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achelg\Desktop\PhD\Corrections\Final thesis deposition\Data_for_deposit\Chapter 2\"/>
    </mc:Choice>
  </mc:AlternateContent>
  <xr:revisionPtr revIDLastSave="0" documentId="13_ncr:1_{D9A06361-AC70-4F2B-BB99-53DBBB10A92F}" xr6:coauthVersionLast="45" xr6:coauthVersionMax="45" xr10:uidLastSave="{00000000-0000-0000-0000-000000000000}"/>
  <bookViews>
    <workbookView xWindow="-28920" yWindow="-8790" windowWidth="29040" windowHeight="15840" activeTab="3" xr2:uid="{00000000-000D-0000-FFFF-FFFF00000000}"/>
  </bookViews>
  <sheets>
    <sheet name="Males" sheetId="1" r:id="rId1"/>
    <sheet name="Females" sheetId="2" r:id="rId2"/>
    <sheet name="Hatchlings" sheetId="3" r:id="rId3"/>
    <sheet name="Material codes" sheetId="4" r:id="rId4"/>
  </sheets>
  <externalReferences>
    <externalReference r:id="rId5"/>
    <externalReference r:id="rId6"/>
    <externalReference r:id="rId7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T1110" i="3" l="1"/>
  <c r="BU1110" i="3" s="1"/>
  <c r="BX1110" i="3"/>
  <c r="BT1111" i="3"/>
  <c r="BU1111" i="3" s="1"/>
  <c r="BT1112" i="3"/>
  <c r="BW1112" i="3" s="1"/>
  <c r="BU1112" i="3"/>
  <c r="BX1112" i="3"/>
  <c r="BY1112" i="3"/>
  <c r="BZ1112" i="3"/>
  <c r="CB1112" i="3"/>
  <c r="BT1113" i="3"/>
  <c r="BT1114" i="3"/>
  <c r="BU1114" i="3" s="1"/>
  <c r="BW1114" i="3"/>
  <c r="CA1114" i="3"/>
  <c r="BT1115" i="3"/>
  <c r="CA1115" i="3" s="1"/>
  <c r="BU1115" i="3"/>
  <c r="BW1115" i="3"/>
  <c r="BX1115" i="3"/>
  <c r="BZ1115" i="3"/>
  <c r="CB1115" i="3"/>
  <c r="BT1116" i="3"/>
  <c r="BW1116" i="3" s="1"/>
  <c r="BV1116" i="3"/>
  <c r="BX1116" i="3"/>
  <c r="BZ1116" i="3"/>
  <c r="BT1117" i="3"/>
  <c r="BT1118" i="3"/>
  <c r="BU1118" i="3" s="1"/>
  <c r="BX1118" i="3"/>
  <c r="CA1118" i="3"/>
  <c r="BT1119" i="3"/>
  <c r="BZ1119" i="3" s="1"/>
  <c r="BT1120" i="3"/>
  <c r="BW1120" i="3" s="1"/>
  <c r="BU1120" i="3"/>
  <c r="BV1120" i="3"/>
  <c r="BY1120" i="3"/>
  <c r="BZ1120" i="3"/>
  <c r="BT1121" i="3"/>
  <c r="BT1122" i="3"/>
  <c r="BU1122" i="3" s="1"/>
  <c r="BX1122" i="3"/>
  <c r="CB1122" i="3"/>
  <c r="BT1123" i="3"/>
  <c r="BT1124" i="3"/>
  <c r="BW1124" i="3" s="1"/>
  <c r="BU1124" i="3"/>
  <c r="BV1124" i="3"/>
  <c r="BX1124" i="3"/>
  <c r="BY1124" i="3"/>
  <c r="BZ1124" i="3"/>
  <c r="CB1124" i="3"/>
  <c r="BT1125" i="3"/>
  <c r="CB1125" i="3" s="1"/>
  <c r="BT1126" i="3"/>
  <c r="BW1126" i="3" s="1"/>
  <c r="BT1127" i="3"/>
  <c r="BY1127" i="3" s="1"/>
  <c r="BU1127" i="3"/>
  <c r="BV1127" i="3"/>
  <c r="BW1127" i="3"/>
  <c r="BX1127" i="3"/>
  <c r="CA1127" i="3"/>
  <c r="CB1127" i="3"/>
  <c r="BT1128" i="3"/>
  <c r="BW1128" i="3" s="1"/>
  <c r="BU1128" i="3"/>
  <c r="BV1128" i="3"/>
  <c r="BX1128" i="3"/>
  <c r="BT1129" i="3"/>
  <c r="BU1129" i="3"/>
  <c r="BX1129" i="3"/>
  <c r="CB1129" i="3"/>
  <c r="BT1130" i="3"/>
  <c r="BT1131" i="3"/>
  <c r="BZ1131" i="3" s="1"/>
  <c r="BV1131" i="3"/>
  <c r="BW1131" i="3"/>
  <c r="BX1131" i="3"/>
  <c r="BY1131" i="3"/>
  <c r="CB1131" i="3"/>
  <c r="BT1132" i="3"/>
  <c r="BW1132" i="3" s="1"/>
  <c r="BU1132" i="3"/>
  <c r="BV1132" i="3"/>
  <c r="BX1132" i="3"/>
  <c r="BY1132" i="3"/>
  <c r="BT1133" i="3"/>
  <c r="BT1134" i="3"/>
  <c r="BW1134" i="3"/>
  <c r="BX1134" i="3"/>
  <c r="CA1134" i="3"/>
  <c r="CB1134" i="3"/>
  <c r="BT1135" i="3"/>
  <c r="BU1135" i="3" s="1"/>
  <c r="BV1135" i="3"/>
  <c r="BW1135" i="3"/>
  <c r="BX1135" i="3"/>
  <c r="BY1135" i="3"/>
  <c r="BZ1135" i="3"/>
  <c r="CA1135" i="3"/>
  <c r="CB1135" i="3"/>
  <c r="BT1136" i="3"/>
  <c r="BW1136" i="3" s="1"/>
  <c r="BU1136" i="3"/>
  <c r="BV1136" i="3"/>
  <c r="BX1136" i="3"/>
  <c r="BY1136" i="3"/>
  <c r="BZ1136" i="3"/>
  <c r="CB1136" i="3"/>
  <c r="BT1137" i="3"/>
  <c r="BU1137" i="3" s="1"/>
  <c r="BX1137" i="3"/>
  <c r="CB1137" i="3"/>
  <c r="BT1138" i="3"/>
  <c r="BT1139" i="3"/>
  <c r="BU1139" i="3"/>
  <c r="BV1139" i="3"/>
  <c r="CB1139" i="3"/>
  <c r="BT1140" i="3"/>
  <c r="BU1140" i="3" s="1"/>
  <c r="BT1141" i="3"/>
  <c r="BY1141" i="3"/>
  <c r="BT1142" i="3"/>
  <c r="BT1143" i="3"/>
  <c r="BX1143" i="3" s="1"/>
  <c r="BU1143" i="3"/>
  <c r="BV1143" i="3"/>
  <c r="BW1143" i="3"/>
  <c r="CB1143" i="3"/>
  <c r="BT1144" i="3"/>
  <c r="BU1144" i="3"/>
  <c r="BT1145" i="3"/>
  <c r="CA1145" i="3" s="1"/>
  <c r="BU1145" i="3"/>
  <c r="BW1145" i="3"/>
  <c r="BY1145" i="3"/>
  <c r="BT1146" i="3"/>
  <c r="CB1146" i="3" s="1"/>
  <c r="BW1146" i="3"/>
  <c r="BX1146" i="3"/>
  <c r="BZ1146" i="3"/>
  <c r="CA1146" i="3"/>
  <c r="BT1147" i="3"/>
  <c r="BU1147" i="3"/>
  <c r="BV1147" i="3"/>
  <c r="BW1147" i="3"/>
  <c r="BX1147" i="3"/>
  <c r="BY1147" i="3"/>
  <c r="BZ1147" i="3"/>
  <c r="CA1147" i="3"/>
  <c r="CB1147" i="3"/>
  <c r="BT1148" i="3"/>
  <c r="CB1148" i="3" s="1"/>
  <c r="BV1148" i="3"/>
  <c r="BX1148" i="3"/>
  <c r="BY1148" i="3"/>
  <c r="BZ1148" i="3"/>
  <c r="BT1149" i="3"/>
  <c r="BT1150" i="3"/>
  <c r="BV1150" i="3" s="1"/>
  <c r="BZ1150" i="3"/>
  <c r="BT1151" i="3"/>
  <c r="BU1151" i="3" s="1"/>
  <c r="CB1151" i="3"/>
  <c r="BT1152" i="3"/>
  <c r="BT1153" i="3"/>
  <c r="BT1154" i="3"/>
  <c r="BW1154" i="3" s="1"/>
  <c r="BV1154" i="3"/>
  <c r="BT1155" i="3"/>
  <c r="BX1155" i="3" s="1"/>
  <c r="BU1155" i="3"/>
  <c r="BV1155" i="3"/>
  <c r="BW1155" i="3"/>
  <c r="CB1155" i="3"/>
  <c r="BT1156" i="3"/>
  <c r="BV1156" i="3" s="1"/>
  <c r="BU1156" i="3"/>
  <c r="BT1157" i="3"/>
  <c r="BX1157" i="3" s="1"/>
  <c r="BT1158" i="3"/>
  <c r="BT1159" i="3"/>
  <c r="BU1159" i="3"/>
  <c r="BT1160" i="3"/>
  <c r="BT1161" i="3"/>
  <c r="BU1161" i="3"/>
  <c r="BW1161" i="3"/>
  <c r="BY1161" i="3"/>
  <c r="CA1161" i="3"/>
  <c r="CB1161" i="3"/>
  <c r="BT1162" i="3"/>
  <c r="CB1162" i="3"/>
  <c r="BT1163" i="3"/>
  <c r="BU1163" i="3" s="1"/>
  <c r="CB1163" i="3"/>
  <c r="BT1164" i="3"/>
  <c r="BT1165" i="3"/>
  <c r="BX1165" i="3" s="1"/>
  <c r="BY1165" i="3"/>
  <c r="BT1166" i="3"/>
  <c r="BZ1166" i="3"/>
  <c r="BT1167" i="3"/>
  <c r="BY1167" i="3" s="1"/>
  <c r="BT1168" i="3"/>
  <c r="BW1168" i="3" s="1"/>
  <c r="BX1168" i="3"/>
  <c r="CA1168" i="3"/>
  <c r="CB1168" i="3"/>
  <c r="BT1169" i="3"/>
  <c r="BU1169" i="3"/>
  <c r="BV1169" i="3"/>
  <c r="BW1169" i="3"/>
  <c r="BX1169" i="3"/>
  <c r="BY1169" i="3"/>
  <c r="BZ1169" i="3"/>
  <c r="CA1169" i="3"/>
  <c r="CB1169" i="3"/>
  <c r="BT1170" i="3"/>
  <c r="BW1170" i="3" s="1"/>
  <c r="BU1170" i="3"/>
  <c r="BV1170" i="3"/>
  <c r="BX1170" i="3"/>
  <c r="BY1170" i="3"/>
  <c r="BZ1170" i="3"/>
  <c r="CB1170" i="3"/>
  <c r="BT1171" i="3"/>
  <c r="BU1171" i="3"/>
  <c r="BX1171" i="3"/>
  <c r="BY1171" i="3"/>
  <c r="CB1171" i="3"/>
  <c r="BT1172" i="3"/>
  <c r="BW1172" i="3" s="1"/>
  <c r="BT1173" i="3"/>
  <c r="CA1173" i="3" s="1"/>
  <c r="BZ1173" i="3"/>
  <c r="BT1174" i="3"/>
  <c r="BW1174" i="3" s="1"/>
  <c r="BU1174" i="3"/>
  <c r="BV1174" i="3"/>
  <c r="BX1174" i="3"/>
  <c r="BY1174" i="3"/>
  <c r="BZ1174" i="3"/>
  <c r="CB1174" i="3"/>
  <c r="BT1175" i="3"/>
  <c r="BY1175" i="3" s="1"/>
  <c r="BT1176" i="3"/>
  <c r="BW1176" i="3" s="1"/>
  <c r="CA1176" i="3"/>
  <c r="CB1176" i="3"/>
  <c r="BT1177" i="3"/>
  <c r="BX1177" i="3" s="1"/>
  <c r="BU1177" i="3"/>
  <c r="BV1177" i="3"/>
  <c r="BW1177" i="3"/>
  <c r="CB1177" i="3"/>
  <c r="BT1178" i="3"/>
  <c r="BU1178" i="3"/>
  <c r="BV1178" i="3"/>
  <c r="BT1179" i="3"/>
  <c r="CB1179" i="3" s="1"/>
  <c r="BU1179" i="3"/>
  <c r="BX1179" i="3"/>
  <c r="BY1179" i="3"/>
  <c r="BT1180" i="3"/>
  <c r="BW1180" i="3" s="1"/>
  <c r="BT1181" i="3"/>
  <c r="BZ1181" i="3" s="1"/>
  <c r="BV1181" i="3"/>
  <c r="BW1181" i="3"/>
  <c r="BX1181" i="3"/>
  <c r="BY1181" i="3"/>
  <c r="CB1181" i="3"/>
  <c r="BT1182" i="3"/>
  <c r="BW1182" i="3" s="1"/>
  <c r="BU1182" i="3"/>
  <c r="BV1182" i="3"/>
  <c r="BX1182" i="3"/>
  <c r="BY1182" i="3"/>
  <c r="BT1183" i="3"/>
  <c r="BY1183" i="3" s="1"/>
  <c r="CB1183" i="3"/>
  <c r="BT1184" i="3"/>
  <c r="BX1184" i="3" s="1"/>
  <c r="BT1185" i="3"/>
  <c r="CA1185" i="3" s="1"/>
  <c r="BU1185" i="3"/>
  <c r="BV1185" i="3"/>
  <c r="BW1185" i="3"/>
  <c r="BX1185" i="3"/>
  <c r="BY1185" i="3"/>
  <c r="BZ1185" i="3"/>
  <c r="CB1185" i="3"/>
  <c r="BT1186" i="3"/>
  <c r="BW1186" i="3" s="1"/>
  <c r="BV1186" i="3"/>
  <c r="BX1186" i="3"/>
  <c r="BY1186" i="3"/>
  <c r="BZ1186" i="3"/>
  <c r="BT1187" i="3"/>
  <c r="BU1187" i="3"/>
  <c r="BX1187" i="3"/>
  <c r="BY1187" i="3"/>
  <c r="CB1187" i="3"/>
  <c r="BT1188" i="3"/>
  <c r="CB1188" i="3" s="1"/>
  <c r="BT1189" i="3"/>
  <c r="CA1189" i="3" s="1"/>
  <c r="BU1189" i="3"/>
  <c r="BV1189" i="3"/>
  <c r="BW1189" i="3"/>
  <c r="BX1189" i="3"/>
  <c r="BY1189" i="3"/>
  <c r="BZ1189" i="3"/>
  <c r="CB1189" i="3"/>
  <c r="BT1190" i="3"/>
  <c r="BW1190" i="3" s="1"/>
  <c r="BV1190" i="3"/>
  <c r="BX1190" i="3"/>
  <c r="BY1190" i="3"/>
  <c r="BZ1190" i="3"/>
  <c r="BT1191" i="3"/>
  <c r="BY1191" i="3"/>
  <c r="BT1192" i="3"/>
  <c r="BV1192" i="3" s="1"/>
  <c r="CA1192" i="3"/>
  <c r="BT1193" i="3"/>
  <c r="BU1193" i="3" s="1"/>
  <c r="BT1194" i="3"/>
  <c r="BZ1194" i="3" s="1"/>
  <c r="BT1195" i="3"/>
  <c r="BU1195" i="3"/>
  <c r="BW1195" i="3"/>
  <c r="BX1195" i="3"/>
  <c r="BY1195" i="3"/>
  <c r="CA1195" i="3"/>
  <c r="CB1195" i="3"/>
  <c r="BT1196" i="3"/>
  <c r="BV1196" i="3" s="1"/>
  <c r="BW1196" i="3"/>
  <c r="BX1196" i="3"/>
  <c r="BZ1196" i="3"/>
  <c r="CB1196" i="3"/>
  <c r="BT1197" i="3"/>
  <c r="BU1197" i="3"/>
  <c r="BV1197" i="3"/>
  <c r="CB1197" i="3"/>
  <c r="BT1198" i="3"/>
  <c r="BV1198" i="3" s="1"/>
  <c r="BT1199" i="3"/>
  <c r="BX1199" i="3" s="1"/>
  <c r="BT1200" i="3"/>
  <c r="CA1200" i="3" s="1"/>
  <c r="BV1200" i="3"/>
  <c r="BZ1200" i="3"/>
  <c r="BT1201" i="3"/>
  <c r="BU1201" i="3"/>
  <c r="BV1201" i="3"/>
  <c r="BW1201" i="3"/>
  <c r="BX1201" i="3"/>
  <c r="BY1201" i="3"/>
  <c r="BZ1201" i="3"/>
  <c r="CA1201" i="3"/>
  <c r="CB1201" i="3"/>
  <c r="BT1202" i="3"/>
  <c r="BU1202" i="3" s="1"/>
  <c r="BT1203" i="3"/>
  <c r="BT1204" i="3"/>
  <c r="BW1204" i="3" s="1"/>
  <c r="CA1204" i="3"/>
  <c r="CB1204" i="3"/>
  <c r="BT1205" i="3"/>
  <c r="BT1206" i="3"/>
  <c r="BU1206" i="3" s="1"/>
  <c r="BZ1206" i="3"/>
  <c r="CA1206" i="3"/>
  <c r="BT1207" i="3"/>
  <c r="CB1207" i="3"/>
  <c r="BT1208" i="3"/>
  <c r="BW1208" i="3"/>
  <c r="BX1208" i="3"/>
  <c r="CA1208" i="3"/>
  <c r="CB1208" i="3"/>
  <c r="BT1209" i="3"/>
  <c r="BU1209" i="3" s="1"/>
  <c r="BV1209" i="3"/>
  <c r="BW1209" i="3"/>
  <c r="BX1209" i="3"/>
  <c r="BZ1209" i="3"/>
  <c r="CA1209" i="3"/>
  <c r="CB1209" i="3"/>
  <c r="BT1210" i="3"/>
  <c r="BT1211" i="3"/>
  <c r="BU1211" i="3" s="1"/>
  <c r="CB1211" i="3"/>
  <c r="BT1212" i="3"/>
  <c r="BT1213" i="3"/>
  <c r="BW1213" i="3" s="1"/>
  <c r="BV1213" i="3"/>
  <c r="BT1214" i="3"/>
  <c r="BU1214" i="3"/>
  <c r="BV1214" i="3"/>
  <c r="BZ1214" i="3"/>
  <c r="CB1214" i="3"/>
  <c r="BT1215" i="3"/>
  <c r="CB1215" i="3" s="1"/>
  <c r="BY1215" i="3"/>
  <c r="BT1216" i="3"/>
  <c r="BW1216" i="3"/>
  <c r="BX1216" i="3"/>
  <c r="CA1216" i="3"/>
  <c r="CB1216" i="3"/>
  <c r="BT1217" i="3"/>
  <c r="BV1217" i="3" s="1"/>
  <c r="BZ1217" i="3"/>
  <c r="CB1217" i="3"/>
  <c r="BT1218" i="3"/>
  <c r="BT1219" i="3"/>
  <c r="BY1219" i="3" s="1"/>
  <c r="BT1220" i="3"/>
  <c r="BX1220" i="3"/>
  <c r="BT1221" i="3"/>
  <c r="BW1221" i="3" s="1"/>
  <c r="BT1222" i="3"/>
  <c r="BY1222" i="3" s="1"/>
  <c r="BU1222" i="3"/>
  <c r="BV1222" i="3"/>
  <c r="BW1222" i="3"/>
  <c r="BX1222" i="3"/>
  <c r="CA1222" i="3"/>
  <c r="CB1222" i="3"/>
  <c r="BT1223" i="3"/>
  <c r="CB1223" i="3" s="1"/>
  <c r="BV1223" i="3"/>
  <c r="BX1223" i="3"/>
  <c r="BY1223" i="3"/>
  <c r="BT1224" i="3"/>
  <c r="BU1224" i="3" s="1"/>
  <c r="BX1224" i="3"/>
  <c r="BY1224" i="3"/>
  <c r="BT1225" i="3"/>
  <c r="BZ1225" i="3" s="1"/>
  <c r="BT1226" i="3"/>
  <c r="BU1226" i="3"/>
  <c r="BX1226" i="3"/>
  <c r="CA1226" i="3"/>
  <c r="CB1226" i="3"/>
  <c r="BT1227" i="3"/>
  <c r="BT1228" i="3"/>
  <c r="BU1228" i="3"/>
  <c r="BW1228" i="3"/>
  <c r="BX1228" i="3"/>
  <c r="BY1228" i="3"/>
  <c r="CA1228" i="3"/>
  <c r="CB1228" i="3"/>
  <c r="BT1229" i="3"/>
  <c r="BZ1229" i="3" s="1"/>
  <c r="BT1230" i="3"/>
  <c r="BU1230" i="3"/>
  <c r="BV1230" i="3"/>
  <c r="BZ1230" i="3"/>
  <c r="CB1230" i="3"/>
  <c r="BT1231" i="3"/>
  <c r="BV1231" i="3" s="1"/>
  <c r="BX1231" i="3"/>
  <c r="BT1232" i="3"/>
  <c r="BY1232" i="3"/>
  <c r="BT1233" i="3"/>
  <c r="BZ1233" i="3"/>
  <c r="BT1234" i="3"/>
  <c r="BW1234" i="3" s="1"/>
  <c r="CB1234" i="3"/>
  <c r="BT1235" i="3"/>
  <c r="BY1235" i="3" s="1"/>
  <c r="BT1236" i="3"/>
  <c r="BU1236" i="3"/>
  <c r="BW1236" i="3"/>
  <c r="BX1236" i="3"/>
  <c r="BY1236" i="3"/>
  <c r="CA1236" i="3"/>
  <c r="CB1236" i="3"/>
  <c r="BT1237" i="3"/>
  <c r="BW1237" i="3"/>
  <c r="BX1237" i="3"/>
  <c r="BZ1237" i="3"/>
  <c r="CB1237" i="3"/>
  <c r="BT1238" i="3"/>
  <c r="BW1238" i="3"/>
  <c r="BX1238" i="3"/>
  <c r="BT1239" i="3"/>
  <c r="BW1239" i="3"/>
  <c r="BX1239" i="3"/>
  <c r="BZ1239" i="3"/>
  <c r="CA1239" i="3"/>
  <c r="BT1240" i="3"/>
  <c r="CA1240" i="3" s="1"/>
  <c r="BU1240" i="3"/>
  <c r="BV1240" i="3"/>
  <c r="BW1240" i="3"/>
  <c r="BX1240" i="3"/>
  <c r="BY1240" i="3"/>
  <c r="BZ1240" i="3"/>
  <c r="CB1240" i="3"/>
  <c r="BT1241" i="3"/>
  <c r="BX1241" i="3" s="1"/>
  <c r="BT1242" i="3"/>
  <c r="BV1242" i="3" s="1"/>
  <c r="BW1242" i="3"/>
  <c r="CB1242" i="3"/>
  <c r="BT1243" i="3"/>
  <c r="BU1243" i="3" s="1"/>
  <c r="BV1243" i="3"/>
  <c r="BW1243" i="3"/>
  <c r="BX1243" i="3"/>
  <c r="BZ1243" i="3"/>
  <c r="CA1243" i="3"/>
  <c r="CB1243" i="3"/>
  <c r="BT1244" i="3"/>
  <c r="BW1244" i="3" s="1"/>
  <c r="CA1244" i="3"/>
  <c r="BT1245" i="3"/>
  <c r="BX1245" i="3" s="1"/>
  <c r="BT1246" i="3"/>
  <c r="BV1246" i="3" s="1"/>
  <c r="BW1246" i="3"/>
  <c r="BX1246" i="3"/>
  <c r="CA1246" i="3"/>
  <c r="CB1246" i="3"/>
  <c r="BT1247" i="3"/>
  <c r="BT1248" i="3"/>
  <c r="BW1248" i="3" s="1"/>
  <c r="BU1248" i="3"/>
  <c r="BV1248" i="3"/>
  <c r="BY1248" i="3"/>
  <c r="BZ1248" i="3"/>
  <c r="BT1249" i="3"/>
  <c r="BX1249" i="3" s="1"/>
  <c r="BT1250" i="3"/>
  <c r="BX1250" i="3"/>
  <c r="BT1251" i="3"/>
  <c r="BV1251" i="3" s="1"/>
  <c r="CB1251" i="3"/>
  <c r="BT1252" i="3"/>
  <c r="BY1252" i="3" s="1"/>
  <c r="BU1252" i="3"/>
  <c r="BV1252" i="3"/>
  <c r="BW1252" i="3"/>
  <c r="BX1252" i="3"/>
  <c r="BZ1252" i="3"/>
  <c r="CA1252" i="3"/>
  <c r="CB1252" i="3"/>
  <c r="BT1253" i="3"/>
  <c r="BX1253" i="3" s="1"/>
  <c r="BT1254" i="3"/>
  <c r="BX1254" i="3" s="1"/>
  <c r="BW1254" i="3"/>
  <c r="BT1255" i="3"/>
  <c r="BV1255" i="3"/>
  <c r="BW1255" i="3"/>
  <c r="BZ1255" i="3"/>
  <c r="CA1255" i="3"/>
  <c r="BT1256" i="3"/>
  <c r="CA1256" i="3" s="1"/>
  <c r="BV1256" i="3"/>
  <c r="BW1256" i="3"/>
  <c r="BX1256" i="3"/>
  <c r="BZ1256" i="3"/>
  <c r="CB1256" i="3"/>
  <c r="BT1257" i="3"/>
  <c r="BX1257" i="3" s="1"/>
  <c r="BT1258" i="3"/>
  <c r="BV1258" i="3" s="1"/>
  <c r="BW1258" i="3"/>
  <c r="BX1258" i="3"/>
  <c r="CA1258" i="3"/>
  <c r="BT1259" i="3"/>
  <c r="BU1259" i="3" s="1"/>
  <c r="BV1259" i="3"/>
  <c r="BW1259" i="3"/>
  <c r="BX1259" i="3"/>
  <c r="BZ1259" i="3"/>
  <c r="CA1259" i="3"/>
  <c r="CB1259" i="3"/>
  <c r="BT1260" i="3"/>
  <c r="BU1260" i="3" s="1"/>
  <c r="BV1260" i="3"/>
  <c r="BW1260" i="3"/>
  <c r="BX1260" i="3"/>
  <c r="BY1260" i="3"/>
  <c r="BZ1260" i="3"/>
  <c r="CA1260" i="3"/>
  <c r="CB1260" i="3"/>
  <c r="BT1261" i="3"/>
  <c r="BX1261" i="3" s="1"/>
  <c r="BT1262" i="3"/>
  <c r="BV1262" i="3" s="1"/>
  <c r="BW1262" i="3"/>
  <c r="BT1263" i="3"/>
  <c r="BV1263" i="3"/>
  <c r="CA1263" i="3"/>
  <c r="BT1264" i="3"/>
  <c r="BW1264" i="3" s="1"/>
  <c r="BU1264" i="3"/>
  <c r="BV1264" i="3"/>
  <c r="BX1264" i="3"/>
  <c r="BZ1264" i="3"/>
  <c r="CA1264" i="3"/>
  <c r="CB1264" i="3"/>
  <c r="BT1265" i="3"/>
  <c r="BX1265" i="3" s="1"/>
  <c r="BT1266" i="3"/>
  <c r="BX1266" i="3"/>
  <c r="CA1266" i="3"/>
  <c r="BT1267" i="3"/>
  <c r="BW1267" i="3" s="1"/>
  <c r="BV1267" i="3"/>
  <c r="CB1267" i="3"/>
  <c r="BT1268" i="3"/>
  <c r="BT1269" i="3"/>
  <c r="BT1270" i="3"/>
  <c r="CA1270" i="3" s="1"/>
  <c r="BT1271" i="3"/>
  <c r="BV1271" i="3"/>
  <c r="BW1271" i="3"/>
  <c r="BZ1271" i="3"/>
  <c r="CB1271" i="3"/>
  <c r="BT1272" i="3"/>
  <c r="BZ1272" i="3" s="1"/>
  <c r="BV1272" i="3"/>
  <c r="BW1272" i="3"/>
  <c r="BX1272" i="3"/>
  <c r="CA1272" i="3"/>
  <c r="CB1272" i="3"/>
  <c r="BT1273" i="3"/>
  <c r="BU1273" i="3" s="1"/>
  <c r="BX1273" i="3"/>
  <c r="BY1273" i="3"/>
  <c r="CB1273" i="3"/>
  <c r="BT1274" i="3"/>
  <c r="CB1274" i="3" s="1"/>
  <c r="BT1275" i="3"/>
  <c r="BU1275" i="3" s="1"/>
  <c r="BV1275" i="3"/>
  <c r="CA1275" i="3"/>
  <c r="CB1275" i="3"/>
  <c r="BT1276" i="3"/>
  <c r="BU1276" i="3"/>
  <c r="BV1276" i="3"/>
  <c r="BW1276" i="3"/>
  <c r="BX1276" i="3"/>
  <c r="BY1276" i="3"/>
  <c r="BZ1276" i="3"/>
  <c r="CA1276" i="3"/>
  <c r="CB1276" i="3"/>
  <c r="BT1277" i="3"/>
  <c r="BU1277" i="3" s="1"/>
  <c r="BY1277" i="3"/>
  <c r="BT1278" i="3"/>
  <c r="BW1278" i="3" s="1"/>
  <c r="BX1278" i="3"/>
  <c r="CA1278" i="3"/>
  <c r="CB1278" i="3"/>
  <c r="BT1279" i="3"/>
  <c r="BU1279" i="3" s="1"/>
  <c r="BV1279" i="3"/>
  <c r="BW1279" i="3"/>
  <c r="BX1279" i="3"/>
  <c r="BZ1279" i="3"/>
  <c r="CA1279" i="3"/>
  <c r="CB1279" i="3"/>
  <c r="BT1280" i="3"/>
  <c r="BW1280" i="3"/>
  <c r="CB1280" i="3"/>
  <c r="BT1281" i="3"/>
  <c r="BU1281" i="3"/>
  <c r="BX1281" i="3"/>
  <c r="BY1281" i="3"/>
  <c r="CB1281" i="3"/>
  <c r="BT1282" i="3"/>
  <c r="CB1282" i="3"/>
  <c r="BT1283" i="3"/>
  <c r="BT1284" i="3"/>
  <c r="BU1284" i="3" s="1"/>
  <c r="BX1284" i="3"/>
  <c r="BT1285" i="3"/>
  <c r="BT1286" i="3"/>
  <c r="BT1287" i="3"/>
  <c r="BT1288" i="3"/>
  <c r="BW1288" i="3" s="1"/>
  <c r="BU1288" i="3"/>
  <c r="BV1288" i="3"/>
  <c r="BX1288" i="3"/>
  <c r="BY1288" i="3"/>
  <c r="CB1288" i="3"/>
  <c r="BT1289" i="3"/>
  <c r="CB1289" i="3" s="1"/>
  <c r="BU1289" i="3"/>
  <c r="BT1290" i="3"/>
  <c r="BW1290" i="3" s="1"/>
  <c r="BT1291" i="3"/>
  <c r="BU1291" i="3" s="1"/>
  <c r="BV1291" i="3"/>
  <c r="BW1291" i="3"/>
  <c r="BX1291" i="3"/>
  <c r="CA1291" i="3"/>
  <c r="CB1291" i="3"/>
  <c r="BT1292" i="3"/>
  <c r="BY1292" i="3" s="1"/>
  <c r="BV1292" i="3"/>
  <c r="BW1292" i="3"/>
  <c r="BX1292" i="3"/>
  <c r="BZ1292" i="3"/>
  <c r="CA1292" i="3"/>
  <c r="CB1292" i="3"/>
  <c r="BT1293" i="3"/>
  <c r="BT1294" i="3"/>
  <c r="BU1294" i="3"/>
  <c r="BY1294" i="3"/>
  <c r="BT1295" i="3"/>
  <c r="BV1295" i="3"/>
  <c r="BW1295" i="3"/>
  <c r="BX1295" i="3"/>
  <c r="BZ1295" i="3"/>
  <c r="CA1295" i="3"/>
  <c r="CB1295" i="3"/>
  <c r="BT1296" i="3"/>
  <c r="BW1296" i="3"/>
  <c r="CA1296" i="3"/>
  <c r="CB1296" i="3"/>
  <c r="BT1297" i="3"/>
  <c r="BU1297" i="3"/>
  <c r="BV1297" i="3"/>
  <c r="BX1297" i="3"/>
  <c r="BY1297" i="3"/>
  <c r="BZ1297" i="3"/>
  <c r="CB1297" i="3"/>
  <c r="BT1298" i="3"/>
  <c r="BT1299" i="3"/>
  <c r="BX1299" i="3"/>
  <c r="BZ1299" i="3"/>
  <c r="BT1300" i="3"/>
  <c r="BW1300" i="3"/>
  <c r="CA1300" i="3"/>
  <c r="CB1300" i="3"/>
  <c r="BT1301" i="3"/>
  <c r="BX1301" i="3"/>
  <c r="BY1301" i="3"/>
  <c r="BT1302" i="3"/>
  <c r="BU1302" i="3" s="1"/>
  <c r="BY1302" i="3"/>
  <c r="CA1302" i="3"/>
  <c r="BT1303" i="3"/>
  <c r="BW1303" i="3"/>
  <c r="BT1304" i="3"/>
  <c r="BU1304" i="3" s="1"/>
  <c r="BW1304" i="3"/>
  <c r="CB1304" i="3"/>
  <c r="BT1305" i="3"/>
  <c r="BV1305" i="3"/>
  <c r="BT1306" i="3"/>
  <c r="BW1306" i="3" s="1"/>
  <c r="BY1306" i="3"/>
  <c r="BT1307" i="3"/>
  <c r="BX1307" i="3" s="1"/>
  <c r="BZ1307" i="3"/>
  <c r="BT1308" i="3"/>
  <c r="BT1309" i="3"/>
  <c r="BX1309" i="3" s="1"/>
  <c r="BY1309" i="3"/>
  <c r="BT1310" i="3"/>
  <c r="BT1311" i="3"/>
  <c r="BZ1311" i="3" s="1"/>
  <c r="BV1311" i="3"/>
  <c r="BW1311" i="3"/>
  <c r="BX1311" i="3"/>
  <c r="CA1311" i="3"/>
  <c r="CB1311" i="3"/>
  <c r="BT1312" i="3"/>
  <c r="BY1312" i="3" s="1"/>
  <c r="BV1312" i="3"/>
  <c r="BW1312" i="3"/>
  <c r="BX1312" i="3"/>
  <c r="BZ1312" i="3"/>
  <c r="CA1312" i="3"/>
  <c r="CB1312" i="3"/>
  <c r="BT1313" i="3"/>
  <c r="BY1313" i="3" s="1"/>
  <c r="BU1313" i="3"/>
  <c r="BV1313" i="3"/>
  <c r="BX1313" i="3"/>
  <c r="BZ1313" i="3"/>
  <c r="CB1313" i="3"/>
  <c r="BT1314" i="3"/>
  <c r="BU1314" i="3" s="1"/>
  <c r="BX1314" i="3"/>
  <c r="BY1314" i="3"/>
  <c r="CB1314" i="3"/>
  <c r="BT1315" i="3"/>
  <c r="BX1315" i="3" s="1"/>
  <c r="BT1316" i="3"/>
  <c r="BT1317" i="3"/>
  <c r="BX1317" i="3" s="1"/>
  <c r="BT1318" i="3"/>
  <c r="BT1319" i="3"/>
  <c r="BZ1319" i="3" s="1"/>
  <c r="BV1319" i="3"/>
  <c r="BW1319" i="3"/>
  <c r="BX1319" i="3"/>
  <c r="CA1319" i="3"/>
  <c r="CB1319" i="3"/>
  <c r="BT1320" i="3"/>
  <c r="BY1320" i="3" s="1"/>
  <c r="BV1320" i="3"/>
  <c r="BW1320" i="3"/>
  <c r="BX1320" i="3"/>
  <c r="BZ1320" i="3"/>
  <c r="CA1320" i="3"/>
  <c r="CB1320" i="3"/>
  <c r="BT1321" i="3"/>
  <c r="BY1321" i="3" s="1"/>
  <c r="BU1321" i="3"/>
  <c r="BV1321" i="3"/>
  <c r="BX1321" i="3"/>
  <c r="BZ1321" i="3"/>
  <c r="CB1321" i="3"/>
  <c r="BT1322" i="3"/>
  <c r="BU1322" i="3" s="1"/>
  <c r="BX1322" i="3"/>
  <c r="BY1322" i="3"/>
  <c r="CB1322" i="3"/>
  <c r="BT1323" i="3"/>
  <c r="BT1324" i="3"/>
  <c r="BT1325" i="3"/>
  <c r="BT1326" i="3"/>
  <c r="BU1326" i="3" s="1"/>
  <c r="BY1326" i="3"/>
  <c r="BT1327" i="3"/>
  <c r="BV1327" i="3"/>
  <c r="BX1327" i="3"/>
  <c r="BZ1327" i="3"/>
  <c r="BT1328" i="3"/>
  <c r="BV1328" i="3"/>
  <c r="BW1328" i="3"/>
  <c r="BZ1328" i="3"/>
  <c r="BT1329" i="3"/>
  <c r="BX1329" i="3" s="1"/>
  <c r="BU1329" i="3"/>
  <c r="BV1329" i="3"/>
  <c r="BW1329" i="3"/>
  <c r="BY1329" i="3"/>
  <c r="BZ1329" i="3"/>
  <c r="CA1329" i="3"/>
  <c r="CB1329" i="3"/>
  <c r="BT1330" i="3"/>
  <c r="BY1330" i="3" s="1"/>
  <c r="BX1330" i="3"/>
  <c r="BT1331" i="3"/>
  <c r="CB1331" i="3" s="1"/>
  <c r="BT1332" i="3"/>
  <c r="BT1333" i="3"/>
  <c r="BU1333" i="3" s="1"/>
  <c r="BV1333" i="3"/>
  <c r="BX1333" i="3"/>
  <c r="BY1333" i="3"/>
  <c r="BT1334" i="3"/>
  <c r="BY1334" i="3" s="1"/>
  <c r="BT1335" i="3"/>
  <c r="BU1335" i="3"/>
  <c r="BW1335" i="3"/>
  <c r="BY1335" i="3"/>
  <c r="CA1335" i="3"/>
  <c r="CB1335" i="3"/>
  <c r="BT1336" i="3"/>
  <c r="BV1336" i="3" s="1"/>
  <c r="BX1336" i="3"/>
  <c r="BT1337" i="3"/>
  <c r="BU1337" i="3" s="1"/>
  <c r="BV1337" i="3"/>
  <c r="BT1338" i="3"/>
  <c r="BU1338" i="3" s="1"/>
  <c r="BX1338" i="3"/>
  <c r="BT1339" i="3"/>
  <c r="BT1340" i="3"/>
  <c r="BZ1340" i="3" s="1"/>
  <c r="BT1341" i="3"/>
  <c r="BU1341" i="3" s="1"/>
  <c r="BX1341" i="3"/>
  <c r="BZ1341" i="3"/>
  <c r="BT1342" i="3"/>
  <c r="BY1342" i="3" s="1"/>
  <c r="BT1343" i="3"/>
  <c r="CA1343" i="3" s="1"/>
  <c r="BU1343" i="3"/>
  <c r="BW1343" i="3"/>
  <c r="BY1343" i="3"/>
  <c r="CB1343" i="3"/>
  <c r="BT1344" i="3"/>
  <c r="BT1345" i="3"/>
  <c r="BV1345" i="3"/>
  <c r="BW1345" i="3"/>
  <c r="BZ1345" i="3"/>
  <c r="CA1345" i="3"/>
  <c r="CB1345" i="3"/>
  <c r="BT1346" i="3"/>
  <c r="BU1346" i="3" s="1"/>
  <c r="BV1346" i="3"/>
  <c r="BX1346" i="3"/>
  <c r="BY1346" i="3"/>
  <c r="CB1346" i="3"/>
  <c r="BT1347" i="3"/>
  <c r="BU1347" i="3" s="1"/>
  <c r="BY1347" i="3"/>
  <c r="BT1348" i="3"/>
  <c r="BZ1348" i="3" s="1"/>
  <c r="BT1349" i="3"/>
  <c r="BU1349" i="3" s="1"/>
  <c r="BX1349" i="3"/>
  <c r="BZ1349" i="3"/>
  <c r="CB1349" i="3"/>
  <c r="BT1350" i="3"/>
  <c r="BX1350" i="3" s="1"/>
  <c r="BT1351" i="3"/>
  <c r="BU1351" i="3" s="1"/>
  <c r="BX1351" i="3"/>
  <c r="CA1351" i="3"/>
  <c r="CB1351" i="3"/>
  <c r="BT1352" i="3"/>
  <c r="BU1352" i="3" s="1"/>
  <c r="BV1352" i="3"/>
  <c r="BW1352" i="3"/>
  <c r="BX1352" i="3"/>
  <c r="BZ1352" i="3"/>
  <c r="CA1352" i="3"/>
  <c r="CB1352" i="3"/>
  <c r="BT1353" i="3"/>
  <c r="BV1353" i="3" s="1"/>
  <c r="BW1353" i="3"/>
  <c r="CA1353" i="3"/>
  <c r="BT1354" i="3"/>
  <c r="BX1354" i="3" s="1"/>
  <c r="BT1355" i="3"/>
  <c r="BW1355" i="3"/>
  <c r="CB1355" i="3"/>
  <c r="BT1356" i="3"/>
  <c r="BV1356" i="3" s="1"/>
  <c r="BX1356" i="3"/>
  <c r="BT1357" i="3"/>
  <c r="BU1357" i="3" s="1"/>
  <c r="BV1357" i="3"/>
  <c r="BY1357" i="3"/>
  <c r="BT1358" i="3"/>
  <c r="BX1358" i="3" s="1"/>
  <c r="BT1359" i="3"/>
  <c r="BX1359" i="3"/>
  <c r="CA1359" i="3"/>
  <c r="BT1360" i="3"/>
  <c r="BU1360" i="3" s="1"/>
  <c r="BV1360" i="3"/>
  <c r="BW1360" i="3"/>
  <c r="BX1360" i="3"/>
  <c r="CA1360" i="3"/>
  <c r="CB1360" i="3"/>
  <c r="BT1361" i="3"/>
  <c r="BY1361" i="3" s="1"/>
  <c r="BV1361" i="3"/>
  <c r="BW1361" i="3"/>
  <c r="BX1361" i="3"/>
  <c r="BZ1361" i="3"/>
  <c r="CA1361" i="3"/>
  <c r="CB1361" i="3"/>
  <c r="BT1362" i="3"/>
  <c r="BX1362" i="3" s="1"/>
  <c r="BT1363" i="3"/>
  <c r="BW1363" i="3" s="1"/>
  <c r="BX1363" i="3"/>
  <c r="BT1364" i="3"/>
  <c r="BV1364" i="3" s="1"/>
  <c r="BX1364" i="3"/>
  <c r="BT1365" i="3"/>
  <c r="BU1365" i="3"/>
  <c r="BV1365" i="3"/>
  <c r="BX1365" i="3"/>
  <c r="BY1365" i="3"/>
  <c r="BZ1365" i="3"/>
  <c r="BT1366" i="3"/>
  <c r="BX1366" i="3" s="1"/>
  <c r="BT1367" i="3"/>
  <c r="BX1367" i="3"/>
  <c r="CA1367" i="3"/>
  <c r="CB1367" i="3"/>
  <c r="BT1368" i="3"/>
  <c r="BU1368" i="3" s="1"/>
  <c r="BV1368" i="3"/>
  <c r="BW1368" i="3"/>
  <c r="BX1368" i="3"/>
  <c r="BZ1368" i="3"/>
  <c r="CA1368" i="3"/>
  <c r="CB1368" i="3"/>
  <c r="BT1369" i="3"/>
  <c r="BV1369" i="3" s="1"/>
  <c r="BW1369" i="3"/>
  <c r="BT1370" i="3"/>
  <c r="BX1370" i="3" s="1"/>
  <c r="BT1371" i="3"/>
  <c r="BW1371" i="3" s="1"/>
  <c r="BX1371" i="3"/>
  <c r="BT1372" i="3"/>
  <c r="BV1372" i="3" s="1"/>
  <c r="BX1372" i="3"/>
  <c r="CA1372" i="3"/>
  <c r="BT1373" i="3"/>
  <c r="BU1373" i="3"/>
  <c r="BX1373" i="3"/>
  <c r="BZ1373" i="3"/>
  <c r="BT1374" i="3"/>
  <c r="BX1374" i="3" s="1"/>
  <c r="BT1375" i="3"/>
  <c r="BX1375" i="3"/>
  <c r="CB1375" i="3"/>
  <c r="BT1376" i="3"/>
  <c r="BU1376" i="3" s="1"/>
  <c r="BV1376" i="3"/>
  <c r="BW1376" i="3"/>
  <c r="BX1376" i="3"/>
  <c r="CA1376" i="3"/>
  <c r="CB1376" i="3"/>
  <c r="BT1377" i="3"/>
  <c r="BV1377" i="3"/>
  <c r="BW1377" i="3"/>
  <c r="BX1377" i="3"/>
  <c r="BZ1377" i="3"/>
  <c r="CA1377" i="3"/>
  <c r="CB1377" i="3"/>
  <c r="BT1378" i="3"/>
  <c r="BX1378" i="3" s="1"/>
  <c r="BT1379" i="3"/>
  <c r="BW1379" i="3"/>
  <c r="BX1379" i="3"/>
  <c r="CB1379" i="3"/>
  <c r="BT1380" i="3"/>
  <c r="BV1380" i="3"/>
  <c r="BX1380" i="3"/>
  <c r="BZ1380" i="3"/>
  <c r="BT1381" i="3"/>
  <c r="BU1381" i="3" s="1"/>
  <c r="BV1381" i="3"/>
  <c r="BY1381" i="3"/>
  <c r="CB1381" i="3"/>
  <c r="BT1382" i="3"/>
  <c r="BX1382" i="3" s="1"/>
  <c r="BT1383" i="3"/>
  <c r="BX1383" i="3" s="1"/>
  <c r="CA1383" i="3"/>
  <c r="BT1384" i="3"/>
  <c r="BU1384" i="3" s="1"/>
  <c r="BV1384" i="3"/>
  <c r="BW1384" i="3"/>
  <c r="BX1384" i="3"/>
  <c r="BZ1384" i="3"/>
  <c r="CA1384" i="3"/>
  <c r="CB1384" i="3"/>
  <c r="BT1385" i="3"/>
  <c r="BV1385" i="3"/>
  <c r="BW1385" i="3"/>
  <c r="BX1385" i="3"/>
  <c r="CA1385" i="3"/>
  <c r="BT1386" i="3"/>
  <c r="BX1386" i="3" s="1"/>
  <c r="BT1387" i="3"/>
  <c r="BW1387" i="3"/>
  <c r="BX1387" i="3"/>
  <c r="CB1387" i="3"/>
  <c r="BT1388" i="3"/>
  <c r="BV1388" i="3"/>
  <c r="BX1388" i="3"/>
  <c r="BZ1388" i="3"/>
  <c r="CA1388" i="3"/>
  <c r="BT1389" i="3"/>
  <c r="BV1389" i="3"/>
  <c r="BT1390" i="3"/>
  <c r="BU1390" i="3" s="1"/>
  <c r="CB1390" i="3"/>
  <c r="BT1391" i="3"/>
  <c r="BW1391" i="3" s="1"/>
  <c r="CA1391" i="3"/>
  <c r="CB1391" i="3"/>
  <c r="BT1392" i="3"/>
  <c r="BW1392" i="3" s="1"/>
  <c r="BX1392" i="3"/>
  <c r="CB1392" i="3"/>
  <c r="BT1393" i="3"/>
  <c r="BV1393" i="3" s="1"/>
  <c r="BU1393" i="3"/>
  <c r="BW1393" i="3"/>
  <c r="BY1393" i="3"/>
  <c r="CA1393" i="3"/>
  <c r="CB1393" i="3"/>
  <c r="BT1394" i="3"/>
  <c r="CB1394" i="3"/>
  <c r="BT1395" i="3"/>
  <c r="BW1395" i="3"/>
  <c r="CB1395" i="3"/>
  <c r="BT1396" i="3"/>
  <c r="BZ1396" i="3" s="1"/>
  <c r="BT1397" i="3"/>
  <c r="BV1397" i="3" s="1"/>
  <c r="BU1397" i="3"/>
  <c r="BW1397" i="3"/>
  <c r="BY1397" i="3"/>
  <c r="CA1397" i="3"/>
  <c r="CB1397" i="3"/>
  <c r="BT1398" i="3"/>
  <c r="BT1399" i="3"/>
  <c r="CB1399" i="3"/>
  <c r="BT1400" i="3"/>
  <c r="BU1400" i="3" s="1"/>
  <c r="BV1400" i="3"/>
  <c r="BW1400" i="3"/>
  <c r="BX1400" i="3"/>
  <c r="CA1400" i="3"/>
  <c r="BT1401" i="3"/>
  <c r="BV1401" i="3" s="1"/>
  <c r="BZ1401" i="3"/>
  <c r="BT1402" i="3"/>
  <c r="CB1402" i="3" s="1"/>
  <c r="BU1402" i="3"/>
  <c r="BX1402" i="3"/>
  <c r="BY1402" i="3"/>
  <c r="BT1403" i="3"/>
  <c r="BW1403" i="3" s="1"/>
  <c r="CB1403" i="3"/>
  <c r="BT1404" i="3"/>
  <c r="BU1404" i="3" s="1"/>
  <c r="BV1404" i="3"/>
  <c r="BW1404" i="3"/>
  <c r="BX1404" i="3"/>
  <c r="CA1404" i="3"/>
  <c r="BT1405" i="3"/>
  <c r="BV1405" i="3" s="1"/>
  <c r="BT1406" i="3"/>
  <c r="BY1406" i="3" s="1"/>
  <c r="BT1407" i="3"/>
  <c r="CA1407" i="3" s="1"/>
  <c r="BT1408" i="3"/>
  <c r="BZ1408" i="3" s="1"/>
  <c r="BW1408" i="3"/>
  <c r="CB1408" i="3"/>
  <c r="BT1409" i="3"/>
  <c r="BU1409" i="3"/>
  <c r="BV1409" i="3"/>
  <c r="BW1409" i="3"/>
  <c r="BX1409" i="3"/>
  <c r="BY1409" i="3"/>
  <c r="BZ1409" i="3"/>
  <c r="CA1409" i="3"/>
  <c r="CB1409" i="3"/>
  <c r="BT1410" i="3"/>
  <c r="BV1410" i="3" s="1"/>
  <c r="BT1411" i="3"/>
  <c r="BU1411" i="3" s="1"/>
  <c r="BW1411" i="3"/>
  <c r="BX1411" i="3"/>
  <c r="BY1411" i="3"/>
  <c r="CB1411" i="3"/>
  <c r="BT1412" i="3"/>
  <c r="BZ1412" i="3" s="1"/>
  <c r="BT1413" i="3"/>
  <c r="BU1413" i="3" s="1"/>
  <c r="BY1413" i="3"/>
  <c r="CA1413" i="3"/>
  <c r="CB1413" i="3"/>
  <c r="BT1414" i="3"/>
  <c r="BY1414" i="3" s="1"/>
  <c r="BT1415" i="3"/>
  <c r="BY1415" i="3"/>
  <c r="BT1416" i="3"/>
  <c r="BV1416" i="3"/>
  <c r="BW1416" i="3"/>
  <c r="BZ1416" i="3"/>
  <c r="CB1416" i="3"/>
  <c r="BT1417" i="3"/>
  <c r="BX1417" i="3" s="1"/>
  <c r="BU1417" i="3"/>
  <c r="BV1417" i="3"/>
  <c r="BW1417" i="3"/>
  <c r="BY1417" i="3"/>
  <c r="CA1417" i="3"/>
  <c r="CB1417" i="3"/>
  <c r="BT1418" i="3"/>
  <c r="BU1418" i="3" s="1"/>
  <c r="BT1419" i="3"/>
  <c r="BU1419" i="3" s="1"/>
  <c r="BW1419" i="3"/>
  <c r="BX1419" i="3"/>
  <c r="BY1419" i="3"/>
  <c r="BT1420" i="3"/>
  <c r="BZ1420" i="3" s="1"/>
  <c r="BT1421" i="3"/>
  <c r="BV1421" i="3" s="1"/>
  <c r="BU1421" i="3"/>
  <c r="BX1421" i="3"/>
  <c r="BZ1421" i="3"/>
  <c r="CB1421" i="3"/>
  <c r="BT1422" i="3"/>
  <c r="BY1422" i="3" s="1"/>
  <c r="BT1423" i="3"/>
  <c r="CA1423" i="3" s="1"/>
  <c r="BU1423" i="3"/>
  <c r="BT1424" i="3"/>
  <c r="BV1424" i="3" s="1"/>
  <c r="BW1424" i="3"/>
  <c r="BX1424" i="3"/>
  <c r="BZ1424" i="3"/>
  <c r="CA1424" i="3"/>
  <c r="CB1424" i="3"/>
  <c r="BT1425" i="3"/>
  <c r="BU1425" i="3"/>
  <c r="BV1425" i="3"/>
  <c r="BW1425" i="3"/>
  <c r="BX1425" i="3"/>
  <c r="BY1425" i="3"/>
  <c r="BZ1425" i="3"/>
  <c r="CA1425" i="3"/>
  <c r="CB1425" i="3"/>
  <c r="BT1426" i="3"/>
  <c r="BU1426" i="3" s="1"/>
  <c r="BV1426" i="3"/>
  <c r="BX1426" i="3"/>
  <c r="BY1426" i="3"/>
  <c r="BZ1426" i="3"/>
  <c r="CB1426" i="3"/>
  <c r="BT1427" i="3"/>
  <c r="BU1427" i="3" s="1"/>
  <c r="BW1427" i="3"/>
  <c r="BX1427" i="3"/>
  <c r="BY1427" i="3"/>
  <c r="CB1427" i="3"/>
  <c r="BT1428" i="3"/>
  <c r="BZ1428" i="3" s="1"/>
  <c r="BT1429" i="3"/>
  <c r="BU1429" i="3" s="1"/>
  <c r="CB1429" i="3"/>
  <c r="BT1430" i="3"/>
  <c r="BY1430" i="3" s="1"/>
  <c r="BT1431" i="3"/>
  <c r="BU1431" i="3" s="1"/>
  <c r="BT1432" i="3"/>
  <c r="BV1432" i="3" s="1"/>
  <c r="BZ1432" i="3"/>
  <c r="CB1432" i="3"/>
  <c r="BT1433" i="3"/>
  <c r="BU1433" i="3" s="1"/>
  <c r="CB1433" i="3"/>
  <c r="BT1434" i="3"/>
  <c r="BU1434" i="3" s="1"/>
  <c r="BT1435" i="3"/>
  <c r="BW1435" i="3"/>
  <c r="BX1435" i="3"/>
  <c r="BY1435" i="3"/>
  <c r="BT1436" i="3"/>
  <c r="BZ1436" i="3" s="1"/>
  <c r="BT1437" i="3"/>
  <c r="BU1437" i="3" s="1"/>
  <c r="BZ1437" i="3"/>
  <c r="CB1437" i="3"/>
  <c r="BT1438" i="3"/>
  <c r="BY1438" i="3" s="1"/>
  <c r="BT1439" i="3"/>
  <c r="CA1439" i="3" s="1"/>
  <c r="BT1440" i="3"/>
  <c r="BV1440" i="3" s="1"/>
  <c r="BW1440" i="3"/>
  <c r="BX1440" i="3"/>
  <c r="BZ1440" i="3"/>
  <c r="CA1440" i="3"/>
  <c r="CB1440" i="3"/>
  <c r="BT1441" i="3"/>
  <c r="BV1441" i="3" s="1"/>
  <c r="BU1441" i="3"/>
  <c r="BW1441" i="3"/>
  <c r="BX1441" i="3"/>
  <c r="BY1441" i="3"/>
  <c r="BZ1441" i="3"/>
  <c r="CA1441" i="3"/>
  <c r="CB1441" i="3"/>
  <c r="BT1442" i="3"/>
  <c r="BU1442" i="3" s="1"/>
  <c r="BZ1442" i="3"/>
  <c r="CB1442" i="3"/>
  <c r="BT1443" i="3"/>
  <c r="BU1443" i="3" s="1"/>
  <c r="BW1443" i="3"/>
  <c r="BY1443" i="3"/>
  <c r="CB1443" i="3"/>
  <c r="BT1444" i="3"/>
  <c r="BZ1444" i="3" s="1"/>
  <c r="BT1445" i="3"/>
  <c r="BU1445" i="3"/>
  <c r="BW1445" i="3"/>
  <c r="BY1445" i="3"/>
  <c r="BZ1445" i="3"/>
  <c r="CA1445" i="3"/>
  <c r="CB1445" i="3"/>
  <c r="BT1446" i="3"/>
  <c r="BY1446" i="3" s="1"/>
  <c r="BT1447" i="3"/>
  <c r="BU1447" i="3" s="1"/>
  <c r="BY1447" i="3"/>
  <c r="CA1447" i="3"/>
  <c r="BT1448" i="3"/>
  <c r="BV1448" i="3" s="1"/>
  <c r="BT1449" i="3"/>
  <c r="BU1449" i="3"/>
  <c r="BV1449" i="3"/>
  <c r="BW1449" i="3"/>
  <c r="BY1449" i="3"/>
  <c r="CA1449" i="3"/>
  <c r="CB1449" i="3"/>
  <c r="BT1450" i="3"/>
  <c r="BU1450" i="3"/>
  <c r="BV1450" i="3"/>
  <c r="BY1450" i="3"/>
  <c r="CA1450" i="3"/>
  <c r="CB1450" i="3"/>
  <c r="BT1451" i="3"/>
  <c r="BU1451" i="3" s="1"/>
  <c r="BZ1451" i="3"/>
  <c r="CA1451" i="3"/>
  <c r="CB1451" i="3"/>
  <c r="BT1452" i="3"/>
  <c r="BU1452" i="3" s="1"/>
  <c r="BT1453" i="3"/>
  <c r="BX1453" i="3" s="1"/>
  <c r="BT1454" i="3"/>
  <c r="BV1454" i="3"/>
  <c r="BW1454" i="3"/>
  <c r="BX1454" i="3"/>
  <c r="CA1454" i="3"/>
  <c r="BT1455" i="3"/>
  <c r="BU1455" i="3" s="1"/>
  <c r="BX1455" i="3"/>
  <c r="BZ1455" i="3"/>
  <c r="CB1455" i="3"/>
  <c r="BT1456" i="3"/>
  <c r="BU1456" i="3" s="1"/>
  <c r="BT1457" i="3"/>
  <c r="BX1457" i="3" s="1"/>
  <c r="BT1458" i="3"/>
  <c r="BU1458" i="3" s="1"/>
  <c r="BV1458" i="3"/>
  <c r="BW1458" i="3"/>
  <c r="BX1458" i="3"/>
  <c r="BZ1458" i="3"/>
  <c r="CA1458" i="3"/>
  <c r="CB1458" i="3"/>
  <c r="BT1459" i="3"/>
  <c r="BV1459" i="3"/>
  <c r="BW1459" i="3"/>
  <c r="BX1459" i="3"/>
  <c r="BY1459" i="3"/>
  <c r="BZ1459" i="3"/>
  <c r="BT1460" i="3"/>
  <c r="BV1460" i="3" s="1"/>
  <c r="BU1460" i="3"/>
  <c r="BX1460" i="3"/>
  <c r="BY1460" i="3"/>
  <c r="CB1460" i="3"/>
  <c r="BT1461" i="3"/>
  <c r="BX1461" i="3" s="1"/>
  <c r="BT1462" i="3"/>
  <c r="BU1462" i="3" s="1"/>
  <c r="BV1462" i="3"/>
  <c r="BX1462" i="3"/>
  <c r="BZ1462" i="3"/>
  <c r="CA1462" i="3"/>
  <c r="CB1462" i="3"/>
  <c r="BT1463" i="3"/>
  <c r="BV1463" i="3" s="1"/>
  <c r="CB1463" i="3"/>
  <c r="BT1464" i="3"/>
  <c r="BV1464" i="3" s="1"/>
  <c r="BU1464" i="3"/>
  <c r="BY1464" i="3"/>
  <c r="CB1464" i="3"/>
  <c r="BT1465" i="3"/>
  <c r="BX1465" i="3" s="1"/>
  <c r="BT1466" i="3"/>
  <c r="BV1466" i="3"/>
  <c r="BX1466" i="3"/>
  <c r="CA1466" i="3"/>
  <c r="CB1466" i="3"/>
  <c r="BT1467" i="3"/>
  <c r="BU1467" i="3" s="1"/>
  <c r="CA1467" i="3"/>
  <c r="CB1467" i="3"/>
  <c r="BT1468" i="3"/>
  <c r="BU1468" i="3" s="1"/>
  <c r="BT1469" i="3"/>
  <c r="BX1469" i="3" s="1"/>
  <c r="BT1470" i="3"/>
  <c r="BV1470" i="3"/>
  <c r="BW1470" i="3"/>
  <c r="BX1470" i="3"/>
  <c r="CA1470" i="3"/>
  <c r="BT1471" i="3"/>
  <c r="BU1471" i="3" s="1"/>
  <c r="BZ1471" i="3"/>
  <c r="CB1471" i="3"/>
  <c r="BT1472" i="3"/>
  <c r="BU1472" i="3" s="1"/>
  <c r="BT1473" i="3"/>
  <c r="BX1473" i="3" s="1"/>
  <c r="BT1474" i="3"/>
  <c r="BU1474" i="3" s="1"/>
  <c r="BV1474" i="3"/>
  <c r="BW1474" i="3"/>
  <c r="BX1474" i="3"/>
  <c r="BZ1474" i="3"/>
  <c r="CA1474" i="3"/>
  <c r="CB1474" i="3"/>
  <c r="BT1475" i="3"/>
  <c r="BV1475" i="3"/>
  <c r="BW1475" i="3"/>
  <c r="BX1475" i="3"/>
  <c r="BY1475" i="3"/>
  <c r="BZ1475" i="3"/>
  <c r="CB1475" i="3"/>
  <c r="BT1476" i="3"/>
  <c r="BV1476" i="3" s="1"/>
  <c r="BU1476" i="3"/>
  <c r="BX1476" i="3"/>
  <c r="BY1476" i="3"/>
  <c r="CB1476" i="3"/>
  <c r="BT1477" i="3"/>
  <c r="BX1477" i="3" s="1"/>
  <c r="BT1478" i="3"/>
  <c r="BU1478" i="3" s="1"/>
  <c r="BV1478" i="3"/>
  <c r="BX1478" i="3"/>
  <c r="BZ1478" i="3"/>
  <c r="CA1478" i="3"/>
  <c r="CB1478" i="3"/>
  <c r="BT1479" i="3"/>
  <c r="BX1479" i="3" s="1"/>
  <c r="BV1479" i="3"/>
  <c r="BT1480" i="3"/>
  <c r="BV1480" i="3" s="1"/>
  <c r="BU1480" i="3"/>
  <c r="BY1480" i="3"/>
  <c r="CB1480" i="3"/>
  <c r="BT1481" i="3"/>
  <c r="BX1481" i="3" s="1"/>
  <c r="BT1482" i="3"/>
  <c r="BV1482" i="3" s="1"/>
  <c r="BW1482" i="3"/>
  <c r="BX1482" i="3"/>
  <c r="CA1482" i="3"/>
  <c r="CB1482" i="3"/>
  <c r="BT1483" i="3"/>
  <c r="BY1483" i="3" s="1"/>
  <c r="BZ1483" i="3"/>
  <c r="CA1483" i="3"/>
  <c r="CB1483" i="3"/>
  <c r="BT1484" i="3"/>
  <c r="BU1484" i="3" s="1"/>
  <c r="BT1485" i="3"/>
  <c r="BX1485" i="3" s="1"/>
  <c r="BT1486" i="3"/>
  <c r="BT1487" i="3"/>
  <c r="CA1487" i="3" s="1"/>
  <c r="BU1487" i="3"/>
  <c r="BV1487" i="3"/>
  <c r="BW1487" i="3"/>
  <c r="BX1487" i="3"/>
  <c r="BY1487" i="3"/>
  <c r="BZ1487" i="3"/>
  <c r="BT1488" i="3"/>
  <c r="BV1488" i="3" s="1"/>
  <c r="BU1488" i="3"/>
  <c r="BX1488" i="3"/>
  <c r="BY1488" i="3"/>
  <c r="CB1488" i="3"/>
  <c r="BT1489" i="3"/>
  <c r="BX1489" i="3" s="1"/>
  <c r="BT1490" i="3"/>
  <c r="BU1490" i="3" s="1"/>
  <c r="BV1490" i="3"/>
  <c r="BW1490" i="3"/>
  <c r="BX1490" i="3"/>
  <c r="BZ1490" i="3"/>
  <c r="CA1490" i="3"/>
  <c r="CB1490" i="3"/>
  <c r="BT1491" i="3"/>
  <c r="BU1491" i="3" s="1"/>
  <c r="BZ1491" i="3"/>
  <c r="CA1491" i="3"/>
  <c r="CB1491" i="3"/>
  <c r="BT1492" i="3"/>
  <c r="BV1492" i="3" s="1"/>
  <c r="BU1492" i="3"/>
  <c r="BX1492" i="3"/>
  <c r="BY1492" i="3"/>
  <c r="CB1492" i="3"/>
  <c r="BT1493" i="3"/>
  <c r="BX1493" i="3" s="1"/>
  <c r="BT1494" i="3"/>
  <c r="BX1494" i="3" s="1"/>
  <c r="BV1494" i="3"/>
  <c r="BT1495" i="3"/>
  <c r="BY1495" i="3" s="1"/>
  <c r="BU1495" i="3"/>
  <c r="BV1495" i="3"/>
  <c r="BW1495" i="3"/>
  <c r="BX1495" i="3"/>
  <c r="CB1495" i="3"/>
  <c r="BT1496" i="3"/>
  <c r="BT1497" i="3"/>
  <c r="BX1497" i="3" s="1"/>
  <c r="BT1498" i="3"/>
  <c r="BU1498" i="3" s="1"/>
  <c r="BV1498" i="3"/>
  <c r="BW1498" i="3"/>
  <c r="BX1498" i="3"/>
  <c r="BZ1498" i="3"/>
  <c r="CA1498" i="3"/>
  <c r="BT1499" i="3"/>
  <c r="CA1499" i="3" s="1"/>
  <c r="BU1499" i="3"/>
  <c r="BV1499" i="3"/>
  <c r="BW1499" i="3"/>
  <c r="BX1499" i="3"/>
  <c r="BY1499" i="3"/>
  <c r="BZ1499" i="3"/>
  <c r="CB1499" i="3"/>
  <c r="BT1500" i="3"/>
  <c r="BV1500" i="3" s="1"/>
  <c r="BU1500" i="3"/>
  <c r="BX1500" i="3"/>
  <c r="BY1500" i="3"/>
  <c r="CB1500" i="3"/>
  <c r="BT1501" i="3"/>
  <c r="BX1501" i="3" s="1"/>
  <c r="BT1502" i="3"/>
  <c r="BU1502" i="3" s="1"/>
  <c r="BV1502" i="3"/>
  <c r="BW1502" i="3"/>
  <c r="BX1502" i="3"/>
  <c r="BZ1502" i="3"/>
  <c r="CA1502" i="3"/>
  <c r="CB1502" i="3"/>
  <c r="BT1503" i="3"/>
  <c r="BU1503" i="3" s="1"/>
  <c r="BY1503" i="3"/>
  <c r="BZ1503" i="3"/>
  <c r="CA1503" i="3"/>
  <c r="CB1503" i="3"/>
  <c r="BT1504" i="3"/>
  <c r="BV1504" i="3" s="1"/>
  <c r="BX1504" i="3"/>
  <c r="BY1504" i="3"/>
  <c r="CB1504" i="3"/>
  <c r="BT1505" i="3"/>
  <c r="BX1505" i="3" s="1"/>
  <c r="BT1506" i="3"/>
  <c r="BV1506" i="3"/>
  <c r="CB1506" i="3"/>
  <c r="BT1507" i="3"/>
  <c r="CA1507" i="3" s="1"/>
  <c r="BU1507" i="3"/>
  <c r="BV1507" i="3"/>
  <c r="CB1507" i="3"/>
  <c r="BT1508" i="3"/>
  <c r="BU1508" i="3"/>
  <c r="BT1509" i="3"/>
  <c r="BX1509" i="3" s="1"/>
  <c r="BT1510" i="3"/>
  <c r="BX1510" i="3" s="1"/>
  <c r="BV1510" i="3"/>
  <c r="BW1510" i="3"/>
  <c r="BT1511" i="3"/>
  <c r="BY1511" i="3" s="1"/>
  <c r="BU1511" i="3"/>
  <c r="BV1511" i="3"/>
  <c r="BW1511" i="3"/>
  <c r="BX1511" i="3"/>
  <c r="CB1511" i="3"/>
  <c r="BT1512" i="3"/>
  <c r="BT1513" i="3"/>
  <c r="BX1513" i="3" s="1"/>
  <c r="BT1514" i="3"/>
  <c r="BU1514" i="3" s="1"/>
  <c r="BV1514" i="3"/>
  <c r="BW1514" i="3"/>
  <c r="BX1514" i="3"/>
  <c r="BZ1514" i="3"/>
  <c r="CA1514" i="3"/>
  <c r="BT1515" i="3"/>
  <c r="CA1515" i="3" s="1"/>
  <c r="BU1515" i="3"/>
  <c r="BV1515" i="3"/>
  <c r="BW1515" i="3"/>
  <c r="BX1515" i="3"/>
  <c r="BY1515" i="3"/>
  <c r="BZ1515" i="3"/>
  <c r="CB1515" i="3"/>
  <c r="BT1516" i="3"/>
  <c r="CB1516" i="3"/>
  <c r="BT1517" i="3"/>
  <c r="BW1517" i="3" s="1"/>
  <c r="CB1517" i="3"/>
  <c r="BT1518" i="3"/>
  <c r="BT1519" i="3"/>
  <c r="CA1519" i="3" s="1"/>
  <c r="BU1519" i="3"/>
  <c r="BZ1519" i="3"/>
  <c r="CB1519" i="3"/>
  <c r="BT1520" i="3"/>
  <c r="BT1521" i="3"/>
  <c r="BW1521" i="3"/>
  <c r="BX1521" i="3"/>
  <c r="CA1521" i="3"/>
  <c r="CB1521" i="3"/>
  <c r="BT1522" i="3"/>
  <c r="BU1522" i="3" s="1"/>
  <c r="BV1522" i="3"/>
  <c r="BW1522" i="3"/>
  <c r="BX1522" i="3"/>
  <c r="BZ1522" i="3"/>
  <c r="CA1522" i="3"/>
  <c r="CB1522" i="3"/>
  <c r="BT1523" i="3"/>
  <c r="BY1523" i="3" s="1"/>
  <c r="CA1523" i="3"/>
  <c r="BT1524" i="3"/>
  <c r="CB1524" i="3" s="1"/>
  <c r="BT1525" i="3"/>
  <c r="BW1525" i="3" s="1"/>
  <c r="CA1525" i="3"/>
  <c r="CB1525" i="3"/>
  <c r="BT1526" i="3"/>
  <c r="BX1526" i="3" s="1"/>
  <c r="BV1526" i="3"/>
  <c r="BW1526" i="3"/>
  <c r="BT1527" i="3"/>
  <c r="BY1527" i="3" s="1"/>
  <c r="BU1527" i="3"/>
  <c r="BV1527" i="3"/>
  <c r="BW1527" i="3"/>
  <c r="BX1527" i="3"/>
  <c r="CB1527" i="3"/>
  <c r="BT1528" i="3"/>
  <c r="BT1529" i="3"/>
  <c r="BW1529" i="3"/>
  <c r="BX1529" i="3"/>
  <c r="CA1529" i="3"/>
  <c r="CB1529" i="3"/>
  <c r="BT1530" i="3"/>
  <c r="BV1530" i="3"/>
  <c r="BW1530" i="3"/>
  <c r="BT1531" i="3"/>
  <c r="BV1531" i="3" s="1"/>
  <c r="BU1531" i="3"/>
  <c r="BW1531" i="3"/>
  <c r="CB1531" i="3"/>
  <c r="BT1532" i="3"/>
  <c r="CB1532" i="3" s="1"/>
  <c r="BT1533" i="3"/>
  <c r="BT1534" i="3"/>
  <c r="BU1534" i="3" s="1"/>
  <c r="BV1534" i="3"/>
  <c r="BW1534" i="3"/>
  <c r="BX1534" i="3"/>
  <c r="BZ1534" i="3"/>
  <c r="CA1534" i="3"/>
  <c r="CB1534" i="3"/>
  <c r="BT1535" i="3"/>
  <c r="BU1535" i="3"/>
  <c r="BV1535" i="3"/>
  <c r="BW1535" i="3"/>
  <c r="BX1535" i="3"/>
  <c r="BY1535" i="3"/>
  <c r="BZ1535" i="3"/>
  <c r="CA1535" i="3"/>
  <c r="CB1535" i="3"/>
  <c r="BT1536" i="3"/>
  <c r="BU1536" i="3" s="1"/>
  <c r="BX1536" i="3"/>
  <c r="BY1536" i="3"/>
  <c r="CB1536" i="3"/>
  <c r="BT1537" i="3"/>
  <c r="BX1537" i="3" s="1"/>
  <c r="BT1538" i="3"/>
  <c r="BU1538" i="3" s="1"/>
  <c r="BV1538" i="3"/>
  <c r="BW1538" i="3"/>
  <c r="BX1538" i="3"/>
  <c r="BZ1538" i="3"/>
  <c r="CA1538" i="3"/>
  <c r="BT1539" i="3"/>
  <c r="CA1539" i="3" s="1"/>
  <c r="BU1539" i="3"/>
  <c r="BV1539" i="3"/>
  <c r="BW1539" i="3"/>
  <c r="BX1539" i="3"/>
  <c r="BY1539" i="3"/>
  <c r="BZ1539" i="3"/>
  <c r="CB1539" i="3"/>
  <c r="BT1540" i="3"/>
  <c r="CB1540" i="3" s="1"/>
  <c r="BT1541" i="3"/>
  <c r="BT1542" i="3"/>
  <c r="BV1542" i="3" s="1"/>
  <c r="CA1542" i="3"/>
  <c r="CB1542" i="3"/>
  <c r="BT1543" i="3"/>
  <c r="BU1543" i="3"/>
  <c r="BV1543" i="3"/>
  <c r="BZ1543" i="3"/>
  <c r="CA1543" i="3"/>
  <c r="CB1543" i="3"/>
  <c r="BT1544" i="3"/>
  <c r="BX1544" i="3"/>
  <c r="BT1545" i="3"/>
  <c r="BW1545" i="3"/>
  <c r="BX1545" i="3"/>
  <c r="CA1545" i="3"/>
  <c r="CB1545" i="3"/>
  <c r="BT1546" i="3"/>
  <c r="CB1546" i="3" s="1"/>
  <c r="BZ1546" i="3"/>
  <c r="CA1546" i="3"/>
  <c r="BT1547" i="3"/>
  <c r="BT1548" i="3"/>
  <c r="BT1549" i="3"/>
  <c r="CB1549" i="3" s="1"/>
  <c r="CA1549" i="3"/>
  <c r="BT1550" i="3"/>
  <c r="BX1550" i="3" s="1"/>
  <c r="BV1550" i="3"/>
  <c r="BW1550" i="3"/>
  <c r="BZ1550" i="3"/>
  <c r="BT1551" i="3"/>
  <c r="BV1551" i="3"/>
  <c r="BT1552" i="3"/>
  <c r="BU1552" i="3" s="1"/>
  <c r="BX1552" i="3"/>
  <c r="CB1552" i="3"/>
  <c r="BT1553" i="3"/>
  <c r="CA1553" i="3"/>
  <c r="CB1553" i="3"/>
  <c r="BT1554" i="3"/>
  <c r="BX1554" i="3" s="1"/>
  <c r="BV1554" i="3"/>
  <c r="BW1554" i="3"/>
  <c r="CB1554" i="3"/>
  <c r="BT1555" i="3"/>
  <c r="BW1555" i="3" s="1"/>
  <c r="BU1555" i="3"/>
  <c r="BV1555" i="3"/>
  <c r="BX1555" i="3"/>
  <c r="CA1555" i="3"/>
  <c r="BT1556" i="3"/>
  <c r="BT1557" i="3"/>
  <c r="BX1557" i="3" s="1"/>
  <c r="BY1557" i="3"/>
  <c r="CA1557" i="3"/>
  <c r="BT1558" i="3"/>
  <c r="BT1559" i="3"/>
  <c r="BU1559" i="3" s="1"/>
  <c r="BV1559" i="3"/>
  <c r="BW1559" i="3"/>
  <c r="CA1559" i="3"/>
  <c r="BT1560" i="3"/>
  <c r="BX1560" i="3" s="1"/>
  <c r="BV1560" i="3"/>
  <c r="BY1560" i="3"/>
  <c r="BT1561" i="3"/>
  <c r="BX1561" i="3"/>
  <c r="BY1561" i="3"/>
  <c r="BT1562" i="3"/>
  <c r="BV1562" i="3" s="1"/>
  <c r="BZ1562" i="3"/>
  <c r="BT1563" i="3"/>
  <c r="BU1563" i="3" s="1"/>
  <c r="BX1563" i="3"/>
  <c r="BY1563" i="3"/>
  <c r="CA1563" i="3"/>
  <c r="BT1564" i="3"/>
  <c r="BZ1564" i="3"/>
  <c r="BT1565" i="3"/>
  <c r="BX1565" i="3" s="1"/>
  <c r="BU1565" i="3"/>
  <c r="BW1565" i="3"/>
  <c r="BY1565" i="3"/>
  <c r="BT1566" i="3"/>
  <c r="BV1566" i="3" s="1"/>
  <c r="BW1566" i="3"/>
  <c r="BX1566" i="3"/>
  <c r="CB1566" i="3"/>
  <c r="BT1567" i="3"/>
  <c r="CA1567" i="3" s="1"/>
  <c r="BX1567" i="3"/>
  <c r="BT1568" i="3"/>
  <c r="BU1568" i="3" s="1"/>
  <c r="BV1568" i="3"/>
  <c r="BX1568" i="3"/>
  <c r="BY1568" i="3"/>
  <c r="CB1568" i="3"/>
  <c r="BT1569" i="3"/>
  <c r="BY1569" i="3" s="1"/>
  <c r="BX1569" i="3"/>
  <c r="BT1570" i="3"/>
  <c r="BV1570" i="3" s="1"/>
  <c r="BT1571" i="3"/>
  <c r="BU1571" i="3"/>
  <c r="BV1571" i="3"/>
  <c r="BW1571" i="3"/>
  <c r="BX1571" i="3"/>
  <c r="BY1571" i="3"/>
  <c r="BZ1571" i="3"/>
  <c r="CA1571" i="3"/>
  <c r="CB1571" i="3"/>
  <c r="BT1572" i="3"/>
  <c r="BY1572" i="3" s="1"/>
  <c r="BU1572" i="3"/>
  <c r="BZ1572" i="3"/>
  <c r="BT1573" i="3"/>
  <c r="BY1573" i="3" s="1"/>
  <c r="BU1573" i="3"/>
  <c r="BW1573" i="3"/>
  <c r="CA1573" i="3"/>
  <c r="CB1573" i="3"/>
  <c r="BT1574" i="3"/>
  <c r="BV1574" i="3" s="1"/>
  <c r="BW1574" i="3"/>
  <c r="BX1574" i="3"/>
  <c r="BZ1574" i="3"/>
  <c r="CB1574" i="3"/>
  <c r="BT1575" i="3"/>
  <c r="BU1575" i="3"/>
  <c r="BV1575" i="3"/>
  <c r="BW1575" i="3"/>
  <c r="BX1575" i="3"/>
  <c r="BY1575" i="3"/>
  <c r="BZ1575" i="3"/>
  <c r="CA1575" i="3"/>
  <c r="CB1575" i="3"/>
  <c r="BT1576" i="3"/>
  <c r="BV1576" i="3"/>
  <c r="BY1576" i="3"/>
  <c r="BT1577" i="3"/>
  <c r="BY1577" i="3" s="1"/>
  <c r="BX1577" i="3"/>
  <c r="BT1578" i="3"/>
  <c r="BV1578" i="3" s="1"/>
  <c r="BZ1578" i="3"/>
  <c r="BT1579" i="3"/>
  <c r="BV1579" i="3" s="1"/>
  <c r="CB1579" i="3"/>
  <c r="BT1580" i="3"/>
  <c r="BY1580" i="3"/>
  <c r="BT1581" i="3"/>
  <c r="BU1581" i="3"/>
  <c r="BW1581" i="3"/>
  <c r="BX1581" i="3"/>
  <c r="BY1581" i="3"/>
  <c r="CA1581" i="3"/>
  <c r="CB1581" i="3"/>
  <c r="BT1582" i="3"/>
  <c r="CB1582" i="3" s="1"/>
  <c r="BX1582" i="3"/>
  <c r="BZ1582" i="3"/>
  <c r="BT1583" i="3"/>
  <c r="BU1583" i="3"/>
  <c r="BW1583" i="3"/>
  <c r="BY1583" i="3"/>
  <c r="BZ1583" i="3"/>
  <c r="CA1583" i="3"/>
  <c r="BT1584" i="3"/>
  <c r="CB1584" i="3" s="1"/>
  <c r="BV1584" i="3"/>
  <c r="BT1585" i="3"/>
  <c r="BY1585" i="3" s="1"/>
  <c r="BT1586" i="3"/>
  <c r="BV1586" i="3" s="1"/>
  <c r="BT1587" i="3"/>
  <c r="BW1587" i="3" s="1"/>
  <c r="BU1587" i="3"/>
  <c r="BV1587" i="3"/>
  <c r="BY1587" i="3"/>
  <c r="BZ1587" i="3"/>
  <c r="CA1587" i="3"/>
  <c r="CB1587" i="3"/>
  <c r="BT1588" i="3"/>
  <c r="BU1588" i="3"/>
  <c r="BT1589" i="3"/>
  <c r="BT1590" i="3"/>
  <c r="BV1590" i="3" s="1"/>
  <c r="BW1590" i="3"/>
  <c r="BX1590" i="3"/>
  <c r="BZ1590" i="3"/>
  <c r="CB1590" i="3"/>
  <c r="BT1591" i="3"/>
  <c r="BU1591" i="3" s="1"/>
  <c r="CA1591" i="3"/>
  <c r="CB1591" i="3"/>
  <c r="BT1592" i="3"/>
  <c r="BT1593" i="3"/>
  <c r="BX1593" i="3" s="1"/>
  <c r="BY1593" i="3"/>
  <c r="BT1594" i="3"/>
  <c r="BV1594" i="3" s="1"/>
  <c r="BZ1594" i="3"/>
  <c r="BT1595" i="3"/>
  <c r="BU1595" i="3"/>
  <c r="BV1595" i="3"/>
  <c r="BW1595" i="3"/>
  <c r="BX1595" i="3"/>
  <c r="BY1595" i="3"/>
  <c r="BZ1595" i="3"/>
  <c r="CA1595" i="3"/>
  <c r="CB1595" i="3"/>
  <c r="BT1596" i="3"/>
  <c r="BZ1596" i="3" s="1"/>
  <c r="BU1596" i="3"/>
  <c r="BY1596" i="3"/>
  <c r="BT1597" i="3"/>
  <c r="BU1597" i="3"/>
  <c r="BW1597" i="3"/>
  <c r="BY1597" i="3"/>
  <c r="CB1597" i="3"/>
  <c r="BT1598" i="3"/>
  <c r="BT1599" i="3"/>
  <c r="BU1599" i="3"/>
  <c r="BW1599" i="3"/>
  <c r="BX1599" i="3"/>
  <c r="BZ1599" i="3"/>
  <c r="CB1599" i="3"/>
  <c r="BT1600" i="3"/>
  <c r="BY1600" i="3" s="1"/>
  <c r="BV1600" i="3"/>
  <c r="CB1600" i="3"/>
  <c r="BT1601" i="3"/>
  <c r="BT1602" i="3"/>
  <c r="BV1602" i="3" s="1"/>
  <c r="BT1603" i="3"/>
  <c r="BU1603" i="3"/>
  <c r="BT1604" i="3"/>
  <c r="BY1604" i="3" s="1"/>
  <c r="BU1604" i="3"/>
  <c r="BZ1604" i="3"/>
  <c r="BT1605" i="3"/>
  <c r="BX1605" i="3" s="1"/>
  <c r="BU1605" i="3"/>
  <c r="BW1605" i="3"/>
  <c r="BY1605" i="3"/>
  <c r="CA1605" i="3"/>
  <c r="CB1605" i="3"/>
  <c r="BT1606" i="3"/>
  <c r="BX1606" i="3"/>
  <c r="BZ1606" i="3"/>
  <c r="BT1607" i="3"/>
  <c r="BV1607" i="3" s="1"/>
  <c r="BU1607" i="3"/>
  <c r="BW1607" i="3"/>
  <c r="BY1607" i="3"/>
  <c r="BZ1607" i="3"/>
  <c r="CB1607" i="3"/>
  <c r="BT1608" i="3"/>
  <c r="BT1609" i="3"/>
  <c r="BX1609" i="3" s="1"/>
  <c r="BT1610" i="3"/>
  <c r="BV1610" i="3" s="1"/>
  <c r="BZ1610" i="3"/>
  <c r="BT1611" i="3"/>
  <c r="BT1612" i="3"/>
  <c r="BZ1612" i="3" s="1"/>
  <c r="BU1612" i="3"/>
  <c r="BY1612" i="3"/>
  <c r="BT1613" i="3"/>
  <c r="BU1613" i="3" s="1"/>
  <c r="BY1613" i="3"/>
  <c r="CA1613" i="3"/>
  <c r="CB1613" i="3"/>
  <c r="BT1614" i="3"/>
  <c r="BV1614" i="3" s="1"/>
  <c r="BW1614" i="3"/>
  <c r="BX1614" i="3"/>
  <c r="BZ1614" i="3"/>
  <c r="CB1614" i="3"/>
  <c r="BT1615" i="3"/>
  <c r="BW1615" i="3" s="1"/>
  <c r="BU1615" i="3"/>
  <c r="BV1615" i="3"/>
  <c r="BT1616" i="3"/>
  <c r="BV1616" i="3"/>
  <c r="BY1616" i="3"/>
  <c r="BT1617" i="3"/>
  <c r="BY1617" i="3" s="1"/>
  <c r="BT1618" i="3"/>
  <c r="BV1618" i="3" s="1"/>
  <c r="BT1619" i="3"/>
  <c r="BV1619" i="3" s="1"/>
  <c r="BU1619" i="3"/>
  <c r="BW1619" i="3"/>
  <c r="BX1619" i="3"/>
  <c r="BZ1619" i="3"/>
  <c r="CB1619" i="3"/>
  <c r="BT1620" i="3"/>
  <c r="BZ1620" i="3"/>
  <c r="BT1621" i="3"/>
  <c r="BU1621" i="3" s="1"/>
  <c r="BT1622" i="3"/>
  <c r="BW1622" i="3" s="1"/>
  <c r="CB1622" i="3"/>
  <c r="BT1623" i="3"/>
  <c r="BU1623" i="3" s="1"/>
  <c r="BT1624" i="3"/>
  <c r="BX1624" i="3"/>
  <c r="BT1625" i="3"/>
  <c r="BU1625" i="3" s="1"/>
  <c r="BT1626" i="3"/>
  <c r="BV1626" i="3" s="1"/>
  <c r="CA1626" i="3"/>
  <c r="BT1627" i="3"/>
  <c r="CB1627" i="3"/>
  <c r="BT1628" i="3"/>
  <c r="BT1629" i="3"/>
  <c r="BX1629" i="3" s="1"/>
  <c r="BU1629" i="3"/>
  <c r="BW1629" i="3"/>
  <c r="BY1629" i="3"/>
  <c r="CB1629" i="3"/>
  <c r="BT1630" i="3"/>
  <c r="BW1630" i="3" s="1"/>
  <c r="CB1630" i="3"/>
  <c r="BT1631" i="3"/>
  <c r="BV1631" i="3" s="1"/>
  <c r="BU1631" i="3"/>
  <c r="BW1631" i="3"/>
  <c r="BX1631" i="3"/>
  <c r="BZ1631" i="3"/>
  <c r="BT1632" i="3"/>
  <c r="CB1632" i="3"/>
  <c r="BT1633" i="3"/>
  <c r="BT1634" i="3"/>
  <c r="BT1635" i="3"/>
  <c r="CA1635" i="3" s="1"/>
  <c r="BU1635" i="3"/>
  <c r="BV1635" i="3"/>
  <c r="BW1635" i="3"/>
  <c r="BY1635" i="3"/>
  <c r="BT1636" i="3"/>
  <c r="BZ1636" i="3" s="1"/>
  <c r="BU1636" i="3"/>
  <c r="BV1636" i="3"/>
  <c r="BY1636" i="3"/>
  <c r="CB1636" i="3"/>
  <c r="BT1637" i="3"/>
  <c r="BU1637" i="3"/>
  <c r="BW1637" i="3"/>
  <c r="BX1637" i="3"/>
  <c r="BY1637" i="3"/>
  <c r="CA1637" i="3"/>
  <c r="CB1637" i="3"/>
  <c r="BT1638" i="3"/>
  <c r="BT1639" i="3"/>
  <c r="BV1639" i="3" s="1"/>
  <c r="BW1639" i="3"/>
  <c r="BZ1639" i="3"/>
  <c r="CB1639" i="3"/>
  <c r="BT1640" i="3"/>
  <c r="BU1640" i="3"/>
  <c r="BT1641" i="3"/>
  <c r="BT1642" i="3"/>
  <c r="BW1642" i="3" s="1"/>
  <c r="CA1642" i="3"/>
  <c r="BT1643" i="3"/>
  <c r="BT1644" i="3"/>
  <c r="BT1645" i="3"/>
  <c r="BT1646" i="3"/>
  <c r="BY1646" i="3" s="1"/>
  <c r="CA1646" i="3"/>
  <c r="CB1646" i="3"/>
  <c r="BT1647" i="3"/>
  <c r="BT1648" i="3"/>
  <c r="BU1648" i="3" s="1"/>
  <c r="BV1648" i="3"/>
  <c r="BW1648" i="3"/>
  <c r="BX1648" i="3"/>
  <c r="BY1648" i="3"/>
  <c r="CA1648" i="3"/>
  <c r="BT1649" i="3"/>
  <c r="BU1649" i="3" s="1"/>
  <c r="BV1649" i="3"/>
  <c r="BY1649" i="3"/>
  <c r="CB1649" i="3"/>
  <c r="BT1650" i="3"/>
  <c r="BT1651" i="3"/>
  <c r="BZ1651" i="3"/>
  <c r="BT1652" i="3"/>
  <c r="BU1652" i="3" s="1"/>
  <c r="BV1652" i="3"/>
  <c r="BT1653" i="3"/>
  <c r="BY1653" i="3"/>
  <c r="BT1654" i="3"/>
  <c r="BT1655" i="3"/>
  <c r="BW1655" i="3"/>
  <c r="BT1656" i="3"/>
  <c r="CA1656" i="3" s="1"/>
  <c r="BU1656" i="3"/>
  <c r="BW1656" i="3"/>
  <c r="BX1656" i="3"/>
  <c r="BY1656" i="3"/>
  <c r="BZ1656" i="3"/>
  <c r="CB1656" i="3"/>
  <c r="BT1657" i="3"/>
  <c r="BU1657" i="3" s="1"/>
  <c r="BV1657" i="3"/>
  <c r="CB1657" i="3"/>
  <c r="BT1658" i="3"/>
  <c r="BU1658" i="3"/>
  <c r="BY1658" i="3"/>
  <c r="CA1658" i="3"/>
  <c r="BT1659" i="3"/>
  <c r="BZ1659" i="3"/>
  <c r="BT1660" i="3"/>
  <c r="BW1660" i="3" s="1"/>
  <c r="BU1660" i="3"/>
  <c r="BV1660" i="3"/>
  <c r="BX1660" i="3"/>
  <c r="BY1660" i="3"/>
  <c r="BZ1660" i="3"/>
  <c r="CA1660" i="3"/>
  <c r="CB1660" i="3"/>
  <c r="BT1661" i="3"/>
  <c r="BT1662" i="3"/>
  <c r="BU1662" i="3" s="1"/>
  <c r="BW1662" i="3"/>
  <c r="BX1662" i="3"/>
  <c r="BY1662" i="3"/>
  <c r="CA1662" i="3"/>
  <c r="BT1663" i="3"/>
  <c r="BT1664" i="3"/>
  <c r="BZ1664" i="3" s="1"/>
  <c r="BU1664" i="3"/>
  <c r="BV1664" i="3"/>
  <c r="BW1664" i="3"/>
  <c r="BY1664" i="3"/>
  <c r="BT1665" i="3"/>
  <c r="BU1665" i="3" s="1"/>
  <c r="BV1665" i="3"/>
  <c r="BY1665" i="3"/>
  <c r="CB1665" i="3"/>
  <c r="BT1666" i="3"/>
  <c r="BY1666" i="3" s="1"/>
  <c r="BX1666" i="3"/>
  <c r="CA1666" i="3"/>
  <c r="BT1667" i="3"/>
  <c r="BZ1667" i="3"/>
  <c r="BT1668" i="3"/>
  <c r="BU1668" i="3"/>
  <c r="BT1669" i="3"/>
  <c r="BY1669" i="3" s="1"/>
  <c r="BT1670" i="3"/>
  <c r="BW1670" i="3"/>
  <c r="CA1670" i="3"/>
  <c r="BT1671" i="3"/>
  <c r="BU1671" i="3"/>
  <c r="BT1672" i="3"/>
  <c r="CB1672" i="3" s="1"/>
  <c r="BT1673" i="3"/>
  <c r="BT1674" i="3"/>
  <c r="BT1675" i="3"/>
  <c r="CA1675" i="3" s="1"/>
  <c r="BU1675" i="3"/>
  <c r="BV1675" i="3"/>
  <c r="BW1675" i="3"/>
  <c r="BX1675" i="3"/>
  <c r="BZ1675" i="3"/>
  <c r="BT1676" i="3"/>
  <c r="BX1676" i="3"/>
  <c r="CB1676" i="3"/>
  <c r="BT1677" i="3"/>
  <c r="BU1677" i="3" s="1"/>
  <c r="BY1677" i="3"/>
  <c r="BT1678" i="3"/>
  <c r="BV1678" i="3"/>
  <c r="BX1678" i="3"/>
  <c r="BZ1678" i="3"/>
  <c r="BT1679" i="3"/>
  <c r="CA1679" i="3" s="1"/>
  <c r="BU1679" i="3"/>
  <c r="BW1679" i="3"/>
  <c r="BX1679" i="3"/>
  <c r="BY1679" i="3"/>
  <c r="BZ1679" i="3"/>
  <c r="CB1679" i="3"/>
  <c r="BT1680" i="3"/>
  <c r="CB1680" i="3" s="1"/>
  <c r="BX1680" i="3"/>
  <c r="BT1681" i="3"/>
  <c r="BU1681" i="3"/>
  <c r="BW1681" i="3"/>
  <c r="BY1681" i="3"/>
  <c r="CA1681" i="3"/>
  <c r="BT1682" i="3"/>
  <c r="BT1683" i="3"/>
  <c r="BU1683" i="3" s="1"/>
  <c r="BV1683" i="3"/>
  <c r="BT1684" i="3"/>
  <c r="BT1685" i="3"/>
  <c r="BW1685" i="3" s="1"/>
  <c r="BU1685" i="3"/>
  <c r="BY1685" i="3"/>
  <c r="CA1685" i="3"/>
  <c r="CB1685" i="3"/>
  <c r="BT1686" i="3"/>
  <c r="BT1687" i="3"/>
  <c r="BU1687" i="3"/>
  <c r="BV1687" i="3"/>
  <c r="BW1687" i="3"/>
  <c r="BX1687" i="3"/>
  <c r="BY1687" i="3"/>
  <c r="BZ1687" i="3"/>
  <c r="CA1687" i="3"/>
  <c r="CB1687" i="3"/>
  <c r="BT1688" i="3"/>
  <c r="BX1688" i="3"/>
  <c r="CB1688" i="3"/>
  <c r="BT1689" i="3"/>
  <c r="BU1689" i="3"/>
  <c r="BX1689" i="3"/>
  <c r="BT1690" i="3"/>
  <c r="BV1690" i="3"/>
  <c r="BT1691" i="3"/>
  <c r="BU1691" i="3"/>
  <c r="BV1691" i="3"/>
  <c r="BW1691" i="3"/>
  <c r="BX1691" i="3"/>
  <c r="BY1691" i="3"/>
  <c r="BZ1691" i="3"/>
  <c r="CA1691" i="3"/>
  <c r="CB1691" i="3"/>
  <c r="BT1692" i="3"/>
  <c r="BX1692" i="3"/>
  <c r="CB1692" i="3"/>
  <c r="BT1693" i="3"/>
  <c r="BU1693" i="3"/>
  <c r="BT1694" i="3"/>
  <c r="BV1694" i="3" s="1"/>
  <c r="BX1694" i="3"/>
  <c r="BT1695" i="3"/>
  <c r="BU1695" i="3"/>
  <c r="BV1695" i="3"/>
  <c r="BW1695" i="3"/>
  <c r="BX1695" i="3"/>
  <c r="BY1695" i="3"/>
  <c r="BZ1695" i="3"/>
  <c r="CA1695" i="3"/>
  <c r="CB1695" i="3"/>
  <c r="BT1696" i="3"/>
  <c r="BX1696" i="3" s="1"/>
  <c r="CB1696" i="3"/>
  <c r="BT1697" i="3"/>
  <c r="BU1697" i="3"/>
  <c r="BW1697" i="3"/>
  <c r="BY1697" i="3"/>
  <c r="BT1698" i="3"/>
  <c r="BV1698" i="3"/>
  <c r="BX1698" i="3"/>
  <c r="BZ1698" i="3"/>
  <c r="BT1699" i="3"/>
  <c r="BW1699" i="3"/>
  <c r="BX1699" i="3"/>
  <c r="BY1699" i="3"/>
  <c r="BZ1699" i="3"/>
  <c r="CB1699" i="3"/>
  <c r="BT1700" i="3"/>
  <c r="BX1700" i="3" s="1"/>
  <c r="CB1700" i="3"/>
  <c r="BT1701" i="3"/>
  <c r="BU1701" i="3"/>
  <c r="BW1701" i="3"/>
  <c r="BX1701" i="3"/>
  <c r="CA1701" i="3"/>
  <c r="BT1702" i="3"/>
  <c r="BW1702" i="3" s="1"/>
  <c r="BV1702" i="3"/>
  <c r="BX1702" i="3"/>
  <c r="BZ1702" i="3"/>
  <c r="CB1702" i="3"/>
  <c r="BT1703" i="3"/>
  <c r="BV1703" i="3" s="1"/>
  <c r="BU1703" i="3"/>
  <c r="BW1703" i="3"/>
  <c r="BX1703" i="3"/>
  <c r="BY1703" i="3"/>
  <c r="BZ1703" i="3"/>
  <c r="CA1703" i="3"/>
  <c r="CB1703" i="3"/>
  <c r="BT1704" i="3"/>
  <c r="CB1704" i="3"/>
  <c r="BT1705" i="3"/>
  <c r="BU1705" i="3"/>
  <c r="BW1705" i="3"/>
  <c r="BY1705" i="3"/>
  <c r="BT1706" i="3"/>
  <c r="BV1706" i="3" s="1"/>
  <c r="BX1706" i="3"/>
  <c r="BZ1706" i="3"/>
  <c r="CB1706" i="3"/>
  <c r="BT1707" i="3"/>
  <c r="BV1707" i="3" s="1"/>
  <c r="BU1707" i="3"/>
  <c r="BW1707" i="3"/>
  <c r="BX1707" i="3"/>
  <c r="BY1707" i="3"/>
  <c r="BZ1707" i="3"/>
  <c r="CA1707" i="3"/>
  <c r="CB1707" i="3"/>
  <c r="BT1708" i="3"/>
  <c r="BV1708" i="3" s="1"/>
  <c r="CB1708" i="3"/>
  <c r="BT1709" i="3"/>
  <c r="BT1710" i="3"/>
  <c r="BT1711" i="3"/>
  <c r="BT1712" i="3"/>
  <c r="BZ1712" i="3"/>
  <c r="BT1713" i="3"/>
  <c r="BU1713" i="3" s="1"/>
  <c r="BW1713" i="3"/>
  <c r="BY1713" i="3"/>
  <c r="BT1714" i="3"/>
  <c r="BV1714" i="3" s="1"/>
  <c r="BX1714" i="3"/>
  <c r="BZ1714" i="3"/>
  <c r="CB1714" i="3"/>
  <c r="BT1715" i="3"/>
  <c r="BU1715" i="3" s="1"/>
  <c r="BW1715" i="3"/>
  <c r="CA1715" i="3"/>
  <c r="BT1716" i="3"/>
  <c r="BV1716" i="3" s="1"/>
  <c r="CB1716" i="3"/>
  <c r="BT1717" i="3"/>
  <c r="BV1717" i="3" s="1"/>
  <c r="BU1717" i="3"/>
  <c r="BW1717" i="3"/>
  <c r="BX1717" i="3"/>
  <c r="BY1717" i="3"/>
  <c r="CA1717" i="3"/>
  <c r="CB1717" i="3"/>
  <c r="BT1718" i="3"/>
  <c r="BV1718" i="3" s="1"/>
  <c r="BT1719" i="3"/>
  <c r="BT1720" i="3"/>
  <c r="BX1720" i="3"/>
  <c r="BZ1720" i="3"/>
  <c r="BT1721" i="3"/>
  <c r="BW1721" i="3"/>
  <c r="CA1721" i="3"/>
  <c r="BT1722" i="3"/>
  <c r="BV1722" i="3" s="1"/>
  <c r="BX1722" i="3"/>
  <c r="CB1722" i="3"/>
  <c r="BT1723" i="3"/>
  <c r="CA1723" i="3" s="1"/>
  <c r="BT1724" i="3"/>
  <c r="CB1724" i="3" s="1"/>
  <c r="BV1724" i="3"/>
  <c r="BT1725" i="3"/>
  <c r="BV1725" i="3" s="1"/>
  <c r="BU1725" i="3"/>
  <c r="BX1725" i="3"/>
  <c r="BY1725" i="3"/>
  <c r="CA1725" i="3"/>
  <c r="CB1725" i="3"/>
  <c r="BT1726" i="3"/>
  <c r="BT1727" i="3"/>
  <c r="BU1727" i="3"/>
  <c r="BV1727" i="3"/>
  <c r="BW1727" i="3"/>
  <c r="BX1727" i="3"/>
  <c r="BY1727" i="3"/>
  <c r="BZ1727" i="3"/>
  <c r="CA1727" i="3"/>
  <c r="CB1727" i="3"/>
  <c r="BT1728" i="3"/>
  <c r="BV1728" i="3" s="1"/>
  <c r="BX1728" i="3"/>
  <c r="BT1729" i="3"/>
  <c r="BV1729" i="3" s="1"/>
  <c r="BU1729" i="3"/>
  <c r="BW1729" i="3"/>
  <c r="BX1729" i="3"/>
  <c r="BY1729" i="3"/>
  <c r="BZ1729" i="3"/>
  <c r="CA1729" i="3"/>
  <c r="CB1729" i="3"/>
  <c r="BT1730" i="3"/>
  <c r="BT1731" i="3"/>
  <c r="BY1731" i="3"/>
  <c r="BT1732" i="3"/>
  <c r="BZ1732" i="3" s="1"/>
  <c r="BV1732" i="3"/>
  <c r="CA1732" i="3"/>
  <c r="BT1733" i="3"/>
  <c r="BU1733" i="3" s="1"/>
  <c r="BV1733" i="3"/>
  <c r="BY1733" i="3"/>
  <c r="CA1733" i="3"/>
  <c r="CB1733" i="3"/>
  <c r="BT1734" i="3"/>
  <c r="BT1735" i="3"/>
  <c r="BU1735" i="3" s="1"/>
  <c r="BX1735" i="3"/>
  <c r="CB1735" i="3"/>
  <c r="BT1736" i="3"/>
  <c r="BV1736" i="3" s="1"/>
  <c r="BW1736" i="3"/>
  <c r="BZ1736" i="3"/>
  <c r="CB1736" i="3"/>
  <c r="BT1737" i="3"/>
  <c r="BX1737" i="3" s="1"/>
  <c r="BT1738" i="3"/>
  <c r="BV1738" i="3"/>
  <c r="BY1738" i="3"/>
  <c r="BT1739" i="3"/>
  <c r="BT1740" i="3"/>
  <c r="BT1741" i="3"/>
  <c r="BV1741" i="3" s="1"/>
  <c r="BU1741" i="3"/>
  <c r="BW1741" i="3"/>
  <c r="BX1741" i="3"/>
  <c r="BY1741" i="3"/>
  <c r="BZ1741" i="3"/>
  <c r="CA1741" i="3"/>
  <c r="CB1741" i="3"/>
  <c r="BT1742" i="3"/>
  <c r="BU1742" i="3" s="1"/>
  <c r="BY1742" i="3"/>
  <c r="BZ1742" i="3"/>
  <c r="BT1743" i="3"/>
  <c r="CA1743" i="3" s="1"/>
  <c r="BU1743" i="3"/>
  <c r="BY1743" i="3"/>
  <c r="BT1744" i="3"/>
  <c r="BZ1744" i="3"/>
  <c r="BT1745" i="3"/>
  <c r="BU1745" i="3" s="1"/>
  <c r="BV1745" i="3"/>
  <c r="BW1745" i="3"/>
  <c r="BX1745" i="3"/>
  <c r="BY1745" i="3"/>
  <c r="BZ1745" i="3"/>
  <c r="CA1745" i="3"/>
  <c r="CB1745" i="3"/>
  <c r="BT1746" i="3"/>
  <c r="BU1746" i="3" s="1"/>
  <c r="BV1746" i="3"/>
  <c r="BX1746" i="3"/>
  <c r="BY1746" i="3"/>
  <c r="CB1746" i="3"/>
  <c r="BT1747" i="3"/>
  <c r="BY1747" i="3" s="1"/>
  <c r="BT1748" i="3"/>
  <c r="BT1749" i="3"/>
  <c r="BZ1749" i="3" s="1"/>
  <c r="BV1749" i="3"/>
  <c r="BY1749" i="3"/>
  <c r="BT1750" i="3"/>
  <c r="BU1750" i="3" s="1"/>
  <c r="BY1750" i="3"/>
  <c r="BT1751" i="3"/>
  <c r="BU1751" i="3" s="1"/>
  <c r="BW1751" i="3"/>
  <c r="CA1751" i="3"/>
  <c r="BT1752" i="3"/>
  <c r="BT1753" i="3"/>
  <c r="BY1753" i="3" s="1"/>
  <c r="BV1753" i="3"/>
  <c r="BX1753" i="3"/>
  <c r="BZ1753" i="3"/>
  <c r="CA1753" i="3"/>
  <c r="CB1753" i="3"/>
  <c r="BT1754" i="3"/>
  <c r="BV1754" i="3" s="1"/>
  <c r="BX1754" i="3"/>
  <c r="BT1755" i="3"/>
  <c r="BY1755" i="3" s="1"/>
  <c r="BT1756" i="3"/>
  <c r="BZ1756" i="3" s="1"/>
  <c r="BV1756" i="3"/>
  <c r="BT1757" i="3"/>
  <c r="BU1757" i="3" s="1"/>
  <c r="BW1757" i="3"/>
  <c r="BZ1757" i="3"/>
  <c r="BT1758" i="3"/>
  <c r="BU1758" i="3" s="1"/>
  <c r="BY1758" i="3"/>
  <c r="BZ1758" i="3"/>
  <c r="BT1759" i="3"/>
  <c r="CA1759" i="3" s="1"/>
  <c r="BU1759" i="3"/>
  <c r="BW1759" i="3"/>
  <c r="CB1759" i="3"/>
  <c r="BT1760" i="3"/>
  <c r="BV1760" i="3" s="1"/>
  <c r="BW1760" i="3"/>
  <c r="BX1760" i="3"/>
  <c r="BZ1760" i="3"/>
  <c r="CB1760" i="3"/>
  <c r="BT1761" i="3"/>
  <c r="BU1761" i="3" s="1"/>
  <c r="BW1761" i="3"/>
  <c r="BY1761" i="3"/>
  <c r="BZ1761" i="3"/>
  <c r="CA1761" i="3"/>
  <c r="CB1761" i="3"/>
  <c r="BT1762" i="3"/>
  <c r="BU1762" i="3" s="1"/>
  <c r="BV1762" i="3"/>
  <c r="BX1762" i="3"/>
  <c r="BY1762" i="3"/>
  <c r="CB1762" i="3"/>
  <c r="BT1763" i="3"/>
  <c r="BX1763" i="3"/>
  <c r="BT1764" i="3"/>
  <c r="BT1765" i="3"/>
  <c r="BZ1765" i="3" s="1"/>
  <c r="BU1765" i="3"/>
  <c r="BV1765" i="3"/>
  <c r="BW1765" i="3"/>
  <c r="BX1765" i="3"/>
  <c r="BY1765" i="3"/>
  <c r="CA1765" i="3"/>
  <c r="CB1765" i="3"/>
  <c r="BT1766" i="3"/>
  <c r="BU1766" i="3"/>
  <c r="BT1767" i="3"/>
  <c r="BX1767" i="3" s="1"/>
  <c r="BU1767" i="3"/>
  <c r="BW1767" i="3"/>
  <c r="BY1767" i="3"/>
  <c r="CA1767" i="3"/>
  <c r="CB1767" i="3"/>
  <c r="BT1768" i="3"/>
  <c r="BW1768" i="3"/>
  <c r="BX1768" i="3"/>
  <c r="BZ1768" i="3"/>
  <c r="BT1769" i="3"/>
  <c r="CA1769" i="3" s="1"/>
  <c r="BU1769" i="3"/>
  <c r="BV1769" i="3"/>
  <c r="BY1769" i="3"/>
  <c r="CB1769" i="3"/>
  <c r="BT1770" i="3"/>
  <c r="BU1770" i="3" s="1"/>
  <c r="BV1770" i="3"/>
  <c r="BX1770" i="3"/>
  <c r="BT1771" i="3"/>
  <c r="BT1772" i="3"/>
  <c r="CB1772" i="3" s="1"/>
  <c r="BT1773" i="3"/>
  <c r="CB1773" i="3" s="1"/>
  <c r="BW1773" i="3"/>
  <c r="BT1774" i="3"/>
  <c r="BW1774" i="3" s="1"/>
  <c r="CA1774" i="3"/>
  <c r="BT1775" i="3"/>
  <c r="BU1775" i="3"/>
  <c r="BV1775" i="3"/>
  <c r="BW1775" i="3"/>
  <c r="BX1775" i="3"/>
  <c r="BY1775" i="3"/>
  <c r="BZ1775" i="3"/>
  <c r="CA1775" i="3"/>
  <c r="CB1775" i="3"/>
  <c r="BT1776" i="3"/>
  <c r="BT1777" i="3"/>
  <c r="CB1777" i="3" s="1"/>
  <c r="BW1777" i="3"/>
  <c r="BT1778" i="3"/>
  <c r="BU1778" i="3" s="1"/>
  <c r="BV1778" i="3"/>
  <c r="BW1778" i="3"/>
  <c r="BX1778" i="3"/>
  <c r="BZ1778" i="3"/>
  <c r="CA1778" i="3"/>
  <c r="CB1778" i="3"/>
  <c r="BT1779" i="3"/>
  <c r="BU1779" i="3" s="1"/>
  <c r="BW1779" i="3"/>
  <c r="BX1779" i="3"/>
  <c r="BY1779" i="3"/>
  <c r="BZ1779" i="3"/>
  <c r="CA1779" i="3"/>
  <c r="CB1779" i="3"/>
  <c r="BT1780" i="3"/>
  <c r="CB1780" i="3"/>
  <c r="BT1781" i="3"/>
  <c r="BX1781" i="3" s="1"/>
  <c r="BT1782" i="3"/>
  <c r="BZ1782" i="3" s="1"/>
  <c r="CB1782" i="3"/>
  <c r="BT1783" i="3"/>
  <c r="BV1783" i="3" s="1"/>
  <c r="BU1783" i="3"/>
  <c r="BW1783" i="3"/>
  <c r="BZ1783" i="3"/>
  <c r="CB1783" i="3"/>
  <c r="BT1784" i="3"/>
  <c r="BU1784" i="3" s="1"/>
  <c r="BX1784" i="3"/>
  <c r="BY1784" i="3"/>
  <c r="BT1785" i="3"/>
  <c r="BW1785" i="3" s="1"/>
  <c r="BX1785" i="3"/>
  <c r="CB1785" i="3"/>
  <c r="BT1786" i="3"/>
  <c r="BZ1786" i="3" s="1"/>
  <c r="BT1787" i="3"/>
  <c r="BW1787" i="3" s="1"/>
  <c r="BZ1787" i="3"/>
  <c r="BT1788" i="3"/>
  <c r="CB1788" i="3"/>
  <c r="BT1789" i="3"/>
  <c r="BW1789" i="3" s="1"/>
  <c r="CB1789" i="3"/>
  <c r="BT1790" i="3"/>
  <c r="BZ1790" i="3"/>
  <c r="CB1790" i="3"/>
  <c r="BT1791" i="3"/>
  <c r="BX1791" i="3" s="1"/>
  <c r="BU1791" i="3"/>
  <c r="BV1791" i="3"/>
  <c r="BZ1791" i="3"/>
  <c r="CB1791" i="3"/>
  <c r="BT1792" i="3"/>
  <c r="BY1792" i="3" s="1"/>
  <c r="BU1792" i="3"/>
  <c r="BX1792" i="3"/>
  <c r="BT1793" i="3"/>
  <c r="BW1793" i="3" s="1"/>
  <c r="BX1793" i="3"/>
  <c r="CB1793" i="3"/>
  <c r="BT1794" i="3"/>
  <c r="BW1794" i="3" s="1"/>
  <c r="BT1795" i="3"/>
  <c r="BV1795" i="3" s="1"/>
  <c r="BY1795" i="3"/>
  <c r="BT1796" i="3"/>
  <c r="BT1797" i="3"/>
  <c r="BW1797" i="3" s="1"/>
  <c r="CB1797" i="3"/>
  <c r="BT1798" i="3"/>
  <c r="BX1798" i="3" s="1"/>
  <c r="CB1798" i="3"/>
  <c r="BT1799" i="3"/>
  <c r="BZ1799" i="3" s="1"/>
  <c r="BU1799" i="3"/>
  <c r="BV1799" i="3"/>
  <c r="BY1799" i="3"/>
  <c r="CB1799" i="3"/>
  <c r="BT1800" i="3"/>
  <c r="BZ1800" i="3" s="1"/>
  <c r="BU1800" i="3"/>
  <c r="BV1800" i="3"/>
  <c r="CB1800" i="3"/>
  <c r="BT1801" i="3"/>
  <c r="BU1801" i="3" s="1"/>
  <c r="BY1801" i="3"/>
  <c r="BT1802" i="3"/>
  <c r="CA1802" i="3" s="1"/>
  <c r="BV1802" i="3"/>
  <c r="BX1802" i="3"/>
  <c r="BT1803" i="3"/>
  <c r="CA1803" i="3" s="1"/>
  <c r="BU1803" i="3"/>
  <c r="BV1803" i="3"/>
  <c r="BW1803" i="3"/>
  <c r="BX1803" i="3"/>
  <c r="BY1803" i="3"/>
  <c r="BZ1803" i="3"/>
  <c r="CB1803" i="3"/>
  <c r="BT1804" i="3"/>
  <c r="BU1804" i="3"/>
  <c r="BX1804" i="3"/>
  <c r="BY1804" i="3"/>
  <c r="BZ1804" i="3"/>
  <c r="BT1805" i="3"/>
  <c r="BY1805" i="3" s="1"/>
  <c r="BT1806" i="3"/>
  <c r="CA1806" i="3" s="1"/>
  <c r="BV1806" i="3"/>
  <c r="BW1806" i="3"/>
  <c r="BX1806" i="3"/>
  <c r="BZ1806" i="3"/>
  <c r="CB1806" i="3"/>
  <c r="BT1807" i="3"/>
  <c r="BW1807" i="3" s="1"/>
  <c r="BY1807" i="3"/>
  <c r="CB1807" i="3"/>
  <c r="BT1808" i="3"/>
  <c r="BX1808" i="3"/>
  <c r="CB1808" i="3"/>
  <c r="BT1809" i="3"/>
  <c r="BU1809" i="3" s="1"/>
  <c r="BT1810" i="3"/>
  <c r="BZ1810" i="3" s="1"/>
  <c r="BT1811" i="3"/>
  <c r="CA1811" i="3" s="1"/>
  <c r="BU1811" i="3"/>
  <c r="BV1811" i="3"/>
  <c r="BW1811" i="3"/>
  <c r="BX1811" i="3"/>
  <c r="CB1811" i="3"/>
  <c r="BT1812" i="3"/>
  <c r="BU1812" i="3"/>
  <c r="BX1812" i="3"/>
  <c r="BY1812" i="3"/>
  <c r="BZ1812" i="3"/>
  <c r="BT1813" i="3"/>
  <c r="BY1813" i="3" s="1"/>
  <c r="CB1813" i="3"/>
  <c r="BT1814" i="3"/>
  <c r="CA1814" i="3" s="1"/>
  <c r="BV1814" i="3"/>
  <c r="BW1814" i="3"/>
  <c r="BX1814" i="3"/>
  <c r="BZ1814" i="3"/>
  <c r="BT1815" i="3"/>
  <c r="BZ1815" i="3" s="1"/>
  <c r="BU1815" i="3"/>
  <c r="BV1815" i="3"/>
  <c r="BW1815" i="3"/>
  <c r="BX1815" i="3"/>
  <c r="BY1815" i="3"/>
  <c r="CA1815" i="3"/>
  <c r="CB1815" i="3"/>
  <c r="BT1816" i="3"/>
  <c r="BZ1816" i="3" s="1"/>
  <c r="BU1816" i="3"/>
  <c r="BV1816" i="3"/>
  <c r="BX1816" i="3"/>
  <c r="BY1816" i="3"/>
  <c r="CB1816" i="3"/>
  <c r="BT1817" i="3"/>
  <c r="BT1818" i="3"/>
  <c r="CA1818" i="3" s="1"/>
  <c r="BV1818" i="3"/>
  <c r="BX1818" i="3"/>
  <c r="BZ1818" i="3"/>
  <c r="BT1819" i="3"/>
  <c r="CB1819" i="3" s="1"/>
  <c r="BU1819" i="3"/>
  <c r="BV1819" i="3"/>
  <c r="BY1819" i="3"/>
  <c r="BT1820" i="3"/>
  <c r="BT1821" i="3"/>
  <c r="CB1821" i="3"/>
  <c r="BT1822" i="3"/>
  <c r="BW1822" i="3" s="1"/>
  <c r="BV1822" i="3"/>
  <c r="CB1822" i="3"/>
  <c r="BT1823" i="3"/>
  <c r="BZ1823" i="3" s="1"/>
  <c r="BU1823" i="3"/>
  <c r="BV1823" i="3"/>
  <c r="BW1823" i="3"/>
  <c r="BX1823" i="3"/>
  <c r="CB1823" i="3"/>
  <c r="BT1824" i="3"/>
  <c r="BZ1824" i="3" s="1"/>
  <c r="BU1824" i="3"/>
  <c r="BV1824" i="3"/>
  <c r="BX1824" i="3"/>
  <c r="BY1824" i="3"/>
  <c r="BT1825" i="3"/>
  <c r="BU1825" i="3" s="1"/>
  <c r="BY1825" i="3"/>
  <c r="BT1826" i="3"/>
  <c r="CA1826" i="3" s="1"/>
  <c r="BV1826" i="3"/>
  <c r="BX1826" i="3"/>
  <c r="BZ1826" i="3"/>
  <c r="BT1827" i="3"/>
  <c r="BW1827" i="3" s="1"/>
  <c r="BY1827" i="3"/>
  <c r="CB1827" i="3"/>
  <c r="BT1828" i="3"/>
  <c r="BY1828" i="3"/>
  <c r="BT1829" i="3"/>
  <c r="BY1829" i="3" s="1"/>
  <c r="BT1830" i="3"/>
  <c r="BX1830" i="3" s="1"/>
  <c r="CB1830" i="3"/>
  <c r="BT1831" i="3"/>
  <c r="BU1831" i="3"/>
  <c r="BV1831" i="3"/>
  <c r="BY1831" i="3"/>
  <c r="BT1832" i="3"/>
  <c r="BU1832" i="3" s="1"/>
  <c r="BV1832" i="3"/>
  <c r="BT1833" i="3"/>
  <c r="BU1833" i="3" s="1"/>
  <c r="BY1833" i="3"/>
  <c r="BT1834" i="3"/>
  <c r="BV1834" i="3" s="1"/>
  <c r="BX1834" i="3"/>
  <c r="BT1835" i="3"/>
  <c r="CA1835" i="3" s="1"/>
  <c r="BU1835" i="3"/>
  <c r="BV1835" i="3"/>
  <c r="BW1835" i="3"/>
  <c r="BX1835" i="3"/>
  <c r="BY1835" i="3"/>
  <c r="BZ1835" i="3"/>
  <c r="BT1836" i="3"/>
  <c r="BU1836" i="3"/>
  <c r="BX1836" i="3"/>
  <c r="BY1836" i="3"/>
  <c r="BZ1836" i="3"/>
  <c r="BT1837" i="3"/>
  <c r="BY1837" i="3" s="1"/>
  <c r="BT1838" i="3"/>
  <c r="CA1838" i="3" s="1"/>
  <c r="BV1838" i="3"/>
  <c r="BW1838" i="3"/>
  <c r="BX1838" i="3"/>
  <c r="BZ1838" i="3"/>
  <c r="CB1838" i="3"/>
  <c r="BT1839" i="3"/>
  <c r="BW1839" i="3" s="1"/>
  <c r="CA1839" i="3"/>
  <c r="BT1840" i="3"/>
  <c r="CB1840" i="3"/>
  <c r="BT1841" i="3"/>
  <c r="BU1841" i="3" s="1"/>
  <c r="BT1842" i="3"/>
  <c r="BZ1842" i="3"/>
  <c r="BT1843" i="3"/>
  <c r="CA1843" i="3" s="1"/>
  <c r="BU1843" i="3"/>
  <c r="BV1843" i="3"/>
  <c r="BW1843" i="3"/>
  <c r="BX1843" i="3"/>
  <c r="CB1843" i="3"/>
  <c r="BT1844" i="3"/>
  <c r="BU1844" i="3"/>
  <c r="BX1844" i="3"/>
  <c r="BY1844" i="3"/>
  <c r="BZ1844" i="3"/>
  <c r="BT1845" i="3"/>
  <c r="BY1845" i="3"/>
  <c r="CB1845" i="3"/>
  <c r="BT1846" i="3"/>
  <c r="BV1846" i="3"/>
  <c r="BW1846" i="3"/>
  <c r="BX1846" i="3"/>
  <c r="BZ1846" i="3"/>
  <c r="BT1847" i="3"/>
  <c r="BZ1847" i="3" s="1"/>
  <c r="BU1847" i="3"/>
  <c r="BV1847" i="3"/>
  <c r="BW1847" i="3"/>
  <c r="BX1847" i="3"/>
  <c r="BY1847" i="3"/>
  <c r="CA1847" i="3"/>
  <c r="BT1848" i="3"/>
  <c r="BZ1848" i="3" s="1"/>
  <c r="BU1848" i="3"/>
  <c r="BV1848" i="3"/>
  <c r="BX1848" i="3"/>
  <c r="BY1848" i="3"/>
  <c r="CB1848" i="3"/>
  <c r="BT1849" i="3"/>
  <c r="BT1850" i="3"/>
  <c r="CA1850" i="3" s="1"/>
  <c r="BV1850" i="3"/>
  <c r="BX1850" i="3"/>
  <c r="BZ1850" i="3"/>
  <c r="BT1851" i="3"/>
  <c r="BU1851" i="3" s="1"/>
  <c r="BV1851" i="3"/>
  <c r="BZ1851" i="3"/>
  <c r="BT1852" i="3"/>
  <c r="BT1853" i="3"/>
  <c r="BY1853" i="3"/>
  <c r="CB1853" i="3"/>
  <c r="BT1854" i="3"/>
  <c r="BT1855" i="3"/>
  <c r="BU1855" i="3" s="1"/>
  <c r="BV1855" i="3"/>
  <c r="BX1855" i="3"/>
  <c r="BT1856" i="3"/>
  <c r="BT1857" i="3"/>
  <c r="BU1857" i="3" s="1"/>
  <c r="BY1857" i="3"/>
  <c r="BT1858" i="3"/>
  <c r="CA1858" i="3" s="1"/>
  <c r="BV1858" i="3"/>
  <c r="BX1858" i="3"/>
  <c r="BZ1858" i="3"/>
  <c r="BT1859" i="3"/>
  <c r="BW1859" i="3"/>
  <c r="BX1859" i="3"/>
  <c r="BY1859" i="3"/>
  <c r="BZ1859" i="3"/>
  <c r="CB1859" i="3"/>
  <c r="BT1860" i="3"/>
  <c r="BY1860" i="3" s="1"/>
  <c r="BT1861" i="3"/>
  <c r="BY1861" i="3" s="1"/>
  <c r="CB1861" i="3"/>
  <c r="BT1862" i="3"/>
  <c r="BX1862" i="3"/>
  <c r="BZ1862" i="3"/>
  <c r="CB1862" i="3"/>
  <c r="BT1863" i="3"/>
  <c r="BU1863" i="3"/>
  <c r="BV1863" i="3"/>
  <c r="BY1863" i="3"/>
  <c r="CA1863" i="3"/>
  <c r="CB1863" i="3"/>
  <c r="BT1864" i="3"/>
  <c r="BU1864" i="3" s="1"/>
  <c r="CB1864" i="3"/>
  <c r="BT1865" i="3"/>
  <c r="BU1865" i="3" s="1"/>
  <c r="BY1865" i="3"/>
  <c r="BT1866" i="3"/>
  <c r="BV1866" i="3"/>
  <c r="BX1866" i="3"/>
  <c r="BT1867" i="3"/>
  <c r="CA1867" i="3" s="1"/>
  <c r="BU1867" i="3"/>
  <c r="BV1867" i="3"/>
  <c r="BW1867" i="3"/>
  <c r="BX1867" i="3"/>
  <c r="BY1867" i="3"/>
  <c r="BZ1867" i="3"/>
  <c r="BT1868" i="3"/>
  <c r="BU1868" i="3"/>
  <c r="BX1868" i="3"/>
  <c r="BY1868" i="3"/>
  <c r="BZ1868" i="3"/>
  <c r="BT1869" i="3"/>
  <c r="BT1870" i="3"/>
  <c r="CA1870" i="3" s="1"/>
  <c r="BV1870" i="3"/>
  <c r="BW1870" i="3"/>
  <c r="BX1870" i="3"/>
  <c r="BZ1870" i="3"/>
  <c r="CB1870" i="3"/>
  <c r="BT1871" i="3"/>
  <c r="BX1871" i="3" s="1"/>
  <c r="BT1872" i="3"/>
  <c r="BX1872" i="3" s="1"/>
  <c r="BY1872" i="3"/>
  <c r="BT1873" i="3"/>
  <c r="BT1874" i="3"/>
  <c r="BZ1874" i="3" s="1"/>
  <c r="BT1875" i="3"/>
  <c r="BU1875" i="3" s="1"/>
  <c r="BV1875" i="3"/>
  <c r="BX1875" i="3"/>
  <c r="BT1876" i="3"/>
  <c r="BU1876" i="3" s="1"/>
  <c r="BX1876" i="3"/>
  <c r="BY1876" i="3"/>
  <c r="BZ1876" i="3"/>
  <c r="BT1877" i="3"/>
  <c r="BY1877" i="3"/>
  <c r="CB1877" i="3"/>
  <c r="BT1878" i="3"/>
  <c r="BV1878" i="3" s="1"/>
  <c r="BW1878" i="3"/>
  <c r="BX1878" i="3"/>
  <c r="BZ1878" i="3"/>
  <c r="BT1879" i="3"/>
  <c r="BU1879" i="3"/>
  <c r="BV1879" i="3"/>
  <c r="BW1879" i="3"/>
  <c r="BY1879" i="3"/>
  <c r="CB1879" i="3"/>
  <c r="BT1880" i="3"/>
  <c r="BV1880" i="3"/>
  <c r="BT1881" i="3"/>
  <c r="BY1881" i="3" s="1"/>
  <c r="BT1882" i="3"/>
  <c r="BV1882" i="3" s="1"/>
  <c r="BX1882" i="3"/>
  <c r="CA1882" i="3"/>
  <c r="BT1883" i="3"/>
  <c r="BU1883" i="3"/>
  <c r="BV1883" i="3"/>
  <c r="BW1883" i="3"/>
  <c r="BX1883" i="3"/>
  <c r="BY1883" i="3"/>
  <c r="BZ1883" i="3"/>
  <c r="CA1883" i="3"/>
  <c r="CB1883" i="3"/>
  <c r="BT1884" i="3"/>
  <c r="BU1884" i="3"/>
  <c r="BX1884" i="3"/>
  <c r="BY1884" i="3"/>
  <c r="BZ1884" i="3"/>
  <c r="BT1885" i="3"/>
  <c r="BW1885" i="3"/>
  <c r="BT1886" i="3"/>
  <c r="CB1886" i="3" s="1"/>
  <c r="BX1886" i="3"/>
  <c r="CA1886" i="3"/>
  <c r="BT1887" i="3"/>
  <c r="CA1887" i="3" s="1"/>
  <c r="BU1887" i="3"/>
  <c r="BV1887" i="3"/>
  <c r="BW1887" i="3"/>
  <c r="BX1887" i="3"/>
  <c r="BY1887" i="3"/>
  <c r="BZ1887" i="3"/>
  <c r="CB1887" i="3"/>
  <c r="BT1888" i="3"/>
  <c r="CB1888" i="3" s="1"/>
  <c r="BU1888" i="3"/>
  <c r="BV1888" i="3"/>
  <c r="BX1888" i="3"/>
  <c r="BZ1888" i="3"/>
  <c r="BT1889" i="3"/>
  <c r="BY1889" i="3" s="1"/>
  <c r="BT1890" i="3"/>
  <c r="BX1890" i="3"/>
  <c r="BT1891" i="3"/>
  <c r="BW1891" i="3"/>
  <c r="BX1891" i="3"/>
  <c r="BY1891" i="3"/>
  <c r="BZ1891" i="3"/>
  <c r="CA1891" i="3"/>
  <c r="CB1891" i="3"/>
  <c r="BT1892" i="3"/>
  <c r="BU1892" i="3"/>
  <c r="BX1892" i="3"/>
  <c r="BY1892" i="3"/>
  <c r="BZ1892" i="3"/>
  <c r="BT1893" i="3"/>
  <c r="BW1893" i="3"/>
  <c r="BY1893" i="3"/>
  <c r="BT1894" i="3"/>
  <c r="BV1894" i="3"/>
  <c r="BW1894" i="3"/>
  <c r="BX1894" i="3"/>
  <c r="BZ1894" i="3"/>
  <c r="CA1894" i="3"/>
  <c r="CB1894" i="3"/>
  <c r="BT1895" i="3"/>
  <c r="BU1895" i="3"/>
  <c r="BV1895" i="3"/>
  <c r="BW1895" i="3"/>
  <c r="BX1895" i="3"/>
  <c r="BY1895" i="3"/>
  <c r="BZ1895" i="3"/>
  <c r="CA1895" i="3"/>
  <c r="CB1895" i="3"/>
  <c r="BT1896" i="3"/>
  <c r="BU1896" i="3"/>
  <c r="BV1896" i="3"/>
  <c r="BX1896" i="3"/>
  <c r="BY1896" i="3"/>
  <c r="BZ1896" i="3"/>
  <c r="CB1896" i="3"/>
  <c r="BT1897" i="3"/>
  <c r="BY1897" i="3" s="1"/>
  <c r="BT1898" i="3"/>
  <c r="BV1898" i="3"/>
  <c r="BX1898" i="3"/>
  <c r="BZ1898" i="3"/>
  <c r="CA1898" i="3"/>
  <c r="BT1899" i="3"/>
  <c r="BU1899" i="3"/>
  <c r="BX1899" i="3"/>
  <c r="BY1899" i="3"/>
  <c r="CA1899" i="3"/>
  <c r="CB1899" i="3"/>
  <c r="BT1900" i="3"/>
  <c r="BZ1900" i="3"/>
  <c r="BT1901" i="3"/>
  <c r="BU1901" i="3" s="1"/>
  <c r="CB1901" i="3"/>
  <c r="BT1902" i="3"/>
  <c r="BV1902" i="3"/>
  <c r="BW1902" i="3"/>
  <c r="BX1902" i="3"/>
  <c r="BZ1902" i="3"/>
  <c r="CA1902" i="3"/>
  <c r="CB1902" i="3"/>
  <c r="BT1903" i="3"/>
  <c r="BW1903" i="3" s="1"/>
  <c r="BX1903" i="3"/>
  <c r="BZ1903" i="3"/>
  <c r="BT1904" i="3"/>
  <c r="BU1904" i="3"/>
  <c r="BV1904" i="3"/>
  <c r="BX1904" i="3"/>
  <c r="BY1904" i="3"/>
  <c r="BZ1904" i="3"/>
  <c r="CB1904" i="3"/>
  <c r="BT1905" i="3"/>
  <c r="BY1905" i="3" s="1"/>
  <c r="BT1906" i="3"/>
  <c r="BV1906" i="3"/>
  <c r="BX1906" i="3"/>
  <c r="BZ1906" i="3"/>
  <c r="CA1906" i="3"/>
  <c r="BT1907" i="3"/>
  <c r="CB1907" i="3" s="1"/>
  <c r="BT1908" i="3"/>
  <c r="BX1908" i="3" s="1"/>
  <c r="BU1908" i="3"/>
  <c r="BY1908" i="3"/>
  <c r="BZ1908" i="3"/>
  <c r="BT1909" i="3"/>
  <c r="BU1909" i="3" s="1"/>
  <c r="BW1909" i="3"/>
  <c r="BY1909" i="3"/>
  <c r="CB1909" i="3"/>
  <c r="BT1910" i="3"/>
  <c r="BV1910" i="3" s="1"/>
  <c r="BW1910" i="3"/>
  <c r="BX1910" i="3"/>
  <c r="BZ1910" i="3"/>
  <c r="CB1910" i="3"/>
  <c r="BT1911" i="3"/>
  <c r="BV1911" i="3" s="1"/>
  <c r="BU1911" i="3"/>
  <c r="BX1911" i="3"/>
  <c r="BY1911" i="3"/>
  <c r="CB1911" i="3"/>
  <c r="BT1912" i="3"/>
  <c r="BU1912" i="3" s="1"/>
  <c r="BV1912" i="3"/>
  <c r="BY1912" i="3"/>
  <c r="BZ1912" i="3"/>
  <c r="BT1913" i="3"/>
  <c r="BY1913" i="3" s="1"/>
  <c r="BT1914" i="3"/>
  <c r="BV1914" i="3" s="1"/>
  <c r="BZ1914" i="3"/>
  <c r="BT1915" i="3"/>
  <c r="CA1915" i="3"/>
  <c r="BT1916" i="3"/>
  <c r="BT1917" i="3"/>
  <c r="BU1917" i="3" s="1"/>
  <c r="BY1917" i="3"/>
  <c r="BT1918" i="3"/>
  <c r="BT1919" i="3"/>
  <c r="BV1919" i="3"/>
  <c r="BT1920" i="3"/>
  <c r="BX1920" i="3"/>
  <c r="BT1921" i="3"/>
  <c r="BY1921" i="3" s="1"/>
  <c r="BT1922" i="3"/>
  <c r="BX1922" i="3" s="1"/>
  <c r="BV1922" i="3"/>
  <c r="CA1922" i="3"/>
  <c r="BT1923" i="3"/>
  <c r="BY1923" i="3" s="1"/>
  <c r="BW1923" i="3"/>
  <c r="BZ1923" i="3"/>
  <c r="CB1923" i="3"/>
  <c r="BT1924" i="3"/>
  <c r="BZ1924" i="3" s="1"/>
  <c r="BY1924" i="3"/>
  <c r="BT1925" i="3"/>
  <c r="BU1925" i="3" s="1"/>
  <c r="BW1925" i="3"/>
  <c r="CB1925" i="3"/>
  <c r="BT1926" i="3"/>
  <c r="BX1926" i="3" s="1"/>
  <c r="BZ1926" i="3"/>
  <c r="CB1926" i="3"/>
  <c r="BT1927" i="3"/>
  <c r="BX1927" i="3" s="1"/>
  <c r="BU1927" i="3"/>
  <c r="BV1927" i="3"/>
  <c r="BW1927" i="3"/>
  <c r="BZ1927" i="3"/>
  <c r="CA1927" i="3"/>
  <c r="CB1927" i="3"/>
  <c r="BT1928" i="3"/>
  <c r="BX1928" i="3" s="1"/>
  <c r="BU1928" i="3"/>
  <c r="BV1928" i="3"/>
  <c r="BY1928" i="3"/>
  <c r="CB1928" i="3"/>
  <c r="BT1929" i="3"/>
  <c r="BY1929" i="3" s="1"/>
  <c r="BT1930" i="3"/>
  <c r="BX1930" i="3"/>
  <c r="BT1931" i="3"/>
  <c r="BZ1931" i="3" s="1"/>
  <c r="BV1931" i="3"/>
  <c r="BW1931" i="3"/>
  <c r="BX1931" i="3"/>
  <c r="CA1931" i="3"/>
  <c r="CB1931" i="3"/>
  <c r="BT1932" i="3"/>
  <c r="BU1932" i="3" s="1"/>
  <c r="BX1932" i="3"/>
  <c r="BY1932" i="3"/>
  <c r="BZ1932" i="3"/>
  <c r="BT1933" i="3"/>
  <c r="BU1933" i="3" s="1"/>
  <c r="BW1933" i="3"/>
  <c r="BY1933" i="3"/>
  <c r="CB1933" i="3"/>
  <c r="BT1934" i="3"/>
  <c r="BZ1934" i="3" s="1"/>
  <c r="BV1934" i="3"/>
  <c r="BW1934" i="3"/>
  <c r="BX1934" i="3"/>
  <c r="CA1934" i="3"/>
  <c r="CB1934" i="3"/>
  <c r="BT1935" i="3"/>
  <c r="BY1935" i="3" s="1"/>
  <c r="BW1935" i="3"/>
  <c r="BZ1935" i="3"/>
  <c r="CB1935" i="3"/>
  <c r="BT1936" i="3"/>
  <c r="BY1936" i="3" s="1"/>
  <c r="BX1936" i="3"/>
  <c r="CB1936" i="3"/>
  <c r="BT1937" i="3"/>
  <c r="BY1937" i="3" s="1"/>
  <c r="BT1938" i="3"/>
  <c r="BT1939" i="3"/>
  <c r="BV1939" i="3"/>
  <c r="BX1939" i="3"/>
  <c r="BT1940" i="3"/>
  <c r="BX1940" i="3" s="1"/>
  <c r="BZ1940" i="3"/>
  <c r="BT1941" i="3"/>
  <c r="BY1941" i="3" s="1"/>
  <c r="BT1942" i="3"/>
  <c r="BW1942" i="3" s="1"/>
  <c r="BZ1942" i="3"/>
  <c r="BT1943" i="3"/>
  <c r="BZ1943" i="3" s="1"/>
  <c r="BV1943" i="3"/>
  <c r="BW1943" i="3"/>
  <c r="BX1943" i="3"/>
  <c r="CA1943" i="3"/>
  <c r="CB1943" i="3"/>
  <c r="BT1944" i="3"/>
  <c r="BZ1944" i="3" s="1"/>
  <c r="BV1944" i="3"/>
  <c r="BX1944" i="3"/>
  <c r="BY1944" i="3"/>
  <c r="BT1945" i="3"/>
  <c r="BY1945" i="3" s="1"/>
  <c r="BT1946" i="3"/>
  <c r="BV1946" i="3" s="1"/>
  <c r="BZ1946" i="3"/>
  <c r="BT1947" i="3"/>
  <c r="BU1947" i="3"/>
  <c r="BV1947" i="3"/>
  <c r="BW1947" i="3"/>
  <c r="BX1947" i="3"/>
  <c r="BY1947" i="3"/>
  <c r="BZ1947" i="3"/>
  <c r="CA1947" i="3"/>
  <c r="CB1947" i="3"/>
  <c r="BT1948" i="3"/>
  <c r="BZ1948" i="3" s="1"/>
  <c r="BU1948" i="3"/>
  <c r="BX1948" i="3"/>
  <c r="BY1948" i="3"/>
  <c r="BT1949" i="3"/>
  <c r="CB1949" i="3"/>
  <c r="BT1950" i="3"/>
  <c r="CB1950" i="3" s="1"/>
  <c r="BV1950" i="3"/>
  <c r="BW1950" i="3"/>
  <c r="BX1950" i="3"/>
  <c r="CA1950" i="3"/>
  <c r="BT1951" i="3"/>
  <c r="CA1951" i="3" s="1"/>
  <c r="BU1951" i="3"/>
  <c r="BW1951" i="3"/>
  <c r="BX1951" i="3"/>
  <c r="CB1951" i="3"/>
  <c r="BT1952" i="3"/>
  <c r="CB1952" i="3" s="1"/>
  <c r="BU1952" i="3"/>
  <c r="BX1952" i="3"/>
  <c r="BY1952" i="3"/>
  <c r="BT1953" i="3"/>
  <c r="BY1953" i="3" s="1"/>
  <c r="BT1954" i="3"/>
  <c r="BX1954" i="3"/>
  <c r="BT1955" i="3"/>
  <c r="BU1955" i="3" s="1"/>
  <c r="BX1955" i="3"/>
  <c r="BZ1955" i="3"/>
  <c r="CB1955" i="3"/>
  <c r="BT1956" i="3"/>
  <c r="BU1956" i="3"/>
  <c r="BY1956" i="3"/>
  <c r="BZ1956" i="3"/>
  <c r="BT1957" i="3"/>
  <c r="BW1957" i="3" s="1"/>
  <c r="BU1957" i="3"/>
  <c r="BY1957" i="3"/>
  <c r="CA1957" i="3"/>
  <c r="BT1958" i="3"/>
  <c r="BU1958" i="3" s="1"/>
  <c r="BV1958" i="3"/>
  <c r="BX1958" i="3"/>
  <c r="BY1958" i="3"/>
  <c r="BT1959" i="3"/>
  <c r="CB1959" i="3"/>
  <c r="BT1960" i="3"/>
  <c r="BX1960" i="3" s="1"/>
  <c r="BT1961" i="3"/>
  <c r="BW1961" i="3" s="1"/>
  <c r="CA1961" i="3"/>
  <c r="BT1962" i="3"/>
  <c r="BW1962" i="3" s="1"/>
  <c r="BU1962" i="3"/>
  <c r="BV1962" i="3"/>
  <c r="BX1962" i="3"/>
  <c r="BY1962" i="3"/>
  <c r="BZ1962" i="3"/>
  <c r="CB1962" i="3"/>
  <c r="BT1963" i="3"/>
  <c r="BY1963" i="3" s="1"/>
  <c r="BX1963" i="3"/>
  <c r="CB1963" i="3"/>
  <c r="BT1964" i="3"/>
  <c r="BX1964" i="3" s="1"/>
  <c r="BT1965" i="3"/>
  <c r="BW1965" i="3" s="1"/>
  <c r="BV1965" i="3"/>
  <c r="BX1965" i="3"/>
  <c r="BY1965" i="3"/>
  <c r="CA1965" i="3"/>
  <c r="CB1965" i="3"/>
  <c r="BT1966" i="3"/>
  <c r="BU1966" i="3" s="1"/>
  <c r="BX1966" i="3"/>
  <c r="BY1966" i="3"/>
  <c r="BZ1966" i="3"/>
  <c r="BT1967" i="3"/>
  <c r="BT1968" i="3"/>
  <c r="BX1968" i="3" s="1"/>
  <c r="BT1969" i="3"/>
  <c r="BY1969" i="3" s="1"/>
  <c r="BU1969" i="3"/>
  <c r="BW1969" i="3"/>
  <c r="BX1969" i="3"/>
  <c r="CB1969" i="3"/>
  <c r="BT1970" i="3"/>
  <c r="BV1970" i="3" s="1"/>
  <c r="BU1970" i="3"/>
  <c r="BX1970" i="3"/>
  <c r="BZ1970" i="3"/>
  <c r="BT1971" i="3"/>
  <c r="BV1971" i="3" s="1"/>
  <c r="BU1971" i="3"/>
  <c r="BX1971" i="3"/>
  <c r="BY1971" i="3"/>
  <c r="CB1971" i="3"/>
  <c r="BT1972" i="3"/>
  <c r="BX1972" i="3" s="1"/>
  <c r="BT1973" i="3"/>
  <c r="BW1973" i="3"/>
  <c r="BY1973" i="3"/>
  <c r="BT1974" i="3"/>
  <c r="BX1974" i="3"/>
  <c r="BZ1974" i="3"/>
  <c r="BT1975" i="3"/>
  <c r="BV1975" i="3" s="1"/>
  <c r="BU1975" i="3"/>
  <c r="BX1975" i="3"/>
  <c r="BY1975" i="3"/>
  <c r="BT1976" i="3"/>
  <c r="BX1976" i="3" s="1"/>
  <c r="BT1977" i="3"/>
  <c r="BU1977" i="3" s="1"/>
  <c r="BV1977" i="3"/>
  <c r="BX1977" i="3"/>
  <c r="BY1977" i="3"/>
  <c r="CB1977" i="3"/>
  <c r="BT1978" i="3"/>
  <c r="BW1978" i="3" s="1"/>
  <c r="BU1978" i="3"/>
  <c r="BV1978" i="3"/>
  <c r="BX1978" i="3"/>
  <c r="BY1978" i="3"/>
  <c r="BZ1978" i="3"/>
  <c r="CB1978" i="3"/>
  <c r="BT1979" i="3"/>
  <c r="BY1979" i="3"/>
  <c r="BT1980" i="3"/>
  <c r="BX1980" i="3" s="1"/>
  <c r="BT1981" i="3"/>
  <c r="BX1981" i="3" s="1"/>
  <c r="BZ1981" i="3"/>
  <c r="CB1981" i="3"/>
  <c r="BT1982" i="3"/>
  <c r="BY1982" i="3" s="1"/>
  <c r="CB1982" i="3"/>
  <c r="BT1983" i="3"/>
  <c r="BU1983" i="3"/>
  <c r="BX1983" i="3"/>
  <c r="CB1983" i="3"/>
  <c r="BT1984" i="3"/>
  <c r="BX1984" i="3" s="1"/>
  <c r="BT1985" i="3"/>
  <c r="BV1985" i="3" s="1"/>
  <c r="BX1985" i="3"/>
  <c r="BZ1985" i="3"/>
  <c r="BT1986" i="3"/>
  <c r="BV1986" i="3" s="1"/>
  <c r="BZ1986" i="3"/>
  <c r="CB1986" i="3"/>
  <c r="BT1987" i="3"/>
  <c r="BV1987" i="3" s="1"/>
  <c r="BX1987" i="3"/>
  <c r="BY1987" i="3"/>
  <c r="CB1987" i="3"/>
  <c r="BT1988" i="3"/>
  <c r="BX1988" i="3" s="1"/>
  <c r="BT1989" i="3"/>
  <c r="BU1989" i="3"/>
  <c r="BX1989" i="3"/>
  <c r="BZ1989" i="3"/>
  <c r="BT1990" i="3"/>
  <c r="BU1990" i="3"/>
  <c r="BY1990" i="3"/>
  <c r="BT1991" i="3"/>
  <c r="BW1991" i="3" s="1"/>
  <c r="BX1991" i="3"/>
  <c r="CB1991" i="3"/>
  <c r="BT1992" i="3"/>
  <c r="BZ1992" i="3" s="1"/>
  <c r="BV1992" i="3"/>
  <c r="BX1992" i="3"/>
  <c r="CB1992" i="3"/>
  <c r="BT1993" i="3"/>
  <c r="BW1993" i="3" s="1"/>
  <c r="BZ1993" i="3"/>
  <c r="CB1993" i="3"/>
  <c r="BT1994" i="3"/>
  <c r="BT1995" i="3"/>
  <c r="BV1995" i="3" s="1"/>
  <c r="BU1995" i="3"/>
  <c r="BW1995" i="3"/>
  <c r="BX1995" i="3"/>
  <c r="BY1995" i="3"/>
  <c r="CA1995" i="3"/>
  <c r="CB1995" i="3"/>
  <c r="BT1996" i="3"/>
  <c r="BV1996" i="3" s="1"/>
  <c r="BZ1996" i="3"/>
  <c r="CB1996" i="3"/>
  <c r="BT1997" i="3"/>
  <c r="BT1998" i="3"/>
  <c r="BZ1998" i="3" s="1"/>
  <c r="BV1998" i="3"/>
  <c r="BX1998" i="3"/>
  <c r="CB1998" i="3"/>
  <c r="BT1999" i="3"/>
  <c r="BV1999" i="3" s="1"/>
  <c r="BU1999" i="3"/>
  <c r="BW1999" i="3"/>
  <c r="BX1999" i="3"/>
  <c r="BY1999" i="3"/>
  <c r="CA1999" i="3"/>
  <c r="CB1999" i="3"/>
  <c r="BT2000" i="3"/>
  <c r="BZ2000" i="3" s="1"/>
  <c r="BX2000" i="3"/>
  <c r="CB2000" i="3"/>
  <c r="BT2001" i="3"/>
  <c r="BV2001" i="3" s="1"/>
  <c r="CB2001" i="3"/>
  <c r="BT2002" i="3"/>
  <c r="BV2002" i="3" s="1"/>
  <c r="BZ2002" i="3"/>
  <c r="CB2002" i="3"/>
  <c r="BT2003" i="3"/>
  <c r="BV2003" i="3" s="1"/>
  <c r="BW2003" i="3"/>
  <c r="BX2003" i="3"/>
  <c r="BY2003" i="3"/>
  <c r="CB2003" i="3"/>
  <c r="BT2004" i="3"/>
  <c r="BT2005" i="3"/>
  <c r="BV2005" i="3" s="1"/>
  <c r="BX2005" i="3"/>
  <c r="BY2005" i="3"/>
  <c r="BT2006" i="3"/>
  <c r="BZ2006" i="3" s="1"/>
  <c r="BV2006" i="3"/>
  <c r="CB2006" i="3"/>
  <c r="BT2007" i="3"/>
  <c r="BX2007" i="3" s="1"/>
  <c r="CA2007" i="3"/>
  <c r="BT2008" i="3"/>
  <c r="BV2008" i="3" s="1"/>
  <c r="BT2009" i="3"/>
  <c r="BV2009" i="3"/>
  <c r="BX2009" i="3"/>
  <c r="BY2009" i="3"/>
  <c r="BT2010" i="3"/>
  <c r="BV2010" i="3" s="1"/>
  <c r="BZ2010" i="3"/>
  <c r="BT2011" i="3"/>
  <c r="BU2011" i="3"/>
  <c r="BY2011" i="3"/>
  <c r="CB2011" i="3"/>
  <c r="BT2012" i="3"/>
  <c r="BV2012" i="3" s="1"/>
  <c r="BZ2012" i="3"/>
  <c r="CB2012" i="3"/>
  <c r="BT2013" i="3"/>
  <c r="BU2013" i="3" s="1"/>
  <c r="BV2013" i="3"/>
  <c r="BW2013" i="3"/>
  <c r="BX2013" i="3"/>
  <c r="BZ2013" i="3"/>
  <c r="CA2013" i="3"/>
  <c r="CB2013" i="3"/>
  <c r="BT2014" i="3"/>
  <c r="BZ2014" i="3" s="1"/>
  <c r="BV2014" i="3"/>
  <c r="BX2014" i="3"/>
  <c r="CB2014" i="3"/>
  <c r="BT2015" i="3"/>
  <c r="BV2015" i="3" s="1"/>
  <c r="BU2015" i="3"/>
  <c r="BW2015" i="3"/>
  <c r="BX2015" i="3"/>
  <c r="CA2015" i="3"/>
  <c r="CB2015" i="3"/>
  <c r="BT2016" i="3"/>
  <c r="BX2016" i="3"/>
  <c r="CB2016" i="3"/>
  <c r="BT2017" i="3"/>
  <c r="BU2017" i="3" s="1"/>
  <c r="BV2017" i="3"/>
  <c r="BW2017" i="3"/>
  <c r="BX2017" i="3"/>
  <c r="BZ2017" i="3"/>
  <c r="CA2017" i="3"/>
  <c r="CB2017" i="3"/>
  <c r="BT2018" i="3"/>
  <c r="BV2018" i="3" s="1"/>
  <c r="BZ2018" i="3"/>
  <c r="CB2018" i="3"/>
  <c r="BT2019" i="3"/>
  <c r="BW2019" i="3"/>
  <c r="BX2019" i="3"/>
  <c r="CB2019" i="3"/>
  <c r="BT2020" i="3"/>
  <c r="BV2020" i="3" s="1"/>
  <c r="BZ2020" i="3"/>
  <c r="BT2021" i="3"/>
  <c r="BT2022" i="3"/>
  <c r="CB2022" i="3" s="1"/>
  <c r="BT2023" i="3"/>
  <c r="BV2023" i="3" s="1"/>
  <c r="BU2023" i="3"/>
  <c r="BX2023" i="3"/>
  <c r="BY2023" i="3"/>
  <c r="BT2024" i="3"/>
  <c r="BX2024" i="3" s="1"/>
  <c r="BT2025" i="3"/>
  <c r="BU2025" i="3" s="1"/>
  <c r="BX2025" i="3"/>
  <c r="BZ2025" i="3"/>
  <c r="CB2025" i="3"/>
  <c r="BT2026" i="3"/>
  <c r="BT2027" i="3"/>
  <c r="BV2027" i="3" s="1"/>
  <c r="BW2027" i="3"/>
  <c r="BX2027" i="3"/>
  <c r="BY2027" i="3"/>
  <c r="CB2027" i="3"/>
  <c r="BT2028" i="3"/>
  <c r="BT2029" i="3"/>
  <c r="BU2029" i="3" s="1"/>
  <c r="BV2029" i="3"/>
  <c r="BX2029" i="3"/>
  <c r="BT2030" i="3"/>
  <c r="BV2030" i="3"/>
  <c r="BT2031" i="3"/>
  <c r="BX2031" i="3"/>
  <c r="BY2031" i="3"/>
  <c r="CA2031" i="3"/>
  <c r="BT2032" i="3"/>
  <c r="BV2032" i="3"/>
  <c r="BT2033" i="3"/>
  <c r="BT2034" i="3"/>
  <c r="CB2034" i="3" s="1"/>
  <c r="BZ2034" i="3"/>
  <c r="BT2035" i="3"/>
  <c r="BV2035" i="3" s="1"/>
  <c r="BU2035" i="3"/>
  <c r="BW2035" i="3"/>
  <c r="BX2035" i="3"/>
  <c r="CA2035" i="3"/>
  <c r="CB2035" i="3"/>
  <c r="BT2036" i="3"/>
  <c r="CB2036" i="3" s="1"/>
  <c r="BT2037" i="3"/>
  <c r="BU2037" i="3"/>
  <c r="BT2038" i="3"/>
  <c r="CB2038" i="3"/>
  <c r="BT2039" i="3"/>
  <c r="BU2039" i="3"/>
  <c r="BT2040" i="3"/>
  <c r="BX2040" i="3" s="1"/>
  <c r="BV2040" i="3"/>
  <c r="BT2041" i="3"/>
  <c r="BU2041" i="3"/>
  <c r="BX2041" i="3"/>
  <c r="BT2042" i="3"/>
  <c r="BT2043" i="3"/>
  <c r="BV2043" i="3" s="1"/>
  <c r="BW2043" i="3"/>
  <c r="BX2043" i="3"/>
  <c r="BY2043" i="3"/>
  <c r="CB2043" i="3"/>
  <c r="BT2044" i="3"/>
  <c r="BT2045" i="3"/>
  <c r="BV2045" i="3" s="1"/>
  <c r="BU2045" i="3"/>
  <c r="BX2045" i="3"/>
  <c r="BY2045" i="3"/>
  <c r="CB2045" i="3"/>
  <c r="BT2046" i="3"/>
  <c r="BV2046" i="3" s="1"/>
  <c r="CB2046" i="3"/>
  <c r="BT2047" i="3"/>
  <c r="BX2047" i="3" s="1"/>
  <c r="CA2047" i="3"/>
  <c r="BT2048" i="3"/>
  <c r="BT2049" i="3"/>
  <c r="BU2049" i="3"/>
  <c r="BV2049" i="3"/>
  <c r="BX2049" i="3"/>
  <c r="BY2049" i="3"/>
  <c r="CB2049" i="3"/>
  <c r="BT2050" i="3"/>
  <c r="BT2051" i="3"/>
  <c r="BU2051" i="3"/>
  <c r="BY2051" i="3"/>
  <c r="CA2051" i="3"/>
  <c r="CB2051" i="3"/>
  <c r="BT2052" i="3"/>
  <c r="BT2053" i="3"/>
  <c r="BT2054" i="3"/>
  <c r="CB2054" i="3"/>
  <c r="BT2055" i="3"/>
  <c r="BT2056" i="3"/>
  <c r="BV2056" i="3" s="1"/>
  <c r="BX2056" i="3"/>
  <c r="BT2057" i="3"/>
  <c r="BU2057" i="3"/>
  <c r="BT2058" i="3"/>
  <c r="BT2059" i="3"/>
  <c r="BV2059" i="3" s="1"/>
  <c r="BW2059" i="3"/>
  <c r="BX2059" i="3"/>
  <c r="BY2059" i="3"/>
  <c r="CB2059" i="3"/>
  <c r="BT2060" i="3"/>
  <c r="BT2061" i="3"/>
  <c r="BU2061" i="3" s="1"/>
  <c r="BX2061" i="3"/>
  <c r="BY2061" i="3"/>
  <c r="BT2062" i="3"/>
  <c r="BV2062" i="3"/>
  <c r="CB2062" i="3"/>
  <c r="BT2063" i="3"/>
  <c r="BX2063" i="3"/>
  <c r="BY2063" i="3"/>
  <c r="CA2063" i="3"/>
  <c r="BT2064" i="3"/>
  <c r="BV2064" i="3" s="1"/>
  <c r="BT2065" i="3"/>
  <c r="BV2065" i="3" s="1"/>
  <c r="BU2065" i="3"/>
  <c r="BX2065" i="3"/>
  <c r="BY2065" i="3"/>
  <c r="CB2065" i="3"/>
  <c r="BT2066" i="3"/>
  <c r="CB2066" i="3" s="1"/>
  <c r="BT2067" i="3"/>
  <c r="BY2067" i="3" s="1"/>
  <c r="BU2067" i="3"/>
  <c r="CA2067" i="3"/>
  <c r="CB2067" i="3"/>
  <c r="BT2068" i="3"/>
  <c r="BT2069" i="3"/>
  <c r="BU2069" i="3" s="1"/>
  <c r="BX2069" i="3"/>
  <c r="BY2069" i="3"/>
  <c r="CB2069" i="3"/>
  <c r="BT2070" i="3"/>
  <c r="CB2070" i="3"/>
  <c r="BT2071" i="3"/>
  <c r="BU2071" i="3" s="1"/>
  <c r="BX2071" i="3"/>
  <c r="BY2071" i="3"/>
  <c r="BT2072" i="3"/>
  <c r="BV2072" i="3"/>
  <c r="BW2072" i="3"/>
  <c r="CA2072" i="3"/>
  <c r="CB2072" i="3"/>
  <c r="BT2073" i="3"/>
  <c r="BU2073" i="3" s="1"/>
  <c r="BV2073" i="3"/>
  <c r="BW2073" i="3"/>
  <c r="BX2073" i="3"/>
  <c r="BZ2073" i="3"/>
  <c r="CA2073" i="3"/>
  <c r="CB2073" i="3"/>
  <c r="BT2074" i="3"/>
  <c r="BX2074" i="3" s="1"/>
  <c r="BU2074" i="3"/>
  <c r="BV2074" i="3"/>
  <c r="BY2074" i="3"/>
  <c r="BZ2074" i="3"/>
  <c r="CB2074" i="3"/>
  <c r="BT2075" i="3"/>
  <c r="BX2075" i="3"/>
  <c r="BT2076" i="3"/>
  <c r="BX2076" i="3" s="1"/>
  <c r="BT2077" i="3"/>
  <c r="BW2077" i="3" s="1"/>
  <c r="BY2077" i="3"/>
  <c r="CA2077" i="3"/>
  <c r="BT2078" i="3"/>
  <c r="BX2078" i="3" s="1"/>
  <c r="BT2079" i="3"/>
  <c r="BU2079" i="3"/>
  <c r="BY2079" i="3"/>
  <c r="BT2080" i="3"/>
  <c r="BW2080" i="3"/>
  <c r="BZ2080" i="3"/>
  <c r="BT2081" i="3"/>
  <c r="BU2081" i="3" s="1"/>
  <c r="BV2081" i="3"/>
  <c r="BX2081" i="3"/>
  <c r="CB2081" i="3"/>
  <c r="BT2082" i="3"/>
  <c r="BU2082" i="3"/>
  <c r="BT2083" i="3"/>
  <c r="BU2083" i="3"/>
  <c r="BW2083" i="3"/>
  <c r="BX2083" i="3"/>
  <c r="BY2083" i="3"/>
  <c r="CA2083" i="3"/>
  <c r="CB2083" i="3"/>
  <c r="BT2084" i="3"/>
  <c r="BZ2084" i="3" s="1"/>
  <c r="BT2085" i="3"/>
  <c r="BV2085" i="3" s="1"/>
  <c r="BU2085" i="3"/>
  <c r="BX2085" i="3"/>
  <c r="BY2085" i="3"/>
  <c r="CB2085" i="3"/>
  <c r="BT2086" i="3"/>
  <c r="BY2086" i="3" s="1"/>
  <c r="BT2087" i="3"/>
  <c r="BU2087" i="3"/>
  <c r="BY2087" i="3"/>
  <c r="CA2087" i="3"/>
  <c r="BT2088" i="3"/>
  <c r="BX2088" i="3" s="1"/>
  <c r="BV2088" i="3"/>
  <c r="BW2088" i="3"/>
  <c r="BZ2088" i="3"/>
  <c r="CA2088" i="3"/>
  <c r="CB2088" i="3"/>
  <c r="BT2089" i="3"/>
  <c r="BW2089" i="3"/>
  <c r="BX2089" i="3"/>
  <c r="BY2089" i="3"/>
  <c r="CA2089" i="3"/>
  <c r="BT2090" i="3"/>
  <c r="BX2090" i="3" s="1"/>
  <c r="BV2090" i="3"/>
  <c r="BY2090" i="3"/>
  <c r="BZ2090" i="3"/>
  <c r="BT2091" i="3"/>
  <c r="BU2091" i="3"/>
  <c r="BT2092" i="3"/>
  <c r="BX2092" i="3"/>
  <c r="BZ2092" i="3"/>
  <c r="BT2093" i="3"/>
  <c r="BU2093" i="3" s="1"/>
  <c r="BV2093" i="3"/>
  <c r="BW2093" i="3"/>
  <c r="BX2093" i="3"/>
  <c r="BZ2093" i="3"/>
  <c r="CA2093" i="3"/>
  <c r="CB2093" i="3"/>
  <c r="BT2094" i="3"/>
  <c r="BX2094" i="3"/>
  <c r="BY2094" i="3"/>
  <c r="BT2095" i="3"/>
  <c r="BY2095" i="3" s="1"/>
  <c r="BT2096" i="3"/>
  <c r="BZ2096" i="3" s="1"/>
  <c r="BV2096" i="3"/>
  <c r="CA2096" i="3"/>
  <c r="CB2096" i="3"/>
  <c r="BT2097" i="3"/>
  <c r="BX2097" i="3" s="1"/>
  <c r="BU2097" i="3"/>
  <c r="BV2097" i="3"/>
  <c r="BW2097" i="3"/>
  <c r="BY2097" i="3"/>
  <c r="BZ2097" i="3"/>
  <c r="CA2097" i="3"/>
  <c r="CB2097" i="3"/>
  <c r="BT2098" i="3"/>
  <c r="BT2099" i="3"/>
  <c r="BW2099" i="3"/>
  <c r="BX2099" i="3"/>
  <c r="BY2099" i="3"/>
  <c r="CB2099" i="3"/>
  <c r="BT2100" i="3"/>
  <c r="BZ2100" i="3" s="1"/>
  <c r="BX2100" i="3"/>
  <c r="CB2100" i="3"/>
  <c r="BT2101" i="3"/>
  <c r="BU2101" i="3"/>
  <c r="BW2101" i="3"/>
  <c r="BX2101" i="3"/>
  <c r="BY2101" i="3"/>
  <c r="CB2101" i="3"/>
  <c r="BT2102" i="3"/>
  <c r="CB2102" i="3" s="1"/>
  <c r="BT2103" i="3"/>
  <c r="BU2103" i="3" s="1"/>
  <c r="CA2103" i="3"/>
  <c r="BT2104" i="3"/>
  <c r="BW2104" i="3"/>
  <c r="BZ2104" i="3"/>
  <c r="CA2104" i="3"/>
  <c r="BT2105" i="3"/>
  <c r="BU2105" i="3"/>
  <c r="BV2105" i="3"/>
  <c r="BW2105" i="3"/>
  <c r="BX2105" i="3"/>
  <c r="BY2105" i="3"/>
  <c r="BZ2105" i="3"/>
  <c r="CA2105" i="3"/>
  <c r="CB2105" i="3"/>
  <c r="BT2106" i="3"/>
  <c r="BU2106" i="3" s="1"/>
  <c r="BZ2106" i="3"/>
  <c r="BT2107" i="3"/>
  <c r="BW2107" i="3"/>
  <c r="BT2108" i="3"/>
  <c r="BZ2108" i="3" s="1"/>
  <c r="CB2108" i="3"/>
  <c r="BT2109" i="3"/>
  <c r="BU2109" i="3"/>
  <c r="BT2110" i="3"/>
  <c r="CB2110" i="3"/>
  <c r="BT2111" i="3"/>
  <c r="BT2112" i="3"/>
  <c r="BW2112" i="3"/>
  <c r="BZ2112" i="3"/>
  <c r="CA2112" i="3"/>
  <c r="BT2113" i="3"/>
  <c r="BU2113" i="3"/>
  <c r="BV2113" i="3"/>
  <c r="BW2113" i="3"/>
  <c r="BX2113" i="3"/>
  <c r="BY2113" i="3"/>
  <c r="BZ2113" i="3"/>
  <c r="CA2113" i="3"/>
  <c r="CB2113" i="3"/>
  <c r="BT2114" i="3"/>
  <c r="BU2114" i="3" s="1"/>
  <c r="BZ2114" i="3"/>
  <c r="BT2115" i="3"/>
  <c r="BW2115" i="3" s="1"/>
  <c r="BX2115" i="3"/>
  <c r="BY2115" i="3"/>
  <c r="BT2116" i="3"/>
  <c r="BZ2116" i="3" s="1"/>
  <c r="BX2116" i="3"/>
  <c r="CB2116" i="3"/>
  <c r="BT2117" i="3"/>
  <c r="BU2117" i="3" s="1"/>
  <c r="BW2117" i="3"/>
  <c r="BX2117" i="3"/>
  <c r="CA2117" i="3"/>
  <c r="CB2117" i="3"/>
  <c r="BT2118" i="3"/>
  <c r="BT2119" i="3"/>
  <c r="BU2119" i="3" s="1"/>
  <c r="CA2119" i="3"/>
  <c r="BT2120" i="3"/>
  <c r="BW2120" i="3"/>
  <c r="BZ2120" i="3"/>
  <c r="CA2120" i="3"/>
  <c r="BT2121" i="3"/>
  <c r="BU2121" i="3"/>
  <c r="BV2121" i="3"/>
  <c r="BW2121" i="3"/>
  <c r="BX2121" i="3"/>
  <c r="BY2121" i="3"/>
  <c r="BZ2121" i="3"/>
  <c r="CA2121" i="3"/>
  <c r="CB2121" i="3"/>
  <c r="BT2122" i="3"/>
  <c r="BU2122" i="3" s="1"/>
  <c r="BT2123" i="3"/>
  <c r="BX2123" i="3" s="1"/>
  <c r="BW2123" i="3"/>
  <c r="BY2123" i="3"/>
  <c r="CB2123" i="3"/>
  <c r="BT2124" i="3"/>
  <c r="BT2125" i="3"/>
  <c r="BW2125" i="3" s="1"/>
  <c r="BU2125" i="3"/>
  <c r="BX2125" i="3"/>
  <c r="BY2125" i="3"/>
  <c r="CA2125" i="3"/>
  <c r="BT2126" i="3"/>
  <c r="CB2126" i="3"/>
  <c r="BT2127" i="3"/>
  <c r="BU2127" i="3" s="1"/>
  <c r="BT2128" i="3"/>
  <c r="BW2128" i="3"/>
  <c r="BZ2128" i="3"/>
  <c r="CA2128" i="3"/>
  <c r="BT2129" i="3"/>
  <c r="BU2129" i="3"/>
  <c r="BV2129" i="3"/>
  <c r="BW2129" i="3"/>
  <c r="BX2129" i="3"/>
  <c r="BY2129" i="3"/>
  <c r="BZ2129" i="3"/>
  <c r="CA2129" i="3"/>
  <c r="CB2129" i="3"/>
  <c r="BT2130" i="3"/>
  <c r="BU2130" i="3" s="1"/>
  <c r="BZ2130" i="3"/>
  <c r="BT2131" i="3"/>
  <c r="BW2131" i="3"/>
  <c r="BX2131" i="3"/>
  <c r="BY2131" i="3"/>
  <c r="CB2131" i="3"/>
  <c r="BT2132" i="3"/>
  <c r="BZ2132" i="3" s="1"/>
  <c r="BX2132" i="3"/>
  <c r="CB2132" i="3"/>
  <c r="BT2133" i="3"/>
  <c r="BU2133" i="3"/>
  <c r="BW2133" i="3"/>
  <c r="BX2133" i="3"/>
  <c r="BY2133" i="3"/>
  <c r="CB2133" i="3"/>
  <c r="BT2134" i="3"/>
  <c r="CB2134" i="3" s="1"/>
  <c r="BT2135" i="3"/>
  <c r="BU2135" i="3" s="1"/>
  <c r="CA2135" i="3"/>
  <c r="BT2136" i="3"/>
  <c r="BW2136" i="3"/>
  <c r="BZ2136" i="3"/>
  <c r="CA2136" i="3"/>
  <c r="BT2137" i="3"/>
  <c r="BU2137" i="3"/>
  <c r="BV2137" i="3"/>
  <c r="BW2137" i="3"/>
  <c r="BX2137" i="3"/>
  <c r="BY2137" i="3"/>
  <c r="BZ2137" i="3"/>
  <c r="CA2137" i="3"/>
  <c r="CB2137" i="3"/>
  <c r="BT2138" i="3"/>
  <c r="BZ2138" i="3" s="1"/>
  <c r="BT2139" i="3"/>
  <c r="BU2139" i="3"/>
  <c r="BX2139" i="3"/>
  <c r="BT2140" i="3"/>
  <c r="CB2140" i="3" s="1"/>
  <c r="BX2140" i="3"/>
  <c r="BT2141" i="3"/>
  <c r="BU2141" i="3" s="1"/>
  <c r="BT2142" i="3"/>
  <c r="BV2142" i="3"/>
  <c r="BT2143" i="3"/>
  <c r="CA2143" i="3" s="1"/>
  <c r="BT2144" i="3"/>
  <c r="BW2144" i="3" s="1"/>
  <c r="CA2144" i="3"/>
  <c r="BT2145" i="3"/>
  <c r="BV2145" i="3" s="1"/>
  <c r="BW2145" i="3"/>
  <c r="BX2145" i="3"/>
  <c r="BZ2145" i="3"/>
  <c r="BT2146" i="3"/>
  <c r="BZ2146" i="3" s="1"/>
  <c r="BT2147" i="3"/>
  <c r="BX2147" i="3" s="1"/>
  <c r="BW2147" i="3"/>
  <c r="BY2147" i="3"/>
  <c r="CA2147" i="3"/>
  <c r="BT2148" i="3"/>
  <c r="BX2148" i="3"/>
  <c r="BZ2148" i="3"/>
  <c r="CB2148" i="3"/>
  <c r="BT2149" i="3"/>
  <c r="BU2149" i="3"/>
  <c r="BV2149" i="3"/>
  <c r="BW2149" i="3"/>
  <c r="BX2149" i="3"/>
  <c r="BY2149" i="3"/>
  <c r="BZ2149" i="3"/>
  <c r="CA2149" i="3"/>
  <c r="CB2149" i="3"/>
  <c r="BT2150" i="3"/>
  <c r="BV2150" i="3"/>
  <c r="BT2151" i="3"/>
  <c r="CA2151" i="3"/>
  <c r="BT2152" i="3"/>
  <c r="CA2152" i="3" s="1"/>
  <c r="BT2153" i="3"/>
  <c r="BT2154" i="3"/>
  <c r="BZ2154" i="3" s="1"/>
  <c r="BT2155" i="3"/>
  <c r="BY2155" i="3" s="1"/>
  <c r="BU2155" i="3"/>
  <c r="BW2155" i="3"/>
  <c r="BX2155" i="3"/>
  <c r="CA2155" i="3"/>
  <c r="CB2155" i="3"/>
  <c r="BT2156" i="3"/>
  <c r="BX2156" i="3" s="1"/>
  <c r="BZ2156" i="3"/>
  <c r="CB2156" i="3"/>
  <c r="BT2157" i="3"/>
  <c r="BZ2157" i="3"/>
  <c r="CB2157" i="3"/>
  <c r="BT2158" i="3"/>
  <c r="BX2158" i="3" s="1"/>
  <c r="BV2158" i="3"/>
  <c r="CB2158" i="3"/>
  <c r="BT2159" i="3"/>
  <c r="CA2159" i="3" s="1"/>
  <c r="BT2160" i="3"/>
  <c r="CA2160" i="3" s="1"/>
  <c r="BW2160" i="3"/>
  <c r="BT2161" i="3"/>
  <c r="BU2161" i="3" s="1"/>
  <c r="BV2161" i="3"/>
  <c r="BT2162" i="3"/>
  <c r="BZ2162" i="3" s="1"/>
  <c r="BT2163" i="3"/>
  <c r="BW2163" i="3" s="1"/>
  <c r="BT2164" i="3"/>
  <c r="BZ2164" i="3" s="1"/>
  <c r="BX2164" i="3"/>
  <c r="BT2165" i="3"/>
  <c r="BT2166" i="3"/>
  <c r="CB2166" i="3"/>
  <c r="BT2167" i="3"/>
  <c r="CA2167" i="3"/>
  <c r="BT2168" i="3"/>
  <c r="BW2168" i="3"/>
  <c r="BZ2168" i="3"/>
  <c r="CA2168" i="3"/>
  <c r="BT2169" i="3"/>
  <c r="BU2169" i="3"/>
  <c r="BV2169" i="3"/>
  <c r="BW2169" i="3"/>
  <c r="BX2169" i="3"/>
  <c r="BY2169" i="3"/>
  <c r="BZ2169" i="3"/>
  <c r="CA2169" i="3"/>
  <c r="CB2169" i="3"/>
  <c r="BT2170" i="3"/>
  <c r="BZ2170" i="3" s="1"/>
  <c r="BT2171" i="3"/>
  <c r="BU2171" i="3"/>
  <c r="BT2172" i="3"/>
  <c r="BZ2172" i="3"/>
  <c r="BT2173" i="3"/>
  <c r="BU2173" i="3" s="1"/>
  <c r="BY2173" i="3"/>
  <c r="BZ2173" i="3"/>
  <c r="BT2174" i="3"/>
  <c r="BT2175" i="3"/>
  <c r="CA2175" i="3" s="1"/>
  <c r="BT2176" i="3"/>
  <c r="BW2176" i="3" s="1"/>
  <c r="BZ2176" i="3"/>
  <c r="CA2176" i="3"/>
  <c r="BT2177" i="3"/>
  <c r="BV2177" i="3"/>
  <c r="BW2177" i="3"/>
  <c r="BX2177" i="3"/>
  <c r="BZ2177" i="3"/>
  <c r="CB2177" i="3"/>
  <c r="BT2178" i="3"/>
  <c r="BZ2178" i="3" s="1"/>
  <c r="BT2179" i="3"/>
  <c r="BX2179" i="3" s="1"/>
  <c r="BU2179" i="3"/>
  <c r="BW2179" i="3"/>
  <c r="BY2179" i="3"/>
  <c r="CA2179" i="3"/>
  <c r="BT2180" i="3"/>
  <c r="BX2180" i="3"/>
  <c r="BZ2180" i="3"/>
  <c r="CB2180" i="3"/>
  <c r="BT2181" i="3"/>
  <c r="BU2181" i="3"/>
  <c r="BV2181" i="3"/>
  <c r="BW2181" i="3"/>
  <c r="BX2181" i="3"/>
  <c r="BY2181" i="3"/>
  <c r="BZ2181" i="3"/>
  <c r="CA2181" i="3"/>
  <c r="CB2181" i="3"/>
  <c r="BT2182" i="3"/>
  <c r="BT2183" i="3"/>
  <c r="CA2183" i="3"/>
  <c r="BT2184" i="3"/>
  <c r="BZ2184" i="3" s="1"/>
  <c r="BW2184" i="3"/>
  <c r="CA2184" i="3"/>
  <c r="BT2185" i="3"/>
  <c r="BX2185" i="3"/>
  <c r="BY2185" i="3"/>
  <c r="CB2185" i="3"/>
  <c r="BT2186" i="3"/>
  <c r="BZ2186" i="3" s="1"/>
  <c r="BT2187" i="3"/>
  <c r="BY2187" i="3" s="1"/>
  <c r="BU2187" i="3"/>
  <c r="BW2187" i="3"/>
  <c r="BX2187" i="3"/>
  <c r="CA2187" i="3"/>
  <c r="CB2187" i="3"/>
  <c r="BT2188" i="3"/>
  <c r="BT2189" i="3"/>
  <c r="BV2189" i="3" s="1"/>
  <c r="BW2189" i="3"/>
  <c r="BX2189" i="3"/>
  <c r="CA2189" i="3"/>
  <c r="CB2189" i="3"/>
  <c r="BT2190" i="3"/>
  <c r="BX2190" i="3" s="1"/>
  <c r="BV2190" i="3"/>
  <c r="CB2190" i="3"/>
  <c r="BT2191" i="3"/>
  <c r="CA2191" i="3" s="1"/>
  <c r="BT2192" i="3"/>
  <c r="BZ2192" i="3" s="1"/>
  <c r="BT2193" i="3"/>
  <c r="BU2193" i="3" s="1"/>
  <c r="BY2193" i="3"/>
  <c r="BT2194" i="3"/>
  <c r="BZ2194" i="3" s="1"/>
  <c r="BT2195" i="3"/>
  <c r="BW2195" i="3" s="1"/>
  <c r="BT2196" i="3"/>
  <c r="CB2196" i="3" s="1"/>
  <c r="BT2197" i="3"/>
  <c r="BT2198" i="3"/>
  <c r="CB2198" i="3" s="1"/>
  <c r="BT2199" i="3"/>
  <c r="CA2199" i="3" s="1"/>
  <c r="BT2200" i="3"/>
  <c r="BW2200" i="3"/>
  <c r="BZ2200" i="3"/>
  <c r="CA2200" i="3"/>
  <c r="BT2201" i="3"/>
  <c r="BU2201" i="3"/>
  <c r="BV2201" i="3"/>
  <c r="BW2201" i="3"/>
  <c r="BX2201" i="3"/>
  <c r="BY2201" i="3"/>
  <c r="BZ2201" i="3"/>
  <c r="CA2201" i="3"/>
  <c r="CB2201" i="3"/>
  <c r="BT2202" i="3"/>
  <c r="BZ2202" i="3" s="1"/>
  <c r="BT2203" i="3"/>
  <c r="BY2203" i="3"/>
  <c r="CA2203" i="3"/>
  <c r="BT2204" i="3"/>
  <c r="CB2204" i="3" s="1"/>
  <c r="BX2204" i="3"/>
  <c r="BZ2204" i="3"/>
  <c r="BT2205" i="3"/>
  <c r="BX2205" i="3" s="1"/>
  <c r="CB2205" i="3"/>
  <c r="BT2206" i="3"/>
  <c r="BV2206" i="3"/>
  <c r="BT2207" i="3"/>
  <c r="CA2207" i="3" s="1"/>
  <c r="BT2208" i="3"/>
  <c r="BZ2208" i="3"/>
  <c r="BT2209" i="3"/>
  <c r="BV2209" i="3" s="1"/>
  <c r="BW2209" i="3"/>
  <c r="CA2209" i="3"/>
  <c r="CB2209" i="3"/>
  <c r="BT2210" i="3"/>
  <c r="BZ2210" i="3" s="1"/>
  <c r="BT2211" i="3"/>
  <c r="BU2211" i="3"/>
  <c r="BW2211" i="3"/>
  <c r="CB2211" i="3"/>
  <c r="BT2212" i="3"/>
  <c r="BX2212" i="3"/>
  <c r="BZ2212" i="3"/>
  <c r="CB2212" i="3"/>
  <c r="BT2213" i="3"/>
  <c r="BU2213" i="3"/>
  <c r="BV2213" i="3"/>
  <c r="BW2213" i="3"/>
  <c r="BX2213" i="3"/>
  <c r="BY2213" i="3"/>
  <c r="BZ2213" i="3"/>
  <c r="CA2213" i="3"/>
  <c r="CB2213" i="3"/>
  <c r="BT2214" i="3"/>
  <c r="BX2214" i="3" s="1"/>
  <c r="CB2214" i="3"/>
  <c r="BT2215" i="3"/>
  <c r="CA2215" i="3"/>
  <c r="BT2216" i="3"/>
  <c r="BZ2216" i="3" s="1"/>
  <c r="BW2216" i="3"/>
  <c r="BT2217" i="3"/>
  <c r="BV2217" i="3"/>
  <c r="BW2217" i="3"/>
  <c r="BY2217" i="3"/>
  <c r="CA2217" i="3"/>
  <c r="CB2217" i="3"/>
  <c r="BT2218" i="3"/>
  <c r="BZ2218" i="3" s="1"/>
  <c r="BT2219" i="3"/>
  <c r="BU2219" i="3"/>
  <c r="BW2219" i="3"/>
  <c r="BX2219" i="3"/>
  <c r="BY2219" i="3"/>
  <c r="CA2219" i="3"/>
  <c r="CB2219" i="3"/>
  <c r="BT2220" i="3"/>
  <c r="BT2221" i="3"/>
  <c r="BY2221" i="3" s="1"/>
  <c r="BU2221" i="3"/>
  <c r="BV2221" i="3"/>
  <c r="BW2221" i="3"/>
  <c r="BX2221" i="3"/>
  <c r="BZ2221" i="3"/>
  <c r="CA2221" i="3"/>
  <c r="CB2221" i="3"/>
  <c r="BT2222" i="3"/>
  <c r="BX2222" i="3" s="1"/>
  <c r="BT2223" i="3"/>
  <c r="CA2223" i="3" s="1"/>
  <c r="BT2224" i="3"/>
  <c r="BZ2224" i="3" s="1"/>
  <c r="BW2224" i="3"/>
  <c r="BT2225" i="3"/>
  <c r="BW2225" i="3" s="1"/>
  <c r="BX2225" i="3"/>
  <c r="BY2225" i="3"/>
  <c r="BZ2225" i="3"/>
  <c r="BT2226" i="3"/>
  <c r="BZ2226" i="3" s="1"/>
  <c r="BT2227" i="3"/>
  <c r="BU2227" i="3" s="1"/>
  <c r="BX2227" i="3"/>
  <c r="BY2227" i="3"/>
  <c r="CA2227" i="3"/>
  <c r="BT2228" i="3"/>
  <c r="BZ2228" i="3" s="1"/>
  <c r="BX2228" i="3"/>
  <c r="CB2228" i="3"/>
  <c r="BT2229" i="3"/>
  <c r="BZ2229" i="3" s="1"/>
  <c r="BU2229" i="3"/>
  <c r="BV2229" i="3"/>
  <c r="BW2229" i="3"/>
  <c r="BX2229" i="3"/>
  <c r="CA2229" i="3"/>
  <c r="CB2229" i="3"/>
  <c r="BT2230" i="3"/>
  <c r="BX2230" i="3" s="1"/>
  <c r="BV2230" i="3"/>
  <c r="CB2230" i="3"/>
  <c r="BT2231" i="3"/>
  <c r="CA2231" i="3" s="1"/>
  <c r="BT2232" i="3"/>
  <c r="BW2232" i="3"/>
  <c r="BZ2232" i="3"/>
  <c r="CA2232" i="3"/>
  <c r="BT2233" i="3"/>
  <c r="BX2233" i="3" s="1"/>
  <c r="BV2233" i="3"/>
  <c r="BT2234" i="3"/>
  <c r="BZ2234" i="3" s="1"/>
  <c r="BT2235" i="3"/>
  <c r="BW2235" i="3" s="1"/>
  <c r="BU2235" i="3"/>
  <c r="BT2236" i="3"/>
  <c r="CB2236" i="3" s="1"/>
  <c r="BX2236" i="3"/>
  <c r="BZ2236" i="3"/>
  <c r="BT2237" i="3"/>
  <c r="BT2238" i="3"/>
  <c r="BT2239" i="3"/>
  <c r="CA2239" i="3" s="1"/>
  <c r="BT2240" i="3"/>
  <c r="BW2240" i="3" s="1"/>
  <c r="BZ2240" i="3"/>
  <c r="CA2240" i="3"/>
  <c r="BT2241" i="3"/>
  <c r="BT2242" i="3"/>
  <c r="BZ2242" i="3" s="1"/>
  <c r="BT2243" i="3"/>
  <c r="BX2243" i="3" s="1"/>
  <c r="BW2243" i="3"/>
  <c r="BY2243" i="3"/>
  <c r="CA2243" i="3"/>
  <c r="CB2243" i="3"/>
  <c r="BT2244" i="3"/>
  <c r="BZ2244" i="3" s="1"/>
  <c r="BX2244" i="3"/>
  <c r="BT2245" i="3"/>
  <c r="BU2245" i="3"/>
  <c r="BV2245" i="3"/>
  <c r="BW2245" i="3"/>
  <c r="BX2245" i="3"/>
  <c r="BY2245" i="3"/>
  <c r="BZ2245" i="3"/>
  <c r="CA2245" i="3"/>
  <c r="CB2245" i="3"/>
  <c r="BT2246" i="3"/>
  <c r="BX2246" i="3" s="1"/>
  <c r="CB2246" i="3"/>
  <c r="BT2247" i="3"/>
  <c r="CA2247" i="3"/>
  <c r="BT2248" i="3"/>
  <c r="BZ2248" i="3" s="1"/>
  <c r="CA2248" i="3"/>
  <c r="BT2249" i="3"/>
  <c r="BZ2249" i="3" s="1"/>
  <c r="BV2249" i="3"/>
  <c r="BW2249" i="3"/>
  <c r="BX2249" i="3"/>
  <c r="CB2249" i="3"/>
  <c r="BT2250" i="3"/>
  <c r="BZ2250" i="3" s="1"/>
  <c r="BT2251" i="3"/>
  <c r="BY2251" i="3" s="1"/>
  <c r="BU2251" i="3"/>
  <c r="BW2251" i="3"/>
  <c r="BX2251" i="3"/>
  <c r="BT2252" i="3"/>
  <c r="BX2252" i="3" s="1"/>
  <c r="CB2252" i="3"/>
  <c r="BT2253" i="3"/>
  <c r="BU2253" i="3" s="1"/>
  <c r="BV2253" i="3"/>
  <c r="CB2253" i="3"/>
  <c r="BT2254" i="3"/>
  <c r="BX2254" i="3" s="1"/>
  <c r="BV2254" i="3"/>
  <c r="CB2254" i="3"/>
  <c r="BT2255" i="3"/>
  <c r="BY2255" i="3"/>
  <c r="BT2256" i="3"/>
  <c r="CA2256" i="3" s="1"/>
  <c r="BZ2256" i="3"/>
  <c r="BT2257" i="3"/>
  <c r="CA2257" i="3" s="1"/>
  <c r="BU2257" i="3"/>
  <c r="CB2257" i="3"/>
  <c r="BT2258" i="3"/>
  <c r="BY2258" i="3"/>
  <c r="BT2259" i="3"/>
  <c r="BY2259" i="3" s="1"/>
  <c r="BW2259" i="3"/>
  <c r="BX2259" i="3"/>
  <c r="CA2259" i="3"/>
  <c r="CB2259" i="3"/>
  <c r="BT2260" i="3"/>
  <c r="BZ2260" i="3" s="1"/>
  <c r="BX2260" i="3"/>
  <c r="BT2261" i="3"/>
  <c r="BU2261" i="3" s="1"/>
  <c r="BX2261" i="3"/>
  <c r="BY2261" i="3"/>
  <c r="BZ2261" i="3"/>
  <c r="BT2262" i="3"/>
  <c r="BV2262" i="3" s="1"/>
  <c r="CB2262" i="3"/>
  <c r="BT2263" i="3"/>
  <c r="BY2263" i="3"/>
  <c r="CA2263" i="3"/>
  <c r="BT2264" i="3"/>
  <c r="BT2265" i="3"/>
  <c r="CA2265" i="3" s="1"/>
  <c r="BW2265" i="3"/>
  <c r="BX2265" i="3"/>
  <c r="BY2265" i="3"/>
  <c r="BT2266" i="3"/>
  <c r="BY2266" i="3" s="1"/>
  <c r="BT2267" i="3"/>
  <c r="BX2267" i="3" s="1"/>
  <c r="BW2267" i="3"/>
  <c r="BT2268" i="3"/>
  <c r="BX2268" i="3" s="1"/>
  <c r="BZ2268" i="3"/>
  <c r="CB2268" i="3"/>
  <c r="BT2269" i="3"/>
  <c r="BU2269" i="3"/>
  <c r="BV2269" i="3"/>
  <c r="BW2269" i="3"/>
  <c r="BX2269" i="3"/>
  <c r="BY2269" i="3"/>
  <c r="BZ2269" i="3"/>
  <c r="CA2269" i="3"/>
  <c r="CB2269" i="3"/>
  <c r="BT2270" i="3"/>
  <c r="BV2270" i="3" s="1"/>
  <c r="BT2271" i="3"/>
  <c r="BU2271" i="3" s="1"/>
  <c r="BT2272" i="3"/>
  <c r="BW2272" i="3" s="1"/>
  <c r="BT2273" i="3"/>
  <c r="BX2273" i="3" s="1"/>
  <c r="BV2273" i="3"/>
  <c r="BW2273" i="3"/>
  <c r="BY2273" i="3"/>
  <c r="CB2273" i="3"/>
  <c r="BT2274" i="3"/>
  <c r="BU2274" i="3" s="1"/>
  <c r="BZ2274" i="3"/>
  <c r="BT2275" i="3"/>
  <c r="BW2275" i="3" s="1"/>
  <c r="BU2275" i="3"/>
  <c r="BT2276" i="3"/>
  <c r="BZ2276" i="3" s="1"/>
  <c r="BX2276" i="3"/>
  <c r="CB2276" i="3"/>
  <c r="BT2277" i="3"/>
  <c r="BY2277" i="3" s="1"/>
  <c r="BV2277" i="3"/>
  <c r="BW2277" i="3"/>
  <c r="BX2277" i="3"/>
  <c r="BZ2277" i="3"/>
  <c r="CA2277" i="3"/>
  <c r="CB2277" i="3"/>
  <c r="BT2278" i="3"/>
  <c r="BV2278" i="3" s="1"/>
  <c r="BT2279" i="3"/>
  <c r="BU2279" i="3" s="1"/>
  <c r="BT2280" i="3"/>
  <c r="BW2280" i="3" s="1"/>
  <c r="BZ2280" i="3"/>
  <c r="BT2281" i="3"/>
  <c r="BZ2281" i="3" s="1"/>
  <c r="BU2281" i="3"/>
  <c r="CB2281" i="3"/>
  <c r="BT2282" i="3"/>
  <c r="BY2282" i="3" s="1"/>
  <c r="BU2282" i="3"/>
  <c r="BT2283" i="3"/>
  <c r="BU2283" i="3"/>
  <c r="BW2283" i="3"/>
  <c r="BX2283" i="3"/>
  <c r="BY2283" i="3"/>
  <c r="CA2283" i="3"/>
  <c r="CB2283" i="3"/>
  <c r="BT2284" i="3"/>
  <c r="BX2284" i="3" s="1"/>
  <c r="BT2285" i="3"/>
  <c r="BY2285" i="3" s="1"/>
  <c r="BV2285" i="3"/>
  <c r="BT2286" i="3"/>
  <c r="BV2286" i="3" s="1"/>
  <c r="BT2287" i="3"/>
  <c r="BU2287" i="3" s="1"/>
  <c r="BT2288" i="3"/>
  <c r="BW2288" i="3" s="1"/>
  <c r="BT2289" i="3"/>
  <c r="BU2289" i="3" s="1"/>
  <c r="BW2289" i="3"/>
  <c r="BZ2289" i="3"/>
  <c r="CA2289" i="3"/>
  <c r="CB2289" i="3"/>
  <c r="BT2290" i="3"/>
  <c r="BY2290" i="3" s="1"/>
  <c r="BU2290" i="3"/>
  <c r="BZ2290" i="3"/>
  <c r="CB2290" i="3"/>
  <c r="BT2291" i="3"/>
  <c r="BY2291" i="3" s="1"/>
  <c r="BU2291" i="3"/>
  <c r="BW2291" i="3"/>
  <c r="BX2291" i="3"/>
  <c r="CA2291" i="3"/>
  <c r="BT2292" i="3"/>
  <c r="BZ2292" i="3" s="1"/>
  <c r="BT2293" i="3"/>
  <c r="BV2293" i="3" s="1"/>
  <c r="BW2293" i="3"/>
  <c r="BT2294" i="3"/>
  <c r="BT2295" i="3"/>
  <c r="BU2295" i="3" s="1"/>
  <c r="BY2295" i="3"/>
  <c r="BT2296" i="3"/>
  <c r="BW2296" i="3" s="1"/>
  <c r="BT2297" i="3"/>
  <c r="BW2297" i="3" s="1"/>
  <c r="BX2297" i="3"/>
  <c r="BY2297" i="3"/>
  <c r="BZ2297" i="3"/>
  <c r="BT2298" i="3"/>
  <c r="BY2298" i="3" s="1"/>
  <c r="CB2298" i="3"/>
  <c r="BT2299" i="3"/>
  <c r="CA2299" i="3" s="1"/>
  <c r="BU2299" i="3"/>
  <c r="BT2300" i="3"/>
  <c r="BX2300" i="3"/>
  <c r="BY2300" i="3"/>
  <c r="CA2300" i="3"/>
  <c r="BT2301" i="3"/>
  <c r="BW2301" i="3" s="1"/>
  <c r="BZ2301" i="3"/>
  <c r="BT2302" i="3"/>
  <c r="BX2302" i="3" s="1"/>
  <c r="BV2302" i="3"/>
  <c r="BT2303" i="3"/>
  <c r="BU2303" i="3" s="1"/>
  <c r="BZ2303" i="3"/>
  <c r="BT2304" i="3"/>
  <c r="BU2304" i="3"/>
  <c r="BW2304" i="3"/>
  <c r="BX2304" i="3"/>
  <c r="BY2304" i="3"/>
  <c r="CA2304" i="3"/>
  <c r="CB2304" i="3"/>
  <c r="BT2305" i="3"/>
  <c r="BT2306" i="3"/>
  <c r="BX2306" i="3" s="1"/>
  <c r="BV2306" i="3"/>
  <c r="BW2306" i="3"/>
  <c r="BY2306" i="3"/>
  <c r="BZ2306" i="3"/>
  <c r="CB2306" i="3"/>
  <c r="BT2307" i="3"/>
  <c r="BV2307" i="3" s="1"/>
  <c r="BY2307" i="3"/>
  <c r="BT2308" i="3"/>
  <c r="BU2308" i="3" s="1"/>
  <c r="BX2308" i="3"/>
  <c r="BT2309" i="3"/>
  <c r="CA2309" i="3" s="1"/>
  <c r="BV2309" i="3"/>
  <c r="BW2309" i="3"/>
  <c r="BZ2309" i="3"/>
  <c r="CB2309" i="3"/>
  <c r="BT2310" i="3"/>
  <c r="BZ2310" i="3" s="1"/>
  <c r="BU2310" i="3"/>
  <c r="CB2310" i="3"/>
  <c r="BT2311" i="3"/>
  <c r="BU2311" i="3" s="1"/>
  <c r="BV2311" i="3"/>
  <c r="BT2312" i="3"/>
  <c r="BW2312" i="3" s="1"/>
  <c r="BU2312" i="3"/>
  <c r="BX2312" i="3"/>
  <c r="BY2312" i="3"/>
  <c r="CA2312" i="3"/>
  <c r="CB2312" i="3"/>
  <c r="BT2313" i="3"/>
  <c r="BT2314" i="3"/>
  <c r="BZ2314" i="3" s="1"/>
  <c r="BV2314" i="3"/>
  <c r="BW2314" i="3"/>
  <c r="BX2314" i="3"/>
  <c r="BY2314" i="3"/>
  <c r="CB2314" i="3"/>
  <c r="BT2315" i="3"/>
  <c r="BX2315" i="3" s="1"/>
  <c r="BY2315" i="3"/>
  <c r="CB2315" i="3"/>
  <c r="BT2316" i="3"/>
  <c r="BT2317" i="3"/>
  <c r="BV2317" i="3"/>
  <c r="BW2317" i="3"/>
  <c r="BZ2317" i="3"/>
  <c r="CA2317" i="3"/>
  <c r="CB2317" i="3"/>
  <c r="BT2318" i="3"/>
  <c r="BU2318" i="3"/>
  <c r="BV2318" i="3"/>
  <c r="BW2318" i="3"/>
  <c r="BX2318" i="3"/>
  <c r="BY2318" i="3"/>
  <c r="BZ2318" i="3"/>
  <c r="CA2318" i="3"/>
  <c r="CB2318" i="3"/>
  <c r="BT2319" i="3"/>
  <c r="BU2319" i="3" s="1"/>
  <c r="BZ2319" i="3"/>
  <c r="BT2320" i="3"/>
  <c r="BY2320" i="3" s="1"/>
  <c r="BW2320" i="3"/>
  <c r="BX2320" i="3"/>
  <c r="CA2320" i="3"/>
  <c r="BT2321" i="3"/>
  <c r="BW2321" i="3"/>
  <c r="BX2321" i="3"/>
  <c r="BZ2321" i="3"/>
  <c r="CB2321" i="3"/>
  <c r="BT2322" i="3"/>
  <c r="BU2322" i="3"/>
  <c r="BV2322" i="3"/>
  <c r="BW2322" i="3"/>
  <c r="BX2322" i="3"/>
  <c r="BY2322" i="3"/>
  <c r="BZ2322" i="3"/>
  <c r="CA2322" i="3"/>
  <c r="CB2322" i="3"/>
  <c r="BT2323" i="3"/>
  <c r="BT2324" i="3"/>
  <c r="BU2324" i="3" s="1"/>
  <c r="CA2324" i="3"/>
  <c r="BT2325" i="3"/>
  <c r="BV2325" i="3"/>
  <c r="BW2325" i="3"/>
  <c r="BZ2325" i="3"/>
  <c r="CA2325" i="3"/>
  <c r="CB2325" i="3"/>
  <c r="BT2326" i="3"/>
  <c r="BV2326" i="3" s="1"/>
  <c r="BU2326" i="3"/>
  <c r="BW2326" i="3"/>
  <c r="BX2326" i="3"/>
  <c r="BY2326" i="3"/>
  <c r="CA2326" i="3"/>
  <c r="CB2326" i="3"/>
  <c r="BT2327" i="3"/>
  <c r="BZ2327" i="3"/>
  <c r="BT2328" i="3"/>
  <c r="CB2328" i="3" s="1"/>
  <c r="BU2328" i="3"/>
  <c r="BT2329" i="3"/>
  <c r="BW2329" i="3"/>
  <c r="BX2329" i="3"/>
  <c r="BZ2329" i="3"/>
  <c r="CB2329" i="3"/>
  <c r="BT2330" i="3"/>
  <c r="BV2330" i="3" s="1"/>
  <c r="BU2330" i="3"/>
  <c r="BW2330" i="3"/>
  <c r="BX2330" i="3"/>
  <c r="BY2330" i="3"/>
  <c r="BZ2330" i="3"/>
  <c r="CA2330" i="3"/>
  <c r="CB2330" i="3"/>
  <c r="BT2331" i="3"/>
  <c r="BY2331" i="3"/>
  <c r="CB2331" i="3"/>
  <c r="BT2332" i="3"/>
  <c r="BU2332" i="3" s="1"/>
  <c r="BX2332" i="3"/>
  <c r="CA2332" i="3"/>
  <c r="BT2333" i="3"/>
  <c r="BT2334" i="3"/>
  <c r="BX2334" i="3" s="1"/>
  <c r="BU2334" i="3"/>
  <c r="BV2334" i="3"/>
  <c r="BW2334" i="3"/>
  <c r="BY2334" i="3"/>
  <c r="CA2334" i="3"/>
  <c r="CB2334" i="3"/>
  <c r="BT2335" i="3"/>
  <c r="BU2335" i="3" s="1"/>
  <c r="BV2335" i="3"/>
  <c r="BZ2335" i="3"/>
  <c r="BT2336" i="3"/>
  <c r="BU2336" i="3"/>
  <c r="BW2336" i="3"/>
  <c r="BX2336" i="3"/>
  <c r="BY2336" i="3"/>
  <c r="CA2336" i="3"/>
  <c r="CB2336" i="3"/>
  <c r="BT2337" i="3"/>
  <c r="BW2337" i="3" s="1"/>
  <c r="BX2337" i="3"/>
  <c r="BT2338" i="3"/>
  <c r="BV2338" i="3" s="1"/>
  <c r="BX2338" i="3"/>
  <c r="CA2338" i="3"/>
  <c r="BT2339" i="3"/>
  <c r="BT2340" i="3"/>
  <c r="BT2341" i="3"/>
  <c r="BU2341" i="3" s="1"/>
  <c r="BY2341" i="3"/>
  <c r="BT2342" i="3"/>
  <c r="CB2342" i="3" s="1"/>
  <c r="BV2342" i="3"/>
  <c r="BT2343" i="3"/>
  <c r="CA2343" i="3" s="1"/>
  <c r="BU2343" i="3"/>
  <c r="BV2343" i="3"/>
  <c r="BW2343" i="3"/>
  <c r="BX2343" i="3"/>
  <c r="BZ2343" i="3"/>
  <c r="CB2343" i="3"/>
  <c r="BT2344" i="3"/>
  <c r="CB2344" i="3" s="1"/>
  <c r="BU2344" i="3"/>
  <c r="BV2344" i="3"/>
  <c r="BX2344" i="3"/>
  <c r="BY2344" i="3"/>
  <c r="BT2345" i="3"/>
  <c r="BU2345" i="3" s="1"/>
  <c r="CB2345" i="3"/>
  <c r="BT2346" i="3"/>
  <c r="BV2346" i="3"/>
  <c r="BT2347" i="3"/>
  <c r="BZ2347" i="3" s="1"/>
  <c r="BW2347" i="3"/>
  <c r="BX2347" i="3"/>
  <c r="BY2347" i="3"/>
  <c r="BT2348" i="3"/>
  <c r="BV2348" i="3" s="1"/>
  <c r="BY2348" i="3"/>
  <c r="BZ2348" i="3"/>
  <c r="BT2349" i="3"/>
  <c r="BU2349" i="3" s="1"/>
  <c r="BY2349" i="3"/>
  <c r="BT2350" i="3"/>
  <c r="CB2350" i="3" s="1"/>
  <c r="BV2350" i="3"/>
  <c r="BW2350" i="3"/>
  <c r="BX2350" i="3"/>
  <c r="BZ2350" i="3"/>
  <c r="CA2350" i="3"/>
  <c r="BT2351" i="3"/>
  <c r="BT2352" i="3"/>
  <c r="BT2353" i="3"/>
  <c r="BU2353" i="3" s="1"/>
  <c r="BY2353" i="3"/>
  <c r="BT2354" i="3"/>
  <c r="BX2354" i="3" s="1"/>
  <c r="BV2354" i="3"/>
  <c r="BW2354" i="3"/>
  <c r="BZ2354" i="3"/>
  <c r="CA2354" i="3"/>
  <c r="CB2354" i="3"/>
  <c r="BT2355" i="3"/>
  <c r="BT2356" i="3"/>
  <c r="BT2357" i="3"/>
  <c r="BU2357" i="3" s="1"/>
  <c r="BT2358" i="3"/>
  <c r="BT2359" i="3"/>
  <c r="BY2359" i="3" s="1"/>
  <c r="BV2359" i="3"/>
  <c r="BW2359" i="3"/>
  <c r="BX2359" i="3"/>
  <c r="CB2359" i="3"/>
  <c r="BT2360" i="3"/>
  <c r="BZ2360" i="3" s="1"/>
  <c r="BX2360" i="3"/>
  <c r="BY2360" i="3"/>
  <c r="BT2361" i="3"/>
  <c r="BT2362" i="3"/>
  <c r="BX2362" i="3" s="1"/>
  <c r="BW2362" i="3"/>
  <c r="BZ2362" i="3"/>
  <c r="CA2362" i="3"/>
  <c r="BT2363" i="3"/>
  <c r="BX2363" i="3" s="1"/>
  <c r="BU2363" i="3"/>
  <c r="BV2363" i="3"/>
  <c r="BW2363" i="3"/>
  <c r="BY2363" i="3"/>
  <c r="BZ2363" i="3"/>
  <c r="CA2363" i="3"/>
  <c r="CB2363" i="3"/>
  <c r="BT2364" i="3"/>
  <c r="BX2364" i="3" s="1"/>
  <c r="BU2364" i="3"/>
  <c r="BV2364" i="3"/>
  <c r="BY2364" i="3"/>
  <c r="BZ2364" i="3"/>
  <c r="CB2364" i="3"/>
  <c r="BT2365" i="3"/>
  <c r="BT2366" i="3"/>
  <c r="BX2366" i="3" s="1"/>
  <c r="BV2366" i="3"/>
  <c r="BZ2366" i="3"/>
  <c r="CA2366" i="3"/>
  <c r="BT2367" i="3"/>
  <c r="BT2368" i="3"/>
  <c r="BX2368" i="3" s="1"/>
  <c r="BT2369" i="3"/>
  <c r="BU2369" i="3" s="1"/>
  <c r="BW2369" i="3"/>
  <c r="BY2369" i="3"/>
  <c r="CB2369" i="3"/>
  <c r="BT2370" i="3"/>
  <c r="BT2371" i="3"/>
  <c r="BX2371" i="3" s="1"/>
  <c r="BV2371" i="3"/>
  <c r="BW2371" i="3"/>
  <c r="BY2371" i="3"/>
  <c r="CB2371" i="3"/>
  <c r="BT2372" i="3"/>
  <c r="BX2372" i="3" s="1"/>
  <c r="BV2372" i="3"/>
  <c r="BY2372" i="3"/>
  <c r="BZ2372" i="3"/>
  <c r="BT2373" i="3"/>
  <c r="BU2373" i="3" s="1"/>
  <c r="BY2373" i="3"/>
  <c r="BT2374" i="3"/>
  <c r="BX2374" i="3" s="1"/>
  <c r="BZ2374" i="3"/>
  <c r="CA2374" i="3"/>
  <c r="BT2375" i="3"/>
  <c r="BT2376" i="3"/>
  <c r="BT2377" i="3"/>
  <c r="BU2377" i="3" s="1"/>
  <c r="BY2377" i="3"/>
  <c r="CB2377" i="3"/>
  <c r="BT2378" i="3"/>
  <c r="BT2379" i="3"/>
  <c r="BV2379" i="3"/>
  <c r="BT2380" i="3"/>
  <c r="BV2380" i="3"/>
  <c r="BT2381" i="3"/>
  <c r="BU2381" i="3" s="1"/>
  <c r="BT2382" i="3"/>
  <c r="BZ2382" i="3" s="1"/>
  <c r="BT2383" i="3"/>
  <c r="BY2383" i="3" s="1"/>
  <c r="BU2383" i="3"/>
  <c r="BV2383" i="3"/>
  <c r="BW2383" i="3"/>
  <c r="BX2383" i="3"/>
  <c r="BZ2383" i="3"/>
  <c r="CA2383" i="3"/>
  <c r="CB2383" i="3"/>
  <c r="BT2384" i="3"/>
  <c r="BZ2384" i="3" s="1"/>
  <c r="BU2384" i="3"/>
  <c r="BX2384" i="3"/>
  <c r="BY2384" i="3"/>
  <c r="BT2385" i="3"/>
  <c r="BY2385" i="3" s="1"/>
  <c r="BT2386" i="3"/>
  <c r="BX2386" i="3" s="1"/>
  <c r="BV2386" i="3"/>
  <c r="BW2386" i="3"/>
  <c r="BZ2386" i="3"/>
  <c r="CA2386" i="3"/>
  <c r="CB2386" i="3"/>
  <c r="BT2387" i="3"/>
  <c r="CA2387" i="3" s="1"/>
  <c r="BT2388" i="3"/>
  <c r="BT2389" i="3"/>
  <c r="BT2390" i="3"/>
  <c r="BT2391" i="3"/>
  <c r="BY2391" i="3" s="1"/>
  <c r="BV2391" i="3"/>
  <c r="BW2391" i="3"/>
  <c r="BX2391" i="3"/>
  <c r="CB2391" i="3"/>
  <c r="BT2392" i="3"/>
  <c r="BZ2392" i="3" s="1"/>
  <c r="BX2392" i="3"/>
  <c r="BY2392" i="3"/>
  <c r="BT2393" i="3"/>
  <c r="BT2394" i="3"/>
  <c r="BX2394" i="3" s="1"/>
  <c r="BW2394" i="3"/>
  <c r="BZ2394" i="3"/>
  <c r="CA2394" i="3"/>
  <c r="BT2395" i="3"/>
  <c r="BU2395" i="3"/>
  <c r="BV2395" i="3"/>
  <c r="BW2395" i="3"/>
  <c r="BX2395" i="3"/>
  <c r="BY2395" i="3"/>
  <c r="BZ2395" i="3"/>
  <c r="CA2395" i="3"/>
  <c r="CB2395" i="3"/>
  <c r="BT2396" i="3"/>
  <c r="CB2396" i="3" s="1"/>
  <c r="BU2396" i="3"/>
  <c r="BX2396" i="3"/>
  <c r="BY2396" i="3"/>
  <c r="BZ2396" i="3"/>
  <c r="BT2397" i="3"/>
  <c r="BU2397" i="3" s="1"/>
  <c r="BY2397" i="3"/>
  <c r="BT2398" i="3"/>
  <c r="BV2398" i="3" s="1"/>
  <c r="BX2398" i="3"/>
  <c r="BZ2398" i="3"/>
  <c r="CA2398" i="3"/>
  <c r="BT2399" i="3"/>
  <c r="BU2399" i="3" s="1"/>
  <c r="BV2399" i="3"/>
  <c r="BW2399" i="3"/>
  <c r="BY2399" i="3"/>
  <c r="BZ2399" i="3"/>
  <c r="CA2399" i="3"/>
  <c r="CB2399" i="3"/>
  <c r="BT2400" i="3"/>
  <c r="BU2400" i="3"/>
  <c r="BY2400" i="3"/>
  <c r="BZ2400" i="3"/>
  <c r="BT2401" i="3"/>
  <c r="BW2401" i="3" s="1"/>
  <c r="BT2402" i="3"/>
  <c r="CA2402" i="3" s="1"/>
  <c r="BW2402" i="3"/>
  <c r="BX2402" i="3"/>
  <c r="BZ2402" i="3"/>
  <c r="BT2403" i="3"/>
  <c r="BZ2403" i="3" s="1"/>
  <c r="BU2403" i="3"/>
  <c r="BW2403" i="3"/>
  <c r="BX2403" i="3"/>
  <c r="BY2403" i="3"/>
  <c r="CB2403" i="3"/>
  <c r="BT2404" i="3"/>
  <c r="BZ2404" i="3" s="1"/>
  <c r="BV2404" i="3"/>
  <c r="BX2404" i="3"/>
  <c r="BY2404" i="3"/>
  <c r="BT2405" i="3"/>
  <c r="BU2405" i="3" s="1"/>
  <c r="BY2405" i="3"/>
  <c r="BT2406" i="3"/>
  <c r="BV2406" i="3"/>
  <c r="BZ2406" i="3"/>
  <c r="CA2406" i="3"/>
  <c r="BT2407" i="3"/>
  <c r="BU2407" i="3" s="1"/>
  <c r="BV2407" i="3"/>
  <c r="BW2407" i="3"/>
  <c r="BY2407" i="3"/>
  <c r="BZ2407" i="3"/>
  <c r="CA2407" i="3"/>
  <c r="CB2407" i="3"/>
  <c r="BT2408" i="3"/>
  <c r="BU2408" i="3"/>
  <c r="BY2408" i="3"/>
  <c r="BZ2408" i="3"/>
  <c r="BT2409" i="3"/>
  <c r="BW2409" i="3"/>
  <c r="BT2410" i="3"/>
  <c r="CA2410" i="3" s="1"/>
  <c r="BW2410" i="3"/>
  <c r="BX2410" i="3"/>
  <c r="BZ2410" i="3"/>
  <c r="BT2411" i="3"/>
  <c r="BZ2411" i="3" s="1"/>
  <c r="BU2411" i="3"/>
  <c r="BW2411" i="3"/>
  <c r="BX2411" i="3"/>
  <c r="BY2411" i="3"/>
  <c r="CB2411" i="3"/>
  <c r="BT2412" i="3"/>
  <c r="BZ2412" i="3" s="1"/>
  <c r="BV2412" i="3"/>
  <c r="BX2412" i="3"/>
  <c r="BY2412" i="3"/>
  <c r="BT2413" i="3"/>
  <c r="BU2413" i="3" s="1"/>
  <c r="BY2413" i="3"/>
  <c r="BT2414" i="3"/>
  <c r="BV2414" i="3"/>
  <c r="BZ2414" i="3"/>
  <c r="CA2414" i="3"/>
  <c r="BT2415" i="3"/>
  <c r="BU2415" i="3" s="1"/>
  <c r="BV2415" i="3"/>
  <c r="BW2415" i="3"/>
  <c r="BY2415" i="3"/>
  <c r="BZ2415" i="3"/>
  <c r="CA2415" i="3"/>
  <c r="CB2415" i="3"/>
  <c r="BT2416" i="3"/>
  <c r="BU2416" i="3"/>
  <c r="BY2416" i="3"/>
  <c r="BZ2416" i="3"/>
  <c r="BT2417" i="3"/>
  <c r="BW2417" i="3"/>
  <c r="BT2418" i="3"/>
  <c r="CA2418" i="3" s="1"/>
  <c r="BW2418" i="3"/>
  <c r="BX2418" i="3"/>
  <c r="BZ2418" i="3"/>
  <c r="BT2419" i="3"/>
  <c r="BZ2419" i="3" s="1"/>
  <c r="BU2419" i="3"/>
  <c r="BW2419" i="3"/>
  <c r="BX2419" i="3"/>
  <c r="BY2419" i="3"/>
  <c r="CB2419" i="3"/>
  <c r="BT2420" i="3"/>
  <c r="BZ2420" i="3" s="1"/>
  <c r="BV2420" i="3"/>
  <c r="BX2420" i="3"/>
  <c r="BY2420" i="3"/>
  <c r="BT2421" i="3"/>
  <c r="BU2421" i="3" s="1"/>
  <c r="BY2421" i="3"/>
  <c r="BT2422" i="3"/>
  <c r="BV2422" i="3"/>
  <c r="BZ2422" i="3"/>
  <c r="CA2422" i="3"/>
  <c r="BT2423" i="3"/>
  <c r="BU2423" i="3" s="1"/>
  <c r="BV2423" i="3"/>
  <c r="BW2423" i="3"/>
  <c r="BY2423" i="3"/>
  <c r="BZ2423" i="3"/>
  <c r="CA2423" i="3"/>
  <c r="CB2423" i="3"/>
  <c r="BT2424" i="3"/>
  <c r="BU2424" i="3"/>
  <c r="BY2424" i="3"/>
  <c r="BZ2424" i="3"/>
  <c r="BT2425" i="3"/>
  <c r="BU2425" i="3" s="1"/>
  <c r="BW2425" i="3"/>
  <c r="BT2426" i="3"/>
  <c r="CA2426" i="3" s="1"/>
  <c r="BW2426" i="3"/>
  <c r="BX2426" i="3"/>
  <c r="BZ2426" i="3"/>
  <c r="BT2427" i="3"/>
  <c r="BZ2427" i="3" s="1"/>
  <c r="BU2427" i="3"/>
  <c r="BW2427" i="3"/>
  <c r="BX2427" i="3"/>
  <c r="BY2427" i="3"/>
  <c r="CB2427" i="3"/>
  <c r="BT2428" i="3"/>
  <c r="BZ2428" i="3" s="1"/>
  <c r="BV2428" i="3"/>
  <c r="BX2428" i="3"/>
  <c r="BY2428" i="3"/>
  <c r="BT2429" i="3"/>
  <c r="BU2429" i="3" s="1"/>
  <c r="BY2429" i="3"/>
  <c r="BT2430" i="3"/>
  <c r="BV2430" i="3"/>
  <c r="BZ2430" i="3"/>
  <c r="CA2430" i="3"/>
  <c r="BT2431" i="3"/>
  <c r="BW2431" i="3" s="1"/>
  <c r="BV2431" i="3"/>
  <c r="BX2431" i="3"/>
  <c r="BZ2431" i="3"/>
  <c r="CB2431" i="3"/>
  <c r="BT2432" i="3"/>
  <c r="BT2433" i="3"/>
  <c r="BU2433" i="3" s="1"/>
  <c r="BX2433" i="3"/>
  <c r="CB2433" i="3"/>
  <c r="BT2434" i="3"/>
  <c r="BZ2434" i="3" s="1"/>
  <c r="CA2434" i="3"/>
  <c r="BT2435" i="3"/>
  <c r="BW2435" i="3" s="1"/>
  <c r="BV2435" i="3"/>
  <c r="BX2435" i="3"/>
  <c r="BZ2435" i="3"/>
  <c r="CB2435" i="3"/>
  <c r="BT2436" i="3"/>
  <c r="BT2437" i="3"/>
  <c r="BU2437" i="3" s="1"/>
  <c r="BX2437" i="3"/>
  <c r="CB2437" i="3"/>
  <c r="BT2438" i="3"/>
  <c r="BZ2438" i="3" s="1"/>
  <c r="CB2438" i="3"/>
  <c r="BT2439" i="3"/>
  <c r="BW2439" i="3" s="1"/>
  <c r="BV2439" i="3"/>
  <c r="BX2439" i="3"/>
  <c r="BZ2439" i="3"/>
  <c r="CB2439" i="3"/>
  <c r="BT2440" i="3"/>
  <c r="BT2441" i="3"/>
  <c r="BU2441" i="3" s="1"/>
  <c r="BX2441" i="3"/>
  <c r="CB2441" i="3"/>
  <c r="BT2442" i="3"/>
  <c r="BT2443" i="3"/>
  <c r="BW2443" i="3" s="1"/>
  <c r="BV2443" i="3"/>
  <c r="BX2443" i="3"/>
  <c r="BZ2443" i="3"/>
  <c r="CB2443" i="3"/>
  <c r="BT2444" i="3"/>
  <c r="BT2445" i="3"/>
  <c r="BU2445" i="3" s="1"/>
  <c r="BX2445" i="3"/>
  <c r="CB2445" i="3"/>
  <c r="BT2446" i="3"/>
  <c r="BZ2446" i="3"/>
  <c r="CA2446" i="3"/>
  <c r="CB2446" i="3"/>
  <c r="BT2447" i="3"/>
  <c r="BW2447" i="3" s="1"/>
  <c r="BV2447" i="3"/>
  <c r="BX2447" i="3"/>
  <c r="BZ2447" i="3"/>
  <c r="CB2447" i="3"/>
  <c r="BT2448" i="3"/>
  <c r="BT2449" i="3"/>
  <c r="BU2449" i="3" s="1"/>
  <c r="BX2449" i="3"/>
  <c r="CB2449" i="3"/>
  <c r="BT2450" i="3"/>
  <c r="BZ2450" i="3" s="1"/>
  <c r="BT2451" i="3"/>
  <c r="BW2451" i="3" s="1"/>
  <c r="BV2451" i="3"/>
  <c r="BX2451" i="3"/>
  <c r="BZ2451" i="3"/>
  <c r="CB2451" i="3"/>
  <c r="BT2452" i="3"/>
  <c r="BT2453" i="3"/>
  <c r="BU2453" i="3" s="1"/>
  <c r="BX2453" i="3"/>
  <c r="CB2453" i="3"/>
  <c r="BT2454" i="3"/>
  <c r="BZ2454" i="3"/>
  <c r="CA2454" i="3"/>
  <c r="CB2454" i="3"/>
  <c r="BT2455" i="3"/>
  <c r="BW2455" i="3" s="1"/>
  <c r="BV2455" i="3"/>
  <c r="BX2455" i="3"/>
  <c r="BZ2455" i="3"/>
  <c r="CB2455" i="3"/>
  <c r="BT2456" i="3"/>
  <c r="BT2457" i="3"/>
  <c r="BU2457" i="3" s="1"/>
  <c r="BX2457" i="3"/>
  <c r="CB2457" i="3"/>
  <c r="BT2458" i="3"/>
  <c r="BZ2458" i="3"/>
  <c r="CA2458" i="3"/>
  <c r="CB2458" i="3"/>
  <c r="BT2459" i="3"/>
  <c r="BW2459" i="3" s="1"/>
  <c r="BV2459" i="3"/>
  <c r="BX2459" i="3"/>
  <c r="BZ2459" i="3"/>
  <c r="CB2459" i="3"/>
  <c r="BT2460" i="3"/>
  <c r="BT2461" i="3"/>
  <c r="BU2461" i="3" s="1"/>
  <c r="BX2461" i="3"/>
  <c r="CB2461" i="3"/>
  <c r="BT2462" i="3"/>
  <c r="BZ2462" i="3" s="1"/>
  <c r="BT2463" i="3"/>
  <c r="BW2463" i="3" s="1"/>
  <c r="BV2463" i="3"/>
  <c r="BX2463" i="3"/>
  <c r="BZ2463" i="3"/>
  <c r="CB2463" i="3"/>
  <c r="BT2464" i="3"/>
  <c r="BT2465" i="3"/>
  <c r="BU2465" i="3" s="1"/>
  <c r="BX2465" i="3"/>
  <c r="CB2465" i="3"/>
  <c r="BT2466" i="3"/>
  <c r="BZ2466" i="3" s="1"/>
  <c r="CA2466" i="3"/>
  <c r="CB2466" i="3"/>
  <c r="BT2467" i="3"/>
  <c r="BW2467" i="3" s="1"/>
  <c r="BV2467" i="3"/>
  <c r="BX2467" i="3"/>
  <c r="BZ2467" i="3"/>
  <c r="CB2467" i="3"/>
  <c r="BT2468" i="3"/>
  <c r="BT2469" i="3"/>
  <c r="BU2469" i="3" s="1"/>
  <c r="BX2469" i="3"/>
  <c r="CB2469" i="3"/>
  <c r="BT2470" i="3"/>
  <c r="BZ2470" i="3" s="1"/>
  <c r="CB2470" i="3"/>
  <c r="BT2471" i="3"/>
  <c r="BW2471" i="3" s="1"/>
  <c r="BV2471" i="3"/>
  <c r="BX2471" i="3"/>
  <c r="BZ2471" i="3"/>
  <c r="CB2471" i="3"/>
  <c r="BT2472" i="3"/>
  <c r="BT2473" i="3"/>
  <c r="BU2473" i="3" s="1"/>
  <c r="BX2473" i="3"/>
  <c r="CB2473" i="3"/>
  <c r="BT2474" i="3"/>
  <c r="BT2475" i="3"/>
  <c r="BW2475" i="3" s="1"/>
  <c r="BV2475" i="3"/>
  <c r="BX2475" i="3"/>
  <c r="BZ2475" i="3"/>
  <c r="CB2475" i="3"/>
  <c r="BT2476" i="3"/>
  <c r="BT2477" i="3"/>
  <c r="BU2477" i="3" s="1"/>
  <c r="BX2477" i="3"/>
  <c r="CB2477" i="3"/>
  <c r="BT2478" i="3"/>
  <c r="BZ2478" i="3"/>
  <c r="CA2478" i="3"/>
  <c r="CB2478" i="3"/>
  <c r="BT2479" i="3"/>
  <c r="BW2479" i="3" s="1"/>
  <c r="BV2479" i="3"/>
  <c r="BX2479" i="3"/>
  <c r="BZ2479" i="3"/>
  <c r="CB2479" i="3"/>
  <c r="BT2480" i="3"/>
  <c r="BT2481" i="3"/>
  <c r="BU2481" i="3" s="1"/>
  <c r="BX2481" i="3"/>
  <c r="CB2481" i="3"/>
  <c r="BT2482" i="3"/>
  <c r="BZ2482" i="3" s="1"/>
  <c r="BT2483" i="3"/>
  <c r="BW2483" i="3" s="1"/>
  <c r="BV2483" i="3"/>
  <c r="BX2483" i="3"/>
  <c r="BZ2483" i="3"/>
  <c r="CB2483" i="3"/>
  <c r="BT2484" i="3"/>
  <c r="BT2485" i="3"/>
  <c r="BU2485" i="3" s="1"/>
  <c r="BX2485" i="3"/>
  <c r="CB2485" i="3"/>
  <c r="BT2486" i="3"/>
  <c r="BZ2486" i="3"/>
  <c r="CA2486" i="3"/>
  <c r="CB2486" i="3"/>
  <c r="BT2487" i="3"/>
  <c r="BW2487" i="3" s="1"/>
  <c r="BV2487" i="3"/>
  <c r="BX2487" i="3"/>
  <c r="BZ2487" i="3"/>
  <c r="CB2487" i="3"/>
  <c r="BT2488" i="3"/>
  <c r="BT2489" i="3"/>
  <c r="BU2489" i="3" s="1"/>
  <c r="BX2489" i="3"/>
  <c r="CB2489" i="3"/>
  <c r="BT2490" i="3"/>
  <c r="BZ2490" i="3"/>
  <c r="CA2490" i="3"/>
  <c r="CB2490" i="3"/>
  <c r="BT2491" i="3"/>
  <c r="BW2491" i="3" s="1"/>
  <c r="BV2491" i="3"/>
  <c r="BX2491" i="3"/>
  <c r="BZ2491" i="3"/>
  <c r="CB2491" i="3"/>
  <c r="BT2492" i="3"/>
  <c r="BT2493" i="3"/>
  <c r="BU2493" i="3" s="1"/>
  <c r="BX2493" i="3"/>
  <c r="CB2493" i="3"/>
  <c r="BT2494" i="3"/>
  <c r="BZ2494" i="3" s="1"/>
  <c r="BT2495" i="3"/>
  <c r="BW2495" i="3" s="1"/>
  <c r="BV2495" i="3"/>
  <c r="BX2495" i="3"/>
  <c r="BZ2495" i="3"/>
  <c r="CB2495" i="3"/>
  <c r="BT2496" i="3"/>
  <c r="BT2497" i="3"/>
  <c r="BU2497" i="3" s="1"/>
  <c r="BX2497" i="3"/>
  <c r="CB2497" i="3"/>
  <c r="BT2498" i="3"/>
  <c r="BZ2498" i="3" s="1"/>
  <c r="CA2498" i="3"/>
  <c r="CB2498" i="3"/>
  <c r="BT2499" i="3"/>
  <c r="BU2499" i="3" s="1"/>
  <c r="BV2499" i="3"/>
  <c r="BW2499" i="3"/>
  <c r="BY2499" i="3"/>
  <c r="BZ2499" i="3"/>
  <c r="CA2499" i="3"/>
  <c r="CB2499" i="3"/>
  <c r="BT2500" i="3"/>
  <c r="BV2500" i="3" s="1"/>
  <c r="BU2500" i="3"/>
  <c r="BX2500" i="3"/>
  <c r="BY2500" i="3"/>
  <c r="CB2500" i="3"/>
  <c r="BT2501" i="3"/>
  <c r="BX2501" i="3" s="1"/>
  <c r="BT2502" i="3"/>
  <c r="BU2502" i="3" s="1"/>
  <c r="BV2502" i="3"/>
  <c r="BW2502" i="3"/>
  <c r="BX2502" i="3"/>
  <c r="BZ2502" i="3"/>
  <c r="CA2502" i="3"/>
  <c r="CB2502" i="3"/>
  <c r="BT2503" i="3"/>
  <c r="BU2503" i="3" s="1"/>
  <c r="BV2503" i="3"/>
  <c r="BW2503" i="3"/>
  <c r="BY2503" i="3"/>
  <c r="BZ2503" i="3"/>
  <c r="CA2503" i="3"/>
  <c r="CB2503" i="3"/>
  <c r="BT2504" i="3"/>
  <c r="BV2504" i="3" s="1"/>
  <c r="BU2504" i="3"/>
  <c r="BX2504" i="3"/>
  <c r="BY2504" i="3"/>
  <c r="CB2504" i="3"/>
  <c r="BT2505" i="3"/>
  <c r="BX2505" i="3" s="1"/>
  <c r="BT2506" i="3"/>
  <c r="BU2506" i="3" s="1"/>
  <c r="BV2506" i="3"/>
  <c r="BW2506" i="3"/>
  <c r="BX2506" i="3"/>
  <c r="BZ2506" i="3"/>
  <c r="CA2506" i="3"/>
  <c r="CB2506" i="3"/>
  <c r="BT2507" i="3"/>
  <c r="BU2507" i="3" s="1"/>
  <c r="BV2507" i="3"/>
  <c r="BW2507" i="3"/>
  <c r="BY2507" i="3"/>
  <c r="BZ2507" i="3"/>
  <c r="CA2507" i="3"/>
  <c r="CB2507" i="3"/>
  <c r="BT2508" i="3"/>
  <c r="BV2508" i="3" s="1"/>
  <c r="BU2508" i="3"/>
  <c r="BX2508" i="3"/>
  <c r="BY2508" i="3"/>
  <c r="CB2508" i="3"/>
  <c r="BT2509" i="3"/>
  <c r="BT2510" i="3"/>
  <c r="BU2510" i="3" s="1"/>
  <c r="BV2510" i="3"/>
  <c r="BW2510" i="3"/>
  <c r="BX2510" i="3"/>
  <c r="BZ2510" i="3"/>
  <c r="CA2510" i="3"/>
  <c r="CB2510" i="3"/>
  <c r="BT2511" i="3"/>
  <c r="BU2511" i="3" s="1"/>
  <c r="BV2511" i="3"/>
  <c r="BW2511" i="3"/>
  <c r="BY2511" i="3"/>
  <c r="BZ2511" i="3"/>
  <c r="CA2511" i="3"/>
  <c r="CB2511" i="3"/>
  <c r="BT2512" i="3"/>
  <c r="BV2512" i="3" s="1"/>
  <c r="BU2512" i="3"/>
  <c r="BX2512" i="3"/>
  <c r="BY2512" i="3"/>
  <c r="CB2512" i="3"/>
  <c r="BT2513" i="3"/>
  <c r="BX2513" i="3"/>
  <c r="BT2514" i="3"/>
  <c r="BU2514" i="3" s="1"/>
  <c r="BV2514" i="3"/>
  <c r="BW2514" i="3"/>
  <c r="BX2514" i="3"/>
  <c r="BZ2514" i="3"/>
  <c r="CA2514" i="3"/>
  <c r="CB2514" i="3"/>
  <c r="BT2515" i="3"/>
  <c r="BU2515" i="3" s="1"/>
  <c r="BV2515" i="3"/>
  <c r="BW2515" i="3"/>
  <c r="BY2515" i="3"/>
  <c r="BZ2515" i="3"/>
  <c r="CA2515" i="3"/>
  <c r="CB2515" i="3"/>
  <c r="BT2516" i="3"/>
  <c r="BV2516" i="3" s="1"/>
  <c r="BU2516" i="3"/>
  <c r="BX2516" i="3"/>
  <c r="BY2516" i="3"/>
  <c r="CB2516" i="3"/>
  <c r="BT2517" i="3"/>
  <c r="BX2517" i="3" s="1"/>
  <c r="BT2518" i="3"/>
  <c r="BU2518" i="3" s="1"/>
  <c r="BV2518" i="3"/>
  <c r="BW2518" i="3"/>
  <c r="BX2518" i="3"/>
  <c r="BZ2518" i="3"/>
  <c r="CA2518" i="3"/>
  <c r="CB2518" i="3"/>
  <c r="BT2519" i="3"/>
  <c r="BU2519" i="3" s="1"/>
  <c r="BV2519" i="3"/>
  <c r="BW2519" i="3"/>
  <c r="BY2519" i="3"/>
  <c r="BZ2519" i="3"/>
  <c r="CA2519" i="3"/>
  <c r="CB2519" i="3"/>
  <c r="BT2520" i="3"/>
  <c r="BV2520" i="3" s="1"/>
  <c r="BU2520" i="3"/>
  <c r="BX2520" i="3"/>
  <c r="BY2520" i="3"/>
  <c r="CB2520" i="3"/>
  <c r="BT2521" i="3"/>
  <c r="BX2521" i="3"/>
  <c r="BT2522" i="3"/>
  <c r="BU2522" i="3" s="1"/>
  <c r="BV2522" i="3"/>
  <c r="BW2522" i="3"/>
  <c r="BX2522" i="3"/>
  <c r="BZ2522" i="3"/>
  <c r="CA2522" i="3"/>
  <c r="CB2522" i="3"/>
  <c r="BT2523" i="3"/>
  <c r="BU2523" i="3" s="1"/>
  <c r="BV2523" i="3"/>
  <c r="BW2523" i="3"/>
  <c r="BY2523" i="3"/>
  <c r="BZ2523" i="3"/>
  <c r="CA2523" i="3"/>
  <c r="CB2523" i="3"/>
  <c r="BT2524" i="3"/>
  <c r="BV2524" i="3" s="1"/>
  <c r="BU2524" i="3"/>
  <c r="BX2524" i="3"/>
  <c r="BY2524" i="3"/>
  <c r="CB2524" i="3"/>
  <c r="BT2525" i="3"/>
  <c r="BX2525" i="3"/>
  <c r="BT2526" i="3"/>
  <c r="BU2526" i="3" s="1"/>
  <c r="BV2526" i="3"/>
  <c r="BW2526" i="3"/>
  <c r="BX2526" i="3"/>
  <c r="BZ2526" i="3"/>
  <c r="CA2526" i="3"/>
  <c r="CB2526" i="3"/>
  <c r="BT2527" i="3"/>
  <c r="BU2527" i="3" s="1"/>
  <c r="BV2527" i="3"/>
  <c r="BW2527" i="3"/>
  <c r="BY2527" i="3"/>
  <c r="BZ2527" i="3"/>
  <c r="CA2527" i="3"/>
  <c r="CB2527" i="3"/>
  <c r="BT2528" i="3"/>
  <c r="BV2528" i="3" s="1"/>
  <c r="BU2528" i="3"/>
  <c r="BX2528" i="3"/>
  <c r="BY2528" i="3"/>
  <c r="CB2528" i="3"/>
  <c r="BT2529" i="3"/>
  <c r="BX2529" i="3" s="1"/>
  <c r="BT2530" i="3"/>
  <c r="BU2530" i="3" s="1"/>
  <c r="BV2530" i="3"/>
  <c r="BW2530" i="3"/>
  <c r="BX2530" i="3"/>
  <c r="BZ2530" i="3"/>
  <c r="CA2530" i="3"/>
  <c r="CB2530" i="3"/>
  <c r="BT2531" i="3"/>
  <c r="BU2531" i="3" s="1"/>
  <c r="BV2531" i="3"/>
  <c r="BW2531" i="3"/>
  <c r="BY2531" i="3"/>
  <c r="BZ2531" i="3"/>
  <c r="CA2531" i="3"/>
  <c r="CB2531" i="3"/>
  <c r="BT2532" i="3"/>
  <c r="BV2532" i="3" s="1"/>
  <c r="BU2532" i="3"/>
  <c r="BX2532" i="3"/>
  <c r="BY2532" i="3"/>
  <c r="CB2532" i="3"/>
  <c r="BT2533" i="3"/>
  <c r="BU2533" i="3" s="1"/>
  <c r="BT2534" i="3"/>
  <c r="BX2534" i="3"/>
  <c r="BZ2534" i="3"/>
  <c r="CB2534" i="3"/>
  <c r="BT2535" i="3"/>
  <c r="BU2535" i="3" s="1"/>
  <c r="BY2535" i="3"/>
  <c r="CB2535" i="3"/>
  <c r="BT2536" i="3"/>
  <c r="BY2536" i="3" s="1"/>
  <c r="BT2537" i="3"/>
  <c r="BX2537" i="3" s="1"/>
  <c r="BT2538" i="3"/>
  <c r="BW2538" i="3" s="1"/>
  <c r="BV2538" i="3"/>
  <c r="CA2538" i="3"/>
  <c r="CB2538" i="3"/>
  <c r="BT2539" i="3"/>
  <c r="BY2539" i="3" s="1"/>
  <c r="BU2539" i="3"/>
  <c r="BV2539" i="3"/>
  <c r="BW2539" i="3"/>
  <c r="BX2539" i="3"/>
  <c r="BZ2539" i="3"/>
  <c r="CA2539" i="3"/>
  <c r="CB2539" i="3"/>
  <c r="BT2540" i="3"/>
  <c r="BU2540" i="3" s="1"/>
  <c r="BT2541" i="3"/>
  <c r="BU2541" i="3" s="1"/>
  <c r="CB2541" i="3"/>
  <c r="BT2542" i="3"/>
  <c r="BU2542" i="3" s="1"/>
  <c r="BV2542" i="3"/>
  <c r="BW2542" i="3"/>
  <c r="BX2542" i="3"/>
  <c r="BZ2542" i="3"/>
  <c r="CB2542" i="3"/>
  <c r="BT2543" i="3"/>
  <c r="BW2543" i="3" s="1"/>
  <c r="BV2543" i="3"/>
  <c r="BX2543" i="3"/>
  <c r="CA2543" i="3"/>
  <c r="CB2543" i="3"/>
  <c r="BT2544" i="3"/>
  <c r="BW2544" i="3" s="1"/>
  <c r="BU2544" i="3"/>
  <c r="BV2544" i="3"/>
  <c r="BX2544" i="3"/>
  <c r="BY2544" i="3"/>
  <c r="CB2544" i="3"/>
  <c r="BT2545" i="3"/>
  <c r="BU2545" i="3" s="1"/>
  <c r="BT2546" i="3"/>
  <c r="BU2546" i="3" s="1"/>
  <c r="BW2546" i="3"/>
  <c r="BX2546" i="3"/>
  <c r="CA2546" i="3"/>
  <c r="CB2546" i="3"/>
  <c r="BT2547" i="3"/>
  <c r="BU2547" i="3"/>
  <c r="BV2547" i="3"/>
  <c r="BW2547" i="3"/>
  <c r="BX2547" i="3"/>
  <c r="BY2547" i="3"/>
  <c r="BZ2547" i="3"/>
  <c r="CA2547" i="3"/>
  <c r="CB2547" i="3"/>
  <c r="BT2548" i="3"/>
  <c r="BT2549" i="3"/>
  <c r="BU2549" i="3" s="1"/>
  <c r="BT2550" i="3"/>
  <c r="BW2550" i="3" s="1"/>
  <c r="CA2550" i="3"/>
  <c r="CB2550" i="3"/>
  <c r="BT2551" i="3"/>
  <c r="BW2551" i="3" s="1"/>
  <c r="CA2551" i="3"/>
  <c r="BT2552" i="3"/>
  <c r="BW2552" i="3" s="1"/>
  <c r="BV2552" i="3"/>
  <c r="BX2552" i="3"/>
  <c r="BZ2552" i="3"/>
  <c r="CB2552" i="3"/>
  <c r="BT2553" i="3"/>
  <c r="BU2553" i="3" s="1"/>
  <c r="BT2554" i="3"/>
  <c r="BU2554" i="3" s="1"/>
  <c r="BX2554" i="3"/>
  <c r="CA2554" i="3"/>
  <c r="BT2555" i="3"/>
  <c r="BU2555" i="3" s="1"/>
  <c r="BT2556" i="3"/>
  <c r="BU2556" i="3"/>
  <c r="BY2556" i="3"/>
  <c r="BZ2556" i="3"/>
  <c r="BT2557" i="3"/>
  <c r="BX2557" i="3" s="1"/>
  <c r="BT2558" i="3"/>
  <c r="BW2558" i="3"/>
  <c r="CB2558" i="3"/>
  <c r="BT2559" i="3"/>
  <c r="BV2559" i="3"/>
  <c r="BW2559" i="3"/>
  <c r="BX2559" i="3"/>
  <c r="CA2559" i="3"/>
  <c r="BT2560" i="3"/>
  <c r="BW2560" i="3" s="1"/>
  <c r="BU2560" i="3"/>
  <c r="BV2560" i="3"/>
  <c r="BX2560" i="3"/>
  <c r="BY2560" i="3"/>
  <c r="CB2560" i="3"/>
  <c r="BT2561" i="3"/>
  <c r="BX2561" i="3" s="1"/>
  <c r="BT2562" i="3"/>
  <c r="BU2562" i="3" s="1"/>
  <c r="BW2562" i="3"/>
  <c r="BX2562" i="3"/>
  <c r="CA2562" i="3"/>
  <c r="CB2562" i="3"/>
  <c r="BT2563" i="3"/>
  <c r="BU2563" i="3"/>
  <c r="BV2563" i="3"/>
  <c r="BW2563" i="3"/>
  <c r="BX2563" i="3"/>
  <c r="BY2563" i="3"/>
  <c r="BZ2563" i="3"/>
  <c r="CA2563" i="3"/>
  <c r="CB2563" i="3"/>
  <c r="BT2564" i="3"/>
  <c r="BU2564" i="3" s="1"/>
  <c r="BZ2564" i="3"/>
  <c r="BT2565" i="3"/>
  <c r="BU2565" i="3" s="1"/>
  <c r="BT2566" i="3"/>
  <c r="BT2567" i="3"/>
  <c r="BW2567" i="3"/>
  <c r="BX2567" i="3"/>
  <c r="BZ2567" i="3"/>
  <c r="CA2567" i="3"/>
  <c r="CB2567" i="3"/>
  <c r="BT2568" i="3"/>
  <c r="BW2568" i="3" s="1"/>
  <c r="BV2568" i="3"/>
  <c r="BX2568" i="3"/>
  <c r="BZ2568" i="3"/>
  <c r="CB2568" i="3"/>
  <c r="BT2569" i="3"/>
  <c r="BU2569" i="3" s="1"/>
  <c r="BT2570" i="3"/>
  <c r="BU2570" i="3" s="1"/>
  <c r="BX2570" i="3"/>
  <c r="CA2570" i="3"/>
  <c r="BT2571" i="3"/>
  <c r="BU2571" i="3" s="1"/>
  <c r="BW2571" i="3"/>
  <c r="BZ2571" i="3"/>
  <c r="CB2571" i="3"/>
  <c r="BT2572" i="3"/>
  <c r="BU2572" i="3" s="1"/>
  <c r="BT2573" i="3"/>
  <c r="BU2573" i="3" s="1"/>
  <c r="BT2574" i="3"/>
  <c r="BU2574" i="3" s="1"/>
  <c r="BW2574" i="3"/>
  <c r="BX2574" i="3"/>
  <c r="CA2574" i="3"/>
  <c r="CB2574" i="3"/>
  <c r="BT2575" i="3"/>
  <c r="BU2575" i="3"/>
  <c r="BV2575" i="3"/>
  <c r="BW2575" i="3"/>
  <c r="BX2575" i="3"/>
  <c r="BY2575" i="3"/>
  <c r="BZ2575" i="3"/>
  <c r="CA2575" i="3"/>
  <c r="CB2575" i="3"/>
  <c r="BT2576" i="3"/>
  <c r="BY2576" i="3" s="1"/>
  <c r="BU2576" i="3"/>
  <c r="BZ2576" i="3"/>
  <c r="BT2577" i="3"/>
  <c r="BX2577" i="3" s="1"/>
  <c r="BT2578" i="3"/>
  <c r="BX2578" i="3" s="1"/>
  <c r="BT2579" i="3"/>
  <c r="BV2579" i="3" s="1"/>
  <c r="BU2579" i="3"/>
  <c r="BW2579" i="3"/>
  <c r="BY2579" i="3"/>
  <c r="BZ2579" i="3"/>
  <c r="CB2579" i="3"/>
  <c r="BT2580" i="3"/>
  <c r="BU2580" i="3"/>
  <c r="BV2580" i="3"/>
  <c r="BZ2580" i="3"/>
  <c r="BT2581" i="3"/>
  <c r="BX2581" i="3" s="1"/>
  <c r="BT2582" i="3"/>
  <c r="BU2582" i="3" s="1"/>
  <c r="BW2582" i="3"/>
  <c r="BX2582" i="3"/>
  <c r="CA2582" i="3"/>
  <c r="CB2582" i="3"/>
  <c r="BT2583" i="3"/>
  <c r="BU2583" i="3"/>
  <c r="BV2583" i="3"/>
  <c r="BW2583" i="3"/>
  <c r="BX2583" i="3"/>
  <c r="BY2583" i="3"/>
  <c r="BZ2583" i="3"/>
  <c r="CA2583" i="3"/>
  <c r="CB2583" i="3"/>
  <c r="BT2584" i="3"/>
  <c r="BU2584" i="3"/>
  <c r="BY2584" i="3"/>
  <c r="BZ2584" i="3"/>
  <c r="BT2585" i="3"/>
  <c r="BU2585" i="3" s="1"/>
  <c r="BT2586" i="3"/>
  <c r="CB2586" i="3"/>
  <c r="BT2587" i="3"/>
  <c r="BV2587" i="3" s="1"/>
  <c r="BW2587" i="3"/>
  <c r="BX2587" i="3"/>
  <c r="BT2588" i="3"/>
  <c r="BW2588" i="3" s="1"/>
  <c r="BU2588" i="3"/>
  <c r="BV2588" i="3"/>
  <c r="BY2588" i="3"/>
  <c r="BZ2588" i="3"/>
  <c r="BT2589" i="3"/>
  <c r="BV2589" i="3" s="1"/>
  <c r="BU2589" i="3"/>
  <c r="BY2589" i="3"/>
  <c r="BT2590" i="3"/>
  <c r="BU2590" i="3" s="1"/>
  <c r="BX2590" i="3"/>
  <c r="CB2590" i="3"/>
  <c r="BT2591" i="3"/>
  <c r="BT2592" i="3"/>
  <c r="BV2592" i="3"/>
  <c r="BY2592" i="3"/>
  <c r="BT2593" i="3"/>
  <c r="BV2593" i="3" s="1"/>
  <c r="BU2593" i="3"/>
  <c r="BT2594" i="3"/>
  <c r="CB2594" i="3"/>
  <c r="BT2595" i="3"/>
  <c r="BV2595" i="3"/>
  <c r="BW2595" i="3"/>
  <c r="BX2595" i="3"/>
  <c r="BY2595" i="3"/>
  <c r="CB2595" i="3"/>
  <c r="BT2596" i="3"/>
  <c r="BW2596" i="3" s="1"/>
  <c r="BU2596" i="3"/>
  <c r="BV2596" i="3"/>
  <c r="BY2596" i="3"/>
  <c r="BZ2596" i="3"/>
  <c r="BT2597" i="3"/>
  <c r="BV2597" i="3" s="1"/>
  <c r="BU2597" i="3"/>
  <c r="BY2597" i="3"/>
  <c r="BT2598" i="3"/>
  <c r="BU2598" i="3" s="1"/>
  <c r="BX2598" i="3"/>
  <c r="CB2598" i="3"/>
  <c r="BT2599" i="3"/>
  <c r="BU2599" i="3" s="1"/>
  <c r="BT2600" i="3"/>
  <c r="BT2601" i="3"/>
  <c r="BV2601" i="3" s="1"/>
  <c r="BT2602" i="3"/>
  <c r="CB2602" i="3" s="1"/>
  <c r="BT2603" i="3"/>
  <c r="BT2604" i="3"/>
  <c r="BW2604" i="3" s="1"/>
  <c r="BU2604" i="3"/>
  <c r="BV2604" i="3"/>
  <c r="BY2604" i="3"/>
  <c r="BZ2604" i="3"/>
  <c r="BT2605" i="3"/>
  <c r="BV2605" i="3" s="1"/>
  <c r="BU2605" i="3"/>
  <c r="BY2605" i="3"/>
  <c r="BT2606" i="3"/>
  <c r="BU2606" i="3" s="1"/>
  <c r="BX2606" i="3"/>
  <c r="CB2606" i="3"/>
  <c r="BT2607" i="3"/>
  <c r="BW2607" i="3" s="1"/>
  <c r="BU2607" i="3"/>
  <c r="BZ2607" i="3"/>
  <c r="CB2607" i="3"/>
  <c r="BT2608" i="3"/>
  <c r="BV2608" i="3" s="1"/>
  <c r="BT2609" i="3"/>
  <c r="BV2609" i="3" s="1"/>
  <c r="BU2609" i="3"/>
  <c r="BY2609" i="3"/>
  <c r="BT2610" i="3"/>
  <c r="CB2610" i="3" s="1"/>
  <c r="BT2611" i="3"/>
  <c r="BU2611" i="3"/>
  <c r="BV2611" i="3"/>
  <c r="BW2611" i="3"/>
  <c r="BX2611" i="3"/>
  <c r="BY2611" i="3"/>
  <c r="BZ2611" i="3"/>
  <c r="CA2611" i="3"/>
  <c r="CB2611" i="3"/>
  <c r="BT2612" i="3"/>
  <c r="BU2612" i="3" s="1"/>
  <c r="BT2613" i="3"/>
  <c r="BU2613" i="3"/>
  <c r="BT2614" i="3"/>
  <c r="BX2614" i="3"/>
  <c r="BT2615" i="3"/>
  <c r="BU2615" i="3" s="1"/>
  <c r="BT2616" i="3"/>
  <c r="BT2617" i="3"/>
  <c r="BY2617" i="3"/>
  <c r="BT2618" i="3"/>
  <c r="BU2618" i="3" s="1"/>
  <c r="BT2619" i="3"/>
  <c r="BU2619" i="3"/>
  <c r="BW2619" i="3"/>
  <c r="BX2619" i="3"/>
  <c r="BZ2619" i="3"/>
  <c r="CB2619" i="3"/>
  <c r="BT2620" i="3"/>
  <c r="BV2620" i="3" s="1"/>
  <c r="BY2620" i="3"/>
  <c r="BT2621" i="3"/>
  <c r="BV2621" i="3" s="1"/>
  <c r="BT2622" i="3"/>
  <c r="BU2622" i="3" s="1"/>
  <c r="BT2623" i="3"/>
  <c r="BU2623" i="3"/>
  <c r="BV2623" i="3"/>
  <c r="BW2623" i="3"/>
  <c r="BX2623" i="3"/>
  <c r="BY2623" i="3"/>
  <c r="BZ2623" i="3"/>
  <c r="CA2623" i="3"/>
  <c r="CB2623" i="3"/>
  <c r="BT2624" i="3"/>
  <c r="BU2624" i="3" s="1"/>
  <c r="BY2624" i="3"/>
  <c r="BZ2624" i="3"/>
  <c r="BT2625" i="3"/>
  <c r="BU2625" i="3"/>
  <c r="BT2626" i="3"/>
  <c r="BX2626" i="3"/>
  <c r="BT2627" i="3"/>
  <c r="BX2627" i="3" s="1"/>
  <c r="BV2627" i="3"/>
  <c r="BW2627" i="3"/>
  <c r="BT2628" i="3"/>
  <c r="BU2628" i="3" s="1"/>
  <c r="BV2628" i="3"/>
  <c r="BZ2628" i="3"/>
  <c r="BT2629" i="3"/>
  <c r="BX2629" i="3" s="1"/>
  <c r="BU2629" i="3"/>
  <c r="BT2630" i="3"/>
  <c r="BW2630" i="3" s="1"/>
  <c r="BT2631" i="3"/>
  <c r="BV2631" i="3" s="1"/>
  <c r="BW2631" i="3"/>
  <c r="BX2631" i="3"/>
  <c r="BT2632" i="3"/>
  <c r="BV2632" i="3" s="1"/>
  <c r="BY2632" i="3"/>
  <c r="BZ2632" i="3"/>
  <c r="BT2633" i="3"/>
  <c r="BV2633" i="3" s="1"/>
  <c r="BU2633" i="3"/>
  <c r="BT2634" i="3"/>
  <c r="CB2634" i="3"/>
  <c r="BT2635" i="3"/>
  <c r="BZ2635" i="3" s="1"/>
  <c r="BU2635" i="3"/>
  <c r="BV2635" i="3"/>
  <c r="BW2635" i="3"/>
  <c r="BX2635" i="3"/>
  <c r="CA2635" i="3"/>
  <c r="CB2635" i="3"/>
  <c r="BT2636" i="3"/>
  <c r="BW2636" i="3" s="1"/>
  <c r="BU2636" i="3"/>
  <c r="BV2636" i="3"/>
  <c r="BY2636" i="3"/>
  <c r="BZ2636" i="3"/>
  <c r="BT2637" i="3"/>
  <c r="BV2637" i="3" s="1"/>
  <c r="BU2637" i="3"/>
  <c r="BY2637" i="3"/>
  <c r="BT2638" i="3"/>
  <c r="BU2638" i="3" s="1"/>
  <c r="BT2639" i="3"/>
  <c r="BU2639" i="3" s="1"/>
  <c r="CA2639" i="3"/>
  <c r="BI861" i="3"/>
  <c r="BI862" i="3"/>
  <c r="BI863" i="3"/>
  <c r="BO863" i="3" s="1"/>
  <c r="BI864" i="3"/>
  <c r="BI865" i="3"/>
  <c r="BI866" i="3"/>
  <c r="BI867" i="3"/>
  <c r="BI868" i="3"/>
  <c r="BI869" i="3"/>
  <c r="BI870" i="3"/>
  <c r="BI871" i="3"/>
  <c r="BI872" i="3"/>
  <c r="BI873" i="3"/>
  <c r="BK873" i="3" s="1"/>
  <c r="BI874" i="3"/>
  <c r="BI875" i="3"/>
  <c r="BI876" i="3"/>
  <c r="BI877" i="3"/>
  <c r="BI878" i="3"/>
  <c r="BI879" i="3"/>
  <c r="BI880" i="3"/>
  <c r="BI881" i="3"/>
  <c r="BI882" i="3"/>
  <c r="BI883" i="3"/>
  <c r="BI884" i="3"/>
  <c r="BI885" i="3"/>
  <c r="BI886" i="3"/>
  <c r="BI887" i="3"/>
  <c r="BK887" i="3" s="1"/>
  <c r="BI888" i="3"/>
  <c r="BI889" i="3"/>
  <c r="BK889" i="3" s="1"/>
  <c r="BI890" i="3"/>
  <c r="BI891" i="3"/>
  <c r="BI892" i="3"/>
  <c r="BI893" i="3"/>
  <c r="BI894" i="3"/>
  <c r="BI895" i="3"/>
  <c r="BI896" i="3"/>
  <c r="BI897" i="3"/>
  <c r="BK897" i="3" s="1"/>
  <c r="BI898" i="3"/>
  <c r="BI899" i="3"/>
  <c r="BI900" i="3"/>
  <c r="BM900" i="3" s="1"/>
  <c r="BI901" i="3"/>
  <c r="BI902" i="3"/>
  <c r="BI903" i="3"/>
  <c r="BI904" i="3"/>
  <c r="BI905" i="3"/>
  <c r="BN905" i="3" s="1"/>
  <c r="BI906" i="3"/>
  <c r="BI907" i="3"/>
  <c r="BI908" i="3"/>
  <c r="BK908" i="3" s="1"/>
  <c r="BI909" i="3"/>
  <c r="BI910" i="3"/>
  <c r="BI911" i="3"/>
  <c r="BI912" i="3"/>
  <c r="BI913" i="3"/>
  <c r="BI914" i="3"/>
  <c r="BI915" i="3"/>
  <c r="BI916" i="3"/>
  <c r="BI917" i="3"/>
  <c r="BI918" i="3"/>
  <c r="BI919" i="3"/>
  <c r="BI920" i="3"/>
  <c r="BN920" i="3" s="1"/>
  <c r="BI921" i="3"/>
  <c r="BI922" i="3"/>
  <c r="BI923" i="3"/>
  <c r="BI924" i="3"/>
  <c r="BI925" i="3"/>
  <c r="BI926" i="3"/>
  <c r="BI960" i="3"/>
  <c r="BN960" i="3" s="1"/>
  <c r="BI961" i="3"/>
  <c r="BI962" i="3"/>
  <c r="BI963" i="3"/>
  <c r="BI964" i="3"/>
  <c r="BK964" i="3" s="1"/>
  <c r="BI965" i="3"/>
  <c r="BI966" i="3"/>
  <c r="BI967" i="3"/>
  <c r="BI968" i="3"/>
  <c r="BM968" i="3" s="1"/>
  <c r="BI969" i="3"/>
  <c r="BI970" i="3"/>
  <c r="BI971" i="3"/>
  <c r="BI972" i="3"/>
  <c r="BI973" i="3"/>
  <c r="BI974" i="3"/>
  <c r="BI975" i="3"/>
  <c r="BI976" i="3"/>
  <c r="BM976" i="3" s="1"/>
  <c r="BI977" i="3"/>
  <c r="BI978" i="3"/>
  <c r="BI979" i="3"/>
  <c r="BI980" i="3"/>
  <c r="BI981" i="3"/>
  <c r="BI982" i="3"/>
  <c r="BI983" i="3"/>
  <c r="BI984" i="3"/>
  <c r="BI985" i="3"/>
  <c r="BN985" i="3" s="1"/>
  <c r="BI986" i="3"/>
  <c r="BI987" i="3"/>
  <c r="BI988" i="3"/>
  <c r="BN988" i="3" s="1"/>
  <c r="BI989" i="3"/>
  <c r="BI990" i="3"/>
  <c r="BI991" i="3"/>
  <c r="BI992" i="3"/>
  <c r="BI993" i="3"/>
  <c r="BI994" i="3"/>
  <c r="BI995" i="3"/>
  <c r="BI996" i="3"/>
  <c r="BI997" i="3"/>
  <c r="BI998" i="3"/>
  <c r="BI999" i="3"/>
  <c r="BI1000" i="3"/>
  <c r="BN1000" i="3" s="1"/>
  <c r="BI1001" i="3"/>
  <c r="BI1002" i="3"/>
  <c r="BI1003" i="3"/>
  <c r="BI1004" i="3"/>
  <c r="BI1005" i="3"/>
  <c r="BI1006" i="3"/>
  <c r="BI1007" i="3"/>
  <c r="BI1008" i="3"/>
  <c r="BK1008" i="3" s="1"/>
  <c r="BI1009" i="3"/>
  <c r="BI1010" i="3"/>
  <c r="BI1011" i="3"/>
  <c r="BI1012" i="3"/>
  <c r="BI1013" i="3"/>
  <c r="BI1014" i="3"/>
  <c r="BI1015" i="3"/>
  <c r="BI1016" i="3"/>
  <c r="BI1017" i="3"/>
  <c r="BI1018" i="3"/>
  <c r="BI1019" i="3"/>
  <c r="BI1020" i="3"/>
  <c r="BM1020" i="3" s="1"/>
  <c r="BI1021" i="3"/>
  <c r="BI1022" i="3"/>
  <c r="BI1023" i="3"/>
  <c r="BI1024" i="3"/>
  <c r="BN1024" i="3" s="1"/>
  <c r="BI1025" i="3"/>
  <c r="BI1026" i="3"/>
  <c r="BI1027" i="3"/>
  <c r="BI1028" i="3"/>
  <c r="BM1028" i="3" s="1"/>
  <c r="BI1029" i="3"/>
  <c r="BI1030" i="3"/>
  <c r="BI1031" i="3"/>
  <c r="BI1032" i="3"/>
  <c r="BI1033" i="3"/>
  <c r="BI1034" i="3"/>
  <c r="BI1035" i="3"/>
  <c r="BI1036" i="3"/>
  <c r="BN1036" i="3" s="1"/>
  <c r="BI1037" i="3"/>
  <c r="BN1037" i="3" s="1"/>
  <c r="BI1038" i="3"/>
  <c r="BI1039" i="3"/>
  <c r="BI1040" i="3"/>
  <c r="BN1040" i="3" s="1"/>
  <c r="BI1041" i="3"/>
  <c r="BI1042" i="3"/>
  <c r="BI1043" i="3"/>
  <c r="BI1044" i="3"/>
  <c r="BI1045" i="3"/>
  <c r="BM1045" i="3" s="1"/>
  <c r="BI1046" i="3"/>
  <c r="BM1046" i="3" s="1"/>
  <c r="BI1047" i="3"/>
  <c r="BI1048" i="3"/>
  <c r="BM1048" i="3" s="1"/>
  <c r="BI1049" i="3"/>
  <c r="BM1049" i="3" s="1"/>
  <c r="BI1050" i="3"/>
  <c r="BI1051" i="3"/>
  <c r="BI1052" i="3"/>
  <c r="BI1053" i="3"/>
  <c r="BI1054" i="3"/>
  <c r="BI1055" i="3"/>
  <c r="BI1056" i="3"/>
  <c r="BN1056" i="3" s="1"/>
  <c r="BI1057" i="3"/>
  <c r="BI1058" i="3"/>
  <c r="BI1059" i="3"/>
  <c r="BI1060" i="3"/>
  <c r="BI1061" i="3"/>
  <c r="BI1062" i="3"/>
  <c r="BI1063" i="3"/>
  <c r="BI1064" i="3"/>
  <c r="BK1064" i="3" s="1"/>
  <c r="BI1065" i="3"/>
  <c r="BI1455" i="3"/>
  <c r="BI1456" i="3"/>
  <c r="BI1457" i="3"/>
  <c r="BI1458" i="3"/>
  <c r="BI1459" i="3"/>
  <c r="BI1460" i="3"/>
  <c r="BI1461" i="3"/>
  <c r="BI1499" i="3"/>
  <c r="BI1500" i="3"/>
  <c r="BI1501" i="3"/>
  <c r="BI1502" i="3"/>
  <c r="BI1503" i="3"/>
  <c r="BN1503" i="3" s="1"/>
  <c r="BI1504" i="3"/>
  <c r="BI1505" i="3"/>
  <c r="BI1506" i="3"/>
  <c r="BI1507" i="3"/>
  <c r="BN1507" i="3" s="1"/>
  <c r="BI1508" i="3"/>
  <c r="BN1508" i="3" s="1"/>
  <c r="BI1509" i="3"/>
  <c r="BI1510" i="3"/>
  <c r="BI1511" i="3"/>
  <c r="BN1511" i="3" s="1"/>
  <c r="BI1512" i="3"/>
  <c r="BN1512" i="3" s="1"/>
  <c r="BI1513" i="3"/>
  <c r="BI1514" i="3"/>
  <c r="BI1515" i="3"/>
  <c r="BI1516" i="3"/>
  <c r="BI1517" i="3"/>
  <c r="BI1518" i="3"/>
  <c r="BI1519" i="3"/>
  <c r="BI1520" i="3"/>
  <c r="BI1521" i="3"/>
  <c r="BI1522" i="3"/>
  <c r="BI1523" i="3"/>
  <c r="BN1523" i="3" s="1"/>
  <c r="BI1524" i="3"/>
  <c r="BI1525" i="3"/>
  <c r="BI1587" i="3"/>
  <c r="BI1588" i="3"/>
  <c r="BI1589" i="3"/>
  <c r="BL1589" i="3" s="1"/>
  <c r="BI1590" i="3"/>
  <c r="BI1591" i="3"/>
  <c r="BI1592" i="3"/>
  <c r="BI1593" i="3"/>
  <c r="BI1594" i="3"/>
  <c r="BI1595" i="3"/>
  <c r="BI1596" i="3"/>
  <c r="BN1596" i="3" s="1"/>
  <c r="BI1597" i="3"/>
  <c r="BI1598" i="3"/>
  <c r="BI1599" i="3"/>
  <c r="BI1600" i="3"/>
  <c r="BN1600" i="3" s="1"/>
  <c r="BI1601" i="3"/>
  <c r="BI1602" i="3"/>
  <c r="BI1603" i="3"/>
  <c r="BI1604" i="3"/>
  <c r="BN1604" i="3" s="1"/>
  <c r="BI1605" i="3"/>
  <c r="BI1606" i="3"/>
  <c r="BI1607" i="3"/>
  <c r="BI1608" i="3"/>
  <c r="BN1608" i="3" s="1"/>
  <c r="BI1609" i="3"/>
  <c r="BI1610" i="3"/>
  <c r="BI1611" i="3"/>
  <c r="BI1612" i="3"/>
  <c r="BI1613" i="3"/>
  <c r="BI1614" i="3"/>
  <c r="BI1615" i="3"/>
  <c r="BI1616" i="3"/>
  <c r="BL1616" i="3" s="1"/>
  <c r="BI1617" i="3"/>
  <c r="BI1618" i="3"/>
  <c r="BI1619" i="3"/>
  <c r="BI1620" i="3"/>
  <c r="BI1621" i="3"/>
  <c r="BI1622" i="3"/>
  <c r="BI1623" i="3"/>
  <c r="BI1624" i="3"/>
  <c r="BN1624" i="3" s="1"/>
  <c r="BI1625" i="3"/>
  <c r="BI1626" i="3"/>
  <c r="BI1627" i="3"/>
  <c r="BI1628" i="3"/>
  <c r="BK1628" i="3" s="1"/>
  <c r="BI1629" i="3"/>
  <c r="BI1630" i="3"/>
  <c r="BI1631" i="3"/>
  <c r="BI1632" i="3"/>
  <c r="BK1632" i="3" s="1"/>
  <c r="BI1633" i="3"/>
  <c r="BI1634" i="3"/>
  <c r="BI1721" i="3"/>
  <c r="BI1722" i="3"/>
  <c r="BI1723" i="3"/>
  <c r="BI1724" i="3"/>
  <c r="BI1725" i="3"/>
  <c r="BI1726" i="3"/>
  <c r="BI1727" i="3"/>
  <c r="BI1728" i="3"/>
  <c r="BI1729" i="3"/>
  <c r="BI1730" i="3"/>
  <c r="BM1730" i="3" s="1"/>
  <c r="BI1782" i="3"/>
  <c r="BI1783" i="3"/>
  <c r="BI1784" i="3"/>
  <c r="BI1785" i="3"/>
  <c r="BL1785" i="3" s="1"/>
  <c r="BI1786" i="3"/>
  <c r="BL1786" i="3" s="1"/>
  <c r="BI1787" i="3"/>
  <c r="BI1788" i="3"/>
  <c r="BI1789" i="3"/>
  <c r="BL1789" i="3" s="1"/>
  <c r="BI1790" i="3"/>
  <c r="BM1790" i="3" s="1"/>
  <c r="BI1791" i="3"/>
  <c r="BI1792" i="3"/>
  <c r="BI1793" i="3"/>
  <c r="BI1794" i="3"/>
  <c r="BI1795" i="3"/>
  <c r="BI1796" i="3"/>
  <c r="BI1797" i="3"/>
  <c r="BL1797" i="3" s="1"/>
  <c r="BI1798" i="3"/>
  <c r="BI1799" i="3"/>
  <c r="BI1800" i="3"/>
  <c r="BI1801" i="3"/>
  <c r="BN1801" i="3" s="1"/>
  <c r="BI1802" i="3"/>
  <c r="BI1803" i="3"/>
  <c r="BI1804" i="3"/>
  <c r="BI1805" i="3"/>
  <c r="BL1805" i="3" s="1"/>
  <c r="BI1806" i="3"/>
  <c r="BI1807" i="3"/>
  <c r="BI1808" i="3"/>
  <c r="BI1809" i="3"/>
  <c r="BN1809" i="3" s="1"/>
  <c r="BI1810" i="3"/>
  <c r="BI1811" i="3"/>
  <c r="BI1812" i="3"/>
  <c r="BI1813" i="3"/>
  <c r="BL1813" i="3" s="1"/>
  <c r="BI1814" i="3"/>
  <c r="BI1815" i="3"/>
  <c r="BI1816" i="3"/>
  <c r="BI1817" i="3"/>
  <c r="BL1817" i="3" s="1"/>
  <c r="BI1818" i="3"/>
  <c r="BI1819" i="3"/>
  <c r="BI1820" i="3"/>
  <c r="BI1821" i="3"/>
  <c r="BL1821" i="3" s="1"/>
  <c r="BI1822" i="3"/>
  <c r="BI1823" i="3"/>
  <c r="BI1824" i="3"/>
  <c r="BI1825" i="3"/>
  <c r="BI1826" i="3"/>
  <c r="BI1827" i="3"/>
  <c r="BI1828" i="3"/>
  <c r="BM1828" i="3" s="1"/>
  <c r="BI1829" i="3"/>
  <c r="BM1829" i="3" s="1"/>
  <c r="BI1830" i="3"/>
  <c r="BI1831" i="3"/>
  <c r="BI1832" i="3"/>
  <c r="BM1832" i="3" s="1"/>
  <c r="BI1833" i="3"/>
  <c r="BN1833" i="3" s="1"/>
  <c r="BI1834" i="3"/>
  <c r="BI1835" i="3"/>
  <c r="BI1836" i="3"/>
  <c r="BI1837" i="3"/>
  <c r="BL1837" i="3" s="1"/>
  <c r="BI1838" i="3"/>
  <c r="BL1838" i="3" s="1"/>
  <c r="BI1839" i="3"/>
  <c r="BI1840" i="3"/>
  <c r="BI1841" i="3"/>
  <c r="BL1841" i="3" s="1"/>
  <c r="BI1842" i="3"/>
  <c r="BI1843" i="3"/>
  <c r="BI1844" i="3"/>
  <c r="BI1845" i="3"/>
  <c r="BM1845" i="3" s="1"/>
  <c r="BI1846" i="3"/>
  <c r="BI1847" i="3"/>
  <c r="BI1962" i="3"/>
  <c r="BI1963" i="3"/>
  <c r="BI1964" i="3"/>
  <c r="BI1965" i="3"/>
  <c r="BI1966" i="3"/>
  <c r="BI1967" i="3"/>
  <c r="BI1968" i="3"/>
  <c r="BI1969" i="3"/>
  <c r="BL1969" i="3" s="1"/>
  <c r="BI1970" i="3"/>
  <c r="BI1971" i="3"/>
  <c r="BM1971" i="3" s="1"/>
  <c r="BI2046" i="3"/>
  <c r="BI2047" i="3"/>
  <c r="BI2048" i="3"/>
  <c r="BI2049" i="3"/>
  <c r="BI2050" i="3"/>
  <c r="BK2050" i="3" s="1"/>
  <c r="BI2051" i="3"/>
  <c r="BI2052" i="3"/>
  <c r="BI2053" i="3"/>
  <c r="BN2053" i="3" s="1"/>
  <c r="BI2054" i="3"/>
  <c r="BM2054" i="3" s="1"/>
  <c r="BI2055" i="3"/>
  <c r="BM2055" i="3" s="1"/>
  <c r="BI2056" i="3"/>
  <c r="BI2057" i="3"/>
  <c r="BM2057" i="3" s="1"/>
  <c r="BI2058" i="3"/>
  <c r="BI2059" i="3"/>
  <c r="BI2060" i="3"/>
  <c r="BI2061" i="3"/>
  <c r="BI2062" i="3"/>
  <c r="BI2063" i="3"/>
  <c r="BI2064" i="3"/>
  <c r="BI2065" i="3"/>
  <c r="BN2065" i="3" s="1"/>
  <c r="BI2066" i="3"/>
  <c r="BI2067" i="3"/>
  <c r="BI2068" i="3"/>
  <c r="BI2069" i="3"/>
  <c r="BI2070" i="3"/>
  <c r="BI2071" i="3"/>
  <c r="BI2072" i="3"/>
  <c r="BI2073" i="3"/>
  <c r="BL2073" i="3" s="1"/>
  <c r="BI2074" i="3"/>
  <c r="BI2075" i="3"/>
  <c r="BI2076" i="3"/>
  <c r="BI2077" i="3"/>
  <c r="BO2077" i="3" s="1"/>
  <c r="BI2078" i="3"/>
  <c r="BI2244" i="3"/>
  <c r="BI2245" i="3"/>
  <c r="BI2246" i="3"/>
  <c r="BQ2246" i="3" s="1"/>
  <c r="BI2247" i="3"/>
  <c r="BI2248" i="3"/>
  <c r="BI2249" i="3"/>
  <c r="BI2250" i="3"/>
  <c r="BP2250" i="3" s="1"/>
  <c r="BI2251" i="3"/>
  <c r="BI2252" i="3"/>
  <c r="BL2252" i="3" s="1"/>
  <c r="BI2253" i="3"/>
  <c r="BI2254" i="3"/>
  <c r="BI2255" i="3"/>
  <c r="BI2256" i="3"/>
  <c r="BI2257" i="3"/>
  <c r="BI2258" i="3"/>
  <c r="BM2258" i="3" s="1"/>
  <c r="BI2259" i="3"/>
  <c r="BI2260" i="3"/>
  <c r="BI2261" i="3"/>
  <c r="BI2262" i="3"/>
  <c r="BM2262" i="3" s="1"/>
  <c r="BI2263" i="3"/>
  <c r="BI2294" i="3"/>
  <c r="BI2295" i="3"/>
  <c r="BP2295" i="3" s="1"/>
  <c r="BI2296" i="3"/>
  <c r="BL2296" i="3" s="1"/>
  <c r="BI2297" i="3"/>
  <c r="BP2297" i="3" s="1"/>
  <c r="BI2298" i="3"/>
  <c r="BI2299" i="3"/>
  <c r="BI2300" i="3"/>
  <c r="BI2301" i="3"/>
  <c r="BI2302" i="3"/>
  <c r="BI2303" i="3"/>
  <c r="BI2304" i="3"/>
  <c r="BL2304" i="3" s="1"/>
  <c r="BI2305" i="3"/>
  <c r="BI2306" i="3"/>
  <c r="BI2307" i="3"/>
  <c r="BM2307" i="3" s="1"/>
  <c r="BI2308" i="3"/>
  <c r="BM2308" i="3" s="1"/>
  <c r="BI2309" i="3"/>
  <c r="BI2409" i="3"/>
  <c r="BN2409" i="3" s="1"/>
  <c r="BI2410" i="3"/>
  <c r="BL2410" i="3" s="1"/>
  <c r="BI2411" i="3"/>
  <c r="BI2471" i="3"/>
  <c r="BI2472" i="3"/>
  <c r="BI2473" i="3"/>
  <c r="BI2474" i="3"/>
  <c r="BM2474" i="3" s="1"/>
  <c r="BI2475" i="3"/>
  <c r="BI2476" i="3"/>
  <c r="BI2477" i="3"/>
  <c r="BI2478" i="3"/>
  <c r="BI2479" i="3"/>
  <c r="BI2480" i="3"/>
  <c r="BI2481" i="3"/>
  <c r="BI2482" i="3"/>
  <c r="BM2482" i="3" s="1"/>
  <c r="BI2483" i="3"/>
  <c r="BI2484" i="3"/>
  <c r="BI2485" i="3"/>
  <c r="BN2485" i="3" s="1"/>
  <c r="BI2486" i="3"/>
  <c r="BI2487" i="3"/>
  <c r="BI2488" i="3"/>
  <c r="BL2488" i="3" s="1"/>
  <c r="BI2489" i="3"/>
  <c r="BL2489" i="3" s="1"/>
  <c r="BI2490" i="3"/>
  <c r="BM2490" i="3" s="1"/>
  <c r="BI2491" i="3"/>
  <c r="BI2492" i="3"/>
  <c r="BL2492" i="3" s="1"/>
  <c r="BI2493" i="3"/>
  <c r="BI2494" i="3"/>
  <c r="BM2494" i="3" s="1"/>
  <c r="BI2495" i="3"/>
  <c r="BI2496" i="3"/>
  <c r="BI2497" i="3"/>
  <c r="BI2498" i="3"/>
  <c r="BL2498" i="3" s="1"/>
  <c r="BI2499" i="3"/>
  <c r="BI2500" i="3"/>
  <c r="BI2501" i="3"/>
  <c r="BN2501" i="3" s="1"/>
  <c r="BI2502" i="3"/>
  <c r="BM2502" i="3" s="1"/>
  <c r="BI2503" i="3"/>
  <c r="BI2504" i="3"/>
  <c r="BL2504" i="3" s="1"/>
  <c r="BI2505" i="3"/>
  <c r="BI2506" i="3"/>
  <c r="BM2506" i="3" s="1"/>
  <c r="BI2507" i="3"/>
  <c r="BI2574" i="3"/>
  <c r="BI2575" i="3"/>
  <c r="BN2575" i="3" s="1"/>
  <c r="BI2576" i="3"/>
  <c r="BN2576" i="3" s="1"/>
  <c r="BI2577" i="3"/>
  <c r="BL2577" i="3" s="1"/>
  <c r="BI2578" i="3"/>
  <c r="BL2578" i="3" s="1"/>
  <c r="BI2579" i="3"/>
  <c r="BL2579" i="3" s="1"/>
  <c r="BI2580" i="3"/>
  <c r="BL2580" i="3" s="1"/>
  <c r="BI2581" i="3"/>
  <c r="BL2581" i="3" s="1"/>
  <c r="BI2582" i="3"/>
  <c r="BL2582" i="3" s="1"/>
  <c r="BI2583" i="3"/>
  <c r="BL2583" i="3" s="1"/>
  <c r="BI2584" i="3"/>
  <c r="BN2584" i="3" s="1"/>
  <c r="BI2585" i="3"/>
  <c r="BL2585" i="3" s="1"/>
  <c r="BI2586" i="3"/>
  <c r="BL2586" i="3" s="1"/>
  <c r="BI2587" i="3"/>
  <c r="BI2588" i="3"/>
  <c r="BL2588" i="3" s="1"/>
  <c r="BI2589" i="3"/>
  <c r="BL2589" i="3" s="1"/>
  <c r="BI2590" i="3"/>
  <c r="BL2590" i="3" s="1"/>
  <c r="BI2591" i="3"/>
  <c r="BI2592" i="3"/>
  <c r="BO2592" i="3" s="1"/>
  <c r="BI2593" i="3"/>
  <c r="BL2593" i="3" s="1"/>
  <c r="BI2607" i="3"/>
  <c r="BL2607" i="3" s="1"/>
  <c r="BI2608" i="3"/>
  <c r="BI2609" i="3"/>
  <c r="BL2609" i="3" s="1"/>
  <c r="BI2610" i="3"/>
  <c r="BL2610" i="3" s="1"/>
  <c r="BI2611" i="3"/>
  <c r="BI2612" i="3"/>
  <c r="BL2612" i="3" s="1"/>
  <c r="BI2613" i="3"/>
  <c r="BL2613" i="3" s="1"/>
  <c r="BI2614" i="3"/>
  <c r="BL2614" i="3" s="1"/>
  <c r="BI2615" i="3"/>
  <c r="BL2615" i="3" s="1"/>
  <c r="BI2616" i="3"/>
  <c r="BI2617" i="3"/>
  <c r="BL2617" i="3" s="1"/>
  <c r="BI2618" i="3"/>
  <c r="BL2618" i="3" s="1"/>
  <c r="BI2619" i="3"/>
  <c r="BN2619" i="3" s="1"/>
  <c r="BI2620" i="3"/>
  <c r="BI2621" i="3"/>
  <c r="BL2621" i="3" s="1"/>
  <c r="BI2622" i="3"/>
  <c r="BL2622" i="3" s="1"/>
  <c r="BI2623" i="3"/>
  <c r="BL2623" i="3" s="1"/>
  <c r="BI2624" i="3"/>
  <c r="BI2625" i="3"/>
  <c r="BL2625" i="3" s="1"/>
  <c r="BI2626" i="3"/>
  <c r="BL2626" i="3" s="1"/>
  <c r="BI2627" i="3"/>
  <c r="BL2627" i="3" s="1"/>
  <c r="BI2628" i="3"/>
  <c r="BI2629" i="3"/>
  <c r="BL2629" i="3" s="1"/>
  <c r="BI2630" i="3"/>
  <c r="BL2630" i="3" s="1"/>
  <c r="BI2631" i="3"/>
  <c r="BL2631" i="3" s="1"/>
  <c r="BI2632" i="3"/>
  <c r="BL2632" i="3" s="1"/>
  <c r="BI2633" i="3"/>
  <c r="BL2633" i="3" s="1"/>
  <c r="BI2634" i="3"/>
  <c r="BL2634" i="3" s="1"/>
  <c r="BI2635" i="3"/>
  <c r="BI2636" i="3"/>
  <c r="BL864" i="3"/>
  <c r="BN865" i="3"/>
  <c r="BM866" i="3"/>
  <c r="BM867" i="3"/>
  <c r="BN869" i="3"/>
  <c r="BK870" i="3"/>
  <c r="BK872" i="3"/>
  <c r="BM2056" i="3"/>
  <c r="BN2495" i="3"/>
  <c r="BL2587" i="3"/>
  <c r="BL2591" i="3"/>
  <c r="BL2608" i="3"/>
  <c r="BL2611" i="3"/>
  <c r="BL2616" i="3"/>
  <c r="BL2619" i="3"/>
  <c r="BL2620" i="3"/>
  <c r="BL2624" i="3"/>
  <c r="BL2628" i="3"/>
  <c r="BL2635" i="3"/>
  <c r="BL2636" i="3"/>
  <c r="BF829" i="3"/>
  <c r="BF828" i="3"/>
  <c r="BF827" i="3"/>
  <c r="BH827" i="3" s="1"/>
  <c r="BJ827" i="3" s="1"/>
  <c r="BF826" i="3"/>
  <c r="BH825" i="3"/>
  <c r="BJ825" i="3" s="1"/>
  <c r="BG825" i="3"/>
  <c r="BI825" i="3" s="1"/>
  <c r="BF825" i="3"/>
  <c r="BH824" i="3"/>
  <c r="BJ824" i="3" s="1"/>
  <c r="BF824" i="3"/>
  <c r="BG824" i="3" s="1"/>
  <c r="BI824" i="3" s="1"/>
  <c r="BF823" i="3"/>
  <c r="BH823" i="3" s="1"/>
  <c r="BJ823" i="3" s="1"/>
  <c r="BF822" i="3"/>
  <c r="BF821" i="3"/>
  <c r="BH821" i="3" s="1"/>
  <c r="BJ821" i="3" s="1"/>
  <c r="BF820" i="3"/>
  <c r="BF819" i="3"/>
  <c r="BH819" i="3" s="1"/>
  <c r="BJ819" i="3" s="1"/>
  <c r="BF818" i="3"/>
  <c r="BF817" i="3"/>
  <c r="BH817" i="3" s="1"/>
  <c r="BJ817" i="3" s="1"/>
  <c r="BH816" i="3"/>
  <c r="BJ816" i="3" s="1"/>
  <c r="BF816" i="3"/>
  <c r="BG816" i="3" s="1"/>
  <c r="BI816" i="3" s="1"/>
  <c r="BF815" i="3"/>
  <c r="BH815" i="3" s="1"/>
  <c r="BJ815" i="3" s="1"/>
  <c r="BF814" i="3"/>
  <c r="BH813" i="3"/>
  <c r="BJ813" i="3" s="1"/>
  <c r="BF813" i="3"/>
  <c r="BG813" i="3" s="1"/>
  <c r="BI813" i="3" s="1"/>
  <c r="BF812" i="3"/>
  <c r="BG812" i="3" s="1"/>
  <c r="BI812" i="3" s="1"/>
  <c r="BF811" i="3"/>
  <c r="BH811" i="3" s="1"/>
  <c r="BJ811" i="3" s="1"/>
  <c r="BF810" i="3"/>
  <c r="BG809" i="3"/>
  <c r="BI809" i="3" s="1"/>
  <c r="BF809" i="3"/>
  <c r="BH809" i="3" s="1"/>
  <c r="BJ809" i="3" s="1"/>
  <c r="BH808" i="3"/>
  <c r="BJ808" i="3" s="1"/>
  <c r="BF808" i="3"/>
  <c r="BG808" i="3" s="1"/>
  <c r="BI808" i="3" s="1"/>
  <c r="BF807" i="3"/>
  <c r="BH807" i="3" s="1"/>
  <c r="BJ807" i="3" s="1"/>
  <c r="BF806" i="3"/>
  <c r="BH806" i="3" s="1"/>
  <c r="BJ806" i="3" s="1"/>
  <c r="BG805" i="3"/>
  <c r="BI805" i="3" s="1"/>
  <c r="BF805" i="3"/>
  <c r="BH805" i="3" s="1"/>
  <c r="BJ805" i="3" s="1"/>
  <c r="BH804" i="3"/>
  <c r="BJ804" i="3" s="1"/>
  <c r="BF804" i="3"/>
  <c r="BG804" i="3" s="1"/>
  <c r="BI804" i="3" s="1"/>
  <c r="BF803" i="3"/>
  <c r="BF802" i="3"/>
  <c r="BH802" i="3" s="1"/>
  <c r="BJ802" i="3" s="1"/>
  <c r="BG801" i="3"/>
  <c r="BI801" i="3" s="1"/>
  <c r="BF801" i="3"/>
  <c r="BH801" i="3" s="1"/>
  <c r="BJ801" i="3" s="1"/>
  <c r="BH800" i="3"/>
  <c r="BJ800" i="3" s="1"/>
  <c r="BF800" i="3"/>
  <c r="BG800" i="3" s="1"/>
  <c r="BI800" i="3" s="1"/>
  <c r="BF799" i="3"/>
  <c r="BF798" i="3"/>
  <c r="BH798" i="3" s="1"/>
  <c r="BJ798" i="3" s="1"/>
  <c r="BG797" i="3"/>
  <c r="BI797" i="3" s="1"/>
  <c r="BF797" i="3"/>
  <c r="BH797" i="3" s="1"/>
  <c r="BJ797" i="3" s="1"/>
  <c r="BF796" i="3"/>
  <c r="BG796" i="3" s="1"/>
  <c r="BI796" i="3" s="1"/>
  <c r="BF795" i="3"/>
  <c r="BF794" i="3"/>
  <c r="BH794" i="3" s="1"/>
  <c r="BJ794" i="3" s="1"/>
  <c r="BG793" i="3"/>
  <c r="BI793" i="3" s="1"/>
  <c r="BF793" i="3"/>
  <c r="BH793" i="3" s="1"/>
  <c r="BJ793" i="3" s="1"/>
  <c r="BH792" i="3"/>
  <c r="BJ792" i="3" s="1"/>
  <c r="BF792" i="3"/>
  <c r="BG792" i="3" s="1"/>
  <c r="BI792" i="3" s="1"/>
  <c r="BF791" i="3"/>
  <c r="BF790" i="3"/>
  <c r="BH790" i="3" s="1"/>
  <c r="BJ790" i="3" s="1"/>
  <c r="BG789" i="3"/>
  <c r="BI789" i="3" s="1"/>
  <c r="BF789" i="3"/>
  <c r="BH789" i="3" s="1"/>
  <c r="BJ789" i="3" s="1"/>
  <c r="BH788" i="3"/>
  <c r="BJ788" i="3" s="1"/>
  <c r="BF788" i="3"/>
  <c r="BG788" i="3" s="1"/>
  <c r="BI788" i="3" s="1"/>
  <c r="BF787" i="3"/>
  <c r="BF786" i="3"/>
  <c r="BH786" i="3" s="1"/>
  <c r="BJ786" i="3" s="1"/>
  <c r="BG785" i="3"/>
  <c r="BI785" i="3" s="1"/>
  <c r="BF785" i="3"/>
  <c r="BH785" i="3" s="1"/>
  <c r="BJ785" i="3" s="1"/>
  <c r="BF784" i="3"/>
  <c r="BG784" i="3" s="1"/>
  <c r="BI784" i="3" s="1"/>
  <c r="BF783" i="3"/>
  <c r="BF782" i="3"/>
  <c r="BH782" i="3" s="1"/>
  <c r="BJ782" i="3" s="1"/>
  <c r="BG781" i="3"/>
  <c r="BI781" i="3" s="1"/>
  <c r="BF781" i="3"/>
  <c r="BH781" i="3" s="1"/>
  <c r="BJ781" i="3" s="1"/>
  <c r="BF780" i="3"/>
  <c r="BG780" i="3" s="1"/>
  <c r="BI780" i="3" s="1"/>
  <c r="BF779" i="3"/>
  <c r="BF778" i="3"/>
  <c r="BH778" i="3" s="1"/>
  <c r="BJ778" i="3" s="1"/>
  <c r="BG777" i="3"/>
  <c r="BI777" i="3" s="1"/>
  <c r="BF777" i="3"/>
  <c r="BH777" i="3" s="1"/>
  <c r="BJ777" i="3" s="1"/>
  <c r="BH776" i="3"/>
  <c r="BJ776" i="3" s="1"/>
  <c r="BF776" i="3"/>
  <c r="BG776" i="3" s="1"/>
  <c r="BI776" i="3" s="1"/>
  <c r="BF775" i="3"/>
  <c r="BF774" i="3"/>
  <c r="BH774" i="3" s="1"/>
  <c r="BJ774" i="3" s="1"/>
  <c r="BG773" i="3"/>
  <c r="BI773" i="3" s="1"/>
  <c r="BF773" i="3"/>
  <c r="BH773" i="3" s="1"/>
  <c r="BJ773" i="3" s="1"/>
  <c r="BH772" i="3"/>
  <c r="BJ772" i="3" s="1"/>
  <c r="BF772" i="3"/>
  <c r="BG772" i="3" s="1"/>
  <c r="BI772" i="3" s="1"/>
  <c r="BF771" i="3"/>
  <c r="BF770" i="3"/>
  <c r="BH770" i="3" s="1"/>
  <c r="BJ770" i="3" s="1"/>
  <c r="BG769" i="3"/>
  <c r="BI769" i="3" s="1"/>
  <c r="BF769" i="3"/>
  <c r="BH769" i="3" s="1"/>
  <c r="BJ769" i="3" s="1"/>
  <c r="BF768" i="3"/>
  <c r="BG768" i="3" s="1"/>
  <c r="BI768" i="3" s="1"/>
  <c r="BF767" i="3"/>
  <c r="BF766" i="3"/>
  <c r="BH766" i="3" s="1"/>
  <c r="BJ766" i="3" s="1"/>
  <c r="BG765" i="3"/>
  <c r="BI765" i="3" s="1"/>
  <c r="BF765" i="3"/>
  <c r="BH765" i="3" s="1"/>
  <c r="BJ765" i="3" s="1"/>
  <c r="BF764" i="3"/>
  <c r="BI764" i="3" s="1"/>
  <c r="BF763" i="3"/>
  <c r="BF762" i="3"/>
  <c r="BH762" i="3" s="1"/>
  <c r="BJ762" i="3" s="1"/>
  <c r="BI761" i="3"/>
  <c r="BN761" i="3" s="1"/>
  <c r="BF761" i="3"/>
  <c r="BH761" i="3" s="1"/>
  <c r="BJ761" i="3" s="1"/>
  <c r="BH760" i="3"/>
  <c r="BJ760" i="3" s="1"/>
  <c r="BF760" i="3"/>
  <c r="BI760" i="3" s="1"/>
  <c r="BL760" i="3" s="1"/>
  <c r="BF759" i="3"/>
  <c r="BF758" i="3"/>
  <c r="BH758" i="3" s="1"/>
  <c r="BJ758" i="3" s="1"/>
  <c r="BI757" i="3"/>
  <c r="BM757" i="3" s="1"/>
  <c r="BF757" i="3"/>
  <c r="BH757" i="3" s="1"/>
  <c r="BJ757" i="3" s="1"/>
  <c r="BH756" i="3"/>
  <c r="BJ756" i="3" s="1"/>
  <c r="BF756" i="3"/>
  <c r="BI756" i="3" s="1"/>
  <c r="BM756" i="3" s="1"/>
  <c r="BF755" i="3"/>
  <c r="BF754" i="3"/>
  <c r="BH754" i="3" s="1"/>
  <c r="BJ754" i="3" s="1"/>
  <c r="BI753" i="3"/>
  <c r="BK753" i="3" s="1"/>
  <c r="BF753" i="3"/>
  <c r="BH753" i="3" s="1"/>
  <c r="BJ753" i="3" s="1"/>
  <c r="BF752" i="3"/>
  <c r="BI752" i="3" s="1"/>
  <c r="BK752" i="3" s="1"/>
  <c r="BF751" i="3"/>
  <c r="BF750" i="3"/>
  <c r="BH750" i="3" s="1"/>
  <c r="BJ750" i="3" s="1"/>
  <c r="BI749" i="3"/>
  <c r="BL749" i="3" s="1"/>
  <c r="BF749" i="3"/>
  <c r="BH749" i="3" s="1"/>
  <c r="BJ749" i="3" s="1"/>
  <c r="BH748" i="3"/>
  <c r="BJ748" i="3" s="1"/>
  <c r="BF748" i="3"/>
  <c r="BI748" i="3" s="1"/>
  <c r="BL748" i="3" s="1"/>
  <c r="BF747" i="3"/>
  <c r="BF746" i="3"/>
  <c r="BI745" i="3"/>
  <c r="BM745" i="3" s="1"/>
  <c r="BF745" i="3"/>
  <c r="BH745" i="3" s="1"/>
  <c r="BJ745" i="3" s="1"/>
  <c r="BF744" i="3"/>
  <c r="BF743" i="3"/>
  <c r="BF742" i="3"/>
  <c r="BI741" i="3"/>
  <c r="BL741" i="3" s="1"/>
  <c r="BF741" i="3"/>
  <c r="BH741" i="3" s="1"/>
  <c r="BJ741" i="3" s="1"/>
  <c r="BF740" i="3"/>
  <c r="BF739" i="3"/>
  <c r="BF738" i="3"/>
  <c r="BH737" i="3"/>
  <c r="BJ737" i="3" s="1"/>
  <c r="BG737" i="3"/>
  <c r="BI737" i="3" s="1"/>
  <c r="BF737" i="3"/>
  <c r="BF736" i="3"/>
  <c r="BF735" i="3"/>
  <c r="BF734" i="3"/>
  <c r="BF733" i="3"/>
  <c r="BH733" i="3" s="1"/>
  <c r="BJ733" i="3" s="1"/>
  <c r="BF732" i="3"/>
  <c r="BF731" i="3"/>
  <c r="BF730" i="3"/>
  <c r="BF729" i="3"/>
  <c r="BH729" i="3" s="1"/>
  <c r="BJ729" i="3" s="1"/>
  <c r="BF728" i="3"/>
  <c r="BF727" i="3"/>
  <c r="BF726" i="3"/>
  <c r="BF725" i="3"/>
  <c r="BG725" i="3" s="1"/>
  <c r="BI725" i="3" s="1"/>
  <c r="BF724" i="3"/>
  <c r="BF723" i="3"/>
  <c r="BF722" i="3"/>
  <c r="BG721" i="3"/>
  <c r="BI721" i="3" s="1"/>
  <c r="BF721" i="3"/>
  <c r="BH721" i="3" s="1"/>
  <c r="BJ721" i="3" s="1"/>
  <c r="BF720" i="3"/>
  <c r="BF719" i="3"/>
  <c r="BF718" i="3"/>
  <c r="BF717" i="3"/>
  <c r="BG717" i="3" s="1"/>
  <c r="BI717" i="3" s="1"/>
  <c r="BF716" i="3"/>
  <c r="BF715" i="3"/>
  <c r="BF714" i="3"/>
  <c r="BH713" i="3"/>
  <c r="BJ713" i="3" s="1"/>
  <c r="BG713" i="3"/>
  <c r="BI713" i="3" s="1"/>
  <c r="BF713" i="3"/>
  <c r="BF712" i="3"/>
  <c r="BF711" i="3"/>
  <c r="BF710" i="3"/>
  <c r="BI709" i="3"/>
  <c r="BF709" i="3"/>
  <c r="BG709" i="3" s="1"/>
  <c r="BF708" i="3"/>
  <c r="BF707" i="3"/>
  <c r="BF706" i="3"/>
  <c r="BH705" i="3"/>
  <c r="BJ705" i="3" s="1"/>
  <c r="BG705" i="3"/>
  <c r="BI705" i="3" s="1"/>
  <c r="BF705" i="3"/>
  <c r="BF704" i="3"/>
  <c r="BF703" i="3"/>
  <c r="BF702" i="3"/>
  <c r="BF701" i="3"/>
  <c r="BH701" i="3" s="1"/>
  <c r="BJ701" i="3" s="1"/>
  <c r="BF700" i="3"/>
  <c r="BF699" i="3"/>
  <c r="BF698" i="3"/>
  <c r="BF697" i="3"/>
  <c r="BH697" i="3" s="1"/>
  <c r="BJ697" i="3" s="1"/>
  <c r="BF696" i="3"/>
  <c r="BF695" i="3"/>
  <c r="BF694" i="3"/>
  <c r="BF693" i="3"/>
  <c r="BH693" i="3" s="1"/>
  <c r="BJ693" i="3" s="1"/>
  <c r="BF692" i="3"/>
  <c r="BH692" i="3" s="1"/>
  <c r="BJ692" i="3" s="1"/>
  <c r="BH691" i="3"/>
  <c r="BJ691" i="3" s="1"/>
  <c r="BG691" i="3"/>
  <c r="BI691" i="3" s="1"/>
  <c r="BF691" i="3"/>
  <c r="BF690" i="3"/>
  <c r="BF689" i="3"/>
  <c r="BH689" i="3" s="1"/>
  <c r="BJ689" i="3" s="1"/>
  <c r="BH688" i="3"/>
  <c r="BJ688" i="3" s="1"/>
  <c r="BG688" i="3"/>
  <c r="BI688" i="3" s="1"/>
  <c r="BF688" i="3"/>
  <c r="BH687" i="3"/>
  <c r="BJ687" i="3" s="1"/>
  <c r="BF687" i="3"/>
  <c r="BG687" i="3" s="1"/>
  <c r="BI687" i="3" s="1"/>
  <c r="BF686" i="3"/>
  <c r="BF685" i="3"/>
  <c r="BH684" i="3"/>
  <c r="BJ684" i="3" s="1"/>
  <c r="BG684" i="3"/>
  <c r="BI684" i="3" s="1"/>
  <c r="BF684" i="3"/>
  <c r="BG683" i="3"/>
  <c r="BI683" i="3" s="1"/>
  <c r="BF683" i="3"/>
  <c r="BH683" i="3" s="1"/>
  <c r="BJ683" i="3" s="1"/>
  <c r="BF682" i="3"/>
  <c r="BJ681" i="3"/>
  <c r="BG681" i="3"/>
  <c r="BI681" i="3" s="1"/>
  <c r="BF681" i="3"/>
  <c r="BH681" i="3" s="1"/>
  <c r="BH680" i="3"/>
  <c r="BJ680" i="3" s="1"/>
  <c r="BF680" i="3"/>
  <c r="BG680" i="3" s="1"/>
  <c r="BI680" i="3" s="1"/>
  <c r="BF679" i="3"/>
  <c r="BH679" i="3" s="1"/>
  <c r="BJ679" i="3" s="1"/>
  <c r="BF678" i="3"/>
  <c r="BJ677" i="3"/>
  <c r="BF677" i="3"/>
  <c r="BH677" i="3" s="1"/>
  <c r="BH676" i="3"/>
  <c r="BJ676" i="3" s="1"/>
  <c r="BF676" i="3"/>
  <c r="BG676" i="3" s="1"/>
  <c r="BI676" i="3" s="1"/>
  <c r="BF675" i="3"/>
  <c r="BG675" i="3" s="1"/>
  <c r="BI675" i="3" s="1"/>
  <c r="BF674" i="3"/>
  <c r="BF673" i="3"/>
  <c r="BH673" i="3" s="1"/>
  <c r="BJ673" i="3" s="1"/>
  <c r="BF672" i="3"/>
  <c r="BH672" i="3" s="1"/>
  <c r="BJ672" i="3" s="1"/>
  <c r="BI671" i="3"/>
  <c r="BH671" i="3"/>
  <c r="BJ671" i="3" s="1"/>
  <c r="BG671" i="3"/>
  <c r="BF671" i="3"/>
  <c r="BF670" i="3"/>
  <c r="BF669" i="3"/>
  <c r="BH668" i="3"/>
  <c r="BJ668" i="3" s="1"/>
  <c r="BG668" i="3"/>
  <c r="BI668" i="3" s="1"/>
  <c r="BF668" i="3"/>
  <c r="BH667" i="3"/>
  <c r="BJ667" i="3" s="1"/>
  <c r="BF667" i="3"/>
  <c r="BG667" i="3" s="1"/>
  <c r="BI667" i="3" s="1"/>
  <c r="BF666" i="3"/>
  <c r="BJ665" i="3"/>
  <c r="BF665" i="3"/>
  <c r="BH665" i="3" s="1"/>
  <c r="BH664" i="3"/>
  <c r="BJ664" i="3" s="1"/>
  <c r="BG664" i="3"/>
  <c r="BI664" i="3" s="1"/>
  <c r="BF664" i="3"/>
  <c r="BG663" i="3"/>
  <c r="BI663" i="3" s="1"/>
  <c r="BF663" i="3"/>
  <c r="BH663" i="3" s="1"/>
  <c r="BJ663" i="3" s="1"/>
  <c r="BF662" i="3"/>
  <c r="BF661" i="3"/>
  <c r="BH661" i="3" s="1"/>
  <c r="BJ661" i="3" s="1"/>
  <c r="BI660" i="3"/>
  <c r="BF660" i="3"/>
  <c r="BH660" i="3" s="1"/>
  <c r="BJ660" i="3" s="1"/>
  <c r="BI659" i="3"/>
  <c r="BF659" i="3"/>
  <c r="BH659" i="3" s="1"/>
  <c r="BJ659" i="3" s="1"/>
  <c r="BF658" i="3"/>
  <c r="BF657" i="3"/>
  <c r="BH657" i="3" s="1"/>
  <c r="BJ657" i="3" s="1"/>
  <c r="BI656" i="3"/>
  <c r="BF656" i="3"/>
  <c r="BH656" i="3" s="1"/>
  <c r="BJ656" i="3" s="1"/>
  <c r="BI655" i="3"/>
  <c r="BH655" i="3"/>
  <c r="BJ655" i="3" s="1"/>
  <c r="BF655" i="3"/>
  <c r="BF654" i="3"/>
  <c r="BF653" i="3"/>
  <c r="BI652" i="3"/>
  <c r="BK652" i="3" s="1"/>
  <c r="BF652" i="3"/>
  <c r="BH652" i="3" s="1"/>
  <c r="BJ652" i="3" s="1"/>
  <c r="BI651" i="3"/>
  <c r="BF651" i="3"/>
  <c r="BH651" i="3" s="1"/>
  <c r="BJ651" i="3" s="1"/>
  <c r="BF650" i="3"/>
  <c r="BJ649" i="3"/>
  <c r="BI649" i="3"/>
  <c r="BN649" i="3" s="1"/>
  <c r="BF649" i="3"/>
  <c r="BH649" i="3" s="1"/>
  <c r="BF648" i="3"/>
  <c r="BH648" i="3" s="1"/>
  <c r="BJ648" i="3" s="1"/>
  <c r="BF647" i="3"/>
  <c r="BG647" i="3" s="1"/>
  <c r="BI647" i="3" s="1"/>
  <c r="BH646" i="3"/>
  <c r="BJ646" i="3" s="1"/>
  <c r="BF646" i="3"/>
  <c r="BG646" i="3" s="1"/>
  <c r="BI646" i="3" s="1"/>
  <c r="BJ645" i="3"/>
  <c r="BF645" i="3"/>
  <c r="BH645" i="3" s="1"/>
  <c r="BG644" i="3"/>
  <c r="BI644" i="3" s="1"/>
  <c r="BF644" i="3"/>
  <c r="BH644" i="3" s="1"/>
  <c r="BJ644" i="3" s="1"/>
  <c r="BH643" i="3"/>
  <c r="BJ643" i="3" s="1"/>
  <c r="BF643" i="3"/>
  <c r="BG643" i="3" s="1"/>
  <c r="BI643" i="3" s="1"/>
  <c r="BI642" i="3"/>
  <c r="BH642" i="3"/>
  <c r="BJ642" i="3" s="1"/>
  <c r="BF642" i="3"/>
  <c r="BG642" i="3" s="1"/>
  <c r="BF641" i="3"/>
  <c r="BF640" i="3"/>
  <c r="BH640" i="3" s="1"/>
  <c r="BJ640" i="3" s="1"/>
  <c r="BF639" i="3"/>
  <c r="BG639" i="3" s="1"/>
  <c r="BI639" i="3" s="1"/>
  <c r="BH638" i="3"/>
  <c r="BJ638" i="3" s="1"/>
  <c r="BF638" i="3"/>
  <c r="BG638" i="3" s="1"/>
  <c r="BI638" i="3" s="1"/>
  <c r="BJ637" i="3"/>
  <c r="BG637" i="3"/>
  <c r="BI637" i="3" s="1"/>
  <c r="BF637" i="3"/>
  <c r="BH637" i="3" s="1"/>
  <c r="BG636" i="3"/>
  <c r="BI636" i="3" s="1"/>
  <c r="BF636" i="3"/>
  <c r="BH636" i="3" s="1"/>
  <c r="BJ636" i="3" s="1"/>
  <c r="BH635" i="3"/>
  <c r="BJ635" i="3" s="1"/>
  <c r="BF635" i="3"/>
  <c r="BG635" i="3" s="1"/>
  <c r="BI635" i="3" s="1"/>
  <c r="BI634" i="3"/>
  <c r="BH634" i="3"/>
  <c r="BJ634" i="3" s="1"/>
  <c r="BF634" i="3"/>
  <c r="BG634" i="3" s="1"/>
  <c r="BF633" i="3"/>
  <c r="BF632" i="3"/>
  <c r="BH632" i="3" s="1"/>
  <c r="BJ632" i="3" s="1"/>
  <c r="BH631" i="3"/>
  <c r="BJ631" i="3" s="1"/>
  <c r="BF631" i="3"/>
  <c r="BG631" i="3" s="1"/>
  <c r="BI631" i="3" s="1"/>
  <c r="BH630" i="3"/>
  <c r="BJ630" i="3" s="1"/>
  <c r="BF630" i="3"/>
  <c r="BG630" i="3" s="1"/>
  <c r="BI630" i="3" s="1"/>
  <c r="BJ629" i="3"/>
  <c r="BG629" i="3"/>
  <c r="BI629" i="3" s="1"/>
  <c r="BF629" i="3"/>
  <c r="BH629" i="3" s="1"/>
  <c r="BG628" i="3"/>
  <c r="BI628" i="3" s="1"/>
  <c r="BF628" i="3"/>
  <c r="BH628" i="3" s="1"/>
  <c r="BJ628" i="3" s="1"/>
  <c r="BF627" i="3"/>
  <c r="BG627" i="3" s="1"/>
  <c r="BI627" i="3" s="1"/>
  <c r="BI626" i="3"/>
  <c r="BH626" i="3"/>
  <c r="BJ626" i="3" s="1"/>
  <c r="BF626" i="3"/>
  <c r="BG626" i="3" s="1"/>
  <c r="BF625" i="3"/>
  <c r="BG624" i="3"/>
  <c r="BI624" i="3" s="1"/>
  <c r="BF624" i="3"/>
  <c r="BH624" i="3" s="1"/>
  <c r="BJ624" i="3" s="1"/>
  <c r="BF623" i="3"/>
  <c r="BG623" i="3" s="1"/>
  <c r="BI623" i="3" s="1"/>
  <c r="BH622" i="3"/>
  <c r="BJ622" i="3" s="1"/>
  <c r="BF622" i="3"/>
  <c r="BG622" i="3" s="1"/>
  <c r="BI622" i="3" s="1"/>
  <c r="BG621" i="3"/>
  <c r="BI621" i="3" s="1"/>
  <c r="BF621" i="3"/>
  <c r="BH621" i="3" s="1"/>
  <c r="BJ621" i="3" s="1"/>
  <c r="BG620" i="3"/>
  <c r="BI620" i="3" s="1"/>
  <c r="BF620" i="3"/>
  <c r="BH620" i="3" s="1"/>
  <c r="BJ620" i="3" s="1"/>
  <c r="BH619" i="3"/>
  <c r="BJ619" i="3" s="1"/>
  <c r="BF619" i="3"/>
  <c r="BG619" i="3" s="1"/>
  <c r="BI619" i="3" s="1"/>
  <c r="BI618" i="3"/>
  <c r="BH618" i="3"/>
  <c r="BJ618" i="3" s="1"/>
  <c r="BF618" i="3"/>
  <c r="BG618" i="3" s="1"/>
  <c r="BF617" i="3"/>
  <c r="BF616" i="3"/>
  <c r="BH616" i="3" s="1"/>
  <c r="BJ616" i="3" s="1"/>
  <c r="BF615" i="3"/>
  <c r="BG615" i="3" s="1"/>
  <c r="BI615" i="3" s="1"/>
  <c r="BH614" i="3"/>
  <c r="BJ614" i="3" s="1"/>
  <c r="BF614" i="3"/>
  <c r="BG614" i="3" s="1"/>
  <c r="BI614" i="3" s="1"/>
  <c r="BJ613" i="3"/>
  <c r="BF613" i="3"/>
  <c r="BH613" i="3" s="1"/>
  <c r="BG612" i="3"/>
  <c r="BI612" i="3" s="1"/>
  <c r="BF612" i="3"/>
  <c r="BH612" i="3" s="1"/>
  <c r="BJ612" i="3" s="1"/>
  <c r="BH611" i="3"/>
  <c r="BJ611" i="3" s="1"/>
  <c r="BF611" i="3"/>
  <c r="BG611" i="3" s="1"/>
  <c r="BI611" i="3" s="1"/>
  <c r="BI610" i="3"/>
  <c r="BH610" i="3"/>
  <c r="BJ610" i="3" s="1"/>
  <c r="BF610" i="3"/>
  <c r="BG610" i="3" s="1"/>
  <c r="BF609" i="3"/>
  <c r="BF608" i="3"/>
  <c r="BH608" i="3" s="1"/>
  <c r="BJ608" i="3" s="1"/>
  <c r="BF607" i="3"/>
  <c r="BG607" i="3" s="1"/>
  <c r="BI607" i="3" s="1"/>
  <c r="BH606" i="3"/>
  <c r="BJ606" i="3" s="1"/>
  <c r="BF606" i="3"/>
  <c r="BG606" i="3" s="1"/>
  <c r="BI606" i="3" s="1"/>
  <c r="BJ605" i="3"/>
  <c r="BG605" i="3"/>
  <c r="BI605" i="3" s="1"/>
  <c r="BF605" i="3"/>
  <c r="BH605" i="3" s="1"/>
  <c r="BG604" i="3"/>
  <c r="BI604" i="3" s="1"/>
  <c r="BF604" i="3"/>
  <c r="BH604" i="3" s="1"/>
  <c r="BJ604" i="3" s="1"/>
  <c r="BH603" i="3"/>
  <c r="BJ603" i="3" s="1"/>
  <c r="BF603" i="3"/>
  <c r="BG603" i="3" s="1"/>
  <c r="BI603" i="3" s="1"/>
  <c r="BI602" i="3"/>
  <c r="BH602" i="3"/>
  <c r="BJ602" i="3" s="1"/>
  <c r="BF602" i="3"/>
  <c r="BG602" i="3" s="1"/>
  <c r="BF601" i="3"/>
  <c r="BF600" i="3"/>
  <c r="BH600" i="3" s="1"/>
  <c r="BJ600" i="3" s="1"/>
  <c r="BH599" i="3"/>
  <c r="BJ599" i="3" s="1"/>
  <c r="BF599" i="3"/>
  <c r="BG599" i="3" s="1"/>
  <c r="BI599" i="3" s="1"/>
  <c r="BH598" i="3"/>
  <c r="BJ598" i="3" s="1"/>
  <c r="BF598" i="3"/>
  <c r="BG598" i="3" s="1"/>
  <c r="BI598" i="3" s="1"/>
  <c r="BJ597" i="3"/>
  <c r="BG597" i="3"/>
  <c r="BI597" i="3" s="1"/>
  <c r="BF597" i="3"/>
  <c r="BH597" i="3" s="1"/>
  <c r="BG596" i="3"/>
  <c r="BI596" i="3" s="1"/>
  <c r="BF596" i="3"/>
  <c r="BH596" i="3" s="1"/>
  <c r="BJ596" i="3" s="1"/>
  <c r="BF595" i="3"/>
  <c r="BG595" i="3" s="1"/>
  <c r="BI595" i="3" s="1"/>
  <c r="BI594" i="3"/>
  <c r="BH594" i="3"/>
  <c r="BJ594" i="3" s="1"/>
  <c r="BF594" i="3"/>
  <c r="BG594" i="3" s="1"/>
  <c r="BF593" i="3"/>
  <c r="BG592" i="3"/>
  <c r="BI592" i="3" s="1"/>
  <c r="BF592" i="3"/>
  <c r="BH592" i="3" s="1"/>
  <c r="BJ592" i="3" s="1"/>
  <c r="BF591" i="3"/>
  <c r="BG591" i="3" s="1"/>
  <c r="BI591" i="3" s="1"/>
  <c r="BH590" i="3"/>
  <c r="BJ590" i="3" s="1"/>
  <c r="BF590" i="3"/>
  <c r="BG590" i="3" s="1"/>
  <c r="BI590" i="3" s="1"/>
  <c r="BG589" i="3"/>
  <c r="BI589" i="3" s="1"/>
  <c r="BF589" i="3"/>
  <c r="BH589" i="3" s="1"/>
  <c r="BJ589" i="3" s="1"/>
  <c r="BG588" i="3"/>
  <c r="BI588" i="3" s="1"/>
  <c r="BF588" i="3"/>
  <c r="BH588" i="3" s="1"/>
  <c r="BJ588" i="3" s="1"/>
  <c r="BH587" i="3"/>
  <c r="BJ587" i="3" s="1"/>
  <c r="BF587" i="3"/>
  <c r="BG587" i="3" s="1"/>
  <c r="BI587" i="3" s="1"/>
  <c r="BI586" i="3"/>
  <c r="BH586" i="3"/>
  <c r="BJ586" i="3" s="1"/>
  <c r="BF586" i="3"/>
  <c r="BG586" i="3" s="1"/>
  <c r="BF585" i="3"/>
  <c r="BF584" i="3"/>
  <c r="BH584" i="3" s="1"/>
  <c r="BJ584" i="3" s="1"/>
  <c r="BF583" i="3"/>
  <c r="BG583" i="3" s="1"/>
  <c r="BI583" i="3" s="1"/>
  <c r="BH582" i="3"/>
  <c r="BJ582" i="3" s="1"/>
  <c r="BF582" i="3"/>
  <c r="BG582" i="3" s="1"/>
  <c r="BI582" i="3" s="1"/>
  <c r="BJ581" i="3"/>
  <c r="BF581" i="3"/>
  <c r="BH581" i="3" s="1"/>
  <c r="BG580" i="3"/>
  <c r="BI580" i="3" s="1"/>
  <c r="BF580" i="3"/>
  <c r="BH580" i="3" s="1"/>
  <c r="BJ580" i="3" s="1"/>
  <c r="BH579" i="3"/>
  <c r="BJ579" i="3" s="1"/>
  <c r="BF579" i="3"/>
  <c r="BG579" i="3" s="1"/>
  <c r="BI579" i="3" s="1"/>
  <c r="BI578" i="3"/>
  <c r="BH578" i="3"/>
  <c r="BJ578" i="3" s="1"/>
  <c r="BF578" i="3"/>
  <c r="BG578" i="3" s="1"/>
  <c r="BF577" i="3"/>
  <c r="BF576" i="3"/>
  <c r="BH576" i="3" s="1"/>
  <c r="BJ576" i="3" s="1"/>
  <c r="BR576" i="3" s="1"/>
  <c r="BF575" i="3"/>
  <c r="BG575" i="3" s="1"/>
  <c r="BI575" i="3" s="1"/>
  <c r="BH574" i="3"/>
  <c r="BJ574" i="3" s="1"/>
  <c r="BF574" i="3"/>
  <c r="BG574" i="3" s="1"/>
  <c r="BI574" i="3" s="1"/>
  <c r="BJ573" i="3"/>
  <c r="BG573" i="3"/>
  <c r="BI573" i="3" s="1"/>
  <c r="BF573" i="3"/>
  <c r="BH573" i="3" s="1"/>
  <c r="BG572" i="3"/>
  <c r="BI572" i="3" s="1"/>
  <c r="BF572" i="3"/>
  <c r="BH572" i="3" s="1"/>
  <c r="BJ572" i="3" s="1"/>
  <c r="BH571" i="3"/>
  <c r="BJ571" i="3" s="1"/>
  <c r="BF571" i="3"/>
  <c r="BG571" i="3" s="1"/>
  <c r="BI571" i="3" s="1"/>
  <c r="BI570" i="3"/>
  <c r="BH570" i="3"/>
  <c r="BJ570" i="3" s="1"/>
  <c r="BF570" i="3"/>
  <c r="BG570" i="3" s="1"/>
  <c r="BF569" i="3"/>
  <c r="BF568" i="3"/>
  <c r="BH568" i="3" s="1"/>
  <c r="BJ568" i="3" s="1"/>
  <c r="BH567" i="3"/>
  <c r="BJ567" i="3" s="1"/>
  <c r="BF567" i="3"/>
  <c r="BG567" i="3" s="1"/>
  <c r="BI567" i="3" s="1"/>
  <c r="BH566" i="3"/>
  <c r="BJ566" i="3" s="1"/>
  <c r="BF566" i="3"/>
  <c r="BG566" i="3" s="1"/>
  <c r="BI566" i="3" s="1"/>
  <c r="BI565" i="3"/>
  <c r="BH565" i="3"/>
  <c r="BJ565" i="3" s="1"/>
  <c r="BF565" i="3"/>
  <c r="BG565" i="3" s="1"/>
  <c r="BF564" i="3"/>
  <c r="BG563" i="3"/>
  <c r="BI563" i="3" s="1"/>
  <c r="BF563" i="3"/>
  <c r="BH563" i="3" s="1"/>
  <c r="BJ563" i="3" s="1"/>
  <c r="BF562" i="3"/>
  <c r="BG562" i="3" s="1"/>
  <c r="BI562" i="3" s="1"/>
  <c r="BI561" i="3"/>
  <c r="BH561" i="3"/>
  <c r="BJ561" i="3" s="1"/>
  <c r="BF561" i="3"/>
  <c r="BG561" i="3" s="1"/>
  <c r="BF560" i="3"/>
  <c r="BF559" i="3"/>
  <c r="BF558" i="3"/>
  <c r="BH558" i="3" s="1"/>
  <c r="BJ558" i="3" s="1"/>
  <c r="BF557" i="3"/>
  <c r="BF556" i="3"/>
  <c r="BG555" i="3"/>
  <c r="BI555" i="3" s="1"/>
  <c r="BF555" i="3"/>
  <c r="BH555" i="3" s="1"/>
  <c r="BJ555" i="3" s="1"/>
  <c r="BH554" i="3"/>
  <c r="BJ554" i="3" s="1"/>
  <c r="BF554" i="3"/>
  <c r="BG554" i="3" s="1"/>
  <c r="BI554" i="3" s="1"/>
  <c r="BH553" i="3"/>
  <c r="BJ553" i="3" s="1"/>
  <c r="BF553" i="3"/>
  <c r="BG553" i="3" s="1"/>
  <c r="BI553" i="3" s="1"/>
  <c r="BF552" i="3"/>
  <c r="BF551" i="3"/>
  <c r="BH550" i="3"/>
  <c r="BJ550" i="3" s="1"/>
  <c r="BG550" i="3"/>
  <c r="BI550" i="3" s="1"/>
  <c r="BF550" i="3"/>
  <c r="BF549" i="3"/>
  <c r="BF548" i="3"/>
  <c r="BG547" i="3"/>
  <c r="BI547" i="3" s="1"/>
  <c r="BF547" i="3"/>
  <c r="BH547" i="3" s="1"/>
  <c r="BJ547" i="3" s="1"/>
  <c r="BH546" i="3"/>
  <c r="BJ546" i="3" s="1"/>
  <c r="BF546" i="3"/>
  <c r="BG546" i="3" s="1"/>
  <c r="BI546" i="3" s="1"/>
  <c r="BH545" i="3"/>
  <c r="BJ545" i="3" s="1"/>
  <c r="BF545" i="3"/>
  <c r="BG545" i="3" s="1"/>
  <c r="BI545" i="3" s="1"/>
  <c r="BF544" i="3"/>
  <c r="BF543" i="3"/>
  <c r="BH543" i="3" s="1"/>
  <c r="BJ543" i="3" s="1"/>
  <c r="BG542" i="3"/>
  <c r="BI542" i="3" s="1"/>
  <c r="BF542" i="3"/>
  <c r="BH542" i="3" s="1"/>
  <c r="BJ542" i="3" s="1"/>
  <c r="BF541" i="3"/>
  <c r="BF540" i="3"/>
  <c r="BG539" i="3"/>
  <c r="BI539" i="3" s="1"/>
  <c r="BF539" i="3"/>
  <c r="BH539" i="3" s="1"/>
  <c r="BJ539" i="3" s="1"/>
  <c r="BH538" i="3"/>
  <c r="BJ538" i="3" s="1"/>
  <c r="BF538" i="3"/>
  <c r="BG538" i="3" s="1"/>
  <c r="BI538" i="3" s="1"/>
  <c r="BH537" i="3"/>
  <c r="BJ537" i="3" s="1"/>
  <c r="BF537" i="3"/>
  <c r="BG537" i="3" s="1"/>
  <c r="BI537" i="3" s="1"/>
  <c r="BF536" i="3"/>
  <c r="BF535" i="3"/>
  <c r="BG534" i="3"/>
  <c r="BI534" i="3" s="1"/>
  <c r="BF534" i="3"/>
  <c r="BH534" i="3" s="1"/>
  <c r="BJ534" i="3" s="1"/>
  <c r="BF533" i="3"/>
  <c r="BG533" i="3" s="1"/>
  <c r="BI533" i="3" s="1"/>
  <c r="BF532" i="3"/>
  <c r="BG531" i="3"/>
  <c r="BI531" i="3" s="1"/>
  <c r="BF531" i="3"/>
  <c r="BH531" i="3" s="1"/>
  <c r="BJ531" i="3" s="1"/>
  <c r="BH530" i="3"/>
  <c r="BJ530" i="3" s="1"/>
  <c r="BF530" i="3"/>
  <c r="BG530" i="3" s="1"/>
  <c r="BI530" i="3" s="1"/>
  <c r="BI529" i="3"/>
  <c r="BH529" i="3"/>
  <c r="BJ529" i="3" s="1"/>
  <c r="BF529" i="3"/>
  <c r="BG529" i="3" s="1"/>
  <c r="BF528" i="3"/>
  <c r="BF527" i="3"/>
  <c r="BF526" i="3"/>
  <c r="BH526" i="3" s="1"/>
  <c r="BJ526" i="3" s="1"/>
  <c r="BF525" i="3"/>
  <c r="BF524" i="3"/>
  <c r="BG523" i="3"/>
  <c r="BI523" i="3" s="1"/>
  <c r="BF523" i="3"/>
  <c r="BH523" i="3" s="1"/>
  <c r="BJ523" i="3" s="1"/>
  <c r="BF522" i="3"/>
  <c r="BH522" i="3" s="1"/>
  <c r="BJ522" i="3" s="1"/>
  <c r="BH521" i="3"/>
  <c r="BJ521" i="3" s="1"/>
  <c r="BF521" i="3"/>
  <c r="BG521" i="3" s="1"/>
  <c r="BI521" i="3" s="1"/>
  <c r="BF520" i="3"/>
  <c r="BF519" i="3"/>
  <c r="BH518" i="3"/>
  <c r="BJ518" i="3" s="1"/>
  <c r="BG518" i="3"/>
  <c r="BI518" i="3" s="1"/>
  <c r="BF518" i="3"/>
  <c r="BF517" i="3"/>
  <c r="BF516" i="3"/>
  <c r="BF515" i="3"/>
  <c r="BH515" i="3" s="1"/>
  <c r="BJ515" i="3" s="1"/>
  <c r="BH514" i="3"/>
  <c r="BJ514" i="3" s="1"/>
  <c r="BF514" i="3"/>
  <c r="BG514" i="3" s="1"/>
  <c r="BI514" i="3" s="1"/>
  <c r="BH513" i="3"/>
  <c r="BJ513" i="3" s="1"/>
  <c r="BF513" i="3"/>
  <c r="BG513" i="3" s="1"/>
  <c r="BI513" i="3" s="1"/>
  <c r="BF512" i="3"/>
  <c r="BG511" i="3"/>
  <c r="BI511" i="3" s="1"/>
  <c r="BF511" i="3"/>
  <c r="BH511" i="3" s="1"/>
  <c r="BJ511" i="3" s="1"/>
  <c r="BG510" i="3"/>
  <c r="BI510" i="3" s="1"/>
  <c r="BF510" i="3"/>
  <c r="BH510" i="3" s="1"/>
  <c r="BJ510" i="3" s="1"/>
  <c r="BF509" i="3"/>
  <c r="BF508" i="3"/>
  <c r="BG507" i="3"/>
  <c r="BI507" i="3" s="1"/>
  <c r="BF507" i="3"/>
  <c r="BH507" i="3" s="1"/>
  <c r="BJ507" i="3" s="1"/>
  <c r="BF506" i="3"/>
  <c r="BG506" i="3" s="1"/>
  <c r="BI506" i="3" s="1"/>
  <c r="BH505" i="3"/>
  <c r="BJ505" i="3" s="1"/>
  <c r="BF505" i="3"/>
  <c r="BG505" i="3" s="1"/>
  <c r="BI505" i="3" s="1"/>
  <c r="BF504" i="3"/>
  <c r="BF503" i="3"/>
  <c r="BG502" i="3"/>
  <c r="BI502" i="3" s="1"/>
  <c r="BF502" i="3"/>
  <c r="BH502" i="3" s="1"/>
  <c r="BJ502" i="3" s="1"/>
  <c r="BH501" i="3"/>
  <c r="BJ501" i="3" s="1"/>
  <c r="BF501" i="3"/>
  <c r="BG501" i="3" s="1"/>
  <c r="BI501" i="3" s="1"/>
  <c r="BG500" i="3"/>
  <c r="BI500" i="3" s="1"/>
  <c r="BF500" i="3"/>
  <c r="BH500" i="3" s="1"/>
  <c r="BJ500" i="3" s="1"/>
  <c r="BF499" i="3"/>
  <c r="BH499" i="3" s="1"/>
  <c r="BJ499" i="3" s="1"/>
  <c r="BG498" i="3"/>
  <c r="BI498" i="3" s="1"/>
  <c r="BF498" i="3"/>
  <c r="BH498" i="3" s="1"/>
  <c r="BJ498" i="3" s="1"/>
  <c r="BI497" i="3"/>
  <c r="BH497" i="3"/>
  <c r="BJ497" i="3" s="1"/>
  <c r="BF497" i="3"/>
  <c r="BI496" i="3"/>
  <c r="BP496" i="3" s="1"/>
  <c r="BF496" i="3"/>
  <c r="BH496" i="3" s="1"/>
  <c r="BJ496" i="3" s="1"/>
  <c r="BH495" i="3"/>
  <c r="BJ495" i="3" s="1"/>
  <c r="BI495" i="3"/>
  <c r="BF495" i="3"/>
  <c r="BI494" i="3"/>
  <c r="BH494" i="3"/>
  <c r="BJ494" i="3" s="1"/>
  <c r="BF494" i="3"/>
  <c r="BI493" i="3"/>
  <c r="BH493" i="3"/>
  <c r="BJ493" i="3" s="1"/>
  <c r="BF493" i="3"/>
  <c r="BJ492" i="3"/>
  <c r="BI492" i="3"/>
  <c r="BF492" i="3"/>
  <c r="BH492" i="3" s="1"/>
  <c r="BI491" i="3"/>
  <c r="BK491" i="3" s="1"/>
  <c r="BF491" i="3"/>
  <c r="BH491" i="3" s="1"/>
  <c r="BJ491" i="3" s="1"/>
  <c r="BI490" i="3"/>
  <c r="BN490" i="3" s="1"/>
  <c r="BF490" i="3"/>
  <c r="BH490" i="3" s="1"/>
  <c r="BJ490" i="3" s="1"/>
  <c r="BI489" i="3"/>
  <c r="BH489" i="3"/>
  <c r="BJ489" i="3" s="1"/>
  <c r="BF489" i="3"/>
  <c r="BJ488" i="3"/>
  <c r="BI488" i="3"/>
  <c r="BL488" i="3" s="1"/>
  <c r="BF488" i="3"/>
  <c r="BH488" i="3" s="1"/>
  <c r="BI487" i="3"/>
  <c r="BL487" i="3" s="1"/>
  <c r="BF487" i="3"/>
  <c r="BH487" i="3" s="1"/>
  <c r="BJ487" i="3" s="1"/>
  <c r="BI486" i="3"/>
  <c r="BN486" i="3" s="1"/>
  <c r="BH486" i="3"/>
  <c r="BJ486" i="3" s="1"/>
  <c r="BF486" i="3"/>
  <c r="BI485" i="3"/>
  <c r="BH485" i="3"/>
  <c r="BJ485" i="3" s="1"/>
  <c r="BF485" i="3"/>
  <c r="BI484" i="3"/>
  <c r="BF484" i="3"/>
  <c r="BH484" i="3" s="1"/>
  <c r="BJ484" i="3" s="1"/>
  <c r="BH483" i="3"/>
  <c r="BJ483" i="3" s="1"/>
  <c r="BI483" i="3"/>
  <c r="BF483" i="3"/>
  <c r="BI482" i="3"/>
  <c r="BF482" i="3"/>
  <c r="BH482" i="3" s="1"/>
  <c r="BJ482" i="3" s="1"/>
  <c r="BI481" i="3"/>
  <c r="BF481" i="3"/>
  <c r="BH481" i="3" s="1"/>
  <c r="BJ481" i="3" s="1"/>
  <c r="BJ480" i="3"/>
  <c r="BI480" i="3"/>
  <c r="BF480" i="3"/>
  <c r="BH480" i="3" s="1"/>
  <c r="BH479" i="3"/>
  <c r="BJ479" i="3" s="1"/>
  <c r="BI479" i="3"/>
  <c r="BF479" i="3"/>
  <c r="BI478" i="3"/>
  <c r="BF478" i="3"/>
  <c r="BH478" i="3" s="1"/>
  <c r="BJ478" i="3" s="1"/>
  <c r="BI477" i="3"/>
  <c r="BF477" i="3"/>
  <c r="BH477" i="3" s="1"/>
  <c r="BJ477" i="3" s="1"/>
  <c r="BJ476" i="3"/>
  <c r="BI476" i="3"/>
  <c r="BF476" i="3"/>
  <c r="BH476" i="3" s="1"/>
  <c r="BJ475" i="3"/>
  <c r="BR475" i="3" s="1"/>
  <c r="BH475" i="3"/>
  <c r="BI475" i="3"/>
  <c r="BM475" i="3" s="1"/>
  <c r="BF475" i="3"/>
  <c r="BI474" i="3"/>
  <c r="BH474" i="3"/>
  <c r="BJ474" i="3" s="1"/>
  <c r="BF474" i="3"/>
  <c r="BI473" i="3"/>
  <c r="BH473" i="3"/>
  <c r="BJ473" i="3" s="1"/>
  <c r="BF473" i="3"/>
  <c r="BJ472" i="3"/>
  <c r="BI472" i="3"/>
  <c r="BF472" i="3"/>
  <c r="BH472" i="3" s="1"/>
  <c r="BI471" i="3"/>
  <c r="BF471" i="3"/>
  <c r="BH471" i="3" s="1"/>
  <c r="BJ471" i="3" s="1"/>
  <c r="BI470" i="3"/>
  <c r="BL470" i="3" s="1"/>
  <c r="BF470" i="3"/>
  <c r="BH470" i="3" s="1"/>
  <c r="BJ470" i="3" s="1"/>
  <c r="BR470" i="3" s="1"/>
  <c r="BI469" i="3"/>
  <c r="BH469" i="3"/>
  <c r="BJ469" i="3" s="1"/>
  <c r="BF469" i="3"/>
  <c r="BJ468" i="3"/>
  <c r="BI468" i="3"/>
  <c r="BN468" i="3" s="1"/>
  <c r="BF468" i="3"/>
  <c r="BH468" i="3" s="1"/>
  <c r="BI467" i="3"/>
  <c r="BQ467" i="3" s="1"/>
  <c r="BF467" i="3"/>
  <c r="BH467" i="3" s="1"/>
  <c r="BJ467" i="3" s="1"/>
  <c r="BI466" i="3"/>
  <c r="BK466" i="3" s="1"/>
  <c r="BF466" i="3"/>
  <c r="BH466" i="3" s="1"/>
  <c r="BJ466" i="3" s="1"/>
  <c r="BI465" i="3"/>
  <c r="BF465" i="3"/>
  <c r="BH465" i="3" s="1"/>
  <c r="BJ465" i="3" s="1"/>
  <c r="BF464" i="3"/>
  <c r="BH464" i="3" s="1"/>
  <c r="BJ464" i="3" s="1"/>
  <c r="BH463" i="3"/>
  <c r="BJ463" i="3" s="1"/>
  <c r="BG463" i="3"/>
  <c r="BI463" i="3" s="1"/>
  <c r="BF463" i="3"/>
  <c r="BF462" i="3"/>
  <c r="BG462" i="3" s="1"/>
  <c r="BI462" i="3" s="1"/>
  <c r="BI461" i="3"/>
  <c r="BH461" i="3"/>
  <c r="BJ461" i="3" s="1"/>
  <c r="BF461" i="3"/>
  <c r="BG461" i="3" s="1"/>
  <c r="BJ460" i="3"/>
  <c r="BG460" i="3"/>
  <c r="BI460" i="3" s="1"/>
  <c r="BF460" i="3"/>
  <c r="BH460" i="3" s="1"/>
  <c r="BH459" i="3"/>
  <c r="BJ459" i="3" s="1"/>
  <c r="BG459" i="3"/>
  <c r="BI459" i="3" s="1"/>
  <c r="BF459" i="3"/>
  <c r="BG458" i="3"/>
  <c r="BI458" i="3" s="1"/>
  <c r="BF458" i="3"/>
  <c r="BH458" i="3" s="1"/>
  <c r="BJ458" i="3" s="1"/>
  <c r="BF457" i="3"/>
  <c r="BG457" i="3" s="1"/>
  <c r="BI457" i="3" s="1"/>
  <c r="BJ456" i="3"/>
  <c r="BG456" i="3"/>
  <c r="BI456" i="3" s="1"/>
  <c r="BF456" i="3"/>
  <c r="BH456" i="3" s="1"/>
  <c r="BJ455" i="3"/>
  <c r="BG455" i="3"/>
  <c r="BI455" i="3" s="1"/>
  <c r="BF455" i="3"/>
  <c r="BH455" i="3" s="1"/>
  <c r="BF454" i="3"/>
  <c r="BH454" i="3" s="1"/>
  <c r="BJ454" i="3" s="1"/>
  <c r="BH453" i="3"/>
  <c r="BJ453" i="3" s="1"/>
  <c r="BF453" i="3"/>
  <c r="BG453" i="3" s="1"/>
  <c r="BI453" i="3" s="1"/>
  <c r="BF452" i="3"/>
  <c r="BH452" i="3" s="1"/>
  <c r="BJ452" i="3" s="1"/>
  <c r="BH451" i="3"/>
  <c r="BJ451" i="3" s="1"/>
  <c r="BF451" i="3"/>
  <c r="BG451" i="3" s="1"/>
  <c r="BI451" i="3" s="1"/>
  <c r="BH450" i="3"/>
  <c r="BJ450" i="3" s="1"/>
  <c r="BG450" i="3"/>
  <c r="BI450" i="3" s="1"/>
  <c r="BF450" i="3"/>
  <c r="BI449" i="3"/>
  <c r="BH449" i="3"/>
  <c r="BJ449" i="3" s="1"/>
  <c r="BF449" i="3"/>
  <c r="BG449" i="3" s="1"/>
  <c r="BG448" i="3"/>
  <c r="BI448" i="3" s="1"/>
  <c r="BF448" i="3"/>
  <c r="BH448" i="3" s="1"/>
  <c r="BJ448" i="3" s="1"/>
  <c r="BJ447" i="3"/>
  <c r="BH447" i="3"/>
  <c r="BF447" i="3"/>
  <c r="BG447" i="3" s="1"/>
  <c r="BI447" i="3" s="1"/>
  <c r="BH446" i="3"/>
  <c r="BJ446" i="3" s="1"/>
  <c r="BF446" i="3"/>
  <c r="BG446" i="3" s="1"/>
  <c r="BI446" i="3" s="1"/>
  <c r="BF445" i="3"/>
  <c r="BJ444" i="3"/>
  <c r="BF444" i="3"/>
  <c r="BH444" i="3" s="1"/>
  <c r="BF443" i="3"/>
  <c r="BH443" i="3" s="1"/>
  <c r="BJ443" i="3" s="1"/>
  <c r="BH442" i="3"/>
  <c r="BJ442" i="3" s="1"/>
  <c r="BG442" i="3"/>
  <c r="BI442" i="3" s="1"/>
  <c r="BF442" i="3"/>
  <c r="BI441" i="3"/>
  <c r="BH441" i="3"/>
  <c r="BJ441" i="3" s="1"/>
  <c r="BF441" i="3"/>
  <c r="BG441" i="3" s="1"/>
  <c r="BF440" i="3"/>
  <c r="BJ439" i="3"/>
  <c r="BF439" i="3"/>
  <c r="BH439" i="3" s="1"/>
  <c r="BH438" i="3"/>
  <c r="BJ438" i="3" s="1"/>
  <c r="BG438" i="3"/>
  <c r="BI438" i="3" s="1"/>
  <c r="BF438" i="3"/>
  <c r="BJ437" i="3"/>
  <c r="BH437" i="3"/>
  <c r="BF437" i="3"/>
  <c r="BG437" i="3" s="1"/>
  <c r="BI437" i="3" s="1"/>
  <c r="BJ436" i="3"/>
  <c r="BG436" i="3"/>
  <c r="BI436" i="3" s="1"/>
  <c r="BF436" i="3"/>
  <c r="BH436" i="3" s="1"/>
  <c r="BF435" i="3"/>
  <c r="BH434" i="3"/>
  <c r="BJ434" i="3" s="1"/>
  <c r="BF434" i="3"/>
  <c r="BG434" i="3" s="1"/>
  <c r="BI434" i="3" s="1"/>
  <c r="BF433" i="3"/>
  <c r="BG433" i="3" s="1"/>
  <c r="BI433" i="3" s="1"/>
  <c r="BF432" i="3"/>
  <c r="BF431" i="3"/>
  <c r="BH431" i="3" s="1"/>
  <c r="BJ431" i="3" s="1"/>
  <c r="BF430" i="3"/>
  <c r="BG430" i="3" s="1"/>
  <c r="BI430" i="3" s="1"/>
  <c r="BH429" i="3"/>
  <c r="BJ429" i="3" s="1"/>
  <c r="BF429" i="3"/>
  <c r="BG429" i="3" s="1"/>
  <c r="BI429" i="3" s="1"/>
  <c r="BF428" i="3"/>
  <c r="BH428" i="3" s="1"/>
  <c r="BJ428" i="3" s="1"/>
  <c r="BH427" i="3"/>
  <c r="BJ427" i="3" s="1"/>
  <c r="BG427" i="3"/>
  <c r="BI427" i="3" s="1"/>
  <c r="BF427" i="3"/>
  <c r="BH426" i="3"/>
  <c r="BJ426" i="3" s="1"/>
  <c r="BF426" i="3"/>
  <c r="BG426" i="3" s="1"/>
  <c r="BI426" i="3" s="1"/>
  <c r="BF425" i="3"/>
  <c r="BG425" i="3" s="1"/>
  <c r="BI425" i="3" s="1"/>
  <c r="BG424" i="3"/>
  <c r="BI424" i="3" s="1"/>
  <c r="BF424" i="3"/>
  <c r="BH424" i="3" s="1"/>
  <c r="BJ424" i="3" s="1"/>
  <c r="BF423" i="3"/>
  <c r="BH423" i="3" s="1"/>
  <c r="BJ423" i="3" s="1"/>
  <c r="BF422" i="3"/>
  <c r="BF421" i="3"/>
  <c r="BG421" i="3" s="1"/>
  <c r="BI421" i="3" s="1"/>
  <c r="BF420" i="3"/>
  <c r="BH420" i="3" s="1"/>
  <c r="BJ420" i="3" s="1"/>
  <c r="BH419" i="3"/>
  <c r="BJ419" i="3" s="1"/>
  <c r="BF419" i="3"/>
  <c r="BG419" i="3" s="1"/>
  <c r="BI419" i="3" s="1"/>
  <c r="BF418" i="3"/>
  <c r="BH418" i="3" s="1"/>
  <c r="BJ418" i="3" s="1"/>
  <c r="BI417" i="3"/>
  <c r="BH417" i="3"/>
  <c r="BJ417" i="3" s="1"/>
  <c r="BF417" i="3"/>
  <c r="BG417" i="3" s="1"/>
  <c r="BG416" i="3"/>
  <c r="BI416" i="3" s="1"/>
  <c r="BF416" i="3"/>
  <c r="BH416" i="3" s="1"/>
  <c r="BJ416" i="3" s="1"/>
  <c r="BH415" i="3"/>
  <c r="BJ415" i="3" s="1"/>
  <c r="BG415" i="3"/>
  <c r="BI415" i="3" s="1"/>
  <c r="BF415" i="3"/>
  <c r="BF414" i="3"/>
  <c r="BG414" i="3" s="1"/>
  <c r="BI414" i="3" s="1"/>
  <c r="BF413" i="3"/>
  <c r="BH412" i="3"/>
  <c r="BJ412" i="3" s="1"/>
  <c r="BF412" i="3"/>
  <c r="BG412" i="3" s="1"/>
  <c r="BI412" i="3" s="1"/>
  <c r="BH411" i="3"/>
  <c r="BJ411" i="3" s="1"/>
  <c r="BG411" i="3"/>
  <c r="BI411" i="3" s="1"/>
  <c r="BF411" i="3"/>
  <c r="BF410" i="3"/>
  <c r="BF409" i="3"/>
  <c r="BF408" i="3"/>
  <c r="BG408" i="3" s="1"/>
  <c r="BI408" i="3" s="1"/>
  <c r="BH407" i="3"/>
  <c r="BJ407" i="3" s="1"/>
  <c r="BG407" i="3"/>
  <c r="BI407" i="3" s="1"/>
  <c r="BF407" i="3"/>
  <c r="BF406" i="3"/>
  <c r="BF405" i="3"/>
  <c r="BF404" i="3"/>
  <c r="BG404" i="3" s="1"/>
  <c r="BI404" i="3" s="1"/>
  <c r="BH403" i="3"/>
  <c r="BJ403" i="3" s="1"/>
  <c r="BG403" i="3"/>
  <c r="BI403" i="3" s="1"/>
  <c r="BF403" i="3"/>
  <c r="BF402" i="3"/>
  <c r="BG402" i="3" s="1"/>
  <c r="BI402" i="3" s="1"/>
  <c r="BF401" i="3"/>
  <c r="BF400" i="3"/>
  <c r="BF399" i="3"/>
  <c r="BH399" i="3" s="1"/>
  <c r="BJ399" i="3" s="1"/>
  <c r="BF398" i="3"/>
  <c r="BG398" i="3" s="1"/>
  <c r="BI398" i="3" s="1"/>
  <c r="BF397" i="3"/>
  <c r="BH396" i="3"/>
  <c r="BJ396" i="3" s="1"/>
  <c r="BF396" i="3"/>
  <c r="BG396" i="3" s="1"/>
  <c r="BI396" i="3" s="1"/>
  <c r="BH395" i="3"/>
  <c r="BJ395" i="3" s="1"/>
  <c r="BG395" i="3"/>
  <c r="BI395" i="3" s="1"/>
  <c r="BF395" i="3"/>
  <c r="BF394" i="3"/>
  <c r="BF393" i="3"/>
  <c r="BF392" i="3"/>
  <c r="BG392" i="3" s="1"/>
  <c r="BI392" i="3" s="1"/>
  <c r="BH391" i="3"/>
  <c r="BJ391" i="3" s="1"/>
  <c r="BG391" i="3"/>
  <c r="BI391" i="3" s="1"/>
  <c r="BF391" i="3"/>
  <c r="BH390" i="3"/>
  <c r="BJ390" i="3" s="1"/>
  <c r="BF390" i="3"/>
  <c r="BG390" i="3" s="1"/>
  <c r="BI390" i="3" s="1"/>
  <c r="BG389" i="3"/>
  <c r="BI389" i="3" s="1"/>
  <c r="BF389" i="3"/>
  <c r="BH389" i="3" s="1"/>
  <c r="BJ389" i="3" s="1"/>
  <c r="BF388" i="3"/>
  <c r="BG388" i="3" s="1"/>
  <c r="BI388" i="3" s="1"/>
  <c r="BI387" i="3"/>
  <c r="BH387" i="3"/>
  <c r="BJ387" i="3" s="1"/>
  <c r="BF387" i="3"/>
  <c r="BG387" i="3" s="1"/>
  <c r="BF386" i="3"/>
  <c r="BG386" i="3" s="1"/>
  <c r="BI386" i="3" s="1"/>
  <c r="BF385" i="3"/>
  <c r="BF384" i="3"/>
  <c r="BH383" i="3"/>
  <c r="BJ383" i="3" s="1"/>
  <c r="BG383" i="3"/>
  <c r="BI383" i="3" s="1"/>
  <c r="BF383" i="3"/>
  <c r="BF382" i="3"/>
  <c r="BG382" i="3" s="1"/>
  <c r="BI382" i="3" s="1"/>
  <c r="BF381" i="3"/>
  <c r="BH380" i="3"/>
  <c r="BJ380" i="3" s="1"/>
  <c r="BF380" i="3"/>
  <c r="BG380" i="3" s="1"/>
  <c r="BI380" i="3" s="1"/>
  <c r="BF379" i="3"/>
  <c r="BG379" i="3" s="1"/>
  <c r="BI379" i="3" s="1"/>
  <c r="BF378" i="3"/>
  <c r="BG377" i="3"/>
  <c r="BI377" i="3" s="1"/>
  <c r="BF377" i="3"/>
  <c r="BH377" i="3" s="1"/>
  <c r="BJ377" i="3" s="1"/>
  <c r="BF376" i="3"/>
  <c r="BG376" i="3" s="1"/>
  <c r="BI376" i="3" s="1"/>
  <c r="BI375" i="3"/>
  <c r="BF375" i="3"/>
  <c r="BG375" i="3" s="1"/>
  <c r="BH374" i="3"/>
  <c r="BJ374" i="3" s="1"/>
  <c r="BF374" i="3"/>
  <c r="BG374" i="3" s="1"/>
  <c r="BI374" i="3" s="1"/>
  <c r="BG373" i="3"/>
  <c r="BI373" i="3" s="1"/>
  <c r="BF373" i="3"/>
  <c r="BH373" i="3" s="1"/>
  <c r="BJ373" i="3" s="1"/>
  <c r="BF372" i="3"/>
  <c r="BG372" i="3" s="1"/>
  <c r="BI372" i="3" s="1"/>
  <c r="BQ372" i="3" s="1"/>
  <c r="BF371" i="3"/>
  <c r="BH371" i="3" s="1"/>
  <c r="BJ371" i="3" s="1"/>
  <c r="BF370" i="3"/>
  <c r="BG370" i="3" s="1"/>
  <c r="BI370" i="3" s="1"/>
  <c r="BF369" i="3"/>
  <c r="BH369" i="3" s="1"/>
  <c r="BJ369" i="3" s="1"/>
  <c r="BF368" i="3"/>
  <c r="BH367" i="3"/>
  <c r="BJ367" i="3" s="1"/>
  <c r="BF367" i="3"/>
  <c r="BG367" i="3" s="1"/>
  <c r="BI367" i="3" s="1"/>
  <c r="BF366" i="3"/>
  <c r="BG366" i="3" s="1"/>
  <c r="BI366" i="3" s="1"/>
  <c r="BG365" i="3"/>
  <c r="BI365" i="3" s="1"/>
  <c r="BF365" i="3"/>
  <c r="BH365" i="3" s="1"/>
  <c r="BJ365" i="3" s="1"/>
  <c r="BH364" i="3"/>
  <c r="BJ364" i="3" s="1"/>
  <c r="BF364" i="3"/>
  <c r="BG364" i="3" s="1"/>
  <c r="BI364" i="3" s="1"/>
  <c r="BG363" i="3"/>
  <c r="BI363" i="3" s="1"/>
  <c r="BF363" i="3"/>
  <c r="BH363" i="3" s="1"/>
  <c r="BJ363" i="3" s="1"/>
  <c r="BF362" i="3"/>
  <c r="BF361" i="3"/>
  <c r="BH361" i="3" s="1"/>
  <c r="BJ361" i="3" s="1"/>
  <c r="BF360" i="3"/>
  <c r="BG360" i="3" s="1"/>
  <c r="BI360" i="3" s="1"/>
  <c r="BF359" i="3"/>
  <c r="BH358" i="3"/>
  <c r="BJ358" i="3" s="1"/>
  <c r="BF358" i="3"/>
  <c r="BG358" i="3" s="1"/>
  <c r="BI358" i="3" s="1"/>
  <c r="BJ357" i="3"/>
  <c r="BG357" i="3"/>
  <c r="BI357" i="3" s="1"/>
  <c r="BF357" i="3"/>
  <c r="BH357" i="3" s="1"/>
  <c r="BG356" i="3"/>
  <c r="BI356" i="3" s="1"/>
  <c r="BF356" i="3"/>
  <c r="BH356" i="3" s="1"/>
  <c r="BJ356" i="3" s="1"/>
  <c r="BH355" i="3"/>
  <c r="BJ355" i="3" s="1"/>
  <c r="BR355" i="3" s="1"/>
  <c r="BG355" i="3"/>
  <c r="BI355" i="3" s="1"/>
  <c r="BF355" i="3"/>
  <c r="BI354" i="3"/>
  <c r="BH354" i="3"/>
  <c r="BJ354" i="3" s="1"/>
  <c r="BF354" i="3"/>
  <c r="BG354" i="3" s="1"/>
  <c r="BF353" i="3"/>
  <c r="BH352" i="3"/>
  <c r="BJ352" i="3" s="1"/>
  <c r="BF352" i="3"/>
  <c r="BG352" i="3" s="1"/>
  <c r="BI352" i="3" s="1"/>
  <c r="BH351" i="3"/>
  <c r="BJ351" i="3" s="1"/>
  <c r="BF351" i="3"/>
  <c r="BG351" i="3" s="1"/>
  <c r="BI351" i="3" s="1"/>
  <c r="BF350" i="3"/>
  <c r="BJ349" i="3"/>
  <c r="BF349" i="3"/>
  <c r="BH349" i="3" s="1"/>
  <c r="BG348" i="3"/>
  <c r="BI348" i="3" s="1"/>
  <c r="BF348" i="3"/>
  <c r="BH348" i="3" s="1"/>
  <c r="BJ348" i="3" s="1"/>
  <c r="BF347" i="3"/>
  <c r="BI346" i="3"/>
  <c r="BH346" i="3"/>
  <c r="BJ346" i="3" s="1"/>
  <c r="BF346" i="3"/>
  <c r="BG346" i="3" s="1"/>
  <c r="BF345" i="3"/>
  <c r="BH345" i="3" s="1"/>
  <c r="BJ345" i="3" s="1"/>
  <c r="BG344" i="3"/>
  <c r="BI344" i="3" s="1"/>
  <c r="BF344" i="3"/>
  <c r="BH344" i="3" s="1"/>
  <c r="BJ344" i="3" s="1"/>
  <c r="BF343" i="3"/>
  <c r="BG343" i="3" s="1"/>
  <c r="BI343" i="3" s="1"/>
  <c r="BF342" i="3"/>
  <c r="BG342" i="3" s="1"/>
  <c r="BI342" i="3" s="1"/>
  <c r="BG341" i="3"/>
  <c r="BI341" i="3" s="1"/>
  <c r="BF341" i="3"/>
  <c r="BH341" i="3" s="1"/>
  <c r="BJ341" i="3" s="1"/>
  <c r="BF340" i="3"/>
  <c r="BH340" i="3" s="1"/>
  <c r="BJ340" i="3" s="1"/>
  <c r="BF339" i="3"/>
  <c r="BH339" i="3" s="1"/>
  <c r="BJ339" i="3" s="1"/>
  <c r="BI338" i="3"/>
  <c r="BH338" i="3"/>
  <c r="BJ338" i="3" s="1"/>
  <c r="BF338" i="3"/>
  <c r="BG338" i="3" s="1"/>
  <c r="BF337" i="3"/>
  <c r="BH337" i="3" s="1"/>
  <c r="BJ337" i="3" s="1"/>
  <c r="BH336" i="3"/>
  <c r="BJ336" i="3" s="1"/>
  <c r="BG336" i="3"/>
  <c r="BI336" i="3" s="1"/>
  <c r="BF336" i="3"/>
  <c r="BH335" i="3"/>
  <c r="BJ335" i="3" s="1"/>
  <c r="BR335" i="3" s="1"/>
  <c r="BF335" i="3"/>
  <c r="BG335" i="3" s="1"/>
  <c r="BI335" i="3" s="1"/>
  <c r="BF334" i="3"/>
  <c r="BG334" i="3" s="1"/>
  <c r="BI334" i="3" s="1"/>
  <c r="BJ333" i="3"/>
  <c r="BG333" i="3"/>
  <c r="BI333" i="3" s="1"/>
  <c r="BF333" i="3"/>
  <c r="BH333" i="3" s="1"/>
  <c r="BG332" i="3"/>
  <c r="BI332" i="3" s="1"/>
  <c r="BF332" i="3"/>
  <c r="BH332" i="3" s="1"/>
  <c r="BJ332" i="3" s="1"/>
  <c r="BF331" i="3"/>
  <c r="BH331" i="3" s="1"/>
  <c r="BJ331" i="3" s="1"/>
  <c r="BI330" i="3"/>
  <c r="BH330" i="3"/>
  <c r="BJ330" i="3" s="1"/>
  <c r="BF330" i="3"/>
  <c r="BG330" i="3" s="1"/>
  <c r="BJ329" i="3"/>
  <c r="BG329" i="3"/>
  <c r="BI329" i="3" s="1"/>
  <c r="BF329" i="3"/>
  <c r="BH329" i="3" s="1"/>
  <c r="BH328" i="3"/>
  <c r="BJ328" i="3" s="1"/>
  <c r="BG328" i="3"/>
  <c r="BI328" i="3" s="1"/>
  <c r="BF328" i="3"/>
  <c r="BH327" i="3"/>
  <c r="BJ327" i="3" s="1"/>
  <c r="BF327" i="3"/>
  <c r="BG327" i="3" s="1"/>
  <c r="BI327" i="3" s="1"/>
  <c r="BH326" i="3"/>
  <c r="BJ326" i="3" s="1"/>
  <c r="BF326" i="3"/>
  <c r="BG326" i="3" s="1"/>
  <c r="BI326" i="3" s="1"/>
  <c r="BO326" i="3" s="1"/>
  <c r="BF325" i="3"/>
  <c r="BH325" i="3" s="1"/>
  <c r="BJ325" i="3" s="1"/>
  <c r="BF324" i="3"/>
  <c r="BH323" i="3"/>
  <c r="BJ323" i="3" s="1"/>
  <c r="BG323" i="3"/>
  <c r="BI323" i="3" s="1"/>
  <c r="BF323" i="3"/>
  <c r="BF322" i="3"/>
  <c r="BF321" i="3"/>
  <c r="BH321" i="3" s="1"/>
  <c r="BJ321" i="3" s="1"/>
  <c r="BF320" i="3"/>
  <c r="BH319" i="3"/>
  <c r="BJ319" i="3" s="1"/>
  <c r="BG319" i="3"/>
  <c r="BI319" i="3" s="1"/>
  <c r="BF319" i="3"/>
  <c r="BF318" i="3"/>
  <c r="BF317" i="3"/>
  <c r="BH317" i="3" s="1"/>
  <c r="BJ317" i="3" s="1"/>
  <c r="BF316" i="3"/>
  <c r="BH315" i="3"/>
  <c r="BJ315" i="3" s="1"/>
  <c r="BF315" i="3"/>
  <c r="BG315" i="3" s="1"/>
  <c r="BI315" i="3" s="1"/>
  <c r="BH314" i="3"/>
  <c r="BJ314" i="3" s="1"/>
  <c r="BF314" i="3"/>
  <c r="BG314" i="3" s="1"/>
  <c r="BI314" i="3" s="1"/>
  <c r="BF313" i="3"/>
  <c r="BH313" i="3" s="1"/>
  <c r="BJ313" i="3" s="1"/>
  <c r="BF312" i="3"/>
  <c r="BH311" i="3"/>
  <c r="BJ311" i="3" s="1"/>
  <c r="BG311" i="3"/>
  <c r="BI311" i="3" s="1"/>
  <c r="BO311" i="3" s="1"/>
  <c r="BF311" i="3"/>
  <c r="BF310" i="3"/>
  <c r="BG310" i="3" s="1"/>
  <c r="BI310" i="3" s="1"/>
  <c r="BF309" i="3"/>
  <c r="BH309" i="3" s="1"/>
  <c r="BJ309" i="3" s="1"/>
  <c r="BF308" i="3"/>
  <c r="BG307" i="3"/>
  <c r="BI307" i="3" s="1"/>
  <c r="BF307" i="3"/>
  <c r="BH307" i="3" s="1"/>
  <c r="BJ307" i="3" s="1"/>
  <c r="BF306" i="3"/>
  <c r="BG306" i="3" s="1"/>
  <c r="BI306" i="3" s="1"/>
  <c r="BF305" i="3"/>
  <c r="BH305" i="3" s="1"/>
  <c r="BJ305" i="3" s="1"/>
  <c r="BF304" i="3"/>
  <c r="BF303" i="3"/>
  <c r="BH302" i="3"/>
  <c r="BJ302" i="3" s="1"/>
  <c r="BF302" i="3"/>
  <c r="BG302" i="3" s="1"/>
  <c r="BI302" i="3" s="1"/>
  <c r="BF301" i="3"/>
  <c r="BH301" i="3" s="1"/>
  <c r="BJ301" i="3" s="1"/>
  <c r="BF300" i="3"/>
  <c r="BF299" i="3"/>
  <c r="BH299" i="3" s="1"/>
  <c r="BJ299" i="3" s="1"/>
  <c r="BF298" i="3"/>
  <c r="BF297" i="3"/>
  <c r="BH297" i="3" s="1"/>
  <c r="BJ297" i="3" s="1"/>
  <c r="BF296" i="3"/>
  <c r="BF295" i="3"/>
  <c r="BG295" i="3" s="1"/>
  <c r="BI295" i="3" s="1"/>
  <c r="BF294" i="3"/>
  <c r="BG294" i="3" s="1"/>
  <c r="BI294" i="3" s="1"/>
  <c r="BF293" i="3"/>
  <c r="BH293" i="3" s="1"/>
  <c r="BJ293" i="3" s="1"/>
  <c r="BF292" i="3"/>
  <c r="BH291" i="3"/>
  <c r="BJ291" i="3" s="1"/>
  <c r="BG291" i="3"/>
  <c r="BI291" i="3" s="1"/>
  <c r="BF291" i="3"/>
  <c r="BH290" i="3"/>
  <c r="BJ290" i="3" s="1"/>
  <c r="BF290" i="3"/>
  <c r="BG290" i="3" s="1"/>
  <c r="BI290" i="3" s="1"/>
  <c r="BF289" i="3"/>
  <c r="BH289" i="3" s="1"/>
  <c r="BJ289" i="3" s="1"/>
  <c r="BF288" i="3"/>
  <c r="BH287" i="3"/>
  <c r="BJ287" i="3" s="1"/>
  <c r="BG287" i="3"/>
  <c r="BI287" i="3" s="1"/>
  <c r="BF287" i="3"/>
  <c r="BF286" i="3"/>
  <c r="BF285" i="3"/>
  <c r="BH285" i="3" s="1"/>
  <c r="BJ285" i="3" s="1"/>
  <c r="BF284" i="3"/>
  <c r="BF283" i="3"/>
  <c r="BH282" i="3"/>
  <c r="BJ282" i="3" s="1"/>
  <c r="BF282" i="3"/>
  <c r="BG282" i="3" s="1"/>
  <c r="BI282" i="3" s="1"/>
  <c r="BF281" i="3"/>
  <c r="BH281" i="3" s="1"/>
  <c r="BJ281" i="3" s="1"/>
  <c r="BF280" i="3"/>
  <c r="BH279" i="3"/>
  <c r="BJ279" i="3" s="1"/>
  <c r="BG279" i="3"/>
  <c r="BI279" i="3" s="1"/>
  <c r="BF279" i="3"/>
  <c r="BH278" i="3"/>
  <c r="BJ278" i="3" s="1"/>
  <c r="BF278" i="3"/>
  <c r="BG278" i="3" s="1"/>
  <c r="BI278" i="3" s="1"/>
  <c r="BF277" i="3"/>
  <c r="BH277" i="3" s="1"/>
  <c r="BJ277" i="3" s="1"/>
  <c r="BF276" i="3"/>
  <c r="BF275" i="3"/>
  <c r="BH275" i="3" s="1"/>
  <c r="BJ275" i="3" s="1"/>
  <c r="BF274" i="3"/>
  <c r="BF273" i="3"/>
  <c r="BH273" i="3" s="1"/>
  <c r="BJ273" i="3" s="1"/>
  <c r="BF272" i="3"/>
  <c r="BH271" i="3"/>
  <c r="BJ271" i="3" s="1"/>
  <c r="BG271" i="3"/>
  <c r="BI271" i="3" s="1"/>
  <c r="BF271" i="3"/>
  <c r="BH270" i="3"/>
  <c r="BJ270" i="3" s="1"/>
  <c r="BF270" i="3"/>
  <c r="BG270" i="3" s="1"/>
  <c r="BI270" i="3" s="1"/>
  <c r="BF269" i="3"/>
  <c r="BH269" i="3" s="1"/>
  <c r="BJ269" i="3" s="1"/>
  <c r="BF268" i="3"/>
  <c r="BF267" i="3"/>
  <c r="BH267" i="3" s="1"/>
  <c r="BJ267" i="3" s="1"/>
  <c r="BH266" i="3"/>
  <c r="BJ266" i="3" s="1"/>
  <c r="BF266" i="3"/>
  <c r="BG266" i="3" s="1"/>
  <c r="BI266" i="3" s="1"/>
  <c r="BF265" i="3"/>
  <c r="BH265" i="3" s="1"/>
  <c r="BJ265" i="3" s="1"/>
  <c r="BF264" i="3"/>
  <c r="BH263" i="3"/>
  <c r="BJ263" i="3" s="1"/>
  <c r="BF263" i="3"/>
  <c r="BG263" i="3" s="1"/>
  <c r="BI263" i="3" s="1"/>
  <c r="BF262" i="3"/>
  <c r="BG262" i="3" s="1"/>
  <c r="BI262" i="3" s="1"/>
  <c r="BF261" i="3"/>
  <c r="BH261" i="3" s="1"/>
  <c r="BJ261" i="3" s="1"/>
  <c r="BF260" i="3"/>
  <c r="BH259" i="3"/>
  <c r="BJ259" i="3" s="1"/>
  <c r="BG259" i="3"/>
  <c r="BI259" i="3" s="1"/>
  <c r="BF259" i="3"/>
  <c r="BH258" i="3"/>
  <c r="BJ258" i="3" s="1"/>
  <c r="BF258" i="3"/>
  <c r="BG258" i="3" s="1"/>
  <c r="BI258" i="3" s="1"/>
  <c r="BF257" i="3"/>
  <c r="BH257" i="3" s="1"/>
  <c r="BJ257" i="3" s="1"/>
  <c r="BF256" i="3"/>
  <c r="BH255" i="3"/>
  <c r="BJ255" i="3" s="1"/>
  <c r="BG255" i="3"/>
  <c r="BI255" i="3" s="1"/>
  <c r="BF255" i="3"/>
  <c r="BF254" i="3"/>
  <c r="BF253" i="3"/>
  <c r="BH253" i="3" s="1"/>
  <c r="BJ253" i="3" s="1"/>
  <c r="BF252" i="3"/>
  <c r="BH251" i="3"/>
  <c r="BJ251" i="3" s="1"/>
  <c r="BG251" i="3"/>
  <c r="BI251" i="3" s="1"/>
  <c r="BF251" i="3"/>
  <c r="BH250" i="3"/>
  <c r="BJ250" i="3" s="1"/>
  <c r="BF250" i="3"/>
  <c r="BG250" i="3" s="1"/>
  <c r="BI250" i="3" s="1"/>
  <c r="BF249" i="3"/>
  <c r="BH249" i="3" s="1"/>
  <c r="BJ249" i="3" s="1"/>
  <c r="BF248" i="3"/>
  <c r="BF247" i="3"/>
  <c r="BH247" i="3" s="1"/>
  <c r="BJ247" i="3" s="1"/>
  <c r="BF246" i="3"/>
  <c r="BG246" i="3" s="1"/>
  <c r="BI246" i="3" s="1"/>
  <c r="BP246" i="3" s="1"/>
  <c r="BF245" i="3"/>
  <c r="BH245" i="3" s="1"/>
  <c r="BJ245" i="3" s="1"/>
  <c r="BF244" i="3"/>
  <c r="BH243" i="3"/>
  <c r="BJ243" i="3" s="1"/>
  <c r="BF243" i="3"/>
  <c r="BG243" i="3" s="1"/>
  <c r="BI243" i="3" s="1"/>
  <c r="BH242" i="3"/>
  <c r="BJ242" i="3" s="1"/>
  <c r="BF242" i="3"/>
  <c r="BG242" i="3" s="1"/>
  <c r="BI242" i="3" s="1"/>
  <c r="BF241" i="3"/>
  <c r="BH241" i="3" s="1"/>
  <c r="BJ241" i="3" s="1"/>
  <c r="BF240" i="3"/>
  <c r="BH239" i="3"/>
  <c r="BJ239" i="3" s="1"/>
  <c r="BG239" i="3"/>
  <c r="BI239" i="3" s="1"/>
  <c r="BF239" i="3"/>
  <c r="BF238" i="3"/>
  <c r="BG238" i="3" s="1"/>
  <c r="BI238" i="3" s="1"/>
  <c r="BP238" i="3" s="1"/>
  <c r="BF237" i="3"/>
  <c r="BH237" i="3" s="1"/>
  <c r="BJ237" i="3" s="1"/>
  <c r="BF236" i="3"/>
  <c r="BF235" i="3"/>
  <c r="BH234" i="3"/>
  <c r="BJ234" i="3" s="1"/>
  <c r="BF234" i="3"/>
  <c r="BG234" i="3" s="1"/>
  <c r="BI234" i="3" s="1"/>
  <c r="BF233" i="3"/>
  <c r="BH233" i="3" s="1"/>
  <c r="BJ233" i="3" s="1"/>
  <c r="BF232" i="3"/>
  <c r="BF231" i="3"/>
  <c r="BG231" i="3" s="1"/>
  <c r="BI231" i="3" s="1"/>
  <c r="BF230" i="3"/>
  <c r="BF229" i="3"/>
  <c r="BH229" i="3" s="1"/>
  <c r="BJ229" i="3" s="1"/>
  <c r="BF228" i="3"/>
  <c r="BH227" i="3"/>
  <c r="BJ227" i="3" s="1"/>
  <c r="BG227" i="3"/>
  <c r="BI227" i="3" s="1"/>
  <c r="BO227" i="3" s="1"/>
  <c r="BF227" i="3"/>
  <c r="BH226" i="3"/>
  <c r="BJ226" i="3" s="1"/>
  <c r="BF226" i="3"/>
  <c r="BG226" i="3" s="1"/>
  <c r="BI226" i="3" s="1"/>
  <c r="BF225" i="3"/>
  <c r="BH225" i="3" s="1"/>
  <c r="BJ225" i="3" s="1"/>
  <c r="BF224" i="3"/>
  <c r="BF223" i="3"/>
  <c r="BH223" i="3" s="1"/>
  <c r="BJ223" i="3" s="1"/>
  <c r="BF222" i="3"/>
  <c r="BF221" i="3"/>
  <c r="BH221" i="3" s="1"/>
  <c r="BJ221" i="3" s="1"/>
  <c r="BF220" i="3"/>
  <c r="BH219" i="3"/>
  <c r="BJ219" i="3" s="1"/>
  <c r="BG219" i="3"/>
  <c r="BI219" i="3" s="1"/>
  <c r="BF219" i="3"/>
  <c r="BH218" i="3"/>
  <c r="BJ218" i="3" s="1"/>
  <c r="BF218" i="3"/>
  <c r="BG218" i="3" s="1"/>
  <c r="BI218" i="3" s="1"/>
  <c r="BF217" i="3"/>
  <c r="BH217" i="3" s="1"/>
  <c r="BJ217" i="3" s="1"/>
  <c r="BF216" i="3"/>
  <c r="BF215" i="3"/>
  <c r="BH215" i="3" s="1"/>
  <c r="BJ215" i="3" s="1"/>
  <c r="BF214" i="3"/>
  <c r="BG214" i="3" s="1"/>
  <c r="BI214" i="3" s="1"/>
  <c r="BF213" i="3"/>
  <c r="BH213" i="3" s="1"/>
  <c r="BJ213" i="3" s="1"/>
  <c r="BF212" i="3"/>
  <c r="BH211" i="3"/>
  <c r="BJ211" i="3" s="1"/>
  <c r="BF211" i="3"/>
  <c r="BG211" i="3" s="1"/>
  <c r="BI211" i="3" s="1"/>
  <c r="BH210" i="3"/>
  <c r="BJ210" i="3" s="1"/>
  <c r="BF210" i="3"/>
  <c r="BG210" i="3" s="1"/>
  <c r="BI210" i="3" s="1"/>
  <c r="BF209" i="3"/>
  <c r="BH209" i="3" s="1"/>
  <c r="BJ209" i="3" s="1"/>
  <c r="BF208" i="3"/>
  <c r="BH207" i="3"/>
  <c r="BJ207" i="3" s="1"/>
  <c r="BG207" i="3"/>
  <c r="BI207" i="3" s="1"/>
  <c r="BF207" i="3"/>
  <c r="BH206" i="3"/>
  <c r="BJ206" i="3" s="1"/>
  <c r="BF206" i="3"/>
  <c r="BG206" i="3" s="1"/>
  <c r="BI206" i="3" s="1"/>
  <c r="BF205" i="3"/>
  <c r="BH205" i="3" s="1"/>
  <c r="BJ205" i="3" s="1"/>
  <c r="BF204" i="3"/>
  <c r="BG203" i="3"/>
  <c r="BI203" i="3" s="1"/>
  <c r="BL203" i="3" s="1"/>
  <c r="BF203" i="3"/>
  <c r="BH203" i="3" s="1"/>
  <c r="BJ203" i="3" s="1"/>
  <c r="BH202" i="3"/>
  <c r="BJ202" i="3" s="1"/>
  <c r="BR202" i="3" s="1"/>
  <c r="BF202" i="3"/>
  <c r="BG202" i="3" s="1"/>
  <c r="BI202" i="3" s="1"/>
  <c r="BF201" i="3"/>
  <c r="BH201" i="3" s="1"/>
  <c r="BJ201" i="3" s="1"/>
  <c r="BR201" i="3" s="1"/>
  <c r="BF200" i="3"/>
  <c r="BF199" i="3"/>
  <c r="BG199" i="3" s="1"/>
  <c r="BI199" i="3" s="1"/>
  <c r="BH198" i="3"/>
  <c r="BJ198" i="3" s="1"/>
  <c r="BF198" i="3"/>
  <c r="BG198" i="3" s="1"/>
  <c r="BI198" i="3" s="1"/>
  <c r="BF197" i="3"/>
  <c r="BH197" i="3" s="1"/>
  <c r="BJ197" i="3" s="1"/>
  <c r="BF196" i="3"/>
  <c r="BH195" i="3"/>
  <c r="BJ195" i="3" s="1"/>
  <c r="BG195" i="3"/>
  <c r="BI195" i="3" s="1"/>
  <c r="BF195" i="3"/>
  <c r="BF194" i="3"/>
  <c r="BG194" i="3" s="1"/>
  <c r="BI194" i="3" s="1"/>
  <c r="BF193" i="3"/>
  <c r="BH193" i="3" s="1"/>
  <c r="BJ193" i="3" s="1"/>
  <c r="BF192" i="3"/>
  <c r="BF191" i="3"/>
  <c r="BH191" i="3" s="1"/>
  <c r="BJ191" i="3" s="1"/>
  <c r="BF190" i="3"/>
  <c r="BF189" i="3"/>
  <c r="BH189" i="3" s="1"/>
  <c r="BJ189" i="3" s="1"/>
  <c r="BF188" i="3"/>
  <c r="BH187" i="3"/>
  <c r="BJ187" i="3" s="1"/>
  <c r="BG187" i="3"/>
  <c r="BI187" i="3" s="1"/>
  <c r="BF187" i="3"/>
  <c r="BH186" i="3"/>
  <c r="BJ186" i="3" s="1"/>
  <c r="BF186" i="3"/>
  <c r="BG186" i="3" s="1"/>
  <c r="BI186" i="3" s="1"/>
  <c r="BF185" i="3"/>
  <c r="BH185" i="3" s="1"/>
  <c r="BJ185" i="3" s="1"/>
  <c r="BF184" i="3"/>
  <c r="BF183" i="3"/>
  <c r="BG183" i="3" s="1"/>
  <c r="BI183" i="3" s="1"/>
  <c r="BF182" i="3"/>
  <c r="BF181" i="3"/>
  <c r="BH181" i="3" s="1"/>
  <c r="BJ181" i="3" s="1"/>
  <c r="BF180" i="3"/>
  <c r="BH179" i="3"/>
  <c r="BJ179" i="3" s="1"/>
  <c r="BR179" i="3" s="1"/>
  <c r="BG179" i="3"/>
  <c r="BI179" i="3" s="1"/>
  <c r="BO179" i="3" s="1"/>
  <c r="BF179" i="3"/>
  <c r="BH178" i="3"/>
  <c r="BJ178" i="3" s="1"/>
  <c r="BR178" i="3" s="1"/>
  <c r="BF178" i="3"/>
  <c r="BG178" i="3" s="1"/>
  <c r="BI178" i="3" s="1"/>
  <c r="BF177" i="3"/>
  <c r="BH177" i="3" s="1"/>
  <c r="BJ177" i="3" s="1"/>
  <c r="BF176" i="3"/>
  <c r="BF175" i="3"/>
  <c r="BF174" i="3"/>
  <c r="BF173" i="3"/>
  <c r="BH173" i="3" s="1"/>
  <c r="BJ173" i="3" s="1"/>
  <c r="BF172" i="3"/>
  <c r="BG171" i="3"/>
  <c r="BI171" i="3" s="1"/>
  <c r="BF171" i="3"/>
  <c r="BH171" i="3" s="1"/>
  <c r="BJ171" i="3" s="1"/>
  <c r="BF170" i="3"/>
  <c r="BF169" i="3"/>
  <c r="BH169" i="3" s="1"/>
  <c r="BJ169" i="3" s="1"/>
  <c r="BF168" i="3"/>
  <c r="BF167" i="3"/>
  <c r="BH166" i="3"/>
  <c r="BJ166" i="3" s="1"/>
  <c r="BF166" i="3"/>
  <c r="BG166" i="3" s="1"/>
  <c r="BI166" i="3" s="1"/>
  <c r="BF165" i="3"/>
  <c r="BH165" i="3" s="1"/>
  <c r="BJ165" i="3" s="1"/>
  <c r="BF164" i="3"/>
  <c r="BH163" i="3"/>
  <c r="BJ163" i="3" s="1"/>
  <c r="BG163" i="3"/>
  <c r="BI163" i="3" s="1"/>
  <c r="BF163" i="3"/>
  <c r="BH162" i="3"/>
  <c r="BJ162" i="3" s="1"/>
  <c r="BR162" i="3" s="1"/>
  <c r="BF162" i="3"/>
  <c r="BG162" i="3" s="1"/>
  <c r="BI162" i="3" s="1"/>
  <c r="BF161" i="3"/>
  <c r="BH161" i="3" s="1"/>
  <c r="BJ161" i="3" s="1"/>
  <c r="BF160" i="3"/>
  <c r="BF159" i="3"/>
  <c r="BG159" i="3" s="1"/>
  <c r="BI159" i="3" s="1"/>
  <c r="BF158" i="3"/>
  <c r="BF157" i="3"/>
  <c r="BH157" i="3" s="1"/>
  <c r="BJ157" i="3" s="1"/>
  <c r="BF156" i="3"/>
  <c r="BF155" i="3"/>
  <c r="BH154" i="3"/>
  <c r="BJ154" i="3" s="1"/>
  <c r="BF154" i="3"/>
  <c r="BG154" i="3" s="1"/>
  <c r="BI154" i="3" s="1"/>
  <c r="BF153" i="3"/>
  <c r="BH153" i="3" s="1"/>
  <c r="BJ153" i="3" s="1"/>
  <c r="BF152" i="3"/>
  <c r="BH151" i="3"/>
  <c r="BJ151" i="3" s="1"/>
  <c r="BR151" i="3" s="1"/>
  <c r="BF151" i="3"/>
  <c r="BG151" i="3" s="1"/>
  <c r="BI151" i="3" s="1"/>
  <c r="BH150" i="3"/>
  <c r="BJ150" i="3" s="1"/>
  <c r="BR150" i="3" s="1"/>
  <c r="BF150" i="3"/>
  <c r="BG150" i="3" s="1"/>
  <c r="BI150" i="3" s="1"/>
  <c r="BF149" i="3"/>
  <c r="BF148" i="3"/>
  <c r="BH147" i="3"/>
  <c r="BJ147" i="3" s="1"/>
  <c r="BF147" i="3"/>
  <c r="BG147" i="3" s="1"/>
  <c r="BI147" i="3" s="1"/>
  <c r="BI146" i="3"/>
  <c r="BH146" i="3"/>
  <c r="BJ146" i="3" s="1"/>
  <c r="BF146" i="3"/>
  <c r="BG146" i="3" s="1"/>
  <c r="BF145" i="3"/>
  <c r="BG144" i="3"/>
  <c r="BI144" i="3" s="1"/>
  <c r="BF144" i="3"/>
  <c r="BH144" i="3" s="1"/>
  <c r="BJ144" i="3" s="1"/>
  <c r="BF143" i="3"/>
  <c r="BF142" i="3"/>
  <c r="BF141" i="3"/>
  <c r="BF140" i="3"/>
  <c r="BH140" i="3" s="1"/>
  <c r="BJ140" i="3" s="1"/>
  <c r="BF139" i="3"/>
  <c r="BF138" i="3"/>
  <c r="BF137" i="3"/>
  <c r="BF136" i="3"/>
  <c r="BH136" i="3" s="1"/>
  <c r="BJ136" i="3" s="1"/>
  <c r="BH135" i="3"/>
  <c r="BJ135" i="3" s="1"/>
  <c r="BG135" i="3"/>
  <c r="BI135" i="3" s="1"/>
  <c r="BK135" i="3" s="1"/>
  <c r="BF135" i="3"/>
  <c r="BI134" i="3"/>
  <c r="BH134" i="3"/>
  <c r="BJ134" i="3" s="1"/>
  <c r="BF134" i="3"/>
  <c r="BF133" i="3"/>
  <c r="BI132" i="3"/>
  <c r="BF132" i="3"/>
  <c r="BH132" i="3" s="1"/>
  <c r="BJ132" i="3" s="1"/>
  <c r="BH131" i="3"/>
  <c r="BJ131" i="3" s="1"/>
  <c r="BR131" i="3" s="1"/>
  <c r="BI131" i="3"/>
  <c r="BF131" i="3"/>
  <c r="BI130" i="3"/>
  <c r="BF130" i="3"/>
  <c r="BH130" i="3" s="1"/>
  <c r="BJ130" i="3" s="1"/>
  <c r="BF129" i="3"/>
  <c r="BI128" i="3"/>
  <c r="BF128" i="3"/>
  <c r="BH128" i="3" s="1"/>
  <c r="BJ128" i="3" s="1"/>
  <c r="BI127" i="3"/>
  <c r="BF127" i="3"/>
  <c r="BH127" i="3" s="1"/>
  <c r="BJ127" i="3" s="1"/>
  <c r="BI126" i="3"/>
  <c r="BF126" i="3"/>
  <c r="BH126" i="3" s="1"/>
  <c r="BJ126" i="3" s="1"/>
  <c r="BF125" i="3"/>
  <c r="BI124" i="3"/>
  <c r="BF124" i="3"/>
  <c r="BH124" i="3" s="1"/>
  <c r="BJ124" i="3" s="1"/>
  <c r="BI123" i="3"/>
  <c r="BF123" i="3"/>
  <c r="BH123" i="3" s="1"/>
  <c r="BJ123" i="3" s="1"/>
  <c r="BR123" i="3" s="1"/>
  <c r="BI122" i="3"/>
  <c r="BH122" i="3"/>
  <c r="BJ122" i="3" s="1"/>
  <c r="BF122" i="3"/>
  <c r="BF121" i="3"/>
  <c r="BI120" i="3"/>
  <c r="BF120" i="3"/>
  <c r="BH120" i="3" s="1"/>
  <c r="BJ120" i="3" s="1"/>
  <c r="BR120" i="3" s="1"/>
  <c r="BH119" i="3"/>
  <c r="BJ119" i="3" s="1"/>
  <c r="BI119" i="3"/>
  <c r="BF119" i="3"/>
  <c r="BI118" i="3"/>
  <c r="BH118" i="3"/>
  <c r="BJ118" i="3" s="1"/>
  <c r="BF118" i="3"/>
  <c r="BF117" i="3"/>
  <c r="BI116" i="3"/>
  <c r="BF116" i="3"/>
  <c r="BH116" i="3" s="1"/>
  <c r="BJ116" i="3" s="1"/>
  <c r="BH115" i="3"/>
  <c r="BJ115" i="3" s="1"/>
  <c r="BI115" i="3"/>
  <c r="BF115" i="3"/>
  <c r="BI114" i="3"/>
  <c r="BH114" i="3"/>
  <c r="BJ114" i="3" s="1"/>
  <c r="BF114" i="3"/>
  <c r="BF113" i="3"/>
  <c r="BI112" i="3"/>
  <c r="BF112" i="3"/>
  <c r="BH112" i="3" s="1"/>
  <c r="BJ112" i="3" s="1"/>
  <c r="BI111" i="3"/>
  <c r="BF111" i="3"/>
  <c r="BH111" i="3" s="1"/>
  <c r="BJ111" i="3" s="1"/>
  <c r="BF110" i="3"/>
  <c r="BF109" i="3"/>
  <c r="BF108" i="3"/>
  <c r="BG107" i="3"/>
  <c r="BI107" i="3" s="1"/>
  <c r="BF107" i="3"/>
  <c r="BH107" i="3" s="1"/>
  <c r="BJ107" i="3" s="1"/>
  <c r="BF106" i="3"/>
  <c r="BG106" i="3" s="1"/>
  <c r="BI106" i="3" s="1"/>
  <c r="BF105" i="3"/>
  <c r="BF104" i="3"/>
  <c r="BH103" i="3"/>
  <c r="BJ103" i="3" s="1"/>
  <c r="BG103" i="3"/>
  <c r="BI103" i="3" s="1"/>
  <c r="BF103" i="3"/>
  <c r="BF102" i="3"/>
  <c r="BF101" i="3"/>
  <c r="BG100" i="3"/>
  <c r="BI100" i="3" s="1"/>
  <c r="BF100" i="3"/>
  <c r="BH100" i="3" s="1"/>
  <c r="BJ100" i="3" s="1"/>
  <c r="BH99" i="3"/>
  <c r="BJ99" i="3" s="1"/>
  <c r="BF99" i="3"/>
  <c r="BG99" i="3" s="1"/>
  <c r="BI99" i="3" s="1"/>
  <c r="BF98" i="3"/>
  <c r="BF97" i="3"/>
  <c r="BG96" i="3"/>
  <c r="BI96" i="3" s="1"/>
  <c r="BF96" i="3"/>
  <c r="BH96" i="3" s="1"/>
  <c r="BJ96" i="3" s="1"/>
  <c r="BG95" i="3"/>
  <c r="BI95" i="3" s="1"/>
  <c r="BF95" i="3"/>
  <c r="BH95" i="3" s="1"/>
  <c r="BJ95" i="3" s="1"/>
  <c r="BF94" i="3"/>
  <c r="BF93" i="3"/>
  <c r="BG92" i="3"/>
  <c r="BI92" i="3" s="1"/>
  <c r="BF92" i="3"/>
  <c r="BH92" i="3" s="1"/>
  <c r="BJ92" i="3" s="1"/>
  <c r="BH91" i="3"/>
  <c r="BJ91" i="3" s="1"/>
  <c r="BG91" i="3"/>
  <c r="BI91" i="3" s="1"/>
  <c r="BF91" i="3"/>
  <c r="BH90" i="3"/>
  <c r="BJ90" i="3" s="1"/>
  <c r="BF90" i="3"/>
  <c r="BG90" i="3" s="1"/>
  <c r="BI90" i="3" s="1"/>
  <c r="BF89" i="3"/>
  <c r="BF88" i="3"/>
  <c r="BH87" i="3"/>
  <c r="BJ87" i="3" s="1"/>
  <c r="BR87" i="3" s="1"/>
  <c r="BG87" i="3"/>
  <c r="BI87" i="3" s="1"/>
  <c r="BO87" i="3" s="1"/>
  <c r="BF87" i="3"/>
  <c r="BH86" i="3"/>
  <c r="BJ86" i="3" s="1"/>
  <c r="BR86" i="3" s="1"/>
  <c r="BF86" i="3"/>
  <c r="BG86" i="3" s="1"/>
  <c r="BI86" i="3" s="1"/>
  <c r="BO86" i="3" s="1"/>
  <c r="BF85" i="3"/>
  <c r="BF84" i="3"/>
  <c r="BH83" i="3"/>
  <c r="BJ83" i="3" s="1"/>
  <c r="BR83" i="3" s="1"/>
  <c r="BF83" i="3"/>
  <c r="BG83" i="3" s="1"/>
  <c r="BI83" i="3" s="1"/>
  <c r="BO83" i="3" s="1"/>
  <c r="BI82" i="3"/>
  <c r="BO82" i="3" s="1"/>
  <c r="BH82" i="3"/>
  <c r="BJ82" i="3" s="1"/>
  <c r="BR82" i="3" s="1"/>
  <c r="BF82" i="3"/>
  <c r="BG82" i="3" s="1"/>
  <c r="BF81" i="3"/>
  <c r="BG80" i="3"/>
  <c r="BI80" i="3" s="1"/>
  <c r="BO80" i="3" s="1"/>
  <c r="BF80" i="3"/>
  <c r="BH80" i="3" s="1"/>
  <c r="BJ80" i="3" s="1"/>
  <c r="BR80" i="3" s="1"/>
  <c r="BF79" i="3"/>
  <c r="BF78" i="3"/>
  <c r="BF77" i="3"/>
  <c r="BG76" i="3"/>
  <c r="BI76" i="3" s="1"/>
  <c r="BO76" i="3" s="1"/>
  <c r="BF76" i="3"/>
  <c r="BH76" i="3" s="1"/>
  <c r="BJ76" i="3" s="1"/>
  <c r="BF75" i="3"/>
  <c r="BH74" i="3"/>
  <c r="BJ74" i="3" s="1"/>
  <c r="BF74" i="3"/>
  <c r="BG74" i="3" s="1"/>
  <c r="BI74" i="3" s="1"/>
  <c r="BF73" i="3"/>
  <c r="BF72" i="3"/>
  <c r="BH72" i="3" s="1"/>
  <c r="BJ72" i="3" s="1"/>
  <c r="BH71" i="3"/>
  <c r="BJ71" i="3" s="1"/>
  <c r="BG71" i="3"/>
  <c r="BI71" i="3" s="1"/>
  <c r="BQ71" i="3" s="1"/>
  <c r="BF71" i="3"/>
  <c r="BI70" i="3"/>
  <c r="BH70" i="3"/>
  <c r="BJ70" i="3" s="1"/>
  <c r="BF70" i="3"/>
  <c r="BG70" i="3" s="1"/>
  <c r="BF69" i="3"/>
  <c r="BG68" i="3"/>
  <c r="BI68" i="3" s="1"/>
  <c r="BF68" i="3"/>
  <c r="BH68" i="3" s="1"/>
  <c r="BJ68" i="3" s="1"/>
  <c r="BF67" i="3"/>
  <c r="BI66" i="3"/>
  <c r="BH66" i="3"/>
  <c r="BJ66" i="3" s="1"/>
  <c r="BF66" i="3"/>
  <c r="BG66" i="3" s="1"/>
  <c r="BF65" i="3"/>
  <c r="BG64" i="3"/>
  <c r="BI64" i="3" s="1"/>
  <c r="BF64" i="3"/>
  <c r="BH64" i="3" s="1"/>
  <c r="BJ64" i="3" s="1"/>
  <c r="BF63" i="3"/>
  <c r="BI62" i="3"/>
  <c r="BO62" i="3" s="1"/>
  <c r="BH62" i="3"/>
  <c r="BJ62" i="3" s="1"/>
  <c r="BR62" i="3" s="1"/>
  <c r="BF62" i="3"/>
  <c r="BG62" i="3" s="1"/>
  <c r="BF61" i="3"/>
  <c r="BG60" i="3"/>
  <c r="BI60" i="3" s="1"/>
  <c r="BF60" i="3"/>
  <c r="BH60" i="3" s="1"/>
  <c r="BJ60" i="3" s="1"/>
  <c r="BF59" i="3"/>
  <c r="BH59" i="3" s="1"/>
  <c r="BJ59" i="3" s="1"/>
  <c r="BF58" i="3"/>
  <c r="BF57" i="3"/>
  <c r="BF56" i="3"/>
  <c r="BG55" i="3"/>
  <c r="BI55" i="3" s="1"/>
  <c r="BP55" i="3" s="1"/>
  <c r="BF55" i="3"/>
  <c r="BH55" i="3" s="1"/>
  <c r="BJ55" i="3" s="1"/>
  <c r="BF54" i="3"/>
  <c r="BF53" i="3"/>
  <c r="BF52" i="3"/>
  <c r="BH52" i="3" s="1"/>
  <c r="BJ52" i="3" s="1"/>
  <c r="BF51" i="3"/>
  <c r="BH51" i="3" s="1"/>
  <c r="BJ51" i="3" s="1"/>
  <c r="BI50" i="3"/>
  <c r="BO50" i="3" s="1"/>
  <c r="BH50" i="3"/>
  <c r="BJ50" i="3" s="1"/>
  <c r="BF50" i="3"/>
  <c r="BG50" i="3" s="1"/>
  <c r="BF49" i="3"/>
  <c r="BF48" i="3"/>
  <c r="BH47" i="3"/>
  <c r="BJ47" i="3" s="1"/>
  <c r="BR47" i="3" s="1"/>
  <c r="BG47" i="3"/>
  <c r="BI47" i="3" s="1"/>
  <c r="BF47" i="3"/>
  <c r="BF46" i="3"/>
  <c r="BF45" i="3"/>
  <c r="BF44" i="3"/>
  <c r="BH43" i="3"/>
  <c r="BJ43" i="3" s="1"/>
  <c r="BG43" i="3"/>
  <c r="BI43" i="3" s="1"/>
  <c r="BF43" i="3"/>
  <c r="BH42" i="3"/>
  <c r="BJ42" i="3" s="1"/>
  <c r="BF42" i="3"/>
  <c r="BG42" i="3" s="1"/>
  <c r="BI42" i="3" s="1"/>
  <c r="BF41" i="3"/>
  <c r="BF40" i="3"/>
  <c r="BF39" i="3"/>
  <c r="BH39" i="3" s="1"/>
  <c r="BJ39" i="3" s="1"/>
  <c r="BR39" i="3" s="1"/>
  <c r="BF38" i="3"/>
  <c r="BH37" i="3"/>
  <c r="BJ37" i="3" s="1"/>
  <c r="BR37" i="3" s="1"/>
  <c r="BF37" i="3"/>
  <c r="BG37" i="3" s="1"/>
  <c r="BI37" i="3" s="1"/>
  <c r="BF36" i="3"/>
  <c r="BH36" i="3" s="1"/>
  <c r="BJ36" i="3" s="1"/>
  <c r="BG35" i="3"/>
  <c r="BI35" i="3" s="1"/>
  <c r="BF35" i="3"/>
  <c r="BH35" i="3" s="1"/>
  <c r="BJ35" i="3" s="1"/>
  <c r="BF34" i="3"/>
  <c r="BF33" i="3"/>
  <c r="BF32" i="3"/>
  <c r="BH32" i="3" s="1"/>
  <c r="BJ32" i="3" s="1"/>
  <c r="BF31" i="3"/>
  <c r="BF30" i="3"/>
  <c r="BF29" i="3"/>
  <c r="BF28" i="3"/>
  <c r="BH28" i="3" s="1"/>
  <c r="BJ28" i="3" s="1"/>
  <c r="BG27" i="3"/>
  <c r="BI27" i="3" s="1"/>
  <c r="BF27" i="3"/>
  <c r="BH27" i="3" s="1"/>
  <c r="BJ27" i="3" s="1"/>
  <c r="BH26" i="3"/>
  <c r="BJ26" i="3" s="1"/>
  <c r="BR26" i="3" s="1"/>
  <c r="BF26" i="3"/>
  <c r="BG26" i="3" s="1"/>
  <c r="BI26" i="3" s="1"/>
  <c r="BH25" i="3"/>
  <c r="BJ25" i="3" s="1"/>
  <c r="BR25" i="3" s="1"/>
  <c r="BG25" i="3"/>
  <c r="BI25" i="3" s="1"/>
  <c r="BM25" i="3" s="1"/>
  <c r="BF25" i="3"/>
  <c r="BF24" i="3"/>
  <c r="BH24" i="3" s="1"/>
  <c r="BJ24" i="3" s="1"/>
  <c r="BF23" i="3"/>
  <c r="BH22" i="3"/>
  <c r="BJ22" i="3" s="1"/>
  <c r="BR22" i="3" s="1"/>
  <c r="BF22" i="3"/>
  <c r="BG22" i="3" s="1"/>
  <c r="BI22" i="3" s="1"/>
  <c r="BF21" i="3"/>
  <c r="BG21" i="3" s="1"/>
  <c r="BI21" i="3" s="1"/>
  <c r="BF20" i="3"/>
  <c r="BH20" i="3" s="1"/>
  <c r="BJ20" i="3" s="1"/>
  <c r="BF19" i="3"/>
  <c r="BH18" i="3"/>
  <c r="BJ18" i="3" s="1"/>
  <c r="BR18" i="3" s="1"/>
  <c r="BF18" i="3"/>
  <c r="BG18" i="3" s="1"/>
  <c r="BI18" i="3" s="1"/>
  <c r="BF17" i="3"/>
  <c r="BH17" i="3" s="1"/>
  <c r="BJ17" i="3" s="1"/>
  <c r="BR17" i="3" s="1"/>
  <c r="BF16" i="3"/>
  <c r="BH16" i="3" s="1"/>
  <c r="BJ16" i="3" s="1"/>
  <c r="BF15" i="3"/>
  <c r="BH14" i="3"/>
  <c r="BJ14" i="3" s="1"/>
  <c r="BR14" i="3" s="1"/>
  <c r="BF14" i="3"/>
  <c r="BG14" i="3" s="1"/>
  <c r="BI14" i="3" s="1"/>
  <c r="BH13" i="3"/>
  <c r="BJ13" i="3" s="1"/>
  <c r="BR13" i="3" s="1"/>
  <c r="BG13" i="3"/>
  <c r="BI13" i="3" s="1"/>
  <c r="BF13" i="3"/>
  <c r="BF12" i="3"/>
  <c r="BH12" i="3" s="1"/>
  <c r="BJ12" i="3" s="1"/>
  <c r="BF11" i="3"/>
  <c r="BH10" i="3"/>
  <c r="BJ10" i="3" s="1"/>
  <c r="BR10" i="3" s="1"/>
  <c r="BF10" i="3"/>
  <c r="BG10" i="3" s="1"/>
  <c r="BI10" i="3" s="1"/>
  <c r="BH9" i="3"/>
  <c r="BJ9" i="3" s="1"/>
  <c r="BR9" i="3" s="1"/>
  <c r="BG9" i="3"/>
  <c r="BI9" i="3" s="1"/>
  <c r="BF9" i="3"/>
  <c r="BF8" i="3"/>
  <c r="BH8" i="3" s="1"/>
  <c r="BJ8" i="3" s="1"/>
  <c r="BG7" i="3"/>
  <c r="BI7" i="3" s="1"/>
  <c r="BF7" i="3"/>
  <c r="BH7" i="3" s="1"/>
  <c r="BJ7" i="3" s="1"/>
  <c r="BF6" i="3"/>
  <c r="BH5" i="3"/>
  <c r="BJ5" i="3" s="1"/>
  <c r="BR5" i="3" s="1"/>
  <c r="BG5" i="3"/>
  <c r="BI5" i="3" s="1"/>
  <c r="BF5" i="3"/>
  <c r="BF4" i="3"/>
  <c r="BH4" i="3" s="1"/>
  <c r="BJ4" i="3" s="1"/>
  <c r="BR568" i="3"/>
  <c r="BN587" i="3"/>
  <c r="BR684" i="3"/>
  <c r="BR688" i="3"/>
  <c r="BK467" i="3"/>
  <c r="BK471" i="3"/>
  <c r="BM479" i="3"/>
  <c r="BN482" i="3"/>
  <c r="BK490" i="3"/>
  <c r="BK492" i="3"/>
  <c r="BK494" i="3"/>
  <c r="BP26" i="3"/>
  <c r="BK42" i="3"/>
  <c r="BL42" i="3"/>
  <c r="BN42" i="3"/>
  <c r="BO42" i="3"/>
  <c r="BQ42" i="3"/>
  <c r="BR42" i="3"/>
  <c r="BK50" i="3"/>
  <c r="BL50" i="3"/>
  <c r="BM50" i="3"/>
  <c r="BN50" i="3"/>
  <c r="BP50" i="3"/>
  <c r="BQ50" i="3"/>
  <c r="BR50" i="3"/>
  <c r="BK55" i="3"/>
  <c r="BL55" i="3"/>
  <c r="BN55" i="3"/>
  <c r="BR55" i="3"/>
  <c r="BK62" i="3"/>
  <c r="BM62" i="3"/>
  <c r="BN62" i="3"/>
  <c r="BP62" i="3"/>
  <c r="BQ62" i="3"/>
  <c r="BK66" i="3"/>
  <c r="BL66" i="3"/>
  <c r="BM66" i="3"/>
  <c r="BO66" i="3"/>
  <c r="BP66" i="3"/>
  <c r="BR66" i="3"/>
  <c r="BK68" i="3"/>
  <c r="BL68" i="3"/>
  <c r="BM68" i="3"/>
  <c r="BO68" i="3"/>
  <c r="BP68" i="3"/>
  <c r="BR68" i="3"/>
  <c r="BK70" i="3"/>
  <c r="BL70" i="3"/>
  <c r="BM70" i="3"/>
  <c r="BO70" i="3"/>
  <c r="BP70" i="3"/>
  <c r="BR70" i="3"/>
  <c r="BK71" i="3"/>
  <c r="BL71" i="3"/>
  <c r="BM71" i="3"/>
  <c r="BO71" i="3"/>
  <c r="BP71" i="3"/>
  <c r="BR71" i="3"/>
  <c r="BR72" i="3"/>
  <c r="BK74" i="3"/>
  <c r="BL74" i="3"/>
  <c r="BM74" i="3"/>
  <c r="BO74" i="3"/>
  <c r="BP74" i="3"/>
  <c r="BR74" i="3"/>
  <c r="BM76" i="3"/>
  <c r="BR76" i="3"/>
  <c r="BK80" i="3"/>
  <c r="BL80" i="3"/>
  <c r="BM80" i="3"/>
  <c r="BN80" i="3"/>
  <c r="BP80" i="3"/>
  <c r="BQ80" i="3"/>
  <c r="BK82" i="3"/>
  <c r="BL82" i="3"/>
  <c r="BM82" i="3"/>
  <c r="BN82" i="3"/>
  <c r="BP82" i="3"/>
  <c r="BQ82" i="3"/>
  <c r="BK83" i="3"/>
  <c r="BL83" i="3"/>
  <c r="BM83" i="3"/>
  <c r="BN83" i="3"/>
  <c r="BP83" i="3"/>
  <c r="BQ83" i="3"/>
  <c r="BK86" i="3"/>
  <c r="BL86" i="3"/>
  <c r="BM86" i="3"/>
  <c r="BN86" i="3"/>
  <c r="BP86" i="3"/>
  <c r="BQ86" i="3"/>
  <c r="BK87" i="3"/>
  <c r="BL87" i="3"/>
  <c r="BM87" i="3"/>
  <c r="BN87" i="3"/>
  <c r="BP87" i="3"/>
  <c r="BQ87" i="3"/>
  <c r="BR90" i="3"/>
  <c r="BR112" i="3"/>
  <c r="BR116" i="3"/>
  <c r="BR118" i="3"/>
  <c r="BR122" i="3"/>
  <c r="BR124" i="3"/>
  <c r="BR126" i="3"/>
  <c r="BR127" i="3"/>
  <c r="BR128" i="3"/>
  <c r="BR130" i="3"/>
  <c r="BR132" i="3"/>
  <c r="BR134" i="3"/>
  <c r="BL135" i="3"/>
  <c r="BM135" i="3"/>
  <c r="BN135" i="3"/>
  <c r="BO135" i="3"/>
  <c r="BQ135" i="3"/>
  <c r="BR135" i="3"/>
  <c r="BL146" i="3"/>
  <c r="BM146" i="3"/>
  <c r="BN146" i="3"/>
  <c r="BO146" i="3"/>
  <c r="BQ146" i="3"/>
  <c r="BR146" i="3"/>
  <c r="BL147" i="3"/>
  <c r="BM147" i="3"/>
  <c r="BN147" i="3"/>
  <c r="BO147" i="3"/>
  <c r="BQ147" i="3"/>
  <c r="BR147" i="3"/>
  <c r="BK150" i="3"/>
  <c r="BL150" i="3"/>
  <c r="BM150" i="3"/>
  <c r="BN150" i="3"/>
  <c r="BO150" i="3"/>
  <c r="BP150" i="3"/>
  <c r="BQ150" i="3"/>
  <c r="BR153" i="3"/>
  <c r="BK154" i="3"/>
  <c r="BL154" i="3"/>
  <c r="BM154" i="3"/>
  <c r="BN154" i="3"/>
  <c r="BO154" i="3"/>
  <c r="BP154" i="3"/>
  <c r="BQ154" i="3"/>
  <c r="BR154" i="3"/>
  <c r="BR157" i="3"/>
  <c r="BK159" i="3"/>
  <c r="BL159" i="3"/>
  <c r="BN159" i="3"/>
  <c r="BO159" i="3"/>
  <c r="BQ159" i="3"/>
  <c r="BR161" i="3"/>
  <c r="BK162" i="3"/>
  <c r="BM162" i="3"/>
  <c r="BN162" i="3"/>
  <c r="BP162" i="3"/>
  <c r="BQ162" i="3"/>
  <c r="BK163" i="3"/>
  <c r="BM163" i="3"/>
  <c r="BN163" i="3"/>
  <c r="BP163" i="3"/>
  <c r="BQ163" i="3"/>
  <c r="BR163" i="3"/>
  <c r="BR165" i="3"/>
  <c r="BK166" i="3"/>
  <c r="BL166" i="3"/>
  <c r="BM166" i="3"/>
  <c r="BN166" i="3"/>
  <c r="BO166" i="3"/>
  <c r="BP166" i="3"/>
  <c r="BQ166" i="3"/>
  <c r="BR166" i="3"/>
  <c r="BR169" i="3"/>
  <c r="BR173" i="3"/>
  <c r="BR177" i="3"/>
  <c r="BK179" i="3"/>
  <c r="BL179" i="3"/>
  <c r="BM179" i="3"/>
  <c r="BN179" i="3"/>
  <c r="BP179" i="3"/>
  <c r="BQ179" i="3"/>
  <c r="BR181" i="3"/>
  <c r="BR185" i="3"/>
  <c r="BK186" i="3"/>
  <c r="BL186" i="3"/>
  <c r="BM186" i="3"/>
  <c r="BN186" i="3"/>
  <c r="BO186" i="3"/>
  <c r="BP186" i="3"/>
  <c r="BQ186" i="3"/>
  <c r="BR186" i="3"/>
  <c r="BK187" i="3"/>
  <c r="BL187" i="3"/>
  <c r="BN187" i="3"/>
  <c r="BO187" i="3"/>
  <c r="BQ187" i="3"/>
  <c r="BR189" i="3"/>
  <c r="BR191" i="3"/>
  <c r="BR193" i="3"/>
  <c r="BK194" i="3"/>
  <c r="BM194" i="3"/>
  <c r="BN194" i="3"/>
  <c r="BP194" i="3"/>
  <c r="BQ194" i="3"/>
  <c r="BK195" i="3"/>
  <c r="BM195" i="3"/>
  <c r="BN195" i="3"/>
  <c r="BP195" i="3"/>
  <c r="BQ195" i="3"/>
  <c r="BR197" i="3"/>
  <c r="BR198" i="3"/>
  <c r="BK203" i="3"/>
  <c r="BM203" i="3"/>
  <c r="BN203" i="3"/>
  <c r="BO203" i="3"/>
  <c r="BP203" i="3"/>
  <c r="BR205" i="3"/>
  <c r="BR206" i="3"/>
  <c r="BR209" i="3"/>
  <c r="BR210" i="3"/>
  <c r="BK211" i="3"/>
  <c r="BL211" i="3"/>
  <c r="BM211" i="3"/>
  <c r="BO211" i="3"/>
  <c r="BP211" i="3"/>
  <c r="BR213" i="3"/>
  <c r="BR217" i="3"/>
  <c r="BR218" i="3"/>
  <c r="BL219" i="3"/>
  <c r="BM219" i="3"/>
  <c r="BO219" i="3"/>
  <c r="BP219" i="3"/>
  <c r="BQ219" i="3"/>
  <c r="BR221" i="3"/>
  <c r="BK227" i="3"/>
  <c r="BM227" i="3"/>
  <c r="BN227" i="3"/>
  <c r="BP227" i="3"/>
  <c r="BQ227" i="3"/>
  <c r="BK234" i="3"/>
  <c r="BL234" i="3"/>
  <c r="BM234" i="3"/>
  <c r="BN234" i="3"/>
  <c r="BO234" i="3"/>
  <c r="BP234" i="3"/>
  <c r="BQ234" i="3"/>
  <c r="BR234" i="3"/>
  <c r="BK238" i="3"/>
  <c r="BL238" i="3"/>
  <c r="BN238" i="3"/>
  <c r="BO238" i="3"/>
  <c r="BQ238" i="3"/>
  <c r="BK242" i="3"/>
  <c r="BL242" i="3"/>
  <c r="BM242" i="3"/>
  <c r="BN242" i="3"/>
  <c r="BO242" i="3"/>
  <c r="BP242" i="3"/>
  <c r="BQ242" i="3"/>
  <c r="BR242" i="3"/>
  <c r="BK246" i="3"/>
  <c r="BL246" i="3"/>
  <c r="BN246" i="3"/>
  <c r="BO246" i="3"/>
  <c r="BQ246" i="3"/>
  <c r="BK250" i="3"/>
  <c r="BL250" i="3"/>
  <c r="BM250" i="3"/>
  <c r="BN250" i="3"/>
  <c r="BO250" i="3"/>
  <c r="BP250" i="3"/>
  <c r="BQ250" i="3"/>
  <c r="BR250" i="3"/>
  <c r="BR273" i="3"/>
  <c r="BR277" i="3"/>
  <c r="BR281" i="3"/>
  <c r="BR289" i="3"/>
  <c r="BK295" i="3"/>
  <c r="BL295" i="3"/>
  <c r="BM295" i="3"/>
  <c r="BN295" i="3"/>
  <c r="BO295" i="3"/>
  <c r="BP295" i="3"/>
  <c r="BQ295" i="3"/>
  <c r="BR299" i="3"/>
  <c r="BK302" i="3"/>
  <c r="BL302" i="3"/>
  <c r="BM302" i="3"/>
  <c r="BN302" i="3"/>
  <c r="BO302" i="3"/>
  <c r="BP302" i="3"/>
  <c r="BQ302" i="3"/>
  <c r="BK306" i="3"/>
  <c r="BL306" i="3"/>
  <c r="BM306" i="3"/>
  <c r="BN306" i="3"/>
  <c r="BO306" i="3"/>
  <c r="BP306" i="3"/>
  <c r="BQ306" i="3"/>
  <c r="BL307" i="3"/>
  <c r="BM307" i="3"/>
  <c r="BO307" i="3"/>
  <c r="BP307" i="3"/>
  <c r="BQ307" i="3"/>
  <c r="BR307" i="3"/>
  <c r="BK310" i="3"/>
  <c r="BL310" i="3"/>
  <c r="BM310" i="3"/>
  <c r="BN310" i="3"/>
  <c r="BO310" i="3"/>
  <c r="BP310" i="3"/>
  <c r="BQ310" i="3"/>
  <c r="BK311" i="3"/>
  <c r="BM311" i="3"/>
  <c r="BN311" i="3"/>
  <c r="BP311" i="3"/>
  <c r="BQ311" i="3"/>
  <c r="BR311" i="3"/>
  <c r="BK314" i="3"/>
  <c r="BL314" i="3"/>
  <c r="BM314" i="3"/>
  <c r="BN314" i="3"/>
  <c r="BO314" i="3"/>
  <c r="BP314" i="3"/>
  <c r="BQ314" i="3"/>
  <c r="BK315" i="3"/>
  <c r="BL315" i="3"/>
  <c r="BN315" i="3"/>
  <c r="BO315" i="3"/>
  <c r="BQ315" i="3"/>
  <c r="BR315" i="3"/>
  <c r="BK326" i="3"/>
  <c r="BL326" i="3"/>
  <c r="BM326" i="3"/>
  <c r="BN326" i="3"/>
  <c r="BP326" i="3"/>
  <c r="BQ326" i="3"/>
  <c r="BK327" i="3"/>
  <c r="BL327" i="3"/>
  <c r="BM327" i="3"/>
  <c r="BN327" i="3"/>
  <c r="BO327" i="3"/>
  <c r="BP327" i="3"/>
  <c r="BQ327" i="3"/>
  <c r="BR327" i="3"/>
  <c r="BK328" i="3"/>
  <c r="BL328" i="3"/>
  <c r="BM328" i="3"/>
  <c r="BN328" i="3"/>
  <c r="BO328" i="3"/>
  <c r="BP328" i="3"/>
  <c r="BQ328" i="3"/>
  <c r="BR328" i="3"/>
  <c r="BK330" i="3"/>
  <c r="BL330" i="3"/>
  <c r="BM330" i="3"/>
  <c r="BN330" i="3"/>
  <c r="BO330" i="3"/>
  <c r="BP330" i="3"/>
  <c r="BQ330" i="3"/>
  <c r="BR331" i="3"/>
  <c r="BK332" i="3"/>
  <c r="BM332" i="3"/>
  <c r="BN332" i="3"/>
  <c r="BO332" i="3"/>
  <c r="BP332" i="3"/>
  <c r="BR332" i="3"/>
  <c r="BK334" i="3"/>
  <c r="BM334" i="3"/>
  <c r="BN334" i="3"/>
  <c r="BO334" i="3"/>
  <c r="BP334" i="3"/>
  <c r="BK335" i="3"/>
  <c r="BL335" i="3"/>
  <c r="BM335" i="3"/>
  <c r="BN335" i="3"/>
  <c r="BO335" i="3"/>
  <c r="BP335" i="3"/>
  <c r="BQ335" i="3"/>
  <c r="BK336" i="3"/>
  <c r="BL336" i="3"/>
  <c r="BM336" i="3"/>
  <c r="BN336" i="3"/>
  <c r="BO336" i="3"/>
  <c r="BP336" i="3"/>
  <c r="BQ336" i="3"/>
  <c r="BR336" i="3"/>
  <c r="BK338" i="3"/>
  <c r="BL338" i="3"/>
  <c r="BM338" i="3"/>
  <c r="BN338" i="3"/>
  <c r="BO338" i="3"/>
  <c r="BP338" i="3"/>
  <c r="BQ338" i="3"/>
  <c r="BR339" i="3"/>
  <c r="BR340" i="3"/>
  <c r="BL342" i="3"/>
  <c r="BM342" i="3"/>
  <c r="BO342" i="3"/>
  <c r="BP342" i="3"/>
  <c r="BQ342" i="3"/>
  <c r="BK343" i="3"/>
  <c r="BL343" i="3"/>
  <c r="BM343" i="3"/>
  <c r="BN343" i="3"/>
  <c r="BO343" i="3"/>
  <c r="BP343" i="3"/>
  <c r="BQ343" i="3"/>
  <c r="BK344" i="3"/>
  <c r="BM344" i="3"/>
  <c r="BN344" i="3"/>
  <c r="BP344" i="3"/>
  <c r="BQ344" i="3"/>
  <c r="BR344" i="3"/>
  <c r="BK346" i="3"/>
  <c r="BL346" i="3"/>
  <c r="BM346" i="3"/>
  <c r="BN346" i="3"/>
  <c r="BO346" i="3"/>
  <c r="BP346" i="3"/>
  <c r="BQ346" i="3"/>
  <c r="BK348" i="3"/>
  <c r="BL348" i="3"/>
  <c r="BM348" i="3"/>
  <c r="BN348" i="3"/>
  <c r="BO348" i="3"/>
  <c r="BP348" i="3"/>
  <c r="BQ348" i="3"/>
  <c r="BR348" i="3"/>
  <c r="BK351" i="3"/>
  <c r="BL351" i="3"/>
  <c r="BM351" i="3"/>
  <c r="BN351" i="3"/>
  <c r="BO351" i="3"/>
  <c r="BP351" i="3"/>
  <c r="BQ351" i="3"/>
  <c r="BR351" i="3"/>
  <c r="BK352" i="3"/>
  <c r="BL352" i="3"/>
  <c r="BM352" i="3"/>
  <c r="BO352" i="3"/>
  <c r="BP352" i="3"/>
  <c r="BR352" i="3"/>
  <c r="BK354" i="3"/>
  <c r="BL354" i="3"/>
  <c r="BM354" i="3"/>
  <c r="BN354" i="3"/>
  <c r="BO354" i="3"/>
  <c r="BP354" i="3"/>
  <c r="BQ354" i="3"/>
  <c r="BK355" i="3"/>
  <c r="BL355" i="3"/>
  <c r="BM355" i="3"/>
  <c r="BN355" i="3"/>
  <c r="BO355" i="3"/>
  <c r="BP355" i="3"/>
  <c r="BQ355" i="3"/>
  <c r="BK356" i="3"/>
  <c r="BL356" i="3"/>
  <c r="BM356" i="3"/>
  <c r="BN356" i="3"/>
  <c r="BO356" i="3"/>
  <c r="BP356" i="3"/>
  <c r="BQ356" i="3"/>
  <c r="BR356" i="3"/>
  <c r="BK358" i="3"/>
  <c r="BL358" i="3"/>
  <c r="BM358" i="3"/>
  <c r="BN358" i="3"/>
  <c r="BO358" i="3"/>
  <c r="BP358" i="3"/>
  <c r="BQ358" i="3"/>
  <c r="BK360" i="3"/>
  <c r="BL360" i="3"/>
  <c r="BM360" i="3"/>
  <c r="BN360" i="3"/>
  <c r="BO360" i="3"/>
  <c r="BP360" i="3"/>
  <c r="BQ360" i="3"/>
  <c r="BK363" i="3"/>
  <c r="BM363" i="3"/>
  <c r="BN363" i="3"/>
  <c r="BO363" i="3"/>
  <c r="BP363" i="3"/>
  <c r="BR363" i="3"/>
  <c r="BK364" i="3"/>
  <c r="BL364" i="3"/>
  <c r="BM364" i="3"/>
  <c r="BN364" i="3"/>
  <c r="BO364" i="3"/>
  <c r="BP364" i="3"/>
  <c r="BQ364" i="3"/>
  <c r="BR364" i="3"/>
  <c r="BK367" i="3"/>
  <c r="BL367" i="3"/>
  <c r="BM367" i="3"/>
  <c r="BN367" i="3"/>
  <c r="BO367" i="3"/>
  <c r="BP367" i="3"/>
  <c r="BQ367" i="3"/>
  <c r="BR367" i="3"/>
  <c r="BR371" i="3"/>
  <c r="BM372" i="3"/>
  <c r="BN372" i="3"/>
  <c r="BP372" i="3"/>
  <c r="BK375" i="3"/>
  <c r="BL375" i="3"/>
  <c r="BM375" i="3"/>
  <c r="BN375" i="3"/>
  <c r="BO375" i="3"/>
  <c r="BP375" i="3"/>
  <c r="BQ375" i="3"/>
  <c r="BK376" i="3"/>
  <c r="BL376" i="3"/>
  <c r="BM376" i="3"/>
  <c r="BN376" i="3"/>
  <c r="BO376" i="3"/>
  <c r="BP376" i="3"/>
  <c r="BQ376" i="3"/>
  <c r="BK380" i="3"/>
  <c r="BL380" i="3"/>
  <c r="BM380" i="3"/>
  <c r="BN380" i="3"/>
  <c r="BO380" i="3"/>
  <c r="BP380" i="3"/>
  <c r="BQ380" i="3"/>
  <c r="BR380" i="3"/>
  <c r="BK388" i="3"/>
  <c r="BL388" i="3"/>
  <c r="BM388" i="3"/>
  <c r="BN388" i="3"/>
  <c r="BO388" i="3"/>
  <c r="BP388" i="3"/>
  <c r="BQ388" i="3"/>
  <c r="BK392" i="3"/>
  <c r="BL392" i="3"/>
  <c r="BM392" i="3"/>
  <c r="BN392" i="3"/>
  <c r="BO392" i="3"/>
  <c r="BP392" i="3"/>
  <c r="BQ392" i="3"/>
  <c r="BK396" i="3"/>
  <c r="BL396" i="3"/>
  <c r="BM396" i="3"/>
  <c r="BN396" i="3"/>
  <c r="BO396" i="3"/>
  <c r="BP396" i="3"/>
  <c r="BQ396" i="3"/>
  <c r="BK404" i="3"/>
  <c r="BL404" i="3"/>
  <c r="BM404" i="3"/>
  <c r="BN404" i="3"/>
  <c r="BO404" i="3"/>
  <c r="BP404" i="3"/>
  <c r="BQ404" i="3"/>
  <c r="BK408" i="3"/>
  <c r="BL408" i="3"/>
  <c r="BM408" i="3"/>
  <c r="BN408" i="3"/>
  <c r="BO408" i="3"/>
  <c r="BP408" i="3"/>
  <c r="BQ408" i="3"/>
  <c r="BK412" i="3"/>
  <c r="BL412" i="3"/>
  <c r="BM412" i="3"/>
  <c r="BN412" i="3"/>
  <c r="BO412" i="3"/>
  <c r="BP412" i="3"/>
  <c r="BQ412" i="3"/>
  <c r="BK414" i="3"/>
  <c r="BL414" i="3"/>
  <c r="BM414" i="3"/>
  <c r="BN414" i="3"/>
  <c r="BO414" i="3"/>
  <c r="BP414" i="3"/>
  <c r="BQ414" i="3"/>
  <c r="BK416" i="3"/>
  <c r="BL416" i="3"/>
  <c r="BM416" i="3"/>
  <c r="BN416" i="3"/>
  <c r="BO416" i="3"/>
  <c r="BP416" i="3"/>
  <c r="BQ416" i="3"/>
  <c r="BR416" i="3"/>
  <c r="BR418" i="3"/>
  <c r="BR420" i="3"/>
  <c r="BK424" i="3"/>
  <c r="BL424" i="3"/>
  <c r="BM424" i="3"/>
  <c r="BN424" i="3"/>
  <c r="BO424" i="3"/>
  <c r="BP424" i="3"/>
  <c r="BQ424" i="3"/>
  <c r="BR424" i="3"/>
  <c r="BR426" i="3"/>
  <c r="BR428" i="3"/>
  <c r="BK430" i="3"/>
  <c r="BL430" i="3"/>
  <c r="BM430" i="3"/>
  <c r="BN430" i="3"/>
  <c r="BO430" i="3"/>
  <c r="BP430" i="3"/>
  <c r="BQ430" i="3"/>
  <c r="BK434" i="3"/>
  <c r="BL434" i="3"/>
  <c r="BM434" i="3"/>
  <c r="BN434" i="3"/>
  <c r="BO434" i="3"/>
  <c r="BP434" i="3"/>
  <c r="BQ434" i="3"/>
  <c r="BR434" i="3"/>
  <c r="BK436" i="3"/>
  <c r="BL436" i="3"/>
  <c r="BM436" i="3"/>
  <c r="BN436" i="3"/>
  <c r="BO436" i="3"/>
  <c r="BP436" i="3"/>
  <c r="BQ436" i="3"/>
  <c r="BR436" i="3"/>
  <c r="BK438" i="3"/>
  <c r="BL438" i="3"/>
  <c r="BM438" i="3"/>
  <c r="BN438" i="3"/>
  <c r="BO438" i="3"/>
  <c r="BP438" i="3"/>
  <c r="BQ438" i="3"/>
  <c r="BR438" i="3"/>
  <c r="BK442" i="3"/>
  <c r="BL442" i="3"/>
  <c r="BM442" i="3"/>
  <c r="BN442" i="3"/>
  <c r="BO442" i="3"/>
  <c r="BP442" i="3"/>
  <c r="BQ442" i="3"/>
  <c r="BR442" i="3"/>
  <c r="BR444" i="3"/>
  <c r="BK446" i="3"/>
  <c r="BL446" i="3"/>
  <c r="BM446" i="3"/>
  <c r="BN446" i="3"/>
  <c r="BO446" i="3"/>
  <c r="BP446" i="3"/>
  <c r="BQ446" i="3"/>
  <c r="BR446" i="3"/>
  <c r="BK448" i="3"/>
  <c r="BL448" i="3"/>
  <c r="BM448" i="3"/>
  <c r="BN448" i="3"/>
  <c r="BO448" i="3"/>
  <c r="BP448" i="3"/>
  <c r="BQ448" i="3"/>
  <c r="BR448" i="3"/>
  <c r="BK450" i="3"/>
  <c r="BL450" i="3"/>
  <c r="BM450" i="3"/>
  <c r="BN450" i="3"/>
  <c r="BO450" i="3"/>
  <c r="BP450" i="3"/>
  <c r="BQ450" i="3"/>
  <c r="BR450" i="3"/>
  <c r="BR452" i="3"/>
  <c r="BR454" i="3"/>
  <c r="BK456" i="3"/>
  <c r="BL456" i="3"/>
  <c r="BM456" i="3"/>
  <c r="BN456" i="3"/>
  <c r="BO456" i="3"/>
  <c r="BP456" i="3"/>
  <c r="BQ456" i="3"/>
  <c r="BR456" i="3"/>
  <c r="BK458" i="3"/>
  <c r="BL458" i="3"/>
  <c r="BM458" i="3"/>
  <c r="BN458" i="3"/>
  <c r="BO458" i="3"/>
  <c r="BP458" i="3"/>
  <c r="BQ458" i="3"/>
  <c r="BR458" i="3"/>
  <c r="BK460" i="3"/>
  <c r="BL460" i="3"/>
  <c r="BM460" i="3"/>
  <c r="BN460" i="3"/>
  <c r="BO460" i="3"/>
  <c r="BP460" i="3"/>
  <c r="BQ460" i="3"/>
  <c r="BR460" i="3"/>
  <c r="BK462" i="3"/>
  <c r="BL462" i="3"/>
  <c r="BM462" i="3"/>
  <c r="BN462" i="3"/>
  <c r="BO462" i="3"/>
  <c r="BP462" i="3"/>
  <c r="BQ462" i="3"/>
  <c r="BR464" i="3"/>
  <c r="BN466" i="3"/>
  <c r="BR466" i="3"/>
  <c r="BR467" i="3"/>
  <c r="BR468" i="3"/>
  <c r="BL471" i="3"/>
  <c r="BP471" i="3"/>
  <c r="BR471" i="3"/>
  <c r="BK472" i="3"/>
  <c r="BL472" i="3"/>
  <c r="BM472" i="3"/>
  <c r="BN472" i="3"/>
  <c r="BO472" i="3"/>
  <c r="BP472" i="3"/>
  <c r="BQ472" i="3"/>
  <c r="BR472" i="3"/>
  <c r="BK474" i="3"/>
  <c r="BL474" i="3"/>
  <c r="BM474" i="3"/>
  <c r="BN474" i="3"/>
  <c r="BO474" i="3"/>
  <c r="BP474" i="3"/>
  <c r="BQ474" i="3"/>
  <c r="BR474" i="3"/>
  <c r="BK475" i="3"/>
  <c r="BL475" i="3"/>
  <c r="BO475" i="3"/>
  <c r="BP475" i="3"/>
  <c r="BK478" i="3"/>
  <c r="BL478" i="3"/>
  <c r="BM478" i="3"/>
  <c r="BN478" i="3"/>
  <c r="BO478" i="3"/>
  <c r="BP478" i="3"/>
  <c r="BQ478" i="3"/>
  <c r="BR478" i="3"/>
  <c r="BL479" i="3"/>
  <c r="BP479" i="3"/>
  <c r="BR479" i="3"/>
  <c r="BM482" i="3"/>
  <c r="BQ482" i="3"/>
  <c r="BR482" i="3"/>
  <c r="BK483" i="3"/>
  <c r="BL483" i="3"/>
  <c r="BM483" i="3"/>
  <c r="BN483" i="3"/>
  <c r="BO483" i="3"/>
  <c r="BP483" i="3"/>
  <c r="BQ483" i="3"/>
  <c r="BR483" i="3"/>
  <c r="BR486" i="3"/>
  <c r="BK487" i="3"/>
  <c r="BM487" i="3"/>
  <c r="BN487" i="3"/>
  <c r="BO487" i="3"/>
  <c r="BQ487" i="3"/>
  <c r="BR487" i="3"/>
  <c r="BK488" i="3"/>
  <c r="BM488" i="3"/>
  <c r="BN488" i="3"/>
  <c r="BO488" i="3"/>
  <c r="BQ488" i="3"/>
  <c r="BR488" i="3"/>
  <c r="BM490" i="3"/>
  <c r="BR490" i="3"/>
  <c r="BL491" i="3"/>
  <c r="BR491" i="3"/>
  <c r="BR492" i="3"/>
  <c r="BR494" i="3"/>
  <c r="BR495" i="3"/>
  <c r="BN496" i="3"/>
  <c r="BR496" i="3"/>
  <c r="BK498" i="3"/>
  <c r="BL498" i="3"/>
  <c r="BM498" i="3"/>
  <c r="BN498" i="3"/>
  <c r="BO498" i="3"/>
  <c r="BP498" i="3"/>
  <c r="BQ498" i="3"/>
  <c r="BR498" i="3"/>
  <c r="BR499" i="3"/>
  <c r="BK500" i="3"/>
  <c r="BL500" i="3"/>
  <c r="BM500" i="3"/>
  <c r="BN500" i="3"/>
  <c r="BO500" i="3"/>
  <c r="BP500" i="3"/>
  <c r="BQ500" i="3"/>
  <c r="BR500" i="3"/>
  <c r="BK502" i="3"/>
  <c r="BL502" i="3"/>
  <c r="BM502" i="3"/>
  <c r="BN502" i="3"/>
  <c r="BO502" i="3"/>
  <c r="BP502" i="3"/>
  <c r="BQ502" i="3"/>
  <c r="BR502" i="3"/>
  <c r="BK506" i="3"/>
  <c r="BL506" i="3"/>
  <c r="BM506" i="3"/>
  <c r="BN506" i="3"/>
  <c r="BO506" i="3"/>
  <c r="BP506" i="3"/>
  <c r="BQ506" i="3"/>
  <c r="BK507" i="3"/>
  <c r="BL507" i="3"/>
  <c r="BM507" i="3"/>
  <c r="BN507" i="3"/>
  <c r="BO507" i="3"/>
  <c r="BP507" i="3"/>
  <c r="BQ507" i="3"/>
  <c r="BR507" i="3"/>
  <c r="BK510" i="3"/>
  <c r="BL510" i="3"/>
  <c r="BM510" i="3"/>
  <c r="BN510" i="3"/>
  <c r="BO510" i="3"/>
  <c r="BP510" i="3"/>
  <c r="BQ510" i="3"/>
  <c r="BR510" i="3"/>
  <c r="BK511" i="3"/>
  <c r="BL511" i="3"/>
  <c r="BM511" i="3"/>
  <c r="BN511" i="3"/>
  <c r="BO511" i="3"/>
  <c r="BP511" i="3"/>
  <c r="BQ511" i="3"/>
  <c r="BR511" i="3"/>
  <c r="BK514" i="3"/>
  <c r="BL514" i="3"/>
  <c r="BM514" i="3"/>
  <c r="BN514" i="3"/>
  <c r="BO514" i="3"/>
  <c r="BP514" i="3"/>
  <c r="BQ514" i="3"/>
  <c r="BR514" i="3"/>
  <c r="BR515" i="3"/>
  <c r="BK518" i="3"/>
  <c r="BL518" i="3"/>
  <c r="BM518" i="3"/>
  <c r="BN518" i="3"/>
  <c r="BO518" i="3"/>
  <c r="BP518" i="3"/>
  <c r="BQ518" i="3"/>
  <c r="BR518" i="3"/>
  <c r="BK523" i="3"/>
  <c r="BL523" i="3"/>
  <c r="BM523" i="3"/>
  <c r="BN523" i="3"/>
  <c r="BO523" i="3"/>
  <c r="BP523" i="3"/>
  <c r="BQ523" i="3"/>
  <c r="BR523" i="3"/>
  <c r="BK530" i="3"/>
  <c r="BL530" i="3"/>
  <c r="BM530" i="3"/>
  <c r="BN530" i="3"/>
  <c r="BO530" i="3"/>
  <c r="BP530" i="3"/>
  <c r="BQ530" i="3"/>
  <c r="BR530" i="3"/>
  <c r="BK531" i="3"/>
  <c r="BL531" i="3"/>
  <c r="BM531" i="3"/>
  <c r="BN531" i="3"/>
  <c r="BO531" i="3"/>
  <c r="BP531" i="3"/>
  <c r="BQ531" i="3"/>
  <c r="BR531" i="3"/>
  <c r="BK534" i="3"/>
  <c r="BL534" i="3"/>
  <c r="BM534" i="3"/>
  <c r="BN534" i="3"/>
  <c r="BO534" i="3"/>
  <c r="BP534" i="3"/>
  <c r="BQ534" i="3"/>
  <c r="BR534" i="3"/>
  <c r="BK538" i="3"/>
  <c r="BL538" i="3"/>
  <c r="BM538" i="3"/>
  <c r="BN538" i="3"/>
  <c r="BO538" i="3"/>
  <c r="BP538" i="3"/>
  <c r="BQ538" i="3"/>
  <c r="BR538" i="3"/>
  <c r="BK539" i="3"/>
  <c r="BL539" i="3"/>
  <c r="BM539" i="3"/>
  <c r="BN539" i="3"/>
  <c r="BO539" i="3"/>
  <c r="BP539" i="3"/>
  <c r="BQ539" i="3"/>
  <c r="BR539" i="3"/>
  <c r="BK542" i="3"/>
  <c r="BL542" i="3"/>
  <c r="BM542" i="3"/>
  <c r="BN542" i="3"/>
  <c r="BO542" i="3"/>
  <c r="BP542" i="3"/>
  <c r="BQ542" i="3"/>
  <c r="BR542" i="3"/>
  <c r="BR543" i="3"/>
  <c r="BK546" i="3"/>
  <c r="BL546" i="3"/>
  <c r="BM546" i="3"/>
  <c r="BN546" i="3"/>
  <c r="BO546" i="3"/>
  <c r="BP546" i="3"/>
  <c r="BQ546" i="3"/>
  <c r="BR546" i="3"/>
  <c r="BK547" i="3"/>
  <c r="BL547" i="3"/>
  <c r="BM547" i="3"/>
  <c r="BN547" i="3"/>
  <c r="BO547" i="3"/>
  <c r="BP547" i="3"/>
  <c r="BQ547" i="3"/>
  <c r="BR547" i="3"/>
  <c r="BK550" i="3"/>
  <c r="BL550" i="3"/>
  <c r="BM550" i="3"/>
  <c r="BN550" i="3"/>
  <c r="BO550" i="3"/>
  <c r="BP550" i="3"/>
  <c r="BQ550" i="3"/>
  <c r="BR550" i="3"/>
  <c r="BK554" i="3"/>
  <c r="BL554" i="3"/>
  <c r="BM554" i="3"/>
  <c r="BN554" i="3"/>
  <c r="BO554" i="3"/>
  <c r="BP554" i="3"/>
  <c r="BQ554" i="3"/>
  <c r="BR554" i="3"/>
  <c r="BK555" i="3"/>
  <c r="BL555" i="3"/>
  <c r="BM555" i="3"/>
  <c r="BN555" i="3"/>
  <c r="BO555" i="3"/>
  <c r="BP555" i="3"/>
  <c r="BQ555" i="3"/>
  <c r="BR555" i="3"/>
  <c r="BR558" i="3"/>
  <c r="BK562" i="3"/>
  <c r="BL562" i="3"/>
  <c r="BM562" i="3"/>
  <c r="BN562" i="3"/>
  <c r="BO562" i="3"/>
  <c r="BP562" i="3"/>
  <c r="BQ562" i="3"/>
  <c r="BK563" i="3"/>
  <c r="BL563" i="3"/>
  <c r="BM563" i="3"/>
  <c r="BN563" i="3"/>
  <c r="BO563" i="3"/>
  <c r="BP563" i="3"/>
  <c r="BQ563" i="3"/>
  <c r="BR563" i="3"/>
  <c r="BK566" i="3"/>
  <c r="BL566" i="3"/>
  <c r="BM566" i="3"/>
  <c r="BN566" i="3"/>
  <c r="BO566" i="3"/>
  <c r="BP566" i="3"/>
  <c r="BQ566" i="3"/>
  <c r="BR566" i="3"/>
  <c r="BK567" i="3"/>
  <c r="BL567" i="3"/>
  <c r="BM567" i="3"/>
  <c r="BN567" i="3"/>
  <c r="BO567" i="3"/>
  <c r="BP567" i="3"/>
  <c r="BQ567" i="3"/>
  <c r="BR567" i="3"/>
  <c r="BK570" i="3"/>
  <c r="BL570" i="3"/>
  <c r="BM570" i="3"/>
  <c r="BN570" i="3"/>
  <c r="BO570" i="3"/>
  <c r="BP570" i="3"/>
  <c r="BQ570" i="3"/>
  <c r="BR570" i="3"/>
  <c r="BK571" i="3"/>
  <c r="BL571" i="3"/>
  <c r="BM571" i="3"/>
  <c r="BN571" i="3"/>
  <c r="BO571" i="3"/>
  <c r="BP571" i="3"/>
  <c r="BQ571" i="3"/>
  <c r="BR571" i="3"/>
  <c r="BK574" i="3"/>
  <c r="BL574" i="3"/>
  <c r="BM574" i="3"/>
  <c r="BN574" i="3"/>
  <c r="BO574" i="3"/>
  <c r="BP574" i="3"/>
  <c r="BQ574" i="3"/>
  <c r="BR574" i="3"/>
  <c r="BK575" i="3"/>
  <c r="BL575" i="3"/>
  <c r="BM575" i="3"/>
  <c r="BN575" i="3"/>
  <c r="BO575" i="3"/>
  <c r="BP575" i="3"/>
  <c r="BQ575" i="3"/>
  <c r="BK578" i="3"/>
  <c r="BL578" i="3"/>
  <c r="BM578" i="3"/>
  <c r="BN578" i="3"/>
  <c r="BO578" i="3"/>
  <c r="BP578" i="3"/>
  <c r="BQ578" i="3"/>
  <c r="BR578" i="3"/>
  <c r="BK579" i="3"/>
  <c r="BL579" i="3"/>
  <c r="BM579" i="3"/>
  <c r="BN579" i="3"/>
  <c r="BO579" i="3"/>
  <c r="BP579" i="3"/>
  <c r="BQ579" i="3"/>
  <c r="BR579" i="3"/>
  <c r="BK582" i="3"/>
  <c r="BL582" i="3"/>
  <c r="BM582" i="3"/>
  <c r="BN582" i="3"/>
  <c r="BO582" i="3"/>
  <c r="BP582" i="3"/>
  <c r="BQ582" i="3"/>
  <c r="BR582" i="3"/>
  <c r="BK583" i="3"/>
  <c r="BL583" i="3"/>
  <c r="BM583" i="3"/>
  <c r="BN583" i="3"/>
  <c r="BO583" i="3"/>
  <c r="BP583" i="3"/>
  <c r="BQ583" i="3"/>
  <c r="BR584" i="3"/>
  <c r="BK587" i="3"/>
  <c r="BL587" i="3"/>
  <c r="BM587" i="3"/>
  <c r="BO587" i="3"/>
  <c r="BP587" i="3"/>
  <c r="BQ587" i="3"/>
  <c r="BK589" i="3"/>
  <c r="BL589" i="3"/>
  <c r="BM589" i="3"/>
  <c r="BN589" i="3"/>
  <c r="BO589" i="3"/>
  <c r="BP589" i="3"/>
  <c r="BQ589" i="3"/>
  <c r="BR589" i="3"/>
  <c r="BK595" i="3"/>
  <c r="BL595" i="3"/>
  <c r="BM595" i="3"/>
  <c r="BN595" i="3"/>
  <c r="BO595" i="3"/>
  <c r="BP595" i="3"/>
  <c r="BQ595" i="3"/>
  <c r="BR596" i="3"/>
  <c r="BK599" i="3"/>
  <c r="BL599" i="3"/>
  <c r="BM599" i="3"/>
  <c r="BN599" i="3"/>
  <c r="BO599" i="3"/>
  <c r="BP599" i="3"/>
  <c r="BQ599" i="3"/>
  <c r="BR600" i="3"/>
  <c r="BK604" i="3"/>
  <c r="BL604" i="3"/>
  <c r="BM604" i="3"/>
  <c r="BN604" i="3"/>
  <c r="BO604" i="3"/>
  <c r="BP604" i="3"/>
  <c r="BQ604" i="3"/>
  <c r="BR604" i="3"/>
  <c r="BK605" i="3"/>
  <c r="BL605" i="3"/>
  <c r="BM605" i="3"/>
  <c r="BN605" i="3"/>
  <c r="BO605" i="3"/>
  <c r="BP605" i="3"/>
  <c r="BQ605" i="3"/>
  <c r="BR605" i="3"/>
  <c r="BK611" i="3"/>
  <c r="BL611" i="3"/>
  <c r="BM611" i="3"/>
  <c r="BN611" i="3"/>
  <c r="BO611" i="3"/>
  <c r="BP611" i="3"/>
  <c r="BQ611" i="3"/>
  <c r="BR612" i="3"/>
  <c r="BK615" i="3"/>
  <c r="BL615" i="3"/>
  <c r="BM615" i="3"/>
  <c r="BN615" i="3"/>
  <c r="BO615" i="3"/>
  <c r="BP615" i="3"/>
  <c r="BQ615" i="3"/>
  <c r="BR616" i="3"/>
  <c r="BK620" i="3"/>
  <c r="BL620" i="3"/>
  <c r="BM620" i="3"/>
  <c r="BN620" i="3"/>
  <c r="BO620" i="3"/>
  <c r="BP620" i="3"/>
  <c r="BQ620" i="3"/>
  <c r="BR620" i="3"/>
  <c r="BK621" i="3"/>
  <c r="BL621" i="3"/>
  <c r="BM621" i="3"/>
  <c r="BN621" i="3"/>
  <c r="BO621" i="3"/>
  <c r="BP621" i="3"/>
  <c r="BQ621" i="3"/>
  <c r="BR621" i="3"/>
  <c r="BK627" i="3"/>
  <c r="BL627" i="3"/>
  <c r="BM627" i="3"/>
  <c r="BN627" i="3"/>
  <c r="BO627" i="3"/>
  <c r="BP627" i="3"/>
  <c r="BQ627" i="3"/>
  <c r="BR628" i="3"/>
  <c r="BR632" i="3"/>
  <c r="BR636" i="3"/>
  <c r="BK637" i="3"/>
  <c r="BL637" i="3"/>
  <c r="BM637" i="3"/>
  <c r="BN637" i="3"/>
  <c r="BO637" i="3"/>
  <c r="BP637" i="3"/>
  <c r="BQ637" i="3"/>
  <c r="BR637" i="3"/>
  <c r="BK643" i="3"/>
  <c r="BL643" i="3"/>
  <c r="BM643" i="3"/>
  <c r="BN643" i="3"/>
  <c r="BO643" i="3"/>
  <c r="BP643" i="3"/>
  <c r="BQ643" i="3"/>
  <c r="BR644" i="3"/>
  <c r="BK647" i="3"/>
  <c r="BL647" i="3"/>
  <c r="BM647" i="3"/>
  <c r="BN647" i="3"/>
  <c r="BO647" i="3"/>
  <c r="BP647" i="3"/>
  <c r="BQ647" i="3"/>
  <c r="BR648" i="3"/>
  <c r="BL649" i="3"/>
  <c r="BM649" i="3"/>
  <c r="BP649" i="3"/>
  <c r="BQ649" i="3"/>
  <c r="BL652" i="3"/>
  <c r="BM652" i="3"/>
  <c r="BN652" i="3"/>
  <c r="BP652" i="3"/>
  <c r="BQ652" i="3"/>
  <c r="BR652" i="3"/>
  <c r="BK655" i="3"/>
  <c r="BL655" i="3"/>
  <c r="BM655" i="3"/>
  <c r="BN655" i="3"/>
  <c r="BO655" i="3"/>
  <c r="BP655" i="3"/>
  <c r="BQ655" i="3"/>
  <c r="BR655" i="3"/>
  <c r="BR656" i="3"/>
  <c r="BR657" i="3"/>
  <c r="BK659" i="3"/>
  <c r="BL659" i="3"/>
  <c r="BM659" i="3"/>
  <c r="BN659" i="3"/>
  <c r="BO659" i="3"/>
  <c r="BP659" i="3"/>
  <c r="BQ659" i="3"/>
  <c r="BR659" i="3"/>
  <c r="BR663" i="3"/>
  <c r="BK664" i="3"/>
  <c r="BL664" i="3"/>
  <c r="BM664" i="3"/>
  <c r="BN664" i="3"/>
  <c r="BO664" i="3"/>
  <c r="BP664" i="3"/>
  <c r="BQ664" i="3"/>
  <c r="BR664" i="3"/>
  <c r="BR667" i="3"/>
  <c r="BK668" i="3"/>
  <c r="BL668" i="3"/>
  <c r="BM668" i="3"/>
  <c r="BN668" i="3"/>
  <c r="BO668" i="3"/>
  <c r="BP668" i="3"/>
  <c r="BQ668" i="3"/>
  <c r="BR668" i="3"/>
  <c r="BK671" i="3"/>
  <c r="BL671" i="3"/>
  <c r="BM671" i="3"/>
  <c r="BN671" i="3"/>
  <c r="BO671" i="3"/>
  <c r="BP671" i="3"/>
  <c r="BQ671" i="3"/>
  <c r="BR671" i="3"/>
  <c r="BR672" i="3"/>
  <c r="BK675" i="3"/>
  <c r="BL675" i="3"/>
  <c r="BM675" i="3"/>
  <c r="BN675" i="3"/>
  <c r="BO675" i="3"/>
  <c r="BP675" i="3"/>
  <c r="BQ675" i="3"/>
  <c r="BR676" i="3"/>
  <c r="BR679" i="3"/>
  <c r="BK680" i="3"/>
  <c r="BL680" i="3"/>
  <c r="BM680" i="3"/>
  <c r="BN680" i="3"/>
  <c r="BO680" i="3"/>
  <c r="BP680" i="3"/>
  <c r="BQ680" i="3"/>
  <c r="BR680" i="3"/>
  <c r="BR683" i="3"/>
  <c r="BK684" i="3"/>
  <c r="BL684" i="3"/>
  <c r="BM684" i="3"/>
  <c r="BN684" i="3"/>
  <c r="BO684" i="3"/>
  <c r="BP684" i="3"/>
  <c r="BQ684" i="3"/>
  <c r="BK687" i="3"/>
  <c r="BL687" i="3"/>
  <c r="BM687" i="3"/>
  <c r="BN687" i="3"/>
  <c r="BO687" i="3"/>
  <c r="BP687" i="3"/>
  <c r="BQ687" i="3"/>
  <c r="BR687" i="3"/>
  <c r="BK691" i="3"/>
  <c r="BL691" i="3"/>
  <c r="BM691" i="3"/>
  <c r="BN691" i="3"/>
  <c r="BO691" i="3"/>
  <c r="BP691" i="3"/>
  <c r="BQ691" i="3"/>
  <c r="BR691" i="3"/>
  <c r="BR692" i="3"/>
  <c r="BR701" i="3"/>
  <c r="BK705" i="3"/>
  <c r="BL705" i="3"/>
  <c r="BM705" i="3"/>
  <c r="BN705" i="3"/>
  <c r="BO705" i="3"/>
  <c r="BP705" i="3"/>
  <c r="BQ705" i="3"/>
  <c r="BR705" i="3"/>
  <c r="BK709" i="3"/>
  <c r="BL709" i="3"/>
  <c r="BM709" i="3"/>
  <c r="BN709" i="3"/>
  <c r="BO709" i="3"/>
  <c r="BP709" i="3"/>
  <c r="BQ709" i="3"/>
  <c r="BK713" i="3"/>
  <c r="BL713" i="3"/>
  <c r="BM713" i="3"/>
  <c r="BN713" i="3"/>
  <c r="BO713" i="3"/>
  <c r="BP713" i="3"/>
  <c r="BQ713" i="3"/>
  <c r="BR713" i="3"/>
  <c r="BK717" i="3"/>
  <c r="BL717" i="3"/>
  <c r="BM717" i="3"/>
  <c r="BN717" i="3"/>
  <c r="BO717" i="3"/>
  <c r="BP717" i="3"/>
  <c r="BQ717" i="3"/>
  <c r="BK721" i="3"/>
  <c r="BL721" i="3"/>
  <c r="BM721" i="3"/>
  <c r="BN721" i="3"/>
  <c r="BO721" i="3"/>
  <c r="BP721" i="3"/>
  <c r="BQ721" i="3"/>
  <c r="BK725" i="3"/>
  <c r="BL725" i="3"/>
  <c r="BM725" i="3"/>
  <c r="BN725" i="3"/>
  <c r="BO725" i="3"/>
  <c r="BP725" i="3"/>
  <c r="BQ725" i="3"/>
  <c r="BR729" i="3"/>
  <c r="BR733" i="3"/>
  <c r="BK737" i="3"/>
  <c r="BL737" i="3"/>
  <c r="BM737" i="3"/>
  <c r="BN737" i="3"/>
  <c r="BO737" i="3"/>
  <c r="BP737" i="3"/>
  <c r="BQ737" i="3"/>
  <c r="BR737" i="3"/>
  <c r="BK741" i="3"/>
  <c r="BO741" i="3"/>
  <c r="BR741" i="3"/>
  <c r="BK745" i="3"/>
  <c r="BL745" i="3"/>
  <c r="BO745" i="3"/>
  <c r="BP745" i="3"/>
  <c r="BR745" i="3"/>
  <c r="BK748" i="3"/>
  <c r="BR748" i="3"/>
  <c r="BK749" i="3"/>
  <c r="BR749" i="3"/>
  <c r="BR750" i="3"/>
  <c r="BM752" i="3"/>
  <c r="BN753" i="3"/>
  <c r="BR753" i="3"/>
  <c r="BR754" i="3"/>
  <c r="BK756" i="3"/>
  <c r="BL756" i="3"/>
  <c r="BO756" i="3"/>
  <c r="BP756" i="3"/>
  <c r="BR756" i="3"/>
  <c r="BL757" i="3"/>
  <c r="BP757" i="3"/>
  <c r="BR757" i="3"/>
  <c r="BR758" i="3"/>
  <c r="BK760" i="3"/>
  <c r="BN760" i="3"/>
  <c r="BO760" i="3"/>
  <c r="BR760" i="3"/>
  <c r="BL761" i="3"/>
  <c r="BQ761" i="3"/>
  <c r="BR761" i="3"/>
  <c r="BR762" i="3"/>
  <c r="BK764" i="3"/>
  <c r="BL764" i="3"/>
  <c r="BM764" i="3"/>
  <c r="BN764" i="3"/>
  <c r="BO764" i="3"/>
  <c r="BP764" i="3"/>
  <c r="BQ764" i="3"/>
  <c r="BK765" i="3"/>
  <c r="BL765" i="3"/>
  <c r="BM765" i="3"/>
  <c r="BN765" i="3"/>
  <c r="BO765" i="3"/>
  <c r="BP765" i="3"/>
  <c r="BQ765" i="3"/>
  <c r="BR765" i="3"/>
  <c r="BR766" i="3"/>
  <c r="BK768" i="3"/>
  <c r="BL768" i="3"/>
  <c r="BM768" i="3"/>
  <c r="BN768" i="3"/>
  <c r="BO768" i="3"/>
  <c r="BP768" i="3"/>
  <c r="BQ768" i="3"/>
  <c r="BK769" i="3"/>
  <c r="BL769" i="3"/>
  <c r="BM769" i="3"/>
  <c r="BN769" i="3"/>
  <c r="BO769" i="3"/>
  <c r="BP769" i="3"/>
  <c r="BQ769" i="3"/>
  <c r="BR769" i="3"/>
  <c r="BR770" i="3"/>
  <c r="BK772" i="3"/>
  <c r="BL772" i="3"/>
  <c r="BM772" i="3"/>
  <c r="BN772" i="3"/>
  <c r="BO772" i="3"/>
  <c r="BP772" i="3"/>
  <c r="BQ772" i="3"/>
  <c r="BR772" i="3"/>
  <c r="BK773" i="3"/>
  <c r="BL773" i="3"/>
  <c r="BM773" i="3"/>
  <c r="BN773" i="3"/>
  <c r="BO773" i="3"/>
  <c r="BP773" i="3"/>
  <c r="BQ773" i="3"/>
  <c r="BR773" i="3"/>
  <c r="BR774" i="3"/>
  <c r="BK776" i="3"/>
  <c r="BL776" i="3"/>
  <c r="BM776" i="3"/>
  <c r="BN776" i="3"/>
  <c r="BO776" i="3"/>
  <c r="BP776" i="3"/>
  <c r="BQ776" i="3"/>
  <c r="BR776" i="3"/>
  <c r="BK777" i="3"/>
  <c r="BL777" i="3"/>
  <c r="BM777" i="3"/>
  <c r="BN777" i="3"/>
  <c r="BO777" i="3"/>
  <c r="BP777" i="3"/>
  <c r="BQ777" i="3"/>
  <c r="BR777" i="3"/>
  <c r="BR778" i="3"/>
  <c r="BK780" i="3"/>
  <c r="BL780" i="3"/>
  <c r="BM780" i="3"/>
  <c r="BN780" i="3"/>
  <c r="BO780" i="3"/>
  <c r="BP780" i="3"/>
  <c r="BQ780" i="3"/>
  <c r="BK781" i="3"/>
  <c r="BL781" i="3"/>
  <c r="BM781" i="3"/>
  <c r="BN781" i="3"/>
  <c r="BO781" i="3"/>
  <c r="BP781" i="3"/>
  <c r="BQ781" i="3"/>
  <c r="BR781" i="3"/>
  <c r="BR782" i="3"/>
  <c r="BK784" i="3"/>
  <c r="BL784" i="3"/>
  <c r="BM784" i="3"/>
  <c r="BN784" i="3"/>
  <c r="BO784" i="3"/>
  <c r="BP784" i="3"/>
  <c r="BQ784" i="3"/>
  <c r="BK785" i="3"/>
  <c r="BL785" i="3"/>
  <c r="BM785" i="3"/>
  <c r="BN785" i="3"/>
  <c r="BO785" i="3"/>
  <c r="BP785" i="3"/>
  <c r="BQ785" i="3"/>
  <c r="BR785" i="3"/>
  <c r="BR786" i="3"/>
  <c r="BK788" i="3"/>
  <c r="BL788" i="3"/>
  <c r="BM788" i="3"/>
  <c r="BN788" i="3"/>
  <c r="BO788" i="3"/>
  <c r="BP788" i="3"/>
  <c r="BQ788" i="3"/>
  <c r="BK789" i="3"/>
  <c r="BL789" i="3"/>
  <c r="BM789" i="3"/>
  <c r="BN789" i="3"/>
  <c r="BO789" i="3"/>
  <c r="BP789" i="3"/>
  <c r="BQ789" i="3"/>
  <c r="BR789" i="3"/>
  <c r="BR790" i="3"/>
  <c r="BK792" i="3"/>
  <c r="BL792" i="3"/>
  <c r="BM792" i="3"/>
  <c r="BN792" i="3"/>
  <c r="BO792" i="3"/>
  <c r="BP792" i="3"/>
  <c r="BQ792" i="3"/>
  <c r="BK793" i="3"/>
  <c r="BL793" i="3"/>
  <c r="BM793" i="3"/>
  <c r="BN793" i="3"/>
  <c r="BO793" i="3"/>
  <c r="BP793" i="3"/>
  <c r="BQ793" i="3"/>
  <c r="BR793" i="3"/>
  <c r="BR794" i="3"/>
  <c r="BK796" i="3"/>
  <c r="BL796" i="3"/>
  <c r="BM796" i="3"/>
  <c r="BN796" i="3"/>
  <c r="BO796" i="3"/>
  <c r="BP796" i="3"/>
  <c r="BQ796" i="3"/>
  <c r="BK797" i="3"/>
  <c r="BL797" i="3"/>
  <c r="BM797" i="3"/>
  <c r="BN797" i="3"/>
  <c r="BO797" i="3"/>
  <c r="BP797" i="3"/>
  <c r="BQ797" i="3"/>
  <c r="BR797" i="3"/>
  <c r="BR798" i="3"/>
  <c r="BK800" i="3"/>
  <c r="BL800" i="3"/>
  <c r="BM800" i="3"/>
  <c r="BN800" i="3"/>
  <c r="BO800" i="3"/>
  <c r="BP800" i="3"/>
  <c r="BQ800" i="3"/>
  <c r="BK801" i="3"/>
  <c r="BL801" i="3"/>
  <c r="BM801" i="3"/>
  <c r="BN801" i="3"/>
  <c r="BO801" i="3"/>
  <c r="BP801" i="3"/>
  <c r="BQ801" i="3"/>
  <c r="BR801" i="3"/>
  <c r="BR802" i="3"/>
  <c r="BK804" i="3"/>
  <c r="BL804" i="3"/>
  <c r="BM804" i="3"/>
  <c r="BN804" i="3"/>
  <c r="BO804" i="3"/>
  <c r="BP804" i="3"/>
  <c r="BQ804" i="3"/>
  <c r="BK805" i="3"/>
  <c r="BL805" i="3"/>
  <c r="BM805" i="3"/>
  <c r="BN805" i="3"/>
  <c r="BO805" i="3"/>
  <c r="BP805" i="3"/>
  <c r="BQ805" i="3"/>
  <c r="BR805" i="3"/>
  <c r="BR806" i="3"/>
  <c r="BR807" i="3"/>
  <c r="BK808" i="3"/>
  <c r="BL808" i="3"/>
  <c r="BM808" i="3"/>
  <c r="BN808" i="3"/>
  <c r="BO808" i="3"/>
  <c r="BP808" i="3"/>
  <c r="BQ808" i="3"/>
  <c r="BR808" i="3"/>
  <c r="BK809" i="3"/>
  <c r="BL809" i="3"/>
  <c r="BM809" i="3"/>
  <c r="BN809" i="3"/>
  <c r="BO809" i="3"/>
  <c r="BP809" i="3"/>
  <c r="BQ809" i="3"/>
  <c r="BR809" i="3"/>
  <c r="BR811" i="3"/>
  <c r="BK812" i="3"/>
  <c r="BL812" i="3"/>
  <c r="BM812" i="3"/>
  <c r="BN812" i="3"/>
  <c r="BO812" i="3"/>
  <c r="BP812" i="3"/>
  <c r="BQ812" i="3"/>
  <c r="BK813" i="3"/>
  <c r="BL813" i="3"/>
  <c r="BM813" i="3"/>
  <c r="BN813" i="3"/>
  <c r="BO813" i="3"/>
  <c r="BP813" i="3"/>
  <c r="BQ813" i="3"/>
  <c r="BR813" i="3"/>
  <c r="BR815" i="3"/>
  <c r="BK816" i="3"/>
  <c r="BL816" i="3"/>
  <c r="BM816" i="3"/>
  <c r="BN816" i="3"/>
  <c r="BO816" i="3"/>
  <c r="BP816" i="3"/>
  <c r="BQ816" i="3"/>
  <c r="BR816" i="3"/>
  <c r="BR817" i="3"/>
  <c r="BR819" i="3"/>
  <c r="BR821" i="3"/>
  <c r="BR823" i="3"/>
  <c r="BK824" i="3"/>
  <c r="BL824" i="3"/>
  <c r="BM824" i="3"/>
  <c r="BN824" i="3"/>
  <c r="BO824" i="3"/>
  <c r="BP824" i="3"/>
  <c r="BQ824" i="3"/>
  <c r="BR824" i="3"/>
  <c r="BK825" i="3"/>
  <c r="BL825" i="3"/>
  <c r="BM825" i="3"/>
  <c r="BN825" i="3"/>
  <c r="BO825" i="3"/>
  <c r="BP825" i="3"/>
  <c r="BQ825" i="3"/>
  <c r="BR825" i="3"/>
  <c r="BR827" i="3"/>
  <c r="BK862" i="3"/>
  <c r="BL862" i="3"/>
  <c r="BM862" i="3"/>
  <c r="BN862" i="3"/>
  <c r="BO862" i="3"/>
  <c r="BP862" i="3"/>
  <c r="BQ862" i="3"/>
  <c r="BK863" i="3"/>
  <c r="BK864" i="3"/>
  <c r="BN864" i="3"/>
  <c r="BO864" i="3"/>
  <c r="BM865" i="3"/>
  <c r="BQ865" i="3"/>
  <c r="BL866" i="3"/>
  <c r="BP866" i="3"/>
  <c r="BL867" i="3"/>
  <c r="BP867" i="3"/>
  <c r="BQ870" i="3"/>
  <c r="BL872" i="3"/>
  <c r="BM872" i="3"/>
  <c r="BN872" i="3"/>
  <c r="BP872" i="3"/>
  <c r="BQ872" i="3"/>
  <c r="BN873" i="3"/>
  <c r="BK876" i="3"/>
  <c r="BL876" i="3"/>
  <c r="BM876" i="3"/>
  <c r="BN876" i="3"/>
  <c r="BO876" i="3"/>
  <c r="BP876" i="3"/>
  <c r="BQ876" i="3"/>
  <c r="BK877" i="3"/>
  <c r="BL877" i="3"/>
  <c r="BM877" i="3"/>
  <c r="BN877" i="3"/>
  <c r="BO877" i="3"/>
  <c r="BP877" i="3"/>
  <c r="BQ877" i="3"/>
  <c r="BK878" i="3"/>
  <c r="BL878" i="3"/>
  <c r="BM878" i="3"/>
  <c r="BN878" i="3"/>
  <c r="BO878" i="3"/>
  <c r="BP878" i="3"/>
  <c r="BQ878" i="3"/>
  <c r="BK879" i="3"/>
  <c r="BL879" i="3"/>
  <c r="BM879" i="3"/>
  <c r="BN879" i="3"/>
  <c r="BO879" i="3"/>
  <c r="BP879" i="3"/>
  <c r="BQ879" i="3"/>
  <c r="BK880" i="3"/>
  <c r="BL880" i="3"/>
  <c r="BM880" i="3"/>
  <c r="BN880" i="3"/>
  <c r="BO880" i="3"/>
  <c r="BP880" i="3"/>
  <c r="BQ880" i="3"/>
  <c r="BK881" i="3"/>
  <c r="BL881" i="3"/>
  <c r="BM881" i="3"/>
  <c r="BN881" i="3"/>
  <c r="BO881" i="3"/>
  <c r="BP881" i="3"/>
  <c r="BQ881" i="3"/>
  <c r="BK882" i="3"/>
  <c r="BL882" i="3"/>
  <c r="BM882" i="3"/>
  <c r="BN882" i="3"/>
  <c r="BO882" i="3"/>
  <c r="BP882" i="3"/>
  <c r="BQ882" i="3"/>
  <c r="BK883" i="3"/>
  <c r="BL883" i="3"/>
  <c r="BM883" i="3"/>
  <c r="BN883" i="3"/>
  <c r="BO883" i="3"/>
  <c r="BP883" i="3"/>
  <c r="BQ883" i="3"/>
  <c r="BK884" i="3"/>
  <c r="BL884" i="3"/>
  <c r="BM884" i="3"/>
  <c r="BN884" i="3"/>
  <c r="BO884" i="3"/>
  <c r="BP884" i="3"/>
  <c r="BQ884" i="3"/>
  <c r="BK885" i="3"/>
  <c r="BL885" i="3"/>
  <c r="BM885" i="3"/>
  <c r="BN885" i="3"/>
  <c r="BO885" i="3"/>
  <c r="BP885" i="3"/>
  <c r="BQ885" i="3"/>
  <c r="BK886" i="3"/>
  <c r="BL886" i="3"/>
  <c r="BM886" i="3"/>
  <c r="BN886" i="3"/>
  <c r="BO886" i="3"/>
  <c r="BP886" i="3"/>
  <c r="BQ886" i="3"/>
  <c r="BM887" i="3"/>
  <c r="BN887" i="3"/>
  <c r="BQ887" i="3"/>
  <c r="BK888" i="3"/>
  <c r="BL888" i="3"/>
  <c r="BM888" i="3"/>
  <c r="BN888" i="3"/>
  <c r="BO888" i="3"/>
  <c r="BP888" i="3"/>
  <c r="BQ888" i="3"/>
  <c r="BM889" i="3"/>
  <c r="BN889" i="3"/>
  <c r="BQ889" i="3"/>
  <c r="BK890" i="3"/>
  <c r="BL890" i="3"/>
  <c r="BM890" i="3"/>
  <c r="BN890" i="3"/>
  <c r="BO890" i="3"/>
  <c r="BP890" i="3"/>
  <c r="BQ890" i="3"/>
  <c r="BK891" i="3"/>
  <c r="BL891" i="3"/>
  <c r="BM891" i="3"/>
  <c r="BN891" i="3"/>
  <c r="BO891" i="3"/>
  <c r="BP891" i="3"/>
  <c r="BQ891" i="3"/>
  <c r="BK892" i="3"/>
  <c r="BL892" i="3"/>
  <c r="BM892" i="3"/>
  <c r="BN892" i="3"/>
  <c r="BO892" i="3"/>
  <c r="BP892" i="3"/>
  <c r="BQ892" i="3"/>
  <c r="BK893" i="3"/>
  <c r="BL893" i="3"/>
  <c r="BM893" i="3"/>
  <c r="BN893" i="3"/>
  <c r="BO893" i="3"/>
  <c r="BP893" i="3"/>
  <c r="BQ893" i="3"/>
  <c r="BK894" i="3"/>
  <c r="BL894" i="3"/>
  <c r="BM894" i="3"/>
  <c r="BN894" i="3"/>
  <c r="BO894" i="3"/>
  <c r="BP894" i="3"/>
  <c r="BQ894" i="3"/>
  <c r="BK895" i="3"/>
  <c r="BL895" i="3"/>
  <c r="BM895" i="3"/>
  <c r="BN895" i="3"/>
  <c r="BO895" i="3"/>
  <c r="BP895" i="3"/>
  <c r="BQ895" i="3"/>
  <c r="BK896" i="3"/>
  <c r="BL896" i="3"/>
  <c r="BM896" i="3"/>
  <c r="BN896" i="3"/>
  <c r="BO896" i="3"/>
  <c r="BP896" i="3"/>
  <c r="BQ896" i="3"/>
  <c r="BN897" i="3"/>
  <c r="BK898" i="3"/>
  <c r="BL898" i="3"/>
  <c r="BM898" i="3"/>
  <c r="BN898" i="3"/>
  <c r="BO898" i="3"/>
  <c r="BP898" i="3"/>
  <c r="BQ898" i="3"/>
  <c r="BK899" i="3"/>
  <c r="BL899" i="3"/>
  <c r="BM899" i="3"/>
  <c r="BN899" i="3"/>
  <c r="BO899" i="3"/>
  <c r="BP899" i="3"/>
  <c r="BQ899" i="3"/>
  <c r="BL900" i="3"/>
  <c r="BP900" i="3"/>
  <c r="BK901" i="3"/>
  <c r="BL901" i="3"/>
  <c r="BM901" i="3"/>
  <c r="BN901" i="3"/>
  <c r="BO901" i="3"/>
  <c r="BP901" i="3"/>
  <c r="BQ901" i="3"/>
  <c r="BK902" i="3"/>
  <c r="BL902" i="3"/>
  <c r="BM902" i="3"/>
  <c r="BN902" i="3"/>
  <c r="BO902" i="3"/>
  <c r="BP902" i="3"/>
  <c r="BQ902" i="3"/>
  <c r="BK903" i="3"/>
  <c r="BL903" i="3"/>
  <c r="BM903" i="3"/>
  <c r="BN903" i="3"/>
  <c r="BO903" i="3"/>
  <c r="BP903" i="3"/>
  <c r="BQ903" i="3"/>
  <c r="BK904" i="3"/>
  <c r="BL904" i="3"/>
  <c r="BM904" i="3"/>
  <c r="BN904" i="3"/>
  <c r="BO904" i="3"/>
  <c r="BP904" i="3"/>
  <c r="BQ904" i="3"/>
  <c r="BK905" i="3"/>
  <c r="BL905" i="3"/>
  <c r="BM905" i="3"/>
  <c r="BO905" i="3"/>
  <c r="BP905" i="3"/>
  <c r="BQ905" i="3"/>
  <c r="BK906" i="3"/>
  <c r="BL906" i="3"/>
  <c r="BM906" i="3"/>
  <c r="BN906" i="3"/>
  <c r="BO906" i="3"/>
  <c r="BP906" i="3"/>
  <c r="BQ906" i="3"/>
  <c r="BK907" i="3"/>
  <c r="BL907" i="3"/>
  <c r="BM907" i="3"/>
  <c r="BN907" i="3"/>
  <c r="BO907" i="3"/>
  <c r="BP907" i="3"/>
  <c r="BQ907" i="3"/>
  <c r="BN908" i="3"/>
  <c r="BK909" i="3"/>
  <c r="BL909" i="3"/>
  <c r="BM909" i="3"/>
  <c r="BN909" i="3"/>
  <c r="BO909" i="3"/>
  <c r="BP909" i="3"/>
  <c r="BQ909" i="3"/>
  <c r="BK910" i="3"/>
  <c r="BL910" i="3"/>
  <c r="BM910" i="3"/>
  <c r="BN910" i="3"/>
  <c r="BO910" i="3"/>
  <c r="BP910" i="3"/>
  <c r="BQ910" i="3"/>
  <c r="BK911" i="3"/>
  <c r="BL911" i="3"/>
  <c r="BM911" i="3"/>
  <c r="BN911" i="3"/>
  <c r="BO911" i="3"/>
  <c r="BP911" i="3"/>
  <c r="BQ911" i="3"/>
  <c r="BK912" i="3"/>
  <c r="BL912" i="3"/>
  <c r="BM912" i="3"/>
  <c r="BN912" i="3"/>
  <c r="BO912" i="3"/>
  <c r="BP912" i="3"/>
  <c r="BQ912" i="3"/>
  <c r="BK913" i="3"/>
  <c r="BL913" i="3"/>
  <c r="BM913" i="3"/>
  <c r="BN913" i="3"/>
  <c r="BO913" i="3"/>
  <c r="BP913" i="3"/>
  <c r="BQ913" i="3"/>
  <c r="BK914" i="3"/>
  <c r="BL914" i="3"/>
  <c r="BM914" i="3"/>
  <c r="BN914" i="3"/>
  <c r="BO914" i="3"/>
  <c r="BP914" i="3"/>
  <c r="BQ914" i="3"/>
  <c r="BK915" i="3"/>
  <c r="BL915" i="3"/>
  <c r="BM915" i="3"/>
  <c r="BN915" i="3"/>
  <c r="BO915" i="3"/>
  <c r="BP915" i="3"/>
  <c r="BQ915" i="3"/>
  <c r="BK916" i="3"/>
  <c r="BL916" i="3"/>
  <c r="BM916" i="3"/>
  <c r="BN916" i="3"/>
  <c r="BO916" i="3"/>
  <c r="BP916" i="3"/>
  <c r="BQ916" i="3"/>
  <c r="BK917" i="3"/>
  <c r="BL917" i="3"/>
  <c r="BM917" i="3"/>
  <c r="BN917" i="3"/>
  <c r="BO917" i="3"/>
  <c r="BP917" i="3"/>
  <c r="BQ917" i="3"/>
  <c r="BK918" i="3"/>
  <c r="BL918" i="3"/>
  <c r="BM918" i="3"/>
  <c r="BN918" i="3"/>
  <c r="BO918" i="3"/>
  <c r="BP918" i="3"/>
  <c r="BQ918" i="3"/>
  <c r="BK919" i="3"/>
  <c r="BL919" i="3"/>
  <c r="BM919" i="3"/>
  <c r="BN919" i="3"/>
  <c r="BO919" i="3"/>
  <c r="BP919" i="3"/>
  <c r="BQ919" i="3"/>
  <c r="BK920" i="3"/>
  <c r="BL920" i="3"/>
  <c r="BM920" i="3"/>
  <c r="BO920" i="3"/>
  <c r="BP920" i="3"/>
  <c r="BQ920" i="3"/>
  <c r="BK921" i="3"/>
  <c r="BL921" i="3"/>
  <c r="BM921" i="3"/>
  <c r="BN921" i="3"/>
  <c r="BO921" i="3"/>
  <c r="BP921" i="3"/>
  <c r="BQ921" i="3"/>
  <c r="BK922" i="3"/>
  <c r="BL922" i="3"/>
  <c r="BM922" i="3"/>
  <c r="BN922" i="3"/>
  <c r="BO922" i="3"/>
  <c r="BP922" i="3"/>
  <c r="BQ922" i="3"/>
  <c r="BK923" i="3"/>
  <c r="BL923" i="3"/>
  <c r="BM923" i="3"/>
  <c r="BN923" i="3"/>
  <c r="BO923" i="3"/>
  <c r="BP923" i="3"/>
  <c r="BQ923" i="3"/>
  <c r="BK924" i="3"/>
  <c r="BL924" i="3"/>
  <c r="BM924" i="3"/>
  <c r="BN924" i="3"/>
  <c r="BO924" i="3"/>
  <c r="BP924" i="3"/>
  <c r="BQ924" i="3"/>
  <c r="BK925" i="3"/>
  <c r="BL925" i="3"/>
  <c r="BM925" i="3"/>
  <c r="BN925" i="3"/>
  <c r="BO925" i="3"/>
  <c r="BP925" i="3"/>
  <c r="BQ925" i="3"/>
  <c r="BK926" i="3"/>
  <c r="BL926" i="3"/>
  <c r="BM926" i="3"/>
  <c r="BN926" i="3"/>
  <c r="BO926" i="3"/>
  <c r="BP926" i="3"/>
  <c r="BQ926" i="3"/>
  <c r="BM960" i="3"/>
  <c r="BQ960" i="3"/>
  <c r="BK961" i="3"/>
  <c r="BL961" i="3"/>
  <c r="BM961" i="3"/>
  <c r="BN961" i="3"/>
  <c r="BO961" i="3"/>
  <c r="BP961" i="3"/>
  <c r="BQ961" i="3"/>
  <c r="BK962" i="3"/>
  <c r="BL962" i="3"/>
  <c r="BM962" i="3"/>
  <c r="BN962" i="3"/>
  <c r="BO962" i="3"/>
  <c r="BP962" i="3"/>
  <c r="BQ962" i="3"/>
  <c r="BK963" i="3"/>
  <c r="BL963" i="3"/>
  <c r="BM963" i="3"/>
  <c r="BN963" i="3"/>
  <c r="BO963" i="3"/>
  <c r="BP963" i="3"/>
  <c r="BQ963" i="3"/>
  <c r="BN964" i="3"/>
  <c r="BK965" i="3"/>
  <c r="BL965" i="3"/>
  <c r="BM965" i="3"/>
  <c r="BN965" i="3"/>
  <c r="BO965" i="3"/>
  <c r="BP965" i="3"/>
  <c r="BQ965" i="3"/>
  <c r="BK966" i="3"/>
  <c r="BL966" i="3"/>
  <c r="BM966" i="3"/>
  <c r="BN966" i="3"/>
  <c r="BO966" i="3"/>
  <c r="BP966" i="3"/>
  <c r="BQ966" i="3"/>
  <c r="BK967" i="3"/>
  <c r="BL967" i="3"/>
  <c r="BM967" i="3"/>
  <c r="BN967" i="3"/>
  <c r="BO967" i="3"/>
  <c r="BP967" i="3"/>
  <c r="BQ967" i="3"/>
  <c r="BL968" i="3"/>
  <c r="BN968" i="3"/>
  <c r="BP968" i="3"/>
  <c r="BK969" i="3"/>
  <c r="BL969" i="3"/>
  <c r="BM969" i="3"/>
  <c r="BN969" i="3"/>
  <c r="BO969" i="3"/>
  <c r="BP969" i="3"/>
  <c r="BQ969" i="3"/>
  <c r="BK970" i="3"/>
  <c r="BL970" i="3"/>
  <c r="BM970" i="3"/>
  <c r="BN970" i="3"/>
  <c r="BO970" i="3"/>
  <c r="BP970" i="3"/>
  <c r="BQ970" i="3"/>
  <c r="BK971" i="3"/>
  <c r="BL971" i="3"/>
  <c r="BM971" i="3"/>
  <c r="BN971" i="3"/>
  <c r="BO971" i="3"/>
  <c r="BP971" i="3"/>
  <c r="BQ971" i="3"/>
  <c r="BK972" i="3"/>
  <c r="BL972" i="3"/>
  <c r="BM972" i="3"/>
  <c r="BN972" i="3"/>
  <c r="BO972" i="3"/>
  <c r="BP972" i="3"/>
  <c r="BQ972" i="3"/>
  <c r="BK973" i="3"/>
  <c r="BL973" i="3"/>
  <c r="BM973" i="3"/>
  <c r="BN973" i="3"/>
  <c r="BO973" i="3"/>
  <c r="BP973" i="3"/>
  <c r="BQ973" i="3"/>
  <c r="BK974" i="3"/>
  <c r="BL974" i="3"/>
  <c r="BM974" i="3"/>
  <c r="BN974" i="3"/>
  <c r="BO974" i="3"/>
  <c r="BP974" i="3"/>
  <c r="BQ974" i="3"/>
  <c r="BK975" i="3"/>
  <c r="BL975" i="3"/>
  <c r="BM975" i="3"/>
  <c r="BN975" i="3"/>
  <c r="BO975" i="3"/>
  <c r="BP975" i="3"/>
  <c r="BQ975" i="3"/>
  <c r="BL976" i="3"/>
  <c r="BP976" i="3"/>
  <c r="BK977" i="3"/>
  <c r="BL977" i="3"/>
  <c r="BM977" i="3"/>
  <c r="BN977" i="3"/>
  <c r="BO977" i="3"/>
  <c r="BP977" i="3"/>
  <c r="BQ977" i="3"/>
  <c r="BK978" i="3"/>
  <c r="BL978" i="3"/>
  <c r="BM978" i="3"/>
  <c r="BN978" i="3"/>
  <c r="BO978" i="3"/>
  <c r="BP978" i="3"/>
  <c r="BQ978" i="3"/>
  <c r="BK979" i="3"/>
  <c r="BL979" i="3"/>
  <c r="BM979" i="3"/>
  <c r="BN979" i="3"/>
  <c r="BO979" i="3"/>
  <c r="BP979" i="3"/>
  <c r="BQ979" i="3"/>
  <c r="BK980" i="3"/>
  <c r="BL980" i="3"/>
  <c r="BM980" i="3"/>
  <c r="BN980" i="3"/>
  <c r="BO980" i="3"/>
  <c r="BP980" i="3"/>
  <c r="BQ980" i="3"/>
  <c r="BK981" i="3"/>
  <c r="BL981" i="3"/>
  <c r="BM981" i="3"/>
  <c r="BN981" i="3"/>
  <c r="BO981" i="3"/>
  <c r="BP981" i="3"/>
  <c r="BQ981" i="3"/>
  <c r="BK982" i="3"/>
  <c r="BL982" i="3"/>
  <c r="BM982" i="3"/>
  <c r="BN982" i="3"/>
  <c r="BO982" i="3"/>
  <c r="BP982" i="3"/>
  <c r="BQ982" i="3"/>
  <c r="BK983" i="3"/>
  <c r="BL983" i="3"/>
  <c r="BM983" i="3"/>
  <c r="BN983" i="3"/>
  <c r="BO983" i="3"/>
  <c r="BP983" i="3"/>
  <c r="BQ983" i="3"/>
  <c r="BK984" i="3"/>
  <c r="BL984" i="3"/>
  <c r="BM984" i="3"/>
  <c r="BN984" i="3"/>
  <c r="BO984" i="3"/>
  <c r="BP984" i="3"/>
  <c r="BQ984" i="3"/>
  <c r="BL985" i="3"/>
  <c r="BM985" i="3"/>
  <c r="BP985" i="3"/>
  <c r="BQ985" i="3"/>
  <c r="BK986" i="3"/>
  <c r="BL986" i="3"/>
  <c r="BM986" i="3"/>
  <c r="BN986" i="3"/>
  <c r="BO986" i="3"/>
  <c r="BP986" i="3"/>
  <c r="BQ986" i="3"/>
  <c r="BK987" i="3"/>
  <c r="BL987" i="3"/>
  <c r="BM987" i="3"/>
  <c r="BN987" i="3"/>
  <c r="BO987" i="3"/>
  <c r="BP987" i="3"/>
  <c r="BQ987" i="3"/>
  <c r="BK988" i="3"/>
  <c r="BL988" i="3"/>
  <c r="BM988" i="3"/>
  <c r="BO988" i="3"/>
  <c r="BP988" i="3"/>
  <c r="BQ988" i="3"/>
  <c r="BK989" i="3"/>
  <c r="BL989" i="3"/>
  <c r="BM989" i="3"/>
  <c r="BN989" i="3"/>
  <c r="BO989" i="3"/>
  <c r="BP989" i="3"/>
  <c r="BQ989" i="3"/>
  <c r="BK990" i="3"/>
  <c r="BL990" i="3"/>
  <c r="BM990" i="3"/>
  <c r="BN990" i="3"/>
  <c r="BO990" i="3"/>
  <c r="BP990" i="3"/>
  <c r="BQ990" i="3"/>
  <c r="BK991" i="3"/>
  <c r="BL991" i="3"/>
  <c r="BM991" i="3"/>
  <c r="BN991" i="3"/>
  <c r="BO991" i="3"/>
  <c r="BP991" i="3"/>
  <c r="BQ991" i="3"/>
  <c r="BK992" i="3"/>
  <c r="BL992" i="3"/>
  <c r="BM992" i="3"/>
  <c r="BN992" i="3"/>
  <c r="BO992" i="3"/>
  <c r="BP992" i="3"/>
  <c r="BQ992" i="3"/>
  <c r="BK993" i="3"/>
  <c r="BL993" i="3"/>
  <c r="BM993" i="3"/>
  <c r="BN993" i="3"/>
  <c r="BO993" i="3"/>
  <c r="BP993" i="3"/>
  <c r="BQ993" i="3"/>
  <c r="BK994" i="3"/>
  <c r="BL994" i="3"/>
  <c r="BM994" i="3"/>
  <c r="BN994" i="3"/>
  <c r="BO994" i="3"/>
  <c r="BP994" i="3"/>
  <c r="BQ994" i="3"/>
  <c r="BK995" i="3"/>
  <c r="BL995" i="3"/>
  <c r="BM995" i="3"/>
  <c r="BN995" i="3"/>
  <c r="BO995" i="3"/>
  <c r="BP995" i="3"/>
  <c r="BQ995" i="3"/>
  <c r="BK996" i="3"/>
  <c r="BL996" i="3"/>
  <c r="BM996" i="3"/>
  <c r="BN996" i="3"/>
  <c r="BO996" i="3"/>
  <c r="BP996" i="3"/>
  <c r="BQ996" i="3"/>
  <c r="BK997" i="3"/>
  <c r="BL997" i="3"/>
  <c r="BM997" i="3"/>
  <c r="BN997" i="3"/>
  <c r="BO997" i="3"/>
  <c r="BP997" i="3"/>
  <c r="BQ997" i="3"/>
  <c r="BK998" i="3"/>
  <c r="BL998" i="3"/>
  <c r="BM998" i="3"/>
  <c r="BN998" i="3"/>
  <c r="BO998" i="3"/>
  <c r="BP998" i="3"/>
  <c r="BQ998" i="3"/>
  <c r="BK999" i="3"/>
  <c r="BL999" i="3"/>
  <c r="BM999" i="3"/>
  <c r="BN999" i="3"/>
  <c r="BO999" i="3"/>
  <c r="BP999" i="3"/>
  <c r="BQ999" i="3"/>
  <c r="BK1000" i="3"/>
  <c r="BL1000" i="3"/>
  <c r="BM1000" i="3"/>
  <c r="BO1000" i="3"/>
  <c r="BP1000" i="3"/>
  <c r="BQ1000" i="3"/>
  <c r="BK1001" i="3"/>
  <c r="BL1001" i="3"/>
  <c r="BM1001" i="3"/>
  <c r="BN1001" i="3"/>
  <c r="BO1001" i="3"/>
  <c r="BP1001" i="3"/>
  <c r="BQ1001" i="3"/>
  <c r="BK1002" i="3"/>
  <c r="BL1002" i="3"/>
  <c r="BM1002" i="3"/>
  <c r="BN1002" i="3"/>
  <c r="BO1002" i="3"/>
  <c r="BP1002" i="3"/>
  <c r="BQ1002" i="3"/>
  <c r="BK1003" i="3"/>
  <c r="BL1003" i="3"/>
  <c r="BM1003" i="3"/>
  <c r="BN1003" i="3"/>
  <c r="BO1003" i="3"/>
  <c r="BP1003" i="3"/>
  <c r="BQ1003" i="3"/>
  <c r="BK1004" i="3"/>
  <c r="BL1004" i="3"/>
  <c r="BM1004" i="3"/>
  <c r="BN1004" i="3"/>
  <c r="BO1004" i="3"/>
  <c r="BP1004" i="3"/>
  <c r="BQ1004" i="3"/>
  <c r="BK1005" i="3"/>
  <c r="BL1005" i="3"/>
  <c r="BM1005" i="3"/>
  <c r="BN1005" i="3"/>
  <c r="BO1005" i="3"/>
  <c r="BP1005" i="3"/>
  <c r="BQ1005" i="3"/>
  <c r="BK1006" i="3"/>
  <c r="BL1006" i="3"/>
  <c r="BM1006" i="3"/>
  <c r="BN1006" i="3"/>
  <c r="BO1006" i="3"/>
  <c r="BP1006" i="3"/>
  <c r="BQ1006" i="3"/>
  <c r="BK1007" i="3"/>
  <c r="BL1007" i="3"/>
  <c r="BM1007" i="3"/>
  <c r="BN1007" i="3"/>
  <c r="BO1007" i="3"/>
  <c r="BP1007" i="3"/>
  <c r="BQ1007" i="3"/>
  <c r="BN1008" i="3"/>
  <c r="BK1009" i="3"/>
  <c r="BL1009" i="3"/>
  <c r="BM1009" i="3"/>
  <c r="BN1009" i="3"/>
  <c r="BO1009" i="3"/>
  <c r="BP1009" i="3"/>
  <c r="BQ1009" i="3"/>
  <c r="BK1010" i="3"/>
  <c r="BL1010" i="3"/>
  <c r="BM1010" i="3"/>
  <c r="BN1010" i="3"/>
  <c r="BO1010" i="3"/>
  <c r="BP1010" i="3"/>
  <c r="BQ1010" i="3"/>
  <c r="BK1011" i="3"/>
  <c r="BL1011" i="3"/>
  <c r="BM1011" i="3"/>
  <c r="BN1011" i="3"/>
  <c r="BO1011" i="3"/>
  <c r="BP1011" i="3"/>
  <c r="BQ1011" i="3"/>
  <c r="BK1012" i="3"/>
  <c r="BL1012" i="3"/>
  <c r="BM1012" i="3"/>
  <c r="BN1012" i="3"/>
  <c r="BO1012" i="3"/>
  <c r="BP1012" i="3"/>
  <c r="BQ1012" i="3"/>
  <c r="BK1013" i="3"/>
  <c r="BL1013" i="3"/>
  <c r="BM1013" i="3"/>
  <c r="BN1013" i="3"/>
  <c r="BO1013" i="3"/>
  <c r="BP1013" i="3"/>
  <c r="BQ1013" i="3"/>
  <c r="BK1014" i="3"/>
  <c r="BL1014" i="3"/>
  <c r="BM1014" i="3"/>
  <c r="BN1014" i="3"/>
  <c r="BO1014" i="3"/>
  <c r="BP1014" i="3"/>
  <c r="BQ1014" i="3"/>
  <c r="BK1015" i="3"/>
  <c r="BL1015" i="3"/>
  <c r="BM1015" i="3"/>
  <c r="BN1015" i="3"/>
  <c r="BO1015" i="3"/>
  <c r="BP1015" i="3"/>
  <c r="BQ1015" i="3"/>
  <c r="BK1016" i="3"/>
  <c r="BL1016" i="3"/>
  <c r="BM1016" i="3"/>
  <c r="BN1016" i="3"/>
  <c r="BO1016" i="3"/>
  <c r="BP1016" i="3"/>
  <c r="BQ1016" i="3"/>
  <c r="BK1017" i="3"/>
  <c r="BL1017" i="3"/>
  <c r="BM1017" i="3"/>
  <c r="BN1017" i="3"/>
  <c r="BO1017" i="3"/>
  <c r="BP1017" i="3"/>
  <c r="BQ1017" i="3"/>
  <c r="BK1018" i="3"/>
  <c r="BL1018" i="3"/>
  <c r="BM1018" i="3"/>
  <c r="BN1018" i="3"/>
  <c r="BO1018" i="3"/>
  <c r="BP1018" i="3"/>
  <c r="BQ1018" i="3"/>
  <c r="BK1019" i="3"/>
  <c r="BL1019" i="3"/>
  <c r="BM1019" i="3"/>
  <c r="BN1019" i="3"/>
  <c r="BO1019" i="3"/>
  <c r="BP1019" i="3"/>
  <c r="BQ1019" i="3"/>
  <c r="BL1020" i="3"/>
  <c r="BP1020" i="3"/>
  <c r="BK1021" i="3"/>
  <c r="BL1021" i="3"/>
  <c r="BM1021" i="3"/>
  <c r="BN1021" i="3"/>
  <c r="BO1021" i="3"/>
  <c r="BP1021" i="3"/>
  <c r="BQ1021" i="3"/>
  <c r="BK1022" i="3"/>
  <c r="BL1022" i="3"/>
  <c r="BM1022" i="3"/>
  <c r="BN1022" i="3"/>
  <c r="BO1022" i="3"/>
  <c r="BP1022" i="3"/>
  <c r="BQ1022" i="3"/>
  <c r="BK1023" i="3"/>
  <c r="BL1023" i="3"/>
  <c r="BM1023" i="3"/>
  <c r="BN1023" i="3"/>
  <c r="BO1023" i="3"/>
  <c r="BP1023" i="3"/>
  <c r="BQ1023" i="3"/>
  <c r="BL1024" i="3"/>
  <c r="BM1024" i="3"/>
  <c r="BP1024" i="3"/>
  <c r="BQ1024" i="3"/>
  <c r="BK1025" i="3"/>
  <c r="BL1025" i="3"/>
  <c r="BM1025" i="3"/>
  <c r="BN1025" i="3"/>
  <c r="BO1025" i="3"/>
  <c r="BP1025" i="3"/>
  <c r="BQ1025" i="3"/>
  <c r="BK1026" i="3"/>
  <c r="BL1026" i="3"/>
  <c r="BM1026" i="3"/>
  <c r="BN1026" i="3"/>
  <c r="BO1026" i="3"/>
  <c r="BP1026" i="3"/>
  <c r="BQ1026" i="3"/>
  <c r="BK1027" i="3"/>
  <c r="BL1027" i="3"/>
  <c r="BM1027" i="3"/>
  <c r="BN1027" i="3"/>
  <c r="BO1027" i="3"/>
  <c r="BP1027" i="3"/>
  <c r="BQ1027" i="3"/>
  <c r="BL1028" i="3"/>
  <c r="BP1028" i="3"/>
  <c r="BK1029" i="3"/>
  <c r="BL1029" i="3"/>
  <c r="BM1029" i="3"/>
  <c r="BN1029" i="3"/>
  <c r="BO1029" i="3"/>
  <c r="BP1029" i="3"/>
  <c r="BQ1029" i="3"/>
  <c r="BK1030" i="3"/>
  <c r="BL1030" i="3"/>
  <c r="BM1030" i="3"/>
  <c r="BN1030" i="3"/>
  <c r="BO1030" i="3"/>
  <c r="BP1030" i="3"/>
  <c r="BQ1030" i="3"/>
  <c r="BK1031" i="3"/>
  <c r="BL1031" i="3"/>
  <c r="BM1031" i="3"/>
  <c r="BN1031" i="3"/>
  <c r="BO1031" i="3"/>
  <c r="BP1031" i="3"/>
  <c r="BQ1031" i="3"/>
  <c r="BK1032" i="3"/>
  <c r="BL1032" i="3"/>
  <c r="BM1032" i="3"/>
  <c r="BN1032" i="3"/>
  <c r="BO1032" i="3"/>
  <c r="BP1032" i="3"/>
  <c r="BQ1032" i="3"/>
  <c r="BK1033" i="3"/>
  <c r="BL1033" i="3"/>
  <c r="BM1033" i="3"/>
  <c r="BN1033" i="3"/>
  <c r="BO1033" i="3"/>
  <c r="BP1033" i="3"/>
  <c r="BQ1033" i="3"/>
  <c r="BK1034" i="3"/>
  <c r="BL1034" i="3"/>
  <c r="BM1034" i="3"/>
  <c r="BN1034" i="3"/>
  <c r="BO1034" i="3"/>
  <c r="BP1034" i="3"/>
  <c r="BQ1034" i="3"/>
  <c r="BK1035" i="3"/>
  <c r="BL1035" i="3"/>
  <c r="BM1035" i="3"/>
  <c r="BN1035" i="3"/>
  <c r="BO1035" i="3"/>
  <c r="BP1035" i="3"/>
  <c r="BQ1035" i="3"/>
  <c r="BM1036" i="3"/>
  <c r="BQ1036" i="3"/>
  <c r="BK1037" i="3"/>
  <c r="BL1037" i="3"/>
  <c r="BM1037" i="3"/>
  <c r="BO1037" i="3"/>
  <c r="BP1037" i="3"/>
  <c r="BQ1037" i="3"/>
  <c r="BK1038" i="3"/>
  <c r="BL1038" i="3"/>
  <c r="BM1038" i="3"/>
  <c r="BN1038" i="3"/>
  <c r="BO1038" i="3"/>
  <c r="BP1038" i="3"/>
  <c r="BQ1038" i="3"/>
  <c r="BK1039" i="3"/>
  <c r="BL1039" i="3"/>
  <c r="BM1039" i="3"/>
  <c r="BN1039" i="3"/>
  <c r="BO1039" i="3"/>
  <c r="BP1039" i="3"/>
  <c r="BQ1039" i="3"/>
  <c r="BK1040" i="3"/>
  <c r="BL1040" i="3"/>
  <c r="BM1040" i="3"/>
  <c r="BO1040" i="3"/>
  <c r="BP1040" i="3"/>
  <c r="BQ1040" i="3"/>
  <c r="BK1041" i="3"/>
  <c r="BL1041" i="3"/>
  <c r="BM1041" i="3"/>
  <c r="BN1041" i="3"/>
  <c r="BO1041" i="3"/>
  <c r="BP1041" i="3"/>
  <c r="BQ1041" i="3"/>
  <c r="BK1042" i="3"/>
  <c r="BL1042" i="3"/>
  <c r="BM1042" i="3"/>
  <c r="BN1042" i="3"/>
  <c r="BO1042" i="3"/>
  <c r="BP1042" i="3"/>
  <c r="BQ1042" i="3"/>
  <c r="BK1043" i="3"/>
  <c r="BL1043" i="3"/>
  <c r="BM1043" i="3"/>
  <c r="BN1043" i="3"/>
  <c r="BO1043" i="3"/>
  <c r="BP1043" i="3"/>
  <c r="BQ1043" i="3"/>
  <c r="BK1044" i="3"/>
  <c r="BL1044" i="3"/>
  <c r="BM1044" i="3"/>
  <c r="BN1044" i="3"/>
  <c r="BO1044" i="3"/>
  <c r="BP1044" i="3"/>
  <c r="BQ1044" i="3"/>
  <c r="BK1045" i="3"/>
  <c r="BL1045" i="3"/>
  <c r="BO1045" i="3"/>
  <c r="BP1045" i="3"/>
  <c r="BK1046" i="3"/>
  <c r="BL1046" i="3"/>
  <c r="BN1046" i="3"/>
  <c r="BO1046" i="3"/>
  <c r="BP1046" i="3"/>
  <c r="BK1047" i="3"/>
  <c r="BL1047" i="3"/>
  <c r="BM1047" i="3"/>
  <c r="BN1047" i="3"/>
  <c r="BO1047" i="3"/>
  <c r="BP1047" i="3"/>
  <c r="BQ1047" i="3"/>
  <c r="BK1048" i="3"/>
  <c r="BL1048" i="3"/>
  <c r="BN1048" i="3"/>
  <c r="BO1048" i="3"/>
  <c r="BP1048" i="3"/>
  <c r="BK1049" i="3"/>
  <c r="BL1049" i="3"/>
  <c r="BN1049" i="3"/>
  <c r="BO1049" i="3"/>
  <c r="BP1049" i="3"/>
  <c r="BK1050" i="3"/>
  <c r="BL1050" i="3"/>
  <c r="BM1050" i="3"/>
  <c r="BN1050" i="3"/>
  <c r="BO1050" i="3"/>
  <c r="BP1050" i="3"/>
  <c r="BQ1050" i="3"/>
  <c r="BK1051" i="3"/>
  <c r="BL1051" i="3"/>
  <c r="BM1051" i="3"/>
  <c r="BN1051" i="3"/>
  <c r="BO1051" i="3"/>
  <c r="BP1051" i="3"/>
  <c r="BQ1051" i="3"/>
  <c r="BK1052" i="3"/>
  <c r="BL1052" i="3"/>
  <c r="BM1052" i="3"/>
  <c r="BN1052" i="3"/>
  <c r="BO1052" i="3"/>
  <c r="BP1052" i="3"/>
  <c r="BQ1052" i="3"/>
  <c r="BK1053" i="3"/>
  <c r="BL1053" i="3"/>
  <c r="BM1053" i="3"/>
  <c r="BN1053" i="3"/>
  <c r="BO1053" i="3"/>
  <c r="BP1053" i="3"/>
  <c r="BQ1053" i="3"/>
  <c r="BK1054" i="3"/>
  <c r="BL1054" i="3"/>
  <c r="BM1054" i="3"/>
  <c r="BN1054" i="3"/>
  <c r="BO1054" i="3"/>
  <c r="BP1054" i="3"/>
  <c r="BQ1054" i="3"/>
  <c r="BK1055" i="3"/>
  <c r="BL1055" i="3"/>
  <c r="BM1055" i="3"/>
  <c r="BN1055" i="3"/>
  <c r="BO1055" i="3"/>
  <c r="BP1055" i="3"/>
  <c r="BQ1055" i="3"/>
  <c r="BM1056" i="3"/>
  <c r="BQ1056" i="3"/>
  <c r="BK1057" i="3"/>
  <c r="BL1057" i="3"/>
  <c r="BM1057" i="3"/>
  <c r="BN1057" i="3"/>
  <c r="BO1057" i="3"/>
  <c r="BP1057" i="3"/>
  <c r="BQ1057" i="3"/>
  <c r="BK1058" i="3"/>
  <c r="BL1058" i="3"/>
  <c r="BM1058" i="3"/>
  <c r="BN1058" i="3"/>
  <c r="BO1058" i="3"/>
  <c r="BP1058" i="3"/>
  <c r="BQ1058" i="3"/>
  <c r="BK1059" i="3"/>
  <c r="BL1059" i="3"/>
  <c r="BM1059" i="3"/>
  <c r="BN1059" i="3"/>
  <c r="BO1059" i="3"/>
  <c r="BP1059" i="3"/>
  <c r="BQ1059" i="3"/>
  <c r="BK1060" i="3"/>
  <c r="BL1060" i="3"/>
  <c r="BM1060" i="3"/>
  <c r="BN1060" i="3"/>
  <c r="BO1060" i="3"/>
  <c r="BP1060" i="3"/>
  <c r="BQ1060" i="3"/>
  <c r="BK1061" i="3"/>
  <c r="BL1061" i="3"/>
  <c r="BM1061" i="3"/>
  <c r="BN1061" i="3"/>
  <c r="BO1061" i="3"/>
  <c r="BP1061" i="3"/>
  <c r="BQ1061" i="3"/>
  <c r="BK1062" i="3"/>
  <c r="BL1062" i="3"/>
  <c r="BM1062" i="3"/>
  <c r="BN1062" i="3"/>
  <c r="BO1062" i="3"/>
  <c r="BP1062" i="3"/>
  <c r="BQ1062" i="3"/>
  <c r="BK1063" i="3"/>
  <c r="BL1063" i="3"/>
  <c r="BM1063" i="3"/>
  <c r="BN1063" i="3"/>
  <c r="BO1063" i="3"/>
  <c r="BP1063" i="3"/>
  <c r="BQ1063" i="3"/>
  <c r="BN1064" i="3"/>
  <c r="BK1065" i="3"/>
  <c r="BL1065" i="3"/>
  <c r="BM1065" i="3"/>
  <c r="BN1065" i="3"/>
  <c r="BO1065" i="3"/>
  <c r="BP1065" i="3"/>
  <c r="BQ1065" i="3"/>
  <c r="BK1455" i="3"/>
  <c r="BL1455" i="3"/>
  <c r="BM1455" i="3"/>
  <c r="BN1455" i="3"/>
  <c r="BO1455" i="3"/>
  <c r="BP1455" i="3"/>
  <c r="BQ1455" i="3"/>
  <c r="BK1456" i="3"/>
  <c r="BL1456" i="3"/>
  <c r="BM1456" i="3"/>
  <c r="BN1456" i="3"/>
  <c r="BO1456" i="3"/>
  <c r="BP1456" i="3"/>
  <c r="BQ1456" i="3"/>
  <c r="BK1457" i="3"/>
  <c r="BL1457" i="3"/>
  <c r="BM1457" i="3"/>
  <c r="BN1457" i="3"/>
  <c r="BO1457" i="3"/>
  <c r="BP1457" i="3"/>
  <c r="BQ1457" i="3"/>
  <c r="BK1458" i="3"/>
  <c r="BL1458" i="3"/>
  <c r="BM1458" i="3"/>
  <c r="BN1458" i="3"/>
  <c r="BO1458" i="3"/>
  <c r="BP1458" i="3"/>
  <c r="BQ1458" i="3"/>
  <c r="BK1459" i="3"/>
  <c r="BL1459" i="3"/>
  <c r="BM1459" i="3"/>
  <c r="BN1459" i="3"/>
  <c r="BO1459" i="3"/>
  <c r="BP1459" i="3"/>
  <c r="BQ1459" i="3"/>
  <c r="BK1460" i="3"/>
  <c r="BL1460" i="3"/>
  <c r="BM1460" i="3"/>
  <c r="BN1460" i="3"/>
  <c r="BO1460" i="3"/>
  <c r="BP1460" i="3"/>
  <c r="BQ1460" i="3"/>
  <c r="BK1461" i="3"/>
  <c r="BL1461" i="3"/>
  <c r="BM1461" i="3"/>
  <c r="BN1461" i="3"/>
  <c r="BO1461" i="3"/>
  <c r="BP1461" i="3"/>
  <c r="BQ1461" i="3"/>
  <c r="BK1499" i="3"/>
  <c r="BL1499" i="3"/>
  <c r="BM1499" i="3"/>
  <c r="BN1499" i="3"/>
  <c r="BO1499" i="3"/>
  <c r="BP1499" i="3"/>
  <c r="BQ1499" i="3"/>
  <c r="BK1500" i="3"/>
  <c r="BL1500" i="3"/>
  <c r="BM1500" i="3"/>
  <c r="BN1500" i="3"/>
  <c r="BO1500" i="3"/>
  <c r="BP1500" i="3"/>
  <c r="BQ1500" i="3"/>
  <c r="BK1501" i="3"/>
  <c r="BL1501" i="3"/>
  <c r="BM1501" i="3"/>
  <c r="BN1501" i="3"/>
  <c r="BO1501" i="3"/>
  <c r="BP1501" i="3"/>
  <c r="BQ1501" i="3"/>
  <c r="BK1502" i="3"/>
  <c r="BL1502" i="3"/>
  <c r="BM1502" i="3"/>
  <c r="BN1502" i="3"/>
  <c r="BO1502" i="3"/>
  <c r="BP1502" i="3"/>
  <c r="BQ1502" i="3"/>
  <c r="BL1503" i="3"/>
  <c r="BM1503" i="3"/>
  <c r="BP1503" i="3"/>
  <c r="BQ1503" i="3"/>
  <c r="BK1504" i="3"/>
  <c r="BL1504" i="3"/>
  <c r="BM1504" i="3"/>
  <c r="BN1504" i="3"/>
  <c r="BO1504" i="3"/>
  <c r="BP1504" i="3"/>
  <c r="BQ1504" i="3"/>
  <c r="BK1505" i="3"/>
  <c r="BL1505" i="3"/>
  <c r="BM1505" i="3"/>
  <c r="BN1505" i="3"/>
  <c r="BO1505" i="3"/>
  <c r="BP1505" i="3"/>
  <c r="BQ1505" i="3"/>
  <c r="BK1506" i="3"/>
  <c r="BL1506" i="3"/>
  <c r="BM1506" i="3"/>
  <c r="BN1506" i="3"/>
  <c r="BO1506" i="3"/>
  <c r="BP1506" i="3"/>
  <c r="BQ1506" i="3"/>
  <c r="BL1507" i="3"/>
  <c r="BM1507" i="3"/>
  <c r="BP1507" i="3"/>
  <c r="BQ1507" i="3"/>
  <c r="BL1508" i="3"/>
  <c r="BM1508" i="3"/>
  <c r="BP1508" i="3"/>
  <c r="BQ1508" i="3"/>
  <c r="BK1509" i="3"/>
  <c r="BL1509" i="3"/>
  <c r="BM1509" i="3"/>
  <c r="BN1509" i="3"/>
  <c r="BO1509" i="3"/>
  <c r="BP1509" i="3"/>
  <c r="BQ1509" i="3"/>
  <c r="BK1510" i="3"/>
  <c r="BL1510" i="3"/>
  <c r="BM1510" i="3"/>
  <c r="BN1510" i="3"/>
  <c r="BO1510" i="3"/>
  <c r="BP1510" i="3"/>
  <c r="BQ1510" i="3"/>
  <c r="BK1511" i="3"/>
  <c r="BL1511" i="3"/>
  <c r="BM1511" i="3"/>
  <c r="BO1511" i="3"/>
  <c r="BP1511" i="3"/>
  <c r="BQ1511" i="3"/>
  <c r="BK1512" i="3"/>
  <c r="BL1512" i="3"/>
  <c r="BM1512" i="3"/>
  <c r="BO1512" i="3"/>
  <c r="BP1512" i="3"/>
  <c r="BQ1512" i="3"/>
  <c r="BK1513" i="3"/>
  <c r="BL1513" i="3"/>
  <c r="BM1513" i="3"/>
  <c r="BN1513" i="3"/>
  <c r="BO1513" i="3"/>
  <c r="BP1513" i="3"/>
  <c r="BQ1513" i="3"/>
  <c r="BK1514" i="3"/>
  <c r="BL1514" i="3"/>
  <c r="BM1514" i="3"/>
  <c r="BN1514" i="3"/>
  <c r="BO1514" i="3"/>
  <c r="BP1514" i="3"/>
  <c r="BQ1514" i="3"/>
  <c r="BK1515" i="3"/>
  <c r="BL1515" i="3"/>
  <c r="BM1515" i="3"/>
  <c r="BN1515" i="3"/>
  <c r="BO1515" i="3"/>
  <c r="BP1515" i="3"/>
  <c r="BQ1515" i="3"/>
  <c r="BK1516" i="3"/>
  <c r="BL1516" i="3"/>
  <c r="BM1516" i="3"/>
  <c r="BN1516" i="3"/>
  <c r="BO1516" i="3"/>
  <c r="BP1516" i="3"/>
  <c r="BQ1516" i="3"/>
  <c r="BK1517" i="3"/>
  <c r="BL1517" i="3"/>
  <c r="BM1517" i="3"/>
  <c r="BN1517" i="3"/>
  <c r="BO1517" i="3"/>
  <c r="BP1517" i="3"/>
  <c r="BQ1517" i="3"/>
  <c r="BK1518" i="3"/>
  <c r="BL1518" i="3"/>
  <c r="BM1518" i="3"/>
  <c r="BN1518" i="3"/>
  <c r="BO1518" i="3"/>
  <c r="BP1518" i="3"/>
  <c r="BQ1518" i="3"/>
  <c r="BK1519" i="3"/>
  <c r="BL1519" i="3"/>
  <c r="BM1519" i="3"/>
  <c r="BN1519" i="3"/>
  <c r="BO1519" i="3"/>
  <c r="BP1519" i="3"/>
  <c r="BQ1519" i="3"/>
  <c r="BK1520" i="3"/>
  <c r="BL1520" i="3"/>
  <c r="BM1520" i="3"/>
  <c r="BN1520" i="3"/>
  <c r="BO1520" i="3"/>
  <c r="BP1520" i="3"/>
  <c r="BQ1520" i="3"/>
  <c r="BK1521" i="3"/>
  <c r="BL1521" i="3"/>
  <c r="BM1521" i="3"/>
  <c r="BN1521" i="3"/>
  <c r="BO1521" i="3"/>
  <c r="BP1521" i="3"/>
  <c r="BQ1521" i="3"/>
  <c r="BK1522" i="3"/>
  <c r="BL1522" i="3"/>
  <c r="BM1522" i="3"/>
  <c r="BN1522" i="3"/>
  <c r="BO1522" i="3"/>
  <c r="BP1522" i="3"/>
  <c r="BQ1522" i="3"/>
  <c r="BM1523" i="3"/>
  <c r="BQ1523" i="3"/>
  <c r="BK1524" i="3"/>
  <c r="BL1524" i="3"/>
  <c r="BM1524" i="3"/>
  <c r="BN1524" i="3"/>
  <c r="BO1524" i="3"/>
  <c r="BP1524" i="3"/>
  <c r="BQ1524" i="3"/>
  <c r="BK1525" i="3"/>
  <c r="BL1525" i="3"/>
  <c r="BM1525" i="3"/>
  <c r="BN1525" i="3"/>
  <c r="BO1525" i="3"/>
  <c r="BP1525" i="3"/>
  <c r="BQ1525" i="3"/>
  <c r="BK1587" i="3"/>
  <c r="BL1587" i="3"/>
  <c r="BM1587" i="3"/>
  <c r="BN1587" i="3"/>
  <c r="BO1587" i="3"/>
  <c r="BP1587" i="3"/>
  <c r="BQ1587" i="3"/>
  <c r="BK1588" i="3"/>
  <c r="BL1588" i="3"/>
  <c r="BM1588" i="3"/>
  <c r="BN1588" i="3"/>
  <c r="BO1588" i="3"/>
  <c r="BP1588" i="3"/>
  <c r="BQ1588" i="3"/>
  <c r="BK1589" i="3"/>
  <c r="BN1589" i="3"/>
  <c r="BO1589" i="3"/>
  <c r="BK1590" i="3"/>
  <c r="BL1590" i="3"/>
  <c r="BM1590" i="3"/>
  <c r="BN1590" i="3"/>
  <c r="BO1590" i="3"/>
  <c r="BP1590" i="3"/>
  <c r="BQ1590" i="3"/>
  <c r="BK1591" i="3"/>
  <c r="BL1591" i="3"/>
  <c r="BM1591" i="3"/>
  <c r="BN1591" i="3"/>
  <c r="BO1591" i="3"/>
  <c r="BP1591" i="3"/>
  <c r="BQ1591" i="3"/>
  <c r="BK1592" i="3"/>
  <c r="BL1592" i="3"/>
  <c r="BM1592" i="3"/>
  <c r="BN1592" i="3"/>
  <c r="BO1592" i="3"/>
  <c r="BP1592" i="3"/>
  <c r="BQ1592" i="3"/>
  <c r="BK1593" i="3"/>
  <c r="BL1593" i="3"/>
  <c r="BM1593" i="3"/>
  <c r="BN1593" i="3"/>
  <c r="BO1593" i="3"/>
  <c r="BP1593" i="3"/>
  <c r="BQ1593" i="3"/>
  <c r="BK1594" i="3"/>
  <c r="BL1594" i="3"/>
  <c r="BM1594" i="3"/>
  <c r="BN1594" i="3"/>
  <c r="BO1594" i="3"/>
  <c r="BP1594" i="3"/>
  <c r="BQ1594" i="3"/>
  <c r="BK1595" i="3"/>
  <c r="BL1595" i="3"/>
  <c r="BM1595" i="3"/>
  <c r="BN1595" i="3"/>
  <c r="BO1595" i="3"/>
  <c r="BP1595" i="3"/>
  <c r="BQ1595" i="3"/>
  <c r="BM1596" i="3"/>
  <c r="BQ1596" i="3"/>
  <c r="BK1597" i="3"/>
  <c r="BL1597" i="3"/>
  <c r="BM1597" i="3"/>
  <c r="BN1597" i="3"/>
  <c r="BO1597" i="3"/>
  <c r="BP1597" i="3"/>
  <c r="BQ1597" i="3"/>
  <c r="BK1598" i="3"/>
  <c r="BL1598" i="3"/>
  <c r="BM1598" i="3"/>
  <c r="BN1598" i="3"/>
  <c r="BO1598" i="3"/>
  <c r="BP1598" i="3"/>
  <c r="BQ1598" i="3"/>
  <c r="BK1599" i="3"/>
  <c r="BL1599" i="3"/>
  <c r="BM1599" i="3"/>
  <c r="BN1599" i="3"/>
  <c r="BO1599" i="3"/>
  <c r="BP1599" i="3"/>
  <c r="BQ1599" i="3"/>
  <c r="BM1600" i="3"/>
  <c r="BQ1600" i="3"/>
  <c r="BK1601" i="3"/>
  <c r="BL1601" i="3"/>
  <c r="BM1601" i="3"/>
  <c r="BN1601" i="3"/>
  <c r="BO1601" i="3"/>
  <c r="BP1601" i="3"/>
  <c r="BQ1601" i="3"/>
  <c r="BK1602" i="3"/>
  <c r="BL1602" i="3"/>
  <c r="BM1602" i="3"/>
  <c r="BN1602" i="3"/>
  <c r="BO1602" i="3"/>
  <c r="BP1602" i="3"/>
  <c r="BQ1602" i="3"/>
  <c r="BK1603" i="3"/>
  <c r="BL1603" i="3"/>
  <c r="BM1603" i="3"/>
  <c r="BN1603" i="3"/>
  <c r="BO1603" i="3"/>
  <c r="BP1603" i="3"/>
  <c r="BQ1603" i="3"/>
  <c r="BM1604" i="3"/>
  <c r="BQ1604" i="3"/>
  <c r="BK1605" i="3"/>
  <c r="BL1605" i="3"/>
  <c r="BM1605" i="3"/>
  <c r="BN1605" i="3"/>
  <c r="BO1605" i="3"/>
  <c r="BP1605" i="3"/>
  <c r="BQ1605" i="3"/>
  <c r="BK1606" i="3"/>
  <c r="BL1606" i="3"/>
  <c r="BM1606" i="3"/>
  <c r="BN1606" i="3"/>
  <c r="BO1606" i="3"/>
  <c r="BP1606" i="3"/>
  <c r="BQ1606" i="3"/>
  <c r="BK1607" i="3"/>
  <c r="BL1607" i="3"/>
  <c r="BM1607" i="3"/>
  <c r="BN1607" i="3"/>
  <c r="BO1607" i="3"/>
  <c r="BP1607" i="3"/>
  <c r="BQ1607" i="3"/>
  <c r="BK1608" i="3"/>
  <c r="BL1608" i="3"/>
  <c r="BM1608" i="3"/>
  <c r="BO1608" i="3"/>
  <c r="BP1608" i="3"/>
  <c r="BQ1608" i="3"/>
  <c r="BK1609" i="3"/>
  <c r="BL1609" i="3"/>
  <c r="BM1609" i="3"/>
  <c r="BN1609" i="3"/>
  <c r="BO1609" i="3"/>
  <c r="BP1609" i="3"/>
  <c r="BQ1609" i="3"/>
  <c r="BK1610" i="3"/>
  <c r="BL1610" i="3"/>
  <c r="BM1610" i="3"/>
  <c r="BN1610" i="3"/>
  <c r="BO1610" i="3"/>
  <c r="BP1610" i="3"/>
  <c r="BQ1610" i="3"/>
  <c r="BK1611" i="3"/>
  <c r="BL1611" i="3"/>
  <c r="BM1611" i="3"/>
  <c r="BN1611" i="3"/>
  <c r="BO1611" i="3"/>
  <c r="BP1611" i="3"/>
  <c r="BQ1611" i="3"/>
  <c r="BK1612" i="3"/>
  <c r="BL1612" i="3"/>
  <c r="BM1612" i="3"/>
  <c r="BN1612" i="3"/>
  <c r="BO1612" i="3"/>
  <c r="BP1612" i="3"/>
  <c r="BQ1612" i="3"/>
  <c r="BK1613" i="3"/>
  <c r="BL1613" i="3"/>
  <c r="BM1613" i="3"/>
  <c r="BN1613" i="3"/>
  <c r="BO1613" i="3"/>
  <c r="BP1613" i="3"/>
  <c r="BQ1613" i="3"/>
  <c r="BK1614" i="3"/>
  <c r="BL1614" i="3"/>
  <c r="BM1614" i="3"/>
  <c r="BN1614" i="3"/>
  <c r="BO1614" i="3"/>
  <c r="BP1614" i="3"/>
  <c r="BQ1614" i="3"/>
  <c r="BK1615" i="3"/>
  <c r="BL1615" i="3"/>
  <c r="BM1615" i="3"/>
  <c r="BN1615" i="3"/>
  <c r="BO1615" i="3"/>
  <c r="BP1615" i="3"/>
  <c r="BQ1615" i="3"/>
  <c r="BK1616" i="3"/>
  <c r="BM1616" i="3"/>
  <c r="BO1616" i="3"/>
  <c r="BQ1616" i="3"/>
  <c r="BK1617" i="3"/>
  <c r="BL1617" i="3"/>
  <c r="BM1617" i="3"/>
  <c r="BN1617" i="3"/>
  <c r="BO1617" i="3"/>
  <c r="BP1617" i="3"/>
  <c r="BQ1617" i="3"/>
  <c r="BK1618" i="3"/>
  <c r="BL1618" i="3"/>
  <c r="BM1618" i="3"/>
  <c r="BN1618" i="3"/>
  <c r="BO1618" i="3"/>
  <c r="BP1618" i="3"/>
  <c r="BQ1618" i="3"/>
  <c r="BK1619" i="3"/>
  <c r="BL1619" i="3"/>
  <c r="BM1619" i="3"/>
  <c r="BN1619" i="3"/>
  <c r="BO1619" i="3"/>
  <c r="BP1619" i="3"/>
  <c r="BQ1619" i="3"/>
  <c r="BK1620" i="3"/>
  <c r="BL1620" i="3"/>
  <c r="BM1620" i="3"/>
  <c r="BN1620" i="3"/>
  <c r="BO1620" i="3"/>
  <c r="BP1620" i="3"/>
  <c r="BQ1620" i="3"/>
  <c r="BK1621" i="3"/>
  <c r="BL1621" i="3"/>
  <c r="BM1621" i="3"/>
  <c r="BN1621" i="3"/>
  <c r="BO1621" i="3"/>
  <c r="BP1621" i="3"/>
  <c r="BQ1621" i="3"/>
  <c r="BK1622" i="3"/>
  <c r="BL1622" i="3"/>
  <c r="BM1622" i="3"/>
  <c r="BN1622" i="3"/>
  <c r="BO1622" i="3"/>
  <c r="BP1622" i="3"/>
  <c r="BQ1622" i="3"/>
  <c r="BK1623" i="3"/>
  <c r="BL1623" i="3"/>
  <c r="BM1623" i="3"/>
  <c r="BN1623" i="3"/>
  <c r="BO1623" i="3"/>
  <c r="BP1623" i="3"/>
  <c r="BQ1623" i="3"/>
  <c r="BK1624" i="3"/>
  <c r="BL1624" i="3"/>
  <c r="BM1624" i="3"/>
  <c r="BO1624" i="3"/>
  <c r="BP1624" i="3"/>
  <c r="BQ1624" i="3"/>
  <c r="BK1625" i="3"/>
  <c r="BL1625" i="3"/>
  <c r="BM1625" i="3"/>
  <c r="BN1625" i="3"/>
  <c r="BO1625" i="3"/>
  <c r="BP1625" i="3"/>
  <c r="BQ1625" i="3"/>
  <c r="BK1626" i="3"/>
  <c r="BL1626" i="3"/>
  <c r="BM1626" i="3"/>
  <c r="BN1626" i="3"/>
  <c r="BO1626" i="3"/>
  <c r="BP1626" i="3"/>
  <c r="BQ1626" i="3"/>
  <c r="BK1627" i="3"/>
  <c r="BL1627" i="3"/>
  <c r="BM1627" i="3"/>
  <c r="BN1627" i="3"/>
  <c r="BO1627" i="3"/>
  <c r="BP1627" i="3"/>
  <c r="BQ1627" i="3"/>
  <c r="BN1628" i="3"/>
  <c r="BK1629" i="3"/>
  <c r="BL1629" i="3"/>
  <c r="BM1629" i="3"/>
  <c r="BN1629" i="3"/>
  <c r="BO1629" i="3"/>
  <c r="BP1629" i="3"/>
  <c r="BQ1629" i="3"/>
  <c r="BK1630" i="3"/>
  <c r="BL1630" i="3"/>
  <c r="BM1630" i="3"/>
  <c r="BN1630" i="3"/>
  <c r="BO1630" i="3"/>
  <c r="BP1630" i="3"/>
  <c r="BQ1630" i="3"/>
  <c r="BK1631" i="3"/>
  <c r="BL1631" i="3"/>
  <c r="BM1631" i="3"/>
  <c r="BN1631" i="3"/>
  <c r="BO1631" i="3"/>
  <c r="BP1631" i="3"/>
  <c r="BQ1631" i="3"/>
  <c r="BN1632" i="3"/>
  <c r="BK1633" i="3"/>
  <c r="BL1633" i="3"/>
  <c r="BM1633" i="3"/>
  <c r="BN1633" i="3"/>
  <c r="BO1633" i="3"/>
  <c r="BP1633" i="3"/>
  <c r="BQ1633" i="3"/>
  <c r="BK1634" i="3"/>
  <c r="BL1634" i="3"/>
  <c r="BM1634" i="3"/>
  <c r="BN1634" i="3"/>
  <c r="BO1634" i="3"/>
  <c r="BP1634" i="3"/>
  <c r="BQ1634" i="3"/>
  <c r="BK1721" i="3"/>
  <c r="BL1721" i="3"/>
  <c r="BM1721" i="3"/>
  <c r="BN1721" i="3"/>
  <c r="BO1721" i="3"/>
  <c r="BP1721" i="3"/>
  <c r="BQ1721" i="3"/>
  <c r="BK1722" i="3"/>
  <c r="BL1722" i="3"/>
  <c r="BM1722" i="3"/>
  <c r="BN1722" i="3"/>
  <c r="BO1722" i="3"/>
  <c r="BP1722" i="3"/>
  <c r="BQ1722" i="3"/>
  <c r="BK1723" i="3"/>
  <c r="BL1723" i="3"/>
  <c r="BM1723" i="3"/>
  <c r="BN1723" i="3"/>
  <c r="BO1723" i="3"/>
  <c r="BP1723" i="3"/>
  <c r="BQ1723" i="3"/>
  <c r="BK1724" i="3"/>
  <c r="BL1724" i="3"/>
  <c r="BM1724" i="3"/>
  <c r="BN1724" i="3"/>
  <c r="BO1724" i="3"/>
  <c r="BP1724" i="3"/>
  <c r="BQ1724" i="3"/>
  <c r="BK1725" i="3"/>
  <c r="BL1725" i="3"/>
  <c r="BM1725" i="3"/>
  <c r="BN1725" i="3"/>
  <c r="BO1725" i="3"/>
  <c r="BP1725" i="3"/>
  <c r="BQ1725" i="3"/>
  <c r="BK1726" i="3"/>
  <c r="BL1726" i="3"/>
  <c r="BM1726" i="3"/>
  <c r="BN1726" i="3"/>
  <c r="BO1726" i="3"/>
  <c r="BP1726" i="3"/>
  <c r="BQ1726" i="3"/>
  <c r="BK1727" i="3"/>
  <c r="BL1727" i="3"/>
  <c r="BM1727" i="3"/>
  <c r="BN1727" i="3"/>
  <c r="BO1727" i="3"/>
  <c r="BP1727" i="3"/>
  <c r="BQ1727" i="3"/>
  <c r="BK1728" i="3"/>
  <c r="BL1728" i="3"/>
  <c r="BM1728" i="3"/>
  <c r="BN1728" i="3"/>
  <c r="BO1728" i="3"/>
  <c r="BP1728" i="3"/>
  <c r="BQ1728" i="3"/>
  <c r="BK1729" i="3"/>
  <c r="BL1729" i="3"/>
  <c r="BM1729" i="3"/>
  <c r="BN1729" i="3"/>
  <c r="BO1729" i="3"/>
  <c r="BP1729" i="3"/>
  <c r="BQ1729" i="3"/>
  <c r="BL1730" i="3"/>
  <c r="BP1730" i="3"/>
  <c r="BK1782" i="3"/>
  <c r="BL1782" i="3"/>
  <c r="BM1782" i="3"/>
  <c r="BN1782" i="3"/>
  <c r="BO1782" i="3"/>
  <c r="BP1782" i="3"/>
  <c r="BQ1782" i="3"/>
  <c r="BK1783" i="3"/>
  <c r="BL1783" i="3"/>
  <c r="BM1783" i="3"/>
  <c r="BN1783" i="3"/>
  <c r="BO1783" i="3"/>
  <c r="BP1783" i="3"/>
  <c r="BQ1783" i="3"/>
  <c r="BK1784" i="3"/>
  <c r="BL1784" i="3"/>
  <c r="BM1784" i="3"/>
  <c r="BN1784" i="3"/>
  <c r="BO1784" i="3"/>
  <c r="BP1784" i="3"/>
  <c r="BQ1784" i="3"/>
  <c r="BK1785" i="3"/>
  <c r="BN1785" i="3"/>
  <c r="BO1785" i="3"/>
  <c r="BK1786" i="3"/>
  <c r="BN1786" i="3"/>
  <c r="BO1786" i="3"/>
  <c r="BK1787" i="3"/>
  <c r="BL1787" i="3"/>
  <c r="BM1787" i="3"/>
  <c r="BN1787" i="3"/>
  <c r="BO1787" i="3"/>
  <c r="BP1787" i="3"/>
  <c r="BQ1787" i="3"/>
  <c r="BK1788" i="3"/>
  <c r="BL1788" i="3"/>
  <c r="BM1788" i="3"/>
  <c r="BN1788" i="3"/>
  <c r="BO1788" i="3"/>
  <c r="BP1788" i="3"/>
  <c r="BQ1788" i="3"/>
  <c r="BK1789" i="3"/>
  <c r="BN1789" i="3"/>
  <c r="BO1789" i="3"/>
  <c r="BK1790" i="3"/>
  <c r="BL1790" i="3"/>
  <c r="BN1790" i="3"/>
  <c r="BO1790" i="3"/>
  <c r="BP1790" i="3"/>
  <c r="BK1791" i="3"/>
  <c r="BL1791" i="3"/>
  <c r="BM1791" i="3"/>
  <c r="BN1791" i="3"/>
  <c r="BO1791" i="3"/>
  <c r="BP1791" i="3"/>
  <c r="BQ1791" i="3"/>
  <c r="BK1792" i="3"/>
  <c r="BL1792" i="3"/>
  <c r="BM1792" i="3"/>
  <c r="BN1792" i="3"/>
  <c r="BO1792" i="3"/>
  <c r="BP1792" i="3"/>
  <c r="BQ1792" i="3"/>
  <c r="BK1793" i="3"/>
  <c r="BL1793" i="3"/>
  <c r="BM1793" i="3"/>
  <c r="BN1793" i="3"/>
  <c r="BO1793" i="3"/>
  <c r="BP1793" i="3"/>
  <c r="BQ1793" i="3"/>
  <c r="BK1794" i="3"/>
  <c r="BL1794" i="3"/>
  <c r="BM1794" i="3"/>
  <c r="BN1794" i="3"/>
  <c r="BO1794" i="3"/>
  <c r="BP1794" i="3"/>
  <c r="BQ1794" i="3"/>
  <c r="BK1795" i="3"/>
  <c r="BL1795" i="3"/>
  <c r="BM1795" i="3"/>
  <c r="BN1795" i="3"/>
  <c r="BO1795" i="3"/>
  <c r="BP1795" i="3"/>
  <c r="BQ1795" i="3"/>
  <c r="BK1796" i="3"/>
  <c r="BL1796" i="3"/>
  <c r="BM1796" i="3"/>
  <c r="BN1796" i="3"/>
  <c r="BO1796" i="3"/>
  <c r="BP1796" i="3"/>
  <c r="BQ1796" i="3"/>
  <c r="BK1797" i="3"/>
  <c r="BO1797" i="3"/>
  <c r="BK1798" i="3"/>
  <c r="BL1798" i="3"/>
  <c r="BM1798" i="3"/>
  <c r="BN1798" i="3"/>
  <c r="BO1798" i="3"/>
  <c r="BP1798" i="3"/>
  <c r="BQ1798" i="3"/>
  <c r="BK1799" i="3"/>
  <c r="BL1799" i="3"/>
  <c r="BM1799" i="3"/>
  <c r="BN1799" i="3"/>
  <c r="BO1799" i="3"/>
  <c r="BP1799" i="3"/>
  <c r="BQ1799" i="3"/>
  <c r="BK1800" i="3"/>
  <c r="BL1800" i="3"/>
  <c r="BM1800" i="3"/>
  <c r="BN1800" i="3"/>
  <c r="BO1800" i="3"/>
  <c r="BP1800" i="3"/>
  <c r="BQ1800" i="3"/>
  <c r="BK1801" i="3"/>
  <c r="BL1801" i="3"/>
  <c r="BM1801" i="3"/>
  <c r="BO1801" i="3"/>
  <c r="BP1801" i="3"/>
  <c r="BQ1801" i="3"/>
  <c r="BK1802" i="3"/>
  <c r="BL1802" i="3"/>
  <c r="BM1802" i="3"/>
  <c r="BN1802" i="3"/>
  <c r="BO1802" i="3"/>
  <c r="BP1802" i="3"/>
  <c r="BQ1802" i="3"/>
  <c r="BK1803" i="3"/>
  <c r="BL1803" i="3"/>
  <c r="BM1803" i="3"/>
  <c r="BN1803" i="3"/>
  <c r="BO1803" i="3"/>
  <c r="BP1803" i="3"/>
  <c r="BQ1803" i="3"/>
  <c r="BK1804" i="3"/>
  <c r="BL1804" i="3"/>
  <c r="BM1804" i="3"/>
  <c r="BN1804" i="3"/>
  <c r="BO1804" i="3"/>
  <c r="BP1804" i="3"/>
  <c r="BQ1804" i="3"/>
  <c r="BK1805" i="3"/>
  <c r="BO1805" i="3"/>
  <c r="BK1806" i="3"/>
  <c r="BL1806" i="3"/>
  <c r="BM1806" i="3"/>
  <c r="BN1806" i="3"/>
  <c r="BO1806" i="3"/>
  <c r="BP1806" i="3"/>
  <c r="BQ1806" i="3"/>
  <c r="BK1807" i="3"/>
  <c r="BL1807" i="3"/>
  <c r="BM1807" i="3"/>
  <c r="BN1807" i="3"/>
  <c r="BO1807" i="3"/>
  <c r="BP1807" i="3"/>
  <c r="BQ1807" i="3"/>
  <c r="BK1808" i="3"/>
  <c r="BL1808" i="3"/>
  <c r="BM1808" i="3"/>
  <c r="BN1808" i="3"/>
  <c r="BO1808" i="3"/>
  <c r="BP1808" i="3"/>
  <c r="BQ1808" i="3"/>
  <c r="BK1809" i="3"/>
  <c r="BL1809" i="3"/>
  <c r="BM1809" i="3"/>
  <c r="BO1809" i="3"/>
  <c r="BP1809" i="3"/>
  <c r="BQ1809" i="3"/>
  <c r="BK1810" i="3"/>
  <c r="BL1810" i="3"/>
  <c r="BM1810" i="3"/>
  <c r="BN1810" i="3"/>
  <c r="BO1810" i="3"/>
  <c r="BP1810" i="3"/>
  <c r="BQ1810" i="3"/>
  <c r="BK1811" i="3"/>
  <c r="BL1811" i="3"/>
  <c r="BM1811" i="3"/>
  <c r="BN1811" i="3"/>
  <c r="BO1811" i="3"/>
  <c r="BP1811" i="3"/>
  <c r="BQ1811" i="3"/>
  <c r="BK1812" i="3"/>
  <c r="BL1812" i="3"/>
  <c r="BM1812" i="3"/>
  <c r="BN1812" i="3"/>
  <c r="BO1812" i="3"/>
  <c r="BP1812" i="3"/>
  <c r="BQ1812" i="3"/>
  <c r="BK1813" i="3"/>
  <c r="BO1813" i="3"/>
  <c r="BK1814" i="3"/>
  <c r="BL1814" i="3"/>
  <c r="BM1814" i="3"/>
  <c r="BN1814" i="3"/>
  <c r="BO1814" i="3"/>
  <c r="BP1814" i="3"/>
  <c r="BQ1814" i="3"/>
  <c r="BK1815" i="3"/>
  <c r="BL1815" i="3"/>
  <c r="BM1815" i="3"/>
  <c r="BN1815" i="3"/>
  <c r="BO1815" i="3"/>
  <c r="BP1815" i="3"/>
  <c r="BQ1815" i="3"/>
  <c r="BK1816" i="3"/>
  <c r="BL1816" i="3"/>
  <c r="BM1816" i="3"/>
  <c r="BN1816" i="3"/>
  <c r="BO1816" i="3"/>
  <c r="BP1816" i="3"/>
  <c r="BQ1816" i="3"/>
  <c r="BK1817" i="3"/>
  <c r="BO1817" i="3"/>
  <c r="BK1818" i="3"/>
  <c r="BL1818" i="3"/>
  <c r="BM1818" i="3"/>
  <c r="BN1818" i="3"/>
  <c r="BO1818" i="3"/>
  <c r="BP1818" i="3"/>
  <c r="BQ1818" i="3"/>
  <c r="BK1819" i="3"/>
  <c r="BL1819" i="3"/>
  <c r="BM1819" i="3"/>
  <c r="BN1819" i="3"/>
  <c r="BO1819" i="3"/>
  <c r="BP1819" i="3"/>
  <c r="BQ1819" i="3"/>
  <c r="BK1820" i="3"/>
  <c r="BL1820" i="3"/>
  <c r="BM1820" i="3"/>
  <c r="BN1820" i="3"/>
  <c r="BO1820" i="3"/>
  <c r="BP1820" i="3"/>
  <c r="BQ1820" i="3"/>
  <c r="BK1821" i="3"/>
  <c r="BO1821" i="3"/>
  <c r="BK1822" i="3"/>
  <c r="BL1822" i="3"/>
  <c r="BM1822" i="3"/>
  <c r="BN1822" i="3"/>
  <c r="BO1822" i="3"/>
  <c r="BP1822" i="3"/>
  <c r="BQ1822" i="3"/>
  <c r="BK1823" i="3"/>
  <c r="BL1823" i="3"/>
  <c r="BM1823" i="3"/>
  <c r="BN1823" i="3"/>
  <c r="BO1823" i="3"/>
  <c r="BP1823" i="3"/>
  <c r="BQ1823" i="3"/>
  <c r="BK1824" i="3"/>
  <c r="BL1824" i="3"/>
  <c r="BM1824" i="3"/>
  <c r="BN1824" i="3"/>
  <c r="BO1824" i="3"/>
  <c r="BP1824" i="3"/>
  <c r="BQ1824" i="3"/>
  <c r="BK1825" i="3"/>
  <c r="BL1825" i="3"/>
  <c r="BM1825" i="3"/>
  <c r="BN1825" i="3"/>
  <c r="BO1825" i="3"/>
  <c r="BP1825" i="3"/>
  <c r="BQ1825" i="3"/>
  <c r="BK1826" i="3"/>
  <c r="BL1826" i="3"/>
  <c r="BM1826" i="3"/>
  <c r="BN1826" i="3"/>
  <c r="BO1826" i="3"/>
  <c r="BP1826" i="3"/>
  <c r="BQ1826" i="3"/>
  <c r="BK1827" i="3"/>
  <c r="BL1827" i="3"/>
  <c r="BM1827" i="3"/>
  <c r="BN1827" i="3"/>
  <c r="BO1827" i="3"/>
  <c r="BP1827" i="3"/>
  <c r="BQ1827" i="3"/>
  <c r="BK1828" i="3"/>
  <c r="BL1828" i="3"/>
  <c r="BO1828" i="3"/>
  <c r="BP1828" i="3"/>
  <c r="BK1829" i="3"/>
  <c r="BL1829" i="3"/>
  <c r="BO1829" i="3"/>
  <c r="BP1829" i="3"/>
  <c r="BK1830" i="3"/>
  <c r="BL1830" i="3"/>
  <c r="BM1830" i="3"/>
  <c r="BN1830" i="3"/>
  <c r="BO1830" i="3"/>
  <c r="BP1830" i="3"/>
  <c r="BQ1830" i="3"/>
  <c r="BK1831" i="3"/>
  <c r="BL1831" i="3"/>
  <c r="BM1831" i="3"/>
  <c r="BN1831" i="3"/>
  <c r="BO1831" i="3"/>
  <c r="BP1831" i="3"/>
  <c r="BQ1831" i="3"/>
  <c r="BK1832" i="3"/>
  <c r="BL1832" i="3"/>
  <c r="BO1832" i="3"/>
  <c r="BP1832" i="3"/>
  <c r="BK1833" i="3"/>
  <c r="BL1833" i="3"/>
  <c r="BM1833" i="3"/>
  <c r="BO1833" i="3"/>
  <c r="BP1833" i="3"/>
  <c r="BQ1833" i="3"/>
  <c r="BK1834" i="3"/>
  <c r="BL1834" i="3"/>
  <c r="BM1834" i="3"/>
  <c r="BN1834" i="3"/>
  <c r="BO1834" i="3"/>
  <c r="BP1834" i="3"/>
  <c r="BQ1834" i="3"/>
  <c r="BK1835" i="3"/>
  <c r="BL1835" i="3"/>
  <c r="BM1835" i="3"/>
  <c r="BN1835" i="3"/>
  <c r="BO1835" i="3"/>
  <c r="BP1835" i="3"/>
  <c r="BQ1835" i="3"/>
  <c r="BK1836" i="3"/>
  <c r="BL1836" i="3"/>
  <c r="BM1836" i="3"/>
  <c r="BN1836" i="3"/>
  <c r="BO1836" i="3"/>
  <c r="BP1836" i="3"/>
  <c r="BQ1836" i="3"/>
  <c r="BK1837" i="3"/>
  <c r="BO1837" i="3"/>
  <c r="BK1838" i="3"/>
  <c r="BN1838" i="3"/>
  <c r="BO1838" i="3"/>
  <c r="BK1839" i="3"/>
  <c r="BL1839" i="3"/>
  <c r="BM1839" i="3"/>
  <c r="BN1839" i="3"/>
  <c r="BO1839" i="3"/>
  <c r="BP1839" i="3"/>
  <c r="BQ1839" i="3"/>
  <c r="BK1840" i="3"/>
  <c r="BL1840" i="3"/>
  <c r="BM1840" i="3"/>
  <c r="BN1840" i="3"/>
  <c r="BO1840" i="3"/>
  <c r="BP1840" i="3"/>
  <c r="BQ1840" i="3"/>
  <c r="BK1841" i="3"/>
  <c r="BM1841" i="3"/>
  <c r="BO1841" i="3"/>
  <c r="BQ1841" i="3"/>
  <c r="BK1842" i="3"/>
  <c r="BL1842" i="3"/>
  <c r="BM1842" i="3"/>
  <c r="BN1842" i="3"/>
  <c r="BO1842" i="3"/>
  <c r="BP1842" i="3"/>
  <c r="BQ1842" i="3"/>
  <c r="BK1843" i="3"/>
  <c r="BL1843" i="3"/>
  <c r="BM1843" i="3"/>
  <c r="BN1843" i="3"/>
  <c r="BO1843" i="3"/>
  <c r="BP1843" i="3"/>
  <c r="BQ1843" i="3"/>
  <c r="BK1844" i="3"/>
  <c r="BL1844" i="3"/>
  <c r="BM1844" i="3"/>
  <c r="BN1844" i="3"/>
  <c r="BO1844" i="3"/>
  <c r="BP1844" i="3"/>
  <c r="BQ1844" i="3"/>
  <c r="BL1845" i="3"/>
  <c r="BP1845" i="3"/>
  <c r="BK1846" i="3"/>
  <c r="BL1846" i="3"/>
  <c r="BM1846" i="3"/>
  <c r="BN1846" i="3"/>
  <c r="BO1846" i="3"/>
  <c r="BP1846" i="3"/>
  <c r="BQ1846" i="3"/>
  <c r="BK1847" i="3"/>
  <c r="BL1847" i="3"/>
  <c r="BM1847" i="3"/>
  <c r="BN1847" i="3"/>
  <c r="BO1847" i="3"/>
  <c r="BP1847" i="3"/>
  <c r="BQ1847" i="3"/>
  <c r="BK1962" i="3"/>
  <c r="BL1962" i="3"/>
  <c r="BM1962" i="3"/>
  <c r="BN1962" i="3"/>
  <c r="BO1962" i="3"/>
  <c r="BP1962" i="3"/>
  <c r="BQ1962" i="3"/>
  <c r="BK1963" i="3"/>
  <c r="BL1963" i="3"/>
  <c r="BM1963" i="3"/>
  <c r="BN1963" i="3"/>
  <c r="BO1963" i="3"/>
  <c r="BP1963" i="3"/>
  <c r="BQ1963" i="3"/>
  <c r="BK1964" i="3"/>
  <c r="BL1964" i="3"/>
  <c r="BM1964" i="3"/>
  <c r="BN1964" i="3"/>
  <c r="BO1964" i="3"/>
  <c r="BP1964" i="3"/>
  <c r="BQ1964" i="3"/>
  <c r="BK1965" i="3"/>
  <c r="BL1965" i="3"/>
  <c r="BM1965" i="3"/>
  <c r="BN1965" i="3"/>
  <c r="BO1965" i="3"/>
  <c r="BP1965" i="3"/>
  <c r="BQ1965" i="3"/>
  <c r="BK1966" i="3"/>
  <c r="BL1966" i="3"/>
  <c r="BM1966" i="3"/>
  <c r="BN1966" i="3"/>
  <c r="BO1966" i="3"/>
  <c r="BP1966" i="3"/>
  <c r="BQ1966" i="3"/>
  <c r="BK1967" i="3"/>
  <c r="BL1967" i="3"/>
  <c r="BM1967" i="3"/>
  <c r="BN1967" i="3"/>
  <c r="BO1967" i="3"/>
  <c r="BP1967" i="3"/>
  <c r="BQ1967" i="3"/>
  <c r="BK1968" i="3"/>
  <c r="BL1968" i="3"/>
  <c r="BM1968" i="3"/>
  <c r="BN1968" i="3"/>
  <c r="BO1968" i="3"/>
  <c r="BP1968" i="3"/>
  <c r="BQ1968" i="3"/>
  <c r="BK1970" i="3"/>
  <c r="BL1970" i="3"/>
  <c r="BM1970" i="3"/>
  <c r="BN1970" i="3"/>
  <c r="BO1970" i="3"/>
  <c r="BP1970" i="3"/>
  <c r="BQ1970" i="3"/>
  <c r="BL1971" i="3"/>
  <c r="BP1971" i="3"/>
  <c r="BK2046" i="3"/>
  <c r="BL2046" i="3"/>
  <c r="BM2046" i="3"/>
  <c r="BN2046" i="3"/>
  <c r="BO2046" i="3"/>
  <c r="BP2046" i="3"/>
  <c r="BQ2046" i="3"/>
  <c r="BK2047" i="3"/>
  <c r="BL2047" i="3"/>
  <c r="BM2047" i="3"/>
  <c r="BN2047" i="3"/>
  <c r="BO2047" i="3"/>
  <c r="BP2047" i="3"/>
  <c r="BQ2047" i="3"/>
  <c r="BK2048" i="3"/>
  <c r="BL2048" i="3"/>
  <c r="BM2048" i="3"/>
  <c r="BN2048" i="3"/>
  <c r="BO2048" i="3"/>
  <c r="BP2048" i="3"/>
  <c r="BQ2048" i="3"/>
  <c r="BK2049" i="3"/>
  <c r="BL2049" i="3"/>
  <c r="BM2049" i="3"/>
  <c r="BN2049" i="3"/>
  <c r="BO2049" i="3"/>
  <c r="BP2049" i="3"/>
  <c r="BQ2049" i="3"/>
  <c r="BL2050" i="3"/>
  <c r="BM2050" i="3"/>
  <c r="BN2050" i="3"/>
  <c r="BP2050" i="3"/>
  <c r="BQ2050" i="3"/>
  <c r="BK2051" i="3"/>
  <c r="BL2051" i="3"/>
  <c r="BM2051" i="3"/>
  <c r="BN2051" i="3"/>
  <c r="BO2051" i="3"/>
  <c r="BP2051" i="3"/>
  <c r="BQ2051" i="3"/>
  <c r="BK2052" i="3"/>
  <c r="BL2052" i="3"/>
  <c r="BM2052" i="3"/>
  <c r="BN2052" i="3"/>
  <c r="BO2052" i="3"/>
  <c r="BP2052" i="3"/>
  <c r="BQ2052" i="3"/>
  <c r="BM2053" i="3"/>
  <c r="BQ2053" i="3"/>
  <c r="BK2054" i="3"/>
  <c r="BL2054" i="3"/>
  <c r="BN2054" i="3"/>
  <c r="BO2054" i="3"/>
  <c r="BP2054" i="3"/>
  <c r="BK2055" i="3"/>
  <c r="BL2055" i="3"/>
  <c r="BN2055" i="3"/>
  <c r="BO2055" i="3"/>
  <c r="BP2055" i="3"/>
  <c r="BK2056" i="3"/>
  <c r="BL2056" i="3"/>
  <c r="BN2056" i="3"/>
  <c r="BO2056" i="3"/>
  <c r="BP2056" i="3"/>
  <c r="BK2057" i="3"/>
  <c r="BL2057" i="3"/>
  <c r="BP2057" i="3"/>
  <c r="BK2058" i="3"/>
  <c r="BL2058" i="3"/>
  <c r="BK2060" i="3"/>
  <c r="BN2063" i="3"/>
  <c r="BL2067" i="3"/>
  <c r="BO2070" i="3"/>
  <c r="BL2244" i="3"/>
  <c r="BM2244" i="3"/>
  <c r="BM2245" i="3"/>
  <c r="BN2245" i="3"/>
  <c r="BM2246" i="3"/>
  <c r="BP2247" i="3"/>
  <c r="BQ2248" i="3"/>
  <c r="BP2249" i="3"/>
  <c r="BN2251" i="3"/>
  <c r="BP2251" i="3"/>
  <c r="BM2252" i="3"/>
  <c r="BP2252" i="3"/>
  <c r="BM2253" i="3"/>
  <c r="BN2253" i="3"/>
  <c r="BL2254" i="3"/>
  <c r="BM2254" i="3"/>
  <c r="BM2255" i="3"/>
  <c r="BL2256" i="3"/>
  <c r="BQ2256" i="3"/>
  <c r="BP2257" i="3"/>
  <c r="BN2259" i="3"/>
  <c r="BP2259" i="3"/>
  <c r="BM2260" i="3"/>
  <c r="BP2260" i="3"/>
  <c r="BM2261" i="3"/>
  <c r="BN2261" i="3"/>
  <c r="BL2262" i="3"/>
  <c r="BM2263" i="3"/>
  <c r="BL2294" i="3"/>
  <c r="BM2294" i="3"/>
  <c r="BM2295" i="3"/>
  <c r="BP2298" i="3"/>
  <c r="BQ2298" i="3"/>
  <c r="BN2299" i="3"/>
  <c r="BP2299" i="3"/>
  <c r="BM2300" i="3"/>
  <c r="BP2300" i="3"/>
  <c r="BM2301" i="3"/>
  <c r="BN2301" i="3"/>
  <c r="BL2302" i="3"/>
  <c r="BM2302" i="3"/>
  <c r="BM2303" i="3"/>
  <c r="BQ2304" i="3"/>
  <c r="BP2305" i="3"/>
  <c r="BP2306" i="3"/>
  <c r="BQ2306" i="3"/>
  <c r="BN2307" i="3"/>
  <c r="BP2307" i="3"/>
  <c r="BM2309" i="3"/>
  <c r="BN2309" i="3"/>
  <c r="BL2409" i="3"/>
  <c r="BP2409" i="3"/>
  <c r="BQ2409" i="3"/>
  <c r="BM2410" i="3"/>
  <c r="BN2410" i="3"/>
  <c r="BL2411" i="3"/>
  <c r="BP2411" i="3"/>
  <c r="BQ2411" i="3"/>
  <c r="BL2471" i="3"/>
  <c r="BP2471" i="3"/>
  <c r="BQ2471" i="3"/>
  <c r="BM2472" i="3"/>
  <c r="BN2472" i="3"/>
  <c r="BL2473" i="3"/>
  <c r="BP2473" i="3"/>
  <c r="BQ2473" i="3"/>
  <c r="BL2475" i="3"/>
  <c r="BP2475" i="3"/>
  <c r="BQ2475" i="3"/>
  <c r="BM2476" i="3"/>
  <c r="BN2476" i="3"/>
  <c r="BL2477" i="3"/>
  <c r="BP2477" i="3"/>
  <c r="BQ2477" i="3"/>
  <c r="BM2478" i="3"/>
  <c r="BN2478" i="3"/>
  <c r="BL2479" i="3"/>
  <c r="BP2479" i="3"/>
  <c r="BQ2479" i="3"/>
  <c r="BM2480" i="3"/>
  <c r="BN2480" i="3"/>
  <c r="BL2481" i="3"/>
  <c r="BP2481" i="3"/>
  <c r="BQ2481" i="3"/>
  <c r="BN2482" i="3"/>
  <c r="BL2483" i="3"/>
  <c r="BP2483" i="3"/>
  <c r="BQ2483" i="3"/>
  <c r="BM2484" i="3"/>
  <c r="BN2484" i="3"/>
  <c r="BL2485" i="3"/>
  <c r="BP2485" i="3"/>
  <c r="BQ2485" i="3"/>
  <c r="BM2486" i="3"/>
  <c r="BN2486" i="3"/>
  <c r="BL2487" i="3"/>
  <c r="BP2487" i="3"/>
  <c r="BQ2487" i="3"/>
  <c r="BM2488" i="3"/>
  <c r="BN2488" i="3"/>
  <c r="BN2490" i="3"/>
  <c r="BL2491" i="3"/>
  <c r="BP2491" i="3"/>
  <c r="BQ2491" i="3"/>
  <c r="BM2492" i="3"/>
  <c r="BN2492" i="3"/>
  <c r="BL2493" i="3"/>
  <c r="BP2493" i="3"/>
  <c r="BQ2493" i="3"/>
  <c r="BL2495" i="3"/>
  <c r="BP2495" i="3"/>
  <c r="BQ2495" i="3"/>
  <c r="BM2496" i="3"/>
  <c r="BN2496" i="3"/>
  <c r="BL2497" i="3"/>
  <c r="BP2497" i="3"/>
  <c r="BQ2497" i="3"/>
  <c r="BM2498" i="3"/>
  <c r="BN2498" i="3"/>
  <c r="BL2499" i="3"/>
  <c r="BP2499" i="3"/>
  <c r="BQ2499" i="3"/>
  <c r="BM2500" i="3"/>
  <c r="BN2500" i="3"/>
  <c r="BL2501" i="3"/>
  <c r="BP2501" i="3"/>
  <c r="BQ2501" i="3"/>
  <c r="BN2502" i="3"/>
  <c r="BL2503" i="3"/>
  <c r="BP2503" i="3"/>
  <c r="BQ2503" i="3"/>
  <c r="BM2504" i="3"/>
  <c r="BN2504" i="3"/>
  <c r="BL2505" i="3"/>
  <c r="BP2505" i="3"/>
  <c r="BQ2505" i="3"/>
  <c r="BN2506" i="3"/>
  <c r="BL2507" i="3"/>
  <c r="BP2507" i="3"/>
  <c r="BQ2507" i="3"/>
  <c r="BM2574" i="3"/>
  <c r="BN2574" i="3"/>
  <c r="BL2575" i="3"/>
  <c r="BP2575" i="3"/>
  <c r="BQ2575" i="3"/>
  <c r="BM2576" i="3"/>
  <c r="BK2577" i="3"/>
  <c r="BN2577" i="3"/>
  <c r="BO2577" i="3"/>
  <c r="BK2578" i="3"/>
  <c r="BN2578" i="3"/>
  <c r="BO2578" i="3"/>
  <c r="BK2579" i="3"/>
  <c r="BN2579" i="3"/>
  <c r="BO2579" i="3"/>
  <c r="BK2580" i="3"/>
  <c r="BN2580" i="3"/>
  <c r="BO2580" i="3"/>
  <c r="BK2581" i="3"/>
  <c r="BN2581" i="3"/>
  <c r="BO2581" i="3"/>
  <c r="BK2582" i="3"/>
  <c r="BN2582" i="3"/>
  <c r="BO2582" i="3"/>
  <c r="BK2583" i="3"/>
  <c r="BN2583" i="3"/>
  <c r="BO2583" i="3"/>
  <c r="BO2584" i="3"/>
  <c r="BK2585" i="3"/>
  <c r="BN2585" i="3"/>
  <c r="BO2585" i="3"/>
  <c r="BK2586" i="3"/>
  <c r="BN2586" i="3"/>
  <c r="BO2586" i="3"/>
  <c r="BK2587" i="3"/>
  <c r="BN2587" i="3"/>
  <c r="BO2587" i="3"/>
  <c r="BO2588" i="3"/>
  <c r="BK2589" i="3"/>
  <c r="BN2589" i="3"/>
  <c r="BO2589" i="3"/>
  <c r="BK2590" i="3"/>
  <c r="BN2590" i="3"/>
  <c r="BO2590" i="3"/>
  <c r="BK2591" i="3"/>
  <c r="BN2591" i="3"/>
  <c r="BO2591" i="3"/>
  <c r="BN2592" i="3"/>
  <c r="BK2593" i="3"/>
  <c r="BN2593" i="3"/>
  <c r="BO2593" i="3"/>
  <c r="BK2607" i="3"/>
  <c r="BN2607" i="3"/>
  <c r="BO2607" i="3"/>
  <c r="BK2608" i="3"/>
  <c r="BN2608" i="3"/>
  <c r="BO2608" i="3"/>
  <c r="BO2609" i="3"/>
  <c r="BN2610" i="3"/>
  <c r="BO2610" i="3"/>
  <c r="BK2611" i="3"/>
  <c r="BN2611" i="3"/>
  <c r="BO2611" i="3"/>
  <c r="BK2612" i="3"/>
  <c r="BN2612" i="3"/>
  <c r="BO2612" i="3"/>
  <c r="BK2613" i="3"/>
  <c r="BN2613" i="3"/>
  <c r="BO2613" i="3"/>
  <c r="BK2614" i="3"/>
  <c r="BK2615" i="3"/>
  <c r="BO2615" i="3"/>
  <c r="BK2616" i="3"/>
  <c r="BN2616" i="3"/>
  <c r="BO2616" i="3"/>
  <c r="BK2617" i="3"/>
  <c r="BO2617" i="3"/>
  <c r="BK2618" i="3"/>
  <c r="BK2619" i="3"/>
  <c r="BO2619" i="3"/>
  <c r="BK2620" i="3"/>
  <c r="BN2620" i="3"/>
  <c r="BO2620" i="3"/>
  <c r="BK2621" i="3"/>
  <c r="BO2621" i="3"/>
  <c r="BK2622" i="3"/>
  <c r="BN2622" i="3"/>
  <c r="BO2622" i="3"/>
  <c r="BK2623" i="3"/>
  <c r="BN2623" i="3"/>
  <c r="BO2623" i="3"/>
  <c r="BK2624" i="3"/>
  <c r="BN2624" i="3"/>
  <c r="BO2624" i="3"/>
  <c r="BO2625" i="3"/>
  <c r="BK2626" i="3"/>
  <c r="BN2626" i="3"/>
  <c r="BO2626" i="3"/>
  <c r="BK2627" i="3"/>
  <c r="BN2627" i="3"/>
  <c r="BO2627" i="3"/>
  <c r="BK2628" i="3"/>
  <c r="BN2628" i="3"/>
  <c r="BO2628" i="3"/>
  <c r="BK2630" i="3"/>
  <c r="BN2630" i="3"/>
  <c r="BO2630" i="3"/>
  <c r="BK2631" i="3"/>
  <c r="BN2631" i="3"/>
  <c r="BO2631" i="3"/>
  <c r="BK2632" i="3"/>
  <c r="BN2632" i="3"/>
  <c r="BO2632" i="3"/>
  <c r="BK2634" i="3"/>
  <c r="BN2634" i="3"/>
  <c r="BO2634" i="3"/>
  <c r="BK2635" i="3"/>
  <c r="BN2635" i="3"/>
  <c r="BO2635" i="3"/>
  <c r="BK2636" i="3"/>
  <c r="BN2636" i="3"/>
  <c r="BO2636" i="3"/>
  <c r="BT4" i="3"/>
  <c r="BT5" i="3"/>
  <c r="BT6" i="3"/>
  <c r="BT7" i="3"/>
  <c r="BT8" i="3"/>
  <c r="BT9" i="3"/>
  <c r="BT10" i="3"/>
  <c r="BT11" i="3"/>
  <c r="BT12" i="3"/>
  <c r="BT13" i="3"/>
  <c r="BT14" i="3"/>
  <c r="BT15" i="3"/>
  <c r="BT16" i="3"/>
  <c r="BT17" i="3"/>
  <c r="BT18" i="3"/>
  <c r="BT19" i="3"/>
  <c r="BT20" i="3"/>
  <c r="BT21" i="3"/>
  <c r="BT22" i="3"/>
  <c r="BT23" i="3"/>
  <c r="BT24" i="3"/>
  <c r="BT25" i="3"/>
  <c r="BT26" i="3"/>
  <c r="BT27" i="3"/>
  <c r="BT28" i="3"/>
  <c r="BT29" i="3"/>
  <c r="BT30" i="3"/>
  <c r="BT31" i="3"/>
  <c r="BT32" i="3"/>
  <c r="BT33" i="3"/>
  <c r="BT34" i="3"/>
  <c r="BT35" i="3"/>
  <c r="BT36" i="3"/>
  <c r="BT37" i="3"/>
  <c r="BT38" i="3"/>
  <c r="BT39" i="3"/>
  <c r="BT40" i="3"/>
  <c r="BT41" i="3"/>
  <c r="BT42" i="3"/>
  <c r="BT43" i="3"/>
  <c r="BT44" i="3"/>
  <c r="BT45" i="3"/>
  <c r="BT46" i="3"/>
  <c r="BT47" i="3"/>
  <c r="BT48" i="3"/>
  <c r="BT49" i="3"/>
  <c r="BT50" i="3"/>
  <c r="BT51" i="3"/>
  <c r="BT52" i="3"/>
  <c r="BT53" i="3"/>
  <c r="BT54" i="3"/>
  <c r="BT55" i="3"/>
  <c r="BT56" i="3"/>
  <c r="BT57" i="3"/>
  <c r="BT58" i="3"/>
  <c r="BT59" i="3"/>
  <c r="BT60" i="3"/>
  <c r="BT61" i="3"/>
  <c r="BT62" i="3"/>
  <c r="BT63" i="3"/>
  <c r="BT64" i="3"/>
  <c r="BT65" i="3"/>
  <c r="BT66" i="3"/>
  <c r="BT67" i="3"/>
  <c r="BT68" i="3"/>
  <c r="BT69" i="3"/>
  <c r="BT70" i="3"/>
  <c r="BT71" i="3"/>
  <c r="BT72" i="3"/>
  <c r="BT73" i="3"/>
  <c r="BT74" i="3"/>
  <c r="BT75" i="3"/>
  <c r="BT76" i="3"/>
  <c r="BT77" i="3"/>
  <c r="BT78" i="3"/>
  <c r="BT79" i="3"/>
  <c r="BT80" i="3"/>
  <c r="BT81" i="3"/>
  <c r="BT82" i="3"/>
  <c r="BT83" i="3"/>
  <c r="BT84" i="3"/>
  <c r="BT85" i="3"/>
  <c r="BT86" i="3"/>
  <c r="BT87" i="3"/>
  <c r="BT88" i="3"/>
  <c r="BT89" i="3"/>
  <c r="BT90" i="3"/>
  <c r="BT91" i="3"/>
  <c r="BT92" i="3"/>
  <c r="BT93" i="3"/>
  <c r="BT94" i="3"/>
  <c r="BT95" i="3"/>
  <c r="BT96" i="3"/>
  <c r="BT97" i="3"/>
  <c r="BT98" i="3"/>
  <c r="BT99" i="3"/>
  <c r="BT100" i="3"/>
  <c r="BT101" i="3"/>
  <c r="BT102" i="3"/>
  <c r="BT103" i="3"/>
  <c r="BT104" i="3"/>
  <c r="BT105" i="3"/>
  <c r="BT106" i="3"/>
  <c r="BT107" i="3"/>
  <c r="BT108" i="3"/>
  <c r="BT109" i="3"/>
  <c r="BT110" i="3"/>
  <c r="BT111" i="3"/>
  <c r="BT112" i="3"/>
  <c r="BT113" i="3"/>
  <c r="BT114" i="3"/>
  <c r="BT115" i="3"/>
  <c r="BT116" i="3"/>
  <c r="BT117" i="3"/>
  <c r="BT118" i="3"/>
  <c r="BT119" i="3"/>
  <c r="BT120" i="3"/>
  <c r="BT121" i="3"/>
  <c r="BT122" i="3"/>
  <c r="BT123" i="3"/>
  <c r="BT124" i="3"/>
  <c r="BT125" i="3"/>
  <c r="BT126" i="3"/>
  <c r="BT127" i="3"/>
  <c r="BT128" i="3"/>
  <c r="BT129" i="3"/>
  <c r="BT130" i="3"/>
  <c r="BT131" i="3"/>
  <c r="BT132" i="3"/>
  <c r="BT133" i="3"/>
  <c r="BT134" i="3"/>
  <c r="BT135" i="3"/>
  <c r="BT136" i="3"/>
  <c r="BT137" i="3"/>
  <c r="BT138" i="3"/>
  <c r="BT139" i="3"/>
  <c r="BT140" i="3"/>
  <c r="BT141" i="3"/>
  <c r="BT142" i="3"/>
  <c r="BT143" i="3"/>
  <c r="BT144" i="3"/>
  <c r="BT145" i="3"/>
  <c r="BT146" i="3"/>
  <c r="BT147" i="3"/>
  <c r="BT148" i="3"/>
  <c r="BT149" i="3"/>
  <c r="BT150" i="3"/>
  <c r="BT151" i="3"/>
  <c r="BT152" i="3"/>
  <c r="BT153" i="3"/>
  <c r="BT154" i="3"/>
  <c r="BT155" i="3"/>
  <c r="BT156" i="3"/>
  <c r="BT157" i="3"/>
  <c r="BT158" i="3"/>
  <c r="BT159" i="3"/>
  <c r="BT160" i="3"/>
  <c r="BT161" i="3"/>
  <c r="BT162" i="3"/>
  <c r="BT163" i="3"/>
  <c r="BT164" i="3"/>
  <c r="BT165" i="3"/>
  <c r="BT166" i="3"/>
  <c r="BT167" i="3"/>
  <c r="BT168" i="3"/>
  <c r="BT169" i="3"/>
  <c r="BT170" i="3"/>
  <c r="BT171" i="3"/>
  <c r="BT172" i="3"/>
  <c r="BT173" i="3"/>
  <c r="BT174" i="3"/>
  <c r="BT175" i="3"/>
  <c r="BT176" i="3"/>
  <c r="BT177" i="3"/>
  <c r="BT178" i="3"/>
  <c r="BT179" i="3"/>
  <c r="BT180" i="3"/>
  <c r="BT181" i="3"/>
  <c r="BT182" i="3"/>
  <c r="BT183" i="3"/>
  <c r="BT184" i="3"/>
  <c r="BT185" i="3"/>
  <c r="BT186" i="3"/>
  <c r="BT187" i="3"/>
  <c r="BT188" i="3"/>
  <c r="BT189" i="3"/>
  <c r="BT190" i="3"/>
  <c r="BT191" i="3"/>
  <c r="BT192" i="3"/>
  <c r="BT193" i="3"/>
  <c r="BT194" i="3"/>
  <c r="BT195" i="3"/>
  <c r="BT196" i="3"/>
  <c r="BT197" i="3"/>
  <c r="BT198" i="3"/>
  <c r="BT199" i="3"/>
  <c r="BT200" i="3"/>
  <c r="BT201" i="3"/>
  <c r="BT202" i="3"/>
  <c r="BT203" i="3"/>
  <c r="BT204" i="3"/>
  <c r="BT205" i="3"/>
  <c r="BT206" i="3"/>
  <c r="BT207" i="3"/>
  <c r="BT208" i="3"/>
  <c r="BT209" i="3"/>
  <c r="BT210" i="3"/>
  <c r="BT211" i="3"/>
  <c r="BT212" i="3"/>
  <c r="BT213" i="3"/>
  <c r="BT214" i="3"/>
  <c r="BT215" i="3"/>
  <c r="BT216" i="3"/>
  <c r="BT217" i="3"/>
  <c r="BT218" i="3"/>
  <c r="BT219" i="3"/>
  <c r="BT220" i="3"/>
  <c r="BT221" i="3"/>
  <c r="BT222" i="3"/>
  <c r="BT223" i="3"/>
  <c r="BT224" i="3"/>
  <c r="BT225" i="3"/>
  <c r="BT226" i="3"/>
  <c r="BT227" i="3"/>
  <c r="BT228" i="3"/>
  <c r="BT229" i="3"/>
  <c r="BT230" i="3"/>
  <c r="BT231" i="3"/>
  <c r="BT232" i="3"/>
  <c r="BT233" i="3"/>
  <c r="BT234" i="3"/>
  <c r="BT235" i="3"/>
  <c r="BT236" i="3"/>
  <c r="BT237" i="3"/>
  <c r="BT238" i="3"/>
  <c r="BT239" i="3"/>
  <c r="BT240" i="3"/>
  <c r="BT241" i="3"/>
  <c r="BT242" i="3"/>
  <c r="BT243" i="3"/>
  <c r="BT244" i="3"/>
  <c r="BT245" i="3"/>
  <c r="BT246" i="3"/>
  <c r="BT247" i="3"/>
  <c r="BT248" i="3"/>
  <c r="BT249" i="3"/>
  <c r="BT250" i="3"/>
  <c r="BT251" i="3"/>
  <c r="BT252" i="3"/>
  <c r="BT253" i="3"/>
  <c r="BT254" i="3"/>
  <c r="BT255" i="3"/>
  <c r="BT256" i="3"/>
  <c r="BT257" i="3"/>
  <c r="BT258" i="3"/>
  <c r="BT259" i="3"/>
  <c r="BT260" i="3"/>
  <c r="BT261" i="3"/>
  <c r="BT262" i="3"/>
  <c r="BT263" i="3"/>
  <c r="BT264" i="3"/>
  <c r="BT265" i="3"/>
  <c r="BT266" i="3"/>
  <c r="BT267" i="3"/>
  <c r="BT268" i="3"/>
  <c r="BT269" i="3"/>
  <c r="BT270" i="3"/>
  <c r="BT271" i="3"/>
  <c r="BT272" i="3"/>
  <c r="BT273" i="3"/>
  <c r="BT274" i="3"/>
  <c r="BT275" i="3"/>
  <c r="BT276" i="3"/>
  <c r="BT277" i="3"/>
  <c r="BT278" i="3"/>
  <c r="BT279" i="3"/>
  <c r="BT280" i="3"/>
  <c r="BT281" i="3"/>
  <c r="BT282" i="3"/>
  <c r="BT283" i="3"/>
  <c r="BT284" i="3"/>
  <c r="BT285" i="3"/>
  <c r="BT286" i="3"/>
  <c r="BT287" i="3"/>
  <c r="BT288" i="3"/>
  <c r="BT289" i="3"/>
  <c r="BT290" i="3"/>
  <c r="BT291" i="3"/>
  <c r="BT292" i="3"/>
  <c r="BT293" i="3"/>
  <c r="BT294" i="3"/>
  <c r="BT295" i="3"/>
  <c r="BT296" i="3"/>
  <c r="BT297" i="3"/>
  <c r="BT298" i="3"/>
  <c r="BT299" i="3"/>
  <c r="BT300" i="3"/>
  <c r="BT301" i="3"/>
  <c r="BT302" i="3"/>
  <c r="BT303" i="3"/>
  <c r="BT304" i="3"/>
  <c r="BT305" i="3"/>
  <c r="BT306" i="3"/>
  <c r="BT307" i="3"/>
  <c r="BT308" i="3"/>
  <c r="BT309" i="3"/>
  <c r="BT310" i="3"/>
  <c r="BT311" i="3"/>
  <c r="BT312" i="3"/>
  <c r="BT313" i="3"/>
  <c r="BT314" i="3"/>
  <c r="BT315" i="3"/>
  <c r="BT316" i="3"/>
  <c r="BT317" i="3"/>
  <c r="BT318" i="3"/>
  <c r="BT319" i="3"/>
  <c r="BT320" i="3"/>
  <c r="BT321" i="3"/>
  <c r="BT322" i="3"/>
  <c r="BT323" i="3"/>
  <c r="BT324" i="3"/>
  <c r="BT325" i="3"/>
  <c r="BT326" i="3"/>
  <c r="BT327" i="3"/>
  <c r="BT328" i="3"/>
  <c r="BT329" i="3"/>
  <c r="BT330" i="3"/>
  <c r="BT331" i="3"/>
  <c r="BT332" i="3"/>
  <c r="BT333" i="3"/>
  <c r="BT334" i="3"/>
  <c r="BT335" i="3"/>
  <c r="BT336" i="3"/>
  <c r="BT337" i="3"/>
  <c r="BT338" i="3"/>
  <c r="BT339" i="3"/>
  <c r="BT340" i="3"/>
  <c r="BT341" i="3"/>
  <c r="BT342" i="3"/>
  <c r="BT343" i="3"/>
  <c r="BT344" i="3"/>
  <c r="BT345" i="3"/>
  <c r="BT346" i="3"/>
  <c r="BT347" i="3"/>
  <c r="BT348" i="3"/>
  <c r="BT349" i="3"/>
  <c r="BT350" i="3"/>
  <c r="BT351" i="3"/>
  <c r="BT352" i="3"/>
  <c r="BT353" i="3"/>
  <c r="BT354" i="3"/>
  <c r="BT355" i="3"/>
  <c r="BT356" i="3"/>
  <c r="BT357" i="3"/>
  <c r="BT358" i="3"/>
  <c r="BT359" i="3"/>
  <c r="BT360" i="3"/>
  <c r="BT361" i="3"/>
  <c r="BT362" i="3"/>
  <c r="BT363" i="3"/>
  <c r="BT364" i="3"/>
  <c r="BT365" i="3"/>
  <c r="BT366" i="3"/>
  <c r="BT367" i="3"/>
  <c r="BT368" i="3"/>
  <c r="BT369" i="3"/>
  <c r="BT370" i="3"/>
  <c r="BT371" i="3"/>
  <c r="BT372" i="3"/>
  <c r="BT373" i="3"/>
  <c r="BT374" i="3"/>
  <c r="BT375" i="3"/>
  <c r="BT376" i="3"/>
  <c r="BT377" i="3"/>
  <c r="BT378" i="3"/>
  <c r="BT379" i="3"/>
  <c r="BT380" i="3"/>
  <c r="BT381" i="3"/>
  <c r="BT382" i="3"/>
  <c r="BT383" i="3"/>
  <c r="BT384" i="3"/>
  <c r="BT385" i="3"/>
  <c r="BT386" i="3"/>
  <c r="BT387" i="3"/>
  <c r="BT388" i="3"/>
  <c r="BT389" i="3"/>
  <c r="BT390" i="3"/>
  <c r="BT391" i="3"/>
  <c r="BT392" i="3"/>
  <c r="BT393" i="3"/>
  <c r="BT394" i="3"/>
  <c r="BT395" i="3"/>
  <c r="BT396" i="3"/>
  <c r="BT397" i="3"/>
  <c r="BT398" i="3"/>
  <c r="BT399" i="3"/>
  <c r="BT400" i="3"/>
  <c r="BT401" i="3"/>
  <c r="BT402" i="3"/>
  <c r="BT403" i="3"/>
  <c r="BT404" i="3"/>
  <c r="BT405" i="3"/>
  <c r="BT406" i="3"/>
  <c r="BT407" i="3"/>
  <c r="BT408" i="3"/>
  <c r="BT409" i="3"/>
  <c r="BT410" i="3"/>
  <c r="BT411" i="3"/>
  <c r="BT412" i="3"/>
  <c r="BT413" i="3"/>
  <c r="BT414" i="3"/>
  <c r="BT415" i="3"/>
  <c r="BT416" i="3"/>
  <c r="BT417" i="3"/>
  <c r="BT418" i="3"/>
  <c r="BT419" i="3"/>
  <c r="BT420" i="3"/>
  <c r="BT421" i="3"/>
  <c r="BT422" i="3"/>
  <c r="BT423" i="3"/>
  <c r="BT424" i="3"/>
  <c r="BT425" i="3"/>
  <c r="BT426" i="3"/>
  <c r="BT427" i="3"/>
  <c r="BT428" i="3"/>
  <c r="BT429" i="3"/>
  <c r="BT430" i="3"/>
  <c r="BT431" i="3"/>
  <c r="BT432" i="3"/>
  <c r="BT433" i="3"/>
  <c r="BT434" i="3"/>
  <c r="BT435" i="3"/>
  <c r="BT436" i="3"/>
  <c r="BT437" i="3"/>
  <c r="BT438" i="3"/>
  <c r="BT439" i="3"/>
  <c r="BT440" i="3"/>
  <c r="BT441" i="3"/>
  <c r="BT442" i="3"/>
  <c r="BT443" i="3"/>
  <c r="BT444" i="3"/>
  <c r="BT445" i="3"/>
  <c r="BT446" i="3"/>
  <c r="BT447" i="3"/>
  <c r="BT448" i="3"/>
  <c r="BT449" i="3"/>
  <c r="BT450" i="3"/>
  <c r="BT451" i="3"/>
  <c r="BT452" i="3"/>
  <c r="BT453" i="3"/>
  <c r="BT454" i="3"/>
  <c r="BT455" i="3"/>
  <c r="BT456" i="3"/>
  <c r="BT457" i="3"/>
  <c r="BT458" i="3"/>
  <c r="BT459" i="3"/>
  <c r="BT460" i="3"/>
  <c r="BT461" i="3"/>
  <c r="BT462" i="3"/>
  <c r="BT463" i="3"/>
  <c r="BT464" i="3"/>
  <c r="BT465" i="3"/>
  <c r="BT466" i="3"/>
  <c r="BT467" i="3"/>
  <c r="BT468" i="3"/>
  <c r="BT469" i="3"/>
  <c r="BT470" i="3"/>
  <c r="BT471" i="3"/>
  <c r="BT472" i="3"/>
  <c r="BT473" i="3"/>
  <c r="BT474" i="3"/>
  <c r="BT475" i="3"/>
  <c r="BT476" i="3"/>
  <c r="BT477" i="3"/>
  <c r="BT478" i="3"/>
  <c r="BT479" i="3"/>
  <c r="BT480" i="3"/>
  <c r="BT481" i="3"/>
  <c r="BT482" i="3"/>
  <c r="BT483" i="3"/>
  <c r="BT484" i="3"/>
  <c r="BT485" i="3"/>
  <c r="BT486" i="3"/>
  <c r="BT487" i="3"/>
  <c r="BT488" i="3"/>
  <c r="BT489" i="3"/>
  <c r="BT490" i="3"/>
  <c r="BT491" i="3"/>
  <c r="BT492" i="3"/>
  <c r="BT493" i="3"/>
  <c r="BT494" i="3"/>
  <c r="BT495" i="3"/>
  <c r="BT496" i="3"/>
  <c r="BT497" i="3"/>
  <c r="BT498" i="3"/>
  <c r="BT499" i="3"/>
  <c r="BT500" i="3"/>
  <c r="BT501" i="3"/>
  <c r="BT502" i="3"/>
  <c r="BT503" i="3"/>
  <c r="BT504" i="3"/>
  <c r="BT505" i="3"/>
  <c r="BT506" i="3"/>
  <c r="BT507" i="3"/>
  <c r="BT508" i="3"/>
  <c r="BT509" i="3"/>
  <c r="BT510" i="3"/>
  <c r="BT511" i="3"/>
  <c r="BT512" i="3"/>
  <c r="BT513" i="3"/>
  <c r="BT514" i="3"/>
  <c r="BT515" i="3"/>
  <c r="BT516" i="3"/>
  <c r="BT517" i="3"/>
  <c r="BT518" i="3"/>
  <c r="BT519" i="3"/>
  <c r="BT520" i="3"/>
  <c r="BT521" i="3"/>
  <c r="BT522" i="3"/>
  <c r="BT523" i="3"/>
  <c r="BT524" i="3"/>
  <c r="BT525" i="3"/>
  <c r="BT526" i="3"/>
  <c r="BT527" i="3"/>
  <c r="BT528" i="3"/>
  <c r="BT529" i="3"/>
  <c r="BT530" i="3"/>
  <c r="BT531" i="3"/>
  <c r="BT532" i="3"/>
  <c r="BT533" i="3"/>
  <c r="BT534" i="3"/>
  <c r="BT535" i="3"/>
  <c r="BT536" i="3"/>
  <c r="BT537" i="3"/>
  <c r="BT538" i="3"/>
  <c r="BT539" i="3"/>
  <c r="BT540" i="3"/>
  <c r="BT541" i="3"/>
  <c r="BT542" i="3"/>
  <c r="BT543" i="3"/>
  <c r="BT544" i="3"/>
  <c r="BT545" i="3"/>
  <c r="BT546" i="3"/>
  <c r="BT547" i="3"/>
  <c r="BT548" i="3"/>
  <c r="BT549" i="3"/>
  <c r="BT550" i="3"/>
  <c r="BT551" i="3"/>
  <c r="BT552" i="3"/>
  <c r="BT553" i="3"/>
  <c r="BT554" i="3"/>
  <c r="BT555" i="3"/>
  <c r="BT556" i="3"/>
  <c r="BT557" i="3"/>
  <c r="BT558" i="3"/>
  <c r="BT559" i="3"/>
  <c r="BT560" i="3"/>
  <c r="BT561" i="3"/>
  <c r="BT562" i="3"/>
  <c r="BT563" i="3"/>
  <c r="BT564" i="3"/>
  <c r="BT565" i="3"/>
  <c r="BT566" i="3"/>
  <c r="BT567" i="3"/>
  <c r="BT568" i="3"/>
  <c r="BT569" i="3"/>
  <c r="BT570" i="3"/>
  <c r="BT571" i="3"/>
  <c r="BT572" i="3"/>
  <c r="BT573" i="3"/>
  <c r="BT574" i="3"/>
  <c r="BT575" i="3"/>
  <c r="BT576" i="3"/>
  <c r="BT577" i="3"/>
  <c r="BT578" i="3"/>
  <c r="BT579" i="3"/>
  <c r="BT580" i="3"/>
  <c r="BT581" i="3"/>
  <c r="BT582" i="3"/>
  <c r="BT583" i="3"/>
  <c r="BT584" i="3"/>
  <c r="BT585" i="3"/>
  <c r="BT586" i="3"/>
  <c r="BT587" i="3"/>
  <c r="BT588" i="3"/>
  <c r="BT589" i="3"/>
  <c r="BT590" i="3"/>
  <c r="BT591" i="3"/>
  <c r="BT592" i="3"/>
  <c r="BT593" i="3"/>
  <c r="BT594" i="3"/>
  <c r="BT595" i="3"/>
  <c r="BT596" i="3"/>
  <c r="BT597" i="3"/>
  <c r="BT598" i="3"/>
  <c r="BT599" i="3"/>
  <c r="BT600" i="3"/>
  <c r="BT601" i="3"/>
  <c r="BT602" i="3"/>
  <c r="BT603" i="3"/>
  <c r="BT604" i="3"/>
  <c r="BT605" i="3"/>
  <c r="BT606" i="3"/>
  <c r="BT607" i="3"/>
  <c r="BT608" i="3"/>
  <c r="BT609" i="3"/>
  <c r="BT610" i="3"/>
  <c r="BT611" i="3"/>
  <c r="BT612" i="3"/>
  <c r="BT613" i="3"/>
  <c r="BT614" i="3"/>
  <c r="BT615" i="3"/>
  <c r="BT616" i="3"/>
  <c r="BT617" i="3"/>
  <c r="BT618" i="3"/>
  <c r="BT619" i="3"/>
  <c r="BT620" i="3"/>
  <c r="BT621" i="3"/>
  <c r="BT622" i="3"/>
  <c r="BT623" i="3"/>
  <c r="BT624" i="3"/>
  <c r="BT625" i="3"/>
  <c r="BT626" i="3"/>
  <c r="BT627" i="3"/>
  <c r="BT628" i="3"/>
  <c r="BT629" i="3"/>
  <c r="BT630" i="3"/>
  <c r="BT631" i="3"/>
  <c r="BT632" i="3"/>
  <c r="BT633" i="3"/>
  <c r="BT634" i="3"/>
  <c r="BT635" i="3"/>
  <c r="BT636" i="3"/>
  <c r="BT637" i="3"/>
  <c r="BT638" i="3"/>
  <c r="BT639" i="3"/>
  <c r="BT640" i="3"/>
  <c r="BT641" i="3"/>
  <c r="BT642" i="3"/>
  <c r="BT643" i="3"/>
  <c r="BT644" i="3"/>
  <c r="BT645" i="3"/>
  <c r="BT646" i="3"/>
  <c r="BT647" i="3"/>
  <c r="BT648" i="3"/>
  <c r="BT649" i="3"/>
  <c r="BT650" i="3"/>
  <c r="BT651" i="3"/>
  <c r="BT652" i="3"/>
  <c r="BT653" i="3"/>
  <c r="BT654" i="3"/>
  <c r="BT655" i="3"/>
  <c r="BT656" i="3"/>
  <c r="BT657" i="3"/>
  <c r="BT658" i="3"/>
  <c r="BT659" i="3"/>
  <c r="BT660" i="3"/>
  <c r="BT661" i="3"/>
  <c r="BT662" i="3"/>
  <c r="BT663" i="3"/>
  <c r="BT664" i="3"/>
  <c r="BT665" i="3"/>
  <c r="BT666" i="3"/>
  <c r="BT667" i="3"/>
  <c r="BT668" i="3"/>
  <c r="BT669" i="3"/>
  <c r="BT670" i="3"/>
  <c r="BT671" i="3"/>
  <c r="BT672" i="3"/>
  <c r="BT673" i="3"/>
  <c r="BT674" i="3"/>
  <c r="BT675" i="3"/>
  <c r="BT676" i="3"/>
  <c r="BT677" i="3"/>
  <c r="BT678" i="3"/>
  <c r="BT679" i="3"/>
  <c r="BT680" i="3"/>
  <c r="BT681" i="3"/>
  <c r="BT682" i="3"/>
  <c r="BT683" i="3"/>
  <c r="BT684" i="3"/>
  <c r="BT685" i="3"/>
  <c r="BT686" i="3"/>
  <c r="BT687" i="3"/>
  <c r="BT688" i="3"/>
  <c r="BT689" i="3"/>
  <c r="BT690" i="3"/>
  <c r="BT691" i="3"/>
  <c r="BT692" i="3"/>
  <c r="BT693" i="3"/>
  <c r="BT694" i="3"/>
  <c r="BT695" i="3"/>
  <c r="BT696" i="3"/>
  <c r="BT697" i="3"/>
  <c r="BT698" i="3"/>
  <c r="BT699" i="3"/>
  <c r="BT700" i="3"/>
  <c r="BT701" i="3"/>
  <c r="BT702" i="3"/>
  <c r="BT703" i="3"/>
  <c r="BT704" i="3"/>
  <c r="BT705" i="3"/>
  <c r="BT706" i="3"/>
  <c r="BT707" i="3"/>
  <c r="BT708" i="3"/>
  <c r="BT709" i="3"/>
  <c r="BT710" i="3"/>
  <c r="BT711" i="3"/>
  <c r="BT712" i="3"/>
  <c r="BT713" i="3"/>
  <c r="BT714" i="3"/>
  <c r="BT715" i="3"/>
  <c r="BT716" i="3"/>
  <c r="BT717" i="3"/>
  <c r="BT718" i="3"/>
  <c r="BT719" i="3"/>
  <c r="BT720" i="3"/>
  <c r="BT721" i="3"/>
  <c r="BT722" i="3"/>
  <c r="BT723" i="3"/>
  <c r="BT724" i="3"/>
  <c r="BT725" i="3"/>
  <c r="BT726" i="3"/>
  <c r="BT727" i="3"/>
  <c r="BT728" i="3"/>
  <c r="BT729" i="3"/>
  <c r="BT730" i="3"/>
  <c r="BT731" i="3"/>
  <c r="BT732" i="3"/>
  <c r="BT733" i="3"/>
  <c r="BT734" i="3"/>
  <c r="BT735" i="3"/>
  <c r="BT736" i="3"/>
  <c r="BT737" i="3"/>
  <c r="BT738" i="3"/>
  <c r="BT739" i="3"/>
  <c r="BT740" i="3"/>
  <c r="BT741" i="3"/>
  <c r="BT742" i="3"/>
  <c r="BT743" i="3"/>
  <c r="BT744" i="3"/>
  <c r="BT745" i="3"/>
  <c r="BT746" i="3"/>
  <c r="BT747" i="3"/>
  <c r="BT748" i="3"/>
  <c r="BT749" i="3"/>
  <c r="BT750" i="3"/>
  <c r="BT751" i="3"/>
  <c r="BT752" i="3"/>
  <c r="BT753" i="3"/>
  <c r="BT754" i="3"/>
  <c r="BT755" i="3"/>
  <c r="BT756" i="3"/>
  <c r="BT757" i="3"/>
  <c r="BT758" i="3"/>
  <c r="BT759" i="3"/>
  <c r="BT760" i="3"/>
  <c r="BT761" i="3"/>
  <c r="BT762" i="3"/>
  <c r="BT763" i="3"/>
  <c r="BT764" i="3"/>
  <c r="BT765" i="3"/>
  <c r="BT766" i="3"/>
  <c r="BT767" i="3"/>
  <c r="BT768" i="3"/>
  <c r="BT769" i="3"/>
  <c r="BT770" i="3"/>
  <c r="BT771" i="3"/>
  <c r="BT772" i="3"/>
  <c r="BT773" i="3"/>
  <c r="BT774" i="3"/>
  <c r="BT775" i="3"/>
  <c r="BT776" i="3"/>
  <c r="BT777" i="3"/>
  <c r="BT778" i="3"/>
  <c r="BT779" i="3"/>
  <c r="BT780" i="3"/>
  <c r="BT781" i="3"/>
  <c r="BT782" i="3"/>
  <c r="CB782" i="3" s="1"/>
  <c r="BT783" i="3"/>
  <c r="BX783" i="3" s="1"/>
  <c r="BT784" i="3"/>
  <c r="CB784" i="3" s="1"/>
  <c r="BT785" i="3"/>
  <c r="BT786" i="3"/>
  <c r="CB786" i="3" s="1"/>
  <c r="BT787" i="3"/>
  <c r="BX787" i="3" s="1"/>
  <c r="BT788" i="3"/>
  <c r="BT789" i="3"/>
  <c r="BT790" i="3"/>
  <c r="CB790" i="3" s="1"/>
  <c r="BT791" i="3"/>
  <c r="BX791" i="3" s="1"/>
  <c r="BT792" i="3"/>
  <c r="CB792" i="3" s="1"/>
  <c r="BT793" i="3"/>
  <c r="BT794" i="3"/>
  <c r="CB794" i="3" s="1"/>
  <c r="BT795" i="3"/>
  <c r="BX795" i="3" s="1"/>
  <c r="BT796" i="3"/>
  <c r="CB796" i="3" s="1"/>
  <c r="BT797" i="3"/>
  <c r="BT798" i="3"/>
  <c r="CB798" i="3" s="1"/>
  <c r="BT799" i="3"/>
  <c r="BX799" i="3" s="1"/>
  <c r="BT800" i="3"/>
  <c r="BT801" i="3"/>
  <c r="BT802" i="3"/>
  <c r="CB802" i="3" s="1"/>
  <c r="BT803" i="3"/>
  <c r="BX803" i="3" s="1"/>
  <c r="BT804" i="3"/>
  <c r="BT805" i="3"/>
  <c r="BT806" i="3"/>
  <c r="BT807" i="3"/>
  <c r="BX807" i="3" s="1"/>
  <c r="BT808" i="3"/>
  <c r="CB808" i="3" s="1"/>
  <c r="BT809" i="3"/>
  <c r="BT810" i="3"/>
  <c r="CB810" i="3" s="1"/>
  <c r="BT811" i="3"/>
  <c r="BX811" i="3" s="1"/>
  <c r="BT812" i="3"/>
  <c r="CB812" i="3" s="1"/>
  <c r="BT813" i="3"/>
  <c r="BT814" i="3"/>
  <c r="BT815" i="3"/>
  <c r="BX815" i="3" s="1"/>
  <c r="BT816" i="3"/>
  <c r="BT817" i="3"/>
  <c r="BT818" i="3"/>
  <c r="CB818" i="3" s="1"/>
  <c r="BT819" i="3"/>
  <c r="BX819" i="3" s="1"/>
  <c r="BT820" i="3"/>
  <c r="CB820" i="3" s="1"/>
  <c r="BT821" i="3"/>
  <c r="BT822" i="3"/>
  <c r="BT823" i="3"/>
  <c r="BX823" i="3" s="1"/>
  <c r="BT824" i="3"/>
  <c r="CB824" i="3" s="1"/>
  <c r="BT825" i="3"/>
  <c r="BT826" i="3"/>
  <c r="CB826" i="3" s="1"/>
  <c r="BT827" i="3"/>
  <c r="BX827" i="3" s="1"/>
  <c r="BT828" i="3"/>
  <c r="CB828" i="3" s="1"/>
  <c r="BT829" i="3"/>
  <c r="BT830" i="3"/>
  <c r="BT831" i="3"/>
  <c r="BX831" i="3" s="1"/>
  <c r="BT832" i="3"/>
  <c r="CB832" i="3" s="1"/>
  <c r="BT833" i="3"/>
  <c r="BT834" i="3"/>
  <c r="CB834" i="3" s="1"/>
  <c r="BT835" i="3"/>
  <c r="BX835" i="3" s="1"/>
  <c r="BT836" i="3"/>
  <c r="BT837" i="3"/>
  <c r="BT838" i="3"/>
  <c r="CB838" i="3" s="1"/>
  <c r="BT839" i="3"/>
  <c r="BX839" i="3" s="1"/>
  <c r="BT840" i="3"/>
  <c r="CB840" i="3" s="1"/>
  <c r="BT841" i="3"/>
  <c r="BT842" i="3"/>
  <c r="CB842" i="3" s="1"/>
  <c r="BT843" i="3"/>
  <c r="BX843" i="3" s="1"/>
  <c r="BT844" i="3"/>
  <c r="CB844" i="3" s="1"/>
  <c r="BT845" i="3"/>
  <c r="BT846" i="3"/>
  <c r="BT847" i="3"/>
  <c r="BX847" i="3" s="1"/>
  <c r="BT848" i="3"/>
  <c r="BT849" i="3"/>
  <c r="BT850" i="3"/>
  <c r="CB850" i="3" s="1"/>
  <c r="BT851" i="3"/>
  <c r="BX851" i="3" s="1"/>
  <c r="BT852" i="3"/>
  <c r="CB852" i="3" s="1"/>
  <c r="BT853" i="3"/>
  <c r="BT854" i="3"/>
  <c r="CB854" i="3" s="1"/>
  <c r="BT855" i="3"/>
  <c r="BX855" i="3" s="1"/>
  <c r="BT856" i="3"/>
  <c r="BT857" i="3"/>
  <c r="BT858" i="3"/>
  <c r="BT859" i="3"/>
  <c r="BX859" i="3" s="1"/>
  <c r="BT860" i="3"/>
  <c r="CB860" i="3" s="1"/>
  <c r="BT861" i="3"/>
  <c r="BT862" i="3"/>
  <c r="CB862" i="3" s="1"/>
  <c r="BT863" i="3"/>
  <c r="BX863" i="3" s="1"/>
  <c r="BT864" i="3"/>
  <c r="BT865" i="3"/>
  <c r="BT866" i="3"/>
  <c r="BT867" i="3"/>
  <c r="BX867" i="3" s="1"/>
  <c r="BT868" i="3"/>
  <c r="CB868" i="3" s="1"/>
  <c r="BT869" i="3"/>
  <c r="BT870" i="3"/>
  <c r="CB870" i="3" s="1"/>
  <c r="BT871" i="3"/>
  <c r="BX871" i="3" s="1"/>
  <c r="BT872" i="3"/>
  <c r="BT873" i="3"/>
  <c r="BT874" i="3"/>
  <c r="CB874" i="3" s="1"/>
  <c r="BT875" i="3"/>
  <c r="BX875" i="3" s="1"/>
  <c r="BT876" i="3"/>
  <c r="BT877" i="3"/>
  <c r="BT878" i="3"/>
  <c r="CB878" i="3" s="1"/>
  <c r="BT879" i="3"/>
  <c r="BX879" i="3" s="1"/>
  <c r="BT880" i="3"/>
  <c r="BT881" i="3"/>
  <c r="BT882" i="3"/>
  <c r="CB882" i="3" s="1"/>
  <c r="BT883" i="3"/>
  <c r="BX883" i="3" s="1"/>
  <c r="BT884" i="3"/>
  <c r="BT885" i="3"/>
  <c r="BT886" i="3"/>
  <c r="CB886" i="3" s="1"/>
  <c r="BT887" i="3"/>
  <c r="BX887" i="3" s="1"/>
  <c r="BT888" i="3"/>
  <c r="BT889" i="3"/>
  <c r="BT890" i="3"/>
  <c r="CB890" i="3" s="1"/>
  <c r="BT891" i="3"/>
  <c r="BX891" i="3" s="1"/>
  <c r="BT892" i="3"/>
  <c r="CB892" i="3" s="1"/>
  <c r="BT893" i="3"/>
  <c r="BT894" i="3"/>
  <c r="CB894" i="3" s="1"/>
  <c r="BT895" i="3"/>
  <c r="BX895" i="3" s="1"/>
  <c r="BT896" i="3"/>
  <c r="BT897" i="3"/>
  <c r="BT898" i="3"/>
  <c r="CB898" i="3" s="1"/>
  <c r="BT899" i="3"/>
  <c r="BX899" i="3" s="1"/>
  <c r="BT900" i="3"/>
  <c r="CB900" i="3" s="1"/>
  <c r="BT901" i="3"/>
  <c r="BT902" i="3"/>
  <c r="BT903" i="3"/>
  <c r="BX903" i="3" s="1"/>
  <c r="BT904" i="3"/>
  <c r="BT905" i="3"/>
  <c r="BT906" i="3"/>
  <c r="CB906" i="3" s="1"/>
  <c r="BT907" i="3"/>
  <c r="BX907" i="3" s="1"/>
  <c r="BT908" i="3"/>
  <c r="CB908" i="3" s="1"/>
  <c r="BT909" i="3"/>
  <c r="BT910" i="3"/>
  <c r="CB910" i="3" s="1"/>
  <c r="BT911" i="3"/>
  <c r="BX911" i="3" s="1"/>
  <c r="BT912" i="3"/>
  <c r="BT913" i="3"/>
  <c r="BT914" i="3"/>
  <c r="BT915" i="3"/>
  <c r="BX915" i="3" s="1"/>
  <c r="BT916" i="3"/>
  <c r="CB916" i="3" s="1"/>
  <c r="BT917" i="3"/>
  <c r="BT918" i="3"/>
  <c r="CB918" i="3" s="1"/>
  <c r="BT919" i="3"/>
  <c r="BX919" i="3" s="1"/>
  <c r="BT920" i="3"/>
  <c r="BY920" i="3" s="1"/>
  <c r="BT921" i="3"/>
  <c r="BW921" i="3" s="1"/>
  <c r="BT922" i="3"/>
  <c r="BW922" i="3" s="1"/>
  <c r="BT923" i="3"/>
  <c r="BW923" i="3" s="1"/>
  <c r="BT924" i="3"/>
  <c r="BW924" i="3" s="1"/>
  <c r="BT925" i="3"/>
  <c r="BW925" i="3" s="1"/>
  <c r="BT926" i="3"/>
  <c r="BW926" i="3" s="1"/>
  <c r="BT927" i="3"/>
  <c r="BW927" i="3" s="1"/>
  <c r="BT928" i="3"/>
  <c r="BW928" i="3" s="1"/>
  <c r="BT929" i="3"/>
  <c r="BW929" i="3" s="1"/>
  <c r="BT930" i="3"/>
  <c r="BW930" i="3" s="1"/>
  <c r="BT931" i="3"/>
  <c r="BW931" i="3" s="1"/>
  <c r="BT932" i="3"/>
  <c r="BW932" i="3" s="1"/>
  <c r="BT933" i="3"/>
  <c r="BW933" i="3" s="1"/>
  <c r="BT934" i="3"/>
  <c r="BW934" i="3" s="1"/>
  <c r="BT935" i="3"/>
  <c r="BW935" i="3" s="1"/>
  <c r="BT936" i="3"/>
  <c r="BW936" i="3" s="1"/>
  <c r="BT937" i="3"/>
  <c r="BW937" i="3" s="1"/>
  <c r="BT938" i="3"/>
  <c r="BW938" i="3" s="1"/>
  <c r="BT939" i="3"/>
  <c r="BW939" i="3" s="1"/>
  <c r="BT940" i="3"/>
  <c r="BW940" i="3" s="1"/>
  <c r="BT941" i="3"/>
  <c r="BW941" i="3" s="1"/>
  <c r="BT942" i="3"/>
  <c r="BW942" i="3" s="1"/>
  <c r="BT943" i="3"/>
  <c r="BW943" i="3" s="1"/>
  <c r="BT944" i="3"/>
  <c r="BW944" i="3" s="1"/>
  <c r="BT945" i="3"/>
  <c r="BW945" i="3" s="1"/>
  <c r="BT946" i="3"/>
  <c r="BW946" i="3" s="1"/>
  <c r="BT947" i="3"/>
  <c r="BW947" i="3" s="1"/>
  <c r="BT948" i="3"/>
  <c r="BW948" i="3" s="1"/>
  <c r="BT949" i="3"/>
  <c r="BW949" i="3" s="1"/>
  <c r="BT950" i="3"/>
  <c r="BW950" i="3" s="1"/>
  <c r="BT951" i="3"/>
  <c r="BW951" i="3" s="1"/>
  <c r="BT952" i="3"/>
  <c r="BW952" i="3" s="1"/>
  <c r="BT953" i="3"/>
  <c r="BW953" i="3" s="1"/>
  <c r="BT954" i="3"/>
  <c r="BW954" i="3" s="1"/>
  <c r="BT955" i="3"/>
  <c r="BW955" i="3" s="1"/>
  <c r="BT956" i="3"/>
  <c r="BW956" i="3" s="1"/>
  <c r="BT957" i="3"/>
  <c r="BW957" i="3" s="1"/>
  <c r="BT958" i="3"/>
  <c r="BW958" i="3" s="1"/>
  <c r="BT959" i="3"/>
  <c r="BW959" i="3" s="1"/>
  <c r="BT960" i="3"/>
  <c r="BW960" i="3" s="1"/>
  <c r="BT961" i="3"/>
  <c r="BW961" i="3" s="1"/>
  <c r="BT962" i="3"/>
  <c r="BW962" i="3" s="1"/>
  <c r="BT963" i="3"/>
  <c r="BW963" i="3" s="1"/>
  <c r="BT964" i="3"/>
  <c r="BW964" i="3" s="1"/>
  <c r="BT965" i="3"/>
  <c r="BW965" i="3" s="1"/>
  <c r="BT966" i="3"/>
  <c r="BW966" i="3" s="1"/>
  <c r="BT967" i="3"/>
  <c r="BW967" i="3" s="1"/>
  <c r="BT968" i="3"/>
  <c r="BW968" i="3" s="1"/>
  <c r="BT969" i="3"/>
  <c r="BW969" i="3" s="1"/>
  <c r="BT970" i="3"/>
  <c r="BW970" i="3" s="1"/>
  <c r="BT971" i="3"/>
  <c r="BW971" i="3" s="1"/>
  <c r="BT972" i="3"/>
  <c r="BW972" i="3" s="1"/>
  <c r="BT973" i="3"/>
  <c r="BW973" i="3" s="1"/>
  <c r="BT974" i="3"/>
  <c r="BW974" i="3" s="1"/>
  <c r="BT975" i="3"/>
  <c r="BW975" i="3" s="1"/>
  <c r="BT976" i="3"/>
  <c r="BW976" i="3" s="1"/>
  <c r="BT977" i="3"/>
  <c r="BW977" i="3" s="1"/>
  <c r="BT978" i="3"/>
  <c r="BW978" i="3" s="1"/>
  <c r="BT979" i="3"/>
  <c r="BW979" i="3" s="1"/>
  <c r="BT980" i="3"/>
  <c r="BW980" i="3" s="1"/>
  <c r="BT981" i="3"/>
  <c r="BW981" i="3" s="1"/>
  <c r="BT982" i="3"/>
  <c r="BW982" i="3" s="1"/>
  <c r="BT983" i="3"/>
  <c r="BW983" i="3" s="1"/>
  <c r="BT984" i="3"/>
  <c r="BW984" i="3" s="1"/>
  <c r="BT985" i="3"/>
  <c r="BW985" i="3" s="1"/>
  <c r="BT986" i="3"/>
  <c r="BW986" i="3" s="1"/>
  <c r="BT987" i="3"/>
  <c r="BW987" i="3" s="1"/>
  <c r="BT988" i="3"/>
  <c r="BW988" i="3" s="1"/>
  <c r="BT989" i="3"/>
  <c r="BW989" i="3" s="1"/>
  <c r="BT990" i="3"/>
  <c r="BW990" i="3" s="1"/>
  <c r="BT991" i="3"/>
  <c r="BW991" i="3" s="1"/>
  <c r="BT992" i="3"/>
  <c r="BW992" i="3" s="1"/>
  <c r="BT993" i="3"/>
  <c r="BW993" i="3" s="1"/>
  <c r="BT994" i="3"/>
  <c r="BW994" i="3" s="1"/>
  <c r="BT995" i="3"/>
  <c r="BW995" i="3" s="1"/>
  <c r="BT996" i="3"/>
  <c r="BW996" i="3" s="1"/>
  <c r="BT997" i="3"/>
  <c r="BW997" i="3" s="1"/>
  <c r="BT998" i="3"/>
  <c r="BW998" i="3" s="1"/>
  <c r="BT999" i="3"/>
  <c r="BW999" i="3" s="1"/>
  <c r="BT1000" i="3"/>
  <c r="BW1000" i="3" s="1"/>
  <c r="BT1001" i="3"/>
  <c r="BW1001" i="3" s="1"/>
  <c r="BT1002" i="3"/>
  <c r="BW1002" i="3" s="1"/>
  <c r="BT1003" i="3"/>
  <c r="BW1003" i="3" s="1"/>
  <c r="BT1004" i="3"/>
  <c r="BW1004" i="3" s="1"/>
  <c r="BT1005" i="3"/>
  <c r="BW1005" i="3" s="1"/>
  <c r="BT1006" i="3"/>
  <c r="BW1006" i="3" s="1"/>
  <c r="BT1007" i="3"/>
  <c r="BW1007" i="3" s="1"/>
  <c r="BT1008" i="3"/>
  <c r="BW1008" i="3" s="1"/>
  <c r="BT1009" i="3"/>
  <c r="BW1009" i="3" s="1"/>
  <c r="BT1010" i="3"/>
  <c r="BW1010" i="3" s="1"/>
  <c r="BT1011" i="3"/>
  <c r="BW1011" i="3" s="1"/>
  <c r="BT1012" i="3"/>
  <c r="BW1012" i="3" s="1"/>
  <c r="BT1013" i="3"/>
  <c r="BW1013" i="3" s="1"/>
  <c r="BT1014" i="3"/>
  <c r="BW1014" i="3" s="1"/>
  <c r="BT1015" i="3"/>
  <c r="BW1015" i="3" s="1"/>
  <c r="BT1016" i="3"/>
  <c r="BW1016" i="3" s="1"/>
  <c r="BT1017" i="3"/>
  <c r="BW1017" i="3" s="1"/>
  <c r="BT1018" i="3"/>
  <c r="BW1018" i="3" s="1"/>
  <c r="BT1019" i="3"/>
  <c r="BW1019" i="3" s="1"/>
  <c r="BT1020" i="3"/>
  <c r="BW1020" i="3" s="1"/>
  <c r="BT1021" i="3"/>
  <c r="BW1021" i="3" s="1"/>
  <c r="BT1022" i="3"/>
  <c r="BW1022" i="3" s="1"/>
  <c r="BT1023" i="3"/>
  <c r="BW1023" i="3" s="1"/>
  <c r="BT1024" i="3"/>
  <c r="BW1024" i="3" s="1"/>
  <c r="BT1025" i="3"/>
  <c r="BW1025" i="3" s="1"/>
  <c r="BT1026" i="3"/>
  <c r="BW1026" i="3" s="1"/>
  <c r="BT1027" i="3"/>
  <c r="BW1027" i="3" s="1"/>
  <c r="BT1028" i="3"/>
  <c r="BW1028" i="3" s="1"/>
  <c r="BT1029" i="3"/>
  <c r="BW1029" i="3" s="1"/>
  <c r="BT1030" i="3"/>
  <c r="BW1030" i="3" s="1"/>
  <c r="BT1031" i="3"/>
  <c r="BW1031" i="3" s="1"/>
  <c r="BT1032" i="3"/>
  <c r="BW1032" i="3" s="1"/>
  <c r="BT1033" i="3"/>
  <c r="BW1033" i="3" s="1"/>
  <c r="BT1034" i="3"/>
  <c r="BW1034" i="3" s="1"/>
  <c r="BT1035" i="3"/>
  <c r="BW1035" i="3" s="1"/>
  <c r="BT1036" i="3"/>
  <c r="BW1036" i="3" s="1"/>
  <c r="BT1037" i="3"/>
  <c r="BW1037" i="3" s="1"/>
  <c r="BT1038" i="3"/>
  <c r="BW1038" i="3" s="1"/>
  <c r="BT1039" i="3"/>
  <c r="BW1039" i="3" s="1"/>
  <c r="BT1040" i="3"/>
  <c r="BW1040" i="3" s="1"/>
  <c r="BT1041" i="3"/>
  <c r="BW1041" i="3" s="1"/>
  <c r="BT1042" i="3"/>
  <c r="BW1042" i="3" s="1"/>
  <c r="BT1043" i="3"/>
  <c r="BW1043" i="3" s="1"/>
  <c r="BT1044" i="3"/>
  <c r="BW1044" i="3" s="1"/>
  <c r="BT1045" i="3"/>
  <c r="BW1045" i="3" s="1"/>
  <c r="BT1046" i="3"/>
  <c r="BW1046" i="3" s="1"/>
  <c r="BT1047" i="3"/>
  <c r="BW1047" i="3" s="1"/>
  <c r="BT1048" i="3"/>
  <c r="BW1048" i="3" s="1"/>
  <c r="BT1049" i="3"/>
  <c r="BW1049" i="3" s="1"/>
  <c r="BT1050" i="3"/>
  <c r="BW1050" i="3" s="1"/>
  <c r="BT1051" i="3"/>
  <c r="BW1051" i="3" s="1"/>
  <c r="BT1052" i="3"/>
  <c r="BW1052" i="3" s="1"/>
  <c r="BT1053" i="3"/>
  <c r="BW1053" i="3" s="1"/>
  <c r="BT1054" i="3"/>
  <c r="BW1054" i="3" s="1"/>
  <c r="BT1055" i="3"/>
  <c r="BW1055" i="3" s="1"/>
  <c r="BT1056" i="3"/>
  <c r="BW1056" i="3" s="1"/>
  <c r="BT1057" i="3"/>
  <c r="BW1057" i="3" s="1"/>
  <c r="BT1058" i="3"/>
  <c r="BW1058" i="3" s="1"/>
  <c r="BT1059" i="3"/>
  <c r="BW1059" i="3" s="1"/>
  <c r="BT1060" i="3"/>
  <c r="BW1060" i="3" s="1"/>
  <c r="BT1061" i="3"/>
  <c r="BW1061" i="3" s="1"/>
  <c r="BT1062" i="3"/>
  <c r="BW1062" i="3" s="1"/>
  <c r="BT1063" i="3"/>
  <c r="BW1063" i="3" s="1"/>
  <c r="BT1064" i="3"/>
  <c r="BW1064" i="3" s="1"/>
  <c r="BT1065" i="3"/>
  <c r="BW1065" i="3" s="1"/>
  <c r="BT1066" i="3"/>
  <c r="BW1066" i="3" s="1"/>
  <c r="BT1067" i="3"/>
  <c r="BW1067" i="3" s="1"/>
  <c r="BT1068" i="3"/>
  <c r="BW1068" i="3" s="1"/>
  <c r="BT1069" i="3"/>
  <c r="BW1069" i="3" s="1"/>
  <c r="BT1070" i="3"/>
  <c r="BW1070" i="3" s="1"/>
  <c r="BT1071" i="3"/>
  <c r="BW1071" i="3" s="1"/>
  <c r="BT1072" i="3"/>
  <c r="BW1072" i="3" s="1"/>
  <c r="BT1073" i="3"/>
  <c r="BW1073" i="3" s="1"/>
  <c r="BT1074" i="3"/>
  <c r="BW1074" i="3" s="1"/>
  <c r="BT1075" i="3"/>
  <c r="BW1075" i="3" s="1"/>
  <c r="BT1076" i="3"/>
  <c r="BW1076" i="3" s="1"/>
  <c r="BT1077" i="3"/>
  <c r="BW1077" i="3" s="1"/>
  <c r="BT1078" i="3"/>
  <c r="BW1078" i="3" s="1"/>
  <c r="BT1079" i="3"/>
  <c r="BW1079" i="3" s="1"/>
  <c r="BT1080" i="3"/>
  <c r="BW1080" i="3" s="1"/>
  <c r="BT1081" i="3"/>
  <c r="BW1081" i="3" s="1"/>
  <c r="BT1082" i="3"/>
  <c r="BW1082" i="3" s="1"/>
  <c r="BT1083" i="3"/>
  <c r="BW1083" i="3" s="1"/>
  <c r="BT1084" i="3"/>
  <c r="BW1084" i="3" s="1"/>
  <c r="BT1085" i="3"/>
  <c r="BW1085" i="3" s="1"/>
  <c r="BT1086" i="3"/>
  <c r="BW1086" i="3" s="1"/>
  <c r="BT1087" i="3"/>
  <c r="BW1087" i="3" s="1"/>
  <c r="BT1088" i="3"/>
  <c r="BW1088" i="3" s="1"/>
  <c r="BT1089" i="3"/>
  <c r="BW1089" i="3" s="1"/>
  <c r="BT1090" i="3"/>
  <c r="BW1090" i="3" s="1"/>
  <c r="BT1091" i="3"/>
  <c r="BW1091" i="3" s="1"/>
  <c r="BT1092" i="3"/>
  <c r="BW1092" i="3" s="1"/>
  <c r="BT1093" i="3"/>
  <c r="BW1093" i="3" s="1"/>
  <c r="BT1094" i="3"/>
  <c r="BW1094" i="3" s="1"/>
  <c r="BT1095" i="3"/>
  <c r="BW1095" i="3" s="1"/>
  <c r="BT1096" i="3"/>
  <c r="BW1096" i="3" s="1"/>
  <c r="BT1097" i="3"/>
  <c r="BW1097" i="3" s="1"/>
  <c r="BT1098" i="3"/>
  <c r="BW1098" i="3" s="1"/>
  <c r="BT1099" i="3"/>
  <c r="BW1099" i="3" s="1"/>
  <c r="BT1100" i="3"/>
  <c r="BW1100" i="3" s="1"/>
  <c r="BT1101" i="3"/>
  <c r="BW1101" i="3" s="1"/>
  <c r="BT1102" i="3"/>
  <c r="BW1102" i="3" s="1"/>
  <c r="BT1103" i="3"/>
  <c r="BW1103" i="3" s="1"/>
  <c r="BT1104" i="3"/>
  <c r="BW1104" i="3" s="1"/>
  <c r="BT1105" i="3"/>
  <c r="BW1105" i="3" s="1"/>
  <c r="BT1106" i="3"/>
  <c r="BW1106" i="3" s="1"/>
  <c r="BT1107" i="3"/>
  <c r="BW1107" i="3" s="1"/>
  <c r="BT1108" i="3"/>
  <c r="BW1108" i="3" s="1"/>
  <c r="BT1109" i="3"/>
  <c r="BW1109" i="3" s="1"/>
  <c r="BT3" i="3"/>
  <c r="BZ3" i="3" s="1"/>
  <c r="AY1109" i="2"/>
  <c r="BA1108" i="2"/>
  <c r="AY1108" i="2"/>
  <c r="BB1107" i="2"/>
  <c r="AY1107" i="2"/>
  <c r="BD1107" i="2" s="1"/>
  <c r="BG1106" i="2"/>
  <c r="BE1106" i="2"/>
  <c r="BC1106" i="2"/>
  <c r="BA1106" i="2"/>
  <c r="AZ1106" i="2"/>
  <c r="AY1106" i="2"/>
  <c r="BF1105" i="2"/>
  <c r="BE1105" i="2"/>
  <c r="BD1105" i="2"/>
  <c r="BB1105" i="2"/>
  <c r="BA1105" i="2"/>
  <c r="AZ1105" i="2"/>
  <c r="AY1105" i="2"/>
  <c r="BG1105" i="2" s="1"/>
  <c r="BE1104" i="2"/>
  <c r="BA1104" i="2"/>
  <c r="AY1104" i="2"/>
  <c r="BF1104" i="2" s="1"/>
  <c r="BG1103" i="2"/>
  <c r="BC1103" i="2"/>
  <c r="BB1103" i="2"/>
  <c r="AY1103" i="2"/>
  <c r="BE1102" i="2"/>
  <c r="AZ1102" i="2"/>
  <c r="AY1102" i="2"/>
  <c r="BG1102" i="2" s="1"/>
  <c r="AY1101" i="2"/>
  <c r="BF1100" i="2"/>
  <c r="BE1100" i="2"/>
  <c r="AY1100" i="2"/>
  <c r="BC1100" i="2" s="1"/>
  <c r="BD1099" i="2"/>
  <c r="AY1099" i="2"/>
  <c r="BB1099" i="2" s="1"/>
  <c r="BG1098" i="2"/>
  <c r="BE1098" i="2"/>
  <c r="BC1098" i="2"/>
  <c r="BA1098" i="2"/>
  <c r="AZ1098" i="2"/>
  <c r="AY1098" i="2"/>
  <c r="BF1097" i="2"/>
  <c r="BE1097" i="2"/>
  <c r="BD1097" i="2"/>
  <c r="BB1097" i="2"/>
  <c r="BA1097" i="2"/>
  <c r="AZ1097" i="2"/>
  <c r="AY1097" i="2"/>
  <c r="BG1097" i="2" s="1"/>
  <c r="BC1096" i="2"/>
  <c r="BA1096" i="2"/>
  <c r="AY1096" i="2"/>
  <c r="BE1096" i="2" s="1"/>
  <c r="AY1095" i="2"/>
  <c r="AZ1094" i="2"/>
  <c r="AY1094" i="2"/>
  <c r="BG1094" i="2" s="1"/>
  <c r="BE1093" i="2"/>
  <c r="AY1093" i="2"/>
  <c r="BG1093" i="2" s="1"/>
  <c r="AY1092" i="2"/>
  <c r="BC1091" i="2"/>
  <c r="BB1091" i="2"/>
  <c r="AY1091" i="2"/>
  <c r="BD1091" i="2" s="1"/>
  <c r="AY1090" i="2"/>
  <c r="BF1089" i="2"/>
  <c r="BE1089" i="2"/>
  <c r="BA1089" i="2"/>
  <c r="AZ1089" i="2"/>
  <c r="AY1089" i="2"/>
  <c r="BG1089" i="2" s="1"/>
  <c r="BF1088" i="2"/>
  <c r="BE1088" i="2"/>
  <c r="BA1088" i="2"/>
  <c r="AY1088" i="2"/>
  <c r="BC1087" i="2"/>
  <c r="BB1087" i="2"/>
  <c r="AY1087" i="2"/>
  <c r="BG1087" i="2" s="1"/>
  <c r="BG1086" i="2"/>
  <c r="AY1086" i="2"/>
  <c r="BE1086" i="2" s="1"/>
  <c r="BF1085" i="2"/>
  <c r="BE1085" i="2"/>
  <c r="BD1085" i="2"/>
  <c r="BB1085" i="2"/>
  <c r="BA1085" i="2"/>
  <c r="AZ1085" i="2"/>
  <c r="AY1085" i="2"/>
  <c r="BG1085" i="2" s="1"/>
  <c r="BF1084" i="2"/>
  <c r="BE1084" i="2"/>
  <c r="AY1084" i="2"/>
  <c r="BC1084" i="2" s="1"/>
  <c r="BG1083" i="2"/>
  <c r="BD1083" i="2"/>
  <c r="AY1083" i="2"/>
  <c r="BB1083" i="2" s="1"/>
  <c r="AY1082" i="2"/>
  <c r="BF1081" i="2"/>
  <c r="BE1081" i="2"/>
  <c r="BA1081" i="2"/>
  <c r="AZ1081" i="2"/>
  <c r="AY1081" i="2"/>
  <c r="BG1081" i="2" s="1"/>
  <c r="BE1080" i="2"/>
  <c r="BC1080" i="2"/>
  <c r="BA1080" i="2"/>
  <c r="AY1080" i="2"/>
  <c r="AY1079" i="2"/>
  <c r="BG1079" i="2" s="1"/>
  <c r="BG1078" i="2"/>
  <c r="BE1078" i="2"/>
  <c r="BC1078" i="2"/>
  <c r="BA1078" i="2"/>
  <c r="AZ1078" i="2"/>
  <c r="AY1078" i="2"/>
  <c r="BE1077" i="2"/>
  <c r="BD1077" i="2"/>
  <c r="BA1077" i="2"/>
  <c r="AZ1077" i="2"/>
  <c r="AY1077" i="2"/>
  <c r="BG1077" i="2" s="1"/>
  <c r="BA1076" i="2"/>
  <c r="AY1076" i="2"/>
  <c r="AY1075" i="2"/>
  <c r="BG1074" i="2"/>
  <c r="AZ1074" i="2"/>
  <c r="AY1074" i="2"/>
  <c r="BE1074" i="2" s="1"/>
  <c r="BE1073" i="2"/>
  <c r="AY1073" i="2"/>
  <c r="BG1073" i="2" s="1"/>
  <c r="BA1072" i="2"/>
  <c r="AY1072" i="2"/>
  <c r="BF1072" i="2" s="1"/>
  <c r="AY1071" i="2"/>
  <c r="BG1071" i="2" s="1"/>
  <c r="BG1070" i="2"/>
  <c r="BE1070" i="2"/>
  <c r="BC1070" i="2"/>
  <c r="BA1070" i="2"/>
  <c r="AZ1070" i="2"/>
  <c r="AY1070" i="2"/>
  <c r="BE1069" i="2"/>
  <c r="BD1069" i="2"/>
  <c r="BA1069" i="2"/>
  <c r="AZ1069" i="2"/>
  <c r="AY1069" i="2"/>
  <c r="BG1069" i="2" s="1"/>
  <c r="AY1068" i="2"/>
  <c r="BC1068" i="2" s="1"/>
  <c r="AY1067" i="2"/>
  <c r="AY1066" i="2"/>
  <c r="AY1065" i="2"/>
  <c r="BG1064" i="2"/>
  <c r="BA1064" i="2"/>
  <c r="AY1064" i="2"/>
  <c r="BF1064" i="2" s="1"/>
  <c r="AY1063" i="2"/>
  <c r="BD1063" i="2" s="1"/>
  <c r="AY1062" i="2"/>
  <c r="AY1061" i="2"/>
  <c r="BG1060" i="2"/>
  <c r="BA1060" i="2"/>
  <c r="AY1060" i="2"/>
  <c r="BF1060" i="2" s="1"/>
  <c r="AY1059" i="2"/>
  <c r="BE1058" i="2"/>
  <c r="AZ1058" i="2"/>
  <c r="AY1058" i="2"/>
  <c r="BD1057" i="2"/>
  <c r="AZ1057" i="2"/>
  <c r="AY1057" i="2"/>
  <c r="BG1057" i="2" s="1"/>
  <c r="BG1056" i="2"/>
  <c r="BB1056" i="2"/>
  <c r="BA1056" i="2"/>
  <c r="AY1056" i="2"/>
  <c r="BF1056" i="2" s="1"/>
  <c r="BF1055" i="2"/>
  <c r="BD1055" i="2"/>
  <c r="AY1055" i="2"/>
  <c r="AY1054" i="2"/>
  <c r="BB1053" i="2"/>
  <c r="BA1053" i="2"/>
  <c r="AY1053" i="2"/>
  <c r="BD1053" i="2" s="1"/>
  <c r="AY1052" i="2"/>
  <c r="BC1051" i="2"/>
  <c r="AY1051" i="2"/>
  <c r="BD1050" i="2"/>
  <c r="AZ1050" i="2"/>
  <c r="AY1050" i="2"/>
  <c r="BG1050" i="2" s="1"/>
  <c r="BG1049" i="2"/>
  <c r="BB1049" i="2"/>
  <c r="BA1049" i="2"/>
  <c r="AY1049" i="2"/>
  <c r="BF1049" i="2" s="1"/>
  <c r="BD1048" i="2"/>
  <c r="AZ1048" i="2"/>
  <c r="AY1048" i="2"/>
  <c r="AY1047" i="2"/>
  <c r="BE1046" i="2"/>
  <c r="BD1046" i="2"/>
  <c r="BA1046" i="2"/>
  <c r="AZ1046" i="2"/>
  <c r="AY1046" i="2"/>
  <c r="BG1046" i="2" s="1"/>
  <c r="AY1045" i="2"/>
  <c r="AY1044" i="2"/>
  <c r="BC1043" i="2"/>
  <c r="AY1043" i="2"/>
  <c r="BE1042" i="2"/>
  <c r="BA1042" i="2"/>
  <c r="AZ1042" i="2"/>
  <c r="AY1042" i="2"/>
  <c r="BG1042" i="2" s="1"/>
  <c r="AY1041" i="2"/>
  <c r="BD1040" i="2"/>
  <c r="AZ1040" i="2"/>
  <c r="AY1040" i="2"/>
  <c r="AY1039" i="2"/>
  <c r="BF1038" i="2"/>
  <c r="BE1038" i="2"/>
  <c r="BD1038" i="2"/>
  <c r="BB1038" i="2"/>
  <c r="BA1038" i="2"/>
  <c r="AZ1038" i="2"/>
  <c r="AY1038" i="2"/>
  <c r="BG1038" i="2" s="1"/>
  <c r="BF1037" i="2"/>
  <c r="BA1037" i="2"/>
  <c r="AY1037" i="2"/>
  <c r="BG1037" i="2" s="1"/>
  <c r="AY1036" i="2"/>
  <c r="BC1035" i="2"/>
  <c r="AY1035" i="2"/>
  <c r="BF1034" i="2"/>
  <c r="BE1034" i="2"/>
  <c r="BD1034" i="2"/>
  <c r="BB1034" i="2"/>
  <c r="BA1034" i="2"/>
  <c r="AZ1034" i="2"/>
  <c r="AY1034" i="2"/>
  <c r="BG1034" i="2" s="1"/>
  <c r="BF1033" i="2"/>
  <c r="BA1033" i="2"/>
  <c r="AY1033" i="2"/>
  <c r="BG1033" i="2" s="1"/>
  <c r="AY1032" i="2"/>
  <c r="BF1032" i="2" s="1"/>
  <c r="AZ1031" i="2"/>
  <c r="AY1031" i="2"/>
  <c r="BE1031" i="2" s="1"/>
  <c r="AY1030" i="2"/>
  <c r="BG1029" i="2"/>
  <c r="BF1029" i="2"/>
  <c r="BA1029" i="2"/>
  <c r="AY1029" i="2"/>
  <c r="BC1029" i="2" s="1"/>
  <c r="AY1028" i="2"/>
  <c r="BF1028" i="2" s="1"/>
  <c r="AY1027" i="2"/>
  <c r="AY1026" i="2"/>
  <c r="BG1025" i="2"/>
  <c r="BF1025" i="2"/>
  <c r="BA1025" i="2"/>
  <c r="AY1025" i="2"/>
  <c r="BC1025" i="2" s="1"/>
  <c r="AY1024" i="2"/>
  <c r="BB1024" i="2" s="1"/>
  <c r="AY1023" i="2"/>
  <c r="AY1022" i="2"/>
  <c r="BG1021" i="2"/>
  <c r="BF1021" i="2"/>
  <c r="BA1021" i="2"/>
  <c r="AY1021" i="2"/>
  <c r="BC1021" i="2" s="1"/>
  <c r="BB1020" i="2"/>
  <c r="AY1020" i="2"/>
  <c r="BF1020" i="2" s="1"/>
  <c r="BD1019" i="2"/>
  <c r="AZ1019" i="2"/>
  <c r="AY1019" i="2"/>
  <c r="BE1019" i="2" s="1"/>
  <c r="BF1018" i="2"/>
  <c r="BE1018" i="2"/>
  <c r="BD1018" i="2"/>
  <c r="BB1018" i="2"/>
  <c r="BA1018" i="2"/>
  <c r="AZ1018" i="2"/>
  <c r="AY1018" i="2"/>
  <c r="BG1018" i="2" s="1"/>
  <c r="BF1017" i="2"/>
  <c r="BA1017" i="2"/>
  <c r="AY1017" i="2"/>
  <c r="BG1017" i="2" s="1"/>
  <c r="AY1016" i="2"/>
  <c r="BF1016" i="2" s="1"/>
  <c r="AZ1015" i="2"/>
  <c r="AY1015" i="2"/>
  <c r="BE1015" i="2" s="1"/>
  <c r="AY1014" i="2"/>
  <c r="BG1013" i="2"/>
  <c r="BF1013" i="2"/>
  <c r="BA1013" i="2"/>
  <c r="AY1013" i="2"/>
  <c r="BC1013" i="2" s="1"/>
  <c r="AY1012" i="2"/>
  <c r="BE1011" i="2"/>
  <c r="AY1011" i="2"/>
  <c r="AY1010" i="2"/>
  <c r="BG1009" i="2"/>
  <c r="BF1009" i="2"/>
  <c r="BA1009" i="2"/>
  <c r="AY1009" i="2"/>
  <c r="BC1009" i="2" s="1"/>
  <c r="AY1008" i="2"/>
  <c r="AZ1007" i="2"/>
  <c r="AY1007" i="2"/>
  <c r="AY1006" i="2"/>
  <c r="BG1005" i="2"/>
  <c r="BF1005" i="2"/>
  <c r="BA1005" i="2"/>
  <c r="AY1005" i="2"/>
  <c r="BC1005" i="2" s="1"/>
  <c r="BB1004" i="2"/>
  <c r="AY1004" i="2"/>
  <c r="BF1004" i="2" s="1"/>
  <c r="BD1003" i="2"/>
  <c r="AZ1003" i="2"/>
  <c r="AY1003" i="2"/>
  <c r="BE1003" i="2" s="1"/>
  <c r="BF1002" i="2"/>
  <c r="BE1002" i="2"/>
  <c r="BD1002" i="2"/>
  <c r="BB1002" i="2"/>
  <c r="BA1002" i="2"/>
  <c r="AZ1002" i="2"/>
  <c r="AY1002" i="2"/>
  <c r="BG1002" i="2" s="1"/>
  <c r="BF1001" i="2"/>
  <c r="BA1001" i="2"/>
  <c r="AY1001" i="2"/>
  <c r="BG1001" i="2" s="1"/>
  <c r="AY1000" i="2"/>
  <c r="BF1000" i="2" s="1"/>
  <c r="AZ999" i="2"/>
  <c r="AY999" i="2"/>
  <c r="BE999" i="2" s="1"/>
  <c r="AY998" i="2"/>
  <c r="BG997" i="2"/>
  <c r="BF997" i="2"/>
  <c r="BA997" i="2"/>
  <c r="AY997" i="2"/>
  <c r="BC997" i="2" s="1"/>
  <c r="BD996" i="2"/>
  <c r="AY996" i="2"/>
  <c r="BF996" i="2" s="1"/>
  <c r="BE995" i="2"/>
  <c r="BD995" i="2"/>
  <c r="AY995" i="2"/>
  <c r="BF994" i="2"/>
  <c r="BE994" i="2"/>
  <c r="BB994" i="2"/>
  <c r="BA994" i="2"/>
  <c r="AZ994" i="2"/>
  <c r="AY994" i="2"/>
  <c r="BG994" i="2" s="1"/>
  <c r="BF993" i="2"/>
  <c r="BA993" i="2"/>
  <c r="AY993" i="2"/>
  <c r="BG993" i="2" s="1"/>
  <c r="BF992" i="2"/>
  <c r="BB992" i="2"/>
  <c r="AY992" i="2"/>
  <c r="AY991" i="2"/>
  <c r="BF990" i="2"/>
  <c r="BE990" i="2"/>
  <c r="BD990" i="2"/>
  <c r="BB990" i="2"/>
  <c r="BA990" i="2"/>
  <c r="AZ990" i="2"/>
  <c r="AY990" i="2"/>
  <c r="BG990" i="2" s="1"/>
  <c r="BG989" i="2"/>
  <c r="BB989" i="2"/>
  <c r="BA989" i="2"/>
  <c r="AY989" i="2"/>
  <c r="BF989" i="2" s="1"/>
  <c r="AY988" i="2"/>
  <c r="BE987" i="2"/>
  <c r="BA987" i="2"/>
  <c r="AZ987" i="2"/>
  <c r="AY987" i="2"/>
  <c r="BG987" i="2" s="1"/>
  <c r="BG986" i="2"/>
  <c r="BB986" i="2"/>
  <c r="BA986" i="2"/>
  <c r="AY986" i="2"/>
  <c r="BE986" i="2" s="1"/>
  <c r="AY985" i="2"/>
  <c r="AY984" i="2"/>
  <c r="AY983" i="2"/>
  <c r="BG982" i="2"/>
  <c r="AY982" i="2"/>
  <c r="AZ981" i="2"/>
  <c r="AY981" i="2"/>
  <c r="BD981" i="2" s="1"/>
  <c r="AY980" i="2"/>
  <c r="BF979" i="2"/>
  <c r="BE979" i="2"/>
  <c r="BD979" i="2"/>
  <c r="AZ979" i="2"/>
  <c r="AY979" i="2"/>
  <c r="BG979" i="2" s="1"/>
  <c r="AY978" i="2"/>
  <c r="BG978" i="2" s="1"/>
  <c r="AY977" i="2"/>
  <c r="AY976" i="2"/>
  <c r="BD976" i="2" s="1"/>
  <c r="BF975" i="2"/>
  <c r="BE975" i="2"/>
  <c r="BD975" i="2"/>
  <c r="BB975" i="2"/>
  <c r="BA975" i="2"/>
  <c r="AZ975" i="2"/>
  <c r="AY975" i="2"/>
  <c r="BG975" i="2" s="1"/>
  <c r="BF974" i="2"/>
  <c r="BE974" i="2"/>
  <c r="AY974" i="2"/>
  <c r="BF973" i="2"/>
  <c r="BD973" i="2"/>
  <c r="AY973" i="2"/>
  <c r="AY972" i="2"/>
  <c r="BG972" i="2" s="1"/>
  <c r="BF971" i="2"/>
  <c r="BE971" i="2"/>
  <c r="BD971" i="2"/>
  <c r="BB971" i="2"/>
  <c r="BA971" i="2"/>
  <c r="AZ971" i="2"/>
  <c r="AY971" i="2"/>
  <c r="BG971" i="2" s="1"/>
  <c r="BG970" i="2"/>
  <c r="BA970" i="2"/>
  <c r="AY970" i="2"/>
  <c r="BE970" i="2" s="1"/>
  <c r="BF969" i="2"/>
  <c r="BD969" i="2"/>
  <c r="AY969" i="2"/>
  <c r="BG968" i="2"/>
  <c r="BD968" i="2"/>
  <c r="AY968" i="2"/>
  <c r="BF967" i="2"/>
  <c r="BE967" i="2"/>
  <c r="BD967" i="2"/>
  <c r="AZ967" i="2"/>
  <c r="AY967" i="2"/>
  <c r="BG967" i="2" s="1"/>
  <c r="BB966" i="2"/>
  <c r="AY966" i="2"/>
  <c r="BF966" i="2" s="1"/>
  <c r="AY965" i="2"/>
  <c r="BD965" i="2" s="1"/>
  <c r="AY964" i="2"/>
  <c r="BF963" i="2"/>
  <c r="BE963" i="2"/>
  <c r="BD963" i="2"/>
  <c r="BA963" i="2"/>
  <c r="AZ963" i="2"/>
  <c r="AY963" i="2"/>
  <c r="BG963" i="2" s="1"/>
  <c r="BF962" i="2"/>
  <c r="BE962" i="2"/>
  <c r="AY962" i="2"/>
  <c r="AY961" i="2"/>
  <c r="BF961" i="2" s="1"/>
  <c r="AY960" i="2"/>
  <c r="BF959" i="2"/>
  <c r="BE959" i="2"/>
  <c r="BD959" i="2"/>
  <c r="BA959" i="2"/>
  <c r="AZ959" i="2"/>
  <c r="AY959" i="2"/>
  <c r="BG959" i="2" s="1"/>
  <c r="BF958" i="2"/>
  <c r="AY958" i="2"/>
  <c r="BF957" i="2"/>
  <c r="AY957" i="2"/>
  <c r="BC956" i="2"/>
  <c r="BA956" i="2"/>
  <c r="AY956" i="2"/>
  <c r="BD956" i="2" s="1"/>
  <c r="BF955" i="2"/>
  <c r="BE955" i="2"/>
  <c r="BD955" i="2"/>
  <c r="AZ955" i="2"/>
  <c r="AY955" i="2"/>
  <c r="BG955" i="2" s="1"/>
  <c r="BE954" i="2"/>
  <c r="AY954" i="2"/>
  <c r="BF954" i="2" s="1"/>
  <c r="BF953" i="2"/>
  <c r="BD953" i="2"/>
  <c r="AY953" i="2"/>
  <c r="BG952" i="2"/>
  <c r="BC952" i="2"/>
  <c r="AY952" i="2"/>
  <c r="BF951" i="2"/>
  <c r="BE951" i="2"/>
  <c r="BD951" i="2"/>
  <c r="AZ951" i="2"/>
  <c r="AY951" i="2"/>
  <c r="BG951" i="2" s="1"/>
  <c r="BE950" i="2"/>
  <c r="BB950" i="2"/>
  <c r="BA950" i="2"/>
  <c r="AY950" i="2"/>
  <c r="BG950" i="2" s="1"/>
  <c r="BD949" i="2"/>
  <c r="AY949" i="2"/>
  <c r="BF949" i="2" s="1"/>
  <c r="AY948" i="2"/>
  <c r="BD948" i="2" s="1"/>
  <c r="BE947" i="2"/>
  <c r="AY947" i="2"/>
  <c r="BD946" i="2"/>
  <c r="AZ946" i="2"/>
  <c r="AY946" i="2"/>
  <c r="BG946" i="2" s="1"/>
  <c r="BG945" i="2"/>
  <c r="BF945" i="2"/>
  <c r="BB945" i="2"/>
  <c r="BA945" i="2"/>
  <c r="AY945" i="2"/>
  <c r="BC945" i="2" s="1"/>
  <c r="BD944" i="2"/>
  <c r="AY944" i="2"/>
  <c r="BE943" i="2"/>
  <c r="AY943" i="2"/>
  <c r="BE942" i="2"/>
  <c r="BA942" i="2"/>
  <c r="AZ942" i="2"/>
  <c r="AY942" i="2"/>
  <c r="BG942" i="2" s="1"/>
  <c r="AY941" i="2"/>
  <c r="BD940" i="2"/>
  <c r="AY940" i="2"/>
  <c r="BE939" i="2"/>
  <c r="AY939" i="2"/>
  <c r="BF938" i="2"/>
  <c r="BE938" i="2"/>
  <c r="BB938" i="2"/>
  <c r="BA938" i="2"/>
  <c r="AZ938" i="2"/>
  <c r="AY938" i="2"/>
  <c r="BG938" i="2" s="1"/>
  <c r="BF937" i="2"/>
  <c r="BA937" i="2"/>
  <c r="AY937" i="2"/>
  <c r="BG937" i="2" s="1"/>
  <c r="BD936" i="2"/>
  <c r="AY936" i="2"/>
  <c r="AY935" i="2"/>
  <c r="BF934" i="2"/>
  <c r="BE934" i="2"/>
  <c r="BB934" i="2"/>
  <c r="BA934" i="2"/>
  <c r="AZ934" i="2"/>
  <c r="AY934" i="2"/>
  <c r="BG934" i="2" s="1"/>
  <c r="BF933" i="2"/>
  <c r="BA933" i="2"/>
  <c r="AY933" i="2"/>
  <c r="BG933" i="2" s="1"/>
  <c r="BD932" i="2"/>
  <c r="AY932" i="2"/>
  <c r="AY931" i="2"/>
  <c r="BE931" i="2" s="1"/>
  <c r="BF930" i="2"/>
  <c r="BE930" i="2"/>
  <c r="BD930" i="2"/>
  <c r="BB930" i="2"/>
  <c r="BA930" i="2"/>
  <c r="AZ930" i="2"/>
  <c r="AY930" i="2"/>
  <c r="BG930" i="2" s="1"/>
  <c r="BG929" i="2"/>
  <c r="BB929" i="2"/>
  <c r="BA929" i="2"/>
  <c r="AY929" i="2"/>
  <c r="BF929" i="2" s="1"/>
  <c r="BD928" i="2"/>
  <c r="AY928" i="2"/>
  <c r="BE927" i="2"/>
  <c r="AY927" i="2"/>
  <c r="BE926" i="2"/>
  <c r="AY926" i="2"/>
  <c r="BG926" i="2" s="1"/>
  <c r="BG925" i="2"/>
  <c r="BC925" i="2"/>
  <c r="BB925" i="2"/>
  <c r="BA925" i="2"/>
  <c r="AY925" i="2"/>
  <c r="BF925" i="2" s="1"/>
  <c r="AY924" i="2"/>
  <c r="BD924" i="2" s="1"/>
  <c r="BE923" i="2"/>
  <c r="AY923" i="2"/>
  <c r="BF922" i="2"/>
  <c r="BE922" i="2"/>
  <c r="BD922" i="2"/>
  <c r="AZ922" i="2"/>
  <c r="AY922" i="2"/>
  <c r="BG922" i="2" s="1"/>
  <c r="BG921" i="2"/>
  <c r="BF921" i="2"/>
  <c r="BC921" i="2"/>
  <c r="BB921" i="2"/>
  <c r="BA921" i="2"/>
  <c r="AY921" i="2"/>
  <c r="BD920" i="2"/>
  <c r="AY920" i="2"/>
  <c r="AY919" i="2"/>
  <c r="BF918" i="2"/>
  <c r="BE918" i="2"/>
  <c r="BD918" i="2"/>
  <c r="AZ918" i="2"/>
  <c r="AY918" i="2"/>
  <c r="BG918" i="2" s="1"/>
  <c r="BG917" i="2"/>
  <c r="BF917" i="2"/>
  <c r="BC917" i="2"/>
  <c r="BB917" i="2"/>
  <c r="BA917" i="2"/>
  <c r="AY917" i="2"/>
  <c r="BD916" i="2"/>
  <c r="AY916" i="2"/>
  <c r="AY915" i="2"/>
  <c r="BE915" i="2" s="1"/>
  <c r="BF914" i="2"/>
  <c r="BE914" i="2"/>
  <c r="BD914" i="2"/>
  <c r="BA914" i="2"/>
  <c r="AZ914" i="2"/>
  <c r="AY914" i="2"/>
  <c r="BG914" i="2" s="1"/>
  <c r="BG913" i="2"/>
  <c r="AY913" i="2"/>
  <c r="BF913" i="2" s="1"/>
  <c r="BD912" i="2"/>
  <c r="AY912" i="2"/>
  <c r="BE911" i="2"/>
  <c r="AY911" i="2"/>
  <c r="AY910" i="2"/>
  <c r="BG909" i="2"/>
  <c r="BF909" i="2"/>
  <c r="BA909" i="2"/>
  <c r="AY909" i="2"/>
  <c r="BC909" i="2" s="1"/>
  <c r="AY908" i="2"/>
  <c r="BD908" i="2" s="1"/>
  <c r="BE907" i="2"/>
  <c r="AY907" i="2"/>
  <c r="BD906" i="2"/>
  <c r="AZ906" i="2"/>
  <c r="AY906" i="2"/>
  <c r="BG906" i="2" s="1"/>
  <c r="BG905" i="2"/>
  <c r="BF905" i="2"/>
  <c r="BB905" i="2"/>
  <c r="BA905" i="2"/>
  <c r="AY905" i="2"/>
  <c r="BC905" i="2" s="1"/>
  <c r="BD904" i="2"/>
  <c r="AY904" i="2"/>
  <c r="AY903" i="2"/>
  <c r="BD902" i="2"/>
  <c r="AZ902" i="2"/>
  <c r="AY902" i="2"/>
  <c r="BG902" i="2" s="1"/>
  <c r="BG901" i="2"/>
  <c r="BF901" i="2"/>
  <c r="BB901" i="2"/>
  <c r="BA901" i="2"/>
  <c r="AY901" i="2"/>
  <c r="BC901" i="2" s="1"/>
  <c r="BD900" i="2"/>
  <c r="AY900" i="2"/>
  <c r="BE899" i="2"/>
  <c r="AY899" i="2"/>
  <c r="BE898" i="2"/>
  <c r="BA898" i="2"/>
  <c r="AZ898" i="2"/>
  <c r="AY898" i="2"/>
  <c r="BG898" i="2" s="1"/>
  <c r="BC897" i="2"/>
  <c r="AY897" i="2"/>
  <c r="BD896" i="2"/>
  <c r="AY896" i="2"/>
  <c r="BD895" i="2"/>
  <c r="AZ895" i="2"/>
  <c r="AY895" i="2"/>
  <c r="BG895" i="2" s="1"/>
  <c r="BG894" i="2"/>
  <c r="BF894" i="2"/>
  <c r="BB894" i="2"/>
  <c r="BA894" i="2"/>
  <c r="AY894" i="2"/>
  <c r="BC894" i="2" s="1"/>
  <c r="AY893" i="2"/>
  <c r="BC892" i="2"/>
  <c r="AY892" i="2"/>
  <c r="BD891" i="2"/>
  <c r="AZ891" i="2"/>
  <c r="AY891" i="2"/>
  <c r="BG891" i="2" s="1"/>
  <c r="BG890" i="2"/>
  <c r="BF890" i="2"/>
  <c r="BB890" i="2"/>
  <c r="BA890" i="2"/>
  <c r="AY890" i="2"/>
  <c r="BC890" i="2" s="1"/>
  <c r="AY889" i="2"/>
  <c r="BC888" i="2"/>
  <c r="AY888" i="2"/>
  <c r="BD887" i="2"/>
  <c r="AZ887" i="2"/>
  <c r="AY887" i="2"/>
  <c r="BG887" i="2" s="1"/>
  <c r="BG886" i="2"/>
  <c r="BF886" i="2"/>
  <c r="BB886" i="2"/>
  <c r="BA886" i="2"/>
  <c r="AY886" i="2"/>
  <c r="BC886" i="2" s="1"/>
  <c r="BD885" i="2"/>
  <c r="AY885" i="2"/>
  <c r="BC884" i="2"/>
  <c r="AY884" i="2"/>
  <c r="BE883" i="2"/>
  <c r="BA883" i="2"/>
  <c r="AZ883" i="2"/>
  <c r="AY883" i="2"/>
  <c r="BG883" i="2" s="1"/>
  <c r="BC882" i="2"/>
  <c r="AY882" i="2"/>
  <c r="BD881" i="2"/>
  <c r="AY881" i="2"/>
  <c r="BC880" i="2"/>
  <c r="AY880" i="2"/>
  <c r="BF879" i="2"/>
  <c r="BE879" i="2"/>
  <c r="BB879" i="2"/>
  <c r="BA879" i="2"/>
  <c r="AZ879" i="2"/>
  <c r="AY879" i="2"/>
  <c r="BG879" i="2" s="1"/>
  <c r="BF878" i="2"/>
  <c r="BA878" i="2"/>
  <c r="AY878" i="2"/>
  <c r="BG878" i="2" s="1"/>
  <c r="AY877" i="2"/>
  <c r="BC876" i="2"/>
  <c r="AY876" i="2"/>
  <c r="BF875" i="2"/>
  <c r="BE875" i="2"/>
  <c r="BB875" i="2"/>
  <c r="BA875" i="2"/>
  <c r="AZ875" i="2"/>
  <c r="AY875" i="2"/>
  <c r="BG875" i="2" s="1"/>
  <c r="BF874" i="2"/>
  <c r="BA874" i="2"/>
  <c r="AY874" i="2"/>
  <c r="BG874" i="2" s="1"/>
  <c r="BD873" i="2"/>
  <c r="AZ873" i="2"/>
  <c r="AY873" i="2"/>
  <c r="BF873" i="2" s="1"/>
  <c r="BC872" i="2"/>
  <c r="AY872" i="2"/>
  <c r="BD872" i="2" s="1"/>
  <c r="BE871" i="2"/>
  <c r="AY871" i="2"/>
  <c r="BG870" i="2"/>
  <c r="BC870" i="2"/>
  <c r="BB870" i="2"/>
  <c r="BA870" i="2"/>
  <c r="AY870" i="2"/>
  <c r="BF870" i="2" s="1"/>
  <c r="AZ869" i="2"/>
  <c r="AY869" i="2"/>
  <c r="BF869" i="2" s="1"/>
  <c r="AY868" i="2"/>
  <c r="BF867" i="2"/>
  <c r="BE867" i="2"/>
  <c r="BD867" i="2"/>
  <c r="BA867" i="2"/>
  <c r="AZ867" i="2"/>
  <c r="AY867" i="2"/>
  <c r="BG867" i="2" s="1"/>
  <c r="BG866" i="2"/>
  <c r="AY866" i="2"/>
  <c r="AY865" i="2"/>
  <c r="BC864" i="2"/>
  <c r="AY864" i="2"/>
  <c r="BD864" i="2" s="1"/>
  <c r="AZ863" i="2"/>
  <c r="AY863" i="2"/>
  <c r="BG862" i="2"/>
  <c r="BF862" i="2"/>
  <c r="BB862" i="2"/>
  <c r="BA862" i="2"/>
  <c r="AY862" i="2"/>
  <c r="BC862" i="2" s="1"/>
  <c r="BD861" i="2"/>
  <c r="AZ861" i="2"/>
  <c r="AY861" i="2"/>
  <c r="BF861" i="2" s="1"/>
  <c r="BC860" i="2"/>
  <c r="AY860" i="2"/>
  <c r="BF859" i="2"/>
  <c r="BE859" i="2"/>
  <c r="BB859" i="2"/>
  <c r="BA859" i="2"/>
  <c r="AZ859" i="2"/>
  <c r="AY859" i="2"/>
  <c r="BG859" i="2" s="1"/>
  <c r="BF858" i="2"/>
  <c r="BA858" i="2"/>
  <c r="AY858" i="2"/>
  <c r="BD857" i="2"/>
  <c r="AZ857" i="2"/>
  <c r="AY857" i="2"/>
  <c r="BF857" i="2" s="1"/>
  <c r="BC856" i="2"/>
  <c r="AY856" i="2"/>
  <c r="BE855" i="2"/>
  <c r="BD855" i="2"/>
  <c r="AY855" i="2"/>
  <c r="BG854" i="2"/>
  <c r="BC854" i="2"/>
  <c r="BB854" i="2"/>
  <c r="BA854" i="2"/>
  <c r="AY854" i="2"/>
  <c r="BF854" i="2" s="1"/>
  <c r="AZ853" i="2"/>
  <c r="AY853" i="2"/>
  <c r="BF853" i="2" s="1"/>
  <c r="AY852" i="2"/>
  <c r="BC852" i="2" s="1"/>
  <c r="BF851" i="2"/>
  <c r="BE851" i="2"/>
  <c r="BD851" i="2"/>
  <c r="BA851" i="2"/>
  <c r="AZ851" i="2"/>
  <c r="AY851" i="2"/>
  <c r="BG851" i="2" s="1"/>
  <c r="BG850" i="2"/>
  <c r="BF850" i="2"/>
  <c r="AY850" i="2"/>
  <c r="AY849" i="2"/>
  <c r="BC848" i="2"/>
  <c r="AY848" i="2"/>
  <c r="AZ847" i="2"/>
  <c r="AY847" i="2"/>
  <c r="BD847" i="2" s="1"/>
  <c r="BG846" i="2"/>
  <c r="BF846" i="2"/>
  <c r="BB846" i="2"/>
  <c r="BA846" i="2"/>
  <c r="AY846" i="2"/>
  <c r="BC846" i="2" s="1"/>
  <c r="BD845" i="2"/>
  <c r="AZ845" i="2"/>
  <c r="AY845" i="2"/>
  <c r="BF845" i="2" s="1"/>
  <c r="BC844" i="2"/>
  <c r="AY844" i="2"/>
  <c r="BF843" i="2"/>
  <c r="BE843" i="2"/>
  <c r="BB843" i="2"/>
  <c r="BA843" i="2"/>
  <c r="AZ843" i="2"/>
  <c r="AY843" i="2"/>
  <c r="BG843" i="2" s="1"/>
  <c r="BF842" i="2"/>
  <c r="AY842" i="2"/>
  <c r="BD841" i="2"/>
  <c r="AZ841" i="2"/>
  <c r="AY841" i="2"/>
  <c r="BF841" i="2" s="1"/>
  <c r="BC840" i="2"/>
  <c r="AY840" i="2"/>
  <c r="BE839" i="2"/>
  <c r="AY839" i="2"/>
  <c r="BG838" i="2"/>
  <c r="BC838" i="2"/>
  <c r="BB838" i="2"/>
  <c r="BA838" i="2"/>
  <c r="AY838" i="2"/>
  <c r="BF838" i="2" s="1"/>
  <c r="AZ837" i="2"/>
  <c r="AY837" i="2"/>
  <c r="BF837" i="2" s="1"/>
  <c r="AY836" i="2"/>
  <c r="BC836" i="2" s="1"/>
  <c r="BF835" i="2"/>
  <c r="BE835" i="2"/>
  <c r="BD835" i="2"/>
  <c r="BA835" i="2"/>
  <c r="AZ835" i="2"/>
  <c r="AY835" i="2"/>
  <c r="BG835" i="2" s="1"/>
  <c r="BF834" i="2"/>
  <c r="AY834" i="2"/>
  <c r="AY833" i="2"/>
  <c r="BC832" i="2"/>
  <c r="AY832" i="2"/>
  <c r="BD831" i="2"/>
  <c r="AZ831" i="2"/>
  <c r="AY831" i="2"/>
  <c r="BG830" i="2"/>
  <c r="BA830" i="2"/>
  <c r="AY830" i="2"/>
  <c r="BC830" i="2" s="1"/>
  <c r="AY829" i="2"/>
  <c r="AZ829" i="2" s="1"/>
  <c r="AY828" i="2"/>
  <c r="AY827" i="2"/>
  <c r="AY826" i="2"/>
  <c r="AY825" i="2"/>
  <c r="BC824" i="2"/>
  <c r="AY824" i="2"/>
  <c r="BD824" i="2" s="1"/>
  <c r="BB823" i="2"/>
  <c r="AY823" i="2"/>
  <c r="BG822" i="2"/>
  <c r="AY822" i="2"/>
  <c r="AZ821" i="2"/>
  <c r="AY821" i="2"/>
  <c r="BD820" i="2"/>
  <c r="BC820" i="2"/>
  <c r="AY820" i="2"/>
  <c r="BF819" i="2"/>
  <c r="BE819" i="2"/>
  <c r="BB819" i="2"/>
  <c r="BA819" i="2"/>
  <c r="AZ819" i="2"/>
  <c r="AY819" i="2"/>
  <c r="BG819" i="2" s="1"/>
  <c r="AY818" i="2"/>
  <c r="BD817" i="2"/>
  <c r="AZ817" i="2"/>
  <c r="AY817" i="2"/>
  <c r="BF817" i="2" s="1"/>
  <c r="AY816" i="2"/>
  <c r="BC816" i="2" s="1"/>
  <c r="BF815" i="2"/>
  <c r="BE815" i="2"/>
  <c r="BD815" i="2"/>
  <c r="BB815" i="2"/>
  <c r="BA815" i="2"/>
  <c r="AZ815" i="2"/>
  <c r="AY815" i="2"/>
  <c r="BG815" i="2" s="1"/>
  <c r="AY814" i="2"/>
  <c r="AZ813" i="2"/>
  <c r="AY813" i="2"/>
  <c r="AY812" i="2"/>
  <c r="BF811" i="2"/>
  <c r="BE811" i="2"/>
  <c r="BB811" i="2"/>
  <c r="BA811" i="2"/>
  <c r="AZ811" i="2"/>
  <c r="AY811" i="2"/>
  <c r="BG811" i="2" s="1"/>
  <c r="BF810" i="2"/>
  <c r="AY810" i="2"/>
  <c r="AY809" i="2"/>
  <c r="BD808" i="2"/>
  <c r="BC808" i="2"/>
  <c r="AY808" i="2"/>
  <c r="BF807" i="2"/>
  <c r="BE807" i="2"/>
  <c r="BB807" i="2"/>
  <c r="BA807" i="2"/>
  <c r="AZ807" i="2"/>
  <c r="AY807" i="2"/>
  <c r="BG807" i="2" s="1"/>
  <c r="BF806" i="2"/>
  <c r="AY806" i="2"/>
  <c r="BF805" i="2"/>
  <c r="BD805" i="2"/>
  <c r="AZ805" i="2"/>
  <c r="AY805" i="2"/>
  <c r="BD804" i="2"/>
  <c r="BC804" i="2"/>
  <c r="AY804" i="2"/>
  <c r="BF803" i="2"/>
  <c r="BE803" i="2"/>
  <c r="BD803" i="2"/>
  <c r="AZ803" i="2"/>
  <c r="AY803" i="2"/>
  <c r="BG803" i="2" s="1"/>
  <c r="BF802" i="2"/>
  <c r="BB802" i="2"/>
  <c r="BA802" i="2"/>
  <c r="AY802" i="2"/>
  <c r="BC802" i="2" s="1"/>
  <c r="AZ801" i="2"/>
  <c r="AY801" i="2"/>
  <c r="BF801" i="2" s="1"/>
  <c r="AY800" i="2"/>
  <c r="BC800" i="2" s="1"/>
  <c r="BF799" i="2"/>
  <c r="BE799" i="2"/>
  <c r="BD799" i="2"/>
  <c r="BA799" i="2"/>
  <c r="AZ799" i="2"/>
  <c r="AY799" i="2"/>
  <c r="BG799" i="2" s="1"/>
  <c r="BG798" i="2"/>
  <c r="BF798" i="2"/>
  <c r="BB798" i="2"/>
  <c r="BA798" i="2"/>
  <c r="AY798" i="2"/>
  <c r="BC798" i="2" s="1"/>
  <c r="AZ797" i="2"/>
  <c r="AY797" i="2"/>
  <c r="AY796" i="2"/>
  <c r="BF795" i="2"/>
  <c r="BE795" i="2"/>
  <c r="BD795" i="2"/>
  <c r="AZ795" i="2"/>
  <c r="AY795" i="2"/>
  <c r="BG795" i="2" s="1"/>
  <c r="BF794" i="2"/>
  <c r="BB794" i="2"/>
  <c r="BA794" i="2"/>
  <c r="AY794" i="2"/>
  <c r="BC794" i="2" s="1"/>
  <c r="AY793" i="2"/>
  <c r="BD792" i="2"/>
  <c r="BC792" i="2"/>
  <c r="AY792" i="2"/>
  <c r="BF791" i="2"/>
  <c r="BE791" i="2"/>
  <c r="BD791" i="2"/>
  <c r="AZ791" i="2"/>
  <c r="AY791" i="2"/>
  <c r="BG791" i="2" s="1"/>
  <c r="BF790" i="2"/>
  <c r="BB790" i="2"/>
  <c r="BA790" i="2"/>
  <c r="AY790" i="2"/>
  <c r="BC790" i="2" s="1"/>
  <c r="BD789" i="2"/>
  <c r="AZ789" i="2"/>
  <c r="AY789" i="2"/>
  <c r="BF789" i="2" s="1"/>
  <c r="BD788" i="2"/>
  <c r="BC788" i="2"/>
  <c r="AY788" i="2"/>
  <c r="AZ787" i="2"/>
  <c r="AY787" i="2"/>
  <c r="BG786" i="2"/>
  <c r="BA786" i="2"/>
  <c r="AY786" i="2"/>
  <c r="BC786" i="2" s="1"/>
  <c r="AZ785" i="2"/>
  <c r="AY785" i="2"/>
  <c r="BC784" i="2"/>
  <c r="AY784" i="2"/>
  <c r="AY783" i="2"/>
  <c r="BG782" i="2"/>
  <c r="BB782" i="2"/>
  <c r="BA782" i="2"/>
  <c r="AY782" i="2"/>
  <c r="BC782" i="2" s="1"/>
  <c r="AY781" i="2"/>
  <c r="AZ781" i="2" s="1"/>
  <c r="AY780" i="2"/>
  <c r="BD779" i="2"/>
  <c r="AZ779" i="2"/>
  <c r="AY779" i="2"/>
  <c r="BG778" i="2"/>
  <c r="BA778" i="2"/>
  <c r="AY778" i="2"/>
  <c r="BC778" i="2" s="1"/>
  <c r="AY777" i="2"/>
  <c r="BC776" i="2"/>
  <c r="AY776" i="2"/>
  <c r="BD776" i="2" s="1"/>
  <c r="AY775" i="2"/>
  <c r="BG774" i="2"/>
  <c r="BA774" i="2"/>
  <c r="AY774" i="2"/>
  <c r="BC774" i="2" s="1"/>
  <c r="BD773" i="2"/>
  <c r="AZ773" i="2"/>
  <c r="AY773" i="2"/>
  <c r="BF773" i="2" s="1"/>
  <c r="AY772" i="2"/>
  <c r="BE771" i="2"/>
  <c r="AZ771" i="2"/>
  <c r="AY771" i="2"/>
  <c r="BG770" i="2"/>
  <c r="BB770" i="2"/>
  <c r="BA770" i="2"/>
  <c r="AY770" i="2"/>
  <c r="BC770" i="2" s="1"/>
  <c r="BF769" i="2"/>
  <c r="BD769" i="2"/>
  <c r="BA769" i="2"/>
  <c r="AZ769" i="2"/>
  <c r="AY769" i="2"/>
  <c r="BE769" i="2" s="1"/>
  <c r="BF768" i="2"/>
  <c r="BE768" i="2"/>
  <c r="BB768" i="2"/>
  <c r="BA768" i="2"/>
  <c r="AZ768" i="2"/>
  <c r="AY768" i="2"/>
  <c r="BG768" i="2" s="1"/>
  <c r="BC767" i="2"/>
  <c r="BB767" i="2"/>
  <c r="AY767" i="2"/>
  <c r="BF767" i="2" s="1"/>
  <c r="AY766" i="2"/>
  <c r="BD765" i="2"/>
  <c r="AY765" i="2"/>
  <c r="BF764" i="2"/>
  <c r="BE764" i="2"/>
  <c r="BD764" i="2"/>
  <c r="BB764" i="2"/>
  <c r="BA764" i="2"/>
  <c r="AZ764" i="2"/>
  <c r="AY764" i="2"/>
  <c r="BG764" i="2" s="1"/>
  <c r="AY763" i="2"/>
  <c r="AY762" i="2"/>
  <c r="BD761" i="2"/>
  <c r="BA761" i="2"/>
  <c r="AZ761" i="2"/>
  <c r="AY761" i="2"/>
  <c r="BG761" i="2" s="1"/>
  <c r="AY760" i="2"/>
  <c r="BB759" i="2"/>
  <c r="AY759" i="2"/>
  <c r="BF759" i="2" s="1"/>
  <c r="AY758" i="2"/>
  <c r="BE757" i="2"/>
  <c r="BD757" i="2"/>
  <c r="BA757" i="2"/>
  <c r="AZ757" i="2"/>
  <c r="AY757" i="2"/>
  <c r="BG757" i="2" s="1"/>
  <c r="BF756" i="2"/>
  <c r="BE756" i="2"/>
  <c r="BB756" i="2"/>
  <c r="BA756" i="2"/>
  <c r="AZ756" i="2"/>
  <c r="AY756" i="2"/>
  <c r="BG756" i="2" s="1"/>
  <c r="AY755" i="2"/>
  <c r="AY754" i="2"/>
  <c r="AZ753" i="2"/>
  <c r="AY753" i="2"/>
  <c r="BA753" i="2" s="1"/>
  <c r="AY752" i="2"/>
  <c r="AY751" i="2"/>
  <c r="BD750" i="2"/>
  <c r="AY750" i="2"/>
  <c r="BE749" i="2"/>
  <c r="BD749" i="2"/>
  <c r="BA749" i="2"/>
  <c r="AZ749" i="2"/>
  <c r="AY749" i="2"/>
  <c r="BG749" i="2" s="1"/>
  <c r="BF748" i="2"/>
  <c r="BE748" i="2"/>
  <c r="BB748" i="2"/>
  <c r="BA748" i="2"/>
  <c r="AZ748" i="2"/>
  <c r="AY748" i="2"/>
  <c r="BG748" i="2" s="1"/>
  <c r="AY747" i="2"/>
  <c r="AY746" i="2"/>
  <c r="AY745" i="2"/>
  <c r="BD744" i="2"/>
  <c r="AZ744" i="2"/>
  <c r="AY744" i="2"/>
  <c r="BF743" i="2"/>
  <c r="AY743" i="2"/>
  <c r="AY742" i="2"/>
  <c r="BD741" i="2"/>
  <c r="BA741" i="2"/>
  <c r="AZ741" i="2"/>
  <c r="AY741" i="2"/>
  <c r="BG741" i="2" s="1"/>
  <c r="AY740" i="2"/>
  <c r="AY739" i="2"/>
  <c r="AY738" i="2"/>
  <c r="BE737" i="2"/>
  <c r="AZ737" i="2"/>
  <c r="AY737" i="2"/>
  <c r="AY736" i="2"/>
  <c r="BF735" i="2"/>
  <c r="BC735" i="2"/>
  <c r="BB735" i="2"/>
  <c r="AY735" i="2"/>
  <c r="AY734" i="2"/>
  <c r="AY733" i="2"/>
  <c r="AZ732" i="2"/>
  <c r="AY732" i="2"/>
  <c r="BD732" i="2" s="1"/>
  <c r="AY731" i="2"/>
  <c r="BC730" i="2"/>
  <c r="AY730" i="2"/>
  <c r="AZ729" i="2"/>
  <c r="AY729" i="2"/>
  <c r="BF728" i="2"/>
  <c r="BB728" i="2"/>
  <c r="AY728" i="2"/>
  <c r="BF727" i="2"/>
  <c r="BC727" i="2"/>
  <c r="BB727" i="2"/>
  <c r="AY727" i="2"/>
  <c r="AY726" i="2"/>
  <c r="BA725" i="2"/>
  <c r="AZ725" i="2"/>
  <c r="AY725" i="2"/>
  <c r="AZ724" i="2"/>
  <c r="AY724" i="2"/>
  <c r="AY723" i="2"/>
  <c r="AY722" i="2"/>
  <c r="BD721" i="2"/>
  <c r="AY721" i="2"/>
  <c r="BF720" i="2"/>
  <c r="BE720" i="2"/>
  <c r="BD720" i="2"/>
  <c r="BA720" i="2"/>
  <c r="AZ720" i="2"/>
  <c r="AY720" i="2"/>
  <c r="BG720" i="2" s="1"/>
  <c r="BF719" i="2"/>
  <c r="BC719" i="2"/>
  <c r="BB719" i="2"/>
  <c r="AY719" i="2"/>
  <c r="AY718" i="2"/>
  <c r="AZ717" i="2"/>
  <c r="AY717" i="2"/>
  <c r="BF716" i="2"/>
  <c r="BB716" i="2"/>
  <c r="AY716" i="2"/>
  <c r="AY715" i="2"/>
  <c r="AY714" i="2"/>
  <c r="BE713" i="2"/>
  <c r="BA713" i="2"/>
  <c r="AZ713" i="2"/>
  <c r="AY713" i="2"/>
  <c r="BG713" i="2" s="1"/>
  <c r="BF712" i="2"/>
  <c r="BE712" i="2"/>
  <c r="BD712" i="2"/>
  <c r="AZ712" i="2"/>
  <c r="AY712" i="2"/>
  <c r="BG712" i="2" s="1"/>
  <c r="BC711" i="2"/>
  <c r="AY711" i="2"/>
  <c r="AY710" i="2"/>
  <c r="BD709" i="2"/>
  <c r="AY709" i="2"/>
  <c r="BF708" i="2"/>
  <c r="BE708" i="2"/>
  <c r="BD708" i="2"/>
  <c r="BA708" i="2"/>
  <c r="AZ708" i="2"/>
  <c r="AY708" i="2"/>
  <c r="BG708" i="2" s="1"/>
  <c r="BF707" i="2"/>
  <c r="AY707" i="2"/>
  <c r="AY706" i="2"/>
  <c r="BE705" i="2"/>
  <c r="BA705" i="2"/>
  <c r="AZ705" i="2"/>
  <c r="AY705" i="2"/>
  <c r="BG705" i="2" s="1"/>
  <c r="BF704" i="2"/>
  <c r="BE704" i="2"/>
  <c r="AZ704" i="2"/>
  <c r="AY704" i="2"/>
  <c r="AY703" i="2"/>
  <c r="AY702" i="2"/>
  <c r="BD701" i="2"/>
  <c r="AY701" i="2"/>
  <c r="BF700" i="2"/>
  <c r="BE700" i="2"/>
  <c r="BD700" i="2"/>
  <c r="BA700" i="2"/>
  <c r="AZ700" i="2"/>
  <c r="AY700" i="2"/>
  <c r="BG700" i="2" s="1"/>
  <c r="BB699" i="2"/>
  <c r="AY699" i="2"/>
  <c r="BC699" i="2" s="1"/>
  <c r="BG698" i="2"/>
  <c r="AY698" i="2"/>
  <c r="BE697" i="2"/>
  <c r="BD697" i="2"/>
  <c r="AZ697" i="2"/>
  <c r="AY697" i="2"/>
  <c r="BF696" i="2"/>
  <c r="BA696" i="2"/>
  <c r="AY696" i="2"/>
  <c r="BF695" i="2"/>
  <c r="BC695" i="2"/>
  <c r="BB695" i="2"/>
  <c r="AY695" i="2"/>
  <c r="BG694" i="2"/>
  <c r="BC694" i="2"/>
  <c r="AY694" i="2"/>
  <c r="BE693" i="2"/>
  <c r="BD693" i="2"/>
  <c r="BA693" i="2"/>
  <c r="AZ693" i="2"/>
  <c r="AY693" i="2"/>
  <c r="BG693" i="2" s="1"/>
  <c r="BF692" i="2"/>
  <c r="BE692" i="2"/>
  <c r="BB692" i="2"/>
  <c r="BA692" i="2"/>
  <c r="AZ692" i="2"/>
  <c r="AY692" i="2"/>
  <c r="BG692" i="2" s="1"/>
  <c r="BB691" i="2"/>
  <c r="AY691" i="2"/>
  <c r="AY690" i="2"/>
  <c r="BE689" i="2"/>
  <c r="BD689" i="2"/>
  <c r="BA689" i="2"/>
  <c r="AZ689" i="2"/>
  <c r="AY689" i="2"/>
  <c r="BG689" i="2" s="1"/>
  <c r="BF688" i="2"/>
  <c r="BE688" i="2"/>
  <c r="BB688" i="2"/>
  <c r="BA688" i="2"/>
  <c r="AZ688" i="2"/>
  <c r="AY688" i="2"/>
  <c r="BG688" i="2" s="1"/>
  <c r="BC687" i="2"/>
  <c r="BB687" i="2"/>
  <c r="AY687" i="2"/>
  <c r="BF687" i="2" s="1"/>
  <c r="AY686" i="2"/>
  <c r="BG686" i="2" s="1"/>
  <c r="AZ685" i="2"/>
  <c r="AY685" i="2"/>
  <c r="BE684" i="2"/>
  <c r="BD684" i="2"/>
  <c r="BB684" i="2"/>
  <c r="AY684" i="2"/>
  <c r="BF683" i="2"/>
  <c r="AY683" i="2"/>
  <c r="AY682" i="2"/>
  <c r="AZ681" i="2"/>
  <c r="AY681" i="2"/>
  <c r="BE681" i="2" s="1"/>
  <c r="BE680" i="2"/>
  <c r="BB680" i="2"/>
  <c r="AY680" i="2"/>
  <c r="AY679" i="2"/>
  <c r="AY678" i="2"/>
  <c r="BE677" i="2"/>
  <c r="BA677" i="2"/>
  <c r="AZ677" i="2"/>
  <c r="AY677" i="2"/>
  <c r="BG677" i="2" s="1"/>
  <c r="BF676" i="2"/>
  <c r="BD676" i="2"/>
  <c r="AZ676" i="2"/>
  <c r="AY676" i="2"/>
  <c r="BE676" i="2" s="1"/>
  <c r="AY675" i="2"/>
  <c r="BG674" i="2"/>
  <c r="BC674" i="2"/>
  <c r="AY674" i="2"/>
  <c r="BE673" i="2"/>
  <c r="BD673" i="2"/>
  <c r="AZ673" i="2"/>
  <c r="AY673" i="2"/>
  <c r="BF672" i="2"/>
  <c r="BA672" i="2"/>
  <c r="AY672" i="2"/>
  <c r="BF671" i="2"/>
  <c r="BC671" i="2"/>
  <c r="BB671" i="2"/>
  <c r="AY671" i="2"/>
  <c r="AY670" i="2"/>
  <c r="AY669" i="2"/>
  <c r="BD668" i="2"/>
  <c r="BB668" i="2"/>
  <c r="AY668" i="2"/>
  <c r="BF667" i="2"/>
  <c r="BB667" i="2"/>
  <c r="AY667" i="2"/>
  <c r="BC667" i="2" s="1"/>
  <c r="BG666" i="2"/>
  <c r="AY666" i="2"/>
  <c r="BD665" i="2"/>
  <c r="BA665" i="2"/>
  <c r="AZ665" i="2"/>
  <c r="AY665" i="2"/>
  <c r="BG665" i="2" s="1"/>
  <c r="BE664" i="2"/>
  <c r="BA664" i="2"/>
  <c r="AZ664" i="2"/>
  <c r="AY664" i="2"/>
  <c r="BD664" i="2" s="1"/>
  <c r="AY663" i="2"/>
  <c r="AY662" i="2"/>
  <c r="AZ661" i="2"/>
  <c r="AY661" i="2"/>
  <c r="BE661" i="2" s="1"/>
  <c r="BE660" i="2"/>
  <c r="BB660" i="2"/>
  <c r="AY660" i="2"/>
  <c r="BF659" i="2"/>
  <c r="AY659" i="2"/>
  <c r="AY658" i="2"/>
  <c r="BE657" i="2"/>
  <c r="AZ657" i="2"/>
  <c r="AY657" i="2"/>
  <c r="BE656" i="2"/>
  <c r="BB656" i="2"/>
  <c r="AY656" i="2"/>
  <c r="BF655" i="2"/>
  <c r="BB655" i="2"/>
  <c r="AY655" i="2"/>
  <c r="BC655" i="2" s="1"/>
  <c r="AY654" i="2"/>
  <c r="AY653" i="2"/>
  <c r="BE652" i="2"/>
  <c r="BB652" i="2"/>
  <c r="AY652" i="2"/>
  <c r="BD652" i="2" s="1"/>
  <c r="BG651" i="2"/>
  <c r="AY651" i="2"/>
  <c r="BE651" i="2" s="1"/>
  <c r="BF650" i="2"/>
  <c r="BC650" i="2"/>
  <c r="AZ650" i="2"/>
  <c r="AY650" i="2"/>
  <c r="BG650" i="2" s="1"/>
  <c r="BG649" i="2"/>
  <c r="BD649" i="2"/>
  <c r="AY649" i="2"/>
  <c r="BE648" i="2"/>
  <c r="AZ648" i="2"/>
  <c r="AY648" i="2"/>
  <c r="BE647" i="2"/>
  <c r="BB647" i="2"/>
  <c r="AY647" i="2"/>
  <c r="BG647" i="2" s="1"/>
  <c r="AY646" i="2"/>
  <c r="AY645" i="2"/>
  <c r="BB644" i="2"/>
  <c r="BA644" i="2"/>
  <c r="AY644" i="2"/>
  <c r="BF644" i="2" s="1"/>
  <c r="AY643" i="2"/>
  <c r="BF642" i="2"/>
  <c r="AY642" i="2"/>
  <c r="BC641" i="2"/>
  <c r="BA641" i="2"/>
  <c r="AY641" i="2"/>
  <c r="BD641" i="2" s="1"/>
  <c r="BF640" i="2"/>
  <c r="BE640" i="2"/>
  <c r="AZ640" i="2"/>
  <c r="AY640" i="2"/>
  <c r="BB639" i="2"/>
  <c r="AY639" i="2"/>
  <c r="BE639" i="2" s="1"/>
  <c r="AY638" i="2"/>
  <c r="BG637" i="2"/>
  <c r="AY637" i="2"/>
  <c r="BF636" i="2"/>
  <c r="BE636" i="2"/>
  <c r="BB636" i="2"/>
  <c r="BA636" i="2"/>
  <c r="AZ636" i="2"/>
  <c r="AY636" i="2"/>
  <c r="BG636" i="2" s="1"/>
  <c r="BE635" i="2"/>
  <c r="BB635" i="2"/>
  <c r="AY635" i="2"/>
  <c r="BD634" i="2"/>
  <c r="BC634" i="2"/>
  <c r="AY634" i="2"/>
  <c r="AY633" i="2"/>
  <c r="BF632" i="2"/>
  <c r="BE632" i="2"/>
  <c r="BB632" i="2"/>
  <c r="AZ632" i="2"/>
  <c r="AY632" i="2"/>
  <c r="AY631" i="2"/>
  <c r="BG631" i="2" s="1"/>
  <c r="AZ630" i="2"/>
  <c r="AY630" i="2"/>
  <c r="BC630" i="2" s="1"/>
  <c r="BD629" i="2"/>
  <c r="BC629" i="2"/>
  <c r="AY629" i="2"/>
  <c r="BE628" i="2"/>
  <c r="BA628" i="2"/>
  <c r="AZ628" i="2"/>
  <c r="AY628" i="2"/>
  <c r="BF628" i="2" s="1"/>
  <c r="AY627" i="2"/>
  <c r="AY626" i="2"/>
  <c r="BA625" i="2"/>
  <c r="AY625" i="2"/>
  <c r="BC625" i="2" s="1"/>
  <c r="BF624" i="2"/>
  <c r="BE624" i="2"/>
  <c r="BB624" i="2"/>
  <c r="AY624" i="2"/>
  <c r="BB623" i="2"/>
  <c r="AY623" i="2"/>
  <c r="BE623" i="2" s="1"/>
  <c r="AY622" i="2"/>
  <c r="AY621" i="2"/>
  <c r="BF620" i="2"/>
  <c r="BE620" i="2"/>
  <c r="BD620" i="2"/>
  <c r="BB620" i="2"/>
  <c r="BA620" i="2"/>
  <c r="AZ620" i="2"/>
  <c r="AY620" i="2"/>
  <c r="BG620" i="2" s="1"/>
  <c r="BG619" i="2"/>
  <c r="BE619" i="2"/>
  <c r="AY619" i="2"/>
  <c r="BB619" i="2" s="1"/>
  <c r="BD618" i="2"/>
  <c r="BC618" i="2"/>
  <c r="AY618" i="2"/>
  <c r="BG617" i="2"/>
  <c r="BD617" i="2"/>
  <c r="AY617" i="2"/>
  <c r="AY616" i="2"/>
  <c r="AY615" i="2"/>
  <c r="BD614" i="2"/>
  <c r="AZ614" i="2"/>
  <c r="AY614" i="2"/>
  <c r="BC614" i="2" s="1"/>
  <c r="BC613" i="2"/>
  <c r="AY613" i="2"/>
  <c r="BD613" i="2" s="1"/>
  <c r="BE612" i="2"/>
  <c r="BD612" i="2"/>
  <c r="BB612" i="2"/>
  <c r="AY612" i="2"/>
  <c r="AY611" i="2"/>
  <c r="AY610" i="2"/>
  <c r="BD609" i="2"/>
  <c r="BC609" i="2"/>
  <c r="AY609" i="2"/>
  <c r="BA609" i="2" s="1"/>
  <c r="BF608" i="2"/>
  <c r="BE608" i="2"/>
  <c r="BD608" i="2"/>
  <c r="BB608" i="2"/>
  <c r="BA608" i="2"/>
  <c r="AZ608" i="2"/>
  <c r="AY608" i="2"/>
  <c r="BG608" i="2" s="1"/>
  <c r="BE607" i="2"/>
  <c r="BB607" i="2"/>
  <c r="AY607" i="2"/>
  <c r="BD606" i="2"/>
  <c r="AY606" i="2"/>
  <c r="BF606" i="2" s="1"/>
  <c r="AY605" i="2"/>
  <c r="BE604" i="2"/>
  <c r="BD604" i="2"/>
  <c r="AZ604" i="2"/>
  <c r="AY604" i="2"/>
  <c r="BG603" i="2"/>
  <c r="BB603" i="2"/>
  <c r="BA603" i="2"/>
  <c r="AY603" i="2"/>
  <c r="BE603" i="2" s="1"/>
  <c r="BD602" i="2"/>
  <c r="AY602" i="2"/>
  <c r="BC602" i="2" s="1"/>
  <c r="BG601" i="2"/>
  <c r="AY601" i="2"/>
  <c r="BE600" i="2"/>
  <c r="BB600" i="2"/>
  <c r="BA600" i="2"/>
  <c r="AY600" i="2"/>
  <c r="BF600" i="2" s="1"/>
  <c r="BF599" i="2"/>
  <c r="BA599" i="2"/>
  <c r="AY599" i="2"/>
  <c r="BG599" i="2" s="1"/>
  <c r="BD598" i="2"/>
  <c r="BC598" i="2"/>
  <c r="AZ598" i="2"/>
  <c r="AY598" i="2"/>
  <c r="BC597" i="2"/>
  <c r="AY597" i="2"/>
  <c r="BD597" i="2" s="1"/>
  <c r="BE596" i="2"/>
  <c r="BB596" i="2"/>
  <c r="BA596" i="2"/>
  <c r="AY596" i="2"/>
  <c r="BD596" i="2" s="1"/>
  <c r="BF595" i="2"/>
  <c r="AY595" i="2"/>
  <c r="AZ594" i="2"/>
  <c r="AY594" i="2"/>
  <c r="BF594" i="2" s="1"/>
  <c r="BD593" i="2"/>
  <c r="BA593" i="2"/>
  <c r="AY593" i="2"/>
  <c r="BC593" i="2" s="1"/>
  <c r="BD592" i="2"/>
  <c r="BA592" i="2"/>
  <c r="AY592" i="2"/>
  <c r="BE591" i="2"/>
  <c r="AY591" i="2"/>
  <c r="BB591" i="2" s="1"/>
  <c r="BF590" i="2"/>
  <c r="AY590" i="2"/>
  <c r="BG589" i="2"/>
  <c r="AY589" i="2"/>
  <c r="BA589" i="2" s="1"/>
  <c r="BF588" i="2"/>
  <c r="BE588" i="2"/>
  <c r="BD588" i="2"/>
  <c r="BB588" i="2"/>
  <c r="BA588" i="2"/>
  <c r="AZ588" i="2"/>
  <c r="AY588" i="2"/>
  <c r="BG588" i="2" s="1"/>
  <c r="BE587" i="2"/>
  <c r="AY587" i="2"/>
  <c r="BD586" i="2"/>
  <c r="BC586" i="2"/>
  <c r="AY586" i="2"/>
  <c r="AY585" i="2"/>
  <c r="BF584" i="2"/>
  <c r="BE584" i="2"/>
  <c r="BD584" i="2"/>
  <c r="BB584" i="2"/>
  <c r="BA584" i="2"/>
  <c r="AZ584" i="2"/>
  <c r="AY584" i="2"/>
  <c r="BG584" i="2" s="1"/>
  <c r="BG583" i="2"/>
  <c r="BF583" i="2"/>
  <c r="AY583" i="2"/>
  <c r="BC582" i="2"/>
  <c r="AZ582" i="2"/>
  <c r="AY582" i="2"/>
  <c r="BD582" i="2" s="1"/>
  <c r="AY581" i="2"/>
  <c r="BD581" i="2" s="1"/>
  <c r="BD580" i="2"/>
  <c r="BA580" i="2"/>
  <c r="AY580" i="2"/>
  <c r="BE580" i="2" s="1"/>
  <c r="AY579" i="2"/>
  <c r="AY578" i="2"/>
  <c r="BF578" i="2" s="1"/>
  <c r="BD577" i="2"/>
  <c r="BC577" i="2"/>
  <c r="BA577" i="2"/>
  <c r="AY577" i="2"/>
  <c r="BF576" i="2"/>
  <c r="BE576" i="2"/>
  <c r="BB576" i="2"/>
  <c r="AZ576" i="2"/>
  <c r="AY576" i="2"/>
  <c r="BB575" i="2"/>
  <c r="AY575" i="2"/>
  <c r="BE575" i="2" s="1"/>
  <c r="AY574" i="2"/>
  <c r="BG573" i="2"/>
  <c r="AY573" i="2"/>
  <c r="BE572" i="2"/>
  <c r="BA572" i="2"/>
  <c r="AY572" i="2"/>
  <c r="BG571" i="2"/>
  <c r="BE571" i="2"/>
  <c r="BB571" i="2"/>
  <c r="AY571" i="2"/>
  <c r="BA571" i="2" s="1"/>
  <c r="BD570" i="2"/>
  <c r="AY570" i="2"/>
  <c r="BC570" i="2" s="1"/>
  <c r="AY569" i="2"/>
  <c r="BF568" i="2"/>
  <c r="BE568" i="2"/>
  <c r="BB568" i="2"/>
  <c r="BA568" i="2"/>
  <c r="AY568" i="2"/>
  <c r="BG567" i="2"/>
  <c r="AY567" i="2"/>
  <c r="BD566" i="2"/>
  <c r="AY566" i="2"/>
  <c r="BC565" i="2"/>
  <c r="AY565" i="2"/>
  <c r="BD565" i="2" s="1"/>
  <c r="BE564" i="2"/>
  <c r="BA564" i="2"/>
  <c r="AY564" i="2"/>
  <c r="AY563" i="2"/>
  <c r="AY562" i="2"/>
  <c r="BD561" i="2"/>
  <c r="AY561" i="2"/>
  <c r="BB560" i="2"/>
  <c r="AZ560" i="2"/>
  <c r="AY560" i="2"/>
  <c r="BF560" i="2" s="1"/>
  <c r="BF559" i="2"/>
  <c r="BA559" i="2"/>
  <c r="AY559" i="2"/>
  <c r="BF558" i="2"/>
  <c r="AY558" i="2"/>
  <c r="AY557" i="2"/>
  <c r="BD557" i="2" s="1"/>
  <c r="BF556" i="2"/>
  <c r="BE556" i="2"/>
  <c r="BD556" i="2"/>
  <c r="BB556" i="2"/>
  <c r="BA556" i="2"/>
  <c r="AZ556" i="2"/>
  <c r="AY556" i="2"/>
  <c r="BG556" i="2" s="1"/>
  <c r="BG555" i="2"/>
  <c r="BF555" i="2"/>
  <c r="BB555" i="2"/>
  <c r="AY555" i="2"/>
  <c r="BC555" i="2" s="1"/>
  <c r="BF554" i="2"/>
  <c r="AY554" i="2"/>
  <c r="AY553" i="2"/>
  <c r="BD553" i="2" s="1"/>
  <c r="BE552" i="2"/>
  <c r="BD552" i="2"/>
  <c r="BA552" i="2"/>
  <c r="AY552" i="2"/>
  <c r="BG551" i="2"/>
  <c r="BB551" i="2"/>
  <c r="BA551" i="2"/>
  <c r="AY551" i="2"/>
  <c r="BF551" i="2" s="1"/>
  <c r="AY550" i="2"/>
  <c r="BF550" i="2" s="1"/>
  <c r="BD549" i="2"/>
  <c r="AY549" i="2"/>
  <c r="BF548" i="2"/>
  <c r="BE548" i="2"/>
  <c r="BD548" i="2"/>
  <c r="BB548" i="2"/>
  <c r="AZ548" i="2"/>
  <c r="AY548" i="2"/>
  <c r="BG547" i="2"/>
  <c r="BF547" i="2"/>
  <c r="BC547" i="2"/>
  <c r="BB547" i="2"/>
  <c r="BA547" i="2"/>
  <c r="AY547" i="2"/>
  <c r="BF546" i="2"/>
  <c r="AY546" i="2"/>
  <c r="AY545" i="2"/>
  <c r="BD545" i="2" s="1"/>
  <c r="BF544" i="2"/>
  <c r="BE544" i="2"/>
  <c r="BD544" i="2"/>
  <c r="BA544" i="2"/>
  <c r="AZ544" i="2"/>
  <c r="AY544" i="2"/>
  <c r="BG544" i="2" s="1"/>
  <c r="BF543" i="2"/>
  <c r="BC543" i="2"/>
  <c r="BB543" i="2"/>
  <c r="AY543" i="2"/>
  <c r="BA543" i="2" s="1"/>
  <c r="BF542" i="2"/>
  <c r="AY542" i="2"/>
  <c r="BD541" i="2"/>
  <c r="AY541" i="2"/>
  <c r="BB540" i="2"/>
  <c r="AY540" i="2"/>
  <c r="BG539" i="2"/>
  <c r="BF539" i="2"/>
  <c r="BA539" i="2"/>
  <c r="AY539" i="2"/>
  <c r="BB539" i="2" s="1"/>
  <c r="AY538" i="2"/>
  <c r="BF538" i="2" s="1"/>
  <c r="AY537" i="2"/>
  <c r="BD537" i="2" s="1"/>
  <c r="BF536" i="2"/>
  <c r="BD536" i="2"/>
  <c r="AZ536" i="2"/>
  <c r="AY536" i="2"/>
  <c r="BG535" i="2"/>
  <c r="BF535" i="2"/>
  <c r="BB535" i="2"/>
  <c r="BA535" i="2"/>
  <c r="AY535" i="2"/>
  <c r="BC535" i="2" s="1"/>
  <c r="AY534" i="2"/>
  <c r="BF534" i="2" s="1"/>
  <c r="AY533" i="2"/>
  <c r="BD533" i="2" s="1"/>
  <c r="BE532" i="2"/>
  <c r="BD532" i="2"/>
  <c r="BA532" i="2"/>
  <c r="AZ532" i="2"/>
  <c r="AY532" i="2"/>
  <c r="BG531" i="2"/>
  <c r="BB531" i="2"/>
  <c r="AY531" i="2"/>
  <c r="BF530" i="2"/>
  <c r="AY530" i="2"/>
  <c r="BD529" i="2"/>
  <c r="AY529" i="2"/>
  <c r="BB528" i="2"/>
  <c r="AZ528" i="2"/>
  <c r="AY528" i="2"/>
  <c r="BF528" i="2" s="1"/>
  <c r="BF527" i="2"/>
  <c r="BA527" i="2"/>
  <c r="AY527" i="2"/>
  <c r="BF526" i="2"/>
  <c r="AY526" i="2"/>
  <c r="AY525" i="2"/>
  <c r="BD525" i="2" s="1"/>
  <c r="BF524" i="2"/>
  <c r="BE524" i="2"/>
  <c r="BD524" i="2"/>
  <c r="BB524" i="2"/>
  <c r="BA524" i="2"/>
  <c r="AZ524" i="2"/>
  <c r="AY524" i="2"/>
  <c r="BG524" i="2" s="1"/>
  <c r="BF523" i="2"/>
  <c r="BC523" i="2"/>
  <c r="AY523" i="2"/>
  <c r="AY522" i="2"/>
  <c r="BD522" i="2" s="1"/>
  <c r="BE521" i="2"/>
  <c r="BA521" i="2"/>
  <c r="AY521" i="2"/>
  <c r="BF521" i="2" s="1"/>
  <c r="BF520" i="2"/>
  <c r="BB520" i="2"/>
  <c r="AY520" i="2"/>
  <c r="BG519" i="2"/>
  <c r="AY519" i="2"/>
  <c r="BD518" i="2"/>
  <c r="BC518" i="2"/>
  <c r="AZ518" i="2"/>
  <c r="AY518" i="2"/>
  <c r="AY517" i="2"/>
  <c r="BF516" i="2"/>
  <c r="BB516" i="2"/>
  <c r="BA516" i="2"/>
  <c r="AY516" i="2"/>
  <c r="BD516" i="2" s="1"/>
  <c r="BF515" i="2"/>
  <c r="BC515" i="2"/>
  <c r="AY515" i="2"/>
  <c r="BD514" i="2"/>
  <c r="AY514" i="2"/>
  <c r="BF513" i="2"/>
  <c r="BB513" i="2"/>
  <c r="BA513" i="2"/>
  <c r="AZ513" i="2"/>
  <c r="AY513" i="2"/>
  <c r="BE512" i="2"/>
  <c r="BB512" i="2"/>
  <c r="AY512" i="2"/>
  <c r="AY511" i="2"/>
  <c r="BG511" i="2" s="1"/>
  <c r="BD510" i="2"/>
  <c r="AZ510" i="2"/>
  <c r="AY510" i="2"/>
  <c r="BC510" i="2" s="1"/>
  <c r="BE509" i="2"/>
  <c r="BD509" i="2"/>
  <c r="BB509" i="2"/>
  <c r="AY509" i="2"/>
  <c r="AY508" i="2"/>
  <c r="BF507" i="2"/>
  <c r="AY507" i="2"/>
  <c r="BC507" i="2" s="1"/>
  <c r="BD506" i="2"/>
  <c r="AY506" i="2"/>
  <c r="AZ506" i="2" s="1"/>
  <c r="BE505" i="2"/>
  <c r="BB505" i="2"/>
  <c r="AZ505" i="2"/>
  <c r="AY505" i="2"/>
  <c r="BF505" i="2" s="1"/>
  <c r="AY504" i="2"/>
  <c r="AY503" i="2"/>
  <c r="BD502" i="2"/>
  <c r="BC502" i="2"/>
  <c r="AY502" i="2"/>
  <c r="AZ502" i="2" s="1"/>
  <c r="BF501" i="2"/>
  <c r="BE501" i="2"/>
  <c r="BD501" i="2"/>
  <c r="BA501" i="2"/>
  <c r="AZ501" i="2"/>
  <c r="AY501" i="2"/>
  <c r="BG501" i="2" s="1"/>
  <c r="BF500" i="2"/>
  <c r="BE500" i="2"/>
  <c r="BB500" i="2"/>
  <c r="BA500" i="2"/>
  <c r="AY500" i="2"/>
  <c r="BD500" i="2" s="1"/>
  <c r="BF499" i="2"/>
  <c r="BC499" i="2"/>
  <c r="AY499" i="2"/>
  <c r="BD498" i="2"/>
  <c r="AY498" i="2"/>
  <c r="BE497" i="2"/>
  <c r="BA497" i="2"/>
  <c r="AY497" i="2"/>
  <c r="BF496" i="2"/>
  <c r="BE496" i="2"/>
  <c r="BB496" i="2"/>
  <c r="AY496" i="2"/>
  <c r="AY495" i="2"/>
  <c r="AZ494" i="2"/>
  <c r="AY494" i="2"/>
  <c r="BD494" i="2" s="1"/>
  <c r="BF493" i="2"/>
  <c r="BD493" i="2"/>
  <c r="BB493" i="2"/>
  <c r="AY493" i="2"/>
  <c r="AY492" i="2"/>
  <c r="BC491" i="2"/>
  <c r="AY491" i="2"/>
  <c r="BF491" i="2" s="1"/>
  <c r="AY490" i="2"/>
  <c r="AZ490" i="2" s="1"/>
  <c r="BD489" i="2"/>
  <c r="AZ489" i="2"/>
  <c r="AY489" i="2"/>
  <c r="BE489" i="2" s="1"/>
  <c r="BF488" i="2"/>
  <c r="BB488" i="2"/>
  <c r="BA488" i="2"/>
  <c r="AY488" i="2"/>
  <c r="BD488" i="2" s="1"/>
  <c r="AY487" i="2"/>
  <c r="BD486" i="2"/>
  <c r="BC486" i="2"/>
  <c r="AZ486" i="2"/>
  <c r="AY486" i="2"/>
  <c r="BA485" i="2"/>
  <c r="AY485" i="2"/>
  <c r="BE484" i="2"/>
  <c r="BB484" i="2"/>
  <c r="AY484" i="2"/>
  <c r="AY483" i="2"/>
  <c r="AY482" i="2"/>
  <c r="BD482" i="2" s="1"/>
  <c r="BF481" i="2"/>
  <c r="BE481" i="2"/>
  <c r="BD481" i="2"/>
  <c r="BB481" i="2"/>
  <c r="BA481" i="2"/>
  <c r="AZ481" i="2"/>
  <c r="AY481" i="2"/>
  <c r="BG481" i="2" s="1"/>
  <c r="BE480" i="2"/>
  <c r="BA480" i="2"/>
  <c r="AY480" i="2"/>
  <c r="BF480" i="2" s="1"/>
  <c r="AY479" i="2"/>
  <c r="BG479" i="2" s="1"/>
  <c r="BC478" i="2"/>
  <c r="AZ478" i="2"/>
  <c r="AY478" i="2"/>
  <c r="BD478" i="2" s="1"/>
  <c r="BF477" i="2"/>
  <c r="BE477" i="2"/>
  <c r="BD477" i="2"/>
  <c r="AZ477" i="2"/>
  <c r="AY477" i="2"/>
  <c r="BE476" i="2"/>
  <c r="BA476" i="2"/>
  <c r="AY476" i="2"/>
  <c r="BB476" i="2" s="1"/>
  <c r="BC475" i="2"/>
  <c r="AY475" i="2"/>
  <c r="BF475" i="2" s="1"/>
  <c r="AY474" i="2"/>
  <c r="BD474" i="2" s="1"/>
  <c r="BF473" i="2"/>
  <c r="BE473" i="2"/>
  <c r="BD473" i="2"/>
  <c r="BA473" i="2"/>
  <c r="AZ473" i="2"/>
  <c r="AY473" i="2"/>
  <c r="BG473" i="2" s="1"/>
  <c r="BF472" i="2"/>
  <c r="BE472" i="2"/>
  <c r="BB472" i="2"/>
  <c r="BA472" i="2"/>
  <c r="AY472" i="2"/>
  <c r="BD472" i="2" s="1"/>
  <c r="AY471" i="2"/>
  <c r="BG471" i="2" s="1"/>
  <c r="BD470" i="2"/>
  <c r="AZ470" i="2"/>
  <c r="AY470" i="2"/>
  <c r="BC470" i="2" s="1"/>
  <c r="AY469" i="2"/>
  <c r="BF468" i="2"/>
  <c r="BE468" i="2"/>
  <c r="AY468" i="2"/>
  <c r="BC467" i="2"/>
  <c r="AY467" i="2"/>
  <c r="BC466" i="2"/>
  <c r="BA466" i="2"/>
  <c r="AY466" i="2"/>
  <c r="BG466" i="2" s="1"/>
  <c r="BD465" i="2"/>
  <c r="AZ465" i="2"/>
  <c r="AY465" i="2"/>
  <c r="AY464" i="2"/>
  <c r="AY463" i="2"/>
  <c r="BG462" i="2"/>
  <c r="AY462" i="2"/>
  <c r="BC462" i="2" s="1"/>
  <c r="BE461" i="2"/>
  <c r="BA461" i="2"/>
  <c r="AY461" i="2"/>
  <c r="BF461" i="2" s="1"/>
  <c r="BE460" i="2"/>
  <c r="AY460" i="2"/>
  <c r="BC459" i="2"/>
  <c r="AY459" i="2"/>
  <c r="AY458" i="2"/>
  <c r="BF457" i="2"/>
  <c r="BE457" i="2"/>
  <c r="BD457" i="2"/>
  <c r="BA457" i="2"/>
  <c r="AZ457" i="2"/>
  <c r="AY457" i="2"/>
  <c r="BG457" i="2" s="1"/>
  <c r="AY456" i="2"/>
  <c r="BE456" i="2" s="1"/>
  <c r="BC455" i="2"/>
  <c r="AY455" i="2"/>
  <c r="BD455" i="2" s="1"/>
  <c r="BC454" i="2"/>
  <c r="BA454" i="2"/>
  <c r="AY454" i="2"/>
  <c r="BG454" i="2" s="1"/>
  <c r="BF453" i="2"/>
  <c r="BE453" i="2"/>
  <c r="BD453" i="2"/>
  <c r="BB453" i="2"/>
  <c r="AZ453" i="2"/>
  <c r="AY453" i="2"/>
  <c r="AY452" i="2"/>
  <c r="BE452" i="2" s="1"/>
  <c r="AY451" i="2"/>
  <c r="BC450" i="2"/>
  <c r="AY450" i="2"/>
  <c r="BA450" i="2" s="1"/>
  <c r="BF449" i="2"/>
  <c r="BE449" i="2"/>
  <c r="BD449" i="2"/>
  <c r="BB449" i="2"/>
  <c r="BA449" i="2"/>
  <c r="AZ449" i="2"/>
  <c r="AY449" i="2"/>
  <c r="BG449" i="2" s="1"/>
  <c r="AY448" i="2"/>
  <c r="BC447" i="2"/>
  <c r="AY447" i="2"/>
  <c r="BG446" i="2"/>
  <c r="BA446" i="2"/>
  <c r="AY446" i="2"/>
  <c r="BC446" i="2" s="1"/>
  <c r="BE445" i="2"/>
  <c r="BD445" i="2"/>
  <c r="BA445" i="2"/>
  <c r="AY445" i="2"/>
  <c r="BE444" i="2"/>
  <c r="AY444" i="2"/>
  <c r="AY443" i="2"/>
  <c r="BC442" i="2"/>
  <c r="BA442" i="2"/>
  <c r="AY442" i="2"/>
  <c r="BG442" i="2" s="1"/>
  <c r="BB441" i="2"/>
  <c r="AY441" i="2"/>
  <c r="BE440" i="2"/>
  <c r="AY440" i="2"/>
  <c r="AY439" i="2"/>
  <c r="BC439" i="2" s="1"/>
  <c r="AY438" i="2"/>
  <c r="BF437" i="2"/>
  <c r="BE437" i="2"/>
  <c r="BB437" i="2"/>
  <c r="BA437" i="2"/>
  <c r="AY437" i="2"/>
  <c r="AY436" i="2"/>
  <c r="AY435" i="2"/>
  <c r="BC435" i="2" s="1"/>
  <c r="BC434" i="2"/>
  <c r="BA434" i="2"/>
  <c r="AY434" i="2"/>
  <c r="BG434" i="2" s="1"/>
  <c r="BF433" i="2"/>
  <c r="BD433" i="2"/>
  <c r="AZ433" i="2"/>
  <c r="AY433" i="2"/>
  <c r="AY432" i="2"/>
  <c r="BC431" i="2"/>
  <c r="AY431" i="2"/>
  <c r="BF431" i="2" s="1"/>
  <c r="BC430" i="2"/>
  <c r="AY430" i="2"/>
  <c r="BA430" i="2" s="1"/>
  <c r="BF429" i="2"/>
  <c r="BE429" i="2"/>
  <c r="BD429" i="2"/>
  <c r="BB429" i="2"/>
  <c r="BA429" i="2"/>
  <c r="AZ429" i="2"/>
  <c r="AY429" i="2"/>
  <c r="BG429" i="2" s="1"/>
  <c r="AY428" i="2"/>
  <c r="BE428" i="2" s="1"/>
  <c r="AY427" i="2"/>
  <c r="BC427" i="2" s="1"/>
  <c r="BG426" i="2"/>
  <c r="BC426" i="2"/>
  <c r="BA426" i="2"/>
  <c r="AY426" i="2"/>
  <c r="BB425" i="2"/>
  <c r="AZ425" i="2"/>
  <c r="AY425" i="2"/>
  <c r="BF425" i="2" s="1"/>
  <c r="AY424" i="2"/>
  <c r="BE424" i="2" s="1"/>
  <c r="BC423" i="2"/>
  <c r="AY423" i="2"/>
  <c r="BF423" i="2" s="1"/>
  <c r="AY422" i="2"/>
  <c r="BE421" i="2"/>
  <c r="BD421" i="2"/>
  <c r="AZ421" i="2"/>
  <c r="AY421" i="2"/>
  <c r="AY420" i="2"/>
  <c r="AY419" i="2"/>
  <c r="BC419" i="2" s="1"/>
  <c r="BG418" i="2"/>
  <c r="BA418" i="2"/>
  <c r="AY418" i="2"/>
  <c r="BC418" i="2" s="1"/>
  <c r="BE417" i="2"/>
  <c r="BA417" i="2"/>
  <c r="AY417" i="2"/>
  <c r="AY416" i="2"/>
  <c r="BC415" i="2"/>
  <c r="AY415" i="2"/>
  <c r="BF415" i="2" s="1"/>
  <c r="BC414" i="2"/>
  <c r="BA414" i="2"/>
  <c r="AY414" i="2"/>
  <c r="BG414" i="2" s="1"/>
  <c r="BF413" i="2"/>
  <c r="BE413" i="2"/>
  <c r="BD413" i="2"/>
  <c r="BB413" i="2"/>
  <c r="AZ413" i="2"/>
  <c r="AY413" i="2"/>
  <c r="AY412" i="2"/>
  <c r="BE412" i="2" s="1"/>
  <c r="AY411" i="2"/>
  <c r="BC411" i="2" s="1"/>
  <c r="BA410" i="2"/>
  <c r="AY410" i="2"/>
  <c r="BC410" i="2" s="1"/>
  <c r="AY409" i="2"/>
  <c r="BE408" i="2"/>
  <c r="AY408" i="2"/>
  <c r="BC407" i="2"/>
  <c r="AY407" i="2"/>
  <c r="BC406" i="2"/>
  <c r="AY406" i="2"/>
  <c r="BA406" i="2" s="1"/>
  <c r="BF405" i="2"/>
  <c r="BE405" i="2"/>
  <c r="BD405" i="2"/>
  <c r="BB405" i="2"/>
  <c r="BA405" i="2"/>
  <c r="AZ405" i="2"/>
  <c r="AY405" i="2"/>
  <c r="BG405" i="2" s="1"/>
  <c r="AY404" i="2"/>
  <c r="BE404" i="2" s="1"/>
  <c r="BC403" i="2"/>
  <c r="AY403" i="2"/>
  <c r="BG402" i="2"/>
  <c r="BC402" i="2"/>
  <c r="BA402" i="2"/>
  <c r="AY402" i="2"/>
  <c r="AY401" i="2"/>
  <c r="AY400" i="2"/>
  <c r="AY399" i="2"/>
  <c r="BC399" i="2" s="1"/>
  <c r="BA398" i="2"/>
  <c r="AY398" i="2"/>
  <c r="BC398" i="2" s="1"/>
  <c r="BF397" i="2"/>
  <c r="BB397" i="2"/>
  <c r="BA397" i="2"/>
  <c r="AY397" i="2"/>
  <c r="BE397" i="2" s="1"/>
  <c r="AY396" i="2"/>
  <c r="BE396" i="2" s="1"/>
  <c r="BC395" i="2"/>
  <c r="AY395" i="2"/>
  <c r="BF395" i="2" s="1"/>
  <c r="AY394" i="2"/>
  <c r="BF393" i="2"/>
  <c r="BE393" i="2"/>
  <c r="BD393" i="2"/>
  <c r="BA393" i="2"/>
  <c r="AZ393" i="2"/>
  <c r="AY393" i="2"/>
  <c r="BG393" i="2" s="1"/>
  <c r="AY392" i="2"/>
  <c r="BE392" i="2" s="1"/>
  <c r="BC391" i="2"/>
  <c r="AY391" i="2"/>
  <c r="BC390" i="2"/>
  <c r="BA390" i="2"/>
  <c r="AY390" i="2"/>
  <c r="BG390" i="2" s="1"/>
  <c r="BE389" i="2"/>
  <c r="BD389" i="2"/>
  <c r="BB389" i="2"/>
  <c r="AY389" i="2"/>
  <c r="BF389" i="2" s="1"/>
  <c r="AY388" i="2"/>
  <c r="BC387" i="2"/>
  <c r="AY387" i="2"/>
  <c r="BF387" i="2" s="1"/>
  <c r="BG386" i="2"/>
  <c r="BC386" i="2"/>
  <c r="AY386" i="2"/>
  <c r="BA386" i="2" s="1"/>
  <c r="BF385" i="2"/>
  <c r="BE385" i="2"/>
  <c r="BD385" i="2"/>
  <c r="BB385" i="2"/>
  <c r="BA385" i="2"/>
  <c r="AZ385" i="2"/>
  <c r="AY385" i="2"/>
  <c r="BG385" i="2" s="1"/>
  <c r="AY384" i="2"/>
  <c r="BC383" i="2"/>
  <c r="AY383" i="2"/>
  <c r="AY382" i="2"/>
  <c r="BE381" i="2"/>
  <c r="BD381" i="2"/>
  <c r="AZ381" i="2"/>
  <c r="AY381" i="2"/>
  <c r="BE380" i="2"/>
  <c r="AY380" i="2"/>
  <c r="AY379" i="2"/>
  <c r="BF379" i="2" s="1"/>
  <c r="BC378" i="2"/>
  <c r="AY378" i="2"/>
  <c r="BG378" i="2" s="1"/>
  <c r="AY377" i="2"/>
  <c r="BE376" i="2"/>
  <c r="AY376" i="2"/>
  <c r="AY375" i="2"/>
  <c r="BC375" i="2" s="1"/>
  <c r="BA374" i="2"/>
  <c r="AY374" i="2"/>
  <c r="BC374" i="2" s="1"/>
  <c r="BF373" i="2"/>
  <c r="BE373" i="2"/>
  <c r="BB373" i="2"/>
  <c r="AY373" i="2"/>
  <c r="AY372" i="2"/>
  <c r="BE372" i="2" s="1"/>
  <c r="BC371" i="2"/>
  <c r="AY371" i="2"/>
  <c r="BF371" i="2" s="1"/>
  <c r="BC370" i="2"/>
  <c r="BA370" i="2"/>
  <c r="AY370" i="2"/>
  <c r="BG370" i="2" s="1"/>
  <c r="BB369" i="2"/>
  <c r="AY369" i="2"/>
  <c r="AY368" i="2"/>
  <c r="BC367" i="2"/>
  <c r="AY367" i="2"/>
  <c r="AY366" i="2"/>
  <c r="BF365" i="2"/>
  <c r="BE365" i="2"/>
  <c r="BD365" i="2"/>
  <c r="BB365" i="2"/>
  <c r="BA365" i="2"/>
  <c r="AZ365" i="2"/>
  <c r="AY365" i="2"/>
  <c r="BG365" i="2" s="1"/>
  <c r="BE364" i="2"/>
  <c r="AY364" i="2"/>
  <c r="AY363" i="2"/>
  <c r="BC363" i="2" s="1"/>
  <c r="BG362" i="2"/>
  <c r="BC362" i="2"/>
  <c r="BA362" i="2"/>
  <c r="AY362" i="2"/>
  <c r="BE361" i="2"/>
  <c r="BA361" i="2"/>
  <c r="AZ361" i="2"/>
  <c r="AY361" i="2"/>
  <c r="AY360" i="2"/>
  <c r="BE360" i="2" s="1"/>
  <c r="BC359" i="2"/>
  <c r="AY359" i="2"/>
  <c r="AY358" i="2"/>
  <c r="BC358" i="2" s="1"/>
  <c r="BE357" i="2"/>
  <c r="AY357" i="2"/>
  <c r="AY356" i="2"/>
  <c r="AY355" i="2"/>
  <c r="BC355" i="2" s="1"/>
  <c r="BG354" i="2"/>
  <c r="BA354" i="2"/>
  <c r="AY354" i="2"/>
  <c r="BC354" i="2" s="1"/>
  <c r="BB353" i="2"/>
  <c r="AY353" i="2"/>
  <c r="AY352" i="2"/>
  <c r="BC351" i="2"/>
  <c r="AY351" i="2"/>
  <c r="BC350" i="2"/>
  <c r="BA350" i="2"/>
  <c r="AY350" i="2"/>
  <c r="BG350" i="2" s="1"/>
  <c r="BE349" i="2"/>
  <c r="BD349" i="2"/>
  <c r="BB349" i="2"/>
  <c r="AY349" i="2"/>
  <c r="BF349" i="2" s="1"/>
  <c r="AY348" i="2"/>
  <c r="BE348" i="2" s="1"/>
  <c r="BC347" i="2"/>
  <c r="AY347" i="2"/>
  <c r="BF347" i="2" s="1"/>
  <c r="BG346" i="2"/>
  <c r="BA346" i="2"/>
  <c r="AY346" i="2"/>
  <c r="BC346" i="2" s="1"/>
  <c r="BD345" i="2"/>
  <c r="BA345" i="2"/>
  <c r="AY345" i="2"/>
  <c r="BE344" i="2"/>
  <c r="AY344" i="2"/>
  <c r="BC343" i="2"/>
  <c r="AY343" i="2"/>
  <c r="AY342" i="2"/>
  <c r="BF341" i="2"/>
  <c r="BE341" i="2"/>
  <c r="BD341" i="2"/>
  <c r="BB341" i="2"/>
  <c r="BA341" i="2"/>
  <c r="AZ341" i="2"/>
  <c r="AY341" i="2"/>
  <c r="BG341" i="2" s="1"/>
  <c r="AY340" i="2"/>
  <c r="BC339" i="2"/>
  <c r="AY339" i="2"/>
  <c r="BF339" i="2" s="1"/>
  <c r="BG338" i="2"/>
  <c r="BC338" i="2"/>
  <c r="AY338" i="2"/>
  <c r="BA338" i="2" s="1"/>
  <c r="AZ337" i="2"/>
  <c r="AY337" i="2"/>
  <c r="AY336" i="2"/>
  <c r="AY335" i="2"/>
  <c r="BC335" i="2" s="1"/>
  <c r="AY334" i="2"/>
  <c r="BF333" i="2"/>
  <c r="BE333" i="2"/>
  <c r="BB333" i="2"/>
  <c r="BA333" i="2"/>
  <c r="AY333" i="2"/>
  <c r="BE332" i="2"/>
  <c r="AY332" i="2"/>
  <c r="BC331" i="2"/>
  <c r="AY331" i="2"/>
  <c r="AY330" i="2"/>
  <c r="BA330" i="2" s="1"/>
  <c r="BF329" i="2"/>
  <c r="BE329" i="2"/>
  <c r="BD329" i="2"/>
  <c r="BA329" i="2"/>
  <c r="AZ329" i="2"/>
  <c r="AY329" i="2"/>
  <c r="BG329" i="2" s="1"/>
  <c r="AY328" i="2"/>
  <c r="BE328" i="2" s="1"/>
  <c r="AY327" i="2"/>
  <c r="BC327" i="2" s="1"/>
  <c r="BC326" i="2"/>
  <c r="BA326" i="2"/>
  <c r="AY326" i="2"/>
  <c r="BG326" i="2" s="1"/>
  <c r="BF325" i="2"/>
  <c r="BE325" i="2"/>
  <c r="BD325" i="2"/>
  <c r="AZ325" i="2"/>
  <c r="AY325" i="2"/>
  <c r="AY324" i="2"/>
  <c r="BE324" i="2" s="1"/>
  <c r="AY323" i="2"/>
  <c r="BC323" i="2" s="1"/>
  <c r="BG322" i="2"/>
  <c r="BC322" i="2"/>
  <c r="AY322" i="2"/>
  <c r="BA322" i="2" s="1"/>
  <c r="BF321" i="2"/>
  <c r="BE321" i="2"/>
  <c r="BD321" i="2"/>
  <c r="BB321" i="2"/>
  <c r="BA321" i="2"/>
  <c r="AZ321" i="2"/>
  <c r="AY321" i="2"/>
  <c r="BG321" i="2" s="1"/>
  <c r="AY320" i="2"/>
  <c r="BC319" i="2"/>
  <c r="AY319" i="2"/>
  <c r="BF319" i="2" s="1"/>
  <c r="AY318" i="2"/>
  <c r="BE317" i="2"/>
  <c r="AY317" i="2"/>
  <c r="BE316" i="2"/>
  <c r="AY316" i="2"/>
  <c r="BC315" i="2"/>
  <c r="AY315" i="2"/>
  <c r="BA314" i="2"/>
  <c r="AY314" i="2"/>
  <c r="BG314" i="2" s="1"/>
  <c r="AZ313" i="2"/>
  <c r="AY313" i="2"/>
  <c r="AY312" i="2"/>
  <c r="BE312" i="2" s="1"/>
  <c r="AY311" i="2"/>
  <c r="BC311" i="2" s="1"/>
  <c r="AY310" i="2"/>
  <c r="AY309" i="2"/>
  <c r="AY308" i="2"/>
  <c r="BE308" i="2" s="1"/>
  <c r="BC307" i="2"/>
  <c r="AY307" i="2"/>
  <c r="BC306" i="2"/>
  <c r="AY306" i="2"/>
  <c r="BG306" i="2" s="1"/>
  <c r="AZ305" i="2"/>
  <c r="AY305" i="2"/>
  <c r="AY304" i="2"/>
  <c r="BC303" i="2"/>
  <c r="AY303" i="2"/>
  <c r="BF303" i="2" s="1"/>
  <c r="BG302" i="2"/>
  <c r="AY302" i="2"/>
  <c r="BF301" i="2"/>
  <c r="BE301" i="2"/>
  <c r="BD301" i="2"/>
  <c r="BB301" i="2"/>
  <c r="BA301" i="2"/>
  <c r="AZ301" i="2"/>
  <c r="AY301" i="2"/>
  <c r="BG301" i="2" s="1"/>
  <c r="BE300" i="2"/>
  <c r="AY300" i="2"/>
  <c r="BC299" i="2"/>
  <c r="AY299" i="2"/>
  <c r="BG298" i="2"/>
  <c r="BC298" i="2"/>
  <c r="BA298" i="2"/>
  <c r="AY298" i="2"/>
  <c r="AY297" i="2"/>
  <c r="AY296" i="2"/>
  <c r="BE296" i="2" s="1"/>
  <c r="AY295" i="2"/>
  <c r="BG294" i="2"/>
  <c r="BA294" i="2"/>
  <c r="AY294" i="2"/>
  <c r="BC294" i="2" s="1"/>
  <c r="BE293" i="2"/>
  <c r="BD293" i="2"/>
  <c r="BB293" i="2"/>
  <c r="BA293" i="2"/>
  <c r="AZ293" i="2"/>
  <c r="AY293" i="2"/>
  <c r="AY292" i="2"/>
  <c r="BE292" i="2" s="1"/>
  <c r="AY291" i="2"/>
  <c r="BC291" i="2" s="1"/>
  <c r="BA290" i="2"/>
  <c r="AY290" i="2"/>
  <c r="BC290" i="2" s="1"/>
  <c r="BF289" i="2"/>
  <c r="BB289" i="2"/>
  <c r="AZ289" i="2"/>
  <c r="AY289" i="2"/>
  <c r="AY288" i="2"/>
  <c r="AY287" i="2"/>
  <c r="BC287" i="2" s="1"/>
  <c r="BA286" i="2"/>
  <c r="AY286" i="2"/>
  <c r="BG286" i="2" s="1"/>
  <c r="BF285" i="2"/>
  <c r="BE285" i="2"/>
  <c r="BD285" i="2"/>
  <c r="BB285" i="2"/>
  <c r="AZ285" i="2"/>
  <c r="AY285" i="2"/>
  <c r="BE284" i="2"/>
  <c r="AY284" i="2"/>
  <c r="BC283" i="2"/>
  <c r="AY283" i="2"/>
  <c r="BF283" i="2" s="1"/>
  <c r="BA282" i="2"/>
  <c r="AY282" i="2"/>
  <c r="BC282" i="2" s="1"/>
  <c r="BE281" i="2"/>
  <c r="BB281" i="2"/>
  <c r="AY281" i="2"/>
  <c r="BE280" i="2"/>
  <c r="AY280" i="2"/>
  <c r="AY279" i="2"/>
  <c r="BC279" i="2" s="1"/>
  <c r="BC278" i="2"/>
  <c r="AY278" i="2"/>
  <c r="BA278" i="2" s="1"/>
  <c r="BF277" i="2"/>
  <c r="BE277" i="2"/>
  <c r="BD277" i="2"/>
  <c r="BB277" i="2"/>
  <c r="BA277" i="2"/>
  <c r="AZ277" i="2"/>
  <c r="AY277" i="2"/>
  <c r="BG277" i="2" s="1"/>
  <c r="AY276" i="2"/>
  <c r="BE276" i="2" s="1"/>
  <c r="BC275" i="2"/>
  <c r="AY275" i="2"/>
  <c r="BG274" i="2"/>
  <c r="BA274" i="2"/>
  <c r="AY274" i="2"/>
  <c r="BC274" i="2" s="1"/>
  <c r="BE273" i="2"/>
  <c r="BD273" i="2"/>
  <c r="BB273" i="2"/>
  <c r="BA273" i="2"/>
  <c r="AZ273" i="2"/>
  <c r="AY273" i="2"/>
  <c r="AY272" i="2"/>
  <c r="AY271" i="2"/>
  <c r="BA270" i="2"/>
  <c r="AY270" i="2"/>
  <c r="BC270" i="2" s="1"/>
  <c r="BF269" i="2"/>
  <c r="BB269" i="2"/>
  <c r="AZ269" i="2"/>
  <c r="AY269" i="2"/>
  <c r="BE268" i="2"/>
  <c r="AY268" i="2"/>
  <c r="BC267" i="2"/>
  <c r="AY267" i="2"/>
  <c r="BG266" i="2"/>
  <c r="BA266" i="2"/>
  <c r="AY266" i="2"/>
  <c r="BC266" i="2" s="1"/>
  <c r="BF265" i="2"/>
  <c r="BE265" i="2"/>
  <c r="BD265" i="2"/>
  <c r="AZ265" i="2"/>
  <c r="AY265" i="2"/>
  <c r="BE264" i="2"/>
  <c r="AY264" i="2"/>
  <c r="AY263" i="2"/>
  <c r="BC262" i="2"/>
  <c r="AY262" i="2"/>
  <c r="BE261" i="2"/>
  <c r="AZ261" i="2"/>
  <c r="AY261" i="2"/>
  <c r="AY260" i="2"/>
  <c r="BE260" i="2" s="1"/>
  <c r="BC259" i="2"/>
  <c r="AY259" i="2"/>
  <c r="AY258" i="2"/>
  <c r="BF257" i="2"/>
  <c r="BE257" i="2"/>
  <c r="BD257" i="2"/>
  <c r="BB257" i="2"/>
  <c r="BA257" i="2"/>
  <c r="AZ257" i="2"/>
  <c r="AY257" i="2"/>
  <c r="BG257" i="2" s="1"/>
  <c r="AY256" i="2"/>
  <c r="AY255" i="2"/>
  <c r="BC255" i="2" s="1"/>
  <c r="BC254" i="2"/>
  <c r="AY254" i="2"/>
  <c r="BD253" i="2"/>
  <c r="AY253" i="2"/>
  <c r="BE252" i="2"/>
  <c r="AY252" i="2"/>
  <c r="AY251" i="2"/>
  <c r="AY250" i="2"/>
  <c r="BF249" i="2"/>
  <c r="BD249" i="2"/>
  <c r="AZ249" i="2"/>
  <c r="AY249" i="2"/>
  <c r="BF248" i="2"/>
  <c r="BE248" i="2"/>
  <c r="BB248" i="2"/>
  <c r="AY248" i="2"/>
  <c r="AY247" i="2"/>
  <c r="BC246" i="2"/>
  <c r="AY246" i="2"/>
  <c r="BG246" i="2" s="1"/>
  <c r="BF245" i="2"/>
  <c r="BB245" i="2"/>
  <c r="AZ245" i="2"/>
  <c r="AY245" i="2"/>
  <c r="BF244" i="2"/>
  <c r="BE244" i="2"/>
  <c r="BB244" i="2"/>
  <c r="AY244" i="2"/>
  <c r="BF243" i="2"/>
  <c r="AY243" i="2"/>
  <c r="AY242" i="2"/>
  <c r="BF241" i="2"/>
  <c r="BE241" i="2"/>
  <c r="BB241" i="2"/>
  <c r="AZ241" i="2"/>
  <c r="AY241" i="2"/>
  <c r="AY240" i="2"/>
  <c r="BF239" i="2"/>
  <c r="AY239" i="2"/>
  <c r="BC238" i="2"/>
  <c r="AY238" i="2"/>
  <c r="BG238" i="2" s="1"/>
  <c r="BE237" i="2"/>
  <c r="BD237" i="2"/>
  <c r="BB237" i="2"/>
  <c r="AZ237" i="2"/>
  <c r="AY237" i="2"/>
  <c r="BA236" i="2"/>
  <c r="AY236" i="2"/>
  <c r="BF236" i="2" s="1"/>
  <c r="AY235" i="2"/>
  <c r="AZ234" i="2"/>
  <c r="AY234" i="2"/>
  <c r="BD234" i="2" s="1"/>
  <c r="BE233" i="2"/>
  <c r="BD233" i="2"/>
  <c r="BB233" i="2"/>
  <c r="BA233" i="2"/>
  <c r="AZ233" i="2"/>
  <c r="AY233" i="2"/>
  <c r="BF232" i="2"/>
  <c r="BA232" i="2"/>
  <c r="AY232" i="2"/>
  <c r="BF231" i="2"/>
  <c r="BC231" i="2"/>
  <c r="BB231" i="2"/>
  <c r="AY231" i="2"/>
  <c r="AY230" i="2"/>
  <c r="BD230" i="2" s="1"/>
  <c r="BF229" i="2"/>
  <c r="BE229" i="2"/>
  <c r="BD229" i="2"/>
  <c r="BB229" i="2"/>
  <c r="BA229" i="2"/>
  <c r="AZ229" i="2"/>
  <c r="AY229" i="2"/>
  <c r="BG229" i="2" s="1"/>
  <c r="BB228" i="2"/>
  <c r="AY228" i="2"/>
  <c r="AY227" i="2"/>
  <c r="BB227" i="2" s="1"/>
  <c r="BC226" i="2"/>
  <c r="AY226" i="2"/>
  <c r="BF225" i="2"/>
  <c r="BE225" i="2"/>
  <c r="BD225" i="2"/>
  <c r="BB225" i="2"/>
  <c r="BA225" i="2"/>
  <c r="AZ225" i="2"/>
  <c r="AY225" i="2"/>
  <c r="BG225" i="2" s="1"/>
  <c r="BE224" i="2"/>
  <c r="BA224" i="2"/>
  <c r="AY224" i="2"/>
  <c r="BD224" i="2" s="1"/>
  <c r="BC223" i="2"/>
  <c r="AY223" i="2"/>
  <c r="BB223" i="2" s="1"/>
  <c r="AY222" i="2"/>
  <c r="BD222" i="2" s="1"/>
  <c r="BE221" i="2"/>
  <c r="AZ221" i="2"/>
  <c r="AY221" i="2"/>
  <c r="BB221" i="2" s="1"/>
  <c r="BE220" i="2"/>
  <c r="BA220" i="2"/>
  <c r="AY220" i="2"/>
  <c r="BD220" i="2" s="1"/>
  <c r="AY219" i="2"/>
  <c r="BC219" i="2" s="1"/>
  <c r="BC218" i="2"/>
  <c r="AZ218" i="2"/>
  <c r="AY218" i="2"/>
  <c r="BD218" i="2" s="1"/>
  <c r="AZ217" i="2"/>
  <c r="AY217" i="2"/>
  <c r="BF216" i="2"/>
  <c r="BB216" i="2"/>
  <c r="AY216" i="2"/>
  <c r="BB215" i="2"/>
  <c r="AY215" i="2"/>
  <c r="BD214" i="2"/>
  <c r="AY214" i="2"/>
  <c r="BF213" i="2"/>
  <c r="BB213" i="2"/>
  <c r="AZ213" i="2"/>
  <c r="AY213" i="2"/>
  <c r="BF212" i="2"/>
  <c r="BB212" i="2"/>
  <c r="AY212" i="2"/>
  <c r="AY211" i="2"/>
  <c r="AY210" i="2"/>
  <c r="BF209" i="2"/>
  <c r="BB209" i="2"/>
  <c r="AZ209" i="2"/>
  <c r="AY209" i="2"/>
  <c r="BF208" i="2"/>
  <c r="BE208" i="2"/>
  <c r="BB208" i="2"/>
  <c r="AY208" i="2"/>
  <c r="BF207" i="2"/>
  <c r="BB207" i="2"/>
  <c r="AY207" i="2"/>
  <c r="BC207" i="2" s="1"/>
  <c r="BD206" i="2"/>
  <c r="AY206" i="2"/>
  <c r="BE205" i="2"/>
  <c r="BB205" i="2"/>
  <c r="AZ205" i="2"/>
  <c r="AY205" i="2"/>
  <c r="BF204" i="2"/>
  <c r="BB204" i="2"/>
  <c r="BA204" i="2"/>
  <c r="AY204" i="2"/>
  <c r="AY203" i="2"/>
  <c r="AZ202" i="2"/>
  <c r="AY202" i="2"/>
  <c r="BD202" i="2" s="1"/>
  <c r="BE201" i="2"/>
  <c r="BD201" i="2"/>
  <c r="BB201" i="2"/>
  <c r="AZ201" i="2"/>
  <c r="AY201" i="2"/>
  <c r="AY200" i="2"/>
  <c r="BF199" i="2"/>
  <c r="BB199" i="2"/>
  <c r="AY199" i="2"/>
  <c r="BC199" i="2" s="1"/>
  <c r="AY198" i="2"/>
  <c r="BD198" i="2" s="1"/>
  <c r="BF197" i="2"/>
  <c r="BE197" i="2"/>
  <c r="BD197" i="2"/>
  <c r="BB197" i="2"/>
  <c r="BA197" i="2"/>
  <c r="AZ197" i="2"/>
  <c r="AY197" i="2"/>
  <c r="BG197" i="2" s="1"/>
  <c r="BA196" i="2"/>
  <c r="AY196" i="2"/>
  <c r="AY195" i="2"/>
  <c r="BC195" i="2" s="1"/>
  <c r="BC194" i="2"/>
  <c r="AY194" i="2"/>
  <c r="BF193" i="2"/>
  <c r="BE193" i="2"/>
  <c r="BD193" i="2"/>
  <c r="BB193" i="2"/>
  <c r="BA193" i="2"/>
  <c r="AZ193" i="2"/>
  <c r="AY193" i="2"/>
  <c r="BG193" i="2" s="1"/>
  <c r="BE192" i="2"/>
  <c r="BA192" i="2"/>
  <c r="AY192" i="2"/>
  <c r="AY191" i="2"/>
  <c r="AY190" i="2"/>
  <c r="BD190" i="2" s="1"/>
  <c r="AY189" i="2"/>
  <c r="AY188" i="2"/>
  <c r="AY187" i="2"/>
  <c r="BB187" i="2" s="1"/>
  <c r="AZ186" i="2"/>
  <c r="AY186" i="2"/>
  <c r="BD186" i="2" s="1"/>
  <c r="BF185" i="2"/>
  <c r="BE185" i="2"/>
  <c r="BD185" i="2"/>
  <c r="BB185" i="2"/>
  <c r="AZ185" i="2"/>
  <c r="AY185" i="2"/>
  <c r="BF184" i="2"/>
  <c r="BB184" i="2"/>
  <c r="AY184" i="2"/>
  <c r="BC183" i="2"/>
  <c r="BB183" i="2"/>
  <c r="AY183" i="2"/>
  <c r="BF183" i="2" s="1"/>
  <c r="BD182" i="2"/>
  <c r="AY182" i="2"/>
  <c r="BF181" i="2"/>
  <c r="BE181" i="2"/>
  <c r="BB181" i="2"/>
  <c r="BA181" i="2"/>
  <c r="AZ181" i="2"/>
  <c r="AY181" i="2"/>
  <c r="BF180" i="2"/>
  <c r="BB180" i="2"/>
  <c r="AY180" i="2"/>
  <c r="AY179" i="2"/>
  <c r="BC178" i="2"/>
  <c r="AZ178" i="2"/>
  <c r="AY178" i="2"/>
  <c r="BD178" i="2" s="1"/>
  <c r="AY177" i="2"/>
  <c r="BF176" i="2"/>
  <c r="BB176" i="2"/>
  <c r="AY176" i="2"/>
  <c r="AY175" i="2"/>
  <c r="BC175" i="2" s="1"/>
  <c r="BD174" i="2"/>
  <c r="AY174" i="2"/>
  <c r="BE173" i="2"/>
  <c r="BB173" i="2"/>
  <c r="AZ173" i="2"/>
  <c r="AY173" i="2"/>
  <c r="BF172" i="2"/>
  <c r="BA172" i="2"/>
  <c r="AY172" i="2"/>
  <c r="AY171" i="2"/>
  <c r="BC171" i="2" s="1"/>
  <c r="AZ170" i="2"/>
  <c r="AY170" i="2"/>
  <c r="BE169" i="2"/>
  <c r="BB169" i="2"/>
  <c r="AZ169" i="2"/>
  <c r="AY169" i="2"/>
  <c r="BF168" i="2"/>
  <c r="BB168" i="2"/>
  <c r="BA168" i="2"/>
  <c r="AY168" i="2"/>
  <c r="BF167" i="2"/>
  <c r="BB167" i="2"/>
  <c r="AY167" i="2"/>
  <c r="BC167" i="2" s="1"/>
  <c r="AY166" i="2"/>
  <c r="BD166" i="2" s="1"/>
  <c r="BF165" i="2"/>
  <c r="BE165" i="2"/>
  <c r="BD165" i="2"/>
  <c r="BB165" i="2"/>
  <c r="BA165" i="2"/>
  <c r="AZ165" i="2"/>
  <c r="AY165" i="2"/>
  <c r="BG165" i="2" s="1"/>
  <c r="BF164" i="2"/>
  <c r="BB164" i="2"/>
  <c r="AY164" i="2"/>
  <c r="AY163" i="2"/>
  <c r="BC162" i="2"/>
  <c r="AY162" i="2"/>
  <c r="BF161" i="2"/>
  <c r="BE161" i="2"/>
  <c r="BD161" i="2"/>
  <c r="BB161" i="2"/>
  <c r="BA161" i="2"/>
  <c r="AZ161" i="2"/>
  <c r="AY161" i="2"/>
  <c r="BG161" i="2" s="1"/>
  <c r="BF160" i="2"/>
  <c r="BE160" i="2"/>
  <c r="BB160" i="2"/>
  <c r="BA160" i="2"/>
  <c r="AY160" i="2"/>
  <c r="BD160" i="2" s="1"/>
  <c r="BF159" i="2"/>
  <c r="AY159" i="2"/>
  <c r="AY158" i="2"/>
  <c r="BD158" i="2" s="1"/>
  <c r="BB157" i="2"/>
  <c r="AY157" i="2"/>
  <c r="BF156" i="2"/>
  <c r="BE156" i="2"/>
  <c r="BB156" i="2"/>
  <c r="BA156" i="2"/>
  <c r="AY156" i="2"/>
  <c r="BD156" i="2" s="1"/>
  <c r="AY155" i="2"/>
  <c r="BB155" i="2" s="1"/>
  <c r="AZ154" i="2"/>
  <c r="AY154" i="2"/>
  <c r="BD154" i="2" s="1"/>
  <c r="BF153" i="2"/>
  <c r="BE153" i="2"/>
  <c r="BD153" i="2"/>
  <c r="AZ153" i="2"/>
  <c r="AY153" i="2"/>
  <c r="AY152" i="2"/>
  <c r="BB151" i="2"/>
  <c r="AY151" i="2"/>
  <c r="BF151" i="2" s="1"/>
  <c r="BD150" i="2"/>
  <c r="AY150" i="2"/>
  <c r="BF149" i="2"/>
  <c r="BE149" i="2"/>
  <c r="BB149" i="2"/>
  <c r="AZ149" i="2"/>
  <c r="AY149" i="2"/>
  <c r="BF148" i="2"/>
  <c r="BB148" i="2"/>
  <c r="AY148" i="2"/>
  <c r="AY147" i="2"/>
  <c r="AZ146" i="2"/>
  <c r="AY146" i="2"/>
  <c r="BD146" i="2" s="1"/>
  <c r="BF145" i="2"/>
  <c r="BE145" i="2"/>
  <c r="BB145" i="2"/>
  <c r="BA145" i="2"/>
  <c r="AZ145" i="2"/>
  <c r="AY145" i="2"/>
  <c r="BF144" i="2"/>
  <c r="BB144" i="2"/>
  <c r="AY144" i="2"/>
  <c r="BF143" i="2"/>
  <c r="BC143" i="2"/>
  <c r="BB143" i="2"/>
  <c r="AY143" i="2"/>
  <c r="BD142" i="2"/>
  <c r="AY142" i="2"/>
  <c r="BE141" i="2"/>
  <c r="BD141" i="2"/>
  <c r="BB141" i="2"/>
  <c r="BA141" i="2"/>
  <c r="AZ141" i="2"/>
  <c r="AY141" i="2"/>
  <c r="BF140" i="2"/>
  <c r="BA140" i="2"/>
  <c r="AY140" i="2"/>
  <c r="AY139" i="2"/>
  <c r="BB139" i="2" s="1"/>
  <c r="BC138" i="2"/>
  <c r="AZ138" i="2"/>
  <c r="AY138" i="2"/>
  <c r="BD138" i="2" s="1"/>
  <c r="AZ137" i="2"/>
  <c r="AY137" i="2"/>
  <c r="BF136" i="2"/>
  <c r="BA136" i="2"/>
  <c r="AY136" i="2"/>
  <c r="BF135" i="2"/>
  <c r="BB135" i="2"/>
  <c r="AY135" i="2"/>
  <c r="BC135" i="2" s="1"/>
  <c r="AY134" i="2"/>
  <c r="BD134" i="2" s="1"/>
  <c r="BF133" i="2"/>
  <c r="BE133" i="2"/>
  <c r="BD133" i="2"/>
  <c r="BB133" i="2"/>
  <c r="BA133" i="2"/>
  <c r="AZ133" i="2"/>
  <c r="AY133" i="2"/>
  <c r="BG133" i="2" s="1"/>
  <c r="AY132" i="2"/>
  <c r="AY131" i="2"/>
  <c r="BC131" i="2" s="1"/>
  <c r="AY130" i="2"/>
  <c r="BF129" i="2"/>
  <c r="BE129" i="2"/>
  <c r="BD129" i="2"/>
  <c r="BB129" i="2"/>
  <c r="BA129" i="2"/>
  <c r="AZ129" i="2"/>
  <c r="AY129" i="2"/>
  <c r="BG129" i="2" s="1"/>
  <c r="BF128" i="2"/>
  <c r="BE128" i="2"/>
  <c r="BA128" i="2"/>
  <c r="AY128" i="2"/>
  <c r="BD128" i="2" s="1"/>
  <c r="AY127" i="2"/>
  <c r="BD126" i="2"/>
  <c r="AY126" i="2"/>
  <c r="BE125" i="2"/>
  <c r="BB125" i="2"/>
  <c r="AY125" i="2"/>
  <c r="BF124" i="2"/>
  <c r="BE124" i="2"/>
  <c r="BA124" i="2"/>
  <c r="AY124" i="2"/>
  <c r="BD124" i="2" s="1"/>
  <c r="AY123" i="2"/>
  <c r="BB123" i="2" s="1"/>
  <c r="AZ122" i="2"/>
  <c r="AY122" i="2"/>
  <c r="BF121" i="2"/>
  <c r="BD121" i="2"/>
  <c r="AZ121" i="2"/>
  <c r="AY121" i="2"/>
  <c r="BF120" i="2"/>
  <c r="BB120" i="2"/>
  <c r="AY120" i="2"/>
  <c r="BE120" i="2" s="1"/>
  <c r="BB119" i="2"/>
  <c r="AY119" i="2"/>
  <c r="BF119" i="2" s="1"/>
  <c r="AY118" i="2"/>
  <c r="BD118" i="2" s="1"/>
  <c r="BF117" i="2"/>
  <c r="BB117" i="2"/>
  <c r="AZ117" i="2"/>
  <c r="AY117" i="2"/>
  <c r="BF116" i="2"/>
  <c r="BE116" i="2"/>
  <c r="BB116" i="2"/>
  <c r="AY116" i="2"/>
  <c r="AY115" i="2"/>
  <c r="AZ114" i="2"/>
  <c r="AY114" i="2"/>
  <c r="BD114" i="2" s="1"/>
  <c r="BF113" i="2"/>
  <c r="BE113" i="2"/>
  <c r="BB113" i="2"/>
  <c r="AZ113" i="2"/>
  <c r="AY113" i="2"/>
  <c r="AY112" i="2"/>
  <c r="BF111" i="2"/>
  <c r="BB111" i="2"/>
  <c r="AY111" i="2"/>
  <c r="BC111" i="2" s="1"/>
  <c r="BD110" i="2"/>
  <c r="AY110" i="2"/>
  <c r="BE109" i="2"/>
  <c r="BD109" i="2"/>
  <c r="BB109" i="2"/>
  <c r="AZ109" i="2"/>
  <c r="AY109" i="2"/>
  <c r="AY108" i="2"/>
  <c r="AY107" i="2"/>
  <c r="BB107" i="2" s="1"/>
  <c r="AZ106" i="2"/>
  <c r="AY106" i="2"/>
  <c r="BD106" i="2" s="1"/>
  <c r="BE105" i="2"/>
  <c r="BD105" i="2"/>
  <c r="BB105" i="2"/>
  <c r="BA105" i="2"/>
  <c r="AZ105" i="2"/>
  <c r="AY105" i="2"/>
  <c r="BF104" i="2"/>
  <c r="BA104" i="2"/>
  <c r="AY104" i="2"/>
  <c r="BF103" i="2"/>
  <c r="BC103" i="2"/>
  <c r="BB103" i="2"/>
  <c r="AY103" i="2"/>
  <c r="AY102" i="2"/>
  <c r="BD102" i="2" s="1"/>
  <c r="BF101" i="2"/>
  <c r="BE101" i="2"/>
  <c r="BD101" i="2"/>
  <c r="BB101" i="2"/>
  <c r="BA101" i="2"/>
  <c r="AZ101" i="2"/>
  <c r="AY101" i="2"/>
  <c r="BG101" i="2" s="1"/>
  <c r="AY100" i="2"/>
  <c r="AY99" i="2"/>
  <c r="BC99" i="2" s="1"/>
  <c r="BC98" i="2"/>
  <c r="AY98" i="2"/>
  <c r="BF97" i="2"/>
  <c r="BE97" i="2"/>
  <c r="BD97" i="2"/>
  <c r="BB97" i="2"/>
  <c r="BA97" i="2"/>
  <c r="AZ97" i="2"/>
  <c r="AY97" i="2"/>
  <c r="BG97" i="2" s="1"/>
  <c r="BE96" i="2"/>
  <c r="BA96" i="2"/>
  <c r="AY96" i="2"/>
  <c r="BD96" i="2" s="1"/>
  <c r="AY95" i="2"/>
  <c r="AY94" i="2"/>
  <c r="AY93" i="2"/>
  <c r="BE92" i="2"/>
  <c r="BA92" i="2"/>
  <c r="AY92" i="2"/>
  <c r="BD92" i="2" s="1"/>
  <c r="AY91" i="2"/>
  <c r="BC90" i="2"/>
  <c r="AZ90" i="2"/>
  <c r="AY90" i="2"/>
  <c r="BD90" i="2" s="1"/>
  <c r="BF89" i="2"/>
  <c r="BD89" i="2"/>
  <c r="AZ89" i="2"/>
  <c r="AY89" i="2"/>
  <c r="BB89" i="2" s="1"/>
  <c r="BB88" i="2"/>
  <c r="AY88" i="2"/>
  <c r="BC87" i="2"/>
  <c r="BB87" i="2"/>
  <c r="AY87" i="2"/>
  <c r="BF87" i="2" s="1"/>
  <c r="BD86" i="2"/>
  <c r="AY86" i="2"/>
  <c r="BB85" i="2"/>
  <c r="AZ85" i="2"/>
  <c r="AY85" i="2"/>
  <c r="BF84" i="2"/>
  <c r="BB84" i="2"/>
  <c r="AY84" i="2"/>
  <c r="AY83" i="2"/>
  <c r="BC83" i="2" s="1"/>
  <c r="AY82" i="2"/>
  <c r="BD82" i="2" s="1"/>
  <c r="BF81" i="2"/>
  <c r="AZ81" i="2"/>
  <c r="AY81" i="2"/>
  <c r="BB81" i="2" s="1"/>
  <c r="BF80" i="2"/>
  <c r="BE80" i="2"/>
  <c r="BB80" i="2"/>
  <c r="AY80" i="2"/>
  <c r="AY79" i="2"/>
  <c r="BD78" i="2"/>
  <c r="AY78" i="2"/>
  <c r="AZ78" i="2" s="1"/>
  <c r="BE77" i="2"/>
  <c r="AZ77" i="2"/>
  <c r="AY77" i="2"/>
  <c r="BF76" i="2"/>
  <c r="BB76" i="2"/>
  <c r="BA76" i="2"/>
  <c r="AY76" i="2"/>
  <c r="AY75" i="2"/>
  <c r="BG75" i="2" s="1"/>
  <c r="AY74" i="2"/>
  <c r="BE73" i="2"/>
  <c r="BD73" i="2"/>
  <c r="BB73" i="2"/>
  <c r="AZ73" i="2"/>
  <c r="AY73" i="2"/>
  <c r="BF72" i="2"/>
  <c r="BA72" i="2"/>
  <c r="AY72" i="2"/>
  <c r="BF71" i="2"/>
  <c r="BB71" i="2"/>
  <c r="AY71" i="2"/>
  <c r="BC71" i="2" s="1"/>
  <c r="AY70" i="2"/>
  <c r="BD70" i="2" s="1"/>
  <c r="BF69" i="2"/>
  <c r="BE69" i="2"/>
  <c r="BD69" i="2"/>
  <c r="BB69" i="2"/>
  <c r="BA69" i="2"/>
  <c r="AZ69" i="2"/>
  <c r="AY69" i="2"/>
  <c r="BG69" i="2" s="1"/>
  <c r="BE68" i="2"/>
  <c r="BA68" i="2"/>
  <c r="AY68" i="2"/>
  <c r="BD68" i="2" s="1"/>
  <c r="AY67" i="2"/>
  <c r="BC66" i="2"/>
  <c r="AY66" i="2"/>
  <c r="BF65" i="2"/>
  <c r="BE65" i="2"/>
  <c r="BD65" i="2"/>
  <c r="BB65" i="2"/>
  <c r="BA65" i="2"/>
  <c r="AZ65" i="2"/>
  <c r="AY65" i="2"/>
  <c r="BG65" i="2" s="1"/>
  <c r="BA64" i="2"/>
  <c r="AY64" i="2"/>
  <c r="BF63" i="2"/>
  <c r="AY63" i="2"/>
  <c r="AY62" i="2"/>
  <c r="BD62" i="2" s="1"/>
  <c r="BF61" i="2"/>
  <c r="BB61" i="2"/>
  <c r="AY61" i="2"/>
  <c r="AY60" i="2"/>
  <c r="AY59" i="2"/>
  <c r="BC59" i="2" s="1"/>
  <c r="AZ58" i="2"/>
  <c r="AY58" i="2"/>
  <c r="BD58" i="2" s="1"/>
  <c r="BF57" i="2"/>
  <c r="BE57" i="2"/>
  <c r="BD57" i="2"/>
  <c r="BB57" i="2"/>
  <c r="AZ57" i="2"/>
  <c r="AY57" i="2"/>
  <c r="AY56" i="2"/>
  <c r="BC55" i="2"/>
  <c r="BB55" i="2"/>
  <c r="AY55" i="2"/>
  <c r="BF55" i="2" s="1"/>
  <c r="BD54" i="2"/>
  <c r="AY54" i="2"/>
  <c r="AZ54" i="2" s="1"/>
  <c r="BF53" i="2"/>
  <c r="BE53" i="2"/>
  <c r="BB53" i="2"/>
  <c r="BA53" i="2"/>
  <c r="AZ53" i="2"/>
  <c r="AY53" i="2"/>
  <c r="AY52" i="2"/>
  <c r="AY51" i="2"/>
  <c r="BB51" i="2" s="1"/>
  <c r="BC50" i="2"/>
  <c r="AZ50" i="2"/>
  <c r="AY50" i="2"/>
  <c r="BD50" i="2" s="1"/>
  <c r="BF49" i="2"/>
  <c r="AZ49" i="2"/>
  <c r="AY49" i="2"/>
  <c r="BF48" i="2"/>
  <c r="BB48" i="2"/>
  <c r="AY48" i="2"/>
  <c r="BF47" i="2"/>
  <c r="AY47" i="2"/>
  <c r="BC47" i="2" s="1"/>
  <c r="BD46" i="2"/>
  <c r="AY46" i="2"/>
  <c r="BE45" i="2"/>
  <c r="BB45" i="2"/>
  <c r="BA45" i="2"/>
  <c r="AZ45" i="2"/>
  <c r="AY45" i="2"/>
  <c r="BF44" i="2"/>
  <c r="BA44" i="2"/>
  <c r="AY44" i="2"/>
  <c r="AY43" i="2"/>
  <c r="AZ42" i="2"/>
  <c r="AY42" i="2"/>
  <c r="BD42" i="2" s="1"/>
  <c r="AY41" i="2"/>
  <c r="BF40" i="2"/>
  <c r="BB40" i="2"/>
  <c r="BA40" i="2"/>
  <c r="AY40" i="2"/>
  <c r="BB39" i="2"/>
  <c r="AY39" i="2"/>
  <c r="BC39" i="2" s="1"/>
  <c r="AY38" i="2"/>
  <c r="BF37" i="2"/>
  <c r="BE37" i="2"/>
  <c r="BD37" i="2"/>
  <c r="BB37" i="2"/>
  <c r="BA37" i="2"/>
  <c r="AZ37" i="2"/>
  <c r="AY37" i="2"/>
  <c r="BG37" i="2" s="1"/>
  <c r="AY36" i="2"/>
  <c r="AY35" i="2"/>
  <c r="AY34" i="2"/>
  <c r="BF33" i="2"/>
  <c r="BE33" i="2"/>
  <c r="BD33" i="2"/>
  <c r="BB33" i="2"/>
  <c r="BA33" i="2"/>
  <c r="AZ33" i="2"/>
  <c r="AY33" i="2"/>
  <c r="BG33" i="2" s="1"/>
  <c r="BF32" i="2"/>
  <c r="BE32" i="2"/>
  <c r="BB32" i="2"/>
  <c r="BA32" i="2"/>
  <c r="AY32" i="2"/>
  <c r="BD32" i="2" s="1"/>
  <c r="BF31" i="2"/>
  <c r="BC31" i="2"/>
  <c r="AY31" i="2"/>
  <c r="BB31" i="2" s="1"/>
  <c r="BD30" i="2"/>
  <c r="AY30" i="2"/>
  <c r="BF29" i="2"/>
  <c r="BE29" i="2"/>
  <c r="AZ29" i="2"/>
  <c r="AY29" i="2"/>
  <c r="BB29" i="2" s="1"/>
  <c r="BF28" i="2"/>
  <c r="BE28" i="2"/>
  <c r="BB28" i="2"/>
  <c r="BA28" i="2"/>
  <c r="AY28" i="2"/>
  <c r="BD28" i="2" s="1"/>
  <c r="AY27" i="2"/>
  <c r="BC26" i="2"/>
  <c r="AZ26" i="2"/>
  <c r="AY26" i="2"/>
  <c r="BD26" i="2" s="1"/>
  <c r="BF25" i="2"/>
  <c r="BE25" i="2"/>
  <c r="BD25" i="2"/>
  <c r="AZ25" i="2"/>
  <c r="AY25" i="2"/>
  <c r="BF24" i="2"/>
  <c r="BA24" i="2"/>
  <c r="AY24" i="2"/>
  <c r="BD24" i="2" s="1"/>
  <c r="BB23" i="2"/>
  <c r="AY23" i="2"/>
  <c r="AY22" i="2"/>
  <c r="BD22" i="2" s="1"/>
  <c r="AY21" i="2"/>
  <c r="BF20" i="2"/>
  <c r="BB20" i="2"/>
  <c r="AY20" i="2"/>
  <c r="BE20" i="2" s="1"/>
  <c r="AY19" i="2"/>
  <c r="AZ18" i="2"/>
  <c r="AY18" i="2"/>
  <c r="BF17" i="2"/>
  <c r="BE17" i="2"/>
  <c r="BB17" i="2"/>
  <c r="BA17" i="2"/>
  <c r="AZ17" i="2"/>
  <c r="AY17" i="2"/>
  <c r="BF16" i="2"/>
  <c r="BB16" i="2"/>
  <c r="AY16" i="2"/>
  <c r="BF15" i="2"/>
  <c r="BC15" i="2"/>
  <c r="BB15" i="2"/>
  <c r="AY15" i="2"/>
  <c r="BD14" i="2"/>
  <c r="AY14" i="2"/>
  <c r="AZ14" i="2" s="1"/>
  <c r="BE13" i="2"/>
  <c r="BD13" i="2"/>
  <c r="BB13" i="2"/>
  <c r="BA13" i="2"/>
  <c r="AZ13" i="2"/>
  <c r="AY13" i="2"/>
  <c r="BF12" i="2"/>
  <c r="BA12" i="2"/>
  <c r="AY12" i="2"/>
  <c r="AY11" i="2"/>
  <c r="BB11" i="2" s="1"/>
  <c r="BC10" i="2"/>
  <c r="AZ10" i="2"/>
  <c r="AY10" i="2"/>
  <c r="BD10" i="2" s="1"/>
  <c r="AY9" i="2"/>
  <c r="AY8" i="2"/>
  <c r="BF7" i="2"/>
  <c r="BC7" i="2"/>
  <c r="BB7" i="2"/>
  <c r="AY7" i="2"/>
  <c r="AY6" i="2"/>
  <c r="BF5" i="2"/>
  <c r="BE5" i="2"/>
  <c r="BD5" i="2"/>
  <c r="BB5" i="2"/>
  <c r="BA5" i="2"/>
  <c r="AZ5" i="2"/>
  <c r="AY5" i="2"/>
  <c r="BG5" i="2" s="1"/>
  <c r="BF4" i="2"/>
  <c r="AY4" i="2"/>
  <c r="AY3" i="2"/>
  <c r="AZ4" i="1"/>
  <c r="BE4" i="1"/>
  <c r="BG5" i="1"/>
  <c r="BC6" i="1"/>
  <c r="BE6" i="1"/>
  <c r="BB7" i="1"/>
  <c r="BE7" i="1"/>
  <c r="BC9" i="1"/>
  <c r="BF9" i="1"/>
  <c r="AZ11" i="1"/>
  <c r="BE11" i="1"/>
  <c r="BG11" i="1"/>
  <c r="BC12" i="1"/>
  <c r="BG12" i="1"/>
  <c r="BB14" i="1"/>
  <c r="BD14" i="1"/>
  <c r="AZ15" i="1"/>
  <c r="BD15" i="1"/>
  <c r="BF15" i="1"/>
  <c r="BB17" i="1"/>
  <c r="BE17" i="1"/>
  <c r="BD19" i="1"/>
  <c r="BF19" i="1"/>
  <c r="BB20" i="1"/>
  <c r="BF20" i="1"/>
  <c r="AZ22" i="1"/>
  <c r="BC22" i="1"/>
  <c r="BG22" i="1"/>
  <c r="BC23" i="1"/>
  <c r="BE23" i="1"/>
  <c r="BD25" i="1"/>
  <c r="BG25" i="1"/>
  <c r="BB27" i="1"/>
  <c r="BE27" i="1"/>
  <c r="AZ28" i="1"/>
  <c r="BE28" i="1"/>
  <c r="BG28" i="1"/>
  <c r="BB30" i="1"/>
  <c r="BE30" i="1"/>
  <c r="BB31" i="1"/>
  <c r="BD31" i="1"/>
  <c r="BC33" i="1"/>
  <c r="BF33" i="1"/>
  <c r="AZ35" i="1"/>
  <c r="BD35" i="1"/>
  <c r="BG35" i="1"/>
  <c r="BC36" i="1"/>
  <c r="BF36" i="1"/>
  <c r="BB37" i="1"/>
  <c r="AZ38" i="1"/>
  <c r="BD38" i="1"/>
  <c r="AZ39" i="1"/>
  <c r="BC39" i="1"/>
  <c r="BF39" i="1"/>
  <c r="BB41" i="1"/>
  <c r="BE41" i="1"/>
  <c r="BG41" i="1"/>
  <c r="BB43" i="1"/>
  <c r="BF43" i="1"/>
  <c r="BB44" i="1"/>
  <c r="BE44" i="1"/>
  <c r="BC46" i="1"/>
  <c r="BG46" i="1"/>
  <c r="BB47" i="1"/>
  <c r="BE47" i="1"/>
  <c r="BD49" i="1"/>
  <c r="BF49" i="1"/>
  <c r="AZ51" i="1"/>
  <c r="BE51" i="1"/>
  <c r="AZ52" i="1"/>
  <c r="BC52" i="1"/>
  <c r="BG52" i="1"/>
  <c r="BB54" i="1"/>
  <c r="BE54" i="1"/>
  <c r="AZ55" i="1"/>
  <c r="BD55" i="1"/>
  <c r="BF56" i="1"/>
  <c r="BC57" i="1"/>
  <c r="BE57" i="1"/>
  <c r="BD59" i="1"/>
  <c r="BG59" i="1"/>
  <c r="BB60" i="1"/>
  <c r="BF60" i="1"/>
  <c r="AZ62" i="1"/>
  <c r="BD62" i="1"/>
  <c r="BG62" i="1"/>
  <c r="BC63" i="1"/>
  <c r="BF63" i="1"/>
  <c r="BB65" i="1"/>
  <c r="BD65" i="1"/>
  <c r="BG65" i="1"/>
  <c r="BB67" i="1"/>
  <c r="BF67" i="1"/>
  <c r="AZ68" i="1"/>
  <c r="BE68" i="1"/>
  <c r="BC70" i="1"/>
  <c r="BE70" i="1"/>
  <c r="BB71" i="1"/>
  <c r="BE71" i="1"/>
  <c r="BC73" i="1"/>
  <c r="BF73" i="1"/>
  <c r="AZ75" i="1"/>
  <c r="BE75" i="1"/>
  <c r="BG75" i="1"/>
  <c r="BC76" i="1"/>
  <c r="BG76" i="1"/>
  <c r="BA78" i="1"/>
  <c r="BC78" i="1"/>
  <c r="BG78" i="1"/>
  <c r="BB79" i="1"/>
  <c r="BD79" i="1"/>
  <c r="AZ80" i="1"/>
  <c r="BA81" i="1"/>
  <c r="BD81" i="1"/>
  <c r="BG81" i="1"/>
  <c r="AZ83" i="1"/>
  <c r="BC83" i="1"/>
  <c r="BG83" i="1"/>
  <c r="BA84" i="1"/>
  <c r="BD84" i="1"/>
  <c r="BA86" i="1"/>
  <c r="BC86" i="1"/>
  <c r="BG86" i="1"/>
  <c r="BB87" i="1"/>
  <c r="BD87" i="1"/>
  <c r="AZ88" i="1"/>
  <c r="BA89" i="1"/>
  <c r="BD89" i="1"/>
  <c r="BG89" i="1"/>
  <c r="AZ91" i="1"/>
  <c r="BC91" i="1"/>
  <c r="BG91" i="1"/>
  <c r="BA92" i="1"/>
  <c r="BD92" i="1"/>
  <c r="BA94" i="1"/>
  <c r="BC94" i="1"/>
  <c r="BG94" i="1"/>
  <c r="BB95" i="1"/>
  <c r="BD95" i="1"/>
  <c r="AZ96" i="1"/>
  <c r="BA97" i="1"/>
  <c r="BD97" i="1"/>
  <c r="BG97" i="1"/>
  <c r="AZ99" i="1"/>
  <c r="BC99" i="1"/>
  <c r="BG99" i="1"/>
  <c r="BA100" i="1"/>
  <c r="BD100" i="1"/>
  <c r="BA102" i="1"/>
  <c r="BC102" i="1"/>
  <c r="BG102" i="1"/>
  <c r="BB103" i="1"/>
  <c r="BD103" i="1"/>
  <c r="AZ104" i="1"/>
  <c r="BA105" i="1"/>
  <c r="BD105" i="1"/>
  <c r="BG105" i="1"/>
  <c r="AZ107" i="1"/>
  <c r="BC107" i="1"/>
  <c r="BG107" i="1"/>
  <c r="BA108" i="1"/>
  <c r="BD108" i="1"/>
  <c r="BA110" i="1"/>
  <c r="BC110" i="1"/>
  <c r="BG110" i="1"/>
  <c r="BB111" i="1"/>
  <c r="BD111" i="1"/>
  <c r="AZ112" i="1"/>
  <c r="BA113" i="1"/>
  <c r="BD113" i="1"/>
  <c r="BG113" i="1"/>
  <c r="AZ115" i="1"/>
  <c r="BC115" i="1"/>
  <c r="BG115" i="1"/>
  <c r="BA116" i="1"/>
  <c r="BD116" i="1"/>
  <c r="AZ137" i="1"/>
  <c r="BB137" i="1"/>
  <c r="BF137" i="1"/>
  <c r="BD139" i="1"/>
  <c r="AZ140" i="1"/>
  <c r="BC140" i="1"/>
  <c r="BF140" i="1"/>
  <c r="BB142" i="1"/>
  <c r="BF142" i="1"/>
  <c r="AZ143" i="1"/>
  <c r="BC143" i="1"/>
  <c r="BG143" i="1"/>
  <c r="BD144" i="1"/>
  <c r="AZ145" i="1"/>
  <c r="BB145" i="1"/>
  <c r="BF145" i="1"/>
  <c r="BD147" i="1"/>
  <c r="AZ148" i="1"/>
  <c r="BC148" i="1"/>
  <c r="BF148" i="1"/>
  <c r="BB150" i="1"/>
  <c r="BF150" i="1"/>
  <c r="AZ151" i="1"/>
  <c r="BC151" i="1"/>
  <c r="BG151" i="1"/>
  <c r="AZ153" i="1"/>
  <c r="BB153" i="1"/>
  <c r="BF153" i="1"/>
  <c r="BD155" i="1"/>
  <c r="AZ156" i="1"/>
  <c r="BC156" i="1"/>
  <c r="BF156" i="1"/>
  <c r="BA157" i="1"/>
  <c r="BB158" i="1"/>
  <c r="BF158" i="1"/>
  <c r="AZ159" i="1"/>
  <c r="BC159" i="1"/>
  <c r="BG159" i="1"/>
  <c r="AZ161" i="1"/>
  <c r="BB161" i="1"/>
  <c r="BF161" i="1"/>
  <c r="BD163" i="1"/>
  <c r="AZ164" i="1"/>
  <c r="BC164" i="1"/>
  <c r="BF164" i="1"/>
  <c r="BB166" i="1"/>
  <c r="BF166" i="1"/>
  <c r="AZ167" i="1"/>
  <c r="BC167" i="1"/>
  <c r="BG167" i="1"/>
  <c r="AZ169" i="1"/>
  <c r="BB169" i="1"/>
  <c r="BF169" i="1"/>
  <c r="BD171" i="1"/>
  <c r="AZ172" i="1"/>
  <c r="BC172" i="1"/>
  <c r="BF172" i="1"/>
  <c r="BB174" i="1"/>
  <c r="BF174" i="1"/>
  <c r="AZ175" i="1"/>
  <c r="BC175" i="1"/>
  <c r="BG175" i="1"/>
  <c r="AZ177" i="1"/>
  <c r="BB177" i="1"/>
  <c r="BF177" i="1"/>
  <c r="BG178" i="1"/>
  <c r="BD179" i="1"/>
  <c r="AZ180" i="1"/>
  <c r="BC180" i="1"/>
  <c r="BF180" i="1"/>
  <c r="BB182" i="1"/>
  <c r="BF182" i="1"/>
  <c r="AZ183" i="1"/>
  <c r="BC183" i="1"/>
  <c r="BG183" i="1"/>
  <c r="AZ185" i="1"/>
  <c r="BB185" i="1"/>
  <c r="BF185" i="1"/>
  <c r="BB187" i="1"/>
  <c r="BD187" i="1"/>
  <c r="AZ188" i="1"/>
  <c r="BC188" i="1"/>
  <c r="BF188" i="1"/>
  <c r="BB190" i="1"/>
  <c r="BF190" i="1"/>
  <c r="AZ191" i="1"/>
  <c r="BC191" i="1"/>
  <c r="BG191" i="1"/>
  <c r="AZ193" i="1"/>
  <c r="BB193" i="1"/>
  <c r="BF193" i="1"/>
  <c r="BB195" i="1"/>
  <c r="BD195" i="1"/>
  <c r="AZ196" i="1"/>
  <c r="BC196" i="1"/>
  <c r="BF196" i="1"/>
  <c r="BB198" i="1"/>
  <c r="BF198" i="1"/>
  <c r="AZ199" i="1"/>
  <c r="BC199" i="1"/>
  <c r="BG199" i="1"/>
  <c r="AZ201" i="1"/>
  <c r="BB201" i="1"/>
  <c r="BF201" i="1"/>
  <c r="BB203" i="1"/>
  <c r="BD203" i="1"/>
  <c r="AZ204" i="1"/>
  <c r="BC204" i="1"/>
  <c r="BF204" i="1"/>
  <c r="BB206" i="1"/>
  <c r="BF206" i="1"/>
  <c r="AZ207" i="1"/>
  <c r="BC207" i="1"/>
  <c r="BG207" i="1"/>
  <c r="AZ209" i="1"/>
  <c r="BB209" i="1"/>
  <c r="BF209" i="1"/>
  <c r="BB211" i="1"/>
  <c r="BD211" i="1"/>
  <c r="AZ212" i="1"/>
  <c r="BC212" i="1"/>
  <c r="BF212" i="1"/>
  <c r="BB214" i="1"/>
  <c r="BF214" i="1"/>
  <c r="AZ215" i="1"/>
  <c r="BC215" i="1"/>
  <c r="BG215" i="1"/>
  <c r="AZ217" i="1"/>
  <c r="BB217" i="1"/>
  <c r="BF217" i="1"/>
  <c r="BB219" i="1"/>
  <c r="BD219" i="1"/>
  <c r="AZ220" i="1"/>
  <c r="BC220" i="1"/>
  <c r="BF220" i="1"/>
  <c r="BB222" i="1"/>
  <c r="BF222" i="1"/>
  <c r="AZ223" i="1"/>
  <c r="BC223" i="1"/>
  <c r="BG223" i="1"/>
  <c r="AZ225" i="1"/>
  <c r="BB225" i="1"/>
  <c r="BF225" i="1"/>
  <c r="BB227" i="1"/>
  <c r="BD227" i="1"/>
  <c r="AZ228" i="1"/>
  <c r="BC228" i="1"/>
  <c r="BF228" i="1"/>
  <c r="BB230" i="1"/>
  <c r="BF230" i="1"/>
  <c r="AZ231" i="1"/>
  <c r="BC231" i="1"/>
  <c r="BG231" i="1"/>
  <c r="AZ233" i="1"/>
  <c r="BB233" i="1"/>
  <c r="BF233" i="1"/>
  <c r="BB235" i="1"/>
  <c r="BD235" i="1"/>
  <c r="AZ236" i="1"/>
  <c r="BC236" i="1"/>
  <c r="BF236" i="1"/>
  <c r="BB238" i="1"/>
  <c r="BF238" i="1"/>
  <c r="AZ239" i="1"/>
  <c r="BC239" i="1"/>
  <c r="BG239" i="1"/>
  <c r="AZ241" i="1"/>
  <c r="BB241" i="1"/>
  <c r="BF241" i="1"/>
  <c r="BB243" i="1"/>
  <c r="BD243" i="1"/>
  <c r="AZ244" i="1"/>
  <c r="BC244" i="1"/>
  <c r="BF244" i="1"/>
  <c r="BB270" i="1"/>
  <c r="BF270" i="1"/>
  <c r="AZ271" i="1"/>
  <c r="BC271" i="1"/>
  <c r="BG271" i="1"/>
  <c r="AZ273" i="1"/>
  <c r="BB273" i="1"/>
  <c r="BF273" i="1"/>
  <c r="BB275" i="1"/>
  <c r="BD275" i="1"/>
  <c r="AZ276" i="1"/>
  <c r="BC276" i="1"/>
  <c r="BF276" i="1"/>
  <c r="BB278" i="1"/>
  <c r="BF278" i="1"/>
  <c r="AZ279" i="1"/>
  <c r="BC279" i="1"/>
  <c r="BG279" i="1"/>
  <c r="AZ281" i="1"/>
  <c r="BB281" i="1"/>
  <c r="BF281" i="1"/>
  <c r="BB283" i="1"/>
  <c r="BD283" i="1"/>
  <c r="AZ284" i="1"/>
  <c r="BC284" i="1"/>
  <c r="BF284" i="1"/>
  <c r="BB286" i="1"/>
  <c r="BF286" i="1"/>
  <c r="AZ287" i="1"/>
  <c r="BC287" i="1"/>
  <c r="BG287" i="1"/>
  <c r="AZ289" i="1"/>
  <c r="BB289" i="1"/>
  <c r="BF289" i="1"/>
  <c r="BB291" i="1"/>
  <c r="BD291" i="1"/>
  <c r="AZ292" i="1"/>
  <c r="BC292" i="1"/>
  <c r="BF292" i="1"/>
  <c r="BB294" i="1"/>
  <c r="BF294" i="1"/>
  <c r="AZ295" i="1"/>
  <c r="BC295" i="1"/>
  <c r="BG295" i="1"/>
  <c r="AZ297" i="1"/>
  <c r="BB297" i="1"/>
  <c r="BF297" i="1"/>
  <c r="BB299" i="1"/>
  <c r="BD299" i="1"/>
  <c r="AZ300" i="1"/>
  <c r="BC300" i="1"/>
  <c r="BF300" i="1"/>
  <c r="BB302" i="1"/>
  <c r="BF302" i="1"/>
  <c r="AZ303" i="1"/>
  <c r="BC303" i="1"/>
  <c r="BG303" i="1"/>
  <c r="AZ305" i="1"/>
  <c r="BB305" i="1"/>
  <c r="BF305" i="1"/>
  <c r="BB307" i="1"/>
  <c r="BD307" i="1"/>
  <c r="AZ308" i="1"/>
  <c r="BC308" i="1"/>
  <c r="BF308" i="1"/>
  <c r="BB310" i="1"/>
  <c r="BF310" i="1"/>
  <c r="AZ311" i="1"/>
  <c r="BC311" i="1"/>
  <c r="BG311" i="1"/>
  <c r="AZ313" i="1"/>
  <c r="BB313" i="1"/>
  <c r="BF313" i="1"/>
  <c r="BB315" i="1"/>
  <c r="BD315" i="1"/>
  <c r="AZ316" i="1"/>
  <c r="BC316" i="1"/>
  <c r="BF316" i="1"/>
  <c r="BB318" i="1"/>
  <c r="BF318" i="1"/>
  <c r="AZ319" i="1"/>
  <c r="BC319" i="1"/>
  <c r="BG319" i="1"/>
  <c r="AZ321" i="1"/>
  <c r="BB321" i="1"/>
  <c r="BF321" i="1"/>
  <c r="BB323" i="1"/>
  <c r="BD323" i="1"/>
  <c r="AZ324" i="1"/>
  <c r="BC324" i="1"/>
  <c r="BF324" i="1"/>
  <c r="BB326" i="1"/>
  <c r="BF326" i="1"/>
  <c r="AZ327" i="1"/>
  <c r="BC327" i="1"/>
  <c r="BG327" i="1"/>
  <c r="AZ329" i="1"/>
  <c r="BB329" i="1"/>
  <c r="BF329" i="1"/>
  <c r="BB331" i="1"/>
  <c r="BD331" i="1"/>
  <c r="AZ332" i="1"/>
  <c r="BC332" i="1"/>
  <c r="BF332" i="1"/>
  <c r="BB334" i="1"/>
  <c r="BF334" i="1"/>
  <c r="AZ335" i="1"/>
  <c r="BC335" i="1"/>
  <c r="BG335" i="1"/>
  <c r="AZ337" i="1"/>
  <c r="BB337" i="1"/>
  <c r="BF337" i="1"/>
  <c r="BB339" i="1"/>
  <c r="BD339" i="1"/>
  <c r="AZ340" i="1"/>
  <c r="BC340" i="1"/>
  <c r="BF340" i="1"/>
  <c r="BB342" i="1"/>
  <c r="BF342" i="1"/>
  <c r="AZ343" i="1"/>
  <c r="BC343" i="1"/>
  <c r="BG343" i="1"/>
  <c r="AZ345" i="1"/>
  <c r="BB345" i="1"/>
  <c r="BF345" i="1"/>
  <c r="BB347" i="1"/>
  <c r="BD347" i="1"/>
  <c r="AZ348" i="1"/>
  <c r="BC348" i="1"/>
  <c r="BF348" i="1"/>
  <c r="BB350" i="1"/>
  <c r="BF350" i="1"/>
  <c r="AZ351" i="1"/>
  <c r="BC351" i="1"/>
  <c r="BG351" i="1"/>
  <c r="AZ353" i="1"/>
  <c r="BB353" i="1"/>
  <c r="BF353" i="1"/>
  <c r="BB355" i="1"/>
  <c r="BD355" i="1"/>
  <c r="AZ356" i="1"/>
  <c r="BC356" i="1"/>
  <c r="BF356" i="1"/>
  <c r="BB358" i="1"/>
  <c r="BF358" i="1"/>
  <c r="AZ359" i="1"/>
  <c r="BC359" i="1"/>
  <c r="BG359" i="1"/>
  <c r="AZ361" i="1"/>
  <c r="BB361" i="1"/>
  <c r="BF361" i="1"/>
  <c r="BB363" i="1"/>
  <c r="BD363" i="1"/>
  <c r="AZ364" i="1"/>
  <c r="BC364" i="1"/>
  <c r="BF364" i="1"/>
  <c r="BB366" i="1"/>
  <c r="BF366" i="1"/>
  <c r="AZ367" i="1"/>
  <c r="BC367" i="1"/>
  <c r="BG367" i="1"/>
  <c r="AZ369" i="1"/>
  <c r="BB369" i="1"/>
  <c r="BF369" i="1"/>
  <c r="BB371" i="1"/>
  <c r="BD371" i="1"/>
  <c r="AZ372" i="1"/>
  <c r="BC372" i="1"/>
  <c r="BF372" i="1"/>
  <c r="BB374" i="1"/>
  <c r="BF374" i="1"/>
  <c r="AZ375" i="1"/>
  <c r="BC375" i="1"/>
  <c r="BG375" i="1"/>
  <c r="AZ377" i="1"/>
  <c r="BB377" i="1"/>
  <c r="BF377" i="1"/>
  <c r="BB379" i="1"/>
  <c r="BD379" i="1"/>
  <c r="AZ380" i="1"/>
  <c r="BC380" i="1"/>
  <c r="BF380" i="1"/>
  <c r="BB382" i="1"/>
  <c r="BF382" i="1"/>
  <c r="AZ383" i="1"/>
  <c r="BC383" i="1"/>
  <c r="BG383" i="1"/>
  <c r="AZ385" i="1"/>
  <c r="BB385" i="1"/>
  <c r="BF385" i="1"/>
  <c r="BB387" i="1"/>
  <c r="BD387" i="1"/>
  <c r="AZ388" i="1"/>
  <c r="BC388" i="1"/>
  <c r="BF388" i="1"/>
  <c r="BB390" i="1"/>
  <c r="BF390" i="1"/>
  <c r="AZ391" i="1"/>
  <c r="BC391" i="1"/>
  <c r="BG391" i="1"/>
  <c r="AZ393" i="1"/>
  <c r="BB393" i="1"/>
  <c r="BF393" i="1"/>
  <c r="BB395" i="1"/>
  <c r="BD395" i="1"/>
  <c r="AZ396" i="1"/>
  <c r="BC396" i="1"/>
  <c r="BF396" i="1"/>
  <c r="BB398" i="1"/>
  <c r="BF398" i="1"/>
  <c r="AZ399" i="1"/>
  <c r="BC399" i="1"/>
  <c r="BG399" i="1"/>
  <c r="AZ401" i="1"/>
  <c r="BB401" i="1"/>
  <c r="BF401" i="1"/>
  <c r="BB403" i="1"/>
  <c r="BD403" i="1"/>
  <c r="AZ404" i="1"/>
  <c r="BC404" i="1"/>
  <c r="BF404" i="1"/>
  <c r="BB406" i="1"/>
  <c r="BF406" i="1"/>
  <c r="AZ407" i="1"/>
  <c r="BC407" i="1"/>
  <c r="BG407" i="1"/>
  <c r="AZ409" i="1"/>
  <c r="BB409" i="1"/>
  <c r="BF409" i="1"/>
  <c r="BB411" i="1"/>
  <c r="BD411" i="1"/>
  <c r="AZ412" i="1"/>
  <c r="BC412" i="1"/>
  <c r="BF412" i="1"/>
  <c r="BB414" i="1"/>
  <c r="BF414" i="1"/>
  <c r="AZ415" i="1"/>
  <c r="BC415" i="1"/>
  <c r="BG415" i="1"/>
  <c r="AZ417" i="1"/>
  <c r="BB417" i="1"/>
  <c r="BF417" i="1"/>
  <c r="BB419" i="1"/>
  <c r="BD419" i="1"/>
  <c r="AZ420" i="1"/>
  <c r="BC420" i="1"/>
  <c r="BF420" i="1"/>
  <c r="BB422" i="1"/>
  <c r="BF422" i="1"/>
  <c r="AZ423" i="1"/>
  <c r="BC423" i="1"/>
  <c r="BG423" i="1"/>
  <c r="AZ425" i="1"/>
  <c r="BB425" i="1"/>
  <c r="BF425" i="1"/>
  <c r="BB427" i="1"/>
  <c r="BD427" i="1"/>
  <c r="AZ428" i="1"/>
  <c r="BC428" i="1"/>
  <c r="BF428" i="1"/>
  <c r="BB430" i="1"/>
  <c r="BF430" i="1"/>
  <c r="AZ431" i="1"/>
  <c r="BC431" i="1"/>
  <c r="BG431" i="1"/>
  <c r="AZ433" i="1"/>
  <c r="BB433" i="1"/>
  <c r="BF433" i="1"/>
  <c r="BB435" i="1"/>
  <c r="BD435" i="1"/>
  <c r="AZ436" i="1"/>
  <c r="BC436" i="1"/>
  <c r="BF436" i="1"/>
  <c r="BB438" i="1"/>
  <c r="BF438" i="1"/>
  <c r="AZ439" i="1"/>
  <c r="BC439" i="1"/>
  <c r="BG439" i="1"/>
  <c r="AZ441" i="1"/>
  <c r="BB441" i="1"/>
  <c r="BF441" i="1"/>
  <c r="BB443" i="1"/>
  <c r="BD443" i="1"/>
  <c r="AZ444" i="1"/>
  <c r="BC444" i="1"/>
  <c r="BF444" i="1"/>
  <c r="BB446" i="1"/>
  <c r="BF446" i="1"/>
  <c r="AZ447" i="1"/>
  <c r="BC447" i="1"/>
  <c r="BG447" i="1"/>
  <c r="AZ449" i="1"/>
  <c r="BB449" i="1"/>
  <c r="BF449" i="1"/>
  <c r="BB451" i="1"/>
  <c r="BD451" i="1"/>
  <c r="AZ452" i="1"/>
  <c r="BC452" i="1"/>
  <c r="BF452" i="1"/>
  <c r="BB454" i="1"/>
  <c r="BF454" i="1"/>
  <c r="AZ455" i="1"/>
  <c r="BC455" i="1"/>
  <c r="BG455" i="1"/>
  <c r="AZ457" i="1"/>
  <c r="BB457" i="1"/>
  <c r="BF457" i="1"/>
  <c r="BB459" i="1"/>
  <c r="BD459" i="1"/>
  <c r="AZ460" i="1"/>
  <c r="BC460" i="1"/>
  <c r="BF460" i="1"/>
  <c r="BB462" i="1"/>
  <c r="BF462" i="1"/>
  <c r="AZ463" i="1"/>
  <c r="BC463" i="1"/>
  <c r="BG463" i="1"/>
  <c r="AZ465" i="1"/>
  <c r="BB465" i="1"/>
  <c r="BF465" i="1"/>
  <c r="BB467" i="1"/>
  <c r="BD467" i="1"/>
  <c r="AZ468" i="1"/>
  <c r="BC468" i="1"/>
  <c r="BF468" i="1"/>
  <c r="BB470" i="1"/>
  <c r="BF470" i="1"/>
  <c r="AZ471" i="1"/>
  <c r="BC471" i="1"/>
  <c r="BG471" i="1"/>
  <c r="AZ473" i="1"/>
  <c r="BB473" i="1"/>
  <c r="BF473" i="1"/>
  <c r="BB475" i="1"/>
  <c r="BD475" i="1"/>
  <c r="AZ476" i="1"/>
  <c r="BC476" i="1"/>
  <c r="BF476" i="1"/>
  <c r="BB478" i="1"/>
  <c r="BF478" i="1"/>
  <c r="AZ479" i="1"/>
  <c r="BC479" i="1"/>
  <c r="BG479" i="1"/>
  <c r="AZ481" i="1"/>
  <c r="BB481" i="1"/>
  <c r="BF481" i="1"/>
  <c r="BB483" i="1"/>
  <c r="BD483" i="1"/>
  <c r="AZ484" i="1"/>
  <c r="BC484" i="1"/>
  <c r="BF484" i="1"/>
  <c r="BB486" i="1"/>
  <c r="BF486" i="1"/>
  <c r="AZ487" i="1"/>
  <c r="BC487" i="1"/>
  <c r="BG487" i="1"/>
  <c r="AZ489" i="1"/>
  <c r="BB489" i="1"/>
  <c r="BF489" i="1"/>
  <c r="BB491" i="1"/>
  <c r="BD491" i="1"/>
  <c r="AZ492" i="1"/>
  <c r="BC492" i="1"/>
  <c r="BF492" i="1"/>
  <c r="BB494" i="1"/>
  <c r="BF494" i="1"/>
  <c r="AZ495" i="1"/>
  <c r="BC495" i="1"/>
  <c r="BG495" i="1"/>
  <c r="AZ497" i="1"/>
  <c r="BB497" i="1"/>
  <c r="BF497" i="1"/>
  <c r="BB499" i="1"/>
  <c r="BD499" i="1"/>
  <c r="AZ500" i="1"/>
  <c r="BC500" i="1"/>
  <c r="BF500" i="1"/>
  <c r="BB502" i="1"/>
  <c r="BF502" i="1"/>
  <c r="AZ503" i="1"/>
  <c r="BC503" i="1"/>
  <c r="BG503" i="1"/>
  <c r="AZ505" i="1"/>
  <c r="BB505" i="1"/>
  <c r="BF505" i="1"/>
  <c r="BB507" i="1"/>
  <c r="BD507" i="1"/>
  <c r="AZ508" i="1"/>
  <c r="BC508" i="1"/>
  <c r="BF508" i="1"/>
  <c r="BB510" i="1"/>
  <c r="BF510" i="1"/>
  <c r="AZ511" i="1"/>
  <c r="BC511" i="1"/>
  <c r="BG511" i="1"/>
  <c r="AZ513" i="1"/>
  <c r="BB513" i="1"/>
  <c r="BF513" i="1"/>
  <c r="BB515" i="1"/>
  <c r="BD515" i="1"/>
  <c r="AZ516" i="1"/>
  <c r="BC516" i="1"/>
  <c r="BF516" i="1"/>
  <c r="BB518" i="1"/>
  <c r="BF518" i="1"/>
  <c r="AZ519" i="1"/>
  <c r="BC519" i="1"/>
  <c r="BG519" i="1"/>
  <c r="AZ521" i="1"/>
  <c r="BB521" i="1"/>
  <c r="BF521" i="1"/>
  <c r="BB523" i="1"/>
  <c r="BD523" i="1"/>
  <c r="AZ524" i="1"/>
  <c r="BC524" i="1"/>
  <c r="BF524" i="1"/>
  <c r="BB526" i="1"/>
  <c r="BF526" i="1"/>
  <c r="AZ527" i="1"/>
  <c r="BC527" i="1"/>
  <c r="BG527" i="1"/>
  <c r="AZ529" i="1"/>
  <c r="BB529" i="1"/>
  <c r="BF529" i="1"/>
  <c r="BB531" i="1"/>
  <c r="BD531" i="1"/>
  <c r="AZ532" i="1"/>
  <c r="BC532" i="1"/>
  <c r="BF532" i="1"/>
  <c r="BB534" i="1"/>
  <c r="BF534" i="1"/>
  <c r="AZ535" i="1"/>
  <c r="BC535" i="1"/>
  <c r="BG535" i="1"/>
  <c r="AZ537" i="1"/>
  <c r="BB537" i="1"/>
  <c r="BF537" i="1"/>
  <c r="BB539" i="1"/>
  <c r="BD539" i="1"/>
  <c r="AZ540" i="1"/>
  <c r="BC540" i="1"/>
  <c r="BF540" i="1"/>
  <c r="BB542" i="1"/>
  <c r="BF542" i="1"/>
  <c r="AZ543" i="1"/>
  <c r="BC543" i="1"/>
  <c r="BF543" i="1"/>
  <c r="AZ545" i="1"/>
  <c r="BC545" i="1"/>
  <c r="BF545" i="1"/>
  <c r="AZ547" i="1"/>
  <c r="BC547" i="1"/>
  <c r="BF547" i="1"/>
  <c r="AZ548" i="1"/>
  <c r="BC548" i="1"/>
  <c r="BF548" i="1"/>
  <c r="AZ550" i="1"/>
  <c r="BC550" i="1"/>
  <c r="BF550" i="1"/>
  <c r="AZ551" i="1"/>
  <c r="BC551" i="1"/>
  <c r="BF551" i="1"/>
  <c r="AZ553" i="1"/>
  <c r="BC553" i="1"/>
  <c r="BF553" i="1"/>
  <c r="AZ555" i="1"/>
  <c r="BC555" i="1"/>
  <c r="BF555" i="1"/>
  <c r="AZ556" i="1"/>
  <c r="BC556" i="1"/>
  <c r="BF556" i="1"/>
  <c r="AZ557" i="1"/>
  <c r="AZ558" i="1"/>
  <c r="BC558" i="1"/>
  <c r="BF558" i="1"/>
  <c r="AZ559" i="1"/>
  <c r="BC559" i="1"/>
  <c r="BF559" i="1"/>
  <c r="AZ560" i="1"/>
  <c r="AZ561" i="1"/>
  <c r="BC561" i="1"/>
  <c r="BF561" i="1"/>
  <c r="AZ563" i="1"/>
  <c r="BC563" i="1"/>
  <c r="BF563" i="1"/>
  <c r="AZ564" i="1"/>
  <c r="BC564" i="1"/>
  <c r="BF564" i="1"/>
  <c r="AZ566" i="1"/>
  <c r="BC566" i="1"/>
  <c r="BF566" i="1"/>
  <c r="AZ567" i="1"/>
  <c r="BC567" i="1"/>
  <c r="BF567" i="1"/>
  <c r="AZ569" i="1"/>
  <c r="BC569" i="1"/>
  <c r="BF569" i="1"/>
  <c r="AZ571" i="1"/>
  <c r="BC571" i="1"/>
  <c r="BF571" i="1"/>
  <c r="AZ572" i="1"/>
  <c r="BC572" i="1"/>
  <c r="BF572" i="1"/>
  <c r="AZ574" i="1"/>
  <c r="BC574" i="1"/>
  <c r="BF574" i="1"/>
  <c r="AZ575" i="1"/>
  <c r="BC575" i="1"/>
  <c r="BF575" i="1"/>
  <c r="AZ577" i="1"/>
  <c r="BC577" i="1"/>
  <c r="BF577" i="1"/>
  <c r="AZ579" i="1"/>
  <c r="BC579" i="1"/>
  <c r="BF579" i="1"/>
  <c r="AZ580" i="1"/>
  <c r="BC580" i="1"/>
  <c r="BF580" i="1"/>
  <c r="AZ582" i="1"/>
  <c r="BC582" i="1"/>
  <c r="BF582" i="1"/>
  <c r="AZ583" i="1"/>
  <c r="BC583" i="1"/>
  <c r="BF583" i="1"/>
  <c r="AZ585" i="1"/>
  <c r="BC585" i="1"/>
  <c r="BF585" i="1"/>
  <c r="AZ587" i="1"/>
  <c r="BC587" i="1"/>
  <c r="BF587" i="1"/>
  <c r="AZ588" i="1"/>
  <c r="BC588" i="1"/>
  <c r="BF588" i="1"/>
  <c r="AZ590" i="1"/>
  <c r="BC590" i="1"/>
  <c r="BF590" i="1"/>
  <c r="AZ591" i="1"/>
  <c r="BC591" i="1"/>
  <c r="BF591" i="1"/>
  <c r="AZ593" i="1"/>
  <c r="BC593" i="1"/>
  <c r="BF593" i="1"/>
  <c r="AZ595" i="1"/>
  <c r="BC595" i="1"/>
  <c r="BF595" i="1"/>
  <c r="AZ596" i="1"/>
  <c r="BC596" i="1"/>
  <c r="BF596" i="1"/>
  <c r="AZ598" i="1"/>
  <c r="BC598" i="1"/>
  <c r="BF598" i="1"/>
  <c r="AZ599" i="1"/>
  <c r="BC599" i="1"/>
  <c r="BF599" i="1"/>
  <c r="AZ601" i="1"/>
  <c r="BC601" i="1"/>
  <c r="BF601" i="1"/>
  <c r="AZ603" i="1"/>
  <c r="BC603" i="1"/>
  <c r="BF603" i="1"/>
  <c r="AZ604" i="1"/>
  <c r="BC604" i="1"/>
  <c r="BF604" i="1"/>
  <c r="AZ606" i="1"/>
  <c r="BC606" i="1"/>
  <c r="BF606" i="1"/>
  <c r="AZ607" i="1"/>
  <c r="BC607" i="1"/>
  <c r="BF607" i="1"/>
  <c r="AZ609" i="1"/>
  <c r="BC609" i="1"/>
  <c r="BF609" i="1"/>
  <c r="AZ611" i="1"/>
  <c r="BC611" i="1"/>
  <c r="BF611" i="1"/>
  <c r="AZ612" i="1"/>
  <c r="BC612" i="1"/>
  <c r="BF612" i="1"/>
  <c r="AZ614" i="1"/>
  <c r="BC614" i="1"/>
  <c r="BF614" i="1"/>
  <c r="AZ615" i="1"/>
  <c r="BC615" i="1"/>
  <c r="BF615" i="1"/>
  <c r="AZ617" i="1"/>
  <c r="BC617" i="1"/>
  <c r="BF617" i="1"/>
  <c r="AZ619" i="1"/>
  <c r="BC619" i="1"/>
  <c r="BF619" i="1"/>
  <c r="AZ620" i="1"/>
  <c r="BC620" i="1"/>
  <c r="BF620" i="1"/>
  <c r="AZ622" i="1"/>
  <c r="BC622" i="1"/>
  <c r="BF622" i="1"/>
  <c r="AZ623" i="1"/>
  <c r="BC623" i="1"/>
  <c r="BF623" i="1"/>
  <c r="AZ625" i="1"/>
  <c r="BC625" i="1"/>
  <c r="BF625" i="1"/>
  <c r="AZ627" i="1"/>
  <c r="BC627" i="1"/>
  <c r="BF627" i="1"/>
  <c r="AZ628" i="1"/>
  <c r="BC628" i="1"/>
  <c r="BF628" i="1"/>
  <c r="AZ630" i="1"/>
  <c r="BC630" i="1"/>
  <c r="BF630" i="1"/>
  <c r="AZ631" i="1"/>
  <c r="BC631" i="1"/>
  <c r="BF631" i="1"/>
  <c r="AZ633" i="1"/>
  <c r="BC633" i="1"/>
  <c r="BF633" i="1"/>
  <c r="AZ635" i="1"/>
  <c r="BC635" i="1"/>
  <c r="BF635" i="1"/>
  <c r="AZ636" i="1"/>
  <c r="BC636" i="1"/>
  <c r="BF636" i="1"/>
  <c r="AZ638" i="1"/>
  <c r="BC638" i="1"/>
  <c r="BF638" i="1"/>
  <c r="AZ639" i="1"/>
  <c r="BC639" i="1"/>
  <c r="BF639" i="1"/>
  <c r="AZ641" i="1"/>
  <c r="BC641" i="1"/>
  <c r="BF641" i="1"/>
  <c r="AZ643" i="1"/>
  <c r="BC643" i="1"/>
  <c r="BF643" i="1"/>
  <c r="AZ644" i="1"/>
  <c r="BC644" i="1"/>
  <c r="BF644" i="1"/>
  <c r="AZ646" i="1"/>
  <c r="BC646" i="1"/>
  <c r="BF646" i="1"/>
  <c r="AZ647" i="1"/>
  <c r="BC647" i="1"/>
  <c r="BF647" i="1"/>
  <c r="AZ649" i="1"/>
  <c r="BC649" i="1"/>
  <c r="BF649" i="1"/>
  <c r="AZ651" i="1"/>
  <c r="BC651" i="1"/>
  <c r="BF651" i="1"/>
  <c r="AZ652" i="1"/>
  <c r="BC652" i="1"/>
  <c r="BF652" i="1"/>
  <c r="AZ654" i="1"/>
  <c r="BC654" i="1"/>
  <c r="BF654" i="1"/>
  <c r="AZ655" i="1"/>
  <c r="BC655" i="1"/>
  <c r="BF655" i="1"/>
  <c r="AZ657" i="1"/>
  <c r="BC657" i="1"/>
  <c r="BF657" i="1"/>
  <c r="AZ659" i="1"/>
  <c r="BC659" i="1"/>
  <c r="BF659" i="1"/>
  <c r="AZ660" i="1"/>
  <c r="BC660" i="1"/>
  <c r="BF660" i="1"/>
  <c r="AZ662" i="1"/>
  <c r="BC662" i="1"/>
  <c r="BF662" i="1"/>
  <c r="AZ663" i="1"/>
  <c r="BC663" i="1"/>
  <c r="BF663" i="1"/>
  <c r="AZ665" i="1"/>
  <c r="BC665" i="1"/>
  <c r="BF665" i="1"/>
  <c r="AZ667" i="1"/>
  <c r="BC667" i="1"/>
  <c r="BF667" i="1"/>
  <c r="AZ668" i="1"/>
  <c r="BC668" i="1"/>
  <c r="BF668" i="1"/>
  <c r="AZ670" i="1"/>
  <c r="BC670" i="1"/>
  <c r="BF670" i="1"/>
  <c r="AZ671" i="1"/>
  <c r="BC671" i="1"/>
  <c r="BF671" i="1"/>
  <c r="AZ673" i="1"/>
  <c r="BC673" i="1"/>
  <c r="BF673" i="1"/>
  <c r="AZ675" i="1"/>
  <c r="BC675" i="1"/>
  <c r="BF675" i="1"/>
  <c r="AZ676" i="1"/>
  <c r="BC676" i="1"/>
  <c r="BF676" i="1"/>
  <c r="AZ678" i="1"/>
  <c r="BC678" i="1"/>
  <c r="BF678" i="1"/>
  <c r="AZ679" i="1"/>
  <c r="BC679" i="1"/>
  <c r="BF679" i="1"/>
  <c r="AZ681" i="1"/>
  <c r="BC681" i="1"/>
  <c r="BF681" i="1"/>
  <c r="AZ683" i="1"/>
  <c r="BC683" i="1"/>
  <c r="BF683" i="1"/>
  <c r="AZ684" i="1"/>
  <c r="BC684" i="1"/>
  <c r="BF684" i="1"/>
  <c r="AZ686" i="1"/>
  <c r="BC686" i="1"/>
  <c r="BF686" i="1"/>
  <c r="AZ687" i="1"/>
  <c r="BC687" i="1"/>
  <c r="BF687" i="1"/>
  <c r="AZ689" i="1"/>
  <c r="BC689" i="1"/>
  <c r="BF689" i="1"/>
  <c r="AZ691" i="1"/>
  <c r="BC691" i="1"/>
  <c r="BF691" i="1"/>
  <c r="AZ692" i="1"/>
  <c r="BC692" i="1"/>
  <c r="BF692" i="1"/>
  <c r="AZ694" i="1"/>
  <c r="BC694" i="1"/>
  <c r="BF694" i="1"/>
  <c r="AZ695" i="1"/>
  <c r="BC695" i="1"/>
  <c r="BF695" i="1"/>
  <c r="AZ697" i="1"/>
  <c r="BC697" i="1"/>
  <c r="BF697" i="1"/>
  <c r="AZ699" i="1"/>
  <c r="BC699" i="1"/>
  <c r="BF699" i="1"/>
  <c r="AZ700" i="1"/>
  <c r="BC700" i="1"/>
  <c r="BF700" i="1"/>
  <c r="AZ702" i="1"/>
  <c r="BC702" i="1"/>
  <c r="BF702" i="1"/>
  <c r="AZ703" i="1"/>
  <c r="BC703" i="1"/>
  <c r="BF703" i="1"/>
  <c r="AZ705" i="1"/>
  <c r="BC705" i="1"/>
  <c r="BF705" i="1"/>
  <c r="AZ707" i="1"/>
  <c r="BC707" i="1"/>
  <c r="BF707" i="1"/>
  <c r="AZ708" i="1"/>
  <c r="BC708" i="1"/>
  <c r="BF708" i="1"/>
  <c r="AZ710" i="1"/>
  <c r="BC710" i="1"/>
  <c r="BF710" i="1"/>
  <c r="AZ711" i="1"/>
  <c r="BC711" i="1"/>
  <c r="BF711" i="1"/>
  <c r="AZ713" i="1"/>
  <c r="BC713" i="1"/>
  <c r="BF713" i="1"/>
  <c r="AZ715" i="1"/>
  <c r="BC715" i="1"/>
  <c r="BF715" i="1"/>
  <c r="AZ716" i="1"/>
  <c r="BC716" i="1"/>
  <c r="BF716" i="1"/>
  <c r="AZ718" i="1"/>
  <c r="BC718" i="1"/>
  <c r="BF718" i="1"/>
  <c r="AZ831" i="1"/>
  <c r="BC831" i="1"/>
  <c r="BF831" i="1"/>
  <c r="AZ833" i="1"/>
  <c r="BC833" i="1"/>
  <c r="BF833" i="1"/>
  <c r="AZ835" i="1"/>
  <c r="BC835" i="1"/>
  <c r="BF835" i="1"/>
  <c r="AZ836" i="1"/>
  <c r="BC836" i="1"/>
  <c r="BF836" i="1"/>
  <c r="AZ838" i="1"/>
  <c r="BC838" i="1"/>
  <c r="BF838" i="1"/>
  <c r="AZ839" i="1"/>
  <c r="BC839" i="1"/>
  <c r="BF839" i="1"/>
  <c r="AZ879" i="1"/>
  <c r="BC879" i="1"/>
  <c r="BF879" i="1"/>
  <c r="BF880" i="1"/>
  <c r="AZ881" i="1"/>
  <c r="BC881" i="1"/>
  <c r="BF881" i="1"/>
  <c r="AZ883" i="1"/>
  <c r="BC883" i="1"/>
  <c r="BF883" i="1"/>
  <c r="AZ884" i="1"/>
  <c r="BC884" i="1"/>
  <c r="BF884" i="1"/>
  <c r="AZ886" i="1"/>
  <c r="BC886" i="1"/>
  <c r="BF886" i="1"/>
  <c r="AZ887" i="1"/>
  <c r="BC887" i="1"/>
  <c r="BF887" i="1"/>
  <c r="BF906" i="1"/>
  <c r="AZ907" i="1"/>
  <c r="BC907" i="1"/>
  <c r="BF907" i="1"/>
  <c r="AZ908" i="1"/>
  <c r="BC908" i="1"/>
  <c r="BF908" i="1"/>
  <c r="BC909" i="1"/>
  <c r="AZ910" i="1"/>
  <c r="BC910" i="1"/>
  <c r="BF910" i="1"/>
  <c r="AZ911" i="1"/>
  <c r="BC911" i="1"/>
  <c r="BF911" i="1"/>
  <c r="AZ912" i="1"/>
  <c r="AZ913" i="1"/>
  <c r="BC913" i="1"/>
  <c r="BF913" i="1"/>
  <c r="BF914" i="1"/>
  <c r="BC719" i="1"/>
  <c r="AY4" i="1"/>
  <c r="AY5" i="1"/>
  <c r="AY6" i="1"/>
  <c r="BB6" i="1" s="1"/>
  <c r="AY7" i="1"/>
  <c r="BF7" i="1" s="1"/>
  <c r="AY8" i="1"/>
  <c r="AY9" i="1"/>
  <c r="BD9" i="1" s="1"/>
  <c r="AY10" i="1"/>
  <c r="AY11" i="1"/>
  <c r="AY12" i="1"/>
  <c r="AY13" i="1"/>
  <c r="AY14" i="1"/>
  <c r="AZ14" i="1" s="1"/>
  <c r="AY15" i="1"/>
  <c r="BE15" i="1" s="1"/>
  <c r="AY16" i="1"/>
  <c r="AY17" i="1"/>
  <c r="BC17" i="1" s="1"/>
  <c r="AY18" i="1"/>
  <c r="BG18" i="1" s="1"/>
  <c r="AY19" i="1"/>
  <c r="AY20" i="1"/>
  <c r="AY21" i="1"/>
  <c r="AY22" i="1"/>
  <c r="BB22" i="1" s="1"/>
  <c r="AY23" i="1"/>
  <c r="BD23" i="1" s="1"/>
  <c r="AY24" i="1"/>
  <c r="AY25" i="1"/>
  <c r="BB25" i="1" s="1"/>
  <c r="AY26" i="1"/>
  <c r="BF26" i="1" s="1"/>
  <c r="AY27" i="1"/>
  <c r="BG27" i="1" s="1"/>
  <c r="AY28" i="1"/>
  <c r="AY29" i="1"/>
  <c r="BC29" i="1" s="1"/>
  <c r="AY30" i="1"/>
  <c r="AZ30" i="1" s="1"/>
  <c r="AY31" i="1"/>
  <c r="BC31" i="1" s="1"/>
  <c r="AY32" i="1"/>
  <c r="AY33" i="1"/>
  <c r="BB33" i="1" s="1"/>
  <c r="AY34" i="1"/>
  <c r="BE34" i="1" s="1"/>
  <c r="AY35" i="1"/>
  <c r="BF35" i="1" s="1"/>
  <c r="AY36" i="1"/>
  <c r="AY37" i="1"/>
  <c r="AY38" i="1"/>
  <c r="BG38" i="1" s="1"/>
  <c r="AY39" i="1"/>
  <c r="BB39" i="1" s="1"/>
  <c r="AY40" i="1"/>
  <c r="AY41" i="1"/>
  <c r="AY42" i="1"/>
  <c r="BD42" i="1" s="1"/>
  <c r="AY43" i="1"/>
  <c r="BE43" i="1" s="1"/>
  <c r="AY44" i="1"/>
  <c r="AY45" i="1"/>
  <c r="AY46" i="1"/>
  <c r="BE46" i="1" s="1"/>
  <c r="AY47" i="1"/>
  <c r="AZ47" i="1" s="1"/>
  <c r="AY48" i="1"/>
  <c r="AY49" i="1"/>
  <c r="BG49" i="1" s="1"/>
  <c r="AY50" i="1"/>
  <c r="BC50" i="1" s="1"/>
  <c r="AY51" i="1"/>
  <c r="BD51" i="1" s="1"/>
  <c r="AY52" i="1"/>
  <c r="AY53" i="1"/>
  <c r="AY54" i="1"/>
  <c r="BD54" i="1" s="1"/>
  <c r="AY55" i="1"/>
  <c r="BB55" i="1" s="1"/>
  <c r="AY56" i="1"/>
  <c r="AY57" i="1"/>
  <c r="BF57" i="1" s="1"/>
  <c r="AY58" i="1"/>
  <c r="AY59" i="1"/>
  <c r="BB59" i="1" s="1"/>
  <c r="AY60" i="1"/>
  <c r="AY61" i="1"/>
  <c r="AY62" i="1"/>
  <c r="BC62" i="1" s="1"/>
  <c r="AY63" i="1"/>
  <c r="AZ63" i="1" s="1"/>
  <c r="AY64" i="1"/>
  <c r="AY65" i="1"/>
  <c r="BE65" i="1" s="1"/>
  <c r="AY66" i="1"/>
  <c r="AY67" i="1"/>
  <c r="AZ67" i="1" s="1"/>
  <c r="AY68" i="1"/>
  <c r="AY69" i="1"/>
  <c r="BG69" i="1" s="1"/>
  <c r="AY70" i="1"/>
  <c r="BB70" i="1" s="1"/>
  <c r="AY71" i="1"/>
  <c r="BF71" i="1" s="1"/>
  <c r="AY72" i="1"/>
  <c r="BD72" i="1" s="1"/>
  <c r="AY73" i="1"/>
  <c r="BD73" i="1" s="1"/>
  <c r="AY74" i="1"/>
  <c r="AY75" i="1"/>
  <c r="AY76" i="1"/>
  <c r="AY77" i="1"/>
  <c r="BF77" i="1" s="1"/>
  <c r="AY78" i="1"/>
  <c r="BE78" i="1" s="1"/>
  <c r="AY79" i="1"/>
  <c r="BE79" i="1" s="1"/>
  <c r="AY80" i="1"/>
  <c r="AY81" i="1"/>
  <c r="BE81" i="1" s="1"/>
  <c r="AY82" i="1"/>
  <c r="BB82" i="1" s="1"/>
  <c r="AY83" i="1"/>
  <c r="BE83" i="1" s="1"/>
  <c r="AY84" i="1"/>
  <c r="BE84" i="1" s="1"/>
  <c r="AY85" i="1"/>
  <c r="BF85" i="1" s="1"/>
  <c r="AY86" i="1"/>
  <c r="BE86" i="1" s="1"/>
  <c r="AY87" i="1"/>
  <c r="BE87" i="1" s="1"/>
  <c r="AY88" i="1"/>
  <c r="AY89" i="1"/>
  <c r="BE89" i="1" s="1"/>
  <c r="AY90" i="1"/>
  <c r="BB90" i="1" s="1"/>
  <c r="AY91" i="1"/>
  <c r="BE91" i="1" s="1"/>
  <c r="AY92" i="1"/>
  <c r="BE92" i="1" s="1"/>
  <c r="AY93" i="1"/>
  <c r="BF93" i="1" s="1"/>
  <c r="AY94" i="1"/>
  <c r="BE94" i="1" s="1"/>
  <c r="AY95" i="1"/>
  <c r="BE95" i="1" s="1"/>
  <c r="AY96" i="1"/>
  <c r="AY97" i="1"/>
  <c r="BE97" i="1" s="1"/>
  <c r="AY98" i="1"/>
  <c r="BB98" i="1" s="1"/>
  <c r="AY99" i="1"/>
  <c r="BE99" i="1" s="1"/>
  <c r="AY100" i="1"/>
  <c r="BE100" i="1" s="1"/>
  <c r="AY101" i="1"/>
  <c r="BF101" i="1" s="1"/>
  <c r="AY102" i="1"/>
  <c r="BE102" i="1" s="1"/>
  <c r="AY103" i="1"/>
  <c r="BE103" i="1" s="1"/>
  <c r="AY104" i="1"/>
  <c r="AY105" i="1"/>
  <c r="BE105" i="1" s="1"/>
  <c r="AY106" i="1"/>
  <c r="BB106" i="1" s="1"/>
  <c r="AY107" i="1"/>
  <c r="BE107" i="1" s="1"/>
  <c r="AY108" i="1"/>
  <c r="BE108" i="1" s="1"/>
  <c r="AY109" i="1"/>
  <c r="BF109" i="1" s="1"/>
  <c r="AY110" i="1"/>
  <c r="BE110" i="1" s="1"/>
  <c r="AY111" i="1"/>
  <c r="BE111" i="1" s="1"/>
  <c r="AY112" i="1"/>
  <c r="AY113" i="1"/>
  <c r="BE113" i="1" s="1"/>
  <c r="AY114" i="1"/>
  <c r="BB114" i="1" s="1"/>
  <c r="AY115" i="1"/>
  <c r="BE115" i="1" s="1"/>
  <c r="AY116" i="1"/>
  <c r="BE116" i="1" s="1"/>
  <c r="AY117" i="1"/>
  <c r="AY118" i="1"/>
  <c r="AY119" i="1"/>
  <c r="AY120" i="1"/>
  <c r="AY121" i="1"/>
  <c r="AY122" i="1"/>
  <c r="AY123" i="1"/>
  <c r="AY124" i="1"/>
  <c r="AY125" i="1"/>
  <c r="AY126" i="1"/>
  <c r="AY127" i="1"/>
  <c r="AY128" i="1"/>
  <c r="AY129" i="1"/>
  <c r="AY130" i="1"/>
  <c r="AY131" i="1"/>
  <c r="AY132" i="1"/>
  <c r="AY133" i="1"/>
  <c r="AY134" i="1"/>
  <c r="AY135" i="1"/>
  <c r="AY136" i="1"/>
  <c r="AY137" i="1"/>
  <c r="BE137" i="1" s="1"/>
  <c r="AY138" i="1"/>
  <c r="BG138" i="1" s="1"/>
  <c r="AY139" i="1"/>
  <c r="BE139" i="1" s="1"/>
  <c r="AY140" i="1"/>
  <c r="BE140" i="1" s="1"/>
  <c r="AY141" i="1"/>
  <c r="BA141" i="1" s="1"/>
  <c r="AY142" i="1"/>
  <c r="BE142" i="1" s="1"/>
  <c r="AY143" i="1"/>
  <c r="BE143" i="1" s="1"/>
  <c r="AY144" i="1"/>
  <c r="AY145" i="1"/>
  <c r="BE145" i="1" s="1"/>
  <c r="AY146" i="1"/>
  <c r="BG146" i="1" s="1"/>
  <c r="AY147" i="1"/>
  <c r="BE147" i="1" s="1"/>
  <c r="AY148" i="1"/>
  <c r="BE148" i="1" s="1"/>
  <c r="AY149" i="1"/>
  <c r="BA149" i="1" s="1"/>
  <c r="AY150" i="1"/>
  <c r="BE150" i="1" s="1"/>
  <c r="AY151" i="1"/>
  <c r="BE151" i="1" s="1"/>
  <c r="AY152" i="1"/>
  <c r="AY153" i="1"/>
  <c r="BE153" i="1" s="1"/>
  <c r="AY154" i="1"/>
  <c r="AY155" i="1"/>
  <c r="BE155" i="1" s="1"/>
  <c r="AY156" i="1"/>
  <c r="BE156" i="1" s="1"/>
  <c r="AY157" i="1"/>
  <c r="AY158" i="1"/>
  <c r="BE158" i="1" s="1"/>
  <c r="AY159" i="1"/>
  <c r="BE159" i="1" s="1"/>
  <c r="AY160" i="1"/>
  <c r="AY161" i="1"/>
  <c r="BE161" i="1" s="1"/>
  <c r="AY162" i="1"/>
  <c r="BG162" i="1" s="1"/>
  <c r="AY163" i="1"/>
  <c r="BE163" i="1" s="1"/>
  <c r="AY164" i="1"/>
  <c r="BE164" i="1" s="1"/>
  <c r="AY165" i="1"/>
  <c r="BA165" i="1" s="1"/>
  <c r="AY166" i="1"/>
  <c r="BE166" i="1" s="1"/>
  <c r="AY167" i="1"/>
  <c r="BE167" i="1" s="1"/>
  <c r="AY168" i="1"/>
  <c r="AY169" i="1"/>
  <c r="BE169" i="1" s="1"/>
  <c r="AY170" i="1"/>
  <c r="BG170" i="1" s="1"/>
  <c r="AY171" i="1"/>
  <c r="BE171" i="1" s="1"/>
  <c r="AY172" i="1"/>
  <c r="BE172" i="1" s="1"/>
  <c r="AY173" i="1"/>
  <c r="BA173" i="1" s="1"/>
  <c r="AY174" i="1"/>
  <c r="BE174" i="1" s="1"/>
  <c r="AY175" i="1"/>
  <c r="BE175" i="1" s="1"/>
  <c r="AY176" i="1"/>
  <c r="AY177" i="1"/>
  <c r="BE177" i="1" s="1"/>
  <c r="AY178" i="1"/>
  <c r="AY179" i="1"/>
  <c r="BE179" i="1" s="1"/>
  <c r="AY180" i="1"/>
  <c r="BE180" i="1" s="1"/>
  <c r="AY181" i="1"/>
  <c r="AY182" i="1"/>
  <c r="BE182" i="1" s="1"/>
  <c r="AY183" i="1"/>
  <c r="BE183" i="1" s="1"/>
  <c r="AY184" i="1"/>
  <c r="AY185" i="1"/>
  <c r="BE185" i="1" s="1"/>
  <c r="AY186" i="1"/>
  <c r="BG186" i="1" s="1"/>
  <c r="AY187" i="1"/>
  <c r="BE187" i="1" s="1"/>
  <c r="AY188" i="1"/>
  <c r="BE188" i="1" s="1"/>
  <c r="AY189" i="1"/>
  <c r="BA189" i="1" s="1"/>
  <c r="AY190" i="1"/>
  <c r="BE190" i="1" s="1"/>
  <c r="AY191" i="1"/>
  <c r="BE191" i="1" s="1"/>
  <c r="AY192" i="1"/>
  <c r="AY193" i="1"/>
  <c r="BE193" i="1" s="1"/>
  <c r="AY194" i="1"/>
  <c r="BG194" i="1" s="1"/>
  <c r="AY195" i="1"/>
  <c r="BE195" i="1" s="1"/>
  <c r="AY196" i="1"/>
  <c r="BE196" i="1" s="1"/>
  <c r="AY197" i="1"/>
  <c r="AY198" i="1"/>
  <c r="BE198" i="1" s="1"/>
  <c r="AY199" i="1"/>
  <c r="BE199" i="1" s="1"/>
  <c r="AY200" i="1"/>
  <c r="AY201" i="1"/>
  <c r="BE201" i="1" s="1"/>
  <c r="AY202" i="1"/>
  <c r="BG202" i="1" s="1"/>
  <c r="AY203" i="1"/>
  <c r="BE203" i="1" s="1"/>
  <c r="AY204" i="1"/>
  <c r="BE204" i="1" s="1"/>
  <c r="AY205" i="1"/>
  <c r="BA205" i="1" s="1"/>
  <c r="AY206" i="1"/>
  <c r="BE206" i="1" s="1"/>
  <c r="AY207" i="1"/>
  <c r="BE207" i="1" s="1"/>
  <c r="AY208" i="1"/>
  <c r="AY209" i="1"/>
  <c r="BE209" i="1" s="1"/>
  <c r="AY210" i="1"/>
  <c r="BG210" i="1" s="1"/>
  <c r="AY211" i="1"/>
  <c r="BE211" i="1" s="1"/>
  <c r="AY212" i="1"/>
  <c r="BE212" i="1" s="1"/>
  <c r="AY213" i="1"/>
  <c r="AY214" i="1"/>
  <c r="BE214" i="1" s="1"/>
  <c r="AY215" i="1"/>
  <c r="BE215" i="1" s="1"/>
  <c r="AY216" i="1"/>
  <c r="AY217" i="1"/>
  <c r="BE217" i="1" s="1"/>
  <c r="AY218" i="1"/>
  <c r="BG218" i="1" s="1"/>
  <c r="AY219" i="1"/>
  <c r="BE219" i="1" s="1"/>
  <c r="AY220" i="1"/>
  <c r="BE220" i="1" s="1"/>
  <c r="AY221" i="1"/>
  <c r="AY222" i="1"/>
  <c r="BE222" i="1" s="1"/>
  <c r="AY223" i="1"/>
  <c r="BE223" i="1" s="1"/>
  <c r="AY224" i="1"/>
  <c r="AY225" i="1"/>
  <c r="BE225" i="1" s="1"/>
  <c r="AY226" i="1"/>
  <c r="BG226" i="1" s="1"/>
  <c r="AY227" i="1"/>
  <c r="BE227" i="1" s="1"/>
  <c r="AY228" i="1"/>
  <c r="BE228" i="1" s="1"/>
  <c r="AY229" i="1"/>
  <c r="BA229" i="1" s="1"/>
  <c r="AY230" i="1"/>
  <c r="BE230" i="1" s="1"/>
  <c r="AY231" i="1"/>
  <c r="BE231" i="1" s="1"/>
  <c r="AY232" i="1"/>
  <c r="AY233" i="1"/>
  <c r="BE233" i="1" s="1"/>
  <c r="AY234" i="1"/>
  <c r="BG234" i="1" s="1"/>
  <c r="AY235" i="1"/>
  <c r="BE235" i="1" s="1"/>
  <c r="AY236" i="1"/>
  <c r="BE236" i="1" s="1"/>
  <c r="AY237" i="1"/>
  <c r="AY238" i="1"/>
  <c r="BE238" i="1" s="1"/>
  <c r="AY239" i="1"/>
  <c r="BE239" i="1" s="1"/>
  <c r="AY240" i="1"/>
  <c r="AY241" i="1"/>
  <c r="BE241" i="1" s="1"/>
  <c r="AY242" i="1"/>
  <c r="BG242" i="1" s="1"/>
  <c r="AY243" i="1"/>
  <c r="BE243" i="1" s="1"/>
  <c r="AY244" i="1"/>
  <c r="BE244" i="1" s="1"/>
  <c r="AY245" i="1"/>
  <c r="AY246" i="1"/>
  <c r="AY247" i="1"/>
  <c r="AY248" i="1"/>
  <c r="AY249" i="1"/>
  <c r="AY250" i="1"/>
  <c r="AY251" i="1"/>
  <c r="AY252" i="1"/>
  <c r="AY253" i="1"/>
  <c r="AY254" i="1"/>
  <c r="AY255" i="1"/>
  <c r="AY256" i="1"/>
  <c r="AY257" i="1"/>
  <c r="AY258" i="1"/>
  <c r="AY259" i="1"/>
  <c r="AY260" i="1"/>
  <c r="AY261" i="1"/>
  <c r="AY262" i="1"/>
  <c r="AY263" i="1"/>
  <c r="AY264" i="1"/>
  <c r="AY265" i="1"/>
  <c r="AY266" i="1"/>
  <c r="AY267" i="1"/>
  <c r="AY268" i="1"/>
  <c r="AY269" i="1"/>
  <c r="AY270" i="1"/>
  <c r="BE270" i="1" s="1"/>
  <c r="AY271" i="1"/>
  <c r="BE271" i="1" s="1"/>
  <c r="AY272" i="1"/>
  <c r="AY273" i="1"/>
  <c r="BE273" i="1" s="1"/>
  <c r="AY274" i="1"/>
  <c r="BG274" i="1" s="1"/>
  <c r="AY275" i="1"/>
  <c r="BE275" i="1" s="1"/>
  <c r="AY276" i="1"/>
  <c r="BE276" i="1" s="1"/>
  <c r="AY277" i="1"/>
  <c r="BA277" i="1" s="1"/>
  <c r="AY278" i="1"/>
  <c r="BE278" i="1" s="1"/>
  <c r="AY279" i="1"/>
  <c r="BE279" i="1" s="1"/>
  <c r="AY280" i="1"/>
  <c r="AY281" i="1"/>
  <c r="BE281" i="1" s="1"/>
  <c r="AY282" i="1"/>
  <c r="BG282" i="1" s="1"/>
  <c r="AY283" i="1"/>
  <c r="BE283" i="1" s="1"/>
  <c r="AY284" i="1"/>
  <c r="BE284" i="1" s="1"/>
  <c r="AY285" i="1"/>
  <c r="AY286" i="1"/>
  <c r="BE286" i="1" s="1"/>
  <c r="AY287" i="1"/>
  <c r="BE287" i="1" s="1"/>
  <c r="AY288" i="1"/>
  <c r="AY289" i="1"/>
  <c r="BE289" i="1" s="1"/>
  <c r="AY290" i="1"/>
  <c r="BG290" i="1" s="1"/>
  <c r="AY291" i="1"/>
  <c r="BE291" i="1" s="1"/>
  <c r="AY292" i="1"/>
  <c r="BE292" i="1" s="1"/>
  <c r="AY293" i="1"/>
  <c r="AY294" i="1"/>
  <c r="BE294" i="1" s="1"/>
  <c r="AY295" i="1"/>
  <c r="BE295" i="1" s="1"/>
  <c r="AY296" i="1"/>
  <c r="AY297" i="1"/>
  <c r="BE297" i="1" s="1"/>
  <c r="AY298" i="1"/>
  <c r="BG298" i="1" s="1"/>
  <c r="AY299" i="1"/>
  <c r="BE299" i="1" s="1"/>
  <c r="AY300" i="1"/>
  <c r="BE300" i="1" s="1"/>
  <c r="AY301" i="1"/>
  <c r="BA301" i="1" s="1"/>
  <c r="AY302" i="1"/>
  <c r="BE302" i="1" s="1"/>
  <c r="AY303" i="1"/>
  <c r="BE303" i="1" s="1"/>
  <c r="AY304" i="1"/>
  <c r="AY305" i="1"/>
  <c r="BE305" i="1" s="1"/>
  <c r="AY306" i="1"/>
  <c r="BG306" i="1" s="1"/>
  <c r="AY307" i="1"/>
  <c r="BE307" i="1" s="1"/>
  <c r="AY308" i="1"/>
  <c r="BE308" i="1" s="1"/>
  <c r="AY309" i="1"/>
  <c r="AY310" i="1"/>
  <c r="BE310" i="1" s="1"/>
  <c r="AY311" i="1"/>
  <c r="BE311" i="1" s="1"/>
  <c r="AY312" i="1"/>
  <c r="AY313" i="1"/>
  <c r="BE313" i="1" s="1"/>
  <c r="AY314" i="1"/>
  <c r="BG314" i="1" s="1"/>
  <c r="AY315" i="1"/>
  <c r="BE315" i="1" s="1"/>
  <c r="AY316" i="1"/>
  <c r="BE316" i="1" s="1"/>
  <c r="AY317" i="1"/>
  <c r="AY318" i="1"/>
  <c r="BE318" i="1" s="1"/>
  <c r="AY319" i="1"/>
  <c r="BE319" i="1" s="1"/>
  <c r="AY320" i="1"/>
  <c r="AY321" i="1"/>
  <c r="BE321" i="1" s="1"/>
  <c r="AY322" i="1"/>
  <c r="BG322" i="1" s="1"/>
  <c r="AY323" i="1"/>
  <c r="BE323" i="1" s="1"/>
  <c r="AY324" i="1"/>
  <c r="BE324" i="1" s="1"/>
  <c r="AY325" i="1"/>
  <c r="BA325" i="1" s="1"/>
  <c r="AY326" i="1"/>
  <c r="BE326" i="1" s="1"/>
  <c r="AY327" i="1"/>
  <c r="BE327" i="1" s="1"/>
  <c r="AY328" i="1"/>
  <c r="AY329" i="1"/>
  <c r="BE329" i="1" s="1"/>
  <c r="AY330" i="1"/>
  <c r="BG330" i="1" s="1"/>
  <c r="AY331" i="1"/>
  <c r="BE331" i="1" s="1"/>
  <c r="AY332" i="1"/>
  <c r="BE332" i="1" s="1"/>
  <c r="AY333" i="1"/>
  <c r="AY334" i="1"/>
  <c r="BE334" i="1" s="1"/>
  <c r="AY335" i="1"/>
  <c r="BE335" i="1" s="1"/>
  <c r="AY336" i="1"/>
  <c r="AY337" i="1"/>
  <c r="BE337" i="1" s="1"/>
  <c r="AY338" i="1"/>
  <c r="BG338" i="1" s="1"/>
  <c r="AY339" i="1"/>
  <c r="BE339" i="1" s="1"/>
  <c r="AY340" i="1"/>
  <c r="BE340" i="1" s="1"/>
  <c r="AY341" i="1"/>
  <c r="AY342" i="1"/>
  <c r="BE342" i="1" s="1"/>
  <c r="AY343" i="1"/>
  <c r="BE343" i="1" s="1"/>
  <c r="AY344" i="1"/>
  <c r="AY345" i="1"/>
  <c r="BE345" i="1" s="1"/>
  <c r="AY346" i="1"/>
  <c r="BG346" i="1" s="1"/>
  <c r="AY347" i="1"/>
  <c r="BE347" i="1" s="1"/>
  <c r="AY348" i="1"/>
  <c r="BE348" i="1" s="1"/>
  <c r="AY349" i="1"/>
  <c r="BA349" i="1" s="1"/>
  <c r="AY350" i="1"/>
  <c r="BE350" i="1" s="1"/>
  <c r="AY351" i="1"/>
  <c r="BE351" i="1" s="1"/>
  <c r="AY352" i="1"/>
  <c r="AY353" i="1"/>
  <c r="BE353" i="1" s="1"/>
  <c r="AY354" i="1"/>
  <c r="BG354" i="1" s="1"/>
  <c r="AY355" i="1"/>
  <c r="BE355" i="1" s="1"/>
  <c r="AY356" i="1"/>
  <c r="BE356" i="1" s="1"/>
  <c r="AY357" i="1"/>
  <c r="AY358" i="1"/>
  <c r="BE358" i="1" s="1"/>
  <c r="AY359" i="1"/>
  <c r="BE359" i="1" s="1"/>
  <c r="AY360" i="1"/>
  <c r="AY361" i="1"/>
  <c r="BE361" i="1" s="1"/>
  <c r="AY362" i="1"/>
  <c r="BG362" i="1" s="1"/>
  <c r="AY363" i="1"/>
  <c r="BE363" i="1" s="1"/>
  <c r="AY364" i="1"/>
  <c r="BE364" i="1" s="1"/>
  <c r="AY365" i="1"/>
  <c r="AY366" i="1"/>
  <c r="BE366" i="1" s="1"/>
  <c r="AY367" i="1"/>
  <c r="BE367" i="1" s="1"/>
  <c r="AY368" i="1"/>
  <c r="AY369" i="1"/>
  <c r="BE369" i="1" s="1"/>
  <c r="AY370" i="1"/>
  <c r="BG370" i="1" s="1"/>
  <c r="AY371" i="1"/>
  <c r="BE371" i="1" s="1"/>
  <c r="AY372" i="1"/>
  <c r="BE372" i="1" s="1"/>
  <c r="AY373" i="1"/>
  <c r="AY374" i="1"/>
  <c r="BE374" i="1" s="1"/>
  <c r="AY375" i="1"/>
  <c r="BE375" i="1" s="1"/>
  <c r="AY376" i="1"/>
  <c r="AY377" i="1"/>
  <c r="BE377" i="1" s="1"/>
  <c r="AY378" i="1"/>
  <c r="BG378" i="1" s="1"/>
  <c r="AY379" i="1"/>
  <c r="BE379" i="1" s="1"/>
  <c r="AY380" i="1"/>
  <c r="BE380" i="1" s="1"/>
  <c r="AY381" i="1"/>
  <c r="BA381" i="1" s="1"/>
  <c r="AY382" i="1"/>
  <c r="BE382" i="1" s="1"/>
  <c r="AY383" i="1"/>
  <c r="BE383" i="1" s="1"/>
  <c r="AY384" i="1"/>
  <c r="AY385" i="1"/>
  <c r="BE385" i="1" s="1"/>
  <c r="AY386" i="1"/>
  <c r="BG386" i="1" s="1"/>
  <c r="AY387" i="1"/>
  <c r="BE387" i="1" s="1"/>
  <c r="AY388" i="1"/>
  <c r="BE388" i="1" s="1"/>
  <c r="AY389" i="1"/>
  <c r="AY390" i="1"/>
  <c r="BE390" i="1" s="1"/>
  <c r="AY391" i="1"/>
  <c r="BE391" i="1" s="1"/>
  <c r="AY392" i="1"/>
  <c r="AY393" i="1"/>
  <c r="BE393" i="1" s="1"/>
  <c r="AY394" i="1"/>
  <c r="BG394" i="1" s="1"/>
  <c r="AY395" i="1"/>
  <c r="BE395" i="1" s="1"/>
  <c r="AY396" i="1"/>
  <c r="BE396" i="1" s="1"/>
  <c r="AY397" i="1"/>
  <c r="AY398" i="1"/>
  <c r="BE398" i="1" s="1"/>
  <c r="AY399" i="1"/>
  <c r="BE399" i="1" s="1"/>
  <c r="AY400" i="1"/>
  <c r="AY401" i="1"/>
  <c r="BE401" i="1" s="1"/>
  <c r="AY402" i="1"/>
  <c r="BG402" i="1" s="1"/>
  <c r="AY403" i="1"/>
  <c r="BE403" i="1" s="1"/>
  <c r="AY404" i="1"/>
  <c r="BE404" i="1" s="1"/>
  <c r="AY405" i="1"/>
  <c r="BA405" i="1" s="1"/>
  <c r="AY406" i="1"/>
  <c r="BE406" i="1" s="1"/>
  <c r="AY407" i="1"/>
  <c r="BE407" i="1" s="1"/>
  <c r="AY408" i="1"/>
  <c r="AY409" i="1"/>
  <c r="BE409" i="1" s="1"/>
  <c r="AY410" i="1"/>
  <c r="BG410" i="1" s="1"/>
  <c r="AY411" i="1"/>
  <c r="BE411" i="1" s="1"/>
  <c r="AY412" i="1"/>
  <c r="BE412" i="1" s="1"/>
  <c r="AY413" i="1"/>
  <c r="AY414" i="1"/>
  <c r="BE414" i="1" s="1"/>
  <c r="AY415" i="1"/>
  <c r="BE415" i="1" s="1"/>
  <c r="AY416" i="1"/>
  <c r="AY417" i="1"/>
  <c r="BE417" i="1" s="1"/>
  <c r="AY418" i="1"/>
  <c r="BG418" i="1" s="1"/>
  <c r="AY419" i="1"/>
  <c r="BE419" i="1" s="1"/>
  <c r="AY420" i="1"/>
  <c r="BE420" i="1" s="1"/>
  <c r="AY421" i="1"/>
  <c r="AY422" i="1"/>
  <c r="BE422" i="1" s="1"/>
  <c r="AY423" i="1"/>
  <c r="BE423" i="1" s="1"/>
  <c r="AY424" i="1"/>
  <c r="AY425" i="1"/>
  <c r="BE425" i="1" s="1"/>
  <c r="AY426" i="1"/>
  <c r="BG426" i="1" s="1"/>
  <c r="AY427" i="1"/>
  <c r="BE427" i="1" s="1"/>
  <c r="AY428" i="1"/>
  <c r="BE428" i="1" s="1"/>
  <c r="AY429" i="1"/>
  <c r="BA429" i="1" s="1"/>
  <c r="AY430" i="1"/>
  <c r="BE430" i="1" s="1"/>
  <c r="AY431" i="1"/>
  <c r="BE431" i="1" s="1"/>
  <c r="AY432" i="1"/>
  <c r="AY433" i="1"/>
  <c r="BE433" i="1" s="1"/>
  <c r="AY434" i="1"/>
  <c r="BG434" i="1" s="1"/>
  <c r="AY435" i="1"/>
  <c r="BE435" i="1" s="1"/>
  <c r="AY436" i="1"/>
  <c r="BE436" i="1" s="1"/>
  <c r="AY437" i="1"/>
  <c r="AY438" i="1"/>
  <c r="BE438" i="1" s="1"/>
  <c r="AY439" i="1"/>
  <c r="BE439" i="1" s="1"/>
  <c r="AY440" i="1"/>
  <c r="AY441" i="1"/>
  <c r="BE441" i="1" s="1"/>
  <c r="AY442" i="1"/>
  <c r="BG442" i="1" s="1"/>
  <c r="AY443" i="1"/>
  <c r="BE443" i="1" s="1"/>
  <c r="AY444" i="1"/>
  <c r="BE444" i="1" s="1"/>
  <c r="AY445" i="1"/>
  <c r="AY446" i="1"/>
  <c r="BE446" i="1" s="1"/>
  <c r="AY447" i="1"/>
  <c r="BE447" i="1" s="1"/>
  <c r="AY448" i="1"/>
  <c r="AY449" i="1"/>
  <c r="BE449" i="1" s="1"/>
  <c r="AY450" i="1"/>
  <c r="BG450" i="1" s="1"/>
  <c r="AY451" i="1"/>
  <c r="BE451" i="1" s="1"/>
  <c r="AY452" i="1"/>
  <c r="BE452" i="1" s="1"/>
  <c r="AY453" i="1"/>
  <c r="BA453" i="1" s="1"/>
  <c r="AY454" i="1"/>
  <c r="BE454" i="1" s="1"/>
  <c r="AY455" i="1"/>
  <c r="BE455" i="1" s="1"/>
  <c r="AY456" i="1"/>
  <c r="AY457" i="1"/>
  <c r="BE457" i="1" s="1"/>
  <c r="AY458" i="1"/>
  <c r="BG458" i="1" s="1"/>
  <c r="AY459" i="1"/>
  <c r="BE459" i="1" s="1"/>
  <c r="AY460" i="1"/>
  <c r="BE460" i="1" s="1"/>
  <c r="AY461" i="1"/>
  <c r="AY462" i="1"/>
  <c r="BE462" i="1" s="1"/>
  <c r="AY463" i="1"/>
  <c r="BE463" i="1" s="1"/>
  <c r="AY464" i="1"/>
  <c r="AY465" i="1"/>
  <c r="BE465" i="1" s="1"/>
  <c r="AY466" i="1"/>
  <c r="BG466" i="1" s="1"/>
  <c r="AY467" i="1"/>
  <c r="BE467" i="1" s="1"/>
  <c r="AY468" i="1"/>
  <c r="BE468" i="1" s="1"/>
  <c r="AY469" i="1"/>
  <c r="AY470" i="1"/>
  <c r="BE470" i="1" s="1"/>
  <c r="AY471" i="1"/>
  <c r="BE471" i="1" s="1"/>
  <c r="AY472" i="1"/>
  <c r="AY473" i="1"/>
  <c r="BE473" i="1" s="1"/>
  <c r="AY474" i="1"/>
  <c r="BG474" i="1" s="1"/>
  <c r="AY475" i="1"/>
  <c r="BE475" i="1" s="1"/>
  <c r="AY476" i="1"/>
  <c r="BE476" i="1" s="1"/>
  <c r="AY477" i="1"/>
  <c r="BA477" i="1" s="1"/>
  <c r="AY478" i="1"/>
  <c r="BE478" i="1" s="1"/>
  <c r="AY479" i="1"/>
  <c r="BE479" i="1" s="1"/>
  <c r="AY480" i="1"/>
  <c r="AY481" i="1"/>
  <c r="BE481" i="1" s="1"/>
  <c r="AY482" i="1"/>
  <c r="AY483" i="1"/>
  <c r="BE483" i="1" s="1"/>
  <c r="AY484" i="1"/>
  <c r="BE484" i="1" s="1"/>
  <c r="AY485" i="1"/>
  <c r="AY486" i="1"/>
  <c r="BE486" i="1" s="1"/>
  <c r="AY487" i="1"/>
  <c r="BE487" i="1" s="1"/>
  <c r="AY488" i="1"/>
  <c r="AY489" i="1"/>
  <c r="BE489" i="1" s="1"/>
  <c r="AY490" i="1"/>
  <c r="BG490" i="1" s="1"/>
  <c r="AY491" i="1"/>
  <c r="BE491" i="1" s="1"/>
  <c r="AY492" i="1"/>
  <c r="BE492" i="1" s="1"/>
  <c r="AY493" i="1"/>
  <c r="AY494" i="1"/>
  <c r="BE494" i="1" s="1"/>
  <c r="AY495" i="1"/>
  <c r="BE495" i="1" s="1"/>
  <c r="AY496" i="1"/>
  <c r="AY497" i="1"/>
  <c r="BE497" i="1" s="1"/>
  <c r="AY498" i="1"/>
  <c r="BG498" i="1" s="1"/>
  <c r="AY499" i="1"/>
  <c r="BE499" i="1" s="1"/>
  <c r="AY500" i="1"/>
  <c r="BE500" i="1" s="1"/>
  <c r="AY501" i="1"/>
  <c r="AY502" i="1"/>
  <c r="BE502" i="1" s="1"/>
  <c r="AY503" i="1"/>
  <c r="BE503" i="1" s="1"/>
  <c r="AY504" i="1"/>
  <c r="AY505" i="1"/>
  <c r="BE505" i="1" s="1"/>
  <c r="AY506" i="1"/>
  <c r="AY507" i="1"/>
  <c r="BE507" i="1" s="1"/>
  <c r="AY508" i="1"/>
  <c r="BE508" i="1" s="1"/>
  <c r="AY509" i="1"/>
  <c r="BA509" i="1" s="1"/>
  <c r="AY510" i="1"/>
  <c r="BE510" i="1" s="1"/>
  <c r="AY511" i="1"/>
  <c r="BE511" i="1" s="1"/>
  <c r="AY512" i="1"/>
  <c r="AY513" i="1"/>
  <c r="BE513" i="1" s="1"/>
  <c r="AY514" i="1"/>
  <c r="BG514" i="1" s="1"/>
  <c r="AY515" i="1"/>
  <c r="BE515" i="1" s="1"/>
  <c r="AY516" i="1"/>
  <c r="BE516" i="1" s="1"/>
  <c r="AY517" i="1"/>
  <c r="AY518" i="1"/>
  <c r="BE518" i="1" s="1"/>
  <c r="AY519" i="1"/>
  <c r="BE519" i="1" s="1"/>
  <c r="AY520" i="1"/>
  <c r="AY521" i="1"/>
  <c r="BE521" i="1" s="1"/>
  <c r="AY522" i="1"/>
  <c r="AY523" i="1"/>
  <c r="BE523" i="1" s="1"/>
  <c r="AY524" i="1"/>
  <c r="BE524" i="1" s="1"/>
  <c r="AY525" i="1"/>
  <c r="AY526" i="1"/>
  <c r="BE526" i="1" s="1"/>
  <c r="AY527" i="1"/>
  <c r="BE527" i="1" s="1"/>
  <c r="AY528" i="1"/>
  <c r="AY529" i="1"/>
  <c r="BE529" i="1" s="1"/>
  <c r="AY530" i="1"/>
  <c r="BG530" i="1" s="1"/>
  <c r="AY531" i="1"/>
  <c r="BE531" i="1" s="1"/>
  <c r="AY532" i="1"/>
  <c r="BE532" i="1" s="1"/>
  <c r="AY533" i="1"/>
  <c r="BA533" i="1" s="1"/>
  <c r="AY534" i="1"/>
  <c r="BE534" i="1" s="1"/>
  <c r="AY535" i="1"/>
  <c r="BE535" i="1" s="1"/>
  <c r="AY536" i="1"/>
  <c r="AY537" i="1"/>
  <c r="BE537" i="1" s="1"/>
  <c r="AY538" i="1"/>
  <c r="AY539" i="1"/>
  <c r="BE539" i="1" s="1"/>
  <c r="AY540" i="1"/>
  <c r="BE540" i="1" s="1"/>
  <c r="AY541" i="1"/>
  <c r="AY542" i="1"/>
  <c r="BE542" i="1" s="1"/>
  <c r="AY543" i="1"/>
  <c r="BD543" i="1" s="1"/>
  <c r="AY544" i="1"/>
  <c r="AY545" i="1"/>
  <c r="BD545" i="1" s="1"/>
  <c r="AY546" i="1"/>
  <c r="BC546" i="1" s="1"/>
  <c r="AY547" i="1"/>
  <c r="BD547" i="1" s="1"/>
  <c r="AY548" i="1"/>
  <c r="BD548" i="1" s="1"/>
  <c r="AY549" i="1"/>
  <c r="BC549" i="1" s="1"/>
  <c r="AY550" i="1"/>
  <c r="BD550" i="1" s="1"/>
  <c r="AY551" i="1"/>
  <c r="BD551" i="1" s="1"/>
  <c r="AY552" i="1"/>
  <c r="AY553" i="1"/>
  <c r="BD553" i="1" s="1"/>
  <c r="AY554" i="1"/>
  <c r="AY555" i="1"/>
  <c r="BD555" i="1" s="1"/>
  <c r="AY556" i="1"/>
  <c r="BD556" i="1" s="1"/>
  <c r="AY557" i="1"/>
  <c r="BC557" i="1" s="1"/>
  <c r="AY558" i="1"/>
  <c r="BD558" i="1" s="1"/>
  <c r="AY559" i="1"/>
  <c r="BD559" i="1" s="1"/>
  <c r="AY560" i="1"/>
  <c r="AY561" i="1"/>
  <c r="BD561" i="1" s="1"/>
  <c r="AY562" i="1"/>
  <c r="AZ562" i="1" s="1"/>
  <c r="AY563" i="1"/>
  <c r="BD563" i="1" s="1"/>
  <c r="AY564" i="1"/>
  <c r="BD564" i="1" s="1"/>
  <c r="AY565" i="1"/>
  <c r="AY566" i="1"/>
  <c r="BD566" i="1" s="1"/>
  <c r="AY567" i="1"/>
  <c r="BD567" i="1" s="1"/>
  <c r="AY568" i="1"/>
  <c r="AY569" i="1"/>
  <c r="BD569" i="1" s="1"/>
  <c r="AY570" i="1"/>
  <c r="AZ570" i="1" s="1"/>
  <c r="AY571" i="1"/>
  <c r="BD571" i="1" s="1"/>
  <c r="AY572" i="1"/>
  <c r="BD572" i="1" s="1"/>
  <c r="AY573" i="1"/>
  <c r="AZ573" i="1" s="1"/>
  <c r="AY574" i="1"/>
  <c r="BD574" i="1" s="1"/>
  <c r="AY575" i="1"/>
  <c r="BD575" i="1" s="1"/>
  <c r="AY576" i="1"/>
  <c r="AY577" i="1"/>
  <c r="BD577" i="1" s="1"/>
  <c r="AY578" i="1"/>
  <c r="AY579" i="1"/>
  <c r="BD579" i="1" s="1"/>
  <c r="AY580" i="1"/>
  <c r="BD580" i="1" s="1"/>
  <c r="AY581" i="1"/>
  <c r="AZ581" i="1" s="1"/>
  <c r="AY582" i="1"/>
  <c r="BD582" i="1" s="1"/>
  <c r="AY583" i="1"/>
  <c r="BD583" i="1" s="1"/>
  <c r="AY584" i="1"/>
  <c r="AY585" i="1"/>
  <c r="BD585" i="1" s="1"/>
  <c r="AY586" i="1"/>
  <c r="AZ586" i="1" s="1"/>
  <c r="AY587" i="1"/>
  <c r="BD587" i="1" s="1"/>
  <c r="AY588" i="1"/>
  <c r="BD588" i="1" s="1"/>
  <c r="AY589" i="1"/>
  <c r="AZ589" i="1" s="1"/>
  <c r="AY590" i="1"/>
  <c r="BD590" i="1" s="1"/>
  <c r="AY591" i="1"/>
  <c r="BD591" i="1" s="1"/>
  <c r="AY592" i="1"/>
  <c r="AY593" i="1"/>
  <c r="BD593" i="1" s="1"/>
  <c r="AY594" i="1"/>
  <c r="AY595" i="1"/>
  <c r="BD595" i="1" s="1"/>
  <c r="AY596" i="1"/>
  <c r="BD596" i="1" s="1"/>
  <c r="AY597" i="1"/>
  <c r="AZ597" i="1" s="1"/>
  <c r="AY598" i="1"/>
  <c r="BD598" i="1" s="1"/>
  <c r="AY599" i="1"/>
  <c r="BD599" i="1" s="1"/>
  <c r="AY600" i="1"/>
  <c r="AY601" i="1"/>
  <c r="BD601" i="1" s="1"/>
  <c r="AY602" i="1"/>
  <c r="AZ602" i="1" s="1"/>
  <c r="AY603" i="1"/>
  <c r="BD603" i="1" s="1"/>
  <c r="AY604" i="1"/>
  <c r="BD604" i="1" s="1"/>
  <c r="AY605" i="1"/>
  <c r="AZ605" i="1" s="1"/>
  <c r="AY606" i="1"/>
  <c r="BD606" i="1" s="1"/>
  <c r="AY607" i="1"/>
  <c r="BD607" i="1" s="1"/>
  <c r="AY608" i="1"/>
  <c r="AY609" i="1"/>
  <c r="BD609" i="1" s="1"/>
  <c r="AY610" i="1"/>
  <c r="AY611" i="1"/>
  <c r="BD611" i="1" s="1"/>
  <c r="AY612" i="1"/>
  <c r="BD612" i="1" s="1"/>
  <c r="AY613" i="1"/>
  <c r="AZ613" i="1" s="1"/>
  <c r="AY614" i="1"/>
  <c r="BD614" i="1" s="1"/>
  <c r="AY615" i="1"/>
  <c r="BD615" i="1" s="1"/>
  <c r="AY616" i="1"/>
  <c r="AY617" i="1"/>
  <c r="BD617" i="1" s="1"/>
  <c r="AY618" i="1"/>
  <c r="AZ618" i="1" s="1"/>
  <c r="AY619" i="1"/>
  <c r="BD619" i="1" s="1"/>
  <c r="AY620" i="1"/>
  <c r="BD620" i="1" s="1"/>
  <c r="AY621" i="1"/>
  <c r="AZ621" i="1" s="1"/>
  <c r="AY622" i="1"/>
  <c r="BD622" i="1" s="1"/>
  <c r="AY623" i="1"/>
  <c r="BD623" i="1" s="1"/>
  <c r="AY624" i="1"/>
  <c r="AY625" i="1"/>
  <c r="BD625" i="1" s="1"/>
  <c r="AY626" i="1"/>
  <c r="AZ626" i="1" s="1"/>
  <c r="AY627" i="1"/>
  <c r="BD627" i="1" s="1"/>
  <c r="AY628" i="1"/>
  <c r="BD628" i="1" s="1"/>
  <c r="AY629" i="1"/>
  <c r="AZ629" i="1" s="1"/>
  <c r="AY630" i="1"/>
  <c r="BD630" i="1" s="1"/>
  <c r="AY631" i="1"/>
  <c r="BD631" i="1" s="1"/>
  <c r="AY632" i="1"/>
  <c r="AY633" i="1"/>
  <c r="BD633" i="1" s="1"/>
  <c r="AY634" i="1"/>
  <c r="AY635" i="1"/>
  <c r="BD635" i="1" s="1"/>
  <c r="AY636" i="1"/>
  <c r="BD636" i="1" s="1"/>
  <c r="AY637" i="1"/>
  <c r="AZ637" i="1" s="1"/>
  <c r="AY638" i="1"/>
  <c r="BD638" i="1" s="1"/>
  <c r="AY639" i="1"/>
  <c r="BD639" i="1" s="1"/>
  <c r="AY640" i="1"/>
  <c r="AY641" i="1"/>
  <c r="BD641" i="1" s="1"/>
  <c r="AY642" i="1"/>
  <c r="AZ642" i="1" s="1"/>
  <c r="AY643" i="1"/>
  <c r="BD643" i="1" s="1"/>
  <c r="AY644" i="1"/>
  <c r="BD644" i="1" s="1"/>
  <c r="AY645" i="1"/>
  <c r="AZ645" i="1" s="1"/>
  <c r="AY646" i="1"/>
  <c r="BD646" i="1" s="1"/>
  <c r="AY647" i="1"/>
  <c r="BD647" i="1" s="1"/>
  <c r="AY648" i="1"/>
  <c r="AY649" i="1"/>
  <c r="BD649" i="1" s="1"/>
  <c r="AY650" i="1"/>
  <c r="AY651" i="1"/>
  <c r="BD651" i="1" s="1"/>
  <c r="AY652" i="1"/>
  <c r="BD652" i="1" s="1"/>
  <c r="AY653" i="1"/>
  <c r="AY654" i="1"/>
  <c r="BD654" i="1" s="1"/>
  <c r="AY655" i="1"/>
  <c r="BD655" i="1" s="1"/>
  <c r="AY656" i="1"/>
  <c r="AY657" i="1"/>
  <c r="BD657" i="1" s="1"/>
  <c r="AY658" i="1"/>
  <c r="AZ658" i="1" s="1"/>
  <c r="AY659" i="1"/>
  <c r="BD659" i="1" s="1"/>
  <c r="AY660" i="1"/>
  <c r="BD660" i="1" s="1"/>
  <c r="AY661" i="1"/>
  <c r="AZ661" i="1" s="1"/>
  <c r="AY662" i="1"/>
  <c r="BD662" i="1" s="1"/>
  <c r="AY663" i="1"/>
  <c r="BD663" i="1" s="1"/>
  <c r="AY664" i="1"/>
  <c r="AY665" i="1"/>
  <c r="BD665" i="1" s="1"/>
  <c r="AY666" i="1"/>
  <c r="AY667" i="1"/>
  <c r="BD667" i="1" s="1"/>
  <c r="AY668" i="1"/>
  <c r="BD668" i="1" s="1"/>
  <c r="AY669" i="1"/>
  <c r="AZ669" i="1" s="1"/>
  <c r="AY670" i="1"/>
  <c r="BD670" i="1" s="1"/>
  <c r="AY671" i="1"/>
  <c r="BD671" i="1" s="1"/>
  <c r="AY672" i="1"/>
  <c r="AY673" i="1"/>
  <c r="BD673" i="1" s="1"/>
  <c r="AY674" i="1"/>
  <c r="AZ674" i="1" s="1"/>
  <c r="AY675" i="1"/>
  <c r="BD675" i="1" s="1"/>
  <c r="AY676" i="1"/>
  <c r="BD676" i="1" s="1"/>
  <c r="AY677" i="1"/>
  <c r="AZ677" i="1" s="1"/>
  <c r="AY678" i="1"/>
  <c r="BD678" i="1" s="1"/>
  <c r="AY679" i="1"/>
  <c r="BD679" i="1" s="1"/>
  <c r="AY680" i="1"/>
  <c r="AY681" i="1"/>
  <c r="BD681" i="1" s="1"/>
  <c r="AY682" i="1"/>
  <c r="AZ682" i="1" s="1"/>
  <c r="AY683" i="1"/>
  <c r="BD683" i="1" s="1"/>
  <c r="AY684" i="1"/>
  <c r="BD684" i="1" s="1"/>
  <c r="AY685" i="1"/>
  <c r="BF685" i="1" s="1"/>
  <c r="AY686" i="1"/>
  <c r="BD686" i="1" s="1"/>
  <c r="AY687" i="1"/>
  <c r="BD687" i="1" s="1"/>
  <c r="AY688" i="1"/>
  <c r="AY689" i="1"/>
  <c r="BD689" i="1" s="1"/>
  <c r="AY690" i="1"/>
  <c r="AY691" i="1"/>
  <c r="BD691" i="1" s="1"/>
  <c r="AY692" i="1"/>
  <c r="BD692" i="1" s="1"/>
  <c r="AY693" i="1"/>
  <c r="AZ693" i="1" s="1"/>
  <c r="AY694" i="1"/>
  <c r="BD694" i="1" s="1"/>
  <c r="AY695" i="1"/>
  <c r="BD695" i="1" s="1"/>
  <c r="AY696" i="1"/>
  <c r="AY697" i="1"/>
  <c r="BD697" i="1" s="1"/>
  <c r="AY698" i="1"/>
  <c r="AZ698" i="1" s="1"/>
  <c r="AY699" i="1"/>
  <c r="BD699" i="1" s="1"/>
  <c r="AY700" i="1"/>
  <c r="BD700" i="1" s="1"/>
  <c r="AY701" i="1"/>
  <c r="AZ701" i="1" s="1"/>
  <c r="AY702" i="1"/>
  <c r="BD702" i="1" s="1"/>
  <c r="AY703" i="1"/>
  <c r="BD703" i="1" s="1"/>
  <c r="AY704" i="1"/>
  <c r="AY705" i="1"/>
  <c r="BD705" i="1" s="1"/>
  <c r="AY706" i="1"/>
  <c r="AY707" i="1"/>
  <c r="BD707" i="1" s="1"/>
  <c r="AY708" i="1"/>
  <c r="BD708" i="1" s="1"/>
  <c r="AY709" i="1"/>
  <c r="AY710" i="1"/>
  <c r="BD710" i="1" s="1"/>
  <c r="AY711" i="1"/>
  <c r="BD711" i="1" s="1"/>
  <c r="AY712" i="1"/>
  <c r="AY713" i="1"/>
  <c r="BD713" i="1" s="1"/>
  <c r="AY714" i="1"/>
  <c r="AZ714" i="1" s="1"/>
  <c r="AY715" i="1"/>
  <c r="BD715" i="1" s="1"/>
  <c r="AY716" i="1"/>
  <c r="BD716" i="1" s="1"/>
  <c r="AY717" i="1"/>
  <c r="AZ717" i="1" s="1"/>
  <c r="AY718" i="1"/>
  <c r="BD718" i="1" s="1"/>
  <c r="AY719" i="1"/>
  <c r="AY720" i="1"/>
  <c r="AY721" i="1"/>
  <c r="AY722" i="1"/>
  <c r="BA722" i="1" s="1"/>
  <c r="AY723" i="1"/>
  <c r="AY724" i="1"/>
  <c r="AY725" i="1"/>
  <c r="AY726" i="1"/>
  <c r="AY727" i="1"/>
  <c r="AY728" i="1"/>
  <c r="AY729" i="1"/>
  <c r="AY730" i="1"/>
  <c r="AY731" i="1"/>
  <c r="AY732" i="1"/>
  <c r="AY733" i="1"/>
  <c r="AY734" i="1"/>
  <c r="AY735" i="1"/>
  <c r="AY736" i="1"/>
  <c r="AY737" i="1"/>
  <c r="AY738" i="1"/>
  <c r="AY739" i="1"/>
  <c r="AY740" i="1"/>
  <c r="AY741" i="1"/>
  <c r="AY742" i="1"/>
  <c r="AY743" i="1"/>
  <c r="AY744" i="1"/>
  <c r="AY745" i="1"/>
  <c r="AY746" i="1"/>
  <c r="AY747" i="1"/>
  <c r="AY748" i="1"/>
  <c r="AY749" i="1"/>
  <c r="AY750" i="1"/>
  <c r="AY751" i="1"/>
  <c r="AY752" i="1"/>
  <c r="AY753" i="1"/>
  <c r="AY754" i="1"/>
  <c r="AY755" i="1"/>
  <c r="AY756" i="1"/>
  <c r="AY757" i="1"/>
  <c r="AY758" i="1"/>
  <c r="AY759" i="1"/>
  <c r="AY760" i="1"/>
  <c r="AY761" i="1"/>
  <c r="AY762" i="1"/>
  <c r="AY763" i="1"/>
  <c r="AY764" i="1"/>
  <c r="AY765" i="1"/>
  <c r="AY766" i="1"/>
  <c r="AY767" i="1"/>
  <c r="AY768" i="1"/>
  <c r="AY769" i="1"/>
  <c r="AY770" i="1"/>
  <c r="AY771" i="1"/>
  <c r="AY772" i="1"/>
  <c r="AY773" i="1"/>
  <c r="AY774" i="1"/>
  <c r="AY775" i="1"/>
  <c r="AY776" i="1"/>
  <c r="AY777" i="1"/>
  <c r="AY778" i="1"/>
  <c r="AY779" i="1"/>
  <c r="AY780" i="1"/>
  <c r="AY781" i="1"/>
  <c r="AY782" i="1"/>
  <c r="AY783" i="1"/>
  <c r="AY784" i="1"/>
  <c r="AY785" i="1"/>
  <c r="AY786" i="1"/>
  <c r="AY787" i="1"/>
  <c r="AY788" i="1"/>
  <c r="AY789" i="1"/>
  <c r="AY790" i="1"/>
  <c r="AY791" i="1"/>
  <c r="AY792" i="1"/>
  <c r="AY793" i="1"/>
  <c r="AY794" i="1"/>
  <c r="AY795" i="1"/>
  <c r="AY796" i="1"/>
  <c r="AY797" i="1"/>
  <c r="AY798" i="1"/>
  <c r="AY799" i="1"/>
  <c r="AY800" i="1"/>
  <c r="AY801" i="1"/>
  <c r="AY802" i="1"/>
  <c r="AY803" i="1"/>
  <c r="AY804" i="1"/>
  <c r="AY805" i="1"/>
  <c r="AY806" i="1"/>
  <c r="AY807" i="1"/>
  <c r="AY808" i="1"/>
  <c r="AY809" i="1"/>
  <c r="AY810" i="1"/>
  <c r="AY811" i="1"/>
  <c r="AY812" i="1"/>
  <c r="AY813" i="1"/>
  <c r="AY814" i="1"/>
  <c r="AY815" i="1"/>
  <c r="AY816" i="1"/>
  <c r="AY817" i="1"/>
  <c r="AY818" i="1"/>
  <c r="AY819" i="1"/>
  <c r="AY820" i="1"/>
  <c r="AY821" i="1"/>
  <c r="AY822" i="1"/>
  <c r="AY823" i="1"/>
  <c r="AY824" i="1"/>
  <c r="AY825" i="1"/>
  <c r="AY826" i="1"/>
  <c r="AY827" i="1"/>
  <c r="AY828" i="1"/>
  <c r="AY829" i="1"/>
  <c r="AY830" i="1"/>
  <c r="AY831" i="1"/>
  <c r="BD831" i="1" s="1"/>
  <c r="AY832" i="1"/>
  <c r="AY833" i="1"/>
  <c r="BD833" i="1" s="1"/>
  <c r="AY834" i="1"/>
  <c r="AZ834" i="1" s="1"/>
  <c r="AY835" i="1"/>
  <c r="BD835" i="1" s="1"/>
  <c r="AY836" i="1"/>
  <c r="BD836" i="1" s="1"/>
  <c r="AY837" i="1"/>
  <c r="BF837" i="1" s="1"/>
  <c r="AY838" i="1"/>
  <c r="BD838" i="1" s="1"/>
  <c r="AY839" i="1"/>
  <c r="BD839" i="1" s="1"/>
  <c r="AY840" i="1"/>
  <c r="AY841" i="1"/>
  <c r="AY842" i="1"/>
  <c r="AY843" i="1"/>
  <c r="AY844" i="1"/>
  <c r="AY845" i="1"/>
  <c r="AY846" i="1"/>
  <c r="AY847" i="1"/>
  <c r="AY848" i="1"/>
  <c r="AY849" i="1"/>
  <c r="AY850" i="1"/>
  <c r="AY851" i="1"/>
  <c r="AY852" i="1"/>
  <c r="AY853" i="1"/>
  <c r="AY854" i="1"/>
  <c r="AY855" i="1"/>
  <c r="AY856" i="1"/>
  <c r="AY857" i="1"/>
  <c r="AY858" i="1"/>
  <c r="AY859" i="1"/>
  <c r="AY860" i="1"/>
  <c r="AY861" i="1"/>
  <c r="AY862" i="1"/>
  <c r="AY863" i="1"/>
  <c r="AY864" i="1"/>
  <c r="AY865" i="1"/>
  <c r="AY866" i="1"/>
  <c r="AY867" i="1"/>
  <c r="AY868" i="1"/>
  <c r="AY869" i="1"/>
  <c r="AY870" i="1"/>
  <c r="AY871" i="1"/>
  <c r="AY872" i="1"/>
  <c r="AY873" i="1"/>
  <c r="AY874" i="1"/>
  <c r="AY875" i="1"/>
  <c r="AY876" i="1"/>
  <c r="AY877" i="1"/>
  <c r="AY878" i="1"/>
  <c r="AY879" i="1"/>
  <c r="BD879" i="1" s="1"/>
  <c r="AY880" i="1"/>
  <c r="AY881" i="1"/>
  <c r="BD881" i="1" s="1"/>
  <c r="AY882" i="1"/>
  <c r="AZ882" i="1" s="1"/>
  <c r="AY883" i="1"/>
  <c r="BD883" i="1" s="1"/>
  <c r="AY884" i="1"/>
  <c r="BD884" i="1" s="1"/>
  <c r="AY885" i="1"/>
  <c r="BF885" i="1" s="1"/>
  <c r="AY886" i="1"/>
  <c r="BD886" i="1" s="1"/>
  <c r="AY887" i="1"/>
  <c r="BD887" i="1" s="1"/>
  <c r="AY888" i="1"/>
  <c r="AY889" i="1"/>
  <c r="AY890" i="1"/>
  <c r="AY891" i="1"/>
  <c r="AY892" i="1"/>
  <c r="AY893" i="1"/>
  <c r="AY894" i="1"/>
  <c r="AY895" i="1"/>
  <c r="AY896" i="1"/>
  <c r="AY897" i="1"/>
  <c r="AY898" i="1"/>
  <c r="AY899" i="1"/>
  <c r="AY900" i="1"/>
  <c r="AY901" i="1"/>
  <c r="AY902" i="1"/>
  <c r="AY903" i="1"/>
  <c r="AY904" i="1"/>
  <c r="AY905" i="1"/>
  <c r="AY906" i="1"/>
  <c r="AY907" i="1"/>
  <c r="BD907" i="1" s="1"/>
  <c r="AY908" i="1"/>
  <c r="BD908" i="1" s="1"/>
  <c r="AY909" i="1"/>
  <c r="AZ909" i="1" s="1"/>
  <c r="AY910" i="1"/>
  <c r="BD910" i="1" s="1"/>
  <c r="AY911" i="1"/>
  <c r="BD911" i="1" s="1"/>
  <c r="AY912" i="1"/>
  <c r="BF912" i="1" s="1"/>
  <c r="AY913" i="1"/>
  <c r="BD913" i="1" s="1"/>
  <c r="AY914" i="1"/>
  <c r="AZ914" i="1" s="1"/>
  <c r="AY915" i="1"/>
  <c r="AY916" i="1"/>
  <c r="AY917" i="1"/>
  <c r="AY918" i="1"/>
  <c r="AY919" i="1"/>
  <c r="AY920" i="1"/>
  <c r="AY921" i="1"/>
  <c r="AY922" i="1"/>
  <c r="AY923" i="1"/>
  <c r="AY924" i="1"/>
  <c r="AY925" i="1"/>
  <c r="AY926" i="1"/>
  <c r="AY927" i="1"/>
  <c r="AY928" i="1"/>
  <c r="AY929" i="1"/>
  <c r="AY930" i="1"/>
  <c r="AY931" i="1"/>
  <c r="AY932" i="1"/>
  <c r="AY933" i="1"/>
  <c r="AY934" i="1"/>
  <c r="AY935" i="1"/>
  <c r="AY936" i="1"/>
  <c r="AY937" i="1"/>
  <c r="AY938" i="1"/>
  <c r="AY939" i="1"/>
  <c r="AY940" i="1"/>
  <c r="AY941" i="1"/>
  <c r="AY942" i="1"/>
  <c r="AY943" i="1"/>
  <c r="AY944" i="1"/>
  <c r="AY945" i="1"/>
  <c r="AY946" i="1"/>
  <c r="AY947" i="1"/>
  <c r="AY948" i="1"/>
  <c r="AY949" i="1"/>
  <c r="AY950" i="1"/>
  <c r="AY951" i="1"/>
  <c r="AY952" i="1"/>
  <c r="AY953" i="1"/>
  <c r="AY954" i="1"/>
  <c r="AY955" i="1"/>
  <c r="AY956" i="1"/>
  <c r="AY957" i="1"/>
  <c r="AY958" i="1"/>
  <c r="AY959" i="1"/>
  <c r="AY960" i="1"/>
  <c r="AY961" i="1"/>
  <c r="AY962" i="1"/>
  <c r="AY963" i="1"/>
  <c r="AY964" i="1"/>
  <c r="AY965" i="1"/>
  <c r="AY966" i="1"/>
  <c r="AY967" i="1"/>
  <c r="AY968" i="1"/>
  <c r="AY969" i="1"/>
  <c r="AY970" i="1"/>
  <c r="AY971" i="1"/>
  <c r="AY972" i="1"/>
  <c r="AY973" i="1"/>
  <c r="AY974" i="1"/>
  <c r="AY975" i="1"/>
  <c r="AY976" i="1"/>
  <c r="AY977" i="1"/>
  <c r="AY978" i="1"/>
  <c r="AY979" i="1"/>
  <c r="AY980" i="1"/>
  <c r="AY981" i="1"/>
  <c r="AY982" i="1"/>
  <c r="AY983" i="1"/>
  <c r="AY984" i="1"/>
  <c r="AY985" i="1"/>
  <c r="AY986" i="1"/>
  <c r="AY987" i="1"/>
  <c r="AY988" i="1"/>
  <c r="AY989" i="1"/>
  <c r="AY990" i="1"/>
  <c r="AY991" i="1"/>
  <c r="AY992" i="1"/>
  <c r="AY993" i="1"/>
  <c r="AY994" i="1"/>
  <c r="AY995" i="1"/>
  <c r="AY996" i="1"/>
  <c r="AY997" i="1"/>
  <c r="AY998" i="1"/>
  <c r="AY999" i="1"/>
  <c r="AY1000" i="1"/>
  <c r="AY1001" i="1"/>
  <c r="AY1002" i="1"/>
  <c r="AY1003" i="1"/>
  <c r="AY1004" i="1"/>
  <c r="AY1005" i="1"/>
  <c r="AY1006" i="1"/>
  <c r="AY1007" i="1"/>
  <c r="AY1008" i="1"/>
  <c r="AY1009" i="1"/>
  <c r="AY1010" i="1"/>
  <c r="AY1011" i="1"/>
  <c r="AY1012" i="1"/>
  <c r="AY1013" i="1"/>
  <c r="AY1014" i="1"/>
  <c r="AY1015" i="1"/>
  <c r="AY1016" i="1"/>
  <c r="AY1017" i="1"/>
  <c r="AY1018" i="1"/>
  <c r="AY1019" i="1"/>
  <c r="AY1020" i="1"/>
  <c r="AY1021" i="1"/>
  <c r="AY1022" i="1"/>
  <c r="AY1023" i="1"/>
  <c r="AY1024" i="1"/>
  <c r="AY1025" i="1"/>
  <c r="AY1026" i="1"/>
  <c r="AY1027" i="1"/>
  <c r="AY1028" i="1"/>
  <c r="AY1029" i="1"/>
  <c r="AY1030" i="1"/>
  <c r="AY1031" i="1"/>
  <c r="AY1032" i="1"/>
  <c r="AY1033" i="1"/>
  <c r="AY1034" i="1"/>
  <c r="AY1035" i="1"/>
  <c r="AY1036" i="1"/>
  <c r="AY1037" i="1"/>
  <c r="AY1038" i="1"/>
  <c r="AY1039" i="1"/>
  <c r="AY1040" i="1"/>
  <c r="AY1041" i="1"/>
  <c r="AY1042" i="1"/>
  <c r="AY1043" i="1"/>
  <c r="AY1044" i="1"/>
  <c r="AY1045" i="1"/>
  <c r="AY1046" i="1"/>
  <c r="AY1047" i="1"/>
  <c r="AY1048" i="1"/>
  <c r="AY1049" i="1"/>
  <c r="AY1050" i="1"/>
  <c r="AY1051" i="1"/>
  <c r="AY1052" i="1"/>
  <c r="AY1053" i="1"/>
  <c r="AY1054" i="1"/>
  <c r="AY1055" i="1"/>
  <c r="AY1056" i="1"/>
  <c r="AY1057" i="1"/>
  <c r="AY1058" i="1"/>
  <c r="AY1059" i="1"/>
  <c r="AY1060" i="1"/>
  <c r="AY1061" i="1"/>
  <c r="AY1062" i="1"/>
  <c r="AY1063" i="1"/>
  <c r="AY1064" i="1"/>
  <c r="AY1065" i="1"/>
  <c r="AY1066" i="1"/>
  <c r="AY1067" i="1"/>
  <c r="AY1068" i="1"/>
  <c r="AY1069" i="1"/>
  <c r="AY1070" i="1"/>
  <c r="AY1071" i="1"/>
  <c r="AY1072" i="1"/>
  <c r="AY1073" i="1"/>
  <c r="AY1074" i="1"/>
  <c r="AY1075" i="1"/>
  <c r="AY1076" i="1"/>
  <c r="AY1077" i="1"/>
  <c r="AY1078" i="1"/>
  <c r="AY1079" i="1"/>
  <c r="AY1080" i="1"/>
  <c r="AY1081" i="1"/>
  <c r="AY1082" i="1"/>
  <c r="AY1083" i="1"/>
  <c r="AY1084" i="1"/>
  <c r="AY1085" i="1"/>
  <c r="AY1086" i="1"/>
  <c r="AY1087" i="1"/>
  <c r="AY1088" i="1"/>
  <c r="AY1089" i="1"/>
  <c r="AY1090" i="1"/>
  <c r="AY1091" i="1"/>
  <c r="AY1092" i="1"/>
  <c r="AY1093" i="1"/>
  <c r="AY1094" i="1"/>
  <c r="AY1095" i="1"/>
  <c r="AY1096" i="1"/>
  <c r="AY1097" i="1"/>
  <c r="AY1098" i="1"/>
  <c r="AY1099" i="1"/>
  <c r="AY1100" i="1"/>
  <c r="AY1101" i="1"/>
  <c r="AY1102" i="1"/>
  <c r="AY1103" i="1"/>
  <c r="AY1104" i="1"/>
  <c r="AY1105" i="1"/>
  <c r="AY1106" i="1"/>
  <c r="AY1107" i="1"/>
  <c r="AY1108" i="1"/>
  <c r="AY1109" i="1"/>
  <c r="AY3" i="1"/>
  <c r="BG3" i="1" s="1"/>
  <c r="BD709" i="1" l="1"/>
  <c r="BE709" i="1"/>
  <c r="BG709" i="1"/>
  <c r="BA709" i="1"/>
  <c r="BB709" i="1"/>
  <c r="BD653" i="1"/>
  <c r="BE653" i="1"/>
  <c r="BG653" i="1"/>
  <c r="BA653" i="1"/>
  <c r="BB653" i="1"/>
  <c r="BD906" i="1"/>
  <c r="BE906" i="1"/>
  <c r="BG906" i="1"/>
  <c r="BA906" i="1"/>
  <c r="BB906" i="1"/>
  <c r="BD706" i="1"/>
  <c r="BE706" i="1"/>
  <c r="BG706" i="1"/>
  <c r="BA706" i="1"/>
  <c r="BB706" i="1"/>
  <c r="BD690" i="1"/>
  <c r="BE690" i="1"/>
  <c r="BG690" i="1"/>
  <c r="BA690" i="1"/>
  <c r="BB690" i="1"/>
  <c r="BD666" i="1"/>
  <c r="BE666" i="1"/>
  <c r="BG666" i="1"/>
  <c r="BA666" i="1"/>
  <c r="BB666" i="1"/>
  <c r="BD650" i="1"/>
  <c r="BE650" i="1"/>
  <c r="BG650" i="1"/>
  <c r="BA650" i="1"/>
  <c r="BB650" i="1"/>
  <c r="BD634" i="1"/>
  <c r="BE634" i="1"/>
  <c r="BG634" i="1"/>
  <c r="BA634" i="1"/>
  <c r="BB634" i="1"/>
  <c r="BD610" i="1"/>
  <c r="BE610" i="1"/>
  <c r="BG610" i="1"/>
  <c r="BA610" i="1"/>
  <c r="BB610" i="1"/>
  <c r="BD594" i="1"/>
  <c r="BE594" i="1"/>
  <c r="BG594" i="1"/>
  <c r="BA594" i="1"/>
  <c r="BB594" i="1"/>
  <c r="BD578" i="1"/>
  <c r="BE578" i="1"/>
  <c r="BG578" i="1"/>
  <c r="BA578" i="1"/>
  <c r="BB578" i="1"/>
  <c r="BD554" i="1"/>
  <c r="BE554" i="1"/>
  <c r="BF554" i="1"/>
  <c r="BG554" i="1"/>
  <c r="AZ554" i="1"/>
  <c r="BA554" i="1"/>
  <c r="BB554" i="1"/>
  <c r="BE538" i="1"/>
  <c r="AZ538" i="1"/>
  <c r="BA538" i="1"/>
  <c r="BB538" i="1"/>
  <c r="BC538" i="1"/>
  <c r="BD538" i="1"/>
  <c r="BF538" i="1"/>
  <c r="BE522" i="1"/>
  <c r="AZ522" i="1"/>
  <c r="BA522" i="1"/>
  <c r="BB522" i="1"/>
  <c r="BC522" i="1"/>
  <c r="BD522" i="1"/>
  <c r="BF522" i="1"/>
  <c r="BE506" i="1"/>
  <c r="AZ506" i="1"/>
  <c r="BA506" i="1"/>
  <c r="BB506" i="1"/>
  <c r="BC506" i="1"/>
  <c r="BD506" i="1"/>
  <c r="BF506" i="1"/>
  <c r="BE482" i="1"/>
  <c r="AZ482" i="1"/>
  <c r="BA482" i="1"/>
  <c r="BB482" i="1"/>
  <c r="BC482" i="1"/>
  <c r="BD482" i="1"/>
  <c r="BF482" i="1"/>
  <c r="BD3" i="1"/>
  <c r="AZ837" i="1"/>
  <c r="BC834" i="1"/>
  <c r="BC714" i="1"/>
  <c r="AZ709" i="1"/>
  <c r="BC706" i="1"/>
  <c r="BC698" i="1"/>
  <c r="BC690" i="1"/>
  <c r="AZ685" i="1"/>
  <c r="BC682" i="1"/>
  <c r="BC674" i="1"/>
  <c r="BC666" i="1"/>
  <c r="BC658" i="1"/>
  <c r="AZ653" i="1"/>
  <c r="BC650" i="1"/>
  <c r="BC642" i="1"/>
  <c r="BC634" i="1"/>
  <c r="BC626" i="1"/>
  <c r="BC618" i="1"/>
  <c r="BC610" i="1"/>
  <c r="BC602" i="1"/>
  <c r="BC594" i="1"/>
  <c r="BC586" i="1"/>
  <c r="BC578" i="1"/>
  <c r="BD130" i="2"/>
  <c r="AZ130" i="2"/>
  <c r="BC130" i="2"/>
  <c r="BF263" i="2"/>
  <c r="BC263" i="2"/>
  <c r="BG422" i="2"/>
  <c r="BA422" i="2"/>
  <c r="BC422" i="2"/>
  <c r="BD912" i="1"/>
  <c r="BE912" i="1"/>
  <c r="BG912" i="1"/>
  <c r="BA912" i="1"/>
  <c r="BB912" i="1"/>
  <c r="BD880" i="1"/>
  <c r="BE880" i="1"/>
  <c r="BG880" i="1"/>
  <c r="BA880" i="1"/>
  <c r="BB880" i="1"/>
  <c r="BD832" i="1"/>
  <c r="BE832" i="1"/>
  <c r="BG832" i="1"/>
  <c r="BA832" i="1"/>
  <c r="BB832" i="1"/>
  <c r="BD712" i="1"/>
  <c r="BE712" i="1"/>
  <c r="BG712" i="1"/>
  <c r="BA712" i="1"/>
  <c r="BB712" i="1"/>
  <c r="BD704" i="1"/>
  <c r="BE704" i="1"/>
  <c r="BG704" i="1"/>
  <c r="BA704" i="1"/>
  <c r="BB704" i="1"/>
  <c r="BD696" i="1"/>
  <c r="BE696" i="1"/>
  <c r="BG696" i="1"/>
  <c r="BA696" i="1"/>
  <c r="BB696" i="1"/>
  <c r="BD688" i="1"/>
  <c r="BE688" i="1"/>
  <c r="BG688" i="1"/>
  <c r="BA688" i="1"/>
  <c r="BB688" i="1"/>
  <c r="BD680" i="1"/>
  <c r="BE680" i="1"/>
  <c r="BG680" i="1"/>
  <c r="BA680" i="1"/>
  <c r="BB680" i="1"/>
  <c r="BD672" i="1"/>
  <c r="BE672" i="1"/>
  <c r="BG672" i="1"/>
  <c r="BA672" i="1"/>
  <c r="BB672" i="1"/>
  <c r="BD664" i="1"/>
  <c r="BE664" i="1"/>
  <c r="BG664" i="1"/>
  <c r="BA664" i="1"/>
  <c r="BB664" i="1"/>
  <c r="BD656" i="1"/>
  <c r="BE656" i="1"/>
  <c r="BG656" i="1"/>
  <c r="BA656" i="1"/>
  <c r="BB656" i="1"/>
  <c r="BD648" i="1"/>
  <c r="BE648" i="1"/>
  <c r="BG648" i="1"/>
  <c r="BA648" i="1"/>
  <c r="BB648" i="1"/>
  <c r="BD640" i="1"/>
  <c r="BE640" i="1"/>
  <c r="BG640" i="1"/>
  <c r="BA640" i="1"/>
  <c r="BB640" i="1"/>
  <c r="BD632" i="1"/>
  <c r="BE632" i="1"/>
  <c r="BG632" i="1"/>
  <c r="BA632" i="1"/>
  <c r="BB632" i="1"/>
  <c r="BD624" i="1"/>
  <c r="BE624" i="1"/>
  <c r="BG624" i="1"/>
  <c r="BA624" i="1"/>
  <c r="BB624" i="1"/>
  <c r="BD616" i="1"/>
  <c r="BE616" i="1"/>
  <c r="BG616" i="1"/>
  <c r="BA616" i="1"/>
  <c r="BB616" i="1"/>
  <c r="BD608" i="1"/>
  <c r="BE608" i="1"/>
  <c r="BG608" i="1"/>
  <c r="BA608" i="1"/>
  <c r="BB608" i="1"/>
  <c r="BD600" i="1"/>
  <c r="BE600" i="1"/>
  <c r="BG600" i="1"/>
  <c r="BA600" i="1"/>
  <c r="BB600" i="1"/>
  <c r="BD592" i="1"/>
  <c r="BE592" i="1"/>
  <c r="BG592" i="1"/>
  <c r="BA592" i="1"/>
  <c r="BB592" i="1"/>
  <c r="BD584" i="1"/>
  <c r="BE584" i="1"/>
  <c r="BG584" i="1"/>
  <c r="BA584" i="1"/>
  <c r="BB584" i="1"/>
  <c r="BD576" i="1"/>
  <c r="BE576" i="1"/>
  <c r="BG576" i="1"/>
  <c r="BA576" i="1"/>
  <c r="BB576" i="1"/>
  <c r="BD568" i="1"/>
  <c r="BE568" i="1"/>
  <c r="BF568" i="1"/>
  <c r="BG568" i="1"/>
  <c r="BA568" i="1"/>
  <c r="BB568" i="1"/>
  <c r="BD560" i="1"/>
  <c r="BE560" i="1"/>
  <c r="BF560" i="1"/>
  <c r="BG560" i="1"/>
  <c r="BA560" i="1"/>
  <c r="BB560" i="1"/>
  <c r="BD552" i="1"/>
  <c r="BE552" i="1"/>
  <c r="BF552" i="1"/>
  <c r="BG552" i="1"/>
  <c r="AZ552" i="1"/>
  <c r="BA552" i="1"/>
  <c r="BB552" i="1"/>
  <c r="BD544" i="1"/>
  <c r="BE544" i="1"/>
  <c r="BF544" i="1"/>
  <c r="BG544" i="1"/>
  <c r="AZ544" i="1"/>
  <c r="BA544" i="1"/>
  <c r="BB544" i="1"/>
  <c r="BE536" i="1"/>
  <c r="BF536" i="1"/>
  <c r="BG536" i="1"/>
  <c r="AZ536" i="1"/>
  <c r="BA536" i="1"/>
  <c r="BB536" i="1"/>
  <c r="BC536" i="1"/>
  <c r="BE528" i="1"/>
  <c r="BF528" i="1"/>
  <c r="BG528" i="1"/>
  <c r="AZ528" i="1"/>
  <c r="BA528" i="1"/>
  <c r="BB528" i="1"/>
  <c r="BC528" i="1"/>
  <c r="BE520" i="1"/>
  <c r="BF520" i="1"/>
  <c r="BG520" i="1"/>
  <c r="AZ520" i="1"/>
  <c r="BA520" i="1"/>
  <c r="BB520" i="1"/>
  <c r="BC520" i="1"/>
  <c r="BE512" i="1"/>
  <c r="BF512" i="1"/>
  <c r="BG512" i="1"/>
  <c r="AZ512" i="1"/>
  <c r="BA512" i="1"/>
  <c r="BB512" i="1"/>
  <c r="BC512" i="1"/>
  <c r="BE504" i="1"/>
  <c r="BF504" i="1"/>
  <c r="BG504" i="1"/>
  <c r="AZ504" i="1"/>
  <c r="BA504" i="1"/>
  <c r="BB504" i="1"/>
  <c r="BC504" i="1"/>
  <c r="BE496" i="1"/>
  <c r="BF496" i="1"/>
  <c r="BG496" i="1"/>
  <c r="AZ496" i="1"/>
  <c r="BA496" i="1"/>
  <c r="BB496" i="1"/>
  <c r="BC496" i="1"/>
  <c r="BE488" i="1"/>
  <c r="BF488" i="1"/>
  <c r="BG488" i="1"/>
  <c r="AZ488" i="1"/>
  <c r="BA488" i="1"/>
  <c r="BB488" i="1"/>
  <c r="BC488" i="1"/>
  <c r="BE480" i="1"/>
  <c r="BF480" i="1"/>
  <c r="BG480" i="1"/>
  <c r="AZ480" i="1"/>
  <c r="BA480" i="1"/>
  <c r="BB480" i="1"/>
  <c r="BC480" i="1"/>
  <c r="BE472" i="1"/>
  <c r="BF472" i="1"/>
  <c r="BG472" i="1"/>
  <c r="AZ472" i="1"/>
  <c r="BA472" i="1"/>
  <c r="BB472" i="1"/>
  <c r="BC472" i="1"/>
  <c r="BE464" i="1"/>
  <c r="BF464" i="1"/>
  <c r="BG464" i="1"/>
  <c r="AZ464" i="1"/>
  <c r="BA464" i="1"/>
  <c r="BB464" i="1"/>
  <c r="BC464" i="1"/>
  <c r="BE456" i="1"/>
  <c r="BF456" i="1"/>
  <c r="BG456" i="1"/>
  <c r="AZ456" i="1"/>
  <c r="BA456" i="1"/>
  <c r="BB456" i="1"/>
  <c r="BC456" i="1"/>
  <c r="BE448" i="1"/>
  <c r="BF448" i="1"/>
  <c r="BG448" i="1"/>
  <c r="AZ448" i="1"/>
  <c r="BA448" i="1"/>
  <c r="BB448" i="1"/>
  <c r="BC448" i="1"/>
  <c r="BE440" i="1"/>
  <c r="BF440" i="1"/>
  <c r="BG440" i="1"/>
  <c r="AZ440" i="1"/>
  <c r="BA440" i="1"/>
  <c r="BB440" i="1"/>
  <c r="BC440" i="1"/>
  <c r="BE432" i="1"/>
  <c r="BF432" i="1"/>
  <c r="BG432" i="1"/>
  <c r="AZ432" i="1"/>
  <c r="BA432" i="1"/>
  <c r="BB432" i="1"/>
  <c r="BC432" i="1"/>
  <c r="BE424" i="1"/>
  <c r="BF424" i="1"/>
  <c r="BG424" i="1"/>
  <c r="AZ424" i="1"/>
  <c r="BA424" i="1"/>
  <c r="BB424" i="1"/>
  <c r="BC424" i="1"/>
  <c r="BE416" i="1"/>
  <c r="BF416" i="1"/>
  <c r="BG416" i="1"/>
  <c r="AZ416" i="1"/>
  <c r="BA416" i="1"/>
  <c r="BB416" i="1"/>
  <c r="BC416" i="1"/>
  <c r="BE408" i="1"/>
  <c r="BF408" i="1"/>
  <c r="BG408" i="1"/>
  <c r="AZ408" i="1"/>
  <c r="BA408" i="1"/>
  <c r="BB408" i="1"/>
  <c r="BC408" i="1"/>
  <c r="BE400" i="1"/>
  <c r="BF400" i="1"/>
  <c r="BG400" i="1"/>
  <c r="AZ400" i="1"/>
  <c r="BA400" i="1"/>
  <c r="BB400" i="1"/>
  <c r="BC400" i="1"/>
  <c r="BE392" i="1"/>
  <c r="BF392" i="1"/>
  <c r="BG392" i="1"/>
  <c r="AZ392" i="1"/>
  <c r="BA392" i="1"/>
  <c r="BB392" i="1"/>
  <c r="BC392" i="1"/>
  <c r="BE384" i="1"/>
  <c r="BF384" i="1"/>
  <c r="BG384" i="1"/>
  <c r="AZ384" i="1"/>
  <c r="BA384" i="1"/>
  <c r="BB384" i="1"/>
  <c r="BC384" i="1"/>
  <c r="BE376" i="1"/>
  <c r="BF376" i="1"/>
  <c r="BG376" i="1"/>
  <c r="AZ376" i="1"/>
  <c r="BA376" i="1"/>
  <c r="BB376" i="1"/>
  <c r="BC376" i="1"/>
  <c r="BE368" i="1"/>
  <c r="BF368" i="1"/>
  <c r="BG368" i="1"/>
  <c r="AZ368" i="1"/>
  <c r="BA368" i="1"/>
  <c r="BB368" i="1"/>
  <c r="BC368" i="1"/>
  <c r="BE360" i="1"/>
  <c r="BF360" i="1"/>
  <c r="BG360" i="1"/>
  <c r="AZ360" i="1"/>
  <c r="BA360" i="1"/>
  <c r="BB360" i="1"/>
  <c r="BC360" i="1"/>
  <c r="BE352" i="1"/>
  <c r="BF352" i="1"/>
  <c r="BG352" i="1"/>
  <c r="AZ352" i="1"/>
  <c r="BA352" i="1"/>
  <c r="BB352" i="1"/>
  <c r="BC352" i="1"/>
  <c r="BE344" i="1"/>
  <c r="BF344" i="1"/>
  <c r="BG344" i="1"/>
  <c r="AZ344" i="1"/>
  <c r="BA344" i="1"/>
  <c r="BB344" i="1"/>
  <c r="BC344" i="1"/>
  <c r="BE336" i="1"/>
  <c r="BF336" i="1"/>
  <c r="BG336" i="1"/>
  <c r="AZ336" i="1"/>
  <c r="BA336" i="1"/>
  <c r="BB336" i="1"/>
  <c r="BC336" i="1"/>
  <c r="BE328" i="1"/>
  <c r="BF328" i="1"/>
  <c r="BG328" i="1"/>
  <c r="AZ328" i="1"/>
  <c r="BA328" i="1"/>
  <c r="BB328" i="1"/>
  <c r="BC328" i="1"/>
  <c r="BE320" i="1"/>
  <c r="BF320" i="1"/>
  <c r="BG320" i="1"/>
  <c r="AZ320" i="1"/>
  <c r="BA320" i="1"/>
  <c r="BB320" i="1"/>
  <c r="BC320" i="1"/>
  <c r="BE312" i="1"/>
  <c r="BF312" i="1"/>
  <c r="BG312" i="1"/>
  <c r="AZ312" i="1"/>
  <c r="BA312" i="1"/>
  <c r="BB312" i="1"/>
  <c r="BC312" i="1"/>
  <c r="BE304" i="1"/>
  <c r="BF304" i="1"/>
  <c r="BG304" i="1"/>
  <c r="AZ304" i="1"/>
  <c r="BA304" i="1"/>
  <c r="BB304" i="1"/>
  <c r="BC304" i="1"/>
  <c r="BE296" i="1"/>
  <c r="BF296" i="1"/>
  <c r="BG296" i="1"/>
  <c r="AZ296" i="1"/>
  <c r="BA296" i="1"/>
  <c r="BB296" i="1"/>
  <c r="BC296" i="1"/>
  <c r="BE288" i="1"/>
  <c r="BF288" i="1"/>
  <c r="BG288" i="1"/>
  <c r="AZ288" i="1"/>
  <c r="BA288" i="1"/>
  <c r="BB288" i="1"/>
  <c r="BC288" i="1"/>
  <c r="BE280" i="1"/>
  <c r="BF280" i="1"/>
  <c r="BG280" i="1"/>
  <c r="AZ280" i="1"/>
  <c r="BA280" i="1"/>
  <c r="BB280" i="1"/>
  <c r="BC280" i="1"/>
  <c r="BE272" i="1"/>
  <c r="BF272" i="1"/>
  <c r="BG272" i="1"/>
  <c r="AZ272" i="1"/>
  <c r="BA272" i="1"/>
  <c r="BB272" i="1"/>
  <c r="BC272" i="1"/>
  <c r="BE240" i="1"/>
  <c r="BF240" i="1"/>
  <c r="BG240" i="1"/>
  <c r="AZ240" i="1"/>
  <c r="BA240" i="1"/>
  <c r="BB240" i="1"/>
  <c r="BC240" i="1"/>
  <c r="BE232" i="1"/>
  <c r="BF232" i="1"/>
  <c r="BG232" i="1"/>
  <c r="AZ232" i="1"/>
  <c r="BA232" i="1"/>
  <c r="BB232" i="1"/>
  <c r="BC232" i="1"/>
  <c r="BE224" i="1"/>
  <c r="BF224" i="1"/>
  <c r="BG224" i="1"/>
  <c r="AZ224" i="1"/>
  <c r="BA224" i="1"/>
  <c r="BB224" i="1"/>
  <c r="BC224" i="1"/>
  <c r="BE216" i="1"/>
  <c r="BF216" i="1"/>
  <c r="BG216" i="1"/>
  <c r="AZ216" i="1"/>
  <c r="BA216" i="1"/>
  <c r="BB216" i="1"/>
  <c r="BC216" i="1"/>
  <c r="BE208" i="1"/>
  <c r="BF208" i="1"/>
  <c r="BG208" i="1"/>
  <c r="AZ208" i="1"/>
  <c r="BA208" i="1"/>
  <c r="BB208" i="1"/>
  <c r="BC208" i="1"/>
  <c r="BE200" i="1"/>
  <c r="BF200" i="1"/>
  <c r="BG200" i="1"/>
  <c r="AZ200" i="1"/>
  <c r="BA200" i="1"/>
  <c r="BB200" i="1"/>
  <c r="BC200" i="1"/>
  <c r="BE192" i="1"/>
  <c r="BF192" i="1"/>
  <c r="BG192" i="1"/>
  <c r="AZ192" i="1"/>
  <c r="BA192" i="1"/>
  <c r="BB192" i="1"/>
  <c r="BC192" i="1"/>
  <c r="BE184" i="1"/>
  <c r="BF184" i="1"/>
  <c r="BG184" i="1"/>
  <c r="AZ184" i="1"/>
  <c r="BA184" i="1"/>
  <c r="BB184" i="1"/>
  <c r="BC184" i="1"/>
  <c r="BE176" i="1"/>
  <c r="BF176" i="1"/>
  <c r="BG176" i="1"/>
  <c r="AZ176" i="1"/>
  <c r="BA176" i="1"/>
  <c r="BB176" i="1"/>
  <c r="BC176" i="1"/>
  <c r="BE168" i="1"/>
  <c r="BF168" i="1"/>
  <c r="BG168" i="1"/>
  <c r="AZ168" i="1"/>
  <c r="BA168" i="1"/>
  <c r="BB168" i="1"/>
  <c r="BC168" i="1"/>
  <c r="BE160" i="1"/>
  <c r="BF160" i="1"/>
  <c r="BG160" i="1"/>
  <c r="AZ160" i="1"/>
  <c r="BA160" i="1"/>
  <c r="BB160" i="1"/>
  <c r="BC160" i="1"/>
  <c r="BE152" i="1"/>
  <c r="BF152" i="1"/>
  <c r="BG152" i="1"/>
  <c r="AZ152" i="1"/>
  <c r="BA152" i="1"/>
  <c r="BB152" i="1"/>
  <c r="BC152" i="1"/>
  <c r="BE144" i="1"/>
  <c r="BF144" i="1"/>
  <c r="BG144" i="1"/>
  <c r="AZ144" i="1"/>
  <c r="BA144" i="1"/>
  <c r="BB144" i="1"/>
  <c r="BC144" i="1"/>
  <c r="BE112" i="1"/>
  <c r="BA112" i="1"/>
  <c r="BB112" i="1"/>
  <c r="BC112" i="1"/>
  <c r="BD112" i="1"/>
  <c r="BF112" i="1"/>
  <c r="BG112" i="1"/>
  <c r="BE104" i="1"/>
  <c r="BA104" i="1"/>
  <c r="BB104" i="1"/>
  <c r="BC104" i="1"/>
  <c r="BD104" i="1"/>
  <c r="BF104" i="1"/>
  <c r="BG104" i="1"/>
  <c r="BE96" i="1"/>
  <c r="BA96" i="1"/>
  <c r="BB96" i="1"/>
  <c r="BC96" i="1"/>
  <c r="BD96" i="1"/>
  <c r="BF96" i="1"/>
  <c r="BG96" i="1"/>
  <c r="BE88" i="1"/>
  <c r="BA88" i="1"/>
  <c r="BB88" i="1"/>
  <c r="BC88" i="1"/>
  <c r="BD88" i="1"/>
  <c r="BF88" i="1"/>
  <c r="BG88" i="1"/>
  <c r="BE80" i="1"/>
  <c r="BA80" i="1"/>
  <c r="BB80" i="1"/>
  <c r="BC80" i="1"/>
  <c r="BD80" i="1"/>
  <c r="BF80" i="1"/>
  <c r="BG80" i="1"/>
  <c r="BA72" i="1"/>
  <c r="BE72" i="1"/>
  <c r="BF72" i="1"/>
  <c r="BG72" i="1"/>
  <c r="AZ72" i="1"/>
  <c r="BB72" i="1"/>
  <c r="BC72" i="1"/>
  <c r="BA64" i="1"/>
  <c r="BF64" i="1"/>
  <c r="BG64" i="1"/>
  <c r="AZ64" i="1"/>
  <c r="BB64" i="1"/>
  <c r="BC64" i="1"/>
  <c r="BD64" i="1"/>
  <c r="BA56" i="1"/>
  <c r="BG56" i="1"/>
  <c r="AZ56" i="1"/>
  <c r="BB56" i="1"/>
  <c r="BC56" i="1"/>
  <c r="BD56" i="1"/>
  <c r="BE56" i="1"/>
  <c r="BA48" i="1"/>
  <c r="AZ48" i="1"/>
  <c r="BB48" i="1"/>
  <c r="BC48" i="1"/>
  <c r="BD48" i="1"/>
  <c r="BE48" i="1"/>
  <c r="BF48" i="1"/>
  <c r="BA40" i="1"/>
  <c r="AZ40" i="1"/>
  <c r="BB40" i="1"/>
  <c r="BC40" i="1"/>
  <c r="BD40" i="1"/>
  <c r="BE40" i="1"/>
  <c r="BF40" i="1"/>
  <c r="BG40" i="1"/>
  <c r="BA32" i="1"/>
  <c r="BB32" i="1"/>
  <c r="BC32" i="1"/>
  <c r="BD32" i="1"/>
  <c r="BE32" i="1"/>
  <c r="BF32" i="1"/>
  <c r="BG32" i="1"/>
  <c r="BA24" i="1"/>
  <c r="BC24" i="1"/>
  <c r="BD24" i="1"/>
  <c r="BE24" i="1"/>
  <c r="BF24" i="1"/>
  <c r="BG24" i="1"/>
  <c r="AZ24" i="1"/>
  <c r="BA16" i="1"/>
  <c r="BD16" i="1"/>
  <c r="BE16" i="1"/>
  <c r="BF16" i="1"/>
  <c r="BG16" i="1"/>
  <c r="AZ16" i="1"/>
  <c r="BB16" i="1"/>
  <c r="BA8" i="1"/>
  <c r="BE8" i="1"/>
  <c r="BF8" i="1"/>
  <c r="BG8" i="1"/>
  <c r="AZ8" i="1"/>
  <c r="BB8" i="1"/>
  <c r="BC8" i="1"/>
  <c r="BC912" i="1"/>
  <c r="BF909" i="1"/>
  <c r="AZ706" i="1"/>
  <c r="AZ690" i="1"/>
  <c r="AZ666" i="1"/>
  <c r="AZ650" i="1"/>
  <c r="AZ634" i="1"/>
  <c r="AZ610" i="1"/>
  <c r="AZ594" i="1"/>
  <c r="AZ578" i="1"/>
  <c r="BC560" i="1"/>
  <c r="BC554" i="1"/>
  <c r="BB24" i="1"/>
  <c r="BD100" i="2"/>
  <c r="BE100" i="2"/>
  <c r="BA100" i="2"/>
  <c r="BF100" i="2"/>
  <c r="BB100" i="2"/>
  <c r="BC310" i="2"/>
  <c r="BA310" i="2"/>
  <c r="BG310" i="2"/>
  <c r="BC3" i="1"/>
  <c r="BB3" i="1"/>
  <c r="AZ3" i="1"/>
  <c r="BF3" i="1"/>
  <c r="BE3" i="1"/>
  <c r="BC914" i="1"/>
  <c r="BC906" i="1"/>
  <c r="BC880" i="1"/>
  <c r="BG538" i="1"/>
  <c r="BG522" i="1"/>
  <c r="BG506" i="1"/>
  <c r="BG482" i="1"/>
  <c r="BD152" i="1"/>
  <c r="AZ32" i="1"/>
  <c r="BD60" i="2"/>
  <c r="BF60" i="2"/>
  <c r="BE60" i="2"/>
  <c r="BB60" i="2"/>
  <c r="BA60" i="2"/>
  <c r="BB95" i="2"/>
  <c r="BF95" i="2"/>
  <c r="BC95" i="2"/>
  <c r="BF295" i="2"/>
  <c r="BC295" i="2"/>
  <c r="BD885" i="1"/>
  <c r="BE885" i="1"/>
  <c r="BG885" i="1"/>
  <c r="BA885" i="1"/>
  <c r="BB885" i="1"/>
  <c r="BD693" i="1"/>
  <c r="BE693" i="1"/>
  <c r="BG693" i="1"/>
  <c r="BA693" i="1"/>
  <c r="BB693" i="1"/>
  <c r="BD669" i="1"/>
  <c r="BE669" i="1"/>
  <c r="BG669" i="1"/>
  <c r="BA669" i="1"/>
  <c r="BB669" i="1"/>
  <c r="BD637" i="1"/>
  <c r="BE637" i="1"/>
  <c r="BG637" i="1"/>
  <c r="BA637" i="1"/>
  <c r="BB637" i="1"/>
  <c r="BD613" i="1"/>
  <c r="BE613" i="1"/>
  <c r="BG613" i="1"/>
  <c r="BA613" i="1"/>
  <c r="BB613" i="1"/>
  <c r="BD589" i="1"/>
  <c r="BE589" i="1"/>
  <c r="BG589" i="1"/>
  <c r="BA589" i="1"/>
  <c r="BB589" i="1"/>
  <c r="BD565" i="1"/>
  <c r="BE565" i="1"/>
  <c r="BF565" i="1"/>
  <c r="BG565" i="1"/>
  <c r="BA565" i="1"/>
  <c r="BB565" i="1"/>
  <c r="BE541" i="1"/>
  <c r="BB541" i="1"/>
  <c r="BC541" i="1"/>
  <c r="BD541" i="1"/>
  <c r="BF541" i="1"/>
  <c r="BG541" i="1"/>
  <c r="AZ541" i="1"/>
  <c r="BE517" i="1"/>
  <c r="BB517" i="1"/>
  <c r="BC517" i="1"/>
  <c r="BD517" i="1"/>
  <c r="BF517" i="1"/>
  <c r="BG517" i="1"/>
  <c r="AZ517" i="1"/>
  <c r="BE493" i="1"/>
  <c r="BB493" i="1"/>
  <c r="BC493" i="1"/>
  <c r="BD493" i="1"/>
  <c r="BF493" i="1"/>
  <c r="BG493" i="1"/>
  <c r="AZ493" i="1"/>
  <c r="BE469" i="1"/>
  <c r="BB469" i="1"/>
  <c r="BC469" i="1"/>
  <c r="BD469" i="1"/>
  <c r="BF469" i="1"/>
  <c r="BG469" i="1"/>
  <c r="AZ469" i="1"/>
  <c r="BE445" i="1"/>
  <c r="BB445" i="1"/>
  <c r="BC445" i="1"/>
  <c r="BD445" i="1"/>
  <c r="BF445" i="1"/>
  <c r="BG445" i="1"/>
  <c r="AZ445" i="1"/>
  <c r="BE421" i="1"/>
  <c r="BB421" i="1"/>
  <c r="BC421" i="1"/>
  <c r="BD421" i="1"/>
  <c r="BF421" i="1"/>
  <c r="BG421" i="1"/>
  <c r="AZ421" i="1"/>
  <c r="BE397" i="1"/>
  <c r="BB397" i="1"/>
  <c r="BC397" i="1"/>
  <c r="BD397" i="1"/>
  <c r="BF397" i="1"/>
  <c r="BG397" i="1"/>
  <c r="AZ397" i="1"/>
  <c r="BE373" i="1"/>
  <c r="BB373" i="1"/>
  <c r="BC373" i="1"/>
  <c r="BD373" i="1"/>
  <c r="BF373" i="1"/>
  <c r="BG373" i="1"/>
  <c r="AZ373" i="1"/>
  <c r="BE357" i="1"/>
  <c r="BB357" i="1"/>
  <c r="BC357" i="1"/>
  <c r="BD357" i="1"/>
  <c r="BF357" i="1"/>
  <c r="BG357" i="1"/>
  <c r="AZ357" i="1"/>
  <c r="BE333" i="1"/>
  <c r="BB333" i="1"/>
  <c r="BC333" i="1"/>
  <c r="BD333" i="1"/>
  <c r="BF333" i="1"/>
  <c r="BG333" i="1"/>
  <c r="AZ333" i="1"/>
  <c r="BE309" i="1"/>
  <c r="BB309" i="1"/>
  <c r="BC309" i="1"/>
  <c r="BD309" i="1"/>
  <c r="BF309" i="1"/>
  <c r="BG309" i="1"/>
  <c r="AZ309" i="1"/>
  <c r="BE285" i="1"/>
  <c r="BB285" i="1"/>
  <c r="BC285" i="1"/>
  <c r="BD285" i="1"/>
  <c r="BF285" i="1"/>
  <c r="BG285" i="1"/>
  <c r="AZ285" i="1"/>
  <c r="BE237" i="1"/>
  <c r="BB237" i="1"/>
  <c r="BC237" i="1"/>
  <c r="BD237" i="1"/>
  <c r="BF237" i="1"/>
  <c r="BG237" i="1"/>
  <c r="AZ237" i="1"/>
  <c r="BE221" i="1"/>
  <c r="BB221" i="1"/>
  <c r="BC221" i="1"/>
  <c r="BD221" i="1"/>
  <c r="BF221" i="1"/>
  <c r="BG221" i="1"/>
  <c r="AZ221" i="1"/>
  <c r="BE197" i="1"/>
  <c r="BB197" i="1"/>
  <c r="BC197" i="1"/>
  <c r="BD197" i="1"/>
  <c r="BF197" i="1"/>
  <c r="BG197" i="1"/>
  <c r="AZ197" i="1"/>
  <c r="BE181" i="1"/>
  <c r="BB181" i="1"/>
  <c r="BC181" i="1"/>
  <c r="BD181" i="1"/>
  <c r="BF181" i="1"/>
  <c r="BG181" i="1"/>
  <c r="AZ181" i="1"/>
  <c r="BE165" i="1"/>
  <c r="BB165" i="1"/>
  <c r="BC165" i="1"/>
  <c r="BD165" i="1"/>
  <c r="BF165" i="1"/>
  <c r="BG165" i="1"/>
  <c r="AZ165" i="1"/>
  <c r="BE149" i="1"/>
  <c r="BB149" i="1"/>
  <c r="BC149" i="1"/>
  <c r="BD149" i="1"/>
  <c r="BF149" i="1"/>
  <c r="BG149" i="1"/>
  <c r="AZ149" i="1"/>
  <c r="BE101" i="1"/>
  <c r="BG101" i="1"/>
  <c r="AZ101" i="1"/>
  <c r="BA101" i="1"/>
  <c r="BB101" i="1"/>
  <c r="BC101" i="1"/>
  <c r="BD101" i="1"/>
  <c r="BE85" i="1"/>
  <c r="BG85" i="1"/>
  <c r="AZ85" i="1"/>
  <c r="BA85" i="1"/>
  <c r="BB85" i="1"/>
  <c r="BC85" i="1"/>
  <c r="BD85" i="1"/>
  <c r="BA77" i="1"/>
  <c r="BE77" i="1"/>
  <c r="BG77" i="1"/>
  <c r="AZ77" i="1"/>
  <c r="BB77" i="1"/>
  <c r="BC77" i="1"/>
  <c r="BD77" i="1"/>
  <c r="BA61" i="1"/>
  <c r="BE61" i="1"/>
  <c r="AZ61" i="1"/>
  <c r="BB61" i="1"/>
  <c r="BC61" i="1"/>
  <c r="BD61" i="1"/>
  <c r="BF61" i="1"/>
  <c r="BG61" i="1"/>
  <c r="BA45" i="1"/>
  <c r="BE45" i="1"/>
  <c r="BB45" i="1"/>
  <c r="BC45" i="1"/>
  <c r="BD45" i="1"/>
  <c r="BF45" i="1"/>
  <c r="BG45" i="1"/>
  <c r="BA29" i="1"/>
  <c r="BE29" i="1"/>
  <c r="BD29" i="1"/>
  <c r="BF29" i="1"/>
  <c r="BG29" i="1"/>
  <c r="AZ29" i="1"/>
  <c r="BB29" i="1"/>
  <c r="BA13" i="1"/>
  <c r="BE13" i="1"/>
  <c r="BG13" i="1"/>
  <c r="AZ13" i="1"/>
  <c r="BB13" i="1"/>
  <c r="BC13" i="1"/>
  <c r="BD13" i="1"/>
  <c r="AZ906" i="1"/>
  <c r="BC885" i="1"/>
  <c r="BF882" i="1"/>
  <c r="AZ880" i="1"/>
  <c r="BC568" i="1"/>
  <c r="BC565" i="1"/>
  <c r="BC562" i="1"/>
  <c r="BD160" i="1"/>
  <c r="AZ45" i="1"/>
  <c r="BD36" i="2"/>
  <c r="BA36" i="2"/>
  <c r="BF36" i="2"/>
  <c r="BE36" i="2"/>
  <c r="BB36" i="2"/>
  <c r="BD508" i="2"/>
  <c r="BE508" i="2"/>
  <c r="BF508" i="2"/>
  <c r="BA508" i="2"/>
  <c r="BB508" i="2"/>
  <c r="BA394" i="2"/>
  <c r="BG394" i="2"/>
  <c r="BC394" i="2"/>
  <c r="BD717" i="1"/>
  <c r="BE717" i="1"/>
  <c r="BG717" i="1"/>
  <c r="BA717" i="1"/>
  <c r="BB717" i="1"/>
  <c r="BD677" i="1"/>
  <c r="BE677" i="1"/>
  <c r="BG677" i="1"/>
  <c r="BA677" i="1"/>
  <c r="BB677" i="1"/>
  <c r="BD645" i="1"/>
  <c r="BE645" i="1"/>
  <c r="BG645" i="1"/>
  <c r="BA645" i="1"/>
  <c r="BB645" i="1"/>
  <c r="BD621" i="1"/>
  <c r="BE621" i="1"/>
  <c r="BG621" i="1"/>
  <c r="BA621" i="1"/>
  <c r="BB621" i="1"/>
  <c r="BD597" i="1"/>
  <c r="BE597" i="1"/>
  <c r="BG597" i="1"/>
  <c r="BA597" i="1"/>
  <c r="BB597" i="1"/>
  <c r="BD573" i="1"/>
  <c r="BE573" i="1"/>
  <c r="BG573" i="1"/>
  <c r="BA573" i="1"/>
  <c r="BB573" i="1"/>
  <c r="BD549" i="1"/>
  <c r="BE549" i="1"/>
  <c r="BF549" i="1"/>
  <c r="BG549" i="1"/>
  <c r="AZ549" i="1"/>
  <c r="BA549" i="1"/>
  <c r="BB549" i="1"/>
  <c r="BE525" i="1"/>
  <c r="BB525" i="1"/>
  <c r="BC525" i="1"/>
  <c r="BD525" i="1"/>
  <c r="BF525" i="1"/>
  <c r="BG525" i="1"/>
  <c r="AZ525" i="1"/>
  <c r="BE501" i="1"/>
  <c r="BB501" i="1"/>
  <c r="BC501" i="1"/>
  <c r="BD501" i="1"/>
  <c r="BF501" i="1"/>
  <c r="BG501" i="1"/>
  <c r="AZ501" i="1"/>
  <c r="BE485" i="1"/>
  <c r="BB485" i="1"/>
  <c r="BC485" i="1"/>
  <c r="BD485" i="1"/>
  <c r="BF485" i="1"/>
  <c r="BG485" i="1"/>
  <c r="AZ485" i="1"/>
  <c r="BE461" i="1"/>
  <c r="BB461" i="1"/>
  <c r="BC461" i="1"/>
  <c r="BD461" i="1"/>
  <c r="BF461" i="1"/>
  <c r="BG461" i="1"/>
  <c r="AZ461" i="1"/>
  <c r="BE437" i="1"/>
  <c r="BB437" i="1"/>
  <c r="BC437" i="1"/>
  <c r="BD437" i="1"/>
  <c r="BF437" i="1"/>
  <c r="BG437" i="1"/>
  <c r="AZ437" i="1"/>
  <c r="BE413" i="1"/>
  <c r="BB413" i="1"/>
  <c r="BC413" i="1"/>
  <c r="BD413" i="1"/>
  <c r="BF413" i="1"/>
  <c r="BG413" i="1"/>
  <c r="AZ413" i="1"/>
  <c r="BE389" i="1"/>
  <c r="BB389" i="1"/>
  <c r="BC389" i="1"/>
  <c r="BD389" i="1"/>
  <c r="BF389" i="1"/>
  <c r="BG389" i="1"/>
  <c r="AZ389" i="1"/>
  <c r="BE365" i="1"/>
  <c r="BB365" i="1"/>
  <c r="BC365" i="1"/>
  <c r="BD365" i="1"/>
  <c r="BF365" i="1"/>
  <c r="BG365" i="1"/>
  <c r="AZ365" i="1"/>
  <c r="BE341" i="1"/>
  <c r="BB341" i="1"/>
  <c r="BC341" i="1"/>
  <c r="BD341" i="1"/>
  <c r="BF341" i="1"/>
  <c r="BG341" i="1"/>
  <c r="AZ341" i="1"/>
  <c r="BE317" i="1"/>
  <c r="BB317" i="1"/>
  <c r="BC317" i="1"/>
  <c r="BD317" i="1"/>
  <c r="BF317" i="1"/>
  <c r="BG317" i="1"/>
  <c r="AZ317" i="1"/>
  <c r="BE293" i="1"/>
  <c r="BB293" i="1"/>
  <c r="BC293" i="1"/>
  <c r="BD293" i="1"/>
  <c r="BF293" i="1"/>
  <c r="BG293" i="1"/>
  <c r="AZ293" i="1"/>
  <c r="BE245" i="1"/>
  <c r="BB245" i="1"/>
  <c r="BC245" i="1"/>
  <c r="BD245" i="1"/>
  <c r="BF245" i="1"/>
  <c r="BG245" i="1"/>
  <c r="AZ245" i="1"/>
  <c r="BE213" i="1"/>
  <c r="BB213" i="1"/>
  <c r="BC213" i="1"/>
  <c r="BD213" i="1"/>
  <c r="BF213" i="1"/>
  <c r="BG213" i="1"/>
  <c r="AZ213" i="1"/>
  <c r="AZ885" i="1"/>
  <c r="BC882" i="1"/>
  <c r="BF832" i="1"/>
  <c r="BF712" i="1"/>
  <c r="BF704" i="1"/>
  <c r="BF696" i="1"/>
  <c r="BF688" i="1"/>
  <c r="BF680" i="1"/>
  <c r="BF672" i="1"/>
  <c r="BF664" i="1"/>
  <c r="BF656" i="1"/>
  <c r="BF648" i="1"/>
  <c r="BF640" i="1"/>
  <c r="BF632" i="1"/>
  <c r="BF624" i="1"/>
  <c r="BF616" i="1"/>
  <c r="BF608" i="1"/>
  <c r="BF600" i="1"/>
  <c r="BF592" i="1"/>
  <c r="BF584" i="1"/>
  <c r="BF576" i="1"/>
  <c r="AZ568" i="1"/>
  <c r="AZ565" i="1"/>
  <c r="BC552" i="1"/>
  <c r="BA541" i="1"/>
  <c r="BA525" i="1"/>
  <c r="BA517" i="1"/>
  <c r="BA501" i="1"/>
  <c r="BA493" i="1"/>
  <c r="BA485" i="1"/>
  <c r="BA469" i="1"/>
  <c r="BA461" i="1"/>
  <c r="BA445" i="1"/>
  <c r="BA437" i="1"/>
  <c r="BA421" i="1"/>
  <c r="BA413" i="1"/>
  <c r="BA397" i="1"/>
  <c r="BA389" i="1"/>
  <c r="BA373" i="1"/>
  <c r="BA365" i="1"/>
  <c r="BA357" i="1"/>
  <c r="BA341" i="1"/>
  <c r="BA333" i="1"/>
  <c r="BA317" i="1"/>
  <c r="BA309" i="1"/>
  <c r="BA293" i="1"/>
  <c r="BA285" i="1"/>
  <c r="BA245" i="1"/>
  <c r="BA237" i="1"/>
  <c r="BA221" i="1"/>
  <c r="BA213" i="1"/>
  <c r="BA197" i="1"/>
  <c r="BA181" i="1"/>
  <c r="BD168" i="1"/>
  <c r="BE64" i="1"/>
  <c r="BF13" i="1"/>
  <c r="BD8" i="1"/>
  <c r="BG9" i="2"/>
  <c r="BF9" i="2"/>
  <c r="BE9" i="2"/>
  <c r="BD9" i="2"/>
  <c r="BB9" i="2"/>
  <c r="BA9" i="2"/>
  <c r="AZ9" i="2"/>
  <c r="BD112" i="2"/>
  <c r="BA112" i="2"/>
  <c r="BE112" i="2"/>
  <c r="BF112" i="2"/>
  <c r="BB112" i="2"/>
  <c r="BE247" i="2"/>
  <c r="BF247" i="2"/>
  <c r="BB247" i="2"/>
  <c r="BD909" i="1"/>
  <c r="BE909" i="1"/>
  <c r="BG909" i="1"/>
  <c r="BA909" i="1"/>
  <c r="BB909" i="1"/>
  <c r="BD701" i="1"/>
  <c r="BE701" i="1"/>
  <c r="BG701" i="1"/>
  <c r="BA701" i="1"/>
  <c r="BB701" i="1"/>
  <c r="BD661" i="1"/>
  <c r="BE661" i="1"/>
  <c r="BG661" i="1"/>
  <c r="BA661" i="1"/>
  <c r="BB661" i="1"/>
  <c r="BD629" i="1"/>
  <c r="BE629" i="1"/>
  <c r="BG629" i="1"/>
  <c r="BA629" i="1"/>
  <c r="BB629" i="1"/>
  <c r="BD605" i="1"/>
  <c r="BE605" i="1"/>
  <c r="BG605" i="1"/>
  <c r="BA605" i="1"/>
  <c r="BB605" i="1"/>
  <c r="BD581" i="1"/>
  <c r="BE581" i="1"/>
  <c r="BG581" i="1"/>
  <c r="BA581" i="1"/>
  <c r="BB581" i="1"/>
  <c r="BD557" i="1"/>
  <c r="BE557" i="1"/>
  <c r="BF557" i="1"/>
  <c r="BG557" i="1"/>
  <c r="BA557" i="1"/>
  <c r="BB557" i="1"/>
  <c r="BE533" i="1"/>
  <c r="BB533" i="1"/>
  <c r="BC533" i="1"/>
  <c r="BD533" i="1"/>
  <c r="BF533" i="1"/>
  <c r="BG533" i="1"/>
  <c r="AZ533" i="1"/>
  <c r="BE509" i="1"/>
  <c r="BB509" i="1"/>
  <c r="BC509" i="1"/>
  <c r="BD509" i="1"/>
  <c r="BF509" i="1"/>
  <c r="BG509" i="1"/>
  <c r="AZ509" i="1"/>
  <c r="BE477" i="1"/>
  <c r="BB477" i="1"/>
  <c r="BC477" i="1"/>
  <c r="BD477" i="1"/>
  <c r="BF477" i="1"/>
  <c r="BG477" i="1"/>
  <c r="AZ477" i="1"/>
  <c r="BE453" i="1"/>
  <c r="BB453" i="1"/>
  <c r="BC453" i="1"/>
  <c r="BD453" i="1"/>
  <c r="BF453" i="1"/>
  <c r="BG453" i="1"/>
  <c r="AZ453" i="1"/>
  <c r="BE429" i="1"/>
  <c r="BB429" i="1"/>
  <c r="BC429" i="1"/>
  <c r="BD429" i="1"/>
  <c r="BF429" i="1"/>
  <c r="BG429" i="1"/>
  <c r="AZ429" i="1"/>
  <c r="BE405" i="1"/>
  <c r="BB405" i="1"/>
  <c r="BC405" i="1"/>
  <c r="BD405" i="1"/>
  <c r="BF405" i="1"/>
  <c r="BG405" i="1"/>
  <c r="AZ405" i="1"/>
  <c r="BE381" i="1"/>
  <c r="BB381" i="1"/>
  <c r="BC381" i="1"/>
  <c r="BD381" i="1"/>
  <c r="BF381" i="1"/>
  <c r="BG381" i="1"/>
  <c r="AZ381" i="1"/>
  <c r="BE349" i="1"/>
  <c r="BB349" i="1"/>
  <c r="BC349" i="1"/>
  <c r="BD349" i="1"/>
  <c r="BF349" i="1"/>
  <c r="BG349" i="1"/>
  <c r="AZ349" i="1"/>
  <c r="BE325" i="1"/>
  <c r="BB325" i="1"/>
  <c r="BC325" i="1"/>
  <c r="BD325" i="1"/>
  <c r="BF325" i="1"/>
  <c r="BG325" i="1"/>
  <c r="AZ325" i="1"/>
  <c r="BE301" i="1"/>
  <c r="BB301" i="1"/>
  <c r="BC301" i="1"/>
  <c r="BD301" i="1"/>
  <c r="BF301" i="1"/>
  <c r="BG301" i="1"/>
  <c r="AZ301" i="1"/>
  <c r="BE277" i="1"/>
  <c r="BB277" i="1"/>
  <c r="BC277" i="1"/>
  <c r="BD277" i="1"/>
  <c r="BF277" i="1"/>
  <c r="BG277" i="1"/>
  <c r="AZ277" i="1"/>
  <c r="BE229" i="1"/>
  <c r="BB229" i="1"/>
  <c r="BC229" i="1"/>
  <c r="BD229" i="1"/>
  <c r="BF229" i="1"/>
  <c r="BG229" i="1"/>
  <c r="AZ229" i="1"/>
  <c r="BE205" i="1"/>
  <c r="BB205" i="1"/>
  <c r="BC205" i="1"/>
  <c r="BD205" i="1"/>
  <c r="BF205" i="1"/>
  <c r="BG205" i="1"/>
  <c r="AZ205" i="1"/>
  <c r="BE189" i="1"/>
  <c r="BB189" i="1"/>
  <c r="BC189" i="1"/>
  <c r="BD189" i="1"/>
  <c r="BF189" i="1"/>
  <c r="BG189" i="1"/>
  <c r="AZ189" i="1"/>
  <c r="BE173" i="1"/>
  <c r="BB173" i="1"/>
  <c r="BC173" i="1"/>
  <c r="BD173" i="1"/>
  <c r="BF173" i="1"/>
  <c r="BG173" i="1"/>
  <c r="AZ173" i="1"/>
  <c r="BE157" i="1"/>
  <c r="BB157" i="1"/>
  <c r="BC157" i="1"/>
  <c r="BD157" i="1"/>
  <c r="BF157" i="1"/>
  <c r="BG157" i="1"/>
  <c r="AZ157" i="1"/>
  <c r="BE141" i="1"/>
  <c r="BB141" i="1"/>
  <c r="BC141" i="1"/>
  <c r="BD141" i="1"/>
  <c r="BF141" i="1"/>
  <c r="BG141" i="1"/>
  <c r="AZ141" i="1"/>
  <c r="BE109" i="1"/>
  <c r="BG109" i="1"/>
  <c r="AZ109" i="1"/>
  <c r="BA109" i="1"/>
  <c r="BB109" i="1"/>
  <c r="BC109" i="1"/>
  <c r="BD109" i="1"/>
  <c r="BE93" i="1"/>
  <c r="BG93" i="1"/>
  <c r="AZ93" i="1"/>
  <c r="BA93" i="1"/>
  <c r="BB93" i="1"/>
  <c r="BC93" i="1"/>
  <c r="BD93" i="1"/>
  <c r="BA69" i="1"/>
  <c r="BE69" i="1"/>
  <c r="AZ69" i="1"/>
  <c r="BB69" i="1"/>
  <c r="BC69" i="1"/>
  <c r="BD69" i="1"/>
  <c r="BF69" i="1"/>
  <c r="BA53" i="1"/>
  <c r="BE53" i="1"/>
  <c r="AZ53" i="1"/>
  <c r="BB53" i="1"/>
  <c r="BC53" i="1"/>
  <c r="BD53" i="1"/>
  <c r="BF53" i="1"/>
  <c r="BG53" i="1"/>
  <c r="BA37" i="1"/>
  <c r="BE37" i="1"/>
  <c r="BC37" i="1"/>
  <c r="BD37" i="1"/>
  <c r="BF37" i="1"/>
  <c r="BG37" i="1"/>
  <c r="AZ37" i="1"/>
  <c r="BA21" i="1"/>
  <c r="BE21" i="1"/>
  <c r="BF21" i="1"/>
  <c r="BG21" i="1"/>
  <c r="AZ21" i="1"/>
  <c r="BB21" i="1"/>
  <c r="BC21" i="1"/>
  <c r="BA5" i="1"/>
  <c r="BE5" i="1"/>
  <c r="AZ5" i="1"/>
  <c r="BB5" i="1"/>
  <c r="BC5" i="1"/>
  <c r="BD5" i="1"/>
  <c r="BF5" i="1"/>
  <c r="BC832" i="1"/>
  <c r="BF717" i="1"/>
  <c r="BC712" i="1"/>
  <c r="BF709" i="1"/>
  <c r="BC704" i="1"/>
  <c r="BF701" i="1"/>
  <c r="BC696" i="1"/>
  <c r="BF693" i="1"/>
  <c r="BC688" i="1"/>
  <c r="BC680" i="1"/>
  <c r="BF677" i="1"/>
  <c r="BC672" i="1"/>
  <c r="BF669" i="1"/>
  <c r="BC664" i="1"/>
  <c r="BF661" i="1"/>
  <c r="BC656" i="1"/>
  <c r="BF653" i="1"/>
  <c r="BC648" i="1"/>
  <c r="BF645" i="1"/>
  <c r="BC640" i="1"/>
  <c r="BF637" i="1"/>
  <c r="BC632" i="1"/>
  <c r="BF629" i="1"/>
  <c r="BC624" i="1"/>
  <c r="BF621" i="1"/>
  <c r="BC616" i="1"/>
  <c r="BF613" i="1"/>
  <c r="BC608" i="1"/>
  <c r="BF605" i="1"/>
  <c r="BC600" i="1"/>
  <c r="BF597" i="1"/>
  <c r="BC592" i="1"/>
  <c r="BF589" i="1"/>
  <c r="BC584" i="1"/>
  <c r="BF581" i="1"/>
  <c r="BC576" i="1"/>
  <c r="BF573" i="1"/>
  <c r="BD176" i="1"/>
  <c r="BG189" i="2"/>
  <c r="BA189" i="2"/>
  <c r="AZ189" i="2"/>
  <c r="BF189" i="2"/>
  <c r="BE189" i="2"/>
  <c r="BD189" i="2"/>
  <c r="BB189" i="2"/>
  <c r="BG745" i="2"/>
  <c r="BE745" i="2"/>
  <c r="BD745" i="2"/>
  <c r="BA745" i="2"/>
  <c r="AZ745" i="2"/>
  <c r="BD837" i="1"/>
  <c r="BE837" i="1"/>
  <c r="BG837" i="1"/>
  <c r="BA837" i="1"/>
  <c r="BB837" i="1"/>
  <c r="BD685" i="1"/>
  <c r="BE685" i="1"/>
  <c r="BG685" i="1"/>
  <c r="BA685" i="1"/>
  <c r="BB685" i="1"/>
  <c r="BD914" i="1"/>
  <c r="BE914" i="1"/>
  <c r="BG914" i="1"/>
  <c r="BA914" i="1"/>
  <c r="BB914" i="1"/>
  <c r="BD882" i="1"/>
  <c r="BE882" i="1"/>
  <c r="BG882" i="1"/>
  <c r="BA882" i="1"/>
  <c r="BB882" i="1"/>
  <c r="BD834" i="1"/>
  <c r="BE834" i="1"/>
  <c r="BG834" i="1"/>
  <c r="BA834" i="1"/>
  <c r="BB834" i="1"/>
  <c r="BD714" i="1"/>
  <c r="BE714" i="1"/>
  <c r="BG714" i="1"/>
  <c r="BA714" i="1"/>
  <c r="BB714" i="1"/>
  <c r="BD698" i="1"/>
  <c r="BE698" i="1"/>
  <c r="BG698" i="1"/>
  <c r="BA698" i="1"/>
  <c r="BB698" i="1"/>
  <c r="BD682" i="1"/>
  <c r="BE682" i="1"/>
  <c r="BG682" i="1"/>
  <c r="BA682" i="1"/>
  <c r="BB682" i="1"/>
  <c r="BD674" i="1"/>
  <c r="BE674" i="1"/>
  <c r="BG674" i="1"/>
  <c r="BA674" i="1"/>
  <c r="BB674" i="1"/>
  <c r="BD658" i="1"/>
  <c r="BE658" i="1"/>
  <c r="BG658" i="1"/>
  <c r="BA658" i="1"/>
  <c r="BB658" i="1"/>
  <c r="BD642" i="1"/>
  <c r="BE642" i="1"/>
  <c r="BG642" i="1"/>
  <c r="BA642" i="1"/>
  <c r="BB642" i="1"/>
  <c r="BD626" i="1"/>
  <c r="BE626" i="1"/>
  <c r="BG626" i="1"/>
  <c r="BA626" i="1"/>
  <c r="BB626" i="1"/>
  <c r="BD618" i="1"/>
  <c r="BE618" i="1"/>
  <c r="BG618" i="1"/>
  <c r="BA618" i="1"/>
  <c r="BB618" i="1"/>
  <c r="BD602" i="1"/>
  <c r="BE602" i="1"/>
  <c r="BG602" i="1"/>
  <c r="BA602" i="1"/>
  <c r="BB602" i="1"/>
  <c r="BD586" i="1"/>
  <c r="BE586" i="1"/>
  <c r="BG586" i="1"/>
  <c r="BA586" i="1"/>
  <c r="BB586" i="1"/>
  <c r="BD570" i="1"/>
  <c r="BE570" i="1"/>
  <c r="BF570" i="1"/>
  <c r="BG570" i="1"/>
  <c r="BA570" i="1"/>
  <c r="BB570" i="1"/>
  <c r="BD562" i="1"/>
  <c r="BE562" i="1"/>
  <c r="BF562" i="1"/>
  <c r="BG562" i="1"/>
  <c r="BA562" i="1"/>
  <c r="BB562" i="1"/>
  <c r="BD546" i="1"/>
  <c r="BE546" i="1"/>
  <c r="BF546" i="1"/>
  <c r="BG546" i="1"/>
  <c r="AZ546" i="1"/>
  <c r="BA546" i="1"/>
  <c r="BB546" i="1"/>
  <c r="BE530" i="1"/>
  <c r="AZ530" i="1"/>
  <c r="BA530" i="1"/>
  <c r="BB530" i="1"/>
  <c r="BC530" i="1"/>
  <c r="BD530" i="1"/>
  <c r="BF530" i="1"/>
  <c r="BE514" i="1"/>
  <c r="AZ514" i="1"/>
  <c r="BA514" i="1"/>
  <c r="BB514" i="1"/>
  <c r="BC514" i="1"/>
  <c r="BD514" i="1"/>
  <c r="BF514" i="1"/>
  <c r="BE498" i="1"/>
  <c r="AZ498" i="1"/>
  <c r="BA498" i="1"/>
  <c r="BB498" i="1"/>
  <c r="BC498" i="1"/>
  <c r="BD498" i="1"/>
  <c r="BF498" i="1"/>
  <c r="BE490" i="1"/>
  <c r="AZ490" i="1"/>
  <c r="BA490" i="1"/>
  <c r="BB490" i="1"/>
  <c r="BC490" i="1"/>
  <c r="BD490" i="1"/>
  <c r="BF490" i="1"/>
  <c r="BE474" i="1"/>
  <c r="AZ474" i="1"/>
  <c r="BA474" i="1"/>
  <c r="BB474" i="1"/>
  <c r="BC474" i="1"/>
  <c r="BD474" i="1"/>
  <c r="BF474" i="1"/>
  <c r="BE466" i="1"/>
  <c r="AZ466" i="1"/>
  <c r="BA466" i="1"/>
  <c r="BB466" i="1"/>
  <c r="BC466" i="1"/>
  <c r="BD466" i="1"/>
  <c r="BF466" i="1"/>
  <c r="BE458" i="1"/>
  <c r="AZ458" i="1"/>
  <c r="BA458" i="1"/>
  <c r="BB458" i="1"/>
  <c r="BC458" i="1"/>
  <c r="BD458" i="1"/>
  <c r="BF458" i="1"/>
  <c r="BE450" i="1"/>
  <c r="AZ450" i="1"/>
  <c r="BA450" i="1"/>
  <c r="BB450" i="1"/>
  <c r="BC450" i="1"/>
  <c r="BD450" i="1"/>
  <c r="BF450" i="1"/>
  <c r="BE442" i="1"/>
  <c r="AZ442" i="1"/>
  <c r="BA442" i="1"/>
  <c r="BB442" i="1"/>
  <c r="BC442" i="1"/>
  <c r="BD442" i="1"/>
  <c r="BF442" i="1"/>
  <c r="BE434" i="1"/>
  <c r="AZ434" i="1"/>
  <c r="BA434" i="1"/>
  <c r="BB434" i="1"/>
  <c r="BC434" i="1"/>
  <c r="BD434" i="1"/>
  <c r="BF434" i="1"/>
  <c r="BE426" i="1"/>
  <c r="AZ426" i="1"/>
  <c r="BA426" i="1"/>
  <c r="BB426" i="1"/>
  <c r="BC426" i="1"/>
  <c r="BD426" i="1"/>
  <c r="BF426" i="1"/>
  <c r="BE418" i="1"/>
  <c r="AZ418" i="1"/>
  <c r="BA418" i="1"/>
  <c r="BB418" i="1"/>
  <c r="BC418" i="1"/>
  <c r="BD418" i="1"/>
  <c r="BF418" i="1"/>
  <c r="BE410" i="1"/>
  <c r="AZ410" i="1"/>
  <c r="BA410" i="1"/>
  <c r="BB410" i="1"/>
  <c r="BC410" i="1"/>
  <c r="BD410" i="1"/>
  <c r="BF410" i="1"/>
  <c r="BE402" i="1"/>
  <c r="AZ402" i="1"/>
  <c r="BA402" i="1"/>
  <c r="BB402" i="1"/>
  <c r="BC402" i="1"/>
  <c r="BD402" i="1"/>
  <c r="BF402" i="1"/>
  <c r="BE394" i="1"/>
  <c r="AZ394" i="1"/>
  <c r="BA394" i="1"/>
  <c r="BB394" i="1"/>
  <c r="BC394" i="1"/>
  <c r="BD394" i="1"/>
  <c r="BF394" i="1"/>
  <c r="BE386" i="1"/>
  <c r="AZ386" i="1"/>
  <c r="BA386" i="1"/>
  <c r="BB386" i="1"/>
  <c r="BC386" i="1"/>
  <c r="BD386" i="1"/>
  <c r="BF386" i="1"/>
  <c r="BE378" i="1"/>
  <c r="AZ378" i="1"/>
  <c r="BA378" i="1"/>
  <c r="BB378" i="1"/>
  <c r="BC378" i="1"/>
  <c r="BD378" i="1"/>
  <c r="BF378" i="1"/>
  <c r="BE370" i="1"/>
  <c r="AZ370" i="1"/>
  <c r="BA370" i="1"/>
  <c r="BB370" i="1"/>
  <c r="BC370" i="1"/>
  <c r="BD370" i="1"/>
  <c r="BF370" i="1"/>
  <c r="BE362" i="1"/>
  <c r="AZ362" i="1"/>
  <c r="BA362" i="1"/>
  <c r="BB362" i="1"/>
  <c r="BC362" i="1"/>
  <c r="BD362" i="1"/>
  <c r="BF362" i="1"/>
  <c r="BE354" i="1"/>
  <c r="AZ354" i="1"/>
  <c r="BA354" i="1"/>
  <c r="BB354" i="1"/>
  <c r="BC354" i="1"/>
  <c r="BD354" i="1"/>
  <c r="BF354" i="1"/>
  <c r="BE346" i="1"/>
  <c r="AZ346" i="1"/>
  <c r="BA346" i="1"/>
  <c r="BB346" i="1"/>
  <c r="BC346" i="1"/>
  <c r="BD346" i="1"/>
  <c r="BF346" i="1"/>
  <c r="BE338" i="1"/>
  <c r="AZ338" i="1"/>
  <c r="BA338" i="1"/>
  <c r="BB338" i="1"/>
  <c r="BC338" i="1"/>
  <c r="BD338" i="1"/>
  <c r="BF338" i="1"/>
  <c r="BE330" i="1"/>
  <c r="AZ330" i="1"/>
  <c r="BA330" i="1"/>
  <c r="BB330" i="1"/>
  <c r="BC330" i="1"/>
  <c r="BD330" i="1"/>
  <c r="BF330" i="1"/>
  <c r="BE322" i="1"/>
  <c r="AZ322" i="1"/>
  <c r="BA322" i="1"/>
  <c r="BB322" i="1"/>
  <c r="BC322" i="1"/>
  <c r="BD322" i="1"/>
  <c r="BF322" i="1"/>
  <c r="BE314" i="1"/>
  <c r="AZ314" i="1"/>
  <c r="BA314" i="1"/>
  <c r="BB314" i="1"/>
  <c r="BC314" i="1"/>
  <c r="BD314" i="1"/>
  <c r="BF314" i="1"/>
  <c r="BE306" i="1"/>
  <c r="AZ306" i="1"/>
  <c r="BA306" i="1"/>
  <c r="BB306" i="1"/>
  <c r="BC306" i="1"/>
  <c r="BD306" i="1"/>
  <c r="BF306" i="1"/>
  <c r="BE298" i="1"/>
  <c r="AZ298" i="1"/>
  <c r="BA298" i="1"/>
  <c r="BB298" i="1"/>
  <c r="BC298" i="1"/>
  <c r="BD298" i="1"/>
  <c r="BF298" i="1"/>
  <c r="BE290" i="1"/>
  <c r="AZ290" i="1"/>
  <c r="BA290" i="1"/>
  <c r="BB290" i="1"/>
  <c r="BC290" i="1"/>
  <c r="BD290" i="1"/>
  <c r="BF290" i="1"/>
  <c r="BE282" i="1"/>
  <c r="AZ282" i="1"/>
  <c r="BA282" i="1"/>
  <c r="BB282" i="1"/>
  <c r="BC282" i="1"/>
  <c r="BD282" i="1"/>
  <c r="BF282" i="1"/>
  <c r="BE274" i="1"/>
  <c r="AZ274" i="1"/>
  <c r="BA274" i="1"/>
  <c r="BB274" i="1"/>
  <c r="BC274" i="1"/>
  <c r="BD274" i="1"/>
  <c r="BF274" i="1"/>
  <c r="BE242" i="1"/>
  <c r="AZ242" i="1"/>
  <c r="BA242" i="1"/>
  <c r="BB242" i="1"/>
  <c r="BC242" i="1"/>
  <c r="BD242" i="1"/>
  <c r="BF242" i="1"/>
  <c r="BE234" i="1"/>
  <c r="AZ234" i="1"/>
  <c r="BA234" i="1"/>
  <c r="BB234" i="1"/>
  <c r="BC234" i="1"/>
  <c r="BD234" i="1"/>
  <c r="BF234" i="1"/>
  <c r="BE226" i="1"/>
  <c r="AZ226" i="1"/>
  <c r="BA226" i="1"/>
  <c r="BB226" i="1"/>
  <c r="BC226" i="1"/>
  <c r="BD226" i="1"/>
  <c r="BF226" i="1"/>
  <c r="BE218" i="1"/>
  <c r="AZ218" i="1"/>
  <c r="BA218" i="1"/>
  <c r="BB218" i="1"/>
  <c r="BC218" i="1"/>
  <c r="BD218" i="1"/>
  <c r="BF218" i="1"/>
  <c r="BE210" i="1"/>
  <c r="AZ210" i="1"/>
  <c r="BA210" i="1"/>
  <c r="BB210" i="1"/>
  <c r="BC210" i="1"/>
  <c r="BD210" i="1"/>
  <c r="BF210" i="1"/>
  <c r="BE202" i="1"/>
  <c r="AZ202" i="1"/>
  <c r="BA202" i="1"/>
  <c r="BB202" i="1"/>
  <c r="BC202" i="1"/>
  <c r="BD202" i="1"/>
  <c r="BF202" i="1"/>
  <c r="BE194" i="1"/>
  <c r="AZ194" i="1"/>
  <c r="BA194" i="1"/>
  <c r="BB194" i="1"/>
  <c r="BC194" i="1"/>
  <c r="BD194" i="1"/>
  <c r="BF194" i="1"/>
  <c r="BE186" i="1"/>
  <c r="AZ186" i="1"/>
  <c r="BA186" i="1"/>
  <c r="BB186" i="1"/>
  <c r="BC186" i="1"/>
  <c r="BD186" i="1"/>
  <c r="BF186" i="1"/>
  <c r="BE178" i="1"/>
  <c r="AZ178" i="1"/>
  <c r="BA178" i="1"/>
  <c r="BB178" i="1"/>
  <c r="BC178" i="1"/>
  <c r="BD178" i="1"/>
  <c r="BF178" i="1"/>
  <c r="BE170" i="1"/>
  <c r="AZ170" i="1"/>
  <c r="BA170" i="1"/>
  <c r="BB170" i="1"/>
  <c r="BC170" i="1"/>
  <c r="BD170" i="1"/>
  <c r="BF170" i="1"/>
  <c r="BE162" i="1"/>
  <c r="AZ162" i="1"/>
  <c r="BA162" i="1"/>
  <c r="BB162" i="1"/>
  <c r="BC162" i="1"/>
  <c r="BD162" i="1"/>
  <c r="BF162" i="1"/>
  <c r="BE154" i="1"/>
  <c r="AZ154" i="1"/>
  <c r="BA154" i="1"/>
  <c r="BB154" i="1"/>
  <c r="BC154" i="1"/>
  <c r="BD154" i="1"/>
  <c r="BF154" i="1"/>
  <c r="BE146" i="1"/>
  <c r="AZ146" i="1"/>
  <c r="BA146" i="1"/>
  <c r="BB146" i="1"/>
  <c r="BC146" i="1"/>
  <c r="BD146" i="1"/>
  <c r="BF146" i="1"/>
  <c r="BE138" i="1"/>
  <c r="AZ138" i="1"/>
  <c r="BA138" i="1"/>
  <c r="BB138" i="1"/>
  <c r="BC138" i="1"/>
  <c r="BD138" i="1"/>
  <c r="BF138" i="1"/>
  <c r="BE114" i="1"/>
  <c r="BC114" i="1"/>
  <c r="BD114" i="1"/>
  <c r="BF114" i="1"/>
  <c r="BG114" i="1"/>
  <c r="AZ114" i="1"/>
  <c r="BA114" i="1"/>
  <c r="BE106" i="1"/>
  <c r="BC106" i="1"/>
  <c r="BD106" i="1"/>
  <c r="BF106" i="1"/>
  <c r="BG106" i="1"/>
  <c r="AZ106" i="1"/>
  <c r="BA106" i="1"/>
  <c r="BE98" i="1"/>
  <c r="BC98" i="1"/>
  <c r="BD98" i="1"/>
  <c r="BF98" i="1"/>
  <c r="BG98" i="1"/>
  <c r="AZ98" i="1"/>
  <c r="BA98" i="1"/>
  <c r="BE90" i="1"/>
  <c r="BC90" i="1"/>
  <c r="BD90" i="1"/>
  <c r="BF90" i="1"/>
  <c r="BG90" i="1"/>
  <c r="AZ90" i="1"/>
  <c r="BA90" i="1"/>
  <c r="BE82" i="1"/>
  <c r="BC82" i="1"/>
  <c r="BD82" i="1"/>
  <c r="BF82" i="1"/>
  <c r="BG82" i="1"/>
  <c r="AZ82" i="1"/>
  <c r="BA82" i="1"/>
  <c r="BA74" i="1"/>
  <c r="BB74" i="1"/>
  <c r="AZ74" i="1"/>
  <c r="BC74" i="1"/>
  <c r="BD74" i="1"/>
  <c r="BE74" i="1"/>
  <c r="BF74" i="1"/>
  <c r="BG74" i="1"/>
  <c r="BA66" i="1"/>
  <c r="BB66" i="1"/>
  <c r="AZ66" i="1"/>
  <c r="BC66" i="1"/>
  <c r="BD66" i="1"/>
  <c r="BE66" i="1"/>
  <c r="BF66" i="1"/>
  <c r="BG66" i="1"/>
  <c r="BA58" i="1"/>
  <c r="BB58" i="1"/>
  <c r="BC58" i="1"/>
  <c r="BD58" i="1"/>
  <c r="BE58" i="1"/>
  <c r="BF58" i="1"/>
  <c r="BG58" i="1"/>
  <c r="BA50" i="1"/>
  <c r="BB50" i="1"/>
  <c r="BD50" i="1"/>
  <c r="BE50" i="1"/>
  <c r="BF50" i="1"/>
  <c r="BG50" i="1"/>
  <c r="AZ50" i="1"/>
  <c r="BA42" i="1"/>
  <c r="BB42" i="1"/>
  <c r="BE42" i="1"/>
  <c r="BF42" i="1"/>
  <c r="BG42" i="1"/>
  <c r="AZ42" i="1"/>
  <c r="BC42" i="1"/>
  <c r="BA34" i="1"/>
  <c r="BB34" i="1"/>
  <c r="BF34" i="1"/>
  <c r="BG34" i="1"/>
  <c r="AZ34" i="1"/>
  <c r="BC34" i="1"/>
  <c r="BD34" i="1"/>
  <c r="BA26" i="1"/>
  <c r="BB26" i="1"/>
  <c r="BG26" i="1"/>
  <c r="AZ26" i="1"/>
  <c r="BC26" i="1"/>
  <c r="BD26" i="1"/>
  <c r="BE26" i="1"/>
  <c r="BA18" i="1"/>
  <c r="BB18" i="1"/>
  <c r="AZ18" i="1"/>
  <c r="BC18" i="1"/>
  <c r="BD18" i="1"/>
  <c r="BE18" i="1"/>
  <c r="BF18" i="1"/>
  <c r="BA10" i="1"/>
  <c r="BB10" i="1"/>
  <c r="AZ10" i="1"/>
  <c r="BC10" i="1"/>
  <c r="BD10" i="1"/>
  <c r="BE10" i="1"/>
  <c r="BF10" i="1"/>
  <c r="BG10" i="1"/>
  <c r="BA3" i="1"/>
  <c r="BC837" i="1"/>
  <c r="BF834" i="1"/>
  <c r="AZ832" i="1"/>
  <c r="BC717" i="1"/>
  <c r="BF714" i="1"/>
  <c r="AZ712" i="1"/>
  <c r="BC709" i="1"/>
  <c r="BF706" i="1"/>
  <c r="AZ704" i="1"/>
  <c r="BC701" i="1"/>
  <c r="BF698" i="1"/>
  <c r="AZ696" i="1"/>
  <c r="BC693" i="1"/>
  <c r="BF690" i="1"/>
  <c r="AZ688" i="1"/>
  <c r="BC685" i="1"/>
  <c r="BF682" i="1"/>
  <c r="AZ680" i="1"/>
  <c r="BC677" i="1"/>
  <c r="BF674" i="1"/>
  <c r="AZ672" i="1"/>
  <c r="BC669" i="1"/>
  <c r="BF666" i="1"/>
  <c r="AZ664" i="1"/>
  <c r="BC661" i="1"/>
  <c r="BF658" i="1"/>
  <c r="AZ656" i="1"/>
  <c r="BC653" i="1"/>
  <c r="BF650" i="1"/>
  <c r="AZ648" i="1"/>
  <c r="BC645" i="1"/>
  <c r="BF642" i="1"/>
  <c r="AZ640" i="1"/>
  <c r="BC637" i="1"/>
  <c r="BF634" i="1"/>
  <c r="AZ632" i="1"/>
  <c r="BC629" i="1"/>
  <c r="BF626" i="1"/>
  <c r="AZ624" i="1"/>
  <c r="BC621" i="1"/>
  <c r="BF618" i="1"/>
  <c r="AZ616" i="1"/>
  <c r="BC613" i="1"/>
  <c r="BF610" i="1"/>
  <c r="AZ608" i="1"/>
  <c r="BC605" i="1"/>
  <c r="BF602" i="1"/>
  <c r="AZ600" i="1"/>
  <c r="BC597" i="1"/>
  <c r="BF594" i="1"/>
  <c r="AZ592" i="1"/>
  <c r="BC589" i="1"/>
  <c r="BF586" i="1"/>
  <c r="AZ584" i="1"/>
  <c r="BC581" i="1"/>
  <c r="BF578" i="1"/>
  <c r="AZ576" i="1"/>
  <c r="BC573" i="1"/>
  <c r="BC570" i="1"/>
  <c r="BC544" i="1"/>
  <c r="BD536" i="1"/>
  <c r="BD528" i="1"/>
  <c r="BD520" i="1"/>
  <c r="BD512" i="1"/>
  <c r="BD504" i="1"/>
  <c r="BD496" i="1"/>
  <c r="BD488" i="1"/>
  <c r="BD480" i="1"/>
  <c r="BD472" i="1"/>
  <c r="BD464" i="1"/>
  <c r="BD456" i="1"/>
  <c r="BD448" i="1"/>
  <c r="BD440" i="1"/>
  <c r="BD432" i="1"/>
  <c r="BD424" i="1"/>
  <c r="BD416" i="1"/>
  <c r="BD408" i="1"/>
  <c r="BD400" i="1"/>
  <c r="BD392" i="1"/>
  <c r="BD384" i="1"/>
  <c r="BD376" i="1"/>
  <c r="BD368" i="1"/>
  <c r="BD360" i="1"/>
  <c r="BD352" i="1"/>
  <c r="BD344" i="1"/>
  <c r="BD336" i="1"/>
  <c r="BD328" i="1"/>
  <c r="BD320" i="1"/>
  <c r="BD312" i="1"/>
  <c r="BD304" i="1"/>
  <c r="BD296" i="1"/>
  <c r="BD288" i="1"/>
  <c r="BD280" i="1"/>
  <c r="BD272" i="1"/>
  <c r="BD240" i="1"/>
  <c r="BD232" i="1"/>
  <c r="BD224" i="1"/>
  <c r="BD216" i="1"/>
  <c r="BD208" i="1"/>
  <c r="BD200" i="1"/>
  <c r="BD192" i="1"/>
  <c r="BD184" i="1"/>
  <c r="BG154" i="1"/>
  <c r="AZ58" i="1"/>
  <c r="BG48" i="1"/>
  <c r="BD21" i="1"/>
  <c r="BC16" i="1"/>
  <c r="BG6" i="2"/>
  <c r="BD6" i="2"/>
  <c r="BC79" i="2"/>
  <c r="BF79" i="2"/>
  <c r="BB79" i="2"/>
  <c r="BC318" i="2"/>
  <c r="BG318" i="2"/>
  <c r="BA318" i="2"/>
  <c r="BG377" i="2"/>
  <c r="BE377" i="2"/>
  <c r="BA377" i="2"/>
  <c r="BF377" i="2"/>
  <c r="BB377" i="2"/>
  <c r="BD377" i="2"/>
  <c r="AZ377" i="2"/>
  <c r="BC438" i="2"/>
  <c r="BG438" i="2"/>
  <c r="BA438" i="2"/>
  <c r="BA76" i="1"/>
  <c r="BD76" i="1"/>
  <c r="BA68" i="1"/>
  <c r="BD68" i="1"/>
  <c r="BA60" i="1"/>
  <c r="BD60" i="1"/>
  <c r="BA52" i="1"/>
  <c r="BD52" i="1"/>
  <c r="BA44" i="1"/>
  <c r="BD44" i="1"/>
  <c r="BA36" i="1"/>
  <c r="BD36" i="1"/>
  <c r="BA28" i="1"/>
  <c r="BD28" i="1"/>
  <c r="BA20" i="1"/>
  <c r="BD20" i="1"/>
  <c r="BA12" i="1"/>
  <c r="BD12" i="1"/>
  <c r="BA4" i="1"/>
  <c r="BD4" i="1"/>
  <c r="BB913" i="1"/>
  <c r="BB911" i="1"/>
  <c r="BB910" i="1"/>
  <c r="BB908" i="1"/>
  <c r="BB907" i="1"/>
  <c r="BB887" i="1"/>
  <c r="BB886" i="1"/>
  <c r="BB884" i="1"/>
  <c r="BB883" i="1"/>
  <c r="BB881" i="1"/>
  <c r="BB879" i="1"/>
  <c r="BB839" i="1"/>
  <c r="BB838" i="1"/>
  <c r="BB836" i="1"/>
  <c r="BB835" i="1"/>
  <c r="BB833" i="1"/>
  <c r="BB831" i="1"/>
  <c r="BB718" i="1"/>
  <c r="BB716" i="1"/>
  <c r="BB715" i="1"/>
  <c r="BB713" i="1"/>
  <c r="BB711" i="1"/>
  <c r="BB710" i="1"/>
  <c r="BB708" i="1"/>
  <c r="BB707" i="1"/>
  <c r="BB705" i="1"/>
  <c r="BB703" i="1"/>
  <c r="BB702" i="1"/>
  <c r="BB700" i="1"/>
  <c r="BB699" i="1"/>
  <c r="BB697" i="1"/>
  <c r="BB695" i="1"/>
  <c r="BB694" i="1"/>
  <c r="BB692" i="1"/>
  <c r="BB691" i="1"/>
  <c r="BB689" i="1"/>
  <c r="BB687" i="1"/>
  <c r="BB686" i="1"/>
  <c r="BB684" i="1"/>
  <c r="BB683" i="1"/>
  <c r="BB681" i="1"/>
  <c r="BB679" i="1"/>
  <c r="BB678" i="1"/>
  <c r="BB676" i="1"/>
  <c r="BB675" i="1"/>
  <c r="BB673" i="1"/>
  <c r="BB671" i="1"/>
  <c r="BB670" i="1"/>
  <c r="BB668" i="1"/>
  <c r="BB667" i="1"/>
  <c r="BB665" i="1"/>
  <c r="BB663" i="1"/>
  <c r="BB662" i="1"/>
  <c r="BB660" i="1"/>
  <c r="BB659" i="1"/>
  <c r="BB657" i="1"/>
  <c r="BB655" i="1"/>
  <c r="BB654" i="1"/>
  <c r="BB652" i="1"/>
  <c r="BB651" i="1"/>
  <c r="BB649" i="1"/>
  <c r="BB647" i="1"/>
  <c r="BB646" i="1"/>
  <c r="BB644" i="1"/>
  <c r="BB643" i="1"/>
  <c r="BB641" i="1"/>
  <c r="BB639" i="1"/>
  <c r="BB638" i="1"/>
  <c r="BB636" i="1"/>
  <c r="BB635" i="1"/>
  <c r="BB633" i="1"/>
  <c r="BB631" i="1"/>
  <c r="BB630" i="1"/>
  <c r="BB628" i="1"/>
  <c r="BB627" i="1"/>
  <c r="BB625" i="1"/>
  <c r="BB623" i="1"/>
  <c r="BB622" i="1"/>
  <c r="BB620" i="1"/>
  <c r="BB619" i="1"/>
  <c r="BB617" i="1"/>
  <c r="BB615" i="1"/>
  <c r="BB614" i="1"/>
  <c r="BB612" i="1"/>
  <c r="BB611" i="1"/>
  <c r="BB609" i="1"/>
  <c r="BB607" i="1"/>
  <c r="BB606" i="1"/>
  <c r="BB604" i="1"/>
  <c r="BB603" i="1"/>
  <c r="BB601" i="1"/>
  <c r="BB599" i="1"/>
  <c r="BB598" i="1"/>
  <c r="BB596" i="1"/>
  <c r="BB595" i="1"/>
  <c r="BB593" i="1"/>
  <c r="BB591" i="1"/>
  <c r="BB590" i="1"/>
  <c r="BB588" i="1"/>
  <c r="BB587" i="1"/>
  <c r="BB585" i="1"/>
  <c r="BB583" i="1"/>
  <c r="BB582" i="1"/>
  <c r="BB580" i="1"/>
  <c r="BB579" i="1"/>
  <c r="BB577" i="1"/>
  <c r="BB575" i="1"/>
  <c r="BB574" i="1"/>
  <c r="BB572" i="1"/>
  <c r="BB571" i="1"/>
  <c r="BB569" i="1"/>
  <c r="BB567" i="1"/>
  <c r="BB566" i="1"/>
  <c r="BB564" i="1"/>
  <c r="BB563" i="1"/>
  <c r="BB561" i="1"/>
  <c r="BB559" i="1"/>
  <c r="BB558" i="1"/>
  <c r="BB556" i="1"/>
  <c r="BB555" i="1"/>
  <c r="BB553" i="1"/>
  <c r="BB551" i="1"/>
  <c r="BB550" i="1"/>
  <c r="BB548" i="1"/>
  <c r="BB547" i="1"/>
  <c r="BB545" i="1"/>
  <c r="BB543" i="1"/>
  <c r="BA542" i="1"/>
  <c r="BG539" i="1"/>
  <c r="BD537" i="1"/>
  <c r="BB535" i="1"/>
  <c r="BA534" i="1"/>
  <c r="BG531" i="1"/>
  <c r="BD529" i="1"/>
  <c r="BB527" i="1"/>
  <c r="BA526" i="1"/>
  <c r="BG523" i="1"/>
  <c r="BD521" i="1"/>
  <c r="BB519" i="1"/>
  <c r="BA518" i="1"/>
  <c r="BG515" i="1"/>
  <c r="BD513" i="1"/>
  <c r="BB511" i="1"/>
  <c r="BA510" i="1"/>
  <c r="BG507" i="1"/>
  <c r="BD505" i="1"/>
  <c r="BB503" i="1"/>
  <c r="BA502" i="1"/>
  <c r="BG499" i="1"/>
  <c r="BD497" i="1"/>
  <c r="BB495" i="1"/>
  <c r="BA494" i="1"/>
  <c r="BG491" i="1"/>
  <c r="BD489" i="1"/>
  <c r="BB487" i="1"/>
  <c r="BA486" i="1"/>
  <c r="BG483" i="1"/>
  <c r="BD481" i="1"/>
  <c r="BB479" i="1"/>
  <c r="BA478" i="1"/>
  <c r="BG475" i="1"/>
  <c r="BD473" i="1"/>
  <c r="BB471" i="1"/>
  <c r="BA470" i="1"/>
  <c r="BG467" i="1"/>
  <c r="BD465" i="1"/>
  <c r="BB463" i="1"/>
  <c r="BA462" i="1"/>
  <c r="BG459" i="1"/>
  <c r="BD457" i="1"/>
  <c r="BB455" i="1"/>
  <c r="BA454" i="1"/>
  <c r="BG451" i="1"/>
  <c r="BD449" i="1"/>
  <c r="BB447" i="1"/>
  <c r="BA446" i="1"/>
  <c r="BG443" i="1"/>
  <c r="BD441" i="1"/>
  <c r="BB439" i="1"/>
  <c r="BA438" i="1"/>
  <c r="BG435" i="1"/>
  <c r="BD433" i="1"/>
  <c r="BB431" i="1"/>
  <c r="BA430" i="1"/>
  <c r="BG427" i="1"/>
  <c r="BD425" i="1"/>
  <c r="BB423" i="1"/>
  <c r="BA422" i="1"/>
  <c r="BG419" i="1"/>
  <c r="BD417" i="1"/>
  <c r="BB415" i="1"/>
  <c r="BA414" i="1"/>
  <c r="BG411" i="1"/>
  <c r="BD409" i="1"/>
  <c r="BB407" i="1"/>
  <c r="BA406" i="1"/>
  <c r="BG403" i="1"/>
  <c r="BD401" i="1"/>
  <c r="BB399" i="1"/>
  <c r="BA398" i="1"/>
  <c r="BG395" i="1"/>
  <c r="BD393" i="1"/>
  <c r="BB391" i="1"/>
  <c r="BA390" i="1"/>
  <c r="BG387" i="1"/>
  <c r="BD385" i="1"/>
  <c r="BB383" i="1"/>
  <c r="BA382" i="1"/>
  <c r="BG379" i="1"/>
  <c r="BD377" i="1"/>
  <c r="BB375" i="1"/>
  <c r="BA374" i="1"/>
  <c r="BG371" i="1"/>
  <c r="BD369" i="1"/>
  <c r="BB367" i="1"/>
  <c r="BA366" i="1"/>
  <c r="BG363" i="1"/>
  <c r="BD361" i="1"/>
  <c r="BB359" i="1"/>
  <c r="BA358" i="1"/>
  <c r="BG355" i="1"/>
  <c r="BD353" i="1"/>
  <c r="BB351" i="1"/>
  <c r="BA350" i="1"/>
  <c r="BG347" i="1"/>
  <c r="BD345" i="1"/>
  <c r="BB343" i="1"/>
  <c r="BA342" i="1"/>
  <c r="BG339" i="1"/>
  <c r="BD337" i="1"/>
  <c r="BB335" i="1"/>
  <c r="BA334" i="1"/>
  <c r="BG331" i="1"/>
  <c r="BD329" i="1"/>
  <c r="BB327" i="1"/>
  <c r="BA326" i="1"/>
  <c r="BG323" i="1"/>
  <c r="BD321" i="1"/>
  <c r="BB319" i="1"/>
  <c r="BA318" i="1"/>
  <c r="BG315" i="1"/>
  <c r="BD313" i="1"/>
  <c r="BB311" i="1"/>
  <c r="BA310" i="1"/>
  <c r="BG307" i="1"/>
  <c r="BD305" i="1"/>
  <c r="BB303" i="1"/>
  <c r="BA302" i="1"/>
  <c r="BG299" i="1"/>
  <c r="BD297" i="1"/>
  <c r="BB295" i="1"/>
  <c r="BA294" i="1"/>
  <c r="BG291" i="1"/>
  <c r="BD289" i="1"/>
  <c r="BB287" i="1"/>
  <c r="BA286" i="1"/>
  <c r="BG283" i="1"/>
  <c r="BD281" i="1"/>
  <c r="BB279" i="1"/>
  <c r="BA278" i="1"/>
  <c r="BG275" i="1"/>
  <c r="BD273" i="1"/>
  <c r="BB271" i="1"/>
  <c r="BA270" i="1"/>
  <c r="BG243" i="1"/>
  <c r="BD241" i="1"/>
  <c r="BB239" i="1"/>
  <c r="BA238" i="1"/>
  <c r="BG235" i="1"/>
  <c r="BD233" i="1"/>
  <c r="BB231" i="1"/>
  <c r="BA230" i="1"/>
  <c r="BG227" i="1"/>
  <c r="BD225" i="1"/>
  <c r="BB223" i="1"/>
  <c r="BA222" i="1"/>
  <c r="BG219" i="1"/>
  <c r="BD217" i="1"/>
  <c r="BB215" i="1"/>
  <c r="BA214" i="1"/>
  <c r="BG211" i="1"/>
  <c r="BD209" i="1"/>
  <c r="BB207" i="1"/>
  <c r="BA206" i="1"/>
  <c r="BG203" i="1"/>
  <c r="BD201" i="1"/>
  <c r="BB199" i="1"/>
  <c r="BA198" i="1"/>
  <c r="BG195" i="1"/>
  <c r="BD193" i="1"/>
  <c r="BB191" i="1"/>
  <c r="BA190" i="1"/>
  <c r="BG187" i="1"/>
  <c r="BD185" i="1"/>
  <c r="BB183" i="1"/>
  <c r="BA182" i="1"/>
  <c r="BG179" i="1"/>
  <c r="BD177" i="1"/>
  <c r="BB175" i="1"/>
  <c r="BA174" i="1"/>
  <c r="BG171" i="1"/>
  <c r="BD169" i="1"/>
  <c r="BB167" i="1"/>
  <c r="BA166" i="1"/>
  <c r="BG163" i="1"/>
  <c r="BD161" i="1"/>
  <c r="BB159" i="1"/>
  <c r="BA158" i="1"/>
  <c r="BG155" i="1"/>
  <c r="BD153" i="1"/>
  <c r="BB151" i="1"/>
  <c r="BA150" i="1"/>
  <c r="BG147" i="1"/>
  <c r="BD145" i="1"/>
  <c r="BB143" i="1"/>
  <c r="BA142" i="1"/>
  <c r="BG139" i="1"/>
  <c r="BD137" i="1"/>
  <c r="BC116" i="1"/>
  <c r="BB115" i="1"/>
  <c r="AZ113" i="1"/>
  <c r="BG111" i="1"/>
  <c r="BF110" i="1"/>
  <c r="BC108" i="1"/>
  <c r="BB107" i="1"/>
  <c r="AZ105" i="1"/>
  <c r="BG103" i="1"/>
  <c r="BF102" i="1"/>
  <c r="BC100" i="1"/>
  <c r="BB99" i="1"/>
  <c r="AZ97" i="1"/>
  <c r="BG95" i="1"/>
  <c r="BF94" i="1"/>
  <c r="BC92" i="1"/>
  <c r="BB91" i="1"/>
  <c r="AZ89" i="1"/>
  <c r="BG87" i="1"/>
  <c r="BF86" i="1"/>
  <c r="BC84" i="1"/>
  <c r="BB83" i="1"/>
  <c r="AZ81" i="1"/>
  <c r="BG79" i="1"/>
  <c r="BF78" i="1"/>
  <c r="BB76" i="1"/>
  <c r="BE73" i="1"/>
  <c r="AZ71" i="1"/>
  <c r="BC68" i="1"/>
  <c r="BF65" i="1"/>
  <c r="BB63" i="1"/>
  <c r="BE60" i="1"/>
  <c r="BG57" i="1"/>
  <c r="BC55" i="1"/>
  <c r="AZ54" i="1"/>
  <c r="BF52" i="1"/>
  <c r="BD47" i="1"/>
  <c r="BB46" i="1"/>
  <c r="BG44" i="1"/>
  <c r="BE39" i="1"/>
  <c r="BC38" i="1"/>
  <c r="BF31" i="1"/>
  <c r="BD30" i="1"/>
  <c r="BC25" i="1"/>
  <c r="BE22" i="1"/>
  <c r="AZ20" i="1"/>
  <c r="BD17" i="1"/>
  <c r="BG14" i="1"/>
  <c r="BB12" i="1"/>
  <c r="BE9" i="1"/>
  <c r="AZ7" i="1"/>
  <c r="BC4" i="1"/>
  <c r="BG25" i="2"/>
  <c r="BA25" i="2"/>
  <c r="BB25" i="2"/>
  <c r="BC42" i="2"/>
  <c r="BB159" i="2"/>
  <c r="BC159" i="2"/>
  <c r="BD170" i="2"/>
  <c r="BC170" i="2"/>
  <c r="BD184" i="2"/>
  <c r="BE184" i="2"/>
  <c r="BA184" i="2"/>
  <c r="BG213" i="2"/>
  <c r="BD213" i="2"/>
  <c r="BE213" i="2"/>
  <c r="BA213" i="2"/>
  <c r="BD216" i="2"/>
  <c r="BE216" i="2"/>
  <c r="BA216" i="2"/>
  <c r="BE239" i="2"/>
  <c r="BB239" i="2"/>
  <c r="BD248" i="2"/>
  <c r="BA248" i="2"/>
  <c r="BG254" i="2"/>
  <c r="BA254" i="2"/>
  <c r="BG281" i="2"/>
  <c r="AZ281" i="2"/>
  <c r="BF281" i="2"/>
  <c r="BD281" i="2"/>
  <c r="BA281" i="2"/>
  <c r="BG357" i="2"/>
  <c r="BF357" i="2"/>
  <c r="BB357" i="2"/>
  <c r="BD357" i="2"/>
  <c r="BA357" i="2"/>
  <c r="AZ357" i="2"/>
  <c r="BG361" i="2"/>
  <c r="BD361" i="2"/>
  <c r="BF361" i="2"/>
  <c r="BB361" i="2"/>
  <c r="BF443" i="2"/>
  <c r="BC443" i="2"/>
  <c r="BG662" i="2"/>
  <c r="BC662" i="2"/>
  <c r="BG733" i="2"/>
  <c r="BE733" i="2"/>
  <c r="BD733" i="2"/>
  <c r="BA733" i="2"/>
  <c r="AZ733" i="2"/>
  <c r="BG783" i="2"/>
  <c r="BF783" i="2"/>
  <c r="BD783" i="2"/>
  <c r="BB783" i="2"/>
  <c r="BE783" i="2"/>
  <c r="BA783" i="2"/>
  <c r="AZ783" i="2"/>
  <c r="BA75" i="1"/>
  <c r="BC75" i="1"/>
  <c r="BA67" i="1"/>
  <c r="BC67" i="1"/>
  <c r="BA59" i="1"/>
  <c r="BC59" i="1"/>
  <c r="BA51" i="1"/>
  <c r="BC51" i="1"/>
  <c r="BA43" i="1"/>
  <c r="BC43" i="1"/>
  <c r="BA35" i="1"/>
  <c r="BC35" i="1"/>
  <c r="BA27" i="1"/>
  <c r="BC27" i="1"/>
  <c r="BA19" i="1"/>
  <c r="BC19" i="1"/>
  <c r="BA11" i="1"/>
  <c r="BC11" i="1"/>
  <c r="BA913" i="1"/>
  <c r="BA911" i="1"/>
  <c r="BA910" i="1"/>
  <c r="BA908" i="1"/>
  <c r="BA907" i="1"/>
  <c r="BA887" i="1"/>
  <c r="BA886" i="1"/>
  <c r="BA884" i="1"/>
  <c r="BA883" i="1"/>
  <c r="BA881" i="1"/>
  <c r="BA879" i="1"/>
  <c r="BA839" i="1"/>
  <c r="BA838" i="1"/>
  <c r="BA836" i="1"/>
  <c r="BA835" i="1"/>
  <c r="BA833" i="1"/>
  <c r="BA831" i="1"/>
  <c r="BA718" i="1"/>
  <c r="BA716" i="1"/>
  <c r="BA715" i="1"/>
  <c r="BA713" i="1"/>
  <c r="BA711" i="1"/>
  <c r="BA710" i="1"/>
  <c r="BA708" i="1"/>
  <c r="BA707" i="1"/>
  <c r="BA705" i="1"/>
  <c r="BA703" i="1"/>
  <c r="BA702" i="1"/>
  <c r="BA700" i="1"/>
  <c r="BA699" i="1"/>
  <c r="BA697" i="1"/>
  <c r="BA695" i="1"/>
  <c r="BA694" i="1"/>
  <c r="BA692" i="1"/>
  <c r="BA691" i="1"/>
  <c r="BA689" i="1"/>
  <c r="BA687" i="1"/>
  <c r="BA686" i="1"/>
  <c r="BA684" i="1"/>
  <c r="BA683" i="1"/>
  <c r="BA681" i="1"/>
  <c r="BA679" i="1"/>
  <c r="BA678" i="1"/>
  <c r="BA676" i="1"/>
  <c r="BA675" i="1"/>
  <c r="BA673" i="1"/>
  <c r="BA671" i="1"/>
  <c r="BA670" i="1"/>
  <c r="BA668" i="1"/>
  <c r="BA667" i="1"/>
  <c r="BA665" i="1"/>
  <c r="BA663" i="1"/>
  <c r="BA662" i="1"/>
  <c r="BA660" i="1"/>
  <c r="BA659" i="1"/>
  <c r="BA657" i="1"/>
  <c r="BA655" i="1"/>
  <c r="BA654" i="1"/>
  <c r="BA652" i="1"/>
  <c r="BA651" i="1"/>
  <c r="BA649" i="1"/>
  <c r="BA647" i="1"/>
  <c r="BA646" i="1"/>
  <c r="BA644" i="1"/>
  <c r="BA643" i="1"/>
  <c r="BA641" i="1"/>
  <c r="BA639" i="1"/>
  <c r="BA638" i="1"/>
  <c r="BA636" i="1"/>
  <c r="BA635" i="1"/>
  <c r="BA633" i="1"/>
  <c r="BA631" i="1"/>
  <c r="BA630" i="1"/>
  <c r="BA628" i="1"/>
  <c r="BA627" i="1"/>
  <c r="BA625" i="1"/>
  <c r="BA623" i="1"/>
  <c r="BA622" i="1"/>
  <c r="BA620" i="1"/>
  <c r="BA619" i="1"/>
  <c r="BA617" i="1"/>
  <c r="BA615" i="1"/>
  <c r="BA614" i="1"/>
  <c r="BA612" i="1"/>
  <c r="BA611" i="1"/>
  <c r="BA609" i="1"/>
  <c r="BA607" i="1"/>
  <c r="BA606" i="1"/>
  <c r="BA604" i="1"/>
  <c r="BA603" i="1"/>
  <c r="BA601" i="1"/>
  <c r="BA599" i="1"/>
  <c r="BA598" i="1"/>
  <c r="BA596" i="1"/>
  <c r="BA595" i="1"/>
  <c r="BA593" i="1"/>
  <c r="BA591" i="1"/>
  <c r="BA590" i="1"/>
  <c r="BA588" i="1"/>
  <c r="BA587" i="1"/>
  <c r="BA585" i="1"/>
  <c r="BA583" i="1"/>
  <c r="BA582" i="1"/>
  <c r="BA580" i="1"/>
  <c r="BA579" i="1"/>
  <c r="BA577" i="1"/>
  <c r="BA575" i="1"/>
  <c r="BA574" i="1"/>
  <c r="BA572" i="1"/>
  <c r="BA571" i="1"/>
  <c r="BA569" i="1"/>
  <c r="BA567" i="1"/>
  <c r="BA566" i="1"/>
  <c r="BA564" i="1"/>
  <c r="BA563" i="1"/>
  <c r="BA561" i="1"/>
  <c r="BA559" i="1"/>
  <c r="BA558" i="1"/>
  <c r="BA556" i="1"/>
  <c r="BA555" i="1"/>
  <c r="BA553" i="1"/>
  <c r="BA551" i="1"/>
  <c r="BA550" i="1"/>
  <c r="BA548" i="1"/>
  <c r="BA547" i="1"/>
  <c r="BA545" i="1"/>
  <c r="BA543" i="1"/>
  <c r="AZ542" i="1"/>
  <c r="BG540" i="1"/>
  <c r="BF539" i="1"/>
  <c r="BC537" i="1"/>
  <c r="BA535" i="1"/>
  <c r="AZ534" i="1"/>
  <c r="BG532" i="1"/>
  <c r="BF531" i="1"/>
  <c r="BC529" i="1"/>
  <c r="BA527" i="1"/>
  <c r="AZ526" i="1"/>
  <c r="BG524" i="1"/>
  <c r="BF523" i="1"/>
  <c r="BC521" i="1"/>
  <c r="BA519" i="1"/>
  <c r="AZ518" i="1"/>
  <c r="BG516" i="1"/>
  <c r="BF515" i="1"/>
  <c r="BC513" i="1"/>
  <c r="BA511" i="1"/>
  <c r="AZ510" i="1"/>
  <c r="BG508" i="1"/>
  <c r="BF507" i="1"/>
  <c r="BC505" i="1"/>
  <c r="BA503" i="1"/>
  <c r="AZ502" i="1"/>
  <c r="BG500" i="1"/>
  <c r="BF499" i="1"/>
  <c r="BC497" i="1"/>
  <c r="BA495" i="1"/>
  <c r="AZ494" i="1"/>
  <c r="BG492" i="1"/>
  <c r="BF491" i="1"/>
  <c r="BC489" i="1"/>
  <c r="BA487" i="1"/>
  <c r="AZ486" i="1"/>
  <c r="BG484" i="1"/>
  <c r="BF483" i="1"/>
  <c r="BC481" i="1"/>
  <c r="BA479" i="1"/>
  <c r="AZ478" i="1"/>
  <c r="BG476" i="1"/>
  <c r="BF475" i="1"/>
  <c r="BC473" i="1"/>
  <c r="BA471" i="1"/>
  <c r="AZ470" i="1"/>
  <c r="BG468" i="1"/>
  <c r="BF467" i="1"/>
  <c r="BC465" i="1"/>
  <c r="BA463" i="1"/>
  <c r="AZ462" i="1"/>
  <c r="BG460" i="1"/>
  <c r="BF459" i="1"/>
  <c r="BC457" i="1"/>
  <c r="BA455" i="1"/>
  <c r="AZ454" i="1"/>
  <c r="BG452" i="1"/>
  <c r="BF451" i="1"/>
  <c r="BC449" i="1"/>
  <c r="BA447" i="1"/>
  <c r="AZ446" i="1"/>
  <c r="BG444" i="1"/>
  <c r="BF443" i="1"/>
  <c r="BC441" i="1"/>
  <c r="BA439" i="1"/>
  <c r="AZ438" i="1"/>
  <c r="BG436" i="1"/>
  <c r="BF435" i="1"/>
  <c r="BC433" i="1"/>
  <c r="BA431" i="1"/>
  <c r="AZ430" i="1"/>
  <c r="BG428" i="1"/>
  <c r="BF427" i="1"/>
  <c r="BC425" i="1"/>
  <c r="BA423" i="1"/>
  <c r="AZ422" i="1"/>
  <c r="BG420" i="1"/>
  <c r="BF419" i="1"/>
  <c r="BC417" i="1"/>
  <c r="BA415" i="1"/>
  <c r="AZ414" i="1"/>
  <c r="BG412" i="1"/>
  <c r="BF411" i="1"/>
  <c r="BC409" i="1"/>
  <c r="BA407" i="1"/>
  <c r="AZ406" i="1"/>
  <c r="BG404" i="1"/>
  <c r="BF403" i="1"/>
  <c r="BC401" i="1"/>
  <c r="BA399" i="1"/>
  <c r="AZ398" i="1"/>
  <c r="BG396" i="1"/>
  <c r="BF395" i="1"/>
  <c r="BC393" i="1"/>
  <c r="BA391" i="1"/>
  <c r="AZ390" i="1"/>
  <c r="BG388" i="1"/>
  <c r="BF387" i="1"/>
  <c r="BC385" i="1"/>
  <c r="BA383" i="1"/>
  <c r="AZ382" i="1"/>
  <c r="BG380" i="1"/>
  <c r="BF379" i="1"/>
  <c r="BC377" i="1"/>
  <c r="BA375" i="1"/>
  <c r="AZ374" i="1"/>
  <c r="BG372" i="1"/>
  <c r="BF371" i="1"/>
  <c r="BC369" i="1"/>
  <c r="BA367" i="1"/>
  <c r="AZ366" i="1"/>
  <c r="BG364" i="1"/>
  <c r="BF363" i="1"/>
  <c r="BC361" i="1"/>
  <c r="BA359" i="1"/>
  <c r="AZ358" i="1"/>
  <c r="BG356" i="1"/>
  <c r="BF355" i="1"/>
  <c r="BC353" i="1"/>
  <c r="BA351" i="1"/>
  <c r="AZ350" i="1"/>
  <c r="BG348" i="1"/>
  <c r="BF347" i="1"/>
  <c r="BC345" i="1"/>
  <c r="BA343" i="1"/>
  <c r="AZ342" i="1"/>
  <c r="BG340" i="1"/>
  <c r="BF339" i="1"/>
  <c r="BC337" i="1"/>
  <c r="BA335" i="1"/>
  <c r="AZ334" i="1"/>
  <c r="BG332" i="1"/>
  <c r="BF331" i="1"/>
  <c r="BC329" i="1"/>
  <c r="BA327" i="1"/>
  <c r="AZ326" i="1"/>
  <c r="BG324" i="1"/>
  <c r="BF323" i="1"/>
  <c r="BC321" i="1"/>
  <c r="BA319" i="1"/>
  <c r="AZ318" i="1"/>
  <c r="BG316" i="1"/>
  <c r="BF315" i="1"/>
  <c r="BC313" i="1"/>
  <c r="BA311" i="1"/>
  <c r="AZ310" i="1"/>
  <c r="BG308" i="1"/>
  <c r="BF307" i="1"/>
  <c r="BC305" i="1"/>
  <c r="BA303" i="1"/>
  <c r="AZ302" i="1"/>
  <c r="BG300" i="1"/>
  <c r="BF299" i="1"/>
  <c r="BC297" i="1"/>
  <c r="BA295" i="1"/>
  <c r="AZ294" i="1"/>
  <c r="BG292" i="1"/>
  <c r="BF291" i="1"/>
  <c r="BC289" i="1"/>
  <c r="BA287" i="1"/>
  <c r="AZ286" i="1"/>
  <c r="BG284" i="1"/>
  <c r="BF283" i="1"/>
  <c r="BC281" i="1"/>
  <c r="BA279" i="1"/>
  <c r="AZ278" i="1"/>
  <c r="BG276" i="1"/>
  <c r="BF275" i="1"/>
  <c r="BC273" i="1"/>
  <c r="BA271" i="1"/>
  <c r="AZ270" i="1"/>
  <c r="BG244" i="1"/>
  <c r="BF243" i="1"/>
  <c r="BC241" i="1"/>
  <c r="BA239" i="1"/>
  <c r="AZ238" i="1"/>
  <c r="BG236" i="1"/>
  <c r="BF235" i="1"/>
  <c r="BC233" i="1"/>
  <c r="BA231" i="1"/>
  <c r="AZ230" i="1"/>
  <c r="BG228" i="1"/>
  <c r="BF227" i="1"/>
  <c r="BC225" i="1"/>
  <c r="BA223" i="1"/>
  <c r="AZ222" i="1"/>
  <c r="BG220" i="1"/>
  <c r="BF219" i="1"/>
  <c r="BC217" i="1"/>
  <c r="BA215" i="1"/>
  <c r="AZ214" i="1"/>
  <c r="BG212" i="1"/>
  <c r="BF211" i="1"/>
  <c r="BC209" i="1"/>
  <c r="BA207" i="1"/>
  <c r="AZ206" i="1"/>
  <c r="BG204" i="1"/>
  <c r="BF203" i="1"/>
  <c r="BC201" i="1"/>
  <c r="BA199" i="1"/>
  <c r="AZ198" i="1"/>
  <c r="BG196" i="1"/>
  <c r="BF195" i="1"/>
  <c r="BC193" i="1"/>
  <c r="BA191" i="1"/>
  <c r="AZ190" i="1"/>
  <c r="BG188" i="1"/>
  <c r="BF187" i="1"/>
  <c r="BC185" i="1"/>
  <c r="BA183" i="1"/>
  <c r="AZ182" i="1"/>
  <c r="BG180" i="1"/>
  <c r="BF179" i="1"/>
  <c r="BC177" i="1"/>
  <c r="BA175" i="1"/>
  <c r="AZ174" i="1"/>
  <c r="BG172" i="1"/>
  <c r="BF171" i="1"/>
  <c r="BC169" i="1"/>
  <c r="BA167" i="1"/>
  <c r="AZ166" i="1"/>
  <c r="BG164" i="1"/>
  <c r="BF163" i="1"/>
  <c r="BC161" i="1"/>
  <c r="BA159" i="1"/>
  <c r="AZ158" i="1"/>
  <c r="BG156" i="1"/>
  <c r="BF155" i="1"/>
  <c r="BC153" i="1"/>
  <c r="BA151" i="1"/>
  <c r="AZ150" i="1"/>
  <c r="BG148" i="1"/>
  <c r="BF147" i="1"/>
  <c r="BC145" i="1"/>
  <c r="BA143" i="1"/>
  <c r="AZ142" i="1"/>
  <c r="BG140" i="1"/>
  <c r="BF139" i="1"/>
  <c r="BC137" i="1"/>
  <c r="BB116" i="1"/>
  <c r="BA115" i="1"/>
  <c r="BF111" i="1"/>
  <c r="BD110" i="1"/>
  <c r="BB108" i="1"/>
  <c r="BA107" i="1"/>
  <c r="BF103" i="1"/>
  <c r="BD102" i="1"/>
  <c r="BB100" i="1"/>
  <c r="BA99" i="1"/>
  <c r="BF95" i="1"/>
  <c r="BD94" i="1"/>
  <c r="BB92" i="1"/>
  <c r="BA91" i="1"/>
  <c r="BF87" i="1"/>
  <c r="BD86" i="1"/>
  <c r="BB84" i="1"/>
  <c r="BA83" i="1"/>
  <c r="BF79" i="1"/>
  <c r="BD78" i="1"/>
  <c r="AZ76" i="1"/>
  <c r="BG70" i="1"/>
  <c r="BB68" i="1"/>
  <c r="BC60" i="1"/>
  <c r="AZ59" i="1"/>
  <c r="BE52" i="1"/>
  <c r="BB51" i="1"/>
  <c r="BC47" i="1"/>
  <c r="AZ46" i="1"/>
  <c r="BF44" i="1"/>
  <c r="BD43" i="1"/>
  <c r="BD39" i="1"/>
  <c r="BB38" i="1"/>
  <c r="BG36" i="1"/>
  <c r="BE35" i="1"/>
  <c r="BE31" i="1"/>
  <c r="BC30" i="1"/>
  <c r="BF27" i="1"/>
  <c r="BF23" i="1"/>
  <c r="BD22" i="1"/>
  <c r="BG19" i="1"/>
  <c r="BE14" i="1"/>
  <c r="AZ12" i="1"/>
  <c r="BG6" i="1"/>
  <c r="BB4" i="1"/>
  <c r="BD12" i="2"/>
  <c r="BE12" i="2"/>
  <c r="BD16" i="2"/>
  <c r="BA16" i="2"/>
  <c r="BF23" i="2"/>
  <c r="BC23" i="2"/>
  <c r="BB63" i="2"/>
  <c r="BC63" i="2"/>
  <c r="BD72" i="2"/>
  <c r="BE72" i="2"/>
  <c r="BG77" i="2"/>
  <c r="BF77" i="2"/>
  <c r="BD77" i="2"/>
  <c r="BA77" i="2"/>
  <c r="BG85" i="2"/>
  <c r="BD85" i="2"/>
  <c r="BE85" i="2"/>
  <c r="BD164" i="2"/>
  <c r="BA164" i="2"/>
  <c r="BF251" i="2"/>
  <c r="BC251" i="2"/>
  <c r="BG261" i="2"/>
  <c r="BA261" i="2"/>
  <c r="BF261" i="2"/>
  <c r="BD261" i="2"/>
  <c r="BG337" i="2"/>
  <c r="BF337" i="2"/>
  <c r="BB337" i="2"/>
  <c r="BE337" i="2"/>
  <c r="BA337" i="2"/>
  <c r="BA342" i="2"/>
  <c r="BG342" i="2"/>
  <c r="BC342" i="2"/>
  <c r="BG353" i="2"/>
  <c r="BD353" i="2"/>
  <c r="AZ353" i="2"/>
  <c r="BF353" i="2"/>
  <c r="BE353" i="2"/>
  <c r="BA353" i="2"/>
  <c r="BG485" i="2"/>
  <c r="BD485" i="2"/>
  <c r="BF485" i="2"/>
  <c r="BE485" i="2"/>
  <c r="BB485" i="2"/>
  <c r="AZ485" i="2"/>
  <c r="BG540" i="2"/>
  <c r="BD540" i="2"/>
  <c r="AZ540" i="2"/>
  <c r="BF540" i="2"/>
  <c r="BE540" i="2"/>
  <c r="BA540" i="2"/>
  <c r="BD645" i="2"/>
  <c r="BC645" i="2"/>
  <c r="BG21" i="2"/>
  <c r="BD21" i="2"/>
  <c r="BA21" i="2"/>
  <c r="AZ38" i="2"/>
  <c r="BD38" i="2"/>
  <c r="BG41" i="2"/>
  <c r="BF41" i="2"/>
  <c r="BD41" i="2"/>
  <c r="BA41" i="2"/>
  <c r="BD56" i="2"/>
  <c r="BE56" i="2"/>
  <c r="BD74" i="2"/>
  <c r="BC74" i="2"/>
  <c r="BG93" i="2"/>
  <c r="BA93" i="2"/>
  <c r="BF93" i="2"/>
  <c r="BD93" i="2"/>
  <c r="BD108" i="2"/>
  <c r="BE108" i="2"/>
  <c r="BB108" i="2"/>
  <c r="BB127" i="2"/>
  <c r="BC127" i="2"/>
  <c r="BD132" i="2"/>
  <c r="BE132" i="2"/>
  <c r="BA132" i="2"/>
  <c r="BD152" i="2"/>
  <c r="BE152" i="2"/>
  <c r="BG177" i="2"/>
  <c r="BD177" i="2"/>
  <c r="BE177" i="2"/>
  <c r="BA177" i="2"/>
  <c r="BD200" i="2"/>
  <c r="BE200" i="2"/>
  <c r="BB200" i="2"/>
  <c r="BD210" i="2"/>
  <c r="BC210" i="2"/>
  <c r="BD240" i="2"/>
  <c r="BA240" i="2"/>
  <c r="BE240" i="2"/>
  <c r="BG297" i="2"/>
  <c r="BB297" i="2"/>
  <c r="AZ297" i="2"/>
  <c r="BA366" i="2"/>
  <c r="BG366" i="2"/>
  <c r="BC366" i="2"/>
  <c r="BG409" i="2"/>
  <c r="AZ409" i="2"/>
  <c r="BF409" i="2"/>
  <c r="BE409" i="2"/>
  <c r="BD409" i="2"/>
  <c r="BB409" i="2"/>
  <c r="BA409" i="2"/>
  <c r="BA458" i="2"/>
  <c r="BC458" i="2"/>
  <c r="BG469" i="2"/>
  <c r="BD469" i="2"/>
  <c r="AZ469" i="2"/>
  <c r="BF469" i="2"/>
  <c r="BE469" i="2"/>
  <c r="BA469" i="2"/>
  <c r="BD492" i="2"/>
  <c r="BB492" i="2"/>
  <c r="BF492" i="2"/>
  <c r="BA492" i="2"/>
  <c r="BG517" i="2"/>
  <c r="BF517" i="2"/>
  <c r="BB517" i="2"/>
  <c r="BE517" i="2"/>
  <c r="BD517" i="2"/>
  <c r="AZ517" i="2"/>
  <c r="BE611" i="2"/>
  <c r="BF611" i="2"/>
  <c r="BG669" i="2"/>
  <c r="BD669" i="2"/>
  <c r="BE669" i="2"/>
  <c r="AZ669" i="2"/>
  <c r="BC818" i="2"/>
  <c r="BG818" i="2"/>
  <c r="BB818" i="2"/>
  <c r="BA818" i="2"/>
  <c r="BF818" i="2"/>
  <c r="BG998" i="2"/>
  <c r="BF998" i="2"/>
  <c r="BE998" i="2"/>
  <c r="BD998" i="2"/>
  <c r="BB998" i="2"/>
  <c r="BA998" i="2"/>
  <c r="AZ998" i="2"/>
  <c r="BG1109" i="2"/>
  <c r="BF1109" i="2"/>
  <c r="BE1109" i="2"/>
  <c r="BD1109" i="2"/>
  <c r="BB1109" i="2"/>
  <c r="BA1109" i="2"/>
  <c r="AZ1109" i="2"/>
  <c r="BA73" i="1"/>
  <c r="AZ73" i="1"/>
  <c r="BA65" i="1"/>
  <c r="AZ65" i="1"/>
  <c r="BA57" i="1"/>
  <c r="AZ57" i="1"/>
  <c r="BA49" i="1"/>
  <c r="AZ49" i="1"/>
  <c r="BA41" i="1"/>
  <c r="AZ41" i="1"/>
  <c r="BA33" i="1"/>
  <c r="AZ33" i="1"/>
  <c r="BA25" i="1"/>
  <c r="AZ25" i="1"/>
  <c r="BA17" i="1"/>
  <c r="AZ17" i="1"/>
  <c r="BA9" i="1"/>
  <c r="AZ9" i="1"/>
  <c r="BG913" i="1"/>
  <c r="BG911" i="1"/>
  <c r="BG910" i="1"/>
  <c r="BG908" i="1"/>
  <c r="BG907" i="1"/>
  <c r="BG887" i="1"/>
  <c r="BG886" i="1"/>
  <c r="BG884" i="1"/>
  <c r="BG883" i="1"/>
  <c r="BG881" i="1"/>
  <c r="BG879" i="1"/>
  <c r="BG839" i="1"/>
  <c r="BG838" i="1"/>
  <c r="BG836" i="1"/>
  <c r="BG835" i="1"/>
  <c r="BG833" i="1"/>
  <c r="BG831" i="1"/>
  <c r="BG718" i="1"/>
  <c r="BG716" i="1"/>
  <c r="BG715" i="1"/>
  <c r="BG713" i="1"/>
  <c r="BG711" i="1"/>
  <c r="BG710" i="1"/>
  <c r="BG708" i="1"/>
  <c r="BG707" i="1"/>
  <c r="BG705" i="1"/>
  <c r="BG703" i="1"/>
  <c r="BG702" i="1"/>
  <c r="BG700" i="1"/>
  <c r="BG699" i="1"/>
  <c r="BG697" i="1"/>
  <c r="BG695" i="1"/>
  <c r="BG694" i="1"/>
  <c r="BG692" i="1"/>
  <c r="BG691" i="1"/>
  <c r="BG689" i="1"/>
  <c r="BG687" i="1"/>
  <c r="BG686" i="1"/>
  <c r="BG684" i="1"/>
  <c r="BG683" i="1"/>
  <c r="BG681" i="1"/>
  <c r="BG679" i="1"/>
  <c r="BG678" i="1"/>
  <c r="BG676" i="1"/>
  <c r="BG675" i="1"/>
  <c r="BG673" i="1"/>
  <c r="BG671" i="1"/>
  <c r="BG670" i="1"/>
  <c r="BG668" i="1"/>
  <c r="BG667" i="1"/>
  <c r="BG665" i="1"/>
  <c r="BG663" i="1"/>
  <c r="BG662" i="1"/>
  <c r="BG660" i="1"/>
  <c r="BG659" i="1"/>
  <c r="BG657" i="1"/>
  <c r="BG655" i="1"/>
  <c r="BG654" i="1"/>
  <c r="BG652" i="1"/>
  <c r="BG651" i="1"/>
  <c r="BG649" i="1"/>
  <c r="BG647" i="1"/>
  <c r="BG646" i="1"/>
  <c r="BG644" i="1"/>
  <c r="BG643" i="1"/>
  <c r="BG641" i="1"/>
  <c r="BG639" i="1"/>
  <c r="BG638" i="1"/>
  <c r="BG636" i="1"/>
  <c r="BG635" i="1"/>
  <c r="BG633" i="1"/>
  <c r="BG631" i="1"/>
  <c r="BG630" i="1"/>
  <c r="BG628" i="1"/>
  <c r="BG627" i="1"/>
  <c r="BG625" i="1"/>
  <c r="BG623" i="1"/>
  <c r="BG622" i="1"/>
  <c r="BG620" i="1"/>
  <c r="BG619" i="1"/>
  <c r="BG617" i="1"/>
  <c r="BG615" i="1"/>
  <c r="BG614" i="1"/>
  <c r="BG612" i="1"/>
  <c r="BG611" i="1"/>
  <c r="BG609" i="1"/>
  <c r="BG607" i="1"/>
  <c r="BG606" i="1"/>
  <c r="BG604" i="1"/>
  <c r="BG603" i="1"/>
  <c r="BG601" i="1"/>
  <c r="BG599" i="1"/>
  <c r="BG598" i="1"/>
  <c r="BG596" i="1"/>
  <c r="BG595" i="1"/>
  <c r="BG593" i="1"/>
  <c r="BG591" i="1"/>
  <c r="BG590" i="1"/>
  <c r="BG588" i="1"/>
  <c r="BG587" i="1"/>
  <c r="BG585" i="1"/>
  <c r="BG583" i="1"/>
  <c r="BG582" i="1"/>
  <c r="BG580" i="1"/>
  <c r="BG579" i="1"/>
  <c r="BG577" i="1"/>
  <c r="BG575" i="1"/>
  <c r="BG574" i="1"/>
  <c r="BG572" i="1"/>
  <c r="BG571" i="1"/>
  <c r="BG569" i="1"/>
  <c r="BG567" i="1"/>
  <c r="BG566" i="1"/>
  <c r="BG564" i="1"/>
  <c r="BG563" i="1"/>
  <c r="BG561" i="1"/>
  <c r="BG559" i="1"/>
  <c r="BG558" i="1"/>
  <c r="BG556" i="1"/>
  <c r="BG555" i="1"/>
  <c r="BG553" i="1"/>
  <c r="BG551" i="1"/>
  <c r="BG550" i="1"/>
  <c r="BG548" i="1"/>
  <c r="BG547" i="1"/>
  <c r="BG545" i="1"/>
  <c r="BG543" i="1"/>
  <c r="BG542" i="1"/>
  <c r="BD540" i="1"/>
  <c r="BC539" i="1"/>
  <c r="BA537" i="1"/>
  <c r="BG534" i="1"/>
  <c r="BD532" i="1"/>
  <c r="BC531" i="1"/>
  <c r="BA529" i="1"/>
  <c r="BG526" i="1"/>
  <c r="BD524" i="1"/>
  <c r="BC523" i="1"/>
  <c r="BA521" i="1"/>
  <c r="BG518" i="1"/>
  <c r="BD516" i="1"/>
  <c r="BC515" i="1"/>
  <c r="BA513" i="1"/>
  <c r="BG510" i="1"/>
  <c r="BD508" i="1"/>
  <c r="BC507" i="1"/>
  <c r="BA505" i="1"/>
  <c r="BG502" i="1"/>
  <c r="BD500" i="1"/>
  <c r="BC499" i="1"/>
  <c r="BA497" i="1"/>
  <c r="BG494" i="1"/>
  <c r="BD492" i="1"/>
  <c r="BC491" i="1"/>
  <c r="BA489" i="1"/>
  <c r="BG486" i="1"/>
  <c r="BD484" i="1"/>
  <c r="BC483" i="1"/>
  <c r="BA481" i="1"/>
  <c r="BG478" i="1"/>
  <c r="BD476" i="1"/>
  <c r="BC475" i="1"/>
  <c r="BA473" i="1"/>
  <c r="BG470" i="1"/>
  <c r="BD468" i="1"/>
  <c r="BC467" i="1"/>
  <c r="BA465" i="1"/>
  <c r="BG462" i="1"/>
  <c r="BD460" i="1"/>
  <c r="BC459" i="1"/>
  <c r="BA457" i="1"/>
  <c r="BG454" i="1"/>
  <c r="BD452" i="1"/>
  <c r="BC451" i="1"/>
  <c r="BA449" i="1"/>
  <c r="BG446" i="1"/>
  <c r="BD444" i="1"/>
  <c r="BC443" i="1"/>
  <c r="BA441" i="1"/>
  <c r="BG438" i="1"/>
  <c r="BD436" i="1"/>
  <c r="BC435" i="1"/>
  <c r="BA433" i="1"/>
  <c r="BG430" i="1"/>
  <c r="BD428" i="1"/>
  <c r="BC427" i="1"/>
  <c r="BA425" i="1"/>
  <c r="BG422" i="1"/>
  <c r="BD420" i="1"/>
  <c r="BC419" i="1"/>
  <c r="BA417" i="1"/>
  <c r="BG414" i="1"/>
  <c r="BD412" i="1"/>
  <c r="BC411" i="1"/>
  <c r="BA409" i="1"/>
  <c r="BG406" i="1"/>
  <c r="BD404" i="1"/>
  <c r="BC403" i="1"/>
  <c r="BA401" i="1"/>
  <c r="BG398" i="1"/>
  <c r="BD396" i="1"/>
  <c r="BC395" i="1"/>
  <c r="BA393" i="1"/>
  <c r="BG390" i="1"/>
  <c r="BD388" i="1"/>
  <c r="BC387" i="1"/>
  <c r="BA385" i="1"/>
  <c r="BG382" i="1"/>
  <c r="BD380" i="1"/>
  <c r="BC379" i="1"/>
  <c r="BA377" i="1"/>
  <c r="BG374" i="1"/>
  <c r="BD372" i="1"/>
  <c r="BC371" i="1"/>
  <c r="BA369" i="1"/>
  <c r="BG366" i="1"/>
  <c r="BD364" i="1"/>
  <c r="BC363" i="1"/>
  <c r="BA361" i="1"/>
  <c r="BG358" i="1"/>
  <c r="BD356" i="1"/>
  <c r="BC355" i="1"/>
  <c r="BA353" i="1"/>
  <c r="BG350" i="1"/>
  <c r="BD348" i="1"/>
  <c r="BC347" i="1"/>
  <c r="BA345" i="1"/>
  <c r="BG342" i="1"/>
  <c r="BD340" i="1"/>
  <c r="BC339" i="1"/>
  <c r="BA337" i="1"/>
  <c r="BG334" i="1"/>
  <c r="BD332" i="1"/>
  <c r="BC331" i="1"/>
  <c r="BA329" i="1"/>
  <c r="BG326" i="1"/>
  <c r="BD324" i="1"/>
  <c r="BC323" i="1"/>
  <c r="BA321" i="1"/>
  <c r="BG318" i="1"/>
  <c r="BD316" i="1"/>
  <c r="BC315" i="1"/>
  <c r="BA313" i="1"/>
  <c r="BG310" i="1"/>
  <c r="BD308" i="1"/>
  <c r="BC307" i="1"/>
  <c r="BA305" i="1"/>
  <c r="BG302" i="1"/>
  <c r="BD300" i="1"/>
  <c r="BC299" i="1"/>
  <c r="BA297" i="1"/>
  <c r="BG294" i="1"/>
  <c r="BD292" i="1"/>
  <c r="BC291" i="1"/>
  <c r="BA289" i="1"/>
  <c r="BG286" i="1"/>
  <c r="BD284" i="1"/>
  <c r="BC283" i="1"/>
  <c r="BA281" i="1"/>
  <c r="BG278" i="1"/>
  <c r="BD276" i="1"/>
  <c r="BC275" i="1"/>
  <c r="BA273" i="1"/>
  <c r="BG270" i="1"/>
  <c r="BD244" i="1"/>
  <c r="BC243" i="1"/>
  <c r="BA241" i="1"/>
  <c r="BG238" i="1"/>
  <c r="BD236" i="1"/>
  <c r="BC235" i="1"/>
  <c r="BA233" i="1"/>
  <c r="BG230" i="1"/>
  <c r="BD228" i="1"/>
  <c r="BC227" i="1"/>
  <c r="BA225" i="1"/>
  <c r="BG222" i="1"/>
  <c r="BD220" i="1"/>
  <c r="BC219" i="1"/>
  <c r="BA217" i="1"/>
  <c r="BG214" i="1"/>
  <c r="BD212" i="1"/>
  <c r="BC211" i="1"/>
  <c r="BA209" i="1"/>
  <c r="BG206" i="1"/>
  <c r="BD204" i="1"/>
  <c r="BC203" i="1"/>
  <c r="BA201" i="1"/>
  <c r="BG198" i="1"/>
  <c r="BD196" i="1"/>
  <c r="BC195" i="1"/>
  <c r="BA193" i="1"/>
  <c r="BG190" i="1"/>
  <c r="BD188" i="1"/>
  <c r="BC187" i="1"/>
  <c r="BA185" i="1"/>
  <c r="BG182" i="1"/>
  <c r="BD180" i="1"/>
  <c r="BC179" i="1"/>
  <c r="BA177" i="1"/>
  <c r="BG174" i="1"/>
  <c r="BD172" i="1"/>
  <c r="BC171" i="1"/>
  <c r="BA169" i="1"/>
  <c r="BG166" i="1"/>
  <c r="BD164" i="1"/>
  <c r="BC163" i="1"/>
  <c r="BA161" i="1"/>
  <c r="BG158" i="1"/>
  <c r="BD156" i="1"/>
  <c r="BC155" i="1"/>
  <c r="BA153" i="1"/>
  <c r="BG150" i="1"/>
  <c r="BD148" i="1"/>
  <c r="BC147" i="1"/>
  <c r="BA145" i="1"/>
  <c r="BG142" i="1"/>
  <c r="BD140" i="1"/>
  <c r="BC139" i="1"/>
  <c r="BA137" i="1"/>
  <c r="AZ116" i="1"/>
  <c r="BF113" i="1"/>
  <c r="BC111" i="1"/>
  <c r="BB110" i="1"/>
  <c r="AZ108" i="1"/>
  <c r="BF105" i="1"/>
  <c r="BC103" i="1"/>
  <c r="BB102" i="1"/>
  <c r="AZ100" i="1"/>
  <c r="BF97" i="1"/>
  <c r="BC95" i="1"/>
  <c r="BB94" i="1"/>
  <c r="AZ92" i="1"/>
  <c r="BF89" i="1"/>
  <c r="BC87" i="1"/>
  <c r="BB86" i="1"/>
  <c r="AZ84" i="1"/>
  <c r="BF81" i="1"/>
  <c r="BC79" i="1"/>
  <c r="BB78" i="1"/>
  <c r="BF75" i="1"/>
  <c r="BB73" i="1"/>
  <c r="BD70" i="1"/>
  <c r="BG67" i="1"/>
  <c r="BC65" i="1"/>
  <c r="BE62" i="1"/>
  <c r="AZ60" i="1"/>
  <c r="BD57" i="1"/>
  <c r="BG54" i="1"/>
  <c r="BB52" i="1"/>
  <c r="BE49" i="1"/>
  <c r="BC44" i="1"/>
  <c r="AZ43" i="1"/>
  <c r="BF41" i="1"/>
  <c r="BE36" i="1"/>
  <c r="BB35" i="1"/>
  <c r="BG33" i="1"/>
  <c r="BF28" i="1"/>
  <c r="BD27" i="1"/>
  <c r="BG20" i="1"/>
  <c r="BE19" i="1"/>
  <c r="BC14" i="1"/>
  <c r="BF11" i="1"/>
  <c r="BB9" i="1"/>
  <c r="BD6" i="1"/>
  <c r="BB12" i="2"/>
  <c r="BE16" i="2"/>
  <c r="BD18" i="2"/>
  <c r="BC18" i="2"/>
  <c r="AZ21" i="2"/>
  <c r="AZ41" i="2"/>
  <c r="BG49" i="2"/>
  <c r="BD49" i="2"/>
  <c r="BE49" i="2"/>
  <c r="BA56" i="2"/>
  <c r="BG61" i="2"/>
  <c r="BA61" i="2"/>
  <c r="AZ61" i="2"/>
  <c r="BD64" i="2"/>
  <c r="BF64" i="2"/>
  <c r="BB68" i="2"/>
  <c r="BB72" i="2"/>
  <c r="AZ74" i="2"/>
  <c r="BB77" i="2"/>
  <c r="AZ82" i="2"/>
  <c r="BA85" i="2"/>
  <c r="BD88" i="2"/>
  <c r="BE88" i="2"/>
  <c r="BA88" i="2"/>
  <c r="AZ93" i="2"/>
  <c r="BA108" i="2"/>
  <c r="BF127" i="2"/>
  <c r="BB132" i="2"/>
  <c r="BG137" i="2"/>
  <c r="BF137" i="2"/>
  <c r="BD137" i="2"/>
  <c r="BA137" i="2"/>
  <c r="BA152" i="2"/>
  <c r="BG157" i="2"/>
  <c r="BA157" i="2"/>
  <c r="BD157" i="2"/>
  <c r="AZ157" i="2"/>
  <c r="BE164" i="2"/>
  <c r="AZ177" i="2"/>
  <c r="BD196" i="2"/>
  <c r="BE196" i="2"/>
  <c r="BA200" i="2"/>
  <c r="AZ210" i="2"/>
  <c r="BG217" i="2"/>
  <c r="BA217" i="2"/>
  <c r="BE217" i="2"/>
  <c r="BB217" i="2"/>
  <c r="BD228" i="2"/>
  <c r="BE228" i="2"/>
  <c r="BA228" i="2"/>
  <c r="BB240" i="2"/>
  <c r="BE243" i="2"/>
  <c r="BB243" i="2"/>
  <c r="BB261" i="2"/>
  <c r="BG290" i="2"/>
  <c r="BA297" i="2"/>
  <c r="BG305" i="2"/>
  <c r="BA305" i="2"/>
  <c r="BF305" i="2"/>
  <c r="BD305" i="2"/>
  <c r="BG313" i="2"/>
  <c r="BE313" i="2"/>
  <c r="BA313" i="2"/>
  <c r="BD313" i="2"/>
  <c r="BC330" i="2"/>
  <c r="BD337" i="2"/>
  <c r="BA358" i="2"/>
  <c r="BG441" i="2"/>
  <c r="BE441" i="2"/>
  <c r="BA441" i="2"/>
  <c r="BF441" i="2"/>
  <c r="BD441" i="2"/>
  <c r="AZ441" i="2"/>
  <c r="BG458" i="2"/>
  <c r="BB469" i="2"/>
  <c r="BE492" i="2"/>
  <c r="BA517" i="2"/>
  <c r="BC566" i="2"/>
  <c r="AZ566" i="2"/>
  <c r="BB587" i="2"/>
  <c r="BG587" i="2"/>
  <c r="BA587" i="2"/>
  <c r="BA669" i="2"/>
  <c r="BF711" i="2"/>
  <c r="BB711" i="2"/>
  <c r="BB179" i="1"/>
  <c r="BB171" i="1"/>
  <c r="BB163" i="1"/>
  <c r="BB155" i="1"/>
  <c r="BB147" i="1"/>
  <c r="BB139" i="1"/>
  <c r="BD4" i="2"/>
  <c r="BE4" i="2"/>
  <c r="BD8" i="2"/>
  <c r="BE8" i="2"/>
  <c r="BB8" i="2"/>
  <c r="BB21" i="2"/>
  <c r="BD34" i="2"/>
  <c r="AZ34" i="2"/>
  <c r="BB41" i="2"/>
  <c r="BD52" i="2"/>
  <c r="BA52" i="2"/>
  <c r="BE52" i="2"/>
  <c r="BB56" i="2"/>
  <c r="BC82" i="2"/>
  <c r="BB93" i="2"/>
  <c r="BF108" i="2"/>
  <c r="BF132" i="2"/>
  <c r="BB152" i="2"/>
  <c r="BB177" i="2"/>
  <c r="BD188" i="2"/>
  <c r="BF188" i="2"/>
  <c r="BB188" i="2"/>
  <c r="BB191" i="2"/>
  <c r="BC191" i="2"/>
  <c r="BF200" i="2"/>
  <c r="BF240" i="2"/>
  <c r="BG253" i="2"/>
  <c r="BF253" i="2"/>
  <c r="AZ253" i="2"/>
  <c r="BE253" i="2"/>
  <c r="BA258" i="2"/>
  <c r="BC258" i="2"/>
  <c r="BD297" i="2"/>
  <c r="BG309" i="2"/>
  <c r="BD309" i="2"/>
  <c r="BB309" i="2"/>
  <c r="BA309" i="2"/>
  <c r="AZ309" i="2"/>
  <c r="BG330" i="2"/>
  <c r="BG358" i="2"/>
  <c r="BG382" i="2"/>
  <c r="BA382" i="2"/>
  <c r="BG401" i="2"/>
  <c r="BF401" i="2"/>
  <c r="BB401" i="2"/>
  <c r="BE401" i="2"/>
  <c r="BD401" i="2"/>
  <c r="AZ401" i="2"/>
  <c r="BA71" i="1"/>
  <c r="BG71" i="1"/>
  <c r="BA63" i="1"/>
  <c r="BG63" i="1"/>
  <c r="BA55" i="1"/>
  <c r="BG55" i="1"/>
  <c r="BA47" i="1"/>
  <c r="BG47" i="1"/>
  <c r="BA39" i="1"/>
  <c r="BG39" i="1"/>
  <c r="BA31" i="1"/>
  <c r="BG31" i="1"/>
  <c r="BA23" i="1"/>
  <c r="BG23" i="1"/>
  <c r="BA15" i="1"/>
  <c r="BG15" i="1"/>
  <c r="BA7" i="1"/>
  <c r="BG7" i="1"/>
  <c r="BE913" i="1"/>
  <c r="BE911" i="1"/>
  <c r="BE910" i="1"/>
  <c r="BE908" i="1"/>
  <c r="BE907" i="1"/>
  <c r="BE887" i="1"/>
  <c r="BE886" i="1"/>
  <c r="BE884" i="1"/>
  <c r="BE883" i="1"/>
  <c r="BE881" i="1"/>
  <c r="BE879" i="1"/>
  <c r="BE839" i="1"/>
  <c r="BE838" i="1"/>
  <c r="BE836" i="1"/>
  <c r="BE835" i="1"/>
  <c r="BE833" i="1"/>
  <c r="BE831" i="1"/>
  <c r="BE718" i="1"/>
  <c r="BE716" i="1"/>
  <c r="BE715" i="1"/>
  <c r="BE713" i="1"/>
  <c r="BE711" i="1"/>
  <c r="BE710" i="1"/>
  <c r="BE708" i="1"/>
  <c r="BE707" i="1"/>
  <c r="BE705" i="1"/>
  <c r="BE703" i="1"/>
  <c r="BE702" i="1"/>
  <c r="BE700" i="1"/>
  <c r="BE699" i="1"/>
  <c r="BE697" i="1"/>
  <c r="BE695" i="1"/>
  <c r="BE694" i="1"/>
  <c r="BE692" i="1"/>
  <c r="BE691" i="1"/>
  <c r="BE689" i="1"/>
  <c r="BE687" i="1"/>
  <c r="BE686" i="1"/>
  <c r="BE684" i="1"/>
  <c r="BE683" i="1"/>
  <c r="BE681" i="1"/>
  <c r="BE679" i="1"/>
  <c r="BE678" i="1"/>
  <c r="BE676" i="1"/>
  <c r="BE675" i="1"/>
  <c r="BE673" i="1"/>
  <c r="BE671" i="1"/>
  <c r="BE670" i="1"/>
  <c r="BE668" i="1"/>
  <c r="BE667" i="1"/>
  <c r="BE665" i="1"/>
  <c r="BE663" i="1"/>
  <c r="BE662" i="1"/>
  <c r="BE660" i="1"/>
  <c r="BE659" i="1"/>
  <c r="BE657" i="1"/>
  <c r="BE655" i="1"/>
  <c r="BE654" i="1"/>
  <c r="BE652" i="1"/>
  <c r="BE651" i="1"/>
  <c r="BE649" i="1"/>
  <c r="BE647" i="1"/>
  <c r="BE646" i="1"/>
  <c r="BE644" i="1"/>
  <c r="BE643" i="1"/>
  <c r="BE641" i="1"/>
  <c r="BE639" i="1"/>
  <c r="BE638" i="1"/>
  <c r="BE636" i="1"/>
  <c r="BE635" i="1"/>
  <c r="BE633" i="1"/>
  <c r="BE631" i="1"/>
  <c r="BE630" i="1"/>
  <c r="BE628" i="1"/>
  <c r="BE627" i="1"/>
  <c r="BE625" i="1"/>
  <c r="BE623" i="1"/>
  <c r="BE622" i="1"/>
  <c r="BE620" i="1"/>
  <c r="BE619" i="1"/>
  <c r="BE617" i="1"/>
  <c r="BE615" i="1"/>
  <c r="BE614" i="1"/>
  <c r="BE612" i="1"/>
  <c r="BE611" i="1"/>
  <c r="BE609" i="1"/>
  <c r="BE607" i="1"/>
  <c r="BE606" i="1"/>
  <c r="BE604" i="1"/>
  <c r="BE603" i="1"/>
  <c r="BE601" i="1"/>
  <c r="BE599" i="1"/>
  <c r="BE598" i="1"/>
  <c r="BE596" i="1"/>
  <c r="BE595" i="1"/>
  <c r="BE593" i="1"/>
  <c r="BE591" i="1"/>
  <c r="BE590" i="1"/>
  <c r="BE588" i="1"/>
  <c r="BE587" i="1"/>
  <c r="BE585" i="1"/>
  <c r="BE583" i="1"/>
  <c r="BE582" i="1"/>
  <c r="BE580" i="1"/>
  <c r="BE579" i="1"/>
  <c r="BE577" i="1"/>
  <c r="BE575" i="1"/>
  <c r="BE574" i="1"/>
  <c r="BE572" i="1"/>
  <c r="BE571" i="1"/>
  <c r="BE569" i="1"/>
  <c r="BE567" i="1"/>
  <c r="BE566" i="1"/>
  <c r="BE564" i="1"/>
  <c r="BE563" i="1"/>
  <c r="BE561" i="1"/>
  <c r="BE559" i="1"/>
  <c r="BE558" i="1"/>
  <c r="BE556" i="1"/>
  <c r="BE555" i="1"/>
  <c r="BE553" i="1"/>
  <c r="BE551" i="1"/>
  <c r="BE550" i="1"/>
  <c r="BE548" i="1"/>
  <c r="BE547" i="1"/>
  <c r="BE545" i="1"/>
  <c r="BE543" i="1"/>
  <c r="BD542" i="1"/>
  <c r="BB540" i="1"/>
  <c r="BA539" i="1"/>
  <c r="BF535" i="1"/>
  <c r="BD534" i="1"/>
  <c r="BB532" i="1"/>
  <c r="BA531" i="1"/>
  <c r="BF527" i="1"/>
  <c r="BD526" i="1"/>
  <c r="BB524" i="1"/>
  <c r="BA523" i="1"/>
  <c r="BF519" i="1"/>
  <c r="BD518" i="1"/>
  <c r="BB516" i="1"/>
  <c r="BA515" i="1"/>
  <c r="BF511" i="1"/>
  <c r="BD510" i="1"/>
  <c r="BB508" i="1"/>
  <c r="BA507" i="1"/>
  <c r="BF503" i="1"/>
  <c r="BD502" i="1"/>
  <c r="BB500" i="1"/>
  <c r="BA499" i="1"/>
  <c r="BF495" i="1"/>
  <c r="BD494" i="1"/>
  <c r="BB492" i="1"/>
  <c r="BA491" i="1"/>
  <c r="BF487" i="1"/>
  <c r="BD486" i="1"/>
  <c r="BB484" i="1"/>
  <c r="BA483" i="1"/>
  <c r="BF479" i="1"/>
  <c r="BD478" i="1"/>
  <c r="BB476" i="1"/>
  <c r="BA475" i="1"/>
  <c r="BF471" i="1"/>
  <c r="BD470" i="1"/>
  <c r="BB468" i="1"/>
  <c r="BA467" i="1"/>
  <c r="BF463" i="1"/>
  <c r="BD462" i="1"/>
  <c r="BB460" i="1"/>
  <c r="BA459" i="1"/>
  <c r="BF455" i="1"/>
  <c r="BD454" i="1"/>
  <c r="BB452" i="1"/>
  <c r="BA451" i="1"/>
  <c r="BF447" i="1"/>
  <c r="BD446" i="1"/>
  <c r="BB444" i="1"/>
  <c r="BA443" i="1"/>
  <c r="BF439" i="1"/>
  <c r="BD438" i="1"/>
  <c r="BB436" i="1"/>
  <c r="BA435" i="1"/>
  <c r="BF431" i="1"/>
  <c r="BD430" i="1"/>
  <c r="BB428" i="1"/>
  <c r="BA427" i="1"/>
  <c r="BF423" i="1"/>
  <c r="BD422" i="1"/>
  <c r="BB420" i="1"/>
  <c r="BA419" i="1"/>
  <c r="BF415" i="1"/>
  <c r="BD414" i="1"/>
  <c r="BB412" i="1"/>
  <c r="BA411" i="1"/>
  <c r="BF407" i="1"/>
  <c r="BD406" i="1"/>
  <c r="BB404" i="1"/>
  <c r="BA403" i="1"/>
  <c r="BF399" i="1"/>
  <c r="BD398" i="1"/>
  <c r="BB396" i="1"/>
  <c r="BA395" i="1"/>
  <c r="BF391" i="1"/>
  <c r="BD390" i="1"/>
  <c r="BB388" i="1"/>
  <c r="BA387" i="1"/>
  <c r="BF383" i="1"/>
  <c r="BD382" i="1"/>
  <c r="BB380" i="1"/>
  <c r="BA379" i="1"/>
  <c r="BF375" i="1"/>
  <c r="BD374" i="1"/>
  <c r="BB372" i="1"/>
  <c r="BA371" i="1"/>
  <c r="BF367" i="1"/>
  <c r="BD366" i="1"/>
  <c r="BB364" i="1"/>
  <c r="BA363" i="1"/>
  <c r="BF359" i="1"/>
  <c r="BD358" i="1"/>
  <c r="BB356" i="1"/>
  <c r="BA355" i="1"/>
  <c r="BF351" i="1"/>
  <c r="BD350" i="1"/>
  <c r="BB348" i="1"/>
  <c r="BA347" i="1"/>
  <c r="BF343" i="1"/>
  <c r="BD342" i="1"/>
  <c r="BB340" i="1"/>
  <c r="BA339" i="1"/>
  <c r="BF335" i="1"/>
  <c r="BD334" i="1"/>
  <c r="BB332" i="1"/>
  <c r="BA331" i="1"/>
  <c r="BF327" i="1"/>
  <c r="BD326" i="1"/>
  <c r="BB324" i="1"/>
  <c r="BA323" i="1"/>
  <c r="BF319" i="1"/>
  <c r="BD318" i="1"/>
  <c r="BB316" i="1"/>
  <c r="BA315" i="1"/>
  <c r="BF311" i="1"/>
  <c r="BD310" i="1"/>
  <c r="BB308" i="1"/>
  <c r="BA307" i="1"/>
  <c r="BF303" i="1"/>
  <c r="BD302" i="1"/>
  <c r="BB300" i="1"/>
  <c r="BA299" i="1"/>
  <c r="BF295" i="1"/>
  <c r="BD294" i="1"/>
  <c r="BB292" i="1"/>
  <c r="BA291" i="1"/>
  <c r="BF287" i="1"/>
  <c r="BD286" i="1"/>
  <c r="BB284" i="1"/>
  <c r="BA283" i="1"/>
  <c r="BF279" i="1"/>
  <c r="BD278" i="1"/>
  <c r="BB276" i="1"/>
  <c r="BA275" i="1"/>
  <c r="BF271" i="1"/>
  <c r="BD270" i="1"/>
  <c r="BB244" i="1"/>
  <c r="BA243" i="1"/>
  <c r="BF239" i="1"/>
  <c r="BD238" i="1"/>
  <c r="BB236" i="1"/>
  <c r="BA235" i="1"/>
  <c r="BF231" i="1"/>
  <c r="BD230" i="1"/>
  <c r="BB228" i="1"/>
  <c r="BA227" i="1"/>
  <c r="BF223" i="1"/>
  <c r="BD222" i="1"/>
  <c r="BB220" i="1"/>
  <c r="BA219" i="1"/>
  <c r="BF215" i="1"/>
  <c r="BD214" i="1"/>
  <c r="BB212" i="1"/>
  <c r="BA211" i="1"/>
  <c r="BF207" i="1"/>
  <c r="BD206" i="1"/>
  <c r="BB204" i="1"/>
  <c r="BA203" i="1"/>
  <c r="BF199" i="1"/>
  <c r="BD198" i="1"/>
  <c r="BB196" i="1"/>
  <c r="BA195" i="1"/>
  <c r="BF191" i="1"/>
  <c r="BD190" i="1"/>
  <c r="BB188" i="1"/>
  <c r="BA187" i="1"/>
  <c r="BF183" i="1"/>
  <c r="BD182" i="1"/>
  <c r="BB180" i="1"/>
  <c r="BA179" i="1"/>
  <c r="BF175" i="1"/>
  <c r="BD174" i="1"/>
  <c r="BB172" i="1"/>
  <c r="BA171" i="1"/>
  <c r="BF167" i="1"/>
  <c r="BD166" i="1"/>
  <c r="BB164" i="1"/>
  <c r="BA163" i="1"/>
  <c r="BF159" i="1"/>
  <c r="BD158" i="1"/>
  <c r="BB156" i="1"/>
  <c r="BA155" i="1"/>
  <c r="BF151" i="1"/>
  <c r="BD150" i="1"/>
  <c r="BB148" i="1"/>
  <c r="BA147" i="1"/>
  <c r="BF143" i="1"/>
  <c r="BD142" i="1"/>
  <c r="BB140" i="1"/>
  <c r="BA139" i="1"/>
  <c r="BG116" i="1"/>
  <c r="BF115" i="1"/>
  <c r="BC113" i="1"/>
  <c r="BA111" i="1"/>
  <c r="AZ110" i="1"/>
  <c r="BG108" i="1"/>
  <c r="BF107" i="1"/>
  <c r="BC105" i="1"/>
  <c r="BA103" i="1"/>
  <c r="AZ102" i="1"/>
  <c r="BG100" i="1"/>
  <c r="BF99" i="1"/>
  <c r="BC97" i="1"/>
  <c r="BA95" i="1"/>
  <c r="AZ94" i="1"/>
  <c r="BG92" i="1"/>
  <c r="BF91" i="1"/>
  <c r="BC89" i="1"/>
  <c r="BA87" i="1"/>
  <c r="AZ86" i="1"/>
  <c r="BG84" i="1"/>
  <c r="BF83" i="1"/>
  <c r="BC81" i="1"/>
  <c r="BA79" i="1"/>
  <c r="AZ78" i="1"/>
  <c r="BF76" i="1"/>
  <c r="BD75" i="1"/>
  <c r="BD71" i="1"/>
  <c r="BG68" i="1"/>
  <c r="BE67" i="1"/>
  <c r="BE63" i="1"/>
  <c r="BF59" i="1"/>
  <c r="BB57" i="1"/>
  <c r="BF55" i="1"/>
  <c r="BG51" i="1"/>
  <c r="BC49" i="1"/>
  <c r="AZ44" i="1"/>
  <c r="BD41" i="1"/>
  <c r="BB36" i="1"/>
  <c r="BE33" i="1"/>
  <c r="AZ31" i="1"/>
  <c r="BC28" i="1"/>
  <c r="AZ27" i="1"/>
  <c r="BF25" i="1"/>
  <c r="BB23" i="1"/>
  <c r="BE20" i="1"/>
  <c r="BB19" i="1"/>
  <c r="BG17" i="1"/>
  <c r="BC15" i="1"/>
  <c r="BF12" i="1"/>
  <c r="BD11" i="1"/>
  <c r="BD7" i="1"/>
  <c r="BG4" i="1"/>
  <c r="BA4" i="2"/>
  <c r="BA8" i="2"/>
  <c r="BE21" i="2"/>
  <c r="BB24" i="2"/>
  <c r="BC34" i="2"/>
  <c r="BF39" i="2"/>
  <c r="BE41" i="2"/>
  <c r="BG45" i="2"/>
  <c r="BF45" i="2"/>
  <c r="BD45" i="2"/>
  <c r="BB47" i="2"/>
  <c r="BA49" i="2"/>
  <c r="BB52" i="2"/>
  <c r="BF56" i="2"/>
  <c r="BD61" i="2"/>
  <c r="BB64" i="2"/>
  <c r="BF68" i="2"/>
  <c r="BF85" i="2"/>
  <c r="BF88" i="2"/>
  <c r="BE93" i="2"/>
  <c r="BG125" i="2"/>
  <c r="BA125" i="2"/>
  <c r="BF125" i="2"/>
  <c r="BD125" i="2"/>
  <c r="AZ125" i="2"/>
  <c r="BB137" i="2"/>
  <c r="BF152" i="2"/>
  <c r="BE157" i="2"/>
  <c r="BB175" i="2"/>
  <c r="BF177" i="2"/>
  <c r="BA188" i="2"/>
  <c r="BF191" i="2"/>
  <c r="BB196" i="2"/>
  <c r="BD217" i="2"/>
  <c r="BF223" i="2"/>
  <c r="BF228" i="2"/>
  <c r="BA253" i="2"/>
  <c r="BG258" i="2"/>
  <c r="BG262" i="2"/>
  <c r="BA262" i="2"/>
  <c r="BG270" i="2"/>
  <c r="BG282" i="2"/>
  <c r="BE297" i="2"/>
  <c r="BB305" i="2"/>
  <c r="BE309" i="2"/>
  <c r="BB313" i="2"/>
  <c r="BG317" i="2"/>
  <c r="BF317" i="2"/>
  <c r="BB317" i="2"/>
  <c r="BD317" i="2"/>
  <c r="BA317" i="2"/>
  <c r="AZ317" i="2"/>
  <c r="BC379" i="2"/>
  <c r="BC382" i="2"/>
  <c r="BA401" i="2"/>
  <c r="BF483" i="2"/>
  <c r="BC483" i="2"/>
  <c r="BG616" i="2"/>
  <c r="BA616" i="2"/>
  <c r="BF616" i="2"/>
  <c r="BE616" i="2"/>
  <c r="BD616" i="2"/>
  <c r="AZ616" i="2"/>
  <c r="BC679" i="2"/>
  <c r="BB679" i="2"/>
  <c r="BF703" i="2"/>
  <c r="BB703" i="2"/>
  <c r="BA70" i="1"/>
  <c r="BF70" i="1"/>
  <c r="BA62" i="1"/>
  <c r="BF62" i="1"/>
  <c r="BA54" i="1"/>
  <c r="BF54" i="1"/>
  <c r="BA46" i="1"/>
  <c r="BF46" i="1"/>
  <c r="BA38" i="1"/>
  <c r="BF38" i="1"/>
  <c r="BA30" i="1"/>
  <c r="BF30" i="1"/>
  <c r="BA22" i="1"/>
  <c r="BF22" i="1"/>
  <c r="BA14" i="1"/>
  <c r="BF14" i="1"/>
  <c r="BA6" i="1"/>
  <c r="BF6" i="1"/>
  <c r="BC542" i="1"/>
  <c r="BA540" i="1"/>
  <c r="AZ539" i="1"/>
  <c r="BG537" i="1"/>
  <c r="BD535" i="1"/>
  <c r="BC534" i="1"/>
  <c r="BA532" i="1"/>
  <c r="AZ531" i="1"/>
  <c r="BG529" i="1"/>
  <c r="BD527" i="1"/>
  <c r="BC526" i="1"/>
  <c r="BA524" i="1"/>
  <c r="AZ523" i="1"/>
  <c r="BG521" i="1"/>
  <c r="BD519" i="1"/>
  <c r="BC518" i="1"/>
  <c r="BA516" i="1"/>
  <c r="AZ515" i="1"/>
  <c r="BG513" i="1"/>
  <c r="BD511" i="1"/>
  <c r="BC510" i="1"/>
  <c r="BA508" i="1"/>
  <c r="AZ507" i="1"/>
  <c r="BG505" i="1"/>
  <c r="BD503" i="1"/>
  <c r="BC502" i="1"/>
  <c r="BA500" i="1"/>
  <c r="AZ499" i="1"/>
  <c r="BG497" i="1"/>
  <c r="BD495" i="1"/>
  <c r="BC494" i="1"/>
  <c r="BA492" i="1"/>
  <c r="AZ491" i="1"/>
  <c r="BG489" i="1"/>
  <c r="BD487" i="1"/>
  <c r="BC486" i="1"/>
  <c r="BA484" i="1"/>
  <c r="AZ483" i="1"/>
  <c r="BG481" i="1"/>
  <c r="BD479" i="1"/>
  <c r="BC478" i="1"/>
  <c r="BA476" i="1"/>
  <c r="AZ475" i="1"/>
  <c r="BG473" i="1"/>
  <c r="BD471" i="1"/>
  <c r="BC470" i="1"/>
  <c r="BA468" i="1"/>
  <c r="AZ467" i="1"/>
  <c r="BG465" i="1"/>
  <c r="BD463" i="1"/>
  <c r="BC462" i="1"/>
  <c r="BA460" i="1"/>
  <c r="AZ459" i="1"/>
  <c r="BG457" i="1"/>
  <c r="BD455" i="1"/>
  <c r="BC454" i="1"/>
  <c r="BA452" i="1"/>
  <c r="AZ451" i="1"/>
  <c r="BG449" i="1"/>
  <c r="BD447" i="1"/>
  <c r="BC446" i="1"/>
  <c r="BA444" i="1"/>
  <c r="AZ443" i="1"/>
  <c r="BG441" i="1"/>
  <c r="BD439" i="1"/>
  <c r="BC438" i="1"/>
  <c r="BA436" i="1"/>
  <c r="AZ435" i="1"/>
  <c r="BG433" i="1"/>
  <c r="BD431" i="1"/>
  <c r="BC430" i="1"/>
  <c r="BA428" i="1"/>
  <c r="AZ427" i="1"/>
  <c r="BG425" i="1"/>
  <c r="BD423" i="1"/>
  <c r="BC422" i="1"/>
  <c r="BA420" i="1"/>
  <c r="AZ419" i="1"/>
  <c r="BG417" i="1"/>
  <c r="BD415" i="1"/>
  <c r="BC414" i="1"/>
  <c r="BA412" i="1"/>
  <c r="AZ411" i="1"/>
  <c r="BG409" i="1"/>
  <c r="BD407" i="1"/>
  <c r="BC406" i="1"/>
  <c r="BA404" i="1"/>
  <c r="AZ403" i="1"/>
  <c r="BG401" i="1"/>
  <c r="BD399" i="1"/>
  <c r="BC398" i="1"/>
  <c r="BA396" i="1"/>
  <c r="AZ395" i="1"/>
  <c r="BG393" i="1"/>
  <c r="BD391" i="1"/>
  <c r="BC390" i="1"/>
  <c r="BA388" i="1"/>
  <c r="AZ387" i="1"/>
  <c r="BG385" i="1"/>
  <c r="BD383" i="1"/>
  <c r="BC382" i="1"/>
  <c r="BA380" i="1"/>
  <c r="AZ379" i="1"/>
  <c r="BG377" i="1"/>
  <c r="BD375" i="1"/>
  <c r="BC374" i="1"/>
  <c r="BA372" i="1"/>
  <c r="AZ371" i="1"/>
  <c r="BG369" i="1"/>
  <c r="BD367" i="1"/>
  <c r="BC366" i="1"/>
  <c r="BA364" i="1"/>
  <c r="AZ363" i="1"/>
  <c r="BG361" i="1"/>
  <c r="BD359" i="1"/>
  <c r="BC358" i="1"/>
  <c r="BA356" i="1"/>
  <c r="AZ355" i="1"/>
  <c r="BG353" i="1"/>
  <c r="BD351" i="1"/>
  <c r="BC350" i="1"/>
  <c r="BA348" i="1"/>
  <c r="AZ347" i="1"/>
  <c r="BG345" i="1"/>
  <c r="BD343" i="1"/>
  <c r="BC342" i="1"/>
  <c r="BA340" i="1"/>
  <c r="AZ339" i="1"/>
  <c r="BG337" i="1"/>
  <c r="BD335" i="1"/>
  <c r="BC334" i="1"/>
  <c r="BA332" i="1"/>
  <c r="AZ331" i="1"/>
  <c r="BG329" i="1"/>
  <c r="BD327" i="1"/>
  <c r="BC326" i="1"/>
  <c r="BA324" i="1"/>
  <c r="AZ323" i="1"/>
  <c r="BG321" i="1"/>
  <c r="BD319" i="1"/>
  <c r="BC318" i="1"/>
  <c r="BA316" i="1"/>
  <c r="AZ315" i="1"/>
  <c r="BG313" i="1"/>
  <c r="BD311" i="1"/>
  <c r="BC310" i="1"/>
  <c r="BA308" i="1"/>
  <c r="AZ307" i="1"/>
  <c r="BG305" i="1"/>
  <c r="BD303" i="1"/>
  <c r="BC302" i="1"/>
  <c r="BA300" i="1"/>
  <c r="AZ299" i="1"/>
  <c r="BG297" i="1"/>
  <c r="BD295" i="1"/>
  <c r="BC294" i="1"/>
  <c r="BA292" i="1"/>
  <c r="AZ291" i="1"/>
  <c r="BG289" i="1"/>
  <c r="BD287" i="1"/>
  <c r="BC286" i="1"/>
  <c r="BA284" i="1"/>
  <c r="AZ283" i="1"/>
  <c r="BG281" i="1"/>
  <c r="BD279" i="1"/>
  <c r="BC278" i="1"/>
  <c r="BA276" i="1"/>
  <c r="AZ275" i="1"/>
  <c r="BG273" i="1"/>
  <c r="BD271" i="1"/>
  <c r="BC270" i="1"/>
  <c r="BA244" i="1"/>
  <c r="AZ243" i="1"/>
  <c r="BG241" i="1"/>
  <c r="BD239" i="1"/>
  <c r="BC238" i="1"/>
  <c r="BA236" i="1"/>
  <c r="AZ235" i="1"/>
  <c r="BG233" i="1"/>
  <c r="BD231" i="1"/>
  <c r="BC230" i="1"/>
  <c r="BA228" i="1"/>
  <c r="AZ227" i="1"/>
  <c r="BG225" i="1"/>
  <c r="BD223" i="1"/>
  <c r="BC222" i="1"/>
  <c r="BA220" i="1"/>
  <c r="AZ219" i="1"/>
  <c r="BG217" i="1"/>
  <c r="BD215" i="1"/>
  <c r="BC214" i="1"/>
  <c r="BA212" i="1"/>
  <c r="AZ211" i="1"/>
  <c r="BG209" i="1"/>
  <c r="BD207" i="1"/>
  <c r="BC206" i="1"/>
  <c r="BA204" i="1"/>
  <c r="AZ203" i="1"/>
  <c r="BG201" i="1"/>
  <c r="BD199" i="1"/>
  <c r="BC198" i="1"/>
  <c r="BA196" i="1"/>
  <c r="AZ195" i="1"/>
  <c r="BG193" i="1"/>
  <c r="BD191" i="1"/>
  <c r="BC190" i="1"/>
  <c r="BA188" i="1"/>
  <c r="AZ187" i="1"/>
  <c r="BG185" i="1"/>
  <c r="BD183" i="1"/>
  <c r="BC182" i="1"/>
  <c r="BA180" i="1"/>
  <c r="AZ179" i="1"/>
  <c r="BG177" i="1"/>
  <c r="BD175" i="1"/>
  <c r="BC174" i="1"/>
  <c r="BA172" i="1"/>
  <c r="AZ171" i="1"/>
  <c r="BG169" i="1"/>
  <c r="BD167" i="1"/>
  <c r="BC166" i="1"/>
  <c r="BA164" i="1"/>
  <c r="AZ163" i="1"/>
  <c r="BG161" i="1"/>
  <c r="BD159" i="1"/>
  <c r="BC158" i="1"/>
  <c r="BA156" i="1"/>
  <c r="AZ155" i="1"/>
  <c r="BG153" i="1"/>
  <c r="BD151" i="1"/>
  <c r="BC150" i="1"/>
  <c r="BA148" i="1"/>
  <c r="AZ147" i="1"/>
  <c r="BG145" i="1"/>
  <c r="BD143" i="1"/>
  <c r="BC142" i="1"/>
  <c r="BA140" i="1"/>
  <c r="AZ139" i="1"/>
  <c r="BG137" i="1"/>
  <c r="BF116" i="1"/>
  <c r="BD115" i="1"/>
  <c r="BB113" i="1"/>
  <c r="AZ111" i="1"/>
  <c r="BF108" i="1"/>
  <c r="BD107" i="1"/>
  <c r="BB105" i="1"/>
  <c r="AZ103" i="1"/>
  <c r="BF100" i="1"/>
  <c r="BD99" i="1"/>
  <c r="BB97" i="1"/>
  <c r="AZ95" i="1"/>
  <c r="BF92" i="1"/>
  <c r="BD91" i="1"/>
  <c r="BB89" i="1"/>
  <c r="AZ87" i="1"/>
  <c r="BF84" i="1"/>
  <c r="BD83" i="1"/>
  <c r="BB81" i="1"/>
  <c r="AZ79" i="1"/>
  <c r="BE76" i="1"/>
  <c r="BB75" i="1"/>
  <c r="BG73" i="1"/>
  <c r="BC71" i="1"/>
  <c r="AZ70" i="1"/>
  <c r="BF68" i="1"/>
  <c r="BD67" i="1"/>
  <c r="BD63" i="1"/>
  <c r="BB62" i="1"/>
  <c r="BG60" i="1"/>
  <c r="BE59" i="1"/>
  <c r="BE55" i="1"/>
  <c r="BC54" i="1"/>
  <c r="BF51" i="1"/>
  <c r="BB49" i="1"/>
  <c r="BF47" i="1"/>
  <c r="BD46" i="1"/>
  <c r="BG43" i="1"/>
  <c r="BC41" i="1"/>
  <c r="BE38" i="1"/>
  <c r="AZ36" i="1"/>
  <c r="BD33" i="1"/>
  <c r="BG30" i="1"/>
  <c r="BB28" i="1"/>
  <c r="BE25" i="1"/>
  <c r="AZ23" i="1"/>
  <c r="BC20" i="1"/>
  <c r="AZ19" i="1"/>
  <c r="BF17" i="1"/>
  <c r="BB15" i="1"/>
  <c r="BE12" i="1"/>
  <c r="BB11" i="1"/>
  <c r="BG9" i="1"/>
  <c r="BC7" i="1"/>
  <c r="AZ6" i="1"/>
  <c r="BF4" i="1"/>
  <c r="BB4" i="2"/>
  <c r="BF8" i="2"/>
  <c r="BD20" i="2"/>
  <c r="BA20" i="2"/>
  <c r="BF21" i="2"/>
  <c r="BE24" i="2"/>
  <c r="BG29" i="2"/>
  <c r="BA29" i="2"/>
  <c r="BD29" i="2"/>
  <c r="BB49" i="2"/>
  <c r="BF52" i="2"/>
  <c r="BE61" i="2"/>
  <c r="BE64" i="2"/>
  <c r="BG81" i="2"/>
  <c r="BD81" i="2"/>
  <c r="BE81" i="2"/>
  <c r="BA81" i="2"/>
  <c r="BG89" i="2"/>
  <c r="BA89" i="2"/>
  <c r="BE89" i="2"/>
  <c r="AZ94" i="2"/>
  <c r="BD94" i="2"/>
  <c r="BD120" i="2"/>
  <c r="BA120" i="2"/>
  <c r="BD122" i="2"/>
  <c r="BC122" i="2"/>
  <c r="BE137" i="2"/>
  <c r="BD148" i="2"/>
  <c r="BA148" i="2"/>
  <c r="BE148" i="2"/>
  <c r="BF157" i="2"/>
  <c r="BG173" i="2"/>
  <c r="BF173" i="2"/>
  <c r="BD173" i="2"/>
  <c r="BA173" i="2"/>
  <c r="BF175" i="2"/>
  <c r="BE188" i="2"/>
  <c r="BD192" i="2"/>
  <c r="BF192" i="2"/>
  <c r="BB192" i="2"/>
  <c r="BF196" i="2"/>
  <c r="BF215" i="2"/>
  <c r="BC215" i="2"/>
  <c r="BF217" i="2"/>
  <c r="BG221" i="2"/>
  <c r="BA221" i="2"/>
  <c r="BF221" i="2"/>
  <c r="BD221" i="2"/>
  <c r="BD236" i="2"/>
  <c r="BE236" i="2"/>
  <c r="BB236" i="2"/>
  <c r="BB253" i="2"/>
  <c r="BF297" i="2"/>
  <c r="BA302" i="2"/>
  <c r="BC302" i="2"/>
  <c r="BE305" i="2"/>
  <c r="BF309" i="2"/>
  <c r="BF313" i="2"/>
  <c r="BC334" i="2"/>
  <c r="BG334" i="2"/>
  <c r="BA334" i="2"/>
  <c r="BG369" i="2"/>
  <c r="BA369" i="2"/>
  <c r="BF369" i="2"/>
  <c r="BE369" i="2"/>
  <c r="BD369" i="2"/>
  <c r="AZ369" i="2"/>
  <c r="BF451" i="2"/>
  <c r="BC451" i="2"/>
  <c r="BD504" i="2"/>
  <c r="BF504" i="2"/>
  <c r="BE504" i="2"/>
  <c r="BB504" i="2"/>
  <c r="BA504" i="2"/>
  <c r="BB616" i="2"/>
  <c r="BF679" i="2"/>
  <c r="BC703" i="2"/>
  <c r="BD104" i="2"/>
  <c r="BE104" i="2"/>
  <c r="BG117" i="2"/>
  <c r="BD117" i="2"/>
  <c r="BG121" i="2"/>
  <c r="BA121" i="2"/>
  <c r="BD140" i="2"/>
  <c r="BE140" i="2"/>
  <c r="BD144" i="2"/>
  <c r="BA144" i="2"/>
  <c r="BD162" i="2"/>
  <c r="AZ162" i="2"/>
  <c r="BG169" i="2"/>
  <c r="BF169" i="2"/>
  <c r="BD180" i="2"/>
  <c r="BA180" i="2"/>
  <c r="BG205" i="2"/>
  <c r="BF205" i="2"/>
  <c r="BG209" i="2"/>
  <c r="BD209" i="2"/>
  <c r="BD232" i="2"/>
  <c r="BE232" i="2"/>
  <c r="BG245" i="2"/>
  <c r="BD245" i="2"/>
  <c r="BG249" i="2"/>
  <c r="BA249" i="2"/>
  <c r="BG269" i="2"/>
  <c r="BD269" i="2"/>
  <c r="BG289" i="2"/>
  <c r="BD289" i="2"/>
  <c r="BG345" i="2"/>
  <c r="AZ345" i="2"/>
  <c r="BF345" i="2"/>
  <c r="BG410" i="2"/>
  <c r="BG417" i="2"/>
  <c r="BD417" i="2"/>
  <c r="AZ417" i="2"/>
  <c r="BA425" i="2"/>
  <c r="BG433" i="2"/>
  <c r="BA433" i="2"/>
  <c r="BG450" i="2"/>
  <c r="BB461" i="2"/>
  <c r="BG465" i="2"/>
  <c r="BF465" i="2"/>
  <c r="BB465" i="2"/>
  <c r="BA489" i="2"/>
  <c r="BG497" i="2"/>
  <c r="BD497" i="2"/>
  <c r="AZ497" i="2"/>
  <c r="BD505" i="2"/>
  <c r="BG513" i="2"/>
  <c r="BD513" i="2"/>
  <c r="BB521" i="2"/>
  <c r="BA528" i="2"/>
  <c r="BF531" i="2"/>
  <c r="BA531" i="2"/>
  <c r="BC551" i="2"/>
  <c r="BA560" i="2"/>
  <c r="BG564" i="2"/>
  <c r="BD564" i="2"/>
  <c r="AZ564" i="2"/>
  <c r="BG572" i="2"/>
  <c r="BD572" i="2"/>
  <c r="AZ572" i="2"/>
  <c r="BB580" i="2"/>
  <c r="BG592" i="2"/>
  <c r="AZ592" i="2"/>
  <c r="BF592" i="2"/>
  <c r="BB628" i="2"/>
  <c r="BD630" i="2"/>
  <c r="BG648" i="2"/>
  <c r="BB648" i="2"/>
  <c r="BA648" i="2"/>
  <c r="BG656" i="2"/>
  <c r="BA656" i="2"/>
  <c r="AZ656" i="2"/>
  <c r="BF656" i="2"/>
  <c r="BC659" i="2"/>
  <c r="BB659" i="2"/>
  <c r="BG672" i="2"/>
  <c r="BE672" i="2"/>
  <c r="BD672" i="2"/>
  <c r="AZ672" i="2"/>
  <c r="BG685" i="2"/>
  <c r="BD685" i="2"/>
  <c r="BA685" i="2"/>
  <c r="BG696" i="2"/>
  <c r="BE696" i="2"/>
  <c r="BD696" i="2"/>
  <c r="AZ696" i="2"/>
  <c r="BG717" i="2"/>
  <c r="BD717" i="2"/>
  <c r="BA717" i="2"/>
  <c r="BG729" i="2"/>
  <c r="BD729" i="2"/>
  <c r="BA729" i="2"/>
  <c r="BG771" i="2"/>
  <c r="BF771" i="2"/>
  <c r="BD771" i="2"/>
  <c r="BB771" i="2"/>
  <c r="BG863" i="2"/>
  <c r="BF863" i="2"/>
  <c r="BE863" i="2"/>
  <c r="BB863" i="2"/>
  <c r="BA863" i="2"/>
  <c r="BG897" i="2"/>
  <c r="BF897" i="2"/>
  <c r="BB897" i="2"/>
  <c r="BA897" i="2"/>
  <c r="BD1075" i="2"/>
  <c r="BC1075" i="2"/>
  <c r="BB1075" i="2"/>
  <c r="BG1082" i="2"/>
  <c r="BE1082" i="2"/>
  <c r="BC1082" i="2"/>
  <c r="BA1082" i="2"/>
  <c r="AZ1082" i="2"/>
  <c r="BG736" i="2"/>
  <c r="BE736" i="2"/>
  <c r="BD736" i="2"/>
  <c r="BA736" i="2"/>
  <c r="AZ736" i="2"/>
  <c r="BG740" i="2"/>
  <c r="BF740" i="2"/>
  <c r="BD740" i="2"/>
  <c r="BB740" i="2"/>
  <c r="BC751" i="2"/>
  <c r="BB751" i="2"/>
  <c r="BG760" i="2"/>
  <c r="BF760" i="2"/>
  <c r="BD760" i="2"/>
  <c r="BB760" i="2"/>
  <c r="BC814" i="2"/>
  <c r="BF814" i="2"/>
  <c r="BB814" i="2"/>
  <c r="BF833" i="2"/>
  <c r="BD833" i="2"/>
  <c r="AZ833" i="2"/>
  <c r="BG1065" i="2"/>
  <c r="BF1065" i="2"/>
  <c r="BE1065" i="2"/>
  <c r="BD1065" i="2"/>
  <c r="BB1065" i="2"/>
  <c r="BA1065" i="2"/>
  <c r="AZ1065" i="2"/>
  <c r="BD44" i="2"/>
  <c r="BE44" i="2"/>
  <c r="BD48" i="2"/>
  <c r="BA48" i="2"/>
  <c r="BD66" i="2"/>
  <c r="AZ66" i="2"/>
  <c r="BG73" i="2"/>
  <c r="BF73" i="2"/>
  <c r="BD84" i="2"/>
  <c r="BA84" i="2"/>
  <c r="BB92" i="2"/>
  <c r="BB96" i="2"/>
  <c r="BB104" i="2"/>
  <c r="BG109" i="2"/>
  <c r="BF109" i="2"/>
  <c r="BG113" i="2"/>
  <c r="BD113" i="2"/>
  <c r="BC114" i="2"/>
  <c r="BA117" i="2"/>
  <c r="BC119" i="2"/>
  <c r="BB121" i="2"/>
  <c r="BD136" i="2"/>
  <c r="BE136" i="2"/>
  <c r="BB140" i="2"/>
  <c r="BE144" i="2"/>
  <c r="BG149" i="2"/>
  <c r="BD149" i="2"/>
  <c r="BG153" i="2"/>
  <c r="BA153" i="2"/>
  <c r="BC154" i="2"/>
  <c r="BA169" i="2"/>
  <c r="BD172" i="2"/>
  <c r="BE172" i="2"/>
  <c r="BD176" i="2"/>
  <c r="BA176" i="2"/>
  <c r="BE180" i="2"/>
  <c r="BD194" i="2"/>
  <c r="AZ194" i="2"/>
  <c r="BG201" i="2"/>
  <c r="BF201" i="2"/>
  <c r="BC202" i="2"/>
  <c r="BA205" i="2"/>
  <c r="BA209" i="2"/>
  <c r="BD212" i="2"/>
  <c r="BA212" i="2"/>
  <c r="BB220" i="2"/>
  <c r="BB224" i="2"/>
  <c r="BB232" i="2"/>
  <c r="BG237" i="2"/>
  <c r="BF237" i="2"/>
  <c r="BG241" i="2"/>
  <c r="BD241" i="2"/>
  <c r="BA245" i="2"/>
  <c r="BB249" i="2"/>
  <c r="BG265" i="2"/>
  <c r="BB265" i="2"/>
  <c r="BA269" i="2"/>
  <c r="BF271" i="2"/>
  <c r="BC271" i="2"/>
  <c r="BG278" i="2"/>
  <c r="BA289" i="2"/>
  <c r="BG325" i="2"/>
  <c r="BA325" i="2"/>
  <c r="BB345" i="2"/>
  <c r="BG374" i="2"/>
  <c r="BG381" i="2"/>
  <c r="BF381" i="2"/>
  <c r="BB381" i="2"/>
  <c r="BB417" i="2"/>
  <c r="BG421" i="2"/>
  <c r="BF421" i="2"/>
  <c r="BB421" i="2"/>
  <c r="BE425" i="2"/>
  <c r="BB433" i="2"/>
  <c r="BA465" i="2"/>
  <c r="BG477" i="2"/>
  <c r="BA477" i="2"/>
  <c r="BC494" i="2"/>
  <c r="BB497" i="2"/>
  <c r="BD520" i="2"/>
  <c r="BA520" i="2"/>
  <c r="BG527" i="2"/>
  <c r="BB527" i="2"/>
  <c r="BE528" i="2"/>
  <c r="BC531" i="2"/>
  <c r="BG536" i="2"/>
  <c r="BE536" i="2"/>
  <c r="BA536" i="2"/>
  <c r="BG552" i="2"/>
  <c r="AZ552" i="2"/>
  <c r="BF552" i="2"/>
  <c r="BG559" i="2"/>
  <c r="BB559" i="2"/>
  <c r="BE560" i="2"/>
  <c r="BB564" i="2"/>
  <c r="BB572" i="2"/>
  <c r="BG576" i="2"/>
  <c r="BD576" i="2"/>
  <c r="BB592" i="2"/>
  <c r="BG604" i="2"/>
  <c r="BF604" i="2"/>
  <c r="BB604" i="2"/>
  <c r="BD625" i="2"/>
  <c r="BG632" i="2"/>
  <c r="BD632" i="2"/>
  <c r="BG640" i="2"/>
  <c r="BB640" i="2"/>
  <c r="BA640" i="2"/>
  <c r="BD648" i="2"/>
  <c r="BD656" i="2"/>
  <c r="BG660" i="2"/>
  <c r="BA660" i="2"/>
  <c r="AZ660" i="2"/>
  <c r="BF660" i="2"/>
  <c r="BB672" i="2"/>
  <c r="BG680" i="2"/>
  <c r="BA680" i="2"/>
  <c r="AZ680" i="2"/>
  <c r="BF680" i="2"/>
  <c r="BC683" i="2"/>
  <c r="BB683" i="2"/>
  <c r="BE685" i="2"/>
  <c r="BB696" i="2"/>
  <c r="BG704" i="2"/>
  <c r="BB704" i="2"/>
  <c r="BA704" i="2"/>
  <c r="BE717" i="2"/>
  <c r="BG724" i="2"/>
  <c r="BF724" i="2"/>
  <c r="BE724" i="2"/>
  <c r="BB724" i="2"/>
  <c r="BA724" i="2"/>
  <c r="BE729" i="2"/>
  <c r="BB736" i="2"/>
  <c r="AZ740" i="2"/>
  <c r="BC743" i="2"/>
  <c r="BB743" i="2"/>
  <c r="BF751" i="2"/>
  <c r="AZ760" i="2"/>
  <c r="BG765" i="2"/>
  <c r="BA765" i="2"/>
  <c r="AZ765" i="2"/>
  <c r="BA771" i="2"/>
  <c r="BG787" i="2"/>
  <c r="BF787" i="2"/>
  <c r="BE787" i="2"/>
  <c r="BB787" i="2"/>
  <c r="BA787" i="2"/>
  <c r="BC806" i="2"/>
  <c r="BG806" i="2"/>
  <c r="BB806" i="2"/>
  <c r="BA806" i="2"/>
  <c r="BA814" i="2"/>
  <c r="BF821" i="2"/>
  <c r="BD821" i="2"/>
  <c r="BC834" i="2"/>
  <c r="BB834" i="2"/>
  <c r="BA834" i="2"/>
  <c r="BD863" i="2"/>
  <c r="BG941" i="2"/>
  <c r="BF941" i="2"/>
  <c r="BC941" i="2"/>
  <c r="BB941" i="2"/>
  <c r="BA941" i="2"/>
  <c r="BG983" i="2"/>
  <c r="BF983" i="2"/>
  <c r="BE983" i="2"/>
  <c r="BD983" i="2"/>
  <c r="BB983" i="2"/>
  <c r="BA983" i="2"/>
  <c r="AZ983" i="2"/>
  <c r="BG1041" i="2"/>
  <c r="BF1041" i="2"/>
  <c r="BC1041" i="2"/>
  <c r="BB1041" i="2"/>
  <c r="BA1041" i="2"/>
  <c r="BG1045" i="2"/>
  <c r="BF1045" i="2"/>
  <c r="BC1045" i="2"/>
  <c r="BB1045" i="2"/>
  <c r="BA1045" i="2"/>
  <c r="BG349" i="2"/>
  <c r="BA349" i="2"/>
  <c r="BG373" i="2"/>
  <c r="BD373" i="2"/>
  <c r="AZ373" i="2"/>
  <c r="BG389" i="2"/>
  <c r="BA389" i="2"/>
  <c r="BG445" i="2"/>
  <c r="BF445" i="2"/>
  <c r="BB445" i="2"/>
  <c r="BD468" i="2"/>
  <c r="BA468" i="2"/>
  <c r="BG493" i="2"/>
  <c r="BE493" i="2"/>
  <c r="BA493" i="2"/>
  <c r="BG509" i="2"/>
  <c r="AZ509" i="2"/>
  <c r="BF509" i="2"/>
  <c r="BG600" i="2"/>
  <c r="BD600" i="2"/>
  <c r="BG612" i="2"/>
  <c r="AZ612" i="2"/>
  <c r="BF612" i="2"/>
  <c r="BG624" i="2"/>
  <c r="BD624" i="2"/>
  <c r="AZ624" i="2"/>
  <c r="BG646" i="2"/>
  <c r="BF646" i="2"/>
  <c r="BC646" i="2"/>
  <c r="BB654" i="2"/>
  <c r="BC654" i="2"/>
  <c r="AZ654" i="2"/>
  <c r="BF663" i="2"/>
  <c r="BC663" i="2"/>
  <c r="BG668" i="2"/>
  <c r="BF668" i="2"/>
  <c r="BE668" i="2"/>
  <c r="BA668" i="2"/>
  <c r="BC675" i="2"/>
  <c r="BF675" i="2"/>
  <c r="BG701" i="2"/>
  <c r="BE701" i="2"/>
  <c r="AZ701" i="2"/>
  <c r="BF736" i="2"/>
  <c r="BA740" i="2"/>
  <c r="BG752" i="2"/>
  <c r="BF752" i="2"/>
  <c r="BE752" i="2"/>
  <c r="BB752" i="2"/>
  <c r="BA752" i="2"/>
  <c r="BA760" i="2"/>
  <c r="BG775" i="2"/>
  <c r="BF775" i="2"/>
  <c r="BE775" i="2"/>
  <c r="BB775" i="2"/>
  <c r="BA775" i="2"/>
  <c r="BG814" i="2"/>
  <c r="BC826" i="2"/>
  <c r="BF826" i="2"/>
  <c r="BB826" i="2"/>
  <c r="BA826" i="2"/>
  <c r="BG839" i="2"/>
  <c r="BB839" i="2"/>
  <c r="BA839" i="2"/>
  <c r="AZ839" i="2"/>
  <c r="BF839" i="2"/>
  <c r="BG842" i="2"/>
  <c r="BC842" i="2"/>
  <c r="BB842" i="2"/>
  <c r="BF849" i="2"/>
  <c r="BD849" i="2"/>
  <c r="AZ849" i="2"/>
  <c r="BD960" i="2"/>
  <c r="BC960" i="2"/>
  <c r="BG1030" i="2"/>
  <c r="BF1030" i="2"/>
  <c r="BE1030" i="2"/>
  <c r="BD1030" i="2"/>
  <c r="BB1030" i="2"/>
  <c r="BA1030" i="2"/>
  <c r="AZ1030" i="2"/>
  <c r="BG1061" i="2"/>
  <c r="BF1061" i="2"/>
  <c r="BE1061" i="2"/>
  <c r="BD1061" i="2"/>
  <c r="BB1061" i="2"/>
  <c r="BA1061" i="2"/>
  <c r="AZ1061" i="2"/>
  <c r="BG1067" i="2"/>
  <c r="BD1067" i="2"/>
  <c r="BG1101" i="2"/>
  <c r="BF1101" i="2"/>
  <c r="BE1101" i="2"/>
  <c r="BD1101" i="2"/>
  <c r="BB1101" i="2"/>
  <c r="BA1101" i="2"/>
  <c r="AZ1101" i="2"/>
  <c r="BG13" i="2"/>
  <c r="BF13" i="2"/>
  <c r="BG17" i="2"/>
  <c r="BD17" i="2"/>
  <c r="BD40" i="2"/>
  <c r="BE40" i="2"/>
  <c r="BB44" i="2"/>
  <c r="BE48" i="2"/>
  <c r="BG53" i="2"/>
  <c r="BD53" i="2"/>
  <c r="BG57" i="2"/>
  <c r="BA57" i="2"/>
  <c r="BC58" i="2"/>
  <c r="BA73" i="2"/>
  <c r="BD76" i="2"/>
  <c r="BE76" i="2"/>
  <c r="BD80" i="2"/>
  <c r="BA80" i="2"/>
  <c r="BE84" i="2"/>
  <c r="BF92" i="2"/>
  <c r="BF96" i="2"/>
  <c r="BD98" i="2"/>
  <c r="AZ98" i="2"/>
  <c r="BG105" i="2"/>
  <c r="BF105" i="2"/>
  <c r="BC106" i="2"/>
  <c r="BA109" i="2"/>
  <c r="BA113" i="2"/>
  <c r="BD116" i="2"/>
  <c r="BA116" i="2"/>
  <c r="BE117" i="2"/>
  <c r="BE121" i="2"/>
  <c r="BB124" i="2"/>
  <c r="BB128" i="2"/>
  <c r="BB136" i="2"/>
  <c r="BG141" i="2"/>
  <c r="BF141" i="2"/>
  <c r="BG145" i="2"/>
  <c r="BD145" i="2"/>
  <c r="BC146" i="2"/>
  <c r="BA149" i="2"/>
  <c r="BC151" i="2"/>
  <c r="BB153" i="2"/>
  <c r="BD168" i="2"/>
  <c r="BE168" i="2"/>
  <c r="BD169" i="2"/>
  <c r="BB172" i="2"/>
  <c r="BE176" i="2"/>
  <c r="BG181" i="2"/>
  <c r="BD181" i="2"/>
  <c r="BG185" i="2"/>
  <c r="BA185" i="2"/>
  <c r="BC186" i="2"/>
  <c r="BA201" i="2"/>
  <c r="BD204" i="2"/>
  <c r="BE204" i="2"/>
  <c r="BD205" i="2"/>
  <c r="BD208" i="2"/>
  <c r="BA208" i="2"/>
  <c r="BE209" i="2"/>
  <c r="BE212" i="2"/>
  <c r="BF220" i="2"/>
  <c r="BF224" i="2"/>
  <c r="BD226" i="2"/>
  <c r="AZ226" i="2"/>
  <c r="BG233" i="2"/>
  <c r="BF233" i="2"/>
  <c r="BC234" i="2"/>
  <c r="BA237" i="2"/>
  <c r="BA241" i="2"/>
  <c r="BD244" i="2"/>
  <c r="BA244" i="2"/>
  <c r="BE245" i="2"/>
  <c r="BE249" i="2"/>
  <c r="BA265" i="2"/>
  <c r="BE269" i="2"/>
  <c r="BG273" i="2"/>
  <c r="BF273" i="2"/>
  <c r="BG285" i="2"/>
  <c r="BA285" i="2"/>
  <c r="BC286" i="2"/>
  <c r="BE289" i="2"/>
  <c r="BG293" i="2"/>
  <c r="BF293" i="2"/>
  <c r="BA306" i="2"/>
  <c r="BC314" i="2"/>
  <c r="BB325" i="2"/>
  <c r="BG333" i="2"/>
  <c r="BD333" i="2"/>
  <c r="AZ333" i="2"/>
  <c r="BE345" i="2"/>
  <c r="AZ349" i="2"/>
  <c r="BA373" i="2"/>
  <c r="BA378" i="2"/>
  <c r="BA381" i="2"/>
  <c r="AZ389" i="2"/>
  <c r="BG398" i="2"/>
  <c r="BG406" i="2"/>
  <c r="BG413" i="2"/>
  <c r="BA413" i="2"/>
  <c r="BF417" i="2"/>
  <c r="BA421" i="2"/>
  <c r="BG430" i="2"/>
  <c r="BE433" i="2"/>
  <c r="BG437" i="2"/>
  <c r="BD437" i="2"/>
  <c r="AZ437" i="2"/>
  <c r="AZ445" i="2"/>
  <c r="BG453" i="2"/>
  <c r="BA453" i="2"/>
  <c r="BA462" i="2"/>
  <c r="BE465" i="2"/>
  <c r="BB468" i="2"/>
  <c r="BB477" i="2"/>
  <c r="BD484" i="2"/>
  <c r="BF484" i="2"/>
  <c r="BA484" i="2"/>
  <c r="BD490" i="2"/>
  <c r="AZ493" i="2"/>
  <c r="BD496" i="2"/>
  <c r="BA496" i="2"/>
  <c r="BF497" i="2"/>
  <c r="BA509" i="2"/>
  <c r="BE513" i="2"/>
  <c r="BE520" i="2"/>
  <c r="BC527" i="2"/>
  <c r="BG532" i="2"/>
  <c r="BF532" i="2"/>
  <c r="BB532" i="2"/>
  <c r="BB536" i="2"/>
  <c r="BC539" i="2"/>
  <c r="BG543" i="2"/>
  <c r="BG548" i="2"/>
  <c r="BA548" i="2"/>
  <c r="BB552" i="2"/>
  <c r="BA555" i="2"/>
  <c r="BC559" i="2"/>
  <c r="BF564" i="2"/>
  <c r="BG568" i="2"/>
  <c r="BD568" i="2"/>
  <c r="AZ568" i="2"/>
  <c r="BF572" i="2"/>
  <c r="BA576" i="2"/>
  <c r="BC581" i="2"/>
  <c r="BE592" i="2"/>
  <c r="AZ600" i="2"/>
  <c r="BA604" i="2"/>
  <c r="BA612" i="2"/>
  <c r="BA619" i="2"/>
  <c r="BA624" i="2"/>
  <c r="BA632" i="2"/>
  <c r="BG635" i="2"/>
  <c r="BA635" i="2"/>
  <c r="BD640" i="2"/>
  <c r="AZ646" i="2"/>
  <c r="BF648" i="2"/>
  <c r="BG654" i="2"/>
  <c r="BG657" i="2"/>
  <c r="BD657" i="2"/>
  <c r="BA657" i="2"/>
  <c r="BD660" i="2"/>
  <c r="BB663" i="2"/>
  <c r="AZ668" i="2"/>
  <c r="BG673" i="2"/>
  <c r="BA673" i="2"/>
  <c r="BB675" i="2"/>
  <c r="BD680" i="2"/>
  <c r="BG684" i="2"/>
  <c r="BA684" i="2"/>
  <c r="AZ684" i="2"/>
  <c r="BF684" i="2"/>
  <c r="BC691" i="2"/>
  <c r="BF691" i="2"/>
  <c r="BG697" i="2"/>
  <c r="BA697" i="2"/>
  <c r="BF699" i="2"/>
  <c r="BA701" i="2"/>
  <c r="BD704" i="2"/>
  <c r="BG709" i="2"/>
  <c r="BE709" i="2"/>
  <c r="BA709" i="2"/>
  <c r="AZ709" i="2"/>
  <c r="BD724" i="2"/>
  <c r="BG737" i="2"/>
  <c r="BD737" i="2"/>
  <c r="BA737" i="2"/>
  <c r="BE740" i="2"/>
  <c r="BG744" i="2"/>
  <c r="BF744" i="2"/>
  <c r="BE744" i="2"/>
  <c r="BB744" i="2"/>
  <c r="BA744" i="2"/>
  <c r="AZ752" i="2"/>
  <c r="BE760" i="2"/>
  <c r="BE765" i="2"/>
  <c r="AZ775" i="2"/>
  <c r="BD787" i="2"/>
  <c r="BC822" i="2"/>
  <c r="BF822" i="2"/>
  <c r="BB822" i="2"/>
  <c r="BA822" i="2"/>
  <c r="BG826" i="2"/>
  <c r="BG831" i="2"/>
  <c r="BF831" i="2"/>
  <c r="BE831" i="2"/>
  <c r="BB831" i="2"/>
  <c r="BA831" i="2"/>
  <c r="BG834" i="2"/>
  <c r="BD839" i="2"/>
  <c r="BA842" i="2"/>
  <c r="BC850" i="2"/>
  <c r="BB850" i="2"/>
  <c r="BA850" i="2"/>
  <c r="BG910" i="2"/>
  <c r="BF910" i="2"/>
  <c r="BE910" i="2"/>
  <c r="BD910" i="2"/>
  <c r="BB910" i="2"/>
  <c r="BA910" i="2"/>
  <c r="AZ910" i="2"/>
  <c r="BG1026" i="2"/>
  <c r="BF1026" i="2"/>
  <c r="BE1026" i="2"/>
  <c r="BD1026" i="2"/>
  <c r="BB1026" i="2"/>
  <c r="BA1026" i="2"/>
  <c r="AZ1026" i="2"/>
  <c r="BG1090" i="2"/>
  <c r="BE1090" i="2"/>
  <c r="BC1090" i="2"/>
  <c r="BA1090" i="2"/>
  <c r="AZ1090" i="2"/>
  <c r="BG397" i="2"/>
  <c r="BD397" i="2"/>
  <c r="AZ397" i="2"/>
  <c r="BD480" i="2"/>
  <c r="BB480" i="2"/>
  <c r="BG505" i="2"/>
  <c r="BA505" i="2"/>
  <c r="BD512" i="2"/>
  <c r="BF512" i="2"/>
  <c r="BA512" i="2"/>
  <c r="BG596" i="2"/>
  <c r="AZ596" i="2"/>
  <c r="BF596" i="2"/>
  <c r="BG628" i="2"/>
  <c r="BD628" i="2"/>
  <c r="BG644" i="2"/>
  <c r="BE644" i="2"/>
  <c r="BD644" i="2"/>
  <c r="AZ644" i="2"/>
  <c r="BG664" i="2"/>
  <c r="BF664" i="2"/>
  <c r="BB664" i="2"/>
  <c r="BG676" i="2"/>
  <c r="BB676" i="2"/>
  <c r="BA676" i="2"/>
  <c r="BG716" i="2"/>
  <c r="BE716" i="2"/>
  <c r="BD716" i="2"/>
  <c r="BA716" i="2"/>
  <c r="AZ716" i="2"/>
  <c r="BG725" i="2"/>
  <c r="BE725" i="2"/>
  <c r="BD725" i="2"/>
  <c r="BG728" i="2"/>
  <c r="BE728" i="2"/>
  <c r="BD728" i="2"/>
  <c r="BA728" i="2"/>
  <c r="AZ728" i="2"/>
  <c r="BD752" i="2"/>
  <c r="BD775" i="2"/>
  <c r="BG779" i="2"/>
  <c r="BF779" i="2"/>
  <c r="BE779" i="2"/>
  <c r="BB779" i="2"/>
  <c r="BA779" i="2"/>
  <c r="BF785" i="2"/>
  <c r="BD785" i="2"/>
  <c r="BG827" i="2"/>
  <c r="BF827" i="2"/>
  <c r="BE827" i="2"/>
  <c r="BD827" i="2"/>
  <c r="BA827" i="2"/>
  <c r="AZ827" i="2"/>
  <c r="BG855" i="2"/>
  <c r="BB855" i="2"/>
  <c r="BA855" i="2"/>
  <c r="AZ855" i="2"/>
  <c r="BF855" i="2"/>
  <c r="BG858" i="2"/>
  <c r="BC858" i="2"/>
  <c r="BB858" i="2"/>
  <c r="BF865" i="2"/>
  <c r="BD865" i="2"/>
  <c r="AZ865" i="2"/>
  <c r="BG1022" i="2"/>
  <c r="BF1022" i="2"/>
  <c r="BE1022" i="2"/>
  <c r="BD1022" i="2"/>
  <c r="BB1022" i="2"/>
  <c r="BA1022" i="2"/>
  <c r="AZ1022" i="2"/>
  <c r="BG425" i="2"/>
  <c r="BD425" i="2"/>
  <c r="BG461" i="2"/>
  <c r="BD461" i="2"/>
  <c r="AZ461" i="2"/>
  <c r="BF463" i="2"/>
  <c r="BC463" i="2"/>
  <c r="BD476" i="2"/>
  <c r="BF476" i="2"/>
  <c r="BG489" i="2"/>
  <c r="BF489" i="2"/>
  <c r="BB489" i="2"/>
  <c r="BG521" i="2"/>
  <c r="BD521" i="2"/>
  <c r="AZ521" i="2"/>
  <c r="BG528" i="2"/>
  <c r="BD528" i="2"/>
  <c r="BG560" i="2"/>
  <c r="BD560" i="2"/>
  <c r="BG580" i="2"/>
  <c r="AZ580" i="2"/>
  <c r="BF580" i="2"/>
  <c r="BG652" i="2"/>
  <c r="BA652" i="2"/>
  <c r="AZ652" i="2"/>
  <c r="BF652" i="2"/>
  <c r="BG661" i="2"/>
  <c r="BD661" i="2"/>
  <c r="BA661" i="2"/>
  <c r="BG681" i="2"/>
  <c r="BD681" i="2"/>
  <c r="BA681" i="2"/>
  <c r="BG721" i="2"/>
  <c r="BE721" i="2"/>
  <c r="BA721" i="2"/>
  <c r="AZ721" i="2"/>
  <c r="BG732" i="2"/>
  <c r="BF732" i="2"/>
  <c r="BE732" i="2"/>
  <c r="BB732" i="2"/>
  <c r="BA732" i="2"/>
  <c r="BG753" i="2"/>
  <c r="BE753" i="2"/>
  <c r="BD753" i="2"/>
  <c r="BC810" i="2"/>
  <c r="BG810" i="2"/>
  <c r="BB810" i="2"/>
  <c r="BA810" i="2"/>
  <c r="BG823" i="2"/>
  <c r="BF823" i="2"/>
  <c r="BE823" i="2"/>
  <c r="BD823" i="2"/>
  <c r="BA823" i="2"/>
  <c r="AZ823" i="2"/>
  <c r="BB827" i="2"/>
  <c r="BG847" i="2"/>
  <c r="BF847" i="2"/>
  <c r="BE847" i="2"/>
  <c r="BB847" i="2"/>
  <c r="BA847" i="2"/>
  <c r="BF866" i="2"/>
  <c r="BC866" i="2"/>
  <c r="BB866" i="2"/>
  <c r="BA866" i="2"/>
  <c r="BD868" i="2"/>
  <c r="BC868" i="2"/>
  <c r="BG871" i="2"/>
  <c r="BD871" i="2"/>
  <c r="BB871" i="2"/>
  <c r="BA871" i="2"/>
  <c r="AZ871" i="2"/>
  <c r="BF871" i="2"/>
  <c r="BG882" i="2"/>
  <c r="BF882" i="2"/>
  <c r="BB882" i="2"/>
  <c r="BA882" i="2"/>
  <c r="BG964" i="2"/>
  <c r="BD964" i="2"/>
  <c r="BG1006" i="2"/>
  <c r="BF1006" i="2"/>
  <c r="BE1006" i="2"/>
  <c r="BD1006" i="2"/>
  <c r="BB1006" i="2"/>
  <c r="BA1006" i="2"/>
  <c r="AZ1006" i="2"/>
  <c r="BG1010" i="2"/>
  <c r="BF1010" i="2"/>
  <c r="BE1010" i="2"/>
  <c r="BD1010" i="2"/>
  <c r="BB1010" i="2"/>
  <c r="BA1010" i="2"/>
  <c r="AZ1010" i="2"/>
  <c r="BG1014" i="2"/>
  <c r="BF1014" i="2"/>
  <c r="BE1014" i="2"/>
  <c r="BD1014" i="2"/>
  <c r="BB1014" i="2"/>
  <c r="BA1014" i="2"/>
  <c r="AZ1014" i="2"/>
  <c r="BD636" i="2"/>
  <c r="BE665" i="2"/>
  <c r="BD688" i="2"/>
  <c r="BD692" i="2"/>
  <c r="BE741" i="2"/>
  <c r="BD748" i="2"/>
  <c r="BD756" i="2"/>
  <c r="BE761" i="2"/>
  <c r="BD768" i="2"/>
  <c r="BG790" i="2"/>
  <c r="BG794" i="2"/>
  <c r="BG802" i="2"/>
  <c r="BD807" i="2"/>
  <c r="BD811" i="2"/>
  <c r="BD819" i="2"/>
  <c r="BD843" i="2"/>
  <c r="BD859" i="2"/>
  <c r="BB874" i="2"/>
  <c r="BD875" i="2"/>
  <c r="BB878" i="2"/>
  <c r="BD879" i="2"/>
  <c r="BB883" i="2"/>
  <c r="BA887" i="2"/>
  <c r="BA891" i="2"/>
  <c r="BA895" i="2"/>
  <c r="BB898" i="2"/>
  <c r="BA902" i="2"/>
  <c r="BA906" i="2"/>
  <c r="BF926" i="2"/>
  <c r="BC929" i="2"/>
  <c r="BB933" i="2"/>
  <c r="BD934" i="2"/>
  <c r="BB937" i="2"/>
  <c r="BD938" i="2"/>
  <c r="BB942" i="2"/>
  <c r="BA946" i="2"/>
  <c r="BB970" i="2"/>
  <c r="BB987" i="2"/>
  <c r="BC989" i="2"/>
  <c r="BB993" i="2"/>
  <c r="BD994" i="2"/>
  <c r="BD999" i="2"/>
  <c r="BB1001" i="2"/>
  <c r="BD1004" i="2"/>
  <c r="BD1015" i="2"/>
  <c r="BB1017" i="2"/>
  <c r="BD1020" i="2"/>
  <c r="BD1031" i="2"/>
  <c r="BB1033" i="2"/>
  <c r="BB1037" i="2"/>
  <c r="BB1042" i="2"/>
  <c r="BB1046" i="2"/>
  <c r="BA1050" i="2"/>
  <c r="BA1057" i="2"/>
  <c r="BB1069" i="2"/>
  <c r="BE1072" i="2"/>
  <c r="BF1073" i="2"/>
  <c r="BB1077" i="2"/>
  <c r="BF1093" i="2"/>
  <c r="BA1102" i="2"/>
  <c r="BC874" i="2"/>
  <c r="BC878" i="2"/>
  <c r="BD883" i="2"/>
  <c r="BB887" i="2"/>
  <c r="BB891" i="2"/>
  <c r="BB895" i="2"/>
  <c r="BD898" i="2"/>
  <c r="BB902" i="2"/>
  <c r="BB906" i="2"/>
  <c r="BC933" i="2"/>
  <c r="BC937" i="2"/>
  <c r="BD942" i="2"/>
  <c r="BB946" i="2"/>
  <c r="BD987" i="2"/>
  <c r="BC993" i="2"/>
  <c r="BC1001" i="2"/>
  <c r="BC1017" i="2"/>
  <c r="BC1033" i="2"/>
  <c r="BC1037" i="2"/>
  <c r="BD1042" i="2"/>
  <c r="BB1050" i="2"/>
  <c r="BB1057" i="2"/>
  <c r="BC1102" i="2"/>
  <c r="BB329" i="2"/>
  <c r="BB393" i="2"/>
  <c r="BB457" i="2"/>
  <c r="BB473" i="2"/>
  <c r="BE488" i="2"/>
  <c r="BB501" i="2"/>
  <c r="BE516" i="2"/>
  <c r="BB544" i="2"/>
  <c r="BD677" i="2"/>
  <c r="BB700" i="2"/>
  <c r="BD705" i="2"/>
  <c r="BB708" i="2"/>
  <c r="BA712" i="2"/>
  <c r="BD713" i="2"/>
  <c r="BB720" i="2"/>
  <c r="BC759" i="2"/>
  <c r="BF770" i="2"/>
  <c r="BB774" i="2"/>
  <c r="BB778" i="2"/>
  <c r="BF782" i="2"/>
  <c r="BB786" i="2"/>
  <c r="BA791" i="2"/>
  <c r="BA795" i="2"/>
  <c r="BB799" i="2"/>
  <c r="BD801" i="2"/>
  <c r="BA803" i="2"/>
  <c r="BB830" i="2"/>
  <c r="BB835" i="2"/>
  <c r="BD837" i="2"/>
  <c r="BB851" i="2"/>
  <c r="BD853" i="2"/>
  <c r="BB867" i="2"/>
  <c r="BD869" i="2"/>
  <c r="BF883" i="2"/>
  <c r="BE887" i="2"/>
  <c r="BE891" i="2"/>
  <c r="BE895" i="2"/>
  <c r="BF898" i="2"/>
  <c r="BE902" i="2"/>
  <c r="BE906" i="2"/>
  <c r="BB909" i="2"/>
  <c r="BA913" i="2"/>
  <c r="BB914" i="2"/>
  <c r="BA918" i="2"/>
  <c r="BA922" i="2"/>
  <c r="AZ926" i="2"/>
  <c r="BF942" i="2"/>
  <c r="BE946" i="2"/>
  <c r="BA951" i="2"/>
  <c r="BA955" i="2"/>
  <c r="BB959" i="2"/>
  <c r="BC961" i="2"/>
  <c r="BB963" i="2"/>
  <c r="AZ965" i="2"/>
  <c r="BA967" i="2"/>
  <c r="BC972" i="2"/>
  <c r="BA976" i="2"/>
  <c r="BA979" i="2"/>
  <c r="BC981" i="2"/>
  <c r="BF987" i="2"/>
  <c r="BB997" i="2"/>
  <c r="BB1000" i="2"/>
  <c r="BB1005" i="2"/>
  <c r="BB1009" i="2"/>
  <c r="BB1013" i="2"/>
  <c r="BB1016" i="2"/>
  <c r="BB1021" i="2"/>
  <c r="BB1025" i="2"/>
  <c r="BB1029" i="2"/>
  <c r="BB1032" i="2"/>
  <c r="BF1042" i="2"/>
  <c r="BF1046" i="2"/>
  <c r="BC1049" i="2"/>
  <c r="BE1050" i="2"/>
  <c r="BC1056" i="2"/>
  <c r="BE1057" i="2"/>
  <c r="BB1060" i="2"/>
  <c r="BB1064" i="2"/>
  <c r="BE1068" i="2"/>
  <c r="BF1069" i="2"/>
  <c r="BB1071" i="2"/>
  <c r="AZ1073" i="2"/>
  <c r="BA1074" i="2"/>
  <c r="BF1077" i="2"/>
  <c r="BB1081" i="2"/>
  <c r="AZ1086" i="2"/>
  <c r="BB1089" i="2"/>
  <c r="AZ1093" i="2"/>
  <c r="BA1094" i="2"/>
  <c r="BG1099" i="2"/>
  <c r="BC1107" i="2"/>
  <c r="BB712" i="2"/>
  <c r="BF774" i="2"/>
  <c r="BF778" i="2"/>
  <c r="BF786" i="2"/>
  <c r="BB791" i="2"/>
  <c r="BB795" i="2"/>
  <c r="BB803" i="2"/>
  <c r="BF830" i="2"/>
  <c r="BF887" i="2"/>
  <c r="BF891" i="2"/>
  <c r="BF895" i="2"/>
  <c r="BF902" i="2"/>
  <c r="BF906" i="2"/>
  <c r="BB913" i="2"/>
  <c r="BB918" i="2"/>
  <c r="BB922" i="2"/>
  <c r="BA926" i="2"/>
  <c r="BF946" i="2"/>
  <c r="BB951" i="2"/>
  <c r="BB955" i="2"/>
  <c r="BC965" i="2"/>
  <c r="BB967" i="2"/>
  <c r="BC976" i="2"/>
  <c r="BB979" i="2"/>
  <c r="BD1000" i="2"/>
  <c r="BD1016" i="2"/>
  <c r="BD1032" i="2"/>
  <c r="BF1050" i="2"/>
  <c r="BF1057" i="2"/>
  <c r="BC1060" i="2"/>
  <c r="BC1064" i="2"/>
  <c r="BF1068" i="2"/>
  <c r="BC1071" i="2"/>
  <c r="BA1073" i="2"/>
  <c r="BC1074" i="2"/>
  <c r="BD1081" i="2"/>
  <c r="BA1086" i="2"/>
  <c r="BD1089" i="2"/>
  <c r="BA1093" i="2"/>
  <c r="BC1094" i="2"/>
  <c r="BC913" i="2"/>
  <c r="BB926" i="2"/>
  <c r="BB1073" i="2"/>
  <c r="BC1086" i="2"/>
  <c r="BB1093" i="2"/>
  <c r="BE1094" i="2"/>
  <c r="BD926" i="2"/>
  <c r="BD1073" i="2"/>
  <c r="BD1093" i="2"/>
  <c r="BM21" i="3"/>
  <c r="BP21" i="3"/>
  <c r="BL21" i="3"/>
  <c r="BN9" i="3"/>
  <c r="BM9" i="3"/>
  <c r="BQ9" i="3"/>
  <c r="BM37" i="3"/>
  <c r="BL37" i="3"/>
  <c r="BP37" i="3"/>
  <c r="BM5" i="3"/>
  <c r="BL5" i="3"/>
  <c r="BP5" i="3"/>
  <c r="BK426" i="3"/>
  <c r="BL426" i="3"/>
  <c r="BM426" i="3"/>
  <c r="BN426" i="3"/>
  <c r="BO426" i="3"/>
  <c r="BP426" i="3"/>
  <c r="BQ426" i="3"/>
  <c r="BO372" i="3"/>
  <c r="BP76" i="3"/>
  <c r="BP25" i="3"/>
  <c r="BH19" i="3"/>
  <c r="BJ19" i="3" s="1"/>
  <c r="BG19" i="3"/>
  <c r="BI19" i="3" s="1"/>
  <c r="BG34" i="3"/>
  <c r="BI34" i="3" s="1"/>
  <c r="BH34" i="3"/>
  <c r="BJ34" i="3" s="1"/>
  <c r="BR34" i="3" s="1"/>
  <c r="BH48" i="3"/>
  <c r="BJ48" i="3" s="1"/>
  <c r="BG48" i="3"/>
  <c r="BI48" i="3" s="1"/>
  <c r="BG58" i="3"/>
  <c r="BI58" i="3" s="1"/>
  <c r="BH58" i="3"/>
  <c r="BJ58" i="3" s="1"/>
  <c r="BR58" i="3" s="1"/>
  <c r="BQ66" i="3"/>
  <c r="BN66" i="3"/>
  <c r="BH75" i="3"/>
  <c r="BJ75" i="3" s="1"/>
  <c r="BR75" i="3" s="1"/>
  <c r="BG75" i="3"/>
  <c r="BI75" i="3" s="1"/>
  <c r="BG94" i="3"/>
  <c r="BI94" i="3" s="1"/>
  <c r="BH94" i="3"/>
  <c r="BJ94" i="3" s="1"/>
  <c r="BH104" i="3"/>
  <c r="BJ104" i="3" s="1"/>
  <c r="BG104" i="3"/>
  <c r="BI104" i="3" s="1"/>
  <c r="BG138" i="3"/>
  <c r="BI138" i="3" s="1"/>
  <c r="BH138" i="3"/>
  <c r="BJ138" i="3" s="1"/>
  <c r="BR138" i="3" s="1"/>
  <c r="BO195" i="3"/>
  <c r="BL195" i="3"/>
  <c r="BQ211" i="3"/>
  <c r="BN211" i="3"/>
  <c r="BH303" i="3"/>
  <c r="BJ303" i="3" s="1"/>
  <c r="BR303" i="3" s="1"/>
  <c r="BG303" i="3"/>
  <c r="BI303" i="3" s="1"/>
  <c r="BP315" i="3"/>
  <c r="BM315" i="3"/>
  <c r="BH381" i="3"/>
  <c r="BJ381" i="3" s="1"/>
  <c r="BG381" i="3"/>
  <c r="BI381" i="3" s="1"/>
  <c r="BL25" i="3"/>
  <c r="BH15" i="3"/>
  <c r="BJ15" i="3" s="1"/>
  <c r="BG15" i="3"/>
  <c r="BI15" i="3" s="1"/>
  <c r="BH29" i="3"/>
  <c r="BJ29" i="3" s="1"/>
  <c r="BR29" i="3" s="1"/>
  <c r="BG29" i="3"/>
  <c r="BI29" i="3" s="1"/>
  <c r="BG39" i="3"/>
  <c r="BI39" i="3" s="1"/>
  <c r="BH44" i="3"/>
  <c r="BJ44" i="3" s="1"/>
  <c r="BG44" i="3"/>
  <c r="BI44" i="3" s="1"/>
  <c r="BG67" i="3"/>
  <c r="BI67" i="3" s="1"/>
  <c r="BH67" i="3"/>
  <c r="BJ67" i="3" s="1"/>
  <c r="BH139" i="3"/>
  <c r="BJ139" i="3" s="1"/>
  <c r="BG139" i="3"/>
  <c r="BI139" i="3" s="1"/>
  <c r="BH155" i="3"/>
  <c r="BJ155" i="3" s="1"/>
  <c r="BG155" i="3"/>
  <c r="BI155" i="3" s="1"/>
  <c r="BO162" i="3"/>
  <c r="BL162" i="3"/>
  <c r="BH235" i="3"/>
  <c r="BJ235" i="3" s="1"/>
  <c r="BG235" i="3"/>
  <c r="BI235" i="3" s="1"/>
  <c r="BG274" i="3"/>
  <c r="BI274" i="3" s="1"/>
  <c r="BH274" i="3"/>
  <c r="BJ274" i="3" s="1"/>
  <c r="BN342" i="3"/>
  <c r="BK342" i="3"/>
  <c r="BH347" i="3"/>
  <c r="BJ347" i="3" s="1"/>
  <c r="BR347" i="3" s="1"/>
  <c r="BG347" i="3"/>
  <c r="BI347" i="3" s="1"/>
  <c r="BQ352" i="3"/>
  <c r="BN352" i="3"/>
  <c r="BH359" i="3"/>
  <c r="BJ359" i="3" s="1"/>
  <c r="BR359" i="3" s="1"/>
  <c r="BG359" i="3"/>
  <c r="BI359" i="3" s="1"/>
  <c r="BH422" i="3"/>
  <c r="BJ422" i="3" s="1"/>
  <c r="BR422" i="3" s="1"/>
  <c r="BG422" i="3"/>
  <c r="BI422" i="3" s="1"/>
  <c r="BH432" i="3"/>
  <c r="BJ432" i="3" s="1"/>
  <c r="BR432" i="3" s="1"/>
  <c r="BG432" i="3"/>
  <c r="BI432" i="3" s="1"/>
  <c r="BH440" i="3"/>
  <c r="BJ440" i="3" s="1"/>
  <c r="BR440" i="3" s="1"/>
  <c r="BG440" i="3"/>
  <c r="BI440" i="3" s="1"/>
  <c r="BH11" i="3"/>
  <c r="BJ11" i="3" s="1"/>
  <c r="BG11" i="3"/>
  <c r="BI11" i="3" s="1"/>
  <c r="BH40" i="3"/>
  <c r="BJ40" i="3" s="1"/>
  <c r="BG40" i="3"/>
  <c r="BI40" i="3" s="1"/>
  <c r="BG54" i="3"/>
  <c r="BI54" i="3" s="1"/>
  <c r="BH54" i="3"/>
  <c r="BJ54" i="3" s="1"/>
  <c r="BR54" i="3" s="1"/>
  <c r="BH63" i="3"/>
  <c r="BJ63" i="3" s="1"/>
  <c r="BR63" i="3" s="1"/>
  <c r="BG63" i="3"/>
  <c r="BI63" i="3" s="1"/>
  <c r="BQ76" i="3"/>
  <c r="BN76" i="3"/>
  <c r="BG167" i="3"/>
  <c r="BI167" i="3" s="1"/>
  <c r="BH167" i="3"/>
  <c r="BJ167" i="3" s="1"/>
  <c r="BR167" i="3" s="1"/>
  <c r="BG174" i="3"/>
  <c r="BI174" i="3" s="1"/>
  <c r="BH174" i="3"/>
  <c r="BJ174" i="3" s="1"/>
  <c r="BR174" i="3" s="1"/>
  <c r="BG298" i="3"/>
  <c r="BI298" i="3" s="1"/>
  <c r="BH298" i="3"/>
  <c r="BJ298" i="3" s="1"/>
  <c r="BG322" i="3"/>
  <c r="BI322" i="3" s="1"/>
  <c r="BH322" i="3"/>
  <c r="BJ322" i="3" s="1"/>
  <c r="BH413" i="3"/>
  <c r="BJ413" i="3" s="1"/>
  <c r="BG413" i="3"/>
  <c r="BI413" i="3" s="1"/>
  <c r="BL372" i="3"/>
  <c r="BL76" i="3"/>
  <c r="BH21" i="3"/>
  <c r="BJ21" i="3" s="1"/>
  <c r="BR21" i="3" s="1"/>
  <c r="BG30" i="3"/>
  <c r="BI30" i="3" s="1"/>
  <c r="BH30" i="3"/>
  <c r="BJ30" i="3" s="1"/>
  <c r="BR30" i="3" s="1"/>
  <c r="BG46" i="3"/>
  <c r="BI46" i="3" s="1"/>
  <c r="BH46" i="3"/>
  <c r="BJ46" i="3" s="1"/>
  <c r="BR46" i="3" s="1"/>
  <c r="BG59" i="3"/>
  <c r="BI59" i="3" s="1"/>
  <c r="BQ68" i="3"/>
  <c r="BN68" i="3"/>
  <c r="BG140" i="3"/>
  <c r="BI140" i="3" s="1"/>
  <c r="BH175" i="3"/>
  <c r="BJ175" i="3" s="1"/>
  <c r="BR175" i="3" s="1"/>
  <c r="BG175" i="3"/>
  <c r="BI175" i="3" s="1"/>
  <c r="BG191" i="3"/>
  <c r="BI191" i="3" s="1"/>
  <c r="BG230" i="3"/>
  <c r="BI230" i="3" s="1"/>
  <c r="BH230" i="3"/>
  <c r="BJ230" i="3" s="1"/>
  <c r="BR230" i="3" s="1"/>
  <c r="BG254" i="3"/>
  <c r="BI254" i="3" s="1"/>
  <c r="BH254" i="3"/>
  <c r="BJ254" i="3" s="1"/>
  <c r="BL334" i="3"/>
  <c r="BQ334" i="3"/>
  <c r="BH353" i="3"/>
  <c r="BJ353" i="3" s="1"/>
  <c r="BG353" i="3"/>
  <c r="BI353" i="3" s="1"/>
  <c r="BH397" i="3"/>
  <c r="BJ397" i="3" s="1"/>
  <c r="BG397" i="3"/>
  <c r="BI397" i="3" s="1"/>
  <c r="BH409" i="3"/>
  <c r="BJ409" i="3" s="1"/>
  <c r="BG409" i="3"/>
  <c r="BI409" i="3" s="1"/>
  <c r="BG445" i="3"/>
  <c r="BI445" i="3" s="1"/>
  <c r="BH445" i="3"/>
  <c r="BJ445" i="3" s="1"/>
  <c r="BK372" i="3"/>
  <c r="BK76" i="3"/>
  <c r="BL62" i="3"/>
  <c r="BG17" i="3"/>
  <c r="BI17" i="3" s="1"/>
  <c r="BH31" i="3"/>
  <c r="BJ31" i="3" s="1"/>
  <c r="BG31" i="3"/>
  <c r="BI31" i="3" s="1"/>
  <c r="BP42" i="3"/>
  <c r="BM42" i="3"/>
  <c r="BG72" i="3"/>
  <c r="BI72" i="3" s="1"/>
  <c r="BG78" i="3"/>
  <c r="BI78" i="3" s="1"/>
  <c r="BH78" i="3"/>
  <c r="BJ78" i="3" s="1"/>
  <c r="BR78" i="3" s="1"/>
  <c r="BG102" i="3"/>
  <c r="BI102" i="3" s="1"/>
  <c r="BH102" i="3"/>
  <c r="BJ102" i="3" s="1"/>
  <c r="BK146" i="3"/>
  <c r="BP146" i="3"/>
  <c r="BO163" i="3"/>
  <c r="BL163" i="3"/>
  <c r="BN219" i="3"/>
  <c r="BK219" i="3"/>
  <c r="BO344" i="3"/>
  <c r="BL344" i="3"/>
  <c r="BH393" i="3"/>
  <c r="BJ393" i="3" s="1"/>
  <c r="BG393" i="3"/>
  <c r="BI393" i="3" s="1"/>
  <c r="BK13" i="3"/>
  <c r="BN13" i="3"/>
  <c r="BO55" i="3"/>
  <c r="BQ55" i="3"/>
  <c r="BM55" i="3"/>
  <c r="BH108" i="3"/>
  <c r="BJ108" i="3" s="1"/>
  <c r="BG108" i="3"/>
  <c r="BI108" i="3" s="1"/>
  <c r="BG142" i="3"/>
  <c r="BI142" i="3" s="1"/>
  <c r="BH142" i="3"/>
  <c r="BJ142" i="3" s="1"/>
  <c r="BR142" i="3" s="1"/>
  <c r="BK147" i="3"/>
  <c r="BP147" i="3"/>
  <c r="BP159" i="3"/>
  <c r="BM159" i="3"/>
  <c r="BG170" i="3"/>
  <c r="BI170" i="3" s="1"/>
  <c r="BH170" i="3"/>
  <c r="BJ170" i="3" s="1"/>
  <c r="BR170" i="3" s="1"/>
  <c r="BG182" i="3"/>
  <c r="BI182" i="3" s="1"/>
  <c r="BH182" i="3"/>
  <c r="BJ182" i="3" s="1"/>
  <c r="BR182" i="3" s="1"/>
  <c r="BP187" i="3"/>
  <c r="BM187" i="3"/>
  <c r="BN307" i="3"/>
  <c r="BK307" i="3"/>
  <c r="BH405" i="3"/>
  <c r="BJ405" i="3" s="1"/>
  <c r="BG405" i="3"/>
  <c r="BI405" i="3" s="1"/>
  <c r="BG435" i="3"/>
  <c r="BI435" i="3" s="1"/>
  <c r="BH435" i="3"/>
  <c r="BJ435" i="3" s="1"/>
  <c r="BH33" i="3"/>
  <c r="BJ33" i="3" s="1"/>
  <c r="BR33" i="3" s="1"/>
  <c r="BG33" i="3"/>
  <c r="BI33" i="3" s="1"/>
  <c r="BG51" i="3"/>
  <c r="BI51" i="3" s="1"/>
  <c r="BQ74" i="3"/>
  <c r="BN74" i="3"/>
  <c r="BH79" i="3"/>
  <c r="BJ79" i="3" s="1"/>
  <c r="BG79" i="3"/>
  <c r="BI79" i="3" s="1"/>
  <c r="BG98" i="3"/>
  <c r="BI98" i="3" s="1"/>
  <c r="BH98" i="3"/>
  <c r="BJ98" i="3" s="1"/>
  <c r="BG136" i="3"/>
  <c r="BI136" i="3" s="1"/>
  <c r="BH143" i="3"/>
  <c r="BJ143" i="3" s="1"/>
  <c r="BR143" i="3" s="1"/>
  <c r="BG143" i="3"/>
  <c r="BI143" i="3" s="1"/>
  <c r="BH159" i="3"/>
  <c r="BJ159" i="3" s="1"/>
  <c r="BR159" i="3" s="1"/>
  <c r="BO194" i="3"/>
  <c r="BL194" i="3"/>
  <c r="BG215" i="3"/>
  <c r="BI215" i="3" s="1"/>
  <c r="BH283" i="3"/>
  <c r="BJ283" i="3" s="1"/>
  <c r="BG283" i="3"/>
  <c r="BI283" i="3" s="1"/>
  <c r="BG350" i="3"/>
  <c r="BI350" i="3" s="1"/>
  <c r="BH350" i="3"/>
  <c r="BJ350" i="3" s="1"/>
  <c r="BL363" i="3"/>
  <c r="BQ363" i="3"/>
  <c r="BH385" i="3"/>
  <c r="BJ385" i="3" s="1"/>
  <c r="BG385" i="3"/>
  <c r="BI385" i="3" s="1"/>
  <c r="BH23" i="3"/>
  <c r="BJ23" i="3" s="1"/>
  <c r="BG23" i="3"/>
  <c r="BI23" i="3" s="1"/>
  <c r="BQ70" i="3"/>
  <c r="BN70" i="3"/>
  <c r="BH84" i="3"/>
  <c r="BJ84" i="3" s="1"/>
  <c r="BR84" i="3" s="1"/>
  <c r="BG84" i="3"/>
  <c r="BI84" i="3" s="1"/>
  <c r="BH148" i="3"/>
  <c r="BJ148" i="3" s="1"/>
  <c r="BG148" i="3"/>
  <c r="BI148" i="3" s="1"/>
  <c r="BH183" i="3"/>
  <c r="BJ183" i="3" s="1"/>
  <c r="BL332" i="3"/>
  <c r="BQ332" i="3"/>
  <c r="BH401" i="3"/>
  <c r="BJ401" i="3" s="1"/>
  <c r="BG401" i="3"/>
  <c r="BI401" i="3" s="1"/>
  <c r="BH559" i="3"/>
  <c r="BJ559" i="3" s="1"/>
  <c r="BR559" i="3" s="1"/>
  <c r="BG559" i="3"/>
  <c r="BI559" i="3" s="1"/>
  <c r="BH519" i="3"/>
  <c r="BJ519" i="3" s="1"/>
  <c r="BR519" i="3" s="1"/>
  <c r="BG519" i="3"/>
  <c r="BI519" i="3" s="1"/>
  <c r="BH593" i="3"/>
  <c r="BJ593" i="3" s="1"/>
  <c r="BR593" i="3" s="1"/>
  <c r="BG593" i="3"/>
  <c r="BI593" i="3" s="1"/>
  <c r="BH625" i="3"/>
  <c r="BJ625" i="3" s="1"/>
  <c r="BR625" i="3" s="1"/>
  <c r="BG625" i="3"/>
  <c r="BI625" i="3" s="1"/>
  <c r="BH764" i="3"/>
  <c r="BJ764" i="3" s="1"/>
  <c r="BR764" i="3" s="1"/>
  <c r="BH780" i="3"/>
  <c r="BJ780" i="3" s="1"/>
  <c r="BR780" i="3" s="1"/>
  <c r="BH796" i="3"/>
  <c r="BJ796" i="3" s="1"/>
  <c r="BH812" i="3"/>
  <c r="BJ812" i="3" s="1"/>
  <c r="BR812" i="3" s="1"/>
  <c r="BG817" i="3"/>
  <c r="BI817" i="3" s="1"/>
  <c r="BG828" i="3"/>
  <c r="BI828" i="3" s="1"/>
  <c r="BH828" i="3"/>
  <c r="BJ828" i="3" s="1"/>
  <c r="BR828" i="3" s="1"/>
  <c r="BL311" i="3"/>
  <c r="BM246" i="3"/>
  <c r="BM238" i="3"/>
  <c r="BL227" i="3"/>
  <c r="BQ203" i="3"/>
  <c r="BP135" i="3"/>
  <c r="BN71" i="3"/>
  <c r="BG38" i="3"/>
  <c r="BI38" i="3" s="1"/>
  <c r="BH38" i="3"/>
  <c r="BJ38" i="3" s="1"/>
  <c r="BR38" i="3" s="1"/>
  <c r="BH88" i="3"/>
  <c r="BJ88" i="3" s="1"/>
  <c r="BR88" i="3" s="1"/>
  <c r="BG88" i="3"/>
  <c r="BI88" i="3" s="1"/>
  <c r="BG158" i="3"/>
  <c r="BI158" i="3" s="1"/>
  <c r="BH158" i="3"/>
  <c r="BJ158" i="3" s="1"/>
  <c r="BR158" i="3" s="1"/>
  <c r="BH506" i="3"/>
  <c r="BJ506" i="3" s="1"/>
  <c r="BR506" i="3" s="1"/>
  <c r="BG515" i="3"/>
  <c r="BI515" i="3" s="1"/>
  <c r="BH533" i="3"/>
  <c r="BJ533" i="3" s="1"/>
  <c r="BH551" i="3"/>
  <c r="BJ551" i="3" s="1"/>
  <c r="BR551" i="3" s="1"/>
  <c r="BG551" i="3"/>
  <c r="BI551" i="3" s="1"/>
  <c r="BG568" i="3"/>
  <c r="BI568" i="3" s="1"/>
  <c r="BH575" i="3"/>
  <c r="BJ575" i="3" s="1"/>
  <c r="BR575" i="3" s="1"/>
  <c r="BG600" i="3"/>
  <c r="BI600" i="3" s="1"/>
  <c r="BH607" i="3"/>
  <c r="BJ607" i="3" s="1"/>
  <c r="BG632" i="3"/>
  <c r="BI632" i="3" s="1"/>
  <c r="BH639" i="3"/>
  <c r="BJ639" i="3" s="1"/>
  <c r="BH675" i="3"/>
  <c r="BJ675" i="3" s="1"/>
  <c r="BR675" i="3" s="1"/>
  <c r="BG679" i="3"/>
  <c r="BI679" i="3" s="1"/>
  <c r="BG701" i="3"/>
  <c r="BI701" i="3" s="1"/>
  <c r="BG733" i="3"/>
  <c r="BI733" i="3" s="1"/>
  <c r="BH829" i="3"/>
  <c r="BJ829" i="3" s="1"/>
  <c r="BR829" i="3" s="1"/>
  <c r="BG829" i="3"/>
  <c r="BI829" i="3" s="1"/>
  <c r="BG318" i="3"/>
  <c r="BI318" i="3" s="1"/>
  <c r="BH318" i="3"/>
  <c r="BJ318" i="3" s="1"/>
  <c r="BG406" i="3"/>
  <c r="BI406" i="3" s="1"/>
  <c r="BH406" i="3"/>
  <c r="BJ406" i="3" s="1"/>
  <c r="BG525" i="3"/>
  <c r="BI525" i="3" s="1"/>
  <c r="BH525" i="3"/>
  <c r="BJ525" i="3" s="1"/>
  <c r="BH569" i="3"/>
  <c r="BJ569" i="3" s="1"/>
  <c r="BG569" i="3"/>
  <c r="BI569" i="3" s="1"/>
  <c r="BH601" i="3"/>
  <c r="BJ601" i="3" s="1"/>
  <c r="BG601" i="3"/>
  <c r="BI601" i="3" s="1"/>
  <c r="BH633" i="3"/>
  <c r="BJ633" i="3" s="1"/>
  <c r="BG633" i="3"/>
  <c r="BI633" i="3" s="1"/>
  <c r="BG222" i="3"/>
  <c r="BI222" i="3" s="1"/>
  <c r="BH222" i="3"/>
  <c r="BJ222" i="3" s="1"/>
  <c r="BH231" i="3"/>
  <c r="BJ231" i="3" s="1"/>
  <c r="BH246" i="3"/>
  <c r="BJ246" i="3" s="1"/>
  <c r="BR246" i="3" s="1"/>
  <c r="BG275" i="3"/>
  <c r="BI275" i="3" s="1"/>
  <c r="BH294" i="3"/>
  <c r="BJ294" i="3" s="1"/>
  <c r="BG299" i="3"/>
  <c r="BI299" i="3" s="1"/>
  <c r="BG339" i="3"/>
  <c r="BI339" i="3" s="1"/>
  <c r="BH342" i="3"/>
  <c r="BJ342" i="3" s="1"/>
  <c r="BG345" i="3"/>
  <c r="BI345" i="3" s="1"/>
  <c r="BG369" i="3"/>
  <c r="BI369" i="3" s="1"/>
  <c r="BG420" i="3"/>
  <c r="BI420" i="3" s="1"/>
  <c r="BH425" i="3"/>
  <c r="BJ425" i="3" s="1"/>
  <c r="BH430" i="3"/>
  <c r="BJ430" i="3" s="1"/>
  <c r="BR430" i="3" s="1"/>
  <c r="BH433" i="3"/>
  <c r="BJ433" i="3" s="1"/>
  <c r="BG443" i="3"/>
  <c r="BI443" i="3" s="1"/>
  <c r="BG454" i="3"/>
  <c r="BI454" i="3" s="1"/>
  <c r="BG464" i="3"/>
  <c r="BI464" i="3" s="1"/>
  <c r="BG499" i="3"/>
  <c r="BI499" i="3" s="1"/>
  <c r="BG517" i="3"/>
  <c r="BI517" i="3" s="1"/>
  <c r="BH517" i="3"/>
  <c r="BJ517" i="3" s="1"/>
  <c r="BG543" i="3"/>
  <c r="BI543" i="3" s="1"/>
  <c r="BG557" i="3"/>
  <c r="BI557" i="3" s="1"/>
  <c r="BH557" i="3"/>
  <c r="BJ557" i="3" s="1"/>
  <c r="BG576" i="3"/>
  <c r="BI576" i="3" s="1"/>
  <c r="BH583" i="3"/>
  <c r="BJ583" i="3" s="1"/>
  <c r="BG608" i="3"/>
  <c r="BI608" i="3" s="1"/>
  <c r="BH615" i="3"/>
  <c r="BJ615" i="3" s="1"/>
  <c r="BG640" i="3"/>
  <c r="BI640" i="3" s="1"/>
  <c r="BH647" i="3"/>
  <c r="BJ647" i="3" s="1"/>
  <c r="BG697" i="3"/>
  <c r="BI697" i="3" s="1"/>
  <c r="BH717" i="3"/>
  <c r="BJ717" i="3" s="1"/>
  <c r="BR717" i="3" s="1"/>
  <c r="BG729" i="3"/>
  <c r="BI729" i="3" s="1"/>
  <c r="BG820" i="3"/>
  <c r="BI820" i="3" s="1"/>
  <c r="BH820" i="3"/>
  <c r="BJ820" i="3" s="1"/>
  <c r="BR820" i="3" s="1"/>
  <c r="BH503" i="3"/>
  <c r="BJ503" i="3" s="1"/>
  <c r="BR503" i="3" s="1"/>
  <c r="BG503" i="3"/>
  <c r="BI503" i="3" s="1"/>
  <c r="BG549" i="3"/>
  <c r="BI549" i="3" s="1"/>
  <c r="BH549" i="3"/>
  <c r="BJ549" i="3" s="1"/>
  <c r="BH577" i="3"/>
  <c r="BJ577" i="3" s="1"/>
  <c r="BG577" i="3"/>
  <c r="BI577" i="3" s="1"/>
  <c r="BH609" i="3"/>
  <c r="BJ609" i="3" s="1"/>
  <c r="BG609" i="3"/>
  <c r="BI609" i="3" s="1"/>
  <c r="BH641" i="3"/>
  <c r="BJ641" i="3" s="1"/>
  <c r="BG641" i="3"/>
  <c r="BI641" i="3" s="1"/>
  <c r="BG110" i="3"/>
  <c r="BI110" i="3" s="1"/>
  <c r="BH110" i="3"/>
  <c r="BJ110" i="3" s="1"/>
  <c r="BR110" i="3" s="1"/>
  <c r="BH194" i="3"/>
  <c r="BJ194" i="3" s="1"/>
  <c r="BR194" i="3" s="1"/>
  <c r="BG223" i="3"/>
  <c r="BI223" i="3" s="1"/>
  <c r="BH238" i="3"/>
  <c r="BJ238" i="3" s="1"/>
  <c r="BR238" i="3" s="1"/>
  <c r="BG247" i="3"/>
  <c r="BI247" i="3" s="1"/>
  <c r="BG286" i="3"/>
  <c r="BI286" i="3" s="1"/>
  <c r="BH286" i="3"/>
  <c r="BJ286" i="3" s="1"/>
  <c r="BH295" i="3"/>
  <c r="BJ295" i="3" s="1"/>
  <c r="BR295" i="3" s="1"/>
  <c r="BH310" i="3"/>
  <c r="BJ310" i="3" s="1"/>
  <c r="BG331" i="3"/>
  <c r="BI331" i="3" s="1"/>
  <c r="BH334" i="3"/>
  <c r="BJ334" i="3" s="1"/>
  <c r="BG337" i="3"/>
  <c r="BI337" i="3" s="1"/>
  <c r="BG361" i="3"/>
  <c r="BI361" i="3" s="1"/>
  <c r="BH379" i="3"/>
  <c r="BJ379" i="3" s="1"/>
  <c r="BG399" i="3"/>
  <c r="BI399" i="3" s="1"/>
  <c r="BG418" i="3"/>
  <c r="BI418" i="3" s="1"/>
  <c r="BG423" i="3"/>
  <c r="BI423" i="3" s="1"/>
  <c r="BG428" i="3"/>
  <c r="BI428" i="3" s="1"/>
  <c r="BG431" i="3"/>
  <c r="BI431" i="3" s="1"/>
  <c r="BG452" i="3"/>
  <c r="BI452" i="3" s="1"/>
  <c r="BH457" i="3"/>
  <c r="BJ457" i="3" s="1"/>
  <c r="BH462" i="3"/>
  <c r="BJ462" i="3" s="1"/>
  <c r="BR462" i="3" s="1"/>
  <c r="BG509" i="3"/>
  <c r="BI509" i="3" s="1"/>
  <c r="BH509" i="3"/>
  <c r="BJ509" i="3" s="1"/>
  <c r="BG522" i="3"/>
  <c r="BI522" i="3" s="1"/>
  <c r="BG526" i="3"/>
  <c r="BI526" i="3" s="1"/>
  <c r="BH535" i="3"/>
  <c r="BJ535" i="3" s="1"/>
  <c r="BR535" i="3" s="1"/>
  <c r="BG535" i="3"/>
  <c r="BI535" i="3" s="1"/>
  <c r="BH562" i="3"/>
  <c r="BJ562" i="3" s="1"/>
  <c r="BR562" i="3" s="1"/>
  <c r="BG584" i="3"/>
  <c r="BI584" i="3" s="1"/>
  <c r="BH591" i="3"/>
  <c r="BJ591" i="3" s="1"/>
  <c r="BG616" i="3"/>
  <c r="BI616" i="3" s="1"/>
  <c r="BH623" i="3"/>
  <c r="BJ623" i="3" s="1"/>
  <c r="BG648" i="3"/>
  <c r="BI648" i="3" s="1"/>
  <c r="BG672" i="3"/>
  <c r="BI672" i="3" s="1"/>
  <c r="BG692" i="3"/>
  <c r="BI692" i="3" s="1"/>
  <c r="BG821" i="3"/>
  <c r="BI821" i="3" s="1"/>
  <c r="BG6" i="3"/>
  <c r="BI6" i="3" s="1"/>
  <c r="BH6" i="3"/>
  <c r="BJ6" i="3" s="1"/>
  <c r="BR6" i="3" s="1"/>
  <c r="BG52" i="3"/>
  <c r="BI52" i="3" s="1"/>
  <c r="BH56" i="3"/>
  <c r="BJ56" i="3" s="1"/>
  <c r="BG56" i="3"/>
  <c r="BI56" i="3" s="1"/>
  <c r="BH106" i="3"/>
  <c r="BJ106" i="3" s="1"/>
  <c r="BG190" i="3"/>
  <c r="BI190" i="3" s="1"/>
  <c r="BH190" i="3"/>
  <c r="BJ190" i="3" s="1"/>
  <c r="BH199" i="3"/>
  <c r="BJ199" i="3" s="1"/>
  <c r="BH214" i="3"/>
  <c r="BJ214" i="3" s="1"/>
  <c r="BR214" i="3" s="1"/>
  <c r="BH262" i="3"/>
  <c r="BJ262" i="3" s="1"/>
  <c r="BG267" i="3"/>
  <c r="BI267" i="3" s="1"/>
  <c r="BH306" i="3"/>
  <c r="BJ306" i="3" s="1"/>
  <c r="BG340" i="3"/>
  <c r="BI340" i="3" s="1"/>
  <c r="BH343" i="3"/>
  <c r="BJ343" i="3" s="1"/>
  <c r="BR343" i="3" s="1"/>
  <c r="BG349" i="3"/>
  <c r="BI349" i="3" s="1"/>
  <c r="BG371" i="3"/>
  <c r="BI371" i="3" s="1"/>
  <c r="BH375" i="3"/>
  <c r="BJ375" i="3" s="1"/>
  <c r="BR375" i="3" s="1"/>
  <c r="BH421" i="3"/>
  <c r="BJ421" i="3" s="1"/>
  <c r="BG439" i="3"/>
  <c r="BI439" i="3" s="1"/>
  <c r="BG444" i="3"/>
  <c r="BI444" i="3" s="1"/>
  <c r="BH527" i="3"/>
  <c r="BJ527" i="3" s="1"/>
  <c r="BR527" i="3" s="1"/>
  <c r="BG527" i="3"/>
  <c r="BI527" i="3" s="1"/>
  <c r="BG541" i="3"/>
  <c r="BI541" i="3" s="1"/>
  <c r="BH541" i="3"/>
  <c r="BJ541" i="3" s="1"/>
  <c r="BG558" i="3"/>
  <c r="BI558" i="3" s="1"/>
  <c r="BG581" i="3"/>
  <c r="BI581" i="3" s="1"/>
  <c r="BH585" i="3"/>
  <c r="BJ585" i="3" s="1"/>
  <c r="BG585" i="3"/>
  <c r="BI585" i="3" s="1"/>
  <c r="BH595" i="3"/>
  <c r="BJ595" i="3" s="1"/>
  <c r="BG613" i="3"/>
  <c r="BI613" i="3" s="1"/>
  <c r="BH617" i="3"/>
  <c r="BJ617" i="3" s="1"/>
  <c r="BG617" i="3"/>
  <c r="BI617" i="3" s="1"/>
  <c r="BH627" i="3"/>
  <c r="BJ627" i="3" s="1"/>
  <c r="BG645" i="3"/>
  <c r="BI645" i="3" s="1"/>
  <c r="BG665" i="3"/>
  <c r="BI665" i="3" s="1"/>
  <c r="BH709" i="3"/>
  <c r="BJ709" i="3" s="1"/>
  <c r="BR709" i="3" s="1"/>
  <c r="BH725" i="3"/>
  <c r="BJ725" i="3" s="1"/>
  <c r="BH752" i="3"/>
  <c r="BJ752" i="3" s="1"/>
  <c r="BR752" i="3" s="1"/>
  <c r="BH768" i="3"/>
  <c r="BJ768" i="3" s="1"/>
  <c r="BR768" i="3" s="1"/>
  <c r="BH784" i="3"/>
  <c r="BJ784" i="3" s="1"/>
  <c r="BR784" i="3" s="1"/>
  <c r="BY2367" i="3"/>
  <c r="BW2367" i="3"/>
  <c r="BX2367" i="3"/>
  <c r="BZ2367" i="3"/>
  <c r="CA2367" i="3"/>
  <c r="CB2367" i="3"/>
  <c r="BU2367" i="3"/>
  <c r="BV2367" i="3"/>
  <c r="BU2361" i="3"/>
  <c r="BW2361" i="3"/>
  <c r="BY2361" i="3"/>
  <c r="CB2361" i="3"/>
  <c r="CA2264" i="3"/>
  <c r="BW2264" i="3"/>
  <c r="BZ2264" i="3"/>
  <c r="BX2238" i="3"/>
  <c r="BV2238" i="3"/>
  <c r="CB2238" i="3"/>
  <c r="BX2174" i="3"/>
  <c r="CB2174" i="3"/>
  <c r="BV2174" i="3"/>
  <c r="BZ2048" i="3"/>
  <c r="BX2048" i="3"/>
  <c r="CB2048" i="3"/>
  <c r="BV2048" i="3"/>
  <c r="BW2548" i="3"/>
  <c r="CB2548" i="3"/>
  <c r="BV2548" i="3"/>
  <c r="BU2548" i="3"/>
  <c r="BX2548" i="3"/>
  <c r="BY2548" i="3"/>
  <c r="BZ2548" i="3"/>
  <c r="BU2474" i="3"/>
  <c r="BV2474" i="3"/>
  <c r="BW2474" i="3"/>
  <c r="BX2474" i="3"/>
  <c r="BY2474" i="3"/>
  <c r="BZ2474" i="3"/>
  <c r="CA2474" i="3"/>
  <c r="CB2474" i="3"/>
  <c r="BX2639" i="3"/>
  <c r="BV2639" i="3"/>
  <c r="BW2639" i="3"/>
  <c r="BY2639" i="3"/>
  <c r="BZ2639" i="3"/>
  <c r="CB2639" i="3"/>
  <c r="BW2600" i="3"/>
  <c r="BU2600" i="3"/>
  <c r="BZ2600" i="3"/>
  <c r="BV2600" i="3"/>
  <c r="BY2600" i="3"/>
  <c r="BX2370" i="3"/>
  <c r="BZ2370" i="3"/>
  <c r="CA2370" i="3"/>
  <c r="CB2370" i="3"/>
  <c r="BV2370" i="3"/>
  <c r="BW2370" i="3"/>
  <c r="BW2616" i="3"/>
  <c r="BY2616" i="3"/>
  <c r="BU2616" i="3"/>
  <c r="BV2616" i="3"/>
  <c r="BZ2616" i="3"/>
  <c r="BU2566" i="3"/>
  <c r="BX2566" i="3"/>
  <c r="BW2566" i="3"/>
  <c r="CA2566" i="3"/>
  <c r="CB2566" i="3"/>
  <c r="BV2456" i="3"/>
  <c r="BU2456" i="3"/>
  <c r="BX2456" i="3"/>
  <c r="BY2456" i="3"/>
  <c r="CB2456" i="3"/>
  <c r="BY2375" i="3"/>
  <c r="BU2375" i="3"/>
  <c r="BV2375" i="3"/>
  <c r="BW2375" i="3"/>
  <c r="BX2375" i="3"/>
  <c r="BZ2375" i="3"/>
  <c r="CB2375" i="3"/>
  <c r="CA2375" i="3"/>
  <c r="BV2591" i="3"/>
  <c r="BY2591" i="3"/>
  <c r="BU2591" i="3"/>
  <c r="BW2591" i="3"/>
  <c r="BX2591" i="3"/>
  <c r="BZ2591" i="3"/>
  <c r="CA2591" i="3"/>
  <c r="CB2591" i="3"/>
  <c r="BU2509" i="3"/>
  <c r="CB2509" i="3"/>
  <c r="BX2509" i="3"/>
  <c r="BU2442" i="3"/>
  <c r="BV2442" i="3"/>
  <c r="BW2442" i="3"/>
  <c r="BX2442" i="3"/>
  <c r="BY2442" i="3"/>
  <c r="BZ2442" i="3"/>
  <c r="CA2442" i="3"/>
  <c r="CB2442" i="3"/>
  <c r="BZ2603" i="3"/>
  <c r="BU2603" i="3"/>
  <c r="BV2603" i="3"/>
  <c r="BW2603" i="3"/>
  <c r="BX2603" i="3"/>
  <c r="BY2603" i="3"/>
  <c r="CA2603" i="3"/>
  <c r="CB2603" i="3"/>
  <c r="BV2488" i="3"/>
  <c r="BU2488" i="3"/>
  <c r="BX2488" i="3"/>
  <c r="BY2488" i="3"/>
  <c r="CB2488" i="3"/>
  <c r="CA1854" i="3"/>
  <c r="BX1854" i="3"/>
  <c r="BZ1854" i="3"/>
  <c r="CB1854" i="3"/>
  <c r="BV1854" i="3"/>
  <c r="BW1854" i="3"/>
  <c r="BU1817" i="3"/>
  <c r="BY1817" i="3"/>
  <c r="BU1776" i="3"/>
  <c r="CB1776" i="3"/>
  <c r="BX1776" i="3"/>
  <c r="BU2631" i="3"/>
  <c r="BU2627" i="3"/>
  <c r="BV2619" i="3"/>
  <c r="BY2619" i="3"/>
  <c r="CB2615" i="3"/>
  <c r="BU2614" i="3"/>
  <c r="CB2614" i="3"/>
  <c r="CA2607" i="3"/>
  <c r="CB2599" i="3"/>
  <c r="BZ2595" i="3"/>
  <c r="BU2595" i="3"/>
  <c r="BW2592" i="3"/>
  <c r="BU2592" i="3"/>
  <c r="BZ2592" i="3"/>
  <c r="BW2584" i="3"/>
  <c r="BV2584" i="3"/>
  <c r="BY2571" i="3"/>
  <c r="BY2559" i="3"/>
  <c r="BZ2559" i="3"/>
  <c r="BU2559" i="3"/>
  <c r="BW2556" i="3"/>
  <c r="BV2556" i="3"/>
  <c r="BX2556" i="3"/>
  <c r="CB2556" i="3"/>
  <c r="CB2551" i="3"/>
  <c r="CA2535" i="3"/>
  <c r="BU2534" i="3"/>
  <c r="BV2534" i="3"/>
  <c r="BW2534" i="3"/>
  <c r="CA2534" i="3"/>
  <c r="BU2521" i="3"/>
  <c r="CB2521" i="3"/>
  <c r="BU2486" i="3"/>
  <c r="BV2486" i="3"/>
  <c r="BW2486" i="3"/>
  <c r="BX2486" i="3"/>
  <c r="BY2486" i="3"/>
  <c r="BV2468" i="3"/>
  <c r="BU2468" i="3"/>
  <c r="BX2468" i="3"/>
  <c r="BY2468" i="3"/>
  <c r="CB2468" i="3"/>
  <c r="BU2454" i="3"/>
  <c r="BV2454" i="3"/>
  <c r="BW2454" i="3"/>
  <c r="BX2454" i="3"/>
  <c r="BY2454" i="3"/>
  <c r="BV2436" i="3"/>
  <c r="BU2436" i="3"/>
  <c r="BX2436" i="3"/>
  <c r="BY2436" i="3"/>
  <c r="CB2436" i="3"/>
  <c r="BU2393" i="3"/>
  <c r="BW2393" i="3"/>
  <c r="BY2393" i="3"/>
  <c r="CB2393" i="3"/>
  <c r="BX2379" i="3"/>
  <c r="BW2379" i="3"/>
  <c r="BY2379" i="3"/>
  <c r="BZ2379" i="3"/>
  <c r="CA2379" i="3"/>
  <c r="CB2379" i="3"/>
  <c r="BU2379" i="3"/>
  <c r="BX2358" i="3"/>
  <c r="BV2358" i="3"/>
  <c r="BZ2358" i="3"/>
  <c r="CA2358" i="3"/>
  <c r="BX2323" i="3"/>
  <c r="BV2323" i="3"/>
  <c r="BY2323" i="3"/>
  <c r="CB2323" i="3"/>
  <c r="CA2237" i="3"/>
  <c r="BU2237" i="3"/>
  <c r="BV2237" i="3"/>
  <c r="BW2237" i="3"/>
  <c r="BX2237" i="3"/>
  <c r="BY2237" i="3"/>
  <c r="BZ2237" i="3"/>
  <c r="CB2237" i="3"/>
  <c r="BX2220" i="3"/>
  <c r="BZ2220" i="3"/>
  <c r="CB2220" i="3"/>
  <c r="BV2197" i="3"/>
  <c r="BZ2197" i="3"/>
  <c r="BW2197" i="3"/>
  <c r="BX2197" i="3"/>
  <c r="CB2197" i="3"/>
  <c r="BU2197" i="3"/>
  <c r="BY2197" i="3"/>
  <c r="CA2197" i="3"/>
  <c r="BX2188" i="3"/>
  <c r="BZ2188" i="3"/>
  <c r="CB2188" i="3"/>
  <c r="BW2632" i="3"/>
  <c r="BU2632" i="3"/>
  <c r="BW2628" i="3"/>
  <c r="BY2628" i="3"/>
  <c r="BW2624" i="3"/>
  <c r="BV2624" i="3"/>
  <c r="BW2620" i="3"/>
  <c r="BU2620" i="3"/>
  <c r="BZ2620" i="3"/>
  <c r="BZ2615" i="3"/>
  <c r="BU2602" i="3"/>
  <c r="BX2602" i="3"/>
  <c r="CA2599" i="3"/>
  <c r="BZ2587" i="3"/>
  <c r="BU2587" i="3"/>
  <c r="CB2555" i="3"/>
  <c r="BU2550" i="3"/>
  <c r="BX2550" i="3"/>
  <c r="BU2501" i="3"/>
  <c r="CB2501" i="3"/>
  <c r="BU2498" i="3"/>
  <c r="BV2498" i="3"/>
  <c r="BW2498" i="3"/>
  <c r="BX2498" i="3"/>
  <c r="BY2498" i="3"/>
  <c r="BV2480" i="3"/>
  <c r="BU2480" i="3"/>
  <c r="BX2480" i="3"/>
  <c r="BY2480" i="3"/>
  <c r="CB2480" i="3"/>
  <c r="BU2466" i="3"/>
  <c r="BV2466" i="3"/>
  <c r="BW2466" i="3"/>
  <c r="BX2466" i="3"/>
  <c r="BY2466" i="3"/>
  <c r="BV2448" i="3"/>
  <c r="BU2448" i="3"/>
  <c r="BX2448" i="3"/>
  <c r="BY2448" i="3"/>
  <c r="CB2448" i="3"/>
  <c r="BU2434" i="3"/>
  <c r="BV2434" i="3"/>
  <c r="BW2434" i="3"/>
  <c r="BX2434" i="3"/>
  <c r="BY2434" i="3"/>
  <c r="BY2425" i="3"/>
  <c r="CA2425" i="3"/>
  <c r="CB2425" i="3"/>
  <c r="BX2390" i="3"/>
  <c r="BV2390" i="3"/>
  <c r="BZ2390" i="3"/>
  <c r="CA2390" i="3"/>
  <c r="BX2378" i="3"/>
  <c r="BV2378" i="3"/>
  <c r="BW2378" i="3"/>
  <c r="BZ2378" i="3"/>
  <c r="CA2378" i="3"/>
  <c r="CB2378" i="3"/>
  <c r="BV2340" i="3"/>
  <c r="BU2340" i="3"/>
  <c r="BX2340" i="3"/>
  <c r="BY2340" i="3"/>
  <c r="BZ2340" i="3"/>
  <c r="BW2333" i="3"/>
  <c r="BV2333" i="3"/>
  <c r="BZ2333" i="3"/>
  <c r="CA2333" i="3"/>
  <c r="CB2333" i="3"/>
  <c r="BW2305" i="3"/>
  <c r="BX2305" i="3"/>
  <c r="BZ2305" i="3"/>
  <c r="CB2305" i="3"/>
  <c r="BZ2165" i="3"/>
  <c r="BV2165" i="3"/>
  <c r="BX2165" i="3"/>
  <c r="BY2165" i="3"/>
  <c r="BU2165" i="3"/>
  <c r="BW2165" i="3"/>
  <c r="CA2165" i="3"/>
  <c r="CB2165" i="3"/>
  <c r="BU2634" i="3"/>
  <c r="BX2634" i="3"/>
  <c r="CB2631" i="3"/>
  <c r="CB2627" i="3"/>
  <c r="BY2615" i="3"/>
  <c r="BV2613" i="3"/>
  <c r="BY2613" i="3"/>
  <c r="BX2607" i="3"/>
  <c r="BY2601" i="3"/>
  <c r="BZ2599" i="3"/>
  <c r="BU2594" i="3"/>
  <c r="BX2594" i="3"/>
  <c r="BX2579" i="3"/>
  <c r="CA2579" i="3"/>
  <c r="BW2576" i="3"/>
  <c r="BV2576" i="3"/>
  <c r="BZ2572" i="3"/>
  <c r="BV2571" i="3"/>
  <c r="BY2564" i="3"/>
  <c r="BZ2555" i="3"/>
  <c r="BZ2551" i="3"/>
  <c r="BY2543" i="3"/>
  <c r="BZ2543" i="3"/>
  <c r="BU2543" i="3"/>
  <c r="BU2538" i="3"/>
  <c r="BX2538" i="3"/>
  <c r="BZ2538" i="3"/>
  <c r="BX2535" i="3"/>
  <c r="BU2513" i="3"/>
  <c r="CB2513" i="3"/>
  <c r="BV2492" i="3"/>
  <c r="BU2492" i="3"/>
  <c r="BX2492" i="3"/>
  <c r="BY2492" i="3"/>
  <c r="CB2492" i="3"/>
  <c r="CB2482" i="3"/>
  <c r="BU2478" i="3"/>
  <c r="BV2478" i="3"/>
  <c r="BW2478" i="3"/>
  <c r="BX2478" i="3"/>
  <c r="BY2478" i="3"/>
  <c r="CA2470" i="3"/>
  <c r="BV2460" i="3"/>
  <c r="BU2460" i="3"/>
  <c r="BX2460" i="3"/>
  <c r="BY2460" i="3"/>
  <c r="CB2460" i="3"/>
  <c r="CB2450" i="3"/>
  <c r="BU2446" i="3"/>
  <c r="BV2446" i="3"/>
  <c r="BW2446" i="3"/>
  <c r="BX2446" i="3"/>
  <c r="BY2446" i="3"/>
  <c r="CA2438" i="3"/>
  <c r="BY2417" i="3"/>
  <c r="CA2417" i="3"/>
  <c r="CB2417" i="3"/>
  <c r="BU2417" i="3"/>
  <c r="BU2389" i="3"/>
  <c r="BY2389" i="3"/>
  <c r="BX2356" i="3"/>
  <c r="BU2356" i="3"/>
  <c r="BV2356" i="3"/>
  <c r="BY2356" i="3"/>
  <c r="BZ2356" i="3"/>
  <c r="CB2356" i="3"/>
  <c r="BZ2339" i="3"/>
  <c r="BU2339" i="3"/>
  <c r="BV2339" i="3"/>
  <c r="BW2339" i="3"/>
  <c r="BX2339" i="3"/>
  <c r="BY2339" i="3"/>
  <c r="CA2339" i="3"/>
  <c r="CB2339" i="3"/>
  <c r="BY2241" i="3"/>
  <c r="BU2241" i="3"/>
  <c r="BV2241" i="3"/>
  <c r="BW2241" i="3"/>
  <c r="BX2241" i="3"/>
  <c r="BZ2241" i="3"/>
  <c r="CA2241" i="3"/>
  <c r="CB2241" i="3"/>
  <c r="BY2635" i="3"/>
  <c r="BY2633" i="3"/>
  <c r="CA2631" i="3"/>
  <c r="BY2629" i="3"/>
  <c r="CA2627" i="3"/>
  <c r="BU2626" i="3"/>
  <c r="CB2626" i="3"/>
  <c r="CA2619" i="3"/>
  <c r="BV2617" i="3"/>
  <c r="BU2617" i="3"/>
  <c r="BW2615" i="3"/>
  <c r="BZ2612" i="3"/>
  <c r="BU2601" i="3"/>
  <c r="BX2599" i="3"/>
  <c r="CA2595" i="3"/>
  <c r="BY2593" i="3"/>
  <c r="CB2587" i="3"/>
  <c r="BU2586" i="3"/>
  <c r="BX2586" i="3"/>
  <c r="BW2580" i="3"/>
  <c r="BY2580" i="3"/>
  <c r="CA2578" i="3"/>
  <c r="BV2572" i="3"/>
  <c r="BU2567" i="3"/>
  <c r="BV2567" i="3"/>
  <c r="BY2567" i="3"/>
  <c r="BX2564" i="3"/>
  <c r="CB2559" i="3"/>
  <c r="BU2558" i="3"/>
  <c r="BX2558" i="3"/>
  <c r="CA2558" i="3"/>
  <c r="BY2555" i="3"/>
  <c r="BX2551" i="3"/>
  <c r="BX2540" i="3"/>
  <c r="BU2525" i="3"/>
  <c r="CB2525" i="3"/>
  <c r="CB2494" i="3"/>
  <c r="BU2490" i="3"/>
  <c r="BV2490" i="3"/>
  <c r="BW2490" i="3"/>
  <c r="BX2490" i="3"/>
  <c r="BY2490" i="3"/>
  <c r="CA2482" i="3"/>
  <c r="BV2472" i="3"/>
  <c r="BU2472" i="3"/>
  <c r="BX2472" i="3"/>
  <c r="BY2472" i="3"/>
  <c r="CB2472" i="3"/>
  <c r="CB2462" i="3"/>
  <c r="BU2458" i="3"/>
  <c r="BV2458" i="3"/>
  <c r="BW2458" i="3"/>
  <c r="BX2458" i="3"/>
  <c r="BY2458" i="3"/>
  <c r="CA2450" i="3"/>
  <c r="BV2440" i="3"/>
  <c r="BU2440" i="3"/>
  <c r="BX2440" i="3"/>
  <c r="BY2440" i="3"/>
  <c r="CB2440" i="3"/>
  <c r="BY2409" i="3"/>
  <c r="CA2409" i="3"/>
  <c r="CB2409" i="3"/>
  <c r="BU2409" i="3"/>
  <c r="BX2388" i="3"/>
  <c r="BU2388" i="3"/>
  <c r="BV2388" i="3"/>
  <c r="BY2388" i="3"/>
  <c r="BZ2388" i="3"/>
  <c r="CB2388" i="3"/>
  <c r="BX2382" i="3"/>
  <c r="CA2382" i="3"/>
  <c r="BV2382" i="3"/>
  <c r="BX2355" i="3"/>
  <c r="BU2355" i="3"/>
  <c r="BV2355" i="3"/>
  <c r="BW2355" i="3"/>
  <c r="BY2355" i="3"/>
  <c r="BZ2355" i="3"/>
  <c r="CA2355" i="3"/>
  <c r="CB2355" i="3"/>
  <c r="BV2153" i="3"/>
  <c r="BZ2153" i="3"/>
  <c r="BW2153" i="3"/>
  <c r="BX2153" i="3"/>
  <c r="BY2153" i="3"/>
  <c r="CB2153" i="3"/>
  <c r="BU2153" i="3"/>
  <c r="CA2153" i="3"/>
  <c r="BZ2631" i="3"/>
  <c r="BZ2627" i="3"/>
  <c r="BY2621" i="3"/>
  <c r="BV2615" i="3"/>
  <c r="BY2612" i="3"/>
  <c r="BY2608" i="3"/>
  <c r="BW2599" i="3"/>
  <c r="CA2587" i="3"/>
  <c r="BX2571" i="3"/>
  <c r="CA2571" i="3"/>
  <c r="BV2555" i="3"/>
  <c r="CB2536" i="3"/>
  <c r="BV2535" i="3"/>
  <c r="BW2535" i="3"/>
  <c r="BZ2535" i="3"/>
  <c r="BU2505" i="3"/>
  <c r="CB2505" i="3"/>
  <c r="CA2494" i="3"/>
  <c r="BV2484" i="3"/>
  <c r="BU2484" i="3"/>
  <c r="BX2484" i="3"/>
  <c r="BY2484" i="3"/>
  <c r="CB2484" i="3"/>
  <c r="BU2470" i="3"/>
  <c r="BV2470" i="3"/>
  <c r="BW2470" i="3"/>
  <c r="BX2470" i="3"/>
  <c r="BY2470" i="3"/>
  <c r="CA2462" i="3"/>
  <c r="BV2452" i="3"/>
  <c r="BU2452" i="3"/>
  <c r="BX2452" i="3"/>
  <c r="BY2452" i="3"/>
  <c r="CB2452" i="3"/>
  <c r="BU2438" i="3"/>
  <c r="BV2438" i="3"/>
  <c r="BW2438" i="3"/>
  <c r="BX2438" i="3"/>
  <c r="BY2438" i="3"/>
  <c r="BY2401" i="3"/>
  <c r="CA2401" i="3"/>
  <c r="CB2401" i="3"/>
  <c r="BU2401" i="3"/>
  <c r="BU2365" i="3"/>
  <c r="BY2365" i="3"/>
  <c r="CB2352" i="3"/>
  <c r="BU2352" i="3"/>
  <c r="BV2352" i="3"/>
  <c r="BX2352" i="3"/>
  <c r="BY2352" i="3"/>
  <c r="BZ2352" i="3"/>
  <c r="BU2316" i="3"/>
  <c r="BX2316" i="3"/>
  <c r="CA2316" i="3"/>
  <c r="BY2631" i="3"/>
  <c r="BY2627" i="3"/>
  <c r="BV2625" i="3"/>
  <c r="BY2625" i="3"/>
  <c r="BU2621" i="3"/>
  <c r="BV2607" i="3"/>
  <c r="BY2607" i="3"/>
  <c r="BY2587" i="3"/>
  <c r="BU2578" i="3"/>
  <c r="BW2578" i="3"/>
  <c r="CB2578" i="3"/>
  <c r="BW2572" i="3"/>
  <c r="BY2572" i="3"/>
  <c r="BW2564" i="3"/>
  <c r="CB2564" i="3"/>
  <c r="BV2564" i="3"/>
  <c r="BU2551" i="3"/>
  <c r="BV2551" i="3"/>
  <c r="BY2551" i="3"/>
  <c r="BV2540" i="3"/>
  <c r="BY2540" i="3"/>
  <c r="CB2540" i="3"/>
  <c r="BU2517" i="3"/>
  <c r="CB2517" i="3"/>
  <c r="BV2496" i="3"/>
  <c r="BU2496" i="3"/>
  <c r="BX2496" i="3"/>
  <c r="BY2496" i="3"/>
  <c r="CB2496" i="3"/>
  <c r="BU2482" i="3"/>
  <c r="BV2482" i="3"/>
  <c r="BW2482" i="3"/>
  <c r="BX2482" i="3"/>
  <c r="BY2482" i="3"/>
  <c r="BV2464" i="3"/>
  <c r="BU2464" i="3"/>
  <c r="BX2464" i="3"/>
  <c r="BY2464" i="3"/>
  <c r="CB2464" i="3"/>
  <c r="BU2450" i="3"/>
  <c r="BV2450" i="3"/>
  <c r="BW2450" i="3"/>
  <c r="BX2450" i="3"/>
  <c r="BY2450" i="3"/>
  <c r="BV2432" i="3"/>
  <c r="BU2432" i="3"/>
  <c r="BX2432" i="3"/>
  <c r="BY2432" i="3"/>
  <c r="CB2432" i="3"/>
  <c r="BX2387" i="3"/>
  <c r="BU2387" i="3"/>
  <c r="BV2387" i="3"/>
  <c r="BW2387" i="3"/>
  <c r="BY2387" i="3"/>
  <c r="BZ2387" i="3"/>
  <c r="CB2387" i="3"/>
  <c r="BU2385" i="3"/>
  <c r="CB2385" i="3"/>
  <c r="BW2385" i="3"/>
  <c r="BZ2376" i="3"/>
  <c r="BU2376" i="3"/>
  <c r="BX2376" i="3"/>
  <c r="BY2376" i="3"/>
  <c r="BZ2368" i="3"/>
  <c r="BY2368" i="3"/>
  <c r="BU2368" i="3"/>
  <c r="CA2351" i="3"/>
  <c r="BU2351" i="3"/>
  <c r="BV2351" i="3"/>
  <c r="BW2351" i="3"/>
  <c r="BX2351" i="3"/>
  <c r="BY2351" i="3"/>
  <c r="BZ2351" i="3"/>
  <c r="CB2351" i="3"/>
  <c r="BX2615" i="3"/>
  <c r="CA2615" i="3"/>
  <c r="BW2612" i="3"/>
  <c r="BV2612" i="3"/>
  <c r="BW2608" i="3"/>
  <c r="BU2608" i="3"/>
  <c r="BZ2608" i="3"/>
  <c r="BV2599" i="3"/>
  <c r="BY2599" i="3"/>
  <c r="BW2555" i="3"/>
  <c r="BX2555" i="3"/>
  <c r="CA2555" i="3"/>
  <c r="BV2536" i="3"/>
  <c r="BU2536" i="3"/>
  <c r="BX2536" i="3"/>
  <c r="BU2529" i="3"/>
  <c r="CB2529" i="3"/>
  <c r="BU2494" i="3"/>
  <c r="BV2494" i="3"/>
  <c r="BW2494" i="3"/>
  <c r="BX2494" i="3"/>
  <c r="BY2494" i="3"/>
  <c r="BV2476" i="3"/>
  <c r="BU2476" i="3"/>
  <c r="BX2476" i="3"/>
  <c r="BY2476" i="3"/>
  <c r="CB2476" i="3"/>
  <c r="BU2462" i="3"/>
  <c r="BV2462" i="3"/>
  <c r="BW2462" i="3"/>
  <c r="BX2462" i="3"/>
  <c r="BY2462" i="3"/>
  <c r="BV2444" i="3"/>
  <c r="BU2444" i="3"/>
  <c r="BX2444" i="3"/>
  <c r="BY2444" i="3"/>
  <c r="CB2444" i="3"/>
  <c r="CB2434" i="3"/>
  <c r="BX2380" i="3"/>
  <c r="BY2380" i="3"/>
  <c r="BZ2380" i="3"/>
  <c r="CB2380" i="3"/>
  <c r="BU2380" i="3"/>
  <c r="BZ2313" i="3"/>
  <c r="BW2313" i="3"/>
  <c r="BX2313" i="3"/>
  <c r="CB2313" i="3"/>
  <c r="BY2357" i="3"/>
  <c r="BW2353" i="3"/>
  <c r="BW2346" i="3"/>
  <c r="BZ2346" i="3"/>
  <c r="BV2303" i="3"/>
  <c r="BU2302" i="3"/>
  <c r="BU2293" i="3"/>
  <c r="BU2285" i="3"/>
  <c r="BU2267" i="3"/>
  <c r="BU2233" i="3"/>
  <c r="BX2206" i="3"/>
  <c r="CB2206" i="3"/>
  <c r="BX2182" i="3"/>
  <c r="BV2182" i="3"/>
  <c r="CB2182" i="3"/>
  <c r="BW2171" i="3"/>
  <c r="CB2171" i="3"/>
  <c r="BX2171" i="3"/>
  <c r="BY2171" i="3"/>
  <c r="BZ2124" i="3"/>
  <c r="BX2124" i="3"/>
  <c r="CB2124" i="3"/>
  <c r="BU2111" i="3"/>
  <c r="CA2111" i="3"/>
  <c r="CB2050" i="3"/>
  <c r="BZ2050" i="3"/>
  <c r="BZ2028" i="3"/>
  <c r="CB2028" i="3"/>
  <c r="BV2294" i="3"/>
  <c r="BX2294" i="3"/>
  <c r="BZ2196" i="3"/>
  <c r="BX2196" i="3"/>
  <c r="CA2193" i="3"/>
  <c r="BW2193" i="3"/>
  <c r="BV2193" i="3"/>
  <c r="BX2193" i="3"/>
  <c r="CB2193" i="3"/>
  <c r="BW2161" i="3"/>
  <c r="CA2161" i="3"/>
  <c r="BX2161" i="3"/>
  <c r="BY2161" i="3"/>
  <c r="BZ2161" i="3"/>
  <c r="BZ2152" i="3"/>
  <c r="BW2152" i="3"/>
  <c r="BX2098" i="3"/>
  <c r="BY2098" i="3"/>
  <c r="BU2098" i="3"/>
  <c r="BV2098" i="3"/>
  <c r="BZ2098" i="3"/>
  <c r="CB2098" i="3"/>
  <c r="BV2053" i="3"/>
  <c r="BW2053" i="3"/>
  <c r="CA2053" i="3"/>
  <c r="BU2053" i="3"/>
  <c r="BX2053" i="3"/>
  <c r="BY2053" i="3"/>
  <c r="BZ2053" i="3"/>
  <c r="CB2053" i="3"/>
  <c r="BV2021" i="3"/>
  <c r="BW2021" i="3"/>
  <c r="BY2021" i="3"/>
  <c r="CA2021" i="3"/>
  <c r="BU2021" i="3"/>
  <c r="BX2021" i="3"/>
  <c r="BZ2021" i="3"/>
  <c r="CB2021" i="3"/>
  <c r="CB2570" i="3"/>
  <c r="BY2568" i="3"/>
  <c r="CB2554" i="3"/>
  <c r="BY2552" i="3"/>
  <c r="BX2531" i="3"/>
  <c r="BX2527" i="3"/>
  <c r="BX2523" i="3"/>
  <c r="BX2519" i="3"/>
  <c r="BX2515" i="3"/>
  <c r="BX2511" i="3"/>
  <c r="BX2507" i="3"/>
  <c r="BX2503" i="3"/>
  <c r="BX2499" i="3"/>
  <c r="BY2495" i="3"/>
  <c r="BY2491" i="3"/>
  <c r="BY2487" i="3"/>
  <c r="BY2483" i="3"/>
  <c r="BY2479" i="3"/>
  <c r="BY2475" i="3"/>
  <c r="BY2471" i="3"/>
  <c r="BY2467" i="3"/>
  <c r="BY2463" i="3"/>
  <c r="BY2459" i="3"/>
  <c r="BY2455" i="3"/>
  <c r="BY2451" i="3"/>
  <c r="BY2447" i="3"/>
  <c r="BY2443" i="3"/>
  <c r="BY2439" i="3"/>
  <c r="BY2435" i="3"/>
  <c r="BY2431" i="3"/>
  <c r="BU2428" i="3"/>
  <c r="BV2427" i="3"/>
  <c r="BV2426" i="3"/>
  <c r="BX2423" i="3"/>
  <c r="BU2420" i="3"/>
  <c r="BV2419" i="3"/>
  <c r="BV2418" i="3"/>
  <c r="BX2415" i="3"/>
  <c r="BU2412" i="3"/>
  <c r="BV2411" i="3"/>
  <c r="BV2410" i="3"/>
  <c r="BX2407" i="3"/>
  <c r="BU2404" i="3"/>
  <c r="BV2403" i="3"/>
  <c r="BV2402" i="3"/>
  <c r="BX2399" i="3"/>
  <c r="BV2396" i="3"/>
  <c r="BV2394" i="3"/>
  <c r="BU2392" i="3"/>
  <c r="BU2391" i="3"/>
  <c r="BY2381" i="3"/>
  <c r="BW2377" i="3"/>
  <c r="BV2374" i="3"/>
  <c r="BU2372" i="3"/>
  <c r="BU2371" i="3"/>
  <c r="BV2362" i="3"/>
  <c r="BU2360" i="3"/>
  <c r="BU2359" i="3"/>
  <c r="BX2348" i="3"/>
  <c r="BV2347" i="3"/>
  <c r="BY2345" i="3"/>
  <c r="BU2327" i="3"/>
  <c r="BV2327" i="3"/>
  <c r="BX2324" i="3"/>
  <c r="BU2320" i="3"/>
  <c r="BV2315" i="3"/>
  <c r="BU2314" i="3"/>
  <c r="CA2310" i="3"/>
  <c r="BU2306" i="3"/>
  <c r="CB2302" i="3"/>
  <c r="CB2301" i="3"/>
  <c r="BZ2298" i="3"/>
  <c r="BV2297" i="3"/>
  <c r="CB2293" i="3"/>
  <c r="CB2292" i="3"/>
  <c r="BY2289" i="3"/>
  <c r="CB2285" i="3"/>
  <c r="CB2284" i="3"/>
  <c r="CA2281" i="3"/>
  <c r="CB2275" i="3"/>
  <c r="BU2273" i="3"/>
  <c r="BZ2266" i="3"/>
  <c r="BV2265" i="3"/>
  <c r="BW2261" i="3"/>
  <c r="BZ2257" i="3"/>
  <c r="BW2256" i="3"/>
  <c r="CA2253" i="3"/>
  <c r="BZ2252" i="3"/>
  <c r="BU2249" i="3"/>
  <c r="BV2246" i="3"/>
  <c r="CB2233" i="3"/>
  <c r="BW2227" i="3"/>
  <c r="BV2225" i="3"/>
  <c r="CB2222" i="3"/>
  <c r="BY2205" i="3"/>
  <c r="CB2203" i="3"/>
  <c r="BW2203" i="3"/>
  <c r="BU2203" i="3"/>
  <c r="BX2203" i="3"/>
  <c r="CB2195" i="3"/>
  <c r="BZ2185" i="3"/>
  <c r="BV2185" i="3"/>
  <c r="BU2185" i="3"/>
  <c r="BW2185" i="3"/>
  <c r="CA2185" i="3"/>
  <c r="BX2163" i="3"/>
  <c r="BY2157" i="3"/>
  <c r="BU2157" i="3"/>
  <c r="BV2157" i="3"/>
  <c r="BW2157" i="3"/>
  <c r="BX2157" i="3"/>
  <c r="CA2157" i="3"/>
  <c r="BV2141" i="3"/>
  <c r="BU2348" i="3"/>
  <c r="BU2347" i="3"/>
  <c r="BW2345" i="3"/>
  <c r="CA2342" i="3"/>
  <c r="BW2338" i="3"/>
  <c r="BZ2338" i="3"/>
  <c r="CA2328" i="3"/>
  <c r="BY2310" i="3"/>
  <c r="BX2307" i="3"/>
  <c r="CB2307" i="3"/>
  <c r="CA2302" i="3"/>
  <c r="CA2301" i="3"/>
  <c r="CB2299" i="3"/>
  <c r="BU2298" i="3"/>
  <c r="BU2297" i="3"/>
  <c r="CA2293" i="3"/>
  <c r="BX2292" i="3"/>
  <c r="BX2289" i="3"/>
  <c r="CA2285" i="3"/>
  <c r="BZ2284" i="3"/>
  <c r="BY2281" i="3"/>
  <c r="BY2279" i="3"/>
  <c r="CA2275" i="3"/>
  <c r="BY2274" i="3"/>
  <c r="CB2274" i="3"/>
  <c r="BU2265" i="3"/>
  <c r="BV2261" i="3"/>
  <c r="BY2257" i="3"/>
  <c r="BZ2253" i="3"/>
  <c r="CB2235" i="3"/>
  <c r="CA2233" i="3"/>
  <c r="BU2225" i="3"/>
  <c r="BV2222" i="3"/>
  <c r="BU2209" i="3"/>
  <c r="BY2209" i="3"/>
  <c r="BX2209" i="3"/>
  <c r="BZ2209" i="3"/>
  <c r="BX2198" i="3"/>
  <c r="BV2198" i="3"/>
  <c r="CA2192" i="3"/>
  <c r="BW2192" i="3"/>
  <c r="CA2173" i="3"/>
  <c r="BW2173" i="3"/>
  <c r="BV2173" i="3"/>
  <c r="BX2173" i="3"/>
  <c r="CB2173" i="3"/>
  <c r="BZ2342" i="3"/>
  <c r="CB2337" i="3"/>
  <c r="BY2328" i="3"/>
  <c r="BX2310" i="3"/>
  <c r="BZ2302" i="3"/>
  <c r="BY2299" i="3"/>
  <c r="BZ2293" i="3"/>
  <c r="BZ2285" i="3"/>
  <c r="CB2282" i="3"/>
  <c r="BX2281" i="3"/>
  <c r="BY2275" i="3"/>
  <c r="CB2267" i="3"/>
  <c r="BX2257" i="3"/>
  <c r="BY2253" i="3"/>
  <c r="CA2235" i="3"/>
  <c r="BZ2233" i="3"/>
  <c r="BW2205" i="3"/>
  <c r="CA2205" i="3"/>
  <c r="BU2205" i="3"/>
  <c r="BV2205" i="3"/>
  <c r="BZ2205" i="3"/>
  <c r="CA2195" i="3"/>
  <c r="BU2195" i="3"/>
  <c r="BX2195" i="3"/>
  <c r="BY2195" i="3"/>
  <c r="BU2163" i="3"/>
  <c r="CA2163" i="3"/>
  <c r="BY2163" i="3"/>
  <c r="CB2163" i="3"/>
  <c r="BW2141" i="3"/>
  <c r="CA2141" i="3"/>
  <c r="BX2141" i="3"/>
  <c r="BY2141" i="3"/>
  <c r="BZ2141" i="3"/>
  <c r="CB2141" i="3"/>
  <c r="BZ2033" i="3"/>
  <c r="CA2033" i="3"/>
  <c r="BW2033" i="3"/>
  <c r="BU2033" i="3"/>
  <c r="BV2033" i="3"/>
  <c r="BX2033" i="3"/>
  <c r="BY2033" i="3"/>
  <c r="CB2033" i="3"/>
  <c r="BV2004" i="3"/>
  <c r="BZ2004" i="3"/>
  <c r="CB2004" i="3"/>
  <c r="BW2570" i="3"/>
  <c r="BU2568" i="3"/>
  <c r="BZ2560" i="3"/>
  <c r="BW2554" i="3"/>
  <c r="BU2552" i="3"/>
  <c r="BZ2544" i="3"/>
  <c r="CA2542" i="3"/>
  <c r="BU2495" i="3"/>
  <c r="BU2491" i="3"/>
  <c r="BU2487" i="3"/>
  <c r="BU2483" i="3"/>
  <c r="BU2479" i="3"/>
  <c r="BU2475" i="3"/>
  <c r="BU2471" i="3"/>
  <c r="BU2467" i="3"/>
  <c r="BU2463" i="3"/>
  <c r="BU2459" i="3"/>
  <c r="BU2455" i="3"/>
  <c r="BU2451" i="3"/>
  <c r="BU2447" i="3"/>
  <c r="BU2443" i="3"/>
  <c r="BU2439" i="3"/>
  <c r="BU2435" i="3"/>
  <c r="BU2431" i="3"/>
  <c r="CB2428" i="3"/>
  <c r="CA2427" i="3"/>
  <c r="CB2426" i="3"/>
  <c r="CB2420" i="3"/>
  <c r="CA2419" i="3"/>
  <c r="CB2418" i="3"/>
  <c r="CB2412" i="3"/>
  <c r="CA2411" i="3"/>
  <c r="CB2410" i="3"/>
  <c r="CB2404" i="3"/>
  <c r="CA2403" i="3"/>
  <c r="CB2402" i="3"/>
  <c r="CA2391" i="3"/>
  <c r="CA2371" i="3"/>
  <c r="CA2359" i="3"/>
  <c r="CB2347" i="3"/>
  <c r="CA2346" i="3"/>
  <c r="BZ2344" i="3"/>
  <c r="BY2343" i="3"/>
  <c r="BX2342" i="3"/>
  <c r="CA2337" i="3"/>
  <c r="BZ2334" i="3"/>
  <c r="BX2331" i="3"/>
  <c r="BV2331" i="3"/>
  <c r="BX2328" i="3"/>
  <c r="BZ2326" i="3"/>
  <c r="BV2319" i="3"/>
  <c r="CA2314" i="3"/>
  <c r="BW2310" i="3"/>
  <c r="CA2306" i="3"/>
  <c r="BY2302" i="3"/>
  <c r="BV2301" i="3"/>
  <c r="BX2299" i="3"/>
  <c r="CB2297" i="3"/>
  <c r="BZ2296" i="3"/>
  <c r="BY2293" i="3"/>
  <c r="CB2291" i="3"/>
  <c r="BV2289" i="3"/>
  <c r="BX2285" i="3"/>
  <c r="BZ2282" i="3"/>
  <c r="BW2281" i="3"/>
  <c r="BX2278" i="3"/>
  <c r="BU2277" i="3"/>
  <c r="BX2275" i="3"/>
  <c r="CA2273" i="3"/>
  <c r="CA2267" i="3"/>
  <c r="CB2265" i="3"/>
  <c r="CB2261" i="3"/>
  <c r="CB2260" i="3"/>
  <c r="BU2259" i="3"/>
  <c r="BW2257" i="3"/>
  <c r="BX2253" i="3"/>
  <c r="CB2251" i="3"/>
  <c r="CA2249" i="3"/>
  <c r="BW2248" i="3"/>
  <c r="CB2244" i="3"/>
  <c r="BU2243" i="3"/>
  <c r="BY2235" i="3"/>
  <c r="BY2233" i="3"/>
  <c r="BY2229" i="3"/>
  <c r="CB2225" i="3"/>
  <c r="CA2224" i="3"/>
  <c r="BZ2217" i="3"/>
  <c r="BU2217" i="3"/>
  <c r="BX2217" i="3"/>
  <c r="BX2211" i="3"/>
  <c r="BY2211" i="3"/>
  <c r="CA2211" i="3"/>
  <c r="BW2208" i="3"/>
  <c r="CA2208" i="3"/>
  <c r="CB2172" i="3"/>
  <c r="BX2172" i="3"/>
  <c r="BX2150" i="3"/>
  <c r="CB2150" i="3"/>
  <c r="BX2118" i="3"/>
  <c r="BV2118" i="3"/>
  <c r="CB2118" i="3"/>
  <c r="BX1997" i="3"/>
  <c r="BY1997" i="3"/>
  <c r="CA1997" i="3"/>
  <c r="BU1997" i="3"/>
  <c r="BV1997" i="3"/>
  <c r="BW1997" i="3"/>
  <c r="BZ1997" i="3"/>
  <c r="CB1997" i="3"/>
  <c r="CB2394" i="3"/>
  <c r="BZ2391" i="3"/>
  <c r="CB2372" i="3"/>
  <c r="BZ2371" i="3"/>
  <c r="CB2362" i="3"/>
  <c r="BZ2359" i="3"/>
  <c r="CB2353" i="3"/>
  <c r="CA2347" i="3"/>
  <c r="BX2346" i="3"/>
  <c r="BW2342" i="3"/>
  <c r="BY2337" i="3"/>
  <c r="BW2328" i="3"/>
  <c r="CB2320" i="3"/>
  <c r="BZ2311" i="3"/>
  <c r="BV2310" i="3"/>
  <c r="CA2308" i="3"/>
  <c r="BW2302" i="3"/>
  <c r="BW2299" i="3"/>
  <c r="CA2297" i="3"/>
  <c r="BX2293" i="3"/>
  <c r="BW2285" i="3"/>
  <c r="BV2281" i="3"/>
  <c r="BZ2273" i="3"/>
  <c r="BY2267" i="3"/>
  <c r="BZ2265" i="3"/>
  <c r="CA2261" i="3"/>
  <c r="BV2257" i="3"/>
  <c r="BW2253" i="3"/>
  <c r="CA2251" i="3"/>
  <c r="BY2249" i="3"/>
  <c r="BX2235" i="3"/>
  <c r="BW2233" i="3"/>
  <c r="CB2227" i="3"/>
  <c r="CA2225" i="3"/>
  <c r="CA2216" i="3"/>
  <c r="BZ2193" i="3"/>
  <c r="CA2171" i="3"/>
  <c r="CB2161" i="3"/>
  <c r="BV2055" i="3"/>
  <c r="CA2055" i="3"/>
  <c r="CB2055" i="3"/>
  <c r="BW2055" i="3"/>
  <c r="BU2055" i="3"/>
  <c r="BX2055" i="3"/>
  <c r="BY2055" i="3"/>
  <c r="BV2109" i="3"/>
  <c r="BZ2109" i="3"/>
  <c r="CA2107" i="3"/>
  <c r="BU2107" i="3"/>
  <c r="BW2091" i="3"/>
  <c r="BX2091" i="3"/>
  <c r="BX2082" i="3"/>
  <c r="CB2082" i="3"/>
  <c r="BV2082" i="3"/>
  <c r="BU2075" i="3"/>
  <c r="BW2075" i="3"/>
  <c r="CB2075" i="3"/>
  <c r="BZ2070" i="3"/>
  <c r="BV2070" i="3"/>
  <c r="BX2070" i="3"/>
  <c r="BV2057" i="3"/>
  <c r="BW2057" i="3"/>
  <c r="CA2057" i="3"/>
  <c r="BV2039" i="3"/>
  <c r="CA2039" i="3"/>
  <c r="CB2039" i="3"/>
  <c r="BW2039" i="3"/>
  <c r="BV2037" i="3"/>
  <c r="BW2037" i="3"/>
  <c r="CA2037" i="3"/>
  <c r="BZ2030" i="3"/>
  <c r="BX2030" i="3"/>
  <c r="BV1954" i="3"/>
  <c r="BZ1954" i="3"/>
  <c r="BZ1840" i="3"/>
  <c r="BU1840" i="3"/>
  <c r="BV1840" i="3"/>
  <c r="BY1840" i="3"/>
  <c r="BX1840" i="3"/>
  <c r="CB2139" i="3"/>
  <c r="BW2139" i="3"/>
  <c r="BX2110" i="3"/>
  <c r="BV2110" i="3"/>
  <c r="BX2080" i="3"/>
  <c r="CA2080" i="3"/>
  <c r="CB2080" i="3"/>
  <c r="BV2080" i="3"/>
  <c r="BX2077" i="3"/>
  <c r="BV2061" i="3"/>
  <c r="BZ2054" i="3"/>
  <c r="BV2054" i="3"/>
  <c r="BX2054" i="3"/>
  <c r="BY2047" i="3"/>
  <c r="BV2041" i="3"/>
  <c r="BW2041" i="3"/>
  <c r="CA2041" i="3"/>
  <c r="BZ2032" i="3"/>
  <c r="BX2032" i="3"/>
  <c r="CB2032" i="3"/>
  <c r="CB2029" i="3"/>
  <c r="BZ2009" i="3"/>
  <c r="CA2009" i="3"/>
  <c r="BU2009" i="3"/>
  <c r="BW2009" i="3"/>
  <c r="BZ2001" i="3"/>
  <c r="BW1990" i="3"/>
  <c r="CB1990" i="3"/>
  <c r="BV1990" i="3"/>
  <c r="BX1990" i="3"/>
  <c r="BZ1990" i="3"/>
  <c r="BV1979" i="3"/>
  <c r="BU1979" i="3"/>
  <c r="BX1979" i="3"/>
  <c r="CB1979" i="3"/>
  <c r="CA1973" i="3"/>
  <c r="BU1973" i="3"/>
  <c r="BV1973" i="3"/>
  <c r="BX1973" i="3"/>
  <c r="BZ1973" i="3"/>
  <c r="BU1949" i="3"/>
  <c r="BY1949" i="3"/>
  <c r="BW1949" i="3"/>
  <c r="BY1916" i="3"/>
  <c r="BU1916" i="3"/>
  <c r="BX1916" i="3"/>
  <c r="BZ1916" i="3"/>
  <c r="BU1900" i="3"/>
  <c r="BX1900" i="3"/>
  <c r="BY1900" i="3"/>
  <c r="BV1711" i="3"/>
  <c r="BX1711" i="3"/>
  <c r="BU1711" i="3"/>
  <c r="BW1711" i="3"/>
  <c r="BY1711" i="3"/>
  <c r="BZ1711" i="3"/>
  <c r="CB1711" i="3"/>
  <c r="CA1711" i="3"/>
  <c r="BZ2189" i="3"/>
  <c r="BY2177" i="3"/>
  <c r="BU2177" i="3"/>
  <c r="BX2166" i="3"/>
  <c r="BV2166" i="3"/>
  <c r="CB2164" i="3"/>
  <c r="BZ2160" i="3"/>
  <c r="BU2147" i="3"/>
  <c r="BX2142" i="3"/>
  <c r="CB2142" i="3"/>
  <c r="BZ2140" i="3"/>
  <c r="BV2133" i="3"/>
  <c r="BZ2133" i="3"/>
  <c r="CA2131" i="3"/>
  <c r="BU2131" i="3"/>
  <c r="CA2127" i="3"/>
  <c r="BY2117" i="3"/>
  <c r="CB2115" i="3"/>
  <c r="CB2109" i="3"/>
  <c r="BX2108" i="3"/>
  <c r="BV2101" i="3"/>
  <c r="BZ2101" i="3"/>
  <c r="CA2099" i="3"/>
  <c r="BU2099" i="3"/>
  <c r="BU2089" i="3"/>
  <c r="BV2089" i="3"/>
  <c r="BZ2089" i="3"/>
  <c r="BY2081" i="3"/>
  <c r="BX2072" i="3"/>
  <c r="BZ2072" i="3"/>
  <c r="BZ2069" i="3"/>
  <c r="BV2063" i="3"/>
  <c r="BU2063" i="3"/>
  <c r="BW2063" i="3"/>
  <c r="CB2063" i="3"/>
  <c r="BZ2038" i="3"/>
  <c r="BV2038" i="3"/>
  <c r="BX2038" i="3"/>
  <c r="BY2029" i="3"/>
  <c r="BV2025" i="3"/>
  <c r="BW2025" i="3"/>
  <c r="BY2025" i="3"/>
  <c r="CA2025" i="3"/>
  <c r="BZ2022" i="3"/>
  <c r="BV2022" i="3"/>
  <c r="BX2022" i="3"/>
  <c r="BZ2016" i="3"/>
  <c r="BV2016" i="3"/>
  <c r="BV2011" i="3"/>
  <c r="BW2011" i="3"/>
  <c r="BX2011" i="3"/>
  <c r="CA2011" i="3"/>
  <c r="CB2005" i="3"/>
  <c r="BW2001" i="3"/>
  <c r="BV1994" i="3"/>
  <c r="BZ1994" i="3"/>
  <c r="CB1994" i="3"/>
  <c r="BY1985" i="3"/>
  <c r="CA1985" i="3"/>
  <c r="CB1985" i="3"/>
  <c r="BU1985" i="3"/>
  <c r="BW1985" i="3"/>
  <c r="BW1982" i="3"/>
  <c r="BV1982" i="3"/>
  <c r="BU1982" i="3"/>
  <c r="BX1982" i="3"/>
  <c r="BZ1982" i="3"/>
  <c r="BV1967" i="3"/>
  <c r="BY1967" i="3"/>
  <c r="BU1967" i="3"/>
  <c r="BX1967" i="3"/>
  <c r="CB1967" i="3"/>
  <c r="BU1961" i="3"/>
  <c r="BX1961" i="3"/>
  <c r="BY1961" i="3"/>
  <c r="BZ1961" i="3"/>
  <c r="CB1961" i="3"/>
  <c r="BV1961" i="3"/>
  <c r="BU1940" i="3"/>
  <c r="BY1940" i="3"/>
  <c r="BU1873" i="3"/>
  <c r="BY1873" i="3"/>
  <c r="BZ1856" i="3"/>
  <c r="CB1856" i="3"/>
  <c r="BU1856" i="3"/>
  <c r="BV1856" i="3"/>
  <c r="BX1856" i="3"/>
  <c r="BY1856" i="3"/>
  <c r="BX1719" i="3"/>
  <c r="BZ1719" i="3"/>
  <c r="BY1719" i="3"/>
  <c r="CA1719" i="3"/>
  <c r="CB1719" i="3"/>
  <c r="BU1719" i="3"/>
  <c r="BV1719" i="3"/>
  <c r="BW1719" i="3"/>
  <c r="BU2145" i="3"/>
  <c r="BY2145" i="3"/>
  <c r="BX2134" i="3"/>
  <c r="BV2134" i="3"/>
  <c r="CA2109" i="3"/>
  <c r="BX2102" i="3"/>
  <c r="BV2102" i="3"/>
  <c r="BU2077" i="3"/>
  <c r="BV2077" i="3"/>
  <c r="BZ2077" i="3"/>
  <c r="BZ2061" i="3"/>
  <c r="CA2061" i="3"/>
  <c r="BW2061" i="3"/>
  <c r="CB2057" i="3"/>
  <c r="BZ2056" i="3"/>
  <c r="CB2056" i="3"/>
  <c r="BV2047" i="3"/>
  <c r="BU2047" i="3"/>
  <c r="BW2047" i="3"/>
  <c r="CB2047" i="3"/>
  <c r="CB2037" i="3"/>
  <c r="BZ2008" i="3"/>
  <c r="BX2008" i="3"/>
  <c r="CB2008" i="3"/>
  <c r="BV1920" i="3"/>
  <c r="BY1920" i="3"/>
  <c r="BZ1920" i="3"/>
  <c r="CB1920" i="3"/>
  <c r="BU1920" i="3"/>
  <c r="BX1915" i="3"/>
  <c r="BU1915" i="3"/>
  <c r="BV1915" i="3"/>
  <c r="BW1915" i="3"/>
  <c r="BY1915" i="3"/>
  <c r="BZ1915" i="3"/>
  <c r="CB1915" i="3"/>
  <c r="BY1852" i="3"/>
  <c r="BZ1852" i="3"/>
  <c r="BU1852" i="3"/>
  <c r="BX1852" i="3"/>
  <c r="BV2125" i="3"/>
  <c r="BZ2125" i="3"/>
  <c r="CA2123" i="3"/>
  <c r="BU2123" i="3"/>
  <c r="BY2109" i="3"/>
  <c r="CB2107" i="3"/>
  <c r="BX2096" i="3"/>
  <c r="BW2096" i="3"/>
  <c r="CB2091" i="3"/>
  <c r="BZ2085" i="3"/>
  <c r="CA2085" i="3"/>
  <c r="BW2085" i="3"/>
  <c r="BV2067" i="3"/>
  <c r="BW2067" i="3"/>
  <c r="BX2067" i="3"/>
  <c r="BZ2065" i="3"/>
  <c r="CA2065" i="3"/>
  <c r="BW2065" i="3"/>
  <c r="BZ2060" i="3"/>
  <c r="CB2060" i="3"/>
  <c r="BZ2057" i="3"/>
  <c r="BZ2045" i="3"/>
  <c r="CA2045" i="3"/>
  <c r="BW2045" i="3"/>
  <c r="CB2041" i="3"/>
  <c r="BZ2040" i="3"/>
  <c r="CB2040" i="3"/>
  <c r="BZ2037" i="3"/>
  <c r="BZ2024" i="3"/>
  <c r="BV2024" i="3"/>
  <c r="CB2024" i="3"/>
  <c r="BX2001" i="3"/>
  <c r="BY2001" i="3"/>
  <c r="CA2001" i="3"/>
  <c r="BU2001" i="3"/>
  <c r="BZ1930" i="3"/>
  <c r="CA1930" i="3"/>
  <c r="BV1930" i="3"/>
  <c r="BZ1880" i="3"/>
  <c r="CB1880" i="3"/>
  <c r="BX1880" i="3"/>
  <c r="BY1880" i="3"/>
  <c r="BU1880" i="3"/>
  <c r="BV2214" i="3"/>
  <c r="CB2179" i="3"/>
  <c r="CA2177" i="3"/>
  <c r="CB2145" i="3"/>
  <c r="BZ2144" i="3"/>
  <c r="CA2139" i="3"/>
  <c r="CA2133" i="3"/>
  <c r="BX2126" i="3"/>
  <c r="BV2126" i="3"/>
  <c r="BZ2122" i="3"/>
  <c r="BX2109" i="3"/>
  <c r="BY2107" i="3"/>
  <c r="CA2101" i="3"/>
  <c r="CA2095" i="3"/>
  <c r="CA2091" i="3"/>
  <c r="CB2089" i="3"/>
  <c r="BX2086" i="3"/>
  <c r="BZ2082" i="3"/>
  <c r="CA2075" i="3"/>
  <c r="BZ2066" i="3"/>
  <c r="BZ2062" i="3"/>
  <c r="BX2062" i="3"/>
  <c r="BY2057" i="3"/>
  <c r="BV2051" i="3"/>
  <c r="BW2051" i="3"/>
  <c r="BX2051" i="3"/>
  <c r="BZ2049" i="3"/>
  <c r="CA2049" i="3"/>
  <c r="BW2049" i="3"/>
  <c r="BZ2044" i="3"/>
  <c r="CB2044" i="3"/>
  <c r="BZ2041" i="3"/>
  <c r="BY2039" i="3"/>
  <c r="BY2037" i="3"/>
  <c r="BV2031" i="3"/>
  <c r="BU2031" i="3"/>
  <c r="BW2031" i="3"/>
  <c r="CB2031" i="3"/>
  <c r="BV2019" i="3"/>
  <c r="BY2019" i="3"/>
  <c r="CA2019" i="3"/>
  <c r="BU2019" i="3"/>
  <c r="CB2009" i="3"/>
  <c r="CA1989" i="3"/>
  <c r="BV1989" i="3"/>
  <c r="BW1989" i="3"/>
  <c r="BY1989" i="3"/>
  <c r="CB1989" i="3"/>
  <c r="BW1974" i="3"/>
  <c r="CB1974" i="3"/>
  <c r="BU1974" i="3"/>
  <c r="BV1974" i="3"/>
  <c r="BY1974" i="3"/>
  <c r="BV1959" i="3"/>
  <c r="BU1959" i="3"/>
  <c r="BX1959" i="3"/>
  <c r="BY1959" i="3"/>
  <c r="CA1939" i="3"/>
  <c r="BY1939" i="3"/>
  <c r="BZ1939" i="3"/>
  <c r="CB1939" i="3"/>
  <c r="BU1939" i="3"/>
  <c r="BW1939" i="3"/>
  <c r="BW1919" i="3"/>
  <c r="BX1919" i="3"/>
  <c r="BY1919" i="3"/>
  <c r="BZ1919" i="3"/>
  <c r="CA1919" i="3"/>
  <c r="CB1919" i="3"/>
  <c r="BU1919" i="3"/>
  <c r="BZ1890" i="3"/>
  <c r="CA1890" i="3"/>
  <c r="BV1890" i="3"/>
  <c r="BU1869" i="3"/>
  <c r="BW1869" i="3"/>
  <c r="CB1869" i="3"/>
  <c r="BY1869" i="3"/>
  <c r="BU2189" i="3"/>
  <c r="BY2189" i="3"/>
  <c r="CB2147" i="3"/>
  <c r="CA2145" i="3"/>
  <c r="BY2139" i="3"/>
  <c r="CB2125" i="3"/>
  <c r="BV2117" i="3"/>
  <c r="BZ2117" i="3"/>
  <c r="CA2115" i="3"/>
  <c r="BU2115" i="3"/>
  <c r="BW2109" i="3"/>
  <c r="BX2107" i="3"/>
  <c r="BY2091" i="3"/>
  <c r="BY2082" i="3"/>
  <c r="BZ2081" i="3"/>
  <c r="CA2081" i="3"/>
  <c r="BW2081" i="3"/>
  <c r="CB2077" i="3"/>
  <c r="BY2075" i="3"/>
  <c r="BV2071" i="3"/>
  <c r="CA2071" i="3"/>
  <c r="CB2071" i="3"/>
  <c r="BW2071" i="3"/>
  <c r="BV2069" i="3"/>
  <c r="BW2069" i="3"/>
  <c r="CA2069" i="3"/>
  <c r="BZ2064" i="3"/>
  <c r="BX2064" i="3"/>
  <c r="CB2064" i="3"/>
  <c r="CB2061" i="3"/>
  <c r="BX2057" i="3"/>
  <c r="BZ2046" i="3"/>
  <c r="BX2046" i="3"/>
  <c r="BY2041" i="3"/>
  <c r="BX2039" i="3"/>
  <c r="BX2037" i="3"/>
  <c r="CB2030" i="3"/>
  <c r="BZ2029" i="3"/>
  <c r="CA2029" i="3"/>
  <c r="BW2029" i="3"/>
  <c r="BV2007" i="3"/>
  <c r="BU2007" i="3"/>
  <c r="BW2007" i="3"/>
  <c r="BY2007" i="3"/>
  <c r="CB2007" i="3"/>
  <c r="BZ2005" i="3"/>
  <c r="CA2005" i="3"/>
  <c r="BU2005" i="3"/>
  <c r="BW2005" i="3"/>
  <c r="BX1993" i="3"/>
  <c r="BU1993" i="3"/>
  <c r="BV1993" i="3"/>
  <c r="BY1993" i="3"/>
  <c r="CA1993" i="3"/>
  <c r="BV1991" i="3"/>
  <c r="BY1991" i="3"/>
  <c r="CA1991" i="3"/>
  <c r="BU1991" i="3"/>
  <c r="BW1986" i="3"/>
  <c r="BY1986" i="3"/>
  <c r="BU1986" i="3"/>
  <c r="BX1986" i="3"/>
  <c r="BW1981" i="3"/>
  <c r="BU1981" i="3"/>
  <c r="BV1981" i="3"/>
  <c r="BY1981" i="3"/>
  <c r="CA1981" i="3"/>
  <c r="CB1973" i="3"/>
  <c r="CA1954" i="3"/>
  <c r="CA1942" i="3"/>
  <c r="CB1942" i="3"/>
  <c r="BV1942" i="3"/>
  <c r="BX1942" i="3"/>
  <c r="CA1938" i="3"/>
  <c r="BV1938" i="3"/>
  <c r="BX1938" i="3"/>
  <c r="BZ1938" i="3"/>
  <c r="BW1918" i="3"/>
  <c r="BV1918" i="3"/>
  <c r="BX1918" i="3"/>
  <c r="BZ1918" i="3"/>
  <c r="CA1918" i="3"/>
  <c r="CB1918" i="3"/>
  <c r="BW1907" i="3"/>
  <c r="BX1907" i="3"/>
  <c r="BU1907" i="3"/>
  <c r="BV1907" i="3"/>
  <c r="BY1907" i="3"/>
  <c r="BZ1907" i="3"/>
  <c r="CA1907" i="3"/>
  <c r="BZ1871" i="3"/>
  <c r="BU1871" i="3"/>
  <c r="BV1871" i="3"/>
  <c r="BY1871" i="3"/>
  <c r="CA1871" i="3"/>
  <c r="CB1871" i="3"/>
  <c r="BW1871" i="3"/>
  <c r="BY1820" i="3"/>
  <c r="BZ1820" i="3"/>
  <c r="BU1820" i="3"/>
  <c r="BX1820" i="3"/>
  <c r="CB1796" i="3"/>
  <c r="BU1796" i="3"/>
  <c r="BY1796" i="3"/>
  <c r="BX1771" i="3"/>
  <c r="BY1771" i="3"/>
  <c r="BV1752" i="3"/>
  <c r="BX1752" i="3"/>
  <c r="BW1752" i="3"/>
  <c r="BZ1752" i="3"/>
  <c r="BV1740" i="3"/>
  <c r="BZ1740" i="3"/>
  <c r="CA1740" i="3"/>
  <c r="BW1682" i="3"/>
  <c r="CB1682" i="3"/>
  <c r="BV1682" i="3"/>
  <c r="BX1682" i="3"/>
  <c r="BZ1682" i="3"/>
  <c r="BU1608" i="3"/>
  <c r="BY1608" i="3"/>
  <c r="BV1608" i="3"/>
  <c r="BX1608" i="3"/>
  <c r="CB1608" i="3"/>
  <c r="BV1598" i="3"/>
  <c r="CB1598" i="3"/>
  <c r="BW1598" i="3"/>
  <c r="BX1598" i="3"/>
  <c r="BZ1598" i="3"/>
  <c r="BY2093" i="3"/>
  <c r="CB2090" i="3"/>
  <c r="BY2073" i="3"/>
  <c r="CA2059" i="3"/>
  <c r="CA2043" i="3"/>
  <c r="CA2027" i="3"/>
  <c r="BW2023" i="3"/>
  <c r="CB2020" i="3"/>
  <c r="BY2017" i="3"/>
  <c r="BY2013" i="3"/>
  <c r="CB2010" i="3"/>
  <c r="BX2006" i="3"/>
  <c r="CA2003" i="3"/>
  <c r="BV1983" i="3"/>
  <c r="BY1983" i="3"/>
  <c r="BW1977" i="3"/>
  <c r="BV1969" i="3"/>
  <c r="CB1966" i="3"/>
  <c r="BZ1965" i="3"/>
  <c r="BZ1958" i="3"/>
  <c r="CA1955" i="3"/>
  <c r="BV1952" i="3"/>
  <c r="BV1951" i="3"/>
  <c r="CB1944" i="3"/>
  <c r="BY1943" i="3"/>
  <c r="CA1935" i="3"/>
  <c r="BY1931" i="3"/>
  <c r="BY1925" i="3"/>
  <c r="CA1923" i="3"/>
  <c r="BZ1922" i="3"/>
  <c r="CB1917" i="3"/>
  <c r="CA1914" i="3"/>
  <c r="BX1912" i="3"/>
  <c r="BW1911" i="3"/>
  <c r="BY1903" i="3"/>
  <c r="BV1899" i="3"/>
  <c r="BW1899" i="3"/>
  <c r="BU1893" i="3"/>
  <c r="CB1893" i="3"/>
  <c r="BU1885" i="3"/>
  <c r="BY1885" i="3"/>
  <c r="CB1885" i="3"/>
  <c r="BZ1882" i="3"/>
  <c r="BZ1879" i="3"/>
  <c r="CA1879" i="3"/>
  <c r="BW1875" i="3"/>
  <c r="CB1872" i="3"/>
  <c r="CA1866" i="3"/>
  <c r="BZ1866" i="3"/>
  <c r="CA1862" i="3"/>
  <c r="BV1862" i="3"/>
  <c r="BW1862" i="3"/>
  <c r="CB1855" i="3"/>
  <c r="CB1851" i="3"/>
  <c r="CB1832" i="3"/>
  <c r="BZ1831" i="3"/>
  <c r="BW1831" i="3"/>
  <c r="BX1831" i="3"/>
  <c r="CA1831" i="3"/>
  <c r="BU1828" i="3"/>
  <c r="BX1828" i="3"/>
  <c r="BZ1828" i="3"/>
  <c r="BZ1808" i="3"/>
  <c r="BU1808" i="3"/>
  <c r="BV1808" i="3"/>
  <c r="BY1808" i="3"/>
  <c r="BZ1795" i="3"/>
  <c r="BU1788" i="3"/>
  <c r="BY1788" i="3"/>
  <c r="BZ1748" i="3"/>
  <c r="BV1748" i="3"/>
  <c r="CA1748" i="3"/>
  <c r="BV1744" i="3"/>
  <c r="CB1744" i="3"/>
  <c r="BW1744" i="3"/>
  <c r="BX1744" i="3"/>
  <c r="BU1730" i="3"/>
  <c r="BV1730" i="3"/>
  <c r="BX1730" i="3"/>
  <c r="BY1730" i="3"/>
  <c r="CB1730" i="3"/>
  <c r="BW1970" i="3"/>
  <c r="BY1970" i="3"/>
  <c r="BV1963" i="3"/>
  <c r="BU1963" i="3"/>
  <c r="BV1957" i="3"/>
  <c r="BZ1957" i="3"/>
  <c r="BY1955" i="3"/>
  <c r="CA1946" i="3"/>
  <c r="BZ1936" i="3"/>
  <c r="BX1935" i="3"/>
  <c r="CA1926" i="3"/>
  <c r="BX1923" i="3"/>
  <c r="BW1917" i="3"/>
  <c r="BX1914" i="3"/>
  <c r="BZ1886" i="3"/>
  <c r="BW1855" i="3"/>
  <c r="BY1851" i="3"/>
  <c r="BU1849" i="3"/>
  <c r="BY1849" i="3"/>
  <c r="CB1839" i="3"/>
  <c r="BZ1827" i="3"/>
  <c r="CA1822" i="3"/>
  <c r="BX1822" i="3"/>
  <c r="BZ1822" i="3"/>
  <c r="CA1807" i="3"/>
  <c r="BV1710" i="3"/>
  <c r="CB1710" i="3"/>
  <c r="BU1641" i="3"/>
  <c r="BY1641" i="3"/>
  <c r="CB1641" i="3"/>
  <c r="BV1641" i="3"/>
  <c r="BU1903" i="3"/>
  <c r="BV1903" i="3"/>
  <c r="CA1875" i="3"/>
  <c r="BY1875" i="3"/>
  <c r="BZ1875" i="3"/>
  <c r="BZ1872" i="3"/>
  <c r="BU1872" i="3"/>
  <c r="BV1872" i="3"/>
  <c r="BU1861" i="3"/>
  <c r="BW1861" i="3"/>
  <c r="BZ1832" i="3"/>
  <c r="BX1832" i="3"/>
  <c r="BY1832" i="3"/>
  <c r="CA1830" i="3"/>
  <c r="BV1830" i="3"/>
  <c r="BW1830" i="3"/>
  <c r="BZ1830" i="3"/>
  <c r="CA1810" i="3"/>
  <c r="BV1810" i="3"/>
  <c r="BX1810" i="3"/>
  <c r="BU1798" i="3"/>
  <c r="CA1798" i="3"/>
  <c r="BV1798" i="3"/>
  <c r="BW1798" i="3"/>
  <c r="BZ1798" i="3"/>
  <c r="BX1795" i="3"/>
  <c r="CA1795" i="3"/>
  <c r="CB1795" i="3"/>
  <c r="BU1795" i="3"/>
  <c r="BW1795" i="3"/>
  <c r="BV1787" i="3"/>
  <c r="CA1787" i="3"/>
  <c r="CB1787" i="3"/>
  <c r="BU1787" i="3"/>
  <c r="BX1787" i="3"/>
  <c r="BY1787" i="3"/>
  <c r="BU1782" i="3"/>
  <c r="BV1782" i="3"/>
  <c r="BW1782" i="3"/>
  <c r="BX1782" i="3"/>
  <c r="CA1782" i="3"/>
  <c r="BV1709" i="3"/>
  <c r="BY1709" i="3"/>
  <c r="CB1709" i="3"/>
  <c r="BU1709" i="3"/>
  <c r="BW1709" i="3"/>
  <c r="BX1709" i="3"/>
  <c r="CA1709" i="3"/>
  <c r="BU2090" i="3"/>
  <c r="BX2084" i="3"/>
  <c r="BU2059" i="3"/>
  <c r="BU2043" i="3"/>
  <c r="BY2035" i="3"/>
  <c r="BU2027" i="3"/>
  <c r="CB2023" i="3"/>
  <c r="BY2015" i="3"/>
  <c r="BU2003" i="3"/>
  <c r="BV2000" i="3"/>
  <c r="BU1987" i="3"/>
  <c r="CA1977" i="3"/>
  <c r="CB1975" i="3"/>
  <c r="CA1969" i="3"/>
  <c r="BU1965" i="3"/>
  <c r="BW1955" i="3"/>
  <c r="BZ1951" i="3"/>
  <c r="BZ1950" i="3"/>
  <c r="BX1946" i="3"/>
  <c r="BU1944" i="3"/>
  <c r="BU1943" i="3"/>
  <c r="CB1941" i="3"/>
  <c r="BV1936" i="3"/>
  <c r="BV1935" i="3"/>
  <c r="BU1931" i="3"/>
  <c r="BZ1928" i="3"/>
  <c r="BY1927" i="3"/>
  <c r="BW1926" i="3"/>
  <c r="BX1924" i="3"/>
  <c r="BV1923" i="3"/>
  <c r="CA1911" i="3"/>
  <c r="CA1910" i="3"/>
  <c r="BY1901" i="3"/>
  <c r="BZ1899" i="3"/>
  <c r="BU1891" i="3"/>
  <c r="BV1891" i="3"/>
  <c r="BY1888" i="3"/>
  <c r="BW1886" i="3"/>
  <c r="BX1879" i="3"/>
  <c r="BV1864" i="3"/>
  <c r="BZ1863" i="3"/>
  <c r="BW1863" i="3"/>
  <c r="BX1863" i="3"/>
  <c r="BZ1860" i="3"/>
  <c r="CA1859" i="3"/>
  <c r="BU1859" i="3"/>
  <c r="BV1859" i="3"/>
  <c r="BU1853" i="3"/>
  <c r="BW1853" i="3"/>
  <c r="CA1846" i="3"/>
  <c r="CB1846" i="3"/>
  <c r="CA1842" i="3"/>
  <c r="BV1842" i="3"/>
  <c r="BX1842" i="3"/>
  <c r="BY1839" i="3"/>
  <c r="CB1831" i="3"/>
  <c r="CB1829" i="3"/>
  <c r="BU1821" i="3"/>
  <c r="BW1821" i="3"/>
  <c r="BY1821" i="3"/>
  <c r="CA1819" i="3"/>
  <c r="BW1819" i="3"/>
  <c r="BX1819" i="3"/>
  <c r="BZ1819" i="3"/>
  <c r="BY1809" i="3"/>
  <c r="BZ1794" i="3"/>
  <c r="BU1790" i="3"/>
  <c r="BX1790" i="3"/>
  <c r="BV1790" i="3"/>
  <c r="BW1790" i="3"/>
  <c r="CA1790" i="3"/>
  <c r="BV1726" i="3"/>
  <c r="CB1726" i="3"/>
  <c r="BX1684" i="3"/>
  <c r="CB1684" i="3"/>
  <c r="BX1633" i="3"/>
  <c r="BY1633" i="3"/>
  <c r="CA1633" i="3"/>
  <c r="BU1633" i="3"/>
  <c r="CA2023" i="3"/>
  <c r="BZ1977" i="3"/>
  <c r="CB1970" i="3"/>
  <c r="BZ1969" i="3"/>
  <c r="BW1966" i="3"/>
  <c r="BV1966" i="3"/>
  <c r="BW1958" i="3"/>
  <c r="CB1958" i="3"/>
  <c r="BV1955" i="3"/>
  <c r="BZ1952" i="3"/>
  <c r="BY1951" i="3"/>
  <c r="BU1936" i="3"/>
  <c r="BU1935" i="3"/>
  <c r="BV1926" i="3"/>
  <c r="BU1924" i="3"/>
  <c r="BU1923" i="3"/>
  <c r="CB1912" i="3"/>
  <c r="BZ1911" i="3"/>
  <c r="CB1903" i="3"/>
  <c r="BW1901" i="3"/>
  <c r="BV1886" i="3"/>
  <c r="CA1878" i="3"/>
  <c r="CB1878" i="3"/>
  <c r="CA1874" i="3"/>
  <c r="BV1874" i="3"/>
  <c r="BX1874" i="3"/>
  <c r="BZ1855" i="3"/>
  <c r="BY1855" i="3"/>
  <c r="CA1855" i="3"/>
  <c r="CA1851" i="3"/>
  <c r="BW1851" i="3"/>
  <c r="BX1851" i="3"/>
  <c r="BY1841" i="3"/>
  <c r="CA1834" i="3"/>
  <c r="BZ1834" i="3"/>
  <c r="CA1827" i="3"/>
  <c r="BU1827" i="3"/>
  <c r="BV1827" i="3"/>
  <c r="BX1827" i="3"/>
  <c r="BZ1807" i="3"/>
  <c r="BU1807" i="3"/>
  <c r="BV1807" i="3"/>
  <c r="BX1807" i="3"/>
  <c r="BU1805" i="3"/>
  <c r="BW1805" i="3"/>
  <c r="CB1805" i="3"/>
  <c r="BU1786" i="3"/>
  <c r="BV1786" i="3"/>
  <c r="CA1786" i="3"/>
  <c r="CB1786" i="3"/>
  <c r="BW1786" i="3"/>
  <c r="BX1786" i="3"/>
  <c r="BW1781" i="3"/>
  <c r="CA1781" i="3"/>
  <c r="CB1781" i="3"/>
  <c r="BU1774" i="3"/>
  <c r="CB1774" i="3"/>
  <c r="BV1774" i="3"/>
  <c r="BX1774" i="3"/>
  <c r="BZ1774" i="3"/>
  <c r="BW1737" i="3"/>
  <c r="BY1737" i="3"/>
  <c r="BZ1737" i="3"/>
  <c r="CA1737" i="3"/>
  <c r="CB1737" i="3"/>
  <c r="BU1737" i="3"/>
  <c r="BV1737" i="3"/>
  <c r="BZ1734" i="3"/>
  <c r="BU1734" i="3"/>
  <c r="BY1734" i="3"/>
  <c r="BW1674" i="3"/>
  <c r="CB1674" i="3"/>
  <c r="BV1674" i="3"/>
  <c r="BZ1674" i="3"/>
  <c r="BX1674" i="3"/>
  <c r="BU1941" i="3"/>
  <c r="BW1941" i="3"/>
  <c r="CA1903" i="3"/>
  <c r="CB1875" i="3"/>
  <c r="BZ1864" i="3"/>
  <c r="BX1864" i="3"/>
  <c r="BY1864" i="3"/>
  <c r="BU1860" i="3"/>
  <c r="BX1860" i="3"/>
  <c r="BZ1839" i="3"/>
  <c r="BU1839" i="3"/>
  <c r="BV1839" i="3"/>
  <c r="BX1839" i="3"/>
  <c r="BU1837" i="3"/>
  <c r="BW1837" i="3"/>
  <c r="CB1837" i="3"/>
  <c r="BU1829" i="3"/>
  <c r="BW1829" i="3"/>
  <c r="BU1794" i="3"/>
  <c r="BX1794" i="3"/>
  <c r="CA1794" i="3"/>
  <c r="CB1794" i="3"/>
  <c r="BV1794" i="3"/>
  <c r="BV1764" i="3"/>
  <c r="BZ1764" i="3"/>
  <c r="CB1752" i="3"/>
  <c r="BX1723" i="3"/>
  <c r="BZ1723" i="3"/>
  <c r="BU1723" i="3"/>
  <c r="BV1723" i="3"/>
  <c r="BW1723" i="3"/>
  <c r="BY1723" i="3"/>
  <c r="CB1723" i="3"/>
  <c r="BW1686" i="3"/>
  <c r="CB1686" i="3"/>
  <c r="BX1686" i="3"/>
  <c r="BV1686" i="3"/>
  <c r="BZ1686" i="3"/>
  <c r="BV1673" i="3"/>
  <c r="BX1673" i="3"/>
  <c r="BU1673" i="3"/>
  <c r="BW1673" i="3"/>
  <c r="BY1673" i="3"/>
  <c r="CA1673" i="3"/>
  <c r="CB1673" i="3"/>
  <c r="BV1663" i="3"/>
  <c r="BZ1663" i="3"/>
  <c r="BW1663" i="3"/>
  <c r="CB1663" i="3"/>
  <c r="CA1644" i="3"/>
  <c r="BU1644" i="3"/>
  <c r="BV1644" i="3"/>
  <c r="BW1644" i="3"/>
  <c r="BX1644" i="3"/>
  <c r="BY1644" i="3"/>
  <c r="BZ1644" i="3"/>
  <c r="CB1644" i="3"/>
  <c r="BU1518" i="3"/>
  <c r="BV1518" i="3"/>
  <c r="BW1518" i="3"/>
  <c r="BX1518" i="3"/>
  <c r="BZ1518" i="3"/>
  <c r="CA1518" i="3"/>
  <c r="CB1518" i="3"/>
  <c r="BY1757" i="3"/>
  <c r="BX1749" i="3"/>
  <c r="CA1735" i="3"/>
  <c r="CB1728" i="3"/>
  <c r="BV1721" i="3"/>
  <c r="BU1721" i="3"/>
  <c r="BZ1715" i="3"/>
  <c r="BV1712" i="3"/>
  <c r="BX1712" i="3"/>
  <c r="CB1712" i="3"/>
  <c r="BV1693" i="3"/>
  <c r="BW1693" i="3"/>
  <c r="BY1693" i="3"/>
  <c r="CA1693" i="3"/>
  <c r="BW1690" i="3"/>
  <c r="BZ1690" i="3"/>
  <c r="CA1671" i="3"/>
  <c r="BV1671" i="3"/>
  <c r="BX1671" i="3"/>
  <c r="BY1671" i="3"/>
  <c r="BZ1671" i="3"/>
  <c r="BV1668" i="3"/>
  <c r="BW1668" i="3"/>
  <c r="BY1668" i="3"/>
  <c r="BZ1668" i="3"/>
  <c r="CA1668" i="3"/>
  <c r="BV1655" i="3"/>
  <c r="CB1655" i="3"/>
  <c r="BU1645" i="3"/>
  <c r="BY1645" i="3"/>
  <c r="BV1624" i="3"/>
  <c r="CB1624" i="3"/>
  <c r="BX1757" i="3"/>
  <c r="BZ1750" i="3"/>
  <c r="BW1749" i="3"/>
  <c r="BY1735" i="3"/>
  <c r="BZ1728" i="3"/>
  <c r="BY1715" i="3"/>
  <c r="CB1713" i="3"/>
  <c r="BV1705" i="3"/>
  <c r="BX1705" i="3"/>
  <c r="CA1705" i="3"/>
  <c r="CB1705" i="3"/>
  <c r="BW1698" i="3"/>
  <c r="CB1698" i="3"/>
  <c r="CB1694" i="3"/>
  <c r="BW1654" i="3"/>
  <c r="BU1654" i="3"/>
  <c r="BX1654" i="3"/>
  <c r="BY1654" i="3"/>
  <c r="CA1654" i="3"/>
  <c r="CB1654" i="3"/>
  <c r="BW1650" i="3"/>
  <c r="CA1650" i="3"/>
  <c r="BU1650" i="3"/>
  <c r="BX1650" i="3"/>
  <c r="BY1650" i="3"/>
  <c r="BW1640" i="3"/>
  <c r="BV1640" i="3"/>
  <c r="BX1640" i="3"/>
  <c r="BY1640" i="3"/>
  <c r="BZ1640" i="3"/>
  <c r="CA1640" i="3"/>
  <c r="CB1640" i="3"/>
  <c r="BU1628" i="3"/>
  <c r="BV1628" i="3"/>
  <c r="BY1628" i="3"/>
  <c r="BZ1628" i="3"/>
  <c r="CB1628" i="3"/>
  <c r="BY1623" i="3"/>
  <c r="BV1623" i="3"/>
  <c r="BW1623" i="3"/>
  <c r="BX1623" i="3"/>
  <c r="BZ1623" i="3"/>
  <c r="CA1623" i="3"/>
  <c r="CB1623" i="3"/>
  <c r="CA1799" i="3"/>
  <c r="CA1791" i="3"/>
  <c r="CA1783" i="3"/>
  <c r="BZ1769" i="3"/>
  <c r="BX1761" i="3"/>
  <c r="BV1757" i="3"/>
  <c r="BY1754" i="3"/>
  <c r="BW1753" i="3"/>
  <c r="CB1751" i="3"/>
  <c r="BU1749" i="3"/>
  <c r="CB1743" i="3"/>
  <c r="BU1738" i="3"/>
  <c r="BX1738" i="3"/>
  <c r="CB1738" i="3"/>
  <c r="BW1735" i="3"/>
  <c r="BW1733" i="3"/>
  <c r="BW1728" i="3"/>
  <c r="CB1721" i="3"/>
  <c r="BV1720" i="3"/>
  <c r="CB1720" i="3"/>
  <c r="CB1718" i="3"/>
  <c r="BX1713" i="3"/>
  <c r="BV1704" i="3"/>
  <c r="BX1704" i="3"/>
  <c r="BZ1704" i="3"/>
  <c r="BV1689" i="3"/>
  <c r="BW1689" i="3"/>
  <c r="BY1689" i="3"/>
  <c r="CA1689" i="3"/>
  <c r="CB1689" i="3"/>
  <c r="BX1683" i="3"/>
  <c r="BX1672" i="3"/>
  <c r="BV1670" i="3"/>
  <c r="CB1670" i="3"/>
  <c r="BU1670" i="3"/>
  <c r="BX1670" i="3"/>
  <c r="BY1670" i="3"/>
  <c r="BZ1670" i="3"/>
  <c r="BV1643" i="3"/>
  <c r="BZ1643" i="3"/>
  <c r="BV1627" i="3"/>
  <c r="BU1627" i="3"/>
  <c r="BW1627" i="3"/>
  <c r="BX1627" i="3"/>
  <c r="BY1627" i="3"/>
  <c r="BZ1627" i="3"/>
  <c r="CA1627" i="3"/>
  <c r="BU1611" i="3"/>
  <c r="BX1611" i="3"/>
  <c r="BV1611" i="3"/>
  <c r="BW1611" i="3"/>
  <c r="BY1611" i="3"/>
  <c r="BZ1611" i="3"/>
  <c r="CA1611" i="3"/>
  <c r="CB1611" i="3"/>
  <c r="BV1715" i="3"/>
  <c r="BX1715" i="3"/>
  <c r="BW1694" i="3"/>
  <c r="BZ1694" i="3"/>
  <c r="BV1677" i="3"/>
  <c r="BX1677" i="3"/>
  <c r="BW1677" i="3"/>
  <c r="CA1677" i="3"/>
  <c r="CB1677" i="3"/>
  <c r="BV1647" i="3"/>
  <c r="BW1647" i="3"/>
  <c r="BZ1647" i="3"/>
  <c r="CB1647" i="3"/>
  <c r="BZ1843" i="3"/>
  <c r="CA1823" i="3"/>
  <c r="BZ1811" i="3"/>
  <c r="BY1800" i="3"/>
  <c r="BX1799" i="3"/>
  <c r="BY1791" i="3"/>
  <c r="BY1783" i="3"/>
  <c r="BV1779" i="3"/>
  <c r="CA1773" i="3"/>
  <c r="CB1770" i="3"/>
  <c r="BX1769" i="3"/>
  <c r="BV1768" i="3"/>
  <c r="CB1768" i="3"/>
  <c r="BV1761" i="3"/>
  <c r="BY1759" i="3"/>
  <c r="CB1757" i="3"/>
  <c r="CA1756" i="3"/>
  <c r="BU1753" i="3"/>
  <c r="BY1751" i="3"/>
  <c r="CB1749" i="3"/>
  <c r="BX1743" i="3"/>
  <c r="BY1721" i="3"/>
  <c r="BV1701" i="3"/>
  <c r="BY1701" i="3"/>
  <c r="CB1701" i="3"/>
  <c r="CA1699" i="3"/>
  <c r="BU1699" i="3"/>
  <c r="BV1699" i="3"/>
  <c r="BV1697" i="3"/>
  <c r="BX1697" i="3"/>
  <c r="CA1697" i="3"/>
  <c r="CB1697" i="3"/>
  <c r="CB1693" i="3"/>
  <c r="CB1690" i="3"/>
  <c r="CB1671" i="3"/>
  <c r="CB1668" i="3"/>
  <c r="BU1592" i="3"/>
  <c r="BX1592" i="3"/>
  <c r="BY1592" i="3"/>
  <c r="BV1592" i="3"/>
  <c r="CB1592" i="3"/>
  <c r="BU1877" i="3"/>
  <c r="BW1877" i="3"/>
  <c r="CB1867" i="3"/>
  <c r="CB1847" i="3"/>
  <c r="BU1845" i="3"/>
  <c r="BW1845" i="3"/>
  <c r="BY1843" i="3"/>
  <c r="CB1835" i="3"/>
  <c r="CB1824" i="3"/>
  <c r="BY1823" i="3"/>
  <c r="CB1814" i="3"/>
  <c r="BU1813" i="3"/>
  <c r="BW1813" i="3"/>
  <c r="BY1811" i="3"/>
  <c r="BZ1802" i="3"/>
  <c r="BX1800" i="3"/>
  <c r="BW1799" i="3"/>
  <c r="CB1792" i="3"/>
  <c r="BW1791" i="3"/>
  <c r="CB1784" i="3"/>
  <c r="BX1783" i="3"/>
  <c r="BX1773" i="3"/>
  <c r="BY1770" i="3"/>
  <c r="BW1769" i="3"/>
  <c r="BX1759" i="3"/>
  <c r="CA1757" i="3"/>
  <c r="BU1754" i="3"/>
  <c r="CB1754" i="3"/>
  <c r="BX1751" i="3"/>
  <c r="CA1749" i="3"/>
  <c r="BW1743" i="3"/>
  <c r="BX1733" i="3"/>
  <c r="BZ1733" i="3"/>
  <c r="BX1721" i="3"/>
  <c r="CB1715" i="3"/>
  <c r="BV1713" i="3"/>
  <c r="CA1713" i="3"/>
  <c r="BX1693" i="3"/>
  <c r="BX1690" i="3"/>
  <c r="CA1683" i="3"/>
  <c r="BW1683" i="3"/>
  <c r="BY1683" i="3"/>
  <c r="BZ1683" i="3"/>
  <c r="CB1683" i="3"/>
  <c r="BW1671" i="3"/>
  <c r="BX1668" i="3"/>
  <c r="BZ1655" i="3"/>
  <c r="BY1652" i="3"/>
  <c r="BW1652" i="3"/>
  <c r="BX1652" i="3"/>
  <c r="BZ1652" i="3"/>
  <c r="CA1652" i="3"/>
  <c r="CB1652" i="3"/>
  <c r="CB1621" i="3"/>
  <c r="BW1621" i="3"/>
  <c r="BX1621" i="3"/>
  <c r="BY1621" i="3"/>
  <c r="CA1621" i="3"/>
  <c r="CB1589" i="3"/>
  <c r="BU1589" i="3"/>
  <c r="BW1589" i="3"/>
  <c r="BX1589" i="3"/>
  <c r="BY1589" i="3"/>
  <c r="CA1589" i="3"/>
  <c r="BZ1603" i="3"/>
  <c r="BW1603" i="3"/>
  <c r="CA1603" i="3"/>
  <c r="BZ1580" i="3"/>
  <c r="BU1580" i="3"/>
  <c r="BU1616" i="3"/>
  <c r="BX1616" i="3"/>
  <c r="BV1606" i="3"/>
  <c r="BW1606" i="3"/>
  <c r="CB1606" i="3"/>
  <c r="BV1558" i="3"/>
  <c r="BX1558" i="3"/>
  <c r="BZ1558" i="3"/>
  <c r="BW1558" i="3"/>
  <c r="CB1558" i="3"/>
  <c r="BW1678" i="3"/>
  <c r="CB1678" i="3"/>
  <c r="BW1658" i="3"/>
  <c r="BX1658" i="3"/>
  <c r="BX1646" i="3"/>
  <c r="BY1642" i="3"/>
  <c r="BV1632" i="3"/>
  <c r="BX1632" i="3"/>
  <c r="CA1625" i="3"/>
  <c r="BY1620" i="3"/>
  <c r="BU1620" i="3"/>
  <c r="CB1615" i="3"/>
  <c r="BX1613" i="3"/>
  <c r="BY1609" i="3"/>
  <c r="BY1591" i="3"/>
  <c r="BX1585" i="3"/>
  <c r="BZ1579" i="3"/>
  <c r="BW1541" i="3"/>
  <c r="CA1541" i="3"/>
  <c r="CB1541" i="3"/>
  <c r="BU1520" i="3"/>
  <c r="BX1520" i="3"/>
  <c r="BY1520" i="3"/>
  <c r="CB1520" i="3"/>
  <c r="BV1681" i="3"/>
  <c r="BX1681" i="3"/>
  <c r="CB1664" i="3"/>
  <c r="BW1646" i="3"/>
  <c r="BX1642" i="3"/>
  <c r="CB1635" i="3"/>
  <c r="BV1634" i="3"/>
  <c r="CA1634" i="3"/>
  <c r="CB1631" i="3"/>
  <c r="BY1625" i="3"/>
  <c r="CA1615" i="3"/>
  <c r="BW1613" i="3"/>
  <c r="CB1603" i="3"/>
  <c r="BX1591" i="3"/>
  <c r="BX1579" i="3"/>
  <c r="CA1537" i="3"/>
  <c r="CB1537" i="3"/>
  <c r="BW1537" i="3"/>
  <c r="BV1512" i="3"/>
  <c r="CB1512" i="3"/>
  <c r="BY1512" i="3"/>
  <c r="BU1512" i="3"/>
  <c r="BX1512" i="3"/>
  <c r="BX1736" i="3"/>
  <c r="BW1725" i="3"/>
  <c r="BZ1722" i="3"/>
  <c r="BV1679" i="3"/>
  <c r="CB1675" i="3"/>
  <c r="CA1664" i="3"/>
  <c r="BY1657" i="3"/>
  <c r="BV1656" i="3"/>
  <c r="CB1648" i="3"/>
  <c r="BU1646" i="3"/>
  <c r="BU1642" i="3"/>
  <c r="BZ1635" i="3"/>
  <c r="CA1631" i="3"/>
  <c r="BX1625" i="3"/>
  <c r="CA1619" i="3"/>
  <c r="BX1617" i="3"/>
  <c r="BZ1615" i="3"/>
  <c r="BY1603" i="3"/>
  <c r="CA1599" i="3"/>
  <c r="BV1599" i="3"/>
  <c r="BY1599" i="3"/>
  <c r="BX1597" i="3"/>
  <c r="CA1597" i="3"/>
  <c r="BX1583" i="3"/>
  <c r="CB1583" i="3"/>
  <c r="BV1583" i="3"/>
  <c r="BU1576" i="3"/>
  <c r="CB1576" i="3"/>
  <c r="BX1576" i="3"/>
  <c r="BW1638" i="3"/>
  <c r="CA1638" i="3"/>
  <c r="BY1615" i="3"/>
  <c r="BX1603" i="3"/>
  <c r="BW1591" i="3"/>
  <c r="BV1591" i="3"/>
  <c r="BZ1591" i="3"/>
  <c r="BY1579" i="3"/>
  <c r="BW1579" i="3"/>
  <c r="CA1579" i="3"/>
  <c r="BU1579" i="3"/>
  <c r="BY1556" i="3"/>
  <c r="BU1556" i="3"/>
  <c r="BZ1556" i="3"/>
  <c r="BU1548" i="3"/>
  <c r="CB1548" i="3"/>
  <c r="BV1685" i="3"/>
  <c r="BX1685" i="3"/>
  <c r="CB1681" i="3"/>
  <c r="BY1675" i="3"/>
  <c r="BW1666" i="3"/>
  <c r="BU1666" i="3"/>
  <c r="BX1664" i="3"/>
  <c r="CB1662" i="3"/>
  <c r="BZ1648" i="3"/>
  <c r="BX1635" i="3"/>
  <c r="BY1631" i="3"/>
  <c r="CA1629" i="3"/>
  <c r="BY1619" i="3"/>
  <c r="CB1616" i="3"/>
  <c r="BX1615" i="3"/>
  <c r="BX1607" i="3"/>
  <c r="CA1607" i="3"/>
  <c r="BV1603" i="3"/>
  <c r="BU1600" i="3"/>
  <c r="BX1600" i="3"/>
  <c r="BU1584" i="3"/>
  <c r="BY1584" i="3"/>
  <c r="BX1584" i="3"/>
  <c r="BU1567" i="3"/>
  <c r="BV1567" i="3"/>
  <c r="BY1567" i="3"/>
  <c r="BZ1567" i="3"/>
  <c r="CB1567" i="3"/>
  <c r="BW1567" i="3"/>
  <c r="BZ1551" i="3"/>
  <c r="CA1551" i="3"/>
  <c r="BW1551" i="3"/>
  <c r="BX1551" i="3"/>
  <c r="BY1551" i="3"/>
  <c r="CB1551" i="3"/>
  <c r="BU1551" i="3"/>
  <c r="BV1547" i="3"/>
  <c r="BW1547" i="3"/>
  <c r="BX1547" i="3"/>
  <c r="BU1547" i="3"/>
  <c r="BY1547" i="3"/>
  <c r="BZ1547" i="3"/>
  <c r="CA1547" i="3"/>
  <c r="CB1547" i="3"/>
  <c r="BU1528" i="3"/>
  <c r="CB1528" i="3"/>
  <c r="BX1528" i="3"/>
  <c r="BY1528" i="3"/>
  <c r="BW1533" i="3"/>
  <c r="CB1533" i="3"/>
  <c r="BU1283" i="3"/>
  <c r="BV1283" i="3"/>
  <c r="BW1283" i="3"/>
  <c r="BZ1283" i="3"/>
  <c r="CA1283" i="3"/>
  <c r="CB1283" i="3"/>
  <c r="BX1283" i="3"/>
  <c r="BU1247" i="3"/>
  <c r="BW1247" i="3"/>
  <c r="BV1247" i="3"/>
  <c r="BX1247" i="3"/>
  <c r="BZ1247" i="3"/>
  <c r="CA1247" i="3"/>
  <c r="CB1247" i="3"/>
  <c r="BY1601" i="3"/>
  <c r="BX1601" i="3"/>
  <c r="BX1587" i="3"/>
  <c r="BZ1563" i="3"/>
  <c r="BX1559" i="3"/>
  <c r="CB1557" i="3"/>
  <c r="CB1555" i="3"/>
  <c r="BY1552" i="3"/>
  <c r="BW1543" i="3"/>
  <c r="BX1543" i="3"/>
  <c r="BY1543" i="3"/>
  <c r="BU1530" i="3"/>
  <c r="BX1530" i="3"/>
  <c r="BZ1530" i="3"/>
  <c r="CA1530" i="3"/>
  <c r="CB1530" i="3"/>
  <c r="CB1523" i="3"/>
  <c r="BU1544" i="3"/>
  <c r="BY1544" i="3"/>
  <c r="CB1544" i="3"/>
  <c r="BZ1523" i="3"/>
  <c r="BY1588" i="3"/>
  <c r="BZ1588" i="3"/>
  <c r="BX1573" i="3"/>
  <c r="BZ1566" i="3"/>
  <c r="CA1565" i="3"/>
  <c r="CB1565" i="3"/>
  <c r="BU1554" i="3"/>
  <c r="BZ1554" i="3"/>
  <c r="CA1554" i="3"/>
  <c r="BU1546" i="3"/>
  <c r="BV1546" i="3"/>
  <c r="BW1546" i="3"/>
  <c r="BX1546" i="3"/>
  <c r="BU1526" i="3"/>
  <c r="BZ1526" i="3"/>
  <c r="CA1526" i="3"/>
  <c r="CB1526" i="3"/>
  <c r="CA1517" i="3"/>
  <c r="BU1510" i="3"/>
  <c r="BZ1510" i="3"/>
  <c r="CA1510" i="3"/>
  <c r="CB1510" i="3"/>
  <c r="BW1507" i="3"/>
  <c r="BX1507" i="3"/>
  <c r="BY1507" i="3"/>
  <c r="BZ1507" i="3"/>
  <c r="BV1563" i="3"/>
  <c r="BW1563" i="3"/>
  <c r="BY1559" i="3"/>
  <c r="BZ1559" i="3"/>
  <c r="BU1557" i="3"/>
  <c r="BW1557" i="3"/>
  <c r="BU1542" i="3"/>
  <c r="BW1542" i="3"/>
  <c r="BX1542" i="3"/>
  <c r="BZ1542" i="3"/>
  <c r="BU1523" i="3"/>
  <c r="BV1523" i="3"/>
  <c r="BW1523" i="3"/>
  <c r="BX1523" i="3"/>
  <c r="BU1486" i="3"/>
  <c r="CB1486" i="3"/>
  <c r="BV1486" i="3"/>
  <c r="BW1486" i="3"/>
  <c r="BX1486" i="3"/>
  <c r="BZ1486" i="3"/>
  <c r="CA1486" i="3"/>
  <c r="BU1564" i="3"/>
  <c r="BY1564" i="3"/>
  <c r="BU1560" i="3"/>
  <c r="CB1560" i="3"/>
  <c r="BX1531" i="3"/>
  <c r="BY1531" i="3"/>
  <c r="BZ1531" i="3"/>
  <c r="CA1531" i="3"/>
  <c r="BV1496" i="3"/>
  <c r="BU1496" i="3"/>
  <c r="BX1496" i="3"/>
  <c r="BY1496" i="3"/>
  <c r="CB1496" i="3"/>
  <c r="BV1582" i="3"/>
  <c r="BW1582" i="3"/>
  <c r="CB1563" i="3"/>
  <c r="CB1559" i="3"/>
  <c r="BY1555" i="3"/>
  <c r="BZ1555" i="3"/>
  <c r="BW1553" i="3"/>
  <c r="BX1553" i="3"/>
  <c r="BU1550" i="3"/>
  <c r="CA1550" i="3"/>
  <c r="CB1550" i="3"/>
  <c r="CA1533" i="3"/>
  <c r="BV1519" i="3"/>
  <c r="BW1519" i="3"/>
  <c r="BX1519" i="3"/>
  <c r="BY1519" i="3"/>
  <c r="BV1508" i="3"/>
  <c r="BX1508" i="3"/>
  <c r="BY1508" i="3"/>
  <c r="CB1508" i="3"/>
  <c r="BU1506" i="3"/>
  <c r="BW1506" i="3"/>
  <c r="BX1506" i="3"/>
  <c r="BZ1506" i="3"/>
  <c r="CA1506" i="3"/>
  <c r="BX1503" i="3"/>
  <c r="BY1491" i="3"/>
  <c r="BX1483" i="3"/>
  <c r="CB1479" i="3"/>
  <c r="BX1471" i="3"/>
  <c r="BZ1467" i="3"/>
  <c r="CA1463" i="3"/>
  <c r="CA1459" i="3"/>
  <c r="BU1459" i="3"/>
  <c r="BW1455" i="3"/>
  <c r="BU1454" i="3"/>
  <c r="BZ1454" i="3"/>
  <c r="CB1454" i="3"/>
  <c r="BX1451" i="3"/>
  <c r="BX1449" i="3"/>
  <c r="BZ1449" i="3"/>
  <c r="BV1445" i="3"/>
  <c r="BX1445" i="3"/>
  <c r="BY1442" i="3"/>
  <c r="BX1437" i="3"/>
  <c r="CA1433" i="3"/>
  <c r="BW1432" i="3"/>
  <c r="CA1429" i="3"/>
  <c r="BW1421" i="3"/>
  <c r="BW1413" i="3"/>
  <c r="CA1408" i="3"/>
  <c r="CB1405" i="3"/>
  <c r="CA1316" i="3"/>
  <c r="BV1316" i="3"/>
  <c r="BW1316" i="3"/>
  <c r="BU1316" i="3"/>
  <c r="BX1316" i="3"/>
  <c r="BY1316" i="3"/>
  <c r="BZ1316" i="3"/>
  <c r="CB1316" i="3"/>
  <c r="CA1527" i="3"/>
  <c r="CA1511" i="3"/>
  <c r="BW1503" i="3"/>
  <c r="CA1495" i="3"/>
  <c r="CB1494" i="3"/>
  <c r="BX1491" i="3"/>
  <c r="BY1484" i="3"/>
  <c r="BW1483" i="3"/>
  <c r="CA1479" i="3"/>
  <c r="CA1475" i="3"/>
  <c r="BU1475" i="3"/>
  <c r="BW1471" i="3"/>
  <c r="BU1470" i="3"/>
  <c r="BZ1470" i="3"/>
  <c r="CB1470" i="3"/>
  <c r="BX1467" i="3"/>
  <c r="BU1466" i="3"/>
  <c r="BW1466" i="3"/>
  <c r="BZ1466" i="3"/>
  <c r="BZ1463" i="3"/>
  <c r="BY1456" i="3"/>
  <c r="BV1455" i="3"/>
  <c r="BV1451" i="3"/>
  <c r="BW1450" i="3"/>
  <c r="BX1450" i="3"/>
  <c r="BZ1450" i="3"/>
  <c r="CB1448" i="3"/>
  <c r="BX1442" i="3"/>
  <c r="BW1437" i="3"/>
  <c r="BU1435" i="3"/>
  <c r="CB1435" i="3"/>
  <c r="BY1433" i="3"/>
  <c r="BZ1429" i="3"/>
  <c r="BY1423" i="3"/>
  <c r="CB1418" i="3"/>
  <c r="BX1416" i="3"/>
  <c r="CA1416" i="3"/>
  <c r="CB1410" i="3"/>
  <c r="BZ1405" i="3"/>
  <c r="CB1401" i="3"/>
  <c r="BV1344" i="3"/>
  <c r="BW1344" i="3"/>
  <c r="BX1344" i="3"/>
  <c r="BZ1344" i="3"/>
  <c r="CB1344" i="3"/>
  <c r="BZ1527" i="3"/>
  <c r="BZ1511" i="3"/>
  <c r="BU1504" i="3"/>
  <c r="BV1503" i="3"/>
  <c r="BZ1495" i="3"/>
  <c r="CA1494" i="3"/>
  <c r="BW1491" i="3"/>
  <c r="CB1487" i="3"/>
  <c r="BX1484" i="3"/>
  <c r="BV1483" i="3"/>
  <c r="BU1482" i="3"/>
  <c r="BZ1482" i="3"/>
  <c r="BZ1479" i="3"/>
  <c r="BY1472" i="3"/>
  <c r="BV1471" i="3"/>
  <c r="BV1467" i="3"/>
  <c r="BY1463" i="3"/>
  <c r="CB1459" i="3"/>
  <c r="BX1456" i="3"/>
  <c r="BY1452" i="3"/>
  <c r="BZ1448" i="3"/>
  <c r="BV1442" i="3"/>
  <c r="BY1439" i="3"/>
  <c r="BV1437" i="3"/>
  <c r="CB1434" i="3"/>
  <c r="BW1433" i="3"/>
  <c r="BX1432" i="3"/>
  <c r="CA1432" i="3"/>
  <c r="BY1429" i="3"/>
  <c r="BY1418" i="3"/>
  <c r="BV1413" i="3"/>
  <c r="BX1413" i="3"/>
  <c r="BZ1413" i="3"/>
  <c r="BZ1410" i="3"/>
  <c r="BX1405" i="3"/>
  <c r="BU1287" i="3"/>
  <c r="BW1287" i="3"/>
  <c r="BX1287" i="3"/>
  <c r="CA1287" i="3"/>
  <c r="CB1287" i="3"/>
  <c r="BV1287" i="3"/>
  <c r="BZ1287" i="3"/>
  <c r="CB1538" i="3"/>
  <c r="CB1514" i="3"/>
  <c r="CB1498" i="3"/>
  <c r="BZ1494" i="3"/>
  <c r="BV1491" i="3"/>
  <c r="BU1483" i="3"/>
  <c r="BY1479" i="3"/>
  <c r="BX1472" i="3"/>
  <c r="BY1468" i="3"/>
  <c r="BX1463" i="3"/>
  <c r="BY1455" i="3"/>
  <c r="CA1455" i="3"/>
  <c r="BW1451" i="3"/>
  <c r="BY1451" i="3"/>
  <c r="BW1448" i="3"/>
  <c r="BU1439" i="3"/>
  <c r="BY1434" i="3"/>
  <c r="BV1433" i="3"/>
  <c r="CA1431" i="3"/>
  <c r="BW1429" i="3"/>
  <c r="BY1421" i="3"/>
  <c r="CA1421" i="3"/>
  <c r="BV1418" i="3"/>
  <c r="BU1415" i="3"/>
  <c r="CA1415" i="3"/>
  <c r="BY1410" i="3"/>
  <c r="BV1408" i="3"/>
  <c r="BX1408" i="3"/>
  <c r="BW1405" i="3"/>
  <c r="BX1401" i="3"/>
  <c r="BU1394" i="3"/>
  <c r="BX1394" i="3"/>
  <c r="BY1394" i="3"/>
  <c r="BW1389" i="3"/>
  <c r="CA1389" i="3"/>
  <c r="BX1389" i="3"/>
  <c r="BY1389" i="3"/>
  <c r="BZ1389" i="3"/>
  <c r="CB1389" i="3"/>
  <c r="BU1389" i="3"/>
  <c r="BV1484" i="3"/>
  <c r="CB1484" i="3"/>
  <c r="BY1471" i="3"/>
  <c r="CA1471" i="3"/>
  <c r="BW1467" i="3"/>
  <c r="BY1467" i="3"/>
  <c r="BV1456" i="3"/>
  <c r="CB1456" i="3"/>
  <c r="BV1452" i="3"/>
  <c r="BX1452" i="3"/>
  <c r="CB1452" i="3"/>
  <c r="BY1437" i="3"/>
  <c r="CA1437" i="3"/>
  <c r="BV1434" i="3"/>
  <c r="BY1431" i="3"/>
  <c r="BY1407" i="3"/>
  <c r="BW1399" i="3"/>
  <c r="CA1399" i="3"/>
  <c r="CB1396" i="3"/>
  <c r="BU1339" i="3"/>
  <c r="BX1339" i="3"/>
  <c r="BY1339" i="3"/>
  <c r="BV1308" i="3"/>
  <c r="BY1308" i="3"/>
  <c r="BZ1308" i="3"/>
  <c r="CA1308" i="3"/>
  <c r="BU1308" i="3"/>
  <c r="BW1308" i="3"/>
  <c r="BX1308" i="3"/>
  <c r="CB1308" i="3"/>
  <c r="BV1472" i="3"/>
  <c r="CB1472" i="3"/>
  <c r="BV1468" i="3"/>
  <c r="BX1468" i="3"/>
  <c r="CB1468" i="3"/>
  <c r="BU1463" i="3"/>
  <c r="BW1463" i="3"/>
  <c r="BX1448" i="3"/>
  <c r="CA1448" i="3"/>
  <c r="BX1433" i="3"/>
  <c r="BZ1433" i="3"/>
  <c r="BV1429" i="3"/>
  <c r="BX1429" i="3"/>
  <c r="BX1418" i="3"/>
  <c r="BZ1418" i="3"/>
  <c r="BU1410" i="3"/>
  <c r="BX1410" i="3"/>
  <c r="BU1407" i="3"/>
  <c r="BY1405" i="3"/>
  <c r="CA1405" i="3"/>
  <c r="BU1405" i="3"/>
  <c r="BY1401" i="3"/>
  <c r="CA1401" i="3"/>
  <c r="BU1401" i="3"/>
  <c r="BW1401" i="3"/>
  <c r="BU1398" i="3"/>
  <c r="CB1398" i="3"/>
  <c r="CA1324" i="3"/>
  <c r="BV1324" i="3"/>
  <c r="BW1324" i="3"/>
  <c r="BU1324" i="3"/>
  <c r="BX1324" i="3"/>
  <c r="BY1324" i="3"/>
  <c r="BZ1324" i="3"/>
  <c r="CB1324" i="3"/>
  <c r="BU1298" i="3"/>
  <c r="BW1298" i="3"/>
  <c r="BX1298" i="3"/>
  <c r="CB1298" i="3"/>
  <c r="BY1298" i="3"/>
  <c r="BU1494" i="3"/>
  <c r="BW1494" i="3"/>
  <c r="BU1479" i="3"/>
  <c r="BW1479" i="3"/>
  <c r="BX1434" i="3"/>
  <c r="BZ1434" i="3"/>
  <c r="BU1396" i="3"/>
  <c r="BV1396" i="3"/>
  <c r="BW1396" i="3"/>
  <c r="BX1396" i="3"/>
  <c r="CA1396" i="3"/>
  <c r="BU1332" i="3"/>
  <c r="BW1332" i="3"/>
  <c r="CA1332" i="3"/>
  <c r="CB1332" i="3"/>
  <c r="BV1332" i="3"/>
  <c r="BX1332" i="3"/>
  <c r="BZ1332" i="3"/>
  <c r="BZ1381" i="3"/>
  <c r="BU1375" i="3"/>
  <c r="BW1375" i="3"/>
  <c r="BW1373" i="3"/>
  <c r="CA1373" i="3"/>
  <c r="CB1357" i="3"/>
  <c r="BZ1353" i="3"/>
  <c r="BX1347" i="3"/>
  <c r="BY1341" i="3"/>
  <c r="BY1338" i="3"/>
  <c r="BU1310" i="3"/>
  <c r="CA1310" i="3"/>
  <c r="BU1305" i="3"/>
  <c r="BY1305" i="3"/>
  <c r="BZ1305" i="3"/>
  <c r="CB1305" i="3"/>
  <c r="BV1303" i="3"/>
  <c r="BZ1303" i="3"/>
  <c r="CA1303" i="3"/>
  <c r="CB1303" i="3"/>
  <c r="BW1286" i="3"/>
  <c r="BX1286" i="3"/>
  <c r="CA1286" i="3"/>
  <c r="CB1286" i="3"/>
  <c r="BW1212" i="3"/>
  <c r="CA1212" i="3"/>
  <c r="CB1212" i="3"/>
  <c r="BU1371" i="3"/>
  <c r="CA1371" i="3"/>
  <c r="BU1369" i="3"/>
  <c r="BY1369" i="3"/>
  <c r="BU1364" i="3"/>
  <c r="CB1364" i="3"/>
  <c r="BW1364" i="3"/>
  <c r="BU1356" i="3"/>
  <c r="BW1356" i="3"/>
  <c r="CA1356" i="3"/>
  <c r="CB1356" i="3"/>
  <c r="BW1337" i="3"/>
  <c r="BZ1337" i="3"/>
  <c r="CA1337" i="3"/>
  <c r="BW1331" i="3"/>
  <c r="BX1331" i="3"/>
  <c r="BU1285" i="3"/>
  <c r="BY1285" i="3"/>
  <c r="CB1285" i="3"/>
  <c r="BU1280" i="3"/>
  <c r="BV1280" i="3"/>
  <c r="BX1280" i="3"/>
  <c r="BY1280" i="3"/>
  <c r="BZ1280" i="3"/>
  <c r="CA1280" i="3"/>
  <c r="BZ1397" i="3"/>
  <c r="BZ1393" i="3"/>
  <c r="BZ1392" i="3"/>
  <c r="BU1387" i="3"/>
  <c r="CA1387" i="3"/>
  <c r="BU1385" i="3"/>
  <c r="BY1385" i="3"/>
  <c r="CB1383" i="3"/>
  <c r="BX1381" i="3"/>
  <c r="BU1380" i="3"/>
  <c r="CB1380" i="3"/>
  <c r="BW1380" i="3"/>
  <c r="CB1373" i="3"/>
  <c r="BZ1372" i="3"/>
  <c r="CB1363" i="3"/>
  <c r="BX1357" i="3"/>
  <c r="BY1349" i="3"/>
  <c r="BZ1336" i="3"/>
  <c r="CB1330" i="3"/>
  <c r="BU1328" i="3"/>
  <c r="BX1328" i="3"/>
  <c r="CB1328" i="3"/>
  <c r="CB1306" i="3"/>
  <c r="BX1304" i="3"/>
  <c r="BU1300" i="3"/>
  <c r="BV1300" i="3"/>
  <c r="BX1300" i="3"/>
  <c r="BY1300" i="3"/>
  <c r="BZ1300" i="3"/>
  <c r="BU1296" i="3"/>
  <c r="BV1296" i="3"/>
  <c r="BX1296" i="3"/>
  <c r="BY1296" i="3"/>
  <c r="BZ1296" i="3"/>
  <c r="CB1284" i="3"/>
  <c r="CB1369" i="3"/>
  <c r="BU1353" i="3"/>
  <c r="BX1353" i="3"/>
  <c r="BY1353" i="3"/>
  <c r="CA1341" i="3"/>
  <c r="BV1341" i="3"/>
  <c r="BW1341" i="3"/>
  <c r="BV1338" i="3"/>
  <c r="BZ1338" i="3"/>
  <c r="CB1338" i="3"/>
  <c r="BW1333" i="3"/>
  <c r="BZ1333" i="3"/>
  <c r="CA1333" i="3"/>
  <c r="BU1210" i="3"/>
  <c r="BV1210" i="3"/>
  <c r="BX1210" i="3"/>
  <c r="BW1210" i="3"/>
  <c r="BY1210" i="3"/>
  <c r="BZ1210" i="3"/>
  <c r="CA1210" i="3"/>
  <c r="CB1210" i="3"/>
  <c r="BX1480" i="3"/>
  <c r="BW1478" i="3"/>
  <c r="BX1464" i="3"/>
  <c r="BW1462" i="3"/>
  <c r="BX1443" i="3"/>
  <c r="BZ1417" i="3"/>
  <c r="CB1404" i="3"/>
  <c r="CB1400" i="3"/>
  <c r="BX1397" i="3"/>
  <c r="BX1393" i="3"/>
  <c r="CB1385" i="3"/>
  <c r="BY1373" i="3"/>
  <c r="CA1369" i="3"/>
  <c r="BU1367" i="3"/>
  <c r="BW1367" i="3"/>
  <c r="CA1365" i="3"/>
  <c r="BW1365" i="3"/>
  <c r="BU1355" i="3"/>
  <c r="BX1355" i="3"/>
  <c r="CA1355" i="3"/>
  <c r="BU1345" i="3"/>
  <c r="BX1345" i="3"/>
  <c r="BY1345" i="3"/>
  <c r="CB1337" i="3"/>
  <c r="BU1330" i="3"/>
  <c r="BU1392" i="3"/>
  <c r="CA1392" i="3"/>
  <c r="BV1392" i="3"/>
  <c r="BU1383" i="3"/>
  <c r="BW1383" i="3"/>
  <c r="CA1381" i="3"/>
  <c r="BW1381" i="3"/>
  <c r="BU1372" i="3"/>
  <c r="BW1372" i="3"/>
  <c r="CB1372" i="3"/>
  <c r="BZ1369" i="3"/>
  <c r="CA1364" i="3"/>
  <c r="BU1363" i="3"/>
  <c r="CA1363" i="3"/>
  <c r="BW1357" i="3"/>
  <c r="BZ1357" i="3"/>
  <c r="CA1357" i="3"/>
  <c r="CA1349" i="3"/>
  <c r="BV1349" i="3"/>
  <c r="BW1349" i="3"/>
  <c r="BY1337" i="3"/>
  <c r="BW1336" i="3"/>
  <c r="CA1336" i="3"/>
  <c r="CB1336" i="3"/>
  <c r="BU1306" i="3"/>
  <c r="BX1306" i="3"/>
  <c r="BV1304" i="3"/>
  <c r="BY1304" i="3"/>
  <c r="BZ1304" i="3"/>
  <c r="CA1304" i="3"/>
  <c r="BV1284" i="3"/>
  <c r="BW1284" i="3"/>
  <c r="BY1284" i="3"/>
  <c r="BZ1284" i="3"/>
  <c r="CA1284" i="3"/>
  <c r="BU1269" i="3"/>
  <c r="BY1269" i="3"/>
  <c r="CB1269" i="3"/>
  <c r="BU1205" i="3"/>
  <c r="BV1205" i="3"/>
  <c r="BW1205" i="3"/>
  <c r="BZ1205" i="3"/>
  <c r="BX1205" i="3"/>
  <c r="CA1205" i="3"/>
  <c r="CB1205" i="3"/>
  <c r="CB1419" i="3"/>
  <c r="BZ1404" i="3"/>
  <c r="BZ1400" i="3"/>
  <c r="BU1388" i="3"/>
  <c r="BW1388" i="3"/>
  <c r="CB1388" i="3"/>
  <c r="BZ1385" i="3"/>
  <c r="CA1380" i="3"/>
  <c r="BU1379" i="3"/>
  <c r="CA1379" i="3"/>
  <c r="BY1377" i="3"/>
  <c r="BU1377" i="3"/>
  <c r="CA1375" i="3"/>
  <c r="BV1373" i="3"/>
  <c r="CB1371" i="3"/>
  <c r="BX1369" i="3"/>
  <c r="CB1365" i="3"/>
  <c r="BZ1364" i="3"/>
  <c r="BU1359" i="3"/>
  <c r="BW1359" i="3"/>
  <c r="CB1359" i="3"/>
  <c r="BZ1356" i="3"/>
  <c r="CB1353" i="3"/>
  <c r="CB1341" i="3"/>
  <c r="BX1337" i="3"/>
  <c r="CB1333" i="3"/>
  <c r="CA1328" i="3"/>
  <c r="BW1327" i="3"/>
  <c r="CA1327" i="3"/>
  <c r="CB1327" i="3"/>
  <c r="BX1305" i="3"/>
  <c r="BX1303" i="3"/>
  <c r="BX1289" i="3"/>
  <c r="BY1289" i="3"/>
  <c r="BY1268" i="3"/>
  <c r="BU1268" i="3"/>
  <c r="BV1268" i="3"/>
  <c r="BW1268" i="3"/>
  <c r="BX1268" i="3"/>
  <c r="BZ1268" i="3"/>
  <c r="CA1268" i="3"/>
  <c r="CB1268" i="3"/>
  <c r="BW1218" i="3"/>
  <c r="BX1218" i="3"/>
  <c r="BZ1218" i="3"/>
  <c r="BU1218" i="3"/>
  <c r="BV1218" i="3"/>
  <c r="BY1218" i="3"/>
  <c r="CA1218" i="3"/>
  <c r="CB1218" i="3"/>
  <c r="BU1164" i="3"/>
  <c r="BV1164" i="3"/>
  <c r="BX1164" i="3"/>
  <c r="BY1164" i="3"/>
  <c r="BZ1164" i="3"/>
  <c r="BW1123" i="3"/>
  <c r="BX1123" i="3"/>
  <c r="BY1123" i="3"/>
  <c r="BZ1123" i="3"/>
  <c r="CA1123" i="3"/>
  <c r="BU1123" i="3"/>
  <c r="BU1263" i="3"/>
  <c r="BW1263" i="3"/>
  <c r="CA1251" i="3"/>
  <c r="BV1250" i="3"/>
  <c r="BW1250" i="3"/>
  <c r="BZ1244" i="3"/>
  <c r="CA1234" i="3"/>
  <c r="BU1232" i="3"/>
  <c r="BX1232" i="3"/>
  <c r="BU1220" i="3"/>
  <c r="BW1220" i="3"/>
  <c r="BY1220" i="3"/>
  <c r="CB1193" i="3"/>
  <c r="BV1159" i="3"/>
  <c r="BW1159" i="3"/>
  <c r="BX1159" i="3"/>
  <c r="BY1159" i="3"/>
  <c r="BZ1159" i="3"/>
  <c r="BW1144" i="3"/>
  <c r="BX1144" i="3"/>
  <c r="BY1144" i="3"/>
  <c r="BZ1144" i="3"/>
  <c r="CB1144" i="3"/>
  <c r="BZ1275" i="3"/>
  <c r="BU1271" i="3"/>
  <c r="CA1271" i="3"/>
  <c r="CA1267" i="3"/>
  <c r="BV1266" i="3"/>
  <c r="BW1266" i="3"/>
  <c r="CB1262" i="3"/>
  <c r="BU1255" i="3"/>
  <c r="CB1255" i="3"/>
  <c r="BX1251" i="3"/>
  <c r="BY1244" i="3"/>
  <c r="BV1238" i="3"/>
  <c r="CA1238" i="3"/>
  <c r="CB1238" i="3"/>
  <c r="BZ1234" i="3"/>
  <c r="BX1230" i="3"/>
  <c r="BY1230" i="3"/>
  <c r="CA1230" i="3"/>
  <c r="BV1226" i="3"/>
  <c r="BW1226" i="3"/>
  <c r="BY1226" i="3"/>
  <c r="BX1214" i="3"/>
  <c r="BY1214" i="3"/>
  <c r="CA1214" i="3"/>
  <c r="BX1206" i="3"/>
  <c r="BW1197" i="3"/>
  <c r="BX1197" i="3"/>
  <c r="BY1197" i="3"/>
  <c r="BZ1197" i="3"/>
  <c r="CA1193" i="3"/>
  <c r="BW1178" i="3"/>
  <c r="BX1178" i="3"/>
  <c r="BY1178" i="3"/>
  <c r="BZ1178" i="3"/>
  <c r="CB1178" i="3"/>
  <c r="CA1163" i="3"/>
  <c r="BV1151" i="3"/>
  <c r="CB1119" i="3"/>
  <c r="BU1361" i="3"/>
  <c r="BW1351" i="3"/>
  <c r="BW1322" i="3"/>
  <c r="BU1320" i="3"/>
  <c r="BW1314" i="3"/>
  <c r="BU1312" i="3"/>
  <c r="BU1292" i="3"/>
  <c r="CA1288" i="3"/>
  <c r="BX1275" i="3"/>
  <c r="BU1272" i="3"/>
  <c r="CB1270" i="3"/>
  <c r="BX1267" i="3"/>
  <c r="CA1262" i="3"/>
  <c r="BU1256" i="3"/>
  <c r="CB1254" i="3"/>
  <c r="BW1251" i="3"/>
  <c r="CB1248" i="3"/>
  <c r="BX1244" i="3"/>
  <c r="BY1234" i="3"/>
  <c r="CB1221" i="3"/>
  <c r="BX1215" i="3"/>
  <c r="CA1213" i="3"/>
  <c r="BV1193" i="3"/>
  <c r="CA1184" i="3"/>
  <c r="CB1173" i="3"/>
  <c r="BW1140" i="3"/>
  <c r="BV1140" i="3"/>
  <c r="BX1140" i="3"/>
  <c r="BY1140" i="3"/>
  <c r="BZ1140" i="3"/>
  <c r="CB1140" i="3"/>
  <c r="BZ1288" i="3"/>
  <c r="CB1277" i="3"/>
  <c r="BW1275" i="3"/>
  <c r="CB1263" i="3"/>
  <c r="BX1262" i="3"/>
  <c r="CA1248" i="3"/>
  <c r="BY1231" i="3"/>
  <c r="CB1231" i="3"/>
  <c r="BW1229" i="3"/>
  <c r="BX1229" i="3"/>
  <c r="CB1229" i="3"/>
  <c r="BU1217" i="3"/>
  <c r="BW1217" i="3"/>
  <c r="BX1217" i="3"/>
  <c r="CA1217" i="3"/>
  <c r="BV1206" i="3"/>
  <c r="BW1206" i="3"/>
  <c r="BY1206" i="3"/>
  <c r="BU1203" i="3"/>
  <c r="CB1203" i="3"/>
  <c r="BV1163" i="3"/>
  <c r="BW1163" i="3"/>
  <c r="BX1163" i="3"/>
  <c r="BY1163" i="3"/>
  <c r="BZ1163" i="3"/>
  <c r="BW1151" i="3"/>
  <c r="BX1151" i="3"/>
  <c r="BY1151" i="3"/>
  <c r="BZ1151" i="3"/>
  <c r="CA1151" i="3"/>
  <c r="BW1130" i="3"/>
  <c r="CB1130" i="3"/>
  <c r="BU1119" i="3"/>
  <c r="BV1119" i="3"/>
  <c r="BW1119" i="3"/>
  <c r="BX1119" i="3"/>
  <c r="BY1119" i="3"/>
  <c r="CA1119" i="3"/>
  <c r="BW1270" i="3"/>
  <c r="BX1270" i="3"/>
  <c r="BU1251" i="3"/>
  <c r="BZ1251" i="3"/>
  <c r="BU1244" i="3"/>
  <c r="BV1244" i="3"/>
  <c r="BU1234" i="3"/>
  <c r="BV1234" i="3"/>
  <c r="BX1234" i="3"/>
  <c r="BX1221" i="3"/>
  <c r="BZ1221" i="3"/>
  <c r="BU1198" i="3"/>
  <c r="BX1198" i="3"/>
  <c r="BY1198" i="3"/>
  <c r="CB1198" i="3"/>
  <c r="BW1193" i="3"/>
  <c r="BX1193" i="3"/>
  <c r="BY1193" i="3"/>
  <c r="BZ1193" i="3"/>
  <c r="BW1184" i="3"/>
  <c r="CB1184" i="3"/>
  <c r="BU1160" i="3"/>
  <c r="BZ1160" i="3"/>
  <c r="BX1126" i="3"/>
  <c r="CA1126" i="3"/>
  <c r="CB1126" i="3"/>
  <c r="BU1267" i="3"/>
  <c r="BZ1267" i="3"/>
  <c r="BZ1263" i="3"/>
  <c r="BV1254" i="3"/>
  <c r="CA1254" i="3"/>
  <c r="CB1250" i="3"/>
  <c r="CA1242" i="3"/>
  <c r="CB1220" i="3"/>
  <c r="BU1213" i="3"/>
  <c r="BX1213" i="3"/>
  <c r="BZ1213" i="3"/>
  <c r="CB1213" i="3"/>
  <c r="BX1207" i="3"/>
  <c r="BY1207" i="3"/>
  <c r="BU1173" i="3"/>
  <c r="BV1173" i="3"/>
  <c r="BW1173" i="3"/>
  <c r="BX1173" i="3"/>
  <c r="BY1173" i="3"/>
  <c r="BV1162" i="3"/>
  <c r="BW1162" i="3"/>
  <c r="BX1162" i="3"/>
  <c r="BZ1162" i="3"/>
  <c r="CA1162" i="3"/>
  <c r="CB1159" i="3"/>
  <c r="BX1156" i="3"/>
  <c r="BY1156" i="3"/>
  <c r="BZ1156" i="3"/>
  <c r="CB1156" i="3"/>
  <c r="BX1154" i="3"/>
  <c r="BZ1154" i="3"/>
  <c r="CA1154" i="3"/>
  <c r="CB1154" i="3"/>
  <c r="CB1123" i="3"/>
  <c r="BZ1376" i="3"/>
  <c r="BZ1360" i="3"/>
  <c r="BZ1291" i="3"/>
  <c r="BY1272" i="3"/>
  <c r="BX1271" i="3"/>
  <c r="CB1266" i="3"/>
  <c r="BY1264" i="3"/>
  <c r="BX1263" i="3"/>
  <c r="CB1258" i="3"/>
  <c r="BY1256" i="3"/>
  <c r="BX1255" i="3"/>
  <c r="CA1250" i="3"/>
  <c r="BX1248" i="3"/>
  <c r="CB1244" i="3"/>
  <c r="BX1242" i="3"/>
  <c r="BU1239" i="3"/>
  <c r="CB1239" i="3"/>
  <c r="BV1239" i="3"/>
  <c r="BW1230" i="3"/>
  <c r="BZ1226" i="3"/>
  <c r="CA1220" i="3"/>
  <c r="BW1214" i="3"/>
  <c r="CB1206" i="3"/>
  <c r="CA1197" i="3"/>
  <c r="BY1194" i="3"/>
  <c r="BW1188" i="3"/>
  <c r="CB1164" i="3"/>
  <c r="CA1159" i="3"/>
  <c r="BU1153" i="3"/>
  <c r="BW1153" i="3"/>
  <c r="BY1153" i="3"/>
  <c r="CA1153" i="3"/>
  <c r="CB1153" i="3"/>
  <c r="BV1144" i="3"/>
  <c r="BW1142" i="3"/>
  <c r="BX1142" i="3"/>
  <c r="CA1142" i="3"/>
  <c r="CB1142" i="3"/>
  <c r="BW1139" i="3"/>
  <c r="BX1139" i="3"/>
  <c r="BY1139" i="3"/>
  <c r="BZ1139" i="3"/>
  <c r="CA1139" i="3"/>
  <c r="BV1123" i="3"/>
  <c r="BW1111" i="3"/>
  <c r="CB1120" i="3"/>
  <c r="CB1118" i="3"/>
  <c r="BY1116" i="3"/>
  <c r="BY1115" i="3"/>
  <c r="BX1114" i="3"/>
  <c r="BV1112" i="3"/>
  <c r="BV1111" i="3"/>
  <c r="CB1110" i="3"/>
  <c r="BU1190" i="3"/>
  <c r="BU1186" i="3"/>
  <c r="BU1181" i="3"/>
  <c r="CA1177" i="3"/>
  <c r="CA1155" i="3"/>
  <c r="BU1148" i="3"/>
  <c r="BV1146" i="3"/>
  <c r="CA1143" i="3"/>
  <c r="BU1131" i="3"/>
  <c r="CA1122" i="3"/>
  <c r="BX1120" i="3"/>
  <c r="BW1118" i="3"/>
  <c r="BU1116" i="3"/>
  <c r="BV1115" i="3"/>
  <c r="CB1111" i="3"/>
  <c r="CA1110" i="3"/>
  <c r="BZ1177" i="3"/>
  <c r="BZ1155" i="3"/>
  <c r="BZ1143" i="3"/>
  <c r="CB1128" i="3"/>
  <c r="CA1111" i="3"/>
  <c r="BZ1222" i="3"/>
  <c r="CB1182" i="3"/>
  <c r="CA1181" i="3"/>
  <c r="BY1177" i="3"/>
  <c r="BX1176" i="3"/>
  <c r="BY1155" i="3"/>
  <c r="CB1145" i="3"/>
  <c r="BY1143" i="3"/>
  <c r="CB1132" i="3"/>
  <c r="CA1131" i="3"/>
  <c r="BZ1128" i="3"/>
  <c r="BZ1127" i="3"/>
  <c r="BW1122" i="3"/>
  <c r="BZ1111" i="3"/>
  <c r="BW1110" i="3"/>
  <c r="CB1190" i="3"/>
  <c r="CB1186" i="3"/>
  <c r="BZ1182" i="3"/>
  <c r="BZ1132" i="3"/>
  <c r="BY1128" i="3"/>
  <c r="CB1116" i="3"/>
  <c r="CB1114" i="3"/>
  <c r="BX1111" i="3"/>
  <c r="CB2630" i="3"/>
  <c r="BX2630" i="3"/>
  <c r="CB2622" i="3"/>
  <c r="BX2622" i="3"/>
  <c r="BX2610" i="3"/>
  <c r="CA2638" i="3"/>
  <c r="BW2638" i="3"/>
  <c r="CB2637" i="3"/>
  <c r="BX2637" i="3"/>
  <c r="CA2634" i="3"/>
  <c r="BW2634" i="3"/>
  <c r="CB2633" i="3"/>
  <c r="BX2633" i="3"/>
  <c r="CA2626" i="3"/>
  <c r="BW2626" i="3"/>
  <c r="CB2625" i="3"/>
  <c r="BX2625" i="3"/>
  <c r="CA2622" i="3"/>
  <c r="BW2622" i="3"/>
  <c r="CB2621" i="3"/>
  <c r="BX2621" i="3"/>
  <c r="CA2618" i="3"/>
  <c r="BW2618" i="3"/>
  <c r="CB2617" i="3"/>
  <c r="BX2617" i="3"/>
  <c r="CA2614" i="3"/>
  <c r="BW2614" i="3"/>
  <c r="CB2613" i="3"/>
  <c r="BX2613" i="3"/>
  <c r="CA2602" i="3"/>
  <c r="BW2602" i="3"/>
  <c r="CB2601" i="3"/>
  <c r="BX2601" i="3"/>
  <c r="CA2598" i="3"/>
  <c r="BW2598" i="3"/>
  <c r="CB2597" i="3"/>
  <c r="BX2597" i="3"/>
  <c r="CA2594" i="3"/>
  <c r="BW2594" i="3"/>
  <c r="CB2593" i="3"/>
  <c r="BX2593" i="3"/>
  <c r="CA2590" i="3"/>
  <c r="BW2590" i="3"/>
  <c r="CB2589" i="3"/>
  <c r="BX2589" i="3"/>
  <c r="CB2569" i="3"/>
  <c r="BX2569" i="3"/>
  <c r="CB2565" i="3"/>
  <c r="BX2565" i="3"/>
  <c r="CB2545" i="3"/>
  <c r="BX2545" i="3"/>
  <c r="CB2533" i="3"/>
  <c r="BX2533" i="3"/>
  <c r="BZ2634" i="3"/>
  <c r="BV2634" i="3"/>
  <c r="CA2633" i="3"/>
  <c r="BW2633" i="3"/>
  <c r="CB2632" i="3"/>
  <c r="BX2632" i="3"/>
  <c r="BZ2626" i="3"/>
  <c r="BV2626" i="3"/>
  <c r="CA2625" i="3"/>
  <c r="BW2625" i="3"/>
  <c r="CB2624" i="3"/>
  <c r="BX2624" i="3"/>
  <c r="BZ2618" i="3"/>
  <c r="BV2618" i="3"/>
  <c r="CA2617" i="3"/>
  <c r="BW2617" i="3"/>
  <c r="CB2616" i="3"/>
  <c r="BX2616" i="3"/>
  <c r="BZ2610" i="3"/>
  <c r="BV2610" i="3"/>
  <c r="CA2609" i="3"/>
  <c r="BW2609" i="3"/>
  <c r="CB2608" i="3"/>
  <c r="BX2608" i="3"/>
  <c r="BZ2602" i="3"/>
  <c r="BV2602" i="3"/>
  <c r="CA2601" i="3"/>
  <c r="BW2601" i="3"/>
  <c r="CB2600" i="3"/>
  <c r="BX2600" i="3"/>
  <c r="BZ2594" i="3"/>
  <c r="BV2594" i="3"/>
  <c r="CA2593" i="3"/>
  <c r="BW2593" i="3"/>
  <c r="CB2592" i="3"/>
  <c r="BX2592" i="3"/>
  <c r="BZ2586" i="3"/>
  <c r="BV2586" i="3"/>
  <c r="CA2585" i="3"/>
  <c r="BW2585" i="3"/>
  <c r="CB2584" i="3"/>
  <c r="BX2584" i="3"/>
  <c r="BZ2578" i="3"/>
  <c r="BV2578" i="3"/>
  <c r="CA2577" i="3"/>
  <c r="BW2577" i="3"/>
  <c r="CB2576" i="3"/>
  <c r="BX2576" i="3"/>
  <c r="BZ2570" i="3"/>
  <c r="BV2570" i="3"/>
  <c r="CA2569" i="3"/>
  <c r="BW2569" i="3"/>
  <c r="BZ2566" i="3"/>
  <c r="BV2566" i="3"/>
  <c r="CA2565" i="3"/>
  <c r="BW2565" i="3"/>
  <c r="BZ2562" i="3"/>
  <c r="BV2562" i="3"/>
  <c r="CA2561" i="3"/>
  <c r="BW2561" i="3"/>
  <c r="BZ2558" i="3"/>
  <c r="BV2558" i="3"/>
  <c r="CA2557" i="3"/>
  <c r="BW2557" i="3"/>
  <c r="BZ2554" i="3"/>
  <c r="BV2554" i="3"/>
  <c r="CA2553" i="3"/>
  <c r="BW2553" i="3"/>
  <c r="BZ2550" i="3"/>
  <c r="BV2550" i="3"/>
  <c r="CA2549" i="3"/>
  <c r="BW2549" i="3"/>
  <c r="BZ2546" i="3"/>
  <c r="BV2546" i="3"/>
  <c r="CA2545" i="3"/>
  <c r="BW2545" i="3"/>
  <c r="CA2541" i="3"/>
  <c r="BW2541" i="3"/>
  <c r="CA2537" i="3"/>
  <c r="BW2537" i="3"/>
  <c r="CA2533" i="3"/>
  <c r="BW2533" i="3"/>
  <c r="CA2529" i="3"/>
  <c r="BW2529" i="3"/>
  <c r="CA2525" i="3"/>
  <c r="BW2525" i="3"/>
  <c r="CA2521" i="3"/>
  <c r="BW2521" i="3"/>
  <c r="CA2517" i="3"/>
  <c r="BW2517" i="3"/>
  <c r="CA2513" i="3"/>
  <c r="BW2513" i="3"/>
  <c r="CA2509" i="3"/>
  <c r="BW2509" i="3"/>
  <c r="CA2505" i="3"/>
  <c r="BW2505" i="3"/>
  <c r="CA2501" i="3"/>
  <c r="BW2501" i="3"/>
  <c r="CA2497" i="3"/>
  <c r="BW2497" i="3"/>
  <c r="CA2493" i="3"/>
  <c r="BW2493" i="3"/>
  <c r="CA2489" i="3"/>
  <c r="BW2489" i="3"/>
  <c r="CA2485" i="3"/>
  <c r="BW2485" i="3"/>
  <c r="CA2481" i="3"/>
  <c r="BW2481" i="3"/>
  <c r="CA2477" i="3"/>
  <c r="BW2477" i="3"/>
  <c r="CA2473" i="3"/>
  <c r="BW2473" i="3"/>
  <c r="CA2469" i="3"/>
  <c r="BW2469" i="3"/>
  <c r="CA2465" i="3"/>
  <c r="BW2465" i="3"/>
  <c r="CA2461" i="3"/>
  <c r="BW2461" i="3"/>
  <c r="CA2457" i="3"/>
  <c r="BW2457" i="3"/>
  <c r="CA2453" i="3"/>
  <c r="BW2453" i="3"/>
  <c r="CA2449" i="3"/>
  <c r="BW2449" i="3"/>
  <c r="CA2445" i="3"/>
  <c r="BW2445" i="3"/>
  <c r="CA2441" i="3"/>
  <c r="BW2441" i="3"/>
  <c r="CA2437" i="3"/>
  <c r="BW2437" i="3"/>
  <c r="CA2433" i="3"/>
  <c r="BW2433" i="3"/>
  <c r="BU2430" i="3"/>
  <c r="BY2430" i="3"/>
  <c r="BX2429" i="3"/>
  <c r="BW2424" i="3"/>
  <c r="CA2424" i="3"/>
  <c r="BU2422" i="3"/>
  <c r="BY2422" i="3"/>
  <c r="BX2421" i="3"/>
  <c r="BW2416" i="3"/>
  <c r="CA2416" i="3"/>
  <c r="BU2414" i="3"/>
  <c r="BY2414" i="3"/>
  <c r="BX2413" i="3"/>
  <c r="BW2408" i="3"/>
  <c r="CA2408" i="3"/>
  <c r="BU2406" i="3"/>
  <c r="BY2406" i="3"/>
  <c r="BX2405" i="3"/>
  <c r="BW2400" i="3"/>
  <c r="CA2400" i="3"/>
  <c r="BU2398" i="3"/>
  <c r="BY2398" i="3"/>
  <c r="BX2397" i="3"/>
  <c r="CA2393" i="3"/>
  <c r="BW2392" i="3"/>
  <c r="CA2392" i="3"/>
  <c r="BU2390" i="3"/>
  <c r="BY2390" i="3"/>
  <c r="BX2389" i="3"/>
  <c r="CA2385" i="3"/>
  <c r="BW2384" i="3"/>
  <c r="CA2384" i="3"/>
  <c r="BU2382" i="3"/>
  <c r="BY2382" i="3"/>
  <c r="BX2381" i="3"/>
  <c r="CA2377" i="3"/>
  <c r="BW2376" i="3"/>
  <c r="CA2376" i="3"/>
  <c r="BU2374" i="3"/>
  <c r="BY2374" i="3"/>
  <c r="BX2373" i="3"/>
  <c r="CA2369" i="3"/>
  <c r="BW2368" i="3"/>
  <c r="CA2368" i="3"/>
  <c r="BU2366" i="3"/>
  <c r="BY2366" i="3"/>
  <c r="BX2365" i="3"/>
  <c r="CA2361" i="3"/>
  <c r="BW2360" i="3"/>
  <c r="CA2360" i="3"/>
  <c r="BU2358" i="3"/>
  <c r="BY2358" i="3"/>
  <c r="BX2357" i="3"/>
  <c r="CA2353" i="3"/>
  <c r="BW2352" i="3"/>
  <c r="CA2352" i="3"/>
  <c r="BU2350" i="3"/>
  <c r="BY2350" i="3"/>
  <c r="BX2349" i="3"/>
  <c r="CB2348" i="3"/>
  <c r="CB2346" i="3"/>
  <c r="CA2345" i="3"/>
  <c r="BW2344" i="3"/>
  <c r="CA2344" i="3"/>
  <c r="BU2342" i="3"/>
  <c r="BY2342" i="3"/>
  <c r="BX2341" i="3"/>
  <c r="CB2340" i="3"/>
  <c r="CB2338" i="3"/>
  <c r="BU2337" i="3"/>
  <c r="BV2337" i="3"/>
  <c r="BZ2337" i="3"/>
  <c r="CB2335" i="3"/>
  <c r="BU2333" i="3"/>
  <c r="BY2333" i="3"/>
  <c r="BX2333" i="3"/>
  <c r="BU2329" i="3"/>
  <c r="BY2329" i="3"/>
  <c r="BV2329" i="3"/>
  <c r="CA2329" i="3"/>
  <c r="CB2327" i="3"/>
  <c r="BU2325" i="3"/>
  <c r="BY2325" i="3"/>
  <c r="BX2325" i="3"/>
  <c r="BU2321" i="3"/>
  <c r="BY2321" i="3"/>
  <c r="BV2321" i="3"/>
  <c r="CA2321" i="3"/>
  <c r="CB2319" i="3"/>
  <c r="BU2317" i="3"/>
  <c r="BY2317" i="3"/>
  <c r="BX2317" i="3"/>
  <c r="BU2313" i="3"/>
  <c r="BY2313" i="3"/>
  <c r="BV2313" i="3"/>
  <c r="CA2313" i="3"/>
  <c r="CB2311" i="3"/>
  <c r="BU2309" i="3"/>
  <c r="BY2309" i="3"/>
  <c r="BX2309" i="3"/>
  <c r="BU2305" i="3"/>
  <c r="BY2305" i="3"/>
  <c r="BV2305" i="3"/>
  <c r="CA2305" i="3"/>
  <c r="CB2303" i="3"/>
  <c r="BU2301" i="3"/>
  <c r="BY2301" i="3"/>
  <c r="BX2301" i="3"/>
  <c r="BU2300" i="3"/>
  <c r="BV2300" i="3"/>
  <c r="BZ2300" i="3"/>
  <c r="BW2300" i="3"/>
  <c r="CB2300" i="3"/>
  <c r="BW2298" i="3"/>
  <c r="CA2298" i="3"/>
  <c r="BX2298" i="3"/>
  <c r="BV2298" i="3"/>
  <c r="CA2288" i="3"/>
  <c r="CA2287" i="3"/>
  <c r="CB2286" i="3"/>
  <c r="BU2284" i="3"/>
  <c r="BY2284" i="3"/>
  <c r="BV2284" i="3"/>
  <c r="CA2284" i="3"/>
  <c r="BW2284" i="3"/>
  <c r="BW2282" i="3"/>
  <c r="CA2282" i="3"/>
  <c r="BX2282" i="3"/>
  <c r="BV2282" i="3"/>
  <c r="CA2272" i="3"/>
  <c r="CA2271" i="3"/>
  <c r="CB2270" i="3"/>
  <c r="BW2258" i="3"/>
  <c r="CA2258" i="3"/>
  <c r="BX2258" i="3"/>
  <c r="BV2258" i="3"/>
  <c r="BU2258" i="3"/>
  <c r="CB2258" i="3"/>
  <c r="BV2255" i="3"/>
  <c r="BZ2255" i="3"/>
  <c r="BW2255" i="3"/>
  <c r="CB2255" i="3"/>
  <c r="BX2255" i="3"/>
  <c r="BU2255" i="3"/>
  <c r="BV2247" i="3"/>
  <c r="BZ2247" i="3"/>
  <c r="BW2247" i="3"/>
  <c r="CB2247" i="3"/>
  <c r="BX2247" i="3"/>
  <c r="BY2247" i="3"/>
  <c r="BU2247" i="3"/>
  <c r="BV2239" i="3"/>
  <c r="BZ2239" i="3"/>
  <c r="BW2239" i="3"/>
  <c r="CB2239" i="3"/>
  <c r="BX2239" i="3"/>
  <c r="BY2239" i="3"/>
  <c r="BU2239" i="3"/>
  <c r="BV2231" i="3"/>
  <c r="BZ2231" i="3"/>
  <c r="BW2231" i="3"/>
  <c r="CB2231" i="3"/>
  <c r="BX2231" i="3"/>
  <c r="BY2231" i="3"/>
  <c r="BU2231" i="3"/>
  <c r="BV2223" i="3"/>
  <c r="BZ2223" i="3"/>
  <c r="BW2223" i="3"/>
  <c r="CB2223" i="3"/>
  <c r="BX2223" i="3"/>
  <c r="BY2223" i="3"/>
  <c r="BU2223" i="3"/>
  <c r="BV2215" i="3"/>
  <c r="BZ2215" i="3"/>
  <c r="BW2215" i="3"/>
  <c r="CB2215" i="3"/>
  <c r="BX2215" i="3"/>
  <c r="BY2215" i="3"/>
  <c r="BU2215" i="3"/>
  <c r="BV2207" i="3"/>
  <c r="BZ2207" i="3"/>
  <c r="BW2207" i="3"/>
  <c r="CB2207" i="3"/>
  <c r="BX2207" i="3"/>
  <c r="BY2207" i="3"/>
  <c r="BU2207" i="3"/>
  <c r="BV2199" i="3"/>
  <c r="BZ2199" i="3"/>
  <c r="BW2199" i="3"/>
  <c r="CB2199" i="3"/>
  <c r="BX2199" i="3"/>
  <c r="BY2199" i="3"/>
  <c r="BU2199" i="3"/>
  <c r="BV2191" i="3"/>
  <c r="BZ2191" i="3"/>
  <c r="BW2191" i="3"/>
  <c r="CB2191" i="3"/>
  <c r="BX2191" i="3"/>
  <c r="BY2191" i="3"/>
  <c r="BU2191" i="3"/>
  <c r="BV2183" i="3"/>
  <c r="BZ2183" i="3"/>
  <c r="BW2183" i="3"/>
  <c r="CB2183" i="3"/>
  <c r="BX2183" i="3"/>
  <c r="BY2183" i="3"/>
  <c r="BU2183" i="3"/>
  <c r="BV2175" i="3"/>
  <c r="BZ2175" i="3"/>
  <c r="BW2175" i="3"/>
  <c r="CB2175" i="3"/>
  <c r="BX2175" i="3"/>
  <c r="BY2175" i="3"/>
  <c r="BU2175" i="3"/>
  <c r="BV2167" i="3"/>
  <c r="BZ2167" i="3"/>
  <c r="BW2167" i="3"/>
  <c r="CB2167" i="3"/>
  <c r="BX2167" i="3"/>
  <c r="BY2167" i="3"/>
  <c r="BU2167" i="3"/>
  <c r="BV2159" i="3"/>
  <c r="BZ2159" i="3"/>
  <c r="BW2159" i="3"/>
  <c r="CB2159" i="3"/>
  <c r="BX2159" i="3"/>
  <c r="BY2159" i="3"/>
  <c r="BU2159" i="3"/>
  <c r="BV2151" i="3"/>
  <c r="BZ2151" i="3"/>
  <c r="BW2151" i="3"/>
  <c r="CB2151" i="3"/>
  <c r="BX2151" i="3"/>
  <c r="BY2151" i="3"/>
  <c r="BU2151" i="3"/>
  <c r="BV2143" i="3"/>
  <c r="BZ2143" i="3"/>
  <c r="BW2143" i="3"/>
  <c r="CB2143" i="3"/>
  <c r="BX2143" i="3"/>
  <c r="BY2143" i="3"/>
  <c r="BU2143" i="3"/>
  <c r="CB2638" i="3"/>
  <c r="BX2638" i="3"/>
  <c r="CB2618" i="3"/>
  <c r="BX2618" i="3"/>
  <c r="CA2610" i="3"/>
  <c r="BW2610" i="3"/>
  <c r="CB2609" i="3"/>
  <c r="BX2609" i="3"/>
  <c r="CA2606" i="3"/>
  <c r="BW2606" i="3"/>
  <c r="CB2605" i="3"/>
  <c r="BX2605" i="3"/>
  <c r="CA2586" i="3"/>
  <c r="BW2586" i="3"/>
  <c r="CB2585" i="3"/>
  <c r="BX2585" i="3"/>
  <c r="CB2573" i="3"/>
  <c r="BX2573" i="3"/>
  <c r="CB2553" i="3"/>
  <c r="BX2553" i="3"/>
  <c r="CB2549" i="3"/>
  <c r="BX2549" i="3"/>
  <c r="BX2541" i="3"/>
  <c r="BZ2638" i="3"/>
  <c r="BV2638" i="3"/>
  <c r="CA2637" i="3"/>
  <c r="BW2637" i="3"/>
  <c r="CB2636" i="3"/>
  <c r="BX2636" i="3"/>
  <c r="BZ2630" i="3"/>
  <c r="BV2630" i="3"/>
  <c r="CA2629" i="3"/>
  <c r="BW2629" i="3"/>
  <c r="CB2628" i="3"/>
  <c r="BX2628" i="3"/>
  <c r="BZ2622" i="3"/>
  <c r="BV2622" i="3"/>
  <c r="CA2621" i="3"/>
  <c r="BW2621" i="3"/>
  <c r="CB2620" i="3"/>
  <c r="BX2620" i="3"/>
  <c r="BZ2614" i="3"/>
  <c r="BV2614" i="3"/>
  <c r="CA2613" i="3"/>
  <c r="BW2613" i="3"/>
  <c r="CB2612" i="3"/>
  <c r="BX2612" i="3"/>
  <c r="BZ2606" i="3"/>
  <c r="BV2606" i="3"/>
  <c r="CA2605" i="3"/>
  <c r="BW2605" i="3"/>
  <c r="CB2604" i="3"/>
  <c r="BX2604" i="3"/>
  <c r="BZ2598" i="3"/>
  <c r="BV2598" i="3"/>
  <c r="CA2597" i="3"/>
  <c r="BW2597" i="3"/>
  <c r="CB2596" i="3"/>
  <c r="BX2596" i="3"/>
  <c r="BZ2590" i="3"/>
  <c r="BV2590" i="3"/>
  <c r="CA2589" i="3"/>
  <c r="BW2589" i="3"/>
  <c r="CB2588" i="3"/>
  <c r="BX2588" i="3"/>
  <c r="BZ2582" i="3"/>
  <c r="BV2582" i="3"/>
  <c r="CA2581" i="3"/>
  <c r="BW2581" i="3"/>
  <c r="CB2580" i="3"/>
  <c r="BX2580" i="3"/>
  <c r="BZ2574" i="3"/>
  <c r="BV2574" i="3"/>
  <c r="CA2573" i="3"/>
  <c r="BW2573" i="3"/>
  <c r="CB2572" i="3"/>
  <c r="BX2572" i="3"/>
  <c r="BY2638" i="3"/>
  <c r="BZ2637" i="3"/>
  <c r="CA2636" i="3"/>
  <c r="BY2634" i="3"/>
  <c r="BZ2633" i="3"/>
  <c r="CA2632" i="3"/>
  <c r="BY2630" i="3"/>
  <c r="BU2630" i="3"/>
  <c r="BZ2629" i="3"/>
  <c r="BV2629" i="3"/>
  <c r="CA2628" i="3"/>
  <c r="BY2626" i="3"/>
  <c r="BZ2625" i="3"/>
  <c r="CA2624" i="3"/>
  <c r="BY2622" i="3"/>
  <c r="BZ2621" i="3"/>
  <c r="CA2620" i="3"/>
  <c r="BY2618" i="3"/>
  <c r="BZ2617" i="3"/>
  <c r="CA2616" i="3"/>
  <c r="BY2614" i="3"/>
  <c r="BZ2613" i="3"/>
  <c r="CA2612" i="3"/>
  <c r="BY2610" i="3"/>
  <c r="BU2610" i="3"/>
  <c r="BZ2609" i="3"/>
  <c r="CA2608" i="3"/>
  <c r="BY2606" i="3"/>
  <c r="BZ2605" i="3"/>
  <c r="CA2604" i="3"/>
  <c r="BY2602" i="3"/>
  <c r="BZ2601" i="3"/>
  <c r="CA2600" i="3"/>
  <c r="BY2598" i="3"/>
  <c r="BZ2597" i="3"/>
  <c r="CA2596" i="3"/>
  <c r="BY2594" i="3"/>
  <c r="BZ2593" i="3"/>
  <c r="CA2592" i="3"/>
  <c r="BY2590" i="3"/>
  <c r="BZ2589" i="3"/>
  <c r="CA2588" i="3"/>
  <c r="BY2586" i="3"/>
  <c r="BZ2585" i="3"/>
  <c r="BV2585" i="3"/>
  <c r="CA2584" i="3"/>
  <c r="BY2582" i="3"/>
  <c r="BZ2581" i="3"/>
  <c r="BV2581" i="3"/>
  <c r="CA2580" i="3"/>
  <c r="BY2578" i="3"/>
  <c r="BZ2577" i="3"/>
  <c r="BV2577" i="3"/>
  <c r="CA2576" i="3"/>
  <c r="BY2574" i="3"/>
  <c r="BZ2573" i="3"/>
  <c r="BV2573" i="3"/>
  <c r="CA2572" i="3"/>
  <c r="BY2570" i="3"/>
  <c r="BZ2569" i="3"/>
  <c r="BV2569" i="3"/>
  <c r="CA2568" i="3"/>
  <c r="BY2566" i="3"/>
  <c r="BZ2565" i="3"/>
  <c r="BV2565" i="3"/>
  <c r="CA2564" i="3"/>
  <c r="BY2562" i="3"/>
  <c r="BZ2561" i="3"/>
  <c r="BV2561" i="3"/>
  <c r="CA2560" i="3"/>
  <c r="BY2558" i="3"/>
  <c r="BZ2557" i="3"/>
  <c r="BV2557" i="3"/>
  <c r="CA2556" i="3"/>
  <c r="BY2554" i="3"/>
  <c r="BZ2553" i="3"/>
  <c r="BV2553" i="3"/>
  <c r="CA2552" i="3"/>
  <c r="BY2550" i="3"/>
  <c r="BZ2549" i="3"/>
  <c r="BV2549" i="3"/>
  <c r="CA2548" i="3"/>
  <c r="BY2546" i="3"/>
  <c r="BZ2545" i="3"/>
  <c r="BV2545" i="3"/>
  <c r="CA2544" i="3"/>
  <c r="BY2542" i="3"/>
  <c r="BZ2541" i="3"/>
  <c r="BV2541" i="3"/>
  <c r="CA2540" i="3"/>
  <c r="BW2540" i="3"/>
  <c r="BY2538" i="3"/>
  <c r="BZ2537" i="3"/>
  <c r="BV2537" i="3"/>
  <c r="CA2536" i="3"/>
  <c r="BW2536" i="3"/>
  <c r="BY2534" i="3"/>
  <c r="BZ2533" i="3"/>
  <c r="BV2533" i="3"/>
  <c r="CA2532" i="3"/>
  <c r="BW2532" i="3"/>
  <c r="BY2530" i="3"/>
  <c r="BZ2529" i="3"/>
  <c r="BV2529" i="3"/>
  <c r="CA2528" i="3"/>
  <c r="BW2528" i="3"/>
  <c r="BY2526" i="3"/>
  <c r="BZ2525" i="3"/>
  <c r="BV2525" i="3"/>
  <c r="CA2524" i="3"/>
  <c r="BW2524" i="3"/>
  <c r="BY2522" i="3"/>
  <c r="BZ2521" i="3"/>
  <c r="BV2521" i="3"/>
  <c r="CA2520" i="3"/>
  <c r="BW2520" i="3"/>
  <c r="BY2518" i="3"/>
  <c r="BZ2517" i="3"/>
  <c r="BV2517" i="3"/>
  <c r="CA2516" i="3"/>
  <c r="BW2516" i="3"/>
  <c r="BY2514" i="3"/>
  <c r="BZ2513" i="3"/>
  <c r="BV2513" i="3"/>
  <c r="CA2512" i="3"/>
  <c r="BW2512" i="3"/>
  <c r="BY2510" i="3"/>
  <c r="BZ2509" i="3"/>
  <c r="BV2509" i="3"/>
  <c r="CA2508" i="3"/>
  <c r="BW2508" i="3"/>
  <c r="BY2506" i="3"/>
  <c r="BZ2505" i="3"/>
  <c r="BV2505" i="3"/>
  <c r="CA2504" i="3"/>
  <c r="BW2504" i="3"/>
  <c r="BY2502" i="3"/>
  <c r="BZ2501" i="3"/>
  <c r="BV2501" i="3"/>
  <c r="CA2500" i="3"/>
  <c r="BW2500" i="3"/>
  <c r="BZ2497" i="3"/>
  <c r="BV2497" i="3"/>
  <c r="CA2496" i="3"/>
  <c r="BW2496" i="3"/>
  <c r="BZ2493" i="3"/>
  <c r="BV2493" i="3"/>
  <c r="CA2492" i="3"/>
  <c r="BW2492" i="3"/>
  <c r="BZ2489" i="3"/>
  <c r="BV2489" i="3"/>
  <c r="CA2488" i="3"/>
  <c r="BW2488" i="3"/>
  <c r="BZ2485" i="3"/>
  <c r="BV2485" i="3"/>
  <c r="CA2484" i="3"/>
  <c r="BW2484" i="3"/>
  <c r="BZ2481" i="3"/>
  <c r="BV2481" i="3"/>
  <c r="CA2480" i="3"/>
  <c r="BW2480" i="3"/>
  <c r="BZ2477" i="3"/>
  <c r="BV2477" i="3"/>
  <c r="CA2476" i="3"/>
  <c r="BW2476" i="3"/>
  <c r="BZ2473" i="3"/>
  <c r="BV2473" i="3"/>
  <c r="CA2472" i="3"/>
  <c r="BW2472" i="3"/>
  <c r="BZ2469" i="3"/>
  <c r="BV2469" i="3"/>
  <c r="CA2468" i="3"/>
  <c r="BW2468" i="3"/>
  <c r="BZ2465" i="3"/>
  <c r="BV2465" i="3"/>
  <c r="CA2464" i="3"/>
  <c r="BW2464" i="3"/>
  <c r="BZ2461" i="3"/>
  <c r="BV2461" i="3"/>
  <c r="CA2460" i="3"/>
  <c r="BW2460" i="3"/>
  <c r="BZ2457" i="3"/>
  <c r="BV2457" i="3"/>
  <c r="CA2456" i="3"/>
  <c r="BW2456" i="3"/>
  <c r="BZ2453" i="3"/>
  <c r="BV2453" i="3"/>
  <c r="CA2452" i="3"/>
  <c r="BW2452" i="3"/>
  <c r="BZ2449" i="3"/>
  <c r="BV2449" i="3"/>
  <c r="CA2448" i="3"/>
  <c r="BW2448" i="3"/>
  <c r="BZ2445" i="3"/>
  <c r="BV2445" i="3"/>
  <c r="CA2444" i="3"/>
  <c r="BW2444" i="3"/>
  <c r="BZ2441" i="3"/>
  <c r="BV2441" i="3"/>
  <c r="CA2440" i="3"/>
  <c r="BW2440" i="3"/>
  <c r="BZ2437" i="3"/>
  <c r="BV2437" i="3"/>
  <c r="CA2436" i="3"/>
  <c r="BW2436" i="3"/>
  <c r="BZ2433" i="3"/>
  <c r="BV2433" i="3"/>
  <c r="CA2432" i="3"/>
  <c r="BW2432" i="3"/>
  <c r="BX2430" i="3"/>
  <c r="CB2429" i="3"/>
  <c r="BW2429" i="3"/>
  <c r="BV2425" i="3"/>
  <c r="BZ2425" i="3"/>
  <c r="BX2424" i="3"/>
  <c r="BX2422" i="3"/>
  <c r="CB2421" i="3"/>
  <c r="BW2421" i="3"/>
  <c r="BV2417" i="3"/>
  <c r="BZ2417" i="3"/>
  <c r="BX2416" i="3"/>
  <c r="BX2414" i="3"/>
  <c r="CB2413" i="3"/>
  <c r="BW2413" i="3"/>
  <c r="BV2409" i="3"/>
  <c r="BZ2409" i="3"/>
  <c r="BX2408" i="3"/>
  <c r="BX2406" i="3"/>
  <c r="CB2405" i="3"/>
  <c r="BW2405" i="3"/>
  <c r="BV2401" i="3"/>
  <c r="BZ2401" i="3"/>
  <c r="BX2400" i="3"/>
  <c r="CB2397" i="3"/>
  <c r="BW2397" i="3"/>
  <c r="BV2393" i="3"/>
  <c r="BZ2393" i="3"/>
  <c r="CB2389" i="3"/>
  <c r="BW2389" i="3"/>
  <c r="BV2385" i="3"/>
  <c r="BZ2385" i="3"/>
  <c r="CB2381" i="3"/>
  <c r="BW2381" i="3"/>
  <c r="BV2377" i="3"/>
  <c r="BZ2377" i="3"/>
  <c r="CB2373" i="3"/>
  <c r="BW2373" i="3"/>
  <c r="BV2369" i="3"/>
  <c r="BZ2369" i="3"/>
  <c r="CB2365" i="3"/>
  <c r="BW2365" i="3"/>
  <c r="BV2361" i="3"/>
  <c r="BZ2361" i="3"/>
  <c r="CB2357" i="3"/>
  <c r="BW2357" i="3"/>
  <c r="BV2353" i="3"/>
  <c r="BZ2353" i="3"/>
  <c r="CB2349" i="3"/>
  <c r="BW2349" i="3"/>
  <c r="BV2345" i="3"/>
  <c r="BZ2345" i="3"/>
  <c r="CB2341" i="3"/>
  <c r="BW2341" i="3"/>
  <c r="BW2335" i="3"/>
  <c r="CA2335" i="3"/>
  <c r="BX2335" i="3"/>
  <c r="BV2332" i="3"/>
  <c r="BZ2332" i="3"/>
  <c r="BW2332" i="3"/>
  <c r="CB2332" i="3"/>
  <c r="BW2327" i="3"/>
  <c r="CA2327" i="3"/>
  <c r="BX2327" i="3"/>
  <c r="BV2324" i="3"/>
  <c r="BZ2324" i="3"/>
  <c r="BW2324" i="3"/>
  <c r="CB2324" i="3"/>
  <c r="BW2319" i="3"/>
  <c r="CA2319" i="3"/>
  <c r="BX2319" i="3"/>
  <c r="BV2316" i="3"/>
  <c r="BZ2316" i="3"/>
  <c r="BW2316" i="3"/>
  <c r="CB2316" i="3"/>
  <c r="BW2311" i="3"/>
  <c r="CA2311" i="3"/>
  <c r="BX2311" i="3"/>
  <c r="BV2308" i="3"/>
  <c r="BZ2308" i="3"/>
  <c r="BW2308" i="3"/>
  <c r="CB2308" i="3"/>
  <c r="BW2303" i="3"/>
  <c r="CA2303" i="3"/>
  <c r="BX2303" i="3"/>
  <c r="BU2296" i="3"/>
  <c r="BY2296" i="3"/>
  <c r="BX2296" i="3"/>
  <c r="BV2296" i="3"/>
  <c r="CB2296" i="3"/>
  <c r="BV2295" i="3"/>
  <c r="BZ2295" i="3"/>
  <c r="BW2295" i="3"/>
  <c r="CB2295" i="3"/>
  <c r="BX2295" i="3"/>
  <c r="BW2294" i="3"/>
  <c r="CA2294" i="3"/>
  <c r="BU2294" i="3"/>
  <c r="BZ2294" i="3"/>
  <c r="BY2294" i="3"/>
  <c r="BZ2288" i="3"/>
  <c r="BY2287" i="3"/>
  <c r="BX2286" i="3"/>
  <c r="BU2280" i="3"/>
  <c r="BY2280" i="3"/>
  <c r="BX2280" i="3"/>
  <c r="BV2280" i="3"/>
  <c r="CB2280" i="3"/>
  <c r="BV2279" i="3"/>
  <c r="BZ2279" i="3"/>
  <c r="BW2279" i="3"/>
  <c r="CB2279" i="3"/>
  <c r="BX2279" i="3"/>
  <c r="BW2278" i="3"/>
  <c r="CA2278" i="3"/>
  <c r="BU2278" i="3"/>
  <c r="BZ2278" i="3"/>
  <c r="BY2278" i="3"/>
  <c r="BZ2272" i="3"/>
  <c r="BY2271" i="3"/>
  <c r="BX2270" i="3"/>
  <c r="BW2262" i="3"/>
  <c r="CA2262" i="3"/>
  <c r="BU2262" i="3"/>
  <c r="BZ2262" i="3"/>
  <c r="BY2262" i="3"/>
  <c r="BX2262" i="3"/>
  <c r="BW2250" i="3"/>
  <c r="CA2250" i="3"/>
  <c r="BX2250" i="3"/>
  <c r="BV2250" i="3"/>
  <c r="BY2250" i="3"/>
  <c r="BU2250" i="3"/>
  <c r="CB2250" i="3"/>
  <c r="BW2242" i="3"/>
  <c r="CA2242" i="3"/>
  <c r="BX2242" i="3"/>
  <c r="BV2242" i="3"/>
  <c r="BY2242" i="3"/>
  <c r="BU2242" i="3"/>
  <c r="CB2242" i="3"/>
  <c r="BW2234" i="3"/>
  <c r="CA2234" i="3"/>
  <c r="BX2234" i="3"/>
  <c r="BV2234" i="3"/>
  <c r="BY2234" i="3"/>
  <c r="BU2234" i="3"/>
  <c r="CB2234" i="3"/>
  <c r="BW2226" i="3"/>
  <c r="CA2226" i="3"/>
  <c r="BX2226" i="3"/>
  <c r="BV2226" i="3"/>
  <c r="BY2226" i="3"/>
  <c r="BU2226" i="3"/>
  <c r="CB2226" i="3"/>
  <c r="BW2218" i="3"/>
  <c r="CA2218" i="3"/>
  <c r="BX2218" i="3"/>
  <c r="BV2218" i="3"/>
  <c r="BY2218" i="3"/>
  <c r="BU2218" i="3"/>
  <c r="CB2218" i="3"/>
  <c r="BW2210" i="3"/>
  <c r="CA2210" i="3"/>
  <c r="BX2210" i="3"/>
  <c r="BV2210" i="3"/>
  <c r="BY2210" i="3"/>
  <c r="BU2210" i="3"/>
  <c r="CB2210" i="3"/>
  <c r="BW2202" i="3"/>
  <c r="CA2202" i="3"/>
  <c r="BX2202" i="3"/>
  <c r="BV2202" i="3"/>
  <c r="BY2202" i="3"/>
  <c r="BU2202" i="3"/>
  <c r="CB2202" i="3"/>
  <c r="BW2194" i="3"/>
  <c r="CA2194" i="3"/>
  <c r="BX2194" i="3"/>
  <c r="BV2194" i="3"/>
  <c r="BY2194" i="3"/>
  <c r="BU2194" i="3"/>
  <c r="CB2194" i="3"/>
  <c r="BW2186" i="3"/>
  <c r="CA2186" i="3"/>
  <c r="BX2186" i="3"/>
  <c r="BV2186" i="3"/>
  <c r="BY2186" i="3"/>
  <c r="BU2186" i="3"/>
  <c r="CB2186" i="3"/>
  <c r="BW2178" i="3"/>
  <c r="CA2178" i="3"/>
  <c r="BX2178" i="3"/>
  <c r="BV2178" i="3"/>
  <c r="BY2178" i="3"/>
  <c r="BU2178" i="3"/>
  <c r="CB2178" i="3"/>
  <c r="BW2170" i="3"/>
  <c r="CA2170" i="3"/>
  <c r="BX2170" i="3"/>
  <c r="BV2170" i="3"/>
  <c r="BY2170" i="3"/>
  <c r="BU2170" i="3"/>
  <c r="CB2170" i="3"/>
  <c r="BW2162" i="3"/>
  <c r="CA2162" i="3"/>
  <c r="BX2162" i="3"/>
  <c r="BV2162" i="3"/>
  <c r="BY2162" i="3"/>
  <c r="BU2162" i="3"/>
  <c r="CB2162" i="3"/>
  <c r="BW2154" i="3"/>
  <c r="CA2154" i="3"/>
  <c r="BX2154" i="3"/>
  <c r="BV2154" i="3"/>
  <c r="BY2154" i="3"/>
  <c r="BU2154" i="3"/>
  <c r="CB2154" i="3"/>
  <c r="BW2146" i="3"/>
  <c r="CA2146" i="3"/>
  <c r="BX2146" i="3"/>
  <c r="BV2146" i="3"/>
  <c r="BY2146" i="3"/>
  <c r="BU2146" i="3"/>
  <c r="CB2146" i="3"/>
  <c r="BW2138" i="3"/>
  <c r="CA2138" i="3"/>
  <c r="BX2138" i="3"/>
  <c r="BV2138" i="3"/>
  <c r="BY2138" i="3"/>
  <c r="BU2138" i="3"/>
  <c r="CB2138" i="3"/>
  <c r="BY2585" i="3"/>
  <c r="BY2581" i="3"/>
  <c r="BU2581" i="3"/>
  <c r="BY2577" i="3"/>
  <c r="BU2577" i="3"/>
  <c r="BY2573" i="3"/>
  <c r="BY2569" i="3"/>
  <c r="BY2565" i="3"/>
  <c r="BY2561" i="3"/>
  <c r="BU2561" i="3"/>
  <c r="BY2557" i="3"/>
  <c r="BU2557" i="3"/>
  <c r="BY2553" i="3"/>
  <c r="BY2549" i="3"/>
  <c r="BY2545" i="3"/>
  <c r="BY2541" i="3"/>
  <c r="BZ2540" i="3"/>
  <c r="BY2537" i="3"/>
  <c r="BU2537" i="3"/>
  <c r="BZ2536" i="3"/>
  <c r="BY2533" i="3"/>
  <c r="BZ2532" i="3"/>
  <c r="BY2529" i="3"/>
  <c r="BZ2528" i="3"/>
  <c r="BY2525" i="3"/>
  <c r="BZ2524" i="3"/>
  <c r="BY2521" i="3"/>
  <c r="BZ2520" i="3"/>
  <c r="BY2517" i="3"/>
  <c r="BZ2516" i="3"/>
  <c r="BY2513" i="3"/>
  <c r="BZ2512" i="3"/>
  <c r="BY2509" i="3"/>
  <c r="BZ2508" i="3"/>
  <c r="BY2505" i="3"/>
  <c r="BZ2504" i="3"/>
  <c r="BY2501" i="3"/>
  <c r="BZ2500" i="3"/>
  <c r="BY2497" i="3"/>
  <c r="BZ2496" i="3"/>
  <c r="CA2495" i="3"/>
  <c r="BY2493" i="3"/>
  <c r="BZ2492" i="3"/>
  <c r="CA2491" i="3"/>
  <c r="BY2489" i="3"/>
  <c r="BZ2488" i="3"/>
  <c r="CA2487" i="3"/>
  <c r="BY2485" i="3"/>
  <c r="BZ2484" i="3"/>
  <c r="CA2483" i="3"/>
  <c r="BY2481" i="3"/>
  <c r="BZ2480" i="3"/>
  <c r="CA2479" i="3"/>
  <c r="BY2477" i="3"/>
  <c r="BZ2476" i="3"/>
  <c r="CA2475" i="3"/>
  <c r="BY2473" i="3"/>
  <c r="BZ2472" i="3"/>
  <c r="CA2471" i="3"/>
  <c r="BY2469" i="3"/>
  <c r="BZ2468" i="3"/>
  <c r="CA2467" i="3"/>
  <c r="BY2465" i="3"/>
  <c r="BZ2464" i="3"/>
  <c r="CA2463" i="3"/>
  <c r="BY2461" i="3"/>
  <c r="BZ2460" i="3"/>
  <c r="CA2459" i="3"/>
  <c r="BY2457" i="3"/>
  <c r="BZ2456" i="3"/>
  <c r="CA2455" i="3"/>
  <c r="BY2453" i="3"/>
  <c r="BZ2452" i="3"/>
  <c r="CA2451" i="3"/>
  <c r="BY2449" i="3"/>
  <c r="BZ2448" i="3"/>
  <c r="CA2447" i="3"/>
  <c r="BY2445" i="3"/>
  <c r="BZ2444" i="3"/>
  <c r="CA2443" i="3"/>
  <c r="BY2441" i="3"/>
  <c r="BZ2440" i="3"/>
  <c r="CA2439" i="3"/>
  <c r="BY2437" i="3"/>
  <c r="BZ2436" i="3"/>
  <c r="CA2435" i="3"/>
  <c r="BY2433" i="3"/>
  <c r="BZ2432" i="3"/>
  <c r="CA2431" i="3"/>
  <c r="CB2430" i="3"/>
  <c r="BW2430" i="3"/>
  <c r="CA2429" i="3"/>
  <c r="BW2428" i="3"/>
  <c r="CA2428" i="3"/>
  <c r="BU2426" i="3"/>
  <c r="BY2426" i="3"/>
  <c r="BX2425" i="3"/>
  <c r="CB2424" i="3"/>
  <c r="BV2424" i="3"/>
  <c r="CB2422" i="3"/>
  <c r="BW2422" i="3"/>
  <c r="CA2421" i="3"/>
  <c r="BW2420" i="3"/>
  <c r="CA2420" i="3"/>
  <c r="BU2418" i="3"/>
  <c r="BY2418" i="3"/>
  <c r="BX2417" i="3"/>
  <c r="CB2416" i="3"/>
  <c r="BV2416" i="3"/>
  <c r="CB2414" i="3"/>
  <c r="BW2414" i="3"/>
  <c r="CA2413" i="3"/>
  <c r="BW2412" i="3"/>
  <c r="CA2412" i="3"/>
  <c r="BU2410" i="3"/>
  <c r="BY2410" i="3"/>
  <c r="BX2409" i="3"/>
  <c r="CB2408" i="3"/>
  <c r="BV2408" i="3"/>
  <c r="CB2406" i="3"/>
  <c r="BW2406" i="3"/>
  <c r="CA2405" i="3"/>
  <c r="BW2404" i="3"/>
  <c r="CA2404" i="3"/>
  <c r="BU2402" i="3"/>
  <c r="BY2402" i="3"/>
  <c r="BX2401" i="3"/>
  <c r="CB2400" i="3"/>
  <c r="BV2400" i="3"/>
  <c r="CB2398" i="3"/>
  <c r="BW2398" i="3"/>
  <c r="CA2397" i="3"/>
  <c r="BW2396" i="3"/>
  <c r="CA2396" i="3"/>
  <c r="BU2394" i="3"/>
  <c r="BY2394" i="3"/>
  <c r="BX2393" i="3"/>
  <c r="CB2392" i="3"/>
  <c r="BV2392" i="3"/>
  <c r="CB2390" i="3"/>
  <c r="BW2390" i="3"/>
  <c r="CA2389" i="3"/>
  <c r="BW2388" i="3"/>
  <c r="CA2388" i="3"/>
  <c r="BU2386" i="3"/>
  <c r="BY2386" i="3"/>
  <c r="BX2385" i="3"/>
  <c r="CB2384" i="3"/>
  <c r="BV2384" i="3"/>
  <c r="CB2382" i="3"/>
  <c r="BW2382" i="3"/>
  <c r="CA2381" i="3"/>
  <c r="BW2380" i="3"/>
  <c r="CA2380" i="3"/>
  <c r="BU2378" i="3"/>
  <c r="BY2378" i="3"/>
  <c r="BX2377" i="3"/>
  <c r="CB2376" i="3"/>
  <c r="BV2376" i="3"/>
  <c r="CB2374" i="3"/>
  <c r="BW2374" i="3"/>
  <c r="CA2373" i="3"/>
  <c r="BW2372" i="3"/>
  <c r="CA2372" i="3"/>
  <c r="BU2370" i="3"/>
  <c r="BY2370" i="3"/>
  <c r="BX2369" i="3"/>
  <c r="CB2368" i="3"/>
  <c r="BV2368" i="3"/>
  <c r="CB2366" i="3"/>
  <c r="BW2366" i="3"/>
  <c r="CA2365" i="3"/>
  <c r="BW2364" i="3"/>
  <c r="CA2364" i="3"/>
  <c r="BU2362" i="3"/>
  <c r="BY2362" i="3"/>
  <c r="BX2361" i="3"/>
  <c r="CB2360" i="3"/>
  <c r="BV2360" i="3"/>
  <c r="CB2358" i="3"/>
  <c r="BW2358" i="3"/>
  <c r="CA2357" i="3"/>
  <c r="BW2356" i="3"/>
  <c r="CA2356" i="3"/>
  <c r="BU2354" i="3"/>
  <c r="BY2354" i="3"/>
  <c r="BX2353" i="3"/>
  <c r="CA2349" i="3"/>
  <c r="BW2348" i="3"/>
  <c r="CA2348" i="3"/>
  <c r="BU2346" i="3"/>
  <c r="BY2346" i="3"/>
  <c r="BX2345" i="3"/>
  <c r="CA2341" i="3"/>
  <c r="BW2340" i="3"/>
  <c r="CA2340" i="3"/>
  <c r="BU2338" i="3"/>
  <c r="BY2338" i="3"/>
  <c r="BY2335" i="3"/>
  <c r="BY2332" i="3"/>
  <c r="BW2331" i="3"/>
  <c r="CA2331" i="3"/>
  <c r="BU2331" i="3"/>
  <c r="BZ2331" i="3"/>
  <c r="BY2327" i="3"/>
  <c r="BY2324" i="3"/>
  <c r="BW2323" i="3"/>
  <c r="CA2323" i="3"/>
  <c r="BU2323" i="3"/>
  <c r="BZ2323" i="3"/>
  <c r="BY2319" i="3"/>
  <c r="BY2316" i="3"/>
  <c r="BW2315" i="3"/>
  <c r="CA2315" i="3"/>
  <c r="BU2315" i="3"/>
  <c r="BZ2315" i="3"/>
  <c r="BY2311" i="3"/>
  <c r="BY2308" i="3"/>
  <c r="BW2307" i="3"/>
  <c r="CA2307" i="3"/>
  <c r="BU2307" i="3"/>
  <c r="BZ2307" i="3"/>
  <c r="BY2303" i="3"/>
  <c r="CA2296" i="3"/>
  <c r="CA2295" i="3"/>
  <c r="CB2294" i="3"/>
  <c r="BU2292" i="3"/>
  <c r="BY2292" i="3"/>
  <c r="BV2292" i="3"/>
  <c r="CA2292" i="3"/>
  <c r="BW2292" i="3"/>
  <c r="BW2290" i="3"/>
  <c r="CA2290" i="3"/>
  <c r="BX2290" i="3"/>
  <c r="BV2290" i="3"/>
  <c r="CA2280" i="3"/>
  <c r="CA2279" i="3"/>
  <c r="CB2278" i="3"/>
  <c r="BU2276" i="3"/>
  <c r="BY2276" i="3"/>
  <c r="BV2276" i="3"/>
  <c r="CA2276" i="3"/>
  <c r="BW2276" i="3"/>
  <c r="BW2274" i="3"/>
  <c r="CA2274" i="3"/>
  <c r="BX2274" i="3"/>
  <c r="BV2274" i="3"/>
  <c r="BW2266" i="3"/>
  <c r="CA2266" i="3"/>
  <c r="BX2266" i="3"/>
  <c r="BV2266" i="3"/>
  <c r="BU2266" i="3"/>
  <c r="CB2266" i="3"/>
  <c r="BV2263" i="3"/>
  <c r="BZ2263" i="3"/>
  <c r="BW2263" i="3"/>
  <c r="CB2263" i="3"/>
  <c r="BX2263" i="3"/>
  <c r="BU2263" i="3"/>
  <c r="BZ2258" i="3"/>
  <c r="CA2255" i="3"/>
  <c r="CA2630" i="3"/>
  <c r="CB2629" i="3"/>
  <c r="CB2581" i="3"/>
  <c r="CB2577" i="3"/>
  <c r="CB2561" i="3"/>
  <c r="CB2557" i="3"/>
  <c r="CB2537" i="3"/>
  <c r="BV2429" i="3"/>
  <c r="BZ2429" i="3"/>
  <c r="BV2421" i="3"/>
  <c r="BZ2421" i="3"/>
  <c r="BV2413" i="3"/>
  <c r="BZ2413" i="3"/>
  <c r="BV2405" i="3"/>
  <c r="BZ2405" i="3"/>
  <c r="BV2397" i="3"/>
  <c r="BZ2397" i="3"/>
  <c r="BV2389" i="3"/>
  <c r="BZ2389" i="3"/>
  <c r="BV2381" i="3"/>
  <c r="BZ2381" i="3"/>
  <c r="BV2373" i="3"/>
  <c r="BZ2373" i="3"/>
  <c r="BV2365" i="3"/>
  <c r="BZ2365" i="3"/>
  <c r="BV2357" i="3"/>
  <c r="BZ2357" i="3"/>
  <c r="BV2349" i="3"/>
  <c r="BZ2349" i="3"/>
  <c r="BV2341" i="3"/>
  <c r="BZ2341" i="3"/>
  <c r="BU2288" i="3"/>
  <c r="BY2288" i="3"/>
  <c r="BX2288" i="3"/>
  <c r="BV2288" i="3"/>
  <c r="CB2288" i="3"/>
  <c r="BV2287" i="3"/>
  <c r="BZ2287" i="3"/>
  <c r="BW2287" i="3"/>
  <c r="CB2287" i="3"/>
  <c r="BX2287" i="3"/>
  <c r="BW2286" i="3"/>
  <c r="CA2286" i="3"/>
  <c r="BU2286" i="3"/>
  <c r="BZ2286" i="3"/>
  <c r="BY2286" i="3"/>
  <c r="BU2272" i="3"/>
  <c r="BY2272" i="3"/>
  <c r="BX2272" i="3"/>
  <c r="BV2272" i="3"/>
  <c r="CB2272" i="3"/>
  <c r="BV2271" i="3"/>
  <c r="BZ2271" i="3"/>
  <c r="BW2271" i="3"/>
  <c r="CB2271" i="3"/>
  <c r="BX2271" i="3"/>
  <c r="BW2270" i="3"/>
  <c r="CA2270" i="3"/>
  <c r="BU2270" i="3"/>
  <c r="BZ2270" i="3"/>
  <c r="BY2270" i="3"/>
  <c r="BU2268" i="3"/>
  <c r="BY2268" i="3"/>
  <c r="BV2268" i="3"/>
  <c r="CA2268" i="3"/>
  <c r="BU2264" i="3"/>
  <c r="BY2264" i="3"/>
  <c r="BX2264" i="3"/>
  <c r="BU2260" i="3"/>
  <c r="BY2260" i="3"/>
  <c r="BV2260" i="3"/>
  <c r="CA2260" i="3"/>
  <c r="BU2256" i="3"/>
  <c r="BY2256" i="3"/>
  <c r="BX2256" i="3"/>
  <c r="BU2252" i="3"/>
  <c r="BY2252" i="3"/>
  <c r="BV2252" i="3"/>
  <c r="CA2252" i="3"/>
  <c r="BU2248" i="3"/>
  <c r="BY2248" i="3"/>
  <c r="BX2248" i="3"/>
  <c r="BU2244" i="3"/>
  <c r="BY2244" i="3"/>
  <c r="BV2244" i="3"/>
  <c r="CA2244" i="3"/>
  <c r="BU2240" i="3"/>
  <c r="BY2240" i="3"/>
  <c r="BX2240" i="3"/>
  <c r="BU2236" i="3"/>
  <c r="BY2236" i="3"/>
  <c r="BV2236" i="3"/>
  <c r="CA2236" i="3"/>
  <c r="BU2232" i="3"/>
  <c r="BY2232" i="3"/>
  <c r="BX2232" i="3"/>
  <c r="BU2228" i="3"/>
  <c r="BY2228" i="3"/>
  <c r="BV2228" i="3"/>
  <c r="CA2228" i="3"/>
  <c r="BU2224" i="3"/>
  <c r="BY2224" i="3"/>
  <c r="BX2224" i="3"/>
  <c r="BU2220" i="3"/>
  <c r="BY2220" i="3"/>
  <c r="BV2220" i="3"/>
  <c r="CA2220" i="3"/>
  <c r="BU2216" i="3"/>
  <c r="BY2216" i="3"/>
  <c r="BX2216" i="3"/>
  <c r="BU2212" i="3"/>
  <c r="BY2212" i="3"/>
  <c r="BV2212" i="3"/>
  <c r="CA2212" i="3"/>
  <c r="BU2208" i="3"/>
  <c r="BY2208" i="3"/>
  <c r="BX2208" i="3"/>
  <c r="BU2204" i="3"/>
  <c r="BY2204" i="3"/>
  <c r="BV2204" i="3"/>
  <c r="CA2204" i="3"/>
  <c r="BU2200" i="3"/>
  <c r="BY2200" i="3"/>
  <c r="BX2200" i="3"/>
  <c r="BU2196" i="3"/>
  <c r="BY2196" i="3"/>
  <c r="BV2196" i="3"/>
  <c r="CA2196" i="3"/>
  <c r="BU2192" i="3"/>
  <c r="BY2192" i="3"/>
  <c r="BX2192" i="3"/>
  <c r="BU2188" i="3"/>
  <c r="BY2188" i="3"/>
  <c r="BV2188" i="3"/>
  <c r="CA2188" i="3"/>
  <c r="BU2184" i="3"/>
  <c r="BY2184" i="3"/>
  <c r="BX2184" i="3"/>
  <c r="BU2180" i="3"/>
  <c r="BY2180" i="3"/>
  <c r="BV2180" i="3"/>
  <c r="CA2180" i="3"/>
  <c r="BU2176" i="3"/>
  <c r="BY2176" i="3"/>
  <c r="BX2176" i="3"/>
  <c r="BU2172" i="3"/>
  <c r="BY2172" i="3"/>
  <c r="BV2172" i="3"/>
  <c r="CA2172" i="3"/>
  <c r="BU2168" i="3"/>
  <c r="BY2168" i="3"/>
  <c r="BX2168" i="3"/>
  <c r="BU2164" i="3"/>
  <c r="BY2164" i="3"/>
  <c r="BV2164" i="3"/>
  <c r="CA2164" i="3"/>
  <c r="BU2160" i="3"/>
  <c r="BY2160" i="3"/>
  <c r="BX2160" i="3"/>
  <c r="BU2156" i="3"/>
  <c r="BY2156" i="3"/>
  <c r="BV2156" i="3"/>
  <c r="CA2156" i="3"/>
  <c r="BU2152" i="3"/>
  <c r="BY2152" i="3"/>
  <c r="BX2152" i="3"/>
  <c r="BU2148" i="3"/>
  <c r="BY2148" i="3"/>
  <c r="BV2148" i="3"/>
  <c r="CA2148" i="3"/>
  <c r="BU2144" i="3"/>
  <c r="BY2144" i="3"/>
  <c r="BX2144" i="3"/>
  <c r="BU2140" i="3"/>
  <c r="BY2140" i="3"/>
  <c r="BV2140" i="3"/>
  <c r="CA2140" i="3"/>
  <c r="BU2136" i="3"/>
  <c r="BY2136" i="3"/>
  <c r="BX2136" i="3"/>
  <c r="BU2132" i="3"/>
  <c r="BY2132" i="3"/>
  <c r="BV2132" i="3"/>
  <c r="CA2132" i="3"/>
  <c r="CB2130" i="3"/>
  <c r="BU2128" i="3"/>
  <c r="BY2128" i="3"/>
  <c r="BX2128" i="3"/>
  <c r="BU2124" i="3"/>
  <c r="BY2124" i="3"/>
  <c r="BV2124" i="3"/>
  <c r="CA2124" i="3"/>
  <c r="CB2122" i="3"/>
  <c r="BU2120" i="3"/>
  <c r="BY2120" i="3"/>
  <c r="BX2120" i="3"/>
  <c r="BU2116" i="3"/>
  <c r="BY2116" i="3"/>
  <c r="BV2116" i="3"/>
  <c r="CA2116" i="3"/>
  <c r="CB2114" i="3"/>
  <c r="BU2112" i="3"/>
  <c r="BY2112" i="3"/>
  <c r="BX2112" i="3"/>
  <c r="BU2108" i="3"/>
  <c r="BY2108" i="3"/>
  <c r="BV2108" i="3"/>
  <c r="CA2108" i="3"/>
  <c r="CB2106" i="3"/>
  <c r="BU2104" i="3"/>
  <c r="BY2104" i="3"/>
  <c r="BX2104" i="3"/>
  <c r="BU2100" i="3"/>
  <c r="BY2100" i="3"/>
  <c r="BV2100" i="3"/>
  <c r="CA2100" i="3"/>
  <c r="BV2095" i="3"/>
  <c r="BZ2095" i="3"/>
  <c r="BX2095" i="3"/>
  <c r="BW2095" i="3"/>
  <c r="CB2095" i="3"/>
  <c r="BU2068" i="3"/>
  <c r="BY2068" i="3"/>
  <c r="BW2068" i="3"/>
  <c r="CA2068" i="3"/>
  <c r="BX2068" i="3"/>
  <c r="BV2068" i="3"/>
  <c r="BW2058" i="3"/>
  <c r="CA2058" i="3"/>
  <c r="BU2058" i="3"/>
  <c r="BY2058" i="3"/>
  <c r="BX2058" i="3"/>
  <c r="BV2058" i="3"/>
  <c r="BU2052" i="3"/>
  <c r="BY2052" i="3"/>
  <c r="BW2052" i="3"/>
  <c r="CA2052" i="3"/>
  <c r="BX2052" i="3"/>
  <c r="BV2052" i="3"/>
  <c r="BW2042" i="3"/>
  <c r="CA2042" i="3"/>
  <c r="BU2042" i="3"/>
  <c r="BY2042" i="3"/>
  <c r="BX2042" i="3"/>
  <c r="BV2042" i="3"/>
  <c r="BU2036" i="3"/>
  <c r="BY2036" i="3"/>
  <c r="BW2036" i="3"/>
  <c r="CA2036" i="3"/>
  <c r="BX2036" i="3"/>
  <c r="BV2036" i="3"/>
  <c r="BW2026" i="3"/>
  <c r="CA2026" i="3"/>
  <c r="BU2026" i="3"/>
  <c r="BY2026" i="3"/>
  <c r="BX2026" i="3"/>
  <c r="BV2026" i="3"/>
  <c r="BV2135" i="3"/>
  <c r="BZ2135" i="3"/>
  <c r="BW2135" i="3"/>
  <c r="CB2135" i="3"/>
  <c r="BW2130" i="3"/>
  <c r="CA2130" i="3"/>
  <c r="BX2130" i="3"/>
  <c r="BV2127" i="3"/>
  <c r="BZ2127" i="3"/>
  <c r="BW2127" i="3"/>
  <c r="CB2127" i="3"/>
  <c r="BW2122" i="3"/>
  <c r="CA2122" i="3"/>
  <c r="BX2122" i="3"/>
  <c r="BV2119" i="3"/>
  <c r="BZ2119" i="3"/>
  <c r="BW2119" i="3"/>
  <c r="CB2119" i="3"/>
  <c r="BW2114" i="3"/>
  <c r="CA2114" i="3"/>
  <c r="BX2114" i="3"/>
  <c r="BV2111" i="3"/>
  <c r="BZ2111" i="3"/>
  <c r="BW2111" i="3"/>
  <c r="CB2111" i="3"/>
  <c r="BW2106" i="3"/>
  <c r="CA2106" i="3"/>
  <c r="BX2106" i="3"/>
  <c r="BV2103" i="3"/>
  <c r="BZ2103" i="3"/>
  <c r="BW2103" i="3"/>
  <c r="CB2103" i="3"/>
  <c r="BW2078" i="3"/>
  <c r="CA2078" i="3"/>
  <c r="BV2078" i="3"/>
  <c r="CB2078" i="3"/>
  <c r="BU2078" i="3"/>
  <c r="BZ2078" i="3"/>
  <c r="BU2076" i="3"/>
  <c r="BY2076" i="3"/>
  <c r="BW2076" i="3"/>
  <c r="CB2076" i="3"/>
  <c r="BV2076" i="3"/>
  <c r="CA2076" i="3"/>
  <c r="BW2254" i="3"/>
  <c r="CA2254" i="3"/>
  <c r="BU2254" i="3"/>
  <c r="BZ2254" i="3"/>
  <c r="BW2246" i="3"/>
  <c r="CA2246" i="3"/>
  <c r="BU2246" i="3"/>
  <c r="BZ2246" i="3"/>
  <c r="BW2238" i="3"/>
  <c r="CA2238" i="3"/>
  <c r="BU2238" i="3"/>
  <c r="BZ2238" i="3"/>
  <c r="BW2230" i="3"/>
  <c r="CA2230" i="3"/>
  <c r="BU2230" i="3"/>
  <c r="BZ2230" i="3"/>
  <c r="BW2222" i="3"/>
  <c r="CA2222" i="3"/>
  <c r="BU2222" i="3"/>
  <c r="BZ2222" i="3"/>
  <c r="BW2214" i="3"/>
  <c r="CA2214" i="3"/>
  <c r="BU2214" i="3"/>
  <c r="BZ2214" i="3"/>
  <c r="BW2206" i="3"/>
  <c r="CA2206" i="3"/>
  <c r="BU2206" i="3"/>
  <c r="BZ2206" i="3"/>
  <c r="BW2198" i="3"/>
  <c r="CA2198" i="3"/>
  <c r="BU2198" i="3"/>
  <c r="BZ2198" i="3"/>
  <c r="BW2190" i="3"/>
  <c r="CA2190" i="3"/>
  <c r="BU2190" i="3"/>
  <c r="BZ2190" i="3"/>
  <c r="BW2182" i="3"/>
  <c r="CA2182" i="3"/>
  <c r="BU2182" i="3"/>
  <c r="BZ2182" i="3"/>
  <c r="BW2174" i="3"/>
  <c r="CA2174" i="3"/>
  <c r="BU2174" i="3"/>
  <c r="BZ2174" i="3"/>
  <c r="BW2166" i="3"/>
  <c r="CA2166" i="3"/>
  <c r="BU2166" i="3"/>
  <c r="BZ2166" i="3"/>
  <c r="BW2158" i="3"/>
  <c r="CA2158" i="3"/>
  <c r="BU2158" i="3"/>
  <c r="BZ2158" i="3"/>
  <c r="BW2150" i="3"/>
  <c r="CA2150" i="3"/>
  <c r="BU2150" i="3"/>
  <c r="BZ2150" i="3"/>
  <c r="BW2142" i="3"/>
  <c r="CA2142" i="3"/>
  <c r="BU2142" i="3"/>
  <c r="BZ2142" i="3"/>
  <c r="BY2135" i="3"/>
  <c r="BW2134" i="3"/>
  <c r="CA2134" i="3"/>
  <c r="BU2134" i="3"/>
  <c r="BZ2134" i="3"/>
  <c r="BY2130" i="3"/>
  <c r="BY2127" i="3"/>
  <c r="BW2126" i="3"/>
  <c r="CA2126" i="3"/>
  <c r="BU2126" i="3"/>
  <c r="BZ2126" i="3"/>
  <c r="BY2122" i="3"/>
  <c r="BY2119" i="3"/>
  <c r="BW2118" i="3"/>
  <c r="CA2118" i="3"/>
  <c r="BU2118" i="3"/>
  <c r="BZ2118" i="3"/>
  <c r="BY2114" i="3"/>
  <c r="BY2111" i="3"/>
  <c r="BW2110" i="3"/>
  <c r="CA2110" i="3"/>
  <c r="BU2110" i="3"/>
  <c r="BZ2110" i="3"/>
  <c r="BY2106" i="3"/>
  <c r="BY2103" i="3"/>
  <c r="BW2102" i="3"/>
  <c r="CA2102" i="3"/>
  <c r="BU2102" i="3"/>
  <c r="BZ2102" i="3"/>
  <c r="BW2086" i="3"/>
  <c r="CA2086" i="3"/>
  <c r="BV2086" i="3"/>
  <c r="CB2086" i="3"/>
  <c r="BU2086" i="3"/>
  <c r="BZ2086" i="3"/>
  <c r="BU2084" i="3"/>
  <c r="BY2084" i="3"/>
  <c r="BW2084" i="3"/>
  <c r="CB2084" i="3"/>
  <c r="BV2084" i="3"/>
  <c r="CA2084" i="3"/>
  <c r="BV2079" i="3"/>
  <c r="BZ2079" i="3"/>
  <c r="BX2079" i="3"/>
  <c r="BW2079" i="3"/>
  <c r="CB2079" i="3"/>
  <c r="CB2068" i="3"/>
  <c r="BW2066" i="3"/>
  <c r="CA2066" i="3"/>
  <c r="BU2066" i="3"/>
  <c r="BY2066" i="3"/>
  <c r="BX2066" i="3"/>
  <c r="BV2066" i="3"/>
  <c r="BU2060" i="3"/>
  <c r="BY2060" i="3"/>
  <c r="BW2060" i="3"/>
  <c r="CA2060" i="3"/>
  <c r="BX2060" i="3"/>
  <c r="BV2060" i="3"/>
  <c r="CB2058" i="3"/>
  <c r="CB2052" i="3"/>
  <c r="BW2050" i="3"/>
  <c r="CA2050" i="3"/>
  <c r="BU2050" i="3"/>
  <c r="BY2050" i="3"/>
  <c r="BX2050" i="3"/>
  <c r="BV2050" i="3"/>
  <c r="BU2044" i="3"/>
  <c r="BY2044" i="3"/>
  <c r="BW2044" i="3"/>
  <c r="CA2044" i="3"/>
  <c r="BX2044" i="3"/>
  <c r="BV2044" i="3"/>
  <c r="CB2042" i="3"/>
  <c r="BW2034" i="3"/>
  <c r="CA2034" i="3"/>
  <c r="BU2034" i="3"/>
  <c r="BY2034" i="3"/>
  <c r="BX2034" i="3"/>
  <c r="BV2034" i="3"/>
  <c r="BU2028" i="3"/>
  <c r="BY2028" i="3"/>
  <c r="BW2028" i="3"/>
  <c r="CA2028" i="3"/>
  <c r="BX2028" i="3"/>
  <c r="BV2028" i="3"/>
  <c r="CB2026" i="3"/>
  <c r="BV2336" i="3"/>
  <c r="BZ2336" i="3"/>
  <c r="BV2328" i="3"/>
  <c r="BZ2328" i="3"/>
  <c r="BV2320" i="3"/>
  <c r="BZ2320" i="3"/>
  <c r="BV2312" i="3"/>
  <c r="BZ2312" i="3"/>
  <c r="BV2304" i="3"/>
  <c r="BZ2304" i="3"/>
  <c r="BW2268" i="3"/>
  <c r="CB2264" i="3"/>
  <c r="BV2264" i="3"/>
  <c r="BW2260" i="3"/>
  <c r="CB2256" i="3"/>
  <c r="BV2256" i="3"/>
  <c r="BY2254" i="3"/>
  <c r="BW2252" i="3"/>
  <c r="CB2248" i="3"/>
  <c r="BV2248" i="3"/>
  <c r="BY2246" i="3"/>
  <c r="BW2244" i="3"/>
  <c r="CB2240" i="3"/>
  <c r="BV2240" i="3"/>
  <c r="BY2238" i="3"/>
  <c r="BW2236" i="3"/>
  <c r="CB2232" i="3"/>
  <c r="BV2232" i="3"/>
  <c r="BY2230" i="3"/>
  <c r="BW2228" i="3"/>
  <c r="CB2224" i="3"/>
  <c r="BV2224" i="3"/>
  <c r="BY2222" i="3"/>
  <c r="BW2220" i="3"/>
  <c r="CB2216" i="3"/>
  <c r="BV2216" i="3"/>
  <c r="BY2214" i="3"/>
  <c r="BW2212" i="3"/>
  <c r="CB2208" i="3"/>
  <c r="BV2208" i="3"/>
  <c r="BY2206" i="3"/>
  <c r="BW2204" i="3"/>
  <c r="CB2200" i="3"/>
  <c r="BV2200" i="3"/>
  <c r="BY2198" i="3"/>
  <c r="BW2196" i="3"/>
  <c r="CB2192" i="3"/>
  <c r="BV2192" i="3"/>
  <c r="BY2190" i="3"/>
  <c r="BW2188" i="3"/>
  <c r="CB2184" i="3"/>
  <c r="BV2184" i="3"/>
  <c r="BY2182" i="3"/>
  <c r="BW2180" i="3"/>
  <c r="CB2176" i="3"/>
  <c r="BV2176" i="3"/>
  <c r="BY2174" i="3"/>
  <c r="BW2172" i="3"/>
  <c r="CB2168" i="3"/>
  <c r="BV2168" i="3"/>
  <c r="BY2166" i="3"/>
  <c r="BW2164" i="3"/>
  <c r="CB2160" i="3"/>
  <c r="BV2160" i="3"/>
  <c r="BY2158" i="3"/>
  <c r="BW2156" i="3"/>
  <c r="CB2152" i="3"/>
  <c r="BV2152" i="3"/>
  <c r="BY2150" i="3"/>
  <c r="BW2148" i="3"/>
  <c r="CB2144" i="3"/>
  <c r="BV2144" i="3"/>
  <c r="BY2142" i="3"/>
  <c r="BW2140" i="3"/>
  <c r="CB2136" i="3"/>
  <c r="BV2136" i="3"/>
  <c r="BX2135" i="3"/>
  <c r="BY2134" i="3"/>
  <c r="BW2132" i="3"/>
  <c r="BV2130" i="3"/>
  <c r="CB2128" i="3"/>
  <c r="BV2128" i="3"/>
  <c r="BX2127" i="3"/>
  <c r="BY2126" i="3"/>
  <c r="BW2124" i="3"/>
  <c r="BV2122" i="3"/>
  <c r="CB2120" i="3"/>
  <c r="BV2120" i="3"/>
  <c r="BX2119" i="3"/>
  <c r="BY2118" i="3"/>
  <c r="BW2116" i="3"/>
  <c r="BV2114" i="3"/>
  <c r="CB2112" i="3"/>
  <c r="BV2112" i="3"/>
  <c r="BX2111" i="3"/>
  <c r="BY2110" i="3"/>
  <c r="BW2108" i="3"/>
  <c r="BV2106" i="3"/>
  <c r="CB2104" i="3"/>
  <c r="BV2104" i="3"/>
  <c r="BX2103" i="3"/>
  <c r="BY2102" i="3"/>
  <c r="BW2100" i="3"/>
  <c r="BU2095" i="3"/>
  <c r="BW2094" i="3"/>
  <c r="CA2094" i="3"/>
  <c r="BV2094" i="3"/>
  <c r="CB2094" i="3"/>
  <c r="BU2094" i="3"/>
  <c r="BZ2094" i="3"/>
  <c r="BU2092" i="3"/>
  <c r="BY2092" i="3"/>
  <c r="BW2092" i="3"/>
  <c r="CB2092" i="3"/>
  <c r="BV2092" i="3"/>
  <c r="CA2092" i="3"/>
  <c r="BV2087" i="3"/>
  <c r="BZ2087" i="3"/>
  <c r="BX2087" i="3"/>
  <c r="BW2087" i="3"/>
  <c r="CB2087" i="3"/>
  <c r="CA2079" i="3"/>
  <c r="BY2078" i="3"/>
  <c r="BZ2076" i="3"/>
  <c r="BZ2068" i="3"/>
  <c r="BZ2058" i="3"/>
  <c r="BZ2052" i="3"/>
  <c r="BZ2042" i="3"/>
  <c r="BZ2036" i="3"/>
  <c r="BZ2026" i="3"/>
  <c r="BV2299" i="3"/>
  <c r="BZ2299" i="3"/>
  <c r="BV2291" i="3"/>
  <c r="BZ2291" i="3"/>
  <c r="BV2283" i="3"/>
  <c r="BZ2283" i="3"/>
  <c r="BV2275" i="3"/>
  <c r="BZ2275" i="3"/>
  <c r="BV2267" i="3"/>
  <c r="BZ2267" i="3"/>
  <c r="BV2259" i="3"/>
  <c r="BZ2259" i="3"/>
  <c r="BV2251" i="3"/>
  <c r="BZ2251" i="3"/>
  <c r="BV2243" i="3"/>
  <c r="BZ2243" i="3"/>
  <c r="BV2235" i="3"/>
  <c r="BZ2235" i="3"/>
  <c r="BV2227" i="3"/>
  <c r="BZ2227" i="3"/>
  <c r="BV2219" i="3"/>
  <c r="BZ2219" i="3"/>
  <c r="BV2211" i="3"/>
  <c r="BZ2211" i="3"/>
  <c r="BV2203" i="3"/>
  <c r="BZ2203" i="3"/>
  <c r="BV2195" i="3"/>
  <c r="BZ2195" i="3"/>
  <c r="BV2187" i="3"/>
  <c r="BZ2187" i="3"/>
  <c r="BV2179" i="3"/>
  <c r="BZ2179" i="3"/>
  <c r="BV2171" i="3"/>
  <c r="BZ2171" i="3"/>
  <c r="BV2163" i="3"/>
  <c r="BZ2163" i="3"/>
  <c r="BV2155" i="3"/>
  <c r="BZ2155" i="3"/>
  <c r="BV2147" i="3"/>
  <c r="BZ2147" i="3"/>
  <c r="BV2139" i="3"/>
  <c r="BZ2139" i="3"/>
  <c r="BV2131" i="3"/>
  <c r="BZ2131" i="3"/>
  <c r="BV2123" i="3"/>
  <c r="BZ2123" i="3"/>
  <c r="BV2115" i="3"/>
  <c r="BZ2115" i="3"/>
  <c r="BV2107" i="3"/>
  <c r="BZ2107" i="3"/>
  <c r="BV2099" i="3"/>
  <c r="BZ2099" i="3"/>
  <c r="BV2091" i="3"/>
  <c r="BZ2091" i="3"/>
  <c r="BV2083" i="3"/>
  <c r="BZ2083" i="3"/>
  <c r="BV2075" i="3"/>
  <c r="BZ2075" i="3"/>
  <c r="BU2020" i="3"/>
  <c r="BY2020" i="3"/>
  <c r="BW2020" i="3"/>
  <c r="CA2020" i="3"/>
  <c r="BW2018" i="3"/>
  <c r="CA2018" i="3"/>
  <c r="BU2018" i="3"/>
  <c r="BY2018" i="3"/>
  <c r="BU2012" i="3"/>
  <c r="BY2012" i="3"/>
  <c r="BW2012" i="3"/>
  <c r="CA2012" i="3"/>
  <c r="BW2010" i="3"/>
  <c r="CA2010" i="3"/>
  <c r="BU2010" i="3"/>
  <c r="BY2010" i="3"/>
  <c r="BU2004" i="3"/>
  <c r="BY2004" i="3"/>
  <c r="BW2004" i="3"/>
  <c r="CA2004" i="3"/>
  <c r="BW2002" i="3"/>
  <c r="CA2002" i="3"/>
  <c r="BU2002" i="3"/>
  <c r="BY2002" i="3"/>
  <c r="BU1996" i="3"/>
  <c r="BY1996" i="3"/>
  <c r="BW1996" i="3"/>
  <c r="CA1996" i="3"/>
  <c r="BW1994" i="3"/>
  <c r="CA1994" i="3"/>
  <c r="BU1994" i="3"/>
  <c r="BY1994" i="3"/>
  <c r="BU1988" i="3"/>
  <c r="BY1988" i="3"/>
  <c r="BV1988" i="3"/>
  <c r="BZ1988" i="3"/>
  <c r="BW1988" i="3"/>
  <c r="CA1988" i="3"/>
  <c r="BU1984" i="3"/>
  <c r="BY1984" i="3"/>
  <c r="BV1984" i="3"/>
  <c r="BZ1984" i="3"/>
  <c r="BW1984" i="3"/>
  <c r="CA1984" i="3"/>
  <c r="BU1980" i="3"/>
  <c r="BY1980" i="3"/>
  <c r="BV1980" i="3"/>
  <c r="BZ1980" i="3"/>
  <c r="BW1980" i="3"/>
  <c r="CA1980" i="3"/>
  <c r="BU1976" i="3"/>
  <c r="BY1976" i="3"/>
  <c r="BV1976" i="3"/>
  <c r="BZ1976" i="3"/>
  <c r="BW1976" i="3"/>
  <c r="CA1976" i="3"/>
  <c r="BU1972" i="3"/>
  <c r="BY1972" i="3"/>
  <c r="BV1972" i="3"/>
  <c r="BZ1972" i="3"/>
  <c r="BW1972" i="3"/>
  <c r="CA1972" i="3"/>
  <c r="BU1968" i="3"/>
  <c r="BY1968" i="3"/>
  <c r="BV1968" i="3"/>
  <c r="BZ1968" i="3"/>
  <c r="BW1968" i="3"/>
  <c r="CA1968" i="3"/>
  <c r="BU1964" i="3"/>
  <c r="BY1964" i="3"/>
  <c r="BV1964" i="3"/>
  <c r="BZ1964" i="3"/>
  <c r="BW1964" i="3"/>
  <c r="CA1964" i="3"/>
  <c r="BU1960" i="3"/>
  <c r="BY1960" i="3"/>
  <c r="BV1960" i="3"/>
  <c r="BZ1960" i="3"/>
  <c r="BW1960" i="3"/>
  <c r="CA1960" i="3"/>
  <c r="BW2098" i="3"/>
  <c r="CA2098" i="3"/>
  <c r="BU2096" i="3"/>
  <c r="BY2096" i="3"/>
  <c r="BW2090" i="3"/>
  <c r="CA2090" i="3"/>
  <c r="BU2088" i="3"/>
  <c r="BY2088" i="3"/>
  <c r="BW2082" i="3"/>
  <c r="CA2082" i="3"/>
  <c r="BU2080" i="3"/>
  <c r="BY2080" i="3"/>
  <c r="BW2074" i="3"/>
  <c r="CA2074" i="3"/>
  <c r="BU2072" i="3"/>
  <c r="BY2072" i="3"/>
  <c r="BW2070" i="3"/>
  <c r="CA2070" i="3"/>
  <c r="BU2070" i="3"/>
  <c r="BY2070" i="3"/>
  <c r="BU2064" i="3"/>
  <c r="BY2064" i="3"/>
  <c r="BW2064" i="3"/>
  <c r="CA2064" i="3"/>
  <c r="BW2062" i="3"/>
  <c r="CA2062" i="3"/>
  <c r="BU2062" i="3"/>
  <c r="BY2062" i="3"/>
  <c r="BU2056" i="3"/>
  <c r="BY2056" i="3"/>
  <c r="BW2056" i="3"/>
  <c r="CA2056" i="3"/>
  <c r="BW2054" i="3"/>
  <c r="CA2054" i="3"/>
  <c r="BU2054" i="3"/>
  <c r="BY2054" i="3"/>
  <c r="BU2048" i="3"/>
  <c r="BY2048" i="3"/>
  <c r="BW2048" i="3"/>
  <c r="CA2048" i="3"/>
  <c r="BW2046" i="3"/>
  <c r="CA2046" i="3"/>
  <c r="BU2046" i="3"/>
  <c r="BY2046" i="3"/>
  <c r="BU2040" i="3"/>
  <c r="BY2040" i="3"/>
  <c r="BW2040" i="3"/>
  <c r="CA2040" i="3"/>
  <c r="BW2038" i="3"/>
  <c r="CA2038" i="3"/>
  <c r="BU2038" i="3"/>
  <c r="BY2038" i="3"/>
  <c r="BU2032" i="3"/>
  <c r="BY2032" i="3"/>
  <c r="BW2032" i="3"/>
  <c r="CA2032" i="3"/>
  <c r="BW2030" i="3"/>
  <c r="CA2030" i="3"/>
  <c r="BU2030" i="3"/>
  <c r="BY2030" i="3"/>
  <c r="BU2024" i="3"/>
  <c r="BY2024" i="3"/>
  <c r="BW2024" i="3"/>
  <c r="CA2024" i="3"/>
  <c r="BW2022" i="3"/>
  <c r="CA2022" i="3"/>
  <c r="BU2022" i="3"/>
  <c r="BY2022" i="3"/>
  <c r="BX2020" i="3"/>
  <c r="BX2018" i="3"/>
  <c r="BU2016" i="3"/>
  <c r="BY2016" i="3"/>
  <c r="BW2016" i="3"/>
  <c r="CA2016" i="3"/>
  <c r="BW2014" i="3"/>
  <c r="CA2014" i="3"/>
  <c r="BU2014" i="3"/>
  <c r="BY2014" i="3"/>
  <c r="BX2012" i="3"/>
  <c r="BX2010" i="3"/>
  <c r="BU2008" i="3"/>
  <c r="BY2008" i="3"/>
  <c r="BW2008" i="3"/>
  <c r="CA2008" i="3"/>
  <c r="BW2006" i="3"/>
  <c r="CA2006" i="3"/>
  <c r="BU2006" i="3"/>
  <c r="BY2006" i="3"/>
  <c r="BX2004" i="3"/>
  <c r="BX2002" i="3"/>
  <c r="BU2000" i="3"/>
  <c r="BY2000" i="3"/>
  <c r="BW2000" i="3"/>
  <c r="CA2000" i="3"/>
  <c r="BW1998" i="3"/>
  <c r="CA1998" i="3"/>
  <c r="BU1998" i="3"/>
  <c r="BY1998" i="3"/>
  <c r="BX1996" i="3"/>
  <c r="BX1994" i="3"/>
  <c r="BU1992" i="3"/>
  <c r="BY1992" i="3"/>
  <c r="BW1992" i="3"/>
  <c r="CA1992" i="3"/>
  <c r="CB1988" i="3"/>
  <c r="CB1984" i="3"/>
  <c r="CB1980" i="3"/>
  <c r="CB1976" i="3"/>
  <c r="CB1972" i="3"/>
  <c r="CB1968" i="3"/>
  <c r="CB1964" i="3"/>
  <c r="CB1960" i="3"/>
  <c r="BV1953" i="3"/>
  <c r="BZ1953" i="3"/>
  <c r="BU1953" i="3"/>
  <c r="CA1953" i="3"/>
  <c r="BW1953" i="3"/>
  <c r="CB1953" i="3"/>
  <c r="BX1953" i="3"/>
  <c r="BV1945" i="3"/>
  <c r="BZ1945" i="3"/>
  <c r="BU1945" i="3"/>
  <c r="CA1945" i="3"/>
  <c r="BW1945" i="3"/>
  <c r="CB1945" i="3"/>
  <c r="BX1945" i="3"/>
  <c r="BV1937" i="3"/>
  <c r="BZ1937" i="3"/>
  <c r="BU1937" i="3"/>
  <c r="CA1937" i="3"/>
  <c r="BW1937" i="3"/>
  <c r="CB1937" i="3"/>
  <c r="BX1937" i="3"/>
  <c r="BV1929" i="3"/>
  <c r="BZ1929" i="3"/>
  <c r="BU1929" i="3"/>
  <c r="CA1929" i="3"/>
  <c r="BW1929" i="3"/>
  <c r="CB1929" i="3"/>
  <c r="BX1929" i="3"/>
  <c r="BV1921" i="3"/>
  <c r="BZ1921" i="3"/>
  <c r="BU1921" i="3"/>
  <c r="CA1921" i="3"/>
  <c r="BW1921" i="3"/>
  <c r="CB1921" i="3"/>
  <c r="BX1921" i="3"/>
  <c r="BV1913" i="3"/>
  <c r="BZ1913" i="3"/>
  <c r="BU1913" i="3"/>
  <c r="CA1913" i="3"/>
  <c r="BW1913" i="3"/>
  <c r="CB1913" i="3"/>
  <c r="BX1913" i="3"/>
  <c r="BV1905" i="3"/>
  <c r="BZ1905" i="3"/>
  <c r="BU1905" i="3"/>
  <c r="CA1905" i="3"/>
  <c r="BW1905" i="3"/>
  <c r="CB1905" i="3"/>
  <c r="BX1905" i="3"/>
  <c r="BV1897" i="3"/>
  <c r="BZ1897" i="3"/>
  <c r="BU1897" i="3"/>
  <c r="CA1897" i="3"/>
  <c r="BW1897" i="3"/>
  <c r="CB1897" i="3"/>
  <c r="BX1897" i="3"/>
  <c r="BV1889" i="3"/>
  <c r="BZ1889" i="3"/>
  <c r="BU1889" i="3"/>
  <c r="CA1889" i="3"/>
  <c r="BW1889" i="3"/>
  <c r="CB1889" i="3"/>
  <c r="BX1889" i="3"/>
  <c r="BV1881" i="3"/>
  <c r="BZ1881" i="3"/>
  <c r="BU1881" i="3"/>
  <c r="CA1881" i="3"/>
  <c r="BW1881" i="3"/>
  <c r="CB1881" i="3"/>
  <c r="BX1881" i="3"/>
  <c r="BW1956" i="3"/>
  <c r="CA1956" i="3"/>
  <c r="BU1954" i="3"/>
  <c r="BY1954" i="3"/>
  <c r="CA1949" i="3"/>
  <c r="BW1948" i="3"/>
  <c r="CA1948" i="3"/>
  <c r="BU1946" i="3"/>
  <c r="BY1946" i="3"/>
  <c r="CA1941" i="3"/>
  <c r="BW1940" i="3"/>
  <c r="CA1940" i="3"/>
  <c r="BU1938" i="3"/>
  <c r="BY1938" i="3"/>
  <c r="CA1933" i="3"/>
  <c r="BW1932" i="3"/>
  <c r="CA1932" i="3"/>
  <c r="BU1930" i="3"/>
  <c r="BY1930" i="3"/>
  <c r="CA1925" i="3"/>
  <c r="BW1924" i="3"/>
  <c r="CA1924" i="3"/>
  <c r="BU1922" i="3"/>
  <c r="BY1922" i="3"/>
  <c r="CA1917" i="3"/>
  <c r="BW1916" i="3"/>
  <c r="CA1916" i="3"/>
  <c r="BU1914" i="3"/>
  <c r="BY1914" i="3"/>
  <c r="CA1909" i="3"/>
  <c r="BW1908" i="3"/>
  <c r="CA1908" i="3"/>
  <c r="BU1906" i="3"/>
  <c r="BY1906" i="3"/>
  <c r="CA1901" i="3"/>
  <c r="BW1900" i="3"/>
  <c r="CA1900" i="3"/>
  <c r="BU1898" i="3"/>
  <c r="BY1898" i="3"/>
  <c r="CA1893" i="3"/>
  <c r="BW1892" i="3"/>
  <c r="CA1892" i="3"/>
  <c r="BU1890" i="3"/>
  <c r="BY1890" i="3"/>
  <c r="CA1885" i="3"/>
  <c r="BW1884" i="3"/>
  <c r="CA1884" i="3"/>
  <c r="BU1882" i="3"/>
  <c r="BY1882" i="3"/>
  <c r="CA1877" i="3"/>
  <c r="BW1876" i="3"/>
  <c r="CA1876" i="3"/>
  <c r="BU1874" i="3"/>
  <c r="BY1874" i="3"/>
  <c r="BX1873" i="3"/>
  <c r="CA1869" i="3"/>
  <c r="BW1868" i="3"/>
  <c r="CA1868" i="3"/>
  <c r="BU1866" i="3"/>
  <c r="BY1866" i="3"/>
  <c r="BX1865" i="3"/>
  <c r="CA1861" i="3"/>
  <c r="BW1860" i="3"/>
  <c r="CA1860" i="3"/>
  <c r="BU1858" i="3"/>
  <c r="BY1858" i="3"/>
  <c r="BX1857" i="3"/>
  <c r="CA1853" i="3"/>
  <c r="BW1852" i="3"/>
  <c r="CA1852" i="3"/>
  <c r="BU1850" i="3"/>
  <c r="BY1850" i="3"/>
  <c r="BX1849" i="3"/>
  <c r="CA1845" i="3"/>
  <c r="BW1844" i="3"/>
  <c r="CA1844" i="3"/>
  <c r="BU1842" i="3"/>
  <c r="BY1842" i="3"/>
  <c r="BX1841" i="3"/>
  <c r="CA1837" i="3"/>
  <c r="BW1836" i="3"/>
  <c r="CA1836" i="3"/>
  <c r="BU1834" i="3"/>
  <c r="BY1834" i="3"/>
  <c r="BX1833" i="3"/>
  <c r="CA1829" i="3"/>
  <c r="BW1828" i="3"/>
  <c r="CA1828" i="3"/>
  <c r="BU1826" i="3"/>
  <c r="BY1826" i="3"/>
  <c r="BX1825" i="3"/>
  <c r="CA1821" i="3"/>
  <c r="BW1820" i="3"/>
  <c r="CA1820" i="3"/>
  <c r="BU1818" i="3"/>
  <c r="BY1818" i="3"/>
  <c r="BX1817" i="3"/>
  <c r="CA1813" i="3"/>
  <c r="BW1812" i="3"/>
  <c r="CA1812" i="3"/>
  <c r="BU1810" i="3"/>
  <c r="BY1810" i="3"/>
  <c r="BX1809" i="3"/>
  <c r="CA1805" i="3"/>
  <c r="BW1804" i="3"/>
  <c r="CA1804" i="3"/>
  <c r="BU1802" i="3"/>
  <c r="BY1802" i="3"/>
  <c r="BX1801" i="3"/>
  <c r="CA1797" i="3"/>
  <c r="BV1796" i="3"/>
  <c r="BZ1796" i="3"/>
  <c r="BW1796" i="3"/>
  <c r="CA1796" i="3"/>
  <c r="CA1789" i="3"/>
  <c r="BV1788" i="3"/>
  <c r="BZ1788" i="3"/>
  <c r="BW1788" i="3"/>
  <c r="CA1788" i="3"/>
  <c r="BV1780" i="3"/>
  <c r="BZ1780" i="3"/>
  <c r="BW1780" i="3"/>
  <c r="CA1780" i="3"/>
  <c r="BV1772" i="3"/>
  <c r="BZ1772" i="3"/>
  <c r="BW1772" i="3"/>
  <c r="CA1772" i="3"/>
  <c r="BV1739" i="3"/>
  <c r="BZ1739" i="3"/>
  <c r="BU1739" i="3"/>
  <c r="CA1739" i="3"/>
  <c r="BW1739" i="3"/>
  <c r="CB1739" i="3"/>
  <c r="BX1739" i="3"/>
  <c r="BW1661" i="3"/>
  <c r="CA1661" i="3"/>
  <c r="BU1661" i="3"/>
  <c r="BZ1661" i="3"/>
  <c r="BV1661" i="3"/>
  <c r="CB1661" i="3"/>
  <c r="BX1661" i="3"/>
  <c r="BY1661" i="3"/>
  <c r="CA1987" i="3"/>
  <c r="BW1987" i="3"/>
  <c r="CA1983" i="3"/>
  <c r="BW1983" i="3"/>
  <c r="CA1979" i="3"/>
  <c r="BW1979" i="3"/>
  <c r="CA1975" i="3"/>
  <c r="BW1975" i="3"/>
  <c r="CA1971" i="3"/>
  <c r="BW1971" i="3"/>
  <c r="CA1967" i="3"/>
  <c r="BW1967" i="3"/>
  <c r="CA1963" i="3"/>
  <c r="BW1963" i="3"/>
  <c r="CA1959" i="3"/>
  <c r="BW1959" i="3"/>
  <c r="BX1956" i="3"/>
  <c r="BV1949" i="3"/>
  <c r="BZ1949" i="3"/>
  <c r="BV1941" i="3"/>
  <c r="BZ1941" i="3"/>
  <c r="BV1933" i="3"/>
  <c r="BZ1933" i="3"/>
  <c r="BV1925" i="3"/>
  <c r="BZ1925" i="3"/>
  <c r="BV1917" i="3"/>
  <c r="BZ1917" i="3"/>
  <c r="BV1909" i="3"/>
  <c r="BZ1909" i="3"/>
  <c r="BV1901" i="3"/>
  <c r="BZ1901" i="3"/>
  <c r="BV1893" i="3"/>
  <c r="BZ1893" i="3"/>
  <c r="BV1885" i="3"/>
  <c r="BZ1885" i="3"/>
  <c r="BV1877" i="3"/>
  <c r="BZ1877" i="3"/>
  <c r="CB1873" i="3"/>
  <c r="BW1873" i="3"/>
  <c r="BV1869" i="3"/>
  <c r="BZ1869" i="3"/>
  <c r="CB1865" i="3"/>
  <c r="BW1865" i="3"/>
  <c r="BV1861" i="3"/>
  <c r="BZ1861" i="3"/>
  <c r="CB1857" i="3"/>
  <c r="BW1857" i="3"/>
  <c r="BV1853" i="3"/>
  <c r="BZ1853" i="3"/>
  <c r="CB1849" i="3"/>
  <c r="BW1849" i="3"/>
  <c r="BV1845" i="3"/>
  <c r="BZ1845" i="3"/>
  <c r="CB1841" i="3"/>
  <c r="BW1841" i="3"/>
  <c r="BV1837" i="3"/>
  <c r="BZ1837" i="3"/>
  <c r="CB1833" i="3"/>
  <c r="BW1833" i="3"/>
  <c r="BV1829" i="3"/>
  <c r="BZ1829" i="3"/>
  <c r="CB1825" i="3"/>
  <c r="BW1825" i="3"/>
  <c r="BV1821" i="3"/>
  <c r="BZ1821" i="3"/>
  <c r="CB1817" i="3"/>
  <c r="BW1817" i="3"/>
  <c r="BV1813" i="3"/>
  <c r="BZ1813" i="3"/>
  <c r="CB1809" i="3"/>
  <c r="BW1809" i="3"/>
  <c r="BV1805" i="3"/>
  <c r="BZ1805" i="3"/>
  <c r="CB1801" i="3"/>
  <c r="BW1801" i="3"/>
  <c r="BX1797" i="3"/>
  <c r="BU1793" i="3"/>
  <c r="BY1793" i="3"/>
  <c r="BV1793" i="3"/>
  <c r="BZ1793" i="3"/>
  <c r="BX1789" i="3"/>
  <c r="BU1785" i="3"/>
  <c r="BY1785" i="3"/>
  <c r="BV1785" i="3"/>
  <c r="BZ1785" i="3"/>
  <c r="BY1780" i="3"/>
  <c r="BU1777" i="3"/>
  <c r="BY1777" i="3"/>
  <c r="BV1777" i="3"/>
  <c r="BZ1777" i="3"/>
  <c r="BY1772" i="3"/>
  <c r="BW1766" i="3"/>
  <c r="CA1766" i="3"/>
  <c r="BV1766" i="3"/>
  <c r="CB1766" i="3"/>
  <c r="BX1766" i="3"/>
  <c r="BV1763" i="3"/>
  <c r="BZ1763" i="3"/>
  <c r="BU1763" i="3"/>
  <c r="CA1763" i="3"/>
  <c r="BW1763" i="3"/>
  <c r="CB1763" i="3"/>
  <c r="BV1731" i="3"/>
  <c r="BZ1731" i="3"/>
  <c r="BU1731" i="3"/>
  <c r="CA1731" i="3"/>
  <c r="BW1731" i="3"/>
  <c r="CB1731" i="3"/>
  <c r="BX1731" i="3"/>
  <c r="BZ2071" i="3"/>
  <c r="BZ2067" i="3"/>
  <c r="BZ2063" i="3"/>
  <c r="BZ2059" i="3"/>
  <c r="BZ2055" i="3"/>
  <c r="BZ2051" i="3"/>
  <c r="BZ2047" i="3"/>
  <c r="BZ2043" i="3"/>
  <c r="BZ2039" i="3"/>
  <c r="BZ2035" i="3"/>
  <c r="BZ2031" i="3"/>
  <c r="BZ2027" i="3"/>
  <c r="BZ2023" i="3"/>
  <c r="BZ2019" i="3"/>
  <c r="BZ2015" i="3"/>
  <c r="BZ2011" i="3"/>
  <c r="BZ2007" i="3"/>
  <c r="BZ2003" i="3"/>
  <c r="BZ1999" i="3"/>
  <c r="BZ1995" i="3"/>
  <c r="BZ1991" i="3"/>
  <c r="CA1990" i="3"/>
  <c r="BZ1987" i="3"/>
  <c r="CA1986" i="3"/>
  <c r="BZ1983" i="3"/>
  <c r="CA1982" i="3"/>
  <c r="BZ1979" i="3"/>
  <c r="CA1978" i="3"/>
  <c r="BZ1975" i="3"/>
  <c r="CA1974" i="3"/>
  <c r="BZ1971" i="3"/>
  <c r="CA1970" i="3"/>
  <c r="BZ1967" i="3"/>
  <c r="CA1966" i="3"/>
  <c r="BZ1963" i="3"/>
  <c r="CA1962" i="3"/>
  <c r="BZ1959" i="3"/>
  <c r="CA1958" i="3"/>
  <c r="CB1957" i="3"/>
  <c r="BX1957" i="3"/>
  <c r="CB1956" i="3"/>
  <c r="BV1956" i="3"/>
  <c r="CB1954" i="3"/>
  <c r="BW1954" i="3"/>
  <c r="BW1952" i="3"/>
  <c r="CA1952" i="3"/>
  <c r="BU1950" i="3"/>
  <c r="BY1950" i="3"/>
  <c r="BX1949" i="3"/>
  <c r="CB1948" i="3"/>
  <c r="BV1948" i="3"/>
  <c r="CB1946" i="3"/>
  <c r="BW1946" i="3"/>
  <c r="BW1944" i="3"/>
  <c r="CA1944" i="3"/>
  <c r="BU1942" i="3"/>
  <c r="BY1942" i="3"/>
  <c r="BX1941" i="3"/>
  <c r="CB1940" i="3"/>
  <c r="BV1940" i="3"/>
  <c r="CB1938" i="3"/>
  <c r="BW1938" i="3"/>
  <c r="BW1936" i="3"/>
  <c r="CA1936" i="3"/>
  <c r="BU1934" i="3"/>
  <c r="BY1934" i="3"/>
  <c r="BX1933" i="3"/>
  <c r="CB1932" i="3"/>
  <c r="BV1932" i="3"/>
  <c r="CB1930" i="3"/>
  <c r="BW1930" i="3"/>
  <c r="BW1928" i="3"/>
  <c r="CA1928" i="3"/>
  <c r="BU1926" i="3"/>
  <c r="BY1926" i="3"/>
  <c r="BX1925" i="3"/>
  <c r="CB1924" i="3"/>
  <c r="BV1924" i="3"/>
  <c r="CB1922" i="3"/>
  <c r="BW1922" i="3"/>
  <c r="BW1920" i="3"/>
  <c r="CA1920" i="3"/>
  <c r="BU1918" i="3"/>
  <c r="BY1918" i="3"/>
  <c r="BX1917" i="3"/>
  <c r="CB1916" i="3"/>
  <c r="BV1916" i="3"/>
  <c r="CB1914" i="3"/>
  <c r="BW1914" i="3"/>
  <c r="BW1912" i="3"/>
  <c r="CA1912" i="3"/>
  <c r="BU1910" i="3"/>
  <c r="BY1910" i="3"/>
  <c r="BX1909" i="3"/>
  <c r="CB1908" i="3"/>
  <c r="BV1908" i="3"/>
  <c r="CB1906" i="3"/>
  <c r="BW1906" i="3"/>
  <c r="BW1904" i="3"/>
  <c r="CA1904" i="3"/>
  <c r="BU1902" i="3"/>
  <c r="BY1902" i="3"/>
  <c r="BX1901" i="3"/>
  <c r="CB1900" i="3"/>
  <c r="BV1900" i="3"/>
  <c r="CB1898" i="3"/>
  <c r="BW1898" i="3"/>
  <c r="BW1896" i="3"/>
  <c r="CA1896" i="3"/>
  <c r="BU1894" i="3"/>
  <c r="BY1894" i="3"/>
  <c r="BX1893" i="3"/>
  <c r="CB1892" i="3"/>
  <c r="BV1892" i="3"/>
  <c r="CB1890" i="3"/>
  <c r="BW1890" i="3"/>
  <c r="BW1888" i="3"/>
  <c r="CA1888" i="3"/>
  <c r="BU1886" i="3"/>
  <c r="BY1886" i="3"/>
  <c r="BX1885" i="3"/>
  <c r="CB1884" i="3"/>
  <c r="BV1884" i="3"/>
  <c r="CB1882" i="3"/>
  <c r="BW1882" i="3"/>
  <c r="BW1880" i="3"/>
  <c r="CA1880" i="3"/>
  <c r="BU1878" i="3"/>
  <c r="BY1878" i="3"/>
  <c r="BX1877" i="3"/>
  <c r="CB1876" i="3"/>
  <c r="BV1876" i="3"/>
  <c r="CB1874" i="3"/>
  <c r="BW1874" i="3"/>
  <c r="CA1873" i="3"/>
  <c r="BW1872" i="3"/>
  <c r="CA1872" i="3"/>
  <c r="BU1870" i="3"/>
  <c r="BY1870" i="3"/>
  <c r="BX1869" i="3"/>
  <c r="CB1868" i="3"/>
  <c r="BV1868" i="3"/>
  <c r="CB1866" i="3"/>
  <c r="BW1866" i="3"/>
  <c r="CA1865" i="3"/>
  <c r="BW1864" i="3"/>
  <c r="CA1864" i="3"/>
  <c r="BU1862" i="3"/>
  <c r="BY1862" i="3"/>
  <c r="BX1861" i="3"/>
  <c r="CB1860" i="3"/>
  <c r="BV1860" i="3"/>
  <c r="CB1858" i="3"/>
  <c r="BW1858" i="3"/>
  <c r="CA1857" i="3"/>
  <c r="BW1856" i="3"/>
  <c r="CA1856" i="3"/>
  <c r="BU1854" i="3"/>
  <c r="BY1854" i="3"/>
  <c r="BX1853" i="3"/>
  <c r="CB1852" i="3"/>
  <c r="BV1852" i="3"/>
  <c r="CB1850" i="3"/>
  <c r="BW1850" i="3"/>
  <c r="CA1849" i="3"/>
  <c r="BW1848" i="3"/>
  <c r="CA1848" i="3"/>
  <c r="BU1846" i="3"/>
  <c r="BY1846" i="3"/>
  <c r="BX1845" i="3"/>
  <c r="CB1844" i="3"/>
  <c r="BV1844" i="3"/>
  <c r="CB1842" i="3"/>
  <c r="BW1842" i="3"/>
  <c r="CA1841" i="3"/>
  <c r="BW1840" i="3"/>
  <c r="CA1840" i="3"/>
  <c r="BU1838" i="3"/>
  <c r="BY1838" i="3"/>
  <c r="BX1837" i="3"/>
  <c r="CB1836" i="3"/>
  <c r="BV1836" i="3"/>
  <c r="CB1834" i="3"/>
  <c r="BW1834" i="3"/>
  <c r="CA1833" i="3"/>
  <c r="BW1832" i="3"/>
  <c r="CA1832" i="3"/>
  <c r="BU1830" i="3"/>
  <c r="BY1830" i="3"/>
  <c r="BX1829" i="3"/>
  <c r="CB1828" i="3"/>
  <c r="BV1828" i="3"/>
  <c r="CB1826" i="3"/>
  <c r="BW1826" i="3"/>
  <c r="CA1825" i="3"/>
  <c r="BW1824" i="3"/>
  <c r="CA1824" i="3"/>
  <c r="BU1822" i="3"/>
  <c r="BY1822" i="3"/>
  <c r="BX1821" i="3"/>
  <c r="CB1820" i="3"/>
  <c r="BV1820" i="3"/>
  <c r="CB1818" i="3"/>
  <c r="BW1818" i="3"/>
  <c r="CA1817" i="3"/>
  <c r="BW1816" i="3"/>
  <c r="CA1816" i="3"/>
  <c r="BU1814" i="3"/>
  <c r="BY1814" i="3"/>
  <c r="BX1813" i="3"/>
  <c r="CB1812" i="3"/>
  <c r="BV1812" i="3"/>
  <c r="CB1810" i="3"/>
  <c r="BW1810" i="3"/>
  <c r="CA1809" i="3"/>
  <c r="BW1808" i="3"/>
  <c r="CA1808" i="3"/>
  <c r="BU1806" i="3"/>
  <c r="BY1806" i="3"/>
  <c r="BX1805" i="3"/>
  <c r="CB1804" i="3"/>
  <c r="BV1804" i="3"/>
  <c r="CB1802" i="3"/>
  <c r="BW1802" i="3"/>
  <c r="CA1801" i="3"/>
  <c r="BW1800" i="3"/>
  <c r="CA1800" i="3"/>
  <c r="BX1796" i="3"/>
  <c r="CA1793" i="3"/>
  <c r="BV1792" i="3"/>
  <c r="BZ1792" i="3"/>
  <c r="BW1792" i="3"/>
  <c r="CA1792" i="3"/>
  <c r="BX1788" i="3"/>
  <c r="CA1785" i="3"/>
  <c r="BV1784" i="3"/>
  <c r="BZ1784" i="3"/>
  <c r="BW1784" i="3"/>
  <c r="CA1784" i="3"/>
  <c r="BX1780" i="3"/>
  <c r="CA1777" i="3"/>
  <c r="BV1776" i="3"/>
  <c r="BZ1776" i="3"/>
  <c r="BW1776" i="3"/>
  <c r="CA1776" i="3"/>
  <c r="BX1772" i="3"/>
  <c r="BZ1766" i="3"/>
  <c r="BU1764" i="3"/>
  <c r="BY1764" i="3"/>
  <c r="BW1764" i="3"/>
  <c r="CB1764" i="3"/>
  <c r="BX1764" i="3"/>
  <c r="BV1755" i="3"/>
  <c r="BZ1755" i="3"/>
  <c r="BU1755" i="3"/>
  <c r="CA1755" i="3"/>
  <c r="BW1755" i="3"/>
  <c r="CB1755" i="3"/>
  <c r="BX1755" i="3"/>
  <c r="BV1873" i="3"/>
  <c r="BZ1873" i="3"/>
  <c r="BV1865" i="3"/>
  <c r="BZ1865" i="3"/>
  <c r="BV1857" i="3"/>
  <c r="BZ1857" i="3"/>
  <c r="BV1849" i="3"/>
  <c r="BZ1849" i="3"/>
  <c r="BV1841" i="3"/>
  <c r="BZ1841" i="3"/>
  <c r="BV1833" i="3"/>
  <c r="BZ1833" i="3"/>
  <c r="BV1825" i="3"/>
  <c r="BZ1825" i="3"/>
  <c r="BV1817" i="3"/>
  <c r="BZ1817" i="3"/>
  <c r="BV1809" i="3"/>
  <c r="BZ1809" i="3"/>
  <c r="BV1801" i="3"/>
  <c r="BZ1801" i="3"/>
  <c r="BU1797" i="3"/>
  <c r="BY1797" i="3"/>
  <c r="BV1797" i="3"/>
  <c r="BZ1797" i="3"/>
  <c r="BU1789" i="3"/>
  <c r="BY1789" i="3"/>
  <c r="BV1789" i="3"/>
  <c r="BZ1789" i="3"/>
  <c r="BU1781" i="3"/>
  <c r="BY1781" i="3"/>
  <c r="BV1781" i="3"/>
  <c r="BZ1781" i="3"/>
  <c r="BU1780" i="3"/>
  <c r="BX1777" i="3"/>
  <c r="BY1776" i="3"/>
  <c r="BU1773" i="3"/>
  <c r="BY1773" i="3"/>
  <c r="BV1773" i="3"/>
  <c r="BZ1773" i="3"/>
  <c r="BU1772" i="3"/>
  <c r="BV1771" i="3"/>
  <c r="BZ1771" i="3"/>
  <c r="BU1771" i="3"/>
  <c r="CA1771" i="3"/>
  <c r="BW1771" i="3"/>
  <c r="CB1771" i="3"/>
  <c r="BY1766" i="3"/>
  <c r="CA1764" i="3"/>
  <c r="BY1763" i="3"/>
  <c r="BW1758" i="3"/>
  <c r="CA1758" i="3"/>
  <c r="BV1758" i="3"/>
  <c r="CB1758" i="3"/>
  <c r="BX1758" i="3"/>
  <c r="BV1747" i="3"/>
  <c r="BZ1747" i="3"/>
  <c r="BU1747" i="3"/>
  <c r="CA1747" i="3"/>
  <c r="BW1747" i="3"/>
  <c r="CB1747" i="3"/>
  <c r="BX1747" i="3"/>
  <c r="BY1739" i="3"/>
  <c r="BU1756" i="3"/>
  <c r="BY1756" i="3"/>
  <c r="BW1750" i="3"/>
  <c r="CA1750" i="3"/>
  <c r="BU1748" i="3"/>
  <c r="BY1748" i="3"/>
  <c r="BW1742" i="3"/>
  <c r="CA1742" i="3"/>
  <c r="BU1740" i="3"/>
  <c r="BY1740" i="3"/>
  <c r="BW1734" i="3"/>
  <c r="CA1734" i="3"/>
  <c r="BU1732" i="3"/>
  <c r="BY1732" i="3"/>
  <c r="BW1726" i="3"/>
  <c r="CA1726" i="3"/>
  <c r="BU1726" i="3"/>
  <c r="BY1726" i="3"/>
  <c r="BU1724" i="3"/>
  <c r="BY1724" i="3"/>
  <c r="BW1724" i="3"/>
  <c r="CA1724" i="3"/>
  <c r="BW1718" i="3"/>
  <c r="CA1718" i="3"/>
  <c r="BU1718" i="3"/>
  <c r="BY1718" i="3"/>
  <c r="BU1716" i="3"/>
  <c r="BY1716" i="3"/>
  <c r="BW1716" i="3"/>
  <c r="CA1716" i="3"/>
  <c r="BW1710" i="3"/>
  <c r="CA1710" i="3"/>
  <c r="BU1710" i="3"/>
  <c r="BY1710" i="3"/>
  <c r="BU1708" i="3"/>
  <c r="BY1708" i="3"/>
  <c r="BW1708" i="3"/>
  <c r="CA1708" i="3"/>
  <c r="BU1667" i="3"/>
  <c r="BY1667" i="3"/>
  <c r="BV1667" i="3"/>
  <c r="CA1667" i="3"/>
  <c r="BW1667" i="3"/>
  <c r="CB1667" i="3"/>
  <c r="BX1667" i="3"/>
  <c r="BU1651" i="3"/>
  <c r="BY1651" i="3"/>
  <c r="BV1651" i="3"/>
  <c r="CA1651" i="3"/>
  <c r="BW1651" i="3"/>
  <c r="CB1651" i="3"/>
  <c r="BX1651" i="3"/>
  <c r="BY1798" i="3"/>
  <c r="BY1794" i="3"/>
  <c r="BY1790" i="3"/>
  <c r="BY1786" i="3"/>
  <c r="BY1782" i="3"/>
  <c r="BY1778" i="3"/>
  <c r="BY1774" i="3"/>
  <c r="BZ1770" i="3"/>
  <c r="CA1768" i="3"/>
  <c r="BV1767" i="3"/>
  <c r="BZ1767" i="3"/>
  <c r="BZ1762" i="3"/>
  <c r="CA1760" i="3"/>
  <c r="BV1759" i="3"/>
  <c r="BZ1759" i="3"/>
  <c r="BX1756" i="3"/>
  <c r="BZ1754" i="3"/>
  <c r="CA1752" i="3"/>
  <c r="BV1751" i="3"/>
  <c r="BZ1751" i="3"/>
  <c r="BX1750" i="3"/>
  <c r="BX1748" i="3"/>
  <c r="BZ1746" i="3"/>
  <c r="CA1744" i="3"/>
  <c r="BV1743" i="3"/>
  <c r="BZ1743" i="3"/>
  <c r="BX1742" i="3"/>
  <c r="BX1740" i="3"/>
  <c r="BZ1738" i="3"/>
  <c r="CA1736" i="3"/>
  <c r="BV1735" i="3"/>
  <c r="BZ1735" i="3"/>
  <c r="BX1734" i="3"/>
  <c r="BX1732" i="3"/>
  <c r="BZ1730" i="3"/>
  <c r="CA1728" i="3"/>
  <c r="BZ1726" i="3"/>
  <c r="BZ1724" i="3"/>
  <c r="BZ1718" i="3"/>
  <c r="BZ1716" i="3"/>
  <c r="BZ1710" i="3"/>
  <c r="BZ1708" i="3"/>
  <c r="BW1669" i="3"/>
  <c r="CA1669" i="3"/>
  <c r="BU1669" i="3"/>
  <c r="BZ1669" i="3"/>
  <c r="BV1669" i="3"/>
  <c r="CB1669" i="3"/>
  <c r="BX1669" i="3"/>
  <c r="BW1653" i="3"/>
  <c r="CA1653" i="3"/>
  <c r="BU1653" i="3"/>
  <c r="BZ1653" i="3"/>
  <c r="BV1653" i="3"/>
  <c r="CB1653" i="3"/>
  <c r="BX1653" i="3"/>
  <c r="BW1770" i="3"/>
  <c r="CA1770" i="3"/>
  <c r="BU1768" i="3"/>
  <c r="BY1768" i="3"/>
  <c r="BW1762" i="3"/>
  <c r="CA1762" i="3"/>
  <c r="BU1760" i="3"/>
  <c r="BY1760" i="3"/>
  <c r="CB1756" i="3"/>
  <c r="BW1756" i="3"/>
  <c r="BW1754" i="3"/>
  <c r="CA1754" i="3"/>
  <c r="BU1752" i="3"/>
  <c r="BY1752" i="3"/>
  <c r="CB1750" i="3"/>
  <c r="BV1750" i="3"/>
  <c r="CB1748" i="3"/>
  <c r="BW1748" i="3"/>
  <c r="BW1746" i="3"/>
  <c r="CA1746" i="3"/>
  <c r="BU1744" i="3"/>
  <c r="BY1744" i="3"/>
  <c r="CB1742" i="3"/>
  <c r="BV1742" i="3"/>
  <c r="CB1740" i="3"/>
  <c r="BW1740" i="3"/>
  <c r="BW1738" i="3"/>
  <c r="CA1738" i="3"/>
  <c r="BU1736" i="3"/>
  <c r="BY1736" i="3"/>
  <c r="CB1734" i="3"/>
  <c r="BV1734" i="3"/>
  <c r="CB1732" i="3"/>
  <c r="BW1732" i="3"/>
  <c r="BW1730" i="3"/>
  <c r="CA1730" i="3"/>
  <c r="BU1728" i="3"/>
  <c r="BY1728" i="3"/>
  <c r="BX1726" i="3"/>
  <c r="BX1724" i="3"/>
  <c r="BW1722" i="3"/>
  <c r="CA1722" i="3"/>
  <c r="BU1722" i="3"/>
  <c r="BY1722" i="3"/>
  <c r="BU1720" i="3"/>
  <c r="BY1720" i="3"/>
  <c r="BW1720" i="3"/>
  <c r="CA1720" i="3"/>
  <c r="BX1718" i="3"/>
  <c r="BX1716" i="3"/>
  <c r="BW1714" i="3"/>
  <c r="CA1714" i="3"/>
  <c r="BU1714" i="3"/>
  <c r="BY1714" i="3"/>
  <c r="BU1712" i="3"/>
  <c r="BY1712" i="3"/>
  <c r="BW1712" i="3"/>
  <c r="CA1712" i="3"/>
  <c r="BX1710" i="3"/>
  <c r="BX1708" i="3"/>
  <c r="BW1706" i="3"/>
  <c r="CA1706" i="3"/>
  <c r="BU1706" i="3"/>
  <c r="BY1706" i="3"/>
  <c r="BU1704" i="3"/>
  <c r="BY1704" i="3"/>
  <c r="BW1704" i="3"/>
  <c r="CA1704" i="3"/>
  <c r="BU1700" i="3"/>
  <c r="BY1700" i="3"/>
  <c r="BV1700" i="3"/>
  <c r="BZ1700" i="3"/>
  <c r="BW1700" i="3"/>
  <c r="CA1700" i="3"/>
  <c r="BU1696" i="3"/>
  <c r="BY1696" i="3"/>
  <c r="BV1696" i="3"/>
  <c r="BZ1696" i="3"/>
  <c r="BW1696" i="3"/>
  <c r="CA1696" i="3"/>
  <c r="BU1692" i="3"/>
  <c r="BY1692" i="3"/>
  <c r="BV1692" i="3"/>
  <c r="BZ1692" i="3"/>
  <c r="BW1692" i="3"/>
  <c r="CA1692" i="3"/>
  <c r="BU1688" i="3"/>
  <c r="BY1688" i="3"/>
  <c r="BV1688" i="3"/>
  <c r="BZ1688" i="3"/>
  <c r="BW1688" i="3"/>
  <c r="CA1688" i="3"/>
  <c r="BU1684" i="3"/>
  <c r="BY1684" i="3"/>
  <c r="BV1684" i="3"/>
  <c r="BZ1684" i="3"/>
  <c r="BW1684" i="3"/>
  <c r="CA1684" i="3"/>
  <c r="BU1680" i="3"/>
  <c r="BY1680" i="3"/>
  <c r="BV1680" i="3"/>
  <c r="BZ1680" i="3"/>
  <c r="BW1680" i="3"/>
  <c r="CA1680" i="3"/>
  <c r="BU1676" i="3"/>
  <c r="BY1676" i="3"/>
  <c r="BV1676" i="3"/>
  <c r="BZ1676" i="3"/>
  <c r="BW1676" i="3"/>
  <c r="CA1676" i="3"/>
  <c r="BU1672" i="3"/>
  <c r="BY1672" i="3"/>
  <c r="BV1672" i="3"/>
  <c r="BZ1672" i="3"/>
  <c r="BW1672" i="3"/>
  <c r="CA1672" i="3"/>
  <c r="BU1659" i="3"/>
  <c r="BY1659" i="3"/>
  <c r="BV1659" i="3"/>
  <c r="CA1659" i="3"/>
  <c r="BW1659" i="3"/>
  <c r="CB1659" i="3"/>
  <c r="BX1659" i="3"/>
  <c r="BZ1725" i="3"/>
  <c r="BZ1721" i="3"/>
  <c r="BZ1717" i="3"/>
  <c r="BZ1713" i="3"/>
  <c r="BZ1709" i="3"/>
  <c r="BZ1705" i="3"/>
  <c r="BY1702" i="3"/>
  <c r="BU1702" i="3"/>
  <c r="BZ1701" i="3"/>
  <c r="BY1698" i="3"/>
  <c r="BU1698" i="3"/>
  <c r="BZ1697" i="3"/>
  <c r="BY1694" i="3"/>
  <c r="BU1694" i="3"/>
  <c r="BZ1693" i="3"/>
  <c r="BY1690" i="3"/>
  <c r="BU1690" i="3"/>
  <c r="BZ1689" i="3"/>
  <c r="BY1686" i="3"/>
  <c r="BU1686" i="3"/>
  <c r="BZ1685" i="3"/>
  <c r="BY1682" i="3"/>
  <c r="BU1682" i="3"/>
  <c r="BZ1681" i="3"/>
  <c r="BY1678" i="3"/>
  <c r="BU1678" i="3"/>
  <c r="BZ1677" i="3"/>
  <c r="BY1674" i="3"/>
  <c r="BU1674" i="3"/>
  <c r="BZ1673" i="3"/>
  <c r="CB1666" i="3"/>
  <c r="BZ1665" i="3"/>
  <c r="CA1663" i="3"/>
  <c r="BV1662" i="3"/>
  <c r="BZ1662" i="3"/>
  <c r="CB1658" i="3"/>
  <c r="BZ1657" i="3"/>
  <c r="CA1655" i="3"/>
  <c r="BV1654" i="3"/>
  <c r="BZ1654" i="3"/>
  <c r="CB1650" i="3"/>
  <c r="BZ1649" i="3"/>
  <c r="CA1647" i="3"/>
  <c r="BV1646" i="3"/>
  <c r="BZ1646" i="3"/>
  <c r="BX1645" i="3"/>
  <c r="BX1643" i="3"/>
  <c r="CB1642" i="3"/>
  <c r="BZ1641" i="3"/>
  <c r="CA1639" i="3"/>
  <c r="BY1638" i="3"/>
  <c r="BW1636" i="3"/>
  <c r="CA1636" i="3"/>
  <c r="BX1636" i="3"/>
  <c r="BZ1634" i="3"/>
  <c r="BV1633" i="3"/>
  <c r="BZ1633" i="3"/>
  <c r="BW1633" i="3"/>
  <c r="CB1633" i="3"/>
  <c r="BZ1630" i="3"/>
  <c r="BW1628" i="3"/>
  <c r="CA1628" i="3"/>
  <c r="BX1628" i="3"/>
  <c r="BZ1626" i="3"/>
  <c r="BV1625" i="3"/>
  <c r="BZ1625" i="3"/>
  <c r="BW1625" i="3"/>
  <c r="CB1625" i="3"/>
  <c r="BZ1622" i="3"/>
  <c r="CA1618" i="3"/>
  <c r="BW1612" i="3"/>
  <c r="CA1612" i="3"/>
  <c r="BV1612" i="3"/>
  <c r="CB1612" i="3"/>
  <c r="BX1612" i="3"/>
  <c r="BV1609" i="3"/>
  <c r="BZ1609" i="3"/>
  <c r="BU1609" i="3"/>
  <c r="CA1609" i="3"/>
  <c r="BW1609" i="3"/>
  <c r="CB1609" i="3"/>
  <c r="CA1602" i="3"/>
  <c r="BW1596" i="3"/>
  <c r="CA1596" i="3"/>
  <c r="BV1596" i="3"/>
  <c r="CB1596" i="3"/>
  <c r="BX1596" i="3"/>
  <c r="BV1593" i="3"/>
  <c r="BZ1593" i="3"/>
  <c r="BU1593" i="3"/>
  <c r="CA1593" i="3"/>
  <c r="BW1593" i="3"/>
  <c r="CB1593" i="3"/>
  <c r="CA1586" i="3"/>
  <c r="BW1580" i="3"/>
  <c r="CA1580" i="3"/>
  <c r="BV1580" i="3"/>
  <c r="CB1580" i="3"/>
  <c r="BX1580" i="3"/>
  <c r="BV1577" i="3"/>
  <c r="BZ1577" i="3"/>
  <c r="BU1577" i="3"/>
  <c r="CA1577" i="3"/>
  <c r="BW1577" i="3"/>
  <c r="CB1577" i="3"/>
  <c r="CA1570" i="3"/>
  <c r="BW1564" i="3"/>
  <c r="CA1564" i="3"/>
  <c r="BV1564" i="3"/>
  <c r="CB1564" i="3"/>
  <c r="BX1564" i="3"/>
  <c r="BV1561" i="3"/>
  <c r="BZ1561" i="3"/>
  <c r="BU1561" i="3"/>
  <c r="CA1561" i="3"/>
  <c r="BW1561" i="3"/>
  <c r="CB1561" i="3"/>
  <c r="BW1665" i="3"/>
  <c r="CA1665" i="3"/>
  <c r="BU1663" i="3"/>
  <c r="BY1663" i="3"/>
  <c r="BW1657" i="3"/>
  <c r="CA1657" i="3"/>
  <c r="BU1655" i="3"/>
  <c r="BY1655" i="3"/>
  <c r="BW1649" i="3"/>
  <c r="CA1649" i="3"/>
  <c r="BU1647" i="3"/>
  <c r="BY1647" i="3"/>
  <c r="CB1645" i="3"/>
  <c r="BV1645" i="3"/>
  <c r="CB1643" i="3"/>
  <c r="BW1643" i="3"/>
  <c r="BW1641" i="3"/>
  <c r="CA1641" i="3"/>
  <c r="BU1639" i="3"/>
  <c r="BY1639" i="3"/>
  <c r="BX1638" i="3"/>
  <c r="BW1634" i="3"/>
  <c r="BW1632" i="3"/>
  <c r="CA1632" i="3"/>
  <c r="BU1632" i="3"/>
  <c r="BZ1632" i="3"/>
  <c r="BX1630" i="3"/>
  <c r="BW1626" i="3"/>
  <c r="BW1624" i="3"/>
  <c r="CA1624" i="3"/>
  <c r="BU1624" i="3"/>
  <c r="BZ1624" i="3"/>
  <c r="BX1622" i="3"/>
  <c r="BZ1618" i="3"/>
  <c r="BU1610" i="3"/>
  <c r="BY1610" i="3"/>
  <c r="BW1610" i="3"/>
  <c r="CB1610" i="3"/>
  <c r="BX1610" i="3"/>
  <c r="BZ1602" i="3"/>
  <c r="BU1594" i="3"/>
  <c r="BY1594" i="3"/>
  <c r="BW1594" i="3"/>
  <c r="CB1594" i="3"/>
  <c r="BX1594" i="3"/>
  <c r="BZ1586" i="3"/>
  <c r="BU1578" i="3"/>
  <c r="BY1578" i="3"/>
  <c r="BW1578" i="3"/>
  <c r="CB1578" i="3"/>
  <c r="BX1578" i="3"/>
  <c r="BZ1570" i="3"/>
  <c r="BU1562" i="3"/>
  <c r="BY1562" i="3"/>
  <c r="BW1562" i="3"/>
  <c r="CB1562" i="3"/>
  <c r="BX1562" i="3"/>
  <c r="BV1548" i="3"/>
  <c r="BZ1548" i="3"/>
  <c r="BW1548" i="3"/>
  <c r="CA1548" i="3"/>
  <c r="BX1548" i="3"/>
  <c r="BY1548" i="3"/>
  <c r="BV1532" i="3"/>
  <c r="BZ1532" i="3"/>
  <c r="BW1532" i="3"/>
  <c r="CA1532" i="3"/>
  <c r="BU1532" i="3"/>
  <c r="BX1532" i="3"/>
  <c r="BY1532" i="3"/>
  <c r="BV1516" i="3"/>
  <c r="BZ1516" i="3"/>
  <c r="BW1516" i="3"/>
  <c r="CA1516" i="3"/>
  <c r="BU1516" i="3"/>
  <c r="BX1516" i="3"/>
  <c r="BY1516" i="3"/>
  <c r="CA1702" i="3"/>
  <c r="CA1698" i="3"/>
  <c r="CA1694" i="3"/>
  <c r="CA1690" i="3"/>
  <c r="CA1686" i="3"/>
  <c r="CA1682" i="3"/>
  <c r="CA1678" i="3"/>
  <c r="CA1674" i="3"/>
  <c r="BV1666" i="3"/>
  <c r="BZ1666" i="3"/>
  <c r="BX1665" i="3"/>
  <c r="BX1663" i="3"/>
  <c r="BV1658" i="3"/>
  <c r="BZ1658" i="3"/>
  <c r="BX1657" i="3"/>
  <c r="BX1655" i="3"/>
  <c r="BV1650" i="3"/>
  <c r="BZ1650" i="3"/>
  <c r="BX1649" i="3"/>
  <c r="BX1647" i="3"/>
  <c r="BZ1645" i="3"/>
  <c r="CA1643" i="3"/>
  <c r="BV1642" i="3"/>
  <c r="BZ1642" i="3"/>
  <c r="BX1641" i="3"/>
  <c r="BX1639" i="3"/>
  <c r="CB1638" i="3"/>
  <c r="CB1634" i="3"/>
  <c r="BY1632" i="3"/>
  <c r="CB1626" i="3"/>
  <c r="BY1624" i="3"/>
  <c r="BW1620" i="3"/>
  <c r="CA1620" i="3"/>
  <c r="BV1620" i="3"/>
  <c r="CB1620" i="3"/>
  <c r="BX1620" i="3"/>
  <c r="BV1617" i="3"/>
  <c r="BZ1617" i="3"/>
  <c r="BU1617" i="3"/>
  <c r="CA1617" i="3"/>
  <c r="BW1617" i="3"/>
  <c r="CB1617" i="3"/>
  <c r="CA1610" i="3"/>
  <c r="BW1604" i="3"/>
  <c r="CA1604" i="3"/>
  <c r="BV1604" i="3"/>
  <c r="CB1604" i="3"/>
  <c r="BX1604" i="3"/>
  <c r="BV1601" i="3"/>
  <c r="BZ1601" i="3"/>
  <c r="BU1601" i="3"/>
  <c r="CA1601" i="3"/>
  <c r="BW1601" i="3"/>
  <c r="CB1601" i="3"/>
  <c r="CA1594" i="3"/>
  <c r="BW1588" i="3"/>
  <c r="CA1588" i="3"/>
  <c r="BV1588" i="3"/>
  <c r="CB1588" i="3"/>
  <c r="BX1588" i="3"/>
  <c r="BV1585" i="3"/>
  <c r="BZ1585" i="3"/>
  <c r="BU1585" i="3"/>
  <c r="CA1585" i="3"/>
  <c r="BW1585" i="3"/>
  <c r="CB1585" i="3"/>
  <c r="CA1578" i="3"/>
  <c r="BW1572" i="3"/>
  <c r="CA1572" i="3"/>
  <c r="BV1572" i="3"/>
  <c r="CB1572" i="3"/>
  <c r="BX1572" i="3"/>
  <c r="BV1569" i="3"/>
  <c r="BZ1569" i="3"/>
  <c r="BU1569" i="3"/>
  <c r="CA1569" i="3"/>
  <c r="BW1569" i="3"/>
  <c r="CB1569" i="3"/>
  <c r="CA1562" i="3"/>
  <c r="BW1556" i="3"/>
  <c r="CA1556" i="3"/>
  <c r="BV1556" i="3"/>
  <c r="CB1556" i="3"/>
  <c r="BX1556" i="3"/>
  <c r="BU1549" i="3"/>
  <c r="BY1549" i="3"/>
  <c r="BV1549" i="3"/>
  <c r="BZ1549" i="3"/>
  <c r="BW1549" i="3"/>
  <c r="BX1549" i="3"/>
  <c r="BW1645" i="3"/>
  <c r="CA1645" i="3"/>
  <c r="BU1643" i="3"/>
  <c r="BY1643" i="3"/>
  <c r="BU1638" i="3"/>
  <c r="BV1638" i="3"/>
  <c r="BZ1638" i="3"/>
  <c r="BU1634" i="3"/>
  <c r="BY1634" i="3"/>
  <c r="BX1634" i="3"/>
  <c r="BU1630" i="3"/>
  <c r="BY1630" i="3"/>
  <c r="BV1630" i="3"/>
  <c r="CA1630" i="3"/>
  <c r="BU1626" i="3"/>
  <c r="BY1626" i="3"/>
  <c r="BX1626" i="3"/>
  <c r="BU1622" i="3"/>
  <c r="BY1622" i="3"/>
  <c r="BV1622" i="3"/>
  <c r="CA1622" i="3"/>
  <c r="BU1618" i="3"/>
  <c r="BY1618" i="3"/>
  <c r="BW1618" i="3"/>
  <c r="CB1618" i="3"/>
  <c r="BX1618" i="3"/>
  <c r="BU1602" i="3"/>
  <c r="BY1602" i="3"/>
  <c r="BW1602" i="3"/>
  <c r="CB1602" i="3"/>
  <c r="BX1602" i="3"/>
  <c r="BU1586" i="3"/>
  <c r="BY1586" i="3"/>
  <c r="BW1586" i="3"/>
  <c r="CB1586" i="3"/>
  <c r="BX1586" i="3"/>
  <c r="BU1570" i="3"/>
  <c r="BY1570" i="3"/>
  <c r="BW1570" i="3"/>
  <c r="CB1570" i="3"/>
  <c r="BX1570" i="3"/>
  <c r="BV1540" i="3"/>
  <c r="BZ1540" i="3"/>
  <c r="BW1540" i="3"/>
  <c r="CA1540" i="3"/>
  <c r="BU1540" i="3"/>
  <c r="BX1540" i="3"/>
  <c r="BY1540" i="3"/>
  <c r="BV1524" i="3"/>
  <c r="BZ1524" i="3"/>
  <c r="BW1524" i="3"/>
  <c r="CA1524" i="3"/>
  <c r="BU1524" i="3"/>
  <c r="BX1524" i="3"/>
  <c r="BY1524" i="3"/>
  <c r="BV1637" i="3"/>
  <c r="BZ1637" i="3"/>
  <c r="BV1629" i="3"/>
  <c r="BZ1629" i="3"/>
  <c r="BV1621" i="3"/>
  <c r="BZ1621" i="3"/>
  <c r="BZ1616" i="3"/>
  <c r="CA1614" i="3"/>
  <c r="BV1613" i="3"/>
  <c r="BZ1613" i="3"/>
  <c r="BZ1608" i="3"/>
  <c r="CA1606" i="3"/>
  <c r="BV1605" i="3"/>
  <c r="BZ1605" i="3"/>
  <c r="BZ1600" i="3"/>
  <c r="CA1598" i="3"/>
  <c r="BV1597" i="3"/>
  <c r="BZ1597" i="3"/>
  <c r="BZ1592" i="3"/>
  <c r="CA1590" i="3"/>
  <c r="BV1589" i="3"/>
  <c r="BZ1589" i="3"/>
  <c r="BZ1584" i="3"/>
  <c r="CA1582" i="3"/>
  <c r="BV1581" i="3"/>
  <c r="BZ1581" i="3"/>
  <c r="BZ1576" i="3"/>
  <c r="CA1574" i="3"/>
  <c r="BV1573" i="3"/>
  <c r="BZ1573" i="3"/>
  <c r="BZ1568" i="3"/>
  <c r="CA1566" i="3"/>
  <c r="BV1565" i="3"/>
  <c r="BZ1565" i="3"/>
  <c r="BZ1560" i="3"/>
  <c r="CA1558" i="3"/>
  <c r="BV1557" i="3"/>
  <c r="BZ1557" i="3"/>
  <c r="BU1553" i="3"/>
  <c r="BY1553" i="3"/>
  <c r="BV1553" i="3"/>
  <c r="BZ1553" i="3"/>
  <c r="BU1545" i="3"/>
  <c r="BY1545" i="3"/>
  <c r="BV1545" i="3"/>
  <c r="BZ1545" i="3"/>
  <c r="BX1541" i="3"/>
  <c r="BU1537" i="3"/>
  <c r="BY1537" i="3"/>
  <c r="BV1537" i="3"/>
  <c r="BZ1537" i="3"/>
  <c r="BX1533" i="3"/>
  <c r="BU1529" i="3"/>
  <c r="BY1529" i="3"/>
  <c r="BV1529" i="3"/>
  <c r="BZ1529" i="3"/>
  <c r="BX1525" i="3"/>
  <c r="BU1521" i="3"/>
  <c r="BY1521" i="3"/>
  <c r="BV1521" i="3"/>
  <c r="BZ1521" i="3"/>
  <c r="BX1517" i="3"/>
  <c r="CB1513" i="3"/>
  <c r="CB1509" i="3"/>
  <c r="CB1505" i="3"/>
  <c r="CB1501" i="3"/>
  <c r="CB1497" i="3"/>
  <c r="CB1493" i="3"/>
  <c r="CB1489" i="3"/>
  <c r="CB1485" i="3"/>
  <c r="CB1481" i="3"/>
  <c r="CB1477" i="3"/>
  <c r="CB1473" i="3"/>
  <c r="CB1469" i="3"/>
  <c r="CB1465" i="3"/>
  <c r="CB1461" i="3"/>
  <c r="CB1457" i="3"/>
  <c r="CB1453" i="3"/>
  <c r="BW1430" i="3"/>
  <c r="CA1430" i="3"/>
  <c r="BU1430" i="3"/>
  <c r="BZ1430" i="3"/>
  <c r="BV1430" i="3"/>
  <c r="CB1430" i="3"/>
  <c r="BX1430" i="3"/>
  <c r="BU1420" i="3"/>
  <c r="BY1420" i="3"/>
  <c r="BV1420" i="3"/>
  <c r="CA1420" i="3"/>
  <c r="BW1420" i="3"/>
  <c r="CB1420" i="3"/>
  <c r="BX1420" i="3"/>
  <c r="BW1616" i="3"/>
  <c r="CA1616" i="3"/>
  <c r="BU1614" i="3"/>
  <c r="BY1614" i="3"/>
  <c r="BW1608" i="3"/>
  <c r="CA1608" i="3"/>
  <c r="BU1606" i="3"/>
  <c r="BY1606" i="3"/>
  <c r="BW1600" i="3"/>
  <c r="CA1600" i="3"/>
  <c r="BU1598" i="3"/>
  <c r="BY1598" i="3"/>
  <c r="BW1592" i="3"/>
  <c r="CA1592" i="3"/>
  <c r="BU1590" i="3"/>
  <c r="BY1590" i="3"/>
  <c r="BW1584" i="3"/>
  <c r="CA1584" i="3"/>
  <c r="BU1582" i="3"/>
  <c r="BY1582" i="3"/>
  <c r="BW1576" i="3"/>
  <c r="CA1576" i="3"/>
  <c r="BU1574" i="3"/>
  <c r="BY1574" i="3"/>
  <c r="BW1568" i="3"/>
  <c r="CA1568" i="3"/>
  <c r="BU1566" i="3"/>
  <c r="BY1566" i="3"/>
  <c r="BW1560" i="3"/>
  <c r="CA1560" i="3"/>
  <c r="BU1558" i="3"/>
  <c r="BY1558" i="3"/>
  <c r="BV1552" i="3"/>
  <c r="BZ1552" i="3"/>
  <c r="BW1552" i="3"/>
  <c r="CA1552" i="3"/>
  <c r="BV1544" i="3"/>
  <c r="BZ1544" i="3"/>
  <c r="BW1544" i="3"/>
  <c r="CA1544" i="3"/>
  <c r="BV1536" i="3"/>
  <c r="BZ1536" i="3"/>
  <c r="BW1536" i="3"/>
  <c r="CA1536" i="3"/>
  <c r="BV1528" i="3"/>
  <c r="BZ1528" i="3"/>
  <c r="BW1528" i="3"/>
  <c r="CA1528" i="3"/>
  <c r="BV1520" i="3"/>
  <c r="BZ1520" i="3"/>
  <c r="BW1520" i="3"/>
  <c r="CA1520" i="3"/>
  <c r="BU1444" i="3"/>
  <c r="BY1444" i="3"/>
  <c r="BV1444" i="3"/>
  <c r="CA1444" i="3"/>
  <c r="BW1444" i="3"/>
  <c r="CB1444" i="3"/>
  <c r="BX1444" i="3"/>
  <c r="BW1422" i="3"/>
  <c r="CA1422" i="3"/>
  <c r="BU1422" i="3"/>
  <c r="BZ1422" i="3"/>
  <c r="BV1422" i="3"/>
  <c r="CB1422" i="3"/>
  <c r="BX1422" i="3"/>
  <c r="BU1412" i="3"/>
  <c r="BY1412" i="3"/>
  <c r="BV1412" i="3"/>
  <c r="CA1412" i="3"/>
  <c r="BW1412" i="3"/>
  <c r="CB1412" i="3"/>
  <c r="BX1412" i="3"/>
  <c r="BU1541" i="3"/>
  <c r="BY1541" i="3"/>
  <c r="BV1541" i="3"/>
  <c r="BZ1541" i="3"/>
  <c r="BU1533" i="3"/>
  <c r="BY1533" i="3"/>
  <c r="BV1533" i="3"/>
  <c r="BZ1533" i="3"/>
  <c r="BU1525" i="3"/>
  <c r="BY1525" i="3"/>
  <c r="BV1525" i="3"/>
  <c r="BZ1525" i="3"/>
  <c r="BU1517" i="3"/>
  <c r="BY1517" i="3"/>
  <c r="BV1517" i="3"/>
  <c r="BZ1517" i="3"/>
  <c r="BU1513" i="3"/>
  <c r="BY1513" i="3"/>
  <c r="BV1513" i="3"/>
  <c r="BZ1513" i="3"/>
  <c r="BW1513" i="3"/>
  <c r="CA1513" i="3"/>
  <c r="BU1509" i="3"/>
  <c r="BY1509" i="3"/>
  <c r="BV1509" i="3"/>
  <c r="BZ1509" i="3"/>
  <c r="BW1509" i="3"/>
  <c r="CA1509" i="3"/>
  <c r="BU1505" i="3"/>
  <c r="BY1505" i="3"/>
  <c r="BV1505" i="3"/>
  <c r="BZ1505" i="3"/>
  <c r="BW1505" i="3"/>
  <c r="CA1505" i="3"/>
  <c r="BU1501" i="3"/>
  <c r="BY1501" i="3"/>
  <c r="BV1501" i="3"/>
  <c r="BZ1501" i="3"/>
  <c r="BW1501" i="3"/>
  <c r="CA1501" i="3"/>
  <c r="BU1497" i="3"/>
  <c r="BY1497" i="3"/>
  <c r="BV1497" i="3"/>
  <c r="BZ1497" i="3"/>
  <c r="BW1497" i="3"/>
  <c r="CA1497" i="3"/>
  <c r="BU1493" i="3"/>
  <c r="BY1493" i="3"/>
  <c r="BV1493" i="3"/>
  <c r="BZ1493" i="3"/>
  <c r="BW1493" i="3"/>
  <c r="CA1493" i="3"/>
  <c r="BU1489" i="3"/>
  <c r="BY1489" i="3"/>
  <c r="BV1489" i="3"/>
  <c r="BZ1489" i="3"/>
  <c r="BW1489" i="3"/>
  <c r="CA1489" i="3"/>
  <c r="BU1485" i="3"/>
  <c r="BY1485" i="3"/>
  <c r="BV1485" i="3"/>
  <c r="BZ1485" i="3"/>
  <c r="BW1485" i="3"/>
  <c r="CA1485" i="3"/>
  <c r="BU1481" i="3"/>
  <c r="BY1481" i="3"/>
  <c r="BV1481" i="3"/>
  <c r="BZ1481" i="3"/>
  <c r="BW1481" i="3"/>
  <c r="CA1481" i="3"/>
  <c r="BU1477" i="3"/>
  <c r="BY1477" i="3"/>
  <c r="BV1477" i="3"/>
  <c r="BZ1477" i="3"/>
  <c r="BW1477" i="3"/>
  <c r="CA1477" i="3"/>
  <c r="BU1473" i="3"/>
  <c r="BY1473" i="3"/>
  <c r="BV1473" i="3"/>
  <c r="BZ1473" i="3"/>
  <c r="BW1473" i="3"/>
  <c r="CA1473" i="3"/>
  <c r="BU1469" i="3"/>
  <c r="BY1469" i="3"/>
  <c r="BV1469" i="3"/>
  <c r="BZ1469" i="3"/>
  <c r="BW1469" i="3"/>
  <c r="CA1469" i="3"/>
  <c r="BU1465" i="3"/>
  <c r="BY1465" i="3"/>
  <c r="BV1465" i="3"/>
  <c r="BZ1465" i="3"/>
  <c r="BW1465" i="3"/>
  <c r="CA1465" i="3"/>
  <c r="BU1461" i="3"/>
  <c r="BY1461" i="3"/>
  <c r="BV1461" i="3"/>
  <c r="BZ1461" i="3"/>
  <c r="BW1461" i="3"/>
  <c r="CA1461" i="3"/>
  <c r="BU1457" i="3"/>
  <c r="BY1457" i="3"/>
  <c r="BV1457" i="3"/>
  <c r="BZ1457" i="3"/>
  <c r="BW1457" i="3"/>
  <c r="CA1457" i="3"/>
  <c r="BU1453" i="3"/>
  <c r="BY1453" i="3"/>
  <c r="BV1453" i="3"/>
  <c r="BZ1453" i="3"/>
  <c r="BW1453" i="3"/>
  <c r="CA1453" i="3"/>
  <c r="BW1446" i="3"/>
  <c r="CA1446" i="3"/>
  <c r="BU1446" i="3"/>
  <c r="BZ1446" i="3"/>
  <c r="BV1446" i="3"/>
  <c r="CB1446" i="3"/>
  <c r="BX1446" i="3"/>
  <c r="BU1436" i="3"/>
  <c r="BY1436" i="3"/>
  <c r="BV1436" i="3"/>
  <c r="CA1436" i="3"/>
  <c r="BW1436" i="3"/>
  <c r="CB1436" i="3"/>
  <c r="BX1436" i="3"/>
  <c r="BW1414" i="3"/>
  <c r="CA1414" i="3"/>
  <c r="BU1414" i="3"/>
  <c r="BZ1414" i="3"/>
  <c r="BV1414" i="3"/>
  <c r="CB1414" i="3"/>
  <c r="BX1414" i="3"/>
  <c r="BW1438" i="3"/>
  <c r="CA1438" i="3"/>
  <c r="BU1438" i="3"/>
  <c r="BZ1438" i="3"/>
  <c r="BV1438" i="3"/>
  <c r="CB1438" i="3"/>
  <c r="BX1438" i="3"/>
  <c r="BU1428" i="3"/>
  <c r="BY1428" i="3"/>
  <c r="BV1428" i="3"/>
  <c r="CA1428" i="3"/>
  <c r="BW1428" i="3"/>
  <c r="CB1428" i="3"/>
  <c r="BX1428" i="3"/>
  <c r="BW1406" i="3"/>
  <c r="CA1406" i="3"/>
  <c r="BU1406" i="3"/>
  <c r="BZ1406" i="3"/>
  <c r="BV1406" i="3"/>
  <c r="CB1406" i="3"/>
  <c r="BX1406" i="3"/>
  <c r="BV1447" i="3"/>
  <c r="BZ1447" i="3"/>
  <c r="BV1439" i="3"/>
  <c r="BZ1439" i="3"/>
  <c r="BV1431" i="3"/>
  <c r="BZ1431" i="3"/>
  <c r="BV1423" i="3"/>
  <c r="BZ1423" i="3"/>
  <c r="BV1415" i="3"/>
  <c r="BZ1415" i="3"/>
  <c r="BV1407" i="3"/>
  <c r="BZ1407" i="3"/>
  <c r="BU1403" i="3"/>
  <c r="BY1403" i="3"/>
  <c r="BV1403" i="3"/>
  <c r="BZ1403" i="3"/>
  <c r="BX1399" i="3"/>
  <c r="BY1398" i="3"/>
  <c r="BU1395" i="3"/>
  <c r="BY1395" i="3"/>
  <c r="BV1395" i="3"/>
  <c r="BZ1395" i="3"/>
  <c r="BX1391" i="3"/>
  <c r="BY1390" i="3"/>
  <c r="BW1342" i="3"/>
  <c r="CA1342" i="3"/>
  <c r="BU1342" i="3"/>
  <c r="BZ1342" i="3"/>
  <c r="BV1342" i="3"/>
  <c r="CB1342" i="3"/>
  <c r="BX1342" i="3"/>
  <c r="BV1318" i="3"/>
  <c r="BZ1318" i="3"/>
  <c r="BW1318" i="3"/>
  <c r="CB1318" i="3"/>
  <c r="BX1318" i="3"/>
  <c r="BU1318" i="3"/>
  <c r="BY1318" i="3"/>
  <c r="CA1318" i="3"/>
  <c r="BW1227" i="3"/>
  <c r="CA1227" i="3"/>
  <c r="BX1227" i="3"/>
  <c r="BU1227" i="3"/>
  <c r="BZ1227" i="3"/>
  <c r="BV1227" i="3"/>
  <c r="CB1227" i="3"/>
  <c r="BY1227" i="3"/>
  <c r="BY1554" i="3"/>
  <c r="BY1550" i="3"/>
  <c r="BY1546" i="3"/>
  <c r="BY1542" i="3"/>
  <c r="BY1538" i="3"/>
  <c r="BY1534" i="3"/>
  <c r="BY1530" i="3"/>
  <c r="BY1526" i="3"/>
  <c r="BY1522" i="3"/>
  <c r="BY1518" i="3"/>
  <c r="BY1514" i="3"/>
  <c r="CA1512" i="3"/>
  <c r="BW1512" i="3"/>
  <c r="BY1510" i="3"/>
  <c r="CA1508" i="3"/>
  <c r="BW1508" i="3"/>
  <c r="BY1506" i="3"/>
  <c r="CA1504" i="3"/>
  <c r="BW1504" i="3"/>
  <c r="BY1502" i="3"/>
  <c r="CA1500" i="3"/>
  <c r="BW1500" i="3"/>
  <c r="BY1498" i="3"/>
  <c r="CA1496" i="3"/>
  <c r="BW1496" i="3"/>
  <c r="BY1494" i="3"/>
  <c r="CA1492" i="3"/>
  <c r="BW1492" i="3"/>
  <c r="BY1490" i="3"/>
  <c r="CA1488" i="3"/>
  <c r="BW1488" i="3"/>
  <c r="BY1486" i="3"/>
  <c r="CA1484" i="3"/>
  <c r="BW1484" i="3"/>
  <c r="BY1482" i="3"/>
  <c r="CA1480" i="3"/>
  <c r="BW1480" i="3"/>
  <c r="BY1478" i="3"/>
  <c r="CA1476" i="3"/>
  <c r="BW1476" i="3"/>
  <c r="BY1474" i="3"/>
  <c r="CA1472" i="3"/>
  <c r="BW1472" i="3"/>
  <c r="BY1470" i="3"/>
  <c r="CA1468" i="3"/>
  <c r="BW1468" i="3"/>
  <c r="BY1466" i="3"/>
  <c r="CA1464" i="3"/>
  <c r="BW1464" i="3"/>
  <c r="BY1462" i="3"/>
  <c r="CA1460" i="3"/>
  <c r="BW1460" i="3"/>
  <c r="BY1458" i="3"/>
  <c r="CA1456" i="3"/>
  <c r="BW1456" i="3"/>
  <c r="BY1454" i="3"/>
  <c r="CA1452" i="3"/>
  <c r="BW1452" i="3"/>
  <c r="BU1448" i="3"/>
  <c r="BY1448" i="3"/>
  <c r="BX1447" i="3"/>
  <c r="CA1443" i="3"/>
  <c r="BW1442" i="3"/>
  <c r="CA1442" i="3"/>
  <c r="BU1440" i="3"/>
  <c r="BY1440" i="3"/>
  <c r="BX1439" i="3"/>
  <c r="CA1435" i="3"/>
  <c r="BW1434" i="3"/>
  <c r="CA1434" i="3"/>
  <c r="BU1432" i="3"/>
  <c r="BY1432" i="3"/>
  <c r="BX1431" i="3"/>
  <c r="CA1427" i="3"/>
  <c r="BW1426" i="3"/>
  <c r="CA1426" i="3"/>
  <c r="BU1424" i="3"/>
  <c r="BY1424" i="3"/>
  <c r="BX1423" i="3"/>
  <c r="CA1419" i="3"/>
  <c r="BW1418" i="3"/>
  <c r="CA1418" i="3"/>
  <c r="BU1416" i="3"/>
  <c r="BY1416" i="3"/>
  <c r="BX1415" i="3"/>
  <c r="CA1411" i="3"/>
  <c r="BW1410" i="3"/>
  <c r="CA1410" i="3"/>
  <c r="BU1408" i="3"/>
  <c r="BY1408" i="3"/>
  <c r="BX1407" i="3"/>
  <c r="CA1403" i="3"/>
  <c r="BV1402" i="3"/>
  <c r="BZ1402" i="3"/>
  <c r="BW1402" i="3"/>
  <c r="CA1402" i="3"/>
  <c r="BX1398" i="3"/>
  <c r="CA1395" i="3"/>
  <c r="BV1394" i="3"/>
  <c r="BZ1394" i="3"/>
  <c r="BW1394" i="3"/>
  <c r="CA1394" i="3"/>
  <c r="BX1390" i="3"/>
  <c r="CB1386" i="3"/>
  <c r="CB1382" i="3"/>
  <c r="CB1378" i="3"/>
  <c r="CB1374" i="3"/>
  <c r="CB1370" i="3"/>
  <c r="CB1366" i="3"/>
  <c r="CB1362" i="3"/>
  <c r="CB1358" i="3"/>
  <c r="CB1354" i="3"/>
  <c r="CB1350" i="3"/>
  <c r="BW1334" i="3"/>
  <c r="CA1334" i="3"/>
  <c r="BU1334" i="3"/>
  <c r="BZ1334" i="3"/>
  <c r="BV1334" i="3"/>
  <c r="CB1334" i="3"/>
  <c r="BX1334" i="3"/>
  <c r="BW1325" i="3"/>
  <c r="CA1325" i="3"/>
  <c r="BU1325" i="3"/>
  <c r="BZ1325" i="3"/>
  <c r="BV1325" i="3"/>
  <c r="CB1325" i="3"/>
  <c r="BX1325" i="3"/>
  <c r="BY1325" i="3"/>
  <c r="BZ1512" i="3"/>
  <c r="BZ1508" i="3"/>
  <c r="BZ1504" i="3"/>
  <c r="BZ1500" i="3"/>
  <c r="BZ1496" i="3"/>
  <c r="BZ1492" i="3"/>
  <c r="BZ1488" i="3"/>
  <c r="BZ1484" i="3"/>
  <c r="BZ1480" i="3"/>
  <c r="BZ1476" i="3"/>
  <c r="BZ1472" i="3"/>
  <c r="BZ1468" i="3"/>
  <c r="BZ1464" i="3"/>
  <c r="BZ1460" i="3"/>
  <c r="BZ1456" i="3"/>
  <c r="BZ1452" i="3"/>
  <c r="CB1447" i="3"/>
  <c r="BW1447" i="3"/>
  <c r="BV1443" i="3"/>
  <c r="BZ1443" i="3"/>
  <c r="CB1439" i="3"/>
  <c r="BW1439" i="3"/>
  <c r="BV1435" i="3"/>
  <c r="BZ1435" i="3"/>
  <c r="CB1431" i="3"/>
  <c r="BW1431" i="3"/>
  <c r="BV1427" i="3"/>
  <c r="BZ1427" i="3"/>
  <c r="CB1423" i="3"/>
  <c r="BW1423" i="3"/>
  <c r="BV1419" i="3"/>
  <c r="BZ1419" i="3"/>
  <c r="CB1415" i="3"/>
  <c r="BW1415" i="3"/>
  <c r="BV1411" i="3"/>
  <c r="BZ1411" i="3"/>
  <c r="CB1407" i="3"/>
  <c r="BW1407" i="3"/>
  <c r="BX1403" i="3"/>
  <c r="BU1399" i="3"/>
  <c r="BY1399" i="3"/>
  <c r="BV1399" i="3"/>
  <c r="BZ1399" i="3"/>
  <c r="BX1395" i="3"/>
  <c r="BU1391" i="3"/>
  <c r="BY1391" i="3"/>
  <c r="BV1391" i="3"/>
  <c r="BZ1391" i="3"/>
  <c r="BU1348" i="3"/>
  <c r="BY1348" i="3"/>
  <c r="BV1348" i="3"/>
  <c r="CA1348" i="3"/>
  <c r="BW1348" i="3"/>
  <c r="CB1348" i="3"/>
  <c r="BX1348" i="3"/>
  <c r="BV1398" i="3"/>
  <c r="BZ1398" i="3"/>
  <c r="BW1398" i="3"/>
  <c r="CA1398" i="3"/>
  <c r="BV1390" i="3"/>
  <c r="BZ1390" i="3"/>
  <c r="BW1390" i="3"/>
  <c r="CA1390" i="3"/>
  <c r="BU1386" i="3"/>
  <c r="BY1386" i="3"/>
  <c r="BV1386" i="3"/>
  <c r="BZ1386" i="3"/>
  <c r="BW1386" i="3"/>
  <c r="CA1386" i="3"/>
  <c r="BU1382" i="3"/>
  <c r="BY1382" i="3"/>
  <c r="BV1382" i="3"/>
  <c r="BZ1382" i="3"/>
  <c r="BW1382" i="3"/>
  <c r="CA1382" i="3"/>
  <c r="BU1378" i="3"/>
  <c r="BY1378" i="3"/>
  <c r="BV1378" i="3"/>
  <c r="BZ1378" i="3"/>
  <c r="BW1378" i="3"/>
  <c r="CA1378" i="3"/>
  <c r="BU1374" i="3"/>
  <c r="BY1374" i="3"/>
  <c r="BV1374" i="3"/>
  <c r="BZ1374" i="3"/>
  <c r="BW1374" i="3"/>
  <c r="CA1374" i="3"/>
  <c r="BU1370" i="3"/>
  <c r="BY1370" i="3"/>
  <c r="BV1370" i="3"/>
  <c r="BZ1370" i="3"/>
  <c r="BW1370" i="3"/>
  <c r="CA1370" i="3"/>
  <c r="BU1366" i="3"/>
  <c r="BY1366" i="3"/>
  <c r="BV1366" i="3"/>
  <c r="BZ1366" i="3"/>
  <c r="BW1366" i="3"/>
  <c r="CA1366" i="3"/>
  <c r="BU1362" i="3"/>
  <c r="BY1362" i="3"/>
  <c r="BV1362" i="3"/>
  <c r="BZ1362" i="3"/>
  <c r="BW1362" i="3"/>
  <c r="CA1362" i="3"/>
  <c r="BU1358" i="3"/>
  <c r="BY1358" i="3"/>
  <c r="BV1358" i="3"/>
  <c r="BZ1358" i="3"/>
  <c r="BW1358" i="3"/>
  <c r="CA1358" i="3"/>
  <c r="BU1354" i="3"/>
  <c r="BY1354" i="3"/>
  <c r="BV1354" i="3"/>
  <c r="BZ1354" i="3"/>
  <c r="BW1354" i="3"/>
  <c r="CA1354" i="3"/>
  <c r="BU1350" i="3"/>
  <c r="BY1350" i="3"/>
  <c r="BV1350" i="3"/>
  <c r="BZ1350" i="3"/>
  <c r="BW1350" i="3"/>
  <c r="CA1350" i="3"/>
  <c r="BU1340" i="3"/>
  <c r="BY1340" i="3"/>
  <c r="BV1340" i="3"/>
  <c r="CA1340" i="3"/>
  <c r="BW1340" i="3"/>
  <c r="CB1340" i="3"/>
  <c r="BX1340" i="3"/>
  <c r="BU1323" i="3"/>
  <c r="BY1323" i="3"/>
  <c r="BV1323" i="3"/>
  <c r="CA1323" i="3"/>
  <c r="BW1323" i="3"/>
  <c r="CB1323" i="3"/>
  <c r="BX1323" i="3"/>
  <c r="BZ1323" i="3"/>
  <c r="BW1293" i="3"/>
  <c r="CA1293" i="3"/>
  <c r="BU1293" i="3"/>
  <c r="BZ1293" i="3"/>
  <c r="BV1293" i="3"/>
  <c r="CB1293" i="3"/>
  <c r="BX1293" i="3"/>
  <c r="BY1293" i="3"/>
  <c r="BY1404" i="3"/>
  <c r="BY1400" i="3"/>
  <c r="BY1396" i="3"/>
  <c r="BY1392" i="3"/>
  <c r="BY1388" i="3"/>
  <c r="BZ1387" i="3"/>
  <c r="BV1387" i="3"/>
  <c r="BY1384" i="3"/>
  <c r="BZ1383" i="3"/>
  <c r="BV1383" i="3"/>
  <c r="BY1380" i="3"/>
  <c r="BZ1379" i="3"/>
  <c r="BV1379" i="3"/>
  <c r="BY1376" i="3"/>
  <c r="BZ1375" i="3"/>
  <c r="BV1375" i="3"/>
  <c r="BY1372" i="3"/>
  <c r="BZ1371" i="3"/>
  <c r="BV1371" i="3"/>
  <c r="BY1368" i="3"/>
  <c r="BZ1367" i="3"/>
  <c r="BV1367" i="3"/>
  <c r="BY1364" i="3"/>
  <c r="BZ1363" i="3"/>
  <c r="BV1363" i="3"/>
  <c r="BY1360" i="3"/>
  <c r="BZ1359" i="3"/>
  <c r="BV1359" i="3"/>
  <c r="BY1356" i="3"/>
  <c r="BZ1355" i="3"/>
  <c r="BV1355" i="3"/>
  <c r="BY1352" i="3"/>
  <c r="BZ1351" i="3"/>
  <c r="BV1351" i="3"/>
  <c r="CB1347" i="3"/>
  <c r="BW1347" i="3"/>
  <c r="BZ1346" i="3"/>
  <c r="CA1344" i="3"/>
  <c r="BV1343" i="3"/>
  <c r="BZ1343" i="3"/>
  <c r="CB1339" i="3"/>
  <c r="BW1339" i="3"/>
  <c r="BV1335" i="3"/>
  <c r="BZ1335" i="3"/>
  <c r="BU1331" i="3"/>
  <c r="BY1331" i="3"/>
  <c r="BV1331" i="3"/>
  <c r="BZ1331" i="3"/>
  <c r="BV1326" i="3"/>
  <c r="BZ1326" i="3"/>
  <c r="BW1326" i="3"/>
  <c r="CB1326" i="3"/>
  <c r="BX1326" i="3"/>
  <c r="BY1317" i="3"/>
  <c r="BZ1315" i="3"/>
  <c r="BY1310" i="3"/>
  <c r="BW1301" i="3"/>
  <c r="CA1301" i="3"/>
  <c r="BU1301" i="3"/>
  <c r="BZ1301" i="3"/>
  <c r="BV1301" i="3"/>
  <c r="CB1301" i="3"/>
  <c r="BU1299" i="3"/>
  <c r="BY1299" i="3"/>
  <c r="BV1299" i="3"/>
  <c r="CA1299" i="3"/>
  <c r="BW1299" i="3"/>
  <c r="CB1299" i="3"/>
  <c r="BV1294" i="3"/>
  <c r="BZ1294" i="3"/>
  <c r="BW1294" i="3"/>
  <c r="CB1294" i="3"/>
  <c r="BX1294" i="3"/>
  <c r="CB1290" i="3"/>
  <c r="BV1282" i="3"/>
  <c r="BZ1282" i="3"/>
  <c r="BU1282" i="3"/>
  <c r="BY1282" i="3"/>
  <c r="BW1282" i="3"/>
  <c r="BX1282" i="3"/>
  <c r="CA1282" i="3"/>
  <c r="BY1387" i="3"/>
  <c r="BY1383" i="3"/>
  <c r="BY1379" i="3"/>
  <c r="BY1375" i="3"/>
  <c r="BY1371" i="3"/>
  <c r="BY1367" i="3"/>
  <c r="BY1363" i="3"/>
  <c r="BY1359" i="3"/>
  <c r="BY1355" i="3"/>
  <c r="BY1351" i="3"/>
  <c r="CA1347" i="3"/>
  <c r="BW1346" i="3"/>
  <c r="CA1346" i="3"/>
  <c r="BU1344" i="3"/>
  <c r="BY1344" i="3"/>
  <c r="BX1343" i="3"/>
  <c r="CA1339" i="3"/>
  <c r="BW1338" i="3"/>
  <c r="CA1338" i="3"/>
  <c r="BU1336" i="3"/>
  <c r="BY1336" i="3"/>
  <c r="BX1335" i="3"/>
  <c r="CA1331" i="3"/>
  <c r="BV1330" i="3"/>
  <c r="BZ1330" i="3"/>
  <c r="BW1330" i="3"/>
  <c r="CA1330" i="3"/>
  <c r="CA1326" i="3"/>
  <c r="BW1309" i="3"/>
  <c r="CA1309" i="3"/>
  <c r="BU1309" i="3"/>
  <c r="BZ1309" i="3"/>
  <c r="BV1309" i="3"/>
  <c r="CB1309" i="3"/>
  <c r="BU1307" i="3"/>
  <c r="BY1307" i="3"/>
  <c r="BV1307" i="3"/>
  <c r="CA1307" i="3"/>
  <c r="BW1307" i="3"/>
  <c r="CB1307" i="3"/>
  <c r="BV1302" i="3"/>
  <c r="BZ1302" i="3"/>
  <c r="BW1302" i="3"/>
  <c r="CB1302" i="3"/>
  <c r="BX1302" i="3"/>
  <c r="CA1294" i="3"/>
  <c r="BV1347" i="3"/>
  <c r="BZ1347" i="3"/>
  <c r="BV1339" i="3"/>
  <c r="BZ1339" i="3"/>
  <c r="BW1317" i="3"/>
  <c r="CA1317" i="3"/>
  <c r="BU1317" i="3"/>
  <c r="BZ1317" i="3"/>
  <c r="BV1317" i="3"/>
  <c r="CB1317" i="3"/>
  <c r="BU1315" i="3"/>
  <c r="BY1315" i="3"/>
  <c r="BV1315" i="3"/>
  <c r="CA1315" i="3"/>
  <c r="BW1315" i="3"/>
  <c r="CB1315" i="3"/>
  <c r="BV1310" i="3"/>
  <c r="BZ1310" i="3"/>
  <c r="BW1310" i="3"/>
  <c r="CB1310" i="3"/>
  <c r="BX1310" i="3"/>
  <c r="BV1290" i="3"/>
  <c r="BZ1290" i="3"/>
  <c r="BU1290" i="3"/>
  <c r="BY1290" i="3"/>
  <c r="BX1290" i="3"/>
  <c r="CA1290" i="3"/>
  <c r="BV1274" i="3"/>
  <c r="BZ1274" i="3"/>
  <c r="BU1274" i="3"/>
  <c r="BY1274" i="3"/>
  <c r="BW1274" i="3"/>
  <c r="BX1274" i="3"/>
  <c r="CA1274" i="3"/>
  <c r="BY1332" i="3"/>
  <c r="BY1328" i="3"/>
  <c r="BU1327" i="3"/>
  <c r="BY1327" i="3"/>
  <c r="CA1322" i="3"/>
  <c r="BW1321" i="3"/>
  <c r="CA1321" i="3"/>
  <c r="BU1319" i="3"/>
  <c r="BY1319" i="3"/>
  <c r="CA1314" i="3"/>
  <c r="BW1313" i="3"/>
  <c r="CA1313" i="3"/>
  <c r="BU1311" i="3"/>
  <c r="BY1311" i="3"/>
  <c r="CA1306" i="3"/>
  <c r="BW1305" i="3"/>
  <c r="CA1305" i="3"/>
  <c r="BU1303" i="3"/>
  <c r="BY1303" i="3"/>
  <c r="CA1298" i="3"/>
  <c r="BW1297" i="3"/>
  <c r="CA1297" i="3"/>
  <c r="BU1295" i="3"/>
  <c r="BY1295" i="3"/>
  <c r="BW1289" i="3"/>
  <c r="CA1289" i="3"/>
  <c r="BV1289" i="3"/>
  <c r="BZ1289" i="3"/>
  <c r="BX1285" i="3"/>
  <c r="BW1281" i="3"/>
  <c r="CA1281" i="3"/>
  <c r="BV1281" i="3"/>
  <c r="BZ1281" i="3"/>
  <c r="BX1277" i="3"/>
  <c r="BW1273" i="3"/>
  <c r="CA1273" i="3"/>
  <c r="BV1273" i="3"/>
  <c r="BZ1273" i="3"/>
  <c r="BX1269" i="3"/>
  <c r="CB1265" i="3"/>
  <c r="CB1261" i="3"/>
  <c r="CB1257" i="3"/>
  <c r="CB1253" i="3"/>
  <c r="CB1249" i="3"/>
  <c r="CB1245" i="3"/>
  <c r="CB1241" i="3"/>
  <c r="BU1233" i="3"/>
  <c r="BY1233" i="3"/>
  <c r="BX1233" i="3"/>
  <c r="BV1233" i="3"/>
  <c r="CA1233" i="3"/>
  <c r="BW1233" i="3"/>
  <c r="CB1233" i="3"/>
  <c r="BV1322" i="3"/>
  <c r="BZ1322" i="3"/>
  <c r="BV1314" i="3"/>
  <c r="BZ1314" i="3"/>
  <c r="BV1306" i="3"/>
  <c r="BZ1306" i="3"/>
  <c r="BV1298" i="3"/>
  <c r="BZ1298" i="3"/>
  <c r="BV1286" i="3"/>
  <c r="BZ1286" i="3"/>
  <c r="BU1286" i="3"/>
  <c r="BY1286" i="3"/>
  <c r="BV1278" i="3"/>
  <c r="BZ1278" i="3"/>
  <c r="BU1278" i="3"/>
  <c r="BY1278" i="3"/>
  <c r="BV1270" i="3"/>
  <c r="BZ1270" i="3"/>
  <c r="BU1270" i="3"/>
  <c r="BY1270" i="3"/>
  <c r="BW1235" i="3"/>
  <c r="CA1235" i="3"/>
  <c r="BX1235" i="3"/>
  <c r="BU1235" i="3"/>
  <c r="BZ1235" i="3"/>
  <c r="BV1235" i="3"/>
  <c r="CB1235" i="3"/>
  <c r="BW1219" i="3"/>
  <c r="CA1219" i="3"/>
  <c r="BX1219" i="3"/>
  <c r="BU1219" i="3"/>
  <c r="BZ1219" i="3"/>
  <c r="BV1219" i="3"/>
  <c r="CB1219" i="3"/>
  <c r="BW1285" i="3"/>
  <c r="CA1285" i="3"/>
  <c r="BV1285" i="3"/>
  <c r="BZ1285" i="3"/>
  <c r="BW1277" i="3"/>
  <c r="CA1277" i="3"/>
  <c r="BV1277" i="3"/>
  <c r="BZ1277" i="3"/>
  <c r="BW1269" i="3"/>
  <c r="CA1269" i="3"/>
  <c r="BV1269" i="3"/>
  <c r="BZ1269" i="3"/>
  <c r="BW1265" i="3"/>
  <c r="CA1265" i="3"/>
  <c r="BU1265" i="3"/>
  <c r="BY1265" i="3"/>
  <c r="BV1265" i="3"/>
  <c r="BZ1265" i="3"/>
  <c r="BW1261" i="3"/>
  <c r="CA1261" i="3"/>
  <c r="BU1261" i="3"/>
  <c r="BY1261" i="3"/>
  <c r="BV1261" i="3"/>
  <c r="BZ1261" i="3"/>
  <c r="BW1257" i="3"/>
  <c r="CA1257" i="3"/>
  <c r="BU1257" i="3"/>
  <c r="BY1257" i="3"/>
  <c r="BV1257" i="3"/>
  <c r="BZ1257" i="3"/>
  <c r="BW1253" i="3"/>
  <c r="CA1253" i="3"/>
  <c r="BU1253" i="3"/>
  <c r="BY1253" i="3"/>
  <c r="BV1253" i="3"/>
  <c r="BZ1253" i="3"/>
  <c r="BW1249" i="3"/>
  <c r="CA1249" i="3"/>
  <c r="BU1249" i="3"/>
  <c r="BY1249" i="3"/>
  <c r="BV1249" i="3"/>
  <c r="BZ1249" i="3"/>
  <c r="BW1245" i="3"/>
  <c r="CA1245" i="3"/>
  <c r="BU1245" i="3"/>
  <c r="BY1245" i="3"/>
  <c r="BV1245" i="3"/>
  <c r="BZ1245" i="3"/>
  <c r="BW1241" i="3"/>
  <c r="CA1241" i="3"/>
  <c r="BU1241" i="3"/>
  <c r="BY1241" i="3"/>
  <c r="BV1241" i="3"/>
  <c r="BZ1241" i="3"/>
  <c r="BU1225" i="3"/>
  <c r="BY1225" i="3"/>
  <c r="BX1225" i="3"/>
  <c r="BV1225" i="3"/>
  <c r="CA1225" i="3"/>
  <c r="BW1225" i="3"/>
  <c r="CB1225" i="3"/>
  <c r="BY1266" i="3"/>
  <c r="BU1266" i="3"/>
  <c r="BY1262" i="3"/>
  <c r="BU1262" i="3"/>
  <c r="BY1258" i="3"/>
  <c r="BU1258" i="3"/>
  <c r="BY1254" i="3"/>
  <c r="BU1254" i="3"/>
  <c r="BY1250" i="3"/>
  <c r="BU1250" i="3"/>
  <c r="BY1246" i="3"/>
  <c r="BU1246" i="3"/>
  <c r="BY1242" i="3"/>
  <c r="BU1242" i="3"/>
  <c r="BY1238" i="3"/>
  <c r="BU1238" i="3"/>
  <c r="BU1237" i="3"/>
  <c r="BY1237" i="3"/>
  <c r="CA1232" i="3"/>
  <c r="BW1231" i="3"/>
  <c r="CA1231" i="3"/>
  <c r="BU1229" i="3"/>
  <c r="BY1229" i="3"/>
  <c r="CA1224" i="3"/>
  <c r="BW1223" i="3"/>
  <c r="CA1223" i="3"/>
  <c r="BU1221" i="3"/>
  <c r="BY1221" i="3"/>
  <c r="BV1215" i="3"/>
  <c r="BZ1215" i="3"/>
  <c r="BW1215" i="3"/>
  <c r="CA1215" i="3"/>
  <c r="BX1211" i="3"/>
  <c r="BV1207" i="3"/>
  <c r="BZ1207" i="3"/>
  <c r="BW1207" i="3"/>
  <c r="CA1207" i="3"/>
  <c r="BX1203" i="3"/>
  <c r="BY1202" i="3"/>
  <c r="BY1199" i="3"/>
  <c r="BW1194" i="3"/>
  <c r="CA1194" i="3"/>
  <c r="BV1194" i="3"/>
  <c r="CB1194" i="3"/>
  <c r="BX1194" i="3"/>
  <c r="BV1191" i="3"/>
  <c r="BZ1191" i="3"/>
  <c r="BU1191" i="3"/>
  <c r="CA1191" i="3"/>
  <c r="BW1191" i="3"/>
  <c r="CB1191" i="3"/>
  <c r="CB1180" i="3"/>
  <c r="CB1175" i="3"/>
  <c r="BV1232" i="3"/>
  <c r="BZ1232" i="3"/>
  <c r="BV1224" i="3"/>
  <c r="BZ1224" i="3"/>
  <c r="BU1212" i="3"/>
  <c r="BY1212" i="3"/>
  <c r="BV1212" i="3"/>
  <c r="BZ1212" i="3"/>
  <c r="BU1204" i="3"/>
  <c r="BY1204" i="3"/>
  <c r="BV1204" i="3"/>
  <c r="BZ1204" i="3"/>
  <c r="BU1192" i="3"/>
  <c r="BY1192" i="3"/>
  <c r="BW1192" i="3"/>
  <c r="CB1192" i="3"/>
  <c r="BX1192" i="3"/>
  <c r="BU1172" i="3"/>
  <c r="BY1172" i="3"/>
  <c r="BV1172" i="3"/>
  <c r="BZ1172" i="3"/>
  <c r="BX1172" i="3"/>
  <c r="CA1172" i="3"/>
  <c r="BV1167" i="3"/>
  <c r="BZ1167" i="3"/>
  <c r="BW1167" i="3"/>
  <c r="CA1167" i="3"/>
  <c r="BU1167" i="3"/>
  <c r="BX1167" i="3"/>
  <c r="BW1152" i="3"/>
  <c r="CA1152" i="3"/>
  <c r="BV1152" i="3"/>
  <c r="CB1152" i="3"/>
  <c r="BX1152" i="3"/>
  <c r="BU1152" i="3"/>
  <c r="BY1152" i="3"/>
  <c r="BZ1152" i="3"/>
  <c r="BV1211" i="3"/>
  <c r="BZ1211" i="3"/>
  <c r="BW1211" i="3"/>
  <c r="CA1211" i="3"/>
  <c r="BV1203" i="3"/>
  <c r="BZ1203" i="3"/>
  <c r="BW1203" i="3"/>
  <c r="CA1203" i="3"/>
  <c r="BW1202" i="3"/>
  <c r="BV1202" i="3"/>
  <c r="CA1202" i="3"/>
  <c r="BX1202" i="3"/>
  <c r="CB1202" i="3"/>
  <c r="BV1199" i="3"/>
  <c r="BZ1199" i="3"/>
  <c r="BU1199" i="3"/>
  <c r="CA1199" i="3"/>
  <c r="BW1199" i="3"/>
  <c r="CB1199" i="3"/>
  <c r="BU1180" i="3"/>
  <c r="BY1180" i="3"/>
  <c r="BV1180" i="3"/>
  <c r="BZ1180" i="3"/>
  <c r="BX1180" i="3"/>
  <c r="CA1180" i="3"/>
  <c r="BV1175" i="3"/>
  <c r="BZ1175" i="3"/>
  <c r="BW1175" i="3"/>
  <c r="CA1175" i="3"/>
  <c r="BU1175" i="3"/>
  <c r="BX1175" i="3"/>
  <c r="BU1158" i="3"/>
  <c r="BY1158" i="3"/>
  <c r="BW1158" i="3"/>
  <c r="CB1158" i="3"/>
  <c r="BX1158" i="3"/>
  <c r="BV1158" i="3"/>
  <c r="BZ1158" i="3"/>
  <c r="CA1158" i="3"/>
  <c r="BV1149" i="3"/>
  <c r="BZ1149" i="3"/>
  <c r="BU1149" i="3"/>
  <c r="CA1149" i="3"/>
  <c r="BW1149" i="3"/>
  <c r="CB1149" i="3"/>
  <c r="BX1149" i="3"/>
  <c r="BY1149" i="3"/>
  <c r="BY1291" i="3"/>
  <c r="BY1287" i="3"/>
  <c r="BY1283" i="3"/>
  <c r="BY1279" i="3"/>
  <c r="BY1275" i="3"/>
  <c r="BY1271" i="3"/>
  <c r="BY1267" i="3"/>
  <c r="BZ1266" i="3"/>
  <c r="BY1263" i="3"/>
  <c r="BZ1262" i="3"/>
  <c r="BY1259" i="3"/>
  <c r="BZ1258" i="3"/>
  <c r="BY1255" i="3"/>
  <c r="BZ1254" i="3"/>
  <c r="BY1251" i="3"/>
  <c r="BZ1250" i="3"/>
  <c r="BY1247" i="3"/>
  <c r="BZ1246" i="3"/>
  <c r="BY1243" i="3"/>
  <c r="BZ1242" i="3"/>
  <c r="BY1239" i="3"/>
  <c r="BZ1238" i="3"/>
  <c r="CA1237" i="3"/>
  <c r="BV1237" i="3"/>
  <c r="BV1236" i="3"/>
  <c r="BZ1236" i="3"/>
  <c r="CB1232" i="3"/>
  <c r="BW1232" i="3"/>
  <c r="BZ1231" i="3"/>
  <c r="BU1231" i="3"/>
  <c r="CA1229" i="3"/>
  <c r="BV1229" i="3"/>
  <c r="BV1228" i="3"/>
  <c r="BZ1228" i="3"/>
  <c r="CB1224" i="3"/>
  <c r="BW1224" i="3"/>
  <c r="BZ1223" i="3"/>
  <c r="BU1223" i="3"/>
  <c r="CA1221" i="3"/>
  <c r="BV1221" i="3"/>
  <c r="BV1220" i="3"/>
  <c r="BZ1220" i="3"/>
  <c r="BU1216" i="3"/>
  <c r="BY1216" i="3"/>
  <c r="BV1216" i="3"/>
  <c r="BZ1216" i="3"/>
  <c r="BU1215" i="3"/>
  <c r="BX1212" i="3"/>
  <c r="BY1211" i="3"/>
  <c r="BU1208" i="3"/>
  <c r="BY1208" i="3"/>
  <c r="BV1208" i="3"/>
  <c r="BZ1208" i="3"/>
  <c r="BU1207" i="3"/>
  <c r="BX1204" i="3"/>
  <c r="BY1203" i="3"/>
  <c r="BZ1202" i="3"/>
  <c r="BU1200" i="3"/>
  <c r="BY1200" i="3"/>
  <c r="BW1200" i="3"/>
  <c r="CB1200" i="3"/>
  <c r="BX1200" i="3"/>
  <c r="BU1194" i="3"/>
  <c r="BZ1192" i="3"/>
  <c r="BX1191" i="3"/>
  <c r="BU1188" i="3"/>
  <c r="BY1188" i="3"/>
  <c r="BV1188" i="3"/>
  <c r="BZ1188" i="3"/>
  <c r="BX1188" i="3"/>
  <c r="CA1188" i="3"/>
  <c r="BV1183" i="3"/>
  <c r="BZ1183" i="3"/>
  <c r="BW1183" i="3"/>
  <c r="CA1183" i="3"/>
  <c r="BU1183" i="3"/>
  <c r="BX1183" i="3"/>
  <c r="CB1172" i="3"/>
  <c r="CB1167" i="3"/>
  <c r="BU1166" i="3"/>
  <c r="BW1166" i="3"/>
  <c r="CA1166" i="3"/>
  <c r="BX1166" i="3"/>
  <c r="CB1166" i="3"/>
  <c r="BV1166" i="3"/>
  <c r="BY1166" i="3"/>
  <c r="BU1138" i="3"/>
  <c r="BY1138" i="3"/>
  <c r="BV1138" i="3"/>
  <c r="BZ1138" i="3"/>
  <c r="BX1138" i="3"/>
  <c r="CA1138" i="3"/>
  <c r="BV1133" i="3"/>
  <c r="BZ1133" i="3"/>
  <c r="BW1133" i="3"/>
  <c r="CA1133" i="3"/>
  <c r="BU1133" i="3"/>
  <c r="BX1133" i="3"/>
  <c r="BU1121" i="3"/>
  <c r="BY1121" i="3"/>
  <c r="BV1121" i="3"/>
  <c r="BZ1121" i="3"/>
  <c r="BW1121" i="3"/>
  <c r="CA1121" i="3"/>
  <c r="BX1121" i="3"/>
  <c r="CB1121" i="3"/>
  <c r="BU1113" i="3"/>
  <c r="BY1113" i="3"/>
  <c r="BV1113" i="3"/>
  <c r="BZ1113" i="3"/>
  <c r="BW1113" i="3"/>
  <c r="CA1113" i="3"/>
  <c r="BX1113" i="3"/>
  <c r="CB1113" i="3"/>
  <c r="BY1217" i="3"/>
  <c r="BY1213" i="3"/>
  <c r="BY1209" i="3"/>
  <c r="BY1205" i="3"/>
  <c r="BZ1198" i="3"/>
  <c r="CA1196" i="3"/>
  <c r="BV1195" i="3"/>
  <c r="BZ1195" i="3"/>
  <c r="BV1187" i="3"/>
  <c r="BZ1187" i="3"/>
  <c r="BW1187" i="3"/>
  <c r="CA1187" i="3"/>
  <c r="BV1179" i="3"/>
  <c r="BZ1179" i="3"/>
  <c r="BW1179" i="3"/>
  <c r="CA1179" i="3"/>
  <c r="BV1171" i="3"/>
  <c r="BZ1171" i="3"/>
  <c r="BW1171" i="3"/>
  <c r="CA1171" i="3"/>
  <c r="BY1160" i="3"/>
  <c r="BY1157" i="3"/>
  <c r="BU1150" i="3"/>
  <c r="BY1150" i="3"/>
  <c r="BW1150" i="3"/>
  <c r="CB1150" i="3"/>
  <c r="BX1150" i="3"/>
  <c r="BV1141" i="3"/>
  <c r="BZ1141" i="3"/>
  <c r="BW1141" i="3"/>
  <c r="CA1141" i="3"/>
  <c r="BU1141" i="3"/>
  <c r="BX1141" i="3"/>
  <c r="BW1198" i="3"/>
  <c r="CA1198" i="3"/>
  <c r="BU1196" i="3"/>
  <c r="BY1196" i="3"/>
  <c r="BU1184" i="3"/>
  <c r="BY1184" i="3"/>
  <c r="BV1184" i="3"/>
  <c r="BZ1184" i="3"/>
  <c r="BU1176" i="3"/>
  <c r="BY1176" i="3"/>
  <c r="BV1176" i="3"/>
  <c r="BZ1176" i="3"/>
  <c r="BU1168" i="3"/>
  <c r="BY1168" i="3"/>
  <c r="BV1168" i="3"/>
  <c r="BZ1168" i="3"/>
  <c r="BV1165" i="3"/>
  <c r="BZ1165" i="3"/>
  <c r="BU1165" i="3"/>
  <c r="CA1165" i="3"/>
  <c r="BW1165" i="3"/>
  <c r="CB1165" i="3"/>
  <c r="CA1150" i="3"/>
  <c r="CB1138" i="3"/>
  <c r="CB1133" i="3"/>
  <c r="BV1125" i="3"/>
  <c r="BZ1125" i="3"/>
  <c r="BW1125" i="3"/>
  <c r="CA1125" i="3"/>
  <c r="BU1125" i="3"/>
  <c r="BX1125" i="3"/>
  <c r="BY1125" i="3"/>
  <c r="BU1117" i="3"/>
  <c r="BY1117" i="3"/>
  <c r="BV1117" i="3"/>
  <c r="BZ1117" i="3"/>
  <c r="BW1117" i="3"/>
  <c r="CA1117" i="3"/>
  <c r="BX1117" i="3"/>
  <c r="CB1117" i="3"/>
  <c r="BW1160" i="3"/>
  <c r="CA1160" i="3"/>
  <c r="BV1160" i="3"/>
  <c r="CB1160" i="3"/>
  <c r="BX1160" i="3"/>
  <c r="BV1157" i="3"/>
  <c r="BZ1157" i="3"/>
  <c r="BU1157" i="3"/>
  <c r="CA1157" i="3"/>
  <c r="BW1157" i="3"/>
  <c r="CB1157" i="3"/>
  <c r="CB1141" i="3"/>
  <c r="BW1138" i="3"/>
  <c r="BY1133" i="3"/>
  <c r="BU1130" i="3"/>
  <c r="BY1130" i="3"/>
  <c r="BV1130" i="3"/>
  <c r="BZ1130" i="3"/>
  <c r="BV1161" i="3"/>
  <c r="BZ1161" i="3"/>
  <c r="BV1153" i="3"/>
  <c r="BZ1153" i="3"/>
  <c r="BV1145" i="3"/>
  <c r="BZ1145" i="3"/>
  <c r="BV1137" i="3"/>
  <c r="BZ1137" i="3"/>
  <c r="BW1137" i="3"/>
  <c r="CA1137" i="3"/>
  <c r="CA1130" i="3"/>
  <c r="BV1129" i="3"/>
  <c r="BZ1129" i="3"/>
  <c r="BW1129" i="3"/>
  <c r="CA1129" i="3"/>
  <c r="CA1190" i="3"/>
  <c r="CA1186" i="3"/>
  <c r="CA1182" i="3"/>
  <c r="CA1178" i="3"/>
  <c r="CA1174" i="3"/>
  <c r="CA1170" i="3"/>
  <c r="BW1164" i="3"/>
  <c r="CA1164" i="3"/>
  <c r="BU1162" i="3"/>
  <c r="BY1162" i="3"/>
  <c r="BX1161" i="3"/>
  <c r="BW1156" i="3"/>
  <c r="CA1156" i="3"/>
  <c r="BU1154" i="3"/>
  <c r="BY1154" i="3"/>
  <c r="BX1153" i="3"/>
  <c r="BW1148" i="3"/>
  <c r="CA1148" i="3"/>
  <c r="BU1146" i="3"/>
  <c r="BY1146" i="3"/>
  <c r="BX1145" i="3"/>
  <c r="BU1142" i="3"/>
  <c r="BY1142" i="3"/>
  <c r="BV1142" i="3"/>
  <c r="BZ1142" i="3"/>
  <c r="BY1137" i="3"/>
  <c r="BU1134" i="3"/>
  <c r="BY1134" i="3"/>
  <c r="BV1134" i="3"/>
  <c r="BZ1134" i="3"/>
  <c r="BX1130" i="3"/>
  <c r="BY1129" i="3"/>
  <c r="BU1126" i="3"/>
  <c r="BY1126" i="3"/>
  <c r="BV1126" i="3"/>
  <c r="BZ1126" i="3"/>
  <c r="BZ1122" i="3"/>
  <c r="BV1122" i="3"/>
  <c r="BZ1118" i="3"/>
  <c r="BV1118" i="3"/>
  <c r="BZ1114" i="3"/>
  <c r="BV1114" i="3"/>
  <c r="BY1111" i="3"/>
  <c r="BZ1110" i="3"/>
  <c r="BV1110" i="3"/>
  <c r="CA1144" i="3"/>
  <c r="CA1140" i="3"/>
  <c r="CA1136" i="3"/>
  <c r="CA1132" i="3"/>
  <c r="CA1128" i="3"/>
  <c r="CA1124" i="3"/>
  <c r="BY1122" i="3"/>
  <c r="CA1120" i="3"/>
  <c r="BY1118" i="3"/>
  <c r="CA1116" i="3"/>
  <c r="BY1114" i="3"/>
  <c r="CA1112" i="3"/>
  <c r="BY1110" i="3"/>
  <c r="BO2633" i="3"/>
  <c r="BN2633" i="3"/>
  <c r="BK2633" i="3"/>
  <c r="BO2629" i="3"/>
  <c r="BN2629" i="3"/>
  <c r="BN2625" i="3"/>
  <c r="BK2629" i="3"/>
  <c r="BK2625" i="3"/>
  <c r="BO2614" i="3"/>
  <c r="BO2618" i="3"/>
  <c r="BN2621" i="3"/>
  <c r="BN2618" i="3"/>
  <c r="BN2617" i="3"/>
  <c r="BN2615" i="3"/>
  <c r="BN2614" i="3"/>
  <c r="BN2609" i="3"/>
  <c r="BK2610" i="3"/>
  <c r="BK2609" i="3"/>
  <c r="BK2592" i="3"/>
  <c r="BL2592" i="3"/>
  <c r="BN2588" i="3"/>
  <c r="BL2584" i="3"/>
  <c r="BK2584" i="3"/>
  <c r="BK2588" i="3"/>
  <c r="BN2494" i="3"/>
  <c r="BQ2489" i="3"/>
  <c r="BP2489" i="3"/>
  <c r="BN2474" i="3"/>
  <c r="BP2308" i="3"/>
  <c r="BQ2296" i="3"/>
  <c r="BQ2258" i="3"/>
  <c r="BP2258" i="3"/>
  <c r="BQ2250" i="3"/>
  <c r="BO2057" i="3"/>
  <c r="BP2053" i="3"/>
  <c r="BL2053" i="3"/>
  <c r="BN2057" i="3"/>
  <c r="BO2053" i="3"/>
  <c r="BK2053" i="3"/>
  <c r="BO2050" i="3"/>
  <c r="BO1971" i="3"/>
  <c r="BK1971" i="3"/>
  <c r="BN1971" i="3"/>
  <c r="BQ1971" i="3"/>
  <c r="BM1969" i="3"/>
  <c r="BO1969" i="3"/>
  <c r="BK1969" i="3"/>
  <c r="BN1969" i="3"/>
  <c r="BQ1969" i="3"/>
  <c r="BP1969" i="3"/>
  <c r="BO1845" i="3"/>
  <c r="BK1845" i="3"/>
  <c r="BN1845" i="3"/>
  <c r="BQ1845" i="3"/>
  <c r="BN1841" i="3"/>
  <c r="BN1837" i="3"/>
  <c r="BQ1838" i="3"/>
  <c r="BM1838" i="3"/>
  <c r="BQ1837" i="3"/>
  <c r="BM1837" i="3"/>
  <c r="BP1841" i="3"/>
  <c r="BP1838" i="3"/>
  <c r="BP1837" i="3"/>
  <c r="BN1832" i="3"/>
  <c r="BN1829" i="3"/>
  <c r="BN1828" i="3"/>
  <c r="BQ1832" i="3"/>
  <c r="BQ1829" i="3"/>
  <c r="BQ1828" i="3"/>
  <c r="BN1821" i="3"/>
  <c r="BN1817" i="3"/>
  <c r="BQ1821" i="3"/>
  <c r="BM1821" i="3"/>
  <c r="BQ1817" i="3"/>
  <c r="BM1817" i="3"/>
  <c r="BP1821" i="3"/>
  <c r="BP1817" i="3"/>
  <c r="BN1813" i="3"/>
  <c r="BQ1813" i="3"/>
  <c r="BM1813" i="3"/>
  <c r="BP1813" i="3"/>
  <c r="BN1805" i="3"/>
  <c r="BQ1805" i="3"/>
  <c r="BM1805" i="3"/>
  <c r="BP1805" i="3"/>
  <c r="BN1797" i="3"/>
  <c r="BQ1797" i="3"/>
  <c r="BM1797" i="3"/>
  <c r="BP1797" i="3"/>
  <c r="BQ1790" i="3"/>
  <c r="BQ1789" i="3"/>
  <c r="BM1789" i="3"/>
  <c r="BQ1786" i="3"/>
  <c r="BM1786" i="3"/>
  <c r="BQ1785" i="3"/>
  <c r="BM1785" i="3"/>
  <c r="BP1789" i="3"/>
  <c r="BP1786" i="3"/>
  <c r="BP1785" i="3"/>
  <c r="BO1730" i="3"/>
  <c r="BK1730" i="3"/>
  <c r="BN1730" i="3"/>
  <c r="BQ1730" i="3"/>
  <c r="BQ1632" i="3"/>
  <c r="BM1632" i="3"/>
  <c r="BQ1628" i="3"/>
  <c r="BM1628" i="3"/>
  <c r="BP1632" i="3"/>
  <c r="BL1632" i="3"/>
  <c r="BP1628" i="3"/>
  <c r="BL1628" i="3"/>
  <c r="BO1632" i="3"/>
  <c r="BO1628" i="3"/>
  <c r="BN1616" i="3"/>
  <c r="BP1616" i="3"/>
  <c r="BP1604" i="3"/>
  <c r="BL1604" i="3"/>
  <c r="BO1604" i="3"/>
  <c r="BK1604" i="3"/>
  <c r="BP1596" i="3"/>
  <c r="BL1596" i="3"/>
  <c r="BO1596" i="3"/>
  <c r="BK1596" i="3"/>
  <c r="BP1600" i="3"/>
  <c r="BL1600" i="3"/>
  <c r="BO1600" i="3"/>
  <c r="BK1600" i="3"/>
  <c r="BQ1589" i="3"/>
  <c r="BM1589" i="3"/>
  <c r="BP1589" i="3"/>
  <c r="BP1523" i="3"/>
  <c r="BL1523" i="3"/>
  <c r="BO1523" i="3"/>
  <c r="BK1523" i="3"/>
  <c r="BO1508" i="3"/>
  <c r="BK1508" i="3"/>
  <c r="BO1507" i="3"/>
  <c r="BK1507" i="3"/>
  <c r="BO1503" i="3"/>
  <c r="BK1503" i="3"/>
  <c r="BQ1064" i="3"/>
  <c r="BM1064" i="3"/>
  <c r="BP1064" i="3"/>
  <c r="BL1064" i="3"/>
  <c r="BO1064" i="3"/>
  <c r="BP1056" i="3"/>
  <c r="BL1056" i="3"/>
  <c r="BO1056" i="3"/>
  <c r="BK1056" i="3"/>
  <c r="BN1045" i="3"/>
  <c r="BQ1049" i="3"/>
  <c r="BQ1048" i="3"/>
  <c r="BQ1046" i="3"/>
  <c r="BQ1045" i="3"/>
  <c r="BP1036" i="3"/>
  <c r="BL1036" i="3"/>
  <c r="BO1036" i="3"/>
  <c r="BK1036" i="3"/>
  <c r="BO1028" i="3"/>
  <c r="BK1028" i="3"/>
  <c r="BN1028" i="3"/>
  <c r="BQ1028" i="3"/>
  <c r="BO1020" i="3"/>
  <c r="BK1020" i="3"/>
  <c r="BO1024" i="3"/>
  <c r="BK1024" i="3"/>
  <c r="BN1020" i="3"/>
  <c r="BQ1020" i="3"/>
  <c r="BQ1008" i="3"/>
  <c r="BM1008" i="3"/>
  <c r="BP1008" i="3"/>
  <c r="BL1008" i="3"/>
  <c r="BO1008" i="3"/>
  <c r="BO985" i="3"/>
  <c r="BK985" i="3"/>
  <c r="BO976" i="3"/>
  <c r="BK976" i="3"/>
  <c r="BN976" i="3"/>
  <c r="BQ976" i="3"/>
  <c r="BO968" i="3"/>
  <c r="BK968" i="3"/>
  <c r="BQ968" i="3"/>
  <c r="BQ964" i="3"/>
  <c r="BM964" i="3"/>
  <c r="BP964" i="3"/>
  <c r="BL964" i="3"/>
  <c r="BO964" i="3"/>
  <c r="BP960" i="3"/>
  <c r="BL960" i="3"/>
  <c r="BO960" i="3"/>
  <c r="BK960" i="3"/>
  <c r="BQ908" i="3"/>
  <c r="BM908" i="3"/>
  <c r="BP908" i="3"/>
  <c r="BL908" i="3"/>
  <c r="BO908" i="3"/>
  <c r="BO900" i="3"/>
  <c r="BK900" i="3"/>
  <c r="BN900" i="3"/>
  <c r="BQ900" i="3"/>
  <c r="BQ897" i="3"/>
  <c r="BM897" i="3"/>
  <c r="BP897" i="3"/>
  <c r="BL897" i="3"/>
  <c r="BO897" i="3"/>
  <c r="BP889" i="3"/>
  <c r="BL889" i="3"/>
  <c r="BP887" i="3"/>
  <c r="BL887" i="3"/>
  <c r="BO889" i="3"/>
  <c r="BO887" i="3"/>
  <c r="BQ873" i="3"/>
  <c r="BM873" i="3"/>
  <c r="BP873" i="3"/>
  <c r="BL873" i="3"/>
  <c r="BO873" i="3"/>
  <c r="BL863" i="3"/>
  <c r="BL861" i="3"/>
  <c r="BP861" i="3"/>
  <c r="BM861" i="3"/>
  <c r="BQ861" i="3"/>
  <c r="BN861" i="3"/>
  <c r="BK861" i="3"/>
  <c r="BO861" i="3"/>
  <c r="BP865" i="3"/>
  <c r="BL865" i="3"/>
  <c r="BO865" i="3"/>
  <c r="BK865" i="3"/>
  <c r="BO867" i="3"/>
  <c r="BK867" i="3"/>
  <c r="BN867" i="3"/>
  <c r="BQ867" i="3"/>
  <c r="BO872" i="3"/>
  <c r="BN870" i="3"/>
  <c r="BM870" i="3"/>
  <c r="BK875" i="3"/>
  <c r="BO875" i="3"/>
  <c r="BL875" i="3"/>
  <c r="BP875" i="3"/>
  <c r="BM875" i="3"/>
  <c r="BQ875" i="3"/>
  <c r="BN875" i="3"/>
  <c r="BK871" i="3"/>
  <c r="BO871" i="3"/>
  <c r="BL871" i="3"/>
  <c r="BP871" i="3"/>
  <c r="BN871" i="3"/>
  <c r="BM871" i="3"/>
  <c r="BQ871" i="3"/>
  <c r="BK874" i="3"/>
  <c r="BO874" i="3"/>
  <c r="BL874" i="3"/>
  <c r="BP874" i="3"/>
  <c r="BM874" i="3"/>
  <c r="BQ874" i="3"/>
  <c r="BN874" i="3"/>
  <c r="BN868" i="3"/>
  <c r="BM868" i="3"/>
  <c r="BQ868" i="3"/>
  <c r="BK868" i="3"/>
  <c r="BO868" i="3"/>
  <c r="BL868" i="3"/>
  <c r="BP868" i="3"/>
  <c r="BQ869" i="3"/>
  <c r="BP870" i="3"/>
  <c r="BL870" i="3"/>
  <c r="BM869" i="3"/>
  <c r="BO870" i="3"/>
  <c r="BP869" i="3"/>
  <c r="BL869" i="3"/>
  <c r="BO869" i="3"/>
  <c r="BK869" i="3"/>
  <c r="BO866" i="3"/>
  <c r="BK866" i="3"/>
  <c r="BN866" i="3"/>
  <c r="BQ866" i="3"/>
  <c r="BQ864" i="3"/>
  <c r="BM864" i="3"/>
  <c r="BQ863" i="3"/>
  <c r="BM863" i="3"/>
  <c r="BN863" i="3"/>
  <c r="BP864" i="3"/>
  <c r="BP863" i="3"/>
  <c r="BK2576" i="3"/>
  <c r="BO2576" i="3"/>
  <c r="BK2574" i="3"/>
  <c r="BO2574" i="3"/>
  <c r="BK2507" i="3"/>
  <c r="BO2507" i="3"/>
  <c r="BK2505" i="3"/>
  <c r="BO2505" i="3"/>
  <c r="BK2502" i="3"/>
  <c r="BO2502" i="3"/>
  <c r="BK2499" i="3"/>
  <c r="BO2499" i="3"/>
  <c r="BK2497" i="3"/>
  <c r="BO2497" i="3"/>
  <c r="BK2494" i="3"/>
  <c r="BO2494" i="3"/>
  <c r="BK2491" i="3"/>
  <c r="BO2491" i="3"/>
  <c r="BK2489" i="3"/>
  <c r="BO2489" i="3"/>
  <c r="BK2486" i="3"/>
  <c r="BO2486" i="3"/>
  <c r="BK2483" i="3"/>
  <c r="BO2483" i="3"/>
  <c r="BK2479" i="3"/>
  <c r="BO2479" i="3"/>
  <c r="BK2475" i="3"/>
  <c r="BO2475" i="3"/>
  <c r="BK2308" i="3"/>
  <c r="BO2308" i="3"/>
  <c r="BN2308" i="3"/>
  <c r="BK2305" i="3"/>
  <c r="BO2305" i="3"/>
  <c r="BL2305" i="3"/>
  <c r="BQ2305" i="3"/>
  <c r="BK2303" i="3"/>
  <c r="BO2303" i="3"/>
  <c r="BL2303" i="3"/>
  <c r="BQ2303" i="3"/>
  <c r="BK2300" i="3"/>
  <c r="BO2300" i="3"/>
  <c r="BN2300" i="3"/>
  <c r="BK2298" i="3"/>
  <c r="BO2298" i="3"/>
  <c r="BN2298" i="3"/>
  <c r="BK2296" i="3"/>
  <c r="BO2296" i="3"/>
  <c r="BN2296" i="3"/>
  <c r="BK2262" i="3"/>
  <c r="BO2262" i="3"/>
  <c r="BN2262" i="3"/>
  <c r="BK2260" i="3"/>
  <c r="BO2260" i="3"/>
  <c r="BN2260" i="3"/>
  <c r="BK2257" i="3"/>
  <c r="BO2257" i="3"/>
  <c r="BL2257" i="3"/>
  <c r="BQ2257" i="3"/>
  <c r="BK2255" i="3"/>
  <c r="BO2255" i="3"/>
  <c r="BL2255" i="3"/>
  <c r="BQ2255" i="3"/>
  <c r="BK2253" i="3"/>
  <c r="BO2253" i="3"/>
  <c r="BL2253" i="3"/>
  <c r="BQ2253" i="3"/>
  <c r="BK2250" i="3"/>
  <c r="BO2250" i="3"/>
  <c r="BN2250" i="3"/>
  <c r="BK2248" i="3"/>
  <c r="BO2248" i="3"/>
  <c r="BN2248" i="3"/>
  <c r="BM2248" i="3"/>
  <c r="BK2246" i="3"/>
  <c r="BO2246" i="3"/>
  <c r="BN2246" i="3"/>
  <c r="BP2246" i="3"/>
  <c r="BM2078" i="3"/>
  <c r="BQ2078" i="3"/>
  <c r="BN2078" i="3"/>
  <c r="BK2078" i="3"/>
  <c r="BL2078" i="3"/>
  <c r="BO2078" i="3"/>
  <c r="BP2078" i="3"/>
  <c r="BM2077" i="3"/>
  <c r="BQ2077" i="3"/>
  <c r="BK2077" i="3"/>
  <c r="BP2077" i="3"/>
  <c r="BL2077" i="3"/>
  <c r="BN2077" i="3"/>
  <c r="BM2076" i="3"/>
  <c r="BQ2076" i="3"/>
  <c r="BN2076" i="3"/>
  <c r="BL2076" i="3"/>
  <c r="BO2076" i="3"/>
  <c r="BP2076" i="3"/>
  <c r="BM2075" i="3"/>
  <c r="BQ2075" i="3"/>
  <c r="BK2075" i="3"/>
  <c r="BP2075" i="3"/>
  <c r="BN2075" i="3"/>
  <c r="BO2075" i="3"/>
  <c r="BL2075" i="3"/>
  <c r="BM2074" i="3"/>
  <c r="BQ2074" i="3"/>
  <c r="BN2074" i="3"/>
  <c r="BO2074" i="3"/>
  <c r="BP2074" i="3"/>
  <c r="BL2074" i="3"/>
  <c r="BM2072" i="3"/>
  <c r="BQ2072" i="3"/>
  <c r="BN2072" i="3"/>
  <c r="BP2072" i="3"/>
  <c r="BK2072" i="3"/>
  <c r="BL2072" i="3"/>
  <c r="BO2072" i="3"/>
  <c r="BM2071" i="3"/>
  <c r="BQ2071" i="3"/>
  <c r="BK2071" i="3"/>
  <c r="BP2071" i="3"/>
  <c r="BL2071" i="3"/>
  <c r="BN2071" i="3"/>
  <c r="BM2070" i="3"/>
  <c r="BQ2070" i="3"/>
  <c r="BN2070" i="3"/>
  <c r="BK2070" i="3"/>
  <c r="BL2070" i="3"/>
  <c r="BP2070" i="3"/>
  <c r="BM2069" i="3"/>
  <c r="BQ2069" i="3"/>
  <c r="BK2069" i="3"/>
  <c r="BP2069" i="3"/>
  <c r="BL2069" i="3"/>
  <c r="BN2069" i="3"/>
  <c r="BO2069" i="3"/>
  <c r="BM2068" i="3"/>
  <c r="BQ2068" i="3"/>
  <c r="BN2068" i="3"/>
  <c r="BL2068" i="3"/>
  <c r="BO2068" i="3"/>
  <c r="BK2068" i="3"/>
  <c r="BP2068" i="3"/>
  <c r="BM2067" i="3"/>
  <c r="BQ2067" i="3"/>
  <c r="BK2067" i="3"/>
  <c r="BP2067" i="3"/>
  <c r="BN2067" i="3"/>
  <c r="BO2067" i="3"/>
  <c r="BM2066" i="3"/>
  <c r="BQ2066" i="3"/>
  <c r="BN2066" i="3"/>
  <c r="BO2066" i="3"/>
  <c r="BP2066" i="3"/>
  <c r="BK2066" i="3"/>
  <c r="BL2066" i="3"/>
  <c r="BM2065" i="3"/>
  <c r="BQ2065" i="3"/>
  <c r="BK2065" i="3"/>
  <c r="BP2065" i="3"/>
  <c r="BO2065" i="3"/>
  <c r="BL2065" i="3"/>
  <c r="BM2064" i="3"/>
  <c r="BQ2064" i="3"/>
  <c r="BN2064" i="3"/>
  <c r="BP2064" i="3"/>
  <c r="BK2064" i="3"/>
  <c r="BL2064" i="3"/>
  <c r="BM2063" i="3"/>
  <c r="BQ2063" i="3"/>
  <c r="BK2063" i="3"/>
  <c r="BP2063" i="3"/>
  <c r="BL2063" i="3"/>
  <c r="BO2063" i="3"/>
  <c r="BM2062" i="3"/>
  <c r="BQ2062" i="3"/>
  <c r="BN2062" i="3"/>
  <c r="BK2062" i="3"/>
  <c r="BL2062" i="3"/>
  <c r="BO2062" i="3"/>
  <c r="BP2062" i="3"/>
  <c r="BM2061" i="3"/>
  <c r="BQ2061" i="3"/>
  <c r="BK2061" i="3"/>
  <c r="BP2061" i="3"/>
  <c r="BL2061" i="3"/>
  <c r="BN2061" i="3"/>
  <c r="BM2060" i="3"/>
  <c r="BQ2060" i="3"/>
  <c r="BN2060" i="3"/>
  <c r="BL2060" i="3"/>
  <c r="BO2060" i="3"/>
  <c r="BP2060" i="3"/>
  <c r="BM2059" i="3"/>
  <c r="BQ2059" i="3"/>
  <c r="BK2059" i="3"/>
  <c r="BP2059" i="3"/>
  <c r="BN2059" i="3"/>
  <c r="BO2059" i="3"/>
  <c r="BL2059" i="3"/>
  <c r="BM2058" i="3"/>
  <c r="BQ2058" i="3"/>
  <c r="BN2058" i="3"/>
  <c r="BO2058" i="3"/>
  <c r="BP2058" i="3"/>
  <c r="BK2506" i="3"/>
  <c r="BO2506" i="3"/>
  <c r="BK2503" i="3"/>
  <c r="BO2503" i="3"/>
  <c r="BK2500" i="3"/>
  <c r="BO2500" i="3"/>
  <c r="BK2496" i="3"/>
  <c r="BO2496" i="3"/>
  <c r="BK2493" i="3"/>
  <c r="BO2493" i="3"/>
  <c r="BK2490" i="3"/>
  <c r="BO2490" i="3"/>
  <c r="BK2487" i="3"/>
  <c r="BO2487" i="3"/>
  <c r="BK2484" i="3"/>
  <c r="BO2484" i="3"/>
  <c r="BK2482" i="3"/>
  <c r="BO2482" i="3"/>
  <c r="BK2481" i="3"/>
  <c r="BO2481" i="3"/>
  <c r="BK2480" i="3"/>
  <c r="BO2480" i="3"/>
  <c r="BK2478" i="3"/>
  <c r="BO2478" i="3"/>
  <c r="BK2477" i="3"/>
  <c r="BO2477" i="3"/>
  <c r="BK2476" i="3"/>
  <c r="BO2476" i="3"/>
  <c r="BK2474" i="3"/>
  <c r="BO2474" i="3"/>
  <c r="BK2473" i="3"/>
  <c r="BO2473" i="3"/>
  <c r="BK2472" i="3"/>
  <c r="BO2472" i="3"/>
  <c r="BK2471" i="3"/>
  <c r="BO2471" i="3"/>
  <c r="BK2411" i="3"/>
  <c r="BO2411" i="3"/>
  <c r="BK2309" i="3"/>
  <c r="BO2309" i="3"/>
  <c r="BL2309" i="3"/>
  <c r="BQ2309" i="3"/>
  <c r="BK2306" i="3"/>
  <c r="BO2306" i="3"/>
  <c r="BN2306" i="3"/>
  <c r="BK2304" i="3"/>
  <c r="BO2304" i="3"/>
  <c r="BN2304" i="3"/>
  <c r="BK2302" i="3"/>
  <c r="BO2302" i="3"/>
  <c r="BN2302" i="3"/>
  <c r="BK2299" i="3"/>
  <c r="BO2299" i="3"/>
  <c r="BL2299" i="3"/>
  <c r="BQ2299" i="3"/>
  <c r="BK2297" i="3"/>
  <c r="BO2297" i="3"/>
  <c r="BL2297" i="3"/>
  <c r="BQ2297" i="3"/>
  <c r="BK2294" i="3"/>
  <c r="BO2294" i="3"/>
  <c r="BN2294" i="3"/>
  <c r="BK2263" i="3"/>
  <c r="BO2263" i="3"/>
  <c r="BL2263" i="3"/>
  <c r="BQ2263" i="3"/>
  <c r="BK2261" i="3"/>
  <c r="BO2261" i="3"/>
  <c r="BL2261" i="3"/>
  <c r="BQ2261" i="3"/>
  <c r="BK2259" i="3"/>
  <c r="BO2259" i="3"/>
  <c r="BL2259" i="3"/>
  <c r="BQ2259" i="3"/>
  <c r="BK2256" i="3"/>
  <c r="BO2256" i="3"/>
  <c r="BN2256" i="3"/>
  <c r="BK2254" i="3"/>
  <c r="BO2254" i="3"/>
  <c r="BN2254" i="3"/>
  <c r="BK2251" i="3"/>
  <c r="BO2251" i="3"/>
  <c r="BL2251" i="3"/>
  <c r="BQ2251" i="3"/>
  <c r="BK2249" i="3"/>
  <c r="BO2249" i="3"/>
  <c r="BL2249" i="3"/>
  <c r="BQ2249" i="3"/>
  <c r="BK2247" i="3"/>
  <c r="BO2247" i="3"/>
  <c r="BL2247" i="3"/>
  <c r="BQ2247" i="3"/>
  <c r="BN2247" i="3"/>
  <c r="BK2244" i="3"/>
  <c r="BO2244" i="3"/>
  <c r="BN2244" i="3"/>
  <c r="BQ2244" i="3"/>
  <c r="BM2073" i="3"/>
  <c r="BQ2073" i="3"/>
  <c r="BK2073" i="3"/>
  <c r="BP2073" i="3"/>
  <c r="BO2073" i="3"/>
  <c r="BN2073" i="3"/>
  <c r="BQ2636" i="3"/>
  <c r="BM2636" i="3"/>
  <c r="BQ2635" i="3"/>
  <c r="BM2635" i="3"/>
  <c r="BQ2634" i="3"/>
  <c r="BM2634" i="3"/>
  <c r="BQ2633" i="3"/>
  <c r="BM2633" i="3"/>
  <c r="BQ2632" i="3"/>
  <c r="BM2632" i="3"/>
  <c r="BQ2631" i="3"/>
  <c r="BM2631" i="3"/>
  <c r="BQ2630" i="3"/>
  <c r="BM2630" i="3"/>
  <c r="BQ2629" i="3"/>
  <c r="BM2629" i="3"/>
  <c r="BQ2628" i="3"/>
  <c r="BM2628" i="3"/>
  <c r="BQ2627" i="3"/>
  <c r="BM2627" i="3"/>
  <c r="BQ2626" i="3"/>
  <c r="BM2626" i="3"/>
  <c r="BQ2625" i="3"/>
  <c r="BM2625" i="3"/>
  <c r="BQ2624" i="3"/>
  <c r="BM2624" i="3"/>
  <c r="BQ2623" i="3"/>
  <c r="BM2623" i="3"/>
  <c r="BQ2622" i="3"/>
  <c r="BM2622" i="3"/>
  <c r="BQ2621" i="3"/>
  <c r="BM2621" i="3"/>
  <c r="BQ2620" i="3"/>
  <c r="BM2620" i="3"/>
  <c r="BQ2619" i="3"/>
  <c r="BM2619" i="3"/>
  <c r="BQ2618" i="3"/>
  <c r="BM2618" i="3"/>
  <c r="BQ2617" i="3"/>
  <c r="BM2617" i="3"/>
  <c r="BQ2616" i="3"/>
  <c r="BM2616" i="3"/>
  <c r="BQ2615" i="3"/>
  <c r="BM2615" i="3"/>
  <c r="BQ2614" i="3"/>
  <c r="BM2614" i="3"/>
  <c r="BQ2613" i="3"/>
  <c r="BM2613" i="3"/>
  <c r="BQ2612" i="3"/>
  <c r="BM2612" i="3"/>
  <c r="BQ2611" i="3"/>
  <c r="BM2611" i="3"/>
  <c r="BQ2610" i="3"/>
  <c r="BM2610" i="3"/>
  <c r="BQ2609" i="3"/>
  <c r="BM2609" i="3"/>
  <c r="BQ2608" i="3"/>
  <c r="BM2608" i="3"/>
  <c r="BQ2607" i="3"/>
  <c r="BM2607" i="3"/>
  <c r="BQ2593" i="3"/>
  <c r="BM2593" i="3"/>
  <c r="BQ2592" i="3"/>
  <c r="BM2592" i="3"/>
  <c r="BQ2591" i="3"/>
  <c r="BM2591" i="3"/>
  <c r="BQ2590" i="3"/>
  <c r="BM2590" i="3"/>
  <c r="BQ2589" i="3"/>
  <c r="BM2589" i="3"/>
  <c r="BQ2588" i="3"/>
  <c r="BM2588" i="3"/>
  <c r="BQ2587" i="3"/>
  <c r="BM2587" i="3"/>
  <c r="BQ2586" i="3"/>
  <c r="BM2586" i="3"/>
  <c r="BQ2585" i="3"/>
  <c r="BM2585" i="3"/>
  <c r="BQ2584" i="3"/>
  <c r="BM2584" i="3"/>
  <c r="BQ2583" i="3"/>
  <c r="BM2583" i="3"/>
  <c r="BQ2582" i="3"/>
  <c r="BM2582" i="3"/>
  <c r="BQ2581" i="3"/>
  <c r="BM2581" i="3"/>
  <c r="BQ2580" i="3"/>
  <c r="BM2580" i="3"/>
  <c r="BQ2579" i="3"/>
  <c r="BM2579" i="3"/>
  <c r="BQ2578" i="3"/>
  <c r="BM2578" i="3"/>
  <c r="BQ2577" i="3"/>
  <c r="BM2577" i="3"/>
  <c r="BQ2576" i="3"/>
  <c r="BL2576" i="3"/>
  <c r="BQ2574" i="3"/>
  <c r="BL2574" i="3"/>
  <c r="BN2507" i="3"/>
  <c r="BQ2506" i="3"/>
  <c r="BL2506" i="3"/>
  <c r="BN2505" i="3"/>
  <c r="BQ2504" i="3"/>
  <c r="BN2503" i="3"/>
  <c r="BQ2502" i="3"/>
  <c r="BL2502" i="3"/>
  <c r="BQ2500" i="3"/>
  <c r="BL2500" i="3"/>
  <c r="BN2499" i="3"/>
  <c r="BQ2498" i="3"/>
  <c r="BN2497" i="3"/>
  <c r="BQ2496" i="3"/>
  <c r="BL2496" i="3"/>
  <c r="BQ2494" i="3"/>
  <c r="BL2494" i="3"/>
  <c r="BN2493" i="3"/>
  <c r="BQ2492" i="3"/>
  <c r="BN2491" i="3"/>
  <c r="BQ2490" i="3"/>
  <c r="BL2490" i="3"/>
  <c r="BN2489" i="3"/>
  <c r="BQ2488" i="3"/>
  <c r="BN2487" i="3"/>
  <c r="BQ2486" i="3"/>
  <c r="BL2486" i="3"/>
  <c r="BQ2484" i="3"/>
  <c r="BL2484" i="3"/>
  <c r="BN2483" i="3"/>
  <c r="BQ2482" i="3"/>
  <c r="BL2482" i="3"/>
  <c r="BN2481" i="3"/>
  <c r="BQ2480" i="3"/>
  <c r="BL2480" i="3"/>
  <c r="BN2479" i="3"/>
  <c r="BQ2478" i="3"/>
  <c r="BL2478" i="3"/>
  <c r="BN2477" i="3"/>
  <c r="BQ2476" i="3"/>
  <c r="BL2476" i="3"/>
  <c r="BN2475" i="3"/>
  <c r="BQ2474" i="3"/>
  <c r="BL2474" i="3"/>
  <c r="BN2473" i="3"/>
  <c r="BQ2472" i="3"/>
  <c r="BL2472" i="3"/>
  <c r="BN2471" i="3"/>
  <c r="BN2411" i="3"/>
  <c r="BQ2410" i="3"/>
  <c r="BL2308" i="3"/>
  <c r="BM2306" i="3"/>
  <c r="BN2305" i="3"/>
  <c r="BP2304" i="3"/>
  <c r="BP2303" i="3"/>
  <c r="BQ2302" i="3"/>
  <c r="BL2300" i="3"/>
  <c r="BM2299" i="3"/>
  <c r="BM2298" i="3"/>
  <c r="BN2297" i="3"/>
  <c r="BP2296" i="3"/>
  <c r="BQ2294" i="3"/>
  <c r="BP2263" i="3"/>
  <c r="BQ2262" i="3"/>
  <c r="BL2260" i="3"/>
  <c r="BM2259" i="3"/>
  <c r="BN2257" i="3"/>
  <c r="BP2256" i="3"/>
  <c r="BP2255" i="3"/>
  <c r="BQ2254" i="3"/>
  <c r="BM2251" i="3"/>
  <c r="BM2250" i="3"/>
  <c r="BN2249" i="3"/>
  <c r="BP2248" i="3"/>
  <c r="BM2247" i="3"/>
  <c r="BL2246" i="3"/>
  <c r="BK2074" i="3"/>
  <c r="BO2064" i="3"/>
  <c r="BK2575" i="3"/>
  <c r="BO2575" i="3"/>
  <c r="BK2504" i="3"/>
  <c r="BO2504" i="3"/>
  <c r="BK2501" i="3"/>
  <c r="BO2501" i="3"/>
  <c r="BK2498" i="3"/>
  <c r="BO2498" i="3"/>
  <c r="BK2495" i="3"/>
  <c r="BO2495" i="3"/>
  <c r="BK2492" i="3"/>
  <c r="BO2492" i="3"/>
  <c r="BK2488" i="3"/>
  <c r="BO2488" i="3"/>
  <c r="BK2485" i="3"/>
  <c r="BO2485" i="3"/>
  <c r="BK2410" i="3"/>
  <c r="BO2410" i="3"/>
  <c r="BK2409" i="3"/>
  <c r="BO2409" i="3"/>
  <c r="BK2307" i="3"/>
  <c r="BO2307" i="3"/>
  <c r="BL2307" i="3"/>
  <c r="BQ2307" i="3"/>
  <c r="BK2301" i="3"/>
  <c r="BO2301" i="3"/>
  <c r="BL2301" i="3"/>
  <c r="BQ2301" i="3"/>
  <c r="BK2295" i="3"/>
  <c r="BO2295" i="3"/>
  <c r="BL2295" i="3"/>
  <c r="BQ2295" i="3"/>
  <c r="BK2258" i="3"/>
  <c r="BO2258" i="3"/>
  <c r="BN2258" i="3"/>
  <c r="BK2252" i="3"/>
  <c r="BO2252" i="3"/>
  <c r="BN2252" i="3"/>
  <c r="BK2245" i="3"/>
  <c r="BO2245" i="3"/>
  <c r="BL2245" i="3"/>
  <c r="BQ2245" i="3"/>
  <c r="BP2245" i="3"/>
  <c r="BP2636" i="3"/>
  <c r="BP2635" i="3"/>
  <c r="BP2634" i="3"/>
  <c r="BP2633" i="3"/>
  <c r="BP2632" i="3"/>
  <c r="BP2631" i="3"/>
  <c r="BP2630" i="3"/>
  <c r="BP2629" i="3"/>
  <c r="BP2628" i="3"/>
  <c r="BP2627" i="3"/>
  <c r="BP2626" i="3"/>
  <c r="BP2625" i="3"/>
  <c r="BP2624" i="3"/>
  <c r="BP2623" i="3"/>
  <c r="BP2622" i="3"/>
  <c r="BP2621" i="3"/>
  <c r="BP2620" i="3"/>
  <c r="BP2619" i="3"/>
  <c r="BP2618" i="3"/>
  <c r="BP2617" i="3"/>
  <c r="BP2616" i="3"/>
  <c r="BP2615" i="3"/>
  <c r="BP2614" i="3"/>
  <c r="BP2613" i="3"/>
  <c r="BP2612" i="3"/>
  <c r="BP2611" i="3"/>
  <c r="BP2610" i="3"/>
  <c r="BP2609" i="3"/>
  <c r="BP2608" i="3"/>
  <c r="BP2607" i="3"/>
  <c r="BP2593" i="3"/>
  <c r="BP2592" i="3"/>
  <c r="BP2591" i="3"/>
  <c r="BP2590" i="3"/>
  <c r="BP2589" i="3"/>
  <c r="BP2588" i="3"/>
  <c r="BP2587" i="3"/>
  <c r="BP2586" i="3"/>
  <c r="BP2585" i="3"/>
  <c r="BP2584" i="3"/>
  <c r="BP2583" i="3"/>
  <c r="BP2582" i="3"/>
  <c r="BP2581" i="3"/>
  <c r="BP2580" i="3"/>
  <c r="BP2579" i="3"/>
  <c r="BP2578" i="3"/>
  <c r="BP2577" i="3"/>
  <c r="BP2576" i="3"/>
  <c r="BM2575" i="3"/>
  <c r="BP2574" i="3"/>
  <c r="BM2507" i="3"/>
  <c r="BP2506" i="3"/>
  <c r="BM2505" i="3"/>
  <c r="BP2504" i="3"/>
  <c r="BM2503" i="3"/>
  <c r="BP2502" i="3"/>
  <c r="BM2501" i="3"/>
  <c r="BP2500" i="3"/>
  <c r="BM2499" i="3"/>
  <c r="BP2498" i="3"/>
  <c r="BM2497" i="3"/>
  <c r="BP2496" i="3"/>
  <c r="BM2495" i="3"/>
  <c r="BP2494" i="3"/>
  <c r="BM2493" i="3"/>
  <c r="BP2492" i="3"/>
  <c r="BM2491" i="3"/>
  <c r="BP2490" i="3"/>
  <c r="BM2489" i="3"/>
  <c r="BP2488" i="3"/>
  <c r="BM2487" i="3"/>
  <c r="BP2486" i="3"/>
  <c r="BM2485" i="3"/>
  <c r="BP2484" i="3"/>
  <c r="BM2483" i="3"/>
  <c r="BP2482" i="3"/>
  <c r="BM2481" i="3"/>
  <c r="BP2480" i="3"/>
  <c r="BM2479" i="3"/>
  <c r="BP2478" i="3"/>
  <c r="BM2477" i="3"/>
  <c r="BP2476" i="3"/>
  <c r="BM2475" i="3"/>
  <c r="BP2474" i="3"/>
  <c r="BM2473" i="3"/>
  <c r="BP2472" i="3"/>
  <c r="BM2471" i="3"/>
  <c r="BM2411" i="3"/>
  <c r="BP2410" i="3"/>
  <c r="BM2409" i="3"/>
  <c r="BP2309" i="3"/>
  <c r="BQ2308" i="3"/>
  <c r="BL2306" i="3"/>
  <c r="BM2305" i="3"/>
  <c r="BM2304" i="3"/>
  <c r="BN2303" i="3"/>
  <c r="BP2302" i="3"/>
  <c r="BP2301" i="3"/>
  <c r="BQ2300" i="3"/>
  <c r="BL2298" i="3"/>
  <c r="BM2297" i="3"/>
  <c r="BM2296" i="3"/>
  <c r="BN2295" i="3"/>
  <c r="BP2294" i="3"/>
  <c r="BN2263" i="3"/>
  <c r="BP2262" i="3"/>
  <c r="BP2261" i="3"/>
  <c r="BQ2260" i="3"/>
  <c r="BL2258" i="3"/>
  <c r="BM2257" i="3"/>
  <c r="BM2256" i="3"/>
  <c r="BN2255" i="3"/>
  <c r="BP2254" i="3"/>
  <c r="BP2253" i="3"/>
  <c r="BQ2252" i="3"/>
  <c r="BL2250" i="3"/>
  <c r="BM2249" i="3"/>
  <c r="BL2248" i="3"/>
  <c r="BP2244" i="3"/>
  <c r="BK2076" i="3"/>
  <c r="BO2071" i="3"/>
  <c r="BO2061" i="3"/>
  <c r="BQ2057" i="3"/>
  <c r="BQ2056" i="3"/>
  <c r="BQ2055" i="3"/>
  <c r="BQ2054" i="3"/>
  <c r="BP761" i="3"/>
  <c r="BK761" i="3"/>
  <c r="BO761" i="3"/>
  <c r="BM761" i="3"/>
  <c r="BO757" i="3"/>
  <c r="BK757" i="3"/>
  <c r="BQ760" i="3"/>
  <c r="BM760" i="3"/>
  <c r="BN757" i="3"/>
  <c r="BN756" i="3"/>
  <c r="BQ752" i="3"/>
  <c r="BO748" i="3"/>
  <c r="BP760" i="3"/>
  <c r="BQ757" i="3"/>
  <c r="BQ756" i="3"/>
  <c r="BN752" i="3"/>
  <c r="BO749" i="3"/>
  <c r="BN748" i="3"/>
  <c r="BQ753" i="3"/>
  <c r="BM753" i="3"/>
  <c r="BN749" i="3"/>
  <c r="BP753" i="3"/>
  <c r="BL753" i="3"/>
  <c r="BP752" i="3"/>
  <c r="BL752" i="3"/>
  <c r="BQ749" i="3"/>
  <c r="BM749" i="3"/>
  <c r="BQ748" i="3"/>
  <c r="BM748" i="3"/>
  <c r="BO753" i="3"/>
  <c r="BO752" i="3"/>
  <c r="BP749" i="3"/>
  <c r="BP748" i="3"/>
  <c r="BN745" i="3"/>
  <c r="BQ745" i="3"/>
  <c r="BN741" i="3"/>
  <c r="BQ741" i="3"/>
  <c r="BM741" i="3"/>
  <c r="BP741" i="3"/>
  <c r="BO652" i="3"/>
  <c r="BO649" i="3"/>
  <c r="BK649" i="3"/>
  <c r="BM496" i="3"/>
  <c r="BK496" i="3"/>
  <c r="BQ496" i="3"/>
  <c r="BL496" i="3"/>
  <c r="BP488" i="3"/>
  <c r="BP487" i="3"/>
  <c r="BQ468" i="3"/>
  <c r="BM467" i="3"/>
  <c r="BM468" i="3"/>
  <c r="BL18" i="3"/>
  <c r="BP18" i="3"/>
  <c r="BM18" i="3"/>
  <c r="BQ18" i="3"/>
  <c r="BN18" i="3"/>
  <c r="BK18" i="3"/>
  <c r="BO18" i="3"/>
  <c r="BM34" i="3"/>
  <c r="BQ34" i="3"/>
  <c r="BN34" i="3"/>
  <c r="BK34" i="3"/>
  <c r="BO34" i="3"/>
  <c r="BM39" i="3"/>
  <c r="BQ39" i="3"/>
  <c r="BN39" i="3"/>
  <c r="BK39" i="3"/>
  <c r="BO39" i="3"/>
  <c r="BP34" i="3"/>
  <c r="BM6" i="3"/>
  <c r="BQ6" i="3"/>
  <c r="BN6" i="3"/>
  <c r="BK6" i="3"/>
  <c r="BO6" i="3"/>
  <c r="BL6" i="3"/>
  <c r="BP6" i="3"/>
  <c r="BM22" i="3"/>
  <c r="BQ22" i="3"/>
  <c r="BN22" i="3"/>
  <c r="BK22" i="3"/>
  <c r="BO22" i="3"/>
  <c r="BL22" i="3"/>
  <c r="BP22" i="3"/>
  <c r="BM38" i="3"/>
  <c r="BQ38" i="3"/>
  <c r="BN38" i="3"/>
  <c r="BK38" i="3"/>
  <c r="BO38" i="3"/>
  <c r="BL34" i="3"/>
  <c r="BN10" i="3"/>
  <c r="BK10" i="3"/>
  <c r="BO10" i="3"/>
  <c r="BL10" i="3"/>
  <c r="BP10" i="3"/>
  <c r="BM10" i="3"/>
  <c r="BQ10" i="3"/>
  <c r="BM26" i="3"/>
  <c r="BQ26" i="3"/>
  <c r="BN26" i="3"/>
  <c r="BK26" i="3"/>
  <c r="BO26" i="3"/>
  <c r="BL26" i="3"/>
  <c r="BK14" i="3"/>
  <c r="BO14" i="3"/>
  <c r="BL14" i="3"/>
  <c r="BP14" i="3"/>
  <c r="BM14" i="3"/>
  <c r="BQ14" i="3"/>
  <c r="BN14" i="3"/>
  <c r="BM30" i="3"/>
  <c r="BQ30" i="3"/>
  <c r="BN30" i="3"/>
  <c r="BK30" i="3"/>
  <c r="BO30" i="3"/>
  <c r="BH164" i="3"/>
  <c r="BJ164" i="3" s="1"/>
  <c r="BG164" i="3"/>
  <c r="BI164" i="3" s="1"/>
  <c r="BH180" i="3"/>
  <c r="BJ180" i="3" s="1"/>
  <c r="BR180" i="3" s="1"/>
  <c r="BG180" i="3"/>
  <c r="BI180" i="3" s="1"/>
  <c r="BH196" i="3"/>
  <c r="BJ196" i="3" s="1"/>
  <c r="BR196" i="3" s="1"/>
  <c r="BG196" i="3"/>
  <c r="BI196" i="3" s="1"/>
  <c r="BH212" i="3"/>
  <c r="BJ212" i="3" s="1"/>
  <c r="BG212" i="3"/>
  <c r="BI212" i="3" s="1"/>
  <c r="BH228" i="3"/>
  <c r="BJ228" i="3" s="1"/>
  <c r="BR228" i="3" s="1"/>
  <c r="BG228" i="3"/>
  <c r="BI228" i="3" s="1"/>
  <c r="BH244" i="3"/>
  <c r="BJ244" i="3" s="1"/>
  <c r="BR244" i="3" s="1"/>
  <c r="BG244" i="3"/>
  <c r="BI244" i="3" s="1"/>
  <c r="BH260" i="3"/>
  <c r="BJ260" i="3" s="1"/>
  <c r="BR260" i="3" s="1"/>
  <c r="BG260" i="3"/>
  <c r="BI260" i="3" s="1"/>
  <c r="BH276" i="3"/>
  <c r="BJ276" i="3" s="1"/>
  <c r="BG276" i="3"/>
  <c r="BI276" i="3" s="1"/>
  <c r="BH292" i="3"/>
  <c r="BJ292" i="3" s="1"/>
  <c r="BG292" i="3"/>
  <c r="BI292" i="3" s="1"/>
  <c r="BH308" i="3"/>
  <c r="BJ308" i="3" s="1"/>
  <c r="BR308" i="3" s="1"/>
  <c r="BG308" i="3"/>
  <c r="BI308" i="3" s="1"/>
  <c r="BH324" i="3"/>
  <c r="BJ324" i="3" s="1"/>
  <c r="BR324" i="3" s="1"/>
  <c r="BG324" i="3"/>
  <c r="BI324" i="3" s="1"/>
  <c r="BG378" i="3"/>
  <c r="BI378" i="3" s="1"/>
  <c r="BH378" i="3"/>
  <c r="BJ378" i="3" s="1"/>
  <c r="BG400" i="3"/>
  <c r="BI400" i="3" s="1"/>
  <c r="BH400" i="3"/>
  <c r="BJ400" i="3" s="1"/>
  <c r="BR400" i="3" s="1"/>
  <c r="BO37" i="3"/>
  <c r="BK37" i="3"/>
  <c r="BO33" i="3"/>
  <c r="BK33" i="3"/>
  <c r="BO29" i="3"/>
  <c r="BK29" i="3"/>
  <c r="BO25" i="3"/>
  <c r="BK25" i="3"/>
  <c r="BO21" i="3"/>
  <c r="BK21" i="3"/>
  <c r="BN17" i="3"/>
  <c r="BQ13" i="3"/>
  <c r="BM13" i="3"/>
  <c r="BP9" i="3"/>
  <c r="BL9" i="3"/>
  <c r="BO5" i="3"/>
  <c r="BK5" i="3"/>
  <c r="BG4" i="3"/>
  <c r="BI4" i="3" s="1"/>
  <c r="BG8" i="3"/>
  <c r="BI8" i="3" s="1"/>
  <c r="BG12" i="3"/>
  <c r="BI12" i="3" s="1"/>
  <c r="BG16" i="3"/>
  <c r="BI16" i="3" s="1"/>
  <c r="BG20" i="3"/>
  <c r="BI20" i="3" s="1"/>
  <c r="BG24" i="3"/>
  <c r="BI24" i="3" s="1"/>
  <c r="BG28" i="3"/>
  <c r="BI28" i="3" s="1"/>
  <c r="BG32" i="3"/>
  <c r="BI32" i="3" s="1"/>
  <c r="BG36" i="3"/>
  <c r="BI36" i="3" s="1"/>
  <c r="BH152" i="3"/>
  <c r="BJ152" i="3" s="1"/>
  <c r="BR152" i="3" s="1"/>
  <c r="BG152" i="3"/>
  <c r="BI152" i="3" s="1"/>
  <c r="BH168" i="3"/>
  <c r="BJ168" i="3" s="1"/>
  <c r="BG168" i="3"/>
  <c r="BI168" i="3" s="1"/>
  <c r="BH184" i="3"/>
  <c r="BJ184" i="3" s="1"/>
  <c r="BR184" i="3" s="1"/>
  <c r="BG184" i="3"/>
  <c r="BI184" i="3" s="1"/>
  <c r="BH200" i="3"/>
  <c r="BJ200" i="3" s="1"/>
  <c r="BG200" i="3"/>
  <c r="BI200" i="3" s="1"/>
  <c r="BH216" i="3"/>
  <c r="BJ216" i="3" s="1"/>
  <c r="BR216" i="3" s="1"/>
  <c r="BG216" i="3"/>
  <c r="BI216" i="3" s="1"/>
  <c r="BH232" i="3"/>
  <c r="BJ232" i="3" s="1"/>
  <c r="BG232" i="3"/>
  <c r="BI232" i="3" s="1"/>
  <c r="BH248" i="3"/>
  <c r="BJ248" i="3" s="1"/>
  <c r="BG248" i="3"/>
  <c r="BI248" i="3" s="1"/>
  <c r="BH264" i="3"/>
  <c r="BJ264" i="3" s="1"/>
  <c r="BG264" i="3"/>
  <c r="BI264" i="3" s="1"/>
  <c r="BH280" i="3"/>
  <c r="BJ280" i="3" s="1"/>
  <c r="BR280" i="3" s="1"/>
  <c r="BG280" i="3"/>
  <c r="BI280" i="3" s="1"/>
  <c r="BH296" i="3"/>
  <c r="BJ296" i="3" s="1"/>
  <c r="BR296" i="3" s="1"/>
  <c r="BG296" i="3"/>
  <c r="BI296" i="3" s="1"/>
  <c r="BH312" i="3"/>
  <c r="BJ312" i="3" s="1"/>
  <c r="BR312" i="3" s="1"/>
  <c r="BG312" i="3"/>
  <c r="BI312" i="3" s="1"/>
  <c r="BG362" i="3"/>
  <c r="BI362" i="3" s="1"/>
  <c r="BH362" i="3"/>
  <c r="BJ362" i="3" s="1"/>
  <c r="BR362" i="3" s="1"/>
  <c r="BG384" i="3"/>
  <c r="BI384" i="3" s="1"/>
  <c r="BH384" i="3"/>
  <c r="BJ384" i="3" s="1"/>
  <c r="BR384" i="3" s="1"/>
  <c r="BN37" i="3"/>
  <c r="BN33" i="3"/>
  <c r="BN29" i="3"/>
  <c r="BN25" i="3"/>
  <c r="BN21" i="3"/>
  <c r="BQ17" i="3"/>
  <c r="BM17" i="3"/>
  <c r="BP13" i="3"/>
  <c r="BL13" i="3"/>
  <c r="BO9" i="3"/>
  <c r="BK9" i="3"/>
  <c r="BN5" i="3"/>
  <c r="BH41" i="3"/>
  <c r="BJ41" i="3" s="1"/>
  <c r="BG41" i="3"/>
  <c r="BI41" i="3" s="1"/>
  <c r="BH45" i="3"/>
  <c r="BJ45" i="3" s="1"/>
  <c r="BR45" i="3" s="1"/>
  <c r="BG45" i="3"/>
  <c r="BI45" i="3" s="1"/>
  <c r="BH49" i="3"/>
  <c r="BJ49" i="3" s="1"/>
  <c r="BR49" i="3" s="1"/>
  <c r="BG49" i="3"/>
  <c r="BI49" i="3" s="1"/>
  <c r="BH53" i="3"/>
  <c r="BJ53" i="3" s="1"/>
  <c r="BR53" i="3" s="1"/>
  <c r="BG53" i="3"/>
  <c r="BI53" i="3" s="1"/>
  <c r="BH57" i="3"/>
  <c r="BJ57" i="3" s="1"/>
  <c r="BG57" i="3"/>
  <c r="BI57" i="3" s="1"/>
  <c r="BH61" i="3"/>
  <c r="BJ61" i="3" s="1"/>
  <c r="BR61" i="3" s="1"/>
  <c r="BG61" i="3"/>
  <c r="BI61" i="3" s="1"/>
  <c r="BH65" i="3"/>
  <c r="BJ65" i="3" s="1"/>
  <c r="BR65" i="3" s="1"/>
  <c r="BG65" i="3"/>
  <c r="BI65" i="3" s="1"/>
  <c r="BH69" i="3"/>
  <c r="BJ69" i="3" s="1"/>
  <c r="BG69" i="3"/>
  <c r="BI69" i="3" s="1"/>
  <c r="BH73" i="3"/>
  <c r="BJ73" i="3" s="1"/>
  <c r="BG73" i="3"/>
  <c r="BI73" i="3" s="1"/>
  <c r="BH77" i="3"/>
  <c r="BJ77" i="3" s="1"/>
  <c r="BR77" i="3" s="1"/>
  <c r="BG77" i="3"/>
  <c r="BI77" i="3" s="1"/>
  <c r="BH81" i="3"/>
  <c r="BJ81" i="3" s="1"/>
  <c r="BR81" i="3" s="1"/>
  <c r="BG81" i="3"/>
  <c r="BI81" i="3" s="1"/>
  <c r="BH85" i="3"/>
  <c r="BJ85" i="3" s="1"/>
  <c r="BR85" i="3" s="1"/>
  <c r="BG85" i="3"/>
  <c r="BI85" i="3" s="1"/>
  <c r="BH89" i="3"/>
  <c r="BJ89" i="3" s="1"/>
  <c r="BR89" i="3" s="1"/>
  <c r="BG89" i="3"/>
  <c r="BI89" i="3" s="1"/>
  <c r="BH93" i="3"/>
  <c r="BJ93" i="3" s="1"/>
  <c r="BR93" i="3" s="1"/>
  <c r="BG93" i="3"/>
  <c r="BI93" i="3" s="1"/>
  <c r="BH97" i="3"/>
  <c r="BJ97" i="3" s="1"/>
  <c r="BG97" i="3"/>
  <c r="BI97" i="3" s="1"/>
  <c r="BH101" i="3"/>
  <c r="BJ101" i="3" s="1"/>
  <c r="BG101" i="3"/>
  <c r="BI101" i="3" s="1"/>
  <c r="BH105" i="3"/>
  <c r="BJ105" i="3" s="1"/>
  <c r="BG105" i="3"/>
  <c r="BI105" i="3" s="1"/>
  <c r="BH109" i="3"/>
  <c r="BJ109" i="3" s="1"/>
  <c r="BR109" i="3" s="1"/>
  <c r="BG109" i="3"/>
  <c r="BI109" i="3" s="1"/>
  <c r="BH113" i="3"/>
  <c r="BJ113" i="3" s="1"/>
  <c r="BR113" i="3" s="1"/>
  <c r="BI113" i="3"/>
  <c r="BH117" i="3"/>
  <c r="BJ117" i="3" s="1"/>
  <c r="BR117" i="3" s="1"/>
  <c r="BI117" i="3"/>
  <c r="BH121" i="3"/>
  <c r="BJ121" i="3" s="1"/>
  <c r="BR121" i="3" s="1"/>
  <c r="BI121" i="3"/>
  <c r="BH125" i="3"/>
  <c r="BJ125" i="3" s="1"/>
  <c r="BR125" i="3" s="1"/>
  <c r="BI125" i="3"/>
  <c r="BH129" i="3"/>
  <c r="BJ129" i="3" s="1"/>
  <c r="BR129" i="3" s="1"/>
  <c r="BI129" i="3"/>
  <c r="BH133" i="3"/>
  <c r="BJ133" i="3" s="1"/>
  <c r="BR133" i="3" s="1"/>
  <c r="BI133" i="3"/>
  <c r="BH137" i="3"/>
  <c r="BJ137" i="3" s="1"/>
  <c r="BR137" i="3" s="1"/>
  <c r="BG137" i="3"/>
  <c r="BI137" i="3" s="1"/>
  <c r="BH141" i="3"/>
  <c r="BJ141" i="3" s="1"/>
  <c r="BR141" i="3" s="1"/>
  <c r="BG141" i="3"/>
  <c r="BI141" i="3" s="1"/>
  <c r="BH145" i="3"/>
  <c r="BJ145" i="3" s="1"/>
  <c r="BR145" i="3" s="1"/>
  <c r="BG145" i="3"/>
  <c r="BI145" i="3" s="1"/>
  <c r="BH149" i="3"/>
  <c r="BJ149" i="3" s="1"/>
  <c r="BR149" i="3" s="1"/>
  <c r="BG149" i="3"/>
  <c r="BI149" i="3" s="1"/>
  <c r="BH156" i="3"/>
  <c r="BJ156" i="3" s="1"/>
  <c r="BG156" i="3"/>
  <c r="BI156" i="3" s="1"/>
  <c r="BH172" i="3"/>
  <c r="BJ172" i="3" s="1"/>
  <c r="BR172" i="3" s="1"/>
  <c r="BG172" i="3"/>
  <c r="BI172" i="3" s="1"/>
  <c r="BH188" i="3"/>
  <c r="BJ188" i="3" s="1"/>
  <c r="BR188" i="3" s="1"/>
  <c r="BG188" i="3"/>
  <c r="BI188" i="3" s="1"/>
  <c r="BH204" i="3"/>
  <c r="BJ204" i="3" s="1"/>
  <c r="BG204" i="3"/>
  <c r="BI204" i="3" s="1"/>
  <c r="BH220" i="3"/>
  <c r="BJ220" i="3" s="1"/>
  <c r="BR220" i="3" s="1"/>
  <c r="BG220" i="3"/>
  <c r="BI220" i="3" s="1"/>
  <c r="BH236" i="3"/>
  <c r="BJ236" i="3" s="1"/>
  <c r="BR236" i="3" s="1"/>
  <c r="BG236" i="3"/>
  <c r="BI236" i="3" s="1"/>
  <c r="BH252" i="3"/>
  <c r="BJ252" i="3" s="1"/>
  <c r="BR252" i="3" s="1"/>
  <c r="BG252" i="3"/>
  <c r="BI252" i="3" s="1"/>
  <c r="BH268" i="3"/>
  <c r="BJ268" i="3" s="1"/>
  <c r="BR268" i="3" s="1"/>
  <c r="BG268" i="3"/>
  <c r="BI268" i="3" s="1"/>
  <c r="BH284" i="3"/>
  <c r="BJ284" i="3" s="1"/>
  <c r="BG284" i="3"/>
  <c r="BI284" i="3" s="1"/>
  <c r="BH300" i="3"/>
  <c r="BJ300" i="3" s="1"/>
  <c r="BR300" i="3" s="1"/>
  <c r="BG300" i="3"/>
  <c r="BI300" i="3" s="1"/>
  <c r="BH316" i="3"/>
  <c r="BJ316" i="3" s="1"/>
  <c r="BR316" i="3" s="1"/>
  <c r="BG316" i="3"/>
  <c r="BI316" i="3" s="1"/>
  <c r="BG368" i="3"/>
  <c r="BI368" i="3" s="1"/>
  <c r="BH368" i="3"/>
  <c r="BJ368" i="3" s="1"/>
  <c r="BR368" i="3" s="1"/>
  <c r="BG410" i="3"/>
  <c r="BI410" i="3" s="1"/>
  <c r="BH410" i="3"/>
  <c r="BJ410" i="3" s="1"/>
  <c r="BR410" i="3" s="1"/>
  <c r="BQ37" i="3"/>
  <c r="BQ33" i="3"/>
  <c r="BQ29" i="3"/>
  <c r="BQ25" i="3"/>
  <c r="BQ21" i="3"/>
  <c r="BP17" i="3"/>
  <c r="BO13" i="3"/>
  <c r="BQ5" i="3"/>
  <c r="BH160" i="3"/>
  <c r="BJ160" i="3" s="1"/>
  <c r="BR160" i="3" s="1"/>
  <c r="BG160" i="3"/>
  <c r="BI160" i="3" s="1"/>
  <c r="BH176" i="3"/>
  <c r="BJ176" i="3" s="1"/>
  <c r="BR176" i="3" s="1"/>
  <c r="BG176" i="3"/>
  <c r="BI176" i="3" s="1"/>
  <c r="BH192" i="3"/>
  <c r="BJ192" i="3" s="1"/>
  <c r="BR192" i="3" s="1"/>
  <c r="BG192" i="3"/>
  <c r="BI192" i="3" s="1"/>
  <c r="BH208" i="3"/>
  <c r="BJ208" i="3" s="1"/>
  <c r="BG208" i="3"/>
  <c r="BI208" i="3" s="1"/>
  <c r="BH224" i="3"/>
  <c r="BJ224" i="3" s="1"/>
  <c r="BR224" i="3" s="1"/>
  <c r="BG224" i="3"/>
  <c r="BI224" i="3" s="1"/>
  <c r="BH240" i="3"/>
  <c r="BJ240" i="3" s="1"/>
  <c r="BG240" i="3"/>
  <c r="BI240" i="3" s="1"/>
  <c r="BH256" i="3"/>
  <c r="BJ256" i="3" s="1"/>
  <c r="BR256" i="3" s="1"/>
  <c r="BG256" i="3"/>
  <c r="BI256" i="3" s="1"/>
  <c r="BH272" i="3"/>
  <c r="BJ272" i="3" s="1"/>
  <c r="BG272" i="3"/>
  <c r="BI272" i="3" s="1"/>
  <c r="BH288" i="3"/>
  <c r="BJ288" i="3" s="1"/>
  <c r="BR288" i="3" s="1"/>
  <c r="BG288" i="3"/>
  <c r="BI288" i="3" s="1"/>
  <c r="BH304" i="3"/>
  <c r="BJ304" i="3" s="1"/>
  <c r="BR304" i="3" s="1"/>
  <c r="BG304" i="3"/>
  <c r="BI304" i="3" s="1"/>
  <c r="BH320" i="3"/>
  <c r="BJ320" i="3" s="1"/>
  <c r="BR320" i="3" s="1"/>
  <c r="BG320" i="3"/>
  <c r="BI320" i="3" s="1"/>
  <c r="BG394" i="3"/>
  <c r="BI394" i="3" s="1"/>
  <c r="BH394" i="3"/>
  <c r="BJ394" i="3" s="1"/>
  <c r="BG153" i="3"/>
  <c r="BI153" i="3" s="1"/>
  <c r="BG157" i="3"/>
  <c r="BI157" i="3" s="1"/>
  <c r="BG161" i="3"/>
  <c r="BI161" i="3" s="1"/>
  <c r="BG165" i="3"/>
  <c r="BI165" i="3" s="1"/>
  <c r="BG169" i="3"/>
  <c r="BI169" i="3" s="1"/>
  <c r="BG173" i="3"/>
  <c r="BI173" i="3" s="1"/>
  <c r="BG177" i="3"/>
  <c r="BI177" i="3" s="1"/>
  <c r="BG181" i="3"/>
  <c r="BI181" i="3" s="1"/>
  <c r="BG185" i="3"/>
  <c r="BI185" i="3" s="1"/>
  <c r="BG189" i="3"/>
  <c r="BI189" i="3" s="1"/>
  <c r="BG193" i="3"/>
  <c r="BI193" i="3" s="1"/>
  <c r="BG197" i="3"/>
  <c r="BI197" i="3" s="1"/>
  <c r="BG201" i="3"/>
  <c r="BI201" i="3" s="1"/>
  <c r="BG205" i="3"/>
  <c r="BI205" i="3" s="1"/>
  <c r="BG209" i="3"/>
  <c r="BI209" i="3" s="1"/>
  <c r="BG213" i="3"/>
  <c r="BI213" i="3" s="1"/>
  <c r="BG217" i="3"/>
  <c r="BI217" i="3" s="1"/>
  <c r="BG221" i="3"/>
  <c r="BI221" i="3" s="1"/>
  <c r="BG225" i="3"/>
  <c r="BI225" i="3" s="1"/>
  <c r="BG229" i="3"/>
  <c r="BI229" i="3" s="1"/>
  <c r="BG233" i="3"/>
  <c r="BI233" i="3" s="1"/>
  <c r="BG237" i="3"/>
  <c r="BI237" i="3" s="1"/>
  <c r="BG241" i="3"/>
  <c r="BI241" i="3" s="1"/>
  <c r="BG245" i="3"/>
  <c r="BI245" i="3" s="1"/>
  <c r="BG249" i="3"/>
  <c r="BI249" i="3" s="1"/>
  <c r="BG253" i="3"/>
  <c r="BI253" i="3" s="1"/>
  <c r="BG257" i="3"/>
  <c r="BI257" i="3" s="1"/>
  <c r="BG261" i="3"/>
  <c r="BI261" i="3" s="1"/>
  <c r="BG265" i="3"/>
  <c r="BI265" i="3" s="1"/>
  <c r="BG269" i="3"/>
  <c r="BI269" i="3" s="1"/>
  <c r="BG273" i="3"/>
  <c r="BI273" i="3" s="1"/>
  <c r="BG277" i="3"/>
  <c r="BI277" i="3" s="1"/>
  <c r="BG281" i="3"/>
  <c r="BI281" i="3" s="1"/>
  <c r="BG285" i="3"/>
  <c r="BI285" i="3" s="1"/>
  <c r="BG289" i="3"/>
  <c r="BI289" i="3" s="1"/>
  <c r="BG293" i="3"/>
  <c r="BI293" i="3" s="1"/>
  <c r="BG297" i="3"/>
  <c r="BI297" i="3" s="1"/>
  <c r="BG301" i="3"/>
  <c r="BI301" i="3" s="1"/>
  <c r="BG305" i="3"/>
  <c r="BI305" i="3" s="1"/>
  <c r="BG309" i="3"/>
  <c r="BI309" i="3" s="1"/>
  <c r="BG313" i="3"/>
  <c r="BI313" i="3" s="1"/>
  <c r="BG317" i="3"/>
  <c r="BI317" i="3" s="1"/>
  <c r="BG321" i="3"/>
  <c r="BI321" i="3" s="1"/>
  <c r="BG325" i="3"/>
  <c r="BI325" i="3" s="1"/>
  <c r="BH366" i="3"/>
  <c r="BJ366" i="3" s="1"/>
  <c r="BR366" i="3" s="1"/>
  <c r="BH372" i="3"/>
  <c r="BJ372" i="3" s="1"/>
  <c r="BR372" i="3" s="1"/>
  <c r="BH382" i="3"/>
  <c r="BJ382" i="3" s="1"/>
  <c r="BH388" i="3"/>
  <c r="BJ388" i="3" s="1"/>
  <c r="BH398" i="3"/>
  <c r="BJ398" i="3" s="1"/>
  <c r="BH404" i="3"/>
  <c r="BJ404" i="3" s="1"/>
  <c r="BH414" i="3"/>
  <c r="BJ414" i="3" s="1"/>
  <c r="BR414" i="3" s="1"/>
  <c r="BH360" i="3"/>
  <c r="BJ360" i="3" s="1"/>
  <c r="BR360" i="3" s="1"/>
  <c r="BH370" i="3"/>
  <c r="BJ370" i="3" s="1"/>
  <c r="BH376" i="3"/>
  <c r="BJ376" i="3" s="1"/>
  <c r="BR376" i="3" s="1"/>
  <c r="BH386" i="3"/>
  <c r="BJ386" i="3" s="1"/>
  <c r="BH392" i="3"/>
  <c r="BJ392" i="3" s="1"/>
  <c r="BH402" i="3"/>
  <c r="BJ402" i="3" s="1"/>
  <c r="BR402" i="3" s="1"/>
  <c r="BH408" i="3"/>
  <c r="BJ408" i="3" s="1"/>
  <c r="BH504" i="3"/>
  <c r="BJ504" i="3" s="1"/>
  <c r="BR504" i="3" s="1"/>
  <c r="BG504" i="3"/>
  <c r="BI504" i="3" s="1"/>
  <c r="BH508" i="3"/>
  <c r="BJ508" i="3" s="1"/>
  <c r="BR508" i="3" s="1"/>
  <c r="BG508" i="3"/>
  <c r="BI508" i="3" s="1"/>
  <c r="BH512" i="3"/>
  <c r="BJ512" i="3" s="1"/>
  <c r="BR512" i="3" s="1"/>
  <c r="BG512" i="3"/>
  <c r="BI512" i="3" s="1"/>
  <c r="BH516" i="3"/>
  <c r="BJ516" i="3" s="1"/>
  <c r="BR516" i="3" s="1"/>
  <c r="BG516" i="3"/>
  <c r="BI516" i="3" s="1"/>
  <c r="BH520" i="3"/>
  <c r="BJ520" i="3" s="1"/>
  <c r="BR520" i="3" s="1"/>
  <c r="BG520" i="3"/>
  <c r="BI520" i="3" s="1"/>
  <c r="BH524" i="3"/>
  <c r="BJ524" i="3" s="1"/>
  <c r="BG524" i="3"/>
  <c r="BI524" i="3" s="1"/>
  <c r="BH528" i="3"/>
  <c r="BJ528" i="3" s="1"/>
  <c r="BR528" i="3" s="1"/>
  <c r="BG528" i="3"/>
  <c r="BI528" i="3" s="1"/>
  <c r="BH532" i="3"/>
  <c r="BJ532" i="3" s="1"/>
  <c r="BR532" i="3" s="1"/>
  <c r="BG532" i="3"/>
  <c r="BI532" i="3" s="1"/>
  <c r="BH536" i="3"/>
  <c r="BJ536" i="3" s="1"/>
  <c r="BR536" i="3" s="1"/>
  <c r="BG536" i="3"/>
  <c r="BI536" i="3" s="1"/>
  <c r="BH540" i="3"/>
  <c r="BJ540" i="3" s="1"/>
  <c r="BR540" i="3" s="1"/>
  <c r="BG540" i="3"/>
  <c r="BI540" i="3" s="1"/>
  <c r="BH544" i="3"/>
  <c r="BJ544" i="3" s="1"/>
  <c r="BG544" i="3"/>
  <c r="BI544" i="3" s="1"/>
  <c r="BH548" i="3"/>
  <c r="BJ548" i="3" s="1"/>
  <c r="BR548" i="3" s="1"/>
  <c r="BG548" i="3"/>
  <c r="BI548" i="3" s="1"/>
  <c r="BH552" i="3"/>
  <c r="BJ552" i="3" s="1"/>
  <c r="BG552" i="3"/>
  <c r="BI552" i="3" s="1"/>
  <c r="BH556" i="3"/>
  <c r="BJ556" i="3" s="1"/>
  <c r="BG556" i="3"/>
  <c r="BI556" i="3" s="1"/>
  <c r="BH560" i="3"/>
  <c r="BJ560" i="3" s="1"/>
  <c r="BR560" i="3" s="1"/>
  <c r="BG560" i="3"/>
  <c r="BI560" i="3" s="1"/>
  <c r="BH564" i="3"/>
  <c r="BJ564" i="3" s="1"/>
  <c r="BR564" i="3" s="1"/>
  <c r="BG564" i="3"/>
  <c r="BI564" i="3" s="1"/>
  <c r="BH669" i="3"/>
  <c r="BJ669" i="3" s="1"/>
  <c r="BR669" i="3" s="1"/>
  <c r="BG669" i="3"/>
  <c r="BI669" i="3" s="1"/>
  <c r="BH690" i="3"/>
  <c r="BJ690" i="3" s="1"/>
  <c r="BR690" i="3" s="1"/>
  <c r="BG690" i="3"/>
  <c r="BI690" i="3" s="1"/>
  <c r="BH685" i="3"/>
  <c r="BJ685" i="3" s="1"/>
  <c r="BG685" i="3"/>
  <c r="BI685" i="3" s="1"/>
  <c r="BH658" i="3"/>
  <c r="BJ658" i="3" s="1"/>
  <c r="BR658" i="3" s="1"/>
  <c r="BI658" i="3"/>
  <c r="BH653" i="3"/>
  <c r="BJ653" i="3" s="1"/>
  <c r="BI653" i="3"/>
  <c r="BH674" i="3"/>
  <c r="BJ674" i="3" s="1"/>
  <c r="BR674" i="3" s="1"/>
  <c r="BG674" i="3"/>
  <c r="BI674" i="3" s="1"/>
  <c r="BH662" i="3"/>
  <c r="BJ662" i="3" s="1"/>
  <c r="BR662" i="3" s="1"/>
  <c r="BI662" i="3"/>
  <c r="BH678" i="3"/>
  <c r="BJ678" i="3" s="1"/>
  <c r="BR678" i="3" s="1"/>
  <c r="BG678" i="3"/>
  <c r="BI678" i="3" s="1"/>
  <c r="BH694" i="3"/>
  <c r="BJ694" i="3" s="1"/>
  <c r="BR694" i="3" s="1"/>
  <c r="BG694" i="3"/>
  <c r="BI694" i="3" s="1"/>
  <c r="BG696" i="3"/>
  <c r="BI696" i="3" s="1"/>
  <c r="BH696" i="3"/>
  <c r="BJ696" i="3" s="1"/>
  <c r="BR696" i="3" s="1"/>
  <c r="BH699" i="3"/>
  <c r="BJ699" i="3" s="1"/>
  <c r="BG699" i="3"/>
  <c r="BI699" i="3" s="1"/>
  <c r="BH702" i="3"/>
  <c r="BJ702" i="3" s="1"/>
  <c r="BR702" i="3" s="1"/>
  <c r="BG702" i="3"/>
  <c r="BI702" i="3" s="1"/>
  <c r="BG704" i="3"/>
  <c r="BI704" i="3" s="1"/>
  <c r="BH704" i="3"/>
  <c r="BJ704" i="3" s="1"/>
  <c r="BR704" i="3" s="1"/>
  <c r="BH707" i="3"/>
  <c r="BJ707" i="3" s="1"/>
  <c r="BG707" i="3"/>
  <c r="BI707" i="3" s="1"/>
  <c r="BH710" i="3"/>
  <c r="BJ710" i="3" s="1"/>
  <c r="BR710" i="3" s="1"/>
  <c r="BG710" i="3"/>
  <c r="BI710" i="3" s="1"/>
  <c r="BG712" i="3"/>
  <c r="BI712" i="3" s="1"/>
  <c r="BH712" i="3"/>
  <c r="BJ712" i="3" s="1"/>
  <c r="BR712" i="3" s="1"/>
  <c r="BH715" i="3"/>
  <c r="BJ715" i="3" s="1"/>
  <c r="BG715" i="3"/>
  <c r="BI715" i="3" s="1"/>
  <c r="BH718" i="3"/>
  <c r="BJ718" i="3" s="1"/>
  <c r="BR718" i="3" s="1"/>
  <c r="BG718" i="3"/>
  <c r="BI718" i="3" s="1"/>
  <c r="BG720" i="3"/>
  <c r="BI720" i="3" s="1"/>
  <c r="BH720" i="3"/>
  <c r="BJ720" i="3" s="1"/>
  <c r="BH723" i="3"/>
  <c r="BJ723" i="3" s="1"/>
  <c r="BG723" i="3"/>
  <c r="BI723" i="3" s="1"/>
  <c r="BH726" i="3"/>
  <c r="BJ726" i="3" s="1"/>
  <c r="BG726" i="3"/>
  <c r="BI726" i="3" s="1"/>
  <c r="BG728" i="3"/>
  <c r="BI728" i="3" s="1"/>
  <c r="BH728" i="3"/>
  <c r="BJ728" i="3" s="1"/>
  <c r="BH731" i="3"/>
  <c r="BJ731" i="3" s="1"/>
  <c r="BG731" i="3"/>
  <c r="BI731" i="3" s="1"/>
  <c r="BH734" i="3"/>
  <c r="BJ734" i="3" s="1"/>
  <c r="BR734" i="3" s="1"/>
  <c r="BG734" i="3"/>
  <c r="BI734" i="3" s="1"/>
  <c r="BG736" i="3"/>
  <c r="BI736" i="3" s="1"/>
  <c r="BH736" i="3"/>
  <c r="BJ736" i="3" s="1"/>
  <c r="BR736" i="3" s="1"/>
  <c r="BH739" i="3"/>
  <c r="BJ739" i="3" s="1"/>
  <c r="BR739" i="3" s="1"/>
  <c r="BG739" i="3"/>
  <c r="BI739" i="3" s="1"/>
  <c r="BH742" i="3"/>
  <c r="BJ742" i="3" s="1"/>
  <c r="BR742" i="3" s="1"/>
  <c r="BI742" i="3"/>
  <c r="BI744" i="3"/>
  <c r="BH744" i="3"/>
  <c r="BJ744" i="3" s="1"/>
  <c r="BR744" i="3" s="1"/>
  <c r="BH650" i="3"/>
  <c r="BJ650" i="3" s="1"/>
  <c r="BR650" i="3" s="1"/>
  <c r="BI650" i="3"/>
  <c r="BI657" i="3"/>
  <c r="BH666" i="3"/>
  <c r="BJ666" i="3" s="1"/>
  <c r="BR666" i="3" s="1"/>
  <c r="BG666" i="3"/>
  <c r="BI666" i="3" s="1"/>
  <c r="BG673" i="3"/>
  <c r="BI673" i="3" s="1"/>
  <c r="BH682" i="3"/>
  <c r="BJ682" i="3" s="1"/>
  <c r="BR682" i="3" s="1"/>
  <c r="BG682" i="3"/>
  <c r="BI682" i="3" s="1"/>
  <c r="BG689" i="3"/>
  <c r="BI689" i="3" s="1"/>
  <c r="BH746" i="3"/>
  <c r="BJ746" i="3" s="1"/>
  <c r="BR746" i="3" s="1"/>
  <c r="BI746" i="3"/>
  <c r="BH654" i="3"/>
  <c r="BJ654" i="3" s="1"/>
  <c r="BR654" i="3" s="1"/>
  <c r="BI654" i="3"/>
  <c r="BI661" i="3"/>
  <c r="BQ661" i="3" s="1"/>
  <c r="BH670" i="3"/>
  <c r="BJ670" i="3" s="1"/>
  <c r="BR670" i="3" s="1"/>
  <c r="BG670" i="3"/>
  <c r="BI670" i="3" s="1"/>
  <c r="BG677" i="3"/>
  <c r="BI677" i="3" s="1"/>
  <c r="BH686" i="3"/>
  <c r="BJ686" i="3" s="1"/>
  <c r="BR686" i="3" s="1"/>
  <c r="BG686" i="3"/>
  <c r="BI686" i="3" s="1"/>
  <c r="BG693" i="3"/>
  <c r="BI693" i="3" s="1"/>
  <c r="BH695" i="3"/>
  <c r="BJ695" i="3" s="1"/>
  <c r="BR695" i="3" s="1"/>
  <c r="BG695" i="3"/>
  <c r="BI695" i="3" s="1"/>
  <c r="BH698" i="3"/>
  <c r="BJ698" i="3" s="1"/>
  <c r="BR698" i="3" s="1"/>
  <c r="BG698" i="3"/>
  <c r="BI698" i="3" s="1"/>
  <c r="BG700" i="3"/>
  <c r="BI700" i="3" s="1"/>
  <c r="BH700" i="3"/>
  <c r="BJ700" i="3" s="1"/>
  <c r="BR700" i="3" s="1"/>
  <c r="BH703" i="3"/>
  <c r="BJ703" i="3" s="1"/>
  <c r="BR703" i="3" s="1"/>
  <c r="BG703" i="3"/>
  <c r="BI703" i="3" s="1"/>
  <c r="BH706" i="3"/>
  <c r="BJ706" i="3" s="1"/>
  <c r="BR706" i="3" s="1"/>
  <c r="BG706" i="3"/>
  <c r="BI706" i="3" s="1"/>
  <c r="BG708" i="3"/>
  <c r="BI708" i="3" s="1"/>
  <c r="BH708" i="3"/>
  <c r="BJ708" i="3" s="1"/>
  <c r="BR708" i="3" s="1"/>
  <c r="BH711" i="3"/>
  <c r="BJ711" i="3" s="1"/>
  <c r="BR711" i="3" s="1"/>
  <c r="BG711" i="3"/>
  <c r="BI711" i="3" s="1"/>
  <c r="BH714" i="3"/>
  <c r="BJ714" i="3" s="1"/>
  <c r="BR714" i="3" s="1"/>
  <c r="BG714" i="3"/>
  <c r="BI714" i="3" s="1"/>
  <c r="BG716" i="3"/>
  <c r="BI716" i="3" s="1"/>
  <c r="BH716" i="3"/>
  <c r="BJ716" i="3" s="1"/>
  <c r="BR716" i="3" s="1"/>
  <c r="BH719" i="3"/>
  <c r="BJ719" i="3" s="1"/>
  <c r="BG719" i="3"/>
  <c r="BI719" i="3" s="1"/>
  <c r="BH722" i="3"/>
  <c r="BJ722" i="3" s="1"/>
  <c r="BG722" i="3"/>
  <c r="BI722" i="3" s="1"/>
  <c r="BG724" i="3"/>
  <c r="BI724" i="3" s="1"/>
  <c r="BH724" i="3"/>
  <c r="BJ724" i="3" s="1"/>
  <c r="BH727" i="3"/>
  <c r="BJ727" i="3" s="1"/>
  <c r="BG727" i="3"/>
  <c r="BI727" i="3" s="1"/>
  <c r="BH730" i="3"/>
  <c r="BJ730" i="3" s="1"/>
  <c r="BR730" i="3" s="1"/>
  <c r="BG730" i="3"/>
  <c r="BI730" i="3" s="1"/>
  <c r="BG732" i="3"/>
  <c r="BI732" i="3" s="1"/>
  <c r="BH732" i="3"/>
  <c r="BJ732" i="3" s="1"/>
  <c r="BR732" i="3" s="1"/>
  <c r="BH735" i="3"/>
  <c r="BJ735" i="3" s="1"/>
  <c r="BR735" i="3" s="1"/>
  <c r="BG735" i="3"/>
  <c r="BI735" i="3" s="1"/>
  <c r="BH738" i="3"/>
  <c r="BJ738" i="3" s="1"/>
  <c r="BR738" i="3" s="1"/>
  <c r="BG738" i="3"/>
  <c r="BI738" i="3" s="1"/>
  <c r="BG740" i="3"/>
  <c r="BI740" i="3" s="1"/>
  <c r="BH740" i="3"/>
  <c r="BJ740" i="3" s="1"/>
  <c r="BR740" i="3" s="1"/>
  <c r="BH743" i="3"/>
  <c r="BJ743" i="3" s="1"/>
  <c r="BR743" i="3" s="1"/>
  <c r="BI743" i="3"/>
  <c r="BH810" i="3"/>
  <c r="BJ810" i="3" s="1"/>
  <c r="BR810" i="3" s="1"/>
  <c r="BG810" i="3"/>
  <c r="BI810" i="3" s="1"/>
  <c r="BH814" i="3"/>
  <c r="BJ814" i="3" s="1"/>
  <c r="BR814" i="3" s="1"/>
  <c r="BG814" i="3"/>
  <c r="BI814" i="3" s="1"/>
  <c r="BH826" i="3"/>
  <c r="BJ826" i="3" s="1"/>
  <c r="BR826" i="3" s="1"/>
  <c r="BG826" i="3"/>
  <c r="BI826" i="3" s="1"/>
  <c r="BH747" i="3"/>
  <c r="BJ747" i="3" s="1"/>
  <c r="BI747" i="3"/>
  <c r="BH751" i="3"/>
  <c r="BJ751" i="3" s="1"/>
  <c r="BR751" i="3" s="1"/>
  <c r="BI751" i="3"/>
  <c r="BH755" i="3"/>
  <c r="BJ755" i="3" s="1"/>
  <c r="BI755" i="3"/>
  <c r="BH759" i="3"/>
  <c r="BJ759" i="3" s="1"/>
  <c r="BR759" i="3" s="1"/>
  <c r="BI759" i="3"/>
  <c r="BH763" i="3"/>
  <c r="BJ763" i="3" s="1"/>
  <c r="BI763" i="3"/>
  <c r="BH767" i="3"/>
  <c r="BJ767" i="3" s="1"/>
  <c r="BR767" i="3" s="1"/>
  <c r="BG767" i="3"/>
  <c r="BI767" i="3" s="1"/>
  <c r="BH771" i="3"/>
  <c r="BJ771" i="3" s="1"/>
  <c r="BG771" i="3"/>
  <c r="BI771" i="3" s="1"/>
  <c r="BH775" i="3"/>
  <c r="BJ775" i="3" s="1"/>
  <c r="BR775" i="3" s="1"/>
  <c r="BG775" i="3"/>
  <c r="BI775" i="3" s="1"/>
  <c r="BH779" i="3"/>
  <c r="BJ779" i="3" s="1"/>
  <c r="BG779" i="3"/>
  <c r="BI779" i="3" s="1"/>
  <c r="BH783" i="3"/>
  <c r="BJ783" i="3" s="1"/>
  <c r="BR783" i="3" s="1"/>
  <c r="BG783" i="3"/>
  <c r="BI783" i="3" s="1"/>
  <c r="BH787" i="3"/>
  <c r="BJ787" i="3" s="1"/>
  <c r="BG787" i="3"/>
  <c r="BI787" i="3" s="1"/>
  <c r="BH791" i="3"/>
  <c r="BJ791" i="3" s="1"/>
  <c r="BR791" i="3" s="1"/>
  <c r="BG791" i="3"/>
  <c r="BI791" i="3" s="1"/>
  <c r="BH795" i="3"/>
  <c r="BJ795" i="3" s="1"/>
  <c r="BR795" i="3" s="1"/>
  <c r="BG795" i="3"/>
  <c r="BI795" i="3" s="1"/>
  <c r="BH799" i="3"/>
  <c r="BJ799" i="3" s="1"/>
  <c r="BR799" i="3" s="1"/>
  <c r="BG799" i="3"/>
  <c r="BI799" i="3" s="1"/>
  <c r="BH803" i="3"/>
  <c r="BJ803" i="3" s="1"/>
  <c r="BR803" i="3" s="1"/>
  <c r="BG803" i="3"/>
  <c r="BI803" i="3" s="1"/>
  <c r="BH818" i="3"/>
  <c r="BJ818" i="3" s="1"/>
  <c r="BR818" i="3" s="1"/>
  <c r="BG818" i="3"/>
  <c r="BI818" i="3" s="1"/>
  <c r="BI750" i="3"/>
  <c r="BI754" i="3"/>
  <c r="BI758" i="3"/>
  <c r="BI762" i="3"/>
  <c r="BG766" i="3"/>
  <c r="BI766" i="3" s="1"/>
  <c r="BG770" i="3"/>
  <c r="BI770" i="3" s="1"/>
  <c r="BG774" i="3"/>
  <c r="BI774" i="3" s="1"/>
  <c r="BG778" i="3"/>
  <c r="BI778" i="3" s="1"/>
  <c r="BG782" i="3"/>
  <c r="BI782" i="3" s="1"/>
  <c r="BG786" i="3"/>
  <c r="BI786" i="3" s="1"/>
  <c r="BG790" i="3"/>
  <c r="BI790" i="3" s="1"/>
  <c r="BG794" i="3"/>
  <c r="BI794" i="3" s="1"/>
  <c r="BG798" i="3"/>
  <c r="BI798" i="3" s="1"/>
  <c r="BG802" i="3"/>
  <c r="BI802" i="3" s="1"/>
  <c r="BG806" i="3"/>
  <c r="BI806" i="3" s="1"/>
  <c r="BH822" i="3"/>
  <c r="BJ822" i="3" s="1"/>
  <c r="BR822" i="3" s="1"/>
  <c r="BG822" i="3"/>
  <c r="BI822" i="3" s="1"/>
  <c r="BG807" i="3"/>
  <c r="BI807" i="3" s="1"/>
  <c r="BG811" i="3"/>
  <c r="BI811" i="3" s="1"/>
  <c r="BG815" i="3"/>
  <c r="BI815" i="3" s="1"/>
  <c r="BG819" i="3"/>
  <c r="BI819" i="3" s="1"/>
  <c r="BG823" i="3"/>
  <c r="BI823" i="3" s="1"/>
  <c r="BG827" i="3"/>
  <c r="BI827" i="3" s="1"/>
  <c r="BR689" i="3"/>
  <c r="BR673" i="3"/>
  <c r="BR646" i="3"/>
  <c r="BR630" i="3"/>
  <c r="BR614" i="3"/>
  <c r="BR598" i="3"/>
  <c r="BR323" i="3"/>
  <c r="BR804" i="3"/>
  <c r="BR800" i="3"/>
  <c r="BR796" i="3"/>
  <c r="BR792" i="3"/>
  <c r="BR788" i="3"/>
  <c r="BR660" i="3"/>
  <c r="BR634" i="3"/>
  <c r="BR618" i="3"/>
  <c r="BR602" i="3"/>
  <c r="BR586" i="3"/>
  <c r="BR552" i="3"/>
  <c r="BR451" i="3"/>
  <c r="BR435" i="3"/>
  <c r="BR419" i="3"/>
  <c r="BR697" i="3"/>
  <c r="BR638" i="3"/>
  <c r="BR622" i="3"/>
  <c r="BR606" i="3"/>
  <c r="BR590" i="3"/>
  <c r="BR480" i="3"/>
  <c r="BR693" i="3"/>
  <c r="BR677" i="3"/>
  <c r="BR642" i="3"/>
  <c r="BR626" i="3"/>
  <c r="BR610" i="3"/>
  <c r="BR594" i="3"/>
  <c r="BR544" i="3"/>
  <c r="BR459" i="3"/>
  <c r="BR443" i="3"/>
  <c r="BR427" i="3"/>
  <c r="BR245" i="3"/>
  <c r="BR232" i="3"/>
  <c r="BR661" i="3"/>
  <c r="BR647" i="3"/>
  <c r="BR643" i="3"/>
  <c r="BR639" i="3"/>
  <c r="BR631" i="3"/>
  <c r="BR627" i="3"/>
  <c r="BR623" i="3"/>
  <c r="BR615" i="3"/>
  <c r="BR611" i="3"/>
  <c r="BR607" i="3"/>
  <c r="BR599" i="3"/>
  <c r="BR595" i="3"/>
  <c r="BR591" i="3"/>
  <c r="BR587" i="3"/>
  <c r="BR583" i="3"/>
  <c r="BR557" i="3"/>
  <c r="BR541" i="3"/>
  <c r="BR526" i="3"/>
  <c r="BR522" i="3"/>
  <c r="BN484" i="3"/>
  <c r="BR484" i="3"/>
  <c r="BR476" i="3"/>
  <c r="BR463" i="3"/>
  <c r="BR455" i="3"/>
  <c r="BR447" i="3"/>
  <c r="BR439" i="3"/>
  <c r="BR431" i="3"/>
  <c r="BR423" i="3"/>
  <c r="BR415" i="3"/>
  <c r="BR269" i="3"/>
  <c r="BR412" i="3"/>
  <c r="BR408" i="3"/>
  <c r="BR404" i="3"/>
  <c r="BR285" i="3"/>
  <c r="BR253" i="3"/>
  <c r="BR240" i="3"/>
  <c r="BR229" i="3"/>
  <c r="BR212" i="3"/>
  <c r="BR319" i="3"/>
  <c r="BR282" i="3"/>
  <c r="BR237" i="3"/>
  <c r="BR341" i="3"/>
  <c r="BR261" i="3"/>
  <c r="BR248" i="3"/>
  <c r="BR204" i="3"/>
  <c r="BR286" i="3"/>
  <c r="BR257" i="3"/>
  <c r="BR241" i="3"/>
  <c r="BR225" i="3"/>
  <c r="BR208" i="3"/>
  <c r="BR171" i="3"/>
  <c r="BR156" i="3"/>
  <c r="BR155" i="3"/>
  <c r="BR144" i="3"/>
  <c r="BR140" i="3"/>
  <c r="BR265" i="3"/>
  <c r="BR249" i="3"/>
  <c r="BR233" i="3"/>
  <c r="BR200" i="3"/>
  <c r="BR139" i="3"/>
  <c r="BR106" i="3"/>
  <c r="BR104" i="3"/>
  <c r="BR101" i="3"/>
  <c r="BR98" i="3"/>
  <c r="BR96" i="3"/>
  <c r="BR168" i="3"/>
  <c r="BR136" i="3"/>
  <c r="BR41" i="3"/>
  <c r="BR164" i="3"/>
  <c r="BR148" i="3"/>
  <c r="BR108" i="3"/>
  <c r="BR105" i="3"/>
  <c r="BR102" i="3"/>
  <c r="BR100" i="3"/>
  <c r="BR97" i="3"/>
  <c r="BR94" i="3"/>
  <c r="BR92" i="3"/>
  <c r="BR79" i="3"/>
  <c r="BR69" i="3"/>
  <c r="BR57" i="3"/>
  <c r="BR51" i="3"/>
  <c r="BR73" i="3"/>
  <c r="BR67" i="3"/>
  <c r="BR31" i="3"/>
  <c r="BR23" i="3"/>
  <c r="BR35" i="3"/>
  <c r="BP466" i="3"/>
  <c r="BL466" i="3"/>
  <c r="BN467" i="3"/>
  <c r="BN471" i="3"/>
  <c r="BQ480" i="3"/>
  <c r="BO480" i="3"/>
  <c r="BQ484" i="3"/>
  <c r="BQ486" i="3"/>
  <c r="BM484" i="3"/>
  <c r="BM486" i="3"/>
  <c r="BQ490" i="3"/>
  <c r="BN491" i="3"/>
  <c r="BP491" i="3"/>
  <c r="BK495" i="3"/>
  <c r="BN495" i="3"/>
  <c r="BP495" i="3"/>
  <c r="BL495" i="3"/>
  <c r="BL494" i="3"/>
  <c r="BP494" i="3"/>
  <c r="BN494" i="3"/>
  <c r="BN492" i="3"/>
  <c r="BQ495" i="3"/>
  <c r="BM495" i="3"/>
  <c r="BQ494" i="3"/>
  <c r="BM494" i="3"/>
  <c r="BQ492" i="3"/>
  <c r="BM492" i="3"/>
  <c r="BP492" i="3"/>
  <c r="BL492" i="3"/>
  <c r="BO496" i="3"/>
  <c r="BO495" i="3"/>
  <c r="BO494" i="3"/>
  <c r="BO492" i="3"/>
  <c r="BQ491" i="3"/>
  <c r="BM491" i="3"/>
  <c r="BO491" i="3"/>
  <c r="BP490" i="3"/>
  <c r="BL490" i="3"/>
  <c r="BO490" i="3"/>
  <c r="BL482" i="3"/>
  <c r="BO486" i="3"/>
  <c r="BK486" i="3"/>
  <c r="BO484" i="3"/>
  <c r="BK484" i="3"/>
  <c r="BO482" i="3"/>
  <c r="BK482" i="3"/>
  <c r="BP486" i="3"/>
  <c r="BL486" i="3"/>
  <c r="BP484" i="3"/>
  <c r="BL484" i="3"/>
  <c r="BP482" i="3"/>
  <c r="BP480" i="3"/>
  <c r="BL480" i="3"/>
  <c r="BO479" i="3"/>
  <c r="BK479" i="3"/>
  <c r="BN479" i="3"/>
  <c r="BN475" i="3"/>
  <c r="BQ479" i="3"/>
  <c r="BQ475" i="3"/>
  <c r="BQ471" i="3"/>
  <c r="BM471" i="3"/>
  <c r="BO471" i="3"/>
  <c r="BN470" i="3"/>
  <c r="BO470" i="3"/>
  <c r="BK470" i="3"/>
  <c r="BQ470" i="3"/>
  <c r="BM470" i="3"/>
  <c r="BP470" i="3"/>
  <c r="BP468" i="3"/>
  <c r="BL468" i="3"/>
  <c r="BP467" i="3"/>
  <c r="BL467" i="3"/>
  <c r="BO468" i="3"/>
  <c r="BK468" i="3"/>
  <c r="BO467" i="3"/>
  <c r="BQ466" i="3"/>
  <c r="BM466" i="3"/>
  <c r="BO466" i="3"/>
  <c r="BR685" i="3"/>
  <c r="BR653" i="3"/>
  <c r="BR651" i="3"/>
  <c r="BR641" i="3"/>
  <c r="BR624" i="3"/>
  <c r="BR619" i="3"/>
  <c r="BR609" i="3"/>
  <c r="BR592" i="3"/>
  <c r="BR572" i="3"/>
  <c r="BR537" i="3"/>
  <c r="BR493" i="3"/>
  <c r="BR787" i="3"/>
  <c r="BR779" i="3"/>
  <c r="BR771" i="3"/>
  <c r="BR763" i="3"/>
  <c r="BR755" i="3"/>
  <c r="BR747" i="3"/>
  <c r="BR731" i="3"/>
  <c r="BR715" i="3"/>
  <c r="BR707" i="3"/>
  <c r="BR699" i="3"/>
  <c r="BR681" i="3"/>
  <c r="BR665" i="3"/>
  <c r="BR629" i="3"/>
  <c r="BR597" i="3"/>
  <c r="BR561" i="3"/>
  <c r="BR373" i="3"/>
  <c r="BR640" i="3"/>
  <c r="BR635" i="3"/>
  <c r="BR608" i="3"/>
  <c r="BR603" i="3"/>
  <c r="BR588" i="3"/>
  <c r="BR524" i="3"/>
  <c r="BR445" i="3"/>
  <c r="BR429" i="3"/>
  <c r="BR645" i="3"/>
  <c r="BR613" i="3"/>
  <c r="BR585" i="3"/>
  <c r="BR545" i="3"/>
  <c r="BR521" i="3"/>
  <c r="BR649" i="3"/>
  <c r="BR633" i="3"/>
  <c r="BR617" i="3"/>
  <c r="BR601" i="3"/>
  <c r="BR580" i="3"/>
  <c r="BR569" i="3"/>
  <c r="BR556" i="3"/>
  <c r="BR529" i="3"/>
  <c r="BR509" i="3"/>
  <c r="BR477" i="3"/>
  <c r="BR413" i="3"/>
  <c r="BR407" i="3"/>
  <c r="BR386" i="3"/>
  <c r="BR381" i="3"/>
  <c r="BR577" i="3"/>
  <c r="BR553" i="3"/>
  <c r="BR513" i="3"/>
  <c r="BR501" i="3"/>
  <c r="BR461" i="3"/>
  <c r="BR573" i="3"/>
  <c r="BR525" i="3"/>
  <c r="BR497" i="3"/>
  <c r="BR481" i="3"/>
  <c r="BR465" i="3"/>
  <c r="BR449" i="3"/>
  <c r="BR433" i="3"/>
  <c r="BR417" i="3"/>
  <c r="BR411" i="3"/>
  <c r="BR406" i="3"/>
  <c r="BR401" i="3"/>
  <c r="BR385" i="3"/>
  <c r="BR379" i="3"/>
  <c r="BR369" i="3"/>
  <c r="BR485" i="3"/>
  <c r="BR469" i="3"/>
  <c r="BR453" i="3"/>
  <c r="BR437" i="3"/>
  <c r="BR421" i="3"/>
  <c r="BR405" i="3"/>
  <c r="BR399" i="3"/>
  <c r="BR383" i="3"/>
  <c r="BR378" i="3"/>
  <c r="BR365" i="3"/>
  <c r="BR581" i="3"/>
  <c r="BR565" i="3"/>
  <c r="BR549" i="3"/>
  <c r="BR533" i="3"/>
  <c r="BR517" i="3"/>
  <c r="BR505" i="3"/>
  <c r="BR489" i="3"/>
  <c r="BR473" i="3"/>
  <c r="BR457" i="3"/>
  <c r="BR441" i="3"/>
  <c r="BR425" i="3"/>
  <c r="BR409" i="3"/>
  <c r="BR403" i="3"/>
  <c r="BR382" i="3"/>
  <c r="BR377" i="3"/>
  <c r="BR357" i="3"/>
  <c r="BR325" i="3"/>
  <c r="BR309" i="3"/>
  <c r="BR374" i="3"/>
  <c r="BR370" i="3"/>
  <c r="BR353" i="3"/>
  <c r="BR337" i="3"/>
  <c r="BR321" i="3"/>
  <c r="BR305" i="3"/>
  <c r="BR292" i="3"/>
  <c r="BR284" i="3"/>
  <c r="BR278" i="3"/>
  <c r="BR276" i="3"/>
  <c r="BR270" i="3"/>
  <c r="BR262" i="3"/>
  <c r="BR254" i="3"/>
  <c r="BR349" i="3"/>
  <c r="BR333" i="3"/>
  <c r="BR317" i="3"/>
  <c r="BR301" i="3"/>
  <c r="BR291" i="3"/>
  <c r="BR283" i="3"/>
  <c r="BR275" i="3"/>
  <c r="BR267" i="3"/>
  <c r="BR259" i="3"/>
  <c r="BR361" i="3"/>
  <c r="BR345" i="3"/>
  <c r="BR329" i="3"/>
  <c r="BR313" i="3"/>
  <c r="BR297" i="3"/>
  <c r="BR290" i="3"/>
  <c r="BR274" i="3"/>
  <c r="BR272" i="3"/>
  <c r="BR266" i="3"/>
  <c r="BR264" i="3"/>
  <c r="BR258" i="3"/>
  <c r="BR293" i="3"/>
  <c r="BR287" i="3"/>
  <c r="BR279" i="3"/>
  <c r="BR271" i="3"/>
  <c r="BR263" i="3"/>
  <c r="BR255" i="3"/>
  <c r="BR358" i="3"/>
  <c r="BR354" i="3"/>
  <c r="BR350" i="3"/>
  <c r="BR346" i="3"/>
  <c r="BR342" i="3"/>
  <c r="BR338" i="3"/>
  <c r="BR334" i="3"/>
  <c r="BR330" i="3"/>
  <c r="BR326" i="3"/>
  <c r="BR322" i="3"/>
  <c r="BR318" i="3"/>
  <c r="BR314" i="3"/>
  <c r="BR310" i="3"/>
  <c r="BR306" i="3"/>
  <c r="BR302" i="3"/>
  <c r="BR298" i="3"/>
  <c r="BR294" i="3"/>
  <c r="BR226" i="3"/>
  <c r="BR222" i="3"/>
  <c r="BR251" i="3"/>
  <c r="BR247" i="3"/>
  <c r="BR243" i="3"/>
  <c r="BR239" i="3"/>
  <c r="BR235" i="3"/>
  <c r="BR231" i="3"/>
  <c r="BR190" i="3"/>
  <c r="BR183" i="3"/>
  <c r="BR119" i="3"/>
  <c r="BR114" i="3"/>
  <c r="BR227" i="3"/>
  <c r="BR223" i="3"/>
  <c r="BR219" i="3"/>
  <c r="BR215" i="3"/>
  <c r="BR211" i="3"/>
  <c r="BR207" i="3"/>
  <c r="BR203" i="3"/>
  <c r="BR199" i="3"/>
  <c r="BR195" i="3"/>
  <c r="BR187" i="3"/>
  <c r="BR111" i="3"/>
  <c r="BR95" i="3"/>
  <c r="BR59" i="3"/>
  <c r="BR27" i="3"/>
  <c r="BR15" i="3"/>
  <c r="BR107" i="3"/>
  <c r="BR91" i="3"/>
  <c r="BR64" i="3"/>
  <c r="BR32" i="3"/>
  <c r="BR103" i="3"/>
  <c r="BR43" i="3"/>
  <c r="BR115" i="3"/>
  <c r="BR99" i="3"/>
  <c r="BR48" i="3"/>
  <c r="BR60" i="3"/>
  <c r="BR44" i="3"/>
  <c r="BR28" i="3"/>
  <c r="BR19" i="3"/>
  <c r="BR56" i="3"/>
  <c r="BR40" i="3"/>
  <c r="BR24" i="3"/>
  <c r="BR7" i="3"/>
  <c r="BR52" i="3"/>
  <c r="BR36" i="3"/>
  <c r="BR11" i="3"/>
  <c r="BR20" i="3"/>
  <c r="BR16" i="3"/>
  <c r="BR12" i="3"/>
  <c r="BR8" i="3"/>
  <c r="BR4" i="3"/>
  <c r="BU914" i="3"/>
  <c r="BY914" i="3"/>
  <c r="BV914" i="3"/>
  <c r="BZ914" i="3"/>
  <c r="BW914" i="3"/>
  <c r="CA914" i="3"/>
  <c r="BU902" i="3"/>
  <c r="BY902" i="3"/>
  <c r="BV902" i="3"/>
  <c r="BZ902" i="3"/>
  <c r="BW902" i="3"/>
  <c r="CA902" i="3"/>
  <c r="BU866" i="3"/>
  <c r="BY866" i="3"/>
  <c r="BV866" i="3"/>
  <c r="BZ866" i="3"/>
  <c r="BW866" i="3"/>
  <c r="CA866" i="3"/>
  <c r="BU858" i="3"/>
  <c r="BY858" i="3"/>
  <c r="BV858" i="3"/>
  <c r="BZ858" i="3"/>
  <c r="BW858" i="3"/>
  <c r="CA858" i="3"/>
  <c r="BU846" i="3"/>
  <c r="BY846" i="3"/>
  <c r="BV846" i="3"/>
  <c r="BZ846" i="3"/>
  <c r="BW846" i="3"/>
  <c r="CA846" i="3"/>
  <c r="BU830" i="3"/>
  <c r="BY830" i="3"/>
  <c r="BV830" i="3"/>
  <c r="BZ830" i="3"/>
  <c r="BW830" i="3"/>
  <c r="CA830" i="3"/>
  <c r="BU822" i="3"/>
  <c r="BY822" i="3"/>
  <c r="BV822" i="3"/>
  <c r="BZ822" i="3"/>
  <c r="BW822" i="3"/>
  <c r="CA822" i="3"/>
  <c r="BU814" i="3"/>
  <c r="BY814" i="3"/>
  <c r="BV814" i="3"/>
  <c r="BZ814" i="3"/>
  <c r="BW814" i="3"/>
  <c r="CA814" i="3"/>
  <c r="BU806" i="3"/>
  <c r="BY806" i="3"/>
  <c r="BV806" i="3"/>
  <c r="BZ806" i="3"/>
  <c r="BW806" i="3"/>
  <c r="CA806" i="3"/>
  <c r="BX766" i="3"/>
  <c r="CB766" i="3"/>
  <c r="BU766" i="3"/>
  <c r="BY766" i="3"/>
  <c r="BV766" i="3"/>
  <c r="BZ766" i="3"/>
  <c r="BW766" i="3"/>
  <c r="CA766" i="3"/>
  <c r="BU917" i="3"/>
  <c r="BY917" i="3"/>
  <c r="BV917" i="3"/>
  <c r="BZ917" i="3"/>
  <c r="BW917" i="3"/>
  <c r="CA917" i="3"/>
  <c r="BU913" i="3"/>
  <c r="BY913" i="3"/>
  <c r="BV913" i="3"/>
  <c r="BZ913" i="3"/>
  <c r="BW913" i="3"/>
  <c r="CA913" i="3"/>
  <c r="BU909" i="3"/>
  <c r="BY909" i="3"/>
  <c r="BV909" i="3"/>
  <c r="BZ909" i="3"/>
  <c r="BW909" i="3"/>
  <c r="CA909" i="3"/>
  <c r="BU905" i="3"/>
  <c r="BY905" i="3"/>
  <c r="BV905" i="3"/>
  <c r="BZ905" i="3"/>
  <c r="BW905" i="3"/>
  <c r="CA905" i="3"/>
  <c r="BU901" i="3"/>
  <c r="BY901" i="3"/>
  <c r="BV901" i="3"/>
  <c r="BZ901" i="3"/>
  <c r="BW901" i="3"/>
  <c r="CA901" i="3"/>
  <c r="BU897" i="3"/>
  <c r="BY897" i="3"/>
  <c r="BV897" i="3"/>
  <c r="BZ897" i="3"/>
  <c r="BW897" i="3"/>
  <c r="CA897" i="3"/>
  <c r="BU893" i="3"/>
  <c r="BY893" i="3"/>
  <c r="BV893" i="3"/>
  <c r="BZ893" i="3"/>
  <c r="BW893" i="3"/>
  <c r="CA893" i="3"/>
  <c r="BU889" i="3"/>
  <c r="BY889" i="3"/>
  <c r="BV889" i="3"/>
  <c r="BZ889" i="3"/>
  <c r="BW889" i="3"/>
  <c r="CA889" i="3"/>
  <c r="BU885" i="3"/>
  <c r="BY885" i="3"/>
  <c r="BV885" i="3"/>
  <c r="BZ885" i="3"/>
  <c r="BW885" i="3"/>
  <c r="CA885" i="3"/>
  <c r="BU881" i="3"/>
  <c r="BY881" i="3"/>
  <c r="BV881" i="3"/>
  <c r="BZ881" i="3"/>
  <c r="BW881" i="3"/>
  <c r="CA881" i="3"/>
  <c r="BU877" i="3"/>
  <c r="BY877" i="3"/>
  <c r="BV877" i="3"/>
  <c r="BZ877" i="3"/>
  <c r="BW877" i="3"/>
  <c r="CA877" i="3"/>
  <c r="BU873" i="3"/>
  <c r="BY873" i="3"/>
  <c r="BV873" i="3"/>
  <c r="BZ873" i="3"/>
  <c r="BW873" i="3"/>
  <c r="CA873" i="3"/>
  <c r="BU869" i="3"/>
  <c r="BY869" i="3"/>
  <c r="BV869" i="3"/>
  <c r="BZ869" i="3"/>
  <c r="BW869" i="3"/>
  <c r="CA869" i="3"/>
  <c r="BU865" i="3"/>
  <c r="BY865" i="3"/>
  <c r="BV865" i="3"/>
  <c r="BZ865" i="3"/>
  <c r="BW865" i="3"/>
  <c r="CA865" i="3"/>
  <c r="BU861" i="3"/>
  <c r="BY861" i="3"/>
  <c r="BV861" i="3"/>
  <c r="BZ861" i="3"/>
  <c r="BW861" i="3"/>
  <c r="CA861" i="3"/>
  <c r="BU857" i="3"/>
  <c r="BY857" i="3"/>
  <c r="BV857" i="3"/>
  <c r="BZ857" i="3"/>
  <c r="BW857" i="3"/>
  <c r="CA857" i="3"/>
  <c r="BU853" i="3"/>
  <c r="BY853" i="3"/>
  <c r="BV853" i="3"/>
  <c r="BZ853" i="3"/>
  <c r="BW853" i="3"/>
  <c r="CA853" i="3"/>
  <c r="BU849" i="3"/>
  <c r="BY849" i="3"/>
  <c r="BV849" i="3"/>
  <c r="BZ849" i="3"/>
  <c r="BW849" i="3"/>
  <c r="CA849" i="3"/>
  <c r="BU845" i="3"/>
  <c r="BY845" i="3"/>
  <c r="BV845" i="3"/>
  <c r="BZ845" i="3"/>
  <c r="BW845" i="3"/>
  <c r="CA845" i="3"/>
  <c r="BU841" i="3"/>
  <c r="BY841" i="3"/>
  <c r="BV841" i="3"/>
  <c r="BZ841" i="3"/>
  <c r="BW841" i="3"/>
  <c r="CA841" i="3"/>
  <c r="BU837" i="3"/>
  <c r="BY837" i="3"/>
  <c r="BV837" i="3"/>
  <c r="BZ837" i="3"/>
  <c r="BW837" i="3"/>
  <c r="CA837" i="3"/>
  <c r="BU833" i="3"/>
  <c r="BY833" i="3"/>
  <c r="BV833" i="3"/>
  <c r="BZ833" i="3"/>
  <c r="BW833" i="3"/>
  <c r="CA833" i="3"/>
  <c r="BU829" i="3"/>
  <c r="BY829" i="3"/>
  <c r="BV829" i="3"/>
  <c r="BZ829" i="3"/>
  <c r="BW829" i="3"/>
  <c r="CA829" i="3"/>
  <c r="BU825" i="3"/>
  <c r="BY825" i="3"/>
  <c r="BV825" i="3"/>
  <c r="BZ825" i="3"/>
  <c r="BW825" i="3"/>
  <c r="CA825" i="3"/>
  <c r="BU821" i="3"/>
  <c r="BY821" i="3"/>
  <c r="BV821" i="3"/>
  <c r="BZ821" i="3"/>
  <c r="BW821" i="3"/>
  <c r="CA821" i="3"/>
  <c r="BU817" i="3"/>
  <c r="BY817" i="3"/>
  <c r="BV817" i="3"/>
  <c r="BZ817" i="3"/>
  <c r="BW817" i="3"/>
  <c r="CA817" i="3"/>
  <c r="BU813" i="3"/>
  <c r="BY813" i="3"/>
  <c r="BV813" i="3"/>
  <c r="BZ813" i="3"/>
  <c r="BW813" i="3"/>
  <c r="CA813" i="3"/>
  <c r="BU809" i="3"/>
  <c r="BY809" i="3"/>
  <c r="BV809" i="3"/>
  <c r="BZ809" i="3"/>
  <c r="BW809" i="3"/>
  <c r="CA809" i="3"/>
  <c r="BU805" i="3"/>
  <c r="BY805" i="3"/>
  <c r="BV805" i="3"/>
  <c r="BZ805" i="3"/>
  <c r="BW805" i="3"/>
  <c r="CA805" i="3"/>
  <c r="BU801" i="3"/>
  <c r="BY801" i="3"/>
  <c r="BV801" i="3"/>
  <c r="BZ801" i="3"/>
  <c r="BW801" i="3"/>
  <c r="CA801" i="3"/>
  <c r="BU797" i="3"/>
  <c r="BY797" i="3"/>
  <c r="BV797" i="3"/>
  <c r="BZ797" i="3"/>
  <c r="BW797" i="3"/>
  <c r="CA797" i="3"/>
  <c r="BU793" i="3"/>
  <c r="BY793" i="3"/>
  <c r="BV793" i="3"/>
  <c r="BZ793" i="3"/>
  <c r="BW793" i="3"/>
  <c r="CA793" i="3"/>
  <c r="BU789" i="3"/>
  <c r="BY789" i="3"/>
  <c r="BV789" i="3"/>
  <c r="BZ789" i="3"/>
  <c r="BW789" i="3"/>
  <c r="CA789" i="3"/>
  <c r="BU785" i="3"/>
  <c r="BY785" i="3"/>
  <c r="BV785" i="3"/>
  <c r="BZ785" i="3"/>
  <c r="BW785" i="3"/>
  <c r="CA785" i="3"/>
  <c r="BX781" i="3"/>
  <c r="BU781" i="3"/>
  <c r="BY781" i="3"/>
  <c r="BV781" i="3"/>
  <c r="BZ781" i="3"/>
  <c r="BW781" i="3"/>
  <c r="CA781" i="3"/>
  <c r="BX777" i="3"/>
  <c r="CB777" i="3"/>
  <c r="BU777" i="3"/>
  <c r="BY777" i="3"/>
  <c r="BV777" i="3"/>
  <c r="BZ777" i="3"/>
  <c r="BW777" i="3"/>
  <c r="CA777" i="3"/>
  <c r="BX773" i="3"/>
  <c r="CB773" i="3"/>
  <c r="BU773" i="3"/>
  <c r="BY773" i="3"/>
  <c r="BV773" i="3"/>
  <c r="BZ773" i="3"/>
  <c r="BW773" i="3"/>
  <c r="CA773" i="3"/>
  <c r="BX769" i="3"/>
  <c r="CB769" i="3"/>
  <c r="BU769" i="3"/>
  <c r="BY769" i="3"/>
  <c r="BV769" i="3"/>
  <c r="BZ769" i="3"/>
  <c r="BW769" i="3"/>
  <c r="CA769" i="3"/>
  <c r="BX765" i="3"/>
  <c r="CB765" i="3"/>
  <c r="BU765" i="3"/>
  <c r="BY765" i="3"/>
  <c r="BV765" i="3"/>
  <c r="BZ765" i="3"/>
  <c r="BW765" i="3"/>
  <c r="CA765" i="3"/>
  <c r="BX761" i="3"/>
  <c r="CB761" i="3"/>
  <c r="BU761" i="3"/>
  <c r="BY761" i="3"/>
  <c r="BV761" i="3"/>
  <c r="BZ761" i="3"/>
  <c r="BW761" i="3"/>
  <c r="CA761" i="3"/>
  <c r="BX757" i="3"/>
  <c r="CB757" i="3"/>
  <c r="BU757" i="3"/>
  <c r="BY757" i="3"/>
  <c r="BV757" i="3"/>
  <c r="BZ757" i="3"/>
  <c r="BW757" i="3"/>
  <c r="CA757" i="3"/>
  <c r="BX753" i="3"/>
  <c r="CB753" i="3"/>
  <c r="BU753" i="3"/>
  <c r="BY753" i="3"/>
  <c r="BV753" i="3"/>
  <c r="BZ753" i="3"/>
  <c r="BW753" i="3"/>
  <c r="CA753" i="3"/>
  <c r="BX749" i="3"/>
  <c r="CB749" i="3"/>
  <c r="BU749" i="3"/>
  <c r="BY749" i="3"/>
  <c r="BV749" i="3"/>
  <c r="BZ749" i="3"/>
  <c r="BW749" i="3"/>
  <c r="CA749" i="3"/>
  <c r="BX745" i="3"/>
  <c r="CB745" i="3"/>
  <c r="BU745" i="3"/>
  <c r="BY745" i="3"/>
  <c r="BV745" i="3"/>
  <c r="BZ745" i="3"/>
  <c r="BW745" i="3"/>
  <c r="CA745" i="3"/>
  <c r="BX741" i="3"/>
  <c r="CB741" i="3"/>
  <c r="BU741" i="3"/>
  <c r="BY741" i="3"/>
  <c r="BV741" i="3"/>
  <c r="BZ741" i="3"/>
  <c r="BW741" i="3"/>
  <c r="CA741" i="3"/>
  <c r="BX737" i="3"/>
  <c r="CB737" i="3"/>
  <c r="BU737" i="3"/>
  <c r="BY737" i="3"/>
  <c r="BV737" i="3"/>
  <c r="BZ737" i="3"/>
  <c r="BW737" i="3"/>
  <c r="CA737" i="3"/>
  <c r="BX733" i="3"/>
  <c r="CB733" i="3"/>
  <c r="BU733" i="3"/>
  <c r="BY733" i="3"/>
  <c r="BV733" i="3"/>
  <c r="BZ733" i="3"/>
  <c r="BW733" i="3"/>
  <c r="CA733" i="3"/>
  <c r="BX729" i="3"/>
  <c r="CB729" i="3"/>
  <c r="BU729" i="3"/>
  <c r="BY729" i="3"/>
  <c r="BV729" i="3"/>
  <c r="BZ729" i="3"/>
  <c r="BW729" i="3"/>
  <c r="CA729" i="3"/>
  <c r="BX725" i="3"/>
  <c r="CB725" i="3"/>
  <c r="BU725" i="3"/>
  <c r="BY725" i="3"/>
  <c r="BV725" i="3"/>
  <c r="BZ725" i="3"/>
  <c r="BW725" i="3"/>
  <c r="CA725" i="3"/>
  <c r="BX721" i="3"/>
  <c r="CB721" i="3"/>
  <c r="BU721" i="3"/>
  <c r="BY721" i="3"/>
  <c r="BV721" i="3"/>
  <c r="BZ721" i="3"/>
  <c r="BW721" i="3"/>
  <c r="CA721" i="3"/>
  <c r="BX717" i="3"/>
  <c r="CB717" i="3"/>
  <c r="BU717" i="3"/>
  <c r="BY717" i="3"/>
  <c r="BV717" i="3"/>
  <c r="BZ717" i="3"/>
  <c r="BW717" i="3"/>
  <c r="CA717" i="3"/>
  <c r="BX713" i="3"/>
  <c r="CB713" i="3"/>
  <c r="BU713" i="3"/>
  <c r="BY713" i="3"/>
  <c r="BV713" i="3"/>
  <c r="BZ713" i="3"/>
  <c r="BW713" i="3"/>
  <c r="CA713" i="3"/>
  <c r="BX709" i="3"/>
  <c r="CB709" i="3"/>
  <c r="BU709" i="3"/>
  <c r="BY709" i="3"/>
  <c r="BV709" i="3"/>
  <c r="BZ709" i="3"/>
  <c r="BW709" i="3"/>
  <c r="CA709" i="3"/>
  <c r="BX705" i="3"/>
  <c r="CB705" i="3"/>
  <c r="BU705" i="3"/>
  <c r="BY705" i="3"/>
  <c r="BV705" i="3"/>
  <c r="BZ705" i="3"/>
  <c r="BW705" i="3"/>
  <c r="CA705" i="3"/>
  <c r="BX701" i="3"/>
  <c r="CB701" i="3"/>
  <c r="BU701" i="3"/>
  <c r="BY701" i="3"/>
  <c r="BV701" i="3"/>
  <c r="BZ701" i="3"/>
  <c r="BW701" i="3"/>
  <c r="CA701" i="3"/>
  <c r="BX697" i="3"/>
  <c r="CB697" i="3"/>
  <c r="BU697" i="3"/>
  <c r="BY697" i="3"/>
  <c r="BV697" i="3"/>
  <c r="BZ697" i="3"/>
  <c r="BW697" i="3"/>
  <c r="CA697" i="3"/>
  <c r="BX693" i="3"/>
  <c r="CB693" i="3"/>
  <c r="BU693" i="3"/>
  <c r="BY693" i="3"/>
  <c r="BV693" i="3"/>
  <c r="BZ693" i="3"/>
  <c r="BW693" i="3"/>
  <c r="CA693" i="3"/>
  <c r="BX689" i="3"/>
  <c r="CB689" i="3"/>
  <c r="BU689" i="3"/>
  <c r="BY689" i="3"/>
  <c r="BV689" i="3"/>
  <c r="BZ689" i="3"/>
  <c r="BW689" i="3"/>
  <c r="CA689" i="3"/>
  <c r="BX685" i="3"/>
  <c r="CB685" i="3"/>
  <c r="BU685" i="3"/>
  <c r="BY685" i="3"/>
  <c r="BV685" i="3"/>
  <c r="BZ685" i="3"/>
  <c r="BW685" i="3"/>
  <c r="CA685" i="3"/>
  <c r="BX681" i="3"/>
  <c r="CB681" i="3"/>
  <c r="BU681" i="3"/>
  <c r="BY681" i="3"/>
  <c r="BV681" i="3"/>
  <c r="BZ681" i="3"/>
  <c r="BW681" i="3"/>
  <c r="CA681" i="3"/>
  <c r="BX677" i="3"/>
  <c r="CB677" i="3"/>
  <c r="BU677" i="3"/>
  <c r="BY677" i="3"/>
  <c r="BV677" i="3"/>
  <c r="BZ677" i="3"/>
  <c r="BW677" i="3"/>
  <c r="CA677" i="3"/>
  <c r="BX673" i="3"/>
  <c r="CB673" i="3"/>
  <c r="BU673" i="3"/>
  <c r="BY673" i="3"/>
  <c r="BV673" i="3"/>
  <c r="BZ673" i="3"/>
  <c r="BW673" i="3"/>
  <c r="CA673" i="3"/>
  <c r="BX669" i="3"/>
  <c r="CB669" i="3"/>
  <c r="BU669" i="3"/>
  <c r="BY669" i="3"/>
  <c r="BV669" i="3"/>
  <c r="BZ669" i="3"/>
  <c r="BW669" i="3"/>
  <c r="CA669" i="3"/>
  <c r="BX665" i="3"/>
  <c r="CB665" i="3"/>
  <c r="BU665" i="3"/>
  <c r="BY665" i="3"/>
  <c r="BV665" i="3"/>
  <c r="BZ665" i="3"/>
  <c r="BW665" i="3"/>
  <c r="CA665" i="3"/>
  <c r="BX661" i="3"/>
  <c r="CB661" i="3"/>
  <c r="BU661" i="3"/>
  <c r="BY661" i="3"/>
  <c r="BV661" i="3"/>
  <c r="BZ661" i="3"/>
  <c r="BW661" i="3"/>
  <c r="CA661" i="3"/>
  <c r="BX657" i="3"/>
  <c r="CB657" i="3"/>
  <c r="BU657" i="3"/>
  <c r="BY657" i="3"/>
  <c r="BV657" i="3"/>
  <c r="BZ657" i="3"/>
  <c r="BW657" i="3"/>
  <c r="CA657" i="3"/>
  <c r="BX653" i="3"/>
  <c r="CB653" i="3"/>
  <c r="BU653" i="3"/>
  <c r="BY653" i="3"/>
  <c r="BV653" i="3"/>
  <c r="BZ653" i="3"/>
  <c r="BW653" i="3"/>
  <c r="CA653" i="3"/>
  <c r="BX649" i="3"/>
  <c r="CB649" i="3"/>
  <c r="BU649" i="3"/>
  <c r="BY649" i="3"/>
  <c r="BV649" i="3"/>
  <c r="BZ649" i="3"/>
  <c r="BW649" i="3"/>
  <c r="CA649" i="3"/>
  <c r="BX645" i="3"/>
  <c r="CB645" i="3"/>
  <c r="BU645" i="3"/>
  <c r="BY645" i="3"/>
  <c r="BV645" i="3"/>
  <c r="BZ645" i="3"/>
  <c r="BW645" i="3"/>
  <c r="CA645" i="3"/>
  <c r="BX641" i="3"/>
  <c r="CB641" i="3"/>
  <c r="BU641" i="3"/>
  <c r="BY641" i="3"/>
  <c r="BV641" i="3"/>
  <c r="BZ641" i="3"/>
  <c r="BW641" i="3"/>
  <c r="CA641" i="3"/>
  <c r="BX637" i="3"/>
  <c r="CB637" i="3"/>
  <c r="BU637" i="3"/>
  <c r="BY637" i="3"/>
  <c r="BV637" i="3"/>
  <c r="BZ637" i="3"/>
  <c r="BW637" i="3"/>
  <c r="CA637" i="3"/>
  <c r="BX633" i="3"/>
  <c r="CB633" i="3"/>
  <c r="BU633" i="3"/>
  <c r="BY633" i="3"/>
  <c r="BV633" i="3"/>
  <c r="BZ633" i="3"/>
  <c r="BW633" i="3"/>
  <c r="CA633" i="3"/>
  <c r="BX629" i="3"/>
  <c r="CB629" i="3"/>
  <c r="BU629" i="3"/>
  <c r="BY629" i="3"/>
  <c r="BV629" i="3"/>
  <c r="BZ629" i="3"/>
  <c r="BW629" i="3"/>
  <c r="CA629" i="3"/>
  <c r="BX625" i="3"/>
  <c r="CB625" i="3"/>
  <c r="BU625" i="3"/>
  <c r="BY625" i="3"/>
  <c r="BV625" i="3"/>
  <c r="BZ625" i="3"/>
  <c r="BW625" i="3"/>
  <c r="CA625" i="3"/>
  <c r="BX621" i="3"/>
  <c r="CB621" i="3"/>
  <c r="BU621" i="3"/>
  <c r="BY621" i="3"/>
  <c r="BV621" i="3"/>
  <c r="BZ621" i="3"/>
  <c r="BW621" i="3"/>
  <c r="CA621" i="3"/>
  <c r="BX617" i="3"/>
  <c r="CB617" i="3"/>
  <c r="BU617" i="3"/>
  <c r="BY617" i="3"/>
  <c r="BV617" i="3"/>
  <c r="BZ617" i="3"/>
  <c r="BW617" i="3"/>
  <c r="CA617" i="3"/>
  <c r="BX613" i="3"/>
  <c r="CB613" i="3"/>
  <c r="BU613" i="3"/>
  <c r="BY613" i="3"/>
  <c r="BV613" i="3"/>
  <c r="BZ613" i="3"/>
  <c r="BW613" i="3"/>
  <c r="CA613" i="3"/>
  <c r="BX609" i="3"/>
  <c r="CB609" i="3"/>
  <c r="BU609" i="3"/>
  <c r="BY609" i="3"/>
  <c r="BV609" i="3"/>
  <c r="BZ609" i="3"/>
  <c r="BW609" i="3"/>
  <c r="CA609" i="3"/>
  <c r="BX605" i="3"/>
  <c r="CB605" i="3"/>
  <c r="BU605" i="3"/>
  <c r="BY605" i="3"/>
  <c r="BV605" i="3"/>
  <c r="BZ605" i="3"/>
  <c r="BW605" i="3"/>
  <c r="CA605" i="3"/>
  <c r="BX601" i="3"/>
  <c r="CB601" i="3"/>
  <c r="BU601" i="3"/>
  <c r="BY601" i="3"/>
  <c r="BV601" i="3"/>
  <c r="BZ601" i="3"/>
  <c r="BW601" i="3"/>
  <c r="CA601" i="3"/>
  <c r="BV597" i="3"/>
  <c r="BW597" i="3"/>
  <c r="BX597" i="3"/>
  <c r="BU597" i="3"/>
  <c r="CB597" i="3"/>
  <c r="BY597" i="3"/>
  <c r="BZ597" i="3"/>
  <c r="CA597" i="3"/>
  <c r="BV593" i="3"/>
  <c r="BZ593" i="3"/>
  <c r="BW593" i="3"/>
  <c r="CA593" i="3"/>
  <c r="BX593" i="3"/>
  <c r="CB593" i="3"/>
  <c r="BU593" i="3"/>
  <c r="BY593" i="3"/>
  <c r="BV589" i="3"/>
  <c r="BZ589" i="3"/>
  <c r="BW589" i="3"/>
  <c r="CA589" i="3"/>
  <c r="BX589" i="3"/>
  <c r="CB589" i="3"/>
  <c r="BU589" i="3"/>
  <c r="BY589" i="3"/>
  <c r="BV585" i="3"/>
  <c r="BZ585" i="3"/>
  <c r="BW585" i="3"/>
  <c r="CA585" i="3"/>
  <c r="BX585" i="3"/>
  <c r="CB585" i="3"/>
  <c r="BU585" i="3"/>
  <c r="BY585" i="3"/>
  <c r="BV581" i="3"/>
  <c r="BZ581" i="3"/>
  <c r="BW581" i="3"/>
  <c r="CA581" i="3"/>
  <c r="BX581" i="3"/>
  <c r="CB581" i="3"/>
  <c r="BU581" i="3"/>
  <c r="BY581" i="3"/>
  <c r="BV577" i="3"/>
  <c r="BZ577" i="3"/>
  <c r="BW577" i="3"/>
  <c r="CA577" i="3"/>
  <c r="BX577" i="3"/>
  <c r="CB577" i="3"/>
  <c r="BU577" i="3"/>
  <c r="BY577" i="3"/>
  <c r="BV573" i="3"/>
  <c r="BZ573" i="3"/>
  <c r="BW573" i="3"/>
  <c r="CA573" i="3"/>
  <c r="BX573" i="3"/>
  <c r="CB573" i="3"/>
  <c r="BU573" i="3"/>
  <c r="BY573" i="3"/>
  <c r="BV569" i="3"/>
  <c r="BZ569" i="3"/>
  <c r="BW569" i="3"/>
  <c r="CA569" i="3"/>
  <c r="BX569" i="3"/>
  <c r="CB569" i="3"/>
  <c r="BU569" i="3"/>
  <c r="BY569" i="3"/>
  <c r="BV565" i="3"/>
  <c r="BZ565" i="3"/>
  <c r="BW565" i="3"/>
  <c r="CA565" i="3"/>
  <c r="BX565" i="3"/>
  <c r="CB565" i="3"/>
  <c r="BU565" i="3"/>
  <c r="BY565" i="3"/>
  <c r="BV561" i="3"/>
  <c r="BZ561" i="3"/>
  <c r="BW561" i="3"/>
  <c r="CA561" i="3"/>
  <c r="BX561" i="3"/>
  <c r="CB561" i="3"/>
  <c r="BU561" i="3"/>
  <c r="BY561" i="3"/>
  <c r="BV557" i="3"/>
  <c r="BZ557" i="3"/>
  <c r="BW557" i="3"/>
  <c r="CA557" i="3"/>
  <c r="BX557" i="3"/>
  <c r="CB557" i="3"/>
  <c r="BU557" i="3"/>
  <c r="BY557" i="3"/>
  <c r="BV553" i="3"/>
  <c r="BZ553" i="3"/>
  <c r="BW553" i="3"/>
  <c r="CA553" i="3"/>
  <c r="BX553" i="3"/>
  <c r="CB553" i="3"/>
  <c r="BU553" i="3"/>
  <c r="BY553" i="3"/>
  <c r="BV549" i="3"/>
  <c r="BZ549" i="3"/>
  <c r="BW549" i="3"/>
  <c r="CA549" i="3"/>
  <c r="BX549" i="3"/>
  <c r="CB549" i="3"/>
  <c r="BU549" i="3"/>
  <c r="BY549" i="3"/>
  <c r="BV545" i="3"/>
  <c r="BZ545" i="3"/>
  <c r="BW545" i="3"/>
  <c r="CA545" i="3"/>
  <c r="BX545" i="3"/>
  <c r="CB545" i="3"/>
  <c r="BU545" i="3"/>
  <c r="BY545" i="3"/>
  <c r="BV541" i="3"/>
  <c r="BZ541" i="3"/>
  <c r="BW541" i="3"/>
  <c r="CA541" i="3"/>
  <c r="BX541" i="3"/>
  <c r="CB541" i="3"/>
  <c r="BU541" i="3"/>
  <c r="BY541" i="3"/>
  <c r="BV537" i="3"/>
  <c r="BZ537" i="3"/>
  <c r="BW537" i="3"/>
  <c r="CA537" i="3"/>
  <c r="BX537" i="3"/>
  <c r="CB537" i="3"/>
  <c r="BU537" i="3"/>
  <c r="BY537" i="3"/>
  <c r="BV533" i="3"/>
  <c r="BZ533" i="3"/>
  <c r="BW533" i="3"/>
  <c r="CA533" i="3"/>
  <c r="BX533" i="3"/>
  <c r="CB533" i="3"/>
  <c r="BU533" i="3"/>
  <c r="BY533" i="3"/>
  <c r="BV529" i="3"/>
  <c r="BZ529" i="3"/>
  <c r="BW529" i="3"/>
  <c r="CA529" i="3"/>
  <c r="BX529" i="3"/>
  <c r="CB529" i="3"/>
  <c r="BU529" i="3"/>
  <c r="BY529" i="3"/>
  <c r="BV525" i="3"/>
  <c r="BZ525" i="3"/>
  <c r="BW525" i="3"/>
  <c r="CA525" i="3"/>
  <c r="BX525" i="3"/>
  <c r="CB525" i="3"/>
  <c r="BU525" i="3"/>
  <c r="BY525" i="3"/>
  <c r="BU521" i="3"/>
  <c r="BY521" i="3"/>
  <c r="BV521" i="3"/>
  <c r="BZ521" i="3"/>
  <c r="BW521" i="3"/>
  <c r="CA521" i="3"/>
  <c r="BX521" i="3"/>
  <c r="CB521" i="3"/>
  <c r="BU517" i="3"/>
  <c r="BY517" i="3"/>
  <c r="BV517" i="3"/>
  <c r="BZ517" i="3"/>
  <c r="BW517" i="3"/>
  <c r="CA517" i="3"/>
  <c r="BX517" i="3"/>
  <c r="CB517" i="3"/>
  <c r="BU513" i="3"/>
  <c r="BY513" i="3"/>
  <c r="BV513" i="3"/>
  <c r="BZ513" i="3"/>
  <c r="BW513" i="3"/>
  <c r="CA513" i="3"/>
  <c r="BX513" i="3"/>
  <c r="CB513" i="3"/>
  <c r="BU509" i="3"/>
  <c r="BY509" i="3"/>
  <c r="BV509" i="3"/>
  <c r="BZ509" i="3"/>
  <c r="BW509" i="3"/>
  <c r="CA509" i="3"/>
  <c r="BX509" i="3"/>
  <c r="CB509" i="3"/>
  <c r="BU505" i="3"/>
  <c r="BY505" i="3"/>
  <c r="BV505" i="3"/>
  <c r="BZ505" i="3"/>
  <c r="BW505" i="3"/>
  <c r="CA505" i="3"/>
  <c r="BX505" i="3"/>
  <c r="CB505" i="3"/>
  <c r="BU501" i="3"/>
  <c r="BY501" i="3"/>
  <c r="BV501" i="3"/>
  <c r="BZ501" i="3"/>
  <c r="BW501" i="3"/>
  <c r="CA501" i="3"/>
  <c r="BX501" i="3"/>
  <c r="CB501" i="3"/>
  <c r="BU497" i="3"/>
  <c r="BY497" i="3"/>
  <c r="BV497" i="3"/>
  <c r="BZ497" i="3"/>
  <c r="BW497" i="3"/>
  <c r="CA497" i="3"/>
  <c r="BX497" i="3"/>
  <c r="CB497" i="3"/>
  <c r="BU493" i="3"/>
  <c r="BY493" i="3"/>
  <c r="BV493" i="3"/>
  <c r="BZ493" i="3"/>
  <c r="BW493" i="3"/>
  <c r="CA493" i="3"/>
  <c r="BX493" i="3"/>
  <c r="CB493" i="3"/>
  <c r="BU489" i="3"/>
  <c r="BY489" i="3"/>
  <c r="BV489" i="3"/>
  <c r="BZ489" i="3"/>
  <c r="BW489" i="3"/>
  <c r="CA489" i="3"/>
  <c r="BX489" i="3"/>
  <c r="CB489" i="3"/>
  <c r="BU485" i="3"/>
  <c r="BY485" i="3"/>
  <c r="BV485" i="3"/>
  <c r="BZ485" i="3"/>
  <c r="BW485" i="3"/>
  <c r="CA485" i="3"/>
  <c r="BX485" i="3"/>
  <c r="CB485" i="3"/>
  <c r="BU481" i="3"/>
  <c r="BY481" i="3"/>
  <c r="BV481" i="3"/>
  <c r="BZ481" i="3"/>
  <c r="BW481" i="3"/>
  <c r="CA481" i="3"/>
  <c r="BX481" i="3"/>
  <c r="CB481" i="3"/>
  <c r="BU477" i="3"/>
  <c r="BY477" i="3"/>
  <c r="BV477" i="3"/>
  <c r="BZ477" i="3"/>
  <c r="BW477" i="3"/>
  <c r="CA477" i="3"/>
  <c r="BX477" i="3"/>
  <c r="CB477" i="3"/>
  <c r="BU473" i="3"/>
  <c r="BY473" i="3"/>
  <c r="BV473" i="3"/>
  <c r="BZ473" i="3"/>
  <c r="BW473" i="3"/>
  <c r="CA473" i="3"/>
  <c r="BX473" i="3"/>
  <c r="CB473" i="3"/>
  <c r="BU469" i="3"/>
  <c r="BY469" i="3"/>
  <c r="BV469" i="3"/>
  <c r="BZ469" i="3"/>
  <c r="BW469" i="3"/>
  <c r="CA469" i="3"/>
  <c r="BX469" i="3"/>
  <c r="CB469" i="3"/>
  <c r="BU465" i="3"/>
  <c r="BY465" i="3"/>
  <c r="BV465" i="3"/>
  <c r="BZ465" i="3"/>
  <c r="BW465" i="3"/>
  <c r="CA465" i="3"/>
  <c r="BX465" i="3"/>
  <c r="CB465" i="3"/>
  <c r="BU461" i="3"/>
  <c r="BY461" i="3"/>
  <c r="BV461" i="3"/>
  <c r="BZ461" i="3"/>
  <c r="BW461" i="3"/>
  <c r="CA461" i="3"/>
  <c r="BX461" i="3"/>
  <c r="CB461" i="3"/>
  <c r="BU457" i="3"/>
  <c r="BY457" i="3"/>
  <c r="BV457" i="3"/>
  <c r="BZ457" i="3"/>
  <c r="BW457" i="3"/>
  <c r="CA457" i="3"/>
  <c r="BX457" i="3"/>
  <c r="CB457" i="3"/>
  <c r="BU453" i="3"/>
  <c r="BY453" i="3"/>
  <c r="BV453" i="3"/>
  <c r="BZ453" i="3"/>
  <c r="BW453" i="3"/>
  <c r="CA453" i="3"/>
  <c r="BX453" i="3"/>
  <c r="CB453" i="3"/>
  <c r="BU449" i="3"/>
  <c r="BY449" i="3"/>
  <c r="BV449" i="3"/>
  <c r="BZ449" i="3"/>
  <c r="BW449" i="3"/>
  <c r="CA449" i="3"/>
  <c r="BX449" i="3"/>
  <c r="CB449" i="3"/>
  <c r="BU445" i="3"/>
  <c r="BY445" i="3"/>
  <c r="BV445" i="3"/>
  <c r="BZ445" i="3"/>
  <c r="BW445" i="3"/>
  <c r="CA445" i="3"/>
  <c r="BX445" i="3"/>
  <c r="CB445" i="3"/>
  <c r="BW441" i="3"/>
  <c r="CA441" i="3"/>
  <c r="BU441" i="3"/>
  <c r="BY441" i="3"/>
  <c r="BV441" i="3"/>
  <c r="BZ441" i="3"/>
  <c r="BX441" i="3"/>
  <c r="CB441" i="3"/>
  <c r="BW437" i="3"/>
  <c r="CA437" i="3"/>
  <c r="BU437" i="3"/>
  <c r="BY437" i="3"/>
  <c r="BV437" i="3"/>
  <c r="BZ437" i="3"/>
  <c r="BX437" i="3"/>
  <c r="CB437" i="3"/>
  <c r="BW433" i="3"/>
  <c r="CA433" i="3"/>
  <c r="BU433" i="3"/>
  <c r="BY433" i="3"/>
  <c r="BV433" i="3"/>
  <c r="BZ433" i="3"/>
  <c r="BX433" i="3"/>
  <c r="CB433" i="3"/>
  <c r="BW429" i="3"/>
  <c r="CA429" i="3"/>
  <c r="BU429" i="3"/>
  <c r="BY429" i="3"/>
  <c r="BV429" i="3"/>
  <c r="BZ429" i="3"/>
  <c r="BX429" i="3"/>
  <c r="CB429" i="3"/>
  <c r="BW425" i="3"/>
  <c r="CA425" i="3"/>
  <c r="BU425" i="3"/>
  <c r="BY425" i="3"/>
  <c r="BV425" i="3"/>
  <c r="BZ425" i="3"/>
  <c r="BX425" i="3"/>
  <c r="CB425" i="3"/>
  <c r="BW421" i="3"/>
  <c r="CA421" i="3"/>
  <c r="BU421" i="3"/>
  <c r="BY421" i="3"/>
  <c r="BV421" i="3"/>
  <c r="BZ421" i="3"/>
  <c r="BX421" i="3"/>
  <c r="CB421" i="3"/>
  <c r="BW417" i="3"/>
  <c r="CA417" i="3"/>
  <c r="BU417" i="3"/>
  <c r="BY417" i="3"/>
  <c r="BV417" i="3"/>
  <c r="BZ417" i="3"/>
  <c r="BX417" i="3"/>
  <c r="CB417" i="3"/>
  <c r="BW413" i="3"/>
  <c r="CA413" i="3"/>
  <c r="BU413" i="3"/>
  <c r="BY413" i="3"/>
  <c r="BV413" i="3"/>
  <c r="BZ413" i="3"/>
  <c r="BX413" i="3"/>
  <c r="CB413" i="3"/>
  <c r="BW409" i="3"/>
  <c r="CA409" i="3"/>
  <c r="BU409" i="3"/>
  <c r="BY409" i="3"/>
  <c r="BV409" i="3"/>
  <c r="BZ409" i="3"/>
  <c r="BX409" i="3"/>
  <c r="CB409" i="3"/>
  <c r="BW405" i="3"/>
  <c r="CA405" i="3"/>
  <c r="BU405" i="3"/>
  <c r="BY405" i="3"/>
  <c r="BV405" i="3"/>
  <c r="BZ405" i="3"/>
  <c r="BX405" i="3"/>
  <c r="CB405" i="3"/>
  <c r="BW401" i="3"/>
  <c r="CA401" i="3"/>
  <c r="BU401" i="3"/>
  <c r="BY401" i="3"/>
  <c r="BV401" i="3"/>
  <c r="BZ401" i="3"/>
  <c r="BX401" i="3"/>
  <c r="CB401" i="3"/>
  <c r="BW397" i="3"/>
  <c r="CA397" i="3"/>
  <c r="BU397" i="3"/>
  <c r="BY397" i="3"/>
  <c r="BV397" i="3"/>
  <c r="BZ397" i="3"/>
  <c r="BX397" i="3"/>
  <c r="CB397" i="3"/>
  <c r="BW393" i="3"/>
  <c r="CA393" i="3"/>
  <c r="BU393" i="3"/>
  <c r="BY393" i="3"/>
  <c r="BV393" i="3"/>
  <c r="BZ393" i="3"/>
  <c r="BX393" i="3"/>
  <c r="CB393" i="3"/>
  <c r="BW389" i="3"/>
  <c r="CA389" i="3"/>
  <c r="BU389" i="3"/>
  <c r="BY389" i="3"/>
  <c r="BV389" i="3"/>
  <c r="BZ389" i="3"/>
  <c r="BX389" i="3"/>
  <c r="CB389" i="3"/>
  <c r="BW385" i="3"/>
  <c r="CA385" i="3"/>
  <c r="BU385" i="3"/>
  <c r="BY385" i="3"/>
  <c r="BV385" i="3"/>
  <c r="BZ385" i="3"/>
  <c r="BX385" i="3"/>
  <c r="CB385" i="3"/>
  <c r="BW381" i="3"/>
  <c r="CA381" i="3"/>
  <c r="BU381" i="3"/>
  <c r="BY381" i="3"/>
  <c r="BV381" i="3"/>
  <c r="BZ381" i="3"/>
  <c r="BX381" i="3"/>
  <c r="CB381" i="3"/>
  <c r="BW377" i="3"/>
  <c r="CA377" i="3"/>
  <c r="BX377" i="3"/>
  <c r="BU377" i="3"/>
  <c r="BY377" i="3"/>
  <c r="BV377" i="3"/>
  <c r="BZ377" i="3"/>
  <c r="CB377" i="3"/>
  <c r="BW373" i="3"/>
  <c r="CA373" i="3"/>
  <c r="BX373" i="3"/>
  <c r="CB373" i="3"/>
  <c r="BU373" i="3"/>
  <c r="BY373" i="3"/>
  <c r="BV373" i="3"/>
  <c r="BZ373" i="3"/>
  <c r="BW369" i="3"/>
  <c r="CA369" i="3"/>
  <c r="BX369" i="3"/>
  <c r="CB369" i="3"/>
  <c r="BU369" i="3"/>
  <c r="BY369" i="3"/>
  <c r="BV369" i="3"/>
  <c r="BZ369" i="3"/>
  <c r="BW365" i="3"/>
  <c r="CA365" i="3"/>
  <c r="BX365" i="3"/>
  <c r="CB365" i="3"/>
  <c r="BU365" i="3"/>
  <c r="BY365" i="3"/>
  <c r="BV365" i="3"/>
  <c r="BZ365" i="3"/>
  <c r="BW361" i="3"/>
  <c r="CA361" i="3"/>
  <c r="BX361" i="3"/>
  <c r="CB361" i="3"/>
  <c r="BU361" i="3"/>
  <c r="BY361" i="3"/>
  <c r="BV361" i="3"/>
  <c r="BZ361" i="3"/>
  <c r="BW357" i="3"/>
  <c r="CA357" i="3"/>
  <c r="BX357" i="3"/>
  <c r="CB357" i="3"/>
  <c r="BU357" i="3"/>
  <c r="BY357" i="3"/>
  <c r="BV357" i="3"/>
  <c r="BZ357" i="3"/>
  <c r="BW353" i="3"/>
  <c r="CA353" i="3"/>
  <c r="BX353" i="3"/>
  <c r="CB353" i="3"/>
  <c r="BU353" i="3"/>
  <c r="BY353" i="3"/>
  <c r="BV353" i="3"/>
  <c r="BZ353" i="3"/>
  <c r="BW349" i="3"/>
  <c r="CA349" i="3"/>
  <c r="BX349" i="3"/>
  <c r="CB349" i="3"/>
  <c r="BU349" i="3"/>
  <c r="BY349" i="3"/>
  <c r="BV349" i="3"/>
  <c r="BZ349" i="3"/>
  <c r="BW345" i="3"/>
  <c r="CA345" i="3"/>
  <c r="BX345" i="3"/>
  <c r="CB345" i="3"/>
  <c r="BU345" i="3"/>
  <c r="BY345" i="3"/>
  <c r="BV345" i="3"/>
  <c r="BZ345" i="3"/>
  <c r="BW341" i="3"/>
  <c r="CA341" i="3"/>
  <c r="BX341" i="3"/>
  <c r="CB341" i="3"/>
  <c r="BU341" i="3"/>
  <c r="BY341" i="3"/>
  <c r="BV341" i="3"/>
  <c r="BZ341" i="3"/>
  <c r="BW337" i="3"/>
  <c r="CA337" i="3"/>
  <c r="BX337" i="3"/>
  <c r="CB337" i="3"/>
  <c r="BU337" i="3"/>
  <c r="BY337" i="3"/>
  <c r="BV337" i="3"/>
  <c r="BZ337" i="3"/>
  <c r="BW333" i="3"/>
  <c r="CA333" i="3"/>
  <c r="BX333" i="3"/>
  <c r="CB333" i="3"/>
  <c r="BU333" i="3"/>
  <c r="BY333" i="3"/>
  <c r="BV333" i="3"/>
  <c r="BZ333" i="3"/>
  <c r="BW329" i="3"/>
  <c r="CA329" i="3"/>
  <c r="BX329" i="3"/>
  <c r="CB329" i="3"/>
  <c r="BU329" i="3"/>
  <c r="BY329" i="3"/>
  <c r="BV329" i="3"/>
  <c r="BZ329" i="3"/>
  <c r="BW325" i="3"/>
  <c r="CA325" i="3"/>
  <c r="BX325" i="3"/>
  <c r="CB325" i="3"/>
  <c r="BU325" i="3"/>
  <c r="BY325" i="3"/>
  <c r="BV325" i="3"/>
  <c r="BZ325" i="3"/>
  <c r="BW321" i="3"/>
  <c r="CA321" i="3"/>
  <c r="BX321" i="3"/>
  <c r="CB321" i="3"/>
  <c r="BU321" i="3"/>
  <c r="BY321" i="3"/>
  <c r="BV321" i="3"/>
  <c r="BZ321" i="3"/>
  <c r="BW317" i="3"/>
  <c r="CA317" i="3"/>
  <c r="BX317" i="3"/>
  <c r="CB317" i="3"/>
  <c r="BU317" i="3"/>
  <c r="BY317" i="3"/>
  <c r="BV317" i="3"/>
  <c r="BZ317" i="3"/>
  <c r="BW313" i="3"/>
  <c r="CA313" i="3"/>
  <c r="BX313" i="3"/>
  <c r="CB313" i="3"/>
  <c r="BU313" i="3"/>
  <c r="BY313" i="3"/>
  <c r="BV313" i="3"/>
  <c r="BZ313" i="3"/>
  <c r="BW309" i="3"/>
  <c r="CA309" i="3"/>
  <c r="BX309" i="3"/>
  <c r="CB309" i="3"/>
  <c r="BU309" i="3"/>
  <c r="BY309" i="3"/>
  <c r="BV309" i="3"/>
  <c r="BZ309" i="3"/>
  <c r="BW305" i="3"/>
  <c r="CA305" i="3"/>
  <c r="BX305" i="3"/>
  <c r="CB305" i="3"/>
  <c r="BU305" i="3"/>
  <c r="BY305" i="3"/>
  <c r="BV305" i="3"/>
  <c r="BZ305" i="3"/>
  <c r="BW301" i="3"/>
  <c r="CA301" i="3"/>
  <c r="BX301" i="3"/>
  <c r="CB301" i="3"/>
  <c r="BU301" i="3"/>
  <c r="BY301" i="3"/>
  <c r="BV301" i="3"/>
  <c r="BZ301" i="3"/>
  <c r="BW297" i="3"/>
  <c r="CA297" i="3"/>
  <c r="BX297" i="3"/>
  <c r="CB297" i="3"/>
  <c r="BU297" i="3"/>
  <c r="BY297" i="3"/>
  <c r="BV297" i="3"/>
  <c r="BZ297" i="3"/>
  <c r="BW293" i="3"/>
  <c r="CA293" i="3"/>
  <c r="BX293" i="3"/>
  <c r="CB293" i="3"/>
  <c r="BU293" i="3"/>
  <c r="BY293" i="3"/>
  <c r="BV293" i="3"/>
  <c r="BZ293" i="3"/>
  <c r="BW289" i="3"/>
  <c r="CA289" i="3"/>
  <c r="BX289" i="3"/>
  <c r="CB289" i="3"/>
  <c r="BU289" i="3"/>
  <c r="BY289" i="3"/>
  <c r="BV289" i="3"/>
  <c r="BZ289" i="3"/>
  <c r="BW285" i="3"/>
  <c r="CA285" i="3"/>
  <c r="BX285" i="3"/>
  <c r="CB285" i="3"/>
  <c r="BU285" i="3"/>
  <c r="BY285" i="3"/>
  <c r="BV285" i="3"/>
  <c r="BZ285" i="3"/>
  <c r="BV281" i="3"/>
  <c r="BZ281" i="3"/>
  <c r="BW281" i="3"/>
  <c r="CA281" i="3"/>
  <c r="BX281" i="3"/>
  <c r="CB281" i="3"/>
  <c r="BU281" i="3"/>
  <c r="BY281" i="3"/>
  <c r="BV277" i="3"/>
  <c r="BZ277" i="3"/>
  <c r="BW277" i="3"/>
  <c r="CA277" i="3"/>
  <c r="BX277" i="3"/>
  <c r="CB277" i="3"/>
  <c r="BU277" i="3"/>
  <c r="BY277" i="3"/>
  <c r="BV273" i="3"/>
  <c r="BZ273" i="3"/>
  <c r="BW273" i="3"/>
  <c r="CA273" i="3"/>
  <c r="BX273" i="3"/>
  <c r="CB273" i="3"/>
  <c r="BU273" i="3"/>
  <c r="BY273" i="3"/>
  <c r="BV269" i="3"/>
  <c r="BZ269" i="3"/>
  <c r="BW269" i="3"/>
  <c r="CA269" i="3"/>
  <c r="BX269" i="3"/>
  <c r="CB269" i="3"/>
  <c r="BU269" i="3"/>
  <c r="BY269" i="3"/>
  <c r="BV265" i="3"/>
  <c r="BZ265" i="3"/>
  <c r="BW265" i="3"/>
  <c r="CA265" i="3"/>
  <c r="BX265" i="3"/>
  <c r="CB265" i="3"/>
  <c r="BU265" i="3"/>
  <c r="BY265" i="3"/>
  <c r="BU261" i="3"/>
  <c r="BY261" i="3"/>
  <c r="BW261" i="3"/>
  <c r="CB261" i="3"/>
  <c r="BX261" i="3"/>
  <c r="BZ261" i="3"/>
  <c r="CA261" i="3"/>
  <c r="BV261" i="3"/>
  <c r="BU257" i="3"/>
  <c r="BY257" i="3"/>
  <c r="BW257" i="3"/>
  <c r="CB257" i="3"/>
  <c r="BX257" i="3"/>
  <c r="BZ257" i="3"/>
  <c r="BV257" i="3"/>
  <c r="CA257" i="3"/>
  <c r="BU253" i="3"/>
  <c r="BY253" i="3"/>
  <c r="BW253" i="3"/>
  <c r="CB253" i="3"/>
  <c r="BX253" i="3"/>
  <c r="BZ253" i="3"/>
  <c r="CA253" i="3"/>
  <c r="BV253" i="3"/>
  <c r="BU249" i="3"/>
  <c r="BY249" i="3"/>
  <c r="BW249" i="3"/>
  <c r="CB249" i="3"/>
  <c r="BX249" i="3"/>
  <c r="BZ249" i="3"/>
  <c r="BV249" i="3"/>
  <c r="CA249" i="3"/>
  <c r="BU245" i="3"/>
  <c r="BY245" i="3"/>
  <c r="BW245" i="3"/>
  <c r="CB245" i="3"/>
  <c r="BX245" i="3"/>
  <c r="BZ245" i="3"/>
  <c r="CA245" i="3"/>
  <c r="BV245" i="3"/>
  <c r="BU241" i="3"/>
  <c r="BY241" i="3"/>
  <c r="BW241" i="3"/>
  <c r="CB241" i="3"/>
  <c r="BX241" i="3"/>
  <c r="BZ241" i="3"/>
  <c r="BV241" i="3"/>
  <c r="CA241" i="3"/>
  <c r="BU237" i="3"/>
  <c r="BY237" i="3"/>
  <c r="BV237" i="3"/>
  <c r="CA237" i="3"/>
  <c r="BW237" i="3"/>
  <c r="CB237" i="3"/>
  <c r="BX237" i="3"/>
  <c r="BZ237" i="3"/>
  <c r="BU233" i="3"/>
  <c r="BY233" i="3"/>
  <c r="BV233" i="3"/>
  <c r="CA233" i="3"/>
  <c r="BW233" i="3"/>
  <c r="CB233" i="3"/>
  <c r="BX233" i="3"/>
  <c r="BZ233" i="3"/>
  <c r="BU229" i="3"/>
  <c r="BY229" i="3"/>
  <c r="BV229" i="3"/>
  <c r="CA229" i="3"/>
  <c r="BW229" i="3"/>
  <c r="CB229" i="3"/>
  <c r="BX229" i="3"/>
  <c r="BZ229" i="3"/>
  <c r="BU225" i="3"/>
  <c r="BY225" i="3"/>
  <c r="BV225" i="3"/>
  <c r="CA225" i="3"/>
  <c r="BW225" i="3"/>
  <c r="CB225" i="3"/>
  <c r="BX225" i="3"/>
  <c r="BZ225" i="3"/>
  <c r="BU221" i="3"/>
  <c r="BY221" i="3"/>
  <c r="BV221" i="3"/>
  <c r="CA221" i="3"/>
  <c r="BW221" i="3"/>
  <c r="CB221" i="3"/>
  <c r="BX221" i="3"/>
  <c r="BZ221" i="3"/>
  <c r="BU217" i="3"/>
  <c r="BY217" i="3"/>
  <c r="BV217" i="3"/>
  <c r="CA217" i="3"/>
  <c r="BW217" i="3"/>
  <c r="CB217" i="3"/>
  <c r="BX217" i="3"/>
  <c r="BZ217" i="3"/>
  <c r="BU213" i="3"/>
  <c r="BY213" i="3"/>
  <c r="BX213" i="3"/>
  <c r="BV213" i="3"/>
  <c r="CB213" i="3"/>
  <c r="BW213" i="3"/>
  <c r="BZ213" i="3"/>
  <c r="CA213" i="3"/>
  <c r="BU209" i="3"/>
  <c r="BY209" i="3"/>
  <c r="BX209" i="3"/>
  <c r="BZ209" i="3"/>
  <c r="CA209" i="3"/>
  <c r="BV209" i="3"/>
  <c r="CB209" i="3"/>
  <c r="BW209" i="3"/>
  <c r="BU205" i="3"/>
  <c r="BY205" i="3"/>
  <c r="BX205" i="3"/>
  <c r="BV205" i="3"/>
  <c r="CB205" i="3"/>
  <c r="BW205" i="3"/>
  <c r="BZ205" i="3"/>
  <c r="CA205" i="3"/>
  <c r="BU201" i="3"/>
  <c r="BY201" i="3"/>
  <c r="BX201" i="3"/>
  <c r="BZ201" i="3"/>
  <c r="BV201" i="3"/>
  <c r="BW201" i="3"/>
  <c r="CA201" i="3"/>
  <c r="CB201" i="3"/>
  <c r="BU197" i="3"/>
  <c r="BY197" i="3"/>
  <c r="BX197" i="3"/>
  <c r="BZ197" i="3"/>
  <c r="BV197" i="3"/>
  <c r="BW197" i="3"/>
  <c r="CA197" i="3"/>
  <c r="CB197" i="3"/>
  <c r="BU193" i="3"/>
  <c r="BY193" i="3"/>
  <c r="BX193" i="3"/>
  <c r="BZ193" i="3"/>
  <c r="BV193" i="3"/>
  <c r="BW193" i="3"/>
  <c r="CA193" i="3"/>
  <c r="CB193" i="3"/>
  <c r="BU189" i="3"/>
  <c r="BY189" i="3"/>
  <c r="BX189" i="3"/>
  <c r="BZ189" i="3"/>
  <c r="BV189" i="3"/>
  <c r="BW189" i="3"/>
  <c r="CA189" i="3"/>
  <c r="CB189" i="3"/>
  <c r="BU185" i="3"/>
  <c r="BY185" i="3"/>
  <c r="BX185" i="3"/>
  <c r="BZ185" i="3"/>
  <c r="BV185" i="3"/>
  <c r="BW185" i="3"/>
  <c r="CA185" i="3"/>
  <c r="CB185" i="3"/>
  <c r="BU181" i="3"/>
  <c r="BY181" i="3"/>
  <c r="BX181" i="3"/>
  <c r="BZ181" i="3"/>
  <c r="BV181" i="3"/>
  <c r="BW181" i="3"/>
  <c r="CA181" i="3"/>
  <c r="CB181" i="3"/>
  <c r="BU177" i="3"/>
  <c r="BY177" i="3"/>
  <c r="BV177" i="3"/>
  <c r="BZ177" i="3"/>
  <c r="CB177" i="3"/>
  <c r="BW177" i="3"/>
  <c r="BX177" i="3"/>
  <c r="CA177" i="3"/>
  <c r="BU173" i="3"/>
  <c r="BY173" i="3"/>
  <c r="BV173" i="3"/>
  <c r="BZ173" i="3"/>
  <c r="CB173" i="3"/>
  <c r="BW173" i="3"/>
  <c r="BX173" i="3"/>
  <c r="CA173" i="3"/>
  <c r="BU169" i="3"/>
  <c r="BY169" i="3"/>
  <c r="BV169" i="3"/>
  <c r="BZ169" i="3"/>
  <c r="CB169" i="3"/>
  <c r="BW169" i="3"/>
  <c r="BX169" i="3"/>
  <c r="CA169" i="3"/>
  <c r="BU165" i="3"/>
  <c r="BY165" i="3"/>
  <c r="BV165" i="3"/>
  <c r="BZ165" i="3"/>
  <c r="CB165" i="3"/>
  <c r="BW165" i="3"/>
  <c r="BX165" i="3"/>
  <c r="CA165" i="3"/>
  <c r="BU161" i="3"/>
  <c r="BY161" i="3"/>
  <c r="BV161" i="3"/>
  <c r="BZ161" i="3"/>
  <c r="CB161" i="3"/>
  <c r="BW161" i="3"/>
  <c r="BX161" i="3"/>
  <c r="CA161" i="3"/>
  <c r="BU157" i="3"/>
  <c r="BY157" i="3"/>
  <c r="BV157" i="3"/>
  <c r="BZ157" i="3"/>
  <c r="CB157" i="3"/>
  <c r="BW157" i="3"/>
  <c r="BX157" i="3"/>
  <c r="CA157" i="3"/>
  <c r="BU153" i="3"/>
  <c r="BY153" i="3"/>
  <c r="BV153" i="3"/>
  <c r="BZ153" i="3"/>
  <c r="CB153" i="3"/>
  <c r="BW153" i="3"/>
  <c r="BX153" i="3"/>
  <c r="CA153" i="3"/>
  <c r="BU149" i="3"/>
  <c r="BY149" i="3"/>
  <c r="BV149" i="3"/>
  <c r="BZ149" i="3"/>
  <c r="CB149" i="3"/>
  <c r="BW149" i="3"/>
  <c r="BX149" i="3"/>
  <c r="CA149" i="3"/>
  <c r="BU145" i="3"/>
  <c r="BY145" i="3"/>
  <c r="BV145" i="3"/>
  <c r="BZ145" i="3"/>
  <c r="CB145" i="3"/>
  <c r="BW145" i="3"/>
  <c r="BX145" i="3"/>
  <c r="CA145" i="3"/>
  <c r="BU141" i="3"/>
  <c r="BY141" i="3"/>
  <c r="BV141" i="3"/>
  <c r="BZ141" i="3"/>
  <c r="CB141" i="3"/>
  <c r="BW141" i="3"/>
  <c r="BX141" i="3"/>
  <c r="CA141" i="3"/>
  <c r="BU137" i="3"/>
  <c r="BY137" i="3"/>
  <c r="BV137" i="3"/>
  <c r="BZ137" i="3"/>
  <c r="CB137" i="3"/>
  <c r="BW137" i="3"/>
  <c r="BX137" i="3"/>
  <c r="CA137" i="3"/>
  <c r="BU133" i="3"/>
  <c r="BY133" i="3"/>
  <c r="BV133" i="3"/>
  <c r="BZ133" i="3"/>
  <c r="CB133" i="3"/>
  <c r="BW133" i="3"/>
  <c r="BX133" i="3"/>
  <c r="CA133" i="3"/>
  <c r="BU129" i="3"/>
  <c r="BY129" i="3"/>
  <c r="BV129" i="3"/>
  <c r="BZ129" i="3"/>
  <c r="CB129" i="3"/>
  <c r="BW129" i="3"/>
  <c r="BX129" i="3"/>
  <c r="CA129" i="3"/>
  <c r="BU125" i="3"/>
  <c r="BY125" i="3"/>
  <c r="BV125" i="3"/>
  <c r="BZ125" i="3"/>
  <c r="CB125" i="3"/>
  <c r="BW125" i="3"/>
  <c r="BX125" i="3"/>
  <c r="CA125" i="3"/>
  <c r="BU121" i="3"/>
  <c r="BY121" i="3"/>
  <c r="BV121" i="3"/>
  <c r="BZ121" i="3"/>
  <c r="CB121" i="3"/>
  <c r="BW121" i="3"/>
  <c r="BX121" i="3"/>
  <c r="CA121" i="3"/>
  <c r="BU117" i="3"/>
  <c r="BY117" i="3"/>
  <c r="BV117" i="3"/>
  <c r="BZ117" i="3"/>
  <c r="CB117" i="3"/>
  <c r="BW117" i="3"/>
  <c r="BX117" i="3"/>
  <c r="CA117" i="3"/>
  <c r="BU113" i="3"/>
  <c r="BY113" i="3"/>
  <c r="BV113" i="3"/>
  <c r="BZ113" i="3"/>
  <c r="CB113" i="3"/>
  <c r="BW113" i="3"/>
  <c r="BX113" i="3"/>
  <c r="CA113" i="3"/>
  <c r="BU109" i="3"/>
  <c r="BY109" i="3"/>
  <c r="BV109" i="3"/>
  <c r="BZ109" i="3"/>
  <c r="CB109" i="3"/>
  <c r="BW109" i="3"/>
  <c r="BX109" i="3"/>
  <c r="CA109" i="3"/>
  <c r="BW105" i="3"/>
  <c r="CA105" i="3"/>
  <c r="BU105" i="3"/>
  <c r="BZ105" i="3"/>
  <c r="BV105" i="3"/>
  <c r="CB105" i="3"/>
  <c r="BX105" i="3"/>
  <c r="BY105" i="3"/>
  <c r="BW101" i="3"/>
  <c r="CA101" i="3"/>
  <c r="BU101" i="3"/>
  <c r="BZ101" i="3"/>
  <c r="BV101" i="3"/>
  <c r="CB101" i="3"/>
  <c r="BX101" i="3"/>
  <c r="BY101" i="3"/>
  <c r="BW97" i="3"/>
  <c r="CA97" i="3"/>
  <c r="BU97" i="3"/>
  <c r="BZ97" i="3"/>
  <c r="BV97" i="3"/>
  <c r="CB97" i="3"/>
  <c r="BX97" i="3"/>
  <c r="BY97" i="3"/>
  <c r="BW93" i="3"/>
  <c r="CA93" i="3"/>
  <c r="BU93" i="3"/>
  <c r="BZ93" i="3"/>
  <c r="BV93" i="3"/>
  <c r="CB93" i="3"/>
  <c r="BX93" i="3"/>
  <c r="BY93" i="3"/>
  <c r="BW89" i="3"/>
  <c r="CA89" i="3"/>
  <c r="BU89" i="3"/>
  <c r="BZ89" i="3"/>
  <c r="BV89" i="3"/>
  <c r="CB89" i="3"/>
  <c r="BX89" i="3"/>
  <c r="BY89" i="3"/>
  <c r="BW85" i="3"/>
  <c r="CA85" i="3"/>
  <c r="BU85" i="3"/>
  <c r="BZ85" i="3"/>
  <c r="BV85" i="3"/>
  <c r="CB85" i="3"/>
  <c r="BX85" i="3"/>
  <c r="BY85" i="3"/>
  <c r="BW81" i="3"/>
  <c r="BV81" i="3"/>
  <c r="CA81" i="3"/>
  <c r="BZ81" i="3"/>
  <c r="BU81" i="3"/>
  <c r="CB81" i="3"/>
  <c r="BX81" i="3"/>
  <c r="BY81" i="3"/>
  <c r="BW77" i="3"/>
  <c r="CA77" i="3"/>
  <c r="BV77" i="3"/>
  <c r="CB77" i="3"/>
  <c r="BX77" i="3"/>
  <c r="BY77" i="3"/>
  <c r="BU77" i="3"/>
  <c r="BZ77" i="3"/>
  <c r="BW73" i="3"/>
  <c r="CA73" i="3"/>
  <c r="BV73" i="3"/>
  <c r="CB73" i="3"/>
  <c r="BZ73" i="3"/>
  <c r="BU73" i="3"/>
  <c r="BX73" i="3"/>
  <c r="BY73" i="3"/>
  <c r="BW69" i="3"/>
  <c r="CA69" i="3"/>
  <c r="BV69" i="3"/>
  <c r="CB69" i="3"/>
  <c r="BX69" i="3"/>
  <c r="BY69" i="3"/>
  <c r="BZ69" i="3"/>
  <c r="BU69" i="3"/>
  <c r="BW65" i="3"/>
  <c r="CA65" i="3"/>
  <c r="BV65" i="3"/>
  <c r="CB65" i="3"/>
  <c r="BX65" i="3"/>
  <c r="BY65" i="3"/>
  <c r="BZ65" i="3"/>
  <c r="BU65" i="3"/>
  <c r="BW61" i="3"/>
  <c r="CA61" i="3"/>
  <c r="BV61" i="3"/>
  <c r="CB61" i="3"/>
  <c r="BX61" i="3"/>
  <c r="BY61" i="3"/>
  <c r="BZ61" i="3"/>
  <c r="BU61" i="3"/>
  <c r="BW57" i="3"/>
  <c r="CA57" i="3"/>
  <c r="BV57" i="3"/>
  <c r="CB57" i="3"/>
  <c r="BX57" i="3"/>
  <c r="BY57" i="3"/>
  <c r="BZ57" i="3"/>
  <c r="BU57" i="3"/>
  <c r="BW53" i="3"/>
  <c r="CA53" i="3"/>
  <c r="BV53" i="3"/>
  <c r="CB53" i="3"/>
  <c r="BX53" i="3"/>
  <c r="BY53" i="3"/>
  <c r="BZ53" i="3"/>
  <c r="BU53" i="3"/>
  <c r="BW49" i="3"/>
  <c r="CA49" i="3"/>
  <c r="BV49" i="3"/>
  <c r="CB49" i="3"/>
  <c r="BX49" i="3"/>
  <c r="BY49" i="3"/>
  <c r="BZ49" i="3"/>
  <c r="BU49" i="3"/>
  <c r="BW45" i="3"/>
  <c r="CA45" i="3"/>
  <c r="BV45" i="3"/>
  <c r="CB45" i="3"/>
  <c r="BX45" i="3"/>
  <c r="BY45" i="3"/>
  <c r="BZ45" i="3"/>
  <c r="BU45" i="3"/>
  <c r="BW41" i="3"/>
  <c r="CA41" i="3"/>
  <c r="BV41" i="3"/>
  <c r="CB41" i="3"/>
  <c r="BX41" i="3"/>
  <c r="BY41" i="3"/>
  <c r="BZ41" i="3"/>
  <c r="BU41" i="3"/>
  <c r="BW37" i="3"/>
  <c r="CA37" i="3"/>
  <c r="BV37" i="3"/>
  <c r="CB37" i="3"/>
  <c r="BX37" i="3"/>
  <c r="BY37" i="3"/>
  <c r="BZ37" i="3"/>
  <c r="BU37" i="3"/>
  <c r="BW33" i="3"/>
  <c r="CA33" i="3"/>
  <c r="BV33" i="3"/>
  <c r="CB33" i="3"/>
  <c r="BX33" i="3"/>
  <c r="BY33" i="3"/>
  <c r="BZ33" i="3"/>
  <c r="BU33" i="3"/>
  <c r="BW29" i="3"/>
  <c r="CA29" i="3"/>
  <c r="BV29" i="3"/>
  <c r="CB29" i="3"/>
  <c r="BX29" i="3"/>
  <c r="BY29" i="3"/>
  <c r="BZ29" i="3"/>
  <c r="BU29" i="3"/>
  <c r="BW25" i="3"/>
  <c r="CA25" i="3"/>
  <c r="BV25" i="3"/>
  <c r="CB25" i="3"/>
  <c r="BX25" i="3"/>
  <c r="BY25" i="3"/>
  <c r="BZ25" i="3"/>
  <c r="BU25" i="3"/>
  <c r="BW21" i="3"/>
  <c r="CA21" i="3"/>
  <c r="BV21" i="3"/>
  <c r="CB21" i="3"/>
  <c r="BX21" i="3"/>
  <c r="BY21" i="3"/>
  <c r="BZ21" i="3"/>
  <c r="BU21" i="3"/>
  <c r="BW17" i="3"/>
  <c r="CA17" i="3"/>
  <c r="BV17" i="3"/>
  <c r="CB17" i="3"/>
  <c r="BX17" i="3"/>
  <c r="BY17" i="3"/>
  <c r="BZ17" i="3"/>
  <c r="BU17" i="3"/>
  <c r="BW13" i="3"/>
  <c r="CA13" i="3"/>
  <c r="BV13" i="3"/>
  <c r="CB13" i="3"/>
  <c r="BX13" i="3"/>
  <c r="BY13" i="3"/>
  <c r="BZ13" i="3"/>
  <c r="BU13" i="3"/>
  <c r="BW9" i="3"/>
  <c r="CA9" i="3"/>
  <c r="BV9" i="3"/>
  <c r="CB9" i="3"/>
  <c r="BX9" i="3"/>
  <c r="BY9" i="3"/>
  <c r="BZ9" i="3"/>
  <c r="BU9" i="3"/>
  <c r="BW5" i="3"/>
  <c r="CA5" i="3"/>
  <c r="BV5" i="3"/>
  <c r="CB5" i="3"/>
  <c r="BX5" i="3"/>
  <c r="BY5" i="3"/>
  <c r="BZ5" i="3"/>
  <c r="BU5" i="3"/>
  <c r="BW3" i="3"/>
  <c r="CA3" i="3"/>
  <c r="BZ1109" i="3"/>
  <c r="BV1109" i="3"/>
  <c r="BZ1108" i="3"/>
  <c r="BV1108" i="3"/>
  <c r="BZ1107" i="3"/>
  <c r="BV1107" i="3"/>
  <c r="BZ1106" i="3"/>
  <c r="BV1106" i="3"/>
  <c r="BZ1105" i="3"/>
  <c r="BV1105" i="3"/>
  <c r="BZ1104" i="3"/>
  <c r="BV1104" i="3"/>
  <c r="BZ1103" i="3"/>
  <c r="BV1103" i="3"/>
  <c r="BZ1102" i="3"/>
  <c r="BV1102" i="3"/>
  <c r="BZ1101" i="3"/>
  <c r="BV1101" i="3"/>
  <c r="BZ1100" i="3"/>
  <c r="BV1100" i="3"/>
  <c r="BZ1099" i="3"/>
  <c r="BV1099" i="3"/>
  <c r="BZ1098" i="3"/>
  <c r="BV1098" i="3"/>
  <c r="BZ1097" i="3"/>
  <c r="BV1097" i="3"/>
  <c r="BZ1096" i="3"/>
  <c r="BV1096" i="3"/>
  <c r="BZ1095" i="3"/>
  <c r="BV1095" i="3"/>
  <c r="BZ1094" i="3"/>
  <c r="BV1094" i="3"/>
  <c r="BZ1093" i="3"/>
  <c r="BV1093" i="3"/>
  <c r="BZ1092" i="3"/>
  <c r="BV1092" i="3"/>
  <c r="BZ1091" i="3"/>
  <c r="BV1091" i="3"/>
  <c r="BZ1090" i="3"/>
  <c r="BV1090" i="3"/>
  <c r="BZ1089" i="3"/>
  <c r="BV1089" i="3"/>
  <c r="BZ1088" i="3"/>
  <c r="BV1088" i="3"/>
  <c r="BZ1087" i="3"/>
  <c r="BV1087" i="3"/>
  <c r="BZ1086" i="3"/>
  <c r="BV1086" i="3"/>
  <c r="BZ1085" i="3"/>
  <c r="BV1085" i="3"/>
  <c r="BZ1084" i="3"/>
  <c r="BV1084" i="3"/>
  <c r="BZ1083" i="3"/>
  <c r="BV1083" i="3"/>
  <c r="BZ1082" i="3"/>
  <c r="BV1082" i="3"/>
  <c r="BZ1081" i="3"/>
  <c r="BV1081" i="3"/>
  <c r="BZ1080" i="3"/>
  <c r="BV1080" i="3"/>
  <c r="BZ1079" i="3"/>
  <c r="BV1079" i="3"/>
  <c r="BZ1078" i="3"/>
  <c r="BV1078" i="3"/>
  <c r="BZ1077" i="3"/>
  <c r="BV1077" i="3"/>
  <c r="BZ1076" i="3"/>
  <c r="BV1076" i="3"/>
  <c r="BZ1075" i="3"/>
  <c r="BV1075" i="3"/>
  <c r="BZ1074" i="3"/>
  <c r="BV1074" i="3"/>
  <c r="BZ1073" i="3"/>
  <c r="BV1073" i="3"/>
  <c r="BZ1072" i="3"/>
  <c r="BV1072" i="3"/>
  <c r="BZ1071" i="3"/>
  <c r="BV1071" i="3"/>
  <c r="BZ1070" i="3"/>
  <c r="BV1070" i="3"/>
  <c r="BZ1069" i="3"/>
  <c r="BV1069" i="3"/>
  <c r="BZ1068" i="3"/>
  <c r="BV1068" i="3"/>
  <c r="BZ1067" i="3"/>
  <c r="BV1067" i="3"/>
  <c r="BZ1066" i="3"/>
  <c r="BV1066" i="3"/>
  <c r="BZ1065" i="3"/>
  <c r="BV1065" i="3"/>
  <c r="BZ1064" i="3"/>
  <c r="BV1064" i="3"/>
  <c r="BZ1063" i="3"/>
  <c r="BV1063" i="3"/>
  <c r="BZ1062" i="3"/>
  <c r="BV1062" i="3"/>
  <c r="BZ1061" i="3"/>
  <c r="BV1061" i="3"/>
  <c r="BZ1060" i="3"/>
  <c r="BV1060" i="3"/>
  <c r="BZ1059" i="3"/>
  <c r="BV1059" i="3"/>
  <c r="BZ1058" i="3"/>
  <c r="BV1058" i="3"/>
  <c r="BZ1057" i="3"/>
  <c r="BV1057" i="3"/>
  <c r="BZ1056" i="3"/>
  <c r="BV1056" i="3"/>
  <c r="BZ1055" i="3"/>
  <c r="BV1055" i="3"/>
  <c r="BZ1054" i="3"/>
  <c r="BV1054" i="3"/>
  <c r="BZ1053" i="3"/>
  <c r="BV1053" i="3"/>
  <c r="BZ1052" i="3"/>
  <c r="BV1052" i="3"/>
  <c r="BZ1051" i="3"/>
  <c r="BV1051" i="3"/>
  <c r="BZ1050" i="3"/>
  <c r="BV1050" i="3"/>
  <c r="BZ1049" i="3"/>
  <c r="BV1049" i="3"/>
  <c r="BZ1048" i="3"/>
  <c r="BV1048" i="3"/>
  <c r="BZ1047" i="3"/>
  <c r="BV1047" i="3"/>
  <c r="BZ1046" i="3"/>
  <c r="BV1046" i="3"/>
  <c r="BZ1045" i="3"/>
  <c r="BV1045" i="3"/>
  <c r="BZ1044" i="3"/>
  <c r="BV1044" i="3"/>
  <c r="BZ1043" i="3"/>
  <c r="BV1043" i="3"/>
  <c r="BZ1042" i="3"/>
  <c r="BV1042" i="3"/>
  <c r="BZ1041" i="3"/>
  <c r="BV1041" i="3"/>
  <c r="BZ1040" i="3"/>
  <c r="BV1040" i="3"/>
  <c r="BZ1039" i="3"/>
  <c r="BV1039" i="3"/>
  <c r="BZ1038" i="3"/>
  <c r="BV1038" i="3"/>
  <c r="BZ1037" i="3"/>
  <c r="BV1037" i="3"/>
  <c r="BZ1036" i="3"/>
  <c r="BV1036" i="3"/>
  <c r="BZ1035" i="3"/>
  <c r="BV1035" i="3"/>
  <c r="BZ1034" i="3"/>
  <c r="BV1034" i="3"/>
  <c r="BZ1033" i="3"/>
  <c r="BV1033" i="3"/>
  <c r="BZ1032" i="3"/>
  <c r="BV1032" i="3"/>
  <c r="BZ1031" i="3"/>
  <c r="BV1031" i="3"/>
  <c r="BZ1030" i="3"/>
  <c r="BV1030" i="3"/>
  <c r="BZ1029" i="3"/>
  <c r="BV1029" i="3"/>
  <c r="BZ1028" i="3"/>
  <c r="BV1028" i="3"/>
  <c r="BZ1027" i="3"/>
  <c r="BV1027" i="3"/>
  <c r="BZ1026" i="3"/>
  <c r="BV1026" i="3"/>
  <c r="BZ1025" i="3"/>
  <c r="BV1025" i="3"/>
  <c r="BZ1024" i="3"/>
  <c r="BV1024" i="3"/>
  <c r="BZ1023" i="3"/>
  <c r="BV1023" i="3"/>
  <c r="BZ1022" i="3"/>
  <c r="BV1022" i="3"/>
  <c r="BZ1021" i="3"/>
  <c r="BV1021" i="3"/>
  <c r="BZ1020" i="3"/>
  <c r="BV1020" i="3"/>
  <c r="BZ1019" i="3"/>
  <c r="BV1019" i="3"/>
  <c r="BZ1018" i="3"/>
  <c r="BV1018" i="3"/>
  <c r="BZ1017" i="3"/>
  <c r="BV1017" i="3"/>
  <c r="BZ1016" i="3"/>
  <c r="BV1016" i="3"/>
  <c r="BZ1015" i="3"/>
  <c r="BV1015" i="3"/>
  <c r="BZ1014" i="3"/>
  <c r="BV1014" i="3"/>
  <c r="BZ1013" i="3"/>
  <c r="BV1013" i="3"/>
  <c r="BZ1012" i="3"/>
  <c r="BV1012" i="3"/>
  <c r="BZ1011" i="3"/>
  <c r="BV1011" i="3"/>
  <c r="BZ1010" i="3"/>
  <c r="BV1010" i="3"/>
  <c r="BZ1009" i="3"/>
  <c r="BV1009" i="3"/>
  <c r="BZ1008" i="3"/>
  <c r="BV1008" i="3"/>
  <c r="BZ1007" i="3"/>
  <c r="BV1007" i="3"/>
  <c r="BZ1006" i="3"/>
  <c r="BV1006" i="3"/>
  <c r="BZ1005" i="3"/>
  <c r="BV1005" i="3"/>
  <c r="BZ1004" i="3"/>
  <c r="BV1004" i="3"/>
  <c r="BZ1003" i="3"/>
  <c r="BV1003" i="3"/>
  <c r="BZ1002" i="3"/>
  <c r="BV1002" i="3"/>
  <c r="BZ1001" i="3"/>
  <c r="BV1001" i="3"/>
  <c r="BZ1000" i="3"/>
  <c r="BV1000" i="3"/>
  <c r="BZ999" i="3"/>
  <c r="BV999" i="3"/>
  <c r="BZ998" i="3"/>
  <c r="BV998" i="3"/>
  <c r="BZ997" i="3"/>
  <c r="BV997" i="3"/>
  <c r="BZ996" i="3"/>
  <c r="BV996" i="3"/>
  <c r="BZ995" i="3"/>
  <c r="BV995" i="3"/>
  <c r="BZ994" i="3"/>
  <c r="BV994" i="3"/>
  <c r="BZ993" i="3"/>
  <c r="BV993" i="3"/>
  <c r="BZ992" i="3"/>
  <c r="BV992" i="3"/>
  <c r="BZ991" i="3"/>
  <c r="BV991" i="3"/>
  <c r="BZ990" i="3"/>
  <c r="BV990" i="3"/>
  <c r="BZ989" i="3"/>
  <c r="BV989" i="3"/>
  <c r="BZ988" i="3"/>
  <c r="BV988" i="3"/>
  <c r="BZ987" i="3"/>
  <c r="BV987" i="3"/>
  <c r="BZ986" i="3"/>
  <c r="BV986" i="3"/>
  <c r="BZ985" i="3"/>
  <c r="BV985" i="3"/>
  <c r="BZ984" i="3"/>
  <c r="BV984" i="3"/>
  <c r="BZ983" i="3"/>
  <c r="BV983" i="3"/>
  <c r="BZ982" i="3"/>
  <c r="BV982" i="3"/>
  <c r="BZ981" i="3"/>
  <c r="BV981" i="3"/>
  <c r="BZ980" i="3"/>
  <c r="BV980" i="3"/>
  <c r="BZ979" i="3"/>
  <c r="BV979" i="3"/>
  <c r="BZ978" i="3"/>
  <c r="BV978" i="3"/>
  <c r="BZ977" i="3"/>
  <c r="BV977" i="3"/>
  <c r="BZ976" i="3"/>
  <c r="BV976" i="3"/>
  <c r="BZ975" i="3"/>
  <c r="BV975" i="3"/>
  <c r="BZ974" i="3"/>
  <c r="BV974" i="3"/>
  <c r="BZ973" i="3"/>
  <c r="BV973" i="3"/>
  <c r="BZ972" i="3"/>
  <c r="BV972" i="3"/>
  <c r="BZ971" i="3"/>
  <c r="BV971" i="3"/>
  <c r="BZ970" i="3"/>
  <c r="BV970" i="3"/>
  <c r="BZ969" i="3"/>
  <c r="BV969" i="3"/>
  <c r="BZ968" i="3"/>
  <c r="BV968" i="3"/>
  <c r="BZ967" i="3"/>
  <c r="BV967" i="3"/>
  <c r="BZ966" i="3"/>
  <c r="BV966" i="3"/>
  <c r="BZ965" i="3"/>
  <c r="BV965" i="3"/>
  <c r="BZ964" i="3"/>
  <c r="BV964" i="3"/>
  <c r="BZ963" i="3"/>
  <c r="BV963" i="3"/>
  <c r="BZ962" i="3"/>
  <c r="BV962" i="3"/>
  <c r="BZ961" i="3"/>
  <c r="BV961" i="3"/>
  <c r="BZ960" i="3"/>
  <c r="BV960" i="3"/>
  <c r="BZ959" i="3"/>
  <c r="BV959" i="3"/>
  <c r="BZ958" i="3"/>
  <c r="BV958" i="3"/>
  <c r="BZ957" i="3"/>
  <c r="BV957" i="3"/>
  <c r="BZ956" i="3"/>
  <c r="BV956" i="3"/>
  <c r="BZ955" i="3"/>
  <c r="BV955" i="3"/>
  <c r="BZ954" i="3"/>
  <c r="BV954" i="3"/>
  <c r="BZ953" i="3"/>
  <c r="BV953" i="3"/>
  <c r="BZ952" i="3"/>
  <c r="BV952" i="3"/>
  <c r="BZ951" i="3"/>
  <c r="BV951" i="3"/>
  <c r="BZ950" i="3"/>
  <c r="BV950" i="3"/>
  <c r="BZ949" i="3"/>
  <c r="BV949" i="3"/>
  <c r="BZ948" i="3"/>
  <c r="BV948" i="3"/>
  <c r="BZ947" i="3"/>
  <c r="BV947" i="3"/>
  <c r="BZ946" i="3"/>
  <c r="BV946" i="3"/>
  <c r="BZ945" i="3"/>
  <c r="BV945" i="3"/>
  <c r="BZ944" i="3"/>
  <c r="BV944" i="3"/>
  <c r="BZ943" i="3"/>
  <c r="BV943" i="3"/>
  <c r="BZ942" i="3"/>
  <c r="BV942" i="3"/>
  <c r="BZ941" i="3"/>
  <c r="BV941" i="3"/>
  <c r="BZ940" i="3"/>
  <c r="BV940" i="3"/>
  <c r="BZ939" i="3"/>
  <c r="BV939" i="3"/>
  <c r="BZ938" i="3"/>
  <c r="BV938" i="3"/>
  <c r="BZ937" i="3"/>
  <c r="BV937" i="3"/>
  <c r="BZ936" i="3"/>
  <c r="BV936" i="3"/>
  <c r="BZ935" i="3"/>
  <c r="BV935" i="3"/>
  <c r="BZ934" i="3"/>
  <c r="BV934" i="3"/>
  <c r="BZ933" i="3"/>
  <c r="BV933" i="3"/>
  <c r="BZ932" i="3"/>
  <c r="BV932" i="3"/>
  <c r="BZ931" i="3"/>
  <c r="BV931" i="3"/>
  <c r="BZ930" i="3"/>
  <c r="BV930" i="3"/>
  <c r="BZ929" i="3"/>
  <c r="BV929" i="3"/>
  <c r="BZ928" i="3"/>
  <c r="BV928" i="3"/>
  <c r="BZ927" i="3"/>
  <c r="BV927" i="3"/>
  <c r="BZ926" i="3"/>
  <c r="BV926" i="3"/>
  <c r="BZ925" i="3"/>
  <c r="BV925" i="3"/>
  <c r="BZ924" i="3"/>
  <c r="BV924" i="3"/>
  <c r="BZ923" i="3"/>
  <c r="BV923" i="3"/>
  <c r="BZ922" i="3"/>
  <c r="BV922" i="3"/>
  <c r="BZ921" i="3"/>
  <c r="BV921" i="3"/>
  <c r="BZ920" i="3"/>
  <c r="CB919" i="3"/>
  <c r="CB917" i="3"/>
  <c r="CB915" i="3"/>
  <c r="CB913" i="3"/>
  <c r="CB911" i="3"/>
  <c r="CB909" i="3"/>
  <c r="CB907" i="3"/>
  <c r="CB905" i="3"/>
  <c r="CB903" i="3"/>
  <c r="CB901" i="3"/>
  <c r="CB899" i="3"/>
  <c r="CB897" i="3"/>
  <c r="CB895" i="3"/>
  <c r="CB893" i="3"/>
  <c r="CB891" i="3"/>
  <c r="CB889" i="3"/>
  <c r="CB887" i="3"/>
  <c r="CB885" i="3"/>
  <c r="CB883" i="3"/>
  <c r="CB881" i="3"/>
  <c r="CB879" i="3"/>
  <c r="CB877" i="3"/>
  <c r="CB875" i="3"/>
  <c r="CB873" i="3"/>
  <c r="CB871" i="3"/>
  <c r="CB869" i="3"/>
  <c r="CB867" i="3"/>
  <c r="CB865" i="3"/>
  <c r="CB863" i="3"/>
  <c r="CB861" i="3"/>
  <c r="CB859" i="3"/>
  <c r="CB857" i="3"/>
  <c r="CB855" i="3"/>
  <c r="CB853" i="3"/>
  <c r="CB851" i="3"/>
  <c r="CB849" i="3"/>
  <c r="CB847" i="3"/>
  <c r="CB845" i="3"/>
  <c r="CB843" i="3"/>
  <c r="CB841" i="3"/>
  <c r="CB839" i="3"/>
  <c r="CB837" i="3"/>
  <c r="CB835" i="3"/>
  <c r="CB833" i="3"/>
  <c r="CB831" i="3"/>
  <c r="CB829" i="3"/>
  <c r="CB827" i="3"/>
  <c r="CB825" i="3"/>
  <c r="CB823" i="3"/>
  <c r="CB821" i="3"/>
  <c r="CB819" i="3"/>
  <c r="CB817" i="3"/>
  <c r="CB815" i="3"/>
  <c r="CB813" i="3"/>
  <c r="CB811" i="3"/>
  <c r="CB809" i="3"/>
  <c r="CB807" i="3"/>
  <c r="CB805" i="3"/>
  <c r="CB803" i="3"/>
  <c r="CB801" i="3"/>
  <c r="CB799" i="3"/>
  <c r="CB797" i="3"/>
  <c r="CB795" i="3"/>
  <c r="CB793" i="3"/>
  <c r="CB791" i="3"/>
  <c r="CB789" i="3"/>
  <c r="CB787" i="3"/>
  <c r="CB785" i="3"/>
  <c r="CB783" i="3"/>
  <c r="CB781" i="3"/>
  <c r="BX712" i="3"/>
  <c r="CB712" i="3"/>
  <c r="BU712" i="3"/>
  <c r="BY712" i="3"/>
  <c r="BV712" i="3"/>
  <c r="BZ712" i="3"/>
  <c r="BW712" i="3"/>
  <c r="CA712" i="3"/>
  <c r="BX708" i="3"/>
  <c r="CB708" i="3"/>
  <c r="BU708" i="3"/>
  <c r="BY708" i="3"/>
  <c r="BV708" i="3"/>
  <c r="BZ708" i="3"/>
  <c r="BW708" i="3"/>
  <c r="CA708" i="3"/>
  <c r="BX704" i="3"/>
  <c r="CB704" i="3"/>
  <c r="BU704" i="3"/>
  <c r="BY704" i="3"/>
  <c r="BV704" i="3"/>
  <c r="BZ704" i="3"/>
  <c r="BW704" i="3"/>
  <c r="CA704" i="3"/>
  <c r="BX700" i="3"/>
  <c r="CB700" i="3"/>
  <c r="BU700" i="3"/>
  <c r="BY700" i="3"/>
  <c r="BV700" i="3"/>
  <c r="BZ700" i="3"/>
  <c r="BW700" i="3"/>
  <c r="CA700" i="3"/>
  <c r="BX696" i="3"/>
  <c r="CB696" i="3"/>
  <c r="BU696" i="3"/>
  <c r="BY696" i="3"/>
  <c r="BV696" i="3"/>
  <c r="BZ696" i="3"/>
  <c r="BW696" i="3"/>
  <c r="CA696" i="3"/>
  <c r="BX692" i="3"/>
  <c r="CB692" i="3"/>
  <c r="BU692" i="3"/>
  <c r="BY692" i="3"/>
  <c r="BV692" i="3"/>
  <c r="BZ692" i="3"/>
  <c r="BW692" i="3"/>
  <c r="CA692" i="3"/>
  <c r="BX688" i="3"/>
  <c r="CB688" i="3"/>
  <c r="BU688" i="3"/>
  <c r="BY688" i="3"/>
  <c r="BV688" i="3"/>
  <c r="BZ688" i="3"/>
  <c r="BW688" i="3"/>
  <c r="CA688" i="3"/>
  <c r="BX684" i="3"/>
  <c r="CB684" i="3"/>
  <c r="BU684" i="3"/>
  <c r="BY684" i="3"/>
  <c r="BV684" i="3"/>
  <c r="BZ684" i="3"/>
  <c r="BW684" i="3"/>
  <c r="CA684" i="3"/>
  <c r="BX680" i="3"/>
  <c r="CB680" i="3"/>
  <c r="BU680" i="3"/>
  <c r="BY680" i="3"/>
  <c r="BV680" i="3"/>
  <c r="BZ680" i="3"/>
  <c r="BW680" i="3"/>
  <c r="CA680" i="3"/>
  <c r="BX676" i="3"/>
  <c r="CB676" i="3"/>
  <c r="BU676" i="3"/>
  <c r="BY676" i="3"/>
  <c r="BV676" i="3"/>
  <c r="BZ676" i="3"/>
  <c r="BW676" i="3"/>
  <c r="CA676" i="3"/>
  <c r="BX672" i="3"/>
  <c r="CB672" i="3"/>
  <c r="BU672" i="3"/>
  <c r="BY672" i="3"/>
  <c r="BV672" i="3"/>
  <c r="BZ672" i="3"/>
  <c r="BW672" i="3"/>
  <c r="CA672" i="3"/>
  <c r="BX668" i="3"/>
  <c r="CB668" i="3"/>
  <c r="BU668" i="3"/>
  <c r="BY668" i="3"/>
  <c r="BV668" i="3"/>
  <c r="BZ668" i="3"/>
  <c r="BW668" i="3"/>
  <c r="CA668" i="3"/>
  <c r="BX664" i="3"/>
  <c r="CB664" i="3"/>
  <c r="BU664" i="3"/>
  <c r="BY664" i="3"/>
  <c r="BV664" i="3"/>
  <c r="BZ664" i="3"/>
  <c r="BW664" i="3"/>
  <c r="CA664" i="3"/>
  <c r="BX660" i="3"/>
  <c r="CB660" i="3"/>
  <c r="BU660" i="3"/>
  <c r="BY660" i="3"/>
  <c r="BV660" i="3"/>
  <c r="BZ660" i="3"/>
  <c r="BW660" i="3"/>
  <c r="CA660" i="3"/>
  <c r="BX656" i="3"/>
  <c r="CB656" i="3"/>
  <c r="BU656" i="3"/>
  <c r="BY656" i="3"/>
  <c r="BV656" i="3"/>
  <c r="BZ656" i="3"/>
  <c r="BW656" i="3"/>
  <c r="CA656" i="3"/>
  <c r="BX652" i="3"/>
  <c r="CB652" i="3"/>
  <c r="BU652" i="3"/>
  <c r="BY652" i="3"/>
  <c r="BV652" i="3"/>
  <c r="BZ652" i="3"/>
  <c r="BW652" i="3"/>
  <c r="CA652" i="3"/>
  <c r="BX648" i="3"/>
  <c r="CB648" i="3"/>
  <c r="BU648" i="3"/>
  <c r="BY648" i="3"/>
  <c r="BV648" i="3"/>
  <c r="BZ648" i="3"/>
  <c r="BW648" i="3"/>
  <c r="CA648" i="3"/>
  <c r="BX644" i="3"/>
  <c r="CB644" i="3"/>
  <c r="BU644" i="3"/>
  <c r="BY644" i="3"/>
  <c r="BV644" i="3"/>
  <c r="BZ644" i="3"/>
  <c r="BW644" i="3"/>
  <c r="CA644" i="3"/>
  <c r="BX640" i="3"/>
  <c r="CB640" i="3"/>
  <c r="BU640" i="3"/>
  <c r="BY640" i="3"/>
  <c r="BV640" i="3"/>
  <c r="BZ640" i="3"/>
  <c r="BW640" i="3"/>
  <c r="CA640" i="3"/>
  <c r="BX636" i="3"/>
  <c r="CB636" i="3"/>
  <c r="BU636" i="3"/>
  <c r="BY636" i="3"/>
  <c r="BV636" i="3"/>
  <c r="BZ636" i="3"/>
  <c r="BW636" i="3"/>
  <c r="CA636" i="3"/>
  <c r="BX632" i="3"/>
  <c r="CB632" i="3"/>
  <c r="BU632" i="3"/>
  <c r="BY632" i="3"/>
  <c r="BV632" i="3"/>
  <c r="BZ632" i="3"/>
  <c r="BW632" i="3"/>
  <c r="CA632" i="3"/>
  <c r="BX628" i="3"/>
  <c r="CB628" i="3"/>
  <c r="BU628" i="3"/>
  <c r="BY628" i="3"/>
  <c r="BV628" i="3"/>
  <c r="BZ628" i="3"/>
  <c r="BW628" i="3"/>
  <c r="CA628" i="3"/>
  <c r="BX624" i="3"/>
  <c r="CB624" i="3"/>
  <c r="BU624" i="3"/>
  <c r="BY624" i="3"/>
  <c r="BV624" i="3"/>
  <c r="BZ624" i="3"/>
  <c r="BW624" i="3"/>
  <c r="CA624" i="3"/>
  <c r="BX620" i="3"/>
  <c r="CB620" i="3"/>
  <c r="BU620" i="3"/>
  <c r="BY620" i="3"/>
  <c r="BV620" i="3"/>
  <c r="BZ620" i="3"/>
  <c r="BW620" i="3"/>
  <c r="CA620" i="3"/>
  <c r="BX616" i="3"/>
  <c r="CB616" i="3"/>
  <c r="BU616" i="3"/>
  <c r="BY616" i="3"/>
  <c r="BV616" i="3"/>
  <c r="BZ616" i="3"/>
  <c r="BW616" i="3"/>
  <c r="CA616" i="3"/>
  <c r="BX612" i="3"/>
  <c r="CB612" i="3"/>
  <c r="BU612" i="3"/>
  <c r="BY612" i="3"/>
  <c r="BV612" i="3"/>
  <c r="BZ612" i="3"/>
  <c r="BW612" i="3"/>
  <c r="CA612" i="3"/>
  <c r="BX608" i="3"/>
  <c r="CB608" i="3"/>
  <c r="BU608" i="3"/>
  <c r="BY608" i="3"/>
  <c r="BV608" i="3"/>
  <c r="BZ608" i="3"/>
  <c r="BW608" i="3"/>
  <c r="CA608" i="3"/>
  <c r="BX604" i="3"/>
  <c r="CB604" i="3"/>
  <c r="BU604" i="3"/>
  <c r="BY604" i="3"/>
  <c r="BV604" i="3"/>
  <c r="BZ604" i="3"/>
  <c r="BW604" i="3"/>
  <c r="CA604" i="3"/>
  <c r="BX600" i="3"/>
  <c r="CB600" i="3"/>
  <c r="BU600" i="3"/>
  <c r="BY600" i="3"/>
  <c r="BV600" i="3"/>
  <c r="BZ600" i="3"/>
  <c r="BW600" i="3"/>
  <c r="CA600" i="3"/>
  <c r="BV596" i="3"/>
  <c r="BZ596" i="3"/>
  <c r="BW596" i="3"/>
  <c r="CA596" i="3"/>
  <c r="BX596" i="3"/>
  <c r="CB596" i="3"/>
  <c r="BU596" i="3"/>
  <c r="BY596" i="3"/>
  <c r="BV592" i="3"/>
  <c r="BZ592" i="3"/>
  <c r="BW592" i="3"/>
  <c r="CA592" i="3"/>
  <c r="BX592" i="3"/>
  <c r="CB592" i="3"/>
  <c r="BU592" i="3"/>
  <c r="BY592" i="3"/>
  <c r="BV588" i="3"/>
  <c r="BZ588" i="3"/>
  <c r="BW588" i="3"/>
  <c r="CA588" i="3"/>
  <c r="BX588" i="3"/>
  <c r="CB588" i="3"/>
  <c r="BU588" i="3"/>
  <c r="BY588" i="3"/>
  <c r="BV584" i="3"/>
  <c r="BZ584" i="3"/>
  <c r="BW584" i="3"/>
  <c r="CA584" i="3"/>
  <c r="BX584" i="3"/>
  <c r="CB584" i="3"/>
  <c r="BU584" i="3"/>
  <c r="BY584" i="3"/>
  <c r="BV580" i="3"/>
  <c r="BZ580" i="3"/>
  <c r="BW580" i="3"/>
  <c r="CA580" i="3"/>
  <c r="BX580" i="3"/>
  <c r="CB580" i="3"/>
  <c r="BU580" i="3"/>
  <c r="BY580" i="3"/>
  <c r="BV576" i="3"/>
  <c r="BZ576" i="3"/>
  <c r="BW576" i="3"/>
  <c r="CA576" i="3"/>
  <c r="BX576" i="3"/>
  <c r="CB576" i="3"/>
  <c r="BU576" i="3"/>
  <c r="BY576" i="3"/>
  <c r="BV572" i="3"/>
  <c r="BZ572" i="3"/>
  <c r="BW572" i="3"/>
  <c r="CA572" i="3"/>
  <c r="BX572" i="3"/>
  <c r="CB572" i="3"/>
  <c r="BU572" i="3"/>
  <c r="BY572" i="3"/>
  <c r="BV568" i="3"/>
  <c r="BZ568" i="3"/>
  <c r="BW568" i="3"/>
  <c r="CA568" i="3"/>
  <c r="BX568" i="3"/>
  <c r="CB568" i="3"/>
  <c r="BU568" i="3"/>
  <c r="BY568" i="3"/>
  <c r="BV564" i="3"/>
  <c r="BZ564" i="3"/>
  <c r="BW564" i="3"/>
  <c r="CA564" i="3"/>
  <c r="BX564" i="3"/>
  <c r="CB564" i="3"/>
  <c r="BU564" i="3"/>
  <c r="BY564" i="3"/>
  <c r="BV560" i="3"/>
  <c r="BZ560" i="3"/>
  <c r="BW560" i="3"/>
  <c r="CA560" i="3"/>
  <c r="BX560" i="3"/>
  <c r="CB560" i="3"/>
  <c r="BU560" i="3"/>
  <c r="BY560" i="3"/>
  <c r="BV556" i="3"/>
  <c r="BZ556" i="3"/>
  <c r="BW556" i="3"/>
  <c r="CA556" i="3"/>
  <c r="BX556" i="3"/>
  <c r="CB556" i="3"/>
  <c r="BU556" i="3"/>
  <c r="BY556" i="3"/>
  <c r="BV552" i="3"/>
  <c r="BZ552" i="3"/>
  <c r="BW552" i="3"/>
  <c r="CA552" i="3"/>
  <c r="BX552" i="3"/>
  <c r="CB552" i="3"/>
  <c r="BU552" i="3"/>
  <c r="BY552" i="3"/>
  <c r="BV548" i="3"/>
  <c r="BZ548" i="3"/>
  <c r="BW548" i="3"/>
  <c r="CA548" i="3"/>
  <c r="BX548" i="3"/>
  <c r="CB548" i="3"/>
  <c r="BU548" i="3"/>
  <c r="BY548" i="3"/>
  <c r="BV544" i="3"/>
  <c r="BZ544" i="3"/>
  <c r="BW544" i="3"/>
  <c r="CA544" i="3"/>
  <c r="BX544" i="3"/>
  <c r="CB544" i="3"/>
  <c r="BU544" i="3"/>
  <c r="BY544" i="3"/>
  <c r="BV540" i="3"/>
  <c r="BZ540" i="3"/>
  <c r="BW540" i="3"/>
  <c r="CA540" i="3"/>
  <c r="BX540" i="3"/>
  <c r="CB540" i="3"/>
  <c r="BU540" i="3"/>
  <c r="BY540" i="3"/>
  <c r="BV536" i="3"/>
  <c r="BZ536" i="3"/>
  <c r="BW536" i="3"/>
  <c r="CA536" i="3"/>
  <c r="BX536" i="3"/>
  <c r="CB536" i="3"/>
  <c r="BU536" i="3"/>
  <c r="BY536" i="3"/>
  <c r="BV532" i="3"/>
  <c r="BZ532" i="3"/>
  <c r="BW532" i="3"/>
  <c r="CA532" i="3"/>
  <c r="BX532" i="3"/>
  <c r="CB532" i="3"/>
  <c r="BU532" i="3"/>
  <c r="BY532" i="3"/>
  <c r="BV528" i="3"/>
  <c r="BZ528" i="3"/>
  <c r="BW528" i="3"/>
  <c r="CA528" i="3"/>
  <c r="BX528" i="3"/>
  <c r="CB528" i="3"/>
  <c r="BU528" i="3"/>
  <c r="BY528" i="3"/>
  <c r="BU524" i="3"/>
  <c r="BV524" i="3"/>
  <c r="BZ524" i="3"/>
  <c r="BW524" i="3"/>
  <c r="CA524" i="3"/>
  <c r="BX524" i="3"/>
  <c r="CB524" i="3"/>
  <c r="BY524" i="3"/>
  <c r="BU520" i="3"/>
  <c r="BY520" i="3"/>
  <c r="BV520" i="3"/>
  <c r="BZ520" i="3"/>
  <c r="BW520" i="3"/>
  <c r="CA520" i="3"/>
  <c r="BX520" i="3"/>
  <c r="CB520" i="3"/>
  <c r="BU516" i="3"/>
  <c r="BY516" i="3"/>
  <c r="BV516" i="3"/>
  <c r="BZ516" i="3"/>
  <c r="BW516" i="3"/>
  <c r="CA516" i="3"/>
  <c r="BX516" i="3"/>
  <c r="CB516" i="3"/>
  <c r="BU512" i="3"/>
  <c r="BY512" i="3"/>
  <c r="BV512" i="3"/>
  <c r="BZ512" i="3"/>
  <c r="BW512" i="3"/>
  <c r="CA512" i="3"/>
  <c r="BX512" i="3"/>
  <c r="CB512" i="3"/>
  <c r="BU508" i="3"/>
  <c r="BY508" i="3"/>
  <c r="BV508" i="3"/>
  <c r="BZ508" i="3"/>
  <c r="BW508" i="3"/>
  <c r="CA508" i="3"/>
  <c r="BX508" i="3"/>
  <c r="CB508" i="3"/>
  <c r="BU504" i="3"/>
  <c r="BY504" i="3"/>
  <c r="BV504" i="3"/>
  <c r="BZ504" i="3"/>
  <c r="BW504" i="3"/>
  <c r="CA504" i="3"/>
  <c r="BX504" i="3"/>
  <c r="CB504" i="3"/>
  <c r="BU500" i="3"/>
  <c r="BY500" i="3"/>
  <c r="BV500" i="3"/>
  <c r="BZ500" i="3"/>
  <c r="BW500" i="3"/>
  <c r="CA500" i="3"/>
  <c r="BX500" i="3"/>
  <c r="CB500" i="3"/>
  <c r="BU496" i="3"/>
  <c r="BY496" i="3"/>
  <c r="BV496" i="3"/>
  <c r="BZ496" i="3"/>
  <c r="BW496" i="3"/>
  <c r="CA496" i="3"/>
  <c r="BX496" i="3"/>
  <c r="CB496" i="3"/>
  <c r="BU492" i="3"/>
  <c r="BY492" i="3"/>
  <c r="BV492" i="3"/>
  <c r="BZ492" i="3"/>
  <c r="BW492" i="3"/>
  <c r="CA492" i="3"/>
  <c r="BX492" i="3"/>
  <c r="CB492" i="3"/>
  <c r="BU488" i="3"/>
  <c r="BY488" i="3"/>
  <c r="BV488" i="3"/>
  <c r="BZ488" i="3"/>
  <c r="BW488" i="3"/>
  <c r="CA488" i="3"/>
  <c r="BX488" i="3"/>
  <c r="CB488" i="3"/>
  <c r="BU484" i="3"/>
  <c r="BY484" i="3"/>
  <c r="BV484" i="3"/>
  <c r="BZ484" i="3"/>
  <c r="BW484" i="3"/>
  <c r="CA484" i="3"/>
  <c r="BX484" i="3"/>
  <c r="CB484" i="3"/>
  <c r="BU480" i="3"/>
  <c r="BY480" i="3"/>
  <c r="BV480" i="3"/>
  <c r="BZ480" i="3"/>
  <c r="BW480" i="3"/>
  <c r="CA480" i="3"/>
  <c r="BX480" i="3"/>
  <c r="CB480" i="3"/>
  <c r="BU476" i="3"/>
  <c r="BY476" i="3"/>
  <c r="BV476" i="3"/>
  <c r="BZ476" i="3"/>
  <c r="BW476" i="3"/>
  <c r="CA476" i="3"/>
  <c r="BX476" i="3"/>
  <c r="CB476" i="3"/>
  <c r="BU472" i="3"/>
  <c r="BY472" i="3"/>
  <c r="BV472" i="3"/>
  <c r="BZ472" i="3"/>
  <c r="BW472" i="3"/>
  <c r="CA472" i="3"/>
  <c r="BX472" i="3"/>
  <c r="CB472" i="3"/>
  <c r="BU468" i="3"/>
  <c r="BY468" i="3"/>
  <c r="BV468" i="3"/>
  <c r="BZ468" i="3"/>
  <c r="BW468" i="3"/>
  <c r="CA468" i="3"/>
  <c r="BX468" i="3"/>
  <c r="CB468" i="3"/>
  <c r="BU464" i="3"/>
  <c r="BY464" i="3"/>
  <c r="BV464" i="3"/>
  <c r="BZ464" i="3"/>
  <c r="BW464" i="3"/>
  <c r="CA464" i="3"/>
  <c r="BX464" i="3"/>
  <c r="CB464" i="3"/>
  <c r="BU460" i="3"/>
  <c r="BY460" i="3"/>
  <c r="BV460" i="3"/>
  <c r="BZ460" i="3"/>
  <c r="BW460" i="3"/>
  <c r="CA460" i="3"/>
  <c r="BX460" i="3"/>
  <c r="CB460" i="3"/>
  <c r="BU456" i="3"/>
  <c r="BY456" i="3"/>
  <c r="BV456" i="3"/>
  <c r="BZ456" i="3"/>
  <c r="BW456" i="3"/>
  <c r="CA456" i="3"/>
  <c r="BX456" i="3"/>
  <c r="CB456" i="3"/>
  <c r="BU452" i="3"/>
  <c r="BY452" i="3"/>
  <c r="BV452" i="3"/>
  <c r="BZ452" i="3"/>
  <c r="BW452" i="3"/>
  <c r="CA452" i="3"/>
  <c r="BX452" i="3"/>
  <c r="CB452" i="3"/>
  <c r="BU448" i="3"/>
  <c r="BY448" i="3"/>
  <c r="BV448" i="3"/>
  <c r="BZ448" i="3"/>
  <c r="BW448" i="3"/>
  <c r="CA448" i="3"/>
  <c r="BX448" i="3"/>
  <c r="CB448" i="3"/>
  <c r="BU444" i="3"/>
  <c r="BY444" i="3"/>
  <c r="BV444" i="3"/>
  <c r="BZ444" i="3"/>
  <c r="BW444" i="3"/>
  <c r="CA444" i="3"/>
  <c r="BX444" i="3"/>
  <c r="CB444" i="3"/>
  <c r="BW440" i="3"/>
  <c r="CA440" i="3"/>
  <c r="BU440" i="3"/>
  <c r="BY440" i="3"/>
  <c r="BV440" i="3"/>
  <c r="BZ440" i="3"/>
  <c r="BX440" i="3"/>
  <c r="CB440" i="3"/>
  <c r="BW436" i="3"/>
  <c r="CA436" i="3"/>
  <c r="BU436" i="3"/>
  <c r="BY436" i="3"/>
  <c r="BV436" i="3"/>
  <c r="BZ436" i="3"/>
  <c r="BX436" i="3"/>
  <c r="CB436" i="3"/>
  <c r="BW432" i="3"/>
  <c r="CA432" i="3"/>
  <c r="BU432" i="3"/>
  <c r="BY432" i="3"/>
  <c r="BV432" i="3"/>
  <c r="BZ432" i="3"/>
  <c r="BX432" i="3"/>
  <c r="CB432" i="3"/>
  <c r="BW428" i="3"/>
  <c r="CA428" i="3"/>
  <c r="BU428" i="3"/>
  <c r="BY428" i="3"/>
  <c r="BV428" i="3"/>
  <c r="BZ428" i="3"/>
  <c r="BX428" i="3"/>
  <c r="CB428" i="3"/>
  <c r="BW424" i="3"/>
  <c r="CA424" i="3"/>
  <c r="BU424" i="3"/>
  <c r="BY424" i="3"/>
  <c r="BV424" i="3"/>
  <c r="BZ424" i="3"/>
  <c r="BX424" i="3"/>
  <c r="CB424" i="3"/>
  <c r="BW420" i="3"/>
  <c r="CA420" i="3"/>
  <c r="BU420" i="3"/>
  <c r="BY420" i="3"/>
  <c r="BV420" i="3"/>
  <c r="BZ420" i="3"/>
  <c r="BX420" i="3"/>
  <c r="CB420" i="3"/>
  <c r="BW416" i="3"/>
  <c r="CA416" i="3"/>
  <c r="BU416" i="3"/>
  <c r="BY416" i="3"/>
  <c r="BV416" i="3"/>
  <c r="BZ416" i="3"/>
  <c r="BX416" i="3"/>
  <c r="CB416" i="3"/>
  <c r="BW412" i="3"/>
  <c r="CA412" i="3"/>
  <c r="BU412" i="3"/>
  <c r="BY412" i="3"/>
  <c r="BV412" i="3"/>
  <c r="BZ412" i="3"/>
  <c r="BX412" i="3"/>
  <c r="CB412" i="3"/>
  <c r="BW408" i="3"/>
  <c r="CA408" i="3"/>
  <c r="BU408" i="3"/>
  <c r="BY408" i="3"/>
  <c r="BV408" i="3"/>
  <c r="BZ408" i="3"/>
  <c r="BX408" i="3"/>
  <c r="CB408" i="3"/>
  <c r="BW404" i="3"/>
  <c r="CA404" i="3"/>
  <c r="BU404" i="3"/>
  <c r="BY404" i="3"/>
  <c r="BV404" i="3"/>
  <c r="BZ404" i="3"/>
  <c r="BX404" i="3"/>
  <c r="CB404" i="3"/>
  <c r="BW400" i="3"/>
  <c r="CA400" i="3"/>
  <c r="BU400" i="3"/>
  <c r="BY400" i="3"/>
  <c r="BV400" i="3"/>
  <c r="BZ400" i="3"/>
  <c r="BX400" i="3"/>
  <c r="CB400" i="3"/>
  <c r="BW396" i="3"/>
  <c r="CA396" i="3"/>
  <c r="BU396" i="3"/>
  <c r="BY396" i="3"/>
  <c r="BV396" i="3"/>
  <c r="BZ396" i="3"/>
  <c r="BX396" i="3"/>
  <c r="CB396" i="3"/>
  <c r="BW392" i="3"/>
  <c r="CA392" i="3"/>
  <c r="BU392" i="3"/>
  <c r="BY392" i="3"/>
  <c r="BV392" i="3"/>
  <c r="BZ392" i="3"/>
  <c r="BX392" i="3"/>
  <c r="CB392" i="3"/>
  <c r="BW388" i="3"/>
  <c r="CA388" i="3"/>
  <c r="BU388" i="3"/>
  <c r="BY388" i="3"/>
  <c r="BV388" i="3"/>
  <c r="BZ388" i="3"/>
  <c r="BX388" i="3"/>
  <c r="CB388" i="3"/>
  <c r="BW384" i="3"/>
  <c r="CA384" i="3"/>
  <c r="BU384" i="3"/>
  <c r="BY384" i="3"/>
  <c r="BV384" i="3"/>
  <c r="BZ384" i="3"/>
  <c r="BX384" i="3"/>
  <c r="CB384" i="3"/>
  <c r="BW380" i="3"/>
  <c r="CA380" i="3"/>
  <c r="BU380" i="3"/>
  <c r="BY380" i="3"/>
  <c r="BV380" i="3"/>
  <c r="BZ380" i="3"/>
  <c r="BX380" i="3"/>
  <c r="CB380" i="3"/>
  <c r="BW376" i="3"/>
  <c r="CA376" i="3"/>
  <c r="BX376" i="3"/>
  <c r="CB376" i="3"/>
  <c r="BU376" i="3"/>
  <c r="BY376" i="3"/>
  <c r="BV376" i="3"/>
  <c r="BZ376" i="3"/>
  <c r="BW372" i="3"/>
  <c r="CA372" i="3"/>
  <c r="BX372" i="3"/>
  <c r="CB372" i="3"/>
  <c r="BU372" i="3"/>
  <c r="BY372" i="3"/>
  <c r="BV372" i="3"/>
  <c r="BZ372" i="3"/>
  <c r="BW368" i="3"/>
  <c r="CA368" i="3"/>
  <c r="BX368" i="3"/>
  <c r="CB368" i="3"/>
  <c r="BU368" i="3"/>
  <c r="BY368" i="3"/>
  <c r="BV368" i="3"/>
  <c r="BZ368" i="3"/>
  <c r="BW364" i="3"/>
  <c r="CA364" i="3"/>
  <c r="BX364" i="3"/>
  <c r="CB364" i="3"/>
  <c r="BU364" i="3"/>
  <c r="BY364" i="3"/>
  <c r="BV364" i="3"/>
  <c r="BZ364" i="3"/>
  <c r="BW360" i="3"/>
  <c r="CA360" i="3"/>
  <c r="BX360" i="3"/>
  <c r="CB360" i="3"/>
  <c r="BU360" i="3"/>
  <c r="BY360" i="3"/>
  <c r="BV360" i="3"/>
  <c r="BZ360" i="3"/>
  <c r="BW356" i="3"/>
  <c r="CA356" i="3"/>
  <c r="BX356" i="3"/>
  <c r="CB356" i="3"/>
  <c r="BU356" i="3"/>
  <c r="BY356" i="3"/>
  <c r="BV356" i="3"/>
  <c r="BZ356" i="3"/>
  <c r="BW352" i="3"/>
  <c r="CA352" i="3"/>
  <c r="BX352" i="3"/>
  <c r="CB352" i="3"/>
  <c r="BU352" i="3"/>
  <c r="BY352" i="3"/>
  <c r="BV352" i="3"/>
  <c r="BZ352" i="3"/>
  <c r="BW348" i="3"/>
  <c r="CA348" i="3"/>
  <c r="BX348" i="3"/>
  <c r="CB348" i="3"/>
  <c r="BU348" i="3"/>
  <c r="BY348" i="3"/>
  <c r="BV348" i="3"/>
  <c r="BZ348" i="3"/>
  <c r="BW344" i="3"/>
  <c r="CA344" i="3"/>
  <c r="BX344" i="3"/>
  <c r="CB344" i="3"/>
  <c r="BU344" i="3"/>
  <c r="BY344" i="3"/>
  <c r="BV344" i="3"/>
  <c r="BZ344" i="3"/>
  <c r="BW340" i="3"/>
  <c r="CA340" i="3"/>
  <c r="BX340" i="3"/>
  <c r="CB340" i="3"/>
  <c r="BU340" i="3"/>
  <c r="BY340" i="3"/>
  <c r="BV340" i="3"/>
  <c r="BZ340" i="3"/>
  <c r="BW336" i="3"/>
  <c r="CA336" i="3"/>
  <c r="BX336" i="3"/>
  <c r="CB336" i="3"/>
  <c r="BU336" i="3"/>
  <c r="BY336" i="3"/>
  <c r="BV336" i="3"/>
  <c r="BZ336" i="3"/>
  <c r="BW332" i="3"/>
  <c r="CA332" i="3"/>
  <c r="BX332" i="3"/>
  <c r="CB332" i="3"/>
  <c r="BU332" i="3"/>
  <c r="BY332" i="3"/>
  <c r="BV332" i="3"/>
  <c r="BZ332" i="3"/>
  <c r="BW328" i="3"/>
  <c r="CA328" i="3"/>
  <c r="BX328" i="3"/>
  <c r="CB328" i="3"/>
  <c r="BU328" i="3"/>
  <c r="BY328" i="3"/>
  <c r="BV328" i="3"/>
  <c r="BZ328" i="3"/>
  <c r="BW324" i="3"/>
  <c r="CA324" i="3"/>
  <c r="BX324" i="3"/>
  <c r="CB324" i="3"/>
  <c r="BU324" i="3"/>
  <c r="BY324" i="3"/>
  <c r="BV324" i="3"/>
  <c r="BZ324" i="3"/>
  <c r="BW320" i="3"/>
  <c r="CA320" i="3"/>
  <c r="BX320" i="3"/>
  <c r="CB320" i="3"/>
  <c r="BU320" i="3"/>
  <c r="BY320" i="3"/>
  <c r="BV320" i="3"/>
  <c r="BZ320" i="3"/>
  <c r="BW316" i="3"/>
  <c r="CA316" i="3"/>
  <c r="BX316" i="3"/>
  <c r="CB316" i="3"/>
  <c r="BU316" i="3"/>
  <c r="BY316" i="3"/>
  <c r="BV316" i="3"/>
  <c r="BZ316" i="3"/>
  <c r="BW312" i="3"/>
  <c r="CA312" i="3"/>
  <c r="BX312" i="3"/>
  <c r="CB312" i="3"/>
  <c r="BU312" i="3"/>
  <c r="BY312" i="3"/>
  <c r="BV312" i="3"/>
  <c r="BZ312" i="3"/>
  <c r="BW308" i="3"/>
  <c r="CA308" i="3"/>
  <c r="BX308" i="3"/>
  <c r="CB308" i="3"/>
  <c r="BU308" i="3"/>
  <c r="BY308" i="3"/>
  <c r="BV308" i="3"/>
  <c r="BZ308" i="3"/>
  <c r="BW304" i="3"/>
  <c r="CA304" i="3"/>
  <c r="BX304" i="3"/>
  <c r="CB304" i="3"/>
  <c r="BU304" i="3"/>
  <c r="BY304" i="3"/>
  <c r="BV304" i="3"/>
  <c r="BZ304" i="3"/>
  <c r="BW300" i="3"/>
  <c r="CA300" i="3"/>
  <c r="BX300" i="3"/>
  <c r="CB300" i="3"/>
  <c r="BU300" i="3"/>
  <c r="BY300" i="3"/>
  <c r="BV300" i="3"/>
  <c r="BZ300" i="3"/>
  <c r="BW296" i="3"/>
  <c r="CA296" i="3"/>
  <c r="BX296" i="3"/>
  <c r="CB296" i="3"/>
  <c r="BU296" i="3"/>
  <c r="BY296" i="3"/>
  <c r="BV296" i="3"/>
  <c r="BZ296" i="3"/>
  <c r="BW292" i="3"/>
  <c r="CA292" i="3"/>
  <c r="BX292" i="3"/>
  <c r="CB292" i="3"/>
  <c r="BU292" i="3"/>
  <c r="BY292" i="3"/>
  <c r="BV292" i="3"/>
  <c r="BZ292" i="3"/>
  <c r="BW288" i="3"/>
  <c r="CA288" i="3"/>
  <c r="BX288" i="3"/>
  <c r="CB288" i="3"/>
  <c r="BU288" i="3"/>
  <c r="BY288" i="3"/>
  <c r="BV288" i="3"/>
  <c r="BZ288" i="3"/>
  <c r="BW284" i="3"/>
  <c r="CA284" i="3"/>
  <c r="BX284" i="3"/>
  <c r="CB284" i="3"/>
  <c r="BU284" i="3"/>
  <c r="BY284" i="3"/>
  <c r="BV284" i="3"/>
  <c r="BZ284" i="3"/>
  <c r="BV280" i="3"/>
  <c r="BZ280" i="3"/>
  <c r="BW280" i="3"/>
  <c r="CA280" i="3"/>
  <c r="BX280" i="3"/>
  <c r="CB280" i="3"/>
  <c r="BY280" i="3"/>
  <c r="BU280" i="3"/>
  <c r="BV276" i="3"/>
  <c r="BZ276" i="3"/>
  <c r="BW276" i="3"/>
  <c r="CA276" i="3"/>
  <c r="BX276" i="3"/>
  <c r="CB276" i="3"/>
  <c r="BY276" i="3"/>
  <c r="BU276" i="3"/>
  <c r="BV272" i="3"/>
  <c r="BZ272" i="3"/>
  <c r="BW272" i="3"/>
  <c r="CA272" i="3"/>
  <c r="BX272" i="3"/>
  <c r="CB272" i="3"/>
  <c r="BY272" i="3"/>
  <c r="BU272" i="3"/>
  <c r="BV268" i="3"/>
  <c r="BZ268" i="3"/>
  <c r="BW268" i="3"/>
  <c r="CA268" i="3"/>
  <c r="BX268" i="3"/>
  <c r="CB268" i="3"/>
  <c r="BY268" i="3"/>
  <c r="BU268" i="3"/>
  <c r="BU264" i="3"/>
  <c r="BY264" i="3"/>
  <c r="BZ264" i="3"/>
  <c r="BV264" i="3"/>
  <c r="CA264" i="3"/>
  <c r="BW264" i="3"/>
  <c r="CB264" i="3"/>
  <c r="BX264" i="3"/>
  <c r="BU260" i="3"/>
  <c r="BY260" i="3"/>
  <c r="BZ260" i="3"/>
  <c r="BV260" i="3"/>
  <c r="CA260" i="3"/>
  <c r="BW260" i="3"/>
  <c r="CB260" i="3"/>
  <c r="BX260" i="3"/>
  <c r="BU256" i="3"/>
  <c r="BY256" i="3"/>
  <c r="BZ256" i="3"/>
  <c r="BV256" i="3"/>
  <c r="CA256" i="3"/>
  <c r="BW256" i="3"/>
  <c r="CB256" i="3"/>
  <c r="BX256" i="3"/>
  <c r="BU252" i="3"/>
  <c r="BY252" i="3"/>
  <c r="BZ252" i="3"/>
  <c r="BV252" i="3"/>
  <c r="CA252" i="3"/>
  <c r="BW252" i="3"/>
  <c r="CB252" i="3"/>
  <c r="BX252" i="3"/>
  <c r="BU248" i="3"/>
  <c r="BY248" i="3"/>
  <c r="BZ248" i="3"/>
  <c r="BV248" i="3"/>
  <c r="CA248" i="3"/>
  <c r="BW248" i="3"/>
  <c r="CB248" i="3"/>
  <c r="BX248" i="3"/>
  <c r="BU244" i="3"/>
  <c r="BY244" i="3"/>
  <c r="BZ244" i="3"/>
  <c r="BV244" i="3"/>
  <c r="CA244" i="3"/>
  <c r="BW244" i="3"/>
  <c r="CB244" i="3"/>
  <c r="BX244" i="3"/>
  <c r="BU240" i="3"/>
  <c r="BY240" i="3"/>
  <c r="BZ240" i="3"/>
  <c r="BV240" i="3"/>
  <c r="CA240" i="3"/>
  <c r="BW240" i="3"/>
  <c r="CB240" i="3"/>
  <c r="BX240" i="3"/>
  <c r="BU236" i="3"/>
  <c r="BY236" i="3"/>
  <c r="BX236" i="3"/>
  <c r="BZ236" i="3"/>
  <c r="BV236" i="3"/>
  <c r="CA236" i="3"/>
  <c r="BW236" i="3"/>
  <c r="CB236" i="3"/>
  <c r="BU232" i="3"/>
  <c r="BY232" i="3"/>
  <c r="BX232" i="3"/>
  <c r="BZ232" i="3"/>
  <c r="BV232" i="3"/>
  <c r="CA232" i="3"/>
  <c r="BW232" i="3"/>
  <c r="CB232" i="3"/>
  <c r="BU228" i="3"/>
  <c r="BY228" i="3"/>
  <c r="BX228" i="3"/>
  <c r="BZ228" i="3"/>
  <c r="BV228" i="3"/>
  <c r="CA228" i="3"/>
  <c r="BW228" i="3"/>
  <c r="CB228" i="3"/>
  <c r="BU224" i="3"/>
  <c r="BY224" i="3"/>
  <c r="BX224" i="3"/>
  <c r="BZ224" i="3"/>
  <c r="BV224" i="3"/>
  <c r="CA224" i="3"/>
  <c r="BW224" i="3"/>
  <c r="CB224" i="3"/>
  <c r="BU220" i="3"/>
  <c r="BY220" i="3"/>
  <c r="BX220" i="3"/>
  <c r="BZ220" i="3"/>
  <c r="BV220" i="3"/>
  <c r="CA220" i="3"/>
  <c r="BW220" i="3"/>
  <c r="CB220" i="3"/>
  <c r="BU216" i="3"/>
  <c r="BY216" i="3"/>
  <c r="BX216" i="3"/>
  <c r="BZ216" i="3"/>
  <c r="BV216" i="3"/>
  <c r="CA216" i="3"/>
  <c r="BW216" i="3"/>
  <c r="CB216" i="3"/>
  <c r="BU212" i="3"/>
  <c r="BY212" i="3"/>
  <c r="BV212" i="3"/>
  <c r="CA212" i="3"/>
  <c r="BW212" i="3"/>
  <c r="BX212" i="3"/>
  <c r="BZ212" i="3"/>
  <c r="CB212" i="3"/>
  <c r="BU208" i="3"/>
  <c r="BY208" i="3"/>
  <c r="BV208" i="3"/>
  <c r="CA208" i="3"/>
  <c r="BZ208" i="3"/>
  <c r="CB208" i="3"/>
  <c r="BW208" i="3"/>
  <c r="BX208" i="3"/>
  <c r="BU204" i="3"/>
  <c r="BY204" i="3"/>
  <c r="BV204" i="3"/>
  <c r="CA204" i="3"/>
  <c r="BW204" i="3"/>
  <c r="CB204" i="3"/>
  <c r="BX204" i="3"/>
  <c r="BZ204" i="3"/>
  <c r="BU200" i="3"/>
  <c r="BY200" i="3"/>
  <c r="BV200" i="3"/>
  <c r="CA200" i="3"/>
  <c r="BW200" i="3"/>
  <c r="CB200" i="3"/>
  <c r="BX200" i="3"/>
  <c r="BZ200" i="3"/>
  <c r="BU196" i="3"/>
  <c r="BY196" i="3"/>
  <c r="BV196" i="3"/>
  <c r="CA196" i="3"/>
  <c r="BW196" i="3"/>
  <c r="CB196" i="3"/>
  <c r="BX196" i="3"/>
  <c r="BZ196" i="3"/>
  <c r="BU192" i="3"/>
  <c r="BY192" i="3"/>
  <c r="BV192" i="3"/>
  <c r="CA192" i="3"/>
  <c r="BW192" i="3"/>
  <c r="CB192" i="3"/>
  <c r="BX192" i="3"/>
  <c r="BZ192" i="3"/>
  <c r="BU188" i="3"/>
  <c r="BY188" i="3"/>
  <c r="BV188" i="3"/>
  <c r="CA188" i="3"/>
  <c r="BW188" i="3"/>
  <c r="CB188" i="3"/>
  <c r="BX188" i="3"/>
  <c r="BZ188" i="3"/>
  <c r="BU184" i="3"/>
  <c r="BY184" i="3"/>
  <c r="BV184" i="3"/>
  <c r="CA184" i="3"/>
  <c r="BW184" i="3"/>
  <c r="CB184" i="3"/>
  <c r="BX184" i="3"/>
  <c r="BZ184" i="3"/>
  <c r="BU180" i="3"/>
  <c r="BY180" i="3"/>
  <c r="BV180" i="3"/>
  <c r="CA180" i="3"/>
  <c r="BW180" i="3"/>
  <c r="CB180" i="3"/>
  <c r="BX180" i="3"/>
  <c r="BZ180" i="3"/>
  <c r="BU176" i="3"/>
  <c r="BY176" i="3"/>
  <c r="BV176" i="3"/>
  <c r="BZ176" i="3"/>
  <c r="CB176" i="3"/>
  <c r="BW176" i="3"/>
  <c r="BX176" i="3"/>
  <c r="CA176" i="3"/>
  <c r="BU172" i="3"/>
  <c r="BY172" i="3"/>
  <c r="BV172" i="3"/>
  <c r="BZ172" i="3"/>
  <c r="CB172" i="3"/>
  <c r="BW172" i="3"/>
  <c r="BX172" i="3"/>
  <c r="CA172" i="3"/>
  <c r="BU168" i="3"/>
  <c r="BY168" i="3"/>
  <c r="BV168" i="3"/>
  <c r="BZ168" i="3"/>
  <c r="CB168" i="3"/>
  <c r="BW168" i="3"/>
  <c r="BX168" i="3"/>
  <c r="CA168" i="3"/>
  <c r="BU164" i="3"/>
  <c r="BY164" i="3"/>
  <c r="BV164" i="3"/>
  <c r="BZ164" i="3"/>
  <c r="CB164" i="3"/>
  <c r="BW164" i="3"/>
  <c r="BX164" i="3"/>
  <c r="CA164" i="3"/>
  <c r="BU160" i="3"/>
  <c r="BY160" i="3"/>
  <c r="BV160" i="3"/>
  <c r="BZ160" i="3"/>
  <c r="CB160" i="3"/>
  <c r="BW160" i="3"/>
  <c r="BX160" i="3"/>
  <c r="CA160" i="3"/>
  <c r="BU156" i="3"/>
  <c r="BY156" i="3"/>
  <c r="BV156" i="3"/>
  <c r="BZ156" i="3"/>
  <c r="CB156" i="3"/>
  <c r="BW156" i="3"/>
  <c r="BX156" i="3"/>
  <c r="CA156" i="3"/>
  <c r="BU152" i="3"/>
  <c r="BY152" i="3"/>
  <c r="BV152" i="3"/>
  <c r="BZ152" i="3"/>
  <c r="CB152" i="3"/>
  <c r="BW152" i="3"/>
  <c r="BX152" i="3"/>
  <c r="CA152" i="3"/>
  <c r="BU148" i="3"/>
  <c r="BY148" i="3"/>
  <c r="BV148" i="3"/>
  <c r="BZ148" i="3"/>
  <c r="CB148" i="3"/>
  <c r="BW148" i="3"/>
  <c r="BX148" i="3"/>
  <c r="CA148" i="3"/>
  <c r="BU144" i="3"/>
  <c r="BY144" i="3"/>
  <c r="BV144" i="3"/>
  <c r="BZ144" i="3"/>
  <c r="CB144" i="3"/>
  <c r="BW144" i="3"/>
  <c r="BX144" i="3"/>
  <c r="CA144" i="3"/>
  <c r="BU140" i="3"/>
  <c r="BY140" i="3"/>
  <c r="BV140" i="3"/>
  <c r="BZ140" i="3"/>
  <c r="CB140" i="3"/>
  <c r="BW140" i="3"/>
  <c r="BX140" i="3"/>
  <c r="CA140" i="3"/>
  <c r="BU136" i="3"/>
  <c r="BY136" i="3"/>
  <c r="BV136" i="3"/>
  <c r="BZ136" i="3"/>
  <c r="CB136" i="3"/>
  <c r="BW136" i="3"/>
  <c r="BX136" i="3"/>
  <c r="CA136" i="3"/>
  <c r="BU132" i="3"/>
  <c r="BY132" i="3"/>
  <c r="BV132" i="3"/>
  <c r="BZ132" i="3"/>
  <c r="CB132" i="3"/>
  <c r="BW132" i="3"/>
  <c r="BX132" i="3"/>
  <c r="CA132" i="3"/>
  <c r="BU128" i="3"/>
  <c r="BY128" i="3"/>
  <c r="BV128" i="3"/>
  <c r="BZ128" i="3"/>
  <c r="CB128" i="3"/>
  <c r="BW128" i="3"/>
  <c r="BX128" i="3"/>
  <c r="CA128" i="3"/>
  <c r="BU124" i="3"/>
  <c r="BY124" i="3"/>
  <c r="BV124" i="3"/>
  <c r="BZ124" i="3"/>
  <c r="CB124" i="3"/>
  <c r="BW124" i="3"/>
  <c r="BX124" i="3"/>
  <c r="CA124" i="3"/>
  <c r="BU120" i="3"/>
  <c r="BY120" i="3"/>
  <c r="BV120" i="3"/>
  <c r="BZ120" i="3"/>
  <c r="CB120" i="3"/>
  <c r="BW120" i="3"/>
  <c r="BX120" i="3"/>
  <c r="CA120" i="3"/>
  <c r="BU116" i="3"/>
  <c r="BY116" i="3"/>
  <c r="BV116" i="3"/>
  <c r="BZ116" i="3"/>
  <c r="CB116" i="3"/>
  <c r="BW116" i="3"/>
  <c r="BX116" i="3"/>
  <c r="CA116" i="3"/>
  <c r="BU112" i="3"/>
  <c r="BY112" i="3"/>
  <c r="BV112" i="3"/>
  <c r="BZ112" i="3"/>
  <c r="CB112" i="3"/>
  <c r="BW112" i="3"/>
  <c r="BX112" i="3"/>
  <c r="CA112" i="3"/>
  <c r="BW108" i="3"/>
  <c r="CA108" i="3"/>
  <c r="BX108" i="3"/>
  <c r="BY108" i="3"/>
  <c r="CB108" i="3"/>
  <c r="BU108" i="3"/>
  <c r="BV108" i="3"/>
  <c r="BZ108" i="3"/>
  <c r="BW104" i="3"/>
  <c r="CA104" i="3"/>
  <c r="BX104" i="3"/>
  <c r="BY104" i="3"/>
  <c r="BZ104" i="3"/>
  <c r="CB104" i="3"/>
  <c r="BU104" i="3"/>
  <c r="BV104" i="3"/>
  <c r="BW100" i="3"/>
  <c r="CA100" i="3"/>
  <c r="BX100" i="3"/>
  <c r="BY100" i="3"/>
  <c r="BZ100" i="3"/>
  <c r="CB100" i="3"/>
  <c r="BU100" i="3"/>
  <c r="BV100" i="3"/>
  <c r="BW96" i="3"/>
  <c r="CA96" i="3"/>
  <c r="BX96" i="3"/>
  <c r="BY96" i="3"/>
  <c r="BZ96" i="3"/>
  <c r="CB96" i="3"/>
  <c r="BU96" i="3"/>
  <c r="BV96" i="3"/>
  <c r="BW92" i="3"/>
  <c r="CA92" i="3"/>
  <c r="BX92" i="3"/>
  <c r="BY92" i="3"/>
  <c r="BZ92" i="3"/>
  <c r="CB92" i="3"/>
  <c r="BU92" i="3"/>
  <c r="BV92" i="3"/>
  <c r="BW88" i="3"/>
  <c r="CA88" i="3"/>
  <c r="BX88" i="3"/>
  <c r="BY88" i="3"/>
  <c r="BZ88" i="3"/>
  <c r="CB88" i="3"/>
  <c r="BU88" i="3"/>
  <c r="BV88" i="3"/>
  <c r="BW84" i="3"/>
  <c r="CA84" i="3"/>
  <c r="BX84" i="3"/>
  <c r="BY84" i="3"/>
  <c r="BZ84" i="3"/>
  <c r="CB84" i="3"/>
  <c r="BU84" i="3"/>
  <c r="BV84" i="3"/>
  <c r="BW80" i="3"/>
  <c r="CA80" i="3"/>
  <c r="BY80" i="3"/>
  <c r="BU80" i="3"/>
  <c r="CB80" i="3"/>
  <c r="BV80" i="3"/>
  <c r="BX80" i="3"/>
  <c r="BZ80" i="3"/>
  <c r="BW76" i="3"/>
  <c r="CA76" i="3"/>
  <c r="BY76" i="3"/>
  <c r="BX76" i="3"/>
  <c r="BZ76" i="3"/>
  <c r="CB76" i="3"/>
  <c r="BU76" i="3"/>
  <c r="BV76" i="3"/>
  <c r="BW72" i="3"/>
  <c r="CA72" i="3"/>
  <c r="BY72" i="3"/>
  <c r="BU72" i="3"/>
  <c r="CB72" i="3"/>
  <c r="BV72" i="3"/>
  <c r="BX72" i="3"/>
  <c r="BZ72" i="3"/>
  <c r="BW68" i="3"/>
  <c r="CA68" i="3"/>
  <c r="BY68" i="3"/>
  <c r="BU68" i="3"/>
  <c r="BZ68" i="3"/>
  <c r="BV68" i="3"/>
  <c r="BX68" i="3"/>
  <c r="CB68" i="3"/>
  <c r="BW64" i="3"/>
  <c r="CA64" i="3"/>
  <c r="BY64" i="3"/>
  <c r="BU64" i="3"/>
  <c r="BZ64" i="3"/>
  <c r="BV64" i="3"/>
  <c r="BX64" i="3"/>
  <c r="CB64" i="3"/>
  <c r="BW60" i="3"/>
  <c r="CA60" i="3"/>
  <c r="BY60" i="3"/>
  <c r="BU60" i="3"/>
  <c r="BZ60" i="3"/>
  <c r="BV60" i="3"/>
  <c r="BX60" i="3"/>
  <c r="CB60" i="3"/>
  <c r="BW56" i="3"/>
  <c r="CA56" i="3"/>
  <c r="BY56" i="3"/>
  <c r="BU56" i="3"/>
  <c r="BZ56" i="3"/>
  <c r="BV56" i="3"/>
  <c r="BX56" i="3"/>
  <c r="CB56" i="3"/>
  <c r="BW52" i="3"/>
  <c r="CA52" i="3"/>
  <c r="BY52" i="3"/>
  <c r="BU52" i="3"/>
  <c r="BZ52" i="3"/>
  <c r="BV52" i="3"/>
  <c r="BX52" i="3"/>
  <c r="CB52" i="3"/>
  <c r="BW48" i="3"/>
  <c r="CA48" i="3"/>
  <c r="BY48" i="3"/>
  <c r="BU48" i="3"/>
  <c r="BZ48" i="3"/>
  <c r="BV48" i="3"/>
  <c r="BX48" i="3"/>
  <c r="CB48" i="3"/>
  <c r="BW44" i="3"/>
  <c r="CA44" i="3"/>
  <c r="BY44" i="3"/>
  <c r="BU44" i="3"/>
  <c r="BZ44" i="3"/>
  <c r="BV44" i="3"/>
  <c r="BX44" i="3"/>
  <c r="CB44" i="3"/>
  <c r="BW40" i="3"/>
  <c r="CA40" i="3"/>
  <c r="BY40" i="3"/>
  <c r="BU40" i="3"/>
  <c r="BZ40" i="3"/>
  <c r="BV40" i="3"/>
  <c r="BX40" i="3"/>
  <c r="CB40" i="3"/>
  <c r="BW36" i="3"/>
  <c r="CA36" i="3"/>
  <c r="BY36" i="3"/>
  <c r="BU36" i="3"/>
  <c r="BZ36" i="3"/>
  <c r="BV36" i="3"/>
  <c r="BX36" i="3"/>
  <c r="CB36" i="3"/>
  <c r="BW32" i="3"/>
  <c r="CA32" i="3"/>
  <c r="BY32" i="3"/>
  <c r="BU32" i="3"/>
  <c r="BZ32" i="3"/>
  <c r="BV32" i="3"/>
  <c r="BX32" i="3"/>
  <c r="CB32" i="3"/>
  <c r="BW28" i="3"/>
  <c r="CA28" i="3"/>
  <c r="BY28" i="3"/>
  <c r="BU28" i="3"/>
  <c r="BZ28" i="3"/>
  <c r="BV28" i="3"/>
  <c r="BX28" i="3"/>
  <c r="CB28" i="3"/>
  <c r="BW24" i="3"/>
  <c r="CA24" i="3"/>
  <c r="BY24" i="3"/>
  <c r="BU24" i="3"/>
  <c r="BZ24" i="3"/>
  <c r="BV24" i="3"/>
  <c r="BX24" i="3"/>
  <c r="CB24" i="3"/>
  <c r="BW20" i="3"/>
  <c r="CA20" i="3"/>
  <c r="BY20" i="3"/>
  <c r="BU20" i="3"/>
  <c r="BZ20" i="3"/>
  <c r="BV20" i="3"/>
  <c r="BX20" i="3"/>
  <c r="CB20" i="3"/>
  <c r="BW16" i="3"/>
  <c r="CA16" i="3"/>
  <c r="BY16" i="3"/>
  <c r="BU16" i="3"/>
  <c r="BZ16" i="3"/>
  <c r="BV16" i="3"/>
  <c r="BX16" i="3"/>
  <c r="CB16" i="3"/>
  <c r="BW12" i="3"/>
  <c r="CA12" i="3"/>
  <c r="BY12" i="3"/>
  <c r="BU12" i="3"/>
  <c r="BZ12" i="3"/>
  <c r="BV12" i="3"/>
  <c r="BX12" i="3"/>
  <c r="CB12" i="3"/>
  <c r="BW8" i="3"/>
  <c r="CA8" i="3"/>
  <c r="BY8" i="3"/>
  <c r="BU8" i="3"/>
  <c r="BZ8" i="3"/>
  <c r="BV8" i="3"/>
  <c r="BX8" i="3"/>
  <c r="CB8" i="3"/>
  <c r="BW4" i="3"/>
  <c r="CA4" i="3"/>
  <c r="BY4" i="3"/>
  <c r="BU4" i="3"/>
  <c r="BZ4" i="3"/>
  <c r="BV4" i="3"/>
  <c r="BX4" i="3"/>
  <c r="CB4" i="3"/>
  <c r="BX3" i="3"/>
  <c r="CB3" i="3"/>
  <c r="BY1109" i="3"/>
  <c r="BU1109" i="3"/>
  <c r="BY1108" i="3"/>
  <c r="BU1108" i="3"/>
  <c r="BY1107" i="3"/>
  <c r="BU1107" i="3"/>
  <c r="BY1106" i="3"/>
  <c r="BU1106" i="3"/>
  <c r="BY1105" i="3"/>
  <c r="BU1105" i="3"/>
  <c r="BY1104" i="3"/>
  <c r="BU1104" i="3"/>
  <c r="BY1103" i="3"/>
  <c r="BU1103" i="3"/>
  <c r="BY1102" i="3"/>
  <c r="BU1102" i="3"/>
  <c r="BY1101" i="3"/>
  <c r="BU1101" i="3"/>
  <c r="BY1100" i="3"/>
  <c r="BU1100" i="3"/>
  <c r="BY1099" i="3"/>
  <c r="BU1099" i="3"/>
  <c r="BY1098" i="3"/>
  <c r="BU1098" i="3"/>
  <c r="BY1097" i="3"/>
  <c r="BU1097" i="3"/>
  <c r="BY1096" i="3"/>
  <c r="BU1096" i="3"/>
  <c r="BY1095" i="3"/>
  <c r="BU1095" i="3"/>
  <c r="BY1094" i="3"/>
  <c r="BU1094" i="3"/>
  <c r="BY1093" i="3"/>
  <c r="BU1093" i="3"/>
  <c r="BY1092" i="3"/>
  <c r="BU1092" i="3"/>
  <c r="BY1091" i="3"/>
  <c r="BU1091" i="3"/>
  <c r="BY1090" i="3"/>
  <c r="BU1090" i="3"/>
  <c r="BY1089" i="3"/>
  <c r="BU1089" i="3"/>
  <c r="BY1088" i="3"/>
  <c r="BU1088" i="3"/>
  <c r="BY1087" i="3"/>
  <c r="BU1087" i="3"/>
  <c r="BY1086" i="3"/>
  <c r="BU1086" i="3"/>
  <c r="BY1085" i="3"/>
  <c r="BU1085" i="3"/>
  <c r="BY1084" i="3"/>
  <c r="BU1084" i="3"/>
  <c r="BY1083" i="3"/>
  <c r="BU1083" i="3"/>
  <c r="BY1082" i="3"/>
  <c r="BU1082" i="3"/>
  <c r="BY1081" i="3"/>
  <c r="BU1081" i="3"/>
  <c r="BY1080" i="3"/>
  <c r="BU1080" i="3"/>
  <c r="BY1079" i="3"/>
  <c r="BU1079" i="3"/>
  <c r="BY1078" i="3"/>
  <c r="BU1078" i="3"/>
  <c r="BY1077" i="3"/>
  <c r="BU1077" i="3"/>
  <c r="BY1076" i="3"/>
  <c r="BU1076" i="3"/>
  <c r="BY1075" i="3"/>
  <c r="BU1075" i="3"/>
  <c r="BY1074" i="3"/>
  <c r="BU1074" i="3"/>
  <c r="BY1073" i="3"/>
  <c r="BU1073" i="3"/>
  <c r="BY1072" i="3"/>
  <c r="BU1072" i="3"/>
  <c r="BY1071" i="3"/>
  <c r="BU1071" i="3"/>
  <c r="BY1070" i="3"/>
  <c r="BU1070" i="3"/>
  <c r="BY1069" i="3"/>
  <c r="BU1069" i="3"/>
  <c r="BY1068" i="3"/>
  <c r="BU1068" i="3"/>
  <c r="BY1067" i="3"/>
  <c r="BU1067" i="3"/>
  <c r="BY1066" i="3"/>
  <c r="BU1066" i="3"/>
  <c r="BY1065" i="3"/>
  <c r="BU1065" i="3"/>
  <c r="BY1064" i="3"/>
  <c r="BU1064" i="3"/>
  <c r="BY1063" i="3"/>
  <c r="BU1063" i="3"/>
  <c r="BY1062" i="3"/>
  <c r="BU1062" i="3"/>
  <c r="BY1061" i="3"/>
  <c r="BU1061" i="3"/>
  <c r="BY1060" i="3"/>
  <c r="BU1060" i="3"/>
  <c r="BY1059" i="3"/>
  <c r="BU1059" i="3"/>
  <c r="BY1058" i="3"/>
  <c r="BU1058" i="3"/>
  <c r="BY1057" i="3"/>
  <c r="BU1057" i="3"/>
  <c r="BY1056" i="3"/>
  <c r="BU1056" i="3"/>
  <c r="BY1055" i="3"/>
  <c r="BU1055" i="3"/>
  <c r="BY1054" i="3"/>
  <c r="BU1054" i="3"/>
  <c r="BY1053" i="3"/>
  <c r="BU1053" i="3"/>
  <c r="BY1052" i="3"/>
  <c r="BU1052" i="3"/>
  <c r="BY1051" i="3"/>
  <c r="BU1051" i="3"/>
  <c r="BY1050" i="3"/>
  <c r="BU1050" i="3"/>
  <c r="BY1049" i="3"/>
  <c r="BU1049" i="3"/>
  <c r="BY1048" i="3"/>
  <c r="BU1048" i="3"/>
  <c r="BY1047" i="3"/>
  <c r="BU1047" i="3"/>
  <c r="BY1046" i="3"/>
  <c r="BU1046" i="3"/>
  <c r="BY1045" i="3"/>
  <c r="BU1045" i="3"/>
  <c r="BY1044" i="3"/>
  <c r="BU1044" i="3"/>
  <c r="BY1043" i="3"/>
  <c r="BU1043" i="3"/>
  <c r="BY1042" i="3"/>
  <c r="BU1042" i="3"/>
  <c r="BY1041" i="3"/>
  <c r="BU1041" i="3"/>
  <c r="BY1040" i="3"/>
  <c r="BU1040" i="3"/>
  <c r="BY1039" i="3"/>
  <c r="BU1039" i="3"/>
  <c r="BY1038" i="3"/>
  <c r="BU1038" i="3"/>
  <c r="BY1037" i="3"/>
  <c r="BU1037" i="3"/>
  <c r="BY1036" i="3"/>
  <c r="BU1036" i="3"/>
  <c r="BY1035" i="3"/>
  <c r="BU1035" i="3"/>
  <c r="BY1034" i="3"/>
  <c r="BU1034" i="3"/>
  <c r="BY1033" i="3"/>
  <c r="BU1033" i="3"/>
  <c r="BY1032" i="3"/>
  <c r="BU1032" i="3"/>
  <c r="BY1031" i="3"/>
  <c r="BU1031" i="3"/>
  <c r="BY1030" i="3"/>
  <c r="BU1030" i="3"/>
  <c r="BY1029" i="3"/>
  <c r="BU1029" i="3"/>
  <c r="BY1028" i="3"/>
  <c r="BU1028" i="3"/>
  <c r="BY1027" i="3"/>
  <c r="BU1027" i="3"/>
  <c r="BY1026" i="3"/>
  <c r="BU1026" i="3"/>
  <c r="BY1025" i="3"/>
  <c r="BU1025" i="3"/>
  <c r="BY1024" i="3"/>
  <c r="BU1024" i="3"/>
  <c r="BY1023" i="3"/>
  <c r="BU1023" i="3"/>
  <c r="BY1022" i="3"/>
  <c r="BU1022" i="3"/>
  <c r="BY1021" i="3"/>
  <c r="BU1021" i="3"/>
  <c r="BY1020" i="3"/>
  <c r="BU1020" i="3"/>
  <c r="BY1019" i="3"/>
  <c r="BU1019" i="3"/>
  <c r="BY1018" i="3"/>
  <c r="BU1018" i="3"/>
  <c r="BY1017" i="3"/>
  <c r="BU1017" i="3"/>
  <c r="BY1016" i="3"/>
  <c r="BU1016" i="3"/>
  <c r="BY1015" i="3"/>
  <c r="BU1015" i="3"/>
  <c r="BY1014" i="3"/>
  <c r="BU1014" i="3"/>
  <c r="BY1013" i="3"/>
  <c r="BU1013" i="3"/>
  <c r="BY1012" i="3"/>
  <c r="BU1012" i="3"/>
  <c r="BY1011" i="3"/>
  <c r="BU1011" i="3"/>
  <c r="BY1010" i="3"/>
  <c r="BU1010" i="3"/>
  <c r="BY1009" i="3"/>
  <c r="BU1009" i="3"/>
  <c r="BY1008" i="3"/>
  <c r="BU1008" i="3"/>
  <c r="BY1007" i="3"/>
  <c r="BU1007" i="3"/>
  <c r="BY1006" i="3"/>
  <c r="BU1006" i="3"/>
  <c r="BY1005" i="3"/>
  <c r="BU1005" i="3"/>
  <c r="BY1004" i="3"/>
  <c r="BU1004" i="3"/>
  <c r="BY1003" i="3"/>
  <c r="BU1003" i="3"/>
  <c r="BY1002" i="3"/>
  <c r="BU1002" i="3"/>
  <c r="BY1001" i="3"/>
  <c r="BU1001" i="3"/>
  <c r="BY1000" i="3"/>
  <c r="BU1000" i="3"/>
  <c r="BY999" i="3"/>
  <c r="BU999" i="3"/>
  <c r="BY998" i="3"/>
  <c r="BU998" i="3"/>
  <c r="BY997" i="3"/>
  <c r="BU997" i="3"/>
  <c r="BY996" i="3"/>
  <c r="BU996" i="3"/>
  <c r="BY995" i="3"/>
  <c r="BU995" i="3"/>
  <c r="BY994" i="3"/>
  <c r="BU994" i="3"/>
  <c r="BY993" i="3"/>
  <c r="BU993" i="3"/>
  <c r="BY992" i="3"/>
  <c r="BU992" i="3"/>
  <c r="BY991" i="3"/>
  <c r="BU991" i="3"/>
  <c r="BY990" i="3"/>
  <c r="BU990" i="3"/>
  <c r="BY989" i="3"/>
  <c r="BU989" i="3"/>
  <c r="BY988" i="3"/>
  <c r="BU988" i="3"/>
  <c r="BY987" i="3"/>
  <c r="BU987" i="3"/>
  <c r="BY986" i="3"/>
  <c r="BU986" i="3"/>
  <c r="BY985" i="3"/>
  <c r="BU985" i="3"/>
  <c r="BY984" i="3"/>
  <c r="BU984" i="3"/>
  <c r="BY983" i="3"/>
  <c r="BU983" i="3"/>
  <c r="BY982" i="3"/>
  <c r="BU982" i="3"/>
  <c r="BY981" i="3"/>
  <c r="BU981" i="3"/>
  <c r="BY980" i="3"/>
  <c r="BU980" i="3"/>
  <c r="BY979" i="3"/>
  <c r="BU979" i="3"/>
  <c r="BY978" i="3"/>
  <c r="BU978" i="3"/>
  <c r="BY977" i="3"/>
  <c r="BU977" i="3"/>
  <c r="BY976" i="3"/>
  <c r="BU976" i="3"/>
  <c r="BY975" i="3"/>
  <c r="BU975" i="3"/>
  <c r="BY974" i="3"/>
  <c r="BU974" i="3"/>
  <c r="BY973" i="3"/>
  <c r="BU973" i="3"/>
  <c r="BY972" i="3"/>
  <c r="BU972" i="3"/>
  <c r="BY971" i="3"/>
  <c r="BU971" i="3"/>
  <c r="BY970" i="3"/>
  <c r="BU970" i="3"/>
  <c r="BY969" i="3"/>
  <c r="BU969" i="3"/>
  <c r="BY968" i="3"/>
  <c r="BU968" i="3"/>
  <c r="BY967" i="3"/>
  <c r="BU967" i="3"/>
  <c r="BY966" i="3"/>
  <c r="BU966" i="3"/>
  <c r="BY965" i="3"/>
  <c r="BU965" i="3"/>
  <c r="BY964" i="3"/>
  <c r="BU964" i="3"/>
  <c r="BY963" i="3"/>
  <c r="BU963" i="3"/>
  <c r="BY962" i="3"/>
  <c r="BU962" i="3"/>
  <c r="BY961" i="3"/>
  <c r="BU961" i="3"/>
  <c r="BY960" i="3"/>
  <c r="BU960" i="3"/>
  <c r="BY959" i="3"/>
  <c r="BU959" i="3"/>
  <c r="BY958" i="3"/>
  <c r="BU958" i="3"/>
  <c r="BY957" i="3"/>
  <c r="BU957" i="3"/>
  <c r="BY956" i="3"/>
  <c r="BU956" i="3"/>
  <c r="BY955" i="3"/>
  <c r="BU955" i="3"/>
  <c r="BY954" i="3"/>
  <c r="BU954" i="3"/>
  <c r="BY953" i="3"/>
  <c r="BU953" i="3"/>
  <c r="BY952" i="3"/>
  <c r="BU952" i="3"/>
  <c r="BY951" i="3"/>
  <c r="BU951" i="3"/>
  <c r="BY950" i="3"/>
  <c r="BU950" i="3"/>
  <c r="BY949" i="3"/>
  <c r="BU949" i="3"/>
  <c r="BY948" i="3"/>
  <c r="BU948" i="3"/>
  <c r="BY947" i="3"/>
  <c r="BU947" i="3"/>
  <c r="BY946" i="3"/>
  <c r="BU946" i="3"/>
  <c r="BY945" i="3"/>
  <c r="BU945" i="3"/>
  <c r="BY944" i="3"/>
  <c r="BU944" i="3"/>
  <c r="BY943" i="3"/>
  <c r="BU943" i="3"/>
  <c r="BY942" i="3"/>
  <c r="BU942" i="3"/>
  <c r="BY941" i="3"/>
  <c r="BU941" i="3"/>
  <c r="BY940" i="3"/>
  <c r="BU940" i="3"/>
  <c r="BY939" i="3"/>
  <c r="BU939" i="3"/>
  <c r="BY938" i="3"/>
  <c r="BU938" i="3"/>
  <c r="BY937" i="3"/>
  <c r="BU937" i="3"/>
  <c r="BY936" i="3"/>
  <c r="BU936" i="3"/>
  <c r="BY935" i="3"/>
  <c r="BU935" i="3"/>
  <c r="BY934" i="3"/>
  <c r="BU934" i="3"/>
  <c r="BY933" i="3"/>
  <c r="BU933" i="3"/>
  <c r="BY932" i="3"/>
  <c r="BU932" i="3"/>
  <c r="BY931" i="3"/>
  <c r="BU931" i="3"/>
  <c r="BY930" i="3"/>
  <c r="BU930" i="3"/>
  <c r="BY929" i="3"/>
  <c r="BU929" i="3"/>
  <c r="BY928" i="3"/>
  <c r="BU928" i="3"/>
  <c r="BY927" i="3"/>
  <c r="BU927" i="3"/>
  <c r="BY926" i="3"/>
  <c r="BU926" i="3"/>
  <c r="BY925" i="3"/>
  <c r="BU925" i="3"/>
  <c r="BY924" i="3"/>
  <c r="BU924" i="3"/>
  <c r="BY923" i="3"/>
  <c r="BU923" i="3"/>
  <c r="BY922" i="3"/>
  <c r="BU922" i="3"/>
  <c r="BY921" i="3"/>
  <c r="BU921" i="3"/>
  <c r="BX917" i="3"/>
  <c r="BX913" i="3"/>
  <c r="BX909" i="3"/>
  <c r="BX905" i="3"/>
  <c r="BX901" i="3"/>
  <c r="BX897" i="3"/>
  <c r="BX893" i="3"/>
  <c r="BX889" i="3"/>
  <c r="BX885" i="3"/>
  <c r="BX881" i="3"/>
  <c r="BX877" i="3"/>
  <c r="BX873" i="3"/>
  <c r="BX869" i="3"/>
  <c r="BX865" i="3"/>
  <c r="BX861" i="3"/>
  <c r="BX857" i="3"/>
  <c r="BX853" i="3"/>
  <c r="BX849" i="3"/>
  <c r="BX845" i="3"/>
  <c r="BX841" i="3"/>
  <c r="BX837" i="3"/>
  <c r="BX833" i="3"/>
  <c r="BX829" i="3"/>
  <c r="BX825" i="3"/>
  <c r="BX821" i="3"/>
  <c r="BX817" i="3"/>
  <c r="BX813" i="3"/>
  <c r="BX809" i="3"/>
  <c r="BX805" i="3"/>
  <c r="BX801" i="3"/>
  <c r="BX797" i="3"/>
  <c r="BX793" i="3"/>
  <c r="BX789" i="3"/>
  <c r="BX785" i="3"/>
  <c r="BU920" i="3"/>
  <c r="BV920" i="3"/>
  <c r="BU912" i="3"/>
  <c r="BY912" i="3"/>
  <c r="BV912" i="3"/>
  <c r="BZ912" i="3"/>
  <c r="BW912" i="3"/>
  <c r="CA912" i="3"/>
  <c r="BU904" i="3"/>
  <c r="BY904" i="3"/>
  <c r="BV904" i="3"/>
  <c r="BZ904" i="3"/>
  <c r="BW904" i="3"/>
  <c r="CA904" i="3"/>
  <c r="BU896" i="3"/>
  <c r="BY896" i="3"/>
  <c r="BV896" i="3"/>
  <c r="BZ896" i="3"/>
  <c r="BW896" i="3"/>
  <c r="CA896" i="3"/>
  <c r="BU888" i="3"/>
  <c r="BY888" i="3"/>
  <c r="BV888" i="3"/>
  <c r="BZ888" i="3"/>
  <c r="BW888" i="3"/>
  <c r="CA888" i="3"/>
  <c r="BU884" i="3"/>
  <c r="BY884" i="3"/>
  <c r="BV884" i="3"/>
  <c r="BZ884" i="3"/>
  <c r="BW884" i="3"/>
  <c r="CA884" i="3"/>
  <c r="BU880" i="3"/>
  <c r="BY880" i="3"/>
  <c r="BV880" i="3"/>
  <c r="BZ880" i="3"/>
  <c r="BW880" i="3"/>
  <c r="CA880" i="3"/>
  <c r="BU876" i="3"/>
  <c r="BY876" i="3"/>
  <c r="BV876" i="3"/>
  <c r="BZ876" i="3"/>
  <c r="BW876" i="3"/>
  <c r="CA876" i="3"/>
  <c r="BU872" i="3"/>
  <c r="BY872" i="3"/>
  <c r="BV872" i="3"/>
  <c r="BZ872" i="3"/>
  <c r="BW872" i="3"/>
  <c r="CA872" i="3"/>
  <c r="BU864" i="3"/>
  <c r="BY864" i="3"/>
  <c r="BV864" i="3"/>
  <c r="BZ864" i="3"/>
  <c r="BW864" i="3"/>
  <c r="CA864" i="3"/>
  <c r="BU856" i="3"/>
  <c r="BY856" i="3"/>
  <c r="BV856" i="3"/>
  <c r="BZ856" i="3"/>
  <c r="BW856" i="3"/>
  <c r="CA856" i="3"/>
  <c r="BU848" i="3"/>
  <c r="BY848" i="3"/>
  <c r="BV848" i="3"/>
  <c r="BZ848" i="3"/>
  <c r="BW848" i="3"/>
  <c r="CA848" i="3"/>
  <c r="BU836" i="3"/>
  <c r="BY836" i="3"/>
  <c r="BV836" i="3"/>
  <c r="BZ836" i="3"/>
  <c r="BW836" i="3"/>
  <c r="CA836" i="3"/>
  <c r="BU816" i="3"/>
  <c r="BY816" i="3"/>
  <c r="BV816" i="3"/>
  <c r="BZ816" i="3"/>
  <c r="BW816" i="3"/>
  <c r="CA816" i="3"/>
  <c r="BU804" i="3"/>
  <c r="BY804" i="3"/>
  <c r="BV804" i="3"/>
  <c r="BZ804" i="3"/>
  <c r="BW804" i="3"/>
  <c r="CA804" i="3"/>
  <c r="BU800" i="3"/>
  <c r="BY800" i="3"/>
  <c r="BV800" i="3"/>
  <c r="BZ800" i="3"/>
  <c r="BW800" i="3"/>
  <c r="CA800" i="3"/>
  <c r="BU788" i="3"/>
  <c r="BY788" i="3"/>
  <c r="BV788" i="3"/>
  <c r="BZ788" i="3"/>
  <c r="BW788" i="3"/>
  <c r="CA788" i="3"/>
  <c r="BX780" i="3"/>
  <c r="CB780" i="3"/>
  <c r="BU780" i="3"/>
  <c r="BY780" i="3"/>
  <c r="BV780" i="3"/>
  <c r="BZ780" i="3"/>
  <c r="BW780" i="3"/>
  <c r="CA780" i="3"/>
  <c r="BX772" i="3"/>
  <c r="CB772" i="3"/>
  <c r="BU772" i="3"/>
  <c r="BY772" i="3"/>
  <c r="BV772" i="3"/>
  <c r="BZ772" i="3"/>
  <c r="BW772" i="3"/>
  <c r="CA772" i="3"/>
  <c r="BX764" i="3"/>
  <c r="CB764" i="3"/>
  <c r="BU764" i="3"/>
  <c r="BY764" i="3"/>
  <c r="BV764" i="3"/>
  <c r="BZ764" i="3"/>
  <c r="BW764" i="3"/>
  <c r="CA764" i="3"/>
  <c r="BX760" i="3"/>
  <c r="CB760" i="3"/>
  <c r="BU760" i="3"/>
  <c r="BY760" i="3"/>
  <c r="BV760" i="3"/>
  <c r="BZ760" i="3"/>
  <c r="BW760" i="3"/>
  <c r="CA760" i="3"/>
  <c r="BX756" i="3"/>
  <c r="CB756" i="3"/>
  <c r="BU756" i="3"/>
  <c r="BY756" i="3"/>
  <c r="BV756" i="3"/>
  <c r="BZ756" i="3"/>
  <c r="BW756" i="3"/>
  <c r="CA756" i="3"/>
  <c r="BX752" i="3"/>
  <c r="CB752" i="3"/>
  <c r="BU752" i="3"/>
  <c r="BY752" i="3"/>
  <c r="BV752" i="3"/>
  <c r="BZ752" i="3"/>
  <c r="BW752" i="3"/>
  <c r="CA752" i="3"/>
  <c r="BX744" i="3"/>
  <c r="CB744" i="3"/>
  <c r="BU744" i="3"/>
  <c r="BY744" i="3"/>
  <c r="BV744" i="3"/>
  <c r="BZ744" i="3"/>
  <c r="BW744" i="3"/>
  <c r="CA744" i="3"/>
  <c r="BX736" i="3"/>
  <c r="CB736" i="3"/>
  <c r="BU736" i="3"/>
  <c r="BY736" i="3"/>
  <c r="BV736" i="3"/>
  <c r="BZ736" i="3"/>
  <c r="BW736" i="3"/>
  <c r="CA736" i="3"/>
  <c r="BX728" i="3"/>
  <c r="CB728" i="3"/>
  <c r="BU728" i="3"/>
  <c r="BY728" i="3"/>
  <c r="BV728" i="3"/>
  <c r="BZ728" i="3"/>
  <c r="BW728" i="3"/>
  <c r="CA728" i="3"/>
  <c r="BX724" i="3"/>
  <c r="CB724" i="3"/>
  <c r="BU724" i="3"/>
  <c r="BY724" i="3"/>
  <c r="BV724" i="3"/>
  <c r="BZ724" i="3"/>
  <c r="BW724" i="3"/>
  <c r="CA724" i="3"/>
  <c r="BX716" i="3"/>
  <c r="CB716" i="3"/>
  <c r="BU716" i="3"/>
  <c r="BY716" i="3"/>
  <c r="BV716" i="3"/>
  <c r="BZ716" i="3"/>
  <c r="BW716" i="3"/>
  <c r="CA716" i="3"/>
  <c r="BU919" i="3"/>
  <c r="BY919" i="3"/>
  <c r="BV919" i="3"/>
  <c r="BZ919" i="3"/>
  <c r="BW919" i="3"/>
  <c r="CA919" i="3"/>
  <c r="BU915" i="3"/>
  <c r="BY915" i="3"/>
  <c r="BV915" i="3"/>
  <c r="BZ915" i="3"/>
  <c r="BW915" i="3"/>
  <c r="CA915" i="3"/>
  <c r="BU911" i="3"/>
  <c r="BY911" i="3"/>
  <c r="BV911" i="3"/>
  <c r="BZ911" i="3"/>
  <c r="BW911" i="3"/>
  <c r="CA911" i="3"/>
  <c r="BU907" i="3"/>
  <c r="BY907" i="3"/>
  <c r="BV907" i="3"/>
  <c r="BZ907" i="3"/>
  <c r="BW907" i="3"/>
  <c r="CA907" i="3"/>
  <c r="BU903" i="3"/>
  <c r="BY903" i="3"/>
  <c r="BV903" i="3"/>
  <c r="BZ903" i="3"/>
  <c r="BW903" i="3"/>
  <c r="CA903" i="3"/>
  <c r="BU899" i="3"/>
  <c r="BY899" i="3"/>
  <c r="BV899" i="3"/>
  <c r="BZ899" i="3"/>
  <c r="BW899" i="3"/>
  <c r="CA899" i="3"/>
  <c r="BU895" i="3"/>
  <c r="BY895" i="3"/>
  <c r="BV895" i="3"/>
  <c r="BZ895" i="3"/>
  <c r="BW895" i="3"/>
  <c r="CA895" i="3"/>
  <c r="BU891" i="3"/>
  <c r="BY891" i="3"/>
  <c r="BV891" i="3"/>
  <c r="BZ891" i="3"/>
  <c r="BW891" i="3"/>
  <c r="CA891" i="3"/>
  <c r="BU887" i="3"/>
  <c r="BY887" i="3"/>
  <c r="BV887" i="3"/>
  <c r="BZ887" i="3"/>
  <c r="BW887" i="3"/>
  <c r="CA887" i="3"/>
  <c r="BU883" i="3"/>
  <c r="BY883" i="3"/>
  <c r="BV883" i="3"/>
  <c r="BZ883" i="3"/>
  <c r="BW883" i="3"/>
  <c r="CA883" i="3"/>
  <c r="BU879" i="3"/>
  <c r="BY879" i="3"/>
  <c r="BV879" i="3"/>
  <c r="BZ879" i="3"/>
  <c r="BW879" i="3"/>
  <c r="CA879" i="3"/>
  <c r="BU875" i="3"/>
  <c r="BY875" i="3"/>
  <c r="BV875" i="3"/>
  <c r="BZ875" i="3"/>
  <c r="BW875" i="3"/>
  <c r="CA875" i="3"/>
  <c r="BU871" i="3"/>
  <c r="BY871" i="3"/>
  <c r="BV871" i="3"/>
  <c r="BZ871" i="3"/>
  <c r="BW871" i="3"/>
  <c r="CA871" i="3"/>
  <c r="BU867" i="3"/>
  <c r="BY867" i="3"/>
  <c r="BV867" i="3"/>
  <c r="BZ867" i="3"/>
  <c r="BW867" i="3"/>
  <c r="CA867" i="3"/>
  <c r="BU863" i="3"/>
  <c r="BY863" i="3"/>
  <c r="BV863" i="3"/>
  <c r="BZ863" i="3"/>
  <c r="BW863" i="3"/>
  <c r="CA863" i="3"/>
  <c r="BU859" i="3"/>
  <c r="BY859" i="3"/>
  <c r="BV859" i="3"/>
  <c r="BZ859" i="3"/>
  <c r="BW859" i="3"/>
  <c r="CA859" i="3"/>
  <c r="BU855" i="3"/>
  <c r="BY855" i="3"/>
  <c r="BV855" i="3"/>
  <c r="BZ855" i="3"/>
  <c r="BW855" i="3"/>
  <c r="CA855" i="3"/>
  <c r="BU851" i="3"/>
  <c r="BY851" i="3"/>
  <c r="BV851" i="3"/>
  <c r="BZ851" i="3"/>
  <c r="BW851" i="3"/>
  <c r="CA851" i="3"/>
  <c r="BU847" i="3"/>
  <c r="BY847" i="3"/>
  <c r="BV847" i="3"/>
  <c r="BZ847" i="3"/>
  <c r="BW847" i="3"/>
  <c r="CA847" i="3"/>
  <c r="BU843" i="3"/>
  <c r="BY843" i="3"/>
  <c r="BV843" i="3"/>
  <c r="BZ843" i="3"/>
  <c r="BW843" i="3"/>
  <c r="CA843" i="3"/>
  <c r="BU839" i="3"/>
  <c r="BY839" i="3"/>
  <c r="BV839" i="3"/>
  <c r="BZ839" i="3"/>
  <c r="BW839" i="3"/>
  <c r="CA839" i="3"/>
  <c r="BU835" i="3"/>
  <c r="BY835" i="3"/>
  <c r="BV835" i="3"/>
  <c r="BZ835" i="3"/>
  <c r="BW835" i="3"/>
  <c r="CA835" i="3"/>
  <c r="BU831" i="3"/>
  <c r="BY831" i="3"/>
  <c r="BV831" i="3"/>
  <c r="BZ831" i="3"/>
  <c r="BW831" i="3"/>
  <c r="CA831" i="3"/>
  <c r="BU827" i="3"/>
  <c r="BY827" i="3"/>
  <c r="BV827" i="3"/>
  <c r="BZ827" i="3"/>
  <c r="BW827" i="3"/>
  <c r="CA827" i="3"/>
  <c r="BU823" i="3"/>
  <c r="BY823" i="3"/>
  <c r="BV823" i="3"/>
  <c r="BZ823" i="3"/>
  <c r="BW823" i="3"/>
  <c r="CA823" i="3"/>
  <c r="BU819" i="3"/>
  <c r="BY819" i="3"/>
  <c r="BV819" i="3"/>
  <c r="BZ819" i="3"/>
  <c r="BW819" i="3"/>
  <c r="CA819" i="3"/>
  <c r="BU815" i="3"/>
  <c r="BY815" i="3"/>
  <c r="BV815" i="3"/>
  <c r="BZ815" i="3"/>
  <c r="BW815" i="3"/>
  <c r="CA815" i="3"/>
  <c r="BU811" i="3"/>
  <c r="BY811" i="3"/>
  <c r="BV811" i="3"/>
  <c r="BZ811" i="3"/>
  <c r="BW811" i="3"/>
  <c r="CA811" i="3"/>
  <c r="BU807" i="3"/>
  <c r="BY807" i="3"/>
  <c r="BV807" i="3"/>
  <c r="BZ807" i="3"/>
  <c r="BW807" i="3"/>
  <c r="CA807" i="3"/>
  <c r="BU803" i="3"/>
  <c r="BY803" i="3"/>
  <c r="BV803" i="3"/>
  <c r="BZ803" i="3"/>
  <c r="BW803" i="3"/>
  <c r="CA803" i="3"/>
  <c r="BU799" i="3"/>
  <c r="BY799" i="3"/>
  <c r="BV799" i="3"/>
  <c r="BZ799" i="3"/>
  <c r="BW799" i="3"/>
  <c r="CA799" i="3"/>
  <c r="BU795" i="3"/>
  <c r="BY795" i="3"/>
  <c r="BV795" i="3"/>
  <c r="BZ795" i="3"/>
  <c r="BW795" i="3"/>
  <c r="CA795" i="3"/>
  <c r="BU791" i="3"/>
  <c r="BY791" i="3"/>
  <c r="BV791" i="3"/>
  <c r="BZ791" i="3"/>
  <c r="BW791" i="3"/>
  <c r="CA791" i="3"/>
  <c r="BU787" i="3"/>
  <c r="BY787" i="3"/>
  <c r="BV787" i="3"/>
  <c r="BZ787" i="3"/>
  <c r="BW787" i="3"/>
  <c r="CA787" i="3"/>
  <c r="BU783" i="3"/>
  <c r="BY783" i="3"/>
  <c r="BV783" i="3"/>
  <c r="BZ783" i="3"/>
  <c r="BW783" i="3"/>
  <c r="CA783" i="3"/>
  <c r="BX779" i="3"/>
  <c r="CB779" i="3"/>
  <c r="BU779" i="3"/>
  <c r="BY779" i="3"/>
  <c r="BV779" i="3"/>
  <c r="BZ779" i="3"/>
  <c r="BW779" i="3"/>
  <c r="CA779" i="3"/>
  <c r="BX775" i="3"/>
  <c r="CB775" i="3"/>
  <c r="BU775" i="3"/>
  <c r="BY775" i="3"/>
  <c r="BV775" i="3"/>
  <c r="BZ775" i="3"/>
  <c r="BW775" i="3"/>
  <c r="CA775" i="3"/>
  <c r="BX771" i="3"/>
  <c r="CB771" i="3"/>
  <c r="BU771" i="3"/>
  <c r="BY771" i="3"/>
  <c r="BV771" i="3"/>
  <c r="BZ771" i="3"/>
  <c r="BW771" i="3"/>
  <c r="CA771" i="3"/>
  <c r="BX767" i="3"/>
  <c r="CB767" i="3"/>
  <c r="BU767" i="3"/>
  <c r="BY767" i="3"/>
  <c r="BV767" i="3"/>
  <c r="BZ767" i="3"/>
  <c r="BW767" i="3"/>
  <c r="CA767" i="3"/>
  <c r="BX763" i="3"/>
  <c r="CB763" i="3"/>
  <c r="BU763" i="3"/>
  <c r="BY763" i="3"/>
  <c r="BV763" i="3"/>
  <c r="BZ763" i="3"/>
  <c r="BW763" i="3"/>
  <c r="CA763" i="3"/>
  <c r="BX759" i="3"/>
  <c r="CB759" i="3"/>
  <c r="BU759" i="3"/>
  <c r="BY759" i="3"/>
  <c r="BV759" i="3"/>
  <c r="BZ759" i="3"/>
  <c r="BW759" i="3"/>
  <c r="CA759" i="3"/>
  <c r="BX755" i="3"/>
  <c r="CB755" i="3"/>
  <c r="BU755" i="3"/>
  <c r="BY755" i="3"/>
  <c r="BV755" i="3"/>
  <c r="BZ755" i="3"/>
  <c r="BW755" i="3"/>
  <c r="CA755" i="3"/>
  <c r="BX751" i="3"/>
  <c r="CB751" i="3"/>
  <c r="BU751" i="3"/>
  <c r="BY751" i="3"/>
  <c r="BV751" i="3"/>
  <c r="BZ751" i="3"/>
  <c r="BW751" i="3"/>
  <c r="CA751" i="3"/>
  <c r="BX747" i="3"/>
  <c r="CB747" i="3"/>
  <c r="BU747" i="3"/>
  <c r="BY747" i="3"/>
  <c r="BV747" i="3"/>
  <c r="BZ747" i="3"/>
  <c r="BW747" i="3"/>
  <c r="CA747" i="3"/>
  <c r="BX743" i="3"/>
  <c r="CB743" i="3"/>
  <c r="BU743" i="3"/>
  <c r="BY743" i="3"/>
  <c r="BV743" i="3"/>
  <c r="BZ743" i="3"/>
  <c r="BW743" i="3"/>
  <c r="CA743" i="3"/>
  <c r="BX739" i="3"/>
  <c r="CB739" i="3"/>
  <c r="BU739" i="3"/>
  <c r="BY739" i="3"/>
  <c r="BV739" i="3"/>
  <c r="BZ739" i="3"/>
  <c r="BW739" i="3"/>
  <c r="CA739" i="3"/>
  <c r="BX735" i="3"/>
  <c r="CB735" i="3"/>
  <c r="BU735" i="3"/>
  <c r="BY735" i="3"/>
  <c r="BV735" i="3"/>
  <c r="BZ735" i="3"/>
  <c r="BW735" i="3"/>
  <c r="CA735" i="3"/>
  <c r="BX731" i="3"/>
  <c r="CB731" i="3"/>
  <c r="BU731" i="3"/>
  <c r="BY731" i="3"/>
  <c r="BV731" i="3"/>
  <c r="BZ731" i="3"/>
  <c r="BW731" i="3"/>
  <c r="CA731" i="3"/>
  <c r="BX727" i="3"/>
  <c r="CB727" i="3"/>
  <c r="BU727" i="3"/>
  <c r="BY727" i="3"/>
  <c r="BV727" i="3"/>
  <c r="BZ727" i="3"/>
  <c r="BW727" i="3"/>
  <c r="CA727" i="3"/>
  <c r="BX723" i="3"/>
  <c r="CB723" i="3"/>
  <c r="BU723" i="3"/>
  <c r="BY723" i="3"/>
  <c r="BV723" i="3"/>
  <c r="BZ723" i="3"/>
  <c r="BW723" i="3"/>
  <c r="CA723" i="3"/>
  <c r="BX719" i="3"/>
  <c r="CB719" i="3"/>
  <c r="BU719" i="3"/>
  <c r="BY719" i="3"/>
  <c r="BV719" i="3"/>
  <c r="BZ719" i="3"/>
  <c r="BW719" i="3"/>
  <c r="CA719" i="3"/>
  <c r="BX715" i="3"/>
  <c r="CB715" i="3"/>
  <c r="BU715" i="3"/>
  <c r="BY715" i="3"/>
  <c r="BV715" i="3"/>
  <c r="BZ715" i="3"/>
  <c r="BW715" i="3"/>
  <c r="CA715" i="3"/>
  <c r="BX711" i="3"/>
  <c r="CB711" i="3"/>
  <c r="BU711" i="3"/>
  <c r="BY711" i="3"/>
  <c r="BV711" i="3"/>
  <c r="BZ711" i="3"/>
  <c r="BW711" i="3"/>
  <c r="CA711" i="3"/>
  <c r="BX707" i="3"/>
  <c r="CB707" i="3"/>
  <c r="BU707" i="3"/>
  <c r="BY707" i="3"/>
  <c r="BV707" i="3"/>
  <c r="BZ707" i="3"/>
  <c r="BW707" i="3"/>
  <c r="CA707" i="3"/>
  <c r="BX703" i="3"/>
  <c r="CB703" i="3"/>
  <c r="BU703" i="3"/>
  <c r="BY703" i="3"/>
  <c r="BV703" i="3"/>
  <c r="BZ703" i="3"/>
  <c r="BW703" i="3"/>
  <c r="CA703" i="3"/>
  <c r="BX699" i="3"/>
  <c r="CB699" i="3"/>
  <c r="BU699" i="3"/>
  <c r="BY699" i="3"/>
  <c r="BV699" i="3"/>
  <c r="BZ699" i="3"/>
  <c r="BW699" i="3"/>
  <c r="CA699" i="3"/>
  <c r="BX695" i="3"/>
  <c r="CB695" i="3"/>
  <c r="BU695" i="3"/>
  <c r="BY695" i="3"/>
  <c r="BV695" i="3"/>
  <c r="BZ695" i="3"/>
  <c r="BW695" i="3"/>
  <c r="CA695" i="3"/>
  <c r="BX691" i="3"/>
  <c r="CB691" i="3"/>
  <c r="BU691" i="3"/>
  <c r="BY691" i="3"/>
  <c r="BV691" i="3"/>
  <c r="BZ691" i="3"/>
  <c r="BW691" i="3"/>
  <c r="CA691" i="3"/>
  <c r="BX687" i="3"/>
  <c r="CB687" i="3"/>
  <c r="BU687" i="3"/>
  <c r="BY687" i="3"/>
  <c r="BV687" i="3"/>
  <c r="BZ687" i="3"/>
  <c r="BW687" i="3"/>
  <c r="CA687" i="3"/>
  <c r="BX683" i="3"/>
  <c r="CB683" i="3"/>
  <c r="BU683" i="3"/>
  <c r="BY683" i="3"/>
  <c r="BV683" i="3"/>
  <c r="BZ683" i="3"/>
  <c r="BW683" i="3"/>
  <c r="CA683" i="3"/>
  <c r="BX679" i="3"/>
  <c r="CB679" i="3"/>
  <c r="BU679" i="3"/>
  <c r="BY679" i="3"/>
  <c r="BV679" i="3"/>
  <c r="BZ679" i="3"/>
  <c r="BW679" i="3"/>
  <c r="CA679" i="3"/>
  <c r="BX675" i="3"/>
  <c r="CB675" i="3"/>
  <c r="BU675" i="3"/>
  <c r="BY675" i="3"/>
  <c r="BV675" i="3"/>
  <c r="BZ675" i="3"/>
  <c r="BW675" i="3"/>
  <c r="CA675" i="3"/>
  <c r="BX671" i="3"/>
  <c r="CB671" i="3"/>
  <c r="BU671" i="3"/>
  <c r="BY671" i="3"/>
  <c r="BV671" i="3"/>
  <c r="BZ671" i="3"/>
  <c r="BW671" i="3"/>
  <c r="CA671" i="3"/>
  <c r="BX667" i="3"/>
  <c r="CB667" i="3"/>
  <c r="BU667" i="3"/>
  <c r="BY667" i="3"/>
  <c r="BV667" i="3"/>
  <c r="BZ667" i="3"/>
  <c r="BW667" i="3"/>
  <c r="CA667" i="3"/>
  <c r="BX663" i="3"/>
  <c r="CB663" i="3"/>
  <c r="BU663" i="3"/>
  <c r="BY663" i="3"/>
  <c r="BV663" i="3"/>
  <c r="BZ663" i="3"/>
  <c r="BW663" i="3"/>
  <c r="CA663" i="3"/>
  <c r="BX659" i="3"/>
  <c r="CB659" i="3"/>
  <c r="BU659" i="3"/>
  <c r="BY659" i="3"/>
  <c r="BV659" i="3"/>
  <c r="BZ659" i="3"/>
  <c r="BW659" i="3"/>
  <c r="CA659" i="3"/>
  <c r="BX655" i="3"/>
  <c r="CB655" i="3"/>
  <c r="BU655" i="3"/>
  <c r="BY655" i="3"/>
  <c r="BV655" i="3"/>
  <c r="BZ655" i="3"/>
  <c r="BW655" i="3"/>
  <c r="CA655" i="3"/>
  <c r="BX651" i="3"/>
  <c r="CB651" i="3"/>
  <c r="BU651" i="3"/>
  <c r="BY651" i="3"/>
  <c r="BV651" i="3"/>
  <c r="BZ651" i="3"/>
  <c r="BW651" i="3"/>
  <c r="CA651" i="3"/>
  <c r="BX647" i="3"/>
  <c r="CB647" i="3"/>
  <c r="BU647" i="3"/>
  <c r="BY647" i="3"/>
  <c r="BV647" i="3"/>
  <c r="BZ647" i="3"/>
  <c r="BW647" i="3"/>
  <c r="CA647" i="3"/>
  <c r="BX643" i="3"/>
  <c r="CB643" i="3"/>
  <c r="BU643" i="3"/>
  <c r="BY643" i="3"/>
  <c r="BV643" i="3"/>
  <c r="BZ643" i="3"/>
  <c r="BW643" i="3"/>
  <c r="CA643" i="3"/>
  <c r="BX639" i="3"/>
  <c r="CB639" i="3"/>
  <c r="BU639" i="3"/>
  <c r="BY639" i="3"/>
  <c r="BV639" i="3"/>
  <c r="BZ639" i="3"/>
  <c r="BW639" i="3"/>
  <c r="CA639" i="3"/>
  <c r="BX635" i="3"/>
  <c r="CB635" i="3"/>
  <c r="BU635" i="3"/>
  <c r="BY635" i="3"/>
  <c r="BV635" i="3"/>
  <c r="BZ635" i="3"/>
  <c r="BW635" i="3"/>
  <c r="CA635" i="3"/>
  <c r="BX631" i="3"/>
  <c r="CB631" i="3"/>
  <c r="BU631" i="3"/>
  <c r="BY631" i="3"/>
  <c r="BV631" i="3"/>
  <c r="BZ631" i="3"/>
  <c r="BW631" i="3"/>
  <c r="CA631" i="3"/>
  <c r="BX627" i="3"/>
  <c r="CB627" i="3"/>
  <c r="BU627" i="3"/>
  <c r="BY627" i="3"/>
  <c r="BV627" i="3"/>
  <c r="BZ627" i="3"/>
  <c r="BW627" i="3"/>
  <c r="CA627" i="3"/>
  <c r="BX623" i="3"/>
  <c r="CB623" i="3"/>
  <c r="BU623" i="3"/>
  <c r="BY623" i="3"/>
  <c r="BV623" i="3"/>
  <c r="BZ623" i="3"/>
  <c r="BW623" i="3"/>
  <c r="CA623" i="3"/>
  <c r="BX619" i="3"/>
  <c r="CB619" i="3"/>
  <c r="BU619" i="3"/>
  <c r="BY619" i="3"/>
  <c r="BV619" i="3"/>
  <c r="BZ619" i="3"/>
  <c r="BW619" i="3"/>
  <c r="CA619" i="3"/>
  <c r="BX615" i="3"/>
  <c r="CB615" i="3"/>
  <c r="BU615" i="3"/>
  <c r="BY615" i="3"/>
  <c r="BV615" i="3"/>
  <c r="BZ615" i="3"/>
  <c r="BW615" i="3"/>
  <c r="CA615" i="3"/>
  <c r="BX611" i="3"/>
  <c r="CB611" i="3"/>
  <c r="BU611" i="3"/>
  <c r="BY611" i="3"/>
  <c r="BV611" i="3"/>
  <c r="BZ611" i="3"/>
  <c r="BW611" i="3"/>
  <c r="CA611" i="3"/>
  <c r="BX607" i="3"/>
  <c r="CB607" i="3"/>
  <c r="BU607" i="3"/>
  <c r="BY607" i="3"/>
  <c r="BV607" i="3"/>
  <c r="BZ607" i="3"/>
  <c r="BW607" i="3"/>
  <c r="CA607" i="3"/>
  <c r="BX603" i="3"/>
  <c r="CB603" i="3"/>
  <c r="BU603" i="3"/>
  <c r="BY603" i="3"/>
  <c r="BV603" i="3"/>
  <c r="BZ603" i="3"/>
  <c r="BW603" i="3"/>
  <c r="CA603" i="3"/>
  <c r="BX599" i="3"/>
  <c r="CB599" i="3"/>
  <c r="BU599" i="3"/>
  <c r="BY599" i="3"/>
  <c r="BV599" i="3"/>
  <c r="BZ599" i="3"/>
  <c r="BW599" i="3"/>
  <c r="CA599" i="3"/>
  <c r="BV595" i="3"/>
  <c r="BZ595" i="3"/>
  <c r="BW595" i="3"/>
  <c r="CA595" i="3"/>
  <c r="BX595" i="3"/>
  <c r="CB595" i="3"/>
  <c r="BU595" i="3"/>
  <c r="BY595" i="3"/>
  <c r="BV591" i="3"/>
  <c r="BZ591" i="3"/>
  <c r="BW591" i="3"/>
  <c r="CA591" i="3"/>
  <c r="BX591" i="3"/>
  <c r="CB591" i="3"/>
  <c r="BU591" i="3"/>
  <c r="BY591" i="3"/>
  <c r="BV587" i="3"/>
  <c r="BZ587" i="3"/>
  <c r="BW587" i="3"/>
  <c r="CA587" i="3"/>
  <c r="BX587" i="3"/>
  <c r="CB587" i="3"/>
  <c r="BU587" i="3"/>
  <c r="BY587" i="3"/>
  <c r="BV583" i="3"/>
  <c r="BZ583" i="3"/>
  <c r="BW583" i="3"/>
  <c r="CA583" i="3"/>
  <c r="BX583" i="3"/>
  <c r="CB583" i="3"/>
  <c r="BU583" i="3"/>
  <c r="BY583" i="3"/>
  <c r="BV579" i="3"/>
  <c r="BZ579" i="3"/>
  <c r="BW579" i="3"/>
  <c r="CA579" i="3"/>
  <c r="BX579" i="3"/>
  <c r="CB579" i="3"/>
  <c r="BU579" i="3"/>
  <c r="BY579" i="3"/>
  <c r="BV575" i="3"/>
  <c r="BZ575" i="3"/>
  <c r="BW575" i="3"/>
  <c r="CA575" i="3"/>
  <c r="BX575" i="3"/>
  <c r="CB575" i="3"/>
  <c r="BU575" i="3"/>
  <c r="BY575" i="3"/>
  <c r="BV571" i="3"/>
  <c r="BZ571" i="3"/>
  <c r="BW571" i="3"/>
  <c r="CA571" i="3"/>
  <c r="BX571" i="3"/>
  <c r="CB571" i="3"/>
  <c r="BU571" i="3"/>
  <c r="BY571" i="3"/>
  <c r="BV567" i="3"/>
  <c r="BZ567" i="3"/>
  <c r="BW567" i="3"/>
  <c r="CA567" i="3"/>
  <c r="BX567" i="3"/>
  <c r="CB567" i="3"/>
  <c r="BU567" i="3"/>
  <c r="BY567" i="3"/>
  <c r="BV563" i="3"/>
  <c r="BZ563" i="3"/>
  <c r="BW563" i="3"/>
  <c r="CA563" i="3"/>
  <c r="BX563" i="3"/>
  <c r="CB563" i="3"/>
  <c r="BU563" i="3"/>
  <c r="BY563" i="3"/>
  <c r="BV559" i="3"/>
  <c r="BZ559" i="3"/>
  <c r="BW559" i="3"/>
  <c r="CA559" i="3"/>
  <c r="BX559" i="3"/>
  <c r="CB559" i="3"/>
  <c r="BU559" i="3"/>
  <c r="BY559" i="3"/>
  <c r="BV555" i="3"/>
  <c r="BZ555" i="3"/>
  <c r="BW555" i="3"/>
  <c r="CA555" i="3"/>
  <c r="BX555" i="3"/>
  <c r="CB555" i="3"/>
  <c r="BU555" i="3"/>
  <c r="BY555" i="3"/>
  <c r="BV551" i="3"/>
  <c r="BZ551" i="3"/>
  <c r="BW551" i="3"/>
  <c r="CA551" i="3"/>
  <c r="BX551" i="3"/>
  <c r="CB551" i="3"/>
  <c r="BU551" i="3"/>
  <c r="BY551" i="3"/>
  <c r="BV547" i="3"/>
  <c r="BZ547" i="3"/>
  <c r="BW547" i="3"/>
  <c r="CA547" i="3"/>
  <c r="BX547" i="3"/>
  <c r="CB547" i="3"/>
  <c r="BU547" i="3"/>
  <c r="BY547" i="3"/>
  <c r="BV543" i="3"/>
  <c r="BZ543" i="3"/>
  <c r="BW543" i="3"/>
  <c r="CA543" i="3"/>
  <c r="BX543" i="3"/>
  <c r="CB543" i="3"/>
  <c r="BU543" i="3"/>
  <c r="BY543" i="3"/>
  <c r="BV539" i="3"/>
  <c r="BZ539" i="3"/>
  <c r="BW539" i="3"/>
  <c r="CA539" i="3"/>
  <c r="BX539" i="3"/>
  <c r="CB539" i="3"/>
  <c r="BU539" i="3"/>
  <c r="BY539" i="3"/>
  <c r="BV535" i="3"/>
  <c r="BZ535" i="3"/>
  <c r="BW535" i="3"/>
  <c r="CA535" i="3"/>
  <c r="BX535" i="3"/>
  <c r="CB535" i="3"/>
  <c r="BU535" i="3"/>
  <c r="BY535" i="3"/>
  <c r="BV531" i="3"/>
  <c r="BZ531" i="3"/>
  <c r="BW531" i="3"/>
  <c r="CA531" i="3"/>
  <c r="BX531" i="3"/>
  <c r="CB531" i="3"/>
  <c r="BU531" i="3"/>
  <c r="BY531" i="3"/>
  <c r="BV527" i="3"/>
  <c r="BZ527" i="3"/>
  <c r="BW527" i="3"/>
  <c r="CA527" i="3"/>
  <c r="BX527" i="3"/>
  <c r="CB527" i="3"/>
  <c r="BU527" i="3"/>
  <c r="BY527" i="3"/>
  <c r="BU523" i="3"/>
  <c r="BY523" i="3"/>
  <c r="BV523" i="3"/>
  <c r="BZ523" i="3"/>
  <c r="BW523" i="3"/>
  <c r="CA523" i="3"/>
  <c r="BX523" i="3"/>
  <c r="CB523" i="3"/>
  <c r="BU519" i="3"/>
  <c r="BY519" i="3"/>
  <c r="BV519" i="3"/>
  <c r="BZ519" i="3"/>
  <c r="BW519" i="3"/>
  <c r="CA519" i="3"/>
  <c r="BX519" i="3"/>
  <c r="CB519" i="3"/>
  <c r="BU515" i="3"/>
  <c r="BY515" i="3"/>
  <c r="BV515" i="3"/>
  <c r="BZ515" i="3"/>
  <c r="BW515" i="3"/>
  <c r="CA515" i="3"/>
  <c r="BX515" i="3"/>
  <c r="CB515" i="3"/>
  <c r="BU511" i="3"/>
  <c r="BY511" i="3"/>
  <c r="BV511" i="3"/>
  <c r="BZ511" i="3"/>
  <c r="BW511" i="3"/>
  <c r="CA511" i="3"/>
  <c r="BX511" i="3"/>
  <c r="CB511" i="3"/>
  <c r="BU507" i="3"/>
  <c r="BY507" i="3"/>
  <c r="BV507" i="3"/>
  <c r="BZ507" i="3"/>
  <c r="BW507" i="3"/>
  <c r="CA507" i="3"/>
  <c r="BX507" i="3"/>
  <c r="CB507" i="3"/>
  <c r="BU503" i="3"/>
  <c r="BY503" i="3"/>
  <c r="BV503" i="3"/>
  <c r="BZ503" i="3"/>
  <c r="BW503" i="3"/>
  <c r="CA503" i="3"/>
  <c r="BX503" i="3"/>
  <c r="CB503" i="3"/>
  <c r="BU499" i="3"/>
  <c r="BY499" i="3"/>
  <c r="BV499" i="3"/>
  <c r="BZ499" i="3"/>
  <c r="BW499" i="3"/>
  <c r="CA499" i="3"/>
  <c r="BX499" i="3"/>
  <c r="CB499" i="3"/>
  <c r="BU495" i="3"/>
  <c r="BY495" i="3"/>
  <c r="BV495" i="3"/>
  <c r="BZ495" i="3"/>
  <c r="BW495" i="3"/>
  <c r="CA495" i="3"/>
  <c r="BX495" i="3"/>
  <c r="CB495" i="3"/>
  <c r="BU491" i="3"/>
  <c r="BY491" i="3"/>
  <c r="BV491" i="3"/>
  <c r="BZ491" i="3"/>
  <c r="BW491" i="3"/>
  <c r="CA491" i="3"/>
  <c r="BX491" i="3"/>
  <c r="CB491" i="3"/>
  <c r="BU487" i="3"/>
  <c r="BY487" i="3"/>
  <c r="BV487" i="3"/>
  <c r="BZ487" i="3"/>
  <c r="BW487" i="3"/>
  <c r="CA487" i="3"/>
  <c r="BX487" i="3"/>
  <c r="CB487" i="3"/>
  <c r="BU483" i="3"/>
  <c r="BY483" i="3"/>
  <c r="BV483" i="3"/>
  <c r="BZ483" i="3"/>
  <c r="BW483" i="3"/>
  <c r="CA483" i="3"/>
  <c r="BX483" i="3"/>
  <c r="CB483" i="3"/>
  <c r="BU479" i="3"/>
  <c r="BY479" i="3"/>
  <c r="BV479" i="3"/>
  <c r="BZ479" i="3"/>
  <c r="BW479" i="3"/>
  <c r="CA479" i="3"/>
  <c r="BX479" i="3"/>
  <c r="CB479" i="3"/>
  <c r="BU475" i="3"/>
  <c r="BY475" i="3"/>
  <c r="BV475" i="3"/>
  <c r="BZ475" i="3"/>
  <c r="BW475" i="3"/>
  <c r="CA475" i="3"/>
  <c r="BX475" i="3"/>
  <c r="CB475" i="3"/>
  <c r="BU471" i="3"/>
  <c r="BY471" i="3"/>
  <c r="BV471" i="3"/>
  <c r="BZ471" i="3"/>
  <c r="BW471" i="3"/>
  <c r="CA471" i="3"/>
  <c r="BX471" i="3"/>
  <c r="CB471" i="3"/>
  <c r="BU467" i="3"/>
  <c r="BY467" i="3"/>
  <c r="BV467" i="3"/>
  <c r="BZ467" i="3"/>
  <c r="BW467" i="3"/>
  <c r="CA467" i="3"/>
  <c r="BX467" i="3"/>
  <c r="CB467" i="3"/>
  <c r="BU463" i="3"/>
  <c r="BY463" i="3"/>
  <c r="BV463" i="3"/>
  <c r="BZ463" i="3"/>
  <c r="BW463" i="3"/>
  <c r="CA463" i="3"/>
  <c r="BX463" i="3"/>
  <c r="CB463" i="3"/>
  <c r="BU459" i="3"/>
  <c r="BY459" i="3"/>
  <c r="BV459" i="3"/>
  <c r="BZ459" i="3"/>
  <c r="BW459" i="3"/>
  <c r="CA459" i="3"/>
  <c r="BX459" i="3"/>
  <c r="CB459" i="3"/>
  <c r="BU455" i="3"/>
  <c r="BY455" i="3"/>
  <c r="BV455" i="3"/>
  <c r="BZ455" i="3"/>
  <c r="BW455" i="3"/>
  <c r="CA455" i="3"/>
  <c r="BX455" i="3"/>
  <c r="CB455" i="3"/>
  <c r="BU451" i="3"/>
  <c r="BY451" i="3"/>
  <c r="BV451" i="3"/>
  <c r="BZ451" i="3"/>
  <c r="BW451" i="3"/>
  <c r="CA451" i="3"/>
  <c r="BX451" i="3"/>
  <c r="CB451" i="3"/>
  <c r="BU447" i="3"/>
  <c r="BY447" i="3"/>
  <c r="BV447" i="3"/>
  <c r="BZ447" i="3"/>
  <c r="BW447" i="3"/>
  <c r="CA447" i="3"/>
  <c r="BX447" i="3"/>
  <c r="CB447" i="3"/>
  <c r="BW443" i="3"/>
  <c r="CA443" i="3"/>
  <c r="BU443" i="3"/>
  <c r="BY443" i="3"/>
  <c r="BV443" i="3"/>
  <c r="BZ443" i="3"/>
  <c r="BX443" i="3"/>
  <c r="CB443" i="3"/>
  <c r="BW439" i="3"/>
  <c r="CA439" i="3"/>
  <c r="BU439" i="3"/>
  <c r="BY439" i="3"/>
  <c r="BV439" i="3"/>
  <c r="BZ439" i="3"/>
  <c r="BX439" i="3"/>
  <c r="CB439" i="3"/>
  <c r="BW435" i="3"/>
  <c r="CA435" i="3"/>
  <c r="BU435" i="3"/>
  <c r="BY435" i="3"/>
  <c r="BV435" i="3"/>
  <c r="BZ435" i="3"/>
  <c r="BX435" i="3"/>
  <c r="CB435" i="3"/>
  <c r="BW431" i="3"/>
  <c r="CA431" i="3"/>
  <c r="BU431" i="3"/>
  <c r="BY431" i="3"/>
  <c r="BV431" i="3"/>
  <c r="BZ431" i="3"/>
  <c r="BX431" i="3"/>
  <c r="CB431" i="3"/>
  <c r="BW427" i="3"/>
  <c r="CA427" i="3"/>
  <c r="BU427" i="3"/>
  <c r="BY427" i="3"/>
  <c r="BV427" i="3"/>
  <c r="BZ427" i="3"/>
  <c r="BX427" i="3"/>
  <c r="CB427" i="3"/>
  <c r="BW423" i="3"/>
  <c r="CA423" i="3"/>
  <c r="BU423" i="3"/>
  <c r="BY423" i="3"/>
  <c r="BV423" i="3"/>
  <c r="BZ423" i="3"/>
  <c r="BX423" i="3"/>
  <c r="CB423" i="3"/>
  <c r="BW419" i="3"/>
  <c r="CA419" i="3"/>
  <c r="BU419" i="3"/>
  <c r="BY419" i="3"/>
  <c r="BV419" i="3"/>
  <c r="BZ419" i="3"/>
  <c r="BX419" i="3"/>
  <c r="CB419" i="3"/>
  <c r="BW415" i="3"/>
  <c r="CA415" i="3"/>
  <c r="BU415" i="3"/>
  <c r="BY415" i="3"/>
  <c r="BV415" i="3"/>
  <c r="BZ415" i="3"/>
  <c r="BX415" i="3"/>
  <c r="CB415" i="3"/>
  <c r="BW411" i="3"/>
  <c r="CA411" i="3"/>
  <c r="BU411" i="3"/>
  <c r="BY411" i="3"/>
  <c r="BV411" i="3"/>
  <c r="BZ411" i="3"/>
  <c r="BX411" i="3"/>
  <c r="CB411" i="3"/>
  <c r="BW407" i="3"/>
  <c r="CA407" i="3"/>
  <c r="BU407" i="3"/>
  <c r="BY407" i="3"/>
  <c r="BV407" i="3"/>
  <c r="BZ407" i="3"/>
  <c r="BX407" i="3"/>
  <c r="CB407" i="3"/>
  <c r="BW403" i="3"/>
  <c r="CA403" i="3"/>
  <c r="BU403" i="3"/>
  <c r="BY403" i="3"/>
  <c r="BV403" i="3"/>
  <c r="BZ403" i="3"/>
  <c r="BX403" i="3"/>
  <c r="CB403" i="3"/>
  <c r="BW399" i="3"/>
  <c r="CA399" i="3"/>
  <c r="BU399" i="3"/>
  <c r="BY399" i="3"/>
  <c r="BV399" i="3"/>
  <c r="BZ399" i="3"/>
  <c r="BX399" i="3"/>
  <c r="CB399" i="3"/>
  <c r="BW395" i="3"/>
  <c r="CA395" i="3"/>
  <c r="BU395" i="3"/>
  <c r="BY395" i="3"/>
  <c r="BV395" i="3"/>
  <c r="BZ395" i="3"/>
  <c r="BX395" i="3"/>
  <c r="CB395" i="3"/>
  <c r="BW391" i="3"/>
  <c r="CA391" i="3"/>
  <c r="BU391" i="3"/>
  <c r="BY391" i="3"/>
  <c r="BV391" i="3"/>
  <c r="BZ391" i="3"/>
  <c r="BX391" i="3"/>
  <c r="CB391" i="3"/>
  <c r="BW387" i="3"/>
  <c r="CA387" i="3"/>
  <c r="BU387" i="3"/>
  <c r="BY387" i="3"/>
  <c r="BV387" i="3"/>
  <c r="BZ387" i="3"/>
  <c r="BX387" i="3"/>
  <c r="CB387" i="3"/>
  <c r="BW383" i="3"/>
  <c r="CA383" i="3"/>
  <c r="BU383" i="3"/>
  <c r="BY383" i="3"/>
  <c r="BV383" i="3"/>
  <c r="BZ383" i="3"/>
  <c r="BX383" i="3"/>
  <c r="CB383" i="3"/>
  <c r="BW379" i="3"/>
  <c r="CA379" i="3"/>
  <c r="BU379" i="3"/>
  <c r="BY379" i="3"/>
  <c r="BV379" i="3"/>
  <c r="BZ379" i="3"/>
  <c r="BX379" i="3"/>
  <c r="CB379" i="3"/>
  <c r="BW375" i="3"/>
  <c r="CA375" i="3"/>
  <c r="BX375" i="3"/>
  <c r="CB375" i="3"/>
  <c r="BU375" i="3"/>
  <c r="BY375" i="3"/>
  <c r="BV375" i="3"/>
  <c r="BZ375" i="3"/>
  <c r="BW371" i="3"/>
  <c r="CA371" i="3"/>
  <c r="BX371" i="3"/>
  <c r="CB371" i="3"/>
  <c r="BU371" i="3"/>
  <c r="BY371" i="3"/>
  <c r="BV371" i="3"/>
  <c r="BZ371" i="3"/>
  <c r="BW367" i="3"/>
  <c r="CA367" i="3"/>
  <c r="BX367" i="3"/>
  <c r="CB367" i="3"/>
  <c r="BU367" i="3"/>
  <c r="BY367" i="3"/>
  <c r="BV367" i="3"/>
  <c r="BZ367" i="3"/>
  <c r="BW363" i="3"/>
  <c r="CA363" i="3"/>
  <c r="BX363" i="3"/>
  <c r="CB363" i="3"/>
  <c r="BU363" i="3"/>
  <c r="BY363" i="3"/>
  <c r="BV363" i="3"/>
  <c r="BZ363" i="3"/>
  <c r="BW359" i="3"/>
  <c r="CA359" i="3"/>
  <c r="BX359" i="3"/>
  <c r="CB359" i="3"/>
  <c r="BU359" i="3"/>
  <c r="BY359" i="3"/>
  <c r="BV359" i="3"/>
  <c r="BZ359" i="3"/>
  <c r="BW355" i="3"/>
  <c r="CA355" i="3"/>
  <c r="BX355" i="3"/>
  <c r="CB355" i="3"/>
  <c r="BU355" i="3"/>
  <c r="BY355" i="3"/>
  <c r="BV355" i="3"/>
  <c r="BZ355" i="3"/>
  <c r="BW351" i="3"/>
  <c r="CA351" i="3"/>
  <c r="BX351" i="3"/>
  <c r="CB351" i="3"/>
  <c r="BU351" i="3"/>
  <c r="BY351" i="3"/>
  <c r="BV351" i="3"/>
  <c r="BZ351" i="3"/>
  <c r="BW347" i="3"/>
  <c r="CA347" i="3"/>
  <c r="BX347" i="3"/>
  <c r="CB347" i="3"/>
  <c r="BU347" i="3"/>
  <c r="BY347" i="3"/>
  <c r="BV347" i="3"/>
  <c r="BZ347" i="3"/>
  <c r="BW343" i="3"/>
  <c r="CA343" i="3"/>
  <c r="BX343" i="3"/>
  <c r="CB343" i="3"/>
  <c r="BU343" i="3"/>
  <c r="BY343" i="3"/>
  <c r="BV343" i="3"/>
  <c r="BZ343" i="3"/>
  <c r="BW339" i="3"/>
  <c r="CA339" i="3"/>
  <c r="BX339" i="3"/>
  <c r="CB339" i="3"/>
  <c r="BU339" i="3"/>
  <c r="BY339" i="3"/>
  <c r="BV339" i="3"/>
  <c r="BZ339" i="3"/>
  <c r="BW335" i="3"/>
  <c r="CA335" i="3"/>
  <c r="BX335" i="3"/>
  <c r="CB335" i="3"/>
  <c r="BU335" i="3"/>
  <c r="BY335" i="3"/>
  <c r="BV335" i="3"/>
  <c r="BZ335" i="3"/>
  <c r="BW331" i="3"/>
  <c r="CA331" i="3"/>
  <c r="BX331" i="3"/>
  <c r="CB331" i="3"/>
  <c r="BU331" i="3"/>
  <c r="BY331" i="3"/>
  <c r="BV331" i="3"/>
  <c r="BZ331" i="3"/>
  <c r="BW327" i="3"/>
  <c r="CA327" i="3"/>
  <c r="BX327" i="3"/>
  <c r="CB327" i="3"/>
  <c r="BU327" i="3"/>
  <c r="BY327" i="3"/>
  <c r="BV327" i="3"/>
  <c r="BZ327" i="3"/>
  <c r="BW323" i="3"/>
  <c r="CA323" i="3"/>
  <c r="BX323" i="3"/>
  <c r="CB323" i="3"/>
  <c r="BU323" i="3"/>
  <c r="BY323" i="3"/>
  <c r="BV323" i="3"/>
  <c r="BZ323" i="3"/>
  <c r="BW319" i="3"/>
  <c r="CA319" i="3"/>
  <c r="BX319" i="3"/>
  <c r="CB319" i="3"/>
  <c r="BU319" i="3"/>
  <c r="BY319" i="3"/>
  <c r="BV319" i="3"/>
  <c r="BZ319" i="3"/>
  <c r="BW315" i="3"/>
  <c r="CA315" i="3"/>
  <c r="BX315" i="3"/>
  <c r="CB315" i="3"/>
  <c r="BU315" i="3"/>
  <c r="BY315" i="3"/>
  <c r="BV315" i="3"/>
  <c r="BZ315" i="3"/>
  <c r="BW311" i="3"/>
  <c r="CA311" i="3"/>
  <c r="BX311" i="3"/>
  <c r="CB311" i="3"/>
  <c r="BU311" i="3"/>
  <c r="BY311" i="3"/>
  <c r="BV311" i="3"/>
  <c r="BZ311" i="3"/>
  <c r="BW307" i="3"/>
  <c r="CA307" i="3"/>
  <c r="BX307" i="3"/>
  <c r="CB307" i="3"/>
  <c r="BU307" i="3"/>
  <c r="BY307" i="3"/>
  <c r="BV307" i="3"/>
  <c r="BZ307" i="3"/>
  <c r="BW303" i="3"/>
  <c r="CA303" i="3"/>
  <c r="BX303" i="3"/>
  <c r="CB303" i="3"/>
  <c r="BU303" i="3"/>
  <c r="BY303" i="3"/>
  <c r="BV303" i="3"/>
  <c r="BZ303" i="3"/>
  <c r="BW299" i="3"/>
  <c r="CA299" i="3"/>
  <c r="BX299" i="3"/>
  <c r="CB299" i="3"/>
  <c r="BU299" i="3"/>
  <c r="BY299" i="3"/>
  <c r="BV299" i="3"/>
  <c r="BZ299" i="3"/>
  <c r="BW295" i="3"/>
  <c r="CA295" i="3"/>
  <c r="BX295" i="3"/>
  <c r="CB295" i="3"/>
  <c r="BU295" i="3"/>
  <c r="BY295" i="3"/>
  <c r="BV295" i="3"/>
  <c r="BZ295" i="3"/>
  <c r="BW291" i="3"/>
  <c r="CA291" i="3"/>
  <c r="BX291" i="3"/>
  <c r="CB291" i="3"/>
  <c r="BU291" i="3"/>
  <c r="BY291" i="3"/>
  <c r="BV291" i="3"/>
  <c r="BZ291" i="3"/>
  <c r="BW287" i="3"/>
  <c r="CA287" i="3"/>
  <c r="BX287" i="3"/>
  <c r="CB287" i="3"/>
  <c r="BU287" i="3"/>
  <c r="BY287" i="3"/>
  <c r="BV287" i="3"/>
  <c r="BZ287" i="3"/>
  <c r="BW283" i="3"/>
  <c r="CA283" i="3"/>
  <c r="BX283" i="3"/>
  <c r="CB283" i="3"/>
  <c r="BU283" i="3"/>
  <c r="BY283" i="3"/>
  <c r="BV283" i="3"/>
  <c r="BZ283" i="3"/>
  <c r="BV279" i="3"/>
  <c r="BZ279" i="3"/>
  <c r="BW279" i="3"/>
  <c r="CA279" i="3"/>
  <c r="BX279" i="3"/>
  <c r="CB279" i="3"/>
  <c r="BU279" i="3"/>
  <c r="BY279" i="3"/>
  <c r="BV275" i="3"/>
  <c r="BZ275" i="3"/>
  <c r="BW275" i="3"/>
  <c r="CA275" i="3"/>
  <c r="BX275" i="3"/>
  <c r="CB275" i="3"/>
  <c r="BU275" i="3"/>
  <c r="BY275" i="3"/>
  <c r="BV271" i="3"/>
  <c r="BZ271" i="3"/>
  <c r="BW271" i="3"/>
  <c r="CA271" i="3"/>
  <c r="BX271" i="3"/>
  <c r="CB271" i="3"/>
  <c r="BU271" i="3"/>
  <c r="BY271" i="3"/>
  <c r="BV267" i="3"/>
  <c r="BZ267" i="3"/>
  <c r="BW267" i="3"/>
  <c r="CA267" i="3"/>
  <c r="BX267" i="3"/>
  <c r="CB267" i="3"/>
  <c r="BU267" i="3"/>
  <c r="BY267" i="3"/>
  <c r="BU263" i="3"/>
  <c r="BY263" i="3"/>
  <c r="BW263" i="3"/>
  <c r="CB263" i="3"/>
  <c r="BX263" i="3"/>
  <c r="BZ263" i="3"/>
  <c r="BV263" i="3"/>
  <c r="CA263" i="3"/>
  <c r="BU259" i="3"/>
  <c r="BY259" i="3"/>
  <c r="BW259" i="3"/>
  <c r="CB259" i="3"/>
  <c r="BX259" i="3"/>
  <c r="BZ259" i="3"/>
  <c r="BV259" i="3"/>
  <c r="CA259" i="3"/>
  <c r="BU255" i="3"/>
  <c r="BY255" i="3"/>
  <c r="BW255" i="3"/>
  <c r="CB255" i="3"/>
  <c r="BX255" i="3"/>
  <c r="BZ255" i="3"/>
  <c r="BV255" i="3"/>
  <c r="CA255" i="3"/>
  <c r="BU251" i="3"/>
  <c r="BY251" i="3"/>
  <c r="BW251" i="3"/>
  <c r="CB251" i="3"/>
  <c r="BX251" i="3"/>
  <c r="BZ251" i="3"/>
  <c r="BV251" i="3"/>
  <c r="CA251" i="3"/>
  <c r="BU247" i="3"/>
  <c r="BY247" i="3"/>
  <c r="BW247" i="3"/>
  <c r="CB247" i="3"/>
  <c r="BX247" i="3"/>
  <c r="BZ247" i="3"/>
  <c r="BV247" i="3"/>
  <c r="CA247" i="3"/>
  <c r="BU243" i="3"/>
  <c r="BY243" i="3"/>
  <c r="BW243" i="3"/>
  <c r="CB243" i="3"/>
  <c r="BX243" i="3"/>
  <c r="BZ243" i="3"/>
  <c r="BV243" i="3"/>
  <c r="CA243" i="3"/>
  <c r="BU239" i="3"/>
  <c r="BY239" i="3"/>
  <c r="BV239" i="3"/>
  <c r="BW239" i="3"/>
  <c r="CB239" i="3"/>
  <c r="BX239" i="3"/>
  <c r="BZ239" i="3"/>
  <c r="CA239" i="3"/>
  <c r="BU235" i="3"/>
  <c r="BY235" i="3"/>
  <c r="BV235" i="3"/>
  <c r="CA235" i="3"/>
  <c r="BW235" i="3"/>
  <c r="CB235" i="3"/>
  <c r="BX235" i="3"/>
  <c r="BZ235" i="3"/>
  <c r="BU231" i="3"/>
  <c r="BY231" i="3"/>
  <c r="BV231" i="3"/>
  <c r="CA231" i="3"/>
  <c r="BW231" i="3"/>
  <c r="CB231" i="3"/>
  <c r="BX231" i="3"/>
  <c r="BZ231" i="3"/>
  <c r="BU227" i="3"/>
  <c r="BY227" i="3"/>
  <c r="BV227" i="3"/>
  <c r="CA227" i="3"/>
  <c r="BW227" i="3"/>
  <c r="CB227" i="3"/>
  <c r="BX227" i="3"/>
  <c r="BZ227" i="3"/>
  <c r="BU223" i="3"/>
  <c r="BY223" i="3"/>
  <c r="BV223" i="3"/>
  <c r="CA223" i="3"/>
  <c r="BW223" i="3"/>
  <c r="CB223" i="3"/>
  <c r="BX223" i="3"/>
  <c r="BZ223" i="3"/>
  <c r="BU219" i="3"/>
  <c r="BY219" i="3"/>
  <c r="BV219" i="3"/>
  <c r="CA219" i="3"/>
  <c r="BW219" i="3"/>
  <c r="CB219" i="3"/>
  <c r="BX219" i="3"/>
  <c r="BZ219" i="3"/>
  <c r="BU215" i="3"/>
  <c r="BY215" i="3"/>
  <c r="BX215" i="3"/>
  <c r="CA215" i="3"/>
  <c r="BV215" i="3"/>
  <c r="CB215" i="3"/>
  <c r="BW215" i="3"/>
  <c r="BZ215" i="3"/>
  <c r="BU211" i="3"/>
  <c r="BY211" i="3"/>
  <c r="BX211" i="3"/>
  <c r="BW211" i="3"/>
  <c r="BZ211" i="3"/>
  <c r="CA211" i="3"/>
  <c r="BV211" i="3"/>
  <c r="CB211" i="3"/>
  <c r="BU207" i="3"/>
  <c r="BY207" i="3"/>
  <c r="BX207" i="3"/>
  <c r="CA207" i="3"/>
  <c r="BV207" i="3"/>
  <c r="CB207" i="3"/>
  <c r="BW207" i="3"/>
  <c r="BZ207" i="3"/>
  <c r="BU203" i="3"/>
  <c r="BY203" i="3"/>
  <c r="BX203" i="3"/>
  <c r="BZ203" i="3"/>
  <c r="CA203" i="3"/>
  <c r="CB203" i="3"/>
  <c r="BV203" i="3"/>
  <c r="BW203" i="3"/>
  <c r="BU199" i="3"/>
  <c r="BY199" i="3"/>
  <c r="BX199" i="3"/>
  <c r="BZ199" i="3"/>
  <c r="CA199" i="3"/>
  <c r="CB199" i="3"/>
  <c r="BV199" i="3"/>
  <c r="BW199" i="3"/>
  <c r="BU195" i="3"/>
  <c r="BY195" i="3"/>
  <c r="BX195" i="3"/>
  <c r="BZ195" i="3"/>
  <c r="CA195" i="3"/>
  <c r="CB195" i="3"/>
  <c r="BV195" i="3"/>
  <c r="BW195" i="3"/>
  <c r="BU191" i="3"/>
  <c r="BY191" i="3"/>
  <c r="BX191" i="3"/>
  <c r="BZ191" i="3"/>
  <c r="CA191" i="3"/>
  <c r="CB191" i="3"/>
  <c r="BV191" i="3"/>
  <c r="BW191" i="3"/>
  <c r="BU187" i="3"/>
  <c r="BY187" i="3"/>
  <c r="BX187" i="3"/>
  <c r="BZ187" i="3"/>
  <c r="CA187" i="3"/>
  <c r="CB187" i="3"/>
  <c r="BV187" i="3"/>
  <c r="BW187" i="3"/>
  <c r="BU183" i="3"/>
  <c r="BY183" i="3"/>
  <c r="BX183" i="3"/>
  <c r="BZ183" i="3"/>
  <c r="CA183" i="3"/>
  <c r="CB183" i="3"/>
  <c r="BV183" i="3"/>
  <c r="BW183" i="3"/>
  <c r="BU179" i="3"/>
  <c r="BY179" i="3"/>
  <c r="BX179" i="3"/>
  <c r="BZ179" i="3"/>
  <c r="CA179" i="3"/>
  <c r="CB179" i="3"/>
  <c r="BV179" i="3"/>
  <c r="BW179" i="3"/>
  <c r="BU175" i="3"/>
  <c r="BY175" i="3"/>
  <c r="BV175" i="3"/>
  <c r="BZ175" i="3"/>
  <c r="CB175" i="3"/>
  <c r="BW175" i="3"/>
  <c r="BX175" i="3"/>
  <c r="CA175" i="3"/>
  <c r="BU171" i="3"/>
  <c r="BY171" i="3"/>
  <c r="BV171" i="3"/>
  <c r="BZ171" i="3"/>
  <c r="CB171" i="3"/>
  <c r="BW171" i="3"/>
  <c r="BX171" i="3"/>
  <c r="CA171" i="3"/>
  <c r="BU167" i="3"/>
  <c r="BY167" i="3"/>
  <c r="BV167" i="3"/>
  <c r="BZ167" i="3"/>
  <c r="CB167" i="3"/>
  <c r="BW167" i="3"/>
  <c r="BX167" i="3"/>
  <c r="CA167" i="3"/>
  <c r="BU163" i="3"/>
  <c r="BY163" i="3"/>
  <c r="BV163" i="3"/>
  <c r="BZ163" i="3"/>
  <c r="CB163" i="3"/>
  <c r="BW163" i="3"/>
  <c r="BX163" i="3"/>
  <c r="CA163" i="3"/>
  <c r="BU159" i="3"/>
  <c r="BY159" i="3"/>
  <c r="BV159" i="3"/>
  <c r="BZ159" i="3"/>
  <c r="CB159" i="3"/>
  <c r="BW159" i="3"/>
  <c r="BX159" i="3"/>
  <c r="CA159" i="3"/>
  <c r="BU155" i="3"/>
  <c r="BY155" i="3"/>
  <c r="BV155" i="3"/>
  <c r="BZ155" i="3"/>
  <c r="CB155" i="3"/>
  <c r="BW155" i="3"/>
  <c r="BX155" i="3"/>
  <c r="CA155" i="3"/>
  <c r="BU151" i="3"/>
  <c r="BY151" i="3"/>
  <c r="BV151" i="3"/>
  <c r="BZ151" i="3"/>
  <c r="CB151" i="3"/>
  <c r="BW151" i="3"/>
  <c r="BX151" i="3"/>
  <c r="CA151" i="3"/>
  <c r="BU147" i="3"/>
  <c r="BY147" i="3"/>
  <c r="BV147" i="3"/>
  <c r="BZ147" i="3"/>
  <c r="CB147" i="3"/>
  <c r="BW147" i="3"/>
  <c r="BX147" i="3"/>
  <c r="CA147" i="3"/>
  <c r="BU143" i="3"/>
  <c r="BY143" i="3"/>
  <c r="BV143" i="3"/>
  <c r="BZ143" i="3"/>
  <c r="CB143" i="3"/>
  <c r="BW143" i="3"/>
  <c r="BX143" i="3"/>
  <c r="CA143" i="3"/>
  <c r="BU139" i="3"/>
  <c r="BY139" i="3"/>
  <c r="BV139" i="3"/>
  <c r="BZ139" i="3"/>
  <c r="CB139" i="3"/>
  <c r="BW139" i="3"/>
  <c r="BX139" i="3"/>
  <c r="CA139" i="3"/>
  <c r="BU135" i="3"/>
  <c r="BY135" i="3"/>
  <c r="BV135" i="3"/>
  <c r="BZ135" i="3"/>
  <c r="CB135" i="3"/>
  <c r="BW135" i="3"/>
  <c r="BX135" i="3"/>
  <c r="CA135" i="3"/>
  <c r="BU131" i="3"/>
  <c r="BY131" i="3"/>
  <c r="BV131" i="3"/>
  <c r="BZ131" i="3"/>
  <c r="CB131" i="3"/>
  <c r="BW131" i="3"/>
  <c r="BX131" i="3"/>
  <c r="CA131" i="3"/>
  <c r="BU127" i="3"/>
  <c r="BY127" i="3"/>
  <c r="BV127" i="3"/>
  <c r="BZ127" i="3"/>
  <c r="CB127" i="3"/>
  <c r="BW127" i="3"/>
  <c r="BX127" i="3"/>
  <c r="CA127" i="3"/>
  <c r="BU123" i="3"/>
  <c r="BY123" i="3"/>
  <c r="BV123" i="3"/>
  <c r="BZ123" i="3"/>
  <c r="CB123" i="3"/>
  <c r="BW123" i="3"/>
  <c r="BX123" i="3"/>
  <c r="CA123" i="3"/>
  <c r="BU119" i="3"/>
  <c r="BY119" i="3"/>
  <c r="BV119" i="3"/>
  <c r="BZ119" i="3"/>
  <c r="CB119" i="3"/>
  <c r="BW119" i="3"/>
  <c r="BX119" i="3"/>
  <c r="CA119" i="3"/>
  <c r="BU115" i="3"/>
  <c r="BY115" i="3"/>
  <c r="BV115" i="3"/>
  <c r="BZ115" i="3"/>
  <c r="CB115" i="3"/>
  <c r="BW115" i="3"/>
  <c r="BX115" i="3"/>
  <c r="CA115" i="3"/>
  <c r="BU111" i="3"/>
  <c r="BY111" i="3"/>
  <c r="BV111" i="3"/>
  <c r="BZ111" i="3"/>
  <c r="CB111" i="3"/>
  <c r="BW111" i="3"/>
  <c r="BX111" i="3"/>
  <c r="CA111" i="3"/>
  <c r="BW107" i="3"/>
  <c r="CA107" i="3"/>
  <c r="BU107" i="3"/>
  <c r="BZ107" i="3"/>
  <c r="BV107" i="3"/>
  <c r="CB107" i="3"/>
  <c r="BY107" i="3"/>
  <c r="BX107" i="3"/>
  <c r="BW103" i="3"/>
  <c r="CA103" i="3"/>
  <c r="BU103" i="3"/>
  <c r="BZ103" i="3"/>
  <c r="BV103" i="3"/>
  <c r="CB103" i="3"/>
  <c r="BX103" i="3"/>
  <c r="BY103" i="3"/>
  <c r="BW99" i="3"/>
  <c r="CA99" i="3"/>
  <c r="BU99" i="3"/>
  <c r="BZ99" i="3"/>
  <c r="BV99" i="3"/>
  <c r="CB99" i="3"/>
  <c r="BX99" i="3"/>
  <c r="BY99" i="3"/>
  <c r="BW95" i="3"/>
  <c r="CA95" i="3"/>
  <c r="BU95" i="3"/>
  <c r="BZ95" i="3"/>
  <c r="BV95" i="3"/>
  <c r="CB95" i="3"/>
  <c r="BX95" i="3"/>
  <c r="BY95" i="3"/>
  <c r="BW91" i="3"/>
  <c r="CA91" i="3"/>
  <c r="BU91" i="3"/>
  <c r="BZ91" i="3"/>
  <c r="BV91" i="3"/>
  <c r="CB91" i="3"/>
  <c r="BX91" i="3"/>
  <c r="BY91" i="3"/>
  <c r="BW87" i="3"/>
  <c r="CA87" i="3"/>
  <c r="BU87" i="3"/>
  <c r="BZ87" i="3"/>
  <c r="BV87" i="3"/>
  <c r="CB87" i="3"/>
  <c r="BX87" i="3"/>
  <c r="BY87" i="3"/>
  <c r="BW83" i="3"/>
  <c r="CA83" i="3"/>
  <c r="BU83" i="3"/>
  <c r="BZ83" i="3"/>
  <c r="BV83" i="3"/>
  <c r="CB83" i="3"/>
  <c r="BX83" i="3"/>
  <c r="BY83" i="3"/>
  <c r="BW79" i="3"/>
  <c r="CA79" i="3"/>
  <c r="BV79" i="3"/>
  <c r="CB79" i="3"/>
  <c r="BU79" i="3"/>
  <c r="BX79" i="3"/>
  <c r="BY79" i="3"/>
  <c r="BZ79" i="3"/>
  <c r="BW75" i="3"/>
  <c r="CA75" i="3"/>
  <c r="BV75" i="3"/>
  <c r="CB75" i="3"/>
  <c r="BY75" i="3"/>
  <c r="BZ75" i="3"/>
  <c r="BU75" i="3"/>
  <c r="BX75" i="3"/>
  <c r="BW71" i="3"/>
  <c r="CA71" i="3"/>
  <c r="BV71" i="3"/>
  <c r="CB71" i="3"/>
  <c r="BU71" i="3"/>
  <c r="BX71" i="3"/>
  <c r="BY71" i="3"/>
  <c r="BZ71" i="3"/>
  <c r="BW67" i="3"/>
  <c r="CA67" i="3"/>
  <c r="BV67" i="3"/>
  <c r="CB67" i="3"/>
  <c r="BX67" i="3"/>
  <c r="BU67" i="3"/>
  <c r="BY67" i="3"/>
  <c r="BZ67" i="3"/>
  <c r="BW63" i="3"/>
  <c r="CA63" i="3"/>
  <c r="BV63" i="3"/>
  <c r="CB63" i="3"/>
  <c r="BX63" i="3"/>
  <c r="BU63" i="3"/>
  <c r="BY63" i="3"/>
  <c r="BZ63" i="3"/>
  <c r="BW59" i="3"/>
  <c r="CA59" i="3"/>
  <c r="BV59" i="3"/>
  <c r="CB59" i="3"/>
  <c r="BX59" i="3"/>
  <c r="BU59" i="3"/>
  <c r="BY59" i="3"/>
  <c r="BZ59" i="3"/>
  <c r="BW55" i="3"/>
  <c r="CA55" i="3"/>
  <c r="BV55" i="3"/>
  <c r="CB55" i="3"/>
  <c r="BX55" i="3"/>
  <c r="BU55" i="3"/>
  <c r="BY55" i="3"/>
  <c r="BZ55" i="3"/>
  <c r="BW51" i="3"/>
  <c r="CA51" i="3"/>
  <c r="BV51" i="3"/>
  <c r="CB51" i="3"/>
  <c r="BX51" i="3"/>
  <c r="BU51" i="3"/>
  <c r="BY51" i="3"/>
  <c r="BZ51" i="3"/>
  <c r="BW47" i="3"/>
  <c r="CA47" i="3"/>
  <c r="BV47" i="3"/>
  <c r="CB47" i="3"/>
  <c r="BX47" i="3"/>
  <c r="BU47" i="3"/>
  <c r="BY47" i="3"/>
  <c r="BZ47" i="3"/>
  <c r="BW43" i="3"/>
  <c r="CA43" i="3"/>
  <c r="BV43" i="3"/>
  <c r="CB43" i="3"/>
  <c r="BX43" i="3"/>
  <c r="BU43" i="3"/>
  <c r="BY43" i="3"/>
  <c r="BZ43" i="3"/>
  <c r="BW39" i="3"/>
  <c r="CA39" i="3"/>
  <c r="BV39" i="3"/>
  <c r="CB39" i="3"/>
  <c r="BX39" i="3"/>
  <c r="BU39" i="3"/>
  <c r="BY39" i="3"/>
  <c r="BZ39" i="3"/>
  <c r="BW35" i="3"/>
  <c r="CA35" i="3"/>
  <c r="BV35" i="3"/>
  <c r="CB35" i="3"/>
  <c r="BX35" i="3"/>
  <c r="BU35" i="3"/>
  <c r="BY35" i="3"/>
  <c r="BZ35" i="3"/>
  <c r="BW31" i="3"/>
  <c r="CA31" i="3"/>
  <c r="BV31" i="3"/>
  <c r="CB31" i="3"/>
  <c r="BX31" i="3"/>
  <c r="BU31" i="3"/>
  <c r="BY31" i="3"/>
  <c r="BZ31" i="3"/>
  <c r="BW27" i="3"/>
  <c r="CA27" i="3"/>
  <c r="BV27" i="3"/>
  <c r="CB27" i="3"/>
  <c r="BX27" i="3"/>
  <c r="BU27" i="3"/>
  <c r="BY27" i="3"/>
  <c r="BZ27" i="3"/>
  <c r="BW23" i="3"/>
  <c r="CA23" i="3"/>
  <c r="BV23" i="3"/>
  <c r="CB23" i="3"/>
  <c r="BX23" i="3"/>
  <c r="BU23" i="3"/>
  <c r="BY23" i="3"/>
  <c r="BZ23" i="3"/>
  <c r="BW19" i="3"/>
  <c r="CA19" i="3"/>
  <c r="BV19" i="3"/>
  <c r="CB19" i="3"/>
  <c r="BX19" i="3"/>
  <c r="BU19" i="3"/>
  <c r="BY19" i="3"/>
  <c r="BZ19" i="3"/>
  <c r="BW15" i="3"/>
  <c r="CA15" i="3"/>
  <c r="BV15" i="3"/>
  <c r="CB15" i="3"/>
  <c r="BX15" i="3"/>
  <c r="BU15" i="3"/>
  <c r="BY15" i="3"/>
  <c r="BZ15" i="3"/>
  <c r="BW11" i="3"/>
  <c r="CA11" i="3"/>
  <c r="BV11" i="3"/>
  <c r="CB11" i="3"/>
  <c r="BX11" i="3"/>
  <c r="BU11" i="3"/>
  <c r="BY11" i="3"/>
  <c r="BZ11" i="3"/>
  <c r="BW7" i="3"/>
  <c r="CA7" i="3"/>
  <c r="BV7" i="3"/>
  <c r="CB7" i="3"/>
  <c r="BX7" i="3"/>
  <c r="BU7" i="3"/>
  <c r="BY7" i="3"/>
  <c r="BZ7" i="3"/>
  <c r="BU3" i="3"/>
  <c r="BY3" i="3"/>
  <c r="CB1109" i="3"/>
  <c r="BX1109" i="3"/>
  <c r="CB1108" i="3"/>
  <c r="BX1108" i="3"/>
  <c r="CB1107" i="3"/>
  <c r="BX1107" i="3"/>
  <c r="CB1106" i="3"/>
  <c r="BX1106" i="3"/>
  <c r="CB1105" i="3"/>
  <c r="BX1105" i="3"/>
  <c r="CB1104" i="3"/>
  <c r="BX1104" i="3"/>
  <c r="CB1103" i="3"/>
  <c r="BX1103" i="3"/>
  <c r="CB1102" i="3"/>
  <c r="BX1102" i="3"/>
  <c r="CB1101" i="3"/>
  <c r="BX1101" i="3"/>
  <c r="CB1100" i="3"/>
  <c r="BX1100" i="3"/>
  <c r="CB1099" i="3"/>
  <c r="BX1099" i="3"/>
  <c r="CB1098" i="3"/>
  <c r="BX1098" i="3"/>
  <c r="CB1097" i="3"/>
  <c r="BX1097" i="3"/>
  <c r="CB1096" i="3"/>
  <c r="BX1096" i="3"/>
  <c r="CB1095" i="3"/>
  <c r="BX1095" i="3"/>
  <c r="CB1094" i="3"/>
  <c r="BX1094" i="3"/>
  <c r="CB1093" i="3"/>
  <c r="BX1093" i="3"/>
  <c r="CB1092" i="3"/>
  <c r="BX1092" i="3"/>
  <c r="CB1091" i="3"/>
  <c r="BX1091" i="3"/>
  <c r="CB1090" i="3"/>
  <c r="BX1090" i="3"/>
  <c r="CB1089" i="3"/>
  <c r="BX1089" i="3"/>
  <c r="CB1088" i="3"/>
  <c r="BX1088" i="3"/>
  <c r="CB1087" i="3"/>
  <c r="BX1087" i="3"/>
  <c r="CB1086" i="3"/>
  <c r="BX1086" i="3"/>
  <c r="CB1085" i="3"/>
  <c r="BX1085" i="3"/>
  <c r="CB1084" i="3"/>
  <c r="BX1084" i="3"/>
  <c r="CB1083" i="3"/>
  <c r="BX1083" i="3"/>
  <c r="CB1082" i="3"/>
  <c r="BX1082" i="3"/>
  <c r="CB1081" i="3"/>
  <c r="BX1081" i="3"/>
  <c r="CB1080" i="3"/>
  <c r="BX1080" i="3"/>
  <c r="CB1079" i="3"/>
  <c r="BX1079" i="3"/>
  <c r="CB1078" i="3"/>
  <c r="BX1078" i="3"/>
  <c r="CB1077" i="3"/>
  <c r="BX1077" i="3"/>
  <c r="CB1076" i="3"/>
  <c r="BX1076" i="3"/>
  <c r="CB1075" i="3"/>
  <c r="BX1075" i="3"/>
  <c r="CB1074" i="3"/>
  <c r="BX1074" i="3"/>
  <c r="CB1073" i="3"/>
  <c r="BX1073" i="3"/>
  <c r="CB1072" i="3"/>
  <c r="BX1072" i="3"/>
  <c r="CB1071" i="3"/>
  <c r="BX1071" i="3"/>
  <c r="CB1070" i="3"/>
  <c r="BX1070" i="3"/>
  <c r="CB1069" i="3"/>
  <c r="BX1069" i="3"/>
  <c r="CB1068" i="3"/>
  <c r="BX1068" i="3"/>
  <c r="CB1067" i="3"/>
  <c r="BX1067" i="3"/>
  <c r="CB1066" i="3"/>
  <c r="BX1066" i="3"/>
  <c r="CB1065" i="3"/>
  <c r="BX1065" i="3"/>
  <c r="CB1064" i="3"/>
  <c r="BX1064" i="3"/>
  <c r="CB1063" i="3"/>
  <c r="BX1063" i="3"/>
  <c r="CB1062" i="3"/>
  <c r="BX1062" i="3"/>
  <c r="CB1061" i="3"/>
  <c r="BX1061" i="3"/>
  <c r="CB1060" i="3"/>
  <c r="BX1060" i="3"/>
  <c r="CB1059" i="3"/>
  <c r="BX1059" i="3"/>
  <c r="CB1058" i="3"/>
  <c r="BX1058" i="3"/>
  <c r="CB1057" i="3"/>
  <c r="BX1057" i="3"/>
  <c r="CB1056" i="3"/>
  <c r="BX1056" i="3"/>
  <c r="CB1055" i="3"/>
  <c r="BX1055" i="3"/>
  <c r="CB1054" i="3"/>
  <c r="BX1054" i="3"/>
  <c r="CB1053" i="3"/>
  <c r="BX1053" i="3"/>
  <c r="CB1052" i="3"/>
  <c r="BX1052" i="3"/>
  <c r="CB1051" i="3"/>
  <c r="BX1051" i="3"/>
  <c r="CB1050" i="3"/>
  <c r="BX1050" i="3"/>
  <c r="CB1049" i="3"/>
  <c r="BX1049" i="3"/>
  <c r="CB1048" i="3"/>
  <c r="BX1048" i="3"/>
  <c r="CB1047" i="3"/>
  <c r="BX1047" i="3"/>
  <c r="CB1046" i="3"/>
  <c r="BX1046" i="3"/>
  <c r="CB1045" i="3"/>
  <c r="BX1045" i="3"/>
  <c r="CB1044" i="3"/>
  <c r="BX1044" i="3"/>
  <c r="CB1043" i="3"/>
  <c r="BX1043" i="3"/>
  <c r="CB1042" i="3"/>
  <c r="BX1042" i="3"/>
  <c r="CB1041" i="3"/>
  <c r="BX1041" i="3"/>
  <c r="CB1040" i="3"/>
  <c r="BX1040" i="3"/>
  <c r="CB1039" i="3"/>
  <c r="BX1039" i="3"/>
  <c r="CB1038" i="3"/>
  <c r="BX1038" i="3"/>
  <c r="CB1037" i="3"/>
  <c r="BX1037" i="3"/>
  <c r="CB1036" i="3"/>
  <c r="BX1036" i="3"/>
  <c r="CB1035" i="3"/>
  <c r="BX1035" i="3"/>
  <c r="CB1034" i="3"/>
  <c r="BX1034" i="3"/>
  <c r="CB1033" i="3"/>
  <c r="BX1033" i="3"/>
  <c r="CB1032" i="3"/>
  <c r="BX1032" i="3"/>
  <c r="CB1031" i="3"/>
  <c r="BX1031" i="3"/>
  <c r="CB1030" i="3"/>
  <c r="BX1030" i="3"/>
  <c r="CB1029" i="3"/>
  <c r="BX1029" i="3"/>
  <c r="CB1028" i="3"/>
  <c r="BX1028" i="3"/>
  <c r="CB1027" i="3"/>
  <c r="BX1027" i="3"/>
  <c r="CB1026" i="3"/>
  <c r="BX1026" i="3"/>
  <c r="CB1025" i="3"/>
  <c r="BX1025" i="3"/>
  <c r="CB1024" i="3"/>
  <c r="BX1024" i="3"/>
  <c r="CB1023" i="3"/>
  <c r="BX1023" i="3"/>
  <c r="CB1022" i="3"/>
  <c r="BX1022" i="3"/>
  <c r="CB1021" i="3"/>
  <c r="BX1021" i="3"/>
  <c r="CB1020" i="3"/>
  <c r="BX1020" i="3"/>
  <c r="CB1019" i="3"/>
  <c r="BX1019" i="3"/>
  <c r="CB1018" i="3"/>
  <c r="BX1018" i="3"/>
  <c r="CB1017" i="3"/>
  <c r="BX1017" i="3"/>
  <c r="CB1016" i="3"/>
  <c r="BX1016" i="3"/>
  <c r="CB1015" i="3"/>
  <c r="BX1015" i="3"/>
  <c r="CB1014" i="3"/>
  <c r="BX1014" i="3"/>
  <c r="CB1013" i="3"/>
  <c r="BX1013" i="3"/>
  <c r="CB1012" i="3"/>
  <c r="BX1012" i="3"/>
  <c r="CB1011" i="3"/>
  <c r="BX1011" i="3"/>
  <c r="CB1010" i="3"/>
  <c r="BX1010" i="3"/>
  <c r="CB1009" i="3"/>
  <c r="BX1009" i="3"/>
  <c r="CB1008" i="3"/>
  <c r="BX1008" i="3"/>
  <c r="CB1007" i="3"/>
  <c r="BX1007" i="3"/>
  <c r="CB1006" i="3"/>
  <c r="BX1006" i="3"/>
  <c r="CB1005" i="3"/>
  <c r="BX1005" i="3"/>
  <c r="CB1004" i="3"/>
  <c r="BX1004" i="3"/>
  <c r="CB1003" i="3"/>
  <c r="BX1003" i="3"/>
  <c r="CB1002" i="3"/>
  <c r="BX1002" i="3"/>
  <c r="CB1001" i="3"/>
  <c r="BX1001" i="3"/>
  <c r="CB1000" i="3"/>
  <c r="BX1000" i="3"/>
  <c r="CB999" i="3"/>
  <c r="BX999" i="3"/>
  <c r="CB998" i="3"/>
  <c r="BX998" i="3"/>
  <c r="CB997" i="3"/>
  <c r="BX997" i="3"/>
  <c r="CB996" i="3"/>
  <c r="BX996" i="3"/>
  <c r="CB995" i="3"/>
  <c r="BX995" i="3"/>
  <c r="CB994" i="3"/>
  <c r="BX994" i="3"/>
  <c r="CB993" i="3"/>
  <c r="BX993" i="3"/>
  <c r="CB992" i="3"/>
  <c r="BX992" i="3"/>
  <c r="CB991" i="3"/>
  <c r="BX991" i="3"/>
  <c r="CB990" i="3"/>
  <c r="BX990" i="3"/>
  <c r="CB989" i="3"/>
  <c r="BX989" i="3"/>
  <c r="CB988" i="3"/>
  <c r="BX988" i="3"/>
  <c r="CB987" i="3"/>
  <c r="BX987" i="3"/>
  <c r="CB986" i="3"/>
  <c r="BX986" i="3"/>
  <c r="CB985" i="3"/>
  <c r="BX985" i="3"/>
  <c r="CB984" i="3"/>
  <c r="BX984" i="3"/>
  <c r="CB983" i="3"/>
  <c r="BX983" i="3"/>
  <c r="CB982" i="3"/>
  <c r="BX982" i="3"/>
  <c r="CB981" i="3"/>
  <c r="BX981" i="3"/>
  <c r="CB980" i="3"/>
  <c r="BX980" i="3"/>
  <c r="CB979" i="3"/>
  <c r="BX979" i="3"/>
  <c r="CB978" i="3"/>
  <c r="BX978" i="3"/>
  <c r="CB977" i="3"/>
  <c r="BX977" i="3"/>
  <c r="CB976" i="3"/>
  <c r="BX976" i="3"/>
  <c r="CB975" i="3"/>
  <c r="BX975" i="3"/>
  <c r="CB974" i="3"/>
  <c r="BX974" i="3"/>
  <c r="CB973" i="3"/>
  <c r="BX973" i="3"/>
  <c r="CB972" i="3"/>
  <c r="BX972" i="3"/>
  <c r="CB971" i="3"/>
  <c r="BX971" i="3"/>
  <c r="CB970" i="3"/>
  <c r="BX970" i="3"/>
  <c r="CB969" i="3"/>
  <c r="BX969" i="3"/>
  <c r="CB968" i="3"/>
  <c r="BX968" i="3"/>
  <c r="CB967" i="3"/>
  <c r="BX967" i="3"/>
  <c r="CB966" i="3"/>
  <c r="BX966" i="3"/>
  <c r="CB965" i="3"/>
  <c r="BX965" i="3"/>
  <c r="CB964" i="3"/>
  <c r="BX964" i="3"/>
  <c r="CB963" i="3"/>
  <c r="BX963" i="3"/>
  <c r="CB962" i="3"/>
  <c r="BX962" i="3"/>
  <c r="CB961" i="3"/>
  <c r="BX961" i="3"/>
  <c r="CB960" i="3"/>
  <c r="BX960" i="3"/>
  <c r="CB959" i="3"/>
  <c r="BX959" i="3"/>
  <c r="CB958" i="3"/>
  <c r="BX958" i="3"/>
  <c r="CB957" i="3"/>
  <c r="BX957" i="3"/>
  <c r="CB956" i="3"/>
  <c r="BX956" i="3"/>
  <c r="CB955" i="3"/>
  <c r="BX955" i="3"/>
  <c r="CB954" i="3"/>
  <c r="BX954" i="3"/>
  <c r="CB953" i="3"/>
  <c r="BX953" i="3"/>
  <c r="CB952" i="3"/>
  <c r="BX952" i="3"/>
  <c r="CB951" i="3"/>
  <c r="BX951" i="3"/>
  <c r="CB950" i="3"/>
  <c r="BX950" i="3"/>
  <c r="CB949" i="3"/>
  <c r="BX949" i="3"/>
  <c r="CB948" i="3"/>
  <c r="BX948" i="3"/>
  <c r="CB947" i="3"/>
  <c r="BX947" i="3"/>
  <c r="CB946" i="3"/>
  <c r="BX946" i="3"/>
  <c r="CB945" i="3"/>
  <c r="BX945" i="3"/>
  <c r="CB944" i="3"/>
  <c r="BX944" i="3"/>
  <c r="CB943" i="3"/>
  <c r="BX943" i="3"/>
  <c r="CB942" i="3"/>
  <c r="BX942" i="3"/>
  <c r="CB941" i="3"/>
  <c r="BX941" i="3"/>
  <c r="CB940" i="3"/>
  <c r="BX940" i="3"/>
  <c r="CB939" i="3"/>
  <c r="BX939" i="3"/>
  <c r="CB938" i="3"/>
  <c r="BX938" i="3"/>
  <c r="CB937" i="3"/>
  <c r="BX937" i="3"/>
  <c r="CB936" i="3"/>
  <c r="BX936" i="3"/>
  <c r="CB935" i="3"/>
  <c r="BX935" i="3"/>
  <c r="CB934" i="3"/>
  <c r="BX934" i="3"/>
  <c r="CB933" i="3"/>
  <c r="BX933" i="3"/>
  <c r="CB932" i="3"/>
  <c r="BX932" i="3"/>
  <c r="CB931" i="3"/>
  <c r="BX931" i="3"/>
  <c r="CB930" i="3"/>
  <c r="BX930" i="3"/>
  <c r="CB929" i="3"/>
  <c r="BX929" i="3"/>
  <c r="CB928" i="3"/>
  <c r="BX928" i="3"/>
  <c r="CB927" i="3"/>
  <c r="BX927" i="3"/>
  <c r="CB926" i="3"/>
  <c r="BX926" i="3"/>
  <c r="CB925" i="3"/>
  <c r="BX925" i="3"/>
  <c r="CB924" i="3"/>
  <c r="BX924" i="3"/>
  <c r="CB923" i="3"/>
  <c r="BX923" i="3"/>
  <c r="CB922" i="3"/>
  <c r="BX922" i="3"/>
  <c r="CB921" i="3"/>
  <c r="BX921" i="3"/>
  <c r="CB920" i="3"/>
  <c r="BX920" i="3"/>
  <c r="CB914" i="3"/>
  <c r="CB912" i="3"/>
  <c r="CB904" i="3"/>
  <c r="CB902" i="3"/>
  <c r="CB896" i="3"/>
  <c r="CB888" i="3"/>
  <c r="CB884" i="3"/>
  <c r="CB880" i="3"/>
  <c r="CB876" i="3"/>
  <c r="CB872" i="3"/>
  <c r="CB866" i="3"/>
  <c r="CB864" i="3"/>
  <c r="CB858" i="3"/>
  <c r="CB856" i="3"/>
  <c r="CB848" i="3"/>
  <c r="CB846" i="3"/>
  <c r="CB836" i="3"/>
  <c r="CB830" i="3"/>
  <c r="CB822" i="3"/>
  <c r="CB816" i="3"/>
  <c r="CB814" i="3"/>
  <c r="CB806" i="3"/>
  <c r="CB804" i="3"/>
  <c r="CB800" i="3"/>
  <c r="CB788" i="3"/>
  <c r="BU916" i="3"/>
  <c r="BY916" i="3"/>
  <c r="BV916" i="3"/>
  <c r="BZ916" i="3"/>
  <c r="BW916" i="3"/>
  <c r="CA916" i="3"/>
  <c r="BU908" i="3"/>
  <c r="BY908" i="3"/>
  <c r="BV908" i="3"/>
  <c r="BZ908" i="3"/>
  <c r="BW908" i="3"/>
  <c r="CA908" i="3"/>
  <c r="BU900" i="3"/>
  <c r="BY900" i="3"/>
  <c r="BV900" i="3"/>
  <c r="BZ900" i="3"/>
  <c r="BW900" i="3"/>
  <c r="CA900" i="3"/>
  <c r="BU892" i="3"/>
  <c r="BY892" i="3"/>
  <c r="BV892" i="3"/>
  <c r="BZ892" i="3"/>
  <c r="BW892" i="3"/>
  <c r="CA892" i="3"/>
  <c r="BU868" i="3"/>
  <c r="BY868" i="3"/>
  <c r="BV868" i="3"/>
  <c r="BZ868" i="3"/>
  <c r="BW868" i="3"/>
  <c r="CA868" i="3"/>
  <c r="BU860" i="3"/>
  <c r="BY860" i="3"/>
  <c r="BV860" i="3"/>
  <c r="BZ860" i="3"/>
  <c r="BW860" i="3"/>
  <c r="CA860" i="3"/>
  <c r="BU852" i="3"/>
  <c r="BY852" i="3"/>
  <c r="BV852" i="3"/>
  <c r="BZ852" i="3"/>
  <c r="BW852" i="3"/>
  <c r="CA852" i="3"/>
  <c r="BU844" i="3"/>
  <c r="BY844" i="3"/>
  <c r="BV844" i="3"/>
  <c r="BZ844" i="3"/>
  <c r="BW844" i="3"/>
  <c r="CA844" i="3"/>
  <c r="BU840" i="3"/>
  <c r="BY840" i="3"/>
  <c r="BV840" i="3"/>
  <c r="BZ840" i="3"/>
  <c r="BW840" i="3"/>
  <c r="CA840" i="3"/>
  <c r="BU832" i="3"/>
  <c r="BY832" i="3"/>
  <c r="BV832" i="3"/>
  <c r="BZ832" i="3"/>
  <c r="BW832" i="3"/>
  <c r="CA832" i="3"/>
  <c r="BU828" i="3"/>
  <c r="BY828" i="3"/>
  <c r="BV828" i="3"/>
  <c r="BZ828" i="3"/>
  <c r="BW828" i="3"/>
  <c r="CA828" i="3"/>
  <c r="BU824" i="3"/>
  <c r="BY824" i="3"/>
  <c r="BV824" i="3"/>
  <c r="BZ824" i="3"/>
  <c r="BW824" i="3"/>
  <c r="CA824" i="3"/>
  <c r="BU820" i="3"/>
  <c r="BY820" i="3"/>
  <c r="BV820" i="3"/>
  <c r="BZ820" i="3"/>
  <c r="BW820" i="3"/>
  <c r="CA820" i="3"/>
  <c r="BU812" i="3"/>
  <c r="BY812" i="3"/>
  <c r="BV812" i="3"/>
  <c r="BZ812" i="3"/>
  <c r="BW812" i="3"/>
  <c r="CA812" i="3"/>
  <c r="BU808" i="3"/>
  <c r="BY808" i="3"/>
  <c r="BV808" i="3"/>
  <c r="BZ808" i="3"/>
  <c r="BW808" i="3"/>
  <c r="CA808" i="3"/>
  <c r="BU796" i="3"/>
  <c r="BY796" i="3"/>
  <c r="BV796" i="3"/>
  <c r="BZ796" i="3"/>
  <c r="BW796" i="3"/>
  <c r="CA796" i="3"/>
  <c r="BU792" i="3"/>
  <c r="BY792" i="3"/>
  <c r="BV792" i="3"/>
  <c r="BZ792" i="3"/>
  <c r="BW792" i="3"/>
  <c r="CA792" i="3"/>
  <c r="BU784" i="3"/>
  <c r="BY784" i="3"/>
  <c r="BV784" i="3"/>
  <c r="BZ784" i="3"/>
  <c r="BW784" i="3"/>
  <c r="CA784" i="3"/>
  <c r="BX776" i="3"/>
  <c r="CB776" i="3"/>
  <c r="BU776" i="3"/>
  <c r="BY776" i="3"/>
  <c r="BV776" i="3"/>
  <c r="BZ776" i="3"/>
  <c r="BW776" i="3"/>
  <c r="CA776" i="3"/>
  <c r="BX768" i="3"/>
  <c r="CB768" i="3"/>
  <c r="BU768" i="3"/>
  <c r="BY768" i="3"/>
  <c r="BV768" i="3"/>
  <c r="BZ768" i="3"/>
  <c r="BW768" i="3"/>
  <c r="CA768" i="3"/>
  <c r="BX748" i="3"/>
  <c r="CB748" i="3"/>
  <c r="BU748" i="3"/>
  <c r="BY748" i="3"/>
  <c r="BV748" i="3"/>
  <c r="BZ748" i="3"/>
  <c r="BW748" i="3"/>
  <c r="CA748" i="3"/>
  <c r="BX740" i="3"/>
  <c r="CB740" i="3"/>
  <c r="BU740" i="3"/>
  <c r="BY740" i="3"/>
  <c r="BV740" i="3"/>
  <c r="BZ740" i="3"/>
  <c r="BW740" i="3"/>
  <c r="CA740" i="3"/>
  <c r="BX732" i="3"/>
  <c r="CB732" i="3"/>
  <c r="BU732" i="3"/>
  <c r="BY732" i="3"/>
  <c r="BV732" i="3"/>
  <c r="BZ732" i="3"/>
  <c r="BW732" i="3"/>
  <c r="CA732" i="3"/>
  <c r="BX720" i="3"/>
  <c r="CB720" i="3"/>
  <c r="BU720" i="3"/>
  <c r="BY720" i="3"/>
  <c r="BV720" i="3"/>
  <c r="BZ720" i="3"/>
  <c r="BW720" i="3"/>
  <c r="CA720" i="3"/>
  <c r="BU918" i="3"/>
  <c r="BY918" i="3"/>
  <c r="BV918" i="3"/>
  <c r="BZ918" i="3"/>
  <c r="BW918" i="3"/>
  <c r="CA918" i="3"/>
  <c r="BU910" i="3"/>
  <c r="BY910" i="3"/>
  <c r="BV910" i="3"/>
  <c r="BZ910" i="3"/>
  <c r="BW910" i="3"/>
  <c r="CA910" i="3"/>
  <c r="BU906" i="3"/>
  <c r="BY906" i="3"/>
  <c r="BV906" i="3"/>
  <c r="BZ906" i="3"/>
  <c r="BW906" i="3"/>
  <c r="CA906" i="3"/>
  <c r="BU898" i="3"/>
  <c r="BY898" i="3"/>
  <c r="BV898" i="3"/>
  <c r="BZ898" i="3"/>
  <c r="BW898" i="3"/>
  <c r="CA898" i="3"/>
  <c r="BU894" i="3"/>
  <c r="BY894" i="3"/>
  <c r="BV894" i="3"/>
  <c r="BZ894" i="3"/>
  <c r="BW894" i="3"/>
  <c r="CA894" i="3"/>
  <c r="BU890" i="3"/>
  <c r="BY890" i="3"/>
  <c r="BV890" i="3"/>
  <c r="BZ890" i="3"/>
  <c r="BW890" i="3"/>
  <c r="CA890" i="3"/>
  <c r="BU886" i="3"/>
  <c r="BY886" i="3"/>
  <c r="BV886" i="3"/>
  <c r="BZ886" i="3"/>
  <c r="BW886" i="3"/>
  <c r="CA886" i="3"/>
  <c r="BU882" i="3"/>
  <c r="BY882" i="3"/>
  <c r="BV882" i="3"/>
  <c r="BZ882" i="3"/>
  <c r="BW882" i="3"/>
  <c r="CA882" i="3"/>
  <c r="BU878" i="3"/>
  <c r="BY878" i="3"/>
  <c r="BV878" i="3"/>
  <c r="BZ878" i="3"/>
  <c r="BW878" i="3"/>
  <c r="CA878" i="3"/>
  <c r="BU874" i="3"/>
  <c r="BY874" i="3"/>
  <c r="BV874" i="3"/>
  <c r="BZ874" i="3"/>
  <c r="BW874" i="3"/>
  <c r="CA874" i="3"/>
  <c r="BU870" i="3"/>
  <c r="BY870" i="3"/>
  <c r="BV870" i="3"/>
  <c r="BZ870" i="3"/>
  <c r="BW870" i="3"/>
  <c r="CA870" i="3"/>
  <c r="BU862" i="3"/>
  <c r="BY862" i="3"/>
  <c r="BV862" i="3"/>
  <c r="BZ862" i="3"/>
  <c r="BW862" i="3"/>
  <c r="CA862" i="3"/>
  <c r="BU854" i="3"/>
  <c r="BY854" i="3"/>
  <c r="BV854" i="3"/>
  <c r="BZ854" i="3"/>
  <c r="BW854" i="3"/>
  <c r="CA854" i="3"/>
  <c r="BU850" i="3"/>
  <c r="BY850" i="3"/>
  <c r="BV850" i="3"/>
  <c r="BZ850" i="3"/>
  <c r="BW850" i="3"/>
  <c r="CA850" i="3"/>
  <c r="BU842" i="3"/>
  <c r="BY842" i="3"/>
  <c r="BV842" i="3"/>
  <c r="BZ842" i="3"/>
  <c r="BW842" i="3"/>
  <c r="CA842" i="3"/>
  <c r="BU838" i="3"/>
  <c r="BY838" i="3"/>
  <c r="BV838" i="3"/>
  <c r="BZ838" i="3"/>
  <c r="BW838" i="3"/>
  <c r="CA838" i="3"/>
  <c r="BU834" i="3"/>
  <c r="BY834" i="3"/>
  <c r="BV834" i="3"/>
  <c r="BZ834" i="3"/>
  <c r="BW834" i="3"/>
  <c r="CA834" i="3"/>
  <c r="BU826" i="3"/>
  <c r="BY826" i="3"/>
  <c r="BV826" i="3"/>
  <c r="BZ826" i="3"/>
  <c r="BW826" i="3"/>
  <c r="CA826" i="3"/>
  <c r="BU818" i="3"/>
  <c r="BY818" i="3"/>
  <c r="BV818" i="3"/>
  <c r="BZ818" i="3"/>
  <c r="BW818" i="3"/>
  <c r="CA818" i="3"/>
  <c r="BU810" i="3"/>
  <c r="BY810" i="3"/>
  <c r="BV810" i="3"/>
  <c r="BZ810" i="3"/>
  <c r="BW810" i="3"/>
  <c r="CA810" i="3"/>
  <c r="BU802" i="3"/>
  <c r="BY802" i="3"/>
  <c r="BV802" i="3"/>
  <c r="BZ802" i="3"/>
  <c r="BW802" i="3"/>
  <c r="CA802" i="3"/>
  <c r="BU798" i="3"/>
  <c r="BY798" i="3"/>
  <c r="BV798" i="3"/>
  <c r="BZ798" i="3"/>
  <c r="BW798" i="3"/>
  <c r="CA798" i="3"/>
  <c r="BU794" i="3"/>
  <c r="BY794" i="3"/>
  <c r="BV794" i="3"/>
  <c r="BZ794" i="3"/>
  <c r="BW794" i="3"/>
  <c r="CA794" i="3"/>
  <c r="BU790" i="3"/>
  <c r="BY790" i="3"/>
  <c r="BV790" i="3"/>
  <c r="BZ790" i="3"/>
  <c r="BW790" i="3"/>
  <c r="CA790" i="3"/>
  <c r="BU786" i="3"/>
  <c r="BY786" i="3"/>
  <c r="BV786" i="3"/>
  <c r="BZ786" i="3"/>
  <c r="BW786" i="3"/>
  <c r="CA786" i="3"/>
  <c r="BU782" i="3"/>
  <c r="BY782" i="3"/>
  <c r="BV782" i="3"/>
  <c r="BZ782" i="3"/>
  <c r="BW782" i="3"/>
  <c r="CA782" i="3"/>
  <c r="BX778" i="3"/>
  <c r="CB778" i="3"/>
  <c r="BU778" i="3"/>
  <c r="BY778" i="3"/>
  <c r="BV778" i="3"/>
  <c r="BZ778" i="3"/>
  <c r="BW778" i="3"/>
  <c r="CA778" i="3"/>
  <c r="BX774" i="3"/>
  <c r="CB774" i="3"/>
  <c r="BU774" i="3"/>
  <c r="BY774" i="3"/>
  <c r="BV774" i="3"/>
  <c r="BZ774" i="3"/>
  <c r="BW774" i="3"/>
  <c r="CA774" i="3"/>
  <c r="BX770" i="3"/>
  <c r="CB770" i="3"/>
  <c r="BU770" i="3"/>
  <c r="BY770" i="3"/>
  <c r="BV770" i="3"/>
  <c r="BZ770" i="3"/>
  <c r="BW770" i="3"/>
  <c r="CA770" i="3"/>
  <c r="BX762" i="3"/>
  <c r="CB762" i="3"/>
  <c r="BU762" i="3"/>
  <c r="BY762" i="3"/>
  <c r="BV762" i="3"/>
  <c r="BZ762" i="3"/>
  <c r="BW762" i="3"/>
  <c r="CA762" i="3"/>
  <c r="BX758" i="3"/>
  <c r="CB758" i="3"/>
  <c r="BU758" i="3"/>
  <c r="BY758" i="3"/>
  <c r="BV758" i="3"/>
  <c r="BZ758" i="3"/>
  <c r="BW758" i="3"/>
  <c r="CA758" i="3"/>
  <c r="BX754" i="3"/>
  <c r="CB754" i="3"/>
  <c r="BU754" i="3"/>
  <c r="BY754" i="3"/>
  <c r="BV754" i="3"/>
  <c r="BZ754" i="3"/>
  <c r="BW754" i="3"/>
  <c r="CA754" i="3"/>
  <c r="BX750" i="3"/>
  <c r="CB750" i="3"/>
  <c r="BU750" i="3"/>
  <c r="BY750" i="3"/>
  <c r="BV750" i="3"/>
  <c r="BZ750" i="3"/>
  <c r="BW750" i="3"/>
  <c r="CA750" i="3"/>
  <c r="BX746" i="3"/>
  <c r="CB746" i="3"/>
  <c r="BU746" i="3"/>
  <c r="BY746" i="3"/>
  <c r="BV746" i="3"/>
  <c r="BZ746" i="3"/>
  <c r="BW746" i="3"/>
  <c r="CA746" i="3"/>
  <c r="BX742" i="3"/>
  <c r="CB742" i="3"/>
  <c r="BU742" i="3"/>
  <c r="BY742" i="3"/>
  <c r="BV742" i="3"/>
  <c r="BZ742" i="3"/>
  <c r="BW742" i="3"/>
  <c r="CA742" i="3"/>
  <c r="BX738" i="3"/>
  <c r="CB738" i="3"/>
  <c r="BU738" i="3"/>
  <c r="BY738" i="3"/>
  <c r="BV738" i="3"/>
  <c r="BZ738" i="3"/>
  <c r="BW738" i="3"/>
  <c r="CA738" i="3"/>
  <c r="BX734" i="3"/>
  <c r="CB734" i="3"/>
  <c r="BU734" i="3"/>
  <c r="BY734" i="3"/>
  <c r="BV734" i="3"/>
  <c r="BZ734" i="3"/>
  <c r="BW734" i="3"/>
  <c r="CA734" i="3"/>
  <c r="BX730" i="3"/>
  <c r="CB730" i="3"/>
  <c r="BU730" i="3"/>
  <c r="BY730" i="3"/>
  <c r="BV730" i="3"/>
  <c r="BZ730" i="3"/>
  <c r="BW730" i="3"/>
  <c r="CA730" i="3"/>
  <c r="BX726" i="3"/>
  <c r="CB726" i="3"/>
  <c r="BU726" i="3"/>
  <c r="BY726" i="3"/>
  <c r="BV726" i="3"/>
  <c r="BZ726" i="3"/>
  <c r="BW726" i="3"/>
  <c r="CA726" i="3"/>
  <c r="BX722" i="3"/>
  <c r="CB722" i="3"/>
  <c r="BU722" i="3"/>
  <c r="BY722" i="3"/>
  <c r="BV722" i="3"/>
  <c r="BZ722" i="3"/>
  <c r="BW722" i="3"/>
  <c r="CA722" i="3"/>
  <c r="BX718" i="3"/>
  <c r="CB718" i="3"/>
  <c r="BU718" i="3"/>
  <c r="BY718" i="3"/>
  <c r="BV718" i="3"/>
  <c r="BZ718" i="3"/>
  <c r="BW718" i="3"/>
  <c r="CA718" i="3"/>
  <c r="BX714" i="3"/>
  <c r="CB714" i="3"/>
  <c r="BU714" i="3"/>
  <c r="BY714" i="3"/>
  <c r="BV714" i="3"/>
  <c r="BZ714" i="3"/>
  <c r="BW714" i="3"/>
  <c r="CA714" i="3"/>
  <c r="BX710" i="3"/>
  <c r="CB710" i="3"/>
  <c r="BU710" i="3"/>
  <c r="BY710" i="3"/>
  <c r="BV710" i="3"/>
  <c r="BZ710" i="3"/>
  <c r="BW710" i="3"/>
  <c r="CA710" i="3"/>
  <c r="BX706" i="3"/>
  <c r="CB706" i="3"/>
  <c r="BU706" i="3"/>
  <c r="BY706" i="3"/>
  <c r="BV706" i="3"/>
  <c r="BZ706" i="3"/>
  <c r="BW706" i="3"/>
  <c r="CA706" i="3"/>
  <c r="BX702" i="3"/>
  <c r="CB702" i="3"/>
  <c r="BU702" i="3"/>
  <c r="BY702" i="3"/>
  <c r="BV702" i="3"/>
  <c r="BZ702" i="3"/>
  <c r="BW702" i="3"/>
  <c r="CA702" i="3"/>
  <c r="BX698" i="3"/>
  <c r="CB698" i="3"/>
  <c r="BU698" i="3"/>
  <c r="BY698" i="3"/>
  <c r="BV698" i="3"/>
  <c r="BZ698" i="3"/>
  <c r="BW698" i="3"/>
  <c r="CA698" i="3"/>
  <c r="BX694" i="3"/>
  <c r="CB694" i="3"/>
  <c r="BU694" i="3"/>
  <c r="BY694" i="3"/>
  <c r="BV694" i="3"/>
  <c r="BZ694" i="3"/>
  <c r="BW694" i="3"/>
  <c r="CA694" i="3"/>
  <c r="BX690" i="3"/>
  <c r="CB690" i="3"/>
  <c r="BU690" i="3"/>
  <c r="BY690" i="3"/>
  <c r="BV690" i="3"/>
  <c r="BZ690" i="3"/>
  <c r="BW690" i="3"/>
  <c r="CA690" i="3"/>
  <c r="BX686" i="3"/>
  <c r="CB686" i="3"/>
  <c r="BU686" i="3"/>
  <c r="BY686" i="3"/>
  <c r="BV686" i="3"/>
  <c r="BZ686" i="3"/>
  <c r="BW686" i="3"/>
  <c r="CA686" i="3"/>
  <c r="BX682" i="3"/>
  <c r="CB682" i="3"/>
  <c r="BU682" i="3"/>
  <c r="BY682" i="3"/>
  <c r="BV682" i="3"/>
  <c r="BZ682" i="3"/>
  <c r="BW682" i="3"/>
  <c r="CA682" i="3"/>
  <c r="BX678" i="3"/>
  <c r="CB678" i="3"/>
  <c r="BU678" i="3"/>
  <c r="BY678" i="3"/>
  <c r="BV678" i="3"/>
  <c r="BZ678" i="3"/>
  <c r="BW678" i="3"/>
  <c r="CA678" i="3"/>
  <c r="BX674" i="3"/>
  <c r="CB674" i="3"/>
  <c r="BU674" i="3"/>
  <c r="BY674" i="3"/>
  <c r="BV674" i="3"/>
  <c r="BZ674" i="3"/>
  <c r="BW674" i="3"/>
  <c r="CA674" i="3"/>
  <c r="BX670" i="3"/>
  <c r="CB670" i="3"/>
  <c r="BU670" i="3"/>
  <c r="BY670" i="3"/>
  <c r="BV670" i="3"/>
  <c r="BZ670" i="3"/>
  <c r="BW670" i="3"/>
  <c r="CA670" i="3"/>
  <c r="BX666" i="3"/>
  <c r="CB666" i="3"/>
  <c r="BU666" i="3"/>
  <c r="BY666" i="3"/>
  <c r="BV666" i="3"/>
  <c r="BZ666" i="3"/>
  <c r="BW666" i="3"/>
  <c r="CA666" i="3"/>
  <c r="BX662" i="3"/>
  <c r="CB662" i="3"/>
  <c r="BU662" i="3"/>
  <c r="BY662" i="3"/>
  <c r="BV662" i="3"/>
  <c r="BZ662" i="3"/>
  <c r="BW662" i="3"/>
  <c r="CA662" i="3"/>
  <c r="BX658" i="3"/>
  <c r="CB658" i="3"/>
  <c r="BU658" i="3"/>
  <c r="BY658" i="3"/>
  <c r="BV658" i="3"/>
  <c r="BZ658" i="3"/>
  <c r="BW658" i="3"/>
  <c r="CA658" i="3"/>
  <c r="BX654" i="3"/>
  <c r="CB654" i="3"/>
  <c r="BU654" i="3"/>
  <c r="BY654" i="3"/>
  <c r="BV654" i="3"/>
  <c r="BZ654" i="3"/>
  <c r="BW654" i="3"/>
  <c r="CA654" i="3"/>
  <c r="BX650" i="3"/>
  <c r="CB650" i="3"/>
  <c r="BU650" i="3"/>
  <c r="BY650" i="3"/>
  <c r="BV650" i="3"/>
  <c r="BZ650" i="3"/>
  <c r="BW650" i="3"/>
  <c r="CA650" i="3"/>
  <c r="BX646" i="3"/>
  <c r="CB646" i="3"/>
  <c r="BU646" i="3"/>
  <c r="BY646" i="3"/>
  <c r="BV646" i="3"/>
  <c r="BZ646" i="3"/>
  <c r="BW646" i="3"/>
  <c r="CA646" i="3"/>
  <c r="BX642" i="3"/>
  <c r="CB642" i="3"/>
  <c r="BU642" i="3"/>
  <c r="BY642" i="3"/>
  <c r="BV642" i="3"/>
  <c r="BZ642" i="3"/>
  <c r="BW642" i="3"/>
  <c r="CA642" i="3"/>
  <c r="BX638" i="3"/>
  <c r="CB638" i="3"/>
  <c r="BU638" i="3"/>
  <c r="BY638" i="3"/>
  <c r="BV638" i="3"/>
  <c r="BZ638" i="3"/>
  <c r="BW638" i="3"/>
  <c r="CA638" i="3"/>
  <c r="BX634" i="3"/>
  <c r="CB634" i="3"/>
  <c r="BU634" i="3"/>
  <c r="BY634" i="3"/>
  <c r="BV634" i="3"/>
  <c r="BZ634" i="3"/>
  <c r="BW634" i="3"/>
  <c r="CA634" i="3"/>
  <c r="BX630" i="3"/>
  <c r="CB630" i="3"/>
  <c r="BU630" i="3"/>
  <c r="BY630" i="3"/>
  <c r="BV630" i="3"/>
  <c r="BZ630" i="3"/>
  <c r="BW630" i="3"/>
  <c r="CA630" i="3"/>
  <c r="BX626" i="3"/>
  <c r="CB626" i="3"/>
  <c r="BU626" i="3"/>
  <c r="BY626" i="3"/>
  <c r="BV626" i="3"/>
  <c r="BZ626" i="3"/>
  <c r="BW626" i="3"/>
  <c r="CA626" i="3"/>
  <c r="BX622" i="3"/>
  <c r="CB622" i="3"/>
  <c r="BU622" i="3"/>
  <c r="BY622" i="3"/>
  <c r="BV622" i="3"/>
  <c r="BZ622" i="3"/>
  <c r="BW622" i="3"/>
  <c r="CA622" i="3"/>
  <c r="BX618" i="3"/>
  <c r="CB618" i="3"/>
  <c r="BU618" i="3"/>
  <c r="BY618" i="3"/>
  <c r="BV618" i="3"/>
  <c r="BZ618" i="3"/>
  <c r="BW618" i="3"/>
  <c r="CA618" i="3"/>
  <c r="BX614" i="3"/>
  <c r="CB614" i="3"/>
  <c r="BU614" i="3"/>
  <c r="BY614" i="3"/>
  <c r="BV614" i="3"/>
  <c r="BZ614" i="3"/>
  <c r="BW614" i="3"/>
  <c r="CA614" i="3"/>
  <c r="BX610" i="3"/>
  <c r="CB610" i="3"/>
  <c r="BU610" i="3"/>
  <c r="BY610" i="3"/>
  <c r="BV610" i="3"/>
  <c r="BZ610" i="3"/>
  <c r="BW610" i="3"/>
  <c r="CA610" i="3"/>
  <c r="BX606" i="3"/>
  <c r="CB606" i="3"/>
  <c r="BU606" i="3"/>
  <c r="BY606" i="3"/>
  <c r="BV606" i="3"/>
  <c r="BZ606" i="3"/>
  <c r="BW606" i="3"/>
  <c r="CA606" i="3"/>
  <c r="BX602" i="3"/>
  <c r="CB602" i="3"/>
  <c r="BU602" i="3"/>
  <c r="BY602" i="3"/>
  <c r="BV602" i="3"/>
  <c r="BZ602" i="3"/>
  <c r="BW602" i="3"/>
  <c r="CA602" i="3"/>
  <c r="BX598" i="3"/>
  <c r="CB598" i="3"/>
  <c r="BU598" i="3"/>
  <c r="BY598" i="3"/>
  <c r="BV598" i="3"/>
  <c r="BZ598" i="3"/>
  <c r="BW598" i="3"/>
  <c r="CA598" i="3"/>
  <c r="BV594" i="3"/>
  <c r="BZ594" i="3"/>
  <c r="BW594" i="3"/>
  <c r="CA594" i="3"/>
  <c r="BX594" i="3"/>
  <c r="CB594" i="3"/>
  <c r="BU594" i="3"/>
  <c r="BY594" i="3"/>
  <c r="BV590" i="3"/>
  <c r="BZ590" i="3"/>
  <c r="BW590" i="3"/>
  <c r="CA590" i="3"/>
  <c r="BX590" i="3"/>
  <c r="CB590" i="3"/>
  <c r="BU590" i="3"/>
  <c r="BY590" i="3"/>
  <c r="BV586" i="3"/>
  <c r="BZ586" i="3"/>
  <c r="BW586" i="3"/>
  <c r="CA586" i="3"/>
  <c r="BX586" i="3"/>
  <c r="CB586" i="3"/>
  <c r="BU586" i="3"/>
  <c r="BY586" i="3"/>
  <c r="BV582" i="3"/>
  <c r="BZ582" i="3"/>
  <c r="BW582" i="3"/>
  <c r="CA582" i="3"/>
  <c r="BX582" i="3"/>
  <c r="CB582" i="3"/>
  <c r="BU582" i="3"/>
  <c r="BY582" i="3"/>
  <c r="BV578" i="3"/>
  <c r="BZ578" i="3"/>
  <c r="BW578" i="3"/>
  <c r="CA578" i="3"/>
  <c r="BX578" i="3"/>
  <c r="CB578" i="3"/>
  <c r="BU578" i="3"/>
  <c r="BY578" i="3"/>
  <c r="BV574" i="3"/>
  <c r="BZ574" i="3"/>
  <c r="BW574" i="3"/>
  <c r="CA574" i="3"/>
  <c r="BX574" i="3"/>
  <c r="CB574" i="3"/>
  <c r="BU574" i="3"/>
  <c r="BY574" i="3"/>
  <c r="BV570" i="3"/>
  <c r="BZ570" i="3"/>
  <c r="BW570" i="3"/>
  <c r="CA570" i="3"/>
  <c r="BX570" i="3"/>
  <c r="CB570" i="3"/>
  <c r="BU570" i="3"/>
  <c r="BY570" i="3"/>
  <c r="BV566" i="3"/>
  <c r="BZ566" i="3"/>
  <c r="BW566" i="3"/>
  <c r="CA566" i="3"/>
  <c r="BX566" i="3"/>
  <c r="CB566" i="3"/>
  <c r="BU566" i="3"/>
  <c r="BY566" i="3"/>
  <c r="BV562" i="3"/>
  <c r="BZ562" i="3"/>
  <c r="BW562" i="3"/>
  <c r="CA562" i="3"/>
  <c r="BX562" i="3"/>
  <c r="CB562" i="3"/>
  <c r="BU562" i="3"/>
  <c r="BY562" i="3"/>
  <c r="BV558" i="3"/>
  <c r="BZ558" i="3"/>
  <c r="BW558" i="3"/>
  <c r="CA558" i="3"/>
  <c r="BX558" i="3"/>
  <c r="CB558" i="3"/>
  <c r="BU558" i="3"/>
  <c r="BY558" i="3"/>
  <c r="BV554" i="3"/>
  <c r="BZ554" i="3"/>
  <c r="BW554" i="3"/>
  <c r="CA554" i="3"/>
  <c r="BX554" i="3"/>
  <c r="CB554" i="3"/>
  <c r="BU554" i="3"/>
  <c r="BY554" i="3"/>
  <c r="BV550" i="3"/>
  <c r="BZ550" i="3"/>
  <c r="BW550" i="3"/>
  <c r="CA550" i="3"/>
  <c r="BX550" i="3"/>
  <c r="CB550" i="3"/>
  <c r="BU550" i="3"/>
  <c r="BY550" i="3"/>
  <c r="BV546" i="3"/>
  <c r="BZ546" i="3"/>
  <c r="BW546" i="3"/>
  <c r="CA546" i="3"/>
  <c r="BX546" i="3"/>
  <c r="CB546" i="3"/>
  <c r="BU546" i="3"/>
  <c r="BY546" i="3"/>
  <c r="BV542" i="3"/>
  <c r="BZ542" i="3"/>
  <c r="BW542" i="3"/>
  <c r="CA542" i="3"/>
  <c r="BX542" i="3"/>
  <c r="CB542" i="3"/>
  <c r="BU542" i="3"/>
  <c r="BY542" i="3"/>
  <c r="BV538" i="3"/>
  <c r="BZ538" i="3"/>
  <c r="BW538" i="3"/>
  <c r="CA538" i="3"/>
  <c r="BX538" i="3"/>
  <c r="CB538" i="3"/>
  <c r="BU538" i="3"/>
  <c r="BY538" i="3"/>
  <c r="BV534" i="3"/>
  <c r="BZ534" i="3"/>
  <c r="BW534" i="3"/>
  <c r="CA534" i="3"/>
  <c r="BX534" i="3"/>
  <c r="CB534" i="3"/>
  <c r="BU534" i="3"/>
  <c r="BY534" i="3"/>
  <c r="BV530" i="3"/>
  <c r="BZ530" i="3"/>
  <c r="BW530" i="3"/>
  <c r="CA530" i="3"/>
  <c r="BX530" i="3"/>
  <c r="CB530" i="3"/>
  <c r="BU530" i="3"/>
  <c r="BY530" i="3"/>
  <c r="BV526" i="3"/>
  <c r="BZ526" i="3"/>
  <c r="BW526" i="3"/>
  <c r="CA526" i="3"/>
  <c r="BX526" i="3"/>
  <c r="CB526" i="3"/>
  <c r="BU526" i="3"/>
  <c r="BY526" i="3"/>
  <c r="BU522" i="3"/>
  <c r="BY522" i="3"/>
  <c r="BV522" i="3"/>
  <c r="BZ522" i="3"/>
  <c r="BW522" i="3"/>
  <c r="CA522" i="3"/>
  <c r="BX522" i="3"/>
  <c r="CB522" i="3"/>
  <c r="BU518" i="3"/>
  <c r="BY518" i="3"/>
  <c r="BV518" i="3"/>
  <c r="BZ518" i="3"/>
  <c r="BW518" i="3"/>
  <c r="CA518" i="3"/>
  <c r="BX518" i="3"/>
  <c r="CB518" i="3"/>
  <c r="BU514" i="3"/>
  <c r="BY514" i="3"/>
  <c r="BV514" i="3"/>
  <c r="BZ514" i="3"/>
  <c r="BW514" i="3"/>
  <c r="CA514" i="3"/>
  <c r="BX514" i="3"/>
  <c r="CB514" i="3"/>
  <c r="BU510" i="3"/>
  <c r="BY510" i="3"/>
  <c r="BV510" i="3"/>
  <c r="BZ510" i="3"/>
  <c r="BW510" i="3"/>
  <c r="CA510" i="3"/>
  <c r="BX510" i="3"/>
  <c r="CB510" i="3"/>
  <c r="BU506" i="3"/>
  <c r="BY506" i="3"/>
  <c r="BV506" i="3"/>
  <c r="BZ506" i="3"/>
  <c r="BW506" i="3"/>
  <c r="CA506" i="3"/>
  <c r="BX506" i="3"/>
  <c r="CB506" i="3"/>
  <c r="BU502" i="3"/>
  <c r="BY502" i="3"/>
  <c r="BV502" i="3"/>
  <c r="BZ502" i="3"/>
  <c r="BW502" i="3"/>
  <c r="CA502" i="3"/>
  <c r="BX502" i="3"/>
  <c r="CB502" i="3"/>
  <c r="BU498" i="3"/>
  <c r="BY498" i="3"/>
  <c r="BV498" i="3"/>
  <c r="BZ498" i="3"/>
  <c r="BW498" i="3"/>
  <c r="CA498" i="3"/>
  <c r="BX498" i="3"/>
  <c r="CB498" i="3"/>
  <c r="BU494" i="3"/>
  <c r="BY494" i="3"/>
  <c r="BV494" i="3"/>
  <c r="BZ494" i="3"/>
  <c r="BW494" i="3"/>
  <c r="CA494" i="3"/>
  <c r="BX494" i="3"/>
  <c r="CB494" i="3"/>
  <c r="BU490" i="3"/>
  <c r="BY490" i="3"/>
  <c r="BV490" i="3"/>
  <c r="BZ490" i="3"/>
  <c r="BW490" i="3"/>
  <c r="CA490" i="3"/>
  <c r="BX490" i="3"/>
  <c r="CB490" i="3"/>
  <c r="BU486" i="3"/>
  <c r="BY486" i="3"/>
  <c r="BV486" i="3"/>
  <c r="BZ486" i="3"/>
  <c r="BW486" i="3"/>
  <c r="CA486" i="3"/>
  <c r="BX486" i="3"/>
  <c r="CB486" i="3"/>
  <c r="BU482" i="3"/>
  <c r="BY482" i="3"/>
  <c r="BV482" i="3"/>
  <c r="BZ482" i="3"/>
  <c r="BW482" i="3"/>
  <c r="CA482" i="3"/>
  <c r="BX482" i="3"/>
  <c r="CB482" i="3"/>
  <c r="BU478" i="3"/>
  <c r="BY478" i="3"/>
  <c r="BV478" i="3"/>
  <c r="BZ478" i="3"/>
  <c r="BW478" i="3"/>
  <c r="CA478" i="3"/>
  <c r="BX478" i="3"/>
  <c r="CB478" i="3"/>
  <c r="BU474" i="3"/>
  <c r="BY474" i="3"/>
  <c r="BV474" i="3"/>
  <c r="BZ474" i="3"/>
  <c r="BW474" i="3"/>
  <c r="CA474" i="3"/>
  <c r="BX474" i="3"/>
  <c r="CB474" i="3"/>
  <c r="BU470" i="3"/>
  <c r="BY470" i="3"/>
  <c r="BV470" i="3"/>
  <c r="BZ470" i="3"/>
  <c r="BW470" i="3"/>
  <c r="CA470" i="3"/>
  <c r="BX470" i="3"/>
  <c r="CB470" i="3"/>
  <c r="BU466" i="3"/>
  <c r="BY466" i="3"/>
  <c r="BV466" i="3"/>
  <c r="BZ466" i="3"/>
  <c r="BW466" i="3"/>
  <c r="CA466" i="3"/>
  <c r="BX466" i="3"/>
  <c r="CB466" i="3"/>
  <c r="BU462" i="3"/>
  <c r="BY462" i="3"/>
  <c r="BV462" i="3"/>
  <c r="BZ462" i="3"/>
  <c r="BW462" i="3"/>
  <c r="CA462" i="3"/>
  <c r="BX462" i="3"/>
  <c r="CB462" i="3"/>
  <c r="BU458" i="3"/>
  <c r="BY458" i="3"/>
  <c r="BV458" i="3"/>
  <c r="BZ458" i="3"/>
  <c r="BW458" i="3"/>
  <c r="CA458" i="3"/>
  <c r="BX458" i="3"/>
  <c r="CB458" i="3"/>
  <c r="BU454" i="3"/>
  <c r="BY454" i="3"/>
  <c r="BV454" i="3"/>
  <c r="BZ454" i="3"/>
  <c r="BW454" i="3"/>
  <c r="CA454" i="3"/>
  <c r="BX454" i="3"/>
  <c r="CB454" i="3"/>
  <c r="BU450" i="3"/>
  <c r="BY450" i="3"/>
  <c r="BV450" i="3"/>
  <c r="BZ450" i="3"/>
  <c r="BW450" i="3"/>
  <c r="CA450" i="3"/>
  <c r="BX450" i="3"/>
  <c r="CB450" i="3"/>
  <c r="BU446" i="3"/>
  <c r="BY446" i="3"/>
  <c r="BV446" i="3"/>
  <c r="BZ446" i="3"/>
  <c r="BW446" i="3"/>
  <c r="CA446" i="3"/>
  <c r="BX446" i="3"/>
  <c r="CB446" i="3"/>
  <c r="BW442" i="3"/>
  <c r="CA442" i="3"/>
  <c r="BU442" i="3"/>
  <c r="BY442" i="3"/>
  <c r="BV442" i="3"/>
  <c r="BZ442" i="3"/>
  <c r="BX442" i="3"/>
  <c r="CB442" i="3"/>
  <c r="BW438" i="3"/>
  <c r="CA438" i="3"/>
  <c r="BU438" i="3"/>
  <c r="BY438" i="3"/>
  <c r="BV438" i="3"/>
  <c r="BZ438" i="3"/>
  <c r="BX438" i="3"/>
  <c r="CB438" i="3"/>
  <c r="BW434" i="3"/>
  <c r="CA434" i="3"/>
  <c r="BU434" i="3"/>
  <c r="BY434" i="3"/>
  <c r="BV434" i="3"/>
  <c r="BZ434" i="3"/>
  <c r="BX434" i="3"/>
  <c r="CB434" i="3"/>
  <c r="BW430" i="3"/>
  <c r="CA430" i="3"/>
  <c r="BU430" i="3"/>
  <c r="BY430" i="3"/>
  <c r="BV430" i="3"/>
  <c r="BZ430" i="3"/>
  <c r="BX430" i="3"/>
  <c r="CB430" i="3"/>
  <c r="BW426" i="3"/>
  <c r="CA426" i="3"/>
  <c r="BU426" i="3"/>
  <c r="BY426" i="3"/>
  <c r="BV426" i="3"/>
  <c r="BZ426" i="3"/>
  <c r="BX426" i="3"/>
  <c r="CB426" i="3"/>
  <c r="BW422" i="3"/>
  <c r="CA422" i="3"/>
  <c r="BU422" i="3"/>
  <c r="BY422" i="3"/>
  <c r="BV422" i="3"/>
  <c r="BZ422" i="3"/>
  <c r="BX422" i="3"/>
  <c r="CB422" i="3"/>
  <c r="BW418" i="3"/>
  <c r="CA418" i="3"/>
  <c r="BU418" i="3"/>
  <c r="BY418" i="3"/>
  <c r="BV418" i="3"/>
  <c r="BZ418" i="3"/>
  <c r="BX418" i="3"/>
  <c r="CB418" i="3"/>
  <c r="BW414" i="3"/>
  <c r="CA414" i="3"/>
  <c r="BU414" i="3"/>
  <c r="BY414" i="3"/>
  <c r="BV414" i="3"/>
  <c r="BZ414" i="3"/>
  <c r="BX414" i="3"/>
  <c r="CB414" i="3"/>
  <c r="BW410" i="3"/>
  <c r="CA410" i="3"/>
  <c r="BU410" i="3"/>
  <c r="BY410" i="3"/>
  <c r="BV410" i="3"/>
  <c r="BZ410" i="3"/>
  <c r="BX410" i="3"/>
  <c r="CB410" i="3"/>
  <c r="BW406" i="3"/>
  <c r="CA406" i="3"/>
  <c r="BU406" i="3"/>
  <c r="BY406" i="3"/>
  <c r="BV406" i="3"/>
  <c r="BZ406" i="3"/>
  <c r="BX406" i="3"/>
  <c r="CB406" i="3"/>
  <c r="BW402" i="3"/>
  <c r="CA402" i="3"/>
  <c r="BU402" i="3"/>
  <c r="BY402" i="3"/>
  <c r="BV402" i="3"/>
  <c r="BZ402" i="3"/>
  <c r="BX402" i="3"/>
  <c r="CB402" i="3"/>
  <c r="BW398" i="3"/>
  <c r="CA398" i="3"/>
  <c r="BU398" i="3"/>
  <c r="BY398" i="3"/>
  <c r="BV398" i="3"/>
  <c r="BZ398" i="3"/>
  <c r="BX398" i="3"/>
  <c r="CB398" i="3"/>
  <c r="BW394" i="3"/>
  <c r="CA394" i="3"/>
  <c r="BU394" i="3"/>
  <c r="BY394" i="3"/>
  <c r="BV394" i="3"/>
  <c r="BZ394" i="3"/>
  <c r="BX394" i="3"/>
  <c r="CB394" i="3"/>
  <c r="BW390" i="3"/>
  <c r="CA390" i="3"/>
  <c r="BU390" i="3"/>
  <c r="BY390" i="3"/>
  <c r="BV390" i="3"/>
  <c r="BZ390" i="3"/>
  <c r="BX390" i="3"/>
  <c r="CB390" i="3"/>
  <c r="BW386" i="3"/>
  <c r="CA386" i="3"/>
  <c r="BU386" i="3"/>
  <c r="BY386" i="3"/>
  <c r="BV386" i="3"/>
  <c r="BZ386" i="3"/>
  <c r="BX386" i="3"/>
  <c r="CB386" i="3"/>
  <c r="BW382" i="3"/>
  <c r="CA382" i="3"/>
  <c r="BU382" i="3"/>
  <c r="BY382" i="3"/>
  <c r="BV382" i="3"/>
  <c r="BZ382" i="3"/>
  <c r="BX382" i="3"/>
  <c r="CB382" i="3"/>
  <c r="BW378" i="3"/>
  <c r="CA378" i="3"/>
  <c r="BU378" i="3"/>
  <c r="BY378" i="3"/>
  <c r="BV378" i="3"/>
  <c r="BZ378" i="3"/>
  <c r="BX378" i="3"/>
  <c r="CB378" i="3"/>
  <c r="BW374" i="3"/>
  <c r="CA374" i="3"/>
  <c r="BX374" i="3"/>
  <c r="CB374" i="3"/>
  <c r="BU374" i="3"/>
  <c r="BY374" i="3"/>
  <c r="BV374" i="3"/>
  <c r="BZ374" i="3"/>
  <c r="BW370" i="3"/>
  <c r="CA370" i="3"/>
  <c r="BX370" i="3"/>
  <c r="CB370" i="3"/>
  <c r="BU370" i="3"/>
  <c r="BY370" i="3"/>
  <c r="BV370" i="3"/>
  <c r="BZ370" i="3"/>
  <c r="BW366" i="3"/>
  <c r="CA366" i="3"/>
  <c r="BX366" i="3"/>
  <c r="CB366" i="3"/>
  <c r="BU366" i="3"/>
  <c r="BY366" i="3"/>
  <c r="BV366" i="3"/>
  <c r="BZ366" i="3"/>
  <c r="BW362" i="3"/>
  <c r="CA362" i="3"/>
  <c r="BX362" i="3"/>
  <c r="CB362" i="3"/>
  <c r="BU362" i="3"/>
  <c r="BY362" i="3"/>
  <c r="BV362" i="3"/>
  <c r="BZ362" i="3"/>
  <c r="BW358" i="3"/>
  <c r="CA358" i="3"/>
  <c r="BX358" i="3"/>
  <c r="CB358" i="3"/>
  <c r="BU358" i="3"/>
  <c r="BY358" i="3"/>
  <c r="BV358" i="3"/>
  <c r="BZ358" i="3"/>
  <c r="BW354" i="3"/>
  <c r="CA354" i="3"/>
  <c r="BX354" i="3"/>
  <c r="CB354" i="3"/>
  <c r="BU354" i="3"/>
  <c r="BY354" i="3"/>
  <c r="BV354" i="3"/>
  <c r="BZ354" i="3"/>
  <c r="BW350" i="3"/>
  <c r="CA350" i="3"/>
  <c r="BX350" i="3"/>
  <c r="CB350" i="3"/>
  <c r="BU350" i="3"/>
  <c r="BY350" i="3"/>
  <c r="BV350" i="3"/>
  <c r="BZ350" i="3"/>
  <c r="BW346" i="3"/>
  <c r="CA346" i="3"/>
  <c r="BX346" i="3"/>
  <c r="CB346" i="3"/>
  <c r="BU346" i="3"/>
  <c r="BY346" i="3"/>
  <c r="BV346" i="3"/>
  <c r="BZ346" i="3"/>
  <c r="BW342" i="3"/>
  <c r="CA342" i="3"/>
  <c r="BX342" i="3"/>
  <c r="CB342" i="3"/>
  <c r="BU342" i="3"/>
  <c r="BY342" i="3"/>
  <c r="BV342" i="3"/>
  <c r="BZ342" i="3"/>
  <c r="BW338" i="3"/>
  <c r="CA338" i="3"/>
  <c r="BX338" i="3"/>
  <c r="CB338" i="3"/>
  <c r="BU338" i="3"/>
  <c r="BY338" i="3"/>
  <c r="BV338" i="3"/>
  <c r="BZ338" i="3"/>
  <c r="BW334" i="3"/>
  <c r="CA334" i="3"/>
  <c r="BX334" i="3"/>
  <c r="CB334" i="3"/>
  <c r="BU334" i="3"/>
  <c r="BY334" i="3"/>
  <c r="BV334" i="3"/>
  <c r="BZ334" i="3"/>
  <c r="BW330" i="3"/>
  <c r="CA330" i="3"/>
  <c r="BX330" i="3"/>
  <c r="CB330" i="3"/>
  <c r="BU330" i="3"/>
  <c r="BY330" i="3"/>
  <c r="BV330" i="3"/>
  <c r="BZ330" i="3"/>
  <c r="BW326" i="3"/>
  <c r="CA326" i="3"/>
  <c r="BX326" i="3"/>
  <c r="CB326" i="3"/>
  <c r="BU326" i="3"/>
  <c r="BY326" i="3"/>
  <c r="BV326" i="3"/>
  <c r="BZ326" i="3"/>
  <c r="BW322" i="3"/>
  <c r="CA322" i="3"/>
  <c r="BX322" i="3"/>
  <c r="CB322" i="3"/>
  <c r="BU322" i="3"/>
  <c r="BY322" i="3"/>
  <c r="BV322" i="3"/>
  <c r="BZ322" i="3"/>
  <c r="BW318" i="3"/>
  <c r="CA318" i="3"/>
  <c r="BX318" i="3"/>
  <c r="CB318" i="3"/>
  <c r="BU318" i="3"/>
  <c r="BY318" i="3"/>
  <c r="BV318" i="3"/>
  <c r="BZ318" i="3"/>
  <c r="BW314" i="3"/>
  <c r="CA314" i="3"/>
  <c r="BX314" i="3"/>
  <c r="CB314" i="3"/>
  <c r="BU314" i="3"/>
  <c r="BY314" i="3"/>
  <c r="BV314" i="3"/>
  <c r="BZ314" i="3"/>
  <c r="BW310" i="3"/>
  <c r="CA310" i="3"/>
  <c r="BX310" i="3"/>
  <c r="CB310" i="3"/>
  <c r="BU310" i="3"/>
  <c r="BY310" i="3"/>
  <c r="BV310" i="3"/>
  <c r="BZ310" i="3"/>
  <c r="BW306" i="3"/>
  <c r="CA306" i="3"/>
  <c r="BX306" i="3"/>
  <c r="CB306" i="3"/>
  <c r="BU306" i="3"/>
  <c r="BY306" i="3"/>
  <c r="BV306" i="3"/>
  <c r="BZ306" i="3"/>
  <c r="BW302" i="3"/>
  <c r="CA302" i="3"/>
  <c r="BX302" i="3"/>
  <c r="CB302" i="3"/>
  <c r="BU302" i="3"/>
  <c r="BY302" i="3"/>
  <c r="BV302" i="3"/>
  <c r="BZ302" i="3"/>
  <c r="BW298" i="3"/>
  <c r="CA298" i="3"/>
  <c r="BX298" i="3"/>
  <c r="CB298" i="3"/>
  <c r="BU298" i="3"/>
  <c r="BY298" i="3"/>
  <c r="BV298" i="3"/>
  <c r="BZ298" i="3"/>
  <c r="BW294" i="3"/>
  <c r="CA294" i="3"/>
  <c r="BX294" i="3"/>
  <c r="CB294" i="3"/>
  <c r="BU294" i="3"/>
  <c r="BY294" i="3"/>
  <c r="BV294" i="3"/>
  <c r="BZ294" i="3"/>
  <c r="BW290" i="3"/>
  <c r="CA290" i="3"/>
  <c r="BX290" i="3"/>
  <c r="CB290" i="3"/>
  <c r="BU290" i="3"/>
  <c r="BY290" i="3"/>
  <c r="BV290" i="3"/>
  <c r="BZ290" i="3"/>
  <c r="BW286" i="3"/>
  <c r="CA286" i="3"/>
  <c r="BX286" i="3"/>
  <c r="CB286" i="3"/>
  <c r="BU286" i="3"/>
  <c r="BY286" i="3"/>
  <c r="BV286" i="3"/>
  <c r="BZ286" i="3"/>
  <c r="BV282" i="3"/>
  <c r="BZ282" i="3"/>
  <c r="BW282" i="3"/>
  <c r="CA282" i="3"/>
  <c r="BX282" i="3"/>
  <c r="BY282" i="3"/>
  <c r="CB282" i="3"/>
  <c r="BU282" i="3"/>
  <c r="BV278" i="3"/>
  <c r="BZ278" i="3"/>
  <c r="BW278" i="3"/>
  <c r="CA278" i="3"/>
  <c r="BX278" i="3"/>
  <c r="CB278" i="3"/>
  <c r="BY278" i="3"/>
  <c r="BU278" i="3"/>
  <c r="BV274" i="3"/>
  <c r="BZ274" i="3"/>
  <c r="BW274" i="3"/>
  <c r="CA274" i="3"/>
  <c r="BX274" i="3"/>
  <c r="CB274" i="3"/>
  <c r="BY274" i="3"/>
  <c r="BU274" i="3"/>
  <c r="BV270" i="3"/>
  <c r="BZ270" i="3"/>
  <c r="BW270" i="3"/>
  <c r="CA270" i="3"/>
  <c r="BX270" i="3"/>
  <c r="CB270" i="3"/>
  <c r="BY270" i="3"/>
  <c r="BU270" i="3"/>
  <c r="BV266" i="3"/>
  <c r="BZ266" i="3"/>
  <c r="BW266" i="3"/>
  <c r="CA266" i="3"/>
  <c r="BX266" i="3"/>
  <c r="CB266" i="3"/>
  <c r="BY266" i="3"/>
  <c r="BU266" i="3"/>
  <c r="BU262" i="3"/>
  <c r="BY262" i="3"/>
  <c r="BZ262" i="3"/>
  <c r="BV262" i="3"/>
  <c r="CA262" i="3"/>
  <c r="BW262" i="3"/>
  <c r="CB262" i="3"/>
  <c r="BX262" i="3"/>
  <c r="BU258" i="3"/>
  <c r="BY258" i="3"/>
  <c r="BZ258" i="3"/>
  <c r="BV258" i="3"/>
  <c r="CA258" i="3"/>
  <c r="BW258" i="3"/>
  <c r="CB258" i="3"/>
  <c r="BX258" i="3"/>
  <c r="BU254" i="3"/>
  <c r="BY254" i="3"/>
  <c r="BZ254" i="3"/>
  <c r="BV254" i="3"/>
  <c r="CA254" i="3"/>
  <c r="BW254" i="3"/>
  <c r="CB254" i="3"/>
  <c r="BX254" i="3"/>
  <c r="BU250" i="3"/>
  <c r="BY250" i="3"/>
  <c r="BZ250" i="3"/>
  <c r="BV250" i="3"/>
  <c r="CA250" i="3"/>
  <c r="BW250" i="3"/>
  <c r="CB250" i="3"/>
  <c r="BX250" i="3"/>
  <c r="BU246" i="3"/>
  <c r="BY246" i="3"/>
  <c r="BZ246" i="3"/>
  <c r="BV246" i="3"/>
  <c r="CA246" i="3"/>
  <c r="BW246" i="3"/>
  <c r="CB246" i="3"/>
  <c r="BX246" i="3"/>
  <c r="BU242" i="3"/>
  <c r="BY242" i="3"/>
  <c r="BZ242" i="3"/>
  <c r="BV242" i="3"/>
  <c r="CA242" i="3"/>
  <c r="BW242" i="3"/>
  <c r="CB242" i="3"/>
  <c r="BX242" i="3"/>
  <c r="BU238" i="3"/>
  <c r="BY238" i="3"/>
  <c r="BX238" i="3"/>
  <c r="BZ238" i="3"/>
  <c r="BV238" i="3"/>
  <c r="CA238" i="3"/>
  <c r="BW238" i="3"/>
  <c r="CB238" i="3"/>
  <c r="BU234" i="3"/>
  <c r="BY234" i="3"/>
  <c r="BX234" i="3"/>
  <c r="BZ234" i="3"/>
  <c r="BV234" i="3"/>
  <c r="CA234" i="3"/>
  <c r="BW234" i="3"/>
  <c r="CB234" i="3"/>
  <c r="BU230" i="3"/>
  <c r="BY230" i="3"/>
  <c r="BX230" i="3"/>
  <c r="BZ230" i="3"/>
  <c r="BV230" i="3"/>
  <c r="CA230" i="3"/>
  <c r="BW230" i="3"/>
  <c r="CB230" i="3"/>
  <c r="BU226" i="3"/>
  <c r="BY226" i="3"/>
  <c r="BX226" i="3"/>
  <c r="BZ226" i="3"/>
  <c r="BV226" i="3"/>
  <c r="CA226" i="3"/>
  <c r="BW226" i="3"/>
  <c r="CB226" i="3"/>
  <c r="BU222" i="3"/>
  <c r="BY222" i="3"/>
  <c r="BX222" i="3"/>
  <c r="BZ222" i="3"/>
  <c r="BV222" i="3"/>
  <c r="CA222" i="3"/>
  <c r="BW222" i="3"/>
  <c r="CB222" i="3"/>
  <c r="BU218" i="3"/>
  <c r="BY218" i="3"/>
  <c r="BX218" i="3"/>
  <c r="BZ218" i="3"/>
  <c r="BV218" i="3"/>
  <c r="CA218" i="3"/>
  <c r="BW218" i="3"/>
  <c r="CB218" i="3"/>
  <c r="BU214" i="3"/>
  <c r="BY214" i="3"/>
  <c r="BV214" i="3"/>
  <c r="CA214" i="3"/>
  <c r="CB214" i="3"/>
  <c r="BW214" i="3"/>
  <c r="BX214" i="3"/>
  <c r="BZ214" i="3"/>
  <c r="BU210" i="3"/>
  <c r="BY210" i="3"/>
  <c r="BV210" i="3"/>
  <c r="CA210" i="3"/>
  <c r="BX210" i="3"/>
  <c r="BZ210" i="3"/>
  <c r="CB210" i="3"/>
  <c r="BW210" i="3"/>
  <c r="BU206" i="3"/>
  <c r="BY206" i="3"/>
  <c r="BV206" i="3"/>
  <c r="CA206" i="3"/>
  <c r="CB206" i="3"/>
  <c r="BW206" i="3"/>
  <c r="BX206" i="3"/>
  <c r="BZ206" i="3"/>
  <c r="BU202" i="3"/>
  <c r="BY202" i="3"/>
  <c r="BV202" i="3"/>
  <c r="CA202" i="3"/>
  <c r="BW202" i="3"/>
  <c r="CB202" i="3"/>
  <c r="BX202" i="3"/>
  <c r="BZ202" i="3"/>
  <c r="BU198" i="3"/>
  <c r="BY198" i="3"/>
  <c r="BV198" i="3"/>
  <c r="CA198" i="3"/>
  <c r="BW198" i="3"/>
  <c r="CB198" i="3"/>
  <c r="BX198" i="3"/>
  <c r="BZ198" i="3"/>
  <c r="BU194" i="3"/>
  <c r="BY194" i="3"/>
  <c r="BV194" i="3"/>
  <c r="CA194" i="3"/>
  <c r="BW194" i="3"/>
  <c r="CB194" i="3"/>
  <c r="BX194" i="3"/>
  <c r="BZ194" i="3"/>
  <c r="BU190" i="3"/>
  <c r="BY190" i="3"/>
  <c r="BV190" i="3"/>
  <c r="CA190" i="3"/>
  <c r="BW190" i="3"/>
  <c r="CB190" i="3"/>
  <c r="BX190" i="3"/>
  <c r="BZ190" i="3"/>
  <c r="BU186" i="3"/>
  <c r="BY186" i="3"/>
  <c r="BV186" i="3"/>
  <c r="CA186" i="3"/>
  <c r="BW186" i="3"/>
  <c r="CB186" i="3"/>
  <c r="BX186" i="3"/>
  <c r="BZ186" i="3"/>
  <c r="BU182" i="3"/>
  <c r="BY182" i="3"/>
  <c r="BV182" i="3"/>
  <c r="CA182" i="3"/>
  <c r="BW182" i="3"/>
  <c r="CB182" i="3"/>
  <c r="BX182" i="3"/>
  <c r="BZ182" i="3"/>
  <c r="BU178" i="3"/>
  <c r="BY178" i="3"/>
  <c r="BV178" i="3"/>
  <c r="CA178" i="3"/>
  <c r="BW178" i="3"/>
  <c r="CB178" i="3"/>
  <c r="BX178" i="3"/>
  <c r="BZ178" i="3"/>
  <c r="BU174" i="3"/>
  <c r="BY174" i="3"/>
  <c r="BV174" i="3"/>
  <c r="BZ174" i="3"/>
  <c r="CB174" i="3"/>
  <c r="BW174" i="3"/>
  <c r="BX174" i="3"/>
  <c r="CA174" i="3"/>
  <c r="BU170" i="3"/>
  <c r="BY170" i="3"/>
  <c r="BV170" i="3"/>
  <c r="BZ170" i="3"/>
  <c r="CB170" i="3"/>
  <c r="BW170" i="3"/>
  <c r="BX170" i="3"/>
  <c r="CA170" i="3"/>
  <c r="BU166" i="3"/>
  <c r="BY166" i="3"/>
  <c r="BV166" i="3"/>
  <c r="BZ166" i="3"/>
  <c r="CB166" i="3"/>
  <c r="BW166" i="3"/>
  <c r="BX166" i="3"/>
  <c r="CA166" i="3"/>
  <c r="BU162" i="3"/>
  <c r="BY162" i="3"/>
  <c r="BV162" i="3"/>
  <c r="BZ162" i="3"/>
  <c r="CB162" i="3"/>
  <c r="BW162" i="3"/>
  <c r="BX162" i="3"/>
  <c r="CA162" i="3"/>
  <c r="BU158" i="3"/>
  <c r="BY158" i="3"/>
  <c r="BV158" i="3"/>
  <c r="BZ158" i="3"/>
  <c r="CB158" i="3"/>
  <c r="BW158" i="3"/>
  <c r="BX158" i="3"/>
  <c r="CA158" i="3"/>
  <c r="BU154" i="3"/>
  <c r="BY154" i="3"/>
  <c r="BV154" i="3"/>
  <c r="BZ154" i="3"/>
  <c r="CB154" i="3"/>
  <c r="BW154" i="3"/>
  <c r="BX154" i="3"/>
  <c r="CA154" i="3"/>
  <c r="BU150" i="3"/>
  <c r="BY150" i="3"/>
  <c r="BV150" i="3"/>
  <c r="BZ150" i="3"/>
  <c r="CB150" i="3"/>
  <c r="BW150" i="3"/>
  <c r="BX150" i="3"/>
  <c r="CA150" i="3"/>
  <c r="BU146" i="3"/>
  <c r="BY146" i="3"/>
  <c r="BV146" i="3"/>
  <c r="BZ146" i="3"/>
  <c r="CB146" i="3"/>
  <c r="BW146" i="3"/>
  <c r="BX146" i="3"/>
  <c r="CA146" i="3"/>
  <c r="BU142" i="3"/>
  <c r="BY142" i="3"/>
  <c r="BV142" i="3"/>
  <c r="BZ142" i="3"/>
  <c r="CB142" i="3"/>
  <c r="BW142" i="3"/>
  <c r="BX142" i="3"/>
  <c r="CA142" i="3"/>
  <c r="BU138" i="3"/>
  <c r="BY138" i="3"/>
  <c r="BV138" i="3"/>
  <c r="BZ138" i="3"/>
  <c r="CB138" i="3"/>
  <c r="BW138" i="3"/>
  <c r="BX138" i="3"/>
  <c r="CA138" i="3"/>
  <c r="BU134" i="3"/>
  <c r="BY134" i="3"/>
  <c r="BV134" i="3"/>
  <c r="BZ134" i="3"/>
  <c r="CB134" i="3"/>
  <c r="BW134" i="3"/>
  <c r="BX134" i="3"/>
  <c r="CA134" i="3"/>
  <c r="BU130" i="3"/>
  <c r="BY130" i="3"/>
  <c r="BV130" i="3"/>
  <c r="BZ130" i="3"/>
  <c r="CB130" i="3"/>
  <c r="BW130" i="3"/>
  <c r="BX130" i="3"/>
  <c r="CA130" i="3"/>
  <c r="BU126" i="3"/>
  <c r="BY126" i="3"/>
  <c r="BV126" i="3"/>
  <c r="BZ126" i="3"/>
  <c r="CB126" i="3"/>
  <c r="BW126" i="3"/>
  <c r="BX126" i="3"/>
  <c r="CA126" i="3"/>
  <c r="BU122" i="3"/>
  <c r="BY122" i="3"/>
  <c r="BV122" i="3"/>
  <c r="BZ122" i="3"/>
  <c r="CB122" i="3"/>
  <c r="BW122" i="3"/>
  <c r="BX122" i="3"/>
  <c r="CA122" i="3"/>
  <c r="BU118" i="3"/>
  <c r="BY118" i="3"/>
  <c r="BV118" i="3"/>
  <c r="BZ118" i="3"/>
  <c r="CB118" i="3"/>
  <c r="BW118" i="3"/>
  <c r="BX118" i="3"/>
  <c r="CA118" i="3"/>
  <c r="BU114" i="3"/>
  <c r="BY114" i="3"/>
  <c r="BV114" i="3"/>
  <c r="BZ114" i="3"/>
  <c r="CB114" i="3"/>
  <c r="BW114" i="3"/>
  <c r="BX114" i="3"/>
  <c r="CA114" i="3"/>
  <c r="BU110" i="3"/>
  <c r="BY110" i="3"/>
  <c r="BV110" i="3"/>
  <c r="BZ110" i="3"/>
  <c r="CB110" i="3"/>
  <c r="BW110" i="3"/>
  <c r="BX110" i="3"/>
  <c r="CA110" i="3"/>
  <c r="BW106" i="3"/>
  <c r="CA106" i="3"/>
  <c r="BX106" i="3"/>
  <c r="BY106" i="3"/>
  <c r="BV106" i="3"/>
  <c r="BZ106" i="3"/>
  <c r="CB106" i="3"/>
  <c r="BU106" i="3"/>
  <c r="BW102" i="3"/>
  <c r="CA102" i="3"/>
  <c r="BX102" i="3"/>
  <c r="BY102" i="3"/>
  <c r="BU102" i="3"/>
  <c r="BV102" i="3"/>
  <c r="BZ102" i="3"/>
  <c r="CB102" i="3"/>
  <c r="BW98" i="3"/>
  <c r="CA98" i="3"/>
  <c r="BX98" i="3"/>
  <c r="BY98" i="3"/>
  <c r="BU98" i="3"/>
  <c r="BV98" i="3"/>
  <c r="BZ98" i="3"/>
  <c r="CB98" i="3"/>
  <c r="BW94" i="3"/>
  <c r="CA94" i="3"/>
  <c r="BX94" i="3"/>
  <c r="BY94" i="3"/>
  <c r="BU94" i="3"/>
  <c r="BV94" i="3"/>
  <c r="BZ94" i="3"/>
  <c r="CB94" i="3"/>
  <c r="BW90" i="3"/>
  <c r="CA90" i="3"/>
  <c r="BX90" i="3"/>
  <c r="BY90" i="3"/>
  <c r="BU90" i="3"/>
  <c r="BV90" i="3"/>
  <c r="BZ90" i="3"/>
  <c r="CB90" i="3"/>
  <c r="BW86" i="3"/>
  <c r="CA86" i="3"/>
  <c r="BX86" i="3"/>
  <c r="BY86" i="3"/>
  <c r="BU86" i="3"/>
  <c r="BV86" i="3"/>
  <c r="BZ86" i="3"/>
  <c r="CB86" i="3"/>
  <c r="BW82" i="3"/>
  <c r="CA82" i="3"/>
  <c r="BX82" i="3"/>
  <c r="BY82" i="3"/>
  <c r="BU82" i="3"/>
  <c r="BV82" i="3"/>
  <c r="BZ82" i="3"/>
  <c r="CB82" i="3"/>
  <c r="BW78" i="3"/>
  <c r="CA78" i="3"/>
  <c r="BY78" i="3"/>
  <c r="BV78" i="3"/>
  <c r="BX78" i="3"/>
  <c r="BZ78" i="3"/>
  <c r="CB78" i="3"/>
  <c r="BU78" i="3"/>
  <c r="BW74" i="3"/>
  <c r="CA74" i="3"/>
  <c r="BY74" i="3"/>
  <c r="BZ74" i="3"/>
  <c r="BU74" i="3"/>
  <c r="CB74" i="3"/>
  <c r="BV74" i="3"/>
  <c r="BX74" i="3"/>
  <c r="BW70" i="3"/>
  <c r="CA70" i="3"/>
  <c r="BY70" i="3"/>
  <c r="BV70" i="3"/>
  <c r="BX70" i="3"/>
  <c r="BU70" i="3"/>
  <c r="BZ70" i="3"/>
  <c r="CB70" i="3"/>
  <c r="BW66" i="3"/>
  <c r="CA66" i="3"/>
  <c r="BY66" i="3"/>
  <c r="BU66" i="3"/>
  <c r="BZ66" i="3"/>
  <c r="CB66" i="3"/>
  <c r="BV66" i="3"/>
  <c r="BX66" i="3"/>
  <c r="BW62" i="3"/>
  <c r="CA62" i="3"/>
  <c r="BY62" i="3"/>
  <c r="BU62" i="3"/>
  <c r="BZ62" i="3"/>
  <c r="CB62" i="3"/>
  <c r="BV62" i="3"/>
  <c r="BX62" i="3"/>
  <c r="BW58" i="3"/>
  <c r="CA58" i="3"/>
  <c r="BY58" i="3"/>
  <c r="BU58" i="3"/>
  <c r="BZ58" i="3"/>
  <c r="CB58" i="3"/>
  <c r="BV58" i="3"/>
  <c r="BX58" i="3"/>
  <c r="BW54" i="3"/>
  <c r="CA54" i="3"/>
  <c r="BY54" i="3"/>
  <c r="BU54" i="3"/>
  <c r="BZ54" i="3"/>
  <c r="CB54" i="3"/>
  <c r="BV54" i="3"/>
  <c r="BX54" i="3"/>
  <c r="BW50" i="3"/>
  <c r="CA50" i="3"/>
  <c r="BY50" i="3"/>
  <c r="BU50" i="3"/>
  <c r="BZ50" i="3"/>
  <c r="CB50" i="3"/>
  <c r="BV50" i="3"/>
  <c r="BX50" i="3"/>
  <c r="BW46" i="3"/>
  <c r="CA46" i="3"/>
  <c r="BY46" i="3"/>
  <c r="BU46" i="3"/>
  <c r="BZ46" i="3"/>
  <c r="CB46" i="3"/>
  <c r="BV46" i="3"/>
  <c r="BX46" i="3"/>
  <c r="BW42" i="3"/>
  <c r="CA42" i="3"/>
  <c r="BY42" i="3"/>
  <c r="BU42" i="3"/>
  <c r="BZ42" i="3"/>
  <c r="CB42" i="3"/>
  <c r="BV42" i="3"/>
  <c r="BX42" i="3"/>
  <c r="BW38" i="3"/>
  <c r="CA38" i="3"/>
  <c r="BY38" i="3"/>
  <c r="BU38" i="3"/>
  <c r="BZ38" i="3"/>
  <c r="CB38" i="3"/>
  <c r="BV38" i="3"/>
  <c r="BX38" i="3"/>
  <c r="BW34" i="3"/>
  <c r="CA34" i="3"/>
  <c r="BY34" i="3"/>
  <c r="BU34" i="3"/>
  <c r="BZ34" i="3"/>
  <c r="CB34" i="3"/>
  <c r="BV34" i="3"/>
  <c r="BX34" i="3"/>
  <c r="BW30" i="3"/>
  <c r="CA30" i="3"/>
  <c r="BY30" i="3"/>
  <c r="BU30" i="3"/>
  <c r="BZ30" i="3"/>
  <c r="CB30" i="3"/>
  <c r="BV30" i="3"/>
  <c r="BX30" i="3"/>
  <c r="BW26" i="3"/>
  <c r="CA26" i="3"/>
  <c r="BY26" i="3"/>
  <c r="BU26" i="3"/>
  <c r="BZ26" i="3"/>
  <c r="CB26" i="3"/>
  <c r="BV26" i="3"/>
  <c r="BX26" i="3"/>
  <c r="BW22" i="3"/>
  <c r="CA22" i="3"/>
  <c r="BY22" i="3"/>
  <c r="BU22" i="3"/>
  <c r="BZ22" i="3"/>
  <c r="CB22" i="3"/>
  <c r="BV22" i="3"/>
  <c r="BX22" i="3"/>
  <c r="BW18" i="3"/>
  <c r="CA18" i="3"/>
  <c r="BY18" i="3"/>
  <c r="BU18" i="3"/>
  <c r="BZ18" i="3"/>
  <c r="CB18" i="3"/>
  <c r="BV18" i="3"/>
  <c r="BX18" i="3"/>
  <c r="BW14" i="3"/>
  <c r="CA14" i="3"/>
  <c r="BY14" i="3"/>
  <c r="BU14" i="3"/>
  <c r="BZ14" i="3"/>
  <c r="CB14" i="3"/>
  <c r="BV14" i="3"/>
  <c r="BX14" i="3"/>
  <c r="BW10" i="3"/>
  <c r="CA10" i="3"/>
  <c r="BY10" i="3"/>
  <c r="BU10" i="3"/>
  <c r="BZ10" i="3"/>
  <c r="CB10" i="3"/>
  <c r="BV10" i="3"/>
  <c r="BX10" i="3"/>
  <c r="BW6" i="3"/>
  <c r="CA6" i="3"/>
  <c r="BY6" i="3"/>
  <c r="BU6" i="3"/>
  <c r="BZ6" i="3"/>
  <c r="CB6" i="3"/>
  <c r="BV6" i="3"/>
  <c r="BX6" i="3"/>
  <c r="BV3" i="3"/>
  <c r="CA1109" i="3"/>
  <c r="CA1108" i="3"/>
  <c r="CA1107" i="3"/>
  <c r="CA1106" i="3"/>
  <c r="CA1105" i="3"/>
  <c r="CA1104" i="3"/>
  <c r="CA1103" i="3"/>
  <c r="CA1102" i="3"/>
  <c r="CA1101" i="3"/>
  <c r="CA1100" i="3"/>
  <c r="CA1099" i="3"/>
  <c r="CA1098" i="3"/>
  <c r="CA1097" i="3"/>
  <c r="CA1096" i="3"/>
  <c r="CA1095" i="3"/>
  <c r="CA1094" i="3"/>
  <c r="CA1093" i="3"/>
  <c r="CA1092" i="3"/>
  <c r="CA1091" i="3"/>
  <c r="CA1090" i="3"/>
  <c r="CA1089" i="3"/>
  <c r="CA1088" i="3"/>
  <c r="CA1087" i="3"/>
  <c r="CA1086" i="3"/>
  <c r="CA1085" i="3"/>
  <c r="CA1084" i="3"/>
  <c r="CA1083" i="3"/>
  <c r="CA1082" i="3"/>
  <c r="CA1081" i="3"/>
  <c r="CA1080" i="3"/>
  <c r="CA1079" i="3"/>
  <c r="CA1078" i="3"/>
  <c r="CA1077" i="3"/>
  <c r="CA1076" i="3"/>
  <c r="CA1075" i="3"/>
  <c r="CA1074" i="3"/>
  <c r="CA1073" i="3"/>
  <c r="CA1072" i="3"/>
  <c r="CA1071" i="3"/>
  <c r="CA1070" i="3"/>
  <c r="CA1069" i="3"/>
  <c r="CA1068" i="3"/>
  <c r="CA1067" i="3"/>
  <c r="CA1066" i="3"/>
  <c r="CA1065" i="3"/>
  <c r="CA1064" i="3"/>
  <c r="CA1063" i="3"/>
  <c r="CA1062" i="3"/>
  <c r="CA1061" i="3"/>
  <c r="CA1060" i="3"/>
  <c r="CA1059" i="3"/>
  <c r="CA1058" i="3"/>
  <c r="CA1057" i="3"/>
  <c r="CA1056" i="3"/>
  <c r="CA1055" i="3"/>
  <c r="CA1054" i="3"/>
  <c r="CA1053" i="3"/>
  <c r="CA1052" i="3"/>
  <c r="CA1051" i="3"/>
  <c r="CA1050" i="3"/>
  <c r="CA1049" i="3"/>
  <c r="CA1048" i="3"/>
  <c r="CA1047" i="3"/>
  <c r="CA1046" i="3"/>
  <c r="CA1045" i="3"/>
  <c r="CA1044" i="3"/>
  <c r="CA1043" i="3"/>
  <c r="CA1042" i="3"/>
  <c r="CA1041" i="3"/>
  <c r="CA1040" i="3"/>
  <c r="CA1039" i="3"/>
  <c r="CA1038" i="3"/>
  <c r="CA1037" i="3"/>
  <c r="CA1036" i="3"/>
  <c r="CA1035" i="3"/>
  <c r="CA1034" i="3"/>
  <c r="CA1033" i="3"/>
  <c r="CA1032" i="3"/>
  <c r="CA1031" i="3"/>
  <c r="CA1030" i="3"/>
  <c r="CA1029" i="3"/>
  <c r="CA1028" i="3"/>
  <c r="CA1027" i="3"/>
  <c r="CA1026" i="3"/>
  <c r="CA1025" i="3"/>
  <c r="CA1024" i="3"/>
  <c r="CA1023" i="3"/>
  <c r="CA1022" i="3"/>
  <c r="CA1021" i="3"/>
  <c r="CA1020" i="3"/>
  <c r="CA1019" i="3"/>
  <c r="CA1018" i="3"/>
  <c r="CA1017" i="3"/>
  <c r="CA1016" i="3"/>
  <c r="CA1015" i="3"/>
  <c r="CA1014" i="3"/>
  <c r="CA1013" i="3"/>
  <c r="CA1012" i="3"/>
  <c r="CA1011" i="3"/>
  <c r="CA1010" i="3"/>
  <c r="CA1009" i="3"/>
  <c r="CA1008" i="3"/>
  <c r="CA1007" i="3"/>
  <c r="CA1006" i="3"/>
  <c r="CA1005" i="3"/>
  <c r="CA1004" i="3"/>
  <c r="CA1003" i="3"/>
  <c r="CA1002" i="3"/>
  <c r="CA1001" i="3"/>
  <c r="CA1000" i="3"/>
  <c r="CA999" i="3"/>
  <c r="CA998" i="3"/>
  <c r="CA997" i="3"/>
  <c r="CA996" i="3"/>
  <c r="CA995" i="3"/>
  <c r="CA994" i="3"/>
  <c r="CA993" i="3"/>
  <c r="CA992" i="3"/>
  <c r="CA991" i="3"/>
  <c r="CA990" i="3"/>
  <c r="CA989" i="3"/>
  <c r="CA988" i="3"/>
  <c r="CA987" i="3"/>
  <c r="CA986" i="3"/>
  <c r="CA985" i="3"/>
  <c r="CA984" i="3"/>
  <c r="CA983" i="3"/>
  <c r="CA982" i="3"/>
  <c r="CA981" i="3"/>
  <c r="CA980" i="3"/>
  <c r="CA979" i="3"/>
  <c r="CA978" i="3"/>
  <c r="CA977" i="3"/>
  <c r="CA976" i="3"/>
  <c r="CA975" i="3"/>
  <c r="CA974" i="3"/>
  <c r="CA973" i="3"/>
  <c r="CA972" i="3"/>
  <c r="CA971" i="3"/>
  <c r="CA970" i="3"/>
  <c r="CA969" i="3"/>
  <c r="CA968" i="3"/>
  <c r="CA967" i="3"/>
  <c r="CA966" i="3"/>
  <c r="CA965" i="3"/>
  <c r="CA964" i="3"/>
  <c r="CA963" i="3"/>
  <c r="CA962" i="3"/>
  <c r="CA961" i="3"/>
  <c r="CA960" i="3"/>
  <c r="CA959" i="3"/>
  <c r="CA958" i="3"/>
  <c r="CA957" i="3"/>
  <c r="CA956" i="3"/>
  <c r="CA955" i="3"/>
  <c r="CA954" i="3"/>
  <c r="CA953" i="3"/>
  <c r="CA952" i="3"/>
  <c r="CA951" i="3"/>
  <c r="CA950" i="3"/>
  <c r="CA949" i="3"/>
  <c r="CA948" i="3"/>
  <c r="CA947" i="3"/>
  <c r="CA946" i="3"/>
  <c r="CA945" i="3"/>
  <c r="CA944" i="3"/>
  <c r="CA943" i="3"/>
  <c r="CA942" i="3"/>
  <c r="CA941" i="3"/>
  <c r="CA940" i="3"/>
  <c r="CA939" i="3"/>
  <c r="CA938" i="3"/>
  <c r="CA937" i="3"/>
  <c r="CA936" i="3"/>
  <c r="CA935" i="3"/>
  <c r="CA934" i="3"/>
  <c r="CA933" i="3"/>
  <c r="CA932" i="3"/>
  <c r="CA931" i="3"/>
  <c r="CA930" i="3"/>
  <c r="CA929" i="3"/>
  <c r="CA928" i="3"/>
  <c r="CA927" i="3"/>
  <c r="CA926" i="3"/>
  <c r="CA925" i="3"/>
  <c r="CA924" i="3"/>
  <c r="CA923" i="3"/>
  <c r="CA922" i="3"/>
  <c r="CA921" i="3"/>
  <c r="CA920" i="3"/>
  <c r="BW920" i="3"/>
  <c r="BX918" i="3"/>
  <c r="BX916" i="3"/>
  <c r="BX914" i="3"/>
  <c r="BX912" i="3"/>
  <c r="BX910" i="3"/>
  <c r="BX908" i="3"/>
  <c r="BX906" i="3"/>
  <c r="BX904" i="3"/>
  <c r="BX902" i="3"/>
  <c r="BX900" i="3"/>
  <c r="BX898" i="3"/>
  <c r="BX896" i="3"/>
  <c r="BX894" i="3"/>
  <c r="BX892" i="3"/>
  <c r="BX890" i="3"/>
  <c r="BX888" i="3"/>
  <c r="BX886" i="3"/>
  <c r="BX884" i="3"/>
  <c r="BX882" i="3"/>
  <c r="BX880" i="3"/>
  <c r="BX878" i="3"/>
  <c r="BX876" i="3"/>
  <c r="BX874" i="3"/>
  <c r="BX872" i="3"/>
  <c r="BX870" i="3"/>
  <c r="BX868" i="3"/>
  <c r="BX866" i="3"/>
  <c r="BX864" i="3"/>
  <c r="BX862" i="3"/>
  <c r="BX860" i="3"/>
  <c r="BX858" i="3"/>
  <c r="BX856" i="3"/>
  <c r="BX854" i="3"/>
  <c r="BX852" i="3"/>
  <c r="BX850" i="3"/>
  <c r="BX848" i="3"/>
  <c r="BX846" i="3"/>
  <c r="BX844" i="3"/>
  <c r="BX842" i="3"/>
  <c r="BX840" i="3"/>
  <c r="BX838" i="3"/>
  <c r="BX836" i="3"/>
  <c r="BX834" i="3"/>
  <c r="BX832" i="3"/>
  <c r="BX830" i="3"/>
  <c r="BX828" i="3"/>
  <c r="BX826" i="3"/>
  <c r="BX824" i="3"/>
  <c r="BX822" i="3"/>
  <c r="BX820" i="3"/>
  <c r="BX818" i="3"/>
  <c r="BX816" i="3"/>
  <c r="BX814" i="3"/>
  <c r="BX812" i="3"/>
  <c r="BX810" i="3"/>
  <c r="BX808" i="3"/>
  <c r="BX806" i="3"/>
  <c r="BX804" i="3"/>
  <c r="BX802" i="3"/>
  <c r="BX800" i="3"/>
  <c r="BX798" i="3"/>
  <c r="BX796" i="3"/>
  <c r="BX794" i="3"/>
  <c r="BX792" i="3"/>
  <c r="BX790" i="3"/>
  <c r="BX788" i="3"/>
  <c r="BX786" i="3"/>
  <c r="BX784" i="3"/>
  <c r="BX782" i="3"/>
  <c r="BE3" i="2"/>
  <c r="BA3" i="2"/>
  <c r="BD3" i="2"/>
  <c r="AZ3" i="2"/>
  <c r="BE67" i="2"/>
  <c r="BA67" i="2"/>
  <c r="BD67" i="2"/>
  <c r="AZ67" i="2"/>
  <c r="BG99" i="2"/>
  <c r="BE179" i="2"/>
  <c r="BA179" i="2"/>
  <c r="BD179" i="2"/>
  <c r="AZ179" i="2"/>
  <c r="BG195" i="2"/>
  <c r="BE211" i="2"/>
  <c r="BA211" i="2"/>
  <c r="BD211" i="2"/>
  <c r="AZ211" i="2"/>
  <c r="BD340" i="2"/>
  <c r="AZ340" i="2"/>
  <c r="BC340" i="2"/>
  <c r="BF340" i="2"/>
  <c r="BA340" i="2"/>
  <c r="BG340" i="2"/>
  <c r="BB340" i="2"/>
  <c r="BF828" i="2"/>
  <c r="BB828" i="2"/>
  <c r="BG828" i="2"/>
  <c r="BA828" i="2"/>
  <c r="BE828" i="2"/>
  <c r="AZ828" i="2"/>
  <c r="BD828" i="2"/>
  <c r="BC828" i="2"/>
  <c r="BE977" i="2"/>
  <c r="BA977" i="2"/>
  <c r="BG977" i="2"/>
  <c r="BB977" i="2"/>
  <c r="BD977" i="2"/>
  <c r="BF977" i="2"/>
  <c r="BC977" i="2"/>
  <c r="AZ977" i="2"/>
  <c r="BF984" i="2"/>
  <c r="BB984" i="2"/>
  <c r="BE984" i="2"/>
  <c r="AZ984" i="2"/>
  <c r="BC984" i="2"/>
  <c r="BG984" i="2"/>
  <c r="BD984" i="2"/>
  <c r="BA984" i="2"/>
  <c r="BF991" i="2"/>
  <c r="BB991" i="2"/>
  <c r="BG991" i="2"/>
  <c r="BA991" i="2"/>
  <c r="BC991" i="2"/>
  <c r="BD991" i="2"/>
  <c r="BE991" i="2"/>
  <c r="AZ991" i="2"/>
  <c r="BF1023" i="2"/>
  <c r="BB1023" i="2"/>
  <c r="BG1023" i="2"/>
  <c r="BA1023" i="2"/>
  <c r="BC1023" i="2"/>
  <c r="BE1023" i="2"/>
  <c r="BD1023" i="2"/>
  <c r="AZ1023" i="2"/>
  <c r="BG3" i="2"/>
  <c r="BG11" i="2"/>
  <c r="BE27" i="2"/>
  <c r="BA27" i="2"/>
  <c r="BD27" i="2"/>
  <c r="AZ27" i="2"/>
  <c r="BG27" i="2"/>
  <c r="BE43" i="2"/>
  <c r="BA43" i="2"/>
  <c r="BD43" i="2"/>
  <c r="AZ43" i="2"/>
  <c r="BG43" i="2"/>
  <c r="BG51" i="2"/>
  <c r="BG59" i="2"/>
  <c r="BE75" i="2"/>
  <c r="BA75" i="2"/>
  <c r="BD75" i="2"/>
  <c r="AZ75" i="2"/>
  <c r="BE91" i="2"/>
  <c r="BA91" i="2"/>
  <c r="BD91" i="2"/>
  <c r="AZ91" i="2"/>
  <c r="BG91" i="2"/>
  <c r="BE115" i="2"/>
  <c r="BA115" i="2"/>
  <c r="BD115" i="2"/>
  <c r="AZ115" i="2"/>
  <c r="BG115" i="2"/>
  <c r="BE147" i="2"/>
  <c r="BA147" i="2"/>
  <c r="BD147" i="2"/>
  <c r="AZ147" i="2"/>
  <c r="BG147" i="2"/>
  <c r="BE163" i="2"/>
  <c r="BA163" i="2"/>
  <c r="BD163" i="2"/>
  <c r="AZ163" i="2"/>
  <c r="BG163" i="2"/>
  <c r="BE203" i="2"/>
  <c r="BA203" i="2"/>
  <c r="BD203" i="2"/>
  <c r="AZ203" i="2"/>
  <c r="BG203" i="2"/>
  <c r="BG219" i="2"/>
  <c r="BE235" i="2"/>
  <c r="BA235" i="2"/>
  <c r="BC235" i="2"/>
  <c r="BD235" i="2"/>
  <c r="AZ235" i="2"/>
  <c r="BG235" i="2"/>
  <c r="BD356" i="2"/>
  <c r="AZ356" i="2"/>
  <c r="BC356" i="2"/>
  <c r="BG356" i="2"/>
  <c r="BB356" i="2"/>
  <c r="BF356" i="2"/>
  <c r="BA356" i="2"/>
  <c r="BD388" i="2"/>
  <c r="AZ388" i="2"/>
  <c r="BC388" i="2"/>
  <c r="BF388" i="2"/>
  <c r="BA388" i="2"/>
  <c r="BG388" i="2"/>
  <c r="BB388" i="2"/>
  <c r="BD420" i="2"/>
  <c r="AZ420" i="2"/>
  <c r="BC420" i="2"/>
  <c r="BG420" i="2"/>
  <c r="BB420" i="2"/>
  <c r="BF420" i="2"/>
  <c r="BA420" i="2"/>
  <c r="BD436" i="2"/>
  <c r="AZ436" i="2"/>
  <c r="BC436" i="2"/>
  <c r="BG436" i="2"/>
  <c r="BB436" i="2"/>
  <c r="BF436" i="2"/>
  <c r="BA436" i="2"/>
  <c r="BE503" i="2"/>
  <c r="BA503" i="2"/>
  <c r="BD503" i="2"/>
  <c r="AZ503" i="2"/>
  <c r="BF503" i="2"/>
  <c r="BC503" i="2"/>
  <c r="BB503" i="2"/>
  <c r="BF569" i="2"/>
  <c r="BB569" i="2"/>
  <c r="BE569" i="2"/>
  <c r="AZ569" i="2"/>
  <c r="BC569" i="2"/>
  <c r="BA569" i="2"/>
  <c r="BG569" i="2"/>
  <c r="BD569" i="2"/>
  <c r="BF658" i="2"/>
  <c r="BB658" i="2"/>
  <c r="BE658" i="2"/>
  <c r="BA658" i="2"/>
  <c r="AZ658" i="2"/>
  <c r="BD658" i="2"/>
  <c r="BG658" i="2"/>
  <c r="BC658" i="2"/>
  <c r="BF746" i="2"/>
  <c r="BB746" i="2"/>
  <c r="BE746" i="2"/>
  <c r="BA746" i="2"/>
  <c r="BD746" i="2"/>
  <c r="BG746" i="2"/>
  <c r="AZ746" i="2"/>
  <c r="BC746" i="2"/>
  <c r="BB3" i="2"/>
  <c r="BF22" i="2"/>
  <c r="BB22" i="2"/>
  <c r="BE22" i="2"/>
  <c r="BA22" i="2"/>
  <c r="BG22" i="2"/>
  <c r="BB27" i="2"/>
  <c r="BF46" i="2"/>
  <c r="BB46" i="2"/>
  <c r="BE46" i="2"/>
  <c r="BA46" i="2"/>
  <c r="BF70" i="2"/>
  <c r="BB70" i="2"/>
  <c r="BE70" i="2"/>
  <c r="BA70" i="2"/>
  <c r="BG70" i="2"/>
  <c r="BF86" i="2"/>
  <c r="BB86" i="2"/>
  <c r="BE86" i="2"/>
  <c r="BA86" i="2"/>
  <c r="BG86" i="2"/>
  <c r="BF102" i="2"/>
  <c r="BB102" i="2"/>
  <c r="BE102" i="2"/>
  <c r="BA102" i="2"/>
  <c r="BG102" i="2"/>
  <c r="BB115" i="2"/>
  <c r="BF118" i="2"/>
  <c r="BB118" i="2"/>
  <c r="BE118" i="2"/>
  <c r="BA118" i="2"/>
  <c r="BG118" i="2"/>
  <c r="BF126" i="2"/>
  <c r="BB126" i="2"/>
  <c r="BE126" i="2"/>
  <c r="BA126" i="2"/>
  <c r="BG126" i="2"/>
  <c r="BB131" i="2"/>
  <c r="BF134" i="2"/>
  <c r="BB134" i="2"/>
  <c r="BE134" i="2"/>
  <c r="BA134" i="2"/>
  <c r="BG134" i="2"/>
  <c r="BF142" i="2"/>
  <c r="BB142" i="2"/>
  <c r="BE142" i="2"/>
  <c r="BA142" i="2"/>
  <c r="BG142" i="2"/>
  <c r="BB147" i="2"/>
  <c r="BF150" i="2"/>
  <c r="BB150" i="2"/>
  <c r="BE150" i="2"/>
  <c r="BA150" i="2"/>
  <c r="BG150" i="2"/>
  <c r="BF158" i="2"/>
  <c r="BB158" i="2"/>
  <c r="BE158" i="2"/>
  <c r="BA158" i="2"/>
  <c r="BG158" i="2"/>
  <c r="BB163" i="2"/>
  <c r="BF166" i="2"/>
  <c r="BB166" i="2"/>
  <c r="BE166" i="2"/>
  <c r="BA166" i="2"/>
  <c r="BG166" i="2"/>
  <c r="BB171" i="2"/>
  <c r="BF174" i="2"/>
  <c r="BB174" i="2"/>
  <c r="BE174" i="2"/>
  <c r="BA174" i="2"/>
  <c r="BG174" i="2"/>
  <c r="BB179" i="2"/>
  <c r="BF182" i="2"/>
  <c r="BB182" i="2"/>
  <c r="BE182" i="2"/>
  <c r="BA182" i="2"/>
  <c r="BG182" i="2"/>
  <c r="BF190" i="2"/>
  <c r="BB190" i="2"/>
  <c r="BE190" i="2"/>
  <c r="BA190" i="2"/>
  <c r="BG190" i="2"/>
  <c r="BB195" i="2"/>
  <c r="BF198" i="2"/>
  <c r="BB198" i="2"/>
  <c r="BE198" i="2"/>
  <c r="BA198" i="2"/>
  <c r="BG198" i="2"/>
  <c r="BB203" i="2"/>
  <c r="BF206" i="2"/>
  <c r="BB206" i="2"/>
  <c r="BE206" i="2"/>
  <c r="BA206" i="2"/>
  <c r="BG206" i="2"/>
  <c r="BB211" i="2"/>
  <c r="BF214" i="2"/>
  <c r="BB214" i="2"/>
  <c r="BE214" i="2"/>
  <c r="BA214" i="2"/>
  <c r="BG214" i="2"/>
  <c r="BB219" i="2"/>
  <c r="BF222" i="2"/>
  <c r="BB222" i="2"/>
  <c r="BE222" i="2"/>
  <c r="BA222" i="2"/>
  <c r="BG222" i="2"/>
  <c r="BF230" i="2"/>
  <c r="BB230" i="2"/>
  <c r="BE230" i="2"/>
  <c r="BA230" i="2"/>
  <c r="BG230" i="2"/>
  <c r="BB235" i="2"/>
  <c r="BF242" i="2"/>
  <c r="BB242" i="2"/>
  <c r="BE242" i="2"/>
  <c r="BA242" i="2"/>
  <c r="BD242" i="2"/>
  <c r="AZ242" i="2"/>
  <c r="BF250" i="2"/>
  <c r="BB250" i="2"/>
  <c r="BE250" i="2"/>
  <c r="BA250" i="2"/>
  <c r="BD250" i="2"/>
  <c r="AZ250" i="2"/>
  <c r="BD256" i="2"/>
  <c r="AZ256" i="2"/>
  <c r="BC256" i="2"/>
  <c r="BF256" i="2"/>
  <c r="BG256" i="2"/>
  <c r="BB256" i="2"/>
  <c r="BA256" i="2"/>
  <c r="BD272" i="2"/>
  <c r="AZ272" i="2"/>
  <c r="BC272" i="2"/>
  <c r="BF272" i="2"/>
  <c r="BA272" i="2"/>
  <c r="BG272" i="2"/>
  <c r="BB272" i="2"/>
  <c r="BD288" i="2"/>
  <c r="AZ288" i="2"/>
  <c r="BC288" i="2"/>
  <c r="BG288" i="2"/>
  <c r="BB288" i="2"/>
  <c r="BF288" i="2"/>
  <c r="BA288" i="2"/>
  <c r="BD304" i="2"/>
  <c r="AZ304" i="2"/>
  <c r="BC304" i="2"/>
  <c r="BF304" i="2"/>
  <c r="BA304" i="2"/>
  <c r="BG304" i="2"/>
  <c r="BB304" i="2"/>
  <c r="BD320" i="2"/>
  <c r="AZ320" i="2"/>
  <c r="BC320" i="2"/>
  <c r="BF320" i="2"/>
  <c r="BA320" i="2"/>
  <c r="BG320" i="2"/>
  <c r="BB320" i="2"/>
  <c r="BD336" i="2"/>
  <c r="AZ336" i="2"/>
  <c r="BC336" i="2"/>
  <c r="BG336" i="2"/>
  <c r="BB336" i="2"/>
  <c r="BA336" i="2"/>
  <c r="BF336" i="2"/>
  <c r="BE340" i="2"/>
  <c r="BD352" i="2"/>
  <c r="AZ352" i="2"/>
  <c r="BC352" i="2"/>
  <c r="BG352" i="2"/>
  <c r="BB352" i="2"/>
  <c r="BF352" i="2"/>
  <c r="BA352" i="2"/>
  <c r="BE356" i="2"/>
  <c r="BD368" i="2"/>
  <c r="AZ368" i="2"/>
  <c r="BC368" i="2"/>
  <c r="BG368" i="2"/>
  <c r="BB368" i="2"/>
  <c r="BF368" i="2"/>
  <c r="BA368" i="2"/>
  <c r="BD384" i="2"/>
  <c r="AZ384" i="2"/>
  <c r="BC384" i="2"/>
  <c r="BG384" i="2"/>
  <c r="BB384" i="2"/>
  <c r="BF384" i="2"/>
  <c r="BA384" i="2"/>
  <c r="BE388" i="2"/>
  <c r="BD400" i="2"/>
  <c r="AZ400" i="2"/>
  <c r="BC400" i="2"/>
  <c r="BG400" i="2"/>
  <c r="BB400" i="2"/>
  <c r="BF400" i="2"/>
  <c r="BA400" i="2"/>
  <c r="BD416" i="2"/>
  <c r="AZ416" i="2"/>
  <c r="BC416" i="2"/>
  <c r="BG416" i="2"/>
  <c r="BB416" i="2"/>
  <c r="BF416" i="2"/>
  <c r="BA416" i="2"/>
  <c r="BE420" i="2"/>
  <c r="BD432" i="2"/>
  <c r="AZ432" i="2"/>
  <c r="BC432" i="2"/>
  <c r="BF432" i="2"/>
  <c r="BA432" i="2"/>
  <c r="BG432" i="2"/>
  <c r="BB432" i="2"/>
  <c r="BE436" i="2"/>
  <c r="BD448" i="2"/>
  <c r="AZ448" i="2"/>
  <c r="BC448" i="2"/>
  <c r="BG448" i="2"/>
  <c r="BB448" i="2"/>
  <c r="BF448" i="2"/>
  <c r="BA448" i="2"/>
  <c r="BD464" i="2"/>
  <c r="AZ464" i="2"/>
  <c r="BC464" i="2"/>
  <c r="BG464" i="2"/>
  <c r="BB464" i="2"/>
  <c r="BF464" i="2"/>
  <c r="BA464" i="2"/>
  <c r="BE495" i="2"/>
  <c r="BA495" i="2"/>
  <c r="BD495" i="2"/>
  <c r="AZ495" i="2"/>
  <c r="BF495" i="2"/>
  <c r="BB495" i="2"/>
  <c r="BC495" i="2"/>
  <c r="BG503" i="2"/>
  <c r="BE622" i="2"/>
  <c r="BA622" i="2"/>
  <c r="BG622" i="2"/>
  <c r="BB622" i="2"/>
  <c r="BC622" i="2"/>
  <c r="AZ622" i="2"/>
  <c r="BF622" i="2"/>
  <c r="BD622" i="2"/>
  <c r="BD627" i="2"/>
  <c r="AZ627" i="2"/>
  <c r="BC627" i="2"/>
  <c r="BB627" i="2"/>
  <c r="BG627" i="2"/>
  <c r="BA627" i="2"/>
  <c r="BF627" i="2"/>
  <c r="BE627" i="2"/>
  <c r="BF633" i="2"/>
  <c r="BB633" i="2"/>
  <c r="BE633" i="2"/>
  <c r="AZ633" i="2"/>
  <c r="BC633" i="2"/>
  <c r="BA633" i="2"/>
  <c r="BG633" i="2"/>
  <c r="BD633" i="2"/>
  <c r="BF766" i="2"/>
  <c r="BB766" i="2"/>
  <c r="BE766" i="2"/>
  <c r="BA766" i="2"/>
  <c r="AZ766" i="2"/>
  <c r="BG766" i="2"/>
  <c r="BC766" i="2"/>
  <c r="BD766" i="2"/>
  <c r="BE11" i="2"/>
  <c r="BA11" i="2"/>
  <c r="BD11" i="2"/>
  <c r="AZ11" i="2"/>
  <c r="BE19" i="2"/>
  <c r="BA19" i="2"/>
  <c r="BD19" i="2"/>
  <c r="AZ19" i="2"/>
  <c r="BG19" i="2"/>
  <c r="BE35" i="2"/>
  <c r="BA35" i="2"/>
  <c r="BD35" i="2"/>
  <c r="AZ35" i="2"/>
  <c r="BE51" i="2"/>
  <c r="BA51" i="2"/>
  <c r="BD51" i="2"/>
  <c r="AZ51" i="2"/>
  <c r="BG67" i="2"/>
  <c r="BE107" i="2"/>
  <c r="BA107" i="2"/>
  <c r="BD107" i="2"/>
  <c r="AZ107" i="2"/>
  <c r="BG107" i="2"/>
  <c r="BE123" i="2"/>
  <c r="BA123" i="2"/>
  <c r="BD123" i="2"/>
  <c r="AZ123" i="2"/>
  <c r="BG123" i="2"/>
  <c r="BE139" i="2"/>
  <c r="BA139" i="2"/>
  <c r="BD139" i="2"/>
  <c r="AZ139" i="2"/>
  <c r="BG139" i="2"/>
  <c r="BE155" i="2"/>
  <c r="BA155" i="2"/>
  <c r="BD155" i="2"/>
  <c r="AZ155" i="2"/>
  <c r="BG171" i="2"/>
  <c r="BE187" i="2"/>
  <c r="BA187" i="2"/>
  <c r="BD187" i="2"/>
  <c r="AZ187" i="2"/>
  <c r="BG187" i="2"/>
  <c r="BG211" i="2"/>
  <c r="BE227" i="2"/>
  <c r="BA227" i="2"/>
  <c r="BD227" i="2"/>
  <c r="AZ227" i="2"/>
  <c r="BD260" i="2"/>
  <c r="AZ260" i="2"/>
  <c r="BC260" i="2"/>
  <c r="BG260" i="2"/>
  <c r="BB260" i="2"/>
  <c r="BF260" i="2"/>
  <c r="BA260" i="2"/>
  <c r="BD292" i="2"/>
  <c r="AZ292" i="2"/>
  <c r="BC292" i="2"/>
  <c r="BG292" i="2"/>
  <c r="BB292" i="2"/>
  <c r="BF292" i="2"/>
  <c r="BA292" i="2"/>
  <c r="BD324" i="2"/>
  <c r="AZ324" i="2"/>
  <c r="BC324" i="2"/>
  <c r="BF324" i="2"/>
  <c r="BA324" i="2"/>
  <c r="BG324" i="2"/>
  <c r="BB324" i="2"/>
  <c r="BD404" i="2"/>
  <c r="AZ404" i="2"/>
  <c r="BC404" i="2"/>
  <c r="BG404" i="2"/>
  <c r="BB404" i="2"/>
  <c r="BF404" i="2"/>
  <c r="BA404" i="2"/>
  <c r="BD452" i="2"/>
  <c r="AZ452" i="2"/>
  <c r="BC452" i="2"/>
  <c r="BF452" i="2"/>
  <c r="BA452" i="2"/>
  <c r="BG452" i="2"/>
  <c r="BB452" i="2"/>
  <c r="BE471" i="2"/>
  <c r="BA471" i="2"/>
  <c r="BD471" i="2"/>
  <c r="AZ471" i="2"/>
  <c r="BF471" i="2"/>
  <c r="BC471" i="2"/>
  <c r="BB471" i="2"/>
  <c r="BE610" i="2"/>
  <c r="BA610" i="2"/>
  <c r="BG610" i="2"/>
  <c r="BB610" i="2"/>
  <c r="BD610" i="2"/>
  <c r="BC610" i="2"/>
  <c r="BF610" i="2"/>
  <c r="AZ610" i="2"/>
  <c r="BF670" i="2"/>
  <c r="BB670" i="2"/>
  <c r="BE670" i="2"/>
  <c r="BA670" i="2"/>
  <c r="BD670" i="2"/>
  <c r="AZ670" i="2"/>
  <c r="BG670" i="2"/>
  <c r="BC670" i="2"/>
  <c r="BF6" i="2"/>
  <c r="BB6" i="2"/>
  <c r="BE6" i="2"/>
  <c r="BA6" i="2"/>
  <c r="BF30" i="2"/>
  <c r="BB30" i="2"/>
  <c r="BE30" i="2"/>
  <c r="BA30" i="2"/>
  <c r="BG30" i="2"/>
  <c r="BB35" i="2"/>
  <c r="BB43" i="2"/>
  <c r="BG46" i="2"/>
  <c r="BF62" i="2"/>
  <c r="BB62" i="2"/>
  <c r="BE62" i="2"/>
  <c r="BA62" i="2"/>
  <c r="BG62" i="2"/>
  <c r="BB67" i="2"/>
  <c r="BB75" i="2"/>
  <c r="BB83" i="2"/>
  <c r="BB91" i="2"/>
  <c r="BG94" i="2"/>
  <c r="BB99" i="2"/>
  <c r="BF110" i="2"/>
  <c r="BB110" i="2"/>
  <c r="BE110" i="2"/>
  <c r="BA110" i="2"/>
  <c r="BG110" i="2"/>
  <c r="BC3" i="2"/>
  <c r="AZ6" i="2"/>
  <c r="BE7" i="2"/>
  <c r="BA7" i="2"/>
  <c r="BD7" i="2"/>
  <c r="AZ7" i="2"/>
  <c r="BG7" i="2"/>
  <c r="BC11" i="2"/>
  <c r="BE15" i="2"/>
  <c r="BA15" i="2"/>
  <c r="BD15" i="2"/>
  <c r="AZ15" i="2"/>
  <c r="BG15" i="2"/>
  <c r="BC19" i="2"/>
  <c r="AZ22" i="2"/>
  <c r="BE23" i="2"/>
  <c r="BA23" i="2"/>
  <c r="BD23" i="2"/>
  <c r="AZ23" i="2"/>
  <c r="BG23" i="2"/>
  <c r="BC27" i="2"/>
  <c r="AZ30" i="2"/>
  <c r="BE31" i="2"/>
  <c r="BA31" i="2"/>
  <c r="BD31" i="2"/>
  <c r="AZ31" i="2"/>
  <c r="BG31" i="2"/>
  <c r="BC35" i="2"/>
  <c r="BE39" i="2"/>
  <c r="BA39" i="2"/>
  <c r="BD39" i="2"/>
  <c r="AZ39" i="2"/>
  <c r="BG39" i="2"/>
  <c r="BC43" i="2"/>
  <c r="AZ46" i="2"/>
  <c r="BE47" i="2"/>
  <c r="BA47" i="2"/>
  <c r="BD47" i="2"/>
  <c r="AZ47" i="2"/>
  <c r="BG47" i="2"/>
  <c r="BC51" i="2"/>
  <c r="BE55" i="2"/>
  <c r="BA55" i="2"/>
  <c r="BD55" i="2"/>
  <c r="AZ55" i="2"/>
  <c r="BG55" i="2"/>
  <c r="AZ62" i="2"/>
  <c r="BE63" i="2"/>
  <c r="BA63" i="2"/>
  <c r="BD63" i="2"/>
  <c r="AZ63" i="2"/>
  <c r="BG63" i="2"/>
  <c r="BC67" i="2"/>
  <c r="AZ70" i="2"/>
  <c r="BE71" i="2"/>
  <c r="BA71" i="2"/>
  <c r="BD71" i="2"/>
  <c r="AZ71" i="2"/>
  <c r="BG71" i="2"/>
  <c r="BC75" i="2"/>
  <c r="BE79" i="2"/>
  <c r="BA79" i="2"/>
  <c r="BD79" i="2"/>
  <c r="AZ79" i="2"/>
  <c r="BG79" i="2"/>
  <c r="AZ86" i="2"/>
  <c r="BE87" i="2"/>
  <c r="BA87" i="2"/>
  <c r="BD87" i="2"/>
  <c r="AZ87" i="2"/>
  <c r="BG87" i="2"/>
  <c r="BC91" i="2"/>
  <c r="BE95" i="2"/>
  <c r="BA95" i="2"/>
  <c r="BD95" i="2"/>
  <c r="AZ95" i="2"/>
  <c r="BG95" i="2"/>
  <c r="AZ102" i="2"/>
  <c r="BE103" i="2"/>
  <c r="BA103" i="2"/>
  <c r="BD103" i="2"/>
  <c r="AZ103" i="2"/>
  <c r="BG103" i="2"/>
  <c r="BC107" i="2"/>
  <c r="AZ110" i="2"/>
  <c r="BE111" i="2"/>
  <c r="BA111" i="2"/>
  <c r="BD111" i="2"/>
  <c r="AZ111" i="2"/>
  <c r="BG111" i="2"/>
  <c r="BC115" i="2"/>
  <c r="AZ118" i="2"/>
  <c r="BE119" i="2"/>
  <c r="BA119" i="2"/>
  <c r="BD119" i="2"/>
  <c r="AZ119" i="2"/>
  <c r="BG119" i="2"/>
  <c r="BC123" i="2"/>
  <c r="AZ126" i="2"/>
  <c r="BE127" i="2"/>
  <c r="BA127" i="2"/>
  <c r="BD127" i="2"/>
  <c r="AZ127" i="2"/>
  <c r="BG127" i="2"/>
  <c r="AZ134" i="2"/>
  <c r="BE135" i="2"/>
  <c r="BA135" i="2"/>
  <c r="BD135" i="2"/>
  <c r="AZ135" i="2"/>
  <c r="BG135" i="2"/>
  <c r="BC139" i="2"/>
  <c r="AZ142" i="2"/>
  <c r="BE143" i="2"/>
  <c r="BA143" i="2"/>
  <c r="BD143" i="2"/>
  <c r="AZ143" i="2"/>
  <c r="BG143" i="2"/>
  <c r="BC147" i="2"/>
  <c r="AZ150" i="2"/>
  <c r="BE151" i="2"/>
  <c r="BA151" i="2"/>
  <c r="BD151" i="2"/>
  <c r="AZ151" i="2"/>
  <c r="BG151" i="2"/>
  <c r="BC155" i="2"/>
  <c r="AZ158" i="2"/>
  <c r="BE159" i="2"/>
  <c r="BA159" i="2"/>
  <c r="BD159" i="2"/>
  <c r="AZ159" i="2"/>
  <c r="BG159" i="2"/>
  <c r="BC163" i="2"/>
  <c r="AZ166" i="2"/>
  <c r="BE167" i="2"/>
  <c r="BA167" i="2"/>
  <c r="BD167" i="2"/>
  <c r="AZ167" i="2"/>
  <c r="BG167" i="2"/>
  <c r="AZ174" i="2"/>
  <c r="BE175" i="2"/>
  <c r="BA175" i="2"/>
  <c r="BD175" i="2"/>
  <c r="AZ175" i="2"/>
  <c r="BG175" i="2"/>
  <c r="BC179" i="2"/>
  <c r="AZ182" i="2"/>
  <c r="BE183" i="2"/>
  <c r="BA183" i="2"/>
  <c r="BD183" i="2"/>
  <c r="AZ183" i="2"/>
  <c r="BG183" i="2"/>
  <c r="BC187" i="2"/>
  <c r="AZ190" i="2"/>
  <c r="BE191" i="2"/>
  <c r="BA191" i="2"/>
  <c r="BD191" i="2"/>
  <c r="AZ191" i="2"/>
  <c r="BG191" i="2"/>
  <c r="AZ198" i="2"/>
  <c r="BE199" i="2"/>
  <c r="BA199" i="2"/>
  <c r="BD199" i="2"/>
  <c r="AZ199" i="2"/>
  <c r="BG199" i="2"/>
  <c r="BC203" i="2"/>
  <c r="AZ206" i="2"/>
  <c r="BE207" i="2"/>
  <c r="BA207" i="2"/>
  <c r="BD207" i="2"/>
  <c r="AZ207" i="2"/>
  <c r="BG207" i="2"/>
  <c r="BC211" i="2"/>
  <c r="AZ214" i="2"/>
  <c r="BE215" i="2"/>
  <c r="BA215" i="2"/>
  <c r="BD215" i="2"/>
  <c r="AZ215" i="2"/>
  <c r="BG215" i="2"/>
  <c r="AZ222" i="2"/>
  <c r="BE223" i="2"/>
  <c r="BA223" i="2"/>
  <c r="BD223" i="2"/>
  <c r="AZ223" i="2"/>
  <c r="BG223" i="2"/>
  <c r="BC227" i="2"/>
  <c r="AZ230" i="2"/>
  <c r="BE231" i="2"/>
  <c r="BA231" i="2"/>
  <c r="BD231" i="2"/>
  <c r="AZ231" i="2"/>
  <c r="BG231" i="2"/>
  <c r="BF235" i="2"/>
  <c r="BC242" i="2"/>
  <c r="BC250" i="2"/>
  <c r="BD252" i="2"/>
  <c r="AZ252" i="2"/>
  <c r="BC252" i="2"/>
  <c r="BF252" i="2"/>
  <c r="BA252" i="2"/>
  <c r="BG252" i="2"/>
  <c r="BB252" i="2"/>
  <c r="BE256" i="2"/>
  <c r="BD268" i="2"/>
  <c r="AZ268" i="2"/>
  <c r="BC268" i="2"/>
  <c r="BG268" i="2"/>
  <c r="BB268" i="2"/>
  <c r="BF268" i="2"/>
  <c r="BA268" i="2"/>
  <c r="BE272" i="2"/>
  <c r="BD284" i="2"/>
  <c r="AZ284" i="2"/>
  <c r="BC284" i="2"/>
  <c r="BF284" i="2"/>
  <c r="BA284" i="2"/>
  <c r="BG284" i="2"/>
  <c r="BB284" i="2"/>
  <c r="BE288" i="2"/>
  <c r="BD300" i="2"/>
  <c r="AZ300" i="2"/>
  <c r="BC300" i="2"/>
  <c r="BG300" i="2"/>
  <c r="BB300" i="2"/>
  <c r="BF300" i="2"/>
  <c r="BA300" i="2"/>
  <c r="BE304" i="2"/>
  <c r="BD316" i="2"/>
  <c r="AZ316" i="2"/>
  <c r="BC316" i="2"/>
  <c r="BG316" i="2"/>
  <c r="BB316" i="2"/>
  <c r="BF316" i="2"/>
  <c r="BA316" i="2"/>
  <c r="BE320" i="2"/>
  <c r="BD332" i="2"/>
  <c r="AZ332" i="2"/>
  <c r="BC332" i="2"/>
  <c r="BF332" i="2"/>
  <c r="BA332" i="2"/>
  <c r="BG332" i="2"/>
  <c r="BB332" i="2"/>
  <c r="BE336" i="2"/>
  <c r="BD348" i="2"/>
  <c r="AZ348" i="2"/>
  <c r="BC348" i="2"/>
  <c r="BF348" i="2"/>
  <c r="BA348" i="2"/>
  <c r="BG348" i="2"/>
  <c r="BB348" i="2"/>
  <c r="BE352" i="2"/>
  <c r="BD364" i="2"/>
  <c r="AZ364" i="2"/>
  <c r="BC364" i="2"/>
  <c r="BG364" i="2"/>
  <c r="BB364" i="2"/>
  <c r="BF364" i="2"/>
  <c r="BA364" i="2"/>
  <c r="BE368" i="2"/>
  <c r="BD380" i="2"/>
  <c r="AZ380" i="2"/>
  <c r="BC380" i="2"/>
  <c r="BG380" i="2"/>
  <c r="BB380" i="2"/>
  <c r="BF380" i="2"/>
  <c r="BA380" i="2"/>
  <c r="BE384" i="2"/>
  <c r="BD396" i="2"/>
  <c r="AZ396" i="2"/>
  <c r="BC396" i="2"/>
  <c r="BA396" i="2"/>
  <c r="BG396" i="2"/>
  <c r="BB396" i="2"/>
  <c r="BF396" i="2"/>
  <c r="BE400" i="2"/>
  <c r="BD412" i="2"/>
  <c r="AZ412" i="2"/>
  <c r="BC412" i="2"/>
  <c r="BG412" i="2"/>
  <c r="BB412" i="2"/>
  <c r="BF412" i="2"/>
  <c r="BA412" i="2"/>
  <c r="BE416" i="2"/>
  <c r="BD428" i="2"/>
  <c r="AZ428" i="2"/>
  <c r="BC428" i="2"/>
  <c r="BF428" i="2"/>
  <c r="BA428" i="2"/>
  <c r="BG428" i="2"/>
  <c r="BB428" i="2"/>
  <c r="BE432" i="2"/>
  <c r="BD444" i="2"/>
  <c r="AZ444" i="2"/>
  <c r="BC444" i="2"/>
  <c r="BA444" i="2"/>
  <c r="BG444" i="2"/>
  <c r="BB444" i="2"/>
  <c r="BF444" i="2"/>
  <c r="BE448" i="2"/>
  <c r="BD460" i="2"/>
  <c r="AZ460" i="2"/>
  <c r="BC460" i="2"/>
  <c r="BG460" i="2"/>
  <c r="BB460" i="2"/>
  <c r="BF460" i="2"/>
  <c r="BA460" i="2"/>
  <c r="BE464" i="2"/>
  <c r="BE487" i="2"/>
  <c r="BA487" i="2"/>
  <c r="BD487" i="2"/>
  <c r="AZ487" i="2"/>
  <c r="BF487" i="2"/>
  <c r="BC487" i="2"/>
  <c r="BB487" i="2"/>
  <c r="BG495" i="2"/>
  <c r="BE519" i="2"/>
  <c r="BA519" i="2"/>
  <c r="BD519" i="2"/>
  <c r="AZ519" i="2"/>
  <c r="BF519" i="2"/>
  <c r="BC519" i="2"/>
  <c r="BB519" i="2"/>
  <c r="BF605" i="2"/>
  <c r="BB605" i="2"/>
  <c r="BE605" i="2"/>
  <c r="AZ605" i="2"/>
  <c r="BD605" i="2"/>
  <c r="BC605" i="2"/>
  <c r="BG605" i="2"/>
  <c r="BA605" i="2"/>
  <c r="BD615" i="2"/>
  <c r="AZ615" i="2"/>
  <c r="BC615" i="2"/>
  <c r="BE615" i="2"/>
  <c r="BB615" i="2"/>
  <c r="BG615" i="2"/>
  <c r="BF615" i="2"/>
  <c r="BA615" i="2"/>
  <c r="BF690" i="2"/>
  <c r="BB690" i="2"/>
  <c r="BE690" i="2"/>
  <c r="BA690" i="2"/>
  <c r="AZ690" i="2"/>
  <c r="BD690" i="2"/>
  <c r="BG690" i="2"/>
  <c r="BC690" i="2"/>
  <c r="BF702" i="2"/>
  <c r="BB702" i="2"/>
  <c r="BE702" i="2"/>
  <c r="BA702" i="2"/>
  <c r="AZ702" i="2"/>
  <c r="BG702" i="2"/>
  <c r="BC702" i="2"/>
  <c r="BD702" i="2"/>
  <c r="BG35" i="2"/>
  <c r="BE59" i="2"/>
  <c r="BA59" i="2"/>
  <c r="BD59" i="2"/>
  <c r="AZ59" i="2"/>
  <c r="BE83" i="2"/>
  <c r="BA83" i="2"/>
  <c r="BD83" i="2"/>
  <c r="AZ83" i="2"/>
  <c r="BG83" i="2"/>
  <c r="BE99" i="2"/>
  <c r="BA99" i="2"/>
  <c r="BD99" i="2"/>
  <c r="AZ99" i="2"/>
  <c r="BE131" i="2"/>
  <c r="BA131" i="2"/>
  <c r="BD131" i="2"/>
  <c r="AZ131" i="2"/>
  <c r="BG131" i="2"/>
  <c r="BG155" i="2"/>
  <c r="BE171" i="2"/>
  <c r="BA171" i="2"/>
  <c r="BD171" i="2"/>
  <c r="AZ171" i="2"/>
  <c r="BG179" i="2"/>
  <c r="BE195" i="2"/>
  <c r="BA195" i="2"/>
  <c r="BD195" i="2"/>
  <c r="AZ195" i="2"/>
  <c r="BE219" i="2"/>
  <c r="BA219" i="2"/>
  <c r="BD219" i="2"/>
  <c r="AZ219" i="2"/>
  <c r="BG227" i="2"/>
  <c r="BD276" i="2"/>
  <c r="AZ276" i="2"/>
  <c r="BC276" i="2"/>
  <c r="BA276" i="2"/>
  <c r="BG276" i="2"/>
  <c r="BB276" i="2"/>
  <c r="BF276" i="2"/>
  <c r="BD308" i="2"/>
  <c r="AZ308" i="2"/>
  <c r="BC308" i="2"/>
  <c r="BF308" i="2"/>
  <c r="BA308" i="2"/>
  <c r="BG308" i="2"/>
  <c r="BB308" i="2"/>
  <c r="BD372" i="2"/>
  <c r="AZ372" i="2"/>
  <c r="BC372" i="2"/>
  <c r="BF372" i="2"/>
  <c r="BA372" i="2"/>
  <c r="BG372" i="2"/>
  <c r="BB372" i="2"/>
  <c r="BD563" i="2"/>
  <c r="AZ563" i="2"/>
  <c r="BC563" i="2"/>
  <c r="BB563" i="2"/>
  <c r="BG563" i="2"/>
  <c r="BA563" i="2"/>
  <c r="BF563" i="2"/>
  <c r="BE563" i="2"/>
  <c r="BF14" i="2"/>
  <c r="BB14" i="2"/>
  <c r="BE14" i="2"/>
  <c r="BA14" i="2"/>
  <c r="BG14" i="2"/>
  <c r="BB19" i="2"/>
  <c r="BF38" i="2"/>
  <c r="BB38" i="2"/>
  <c r="BE38" i="2"/>
  <c r="BA38" i="2"/>
  <c r="BG38" i="2"/>
  <c r="BF54" i="2"/>
  <c r="BB54" i="2"/>
  <c r="BE54" i="2"/>
  <c r="BA54" i="2"/>
  <c r="BG54" i="2"/>
  <c r="BB59" i="2"/>
  <c r="BF78" i="2"/>
  <c r="BB78" i="2"/>
  <c r="BE78" i="2"/>
  <c r="BA78" i="2"/>
  <c r="BG78" i="2"/>
  <c r="BF94" i="2"/>
  <c r="BB94" i="2"/>
  <c r="BE94" i="2"/>
  <c r="BA94" i="2"/>
  <c r="BF3" i="2"/>
  <c r="BC6" i="2"/>
  <c r="BF10" i="2"/>
  <c r="BB10" i="2"/>
  <c r="BE10" i="2"/>
  <c r="BA10" i="2"/>
  <c r="BG10" i="2"/>
  <c r="BF11" i="2"/>
  <c r="BC14" i="2"/>
  <c r="BF18" i="2"/>
  <c r="BB18" i="2"/>
  <c r="BE18" i="2"/>
  <c r="BA18" i="2"/>
  <c r="BG18" i="2"/>
  <c r="BF19" i="2"/>
  <c r="BC22" i="2"/>
  <c r="BF26" i="2"/>
  <c r="BB26" i="2"/>
  <c r="BE26" i="2"/>
  <c r="BA26" i="2"/>
  <c r="BG26" i="2"/>
  <c r="BF27" i="2"/>
  <c r="BC30" i="2"/>
  <c r="BF34" i="2"/>
  <c r="BB34" i="2"/>
  <c r="BE34" i="2"/>
  <c r="BA34" i="2"/>
  <c r="BG34" i="2"/>
  <c r="BF35" i="2"/>
  <c r="BC38" i="2"/>
  <c r="BF42" i="2"/>
  <c r="BB42" i="2"/>
  <c r="BE42" i="2"/>
  <c r="BA42" i="2"/>
  <c r="BG42" i="2"/>
  <c r="BF43" i="2"/>
  <c r="BC46" i="2"/>
  <c r="BF50" i="2"/>
  <c r="BB50" i="2"/>
  <c r="BE50" i="2"/>
  <c r="BA50" i="2"/>
  <c r="BG50" i="2"/>
  <c r="BF51" i="2"/>
  <c r="BC54" i="2"/>
  <c r="BF58" i="2"/>
  <c r="BB58" i="2"/>
  <c r="BE58" i="2"/>
  <c r="BA58" i="2"/>
  <c r="BG58" i="2"/>
  <c r="BF59" i="2"/>
  <c r="BC62" i="2"/>
  <c r="BF66" i="2"/>
  <c r="BB66" i="2"/>
  <c r="BE66" i="2"/>
  <c r="BA66" i="2"/>
  <c r="BG66" i="2"/>
  <c r="BF67" i="2"/>
  <c r="BC70" i="2"/>
  <c r="BF74" i="2"/>
  <c r="BB74" i="2"/>
  <c r="BE74" i="2"/>
  <c r="BA74" i="2"/>
  <c r="BG74" i="2"/>
  <c r="BF75" i="2"/>
  <c r="BC78" i="2"/>
  <c r="BF82" i="2"/>
  <c r="BB82" i="2"/>
  <c r="BE82" i="2"/>
  <c r="BA82" i="2"/>
  <c r="BG82" i="2"/>
  <c r="BF83" i="2"/>
  <c r="BC86" i="2"/>
  <c r="BF90" i="2"/>
  <c r="BB90" i="2"/>
  <c r="BE90" i="2"/>
  <c r="BA90" i="2"/>
  <c r="BG90" i="2"/>
  <c r="BF91" i="2"/>
  <c r="BC94" i="2"/>
  <c r="BF98" i="2"/>
  <c r="BB98" i="2"/>
  <c r="BE98" i="2"/>
  <c r="BA98" i="2"/>
  <c r="BG98" i="2"/>
  <c r="BF99" i="2"/>
  <c r="BC102" i="2"/>
  <c r="BF106" i="2"/>
  <c r="BB106" i="2"/>
  <c r="BE106" i="2"/>
  <c r="BA106" i="2"/>
  <c r="BG106" i="2"/>
  <c r="BF107" i="2"/>
  <c r="BC110" i="2"/>
  <c r="BF114" i="2"/>
  <c r="BB114" i="2"/>
  <c r="BE114" i="2"/>
  <c r="BA114" i="2"/>
  <c r="BG114" i="2"/>
  <c r="BF115" i="2"/>
  <c r="BC118" i="2"/>
  <c r="BF122" i="2"/>
  <c r="BB122" i="2"/>
  <c r="BE122" i="2"/>
  <c r="BA122" i="2"/>
  <c r="BG122" i="2"/>
  <c r="BF123" i="2"/>
  <c r="BC126" i="2"/>
  <c r="BF130" i="2"/>
  <c r="BB130" i="2"/>
  <c r="BE130" i="2"/>
  <c r="BA130" i="2"/>
  <c r="BG130" i="2"/>
  <c r="BF131" i="2"/>
  <c r="BC134" i="2"/>
  <c r="BF138" i="2"/>
  <c r="BB138" i="2"/>
  <c r="BE138" i="2"/>
  <c r="BA138" i="2"/>
  <c r="BG138" i="2"/>
  <c r="BF139" i="2"/>
  <c r="BC142" i="2"/>
  <c r="BF146" i="2"/>
  <c r="BB146" i="2"/>
  <c r="BE146" i="2"/>
  <c r="BA146" i="2"/>
  <c r="BG146" i="2"/>
  <c r="BF147" i="2"/>
  <c r="BC150" i="2"/>
  <c r="BF154" i="2"/>
  <c r="BB154" i="2"/>
  <c r="BE154" i="2"/>
  <c r="BA154" i="2"/>
  <c r="BG154" i="2"/>
  <c r="BF155" i="2"/>
  <c r="BC158" i="2"/>
  <c r="BF162" i="2"/>
  <c r="BB162" i="2"/>
  <c r="BE162" i="2"/>
  <c r="BA162" i="2"/>
  <c r="BG162" i="2"/>
  <c r="BF163" i="2"/>
  <c r="BC166" i="2"/>
  <c r="BF170" i="2"/>
  <c r="BB170" i="2"/>
  <c r="BE170" i="2"/>
  <c r="BA170" i="2"/>
  <c r="BG170" i="2"/>
  <c r="BF171" i="2"/>
  <c r="BC174" i="2"/>
  <c r="BF178" i="2"/>
  <c r="BB178" i="2"/>
  <c r="BE178" i="2"/>
  <c r="BA178" i="2"/>
  <c r="BG178" i="2"/>
  <c r="BF179" i="2"/>
  <c r="BC182" i="2"/>
  <c r="BF186" i="2"/>
  <c r="BB186" i="2"/>
  <c r="BE186" i="2"/>
  <c r="BA186" i="2"/>
  <c r="BG186" i="2"/>
  <c r="BF187" i="2"/>
  <c r="BC190" i="2"/>
  <c r="BF194" i="2"/>
  <c r="BB194" i="2"/>
  <c r="BE194" i="2"/>
  <c r="BA194" i="2"/>
  <c r="BG194" i="2"/>
  <c r="BF195" i="2"/>
  <c r="BC198" i="2"/>
  <c r="BF202" i="2"/>
  <c r="BB202" i="2"/>
  <c r="BE202" i="2"/>
  <c r="BA202" i="2"/>
  <c r="BG202" i="2"/>
  <c r="BF203" i="2"/>
  <c r="BC206" i="2"/>
  <c r="BF210" i="2"/>
  <c r="BB210" i="2"/>
  <c r="BE210" i="2"/>
  <c r="BA210" i="2"/>
  <c r="BG210" i="2"/>
  <c r="BF211" i="2"/>
  <c r="BC214" i="2"/>
  <c r="BF218" i="2"/>
  <c r="BB218" i="2"/>
  <c r="BE218" i="2"/>
  <c r="BA218" i="2"/>
  <c r="BG218" i="2"/>
  <c r="BF219" i="2"/>
  <c r="BC222" i="2"/>
  <c r="BF226" i="2"/>
  <c r="BB226" i="2"/>
  <c r="BE226" i="2"/>
  <c r="BA226" i="2"/>
  <c r="BG226" i="2"/>
  <c r="BF227" i="2"/>
  <c r="BC230" i="2"/>
  <c r="BF234" i="2"/>
  <c r="BB234" i="2"/>
  <c r="BE234" i="2"/>
  <c r="BA234" i="2"/>
  <c r="BG234" i="2"/>
  <c r="BF238" i="2"/>
  <c r="BB238" i="2"/>
  <c r="BD238" i="2"/>
  <c r="AZ238" i="2"/>
  <c r="BE238" i="2"/>
  <c r="BA238" i="2"/>
  <c r="BG242" i="2"/>
  <c r="BF246" i="2"/>
  <c r="BB246" i="2"/>
  <c r="BE246" i="2"/>
  <c r="BA246" i="2"/>
  <c r="AZ246" i="2"/>
  <c r="BD246" i="2"/>
  <c r="BG250" i="2"/>
  <c r="BD264" i="2"/>
  <c r="AZ264" i="2"/>
  <c r="BC264" i="2"/>
  <c r="BF264" i="2"/>
  <c r="BA264" i="2"/>
  <c r="BG264" i="2"/>
  <c r="BB264" i="2"/>
  <c r="BD280" i="2"/>
  <c r="AZ280" i="2"/>
  <c r="BC280" i="2"/>
  <c r="BG280" i="2"/>
  <c r="BB280" i="2"/>
  <c r="BF280" i="2"/>
  <c r="BA280" i="2"/>
  <c r="BD296" i="2"/>
  <c r="AZ296" i="2"/>
  <c r="BC296" i="2"/>
  <c r="BG296" i="2"/>
  <c r="BB296" i="2"/>
  <c r="BF296" i="2"/>
  <c r="BA296" i="2"/>
  <c r="BD312" i="2"/>
  <c r="AZ312" i="2"/>
  <c r="BC312" i="2"/>
  <c r="BF312" i="2"/>
  <c r="BA312" i="2"/>
  <c r="BG312" i="2"/>
  <c r="BB312" i="2"/>
  <c r="BD328" i="2"/>
  <c r="AZ328" i="2"/>
  <c r="BC328" i="2"/>
  <c r="BG328" i="2"/>
  <c r="BB328" i="2"/>
  <c r="BF328" i="2"/>
  <c r="BA328" i="2"/>
  <c r="BD344" i="2"/>
  <c r="AZ344" i="2"/>
  <c r="BC344" i="2"/>
  <c r="BG344" i="2"/>
  <c r="BB344" i="2"/>
  <c r="BF344" i="2"/>
  <c r="BA344" i="2"/>
  <c r="BD360" i="2"/>
  <c r="AZ360" i="2"/>
  <c r="BC360" i="2"/>
  <c r="BF360" i="2"/>
  <c r="BG360" i="2"/>
  <c r="BB360" i="2"/>
  <c r="BA360" i="2"/>
  <c r="BD376" i="2"/>
  <c r="AZ376" i="2"/>
  <c r="BC376" i="2"/>
  <c r="BG376" i="2"/>
  <c r="BB376" i="2"/>
  <c r="BF376" i="2"/>
  <c r="BA376" i="2"/>
  <c r="BD392" i="2"/>
  <c r="AZ392" i="2"/>
  <c r="BC392" i="2"/>
  <c r="BG392" i="2"/>
  <c r="BB392" i="2"/>
  <c r="BA392" i="2"/>
  <c r="BF392" i="2"/>
  <c r="BD408" i="2"/>
  <c r="AZ408" i="2"/>
  <c r="BC408" i="2"/>
  <c r="BG408" i="2"/>
  <c r="BB408" i="2"/>
  <c r="BF408" i="2"/>
  <c r="BA408" i="2"/>
  <c r="BD424" i="2"/>
  <c r="AZ424" i="2"/>
  <c r="BC424" i="2"/>
  <c r="BA424" i="2"/>
  <c r="BG424" i="2"/>
  <c r="BB424" i="2"/>
  <c r="BF424" i="2"/>
  <c r="BD440" i="2"/>
  <c r="AZ440" i="2"/>
  <c r="BC440" i="2"/>
  <c r="BG440" i="2"/>
  <c r="BB440" i="2"/>
  <c r="BF440" i="2"/>
  <c r="BA440" i="2"/>
  <c r="BD456" i="2"/>
  <c r="AZ456" i="2"/>
  <c r="BC456" i="2"/>
  <c r="BG456" i="2"/>
  <c r="BB456" i="2"/>
  <c r="BF456" i="2"/>
  <c r="BA456" i="2"/>
  <c r="BE479" i="2"/>
  <c r="BA479" i="2"/>
  <c r="BD479" i="2"/>
  <c r="AZ479" i="2"/>
  <c r="BF479" i="2"/>
  <c r="BB479" i="2"/>
  <c r="BC479" i="2"/>
  <c r="BG487" i="2"/>
  <c r="BE511" i="2"/>
  <c r="BA511" i="2"/>
  <c r="BD511" i="2"/>
  <c r="AZ511" i="2"/>
  <c r="BF511" i="2"/>
  <c r="BC511" i="2"/>
  <c r="BB511" i="2"/>
  <c r="BF678" i="2"/>
  <c r="BB678" i="2"/>
  <c r="BE678" i="2"/>
  <c r="BA678" i="2"/>
  <c r="BD678" i="2"/>
  <c r="AZ678" i="2"/>
  <c r="BG678" i="2"/>
  <c r="BC678" i="2"/>
  <c r="BE723" i="2"/>
  <c r="BA723" i="2"/>
  <c r="BD723" i="2"/>
  <c r="AZ723" i="2"/>
  <c r="BC723" i="2"/>
  <c r="BG723" i="2"/>
  <c r="BB723" i="2"/>
  <c r="BF723" i="2"/>
  <c r="BC243" i="2"/>
  <c r="BG243" i="2"/>
  <c r="BE267" i="2"/>
  <c r="BA267" i="2"/>
  <c r="BE307" i="2"/>
  <c r="BA307" i="2"/>
  <c r="BE331" i="2"/>
  <c r="BA331" i="2"/>
  <c r="BE355" i="2"/>
  <c r="BA355" i="2"/>
  <c r="BD355" i="2"/>
  <c r="BE367" i="2"/>
  <c r="BA367" i="2"/>
  <c r="BD367" i="2"/>
  <c r="BE403" i="2"/>
  <c r="BA403" i="2"/>
  <c r="BD403" i="2"/>
  <c r="BE435" i="2"/>
  <c r="BA435" i="2"/>
  <c r="BG506" i="2"/>
  <c r="BF514" i="2"/>
  <c r="BB514" i="2"/>
  <c r="BE514" i="2"/>
  <c r="BA514" i="2"/>
  <c r="BG514" i="2"/>
  <c r="BF522" i="2"/>
  <c r="BB522" i="2"/>
  <c r="BE522" i="2"/>
  <c r="BA522" i="2"/>
  <c r="BG522" i="2"/>
  <c r="BE526" i="2"/>
  <c r="BA526" i="2"/>
  <c r="BC526" i="2"/>
  <c r="BG526" i="2"/>
  <c r="BB526" i="2"/>
  <c r="BE530" i="2"/>
  <c r="BA530" i="2"/>
  <c r="BC530" i="2"/>
  <c r="BG530" i="2"/>
  <c r="BB530" i="2"/>
  <c r="BE534" i="2"/>
  <c r="BA534" i="2"/>
  <c r="BC534" i="2"/>
  <c r="BG534" i="2"/>
  <c r="BB534" i="2"/>
  <c r="BE538" i="2"/>
  <c r="BA538" i="2"/>
  <c r="BC538" i="2"/>
  <c r="BG538" i="2"/>
  <c r="BB538" i="2"/>
  <c r="BE542" i="2"/>
  <c r="BA542" i="2"/>
  <c r="BC542" i="2"/>
  <c r="BG542" i="2"/>
  <c r="BB542" i="2"/>
  <c r="BE546" i="2"/>
  <c r="BA546" i="2"/>
  <c r="BC546" i="2"/>
  <c r="BG546" i="2"/>
  <c r="BB546" i="2"/>
  <c r="BE550" i="2"/>
  <c r="BA550" i="2"/>
  <c r="BC550" i="2"/>
  <c r="BG550" i="2"/>
  <c r="BB550" i="2"/>
  <c r="BE554" i="2"/>
  <c r="BA554" i="2"/>
  <c r="BC554" i="2"/>
  <c r="BG554" i="2"/>
  <c r="BB554" i="2"/>
  <c r="BE558" i="2"/>
  <c r="BA558" i="2"/>
  <c r="BC558" i="2"/>
  <c r="BG558" i="2"/>
  <c r="BB558" i="2"/>
  <c r="BE562" i="2"/>
  <c r="BA562" i="2"/>
  <c r="BG562" i="2"/>
  <c r="BB562" i="2"/>
  <c r="BD562" i="2"/>
  <c r="BC562" i="2"/>
  <c r="BD567" i="2"/>
  <c r="AZ567" i="2"/>
  <c r="BC567" i="2"/>
  <c r="BE567" i="2"/>
  <c r="BB567" i="2"/>
  <c r="BE574" i="2"/>
  <c r="BA574" i="2"/>
  <c r="BG574" i="2"/>
  <c r="BB574" i="2"/>
  <c r="BC574" i="2"/>
  <c r="AZ574" i="2"/>
  <c r="BD579" i="2"/>
  <c r="AZ579" i="2"/>
  <c r="BC579" i="2"/>
  <c r="BB579" i="2"/>
  <c r="BG579" i="2"/>
  <c r="BA579" i="2"/>
  <c r="BF585" i="2"/>
  <c r="BB585" i="2"/>
  <c r="BE585" i="2"/>
  <c r="AZ585" i="2"/>
  <c r="BC585" i="2"/>
  <c r="BA585" i="2"/>
  <c r="BF621" i="2"/>
  <c r="BB621" i="2"/>
  <c r="BE621" i="2"/>
  <c r="AZ621" i="2"/>
  <c r="BD621" i="2"/>
  <c r="BC621" i="2"/>
  <c r="BE626" i="2"/>
  <c r="BA626" i="2"/>
  <c r="BG626" i="2"/>
  <c r="BB626" i="2"/>
  <c r="BD626" i="2"/>
  <c r="BC626" i="2"/>
  <c r="BD631" i="2"/>
  <c r="AZ631" i="2"/>
  <c r="BC631" i="2"/>
  <c r="BE631" i="2"/>
  <c r="BB631" i="2"/>
  <c r="BE638" i="2"/>
  <c r="BA638" i="2"/>
  <c r="BG638" i="2"/>
  <c r="BB638" i="2"/>
  <c r="BC638" i="2"/>
  <c r="AZ638" i="2"/>
  <c r="BD643" i="2"/>
  <c r="AZ643" i="2"/>
  <c r="BC643" i="2"/>
  <c r="BB643" i="2"/>
  <c r="BG643" i="2"/>
  <c r="BA643" i="2"/>
  <c r="BF682" i="2"/>
  <c r="BB682" i="2"/>
  <c r="BE682" i="2"/>
  <c r="BA682" i="2"/>
  <c r="AZ682" i="2"/>
  <c r="BD682" i="2"/>
  <c r="BG682" i="2"/>
  <c r="BF718" i="2"/>
  <c r="BB718" i="2"/>
  <c r="BE718" i="2"/>
  <c r="BA718" i="2"/>
  <c r="AZ718" i="2"/>
  <c r="BG718" i="2"/>
  <c r="BC718" i="2"/>
  <c r="BE739" i="2"/>
  <c r="BA739" i="2"/>
  <c r="BD739" i="2"/>
  <c r="AZ739" i="2"/>
  <c r="BC739" i="2"/>
  <c r="BG739" i="2"/>
  <c r="BB739" i="2"/>
  <c r="BF762" i="2"/>
  <c r="BB762" i="2"/>
  <c r="BE762" i="2"/>
  <c r="BA762" i="2"/>
  <c r="BD762" i="2"/>
  <c r="BG762" i="2"/>
  <c r="AZ762" i="2"/>
  <c r="BF812" i="2"/>
  <c r="BB812" i="2"/>
  <c r="BG812" i="2"/>
  <c r="BA812" i="2"/>
  <c r="BE812" i="2"/>
  <c r="AZ812" i="2"/>
  <c r="BD812" i="2"/>
  <c r="BC812" i="2"/>
  <c r="BC239" i="2"/>
  <c r="BG239" i="2"/>
  <c r="BE255" i="2"/>
  <c r="BA255" i="2"/>
  <c r="BD255" i="2"/>
  <c r="BE259" i="2"/>
  <c r="BA259" i="2"/>
  <c r="BD259" i="2"/>
  <c r="BD263" i="2"/>
  <c r="BD267" i="2"/>
  <c r="BE275" i="2"/>
  <c r="BA275" i="2"/>
  <c r="BD275" i="2"/>
  <c r="BE279" i="2"/>
  <c r="BA279" i="2"/>
  <c r="BD279" i="2"/>
  <c r="BE287" i="2"/>
  <c r="BA287" i="2"/>
  <c r="BD287" i="2"/>
  <c r="BE291" i="2"/>
  <c r="BA291" i="2"/>
  <c r="BD291" i="2"/>
  <c r="BD295" i="2"/>
  <c r="BE299" i="2"/>
  <c r="BA299" i="2"/>
  <c r="BD299" i="2"/>
  <c r="BE311" i="2"/>
  <c r="BA311" i="2"/>
  <c r="BE315" i="2"/>
  <c r="BA315" i="2"/>
  <c r="BD315" i="2"/>
  <c r="BE323" i="2"/>
  <c r="BA323" i="2"/>
  <c r="BE327" i="2"/>
  <c r="BA327" i="2"/>
  <c r="BD327" i="2"/>
  <c r="BE335" i="2"/>
  <c r="BA335" i="2"/>
  <c r="BD335" i="2"/>
  <c r="BE343" i="2"/>
  <c r="BA343" i="2"/>
  <c r="BD343" i="2"/>
  <c r="BE351" i="2"/>
  <c r="BA351" i="2"/>
  <c r="BD351" i="2"/>
  <c r="BE359" i="2"/>
  <c r="BA359" i="2"/>
  <c r="BE363" i="2"/>
  <c r="BA363" i="2"/>
  <c r="BD363" i="2"/>
  <c r="BE375" i="2"/>
  <c r="BA375" i="2"/>
  <c r="BD375" i="2"/>
  <c r="BE383" i="2"/>
  <c r="BA383" i="2"/>
  <c r="BD383" i="2"/>
  <c r="BE391" i="2"/>
  <c r="BA391" i="2"/>
  <c r="BD391" i="2"/>
  <c r="BD395" i="2"/>
  <c r="BE399" i="2"/>
  <c r="BA399" i="2"/>
  <c r="BD399" i="2"/>
  <c r="BE407" i="2"/>
  <c r="BA407" i="2"/>
  <c r="BD407" i="2"/>
  <c r="BE411" i="2"/>
  <c r="BA411" i="2"/>
  <c r="BD411" i="2"/>
  <c r="BD415" i="2"/>
  <c r="BE419" i="2"/>
  <c r="BA419" i="2"/>
  <c r="BD419" i="2"/>
  <c r="BD423" i="2"/>
  <c r="BE427" i="2"/>
  <c r="BA427" i="2"/>
  <c r="BD435" i="2"/>
  <c r="BE439" i="2"/>
  <c r="BA439" i="2"/>
  <c r="BD439" i="2"/>
  <c r="BD443" i="2"/>
  <c r="BE447" i="2"/>
  <c r="BA447" i="2"/>
  <c r="BD447" i="2"/>
  <c r="BE455" i="2"/>
  <c r="BA455" i="2"/>
  <c r="BE459" i="2"/>
  <c r="BA459" i="2"/>
  <c r="BD459" i="2"/>
  <c r="BD463" i="2"/>
  <c r="BE467" i="2"/>
  <c r="BA467" i="2"/>
  <c r="BD467" i="2"/>
  <c r="BF467" i="2"/>
  <c r="BF474" i="2"/>
  <c r="BB474" i="2"/>
  <c r="BE474" i="2"/>
  <c r="BA474" i="2"/>
  <c r="BG474" i="2"/>
  <c r="BF482" i="2"/>
  <c r="BB482" i="2"/>
  <c r="BE482" i="2"/>
  <c r="BA482" i="2"/>
  <c r="BG482" i="2"/>
  <c r="BG490" i="2"/>
  <c r="BF498" i="2"/>
  <c r="BB498" i="2"/>
  <c r="BE498" i="2"/>
  <c r="BA498" i="2"/>
  <c r="BG498" i="2"/>
  <c r="BC8" i="2"/>
  <c r="BG8" i="2"/>
  <c r="BC16" i="2"/>
  <c r="BG16" i="2"/>
  <c r="BC24" i="2"/>
  <c r="BG24" i="2"/>
  <c r="BC32" i="2"/>
  <c r="BG32" i="2"/>
  <c r="BC36" i="2"/>
  <c r="BG36" i="2"/>
  <c r="BC40" i="2"/>
  <c r="BG40" i="2"/>
  <c r="BC44" i="2"/>
  <c r="BG44" i="2"/>
  <c r="BC52" i="2"/>
  <c r="BG52" i="2"/>
  <c r="BC60" i="2"/>
  <c r="BG60" i="2"/>
  <c r="BC68" i="2"/>
  <c r="BG68" i="2"/>
  <c r="BC76" i="2"/>
  <c r="BG76" i="2"/>
  <c r="BC84" i="2"/>
  <c r="BG84" i="2"/>
  <c r="BC88" i="2"/>
  <c r="BG88" i="2"/>
  <c r="BG92" i="2"/>
  <c r="BC96" i="2"/>
  <c r="BG96" i="2"/>
  <c r="BC104" i="2"/>
  <c r="BG104" i="2"/>
  <c r="BC112" i="2"/>
  <c r="BG112" i="2"/>
  <c r="BC116" i="2"/>
  <c r="BC120" i="2"/>
  <c r="BG120" i="2"/>
  <c r="BC124" i="2"/>
  <c r="BG124" i="2"/>
  <c r="BC128" i="2"/>
  <c r="BG128" i="2"/>
  <c r="BC132" i="2"/>
  <c r="BG132" i="2"/>
  <c r="BC136" i="2"/>
  <c r="BG136" i="2"/>
  <c r="BG140" i="2"/>
  <c r="BC144" i="2"/>
  <c r="BG144" i="2"/>
  <c r="BC152" i="2"/>
  <c r="BG152" i="2"/>
  <c r="BC160" i="2"/>
  <c r="BG160" i="2"/>
  <c r="BC168" i="2"/>
  <c r="BG168" i="2"/>
  <c r="BC176" i="2"/>
  <c r="BG176" i="2"/>
  <c r="BC184" i="2"/>
  <c r="BG184" i="2"/>
  <c r="BC188" i="2"/>
  <c r="BG188" i="2"/>
  <c r="BC196" i="2"/>
  <c r="BG196" i="2"/>
  <c r="BC200" i="2"/>
  <c r="BG200" i="2"/>
  <c r="BC204" i="2"/>
  <c r="BG204" i="2"/>
  <c r="BC208" i="2"/>
  <c r="BG208" i="2"/>
  <c r="BC212" i="2"/>
  <c r="BG212" i="2"/>
  <c r="BC216" i="2"/>
  <c r="BG216" i="2"/>
  <c r="BC220" i="2"/>
  <c r="BG220" i="2"/>
  <c r="BC224" i="2"/>
  <c r="BG224" i="2"/>
  <c r="BC228" i="2"/>
  <c r="BG228" i="2"/>
  <c r="BC232" i="2"/>
  <c r="BG232" i="2"/>
  <c r="BC236" i="2"/>
  <c r="BG236" i="2"/>
  <c r="AZ239" i="2"/>
  <c r="BD239" i="2"/>
  <c r="BC240" i="2"/>
  <c r="BG240" i="2"/>
  <c r="AZ243" i="2"/>
  <c r="BD243" i="2"/>
  <c r="BC244" i="2"/>
  <c r="BG244" i="2"/>
  <c r="AZ247" i="2"/>
  <c r="BD247" i="2"/>
  <c r="BC248" i="2"/>
  <c r="BG248" i="2"/>
  <c r="AZ251" i="2"/>
  <c r="BF254" i="2"/>
  <c r="BB254" i="2"/>
  <c r="BD254" i="2"/>
  <c r="AZ255" i="2"/>
  <c r="BF255" i="2"/>
  <c r="BF258" i="2"/>
  <c r="BB258" i="2"/>
  <c r="BD258" i="2"/>
  <c r="AZ259" i="2"/>
  <c r="BF259" i="2"/>
  <c r="BF262" i="2"/>
  <c r="BB262" i="2"/>
  <c r="BD262" i="2"/>
  <c r="AZ263" i="2"/>
  <c r="BF266" i="2"/>
  <c r="BB266" i="2"/>
  <c r="BD266" i="2"/>
  <c r="AZ267" i="2"/>
  <c r="BF267" i="2"/>
  <c r="BF270" i="2"/>
  <c r="BB270" i="2"/>
  <c r="BD270" i="2"/>
  <c r="AZ271" i="2"/>
  <c r="BF274" i="2"/>
  <c r="BB274" i="2"/>
  <c r="BD274" i="2"/>
  <c r="AZ275" i="2"/>
  <c r="BF275" i="2"/>
  <c r="BF278" i="2"/>
  <c r="BB278" i="2"/>
  <c r="BD278" i="2"/>
  <c r="AZ279" i="2"/>
  <c r="BF279" i="2"/>
  <c r="BF282" i="2"/>
  <c r="BB282" i="2"/>
  <c r="BD282" i="2"/>
  <c r="AZ283" i="2"/>
  <c r="BF286" i="2"/>
  <c r="BB286" i="2"/>
  <c r="BD286" i="2"/>
  <c r="AZ287" i="2"/>
  <c r="BF287" i="2"/>
  <c r="BF290" i="2"/>
  <c r="BB290" i="2"/>
  <c r="BD290" i="2"/>
  <c r="AZ291" i="2"/>
  <c r="BF291" i="2"/>
  <c r="BF294" i="2"/>
  <c r="BB294" i="2"/>
  <c r="BD294" i="2"/>
  <c r="AZ295" i="2"/>
  <c r="BF298" i="2"/>
  <c r="BB298" i="2"/>
  <c r="BD298" i="2"/>
  <c r="AZ299" i="2"/>
  <c r="BF299" i="2"/>
  <c r="BF302" i="2"/>
  <c r="BB302" i="2"/>
  <c r="BD302" i="2"/>
  <c r="AZ303" i="2"/>
  <c r="BF306" i="2"/>
  <c r="BB306" i="2"/>
  <c r="BD306" i="2"/>
  <c r="AZ307" i="2"/>
  <c r="BF307" i="2"/>
  <c r="BF310" i="2"/>
  <c r="BB310" i="2"/>
  <c r="BD310" i="2"/>
  <c r="AZ311" i="2"/>
  <c r="BF311" i="2"/>
  <c r="BF314" i="2"/>
  <c r="BB314" i="2"/>
  <c r="BD314" i="2"/>
  <c r="AZ315" i="2"/>
  <c r="BF315" i="2"/>
  <c r="BF318" i="2"/>
  <c r="BB318" i="2"/>
  <c r="BD318" i="2"/>
  <c r="AZ319" i="2"/>
  <c r="BF322" i="2"/>
  <c r="BB322" i="2"/>
  <c r="BD322" i="2"/>
  <c r="AZ323" i="2"/>
  <c r="BF323" i="2"/>
  <c r="BF326" i="2"/>
  <c r="BB326" i="2"/>
  <c r="BD326" i="2"/>
  <c r="AZ327" i="2"/>
  <c r="BF327" i="2"/>
  <c r="BF330" i="2"/>
  <c r="BB330" i="2"/>
  <c r="BD330" i="2"/>
  <c r="AZ331" i="2"/>
  <c r="BF331" i="2"/>
  <c r="BF334" i="2"/>
  <c r="BB334" i="2"/>
  <c r="BD334" i="2"/>
  <c r="AZ335" i="2"/>
  <c r="BF335" i="2"/>
  <c r="BF338" i="2"/>
  <c r="BB338" i="2"/>
  <c r="BD338" i="2"/>
  <c r="AZ339" i="2"/>
  <c r="BF342" i="2"/>
  <c r="BB342" i="2"/>
  <c r="BD342" i="2"/>
  <c r="AZ343" i="2"/>
  <c r="BF343" i="2"/>
  <c r="BF346" i="2"/>
  <c r="BB346" i="2"/>
  <c r="BD346" i="2"/>
  <c r="AZ347" i="2"/>
  <c r="BF350" i="2"/>
  <c r="BB350" i="2"/>
  <c r="BD350" i="2"/>
  <c r="AZ351" i="2"/>
  <c r="BF351" i="2"/>
  <c r="BF354" i="2"/>
  <c r="BB354" i="2"/>
  <c r="BD354" i="2"/>
  <c r="AZ355" i="2"/>
  <c r="BF355" i="2"/>
  <c r="BF358" i="2"/>
  <c r="BB358" i="2"/>
  <c r="BD358" i="2"/>
  <c r="AZ359" i="2"/>
  <c r="BF359" i="2"/>
  <c r="BF362" i="2"/>
  <c r="BB362" i="2"/>
  <c r="BD362" i="2"/>
  <c r="AZ363" i="2"/>
  <c r="BF363" i="2"/>
  <c r="BF366" i="2"/>
  <c r="BB366" i="2"/>
  <c r="BD366" i="2"/>
  <c r="AZ367" i="2"/>
  <c r="BF367" i="2"/>
  <c r="BF370" i="2"/>
  <c r="BB370" i="2"/>
  <c r="BD370" i="2"/>
  <c r="AZ371" i="2"/>
  <c r="BF374" i="2"/>
  <c r="BB374" i="2"/>
  <c r="BD374" i="2"/>
  <c r="AZ375" i="2"/>
  <c r="BF375" i="2"/>
  <c r="BF378" i="2"/>
  <c r="BB378" i="2"/>
  <c r="BD378" i="2"/>
  <c r="AZ379" i="2"/>
  <c r="BF382" i="2"/>
  <c r="BB382" i="2"/>
  <c r="BD382" i="2"/>
  <c r="AZ383" i="2"/>
  <c r="BF383" i="2"/>
  <c r="BF386" i="2"/>
  <c r="BB386" i="2"/>
  <c r="BD386" i="2"/>
  <c r="AZ387" i="2"/>
  <c r="BF390" i="2"/>
  <c r="BB390" i="2"/>
  <c r="BD390" i="2"/>
  <c r="AZ391" i="2"/>
  <c r="BF391" i="2"/>
  <c r="BF394" i="2"/>
  <c r="BB394" i="2"/>
  <c r="BD394" i="2"/>
  <c r="AZ395" i="2"/>
  <c r="BF398" i="2"/>
  <c r="BB398" i="2"/>
  <c r="BD398" i="2"/>
  <c r="AZ399" i="2"/>
  <c r="BF399" i="2"/>
  <c r="BF402" i="2"/>
  <c r="BB402" i="2"/>
  <c r="BD402" i="2"/>
  <c r="AZ403" i="2"/>
  <c r="BF403" i="2"/>
  <c r="BF406" i="2"/>
  <c r="BB406" i="2"/>
  <c r="BD406" i="2"/>
  <c r="AZ407" i="2"/>
  <c r="BF407" i="2"/>
  <c r="BF410" i="2"/>
  <c r="BB410" i="2"/>
  <c r="BD410" i="2"/>
  <c r="AZ411" i="2"/>
  <c r="BF411" i="2"/>
  <c r="BF414" i="2"/>
  <c r="BB414" i="2"/>
  <c r="BD414" i="2"/>
  <c r="AZ415" i="2"/>
  <c r="BF418" i="2"/>
  <c r="BB418" i="2"/>
  <c r="BD418" i="2"/>
  <c r="AZ419" i="2"/>
  <c r="BF419" i="2"/>
  <c r="BF422" i="2"/>
  <c r="BB422" i="2"/>
  <c r="BD422" i="2"/>
  <c r="AZ423" i="2"/>
  <c r="BF426" i="2"/>
  <c r="BB426" i="2"/>
  <c r="BD426" i="2"/>
  <c r="AZ427" i="2"/>
  <c r="BF427" i="2"/>
  <c r="BF430" i="2"/>
  <c r="BB430" i="2"/>
  <c r="BD430" i="2"/>
  <c r="AZ431" i="2"/>
  <c r="BF434" i="2"/>
  <c r="BB434" i="2"/>
  <c r="BD434" i="2"/>
  <c r="AZ435" i="2"/>
  <c r="BF435" i="2"/>
  <c r="BF438" i="2"/>
  <c r="BB438" i="2"/>
  <c r="BD438" i="2"/>
  <c r="AZ439" i="2"/>
  <c r="BF439" i="2"/>
  <c r="BF442" i="2"/>
  <c r="BB442" i="2"/>
  <c r="BD442" i="2"/>
  <c r="AZ443" i="2"/>
  <c r="BF446" i="2"/>
  <c r="BB446" i="2"/>
  <c r="BD446" i="2"/>
  <c r="AZ447" i="2"/>
  <c r="BF447" i="2"/>
  <c r="BF450" i="2"/>
  <c r="BB450" i="2"/>
  <c r="BD450" i="2"/>
  <c r="AZ451" i="2"/>
  <c r="BF454" i="2"/>
  <c r="BB454" i="2"/>
  <c r="BD454" i="2"/>
  <c r="AZ455" i="2"/>
  <c r="BF455" i="2"/>
  <c r="BF458" i="2"/>
  <c r="BB458" i="2"/>
  <c r="BD458" i="2"/>
  <c r="AZ459" i="2"/>
  <c r="BF459" i="2"/>
  <c r="BF462" i="2"/>
  <c r="BB462" i="2"/>
  <c r="BD462" i="2"/>
  <c r="AZ463" i="2"/>
  <c r="BF466" i="2"/>
  <c r="BB466" i="2"/>
  <c r="BD466" i="2"/>
  <c r="AZ467" i="2"/>
  <c r="BG467" i="2"/>
  <c r="AZ474" i="2"/>
  <c r="BE475" i="2"/>
  <c r="BA475" i="2"/>
  <c r="BD475" i="2"/>
  <c r="AZ475" i="2"/>
  <c r="BG475" i="2"/>
  <c r="AZ482" i="2"/>
  <c r="BE483" i="2"/>
  <c r="BA483" i="2"/>
  <c r="BD483" i="2"/>
  <c r="AZ483" i="2"/>
  <c r="BG483" i="2"/>
  <c r="BE491" i="2"/>
  <c r="BA491" i="2"/>
  <c r="BD491" i="2"/>
  <c r="AZ491" i="2"/>
  <c r="BG491" i="2"/>
  <c r="AZ498" i="2"/>
  <c r="BE499" i="2"/>
  <c r="BA499" i="2"/>
  <c r="BD499" i="2"/>
  <c r="AZ499" i="2"/>
  <c r="BG499" i="2"/>
  <c r="BE507" i="2"/>
  <c r="BA507" i="2"/>
  <c r="BD507" i="2"/>
  <c r="AZ507" i="2"/>
  <c r="BG507" i="2"/>
  <c r="AZ514" i="2"/>
  <c r="BE515" i="2"/>
  <c r="BA515" i="2"/>
  <c r="BD515" i="2"/>
  <c r="AZ515" i="2"/>
  <c r="BG515" i="2"/>
  <c r="AZ522" i="2"/>
  <c r="BE523" i="2"/>
  <c r="BA523" i="2"/>
  <c r="BD523" i="2"/>
  <c r="AZ523" i="2"/>
  <c r="BG523" i="2"/>
  <c r="BF525" i="2"/>
  <c r="BB525" i="2"/>
  <c r="BG525" i="2"/>
  <c r="BA525" i="2"/>
  <c r="BE525" i="2"/>
  <c r="AZ525" i="2"/>
  <c r="AZ526" i="2"/>
  <c r="BF529" i="2"/>
  <c r="BB529" i="2"/>
  <c r="BG529" i="2"/>
  <c r="BA529" i="2"/>
  <c r="BE529" i="2"/>
  <c r="AZ529" i="2"/>
  <c r="AZ530" i="2"/>
  <c r="BF533" i="2"/>
  <c r="BB533" i="2"/>
  <c r="BG533" i="2"/>
  <c r="BA533" i="2"/>
  <c r="BE533" i="2"/>
  <c r="AZ533" i="2"/>
  <c r="AZ534" i="2"/>
  <c r="BF537" i="2"/>
  <c r="BB537" i="2"/>
  <c r="BG537" i="2"/>
  <c r="BA537" i="2"/>
  <c r="BE537" i="2"/>
  <c r="AZ537" i="2"/>
  <c r="AZ538" i="2"/>
  <c r="BF541" i="2"/>
  <c r="BB541" i="2"/>
  <c r="BG541" i="2"/>
  <c r="BA541" i="2"/>
  <c r="BE541" i="2"/>
  <c r="AZ541" i="2"/>
  <c r="AZ542" i="2"/>
  <c r="BF545" i="2"/>
  <c r="BB545" i="2"/>
  <c r="BG545" i="2"/>
  <c r="BA545" i="2"/>
  <c r="BE545" i="2"/>
  <c r="AZ545" i="2"/>
  <c r="AZ546" i="2"/>
  <c r="BF549" i="2"/>
  <c r="BB549" i="2"/>
  <c r="BG549" i="2"/>
  <c r="BA549" i="2"/>
  <c r="BE549" i="2"/>
  <c r="AZ549" i="2"/>
  <c r="AZ550" i="2"/>
  <c r="BF553" i="2"/>
  <c r="BB553" i="2"/>
  <c r="BG553" i="2"/>
  <c r="BA553" i="2"/>
  <c r="BE553" i="2"/>
  <c r="AZ553" i="2"/>
  <c r="AZ554" i="2"/>
  <c r="BF557" i="2"/>
  <c r="BB557" i="2"/>
  <c r="BG557" i="2"/>
  <c r="BA557" i="2"/>
  <c r="BE557" i="2"/>
  <c r="AZ557" i="2"/>
  <c r="AZ558" i="2"/>
  <c r="BF561" i="2"/>
  <c r="BB561" i="2"/>
  <c r="BG561" i="2"/>
  <c r="BA561" i="2"/>
  <c r="BE561" i="2"/>
  <c r="AZ561" i="2"/>
  <c r="AZ562" i="2"/>
  <c r="BA567" i="2"/>
  <c r="BF573" i="2"/>
  <c r="BB573" i="2"/>
  <c r="BE573" i="2"/>
  <c r="AZ573" i="2"/>
  <c r="BD573" i="2"/>
  <c r="BC573" i="2"/>
  <c r="BD574" i="2"/>
  <c r="BE578" i="2"/>
  <c r="BA578" i="2"/>
  <c r="BG578" i="2"/>
  <c r="BB578" i="2"/>
  <c r="BD578" i="2"/>
  <c r="BC578" i="2"/>
  <c r="BE579" i="2"/>
  <c r="BD583" i="2"/>
  <c r="AZ583" i="2"/>
  <c r="BC583" i="2"/>
  <c r="BE583" i="2"/>
  <c r="BB583" i="2"/>
  <c r="BD585" i="2"/>
  <c r="BE590" i="2"/>
  <c r="BA590" i="2"/>
  <c r="BG590" i="2"/>
  <c r="BB590" i="2"/>
  <c r="BC590" i="2"/>
  <c r="AZ590" i="2"/>
  <c r="BD595" i="2"/>
  <c r="AZ595" i="2"/>
  <c r="BC595" i="2"/>
  <c r="BB595" i="2"/>
  <c r="BG595" i="2"/>
  <c r="BA595" i="2"/>
  <c r="BF601" i="2"/>
  <c r="BB601" i="2"/>
  <c r="BE601" i="2"/>
  <c r="AZ601" i="2"/>
  <c r="BC601" i="2"/>
  <c r="BA601" i="2"/>
  <c r="BA621" i="2"/>
  <c r="AZ626" i="2"/>
  <c r="BA631" i="2"/>
  <c r="BF637" i="2"/>
  <c r="BB637" i="2"/>
  <c r="BE637" i="2"/>
  <c r="AZ637" i="2"/>
  <c r="BD637" i="2"/>
  <c r="BC637" i="2"/>
  <c r="BD638" i="2"/>
  <c r="BE642" i="2"/>
  <c r="BA642" i="2"/>
  <c r="BG642" i="2"/>
  <c r="BB642" i="2"/>
  <c r="BD642" i="2"/>
  <c r="BC642" i="2"/>
  <c r="BE643" i="2"/>
  <c r="BF653" i="2"/>
  <c r="BB653" i="2"/>
  <c r="BC653" i="2"/>
  <c r="BE653" i="2"/>
  <c r="AZ653" i="2"/>
  <c r="BD653" i="2"/>
  <c r="BA653" i="2"/>
  <c r="BC682" i="2"/>
  <c r="BF714" i="2"/>
  <c r="BB714" i="2"/>
  <c r="BE714" i="2"/>
  <c r="BA714" i="2"/>
  <c r="BD714" i="2"/>
  <c r="BG714" i="2"/>
  <c r="AZ714" i="2"/>
  <c r="BD718" i="2"/>
  <c r="BF734" i="2"/>
  <c r="BB734" i="2"/>
  <c r="BE734" i="2"/>
  <c r="BA734" i="2"/>
  <c r="AZ734" i="2"/>
  <c r="BG734" i="2"/>
  <c r="BC734" i="2"/>
  <c r="BF739" i="2"/>
  <c r="BE755" i="2"/>
  <c r="BA755" i="2"/>
  <c r="BD755" i="2"/>
  <c r="AZ755" i="2"/>
  <c r="BC755" i="2"/>
  <c r="BG755" i="2"/>
  <c r="BB755" i="2"/>
  <c r="BC762" i="2"/>
  <c r="BC247" i="2"/>
  <c r="BG247" i="2"/>
  <c r="BE251" i="2"/>
  <c r="BA251" i="2"/>
  <c r="BD251" i="2"/>
  <c r="BE263" i="2"/>
  <c r="BA263" i="2"/>
  <c r="BE271" i="2"/>
  <c r="BA271" i="2"/>
  <c r="BD271" i="2"/>
  <c r="BE283" i="2"/>
  <c r="BA283" i="2"/>
  <c r="BD283" i="2"/>
  <c r="BE295" i="2"/>
  <c r="BA295" i="2"/>
  <c r="BE303" i="2"/>
  <c r="BA303" i="2"/>
  <c r="BD303" i="2"/>
  <c r="BD307" i="2"/>
  <c r="BD311" i="2"/>
  <c r="BE319" i="2"/>
  <c r="BA319" i="2"/>
  <c r="BD319" i="2"/>
  <c r="BD323" i="2"/>
  <c r="BD331" i="2"/>
  <c r="BE339" i="2"/>
  <c r="BA339" i="2"/>
  <c r="BD339" i="2"/>
  <c r="BE347" i="2"/>
  <c r="BA347" i="2"/>
  <c r="BD347" i="2"/>
  <c r="BD359" i="2"/>
  <c r="BE371" i="2"/>
  <c r="BA371" i="2"/>
  <c r="BD371" i="2"/>
  <c r="BE379" i="2"/>
  <c r="BA379" i="2"/>
  <c r="BD379" i="2"/>
  <c r="BE387" i="2"/>
  <c r="BA387" i="2"/>
  <c r="BD387" i="2"/>
  <c r="BE395" i="2"/>
  <c r="BA395" i="2"/>
  <c r="BE415" i="2"/>
  <c r="BA415" i="2"/>
  <c r="BE423" i="2"/>
  <c r="BA423" i="2"/>
  <c r="BD427" i="2"/>
  <c r="BE431" i="2"/>
  <c r="BA431" i="2"/>
  <c r="BD431" i="2"/>
  <c r="BE443" i="2"/>
  <c r="BA443" i="2"/>
  <c r="BE451" i="2"/>
  <c r="BA451" i="2"/>
  <c r="BD451" i="2"/>
  <c r="BE463" i="2"/>
  <c r="BA463" i="2"/>
  <c r="BF490" i="2"/>
  <c r="BB490" i="2"/>
  <c r="BE490" i="2"/>
  <c r="BA490" i="2"/>
  <c r="BF506" i="2"/>
  <c r="BB506" i="2"/>
  <c r="BE506" i="2"/>
  <c r="BA506" i="2"/>
  <c r="BC4" i="2"/>
  <c r="BG4" i="2"/>
  <c r="BC12" i="2"/>
  <c r="BG12" i="2"/>
  <c r="BC20" i="2"/>
  <c r="BG20" i="2"/>
  <c r="BC28" i="2"/>
  <c r="BG28" i="2"/>
  <c r="BC48" i="2"/>
  <c r="BG48" i="2"/>
  <c r="BC56" i="2"/>
  <c r="BG56" i="2"/>
  <c r="BC64" i="2"/>
  <c r="BG64" i="2"/>
  <c r="BC72" i="2"/>
  <c r="BG72" i="2"/>
  <c r="BC80" i="2"/>
  <c r="BG80" i="2"/>
  <c r="BC92" i="2"/>
  <c r="BC100" i="2"/>
  <c r="BG100" i="2"/>
  <c r="BC108" i="2"/>
  <c r="BG108" i="2"/>
  <c r="BG116" i="2"/>
  <c r="BC140" i="2"/>
  <c r="BC148" i="2"/>
  <c r="BG148" i="2"/>
  <c r="BC156" i="2"/>
  <c r="BG156" i="2"/>
  <c r="BC164" i="2"/>
  <c r="BG164" i="2"/>
  <c r="BC172" i="2"/>
  <c r="BG172" i="2"/>
  <c r="BC180" i="2"/>
  <c r="BG180" i="2"/>
  <c r="BC192" i="2"/>
  <c r="BG192" i="2"/>
  <c r="AZ4" i="2"/>
  <c r="BC5" i="2"/>
  <c r="AZ8" i="2"/>
  <c r="BC9" i="2"/>
  <c r="AZ12" i="2"/>
  <c r="BC13" i="2"/>
  <c r="AZ16" i="2"/>
  <c r="BC17" i="2"/>
  <c r="AZ20" i="2"/>
  <c r="BC21" i="2"/>
  <c r="AZ24" i="2"/>
  <c r="BC25" i="2"/>
  <c r="AZ28" i="2"/>
  <c r="BC29" i="2"/>
  <c r="AZ32" i="2"/>
  <c r="BC33" i="2"/>
  <c r="AZ36" i="2"/>
  <c r="BC37" i="2"/>
  <c r="AZ40" i="2"/>
  <c r="BC41" i="2"/>
  <c r="AZ44" i="2"/>
  <c r="BC45" i="2"/>
  <c r="AZ48" i="2"/>
  <c r="BC49" i="2"/>
  <c r="AZ52" i="2"/>
  <c r="BC53" i="2"/>
  <c r="AZ56" i="2"/>
  <c r="BC57" i="2"/>
  <c r="AZ60" i="2"/>
  <c r="BC61" i="2"/>
  <c r="AZ64" i="2"/>
  <c r="BC65" i="2"/>
  <c r="AZ68" i="2"/>
  <c r="BC69" i="2"/>
  <c r="AZ72" i="2"/>
  <c r="BC73" i="2"/>
  <c r="AZ76" i="2"/>
  <c r="BC77" i="2"/>
  <c r="AZ80" i="2"/>
  <c r="BC81" i="2"/>
  <c r="AZ84" i="2"/>
  <c r="BC85" i="2"/>
  <c r="AZ88" i="2"/>
  <c r="BC89" i="2"/>
  <c r="AZ92" i="2"/>
  <c r="BC93" i="2"/>
  <c r="AZ96" i="2"/>
  <c r="BC97" i="2"/>
  <c r="AZ100" i="2"/>
  <c r="BC101" i="2"/>
  <c r="AZ104" i="2"/>
  <c r="BC105" i="2"/>
  <c r="AZ108" i="2"/>
  <c r="BC109" i="2"/>
  <c r="AZ112" i="2"/>
  <c r="BC113" i="2"/>
  <c r="AZ116" i="2"/>
  <c r="BC117" i="2"/>
  <c r="AZ120" i="2"/>
  <c r="BC121" i="2"/>
  <c r="AZ124" i="2"/>
  <c r="BC125" i="2"/>
  <c r="AZ128" i="2"/>
  <c r="BC129" i="2"/>
  <c r="AZ132" i="2"/>
  <c r="BC133" i="2"/>
  <c r="AZ136" i="2"/>
  <c r="BC137" i="2"/>
  <c r="AZ140" i="2"/>
  <c r="BC141" i="2"/>
  <c r="AZ144" i="2"/>
  <c r="BC145" i="2"/>
  <c r="AZ148" i="2"/>
  <c r="BC149" i="2"/>
  <c r="AZ152" i="2"/>
  <c r="BC153" i="2"/>
  <c r="AZ156" i="2"/>
  <c r="BC157" i="2"/>
  <c r="AZ160" i="2"/>
  <c r="BC161" i="2"/>
  <c r="AZ164" i="2"/>
  <c r="BC165" i="2"/>
  <c r="AZ168" i="2"/>
  <c r="BC169" i="2"/>
  <c r="AZ172" i="2"/>
  <c r="BC173" i="2"/>
  <c r="AZ176" i="2"/>
  <c r="BC177" i="2"/>
  <c r="AZ180" i="2"/>
  <c r="BC181" i="2"/>
  <c r="AZ184" i="2"/>
  <c r="BC185" i="2"/>
  <c r="AZ188" i="2"/>
  <c r="BC189" i="2"/>
  <c r="AZ192" i="2"/>
  <c r="BC193" i="2"/>
  <c r="AZ196" i="2"/>
  <c r="BC197" i="2"/>
  <c r="AZ200" i="2"/>
  <c r="BC201" i="2"/>
  <c r="AZ204" i="2"/>
  <c r="BC205" i="2"/>
  <c r="AZ208" i="2"/>
  <c r="BC209" i="2"/>
  <c r="AZ212" i="2"/>
  <c r="BC213" i="2"/>
  <c r="AZ216" i="2"/>
  <c r="BC217" i="2"/>
  <c r="AZ220" i="2"/>
  <c r="BC221" i="2"/>
  <c r="AZ224" i="2"/>
  <c r="BC225" i="2"/>
  <c r="AZ228" i="2"/>
  <c r="BC229" i="2"/>
  <c r="AZ232" i="2"/>
  <c r="BC233" i="2"/>
  <c r="AZ236" i="2"/>
  <c r="BC237" i="2"/>
  <c r="BA239" i="2"/>
  <c r="AZ240" i="2"/>
  <c r="BC241" i="2"/>
  <c r="BA243" i="2"/>
  <c r="AZ244" i="2"/>
  <c r="BC245" i="2"/>
  <c r="BA247" i="2"/>
  <c r="AZ248" i="2"/>
  <c r="BC249" i="2"/>
  <c r="BB251" i="2"/>
  <c r="BG251" i="2"/>
  <c r="AZ254" i="2"/>
  <c r="BE254" i="2"/>
  <c r="BB255" i="2"/>
  <c r="BG255" i="2"/>
  <c r="AZ258" i="2"/>
  <c r="BE258" i="2"/>
  <c r="BB259" i="2"/>
  <c r="BG259" i="2"/>
  <c r="AZ262" i="2"/>
  <c r="BE262" i="2"/>
  <c r="BB263" i="2"/>
  <c r="BG263" i="2"/>
  <c r="AZ266" i="2"/>
  <c r="BE266" i="2"/>
  <c r="BB267" i="2"/>
  <c r="BG267" i="2"/>
  <c r="AZ270" i="2"/>
  <c r="BE270" i="2"/>
  <c r="BB271" i="2"/>
  <c r="BG271" i="2"/>
  <c r="AZ274" i="2"/>
  <c r="BE274" i="2"/>
  <c r="BB275" i="2"/>
  <c r="BG275" i="2"/>
  <c r="AZ278" i="2"/>
  <c r="BE278" i="2"/>
  <c r="BB279" i="2"/>
  <c r="BG279" i="2"/>
  <c r="AZ282" i="2"/>
  <c r="BE282" i="2"/>
  <c r="BB283" i="2"/>
  <c r="BG283" i="2"/>
  <c r="AZ286" i="2"/>
  <c r="BE286" i="2"/>
  <c r="BB287" i="2"/>
  <c r="BG287" i="2"/>
  <c r="AZ290" i="2"/>
  <c r="BE290" i="2"/>
  <c r="BB291" i="2"/>
  <c r="BG291" i="2"/>
  <c r="AZ294" i="2"/>
  <c r="BE294" i="2"/>
  <c r="BB295" i="2"/>
  <c r="BG295" i="2"/>
  <c r="AZ298" i="2"/>
  <c r="BE298" i="2"/>
  <c r="BB299" i="2"/>
  <c r="BG299" i="2"/>
  <c r="AZ302" i="2"/>
  <c r="BE302" i="2"/>
  <c r="BB303" i="2"/>
  <c r="BG303" i="2"/>
  <c r="AZ306" i="2"/>
  <c r="BE306" i="2"/>
  <c r="BB307" i="2"/>
  <c r="BG307" i="2"/>
  <c r="AZ310" i="2"/>
  <c r="BE310" i="2"/>
  <c r="BB311" i="2"/>
  <c r="BG311" i="2"/>
  <c r="AZ314" i="2"/>
  <c r="BE314" i="2"/>
  <c r="BB315" i="2"/>
  <c r="BG315" i="2"/>
  <c r="AZ318" i="2"/>
  <c r="BE318" i="2"/>
  <c r="BB319" i="2"/>
  <c r="BG319" i="2"/>
  <c r="AZ322" i="2"/>
  <c r="BE322" i="2"/>
  <c r="BB323" i="2"/>
  <c r="BG323" i="2"/>
  <c r="AZ326" i="2"/>
  <c r="BE326" i="2"/>
  <c r="BB327" i="2"/>
  <c r="BG327" i="2"/>
  <c r="AZ330" i="2"/>
  <c r="BE330" i="2"/>
  <c r="BB331" i="2"/>
  <c r="BG331" i="2"/>
  <c r="AZ334" i="2"/>
  <c r="BE334" i="2"/>
  <c r="BB335" i="2"/>
  <c r="BG335" i="2"/>
  <c r="AZ338" i="2"/>
  <c r="BE338" i="2"/>
  <c r="BB339" i="2"/>
  <c r="BG339" i="2"/>
  <c r="AZ342" i="2"/>
  <c r="BE342" i="2"/>
  <c r="BB343" i="2"/>
  <c r="BG343" i="2"/>
  <c r="AZ346" i="2"/>
  <c r="BE346" i="2"/>
  <c r="BB347" i="2"/>
  <c r="BG347" i="2"/>
  <c r="AZ350" i="2"/>
  <c r="BE350" i="2"/>
  <c r="BB351" i="2"/>
  <c r="BG351" i="2"/>
  <c r="AZ354" i="2"/>
  <c r="BE354" i="2"/>
  <c r="BB355" i="2"/>
  <c r="BG355" i="2"/>
  <c r="AZ358" i="2"/>
  <c r="BE358" i="2"/>
  <c r="BB359" i="2"/>
  <c r="BG359" i="2"/>
  <c r="AZ362" i="2"/>
  <c r="BE362" i="2"/>
  <c r="BB363" i="2"/>
  <c r="BG363" i="2"/>
  <c r="AZ366" i="2"/>
  <c r="BE366" i="2"/>
  <c r="BB367" i="2"/>
  <c r="BG367" i="2"/>
  <c r="AZ370" i="2"/>
  <c r="BE370" i="2"/>
  <c r="BB371" i="2"/>
  <c r="BG371" i="2"/>
  <c r="AZ374" i="2"/>
  <c r="BE374" i="2"/>
  <c r="BB375" i="2"/>
  <c r="BG375" i="2"/>
  <c r="AZ378" i="2"/>
  <c r="BE378" i="2"/>
  <c r="BB379" i="2"/>
  <c r="BG379" i="2"/>
  <c r="AZ382" i="2"/>
  <c r="BE382" i="2"/>
  <c r="BB383" i="2"/>
  <c r="BG383" i="2"/>
  <c r="AZ386" i="2"/>
  <c r="BE386" i="2"/>
  <c r="BB387" i="2"/>
  <c r="BG387" i="2"/>
  <c r="AZ390" i="2"/>
  <c r="BE390" i="2"/>
  <c r="BB391" i="2"/>
  <c r="BG391" i="2"/>
  <c r="AZ394" i="2"/>
  <c r="BE394" i="2"/>
  <c r="BB395" i="2"/>
  <c r="BG395" i="2"/>
  <c r="AZ398" i="2"/>
  <c r="BE398" i="2"/>
  <c r="BB399" i="2"/>
  <c r="BG399" i="2"/>
  <c r="AZ402" i="2"/>
  <c r="BE402" i="2"/>
  <c r="BB403" i="2"/>
  <c r="BG403" i="2"/>
  <c r="AZ406" i="2"/>
  <c r="BE406" i="2"/>
  <c r="BB407" i="2"/>
  <c r="BG407" i="2"/>
  <c r="AZ410" i="2"/>
  <c r="BE410" i="2"/>
  <c r="BB411" i="2"/>
  <c r="BG411" i="2"/>
  <c r="AZ414" i="2"/>
  <c r="BE414" i="2"/>
  <c r="BB415" i="2"/>
  <c r="BG415" i="2"/>
  <c r="AZ418" i="2"/>
  <c r="BE418" i="2"/>
  <c r="BB419" i="2"/>
  <c r="BG419" i="2"/>
  <c r="AZ422" i="2"/>
  <c r="BE422" i="2"/>
  <c r="BB423" i="2"/>
  <c r="BG423" i="2"/>
  <c r="AZ426" i="2"/>
  <c r="BE426" i="2"/>
  <c r="BB427" i="2"/>
  <c r="BG427" i="2"/>
  <c r="AZ430" i="2"/>
  <c r="BE430" i="2"/>
  <c r="BB431" i="2"/>
  <c r="BG431" i="2"/>
  <c r="AZ434" i="2"/>
  <c r="BE434" i="2"/>
  <c r="BB435" i="2"/>
  <c r="BG435" i="2"/>
  <c r="AZ438" i="2"/>
  <c r="BE438" i="2"/>
  <c r="BB439" i="2"/>
  <c r="BG439" i="2"/>
  <c r="AZ442" i="2"/>
  <c r="BE442" i="2"/>
  <c r="BB443" i="2"/>
  <c r="BG443" i="2"/>
  <c r="AZ446" i="2"/>
  <c r="BE446" i="2"/>
  <c r="BB447" i="2"/>
  <c r="BG447" i="2"/>
  <c r="AZ450" i="2"/>
  <c r="BE450" i="2"/>
  <c r="BB451" i="2"/>
  <c r="BG451" i="2"/>
  <c r="AZ454" i="2"/>
  <c r="BE454" i="2"/>
  <c r="BB455" i="2"/>
  <c r="BG455" i="2"/>
  <c r="AZ458" i="2"/>
  <c r="BE458" i="2"/>
  <c r="BB459" i="2"/>
  <c r="BG459" i="2"/>
  <c r="AZ462" i="2"/>
  <c r="BE462" i="2"/>
  <c r="BB463" i="2"/>
  <c r="BG463" i="2"/>
  <c r="AZ466" i="2"/>
  <c r="BE466" i="2"/>
  <c r="BB467" i="2"/>
  <c r="BF470" i="2"/>
  <c r="BB470" i="2"/>
  <c r="BE470" i="2"/>
  <c r="BA470" i="2"/>
  <c r="BG470" i="2"/>
  <c r="BC474" i="2"/>
  <c r="BB475" i="2"/>
  <c r="BF478" i="2"/>
  <c r="BB478" i="2"/>
  <c r="BE478" i="2"/>
  <c r="BA478" i="2"/>
  <c r="BG478" i="2"/>
  <c r="BC482" i="2"/>
  <c r="BB483" i="2"/>
  <c r="BF486" i="2"/>
  <c r="BB486" i="2"/>
  <c r="BE486" i="2"/>
  <c r="BA486" i="2"/>
  <c r="BG486" i="2"/>
  <c r="BC490" i="2"/>
  <c r="BB491" i="2"/>
  <c r="BF494" i="2"/>
  <c r="BB494" i="2"/>
  <c r="BE494" i="2"/>
  <c r="BA494" i="2"/>
  <c r="BG494" i="2"/>
  <c r="BC498" i="2"/>
  <c r="BB499" i="2"/>
  <c r="BF502" i="2"/>
  <c r="BB502" i="2"/>
  <c r="BE502" i="2"/>
  <c r="BA502" i="2"/>
  <c r="BG502" i="2"/>
  <c r="BC506" i="2"/>
  <c r="BB507" i="2"/>
  <c r="BF510" i="2"/>
  <c r="BB510" i="2"/>
  <c r="BE510" i="2"/>
  <c r="BA510" i="2"/>
  <c r="BG510" i="2"/>
  <c r="BC514" i="2"/>
  <c r="BB515" i="2"/>
  <c r="BF518" i="2"/>
  <c r="BB518" i="2"/>
  <c r="BE518" i="2"/>
  <c r="BA518" i="2"/>
  <c r="BG518" i="2"/>
  <c r="BC522" i="2"/>
  <c r="BB523" i="2"/>
  <c r="BC525" i="2"/>
  <c r="BD526" i="2"/>
  <c r="BC529" i="2"/>
  <c r="BD530" i="2"/>
  <c r="BC533" i="2"/>
  <c r="BD534" i="2"/>
  <c r="BC537" i="2"/>
  <c r="BD538" i="2"/>
  <c r="BC541" i="2"/>
  <c r="BD542" i="2"/>
  <c r="BC545" i="2"/>
  <c r="BD546" i="2"/>
  <c r="BC549" i="2"/>
  <c r="BD550" i="2"/>
  <c r="BC553" i="2"/>
  <c r="BD554" i="2"/>
  <c r="BC557" i="2"/>
  <c r="BD558" i="2"/>
  <c r="BC561" i="2"/>
  <c r="BF562" i="2"/>
  <c r="BF567" i="2"/>
  <c r="BA573" i="2"/>
  <c r="BF574" i="2"/>
  <c r="AZ578" i="2"/>
  <c r="BF579" i="2"/>
  <c r="BA583" i="2"/>
  <c r="BG585" i="2"/>
  <c r="BF589" i="2"/>
  <c r="BB589" i="2"/>
  <c r="BE589" i="2"/>
  <c r="AZ589" i="2"/>
  <c r="BD589" i="2"/>
  <c r="BC589" i="2"/>
  <c r="BD590" i="2"/>
  <c r="BE594" i="2"/>
  <c r="BA594" i="2"/>
  <c r="BG594" i="2"/>
  <c r="BB594" i="2"/>
  <c r="BD594" i="2"/>
  <c r="BC594" i="2"/>
  <c r="BE595" i="2"/>
  <c r="BD599" i="2"/>
  <c r="AZ599" i="2"/>
  <c r="BC599" i="2"/>
  <c r="BE599" i="2"/>
  <c r="BB599" i="2"/>
  <c r="BD601" i="2"/>
  <c r="BE606" i="2"/>
  <c r="BA606" i="2"/>
  <c r="BG606" i="2"/>
  <c r="BB606" i="2"/>
  <c r="BC606" i="2"/>
  <c r="AZ606" i="2"/>
  <c r="BD611" i="2"/>
  <c r="AZ611" i="2"/>
  <c r="BC611" i="2"/>
  <c r="BB611" i="2"/>
  <c r="BG611" i="2"/>
  <c r="BA611" i="2"/>
  <c r="BF617" i="2"/>
  <c r="BB617" i="2"/>
  <c r="BE617" i="2"/>
  <c r="AZ617" i="2"/>
  <c r="BC617" i="2"/>
  <c r="BA617" i="2"/>
  <c r="BG621" i="2"/>
  <c r="BF626" i="2"/>
  <c r="BF631" i="2"/>
  <c r="BA637" i="2"/>
  <c r="BF638" i="2"/>
  <c r="AZ642" i="2"/>
  <c r="BF643" i="2"/>
  <c r="BG653" i="2"/>
  <c r="BE707" i="2"/>
  <c r="BA707" i="2"/>
  <c r="BD707" i="2"/>
  <c r="AZ707" i="2"/>
  <c r="BC707" i="2"/>
  <c r="BG707" i="2"/>
  <c r="BB707" i="2"/>
  <c r="BC714" i="2"/>
  <c r="BF730" i="2"/>
  <c r="BB730" i="2"/>
  <c r="BE730" i="2"/>
  <c r="BA730" i="2"/>
  <c r="BD730" i="2"/>
  <c r="BG730" i="2"/>
  <c r="AZ730" i="2"/>
  <c r="BD734" i="2"/>
  <c r="BF750" i="2"/>
  <c r="BB750" i="2"/>
  <c r="BE750" i="2"/>
  <c r="BA750" i="2"/>
  <c r="AZ750" i="2"/>
  <c r="BG750" i="2"/>
  <c r="BC750" i="2"/>
  <c r="BF755" i="2"/>
  <c r="BC468" i="2"/>
  <c r="BG468" i="2"/>
  <c r="BC472" i="2"/>
  <c r="BG472" i="2"/>
  <c r="BC476" i="2"/>
  <c r="BG476" i="2"/>
  <c r="BC480" i="2"/>
  <c r="BG480" i="2"/>
  <c r="BC484" i="2"/>
  <c r="BG484" i="2"/>
  <c r="BC488" i="2"/>
  <c r="BG488" i="2"/>
  <c r="BC492" i="2"/>
  <c r="BG492" i="2"/>
  <c r="BC496" i="2"/>
  <c r="BG496" i="2"/>
  <c r="BC500" i="2"/>
  <c r="BG500" i="2"/>
  <c r="BC504" i="2"/>
  <c r="BG504" i="2"/>
  <c r="BC508" i="2"/>
  <c r="BG508" i="2"/>
  <c r="BC512" i="2"/>
  <c r="BG512" i="2"/>
  <c r="BC516" i="2"/>
  <c r="BG516" i="2"/>
  <c r="BC520" i="2"/>
  <c r="BG520" i="2"/>
  <c r="BF565" i="2"/>
  <c r="BB565" i="2"/>
  <c r="BE565" i="2"/>
  <c r="AZ565" i="2"/>
  <c r="BG565" i="2"/>
  <c r="BE570" i="2"/>
  <c r="BA570" i="2"/>
  <c r="BG570" i="2"/>
  <c r="BB570" i="2"/>
  <c r="BF570" i="2"/>
  <c r="BD575" i="2"/>
  <c r="AZ575" i="2"/>
  <c r="BC575" i="2"/>
  <c r="BF575" i="2"/>
  <c r="BF581" i="2"/>
  <c r="BB581" i="2"/>
  <c r="BE581" i="2"/>
  <c r="AZ581" i="2"/>
  <c r="BG581" i="2"/>
  <c r="BE586" i="2"/>
  <c r="BA586" i="2"/>
  <c r="BG586" i="2"/>
  <c r="BB586" i="2"/>
  <c r="BF586" i="2"/>
  <c r="BD591" i="2"/>
  <c r="AZ591" i="2"/>
  <c r="BC591" i="2"/>
  <c r="BF591" i="2"/>
  <c r="BF597" i="2"/>
  <c r="BB597" i="2"/>
  <c r="BE597" i="2"/>
  <c r="AZ597" i="2"/>
  <c r="BG597" i="2"/>
  <c r="BE602" i="2"/>
  <c r="BA602" i="2"/>
  <c r="BG602" i="2"/>
  <c r="BB602" i="2"/>
  <c r="BF602" i="2"/>
  <c r="BD607" i="2"/>
  <c r="AZ607" i="2"/>
  <c r="BC607" i="2"/>
  <c r="BF607" i="2"/>
  <c r="BF613" i="2"/>
  <c r="BB613" i="2"/>
  <c r="BE613" i="2"/>
  <c r="AZ613" i="2"/>
  <c r="BG613" i="2"/>
  <c r="BE618" i="2"/>
  <c r="BA618" i="2"/>
  <c r="BG618" i="2"/>
  <c r="BB618" i="2"/>
  <c r="BF618" i="2"/>
  <c r="BD623" i="2"/>
  <c r="AZ623" i="2"/>
  <c r="BC623" i="2"/>
  <c r="BF623" i="2"/>
  <c r="BF629" i="2"/>
  <c r="BB629" i="2"/>
  <c r="BE629" i="2"/>
  <c r="AZ629" i="2"/>
  <c r="BG629" i="2"/>
  <c r="BE634" i="2"/>
  <c r="BA634" i="2"/>
  <c r="BG634" i="2"/>
  <c r="BB634" i="2"/>
  <c r="BF634" i="2"/>
  <c r="BD639" i="2"/>
  <c r="AZ639" i="2"/>
  <c r="BC639" i="2"/>
  <c r="BF639" i="2"/>
  <c r="BF645" i="2"/>
  <c r="BB645" i="2"/>
  <c r="BE645" i="2"/>
  <c r="AZ645" i="2"/>
  <c r="BG645" i="2"/>
  <c r="BF649" i="2"/>
  <c r="BB649" i="2"/>
  <c r="BC649" i="2"/>
  <c r="BE649" i="2"/>
  <c r="AZ649" i="2"/>
  <c r="BD651" i="2"/>
  <c r="AZ651" i="2"/>
  <c r="BF651" i="2"/>
  <c r="BA651" i="2"/>
  <c r="BC651" i="2"/>
  <c r="BF666" i="2"/>
  <c r="BB666" i="2"/>
  <c r="BE666" i="2"/>
  <c r="BA666" i="2"/>
  <c r="AZ666" i="2"/>
  <c r="BD666" i="2"/>
  <c r="BF686" i="2"/>
  <c r="BB686" i="2"/>
  <c r="BE686" i="2"/>
  <c r="BA686" i="2"/>
  <c r="BD686" i="2"/>
  <c r="AZ686" i="2"/>
  <c r="BF698" i="2"/>
  <c r="BB698" i="2"/>
  <c r="BE698" i="2"/>
  <c r="BA698" i="2"/>
  <c r="AZ698" i="2"/>
  <c r="BD698" i="2"/>
  <c r="BF706" i="2"/>
  <c r="BB706" i="2"/>
  <c r="BE706" i="2"/>
  <c r="BA706" i="2"/>
  <c r="BD706" i="2"/>
  <c r="BG706" i="2"/>
  <c r="AZ706" i="2"/>
  <c r="BF710" i="2"/>
  <c r="BB710" i="2"/>
  <c r="BE710" i="2"/>
  <c r="BA710" i="2"/>
  <c r="AZ710" i="2"/>
  <c r="BG710" i="2"/>
  <c r="BC710" i="2"/>
  <c r="BE715" i="2"/>
  <c r="BA715" i="2"/>
  <c r="BD715" i="2"/>
  <c r="AZ715" i="2"/>
  <c r="BC715" i="2"/>
  <c r="BG715" i="2"/>
  <c r="BB715" i="2"/>
  <c r="BF722" i="2"/>
  <c r="BB722" i="2"/>
  <c r="BE722" i="2"/>
  <c r="BA722" i="2"/>
  <c r="BD722" i="2"/>
  <c r="BG722" i="2"/>
  <c r="AZ722" i="2"/>
  <c r="BF726" i="2"/>
  <c r="BB726" i="2"/>
  <c r="BE726" i="2"/>
  <c r="BA726" i="2"/>
  <c r="AZ726" i="2"/>
  <c r="BG726" i="2"/>
  <c r="BC726" i="2"/>
  <c r="BE731" i="2"/>
  <c r="BA731" i="2"/>
  <c r="BD731" i="2"/>
  <c r="AZ731" i="2"/>
  <c r="BC731" i="2"/>
  <c r="BG731" i="2"/>
  <c r="BB731" i="2"/>
  <c r="BF738" i="2"/>
  <c r="BB738" i="2"/>
  <c r="BE738" i="2"/>
  <c r="BA738" i="2"/>
  <c r="BD738" i="2"/>
  <c r="BG738" i="2"/>
  <c r="AZ738" i="2"/>
  <c r="BF742" i="2"/>
  <c r="BB742" i="2"/>
  <c r="BE742" i="2"/>
  <c r="BA742" i="2"/>
  <c r="AZ742" i="2"/>
  <c r="BG742" i="2"/>
  <c r="BC742" i="2"/>
  <c r="BE747" i="2"/>
  <c r="BA747" i="2"/>
  <c r="BD747" i="2"/>
  <c r="AZ747" i="2"/>
  <c r="BC747" i="2"/>
  <c r="BG747" i="2"/>
  <c r="BB747" i="2"/>
  <c r="BF754" i="2"/>
  <c r="BB754" i="2"/>
  <c r="BE754" i="2"/>
  <c r="BA754" i="2"/>
  <c r="BD754" i="2"/>
  <c r="BG754" i="2"/>
  <c r="AZ754" i="2"/>
  <c r="BF758" i="2"/>
  <c r="BB758" i="2"/>
  <c r="BE758" i="2"/>
  <c r="BA758" i="2"/>
  <c r="AZ758" i="2"/>
  <c r="BG758" i="2"/>
  <c r="BC758" i="2"/>
  <c r="BE763" i="2"/>
  <c r="BA763" i="2"/>
  <c r="BD763" i="2"/>
  <c r="AZ763" i="2"/>
  <c r="BC763" i="2"/>
  <c r="BG763" i="2"/>
  <c r="BB763" i="2"/>
  <c r="BF772" i="2"/>
  <c r="BB772" i="2"/>
  <c r="BG772" i="2"/>
  <c r="BA772" i="2"/>
  <c r="BE772" i="2"/>
  <c r="AZ772" i="2"/>
  <c r="BD772" i="2"/>
  <c r="BC772" i="2"/>
  <c r="BF796" i="2"/>
  <c r="BB796" i="2"/>
  <c r="BG796" i="2"/>
  <c r="BA796" i="2"/>
  <c r="BE796" i="2"/>
  <c r="AZ796" i="2"/>
  <c r="BD796" i="2"/>
  <c r="BC796" i="2"/>
  <c r="BC253" i="2"/>
  <c r="BC257" i="2"/>
  <c r="BC261" i="2"/>
  <c r="BC265" i="2"/>
  <c r="BC269" i="2"/>
  <c r="BC273" i="2"/>
  <c r="BC277" i="2"/>
  <c r="BC281" i="2"/>
  <c r="BC285" i="2"/>
  <c r="BC289" i="2"/>
  <c r="BC293" i="2"/>
  <c r="BC297" i="2"/>
  <c r="BC301" i="2"/>
  <c r="BC305" i="2"/>
  <c r="BC309" i="2"/>
  <c r="BC313" i="2"/>
  <c r="BC317" i="2"/>
  <c r="BC321" i="2"/>
  <c r="BC325" i="2"/>
  <c r="BC329" i="2"/>
  <c r="BC333" i="2"/>
  <c r="BC337" i="2"/>
  <c r="BC341" i="2"/>
  <c r="BC345" i="2"/>
  <c r="BC349" i="2"/>
  <c r="BC353" i="2"/>
  <c r="BC357" i="2"/>
  <c r="BC361" i="2"/>
  <c r="BC365" i="2"/>
  <c r="BC369" i="2"/>
  <c r="BC373" i="2"/>
  <c r="BC377" i="2"/>
  <c r="BC381" i="2"/>
  <c r="BC385" i="2"/>
  <c r="BC389" i="2"/>
  <c r="BC393" i="2"/>
  <c r="BC397" i="2"/>
  <c r="BC401" i="2"/>
  <c r="BC405" i="2"/>
  <c r="BC409" i="2"/>
  <c r="BC413" i="2"/>
  <c r="BC417" i="2"/>
  <c r="BC421" i="2"/>
  <c r="BC425" i="2"/>
  <c r="BC429" i="2"/>
  <c r="BC433" i="2"/>
  <c r="BC437" i="2"/>
  <c r="BC441" i="2"/>
  <c r="BC445" i="2"/>
  <c r="BC449" i="2"/>
  <c r="BC453" i="2"/>
  <c r="BC457" i="2"/>
  <c r="BC461" i="2"/>
  <c r="BC465" i="2"/>
  <c r="AZ468" i="2"/>
  <c r="BC469" i="2"/>
  <c r="AZ472" i="2"/>
  <c r="BC473" i="2"/>
  <c r="AZ476" i="2"/>
  <c r="BC477" i="2"/>
  <c r="AZ480" i="2"/>
  <c r="BC481" i="2"/>
  <c r="AZ484" i="2"/>
  <c r="BC485" i="2"/>
  <c r="AZ488" i="2"/>
  <c r="BC489" i="2"/>
  <c r="AZ492" i="2"/>
  <c r="BC493" i="2"/>
  <c r="AZ496" i="2"/>
  <c r="BC497" i="2"/>
  <c r="AZ500" i="2"/>
  <c r="BC501" i="2"/>
  <c r="AZ504" i="2"/>
  <c r="BC505" i="2"/>
  <c r="AZ508" i="2"/>
  <c r="BC509" i="2"/>
  <c r="AZ512" i="2"/>
  <c r="BC513" i="2"/>
  <c r="AZ516" i="2"/>
  <c r="BC517" i="2"/>
  <c r="AZ520" i="2"/>
  <c r="BC521" i="2"/>
  <c r="BD527" i="2"/>
  <c r="AZ527" i="2"/>
  <c r="BE527" i="2"/>
  <c r="BD531" i="2"/>
  <c r="AZ531" i="2"/>
  <c r="BE531" i="2"/>
  <c r="BD535" i="2"/>
  <c r="AZ535" i="2"/>
  <c r="BE535" i="2"/>
  <c r="BD539" i="2"/>
  <c r="AZ539" i="2"/>
  <c r="BE539" i="2"/>
  <c r="BD543" i="2"/>
  <c r="AZ543" i="2"/>
  <c r="BE543" i="2"/>
  <c r="BD547" i="2"/>
  <c r="AZ547" i="2"/>
  <c r="BE547" i="2"/>
  <c r="BD551" i="2"/>
  <c r="AZ551" i="2"/>
  <c r="BE551" i="2"/>
  <c r="BD555" i="2"/>
  <c r="AZ555" i="2"/>
  <c r="BE555" i="2"/>
  <c r="BD559" i="2"/>
  <c r="AZ559" i="2"/>
  <c r="BE559" i="2"/>
  <c r="BA565" i="2"/>
  <c r="BE566" i="2"/>
  <c r="BA566" i="2"/>
  <c r="BG566" i="2"/>
  <c r="BB566" i="2"/>
  <c r="BF566" i="2"/>
  <c r="AZ570" i="2"/>
  <c r="BD571" i="2"/>
  <c r="AZ571" i="2"/>
  <c r="BC571" i="2"/>
  <c r="BF571" i="2"/>
  <c r="BA575" i="2"/>
  <c r="BG575" i="2"/>
  <c r="BF577" i="2"/>
  <c r="BB577" i="2"/>
  <c r="BE577" i="2"/>
  <c r="AZ577" i="2"/>
  <c r="BG577" i="2"/>
  <c r="BA581" i="2"/>
  <c r="BE582" i="2"/>
  <c r="BA582" i="2"/>
  <c r="BG582" i="2"/>
  <c r="BB582" i="2"/>
  <c r="BF582" i="2"/>
  <c r="AZ586" i="2"/>
  <c r="BD587" i="2"/>
  <c r="AZ587" i="2"/>
  <c r="BC587" i="2"/>
  <c r="BF587" i="2"/>
  <c r="BA591" i="2"/>
  <c r="BG591" i="2"/>
  <c r="BF593" i="2"/>
  <c r="BB593" i="2"/>
  <c r="BE593" i="2"/>
  <c r="AZ593" i="2"/>
  <c r="BG593" i="2"/>
  <c r="BA597" i="2"/>
  <c r="BE598" i="2"/>
  <c r="BA598" i="2"/>
  <c r="BG598" i="2"/>
  <c r="BB598" i="2"/>
  <c r="BF598" i="2"/>
  <c r="AZ602" i="2"/>
  <c r="BD603" i="2"/>
  <c r="AZ603" i="2"/>
  <c r="BC603" i="2"/>
  <c r="BF603" i="2"/>
  <c r="BA607" i="2"/>
  <c r="BG607" i="2"/>
  <c r="BF609" i="2"/>
  <c r="BB609" i="2"/>
  <c r="BE609" i="2"/>
  <c r="AZ609" i="2"/>
  <c r="BG609" i="2"/>
  <c r="BA613" i="2"/>
  <c r="BE614" i="2"/>
  <c r="BA614" i="2"/>
  <c r="BG614" i="2"/>
  <c r="BB614" i="2"/>
  <c r="BF614" i="2"/>
  <c r="AZ618" i="2"/>
  <c r="BD619" i="2"/>
  <c r="AZ619" i="2"/>
  <c r="BC619" i="2"/>
  <c r="BF619" i="2"/>
  <c r="BA623" i="2"/>
  <c r="BG623" i="2"/>
  <c r="BF625" i="2"/>
  <c r="BB625" i="2"/>
  <c r="BE625" i="2"/>
  <c r="AZ625" i="2"/>
  <c r="BG625" i="2"/>
  <c r="BA629" i="2"/>
  <c r="BE630" i="2"/>
  <c r="BA630" i="2"/>
  <c r="BG630" i="2"/>
  <c r="BB630" i="2"/>
  <c r="BF630" i="2"/>
  <c r="AZ634" i="2"/>
  <c r="BD635" i="2"/>
  <c r="AZ635" i="2"/>
  <c r="BC635" i="2"/>
  <c r="BF635" i="2"/>
  <c r="BA639" i="2"/>
  <c r="BG639" i="2"/>
  <c r="BF641" i="2"/>
  <c r="BB641" i="2"/>
  <c r="BE641" i="2"/>
  <c r="AZ641" i="2"/>
  <c r="BG641" i="2"/>
  <c r="BA645" i="2"/>
  <c r="BD647" i="2"/>
  <c r="AZ647" i="2"/>
  <c r="BF647" i="2"/>
  <c r="BA647" i="2"/>
  <c r="BC647" i="2"/>
  <c r="BA649" i="2"/>
  <c r="BB651" i="2"/>
  <c r="BF662" i="2"/>
  <c r="BB662" i="2"/>
  <c r="BE662" i="2"/>
  <c r="BA662" i="2"/>
  <c r="BD662" i="2"/>
  <c r="AZ662" i="2"/>
  <c r="BC666" i="2"/>
  <c r="BF674" i="2"/>
  <c r="BB674" i="2"/>
  <c r="BE674" i="2"/>
  <c r="BA674" i="2"/>
  <c r="AZ674" i="2"/>
  <c r="BD674" i="2"/>
  <c r="BC686" i="2"/>
  <c r="BF694" i="2"/>
  <c r="BB694" i="2"/>
  <c r="BE694" i="2"/>
  <c r="BA694" i="2"/>
  <c r="BD694" i="2"/>
  <c r="AZ694" i="2"/>
  <c r="BC698" i="2"/>
  <c r="BC706" i="2"/>
  <c r="BD710" i="2"/>
  <c r="BF715" i="2"/>
  <c r="BC722" i="2"/>
  <c r="BD726" i="2"/>
  <c r="BF731" i="2"/>
  <c r="BC738" i="2"/>
  <c r="BD742" i="2"/>
  <c r="BF747" i="2"/>
  <c r="BC754" i="2"/>
  <c r="BD758" i="2"/>
  <c r="BF763" i="2"/>
  <c r="BF780" i="2"/>
  <c r="BB780" i="2"/>
  <c r="BG780" i="2"/>
  <c r="BA780" i="2"/>
  <c r="BE780" i="2"/>
  <c r="AZ780" i="2"/>
  <c r="BD780" i="2"/>
  <c r="BC780" i="2"/>
  <c r="BB646" i="2"/>
  <c r="BB650" i="2"/>
  <c r="BE655" i="2"/>
  <c r="BA655" i="2"/>
  <c r="BD655" i="2"/>
  <c r="AZ655" i="2"/>
  <c r="BG655" i="2"/>
  <c r="BE663" i="2"/>
  <c r="BA663" i="2"/>
  <c r="BD663" i="2"/>
  <c r="AZ663" i="2"/>
  <c r="BG663" i="2"/>
  <c r="BE671" i="2"/>
  <c r="BA671" i="2"/>
  <c r="BD671" i="2"/>
  <c r="AZ671" i="2"/>
  <c r="BG671" i="2"/>
  <c r="BE679" i="2"/>
  <c r="BA679" i="2"/>
  <c r="BD679" i="2"/>
  <c r="AZ679" i="2"/>
  <c r="BG679" i="2"/>
  <c r="BE687" i="2"/>
  <c r="BA687" i="2"/>
  <c r="BD687" i="2"/>
  <c r="AZ687" i="2"/>
  <c r="BG687" i="2"/>
  <c r="BE695" i="2"/>
  <c r="BA695" i="2"/>
  <c r="BD695" i="2"/>
  <c r="AZ695" i="2"/>
  <c r="BG695" i="2"/>
  <c r="BE781" i="2"/>
  <c r="BA781" i="2"/>
  <c r="BC781" i="2"/>
  <c r="BG781" i="2"/>
  <c r="BB781" i="2"/>
  <c r="BF781" i="2"/>
  <c r="BD781" i="2"/>
  <c r="BE797" i="2"/>
  <c r="BA797" i="2"/>
  <c r="BC797" i="2"/>
  <c r="BG797" i="2"/>
  <c r="BB797" i="2"/>
  <c r="BF797" i="2"/>
  <c r="BD797" i="2"/>
  <c r="BE813" i="2"/>
  <c r="BA813" i="2"/>
  <c r="BC813" i="2"/>
  <c r="BG813" i="2"/>
  <c r="BB813" i="2"/>
  <c r="BF813" i="2"/>
  <c r="BD813" i="2"/>
  <c r="BE829" i="2"/>
  <c r="BA829" i="2"/>
  <c r="BC829" i="2"/>
  <c r="BG829" i="2"/>
  <c r="BB829" i="2"/>
  <c r="BF829" i="2"/>
  <c r="BD829" i="2"/>
  <c r="BF836" i="2"/>
  <c r="BB836" i="2"/>
  <c r="BG836" i="2"/>
  <c r="BA836" i="2"/>
  <c r="BE836" i="2"/>
  <c r="AZ836" i="2"/>
  <c r="BD836" i="2"/>
  <c r="BF844" i="2"/>
  <c r="BB844" i="2"/>
  <c r="BG844" i="2"/>
  <c r="BA844" i="2"/>
  <c r="BE844" i="2"/>
  <c r="AZ844" i="2"/>
  <c r="BD844" i="2"/>
  <c r="BF852" i="2"/>
  <c r="BB852" i="2"/>
  <c r="BG852" i="2"/>
  <c r="BA852" i="2"/>
  <c r="BE852" i="2"/>
  <c r="AZ852" i="2"/>
  <c r="BD852" i="2"/>
  <c r="BF860" i="2"/>
  <c r="BB860" i="2"/>
  <c r="BG860" i="2"/>
  <c r="BA860" i="2"/>
  <c r="BE860" i="2"/>
  <c r="AZ860" i="2"/>
  <c r="BD860" i="2"/>
  <c r="BE889" i="2"/>
  <c r="BA889" i="2"/>
  <c r="BC889" i="2"/>
  <c r="BG889" i="2"/>
  <c r="BB889" i="2"/>
  <c r="BF889" i="2"/>
  <c r="AZ889" i="2"/>
  <c r="BD889" i="2"/>
  <c r="BF935" i="2"/>
  <c r="BB935" i="2"/>
  <c r="BG935" i="2"/>
  <c r="BA935" i="2"/>
  <c r="BD935" i="2"/>
  <c r="BC935" i="2"/>
  <c r="AZ935" i="2"/>
  <c r="BE935" i="2"/>
  <c r="BE777" i="2"/>
  <c r="BA777" i="2"/>
  <c r="BC777" i="2"/>
  <c r="BG777" i="2"/>
  <c r="BB777" i="2"/>
  <c r="BD777" i="2"/>
  <c r="AZ777" i="2"/>
  <c r="BE793" i="2"/>
  <c r="BA793" i="2"/>
  <c r="BC793" i="2"/>
  <c r="BG793" i="2"/>
  <c r="BB793" i="2"/>
  <c r="BD793" i="2"/>
  <c r="AZ793" i="2"/>
  <c r="BE809" i="2"/>
  <c r="BA809" i="2"/>
  <c r="BC809" i="2"/>
  <c r="BG809" i="2"/>
  <c r="BB809" i="2"/>
  <c r="BD809" i="2"/>
  <c r="AZ809" i="2"/>
  <c r="BE825" i="2"/>
  <c r="BA825" i="2"/>
  <c r="BC825" i="2"/>
  <c r="BG825" i="2"/>
  <c r="BB825" i="2"/>
  <c r="BD825" i="2"/>
  <c r="AZ825" i="2"/>
  <c r="BF919" i="2"/>
  <c r="BB919" i="2"/>
  <c r="BG919" i="2"/>
  <c r="BA919" i="2"/>
  <c r="BD919" i="2"/>
  <c r="BC919" i="2"/>
  <c r="AZ919" i="2"/>
  <c r="BE919" i="2"/>
  <c r="BE646" i="2"/>
  <c r="BA646" i="2"/>
  <c r="BD646" i="2"/>
  <c r="BE650" i="2"/>
  <c r="BA650" i="2"/>
  <c r="BD650" i="2"/>
  <c r="BF654" i="2"/>
  <c r="BE654" i="2"/>
  <c r="BA654" i="2"/>
  <c r="BD654" i="2"/>
  <c r="BE659" i="2"/>
  <c r="BA659" i="2"/>
  <c r="BD659" i="2"/>
  <c r="AZ659" i="2"/>
  <c r="BG659" i="2"/>
  <c r="BE667" i="2"/>
  <c r="BA667" i="2"/>
  <c r="BD667" i="2"/>
  <c r="AZ667" i="2"/>
  <c r="BG667" i="2"/>
  <c r="BE675" i="2"/>
  <c r="BA675" i="2"/>
  <c r="BD675" i="2"/>
  <c r="AZ675" i="2"/>
  <c r="BG675" i="2"/>
  <c r="BE683" i="2"/>
  <c r="BA683" i="2"/>
  <c r="BD683" i="2"/>
  <c r="AZ683" i="2"/>
  <c r="BG683" i="2"/>
  <c r="BE691" i="2"/>
  <c r="BA691" i="2"/>
  <c r="BD691" i="2"/>
  <c r="AZ691" i="2"/>
  <c r="BG691" i="2"/>
  <c r="BE699" i="2"/>
  <c r="BA699" i="2"/>
  <c r="BD699" i="2"/>
  <c r="AZ699" i="2"/>
  <c r="BG699" i="2"/>
  <c r="BF777" i="2"/>
  <c r="BF784" i="2"/>
  <c r="BB784" i="2"/>
  <c r="BG784" i="2"/>
  <c r="BA784" i="2"/>
  <c r="BE784" i="2"/>
  <c r="AZ784" i="2"/>
  <c r="BD784" i="2"/>
  <c r="BF793" i="2"/>
  <c r="BF800" i="2"/>
  <c r="BB800" i="2"/>
  <c r="BG800" i="2"/>
  <c r="BA800" i="2"/>
  <c r="BE800" i="2"/>
  <c r="AZ800" i="2"/>
  <c r="BD800" i="2"/>
  <c r="BF809" i="2"/>
  <c r="BF816" i="2"/>
  <c r="BB816" i="2"/>
  <c r="BG816" i="2"/>
  <c r="BA816" i="2"/>
  <c r="BE816" i="2"/>
  <c r="AZ816" i="2"/>
  <c r="BD816" i="2"/>
  <c r="BF825" i="2"/>
  <c r="BF832" i="2"/>
  <c r="BB832" i="2"/>
  <c r="BG832" i="2"/>
  <c r="BA832" i="2"/>
  <c r="BE832" i="2"/>
  <c r="AZ832" i="2"/>
  <c r="BD832" i="2"/>
  <c r="BF840" i="2"/>
  <c r="BB840" i="2"/>
  <c r="BG840" i="2"/>
  <c r="BA840" i="2"/>
  <c r="BE840" i="2"/>
  <c r="AZ840" i="2"/>
  <c r="BD840" i="2"/>
  <c r="BF848" i="2"/>
  <c r="BB848" i="2"/>
  <c r="BG848" i="2"/>
  <c r="BA848" i="2"/>
  <c r="BE848" i="2"/>
  <c r="AZ848" i="2"/>
  <c r="BD848" i="2"/>
  <c r="BF856" i="2"/>
  <c r="BB856" i="2"/>
  <c r="BG856" i="2"/>
  <c r="BA856" i="2"/>
  <c r="BE856" i="2"/>
  <c r="AZ856" i="2"/>
  <c r="BD856" i="2"/>
  <c r="BF903" i="2"/>
  <c r="BB903" i="2"/>
  <c r="BG903" i="2"/>
  <c r="BA903" i="2"/>
  <c r="BD903" i="2"/>
  <c r="BC903" i="2"/>
  <c r="AZ903" i="2"/>
  <c r="BE903" i="2"/>
  <c r="BE703" i="2"/>
  <c r="BA703" i="2"/>
  <c r="BD703" i="2"/>
  <c r="AZ703" i="2"/>
  <c r="BG703" i="2"/>
  <c r="BE711" i="2"/>
  <c r="BA711" i="2"/>
  <c r="BD711" i="2"/>
  <c r="AZ711" i="2"/>
  <c r="BG711" i="2"/>
  <c r="BE719" i="2"/>
  <c r="BA719" i="2"/>
  <c r="BD719" i="2"/>
  <c r="AZ719" i="2"/>
  <c r="BG719" i="2"/>
  <c r="BE727" i="2"/>
  <c r="BA727" i="2"/>
  <c r="BD727" i="2"/>
  <c r="AZ727" i="2"/>
  <c r="BG727" i="2"/>
  <c r="BE735" i="2"/>
  <c r="BA735" i="2"/>
  <c r="BD735" i="2"/>
  <c r="AZ735" i="2"/>
  <c r="BG735" i="2"/>
  <c r="BE743" i="2"/>
  <c r="BA743" i="2"/>
  <c r="BD743" i="2"/>
  <c r="AZ743" i="2"/>
  <c r="BG743" i="2"/>
  <c r="BE751" i="2"/>
  <c r="BA751" i="2"/>
  <c r="BD751" i="2"/>
  <c r="AZ751" i="2"/>
  <c r="BG751" i="2"/>
  <c r="BE759" i="2"/>
  <c r="BA759" i="2"/>
  <c r="BD759" i="2"/>
  <c r="AZ759" i="2"/>
  <c r="BG759" i="2"/>
  <c r="BE767" i="2"/>
  <c r="BA767" i="2"/>
  <c r="BD767" i="2"/>
  <c r="AZ767" i="2"/>
  <c r="BG767" i="2"/>
  <c r="BE773" i="2"/>
  <c r="BA773" i="2"/>
  <c r="BC773" i="2"/>
  <c r="BG773" i="2"/>
  <c r="BB773" i="2"/>
  <c r="BF776" i="2"/>
  <c r="BB776" i="2"/>
  <c r="BG776" i="2"/>
  <c r="BA776" i="2"/>
  <c r="BE776" i="2"/>
  <c r="AZ776" i="2"/>
  <c r="BE789" i="2"/>
  <c r="BA789" i="2"/>
  <c r="BC789" i="2"/>
  <c r="BG789" i="2"/>
  <c r="BB789" i="2"/>
  <c r="BF792" i="2"/>
  <c r="BB792" i="2"/>
  <c r="BG792" i="2"/>
  <c r="BA792" i="2"/>
  <c r="BE792" i="2"/>
  <c r="AZ792" i="2"/>
  <c r="BE805" i="2"/>
  <c r="BA805" i="2"/>
  <c r="BC805" i="2"/>
  <c r="BG805" i="2"/>
  <c r="BB805" i="2"/>
  <c r="BF808" i="2"/>
  <c r="BB808" i="2"/>
  <c r="BG808" i="2"/>
  <c r="BA808" i="2"/>
  <c r="BE808" i="2"/>
  <c r="AZ808" i="2"/>
  <c r="BE821" i="2"/>
  <c r="BA821" i="2"/>
  <c r="BC821" i="2"/>
  <c r="BG821" i="2"/>
  <c r="BB821" i="2"/>
  <c r="BF824" i="2"/>
  <c r="BB824" i="2"/>
  <c r="BG824" i="2"/>
  <c r="BA824" i="2"/>
  <c r="BE824" i="2"/>
  <c r="AZ824" i="2"/>
  <c r="BE877" i="2"/>
  <c r="BA877" i="2"/>
  <c r="BC877" i="2"/>
  <c r="BG877" i="2"/>
  <c r="BB877" i="2"/>
  <c r="BF877" i="2"/>
  <c r="AZ877" i="2"/>
  <c r="BE893" i="2"/>
  <c r="BA893" i="2"/>
  <c r="BC893" i="2"/>
  <c r="BG893" i="2"/>
  <c r="BB893" i="2"/>
  <c r="BF893" i="2"/>
  <c r="AZ893" i="2"/>
  <c r="BF907" i="2"/>
  <c r="BB907" i="2"/>
  <c r="BG907" i="2"/>
  <c r="BA907" i="2"/>
  <c r="BD907" i="2"/>
  <c r="BC907" i="2"/>
  <c r="AZ907" i="2"/>
  <c r="BF923" i="2"/>
  <c r="BB923" i="2"/>
  <c r="BG923" i="2"/>
  <c r="BA923" i="2"/>
  <c r="BD923" i="2"/>
  <c r="BC923" i="2"/>
  <c r="AZ923" i="2"/>
  <c r="BF939" i="2"/>
  <c r="BB939" i="2"/>
  <c r="BG939" i="2"/>
  <c r="BA939" i="2"/>
  <c r="BD939" i="2"/>
  <c r="BC939" i="2"/>
  <c r="AZ939" i="2"/>
  <c r="BE785" i="2"/>
  <c r="BA785" i="2"/>
  <c r="BC785" i="2"/>
  <c r="BG785" i="2"/>
  <c r="BB785" i="2"/>
  <c r="BF788" i="2"/>
  <c r="BB788" i="2"/>
  <c r="BG788" i="2"/>
  <c r="BA788" i="2"/>
  <c r="BE788" i="2"/>
  <c r="AZ788" i="2"/>
  <c r="BE801" i="2"/>
  <c r="BA801" i="2"/>
  <c r="BC801" i="2"/>
  <c r="BG801" i="2"/>
  <c r="BB801" i="2"/>
  <c r="BF804" i="2"/>
  <c r="BB804" i="2"/>
  <c r="BG804" i="2"/>
  <c r="BA804" i="2"/>
  <c r="BE804" i="2"/>
  <c r="AZ804" i="2"/>
  <c r="BE817" i="2"/>
  <c r="BA817" i="2"/>
  <c r="BC817" i="2"/>
  <c r="BG817" i="2"/>
  <c r="BB817" i="2"/>
  <c r="BF820" i="2"/>
  <c r="BB820" i="2"/>
  <c r="BG820" i="2"/>
  <c r="BA820" i="2"/>
  <c r="BE820" i="2"/>
  <c r="AZ820" i="2"/>
  <c r="BE833" i="2"/>
  <c r="BA833" i="2"/>
  <c r="BC833" i="2"/>
  <c r="BG833" i="2"/>
  <c r="BB833" i="2"/>
  <c r="BE837" i="2"/>
  <c r="BA837" i="2"/>
  <c r="BC837" i="2"/>
  <c r="BG837" i="2"/>
  <c r="BB837" i="2"/>
  <c r="BE841" i="2"/>
  <c r="BA841" i="2"/>
  <c r="BC841" i="2"/>
  <c r="BG841" i="2"/>
  <c r="BB841" i="2"/>
  <c r="BE845" i="2"/>
  <c r="BA845" i="2"/>
  <c r="BC845" i="2"/>
  <c r="BG845" i="2"/>
  <c r="BB845" i="2"/>
  <c r="BE849" i="2"/>
  <c r="BA849" i="2"/>
  <c r="BC849" i="2"/>
  <c r="BG849" i="2"/>
  <c r="BB849" i="2"/>
  <c r="BE853" i="2"/>
  <c r="BA853" i="2"/>
  <c r="BC853" i="2"/>
  <c r="BG853" i="2"/>
  <c r="BB853" i="2"/>
  <c r="BE857" i="2"/>
  <c r="BA857" i="2"/>
  <c r="BC857" i="2"/>
  <c r="BG857" i="2"/>
  <c r="BB857" i="2"/>
  <c r="BE861" i="2"/>
  <c r="BA861" i="2"/>
  <c r="BC861" i="2"/>
  <c r="BG861" i="2"/>
  <c r="BB861" i="2"/>
  <c r="BE865" i="2"/>
  <c r="BA865" i="2"/>
  <c r="BC865" i="2"/>
  <c r="BG865" i="2"/>
  <c r="BB865" i="2"/>
  <c r="BE869" i="2"/>
  <c r="BA869" i="2"/>
  <c r="BC869" i="2"/>
  <c r="BG869" i="2"/>
  <c r="BB869" i="2"/>
  <c r="BE873" i="2"/>
  <c r="BA873" i="2"/>
  <c r="BC873" i="2"/>
  <c r="BG873" i="2"/>
  <c r="BB873" i="2"/>
  <c r="BD877" i="2"/>
  <c r="BE881" i="2"/>
  <c r="BA881" i="2"/>
  <c r="BC881" i="2"/>
  <c r="BG881" i="2"/>
  <c r="BB881" i="2"/>
  <c r="BF881" i="2"/>
  <c r="AZ881" i="2"/>
  <c r="BD893" i="2"/>
  <c r="BF911" i="2"/>
  <c r="BB911" i="2"/>
  <c r="BG911" i="2"/>
  <c r="BA911" i="2"/>
  <c r="BD911" i="2"/>
  <c r="BC911" i="2"/>
  <c r="AZ911" i="2"/>
  <c r="BF927" i="2"/>
  <c r="BB927" i="2"/>
  <c r="BG927" i="2"/>
  <c r="BA927" i="2"/>
  <c r="BD927" i="2"/>
  <c r="BC927" i="2"/>
  <c r="AZ927" i="2"/>
  <c r="BF943" i="2"/>
  <c r="BB943" i="2"/>
  <c r="BG943" i="2"/>
  <c r="BA943" i="2"/>
  <c r="BD943" i="2"/>
  <c r="BC943" i="2"/>
  <c r="AZ943" i="2"/>
  <c r="BF864" i="2"/>
  <c r="BB864" i="2"/>
  <c r="BG864" i="2"/>
  <c r="BA864" i="2"/>
  <c r="BE864" i="2"/>
  <c r="AZ864" i="2"/>
  <c r="BF868" i="2"/>
  <c r="BB868" i="2"/>
  <c r="BG868" i="2"/>
  <c r="BA868" i="2"/>
  <c r="BE868" i="2"/>
  <c r="AZ868" i="2"/>
  <c r="BF872" i="2"/>
  <c r="BB872" i="2"/>
  <c r="BG872" i="2"/>
  <c r="BA872" i="2"/>
  <c r="BE872" i="2"/>
  <c r="AZ872" i="2"/>
  <c r="BE885" i="2"/>
  <c r="BA885" i="2"/>
  <c r="BC885" i="2"/>
  <c r="BG885" i="2"/>
  <c r="BB885" i="2"/>
  <c r="BF885" i="2"/>
  <c r="AZ885" i="2"/>
  <c r="BF899" i="2"/>
  <c r="BB899" i="2"/>
  <c r="BG899" i="2"/>
  <c r="BA899" i="2"/>
  <c r="BD899" i="2"/>
  <c r="BC899" i="2"/>
  <c r="AZ899" i="2"/>
  <c r="BF915" i="2"/>
  <c r="BB915" i="2"/>
  <c r="BG915" i="2"/>
  <c r="BA915" i="2"/>
  <c r="BD915" i="2"/>
  <c r="BC915" i="2"/>
  <c r="AZ915" i="2"/>
  <c r="BF931" i="2"/>
  <c r="BB931" i="2"/>
  <c r="BG931" i="2"/>
  <c r="BA931" i="2"/>
  <c r="BD931" i="2"/>
  <c r="BC931" i="2"/>
  <c r="AZ931" i="2"/>
  <c r="BF947" i="2"/>
  <c r="BB947" i="2"/>
  <c r="BG947" i="2"/>
  <c r="BA947" i="2"/>
  <c r="BD947" i="2"/>
  <c r="BC947" i="2"/>
  <c r="AZ947" i="2"/>
  <c r="BF876" i="2"/>
  <c r="BB876" i="2"/>
  <c r="BD876" i="2"/>
  <c r="BF880" i="2"/>
  <c r="BB880" i="2"/>
  <c r="BD880" i="2"/>
  <c r="BF884" i="2"/>
  <c r="BB884" i="2"/>
  <c r="BD884" i="2"/>
  <c r="BF888" i="2"/>
  <c r="BB888" i="2"/>
  <c r="BD888" i="2"/>
  <c r="BF892" i="2"/>
  <c r="BB892" i="2"/>
  <c r="BD892" i="2"/>
  <c r="BE896" i="2"/>
  <c r="BA896" i="2"/>
  <c r="BC896" i="2"/>
  <c r="BF896" i="2"/>
  <c r="BE900" i="2"/>
  <c r="BA900" i="2"/>
  <c r="BC900" i="2"/>
  <c r="BF900" i="2"/>
  <c r="BE904" i="2"/>
  <c r="BA904" i="2"/>
  <c r="BC904" i="2"/>
  <c r="BF904" i="2"/>
  <c r="BE908" i="2"/>
  <c r="BA908" i="2"/>
  <c r="BC908" i="2"/>
  <c r="BF908" i="2"/>
  <c r="BE912" i="2"/>
  <c r="BA912" i="2"/>
  <c r="BC912" i="2"/>
  <c r="BF912" i="2"/>
  <c r="BE916" i="2"/>
  <c r="BA916" i="2"/>
  <c r="BC916" i="2"/>
  <c r="BF916" i="2"/>
  <c r="BE920" i="2"/>
  <c r="BA920" i="2"/>
  <c r="BC920" i="2"/>
  <c r="BF920" i="2"/>
  <c r="BE924" i="2"/>
  <c r="BA924" i="2"/>
  <c r="BC924" i="2"/>
  <c r="BF924" i="2"/>
  <c r="BE928" i="2"/>
  <c r="BA928" i="2"/>
  <c r="BC928" i="2"/>
  <c r="BF928" i="2"/>
  <c r="BE932" i="2"/>
  <c r="BA932" i="2"/>
  <c r="BC932" i="2"/>
  <c r="BF932" i="2"/>
  <c r="BE936" i="2"/>
  <c r="BA936" i="2"/>
  <c r="BC936" i="2"/>
  <c r="BF936" i="2"/>
  <c r="BE940" i="2"/>
  <c r="BA940" i="2"/>
  <c r="BC940" i="2"/>
  <c r="BF940" i="2"/>
  <c r="BE944" i="2"/>
  <c r="BA944" i="2"/>
  <c r="BC944" i="2"/>
  <c r="BF944" i="2"/>
  <c r="BF948" i="2"/>
  <c r="BE948" i="2"/>
  <c r="BA948" i="2"/>
  <c r="BC948" i="2"/>
  <c r="BG948" i="2"/>
  <c r="BE957" i="2"/>
  <c r="BA957" i="2"/>
  <c r="BG957" i="2"/>
  <c r="BB957" i="2"/>
  <c r="BD957" i="2"/>
  <c r="BD958" i="2"/>
  <c r="AZ958" i="2"/>
  <c r="BC958" i="2"/>
  <c r="BB958" i="2"/>
  <c r="BG958" i="2"/>
  <c r="BD978" i="2"/>
  <c r="AZ978" i="2"/>
  <c r="BC978" i="2"/>
  <c r="BB978" i="2"/>
  <c r="BF978" i="2"/>
  <c r="BE978" i="2"/>
  <c r="BA978" i="2"/>
  <c r="BE985" i="2"/>
  <c r="BA985" i="2"/>
  <c r="BG985" i="2"/>
  <c r="BB985" i="2"/>
  <c r="AZ985" i="2"/>
  <c r="BF985" i="2"/>
  <c r="BD985" i="2"/>
  <c r="BC985" i="2"/>
  <c r="BE1095" i="2"/>
  <c r="BA1095" i="2"/>
  <c r="BF1095" i="2"/>
  <c r="AZ1095" i="2"/>
  <c r="BB1095" i="2"/>
  <c r="BC1095" i="2"/>
  <c r="BD1095" i="2"/>
  <c r="BG1095" i="2"/>
  <c r="BC524" i="2"/>
  <c r="BC528" i="2"/>
  <c r="BC532" i="2"/>
  <c r="BC536" i="2"/>
  <c r="BC540" i="2"/>
  <c r="BC544" i="2"/>
  <c r="BC548" i="2"/>
  <c r="BC552" i="2"/>
  <c r="BC556" i="2"/>
  <c r="BC560" i="2"/>
  <c r="BC564" i="2"/>
  <c r="BC568" i="2"/>
  <c r="BC572" i="2"/>
  <c r="BC576" i="2"/>
  <c r="BC580" i="2"/>
  <c r="BC584" i="2"/>
  <c r="BC588" i="2"/>
  <c r="BC592" i="2"/>
  <c r="BC596" i="2"/>
  <c r="BC600" i="2"/>
  <c r="BC604" i="2"/>
  <c r="BC608" i="2"/>
  <c r="BC612" i="2"/>
  <c r="BC616" i="2"/>
  <c r="BC620" i="2"/>
  <c r="BC624" i="2"/>
  <c r="BC628" i="2"/>
  <c r="BC632" i="2"/>
  <c r="BC636" i="2"/>
  <c r="BC640" i="2"/>
  <c r="BC644" i="2"/>
  <c r="BC648" i="2"/>
  <c r="BC652" i="2"/>
  <c r="BC656" i="2"/>
  <c r="BB657" i="2"/>
  <c r="BF657" i="2"/>
  <c r="BC660" i="2"/>
  <c r="BB661" i="2"/>
  <c r="BF661" i="2"/>
  <c r="BC664" i="2"/>
  <c r="BB665" i="2"/>
  <c r="BF665" i="2"/>
  <c r="BC668" i="2"/>
  <c r="BB669" i="2"/>
  <c r="BF669" i="2"/>
  <c r="BC672" i="2"/>
  <c r="BB673" i="2"/>
  <c r="BF673" i="2"/>
  <c r="BC676" i="2"/>
  <c r="BB677" i="2"/>
  <c r="BF677" i="2"/>
  <c r="BC680" i="2"/>
  <c r="BB681" i="2"/>
  <c r="BF681" i="2"/>
  <c r="BC684" i="2"/>
  <c r="BB685" i="2"/>
  <c r="BF685" i="2"/>
  <c r="BC688" i="2"/>
  <c r="BB689" i="2"/>
  <c r="BF689" i="2"/>
  <c r="BC692" i="2"/>
  <c r="BB693" i="2"/>
  <c r="BF693" i="2"/>
  <c r="BC696" i="2"/>
  <c r="BB697" i="2"/>
  <c r="BF697" i="2"/>
  <c r="BC700" i="2"/>
  <c r="BB701" i="2"/>
  <c r="BF701" i="2"/>
  <c r="BC704" i="2"/>
  <c r="BB705" i="2"/>
  <c r="BF705" i="2"/>
  <c r="BC708" i="2"/>
  <c r="BB709" i="2"/>
  <c r="BF709" i="2"/>
  <c r="BC712" i="2"/>
  <c r="BB713" i="2"/>
  <c r="BF713" i="2"/>
  <c r="BC716" i="2"/>
  <c r="BB717" i="2"/>
  <c r="BF717" i="2"/>
  <c r="BC720" i="2"/>
  <c r="BB721" i="2"/>
  <c r="BF721" i="2"/>
  <c r="BC724" i="2"/>
  <c r="BB725" i="2"/>
  <c r="BF725" i="2"/>
  <c r="BC728" i="2"/>
  <c r="BB729" i="2"/>
  <c r="BF729" i="2"/>
  <c r="BC732" i="2"/>
  <c r="BB733" i="2"/>
  <c r="BF733" i="2"/>
  <c r="BC736" i="2"/>
  <c r="BB737" i="2"/>
  <c r="BF737" i="2"/>
  <c r="BC740" i="2"/>
  <c r="BB741" i="2"/>
  <c r="BF741" i="2"/>
  <c r="BC744" i="2"/>
  <c r="BB745" i="2"/>
  <c r="BF745" i="2"/>
  <c r="BC748" i="2"/>
  <c r="BB749" i="2"/>
  <c r="BF749" i="2"/>
  <c r="BC752" i="2"/>
  <c r="BB753" i="2"/>
  <c r="BF753" i="2"/>
  <c r="BC756" i="2"/>
  <c r="BB757" i="2"/>
  <c r="BF757" i="2"/>
  <c r="BC760" i="2"/>
  <c r="BB761" i="2"/>
  <c r="BF761" i="2"/>
  <c r="BC764" i="2"/>
  <c r="BB765" i="2"/>
  <c r="BF765" i="2"/>
  <c r="BC768" i="2"/>
  <c r="BB769" i="2"/>
  <c r="BG769" i="2"/>
  <c r="AZ876" i="2"/>
  <c r="BE876" i="2"/>
  <c r="AZ880" i="2"/>
  <c r="BE880" i="2"/>
  <c r="AZ884" i="2"/>
  <c r="BE884" i="2"/>
  <c r="AZ888" i="2"/>
  <c r="BE888" i="2"/>
  <c r="AZ892" i="2"/>
  <c r="BE892" i="2"/>
  <c r="AZ896" i="2"/>
  <c r="BG896" i="2"/>
  <c r="AZ900" i="2"/>
  <c r="BG900" i="2"/>
  <c r="AZ904" i="2"/>
  <c r="BG904" i="2"/>
  <c r="AZ908" i="2"/>
  <c r="BG908" i="2"/>
  <c r="AZ912" i="2"/>
  <c r="BG912" i="2"/>
  <c r="AZ916" i="2"/>
  <c r="BG916" i="2"/>
  <c r="AZ920" i="2"/>
  <c r="BG920" i="2"/>
  <c r="AZ924" i="2"/>
  <c r="BG924" i="2"/>
  <c r="AZ928" i="2"/>
  <c r="BG928" i="2"/>
  <c r="AZ932" i="2"/>
  <c r="BG932" i="2"/>
  <c r="AZ936" i="2"/>
  <c r="BG936" i="2"/>
  <c r="AZ940" i="2"/>
  <c r="BG940" i="2"/>
  <c r="AZ944" i="2"/>
  <c r="BG944" i="2"/>
  <c r="AZ948" i="2"/>
  <c r="BE949" i="2"/>
  <c r="BA949" i="2"/>
  <c r="BG949" i="2"/>
  <c r="BB949" i="2"/>
  <c r="AZ949" i="2"/>
  <c r="BF952" i="2"/>
  <c r="BB952" i="2"/>
  <c r="BE952" i="2"/>
  <c r="AZ952" i="2"/>
  <c r="BD952" i="2"/>
  <c r="BE953" i="2"/>
  <c r="BA953" i="2"/>
  <c r="BG953" i="2"/>
  <c r="BB953" i="2"/>
  <c r="BC953" i="2"/>
  <c r="BD954" i="2"/>
  <c r="AZ954" i="2"/>
  <c r="BC954" i="2"/>
  <c r="BG954" i="2"/>
  <c r="BA954" i="2"/>
  <c r="AZ957" i="2"/>
  <c r="BA958" i="2"/>
  <c r="BF980" i="2"/>
  <c r="BB980" i="2"/>
  <c r="BE980" i="2"/>
  <c r="AZ980" i="2"/>
  <c r="BA980" i="2"/>
  <c r="BG980" i="2"/>
  <c r="BD980" i="2"/>
  <c r="BC980" i="2"/>
  <c r="BE988" i="2"/>
  <c r="BA988" i="2"/>
  <c r="BC988" i="2"/>
  <c r="BG988" i="2"/>
  <c r="AZ988" i="2"/>
  <c r="BF988" i="2"/>
  <c r="BD988" i="2"/>
  <c r="BB988" i="2"/>
  <c r="BE1008" i="2"/>
  <c r="BA1008" i="2"/>
  <c r="BC1008" i="2"/>
  <c r="BG1008" i="2"/>
  <c r="AZ1008" i="2"/>
  <c r="BF1008" i="2"/>
  <c r="BD1008" i="2"/>
  <c r="BB1008" i="2"/>
  <c r="BF1047" i="2"/>
  <c r="BB1047" i="2"/>
  <c r="BE1047" i="2"/>
  <c r="AZ1047" i="2"/>
  <c r="BG1047" i="2"/>
  <c r="BA1047" i="2"/>
  <c r="BD1047" i="2"/>
  <c r="BC1047" i="2"/>
  <c r="BF1054" i="2"/>
  <c r="BB1054" i="2"/>
  <c r="BG1054" i="2"/>
  <c r="BA1054" i="2"/>
  <c r="BC1054" i="2"/>
  <c r="BD1054" i="2"/>
  <c r="BE1054" i="2"/>
  <c r="AZ1054" i="2"/>
  <c r="BC657" i="2"/>
  <c r="BC661" i="2"/>
  <c r="BC665" i="2"/>
  <c r="BC669" i="2"/>
  <c r="BC673" i="2"/>
  <c r="BC677" i="2"/>
  <c r="BC681" i="2"/>
  <c r="BC685" i="2"/>
  <c r="BC689" i="2"/>
  <c r="BC693" i="2"/>
  <c r="BC697" i="2"/>
  <c r="BC701" i="2"/>
  <c r="BC705" i="2"/>
  <c r="BC709" i="2"/>
  <c r="BC713" i="2"/>
  <c r="BC717" i="2"/>
  <c r="BC721" i="2"/>
  <c r="BC725" i="2"/>
  <c r="BC729" i="2"/>
  <c r="BC733" i="2"/>
  <c r="BC737" i="2"/>
  <c r="BC741" i="2"/>
  <c r="BC745" i="2"/>
  <c r="BC749" i="2"/>
  <c r="BC753" i="2"/>
  <c r="BC757" i="2"/>
  <c r="BC761" i="2"/>
  <c r="BC765" i="2"/>
  <c r="BC769" i="2"/>
  <c r="BD770" i="2"/>
  <c r="AZ770" i="2"/>
  <c r="BE770" i="2"/>
  <c r="BD774" i="2"/>
  <c r="AZ774" i="2"/>
  <c r="BE774" i="2"/>
  <c r="BD778" i="2"/>
  <c r="AZ778" i="2"/>
  <c r="BE778" i="2"/>
  <c r="BD782" i="2"/>
  <c r="AZ782" i="2"/>
  <c r="BE782" i="2"/>
  <c r="BD786" i="2"/>
  <c r="AZ786" i="2"/>
  <c r="BE786" i="2"/>
  <c r="BD790" i="2"/>
  <c r="AZ790" i="2"/>
  <c r="BE790" i="2"/>
  <c r="BD794" i="2"/>
  <c r="AZ794" i="2"/>
  <c r="BE794" i="2"/>
  <c r="BD798" i="2"/>
  <c r="AZ798" i="2"/>
  <c r="BE798" i="2"/>
  <c r="BD802" i="2"/>
  <c r="AZ802" i="2"/>
  <c r="BE802" i="2"/>
  <c r="BD806" i="2"/>
  <c r="AZ806" i="2"/>
  <c r="BE806" i="2"/>
  <c r="BD810" i="2"/>
  <c r="AZ810" i="2"/>
  <c r="BE810" i="2"/>
  <c r="BD814" i="2"/>
  <c r="AZ814" i="2"/>
  <c r="BE814" i="2"/>
  <c r="BD818" i="2"/>
  <c r="AZ818" i="2"/>
  <c r="BE818" i="2"/>
  <c r="BD822" i="2"/>
  <c r="AZ822" i="2"/>
  <c r="BE822" i="2"/>
  <c r="BD826" i="2"/>
  <c r="AZ826" i="2"/>
  <c r="BE826" i="2"/>
  <c r="BD830" i="2"/>
  <c r="AZ830" i="2"/>
  <c r="BE830" i="2"/>
  <c r="BD834" i="2"/>
  <c r="AZ834" i="2"/>
  <c r="BE834" i="2"/>
  <c r="BD838" i="2"/>
  <c r="AZ838" i="2"/>
  <c r="BE838" i="2"/>
  <c r="BD842" i="2"/>
  <c r="AZ842" i="2"/>
  <c r="BE842" i="2"/>
  <c r="BD846" i="2"/>
  <c r="AZ846" i="2"/>
  <c r="BE846" i="2"/>
  <c r="BD850" i="2"/>
  <c r="AZ850" i="2"/>
  <c r="BE850" i="2"/>
  <c r="BD854" i="2"/>
  <c r="AZ854" i="2"/>
  <c r="BE854" i="2"/>
  <c r="BD858" i="2"/>
  <c r="AZ858" i="2"/>
  <c r="BE858" i="2"/>
  <c r="BD862" i="2"/>
  <c r="AZ862" i="2"/>
  <c r="BE862" i="2"/>
  <c r="BD866" i="2"/>
  <c r="AZ866" i="2"/>
  <c r="BE866" i="2"/>
  <c r="BD870" i="2"/>
  <c r="AZ870" i="2"/>
  <c r="BE870" i="2"/>
  <c r="BD874" i="2"/>
  <c r="AZ874" i="2"/>
  <c r="BE874" i="2"/>
  <c r="BA876" i="2"/>
  <c r="BG876" i="2"/>
  <c r="BD878" i="2"/>
  <c r="AZ878" i="2"/>
  <c r="BE878" i="2"/>
  <c r="BA880" i="2"/>
  <c r="BG880" i="2"/>
  <c r="BD882" i="2"/>
  <c r="AZ882" i="2"/>
  <c r="BE882" i="2"/>
  <c r="BA884" i="2"/>
  <c r="BG884" i="2"/>
  <c r="BD886" i="2"/>
  <c r="AZ886" i="2"/>
  <c r="BE886" i="2"/>
  <c r="BA888" i="2"/>
  <c r="BG888" i="2"/>
  <c r="BD890" i="2"/>
  <c r="AZ890" i="2"/>
  <c r="BE890" i="2"/>
  <c r="BA892" i="2"/>
  <c r="BG892" i="2"/>
  <c r="BD894" i="2"/>
  <c r="AZ894" i="2"/>
  <c r="BE894" i="2"/>
  <c r="BB896" i="2"/>
  <c r="BB900" i="2"/>
  <c r="BB904" i="2"/>
  <c r="BB908" i="2"/>
  <c r="BB912" i="2"/>
  <c r="BB916" i="2"/>
  <c r="BB920" i="2"/>
  <c r="BB924" i="2"/>
  <c r="BB928" i="2"/>
  <c r="BB932" i="2"/>
  <c r="BB936" i="2"/>
  <c r="BB940" i="2"/>
  <c r="BB944" i="2"/>
  <c r="BB948" i="2"/>
  <c r="BC949" i="2"/>
  <c r="BA952" i="2"/>
  <c r="AZ953" i="2"/>
  <c r="BB954" i="2"/>
  <c r="BC957" i="2"/>
  <c r="BE958" i="2"/>
  <c r="BD982" i="2"/>
  <c r="AZ982" i="2"/>
  <c r="BC982" i="2"/>
  <c r="BE982" i="2"/>
  <c r="BF982" i="2"/>
  <c r="BB982" i="2"/>
  <c r="BA982" i="2"/>
  <c r="BF960" i="2"/>
  <c r="BB960" i="2"/>
  <c r="BE960" i="2"/>
  <c r="BG960" i="2"/>
  <c r="AZ960" i="2"/>
  <c r="BE961" i="2"/>
  <c r="BA961" i="2"/>
  <c r="BG961" i="2"/>
  <c r="BB961" i="2"/>
  <c r="BD961" i="2"/>
  <c r="BD962" i="2"/>
  <c r="AZ962" i="2"/>
  <c r="BC962" i="2"/>
  <c r="BB962" i="2"/>
  <c r="BG962" i="2"/>
  <c r="BF964" i="2"/>
  <c r="BB964" i="2"/>
  <c r="BE964" i="2"/>
  <c r="AZ964" i="2"/>
  <c r="BA964" i="2"/>
  <c r="BD966" i="2"/>
  <c r="AZ966" i="2"/>
  <c r="BC966" i="2"/>
  <c r="BE966" i="2"/>
  <c r="BG966" i="2"/>
  <c r="BF968" i="2"/>
  <c r="BB968" i="2"/>
  <c r="BE968" i="2"/>
  <c r="AZ968" i="2"/>
  <c r="BC968" i="2"/>
  <c r="BE969" i="2"/>
  <c r="BA969" i="2"/>
  <c r="BG969" i="2"/>
  <c r="BB969" i="2"/>
  <c r="AZ969" i="2"/>
  <c r="BF972" i="2"/>
  <c r="BB972" i="2"/>
  <c r="BE972" i="2"/>
  <c r="AZ972" i="2"/>
  <c r="BD972" i="2"/>
  <c r="BE973" i="2"/>
  <c r="BA973" i="2"/>
  <c r="BG973" i="2"/>
  <c r="BB973" i="2"/>
  <c r="BC973" i="2"/>
  <c r="BD974" i="2"/>
  <c r="AZ974" i="2"/>
  <c r="BC974" i="2"/>
  <c r="BG974" i="2"/>
  <c r="BA974" i="2"/>
  <c r="BE1012" i="2"/>
  <c r="BA1012" i="2"/>
  <c r="BC1012" i="2"/>
  <c r="BG1012" i="2"/>
  <c r="AZ1012" i="2"/>
  <c r="BD1012" i="2"/>
  <c r="BB1012" i="2"/>
  <c r="BF1027" i="2"/>
  <c r="BB1027" i="2"/>
  <c r="BG1027" i="2"/>
  <c r="BA1027" i="2"/>
  <c r="BC1027" i="2"/>
  <c r="BD1027" i="2"/>
  <c r="AZ1027" i="2"/>
  <c r="BE1036" i="2"/>
  <c r="BA1036" i="2"/>
  <c r="BG1036" i="2"/>
  <c r="BB1036" i="2"/>
  <c r="BC1036" i="2"/>
  <c r="BF1036" i="2"/>
  <c r="BD1036" i="2"/>
  <c r="AZ1036" i="2"/>
  <c r="BC771" i="2"/>
  <c r="BC775" i="2"/>
  <c r="BC779" i="2"/>
  <c r="BC783" i="2"/>
  <c r="BC787" i="2"/>
  <c r="BC791" i="2"/>
  <c r="BC795" i="2"/>
  <c r="BC799" i="2"/>
  <c r="BC803" i="2"/>
  <c r="BC807" i="2"/>
  <c r="BC811" i="2"/>
  <c r="BC815" i="2"/>
  <c r="BC819" i="2"/>
  <c r="BC823" i="2"/>
  <c r="BC827" i="2"/>
  <c r="BC831" i="2"/>
  <c r="BC835" i="2"/>
  <c r="BC839" i="2"/>
  <c r="BC843" i="2"/>
  <c r="BC847" i="2"/>
  <c r="BC851" i="2"/>
  <c r="BC855" i="2"/>
  <c r="BC859" i="2"/>
  <c r="BC863" i="2"/>
  <c r="BC867" i="2"/>
  <c r="BC871" i="2"/>
  <c r="BC875" i="2"/>
  <c r="BC879" i="2"/>
  <c r="BC883" i="2"/>
  <c r="BC887" i="2"/>
  <c r="BC891" i="2"/>
  <c r="BC895" i="2"/>
  <c r="BD897" i="2"/>
  <c r="AZ897" i="2"/>
  <c r="BE897" i="2"/>
  <c r="BD901" i="2"/>
  <c r="AZ901" i="2"/>
  <c r="BE901" i="2"/>
  <c r="BD905" i="2"/>
  <c r="AZ905" i="2"/>
  <c r="BE905" i="2"/>
  <c r="BD909" i="2"/>
  <c r="AZ909" i="2"/>
  <c r="BE909" i="2"/>
  <c r="BD913" i="2"/>
  <c r="AZ913" i="2"/>
  <c r="BE913" i="2"/>
  <c r="BD917" i="2"/>
  <c r="AZ917" i="2"/>
  <c r="BE917" i="2"/>
  <c r="BD921" i="2"/>
  <c r="AZ921" i="2"/>
  <c r="BE921" i="2"/>
  <c r="BD925" i="2"/>
  <c r="AZ925" i="2"/>
  <c r="BE925" i="2"/>
  <c r="BD929" i="2"/>
  <c r="AZ929" i="2"/>
  <c r="BE929" i="2"/>
  <c r="BD933" i="2"/>
  <c r="AZ933" i="2"/>
  <c r="BE933" i="2"/>
  <c r="BD937" i="2"/>
  <c r="AZ937" i="2"/>
  <c r="BE937" i="2"/>
  <c r="BD941" i="2"/>
  <c r="AZ941" i="2"/>
  <c r="BE941" i="2"/>
  <c r="BD945" i="2"/>
  <c r="AZ945" i="2"/>
  <c r="BE945" i="2"/>
  <c r="BD950" i="2"/>
  <c r="AZ950" i="2"/>
  <c r="BC950" i="2"/>
  <c r="BF950" i="2"/>
  <c r="BF956" i="2"/>
  <c r="BB956" i="2"/>
  <c r="BE956" i="2"/>
  <c r="AZ956" i="2"/>
  <c r="BG956" i="2"/>
  <c r="BA960" i="2"/>
  <c r="AZ961" i="2"/>
  <c r="BA962" i="2"/>
  <c r="BC964" i="2"/>
  <c r="BA966" i="2"/>
  <c r="BA968" i="2"/>
  <c r="BC969" i="2"/>
  <c r="BA972" i="2"/>
  <c r="AZ973" i="2"/>
  <c r="BB974" i="2"/>
  <c r="BE996" i="2"/>
  <c r="BA996" i="2"/>
  <c r="BC996" i="2"/>
  <c r="BG996" i="2"/>
  <c r="AZ996" i="2"/>
  <c r="BB996" i="2"/>
  <c r="BF1007" i="2"/>
  <c r="BB1007" i="2"/>
  <c r="BG1007" i="2"/>
  <c r="BA1007" i="2"/>
  <c r="BC1007" i="2"/>
  <c r="BE1007" i="2"/>
  <c r="BD1007" i="2"/>
  <c r="BF1012" i="2"/>
  <c r="BE1024" i="2"/>
  <c r="BA1024" i="2"/>
  <c r="BC1024" i="2"/>
  <c r="BG1024" i="2"/>
  <c r="AZ1024" i="2"/>
  <c r="BF1024" i="2"/>
  <c r="BD1024" i="2"/>
  <c r="BE1027" i="2"/>
  <c r="BE1044" i="2"/>
  <c r="BA1044" i="2"/>
  <c r="BG1044" i="2"/>
  <c r="BB1044" i="2"/>
  <c r="BC1044" i="2"/>
  <c r="BF1044" i="2"/>
  <c r="BD1044" i="2"/>
  <c r="AZ1044" i="2"/>
  <c r="BE992" i="2"/>
  <c r="BA992" i="2"/>
  <c r="BC992" i="2"/>
  <c r="BG992" i="2"/>
  <c r="AZ992" i="2"/>
  <c r="BD992" i="2"/>
  <c r="BF995" i="2"/>
  <c r="BB995" i="2"/>
  <c r="BG995" i="2"/>
  <c r="BA995" i="2"/>
  <c r="BC995" i="2"/>
  <c r="AZ995" i="2"/>
  <c r="BF1011" i="2"/>
  <c r="BB1011" i="2"/>
  <c r="BG1011" i="2"/>
  <c r="BA1011" i="2"/>
  <c r="BC1011" i="2"/>
  <c r="BD1011" i="2"/>
  <c r="AZ1011" i="2"/>
  <c r="BE1028" i="2"/>
  <c r="BA1028" i="2"/>
  <c r="BC1028" i="2"/>
  <c r="BG1028" i="2"/>
  <c r="AZ1028" i="2"/>
  <c r="BD1028" i="2"/>
  <c r="BB1028" i="2"/>
  <c r="BF1039" i="2"/>
  <c r="BB1039" i="2"/>
  <c r="BE1039" i="2"/>
  <c r="AZ1039" i="2"/>
  <c r="BG1039" i="2"/>
  <c r="BA1039" i="2"/>
  <c r="BD1039" i="2"/>
  <c r="BC1039" i="2"/>
  <c r="BE1052" i="2"/>
  <c r="BA1052" i="2"/>
  <c r="BG1052" i="2"/>
  <c r="BB1052" i="2"/>
  <c r="BC1052" i="2"/>
  <c r="BF1052" i="2"/>
  <c r="BD1052" i="2"/>
  <c r="AZ1052" i="2"/>
  <c r="BF1062" i="2"/>
  <c r="BB1062" i="2"/>
  <c r="BG1062" i="2"/>
  <c r="BA1062" i="2"/>
  <c r="BC1062" i="2"/>
  <c r="BD1062" i="2"/>
  <c r="AZ1062" i="2"/>
  <c r="BE1062" i="2"/>
  <c r="BC898" i="2"/>
  <c r="BC902" i="2"/>
  <c r="BC906" i="2"/>
  <c r="BC910" i="2"/>
  <c r="BC914" i="2"/>
  <c r="BC918" i="2"/>
  <c r="BC922" i="2"/>
  <c r="BC926" i="2"/>
  <c r="BC930" i="2"/>
  <c r="BC934" i="2"/>
  <c r="BC938" i="2"/>
  <c r="BC942" i="2"/>
  <c r="BC946" i="2"/>
  <c r="BE965" i="2"/>
  <c r="BA965" i="2"/>
  <c r="BG965" i="2"/>
  <c r="BB965" i="2"/>
  <c r="BF965" i="2"/>
  <c r="BD970" i="2"/>
  <c r="AZ970" i="2"/>
  <c r="BC970" i="2"/>
  <c r="BF970" i="2"/>
  <c r="BF976" i="2"/>
  <c r="BB976" i="2"/>
  <c r="BE976" i="2"/>
  <c r="AZ976" i="2"/>
  <c r="BG976" i="2"/>
  <c r="BE981" i="2"/>
  <c r="BA981" i="2"/>
  <c r="BG981" i="2"/>
  <c r="BB981" i="2"/>
  <c r="BF981" i="2"/>
  <c r="BD986" i="2"/>
  <c r="AZ986" i="2"/>
  <c r="BC986" i="2"/>
  <c r="BF986" i="2"/>
  <c r="BF999" i="2"/>
  <c r="BB999" i="2"/>
  <c r="BG999" i="2"/>
  <c r="BA999" i="2"/>
  <c r="BC999" i="2"/>
  <c r="BE1000" i="2"/>
  <c r="BA1000" i="2"/>
  <c r="BC1000" i="2"/>
  <c r="BG1000" i="2"/>
  <c r="AZ1000" i="2"/>
  <c r="BF1015" i="2"/>
  <c r="BB1015" i="2"/>
  <c r="BG1015" i="2"/>
  <c r="BA1015" i="2"/>
  <c r="BC1015" i="2"/>
  <c r="BE1016" i="2"/>
  <c r="BA1016" i="2"/>
  <c r="BC1016" i="2"/>
  <c r="BG1016" i="2"/>
  <c r="AZ1016" i="2"/>
  <c r="BF1031" i="2"/>
  <c r="BB1031" i="2"/>
  <c r="BG1031" i="2"/>
  <c r="BA1031" i="2"/>
  <c r="BC1031" i="2"/>
  <c r="BE1032" i="2"/>
  <c r="BA1032" i="2"/>
  <c r="BC1032" i="2"/>
  <c r="BG1032" i="2"/>
  <c r="AZ1032" i="2"/>
  <c r="BE1059" i="2"/>
  <c r="BA1059" i="2"/>
  <c r="BC1059" i="2"/>
  <c r="BG1059" i="2"/>
  <c r="AZ1059" i="2"/>
  <c r="BB1059" i="2"/>
  <c r="BD1059" i="2"/>
  <c r="BF1066" i="2"/>
  <c r="BB1066" i="2"/>
  <c r="BG1066" i="2"/>
  <c r="BA1066" i="2"/>
  <c r="BC1066" i="2"/>
  <c r="BD1066" i="2"/>
  <c r="BE1066" i="2"/>
  <c r="BD1092" i="2"/>
  <c r="AZ1092" i="2"/>
  <c r="BG1092" i="2"/>
  <c r="BB1092" i="2"/>
  <c r="BE1092" i="2"/>
  <c r="BC1092" i="2"/>
  <c r="BF1092" i="2"/>
  <c r="BA1092" i="2"/>
  <c r="BF1003" i="2"/>
  <c r="BB1003" i="2"/>
  <c r="BG1003" i="2"/>
  <c r="BA1003" i="2"/>
  <c r="BC1003" i="2"/>
  <c r="BE1004" i="2"/>
  <c r="BA1004" i="2"/>
  <c r="BC1004" i="2"/>
  <c r="BG1004" i="2"/>
  <c r="AZ1004" i="2"/>
  <c r="BF1019" i="2"/>
  <c r="BB1019" i="2"/>
  <c r="BG1019" i="2"/>
  <c r="BA1019" i="2"/>
  <c r="BC1019" i="2"/>
  <c r="BE1020" i="2"/>
  <c r="BA1020" i="2"/>
  <c r="BC1020" i="2"/>
  <c r="BG1020" i="2"/>
  <c r="AZ1020" i="2"/>
  <c r="BF1035" i="2"/>
  <c r="BB1035" i="2"/>
  <c r="BE1035" i="2"/>
  <c r="AZ1035" i="2"/>
  <c r="BG1035" i="2"/>
  <c r="BA1035" i="2"/>
  <c r="BD1035" i="2"/>
  <c r="BE1040" i="2"/>
  <c r="BA1040" i="2"/>
  <c r="BG1040" i="2"/>
  <c r="BB1040" i="2"/>
  <c r="BC1040" i="2"/>
  <c r="BF1040" i="2"/>
  <c r="BF1043" i="2"/>
  <c r="BB1043" i="2"/>
  <c r="BE1043" i="2"/>
  <c r="AZ1043" i="2"/>
  <c r="BG1043" i="2"/>
  <c r="BA1043" i="2"/>
  <c r="BD1043" i="2"/>
  <c r="BE1048" i="2"/>
  <c r="BA1048" i="2"/>
  <c r="BG1048" i="2"/>
  <c r="BB1048" i="2"/>
  <c r="BC1048" i="2"/>
  <c r="BF1048" i="2"/>
  <c r="BF1051" i="2"/>
  <c r="BB1051" i="2"/>
  <c r="BE1051" i="2"/>
  <c r="AZ1051" i="2"/>
  <c r="BG1051" i="2"/>
  <c r="BA1051" i="2"/>
  <c r="BD1051" i="2"/>
  <c r="BF1059" i="2"/>
  <c r="BE1063" i="2"/>
  <c r="BA1063" i="2"/>
  <c r="BC1063" i="2"/>
  <c r="BG1063" i="2"/>
  <c r="AZ1063" i="2"/>
  <c r="BB1063" i="2"/>
  <c r="BF1063" i="2"/>
  <c r="AZ1066" i="2"/>
  <c r="BE1055" i="2"/>
  <c r="BA1055" i="2"/>
  <c r="BC1055" i="2"/>
  <c r="BG1055" i="2"/>
  <c r="AZ1055" i="2"/>
  <c r="BB1055" i="2"/>
  <c r="BF1058" i="2"/>
  <c r="BB1058" i="2"/>
  <c r="BG1058" i="2"/>
  <c r="BA1058" i="2"/>
  <c r="BC1058" i="2"/>
  <c r="BD1058" i="2"/>
  <c r="BE1079" i="2"/>
  <c r="BA1079" i="2"/>
  <c r="BF1079" i="2"/>
  <c r="AZ1079" i="2"/>
  <c r="BB1079" i="2"/>
  <c r="BC1079" i="2"/>
  <c r="BD1079" i="2"/>
  <c r="BE1067" i="2"/>
  <c r="BF1067" i="2"/>
  <c r="BA1067" i="2"/>
  <c r="BC1067" i="2"/>
  <c r="AZ1067" i="2"/>
  <c r="BB1067" i="2"/>
  <c r="BD1076" i="2"/>
  <c r="AZ1076" i="2"/>
  <c r="BG1076" i="2"/>
  <c r="BB1076" i="2"/>
  <c r="BE1076" i="2"/>
  <c r="BC1076" i="2"/>
  <c r="BF1076" i="2"/>
  <c r="BD1108" i="2"/>
  <c r="AZ1108" i="2"/>
  <c r="BG1108" i="2"/>
  <c r="BB1108" i="2"/>
  <c r="BE1108" i="2"/>
  <c r="BC1108" i="2"/>
  <c r="BF1108" i="2"/>
  <c r="BC951" i="2"/>
  <c r="BC955" i="2"/>
  <c r="BC959" i="2"/>
  <c r="BC963" i="2"/>
  <c r="BC967" i="2"/>
  <c r="BC971" i="2"/>
  <c r="BC975" i="2"/>
  <c r="BC979" i="2"/>
  <c r="BC983" i="2"/>
  <c r="BC987" i="2"/>
  <c r="BD989" i="2"/>
  <c r="AZ989" i="2"/>
  <c r="BE989" i="2"/>
  <c r="BD993" i="2"/>
  <c r="AZ993" i="2"/>
  <c r="BE993" i="2"/>
  <c r="BD997" i="2"/>
  <c r="AZ997" i="2"/>
  <c r="BE997" i="2"/>
  <c r="BD1001" i="2"/>
  <c r="AZ1001" i="2"/>
  <c r="BE1001" i="2"/>
  <c r="BD1005" i="2"/>
  <c r="AZ1005" i="2"/>
  <c r="BE1005" i="2"/>
  <c r="BD1009" i="2"/>
  <c r="AZ1009" i="2"/>
  <c r="BE1009" i="2"/>
  <c r="BD1013" i="2"/>
  <c r="AZ1013" i="2"/>
  <c r="BE1013" i="2"/>
  <c r="BD1017" i="2"/>
  <c r="AZ1017" i="2"/>
  <c r="BE1017" i="2"/>
  <c r="BD1021" i="2"/>
  <c r="AZ1021" i="2"/>
  <c r="BE1021" i="2"/>
  <c r="BD1025" i="2"/>
  <c r="AZ1025" i="2"/>
  <c r="BE1025" i="2"/>
  <c r="BD1029" i="2"/>
  <c r="AZ1029" i="2"/>
  <c r="BE1029" i="2"/>
  <c r="BD1033" i="2"/>
  <c r="AZ1033" i="2"/>
  <c r="BE1033" i="2"/>
  <c r="BD1037" i="2"/>
  <c r="AZ1037" i="2"/>
  <c r="BE1037" i="2"/>
  <c r="BD1041" i="2"/>
  <c r="AZ1041" i="2"/>
  <c r="BE1041" i="2"/>
  <c r="BD1045" i="2"/>
  <c r="AZ1045" i="2"/>
  <c r="BE1045" i="2"/>
  <c r="BD1049" i="2"/>
  <c r="AZ1049" i="2"/>
  <c r="BE1049" i="2"/>
  <c r="BG1053" i="2"/>
  <c r="BC1053" i="2"/>
  <c r="BE1053" i="2"/>
  <c r="AZ1053" i="2"/>
  <c r="BF1053" i="2"/>
  <c r="BE1071" i="2"/>
  <c r="BA1071" i="2"/>
  <c r="BF1071" i="2"/>
  <c r="AZ1071" i="2"/>
  <c r="BD1071" i="2"/>
  <c r="BD1072" i="2"/>
  <c r="AZ1072" i="2"/>
  <c r="BG1072" i="2"/>
  <c r="BB1072" i="2"/>
  <c r="BC1072" i="2"/>
  <c r="BE1087" i="2"/>
  <c r="BA1087" i="2"/>
  <c r="BF1087" i="2"/>
  <c r="AZ1087" i="2"/>
  <c r="BD1087" i="2"/>
  <c r="BD1088" i="2"/>
  <c r="AZ1088" i="2"/>
  <c r="BG1088" i="2"/>
  <c r="BB1088" i="2"/>
  <c r="BC1088" i="2"/>
  <c r="BE1103" i="2"/>
  <c r="BA1103" i="2"/>
  <c r="BF1103" i="2"/>
  <c r="AZ1103" i="2"/>
  <c r="BD1103" i="2"/>
  <c r="BD1104" i="2"/>
  <c r="AZ1104" i="2"/>
  <c r="BG1104" i="2"/>
  <c r="BB1104" i="2"/>
  <c r="BC1104" i="2"/>
  <c r="BD1068" i="2"/>
  <c r="AZ1068" i="2"/>
  <c r="BG1068" i="2"/>
  <c r="BB1068" i="2"/>
  <c r="BA1068" i="2"/>
  <c r="BE1083" i="2"/>
  <c r="BA1083" i="2"/>
  <c r="BF1083" i="2"/>
  <c r="AZ1083" i="2"/>
  <c r="BC1083" i="2"/>
  <c r="BD1084" i="2"/>
  <c r="AZ1084" i="2"/>
  <c r="BG1084" i="2"/>
  <c r="BB1084" i="2"/>
  <c r="BA1084" i="2"/>
  <c r="BE1099" i="2"/>
  <c r="BA1099" i="2"/>
  <c r="BF1099" i="2"/>
  <c r="AZ1099" i="2"/>
  <c r="BC1099" i="2"/>
  <c r="BD1100" i="2"/>
  <c r="AZ1100" i="2"/>
  <c r="BG1100" i="2"/>
  <c r="BB1100" i="2"/>
  <c r="BA1100" i="2"/>
  <c r="BC990" i="2"/>
  <c r="BC994" i="2"/>
  <c r="BC998" i="2"/>
  <c r="BC1002" i="2"/>
  <c r="BC1006" i="2"/>
  <c r="BC1010" i="2"/>
  <c r="BC1014" i="2"/>
  <c r="BC1018" i="2"/>
  <c r="BC1022" i="2"/>
  <c r="BC1026" i="2"/>
  <c r="BC1030" i="2"/>
  <c r="BC1034" i="2"/>
  <c r="BC1038" i="2"/>
  <c r="BC1042" i="2"/>
  <c r="BC1046" i="2"/>
  <c r="BC1050" i="2"/>
  <c r="BD1056" i="2"/>
  <c r="AZ1056" i="2"/>
  <c r="BE1056" i="2"/>
  <c r="BD1060" i="2"/>
  <c r="AZ1060" i="2"/>
  <c r="BE1060" i="2"/>
  <c r="BD1064" i="2"/>
  <c r="AZ1064" i="2"/>
  <c r="BE1064" i="2"/>
  <c r="BE1075" i="2"/>
  <c r="BA1075" i="2"/>
  <c r="BF1075" i="2"/>
  <c r="AZ1075" i="2"/>
  <c r="BG1075" i="2"/>
  <c r="BD1080" i="2"/>
  <c r="AZ1080" i="2"/>
  <c r="BG1080" i="2"/>
  <c r="BB1080" i="2"/>
  <c r="BF1080" i="2"/>
  <c r="BE1091" i="2"/>
  <c r="BA1091" i="2"/>
  <c r="BF1091" i="2"/>
  <c r="AZ1091" i="2"/>
  <c r="BG1091" i="2"/>
  <c r="BD1096" i="2"/>
  <c r="AZ1096" i="2"/>
  <c r="BG1096" i="2"/>
  <c r="BB1096" i="2"/>
  <c r="BF1096" i="2"/>
  <c r="BE1107" i="2"/>
  <c r="BA1107" i="2"/>
  <c r="BF1107" i="2"/>
  <c r="AZ1107" i="2"/>
  <c r="BG1107" i="2"/>
  <c r="BC1057" i="2"/>
  <c r="BC1061" i="2"/>
  <c r="BC1065" i="2"/>
  <c r="BF1070" i="2"/>
  <c r="BB1070" i="2"/>
  <c r="BD1070" i="2"/>
  <c r="BF1074" i="2"/>
  <c r="BB1074" i="2"/>
  <c r="BD1074" i="2"/>
  <c r="BF1078" i="2"/>
  <c r="BB1078" i="2"/>
  <c r="BD1078" i="2"/>
  <c r="BF1082" i="2"/>
  <c r="BB1082" i="2"/>
  <c r="BD1082" i="2"/>
  <c r="BF1086" i="2"/>
  <c r="BB1086" i="2"/>
  <c r="BD1086" i="2"/>
  <c r="BF1090" i="2"/>
  <c r="BB1090" i="2"/>
  <c r="BD1090" i="2"/>
  <c r="BF1094" i="2"/>
  <c r="BB1094" i="2"/>
  <c r="BD1094" i="2"/>
  <c r="BF1098" i="2"/>
  <c r="BB1098" i="2"/>
  <c r="BD1098" i="2"/>
  <c r="BF1102" i="2"/>
  <c r="BB1102" i="2"/>
  <c r="BD1102" i="2"/>
  <c r="BF1106" i="2"/>
  <c r="BB1106" i="2"/>
  <c r="BD1106" i="2"/>
  <c r="BC1069" i="2"/>
  <c r="BC1073" i="2"/>
  <c r="BC1077" i="2"/>
  <c r="BC1081" i="2"/>
  <c r="BC1085" i="2"/>
  <c r="BC1089" i="2"/>
  <c r="BC1093" i="2"/>
  <c r="BC1097" i="2"/>
  <c r="BC1101" i="2"/>
  <c r="BC1105" i="2"/>
  <c r="BC1109" i="2"/>
  <c r="BF818" i="1"/>
  <c r="BF816" i="1"/>
  <c r="BD815" i="1"/>
  <c r="BB813" i="1"/>
  <c r="BC811" i="1"/>
  <c r="BD809" i="1"/>
  <c r="BG806" i="1"/>
  <c r="BB805" i="1"/>
  <c r="BC803" i="1"/>
  <c r="BD801" i="1"/>
  <c r="BG799" i="1"/>
  <c r="AZ798" i="1"/>
  <c r="BB796" i="1"/>
  <c r="BD794" i="1"/>
  <c r="BF792" i="1"/>
  <c r="BG790" i="1"/>
  <c r="BB789" i="1"/>
  <c r="BB788" i="1"/>
  <c r="BD786" i="1"/>
  <c r="BG783" i="1"/>
  <c r="BB781" i="1"/>
  <c r="BD778" i="1"/>
  <c r="BG775" i="1"/>
  <c r="BB773" i="1"/>
  <c r="BD770" i="1"/>
  <c r="BG767" i="1"/>
  <c r="BB765" i="1"/>
  <c r="BD762" i="1"/>
  <c r="BC759" i="1"/>
  <c r="BG755" i="1"/>
  <c r="BB752" i="1"/>
  <c r="BE750" i="1"/>
  <c r="BG746" i="1"/>
  <c r="BC743" i="1"/>
  <c r="BA738" i="1"/>
  <c r="BE734" i="1"/>
  <c r="BB729" i="1"/>
  <c r="BE725" i="1"/>
  <c r="BB720" i="1"/>
  <c r="BD819" i="1"/>
  <c r="BD817" i="1"/>
  <c r="BA816" i="1"/>
  <c r="BF814" i="1"/>
  <c r="BB812" i="1"/>
  <c r="BD810" i="1"/>
  <c r="BG807" i="1"/>
  <c r="AZ806" i="1"/>
  <c r="BB804" i="1"/>
  <c r="BF800" i="1"/>
  <c r="BG798" i="1"/>
  <c r="BB797" i="1"/>
  <c r="BC795" i="1"/>
  <c r="BD793" i="1"/>
  <c r="BG791" i="1"/>
  <c r="AZ790" i="1"/>
  <c r="BC787" i="1"/>
  <c r="BB785" i="1"/>
  <c r="BD782" i="1"/>
  <c r="BG779" i="1"/>
  <c r="BB777" i="1"/>
  <c r="BD774" i="1"/>
  <c r="BG771" i="1"/>
  <c r="BB769" i="1"/>
  <c r="BD766" i="1"/>
  <c r="BG763" i="1"/>
  <c r="BB761" i="1"/>
  <c r="BE757" i="1"/>
  <c r="BA754" i="1"/>
  <c r="BF748" i="1"/>
  <c r="BB745" i="1"/>
  <c r="BE741" i="1"/>
  <c r="BB736" i="1"/>
  <c r="BG730" i="1"/>
  <c r="BC727" i="1"/>
  <c r="BG723" i="1"/>
  <c r="BB815" i="1"/>
  <c r="BG812" i="1"/>
  <c r="BC809" i="1"/>
  <c r="BG805" i="1"/>
  <c r="BG804" i="1"/>
  <c r="AZ804" i="1"/>
  <c r="BB803" i="1"/>
  <c r="BB802" i="1"/>
  <c r="BC801" i="1"/>
  <c r="BD799" i="1"/>
  <c r="BF798" i="1"/>
  <c r="BG797" i="1"/>
  <c r="BG796" i="1"/>
  <c r="AZ796" i="1"/>
  <c r="BB795" i="1"/>
  <c r="BB794" i="1"/>
  <c r="BC793" i="1"/>
  <c r="BD792" i="1"/>
  <c r="BD791" i="1"/>
  <c r="BF790" i="1"/>
  <c r="BG789" i="1"/>
  <c r="BG788" i="1"/>
  <c r="AZ788" i="1"/>
  <c r="BB787" i="1"/>
  <c r="AZ786" i="1"/>
  <c r="BF784" i="1"/>
  <c r="BC783" i="1"/>
  <c r="AZ782" i="1"/>
  <c r="BF780" i="1"/>
  <c r="BC779" i="1"/>
  <c r="AZ778" i="1"/>
  <c r="BF776" i="1"/>
  <c r="BC775" i="1"/>
  <c r="AZ774" i="1"/>
  <c r="BF772" i="1"/>
  <c r="BC771" i="1"/>
  <c r="BF768" i="1"/>
  <c r="BC767" i="1"/>
  <c r="AZ766" i="1"/>
  <c r="BF764" i="1"/>
  <c r="BC763" i="1"/>
  <c r="AZ762" i="1"/>
  <c r="BE760" i="1"/>
  <c r="BG756" i="1"/>
  <c r="BB755" i="1"/>
  <c r="BC753" i="1"/>
  <c r="BG749" i="1"/>
  <c r="BA748" i="1"/>
  <c r="BE744" i="1"/>
  <c r="BF742" i="1"/>
  <c r="BG740" i="1"/>
  <c r="BC737" i="1"/>
  <c r="BE735" i="1"/>
  <c r="BA732" i="1"/>
  <c r="BB730" i="1"/>
  <c r="BF726" i="1"/>
  <c r="BG724" i="1"/>
  <c r="BB723" i="1"/>
  <c r="BE719" i="1"/>
  <c r="BF819" i="1"/>
  <c r="BA817" i="1"/>
  <c r="BD814" i="1"/>
  <c r="BF812" i="1"/>
  <c r="BB809" i="1"/>
  <c r="BD805" i="1"/>
  <c r="BG802" i="1"/>
  <c r="BC799" i="1"/>
  <c r="BF796" i="1"/>
  <c r="AZ794" i="1"/>
  <c r="BD790" i="1"/>
  <c r="BG787" i="1"/>
  <c r="BG786" i="1"/>
  <c r="BD784" i="1"/>
  <c r="BB783" i="1"/>
  <c r="BG781" i="1"/>
  <c r="BD780" i="1"/>
  <c r="BB779" i="1"/>
  <c r="BG777" i="1"/>
  <c r="BD776" i="1"/>
  <c r="BB775" i="1"/>
  <c r="BG773" i="1"/>
  <c r="BD772" i="1"/>
  <c r="BB771" i="1"/>
  <c r="BG769" i="1"/>
  <c r="BD768" i="1"/>
  <c r="BB767" i="1"/>
  <c r="BG765" i="1"/>
  <c r="BD764" i="1"/>
  <c r="BB763" i="1"/>
  <c r="BG761" i="1"/>
  <c r="BB760" i="1"/>
  <c r="BE758" i="1"/>
  <c r="BF756" i="1"/>
  <c r="BG754" i="1"/>
  <c r="BB753" i="1"/>
  <c r="BC751" i="1"/>
  <c r="BE749" i="1"/>
  <c r="BG747" i="1"/>
  <c r="BA746" i="1"/>
  <c r="BB744" i="1"/>
  <c r="BE742" i="1"/>
  <c r="BF740" i="1"/>
  <c r="BG738" i="1"/>
  <c r="BB737" i="1"/>
  <c r="BC735" i="1"/>
  <c r="BE733" i="1"/>
  <c r="BG731" i="1"/>
  <c r="BA730" i="1"/>
  <c r="BB728" i="1"/>
  <c r="BE726" i="1"/>
  <c r="BF724" i="1"/>
  <c r="BG722" i="1"/>
  <c r="BB721" i="1"/>
  <c r="BA818" i="1"/>
  <c r="AZ814" i="1"/>
  <c r="BF808" i="1"/>
  <c r="BD802" i="1"/>
  <c r="BG739" i="1"/>
  <c r="BF732" i="1"/>
  <c r="AZ719" i="1"/>
  <c r="BD719" i="1"/>
  <c r="AZ720" i="1"/>
  <c r="BD720" i="1"/>
  <c r="AZ721" i="1"/>
  <c r="BD721" i="1"/>
  <c r="AZ722" i="1"/>
  <c r="BD722" i="1"/>
  <c r="AZ723" i="1"/>
  <c r="BD723" i="1"/>
  <c r="AZ724" i="1"/>
  <c r="BD724" i="1"/>
  <c r="AZ725" i="1"/>
  <c r="BD725" i="1"/>
  <c r="AZ726" i="1"/>
  <c r="BD726" i="1"/>
  <c r="AZ727" i="1"/>
  <c r="BD727" i="1"/>
  <c r="AZ728" i="1"/>
  <c r="BD728" i="1"/>
  <c r="AZ729" i="1"/>
  <c r="BD729" i="1"/>
  <c r="AZ730" i="1"/>
  <c r="BD730" i="1"/>
  <c r="AZ731" i="1"/>
  <c r="BD731" i="1"/>
  <c r="AZ732" i="1"/>
  <c r="BD732" i="1"/>
  <c r="AZ733" i="1"/>
  <c r="BD733" i="1"/>
  <c r="AZ734" i="1"/>
  <c r="BD734" i="1"/>
  <c r="AZ735" i="1"/>
  <c r="BD735" i="1"/>
  <c r="AZ736" i="1"/>
  <c r="BD736" i="1"/>
  <c r="AZ737" i="1"/>
  <c r="BD737" i="1"/>
  <c r="AZ738" i="1"/>
  <c r="BD738" i="1"/>
  <c r="AZ739" i="1"/>
  <c r="BD739" i="1"/>
  <c r="AZ740" i="1"/>
  <c r="BD740" i="1"/>
  <c r="AZ741" i="1"/>
  <c r="BD741" i="1"/>
  <c r="AZ742" i="1"/>
  <c r="BD742" i="1"/>
  <c r="AZ743" i="1"/>
  <c r="BD743" i="1"/>
  <c r="AZ744" i="1"/>
  <c r="BD744" i="1"/>
  <c r="AZ745" i="1"/>
  <c r="BD745" i="1"/>
  <c r="AZ746" i="1"/>
  <c r="BD746" i="1"/>
  <c r="AZ747" i="1"/>
  <c r="BD747" i="1"/>
  <c r="AZ748" i="1"/>
  <c r="BD748" i="1"/>
  <c r="AZ749" i="1"/>
  <c r="BD749" i="1"/>
  <c r="AZ750" i="1"/>
  <c r="BD750" i="1"/>
  <c r="AZ751" i="1"/>
  <c r="BD751" i="1"/>
  <c r="AZ752" i="1"/>
  <c r="BD752" i="1"/>
  <c r="AZ753" i="1"/>
  <c r="BD753" i="1"/>
  <c r="AZ754" i="1"/>
  <c r="BD754" i="1"/>
  <c r="AZ755" i="1"/>
  <c r="BD755" i="1"/>
  <c r="AZ756" i="1"/>
  <c r="BD756" i="1"/>
  <c r="AZ757" i="1"/>
  <c r="BD757" i="1"/>
  <c r="AZ758" i="1"/>
  <c r="BD758" i="1"/>
  <c r="AZ759" i="1"/>
  <c r="BD759" i="1"/>
  <c r="AZ760" i="1"/>
  <c r="BD760" i="1"/>
  <c r="AZ761" i="1"/>
  <c r="BA719" i="1"/>
  <c r="BF719" i="1"/>
  <c r="BC720" i="1"/>
  <c r="BA721" i="1"/>
  <c r="BF721" i="1"/>
  <c r="BC722" i="1"/>
  <c r="BA723" i="1"/>
  <c r="BF723" i="1"/>
  <c r="BC724" i="1"/>
  <c r="BA725" i="1"/>
  <c r="BF725" i="1"/>
  <c r="BC726" i="1"/>
  <c r="BA727" i="1"/>
  <c r="BF727" i="1"/>
  <c r="BC728" i="1"/>
  <c r="BA729" i="1"/>
  <c r="BF729" i="1"/>
  <c r="BC730" i="1"/>
  <c r="BA731" i="1"/>
  <c r="BF731" i="1"/>
  <c r="BC732" i="1"/>
  <c r="BA733" i="1"/>
  <c r="BF733" i="1"/>
  <c r="BC734" i="1"/>
  <c r="BA735" i="1"/>
  <c r="BF735" i="1"/>
  <c r="BC736" i="1"/>
  <c r="BA737" i="1"/>
  <c r="BF737" i="1"/>
  <c r="BC738" i="1"/>
  <c r="BA739" i="1"/>
  <c r="BF739" i="1"/>
  <c r="BC740" i="1"/>
  <c r="BA741" i="1"/>
  <c r="BF741" i="1"/>
  <c r="BC742" i="1"/>
  <c r="BA743" i="1"/>
  <c r="BF743" i="1"/>
  <c r="BC744" i="1"/>
  <c r="BA745" i="1"/>
  <c r="BF745" i="1"/>
  <c r="BC746" i="1"/>
  <c r="BA747" i="1"/>
  <c r="BF747" i="1"/>
  <c r="BC748" i="1"/>
  <c r="BA749" i="1"/>
  <c r="BF749" i="1"/>
  <c r="BC750" i="1"/>
  <c r="BA751" i="1"/>
  <c r="BF751" i="1"/>
  <c r="BC752" i="1"/>
  <c r="BA753" i="1"/>
  <c r="BF753" i="1"/>
  <c r="BC754" i="1"/>
  <c r="BA755" i="1"/>
  <c r="BF755" i="1"/>
  <c r="BC756" i="1"/>
  <c r="BA757" i="1"/>
  <c r="BF757" i="1"/>
  <c r="BC758" i="1"/>
  <c r="BA759" i="1"/>
  <c r="BF759" i="1"/>
  <c r="BC760" i="1"/>
  <c r="BA761" i="1"/>
  <c r="BE761" i="1"/>
  <c r="BA762" i="1"/>
  <c r="BE762" i="1"/>
  <c r="BA763" i="1"/>
  <c r="BE763" i="1"/>
  <c r="BA764" i="1"/>
  <c r="BE764" i="1"/>
  <c r="BA765" i="1"/>
  <c r="BE765" i="1"/>
  <c r="BA766" i="1"/>
  <c r="BE766" i="1"/>
  <c r="BA767" i="1"/>
  <c r="BE767" i="1"/>
  <c r="BA768" i="1"/>
  <c r="BE768" i="1"/>
  <c r="BA769" i="1"/>
  <c r="BE769" i="1"/>
  <c r="BA770" i="1"/>
  <c r="BE770" i="1"/>
  <c r="BA771" i="1"/>
  <c r="BE771" i="1"/>
  <c r="BA772" i="1"/>
  <c r="BE772" i="1"/>
  <c r="BA773" i="1"/>
  <c r="BE773" i="1"/>
  <c r="BA774" i="1"/>
  <c r="BE774" i="1"/>
  <c r="BA775" i="1"/>
  <c r="BE775" i="1"/>
  <c r="BA776" i="1"/>
  <c r="BE776" i="1"/>
  <c r="BA777" i="1"/>
  <c r="BE777" i="1"/>
  <c r="BA778" i="1"/>
  <c r="BE778" i="1"/>
  <c r="BA779" i="1"/>
  <c r="BE779" i="1"/>
  <c r="BA780" i="1"/>
  <c r="BE780" i="1"/>
  <c r="BA781" i="1"/>
  <c r="BE781" i="1"/>
  <c r="BA782" i="1"/>
  <c r="BE782" i="1"/>
  <c r="BA783" i="1"/>
  <c r="BE783" i="1"/>
  <c r="BA784" i="1"/>
  <c r="BE784" i="1"/>
  <c r="BA785" i="1"/>
  <c r="BE785" i="1"/>
  <c r="BA786" i="1"/>
  <c r="BE786" i="1"/>
  <c r="BA787" i="1"/>
  <c r="BE787" i="1"/>
  <c r="BA788" i="1"/>
  <c r="BE788" i="1"/>
  <c r="BA789" i="1"/>
  <c r="BE789" i="1"/>
  <c r="BA790" i="1"/>
  <c r="BE790" i="1"/>
  <c r="BA791" i="1"/>
  <c r="BE791" i="1"/>
  <c r="BA792" i="1"/>
  <c r="BE792" i="1"/>
  <c r="BA793" i="1"/>
  <c r="BE793" i="1"/>
  <c r="BA794" i="1"/>
  <c r="BE794" i="1"/>
  <c r="BA795" i="1"/>
  <c r="BE795" i="1"/>
  <c r="BA796" i="1"/>
  <c r="BE796" i="1"/>
  <c r="BA797" i="1"/>
  <c r="BE797" i="1"/>
  <c r="BA798" i="1"/>
  <c r="BE798" i="1"/>
  <c r="BA799" i="1"/>
  <c r="BE799" i="1"/>
  <c r="BA800" i="1"/>
  <c r="BE800" i="1"/>
  <c r="BA801" i="1"/>
  <c r="BE801" i="1"/>
  <c r="BA802" i="1"/>
  <c r="BE802" i="1"/>
  <c r="BA803" i="1"/>
  <c r="BE803" i="1"/>
  <c r="BA804" i="1"/>
  <c r="BE804" i="1"/>
  <c r="BA805" i="1"/>
  <c r="BE805" i="1"/>
  <c r="BA806" i="1"/>
  <c r="BE806" i="1"/>
  <c r="BA807" i="1"/>
  <c r="BE807" i="1"/>
  <c r="BA808" i="1"/>
  <c r="BE808" i="1"/>
  <c r="BA809" i="1"/>
  <c r="BE809" i="1"/>
  <c r="BA810" i="1"/>
  <c r="BE810" i="1"/>
  <c r="BA811" i="1"/>
  <c r="BE811" i="1"/>
  <c r="BA812" i="1"/>
  <c r="BE812" i="1"/>
  <c r="BA813" i="1"/>
  <c r="BE813" i="1"/>
  <c r="BA814" i="1"/>
  <c r="BG719" i="1"/>
  <c r="BF720" i="1"/>
  <c r="BE721" i="1"/>
  <c r="BE722" i="1"/>
  <c r="BC723" i="1"/>
  <c r="BB724" i="1"/>
  <c r="BB725" i="1"/>
  <c r="BA726" i="1"/>
  <c r="BG726" i="1"/>
  <c r="BG727" i="1"/>
  <c r="BF728" i="1"/>
  <c r="BE729" i="1"/>
  <c r="BE730" i="1"/>
  <c r="BC731" i="1"/>
  <c r="BB732" i="1"/>
  <c r="BB733" i="1"/>
  <c r="BA734" i="1"/>
  <c r="BG734" i="1"/>
  <c r="BG735" i="1"/>
  <c r="BF736" i="1"/>
  <c r="BE737" i="1"/>
  <c r="BE738" i="1"/>
  <c r="BC739" i="1"/>
  <c r="BB740" i="1"/>
  <c r="BB741" i="1"/>
  <c r="BA742" i="1"/>
  <c r="BG742" i="1"/>
  <c r="BG743" i="1"/>
  <c r="BF744" i="1"/>
  <c r="BE745" i="1"/>
  <c r="BE746" i="1"/>
  <c r="BC747" i="1"/>
  <c r="BB748" i="1"/>
  <c r="BB749" i="1"/>
  <c r="BA750" i="1"/>
  <c r="BG750" i="1"/>
  <c r="BG751" i="1"/>
  <c r="BF752" i="1"/>
  <c r="BE753" i="1"/>
  <c r="BE754" i="1"/>
  <c r="BC755" i="1"/>
  <c r="BB756" i="1"/>
  <c r="BB757" i="1"/>
  <c r="BA758" i="1"/>
  <c r="BG758" i="1"/>
  <c r="BG759" i="1"/>
  <c r="BF760" i="1"/>
  <c r="BD761" i="1"/>
  <c r="BB762" i="1"/>
  <c r="BG762" i="1"/>
  <c r="BD763" i="1"/>
  <c r="BB764" i="1"/>
  <c r="BG764" i="1"/>
  <c r="BD765" i="1"/>
  <c r="BB766" i="1"/>
  <c r="BG766" i="1"/>
  <c r="BD767" i="1"/>
  <c r="BB768" i="1"/>
  <c r="BG768" i="1"/>
  <c r="BD769" i="1"/>
  <c r="BB770" i="1"/>
  <c r="BG770" i="1"/>
  <c r="BD771" i="1"/>
  <c r="BB772" i="1"/>
  <c r="BG772" i="1"/>
  <c r="BD773" i="1"/>
  <c r="BB774" i="1"/>
  <c r="BG774" i="1"/>
  <c r="BD775" i="1"/>
  <c r="BB776" i="1"/>
  <c r="BG776" i="1"/>
  <c r="BD777" i="1"/>
  <c r="BB778" i="1"/>
  <c r="BG778" i="1"/>
  <c r="BD779" i="1"/>
  <c r="BB780" i="1"/>
  <c r="BG780" i="1"/>
  <c r="BD781" i="1"/>
  <c r="BB782" i="1"/>
  <c r="BG782" i="1"/>
  <c r="BD783" i="1"/>
  <c r="BB784" i="1"/>
  <c r="BG784" i="1"/>
  <c r="BD785" i="1"/>
  <c r="BB786" i="1"/>
  <c r="BB719" i="1"/>
  <c r="BA720" i="1"/>
  <c r="BG720" i="1"/>
  <c r="BG721" i="1"/>
  <c r="BF722" i="1"/>
  <c r="BE723" i="1"/>
  <c r="BE724" i="1"/>
  <c r="BC725" i="1"/>
  <c r="BB726" i="1"/>
  <c r="BB727" i="1"/>
  <c r="BA728" i="1"/>
  <c r="BG728" i="1"/>
  <c r="BG729" i="1"/>
  <c r="BF730" i="1"/>
  <c r="BE731" i="1"/>
  <c r="BE732" i="1"/>
  <c r="BC733" i="1"/>
  <c r="BB734" i="1"/>
  <c r="BB735" i="1"/>
  <c r="BA736" i="1"/>
  <c r="BG736" i="1"/>
  <c r="BG737" i="1"/>
  <c r="BF738" i="1"/>
  <c r="BE739" i="1"/>
  <c r="BE740" i="1"/>
  <c r="BC741" i="1"/>
  <c r="BB742" i="1"/>
  <c r="BB743" i="1"/>
  <c r="BA744" i="1"/>
  <c r="BG744" i="1"/>
  <c r="BG745" i="1"/>
  <c r="BF746" i="1"/>
  <c r="BE747" i="1"/>
  <c r="BE748" i="1"/>
  <c r="BC749" i="1"/>
  <c r="BB750" i="1"/>
  <c r="BB751" i="1"/>
  <c r="BA752" i="1"/>
  <c r="BG752" i="1"/>
  <c r="BG753" i="1"/>
  <c r="BF754" i="1"/>
  <c r="BE755" i="1"/>
  <c r="BE756" i="1"/>
  <c r="BC757" i="1"/>
  <c r="BB758" i="1"/>
  <c r="BB759" i="1"/>
  <c r="BA760" i="1"/>
  <c r="BG760" i="1"/>
  <c r="BF761" i="1"/>
  <c r="BC762" i="1"/>
  <c r="AZ763" i="1"/>
  <c r="BF763" i="1"/>
  <c r="BC764" i="1"/>
  <c r="AZ765" i="1"/>
  <c r="BF765" i="1"/>
  <c r="BC766" i="1"/>
  <c r="AZ767" i="1"/>
  <c r="BF767" i="1"/>
  <c r="BC768" i="1"/>
  <c r="AZ769" i="1"/>
  <c r="BF769" i="1"/>
  <c r="BC770" i="1"/>
  <c r="AZ771" i="1"/>
  <c r="BF771" i="1"/>
  <c r="BC772" i="1"/>
  <c r="AZ773" i="1"/>
  <c r="BF773" i="1"/>
  <c r="BC774" i="1"/>
  <c r="AZ775" i="1"/>
  <c r="BF775" i="1"/>
  <c r="BC776" i="1"/>
  <c r="AZ777" i="1"/>
  <c r="BF777" i="1"/>
  <c r="BC778" i="1"/>
  <c r="AZ779" i="1"/>
  <c r="BF779" i="1"/>
  <c r="BC780" i="1"/>
  <c r="AZ781" i="1"/>
  <c r="BF781" i="1"/>
  <c r="BC782" i="1"/>
  <c r="AZ783" i="1"/>
  <c r="BF783" i="1"/>
  <c r="BC784" i="1"/>
  <c r="AZ785" i="1"/>
  <c r="BF785" i="1"/>
  <c r="BC786" i="1"/>
  <c r="AZ787" i="1"/>
  <c r="BF787" i="1"/>
  <c r="BC788" i="1"/>
  <c r="AZ789" i="1"/>
  <c r="BF789" i="1"/>
  <c r="BC790" i="1"/>
  <c r="AZ791" i="1"/>
  <c r="BF791" i="1"/>
  <c r="BC792" i="1"/>
  <c r="AZ793" i="1"/>
  <c r="BF793" i="1"/>
  <c r="BC794" i="1"/>
  <c r="AZ795" i="1"/>
  <c r="BF795" i="1"/>
  <c r="BC796" i="1"/>
  <c r="AZ797" i="1"/>
  <c r="BF797" i="1"/>
  <c r="BC798" i="1"/>
  <c r="AZ799" i="1"/>
  <c r="BF799" i="1"/>
  <c r="BC800" i="1"/>
  <c r="AZ801" i="1"/>
  <c r="BF801" i="1"/>
  <c r="BC802" i="1"/>
  <c r="AZ803" i="1"/>
  <c r="BF803" i="1"/>
  <c r="BC804" i="1"/>
  <c r="AZ805" i="1"/>
  <c r="BF805" i="1"/>
  <c r="BC806" i="1"/>
  <c r="AZ807" i="1"/>
  <c r="BF807" i="1"/>
  <c r="BC808" i="1"/>
  <c r="AZ809" i="1"/>
  <c r="BF809" i="1"/>
  <c r="BC810" i="1"/>
  <c r="AZ811" i="1"/>
  <c r="BF811" i="1"/>
  <c r="BC812" i="1"/>
  <c r="AZ813" i="1"/>
  <c r="BF813" i="1"/>
  <c r="BC814" i="1"/>
  <c r="BG814" i="1"/>
  <c r="BC815" i="1"/>
  <c r="BG815" i="1"/>
  <c r="BC816" i="1"/>
  <c r="BG816" i="1"/>
  <c r="BC817" i="1"/>
  <c r="BG817" i="1"/>
  <c r="BC818" i="1"/>
  <c r="BG818" i="1"/>
  <c r="BC819" i="1"/>
  <c r="BG819" i="1"/>
  <c r="BB819" i="1"/>
  <c r="BE818" i="1"/>
  <c r="AZ818" i="1"/>
  <c r="BB817" i="1"/>
  <c r="BE816" i="1"/>
  <c r="AZ816" i="1"/>
  <c r="BE814" i="1"/>
  <c r="BG813" i="1"/>
  <c r="AZ812" i="1"/>
  <c r="BB811" i="1"/>
  <c r="BB810" i="1"/>
  <c r="BD808" i="1"/>
  <c r="BD807" i="1"/>
  <c r="BF806" i="1"/>
  <c r="BD800" i="1"/>
  <c r="AZ770" i="1"/>
  <c r="BF758" i="1"/>
  <c r="BE751" i="1"/>
  <c r="BB746" i="1"/>
  <c r="BB739" i="1"/>
  <c r="BG733" i="1"/>
  <c r="BE728" i="1"/>
  <c r="BC721" i="1"/>
  <c r="BA819" i="1"/>
  <c r="BD818" i="1"/>
  <c r="BF817" i="1"/>
  <c r="BD816" i="1"/>
  <c r="BF815" i="1"/>
  <c r="BA815" i="1"/>
  <c r="BD813" i="1"/>
  <c r="BG811" i="1"/>
  <c r="BG810" i="1"/>
  <c r="AZ810" i="1"/>
  <c r="BB808" i="1"/>
  <c r="BC807" i="1"/>
  <c r="BD806" i="1"/>
  <c r="BF804" i="1"/>
  <c r="BG803" i="1"/>
  <c r="AZ802" i="1"/>
  <c r="BB801" i="1"/>
  <c r="BB800" i="1"/>
  <c r="BD798" i="1"/>
  <c r="BD797" i="1"/>
  <c r="BG795" i="1"/>
  <c r="BG794" i="1"/>
  <c r="BB793" i="1"/>
  <c r="BB792" i="1"/>
  <c r="BC791" i="1"/>
  <c r="BD789" i="1"/>
  <c r="BF788" i="1"/>
  <c r="BG785" i="1"/>
  <c r="BE819" i="1"/>
  <c r="AZ819" i="1"/>
  <c r="BB818" i="1"/>
  <c r="BE817" i="1"/>
  <c r="AZ817" i="1"/>
  <c r="BB816" i="1"/>
  <c r="BE815" i="1"/>
  <c r="AZ815" i="1"/>
  <c r="BB814" i="1"/>
  <c r="BC813" i="1"/>
  <c r="BD812" i="1"/>
  <c r="BD811" i="1"/>
  <c r="BF810" i="1"/>
  <c r="BG809" i="1"/>
  <c r="BG808" i="1"/>
  <c r="AZ808" i="1"/>
  <c r="BB807" i="1"/>
  <c r="BB806" i="1"/>
  <c r="BC805" i="1"/>
  <c r="BD804" i="1"/>
  <c r="BD803" i="1"/>
  <c r="BF802" i="1"/>
  <c r="BG801" i="1"/>
  <c r="BG800" i="1"/>
  <c r="AZ800" i="1"/>
  <c r="BB799" i="1"/>
  <c r="BB798" i="1"/>
  <c r="BC797" i="1"/>
  <c r="BD796" i="1"/>
  <c r="BD795" i="1"/>
  <c r="BF794" i="1"/>
  <c r="BG793" i="1"/>
  <c r="BG792" i="1"/>
  <c r="AZ792" i="1"/>
  <c r="BB791" i="1"/>
  <c r="BB790" i="1"/>
  <c r="BC789" i="1"/>
  <c r="BD788" i="1"/>
  <c r="BD787" i="1"/>
  <c r="BF786" i="1"/>
  <c r="BC785" i="1"/>
  <c r="AZ784" i="1"/>
  <c r="BF782" i="1"/>
  <c r="BC781" i="1"/>
  <c r="AZ780" i="1"/>
  <c r="BF778" i="1"/>
  <c r="BC777" i="1"/>
  <c r="AZ776" i="1"/>
  <c r="BF774" i="1"/>
  <c r="BC773" i="1"/>
  <c r="AZ772" i="1"/>
  <c r="BF770" i="1"/>
  <c r="BC769" i="1"/>
  <c r="AZ768" i="1"/>
  <c r="BF766" i="1"/>
  <c r="BC765" i="1"/>
  <c r="AZ764" i="1"/>
  <c r="BF762" i="1"/>
  <c r="BC761" i="1"/>
  <c r="BE759" i="1"/>
  <c r="BG757" i="1"/>
  <c r="BA756" i="1"/>
  <c r="BB754" i="1"/>
  <c r="BE752" i="1"/>
  <c r="BF750" i="1"/>
  <c r="BG748" i="1"/>
  <c r="BB747" i="1"/>
  <c r="BC745" i="1"/>
  <c r="BE743" i="1"/>
  <c r="BG741" i="1"/>
  <c r="BA740" i="1"/>
  <c r="BB738" i="1"/>
  <c r="BE736" i="1"/>
  <c r="BF734" i="1"/>
  <c r="BG732" i="1"/>
  <c r="BB731" i="1"/>
  <c r="BC729" i="1"/>
  <c r="BE727" i="1"/>
  <c r="BG725" i="1"/>
  <c r="BA724" i="1"/>
  <c r="BB722" i="1"/>
  <c r="BE720" i="1"/>
  <c r="BC117" i="1"/>
  <c r="BG117" i="1"/>
  <c r="BC118" i="1"/>
  <c r="BG118" i="1"/>
  <c r="BC119" i="1"/>
  <c r="BG119" i="1"/>
  <c r="BC120" i="1"/>
  <c r="BG120" i="1"/>
  <c r="BC121" i="1"/>
  <c r="BG121" i="1"/>
  <c r="BC122" i="1"/>
  <c r="BG122" i="1"/>
  <c r="BC123" i="1"/>
  <c r="BG123" i="1"/>
  <c r="BC124" i="1"/>
  <c r="BG124" i="1"/>
  <c r="BC125" i="1"/>
  <c r="BG125" i="1"/>
  <c r="BC126" i="1"/>
  <c r="BG126" i="1"/>
  <c r="BC127" i="1"/>
  <c r="BG127" i="1"/>
  <c r="BC128" i="1"/>
  <c r="BG128" i="1"/>
  <c r="BC129" i="1"/>
  <c r="BG129" i="1"/>
  <c r="BC130" i="1"/>
  <c r="BG130" i="1"/>
  <c r="BC131" i="1"/>
  <c r="BG131" i="1"/>
  <c r="BC132" i="1"/>
  <c r="BG132" i="1"/>
  <c r="BC133" i="1"/>
  <c r="BG133" i="1"/>
  <c r="BC134" i="1"/>
  <c r="BG134" i="1"/>
  <c r="BC135" i="1"/>
  <c r="BG135" i="1"/>
  <c r="BC136" i="1"/>
  <c r="BG136" i="1"/>
  <c r="AZ117" i="1"/>
  <c r="BD117" i="1"/>
  <c r="AZ118" i="1"/>
  <c r="BD118" i="1"/>
  <c r="AZ119" i="1"/>
  <c r="BD119" i="1"/>
  <c r="AZ120" i="1"/>
  <c r="BD120" i="1"/>
  <c r="AZ121" i="1"/>
  <c r="BD121" i="1"/>
  <c r="AZ122" i="1"/>
  <c r="BD122" i="1"/>
  <c r="AZ123" i="1"/>
  <c r="BD123" i="1"/>
  <c r="AZ124" i="1"/>
  <c r="BD124" i="1"/>
  <c r="AZ125" i="1"/>
  <c r="BD125" i="1"/>
  <c r="AZ126" i="1"/>
  <c r="BD126" i="1"/>
  <c r="AZ127" i="1"/>
  <c r="BD127" i="1"/>
  <c r="AZ128" i="1"/>
  <c r="BD128" i="1"/>
  <c r="AZ129" i="1"/>
  <c r="BD129" i="1"/>
  <c r="AZ130" i="1"/>
  <c r="BD130" i="1"/>
  <c r="AZ131" i="1"/>
  <c r="BD131" i="1"/>
  <c r="AZ132" i="1"/>
  <c r="BD132" i="1"/>
  <c r="AZ133" i="1"/>
  <c r="BD133" i="1"/>
  <c r="AZ134" i="1"/>
  <c r="BD134" i="1"/>
  <c r="AZ135" i="1"/>
  <c r="BD135" i="1"/>
  <c r="AZ136" i="1"/>
  <c r="BD136" i="1"/>
  <c r="AZ246" i="1"/>
  <c r="BD246" i="1"/>
  <c r="AZ247" i="1"/>
  <c r="BD247" i="1"/>
  <c r="AZ248" i="1"/>
  <c r="BD248" i="1"/>
  <c r="AZ249" i="1"/>
  <c r="BD249" i="1"/>
  <c r="AZ250" i="1"/>
  <c r="BD250" i="1"/>
  <c r="BA117" i="1"/>
  <c r="BE117" i="1"/>
  <c r="BA118" i="1"/>
  <c r="BE118" i="1"/>
  <c r="BA119" i="1"/>
  <c r="BE119" i="1"/>
  <c r="BA120" i="1"/>
  <c r="BE120" i="1"/>
  <c r="BA121" i="1"/>
  <c r="BE121" i="1"/>
  <c r="BA122" i="1"/>
  <c r="BE122" i="1"/>
  <c r="BA123" i="1"/>
  <c r="BE123" i="1"/>
  <c r="BA124" i="1"/>
  <c r="BE124" i="1"/>
  <c r="BA125" i="1"/>
  <c r="BE125" i="1"/>
  <c r="BA126" i="1"/>
  <c r="BE126" i="1"/>
  <c r="BA127" i="1"/>
  <c r="BE127" i="1"/>
  <c r="BA128" i="1"/>
  <c r="BE128" i="1"/>
  <c r="BA129" i="1"/>
  <c r="BE129" i="1"/>
  <c r="BA130" i="1"/>
  <c r="BE130" i="1"/>
  <c r="BA131" i="1"/>
  <c r="BE131" i="1"/>
  <c r="BA132" i="1"/>
  <c r="BE132" i="1"/>
  <c r="BA133" i="1"/>
  <c r="BE133" i="1"/>
  <c r="BA134" i="1"/>
  <c r="BE134" i="1"/>
  <c r="BA135" i="1"/>
  <c r="BE135" i="1"/>
  <c r="BA136" i="1"/>
  <c r="BE136" i="1"/>
  <c r="BA246" i="1"/>
  <c r="BE246" i="1"/>
  <c r="BA247" i="1"/>
  <c r="BE247" i="1"/>
  <c r="BA248" i="1"/>
  <c r="BE248" i="1"/>
  <c r="BA249" i="1"/>
  <c r="BE249" i="1"/>
  <c r="BA250" i="1"/>
  <c r="BE250" i="1"/>
  <c r="BA251" i="1"/>
  <c r="BE251" i="1"/>
  <c r="BA252" i="1"/>
  <c r="BE252" i="1"/>
  <c r="BA253" i="1"/>
  <c r="BE253" i="1"/>
  <c r="BA254" i="1"/>
  <c r="BE254" i="1"/>
  <c r="BA255" i="1"/>
  <c r="BE255" i="1"/>
  <c r="BA256" i="1"/>
  <c r="BE256" i="1"/>
  <c r="BA257" i="1"/>
  <c r="BE257" i="1"/>
  <c r="BA258" i="1"/>
  <c r="BE258" i="1"/>
  <c r="BA259" i="1"/>
  <c r="BE259" i="1"/>
  <c r="BA260" i="1"/>
  <c r="BE260" i="1"/>
  <c r="BA261" i="1"/>
  <c r="BE261" i="1"/>
  <c r="BA262" i="1"/>
  <c r="BE262" i="1"/>
  <c r="BA263" i="1"/>
  <c r="BE263" i="1"/>
  <c r="BA264" i="1"/>
  <c r="BE264" i="1"/>
  <c r="BA265" i="1"/>
  <c r="BE265" i="1"/>
  <c r="BA266" i="1"/>
  <c r="BE266" i="1"/>
  <c r="BA267" i="1"/>
  <c r="BE267" i="1"/>
  <c r="BA268" i="1"/>
  <c r="BB117" i="1"/>
  <c r="BF117" i="1"/>
  <c r="BB118" i="1"/>
  <c r="BF118" i="1"/>
  <c r="BB119" i="1"/>
  <c r="BF119" i="1"/>
  <c r="BB120" i="1"/>
  <c r="BF120" i="1"/>
  <c r="BB121" i="1"/>
  <c r="BF121" i="1"/>
  <c r="BB122" i="1"/>
  <c r="BF122" i="1"/>
  <c r="BB123" i="1"/>
  <c r="BF123" i="1"/>
  <c r="BB124" i="1"/>
  <c r="BF124" i="1"/>
  <c r="BB125" i="1"/>
  <c r="BF125" i="1"/>
  <c r="BB126" i="1"/>
  <c r="BF126" i="1"/>
  <c r="BB127" i="1"/>
  <c r="BF127" i="1"/>
  <c r="BB128" i="1"/>
  <c r="BF128" i="1"/>
  <c r="BB129" i="1"/>
  <c r="BF129" i="1"/>
  <c r="BB130" i="1"/>
  <c r="BF130" i="1"/>
  <c r="BB131" i="1"/>
  <c r="BF131" i="1"/>
  <c r="BB132" i="1"/>
  <c r="BF132" i="1"/>
  <c r="BB133" i="1"/>
  <c r="BF133" i="1"/>
  <c r="BB134" i="1"/>
  <c r="BF134" i="1"/>
  <c r="BB135" i="1"/>
  <c r="BF135" i="1"/>
  <c r="BB136" i="1"/>
  <c r="BF136" i="1"/>
  <c r="BB246" i="1"/>
  <c r="BF246" i="1"/>
  <c r="BB247" i="1"/>
  <c r="BF247" i="1"/>
  <c r="BB248" i="1"/>
  <c r="BF248" i="1"/>
  <c r="BB249" i="1"/>
  <c r="BF249" i="1"/>
  <c r="BB250" i="1"/>
  <c r="BF250" i="1"/>
  <c r="BB251" i="1"/>
  <c r="BF251" i="1"/>
  <c r="BB252" i="1"/>
  <c r="BF252" i="1"/>
  <c r="BB253" i="1"/>
  <c r="BF253" i="1"/>
  <c r="BB254" i="1"/>
  <c r="BF254" i="1"/>
  <c r="BB255" i="1"/>
  <c r="BF255" i="1"/>
  <c r="BB256" i="1"/>
  <c r="BF256" i="1"/>
  <c r="BB257" i="1"/>
  <c r="BF257" i="1"/>
  <c r="BB258" i="1"/>
  <c r="BF258" i="1"/>
  <c r="BB259" i="1"/>
  <c r="BF259" i="1"/>
  <c r="BB260" i="1"/>
  <c r="BF260" i="1"/>
  <c r="BB261" i="1"/>
  <c r="BF261" i="1"/>
  <c r="BB262" i="1"/>
  <c r="BG247" i="1"/>
  <c r="BG249" i="1"/>
  <c r="BC251" i="1"/>
  <c r="BC252" i="1"/>
  <c r="BC253" i="1"/>
  <c r="BC254" i="1"/>
  <c r="BC255" i="1"/>
  <c r="BC256" i="1"/>
  <c r="BC257" i="1"/>
  <c r="BC258" i="1"/>
  <c r="BC259" i="1"/>
  <c r="BC260" i="1"/>
  <c r="BC261" i="1"/>
  <c r="BC262" i="1"/>
  <c r="AZ263" i="1"/>
  <c r="BF263" i="1"/>
  <c r="BC264" i="1"/>
  <c r="AZ265" i="1"/>
  <c r="BF265" i="1"/>
  <c r="BC266" i="1"/>
  <c r="AZ267" i="1"/>
  <c r="BF267" i="1"/>
  <c r="BC268" i="1"/>
  <c r="BG268" i="1"/>
  <c r="BC269" i="1"/>
  <c r="BG269" i="1"/>
  <c r="BC820" i="1"/>
  <c r="BG820" i="1"/>
  <c r="BC821" i="1"/>
  <c r="BG821" i="1"/>
  <c r="BC822" i="1"/>
  <c r="BG822" i="1"/>
  <c r="BC823" i="1"/>
  <c r="BG823" i="1"/>
  <c r="BC824" i="1"/>
  <c r="BG824" i="1"/>
  <c r="BC825" i="1"/>
  <c r="BG825" i="1"/>
  <c r="BC826" i="1"/>
  <c r="BG826" i="1"/>
  <c r="BC827" i="1"/>
  <c r="BG827" i="1"/>
  <c r="BC828" i="1"/>
  <c r="BG828" i="1"/>
  <c r="BC829" i="1"/>
  <c r="BG829" i="1"/>
  <c r="BC830" i="1"/>
  <c r="BG830" i="1"/>
  <c r="BC840" i="1"/>
  <c r="BG840" i="1"/>
  <c r="BC841" i="1"/>
  <c r="BG841" i="1"/>
  <c r="BC842" i="1"/>
  <c r="BG842" i="1"/>
  <c r="BC843" i="1"/>
  <c r="BG843" i="1"/>
  <c r="BC844" i="1"/>
  <c r="BG844" i="1"/>
  <c r="BC845" i="1"/>
  <c r="BG845" i="1"/>
  <c r="BC846" i="1"/>
  <c r="BG846" i="1"/>
  <c r="BC847" i="1"/>
  <c r="BG847" i="1"/>
  <c r="BC848" i="1"/>
  <c r="BG848" i="1"/>
  <c r="BC849" i="1"/>
  <c r="BG849" i="1"/>
  <c r="BC850" i="1"/>
  <c r="BG850" i="1"/>
  <c r="BC851" i="1"/>
  <c r="BG851" i="1"/>
  <c r="BC852" i="1"/>
  <c r="BG852" i="1"/>
  <c r="BC853" i="1"/>
  <c r="BG853" i="1"/>
  <c r="BC854" i="1"/>
  <c r="BG854" i="1"/>
  <c r="BC855" i="1"/>
  <c r="BG855" i="1"/>
  <c r="BC856" i="1"/>
  <c r="BG856" i="1"/>
  <c r="BC857" i="1"/>
  <c r="BG857" i="1"/>
  <c r="BC858" i="1"/>
  <c r="BC246" i="1"/>
  <c r="BC248" i="1"/>
  <c r="BC250" i="1"/>
  <c r="BD251" i="1"/>
  <c r="BD252" i="1"/>
  <c r="BD253" i="1"/>
  <c r="BD254" i="1"/>
  <c r="BD255" i="1"/>
  <c r="BD256" i="1"/>
  <c r="BD257" i="1"/>
  <c r="BD258" i="1"/>
  <c r="BD259" i="1"/>
  <c r="BD260" i="1"/>
  <c r="BD261" i="1"/>
  <c r="BD262" i="1"/>
  <c r="BB263" i="1"/>
  <c r="BG263" i="1"/>
  <c r="BD264" i="1"/>
  <c r="BB265" i="1"/>
  <c r="BG265" i="1"/>
  <c r="BD266" i="1"/>
  <c r="BB267" i="1"/>
  <c r="BG267" i="1"/>
  <c r="BD268" i="1"/>
  <c r="AZ269" i="1"/>
  <c r="BD269" i="1"/>
  <c r="BG246" i="1"/>
  <c r="BG248" i="1"/>
  <c r="BG250" i="1"/>
  <c r="BG251" i="1"/>
  <c r="BG252" i="1"/>
  <c r="BG253" i="1"/>
  <c r="BG254" i="1"/>
  <c r="BG255" i="1"/>
  <c r="BG256" i="1"/>
  <c r="BG257" i="1"/>
  <c r="BG258" i="1"/>
  <c r="BG259" i="1"/>
  <c r="BG260" i="1"/>
  <c r="BG261" i="1"/>
  <c r="BF262" i="1"/>
  <c r="BC263" i="1"/>
  <c r="AZ264" i="1"/>
  <c r="BF264" i="1"/>
  <c r="BC265" i="1"/>
  <c r="AZ266" i="1"/>
  <c r="BF266" i="1"/>
  <c r="BC267" i="1"/>
  <c r="AZ268" i="1"/>
  <c r="BE268" i="1"/>
  <c r="BA269" i="1"/>
  <c r="BE269" i="1"/>
  <c r="BA820" i="1"/>
  <c r="BE820" i="1"/>
  <c r="BA821" i="1"/>
  <c r="BE821" i="1"/>
  <c r="BA822" i="1"/>
  <c r="BE822" i="1"/>
  <c r="BA823" i="1"/>
  <c r="BE823" i="1"/>
  <c r="BA824" i="1"/>
  <c r="BE824" i="1"/>
  <c r="BA825" i="1"/>
  <c r="BE825" i="1"/>
  <c r="BA826" i="1"/>
  <c r="BE826" i="1"/>
  <c r="BA827" i="1"/>
  <c r="BE827" i="1"/>
  <c r="BA828" i="1"/>
  <c r="BE828" i="1"/>
  <c r="BA829" i="1"/>
  <c r="BE829" i="1"/>
  <c r="BA830" i="1"/>
  <c r="BE830" i="1"/>
  <c r="BA840" i="1"/>
  <c r="BE840" i="1"/>
  <c r="BA841" i="1"/>
  <c r="BE841" i="1"/>
  <c r="BA842" i="1"/>
  <c r="BE842" i="1"/>
  <c r="BA843" i="1"/>
  <c r="BE843" i="1"/>
  <c r="BA844" i="1"/>
  <c r="BE844" i="1"/>
  <c r="BA845" i="1"/>
  <c r="BE845" i="1"/>
  <c r="BA846" i="1"/>
  <c r="BE846" i="1"/>
  <c r="BA847" i="1"/>
  <c r="BE847" i="1"/>
  <c r="BA848" i="1"/>
  <c r="BE848" i="1"/>
  <c r="BA849" i="1"/>
  <c r="BE849" i="1"/>
  <c r="BA850" i="1"/>
  <c r="BE850" i="1"/>
  <c r="BA851" i="1"/>
  <c r="BE851" i="1"/>
  <c r="BA852" i="1"/>
  <c r="BE852" i="1"/>
  <c r="BA853" i="1"/>
  <c r="BE853" i="1"/>
  <c r="BA854" i="1"/>
  <c r="BE854" i="1"/>
  <c r="BA855" i="1"/>
  <c r="BE855" i="1"/>
  <c r="BA856" i="1"/>
  <c r="BE856" i="1"/>
  <c r="BA857" i="1"/>
  <c r="BE857" i="1"/>
  <c r="BA858" i="1"/>
  <c r="BE858" i="1"/>
  <c r="BA859" i="1"/>
  <c r="BE859" i="1"/>
  <c r="BA860" i="1"/>
  <c r="BE860" i="1"/>
  <c r="BA861" i="1"/>
  <c r="BE861" i="1"/>
  <c r="BA862" i="1"/>
  <c r="BE862" i="1"/>
  <c r="BA863" i="1"/>
  <c r="BE863" i="1"/>
  <c r="BA864" i="1"/>
  <c r="BE864" i="1"/>
  <c r="BA865" i="1"/>
  <c r="BE865" i="1"/>
  <c r="BA866" i="1"/>
  <c r="BE866" i="1"/>
  <c r="BA867" i="1"/>
  <c r="BE867" i="1"/>
  <c r="BA868" i="1"/>
  <c r="BE868" i="1"/>
  <c r="BA869" i="1"/>
  <c r="BE869" i="1"/>
  <c r="BA870" i="1"/>
  <c r="BE870" i="1"/>
  <c r="BA871" i="1"/>
  <c r="BE871" i="1"/>
  <c r="BA872" i="1"/>
  <c r="BE872" i="1"/>
  <c r="BA873" i="1"/>
  <c r="BE873" i="1"/>
  <c r="BA874" i="1"/>
  <c r="BE874" i="1"/>
  <c r="BA875" i="1"/>
  <c r="BE875" i="1"/>
  <c r="BA876" i="1"/>
  <c r="BE876" i="1"/>
  <c r="BA877" i="1"/>
  <c r="BE877" i="1"/>
  <c r="BA878" i="1"/>
  <c r="BE878" i="1"/>
  <c r="BA888" i="1"/>
  <c r="BE888" i="1"/>
  <c r="BA889" i="1"/>
  <c r="BE889" i="1"/>
  <c r="BA890" i="1"/>
  <c r="BE890" i="1"/>
  <c r="BA891" i="1"/>
  <c r="BE891" i="1"/>
  <c r="BA892" i="1"/>
  <c r="BE892" i="1"/>
  <c r="BA893" i="1"/>
  <c r="BE893" i="1"/>
  <c r="BA894" i="1"/>
  <c r="BE894" i="1"/>
  <c r="BA895" i="1"/>
  <c r="BE895" i="1"/>
  <c r="BA896" i="1"/>
  <c r="BE896" i="1"/>
  <c r="BA897" i="1"/>
  <c r="BE897" i="1"/>
  <c r="BA898" i="1"/>
  <c r="BE898" i="1"/>
  <c r="BA899" i="1"/>
  <c r="BE899" i="1"/>
  <c r="BA900" i="1"/>
  <c r="BE900" i="1"/>
  <c r="BA901" i="1"/>
  <c r="BE901" i="1"/>
  <c r="BA902" i="1"/>
  <c r="BE902" i="1"/>
  <c r="BA903" i="1"/>
  <c r="AZ252" i="1"/>
  <c r="AZ256" i="1"/>
  <c r="AZ260" i="1"/>
  <c r="BD263" i="1"/>
  <c r="BB266" i="1"/>
  <c r="BF268" i="1"/>
  <c r="BB820" i="1"/>
  <c r="BB821" i="1"/>
  <c r="BB822" i="1"/>
  <c r="BB823" i="1"/>
  <c r="BB824" i="1"/>
  <c r="BB825" i="1"/>
  <c r="BB826" i="1"/>
  <c r="BB827" i="1"/>
  <c r="BB828" i="1"/>
  <c r="BB829" i="1"/>
  <c r="BB830" i="1"/>
  <c r="BB840" i="1"/>
  <c r="BB841" i="1"/>
  <c r="BB842" i="1"/>
  <c r="BB843" i="1"/>
  <c r="BB844" i="1"/>
  <c r="BB845" i="1"/>
  <c r="BB846" i="1"/>
  <c r="BB847" i="1"/>
  <c r="BB848" i="1"/>
  <c r="BB849" i="1"/>
  <c r="BB850" i="1"/>
  <c r="BB851" i="1"/>
  <c r="BB852" i="1"/>
  <c r="BB853" i="1"/>
  <c r="BB854" i="1"/>
  <c r="BB855" i="1"/>
  <c r="BB856" i="1"/>
  <c r="BB857" i="1"/>
  <c r="BB858" i="1"/>
  <c r="AZ859" i="1"/>
  <c r="BF859" i="1"/>
  <c r="BC860" i="1"/>
  <c r="AZ861" i="1"/>
  <c r="BF861" i="1"/>
  <c r="BC862" i="1"/>
  <c r="AZ863" i="1"/>
  <c r="BF863" i="1"/>
  <c r="BC864" i="1"/>
  <c r="AZ865" i="1"/>
  <c r="BF865" i="1"/>
  <c r="BC866" i="1"/>
  <c r="AZ867" i="1"/>
  <c r="BF867" i="1"/>
  <c r="BC868" i="1"/>
  <c r="AZ869" i="1"/>
  <c r="BF869" i="1"/>
  <c r="BC870" i="1"/>
  <c r="AZ871" i="1"/>
  <c r="BF871" i="1"/>
  <c r="BC872" i="1"/>
  <c r="AZ873" i="1"/>
  <c r="BF873" i="1"/>
  <c r="BC874" i="1"/>
  <c r="AZ875" i="1"/>
  <c r="BF875" i="1"/>
  <c r="BC876" i="1"/>
  <c r="AZ877" i="1"/>
  <c r="BF877" i="1"/>
  <c r="BC878" i="1"/>
  <c r="AZ888" i="1"/>
  <c r="BF888" i="1"/>
  <c r="BC889" i="1"/>
  <c r="AZ890" i="1"/>
  <c r="BF890" i="1"/>
  <c r="BC891" i="1"/>
  <c r="AZ892" i="1"/>
  <c r="BF892" i="1"/>
  <c r="BC893" i="1"/>
  <c r="AZ894" i="1"/>
  <c r="BF894" i="1"/>
  <c r="BC895" i="1"/>
  <c r="AZ896" i="1"/>
  <c r="BF896" i="1"/>
  <c r="BC897" i="1"/>
  <c r="AZ898" i="1"/>
  <c r="BF898" i="1"/>
  <c r="BC899" i="1"/>
  <c r="AZ900" i="1"/>
  <c r="BF900" i="1"/>
  <c r="BC901" i="1"/>
  <c r="AZ902" i="1"/>
  <c r="BF902" i="1"/>
  <c r="BC903" i="1"/>
  <c r="BG903" i="1"/>
  <c r="BC904" i="1"/>
  <c r="BG904" i="1"/>
  <c r="BC905" i="1"/>
  <c r="BG905" i="1"/>
  <c r="BC915" i="1"/>
  <c r="BG915" i="1"/>
  <c r="BC916" i="1"/>
  <c r="BG916" i="1"/>
  <c r="BC917" i="1"/>
  <c r="BG917" i="1"/>
  <c r="BC918" i="1"/>
  <c r="BG918" i="1"/>
  <c r="BC919" i="1"/>
  <c r="BG919" i="1"/>
  <c r="BC920" i="1"/>
  <c r="BG920" i="1"/>
  <c r="BC921" i="1"/>
  <c r="BG921" i="1"/>
  <c r="BC922" i="1"/>
  <c r="BG922" i="1"/>
  <c r="BC923" i="1"/>
  <c r="BG923" i="1"/>
  <c r="BC924" i="1"/>
  <c r="BG924" i="1"/>
  <c r="BC925" i="1"/>
  <c r="BG925" i="1"/>
  <c r="BC926" i="1"/>
  <c r="BG926" i="1"/>
  <c r="BC927" i="1"/>
  <c r="BG927" i="1"/>
  <c r="BC928" i="1"/>
  <c r="BG928" i="1"/>
  <c r="BC929" i="1"/>
  <c r="BG929" i="1"/>
  <c r="BC930" i="1"/>
  <c r="BG930" i="1"/>
  <c r="BC931" i="1"/>
  <c r="BG931" i="1"/>
  <c r="BC932" i="1"/>
  <c r="BG932" i="1"/>
  <c r="BC933" i="1"/>
  <c r="BG933" i="1"/>
  <c r="BC934" i="1"/>
  <c r="BG934" i="1"/>
  <c r="BC935" i="1"/>
  <c r="BG935" i="1"/>
  <c r="BC936" i="1"/>
  <c r="BG936" i="1"/>
  <c r="BC937" i="1"/>
  <c r="BG937" i="1"/>
  <c r="BC938" i="1"/>
  <c r="BG938" i="1"/>
  <c r="BC939" i="1"/>
  <c r="BG939" i="1"/>
  <c r="BC940" i="1"/>
  <c r="BG940" i="1"/>
  <c r="BC941" i="1"/>
  <c r="BG941" i="1"/>
  <c r="BC942" i="1"/>
  <c r="BG942" i="1"/>
  <c r="BC943" i="1"/>
  <c r="BG943" i="1"/>
  <c r="BC944" i="1"/>
  <c r="BG944" i="1"/>
  <c r="BC945" i="1"/>
  <c r="BG945" i="1"/>
  <c r="BC946" i="1"/>
  <c r="BG946" i="1"/>
  <c r="BC947" i="1"/>
  <c r="BG947" i="1"/>
  <c r="BC948" i="1"/>
  <c r="BG948" i="1"/>
  <c r="BC949" i="1"/>
  <c r="BG949" i="1"/>
  <c r="BC950" i="1"/>
  <c r="BG950" i="1"/>
  <c r="BC951" i="1"/>
  <c r="BG951" i="1"/>
  <c r="BC952" i="1"/>
  <c r="BC247" i="1"/>
  <c r="AZ253" i="1"/>
  <c r="AZ257" i="1"/>
  <c r="AZ261" i="1"/>
  <c r="BB264" i="1"/>
  <c r="BG266" i="1"/>
  <c r="BB269" i="1"/>
  <c r="BC249" i="1"/>
  <c r="AZ254" i="1"/>
  <c r="AZ258" i="1"/>
  <c r="AZ262" i="1"/>
  <c r="BG264" i="1"/>
  <c r="BD267" i="1"/>
  <c r="BF269" i="1"/>
  <c r="BF820" i="1"/>
  <c r="BF821" i="1"/>
  <c r="BF822" i="1"/>
  <c r="BF823" i="1"/>
  <c r="BF824" i="1"/>
  <c r="BF825" i="1"/>
  <c r="BF826" i="1"/>
  <c r="BF827" i="1"/>
  <c r="BF828" i="1"/>
  <c r="BF829" i="1"/>
  <c r="BF830" i="1"/>
  <c r="BF840" i="1"/>
  <c r="BF841" i="1"/>
  <c r="BF842" i="1"/>
  <c r="BF843" i="1"/>
  <c r="BF844" i="1"/>
  <c r="BF845" i="1"/>
  <c r="BF846" i="1"/>
  <c r="BF847" i="1"/>
  <c r="BF848" i="1"/>
  <c r="BF849" i="1"/>
  <c r="BF850" i="1"/>
  <c r="BF851" i="1"/>
  <c r="BF852" i="1"/>
  <c r="BF853" i="1"/>
  <c r="BF854" i="1"/>
  <c r="BF855" i="1"/>
  <c r="BF856" i="1"/>
  <c r="BF857" i="1"/>
  <c r="BF858" i="1"/>
  <c r="BC859" i="1"/>
  <c r="AZ860" i="1"/>
  <c r="BF860" i="1"/>
  <c r="BC861" i="1"/>
  <c r="AZ862" i="1"/>
  <c r="BF862" i="1"/>
  <c r="BC863" i="1"/>
  <c r="AZ864" i="1"/>
  <c r="BF864" i="1"/>
  <c r="BC865" i="1"/>
  <c r="AZ866" i="1"/>
  <c r="BF866" i="1"/>
  <c r="BC867" i="1"/>
  <c r="AZ868" i="1"/>
  <c r="BF868" i="1"/>
  <c r="BC869" i="1"/>
  <c r="AZ870" i="1"/>
  <c r="BF870" i="1"/>
  <c r="BC871" i="1"/>
  <c r="AZ872" i="1"/>
  <c r="BF872" i="1"/>
  <c r="BC873" i="1"/>
  <c r="AZ874" i="1"/>
  <c r="BF874" i="1"/>
  <c r="BC875" i="1"/>
  <c r="AZ876" i="1"/>
  <c r="BF876" i="1"/>
  <c r="BC877" i="1"/>
  <c r="AZ878" i="1"/>
  <c r="BF878" i="1"/>
  <c r="BC888" i="1"/>
  <c r="AZ889" i="1"/>
  <c r="BF889" i="1"/>
  <c r="BC890" i="1"/>
  <c r="AZ891" i="1"/>
  <c r="BF891" i="1"/>
  <c r="BC892" i="1"/>
  <c r="AZ893" i="1"/>
  <c r="BF893" i="1"/>
  <c r="BC894" i="1"/>
  <c r="AZ895" i="1"/>
  <c r="BF895" i="1"/>
  <c r="BC896" i="1"/>
  <c r="AZ897" i="1"/>
  <c r="BF897" i="1"/>
  <c r="BC898" i="1"/>
  <c r="AZ899" i="1"/>
  <c r="BF899" i="1"/>
  <c r="BC900" i="1"/>
  <c r="AZ901" i="1"/>
  <c r="BF901" i="1"/>
  <c r="BC902" i="1"/>
  <c r="AZ903" i="1"/>
  <c r="BE903" i="1"/>
  <c r="BA904" i="1"/>
  <c r="BE904" i="1"/>
  <c r="BA905" i="1"/>
  <c r="BE905" i="1"/>
  <c r="BA915" i="1"/>
  <c r="BE915" i="1"/>
  <c r="BA916" i="1"/>
  <c r="BE916" i="1"/>
  <c r="BA917" i="1"/>
  <c r="BE917" i="1"/>
  <c r="BA918" i="1"/>
  <c r="BE918" i="1"/>
  <c r="BA919" i="1"/>
  <c r="BE919" i="1"/>
  <c r="BA920" i="1"/>
  <c r="BE920" i="1"/>
  <c r="BA921" i="1"/>
  <c r="BE921" i="1"/>
  <c r="BA922" i="1"/>
  <c r="BE922" i="1"/>
  <c r="BA923" i="1"/>
  <c r="BE923" i="1"/>
  <c r="BA924" i="1"/>
  <c r="BE924" i="1"/>
  <c r="BA925" i="1"/>
  <c r="BE925" i="1"/>
  <c r="BA926" i="1"/>
  <c r="BE926" i="1"/>
  <c r="BA927" i="1"/>
  <c r="BE927" i="1"/>
  <c r="BA928" i="1"/>
  <c r="BE928" i="1"/>
  <c r="BA929" i="1"/>
  <c r="BE929" i="1"/>
  <c r="BA930" i="1"/>
  <c r="BE930" i="1"/>
  <c r="BA931" i="1"/>
  <c r="BE931" i="1"/>
  <c r="BA932" i="1"/>
  <c r="BE932" i="1"/>
  <c r="BA933" i="1"/>
  <c r="BE933" i="1"/>
  <c r="BA934" i="1"/>
  <c r="BE934" i="1"/>
  <c r="BA935" i="1"/>
  <c r="BE935" i="1"/>
  <c r="BA936" i="1"/>
  <c r="BE936" i="1"/>
  <c r="BA937" i="1"/>
  <c r="BE937" i="1"/>
  <c r="BA938" i="1"/>
  <c r="BE938" i="1"/>
  <c r="BA939" i="1"/>
  <c r="BE939" i="1"/>
  <c r="BA940" i="1"/>
  <c r="BE940" i="1"/>
  <c r="BA941" i="1"/>
  <c r="BE941" i="1"/>
  <c r="BA942" i="1"/>
  <c r="BE942" i="1"/>
  <c r="BA943" i="1"/>
  <c r="BE943" i="1"/>
  <c r="BA944" i="1"/>
  <c r="BE944" i="1"/>
  <c r="BA945" i="1"/>
  <c r="BE945" i="1"/>
  <c r="BA946" i="1"/>
  <c r="BE946" i="1"/>
  <c r="BA947" i="1"/>
  <c r="BE947" i="1"/>
  <c r="BA948" i="1"/>
  <c r="BE948" i="1"/>
  <c r="BA949" i="1"/>
  <c r="BE949" i="1"/>
  <c r="BA950" i="1"/>
  <c r="BE950" i="1"/>
  <c r="BA951" i="1"/>
  <c r="BE951" i="1"/>
  <c r="BA952" i="1"/>
  <c r="BG262" i="1"/>
  <c r="BD820" i="1"/>
  <c r="BD822" i="1"/>
  <c r="BD824" i="1"/>
  <c r="BD826" i="1"/>
  <c r="BD828" i="1"/>
  <c r="BD830" i="1"/>
  <c r="BD841" i="1"/>
  <c r="BD843" i="1"/>
  <c r="BD845" i="1"/>
  <c r="BD847" i="1"/>
  <c r="BD849" i="1"/>
  <c r="BD851" i="1"/>
  <c r="BD853" i="1"/>
  <c r="BD855" i="1"/>
  <c r="BD857" i="1"/>
  <c r="BB859" i="1"/>
  <c r="BD860" i="1"/>
  <c r="BG861" i="1"/>
  <c r="BB863" i="1"/>
  <c r="BD864" i="1"/>
  <c r="BG865" i="1"/>
  <c r="BB867" i="1"/>
  <c r="BD868" i="1"/>
  <c r="BG869" i="1"/>
  <c r="BB871" i="1"/>
  <c r="BD872" i="1"/>
  <c r="BG873" i="1"/>
  <c r="BB875" i="1"/>
  <c r="BD876" i="1"/>
  <c r="BG877" i="1"/>
  <c r="BB888" i="1"/>
  <c r="BD889" i="1"/>
  <c r="BG890" i="1"/>
  <c r="BB892" i="1"/>
  <c r="BD893" i="1"/>
  <c r="BG894" i="1"/>
  <c r="BB896" i="1"/>
  <c r="BD897" i="1"/>
  <c r="BG898" i="1"/>
  <c r="BB900" i="1"/>
  <c r="BD901" i="1"/>
  <c r="BG902" i="1"/>
  <c r="AZ904" i="1"/>
  <c r="AZ905" i="1"/>
  <c r="AZ915" i="1"/>
  <c r="AZ916" i="1"/>
  <c r="AZ917" i="1"/>
  <c r="AZ918" i="1"/>
  <c r="AZ919" i="1"/>
  <c r="AZ920" i="1"/>
  <c r="AZ921" i="1"/>
  <c r="AZ922" i="1"/>
  <c r="AZ923" i="1"/>
  <c r="AZ924" i="1"/>
  <c r="AZ925" i="1"/>
  <c r="AZ926" i="1"/>
  <c r="AZ927" i="1"/>
  <c r="AZ928" i="1"/>
  <c r="AZ929" i="1"/>
  <c r="AZ930" i="1"/>
  <c r="AZ931" i="1"/>
  <c r="AZ932" i="1"/>
  <c r="AZ933" i="1"/>
  <c r="AZ934" i="1"/>
  <c r="AZ935" i="1"/>
  <c r="AZ936" i="1"/>
  <c r="AZ937" i="1"/>
  <c r="AZ938" i="1"/>
  <c r="AZ939" i="1"/>
  <c r="AZ940" i="1"/>
  <c r="AZ941" i="1"/>
  <c r="AZ942" i="1"/>
  <c r="AZ943" i="1"/>
  <c r="AZ944" i="1"/>
  <c r="AZ945" i="1"/>
  <c r="AZ946" i="1"/>
  <c r="AZ947" i="1"/>
  <c r="AZ948" i="1"/>
  <c r="AZ949" i="1"/>
  <c r="AZ950" i="1"/>
  <c r="AZ951" i="1"/>
  <c r="AZ952" i="1"/>
  <c r="BF952" i="1"/>
  <c r="BB953" i="1"/>
  <c r="BF953" i="1"/>
  <c r="BB954" i="1"/>
  <c r="BF954" i="1"/>
  <c r="BB955" i="1"/>
  <c r="BF955" i="1"/>
  <c r="BB956" i="1"/>
  <c r="BF956" i="1"/>
  <c r="BB957" i="1"/>
  <c r="BF957" i="1"/>
  <c r="BB958" i="1"/>
  <c r="BF958" i="1"/>
  <c r="BB959" i="1"/>
  <c r="BF959" i="1"/>
  <c r="BB960" i="1"/>
  <c r="BF960" i="1"/>
  <c r="BB961" i="1"/>
  <c r="BF961" i="1"/>
  <c r="BB962" i="1"/>
  <c r="BF962" i="1"/>
  <c r="BB963" i="1"/>
  <c r="BF963" i="1"/>
  <c r="BB964" i="1"/>
  <c r="BF964" i="1"/>
  <c r="BB965" i="1"/>
  <c r="BF965" i="1"/>
  <c r="BB966" i="1"/>
  <c r="BF966" i="1"/>
  <c r="BB967" i="1"/>
  <c r="BF967" i="1"/>
  <c r="BB968" i="1"/>
  <c r="BF968" i="1"/>
  <c r="BB969" i="1"/>
  <c r="BF969" i="1"/>
  <c r="BB970" i="1"/>
  <c r="BF970" i="1"/>
  <c r="BB971" i="1"/>
  <c r="BF971" i="1"/>
  <c r="BB972" i="1"/>
  <c r="BF972" i="1"/>
  <c r="BB973" i="1"/>
  <c r="BF973" i="1"/>
  <c r="BB974" i="1"/>
  <c r="BF974" i="1"/>
  <c r="BB975" i="1"/>
  <c r="BF975" i="1"/>
  <c r="BB976" i="1"/>
  <c r="BF976" i="1"/>
  <c r="BB977" i="1"/>
  <c r="BF977" i="1"/>
  <c r="BB978" i="1"/>
  <c r="BF978" i="1"/>
  <c r="BB979" i="1"/>
  <c r="BF979" i="1"/>
  <c r="BB980" i="1"/>
  <c r="BF980" i="1"/>
  <c r="BB981" i="1"/>
  <c r="BF981" i="1"/>
  <c r="BB982" i="1"/>
  <c r="BF982" i="1"/>
  <c r="BB983" i="1"/>
  <c r="BF983" i="1"/>
  <c r="BB984" i="1"/>
  <c r="BF984" i="1"/>
  <c r="BB985" i="1"/>
  <c r="BF985" i="1"/>
  <c r="BB986" i="1"/>
  <c r="BF986" i="1"/>
  <c r="BB987" i="1"/>
  <c r="BF987" i="1"/>
  <c r="BB988" i="1"/>
  <c r="BF988" i="1"/>
  <c r="BB989" i="1"/>
  <c r="BF989" i="1"/>
  <c r="BB990" i="1"/>
  <c r="BF990" i="1"/>
  <c r="BB991" i="1"/>
  <c r="BF991" i="1"/>
  <c r="BB992" i="1"/>
  <c r="BF992" i="1"/>
  <c r="BB993" i="1"/>
  <c r="BF993" i="1"/>
  <c r="BB994" i="1"/>
  <c r="BF994" i="1"/>
  <c r="BB995" i="1"/>
  <c r="BF995" i="1"/>
  <c r="AZ251" i="1"/>
  <c r="BD265" i="1"/>
  <c r="AZ255" i="1"/>
  <c r="BB268" i="1"/>
  <c r="BD821" i="1"/>
  <c r="BD823" i="1"/>
  <c r="BD825" i="1"/>
  <c r="BD827" i="1"/>
  <c r="BD829" i="1"/>
  <c r="BD840" i="1"/>
  <c r="BD842" i="1"/>
  <c r="BD844" i="1"/>
  <c r="BD846" i="1"/>
  <c r="BD848" i="1"/>
  <c r="BD850" i="1"/>
  <c r="BD852" i="1"/>
  <c r="BD854" i="1"/>
  <c r="BD856" i="1"/>
  <c r="BD858" i="1"/>
  <c r="BG859" i="1"/>
  <c r="BB861" i="1"/>
  <c r="BD862" i="1"/>
  <c r="BG863" i="1"/>
  <c r="BB865" i="1"/>
  <c r="BD866" i="1"/>
  <c r="BG867" i="1"/>
  <c r="BB869" i="1"/>
  <c r="BD870" i="1"/>
  <c r="BG871" i="1"/>
  <c r="BB873" i="1"/>
  <c r="BD874" i="1"/>
  <c r="BG875" i="1"/>
  <c r="BB877" i="1"/>
  <c r="BD878" i="1"/>
  <c r="BG888" i="1"/>
  <c r="BB890" i="1"/>
  <c r="BD891" i="1"/>
  <c r="BG892" i="1"/>
  <c r="BB894" i="1"/>
  <c r="BD895" i="1"/>
  <c r="BG896" i="1"/>
  <c r="BB898" i="1"/>
  <c r="BD899" i="1"/>
  <c r="BG900" i="1"/>
  <c r="BB902" i="1"/>
  <c r="BD903" i="1"/>
  <c r="BD904" i="1"/>
  <c r="BD905" i="1"/>
  <c r="BD915" i="1"/>
  <c r="BD916" i="1"/>
  <c r="BD917" i="1"/>
  <c r="BD918" i="1"/>
  <c r="BD919" i="1"/>
  <c r="BD920" i="1"/>
  <c r="BD921" i="1"/>
  <c r="BD922" i="1"/>
  <c r="BD923" i="1"/>
  <c r="BD924" i="1"/>
  <c r="BD925" i="1"/>
  <c r="BD926" i="1"/>
  <c r="BD927" i="1"/>
  <c r="BD928" i="1"/>
  <c r="BD929" i="1"/>
  <c r="BD930" i="1"/>
  <c r="BD931" i="1"/>
  <c r="BD932" i="1"/>
  <c r="BD933" i="1"/>
  <c r="BD934" i="1"/>
  <c r="BD935" i="1"/>
  <c r="BD936" i="1"/>
  <c r="BD937" i="1"/>
  <c r="BD938" i="1"/>
  <c r="BD939" i="1"/>
  <c r="BD940" i="1"/>
  <c r="AZ259" i="1"/>
  <c r="AZ823" i="1"/>
  <c r="AZ827" i="1"/>
  <c r="AZ840" i="1"/>
  <c r="AZ844" i="1"/>
  <c r="AZ848" i="1"/>
  <c r="AZ852" i="1"/>
  <c r="AZ856" i="1"/>
  <c r="BD859" i="1"/>
  <c r="BB862" i="1"/>
  <c r="BG864" i="1"/>
  <c r="BD867" i="1"/>
  <c r="BB870" i="1"/>
  <c r="BG872" i="1"/>
  <c r="BD875" i="1"/>
  <c r="BB878" i="1"/>
  <c r="BG889" i="1"/>
  <c r="BD892" i="1"/>
  <c r="BB895" i="1"/>
  <c r="BG897" i="1"/>
  <c r="BD900" i="1"/>
  <c r="BB903" i="1"/>
  <c r="BB905" i="1"/>
  <c r="BB916" i="1"/>
  <c r="BB918" i="1"/>
  <c r="BB920" i="1"/>
  <c r="BB922" i="1"/>
  <c r="BB924" i="1"/>
  <c r="BB926" i="1"/>
  <c r="BB928" i="1"/>
  <c r="BB930" i="1"/>
  <c r="BB932" i="1"/>
  <c r="BB934" i="1"/>
  <c r="BB936" i="1"/>
  <c r="BB938" i="1"/>
  <c r="BB940" i="1"/>
  <c r="BF941" i="1"/>
  <c r="BB943" i="1"/>
  <c r="BD944" i="1"/>
  <c r="BF945" i="1"/>
  <c r="BB947" i="1"/>
  <c r="BD948" i="1"/>
  <c r="BF949" i="1"/>
  <c r="BB951" i="1"/>
  <c r="BD952" i="1"/>
  <c r="BA953" i="1"/>
  <c r="BG953" i="1"/>
  <c r="BD954" i="1"/>
  <c r="BA955" i="1"/>
  <c r="BG955" i="1"/>
  <c r="BD956" i="1"/>
  <c r="BA957" i="1"/>
  <c r="BG957" i="1"/>
  <c r="BD958" i="1"/>
  <c r="BA959" i="1"/>
  <c r="BG959" i="1"/>
  <c r="BD960" i="1"/>
  <c r="BA961" i="1"/>
  <c r="BG961" i="1"/>
  <c r="BD962" i="1"/>
  <c r="BA963" i="1"/>
  <c r="BG963" i="1"/>
  <c r="BD964" i="1"/>
  <c r="BA965" i="1"/>
  <c r="BG965" i="1"/>
  <c r="BD966" i="1"/>
  <c r="BA967" i="1"/>
  <c r="BG967" i="1"/>
  <c r="BD968" i="1"/>
  <c r="BA969" i="1"/>
  <c r="BG969" i="1"/>
  <c r="BD970" i="1"/>
  <c r="BA971" i="1"/>
  <c r="BG971" i="1"/>
  <c r="BD972" i="1"/>
  <c r="BA973" i="1"/>
  <c r="BG973" i="1"/>
  <c r="BD974" i="1"/>
  <c r="BA975" i="1"/>
  <c r="BG975" i="1"/>
  <c r="BD976" i="1"/>
  <c r="BA977" i="1"/>
  <c r="BG977" i="1"/>
  <c r="BD978" i="1"/>
  <c r="BA979" i="1"/>
  <c r="AZ820" i="1"/>
  <c r="AZ824" i="1"/>
  <c r="AZ828" i="1"/>
  <c r="AZ841" i="1"/>
  <c r="AZ845" i="1"/>
  <c r="AZ849" i="1"/>
  <c r="AZ853" i="1"/>
  <c r="AZ857" i="1"/>
  <c r="BB860" i="1"/>
  <c r="BG862" i="1"/>
  <c r="BD865" i="1"/>
  <c r="BB868" i="1"/>
  <c r="BG870" i="1"/>
  <c r="BD873" i="1"/>
  <c r="BB876" i="1"/>
  <c r="BG878" i="1"/>
  <c r="BD890" i="1"/>
  <c r="BB893" i="1"/>
  <c r="BG895" i="1"/>
  <c r="BD898" i="1"/>
  <c r="BB901" i="1"/>
  <c r="BF903" i="1"/>
  <c r="BF905" i="1"/>
  <c r="BF916" i="1"/>
  <c r="BF918" i="1"/>
  <c r="BF920" i="1"/>
  <c r="BF922" i="1"/>
  <c r="BF924" i="1"/>
  <c r="BF926" i="1"/>
  <c r="BF928" i="1"/>
  <c r="BF930" i="1"/>
  <c r="BF932" i="1"/>
  <c r="BF934" i="1"/>
  <c r="BF936" i="1"/>
  <c r="BF938" i="1"/>
  <c r="BF940" i="1"/>
  <c r="BB942" i="1"/>
  <c r="BD943" i="1"/>
  <c r="BF944" i="1"/>
  <c r="BB946" i="1"/>
  <c r="BD947" i="1"/>
  <c r="BF948" i="1"/>
  <c r="BB950" i="1"/>
  <c r="BD951" i="1"/>
  <c r="BE952" i="1"/>
  <c r="BC953" i="1"/>
  <c r="AZ954" i="1"/>
  <c r="BE954" i="1"/>
  <c r="BC955" i="1"/>
  <c r="AZ956" i="1"/>
  <c r="BE956" i="1"/>
  <c r="BC957" i="1"/>
  <c r="AZ958" i="1"/>
  <c r="BE958" i="1"/>
  <c r="BC959" i="1"/>
  <c r="AZ960" i="1"/>
  <c r="BE960" i="1"/>
  <c r="BC961" i="1"/>
  <c r="AZ962" i="1"/>
  <c r="BE962" i="1"/>
  <c r="BC963" i="1"/>
  <c r="AZ964" i="1"/>
  <c r="BE964" i="1"/>
  <c r="BC965" i="1"/>
  <c r="AZ966" i="1"/>
  <c r="BE966" i="1"/>
  <c r="BC967" i="1"/>
  <c r="AZ968" i="1"/>
  <c r="BE968" i="1"/>
  <c r="BC969" i="1"/>
  <c r="AZ826" i="1"/>
  <c r="AZ843" i="1"/>
  <c r="AZ851" i="1"/>
  <c r="BG858" i="1"/>
  <c r="BB864" i="1"/>
  <c r="BD869" i="1"/>
  <c r="BG874" i="1"/>
  <c r="BB889" i="1"/>
  <c r="BD894" i="1"/>
  <c r="BG899" i="1"/>
  <c r="BF904" i="1"/>
  <c r="BF917" i="1"/>
  <c r="BF921" i="1"/>
  <c r="BF925" i="1"/>
  <c r="BF929" i="1"/>
  <c r="BF933" i="1"/>
  <c r="BF937" i="1"/>
  <c r="BD941" i="1"/>
  <c r="BB944" i="1"/>
  <c r="BF946" i="1"/>
  <c r="BD949" i="1"/>
  <c r="BB952" i="1"/>
  <c r="BE953" i="1"/>
  <c r="AZ955" i="1"/>
  <c r="BC956" i="1"/>
  <c r="BE957" i="1"/>
  <c r="AZ959" i="1"/>
  <c r="BC960" i="1"/>
  <c r="BE961" i="1"/>
  <c r="AZ963" i="1"/>
  <c r="BC964" i="1"/>
  <c r="BE965" i="1"/>
  <c r="AZ967" i="1"/>
  <c r="BC968" i="1"/>
  <c r="BE969" i="1"/>
  <c r="BE970" i="1"/>
  <c r="BD971" i="1"/>
  <c r="BC972" i="1"/>
  <c r="BC973" i="1"/>
  <c r="BA974" i="1"/>
  <c r="AZ975" i="1"/>
  <c r="AZ976" i="1"/>
  <c r="BG976" i="1"/>
  <c r="BE977" i="1"/>
  <c r="BE978" i="1"/>
  <c r="BD979" i="1"/>
  <c r="BA980" i="1"/>
  <c r="BG980" i="1"/>
  <c r="BD981" i="1"/>
  <c r="BA982" i="1"/>
  <c r="BG982" i="1"/>
  <c r="BD983" i="1"/>
  <c r="BA984" i="1"/>
  <c r="BG984" i="1"/>
  <c r="BD985" i="1"/>
  <c r="BA986" i="1"/>
  <c r="BG986" i="1"/>
  <c r="BD987" i="1"/>
  <c r="BA988" i="1"/>
  <c r="BG988" i="1"/>
  <c r="BD989" i="1"/>
  <c r="BA990" i="1"/>
  <c r="BG990" i="1"/>
  <c r="BD991" i="1"/>
  <c r="BA992" i="1"/>
  <c r="BG992" i="1"/>
  <c r="BD993" i="1"/>
  <c r="BA994" i="1"/>
  <c r="BG994" i="1"/>
  <c r="BD995" i="1"/>
  <c r="BA996" i="1"/>
  <c r="BE996" i="1"/>
  <c r="BA997" i="1"/>
  <c r="BE997" i="1"/>
  <c r="BA998" i="1"/>
  <c r="BE998" i="1"/>
  <c r="BA999" i="1"/>
  <c r="BE999" i="1"/>
  <c r="BA1000" i="1"/>
  <c r="BE1000" i="1"/>
  <c r="BA1001" i="1"/>
  <c r="BE1001" i="1"/>
  <c r="BA1002" i="1"/>
  <c r="BE1002" i="1"/>
  <c r="BA1003" i="1"/>
  <c r="BE1003" i="1"/>
  <c r="BA1004" i="1"/>
  <c r="BE1004" i="1"/>
  <c r="BA1005" i="1"/>
  <c r="BE1005" i="1"/>
  <c r="BA1006" i="1"/>
  <c r="BE1006" i="1"/>
  <c r="BA1007" i="1"/>
  <c r="BE1007" i="1"/>
  <c r="BA1008" i="1"/>
  <c r="BE1008" i="1"/>
  <c r="BA1009" i="1"/>
  <c r="BE1009" i="1"/>
  <c r="BA1010" i="1"/>
  <c r="BE1010" i="1"/>
  <c r="BA1011" i="1"/>
  <c r="BE1011" i="1"/>
  <c r="BA1012" i="1"/>
  <c r="BE1012" i="1"/>
  <c r="BA1013" i="1"/>
  <c r="BE1013" i="1"/>
  <c r="BA1014" i="1"/>
  <c r="BE1014" i="1"/>
  <c r="BA1015" i="1"/>
  <c r="BE1015" i="1"/>
  <c r="BA1016" i="1"/>
  <c r="BE1016" i="1"/>
  <c r="BA1017" i="1"/>
  <c r="BE1017" i="1"/>
  <c r="BA1018" i="1"/>
  <c r="BE1018" i="1"/>
  <c r="BA1019" i="1"/>
  <c r="BE1019" i="1"/>
  <c r="BA1020" i="1"/>
  <c r="BE1020" i="1"/>
  <c r="BA1021" i="1"/>
  <c r="BE1021" i="1"/>
  <c r="BA1022" i="1"/>
  <c r="BE1022" i="1"/>
  <c r="BA1023" i="1"/>
  <c r="BE1023" i="1"/>
  <c r="BA1024" i="1"/>
  <c r="BE1024" i="1"/>
  <c r="BA1025" i="1"/>
  <c r="BE1025" i="1"/>
  <c r="BA1026" i="1"/>
  <c r="BE1026" i="1"/>
  <c r="BA1027" i="1"/>
  <c r="BE1027" i="1"/>
  <c r="BA1028" i="1"/>
  <c r="BE1028" i="1"/>
  <c r="BA1029" i="1"/>
  <c r="BE1029" i="1"/>
  <c r="BA1030" i="1"/>
  <c r="BE1030" i="1"/>
  <c r="BA1031" i="1"/>
  <c r="BE1031" i="1"/>
  <c r="BA1032" i="1"/>
  <c r="BE1032" i="1"/>
  <c r="BA1033" i="1"/>
  <c r="BE1033" i="1"/>
  <c r="BA1034" i="1"/>
  <c r="BE1034" i="1"/>
  <c r="BA1035" i="1"/>
  <c r="BE1035" i="1"/>
  <c r="BA1036" i="1"/>
  <c r="BE1036" i="1"/>
  <c r="BA1037" i="1"/>
  <c r="BE1037" i="1"/>
  <c r="BA1038" i="1"/>
  <c r="BE1038" i="1"/>
  <c r="BA1039" i="1"/>
  <c r="BE1039" i="1"/>
  <c r="BA1040" i="1"/>
  <c r="BE1040" i="1"/>
  <c r="BA1041" i="1"/>
  <c r="BE1041" i="1"/>
  <c r="BA1042" i="1"/>
  <c r="BE1042" i="1"/>
  <c r="BA1043" i="1"/>
  <c r="BE1043" i="1"/>
  <c r="BA1044" i="1"/>
  <c r="BE1044" i="1"/>
  <c r="BA1045" i="1"/>
  <c r="BE1045" i="1"/>
  <c r="BA1046" i="1"/>
  <c r="BE1046" i="1"/>
  <c r="BA1047" i="1"/>
  <c r="BE1047" i="1"/>
  <c r="BA1048" i="1"/>
  <c r="AZ821" i="1"/>
  <c r="AZ829" i="1"/>
  <c r="AZ846" i="1"/>
  <c r="AZ854" i="1"/>
  <c r="BG860" i="1"/>
  <c r="BB866" i="1"/>
  <c r="BD871" i="1"/>
  <c r="BG876" i="1"/>
  <c r="BB891" i="1"/>
  <c r="BD896" i="1"/>
  <c r="BG901" i="1"/>
  <c r="BB915" i="1"/>
  <c r="BB919" i="1"/>
  <c r="BB923" i="1"/>
  <c r="BB927" i="1"/>
  <c r="BB931" i="1"/>
  <c r="BB935" i="1"/>
  <c r="BB939" i="1"/>
  <c r="BD942" i="1"/>
  <c r="BB945" i="1"/>
  <c r="BF947" i="1"/>
  <c r="BD950" i="1"/>
  <c r="BG952" i="1"/>
  <c r="BA954" i="1"/>
  <c r="BD955" i="1"/>
  <c r="BG956" i="1"/>
  <c r="BA958" i="1"/>
  <c r="BD959" i="1"/>
  <c r="BG960" i="1"/>
  <c r="BA962" i="1"/>
  <c r="BD963" i="1"/>
  <c r="BG964" i="1"/>
  <c r="BA966" i="1"/>
  <c r="BD967" i="1"/>
  <c r="BG968" i="1"/>
  <c r="AZ970" i="1"/>
  <c r="BG970" i="1"/>
  <c r="BE971" i="1"/>
  <c r="BE972" i="1"/>
  <c r="BD973" i="1"/>
  <c r="BC974" i="1"/>
  <c r="BC975" i="1"/>
  <c r="BA976" i="1"/>
  <c r="AZ977" i="1"/>
  <c r="AZ978" i="1"/>
  <c r="BG978" i="1"/>
  <c r="BE979" i="1"/>
  <c r="BC980" i="1"/>
  <c r="AZ981" i="1"/>
  <c r="BE981" i="1"/>
  <c r="BC982" i="1"/>
  <c r="AZ983" i="1"/>
  <c r="BE983" i="1"/>
  <c r="BC984" i="1"/>
  <c r="AZ985" i="1"/>
  <c r="BE985" i="1"/>
  <c r="BC986" i="1"/>
  <c r="AZ987" i="1"/>
  <c r="BE987" i="1"/>
  <c r="BC988" i="1"/>
  <c r="AZ989" i="1"/>
  <c r="BE989" i="1"/>
  <c r="BC990" i="1"/>
  <c r="AZ991" i="1"/>
  <c r="BE991" i="1"/>
  <c r="BC992" i="1"/>
  <c r="AZ993" i="1"/>
  <c r="BE993" i="1"/>
  <c r="BC994" i="1"/>
  <c r="AZ995" i="1"/>
  <c r="BE995" i="1"/>
  <c r="BB996" i="1"/>
  <c r="BF996" i="1"/>
  <c r="BB997" i="1"/>
  <c r="BF997" i="1"/>
  <c r="BB998" i="1"/>
  <c r="BF998" i="1"/>
  <c r="BB999" i="1"/>
  <c r="BF999" i="1"/>
  <c r="BB1000" i="1"/>
  <c r="BF1000" i="1"/>
  <c r="BB1001" i="1"/>
  <c r="BF1001" i="1"/>
  <c r="BB1002" i="1"/>
  <c r="BF1002" i="1"/>
  <c r="BB1003" i="1"/>
  <c r="BF1003" i="1"/>
  <c r="BB1004" i="1"/>
  <c r="BF1004" i="1"/>
  <c r="BB1005" i="1"/>
  <c r="BF1005" i="1"/>
  <c r="BB1006" i="1"/>
  <c r="BF1006" i="1"/>
  <c r="BB1007" i="1"/>
  <c r="BF1007" i="1"/>
  <c r="BB1008" i="1"/>
  <c r="BF1008" i="1"/>
  <c r="BB1009" i="1"/>
  <c r="BF1009" i="1"/>
  <c r="BB1010" i="1"/>
  <c r="BF1010" i="1"/>
  <c r="BB1011" i="1"/>
  <c r="BF1011" i="1"/>
  <c r="BB1012" i="1"/>
  <c r="BF1012" i="1"/>
  <c r="BB1013" i="1"/>
  <c r="BF1013" i="1"/>
  <c r="BB1014" i="1"/>
  <c r="BF1014" i="1"/>
  <c r="BB1015" i="1"/>
  <c r="BF1015" i="1"/>
  <c r="BB1016" i="1"/>
  <c r="BF1016" i="1"/>
  <c r="BB1017" i="1"/>
  <c r="BF1017" i="1"/>
  <c r="BB1018" i="1"/>
  <c r="BF1018" i="1"/>
  <c r="BB1019" i="1"/>
  <c r="BF1019" i="1"/>
  <c r="BB1020" i="1"/>
  <c r="BF1020" i="1"/>
  <c r="BB1021" i="1"/>
  <c r="BF1021" i="1"/>
  <c r="BB1022" i="1"/>
  <c r="BF1022" i="1"/>
  <c r="BB1023" i="1"/>
  <c r="BF1023" i="1"/>
  <c r="BB1024" i="1"/>
  <c r="BF1024" i="1"/>
  <c r="BB1025" i="1"/>
  <c r="BF1025" i="1"/>
  <c r="BB1026" i="1"/>
  <c r="BF1026" i="1"/>
  <c r="BB1027" i="1"/>
  <c r="BF1027" i="1"/>
  <c r="BB1028" i="1"/>
  <c r="BF1028" i="1"/>
  <c r="BB1029" i="1"/>
  <c r="BF1029" i="1"/>
  <c r="BB1030" i="1"/>
  <c r="BF1030" i="1"/>
  <c r="BB1031" i="1"/>
  <c r="BF1031" i="1"/>
  <c r="BB1032" i="1"/>
  <c r="BF1032" i="1"/>
  <c r="BB1033" i="1"/>
  <c r="BF1033" i="1"/>
  <c r="BB1034" i="1"/>
  <c r="BF1034" i="1"/>
  <c r="BB1035" i="1"/>
  <c r="BF1035" i="1"/>
  <c r="BB1036" i="1"/>
  <c r="BF1036" i="1"/>
  <c r="BB1037" i="1"/>
  <c r="BF1037" i="1"/>
  <c r="BB1038" i="1"/>
  <c r="BF1038" i="1"/>
  <c r="BB1039" i="1"/>
  <c r="BF1039" i="1"/>
  <c r="BB1040" i="1"/>
  <c r="BF1040" i="1"/>
  <c r="BB1041" i="1"/>
  <c r="BF1041" i="1"/>
  <c r="BB1042" i="1"/>
  <c r="BF1042" i="1"/>
  <c r="BB1043" i="1"/>
  <c r="BF1043" i="1"/>
  <c r="BB1044" i="1"/>
  <c r="BF1044" i="1"/>
  <c r="BB1045" i="1"/>
  <c r="AZ822" i="1"/>
  <c r="AZ830" i="1"/>
  <c r="AZ847" i="1"/>
  <c r="AZ855" i="1"/>
  <c r="BD861" i="1"/>
  <c r="BG866" i="1"/>
  <c r="BB872" i="1"/>
  <c r="BD877" i="1"/>
  <c r="BG891" i="1"/>
  <c r="BB897" i="1"/>
  <c r="BD902" i="1"/>
  <c r="BF915" i="1"/>
  <c r="BF919" i="1"/>
  <c r="BF923" i="1"/>
  <c r="BF927" i="1"/>
  <c r="BF931" i="1"/>
  <c r="BF935" i="1"/>
  <c r="BF939" i="1"/>
  <c r="BF942" i="1"/>
  <c r="BD945" i="1"/>
  <c r="BB948" i="1"/>
  <c r="BF950" i="1"/>
  <c r="AZ953" i="1"/>
  <c r="BC954" i="1"/>
  <c r="BE955" i="1"/>
  <c r="AZ957" i="1"/>
  <c r="BC958" i="1"/>
  <c r="BE959" i="1"/>
  <c r="AZ961" i="1"/>
  <c r="BC962" i="1"/>
  <c r="BE963" i="1"/>
  <c r="AZ965" i="1"/>
  <c r="BC966" i="1"/>
  <c r="BE967" i="1"/>
  <c r="AZ969" i="1"/>
  <c r="BA970" i="1"/>
  <c r="AZ971" i="1"/>
  <c r="AZ972" i="1"/>
  <c r="BG972" i="1"/>
  <c r="BE973" i="1"/>
  <c r="BE974" i="1"/>
  <c r="BD975" i="1"/>
  <c r="BC976" i="1"/>
  <c r="BC977" i="1"/>
  <c r="BA978" i="1"/>
  <c r="AZ979" i="1"/>
  <c r="BG979" i="1"/>
  <c r="BD980" i="1"/>
  <c r="BA981" i="1"/>
  <c r="BG981" i="1"/>
  <c r="BD982" i="1"/>
  <c r="BA983" i="1"/>
  <c r="BG983" i="1"/>
  <c r="BD984" i="1"/>
  <c r="BA985" i="1"/>
  <c r="BG985" i="1"/>
  <c r="BD986" i="1"/>
  <c r="BA987" i="1"/>
  <c r="BG987" i="1"/>
  <c r="BD988" i="1"/>
  <c r="BA989" i="1"/>
  <c r="BG989" i="1"/>
  <c r="BD990" i="1"/>
  <c r="BA991" i="1"/>
  <c r="BG991" i="1"/>
  <c r="BD992" i="1"/>
  <c r="BA993" i="1"/>
  <c r="BG993" i="1"/>
  <c r="BD994" i="1"/>
  <c r="BA995" i="1"/>
  <c r="BG995" i="1"/>
  <c r="BC996" i="1"/>
  <c r="BG996" i="1"/>
  <c r="BC997" i="1"/>
  <c r="BG997" i="1"/>
  <c r="BC998" i="1"/>
  <c r="BG998" i="1"/>
  <c r="BC999" i="1"/>
  <c r="BG999" i="1"/>
  <c r="BC1000" i="1"/>
  <c r="BG1000" i="1"/>
  <c r="BC1001" i="1"/>
  <c r="BG1001" i="1"/>
  <c r="BC1002" i="1"/>
  <c r="BG1002" i="1"/>
  <c r="BC1003" i="1"/>
  <c r="BG1003" i="1"/>
  <c r="BC1004" i="1"/>
  <c r="BG1004" i="1"/>
  <c r="BC1005" i="1"/>
  <c r="BG1005" i="1"/>
  <c r="BC1006" i="1"/>
  <c r="BG1006" i="1"/>
  <c r="BC1007" i="1"/>
  <c r="BG1007" i="1"/>
  <c r="BC1008" i="1"/>
  <c r="BG1008" i="1"/>
  <c r="BC1009" i="1"/>
  <c r="BG1009" i="1"/>
  <c r="BC1010" i="1"/>
  <c r="BG1010" i="1"/>
  <c r="BC1011" i="1"/>
  <c r="BG1011" i="1"/>
  <c r="BC1012" i="1"/>
  <c r="BG1012" i="1"/>
  <c r="BC1013" i="1"/>
  <c r="BG1013" i="1"/>
  <c r="BC1014" i="1"/>
  <c r="BG1014" i="1"/>
  <c r="BC1015" i="1"/>
  <c r="BG1015" i="1"/>
  <c r="BC1016" i="1"/>
  <c r="BG1016" i="1"/>
  <c r="BC1017" i="1"/>
  <c r="BG1017" i="1"/>
  <c r="BC1018" i="1"/>
  <c r="BG1018" i="1"/>
  <c r="BC1019" i="1"/>
  <c r="BG1019" i="1"/>
  <c r="BC1020" i="1"/>
  <c r="BG1020" i="1"/>
  <c r="BC1021" i="1"/>
  <c r="BG1021" i="1"/>
  <c r="BC1022" i="1"/>
  <c r="BG1022" i="1"/>
  <c r="BC1023" i="1"/>
  <c r="BG1023" i="1"/>
  <c r="BC1024" i="1"/>
  <c r="BG1024" i="1"/>
  <c r="BC1025" i="1"/>
  <c r="BG1025" i="1"/>
  <c r="BC1026" i="1"/>
  <c r="BG1026" i="1"/>
  <c r="BC1027" i="1"/>
  <c r="BG1027" i="1"/>
  <c r="BC1028" i="1"/>
  <c r="BG1028" i="1"/>
  <c r="BC1029" i="1"/>
  <c r="BG1029" i="1"/>
  <c r="BC1030" i="1"/>
  <c r="BG1030" i="1"/>
  <c r="BC1031" i="1"/>
  <c r="BG1031" i="1"/>
  <c r="BC1032" i="1"/>
  <c r="BG1032" i="1"/>
  <c r="BC1033" i="1"/>
  <c r="BG1033" i="1"/>
  <c r="BC1034" i="1"/>
  <c r="BG1034" i="1"/>
  <c r="BC1035" i="1"/>
  <c r="BG1035" i="1"/>
  <c r="BC1036" i="1"/>
  <c r="BG1036" i="1"/>
  <c r="BC1037" i="1"/>
  <c r="BG1037" i="1"/>
  <c r="BC1038" i="1"/>
  <c r="BG1038" i="1"/>
  <c r="BC1039" i="1"/>
  <c r="BG1039" i="1"/>
  <c r="BC1040" i="1"/>
  <c r="BG1040" i="1"/>
  <c r="BC1041" i="1"/>
  <c r="BG1041" i="1"/>
  <c r="BC1042" i="1"/>
  <c r="BG1042" i="1"/>
  <c r="BC1043" i="1"/>
  <c r="BG1043" i="1"/>
  <c r="BC1044" i="1"/>
  <c r="BG1044" i="1"/>
  <c r="BC1045" i="1"/>
  <c r="BG1045" i="1"/>
  <c r="BC1046" i="1"/>
  <c r="BG1046" i="1"/>
  <c r="BC1047" i="1"/>
  <c r="BG1047" i="1"/>
  <c r="AZ1108" i="1"/>
  <c r="AZ1107" i="1"/>
  <c r="BD1105" i="1"/>
  <c r="BD1103" i="1"/>
  <c r="AZ1102" i="1"/>
  <c r="AZ1101" i="1"/>
  <c r="BD1099" i="1"/>
  <c r="BD1097" i="1"/>
  <c r="AZ1096" i="1"/>
  <c r="BD1094" i="1"/>
  <c r="BD1093" i="1"/>
  <c r="AZ1092" i="1"/>
  <c r="BD1090" i="1"/>
  <c r="AZ1089" i="1"/>
  <c r="BD1087" i="1"/>
  <c r="AZ1086" i="1"/>
  <c r="AZ1084" i="1"/>
  <c r="BD1082" i="1"/>
  <c r="AZ1081" i="1"/>
  <c r="BD1079" i="1"/>
  <c r="BD1078" i="1"/>
  <c r="AZ1077" i="1"/>
  <c r="BD1075" i="1"/>
  <c r="BD1073" i="1"/>
  <c r="BD1072" i="1"/>
  <c r="BD1070" i="1"/>
  <c r="BD1069" i="1"/>
  <c r="BD1067" i="1"/>
  <c r="AZ1066" i="1"/>
  <c r="BD1064" i="1"/>
  <c r="BD1062" i="1"/>
  <c r="AZ1061" i="1"/>
  <c r="BD1059" i="1"/>
  <c r="AZ1058" i="1"/>
  <c r="AZ1057" i="1"/>
  <c r="AZ1055" i="1"/>
  <c r="AZ1054" i="1"/>
  <c r="AZ1052" i="1"/>
  <c r="BD1050" i="1"/>
  <c r="BD1049" i="1"/>
  <c r="BF1046" i="1"/>
  <c r="AZ1044" i="1"/>
  <c r="AZ1038" i="1"/>
  <c r="AZ1032" i="1"/>
  <c r="AZ1026" i="1"/>
  <c r="AZ1020" i="1"/>
  <c r="AZ1012" i="1"/>
  <c r="AZ1006" i="1"/>
  <c r="AZ1000" i="1"/>
  <c r="AZ996" i="1"/>
  <c r="AZ988" i="1"/>
  <c r="AZ980" i="1"/>
  <c r="BD969" i="1"/>
  <c r="BD953" i="1"/>
  <c r="BB904" i="1"/>
  <c r="BG1108" i="1"/>
  <c r="BC1108" i="1"/>
  <c r="BG1107" i="1"/>
  <c r="BC1107" i="1"/>
  <c r="BG1106" i="1"/>
  <c r="BC1106" i="1"/>
  <c r="BG1105" i="1"/>
  <c r="BC1105" i="1"/>
  <c r="BG1104" i="1"/>
  <c r="BC1104" i="1"/>
  <c r="BG1103" i="1"/>
  <c r="BC1103" i="1"/>
  <c r="BG1102" i="1"/>
  <c r="BC1102" i="1"/>
  <c r="BG1101" i="1"/>
  <c r="BC1101" i="1"/>
  <c r="BG1100" i="1"/>
  <c r="BC1100" i="1"/>
  <c r="BG1099" i="1"/>
  <c r="BC1099" i="1"/>
  <c r="BG1098" i="1"/>
  <c r="BC1098" i="1"/>
  <c r="BG1097" i="1"/>
  <c r="BC1097" i="1"/>
  <c r="BG1096" i="1"/>
  <c r="BC1096" i="1"/>
  <c r="BG1095" i="1"/>
  <c r="BC1095" i="1"/>
  <c r="BG1094" i="1"/>
  <c r="BC1094" i="1"/>
  <c r="BG1093" i="1"/>
  <c r="BC1093" i="1"/>
  <c r="BG1092" i="1"/>
  <c r="BC1092" i="1"/>
  <c r="BG1091" i="1"/>
  <c r="BC1091" i="1"/>
  <c r="BG1090" i="1"/>
  <c r="BC1090" i="1"/>
  <c r="BG1089" i="1"/>
  <c r="BC1089" i="1"/>
  <c r="BG1088" i="1"/>
  <c r="BC1088" i="1"/>
  <c r="BG1087" i="1"/>
  <c r="BC1087" i="1"/>
  <c r="BG1086" i="1"/>
  <c r="BC1086" i="1"/>
  <c r="BG1085" i="1"/>
  <c r="BC1085" i="1"/>
  <c r="BG1084" i="1"/>
  <c r="BC1084" i="1"/>
  <c r="BG1083" i="1"/>
  <c r="BC1083" i="1"/>
  <c r="BG1082" i="1"/>
  <c r="BC1082" i="1"/>
  <c r="BG1081" i="1"/>
  <c r="BC1081" i="1"/>
  <c r="BG1080" i="1"/>
  <c r="BC1080" i="1"/>
  <c r="BG1079" i="1"/>
  <c r="BC1079" i="1"/>
  <c r="BG1078" i="1"/>
  <c r="BC1078" i="1"/>
  <c r="BG1077" i="1"/>
  <c r="BC1077" i="1"/>
  <c r="BG1076" i="1"/>
  <c r="BC1076" i="1"/>
  <c r="BG1075" i="1"/>
  <c r="BC1075" i="1"/>
  <c r="BG1074" i="1"/>
  <c r="BC1074" i="1"/>
  <c r="BG1073" i="1"/>
  <c r="BC1073" i="1"/>
  <c r="BG1072" i="1"/>
  <c r="BC1072" i="1"/>
  <c r="BG1071" i="1"/>
  <c r="BC1071" i="1"/>
  <c r="BG1070" i="1"/>
  <c r="BC1070" i="1"/>
  <c r="BG1069" i="1"/>
  <c r="BC1069" i="1"/>
  <c r="BG1068" i="1"/>
  <c r="BC1068" i="1"/>
  <c r="BG1067" i="1"/>
  <c r="BC1067" i="1"/>
  <c r="BG1066" i="1"/>
  <c r="BC1066" i="1"/>
  <c r="BG1065" i="1"/>
  <c r="BC1065" i="1"/>
  <c r="BG1064" i="1"/>
  <c r="BC1064" i="1"/>
  <c r="BG1063" i="1"/>
  <c r="BC1063" i="1"/>
  <c r="BG1062" i="1"/>
  <c r="BC1062" i="1"/>
  <c r="BG1061" i="1"/>
  <c r="BC1061" i="1"/>
  <c r="BG1060" i="1"/>
  <c r="BC1060" i="1"/>
  <c r="BG1059" i="1"/>
  <c r="BC1059" i="1"/>
  <c r="BG1058" i="1"/>
  <c r="BC1058" i="1"/>
  <c r="BG1057" i="1"/>
  <c r="BC1057" i="1"/>
  <c r="BG1056" i="1"/>
  <c r="BC1056" i="1"/>
  <c r="BG1055" i="1"/>
  <c r="BC1055" i="1"/>
  <c r="BG1054" i="1"/>
  <c r="BC1054" i="1"/>
  <c r="BG1053" i="1"/>
  <c r="BC1053" i="1"/>
  <c r="BG1052" i="1"/>
  <c r="BC1052" i="1"/>
  <c r="BG1051" i="1"/>
  <c r="BC1051" i="1"/>
  <c r="BG1050" i="1"/>
  <c r="BC1050" i="1"/>
  <c r="BG1049" i="1"/>
  <c r="BC1049" i="1"/>
  <c r="BG1048" i="1"/>
  <c r="BC1048" i="1"/>
  <c r="BD1047" i="1"/>
  <c r="BD1046" i="1"/>
  <c r="BD1045" i="1"/>
  <c r="BD1043" i="1"/>
  <c r="BD1041" i="1"/>
  <c r="BD1039" i="1"/>
  <c r="BD1037" i="1"/>
  <c r="BD1035" i="1"/>
  <c r="BD1033" i="1"/>
  <c r="BD1031" i="1"/>
  <c r="BD1029" i="1"/>
  <c r="BD1027" i="1"/>
  <c r="BD1025" i="1"/>
  <c r="BD1023" i="1"/>
  <c r="BD1021" i="1"/>
  <c r="BD1019" i="1"/>
  <c r="BD1017" i="1"/>
  <c r="BD1015" i="1"/>
  <c r="BD1013" i="1"/>
  <c r="BD1011" i="1"/>
  <c r="BD1009" i="1"/>
  <c r="BD1007" i="1"/>
  <c r="BD1005" i="1"/>
  <c r="BD1003" i="1"/>
  <c r="BD1001" i="1"/>
  <c r="BD999" i="1"/>
  <c r="BD997" i="1"/>
  <c r="BC995" i="1"/>
  <c r="BE992" i="1"/>
  <c r="AZ990" i="1"/>
  <c r="BC987" i="1"/>
  <c r="BE984" i="1"/>
  <c r="AZ982" i="1"/>
  <c r="BC979" i="1"/>
  <c r="BE975" i="1"/>
  <c r="BA972" i="1"/>
  <c r="BA968" i="1"/>
  <c r="BG962" i="1"/>
  <c r="BD957" i="1"/>
  <c r="BF951" i="1"/>
  <c r="BB941" i="1"/>
  <c r="BB925" i="1"/>
  <c r="BB899" i="1"/>
  <c r="BG868" i="1"/>
  <c r="AZ842" i="1"/>
  <c r="BD1109" i="1"/>
  <c r="BD1108" i="1"/>
  <c r="BD1106" i="1"/>
  <c r="AZ1105" i="1"/>
  <c r="AZ1104" i="1"/>
  <c r="BD1102" i="1"/>
  <c r="BD1100" i="1"/>
  <c r="AZ1099" i="1"/>
  <c r="AZ1098" i="1"/>
  <c r="BD1096" i="1"/>
  <c r="AZ1095" i="1"/>
  <c r="AZ1093" i="1"/>
  <c r="BD1091" i="1"/>
  <c r="AZ1090" i="1"/>
  <c r="BD1088" i="1"/>
  <c r="AZ1087" i="1"/>
  <c r="BD1085" i="1"/>
  <c r="BD1084" i="1"/>
  <c r="AZ1083" i="1"/>
  <c r="BD1081" i="1"/>
  <c r="AZ1080" i="1"/>
  <c r="AZ1078" i="1"/>
  <c r="BD1076" i="1"/>
  <c r="AZ1075" i="1"/>
  <c r="AZ1074" i="1"/>
  <c r="AZ1072" i="1"/>
  <c r="AZ1071" i="1"/>
  <c r="AZ1069" i="1"/>
  <c r="AZ1068" i="1"/>
  <c r="BD1065" i="1"/>
  <c r="AZ1064" i="1"/>
  <c r="AZ1063" i="1"/>
  <c r="BD1061" i="1"/>
  <c r="AZ1060" i="1"/>
  <c r="BD1058" i="1"/>
  <c r="BD1056" i="1"/>
  <c r="BD1055" i="1"/>
  <c r="BD1053" i="1"/>
  <c r="BD1052" i="1"/>
  <c r="AZ1051" i="1"/>
  <c r="AZ1049" i="1"/>
  <c r="BF1047" i="1"/>
  <c r="AZ1042" i="1"/>
  <c r="AZ1036" i="1"/>
  <c r="AZ1030" i="1"/>
  <c r="AZ1024" i="1"/>
  <c r="AZ1018" i="1"/>
  <c r="AZ1014" i="1"/>
  <c r="AZ1008" i="1"/>
  <c r="AZ1002" i="1"/>
  <c r="BC993" i="1"/>
  <c r="BC985" i="1"/>
  <c r="BE976" i="1"/>
  <c r="BA964" i="1"/>
  <c r="BF943" i="1"/>
  <c r="BB874" i="1"/>
  <c r="BG1109" i="1"/>
  <c r="BF1109" i="1"/>
  <c r="BB1109" i="1"/>
  <c r="BF1108" i="1"/>
  <c r="BB1108" i="1"/>
  <c r="BF1107" i="1"/>
  <c r="BB1107" i="1"/>
  <c r="BF1106" i="1"/>
  <c r="BB1106" i="1"/>
  <c r="BF1105" i="1"/>
  <c r="BB1105" i="1"/>
  <c r="BF1104" i="1"/>
  <c r="BB1104" i="1"/>
  <c r="BF1103" i="1"/>
  <c r="BB1103" i="1"/>
  <c r="BF1102" i="1"/>
  <c r="BB1102" i="1"/>
  <c r="BF1101" i="1"/>
  <c r="BB1101" i="1"/>
  <c r="BF1100" i="1"/>
  <c r="BB1100" i="1"/>
  <c r="BF1099" i="1"/>
  <c r="BB1099" i="1"/>
  <c r="BF1098" i="1"/>
  <c r="BB1098" i="1"/>
  <c r="BF1097" i="1"/>
  <c r="BB1097" i="1"/>
  <c r="BF1096" i="1"/>
  <c r="BB1096" i="1"/>
  <c r="BF1095" i="1"/>
  <c r="BB1095" i="1"/>
  <c r="BF1094" i="1"/>
  <c r="BB1094" i="1"/>
  <c r="BF1093" i="1"/>
  <c r="BB1093" i="1"/>
  <c r="BF1092" i="1"/>
  <c r="BB1092" i="1"/>
  <c r="BF1091" i="1"/>
  <c r="BB1091" i="1"/>
  <c r="BF1090" i="1"/>
  <c r="BB1090" i="1"/>
  <c r="BF1089" i="1"/>
  <c r="BB1089" i="1"/>
  <c r="BF1088" i="1"/>
  <c r="BB1088" i="1"/>
  <c r="BF1087" i="1"/>
  <c r="BB1087" i="1"/>
  <c r="BF1086" i="1"/>
  <c r="BB1086" i="1"/>
  <c r="BF1085" i="1"/>
  <c r="BB1085" i="1"/>
  <c r="BF1084" i="1"/>
  <c r="BB1084" i="1"/>
  <c r="BF1083" i="1"/>
  <c r="BB1083" i="1"/>
  <c r="BF1082" i="1"/>
  <c r="BB1082" i="1"/>
  <c r="BF1081" i="1"/>
  <c r="BB1081" i="1"/>
  <c r="BF1080" i="1"/>
  <c r="BB1080" i="1"/>
  <c r="BF1079" i="1"/>
  <c r="BB1079" i="1"/>
  <c r="BF1078" i="1"/>
  <c r="BB1078" i="1"/>
  <c r="BF1077" i="1"/>
  <c r="BB1077" i="1"/>
  <c r="BF1076" i="1"/>
  <c r="BB1076" i="1"/>
  <c r="BF1075" i="1"/>
  <c r="BB1075" i="1"/>
  <c r="BF1074" i="1"/>
  <c r="BB1074" i="1"/>
  <c r="BF1073" i="1"/>
  <c r="BB1073" i="1"/>
  <c r="BF1072" i="1"/>
  <c r="BB1072" i="1"/>
  <c r="BF1071" i="1"/>
  <c r="BB1071" i="1"/>
  <c r="BF1070" i="1"/>
  <c r="BB1070" i="1"/>
  <c r="BF1069" i="1"/>
  <c r="BB1069" i="1"/>
  <c r="BF1068" i="1"/>
  <c r="BB1068" i="1"/>
  <c r="BF1067" i="1"/>
  <c r="BB1067" i="1"/>
  <c r="BF1066" i="1"/>
  <c r="BB1066" i="1"/>
  <c r="BF1065" i="1"/>
  <c r="BB1065" i="1"/>
  <c r="BF1064" i="1"/>
  <c r="BB1064" i="1"/>
  <c r="BF1063" i="1"/>
  <c r="BB1063" i="1"/>
  <c r="BF1062" i="1"/>
  <c r="BB1062" i="1"/>
  <c r="BF1061" i="1"/>
  <c r="BB1061" i="1"/>
  <c r="BF1060" i="1"/>
  <c r="BB1060" i="1"/>
  <c r="BF1059" i="1"/>
  <c r="BB1059" i="1"/>
  <c r="BF1058" i="1"/>
  <c r="BB1058" i="1"/>
  <c r="BF1057" i="1"/>
  <c r="BB1057" i="1"/>
  <c r="BF1056" i="1"/>
  <c r="BB1056" i="1"/>
  <c r="BF1055" i="1"/>
  <c r="BB1055" i="1"/>
  <c r="BF1054" i="1"/>
  <c r="BB1054" i="1"/>
  <c r="BF1053" i="1"/>
  <c r="BB1053" i="1"/>
  <c r="BF1052" i="1"/>
  <c r="BB1052" i="1"/>
  <c r="BF1051" i="1"/>
  <c r="BB1051" i="1"/>
  <c r="BF1050" i="1"/>
  <c r="BB1050" i="1"/>
  <c r="BF1049" i="1"/>
  <c r="BB1049" i="1"/>
  <c r="BF1048" i="1"/>
  <c r="BB1048" i="1"/>
  <c r="BB1047" i="1"/>
  <c r="BB1046" i="1"/>
  <c r="AZ1045" i="1"/>
  <c r="AZ1043" i="1"/>
  <c r="AZ1041" i="1"/>
  <c r="AZ1039" i="1"/>
  <c r="AZ1037" i="1"/>
  <c r="AZ1035" i="1"/>
  <c r="AZ1033" i="1"/>
  <c r="AZ1031" i="1"/>
  <c r="AZ1029" i="1"/>
  <c r="AZ1027" i="1"/>
  <c r="AZ1025" i="1"/>
  <c r="AZ1023" i="1"/>
  <c r="AZ1021" i="1"/>
  <c r="AZ1019" i="1"/>
  <c r="AZ1017" i="1"/>
  <c r="AZ1015" i="1"/>
  <c r="AZ1013" i="1"/>
  <c r="AZ1011" i="1"/>
  <c r="AZ1009" i="1"/>
  <c r="AZ1007" i="1"/>
  <c r="AZ1005" i="1"/>
  <c r="AZ1003" i="1"/>
  <c r="AZ1001" i="1"/>
  <c r="AZ999" i="1"/>
  <c r="AZ997" i="1"/>
  <c r="BE994" i="1"/>
  <c r="AZ992" i="1"/>
  <c r="BC989" i="1"/>
  <c r="BE986" i="1"/>
  <c r="AZ984" i="1"/>
  <c r="BC981" i="1"/>
  <c r="BC978" i="1"/>
  <c r="BG974" i="1"/>
  <c r="BC971" i="1"/>
  <c r="BG966" i="1"/>
  <c r="BD961" i="1"/>
  <c r="BA956" i="1"/>
  <c r="BB949" i="1"/>
  <c r="BB937" i="1"/>
  <c r="BB921" i="1"/>
  <c r="BG893" i="1"/>
  <c r="BD863" i="1"/>
  <c r="AZ825" i="1"/>
  <c r="AZ1109" i="1"/>
  <c r="BD1107" i="1"/>
  <c r="AZ1106" i="1"/>
  <c r="BD1104" i="1"/>
  <c r="AZ1103" i="1"/>
  <c r="BD1101" i="1"/>
  <c r="AZ1100" i="1"/>
  <c r="BD1098" i="1"/>
  <c r="AZ1097" i="1"/>
  <c r="BD1095" i="1"/>
  <c r="AZ1094" i="1"/>
  <c r="BD1092" i="1"/>
  <c r="AZ1091" i="1"/>
  <c r="BD1089" i="1"/>
  <c r="AZ1088" i="1"/>
  <c r="BD1086" i="1"/>
  <c r="AZ1085" i="1"/>
  <c r="BD1083" i="1"/>
  <c r="AZ1082" i="1"/>
  <c r="BD1080" i="1"/>
  <c r="AZ1079" i="1"/>
  <c r="BD1077" i="1"/>
  <c r="AZ1076" i="1"/>
  <c r="BD1074" i="1"/>
  <c r="AZ1073" i="1"/>
  <c r="BD1071" i="1"/>
  <c r="AZ1070" i="1"/>
  <c r="BD1068" i="1"/>
  <c r="AZ1067" i="1"/>
  <c r="BD1066" i="1"/>
  <c r="AZ1065" i="1"/>
  <c r="BD1063" i="1"/>
  <c r="AZ1062" i="1"/>
  <c r="BD1060" i="1"/>
  <c r="AZ1059" i="1"/>
  <c r="BD1057" i="1"/>
  <c r="AZ1056" i="1"/>
  <c r="BD1054" i="1"/>
  <c r="AZ1053" i="1"/>
  <c r="BD1051" i="1"/>
  <c r="AZ1050" i="1"/>
  <c r="BD1048" i="1"/>
  <c r="BF1045" i="1"/>
  <c r="AZ1040" i="1"/>
  <c r="AZ1034" i="1"/>
  <c r="AZ1028" i="1"/>
  <c r="AZ1022" i="1"/>
  <c r="AZ1016" i="1"/>
  <c r="AZ1010" i="1"/>
  <c r="AZ1004" i="1"/>
  <c r="AZ998" i="1"/>
  <c r="BE990" i="1"/>
  <c r="BE982" i="1"/>
  <c r="AZ973" i="1"/>
  <c r="BG958" i="1"/>
  <c r="BB929" i="1"/>
  <c r="AZ850" i="1"/>
  <c r="BC1109" i="1"/>
  <c r="BE1109" i="1"/>
  <c r="BA1109" i="1"/>
  <c r="BE1108" i="1"/>
  <c r="BA1108" i="1"/>
  <c r="BE1107" i="1"/>
  <c r="BA1107" i="1"/>
  <c r="BE1106" i="1"/>
  <c r="BA1106" i="1"/>
  <c r="BE1105" i="1"/>
  <c r="BA1105" i="1"/>
  <c r="BE1104" i="1"/>
  <c r="BA1104" i="1"/>
  <c r="BE1103" i="1"/>
  <c r="BA1103" i="1"/>
  <c r="BE1102" i="1"/>
  <c r="BA1102" i="1"/>
  <c r="BE1101" i="1"/>
  <c r="BA1101" i="1"/>
  <c r="BE1100" i="1"/>
  <c r="BA1100" i="1"/>
  <c r="BE1099" i="1"/>
  <c r="BA1099" i="1"/>
  <c r="BE1098" i="1"/>
  <c r="BA1098" i="1"/>
  <c r="BE1097" i="1"/>
  <c r="BA1097" i="1"/>
  <c r="BE1096" i="1"/>
  <c r="BA1096" i="1"/>
  <c r="BE1095" i="1"/>
  <c r="BA1095" i="1"/>
  <c r="BE1094" i="1"/>
  <c r="BA1094" i="1"/>
  <c r="BE1093" i="1"/>
  <c r="BA1093" i="1"/>
  <c r="BE1092" i="1"/>
  <c r="BA1092" i="1"/>
  <c r="BE1091" i="1"/>
  <c r="BA1091" i="1"/>
  <c r="BE1090" i="1"/>
  <c r="BA1090" i="1"/>
  <c r="BE1089" i="1"/>
  <c r="BA1089" i="1"/>
  <c r="BE1088" i="1"/>
  <c r="BA1088" i="1"/>
  <c r="BE1087" i="1"/>
  <c r="BA1087" i="1"/>
  <c r="BE1086" i="1"/>
  <c r="BA1086" i="1"/>
  <c r="BE1085" i="1"/>
  <c r="BA1085" i="1"/>
  <c r="BE1084" i="1"/>
  <c r="BA1084" i="1"/>
  <c r="BE1083" i="1"/>
  <c r="BA1083" i="1"/>
  <c r="BE1082" i="1"/>
  <c r="BA1082" i="1"/>
  <c r="BE1081" i="1"/>
  <c r="BA1081" i="1"/>
  <c r="BE1080" i="1"/>
  <c r="BA1080" i="1"/>
  <c r="BE1079" i="1"/>
  <c r="BA1079" i="1"/>
  <c r="BE1078" i="1"/>
  <c r="BA1078" i="1"/>
  <c r="BE1077" i="1"/>
  <c r="BA1077" i="1"/>
  <c r="BE1076" i="1"/>
  <c r="BA1076" i="1"/>
  <c r="BE1075" i="1"/>
  <c r="BA1075" i="1"/>
  <c r="BE1074" i="1"/>
  <c r="BA1074" i="1"/>
  <c r="BE1073" i="1"/>
  <c r="BA1073" i="1"/>
  <c r="BE1072" i="1"/>
  <c r="BA1072" i="1"/>
  <c r="BE1071" i="1"/>
  <c r="BA1071" i="1"/>
  <c r="BE1070" i="1"/>
  <c r="BA1070" i="1"/>
  <c r="BE1069" i="1"/>
  <c r="BA1069" i="1"/>
  <c r="BE1068" i="1"/>
  <c r="BA1068" i="1"/>
  <c r="BE1067" i="1"/>
  <c r="BA1067" i="1"/>
  <c r="BE1066" i="1"/>
  <c r="BA1066" i="1"/>
  <c r="BE1065" i="1"/>
  <c r="BA1065" i="1"/>
  <c r="BE1064" i="1"/>
  <c r="BA1064" i="1"/>
  <c r="BE1063" i="1"/>
  <c r="BA1063" i="1"/>
  <c r="BE1062" i="1"/>
  <c r="BA1062" i="1"/>
  <c r="BE1061" i="1"/>
  <c r="BA1061" i="1"/>
  <c r="BE1060" i="1"/>
  <c r="BA1060" i="1"/>
  <c r="BE1059" i="1"/>
  <c r="BA1059" i="1"/>
  <c r="BE1058" i="1"/>
  <c r="BA1058" i="1"/>
  <c r="BE1057" i="1"/>
  <c r="BA1057" i="1"/>
  <c r="BE1056" i="1"/>
  <c r="BA1056" i="1"/>
  <c r="BE1055" i="1"/>
  <c r="BA1055" i="1"/>
  <c r="BE1054" i="1"/>
  <c r="BA1054" i="1"/>
  <c r="BE1053" i="1"/>
  <c r="BA1053" i="1"/>
  <c r="BE1052" i="1"/>
  <c r="BA1052" i="1"/>
  <c r="BE1051" i="1"/>
  <c r="BA1051" i="1"/>
  <c r="BE1050" i="1"/>
  <c r="BA1050" i="1"/>
  <c r="BE1049" i="1"/>
  <c r="BA1049" i="1"/>
  <c r="BE1048" i="1"/>
  <c r="AZ1048" i="1"/>
  <c r="AZ1047" i="1"/>
  <c r="AZ1046" i="1"/>
  <c r="BD1044" i="1"/>
  <c r="BD1042" i="1"/>
  <c r="BD1040" i="1"/>
  <c r="BD1038" i="1"/>
  <c r="BD1036" i="1"/>
  <c r="BD1034" i="1"/>
  <c r="BD1032" i="1"/>
  <c r="BD1030" i="1"/>
  <c r="BD1028" i="1"/>
  <c r="BD1026" i="1"/>
  <c r="BD1024" i="1"/>
  <c r="BD1022" i="1"/>
  <c r="BD1020" i="1"/>
  <c r="BD1018" i="1"/>
  <c r="BD1016" i="1"/>
  <c r="BD1014" i="1"/>
  <c r="BD1012" i="1"/>
  <c r="BD1010" i="1"/>
  <c r="BD1008" i="1"/>
  <c r="BD1006" i="1"/>
  <c r="BD1004" i="1"/>
  <c r="BD1002" i="1"/>
  <c r="BD1000" i="1"/>
  <c r="BD998" i="1"/>
  <c r="BD996" i="1"/>
  <c r="AZ994" i="1"/>
  <c r="BC991" i="1"/>
  <c r="BE988" i="1"/>
  <c r="AZ986" i="1"/>
  <c r="BC983" i="1"/>
  <c r="BE980" i="1"/>
  <c r="BD977" i="1"/>
  <c r="AZ974" i="1"/>
  <c r="BC970" i="1"/>
  <c r="BD965" i="1"/>
  <c r="BA960" i="1"/>
  <c r="BG954" i="1"/>
  <c r="BD946" i="1"/>
  <c r="BB933" i="1"/>
  <c r="BB917" i="1"/>
  <c r="BD888" i="1"/>
  <c r="AZ858" i="1"/>
  <c r="BF1683" i="3"/>
  <c r="BF1682" i="3"/>
  <c r="BF1681" i="3"/>
  <c r="BF1680" i="3"/>
  <c r="BF1679" i="3"/>
  <c r="BF1678" i="3"/>
  <c r="BF1677" i="3"/>
  <c r="BF1676" i="3"/>
  <c r="BF1675" i="3"/>
  <c r="BF1674" i="3"/>
  <c r="BF1673" i="3"/>
  <c r="BF1672" i="3"/>
  <c r="BF1671" i="3"/>
  <c r="BF1670" i="3"/>
  <c r="BF1669" i="3"/>
  <c r="BF1668" i="3"/>
  <c r="BF1667" i="3"/>
  <c r="BF1666" i="3"/>
  <c r="BF1665" i="3"/>
  <c r="BF1664" i="3"/>
  <c r="BF1663" i="3"/>
  <c r="BF1662" i="3"/>
  <c r="BF1661" i="3"/>
  <c r="BF1660" i="3"/>
  <c r="BF1659" i="3"/>
  <c r="BF1658" i="3"/>
  <c r="BF1657" i="3"/>
  <c r="BF1656" i="3"/>
  <c r="BF1655" i="3"/>
  <c r="BF1654" i="3"/>
  <c r="BF1653" i="3"/>
  <c r="BF1652" i="3"/>
  <c r="BF1717" i="3"/>
  <c r="BF1718" i="3"/>
  <c r="BF1719" i="3"/>
  <c r="BF1720" i="3"/>
  <c r="BF1721" i="3"/>
  <c r="BH1721" i="3" s="1"/>
  <c r="BJ1721" i="3" s="1"/>
  <c r="BR1721" i="3" s="1"/>
  <c r="BF1722" i="3"/>
  <c r="BH1722" i="3" s="1"/>
  <c r="BJ1722" i="3" s="1"/>
  <c r="BR1722" i="3" s="1"/>
  <c r="BF1723" i="3"/>
  <c r="BH1723" i="3" s="1"/>
  <c r="BJ1723" i="3" s="1"/>
  <c r="BR1723" i="3" s="1"/>
  <c r="BF1724" i="3"/>
  <c r="BH1724" i="3" s="1"/>
  <c r="BJ1724" i="3" s="1"/>
  <c r="BR1724" i="3" s="1"/>
  <c r="BF1725" i="3"/>
  <c r="BH1725" i="3" s="1"/>
  <c r="BJ1725" i="3" s="1"/>
  <c r="BR1725" i="3" s="1"/>
  <c r="BF1726" i="3"/>
  <c r="BH1726" i="3" s="1"/>
  <c r="BJ1726" i="3" s="1"/>
  <c r="BR1726" i="3" s="1"/>
  <c r="BF1727" i="3"/>
  <c r="BH1727" i="3" s="1"/>
  <c r="BJ1727" i="3" s="1"/>
  <c r="BR1727" i="3" s="1"/>
  <c r="BF1728" i="3"/>
  <c r="BH1728" i="3" s="1"/>
  <c r="BJ1728" i="3" s="1"/>
  <c r="BR1728" i="3" s="1"/>
  <c r="BF1729" i="3"/>
  <c r="BH1729" i="3" s="1"/>
  <c r="BJ1729" i="3" s="1"/>
  <c r="BR1729" i="3" s="1"/>
  <c r="BF1730" i="3"/>
  <c r="BH1730" i="3" s="1"/>
  <c r="BJ1730" i="3" s="1"/>
  <c r="BR1730" i="3" s="1"/>
  <c r="BF1731" i="3"/>
  <c r="BF1732" i="3"/>
  <c r="BF1733" i="3"/>
  <c r="BF1734" i="3"/>
  <c r="BF1735" i="3"/>
  <c r="BF1736" i="3"/>
  <c r="BF1737" i="3"/>
  <c r="BF1738" i="3"/>
  <c r="BF1739" i="3"/>
  <c r="BF1740" i="3"/>
  <c r="BF1741" i="3"/>
  <c r="BF1742" i="3"/>
  <c r="BF1743" i="3"/>
  <c r="BF1744" i="3"/>
  <c r="BF1745" i="3"/>
  <c r="BF1746" i="3"/>
  <c r="BF1747" i="3"/>
  <c r="BF1748" i="3"/>
  <c r="BF1749" i="3"/>
  <c r="BF1750" i="3"/>
  <c r="BF1751" i="3"/>
  <c r="BF1752" i="3"/>
  <c r="BF1753" i="3"/>
  <c r="BF1754" i="3"/>
  <c r="BF1755" i="3"/>
  <c r="BF1756" i="3"/>
  <c r="BF1757" i="3"/>
  <c r="BF1758" i="3"/>
  <c r="BF1759" i="3"/>
  <c r="BF1760" i="3"/>
  <c r="BF1761" i="3"/>
  <c r="BF1762" i="3"/>
  <c r="BF1763" i="3"/>
  <c r="BF1764" i="3"/>
  <c r="BF1765" i="3"/>
  <c r="BF1766" i="3"/>
  <c r="BF1767" i="3"/>
  <c r="BF1768" i="3"/>
  <c r="BF1769" i="3"/>
  <c r="BF1770" i="3"/>
  <c r="BF1771" i="3"/>
  <c r="BF1772" i="3"/>
  <c r="BF1773" i="3"/>
  <c r="BF1774" i="3"/>
  <c r="BF1775" i="3"/>
  <c r="BF1776" i="3"/>
  <c r="BF1777" i="3"/>
  <c r="BF1778" i="3"/>
  <c r="BF1779" i="3"/>
  <c r="BF1780" i="3"/>
  <c r="BF1781" i="3"/>
  <c r="BF1716" i="3"/>
  <c r="BL558" i="3" l="1"/>
  <c r="BM558" i="3"/>
  <c r="BN558" i="3"/>
  <c r="BO558" i="3"/>
  <c r="BP558" i="3"/>
  <c r="BK558" i="3"/>
  <c r="BQ558" i="3"/>
  <c r="BN641" i="3"/>
  <c r="BO641" i="3"/>
  <c r="BP641" i="3"/>
  <c r="BQ641" i="3"/>
  <c r="BL641" i="3"/>
  <c r="BM641" i="3"/>
  <c r="BK641" i="3"/>
  <c r="BK503" i="3"/>
  <c r="BL503" i="3"/>
  <c r="BM503" i="3"/>
  <c r="BN503" i="3"/>
  <c r="BP503" i="3"/>
  <c r="BQ503" i="3"/>
  <c r="BO503" i="3"/>
  <c r="BP318" i="3"/>
  <c r="BM318" i="3"/>
  <c r="BL318" i="3"/>
  <c r="BN318" i="3"/>
  <c r="BO318" i="3"/>
  <c r="BQ318" i="3"/>
  <c r="BK318" i="3"/>
  <c r="BN632" i="3"/>
  <c r="BO632" i="3"/>
  <c r="BP632" i="3"/>
  <c r="BQ632" i="3"/>
  <c r="BL632" i="3"/>
  <c r="BM632" i="3"/>
  <c r="BK632" i="3"/>
  <c r="BK515" i="3"/>
  <c r="BL515" i="3"/>
  <c r="BM515" i="3"/>
  <c r="BN515" i="3"/>
  <c r="BP515" i="3"/>
  <c r="BQ515" i="3"/>
  <c r="BO515" i="3"/>
  <c r="BQ828" i="3"/>
  <c r="BL828" i="3"/>
  <c r="BM828" i="3"/>
  <c r="BP828" i="3"/>
  <c r="BK828" i="3"/>
  <c r="BN828" i="3"/>
  <c r="BO828" i="3"/>
  <c r="BQ593" i="3"/>
  <c r="BK593" i="3"/>
  <c r="BL593" i="3"/>
  <c r="BM593" i="3"/>
  <c r="BO593" i="3"/>
  <c r="BP593" i="3"/>
  <c r="BN593" i="3"/>
  <c r="BP350" i="3"/>
  <c r="BM350" i="3"/>
  <c r="BK350" i="3"/>
  <c r="BL350" i="3"/>
  <c r="BN350" i="3"/>
  <c r="BO350" i="3"/>
  <c r="BQ350" i="3"/>
  <c r="BP230" i="3"/>
  <c r="BM230" i="3"/>
  <c r="BL230" i="3"/>
  <c r="BN230" i="3"/>
  <c r="BO230" i="3"/>
  <c r="BQ230" i="3"/>
  <c r="BK230" i="3"/>
  <c r="BN167" i="3"/>
  <c r="BK167" i="3"/>
  <c r="BL167" i="3"/>
  <c r="BM167" i="3"/>
  <c r="BO167" i="3"/>
  <c r="BP167" i="3"/>
  <c r="BQ167" i="3"/>
  <c r="BM29" i="3"/>
  <c r="BP29" i="3"/>
  <c r="BL29" i="3"/>
  <c r="BK138" i="3"/>
  <c r="BP138" i="3"/>
  <c r="BM138" i="3"/>
  <c r="BN138" i="3"/>
  <c r="BO138" i="3"/>
  <c r="BQ138" i="3"/>
  <c r="BL138" i="3"/>
  <c r="BH1744" i="3"/>
  <c r="BJ1744" i="3" s="1"/>
  <c r="BR1744" i="3" s="1"/>
  <c r="BG1744" i="3"/>
  <c r="BI1744" i="3" s="1"/>
  <c r="BH1672" i="3"/>
  <c r="BJ1672" i="3" s="1"/>
  <c r="BR1672" i="3" s="1"/>
  <c r="BG1672" i="3"/>
  <c r="BI1672" i="3" s="1"/>
  <c r="BG1735" i="3"/>
  <c r="BI1735" i="3" s="1"/>
  <c r="BH1735" i="3"/>
  <c r="BJ1735" i="3" s="1"/>
  <c r="BR1735" i="3" s="1"/>
  <c r="BM617" i="3"/>
  <c r="BN617" i="3"/>
  <c r="BO617" i="3"/>
  <c r="BP617" i="3"/>
  <c r="BQ617" i="3"/>
  <c r="BK617" i="3"/>
  <c r="BL617" i="3"/>
  <c r="BQ371" i="3"/>
  <c r="BO371" i="3"/>
  <c r="BP371" i="3"/>
  <c r="BK371" i="3"/>
  <c r="BL371" i="3"/>
  <c r="BM371" i="3"/>
  <c r="BN371" i="3"/>
  <c r="BO584" i="3"/>
  <c r="BP584" i="3"/>
  <c r="BQ584" i="3"/>
  <c r="BK584" i="3"/>
  <c r="BM584" i="3"/>
  <c r="BN584" i="3"/>
  <c r="BL584" i="3"/>
  <c r="BK420" i="3"/>
  <c r="BL420" i="3"/>
  <c r="BM420" i="3"/>
  <c r="BN420" i="3"/>
  <c r="BO420" i="3"/>
  <c r="BP420" i="3"/>
  <c r="BQ420" i="3"/>
  <c r="BQ829" i="3"/>
  <c r="BL829" i="3"/>
  <c r="BM829" i="3"/>
  <c r="BP829" i="3"/>
  <c r="BK829" i="3"/>
  <c r="BN829" i="3"/>
  <c r="BO829" i="3"/>
  <c r="BL817" i="3"/>
  <c r="BM817" i="3"/>
  <c r="BO817" i="3"/>
  <c r="BP817" i="3"/>
  <c r="BK817" i="3"/>
  <c r="BN817" i="3"/>
  <c r="BQ817" i="3"/>
  <c r="BM33" i="3"/>
  <c r="BP33" i="3"/>
  <c r="BL33" i="3"/>
  <c r="BQ78" i="3"/>
  <c r="BN78" i="3"/>
  <c r="BK78" i="3"/>
  <c r="BL78" i="3"/>
  <c r="BM78" i="3"/>
  <c r="BO78" i="3"/>
  <c r="BP78" i="3"/>
  <c r="BP191" i="3"/>
  <c r="BM191" i="3"/>
  <c r="BK191" i="3"/>
  <c r="BL191" i="3"/>
  <c r="BN191" i="3"/>
  <c r="BO191" i="3"/>
  <c r="BQ191" i="3"/>
  <c r="BP46" i="3"/>
  <c r="BN46" i="3"/>
  <c r="BK46" i="3"/>
  <c r="BO46" i="3"/>
  <c r="BQ46" i="3"/>
  <c r="BL46" i="3"/>
  <c r="BM46" i="3"/>
  <c r="BK359" i="3"/>
  <c r="BP359" i="3"/>
  <c r="BL359" i="3"/>
  <c r="BM359" i="3"/>
  <c r="BN359" i="3"/>
  <c r="BO359" i="3"/>
  <c r="BQ359" i="3"/>
  <c r="BM303" i="3"/>
  <c r="BK303" i="3"/>
  <c r="BL303" i="3"/>
  <c r="BN303" i="3"/>
  <c r="BO303" i="3"/>
  <c r="BP303" i="3"/>
  <c r="BQ303" i="3"/>
  <c r="BH1760" i="3"/>
  <c r="BJ1760" i="3" s="1"/>
  <c r="BR1760" i="3" s="1"/>
  <c r="BG1760" i="3"/>
  <c r="BI1760" i="3" s="1"/>
  <c r="BH1720" i="3"/>
  <c r="BJ1720" i="3" s="1"/>
  <c r="BR1720" i="3" s="1"/>
  <c r="BG1720" i="3"/>
  <c r="BI1720" i="3" s="1"/>
  <c r="BG1767" i="3"/>
  <c r="BI1767" i="3" s="1"/>
  <c r="BH1767" i="3"/>
  <c r="BJ1767" i="3" s="1"/>
  <c r="BR1767" i="3" s="1"/>
  <c r="BG1751" i="3"/>
  <c r="BI1751" i="3" s="1"/>
  <c r="BH1751" i="3"/>
  <c r="BJ1751" i="3" s="1"/>
  <c r="BR1751" i="3" s="1"/>
  <c r="BH1665" i="3"/>
  <c r="BJ1665" i="3" s="1"/>
  <c r="BR1665" i="3" s="1"/>
  <c r="BG1665" i="3"/>
  <c r="BI1665" i="3" s="1"/>
  <c r="BG1716" i="3"/>
  <c r="BI1716" i="3" s="1"/>
  <c r="BH1716" i="3"/>
  <c r="BJ1716" i="3" s="1"/>
  <c r="BR1716" i="3" s="1"/>
  <c r="BH1774" i="3"/>
  <c r="BJ1774" i="3" s="1"/>
  <c r="BR1774" i="3" s="1"/>
  <c r="BG1774" i="3"/>
  <c r="BI1774" i="3" s="1"/>
  <c r="BH1766" i="3"/>
  <c r="BJ1766" i="3" s="1"/>
  <c r="BR1766" i="3" s="1"/>
  <c r="BG1766" i="3"/>
  <c r="BI1766" i="3" s="1"/>
  <c r="BH1758" i="3"/>
  <c r="BJ1758" i="3" s="1"/>
  <c r="BR1758" i="3" s="1"/>
  <c r="BG1758" i="3"/>
  <c r="BI1758" i="3" s="1"/>
  <c r="BH1750" i="3"/>
  <c r="BJ1750" i="3" s="1"/>
  <c r="BR1750" i="3" s="1"/>
  <c r="BG1750" i="3"/>
  <c r="BI1750" i="3" s="1"/>
  <c r="BH1742" i="3"/>
  <c r="BJ1742" i="3" s="1"/>
  <c r="BR1742" i="3" s="1"/>
  <c r="BG1742" i="3"/>
  <c r="BI1742" i="3" s="1"/>
  <c r="BH1734" i="3"/>
  <c r="BJ1734" i="3" s="1"/>
  <c r="BR1734" i="3" s="1"/>
  <c r="BG1734" i="3"/>
  <c r="BI1734" i="3" s="1"/>
  <c r="BG1718" i="3"/>
  <c r="BI1718" i="3" s="1"/>
  <c r="BH1718" i="3"/>
  <c r="BJ1718" i="3" s="1"/>
  <c r="BR1718" i="3" s="1"/>
  <c r="BG1658" i="3"/>
  <c r="BI1658" i="3" s="1"/>
  <c r="BH1658" i="3"/>
  <c r="BJ1658" i="3" s="1"/>
  <c r="BR1658" i="3" s="1"/>
  <c r="BG1666" i="3"/>
  <c r="BI1666" i="3" s="1"/>
  <c r="BH1666" i="3"/>
  <c r="BJ1666" i="3" s="1"/>
  <c r="BR1666" i="3" s="1"/>
  <c r="BH1674" i="3"/>
  <c r="BJ1674" i="3" s="1"/>
  <c r="BR1674" i="3" s="1"/>
  <c r="BG1674" i="3"/>
  <c r="BI1674" i="3" s="1"/>
  <c r="BG1682" i="3"/>
  <c r="BI1682" i="3" s="1"/>
  <c r="BH1682" i="3"/>
  <c r="BJ1682" i="3" s="1"/>
  <c r="BR1682" i="3" s="1"/>
  <c r="BK821" i="3"/>
  <c r="BL821" i="3"/>
  <c r="BN821" i="3"/>
  <c r="BO821" i="3"/>
  <c r="BM821" i="3"/>
  <c r="BP821" i="3"/>
  <c r="BQ821" i="3"/>
  <c r="BK609" i="3"/>
  <c r="BL609" i="3"/>
  <c r="BM609" i="3"/>
  <c r="BN609" i="3"/>
  <c r="BO609" i="3"/>
  <c r="BQ609" i="3"/>
  <c r="BP609" i="3"/>
  <c r="BK499" i="3"/>
  <c r="BL499" i="3"/>
  <c r="BM499" i="3"/>
  <c r="BN499" i="3"/>
  <c r="BP499" i="3"/>
  <c r="BQ499" i="3"/>
  <c r="BO499" i="3"/>
  <c r="BK600" i="3"/>
  <c r="BL600" i="3"/>
  <c r="BM600" i="3"/>
  <c r="BN600" i="3"/>
  <c r="BP600" i="3"/>
  <c r="BQ600" i="3"/>
  <c r="BO600" i="3"/>
  <c r="BK519" i="3"/>
  <c r="BL519" i="3"/>
  <c r="BM519" i="3"/>
  <c r="BN519" i="3"/>
  <c r="BP519" i="3"/>
  <c r="BQ519" i="3"/>
  <c r="BO519" i="3"/>
  <c r="BQ72" i="3"/>
  <c r="BN72" i="3"/>
  <c r="BK72" i="3"/>
  <c r="BL72" i="3"/>
  <c r="BM72" i="3"/>
  <c r="BO72" i="3"/>
  <c r="BP72" i="3"/>
  <c r="BL175" i="3"/>
  <c r="BQ175" i="3"/>
  <c r="BO175" i="3"/>
  <c r="BP175" i="3"/>
  <c r="BK175" i="3"/>
  <c r="BM175" i="3"/>
  <c r="BN175" i="3"/>
  <c r="BQ322" i="3"/>
  <c r="BN322" i="3"/>
  <c r="BP322" i="3"/>
  <c r="BK322" i="3"/>
  <c r="BL322" i="3"/>
  <c r="BM322" i="3"/>
  <c r="BO322" i="3"/>
  <c r="BO58" i="3"/>
  <c r="BN58" i="3"/>
  <c r="BP58" i="3"/>
  <c r="BQ58" i="3"/>
  <c r="BK58" i="3"/>
  <c r="BL58" i="3"/>
  <c r="BM58" i="3"/>
  <c r="BH1768" i="3"/>
  <c r="BJ1768" i="3" s="1"/>
  <c r="BR1768" i="3" s="1"/>
  <c r="BG1768" i="3"/>
  <c r="BI1768" i="3" s="1"/>
  <c r="BH1656" i="3"/>
  <c r="BJ1656" i="3" s="1"/>
  <c r="BR1656" i="3" s="1"/>
  <c r="BG1656" i="3"/>
  <c r="BI1656" i="3" s="1"/>
  <c r="BH1681" i="3"/>
  <c r="BJ1681" i="3" s="1"/>
  <c r="BR1681" i="3" s="1"/>
  <c r="BG1681" i="3"/>
  <c r="BI1681" i="3" s="1"/>
  <c r="BG1781" i="3"/>
  <c r="BI1781" i="3" s="1"/>
  <c r="BH1781" i="3"/>
  <c r="BJ1781" i="3" s="1"/>
  <c r="BR1781" i="3" s="1"/>
  <c r="BG1765" i="3"/>
  <c r="BI1765" i="3" s="1"/>
  <c r="BH1765" i="3"/>
  <c r="BJ1765" i="3" s="1"/>
  <c r="BR1765" i="3" s="1"/>
  <c r="BG1741" i="3"/>
  <c r="BI1741" i="3" s="1"/>
  <c r="BH1741" i="3"/>
  <c r="BJ1741" i="3" s="1"/>
  <c r="BR1741" i="3" s="1"/>
  <c r="BG1667" i="3"/>
  <c r="BI1667" i="3" s="1"/>
  <c r="BH1667" i="3"/>
  <c r="BJ1667" i="3" s="1"/>
  <c r="BR1667" i="3" s="1"/>
  <c r="BL527" i="3"/>
  <c r="BM527" i="3"/>
  <c r="BN527" i="3"/>
  <c r="BO527" i="3"/>
  <c r="BP527" i="3"/>
  <c r="BK527" i="3"/>
  <c r="BQ527" i="3"/>
  <c r="BL535" i="3"/>
  <c r="BM535" i="3"/>
  <c r="BN535" i="3"/>
  <c r="BO535" i="3"/>
  <c r="BP535" i="3"/>
  <c r="BK535" i="3"/>
  <c r="BQ535" i="3"/>
  <c r="BK452" i="3"/>
  <c r="BL452" i="3"/>
  <c r="BM452" i="3"/>
  <c r="BN452" i="3"/>
  <c r="BO452" i="3"/>
  <c r="BP452" i="3"/>
  <c r="BQ452" i="3"/>
  <c r="BK820" i="3"/>
  <c r="BL820" i="3"/>
  <c r="BN820" i="3"/>
  <c r="BO820" i="3"/>
  <c r="BP820" i="3"/>
  <c r="BQ820" i="3"/>
  <c r="BM820" i="3"/>
  <c r="BK464" i="3"/>
  <c r="BL464" i="3"/>
  <c r="BM464" i="3"/>
  <c r="BN464" i="3"/>
  <c r="BO464" i="3"/>
  <c r="BP464" i="3"/>
  <c r="BQ464" i="3"/>
  <c r="BP733" i="3"/>
  <c r="BQ733" i="3"/>
  <c r="BK733" i="3"/>
  <c r="BL733" i="3"/>
  <c r="BN733" i="3"/>
  <c r="BO733" i="3"/>
  <c r="BM733" i="3"/>
  <c r="BP158" i="3"/>
  <c r="BM158" i="3"/>
  <c r="BL158" i="3"/>
  <c r="BN158" i="3"/>
  <c r="BO158" i="3"/>
  <c r="BQ158" i="3"/>
  <c r="BK158" i="3"/>
  <c r="BL30" i="3"/>
  <c r="BP30" i="3"/>
  <c r="BK440" i="3"/>
  <c r="BL440" i="3"/>
  <c r="BM440" i="3"/>
  <c r="BN440" i="3"/>
  <c r="BO440" i="3"/>
  <c r="BP440" i="3"/>
  <c r="BQ440" i="3"/>
  <c r="BH1752" i="3"/>
  <c r="BJ1752" i="3" s="1"/>
  <c r="BR1752" i="3" s="1"/>
  <c r="BG1752" i="3"/>
  <c r="BI1752" i="3" s="1"/>
  <c r="BH1664" i="3"/>
  <c r="BJ1664" i="3" s="1"/>
  <c r="BR1664" i="3" s="1"/>
  <c r="BG1664" i="3"/>
  <c r="BI1664" i="3" s="1"/>
  <c r="BG1759" i="3"/>
  <c r="BI1759" i="3" s="1"/>
  <c r="BH1759" i="3"/>
  <c r="BJ1759" i="3" s="1"/>
  <c r="BR1759" i="3" s="1"/>
  <c r="BG1719" i="3"/>
  <c r="BI1719" i="3" s="1"/>
  <c r="BH1719" i="3"/>
  <c r="BJ1719" i="3" s="1"/>
  <c r="BR1719" i="3" s="1"/>
  <c r="BH1673" i="3"/>
  <c r="BJ1673" i="3" s="1"/>
  <c r="BR1673" i="3" s="1"/>
  <c r="BG1673" i="3"/>
  <c r="BI1673" i="3" s="1"/>
  <c r="BG1773" i="3"/>
  <c r="BI1773" i="3" s="1"/>
  <c r="BH1773" i="3"/>
  <c r="BJ1773" i="3" s="1"/>
  <c r="BR1773" i="3" s="1"/>
  <c r="BG1749" i="3"/>
  <c r="BI1749" i="3" s="1"/>
  <c r="BH1749" i="3"/>
  <c r="BJ1749" i="3" s="1"/>
  <c r="BR1749" i="3" s="1"/>
  <c r="BG1733" i="3"/>
  <c r="BI1733" i="3" s="1"/>
  <c r="BH1733" i="3"/>
  <c r="BJ1733" i="3" s="1"/>
  <c r="BR1733" i="3" s="1"/>
  <c r="BG1659" i="3"/>
  <c r="BI1659" i="3" s="1"/>
  <c r="BH1659" i="3"/>
  <c r="BJ1659" i="3" s="1"/>
  <c r="BR1659" i="3" s="1"/>
  <c r="BH1772" i="3"/>
  <c r="BJ1772" i="3" s="1"/>
  <c r="BR1772" i="3" s="1"/>
  <c r="BG1772" i="3"/>
  <c r="BI1772" i="3" s="1"/>
  <c r="BH1756" i="3"/>
  <c r="BJ1756" i="3" s="1"/>
  <c r="BR1756" i="3" s="1"/>
  <c r="BG1756" i="3"/>
  <c r="BI1756" i="3" s="1"/>
  <c r="BH1740" i="3"/>
  <c r="BJ1740" i="3" s="1"/>
  <c r="BR1740" i="3" s="1"/>
  <c r="BG1740" i="3"/>
  <c r="BI1740" i="3" s="1"/>
  <c r="BG1668" i="3"/>
  <c r="BI1668" i="3" s="1"/>
  <c r="BH1668" i="3"/>
  <c r="BJ1668" i="3" s="1"/>
  <c r="BR1668" i="3" s="1"/>
  <c r="BN340" i="3"/>
  <c r="BK340" i="3"/>
  <c r="BL340" i="3"/>
  <c r="BM340" i="3"/>
  <c r="BO340" i="3"/>
  <c r="BP340" i="3"/>
  <c r="BQ340" i="3"/>
  <c r="BN223" i="3"/>
  <c r="BK223" i="3"/>
  <c r="BP223" i="3"/>
  <c r="BQ223" i="3"/>
  <c r="BL223" i="3"/>
  <c r="BM223" i="3"/>
  <c r="BO223" i="3"/>
  <c r="BP729" i="3"/>
  <c r="BQ729" i="3"/>
  <c r="BK729" i="3"/>
  <c r="BL729" i="3"/>
  <c r="BN729" i="3"/>
  <c r="BO729" i="3"/>
  <c r="BM729" i="3"/>
  <c r="BM576" i="3"/>
  <c r="BN576" i="3"/>
  <c r="BO576" i="3"/>
  <c r="BP576" i="3"/>
  <c r="BQ576" i="3"/>
  <c r="BK576" i="3"/>
  <c r="BL576" i="3"/>
  <c r="BK454" i="3"/>
  <c r="BL454" i="3"/>
  <c r="BM454" i="3"/>
  <c r="BN454" i="3"/>
  <c r="BO454" i="3"/>
  <c r="BP454" i="3"/>
  <c r="BQ454" i="3"/>
  <c r="BN701" i="3"/>
  <c r="BO701" i="3"/>
  <c r="BP701" i="3"/>
  <c r="BQ701" i="3"/>
  <c r="BL701" i="3"/>
  <c r="BM701" i="3"/>
  <c r="BK701" i="3"/>
  <c r="BL568" i="3"/>
  <c r="BM568" i="3"/>
  <c r="BN568" i="3"/>
  <c r="BO568" i="3"/>
  <c r="BP568" i="3"/>
  <c r="BK568" i="3"/>
  <c r="BQ568" i="3"/>
  <c r="BO88" i="3"/>
  <c r="BK88" i="3"/>
  <c r="BL88" i="3"/>
  <c r="BM88" i="3"/>
  <c r="BN88" i="3"/>
  <c r="BP88" i="3"/>
  <c r="BQ88" i="3"/>
  <c r="BL559" i="3"/>
  <c r="BM559" i="3"/>
  <c r="BN559" i="3"/>
  <c r="BO559" i="3"/>
  <c r="BP559" i="3"/>
  <c r="BK559" i="3"/>
  <c r="BQ559" i="3"/>
  <c r="BQ79" i="3"/>
  <c r="BN79" i="3"/>
  <c r="BL79" i="3"/>
  <c r="BM79" i="3"/>
  <c r="BO79" i="3"/>
  <c r="BP79" i="3"/>
  <c r="BK79" i="3"/>
  <c r="BQ182" i="3"/>
  <c r="BN182" i="3"/>
  <c r="BK182" i="3"/>
  <c r="BL182" i="3"/>
  <c r="BM182" i="3"/>
  <c r="BO182" i="3"/>
  <c r="BP182" i="3"/>
  <c r="BK142" i="3"/>
  <c r="BP142" i="3"/>
  <c r="BO142" i="3"/>
  <c r="BQ142" i="3"/>
  <c r="BL142" i="3"/>
  <c r="BM142" i="3"/>
  <c r="BN142" i="3"/>
  <c r="BH1776" i="3"/>
  <c r="BJ1776" i="3" s="1"/>
  <c r="BR1776" i="3" s="1"/>
  <c r="BG1776" i="3"/>
  <c r="BI1776" i="3" s="1"/>
  <c r="BH1680" i="3"/>
  <c r="BJ1680" i="3" s="1"/>
  <c r="BR1680" i="3" s="1"/>
  <c r="BG1680" i="3"/>
  <c r="BI1680" i="3" s="1"/>
  <c r="BG1743" i="3"/>
  <c r="BI1743" i="3" s="1"/>
  <c r="BH1743" i="3"/>
  <c r="BJ1743" i="3" s="1"/>
  <c r="BR1743" i="3" s="1"/>
  <c r="BG1757" i="3"/>
  <c r="BI1757" i="3" s="1"/>
  <c r="BH1757" i="3"/>
  <c r="BJ1757" i="3" s="1"/>
  <c r="BR1757" i="3" s="1"/>
  <c r="BG1717" i="3"/>
  <c r="BI1717" i="3" s="1"/>
  <c r="BH1717" i="3"/>
  <c r="BJ1717" i="3" s="1"/>
  <c r="BR1717" i="3" s="1"/>
  <c r="BH1683" i="3"/>
  <c r="BJ1683" i="3" s="1"/>
  <c r="BR1683" i="3" s="1"/>
  <c r="BG1683" i="3"/>
  <c r="BI1683" i="3" s="1"/>
  <c r="BH1780" i="3"/>
  <c r="BJ1780" i="3" s="1"/>
  <c r="BR1780" i="3" s="1"/>
  <c r="BG1780" i="3"/>
  <c r="BI1780" i="3" s="1"/>
  <c r="BG1660" i="3"/>
  <c r="BI1660" i="3" s="1"/>
  <c r="BH1660" i="3"/>
  <c r="BJ1660" i="3" s="1"/>
  <c r="BR1660" i="3" s="1"/>
  <c r="BG1779" i="3"/>
  <c r="BI1779" i="3" s="1"/>
  <c r="BH1779" i="3"/>
  <c r="BJ1779" i="3" s="1"/>
  <c r="BR1779" i="3" s="1"/>
  <c r="BG1771" i="3"/>
  <c r="BI1771" i="3" s="1"/>
  <c r="BH1771" i="3"/>
  <c r="BJ1771" i="3" s="1"/>
  <c r="BR1771" i="3" s="1"/>
  <c r="BH1763" i="3"/>
  <c r="BJ1763" i="3" s="1"/>
  <c r="BR1763" i="3" s="1"/>
  <c r="BG1763" i="3"/>
  <c r="BI1763" i="3" s="1"/>
  <c r="BG1755" i="3"/>
  <c r="BI1755" i="3" s="1"/>
  <c r="BH1755" i="3"/>
  <c r="BJ1755" i="3" s="1"/>
  <c r="BR1755" i="3" s="1"/>
  <c r="BG1747" i="3"/>
  <c r="BI1747" i="3" s="1"/>
  <c r="BH1747" i="3"/>
  <c r="BJ1747" i="3" s="1"/>
  <c r="BR1747" i="3" s="1"/>
  <c r="BG1739" i="3"/>
  <c r="BI1739" i="3" s="1"/>
  <c r="BH1739" i="3"/>
  <c r="BJ1739" i="3" s="1"/>
  <c r="BR1739" i="3" s="1"/>
  <c r="BG1731" i="3"/>
  <c r="BI1731" i="3" s="1"/>
  <c r="BH1731" i="3"/>
  <c r="BJ1731" i="3" s="1"/>
  <c r="BR1731" i="3" s="1"/>
  <c r="BG1653" i="3"/>
  <c r="BI1653" i="3" s="1"/>
  <c r="BH1653" i="3"/>
  <c r="BJ1653" i="3" s="1"/>
  <c r="BR1653" i="3" s="1"/>
  <c r="BG1661" i="3"/>
  <c r="BI1661" i="3" s="1"/>
  <c r="BH1661" i="3"/>
  <c r="BJ1661" i="3" s="1"/>
  <c r="BR1661" i="3" s="1"/>
  <c r="BG1669" i="3"/>
  <c r="BI1669" i="3" s="1"/>
  <c r="BH1669" i="3"/>
  <c r="BJ1669" i="3" s="1"/>
  <c r="BR1669" i="3" s="1"/>
  <c r="BG1677" i="3"/>
  <c r="BI1677" i="3" s="1"/>
  <c r="BH1677" i="3"/>
  <c r="BJ1677" i="3" s="1"/>
  <c r="BR1677" i="3" s="1"/>
  <c r="BK444" i="3"/>
  <c r="BL444" i="3"/>
  <c r="BM444" i="3"/>
  <c r="BN444" i="3"/>
  <c r="BO444" i="3"/>
  <c r="BP444" i="3"/>
  <c r="BQ444" i="3"/>
  <c r="BP648" i="3"/>
  <c r="BQ648" i="3"/>
  <c r="BK648" i="3"/>
  <c r="BL648" i="3"/>
  <c r="BN648" i="3"/>
  <c r="BO648" i="3"/>
  <c r="BM648" i="3"/>
  <c r="BK526" i="3"/>
  <c r="BL526" i="3"/>
  <c r="BM526" i="3"/>
  <c r="BN526" i="3"/>
  <c r="BO526" i="3"/>
  <c r="BQ526" i="3"/>
  <c r="BP526" i="3"/>
  <c r="BK428" i="3"/>
  <c r="BL428" i="3"/>
  <c r="BM428" i="3"/>
  <c r="BN428" i="3"/>
  <c r="BO428" i="3"/>
  <c r="BP428" i="3"/>
  <c r="BQ428" i="3"/>
  <c r="BL331" i="3"/>
  <c r="BQ331" i="3"/>
  <c r="BN331" i="3"/>
  <c r="BO331" i="3"/>
  <c r="BP331" i="3"/>
  <c r="BK331" i="3"/>
  <c r="BM331" i="3"/>
  <c r="BN339" i="3"/>
  <c r="BK339" i="3"/>
  <c r="BP339" i="3"/>
  <c r="BQ339" i="3"/>
  <c r="BL339" i="3"/>
  <c r="BM339" i="3"/>
  <c r="BO339" i="3"/>
  <c r="BN633" i="3"/>
  <c r="BO633" i="3"/>
  <c r="BP633" i="3"/>
  <c r="BQ633" i="3"/>
  <c r="BL633" i="3"/>
  <c r="BM633" i="3"/>
  <c r="BK633" i="3"/>
  <c r="BL551" i="3"/>
  <c r="BM551" i="3"/>
  <c r="BN551" i="3"/>
  <c r="BO551" i="3"/>
  <c r="BP551" i="3"/>
  <c r="BK551" i="3"/>
  <c r="BQ551" i="3"/>
  <c r="BO84" i="3"/>
  <c r="BM84" i="3"/>
  <c r="BN84" i="3"/>
  <c r="BP84" i="3"/>
  <c r="BQ84" i="3"/>
  <c r="BK84" i="3"/>
  <c r="BL84" i="3"/>
  <c r="BK432" i="3"/>
  <c r="BL432" i="3"/>
  <c r="BM432" i="3"/>
  <c r="BN432" i="3"/>
  <c r="BO432" i="3"/>
  <c r="BP432" i="3"/>
  <c r="BQ432" i="3"/>
  <c r="BP347" i="3"/>
  <c r="BM347" i="3"/>
  <c r="BK347" i="3"/>
  <c r="BL347" i="3"/>
  <c r="BN347" i="3"/>
  <c r="BO347" i="3"/>
  <c r="BQ347" i="3"/>
  <c r="BQ75" i="3"/>
  <c r="BN75" i="3"/>
  <c r="BO75" i="3"/>
  <c r="BP75" i="3"/>
  <c r="BK75" i="3"/>
  <c r="BL75" i="3"/>
  <c r="BM75" i="3"/>
  <c r="BH1736" i="3"/>
  <c r="BJ1736" i="3" s="1"/>
  <c r="BR1736" i="3" s="1"/>
  <c r="BG1736" i="3"/>
  <c r="BI1736" i="3" s="1"/>
  <c r="BG1775" i="3"/>
  <c r="BI1775" i="3" s="1"/>
  <c r="BH1775" i="3"/>
  <c r="BJ1775" i="3" s="1"/>
  <c r="BR1775" i="3" s="1"/>
  <c r="BH1657" i="3"/>
  <c r="BJ1657" i="3" s="1"/>
  <c r="BR1657" i="3" s="1"/>
  <c r="BG1657" i="3"/>
  <c r="BI1657" i="3" s="1"/>
  <c r="BG1675" i="3"/>
  <c r="BI1675" i="3" s="1"/>
  <c r="BH1675" i="3"/>
  <c r="BJ1675" i="3" s="1"/>
  <c r="BR1675" i="3" s="1"/>
  <c r="BH1764" i="3"/>
  <c r="BJ1764" i="3" s="1"/>
  <c r="BR1764" i="3" s="1"/>
  <c r="BG1764" i="3"/>
  <c r="BI1764" i="3" s="1"/>
  <c r="BH1748" i="3"/>
  <c r="BJ1748" i="3" s="1"/>
  <c r="BR1748" i="3" s="1"/>
  <c r="BG1748" i="3"/>
  <c r="BI1748" i="3" s="1"/>
  <c r="BH1732" i="3"/>
  <c r="BJ1732" i="3" s="1"/>
  <c r="BR1732" i="3" s="1"/>
  <c r="BG1732" i="3"/>
  <c r="BI1732" i="3" s="1"/>
  <c r="BG1652" i="3"/>
  <c r="BI1652" i="3" s="1"/>
  <c r="BH1652" i="3"/>
  <c r="BJ1652" i="3" s="1"/>
  <c r="BR1652" i="3" s="1"/>
  <c r="BG1676" i="3"/>
  <c r="BI1676" i="3" s="1"/>
  <c r="BH1676" i="3"/>
  <c r="BJ1676" i="3" s="1"/>
  <c r="BR1676" i="3" s="1"/>
  <c r="BH1778" i="3"/>
  <c r="BJ1778" i="3" s="1"/>
  <c r="BR1778" i="3" s="1"/>
  <c r="BG1778" i="3"/>
  <c r="BI1778" i="3" s="1"/>
  <c r="BH1770" i="3"/>
  <c r="BJ1770" i="3" s="1"/>
  <c r="BR1770" i="3" s="1"/>
  <c r="BG1770" i="3"/>
  <c r="BI1770" i="3" s="1"/>
  <c r="BH1762" i="3"/>
  <c r="BJ1762" i="3" s="1"/>
  <c r="BR1762" i="3" s="1"/>
  <c r="BG1762" i="3"/>
  <c r="BI1762" i="3" s="1"/>
  <c r="BH1754" i="3"/>
  <c r="BJ1754" i="3" s="1"/>
  <c r="BR1754" i="3" s="1"/>
  <c r="BG1754" i="3"/>
  <c r="BI1754" i="3" s="1"/>
  <c r="BH1746" i="3"/>
  <c r="BJ1746" i="3" s="1"/>
  <c r="BR1746" i="3" s="1"/>
  <c r="BG1746" i="3"/>
  <c r="BI1746" i="3" s="1"/>
  <c r="BH1738" i="3"/>
  <c r="BJ1738" i="3" s="1"/>
  <c r="BR1738" i="3" s="1"/>
  <c r="BG1738" i="3"/>
  <c r="BI1738" i="3" s="1"/>
  <c r="BG1654" i="3"/>
  <c r="BI1654" i="3" s="1"/>
  <c r="BH1654" i="3"/>
  <c r="BJ1654" i="3" s="1"/>
  <c r="BR1654" i="3" s="1"/>
  <c r="BG1662" i="3"/>
  <c r="BI1662" i="3" s="1"/>
  <c r="BH1662" i="3"/>
  <c r="BJ1662" i="3" s="1"/>
  <c r="BR1662" i="3" s="1"/>
  <c r="BG1670" i="3"/>
  <c r="BI1670" i="3" s="1"/>
  <c r="BH1670" i="3"/>
  <c r="BJ1670" i="3" s="1"/>
  <c r="BR1670" i="3" s="1"/>
  <c r="BG1678" i="3"/>
  <c r="BI1678" i="3" s="1"/>
  <c r="BH1678" i="3"/>
  <c r="BJ1678" i="3" s="1"/>
  <c r="BR1678" i="3" s="1"/>
  <c r="BK522" i="3"/>
  <c r="BL522" i="3"/>
  <c r="BM522" i="3"/>
  <c r="BN522" i="3"/>
  <c r="BP522" i="3"/>
  <c r="BQ522" i="3"/>
  <c r="BO522" i="3"/>
  <c r="BL299" i="3"/>
  <c r="BQ299" i="3"/>
  <c r="BO299" i="3"/>
  <c r="BP299" i="3"/>
  <c r="BK299" i="3"/>
  <c r="BM299" i="3"/>
  <c r="BN299" i="3"/>
  <c r="BN625" i="3"/>
  <c r="BO625" i="3"/>
  <c r="BP625" i="3"/>
  <c r="BQ625" i="3"/>
  <c r="BL625" i="3"/>
  <c r="BM625" i="3"/>
  <c r="BK625" i="3"/>
  <c r="BM170" i="3"/>
  <c r="BK170" i="3"/>
  <c r="BL170" i="3"/>
  <c r="BN170" i="3"/>
  <c r="BO170" i="3"/>
  <c r="BP170" i="3"/>
  <c r="BQ170" i="3"/>
  <c r="BL174" i="3"/>
  <c r="BQ174" i="3"/>
  <c r="BM174" i="3"/>
  <c r="BN174" i="3"/>
  <c r="BO174" i="3"/>
  <c r="BP174" i="3"/>
  <c r="BK174" i="3"/>
  <c r="BO54" i="3"/>
  <c r="BP54" i="3"/>
  <c r="BL54" i="3"/>
  <c r="BK54" i="3"/>
  <c r="BM54" i="3"/>
  <c r="BN54" i="3"/>
  <c r="BQ54" i="3"/>
  <c r="BH1777" i="3"/>
  <c r="BJ1777" i="3" s="1"/>
  <c r="BR1777" i="3" s="1"/>
  <c r="BG1777" i="3"/>
  <c r="BI1777" i="3" s="1"/>
  <c r="BH1769" i="3"/>
  <c r="BJ1769" i="3" s="1"/>
  <c r="BR1769" i="3" s="1"/>
  <c r="BG1769" i="3"/>
  <c r="BI1769" i="3" s="1"/>
  <c r="BH1761" i="3"/>
  <c r="BJ1761" i="3" s="1"/>
  <c r="BR1761" i="3" s="1"/>
  <c r="BG1761" i="3"/>
  <c r="BI1761" i="3" s="1"/>
  <c r="BH1753" i="3"/>
  <c r="BJ1753" i="3" s="1"/>
  <c r="BR1753" i="3" s="1"/>
  <c r="BG1753" i="3"/>
  <c r="BI1753" i="3" s="1"/>
  <c r="BH1745" i="3"/>
  <c r="BJ1745" i="3" s="1"/>
  <c r="BR1745" i="3" s="1"/>
  <c r="BG1745" i="3"/>
  <c r="BI1745" i="3" s="1"/>
  <c r="BH1737" i="3"/>
  <c r="BJ1737" i="3" s="1"/>
  <c r="BR1737" i="3" s="1"/>
  <c r="BG1737" i="3"/>
  <c r="BI1737" i="3" s="1"/>
  <c r="BG1655" i="3"/>
  <c r="BI1655" i="3" s="1"/>
  <c r="BH1655" i="3"/>
  <c r="BJ1655" i="3" s="1"/>
  <c r="BR1655" i="3" s="1"/>
  <c r="BG1663" i="3"/>
  <c r="BI1663" i="3" s="1"/>
  <c r="BH1663" i="3"/>
  <c r="BJ1663" i="3" s="1"/>
  <c r="BR1663" i="3" s="1"/>
  <c r="BG1671" i="3"/>
  <c r="BI1671" i="3" s="1"/>
  <c r="BH1671" i="3"/>
  <c r="BJ1671" i="3" s="1"/>
  <c r="BR1671" i="3" s="1"/>
  <c r="BG1679" i="3"/>
  <c r="BI1679" i="3" s="1"/>
  <c r="BH1679" i="3"/>
  <c r="BJ1679" i="3" s="1"/>
  <c r="BR1679" i="3" s="1"/>
  <c r="BM661" i="3"/>
  <c r="BM616" i="3"/>
  <c r="BN616" i="3"/>
  <c r="BO616" i="3"/>
  <c r="BP616" i="3"/>
  <c r="BQ616" i="3"/>
  <c r="BK616" i="3"/>
  <c r="BL616" i="3"/>
  <c r="BK418" i="3"/>
  <c r="BL418" i="3"/>
  <c r="BM418" i="3"/>
  <c r="BN418" i="3"/>
  <c r="BO418" i="3"/>
  <c r="BP418" i="3"/>
  <c r="BQ418" i="3"/>
  <c r="BQ110" i="3"/>
  <c r="BN110" i="3"/>
  <c r="BL110" i="3"/>
  <c r="BM110" i="3"/>
  <c r="BO110" i="3"/>
  <c r="BP110" i="3"/>
  <c r="BK110" i="3"/>
  <c r="BL543" i="3"/>
  <c r="BM543" i="3"/>
  <c r="BN543" i="3"/>
  <c r="BO543" i="3"/>
  <c r="BP543" i="3"/>
  <c r="BK543" i="3"/>
  <c r="BQ543" i="3"/>
  <c r="BK601" i="3"/>
  <c r="BL601" i="3"/>
  <c r="BM601" i="3"/>
  <c r="BN601" i="3"/>
  <c r="BP601" i="3"/>
  <c r="BQ601" i="3"/>
  <c r="BO601" i="3"/>
  <c r="BP38" i="3"/>
  <c r="BL38" i="3"/>
  <c r="BK143" i="3"/>
  <c r="BP143" i="3"/>
  <c r="BL143" i="3"/>
  <c r="BM143" i="3"/>
  <c r="BN143" i="3"/>
  <c r="BO143" i="3"/>
  <c r="BQ143" i="3"/>
  <c r="BL17" i="3"/>
  <c r="BK17" i="3"/>
  <c r="BO17" i="3"/>
  <c r="BK422" i="3"/>
  <c r="BL422" i="3"/>
  <c r="BM422" i="3"/>
  <c r="BN422" i="3"/>
  <c r="BO422" i="3"/>
  <c r="BP422" i="3"/>
  <c r="BQ422" i="3"/>
  <c r="BP39" i="3"/>
  <c r="BL39" i="3"/>
  <c r="BK806" i="3"/>
  <c r="BO806" i="3"/>
  <c r="BL806" i="3"/>
  <c r="BP806" i="3"/>
  <c r="BM806" i="3"/>
  <c r="BQ806" i="3"/>
  <c r="BN806" i="3"/>
  <c r="BK790" i="3"/>
  <c r="BO790" i="3"/>
  <c r="BL790" i="3"/>
  <c r="BP790" i="3"/>
  <c r="BM790" i="3"/>
  <c r="BQ790" i="3"/>
  <c r="BN790" i="3"/>
  <c r="BN774" i="3"/>
  <c r="BK774" i="3"/>
  <c r="BO774" i="3"/>
  <c r="BL774" i="3"/>
  <c r="BP774" i="3"/>
  <c r="BM774" i="3"/>
  <c r="BQ774" i="3"/>
  <c r="BN758" i="3"/>
  <c r="BK758" i="3"/>
  <c r="BO758" i="3"/>
  <c r="BM758" i="3"/>
  <c r="BQ758" i="3"/>
  <c r="BL758" i="3"/>
  <c r="BP758" i="3"/>
  <c r="BL740" i="3"/>
  <c r="BP740" i="3"/>
  <c r="BM740" i="3"/>
  <c r="BN740" i="3"/>
  <c r="BK740" i="3"/>
  <c r="BQ740" i="3"/>
  <c r="BO740" i="3"/>
  <c r="BM724" i="3"/>
  <c r="BQ724" i="3"/>
  <c r="BK724" i="3"/>
  <c r="BP724" i="3"/>
  <c r="BL724" i="3"/>
  <c r="BO724" i="3"/>
  <c r="BN724" i="3"/>
  <c r="BM708" i="3"/>
  <c r="BQ708" i="3"/>
  <c r="BK708" i="3"/>
  <c r="BO708" i="3"/>
  <c r="BP708" i="3"/>
  <c r="BL708" i="3"/>
  <c r="BN708" i="3"/>
  <c r="BN686" i="3"/>
  <c r="BL686" i="3"/>
  <c r="BP686" i="3"/>
  <c r="BQ686" i="3"/>
  <c r="BK686" i="3"/>
  <c r="BO686" i="3"/>
  <c r="BM686" i="3"/>
  <c r="BL746" i="3"/>
  <c r="BP746" i="3"/>
  <c r="BO746" i="3"/>
  <c r="BK746" i="3"/>
  <c r="BQ746" i="3"/>
  <c r="BN746" i="3"/>
  <c r="BM746" i="3"/>
  <c r="BL744" i="3"/>
  <c r="BP744" i="3"/>
  <c r="BM744" i="3"/>
  <c r="BN744" i="3"/>
  <c r="BO744" i="3"/>
  <c r="BK744" i="3"/>
  <c r="BQ744" i="3"/>
  <c r="BM712" i="3"/>
  <c r="BQ712" i="3"/>
  <c r="BK712" i="3"/>
  <c r="BO712" i="3"/>
  <c r="BP712" i="3"/>
  <c r="BN712" i="3"/>
  <c r="BL712" i="3"/>
  <c r="BL384" i="3"/>
  <c r="BP384" i="3"/>
  <c r="BM384" i="3"/>
  <c r="BQ384" i="3"/>
  <c r="BN384" i="3"/>
  <c r="BO384" i="3"/>
  <c r="BK384" i="3"/>
  <c r="BM8" i="3"/>
  <c r="BQ8" i="3"/>
  <c r="BN8" i="3"/>
  <c r="BK8" i="3"/>
  <c r="BO8" i="3"/>
  <c r="BL8" i="3"/>
  <c r="BP8" i="3"/>
  <c r="BL400" i="3"/>
  <c r="BP400" i="3"/>
  <c r="BM400" i="3"/>
  <c r="BQ400" i="3"/>
  <c r="BN400" i="3"/>
  <c r="BO400" i="3"/>
  <c r="BK400" i="3"/>
  <c r="BL657" i="3"/>
  <c r="BP657" i="3"/>
  <c r="BN657" i="3"/>
  <c r="BK657" i="3"/>
  <c r="BM657" i="3"/>
  <c r="BQ657" i="3"/>
  <c r="BO657" i="3"/>
  <c r="BM728" i="3"/>
  <c r="BQ728" i="3"/>
  <c r="BK728" i="3"/>
  <c r="BP728" i="3"/>
  <c r="BL728" i="3"/>
  <c r="BO728" i="3"/>
  <c r="BN728" i="3"/>
  <c r="BM696" i="3"/>
  <c r="BQ696" i="3"/>
  <c r="BK696" i="3"/>
  <c r="BO696" i="3"/>
  <c r="BP696" i="3"/>
  <c r="BN696" i="3"/>
  <c r="BL696" i="3"/>
  <c r="BL281" i="3"/>
  <c r="BP281" i="3"/>
  <c r="BM281" i="3"/>
  <c r="BQ281" i="3"/>
  <c r="BN281" i="3"/>
  <c r="BO281" i="3"/>
  <c r="BK281" i="3"/>
  <c r="BN217" i="3"/>
  <c r="BK217" i="3"/>
  <c r="BO217" i="3"/>
  <c r="BL217" i="3"/>
  <c r="BP217" i="3"/>
  <c r="BM217" i="3"/>
  <c r="BQ217" i="3"/>
  <c r="BL201" i="3"/>
  <c r="BP201" i="3"/>
  <c r="BM201" i="3"/>
  <c r="BQ201" i="3"/>
  <c r="BN201" i="3"/>
  <c r="BO201" i="3"/>
  <c r="BK201" i="3"/>
  <c r="BN169" i="3"/>
  <c r="BK169" i="3"/>
  <c r="BO169" i="3"/>
  <c r="BL169" i="3"/>
  <c r="BP169" i="3"/>
  <c r="BQ169" i="3"/>
  <c r="BM169" i="3"/>
  <c r="BN153" i="3"/>
  <c r="BK153" i="3"/>
  <c r="BO153" i="3"/>
  <c r="BL153" i="3"/>
  <c r="BP153" i="3"/>
  <c r="BQ153" i="3"/>
  <c r="BM153" i="3"/>
  <c r="BL368" i="3"/>
  <c r="BP368" i="3"/>
  <c r="BM368" i="3"/>
  <c r="BQ368" i="3"/>
  <c r="BN368" i="3"/>
  <c r="BO368" i="3"/>
  <c r="BK368" i="3"/>
  <c r="BK823" i="3"/>
  <c r="BO823" i="3"/>
  <c r="BL823" i="3"/>
  <c r="BP823" i="3"/>
  <c r="BM823" i="3"/>
  <c r="BQ823" i="3"/>
  <c r="BN823" i="3"/>
  <c r="BK807" i="3"/>
  <c r="BO807" i="3"/>
  <c r="BL807" i="3"/>
  <c r="BP807" i="3"/>
  <c r="BN807" i="3"/>
  <c r="BM807" i="3"/>
  <c r="BQ807" i="3"/>
  <c r="BN802" i="3"/>
  <c r="BK802" i="3"/>
  <c r="BO802" i="3"/>
  <c r="BM802" i="3"/>
  <c r="BQ802" i="3"/>
  <c r="BL802" i="3"/>
  <c r="BP802" i="3"/>
  <c r="BN786" i="3"/>
  <c r="BK786" i="3"/>
  <c r="BO786" i="3"/>
  <c r="BM786" i="3"/>
  <c r="BQ786" i="3"/>
  <c r="BL786" i="3"/>
  <c r="BP786" i="3"/>
  <c r="BN770" i="3"/>
  <c r="BK770" i="3"/>
  <c r="BO770" i="3"/>
  <c r="BQ770" i="3"/>
  <c r="BL770" i="3"/>
  <c r="BP770" i="3"/>
  <c r="BM770" i="3"/>
  <c r="BN754" i="3"/>
  <c r="BK754" i="3"/>
  <c r="BO754" i="3"/>
  <c r="BQ754" i="3"/>
  <c r="BM754" i="3"/>
  <c r="BL754" i="3"/>
  <c r="BP754" i="3"/>
  <c r="BN803" i="3"/>
  <c r="BK803" i="3"/>
  <c r="BO803" i="3"/>
  <c r="BM803" i="3"/>
  <c r="BQ803" i="3"/>
  <c r="BL803" i="3"/>
  <c r="BP803" i="3"/>
  <c r="BL795" i="3"/>
  <c r="BP795" i="3"/>
  <c r="BM795" i="3"/>
  <c r="BQ795" i="3"/>
  <c r="BN795" i="3"/>
  <c r="BK795" i="3"/>
  <c r="BO795" i="3"/>
  <c r="BK814" i="3"/>
  <c r="BO814" i="3"/>
  <c r="BL814" i="3"/>
  <c r="BP814" i="3"/>
  <c r="BM814" i="3"/>
  <c r="BQ814" i="3"/>
  <c r="BN814" i="3"/>
  <c r="BL738" i="3"/>
  <c r="BP738" i="3"/>
  <c r="BO738" i="3"/>
  <c r="BK738" i="3"/>
  <c r="BQ738" i="3"/>
  <c r="BN738" i="3"/>
  <c r="BM738" i="3"/>
  <c r="BM722" i="3"/>
  <c r="BQ722" i="3"/>
  <c r="BN722" i="3"/>
  <c r="BO722" i="3"/>
  <c r="BL722" i="3"/>
  <c r="BK722" i="3"/>
  <c r="BP722" i="3"/>
  <c r="BM706" i="3"/>
  <c r="BQ706" i="3"/>
  <c r="BK706" i="3"/>
  <c r="BO706" i="3"/>
  <c r="BP706" i="3"/>
  <c r="BL706" i="3"/>
  <c r="BN706" i="3"/>
  <c r="BL661" i="3"/>
  <c r="BO661" i="3"/>
  <c r="BK661" i="3"/>
  <c r="BN661" i="3"/>
  <c r="BP661" i="3"/>
  <c r="BL650" i="3"/>
  <c r="BP650" i="3"/>
  <c r="BN650" i="3"/>
  <c r="BM650" i="3"/>
  <c r="BO650" i="3"/>
  <c r="BK650" i="3"/>
  <c r="BQ650" i="3"/>
  <c r="BL742" i="3"/>
  <c r="BP742" i="3"/>
  <c r="BO742" i="3"/>
  <c r="BK742" i="3"/>
  <c r="BQ742" i="3"/>
  <c r="BM742" i="3"/>
  <c r="BN742" i="3"/>
  <c r="BM726" i="3"/>
  <c r="BQ726" i="3"/>
  <c r="BN726" i="3"/>
  <c r="BO726" i="3"/>
  <c r="BL726" i="3"/>
  <c r="BK726" i="3"/>
  <c r="BP726" i="3"/>
  <c r="BM710" i="3"/>
  <c r="BQ710" i="3"/>
  <c r="BK710" i="3"/>
  <c r="BO710" i="3"/>
  <c r="BP710" i="3"/>
  <c r="BN710" i="3"/>
  <c r="BL710" i="3"/>
  <c r="BM694" i="3"/>
  <c r="BQ694" i="3"/>
  <c r="BK694" i="3"/>
  <c r="BO694" i="3"/>
  <c r="BP694" i="3"/>
  <c r="BN694" i="3"/>
  <c r="BL694" i="3"/>
  <c r="BK662" i="3"/>
  <c r="BO662" i="3"/>
  <c r="BM662" i="3"/>
  <c r="BQ662" i="3"/>
  <c r="BL662" i="3"/>
  <c r="BN662" i="3"/>
  <c r="BP662" i="3"/>
  <c r="BL653" i="3"/>
  <c r="BP653" i="3"/>
  <c r="BN653" i="3"/>
  <c r="BM653" i="3"/>
  <c r="BO653" i="3"/>
  <c r="BK653" i="3"/>
  <c r="BQ653" i="3"/>
  <c r="BK528" i="3"/>
  <c r="BO528" i="3"/>
  <c r="BL528" i="3"/>
  <c r="BP528" i="3"/>
  <c r="BM528" i="3"/>
  <c r="BQ528" i="3"/>
  <c r="BN528" i="3"/>
  <c r="BM520" i="3"/>
  <c r="BQ520" i="3"/>
  <c r="BN520" i="3"/>
  <c r="BK520" i="3"/>
  <c r="BO520" i="3"/>
  <c r="BL520" i="3"/>
  <c r="BP520" i="3"/>
  <c r="BM512" i="3"/>
  <c r="BQ512" i="3"/>
  <c r="BN512" i="3"/>
  <c r="BK512" i="3"/>
  <c r="BO512" i="3"/>
  <c r="BL512" i="3"/>
  <c r="BP512" i="3"/>
  <c r="BM504" i="3"/>
  <c r="BQ504" i="3"/>
  <c r="BN504" i="3"/>
  <c r="BK504" i="3"/>
  <c r="BO504" i="3"/>
  <c r="BL504" i="3"/>
  <c r="BP504" i="3"/>
  <c r="BL277" i="3"/>
  <c r="BP277" i="3"/>
  <c r="BM277" i="3"/>
  <c r="BQ277" i="3"/>
  <c r="BN277" i="3"/>
  <c r="BK277" i="3"/>
  <c r="BO277" i="3"/>
  <c r="BK213" i="3"/>
  <c r="BO213" i="3"/>
  <c r="BL213" i="3"/>
  <c r="BP213" i="3"/>
  <c r="BM213" i="3"/>
  <c r="BQ213" i="3"/>
  <c r="BN213" i="3"/>
  <c r="BM197" i="3"/>
  <c r="BQ197" i="3"/>
  <c r="BN197" i="3"/>
  <c r="BK197" i="3"/>
  <c r="BO197" i="3"/>
  <c r="BP197" i="3"/>
  <c r="BL197" i="3"/>
  <c r="BN165" i="3"/>
  <c r="BK165" i="3"/>
  <c r="BO165" i="3"/>
  <c r="BL165" i="3"/>
  <c r="BP165" i="3"/>
  <c r="BM165" i="3"/>
  <c r="BQ165" i="3"/>
  <c r="BM304" i="3"/>
  <c r="BQ304" i="3"/>
  <c r="BN304" i="3"/>
  <c r="BK304" i="3"/>
  <c r="BO304" i="3"/>
  <c r="BL304" i="3"/>
  <c r="BP304" i="3"/>
  <c r="BL316" i="3"/>
  <c r="BP316" i="3"/>
  <c r="BM316" i="3"/>
  <c r="BQ316" i="3"/>
  <c r="BN316" i="3"/>
  <c r="BO316" i="3"/>
  <c r="BK316" i="3"/>
  <c r="BL252" i="3"/>
  <c r="BP252" i="3"/>
  <c r="BM252" i="3"/>
  <c r="BQ252" i="3"/>
  <c r="BN252" i="3"/>
  <c r="BO252" i="3"/>
  <c r="BK252" i="3"/>
  <c r="BN220" i="3"/>
  <c r="BK220" i="3"/>
  <c r="BO220" i="3"/>
  <c r="BL220" i="3"/>
  <c r="BP220" i="3"/>
  <c r="BM220" i="3"/>
  <c r="BQ220" i="3"/>
  <c r="BL188" i="3"/>
  <c r="BP188" i="3"/>
  <c r="BM188" i="3"/>
  <c r="BQ188" i="3"/>
  <c r="BN188" i="3"/>
  <c r="BK188" i="3"/>
  <c r="BO188" i="3"/>
  <c r="BK145" i="3"/>
  <c r="BO145" i="3"/>
  <c r="BL145" i="3"/>
  <c r="BP145" i="3"/>
  <c r="BM145" i="3"/>
  <c r="BQ145" i="3"/>
  <c r="BN145" i="3"/>
  <c r="BK137" i="3"/>
  <c r="BO137" i="3"/>
  <c r="BL137" i="3"/>
  <c r="BP137" i="3"/>
  <c r="BM137" i="3"/>
  <c r="BQ137" i="3"/>
  <c r="BN137" i="3"/>
  <c r="BL89" i="3"/>
  <c r="BP89" i="3"/>
  <c r="BM89" i="3"/>
  <c r="BQ89" i="3"/>
  <c r="BN89" i="3"/>
  <c r="BK89" i="3"/>
  <c r="BO89" i="3"/>
  <c r="BL81" i="3"/>
  <c r="BP81" i="3"/>
  <c r="BM81" i="3"/>
  <c r="BQ81" i="3"/>
  <c r="BN81" i="3"/>
  <c r="BK81" i="3"/>
  <c r="BO81" i="3"/>
  <c r="BM65" i="3"/>
  <c r="BQ65" i="3"/>
  <c r="BL65" i="3"/>
  <c r="BN65" i="3"/>
  <c r="BO65" i="3"/>
  <c r="BK65" i="3"/>
  <c r="BP65" i="3"/>
  <c r="BL49" i="3"/>
  <c r="BP49" i="3"/>
  <c r="BM49" i="3"/>
  <c r="BQ49" i="3"/>
  <c r="BN49" i="3"/>
  <c r="BK49" i="3"/>
  <c r="BO49" i="3"/>
  <c r="BL296" i="3"/>
  <c r="BP296" i="3"/>
  <c r="BM296" i="3"/>
  <c r="BQ296" i="3"/>
  <c r="BN296" i="3"/>
  <c r="BK296" i="3"/>
  <c r="BO296" i="3"/>
  <c r="BL20" i="3"/>
  <c r="BP20" i="3"/>
  <c r="BM20" i="3"/>
  <c r="BQ20" i="3"/>
  <c r="BN20" i="3"/>
  <c r="BK20" i="3"/>
  <c r="BO20" i="3"/>
  <c r="BL4" i="3"/>
  <c r="BP4" i="3"/>
  <c r="BM4" i="3"/>
  <c r="BQ4" i="3"/>
  <c r="BN4" i="3"/>
  <c r="BK4" i="3"/>
  <c r="BO4" i="3"/>
  <c r="BN308" i="3"/>
  <c r="BK308" i="3"/>
  <c r="BO308" i="3"/>
  <c r="BL308" i="3"/>
  <c r="BP308" i="3"/>
  <c r="BM308" i="3"/>
  <c r="BQ308" i="3"/>
  <c r="BL244" i="3"/>
  <c r="BP244" i="3"/>
  <c r="BM244" i="3"/>
  <c r="BQ244" i="3"/>
  <c r="BN244" i="3"/>
  <c r="BK244" i="3"/>
  <c r="BO244" i="3"/>
  <c r="BM180" i="3"/>
  <c r="BQ180" i="3"/>
  <c r="BN180" i="3"/>
  <c r="BK180" i="3"/>
  <c r="BO180" i="3"/>
  <c r="BL180" i="3"/>
  <c r="BP180" i="3"/>
  <c r="BK827" i="3"/>
  <c r="BO827" i="3"/>
  <c r="BL827" i="3"/>
  <c r="BP827" i="3"/>
  <c r="BN827" i="3"/>
  <c r="BM827" i="3"/>
  <c r="BQ827" i="3"/>
  <c r="BM798" i="3"/>
  <c r="BQ798" i="3"/>
  <c r="BN798" i="3"/>
  <c r="BL798" i="3"/>
  <c r="BP798" i="3"/>
  <c r="BK798" i="3"/>
  <c r="BO798" i="3"/>
  <c r="BL750" i="3"/>
  <c r="BP750" i="3"/>
  <c r="BM750" i="3"/>
  <c r="BN750" i="3"/>
  <c r="BO750" i="3"/>
  <c r="BK750" i="3"/>
  <c r="BQ750" i="3"/>
  <c r="BL289" i="3"/>
  <c r="BP289" i="3"/>
  <c r="BM289" i="3"/>
  <c r="BQ289" i="3"/>
  <c r="BN289" i="3"/>
  <c r="BK289" i="3"/>
  <c r="BO289" i="3"/>
  <c r="BL273" i="3"/>
  <c r="BP273" i="3"/>
  <c r="BM273" i="3"/>
  <c r="BQ273" i="3"/>
  <c r="BN273" i="3"/>
  <c r="BK273" i="3"/>
  <c r="BO273" i="3"/>
  <c r="BK209" i="3"/>
  <c r="BO209" i="3"/>
  <c r="BL209" i="3"/>
  <c r="BP209" i="3"/>
  <c r="BM209" i="3"/>
  <c r="BQ209" i="3"/>
  <c r="BN209" i="3"/>
  <c r="BL193" i="3"/>
  <c r="BP193" i="3"/>
  <c r="BM193" i="3"/>
  <c r="BQ193" i="3"/>
  <c r="BN193" i="3"/>
  <c r="BK193" i="3"/>
  <c r="BO193" i="3"/>
  <c r="BN177" i="3"/>
  <c r="BK177" i="3"/>
  <c r="BO177" i="3"/>
  <c r="BL177" i="3"/>
  <c r="BP177" i="3"/>
  <c r="BM177" i="3"/>
  <c r="BQ177" i="3"/>
  <c r="BN161" i="3"/>
  <c r="BK161" i="3"/>
  <c r="BO161" i="3"/>
  <c r="BL161" i="3"/>
  <c r="BP161" i="3"/>
  <c r="BM161" i="3"/>
  <c r="BQ161" i="3"/>
  <c r="BK362" i="3"/>
  <c r="BO362" i="3"/>
  <c r="BL362" i="3"/>
  <c r="BP362" i="3"/>
  <c r="BM362" i="3"/>
  <c r="BQ362" i="3"/>
  <c r="BN362" i="3"/>
  <c r="BK16" i="3"/>
  <c r="BO16" i="3"/>
  <c r="BL16" i="3"/>
  <c r="BP16" i="3"/>
  <c r="BM16" i="3"/>
  <c r="BQ16" i="3"/>
  <c r="BN16" i="3"/>
  <c r="BK811" i="3"/>
  <c r="BO811" i="3"/>
  <c r="BL811" i="3"/>
  <c r="BP811" i="3"/>
  <c r="BN811" i="3"/>
  <c r="BM811" i="3"/>
  <c r="BQ811" i="3"/>
  <c r="BK819" i="3"/>
  <c r="BO819" i="3"/>
  <c r="BL819" i="3"/>
  <c r="BP819" i="3"/>
  <c r="BN819" i="3"/>
  <c r="BM819" i="3"/>
  <c r="BQ819" i="3"/>
  <c r="BK822" i="3"/>
  <c r="BO822" i="3"/>
  <c r="BL822" i="3"/>
  <c r="BP822" i="3"/>
  <c r="BM822" i="3"/>
  <c r="BQ822" i="3"/>
  <c r="BN822" i="3"/>
  <c r="BN782" i="3"/>
  <c r="BM782" i="3"/>
  <c r="BK782" i="3"/>
  <c r="BO782" i="3"/>
  <c r="BL782" i="3"/>
  <c r="BP782" i="3"/>
  <c r="BQ782" i="3"/>
  <c r="BN766" i="3"/>
  <c r="BK766" i="3"/>
  <c r="BO766" i="3"/>
  <c r="BM766" i="3"/>
  <c r="BQ766" i="3"/>
  <c r="BL766" i="3"/>
  <c r="BP766" i="3"/>
  <c r="BL732" i="3"/>
  <c r="BP732" i="3"/>
  <c r="BM732" i="3"/>
  <c r="BN732" i="3"/>
  <c r="BO732" i="3"/>
  <c r="BK732" i="3"/>
  <c r="BQ732" i="3"/>
  <c r="BM716" i="3"/>
  <c r="BQ716" i="3"/>
  <c r="BK716" i="3"/>
  <c r="BO716" i="3"/>
  <c r="BP716" i="3"/>
  <c r="BL716" i="3"/>
  <c r="BN716" i="3"/>
  <c r="BM700" i="3"/>
  <c r="BQ700" i="3"/>
  <c r="BK700" i="3"/>
  <c r="BO700" i="3"/>
  <c r="BP700" i="3"/>
  <c r="BN700" i="3"/>
  <c r="BL700" i="3"/>
  <c r="BM654" i="3"/>
  <c r="BQ654" i="3"/>
  <c r="BK654" i="3"/>
  <c r="BO654" i="3"/>
  <c r="BN654" i="3"/>
  <c r="BP654" i="3"/>
  <c r="BL654" i="3"/>
  <c r="BN666" i="3"/>
  <c r="BL666" i="3"/>
  <c r="BP666" i="3"/>
  <c r="BQ666" i="3"/>
  <c r="BK666" i="3"/>
  <c r="BO666" i="3"/>
  <c r="BM666" i="3"/>
  <c r="BL736" i="3"/>
  <c r="BP736" i="3"/>
  <c r="BM736" i="3"/>
  <c r="BK736" i="3"/>
  <c r="BQ736" i="3"/>
  <c r="BN736" i="3"/>
  <c r="BO736" i="3"/>
  <c r="BM720" i="3"/>
  <c r="BQ720" i="3"/>
  <c r="BK720" i="3"/>
  <c r="BO720" i="3"/>
  <c r="BP720" i="3"/>
  <c r="BN720" i="3"/>
  <c r="BL720" i="3"/>
  <c r="BM704" i="3"/>
  <c r="BQ704" i="3"/>
  <c r="BK704" i="3"/>
  <c r="BO704" i="3"/>
  <c r="BP704" i="3"/>
  <c r="BN704" i="3"/>
  <c r="BL704" i="3"/>
  <c r="BK815" i="3"/>
  <c r="BO815" i="3"/>
  <c r="BL815" i="3"/>
  <c r="BP815" i="3"/>
  <c r="BN815" i="3"/>
  <c r="BM815" i="3"/>
  <c r="BQ815" i="3"/>
  <c r="BL794" i="3"/>
  <c r="BP794" i="3"/>
  <c r="BM794" i="3"/>
  <c r="BQ794" i="3"/>
  <c r="BN794" i="3"/>
  <c r="BK794" i="3"/>
  <c r="BO794" i="3"/>
  <c r="BN778" i="3"/>
  <c r="BM778" i="3"/>
  <c r="BQ778" i="3"/>
  <c r="BK778" i="3"/>
  <c r="BO778" i="3"/>
  <c r="BL778" i="3"/>
  <c r="BP778" i="3"/>
  <c r="BN762" i="3"/>
  <c r="BK762" i="3"/>
  <c r="BO762" i="3"/>
  <c r="BM762" i="3"/>
  <c r="BL762" i="3"/>
  <c r="BP762" i="3"/>
  <c r="BQ762" i="3"/>
  <c r="BK818" i="3"/>
  <c r="BO818" i="3"/>
  <c r="BL818" i="3"/>
  <c r="BP818" i="3"/>
  <c r="BN818" i="3"/>
  <c r="BM818" i="3"/>
  <c r="BQ818" i="3"/>
  <c r="BM799" i="3"/>
  <c r="BQ799" i="3"/>
  <c r="BP799" i="3"/>
  <c r="BN799" i="3"/>
  <c r="BK799" i="3"/>
  <c r="BO799" i="3"/>
  <c r="BL799" i="3"/>
  <c r="BK826" i="3"/>
  <c r="BO826" i="3"/>
  <c r="BL826" i="3"/>
  <c r="BP826" i="3"/>
  <c r="BN826" i="3"/>
  <c r="BM826" i="3"/>
  <c r="BQ826" i="3"/>
  <c r="BK810" i="3"/>
  <c r="BO810" i="3"/>
  <c r="BL810" i="3"/>
  <c r="BP810" i="3"/>
  <c r="BN810" i="3"/>
  <c r="BM810" i="3"/>
  <c r="BQ810" i="3"/>
  <c r="BM714" i="3"/>
  <c r="BQ714" i="3"/>
  <c r="BK714" i="3"/>
  <c r="BO714" i="3"/>
  <c r="BP714" i="3"/>
  <c r="BL714" i="3"/>
  <c r="BN714" i="3"/>
  <c r="BM698" i="3"/>
  <c r="BQ698" i="3"/>
  <c r="BK698" i="3"/>
  <c r="BO698" i="3"/>
  <c r="BP698" i="3"/>
  <c r="BL698" i="3"/>
  <c r="BN698" i="3"/>
  <c r="BM670" i="3"/>
  <c r="BQ670" i="3"/>
  <c r="BK670" i="3"/>
  <c r="BO670" i="3"/>
  <c r="BP670" i="3"/>
  <c r="BN670" i="3"/>
  <c r="BL670" i="3"/>
  <c r="BN682" i="3"/>
  <c r="BL682" i="3"/>
  <c r="BP682" i="3"/>
  <c r="BQ682" i="3"/>
  <c r="BO682" i="3"/>
  <c r="BK682" i="3"/>
  <c r="BM682" i="3"/>
  <c r="BL734" i="3"/>
  <c r="BP734" i="3"/>
  <c r="BO734" i="3"/>
  <c r="BN734" i="3"/>
  <c r="BK734" i="3"/>
  <c r="BQ734" i="3"/>
  <c r="BM734" i="3"/>
  <c r="BM718" i="3"/>
  <c r="BQ718" i="3"/>
  <c r="BK718" i="3"/>
  <c r="BO718" i="3"/>
  <c r="BP718" i="3"/>
  <c r="BN718" i="3"/>
  <c r="BL718" i="3"/>
  <c r="BM702" i="3"/>
  <c r="BQ702" i="3"/>
  <c r="BK702" i="3"/>
  <c r="BO702" i="3"/>
  <c r="BP702" i="3"/>
  <c r="BN702" i="3"/>
  <c r="BL702" i="3"/>
  <c r="BK678" i="3"/>
  <c r="BO678" i="3"/>
  <c r="BM678" i="3"/>
  <c r="BQ678" i="3"/>
  <c r="BL678" i="3"/>
  <c r="BN678" i="3"/>
  <c r="BP678" i="3"/>
  <c r="BL674" i="3"/>
  <c r="BP674" i="3"/>
  <c r="BN674" i="3"/>
  <c r="BM674" i="3"/>
  <c r="BO674" i="3"/>
  <c r="BQ674" i="3"/>
  <c r="BK674" i="3"/>
  <c r="BL658" i="3"/>
  <c r="BP658" i="3"/>
  <c r="BN658" i="3"/>
  <c r="BQ658" i="3"/>
  <c r="BK658" i="3"/>
  <c r="BO658" i="3"/>
  <c r="BM658" i="3"/>
  <c r="BN690" i="3"/>
  <c r="BL690" i="3"/>
  <c r="BP690" i="3"/>
  <c r="BQ690" i="3"/>
  <c r="BK690" i="3"/>
  <c r="BM690" i="3"/>
  <c r="BO690" i="3"/>
  <c r="BM508" i="3"/>
  <c r="BQ508" i="3"/>
  <c r="BN508" i="3"/>
  <c r="BK508" i="3"/>
  <c r="BO508" i="3"/>
  <c r="BL508" i="3"/>
  <c r="BP508" i="3"/>
  <c r="BN221" i="3"/>
  <c r="BK221" i="3"/>
  <c r="BO221" i="3"/>
  <c r="BL221" i="3"/>
  <c r="BP221" i="3"/>
  <c r="BM221" i="3"/>
  <c r="BQ221" i="3"/>
  <c r="BL205" i="3"/>
  <c r="BP205" i="3"/>
  <c r="BM205" i="3"/>
  <c r="BQ205" i="3"/>
  <c r="BN205" i="3"/>
  <c r="BK205" i="3"/>
  <c r="BO205" i="3"/>
  <c r="BL189" i="3"/>
  <c r="BP189" i="3"/>
  <c r="BM189" i="3"/>
  <c r="BQ189" i="3"/>
  <c r="BN189" i="3"/>
  <c r="BK189" i="3"/>
  <c r="BO189" i="3"/>
  <c r="BN173" i="3"/>
  <c r="BK173" i="3"/>
  <c r="BO173" i="3"/>
  <c r="BL173" i="3"/>
  <c r="BP173" i="3"/>
  <c r="BM173" i="3"/>
  <c r="BQ173" i="3"/>
  <c r="BN157" i="3"/>
  <c r="BK157" i="3"/>
  <c r="BO157" i="3"/>
  <c r="BL157" i="3"/>
  <c r="BP157" i="3"/>
  <c r="BM157" i="3"/>
  <c r="BQ157" i="3"/>
  <c r="BK224" i="3"/>
  <c r="BO224" i="3"/>
  <c r="BL224" i="3"/>
  <c r="BP224" i="3"/>
  <c r="BM224" i="3"/>
  <c r="BQ224" i="3"/>
  <c r="BN224" i="3"/>
  <c r="BL192" i="3"/>
  <c r="BP192" i="3"/>
  <c r="BM192" i="3"/>
  <c r="BQ192" i="3"/>
  <c r="BN192" i="3"/>
  <c r="BO192" i="3"/>
  <c r="BK192" i="3"/>
  <c r="BL300" i="3"/>
  <c r="BP300" i="3"/>
  <c r="BM300" i="3"/>
  <c r="BQ300" i="3"/>
  <c r="BN300" i="3"/>
  <c r="BO300" i="3"/>
  <c r="BK300" i="3"/>
  <c r="BL236" i="3"/>
  <c r="BP236" i="3"/>
  <c r="BM236" i="3"/>
  <c r="BQ236" i="3"/>
  <c r="BN236" i="3"/>
  <c r="BO236" i="3"/>
  <c r="BK236" i="3"/>
  <c r="BK149" i="3"/>
  <c r="BO149" i="3"/>
  <c r="BL149" i="3"/>
  <c r="BP149" i="3"/>
  <c r="BM149" i="3"/>
  <c r="BQ149" i="3"/>
  <c r="BN149" i="3"/>
  <c r="BK141" i="3"/>
  <c r="BO141" i="3"/>
  <c r="BL141" i="3"/>
  <c r="BP141" i="3"/>
  <c r="BM141" i="3"/>
  <c r="BQ141" i="3"/>
  <c r="BN141" i="3"/>
  <c r="BK109" i="3"/>
  <c r="BO109" i="3"/>
  <c r="BL109" i="3"/>
  <c r="BP109" i="3"/>
  <c r="BM109" i="3"/>
  <c r="BQ109" i="3"/>
  <c r="BN109" i="3"/>
  <c r="BL85" i="3"/>
  <c r="BP85" i="3"/>
  <c r="BM85" i="3"/>
  <c r="BQ85" i="3"/>
  <c r="BN85" i="3"/>
  <c r="BK85" i="3"/>
  <c r="BO85" i="3"/>
  <c r="BK77" i="3"/>
  <c r="BO77" i="3"/>
  <c r="BL77" i="3"/>
  <c r="BP77" i="3"/>
  <c r="BM77" i="3"/>
  <c r="BQ77" i="3"/>
  <c r="BN77" i="3"/>
  <c r="BN69" i="3"/>
  <c r="BK69" i="3"/>
  <c r="BO69" i="3"/>
  <c r="BL69" i="3"/>
  <c r="BP69" i="3"/>
  <c r="BM69" i="3"/>
  <c r="BQ69" i="3"/>
  <c r="BL61" i="3"/>
  <c r="BP61" i="3"/>
  <c r="BM61" i="3"/>
  <c r="BQ61" i="3"/>
  <c r="BN61" i="3"/>
  <c r="BK61" i="3"/>
  <c r="BO61" i="3"/>
  <c r="BL53" i="3"/>
  <c r="BP53" i="3"/>
  <c r="BM53" i="3"/>
  <c r="BQ53" i="3"/>
  <c r="BN53" i="3"/>
  <c r="BK53" i="3"/>
  <c r="BO53" i="3"/>
  <c r="BM45" i="3"/>
  <c r="BQ45" i="3"/>
  <c r="BN45" i="3"/>
  <c r="BK45" i="3"/>
  <c r="BO45" i="3"/>
  <c r="BL45" i="3"/>
  <c r="BP45" i="3"/>
  <c r="BK312" i="3"/>
  <c r="BO312" i="3"/>
  <c r="BL312" i="3"/>
  <c r="BP312" i="3"/>
  <c r="BM312" i="3"/>
  <c r="BQ312" i="3"/>
  <c r="BN312" i="3"/>
  <c r="BN216" i="3"/>
  <c r="BK216" i="3"/>
  <c r="BO216" i="3"/>
  <c r="BL216" i="3"/>
  <c r="BP216" i="3"/>
  <c r="BQ216" i="3"/>
  <c r="BM216" i="3"/>
  <c r="BL184" i="3"/>
  <c r="BP184" i="3"/>
  <c r="BM184" i="3"/>
  <c r="BQ184" i="3"/>
  <c r="BN184" i="3"/>
  <c r="BK184" i="3"/>
  <c r="BO184" i="3"/>
  <c r="BN12" i="3"/>
  <c r="BK12" i="3"/>
  <c r="BO12" i="3"/>
  <c r="BL12" i="3"/>
  <c r="BP12" i="3"/>
  <c r="BM12" i="3"/>
  <c r="BQ12" i="3"/>
  <c r="BL228" i="3"/>
  <c r="BP228" i="3"/>
  <c r="BM228" i="3"/>
  <c r="BQ228" i="3"/>
  <c r="BN228" i="3"/>
  <c r="BK228" i="3"/>
  <c r="BO228" i="3"/>
  <c r="BN232" i="3"/>
  <c r="BK232" i="3"/>
  <c r="BP232" i="3"/>
  <c r="BL232" i="3"/>
  <c r="BQ232" i="3"/>
  <c r="BM232" i="3"/>
  <c r="BO232" i="3"/>
  <c r="BK730" i="3"/>
  <c r="BO730" i="3"/>
  <c r="BL730" i="3"/>
  <c r="BP730" i="3"/>
  <c r="BM730" i="3"/>
  <c r="BQ730" i="3"/>
  <c r="BN730" i="3"/>
  <c r="BL419" i="3"/>
  <c r="BP419" i="3"/>
  <c r="BO419" i="3"/>
  <c r="BK419" i="3"/>
  <c r="BQ419" i="3"/>
  <c r="BM419" i="3"/>
  <c r="BN419" i="3"/>
  <c r="BL451" i="3"/>
  <c r="BP451" i="3"/>
  <c r="BO451" i="3"/>
  <c r="BK451" i="3"/>
  <c r="BQ451" i="3"/>
  <c r="BM451" i="3"/>
  <c r="BN451" i="3"/>
  <c r="BN536" i="3"/>
  <c r="BM536" i="3"/>
  <c r="BO536" i="3"/>
  <c r="BK536" i="3"/>
  <c r="BP536" i="3"/>
  <c r="BL536" i="3"/>
  <c r="BQ536" i="3"/>
  <c r="BN586" i="3"/>
  <c r="BL586" i="3"/>
  <c r="BQ586" i="3"/>
  <c r="BM586" i="3"/>
  <c r="BO586" i="3"/>
  <c r="BP586" i="3"/>
  <c r="BK586" i="3"/>
  <c r="BM618" i="3"/>
  <c r="BQ618" i="3"/>
  <c r="BN618" i="3"/>
  <c r="BO618" i="3"/>
  <c r="BK618" i="3"/>
  <c r="BP618" i="3"/>
  <c r="BL618" i="3"/>
  <c r="BN685" i="3"/>
  <c r="BL685" i="3"/>
  <c r="BQ685" i="3"/>
  <c r="BM685" i="3"/>
  <c r="BK685" i="3"/>
  <c r="BO685" i="3"/>
  <c r="BP685" i="3"/>
  <c r="BN323" i="3"/>
  <c r="BO323" i="3"/>
  <c r="BK323" i="3"/>
  <c r="BP323" i="3"/>
  <c r="BL323" i="3"/>
  <c r="BQ323" i="3"/>
  <c r="BM323" i="3"/>
  <c r="BK67" i="3"/>
  <c r="BO67" i="3"/>
  <c r="BL67" i="3"/>
  <c r="BP67" i="3"/>
  <c r="BN67" i="3"/>
  <c r="BM67" i="3"/>
  <c r="BQ67" i="3"/>
  <c r="BK94" i="3"/>
  <c r="BO94" i="3"/>
  <c r="BL94" i="3"/>
  <c r="BQ94" i="3"/>
  <c r="BM94" i="3"/>
  <c r="BN94" i="3"/>
  <c r="BP94" i="3"/>
  <c r="BM41" i="3"/>
  <c r="BQ41" i="3"/>
  <c r="BN41" i="3"/>
  <c r="BL41" i="3"/>
  <c r="BP41" i="3"/>
  <c r="BK41" i="3"/>
  <c r="BO41" i="3"/>
  <c r="BM152" i="3"/>
  <c r="BQ152" i="3"/>
  <c r="BL152" i="3"/>
  <c r="BN152" i="3"/>
  <c r="BO152" i="3"/>
  <c r="BK152" i="3"/>
  <c r="BP152" i="3"/>
  <c r="BN104" i="3"/>
  <c r="BK104" i="3"/>
  <c r="BP104" i="3"/>
  <c r="BL104" i="3"/>
  <c r="BQ104" i="3"/>
  <c r="BM104" i="3"/>
  <c r="BO104" i="3"/>
  <c r="BK199" i="3"/>
  <c r="BO199" i="3"/>
  <c r="BP199" i="3"/>
  <c r="BL199" i="3"/>
  <c r="BQ199" i="3"/>
  <c r="BM199" i="3"/>
  <c r="BN199" i="3"/>
  <c r="BK97" i="3"/>
  <c r="BO97" i="3"/>
  <c r="BL97" i="3"/>
  <c r="BQ97" i="3"/>
  <c r="BM97" i="3"/>
  <c r="BN97" i="3"/>
  <c r="BP97" i="3"/>
  <c r="BN101" i="3"/>
  <c r="BK101" i="3"/>
  <c r="BP101" i="3"/>
  <c r="BL101" i="3"/>
  <c r="BQ101" i="3"/>
  <c r="BM101" i="3"/>
  <c r="BO101" i="3"/>
  <c r="BM151" i="3"/>
  <c r="BQ151" i="3"/>
  <c r="BO151" i="3"/>
  <c r="BK151" i="3"/>
  <c r="BP151" i="3"/>
  <c r="BL151" i="3"/>
  <c r="BN151" i="3"/>
  <c r="BM160" i="3"/>
  <c r="BQ160" i="3"/>
  <c r="BO160" i="3"/>
  <c r="BK160" i="3"/>
  <c r="BP160" i="3"/>
  <c r="BL160" i="3"/>
  <c r="BN160" i="3"/>
  <c r="BL208" i="3"/>
  <c r="BP208" i="3"/>
  <c r="BK208" i="3"/>
  <c r="BQ208" i="3"/>
  <c r="BM208" i="3"/>
  <c r="BN208" i="3"/>
  <c r="BO208" i="3"/>
  <c r="BN241" i="3"/>
  <c r="BK241" i="3"/>
  <c r="BP241" i="3"/>
  <c r="BL241" i="3"/>
  <c r="BQ241" i="3"/>
  <c r="BM241" i="3"/>
  <c r="BO241" i="3"/>
  <c r="BN324" i="3"/>
  <c r="BL324" i="3"/>
  <c r="BQ324" i="3"/>
  <c r="BM324" i="3"/>
  <c r="BO324" i="3"/>
  <c r="BK324" i="3"/>
  <c r="BP324" i="3"/>
  <c r="BL204" i="3"/>
  <c r="BP204" i="3"/>
  <c r="BK204" i="3"/>
  <c r="BQ204" i="3"/>
  <c r="BM204" i="3"/>
  <c r="BN204" i="3"/>
  <c r="BO204" i="3"/>
  <c r="BN261" i="3"/>
  <c r="BK261" i="3"/>
  <c r="BP261" i="3"/>
  <c r="BL261" i="3"/>
  <c r="BQ261" i="3"/>
  <c r="BM261" i="3"/>
  <c r="BO261" i="3"/>
  <c r="BL196" i="3"/>
  <c r="BP196" i="3"/>
  <c r="BN196" i="3"/>
  <c r="BO196" i="3"/>
  <c r="BK196" i="3"/>
  <c r="BQ196" i="3"/>
  <c r="BM196" i="3"/>
  <c r="BN237" i="3"/>
  <c r="BK237" i="3"/>
  <c r="BP237" i="3"/>
  <c r="BL237" i="3"/>
  <c r="BQ237" i="3"/>
  <c r="BM237" i="3"/>
  <c r="BO237" i="3"/>
  <c r="BN229" i="3"/>
  <c r="BM229" i="3"/>
  <c r="BO229" i="3"/>
  <c r="BK229" i="3"/>
  <c r="BP229" i="3"/>
  <c r="BL229" i="3"/>
  <c r="BQ229" i="3"/>
  <c r="BN253" i="3"/>
  <c r="BK253" i="3"/>
  <c r="BP253" i="3"/>
  <c r="BL253" i="3"/>
  <c r="BQ253" i="3"/>
  <c r="BM253" i="3"/>
  <c r="BO253" i="3"/>
  <c r="BK298" i="3"/>
  <c r="BO298" i="3"/>
  <c r="BN298" i="3"/>
  <c r="BP298" i="3"/>
  <c r="BL298" i="3"/>
  <c r="BQ298" i="3"/>
  <c r="BM298" i="3"/>
  <c r="BN269" i="3"/>
  <c r="BK269" i="3"/>
  <c r="BP269" i="3"/>
  <c r="BL269" i="3"/>
  <c r="BQ269" i="3"/>
  <c r="BM269" i="3"/>
  <c r="BO269" i="3"/>
  <c r="BL423" i="3"/>
  <c r="BP423" i="3"/>
  <c r="BM423" i="3"/>
  <c r="BN423" i="3"/>
  <c r="BO423" i="3"/>
  <c r="BK423" i="3"/>
  <c r="BQ423" i="3"/>
  <c r="BL439" i="3"/>
  <c r="BP439" i="3"/>
  <c r="BM439" i="3"/>
  <c r="BN439" i="3"/>
  <c r="BO439" i="3"/>
  <c r="BK439" i="3"/>
  <c r="BQ439" i="3"/>
  <c r="BL455" i="3"/>
  <c r="BP455" i="3"/>
  <c r="BM455" i="3"/>
  <c r="BN455" i="3"/>
  <c r="BO455" i="3"/>
  <c r="BK455" i="3"/>
  <c r="BQ455" i="3"/>
  <c r="BK476" i="3"/>
  <c r="BO476" i="3"/>
  <c r="BN476" i="3"/>
  <c r="BP476" i="3"/>
  <c r="BL476" i="3"/>
  <c r="BQ476" i="3"/>
  <c r="BM476" i="3"/>
  <c r="BM176" i="3"/>
  <c r="BQ176" i="3"/>
  <c r="BL176" i="3"/>
  <c r="BN176" i="3"/>
  <c r="BO176" i="3"/>
  <c r="BK176" i="3"/>
  <c r="BP176" i="3"/>
  <c r="BL427" i="3"/>
  <c r="BP427" i="3"/>
  <c r="BO427" i="3"/>
  <c r="BK427" i="3"/>
  <c r="BQ427" i="3"/>
  <c r="BM427" i="3"/>
  <c r="BN427" i="3"/>
  <c r="BL459" i="3"/>
  <c r="BP459" i="3"/>
  <c r="BO459" i="3"/>
  <c r="BK459" i="3"/>
  <c r="BQ459" i="3"/>
  <c r="BM459" i="3"/>
  <c r="BN459" i="3"/>
  <c r="BN560" i="3"/>
  <c r="BK560" i="3"/>
  <c r="BP560" i="3"/>
  <c r="BL560" i="3"/>
  <c r="BQ560" i="3"/>
  <c r="BM560" i="3"/>
  <c r="BO560" i="3"/>
  <c r="BM610" i="3"/>
  <c r="BQ610" i="3"/>
  <c r="BN610" i="3"/>
  <c r="BO610" i="3"/>
  <c r="BK610" i="3"/>
  <c r="BP610" i="3"/>
  <c r="BL610" i="3"/>
  <c r="BN642" i="3"/>
  <c r="BK642" i="3"/>
  <c r="BP642" i="3"/>
  <c r="BL642" i="3"/>
  <c r="BQ642" i="3"/>
  <c r="BM642" i="3"/>
  <c r="BO642" i="3"/>
  <c r="BM693" i="3"/>
  <c r="BQ693" i="3"/>
  <c r="BK693" i="3"/>
  <c r="BP693" i="3"/>
  <c r="BL693" i="3"/>
  <c r="BN693" i="3"/>
  <c r="BO693" i="3"/>
  <c r="BM606" i="3"/>
  <c r="BQ606" i="3"/>
  <c r="BK606" i="3"/>
  <c r="BP606" i="3"/>
  <c r="BL606" i="3"/>
  <c r="BN606" i="3"/>
  <c r="BO606" i="3"/>
  <c r="BN638" i="3"/>
  <c r="BM638" i="3"/>
  <c r="BO638" i="3"/>
  <c r="BK638" i="3"/>
  <c r="BP638" i="3"/>
  <c r="BL638" i="3"/>
  <c r="BQ638" i="3"/>
  <c r="BM697" i="3"/>
  <c r="BQ697" i="3"/>
  <c r="BN697" i="3"/>
  <c r="BO697" i="3"/>
  <c r="BP697" i="3"/>
  <c r="BK697" i="3"/>
  <c r="BL697" i="3"/>
  <c r="BL598" i="3"/>
  <c r="BP598" i="3"/>
  <c r="BO598" i="3"/>
  <c r="BK598" i="3"/>
  <c r="BQ598" i="3"/>
  <c r="BM598" i="3"/>
  <c r="BN598" i="3"/>
  <c r="BK630" i="3"/>
  <c r="BO630" i="3"/>
  <c r="BN630" i="3"/>
  <c r="BP630" i="3"/>
  <c r="BL630" i="3"/>
  <c r="BQ630" i="3"/>
  <c r="BM630" i="3"/>
  <c r="BL673" i="3"/>
  <c r="BP673" i="3"/>
  <c r="BM673" i="3"/>
  <c r="BN673" i="3"/>
  <c r="BK673" i="3"/>
  <c r="BO673" i="3"/>
  <c r="BQ673" i="3"/>
  <c r="BM140" i="3"/>
  <c r="BQ140" i="3"/>
  <c r="BL140" i="3"/>
  <c r="BN140" i="3"/>
  <c r="BO140" i="3"/>
  <c r="BK140" i="3"/>
  <c r="BP140" i="3"/>
  <c r="BK215" i="3"/>
  <c r="BO215" i="3"/>
  <c r="BP215" i="3"/>
  <c r="BL215" i="3"/>
  <c r="BQ215" i="3"/>
  <c r="BM215" i="3"/>
  <c r="BN215" i="3"/>
  <c r="BM35" i="3"/>
  <c r="BQ35" i="3"/>
  <c r="BN35" i="3"/>
  <c r="BL35" i="3"/>
  <c r="BP35" i="3"/>
  <c r="BK35" i="3"/>
  <c r="BO35" i="3"/>
  <c r="BK73" i="3"/>
  <c r="BO73" i="3"/>
  <c r="BL73" i="3"/>
  <c r="BP73" i="3"/>
  <c r="BN73" i="3"/>
  <c r="BM73" i="3"/>
  <c r="BQ73" i="3"/>
  <c r="BL57" i="3"/>
  <c r="BP57" i="3"/>
  <c r="BM57" i="3"/>
  <c r="BQ57" i="3"/>
  <c r="BK57" i="3"/>
  <c r="BO57" i="3"/>
  <c r="BN57" i="3"/>
  <c r="BK92" i="3"/>
  <c r="BO92" i="3"/>
  <c r="BL92" i="3"/>
  <c r="BQ92" i="3"/>
  <c r="BM92" i="3"/>
  <c r="BN92" i="3"/>
  <c r="BP92" i="3"/>
  <c r="BN102" i="3"/>
  <c r="BM102" i="3"/>
  <c r="BO102" i="3"/>
  <c r="BK102" i="3"/>
  <c r="BP102" i="3"/>
  <c r="BL102" i="3"/>
  <c r="BQ102" i="3"/>
  <c r="BM108" i="3"/>
  <c r="BQ108" i="3"/>
  <c r="BO108" i="3"/>
  <c r="BK108" i="3"/>
  <c r="BP108" i="3"/>
  <c r="BL108" i="3"/>
  <c r="BN108" i="3"/>
  <c r="BM164" i="3"/>
  <c r="BQ164" i="3"/>
  <c r="BL164" i="3"/>
  <c r="BN164" i="3"/>
  <c r="BO164" i="3"/>
  <c r="BK164" i="3"/>
  <c r="BP164" i="3"/>
  <c r="BM136" i="3"/>
  <c r="BQ136" i="3"/>
  <c r="BL136" i="3"/>
  <c r="BN136" i="3"/>
  <c r="BO136" i="3"/>
  <c r="BK136" i="3"/>
  <c r="BP136" i="3"/>
  <c r="BM168" i="3"/>
  <c r="BQ168" i="3"/>
  <c r="BO168" i="3"/>
  <c r="BK168" i="3"/>
  <c r="BP168" i="3"/>
  <c r="BL168" i="3"/>
  <c r="BN168" i="3"/>
  <c r="BK96" i="3"/>
  <c r="BO96" i="3"/>
  <c r="BN96" i="3"/>
  <c r="BP96" i="3"/>
  <c r="BL96" i="3"/>
  <c r="BQ96" i="3"/>
  <c r="BM96" i="3"/>
  <c r="BL200" i="3"/>
  <c r="BP200" i="3"/>
  <c r="BN200" i="3"/>
  <c r="BO200" i="3"/>
  <c r="BK200" i="3"/>
  <c r="BQ200" i="3"/>
  <c r="BM200" i="3"/>
  <c r="BN249" i="3"/>
  <c r="BM249" i="3"/>
  <c r="BO249" i="3"/>
  <c r="BK249" i="3"/>
  <c r="BP249" i="3"/>
  <c r="BL249" i="3"/>
  <c r="BQ249" i="3"/>
  <c r="BN294" i="3"/>
  <c r="BK294" i="3"/>
  <c r="BP294" i="3"/>
  <c r="BL294" i="3"/>
  <c r="BQ294" i="3"/>
  <c r="BM294" i="3"/>
  <c r="BO294" i="3"/>
  <c r="BM144" i="3"/>
  <c r="BQ144" i="3"/>
  <c r="BO144" i="3"/>
  <c r="BK144" i="3"/>
  <c r="BP144" i="3"/>
  <c r="BL144" i="3"/>
  <c r="BN144" i="3"/>
  <c r="BM171" i="3"/>
  <c r="BQ171" i="3"/>
  <c r="BL171" i="3"/>
  <c r="BN171" i="3"/>
  <c r="BO171" i="3"/>
  <c r="BK171" i="3"/>
  <c r="BP171" i="3"/>
  <c r="BN248" i="3"/>
  <c r="BK248" i="3"/>
  <c r="BP248" i="3"/>
  <c r="BL248" i="3"/>
  <c r="BQ248" i="3"/>
  <c r="BM248" i="3"/>
  <c r="BO248" i="3"/>
  <c r="BK207" i="3"/>
  <c r="BO207" i="3"/>
  <c r="BM207" i="3"/>
  <c r="BN207" i="3"/>
  <c r="BP207" i="3"/>
  <c r="BL207" i="3"/>
  <c r="BQ207" i="3"/>
  <c r="BM319" i="3"/>
  <c r="BQ319" i="3"/>
  <c r="BN319" i="3"/>
  <c r="BO319" i="3"/>
  <c r="BK319" i="3"/>
  <c r="BP319" i="3"/>
  <c r="BL319" i="3"/>
  <c r="BN240" i="3"/>
  <c r="BM240" i="3"/>
  <c r="BO240" i="3"/>
  <c r="BK240" i="3"/>
  <c r="BP240" i="3"/>
  <c r="BL240" i="3"/>
  <c r="BQ240" i="3"/>
  <c r="BN285" i="3"/>
  <c r="BM285" i="3"/>
  <c r="BO285" i="3"/>
  <c r="BK285" i="3"/>
  <c r="BP285" i="3"/>
  <c r="BL285" i="3"/>
  <c r="BQ285" i="3"/>
  <c r="BN681" i="3"/>
  <c r="BO681" i="3"/>
  <c r="BK681" i="3"/>
  <c r="BP681" i="3"/>
  <c r="BQ681" i="3"/>
  <c r="BL681" i="3"/>
  <c r="BM681" i="3"/>
  <c r="BL435" i="3"/>
  <c r="BP435" i="3"/>
  <c r="BO435" i="3"/>
  <c r="BK435" i="3"/>
  <c r="BQ435" i="3"/>
  <c r="BM435" i="3"/>
  <c r="BN435" i="3"/>
  <c r="BN552" i="3"/>
  <c r="BM552" i="3"/>
  <c r="BO552" i="3"/>
  <c r="BK552" i="3"/>
  <c r="BP552" i="3"/>
  <c r="BQ552" i="3"/>
  <c r="BL552" i="3"/>
  <c r="BM602" i="3"/>
  <c r="BQ602" i="3"/>
  <c r="BN602" i="3"/>
  <c r="BO602" i="3"/>
  <c r="BK602" i="3"/>
  <c r="BP602" i="3"/>
  <c r="BL602" i="3"/>
  <c r="BK634" i="3"/>
  <c r="BO634" i="3"/>
  <c r="BM634" i="3"/>
  <c r="BN634" i="3"/>
  <c r="BP634" i="3"/>
  <c r="BL634" i="3"/>
  <c r="BQ634" i="3"/>
  <c r="BL669" i="3"/>
  <c r="BP669" i="3"/>
  <c r="BO669" i="3"/>
  <c r="BK669" i="3"/>
  <c r="BQ669" i="3"/>
  <c r="BM669" i="3"/>
  <c r="BN669" i="3"/>
  <c r="BN23" i="3"/>
  <c r="BK23" i="3"/>
  <c r="BO23" i="3"/>
  <c r="BM23" i="3"/>
  <c r="BQ23" i="3"/>
  <c r="BL23" i="3"/>
  <c r="BP23" i="3"/>
  <c r="BL51" i="3"/>
  <c r="BP51" i="3"/>
  <c r="BM51" i="3"/>
  <c r="BQ51" i="3"/>
  <c r="BK51" i="3"/>
  <c r="BO51" i="3"/>
  <c r="BN51" i="3"/>
  <c r="BN100" i="3"/>
  <c r="BM100" i="3"/>
  <c r="BO100" i="3"/>
  <c r="BK100" i="3"/>
  <c r="BP100" i="3"/>
  <c r="BL100" i="3"/>
  <c r="BQ100" i="3"/>
  <c r="BM148" i="3"/>
  <c r="BQ148" i="3"/>
  <c r="BL148" i="3"/>
  <c r="BN148" i="3"/>
  <c r="BO148" i="3"/>
  <c r="BK148" i="3"/>
  <c r="BP148" i="3"/>
  <c r="BN233" i="3"/>
  <c r="BM233" i="3"/>
  <c r="BO233" i="3"/>
  <c r="BK233" i="3"/>
  <c r="BP233" i="3"/>
  <c r="BL233" i="3"/>
  <c r="BQ233" i="3"/>
  <c r="BN265" i="3"/>
  <c r="BM265" i="3"/>
  <c r="BO265" i="3"/>
  <c r="BK265" i="3"/>
  <c r="BP265" i="3"/>
  <c r="BL265" i="3"/>
  <c r="BQ265" i="3"/>
  <c r="BN105" i="3"/>
  <c r="BM105" i="3"/>
  <c r="BO105" i="3"/>
  <c r="BK105" i="3"/>
  <c r="BP105" i="3"/>
  <c r="BL105" i="3"/>
  <c r="BQ105" i="3"/>
  <c r="BK93" i="3"/>
  <c r="BO93" i="3"/>
  <c r="BN93" i="3"/>
  <c r="BP93" i="3"/>
  <c r="BL93" i="3"/>
  <c r="BQ93" i="3"/>
  <c r="BM93" i="3"/>
  <c r="BM139" i="3"/>
  <c r="BQ139" i="3"/>
  <c r="BO139" i="3"/>
  <c r="BK139" i="3"/>
  <c r="BP139" i="3"/>
  <c r="BL139" i="3"/>
  <c r="BN139" i="3"/>
  <c r="BM155" i="3"/>
  <c r="BQ155" i="3"/>
  <c r="BO155" i="3"/>
  <c r="BK155" i="3"/>
  <c r="BP155" i="3"/>
  <c r="BL155" i="3"/>
  <c r="BN155" i="3"/>
  <c r="BM156" i="3"/>
  <c r="BQ156" i="3"/>
  <c r="BL156" i="3"/>
  <c r="BN156" i="3"/>
  <c r="BO156" i="3"/>
  <c r="BK156" i="3"/>
  <c r="BP156" i="3"/>
  <c r="BM225" i="3"/>
  <c r="BQ225" i="3"/>
  <c r="BO225" i="3"/>
  <c r="BK225" i="3"/>
  <c r="BP225" i="3"/>
  <c r="BL225" i="3"/>
  <c r="BN225" i="3"/>
  <c r="BN257" i="3"/>
  <c r="BM257" i="3"/>
  <c r="BO257" i="3"/>
  <c r="BK257" i="3"/>
  <c r="BP257" i="3"/>
  <c r="BL257" i="3"/>
  <c r="BQ257" i="3"/>
  <c r="BM320" i="3"/>
  <c r="BQ320" i="3"/>
  <c r="BK320" i="3"/>
  <c r="BP320" i="3"/>
  <c r="BL320" i="3"/>
  <c r="BN320" i="3"/>
  <c r="BO320" i="3"/>
  <c r="BM172" i="3"/>
  <c r="BQ172" i="3"/>
  <c r="BO172" i="3"/>
  <c r="BK172" i="3"/>
  <c r="BP172" i="3"/>
  <c r="BL172" i="3"/>
  <c r="BN172" i="3"/>
  <c r="BL212" i="3"/>
  <c r="BP212" i="3"/>
  <c r="BN212" i="3"/>
  <c r="BO212" i="3"/>
  <c r="BK212" i="3"/>
  <c r="BQ212" i="3"/>
  <c r="BM212" i="3"/>
  <c r="BL415" i="3"/>
  <c r="BP415" i="3"/>
  <c r="BM415" i="3"/>
  <c r="BN415" i="3"/>
  <c r="BO415" i="3"/>
  <c r="BK415" i="3"/>
  <c r="BQ415" i="3"/>
  <c r="BL431" i="3"/>
  <c r="BP431" i="3"/>
  <c r="BM431" i="3"/>
  <c r="BN431" i="3"/>
  <c r="BO431" i="3"/>
  <c r="BQ431" i="3"/>
  <c r="BK431" i="3"/>
  <c r="BL447" i="3"/>
  <c r="BP447" i="3"/>
  <c r="BM447" i="3"/>
  <c r="BN447" i="3"/>
  <c r="BO447" i="3"/>
  <c r="BK447" i="3"/>
  <c r="BQ447" i="3"/>
  <c r="BL463" i="3"/>
  <c r="BP463" i="3"/>
  <c r="BM463" i="3"/>
  <c r="BN463" i="3"/>
  <c r="BO463" i="3"/>
  <c r="BQ463" i="3"/>
  <c r="BK463" i="3"/>
  <c r="BN245" i="3"/>
  <c r="BM245" i="3"/>
  <c r="BO245" i="3"/>
  <c r="BK245" i="3"/>
  <c r="BP245" i="3"/>
  <c r="BL245" i="3"/>
  <c r="BQ245" i="3"/>
  <c r="BL443" i="3"/>
  <c r="BP443" i="3"/>
  <c r="BO443" i="3"/>
  <c r="BK443" i="3"/>
  <c r="BQ443" i="3"/>
  <c r="BM443" i="3"/>
  <c r="BN443" i="3"/>
  <c r="BN544" i="3"/>
  <c r="BK544" i="3"/>
  <c r="BP544" i="3"/>
  <c r="BL544" i="3"/>
  <c r="BQ544" i="3"/>
  <c r="BM544" i="3"/>
  <c r="BO544" i="3"/>
  <c r="BM594" i="3"/>
  <c r="BQ594" i="3"/>
  <c r="BN594" i="3"/>
  <c r="BO594" i="3"/>
  <c r="BK594" i="3"/>
  <c r="BP594" i="3"/>
  <c r="BL594" i="3"/>
  <c r="BL626" i="3"/>
  <c r="BP626" i="3"/>
  <c r="BM626" i="3"/>
  <c r="BN626" i="3"/>
  <c r="BO626" i="3"/>
  <c r="BK626" i="3"/>
  <c r="BQ626" i="3"/>
  <c r="BK677" i="3"/>
  <c r="BO677" i="3"/>
  <c r="BN677" i="3"/>
  <c r="BP677" i="3"/>
  <c r="BL677" i="3"/>
  <c r="BM677" i="3"/>
  <c r="BQ677" i="3"/>
  <c r="BN480" i="3"/>
  <c r="BM480" i="3"/>
  <c r="BK480" i="3"/>
  <c r="BN590" i="3"/>
  <c r="BL590" i="3"/>
  <c r="BQ590" i="3"/>
  <c r="BM590" i="3"/>
  <c r="BO590" i="3"/>
  <c r="BP590" i="3"/>
  <c r="BK590" i="3"/>
  <c r="BM622" i="3"/>
  <c r="BQ622" i="3"/>
  <c r="BK622" i="3"/>
  <c r="BP622" i="3"/>
  <c r="BL622" i="3"/>
  <c r="BN622" i="3"/>
  <c r="BO622" i="3"/>
  <c r="BL665" i="3"/>
  <c r="BP665" i="3"/>
  <c r="BM665" i="3"/>
  <c r="BN665" i="3"/>
  <c r="BQ665" i="3"/>
  <c r="BK665" i="3"/>
  <c r="BO665" i="3"/>
  <c r="BL614" i="3"/>
  <c r="BP614" i="3"/>
  <c r="BO614" i="3"/>
  <c r="BK614" i="3"/>
  <c r="BQ614" i="3"/>
  <c r="BM614" i="3"/>
  <c r="BN614" i="3"/>
  <c r="BM646" i="3"/>
  <c r="BQ646" i="3"/>
  <c r="BN646" i="3"/>
  <c r="BO646" i="3"/>
  <c r="BK646" i="3"/>
  <c r="BP646" i="3"/>
  <c r="BL646" i="3"/>
  <c r="BN689" i="3"/>
  <c r="BO689" i="3"/>
  <c r="BK689" i="3"/>
  <c r="BP689" i="3"/>
  <c r="BL689" i="3"/>
  <c r="BM689" i="3"/>
  <c r="BQ689" i="3"/>
  <c r="BL40" i="3"/>
  <c r="BP40" i="3"/>
  <c r="BN40" i="3"/>
  <c r="BK40" i="3"/>
  <c r="BO40" i="3"/>
  <c r="BM40" i="3"/>
  <c r="BQ40" i="3"/>
  <c r="BL28" i="3"/>
  <c r="BP28" i="3"/>
  <c r="BN28" i="3"/>
  <c r="BK28" i="3"/>
  <c r="BO28" i="3"/>
  <c r="BM28" i="3"/>
  <c r="BQ28" i="3"/>
  <c r="BL27" i="3"/>
  <c r="BP27" i="3"/>
  <c r="BN27" i="3"/>
  <c r="BK27" i="3"/>
  <c r="BO27" i="3"/>
  <c r="BM27" i="3"/>
  <c r="BQ27" i="3"/>
  <c r="BL181" i="3"/>
  <c r="BP181" i="3"/>
  <c r="BN181" i="3"/>
  <c r="BK181" i="3"/>
  <c r="BO181" i="3"/>
  <c r="BQ181" i="3"/>
  <c r="BM181" i="3"/>
  <c r="BL183" i="3"/>
  <c r="BP183" i="3"/>
  <c r="BN183" i="3"/>
  <c r="BK183" i="3"/>
  <c r="BO183" i="3"/>
  <c r="BM183" i="3"/>
  <c r="BQ183" i="3"/>
  <c r="BK231" i="3"/>
  <c r="BO231" i="3"/>
  <c r="BP231" i="3"/>
  <c r="BM231" i="3"/>
  <c r="BN231" i="3"/>
  <c r="BQ231" i="3"/>
  <c r="BL231" i="3"/>
  <c r="BK239" i="3"/>
  <c r="BO239" i="3"/>
  <c r="BP239" i="3"/>
  <c r="BM239" i="3"/>
  <c r="BN239" i="3"/>
  <c r="BL239" i="3"/>
  <c r="BQ239" i="3"/>
  <c r="BK247" i="3"/>
  <c r="BO247" i="3"/>
  <c r="BP247" i="3"/>
  <c r="BM247" i="3"/>
  <c r="BN247" i="3"/>
  <c r="BL247" i="3"/>
  <c r="BQ247" i="3"/>
  <c r="BK222" i="3"/>
  <c r="BO222" i="3"/>
  <c r="BP222" i="3"/>
  <c r="BM222" i="3"/>
  <c r="BN222" i="3"/>
  <c r="BL222" i="3"/>
  <c r="BQ222" i="3"/>
  <c r="BK293" i="3"/>
  <c r="BO293" i="3"/>
  <c r="BP293" i="3"/>
  <c r="BM293" i="3"/>
  <c r="BN293" i="3"/>
  <c r="BL293" i="3"/>
  <c r="BQ293" i="3"/>
  <c r="BK258" i="3"/>
  <c r="BO258" i="3"/>
  <c r="BM258" i="3"/>
  <c r="BP258" i="3"/>
  <c r="BL258" i="3"/>
  <c r="BQ258" i="3"/>
  <c r="BN258" i="3"/>
  <c r="BK266" i="3"/>
  <c r="BO266" i="3"/>
  <c r="BM266" i="3"/>
  <c r="BP266" i="3"/>
  <c r="BL266" i="3"/>
  <c r="BQ266" i="3"/>
  <c r="BN266" i="3"/>
  <c r="BK274" i="3"/>
  <c r="BO274" i="3"/>
  <c r="BM274" i="3"/>
  <c r="BP274" i="3"/>
  <c r="BL274" i="3"/>
  <c r="BQ274" i="3"/>
  <c r="BN274" i="3"/>
  <c r="BK282" i="3"/>
  <c r="BO282" i="3"/>
  <c r="BM282" i="3"/>
  <c r="BP282" i="3"/>
  <c r="BL282" i="3"/>
  <c r="BQ282" i="3"/>
  <c r="BN282" i="3"/>
  <c r="BK290" i="3"/>
  <c r="BO290" i="3"/>
  <c r="BM290" i="3"/>
  <c r="BP290" i="3"/>
  <c r="BL290" i="3"/>
  <c r="BQ290" i="3"/>
  <c r="BN290" i="3"/>
  <c r="BK313" i="3"/>
  <c r="BO313" i="3"/>
  <c r="BM313" i="3"/>
  <c r="BP313" i="3"/>
  <c r="BL313" i="3"/>
  <c r="BQ313" i="3"/>
  <c r="BN313" i="3"/>
  <c r="BK345" i="3"/>
  <c r="BO345" i="3"/>
  <c r="BM345" i="3"/>
  <c r="BP345" i="3"/>
  <c r="BL345" i="3"/>
  <c r="BQ345" i="3"/>
  <c r="BN345" i="3"/>
  <c r="BK317" i="3"/>
  <c r="BO317" i="3"/>
  <c r="BP317" i="3"/>
  <c r="BM317" i="3"/>
  <c r="BN317" i="3"/>
  <c r="BL317" i="3"/>
  <c r="BQ317" i="3"/>
  <c r="BK349" i="3"/>
  <c r="BO349" i="3"/>
  <c r="BP349" i="3"/>
  <c r="BM349" i="3"/>
  <c r="BN349" i="3"/>
  <c r="BL349" i="3"/>
  <c r="BQ349" i="3"/>
  <c r="BK260" i="3"/>
  <c r="BO260" i="3"/>
  <c r="BM260" i="3"/>
  <c r="BP260" i="3"/>
  <c r="BL260" i="3"/>
  <c r="BQ260" i="3"/>
  <c r="BN260" i="3"/>
  <c r="BK268" i="3"/>
  <c r="BO268" i="3"/>
  <c r="BM268" i="3"/>
  <c r="BP268" i="3"/>
  <c r="BL268" i="3"/>
  <c r="BQ268" i="3"/>
  <c r="BN268" i="3"/>
  <c r="BK276" i="3"/>
  <c r="BO276" i="3"/>
  <c r="BM276" i="3"/>
  <c r="BP276" i="3"/>
  <c r="BL276" i="3"/>
  <c r="BQ276" i="3"/>
  <c r="BN276" i="3"/>
  <c r="BK284" i="3"/>
  <c r="BO284" i="3"/>
  <c r="BM284" i="3"/>
  <c r="BP284" i="3"/>
  <c r="BL284" i="3"/>
  <c r="BQ284" i="3"/>
  <c r="BN284" i="3"/>
  <c r="BK292" i="3"/>
  <c r="BO292" i="3"/>
  <c r="BM292" i="3"/>
  <c r="BP292" i="3"/>
  <c r="BL292" i="3"/>
  <c r="BQ292" i="3"/>
  <c r="BN292" i="3"/>
  <c r="BK321" i="3"/>
  <c r="BO321" i="3"/>
  <c r="BM321" i="3"/>
  <c r="BP321" i="3"/>
  <c r="BL321" i="3"/>
  <c r="BQ321" i="3"/>
  <c r="BN321" i="3"/>
  <c r="BK353" i="3"/>
  <c r="BO353" i="3"/>
  <c r="BM353" i="3"/>
  <c r="BP353" i="3"/>
  <c r="BL353" i="3"/>
  <c r="BQ353" i="3"/>
  <c r="BN353" i="3"/>
  <c r="BK370" i="3"/>
  <c r="BO370" i="3"/>
  <c r="BM370" i="3"/>
  <c r="BP370" i="3"/>
  <c r="BL370" i="3"/>
  <c r="BQ370" i="3"/>
  <c r="BN370" i="3"/>
  <c r="BK309" i="3"/>
  <c r="BO309" i="3"/>
  <c r="BP309" i="3"/>
  <c r="BM309" i="3"/>
  <c r="BN309" i="3"/>
  <c r="BQ309" i="3"/>
  <c r="BL309" i="3"/>
  <c r="BK341" i="3"/>
  <c r="BO341" i="3"/>
  <c r="BP341" i="3"/>
  <c r="BM341" i="3"/>
  <c r="BN341" i="3"/>
  <c r="BQ341" i="3"/>
  <c r="BL341" i="3"/>
  <c r="BK377" i="3"/>
  <c r="BO377" i="3"/>
  <c r="BP377" i="3"/>
  <c r="BM377" i="3"/>
  <c r="BN377" i="3"/>
  <c r="BQ377" i="3"/>
  <c r="BL377" i="3"/>
  <c r="BK387" i="3"/>
  <c r="BO387" i="3"/>
  <c r="BP387" i="3"/>
  <c r="BM387" i="3"/>
  <c r="BN387" i="3"/>
  <c r="BQ387" i="3"/>
  <c r="BL387" i="3"/>
  <c r="BK409" i="3"/>
  <c r="BO409" i="3"/>
  <c r="BP409" i="3"/>
  <c r="BM409" i="3"/>
  <c r="BN409" i="3"/>
  <c r="BQ409" i="3"/>
  <c r="BL409" i="3"/>
  <c r="BM441" i="3"/>
  <c r="BQ441" i="3"/>
  <c r="BK441" i="3"/>
  <c r="BO441" i="3"/>
  <c r="BL441" i="3"/>
  <c r="BP441" i="3"/>
  <c r="BN441" i="3"/>
  <c r="BM473" i="3"/>
  <c r="BQ473" i="3"/>
  <c r="BK473" i="3"/>
  <c r="BO473" i="3"/>
  <c r="BL473" i="3"/>
  <c r="BP473" i="3"/>
  <c r="BN473" i="3"/>
  <c r="BM505" i="3"/>
  <c r="BQ505" i="3"/>
  <c r="BK505" i="3"/>
  <c r="BO505" i="3"/>
  <c r="BL505" i="3"/>
  <c r="BP505" i="3"/>
  <c r="BN505" i="3"/>
  <c r="BM533" i="3"/>
  <c r="BQ533" i="3"/>
  <c r="BK533" i="3"/>
  <c r="BO533" i="3"/>
  <c r="BL533" i="3"/>
  <c r="BP533" i="3"/>
  <c r="BN533" i="3"/>
  <c r="BM565" i="3"/>
  <c r="BQ565" i="3"/>
  <c r="BK565" i="3"/>
  <c r="BO565" i="3"/>
  <c r="BL565" i="3"/>
  <c r="BP565" i="3"/>
  <c r="BN565" i="3"/>
  <c r="BK383" i="3"/>
  <c r="BO383" i="3"/>
  <c r="BM383" i="3"/>
  <c r="BP383" i="3"/>
  <c r="BL383" i="3"/>
  <c r="BQ383" i="3"/>
  <c r="BN383" i="3"/>
  <c r="BK405" i="3"/>
  <c r="BO405" i="3"/>
  <c r="BM405" i="3"/>
  <c r="BP405" i="3"/>
  <c r="BL405" i="3"/>
  <c r="BQ405" i="3"/>
  <c r="BN405" i="3"/>
  <c r="BK421" i="3"/>
  <c r="BO421" i="3"/>
  <c r="BM421" i="3"/>
  <c r="BP421" i="3"/>
  <c r="BL421" i="3"/>
  <c r="BQ421" i="3"/>
  <c r="BN421" i="3"/>
  <c r="BM453" i="3"/>
  <c r="BQ453" i="3"/>
  <c r="BK453" i="3"/>
  <c r="BO453" i="3"/>
  <c r="BL453" i="3"/>
  <c r="BP453" i="3"/>
  <c r="BN453" i="3"/>
  <c r="BM485" i="3"/>
  <c r="BQ485" i="3"/>
  <c r="BK485" i="3"/>
  <c r="BO485" i="3"/>
  <c r="BL485" i="3"/>
  <c r="BP485" i="3"/>
  <c r="BN485" i="3"/>
  <c r="BK379" i="3"/>
  <c r="BO379" i="3"/>
  <c r="BP379" i="3"/>
  <c r="BM379" i="3"/>
  <c r="BN379" i="3"/>
  <c r="BL379" i="3"/>
  <c r="BQ379" i="3"/>
  <c r="BK401" i="3"/>
  <c r="BO401" i="3"/>
  <c r="BP401" i="3"/>
  <c r="BM401" i="3"/>
  <c r="BN401" i="3"/>
  <c r="BL401" i="3"/>
  <c r="BQ401" i="3"/>
  <c r="BK411" i="3"/>
  <c r="BO411" i="3"/>
  <c r="BP411" i="3"/>
  <c r="BM411" i="3"/>
  <c r="BN411" i="3"/>
  <c r="BL411" i="3"/>
  <c r="BQ411" i="3"/>
  <c r="BM433" i="3"/>
  <c r="BQ433" i="3"/>
  <c r="BK433" i="3"/>
  <c r="BO433" i="3"/>
  <c r="BL433" i="3"/>
  <c r="BP433" i="3"/>
  <c r="BN433" i="3"/>
  <c r="BM465" i="3"/>
  <c r="BQ465" i="3"/>
  <c r="BK465" i="3"/>
  <c r="BO465" i="3"/>
  <c r="BL465" i="3"/>
  <c r="BP465" i="3"/>
  <c r="BN465" i="3"/>
  <c r="BM497" i="3"/>
  <c r="BQ497" i="3"/>
  <c r="BK497" i="3"/>
  <c r="BO497" i="3"/>
  <c r="BL497" i="3"/>
  <c r="BP497" i="3"/>
  <c r="BN497" i="3"/>
  <c r="BM541" i="3"/>
  <c r="BQ541" i="3"/>
  <c r="BK541" i="3"/>
  <c r="BO541" i="3"/>
  <c r="BL541" i="3"/>
  <c r="BP541" i="3"/>
  <c r="BN541" i="3"/>
  <c r="BM573" i="3"/>
  <c r="BQ573" i="3"/>
  <c r="BK573" i="3"/>
  <c r="BO573" i="3"/>
  <c r="BL573" i="3"/>
  <c r="BP573" i="3"/>
  <c r="BN573" i="3"/>
  <c r="BM501" i="3"/>
  <c r="BQ501" i="3"/>
  <c r="BK501" i="3"/>
  <c r="BO501" i="3"/>
  <c r="BL501" i="3"/>
  <c r="BP501" i="3"/>
  <c r="BN501" i="3"/>
  <c r="BK381" i="3"/>
  <c r="BO381" i="3"/>
  <c r="BM381" i="3"/>
  <c r="BP381" i="3"/>
  <c r="BL381" i="3"/>
  <c r="BQ381" i="3"/>
  <c r="BN381" i="3"/>
  <c r="BK391" i="3"/>
  <c r="BO391" i="3"/>
  <c r="BM391" i="3"/>
  <c r="BP391" i="3"/>
  <c r="BL391" i="3"/>
  <c r="BQ391" i="3"/>
  <c r="BN391" i="3"/>
  <c r="BK413" i="3"/>
  <c r="BO413" i="3"/>
  <c r="BM413" i="3"/>
  <c r="BP413" i="3"/>
  <c r="BL413" i="3"/>
  <c r="BQ413" i="3"/>
  <c r="BN413" i="3"/>
  <c r="BM509" i="3"/>
  <c r="BQ509" i="3"/>
  <c r="BK509" i="3"/>
  <c r="BO509" i="3"/>
  <c r="BL509" i="3"/>
  <c r="BP509" i="3"/>
  <c r="BN509" i="3"/>
  <c r="BM529" i="3"/>
  <c r="BQ529" i="3"/>
  <c r="BK529" i="3"/>
  <c r="BO529" i="3"/>
  <c r="BL529" i="3"/>
  <c r="BP529" i="3"/>
  <c r="BN529" i="3"/>
  <c r="BM569" i="3"/>
  <c r="BQ569" i="3"/>
  <c r="BK569" i="3"/>
  <c r="BO569" i="3"/>
  <c r="BL569" i="3"/>
  <c r="BP569" i="3"/>
  <c r="BN569" i="3"/>
  <c r="BK596" i="3"/>
  <c r="BO596" i="3"/>
  <c r="BP596" i="3"/>
  <c r="BL596" i="3"/>
  <c r="BQ596" i="3"/>
  <c r="BM596" i="3"/>
  <c r="BN596" i="3"/>
  <c r="BK639" i="3"/>
  <c r="BO639" i="3"/>
  <c r="BM639" i="3"/>
  <c r="BN639" i="3"/>
  <c r="BP639" i="3"/>
  <c r="BL639" i="3"/>
  <c r="BQ639" i="3"/>
  <c r="BM521" i="3"/>
  <c r="BQ521" i="3"/>
  <c r="BK521" i="3"/>
  <c r="BO521" i="3"/>
  <c r="BL521" i="3"/>
  <c r="BP521" i="3"/>
  <c r="BN521" i="3"/>
  <c r="BM585" i="3"/>
  <c r="BQ585" i="3"/>
  <c r="BK585" i="3"/>
  <c r="BO585" i="3"/>
  <c r="BL585" i="3"/>
  <c r="BP585" i="3"/>
  <c r="BN585" i="3"/>
  <c r="BK645" i="3"/>
  <c r="BO645" i="3"/>
  <c r="BP645" i="3"/>
  <c r="BL645" i="3"/>
  <c r="BQ645" i="3"/>
  <c r="BM645" i="3"/>
  <c r="BN645" i="3"/>
  <c r="BM445" i="3"/>
  <c r="BQ445" i="3"/>
  <c r="BK445" i="3"/>
  <c r="BO445" i="3"/>
  <c r="BL445" i="3"/>
  <c r="BP445" i="3"/>
  <c r="BN445" i="3"/>
  <c r="BK597" i="3"/>
  <c r="BO597" i="3"/>
  <c r="BM597" i="3"/>
  <c r="BN597" i="3"/>
  <c r="BP597" i="3"/>
  <c r="BL597" i="3"/>
  <c r="BQ597" i="3"/>
  <c r="BK663" i="3"/>
  <c r="BO663" i="3"/>
  <c r="BP663" i="3"/>
  <c r="BL663" i="3"/>
  <c r="BQ663" i="3"/>
  <c r="BM663" i="3"/>
  <c r="BN663" i="3"/>
  <c r="BM592" i="3"/>
  <c r="BQ592" i="3"/>
  <c r="BK592" i="3"/>
  <c r="BO592" i="3"/>
  <c r="BL592" i="3"/>
  <c r="BN592" i="3"/>
  <c r="BP592" i="3"/>
  <c r="BK636" i="3"/>
  <c r="BO636" i="3"/>
  <c r="BP636" i="3"/>
  <c r="BL636" i="3"/>
  <c r="BQ636" i="3"/>
  <c r="BM636" i="3"/>
  <c r="BN636" i="3"/>
  <c r="BK676" i="3"/>
  <c r="BO676" i="3"/>
  <c r="BM676" i="3"/>
  <c r="BN676" i="3"/>
  <c r="BP676" i="3"/>
  <c r="BL676" i="3"/>
  <c r="BQ676" i="3"/>
  <c r="BL47" i="3"/>
  <c r="BP47" i="3"/>
  <c r="BN47" i="3"/>
  <c r="BK47" i="3"/>
  <c r="BO47" i="3"/>
  <c r="BQ47" i="3"/>
  <c r="BM47" i="3"/>
  <c r="BL178" i="3"/>
  <c r="BP178" i="3"/>
  <c r="BN178" i="3"/>
  <c r="BK178" i="3"/>
  <c r="BO178" i="3"/>
  <c r="BM178" i="3"/>
  <c r="BQ178" i="3"/>
  <c r="BK369" i="3"/>
  <c r="BO369" i="3"/>
  <c r="BP369" i="3"/>
  <c r="BM369" i="3"/>
  <c r="BN369" i="3"/>
  <c r="BL369" i="3"/>
  <c r="BQ369" i="3"/>
  <c r="BK386" i="3"/>
  <c r="BO386" i="3"/>
  <c r="BM386" i="3"/>
  <c r="BP386" i="3"/>
  <c r="BL386" i="3"/>
  <c r="BQ386" i="3"/>
  <c r="BN386" i="3"/>
  <c r="BM516" i="3"/>
  <c r="BQ516" i="3"/>
  <c r="BK516" i="3"/>
  <c r="BO516" i="3"/>
  <c r="BL516" i="3"/>
  <c r="BP516" i="3"/>
  <c r="BN516" i="3"/>
  <c r="BM556" i="3"/>
  <c r="BQ556" i="3"/>
  <c r="BK556" i="3"/>
  <c r="BO556" i="3"/>
  <c r="BL556" i="3"/>
  <c r="BP556" i="3"/>
  <c r="BN556" i="3"/>
  <c r="BM580" i="3"/>
  <c r="BQ580" i="3"/>
  <c r="BK580" i="3"/>
  <c r="BO580" i="3"/>
  <c r="BL580" i="3"/>
  <c r="BP580" i="3"/>
  <c r="BN580" i="3"/>
  <c r="BK623" i="3"/>
  <c r="BO623" i="3"/>
  <c r="BP623" i="3"/>
  <c r="BQ623" i="3"/>
  <c r="BL623" i="3"/>
  <c r="BM623" i="3"/>
  <c r="BN623" i="3"/>
  <c r="BK644" i="3"/>
  <c r="BO644" i="3"/>
  <c r="BM644" i="3"/>
  <c r="BN644" i="3"/>
  <c r="BP644" i="3"/>
  <c r="BL644" i="3"/>
  <c r="BQ644" i="3"/>
  <c r="BM524" i="3"/>
  <c r="BQ524" i="3"/>
  <c r="BK524" i="3"/>
  <c r="BO524" i="3"/>
  <c r="BL524" i="3"/>
  <c r="BP524" i="3"/>
  <c r="BN524" i="3"/>
  <c r="BM588" i="3"/>
  <c r="BQ588" i="3"/>
  <c r="BK588" i="3"/>
  <c r="BO588" i="3"/>
  <c r="BL588" i="3"/>
  <c r="BP588" i="3"/>
  <c r="BN588" i="3"/>
  <c r="BK608" i="3"/>
  <c r="BO608" i="3"/>
  <c r="BP608" i="3"/>
  <c r="BL608" i="3"/>
  <c r="BQ608" i="3"/>
  <c r="BM608" i="3"/>
  <c r="BN608" i="3"/>
  <c r="BK640" i="3"/>
  <c r="BO640" i="3"/>
  <c r="BP640" i="3"/>
  <c r="BL640" i="3"/>
  <c r="BQ640" i="3"/>
  <c r="BM640" i="3"/>
  <c r="BN640" i="3"/>
  <c r="BK688" i="3"/>
  <c r="BO688" i="3"/>
  <c r="BP688" i="3"/>
  <c r="BL688" i="3"/>
  <c r="BQ688" i="3"/>
  <c r="BM688" i="3"/>
  <c r="BN688" i="3"/>
  <c r="BK699" i="3"/>
  <c r="BO699" i="3"/>
  <c r="BM699" i="3"/>
  <c r="BN699" i="3"/>
  <c r="BP699" i="3"/>
  <c r="BQ699" i="3"/>
  <c r="BL699" i="3"/>
  <c r="BK707" i="3"/>
  <c r="BM707" i="3"/>
  <c r="BQ707" i="3"/>
  <c r="BN707" i="3"/>
  <c r="BO707" i="3"/>
  <c r="BP707" i="3"/>
  <c r="BL707" i="3"/>
  <c r="BM715" i="3"/>
  <c r="BQ715" i="3"/>
  <c r="BN715" i="3"/>
  <c r="BK715" i="3"/>
  <c r="BO715" i="3"/>
  <c r="BL715" i="3"/>
  <c r="BP715" i="3"/>
  <c r="BM723" i="3"/>
  <c r="BQ723" i="3"/>
  <c r="BN723" i="3"/>
  <c r="BK723" i="3"/>
  <c r="BO723" i="3"/>
  <c r="BL723" i="3"/>
  <c r="BP723" i="3"/>
  <c r="BM731" i="3"/>
  <c r="BQ731" i="3"/>
  <c r="BN731" i="3"/>
  <c r="BK731" i="3"/>
  <c r="BO731" i="3"/>
  <c r="BL731" i="3"/>
  <c r="BP731" i="3"/>
  <c r="BM739" i="3"/>
  <c r="BQ739" i="3"/>
  <c r="BN739" i="3"/>
  <c r="BK739" i="3"/>
  <c r="BO739" i="3"/>
  <c r="BL739" i="3"/>
  <c r="BP739" i="3"/>
  <c r="BM747" i="3"/>
  <c r="BQ747" i="3"/>
  <c r="BN747" i="3"/>
  <c r="BK747" i="3"/>
  <c r="BO747" i="3"/>
  <c r="BL747" i="3"/>
  <c r="BP747" i="3"/>
  <c r="BM755" i="3"/>
  <c r="BQ755" i="3"/>
  <c r="BK755" i="3"/>
  <c r="BO755" i="3"/>
  <c r="BL755" i="3"/>
  <c r="BP755" i="3"/>
  <c r="BN755" i="3"/>
  <c r="BM763" i="3"/>
  <c r="BQ763" i="3"/>
  <c r="BK763" i="3"/>
  <c r="BO763" i="3"/>
  <c r="BL763" i="3"/>
  <c r="BP763" i="3"/>
  <c r="BN763" i="3"/>
  <c r="BM771" i="3"/>
  <c r="BQ771" i="3"/>
  <c r="BK771" i="3"/>
  <c r="BO771" i="3"/>
  <c r="BN771" i="3"/>
  <c r="BL771" i="3"/>
  <c r="BP771" i="3"/>
  <c r="BM779" i="3"/>
  <c r="BQ779" i="3"/>
  <c r="BK779" i="3"/>
  <c r="BO779" i="3"/>
  <c r="BL779" i="3"/>
  <c r="BN779" i="3"/>
  <c r="BP779" i="3"/>
  <c r="BM787" i="3"/>
  <c r="BQ787" i="3"/>
  <c r="BK787" i="3"/>
  <c r="BO787" i="3"/>
  <c r="BL787" i="3"/>
  <c r="BP787" i="3"/>
  <c r="BN787" i="3"/>
  <c r="BM493" i="3"/>
  <c r="BQ493" i="3"/>
  <c r="BK493" i="3"/>
  <c r="BO493" i="3"/>
  <c r="BL493" i="3"/>
  <c r="BP493" i="3"/>
  <c r="BN493" i="3"/>
  <c r="BM537" i="3"/>
  <c r="BQ537" i="3"/>
  <c r="BK537" i="3"/>
  <c r="BO537" i="3"/>
  <c r="BL537" i="3"/>
  <c r="BP537" i="3"/>
  <c r="BN537" i="3"/>
  <c r="BK624" i="3"/>
  <c r="BO624" i="3"/>
  <c r="BM624" i="3"/>
  <c r="BN624" i="3"/>
  <c r="BP624" i="3"/>
  <c r="BL624" i="3"/>
  <c r="BQ624" i="3"/>
  <c r="BK660" i="3"/>
  <c r="BO660" i="3"/>
  <c r="BM660" i="3"/>
  <c r="BN660" i="3"/>
  <c r="BP660" i="3"/>
  <c r="BL660" i="3"/>
  <c r="BQ660" i="3"/>
  <c r="BK683" i="3"/>
  <c r="BO683" i="3"/>
  <c r="BM683" i="3"/>
  <c r="BN683" i="3"/>
  <c r="BP683" i="3"/>
  <c r="BL683" i="3"/>
  <c r="BQ683" i="3"/>
  <c r="BL64" i="3"/>
  <c r="BP64" i="3"/>
  <c r="BN64" i="3"/>
  <c r="BK64" i="3"/>
  <c r="BO64" i="3"/>
  <c r="BQ64" i="3"/>
  <c r="BM64" i="3"/>
  <c r="BL218" i="3"/>
  <c r="BP218" i="3"/>
  <c r="BK218" i="3"/>
  <c r="BO218" i="3"/>
  <c r="BN218" i="3"/>
  <c r="BQ218" i="3"/>
  <c r="BM218" i="3"/>
  <c r="BL52" i="3"/>
  <c r="BP52" i="3"/>
  <c r="BN52" i="3"/>
  <c r="BK52" i="3"/>
  <c r="BO52" i="3"/>
  <c r="BM52" i="3"/>
  <c r="BQ52" i="3"/>
  <c r="BL24" i="3"/>
  <c r="BP24" i="3"/>
  <c r="BN24" i="3"/>
  <c r="BK24" i="3"/>
  <c r="BO24" i="3"/>
  <c r="BM24" i="3"/>
  <c r="BQ24" i="3"/>
  <c r="BL99" i="3"/>
  <c r="BP99" i="3"/>
  <c r="BN99" i="3"/>
  <c r="BK99" i="3"/>
  <c r="BO99" i="3"/>
  <c r="BQ99" i="3"/>
  <c r="BM99" i="3"/>
  <c r="BL43" i="3"/>
  <c r="BP43" i="3"/>
  <c r="BN43" i="3"/>
  <c r="BK43" i="3"/>
  <c r="BO43" i="3"/>
  <c r="BQ43" i="3"/>
  <c r="BM43" i="3"/>
  <c r="BL206" i="3"/>
  <c r="BP206" i="3"/>
  <c r="BK206" i="3"/>
  <c r="BO206" i="3"/>
  <c r="BN206" i="3"/>
  <c r="BQ206" i="3"/>
  <c r="BM206" i="3"/>
  <c r="BK255" i="3"/>
  <c r="BO255" i="3"/>
  <c r="BM255" i="3"/>
  <c r="BP255" i="3"/>
  <c r="BL255" i="3"/>
  <c r="BQ255" i="3"/>
  <c r="BN255" i="3"/>
  <c r="BK287" i="3"/>
  <c r="BO287" i="3"/>
  <c r="BM287" i="3"/>
  <c r="BP287" i="3"/>
  <c r="BL287" i="3"/>
  <c r="BQ287" i="3"/>
  <c r="BN287" i="3"/>
  <c r="BK382" i="3"/>
  <c r="BO382" i="3"/>
  <c r="BP382" i="3"/>
  <c r="BM382" i="3"/>
  <c r="BN382" i="3"/>
  <c r="BL382" i="3"/>
  <c r="BQ382" i="3"/>
  <c r="BK378" i="3"/>
  <c r="BO378" i="3"/>
  <c r="BM378" i="3"/>
  <c r="BP378" i="3"/>
  <c r="BL378" i="3"/>
  <c r="BQ378" i="3"/>
  <c r="BN378" i="3"/>
  <c r="BK410" i="3"/>
  <c r="BO410" i="3"/>
  <c r="BM410" i="3"/>
  <c r="BP410" i="3"/>
  <c r="BL410" i="3"/>
  <c r="BQ410" i="3"/>
  <c r="BN410" i="3"/>
  <c r="BK406" i="3"/>
  <c r="BO406" i="3"/>
  <c r="BP406" i="3"/>
  <c r="BM406" i="3"/>
  <c r="BN406" i="3"/>
  <c r="BL406" i="3"/>
  <c r="BQ406" i="3"/>
  <c r="BL31" i="3"/>
  <c r="BP31" i="3"/>
  <c r="BN31" i="3"/>
  <c r="BK31" i="3"/>
  <c r="BO31" i="3"/>
  <c r="BM31" i="3"/>
  <c r="BQ31" i="3"/>
  <c r="BL19" i="3"/>
  <c r="BP19" i="3"/>
  <c r="BN19" i="3"/>
  <c r="BK19" i="3"/>
  <c r="BO19" i="3"/>
  <c r="BQ19" i="3"/>
  <c r="BM19" i="3"/>
  <c r="BL44" i="3"/>
  <c r="BP44" i="3"/>
  <c r="BN44" i="3"/>
  <c r="BK44" i="3"/>
  <c r="BO44" i="3"/>
  <c r="BM44" i="3"/>
  <c r="BQ44" i="3"/>
  <c r="BL48" i="3"/>
  <c r="BP48" i="3"/>
  <c r="BN48" i="3"/>
  <c r="BK48" i="3"/>
  <c r="BO48" i="3"/>
  <c r="BM48" i="3"/>
  <c r="BQ48" i="3"/>
  <c r="BL106" i="3"/>
  <c r="BP106" i="3"/>
  <c r="BN106" i="3"/>
  <c r="BK106" i="3"/>
  <c r="BO106" i="3"/>
  <c r="BQ106" i="3"/>
  <c r="BM106" i="3"/>
  <c r="BL32" i="3"/>
  <c r="BP32" i="3"/>
  <c r="BN32" i="3"/>
  <c r="BK32" i="3"/>
  <c r="BO32" i="3"/>
  <c r="BM32" i="3"/>
  <c r="BQ32" i="3"/>
  <c r="BL91" i="3"/>
  <c r="BP91" i="3"/>
  <c r="BN91" i="3"/>
  <c r="BK91" i="3"/>
  <c r="BO91" i="3"/>
  <c r="BM91" i="3"/>
  <c r="BQ91" i="3"/>
  <c r="BL59" i="3"/>
  <c r="BP59" i="3"/>
  <c r="BN59" i="3"/>
  <c r="BK59" i="3"/>
  <c r="BO59" i="3"/>
  <c r="BM59" i="3"/>
  <c r="BQ59" i="3"/>
  <c r="BL185" i="3"/>
  <c r="BP185" i="3"/>
  <c r="BN185" i="3"/>
  <c r="BK185" i="3"/>
  <c r="BO185" i="3"/>
  <c r="BM185" i="3"/>
  <c r="BQ185" i="3"/>
  <c r="BL210" i="3"/>
  <c r="BP210" i="3"/>
  <c r="BK210" i="3"/>
  <c r="BO210" i="3"/>
  <c r="BN210" i="3"/>
  <c r="BQ210" i="3"/>
  <c r="BM210" i="3"/>
  <c r="BK235" i="3"/>
  <c r="BO235" i="3"/>
  <c r="BM235" i="3"/>
  <c r="BP235" i="3"/>
  <c r="BL235" i="3"/>
  <c r="BQ235" i="3"/>
  <c r="BN235" i="3"/>
  <c r="BK243" i="3"/>
  <c r="BO243" i="3"/>
  <c r="BM243" i="3"/>
  <c r="BP243" i="3"/>
  <c r="BL243" i="3"/>
  <c r="BQ243" i="3"/>
  <c r="BN243" i="3"/>
  <c r="BK251" i="3"/>
  <c r="BO251" i="3"/>
  <c r="BM251" i="3"/>
  <c r="BP251" i="3"/>
  <c r="BL251" i="3"/>
  <c r="BQ251" i="3"/>
  <c r="BN251" i="3"/>
  <c r="BK226" i="3"/>
  <c r="BO226" i="3"/>
  <c r="BM226" i="3"/>
  <c r="BP226" i="3"/>
  <c r="BL226" i="3"/>
  <c r="BQ226" i="3"/>
  <c r="BN226" i="3"/>
  <c r="BK256" i="3"/>
  <c r="BO256" i="3"/>
  <c r="BP256" i="3"/>
  <c r="BM256" i="3"/>
  <c r="BN256" i="3"/>
  <c r="BQ256" i="3"/>
  <c r="BL256" i="3"/>
  <c r="BK264" i="3"/>
  <c r="BO264" i="3"/>
  <c r="BP264" i="3"/>
  <c r="BM264" i="3"/>
  <c r="BN264" i="3"/>
  <c r="BL264" i="3"/>
  <c r="BQ264" i="3"/>
  <c r="BK272" i="3"/>
  <c r="BO272" i="3"/>
  <c r="BP272" i="3"/>
  <c r="BM272" i="3"/>
  <c r="BN272" i="3"/>
  <c r="BL272" i="3"/>
  <c r="BQ272" i="3"/>
  <c r="BK280" i="3"/>
  <c r="BO280" i="3"/>
  <c r="BP280" i="3"/>
  <c r="BM280" i="3"/>
  <c r="BN280" i="3"/>
  <c r="BL280" i="3"/>
  <c r="BQ280" i="3"/>
  <c r="BK288" i="3"/>
  <c r="BO288" i="3"/>
  <c r="BP288" i="3"/>
  <c r="BM288" i="3"/>
  <c r="BN288" i="3"/>
  <c r="BQ288" i="3"/>
  <c r="BL288" i="3"/>
  <c r="BK297" i="3"/>
  <c r="BO297" i="3"/>
  <c r="BM297" i="3"/>
  <c r="BP297" i="3"/>
  <c r="BL297" i="3"/>
  <c r="BQ297" i="3"/>
  <c r="BN297" i="3"/>
  <c r="BK329" i="3"/>
  <c r="BO329" i="3"/>
  <c r="BM329" i="3"/>
  <c r="BP329" i="3"/>
  <c r="BL329" i="3"/>
  <c r="BQ329" i="3"/>
  <c r="BN329" i="3"/>
  <c r="BK361" i="3"/>
  <c r="BO361" i="3"/>
  <c r="BM361" i="3"/>
  <c r="BP361" i="3"/>
  <c r="BL361" i="3"/>
  <c r="BQ361" i="3"/>
  <c r="BN361" i="3"/>
  <c r="BK301" i="3"/>
  <c r="BO301" i="3"/>
  <c r="BP301" i="3"/>
  <c r="BM301" i="3"/>
  <c r="BN301" i="3"/>
  <c r="BL301" i="3"/>
  <c r="BQ301" i="3"/>
  <c r="BK333" i="3"/>
  <c r="BO333" i="3"/>
  <c r="BP333" i="3"/>
  <c r="BM333" i="3"/>
  <c r="BN333" i="3"/>
  <c r="BL333" i="3"/>
  <c r="BQ333" i="3"/>
  <c r="BK254" i="3"/>
  <c r="BO254" i="3"/>
  <c r="BP254" i="3"/>
  <c r="BM254" i="3"/>
  <c r="BN254" i="3"/>
  <c r="BL254" i="3"/>
  <c r="BQ254" i="3"/>
  <c r="BK262" i="3"/>
  <c r="BO262" i="3"/>
  <c r="BP262" i="3"/>
  <c r="BM262" i="3"/>
  <c r="BN262" i="3"/>
  <c r="BL262" i="3"/>
  <c r="BQ262" i="3"/>
  <c r="BK270" i="3"/>
  <c r="BO270" i="3"/>
  <c r="BP270" i="3"/>
  <c r="BM270" i="3"/>
  <c r="BN270" i="3"/>
  <c r="BL270" i="3"/>
  <c r="BQ270" i="3"/>
  <c r="BK278" i="3"/>
  <c r="BO278" i="3"/>
  <c r="BP278" i="3"/>
  <c r="BM278" i="3"/>
  <c r="BN278" i="3"/>
  <c r="BQ278" i="3"/>
  <c r="BL278" i="3"/>
  <c r="BK286" i="3"/>
  <c r="BO286" i="3"/>
  <c r="BP286" i="3"/>
  <c r="BM286" i="3"/>
  <c r="BN286" i="3"/>
  <c r="BL286" i="3"/>
  <c r="BQ286" i="3"/>
  <c r="BK305" i="3"/>
  <c r="BO305" i="3"/>
  <c r="BM305" i="3"/>
  <c r="BP305" i="3"/>
  <c r="BL305" i="3"/>
  <c r="BQ305" i="3"/>
  <c r="BN305" i="3"/>
  <c r="BK337" i="3"/>
  <c r="BO337" i="3"/>
  <c r="BM337" i="3"/>
  <c r="BP337" i="3"/>
  <c r="BL337" i="3"/>
  <c r="BQ337" i="3"/>
  <c r="BN337" i="3"/>
  <c r="BK366" i="3"/>
  <c r="BO366" i="3"/>
  <c r="BM366" i="3"/>
  <c r="BP366" i="3"/>
  <c r="BL366" i="3"/>
  <c r="BQ366" i="3"/>
  <c r="BN366" i="3"/>
  <c r="BK374" i="3"/>
  <c r="BO374" i="3"/>
  <c r="BM374" i="3"/>
  <c r="BP374" i="3"/>
  <c r="BL374" i="3"/>
  <c r="BQ374" i="3"/>
  <c r="BN374" i="3"/>
  <c r="BK325" i="3"/>
  <c r="BO325" i="3"/>
  <c r="BP325" i="3"/>
  <c r="BM325" i="3"/>
  <c r="BN325" i="3"/>
  <c r="BL325" i="3"/>
  <c r="BQ325" i="3"/>
  <c r="BK357" i="3"/>
  <c r="BO357" i="3"/>
  <c r="BP357" i="3"/>
  <c r="BM357" i="3"/>
  <c r="BN357" i="3"/>
  <c r="BL357" i="3"/>
  <c r="BQ357" i="3"/>
  <c r="BK393" i="3"/>
  <c r="BO393" i="3"/>
  <c r="BP393" i="3"/>
  <c r="BM393" i="3"/>
  <c r="BN393" i="3"/>
  <c r="BL393" i="3"/>
  <c r="BQ393" i="3"/>
  <c r="BK403" i="3"/>
  <c r="BO403" i="3"/>
  <c r="BP403" i="3"/>
  <c r="BM403" i="3"/>
  <c r="BN403" i="3"/>
  <c r="BL403" i="3"/>
  <c r="BQ403" i="3"/>
  <c r="BK425" i="3"/>
  <c r="BO425" i="3"/>
  <c r="BP425" i="3"/>
  <c r="BM425" i="3"/>
  <c r="BN425" i="3"/>
  <c r="BL425" i="3"/>
  <c r="BQ425" i="3"/>
  <c r="BM457" i="3"/>
  <c r="BQ457" i="3"/>
  <c r="BK457" i="3"/>
  <c r="BO457" i="3"/>
  <c r="BL457" i="3"/>
  <c r="BP457" i="3"/>
  <c r="BN457" i="3"/>
  <c r="BM489" i="3"/>
  <c r="BQ489" i="3"/>
  <c r="BK489" i="3"/>
  <c r="BO489" i="3"/>
  <c r="BL489" i="3"/>
  <c r="BP489" i="3"/>
  <c r="BN489" i="3"/>
  <c r="BM517" i="3"/>
  <c r="BQ517" i="3"/>
  <c r="BK517" i="3"/>
  <c r="BO517" i="3"/>
  <c r="BL517" i="3"/>
  <c r="BP517" i="3"/>
  <c r="BN517" i="3"/>
  <c r="BM549" i="3"/>
  <c r="BQ549" i="3"/>
  <c r="BK549" i="3"/>
  <c r="BO549" i="3"/>
  <c r="BL549" i="3"/>
  <c r="BP549" i="3"/>
  <c r="BN549" i="3"/>
  <c r="BM581" i="3"/>
  <c r="BQ581" i="3"/>
  <c r="BK581" i="3"/>
  <c r="BO581" i="3"/>
  <c r="BL581" i="3"/>
  <c r="BP581" i="3"/>
  <c r="BN581" i="3"/>
  <c r="BK389" i="3"/>
  <c r="BO389" i="3"/>
  <c r="BM389" i="3"/>
  <c r="BP389" i="3"/>
  <c r="BL389" i="3"/>
  <c r="BQ389" i="3"/>
  <c r="BN389" i="3"/>
  <c r="BK399" i="3"/>
  <c r="BO399" i="3"/>
  <c r="BM399" i="3"/>
  <c r="BP399" i="3"/>
  <c r="BL399" i="3"/>
  <c r="BQ399" i="3"/>
  <c r="BN399" i="3"/>
  <c r="BM437" i="3"/>
  <c r="BQ437" i="3"/>
  <c r="BK437" i="3"/>
  <c r="BO437" i="3"/>
  <c r="BL437" i="3"/>
  <c r="BP437" i="3"/>
  <c r="BN437" i="3"/>
  <c r="BM469" i="3"/>
  <c r="BQ469" i="3"/>
  <c r="BK469" i="3"/>
  <c r="BO469" i="3"/>
  <c r="BL469" i="3"/>
  <c r="BP469" i="3"/>
  <c r="BN469" i="3"/>
  <c r="BK385" i="3"/>
  <c r="BO385" i="3"/>
  <c r="BP385" i="3"/>
  <c r="BM385" i="3"/>
  <c r="BN385" i="3"/>
  <c r="BL385" i="3"/>
  <c r="BQ385" i="3"/>
  <c r="BK395" i="3"/>
  <c r="BO395" i="3"/>
  <c r="BP395" i="3"/>
  <c r="BM395" i="3"/>
  <c r="BN395" i="3"/>
  <c r="BL395" i="3"/>
  <c r="BQ395" i="3"/>
  <c r="BK417" i="3"/>
  <c r="BO417" i="3"/>
  <c r="BP417" i="3"/>
  <c r="BM417" i="3"/>
  <c r="BN417" i="3"/>
  <c r="BL417" i="3"/>
  <c r="BQ417" i="3"/>
  <c r="BM449" i="3"/>
  <c r="BQ449" i="3"/>
  <c r="BK449" i="3"/>
  <c r="BO449" i="3"/>
  <c r="BL449" i="3"/>
  <c r="BP449" i="3"/>
  <c r="BN449" i="3"/>
  <c r="BM481" i="3"/>
  <c r="BQ481" i="3"/>
  <c r="BK481" i="3"/>
  <c r="BO481" i="3"/>
  <c r="BL481" i="3"/>
  <c r="BP481" i="3"/>
  <c r="BN481" i="3"/>
  <c r="BM525" i="3"/>
  <c r="BQ525" i="3"/>
  <c r="BK525" i="3"/>
  <c r="BO525" i="3"/>
  <c r="BL525" i="3"/>
  <c r="BP525" i="3"/>
  <c r="BN525" i="3"/>
  <c r="BM557" i="3"/>
  <c r="BQ557" i="3"/>
  <c r="BK557" i="3"/>
  <c r="BO557" i="3"/>
  <c r="BL557" i="3"/>
  <c r="BP557" i="3"/>
  <c r="BN557" i="3"/>
  <c r="BM461" i="3"/>
  <c r="BQ461" i="3"/>
  <c r="BK461" i="3"/>
  <c r="BO461" i="3"/>
  <c r="BL461" i="3"/>
  <c r="BP461" i="3"/>
  <c r="BN461" i="3"/>
  <c r="BM513" i="3"/>
  <c r="BQ513" i="3"/>
  <c r="BK513" i="3"/>
  <c r="BO513" i="3"/>
  <c r="BL513" i="3"/>
  <c r="BP513" i="3"/>
  <c r="BN513" i="3"/>
  <c r="BM553" i="3"/>
  <c r="BQ553" i="3"/>
  <c r="BK553" i="3"/>
  <c r="BO553" i="3"/>
  <c r="BL553" i="3"/>
  <c r="BP553" i="3"/>
  <c r="BN553" i="3"/>
  <c r="BM577" i="3"/>
  <c r="BQ577" i="3"/>
  <c r="BK577" i="3"/>
  <c r="BO577" i="3"/>
  <c r="BL577" i="3"/>
  <c r="BP577" i="3"/>
  <c r="BN577" i="3"/>
  <c r="BK397" i="3"/>
  <c r="BO397" i="3"/>
  <c r="BM397" i="3"/>
  <c r="BP397" i="3"/>
  <c r="BL397" i="3"/>
  <c r="BQ397" i="3"/>
  <c r="BN397" i="3"/>
  <c r="BK407" i="3"/>
  <c r="BO407" i="3"/>
  <c r="BM407" i="3"/>
  <c r="BP407" i="3"/>
  <c r="BL407" i="3"/>
  <c r="BQ407" i="3"/>
  <c r="BN407" i="3"/>
  <c r="BM477" i="3"/>
  <c r="BQ477" i="3"/>
  <c r="BK477" i="3"/>
  <c r="BO477" i="3"/>
  <c r="BL477" i="3"/>
  <c r="BP477" i="3"/>
  <c r="BN477" i="3"/>
  <c r="BK607" i="3"/>
  <c r="BO607" i="3"/>
  <c r="BM607" i="3"/>
  <c r="BN607" i="3"/>
  <c r="BP607" i="3"/>
  <c r="BL607" i="3"/>
  <c r="BQ607" i="3"/>
  <c r="BK628" i="3"/>
  <c r="BO628" i="3"/>
  <c r="BP628" i="3"/>
  <c r="BL628" i="3"/>
  <c r="BQ628" i="3"/>
  <c r="BM628" i="3"/>
  <c r="BN628" i="3"/>
  <c r="BM545" i="3"/>
  <c r="BQ545" i="3"/>
  <c r="BK545" i="3"/>
  <c r="BO545" i="3"/>
  <c r="BL545" i="3"/>
  <c r="BP545" i="3"/>
  <c r="BN545" i="3"/>
  <c r="BK613" i="3"/>
  <c r="BO613" i="3"/>
  <c r="BP613" i="3"/>
  <c r="BL613" i="3"/>
  <c r="BQ613" i="3"/>
  <c r="BM613" i="3"/>
  <c r="BN613" i="3"/>
  <c r="BK429" i="3"/>
  <c r="BM429" i="3"/>
  <c r="BQ429" i="3"/>
  <c r="BO429" i="3"/>
  <c r="BL429" i="3"/>
  <c r="BP429" i="3"/>
  <c r="BN429" i="3"/>
  <c r="BM561" i="3"/>
  <c r="BQ561" i="3"/>
  <c r="BK561" i="3"/>
  <c r="BO561" i="3"/>
  <c r="BL561" i="3"/>
  <c r="BP561" i="3"/>
  <c r="BN561" i="3"/>
  <c r="BK629" i="3"/>
  <c r="BO629" i="3"/>
  <c r="BM629" i="3"/>
  <c r="BN629" i="3"/>
  <c r="BP629" i="3"/>
  <c r="BL629" i="3"/>
  <c r="BQ629" i="3"/>
  <c r="BK672" i="3"/>
  <c r="BO672" i="3"/>
  <c r="BP672" i="3"/>
  <c r="BL672" i="3"/>
  <c r="BQ672" i="3"/>
  <c r="BM672" i="3"/>
  <c r="BN672" i="3"/>
  <c r="BM532" i="3"/>
  <c r="BQ532" i="3"/>
  <c r="BK532" i="3"/>
  <c r="BO532" i="3"/>
  <c r="BL532" i="3"/>
  <c r="BP532" i="3"/>
  <c r="BN532" i="3"/>
  <c r="BM572" i="3"/>
  <c r="BQ572" i="3"/>
  <c r="BK572" i="3"/>
  <c r="BO572" i="3"/>
  <c r="BL572" i="3"/>
  <c r="BP572" i="3"/>
  <c r="BN572" i="3"/>
  <c r="BK651" i="3"/>
  <c r="BO651" i="3"/>
  <c r="BM651" i="3"/>
  <c r="BN651" i="3"/>
  <c r="BP651" i="3"/>
  <c r="BL651" i="3"/>
  <c r="BQ651" i="3"/>
  <c r="BK667" i="3"/>
  <c r="BO667" i="3"/>
  <c r="BM667" i="3"/>
  <c r="BN667" i="3"/>
  <c r="BP667" i="3"/>
  <c r="BQ667" i="3"/>
  <c r="BL667" i="3"/>
  <c r="BL63" i="3"/>
  <c r="BP63" i="3"/>
  <c r="BN63" i="3"/>
  <c r="BK63" i="3"/>
  <c r="BO63" i="3"/>
  <c r="BM63" i="3"/>
  <c r="BQ63" i="3"/>
  <c r="BL60" i="3"/>
  <c r="BP60" i="3"/>
  <c r="BN60" i="3"/>
  <c r="BK60" i="3"/>
  <c r="BO60" i="3"/>
  <c r="BM60" i="3"/>
  <c r="BQ60" i="3"/>
  <c r="BL103" i="3"/>
  <c r="BP103" i="3"/>
  <c r="BN103" i="3"/>
  <c r="BK103" i="3"/>
  <c r="BO103" i="3"/>
  <c r="BM103" i="3"/>
  <c r="BQ103" i="3"/>
  <c r="BL202" i="3"/>
  <c r="BP202" i="3"/>
  <c r="BK202" i="3"/>
  <c r="BO202" i="3"/>
  <c r="BN202" i="3"/>
  <c r="BQ202" i="3"/>
  <c r="BM202" i="3"/>
  <c r="BL11" i="3"/>
  <c r="BP11" i="3"/>
  <c r="BN11" i="3"/>
  <c r="BK11" i="3"/>
  <c r="BO11" i="3"/>
  <c r="BM11" i="3"/>
  <c r="BQ11" i="3"/>
  <c r="BL107" i="3"/>
  <c r="BP107" i="3"/>
  <c r="BN107" i="3"/>
  <c r="BK107" i="3"/>
  <c r="BO107" i="3"/>
  <c r="BM107" i="3"/>
  <c r="BQ107" i="3"/>
  <c r="BL95" i="3"/>
  <c r="BP95" i="3"/>
  <c r="BN95" i="3"/>
  <c r="BK95" i="3"/>
  <c r="BO95" i="3"/>
  <c r="BM95" i="3"/>
  <c r="BQ95" i="3"/>
  <c r="BL190" i="3"/>
  <c r="BP190" i="3"/>
  <c r="BN190" i="3"/>
  <c r="BK190" i="3"/>
  <c r="BO190" i="3"/>
  <c r="BM190" i="3"/>
  <c r="BQ190" i="3"/>
  <c r="BK271" i="3"/>
  <c r="BO271" i="3"/>
  <c r="BM271" i="3"/>
  <c r="BP271" i="3"/>
  <c r="BL271" i="3"/>
  <c r="BQ271" i="3"/>
  <c r="BN271" i="3"/>
  <c r="BK267" i="3"/>
  <c r="BO267" i="3"/>
  <c r="BP267" i="3"/>
  <c r="BM267" i="3"/>
  <c r="BN267" i="3"/>
  <c r="BQ267" i="3"/>
  <c r="BL267" i="3"/>
  <c r="BK283" i="3"/>
  <c r="BO283" i="3"/>
  <c r="BP283" i="3"/>
  <c r="BM283" i="3"/>
  <c r="BN283" i="3"/>
  <c r="BL283" i="3"/>
  <c r="BQ283" i="3"/>
  <c r="BL36" i="3"/>
  <c r="BP36" i="3"/>
  <c r="BN36" i="3"/>
  <c r="BK36" i="3"/>
  <c r="BO36" i="3"/>
  <c r="BQ36" i="3"/>
  <c r="BM36" i="3"/>
  <c r="BL7" i="3"/>
  <c r="BP7" i="3"/>
  <c r="BM7" i="3"/>
  <c r="BQ7" i="3"/>
  <c r="BN7" i="3"/>
  <c r="BK7" i="3"/>
  <c r="BO7" i="3"/>
  <c r="BL56" i="3"/>
  <c r="BP56" i="3"/>
  <c r="BN56" i="3"/>
  <c r="BK56" i="3"/>
  <c r="BO56" i="3"/>
  <c r="BM56" i="3"/>
  <c r="BQ56" i="3"/>
  <c r="BL90" i="3"/>
  <c r="BP90" i="3"/>
  <c r="BN90" i="3"/>
  <c r="BK90" i="3"/>
  <c r="BO90" i="3"/>
  <c r="BM90" i="3"/>
  <c r="BQ90" i="3"/>
  <c r="BL98" i="3"/>
  <c r="BP98" i="3"/>
  <c r="BN98" i="3"/>
  <c r="BK98" i="3"/>
  <c r="BO98" i="3"/>
  <c r="BM98" i="3"/>
  <c r="BQ98" i="3"/>
  <c r="BL15" i="3"/>
  <c r="BP15" i="3"/>
  <c r="BN15" i="3"/>
  <c r="BK15" i="3"/>
  <c r="BO15" i="3"/>
  <c r="BM15" i="3"/>
  <c r="BQ15" i="3"/>
  <c r="BL198" i="3"/>
  <c r="BP198" i="3"/>
  <c r="BN198" i="3"/>
  <c r="BK198" i="3"/>
  <c r="BO198" i="3"/>
  <c r="BQ198" i="3"/>
  <c r="BM198" i="3"/>
  <c r="BL214" i="3"/>
  <c r="BP214" i="3"/>
  <c r="BK214" i="3"/>
  <c r="BO214" i="3"/>
  <c r="BN214" i="3"/>
  <c r="BQ214" i="3"/>
  <c r="BM214" i="3"/>
  <c r="BK263" i="3"/>
  <c r="BO263" i="3"/>
  <c r="BM263" i="3"/>
  <c r="BP263" i="3"/>
  <c r="BL263" i="3"/>
  <c r="BQ263" i="3"/>
  <c r="BN263" i="3"/>
  <c r="BK279" i="3"/>
  <c r="BO279" i="3"/>
  <c r="BM279" i="3"/>
  <c r="BP279" i="3"/>
  <c r="BL279" i="3"/>
  <c r="BQ279" i="3"/>
  <c r="BN279" i="3"/>
  <c r="BK259" i="3"/>
  <c r="BO259" i="3"/>
  <c r="BP259" i="3"/>
  <c r="BM259" i="3"/>
  <c r="BN259" i="3"/>
  <c r="BL259" i="3"/>
  <c r="BQ259" i="3"/>
  <c r="BK275" i="3"/>
  <c r="BO275" i="3"/>
  <c r="BP275" i="3"/>
  <c r="BM275" i="3"/>
  <c r="BN275" i="3"/>
  <c r="BL275" i="3"/>
  <c r="BQ275" i="3"/>
  <c r="BK291" i="3"/>
  <c r="BO291" i="3"/>
  <c r="BP291" i="3"/>
  <c r="BM291" i="3"/>
  <c r="BN291" i="3"/>
  <c r="BL291" i="3"/>
  <c r="BQ291" i="3"/>
  <c r="BK398" i="3"/>
  <c r="BO398" i="3"/>
  <c r="BP398" i="3"/>
  <c r="BM398" i="3"/>
  <c r="BN398" i="3"/>
  <c r="BQ398" i="3"/>
  <c r="BL398" i="3"/>
  <c r="BK365" i="3"/>
  <c r="BO365" i="3"/>
  <c r="BP365" i="3"/>
  <c r="BM365" i="3"/>
  <c r="BN365" i="3"/>
  <c r="BL365" i="3"/>
  <c r="BQ365" i="3"/>
  <c r="BK394" i="3"/>
  <c r="BO394" i="3"/>
  <c r="BM394" i="3"/>
  <c r="BP394" i="3"/>
  <c r="BL394" i="3"/>
  <c r="BQ394" i="3"/>
  <c r="BN394" i="3"/>
  <c r="BK390" i="3"/>
  <c r="BO390" i="3"/>
  <c r="BP390" i="3"/>
  <c r="BM390" i="3"/>
  <c r="BN390" i="3"/>
  <c r="BL390" i="3"/>
  <c r="BQ390" i="3"/>
  <c r="BM540" i="3"/>
  <c r="BQ540" i="3"/>
  <c r="BK540" i="3"/>
  <c r="BO540" i="3"/>
  <c r="BL540" i="3"/>
  <c r="BP540" i="3"/>
  <c r="BN540" i="3"/>
  <c r="BM564" i="3"/>
  <c r="BQ564" i="3"/>
  <c r="BK564" i="3"/>
  <c r="BO564" i="3"/>
  <c r="BL564" i="3"/>
  <c r="BP564" i="3"/>
  <c r="BN564" i="3"/>
  <c r="BK402" i="3"/>
  <c r="BO402" i="3"/>
  <c r="BM402" i="3"/>
  <c r="BP402" i="3"/>
  <c r="BL402" i="3"/>
  <c r="BQ402" i="3"/>
  <c r="BN402" i="3"/>
  <c r="BM591" i="3"/>
  <c r="BQ591" i="3"/>
  <c r="BK591" i="3"/>
  <c r="BO591" i="3"/>
  <c r="BL591" i="3"/>
  <c r="BN591" i="3"/>
  <c r="BP591" i="3"/>
  <c r="BK612" i="3"/>
  <c r="BO612" i="3"/>
  <c r="BM612" i="3"/>
  <c r="BN612" i="3"/>
  <c r="BP612" i="3"/>
  <c r="BL612" i="3"/>
  <c r="BQ612" i="3"/>
  <c r="BM548" i="3"/>
  <c r="BQ548" i="3"/>
  <c r="BK548" i="3"/>
  <c r="BO548" i="3"/>
  <c r="BL548" i="3"/>
  <c r="BP548" i="3"/>
  <c r="BN548" i="3"/>
  <c r="BK603" i="3"/>
  <c r="BO603" i="3"/>
  <c r="BP603" i="3"/>
  <c r="BL603" i="3"/>
  <c r="BQ603" i="3"/>
  <c r="BM603" i="3"/>
  <c r="BN603" i="3"/>
  <c r="BK635" i="3"/>
  <c r="BO635" i="3"/>
  <c r="BM635" i="3"/>
  <c r="BN635" i="3"/>
  <c r="BP635" i="3"/>
  <c r="BL635" i="3"/>
  <c r="BQ635" i="3"/>
  <c r="BK373" i="3"/>
  <c r="BO373" i="3"/>
  <c r="BP373" i="3"/>
  <c r="BM373" i="3"/>
  <c r="BN373" i="3"/>
  <c r="BL373" i="3"/>
  <c r="BQ373" i="3"/>
  <c r="BK656" i="3"/>
  <c r="BO656" i="3"/>
  <c r="BP656" i="3"/>
  <c r="BL656" i="3"/>
  <c r="BQ656" i="3"/>
  <c r="BM656" i="3"/>
  <c r="BN656" i="3"/>
  <c r="BK679" i="3"/>
  <c r="BO679" i="3"/>
  <c r="BP679" i="3"/>
  <c r="BL679" i="3"/>
  <c r="BQ679" i="3"/>
  <c r="BM679" i="3"/>
  <c r="BN679" i="3"/>
  <c r="BK695" i="3"/>
  <c r="BO695" i="3"/>
  <c r="BP695" i="3"/>
  <c r="BL695" i="3"/>
  <c r="BQ695" i="3"/>
  <c r="BM695" i="3"/>
  <c r="BN695" i="3"/>
  <c r="BK703" i="3"/>
  <c r="BO703" i="3"/>
  <c r="BP703" i="3"/>
  <c r="BL703" i="3"/>
  <c r="BQ703" i="3"/>
  <c r="BM703" i="3"/>
  <c r="BN703" i="3"/>
  <c r="BM711" i="3"/>
  <c r="BQ711" i="3"/>
  <c r="BN711" i="3"/>
  <c r="BK711" i="3"/>
  <c r="BO711" i="3"/>
  <c r="BL711" i="3"/>
  <c r="BP711" i="3"/>
  <c r="BM719" i="3"/>
  <c r="BQ719" i="3"/>
  <c r="BN719" i="3"/>
  <c r="BK719" i="3"/>
  <c r="BO719" i="3"/>
  <c r="BL719" i="3"/>
  <c r="BP719" i="3"/>
  <c r="BM727" i="3"/>
  <c r="BQ727" i="3"/>
  <c r="BN727" i="3"/>
  <c r="BK727" i="3"/>
  <c r="BO727" i="3"/>
  <c r="BL727" i="3"/>
  <c r="BP727" i="3"/>
  <c r="BM735" i="3"/>
  <c r="BQ735" i="3"/>
  <c r="BN735" i="3"/>
  <c r="BK735" i="3"/>
  <c r="BO735" i="3"/>
  <c r="BL735" i="3"/>
  <c r="BP735" i="3"/>
  <c r="BM743" i="3"/>
  <c r="BQ743" i="3"/>
  <c r="BK743" i="3"/>
  <c r="BO743" i="3"/>
  <c r="BL743" i="3"/>
  <c r="BP743" i="3"/>
  <c r="BN743" i="3"/>
  <c r="BM751" i="3"/>
  <c r="BQ751" i="3"/>
  <c r="BK751" i="3"/>
  <c r="BO751" i="3"/>
  <c r="BL751" i="3"/>
  <c r="BP751" i="3"/>
  <c r="BN751" i="3"/>
  <c r="BM759" i="3"/>
  <c r="BQ759" i="3"/>
  <c r="BN759" i="3"/>
  <c r="BK759" i="3"/>
  <c r="BO759" i="3"/>
  <c r="BL759" i="3"/>
  <c r="BP759" i="3"/>
  <c r="BM767" i="3"/>
  <c r="BQ767" i="3"/>
  <c r="BK767" i="3"/>
  <c r="BO767" i="3"/>
  <c r="BL767" i="3"/>
  <c r="BP767" i="3"/>
  <c r="BN767" i="3"/>
  <c r="BM775" i="3"/>
  <c r="BQ775" i="3"/>
  <c r="BN775" i="3"/>
  <c r="BK775" i="3"/>
  <c r="BO775" i="3"/>
  <c r="BL775" i="3"/>
  <c r="BP775" i="3"/>
  <c r="BM783" i="3"/>
  <c r="BQ783" i="3"/>
  <c r="BK783" i="3"/>
  <c r="BO783" i="3"/>
  <c r="BL783" i="3"/>
  <c r="BP783" i="3"/>
  <c r="BN783" i="3"/>
  <c r="BM791" i="3"/>
  <c r="BQ791" i="3"/>
  <c r="BN791" i="3"/>
  <c r="BK791" i="3"/>
  <c r="BO791" i="3"/>
  <c r="BP791" i="3"/>
  <c r="BL791" i="3"/>
  <c r="BK619" i="3"/>
  <c r="BO619" i="3"/>
  <c r="BM619" i="3"/>
  <c r="BN619" i="3"/>
  <c r="BP619" i="3"/>
  <c r="BL619" i="3"/>
  <c r="BQ619" i="3"/>
  <c r="BK631" i="3"/>
  <c r="BO631" i="3"/>
  <c r="BP631" i="3"/>
  <c r="BL631" i="3"/>
  <c r="BQ631" i="3"/>
  <c r="BM631" i="3"/>
  <c r="BN631" i="3"/>
  <c r="BK692" i="3"/>
  <c r="BO692" i="3"/>
  <c r="BM692" i="3"/>
  <c r="BN692" i="3"/>
  <c r="BP692" i="3"/>
  <c r="BQ692" i="3"/>
  <c r="BL692" i="3"/>
  <c r="AL5" i="2"/>
  <c r="AL6" i="2"/>
  <c r="AL7" i="2"/>
  <c r="AN7" i="2" s="1"/>
  <c r="AL8" i="2"/>
  <c r="AN8" i="2" s="1"/>
  <c r="AL9" i="2"/>
  <c r="AL10" i="2"/>
  <c r="AN10" i="2" s="1"/>
  <c r="AL11" i="2"/>
  <c r="AN11" i="2" s="1"/>
  <c r="AL12" i="2"/>
  <c r="AN12" i="2" s="1"/>
  <c r="AL13" i="2"/>
  <c r="AL14" i="2"/>
  <c r="AL15" i="2"/>
  <c r="AN15" i="2" s="1"/>
  <c r="AL16" i="2"/>
  <c r="AN16" i="2" s="1"/>
  <c r="AL17" i="2"/>
  <c r="AL18" i="2"/>
  <c r="AN18" i="2" s="1"/>
  <c r="AL19" i="2"/>
  <c r="AL20" i="2"/>
  <c r="AN20" i="2" s="1"/>
  <c r="AL21" i="2"/>
  <c r="AL22" i="2"/>
  <c r="AL23" i="2"/>
  <c r="AN23" i="2" s="1"/>
  <c r="AL24" i="2"/>
  <c r="AN24" i="2" s="1"/>
  <c r="AL25" i="2"/>
  <c r="AL26" i="2"/>
  <c r="AL27" i="2"/>
  <c r="AN27" i="2" s="1"/>
  <c r="AL28" i="2"/>
  <c r="AN28" i="2" s="1"/>
  <c r="AL29" i="2"/>
  <c r="AL30" i="2"/>
  <c r="AL31" i="2"/>
  <c r="AN31" i="2" s="1"/>
  <c r="AL32" i="2"/>
  <c r="AN32" i="2" s="1"/>
  <c r="AL33" i="2"/>
  <c r="AN33" i="2" s="1"/>
  <c r="AL34" i="2"/>
  <c r="AN34" i="2" s="1"/>
  <c r="AL35" i="2"/>
  <c r="AL36" i="2"/>
  <c r="AN36" i="2" s="1"/>
  <c r="AL37" i="2"/>
  <c r="AL38" i="2"/>
  <c r="AL39" i="2"/>
  <c r="AN39" i="2" s="1"/>
  <c r="AL40" i="2"/>
  <c r="AN40" i="2" s="1"/>
  <c r="AL41" i="2"/>
  <c r="AL42" i="2"/>
  <c r="AN42" i="2" s="1"/>
  <c r="AL43" i="2"/>
  <c r="AN43" i="2" s="1"/>
  <c r="AL44" i="2"/>
  <c r="AN44" i="2" s="1"/>
  <c r="AL45" i="2"/>
  <c r="AL46" i="2"/>
  <c r="AL47" i="2"/>
  <c r="AN47" i="2" s="1"/>
  <c r="AL48" i="2"/>
  <c r="AN48" i="2" s="1"/>
  <c r="AL49" i="2"/>
  <c r="AN49" i="2" s="1"/>
  <c r="AL50" i="2"/>
  <c r="AL51" i="2"/>
  <c r="AL52" i="2"/>
  <c r="AN52" i="2" s="1"/>
  <c r="AL53" i="2"/>
  <c r="AL54" i="2"/>
  <c r="AL55" i="2"/>
  <c r="AN55" i="2" s="1"/>
  <c r="AL56" i="2"/>
  <c r="AN56" i="2" s="1"/>
  <c r="AL57" i="2"/>
  <c r="AL58" i="2"/>
  <c r="AN58" i="2" s="1"/>
  <c r="AL59" i="2"/>
  <c r="AN59" i="2" s="1"/>
  <c r="AL60" i="2"/>
  <c r="AN60" i="2" s="1"/>
  <c r="AL61" i="2"/>
  <c r="AL62" i="2"/>
  <c r="AL63" i="2"/>
  <c r="AN63" i="2" s="1"/>
  <c r="AL64" i="2"/>
  <c r="AN64" i="2" s="1"/>
  <c r="AL65" i="2"/>
  <c r="AL66" i="2"/>
  <c r="AN66" i="2" s="1"/>
  <c r="AL67" i="2"/>
  <c r="AL68" i="2"/>
  <c r="AN68" i="2" s="1"/>
  <c r="AL69" i="2"/>
  <c r="AL70" i="2"/>
  <c r="AL71" i="2"/>
  <c r="AN71" i="2" s="1"/>
  <c r="AL72" i="2"/>
  <c r="AN72" i="2" s="1"/>
  <c r="AL73" i="2"/>
  <c r="AL74" i="2"/>
  <c r="AN74" i="2" s="1"/>
  <c r="AL75" i="2"/>
  <c r="AN75" i="2" s="1"/>
  <c r="AL76" i="2"/>
  <c r="AN76" i="2" s="1"/>
  <c r="AL77" i="2"/>
  <c r="AL78" i="2"/>
  <c r="AL79" i="2"/>
  <c r="AN79" i="2" s="1"/>
  <c r="AL80" i="2"/>
  <c r="AN80" i="2" s="1"/>
  <c r="AL81" i="2"/>
  <c r="AL82" i="2"/>
  <c r="AN82" i="2" s="1"/>
  <c r="AL83" i="2"/>
  <c r="AL84" i="2"/>
  <c r="AN84" i="2" s="1"/>
  <c r="AL85" i="2"/>
  <c r="AL86" i="2"/>
  <c r="AL87" i="2"/>
  <c r="AN87" i="2" s="1"/>
  <c r="AL88" i="2"/>
  <c r="AN88" i="2" s="1"/>
  <c r="AL89" i="2"/>
  <c r="AN89" i="2" s="1"/>
  <c r="AL90" i="2"/>
  <c r="AN90" i="2" s="1"/>
  <c r="AL91" i="2"/>
  <c r="AN91" i="2" s="1"/>
  <c r="AL92" i="2"/>
  <c r="AN92" i="2" s="1"/>
  <c r="AL93" i="2"/>
  <c r="AL94" i="2"/>
  <c r="AL95" i="2"/>
  <c r="AN95" i="2" s="1"/>
  <c r="AL96" i="2"/>
  <c r="AN96" i="2" s="1"/>
  <c r="AL97" i="2"/>
  <c r="AL98" i="2"/>
  <c r="AL99" i="2"/>
  <c r="AL100" i="2"/>
  <c r="AN100" i="2" s="1"/>
  <c r="AL101" i="2"/>
  <c r="AL102" i="2"/>
  <c r="AL103" i="2"/>
  <c r="AN103" i="2" s="1"/>
  <c r="AL104" i="2"/>
  <c r="AN104" i="2" s="1"/>
  <c r="AL105" i="2"/>
  <c r="AN105" i="2" s="1"/>
  <c r="AL106" i="2"/>
  <c r="AL107" i="2"/>
  <c r="AN107" i="2" s="1"/>
  <c r="AL108" i="2"/>
  <c r="AN108" i="2" s="1"/>
  <c r="AL109" i="2"/>
  <c r="AL110" i="2"/>
  <c r="AL111" i="2"/>
  <c r="AN111" i="2" s="1"/>
  <c r="AL112" i="2"/>
  <c r="AN112" i="2" s="1"/>
  <c r="AL113" i="2"/>
  <c r="AL114" i="2"/>
  <c r="AN114" i="2" s="1"/>
  <c r="AL115" i="2"/>
  <c r="AL116" i="2"/>
  <c r="AN116" i="2" s="1"/>
  <c r="AL117" i="2"/>
  <c r="AL118" i="2"/>
  <c r="AL119" i="2"/>
  <c r="AN119" i="2" s="1"/>
  <c r="AL120" i="2"/>
  <c r="AN120" i="2" s="1"/>
  <c r="AL121" i="2"/>
  <c r="AL122" i="2"/>
  <c r="AN122" i="2" s="1"/>
  <c r="AL123" i="2"/>
  <c r="AN123" i="2" s="1"/>
  <c r="AL124" i="2"/>
  <c r="AN124" i="2" s="1"/>
  <c r="AL125" i="2"/>
  <c r="AL126" i="2"/>
  <c r="AL127" i="2"/>
  <c r="AN127" i="2" s="1"/>
  <c r="AL128" i="2"/>
  <c r="AN128" i="2" s="1"/>
  <c r="AL129" i="2"/>
  <c r="AL130" i="2"/>
  <c r="AN130" i="2" s="1"/>
  <c r="AL131" i="2"/>
  <c r="AL132" i="2"/>
  <c r="AN132" i="2" s="1"/>
  <c r="AL133" i="2"/>
  <c r="AL134" i="2"/>
  <c r="AL135" i="2"/>
  <c r="AN135" i="2" s="1"/>
  <c r="AL136" i="2"/>
  <c r="AN136" i="2" s="1"/>
  <c r="AL137" i="2"/>
  <c r="AL138" i="2"/>
  <c r="AN138" i="2" s="1"/>
  <c r="AL139" i="2"/>
  <c r="AN139" i="2" s="1"/>
  <c r="AL140" i="2"/>
  <c r="AN140" i="2" s="1"/>
  <c r="AL141" i="2"/>
  <c r="AL142" i="2"/>
  <c r="AL143" i="2"/>
  <c r="AN143" i="2" s="1"/>
  <c r="AL144" i="2"/>
  <c r="AN144" i="2" s="1"/>
  <c r="AL145" i="2"/>
  <c r="AL146" i="2"/>
  <c r="AN146" i="2" s="1"/>
  <c r="AL147" i="2"/>
  <c r="AL148" i="2"/>
  <c r="AN148" i="2" s="1"/>
  <c r="AL149" i="2"/>
  <c r="AL150" i="2"/>
  <c r="AL151" i="2"/>
  <c r="AN151" i="2" s="1"/>
  <c r="AL152" i="2"/>
  <c r="AN152" i="2" s="1"/>
  <c r="AL153" i="2"/>
  <c r="AL154" i="2"/>
  <c r="AL155" i="2"/>
  <c r="AN155" i="2" s="1"/>
  <c r="AL156" i="2"/>
  <c r="AN156" i="2" s="1"/>
  <c r="AL157" i="2"/>
  <c r="AL158" i="2"/>
  <c r="AL159" i="2"/>
  <c r="AN159" i="2" s="1"/>
  <c r="AR159" i="2" s="1"/>
  <c r="AL160" i="2"/>
  <c r="AN160" i="2" s="1"/>
  <c r="AL161" i="2"/>
  <c r="AN161" i="2" s="1"/>
  <c r="AL162" i="2"/>
  <c r="AN162" i="2" s="1"/>
  <c r="AL163" i="2"/>
  <c r="AL164" i="2"/>
  <c r="AN164" i="2" s="1"/>
  <c r="AL165" i="2"/>
  <c r="AL166" i="2"/>
  <c r="AL167" i="2"/>
  <c r="AN167" i="2" s="1"/>
  <c r="AL168" i="2"/>
  <c r="AN168" i="2" s="1"/>
  <c r="AL169" i="2"/>
  <c r="AL170" i="2"/>
  <c r="AN170" i="2" s="1"/>
  <c r="AL171" i="2"/>
  <c r="AN171" i="2" s="1"/>
  <c r="AL172" i="2"/>
  <c r="AN172" i="2" s="1"/>
  <c r="AL173" i="2"/>
  <c r="AL174" i="2"/>
  <c r="AL175" i="2"/>
  <c r="AN175" i="2" s="1"/>
  <c r="AL176" i="2"/>
  <c r="AN176" i="2" s="1"/>
  <c r="AN180" i="2"/>
  <c r="AN184" i="2"/>
  <c r="AN188" i="2"/>
  <c r="AN192" i="2"/>
  <c r="AL195" i="2"/>
  <c r="AL196" i="2"/>
  <c r="AN196" i="2" s="1"/>
  <c r="AL197" i="2"/>
  <c r="AN197" i="2" s="1"/>
  <c r="AL198" i="2"/>
  <c r="AL199" i="2"/>
  <c r="AN199" i="2" s="1"/>
  <c r="AL200" i="2"/>
  <c r="AN200" i="2" s="1"/>
  <c r="AL201" i="2"/>
  <c r="AL202" i="2"/>
  <c r="AL203" i="2"/>
  <c r="AL204" i="2"/>
  <c r="AN204" i="2" s="1"/>
  <c r="AL205" i="2"/>
  <c r="AN205" i="2" s="1"/>
  <c r="AL206" i="2"/>
  <c r="AL207" i="2"/>
  <c r="AL208" i="2"/>
  <c r="AN208" i="2" s="1"/>
  <c r="AL209" i="2"/>
  <c r="AN209" i="2" s="1"/>
  <c r="AL210" i="2"/>
  <c r="AL211" i="2"/>
  <c r="AL212" i="2"/>
  <c r="AN212" i="2" s="1"/>
  <c r="AL213" i="2"/>
  <c r="AN213" i="2" s="1"/>
  <c r="AL214" i="2"/>
  <c r="AN214" i="2" s="1"/>
  <c r="AL215" i="2"/>
  <c r="AL216" i="2"/>
  <c r="AN216" i="2" s="1"/>
  <c r="AL217" i="2"/>
  <c r="AL218" i="2"/>
  <c r="AL219" i="2"/>
  <c r="AL220" i="2"/>
  <c r="AN220" i="2" s="1"/>
  <c r="AL221" i="2"/>
  <c r="AN221" i="2" s="1"/>
  <c r="AL222" i="2"/>
  <c r="AL223" i="2"/>
  <c r="AL224" i="2"/>
  <c r="AN224" i="2" s="1"/>
  <c r="AL225" i="2"/>
  <c r="AN225" i="2" s="1"/>
  <c r="AL226" i="2"/>
  <c r="AL227" i="2"/>
  <c r="AL228" i="2"/>
  <c r="AN228" i="2" s="1"/>
  <c r="AL229" i="2"/>
  <c r="AN229" i="2" s="1"/>
  <c r="AL230" i="2"/>
  <c r="AL231" i="2"/>
  <c r="AL232" i="2"/>
  <c r="AN232" i="2" s="1"/>
  <c r="AL233" i="2"/>
  <c r="AL234" i="2"/>
  <c r="AL235" i="2"/>
  <c r="AL236" i="2"/>
  <c r="AN236" i="2" s="1"/>
  <c r="AL237" i="2"/>
  <c r="AN237" i="2" s="1"/>
  <c r="AL238" i="2"/>
  <c r="AL239" i="2"/>
  <c r="AL240" i="2"/>
  <c r="AN240" i="2" s="1"/>
  <c r="AL241" i="2"/>
  <c r="AN241" i="2" s="1"/>
  <c r="AL242" i="2"/>
  <c r="AL243" i="2"/>
  <c r="AL244" i="2"/>
  <c r="AN244" i="2" s="1"/>
  <c r="AL245" i="2"/>
  <c r="AN245" i="2" s="1"/>
  <c r="AL246" i="2"/>
  <c r="AL247" i="2"/>
  <c r="AL248" i="2"/>
  <c r="AN248" i="2" s="1"/>
  <c r="AL249" i="2"/>
  <c r="AL250" i="2"/>
  <c r="AL251" i="2"/>
  <c r="AL252" i="2"/>
  <c r="AN252" i="2" s="1"/>
  <c r="AL253" i="2"/>
  <c r="AN253" i="2" s="1"/>
  <c r="AL254" i="2"/>
  <c r="AL255" i="2"/>
  <c r="AN255" i="2" s="1"/>
  <c r="AL256" i="2"/>
  <c r="AN256" i="2" s="1"/>
  <c r="AL257" i="2"/>
  <c r="AN257" i="2" s="1"/>
  <c r="AL258" i="2"/>
  <c r="AL259" i="2"/>
  <c r="AL260" i="2"/>
  <c r="AN260" i="2" s="1"/>
  <c r="AL261" i="2"/>
  <c r="AN261" i="2" s="1"/>
  <c r="AL262" i="2"/>
  <c r="AL263" i="2"/>
  <c r="AL264" i="2"/>
  <c r="AN264" i="2" s="1"/>
  <c r="AL265" i="2"/>
  <c r="AL266" i="2"/>
  <c r="AL267" i="2"/>
  <c r="AL268" i="2"/>
  <c r="AN268" i="2" s="1"/>
  <c r="AL269" i="2"/>
  <c r="AN269" i="2" s="1"/>
  <c r="AL270" i="2"/>
  <c r="AN270" i="2" s="1"/>
  <c r="AL271" i="2"/>
  <c r="AN272" i="2"/>
  <c r="AN276" i="2"/>
  <c r="AN280" i="2"/>
  <c r="AL281" i="2"/>
  <c r="AL282" i="2"/>
  <c r="AL283" i="2"/>
  <c r="AN283" i="2" s="1"/>
  <c r="AL284" i="2"/>
  <c r="AN284" i="2" s="1"/>
  <c r="AL285" i="2"/>
  <c r="AL286" i="2"/>
  <c r="AN286" i="2" s="1"/>
  <c r="AL287" i="2"/>
  <c r="AN287" i="2" s="1"/>
  <c r="AL288" i="2"/>
  <c r="AN288" i="2" s="1"/>
  <c r="AL289" i="2"/>
  <c r="AL290" i="2"/>
  <c r="AL291" i="2"/>
  <c r="AN291" i="2" s="1"/>
  <c r="AL292" i="2"/>
  <c r="AN292" i="2" s="1"/>
  <c r="AL293" i="2"/>
  <c r="AL294" i="2"/>
  <c r="AN294" i="2" s="1"/>
  <c r="AL295" i="2"/>
  <c r="AN295" i="2" s="1"/>
  <c r="AL296" i="2"/>
  <c r="AN296" i="2" s="1"/>
  <c r="AL297" i="2"/>
  <c r="AL298" i="2"/>
  <c r="AN300" i="2"/>
  <c r="AN304" i="2"/>
  <c r="AN308" i="2"/>
  <c r="AN312" i="2"/>
  <c r="AN316" i="2"/>
  <c r="AL317" i="2"/>
  <c r="AN317" i="2" s="1"/>
  <c r="AL318" i="2"/>
  <c r="AL319" i="2"/>
  <c r="AL320" i="2"/>
  <c r="AN320" i="2" s="1"/>
  <c r="AL321" i="2"/>
  <c r="AL322" i="2"/>
  <c r="AL323" i="2"/>
  <c r="AN323" i="2" s="1"/>
  <c r="AL324" i="2"/>
  <c r="AN324" i="2" s="1"/>
  <c r="AL325" i="2"/>
  <c r="AN328" i="2"/>
  <c r="AN332" i="2"/>
  <c r="AL335" i="2"/>
  <c r="AN335" i="2" s="1"/>
  <c r="AL336" i="2"/>
  <c r="AN336" i="2" s="1"/>
  <c r="AL337" i="2"/>
  <c r="AL338" i="2"/>
  <c r="AN338" i="2" s="1"/>
  <c r="AL339" i="2"/>
  <c r="AL340" i="2"/>
  <c r="AN340" i="2" s="1"/>
  <c r="AL341" i="2"/>
  <c r="AL342" i="2"/>
  <c r="AL343" i="2"/>
  <c r="AN343" i="2" s="1"/>
  <c r="AL344" i="2"/>
  <c r="AN344" i="2" s="1"/>
  <c r="AL345" i="2"/>
  <c r="AL346" i="2"/>
  <c r="AL347" i="2"/>
  <c r="AN347" i="2" s="1"/>
  <c r="AL348" i="2"/>
  <c r="AN348" i="2" s="1"/>
  <c r="AL349" i="2"/>
  <c r="AL350" i="2"/>
  <c r="AL351" i="2"/>
  <c r="AN351" i="2" s="1"/>
  <c r="AL352" i="2"/>
  <c r="AN352" i="2" s="1"/>
  <c r="AN356" i="2"/>
  <c r="AN360" i="2"/>
  <c r="AL362" i="2"/>
  <c r="AN362" i="2" s="1"/>
  <c r="AL363" i="2"/>
  <c r="AL364" i="2"/>
  <c r="AN364" i="2" s="1"/>
  <c r="AL365" i="2"/>
  <c r="AL366" i="2"/>
  <c r="AN366" i="2" s="1"/>
  <c r="AL367" i="2"/>
  <c r="AL368" i="2"/>
  <c r="AN368" i="2" s="1"/>
  <c r="AL369" i="2"/>
  <c r="AN369" i="2" s="1"/>
  <c r="AL370" i="2"/>
  <c r="AN370" i="2" s="1"/>
  <c r="AL371" i="2"/>
  <c r="AL372" i="2"/>
  <c r="AN372" i="2" s="1"/>
  <c r="AL373" i="2"/>
  <c r="AL374" i="2"/>
  <c r="AN374" i="2" s="1"/>
  <c r="AL375" i="2"/>
  <c r="AL376" i="2"/>
  <c r="AN376" i="2" s="1"/>
  <c r="AL377" i="2"/>
  <c r="AN377" i="2" s="1"/>
  <c r="AL378" i="2"/>
  <c r="AN378" i="2" s="1"/>
  <c r="AL379" i="2"/>
  <c r="AL380" i="2"/>
  <c r="AN380" i="2" s="1"/>
  <c r="AL381" i="2"/>
  <c r="AL382" i="2"/>
  <c r="AL383" i="2"/>
  <c r="AL384" i="2"/>
  <c r="AN384" i="2" s="1"/>
  <c r="AL385" i="2"/>
  <c r="AN385" i="2" s="1"/>
  <c r="AL386" i="2"/>
  <c r="AN386" i="2" s="1"/>
  <c r="AL387" i="2"/>
  <c r="AL388" i="2"/>
  <c r="AN388" i="2" s="1"/>
  <c r="AL389" i="2"/>
  <c r="AL390" i="2"/>
  <c r="AN390" i="2" s="1"/>
  <c r="AL391" i="2"/>
  <c r="AL392" i="2"/>
  <c r="AN392" i="2" s="1"/>
  <c r="AL393" i="2"/>
  <c r="AN393" i="2" s="1"/>
  <c r="AL394" i="2"/>
  <c r="AN394" i="2" s="1"/>
  <c r="AL395" i="2"/>
  <c r="AL396" i="2"/>
  <c r="AN396" i="2" s="1"/>
  <c r="AL397" i="2"/>
  <c r="AL398" i="2"/>
  <c r="AN398" i="2" s="1"/>
  <c r="AL399" i="2"/>
  <c r="AL400" i="2"/>
  <c r="AN400" i="2" s="1"/>
  <c r="AL401" i="2"/>
  <c r="AL402" i="2"/>
  <c r="AN402" i="2" s="1"/>
  <c r="AL403" i="2"/>
  <c r="AL404" i="2"/>
  <c r="AN404" i="2" s="1"/>
  <c r="AL405" i="2"/>
  <c r="AL406" i="2"/>
  <c r="AN406" i="2" s="1"/>
  <c r="AL407" i="2"/>
  <c r="AL408" i="2"/>
  <c r="AN408" i="2" s="1"/>
  <c r="AL409" i="2"/>
  <c r="AN409" i="2" s="1"/>
  <c r="AL410" i="2"/>
  <c r="AN410" i="2" s="1"/>
  <c r="AL411" i="2"/>
  <c r="AL412" i="2"/>
  <c r="AN412" i="2" s="1"/>
  <c r="AL413" i="2"/>
  <c r="AL414" i="2"/>
  <c r="AN414" i="2" s="1"/>
  <c r="AL415" i="2"/>
  <c r="AL416" i="2"/>
  <c r="AN416" i="2" s="1"/>
  <c r="AL417" i="2"/>
  <c r="AN417" i="2" s="1"/>
  <c r="AL418" i="2"/>
  <c r="AN418" i="2" s="1"/>
  <c r="AL419" i="2"/>
  <c r="AL420" i="2"/>
  <c r="AN420" i="2" s="1"/>
  <c r="AL421" i="2"/>
  <c r="AL422" i="2"/>
  <c r="AN422" i="2" s="1"/>
  <c r="AL423" i="2"/>
  <c r="AN423" i="2" s="1"/>
  <c r="AL424" i="2"/>
  <c r="AN424" i="2" s="1"/>
  <c r="AL425" i="2"/>
  <c r="AL426" i="2"/>
  <c r="AN426" i="2" s="1"/>
  <c r="AL427" i="2"/>
  <c r="AL428" i="2"/>
  <c r="AN428" i="2" s="1"/>
  <c r="AL429" i="2"/>
  <c r="AL430" i="2"/>
  <c r="AL431" i="2"/>
  <c r="AL432" i="2"/>
  <c r="AN432" i="2" s="1"/>
  <c r="AL433" i="2"/>
  <c r="AN433" i="2" s="1"/>
  <c r="AL434" i="2"/>
  <c r="AN434" i="2" s="1"/>
  <c r="AL435" i="2"/>
  <c r="AL436" i="2"/>
  <c r="AN436" i="2" s="1"/>
  <c r="AL437" i="2"/>
  <c r="AL438" i="2"/>
  <c r="AN438" i="2" s="1"/>
  <c r="AL439" i="2"/>
  <c r="AL440" i="2"/>
  <c r="AN440" i="2" s="1"/>
  <c r="AL441" i="2"/>
  <c r="AN441" i="2" s="1"/>
  <c r="AL442" i="2"/>
  <c r="AN442" i="2" s="1"/>
  <c r="AL443" i="2"/>
  <c r="AL444" i="2"/>
  <c r="AN444" i="2" s="1"/>
  <c r="AL445" i="2"/>
  <c r="AL446" i="2"/>
  <c r="AN446" i="2" s="1"/>
  <c r="AL447" i="2"/>
  <c r="AL448" i="2"/>
  <c r="AN448" i="2" s="1"/>
  <c r="AL449" i="2"/>
  <c r="AN449" i="2" s="1"/>
  <c r="AL450" i="2"/>
  <c r="AN450" i="2" s="1"/>
  <c r="AL451" i="2"/>
  <c r="AL452" i="2"/>
  <c r="AN452" i="2" s="1"/>
  <c r="AL453" i="2"/>
  <c r="AL454" i="2"/>
  <c r="AN454" i="2" s="1"/>
  <c r="AL455" i="2"/>
  <c r="AL456" i="2"/>
  <c r="AN456" i="2" s="1"/>
  <c r="AL457" i="2"/>
  <c r="AN457" i="2" s="1"/>
  <c r="AL458" i="2"/>
  <c r="AN458" i="2" s="1"/>
  <c r="AL459" i="2"/>
  <c r="AL460" i="2"/>
  <c r="AN460" i="2" s="1"/>
  <c r="AL461" i="2"/>
  <c r="AL462" i="2"/>
  <c r="AN462" i="2" s="1"/>
  <c r="AL463" i="2"/>
  <c r="AL464" i="2"/>
  <c r="AN464" i="2" s="1"/>
  <c r="AL465" i="2"/>
  <c r="AN465" i="2" s="1"/>
  <c r="AL466" i="2"/>
  <c r="AN466" i="2" s="1"/>
  <c r="AN468" i="2"/>
  <c r="AN472" i="2"/>
  <c r="AL476" i="2"/>
  <c r="AN476" i="2" s="1"/>
  <c r="AL477" i="2"/>
  <c r="AN477" i="2" s="1"/>
  <c r="AL478" i="2"/>
  <c r="AN478" i="2" s="1"/>
  <c r="AL479" i="2"/>
  <c r="AL480" i="2"/>
  <c r="AN480" i="2" s="1"/>
  <c r="AL481" i="2"/>
  <c r="AN481" i="2" s="1"/>
  <c r="AL482" i="2"/>
  <c r="AL483" i="2"/>
  <c r="AL484" i="2"/>
  <c r="AN484" i="2" s="1"/>
  <c r="AN488" i="2"/>
  <c r="AN492" i="2"/>
  <c r="AL494" i="2"/>
  <c r="AL495" i="2"/>
  <c r="AL496" i="2"/>
  <c r="AN496" i="2" s="1"/>
  <c r="AL497" i="2"/>
  <c r="AL498" i="2"/>
  <c r="AL499" i="2"/>
  <c r="AL500" i="2"/>
  <c r="AN500" i="2" s="1"/>
  <c r="AL501" i="2"/>
  <c r="AN501" i="2" s="1"/>
  <c r="AL502" i="2"/>
  <c r="AN504" i="2"/>
  <c r="AN508" i="2"/>
  <c r="AL512" i="2"/>
  <c r="AN512" i="2" s="1"/>
  <c r="AL513" i="2"/>
  <c r="AL514" i="2"/>
  <c r="AL515" i="2"/>
  <c r="AN515" i="2" s="1"/>
  <c r="AL516" i="2"/>
  <c r="AN516" i="2" s="1"/>
  <c r="AL517" i="2"/>
  <c r="AL518" i="2"/>
  <c r="AN518" i="2" s="1"/>
  <c r="AL519" i="2"/>
  <c r="AN519" i="2" s="1"/>
  <c r="AL520" i="2"/>
  <c r="AN520" i="2" s="1"/>
  <c r="AL521" i="2"/>
  <c r="AL522" i="2"/>
  <c r="AL523" i="2"/>
  <c r="AN523" i="2" s="1"/>
  <c r="AL524" i="2"/>
  <c r="AN524" i="2" s="1"/>
  <c r="AL525" i="2"/>
  <c r="AN525" i="2" s="1"/>
  <c r="AL526" i="2"/>
  <c r="AL527" i="2"/>
  <c r="AN527" i="2" s="1"/>
  <c r="AL528" i="2"/>
  <c r="AN528" i="2" s="1"/>
  <c r="AL529" i="2"/>
  <c r="AL530" i="2"/>
  <c r="AL531" i="2"/>
  <c r="AL532" i="2"/>
  <c r="AN532" i="2" s="1"/>
  <c r="AL533" i="2"/>
  <c r="AL534" i="2"/>
  <c r="AN534" i="2" s="1"/>
  <c r="AL535" i="2"/>
  <c r="AN535" i="2" s="1"/>
  <c r="AL536" i="2"/>
  <c r="AN536" i="2" s="1"/>
  <c r="AL537" i="2"/>
  <c r="AL538" i="2"/>
  <c r="AL539" i="2"/>
  <c r="AN539" i="2" s="1"/>
  <c r="AL540" i="2"/>
  <c r="AN540" i="2" s="1"/>
  <c r="AL541" i="2"/>
  <c r="AL542" i="2"/>
  <c r="AN542" i="2" s="1"/>
  <c r="AL543" i="2"/>
  <c r="AN543" i="2" s="1"/>
  <c r="AL544" i="2"/>
  <c r="AN544" i="2" s="1"/>
  <c r="AL545" i="2"/>
  <c r="AL546" i="2"/>
  <c r="AL547" i="2"/>
  <c r="AN547" i="2" s="1"/>
  <c r="AL548" i="2"/>
  <c r="AN548" i="2" s="1"/>
  <c r="AL549" i="2"/>
  <c r="AL550" i="2"/>
  <c r="AN550" i="2" s="1"/>
  <c r="AL551" i="2"/>
  <c r="AN551" i="2" s="1"/>
  <c r="AL552" i="2"/>
  <c r="AN552" i="2" s="1"/>
  <c r="AL553" i="2"/>
  <c r="AL554" i="2"/>
  <c r="AL555" i="2"/>
  <c r="AN555" i="2" s="1"/>
  <c r="AL556" i="2"/>
  <c r="AN556" i="2" s="1"/>
  <c r="AL557" i="2"/>
  <c r="AL558" i="2"/>
  <c r="AN558" i="2" s="1"/>
  <c r="AL559" i="2"/>
  <c r="AN559" i="2" s="1"/>
  <c r="AL560" i="2"/>
  <c r="AN560" i="2" s="1"/>
  <c r="AL561" i="2"/>
  <c r="AL562" i="2"/>
  <c r="AL563" i="2"/>
  <c r="AN563" i="2" s="1"/>
  <c r="AL564" i="2"/>
  <c r="AN564" i="2" s="1"/>
  <c r="AN568" i="2"/>
  <c r="AN572" i="2"/>
  <c r="AN576" i="2"/>
  <c r="AN580" i="2"/>
  <c r="AL583" i="2"/>
  <c r="AL584" i="2"/>
  <c r="AN584" i="2" s="1"/>
  <c r="AL585" i="2"/>
  <c r="AN585" i="2" s="1"/>
  <c r="AL586" i="2"/>
  <c r="AL587" i="2"/>
  <c r="AN587" i="2" s="1"/>
  <c r="AU587" i="2" s="1"/>
  <c r="AL588" i="2"/>
  <c r="AN588" i="2" s="1"/>
  <c r="AL589" i="2"/>
  <c r="AN589" i="2" s="1"/>
  <c r="AQ589" i="2" s="1"/>
  <c r="AL590" i="2"/>
  <c r="AL591" i="2"/>
  <c r="AL592" i="2"/>
  <c r="AN592" i="2" s="1"/>
  <c r="AL593" i="2"/>
  <c r="AN593" i="2" s="1"/>
  <c r="AL594" i="2"/>
  <c r="AL595" i="2"/>
  <c r="AL596" i="2"/>
  <c r="AN596" i="2" s="1"/>
  <c r="AL597" i="2"/>
  <c r="AN597" i="2" s="1"/>
  <c r="AL598" i="2"/>
  <c r="AL599" i="2"/>
  <c r="AL600" i="2"/>
  <c r="AN600" i="2" s="1"/>
  <c r="AL601" i="2"/>
  <c r="AN601" i="2" s="1"/>
  <c r="AQ601" i="2" s="1"/>
  <c r="AL602" i="2"/>
  <c r="AN602" i="2" s="1"/>
  <c r="AP602" i="2" s="1"/>
  <c r="AL603" i="2"/>
  <c r="AL604" i="2"/>
  <c r="AN604" i="2" s="1"/>
  <c r="AL605" i="2"/>
  <c r="AN605" i="2" s="1"/>
  <c r="AL606" i="2"/>
  <c r="AL607" i="2"/>
  <c r="AL608" i="2"/>
  <c r="AN608" i="2" s="1"/>
  <c r="AL609" i="2"/>
  <c r="AN609" i="2" s="1"/>
  <c r="AL610" i="2"/>
  <c r="AL611" i="2"/>
  <c r="AL612" i="2"/>
  <c r="AN612" i="2" s="1"/>
  <c r="AL613" i="2"/>
  <c r="AN613" i="2" s="1"/>
  <c r="AL614" i="2"/>
  <c r="AL615" i="2"/>
  <c r="AL616" i="2"/>
  <c r="AN616" i="2" s="1"/>
  <c r="AL617" i="2"/>
  <c r="AN617" i="2" s="1"/>
  <c r="AQ617" i="2" s="1"/>
  <c r="AL618" i="2"/>
  <c r="AL619" i="2"/>
  <c r="AL620" i="2"/>
  <c r="AN620" i="2" s="1"/>
  <c r="AL621" i="2"/>
  <c r="AN621" i="2" s="1"/>
  <c r="AL622" i="2"/>
  <c r="AL623" i="2"/>
  <c r="AL624" i="2"/>
  <c r="AN624" i="2" s="1"/>
  <c r="AL625" i="2"/>
  <c r="AN625" i="2" s="1"/>
  <c r="AL626" i="2"/>
  <c r="AL627" i="2"/>
  <c r="AL628" i="2"/>
  <c r="AN628" i="2" s="1"/>
  <c r="AL629" i="2"/>
  <c r="AN629" i="2" s="1"/>
  <c r="AQ629" i="2" s="1"/>
  <c r="AL630" i="2"/>
  <c r="AL631" i="2"/>
  <c r="AL632" i="2"/>
  <c r="AN632" i="2" s="1"/>
  <c r="AL633" i="2"/>
  <c r="AL634" i="2"/>
  <c r="AL635" i="2"/>
  <c r="AL636" i="2"/>
  <c r="AN636" i="2" s="1"/>
  <c r="AL637" i="2"/>
  <c r="AN637" i="2" s="1"/>
  <c r="AL638" i="2"/>
  <c r="AL639" i="2"/>
  <c r="AL640" i="2"/>
  <c r="AN640" i="2" s="1"/>
  <c r="AL641" i="2"/>
  <c r="AN641" i="2" s="1"/>
  <c r="AQ641" i="2" s="1"/>
  <c r="AL642" i="2"/>
  <c r="AL643" i="2"/>
  <c r="AL644" i="2"/>
  <c r="AN644" i="2" s="1"/>
  <c r="AL645" i="2"/>
  <c r="AN645" i="2" s="1"/>
  <c r="AL646" i="2"/>
  <c r="AL647" i="2"/>
  <c r="AN648" i="2"/>
  <c r="AN652" i="2"/>
  <c r="AN656" i="2"/>
  <c r="AL658" i="2"/>
  <c r="AL659" i="2"/>
  <c r="AN659" i="2" s="1"/>
  <c r="AU659" i="2" s="1"/>
  <c r="AL660" i="2"/>
  <c r="AN660" i="2" s="1"/>
  <c r="AL661" i="2"/>
  <c r="AL662" i="2"/>
  <c r="AL663" i="2"/>
  <c r="AL664" i="2"/>
  <c r="AN664" i="2" s="1"/>
  <c r="AL665" i="2"/>
  <c r="AL666" i="2"/>
  <c r="AL667" i="2"/>
  <c r="AN667" i="2" s="1"/>
  <c r="AU667" i="2" s="1"/>
  <c r="AL668" i="2"/>
  <c r="AN668" i="2" s="1"/>
  <c r="AL669" i="2"/>
  <c r="AL670" i="2"/>
  <c r="AL671" i="2"/>
  <c r="AL672" i="2"/>
  <c r="AN672" i="2" s="1"/>
  <c r="AL673" i="2"/>
  <c r="AL674" i="2"/>
  <c r="AL675" i="2"/>
  <c r="AN675" i="2" s="1"/>
  <c r="AU675" i="2" s="1"/>
  <c r="AL676" i="2"/>
  <c r="AN676" i="2" s="1"/>
  <c r="AL677" i="2"/>
  <c r="AL678" i="2"/>
  <c r="AL679" i="2"/>
  <c r="AL680" i="2"/>
  <c r="AN680" i="2" s="1"/>
  <c r="AL681" i="2"/>
  <c r="AL682" i="2"/>
  <c r="AL683" i="2"/>
  <c r="AL684" i="2"/>
  <c r="AN684" i="2" s="1"/>
  <c r="AL685" i="2"/>
  <c r="AL686" i="2"/>
  <c r="AL687" i="2"/>
  <c r="AL688" i="2"/>
  <c r="AN688" i="2" s="1"/>
  <c r="AL689" i="2"/>
  <c r="AN689" i="2" s="1"/>
  <c r="AL690" i="2"/>
  <c r="AL691" i="2"/>
  <c r="AN691" i="2" s="1"/>
  <c r="AU691" i="2" s="1"/>
  <c r="AL692" i="2"/>
  <c r="AN692" i="2" s="1"/>
  <c r="AL693" i="2"/>
  <c r="AL694" i="2"/>
  <c r="AL695" i="2"/>
  <c r="AL696" i="2"/>
  <c r="AN696" i="2" s="1"/>
  <c r="AL697" i="2"/>
  <c r="AL698" i="2"/>
  <c r="AL699" i="2"/>
  <c r="AN699" i="2" s="1"/>
  <c r="AU699" i="2" s="1"/>
  <c r="AN700" i="2"/>
  <c r="AN704" i="2"/>
  <c r="AN708" i="2"/>
  <c r="AN712" i="2"/>
  <c r="AN716" i="2"/>
  <c r="AL718" i="2"/>
  <c r="AL719" i="2"/>
  <c r="AL720" i="2"/>
  <c r="AN720" i="2" s="1"/>
  <c r="AL721" i="2"/>
  <c r="AN721" i="2" s="1"/>
  <c r="AQ721" i="2" s="1"/>
  <c r="AL722" i="2"/>
  <c r="AL723" i="2"/>
  <c r="AL724" i="2"/>
  <c r="AN724" i="2" s="1"/>
  <c r="AL725" i="2"/>
  <c r="AN725" i="2" s="1"/>
  <c r="AL726" i="2"/>
  <c r="AL727" i="2"/>
  <c r="AL728" i="2"/>
  <c r="AN728" i="2" s="1"/>
  <c r="AL729" i="2"/>
  <c r="AN729" i="2" s="1"/>
  <c r="AL730" i="2"/>
  <c r="AL731" i="2"/>
  <c r="AL732" i="2"/>
  <c r="AN732" i="2" s="1"/>
  <c r="AL733" i="2"/>
  <c r="AN733" i="2" s="1"/>
  <c r="AQ733" i="2" s="1"/>
  <c r="AL734" i="2"/>
  <c r="AL735" i="2"/>
  <c r="AL736" i="2"/>
  <c r="AN736" i="2" s="1"/>
  <c r="AL737" i="2"/>
  <c r="AN737" i="2" s="1"/>
  <c r="AL738" i="2"/>
  <c r="AL739" i="2"/>
  <c r="AL740" i="2"/>
  <c r="AN740" i="2" s="1"/>
  <c r="AL741" i="2"/>
  <c r="AN741" i="2" s="1"/>
  <c r="AL742" i="2"/>
  <c r="AL743" i="2"/>
  <c r="AL744" i="2"/>
  <c r="AN744" i="2" s="1"/>
  <c r="AN748" i="2"/>
  <c r="AN752" i="2"/>
  <c r="AN756" i="2"/>
  <c r="AN760" i="2"/>
  <c r="AL761" i="2"/>
  <c r="AN761" i="2" s="1"/>
  <c r="AQ761" i="2" s="1"/>
  <c r="AL762" i="2"/>
  <c r="AN762" i="2" s="1"/>
  <c r="AP762" i="2" s="1"/>
  <c r="AL763" i="2"/>
  <c r="AL764" i="2"/>
  <c r="AN764" i="2" s="1"/>
  <c r="AL765" i="2"/>
  <c r="AN765" i="2" s="1"/>
  <c r="AL766" i="2"/>
  <c r="AL767" i="2"/>
  <c r="AL768" i="2"/>
  <c r="AN768" i="2" s="1"/>
  <c r="AL769" i="2"/>
  <c r="AN769" i="2" s="1"/>
  <c r="AL770" i="2"/>
  <c r="AL771" i="2"/>
  <c r="AL772" i="2"/>
  <c r="AN772" i="2" s="1"/>
  <c r="AL773" i="2"/>
  <c r="AN773" i="2" s="1"/>
  <c r="AQ773" i="2" s="1"/>
  <c r="AL774" i="2"/>
  <c r="AL775" i="2"/>
  <c r="AL776" i="2"/>
  <c r="AN776" i="2" s="1"/>
  <c r="AL777" i="2"/>
  <c r="AN777" i="2" s="1"/>
  <c r="AL778" i="2"/>
  <c r="AN778" i="2" s="1"/>
  <c r="AV778" i="2" s="1"/>
  <c r="AN780" i="2"/>
  <c r="AN784" i="2"/>
  <c r="AL788" i="2"/>
  <c r="AN788" i="2" s="1"/>
  <c r="AL789" i="2"/>
  <c r="AL790" i="2"/>
  <c r="AL791" i="2"/>
  <c r="AL792" i="2"/>
  <c r="AN792" i="2" s="1"/>
  <c r="AL793" i="2"/>
  <c r="AL794" i="2"/>
  <c r="AL795" i="2"/>
  <c r="AN795" i="2" s="1"/>
  <c r="AR795" i="2" s="1"/>
  <c r="AL796" i="2"/>
  <c r="AN796" i="2" s="1"/>
  <c r="AL797" i="2"/>
  <c r="AL798" i="2"/>
  <c r="AL799" i="2"/>
  <c r="AL800" i="2"/>
  <c r="AN800" i="2" s="1"/>
  <c r="AL801" i="2"/>
  <c r="AL802" i="2"/>
  <c r="AL803" i="2"/>
  <c r="AN803" i="2" s="1"/>
  <c r="AR803" i="2" s="1"/>
  <c r="AL804" i="2"/>
  <c r="AN804" i="2" s="1"/>
  <c r="AL805" i="2"/>
  <c r="AN808" i="2"/>
  <c r="AN812" i="2"/>
  <c r="AN816" i="2"/>
  <c r="AN820" i="2"/>
  <c r="AN824" i="2"/>
  <c r="AN828" i="2"/>
  <c r="AM3" i="2"/>
  <c r="AM4" i="2"/>
  <c r="AM5" i="2"/>
  <c r="AM6" i="2"/>
  <c r="AM7" i="2"/>
  <c r="AO7" i="2" s="1"/>
  <c r="AW7" i="2" s="1"/>
  <c r="AM8" i="2"/>
  <c r="AM9" i="2"/>
  <c r="AM10" i="2"/>
  <c r="AM11" i="2"/>
  <c r="AO11" i="2" s="1"/>
  <c r="AW11" i="2" s="1"/>
  <c r="AN5" i="2"/>
  <c r="AN6" i="2"/>
  <c r="AN9" i="2"/>
  <c r="AN13" i="2"/>
  <c r="AN14" i="2"/>
  <c r="AN17" i="2"/>
  <c r="AN19" i="2"/>
  <c r="AN21" i="2"/>
  <c r="AN22" i="2"/>
  <c r="AN25" i="2"/>
  <c r="AN26" i="2"/>
  <c r="AN29" i="2"/>
  <c r="AN30" i="2"/>
  <c r="AN35" i="2"/>
  <c r="AN37" i="2"/>
  <c r="AN38" i="2"/>
  <c r="AN41" i="2"/>
  <c r="AN45" i="2"/>
  <c r="AN46" i="2"/>
  <c r="AN50" i="2"/>
  <c r="AN51" i="2"/>
  <c r="AN53" i="2"/>
  <c r="AN54" i="2"/>
  <c r="AN57" i="2"/>
  <c r="AN61" i="2"/>
  <c r="AN62" i="2"/>
  <c r="AN65" i="2"/>
  <c r="AN67" i="2"/>
  <c r="AN69" i="2"/>
  <c r="AN70" i="2"/>
  <c r="AN73" i="2"/>
  <c r="AN77" i="2"/>
  <c r="AN78" i="2"/>
  <c r="AN81" i="2"/>
  <c r="AN83" i="2"/>
  <c r="AN85" i="2"/>
  <c r="AN86" i="2"/>
  <c r="AN93" i="2"/>
  <c r="AN94" i="2"/>
  <c r="AN97" i="2"/>
  <c r="AN98" i="2"/>
  <c r="AN99" i="2"/>
  <c r="AN101" i="2"/>
  <c r="AN102" i="2"/>
  <c r="AN106" i="2"/>
  <c r="AN109" i="2"/>
  <c r="AN110" i="2"/>
  <c r="AN113" i="2"/>
  <c r="AN115" i="2"/>
  <c r="AN117" i="2"/>
  <c r="AN118" i="2"/>
  <c r="AN121" i="2"/>
  <c r="AN125" i="2"/>
  <c r="AN126" i="2"/>
  <c r="AN129" i="2"/>
  <c r="AN131" i="2"/>
  <c r="AN133" i="2"/>
  <c r="AN134" i="2"/>
  <c r="AN137" i="2"/>
  <c r="AN141" i="2"/>
  <c r="AN142" i="2"/>
  <c r="AN145" i="2"/>
  <c r="AN147" i="2"/>
  <c r="AN149" i="2"/>
  <c r="AN150" i="2"/>
  <c r="AN153" i="2"/>
  <c r="AN154" i="2"/>
  <c r="AN157" i="2"/>
  <c r="AN158" i="2"/>
  <c r="AN163" i="2"/>
  <c r="AN165" i="2"/>
  <c r="AN166" i="2"/>
  <c r="AN169" i="2"/>
  <c r="AN173" i="2"/>
  <c r="AN174" i="2"/>
  <c r="AN177" i="2"/>
  <c r="AS177" i="2" s="1"/>
  <c r="AN178" i="2"/>
  <c r="AN179" i="2"/>
  <c r="AN181" i="2"/>
  <c r="AN182" i="2"/>
  <c r="AS182" i="2" s="1"/>
  <c r="AN183" i="2"/>
  <c r="AN185" i="2"/>
  <c r="AN186" i="2"/>
  <c r="AP186" i="2" s="1"/>
  <c r="AN187" i="2"/>
  <c r="AS187" i="2" s="1"/>
  <c r="AN189" i="2"/>
  <c r="AR189" i="2" s="1"/>
  <c r="AN190" i="2"/>
  <c r="AN191" i="2"/>
  <c r="AN193" i="2"/>
  <c r="AR193" i="2" s="1"/>
  <c r="AN194" i="2"/>
  <c r="AN195" i="2"/>
  <c r="AN198" i="2"/>
  <c r="AN201" i="2"/>
  <c r="AN202" i="2"/>
  <c r="AN203" i="2"/>
  <c r="AN206" i="2"/>
  <c r="AN207" i="2"/>
  <c r="AN210" i="2"/>
  <c r="AN211" i="2"/>
  <c r="AN215" i="2"/>
  <c r="AN217" i="2"/>
  <c r="AN218" i="2"/>
  <c r="AN219" i="2"/>
  <c r="AN222" i="2"/>
  <c r="AN223" i="2"/>
  <c r="AN226" i="2"/>
  <c r="AN227" i="2"/>
  <c r="AN230" i="2"/>
  <c r="AN231" i="2"/>
  <c r="AN233" i="2"/>
  <c r="AN234" i="2"/>
  <c r="AN235" i="2"/>
  <c r="AN238" i="2"/>
  <c r="AN239" i="2"/>
  <c r="AN242" i="2"/>
  <c r="AN243" i="2"/>
  <c r="AN246" i="2"/>
  <c r="AN247" i="2"/>
  <c r="AN249" i="2"/>
  <c r="AN250" i="2"/>
  <c r="AN251" i="2"/>
  <c r="AN254" i="2"/>
  <c r="AN258" i="2"/>
  <c r="AN259" i="2"/>
  <c r="AN262" i="2"/>
  <c r="AN263" i="2"/>
  <c r="AN265" i="2"/>
  <c r="AN266" i="2"/>
  <c r="AN267" i="2"/>
  <c r="AN271" i="2"/>
  <c r="AN273" i="2"/>
  <c r="AN274" i="2"/>
  <c r="AN275" i="2"/>
  <c r="AQ275" i="2" s="1"/>
  <c r="AN277" i="2"/>
  <c r="AN278" i="2"/>
  <c r="AN279" i="2"/>
  <c r="AN281" i="2"/>
  <c r="AN282" i="2"/>
  <c r="AN285" i="2"/>
  <c r="AN289" i="2"/>
  <c r="AN290" i="2"/>
  <c r="AN293" i="2"/>
  <c r="AN297" i="2"/>
  <c r="AN298" i="2"/>
  <c r="AN299" i="2"/>
  <c r="AN301" i="2"/>
  <c r="AN302" i="2"/>
  <c r="AN303" i="2"/>
  <c r="AN305" i="2"/>
  <c r="AN306" i="2"/>
  <c r="AN307" i="2"/>
  <c r="AN309" i="2"/>
  <c r="AN310" i="2"/>
  <c r="AN311" i="2"/>
  <c r="AN313" i="2"/>
  <c r="AN314" i="2"/>
  <c r="AN315" i="2"/>
  <c r="AQ315" i="2" s="1"/>
  <c r="AN318" i="2"/>
  <c r="AN319" i="2"/>
  <c r="AN321" i="2"/>
  <c r="AN322" i="2"/>
  <c r="AN325" i="2"/>
  <c r="AN326" i="2"/>
  <c r="AN327" i="2"/>
  <c r="AN329" i="2"/>
  <c r="AN330" i="2"/>
  <c r="AN331" i="2"/>
  <c r="AN333" i="2"/>
  <c r="AN334" i="2"/>
  <c r="AN337" i="2"/>
  <c r="AN339" i="2"/>
  <c r="AN341" i="2"/>
  <c r="AN342" i="2"/>
  <c r="AN345" i="2"/>
  <c r="AN346" i="2"/>
  <c r="AN349" i="2"/>
  <c r="AN350" i="2"/>
  <c r="AN353" i="2"/>
  <c r="AN354" i="2"/>
  <c r="AN355" i="2"/>
  <c r="AN357" i="2"/>
  <c r="AN358" i="2"/>
  <c r="AN359" i="2"/>
  <c r="AN361" i="2"/>
  <c r="AN363" i="2"/>
  <c r="AN365" i="2"/>
  <c r="AN367" i="2"/>
  <c r="AN371" i="2"/>
  <c r="AN373" i="2"/>
  <c r="AN375" i="2"/>
  <c r="AN379" i="2"/>
  <c r="AN381" i="2"/>
  <c r="AN382" i="2"/>
  <c r="AN383" i="2"/>
  <c r="AN387" i="2"/>
  <c r="AN389" i="2"/>
  <c r="AN391" i="2"/>
  <c r="AN395" i="2"/>
  <c r="AN397" i="2"/>
  <c r="AN399" i="2"/>
  <c r="AN401" i="2"/>
  <c r="AN403" i="2"/>
  <c r="AN405" i="2"/>
  <c r="AN407" i="2"/>
  <c r="AN411" i="2"/>
  <c r="AN413" i="2"/>
  <c r="AN415" i="2"/>
  <c r="AN419" i="2"/>
  <c r="AN421" i="2"/>
  <c r="AN425" i="2"/>
  <c r="AN427" i="2"/>
  <c r="AN429" i="2"/>
  <c r="AN430" i="2"/>
  <c r="AN431" i="2"/>
  <c r="AN435" i="2"/>
  <c r="AN437" i="2"/>
  <c r="AN439" i="2"/>
  <c r="AN443" i="2"/>
  <c r="AN445" i="2"/>
  <c r="AN447" i="2"/>
  <c r="AN451" i="2"/>
  <c r="AN453" i="2"/>
  <c r="AN455" i="2"/>
  <c r="AN459" i="2"/>
  <c r="AN461" i="2"/>
  <c r="AN463" i="2"/>
  <c r="AN467" i="2"/>
  <c r="AN469" i="2"/>
  <c r="AN470" i="2"/>
  <c r="AN471" i="2"/>
  <c r="AN473" i="2"/>
  <c r="AN474" i="2"/>
  <c r="AN475" i="2"/>
  <c r="AN479" i="2"/>
  <c r="AN482" i="2"/>
  <c r="AN483" i="2"/>
  <c r="AN485" i="2"/>
  <c r="AN486" i="2"/>
  <c r="AN487" i="2"/>
  <c r="AN489" i="2"/>
  <c r="AN490" i="2"/>
  <c r="AN491" i="2"/>
  <c r="AN493" i="2"/>
  <c r="AN494" i="2"/>
  <c r="AP494" i="2" s="1"/>
  <c r="AN495" i="2"/>
  <c r="AN497" i="2"/>
  <c r="AS497" i="2" s="1"/>
  <c r="AN498" i="2"/>
  <c r="AN499" i="2"/>
  <c r="AN502" i="2"/>
  <c r="AN503" i="2"/>
  <c r="AN505" i="2"/>
  <c r="AN506" i="2"/>
  <c r="AN507" i="2"/>
  <c r="AN509" i="2"/>
  <c r="AN510" i="2"/>
  <c r="AN511" i="2"/>
  <c r="AN513" i="2"/>
  <c r="AN514" i="2"/>
  <c r="AN517" i="2"/>
  <c r="AN521" i="2"/>
  <c r="AU521" i="2" s="1"/>
  <c r="AN522" i="2"/>
  <c r="AN526" i="2"/>
  <c r="AN529" i="2"/>
  <c r="AN530" i="2"/>
  <c r="AN531" i="2"/>
  <c r="AN533" i="2"/>
  <c r="AN537" i="2"/>
  <c r="AU537" i="2" s="1"/>
  <c r="AN538" i="2"/>
  <c r="AN541" i="2"/>
  <c r="AN545" i="2"/>
  <c r="AU545" i="2" s="1"/>
  <c r="AN546" i="2"/>
  <c r="AN549" i="2"/>
  <c r="AN553" i="2"/>
  <c r="AN554" i="2"/>
  <c r="AN557" i="2"/>
  <c r="AN561" i="2"/>
  <c r="AN562" i="2"/>
  <c r="AN565" i="2"/>
  <c r="AN566" i="2"/>
  <c r="AN567" i="2"/>
  <c r="AN569" i="2"/>
  <c r="AU569" i="2" s="1"/>
  <c r="AN570" i="2"/>
  <c r="AN571" i="2"/>
  <c r="AU571" i="2" s="1"/>
  <c r="AN573" i="2"/>
  <c r="AN574" i="2"/>
  <c r="AN575" i="2"/>
  <c r="AU575" i="2" s="1"/>
  <c r="AN577" i="2"/>
  <c r="AQ577" i="2" s="1"/>
  <c r="AN578" i="2"/>
  <c r="AN579" i="2"/>
  <c r="AU579" i="2" s="1"/>
  <c r="AN581" i="2"/>
  <c r="AN582" i="2"/>
  <c r="AP582" i="2" s="1"/>
  <c r="AN583" i="2"/>
  <c r="AU583" i="2" s="1"/>
  <c r="AN586" i="2"/>
  <c r="AN590" i="2"/>
  <c r="AN591" i="2"/>
  <c r="AU591" i="2" s="1"/>
  <c r="AN594" i="2"/>
  <c r="AN595" i="2"/>
  <c r="AU595" i="2" s="1"/>
  <c r="AN598" i="2"/>
  <c r="AN599" i="2"/>
  <c r="AU599" i="2" s="1"/>
  <c r="AN603" i="2"/>
  <c r="AU603" i="2" s="1"/>
  <c r="AN606" i="2"/>
  <c r="AN607" i="2"/>
  <c r="AU607" i="2" s="1"/>
  <c r="AN610" i="2"/>
  <c r="AN611" i="2"/>
  <c r="AU611" i="2" s="1"/>
  <c r="AN614" i="2"/>
  <c r="AP614" i="2" s="1"/>
  <c r="AN615" i="2"/>
  <c r="AU615" i="2" s="1"/>
  <c r="AN618" i="2"/>
  <c r="AN619" i="2"/>
  <c r="AU619" i="2" s="1"/>
  <c r="AN622" i="2"/>
  <c r="AN623" i="2"/>
  <c r="AU623" i="2" s="1"/>
  <c r="AN626" i="2"/>
  <c r="AN627" i="2"/>
  <c r="AU627" i="2" s="1"/>
  <c r="AN630" i="2"/>
  <c r="AP630" i="2" s="1"/>
  <c r="AN631" i="2"/>
  <c r="AU631" i="2" s="1"/>
  <c r="AN633" i="2"/>
  <c r="AN634" i="2"/>
  <c r="AN635" i="2"/>
  <c r="AU635" i="2" s="1"/>
  <c r="AN638" i="2"/>
  <c r="AN639" i="2"/>
  <c r="AU639" i="2" s="1"/>
  <c r="AN642" i="2"/>
  <c r="AP642" i="2" s="1"/>
  <c r="AN643" i="2"/>
  <c r="AU643" i="2" s="1"/>
  <c r="AN646" i="2"/>
  <c r="AN647" i="2"/>
  <c r="AU647" i="2" s="1"/>
  <c r="AN649" i="2"/>
  <c r="AN650" i="2"/>
  <c r="AN651" i="2"/>
  <c r="AU651" i="2" s="1"/>
  <c r="AN653" i="2"/>
  <c r="AN654" i="2"/>
  <c r="AP654" i="2" s="1"/>
  <c r="AN655" i="2"/>
  <c r="AU655" i="2" s="1"/>
  <c r="AN657" i="2"/>
  <c r="AQ657" i="2" s="1"/>
  <c r="AN658" i="2"/>
  <c r="AN661" i="2"/>
  <c r="AN662" i="2"/>
  <c r="AN663" i="2"/>
  <c r="AU663" i="2" s="1"/>
  <c r="AN665" i="2"/>
  <c r="AN666" i="2"/>
  <c r="AN669" i="2"/>
  <c r="AQ669" i="2" s="1"/>
  <c r="AN670" i="2"/>
  <c r="AN671" i="2"/>
  <c r="AU671" i="2" s="1"/>
  <c r="AN673" i="2"/>
  <c r="AN674" i="2"/>
  <c r="AP674" i="2" s="1"/>
  <c r="AN677" i="2"/>
  <c r="AN678" i="2"/>
  <c r="AN679" i="2"/>
  <c r="AU679" i="2" s="1"/>
  <c r="AN681" i="2"/>
  <c r="AQ681" i="2" s="1"/>
  <c r="AN682" i="2"/>
  <c r="AN683" i="2"/>
  <c r="AU683" i="2" s="1"/>
  <c r="AN685" i="2"/>
  <c r="AN686" i="2"/>
  <c r="AP686" i="2" s="1"/>
  <c r="AN687" i="2"/>
  <c r="AU687" i="2" s="1"/>
  <c r="AN690" i="2"/>
  <c r="AN693" i="2"/>
  <c r="AQ693" i="2" s="1"/>
  <c r="AN694" i="2"/>
  <c r="AN695" i="2"/>
  <c r="AU695" i="2" s="1"/>
  <c r="AN697" i="2"/>
  <c r="AN698" i="2"/>
  <c r="AN701" i="2"/>
  <c r="AN702" i="2"/>
  <c r="AP702" i="2" s="1"/>
  <c r="AN703" i="2"/>
  <c r="AU703" i="2" s="1"/>
  <c r="AN705" i="2"/>
  <c r="AN706" i="2"/>
  <c r="AN707" i="2"/>
  <c r="AU707" i="2" s="1"/>
  <c r="AN709" i="2"/>
  <c r="AQ709" i="2" s="1"/>
  <c r="AN710" i="2"/>
  <c r="AN711" i="2"/>
  <c r="AU711" i="2" s="1"/>
  <c r="AN713" i="2"/>
  <c r="AN714" i="2"/>
  <c r="AP714" i="2" s="1"/>
  <c r="AN715" i="2"/>
  <c r="AU715" i="2" s="1"/>
  <c r="AN717" i="2"/>
  <c r="AN718" i="2"/>
  <c r="AN719" i="2"/>
  <c r="AU719" i="2" s="1"/>
  <c r="AN722" i="2"/>
  <c r="AN723" i="2"/>
  <c r="AU723" i="2" s="1"/>
  <c r="AN726" i="2"/>
  <c r="AN727" i="2"/>
  <c r="AU727" i="2" s="1"/>
  <c r="AN730" i="2"/>
  <c r="AN731" i="2"/>
  <c r="AU731" i="2" s="1"/>
  <c r="AN734" i="2"/>
  <c r="AP734" i="2" s="1"/>
  <c r="AN735" i="2"/>
  <c r="AU735" i="2" s="1"/>
  <c r="AN738" i="2"/>
  <c r="AN739" i="2"/>
  <c r="AU739" i="2" s="1"/>
  <c r="AN742" i="2"/>
  <c r="AN743" i="2"/>
  <c r="AU743" i="2" s="1"/>
  <c r="AN745" i="2"/>
  <c r="AQ745" i="2" s="1"/>
  <c r="AN746" i="2"/>
  <c r="AN747" i="2"/>
  <c r="AU747" i="2" s="1"/>
  <c r="AN749" i="2"/>
  <c r="AN750" i="2"/>
  <c r="AP750" i="2" s="1"/>
  <c r="AN751" i="2"/>
  <c r="AU751" i="2" s="1"/>
  <c r="AN753" i="2"/>
  <c r="AN754" i="2"/>
  <c r="AN755" i="2"/>
  <c r="AU755" i="2" s="1"/>
  <c r="AN757" i="2"/>
  <c r="AN758" i="2"/>
  <c r="AN759" i="2"/>
  <c r="AU759" i="2" s="1"/>
  <c r="AN763" i="2"/>
  <c r="AU763" i="2" s="1"/>
  <c r="AN766" i="2"/>
  <c r="AN767" i="2"/>
  <c r="AU767" i="2" s="1"/>
  <c r="AN770" i="2"/>
  <c r="AN771" i="2"/>
  <c r="AU771" i="2" s="1"/>
  <c r="AN774" i="2"/>
  <c r="AN775" i="2"/>
  <c r="AU775" i="2" s="1"/>
  <c r="AN779" i="2"/>
  <c r="AR779" i="2" s="1"/>
  <c r="AN781" i="2"/>
  <c r="AP781" i="2" s="1"/>
  <c r="AN782" i="2"/>
  <c r="AV782" i="2" s="1"/>
  <c r="AN783" i="2"/>
  <c r="AR783" i="2" s="1"/>
  <c r="AN785" i="2"/>
  <c r="AP785" i="2" s="1"/>
  <c r="AN786" i="2"/>
  <c r="AN787" i="2"/>
  <c r="AR787" i="2" s="1"/>
  <c r="AN789" i="2"/>
  <c r="AP789" i="2" s="1"/>
  <c r="AN790" i="2"/>
  <c r="AV790" i="2" s="1"/>
  <c r="AN791" i="2"/>
  <c r="AR791" i="2" s="1"/>
  <c r="AN793" i="2"/>
  <c r="AU793" i="2" s="1"/>
  <c r="AN794" i="2"/>
  <c r="AN797" i="2"/>
  <c r="AP797" i="2" s="1"/>
  <c r="AN798" i="2"/>
  <c r="AN799" i="2"/>
  <c r="AR799" i="2" s="1"/>
  <c r="AN801" i="2"/>
  <c r="AN802" i="2"/>
  <c r="AN805" i="2"/>
  <c r="AP805" i="2" s="1"/>
  <c r="AN806" i="2"/>
  <c r="AQ806" i="2" s="1"/>
  <c r="AN807" i="2"/>
  <c r="AR807" i="2" s="1"/>
  <c r="AN809" i="2"/>
  <c r="AP809" i="2" s="1"/>
  <c r="AN810" i="2"/>
  <c r="AN811" i="2"/>
  <c r="AR811" i="2" s="1"/>
  <c r="AN813" i="2"/>
  <c r="AP813" i="2" s="1"/>
  <c r="AN814" i="2"/>
  <c r="AN815" i="2"/>
  <c r="AR815" i="2" s="1"/>
  <c r="AN817" i="2"/>
  <c r="AR817" i="2" s="1"/>
  <c r="AN818" i="2"/>
  <c r="AR818" i="2" s="1"/>
  <c r="AN819" i="2"/>
  <c r="AR819" i="2" s="1"/>
  <c r="AN821" i="2"/>
  <c r="AR821" i="2" s="1"/>
  <c r="AN822" i="2"/>
  <c r="AR822" i="2" s="1"/>
  <c r="AN823" i="2"/>
  <c r="AR823" i="2" s="1"/>
  <c r="AN825" i="2"/>
  <c r="AR825" i="2" s="1"/>
  <c r="AN826" i="2"/>
  <c r="AN827" i="2"/>
  <c r="AR827" i="2" s="1"/>
  <c r="AN829" i="2"/>
  <c r="AR829" i="2" s="1"/>
  <c r="AO790" i="2"/>
  <c r="AW790" i="2" s="1"/>
  <c r="AO758" i="2"/>
  <c r="AW758" i="2" s="1"/>
  <c r="AO662" i="2"/>
  <c r="AW662" i="2" s="1"/>
  <c r="AO630" i="2"/>
  <c r="AW630" i="2" s="1"/>
  <c r="AO534" i="2"/>
  <c r="AW534" i="2" s="1"/>
  <c r="AO525" i="2"/>
  <c r="AW525" i="2" s="1"/>
  <c r="AO517" i="2"/>
  <c r="AW517" i="2" s="1"/>
  <c r="AO509" i="2"/>
  <c r="AW509" i="2" s="1"/>
  <c r="AO501" i="2"/>
  <c r="AW501" i="2" s="1"/>
  <c r="AO469" i="2"/>
  <c r="AW469" i="2" s="1"/>
  <c r="AO461" i="2"/>
  <c r="AW461" i="2" s="1"/>
  <c r="AO453" i="2"/>
  <c r="AW453" i="2" s="1"/>
  <c r="AO445" i="2"/>
  <c r="AW445" i="2" s="1"/>
  <c r="AO437" i="2"/>
  <c r="AW437" i="2" s="1"/>
  <c r="AO405" i="2"/>
  <c r="AW405" i="2" s="1"/>
  <c r="AO397" i="2"/>
  <c r="AW397" i="2" s="1"/>
  <c r="AO389" i="2"/>
  <c r="AW389" i="2" s="1"/>
  <c r="AO381" i="2"/>
  <c r="AW381" i="2" s="1"/>
  <c r="AO373" i="2"/>
  <c r="AW373" i="2" s="1"/>
  <c r="AO341" i="2"/>
  <c r="AW341" i="2" s="1"/>
  <c r="AO333" i="2"/>
  <c r="AW333" i="2" s="1"/>
  <c r="AO325" i="2"/>
  <c r="AW325" i="2" s="1"/>
  <c r="AO317" i="2"/>
  <c r="AW317" i="2" s="1"/>
  <c r="AO309" i="2"/>
  <c r="AO277" i="2"/>
  <c r="AW277" i="2" s="1"/>
  <c r="AO269" i="2"/>
  <c r="AW269" i="2" s="1"/>
  <c r="AO261" i="2"/>
  <c r="AW261" i="2" s="1"/>
  <c r="AO253" i="2"/>
  <c r="AW253" i="2" s="1"/>
  <c r="AO245" i="2"/>
  <c r="AW245" i="2" s="1"/>
  <c r="AO224" i="2"/>
  <c r="AW224" i="2" s="1"/>
  <c r="AO223" i="2"/>
  <c r="AW223" i="2" s="1"/>
  <c r="AO222" i="2"/>
  <c r="AW222" i="2" s="1"/>
  <c r="AO221" i="2"/>
  <c r="AW221" i="2" s="1"/>
  <c r="AO220" i="2"/>
  <c r="AW220" i="2" s="1"/>
  <c r="AO219" i="2"/>
  <c r="AW219" i="2" s="1"/>
  <c r="AO218" i="2"/>
  <c r="AW218" i="2" s="1"/>
  <c r="AO217" i="2"/>
  <c r="AW217" i="2" s="1"/>
  <c r="AO216" i="2"/>
  <c r="AW216" i="2" s="1"/>
  <c r="AO213" i="2"/>
  <c r="AW213" i="2" s="1"/>
  <c r="AO189" i="2"/>
  <c r="AW189" i="2" s="1"/>
  <c r="AO149" i="2"/>
  <c r="AW149" i="2" s="1"/>
  <c r="AO125" i="2"/>
  <c r="AW125" i="2" s="1"/>
  <c r="AO89" i="2"/>
  <c r="AW89" i="2" s="1"/>
  <c r="AO88" i="2"/>
  <c r="AW88" i="2" s="1"/>
  <c r="AO87" i="2"/>
  <c r="AW87" i="2" s="1"/>
  <c r="AO86" i="2"/>
  <c r="AW86" i="2" s="1"/>
  <c r="AO85" i="2"/>
  <c r="AW85" i="2" s="1"/>
  <c r="AO84" i="2"/>
  <c r="AW84" i="2" s="1"/>
  <c r="AO83" i="2"/>
  <c r="AW83" i="2" s="1"/>
  <c r="AO82" i="2"/>
  <c r="AW82" i="2" s="1"/>
  <c r="AO81" i="2"/>
  <c r="AW81" i="2" s="1"/>
  <c r="AO46" i="2"/>
  <c r="AW46" i="2" s="1"/>
  <c r="AO10" i="2"/>
  <c r="AW10" i="2" s="1"/>
  <c r="AO9" i="2"/>
  <c r="AW9" i="2" s="1"/>
  <c r="AO8" i="2"/>
  <c r="AW8" i="2" s="1"/>
  <c r="AO6" i="2"/>
  <c r="AW6" i="2" s="1"/>
  <c r="AO5" i="2"/>
  <c r="AW5" i="2" s="1"/>
  <c r="AO4" i="2"/>
  <c r="AW4" i="2" s="1"/>
  <c r="AO3" i="2"/>
  <c r="AW3" i="2" s="1"/>
  <c r="AM829" i="2"/>
  <c r="AO829" i="2" s="1"/>
  <c r="AW829" i="2" s="1"/>
  <c r="AM828" i="2"/>
  <c r="AO828" i="2" s="1"/>
  <c r="AW828" i="2" s="1"/>
  <c r="AM827" i="2"/>
  <c r="AO827" i="2" s="1"/>
  <c r="AW827" i="2" s="1"/>
  <c r="AM826" i="2"/>
  <c r="AO826" i="2" s="1"/>
  <c r="AW826" i="2" s="1"/>
  <c r="AM825" i="2"/>
  <c r="AO825" i="2" s="1"/>
  <c r="AW825" i="2" s="1"/>
  <c r="AM824" i="2"/>
  <c r="AO824" i="2" s="1"/>
  <c r="AW824" i="2" s="1"/>
  <c r="AM823" i="2"/>
  <c r="AO823" i="2" s="1"/>
  <c r="AW823" i="2" s="1"/>
  <c r="AM822" i="2"/>
  <c r="AO822" i="2" s="1"/>
  <c r="AW822" i="2" s="1"/>
  <c r="AM821" i="2"/>
  <c r="AO821" i="2" s="1"/>
  <c r="AW821" i="2" s="1"/>
  <c r="AM820" i="2"/>
  <c r="AO820" i="2" s="1"/>
  <c r="AW820" i="2" s="1"/>
  <c r="AM819" i="2"/>
  <c r="AO819" i="2" s="1"/>
  <c r="AW819" i="2" s="1"/>
  <c r="AM818" i="2"/>
  <c r="AO818" i="2" s="1"/>
  <c r="AW818" i="2" s="1"/>
  <c r="AM817" i="2"/>
  <c r="AO817" i="2" s="1"/>
  <c r="AW817" i="2" s="1"/>
  <c r="AM816" i="2"/>
  <c r="AO816" i="2" s="1"/>
  <c r="AW816" i="2" s="1"/>
  <c r="AM815" i="2"/>
  <c r="AO815" i="2" s="1"/>
  <c r="AW815" i="2" s="1"/>
  <c r="AM814" i="2"/>
  <c r="AO814" i="2" s="1"/>
  <c r="AW814" i="2" s="1"/>
  <c r="AM813" i="2"/>
  <c r="AO813" i="2" s="1"/>
  <c r="AW813" i="2" s="1"/>
  <c r="AM812" i="2"/>
  <c r="AO812" i="2" s="1"/>
  <c r="AW812" i="2" s="1"/>
  <c r="AM811" i="2"/>
  <c r="AO811" i="2" s="1"/>
  <c r="AW811" i="2" s="1"/>
  <c r="AM810" i="2"/>
  <c r="AO810" i="2" s="1"/>
  <c r="AW810" i="2" s="1"/>
  <c r="AM809" i="2"/>
  <c r="AO809" i="2" s="1"/>
  <c r="AW809" i="2" s="1"/>
  <c r="AM808" i="2"/>
  <c r="AO808" i="2" s="1"/>
  <c r="AW808" i="2" s="1"/>
  <c r="AM807" i="2"/>
  <c r="AO807" i="2" s="1"/>
  <c r="AW807" i="2" s="1"/>
  <c r="AM806" i="2"/>
  <c r="AO806" i="2" s="1"/>
  <c r="AW806" i="2" s="1"/>
  <c r="AM805" i="2"/>
  <c r="AO805" i="2" s="1"/>
  <c r="AW805" i="2" s="1"/>
  <c r="AM804" i="2"/>
  <c r="AO804" i="2" s="1"/>
  <c r="AW804" i="2" s="1"/>
  <c r="AM803" i="2"/>
  <c r="AO803" i="2" s="1"/>
  <c r="AW803" i="2" s="1"/>
  <c r="AM802" i="2"/>
  <c r="AO802" i="2" s="1"/>
  <c r="AW802" i="2" s="1"/>
  <c r="AM801" i="2"/>
  <c r="AO801" i="2" s="1"/>
  <c r="AW801" i="2" s="1"/>
  <c r="AM800" i="2"/>
  <c r="AO800" i="2" s="1"/>
  <c r="AW800" i="2" s="1"/>
  <c r="AM799" i="2"/>
  <c r="AO799" i="2" s="1"/>
  <c r="AW799" i="2" s="1"/>
  <c r="AM798" i="2"/>
  <c r="AO798" i="2" s="1"/>
  <c r="AW798" i="2" s="1"/>
  <c r="AM797" i="2"/>
  <c r="AO797" i="2" s="1"/>
  <c r="AW797" i="2" s="1"/>
  <c r="AM796" i="2"/>
  <c r="AO796" i="2" s="1"/>
  <c r="AW796" i="2" s="1"/>
  <c r="AM795" i="2"/>
  <c r="AO795" i="2" s="1"/>
  <c r="AW795" i="2" s="1"/>
  <c r="AM794" i="2"/>
  <c r="AO794" i="2" s="1"/>
  <c r="AW794" i="2" s="1"/>
  <c r="AM793" i="2"/>
  <c r="AO793" i="2" s="1"/>
  <c r="AW793" i="2" s="1"/>
  <c r="AM792" i="2"/>
  <c r="AO792" i="2" s="1"/>
  <c r="AW792" i="2" s="1"/>
  <c r="AM791" i="2"/>
  <c r="AO791" i="2" s="1"/>
  <c r="AW791" i="2" s="1"/>
  <c r="AM790" i="2"/>
  <c r="AM789" i="2"/>
  <c r="AO789" i="2" s="1"/>
  <c r="AW789" i="2" s="1"/>
  <c r="AM788" i="2"/>
  <c r="AO788" i="2" s="1"/>
  <c r="AW788" i="2" s="1"/>
  <c r="AM787" i="2"/>
  <c r="AO787" i="2" s="1"/>
  <c r="AW787" i="2" s="1"/>
  <c r="AM786" i="2"/>
  <c r="AO786" i="2" s="1"/>
  <c r="AW786" i="2" s="1"/>
  <c r="AM785" i="2"/>
  <c r="AO785" i="2" s="1"/>
  <c r="AW785" i="2" s="1"/>
  <c r="AM784" i="2"/>
  <c r="AO784" i="2" s="1"/>
  <c r="AW784" i="2" s="1"/>
  <c r="AM783" i="2"/>
  <c r="AO783" i="2" s="1"/>
  <c r="AW783" i="2" s="1"/>
  <c r="AM782" i="2"/>
  <c r="AO782" i="2" s="1"/>
  <c r="AW782" i="2" s="1"/>
  <c r="AM781" i="2"/>
  <c r="AO781" i="2" s="1"/>
  <c r="AW781" i="2" s="1"/>
  <c r="AM780" i="2"/>
  <c r="AO780" i="2" s="1"/>
  <c r="AW780" i="2" s="1"/>
  <c r="AM779" i="2"/>
  <c r="AO779" i="2" s="1"/>
  <c r="AW779" i="2" s="1"/>
  <c r="AM778" i="2"/>
  <c r="AO778" i="2" s="1"/>
  <c r="AW778" i="2" s="1"/>
  <c r="AM777" i="2"/>
  <c r="AO777" i="2" s="1"/>
  <c r="AW777" i="2" s="1"/>
  <c r="AM776" i="2"/>
  <c r="AO776" i="2" s="1"/>
  <c r="AW776" i="2" s="1"/>
  <c r="AM775" i="2"/>
  <c r="AO775" i="2" s="1"/>
  <c r="AW775" i="2" s="1"/>
  <c r="AM774" i="2"/>
  <c r="AO774" i="2" s="1"/>
  <c r="AW774" i="2" s="1"/>
  <c r="AM773" i="2"/>
  <c r="AO773" i="2" s="1"/>
  <c r="AW773" i="2" s="1"/>
  <c r="AM772" i="2"/>
  <c r="AO772" i="2" s="1"/>
  <c r="AW772" i="2" s="1"/>
  <c r="AM771" i="2"/>
  <c r="AO771" i="2" s="1"/>
  <c r="AW771" i="2" s="1"/>
  <c r="AM770" i="2"/>
  <c r="AO770" i="2" s="1"/>
  <c r="AW770" i="2" s="1"/>
  <c r="AM769" i="2"/>
  <c r="AO769" i="2" s="1"/>
  <c r="AW769" i="2" s="1"/>
  <c r="AM768" i="2"/>
  <c r="AO768" i="2" s="1"/>
  <c r="AW768" i="2" s="1"/>
  <c r="AM767" i="2"/>
  <c r="AO767" i="2" s="1"/>
  <c r="AW767" i="2" s="1"/>
  <c r="AM766" i="2"/>
  <c r="AO766" i="2" s="1"/>
  <c r="AW766" i="2" s="1"/>
  <c r="AM765" i="2"/>
  <c r="AO765" i="2" s="1"/>
  <c r="AW765" i="2" s="1"/>
  <c r="AM764" i="2"/>
  <c r="AO764" i="2" s="1"/>
  <c r="AW764" i="2" s="1"/>
  <c r="AM763" i="2"/>
  <c r="AO763" i="2" s="1"/>
  <c r="AW763" i="2" s="1"/>
  <c r="AM762" i="2"/>
  <c r="AO762" i="2" s="1"/>
  <c r="AW762" i="2" s="1"/>
  <c r="AM761" i="2"/>
  <c r="AO761" i="2" s="1"/>
  <c r="AW761" i="2" s="1"/>
  <c r="AM760" i="2"/>
  <c r="AO760" i="2" s="1"/>
  <c r="AW760" i="2" s="1"/>
  <c r="AM759" i="2"/>
  <c r="AO759" i="2" s="1"/>
  <c r="AW759" i="2" s="1"/>
  <c r="AM758" i="2"/>
  <c r="AM757" i="2"/>
  <c r="AO757" i="2" s="1"/>
  <c r="AW757" i="2" s="1"/>
  <c r="AM756" i="2"/>
  <c r="AO756" i="2" s="1"/>
  <c r="AW756" i="2" s="1"/>
  <c r="AM755" i="2"/>
  <c r="AO755" i="2" s="1"/>
  <c r="AW755" i="2" s="1"/>
  <c r="AM754" i="2"/>
  <c r="AO754" i="2" s="1"/>
  <c r="AW754" i="2" s="1"/>
  <c r="AM753" i="2"/>
  <c r="AO753" i="2" s="1"/>
  <c r="AW753" i="2" s="1"/>
  <c r="AM752" i="2"/>
  <c r="AO752" i="2" s="1"/>
  <c r="AW752" i="2" s="1"/>
  <c r="AM751" i="2"/>
  <c r="AO751" i="2" s="1"/>
  <c r="AW751" i="2" s="1"/>
  <c r="AM750" i="2"/>
  <c r="AO750" i="2" s="1"/>
  <c r="AW750" i="2" s="1"/>
  <c r="AM749" i="2"/>
  <c r="AO749" i="2" s="1"/>
  <c r="AW749" i="2" s="1"/>
  <c r="AM748" i="2"/>
  <c r="AO748" i="2" s="1"/>
  <c r="AW748" i="2" s="1"/>
  <c r="AM747" i="2"/>
  <c r="AO747" i="2" s="1"/>
  <c r="AW747" i="2" s="1"/>
  <c r="AM746" i="2"/>
  <c r="AO746" i="2" s="1"/>
  <c r="AW746" i="2" s="1"/>
  <c r="AM745" i="2"/>
  <c r="AO745" i="2" s="1"/>
  <c r="AW745" i="2" s="1"/>
  <c r="AM744" i="2"/>
  <c r="AO744" i="2" s="1"/>
  <c r="AW744" i="2" s="1"/>
  <c r="AM743" i="2"/>
  <c r="AO743" i="2" s="1"/>
  <c r="AW743" i="2" s="1"/>
  <c r="AM742" i="2"/>
  <c r="AO742" i="2" s="1"/>
  <c r="AW742" i="2" s="1"/>
  <c r="AM741" i="2"/>
  <c r="AO741" i="2" s="1"/>
  <c r="AW741" i="2" s="1"/>
  <c r="AM740" i="2"/>
  <c r="AO740" i="2" s="1"/>
  <c r="AW740" i="2" s="1"/>
  <c r="AM739" i="2"/>
  <c r="AO739" i="2" s="1"/>
  <c r="AW739" i="2" s="1"/>
  <c r="AM738" i="2"/>
  <c r="AO738" i="2" s="1"/>
  <c r="AW738" i="2" s="1"/>
  <c r="AM737" i="2"/>
  <c r="AO737" i="2" s="1"/>
  <c r="AW737" i="2" s="1"/>
  <c r="AM736" i="2"/>
  <c r="AO736" i="2" s="1"/>
  <c r="AW736" i="2" s="1"/>
  <c r="AM735" i="2"/>
  <c r="AO735" i="2" s="1"/>
  <c r="AW735" i="2" s="1"/>
  <c r="AM734" i="2"/>
  <c r="AO734" i="2" s="1"/>
  <c r="AW734" i="2" s="1"/>
  <c r="AM733" i="2"/>
  <c r="AO733" i="2" s="1"/>
  <c r="AW733" i="2" s="1"/>
  <c r="AM732" i="2"/>
  <c r="AO732" i="2" s="1"/>
  <c r="AW732" i="2" s="1"/>
  <c r="AM731" i="2"/>
  <c r="AO731" i="2" s="1"/>
  <c r="AW731" i="2" s="1"/>
  <c r="AM730" i="2"/>
  <c r="AO730" i="2" s="1"/>
  <c r="AW730" i="2" s="1"/>
  <c r="AM729" i="2"/>
  <c r="AO729" i="2" s="1"/>
  <c r="AW729" i="2" s="1"/>
  <c r="AM728" i="2"/>
  <c r="AO728" i="2" s="1"/>
  <c r="AW728" i="2" s="1"/>
  <c r="AM727" i="2"/>
  <c r="AO727" i="2" s="1"/>
  <c r="AW727" i="2" s="1"/>
  <c r="AM726" i="2"/>
  <c r="AO726" i="2" s="1"/>
  <c r="AW726" i="2" s="1"/>
  <c r="AM725" i="2"/>
  <c r="AO725" i="2" s="1"/>
  <c r="AW725" i="2" s="1"/>
  <c r="AM724" i="2"/>
  <c r="AO724" i="2" s="1"/>
  <c r="AW724" i="2" s="1"/>
  <c r="AM723" i="2"/>
  <c r="AO723" i="2" s="1"/>
  <c r="AW723" i="2" s="1"/>
  <c r="AM722" i="2"/>
  <c r="AO722" i="2" s="1"/>
  <c r="AW722" i="2" s="1"/>
  <c r="AM721" i="2"/>
  <c r="AO721" i="2" s="1"/>
  <c r="AW721" i="2" s="1"/>
  <c r="AM720" i="2"/>
  <c r="AO720" i="2" s="1"/>
  <c r="AW720" i="2" s="1"/>
  <c r="AM719" i="2"/>
  <c r="AO719" i="2" s="1"/>
  <c r="AW719" i="2" s="1"/>
  <c r="AM718" i="2"/>
  <c r="AO718" i="2" s="1"/>
  <c r="AW718" i="2" s="1"/>
  <c r="AM717" i="2"/>
  <c r="AO717" i="2" s="1"/>
  <c r="AW717" i="2" s="1"/>
  <c r="AM716" i="2"/>
  <c r="AO716" i="2" s="1"/>
  <c r="AW716" i="2" s="1"/>
  <c r="AM715" i="2"/>
  <c r="AO715" i="2" s="1"/>
  <c r="AW715" i="2" s="1"/>
  <c r="AM714" i="2"/>
  <c r="AO714" i="2" s="1"/>
  <c r="AW714" i="2" s="1"/>
  <c r="AM713" i="2"/>
  <c r="AO713" i="2" s="1"/>
  <c r="AW713" i="2" s="1"/>
  <c r="AM712" i="2"/>
  <c r="AO712" i="2" s="1"/>
  <c r="AW712" i="2" s="1"/>
  <c r="AM711" i="2"/>
  <c r="AO711" i="2" s="1"/>
  <c r="AW711" i="2" s="1"/>
  <c r="AM710" i="2"/>
  <c r="AO710" i="2" s="1"/>
  <c r="AW710" i="2" s="1"/>
  <c r="AM709" i="2"/>
  <c r="AO709" i="2" s="1"/>
  <c r="AW709" i="2" s="1"/>
  <c r="AM708" i="2"/>
  <c r="AO708" i="2" s="1"/>
  <c r="AW708" i="2" s="1"/>
  <c r="AM707" i="2"/>
  <c r="AO707" i="2" s="1"/>
  <c r="AW707" i="2" s="1"/>
  <c r="AM706" i="2"/>
  <c r="AO706" i="2" s="1"/>
  <c r="AW706" i="2" s="1"/>
  <c r="AM705" i="2"/>
  <c r="AO705" i="2" s="1"/>
  <c r="AW705" i="2" s="1"/>
  <c r="AM704" i="2"/>
  <c r="AO704" i="2" s="1"/>
  <c r="AW704" i="2" s="1"/>
  <c r="AM703" i="2"/>
  <c r="AO703" i="2" s="1"/>
  <c r="AW703" i="2" s="1"/>
  <c r="AM702" i="2"/>
  <c r="AO702" i="2" s="1"/>
  <c r="AW702" i="2" s="1"/>
  <c r="AM701" i="2"/>
  <c r="AO701" i="2" s="1"/>
  <c r="AW701" i="2" s="1"/>
  <c r="AM700" i="2"/>
  <c r="AO700" i="2" s="1"/>
  <c r="AW700" i="2" s="1"/>
  <c r="AM699" i="2"/>
  <c r="AO699" i="2" s="1"/>
  <c r="AW699" i="2" s="1"/>
  <c r="AM698" i="2"/>
  <c r="AO698" i="2" s="1"/>
  <c r="AW698" i="2" s="1"/>
  <c r="AM697" i="2"/>
  <c r="AO697" i="2" s="1"/>
  <c r="AW697" i="2" s="1"/>
  <c r="AM696" i="2"/>
  <c r="AO696" i="2" s="1"/>
  <c r="AW696" i="2" s="1"/>
  <c r="AM695" i="2"/>
  <c r="AO695" i="2" s="1"/>
  <c r="AW695" i="2" s="1"/>
  <c r="AM694" i="2"/>
  <c r="AO694" i="2" s="1"/>
  <c r="AW694" i="2" s="1"/>
  <c r="AM693" i="2"/>
  <c r="AO693" i="2" s="1"/>
  <c r="AW693" i="2" s="1"/>
  <c r="AM692" i="2"/>
  <c r="AO692" i="2" s="1"/>
  <c r="AW692" i="2" s="1"/>
  <c r="AM691" i="2"/>
  <c r="AO691" i="2" s="1"/>
  <c r="AW691" i="2" s="1"/>
  <c r="AM690" i="2"/>
  <c r="AO690" i="2" s="1"/>
  <c r="AW690" i="2" s="1"/>
  <c r="AM689" i="2"/>
  <c r="AO689" i="2" s="1"/>
  <c r="AW689" i="2" s="1"/>
  <c r="AM688" i="2"/>
  <c r="AO688" i="2" s="1"/>
  <c r="AW688" i="2" s="1"/>
  <c r="AM687" i="2"/>
  <c r="AO687" i="2" s="1"/>
  <c r="AW687" i="2" s="1"/>
  <c r="AM686" i="2"/>
  <c r="AO686" i="2" s="1"/>
  <c r="AW686" i="2" s="1"/>
  <c r="AM685" i="2"/>
  <c r="AO685" i="2" s="1"/>
  <c r="AW685" i="2" s="1"/>
  <c r="AM684" i="2"/>
  <c r="AO684" i="2" s="1"/>
  <c r="AW684" i="2" s="1"/>
  <c r="AM683" i="2"/>
  <c r="AO683" i="2" s="1"/>
  <c r="AW683" i="2" s="1"/>
  <c r="AM682" i="2"/>
  <c r="AO682" i="2" s="1"/>
  <c r="AW682" i="2" s="1"/>
  <c r="AM681" i="2"/>
  <c r="AO681" i="2" s="1"/>
  <c r="AW681" i="2" s="1"/>
  <c r="AM680" i="2"/>
  <c r="AO680" i="2" s="1"/>
  <c r="AW680" i="2" s="1"/>
  <c r="AM679" i="2"/>
  <c r="AO679" i="2" s="1"/>
  <c r="AW679" i="2" s="1"/>
  <c r="AM678" i="2"/>
  <c r="AO678" i="2" s="1"/>
  <c r="AW678" i="2" s="1"/>
  <c r="AM677" i="2"/>
  <c r="AO677" i="2" s="1"/>
  <c r="AW677" i="2" s="1"/>
  <c r="AM676" i="2"/>
  <c r="AO676" i="2" s="1"/>
  <c r="AW676" i="2" s="1"/>
  <c r="AM675" i="2"/>
  <c r="AO675" i="2" s="1"/>
  <c r="AW675" i="2" s="1"/>
  <c r="AM674" i="2"/>
  <c r="AO674" i="2" s="1"/>
  <c r="AW674" i="2" s="1"/>
  <c r="AM673" i="2"/>
  <c r="AO673" i="2" s="1"/>
  <c r="AW673" i="2" s="1"/>
  <c r="AM672" i="2"/>
  <c r="AO672" i="2" s="1"/>
  <c r="AW672" i="2" s="1"/>
  <c r="AM671" i="2"/>
  <c r="AO671" i="2" s="1"/>
  <c r="AW671" i="2" s="1"/>
  <c r="AM670" i="2"/>
  <c r="AO670" i="2" s="1"/>
  <c r="AW670" i="2" s="1"/>
  <c r="AM669" i="2"/>
  <c r="AO669" i="2" s="1"/>
  <c r="AW669" i="2" s="1"/>
  <c r="AM668" i="2"/>
  <c r="AO668" i="2" s="1"/>
  <c r="AW668" i="2" s="1"/>
  <c r="AM667" i="2"/>
  <c r="AO667" i="2" s="1"/>
  <c r="AW667" i="2" s="1"/>
  <c r="AM666" i="2"/>
  <c r="AO666" i="2" s="1"/>
  <c r="AW666" i="2" s="1"/>
  <c r="AM665" i="2"/>
  <c r="AO665" i="2" s="1"/>
  <c r="AW665" i="2" s="1"/>
  <c r="AM664" i="2"/>
  <c r="AO664" i="2" s="1"/>
  <c r="AW664" i="2" s="1"/>
  <c r="AM663" i="2"/>
  <c r="AO663" i="2" s="1"/>
  <c r="AW663" i="2" s="1"/>
  <c r="AM662" i="2"/>
  <c r="AM661" i="2"/>
  <c r="AO661" i="2" s="1"/>
  <c r="AW661" i="2" s="1"/>
  <c r="AM660" i="2"/>
  <c r="AO660" i="2" s="1"/>
  <c r="AW660" i="2" s="1"/>
  <c r="AM659" i="2"/>
  <c r="AO659" i="2" s="1"/>
  <c r="AW659" i="2" s="1"/>
  <c r="AM658" i="2"/>
  <c r="AO658" i="2" s="1"/>
  <c r="AW658" i="2" s="1"/>
  <c r="AM657" i="2"/>
  <c r="AO657" i="2" s="1"/>
  <c r="AW657" i="2" s="1"/>
  <c r="AM656" i="2"/>
  <c r="AO656" i="2" s="1"/>
  <c r="AW656" i="2" s="1"/>
  <c r="AM655" i="2"/>
  <c r="AO655" i="2" s="1"/>
  <c r="AW655" i="2" s="1"/>
  <c r="AM654" i="2"/>
  <c r="AO654" i="2" s="1"/>
  <c r="AW654" i="2" s="1"/>
  <c r="AM653" i="2"/>
  <c r="AO653" i="2" s="1"/>
  <c r="AW653" i="2" s="1"/>
  <c r="AM652" i="2"/>
  <c r="AO652" i="2" s="1"/>
  <c r="AW652" i="2" s="1"/>
  <c r="AM651" i="2"/>
  <c r="AO651" i="2" s="1"/>
  <c r="AW651" i="2" s="1"/>
  <c r="AM650" i="2"/>
  <c r="AO650" i="2" s="1"/>
  <c r="AW650" i="2" s="1"/>
  <c r="AM649" i="2"/>
  <c r="AO649" i="2" s="1"/>
  <c r="AW649" i="2" s="1"/>
  <c r="AM648" i="2"/>
  <c r="AO648" i="2" s="1"/>
  <c r="AW648" i="2" s="1"/>
  <c r="AM647" i="2"/>
  <c r="AO647" i="2" s="1"/>
  <c r="AW647" i="2" s="1"/>
  <c r="AM646" i="2"/>
  <c r="AO646" i="2" s="1"/>
  <c r="AW646" i="2" s="1"/>
  <c r="AM645" i="2"/>
  <c r="AO645" i="2" s="1"/>
  <c r="AW645" i="2" s="1"/>
  <c r="AM644" i="2"/>
  <c r="AO644" i="2" s="1"/>
  <c r="AW644" i="2" s="1"/>
  <c r="AM643" i="2"/>
  <c r="AO643" i="2" s="1"/>
  <c r="AW643" i="2" s="1"/>
  <c r="AM642" i="2"/>
  <c r="AO642" i="2" s="1"/>
  <c r="AW642" i="2" s="1"/>
  <c r="AM641" i="2"/>
  <c r="AO641" i="2" s="1"/>
  <c r="AW641" i="2" s="1"/>
  <c r="AM640" i="2"/>
  <c r="AO640" i="2" s="1"/>
  <c r="AW640" i="2" s="1"/>
  <c r="AM639" i="2"/>
  <c r="AO639" i="2" s="1"/>
  <c r="AW639" i="2" s="1"/>
  <c r="AM638" i="2"/>
  <c r="AO638" i="2" s="1"/>
  <c r="AW638" i="2" s="1"/>
  <c r="AM637" i="2"/>
  <c r="AO637" i="2" s="1"/>
  <c r="AW637" i="2" s="1"/>
  <c r="AM636" i="2"/>
  <c r="AO636" i="2" s="1"/>
  <c r="AW636" i="2" s="1"/>
  <c r="AM635" i="2"/>
  <c r="AO635" i="2" s="1"/>
  <c r="AW635" i="2" s="1"/>
  <c r="AM634" i="2"/>
  <c r="AO634" i="2" s="1"/>
  <c r="AW634" i="2" s="1"/>
  <c r="AM633" i="2"/>
  <c r="AO633" i="2" s="1"/>
  <c r="AW633" i="2" s="1"/>
  <c r="AM632" i="2"/>
  <c r="AO632" i="2" s="1"/>
  <c r="AW632" i="2" s="1"/>
  <c r="AM631" i="2"/>
  <c r="AO631" i="2" s="1"/>
  <c r="AW631" i="2" s="1"/>
  <c r="AM630" i="2"/>
  <c r="AM629" i="2"/>
  <c r="AO629" i="2" s="1"/>
  <c r="AW629" i="2" s="1"/>
  <c r="AM628" i="2"/>
  <c r="AO628" i="2" s="1"/>
  <c r="AW628" i="2" s="1"/>
  <c r="AM627" i="2"/>
  <c r="AO627" i="2" s="1"/>
  <c r="AW627" i="2" s="1"/>
  <c r="AM626" i="2"/>
  <c r="AO626" i="2" s="1"/>
  <c r="AW626" i="2" s="1"/>
  <c r="AM625" i="2"/>
  <c r="AO625" i="2" s="1"/>
  <c r="AW625" i="2" s="1"/>
  <c r="AM624" i="2"/>
  <c r="AO624" i="2" s="1"/>
  <c r="AW624" i="2" s="1"/>
  <c r="AM623" i="2"/>
  <c r="AO623" i="2" s="1"/>
  <c r="AW623" i="2" s="1"/>
  <c r="AM622" i="2"/>
  <c r="AO622" i="2" s="1"/>
  <c r="AW622" i="2" s="1"/>
  <c r="AM621" i="2"/>
  <c r="AO621" i="2" s="1"/>
  <c r="AW621" i="2" s="1"/>
  <c r="AM620" i="2"/>
  <c r="AO620" i="2" s="1"/>
  <c r="AW620" i="2" s="1"/>
  <c r="AM619" i="2"/>
  <c r="AO619" i="2" s="1"/>
  <c r="AW619" i="2" s="1"/>
  <c r="AM618" i="2"/>
  <c r="AO618" i="2" s="1"/>
  <c r="AW618" i="2" s="1"/>
  <c r="AM617" i="2"/>
  <c r="AO617" i="2" s="1"/>
  <c r="AW617" i="2" s="1"/>
  <c r="AM616" i="2"/>
  <c r="AO616" i="2" s="1"/>
  <c r="AW616" i="2" s="1"/>
  <c r="AM615" i="2"/>
  <c r="AO615" i="2" s="1"/>
  <c r="AW615" i="2" s="1"/>
  <c r="AM614" i="2"/>
  <c r="AO614" i="2" s="1"/>
  <c r="AW614" i="2" s="1"/>
  <c r="AM613" i="2"/>
  <c r="AO613" i="2" s="1"/>
  <c r="AW613" i="2" s="1"/>
  <c r="AM612" i="2"/>
  <c r="AO612" i="2" s="1"/>
  <c r="AW612" i="2" s="1"/>
  <c r="AM611" i="2"/>
  <c r="AO611" i="2" s="1"/>
  <c r="AW611" i="2" s="1"/>
  <c r="AM610" i="2"/>
  <c r="AO610" i="2" s="1"/>
  <c r="AW610" i="2" s="1"/>
  <c r="AM609" i="2"/>
  <c r="AO609" i="2" s="1"/>
  <c r="AW609" i="2" s="1"/>
  <c r="AM608" i="2"/>
  <c r="AO608" i="2" s="1"/>
  <c r="AW608" i="2" s="1"/>
  <c r="AM607" i="2"/>
  <c r="AO607" i="2" s="1"/>
  <c r="AW607" i="2" s="1"/>
  <c r="AM606" i="2"/>
  <c r="AO606" i="2" s="1"/>
  <c r="AW606" i="2" s="1"/>
  <c r="AM605" i="2"/>
  <c r="AO605" i="2" s="1"/>
  <c r="AW605" i="2" s="1"/>
  <c r="AM604" i="2"/>
  <c r="AO604" i="2" s="1"/>
  <c r="AW604" i="2" s="1"/>
  <c r="AM603" i="2"/>
  <c r="AO603" i="2" s="1"/>
  <c r="AW603" i="2" s="1"/>
  <c r="AM602" i="2"/>
  <c r="AO602" i="2" s="1"/>
  <c r="AW602" i="2" s="1"/>
  <c r="AM601" i="2"/>
  <c r="AO601" i="2" s="1"/>
  <c r="AW601" i="2" s="1"/>
  <c r="AM600" i="2"/>
  <c r="AO600" i="2" s="1"/>
  <c r="AW600" i="2" s="1"/>
  <c r="AM599" i="2"/>
  <c r="AO599" i="2" s="1"/>
  <c r="AW599" i="2" s="1"/>
  <c r="AM598" i="2"/>
  <c r="AO598" i="2" s="1"/>
  <c r="AW598" i="2" s="1"/>
  <c r="AM597" i="2"/>
  <c r="AO597" i="2" s="1"/>
  <c r="AW597" i="2" s="1"/>
  <c r="AM596" i="2"/>
  <c r="AO596" i="2" s="1"/>
  <c r="AW596" i="2" s="1"/>
  <c r="AM595" i="2"/>
  <c r="AO595" i="2" s="1"/>
  <c r="AW595" i="2" s="1"/>
  <c r="AM594" i="2"/>
  <c r="AO594" i="2" s="1"/>
  <c r="AW594" i="2" s="1"/>
  <c r="AM593" i="2"/>
  <c r="AO593" i="2" s="1"/>
  <c r="AW593" i="2" s="1"/>
  <c r="AM592" i="2"/>
  <c r="AO592" i="2" s="1"/>
  <c r="AW592" i="2" s="1"/>
  <c r="AM591" i="2"/>
  <c r="AO591" i="2" s="1"/>
  <c r="AW591" i="2" s="1"/>
  <c r="AM590" i="2"/>
  <c r="AO590" i="2" s="1"/>
  <c r="AW590" i="2" s="1"/>
  <c r="AM589" i="2"/>
  <c r="AO589" i="2" s="1"/>
  <c r="AW589" i="2" s="1"/>
  <c r="AM588" i="2"/>
  <c r="AO588" i="2" s="1"/>
  <c r="AW588" i="2" s="1"/>
  <c r="AM587" i="2"/>
  <c r="AO587" i="2" s="1"/>
  <c r="AW587" i="2" s="1"/>
  <c r="AM586" i="2"/>
  <c r="AO586" i="2" s="1"/>
  <c r="AW586" i="2" s="1"/>
  <c r="AM585" i="2"/>
  <c r="AO585" i="2" s="1"/>
  <c r="AW585" i="2" s="1"/>
  <c r="AM584" i="2"/>
  <c r="AO584" i="2" s="1"/>
  <c r="AW584" i="2" s="1"/>
  <c r="AM583" i="2"/>
  <c r="AO583" i="2" s="1"/>
  <c r="AW583" i="2" s="1"/>
  <c r="AM582" i="2"/>
  <c r="AO582" i="2" s="1"/>
  <c r="AW582" i="2" s="1"/>
  <c r="AM581" i="2"/>
  <c r="AO581" i="2" s="1"/>
  <c r="AW581" i="2" s="1"/>
  <c r="AM580" i="2"/>
  <c r="AO580" i="2" s="1"/>
  <c r="AW580" i="2" s="1"/>
  <c r="AM579" i="2"/>
  <c r="AO579" i="2" s="1"/>
  <c r="AW579" i="2" s="1"/>
  <c r="AM578" i="2"/>
  <c r="AO578" i="2" s="1"/>
  <c r="AW578" i="2" s="1"/>
  <c r="AM577" i="2"/>
  <c r="AO577" i="2" s="1"/>
  <c r="AW577" i="2" s="1"/>
  <c r="AM576" i="2"/>
  <c r="AO576" i="2" s="1"/>
  <c r="AW576" i="2" s="1"/>
  <c r="AM575" i="2"/>
  <c r="AO575" i="2" s="1"/>
  <c r="AW575" i="2" s="1"/>
  <c r="AM574" i="2"/>
  <c r="AO574" i="2" s="1"/>
  <c r="AW574" i="2" s="1"/>
  <c r="AM573" i="2"/>
  <c r="AO573" i="2" s="1"/>
  <c r="AW573" i="2" s="1"/>
  <c r="AM572" i="2"/>
  <c r="AO572" i="2" s="1"/>
  <c r="AW572" i="2" s="1"/>
  <c r="AM571" i="2"/>
  <c r="AO571" i="2" s="1"/>
  <c r="AW571" i="2" s="1"/>
  <c r="AM570" i="2"/>
  <c r="AO570" i="2" s="1"/>
  <c r="AW570" i="2" s="1"/>
  <c r="AM569" i="2"/>
  <c r="AO569" i="2" s="1"/>
  <c r="AW569" i="2" s="1"/>
  <c r="AM568" i="2"/>
  <c r="AO568" i="2" s="1"/>
  <c r="AW568" i="2" s="1"/>
  <c r="AM567" i="2"/>
  <c r="AO567" i="2" s="1"/>
  <c r="AW567" i="2" s="1"/>
  <c r="AM566" i="2"/>
  <c r="AO566" i="2" s="1"/>
  <c r="AW566" i="2" s="1"/>
  <c r="AM565" i="2"/>
  <c r="AO565" i="2" s="1"/>
  <c r="AW565" i="2" s="1"/>
  <c r="AM564" i="2"/>
  <c r="AO564" i="2" s="1"/>
  <c r="AW564" i="2" s="1"/>
  <c r="AM563" i="2"/>
  <c r="AO563" i="2" s="1"/>
  <c r="AW563" i="2" s="1"/>
  <c r="AM562" i="2"/>
  <c r="AO562" i="2" s="1"/>
  <c r="AW562" i="2" s="1"/>
  <c r="AM561" i="2"/>
  <c r="AO561" i="2" s="1"/>
  <c r="AW561" i="2" s="1"/>
  <c r="AM560" i="2"/>
  <c r="AO560" i="2" s="1"/>
  <c r="AW560" i="2" s="1"/>
  <c r="AM559" i="2"/>
  <c r="AO559" i="2" s="1"/>
  <c r="AW559" i="2" s="1"/>
  <c r="AM558" i="2"/>
  <c r="AO558" i="2" s="1"/>
  <c r="AW558" i="2" s="1"/>
  <c r="AM557" i="2"/>
  <c r="AO557" i="2" s="1"/>
  <c r="AW557" i="2" s="1"/>
  <c r="AM556" i="2"/>
  <c r="AO556" i="2" s="1"/>
  <c r="AW556" i="2" s="1"/>
  <c r="AM555" i="2"/>
  <c r="AO555" i="2" s="1"/>
  <c r="AW555" i="2" s="1"/>
  <c r="AM554" i="2"/>
  <c r="AO554" i="2" s="1"/>
  <c r="AW554" i="2" s="1"/>
  <c r="AM553" i="2"/>
  <c r="AO553" i="2" s="1"/>
  <c r="AW553" i="2" s="1"/>
  <c r="AM552" i="2"/>
  <c r="AO552" i="2" s="1"/>
  <c r="AW552" i="2" s="1"/>
  <c r="AM551" i="2"/>
  <c r="AO551" i="2" s="1"/>
  <c r="AW551" i="2" s="1"/>
  <c r="AM550" i="2"/>
  <c r="AO550" i="2" s="1"/>
  <c r="AW550" i="2" s="1"/>
  <c r="AM549" i="2"/>
  <c r="AO549" i="2" s="1"/>
  <c r="AW549" i="2" s="1"/>
  <c r="AM548" i="2"/>
  <c r="AO548" i="2" s="1"/>
  <c r="AW548" i="2" s="1"/>
  <c r="AM547" i="2"/>
  <c r="AO547" i="2" s="1"/>
  <c r="AW547" i="2" s="1"/>
  <c r="AM546" i="2"/>
  <c r="AO546" i="2" s="1"/>
  <c r="AW546" i="2" s="1"/>
  <c r="AM545" i="2"/>
  <c r="AO545" i="2" s="1"/>
  <c r="AW545" i="2" s="1"/>
  <c r="AM544" i="2"/>
  <c r="AO544" i="2" s="1"/>
  <c r="AW544" i="2" s="1"/>
  <c r="AM543" i="2"/>
  <c r="AO543" i="2" s="1"/>
  <c r="AW543" i="2" s="1"/>
  <c r="AM542" i="2"/>
  <c r="AO542" i="2" s="1"/>
  <c r="AW542" i="2" s="1"/>
  <c r="AM541" i="2"/>
  <c r="AO541" i="2" s="1"/>
  <c r="AW541" i="2" s="1"/>
  <c r="AM540" i="2"/>
  <c r="AO540" i="2" s="1"/>
  <c r="AW540" i="2" s="1"/>
  <c r="AM539" i="2"/>
  <c r="AO539" i="2" s="1"/>
  <c r="AW539" i="2" s="1"/>
  <c r="AM538" i="2"/>
  <c r="AO538" i="2" s="1"/>
  <c r="AW538" i="2" s="1"/>
  <c r="AM537" i="2"/>
  <c r="AO537" i="2" s="1"/>
  <c r="AW537" i="2" s="1"/>
  <c r="AM536" i="2"/>
  <c r="AO536" i="2" s="1"/>
  <c r="AW536" i="2" s="1"/>
  <c r="AM535" i="2"/>
  <c r="AO535" i="2" s="1"/>
  <c r="AW535" i="2" s="1"/>
  <c r="AM534" i="2"/>
  <c r="AM533" i="2"/>
  <c r="AO533" i="2" s="1"/>
  <c r="AW533" i="2" s="1"/>
  <c r="AM532" i="2"/>
  <c r="AO532" i="2" s="1"/>
  <c r="AW532" i="2" s="1"/>
  <c r="AM531" i="2"/>
  <c r="AO531" i="2" s="1"/>
  <c r="AW531" i="2" s="1"/>
  <c r="AM530" i="2"/>
  <c r="AO530" i="2" s="1"/>
  <c r="AW530" i="2" s="1"/>
  <c r="AM529" i="2"/>
  <c r="AO529" i="2" s="1"/>
  <c r="AW529" i="2" s="1"/>
  <c r="AM528" i="2"/>
  <c r="AO528" i="2" s="1"/>
  <c r="AW528" i="2" s="1"/>
  <c r="AM527" i="2"/>
  <c r="AO527" i="2" s="1"/>
  <c r="AW527" i="2" s="1"/>
  <c r="AM526" i="2"/>
  <c r="AO526" i="2" s="1"/>
  <c r="AW526" i="2" s="1"/>
  <c r="AM525" i="2"/>
  <c r="AM524" i="2"/>
  <c r="AO524" i="2" s="1"/>
  <c r="AW524" i="2" s="1"/>
  <c r="AM523" i="2"/>
  <c r="AO523" i="2" s="1"/>
  <c r="AW523" i="2" s="1"/>
  <c r="AM522" i="2"/>
  <c r="AO522" i="2" s="1"/>
  <c r="AW522" i="2" s="1"/>
  <c r="AM521" i="2"/>
  <c r="AO521" i="2" s="1"/>
  <c r="AW521" i="2" s="1"/>
  <c r="AM520" i="2"/>
  <c r="AO520" i="2" s="1"/>
  <c r="AW520" i="2" s="1"/>
  <c r="AM519" i="2"/>
  <c r="AO519" i="2" s="1"/>
  <c r="AW519" i="2" s="1"/>
  <c r="AM518" i="2"/>
  <c r="AO518" i="2" s="1"/>
  <c r="AW518" i="2" s="1"/>
  <c r="AM517" i="2"/>
  <c r="AM516" i="2"/>
  <c r="AO516" i="2" s="1"/>
  <c r="AW516" i="2" s="1"/>
  <c r="AM515" i="2"/>
  <c r="AO515" i="2" s="1"/>
  <c r="AW515" i="2" s="1"/>
  <c r="AM514" i="2"/>
  <c r="AO514" i="2" s="1"/>
  <c r="AW514" i="2" s="1"/>
  <c r="AM513" i="2"/>
  <c r="AO513" i="2" s="1"/>
  <c r="AW513" i="2" s="1"/>
  <c r="AM512" i="2"/>
  <c r="AO512" i="2" s="1"/>
  <c r="AW512" i="2" s="1"/>
  <c r="AM511" i="2"/>
  <c r="AO511" i="2" s="1"/>
  <c r="AW511" i="2" s="1"/>
  <c r="AM510" i="2"/>
  <c r="AO510" i="2" s="1"/>
  <c r="AW510" i="2" s="1"/>
  <c r="AM509" i="2"/>
  <c r="AM508" i="2"/>
  <c r="AO508" i="2" s="1"/>
  <c r="AW508" i="2" s="1"/>
  <c r="AM507" i="2"/>
  <c r="AO507" i="2" s="1"/>
  <c r="AW507" i="2" s="1"/>
  <c r="AM506" i="2"/>
  <c r="AO506" i="2" s="1"/>
  <c r="AW506" i="2" s="1"/>
  <c r="AM505" i="2"/>
  <c r="AO505" i="2" s="1"/>
  <c r="AW505" i="2" s="1"/>
  <c r="AM504" i="2"/>
  <c r="AO504" i="2" s="1"/>
  <c r="AW504" i="2" s="1"/>
  <c r="AM503" i="2"/>
  <c r="AO503" i="2" s="1"/>
  <c r="AW503" i="2" s="1"/>
  <c r="AM502" i="2"/>
  <c r="AO502" i="2" s="1"/>
  <c r="AW502" i="2" s="1"/>
  <c r="AM501" i="2"/>
  <c r="AM500" i="2"/>
  <c r="AO500" i="2" s="1"/>
  <c r="AW500" i="2" s="1"/>
  <c r="AM499" i="2"/>
  <c r="AO499" i="2" s="1"/>
  <c r="AW499" i="2" s="1"/>
  <c r="AM498" i="2"/>
  <c r="AO498" i="2" s="1"/>
  <c r="AW498" i="2" s="1"/>
  <c r="AM497" i="2"/>
  <c r="AO497" i="2" s="1"/>
  <c r="AW497" i="2" s="1"/>
  <c r="AM496" i="2"/>
  <c r="AO496" i="2" s="1"/>
  <c r="AW496" i="2" s="1"/>
  <c r="AM495" i="2"/>
  <c r="AO495" i="2" s="1"/>
  <c r="AW495" i="2" s="1"/>
  <c r="AM494" i="2"/>
  <c r="AO494" i="2" s="1"/>
  <c r="AW494" i="2" s="1"/>
  <c r="AM493" i="2"/>
  <c r="AO493" i="2" s="1"/>
  <c r="AW493" i="2" s="1"/>
  <c r="AM492" i="2"/>
  <c r="AO492" i="2" s="1"/>
  <c r="AW492" i="2" s="1"/>
  <c r="AM491" i="2"/>
  <c r="AO491" i="2" s="1"/>
  <c r="AW491" i="2" s="1"/>
  <c r="AM490" i="2"/>
  <c r="AO490" i="2" s="1"/>
  <c r="AW490" i="2" s="1"/>
  <c r="AM489" i="2"/>
  <c r="AO489" i="2" s="1"/>
  <c r="AW489" i="2" s="1"/>
  <c r="AM488" i="2"/>
  <c r="AO488" i="2" s="1"/>
  <c r="AW488" i="2" s="1"/>
  <c r="AM487" i="2"/>
  <c r="AO487" i="2" s="1"/>
  <c r="AW487" i="2" s="1"/>
  <c r="AM486" i="2"/>
  <c r="AO486" i="2" s="1"/>
  <c r="AW486" i="2" s="1"/>
  <c r="AM485" i="2"/>
  <c r="AO485" i="2" s="1"/>
  <c r="AW485" i="2" s="1"/>
  <c r="AM484" i="2"/>
  <c r="AO484" i="2" s="1"/>
  <c r="AW484" i="2" s="1"/>
  <c r="AM483" i="2"/>
  <c r="AO483" i="2" s="1"/>
  <c r="AW483" i="2" s="1"/>
  <c r="AM482" i="2"/>
  <c r="AO482" i="2" s="1"/>
  <c r="AW482" i="2" s="1"/>
  <c r="AM481" i="2"/>
  <c r="AO481" i="2" s="1"/>
  <c r="AW481" i="2" s="1"/>
  <c r="AM480" i="2"/>
  <c r="AO480" i="2" s="1"/>
  <c r="AW480" i="2" s="1"/>
  <c r="AM479" i="2"/>
  <c r="AO479" i="2" s="1"/>
  <c r="AW479" i="2" s="1"/>
  <c r="AM478" i="2"/>
  <c r="AO478" i="2" s="1"/>
  <c r="AW478" i="2" s="1"/>
  <c r="AM477" i="2"/>
  <c r="AO477" i="2" s="1"/>
  <c r="AW477" i="2" s="1"/>
  <c r="AM476" i="2"/>
  <c r="AO476" i="2" s="1"/>
  <c r="AW476" i="2" s="1"/>
  <c r="AM475" i="2"/>
  <c r="AO475" i="2" s="1"/>
  <c r="AW475" i="2" s="1"/>
  <c r="AM474" i="2"/>
  <c r="AO474" i="2" s="1"/>
  <c r="AW474" i="2" s="1"/>
  <c r="AM473" i="2"/>
  <c r="AO473" i="2" s="1"/>
  <c r="AW473" i="2" s="1"/>
  <c r="AM472" i="2"/>
  <c r="AO472" i="2" s="1"/>
  <c r="AW472" i="2" s="1"/>
  <c r="AM471" i="2"/>
  <c r="AO471" i="2" s="1"/>
  <c r="AW471" i="2" s="1"/>
  <c r="AM470" i="2"/>
  <c r="AO470" i="2" s="1"/>
  <c r="AW470" i="2" s="1"/>
  <c r="AM469" i="2"/>
  <c r="AM468" i="2"/>
  <c r="AO468" i="2" s="1"/>
  <c r="AW468" i="2" s="1"/>
  <c r="AM467" i="2"/>
  <c r="AO467" i="2" s="1"/>
  <c r="AW467" i="2" s="1"/>
  <c r="AM466" i="2"/>
  <c r="AO466" i="2" s="1"/>
  <c r="AW466" i="2" s="1"/>
  <c r="AM465" i="2"/>
  <c r="AO465" i="2" s="1"/>
  <c r="AW465" i="2" s="1"/>
  <c r="AM464" i="2"/>
  <c r="AO464" i="2" s="1"/>
  <c r="AW464" i="2" s="1"/>
  <c r="AM463" i="2"/>
  <c r="AO463" i="2" s="1"/>
  <c r="AW463" i="2" s="1"/>
  <c r="AM462" i="2"/>
  <c r="AO462" i="2" s="1"/>
  <c r="AW462" i="2" s="1"/>
  <c r="AM461" i="2"/>
  <c r="AM460" i="2"/>
  <c r="AO460" i="2" s="1"/>
  <c r="AW460" i="2" s="1"/>
  <c r="AM459" i="2"/>
  <c r="AO459" i="2" s="1"/>
  <c r="AW459" i="2" s="1"/>
  <c r="AM458" i="2"/>
  <c r="AO458" i="2" s="1"/>
  <c r="AW458" i="2" s="1"/>
  <c r="AM457" i="2"/>
  <c r="AO457" i="2" s="1"/>
  <c r="AW457" i="2" s="1"/>
  <c r="AM456" i="2"/>
  <c r="AO456" i="2" s="1"/>
  <c r="AW456" i="2" s="1"/>
  <c r="AM455" i="2"/>
  <c r="AO455" i="2" s="1"/>
  <c r="AW455" i="2" s="1"/>
  <c r="AM454" i="2"/>
  <c r="AO454" i="2" s="1"/>
  <c r="AW454" i="2" s="1"/>
  <c r="AM453" i="2"/>
  <c r="AM452" i="2"/>
  <c r="AO452" i="2" s="1"/>
  <c r="AW452" i="2" s="1"/>
  <c r="AM451" i="2"/>
  <c r="AO451" i="2" s="1"/>
  <c r="AW451" i="2" s="1"/>
  <c r="AM450" i="2"/>
  <c r="AO450" i="2" s="1"/>
  <c r="AW450" i="2" s="1"/>
  <c r="AM449" i="2"/>
  <c r="AO449" i="2" s="1"/>
  <c r="AW449" i="2" s="1"/>
  <c r="AM448" i="2"/>
  <c r="AO448" i="2" s="1"/>
  <c r="AW448" i="2" s="1"/>
  <c r="AM447" i="2"/>
  <c r="AO447" i="2" s="1"/>
  <c r="AW447" i="2" s="1"/>
  <c r="AM446" i="2"/>
  <c r="AO446" i="2" s="1"/>
  <c r="AW446" i="2" s="1"/>
  <c r="AM445" i="2"/>
  <c r="AM444" i="2"/>
  <c r="AO444" i="2" s="1"/>
  <c r="AW444" i="2" s="1"/>
  <c r="AM443" i="2"/>
  <c r="AO443" i="2" s="1"/>
  <c r="AW443" i="2" s="1"/>
  <c r="AM442" i="2"/>
  <c r="AO442" i="2" s="1"/>
  <c r="AW442" i="2" s="1"/>
  <c r="AM441" i="2"/>
  <c r="AO441" i="2" s="1"/>
  <c r="AW441" i="2" s="1"/>
  <c r="AM440" i="2"/>
  <c r="AO440" i="2" s="1"/>
  <c r="AW440" i="2" s="1"/>
  <c r="AM439" i="2"/>
  <c r="AO439" i="2" s="1"/>
  <c r="AW439" i="2" s="1"/>
  <c r="AM438" i="2"/>
  <c r="AO438" i="2" s="1"/>
  <c r="AW438" i="2" s="1"/>
  <c r="AM437" i="2"/>
  <c r="AM436" i="2"/>
  <c r="AO436" i="2" s="1"/>
  <c r="AW436" i="2" s="1"/>
  <c r="AM435" i="2"/>
  <c r="AO435" i="2" s="1"/>
  <c r="AW435" i="2" s="1"/>
  <c r="AM434" i="2"/>
  <c r="AO434" i="2" s="1"/>
  <c r="AW434" i="2" s="1"/>
  <c r="AM433" i="2"/>
  <c r="AO433" i="2" s="1"/>
  <c r="AW433" i="2" s="1"/>
  <c r="AM432" i="2"/>
  <c r="AO432" i="2" s="1"/>
  <c r="AW432" i="2" s="1"/>
  <c r="AM431" i="2"/>
  <c r="AO431" i="2" s="1"/>
  <c r="AW431" i="2" s="1"/>
  <c r="AM430" i="2"/>
  <c r="AO430" i="2" s="1"/>
  <c r="AW430" i="2" s="1"/>
  <c r="AM429" i="2"/>
  <c r="AO429" i="2" s="1"/>
  <c r="AW429" i="2" s="1"/>
  <c r="AM428" i="2"/>
  <c r="AO428" i="2" s="1"/>
  <c r="AW428" i="2" s="1"/>
  <c r="AM427" i="2"/>
  <c r="AO427" i="2" s="1"/>
  <c r="AW427" i="2" s="1"/>
  <c r="AM426" i="2"/>
  <c r="AO426" i="2" s="1"/>
  <c r="AW426" i="2" s="1"/>
  <c r="AM425" i="2"/>
  <c r="AO425" i="2" s="1"/>
  <c r="AW425" i="2" s="1"/>
  <c r="AM424" i="2"/>
  <c r="AO424" i="2" s="1"/>
  <c r="AM423" i="2"/>
  <c r="AO423" i="2" s="1"/>
  <c r="AM422" i="2"/>
  <c r="AO422" i="2" s="1"/>
  <c r="AM421" i="2"/>
  <c r="AO421" i="2" s="1"/>
  <c r="AM420" i="2"/>
  <c r="AO420" i="2" s="1"/>
  <c r="AM419" i="2"/>
  <c r="AO419" i="2" s="1"/>
  <c r="AM418" i="2"/>
  <c r="AO418" i="2" s="1"/>
  <c r="AM417" i="2"/>
  <c r="AO417" i="2" s="1"/>
  <c r="AM416" i="2"/>
  <c r="AO416" i="2" s="1"/>
  <c r="AM415" i="2"/>
  <c r="AO415" i="2" s="1"/>
  <c r="AW415" i="2" s="1"/>
  <c r="AM414" i="2"/>
  <c r="AO414" i="2" s="1"/>
  <c r="AW414" i="2" s="1"/>
  <c r="AM413" i="2"/>
  <c r="AO413" i="2" s="1"/>
  <c r="AW413" i="2" s="1"/>
  <c r="AM412" i="2"/>
  <c r="AO412" i="2" s="1"/>
  <c r="AW412" i="2" s="1"/>
  <c r="AM411" i="2"/>
  <c r="AO411" i="2" s="1"/>
  <c r="AW411" i="2" s="1"/>
  <c r="AM410" i="2"/>
  <c r="AO410" i="2" s="1"/>
  <c r="AW410" i="2" s="1"/>
  <c r="AM409" i="2"/>
  <c r="AO409" i="2" s="1"/>
  <c r="AW409" i="2" s="1"/>
  <c r="AM408" i="2"/>
  <c r="AO408" i="2" s="1"/>
  <c r="AW408" i="2" s="1"/>
  <c r="AM407" i="2"/>
  <c r="AO407" i="2" s="1"/>
  <c r="AW407" i="2" s="1"/>
  <c r="AM406" i="2"/>
  <c r="AO406" i="2" s="1"/>
  <c r="AW406" i="2" s="1"/>
  <c r="AM405" i="2"/>
  <c r="AM404" i="2"/>
  <c r="AO404" i="2" s="1"/>
  <c r="AW404" i="2" s="1"/>
  <c r="AM403" i="2"/>
  <c r="AO403" i="2" s="1"/>
  <c r="AW403" i="2" s="1"/>
  <c r="AM402" i="2"/>
  <c r="AO402" i="2" s="1"/>
  <c r="AW402" i="2" s="1"/>
  <c r="AM401" i="2"/>
  <c r="AO401" i="2" s="1"/>
  <c r="AW401" i="2" s="1"/>
  <c r="AM400" i="2"/>
  <c r="AO400" i="2" s="1"/>
  <c r="AW400" i="2" s="1"/>
  <c r="AM399" i="2"/>
  <c r="AO399" i="2" s="1"/>
  <c r="AW399" i="2" s="1"/>
  <c r="AM398" i="2"/>
  <c r="AO398" i="2" s="1"/>
  <c r="AW398" i="2" s="1"/>
  <c r="AM397" i="2"/>
  <c r="AM396" i="2"/>
  <c r="AO396" i="2" s="1"/>
  <c r="AW396" i="2" s="1"/>
  <c r="AM395" i="2"/>
  <c r="AO395" i="2" s="1"/>
  <c r="AW395" i="2" s="1"/>
  <c r="AM394" i="2"/>
  <c r="AO394" i="2" s="1"/>
  <c r="AW394" i="2" s="1"/>
  <c r="AM393" i="2"/>
  <c r="AO393" i="2" s="1"/>
  <c r="AW393" i="2" s="1"/>
  <c r="AM392" i="2"/>
  <c r="AO392" i="2" s="1"/>
  <c r="AW392" i="2" s="1"/>
  <c r="AM391" i="2"/>
  <c r="AO391" i="2" s="1"/>
  <c r="AW391" i="2" s="1"/>
  <c r="AM390" i="2"/>
  <c r="AO390" i="2" s="1"/>
  <c r="AW390" i="2" s="1"/>
  <c r="AM389" i="2"/>
  <c r="AM388" i="2"/>
  <c r="AO388" i="2" s="1"/>
  <c r="AW388" i="2" s="1"/>
  <c r="AM387" i="2"/>
  <c r="AO387" i="2" s="1"/>
  <c r="AW387" i="2" s="1"/>
  <c r="AM386" i="2"/>
  <c r="AO386" i="2" s="1"/>
  <c r="AW386" i="2" s="1"/>
  <c r="AM385" i="2"/>
  <c r="AO385" i="2" s="1"/>
  <c r="AW385" i="2" s="1"/>
  <c r="AM384" i="2"/>
  <c r="AO384" i="2" s="1"/>
  <c r="AW384" i="2" s="1"/>
  <c r="AM383" i="2"/>
  <c r="AO383" i="2" s="1"/>
  <c r="AW383" i="2" s="1"/>
  <c r="AM382" i="2"/>
  <c r="AO382" i="2" s="1"/>
  <c r="AW382" i="2" s="1"/>
  <c r="AM381" i="2"/>
  <c r="AM380" i="2"/>
  <c r="AO380" i="2" s="1"/>
  <c r="AW380" i="2" s="1"/>
  <c r="AM379" i="2"/>
  <c r="AO379" i="2" s="1"/>
  <c r="AW379" i="2" s="1"/>
  <c r="AM378" i="2"/>
  <c r="AO378" i="2" s="1"/>
  <c r="AW378" i="2" s="1"/>
  <c r="AM377" i="2"/>
  <c r="AO377" i="2" s="1"/>
  <c r="AW377" i="2" s="1"/>
  <c r="AM376" i="2"/>
  <c r="AO376" i="2" s="1"/>
  <c r="AW376" i="2" s="1"/>
  <c r="AM375" i="2"/>
  <c r="AO375" i="2" s="1"/>
  <c r="AW375" i="2" s="1"/>
  <c r="AM374" i="2"/>
  <c r="AO374" i="2" s="1"/>
  <c r="AW374" i="2" s="1"/>
  <c r="AM373" i="2"/>
  <c r="AM372" i="2"/>
  <c r="AO372" i="2" s="1"/>
  <c r="AW372" i="2" s="1"/>
  <c r="AM371" i="2"/>
  <c r="AO371" i="2" s="1"/>
  <c r="AW371" i="2" s="1"/>
  <c r="AM370" i="2"/>
  <c r="AO370" i="2" s="1"/>
  <c r="AM369" i="2"/>
  <c r="AO369" i="2" s="1"/>
  <c r="AM368" i="2"/>
  <c r="AO368" i="2" s="1"/>
  <c r="AM367" i="2"/>
  <c r="AO367" i="2" s="1"/>
  <c r="AM366" i="2"/>
  <c r="AO366" i="2" s="1"/>
  <c r="AM365" i="2"/>
  <c r="AO365" i="2" s="1"/>
  <c r="AM364" i="2"/>
  <c r="AO364" i="2" s="1"/>
  <c r="AM363" i="2"/>
  <c r="AO363" i="2" s="1"/>
  <c r="AM362" i="2"/>
  <c r="AO362" i="2" s="1"/>
  <c r="AM361" i="2"/>
  <c r="AO361" i="2" s="1"/>
  <c r="AW361" i="2" s="1"/>
  <c r="AM360" i="2"/>
  <c r="AO360" i="2" s="1"/>
  <c r="AW360" i="2" s="1"/>
  <c r="AM359" i="2"/>
  <c r="AO359" i="2" s="1"/>
  <c r="AW359" i="2" s="1"/>
  <c r="AM358" i="2"/>
  <c r="AO358" i="2" s="1"/>
  <c r="AW358" i="2" s="1"/>
  <c r="AM357" i="2"/>
  <c r="AO357" i="2" s="1"/>
  <c r="AW357" i="2" s="1"/>
  <c r="AM356" i="2"/>
  <c r="AO356" i="2" s="1"/>
  <c r="AW356" i="2" s="1"/>
  <c r="AM355" i="2"/>
  <c r="AO355" i="2" s="1"/>
  <c r="AW355" i="2" s="1"/>
  <c r="AM354" i="2"/>
  <c r="AO354" i="2" s="1"/>
  <c r="AW354" i="2" s="1"/>
  <c r="AM353" i="2"/>
  <c r="AO353" i="2" s="1"/>
  <c r="AW353" i="2" s="1"/>
  <c r="AM352" i="2"/>
  <c r="AO352" i="2" s="1"/>
  <c r="AM351" i="2"/>
  <c r="AO351" i="2" s="1"/>
  <c r="AM350" i="2"/>
  <c r="AO350" i="2" s="1"/>
  <c r="AM349" i="2"/>
  <c r="AO349" i="2" s="1"/>
  <c r="AM348" i="2"/>
  <c r="AO348" i="2" s="1"/>
  <c r="AM347" i="2"/>
  <c r="AO347" i="2" s="1"/>
  <c r="AM346" i="2"/>
  <c r="AO346" i="2" s="1"/>
  <c r="AM345" i="2"/>
  <c r="AO345" i="2" s="1"/>
  <c r="AM344" i="2"/>
  <c r="AO344" i="2" s="1"/>
  <c r="AM343" i="2"/>
  <c r="AO343" i="2" s="1"/>
  <c r="AW343" i="2" s="1"/>
  <c r="AM342" i="2"/>
  <c r="AO342" i="2" s="1"/>
  <c r="AW342" i="2" s="1"/>
  <c r="AM341" i="2"/>
  <c r="AM340" i="2"/>
  <c r="AO340" i="2" s="1"/>
  <c r="AW340" i="2" s="1"/>
  <c r="AM339" i="2"/>
  <c r="AO339" i="2" s="1"/>
  <c r="AW339" i="2" s="1"/>
  <c r="AM338" i="2"/>
  <c r="AO338" i="2" s="1"/>
  <c r="AW338" i="2" s="1"/>
  <c r="AM337" i="2"/>
  <c r="AO337" i="2" s="1"/>
  <c r="AW337" i="2" s="1"/>
  <c r="AM336" i="2"/>
  <c r="AO336" i="2" s="1"/>
  <c r="AW336" i="2" s="1"/>
  <c r="AM335" i="2"/>
  <c r="AO335" i="2" s="1"/>
  <c r="AW335" i="2" s="1"/>
  <c r="AM334" i="2"/>
  <c r="AO334" i="2" s="1"/>
  <c r="AW334" i="2" s="1"/>
  <c r="AM333" i="2"/>
  <c r="AM332" i="2"/>
  <c r="AO332" i="2" s="1"/>
  <c r="AW332" i="2" s="1"/>
  <c r="AM331" i="2"/>
  <c r="AO331" i="2" s="1"/>
  <c r="AW331" i="2" s="1"/>
  <c r="AM330" i="2"/>
  <c r="AO330" i="2" s="1"/>
  <c r="AW330" i="2" s="1"/>
  <c r="AM329" i="2"/>
  <c r="AO329" i="2" s="1"/>
  <c r="AW329" i="2" s="1"/>
  <c r="AM328" i="2"/>
  <c r="AO328" i="2" s="1"/>
  <c r="AW328" i="2" s="1"/>
  <c r="AM327" i="2"/>
  <c r="AO327" i="2" s="1"/>
  <c r="AW327" i="2" s="1"/>
  <c r="AM326" i="2"/>
  <c r="AO326" i="2" s="1"/>
  <c r="AW326" i="2" s="1"/>
  <c r="AM325" i="2"/>
  <c r="AM324" i="2"/>
  <c r="AO324" i="2" s="1"/>
  <c r="AW324" i="2" s="1"/>
  <c r="AM323" i="2"/>
  <c r="AO323" i="2" s="1"/>
  <c r="AW323" i="2" s="1"/>
  <c r="AM322" i="2"/>
  <c r="AO322" i="2" s="1"/>
  <c r="AW322" i="2" s="1"/>
  <c r="AM321" i="2"/>
  <c r="AO321" i="2" s="1"/>
  <c r="AW321" i="2" s="1"/>
  <c r="AM320" i="2"/>
  <c r="AO320" i="2" s="1"/>
  <c r="AW320" i="2" s="1"/>
  <c r="AM319" i="2"/>
  <c r="AO319" i="2" s="1"/>
  <c r="AW319" i="2" s="1"/>
  <c r="AM318" i="2"/>
  <c r="AO318" i="2" s="1"/>
  <c r="AW318" i="2" s="1"/>
  <c r="AM317" i="2"/>
  <c r="AM316" i="2"/>
  <c r="AO316" i="2" s="1"/>
  <c r="AM315" i="2"/>
  <c r="AO315" i="2" s="1"/>
  <c r="AM314" i="2"/>
  <c r="AO314" i="2" s="1"/>
  <c r="AM313" i="2"/>
  <c r="AO313" i="2" s="1"/>
  <c r="AM312" i="2"/>
  <c r="AO312" i="2" s="1"/>
  <c r="AM311" i="2"/>
  <c r="AO311" i="2" s="1"/>
  <c r="AM310" i="2"/>
  <c r="AO310" i="2" s="1"/>
  <c r="AM309" i="2"/>
  <c r="AM308" i="2"/>
  <c r="AO308" i="2" s="1"/>
  <c r="AM307" i="2"/>
  <c r="AO307" i="2" s="1"/>
  <c r="AW307" i="2" s="1"/>
  <c r="AM306" i="2"/>
  <c r="AO306" i="2" s="1"/>
  <c r="AW306" i="2" s="1"/>
  <c r="AM305" i="2"/>
  <c r="AO305" i="2" s="1"/>
  <c r="AW305" i="2" s="1"/>
  <c r="AM304" i="2"/>
  <c r="AO304" i="2" s="1"/>
  <c r="AW304" i="2" s="1"/>
  <c r="AM303" i="2"/>
  <c r="AO303" i="2" s="1"/>
  <c r="AW303" i="2" s="1"/>
  <c r="AM302" i="2"/>
  <c r="AO302" i="2" s="1"/>
  <c r="AW302" i="2" s="1"/>
  <c r="AM301" i="2"/>
  <c r="AO301" i="2" s="1"/>
  <c r="AW301" i="2" s="1"/>
  <c r="AM300" i="2"/>
  <c r="AO300" i="2" s="1"/>
  <c r="AW300" i="2" s="1"/>
  <c r="AM299" i="2"/>
  <c r="AO299" i="2" s="1"/>
  <c r="AW299" i="2" s="1"/>
  <c r="AM298" i="2"/>
  <c r="AO298" i="2" s="1"/>
  <c r="AW298" i="2" s="1"/>
  <c r="AM297" i="2"/>
  <c r="AO297" i="2" s="1"/>
  <c r="AW297" i="2" s="1"/>
  <c r="AM296" i="2"/>
  <c r="AO296" i="2" s="1"/>
  <c r="AW296" i="2" s="1"/>
  <c r="AM295" i="2"/>
  <c r="AO295" i="2" s="1"/>
  <c r="AW295" i="2" s="1"/>
  <c r="AM294" i="2"/>
  <c r="AO294" i="2" s="1"/>
  <c r="AW294" i="2" s="1"/>
  <c r="AM293" i="2"/>
  <c r="AO293" i="2" s="1"/>
  <c r="AW293" i="2" s="1"/>
  <c r="AM292" i="2"/>
  <c r="AO292" i="2" s="1"/>
  <c r="AW292" i="2" s="1"/>
  <c r="AM291" i="2"/>
  <c r="AO291" i="2" s="1"/>
  <c r="AW291" i="2" s="1"/>
  <c r="AM290" i="2"/>
  <c r="AO290" i="2" s="1"/>
  <c r="AW290" i="2" s="1"/>
  <c r="AM289" i="2"/>
  <c r="AO289" i="2" s="1"/>
  <c r="AW289" i="2" s="1"/>
  <c r="AM288" i="2"/>
  <c r="AO288" i="2" s="1"/>
  <c r="AW288" i="2" s="1"/>
  <c r="AM287" i="2"/>
  <c r="AO287" i="2" s="1"/>
  <c r="AW287" i="2" s="1"/>
  <c r="AM286" i="2"/>
  <c r="AO286" i="2" s="1"/>
  <c r="AW286" i="2" s="1"/>
  <c r="AM285" i="2"/>
  <c r="AO285" i="2" s="1"/>
  <c r="AW285" i="2" s="1"/>
  <c r="AM284" i="2"/>
  <c r="AO284" i="2" s="1"/>
  <c r="AW284" i="2" s="1"/>
  <c r="AM283" i="2"/>
  <c r="AO283" i="2" s="1"/>
  <c r="AW283" i="2" s="1"/>
  <c r="AM282" i="2"/>
  <c r="AO282" i="2" s="1"/>
  <c r="AW282" i="2" s="1"/>
  <c r="AM281" i="2"/>
  <c r="AO281" i="2" s="1"/>
  <c r="AW281" i="2" s="1"/>
  <c r="AM280" i="2"/>
  <c r="AO280" i="2" s="1"/>
  <c r="AW280" i="2" s="1"/>
  <c r="AM279" i="2"/>
  <c r="AO279" i="2" s="1"/>
  <c r="AW279" i="2" s="1"/>
  <c r="AM278" i="2"/>
  <c r="AO278" i="2" s="1"/>
  <c r="AW278" i="2" s="1"/>
  <c r="AM277" i="2"/>
  <c r="AM276" i="2"/>
  <c r="AO276" i="2" s="1"/>
  <c r="AW276" i="2" s="1"/>
  <c r="AM275" i="2"/>
  <c r="AO275" i="2" s="1"/>
  <c r="AW275" i="2" s="1"/>
  <c r="AM274" i="2"/>
  <c r="AO274" i="2" s="1"/>
  <c r="AW274" i="2" s="1"/>
  <c r="AM273" i="2"/>
  <c r="AO273" i="2" s="1"/>
  <c r="AW273" i="2" s="1"/>
  <c r="AM272" i="2"/>
  <c r="AO272" i="2" s="1"/>
  <c r="AW272" i="2" s="1"/>
  <c r="AM271" i="2"/>
  <c r="AO271" i="2" s="1"/>
  <c r="AW271" i="2" s="1"/>
  <c r="AM270" i="2"/>
  <c r="AO270" i="2" s="1"/>
  <c r="AW270" i="2" s="1"/>
  <c r="AM269" i="2"/>
  <c r="AM268" i="2"/>
  <c r="AO268" i="2" s="1"/>
  <c r="AW268" i="2" s="1"/>
  <c r="AM267" i="2"/>
  <c r="AO267" i="2" s="1"/>
  <c r="AW267" i="2" s="1"/>
  <c r="AM266" i="2"/>
  <c r="AO266" i="2" s="1"/>
  <c r="AW266" i="2" s="1"/>
  <c r="AM265" i="2"/>
  <c r="AO265" i="2" s="1"/>
  <c r="AW265" i="2" s="1"/>
  <c r="AM264" i="2"/>
  <c r="AO264" i="2" s="1"/>
  <c r="AW264" i="2" s="1"/>
  <c r="AM263" i="2"/>
  <c r="AO263" i="2" s="1"/>
  <c r="AW263" i="2" s="1"/>
  <c r="AM262" i="2"/>
  <c r="AO262" i="2" s="1"/>
  <c r="AW262" i="2" s="1"/>
  <c r="AM261" i="2"/>
  <c r="AM260" i="2"/>
  <c r="AO260" i="2" s="1"/>
  <c r="AW260" i="2" s="1"/>
  <c r="AM259" i="2"/>
  <c r="AO259" i="2" s="1"/>
  <c r="AW259" i="2" s="1"/>
  <c r="AM258" i="2"/>
  <c r="AO258" i="2" s="1"/>
  <c r="AW258" i="2" s="1"/>
  <c r="AM257" i="2"/>
  <c r="AO257" i="2" s="1"/>
  <c r="AW257" i="2" s="1"/>
  <c r="AM256" i="2"/>
  <c r="AO256" i="2" s="1"/>
  <c r="AW256" i="2" s="1"/>
  <c r="AM255" i="2"/>
  <c r="AO255" i="2" s="1"/>
  <c r="AW255" i="2" s="1"/>
  <c r="AM254" i="2"/>
  <c r="AO254" i="2" s="1"/>
  <c r="AW254" i="2" s="1"/>
  <c r="AM253" i="2"/>
  <c r="AM252" i="2"/>
  <c r="AO252" i="2" s="1"/>
  <c r="AW252" i="2" s="1"/>
  <c r="AM251" i="2"/>
  <c r="AO251" i="2" s="1"/>
  <c r="AW251" i="2" s="1"/>
  <c r="AM250" i="2"/>
  <c r="AO250" i="2" s="1"/>
  <c r="AW250" i="2" s="1"/>
  <c r="AM249" i="2"/>
  <c r="AO249" i="2" s="1"/>
  <c r="AW249" i="2" s="1"/>
  <c r="AM248" i="2"/>
  <c r="AO248" i="2" s="1"/>
  <c r="AW248" i="2" s="1"/>
  <c r="AM247" i="2"/>
  <c r="AO247" i="2" s="1"/>
  <c r="AW247" i="2" s="1"/>
  <c r="AM246" i="2"/>
  <c r="AO246" i="2" s="1"/>
  <c r="AW246" i="2" s="1"/>
  <c r="AM245" i="2"/>
  <c r="AM244" i="2"/>
  <c r="AO244" i="2" s="1"/>
  <c r="AW244" i="2" s="1"/>
  <c r="AM243" i="2"/>
  <c r="AO243" i="2" s="1"/>
  <c r="AW243" i="2" s="1"/>
  <c r="AM242" i="2"/>
  <c r="AO242" i="2" s="1"/>
  <c r="AW242" i="2" s="1"/>
  <c r="AM241" i="2"/>
  <c r="AO241" i="2" s="1"/>
  <c r="AW241" i="2" s="1"/>
  <c r="AM240" i="2"/>
  <c r="AO240" i="2" s="1"/>
  <c r="AW240" i="2" s="1"/>
  <c r="AM239" i="2"/>
  <c r="AO239" i="2" s="1"/>
  <c r="AW239" i="2" s="1"/>
  <c r="AM238" i="2"/>
  <c r="AO238" i="2" s="1"/>
  <c r="AW238" i="2" s="1"/>
  <c r="AM237" i="2"/>
  <c r="AO237" i="2" s="1"/>
  <c r="AW237" i="2" s="1"/>
  <c r="AM236" i="2"/>
  <c r="AO236" i="2" s="1"/>
  <c r="AW236" i="2" s="1"/>
  <c r="AM235" i="2"/>
  <c r="AO235" i="2" s="1"/>
  <c r="AW235" i="2" s="1"/>
  <c r="AM234" i="2"/>
  <c r="AO234" i="2" s="1"/>
  <c r="AW234" i="2" s="1"/>
  <c r="AM233" i="2"/>
  <c r="AO233" i="2" s="1"/>
  <c r="AW233" i="2" s="1"/>
  <c r="AM232" i="2"/>
  <c r="AO232" i="2" s="1"/>
  <c r="AW232" i="2" s="1"/>
  <c r="AM231" i="2"/>
  <c r="AO231" i="2" s="1"/>
  <c r="AW231" i="2" s="1"/>
  <c r="AM230" i="2"/>
  <c r="AO230" i="2" s="1"/>
  <c r="AW230" i="2" s="1"/>
  <c r="AM229" i="2"/>
  <c r="AO229" i="2" s="1"/>
  <c r="AW229" i="2" s="1"/>
  <c r="AM228" i="2"/>
  <c r="AO228" i="2" s="1"/>
  <c r="AW228" i="2" s="1"/>
  <c r="AM227" i="2"/>
  <c r="AO227" i="2" s="1"/>
  <c r="AW227" i="2" s="1"/>
  <c r="AM226" i="2"/>
  <c r="AO226" i="2" s="1"/>
  <c r="AW226" i="2" s="1"/>
  <c r="AM225" i="2"/>
  <c r="AO225" i="2" s="1"/>
  <c r="AW225" i="2" s="1"/>
  <c r="AM215" i="2"/>
  <c r="AO215" i="2" s="1"/>
  <c r="AW215" i="2" s="1"/>
  <c r="AM214" i="2"/>
  <c r="AO214" i="2" s="1"/>
  <c r="AW214" i="2" s="1"/>
  <c r="AM213" i="2"/>
  <c r="AM212" i="2"/>
  <c r="AO212" i="2" s="1"/>
  <c r="AW212" i="2" s="1"/>
  <c r="AM211" i="2"/>
  <c r="AO211" i="2" s="1"/>
  <c r="AW211" i="2" s="1"/>
  <c r="AM210" i="2"/>
  <c r="AO210" i="2" s="1"/>
  <c r="AW210" i="2" s="1"/>
  <c r="AM209" i="2"/>
  <c r="AO209" i="2" s="1"/>
  <c r="AW209" i="2" s="1"/>
  <c r="AM208" i="2"/>
  <c r="AO208" i="2" s="1"/>
  <c r="AW208" i="2" s="1"/>
  <c r="AM207" i="2"/>
  <c r="AO207" i="2" s="1"/>
  <c r="AW207" i="2" s="1"/>
  <c r="AM206" i="2"/>
  <c r="AO206" i="2" s="1"/>
  <c r="AW206" i="2" s="1"/>
  <c r="AM205" i="2"/>
  <c r="AO205" i="2" s="1"/>
  <c r="AW205" i="2" s="1"/>
  <c r="AM204" i="2"/>
  <c r="AO204" i="2" s="1"/>
  <c r="AW204" i="2" s="1"/>
  <c r="AM203" i="2"/>
  <c r="AO203" i="2" s="1"/>
  <c r="AW203" i="2" s="1"/>
  <c r="AM202" i="2"/>
  <c r="AO202" i="2" s="1"/>
  <c r="AW202" i="2" s="1"/>
  <c r="AM201" i="2"/>
  <c r="AO201" i="2" s="1"/>
  <c r="AW201" i="2" s="1"/>
  <c r="AM200" i="2"/>
  <c r="AO200" i="2" s="1"/>
  <c r="AW200" i="2" s="1"/>
  <c r="AM199" i="2"/>
  <c r="AO199" i="2" s="1"/>
  <c r="AW199" i="2" s="1"/>
  <c r="AM198" i="2"/>
  <c r="AO198" i="2" s="1"/>
  <c r="AW198" i="2" s="1"/>
  <c r="AM197" i="2"/>
  <c r="AO197" i="2" s="1"/>
  <c r="AW197" i="2" s="1"/>
  <c r="AM196" i="2"/>
  <c r="AO196" i="2" s="1"/>
  <c r="AW196" i="2" s="1"/>
  <c r="AM195" i="2"/>
  <c r="AO195" i="2" s="1"/>
  <c r="AW195" i="2" s="1"/>
  <c r="AM194" i="2"/>
  <c r="AO194" i="2" s="1"/>
  <c r="AW194" i="2" s="1"/>
  <c r="AM193" i="2"/>
  <c r="AO193" i="2" s="1"/>
  <c r="AW193" i="2" s="1"/>
  <c r="AM192" i="2"/>
  <c r="AO192" i="2" s="1"/>
  <c r="AW192" i="2" s="1"/>
  <c r="AM191" i="2"/>
  <c r="AO191" i="2" s="1"/>
  <c r="AW191" i="2" s="1"/>
  <c r="AM190" i="2"/>
  <c r="AO190" i="2" s="1"/>
  <c r="AW190" i="2" s="1"/>
  <c r="AM189" i="2"/>
  <c r="AM188" i="2"/>
  <c r="AO188" i="2" s="1"/>
  <c r="AW188" i="2" s="1"/>
  <c r="AM187" i="2"/>
  <c r="AO187" i="2" s="1"/>
  <c r="AW187" i="2" s="1"/>
  <c r="AM186" i="2"/>
  <c r="AO186" i="2" s="1"/>
  <c r="AW186" i="2" s="1"/>
  <c r="AM185" i="2"/>
  <c r="AO185" i="2" s="1"/>
  <c r="AW185" i="2" s="1"/>
  <c r="AM184" i="2"/>
  <c r="AO184" i="2" s="1"/>
  <c r="AW184" i="2" s="1"/>
  <c r="AM183" i="2"/>
  <c r="AO183" i="2" s="1"/>
  <c r="AW183" i="2" s="1"/>
  <c r="AM182" i="2"/>
  <c r="AO182" i="2" s="1"/>
  <c r="AW182" i="2" s="1"/>
  <c r="AM181" i="2"/>
  <c r="AO181" i="2" s="1"/>
  <c r="AW181" i="2" s="1"/>
  <c r="AM180" i="2"/>
  <c r="AO180" i="2" s="1"/>
  <c r="AW180" i="2" s="1"/>
  <c r="AM179" i="2"/>
  <c r="AO179" i="2" s="1"/>
  <c r="AW179" i="2" s="1"/>
  <c r="AM178" i="2"/>
  <c r="AO178" i="2" s="1"/>
  <c r="AW178" i="2" s="1"/>
  <c r="AM177" i="2"/>
  <c r="AO177" i="2" s="1"/>
  <c r="AW177" i="2" s="1"/>
  <c r="AM176" i="2"/>
  <c r="AO176" i="2" s="1"/>
  <c r="AW176" i="2" s="1"/>
  <c r="AM175" i="2"/>
  <c r="AO175" i="2" s="1"/>
  <c r="AW175" i="2" s="1"/>
  <c r="AM174" i="2"/>
  <c r="AO174" i="2" s="1"/>
  <c r="AW174" i="2" s="1"/>
  <c r="AM173" i="2"/>
  <c r="AO173" i="2" s="1"/>
  <c r="AW173" i="2" s="1"/>
  <c r="AM172" i="2"/>
  <c r="AO172" i="2" s="1"/>
  <c r="AW172" i="2" s="1"/>
  <c r="AM171" i="2"/>
  <c r="AO171" i="2" s="1"/>
  <c r="AW171" i="2" s="1"/>
  <c r="AM170" i="2"/>
  <c r="AO170" i="2" s="1"/>
  <c r="AW170" i="2" s="1"/>
  <c r="AM169" i="2"/>
  <c r="AO169" i="2" s="1"/>
  <c r="AW169" i="2" s="1"/>
  <c r="AM168" i="2"/>
  <c r="AO168" i="2" s="1"/>
  <c r="AW168" i="2" s="1"/>
  <c r="AM167" i="2"/>
  <c r="AO167" i="2" s="1"/>
  <c r="AW167" i="2" s="1"/>
  <c r="AM166" i="2"/>
  <c r="AO166" i="2" s="1"/>
  <c r="AW166" i="2" s="1"/>
  <c r="AM165" i="2"/>
  <c r="AO165" i="2" s="1"/>
  <c r="AW165" i="2" s="1"/>
  <c r="AM164" i="2"/>
  <c r="AO164" i="2" s="1"/>
  <c r="AW164" i="2" s="1"/>
  <c r="AM163" i="2"/>
  <c r="AO163" i="2" s="1"/>
  <c r="AW163" i="2" s="1"/>
  <c r="AM162" i="2"/>
  <c r="AO162" i="2" s="1"/>
  <c r="AW162" i="2" s="1"/>
  <c r="AM161" i="2"/>
  <c r="AO161" i="2" s="1"/>
  <c r="AW161" i="2" s="1"/>
  <c r="AM160" i="2"/>
  <c r="AO160" i="2" s="1"/>
  <c r="AW160" i="2" s="1"/>
  <c r="AM159" i="2"/>
  <c r="AO159" i="2" s="1"/>
  <c r="AW159" i="2" s="1"/>
  <c r="AM158" i="2"/>
  <c r="AO158" i="2" s="1"/>
  <c r="AW158" i="2" s="1"/>
  <c r="AM157" i="2"/>
  <c r="AO157" i="2" s="1"/>
  <c r="AW157" i="2" s="1"/>
  <c r="AM156" i="2"/>
  <c r="AO156" i="2" s="1"/>
  <c r="AW156" i="2" s="1"/>
  <c r="AM155" i="2"/>
  <c r="AO155" i="2" s="1"/>
  <c r="AW155" i="2" s="1"/>
  <c r="AM154" i="2"/>
  <c r="AO154" i="2" s="1"/>
  <c r="AW154" i="2" s="1"/>
  <c r="AM153" i="2"/>
  <c r="AO153" i="2" s="1"/>
  <c r="AW153" i="2" s="1"/>
  <c r="AM152" i="2"/>
  <c r="AO152" i="2" s="1"/>
  <c r="AW152" i="2" s="1"/>
  <c r="AM151" i="2"/>
  <c r="AO151" i="2" s="1"/>
  <c r="AW151" i="2" s="1"/>
  <c r="AM150" i="2"/>
  <c r="AO150" i="2" s="1"/>
  <c r="AW150" i="2" s="1"/>
  <c r="AM149" i="2"/>
  <c r="AM148" i="2"/>
  <c r="AO148" i="2" s="1"/>
  <c r="AW148" i="2" s="1"/>
  <c r="AM147" i="2"/>
  <c r="AO147" i="2" s="1"/>
  <c r="AW147" i="2" s="1"/>
  <c r="AM146" i="2"/>
  <c r="AO146" i="2" s="1"/>
  <c r="AW146" i="2" s="1"/>
  <c r="AM145" i="2"/>
  <c r="AO145" i="2" s="1"/>
  <c r="AW145" i="2" s="1"/>
  <c r="AM144" i="2"/>
  <c r="AO144" i="2" s="1"/>
  <c r="AW144" i="2" s="1"/>
  <c r="AM143" i="2"/>
  <c r="AO143" i="2" s="1"/>
  <c r="AW143" i="2" s="1"/>
  <c r="AM142" i="2"/>
  <c r="AO142" i="2" s="1"/>
  <c r="AW142" i="2" s="1"/>
  <c r="AM141" i="2"/>
  <c r="AO141" i="2" s="1"/>
  <c r="AW141" i="2" s="1"/>
  <c r="AM140" i="2"/>
  <c r="AO140" i="2" s="1"/>
  <c r="AW140" i="2" s="1"/>
  <c r="AM139" i="2"/>
  <c r="AO139" i="2" s="1"/>
  <c r="AW139" i="2" s="1"/>
  <c r="AM138" i="2"/>
  <c r="AO138" i="2" s="1"/>
  <c r="AW138" i="2" s="1"/>
  <c r="AM137" i="2"/>
  <c r="AO137" i="2" s="1"/>
  <c r="AW137" i="2" s="1"/>
  <c r="AM136" i="2"/>
  <c r="AO136" i="2" s="1"/>
  <c r="AW136" i="2" s="1"/>
  <c r="AM135" i="2"/>
  <c r="AO135" i="2" s="1"/>
  <c r="AW135" i="2" s="1"/>
  <c r="AM134" i="2"/>
  <c r="AO134" i="2" s="1"/>
  <c r="AW134" i="2" s="1"/>
  <c r="AM133" i="2"/>
  <c r="AO133" i="2" s="1"/>
  <c r="AW133" i="2" s="1"/>
  <c r="AM132" i="2"/>
  <c r="AO132" i="2" s="1"/>
  <c r="AW132" i="2" s="1"/>
  <c r="AM131" i="2"/>
  <c r="AO131" i="2" s="1"/>
  <c r="AW131" i="2" s="1"/>
  <c r="AM130" i="2"/>
  <c r="AO130" i="2" s="1"/>
  <c r="AW130" i="2" s="1"/>
  <c r="AM129" i="2"/>
  <c r="AO129" i="2" s="1"/>
  <c r="AW129" i="2" s="1"/>
  <c r="AM128" i="2"/>
  <c r="AO128" i="2" s="1"/>
  <c r="AW128" i="2" s="1"/>
  <c r="AM127" i="2"/>
  <c r="AO127" i="2" s="1"/>
  <c r="AW127" i="2" s="1"/>
  <c r="AM126" i="2"/>
  <c r="AO126" i="2" s="1"/>
  <c r="AW126" i="2" s="1"/>
  <c r="AM125" i="2"/>
  <c r="AM124" i="2"/>
  <c r="AO124" i="2" s="1"/>
  <c r="AW124" i="2" s="1"/>
  <c r="AM123" i="2"/>
  <c r="AO123" i="2" s="1"/>
  <c r="AW123" i="2" s="1"/>
  <c r="AM122" i="2"/>
  <c r="AO122" i="2" s="1"/>
  <c r="AW122" i="2" s="1"/>
  <c r="AM121" i="2"/>
  <c r="AO121" i="2" s="1"/>
  <c r="AW121" i="2" s="1"/>
  <c r="AM120" i="2"/>
  <c r="AO120" i="2" s="1"/>
  <c r="AW120" i="2" s="1"/>
  <c r="AM119" i="2"/>
  <c r="AO119" i="2" s="1"/>
  <c r="AW119" i="2" s="1"/>
  <c r="AM118" i="2"/>
  <c r="AO118" i="2" s="1"/>
  <c r="AW118" i="2" s="1"/>
  <c r="AM117" i="2"/>
  <c r="AO117" i="2" s="1"/>
  <c r="AW117" i="2" s="1"/>
  <c r="AM116" i="2"/>
  <c r="AO116" i="2" s="1"/>
  <c r="AW116" i="2" s="1"/>
  <c r="AM115" i="2"/>
  <c r="AO115" i="2" s="1"/>
  <c r="AW115" i="2" s="1"/>
  <c r="AM114" i="2"/>
  <c r="AO114" i="2" s="1"/>
  <c r="AW114" i="2" s="1"/>
  <c r="AM113" i="2"/>
  <c r="AO113" i="2" s="1"/>
  <c r="AW113" i="2" s="1"/>
  <c r="AM112" i="2"/>
  <c r="AO112" i="2" s="1"/>
  <c r="AW112" i="2" s="1"/>
  <c r="AM111" i="2"/>
  <c r="AO111" i="2" s="1"/>
  <c r="AW111" i="2" s="1"/>
  <c r="AM110" i="2"/>
  <c r="AO110" i="2" s="1"/>
  <c r="AW110" i="2" s="1"/>
  <c r="AM109" i="2"/>
  <c r="AO109" i="2" s="1"/>
  <c r="AW109" i="2" s="1"/>
  <c r="AM108" i="2"/>
  <c r="AO108" i="2" s="1"/>
  <c r="AW108" i="2" s="1"/>
  <c r="AM107" i="2"/>
  <c r="AO107" i="2" s="1"/>
  <c r="AW107" i="2" s="1"/>
  <c r="AM106" i="2"/>
  <c r="AO106" i="2" s="1"/>
  <c r="AW106" i="2" s="1"/>
  <c r="AM105" i="2"/>
  <c r="AO105" i="2" s="1"/>
  <c r="AW105" i="2" s="1"/>
  <c r="AM104" i="2"/>
  <c r="AO104" i="2" s="1"/>
  <c r="AW104" i="2" s="1"/>
  <c r="AM103" i="2"/>
  <c r="AO103" i="2" s="1"/>
  <c r="AW103" i="2" s="1"/>
  <c r="AM102" i="2"/>
  <c r="AO102" i="2" s="1"/>
  <c r="AW102" i="2" s="1"/>
  <c r="AM101" i="2"/>
  <c r="AO101" i="2" s="1"/>
  <c r="AW101" i="2" s="1"/>
  <c r="AM100" i="2"/>
  <c r="AO100" i="2" s="1"/>
  <c r="AW100" i="2" s="1"/>
  <c r="AM99" i="2"/>
  <c r="AO99" i="2" s="1"/>
  <c r="AW99" i="2" s="1"/>
  <c r="AM98" i="2"/>
  <c r="AO98" i="2" s="1"/>
  <c r="AW98" i="2" s="1"/>
  <c r="AM97" i="2"/>
  <c r="AO97" i="2" s="1"/>
  <c r="AW97" i="2" s="1"/>
  <c r="AM96" i="2"/>
  <c r="AO96" i="2" s="1"/>
  <c r="AW96" i="2" s="1"/>
  <c r="AM95" i="2"/>
  <c r="AO95" i="2" s="1"/>
  <c r="AW95" i="2" s="1"/>
  <c r="AM94" i="2"/>
  <c r="AO94" i="2" s="1"/>
  <c r="AW94" i="2" s="1"/>
  <c r="AM93" i="2"/>
  <c r="AO93" i="2" s="1"/>
  <c r="AW93" i="2" s="1"/>
  <c r="AM92" i="2"/>
  <c r="AO92" i="2" s="1"/>
  <c r="AW92" i="2" s="1"/>
  <c r="AM91" i="2"/>
  <c r="AO91" i="2" s="1"/>
  <c r="AW91" i="2" s="1"/>
  <c r="AM90" i="2"/>
  <c r="AO90" i="2" s="1"/>
  <c r="AW90" i="2" s="1"/>
  <c r="AM80" i="2"/>
  <c r="AO80" i="2" s="1"/>
  <c r="AW80" i="2" s="1"/>
  <c r="AM79" i="2"/>
  <c r="AO79" i="2" s="1"/>
  <c r="AW79" i="2" s="1"/>
  <c r="AM78" i="2"/>
  <c r="AO78" i="2" s="1"/>
  <c r="AW78" i="2" s="1"/>
  <c r="AM77" i="2"/>
  <c r="AO77" i="2" s="1"/>
  <c r="AW77" i="2" s="1"/>
  <c r="AM76" i="2"/>
  <c r="AO76" i="2" s="1"/>
  <c r="AW76" i="2" s="1"/>
  <c r="AM75" i="2"/>
  <c r="AO75" i="2" s="1"/>
  <c r="AW75" i="2" s="1"/>
  <c r="AM74" i="2"/>
  <c r="AO74" i="2" s="1"/>
  <c r="AW74" i="2" s="1"/>
  <c r="AM73" i="2"/>
  <c r="AO73" i="2" s="1"/>
  <c r="AW73" i="2" s="1"/>
  <c r="AM72" i="2"/>
  <c r="AO72" i="2" s="1"/>
  <c r="AW72" i="2" s="1"/>
  <c r="AM71" i="2"/>
  <c r="AO71" i="2" s="1"/>
  <c r="AW71" i="2" s="1"/>
  <c r="AM70" i="2"/>
  <c r="AO70" i="2" s="1"/>
  <c r="AW70" i="2" s="1"/>
  <c r="AM69" i="2"/>
  <c r="AO69" i="2" s="1"/>
  <c r="AW69" i="2" s="1"/>
  <c r="AM68" i="2"/>
  <c r="AO68" i="2" s="1"/>
  <c r="AW68" i="2" s="1"/>
  <c r="AM67" i="2"/>
  <c r="AO67" i="2" s="1"/>
  <c r="AW67" i="2" s="1"/>
  <c r="AM66" i="2"/>
  <c r="AO66" i="2" s="1"/>
  <c r="AW66" i="2" s="1"/>
  <c r="AM65" i="2"/>
  <c r="AO65" i="2" s="1"/>
  <c r="AW65" i="2" s="1"/>
  <c r="AM64" i="2"/>
  <c r="AO64" i="2" s="1"/>
  <c r="AW64" i="2" s="1"/>
  <c r="AM63" i="2"/>
  <c r="AO63" i="2" s="1"/>
  <c r="AW63" i="2" s="1"/>
  <c r="AM62" i="2"/>
  <c r="AO62" i="2" s="1"/>
  <c r="AW62" i="2" s="1"/>
  <c r="AM61" i="2"/>
  <c r="AO61" i="2" s="1"/>
  <c r="AW61" i="2" s="1"/>
  <c r="AM60" i="2"/>
  <c r="AO60" i="2" s="1"/>
  <c r="AW60" i="2" s="1"/>
  <c r="AM59" i="2"/>
  <c r="AO59" i="2" s="1"/>
  <c r="AW59" i="2" s="1"/>
  <c r="AM58" i="2"/>
  <c r="AO58" i="2" s="1"/>
  <c r="AW58" i="2" s="1"/>
  <c r="AM57" i="2"/>
  <c r="AO57" i="2" s="1"/>
  <c r="AW57" i="2" s="1"/>
  <c r="AM56" i="2"/>
  <c r="AO56" i="2" s="1"/>
  <c r="AW56" i="2" s="1"/>
  <c r="AM55" i="2"/>
  <c r="AO55" i="2" s="1"/>
  <c r="AW55" i="2" s="1"/>
  <c r="AM54" i="2"/>
  <c r="AO54" i="2" s="1"/>
  <c r="AW54" i="2" s="1"/>
  <c r="AM53" i="2"/>
  <c r="AO53" i="2" s="1"/>
  <c r="AW53" i="2" s="1"/>
  <c r="AM52" i="2"/>
  <c r="AO52" i="2" s="1"/>
  <c r="AW52" i="2" s="1"/>
  <c r="AM51" i="2"/>
  <c r="AO51" i="2" s="1"/>
  <c r="AW51" i="2" s="1"/>
  <c r="AM50" i="2"/>
  <c r="AO50" i="2" s="1"/>
  <c r="AW50" i="2" s="1"/>
  <c r="AM49" i="2"/>
  <c r="AO49" i="2" s="1"/>
  <c r="AW49" i="2" s="1"/>
  <c r="AM48" i="2"/>
  <c r="AO48" i="2" s="1"/>
  <c r="AW48" i="2" s="1"/>
  <c r="AM47" i="2"/>
  <c r="AO47" i="2" s="1"/>
  <c r="AW47" i="2" s="1"/>
  <c r="AM46" i="2"/>
  <c r="AM45" i="2"/>
  <c r="AO45" i="2" s="1"/>
  <c r="AW45" i="2" s="1"/>
  <c r="AM44" i="2"/>
  <c r="AO44" i="2" s="1"/>
  <c r="AW44" i="2" s="1"/>
  <c r="AM43" i="2"/>
  <c r="AO43" i="2" s="1"/>
  <c r="AW43" i="2" s="1"/>
  <c r="AM42" i="2"/>
  <c r="AO42" i="2" s="1"/>
  <c r="AW42" i="2" s="1"/>
  <c r="AM41" i="2"/>
  <c r="AO41" i="2" s="1"/>
  <c r="AW41" i="2" s="1"/>
  <c r="AM40" i="2"/>
  <c r="AO40" i="2" s="1"/>
  <c r="AW40" i="2" s="1"/>
  <c r="AM39" i="2"/>
  <c r="AO39" i="2" s="1"/>
  <c r="AW39" i="2" s="1"/>
  <c r="AM38" i="2"/>
  <c r="AO38" i="2" s="1"/>
  <c r="AW38" i="2" s="1"/>
  <c r="AM37" i="2"/>
  <c r="AO37" i="2" s="1"/>
  <c r="AW37" i="2" s="1"/>
  <c r="AM36" i="2"/>
  <c r="AO36" i="2" s="1"/>
  <c r="AW36" i="2" s="1"/>
  <c r="AM35" i="2"/>
  <c r="AO35" i="2" s="1"/>
  <c r="AW35" i="2" s="1"/>
  <c r="AM34" i="2"/>
  <c r="AO34" i="2" s="1"/>
  <c r="AW34" i="2" s="1"/>
  <c r="AM33" i="2"/>
  <c r="AO33" i="2" s="1"/>
  <c r="AW33" i="2" s="1"/>
  <c r="AM32" i="2"/>
  <c r="AO32" i="2" s="1"/>
  <c r="AW32" i="2" s="1"/>
  <c r="AM31" i="2"/>
  <c r="AO31" i="2" s="1"/>
  <c r="AW31" i="2" s="1"/>
  <c r="AM30" i="2"/>
  <c r="AO30" i="2" s="1"/>
  <c r="AW30" i="2" s="1"/>
  <c r="AM29" i="2"/>
  <c r="AO29" i="2" s="1"/>
  <c r="AW29" i="2" s="1"/>
  <c r="AM28" i="2"/>
  <c r="AO28" i="2" s="1"/>
  <c r="AW28" i="2" s="1"/>
  <c r="AM27" i="2"/>
  <c r="AO27" i="2" s="1"/>
  <c r="AW27" i="2" s="1"/>
  <c r="AM26" i="2"/>
  <c r="AO26" i="2" s="1"/>
  <c r="AW26" i="2" s="1"/>
  <c r="AM25" i="2"/>
  <c r="AO25" i="2" s="1"/>
  <c r="AW25" i="2" s="1"/>
  <c r="AM24" i="2"/>
  <c r="AO24" i="2" s="1"/>
  <c r="AW24" i="2" s="1"/>
  <c r="AM23" i="2"/>
  <c r="AO23" i="2" s="1"/>
  <c r="AW23" i="2" s="1"/>
  <c r="AM22" i="2"/>
  <c r="AO22" i="2" s="1"/>
  <c r="AW22" i="2" s="1"/>
  <c r="AM21" i="2"/>
  <c r="AO21" i="2" s="1"/>
  <c r="AW21" i="2" s="1"/>
  <c r="AM20" i="2"/>
  <c r="AO20" i="2" s="1"/>
  <c r="AW20" i="2" s="1"/>
  <c r="AM19" i="2"/>
  <c r="AO19" i="2" s="1"/>
  <c r="AW19" i="2" s="1"/>
  <c r="AM18" i="2"/>
  <c r="AO18" i="2" s="1"/>
  <c r="AW18" i="2" s="1"/>
  <c r="AM17" i="2"/>
  <c r="AO17" i="2" s="1"/>
  <c r="AW17" i="2" s="1"/>
  <c r="AM16" i="2"/>
  <c r="AO16" i="2" s="1"/>
  <c r="AW16" i="2" s="1"/>
  <c r="AM15" i="2"/>
  <c r="AO15" i="2" s="1"/>
  <c r="AW15" i="2" s="1"/>
  <c r="AM14" i="2"/>
  <c r="AO14" i="2" s="1"/>
  <c r="AW14" i="2" s="1"/>
  <c r="AM13" i="2"/>
  <c r="AO13" i="2" s="1"/>
  <c r="AW13" i="2" s="1"/>
  <c r="AM12" i="2"/>
  <c r="AO12" i="2" s="1"/>
  <c r="AW12" i="2" s="1"/>
  <c r="AL4" i="2"/>
  <c r="AN4" i="2" s="1"/>
  <c r="AL3" i="2"/>
  <c r="AN3" i="2" s="1"/>
  <c r="AT3" i="2" s="1"/>
  <c r="AO4" i="1"/>
  <c r="AW4" i="1" s="1"/>
  <c r="AO5" i="1"/>
  <c r="AW5" i="1" s="1"/>
  <c r="AO6" i="1"/>
  <c r="AW6" i="1" s="1"/>
  <c r="AO7" i="1"/>
  <c r="AW7" i="1" s="1"/>
  <c r="AO8" i="1"/>
  <c r="AW8" i="1" s="1"/>
  <c r="AO9" i="1"/>
  <c r="AW9" i="1" s="1"/>
  <c r="AO10" i="1"/>
  <c r="AW10" i="1" s="1"/>
  <c r="AO11" i="1"/>
  <c r="AW11" i="1" s="1"/>
  <c r="AO81" i="1"/>
  <c r="AW81" i="1" s="1"/>
  <c r="AO82" i="1"/>
  <c r="AW82" i="1" s="1"/>
  <c r="AO83" i="1"/>
  <c r="AW83" i="1" s="1"/>
  <c r="AO84" i="1"/>
  <c r="AW84" i="1" s="1"/>
  <c r="AO85" i="1"/>
  <c r="AW85" i="1" s="1"/>
  <c r="AO86" i="1"/>
  <c r="AW86" i="1" s="1"/>
  <c r="AO87" i="1"/>
  <c r="AW87" i="1" s="1"/>
  <c r="AO88" i="1"/>
  <c r="AW88" i="1" s="1"/>
  <c r="AO89" i="1"/>
  <c r="AW89" i="1" s="1"/>
  <c r="AO216" i="1"/>
  <c r="AW216" i="1" s="1"/>
  <c r="AO217" i="1"/>
  <c r="AW217" i="1" s="1"/>
  <c r="AO218" i="1"/>
  <c r="AW218" i="1" s="1"/>
  <c r="AO219" i="1"/>
  <c r="AW219" i="1" s="1"/>
  <c r="AO220" i="1"/>
  <c r="AW220" i="1" s="1"/>
  <c r="AO221" i="1"/>
  <c r="AW221" i="1" s="1"/>
  <c r="AO222" i="1"/>
  <c r="AW222" i="1" s="1"/>
  <c r="AO223" i="1"/>
  <c r="AW223" i="1" s="1"/>
  <c r="AO224" i="1"/>
  <c r="AW224" i="1" s="1"/>
  <c r="AO3" i="1"/>
  <c r="AW3" i="1" s="1"/>
  <c r="AM12" i="1"/>
  <c r="AO12" i="1" s="1"/>
  <c r="AW12" i="1" s="1"/>
  <c r="AM13" i="1"/>
  <c r="AO13" i="1" s="1"/>
  <c r="AW13" i="1" s="1"/>
  <c r="AM14" i="1"/>
  <c r="AO14" i="1" s="1"/>
  <c r="AW14" i="1" s="1"/>
  <c r="AM15" i="1"/>
  <c r="AO15" i="1" s="1"/>
  <c r="AW15" i="1" s="1"/>
  <c r="AM16" i="1"/>
  <c r="AO16" i="1" s="1"/>
  <c r="AW16" i="1" s="1"/>
  <c r="AM17" i="1"/>
  <c r="AO17" i="1" s="1"/>
  <c r="AW17" i="1" s="1"/>
  <c r="AM18" i="1"/>
  <c r="AO18" i="1" s="1"/>
  <c r="AW18" i="1" s="1"/>
  <c r="AM19" i="1"/>
  <c r="AO19" i="1" s="1"/>
  <c r="AW19" i="1" s="1"/>
  <c r="AM20" i="1"/>
  <c r="AO20" i="1" s="1"/>
  <c r="AW20" i="1" s="1"/>
  <c r="AM21" i="1"/>
  <c r="AO21" i="1" s="1"/>
  <c r="AW21" i="1" s="1"/>
  <c r="AM22" i="1"/>
  <c r="AO22" i="1" s="1"/>
  <c r="AW22" i="1" s="1"/>
  <c r="AM23" i="1"/>
  <c r="AO23" i="1" s="1"/>
  <c r="AW23" i="1" s="1"/>
  <c r="AM24" i="1"/>
  <c r="AO24" i="1" s="1"/>
  <c r="AW24" i="1" s="1"/>
  <c r="AM25" i="1"/>
  <c r="AO25" i="1" s="1"/>
  <c r="AW25" i="1" s="1"/>
  <c r="AM26" i="1"/>
  <c r="AO26" i="1" s="1"/>
  <c r="AW26" i="1" s="1"/>
  <c r="AM27" i="1"/>
  <c r="AO27" i="1" s="1"/>
  <c r="AW27" i="1" s="1"/>
  <c r="AM28" i="1"/>
  <c r="AO28" i="1" s="1"/>
  <c r="AW28" i="1" s="1"/>
  <c r="AM29" i="1"/>
  <c r="AO29" i="1" s="1"/>
  <c r="AW29" i="1" s="1"/>
  <c r="AM30" i="1"/>
  <c r="AO30" i="1" s="1"/>
  <c r="AW30" i="1" s="1"/>
  <c r="AM31" i="1"/>
  <c r="AO31" i="1" s="1"/>
  <c r="AW31" i="1" s="1"/>
  <c r="AM32" i="1"/>
  <c r="AO32" i="1" s="1"/>
  <c r="AW32" i="1" s="1"/>
  <c r="AM33" i="1"/>
  <c r="AO33" i="1" s="1"/>
  <c r="AW33" i="1" s="1"/>
  <c r="AM34" i="1"/>
  <c r="AO34" i="1" s="1"/>
  <c r="AW34" i="1" s="1"/>
  <c r="AM35" i="1"/>
  <c r="AO35" i="1" s="1"/>
  <c r="AW35" i="1" s="1"/>
  <c r="AM36" i="1"/>
  <c r="AO36" i="1" s="1"/>
  <c r="AW36" i="1" s="1"/>
  <c r="AM37" i="1"/>
  <c r="AO37" i="1" s="1"/>
  <c r="AW37" i="1" s="1"/>
  <c r="AM38" i="1"/>
  <c r="AO38" i="1" s="1"/>
  <c r="AW38" i="1" s="1"/>
  <c r="AM39" i="1"/>
  <c r="AO39" i="1" s="1"/>
  <c r="AW39" i="1" s="1"/>
  <c r="AM40" i="1"/>
  <c r="AO40" i="1" s="1"/>
  <c r="AW40" i="1" s="1"/>
  <c r="AM41" i="1"/>
  <c r="AO41" i="1" s="1"/>
  <c r="AW41" i="1" s="1"/>
  <c r="AM42" i="1"/>
  <c r="AO42" i="1" s="1"/>
  <c r="AW42" i="1" s="1"/>
  <c r="AM43" i="1"/>
  <c r="AO43" i="1" s="1"/>
  <c r="AW43" i="1" s="1"/>
  <c r="AM44" i="1"/>
  <c r="AO44" i="1" s="1"/>
  <c r="AW44" i="1" s="1"/>
  <c r="AM45" i="1"/>
  <c r="AO45" i="1" s="1"/>
  <c r="AW45" i="1" s="1"/>
  <c r="AM46" i="1"/>
  <c r="AO46" i="1" s="1"/>
  <c r="AW46" i="1" s="1"/>
  <c r="AM47" i="1"/>
  <c r="AO47" i="1" s="1"/>
  <c r="AW47" i="1" s="1"/>
  <c r="AM48" i="1"/>
  <c r="AO48" i="1" s="1"/>
  <c r="AW48" i="1" s="1"/>
  <c r="AM49" i="1"/>
  <c r="AO49" i="1" s="1"/>
  <c r="AW49" i="1" s="1"/>
  <c r="AM50" i="1"/>
  <c r="AO50" i="1" s="1"/>
  <c r="AW50" i="1" s="1"/>
  <c r="AM51" i="1"/>
  <c r="AO51" i="1" s="1"/>
  <c r="AW51" i="1" s="1"/>
  <c r="AM52" i="1"/>
  <c r="AO52" i="1" s="1"/>
  <c r="AW52" i="1" s="1"/>
  <c r="AM53" i="1"/>
  <c r="AO53" i="1" s="1"/>
  <c r="AW53" i="1" s="1"/>
  <c r="AM54" i="1"/>
  <c r="AO54" i="1" s="1"/>
  <c r="AW54" i="1" s="1"/>
  <c r="AM55" i="1"/>
  <c r="AO55" i="1" s="1"/>
  <c r="AW55" i="1" s="1"/>
  <c r="AM56" i="1"/>
  <c r="AO56" i="1" s="1"/>
  <c r="AW56" i="1" s="1"/>
  <c r="AM57" i="1"/>
  <c r="AO57" i="1" s="1"/>
  <c r="AW57" i="1" s="1"/>
  <c r="AM58" i="1"/>
  <c r="AO58" i="1" s="1"/>
  <c r="AW58" i="1" s="1"/>
  <c r="AM59" i="1"/>
  <c r="AO59" i="1" s="1"/>
  <c r="AW59" i="1" s="1"/>
  <c r="AM60" i="1"/>
  <c r="AO60" i="1" s="1"/>
  <c r="AW60" i="1" s="1"/>
  <c r="AM61" i="1"/>
  <c r="AO61" i="1" s="1"/>
  <c r="AW61" i="1" s="1"/>
  <c r="AM62" i="1"/>
  <c r="AO62" i="1" s="1"/>
  <c r="AW62" i="1" s="1"/>
  <c r="AM63" i="1"/>
  <c r="AO63" i="1" s="1"/>
  <c r="AW63" i="1" s="1"/>
  <c r="AM64" i="1"/>
  <c r="AO64" i="1" s="1"/>
  <c r="AW64" i="1" s="1"/>
  <c r="AM65" i="1"/>
  <c r="AO65" i="1" s="1"/>
  <c r="AW65" i="1" s="1"/>
  <c r="AM66" i="1"/>
  <c r="AO66" i="1" s="1"/>
  <c r="AW66" i="1" s="1"/>
  <c r="AM67" i="1"/>
  <c r="AO67" i="1" s="1"/>
  <c r="AW67" i="1" s="1"/>
  <c r="AM68" i="1"/>
  <c r="AO68" i="1" s="1"/>
  <c r="AW68" i="1" s="1"/>
  <c r="AM69" i="1"/>
  <c r="AO69" i="1" s="1"/>
  <c r="AW69" i="1" s="1"/>
  <c r="AM70" i="1"/>
  <c r="AO70" i="1" s="1"/>
  <c r="AW70" i="1" s="1"/>
  <c r="AM71" i="1"/>
  <c r="AO71" i="1" s="1"/>
  <c r="AW71" i="1" s="1"/>
  <c r="AM72" i="1"/>
  <c r="AO72" i="1" s="1"/>
  <c r="AW72" i="1" s="1"/>
  <c r="AM73" i="1"/>
  <c r="AO73" i="1" s="1"/>
  <c r="AW73" i="1" s="1"/>
  <c r="AM74" i="1"/>
  <c r="AO74" i="1" s="1"/>
  <c r="AW74" i="1" s="1"/>
  <c r="AM75" i="1"/>
  <c r="AO75" i="1" s="1"/>
  <c r="AW75" i="1" s="1"/>
  <c r="AM76" i="1"/>
  <c r="AO76" i="1" s="1"/>
  <c r="AW76" i="1" s="1"/>
  <c r="AM77" i="1"/>
  <c r="AO77" i="1" s="1"/>
  <c r="AW77" i="1" s="1"/>
  <c r="AM78" i="1"/>
  <c r="AO78" i="1" s="1"/>
  <c r="AW78" i="1" s="1"/>
  <c r="AM79" i="1"/>
  <c r="AO79" i="1" s="1"/>
  <c r="AW79" i="1" s="1"/>
  <c r="AM80" i="1"/>
  <c r="AO80" i="1" s="1"/>
  <c r="AW80" i="1" s="1"/>
  <c r="AM90" i="1"/>
  <c r="AO90" i="1" s="1"/>
  <c r="AW90" i="1" s="1"/>
  <c r="AM91" i="1"/>
  <c r="AO91" i="1" s="1"/>
  <c r="AW91" i="1" s="1"/>
  <c r="AM92" i="1"/>
  <c r="AO92" i="1" s="1"/>
  <c r="AW92" i="1" s="1"/>
  <c r="AM93" i="1"/>
  <c r="AO93" i="1" s="1"/>
  <c r="AW93" i="1" s="1"/>
  <c r="AM94" i="1"/>
  <c r="AO94" i="1" s="1"/>
  <c r="AW94" i="1" s="1"/>
  <c r="AM95" i="1"/>
  <c r="AO95" i="1" s="1"/>
  <c r="AW95" i="1" s="1"/>
  <c r="AM96" i="1"/>
  <c r="AO96" i="1" s="1"/>
  <c r="AW96" i="1" s="1"/>
  <c r="AM97" i="1"/>
  <c r="AO97" i="1" s="1"/>
  <c r="AW97" i="1" s="1"/>
  <c r="AM98" i="1"/>
  <c r="AO98" i="1" s="1"/>
  <c r="AW98" i="1" s="1"/>
  <c r="AM99" i="1"/>
  <c r="AO99" i="1" s="1"/>
  <c r="AW99" i="1" s="1"/>
  <c r="AM100" i="1"/>
  <c r="AO100" i="1" s="1"/>
  <c r="AW100" i="1" s="1"/>
  <c r="AM101" i="1"/>
  <c r="AO101" i="1" s="1"/>
  <c r="AW101" i="1" s="1"/>
  <c r="AM102" i="1"/>
  <c r="AO102" i="1" s="1"/>
  <c r="AW102" i="1" s="1"/>
  <c r="AM103" i="1"/>
  <c r="AO103" i="1" s="1"/>
  <c r="AW103" i="1" s="1"/>
  <c r="AM104" i="1"/>
  <c r="AO104" i="1" s="1"/>
  <c r="AW104" i="1" s="1"/>
  <c r="AM105" i="1"/>
  <c r="AO105" i="1" s="1"/>
  <c r="AW105" i="1" s="1"/>
  <c r="AM106" i="1"/>
  <c r="AO106" i="1" s="1"/>
  <c r="AW106" i="1" s="1"/>
  <c r="AM107" i="1"/>
  <c r="AO107" i="1" s="1"/>
  <c r="AW107" i="1" s="1"/>
  <c r="AM108" i="1"/>
  <c r="AO108" i="1" s="1"/>
  <c r="AW108" i="1" s="1"/>
  <c r="AM109" i="1"/>
  <c r="AO109" i="1" s="1"/>
  <c r="AW109" i="1" s="1"/>
  <c r="AM110" i="1"/>
  <c r="AO110" i="1" s="1"/>
  <c r="AW110" i="1" s="1"/>
  <c r="AM111" i="1"/>
  <c r="AO111" i="1" s="1"/>
  <c r="AW111" i="1" s="1"/>
  <c r="AM112" i="1"/>
  <c r="AO112" i="1" s="1"/>
  <c r="AW112" i="1" s="1"/>
  <c r="AM113" i="1"/>
  <c r="AO113" i="1" s="1"/>
  <c r="AW113" i="1" s="1"/>
  <c r="AM114" i="1"/>
  <c r="AO114" i="1" s="1"/>
  <c r="AW114" i="1" s="1"/>
  <c r="AM115" i="1"/>
  <c r="AO115" i="1" s="1"/>
  <c r="AW115" i="1" s="1"/>
  <c r="AM116" i="1"/>
  <c r="AO116" i="1" s="1"/>
  <c r="AW116" i="1" s="1"/>
  <c r="AM117" i="1"/>
  <c r="AO117" i="1" s="1"/>
  <c r="AW117" i="1" s="1"/>
  <c r="AM118" i="1"/>
  <c r="AO118" i="1" s="1"/>
  <c r="AW118" i="1" s="1"/>
  <c r="AM119" i="1"/>
  <c r="AO119" i="1" s="1"/>
  <c r="AW119" i="1" s="1"/>
  <c r="AM120" i="1"/>
  <c r="AO120" i="1" s="1"/>
  <c r="AW120" i="1" s="1"/>
  <c r="AM121" i="1"/>
  <c r="AO121" i="1" s="1"/>
  <c r="AW121" i="1" s="1"/>
  <c r="AM122" i="1"/>
  <c r="AO122" i="1" s="1"/>
  <c r="AW122" i="1" s="1"/>
  <c r="AM123" i="1"/>
  <c r="AO123" i="1" s="1"/>
  <c r="AW123" i="1" s="1"/>
  <c r="AM124" i="1"/>
  <c r="AO124" i="1" s="1"/>
  <c r="AW124" i="1" s="1"/>
  <c r="AM125" i="1"/>
  <c r="AO125" i="1" s="1"/>
  <c r="AW125" i="1" s="1"/>
  <c r="AM126" i="1"/>
  <c r="AO126" i="1" s="1"/>
  <c r="AW126" i="1" s="1"/>
  <c r="AM127" i="1"/>
  <c r="AO127" i="1" s="1"/>
  <c r="AW127" i="1" s="1"/>
  <c r="AM128" i="1"/>
  <c r="AO128" i="1" s="1"/>
  <c r="AW128" i="1" s="1"/>
  <c r="AM129" i="1"/>
  <c r="AO129" i="1" s="1"/>
  <c r="AW129" i="1" s="1"/>
  <c r="AM130" i="1"/>
  <c r="AO130" i="1" s="1"/>
  <c r="AW130" i="1" s="1"/>
  <c r="AM131" i="1"/>
  <c r="AO131" i="1" s="1"/>
  <c r="AW131" i="1" s="1"/>
  <c r="AM132" i="1"/>
  <c r="AO132" i="1" s="1"/>
  <c r="AW132" i="1" s="1"/>
  <c r="AM133" i="1"/>
  <c r="AO133" i="1" s="1"/>
  <c r="AW133" i="1" s="1"/>
  <c r="AM134" i="1"/>
  <c r="AO134" i="1" s="1"/>
  <c r="AW134" i="1" s="1"/>
  <c r="AM135" i="1"/>
  <c r="AO135" i="1" s="1"/>
  <c r="AW135" i="1" s="1"/>
  <c r="AM136" i="1"/>
  <c r="AO136" i="1" s="1"/>
  <c r="AW136" i="1" s="1"/>
  <c r="AM137" i="1"/>
  <c r="AO137" i="1" s="1"/>
  <c r="AW137" i="1" s="1"/>
  <c r="AM138" i="1"/>
  <c r="AO138" i="1" s="1"/>
  <c r="AW138" i="1" s="1"/>
  <c r="AM139" i="1"/>
  <c r="AO139" i="1" s="1"/>
  <c r="AW139" i="1" s="1"/>
  <c r="AM140" i="1"/>
  <c r="AO140" i="1" s="1"/>
  <c r="AW140" i="1" s="1"/>
  <c r="AM141" i="1"/>
  <c r="AO141" i="1" s="1"/>
  <c r="AW141" i="1" s="1"/>
  <c r="AM142" i="1"/>
  <c r="AO142" i="1" s="1"/>
  <c r="AW142" i="1" s="1"/>
  <c r="AM143" i="1"/>
  <c r="AO143" i="1" s="1"/>
  <c r="AW143" i="1" s="1"/>
  <c r="AM144" i="1"/>
  <c r="AO144" i="1" s="1"/>
  <c r="AW144" i="1" s="1"/>
  <c r="AM145" i="1"/>
  <c r="AO145" i="1" s="1"/>
  <c r="AW145" i="1" s="1"/>
  <c r="AM146" i="1"/>
  <c r="AO146" i="1" s="1"/>
  <c r="AW146" i="1" s="1"/>
  <c r="AM147" i="1"/>
  <c r="AO147" i="1" s="1"/>
  <c r="AW147" i="1" s="1"/>
  <c r="AM148" i="1"/>
  <c r="AO148" i="1" s="1"/>
  <c r="AW148" i="1" s="1"/>
  <c r="AM149" i="1"/>
  <c r="AO149" i="1" s="1"/>
  <c r="AW149" i="1" s="1"/>
  <c r="AM150" i="1"/>
  <c r="AO150" i="1" s="1"/>
  <c r="AW150" i="1" s="1"/>
  <c r="AM151" i="1"/>
  <c r="AO151" i="1" s="1"/>
  <c r="AW151" i="1" s="1"/>
  <c r="AM152" i="1"/>
  <c r="AO152" i="1" s="1"/>
  <c r="AW152" i="1" s="1"/>
  <c r="AM153" i="1"/>
  <c r="AO153" i="1" s="1"/>
  <c r="AW153" i="1" s="1"/>
  <c r="AM154" i="1"/>
  <c r="AO154" i="1" s="1"/>
  <c r="AW154" i="1" s="1"/>
  <c r="AM155" i="1"/>
  <c r="AO155" i="1" s="1"/>
  <c r="AW155" i="1" s="1"/>
  <c r="AM156" i="1"/>
  <c r="AO156" i="1" s="1"/>
  <c r="AW156" i="1" s="1"/>
  <c r="AM157" i="1"/>
  <c r="AO157" i="1" s="1"/>
  <c r="AW157" i="1" s="1"/>
  <c r="AM158" i="1"/>
  <c r="AO158" i="1" s="1"/>
  <c r="AW158" i="1" s="1"/>
  <c r="AM159" i="1"/>
  <c r="AO159" i="1" s="1"/>
  <c r="AW159" i="1" s="1"/>
  <c r="AM160" i="1"/>
  <c r="AO160" i="1" s="1"/>
  <c r="AW160" i="1" s="1"/>
  <c r="AM161" i="1"/>
  <c r="AO161" i="1" s="1"/>
  <c r="AW161" i="1" s="1"/>
  <c r="AM162" i="1"/>
  <c r="AO162" i="1" s="1"/>
  <c r="AW162" i="1" s="1"/>
  <c r="AM163" i="1"/>
  <c r="AO163" i="1" s="1"/>
  <c r="AW163" i="1" s="1"/>
  <c r="AM164" i="1"/>
  <c r="AO164" i="1" s="1"/>
  <c r="AW164" i="1" s="1"/>
  <c r="AM165" i="1"/>
  <c r="AO165" i="1" s="1"/>
  <c r="AW165" i="1" s="1"/>
  <c r="AM166" i="1"/>
  <c r="AO166" i="1" s="1"/>
  <c r="AW166" i="1" s="1"/>
  <c r="AM167" i="1"/>
  <c r="AO167" i="1" s="1"/>
  <c r="AW167" i="1" s="1"/>
  <c r="AM168" i="1"/>
  <c r="AO168" i="1" s="1"/>
  <c r="AW168" i="1" s="1"/>
  <c r="AM169" i="1"/>
  <c r="AO169" i="1" s="1"/>
  <c r="AW169" i="1" s="1"/>
  <c r="AM170" i="1"/>
  <c r="AO170" i="1" s="1"/>
  <c r="AW170" i="1" s="1"/>
  <c r="AM171" i="1"/>
  <c r="AO171" i="1" s="1"/>
  <c r="AW171" i="1" s="1"/>
  <c r="AM172" i="1"/>
  <c r="AO172" i="1" s="1"/>
  <c r="AW172" i="1" s="1"/>
  <c r="AM173" i="1"/>
  <c r="AO173" i="1" s="1"/>
  <c r="AW173" i="1" s="1"/>
  <c r="AM174" i="1"/>
  <c r="AO174" i="1" s="1"/>
  <c r="AW174" i="1" s="1"/>
  <c r="AM175" i="1"/>
  <c r="AO175" i="1" s="1"/>
  <c r="AW175" i="1" s="1"/>
  <c r="AM176" i="1"/>
  <c r="AO176" i="1" s="1"/>
  <c r="AW176" i="1" s="1"/>
  <c r="AM177" i="1"/>
  <c r="AO177" i="1" s="1"/>
  <c r="AW177" i="1" s="1"/>
  <c r="AM178" i="1"/>
  <c r="AO178" i="1" s="1"/>
  <c r="AW178" i="1" s="1"/>
  <c r="AM179" i="1"/>
  <c r="AO179" i="1" s="1"/>
  <c r="AW179" i="1" s="1"/>
  <c r="AM180" i="1"/>
  <c r="AO180" i="1" s="1"/>
  <c r="AW180" i="1" s="1"/>
  <c r="AM181" i="1"/>
  <c r="AO181" i="1" s="1"/>
  <c r="AW181" i="1" s="1"/>
  <c r="AM182" i="1"/>
  <c r="AO182" i="1" s="1"/>
  <c r="AW182" i="1" s="1"/>
  <c r="AM183" i="1"/>
  <c r="AO183" i="1" s="1"/>
  <c r="AW183" i="1" s="1"/>
  <c r="AM184" i="1"/>
  <c r="AO184" i="1" s="1"/>
  <c r="AW184" i="1" s="1"/>
  <c r="AM185" i="1"/>
  <c r="AO185" i="1" s="1"/>
  <c r="AW185" i="1" s="1"/>
  <c r="AM186" i="1"/>
  <c r="AO186" i="1" s="1"/>
  <c r="AW186" i="1" s="1"/>
  <c r="AM187" i="1"/>
  <c r="AO187" i="1" s="1"/>
  <c r="AW187" i="1" s="1"/>
  <c r="AM188" i="1"/>
  <c r="AO188" i="1" s="1"/>
  <c r="AW188" i="1" s="1"/>
  <c r="AM189" i="1"/>
  <c r="AO189" i="1" s="1"/>
  <c r="AW189" i="1" s="1"/>
  <c r="AM190" i="1"/>
  <c r="AO190" i="1" s="1"/>
  <c r="AW190" i="1" s="1"/>
  <c r="AM191" i="1"/>
  <c r="AO191" i="1" s="1"/>
  <c r="AW191" i="1" s="1"/>
  <c r="AM192" i="1"/>
  <c r="AO192" i="1" s="1"/>
  <c r="AW192" i="1" s="1"/>
  <c r="AM193" i="1"/>
  <c r="AO193" i="1" s="1"/>
  <c r="AW193" i="1" s="1"/>
  <c r="AM194" i="1"/>
  <c r="AO194" i="1" s="1"/>
  <c r="AW194" i="1" s="1"/>
  <c r="AM195" i="1"/>
  <c r="AO195" i="1" s="1"/>
  <c r="AW195" i="1" s="1"/>
  <c r="AM196" i="1"/>
  <c r="AO196" i="1" s="1"/>
  <c r="AW196" i="1" s="1"/>
  <c r="AM197" i="1"/>
  <c r="AO197" i="1" s="1"/>
  <c r="AW197" i="1" s="1"/>
  <c r="AM198" i="1"/>
  <c r="AO198" i="1" s="1"/>
  <c r="AW198" i="1" s="1"/>
  <c r="AM199" i="1"/>
  <c r="AO199" i="1" s="1"/>
  <c r="AW199" i="1" s="1"/>
  <c r="AM200" i="1"/>
  <c r="AO200" i="1" s="1"/>
  <c r="AW200" i="1" s="1"/>
  <c r="AM201" i="1"/>
  <c r="AO201" i="1" s="1"/>
  <c r="AW201" i="1" s="1"/>
  <c r="AM202" i="1"/>
  <c r="AO202" i="1" s="1"/>
  <c r="AW202" i="1" s="1"/>
  <c r="AM203" i="1"/>
  <c r="AO203" i="1" s="1"/>
  <c r="AW203" i="1" s="1"/>
  <c r="AM204" i="1"/>
  <c r="AO204" i="1" s="1"/>
  <c r="AW204" i="1" s="1"/>
  <c r="AM205" i="1"/>
  <c r="AO205" i="1" s="1"/>
  <c r="AW205" i="1" s="1"/>
  <c r="AM206" i="1"/>
  <c r="AO206" i="1" s="1"/>
  <c r="AW206" i="1" s="1"/>
  <c r="AM207" i="1"/>
  <c r="AO207" i="1" s="1"/>
  <c r="AW207" i="1" s="1"/>
  <c r="AM208" i="1"/>
  <c r="AO208" i="1" s="1"/>
  <c r="AW208" i="1" s="1"/>
  <c r="AM209" i="1"/>
  <c r="AO209" i="1" s="1"/>
  <c r="AW209" i="1" s="1"/>
  <c r="AM210" i="1"/>
  <c r="AO210" i="1" s="1"/>
  <c r="AW210" i="1" s="1"/>
  <c r="AM211" i="1"/>
  <c r="AO211" i="1" s="1"/>
  <c r="AW211" i="1" s="1"/>
  <c r="AM212" i="1"/>
  <c r="AO212" i="1" s="1"/>
  <c r="AW212" i="1" s="1"/>
  <c r="AM213" i="1"/>
  <c r="AO213" i="1" s="1"/>
  <c r="AW213" i="1" s="1"/>
  <c r="AM214" i="1"/>
  <c r="AO214" i="1" s="1"/>
  <c r="AW214" i="1" s="1"/>
  <c r="AM215" i="1"/>
  <c r="AO215" i="1" s="1"/>
  <c r="AW215" i="1" s="1"/>
  <c r="AM225" i="1"/>
  <c r="AO225" i="1" s="1"/>
  <c r="AW225" i="1" s="1"/>
  <c r="AM226" i="1"/>
  <c r="AO226" i="1" s="1"/>
  <c r="AW226" i="1" s="1"/>
  <c r="AM227" i="1"/>
  <c r="AO227" i="1" s="1"/>
  <c r="AW227" i="1" s="1"/>
  <c r="AM228" i="1"/>
  <c r="AO228" i="1" s="1"/>
  <c r="AW228" i="1" s="1"/>
  <c r="AM229" i="1"/>
  <c r="AO229" i="1" s="1"/>
  <c r="AW229" i="1" s="1"/>
  <c r="AM230" i="1"/>
  <c r="AO230" i="1" s="1"/>
  <c r="AW230" i="1" s="1"/>
  <c r="AM231" i="1"/>
  <c r="AO231" i="1" s="1"/>
  <c r="AW231" i="1" s="1"/>
  <c r="AM232" i="1"/>
  <c r="AO232" i="1" s="1"/>
  <c r="AW232" i="1" s="1"/>
  <c r="AM233" i="1"/>
  <c r="AO233" i="1" s="1"/>
  <c r="AW233" i="1" s="1"/>
  <c r="AM234" i="1"/>
  <c r="AO234" i="1" s="1"/>
  <c r="AW234" i="1" s="1"/>
  <c r="AM235" i="1"/>
  <c r="AO235" i="1" s="1"/>
  <c r="AW235" i="1" s="1"/>
  <c r="AM236" i="1"/>
  <c r="AO236" i="1" s="1"/>
  <c r="AW236" i="1" s="1"/>
  <c r="AM237" i="1"/>
  <c r="AO237" i="1" s="1"/>
  <c r="AW237" i="1" s="1"/>
  <c r="AM238" i="1"/>
  <c r="AO238" i="1" s="1"/>
  <c r="AW238" i="1" s="1"/>
  <c r="AM239" i="1"/>
  <c r="AO239" i="1" s="1"/>
  <c r="AW239" i="1" s="1"/>
  <c r="AM240" i="1"/>
  <c r="AO240" i="1" s="1"/>
  <c r="AW240" i="1" s="1"/>
  <c r="AM241" i="1"/>
  <c r="AO241" i="1" s="1"/>
  <c r="AW241" i="1" s="1"/>
  <c r="AM242" i="1"/>
  <c r="AO242" i="1" s="1"/>
  <c r="AW242" i="1" s="1"/>
  <c r="AM243" i="1"/>
  <c r="AO243" i="1" s="1"/>
  <c r="AW243" i="1" s="1"/>
  <c r="AM244" i="1"/>
  <c r="AO244" i="1" s="1"/>
  <c r="AW244" i="1" s="1"/>
  <c r="AM245" i="1"/>
  <c r="AO245" i="1" s="1"/>
  <c r="AW245" i="1" s="1"/>
  <c r="AM246" i="1"/>
  <c r="AO246" i="1" s="1"/>
  <c r="AW246" i="1" s="1"/>
  <c r="AM247" i="1"/>
  <c r="AO247" i="1" s="1"/>
  <c r="AW247" i="1" s="1"/>
  <c r="AM248" i="1"/>
  <c r="AO248" i="1" s="1"/>
  <c r="AW248" i="1" s="1"/>
  <c r="AM249" i="1"/>
  <c r="AO249" i="1" s="1"/>
  <c r="AW249" i="1" s="1"/>
  <c r="AM250" i="1"/>
  <c r="AO250" i="1" s="1"/>
  <c r="AW250" i="1" s="1"/>
  <c r="AM251" i="1"/>
  <c r="AO251" i="1" s="1"/>
  <c r="AW251" i="1" s="1"/>
  <c r="AM252" i="1"/>
  <c r="AO252" i="1" s="1"/>
  <c r="AW252" i="1" s="1"/>
  <c r="AM253" i="1"/>
  <c r="AO253" i="1" s="1"/>
  <c r="AW253" i="1" s="1"/>
  <c r="AM254" i="1"/>
  <c r="AO254" i="1" s="1"/>
  <c r="AW254" i="1" s="1"/>
  <c r="AM255" i="1"/>
  <c r="AO255" i="1" s="1"/>
  <c r="AW255" i="1" s="1"/>
  <c r="AM256" i="1"/>
  <c r="AO256" i="1" s="1"/>
  <c r="AW256" i="1" s="1"/>
  <c r="AM257" i="1"/>
  <c r="AO257" i="1" s="1"/>
  <c r="AW257" i="1" s="1"/>
  <c r="AM258" i="1"/>
  <c r="AO258" i="1" s="1"/>
  <c r="AW258" i="1" s="1"/>
  <c r="AM259" i="1"/>
  <c r="AO259" i="1" s="1"/>
  <c r="AW259" i="1" s="1"/>
  <c r="AM260" i="1"/>
  <c r="AO260" i="1" s="1"/>
  <c r="AW260" i="1" s="1"/>
  <c r="AM261" i="1"/>
  <c r="AO261" i="1" s="1"/>
  <c r="AW261" i="1" s="1"/>
  <c r="AM262" i="1"/>
  <c r="AO262" i="1" s="1"/>
  <c r="AW262" i="1" s="1"/>
  <c r="AM263" i="1"/>
  <c r="AO263" i="1" s="1"/>
  <c r="AW263" i="1" s="1"/>
  <c r="AM264" i="1"/>
  <c r="AO264" i="1" s="1"/>
  <c r="AW264" i="1" s="1"/>
  <c r="AM265" i="1"/>
  <c r="AO265" i="1" s="1"/>
  <c r="AW265" i="1" s="1"/>
  <c r="AM266" i="1"/>
  <c r="AO266" i="1" s="1"/>
  <c r="AW266" i="1" s="1"/>
  <c r="AM267" i="1"/>
  <c r="AO267" i="1" s="1"/>
  <c r="AW267" i="1" s="1"/>
  <c r="AM268" i="1"/>
  <c r="AO268" i="1" s="1"/>
  <c r="AW268" i="1" s="1"/>
  <c r="AM269" i="1"/>
  <c r="AO269" i="1" s="1"/>
  <c r="AW269" i="1" s="1"/>
  <c r="AM270" i="1"/>
  <c r="AO270" i="1" s="1"/>
  <c r="AW270" i="1" s="1"/>
  <c r="AM271" i="1"/>
  <c r="AO271" i="1" s="1"/>
  <c r="AW271" i="1" s="1"/>
  <c r="AM272" i="1"/>
  <c r="AO272" i="1" s="1"/>
  <c r="AW272" i="1" s="1"/>
  <c r="AM273" i="1"/>
  <c r="AO273" i="1" s="1"/>
  <c r="AW273" i="1" s="1"/>
  <c r="AM274" i="1"/>
  <c r="AO274" i="1" s="1"/>
  <c r="AW274" i="1" s="1"/>
  <c r="AM275" i="1"/>
  <c r="AO275" i="1" s="1"/>
  <c r="AW275" i="1" s="1"/>
  <c r="AM276" i="1"/>
  <c r="AO276" i="1" s="1"/>
  <c r="AW276" i="1" s="1"/>
  <c r="AM277" i="1"/>
  <c r="AO277" i="1" s="1"/>
  <c r="AW277" i="1" s="1"/>
  <c r="AM278" i="1"/>
  <c r="AO278" i="1" s="1"/>
  <c r="AW278" i="1" s="1"/>
  <c r="AM279" i="1"/>
  <c r="AO279" i="1" s="1"/>
  <c r="AW279" i="1" s="1"/>
  <c r="AM280" i="1"/>
  <c r="AO280" i="1" s="1"/>
  <c r="AW280" i="1" s="1"/>
  <c r="AM281" i="1"/>
  <c r="AO281" i="1" s="1"/>
  <c r="AW281" i="1" s="1"/>
  <c r="AM282" i="1"/>
  <c r="AO282" i="1" s="1"/>
  <c r="AW282" i="1" s="1"/>
  <c r="AM283" i="1"/>
  <c r="AO283" i="1" s="1"/>
  <c r="AW283" i="1" s="1"/>
  <c r="AM284" i="1"/>
  <c r="AO284" i="1" s="1"/>
  <c r="AW284" i="1" s="1"/>
  <c r="AM285" i="1"/>
  <c r="AO285" i="1" s="1"/>
  <c r="AW285" i="1" s="1"/>
  <c r="AM286" i="1"/>
  <c r="AO286" i="1" s="1"/>
  <c r="AW286" i="1" s="1"/>
  <c r="AM287" i="1"/>
  <c r="AO287" i="1" s="1"/>
  <c r="AW287" i="1" s="1"/>
  <c r="AM288" i="1"/>
  <c r="AO288" i="1" s="1"/>
  <c r="AW288" i="1" s="1"/>
  <c r="AM289" i="1"/>
  <c r="AO289" i="1" s="1"/>
  <c r="AW289" i="1" s="1"/>
  <c r="AM290" i="1"/>
  <c r="AO290" i="1" s="1"/>
  <c r="AW290" i="1" s="1"/>
  <c r="AM291" i="1"/>
  <c r="AO291" i="1" s="1"/>
  <c r="AW291" i="1" s="1"/>
  <c r="AM292" i="1"/>
  <c r="AO292" i="1" s="1"/>
  <c r="AW292" i="1" s="1"/>
  <c r="AM293" i="1"/>
  <c r="AO293" i="1" s="1"/>
  <c r="AW293" i="1" s="1"/>
  <c r="AM294" i="1"/>
  <c r="AO294" i="1" s="1"/>
  <c r="AM295" i="1"/>
  <c r="AO295" i="1" s="1"/>
  <c r="AM296" i="1"/>
  <c r="AO296" i="1" s="1"/>
  <c r="AM297" i="1"/>
  <c r="AO297" i="1" s="1"/>
  <c r="AM298" i="1"/>
  <c r="AO298" i="1" s="1"/>
  <c r="AM299" i="1"/>
  <c r="AO299" i="1" s="1"/>
  <c r="AM300" i="1"/>
  <c r="AO300" i="1" s="1"/>
  <c r="AM301" i="1"/>
  <c r="AO301" i="1" s="1"/>
  <c r="AM302" i="1"/>
  <c r="AO302" i="1" s="1"/>
  <c r="AM303" i="1"/>
  <c r="AO303" i="1" s="1"/>
  <c r="AM304" i="1"/>
  <c r="AO304" i="1" s="1"/>
  <c r="AM305" i="1"/>
  <c r="AO305" i="1" s="1"/>
  <c r="AM306" i="1"/>
  <c r="AO306" i="1" s="1"/>
  <c r="AM307" i="1"/>
  <c r="AO307" i="1" s="1"/>
  <c r="AM308" i="1"/>
  <c r="AO308" i="1" s="1"/>
  <c r="AM309" i="1"/>
  <c r="AO309" i="1" s="1"/>
  <c r="AM310" i="1"/>
  <c r="AO310" i="1" s="1"/>
  <c r="AM311" i="1"/>
  <c r="AO311" i="1" s="1"/>
  <c r="AM312" i="1"/>
  <c r="AO312" i="1" s="1"/>
  <c r="AM313" i="1"/>
  <c r="AO313" i="1" s="1"/>
  <c r="AM314" i="1"/>
  <c r="AO314" i="1" s="1"/>
  <c r="AM315" i="1"/>
  <c r="AO315" i="1" s="1"/>
  <c r="AM316" i="1"/>
  <c r="AO316" i="1" s="1"/>
  <c r="AM317" i="1"/>
  <c r="AO317" i="1" s="1"/>
  <c r="AM318" i="1"/>
  <c r="AO318" i="1" s="1"/>
  <c r="AM319" i="1"/>
  <c r="AO319" i="1" s="1"/>
  <c r="AW319" i="1" s="1"/>
  <c r="AM320" i="1"/>
  <c r="AO320" i="1" s="1"/>
  <c r="AW320" i="1" s="1"/>
  <c r="AM321" i="1"/>
  <c r="AO321" i="1" s="1"/>
  <c r="AW321" i="1" s="1"/>
  <c r="AM322" i="1"/>
  <c r="AO322" i="1" s="1"/>
  <c r="AW322" i="1" s="1"/>
  <c r="AM323" i="1"/>
  <c r="AO323" i="1" s="1"/>
  <c r="AW323" i="1" s="1"/>
  <c r="AM324" i="1"/>
  <c r="AO324" i="1" s="1"/>
  <c r="AW324" i="1" s="1"/>
  <c r="AM325" i="1"/>
  <c r="AO325" i="1" s="1"/>
  <c r="AW325" i="1" s="1"/>
  <c r="AM326" i="1"/>
  <c r="AO326" i="1" s="1"/>
  <c r="AW326" i="1" s="1"/>
  <c r="AM327" i="1"/>
  <c r="AO327" i="1" s="1"/>
  <c r="AW327" i="1" s="1"/>
  <c r="AM328" i="1"/>
  <c r="AO328" i="1" s="1"/>
  <c r="AW328" i="1" s="1"/>
  <c r="AM329" i="1"/>
  <c r="AO329" i="1" s="1"/>
  <c r="AW329" i="1" s="1"/>
  <c r="AM330" i="1"/>
  <c r="AO330" i="1" s="1"/>
  <c r="AW330" i="1" s="1"/>
  <c r="AM331" i="1"/>
  <c r="AO331" i="1" s="1"/>
  <c r="AW331" i="1" s="1"/>
  <c r="AM332" i="1"/>
  <c r="AO332" i="1" s="1"/>
  <c r="AW332" i="1" s="1"/>
  <c r="AM333" i="1"/>
  <c r="AO333" i="1" s="1"/>
  <c r="AW333" i="1" s="1"/>
  <c r="AM334" i="1"/>
  <c r="AO334" i="1" s="1"/>
  <c r="AW334" i="1" s="1"/>
  <c r="AM335" i="1"/>
  <c r="AO335" i="1" s="1"/>
  <c r="AW335" i="1" s="1"/>
  <c r="AM336" i="1"/>
  <c r="AO336" i="1" s="1"/>
  <c r="AW336" i="1" s="1"/>
  <c r="AM337" i="1"/>
  <c r="AO337" i="1" s="1"/>
  <c r="AW337" i="1" s="1"/>
  <c r="AM338" i="1"/>
  <c r="AO338" i="1" s="1"/>
  <c r="AW338" i="1" s="1"/>
  <c r="AM339" i="1"/>
  <c r="AO339" i="1" s="1"/>
  <c r="AW339" i="1" s="1"/>
  <c r="AM340" i="1"/>
  <c r="AO340" i="1" s="1"/>
  <c r="AW340" i="1" s="1"/>
  <c r="AM341" i="1"/>
  <c r="AO341" i="1" s="1"/>
  <c r="AW341" i="1" s="1"/>
  <c r="AM342" i="1"/>
  <c r="AO342" i="1" s="1"/>
  <c r="AW342" i="1" s="1"/>
  <c r="AM343" i="1"/>
  <c r="AO343" i="1" s="1"/>
  <c r="AW343" i="1" s="1"/>
  <c r="AM344" i="1"/>
  <c r="AO344" i="1" s="1"/>
  <c r="AW344" i="1" s="1"/>
  <c r="AM345" i="1"/>
  <c r="AO345" i="1" s="1"/>
  <c r="AW345" i="1" s="1"/>
  <c r="AM346" i="1"/>
  <c r="AO346" i="1" s="1"/>
  <c r="AW346" i="1" s="1"/>
  <c r="AM347" i="1"/>
  <c r="AO347" i="1" s="1"/>
  <c r="AW347" i="1" s="1"/>
  <c r="AM348" i="1"/>
  <c r="AO348" i="1" s="1"/>
  <c r="AW348" i="1" s="1"/>
  <c r="AM349" i="1"/>
  <c r="AO349" i="1" s="1"/>
  <c r="AW349" i="1" s="1"/>
  <c r="AM350" i="1"/>
  <c r="AO350" i="1" s="1"/>
  <c r="AW350" i="1" s="1"/>
  <c r="AM351" i="1"/>
  <c r="AO351" i="1" s="1"/>
  <c r="AW351" i="1" s="1"/>
  <c r="AM352" i="1"/>
  <c r="AO352" i="1" s="1"/>
  <c r="AW352" i="1" s="1"/>
  <c r="AM353" i="1"/>
  <c r="AO353" i="1" s="1"/>
  <c r="AW353" i="1" s="1"/>
  <c r="AM354" i="1"/>
  <c r="AO354" i="1" s="1"/>
  <c r="AW354" i="1" s="1"/>
  <c r="AM355" i="1"/>
  <c r="AO355" i="1" s="1"/>
  <c r="AW355" i="1" s="1"/>
  <c r="AM356" i="1"/>
  <c r="AO356" i="1" s="1"/>
  <c r="AW356" i="1" s="1"/>
  <c r="AM357" i="1"/>
  <c r="AO357" i="1" s="1"/>
  <c r="AW357" i="1" s="1"/>
  <c r="AM358" i="1"/>
  <c r="AO358" i="1" s="1"/>
  <c r="AW358" i="1" s="1"/>
  <c r="AM359" i="1"/>
  <c r="AO359" i="1" s="1"/>
  <c r="AW359" i="1" s="1"/>
  <c r="AM360" i="1"/>
  <c r="AO360" i="1" s="1"/>
  <c r="AW360" i="1" s="1"/>
  <c r="AM361" i="1"/>
  <c r="AO361" i="1" s="1"/>
  <c r="AW361" i="1" s="1"/>
  <c r="AM362" i="1"/>
  <c r="AO362" i="1" s="1"/>
  <c r="AW362" i="1" s="1"/>
  <c r="AM363" i="1"/>
  <c r="AO363" i="1" s="1"/>
  <c r="AW363" i="1" s="1"/>
  <c r="AM364" i="1"/>
  <c r="AO364" i="1" s="1"/>
  <c r="AW364" i="1" s="1"/>
  <c r="AM365" i="1"/>
  <c r="AO365" i="1" s="1"/>
  <c r="AW365" i="1" s="1"/>
  <c r="AM366" i="1"/>
  <c r="AO366" i="1" s="1"/>
  <c r="AW366" i="1" s="1"/>
  <c r="AM367" i="1"/>
  <c r="AO367" i="1" s="1"/>
  <c r="AW367" i="1" s="1"/>
  <c r="AM368" i="1"/>
  <c r="AO368" i="1" s="1"/>
  <c r="AW368" i="1" s="1"/>
  <c r="AM369" i="1"/>
  <c r="AO369" i="1" s="1"/>
  <c r="AW369" i="1" s="1"/>
  <c r="AM370" i="1"/>
  <c r="AO370" i="1" s="1"/>
  <c r="AW370" i="1" s="1"/>
  <c r="AM371" i="1"/>
  <c r="AO371" i="1" s="1"/>
  <c r="AW371" i="1" s="1"/>
  <c r="AM372" i="1"/>
  <c r="AO372" i="1" s="1"/>
  <c r="AW372" i="1" s="1"/>
  <c r="AM373" i="1"/>
  <c r="AO373" i="1" s="1"/>
  <c r="AW373" i="1" s="1"/>
  <c r="AM374" i="1"/>
  <c r="AO374" i="1" s="1"/>
  <c r="AW374" i="1" s="1"/>
  <c r="AM375" i="1"/>
  <c r="AO375" i="1" s="1"/>
  <c r="AW375" i="1" s="1"/>
  <c r="AM376" i="1"/>
  <c r="AO376" i="1" s="1"/>
  <c r="AW376" i="1" s="1"/>
  <c r="AM377" i="1"/>
  <c r="AO377" i="1" s="1"/>
  <c r="AW377" i="1" s="1"/>
  <c r="AM378" i="1"/>
  <c r="AO378" i="1" s="1"/>
  <c r="AW378" i="1" s="1"/>
  <c r="AM379" i="1"/>
  <c r="AO379" i="1" s="1"/>
  <c r="AW379" i="1" s="1"/>
  <c r="AM380" i="1"/>
  <c r="AO380" i="1" s="1"/>
  <c r="AW380" i="1" s="1"/>
  <c r="AM381" i="1"/>
  <c r="AO381" i="1" s="1"/>
  <c r="AW381" i="1" s="1"/>
  <c r="AM382" i="1"/>
  <c r="AO382" i="1" s="1"/>
  <c r="AW382" i="1" s="1"/>
  <c r="AM383" i="1"/>
  <c r="AO383" i="1" s="1"/>
  <c r="AW383" i="1" s="1"/>
  <c r="AM384" i="1"/>
  <c r="AO384" i="1" s="1"/>
  <c r="AW384" i="1" s="1"/>
  <c r="AM385" i="1"/>
  <c r="AO385" i="1" s="1"/>
  <c r="AW385" i="1" s="1"/>
  <c r="AM386" i="1"/>
  <c r="AO386" i="1" s="1"/>
  <c r="AW386" i="1" s="1"/>
  <c r="AM387" i="1"/>
  <c r="AO387" i="1" s="1"/>
  <c r="AW387" i="1" s="1"/>
  <c r="AM388" i="1"/>
  <c r="AO388" i="1" s="1"/>
  <c r="AW388" i="1" s="1"/>
  <c r="AM389" i="1"/>
  <c r="AO389" i="1" s="1"/>
  <c r="AW389" i="1" s="1"/>
  <c r="AM390" i="1"/>
  <c r="AO390" i="1" s="1"/>
  <c r="AW390" i="1" s="1"/>
  <c r="AM391" i="1"/>
  <c r="AO391" i="1" s="1"/>
  <c r="AW391" i="1" s="1"/>
  <c r="AM392" i="1"/>
  <c r="AO392" i="1" s="1"/>
  <c r="AW392" i="1" s="1"/>
  <c r="AM393" i="1"/>
  <c r="AO393" i="1" s="1"/>
  <c r="AW393" i="1" s="1"/>
  <c r="AM394" i="1"/>
  <c r="AO394" i="1" s="1"/>
  <c r="AW394" i="1" s="1"/>
  <c r="AM395" i="1"/>
  <c r="AO395" i="1" s="1"/>
  <c r="AW395" i="1" s="1"/>
  <c r="AM396" i="1"/>
  <c r="AO396" i="1" s="1"/>
  <c r="AW396" i="1" s="1"/>
  <c r="AM397" i="1"/>
  <c r="AO397" i="1" s="1"/>
  <c r="AW397" i="1" s="1"/>
  <c r="AM398" i="1"/>
  <c r="AO398" i="1" s="1"/>
  <c r="AW398" i="1" s="1"/>
  <c r="AM399" i="1"/>
  <c r="AO399" i="1" s="1"/>
  <c r="AW399" i="1" s="1"/>
  <c r="AM400" i="1"/>
  <c r="AO400" i="1" s="1"/>
  <c r="AW400" i="1" s="1"/>
  <c r="AM401" i="1"/>
  <c r="AO401" i="1" s="1"/>
  <c r="AW401" i="1" s="1"/>
  <c r="AM402" i="1"/>
  <c r="AO402" i="1" s="1"/>
  <c r="AW402" i="1" s="1"/>
  <c r="AM403" i="1"/>
  <c r="AO403" i="1" s="1"/>
  <c r="AW403" i="1" s="1"/>
  <c r="AM404" i="1"/>
  <c r="AO404" i="1" s="1"/>
  <c r="AW404" i="1" s="1"/>
  <c r="AM405" i="1"/>
  <c r="AO405" i="1" s="1"/>
  <c r="AW405" i="1" s="1"/>
  <c r="AM406" i="1"/>
  <c r="AO406" i="1" s="1"/>
  <c r="AW406" i="1" s="1"/>
  <c r="AM407" i="1"/>
  <c r="AO407" i="1" s="1"/>
  <c r="AW407" i="1" s="1"/>
  <c r="AM408" i="1"/>
  <c r="AO408" i="1" s="1"/>
  <c r="AW408" i="1" s="1"/>
  <c r="AM409" i="1"/>
  <c r="AO409" i="1" s="1"/>
  <c r="AW409" i="1" s="1"/>
  <c r="AM410" i="1"/>
  <c r="AO410" i="1" s="1"/>
  <c r="AW410" i="1" s="1"/>
  <c r="AM411" i="1"/>
  <c r="AO411" i="1" s="1"/>
  <c r="AW411" i="1" s="1"/>
  <c r="AM412" i="1"/>
  <c r="AO412" i="1" s="1"/>
  <c r="AW412" i="1" s="1"/>
  <c r="AM413" i="1"/>
  <c r="AO413" i="1" s="1"/>
  <c r="AW413" i="1" s="1"/>
  <c r="AM414" i="1"/>
  <c r="AO414" i="1" s="1"/>
  <c r="AW414" i="1" s="1"/>
  <c r="AM415" i="1"/>
  <c r="AO415" i="1" s="1"/>
  <c r="AW415" i="1" s="1"/>
  <c r="AM416" i="1"/>
  <c r="AO416" i="1" s="1"/>
  <c r="AW416" i="1" s="1"/>
  <c r="AM417" i="1"/>
  <c r="AO417" i="1" s="1"/>
  <c r="AW417" i="1" s="1"/>
  <c r="AM418" i="1"/>
  <c r="AO418" i="1" s="1"/>
  <c r="AW418" i="1" s="1"/>
  <c r="AM419" i="1"/>
  <c r="AO419" i="1" s="1"/>
  <c r="AW419" i="1" s="1"/>
  <c r="AM420" i="1"/>
  <c r="AO420" i="1" s="1"/>
  <c r="AW420" i="1" s="1"/>
  <c r="AM421" i="1"/>
  <c r="AO421" i="1" s="1"/>
  <c r="AM422" i="1"/>
  <c r="AO422" i="1" s="1"/>
  <c r="AM423" i="1"/>
  <c r="AO423" i="1" s="1"/>
  <c r="AM424" i="1"/>
  <c r="AO424" i="1" s="1"/>
  <c r="AM425" i="1"/>
  <c r="AO425" i="1" s="1"/>
  <c r="AM426" i="1"/>
  <c r="AO426" i="1" s="1"/>
  <c r="AM427" i="1"/>
  <c r="AO427" i="1" s="1"/>
  <c r="AM428" i="1"/>
  <c r="AO428" i="1" s="1"/>
  <c r="AM429" i="1"/>
  <c r="AO429" i="1" s="1"/>
  <c r="AM430" i="1"/>
  <c r="AO430" i="1" s="1"/>
  <c r="AM431" i="1"/>
  <c r="AO431" i="1" s="1"/>
  <c r="AM432" i="1"/>
  <c r="AO432" i="1" s="1"/>
  <c r="AW432" i="1" s="1"/>
  <c r="AM433" i="1"/>
  <c r="AO433" i="1" s="1"/>
  <c r="AW433" i="1" s="1"/>
  <c r="AM434" i="1"/>
  <c r="AO434" i="1" s="1"/>
  <c r="AW434" i="1" s="1"/>
  <c r="AM435" i="1"/>
  <c r="AO435" i="1" s="1"/>
  <c r="AW435" i="1" s="1"/>
  <c r="AM436" i="1"/>
  <c r="AO436" i="1" s="1"/>
  <c r="AW436" i="1" s="1"/>
  <c r="AM437" i="1"/>
  <c r="AO437" i="1" s="1"/>
  <c r="AW437" i="1" s="1"/>
  <c r="AM438" i="1"/>
  <c r="AO438" i="1" s="1"/>
  <c r="AW438" i="1" s="1"/>
  <c r="AM439" i="1"/>
  <c r="AO439" i="1" s="1"/>
  <c r="AW439" i="1" s="1"/>
  <c r="AM440" i="1"/>
  <c r="AO440" i="1" s="1"/>
  <c r="AW440" i="1" s="1"/>
  <c r="AM441" i="1"/>
  <c r="AO441" i="1" s="1"/>
  <c r="AW441" i="1" s="1"/>
  <c r="AM442" i="1"/>
  <c r="AO442" i="1" s="1"/>
  <c r="AW442" i="1" s="1"/>
  <c r="AM443" i="1"/>
  <c r="AO443" i="1" s="1"/>
  <c r="AW443" i="1" s="1"/>
  <c r="AM444" i="1"/>
  <c r="AO444" i="1" s="1"/>
  <c r="AW444" i="1" s="1"/>
  <c r="AM445" i="1"/>
  <c r="AO445" i="1" s="1"/>
  <c r="AW445" i="1" s="1"/>
  <c r="AM446" i="1"/>
  <c r="AO446" i="1" s="1"/>
  <c r="AW446" i="1" s="1"/>
  <c r="AM447" i="1"/>
  <c r="AO447" i="1" s="1"/>
  <c r="AW447" i="1" s="1"/>
  <c r="AM448" i="1"/>
  <c r="AO448" i="1" s="1"/>
  <c r="AW448" i="1" s="1"/>
  <c r="AM449" i="1"/>
  <c r="AO449" i="1" s="1"/>
  <c r="AW449" i="1" s="1"/>
  <c r="AM450" i="1"/>
  <c r="AO450" i="1" s="1"/>
  <c r="AW450" i="1" s="1"/>
  <c r="AM451" i="1"/>
  <c r="AO451" i="1" s="1"/>
  <c r="AW451" i="1" s="1"/>
  <c r="AM452" i="1"/>
  <c r="AO452" i="1" s="1"/>
  <c r="AW452" i="1" s="1"/>
  <c r="AM453" i="1"/>
  <c r="AO453" i="1" s="1"/>
  <c r="AW453" i="1" s="1"/>
  <c r="AM454" i="1"/>
  <c r="AO454" i="1" s="1"/>
  <c r="AM455" i="1"/>
  <c r="AO455" i="1" s="1"/>
  <c r="AM456" i="1"/>
  <c r="AO456" i="1" s="1"/>
  <c r="AM457" i="1"/>
  <c r="AO457" i="1" s="1"/>
  <c r="AM458" i="1"/>
  <c r="AO458" i="1" s="1"/>
  <c r="AM459" i="1"/>
  <c r="AO459" i="1" s="1"/>
  <c r="AM460" i="1"/>
  <c r="AO460" i="1" s="1"/>
  <c r="AM461" i="1"/>
  <c r="AO461" i="1" s="1"/>
  <c r="AM462" i="1"/>
  <c r="AO462" i="1" s="1"/>
  <c r="AM463" i="1"/>
  <c r="AO463" i="1" s="1"/>
  <c r="AW463" i="1" s="1"/>
  <c r="AM464" i="1"/>
  <c r="AO464" i="1" s="1"/>
  <c r="AW464" i="1" s="1"/>
  <c r="AM465" i="1"/>
  <c r="AO465" i="1" s="1"/>
  <c r="AW465" i="1" s="1"/>
  <c r="AM466" i="1"/>
  <c r="AO466" i="1" s="1"/>
  <c r="AW466" i="1" s="1"/>
  <c r="AM467" i="1"/>
  <c r="AO467" i="1" s="1"/>
  <c r="AW467" i="1" s="1"/>
  <c r="AM468" i="1"/>
  <c r="AO468" i="1" s="1"/>
  <c r="AW468" i="1" s="1"/>
  <c r="AM469" i="1"/>
  <c r="AO469" i="1" s="1"/>
  <c r="AW469" i="1" s="1"/>
  <c r="AM470" i="1"/>
  <c r="AO470" i="1" s="1"/>
  <c r="AW470" i="1" s="1"/>
  <c r="AM471" i="1"/>
  <c r="AO471" i="1" s="1"/>
  <c r="AW471" i="1" s="1"/>
  <c r="AM472" i="1"/>
  <c r="AO472" i="1" s="1"/>
  <c r="AW472" i="1" s="1"/>
  <c r="AM473" i="1"/>
  <c r="AO473" i="1" s="1"/>
  <c r="AW473" i="1" s="1"/>
  <c r="AM474" i="1"/>
  <c r="AO474" i="1" s="1"/>
  <c r="AW474" i="1" s="1"/>
  <c r="AM475" i="1"/>
  <c r="AO475" i="1" s="1"/>
  <c r="AW475" i="1" s="1"/>
  <c r="AM476" i="1"/>
  <c r="AO476" i="1" s="1"/>
  <c r="AW476" i="1" s="1"/>
  <c r="AM477" i="1"/>
  <c r="AO477" i="1" s="1"/>
  <c r="AW477" i="1" s="1"/>
  <c r="AM478" i="1"/>
  <c r="AO478" i="1" s="1"/>
  <c r="AW478" i="1" s="1"/>
  <c r="AM479" i="1"/>
  <c r="AO479" i="1" s="1"/>
  <c r="AW479" i="1" s="1"/>
  <c r="AM480" i="1"/>
  <c r="AO480" i="1" s="1"/>
  <c r="AW480" i="1" s="1"/>
  <c r="AM481" i="1"/>
  <c r="AO481" i="1" s="1"/>
  <c r="AW481" i="1" s="1"/>
  <c r="AM482" i="1"/>
  <c r="AO482" i="1" s="1"/>
  <c r="AW482" i="1" s="1"/>
  <c r="AM483" i="1"/>
  <c r="AO483" i="1" s="1"/>
  <c r="AW483" i="1" s="1"/>
  <c r="AM484" i="1"/>
  <c r="AO484" i="1" s="1"/>
  <c r="AW484" i="1" s="1"/>
  <c r="AM485" i="1"/>
  <c r="AO485" i="1" s="1"/>
  <c r="AW485" i="1" s="1"/>
  <c r="AM486" i="1"/>
  <c r="AO486" i="1" s="1"/>
  <c r="AW486" i="1" s="1"/>
  <c r="AM487" i="1"/>
  <c r="AO487" i="1" s="1"/>
  <c r="AW487" i="1" s="1"/>
  <c r="AM488" i="1"/>
  <c r="AO488" i="1" s="1"/>
  <c r="AW488" i="1" s="1"/>
  <c r="AM489" i="1"/>
  <c r="AO489" i="1" s="1"/>
  <c r="AW489" i="1" s="1"/>
  <c r="AM490" i="1"/>
  <c r="AO490" i="1" s="1"/>
  <c r="AM491" i="1"/>
  <c r="AO491" i="1" s="1"/>
  <c r="AM492" i="1"/>
  <c r="AO492" i="1" s="1"/>
  <c r="AM493" i="1"/>
  <c r="AO493" i="1" s="1"/>
  <c r="AM494" i="1"/>
  <c r="AO494" i="1" s="1"/>
  <c r="AM495" i="1"/>
  <c r="AO495" i="1" s="1"/>
  <c r="AM496" i="1"/>
  <c r="AO496" i="1" s="1"/>
  <c r="AM497" i="1"/>
  <c r="AO497" i="1" s="1"/>
  <c r="AM498" i="1"/>
  <c r="AO498" i="1" s="1"/>
  <c r="AM499" i="1"/>
  <c r="AO499" i="1" s="1"/>
  <c r="AW499" i="1" s="1"/>
  <c r="AM500" i="1"/>
  <c r="AO500" i="1" s="1"/>
  <c r="AW500" i="1" s="1"/>
  <c r="AM501" i="1"/>
  <c r="AO501" i="1" s="1"/>
  <c r="AW501" i="1" s="1"/>
  <c r="AM502" i="1"/>
  <c r="AO502" i="1" s="1"/>
  <c r="AW502" i="1" s="1"/>
  <c r="AM503" i="1"/>
  <c r="AO503" i="1" s="1"/>
  <c r="AW503" i="1" s="1"/>
  <c r="AM504" i="1"/>
  <c r="AO504" i="1" s="1"/>
  <c r="AW504" i="1" s="1"/>
  <c r="AM505" i="1"/>
  <c r="AO505" i="1" s="1"/>
  <c r="AW505" i="1" s="1"/>
  <c r="AM506" i="1"/>
  <c r="AO506" i="1" s="1"/>
  <c r="AW506" i="1" s="1"/>
  <c r="AM507" i="1"/>
  <c r="AO507" i="1" s="1"/>
  <c r="AW507" i="1" s="1"/>
  <c r="AM508" i="1"/>
  <c r="AO508" i="1" s="1"/>
  <c r="AW508" i="1" s="1"/>
  <c r="AM509" i="1"/>
  <c r="AO509" i="1" s="1"/>
  <c r="AW509" i="1" s="1"/>
  <c r="AM510" i="1"/>
  <c r="AO510" i="1" s="1"/>
  <c r="AW510" i="1" s="1"/>
  <c r="AM511" i="1"/>
  <c r="AO511" i="1" s="1"/>
  <c r="AW511" i="1" s="1"/>
  <c r="AM512" i="1"/>
  <c r="AO512" i="1" s="1"/>
  <c r="AW512" i="1" s="1"/>
  <c r="AM513" i="1"/>
  <c r="AO513" i="1" s="1"/>
  <c r="AW513" i="1" s="1"/>
  <c r="AM514" i="1"/>
  <c r="AO514" i="1" s="1"/>
  <c r="AW514" i="1" s="1"/>
  <c r="AM515" i="1"/>
  <c r="AO515" i="1" s="1"/>
  <c r="AW515" i="1" s="1"/>
  <c r="AM516" i="1"/>
  <c r="AO516" i="1" s="1"/>
  <c r="AW516" i="1" s="1"/>
  <c r="AM517" i="1"/>
  <c r="AO517" i="1" s="1"/>
  <c r="AW517" i="1" s="1"/>
  <c r="AM518" i="1"/>
  <c r="AO518" i="1" s="1"/>
  <c r="AW518" i="1" s="1"/>
  <c r="AM519" i="1"/>
  <c r="AO519" i="1" s="1"/>
  <c r="AW519" i="1" s="1"/>
  <c r="AM520" i="1"/>
  <c r="AO520" i="1" s="1"/>
  <c r="AW520" i="1" s="1"/>
  <c r="AM521" i="1"/>
  <c r="AO521" i="1" s="1"/>
  <c r="AW521" i="1" s="1"/>
  <c r="AM522" i="1"/>
  <c r="AO522" i="1" s="1"/>
  <c r="AW522" i="1" s="1"/>
  <c r="AM523" i="1"/>
  <c r="AO523" i="1" s="1"/>
  <c r="AW523" i="1" s="1"/>
  <c r="AM524" i="1"/>
  <c r="AO524" i="1" s="1"/>
  <c r="AW524" i="1" s="1"/>
  <c r="AM525" i="1"/>
  <c r="AO525" i="1" s="1"/>
  <c r="AW525" i="1" s="1"/>
  <c r="AM526" i="1"/>
  <c r="AO526" i="1" s="1"/>
  <c r="AW526" i="1" s="1"/>
  <c r="AM527" i="1"/>
  <c r="AO527" i="1" s="1"/>
  <c r="AW527" i="1" s="1"/>
  <c r="AM528" i="1"/>
  <c r="AO528" i="1" s="1"/>
  <c r="AW528" i="1" s="1"/>
  <c r="AM529" i="1"/>
  <c r="AO529" i="1" s="1"/>
  <c r="AW529" i="1" s="1"/>
  <c r="AM530" i="1"/>
  <c r="AO530" i="1" s="1"/>
  <c r="AW530" i="1" s="1"/>
  <c r="AM531" i="1"/>
  <c r="AO531" i="1" s="1"/>
  <c r="AW531" i="1" s="1"/>
  <c r="AM532" i="1"/>
  <c r="AO532" i="1" s="1"/>
  <c r="AW532" i="1" s="1"/>
  <c r="AM533" i="1"/>
  <c r="AO533" i="1" s="1"/>
  <c r="AW533" i="1" s="1"/>
  <c r="AM534" i="1"/>
  <c r="AO534" i="1" s="1"/>
  <c r="AW534" i="1" s="1"/>
  <c r="AM535" i="1"/>
  <c r="AO535" i="1" s="1"/>
  <c r="AW535" i="1" s="1"/>
  <c r="AM536" i="1"/>
  <c r="AO536" i="1" s="1"/>
  <c r="AW536" i="1" s="1"/>
  <c r="AM537" i="1"/>
  <c r="AO537" i="1" s="1"/>
  <c r="AW537" i="1" s="1"/>
  <c r="AM538" i="1"/>
  <c r="AO538" i="1" s="1"/>
  <c r="AW538" i="1" s="1"/>
  <c r="AM539" i="1"/>
  <c r="AO539" i="1" s="1"/>
  <c r="AW539" i="1" s="1"/>
  <c r="AM540" i="1"/>
  <c r="AO540" i="1" s="1"/>
  <c r="AW540" i="1" s="1"/>
  <c r="AM541" i="1"/>
  <c r="AO541" i="1" s="1"/>
  <c r="AW541" i="1" s="1"/>
  <c r="AM542" i="1"/>
  <c r="AO542" i="1" s="1"/>
  <c r="AW542" i="1" s="1"/>
  <c r="AM543" i="1"/>
  <c r="AO543" i="1" s="1"/>
  <c r="AW543" i="1" s="1"/>
  <c r="AM544" i="1"/>
  <c r="AO544" i="1" s="1"/>
  <c r="AW544" i="1" s="1"/>
  <c r="AM545" i="1"/>
  <c r="AO545" i="1" s="1"/>
  <c r="AW545" i="1" s="1"/>
  <c r="AM546" i="1"/>
  <c r="AO546" i="1" s="1"/>
  <c r="AW546" i="1" s="1"/>
  <c r="AM547" i="1"/>
  <c r="AO547" i="1" s="1"/>
  <c r="AW547" i="1" s="1"/>
  <c r="AM548" i="1"/>
  <c r="AO548" i="1" s="1"/>
  <c r="AW548" i="1" s="1"/>
  <c r="AM549" i="1"/>
  <c r="AO549" i="1" s="1"/>
  <c r="AW549" i="1" s="1"/>
  <c r="AM550" i="1"/>
  <c r="AO550" i="1" s="1"/>
  <c r="AW550" i="1" s="1"/>
  <c r="AM551" i="1"/>
  <c r="AO551" i="1" s="1"/>
  <c r="AW551" i="1" s="1"/>
  <c r="AM552" i="1"/>
  <c r="AO552" i="1" s="1"/>
  <c r="AW552" i="1" s="1"/>
  <c r="AM553" i="1"/>
  <c r="AO553" i="1" s="1"/>
  <c r="AW553" i="1" s="1"/>
  <c r="AM554" i="1"/>
  <c r="AO554" i="1" s="1"/>
  <c r="AW554" i="1" s="1"/>
  <c r="AM555" i="1"/>
  <c r="AO555" i="1" s="1"/>
  <c r="AW555" i="1" s="1"/>
  <c r="AM556" i="1"/>
  <c r="AO556" i="1" s="1"/>
  <c r="AW556" i="1" s="1"/>
  <c r="AM557" i="1"/>
  <c r="AO557" i="1" s="1"/>
  <c r="AW557" i="1" s="1"/>
  <c r="AM558" i="1"/>
  <c r="AO558" i="1" s="1"/>
  <c r="AW558" i="1" s="1"/>
  <c r="AM559" i="1"/>
  <c r="AO559" i="1" s="1"/>
  <c r="AW559" i="1" s="1"/>
  <c r="AM560" i="1"/>
  <c r="AO560" i="1" s="1"/>
  <c r="AW560" i="1" s="1"/>
  <c r="AM561" i="1"/>
  <c r="AO561" i="1" s="1"/>
  <c r="AW561" i="1" s="1"/>
  <c r="AM562" i="1"/>
  <c r="AO562" i="1" s="1"/>
  <c r="AW562" i="1" s="1"/>
  <c r="AM563" i="1"/>
  <c r="AO563" i="1" s="1"/>
  <c r="AW563" i="1" s="1"/>
  <c r="AM564" i="1"/>
  <c r="AO564" i="1" s="1"/>
  <c r="AW564" i="1" s="1"/>
  <c r="AM565" i="1"/>
  <c r="AO565" i="1" s="1"/>
  <c r="AW565" i="1" s="1"/>
  <c r="AM566" i="1"/>
  <c r="AO566" i="1" s="1"/>
  <c r="AW566" i="1" s="1"/>
  <c r="AM567" i="1"/>
  <c r="AO567" i="1" s="1"/>
  <c r="AW567" i="1" s="1"/>
  <c r="AM568" i="1"/>
  <c r="AO568" i="1" s="1"/>
  <c r="AW568" i="1" s="1"/>
  <c r="AM569" i="1"/>
  <c r="AO569" i="1" s="1"/>
  <c r="AW569" i="1" s="1"/>
  <c r="AM570" i="1"/>
  <c r="AO570" i="1" s="1"/>
  <c r="AW570" i="1" s="1"/>
  <c r="AM571" i="1"/>
  <c r="AO571" i="1" s="1"/>
  <c r="AW571" i="1" s="1"/>
  <c r="AM572" i="1"/>
  <c r="AO572" i="1" s="1"/>
  <c r="AW572" i="1" s="1"/>
  <c r="AM573" i="1"/>
  <c r="AO573" i="1" s="1"/>
  <c r="AW573" i="1" s="1"/>
  <c r="AM574" i="1"/>
  <c r="AO574" i="1" s="1"/>
  <c r="AW574" i="1" s="1"/>
  <c r="AM575" i="1"/>
  <c r="AO575" i="1" s="1"/>
  <c r="AW575" i="1" s="1"/>
  <c r="AM576" i="1"/>
  <c r="AO576" i="1" s="1"/>
  <c r="AW576" i="1" s="1"/>
  <c r="AM577" i="1"/>
  <c r="AO577" i="1" s="1"/>
  <c r="AW577" i="1" s="1"/>
  <c r="AM578" i="1"/>
  <c r="AO578" i="1" s="1"/>
  <c r="AW578" i="1" s="1"/>
  <c r="AM579" i="1"/>
  <c r="AO579" i="1" s="1"/>
  <c r="AW579" i="1" s="1"/>
  <c r="AM580" i="1"/>
  <c r="AO580" i="1" s="1"/>
  <c r="AW580" i="1" s="1"/>
  <c r="AM581" i="1"/>
  <c r="AO581" i="1" s="1"/>
  <c r="AW581" i="1" s="1"/>
  <c r="AM582" i="1"/>
  <c r="AO582" i="1" s="1"/>
  <c r="AW582" i="1" s="1"/>
  <c r="AM583" i="1"/>
  <c r="AO583" i="1" s="1"/>
  <c r="AW583" i="1" s="1"/>
  <c r="AM584" i="1"/>
  <c r="AO584" i="1" s="1"/>
  <c r="AW584" i="1" s="1"/>
  <c r="AM585" i="1"/>
  <c r="AO585" i="1" s="1"/>
  <c r="AW585" i="1" s="1"/>
  <c r="AM586" i="1"/>
  <c r="AO586" i="1" s="1"/>
  <c r="AW586" i="1" s="1"/>
  <c r="AM587" i="1"/>
  <c r="AO587" i="1" s="1"/>
  <c r="AW587" i="1" s="1"/>
  <c r="AM588" i="1"/>
  <c r="AO588" i="1" s="1"/>
  <c r="AW588" i="1" s="1"/>
  <c r="AM589" i="1"/>
  <c r="AO589" i="1" s="1"/>
  <c r="AW589" i="1" s="1"/>
  <c r="AM590" i="1"/>
  <c r="AO590" i="1" s="1"/>
  <c r="AW590" i="1" s="1"/>
  <c r="AM591" i="1"/>
  <c r="AO591" i="1" s="1"/>
  <c r="AW591" i="1" s="1"/>
  <c r="AM592" i="1"/>
  <c r="AO592" i="1" s="1"/>
  <c r="AW592" i="1" s="1"/>
  <c r="AM593" i="1"/>
  <c r="AO593" i="1" s="1"/>
  <c r="AW593" i="1" s="1"/>
  <c r="AM594" i="1"/>
  <c r="AO594" i="1" s="1"/>
  <c r="AW594" i="1" s="1"/>
  <c r="AM595" i="1"/>
  <c r="AO595" i="1" s="1"/>
  <c r="AW595" i="1" s="1"/>
  <c r="AM596" i="1"/>
  <c r="AO596" i="1" s="1"/>
  <c r="AW596" i="1" s="1"/>
  <c r="AM597" i="1"/>
  <c r="AO597" i="1" s="1"/>
  <c r="AW597" i="1" s="1"/>
  <c r="AM598" i="1"/>
  <c r="AO598" i="1" s="1"/>
  <c r="AW598" i="1" s="1"/>
  <c r="AM599" i="1"/>
  <c r="AO599" i="1" s="1"/>
  <c r="AW599" i="1" s="1"/>
  <c r="AM600" i="1"/>
  <c r="AO600" i="1" s="1"/>
  <c r="AW600" i="1" s="1"/>
  <c r="AM601" i="1"/>
  <c r="AO601" i="1" s="1"/>
  <c r="AW601" i="1" s="1"/>
  <c r="AM602" i="1"/>
  <c r="AO602" i="1" s="1"/>
  <c r="AW602" i="1" s="1"/>
  <c r="AM603" i="1"/>
  <c r="AO603" i="1" s="1"/>
  <c r="AW603" i="1" s="1"/>
  <c r="AM604" i="1"/>
  <c r="AO604" i="1" s="1"/>
  <c r="AW604" i="1" s="1"/>
  <c r="AM605" i="1"/>
  <c r="AO605" i="1" s="1"/>
  <c r="AW605" i="1" s="1"/>
  <c r="AM606" i="1"/>
  <c r="AO606" i="1" s="1"/>
  <c r="AW606" i="1" s="1"/>
  <c r="AM607" i="1"/>
  <c r="AO607" i="1" s="1"/>
  <c r="AW607" i="1" s="1"/>
  <c r="AM608" i="1"/>
  <c r="AO608" i="1" s="1"/>
  <c r="AW608" i="1" s="1"/>
  <c r="AM609" i="1"/>
  <c r="AO609" i="1" s="1"/>
  <c r="AW609" i="1" s="1"/>
  <c r="AM610" i="1"/>
  <c r="AO610" i="1" s="1"/>
  <c r="AW610" i="1" s="1"/>
  <c r="AM611" i="1"/>
  <c r="AO611" i="1" s="1"/>
  <c r="AW611" i="1" s="1"/>
  <c r="AM612" i="1"/>
  <c r="AO612" i="1" s="1"/>
  <c r="AW612" i="1" s="1"/>
  <c r="AM613" i="1"/>
  <c r="AO613" i="1" s="1"/>
  <c r="AW613" i="1" s="1"/>
  <c r="AM614" i="1"/>
  <c r="AO614" i="1" s="1"/>
  <c r="AW614" i="1" s="1"/>
  <c r="AM615" i="1"/>
  <c r="AO615" i="1" s="1"/>
  <c r="AW615" i="1" s="1"/>
  <c r="AM616" i="1"/>
  <c r="AO616" i="1" s="1"/>
  <c r="AW616" i="1" s="1"/>
  <c r="AM617" i="1"/>
  <c r="AO617" i="1" s="1"/>
  <c r="AW617" i="1" s="1"/>
  <c r="AM618" i="1"/>
  <c r="AO618" i="1" s="1"/>
  <c r="AW618" i="1" s="1"/>
  <c r="AM619" i="1"/>
  <c r="AO619" i="1" s="1"/>
  <c r="AW619" i="1" s="1"/>
  <c r="AM620" i="1"/>
  <c r="AO620" i="1" s="1"/>
  <c r="AW620" i="1" s="1"/>
  <c r="AM621" i="1"/>
  <c r="AO621" i="1" s="1"/>
  <c r="AW621" i="1" s="1"/>
  <c r="AM622" i="1"/>
  <c r="AO622" i="1" s="1"/>
  <c r="AW622" i="1" s="1"/>
  <c r="AM623" i="1"/>
  <c r="AO623" i="1" s="1"/>
  <c r="AW623" i="1" s="1"/>
  <c r="AM624" i="1"/>
  <c r="AO624" i="1" s="1"/>
  <c r="AW624" i="1" s="1"/>
  <c r="AM625" i="1"/>
  <c r="AO625" i="1" s="1"/>
  <c r="AW625" i="1" s="1"/>
  <c r="AM626" i="1"/>
  <c r="AO626" i="1" s="1"/>
  <c r="AW626" i="1" s="1"/>
  <c r="AM627" i="1"/>
  <c r="AO627" i="1" s="1"/>
  <c r="AW627" i="1" s="1"/>
  <c r="AM628" i="1"/>
  <c r="AO628" i="1" s="1"/>
  <c r="AW628" i="1" s="1"/>
  <c r="AM629" i="1"/>
  <c r="AO629" i="1" s="1"/>
  <c r="AW629" i="1" s="1"/>
  <c r="AM630" i="1"/>
  <c r="AO630" i="1" s="1"/>
  <c r="AW630" i="1" s="1"/>
  <c r="AM631" i="1"/>
  <c r="AO631" i="1" s="1"/>
  <c r="AW631" i="1" s="1"/>
  <c r="AM632" i="1"/>
  <c r="AO632" i="1" s="1"/>
  <c r="AW632" i="1" s="1"/>
  <c r="AM633" i="1"/>
  <c r="AO633" i="1" s="1"/>
  <c r="AW633" i="1" s="1"/>
  <c r="AM634" i="1"/>
  <c r="AO634" i="1" s="1"/>
  <c r="AW634" i="1" s="1"/>
  <c r="AM635" i="1"/>
  <c r="AO635" i="1" s="1"/>
  <c r="AW635" i="1" s="1"/>
  <c r="AM636" i="1"/>
  <c r="AO636" i="1" s="1"/>
  <c r="AW636" i="1" s="1"/>
  <c r="AM637" i="1"/>
  <c r="AO637" i="1" s="1"/>
  <c r="AW637" i="1" s="1"/>
  <c r="AM638" i="1"/>
  <c r="AO638" i="1" s="1"/>
  <c r="AW638" i="1" s="1"/>
  <c r="AM639" i="1"/>
  <c r="AO639" i="1" s="1"/>
  <c r="AW639" i="1" s="1"/>
  <c r="AM640" i="1"/>
  <c r="AO640" i="1" s="1"/>
  <c r="AW640" i="1" s="1"/>
  <c r="AM641" i="1"/>
  <c r="AO641" i="1" s="1"/>
  <c r="AW641" i="1" s="1"/>
  <c r="AM642" i="1"/>
  <c r="AO642" i="1" s="1"/>
  <c r="AW642" i="1" s="1"/>
  <c r="AM643" i="1"/>
  <c r="AO643" i="1" s="1"/>
  <c r="AW643" i="1" s="1"/>
  <c r="AM644" i="1"/>
  <c r="AO644" i="1" s="1"/>
  <c r="AW644" i="1" s="1"/>
  <c r="AM645" i="1"/>
  <c r="AO645" i="1" s="1"/>
  <c r="AW645" i="1" s="1"/>
  <c r="AM646" i="1"/>
  <c r="AO646" i="1" s="1"/>
  <c r="AW646" i="1" s="1"/>
  <c r="AM647" i="1"/>
  <c r="AO647" i="1" s="1"/>
  <c r="AW647" i="1" s="1"/>
  <c r="AM648" i="1"/>
  <c r="AO648" i="1" s="1"/>
  <c r="AW648" i="1" s="1"/>
  <c r="AM649" i="1"/>
  <c r="AO649" i="1" s="1"/>
  <c r="AW649" i="1" s="1"/>
  <c r="AM650" i="1"/>
  <c r="AO650" i="1" s="1"/>
  <c r="AW650" i="1" s="1"/>
  <c r="AM651" i="1"/>
  <c r="AO651" i="1" s="1"/>
  <c r="AW651" i="1" s="1"/>
  <c r="AM652" i="1"/>
  <c r="AO652" i="1" s="1"/>
  <c r="AW652" i="1" s="1"/>
  <c r="AM653" i="1"/>
  <c r="AO653" i="1" s="1"/>
  <c r="AW653" i="1" s="1"/>
  <c r="AM654" i="1"/>
  <c r="AO654" i="1" s="1"/>
  <c r="AW654" i="1" s="1"/>
  <c r="AM655" i="1"/>
  <c r="AO655" i="1" s="1"/>
  <c r="AW655" i="1" s="1"/>
  <c r="AM656" i="1"/>
  <c r="AO656" i="1" s="1"/>
  <c r="AW656" i="1" s="1"/>
  <c r="AM657" i="1"/>
  <c r="AO657" i="1" s="1"/>
  <c r="AW657" i="1" s="1"/>
  <c r="AM658" i="1"/>
  <c r="AO658" i="1" s="1"/>
  <c r="AW658" i="1" s="1"/>
  <c r="AM659" i="1"/>
  <c r="AO659" i="1" s="1"/>
  <c r="AW659" i="1" s="1"/>
  <c r="AM660" i="1"/>
  <c r="AO660" i="1" s="1"/>
  <c r="AW660" i="1" s="1"/>
  <c r="AM661" i="1"/>
  <c r="AO661" i="1" s="1"/>
  <c r="AW661" i="1" s="1"/>
  <c r="AM662" i="1"/>
  <c r="AO662" i="1" s="1"/>
  <c r="AW662" i="1" s="1"/>
  <c r="AM663" i="1"/>
  <c r="AO663" i="1" s="1"/>
  <c r="AW663" i="1" s="1"/>
  <c r="AM664" i="1"/>
  <c r="AO664" i="1" s="1"/>
  <c r="AW664" i="1" s="1"/>
  <c r="AM665" i="1"/>
  <c r="AO665" i="1" s="1"/>
  <c r="AW665" i="1" s="1"/>
  <c r="AM666" i="1"/>
  <c r="AO666" i="1" s="1"/>
  <c r="AW666" i="1" s="1"/>
  <c r="AM667" i="1"/>
  <c r="AO667" i="1" s="1"/>
  <c r="AW667" i="1" s="1"/>
  <c r="AM668" i="1"/>
  <c r="AO668" i="1" s="1"/>
  <c r="AW668" i="1" s="1"/>
  <c r="AM669" i="1"/>
  <c r="AO669" i="1" s="1"/>
  <c r="AW669" i="1" s="1"/>
  <c r="AM670" i="1"/>
  <c r="AO670" i="1" s="1"/>
  <c r="AW670" i="1" s="1"/>
  <c r="AM671" i="1"/>
  <c r="AO671" i="1" s="1"/>
  <c r="AW671" i="1" s="1"/>
  <c r="AM672" i="1"/>
  <c r="AO672" i="1" s="1"/>
  <c r="AW672" i="1" s="1"/>
  <c r="AM673" i="1"/>
  <c r="AO673" i="1" s="1"/>
  <c r="AW673" i="1" s="1"/>
  <c r="AM674" i="1"/>
  <c r="AO674" i="1" s="1"/>
  <c r="AW674" i="1" s="1"/>
  <c r="AM675" i="1"/>
  <c r="AO675" i="1" s="1"/>
  <c r="AW675" i="1" s="1"/>
  <c r="AM676" i="1"/>
  <c r="AO676" i="1" s="1"/>
  <c r="AW676" i="1" s="1"/>
  <c r="AM677" i="1"/>
  <c r="AO677" i="1" s="1"/>
  <c r="AW677" i="1" s="1"/>
  <c r="AM678" i="1"/>
  <c r="AO678" i="1" s="1"/>
  <c r="AW678" i="1" s="1"/>
  <c r="AM679" i="1"/>
  <c r="AO679" i="1" s="1"/>
  <c r="AW679" i="1" s="1"/>
  <c r="AM680" i="1"/>
  <c r="AO680" i="1" s="1"/>
  <c r="AW680" i="1" s="1"/>
  <c r="AM681" i="1"/>
  <c r="AO681" i="1" s="1"/>
  <c r="AW681" i="1" s="1"/>
  <c r="AM682" i="1"/>
  <c r="AO682" i="1" s="1"/>
  <c r="AW682" i="1" s="1"/>
  <c r="AM683" i="1"/>
  <c r="AO683" i="1" s="1"/>
  <c r="AW683" i="1" s="1"/>
  <c r="AM684" i="1"/>
  <c r="AO684" i="1" s="1"/>
  <c r="AW684" i="1" s="1"/>
  <c r="AM685" i="1"/>
  <c r="AO685" i="1" s="1"/>
  <c r="AW685" i="1" s="1"/>
  <c r="AM686" i="1"/>
  <c r="AO686" i="1" s="1"/>
  <c r="AW686" i="1" s="1"/>
  <c r="AM687" i="1"/>
  <c r="AO687" i="1" s="1"/>
  <c r="AW687" i="1" s="1"/>
  <c r="AM688" i="1"/>
  <c r="AO688" i="1" s="1"/>
  <c r="AW688" i="1" s="1"/>
  <c r="AM689" i="1"/>
  <c r="AO689" i="1" s="1"/>
  <c r="AW689" i="1" s="1"/>
  <c r="AM690" i="1"/>
  <c r="AO690" i="1" s="1"/>
  <c r="AW690" i="1" s="1"/>
  <c r="AM691" i="1"/>
  <c r="AO691" i="1" s="1"/>
  <c r="AM692" i="1"/>
  <c r="AO692" i="1" s="1"/>
  <c r="AM693" i="1"/>
  <c r="AO693" i="1" s="1"/>
  <c r="AM694" i="1"/>
  <c r="AO694" i="1" s="1"/>
  <c r="AM695" i="1"/>
  <c r="AO695" i="1" s="1"/>
  <c r="AM696" i="1"/>
  <c r="AO696" i="1" s="1"/>
  <c r="AM697" i="1"/>
  <c r="AO697" i="1" s="1"/>
  <c r="AM698" i="1"/>
  <c r="AO698" i="1" s="1"/>
  <c r="AM699" i="1"/>
  <c r="AO699" i="1" s="1"/>
  <c r="AM700" i="1"/>
  <c r="AO700" i="1" s="1"/>
  <c r="AW700" i="1" s="1"/>
  <c r="AM701" i="1"/>
  <c r="AO701" i="1" s="1"/>
  <c r="AW701" i="1" s="1"/>
  <c r="AM702" i="1"/>
  <c r="AO702" i="1" s="1"/>
  <c r="AW702" i="1" s="1"/>
  <c r="AM703" i="1"/>
  <c r="AO703" i="1" s="1"/>
  <c r="AW703" i="1" s="1"/>
  <c r="AM704" i="1"/>
  <c r="AO704" i="1" s="1"/>
  <c r="AW704" i="1" s="1"/>
  <c r="AM705" i="1"/>
  <c r="AO705" i="1" s="1"/>
  <c r="AW705" i="1" s="1"/>
  <c r="AM706" i="1"/>
  <c r="AO706" i="1" s="1"/>
  <c r="AW706" i="1" s="1"/>
  <c r="AM707" i="1"/>
  <c r="AO707" i="1" s="1"/>
  <c r="AW707" i="1" s="1"/>
  <c r="AM708" i="1"/>
  <c r="AO708" i="1" s="1"/>
  <c r="AW708" i="1" s="1"/>
  <c r="AM709" i="1"/>
  <c r="AO709" i="1" s="1"/>
  <c r="AW709" i="1" s="1"/>
  <c r="AM710" i="1"/>
  <c r="AO710" i="1" s="1"/>
  <c r="AW710" i="1" s="1"/>
  <c r="AM711" i="1"/>
  <c r="AO711" i="1" s="1"/>
  <c r="AW711" i="1" s="1"/>
  <c r="AM712" i="1"/>
  <c r="AO712" i="1" s="1"/>
  <c r="AW712" i="1" s="1"/>
  <c r="AM713" i="1"/>
  <c r="AO713" i="1" s="1"/>
  <c r="AW713" i="1" s="1"/>
  <c r="AM714" i="1"/>
  <c r="AO714" i="1" s="1"/>
  <c r="AW714" i="1" s="1"/>
  <c r="AM715" i="1"/>
  <c r="AO715" i="1" s="1"/>
  <c r="AW715" i="1" s="1"/>
  <c r="AM716" i="1"/>
  <c r="AO716" i="1" s="1"/>
  <c r="AW716" i="1" s="1"/>
  <c r="AM717" i="1"/>
  <c r="AO717" i="1" s="1"/>
  <c r="AW717" i="1" s="1"/>
  <c r="AM718" i="1"/>
  <c r="AO718" i="1" s="1"/>
  <c r="AW718" i="1" s="1"/>
  <c r="AM719" i="1"/>
  <c r="AO719" i="1" s="1"/>
  <c r="AW719" i="1" s="1"/>
  <c r="AM720" i="1"/>
  <c r="AO720" i="1" s="1"/>
  <c r="AW720" i="1" s="1"/>
  <c r="AM721" i="1"/>
  <c r="AO721" i="1" s="1"/>
  <c r="AW721" i="1" s="1"/>
  <c r="AM722" i="1"/>
  <c r="AO722" i="1" s="1"/>
  <c r="AW722" i="1" s="1"/>
  <c r="AM723" i="1"/>
  <c r="AO723" i="1" s="1"/>
  <c r="AW723" i="1" s="1"/>
  <c r="AM724" i="1"/>
  <c r="AO724" i="1" s="1"/>
  <c r="AW724" i="1" s="1"/>
  <c r="AM725" i="1"/>
  <c r="AO725" i="1" s="1"/>
  <c r="AW725" i="1" s="1"/>
  <c r="AM726" i="1"/>
  <c r="AO726" i="1" s="1"/>
  <c r="AW726" i="1" s="1"/>
  <c r="AM727" i="1"/>
  <c r="AO727" i="1" s="1"/>
  <c r="AW727" i="1" s="1"/>
  <c r="AM728" i="1"/>
  <c r="AO728" i="1" s="1"/>
  <c r="AW728" i="1" s="1"/>
  <c r="AM729" i="1"/>
  <c r="AO729" i="1" s="1"/>
  <c r="AW729" i="1" s="1"/>
  <c r="AM730" i="1"/>
  <c r="AO730" i="1" s="1"/>
  <c r="AW730" i="1" s="1"/>
  <c r="AM731" i="1"/>
  <c r="AO731" i="1" s="1"/>
  <c r="AW731" i="1" s="1"/>
  <c r="AM732" i="1"/>
  <c r="AO732" i="1" s="1"/>
  <c r="AW732" i="1" s="1"/>
  <c r="AM733" i="1"/>
  <c r="AO733" i="1" s="1"/>
  <c r="AW733" i="1" s="1"/>
  <c r="AM734" i="1"/>
  <c r="AO734" i="1" s="1"/>
  <c r="AW734" i="1" s="1"/>
  <c r="AM735" i="1"/>
  <c r="AO735" i="1" s="1"/>
  <c r="AW735" i="1" s="1"/>
  <c r="AM736" i="1"/>
  <c r="AO736" i="1" s="1"/>
  <c r="AW736" i="1" s="1"/>
  <c r="AM737" i="1"/>
  <c r="AO737" i="1" s="1"/>
  <c r="AW737" i="1" s="1"/>
  <c r="AM738" i="1"/>
  <c r="AO738" i="1" s="1"/>
  <c r="AW738" i="1" s="1"/>
  <c r="AM739" i="1"/>
  <c r="AO739" i="1" s="1"/>
  <c r="AW739" i="1" s="1"/>
  <c r="AM740" i="1"/>
  <c r="AO740" i="1" s="1"/>
  <c r="AW740" i="1" s="1"/>
  <c r="AM741" i="1"/>
  <c r="AO741" i="1" s="1"/>
  <c r="AW741" i="1" s="1"/>
  <c r="AM742" i="1"/>
  <c r="AO742" i="1" s="1"/>
  <c r="AW742" i="1" s="1"/>
  <c r="AM743" i="1"/>
  <c r="AO743" i="1" s="1"/>
  <c r="AW743" i="1" s="1"/>
  <c r="AM744" i="1"/>
  <c r="AO744" i="1" s="1"/>
  <c r="AW744" i="1" s="1"/>
  <c r="AM745" i="1"/>
  <c r="AO745" i="1" s="1"/>
  <c r="AW745" i="1" s="1"/>
  <c r="AM746" i="1"/>
  <c r="AO746" i="1" s="1"/>
  <c r="AW746" i="1" s="1"/>
  <c r="AM747" i="1"/>
  <c r="AO747" i="1" s="1"/>
  <c r="AW747" i="1" s="1"/>
  <c r="AM748" i="1"/>
  <c r="AO748" i="1" s="1"/>
  <c r="AW748" i="1" s="1"/>
  <c r="AM749" i="1"/>
  <c r="AO749" i="1" s="1"/>
  <c r="AW749" i="1" s="1"/>
  <c r="AM750" i="1"/>
  <c r="AO750" i="1" s="1"/>
  <c r="AW750" i="1" s="1"/>
  <c r="AM751" i="1"/>
  <c r="AO751" i="1" s="1"/>
  <c r="AW751" i="1" s="1"/>
  <c r="AM752" i="1"/>
  <c r="AO752" i="1" s="1"/>
  <c r="AW752" i="1" s="1"/>
  <c r="AM753" i="1"/>
  <c r="AO753" i="1" s="1"/>
  <c r="AW753" i="1" s="1"/>
  <c r="AM754" i="1"/>
  <c r="AO754" i="1" s="1"/>
  <c r="AW754" i="1" s="1"/>
  <c r="AM755" i="1"/>
  <c r="AO755" i="1" s="1"/>
  <c r="AW755" i="1" s="1"/>
  <c r="AM756" i="1"/>
  <c r="AO756" i="1" s="1"/>
  <c r="AW756" i="1" s="1"/>
  <c r="AM757" i="1"/>
  <c r="AO757" i="1" s="1"/>
  <c r="AW757" i="1" s="1"/>
  <c r="AM758" i="1"/>
  <c r="AO758" i="1" s="1"/>
  <c r="AW758" i="1" s="1"/>
  <c r="AM759" i="1"/>
  <c r="AO759" i="1" s="1"/>
  <c r="AW759" i="1" s="1"/>
  <c r="AM760" i="1"/>
  <c r="AO760" i="1" s="1"/>
  <c r="AW760" i="1" s="1"/>
  <c r="AM761" i="1"/>
  <c r="AO761" i="1" s="1"/>
  <c r="AW761" i="1" s="1"/>
  <c r="AM762" i="1"/>
  <c r="AO762" i="1" s="1"/>
  <c r="AW762" i="1" s="1"/>
  <c r="AM763" i="1"/>
  <c r="AO763" i="1" s="1"/>
  <c r="AW763" i="1" s="1"/>
  <c r="AM764" i="1"/>
  <c r="AO764" i="1" s="1"/>
  <c r="AW764" i="1" s="1"/>
  <c r="AM765" i="1"/>
  <c r="AO765" i="1" s="1"/>
  <c r="AW765" i="1" s="1"/>
  <c r="AM766" i="1"/>
  <c r="AO766" i="1" s="1"/>
  <c r="AW766" i="1" s="1"/>
  <c r="AM767" i="1"/>
  <c r="AO767" i="1" s="1"/>
  <c r="AW767" i="1" s="1"/>
  <c r="AM768" i="1"/>
  <c r="AO768" i="1" s="1"/>
  <c r="AW768" i="1" s="1"/>
  <c r="AM769" i="1"/>
  <c r="AO769" i="1" s="1"/>
  <c r="AW769" i="1" s="1"/>
  <c r="AM770" i="1"/>
  <c r="AO770" i="1" s="1"/>
  <c r="AW770" i="1" s="1"/>
  <c r="AM771" i="1"/>
  <c r="AO771" i="1" s="1"/>
  <c r="AW771" i="1" s="1"/>
  <c r="AM772" i="1"/>
  <c r="AO772" i="1" s="1"/>
  <c r="AW772" i="1" s="1"/>
  <c r="AM773" i="1"/>
  <c r="AO773" i="1" s="1"/>
  <c r="AW773" i="1" s="1"/>
  <c r="AM774" i="1"/>
  <c r="AO774" i="1" s="1"/>
  <c r="AW774" i="1" s="1"/>
  <c r="AM775" i="1"/>
  <c r="AO775" i="1" s="1"/>
  <c r="AW775" i="1" s="1"/>
  <c r="AM776" i="1"/>
  <c r="AO776" i="1" s="1"/>
  <c r="AW776" i="1" s="1"/>
  <c r="AM777" i="1"/>
  <c r="AO777" i="1" s="1"/>
  <c r="AW777" i="1" s="1"/>
  <c r="AM778" i="1"/>
  <c r="AO778" i="1" s="1"/>
  <c r="AW778" i="1" s="1"/>
  <c r="AM779" i="1"/>
  <c r="AO779" i="1" s="1"/>
  <c r="AW779" i="1" s="1"/>
  <c r="AM780" i="1"/>
  <c r="AO780" i="1" s="1"/>
  <c r="AW780" i="1" s="1"/>
  <c r="AM781" i="1"/>
  <c r="AO781" i="1" s="1"/>
  <c r="AW781" i="1" s="1"/>
  <c r="AM782" i="1"/>
  <c r="AO782" i="1" s="1"/>
  <c r="AW782" i="1" s="1"/>
  <c r="AM783" i="1"/>
  <c r="AO783" i="1" s="1"/>
  <c r="AW783" i="1" s="1"/>
  <c r="AM784" i="1"/>
  <c r="AO784" i="1" s="1"/>
  <c r="AW784" i="1" s="1"/>
  <c r="AM785" i="1"/>
  <c r="AO785" i="1" s="1"/>
  <c r="AW785" i="1" s="1"/>
  <c r="AM786" i="1"/>
  <c r="AO786" i="1" s="1"/>
  <c r="AW786" i="1" s="1"/>
  <c r="AM787" i="1"/>
  <c r="AO787" i="1" s="1"/>
  <c r="AW787" i="1" s="1"/>
  <c r="AM788" i="1"/>
  <c r="AO788" i="1" s="1"/>
  <c r="AW788" i="1" s="1"/>
  <c r="AM789" i="1"/>
  <c r="AO789" i="1" s="1"/>
  <c r="AW789" i="1" s="1"/>
  <c r="AM790" i="1"/>
  <c r="AO790" i="1" s="1"/>
  <c r="AW790" i="1" s="1"/>
  <c r="AM791" i="1"/>
  <c r="AO791" i="1" s="1"/>
  <c r="AW791" i="1" s="1"/>
  <c r="AM792" i="1"/>
  <c r="AO792" i="1" s="1"/>
  <c r="AW792" i="1" s="1"/>
  <c r="AM793" i="1"/>
  <c r="AO793" i="1" s="1"/>
  <c r="AW793" i="1" s="1"/>
  <c r="AM794" i="1"/>
  <c r="AO794" i="1" s="1"/>
  <c r="AW794" i="1" s="1"/>
  <c r="AM795" i="1"/>
  <c r="AO795" i="1" s="1"/>
  <c r="AW795" i="1" s="1"/>
  <c r="AM796" i="1"/>
  <c r="AO796" i="1" s="1"/>
  <c r="AW796" i="1" s="1"/>
  <c r="AM797" i="1"/>
  <c r="AO797" i="1" s="1"/>
  <c r="AW797" i="1" s="1"/>
  <c r="AM798" i="1"/>
  <c r="AO798" i="1" s="1"/>
  <c r="AW798" i="1" s="1"/>
  <c r="AM799" i="1"/>
  <c r="AO799" i="1" s="1"/>
  <c r="AW799" i="1" s="1"/>
  <c r="AM800" i="1"/>
  <c r="AO800" i="1" s="1"/>
  <c r="AW800" i="1" s="1"/>
  <c r="AM801" i="1"/>
  <c r="AO801" i="1" s="1"/>
  <c r="AW801" i="1" s="1"/>
  <c r="AM802" i="1"/>
  <c r="AO802" i="1" s="1"/>
  <c r="AW802" i="1" s="1"/>
  <c r="AM803" i="1"/>
  <c r="AO803" i="1" s="1"/>
  <c r="AW803" i="1" s="1"/>
  <c r="AM804" i="1"/>
  <c r="AO804" i="1" s="1"/>
  <c r="AW804" i="1" s="1"/>
  <c r="AM805" i="1"/>
  <c r="AO805" i="1" s="1"/>
  <c r="AW805" i="1" s="1"/>
  <c r="AM806" i="1"/>
  <c r="AO806" i="1" s="1"/>
  <c r="AW806" i="1" s="1"/>
  <c r="AM807" i="1"/>
  <c r="AO807" i="1" s="1"/>
  <c r="AW807" i="1" s="1"/>
  <c r="AM808" i="1"/>
  <c r="AO808" i="1" s="1"/>
  <c r="AW808" i="1" s="1"/>
  <c r="AM809" i="1"/>
  <c r="AO809" i="1" s="1"/>
  <c r="AW809" i="1" s="1"/>
  <c r="AM810" i="1"/>
  <c r="AO810" i="1" s="1"/>
  <c r="AW810" i="1" s="1"/>
  <c r="AM811" i="1"/>
  <c r="AO811" i="1" s="1"/>
  <c r="AW811" i="1" s="1"/>
  <c r="AM812" i="1"/>
  <c r="AO812" i="1" s="1"/>
  <c r="AW812" i="1" s="1"/>
  <c r="AM813" i="1"/>
  <c r="AO813" i="1" s="1"/>
  <c r="AW813" i="1" s="1"/>
  <c r="AM814" i="1"/>
  <c r="AO814" i="1" s="1"/>
  <c r="AW814" i="1" s="1"/>
  <c r="AM815" i="1"/>
  <c r="AO815" i="1" s="1"/>
  <c r="AW815" i="1" s="1"/>
  <c r="AM816" i="1"/>
  <c r="AO816" i="1" s="1"/>
  <c r="AW816" i="1" s="1"/>
  <c r="AM817" i="1"/>
  <c r="AO817" i="1" s="1"/>
  <c r="AW817" i="1" s="1"/>
  <c r="AM818" i="1"/>
  <c r="AO818" i="1" s="1"/>
  <c r="AW818" i="1" s="1"/>
  <c r="AM819" i="1"/>
  <c r="AO819" i="1" s="1"/>
  <c r="AW819" i="1" s="1"/>
  <c r="AM820" i="1"/>
  <c r="AO820" i="1" s="1"/>
  <c r="AW820" i="1" s="1"/>
  <c r="AM821" i="1"/>
  <c r="AO821" i="1" s="1"/>
  <c r="AW821" i="1" s="1"/>
  <c r="AM822" i="1"/>
  <c r="AO822" i="1" s="1"/>
  <c r="AW822" i="1" s="1"/>
  <c r="AM823" i="1"/>
  <c r="AO823" i="1" s="1"/>
  <c r="AW823" i="1" s="1"/>
  <c r="AM824" i="1"/>
  <c r="AO824" i="1" s="1"/>
  <c r="AW824" i="1" s="1"/>
  <c r="AM825" i="1"/>
  <c r="AO825" i="1" s="1"/>
  <c r="AW825" i="1" s="1"/>
  <c r="AM826" i="1"/>
  <c r="AO826" i="1" s="1"/>
  <c r="AW826" i="1" s="1"/>
  <c r="AM827" i="1"/>
  <c r="AO827" i="1" s="1"/>
  <c r="AW827" i="1" s="1"/>
  <c r="AM828" i="1"/>
  <c r="AO828" i="1" s="1"/>
  <c r="AW828" i="1" s="1"/>
  <c r="AM829" i="1"/>
  <c r="AO829" i="1" s="1"/>
  <c r="AW829" i="1" s="1"/>
  <c r="AM830" i="1"/>
  <c r="AO830" i="1" s="1"/>
  <c r="AW830" i="1" s="1"/>
  <c r="AM831" i="1"/>
  <c r="AO831" i="1" s="1"/>
  <c r="AW831" i="1" s="1"/>
  <c r="AM832" i="1"/>
  <c r="AO832" i="1" s="1"/>
  <c r="AW832" i="1" s="1"/>
  <c r="AM833" i="1"/>
  <c r="AO833" i="1" s="1"/>
  <c r="AW833" i="1" s="1"/>
  <c r="AM834" i="1"/>
  <c r="AO834" i="1" s="1"/>
  <c r="AW834" i="1" s="1"/>
  <c r="AM835" i="1"/>
  <c r="AO835" i="1" s="1"/>
  <c r="AW835" i="1" s="1"/>
  <c r="AM836" i="1"/>
  <c r="AO836" i="1" s="1"/>
  <c r="AW836" i="1" s="1"/>
  <c r="AM837" i="1"/>
  <c r="AO837" i="1" s="1"/>
  <c r="AW837" i="1" s="1"/>
  <c r="AM838" i="1"/>
  <c r="AO838" i="1" s="1"/>
  <c r="AW838" i="1" s="1"/>
  <c r="AM839" i="1"/>
  <c r="AO839" i="1" s="1"/>
  <c r="AW839" i="1" s="1"/>
  <c r="AM840" i="1"/>
  <c r="AO840" i="1" s="1"/>
  <c r="AW840" i="1" s="1"/>
  <c r="AM841" i="1"/>
  <c r="AO841" i="1" s="1"/>
  <c r="AW841" i="1" s="1"/>
  <c r="AM842" i="1"/>
  <c r="AO842" i="1" s="1"/>
  <c r="AW842" i="1" s="1"/>
  <c r="AM843" i="1"/>
  <c r="AO843" i="1" s="1"/>
  <c r="AW843" i="1" s="1"/>
  <c r="AM844" i="1"/>
  <c r="AO844" i="1" s="1"/>
  <c r="AW844" i="1" s="1"/>
  <c r="AM845" i="1"/>
  <c r="AO845" i="1" s="1"/>
  <c r="AW845" i="1" s="1"/>
  <c r="AM846" i="1"/>
  <c r="AO846" i="1" s="1"/>
  <c r="AW846" i="1" s="1"/>
  <c r="AM847" i="1"/>
  <c r="AO847" i="1" s="1"/>
  <c r="AW847" i="1" s="1"/>
  <c r="AM848" i="1"/>
  <c r="AO848" i="1" s="1"/>
  <c r="AW848" i="1" s="1"/>
  <c r="AM849" i="1"/>
  <c r="AO849" i="1" s="1"/>
  <c r="AW849" i="1" s="1"/>
  <c r="AM850" i="1"/>
  <c r="AO850" i="1" s="1"/>
  <c r="AW850" i="1" s="1"/>
  <c r="AM851" i="1"/>
  <c r="AO851" i="1" s="1"/>
  <c r="AW851" i="1" s="1"/>
  <c r="AM852" i="1"/>
  <c r="AO852" i="1" s="1"/>
  <c r="AW852" i="1" s="1"/>
  <c r="AM853" i="1"/>
  <c r="AO853" i="1" s="1"/>
  <c r="AW853" i="1" s="1"/>
  <c r="AM854" i="1"/>
  <c r="AO854" i="1" s="1"/>
  <c r="AW854" i="1" s="1"/>
  <c r="AM855" i="1"/>
  <c r="AO855" i="1" s="1"/>
  <c r="AW855" i="1" s="1"/>
  <c r="AM856" i="1"/>
  <c r="AO856" i="1" s="1"/>
  <c r="AW856" i="1" s="1"/>
  <c r="AM857" i="1"/>
  <c r="AO857" i="1" s="1"/>
  <c r="AW857" i="1" s="1"/>
  <c r="AM858" i="1"/>
  <c r="AO858" i="1" s="1"/>
  <c r="AW858" i="1" s="1"/>
  <c r="AM859" i="1"/>
  <c r="AO859" i="1" s="1"/>
  <c r="AW859" i="1" s="1"/>
  <c r="AM860" i="1"/>
  <c r="AO860" i="1" s="1"/>
  <c r="AW860" i="1" s="1"/>
  <c r="AM861" i="1"/>
  <c r="AO861" i="1" s="1"/>
  <c r="AW861" i="1" s="1"/>
  <c r="AM862" i="1"/>
  <c r="AO862" i="1" s="1"/>
  <c r="AW862" i="1" s="1"/>
  <c r="AM863" i="1"/>
  <c r="AO863" i="1" s="1"/>
  <c r="AW863" i="1" s="1"/>
  <c r="AM864" i="1"/>
  <c r="AO864" i="1" s="1"/>
  <c r="AW864" i="1" s="1"/>
  <c r="AM865" i="1"/>
  <c r="AO865" i="1" s="1"/>
  <c r="AW865" i="1" s="1"/>
  <c r="AM866" i="1"/>
  <c r="AO866" i="1" s="1"/>
  <c r="AW866" i="1" s="1"/>
  <c r="AM867" i="1"/>
  <c r="AO867" i="1" s="1"/>
  <c r="AW867" i="1" s="1"/>
  <c r="AM868" i="1"/>
  <c r="AO868" i="1" s="1"/>
  <c r="AW868" i="1" s="1"/>
  <c r="AM869" i="1"/>
  <c r="AO869" i="1" s="1"/>
  <c r="AW869" i="1" s="1"/>
  <c r="AM870" i="1"/>
  <c r="AO870" i="1" s="1"/>
  <c r="AW870" i="1" s="1"/>
  <c r="AM871" i="1"/>
  <c r="AO871" i="1" s="1"/>
  <c r="AW871" i="1" s="1"/>
  <c r="AM872" i="1"/>
  <c r="AO872" i="1" s="1"/>
  <c r="AW872" i="1" s="1"/>
  <c r="AM873" i="1"/>
  <c r="AO873" i="1" s="1"/>
  <c r="AW873" i="1" s="1"/>
  <c r="AM874" i="1"/>
  <c r="AO874" i="1" s="1"/>
  <c r="AW874" i="1" s="1"/>
  <c r="AM875" i="1"/>
  <c r="AO875" i="1" s="1"/>
  <c r="AW875" i="1" s="1"/>
  <c r="AM876" i="1"/>
  <c r="AO876" i="1" s="1"/>
  <c r="AW876" i="1" s="1"/>
  <c r="AM877" i="1"/>
  <c r="AO877" i="1" s="1"/>
  <c r="AW877" i="1" s="1"/>
  <c r="AM878" i="1"/>
  <c r="AO878" i="1" s="1"/>
  <c r="AW878" i="1" s="1"/>
  <c r="AM879" i="1"/>
  <c r="AO879" i="1" s="1"/>
  <c r="AW879" i="1" s="1"/>
  <c r="AM880" i="1"/>
  <c r="AO880" i="1" s="1"/>
  <c r="AW880" i="1" s="1"/>
  <c r="AM881" i="1"/>
  <c r="AO881" i="1" s="1"/>
  <c r="AW881" i="1" s="1"/>
  <c r="AM882" i="1"/>
  <c r="AO882" i="1" s="1"/>
  <c r="AW882" i="1" s="1"/>
  <c r="AM883" i="1"/>
  <c r="AO883" i="1" s="1"/>
  <c r="AW883" i="1" s="1"/>
  <c r="AM884" i="1"/>
  <c r="AO884" i="1" s="1"/>
  <c r="AW884" i="1" s="1"/>
  <c r="AM885" i="1"/>
  <c r="AO885" i="1" s="1"/>
  <c r="AW885" i="1" s="1"/>
  <c r="AM886" i="1"/>
  <c r="AO886" i="1" s="1"/>
  <c r="AW886" i="1" s="1"/>
  <c r="AM887" i="1"/>
  <c r="AO887" i="1" s="1"/>
  <c r="AW887" i="1" s="1"/>
  <c r="AM888" i="1"/>
  <c r="AO888" i="1" s="1"/>
  <c r="AW888" i="1" s="1"/>
  <c r="AM889" i="1"/>
  <c r="AO889" i="1" s="1"/>
  <c r="AW889" i="1" s="1"/>
  <c r="AM890" i="1"/>
  <c r="AO890" i="1" s="1"/>
  <c r="AW890" i="1" s="1"/>
  <c r="AM891" i="1"/>
  <c r="AO891" i="1" s="1"/>
  <c r="AW891" i="1" s="1"/>
  <c r="AM892" i="1"/>
  <c r="AO892" i="1" s="1"/>
  <c r="AW892" i="1" s="1"/>
  <c r="AM893" i="1"/>
  <c r="AO893" i="1" s="1"/>
  <c r="AW893" i="1" s="1"/>
  <c r="AM894" i="1"/>
  <c r="AO894" i="1" s="1"/>
  <c r="AW894" i="1" s="1"/>
  <c r="AM895" i="1"/>
  <c r="AO895" i="1" s="1"/>
  <c r="AW895" i="1" s="1"/>
  <c r="AM896" i="1"/>
  <c r="AO896" i="1" s="1"/>
  <c r="AW896" i="1" s="1"/>
  <c r="AM897" i="1"/>
  <c r="AO897" i="1" s="1"/>
  <c r="AW897" i="1" s="1"/>
  <c r="AM898" i="1"/>
  <c r="AO898" i="1" s="1"/>
  <c r="AW898" i="1" s="1"/>
  <c r="AM899" i="1"/>
  <c r="AO899" i="1" s="1"/>
  <c r="AW899" i="1" s="1"/>
  <c r="AM900" i="1"/>
  <c r="AO900" i="1" s="1"/>
  <c r="AW900" i="1" s="1"/>
  <c r="AM901" i="1"/>
  <c r="AO901" i="1" s="1"/>
  <c r="AW901" i="1" s="1"/>
  <c r="AM902" i="1"/>
  <c r="AO902" i="1" s="1"/>
  <c r="AW902" i="1" s="1"/>
  <c r="AM903" i="1"/>
  <c r="AO903" i="1" s="1"/>
  <c r="AW903" i="1" s="1"/>
  <c r="AM904" i="1"/>
  <c r="AO904" i="1" s="1"/>
  <c r="AW904" i="1" s="1"/>
  <c r="AM905" i="1"/>
  <c r="AO905" i="1" s="1"/>
  <c r="AW905" i="1" s="1"/>
  <c r="AM906" i="1"/>
  <c r="AO906" i="1" s="1"/>
  <c r="AW906" i="1" s="1"/>
  <c r="AM907" i="1"/>
  <c r="AO907" i="1" s="1"/>
  <c r="AW907" i="1" s="1"/>
  <c r="AM908" i="1"/>
  <c r="AO908" i="1" s="1"/>
  <c r="AW908" i="1" s="1"/>
  <c r="AM909" i="1"/>
  <c r="AO909" i="1" s="1"/>
  <c r="AW909" i="1" s="1"/>
  <c r="AM910" i="1"/>
  <c r="AO910" i="1" s="1"/>
  <c r="AW910" i="1" s="1"/>
  <c r="AM911" i="1"/>
  <c r="AO911" i="1" s="1"/>
  <c r="AW911" i="1" s="1"/>
  <c r="AM912" i="1"/>
  <c r="AO912" i="1" s="1"/>
  <c r="AW912" i="1" s="1"/>
  <c r="AM913" i="1"/>
  <c r="AO913" i="1" s="1"/>
  <c r="AW913" i="1" s="1"/>
  <c r="AM914" i="1"/>
  <c r="AO914" i="1" s="1"/>
  <c r="AW914" i="1" s="1"/>
  <c r="AM915" i="1"/>
  <c r="AO915" i="1" s="1"/>
  <c r="AW915" i="1" s="1"/>
  <c r="AM916" i="1"/>
  <c r="AO916" i="1" s="1"/>
  <c r="AW916" i="1" s="1"/>
  <c r="AM917" i="1"/>
  <c r="AO917" i="1" s="1"/>
  <c r="AW917" i="1" s="1"/>
  <c r="AM918" i="1"/>
  <c r="AO918" i="1" s="1"/>
  <c r="AW918" i="1" s="1"/>
  <c r="AM919" i="1"/>
  <c r="AO919" i="1" s="1"/>
  <c r="AW919" i="1" s="1"/>
  <c r="AM920" i="1"/>
  <c r="AO920" i="1" s="1"/>
  <c r="AW920" i="1" s="1"/>
  <c r="AM921" i="1"/>
  <c r="AO921" i="1" s="1"/>
  <c r="AW921" i="1" s="1"/>
  <c r="AM922" i="1"/>
  <c r="AO922" i="1" s="1"/>
  <c r="AW922" i="1" s="1"/>
  <c r="AM923" i="1"/>
  <c r="AO923" i="1" s="1"/>
  <c r="AW923" i="1" s="1"/>
  <c r="AM924" i="1"/>
  <c r="AO924" i="1" s="1"/>
  <c r="AW924" i="1" s="1"/>
  <c r="AM925" i="1"/>
  <c r="AO925" i="1" s="1"/>
  <c r="AW925" i="1" s="1"/>
  <c r="AM926" i="1"/>
  <c r="AO926" i="1" s="1"/>
  <c r="AW926" i="1" s="1"/>
  <c r="AM927" i="1"/>
  <c r="AO927" i="1" s="1"/>
  <c r="AW927" i="1" s="1"/>
  <c r="AM928" i="1"/>
  <c r="AO928" i="1" s="1"/>
  <c r="AW928" i="1" s="1"/>
  <c r="AM929" i="1"/>
  <c r="AO929" i="1" s="1"/>
  <c r="AW929" i="1" s="1"/>
  <c r="AM930" i="1"/>
  <c r="AO930" i="1" s="1"/>
  <c r="AW930" i="1" s="1"/>
  <c r="AM931" i="1"/>
  <c r="AO931" i="1" s="1"/>
  <c r="AW931" i="1" s="1"/>
  <c r="AM932" i="1"/>
  <c r="AO932" i="1" s="1"/>
  <c r="AW932" i="1" s="1"/>
  <c r="AM933" i="1"/>
  <c r="AO933" i="1" s="1"/>
  <c r="AW933" i="1" s="1"/>
  <c r="AM934" i="1"/>
  <c r="AO934" i="1" s="1"/>
  <c r="AW934" i="1" s="1"/>
  <c r="AM935" i="1"/>
  <c r="AO935" i="1" s="1"/>
  <c r="AW935" i="1" s="1"/>
  <c r="AM936" i="1"/>
  <c r="AO936" i="1" s="1"/>
  <c r="AW936" i="1" s="1"/>
  <c r="AM937" i="1"/>
  <c r="AO937" i="1" s="1"/>
  <c r="AW937" i="1" s="1"/>
  <c r="AM938" i="1"/>
  <c r="AO938" i="1" s="1"/>
  <c r="AW938" i="1" s="1"/>
  <c r="AM939" i="1"/>
  <c r="AO939" i="1" s="1"/>
  <c r="AW939" i="1" s="1"/>
  <c r="AM940" i="1"/>
  <c r="AO940" i="1" s="1"/>
  <c r="AW940" i="1" s="1"/>
  <c r="AM941" i="1"/>
  <c r="AO941" i="1" s="1"/>
  <c r="AW941" i="1" s="1"/>
  <c r="AM942" i="1"/>
  <c r="AO942" i="1" s="1"/>
  <c r="AW942" i="1" s="1"/>
  <c r="AM943" i="1"/>
  <c r="AO943" i="1" s="1"/>
  <c r="AW943" i="1" s="1"/>
  <c r="AM944" i="1"/>
  <c r="AO944" i="1" s="1"/>
  <c r="AW944" i="1" s="1"/>
  <c r="AM945" i="1"/>
  <c r="AO945" i="1" s="1"/>
  <c r="AW945" i="1" s="1"/>
  <c r="AM946" i="1"/>
  <c r="AO946" i="1" s="1"/>
  <c r="AW946" i="1" s="1"/>
  <c r="AM947" i="1"/>
  <c r="AO947" i="1" s="1"/>
  <c r="AW947" i="1" s="1"/>
  <c r="AM948" i="1"/>
  <c r="AO948" i="1" s="1"/>
  <c r="AW948" i="1" s="1"/>
  <c r="AM949" i="1"/>
  <c r="AO949" i="1" s="1"/>
  <c r="AW949" i="1" s="1"/>
  <c r="AM950" i="1"/>
  <c r="AO950" i="1" s="1"/>
  <c r="AW950" i="1" s="1"/>
  <c r="AM951" i="1"/>
  <c r="AO951" i="1" s="1"/>
  <c r="AW951" i="1" s="1"/>
  <c r="AM952" i="1"/>
  <c r="AO952" i="1" s="1"/>
  <c r="AW952" i="1" s="1"/>
  <c r="AM953" i="1"/>
  <c r="AO953" i="1" s="1"/>
  <c r="AW953" i="1" s="1"/>
  <c r="AM954" i="1"/>
  <c r="AO954" i="1" s="1"/>
  <c r="AW954" i="1" s="1"/>
  <c r="AM955" i="1"/>
  <c r="AO955" i="1" s="1"/>
  <c r="AW955" i="1" s="1"/>
  <c r="AM956" i="1"/>
  <c r="AO956" i="1" s="1"/>
  <c r="AW956" i="1" s="1"/>
  <c r="AM957" i="1"/>
  <c r="AO957" i="1" s="1"/>
  <c r="AW957" i="1" s="1"/>
  <c r="AM958" i="1"/>
  <c r="AO958" i="1" s="1"/>
  <c r="AW958" i="1" s="1"/>
  <c r="AM959" i="1"/>
  <c r="AO959" i="1" s="1"/>
  <c r="AW959" i="1" s="1"/>
  <c r="AM960" i="1"/>
  <c r="AO960" i="1" s="1"/>
  <c r="AW960" i="1" s="1"/>
  <c r="AM961" i="1"/>
  <c r="AO961" i="1" s="1"/>
  <c r="AW961" i="1" s="1"/>
  <c r="AM962" i="1"/>
  <c r="AO962" i="1" s="1"/>
  <c r="AW962" i="1" s="1"/>
  <c r="AM963" i="1"/>
  <c r="AO963" i="1" s="1"/>
  <c r="AW963" i="1" s="1"/>
  <c r="AM964" i="1"/>
  <c r="AO964" i="1" s="1"/>
  <c r="AW964" i="1" s="1"/>
  <c r="AM965" i="1"/>
  <c r="AO965" i="1" s="1"/>
  <c r="AW965" i="1" s="1"/>
  <c r="AM966" i="1"/>
  <c r="AO966" i="1" s="1"/>
  <c r="AW966" i="1" s="1"/>
  <c r="AM967" i="1"/>
  <c r="AO967" i="1" s="1"/>
  <c r="AW967" i="1" s="1"/>
  <c r="AM968" i="1"/>
  <c r="AO968" i="1" s="1"/>
  <c r="AW968" i="1" s="1"/>
  <c r="AM969" i="1"/>
  <c r="AO969" i="1" s="1"/>
  <c r="AW969" i="1" s="1"/>
  <c r="AM970" i="1"/>
  <c r="AO970" i="1" s="1"/>
  <c r="AW970" i="1" s="1"/>
  <c r="AM971" i="1"/>
  <c r="AO971" i="1" s="1"/>
  <c r="AW971" i="1" s="1"/>
  <c r="AM972" i="1"/>
  <c r="AO972" i="1" s="1"/>
  <c r="AW972" i="1" s="1"/>
  <c r="AM973" i="1"/>
  <c r="AO973" i="1" s="1"/>
  <c r="AW973" i="1" s="1"/>
  <c r="AM974" i="1"/>
  <c r="AO974" i="1" s="1"/>
  <c r="AW974" i="1" s="1"/>
  <c r="AM975" i="1"/>
  <c r="AO975" i="1" s="1"/>
  <c r="AW975" i="1" s="1"/>
  <c r="AM976" i="1"/>
  <c r="AO976" i="1" s="1"/>
  <c r="AW976" i="1" s="1"/>
  <c r="AM977" i="1"/>
  <c r="AO977" i="1" s="1"/>
  <c r="AW977" i="1" s="1"/>
  <c r="AM978" i="1"/>
  <c r="AO978" i="1" s="1"/>
  <c r="AW978" i="1" s="1"/>
  <c r="AM979" i="1"/>
  <c r="AO979" i="1" s="1"/>
  <c r="AW979" i="1" s="1"/>
  <c r="AM980" i="1"/>
  <c r="AO980" i="1" s="1"/>
  <c r="AW980" i="1" s="1"/>
  <c r="AM981" i="1"/>
  <c r="AO981" i="1" s="1"/>
  <c r="AW981" i="1" s="1"/>
  <c r="AM982" i="1"/>
  <c r="AO982" i="1" s="1"/>
  <c r="AW982" i="1" s="1"/>
  <c r="AM983" i="1"/>
  <c r="AO983" i="1" s="1"/>
  <c r="AW983" i="1" s="1"/>
  <c r="AM984" i="1"/>
  <c r="AO984" i="1" s="1"/>
  <c r="AW984" i="1" s="1"/>
  <c r="AM985" i="1"/>
  <c r="AO985" i="1" s="1"/>
  <c r="AW985" i="1" s="1"/>
  <c r="AM986" i="1"/>
  <c r="AO986" i="1" s="1"/>
  <c r="AW986" i="1" s="1"/>
  <c r="AM987" i="1"/>
  <c r="AO987" i="1" s="1"/>
  <c r="AW987" i="1" s="1"/>
  <c r="AM988" i="1"/>
  <c r="AO988" i="1" s="1"/>
  <c r="AW988" i="1" s="1"/>
  <c r="AM989" i="1"/>
  <c r="AO989" i="1" s="1"/>
  <c r="AW989" i="1" s="1"/>
  <c r="AM990" i="1"/>
  <c r="AO990" i="1" s="1"/>
  <c r="AW990" i="1" s="1"/>
  <c r="AM991" i="1"/>
  <c r="AO991" i="1" s="1"/>
  <c r="AW991" i="1" s="1"/>
  <c r="AM992" i="1"/>
  <c r="AO992" i="1" s="1"/>
  <c r="AW992" i="1" s="1"/>
  <c r="AM993" i="1"/>
  <c r="AO993" i="1" s="1"/>
  <c r="AW993" i="1" s="1"/>
  <c r="AM994" i="1"/>
  <c r="AO994" i="1" s="1"/>
  <c r="AW994" i="1" s="1"/>
  <c r="AM995" i="1"/>
  <c r="AO995" i="1" s="1"/>
  <c r="AW995" i="1" s="1"/>
  <c r="AM996" i="1"/>
  <c r="AO996" i="1" s="1"/>
  <c r="AW996" i="1" s="1"/>
  <c r="AM997" i="1"/>
  <c r="AO997" i="1" s="1"/>
  <c r="AW997" i="1" s="1"/>
  <c r="AM998" i="1"/>
  <c r="AO998" i="1" s="1"/>
  <c r="AW998" i="1" s="1"/>
  <c r="AM999" i="1"/>
  <c r="AO999" i="1" s="1"/>
  <c r="AW999" i="1" s="1"/>
  <c r="AM1000" i="1"/>
  <c r="AO1000" i="1" s="1"/>
  <c r="AW1000" i="1" s="1"/>
  <c r="AM1001" i="1"/>
  <c r="AO1001" i="1" s="1"/>
  <c r="AW1001" i="1" s="1"/>
  <c r="AM1002" i="1"/>
  <c r="AO1002" i="1" s="1"/>
  <c r="AW1002" i="1" s="1"/>
  <c r="AM1003" i="1"/>
  <c r="AO1003" i="1" s="1"/>
  <c r="AW1003" i="1" s="1"/>
  <c r="AM1004" i="1"/>
  <c r="AO1004" i="1" s="1"/>
  <c r="AW1004" i="1" s="1"/>
  <c r="AM1005" i="1"/>
  <c r="AO1005" i="1" s="1"/>
  <c r="AW1005" i="1" s="1"/>
  <c r="AM1006" i="1"/>
  <c r="AO1006" i="1" s="1"/>
  <c r="AW1006" i="1" s="1"/>
  <c r="AM1007" i="1"/>
  <c r="AO1007" i="1" s="1"/>
  <c r="AW1007" i="1" s="1"/>
  <c r="AM1008" i="1"/>
  <c r="AO1008" i="1" s="1"/>
  <c r="AW1008" i="1" s="1"/>
  <c r="AM1009" i="1"/>
  <c r="AO1009" i="1" s="1"/>
  <c r="AW1009" i="1" s="1"/>
  <c r="AM1010" i="1"/>
  <c r="AO1010" i="1" s="1"/>
  <c r="AW1010" i="1" s="1"/>
  <c r="AM1011" i="1"/>
  <c r="AO1011" i="1" s="1"/>
  <c r="AW1011" i="1" s="1"/>
  <c r="AM1012" i="1"/>
  <c r="AO1012" i="1" s="1"/>
  <c r="AW1012" i="1" s="1"/>
  <c r="AM1013" i="1"/>
  <c r="AO1013" i="1" s="1"/>
  <c r="AW1013" i="1" s="1"/>
  <c r="AM1014" i="1"/>
  <c r="AO1014" i="1" s="1"/>
  <c r="AW1014" i="1" s="1"/>
  <c r="AM1015" i="1"/>
  <c r="AO1015" i="1" s="1"/>
  <c r="AW1015" i="1" s="1"/>
  <c r="AM1016" i="1"/>
  <c r="AO1016" i="1" s="1"/>
  <c r="AW1016" i="1" s="1"/>
  <c r="AM1017" i="1"/>
  <c r="AO1017" i="1" s="1"/>
  <c r="AW1017" i="1" s="1"/>
  <c r="AM1018" i="1"/>
  <c r="AO1018" i="1" s="1"/>
  <c r="AW1018" i="1" s="1"/>
  <c r="AM1019" i="1"/>
  <c r="AO1019" i="1" s="1"/>
  <c r="AW1019" i="1" s="1"/>
  <c r="AM1020" i="1"/>
  <c r="AO1020" i="1" s="1"/>
  <c r="AW1020" i="1" s="1"/>
  <c r="AM1021" i="1"/>
  <c r="AO1021" i="1" s="1"/>
  <c r="AW1021" i="1" s="1"/>
  <c r="AM1022" i="1"/>
  <c r="AO1022" i="1" s="1"/>
  <c r="AW1022" i="1" s="1"/>
  <c r="AM1023" i="1"/>
  <c r="AO1023" i="1" s="1"/>
  <c r="AW1023" i="1" s="1"/>
  <c r="AM1024" i="1"/>
  <c r="AO1024" i="1" s="1"/>
  <c r="AW1024" i="1" s="1"/>
  <c r="AM1025" i="1"/>
  <c r="AO1025" i="1" s="1"/>
  <c r="AW1025" i="1" s="1"/>
  <c r="AM1026" i="1"/>
  <c r="AO1026" i="1" s="1"/>
  <c r="AW1026" i="1" s="1"/>
  <c r="AM1027" i="1"/>
  <c r="AO1027" i="1" s="1"/>
  <c r="AW1027" i="1" s="1"/>
  <c r="AM1028" i="1"/>
  <c r="AO1028" i="1" s="1"/>
  <c r="AW1028" i="1" s="1"/>
  <c r="AM1029" i="1"/>
  <c r="AO1029" i="1" s="1"/>
  <c r="AW1029" i="1" s="1"/>
  <c r="AM1030" i="1"/>
  <c r="AO1030" i="1" s="1"/>
  <c r="AW1030" i="1" s="1"/>
  <c r="AM1031" i="1"/>
  <c r="AO1031" i="1" s="1"/>
  <c r="AW1031" i="1" s="1"/>
  <c r="AM1032" i="1"/>
  <c r="AO1032" i="1" s="1"/>
  <c r="AW1032" i="1" s="1"/>
  <c r="AM1033" i="1"/>
  <c r="AO1033" i="1" s="1"/>
  <c r="AW1033" i="1" s="1"/>
  <c r="AM1034" i="1"/>
  <c r="AO1034" i="1" s="1"/>
  <c r="AW1034" i="1" s="1"/>
  <c r="AM1035" i="1"/>
  <c r="AO1035" i="1" s="1"/>
  <c r="AW1035" i="1" s="1"/>
  <c r="AM1036" i="1"/>
  <c r="AO1036" i="1" s="1"/>
  <c r="AW1036" i="1" s="1"/>
  <c r="AM1037" i="1"/>
  <c r="AO1037" i="1" s="1"/>
  <c r="AW1037" i="1" s="1"/>
  <c r="AM1038" i="1"/>
  <c r="AO1038" i="1" s="1"/>
  <c r="AW1038" i="1" s="1"/>
  <c r="AM1039" i="1"/>
  <c r="AO1039" i="1" s="1"/>
  <c r="AW1039" i="1" s="1"/>
  <c r="AM1040" i="1"/>
  <c r="AO1040" i="1" s="1"/>
  <c r="AW1040" i="1" s="1"/>
  <c r="AM1041" i="1"/>
  <c r="AO1041" i="1" s="1"/>
  <c r="AW1041" i="1" s="1"/>
  <c r="AM1042" i="1"/>
  <c r="AO1042" i="1" s="1"/>
  <c r="AW1042" i="1" s="1"/>
  <c r="AM1043" i="1"/>
  <c r="AO1043" i="1" s="1"/>
  <c r="AW1043" i="1" s="1"/>
  <c r="AM1044" i="1"/>
  <c r="AO1044" i="1" s="1"/>
  <c r="AW1044" i="1" s="1"/>
  <c r="AM1045" i="1"/>
  <c r="AO1045" i="1" s="1"/>
  <c r="AW1045" i="1" s="1"/>
  <c r="AM1046" i="1"/>
  <c r="AO1046" i="1" s="1"/>
  <c r="AW1046" i="1" s="1"/>
  <c r="AM1047" i="1"/>
  <c r="AO1047" i="1" s="1"/>
  <c r="AW1047" i="1" s="1"/>
  <c r="AM1048" i="1"/>
  <c r="AO1048" i="1" s="1"/>
  <c r="AW1048" i="1" s="1"/>
  <c r="AM1049" i="1"/>
  <c r="AO1049" i="1" s="1"/>
  <c r="AW1049" i="1" s="1"/>
  <c r="AM1050" i="1"/>
  <c r="AO1050" i="1" s="1"/>
  <c r="AW1050" i="1" s="1"/>
  <c r="AM1051" i="1"/>
  <c r="AO1051" i="1" s="1"/>
  <c r="AW1051" i="1" s="1"/>
  <c r="AM1052" i="1"/>
  <c r="AO1052" i="1" s="1"/>
  <c r="AW1052" i="1" s="1"/>
  <c r="AM1053" i="1"/>
  <c r="AO1053" i="1" s="1"/>
  <c r="AW1053" i="1" s="1"/>
  <c r="AM1054" i="1"/>
  <c r="AO1054" i="1" s="1"/>
  <c r="AW1054" i="1" s="1"/>
  <c r="AM1055" i="1"/>
  <c r="AO1055" i="1" s="1"/>
  <c r="AW1055" i="1" s="1"/>
  <c r="AM1056" i="1"/>
  <c r="AO1056" i="1" s="1"/>
  <c r="AW1056" i="1" s="1"/>
  <c r="AM1057" i="1"/>
  <c r="AO1057" i="1" s="1"/>
  <c r="AW1057" i="1" s="1"/>
  <c r="AM1058" i="1"/>
  <c r="AO1058" i="1" s="1"/>
  <c r="AW1058" i="1" s="1"/>
  <c r="AM1059" i="1"/>
  <c r="AO1059" i="1" s="1"/>
  <c r="AW1059" i="1" s="1"/>
  <c r="AM1060" i="1"/>
  <c r="AO1060" i="1" s="1"/>
  <c r="AW1060" i="1" s="1"/>
  <c r="AM1061" i="1"/>
  <c r="AO1061" i="1" s="1"/>
  <c r="AW1061" i="1" s="1"/>
  <c r="AM1062" i="1"/>
  <c r="AO1062" i="1" s="1"/>
  <c r="AW1062" i="1" s="1"/>
  <c r="AM1063" i="1"/>
  <c r="AO1063" i="1" s="1"/>
  <c r="AW1063" i="1" s="1"/>
  <c r="AM1064" i="1"/>
  <c r="AO1064" i="1" s="1"/>
  <c r="AW1064" i="1" s="1"/>
  <c r="AM1065" i="1"/>
  <c r="AO1065" i="1" s="1"/>
  <c r="AW1065" i="1" s="1"/>
  <c r="AM1066" i="1"/>
  <c r="AO1066" i="1" s="1"/>
  <c r="AW1066" i="1" s="1"/>
  <c r="AM1067" i="1"/>
  <c r="AO1067" i="1" s="1"/>
  <c r="AW1067" i="1" s="1"/>
  <c r="AM1068" i="1"/>
  <c r="AO1068" i="1" s="1"/>
  <c r="AW1068" i="1" s="1"/>
  <c r="AM1069" i="1"/>
  <c r="AO1069" i="1" s="1"/>
  <c r="AW1069" i="1" s="1"/>
  <c r="AM1070" i="1"/>
  <c r="AO1070" i="1" s="1"/>
  <c r="AW1070" i="1" s="1"/>
  <c r="AM1071" i="1"/>
  <c r="AO1071" i="1" s="1"/>
  <c r="AW1071" i="1" s="1"/>
  <c r="AM1072" i="1"/>
  <c r="AO1072" i="1" s="1"/>
  <c r="AW1072" i="1" s="1"/>
  <c r="AM1073" i="1"/>
  <c r="AO1073" i="1" s="1"/>
  <c r="AW1073" i="1" s="1"/>
  <c r="AM1074" i="1"/>
  <c r="AO1074" i="1" s="1"/>
  <c r="AW1074" i="1" s="1"/>
  <c r="AM1075" i="1"/>
  <c r="AO1075" i="1" s="1"/>
  <c r="AW1075" i="1" s="1"/>
  <c r="AM1076" i="1"/>
  <c r="AO1076" i="1" s="1"/>
  <c r="AW1076" i="1" s="1"/>
  <c r="AM1077" i="1"/>
  <c r="AO1077" i="1" s="1"/>
  <c r="AW1077" i="1" s="1"/>
  <c r="AM1078" i="1"/>
  <c r="AO1078" i="1" s="1"/>
  <c r="AW1078" i="1" s="1"/>
  <c r="AM1079" i="1"/>
  <c r="AO1079" i="1" s="1"/>
  <c r="AW1079" i="1" s="1"/>
  <c r="AM1080" i="1"/>
  <c r="AO1080" i="1" s="1"/>
  <c r="AW1080" i="1" s="1"/>
  <c r="AM1081" i="1"/>
  <c r="AO1081" i="1" s="1"/>
  <c r="AW1081" i="1" s="1"/>
  <c r="AM1082" i="1"/>
  <c r="AO1082" i="1" s="1"/>
  <c r="AW1082" i="1" s="1"/>
  <c r="AM1083" i="1"/>
  <c r="AO1083" i="1" s="1"/>
  <c r="AW1083" i="1" s="1"/>
  <c r="AM1084" i="1"/>
  <c r="AO1084" i="1" s="1"/>
  <c r="AW1084" i="1" s="1"/>
  <c r="AM1085" i="1"/>
  <c r="AO1085" i="1" s="1"/>
  <c r="AW1085" i="1" s="1"/>
  <c r="AM1086" i="1"/>
  <c r="AO1086" i="1" s="1"/>
  <c r="AW1086" i="1" s="1"/>
  <c r="AM1087" i="1"/>
  <c r="AO1087" i="1" s="1"/>
  <c r="AW1087" i="1" s="1"/>
  <c r="AM1088" i="1"/>
  <c r="AO1088" i="1" s="1"/>
  <c r="AW1088" i="1" s="1"/>
  <c r="AM1089" i="1"/>
  <c r="AO1089" i="1" s="1"/>
  <c r="AW1089" i="1" s="1"/>
  <c r="AM1090" i="1"/>
  <c r="AO1090" i="1" s="1"/>
  <c r="AW1090" i="1" s="1"/>
  <c r="AM1091" i="1"/>
  <c r="AO1091" i="1" s="1"/>
  <c r="AW1091" i="1" s="1"/>
  <c r="AM1092" i="1"/>
  <c r="AO1092" i="1" s="1"/>
  <c r="AW1092" i="1" s="1"/>
  <c r="AM1093" i="1"/>
  <c r="AO1093" i="1" s="1"/>
  <c r="AW1093" i="1" s="1"/>
  <c r="AM1094" i="1"/>
  <c r="AO1094" i="1" s="1"/>
  <c r="AW1094" i="1" s="1"/>
  <c r="AM1095" i="1"/>
  <c r="AO1095" i="1" s="1"/>
  <c r="AW1095" i="1" s="1"/>
  <c r="AM1096" i="1"/>
  <c r="AO1096" i="1" s="1"/>
  <c r="AW1096" i="1" s="1"/>
  <c r="AM1097" i="1"/>
  <c r="AO1097" i="1" s="1"/>
  <c r="AW1097" i="1" s="1"/>
  <c r="AM1098" i="1"/>
  <c r="AO1098" i="1" s="1"/>
  <c r="AW1098" i="1" s="1"/>
  <c r="AM1099" i="1"/>
  <c r="AO1099" i="1" s="1"/>
  <c r="AW1099" i="1" s="1"/>
  <c r="AM1100" i="1"/>
  <c r="AO1100" i="1" s="1"/>
  <c r="AW1100" i="1" s="1"/>
  <c r="AM1101" i="1"/>
  <c r="AO1101" i="1" s="1"/>
  <c r="AW1101" i="1" s="1"/>
  <c r="AM1102" i="1"/>
  <c r="AO1102" i="1" s="1"/>
  <c r="AW1102" i="1" s="1"/>
  <c r="AM1103" i="1"/>
  <c r="AO1103" i="1" s="1"/>
  <c r="AW1103" i="1" s="1"/>
  <c r="AM1104" i="1"/>
  <c r="AO1104" i="1" s="1"/>
  <c r="AW1104" i="1" s="1"/>
  <c r="AM1105" i="1"/>
  <c r="AO1105" i="1" s="1"/>
  <c r="AW1105" i="1" s="1"/>
  <c r="AM1106" i="1"/>
  <c r="AO1106" i="1" s="1"/>
  <c r="AW1106" i="1" s="1"/>
  <c r="AM1107" i="1"/>
  <c r="AO1107" i="1" s="1"/>
  <c r="AW1107" i="1" s="1"/>
  <c r="AM1108" i="1"/>
  <c r="AO1108" i="1" s="1"/>
  <c r="AW1108" i="1" s="1"/>
  <c r="AM1109" i="1"/>
  <c r="AO1109" i="1" s="1"/>
  <c r="AW1109" i="1" s="1"/>
  <c r="AL3" i="1"/>
  <c r="AN3" i="1" s="1"/>
  <c r="AQ3" i="1" s="1"/>
  <c r="AL1088" i="1"/>
  <c r="AL1089" i="1"/>
  <c r="AN1089" i="1" s="1"/>
  <c r="AV1089" i="1" s="1"/>
  <c r="AL1090" i="1"/>
  <c r="AN1090" i="1" s="1"/>
  <c r="AS1090" i="1" s="1"/>
  <c r="AL1091" i="1"/>
  <c r="AN1091" i="1" s="1"/>
  <c r="AT1091" i="1" s="1"/>
  <c r="AL1092" i="1"/>
  <c r="AN1092" i="1" s="1"/>
  <c r="AL1093" i="1"/>
  <c r="AN1093" i="1" s="1"/>
  <c r="AV1093" i="1" s="1"/>
  <c r="AL1094" i="1"/>
  <c r="AN1094" i="1" s="1"/>
  <c r="AS1094" i="1" s="1"/>
  <c r="AL1095" i="1"/>
  <c r="AL1096" i="1"/>
  <c r="AL1097" i="1"/>
  <c r="AN1097" i="1" s="1"/>
  <c r="AV1097" i="1" s="1"/>
  <c r="AL1098" i="1"/>
  <c r="AL1099" i="1"/>
  <c r="AL1100" i="1"/>
  <c r="AN1100" i="1" s="1"/>
  <c r="AN1096" i="1"/>
  <c r="AL1101" i="1"/>
  <c r="AN1101" i="1" s="1"/>
  <c r="AV1101" i="1" s="1"/>
  <c r="AR596" i="1"/>
  <c r="AT350" i="1"/>
  <c r="AR312" i="1"/>
  <c r="AT304" i="1"/>
  <c r="AR296" i="1"/>
  <c r="AV80" i="1"/>
  <c r="AR76" i="1"/>
  <c r="AN77" i="1"/>
  <c r="AV77" i="1" s="1"/>
  <c r="AN350" i="1"/>
  <c r="AN351" i="1"/>
  <c r="AN399" i="1"/>
  <c r="AT399" i="1" s="1"/>
  <c r="AN584" i="1"/>
  <c r="AU584" i="1" s="1"/>
  <c r="AN588" i="1"/>
  <c r="AV588" i="1" s="1"/>
  <c r="AN592" i="1"/>
  <c r="AN596" i="1"/>
  <c r="AU596" i="1" s="1"/>
  <c r="AN660" i="1"/>
  <c r="AN774" i="1"/>
  <c r="AN72" i="1"/>
  <c r="AU72" i="1" s="1"/>
  <c r="AN73" i="1"/>
  <c r="AV73" i="1" s="1"/>
  <c r="AN74" i="1"/>
  <c r="AN75" i="1"/>
  <c r="AT75" i="1" s="1"/>
  <c r="AN76" i="1"/>
  <c r="AN78" i="1"/>
  <c r="AS78" i="1" s="1"/>
  <c r="AN79" i="1"/>
  <c r="AT79" i="1" s="1"/>
  <c r="AN80" i="1"/>
  <c r="AN225" i="1"/>
  <c r="AV225" i="1" s="1"/>
  <c r="AN226" i="1"/>
  <c r="AS226" i="1" s="1"/>
  <c r="AN227" i="1"/>
  <c r="AT227" i="1" s="1"/>
  <c r="AN228" i="1"/>
  <c r="AV228" i="1" s="1"/>
  <c r="AN229" i="1"/>
  <c r="AN230" i="1"/>
  <c r="AN231" i="1"/>
  <c r="AT231" i="1" s="1"/>
  <c r="AN232" i="1"/>
  <c r="AN233" i="1"/>
  <c r="AV233" i="1" s="1"/>
  <c r="AN234" i="1"/>
  <c r="AP234" i="1" s="1"/>
  <c r="AN235" i="1"/>
  <c r="AT235" i="1" s="1"/>
  <c r="AN236" i="1"/>
  <c r="AN237" i="1"/>
  <c r="AV237" i="1" s="1"/>
  <c r="AN238" i="1"/>
  <c r="AN239" i="1"/>
  <c r="AT239" i="1" s="1"/>
  <c r="AN240" i="1"/>
  <c r="AN241" i="1"/>
  <c r="AV241" i="1" s="1"/>
  <c r="AN242" i="1"/>
  <c r="AT242" i="1" s="1"/>
  <c r="AN243" i="1"/>
  <c r="AT243" i="1" s="1"/>
  <c r="AN244" i="1"/>
  <c r="AU244" i="1" s="1"/>
  <c r="AN245" i="1"/>
  <c r="AN294" i="1"/>
  <c r="AT294" i="1" s="1"/>
  <c r="AN295" i="1"/>
  <c r="AU295" i="1" s="1"/>
  <c r="AN296" i="1"/>
  <c r="AN297" i="1"/>
  <c r="AN298" i="1"/>
  <c r="AT298" i="1" s="1"/>
  <c r="AN299" i="1"/>
  <c r="AN300" i="1"/>
  <c r="AS300" i="1" s="1"/>
  <c r="AN301" i="1"/>
  <c r="AN302" i="1"/>
  <c r="AT302" i="1" s="1"/>
  <c r="AN303" i="1"/>
  <c r="AU303" i="1" s="1"/>
  <c r="AN304" i="1"/>
  <c r="AN305" i="1"/>
  <c r="AN306" i="1"/>
  <c r="AT306" i="1" s="1"/>
  <c r="AN307" i="1"/>
  <c r="AN308" i="1"/>
  <c r="AP308" i="1" s="1"/>
  <c r="AN309" i="1"/>
  <c r="AS309" i="1" s="1"/>
  <c r="AN310" i="1"/>
  <c r="AT310" i="1" s="1"/>
  <c r="AN311" i="1"/>
  <c r="AN312" i="1"/>
  <c r="AN313" i="1"/>
  <c r="AN314" i="1"/>
  <c r="AT314" i="1" s="1"/>
  <c r="AN315" i="1"/>
  <c r="AU315" i="1" s="1"/>
  <c r="AN316" i="1"/>
  <c r="AT316" i="1" s="1"/>
  <c r="AN317" i="1"/>
  <c r="AN318" i="1"/>
  <c r="AT318" i="1" s="1"/>
  <c r="AN354" i="1"/>
  <c r="AN358" i="1"/>
  <c r="AS358" i="1" s="1"/>
  <c r="AN359" i="1"/>
  <c r="AT359" i="1" s="1"/>
  <c r="AN360" i="1"/>
  <c r="AN361" i="1"/>
  <c r="AV361" i="1" s="1"/>
  <c r="AN362" i="1"/>
  <c r="AS362" i="1" s="1"/>
  <c r="AN363" i="1"/>
  <c r="AN364" i="1"/>
  <c r="AV364" i="1" s="1"/>
  <c r="AN365" i="1"/>
  <c r="AV365" i="1" s="1"/>
  <c r="AN366" i="1"/>
  <c r="AS366" i="1" s="1"/>
  <c r="AN394" i="1"/>
  <c r="AS394" i="1" s="1"/>
  <c r="AN395" i="1"/>
  <c r="AN396" i="1"/>
  <c r="AN397" i="1"/>
  <c r="AV397" i="1" s="1"/>
  <c r="AN398" i="1"/>
  <c r="AN400" i="1"/>
  <c r="AU400" i="1" s="1"/>
  <c r="AN401" i="1"/>
  <c r="AN402" i="1"/>
  <c r="AN403" i="1"/>
  <c r="AT403" i="1" s="1"/>
  <c r="AN404" i="1"/>
  <c r="AQ404" i="1" s="1"/>
  <c r="AN405" i="1"/>
  <c r="AN406" i="1"/>
  <c r="AS406" i="1" s="1"/>
  <c r="AN407" i="1"/>
  <c r="AU407" i="1" s="1"/>
  <c r="AN408" i="1"/>
  <c r="AN409" i="1"/>
  <c r="AN410" i="1"/>
  <c r="AS410" i="1" s="1"/>
  <c r="AN411" i="1"/>
  <c r="AU411" i="1" s="1"/>
  <c r="AN421" i="1"/>
  <c r="AV421" i="1" s="1"/>
  <c r="AN422" i="1"/>
  <c r="AS422" i="1" s="1"/>
  <c r="AN423" i="1"/>
  <c r="AN424" i="1"/>
  <c r="AU424" i="1" s="1"/>
  <c r="AN425" i="1"/>
  <c r="AN426" i="1"/>
  <c r="AN427" i="1"/>
  <c r="AN428" i="1"/>
  <c r="AU428" i="1" s="1"/>
  <c r="AN429" i="1"/>
  <c r="AN430" i="1"/>
  <c r="AN431" i="1"/>
  <c r="AT431" i="1" s="1"/>
  <c r="AN579" i="1"/>
  <c r="AT579" i="1" s="1"/>
  <c r="AN580" i="1"/>
  <c r="AU580" i="1" s="1"/>
  <c r="AN581" i="1"/>
  <c r="AV581" i="1" s="1"/>
  <c r="AN582" i="1"/>
  <c r="AN583" i="1"/>
  <c r="AU583" i="1" s="1"/>
  <c r="AN585" i="1"/>
  <c r="AV585" i="1" s="1"/>
  <c r="AN586" i="1"/>
  <c r="AS586" i="1" s="1"/>
  <c r="AN587" i="1"/>
  <c r="AN589" i="1"/>
  <c r="AN590" i="1"/>
  <c r="AP590" i="1" s="1"/>
  <c r="AN591" i="1"/>
  <c r="AT591" i="1" s="1"/>
  <c r="AN593" i="1"/>
  <c r="AV593" i="1" s="1"/>
  <c r="AN594" i="1"/>
  <c r="AN595" i="1"/>
  <c r="AN597" i="1"/>
  <c r="AV597" i="1" s="1"/>
  <c r="AN598" i="1"/>
  <c r="AS598" i="1" s="1"/>
  <c r="AN655" i="1"/>
  <c r="AT655" i="1" s="1"/>
  <c r="AN656" i="1"/>
  <c r="AU656" i="1" s="1"/>
  <c r="AN657" i="1"/>
  <c r="AN658" i="1"/>
  <c r="AN659" i="1"/>
  <c r="AN661" i="1"/>
  <c r="AV661" i="1" s="1"/>
  <c r="AN662" i="1"/>
  <c r="AN663" i="1"/>
  <c r="AN700" i="1"/>
  <c r="AU700" i="1" s="1"/>
  <c r="AN701" i="1"/>
  <c r="AV701" i="1" s="1"/>
  <c r="AN702" i="1"/>
  <c r="AS702" i="1" s="1"/>
  <c r="AN703" i="1"/>
  <c r="AR703" i="1" s="1"/>
  <c r="AN704" i="1"/>
  <c r="AN705" i="1"/>
  <c r="AN706" i="1"/>
  <c r="AS706" i="1" s="1"/>
  <c r="AN707" i="1"/>
  <c r="AV707" i="1" s="1"/>
  <c r="AN708" i="1"/>
  <c r="AN709" i="1"/>
  <c r="AV709" i="1" s="1"/>
  <c r="AN769" i="1"/>
  <c r="AV769" i="1" s="1"/>
  <c r="AN770" i="1"/>
  <c r="AS770" i="1" s="1"/>
  <c r="AN771" i="1"/>
  <c r="AN772" i="1"/>
  <c r="AU772" i="1" s="1"/>
  <c r="AN773" i="1"/>
  <c r="AN775" i="1"/>
  <c r="AT775" i="1" s="1"/>
  <c r="AN776" i="1"/>
  <c r="AN777" i="1"/>
  <c r="AV777" i="1" s="1"/>
  <c r="AN778" i="1"/>
  <c r="AS778" i="1" s="1"/>
  <c r="AN779" i="1"/>
  <c r="AT779" i="1" s="1"/>
  <c r="AN780" i="1"/>
  <c r="AN781" i="1"/>
  <c r="AV781" i="1" s="1"/>
  <c r="AN782" i="1"/>
  <c r="AN783" i="1"/>
  <c r="AT783" i="1" s="1"/>
  <c r="AN784" i="1"/>
  <c r="AV784" i="1" s="1"/>
  <c r="AN785" i="1"/>
  <c r="AN786" i="1"/>
  <c r="AN864" i="1"/>
  <c r="AU864" i="1" s="1"/>
  <c r="AN865" i="1"/>
  <c r="AV865" i="1" s="1"/>
  <c r="AN866" i="1"/>
  <c r="AN867" i="1"/>
  <c r="AT867" i="1" s="1"/>
  <c r="AN868" i="1"/>
  <c r="AU868" i="1" s="1"/>
  <c r="AN869" i="1"/>
  <c r="AN870" i="1"/>
  <c r="AN871" i="1"/>
  <c r="AT871" i="1" s="1"/>
  <c r="AN872" i="1"/>
  <c r="AU872" i="1" s="1"/>
  <c r="AN873" i="1"/>
  <c r="AN874" i="1"/>
  <c r="AN875" i="1"/>
  <c r="AN876" i="1"/>
  <c r="AU876" i="1" s="1"/>
  <c r="AN877" i="1"/>
  <c r="AV877" i="1" s="1"/>
  <c r="AN878" i="1"/>
  <c r="AN879" i="1"/>
  <c r="AT879" i="1" s="1"/>
  <c r="AN880" i="1"/>
  <c r="AU880" i="1" s="1"/>
  <c r="AN881" i="1"/>
  <c r="AT881" i="1" s="1"/>
  <c r="AN882" i="1"/>
  <c r="AN883" i="1"/>
  <c r="AN884" i="1"/>
  <c r="AU884" i="1" s="1"/>
  <c r="AN885" i="1"/>
  <c r="AT885" i="1" s="1"/>
  <c r="AN886" i="1"/>
  <c r="AN887" i="1"/>
  <c r="AN945" i="1"/>
  <c r="AV945" i="1" s="1"/>
  <c r="AN946" i="1"/>
  <c r="AS946" i="1" s="1"/>
  <c r="AN947" i="1"/>
  <c r="AN948" i="1"/>
  <c r="AU948" i="1" s="1"/>
  <c r="AN949" i="1"/>
  <c r="AV949" i="1" s="1"/>
  <c r="AN950" i="1"/>
  <c r="AN951" i="1"/>
  <c r="AN952" i="1"/>
  <c r="AN953" i="1"/>
  <c r="AV953" i="1" s="1"/>
  <c r="AN989" i="1"/>
  <c r="AV989" i="1" s="1"/>
  <c r="AN990" i="1"/>
  <c r="AS990" i="1" s="1"/>
  <c r="AN991" i="1"/>
  <c r="AQ991" i="1" s="1"/>
  <c r="AN992" i="1"/>
  <c r="AU992" i="1" s="1"/>
  <c r="AN993" i="1"/>
  <c r="AN994" i="1"/>
  <c r="AN995" i="1"/>
  <c r="AN996" i="1"/>
  <c r="AU996" i="1" s="1"/>
  <c r="AN997" i="1"/>
  <c r="AN998" i="1"/>
  <c r="AN999" i="1"/>
  <c r="AU999" i="1" s="1"/>
  <c r="AN1000" i="1"/>
  <c r="AU1000" i="1" s="1"/>
  <c r="AN1001" i="1"/>
  <c r="AN1002" i="1"/>
  <c r="AN1003" i="1"/>
  <c r="AT1003" i="1" s="1"/>
  <c r="AN1004" i="1"/>
  <c r="AU1004" i="1" s="1"/>
  <c r="AN1005" i="1"/>
  <c r="AN1023" i="1"/>
  <c r="AT1023" i="1" s="1"/>
  <c r="AN1024" i="1"/>
  <c r="AU1024" i="1" s="1"/>
  <c r="AN1025" i="1"/>
  <c r="AV1025" i="1" s="1"/>
  <c r="AN1026" i="1"/>
  <c r="AN1027" i="1"/>
  <c r="AT1027" i="1" s="1"/>
  <c r="AN1028" i="1"/>
  <c r="AN1029" i="1"/>
  <c r="AV1029" i="1" s="1"/>
  <c r="AN1030" i="1"/>
  <c r="AN1031" i="1"/>
  <c r="AN1032" i="1"/>
  <c r="AN1033" i="1"/>
  <c r="AV1033" i="1" s="1"/>
  <c r="AN1034" i="1"/>
  <c r="AN1035" i="1"/>
  <c r="AQ1035" i="1" s="1"/>
  <c r="AN1036" i="1"/>
  <c r="AN1037" i="1"/>
  <c r="AV1037" i="1" s="1"/>
  <c r="AN1038" i="1"/>
  <c r="AS1038" i="1" s="1"/>
  <c r="AN1039" i="1"/>
  <c r="AN1040" i="1"/>
  <c r="AV1040" i="1" s="1"/>
  <c r="AN1041" i="1"/>
  <c r="AV1041" i="1" s="1"/>
  <c r="AN1042" i="1"/>
  <c r="AN1043" i="1"/>
  <c r="AN1044" i="1"/>
  <c r="AN1045" i="1"/>
  <c r="AV1045" i="1" s="1"/>
  <c r="AN1046" i="1"/>
  <c r="AN1047" i="1"/>
  <c r="AT1047" i="1" s="1"/>
  <c r="AN1048" i="1"/>
  <c r="AU1048" i="1" s="1"/>
  <c r="AN1049" i="1"/>
  <c r="AV1049" i="1" s="1"/>
  <c r="AN1050" i="1"/>
  <c r="AN1051" i="1"/>
  <c r="AT1051" i="1" s="1"/>
  <c r="AN1052" i="1"/>
  <c r="AN1053" i="1"/>
  <c r="AV1053" i="1" s="1"/>
  <c r="AN1054" i="1"/>
  <c r="AN1055" i="1"/>
  <c r="AN1056" i="1"/>
  <c r="AN1088" i="1"/>
  <c r="AU1088" i="1" s="1"/>
  <c r="AN1095" i="1"/>
  <c r="AT1095" i="1" s="1"/>
  <c r="AN1098" i="1"/>
  <c r="AS1098" i="1" s="1"/>
  <c r="AN1099" i="1"/>
  <c r="AT1099" i="1" s="1"/>
  <c r="AL4" i="1"/>
  <c r="AN4" i="1" s="1"/>
  <c r="AL5" i="1"/>
  <c r="AN5" i="1" s="1"/>
  <c r="AL6" i="1"/>
  <c r="AN6" i="1" s="1"/>
  <c r="AL7" i="1"/>
  <c r="AN7" i="1" s="1"/>
  <c r="AL8" i="1"/>
  <c r="AN8" i="1" s="1"/>
  <c r="AL9" i="1"/>
  <c r="AN9" i="1" s="1"/>
  <c r="AS9" i="1" s="1"/>
  <c r="AL10" i="1"/>
  <c r="AN10" i="1" s="1"/>
  <c r="AL11" i="1"/>
  <c r="AN11" i="1" s="1"/>
  <c r="AL12" i="1"/>
  <c r="AN12" i="1" s="1"/>
  <c r="AL13" i="1"/>
  <c r="AN13" i="1" s="1"/>
  <c r="AS13" i="1" s="1"/>
  <c r="AL14" i="1"/>
  <c r="AN14" i="1" s="1"/>
  <c r="AL15" i="1"/>
  <c r="AN15" i="1" s="1"/>
  <c r="AL16" i="1"/>
  <c r="AN16" i="1" s="1"/>
  <c r="AL17" i="1"/>
  <c r="AN17" i="1" s="1"/>
  <c r="AL18" i="1"/>
  <c r="AN18" i="1" s="1"/>
  <c r="AL19" i="1"/>
  <c r="AN19" i="1" s="1"/>
  <c r="AL20" i="1"/>
  <c r="AN20" i="1" s="1"/>
  <c r="AL21" i="1"/>
  <c r="AN21" i="1" s="1"/>
  <c r="AL22" i="1"/>
  <c r="AN22" i="1" s="1"/>
  <c r="AL23" i="1"/>
  <c r="AN23" i="1" s="1"/>
  <c r="AL24" i="1"/>
  <c r="AN24" i="1" s="1"/>
  <c r="AL25" i="1"/>
  <c r="AN25" i="1" s="1"/>
  <c r="AV25" i="1" s="1"/>
  <c r="AL26" i="1"/>
  <c r="AN26" i="1" s="1"/>
  <c r="AL27" i="1"/>
  <c r="AN27" i="1" s="1"/>
  <c r="AL28" i="1"/>
  <c r="AN28" i="1" s="1"/>
  <c r="AL29" i="1"/>
  <c r="AN29" i="1" s="1"/>
  <c r="AL30" i="1"/>
  <c r="AN30" i="1" s="1"/>
  <c r="AL31" i="1"/>
  <c r="AN31" i="1" s="1"/>
  <c r="AL32" i="1"/>
  <c r="AN32" i="1" s="1"/>
  <c r="AL33" i="1"/>
  <c r="AN33" i="1" s="1"/>
  <c r="AL34" i="1"/>
  <c r="AN34" i="1" s="1"/>
  <c r="AL35" i="1"/>
  <c r="AN35" i="1" s="1"/>
  <c r="AL36" i="1"/>
  <c r="AN36" i="1" s="1"/>
  <c r="AL37" i="1"/>
  <c r="AN37" i="1" s="1"/>
  <c r="AR37" i="1" s="1"/>
  <c r="AL38" i="1"/>
  <c r="AN38" i="1" s="1"/>
  <c r="AL39" i="1"/>
  <c r="AN39" i="1" s="1"/>
  <c r="AL40" i="1"/>
  <c r="AN40" i="1" s="1"/>
  <c r="AL41" i="1"/>
  <c r="AN41" i="1" s="1"/>
  <c r="AQ41" i="1" s="1"/>
  <c r="AL42" i="1"/>
  <c r="AN42" i="1" s="1"/>
  <c r="AL43" i="1"/>
  <c r="AN43" i="1" s="1"/>
  <c r="AL44" i="1"/>
  <c r="AN44" i="1" s="1"/>
  <c r="AL45" i="1"/>
  <c r="AN45" i="1" s="1"/>
  <c r="AL46" i="1"/>
  <c r="AN46" i="1" s="1"/>
  <c r="AL47" i="1"/>
  <c r="AN47" i="1" s="1"/>
  <c r="AL48" i="1"/>
  <c r="AN48" i="1" s="1"/>
  <c r="AL49" i="1"/>
  <c r="AN49" i="1" s="1"/>
  <c r="AL50" i="1"/>
  <c r="AN50" i="1" s="1"/>
  <c r="AL51" i="1"/>
  <c r="AN51" i="1" s="1"/>
  <c r="AL52" i="1"/>
  <c r="AN52" i="1" s="1"/>
  <c r="AL53" i="1"/>
  <c r="AN53" i="1" s="1"/>
  <c r="AL54" i="1"/>
  <c r="AN54" i="1" s="1"/>
  <c r="AL55" i="1"/>
  <c r="AN55" i="1" s="1"/>
  <c r="AL56" i="1"/>
  <c r="AN56" i="1" s="1"/>
  <c r="AL57" i="1"/>
  <c r="AN57" i="1" s="1"/>
  <c r="AL58" i="1"/>
  <c r="AN58" i="1" s="1"/>
  <c r="AL59" i="1"/>
  <c r="AN59" i="1" s="1"/>
  <c r="AL60" i="1"/>
  <c r="AN60" i="1" s="1"/>
  <c r="AL61" i="1"/>
  <c r="AN61" i="1" s="1"/>
  <c r="AS61" i="1" s="1"/>
  <c r="AL62" i="1"/>
  <c r="AN62" i="1" s="1"/>
  <c r="AL63" i="1"/>
  <c r="AN63" i="1" s="1"/>
  <c r="AL64" i="1"/>
  <c r="AN64" i="1" s="1"/>
  <c r="AL65" i="1"/>
  <c r="AN65" i="1" s="1"/>
  <c r="AL66" i="1"/>
  <c r="AN66" i="1" s="1"/>
  <c r="AL67" i="1"/>
  <c r="AN67" i="1" s="1"/>
  <c r="AL68" i="1"/>
  <c r="AN68" i="1" s="1"/>
  <c r="AR68" i="1" s="1"/>
  <c r="AL69" i="1"/>
  <c r="AN69" i="1" s="1"/>
  <c r="AL70" i="1"/>
  <c r="AN70" i="1" s="1"/>
  <c r="AL71" i="1"/>
  <c r="AN71" i="1" s="1"/>
  <c r="AL81" i="1"/>
  <c r="AN81" i="1" s="1"/>
  <c r="AL82" i="1"/>
  <c r="AN82" i="1" s="1"/>
  <c r="AL83" i="1"/>
  <c r="AN83" i="1" s="1"/>
  <c r="AL84" i="1"/>
  <c r="AN84" i="1" s="1"/>
  <c r="AL85" i="1"/>
  <c r="AN85" i="1" s="1"/>
  <c r="AL86" i="1"/>
  <c r="AN86" i="1" s="1"/>
  <c r="AL87" i="1"/>
  <c r="AN87" i="1" s="1"/>
  <c r="AL88" i="1"/>
  <c r="AN88" i="1" s="1"/>
  <c r="AQ88" i="1" s="1"/>
  <c r="AL89" i="1"/>
  <c r="AN89" i="1" s="1"/>
  <c r="AL90" i="1"/>
  <c r="AN90" i="1" s="1"/>
  <c r="AL91" i="1"/>
  <c r="AN91" i="1" s="1"/>
  <c r="AL92" i="1"/>
  <c r="AN92" i="1" s="1"/>
  <c r="AL93" i="1"/>
  <c r="AN93" i="1" s="1"/>
  <c r="AL94" i="1"/>
  <c r="AN94" i="1" s="1"/>
  <c r="AL95" i="1"/>
  <c r="AN95" i="1" s="1"/>
  <c r="AL96" i="1"/>
  <c r="AN96" i="1" s="1"/>
  <c r="AQ96" i="1" s="1"/>
  <c r="AL97" i="1"/>
  <c r="AN97" i="1" s="1"/>
  <c r="AL98" i="1"/>
  <c r="AN98" i="1" s="1"/>
  <c r="AL99" i="1"/>
  <c r="AN99" i="1" s="1"/>
  <c r="AL100" i="1"/>
  <c r="AN100" i="1" s="1"/>
  <c r="AU100" i="1" s="1"/>
  <c r="AL101" i="1"/>
  <c r="AN101" i="1" s="1"/>
  <c r="AL102" i="1"/>
  <c r="AN102" i="1" s="1"/>
  <c r="AL103" i="1"/>
  <c r="AN103" i="1" s="1"/>
  <c r="AL104" i="1"/>
  <c r="AN104" i="1" s="1"/>
  <c r="AL105" i="1"/>
  <c r="AN105" i="1" s="1"/>
  <c r="AR105" i="1" s="1"/>
  <c r="AL106" i="1"/>
  <c r="AN106" i="1" s="1"/>
  <c r="AL107" i="1"/>
  <c r="AN107" i="1" s="1"/>
  <c r="AL108" i="1"/>
  <c r="AN108" i="1" s="1"/>
  <c r="AL109" i="1"/>
  <c r="AN109" i="1" s="1"/>
  <c r="AV109" i="1" s="1"/>
  <c r="AL110" i="1"/>
  <c r="AN110" i="1" s="1"/>
  <c r="AL111" i="1"/>
  <c r="AN111" i="1" s="1"/>
  <c r="AL112" i="1"/>
  <c r="AN112" i="1" s="1"/>
  <c r="AL113" i="1"/>
  <c r="AN113" i="1" s="1"/>
  <c r="AL114" i="1"/>
  <c r="AN114" i="1" s="1"/>
  <c r="AL115" i="1"/>
  <c r="AN115" i="1" s="1"/>
  <c r="AL116" i="1"/>
  <c r="AN116" i="1" s="1"/>
  <c r="AL117" i="1"/>
  <c r="AN117" i="1" s="1"/>
  <c r="AL118" i="1"/>
  <c r="AN118" i="1" s="1"/>
  <c r="AL119" i="1"/>
  <c r="AN119" i="1" s="1"/>
  <c r="AL120" i="1"/>
  <c r="AN120" i="1" s="1"/>
  <c r="AL121" i="1"/>
  <c r="AN121" i="1" s="1"/>
  <c r="AL122" i="1"/>
  <c r="AN122" i="1" s="1"/>
  <c r="AL123" i="1"/>
  <c r="AN123" i="1" s="1"/>
  <c r="AL124" i="1"/>
  <c r="AN124" i="1" s="1"/>
  <c r="AL125" i="1"/>
  <c r="AN125" i="1" s="1"/>
  <c r="AL126" i="1"/>
  <c r="AN126" i="1" s="1"/>
  <c r="AL127" i="1"/>
  <c r="AN127" i="1" s="1"/>
  <c r="AL128" i="1"/>
  <c r="AN128" i="1" s="1"/>
  <c r="AL129" i="1"/>
  <c r="AN129" i="1" s="1"/>
  <c r="AL130" i="1"/>
  <c r="AN130" i="1" s="1"/>
  <c r="AL131" i="1"/>
  <c r="AN131" i="1" s="1"/>
  <c r="AL132" i="1"/>
  <c r="AN132" i="1" s="1"/>
  <c r="AL133" i="1"/>
  <c r="AN133" i="1" s="1"/>
  <c r="AL134" i="1"/>
  <c r="AN134" i="1" s="1"/>
  <c r="AL135" i="1"/>
  <c r="AN135" i="1" s="1"/>
  <c r="AL136" i="1"/>
  <c r="AN136" i="1" s="1"/>
  <c r="AL137" i="1"/>
  <c r="AN137" i="1" s="1"/>
  <c r="AL138" i="1"/>
  <c r="AN138" i="1" s="1"/>
  <c r="AL139" i="1"/>
  <c r="AN139" i="1" s="1"/>
  <c r="AL140" i="1"/>
  <c r="AN140" i="1" s="1"/>
  <c r="AL141" i="1"/>
  <c r="AN141" i="1" s="1"/>
  <c r="AL142" i="1"/>
  <c r="AN142" i="1" s="1"/>
  <c r="AL143" i="1"/>
  <c r="AN143" i="1" s="1"/>
  <c r="AL144" i="1"/>
  <c r="AN144" i="1" s="1"/>
  <c r="AL145" i="1"/>
  <c r="AN145" i="1" s="1"/>
  <c r="AL146" i="1"/>
  <c r="AN146" i="1" s="1"/>
  <c r="AL147" i="1"/>
  <c r="AN147" i="1" s="1"/>
  <c r="AL148" i="1"/>
  <c r="AN148" i="1" s="1"/>
  <c r="AL149" i="1"/>
  <c r="AN149" i="1" s="1"/>
  <c r="AL150" i="1"/>
  <c r="AN150" i="1" s="1"/>
  <c r="AL151" i="1"/>
  <c r="AN151" i="1" s="1"/>
  <c r="AL152" i="1"/>
  <c r="AN152" i="1" s="1"/>
  <c r="AL153" i="1"/>
  <c r="AN153" i="1" s="1"/>
  <c r="AL154" i="1"/>
  <c r="AN154" i="1" s="1"/>
  <c r="AL155" i="1"/>
  <c r="AN155" i="1" s="1"/>
  <c r="AL156" i="1"/>
  <c r="AN156" i="1" s="1"/>
  <c r="AL157" i="1"/>
  <c r="AN157" i="1" s="1"/>
  <c r="AL158" i="1"/>
  <c r="AN158" i="1" s="1"/>
  <c r="AL159" i="1"/>
  <c r="AN159" i="1" s="1"/>
  <c r="AL160" i="1"/>
  <c r="AN160" i="1" s="1"/>
  <c r="AL161" i="1"/>
  <c r="AN161" i="1" s="1"/>
  <c r="AL162" i="1"/>
  <c r="AN162" i="1" s="1"/>
  <c r="AL163" i="1"/>
  <c r="AN163" i="1" s="1"/>
  <c r="AL164" i="1"/>
  <c r="AN164" i="1" s="1"/>
  <c r="AL165" i="1"/>
  <c r="AN165" i="1" s="1"/>
  <c r="AL166" i="1"/>
  <c r="AN166" i="1" s="1"/>
  <c r="AL167" i="1"/>
  <c r="AN167" i="1" s="1"/>
  <c r="AL168" i="1"/>
  <c r="AN168" i="1" s="1"/>
  <c r="AL169" i="1"/>
  <c r="AN169" i="1" s="1"/>
  <c r="AL170" i="1"/>
  <c r="AN170" i="1" s="1"/>
  <c r="AL171" i="1"/>
  <c r="AN171" i="1" s="1"/>
  <c r="AL172" i="1"/>
  <c r="AN172" i="1" s="1"/>
  <c r="AL173" i="1"/>
  <c r="AN173" i="1" s="1"/>
  <c r="AL174" i="1"/>
  <c r="AN174" i="1" s="1"/>
  <c r="AL175" i="1"/>
  <c r="AN175" i="1" s="1"/>
  <c r="AL176" i="1"/>
  <c r="AN176" i="1" s="1"/>
  <c r="AL177" i="1"/>
  <c r="AN177" i="1" s="1"/>
  <c r="AL178" i="1"/>
  <c r="AN178" i="1" s="1"/>
  <c r="AL179" i="1"/>
  <c r="AN179" i="1" s="1"/>
  <c r="AL180" i="1"/>
  <c r="AN180" i="1" s="1"/>
  <c r="AL181" i="1"/>
  <c r="AN181" i="1" s="1"/>
  <c r="AL182" i="1"/>
  <c r="AN182" i="1" s="1"/>
  <c r="AL183" i="1"/>
  <c r="AN183" i="1" s="1"/>
  <c r="AL184" i="1"/>
  <c r="AN184" i="1" s="1"/>
  <c r="AL185" i="1"/>
  <c r="AN185" i="1" s="1"/>
  <c r="AL186" i="1"/>
  <c r="AN186" i="1" s="1"/>
  <c r="AL187" i="1"/>
  <c r="AN187" i="1" s="1"/>
  <c r="AL188" i="1"/>
  <c r="AN188" i="1" s="1"/>
  <c r="AL189" i="1"/>
  <c r="AN189" i="1" s="1"/>
  <c r="AL190" i="1"/>
  <c r="AN190" i="1" s="1"/>
  <c r="AL191" i="1"/>
  <c r="AN191" i="1" s="1"/>
  <c r="AL192" i="1"/>
  <c r="AN192" i="1" s="1"/>
  <c r="AL193" i="1"/>
  <c r="AN193" i="1" s="1"/>
  <c r="AL194" i="1"/>
  <c r="AN194" i="1" s="1"/>
  <c r="AL195" i="1"/>
  <c r="AN195" i="1" s="1"/>
  <c r="AL196" i="1"/>
  <c r="AN196" i="1" s="1"/>
  <c r="AL197" i="1"/>
  <c r="AN197" i="1" s="1"/>
  <c r="AL198" i="1"/>
  <c r="AN198" i="1" s="1"/>
  <c r="AL199" i="1"/>
  <c r="AN199" i="1" s="1"/>
  <c r="AL200" i="1"/>
  <c r="AN200" i="1" s="1"/>
  <c r="AL201" i="1"/>
  <c r="AN201" i="1" s="1"/>
  <c r="AL202" i="1"/>
  <c r="AN202" i="1" s="1"/>
  <c r="AL203" i="1"/>
  <c r="AN203" i="1" s="1"/>
  <c r="AL204" i="1"/>
  <c r="AN204" i="1" s="1"/>
  <c r="AL205" i="1"/>
  <c r="AN205" i="1" s="1"/>
  <c r="AL206" i="1"/>
  <c r="AN206" i="1" s="1"/>
  <c r="AL207" i="1"/>
  <c r="AN207" i="1" s="1"/>
  <c r="AL208" i="1"/>
  <c r="AN208" i="1" s="1"/>
  <c r="AL209" i="1"/>
  <c r="AN209" i="1" s="1"/>
  <c r="AL210" i="1"/>
  <c r="AN210" i="1" s="1"/>
  <c r="AL211" i="1"/>
  <c r="AN211" i="1" s="1"/>
  <c r="AL212" i="1"/>
  <c r="AN212" i="1" s="1"/>
  <c r="AL213" i="1"/>
  <c r="AN213" i="1" s="1"/>
  <c r="AL214" i="1"/>
  <c r="AN214" i="1" s="1"/>
  <c r="AL215" i="1"/>
  <c r="AN215" i="1" s="1"/>
  <c r="AL216" i="1"/>
  <c r="AN216" i="1" s="1"/>
  <c r="AL217" i="1"/>
  <c r="AN217" i="1" s="1"/>
  <c r="AL218" i="1"/>
  <c r="AN218" i="1" s="1"/>
  <c r="AL219" i="1"/>
  <c r="AN219" i="1" s="1"/>
  <c r="AL220" i="1"/>
  <c r="AN220" i="1" s="1"/>
  <c r="AL221" i="1"/>
  <c r="AN221" i="1" s="1"/>
  <c r="AL222" i="1"/>
  <c r="AN222" i="1" s="1"/>
  <c r="AL223" i="1"/>
  <c r="AN223" i="1" s="1"/>
  <c r="AL224" i="1"/>
  <c r="AN224" i="1" s="1"/>
  <c r="AL246" i="1"/>
  <c r="AN246" i="1" s="1"/>
  <c r="AL247" i="1"/>
  <c r="AN247" i="1" s="1"/>
  <c r="AL248" i="1"/>
  <c r="AN248" i="1" s="1"/>
  <c r="AL249" i="1"/>
  <c r="AN249" i="1" s="1"/>
  <c r="AL250" i="1"/>
  <c r="AN250" i="1" s="1"/>
  <c r="AL251" i="1"/>
  <c r="AN251" i="1" s="1"/>
  <c r="AL252" i="1"/>
  <c r="AN252" i="1" s="1"/>
  <c r="AL253" i="1"/>
  <c r="AN253" i="1" s="1"/>
  <c r="AL254" i="1"/>
  <c r="AN254" i="1" s="1"/>
  <c r="AL255" i="1"/>
  <c r="AN255" i="1" s="1"/>
  <c r="AL256" i="1"/>
  <c r="AN256" i="1" s="1"/>
  <c r="AL257" i="1"/>
  <c r="AN257" i="1" s="1"/>
  <c r="AL258" i="1"/>
  <c r="AN258" i="1" s="1"/>
  <c r="AL259" i="1"/>
  <c r="AN259" i="1" s="1"/>
  <c r="AL260" i="1"/>
  <c r="AN260" i="1" s="1"/>
  <c r="AL261" i="1"/>
  <c r="AN261" i="1" s="1"/>
  <c r="AL262" i="1"/>
  <c r="AN262" i="1" s="1"/>
  <c r="AL263" i="1"/>
  <c r="AN263" i="1" s="1"/>
  <c r="AT263" i="1" s="1"/>
  <c r="AL264" i="1"/>
  <c r="AN264" i="1" s="1"/>
  <c r="AL265" i="1"/>
  <c r="AN265" i="1" s="1"/>
  <c r="AL266" i="1"/>
  <c r="AN266" i="1" s="1"/>
  <c r="AL267" i="1"/>
  <c r="AN267" i="1" s="1"/>
  <c r="AL268" i="1"/>
  <c r="AN268" i="1" s="1"/>
  <c r="AQ268" i="1" s="1"/>
  <c r="AL269" i="1"/>
  <c r="AN269" i="1" s="1"/>
  <c r="AR269" i="1" s="1"/>
  <c r="AL270" i="1"/>
  <c r="AN270" i="1" s="1"/>
  <c r="AS270" i="1" s="1"/>
  <c r="AL271" i="1"/>
  <c r="AN271" i="1" s="1"/>
  <c r="AP271" i="1" s="1"/>
  <c r="AL272" i="1"/>
  <c r="AN272" i="1" s="1"/>
  <c r="AU272" i="1" s="1"/>
  <c r="AL273" i="1"/>
  <c r="AN273" i="1" s="1"/>
  <c r="AR273" i="1" s="1"/>
  <c r="AL274" i="1"/>
  <c r="AN274" i="1" s="1"/>
  <c r="AL275" i="1"/>
  <c r="AN275" i="1" s="1"/>
  <c r="AL276" i="1"/>
  <c r="AN276" i="1" s="1"/>
  <c r="AL277" i="1"/>
  <c r="AN277" i="1" s="1"/>
  <c r="AL278" i="1"/>
  <c r="AN278" i="1" s="1"/>
  <c r="AL279" i="1"/>
  <c r="AN279" i="1" s="1"/>
  <c r="AT279" i="1" s="1"/>
  <c r="AL280" i="1"/>
  <c r="AN280" i="1" s="1"/>
  <c r="AL281" i="1"/>
  <c r="AN281" i="1" s="1"/>
  <c r="AL282" i="1"/>
  <c r="AN282" i="1" s="1"/>
  <c r="AL283" i="1"/>
  <c r="AN283" i="1" s="1"/>
  <c r="AL284" i="1"/>
  <c r="AN284" i="1" s="1"/>
  <c r="AL285" i="1"/>
  <c r="AN285" i="1" s="1"/>
  <c r="AL286" i="1"/>
  <c r="AN286" i="1" s="1"/>
  <c r="AL287" i="1"/>
  <c r="AN287" i="1" s="1"/>
  <c r="AL288" i="1"/>
  <c r="AN288" i="1" s="1"/>
  <c r="AL289" i="1"/>
  <c r="AN289" i="1" s="1"/>
  <c r="AL290" i="1"/>
  <c r="AN290" i="1" s="1"/>
  <c r="AL291" i="1"/>
  <c r="AN291" i="1" s="1"/>
  <c r="AL292" i="1"/>
  <c r="AN292" i="1" s="1"/>
  <c r="AL293" i="1"/>
  <c r="AN293" i="1" s="1"/>
  <c r="AL319" i="1"/>
  <c r="AN319" i="1" s="1"/>
  <c r="AL320" i="1"/>
  <c r="AN320" i="1" s="1"/>
  <c r="AL321" i="1"/>
  <c r="AN321" i="1" s="1"/>
  <c r="AL322" i="1"/>
  <c r="AN322" i="1" s="1"/>
  <c r="AL323" i="1"/>
  <c r="AN323" i="1" s="1"/>
  <c r="AL324" i="1"/>
  <c r="AN324" i="1" s="1"/>
  <c r="AL325" i="1"/>
  <c r="AN325" i="1" s="1"/>
  <c r="AL326" i="1"/>
  <c r="AN326" i="1" s="1"/>
  <c r="AL327" i="1"/>
  <c r="AN327" i="1" s="1"/>
  <c r="AL328" i="1"/>
  <c r="AN328" i="1" s="1"/>
  <c r="AL329" i="1"/>
  <c r="AN329" i="1" s="1"/>
  <c r="AL330" i="1"/>
  <c r="AN330" i="1" s="1"/>
  <c r="AL331" i="1"/>
  <c r="AN331" i="1" s="1"/>
  <c r="AL332" i="1"/>
  <c r="AN332" i="1" s="1"/>
  <c r="AL333" i="1"/>
  <c r="AN333" i="1" s="1"/>
  <c r="AL334" i="1"/>
  <c r="AN334" i="1" s="1"/>
  <c r="AL335" i="1"/>
  <c r="AN335" i="1" s="1"/>
  <c r="AL336" i="1"/>
  <c r="AN336" i="1" s="1"/>
  <c r="AL337" i="1"/>
  <c r="AN337" i="1" s="1"/>
  <c r="AL338" i="1"/>
  <c r="AN338" i="1" s="1"/>
  <c r="AL339" i="1"/>
  <c r="AN339" i="1" s="1"/>
  <c r="AL340" i="1"/>
  <c r="AN340" i="1" s="1"/>
  <c r="AL341" i="1"/>
  <c r="AN341" i="1" s="1"/>
  <c r="AL342" i="1"/>
  <c r="AN342" i="1" s="1"/>
  <c r="AL343" i="1"/>
  <c r="AN343" i="1" s="1"/>
  <c r="AL344" i="1"/>
  <c r="AN344" i="1" s="1"/>
  <c r="AL345" i="1"/>
  <c r="AN345" i="1" s="1"/>
  <c r="AN346" i="1"/>
  <c r="AS346" i="1" s="1"/>
  <c r="AN347" i="1"/>
  <c r="AR347" i="1" s="1"/>
  <c r="AN348" i="1"/>
  <c r="AN349" i="1"/>
  <c r="AV349" i="1" s="1"/>
  <c r="AN352" i="1"/>
  <c r="AN353" i="1"/>
  <c r="AV353" i="1" s="1"/>
  <c r="AN355" i="1"/>
  <c r="AN356" i="1"/>
  <c r="AU356" i="1" s="1"/>
  <c r="AN357" i="1"/>
  <c r="AV357" i="1" s="1"/>
  <c r="AL367" i="1"/>
  <c r="AN367" i="1" s="1"/>
  <c r="AL368" i="1"/>
  <c r="AN368" i="1" s="1"/>
  <c r="AL369" i="1"/>
  <c r="AN369" i="1" s="1"/>
  <c r="AL370" i="1"/>
  <c r="AN370" i="1" s="1"/>
  <c r="AL371" i="1"/>
  <c r="AN371" i="1" s="1"/>
  <c r="AL372" i="1"/>
  <c r="AN372" i="1" s="1"/>
  <c r="AL373" i="1"/>
  <c r="AN373" i="1" s="1"/>
  <c r="AL374" i="1"/>
  <c r="AN374" i="1" s="1"/>
  <c r="AL375" i="1"/>
  <c r="AN375" i="1" s="1"/>
  <c r="AL376" i="1"/>
  <c r="AN376" i="1" s="1"/>
  <c r="AL377" i="1"/>
  <c r="AN377" i="1" s="1"/>
  <c r="AL378" i="1"/>
  <c r="AN378" i="1" s="1"/>
  <c r="AL379" i="1"/>
  <c r="AN379" i="1" s="1"/>
  <c r="AL380" i="1"/>
  <c r="AN380" i="1" s="1"/>
  <c r="AL381" i="1"/>
  <c r="AN381" i="1" s="1"/>
  <c r="AL382" i="1"/>
  <c r="AN382" i="1" s="1"/>
  <c r="AL383" i="1"/>
  <c r="AN383" i="1" s="1"/>
  <c r="AL384" i="1"/>
  <c r="AN384" i="1" s="1"/>
  <c r="AL385" i="1"/>
  <c r="AN385" i="1" s="1"/>
  <c r="AL386" i="1"/>
  <c r="AN386" i="1" s="1"/>
  <c r="AL387" i="1"/>
  <c r="AN387" i="1" s="1"/>
  <c r="AL388" i="1"/>
  <c r="AN388" i="1" s="1"/>
  <c r="AL389" i="1"/>
  <c r="AN389" i="1" s="1"/>
  <c r="AL390" i="1"/>
  <c r="AN390" i="1" s="1"/>
  <c r="AL391" i="1"/>
  <c r="AN391" i="1" s="1"/>
  <c r="AL392" i="1"/>
  <c r="AN392" i="1" s="1"/>
  <c r="AL393" i="1"/>
  <c r="AN393" i="1" s="1"/>
  <c r="AL412" i="1"/>
  <c r="AN412" i="1" s="1"/>
  <c r="AL413" i="1"/>
  <c r="AN413" i="1" s="1"/>
  <c r="AL414" i="1"/>
  <c r="AN414" i="1" s="1"/>
  <c r="AL415" i="1"/>
  <c r="AN415" i="1" s="1"/>
  <c r="AL416" i="1"/>
  <c r="AN416" i="1" s="1"/>
  <c r="AL417" i="1"/>
  <c r="AN417" i="1" s="1"/>
  <c r="AL418" i="1"/>
  <c r="AN418" i="1" s="1"/>
  <c r="AL419" i="1"/>
  <c r="AN419" i="1" s="1"/>
  <c r="AL420" i="1"/>
  <c r="AN420" i="1" s="1"/>
  <c r="AL432" i="1"/>
  <c r="AN432" i="1" s="1"/>
  <c r="AL433" i="1"/>
  <c r="AN433" i="1" s="1"/>
  <c r="AL434" i="1"/>
  <c r="AN434" i="1" s="1"/>
  <c r="AL435" i="1"/>
  <c r="AN435" i="1" s="1"/>
  <c r="AL436" i="1"/>
  <c r="AN436" i="1" s="1"/>
  <c r="AL437" i="1"/>
  <c r="AN437" i="1" s="1"/>
  <c r="AL438" i="1"/>
  <c r="AN438" i="1" s="1"/>
  <c r="AL439" i="1"/>
  <c r="AN439" i="1" s="1"/>
  <c r="AL440" i="1"/>
  <c r="AN440" i="1" s="1"/>
  <c r="AL441" i="1"/>
  <c r="AN441" i="1" s="1"/>
  <c r="AL442" i="1"/>
  <c r="AN442" i="1" s="1"/>
  <c r="AL443" i="1"/>
  <c r="AN443" i="1" s="1"/>
  <c r="AL444" i="1"/>
  <c r="AN444" i="1" s="1"/>
  <c r="AL445" i="1"/>
  <c r="AN445" i="1" s="1"/>
  <c r="AL446" i="1"/>
  <c r="AN446" i="1" s="1"/>
  <c r="AL447" i="1"/>
  <c r="AN447" i="1" s="1"/>
  <c r="AL448" i="1"/>
  <c r="AN448" i="1" s="1"/>
  <c r="AL449" i="1"/>
  <c r="AN449" i="1" s="1"/>
  <c r="AL450" i="1"/>
  <c r="AN450" i="1" s="1"/>
  <c r="AL451" i="1"/>
  <c r="AN451" i="1" s="1"/>
  <c r="AL452" i="1"/>
  <c r="AN452" i="1" s="1"/>
  <c r="AL453" i="1"/>
  <c r="AN453" i="1" s="1"/>
  <c r="AL454" i="1"/>
  <c r="AN454" i="1" s="1"/>
  <c r="AL455" i="1"/>
  <c r="AN455" i="1" s="1"/>
  <c r="AL456" i="1"/>
  <c r="AN456" i="1" s="1"/>
  <c r="AL457" i="1"/>
  <c r="AN457" i="1" s="1"/>
  <c r="AL458" i="1"/>
  <c r="AN458" i="1" s="1"/>
  <c r="AL459" i="1"/>
  <c r="AN459" i="1" s="1"/>
  <c r="AL460" i="1"/>
  <c r="AN460" i="1" s="1"/>
  <c r="AL461" i="1"/>
  <c r="AN461" i="1" s="1"/>
  <c r="AL462" i="1"/>
  <c r="AN462" i="1" s="1"/>
  <c r="AL463" i="1"/>
  <c r="AN463" i="1" s="1"/>
  <c r="AL464" i="1"/>
  <c r="AN464" i="1" s="1"/>
  <c r="AL465" i="1"/>
  <c r="AN465" i="1" s="1"/>
  <c r="AL466" i="1"/>
  <c r="AN466" i="1" s="1"/>
  <c r="AL467" i="1"/>
  <c r="AN467" i="1" s="1"/>
  <c r="AL468" i="1"/>
  <c r="AN468" i="1" s="1"/>
  <c r="AL469" i="1"/>
  <c r="AN469" i="1" s="1"/>
  <c r="AL470" i="1"/>
  <c r="AN470" i="1" s="1"/>
  <c r="AL471" i="1"/>
  <c r="AN471" i="1" s="1"/>
  <c r="AL472" i="1"/>
  <c r="AN472" i="1" s="1"/>
  <c r="AL473" i="1"/>
  <c r="AN473" i="1" s="1"/>
  <c r="AL474" i="1"/>
  <c r="AN474" i="1" s="1"/>
  <c r="AL475" i="1"/>
  <c r="AN475" i="1" s="1"/>
  <c r="AL476" i="1"/>
  <c r="AN476" i="1" s="1"/>
  <c r="AL477" i="1"/>
  <c r="AN477" i="1" s="1"/>
  <c r="AL478" i="1"/>
  <c r="AN478" i="1" s="1"/>
  <c r="AL479" i="1"/>
  <c r="AN479" i="1" s="1"/>
  <c r="AL480" i="1"/>
  <c r="AN480" i="1" s="1"/>
  <c r="AL481" i="1"/>
  <c r="AN481" i="1" s="1"/>
  <c r="AL482" i="1"/>
  <c r="AN482" i="1" s="1"/>
  <c r="AL483" i="1"/>
  <c r="AN483" i="1" s="1"/>
  <c r="AL484" i="1"/>
  <c r="AN484" i="1" s="1"/>
  <c r="AL485" i="1"/>
  <c r="AN485" i="1" s="1"/>
  <c r="AL486" i="1"/>
  <c r="AN486" i="1" s="1"/>
  <c r="AL487" i="1"/>
  <c r="AN487" i="1" s="1"/>
  <c r="AL488" i="1"/>
  <c r="AN488" i="1" s="1"/>
  <c r="AL489" i="1"/>
  <c r="AN489" i="1" s="1"/>
  <c r="AL490" i="1"/>
  <c r="AN490" i="1" s="1"/>
  <c r="AL491" i="1"/>
  <c r="AN491" i="1" s="1"/>
  <c r="AL492" i="1"/>
  <c r="AN492" i="1" s="1"/>
  <c r="AL493" i="1"/>
  <c r="AN493" i="1" s="1"/>
  <c r="AL494" i="1"/>
  <c r="AN494" i="1" s="1"/>
  <c r="AL495" i="1"/>
  <c r="AN495" i="1" s="1"/>
  <c r="AL496" i="1"/>
  <c r="AN496" i="1" s="1"/>
  <c r="AL497" i="1"/>
  <c r="AN497" i="1" s="1"/>
  <c r="AL498" i="1"/>
  <c r="AN498" i="1" s="1"/>
  <c r="AL499" i="1"/>
  <c r="AN499" i="1" s="1"/>
  <c r="AL500" i="1"/>
  <c r="AN500" i="1" s="1"/>
  <c r="AL501" i="1"/>
  <c r="AN501" i="1" s="1"/>
  <c r="AL502" i="1"/>
  <c r="AN502" i="1" s="1"/>
  <c r="AL503" i="1"/>
  <c r="AN503" i="1" s="1"/>
  <c r="AL504" i="1"/>
  <c r="AN504" i="1" s="1"/>
  <c r="AL505" i="1"/>
  <c r="AN505" i="1" s="1"/>
  <c r="AL506" i="1"/>
  <c r="AN506" i="1" s="1"/>
  <c r="AL507" i="1"/>
  <c r="AN507" i="1" s="1"/>
  <c r="AL508" i="1"/>
  <c r="AN508" i="1" s="1"/>
  <c r="AL509" i="1"/>
  <c r="AN509" i="1" s="1"/>
  <c r="AL510" i="1"/>
  <c r="AN510" i="1" s="1"/>
  <c r="AL511" i="1"/>
  <c r="AN511" i="1" s="1"/>
  <c r="AL512" i="1"/>
  <c r="AN512" i="1" s="1"/>
  <c r="AL513" i="1"/>
  <c r="AN513" i="1" s="1"/>
  <c r="AL514" i="1"/>
  <c r="AN514" i="1" s="1"/>
  <c r="AL515" i="1"/>
  <c r="AN515" i="1" s="1"/>
  <c r="AL516" i="1"/>
  <c r="AN516" i="1" s="1"/>
  <c r="AL517" i="1"/>
  <c r="AN517" i="1" s="1"/>
  <c r="AL518" i="1"/>
  <c r="AN518" i="1" s="1"/>
  <c r="AL519" i="1"/>
  <c r="AN519" i="1" s="1"/>
  <c r="AL520" i="1"/>
  <c r="AN520" i="1" s="1"/>
  <c r="AL521" i="1"/>
  <c r="AN521" i="1" s="1"/>
  <c r="AL522" i="1"/>
  <c r="AN522" i="1" s="1"/>
  <c r="AL523" i="1"/>
  <c r="AN523" i="1" s="1"/>
  <c r="AL524" i="1"/>
  <c r="AN524" i="1" s="1"/>
  <c r="AL525" i="1"/>
  <c r="AN525" i="1" s="1"/>
  <c r="AL526" i="1"/>
  <c r="AN526" i="1" s="1"/>
  <c r="AL527" i="1"/>
  <c r="AN527" i="1" s="1"/>
  <c r="AL528" i="1"/>
  <c r="AN528" i="1" s="1"/>
  <c r="AL529" i="1"/>
  <c r="AN529" i="1" s="1"/>
  <c r="AL530" i="1"/>
  <c r="AN530" i="1" s="1"/>
  <c r="AL531" i="1"/>
  <c r="AN531" i="1" s="1"/>
  <c r="AL532" i="1"/>
  <c r="AN532" i="1" s="1"/>
  <c r="AL533" i="1"/>
  <c r="AN533" i="1" s="1"/>
  <c r="AL534" i="1"/>
  <c r="AN534" i="1" s="1"/>
  <c r="AL535" i="1"/>
  <c r="AN535" i="1" s="1"/>
  <c r="AL536" i="1"/>
  <c r="AN536" i="1" s="1"/>
  <c r="AL537" i="1"/>
  <c r="AN537" i="1" s="1"/>
  <c r="AL538" i="1"/>
  <c r="AN538" i="1" s="1"/>
  <c r="AL539" i="1"/>
  <c r="AN539" i="1" s="1"/>
  <c r="AL540" i="1"/>
  <c r="AN540" i="1" s="1"/>
  <c r="AL541" i="1"/>
  <c r="AN541" i="1" s="1"/>
  <c r="AL542" i="1"/>
  <c r="AN542" i="1" s="1"/>
  <c r="AL543" i="1"/>
  <c r="AN543" i="1" s="1"/>
  <c r="AL544" i="1"/>
  <c r="AN544" i="1" s="1"/>
  <c r="AL545" i="1"/>
  <c r="AN545" i="1" s="1"/>
  <c r="AL546" i="1"/>
  <c r="AN546" i="1" s="1"/>
  <c r="AL547" i="1"/>
  <c r="AN547" i="1" s="1"/>
  <c r="AL548" i="1"/>
  <c r="AN548" i="1" s="1"/>
  <c r="AL549" i="1"/>
  <c r="AN549" i="1" s="1"/>
  <c r="AL550" i="1"/>
  <c r="AN550" i="1" s="1"/>
  <c r="AL551" i="1"/>
  <c r="AN551" i="1" s="1"/>
  <c r="AL552" i="1"/>
  <c r="AN552" i="1" s="1"/>
  <c r="AL553" i="1"/>
  <c r="AN553" i="1" s="1"/>
  <c r="AL554" i="1"/>
  <c r="AN554" i="1" s="1"/>
  <c r="AL555" i="1"/>
  <c r="AN555" i="1" s="1"/>
  <c r="AL556" i="1"/>
  <c r="AN556" i="1" s="1"/>
  <c r="AL557" i="1"/>
  <c r="AN557" i="1" s="1"/>
  <c r="AL558" i="1"/>
  <c r="AN558" i="1" s="1"/>
  <c r="AL559" i="1"/>
  <c r="AN559" i="1" s="1"/>
  <c r="AL560" i="1"/>
  <c r="AN560" i="1" s="1"/>
  <c r="AL561" i="1"/>
  <c r="AN561" i="1" s="1"/>
  <c r="AL562" i="1"/>
  <c r="AN562" i="1" s="1"/>
  <c r="AL563" i="1"/>
  <c r="AN563" i="1" s="1"/>
  <c r="AL564" i="1"/>
  <c r="AN564" i="1" s="1"/>
  <c r="AL565" i="1"/>
  <c r="AN565" i="1" s="1"/>
  <c r="AL566" i="1"/>
  <c r="AN566" i="1" s="1"/>
  <c r="AL567" i="1"/>
  <c r="AN567" i="1" s="1"/>
  <c r="AL568" i="1"/>
  <c r="AN568" i="1" s="1"/>
  <c r="AL569" i="1"/>
  <c r="AN569" i="1" s="1"/>
  <c r="AL570" i="1"/>
  <c r="AN570" i="1" s="1"/>
  <c r="AL571" i="1"/>
  <c r="AN571" i="1" s="1"/>
  <c r="AL572" i="1"/>
  <c r="AN572" i="1" s="1"/>
  <c r="AL573" i="1"/>
  <c r="AN573" i="1" s="1"/>
  <c r="AL574" i="1"/>
  <c r="AN574" i="1" s="1"/>
  <c r="AL575" i="1"/>
  <c r="AN575" i="1" s="1"/>
  <c r="AL576" i="1"/>
  <c r="AN576" i="1" s="1"/>
  <c r="AL577" i="1"/>
  <c r="AN577" i="1" s="1"/>
  <c r="AL578" i="1"/>
  <c r="AN578" i="1" s="1"/>
  <c r="AL599" i="1"/>
  <c r="AN599" i="1" s="1"/>
  <c r="AL600" i="1"/>
  <c r="AN600" i="1" s="1"/>
  <c r="AL601" i="1"/>
  <c r="AN601" i="1" s="1"/>
  <c r="AL602" i="1"/>
  <c r="AN602" i="1" s="1"/>
  <c r="AL603" i="1"/>
  <c r="AN603" i="1" s="1"/>
  <c r="AL604" i="1"/>
  <c r="AN604" i="1" s="1"/>
  <c r="AL605" i="1"/>
  <c r="AN605" i="1" s="1"/>
  <c r="AL606" i="1"/>
  <c r="AN606" i="1" s="1"/>
  <c r="AL607" i="1"/>
  <c r="AN607" i="1" s="1"/>
  <c r="AL608" i="1"/>
  <c r="AN608" i="1" s="1"/>
  <c r="AL609" i="1"/>
  <c r="AN609" i="1" s="1"/>
  <c r="AL610" i="1"/>
  <c r="AN610" i="1" s="1"/>
  <c r="AL611" i="1"/>
  <c r="AN611" i="1" s="1"/>
  <c r="AL612" i="1"/>
  <c r="AN612" i="1" s="1"/>
  <c r="AL613" i="1"/>
  <c r="AN613" i="1" s="1"/>
  <c r="AL614" i="1"/>
  <c r="AN614" i="1" s="1"/>
  <c r="AL615" i="1"/>
  <c r="AN615" i="1" s="1"/>
  <c r="AL616" i="1"/>
  <c r="AN616" i="1" s="1"/>
  <c r="AL617" i="1"/>
  <c r="AN617" i="1" s="1"/>
  <c r="AL618" i="1"/>
  <c r="AN618" i="1" s="1"/>
  <c r="AL619" i="1"/>
  <c r="AN619" i="1" s="1"/>
  <c r="AL620" i="1"/>
  <c r="AN620" i="1" s="1"/>
  <c r="AL621" i="1"/>
  <c r="AN621" i="1" s="1"/>
  <c r="AL622" i="1"/>
  <c r="AN622" i="1" s="1"/>
  <c r="AL623" i="1"/>
  <c r="AN623" i="1" s="1"/>
  <c r="AL624" i="1"/>
  <c r="AN624" i="1" s="1"/>
  <c r="AL625" i="1"/>
  <c r="AN625" i="1" s="1"/>
  <c r="AL626" i="1"/>
  <c r="AN626" i="1" s="1"/>
  <c r="AL627" i="1"/>
  <c r="AN627" i="1" s="1"/>
  <c r="AL628" i="1"/>
  <c r="AN628" i="1" s="1"/>
  <c r="AL629" i="1"/>
  <c r="AN629" i="1" s="1"/>
  <c r="AL630" i="1"/>
  <c r="AN630" i="1" s="1"/>
  <c r="AL631" i="1"/>
  <c r="AN631" i="1" s="1"/>
  <c r="AL632" i="1"/>
  <c r="AN632" i="1" s="1"/>
  <c r="AL633" i="1"/>
  <c r="AN633" i="1" s="1"/>
  <c r="AL634" i="1"/>
  <c r="AN634" i="1" s="1"/>
  <c r="AL635" i="1"/>
  <c r="AN635" i="1" s="1"/>
  <c r="AL636" i="1"/>
  <c r="AN636" i="1" s="1"/>
  <c r="AL637" i="1"/>
  <c r="AN637" i="1" s="1"/>
  <c r="AL638" i="1"/>
  <c r="AN638" i="1" s="1"/>
  <c r="AL639" i="1"/>
  <c r="AN639" i="1" s="1"/>
  <c r="AL640" i="1"/>
  <c r="AN640" i="1" s="1"/>
  <c r="AL641" i="1"/>
  <c r="AN641" i="1" s="1"/>
  <c r="AL642" i="1"/>
  <c r="AN642" i="1" s="1"/>
  <c r="AL643" i="1"/>
  <c r="AN643" i="1" s="1"/>
  <c r="AL644" i="1"/>
  <c r="AN644" i="1" s="1"/>
  <c r="AL645" i="1"/>
  <c r="AN645" i="1" s="1"/>
  <c r="AL646" i="1"/>
  <c r="AN646" i="1" s="1"/>
  <c r="AL647" i="1"/>
  <c r="AN647" i="1" s="1"/>
  <c r="AL648" i="1"/>
  <c r="AN648" i="1" s="1"/>
  <c r="AL649" i="1"/>
  <c r="AN649" i="1" s="1"/>
  <c r="AL650" i="1"/>
  <c r="AN650" i="1" s="1"/>
  <c r="AL651" i="1"/>
  <c r="AN651" i="1" s="1"/>
  <c r="AL652" i="1"/>
  <c r="AN652" i="1" s="1"/>
  <c r="AL653" i="1"/>
  <c r="AN653" i="1" s="1"/>
  <c r="AL654" i="1"/>
  <c r="AN654" i="1" s="1"/>
  <c r="AL664" i="1"/>
  <c r="AN664" i="1" s="1"/>
  <c r="AL665" i="1"/>
  <c r="AN665" i="1" s="1"/>
  <c r="AL666" i="1"/>
  <c r="AN666" i="1" s="1"/>
  <c r="AL667" i="1"/>
  <c r="AN667" i="1" s="1"/>
  <c r="AL668" i="1"/>
  <c r="AN668" i="1" s="1"/>
  <c r="AL669" i="1"/>
  <c r="AN669" i="1" s="1"/>
  <c r="AL670" i="1"/>
  <c r="AN670" i="1" s="1"/>
  <c r="AL671" i="1"/>
  <c r="AN671" i="1" s="1"/>
  <c r="AL672" i="1"/>
  <c r="AN672" i="1" s="1"/>
  <c r="AL673" i="1"/>
  <c r="AN673" i="1" s="1"/>
  <c r="AL674" i="1"/>
  <c r="AN674" i="1" s="1"/>
  <c r="AL675" i="1"/>
  <c r="AN675" i="1" s="1"/>
  <c r="AL676" i="1"/>
  <c r="AN676" i="1" s="1"/>
  <c r="AL677" i="1"/>
  <c r="AN677" i="1" s="1"/>
  <c r="AL678" i="1"/>
  <c r="AN678" i="1" s="1"/>
  <c r="AL679" i="1"/>
  <c r="AN679" i="1" s="1"/>
  <c r="AL680" i="1"/>
  <c r="AN680" i="1" s="1"/>
  <c r="AL681" i="1"/>
  <c r="AN681" i="1" s="1"/>
  <c r="AL682" i="1"/>
  <c r="AN682" i="1" s="1"/>
  <c r="AL683" i="1"/>
  <c r="AN683" i="1" s="1"/>
  <c r="AL684" i="1"/>
  <c r="AN684" i="1" s="1"/>
  <c r="AL685" i="1"/>
  <c r="AN685" i="1" s="1"/>
  <c r="AL686" i="1"/>
  <c r="AN686" i="1" s="1"/>
  <c r="AL687" i="1"/>
  <c r="AN687" i="1" s="1"/>
  <c r="AL688" i="1"/>
  <c r="AN688" i="1" s="1"/>
  <c r="AL689" i="1"/>
  <c r="AN689" i="1" s="1"/>
  <c r="AL690" i="1"/>
  <c r="AN690" i="1" s="1"/>
  <c r="AN691" i="1"/>
  <c r="AN692" i="1"/>
  <c r="AN693" i="1"/>
  <c r="AN694" i="1"/>
  <c r="AN695" i="1"/>
  <c r="AN696" i="1"/>
  <c r="AN697" i="1"/>
  <c r="AN698" i="1"/>
  <c r="AN699" i="1"/>
  <c r="AL710" i="1"/>
  <c r="AN710" i="1" s="1"/>
  <c r="AL711" i="1"/>
  <c r="AN711" i="1" s="1"/>
  <c r="AL712" i="1"/>
  <c r="AN712" i="1" s="1"/>
  <c r="AL713" i="1"/>
  <c r="AN713" i="1" s="1"/>
  <c r="AL714" i="1"/>
  <c r="AN714" i="1" s="1"/>
  <c r="AL715" i="1"/>
  <c r="AN715" i="1" s="1"/>
  <c r="AL716" i="1"/>
  <c r="AN716" i="1" s="1"/>
  <c r="AL717" i="1"/>
  <c r="AN717" i="1" s="1"/>
  <c r="AL718" i="1"/>
  <c r="AN718" i="1" s="1"/>
  <c r="AL719" i="1"/>
  <c r="AN719" i="1" s="1"/>
  <c r="AL720" i="1"/>
  <c r="AN720" i="1" s="1"/>
  <c r="AL721" i="1"/>
  <c r="AN721" i="1" s="1"/>
  <c r="AL722" i="1"/>
  <c r="AN722" i="1" s="1"/>
  <c r="AL723" i="1"/>
  <c r="AN723" i="1" s="1"/>
  <c r="AL724" i="1"/>
  <c r="AN724" i="1" s="1"/>
  <c r="AL725" i="1"/>
  <c r="AN725" i="1" s="1"/>
  <c r="AL726" i="1"/>
  <c r="AN726" i="1" s="1"/>
  <c r="AL727" i="1"/>
  <c r="AN727" i="1" s="1"/>
  <c r="AL728" i="1"/>
  <c r="AN728" i="1" s="1"/>
  <c r="AL729" i="1"/>
  <c r="AN729" i="1" s="1"/>
  <c r="AL730" i="1"/>
  <c r="AN730" i="1" s="1"/>
  <c r="AL731" i="1"/>
  <c r="AN731" i="1" s="1"/>
  <c r="AL732" i="1"/>
  <c r="AN732" i="1" s="1"/>
  <c r="AL733" i="1"/>
  <c r="AN733" i="1" s="1"/>
  <c r="AL734" i="1"/>
  <c r="AN734" i="1" s="1"/>
  <c r="AL735" i="1"/>
  <c r="AN735" i="1" s="1"/>
  <c r="AL736" i="1"/>
  <c r="AN736" i="1" s="1"/>
  <c r="AL737" i="1"/>
  <c r="AN737" i="1" s="1"/>
  <c r="AL738" i="1"/>
  <c r="AN738" i="1" s="1"/>
  <c r="AL739" i="1"/>
  <c r="AN739" i="1" s="1"/>
  <c r="AL740" i="1"/>
  <c r="AN740" i="1" s="1"/>
  <c r="AL741" i="1"/>
  <c r="AN741" i="1" s="1"/>
  <c r="AL742" i="1"/>
  <c r="AN742" i="1" s="1"/>
  <c r="AL743" i="1"/>
  <c r="AN743" i="1" s="1"/>
  <c r="AL744" i="1"/>
  <c r="AN744" i="1" s="1"/>
  <c r="AL745" i="1"/>
  <c r="AN745" i="1" s="1"/>
  <c r="AL746" i="1"/>
  <c r="AN746" i="1" s="1"/>
  <c r="AL747" i="1"/>
  <c r="AN747" i="1" s="1"/>
  <c r="AL748" i="1"/>
  <c r="AN748" i="1" s="1"/>
  <c r="AL749" i="1"/>
  <c r="AN749" i="1" s="1"/>
  <c r="AL750" i="1"/>
  <c r="AN750" i="1" s="1"/>
  <c r="AL751" i="1"/>
  <c r="AN751" i="1" s="1"/>
  <c r="AL752" i="1"/>
  <c r="AN752" i="1" s="1"/>
  <c r="AL753" i="1"/>
  <c r="AN753" i="1" s="1"/>
  <c r="AL754" i="1"/>
  <c r="AN754" i="1" s="1"/>
  <c r="AL755" i="1"/>
  <c r="AN755" i="1" s="1"/>
  <c r="AL756" i="1"/>
  <c r="AN756" i="1" s="1"/>
  <c r="AL757" i="1"/>
  <c r="AN757" i="1" s="1"/>
  <c r="AL758" i="1"/>
  <c r="AN758" i="1" s="1"/>
  <c r="AL759" i="1"/>
  <c r="AN759" i="1" s="1"/>
  <c r="AL760" i="1"/>
  <c r="AN760" i="1" s="1"/>
  <c r="AL761" i="1"/>
  <c r="AN761" i="1" s="1"/>
  <c r="AL762" i="1"/>
  <c r="AN762" i="1" s="1"/>
  <c r="AL763" i="1"/>
  <c r="AN763" i="1" s="1"/>
  <c r="AL764" i="1"/>
  <c r="AN764" i="1" s="1"/>
  <c r="AL765" i="1"/>
  <c r="AN765" i="1" s="1"/>
  <c r="AL766" i="1"/>
  <c r="AN766" i="1" s="1"/>
  <c r="AL767" i="1"/>
  <c r="AN767" i="1" s="1"/>
  <c r="AL768" i="1"/>
  <c r="AN768" i="1" s="1"/>
  <c r="AL787" i="1"/>
  <c r="AN787" i="1" s="1"/>
  <c r="AL788" i="1"/>
  <c r="AN788" i="1" s="1"/>
  <c r="AL789" i="1"/>
  <c r="AN789" i="1" s="1"/>
  <c r="AL790" i="1"/>
  <c r="AN790" i="1" s="1"/>
  <c r="AL791" i="1"/>
  <c r="AN791" i="1" s="1"/>
  <c r="AL792" i="1"/>
  <c r="AN792" i="1" s="1"/>
  <c r="AL793" i="1"/>
  <c r="AN793" i="1" s="1"/>
  <c r="AL794" i="1"/>
  <c r="AN794" i="1" s="1"/>
  <c r="AL795" i="1"/>
  <c r="AN795" i="1" s="1"/>
  <c r="AL796" i="1"/>
  <c r="AN796" i="1" s="1"/>
  <c r="AL797" i="1"/>
  <c r="AN797" i="1" s="1"/>
  <c r="AL798" i="1"/>
  <c r="AN798" i="1" s="1"/>
  <c r="AL799" i="1"/>
  <c r="AN799" i="1" s="1"/>
  <c r="AL800" i="1"/>
  <c r="AN800" i="1" s="1"/>
  <c r="AL801" i="1"/>
  <c r="AN801" i="1" s="1"/>
  <c r="AL802" i="1"/>
  <c r="AN802" i="1" s="1"/>
  <c r="AL803" i="1"/>
  <c r="AN803" i="1" s="1"/>
  <c r="AL804" i="1"/>
  <c r="AN804" i="1" s="1"/>
  <c r="AL805" i="1"/>
  <c r="AN805" i="1" s="1"/>
  <c r="AL806" i="1"/>
  <c r="AN806" i="1" s="1"/>
  <c r="AL807" i="1"/>
  <c r="AN807" i="1" s="1"/>
  <c r="AL808" i="1"/>
  <c r="AN808" i="1" s="1"/>
  <c r="AL809" i="1"/>
  <c r="AN809" i="1" s="1"/>
  <c r="AL810" i="1"/>
  <c r="AN810" i="1" s="1"/>
  <c r="AL811" i="1"/>
  <c r="AN811" i="1" s="1"/>
  <c r="AL812" i="1"/>
  <c r="AN812" i="1" s="1"/>
  <c r="AL813" i="1"/>
  <c r="AN813" i="1" s="1"/>
  <c r="AL814" i="1"/>
  <c r="AN814" i="1" s="1"/>
  <c r="AL815" i="1"/>
  <c r="AN815" i="1" s="1"/>
  <c r="AL816" i="1"/>
  <c r="AN816" i="1" s="1"/>
  <c r="AL817" i="1"/>
  <c r="AN817" i="1" s="1"/>
  <c r="AL818" i="1"/>
  <c r="AN818" i="1" s="1"/>
  <c r="AL819" i="1"/>
  <c r="AN819" i="1" s="1"/>
  <c r="AL820" i="1"/>
  <c r="AN820" i="1" s="1"/>
  <c r="AL821" i="1"/>
  <c r="AN821" i="1" s="1"/>
  <c r="AL822" i="1"/>
  <c r="AN822" i="1" s="1"/>
  <c r="AL823" i="1"/>
  <c r="AN823" i="1" s="1"/>
  <c r="AL824" i="1"/>
  <c r="AN824" i="1" s="1"/>
  <c r="AL825" i="1"/>
  <c r="AN825" i="1" s="1"/>
  <c r="AL826" i="1"/>
  <c r="AN826" i="1" s="1"/>
  <c r="AL827" i="1"/>
  <c r="AN827" i="1" s="1"/>
  <c r="AL828" i="1"/>
  <c r="AN828" i="1" s="1"/>
  <c r="AL829" i="1"/>
  <c r="AN829" i="1" s="1"/>
  <c r="AL830" i="1"/>
  <c r="AN830" i="1" s="1"/>
  <c r="AL831" i="1"/>
  <c r="AN831" i="1" s="1"/>
  <c r="AL832" i="1"/>
  <c r="AN832" i="1" s="1"/>
  <c r="AL833" i="1"/>
  <c r="AN833" i="1" s="1"/>
  <c r="AL834" i="1"/>
  <c r="AN834" i="1" s="1"/>
  <c r="AL835" i="1"/>
  <c r="AN835" i="1" s="1"/>
  <c r="AL836" i="1"/>
  <c r="AN836" i="1" s="1"/>
  <c r="AL837" i="1"/>
  <c r="AN837" i="1" s="1"/>
  <c r="AL838" i="1"/>
  <c r="AN838" i="1" s="1"/>
  <c r="AL839" i="1"/>
  <c r="AN839" i="1" s="1"/>
  <c r="AL840" i="1"/>
  <c r="AN840" i="1" s="1"/>
  <c r="AL841" i="1"/>
  <c r="AN841" i="1" s="1"/>
  <c r="AL842" i="1"/>
  <c r="AN842" i="1" s="1"/>
  <c r="AL843" i="1"/>
  <c r="AN843" i="1" s="1"/>
  <c r="AL844" i="1"/>
  <c r="AN844" i="1" s="1"/>
  <c r="AL845" i="1"/>
  <c r="AN845" i="1" s="1"/>
  <c r="AL846" i="1"/>
  <c r="AN846" i="1" s="1"/>
  <c r="AL847" i="1"/>
  <c r="AN847" i="1" s="1"/>
  <c r="AL848" i="1"/>
  <c r="AN848" i="1" s="1"/>
  <c r="AL849" i="1"/>
  <c r="AN849" i="1" s="1"/>
  <c r="AL850" i="1"/>
  <c r="AN850" i="1" s="1"/>
  <c r="AL851" i="1"/>
  <c r="AN851" i="1" s="1"/>
  <c r="AL852" i="1"/>
  <c r="AN852" i="1" s="1"/>
  <c r="AL853" i="1"/>
  <c r="AN853" i="1" s="1"/>
  <c r="AL854" i="1"/>
  <c r="AN854" i="1" s="1"/>
  <c r="AL855" i="1"/>
  <c r="AN855" i="1" s="1"/>
  <c r="AL856" i="1"/>
  <c r="AN856" i="1" s="1"/>
  <c r="AL857" i="1"/>
  <c r="AN857" i="1" s="1"/>
  <c r="AL858" i="1"/>
  <c r="AN858" i="1" s="1"/>
  <c r="AL859" i="1"/>
  <c r="AN859" i="1" s="1"/>
  <c r="AL860" i="1"/>
  <c r="AN860" i="1" s="1"/>
  <c r="AL861" i="1"/>
  <c r="AN861" i="1" s="1"/>
  <c r="AL862" i="1"/>
  <c r="AN862" i="1" s="1"/>
  <c r="AL863" i="1"/>
  <c r="AN863" i="1" s="1"/>
  <c r="AL888" i="1"/>
  <c r="AN888" i="1" s="1"/>
  <c r="AL889" i="1"/>
  <c r="AN889" i="1" s="1"/>
  <c r="AL890" i="1"/>
  <c r="AN890" i="1" s="1"/>
  <c r="AL891" i="1"/>
  <c r="AN891" i="1" s="1"/>
  <c r="AL892" i="1"/>
  <c r="AN892" i="1" s="1"/>
  <c r="AL893" i="1"/>
  <c r="AN893" i="1" s="1"/>
  <c r="AL894" i="1"/>
  <c r="AN894" i="1" s="1"/>
  <c r="AL895" i="1"/>
  <c r="AN895" i="1" s="1"/>
  <c r="AL896" i="1"/>
  <c r="AN896" i="1" s="1"/>
  <c r="AL897" i="1"/>
  <c r="AN897" i="1" s="1"/>
  <c r="AL898" i="1"/>
  <c r="AN898" i="1" s="1"/>
  <c r="AL899" i="1"/>
  <c r="AN899" i="1" s="1"/>
  <c r="AL900" i="1"/>
  <c r="AN900" i="1" s="1"/>
  <c r="AL901" i="1"/>
  <c r="AN901" i="1" s="1"/>
  <c r="AL902" i="1"/>
  <c r="AN902" i="1" s="1"/>
  <c r="AL903" i="1"/>
  <c r="AN903" i="1" s="1"/>
  <c r="AL904" i="1"/>
  <c r="AN904" i="1" s="1"/>
  <c r="AL905" i="1"/>
  <c r="AN905" i="1" s="1"/>
  <c r="AL906" i="1"/>
  <c r="AN906" i="1" s="1"/>
  <c r="AL907" i="1"/>
  <c r="AN907" i="1" s="1"/>
  <c r="AL908" i="1"/>
  <c r="AN908" i="1" s="1"/>
  <c r="AL909" i="1"/>
  <c r="AN909" i="1" s="1"/>
  <c r="AL910" i="1"/>
  <c r="AN910" i="1" s="1"/>
  <c r="AL911" i="1"/>
  <c r="AN911" i="1" s="1"/>
  <c r="AL912" i="1"/>
  <c r="AN912" i="1" s="1"/>
  <c r="AL913" i="1"/>
  <c r="AN913" i="1" s="1"/>
  <c r="AL914" i="1"/>
  <c r="AN914" i="1" s="1"/>
  <c r="AL915" i="1"/>
  <c r="AN915" i="1" s="1"/>
  <c r="AL916" i="1"/>
  <c r="AN916" i="1" s="1"/>
  <c r="AL917" i="1"/>
  <c r="AN917" i="1" s="1"/>
  <c r="AL918" i="1"/>
  <c r="AN918" i="1" s="1"/>
  <c r="AL919" i="1"/>
  <c r="AN919" i="1" s="1"/>
  <c r="AL920" i="1"/>
  <c r="AN920" i="1" s="1"/>
  <c r="AL921" i="1"/>
  <c r="AN921" i="1" s="1"/>
  <c r="AL922" i="1"/>
  <c r="AN922" i="1" s="1"/>
  <c r="AL923" i="1"/>
  <c r="AN923" i="1" s="1"/>
  <c r="AL924" i="1"/>
  <c r="AN924" i="1" s="1"/>
  <c r="AL925" i="1"/>
  <c r="AN925" i="1" s="1"/>
  <c r="AL926" i="1"/>
  <c r="AN926" i="1" s="1"/>
  <c r="AL927" i="1"/>
  <c r="AN927" i="1" s="1"/>
  <c r="AL928" i="1"/>
  <c r="AN928" i="1" s="1"/>
  <c r="AL929" i="1"/>
  <c r="AN929" i="1" s="1"/>
  <c r="AL930" i="1"/>
  <c r="AN930" i="1" s="1"/>
  <c r="AL931" i="1"/>
  <c r="AN931" i="1" s="1"/>
  <c r="AL932" i="1"/>
  <c r="AN932" i="1" s="1"/>
  <c r="AL933" i="1"/>
  <c r="AN933" i="1" s="1"/>
  <c r="AL934" i="1"/>
  <c r="AN934" i="1" s="1"/>
  <c r="AL935" i="1"/>
  <c r="AN935" i="1" s="1"/>
  <c r="AL936" i="1"/>
  <c r="AN936" i="1" s="1"/>
  <c r="AL937" i="1"/>
  <c r="AN937" i="1" s="1"/>
  <c r="AL938" i="1"/>
  <c r="AN938" i="1" s="1"/>
  <c r="AL939" i="1"/>
  <c r="AN939" i="1" s="1"/>
  <c r="AL940" i="1"/>
  <c r="AN940" i="1" s="1"/>
  <c r="AL941" i="1"/>
  <c r="AN941" i="1" s="1"/>
  <c r="AL942" i="1"/>
  <c r="AN942" i="1" s="1"/>
  <c r="AL943" i="1"/>
  <c r="AN943" i="1" s="1"/>
  <c r="AL944" i="1"/>
  <c r="AN944" i="1" s="1"/>
  <c r="AL954" i="1"/>
  <c r="AN954" i="1" s="1"/>
  <c r="AL955" i="1"/>
  <c r="AN955" i="1" s="1"/>
  <c r="AL956" i="1"/>
  <c r="AN956" i="1" s="1"/>
  <c r="AL957" i="1"/>
  <c r="AN957" i="1" s="1"/>
  <c r="AL958" i="1"/>
  <c r="AN958" i="1" s="1"/>
  <c r="AL959" i="1"/>
  <c r="AN959" i="1" s="1"/>
  <c r="AL960" i="1"/>
  <c r="AN960" i="1" s="1"/>
  <c r="AL961" i="1"/>
  <c r="AN961" i="1" s="1"/>
  <c r="AL962" i="1"/>
  <c r="AN962" i="1" s="1"/>
  <c r="AL963" i="1"/>
  <c r="AN963" i="1" s="1"/>
  <c r="AL964" i="1"/>
  <c r="AN964" i="1" s="1"/>
  <c r="AL965" i="1"/>
  <c r="AN965" i="1" s="1"/>
  <c r="AL966" i="1"/>
  <c r="AN966" i="1" s="1"/>
  <c r="AL967" i="1"/>
  <c r="AN967" i="1" s="1"/>
  <c r="AL968" i="1"/>
  <c r="AN968" i="1" s="1"/>
  <c r="AL969" i="1"/>
  <c r="AN969" i="1" s="1"/>
  <c r="AL970" i="1"/>
  <c r="AN970" i="1" s="1"/>
  <c r="AL971" i="1"/>
  <c r="AN971" i="1" s="1"/>
  <c r="AL972" i="1"/>
  <c r="AN972" i="1" s="1"/>
  <c r="AL973" i="1"/>
  <c r="AN973" i="1" s="1"/>
  <c r="AL974" i="1"/>
  <c r="AN974" i="1" s="1"/>
  <c r="AL975" i="1"/>
  <c r="AN975" i="1" s="1"/>
  <c r="AL976" i="1"/>
  <c r="AN976" i="1" s="1"/>
  <c r="AL977" i="1"/>
  <c r="AN977" i="1" s="1"/>
  <c r="AL978" i="1"/>
  <c r="AN978" i="1" s="1"/>
  <c r="AL979" i="1"/>
  <c r="AN979" i="1" s="1"/>
  <c r="AL980" i="1"/>
  <c r="AN980" i="1" s="1"/>
  <c r="AL981" i="1"/>
  <c r="AN981" i="1" s="1"/>
  <c r="AL982" i="1"/>
  <c r="AN982" i="1" s="1"/>
  <c r="AL983" i="1"/>
  <c r="AN983" i="1" s="1"/>
  <c r="AL984" i="1"/>
  <c r="AN984" i="1" s="1"/>
  <c r="AL985" i="1"/>
  <c r="AN985" i="1" s="1"/>
  <c r="AL986" i="1"/>
  <c r="AN986" i="1" s="1"/>
  <c r="AL987" i="1"/>
  <c r="AN987" i="1" s="1"/>
  <c r="AL988" i="1"/>
  <c r="AN988" i="1" s="1"/>
  <c r="AL1006" i="1"/>
  <c r="AN1006" i="1" s="1"/>
  <c r="AL1007" i="1"/>
  <c r="AN1007" i="1" s="1"/>
  <c r="AL1008" i="1"/>
  <c r="AN1008" i="1" s="1"/>
  <c r="AL1009" i="1"/>
  <c r="AN1009" i="1" s="1"/>
  <c r="AL1010" i="1"/>
  <c r="AN1010" i="1" s="1"/>
  <c r="AL1011" i="1"/>
  <c r="AN1011" i="1" s="1"/>
  <c r="AL1012" i="1"/>
  <c r="AN1012" i="1" s="1"/>
  <c r="AL1013" i="1"/>
  <c r="AN1013" i="1" s="1"/>
  <c r="AL1014" i="1"/>
  <c r="AN1014" i="1" s="1"/>
  <c r="AL1015" i="1"/>
  <c r="AN1015" i="1" s="1"/>
  <c r="AL1016" i="1"/>
  <c r="AN1016" i="1" s="1"/>
  <c r="AL1017" i="1"/>
  <c r="AN1017" i="1" s="1"/>
  <c r="AL1018" i="1"/>
  <c r="AN1018" i="1" s="1"/>
  <c r="AL1019" i="1"/>
  <c r="AN1019" i="1" s="1"/>
  <c r="AL1020" i="1"/>
  <c r="AN1020" i="1" s="1"/>
  <c r="AL1021" i="1"/>
  <c r="AN1021" i="1" s="1"/>
  <c r="AL1022" i="1"/>
  <c r="AN1022" i="1" s="1"/>
  <c r="AL1057" i="1"/>
  <c r="AN1057" i="1" s="1"/>
  <c r="AL1058" i="1"/>
  <c r="AN1058" i="1" s="1"/>
  <c r="AL1059" i="1"/>
  <c r="AN1059" i="1" s="1"/>
  <c r="AL1060" i="1"/>
  <c r="AN1060" i="1" s="1"/>
  <c r="AL1061" i="1"/>
  <c r="AN1061" i="1" s="1"/>
  <c r="AL1062" i="1"/>
  <c r="AN1062" i="1" s="1"/>
  <c r="AL1063" i="1"/>
  <c r="AN1063" i="1" s="1"/>
  <c r="AL1064" i="1"/>
  <c r="AN1064" i="1" s="1"/>
  <c r="AL1065" i="1"/>
  <c r="AN1065" i="1" s="1"/>
  <c r="AL1066" i="1"/>
  <c r="AN1066" i="1" s="1"/>
  <c r="AL1067" i="1"/>
  <c r="AN1067" i="1" s="1"/>
  <c r="AL1068" i="1"/>
  <c r="AN1068" i="1" s="1"/>
  <c r="AL1069" i="1"/>
  <c r="AN1069" i="1" s="1"/>
  <c r="AL1070" i="1"/>
  <c r="AN1070" i="1" s="1"/>
  <c r="AL1071" i="1"/>
  <c r="AN1071" i="1" s="1"/>
  <c r="AL1072" i="1"/>
  <c r="AN1072" i="1" s="1"/>
  <c r="AL1073" i="1"/>
  <c r="AN1073" i="1" s="1"/>
  <c r="AL1074" i="1"/>
  <c r="AN1074" i="1" s="1"/>
  <c r="AL1075" i="1"/>
  <c r="AN1075" i="1" s="1"/>
  <c r="AL1076" i="1"/>
  <c r="AN1076" i="1" s="1"/>
  <c r="AL1077" i="1"/>
  <c r="AN1077" i="1" s="1"/>
  <c r="AL1078" i="1"/>
  <c r="AN1078" i="1" s="1"/>
  <c r="AL1079" i="1"/>
  <c r="AN1079" i="1" s="1"/>
  <c r="AL1080" i="1"/>
  <c r="AN1080" i="1" s="1"/>
  <c r="AL1081" i="1"/>
  <c r="AN1081" i="1" s="1"/>
  <c r="AL1082" i="1"/>
  <c r="AN1082" i="1" s="1"/>
  <c r="AL1083" i="1"/>
  <c r="AN1083" i="1" s="1"/>
  <c r="AL1084" i="1"/>
  <c r="AN1084" i="1" s="1"/>
  <c r="AL1085" i="1"/>
  <c r="AN1085" i="1" s="1"/>
  <c r="AL1086" i="1"/>
  <c r="AN1086" i="1" s="1"/>
  <c r="AL1087" i="1"/>
  <c r="AN1087" i="1" s="1"/>
  <c r="AL1102" i="1"/>
  <c r="AN1102" i="1" s="1"/>
  <c r="AL1103" i="1"/>
  <c r="AN1103" i="1" s="1"/>
  <c r="AL1104" i="1"/>
  <c r="AN1104" i="1" s="1"/>
  <c r="AL1105" i="1"/>
  <c r="AN1105" i="1" s="1"/>
  <c r="AL1106" i="1"/>
  <c r="AN1106" i="1" s="1"/>
  <c r="AL1107" i="1"/>
  <c r="AN1107" i="1" s="1"/>
  <c r="AL1108" i="1"/>
  <c r="AN1108" i="1" s="1"/>
  <c r="AL1109" i="1"/>
  <c r="AN1109" i="1" s="1"/>
  <c r="BF830" i="3"/>
  <c r="BF831" i="3"/>
  <c r="BF832" i="3"/>
  <c r="BF833" i="3"/>
  <c r="BF834" i="3"/>
  <c r="BF835" i="3"/>
  <c r="BF836" i="3"/>
  <c r="BF837" i="3"/>
  <c r="BF838" i="3"/>
  <c r="BF839" i="3"/>
  <c r="BF840" i="3"/>
  <c r="BF841" i="3"/>
  <c r="BF842" i="3"/>
  <c r="BF843" i="3"/>
  <c r="BF844" i="3"/>
  <c r="BF845" i="3"/>
  <c r="BF846" i="3"/>
  <c r="BF847" i="3"/>
  <c r="BF848" i="3"/>
  <c r="BF849" i="3"/>
  <c r="BF850" i="3"/>
  <c r="BF851" i="3"/>
  <c r="BF852" i="3"/>
  <c r="BF853" i="3"/>
  <c r="BF854" i="3"/>
  <c r="BF855" i="3"/>
  <c r="BF856" i="3"/>
  <c r="BF857" i="3"/>
  <c r="BF858" i="3"/>
  <c r="BF859" i="3"/>
  <c r="BF860" i="3"/>
  <c r="BF861" i="3"/>
  <c r="BH861" i="3" s="1"/>
  <c r="BJ861" i="3" s="1"/>
  <c r="BR861" i="3" s="1"/>
  <c r="BF862" i="3"/>
  <c r="BH862" i="3" s="1"/>
  <c r="BJ862" i="3" s="1"/>
  <c r="BR862" i="3" s="1"/>
  <c r="BF863" i="3"/>
  <c r="BH863" i="3" s="1"/>
  <c r="BJ863" i="3" s="1"/>
  <c r="BR863" i="3" s="1"/>
  <c r="BF864" i="3"/>
  <c r="BH864" i="3" s="1"/>
  <c r="BJ864" i="3" s="1"/>
  <c r="BR864" i="3" s="1"/>
  <c r="BF865" i="3"/>
  <c r="BH865" i="3" s="1"/>
  <c r="BJ865" i="3" s="1"/>
  <c r="BR865" i="3" s="1"/>
  <c r="BF866" i="3"/>
  <c r="BH866" i="3" s="1"/>
  <c r="BJ866" i="3" s="1"/>
  <c r="BR866" i="3" s="1"/>
  <c r="BF867" i="3"/>
  <c r="BH867" i="3" s="1"/>
  <c r="BJ867" i="3" s="1"/>
  <c r="BR867" i="3" s="1"/>
  <c r="BF868" i="3"/>
  <c r="BH868" i="3" s="1"/>
  <c r="BJ868" i="3" s="1"/>
  <c r="BR868" i="3" s="1"/>
  <c r="BF869" i="3"/>
  <c r="BH869" i="3" s="1"/>
  <c r="BJ869" i="3" s="1"/>
  <c r="BR869" i="3" s="1"/>
  <c r="BF870" i="3"/>
  <c r="BH870" i="3" s="1"/>
  <c r="BJ870" i="3" s="1"/>
  <c r="BR870" i="3" s="1"/>
  <c r="BF871" i="3"/>
  <c r="BH871" i="3" s="1"/>
  <c r="BJ871" i="3" s="1"/>
  <c r="BR871" i="3" s="1"/>
  <c r="BF872" i="3"/>
  <c r="BH872" i="3" s="1"/>
  <c r="BJ872" i="3" s="1"/>
  <c r="BR872" i="3" s="1"/>
  <c r="BF873" i="3"/>
  <c r="BH873" i="3" s="1"/>
  <c r="BJ873" i="3" s="1"/>
  <c r="BR873" i="3" s="1"/>
  <c r="BF874" i="3"/>
  <c r="BH874" i="3" s="1"/>
  <c r="BJ874" i="3" s="1"/>
  <c r="BR874" i="3" s="1"/>
  <c r="BF875" i="3"/>
  <c r="BH875" i="3" s="1"/>
  <c r="BJ875" i="3" s="1"/>
  <c r="BR875" i="3" s="1"/>
  <c r="BF876" i="3"/>
  <c r="BH876" i="3" s="1"/>
  <c r="BJ876" i="3" s="1"/>
  <c r="BR876" i="3" s="1"/>
  <c r="BF877" i="3"/>
  <c r="BH877" i="3" s="1"/>
  <c r="BJ877" i="3" s="1"/>
  <c r="BR877" i="3" s="1"/>
  <c r="BF878" i="3"/>
  <c r="BH878" i="3" s="1"/>
  <c r="BJ878" i="3" s="1"/>
  <c r="BR878" i="3" s="1"/>
  <c r="BF879" i="3"/>
  <c r="BH879" i="3" s="1"/>
  <c r="BJ879" i="3" s="1"/>
  <c r="BR879" i="3" s="1"/>
  <c r="BF880" i="3"/>
  <c r="BH880" i="3" s="1"/>
  <c r="BJ880" i="3" s="1"/>
  <c r="BR880" i="3" s="1"/>
  <c r="BF881" i="3"/>
  <c r="BH881" i="3" s="1"/>
  <c r="BJ881" i="3" s="1"/>
  <c r="BR881" i="3" s="1"/>
  <c r="BF882" i="3"/>
  <c r="BH882" i="3" s="1"/>
  <c r="BJ882" i="3" s="1"/>
  <c r="BR882" i="3" s="1"/>
  <c r="BF883" i="3"/>
  <c r="BH883" i="3" s="1"/>
  <c r="BJ883" i="3" s="1"/>
  <c r="BR883" i="3" s="1"/>
  <c r="BF884" i="3"/>
  <c r="BH884" i="3" s="1"/>
  <c r="BJ884" i="3" s="1"/>
  <c r="BR884" i="3" s="1"/>
  <c r="BF885" i="3"/>
  <c r="BH885" i="3" s="1"/>
  <c r="BJ885" i="3" s="1"/>
  <c r="BR885" i="3" s="1"/>
  <c r="BF886" i="3"/>
  <c r="BH886" i="3" s="1"/>
  <c r="BJ886" i="3" s="1"/>
  <c r="BR886" i="3" s="1"/>
  <c r="BF887" i="3"/>
  <c r="BH887" i="3" s="1"/>
  <c r="BJ887" i="3" s="1"/>
  <c r="BR887" i="3" s="1"/>
  <c r="BF888" i="3"/>
  <c r="BH888" i="3" s="1"/>
  <c r="BJ888" i="3" s="1"/>
  <c r="BR888" i="3" s="1"/>
  <c r="BF889" i="3"/>
  <c r="BH889" i="3" s="1"/>
  <c r="BJ889" i="3" s="1"/>
  <c r="BR889" i="3" s="1"/>
  <c r="BF890" i="3"/>
  <c r="BH890" i="3" s="1"/>
  <c r="BJ890" i="3" s="1"/>
  <c r="BR890" i="3" s="1"/>
  <c r="BF891" i="3"/>
  <c r="BH891" i="3" s="1"/>
  <c r="BJ891" i="3" s="1"/>
  <c r="BR891" i="3" s="1"/>
  <c r="BF892" i="3"/>
  <c r="BH892" i="3" s="1"/>
  <c r="BJ892" i="3" s="1"/>
  <c r="BR892" i="3" s="1"/>
  <c r="BF893" i="3"/>
  <c r="BH893" i="3" s="1"/>
  <c r="BJ893" i="3" s="1"/>
  <c r="BR893" i="3" s="1"/>
  <c r="BF894" i="3"/>
  <c r="BH894" i="3" s="1"/>
  <c r="BJ894" i="3" s="1"/>
  <c r="BF895" i="3"/>
  <c r="BH895" i="3" s="1"/>
  <c r="BJ895" i="3" s="1"/>
  <c r="BF896" i="3"/>
  <c r="BH896" i="3" s="1"/>
  <c r="BJ896" i="3" s="1"/>
  <c r="BF897" i="3"/>
  <c r="BH897" i="3" s="1"/>
  <c r="BJ897" i="3" s="1"/>
  <c r="BF898" i="3"/>
  <c r="BH898" i="3" s="1"/>
  <c r="BJ898" i="3" s="1"/>
  <c r="BF899" i="3"/>
  <c r="BH899" i="3" s="1"/>
  <c r="BJ899" i="3" s="1"/>
  <c r="BF900" i="3"/>
  <c r="BH900" i="3" s="1"/>
  <c r="BJ900" i="3" s="1"/>
  <c r="BF901" i="3"/>
  <c r="BH901" i="3" s="1"/>
  <c r="BJ901" i="3" s="1"/>
  <c r="BF902" i="3"/>
  <c r="BH902" i="3" s="1"/>
  <c r="BJ902" i="3" s="1"/>
  <c r="BF903" i="3"/>
  <c r="BH903" i="3" s="1"/>
  <c r="BJ903" i="3" s="1"/>
  <c r="BF904" i="3"/>
  <c r="BH904" i="3" s="1"/>
  <c r="BJ904" i="3" s="1"/>
  <c r="BF905" i="3"/>
  <c r="BH905" i="3" s="1"/>
  <c r="BJ905" i="3" s="1"/>
  <c r="BF906" i="3"/>
  <c r="BH906" i="3" s="1"/>
  <c r="BJ906" i="3" s="1"/>
  <c r="BF907" i="3"/>
  <c r="BH907" i="3" s="1"/>
  <c r="BJ907" i="3" s="1"/>
  <c r="BF908" i="3"/>
  <c r="BH908" i="3" s="1"/>
  <c r="BJ908" i="3" s="1"/>
  <c r="BF909" i="3"/>
  <c r="BH909" i="3" s="1"/>
  <c r="BJ909" i="3" s="1"/>
  <c r="BF910" i="3"/>
  <c r="BH910" i="3" s="1"/>
  <c r="BJ910" i="3" s="1"/>
  <c r="BF911" i="3"/>
  <c r="BH911" i="3" s="1"/>
  <c r="BJ911" i="3" s="1"/>
  <c r="BF912" i="3"/>
  <c r="BH912" i="3" s="1"/>
  <c r="BJ912" i="3" s="1"/>
  <c r="BF913" i="3"/>
  <c r="BH913" i="3" s="1"/>
  <c r="BJ913" i="3" s="1"/>
  <c r="BF914" i="3"/>
  <c r="BH914" i="3" s="1"/>
  <c r="BJ914" i="3" s="1"/>
  <c r="BF915" i="3"/>
  <c r="BH915" i="3" s="1"/>
  <c r="BJ915" i="3" s="1"/>
  <c r="BF916" i="3"/>
  <c r="BH916" i="3" s="1"/>
  <c r="BJ916" i="3" s="1"/>
  <c r="BF917" i="3"/>
  <c r="BH917" i="3" s="1"/>
  <c r="BJ917" i="3" s="1"/>
  <c r="BF918" i="3"/>
  <c r="BH918" i="3" s="1"/>
  <c r="BJ918" i="3" s="1"/>
  <c r="BF919" i="3"/>
  <c r="BH919" i="3" s="1"/>
  <c r="BJ919" i="3" s="1"/>
  <c r="BF920" i="3"/>
  <c r="BH920" i="3" s="1"/>
  <c r="BJ920" i="3" s="1"/>
  <c r="BF921" i="3"/>
  <c r="BH921" i="3" s="1"/>
  <c r="BJ921" i="3" s="1"/>
  <c r="BF922" i="3"/>
  <c r="BH922" i="3" s="1"/>
  <c r="BJ922" i="3" s="1"/>
  <c r="BF923" i="3"/>
  <c r="BH923" i="3" s="1"/>
  <c r="BJ923" i="3" s="1"/>
  <c r="BF924" i="3"/>
  <c r="BH924" i="3" s="1"/>
  <c r="BJ924" i="3" s="1"/>
  <c r="BF925" i="3"/>
  <c r="BH925" i="3" s="1"/>
  <c r="BJ925" i="3" s="1"/>
  <c r="BF926" i="3"/>
  <c r="BH926" i="3" s="1"/>
  <c r="BJ926" i="3" s="1"/>
  <c r="BF927" i="3"/>
  <c r="BF928" i="3"/>
  <c r="BF929" i="3"/>
  <c r="BF930" i="3"/>
  <c r="BF931" i="3"/>
  <c r="BF932" i="3"/>
  <c r="BF933" i="3"/>
  <c r="BF934" i="3"/>
  <c r="BF935" i="3"/>
  <c r="BF936" i="3"/>
  <c r="BF937" i="3"/>
  <c r="BF938" i="3"/>
  <c r="BF939" i="3"/>
  <c r="BF940" i="3"/>
  <c r="BF941" i="3"/>
  <c r="BF942" i="3"/>
  <c r="BF943" i="3"/>
  <c r="BF944" i="3"/>
  <c r="BF945" i="3"/>
  <c r="BF946" i="3"/>
  <c r="BF947" i="3"/>
  <c r="BF948" i="3"/>
  <c r="BF949" i="3"/>
  <c r="BF950" i="3"/>
  <c r="BF951" i="3"/>
  <c r="BF952" i="3"/>
  <c r="BF953" i="3"/>
  <c r="BF954" i="3"/>
  <c r="BF955" i="3"/>
  <c r="BF956" i="3"/>
  <c r="BF957" i="3"/>
  <c r="BF958" i="3"/>
  <c r="BF959" i="3"/>
  <c r="BF960" i="3"/>
  <c r="BH960" i="3" s="1"/>
  <c r="BJ960" i="3" s="1"/>
  <c r="BR960" i="3" s="1"/>
  <c r="BF961" i="3"/>
  <c r="BH961" i="3" s="1"/>
  <c r="BJ961" i="3" s="1"/>
  <c r="BR961" i="3" s="1"/>
  <c r="BF962" i="3"/>
  <c r="BH962" i="3" s="1"/>
  <c r="BJ962" i="3" s="1"/>
  <c r="BR962" i="3" s="1"/>
  <c r="BF963" i="3"/>
  <c r="BH963" i="3" s="1"/>
  <c r="BJ963" i="3" s="1"/>
  <c r="BR963" i="3" s="1"/>
  <c r="BF964" i="3"/>
  <c r="BH964" i="3" s="1"/>
  <c r="BJ964" i="3" s="1"/>
  <c r="BR964" i="3" s="1"/>
  <c r="BF965" i="3"/>
  <c r="BH965" i="3" s="1"/>
  <c r="BJ965" i="3" s="1"/>
  <c r="BR965" i="3" s="1"/>
  <c r="BF966" i="3"/>
  <c r="BH966" i="3" s="1"/>
  <c r="BJ966" i="3" s="1"/>
  <c r="BR966" i="3" s="1"/>
  <c r="BF967" i="3"/>
  <c r="BH967" i="3" s="1"/>
  <c r="BJ967" i="3" s="1"/>
  <c r="BR967" i="3" s="1"/>
  <c r="BF968" i="3"/>
  <c r="BH968" i="3" s="1"/>
  <c r="BJ968" i="3" s="1"/>
  <c r="BR968" i="3" s="1"/>
  <c r="BF969" i="3"/>
  <c r="BH969" i="3" s="1"/>
  <c r="BJ969" i="3" s="1"/>
  <c r="BR969" i="3" s="1"/>
  <c r="BF970" i="3"/>
  <c r="BH970" i="3" s="1"/>
  <c r="BJ970" i="3" s="1"/>
  <c r="BR970" i="3" s="1"/>
  <c r="BF971" i="3"/>
  <c r="BH971" i="3" s="1"/>
  <c r="BJ971" i="3" s="1"/>
  <c r="BR971" i="3" s="1"/>
  <c r="BF972" i="3"/>
  <c r="BH972" i="3" s="1"/>
  <c r="BJ972" i="3" s="1"/>
  <c r="BR972" i="3" s="1"/>
  <c r="BF973" i="3"/>
  <c r="BH973" i="3" s="1"/>
  <c r="BJ973" i="3" s="1"/>
  <c r="BR973" i="3" s="1"/>
  <c r="BF974" i="3"/>
  <c r="BH974" i="3" s="1"/>
  <c r="BJ974" i="3" s="1"/>
  <c r="BR974" i="3" s="1"/>
  <c r="BF975" i="3"/>
  <c r="BH975" i="3" s="1"/>
  <c r="BJ975" i="3" s="1"/>
  <c r="BR975" i="3" s="1"/>
  <c r="BF976" i="3"/>
  <c r="BH976" i="3" s="1"/>
  <c r="BJ976" i="3" s="1"/>
  <c r="BR976" i="3" s="1"/>
  <c r="BF977" i="3"/>
  <c r="BH977" i="3" s="1"/>
  <c r="BJ977" i="3" s="1"/>
  <c r="BR977" i="3" s="1"/>
  <c r="BF978" i="3"/>
  <c r="BH978" i="3" s="1"/>
  <c r="BJ978" i="3" s="1"/>
  <c r="BR978" i="3" s="1"/>
  <c r="BF979" i="3"/>
  <c r="BH979" i="3" s="1"/>
  <c r="BJ979" i="3" s="1"/>
  <c r="BR979" i="3" s="1"/>
  <c r="BF980" i="3"/>
  <c r="BH980" i="3" s="1"/>
  <c r="BJ980" i="3" s="1"/>
  <c r="BR980" i="3" s="1"/>
  <c r="BF981" i="3"/>
  <c r="BH981" i="3" s="1"/>
  <c r="BJ981" i="3" s="1"/>
  <c r="BR981" i="3" s="1"/>
  <c r="BF982" i="3"/>
  <c r="BH982" i="3" s="1"/>
  <c r="BJ982" i="3" s="1"/>
  <c r="BR982" i="3" s="1"/>
  <c r="BF983" i="3"/>
  <c r="BH983" i="3" s="1"/>
  <c r="BJ983" i="3" s="1"/>
  <c r="BR983" i="3" s="1"/>
  <c r="BF984" i="3"/>
  <c r="BH984" i="3" s="1"/>
  <c r="BJ984" i="3" s="1"/>
  <c r="BR984" i="3" s="1"/>
  <c r="BF985" i="3"/>
  <c r="BH985" i="3" s="1"/>
  <c r="BJ985" i="3" s="1"/>
  <c r="BR985" i="3" s="1"/>
  <c r="BF986" i="3"/>
  <c r="BH986" i="3" s="1"/>
  <c r="BJ986" i="3" s="1"/>
  <c r="BR986" i="3" s="1"/>
  <c r="BF987" i="3"/>
  <c r="BH987" i="3" s="1"/>
  <c r="BJ987" i="3" s="1"/>
  <c r="BR987" i="3" s="1"/>
  <c r="BF988" i="3"/>
  <c r="BH988" i="3" s="1"/>
  <c r="BJ988" i="3" s="1"/>
  <c r="BR988" i="3" s="1"/>
  <c r="BF989" i="3"/>
  <c r="BH989" i="3" s="1"/>
  <c r="BJ989" i="3" s="1"/>
  <c r="BF990" i="3"/>
  <c r="BH990" i="3" s="1"/>
  <c r="BJ990" i="3" s="1"/>
  <c r="BF991" i="3"/>
  <c r="BH991" i="3" s="1"/>
  <c r="BJ991" i="3" s="1"/>
  <c r="BF992" i="3"/>
  <c r="BH992" i="3" s="1"/>
  <c r="BJ992" i="3" s="1"/>
  <c r="BF993" i="3"/>
  <c r="BH993" i="3" s="1"/>
  <c r="BJ993" i="3" s="1"/>
  <c r="BR993" i="3" s="1"/>
  <c r="BF994" i="3"/>
  <c r="BH994" i="3" s="1"/>
  <c r="BJ994" i="3" s="1"/>
  <c r="BR994" i="3" s="1"/>
  <c r="BF995" i="3"/>
  <c r="BH995" i="3" s="1"/>
  <c r="BJ995" i="3" s="1"/>
  <c r="BR995" i="3" s="1"/>
  <c r="BF996" i="3"/>
  <c r="BH996" i="3" s="1"/>
  <c r="BJ996" i="3" s="1"/>
  <c r="BR996" i="3" s="1"/>
  <c r="BF997" i="3"/>
  <c r="BH997" i="3" s="1"/>
  <c r="BJ997" i="3" s="1"/>
  <c r="BR997" i="3" s="1"/>
  <c r="BF998" i="3"/>
  <c r="BH998" i="3" s="1"/>
  <c r="BJ998" i="3" s="1"/>
  <c r="BR998" i="3" s="1"/>
  <c r="BF999" i="3"/>
  <c r="BH999" i="3" s="1"/>
  <c r="BJ999" i="3" s="1"/>
  <c r="BR999" i="3" s="1"/>
  <c r="BF1000" i="3"/>
  <c r="BH1000" i="3" s="1"/>
  <c r="BJ1000" i="3" s="1"/>
  <c r="BR1000" i="3" s="1"/>
  <c r="BF1001" i="3"/>
  <c r="BH1001" i="3" s="1"/>
  <c r="BJ1001" i="3" s="1"/>
  <c r="BR1001" i="3" s="1"/>
  <c r="BF1002" i="3"/>
  <c r="BH1002" i="3" s="1"/>
  <c r="BJ1002" i="3" s="1"/>
  <c r="BR1002" i="3" s="1"/>
  <c r="BF1003" i="3"/>
  <c r="BH1003" i="3" s="1"/>
  <c r="BJ1003" i="3" s="1"/>
  <c r="BR1003" i="3" s="1"/>
  <c r="BF1004" i="3"/>
  <c r="BH1004" i="3" s="1"/>
  <c r="BJ1004" i="3" s="1"/>
  <c r="BR1004" i="3" s="1"/>
  <c r="BF1005" i="3"/>
  <c r="BH1005" i="3" s="1"/>
  <c r="BJ1005" i="3" s="1"/>
  <c r="BR1005" i="3" s="1"/>
  <c r="BF1006" i="3"/>
  <c r="BH1006" i="3" s="1"/>
  <c r="BJ1006" i="3" s="1"/>
  <c r="BR1006" i="3" s="1"/>
  <c r="BF1007" i="3"/>
  <c r="BH1007" i="3" s="1"/>
  <c r="BJ1007" i="3" s="1"/>
  <c r="BR1007" i="3" s="1"/>
  <c r="BF1008" i="3"/>
  <c r="BH1008" i="3" s="1"/>
  <c r="BJ1008" i="3" s="1"/>
  <c r="BR1008" i="3" s="1"/>
  <c r="BF1009" i="3"/>
  <c r="BH1009" i="3" s="1"/>
  <c r="BJ1009" i="3" s="1"/>
  <c r="BR1009" i="3" s="1"/>
  <c r="BF1010" i="3"/>
  <c r="BH1010" i="3" s="1"/>
  <c r="BJ1010" i="3" s="1"/>
  <c r="BR1010" i="3" s="1"/>
  <c r="BF1011" i="3"/>
  <c r="BH1011" i="3" s="1"/>
  <c r="BJ1011" i="3" s="1"/>
  <c r="BR1011" i="3" s="1"/>
  <c r="BF1012" i="3"/>
  <c r="BH1012" i="3" s="1"/>
  <c r="BJ1012" i="3" s="1"/>
  <c r="BR1012" i="3" s="1"/>
  <c r="BF1013" i="3"/>
  <c r="BH1013" i="3" s="1"/>
  <c r="BJ1013" i="3" s="1"/>
  <c r="BR1013" i="3" s="1"/>
  <c r="BF1014" i="3"/>
  <c r="BH1014" i="3" s="1"/>
  <c r="BJ1014" i="3" s="1"/>
  <c r="BR1014" i="3" s="1"/>
  <c r="BF1015" i="3"/>
  <c r="BH1015" i="3" s="1"/>
  <c r="BJ1015" i="3" s="1"/>
  <c r="BR1015" i="3" s="1"/>
  <c r="BF1016" i="3"/>
  <c r="BH1016" i="3" s="1"/>
  <c r="BJ1016" i="3" s="1"/>
  <c r="BR1016" i="3" s="1"/>
  <c r="BF1017" i="3"/>
  <c r="BH1017" i="3" s="1"/>
  <c r="BJ1017" i="3" s="1"/>
  <c r="BR1017" i="3" s="1"/>
  <c r="BF1018" i="3"/>
  <c r="BH1018" i="3" s="1"/>
  <c r="BJ1018" i="3" s="1"/>
  <c r="BR1018" i="3" s="1"/>
  <c r="BF1019" i="3"/>
  <c r="BH1019" i="3" s="1"/>
  <c r="BJ1019" i="3" s="1"/>
  <c r="BR1019" i="3" s="1"/>
  <c r="BF1020" i="3"/>
  <c r="BH1020" i="3" s="1"/>
  <c r="BJ1020" i="3" s="1"/>
  <c r="BR1020" i="3" s="1"/>
  <c r="BF1021" i="3"/>
  <c r="BH1021" i="3" s="1"/>
  <c r="BJ1021" i="3" s="1"/>
  <c r="BR1021" i="3" s="1"/>
  <c r="BF1022" i="3"/>
  <c r="BH1022" i="3" s="1"/>
  <c r="BJ1022" i="3" s="1"/>
  <c r="BR1022" i="3" s="1"/>
  <c r="BF1023" i="3"/>
  <c r="BH1023" i="3" s="1"/>
  <c r="BJ1023" i="3" s="1"/>
  <c r="BR1023" i="3" s="1"/>
  <c r="BF1024" i="3"/>
  <c r="BH1024" i="3" s="1"/>
  <c r="BJ1024" i="3" s="1"/>
  <c r="BR1024" i="3" s="1"/>
  <c r="BF1025" i="3"/>
  <c r="BH1025" i="3" s="1"/>
  <c r="BJ1025" i="3" s="1"/>
  <c r="BR1025" i="3" s="1"/>
  <c r="BF1026" i="3"/>
  <c r="BH1026" i="3" s="1"/>
  <c r="BJ1026" i="3" s="1"/>
  <c r="BR1026" i="3" s="1"/>
  <c r="BF1027" i="3"/>
  <c r="BH1027" i="3" s="1"/>
  <c r="BJ1027" i="3" s="1"/>
  <c r="BR1027" i="3" s="1"/>
  <c r="BF1028" i="3"/>
  <c r="BH1028" i="3" s="1"/>
  <c r="BJ1028" i="3" s="1"/>
  <c r="BR1028" i="3" s="1"/>
  <c r="BF1029" i="3"/>
  <c r="BH1029" i="3" s="1"/>
  <c r="BJ1029" i="3" s="1"/>
  <c r="BR1029" i="3" s="1"/>
  <c r="BF1030" i="3"/>
  <c r="BH1030" i="3" s="1"/>
  <c r="BJ1030" i="3" s="1"/>
  <c r="BR1030" i="3" s="1"/>
  <c r="BF1031" i="3"/>
  <c r="BH1031" i="3" s="1"/>
  <c r="BJ1031" i="3" s="1"/>
  <c r="BR1031" i="3" s="1"/>
  <c r="BF1032" i="3"/>
  <c r="BH1032" i="3" s="1"/>
  <c r="BJ1032" i="3" s="1"/>
  <c r="BR1032" i="3" s="1"/>
  <c r="BF1033" i="3"/>
  <c r="BH1033" i="3" s="1"/>
  <c r="BJ1033" i="3" s="1"/>
  <c r="BR1033" i="3" s="1"/>
  <c r="BF1034" i="3"/>
  <c r="BH1034" i="3" s="1"/>
  <c r="BJ1034" i="3" s="1"/>
  <c r="BR1034" i="3" s="1"/>
  <c r="BF1035" i="3"/>
  <c r="BH1035" i="3" s="1"/>
  <c r="BJ1035" i="3" s="1"/>
  <c r="BR1035" i="3" s="1"/>
  <c r="BF1036" i="3"/>
  <c r="BH1036" i="3" s="1"/>
  <c r="BJ1036" i="3" s="1"/>
  <c r="BR1036" i="3" s="1"/>
  <c r="BF1037" i="3"/>
  <c r="BH1037" i="3" s="1"/>
  <c r="BJ1037" i="3" s="1"/>
  <c r="BR1037" i="3" s="1"/>
  <c r="BF1038" i="3"/>
  <c r="BH1038" i="3" s="1"/>
  <c r="BJ1038" i="3" s="1"/>
  <c r="BF1039" i="3"/>
  <c r="BH1039" i="3" s="1"/>
  <c r="BJ1039" i="3" s="1"/>
  <c r="BF1040" i="3"/>
  <c r="BH1040" i="3" s="1"/>
  <c r="BJ1040" i="3" s="1"/>
  <c r="BF1041" i="3"/>
  <c r="BH1041" i="3" s="1"/>
  <c r="BJ1041" i="3" s="1"/>
  <c r="BF1042" i="3"/>
  <c r="BH1042" i="3" s="1"/>
  <c r="BJ1042" i="3" s="1"/>
  <c r="BF1043" i="3"/>
  <c r="BH1043" i="3" s="1"/>
  <c r="BJ1043" i="3" s="1"/>
  <c r="BF1044" i="3"/>
  <c r="BH1044" i="3" s="1"/>
  <c r="BJ1044" i="3" s="1"/>
  <c r="BF1045" i="3"/>
  <c r="BH1045" i="3" s="1"/>
  <c r="BJ1045" i="3" s="1"/>
  <c r="BF1046" i="3"/>
  <c r="BH1046" i="3" s="1"/>
  <c r="BJ1046" i="3" s="1"/>
  <c r="BF1047" i="3"/>
  <c r="BH1047" i="3" s="1"/>
  <c r="BJ1047" i="3" s="1"/>
  <c r="BF1048" i="3"/>
  <c r="BH1048" i="3" s="1"/>
  <c r="BJ1048" i="3" s="1"/>
  <c r="BF1049" i="3"/>
  <c r="BH1049" i="3" s="1"/>
  <c r="BJ1049" i="3" s="1"/>
  <c r="BF1050" i="3"/>
  <c r="BH1050" i="3" s="1"/>
  <c r="BJ1050" i="3" s="1"/>
  <c r="BF1051" i="3"/>
  <c r="BH1051" i="3" s="1"/>
  <c r="BJ1051" i="3" s="1"/>
  <c r="BF1052" i="3"/>
  <c r="BH1052" i="3" s="1"/>
  <c r="BJ1052" i="3" s="1"/>
  <c r="BF1053" i="3"/>
  <c r="BH1053" i="3" s="1"/>
  <c r="BJ1053" i="3" s="1"/>
  <c r="BF1054" i="3"/>
  <c r="BH1054" i="3" s="1"/>
  <c r="BJ1054" i="3" s="1"/>
  <c r="BF1055" i="3"/>
  <c r="BH1055" i="3" s="1"/>
  <c r="BJ1055" i="3" s="1"/>
  <c r="BF1056" i="3"/>
  <c r="BH1056" i="3" s="1"/>
  <c r="BJ1056" i="3" s="1"/>
  <c r="BF1057" i="3"/>
  <c r="BH1057" i="3" s="1"/>
  <c r="BJ1057" i="3" s="1"/>
  <c r="BF1058" i="3"/>
  <c r="BH1058" i="3" s="1"/>
  <c r="BJ1058" i="3" s="1"/>
  <c r="BF1059" i="3"/>
  <c r="BH1059" i="3" s="1"/>
  <c r="BJ1059" i="3" s="1"/>
  <c r="BR1059" i="3" s="1"/>
  <c r="BF1060" i="3"/>
  <c r="BH1060" i="3" s="1"/>
  <c r="BJ1060" i="3" s="1"/>
  <c r="BR1060" i="3" s="1"/>
  <c r="BF1061" i="3"/>
  <c r="BH1061" i="3" s="1"/>
  <c r="BJ1061" i="3" s="1"/>
  <c r="BR1061" i="3" s="1"/>
  <c r="BF1062" i="3"/>
  <c r="BH1062" i="3" s="1"/>
  <c r="BJ1062" i="3" s="1"/>
  <c r="BR1062" i="3" s="1"/>
  <c r="BF1063" i="3"/>
  <c r="BH1063" i="3" s="1"/>
  <c r="BJ1063" i="3" s="1"/>
  <c r="BR1063" i="3" s="1"/>
  <c r="BF1064" i="3"/>
  <c r="BH1064" i="3" s="1"/>
  <c r="BJ1064" i="3" s="1"/>
  <c r="BR1064" i="3" s="1"/>
  <c r="BF1065" i="3"/>
  <c r="BH1065" i="3" s="1"/>
  <c r="BJ1065" i="3" s="1"/>
  <c r="BR1065" i="3" s="1"/>
  <c r="BF1066" i="3"/>
  <c r="BF1067" i="3"/>
  <c r="BF1068" i="3"/>
  <c r="BF1069" i="3"/>
  <c r="BF1070" i="3"/>
  <c r="BF1071" i="3"/>
  <c r="BF1072" i="3"/>
  <c r="BF1073" i="3"/>
  <c r="BF1074" i="3"/>
  <c r="BF1075" i="3"/>
  <c r="BF1076" i="3"/>
  <c r="BF1077" i="3"/>
  <c r="BF1078" i="3"/>
  <c r="BF1079" i="3"/>
  <c r="BF1080" i="3"/>
  <c r="BF1081" i="3"/>
  <c r="BF1082" i="3"/>
  <c r="BF1083" i="3"/>
  <c r="BF1084" i="3"/>
  <c r="BF1085" i="3"/>
  <c r="BF1086" i="3"/>
  <c r="BF1087" i="3"/>
  <c r="BF1088" i="3"/>
  <c r="BF1089" i="3"/>
  <c r="BF1090" i="3"/>
  <c r="BF1091" i="3"/>
  <c r="BF1092" i="3"/>
  <c r="BF1093" i="3"/>
  <c r="BF1094" i="3"/>
  <c r="BF1095" i="3"/>
  <c r="BF1096" i="3"/>
  <c r="BF1097" i="3"/>
  <c r="BF1098" i="3"/>
  <c r="BF1099" i="3"/>
  <c r="BF1100" i="3"/>
  <c r="BF1101" i="3"/>
  <c r="BF1102" i="3"/>
  <c r="BF1103" i="3"/>
  <c r="BF1104" i="3"/>
  <c r="BF1105" i="3"/>
  <c r="BF1106" i="3"/>
  <c r="BF1107" i="3"/>
  <c r="BF1108" i="3"/>
  <c r="BF1109" i="3"/>
  <c r="BF1110" i="3"/>
  <c r="BF1111" i="3"/>
  <c r="BF1112" i="3"/>
  <c r="BF1113" i="3"/>
  <c r="BF1114" i="3"/>
  <c r="BF1115" i="3"/>
  <c r="BF1116" i="3"/>
  <c r="BF1117" i="3"/>
  <c r="BF1118" i="3"/>
  <c r="BF1119" i="3"/>
  <c r="BF1120" i="3"/>
  <c r="BF1121" i="3"/>
  <c r="BF1122" i="3"/>
  <c r="BF1123" i="3"/>
  <c r="BF1124" i="3"/>
  <c r="BF1125" i="3"/>
  <c r="BF1126" i="3"/>
  <c r="BF1127" i="3"/>
  <c r="BF1128" i="3"/>
  <c r="BF1129" i="3"/>
  <c r="BF1130" i="3"/>
  <c r="BF1131" i="3"/>
  <c r="BF1132" i="3"/>
  <c r="BF1133" i="3"/>
  <c r="BF1134" i="3"/>
  <c r="BF1135" i="3"/>
  <c r="BF1136" i="3"/>
  <c r="BF1137" i="3"/>
  <c r="BF1138" i="3"/>
  <c r="BF1139" i="3"/>
  <c r="BF1140" i="3"/>
  <c r="BF1141" i="3"/>
  <c r="BF1142" i="3"/>
  <c r="BF1143" i="3"/>
  <c r="BF1144" i="3"/>
  <c r="BF1145" i="3"/>
  <c r="BF1146" i="3"/>
  <c r="BF1147" i="3"/>
  <c r="BF1148" i="3"/>
  <c r="BF1149" i="3"/>
  <c r="BF1150" i="3"/>
  <c r="BF1151" i="3"/>
  <c r="BF1152" i="3"/>
  <c r="BF1153" i="3"/>
  <c r="BF1154" i="3"/>
  <c r="BF1155" i="3"/>
  <c r="BF1156" i="3"/>
  <c r="BF1157" i="3"/>
  <c r="BF1158" i="3"/>
  <c r="BF1159" i="3"/>
  <c r="BF1160" i="3"/>
  <c r="BF1161" i="3"/>
  <c r="BF1162" i="3"/>
  <c r="BF1163" i="3"/>
  <c r="BF1164" i="3"/>
  <c r="BF1165" i="3"/>
  <c r="BF1166" i="3"/>
  <c r="BF1167" i="3"/>
  <c r="BF1168" i="3"/>
  <c r="BF1169" i="3"/>
  <c r="BF1170" i="3"/>
  <c r="BF1171" i="3"/>
  <c r="BF1172" i="3"/>
  <c r="BF1173" i="3"/>
  <c r="BF1174" i="3"/>
  <c r="BF1175" i="3"/>
  <c r="BF1176" i="3"/>
  <c r="BF1177" i="3"/>
  <c r="BF1178" i="3"/>
  <c r="BF1179" i="3"/>
  <c r="BF1180" i="3"/>
  <c r="BF1181" i="3"/>
  <c r="BF1182" i="3"/>
  <c r="BF1183" i="3"/>
  <c r="BF1184" i="3"/>
  <c r="BF1185" i="3"/>
  <c r="BF1186" i="3"/>
  <c r="BF1187" i="3"/>
  <c r="BF1188" i="3"/>
  <c r="BF1189" i="3"/>
  <c r="BF1190" i="3"/>
  <c r="BF1191" i="3"/>
  <c r="BF1192" i="3"/>
  <c r="BF1193" i="3"/>
  <c r="BF1194" i="3"/>
  <c r="BF1195" i="3"/>
  <c r="BF1196" i="3"/>
  <c r="BF1197" i="3"/>
  <c r="BF1198" i="3"/>
  <c r="BF1199" i="3"/>
  <c r="BF1200" i="3"/>
  <c r="BF1201" i="3"/>
  <c r="BF1202" i="3"/>
  <c r="BF1203" i="3"/>
  <c r="BF1204" i="3"/>
  <c r="BF1205" i="3"/>
  <c r="BF1206" i="3"/>
  <c r="BF1207" i="3"/>
  <c r="BF1208" i="3"/>
  <c r="BF1209" i="3"/>
  <c r="BF1210" i="3"/>
  <c r="BF1211" i="3"/>
  <c r="BF1212" i="3"/>
  <c r="BF1213" i="3"/>
  <c r="BF1214" i="3"/>
  <c r="BF1215" i="3"/>
  <c r="BF1216" i="3"/>
  <c r="BF1217" i="3"/>
  <c r="BF1218" i="3"/>
  <c r="BF1219" i="3"/>
  <c r="BF1220" i="3"/>
  <c r="BF1221" i="3"/>
  <c r="BF1222" i="3"/>
  <c r="BF1223" i="3"/>
  <c r="BF1224" i="3"/>
  <c r="BF1225" i="3"/>
  <c r="BF1226" i="3"/>
  <c r="BF1227" i="3"/>
  <c r="BF1228" i="3"/>
  <c r="BF1229" i="3"/>
  <c r="BF1230" i="3"/>
  <c r="BF1231" i="3"/>
  <c r="BF1232" i="3"/>
  <c r="BF1233" i="3"/>
  <c r="BF1234" i="3"/>
  <c r="BF1235" i="3"/>
  <c r="BF1236" i="3"/>
  <c r="BF1237" i="3"/>
  <c r="BF1238" i="3"/>
  <c r="BF1239" i="3"/>
  <c r="BF1240" i="3"/>
  <c r="BF1241" i="3"/>
  <c r="BF1242" i="3"/>
  <c r="BF1243" i="3"/>
  <c r="BF1244" i="3"/>
  <c r="BF1245" i="3"/>
  <c r="BF1246" i="3"/>
  <c r="BF1247" i="3"/>
  <c r="BF1248" i="3"/>
  <c r="BF1249" i="3"/>
  <c r="BF1250" i="3"/>
  <c r="BF1251" i="3"/>
  <c r="BF1252" i="3"/>
  <c r="BF1253" i="3"/>
  <c r="BF1254" i="3"/>
  <c r="BF1255" i="3"/>
  <c r="BF1256" i="3"/>
  <c r="BF1257" i="3"/>
  <c r="BF1258" i="3"/>
  <c r="BF1259" i="3"/>
  <c r="BF1260" i="3"/>
  <c r="BF1261" i="3"/>
  <c r="BF1262" i="3"/>
  <c r="BF1263" i="3"/>
  <c r="BF1264" i="3"/>
  <c r="BF1265" i="3"/>
  <c r="BF1266" i="3"/>
  <c r="BF1267" i="3"/>
  <c r="BF1268" i="3"/>
  <c r="BF1269" i="3"/>
  <c r="BF1270" i="3"/>
  <c r="BF1271" i="3"/>
  <c r="BF1272" i="3"/>
  <c r="BF1273" i="3"/>
  <c r="BF1274" i="3"/>
  <c r="BF1275" i="3"/>
  <c r="BF1276" i="3"/>
  <c r="BF1277" i="3"/>
  <c r="BF1278" i="3"/>
  <c r="BF1279" i="3"/>
  <c r="BF1280" i="3"/>
  <c r="BF1281" i="3"/>
  <c r="BF1282" i="3"/>
  <c r="BF1283" i="3"/>
  <c r="BF1284" i="3"/>
  <c r="BF1285" i="3"/>
  <c r="BF1286" i="3"/>
  <c r="BF1287" i="3"/>
  <c r="BF1288" i="3"/>
  <c r="BF1289" i="3"/>
  <c r="BF1290" i="3"/>
  <c r="BF1291" i="3"/>
  <c r="BF1292" i="3"/>
  <c r="BF1293" i="3"/>
  <c r="BF1294" i="3"/>
  <c r="BF1295" i="3"/>
  <c r="BF1296" i="3"/>
  <c r="BF1297" i="3"/>
  <c r="BF1298" i="3"/>
  <c r="BF1299" i="3"/>
  <c r="BF1300" i="3"/>
  <c r="BF1301" i="3"/>
  <c r="BF1302" i="3"/>
  <c r="BF1303" i="3"/>
  <c r="BF1304" i="3"/>
  <c r="BF1305" i="3"/>
  <c r="BF1306" i="3"/>
  <c r="BF1307" i="3"/>
  <c r="BF1308" i="3"/>
  <c r="BF1309" i="3"/>
  <c r="BF1310" i="3"/>
  <c r="BF1311" i="3"/>
  <c r="BF1312" i="3"/>
  <c r="BF1313" i="3"/>
  <c r="BF1314" i="3"/>
  <c r="BF1315" i="3"/>
  <c r="BF1316" i="3"/>
  <c r="BF1317" i="3"/>
  <c r="BF1318" i="3"/>
  <c r="BF1319" i="3"/>
  <c r="BF1320" i="3"/>
  <c r="BF1321" i="3"/>
  <c r="BF1322" i="3"/>
  <c r="BF1323" i="3"/>
  <c r="BF1324" i="3"/>
  <c r="BF1325" i="3"/>
  <c r="BF1326" i="3"/>
  <c r="BF1327" i="3"/>
  <c r="BF1328" i="3"/>
  <c r="BF1329" i="3"/>
  <c r="BF1330" i="3"/>
  <c r="BF1331" i="3"/>
  <c r="BF1332" i="3"/>
  <c r="BF1333" i="3"/>
  <c r="BF1334" i="3"/>
  <c r="BF1335" i="3"/>
  <c r="BF1336" i="3"/>
  <c r="BF1337" i="3"/>
  <c r="BF1338" i="3"/>
  <c r="BF1339" i="3"/>
  <c r="BF1340" i="3"/>
  <c r="BF1341" i="3"/>
  <c r="BF1342" i="3"/>
  <c r="BF1343" i="3"/>
  <c r="BF1344" i="3"/>
  <c r="BF1345" i="3"/>
  <c r="BF1346" i="3"/>
  <c r="BF1347" i="3"/>
  <c r="BF1348" i="3"/>
  <c r="BF1349" i="3"/>
  <c r="BF1350" i="3"/>
  <c r="BF1351" i="3"/>
  <c r="BF1352" i="3"/>
  <c r="BF1353" i="3"/>
  <c r="BF1354" i="3"/>
  <c r="BF1355" i="3"/>
  <c r="BF1356" i="3"/>
  <c r="BF1357" i="3"/>
  <c r="BF1358" i="3"/>
  <c r="BF1359" i="3"/>
  <c r="BF1360" i="3"/>
  <c r="BF1361" i="3"/>
  <c r="BF1362" i="3"/>
  <c r="BF1363" i="3"/>
  <c r="BF1364" i="3"/>
  <c r="BF1365" i="3"/>
  <c r="BF1366" i="3"/>
  <c r="BF1367" i="3"/>
  <c r="BF1368" i="3"/>
  <c r="BF1369" i="3"/>
  <c r="BF1370" i="3"/>
  <c r="BF1371" i="3"/>
  <c r="BF1372" i="3"/>
  <c r="BF1373" i="3"/>
  <c r="BF1374" i="3"/>
  <c r="BF1375" i="3"/>
  <c r="BF1376" i="3"/>
  <c r="BF1377" i="3"/>
  <c r="BF1378" i="3"/>
  <c r="BF1379" i="3"/>
  <c r="BF1380" i="3"/>
  <c r="BF1381" i="3"/>
  <c r="BF1382" i="3"/>
  <c r="BF1383" i="3"/>
  <c r="BF1384" i="3"/>
  <c r="BF1385" i="3"/>
  <c r="BF1386" i="3"/>
  <c r="BF1387" i="3"/>
  <c r="BF1388" i="3"/>
  <c r="BF1389" i="3"/>
  <c r="BF1390" i="3"/>
  <c r="BF1391" i="3"/>
  <c r="BF1392" i="3"/>
  <c r="BF1393" i="3"/>
  <c r="BF1394" i="3"/>
  <c r="BF1395" i="3"/>
  <c r="BF1396" i="3"/>
  <c r="BF1397" i="3"/>
  <c r="BF1398" i="3"/>
  <c r="BF1399" i="3"/>
  <c r="BF1400" i="3"/>
  <c r="BF1401" i="3"/>
  <c r="BF1402" i="3"/>
  <c r="BF1403" i="3"/>
  <c r="BF1404" i="3"/>
  <c r="BF1405" i="3"/>
  <c r="BF1406" i="3"/>
  <c r="BF1407" i="3"/>
  <c r="BF1408" i="3"/>
  <c r="BF1409" i="3"/>
  <c r="BF1410" i="3"/>
  <c r="BF1411" i="3"/>
  <c r="BF1412" i="3"/>
  <c r="BF1413" i="3"/>
  <c r="BF1414" i="3"/>
  <c r="BF1415" i="3"/>
  <c r="BF1416" i="3"/>
  <c r="BF1417" i="3"/>
  <c r="BF1418" i="3"/>
  <c r="BF1419" i="3"/>
  <c r="BF1420" i="3"/>
  <c r="BF1421" i="3"/>
  <c r="BF1422" i="3"/>
  <c r="BF1423" i="3"/>
  <c r="BF1424" i="3"/>
  <c r="BF1425" i="3"/>
  <c r="BF1426" i="3"/>
  <c r="BF1427" i="3"/>
  <c r="BF1428" i="3"/>
  <c r="BF1429" i="3"/>
  <c r="BF1430" i="3"/>
  <c r="BF1431" i="3"/>
  <c r="BF1432" i="3"/>
  <c r="BF1433" i="3"/>
  <c r="BF1434" i="3"/>
  <c r="BF1435" i="3"/>
  <c r="BF1436" i="3"/>
  <c r="BF1437" i="3"/>
  <c r="BF1438" i="3"/>
  <c r="BF1439" i="3"/>
  <c r="BF1440" i="3"/>
  <c r="BF1441" i="3"/>
  <c r="BF1442" i="3"/>
  <c r="BF1443" i="3"/>
  <c r="BF1444" i="3"/>
  <c r="BF1445" i="3"/>
  <c r="BF1446" i="3"/>
  <c r="BF1447" i="3"/>
  <c r="BF1448" i="3"/>
  <c r="BF1449" i="3"/>
  <c r="BF1450" i="3"/>
  <c r="BF1451" i="3"/>
  <c r="BF1452" i="3"/>
  <c r="BF1453" i="3"/>
  <c r="BF1454" i="3"/>
  <c r="BF1455" i="3"/>
  <c r="BH1455" i="3" s="1"/>
  <c r="BJ1455" i="3" s="1"/>
  <c r="BR1455" i="3" s="1"/>
  <c r="BF1456" i="3"/>
  <c r="BH1456" i="3" s="1"/>
  <c r="BJ1456" i="3" s="1"/>
  <c r="BR1456" i="3" s="1"/>
  <c r="BF1457" i="3"/>
  <c r="BH1457" i="3" s="1"/>
  <c r="BJ1457" i="3" s="1"/>
  <c r="BR1457" i="3" s="1"/>
  <c r="BF1458" i="3"/>
  <c r="BH1458" i="3" s="1"/>
  <c r="BJ1458" i="3" s="1"/>
  <c r="BR1458" i="3" s="1"/>
  <c r="BF1459" i="3"/>
  <c r="BH1459" i="3" s="1"/>
  <c r="BJ1459" i="3" s="1"/>
  <c r="BR1459" i="3" s="1"/>
  <c r="BF1460" i="3"/>
  <c r="BH1460" i="3" s="1"/>
  <c r="BJ1460" i="3" s="1"/>
  <c r="BR1460" i="3" s="1"/>
  <c r="BF1461" i="3"/>
  <c r="BH1461" i="3" s="1"/>
  <c r="BJ1461" i="3" s="1"/>
  <c r="BR1461" i="3" s="1"/>
  <c r="BF1462" i="3"/>
  <c r="BF1463" i="3"/>
  <c r="BF1464" i="3"/>
  <c r="BF1465" i="3"/>
  <c r="BF1466" i="3"/>
  <c r="BF1467" i="3"/>
  <c r="BF1468" i="3"/>
  <c r="BF1469" i="3"/>
  <c r="BF1470" i="3"/>
  <c r="BF1471" i="3"/>
  <c r="BF1472" i="3"/>
  <c r="BF1473" i="3"/>
  <c r="BF1474" i="3"/>
  <c r="BF1475" i="3"/>
  <c r="BF1476" i="3"/>
  <c r="BF1477" i="3"/>
  <c r="BF1478" i="3"/>
  <c r="BF1479" i="3"/>
  <c r="BF1480" i="3"/>
  <c r="BF1481" i="3"/>
  <c r="BF1482" i="3"/>
  <c r="BF1483" i="3"/>
  <c r="BF1484" i="3"/>
  <c r="BF1485" i="3"/>
  <c r="BF1486" i="3"/>
  <c r="BF1487" i="3"/>
  <c r="BF1488" i="3"/>
  <c r="BF1489" i="3"/>
  <c r="BF1490" i="3"/>
  <c r="BF1491" i="3"/>
  <c r="BF1492" i="3"/>
  <c r="BF1493" i="3"/>
  <c r="BF1494" i="3"/>
  <c r="BF1495" i="3"/>
  <c r="BF1496" i="3"/>
  <c r="BF1497" i="3"/>
  <c r="BF1498" i="3"/>
  <c r="BF1499" i="3"/>
  <c r="BH1499" i="3" s="1"/>
  <c r="BJ1499" i="3" s="1"/>
  <c r="BR1499" i="3" s="1"/>
  <c r="BF1500" i="3"/>
  <c r="BH1500" i="3" s="1"/>
  <c r="BJ1500" i="3" s="1"/>
  <c r="BR1500" i="3" s="1"/>
  <c r="BF1501" i="3"/>
  <c r="BH1501" i="3" s="1"/>
  <c r="BJ1501" i="3" s="1"/>
  <c r="BR1501" i="3" s="1"/>
  <c r="BF1502" i="3"/>
  <c r="BH1502" i="3" s="1"/>
  <c r="BJ1502" i="3" s="1"/>
  <c r="BR1502" i="3" s="1"/>
  <c r="BF1503" i="3"/>
  <c r="BH1503" i="3" s="1"/>
  <c r="BJ1503" i="3" s="1"/>
  <c r="BR1503" i="3" s="1"/>
  <c r="BF1504" i="3"/>
  <c r="BH1504" i="3" s="1"/>
  <c r="BJ1504" i="3" s="1"/>
  <c r="BR1504" i="3" s="1"/>
  <c r="BF1505" i="3"/>
  <c r="BH1505" i="3" s="1"/>
  <c r="BJ1505" i="3" s="1"/>
  <c r="BR1505" i="3" s="1"/>
  <c r="BF1506" i="3"/>
  <c r="BH1506" i="3" s="1"/>
  <c r="BJ1506" i="3" s="1"/>
  <c r="BR1506" i="3" s="1"/>
  <c r="BF1507" i="3"/>
  <c r="BH1507" i="3" s="1"/>
  <c r="BJ1507" i="3" s="1"/>
  <c r="BR1507" i="3" s="1"/>
  <c r="BF1508" i="3"/>
  <c r="BH1508" i="3" s="1"/>
  <c r="BJ1508" i="3" s="1"/>
  <c r="BR1508" i="3" s="1"/>
  <c r="BF1509" i="3"/>
  <c r="BH1509" i="3" s="1"/>
  <c r="BJ1509" i="3" s="1"/>
  <c r="BR1509" i="3" s="1"/>
  <c r="BF1510" i="3"/>
  <c r="BH1510" i="3" s="1"/>
  <c r="BJ1510" i="3" s="1"/>
  <c r="BR1510" i="3" s="1"/>
  <c r="BF1511" i="3"/>
  <c r="BH1511" i="3" s="1"/>
  <c r="BJ1511" i="3" s="1"/>
  <c r="BR1511" i="3" s="1"/>
  <c r="BF1512" i="3"/>
  <c r="BH1512" i="3" s="1"/>
  <c r="BJ1512" i="3" s="1"/>
  <c r="BR1512" i="3" s="1"/>
  <c r="BF1513" i="3"/>
  <c r="BH1513" i="3" s="1"/>
  <c r="BJ1513" i="3" s="1"/>
  <c r="BR1513" i="3" s="1"/>
  <c r="BF1514" i="3"/>
  <c r="BH1514" i="3" s="1"/>
  <c r="BJ1514" i="3" s="1"/>
  <c r="BR1514" i="3" s="1"/>
  <c r="BF1515" i="3"/>
  <c r="BH1515" i="3" s="1"/>
  <c r="BJ1515" i="3" s="1"/>
  <c r="BR1515" i="3" s="1"/>
  <c r="BF1516" i="3"/>
  <c r="BH1516" i="3" s="1"/>
  <c r="BJ1516" i="3" s="1"/>
  <c r="BR1516" i="3" s="1"/>
  <c r="BF1517" i="3"/>
  <c r="BH1517" i="3" s="1"/>
  <c r="BJ1517" i="3" s="1"/>
  <c r="BR1517" i="3" s="1"/>
  <c r="BF1518" i="3"/>
  <c r="BH1518" i="3" s="1"/>
  <c r="BJ1518" i="3" s="1"/>
  <c r="BR1518" i="3" s="1"/>
  <c r="BF1519" i="3"/>
  <c r="BH1519" i="3" s="1"/>
  <c r="BJ1519" i="3" s="1"/>
  <c r="BR1519" i="3" s="1"/>
  <c r="BF1520" i="3"/>
  <c r="BH1520" i="3" s="1"/>
  <c r="BJ1520" i="3" s="1"/>
  <c r="BR1520" i="3" s="1"/>
  <c r="BF1521" i="3"/>
  <c r="BH1521" i="3" s="1"/>
  <c r="BJ1521" i="3" s="1"/>
  <c r="BR1521" i="3" s="1"/>
  <c r="BF1522" i="3"/>
  <c r="BH1522" i="3" s="1"/>
  <c r="BJ1522" i="3" s="1"/>
  <c r="BR1522" i="3" s="1"/>
  <c r="BF1523" i="3"/>
  <c r="BH1523" i="3" s="1"/>
  <c r="BJ1523" i="3" s="1"/>
  <c r="BR1523" i="3" s="1"/>
  <c r="BF1524" i="3"/>
  <c r="BH1524" i="3" s="1"/>
  <c r="BJ1524" i="3" s="1"/>
  <c r="BR1524" i="3" s="1"/>
  <c r="BF1525" i="3"/>
  <c r="BH1525" i="3" s="1"/>
  <c r="BJ1525" i="3" s="1"/>
  <c r="BR1525" i="3" s="1"/>
  <c r="BF1526" i="3"/>
  <c r="BF1527" i="3"/>
  <c r="BF1528" i="3"/>
  <c r="BF1529" i="3"/>
  <c r="BF1530" i="3"/>
  <c r="BF1531" i="3"/>
  <c r="BF1532" i="3"/>
  <c r="BF1533" i="3"/>
  <c r="BF1534" i="3"/>
  <c r="BF1535" i="3"/>
  <c r="BF1536" i="3"/>
  <c r="BF1537" i="3"/>
  <c r="BF1538" i="3"/>
  <c r="BF1539" i="3"/>
  <c r="BF1540" i="3"/>
  <c r="BF1541" i="3"/>
  <c r="BF1542" i="3"/>
  <c r="BF1543" i="3"/>
  <c r="BF1544" i="3"/>
  <c r="BF1545" i="3"/>
  <c r="BF1546" i="3"/>
  <c r="BF1547" i="3"/>
  <c r="BF1548" i="3"/>
  <c r="BF1549" i="3"/>
  <c r="BF1550" i="3"/>
  <c r="BF1551" i="3"/>
  <c r="BF1552" i="3"/>
  <c r="BF1553" i="3"/>
  <c r="BF1554" i="3"/>
  <c r="BF1555" i="3"/>
  <c r="BF1556" i="3"/>
  <c r="BF1557" i="3"/>
  <c r="BF1558" i="3"/>
  <c r="BF1559" i="3"/>
  <c r="BF1560" i="3"/>
  <c r="BF1561" i="3"/>
  <c r="BF1562" i="3"/>
  <c r="BF1563" i="3"/>
  <c r="BF1564" i="3"/>
  <c r="BF1565" i="3"/>
  <c r="BF1566" i="3"/>
  <c r="BF1567" i="3"/>
  <c r="BF1568" i="3"/>
  <c r="BF1569" i="3"/>
  <c r="BF1570" i="3"/>
  <c r="BF1571" i="3"/>
  <c r="BF1572" i="3"/>
  <c r="BF1573" i="3"/>
  <c r="BF1574" i="3"/>
  <c r="BF1575" i="3"/>
  <c r="BF1576" i="3"/>
  <c r="BF1577" i="3"/>
  <c r="BF1578" i="3"/>
  <c r="BF1579" i="3"/>
  <c r="BF1580" i="3"/>
  <c r="BF1581" i="3"/>
  <c r="BF1582" i="3"/>
  <c r="BF1583" i="3"/>
  <c r="BF1584" i="3"/>
  <c r="BF1585" i="3"/>
  <c r="BF1586" i="3"/>
  <c r="BF1587" i="3"/>
  <c r="BH1587" i="3" s="1"/>
  <c r="BJ1587" i="3" s="1"/>
  <c r="BR1587" i="3" s="1"/>
  <c r="BF1588" i="3"/>
  <c r="BH1588" i="3" s="1"/>
  <c r="BJ1588" i="3" s="1"/>
  <c r="BR1588" i="3" s="1"/>
  <c r="BF1589" i="3"/>
  <c r="BH1589" i="3" s="1"/>
  <c r="BJ1589" i="3" s="1"/>
  <c r="BR1589" i="3" s="1"/>
  <c r="BF1590" i="3"/>
  <c r="BH1590" i="3" s="1"/>
  <c r="BJ1590" i="3" s="1"/>
  <c r="BR1590" i="3" s="1"/>
  <c r="BF1591" i="3"/>
  <c r="BH1591" i="3" s="1"/>
  <c r="BJ1591" i="3" s="1"/>
  <c r="BR1591" i="3" s="1"/>
  <c r="BF1592" i="3"/>
  <c r="BH1592" i="3" s="1"/>
  <c r="BJ1592" i="3" s="1"/>
  <c r="BR1592" i="3" s="1"/>
  <c r="BF1593" i="3"/>
  <c r="BH1593" i="3" s="1"/>
  <c r="BJ1593" i="3" s="1"/>
  <c r="BR1593" i="3" s="1"/>
  <c r="BF1594" i="3"/>
  <c r="BH1594" i="3" s="1"/>
  <c r="BJ1594" i="3" s="1"/>
  <c r="BR1594" i="3" s="1"/>
  <c r="BF1595" i="3"/>
  <c r="BH1595" i="3" s="1"/>
  <c r="BJ1595" i="3" s="1"/>
  <c r="BR1595" i="3" s="1"/>
  <c r="BF1596" i="3"/>
  <c r="BH1596" i="3" s="1"/>
  <c r="BJ1596" i="3" s="1"/>
  <c r="BR1596" i="3" s="1"/>
  <c r="BF1597" i="3"/>
  <c r="BH1597" i="3" s="1"/>
  <c r="BJ1597" i="3" s="1"/>
  <c r="BR1597" i="3" s="1"/>
  <c r="BF1598" i="3"/>
  <c r="BH1598" i="3" s="1"/>
  <c r="BJ1598" i="3" s="1"/>
  <c r="BR1598" i="3" s="1"/>
  <c r="BF1599" i="3"/>
  <c r="BH1599" i="3" s="1"/>
  <c r="BJ1599" i="3" s="1"/>
  <c r="BR1599" i="3" s="1"/>
  <c r="BF1600" i="3"/>
  <c r="BH1600" i="3" s="1"/>
  <c r="BJ1600" i="3" s="1"/>
  <c r="BR1600" i="3" s="1"/>
  <c r="BF1601" i="3"/>
  <c r="BH1601" i="3" s="1"/>
  <c r="BJ1601" i="3" s="1"/>
  <c r="BR1601" i="3" s="1"/>
  <c r="BF1602" i="3"/>
  <c r="BH1602" i="3" s="1"/>
  <c r="BJ1602" i="3" s="1"/>
  <c r="BR1602" i="3" s="1"/>
  <c r="BF1603" i="3"/>
  <c r="BH1603" i="3" s="1"/>
  <c r="BJ1603" i="3" s="1"/>
  <c r="BR1603" i="3" s="1"/>
  <c r="BF1604" i="3"/>
  <c r="BH1604" i="3" s="1"/>
  <c r="BJ1604" i="3" s="1"/>
  <c r="BR1604" i="3" s="1"/>
  <c r="BF1605" i="3"/>
  <c r="BH1605" i="3" s="1"/>
  <c r="BJ1605" i="3" s="1"/>
  <c r="BR1605" i="3" s="1"/>
  <c r="BF1606" i="3"/>
  <c r="BH1606" i="3" s="1"/>
  <c r="BJ1606" i="3" s="1"/>
  <c r="BR1606" i="3" s="1"/>
  <c r="BF1607" i="3"/>
  <c r="BH1607" i="3" s="1"/>
  <c r="BJ1607" i="3" s="1"/>
  <c r="BR1607" i="3" s="1"/>
  <c r="BF1608" i="3"/>
  <c r="BH1608" i="3" s="1"/>
  <c r="BJ1608" i="3" s="1"/>
  <c r="BR1608" i="3" s="1"/>
  <c r="BF1609" i="3"/>
  <c r="BH1609" i="3" s="1"/>
  <c r="BJ1609" i="3" s="1"/>
  <c r="BR1609" i="3" s="1"/>
  <c r="BF1610" i="3"/>
  <c r="BH1610" i="3" s="1"/>
  <c r="BJ1610" i="3" s="1"/>
  <c r="BR1610" i="3" s="1"/>
  <c r="BF1611" i="3"/>
  <c r="BH1611" i="3" s="1"/>
  <c r="BJ1611" i="3" s="1"/>
  <c r="BR1611" i="3" s="1"/>
  <c r="BF1612" i="3"/>
  <c r="BH1612" i="3" s="1"/>
  <c r="BJ1612" i="3" s="1"/>
  <c r="BR1612" i="3" s="1"/>
  <c r="BF1613" i="3"/>
  <c r="BH1613" i="3" s="1"/>
  <c r="BJ1613" i="3" s="1"/>
  <c r="BR1613" i="3" s="1"/>
  <c r="BF1614" i="3"/>
  <c r="BH1614" i="3" s="1"/>
  <c r="BJ1614" i="3" s="1"/>
  <c r="BR1614" i="3" s="1"/>
  <c r="BF1615" i="3"/>
  <c r="BH1615" i="3" s="1"/>
  <c r="BJ1615" i="3" s="1"/>
  <c r="BR1615" i="3" s="1"/>
  <c r="BF1616" i="3"/>
  <c r="BH1616" i="3" s="1"/>
  <c r="BJ1616" i="3" s="1"/>
  <c r="BR1616" i="3" s="1"/>
  <c r="BF1617" i="3"/>
  <c r="BH1617" i="3" s="1"/>
  <c r="BJ1617" i="3" s="1"/>
  <c r="BR1617" i="3" s="1"/>
  <c r="BF1618" i="3"/>
  <c r="BH1618" i="3" s="1"/>
  <c r="BJ1618" i="3" s="1"/>
  <c r="BR1618" i="3" s="1"/>
  <c r="BF1619" i="3"/>
  <c r="BH1619" i="3" s="1"/>
  <c r="BJ1619" i="3" s="1"/>
  <c r="BR1619" i="3" s="1"/>
  <c r="BF1620" i="3"/>
  <c r="BH1620" i="3" s="1"/>
  <c r="BJ1620" i="3" s="1"/>
  <c r="BR1620" i="3" s="1"/>
  <c r="BF1621" i="3"/>
  <c r="BH1621" i="3" s="1"/>
  <c r="BJ1621" i="3" s="1"/>
  <c r="BR1621" i="3" s="1"/>
  <c r="BF1622" i="3"/>
  <c r="BH1622" i="3" s="1"/>
  <c r="BJ1622" i="3" s="1"/>
  <c r="BR1622" i="3" s="1"/>
  <c r="BF1623" i="3"/>
  <c r="BH1623" i="3" s="1"/>
  <c r="BJ1623" i="3" s="1"/>
  <c r="BR1623" i="3" s="1"/>
  <c r="BF1624" i="3"/>
  <c r="BH1624" i="3" s="1"/>
  <c r="BJ1624" i="3" s="1"/>
  <c r="BR1624" i="3" s="1"/>
  <c r="BF1625" i="3"/>
  <c r="BH1625" i="3" s="1"/>
  <c r="BJ1625" i="3" s="1"/>
  <c r="BR1625" i="3" s="1"/>
  <c r="BF1626" i="3"/>
  <c r="BH1626" i="3" s="1"/>
  <c r="BJ1626" i="3" s="1"/>
  <c r="BR1626" i="3" s="1"/>
  <c r="BF1627" i="3"/>
  <c r="BH1627" i="3" s="1"/>
  <c r="BJ1627" i="3" s="1"/>
  <c r="BR1627" i="3" s="1"/>
  <c r="BF1628" i="3"/>
  <c r="BH1628" i="3" s="1"/>
  <c r="BJ1628" i="3" s="1"/>
  <c r="BR1628" i="3" s="1"/>
  <c r="BF1629" i="3"/>
  <c r="BH1629" i="3" s="1"/>
  <c r="BJ1629" i="3" s="1"/>
  <c r="BR1629" i="3" s="1"/>
  <c r="BF1630" i="3"/>
  <c r="BH1630" i="3" s="1"/>
  <c r="BJ1630" i="3" s="1"/>
  <c r="BR1630" i="3" s="1"/>
  <c r="BF1631" i="3"/>
  <c r="BH1631" i="3" s="1"/>
  <c r="BJ1631" i="3" s="1"/>
  <c r="BR1631" i="3" s="1"/>
  <c r="BF1632" i="3"/>
  <c r="BH1632" i="3" s="1"/>
  <c r="BJ1632" i="3" s="1"/>
  <c r="BR1632" i="3" s="1"/>
  <c r="BF1633" i="3"/>
  <c r="BH1633" i="3" s="1"/>
  <c r="BJ1633" i="3" s="1"/>
  <c r="BR1633" i="3" s="1"/>
  <c r="BF1634" i="3"/>
  <c r="BH1634" i="3" s="1"/>
  <c r="BJ1634" i="3" s="1"/>
  <c r="BR1634" i="3" s="1"/>
  <c r="BF1635" i="3"/>
  <c r="BF1636" i="3"/>
  <c r="BF1637" i="3"/>
  <c r="BF1638" i="3"/>
  <c r="BF1639" i="3"/>
  <c r="BF1640" i="3"/>
  <c r="BF1641" i="3"/>
  <c r="BF1642" i="3"/>
  <c r="BF1643" i="3"/>
  <c r="BF1644" i="3"/>
  <c r="BF1645" i="3"/>
  <c r="BF1646" i="3"/>
  <c r="BF1647" i="3"/>
  <c r="BF1648" i="3"/>
  <c r="BF1649" i="3"/>
  <c r="BF1650" i="3"/>
  <c r="BF1651" i="3"/>
  <c r="BF1684" i="3"/>
  <c r="BF1685" i="3"/>
  <c r="BF1686" i="3"/>
  <c r="BF1687" i="3"/>
  <c r="BF1688" i="3"/>
  <c r="BF1689" i="3"/>
  <c r="BF1690" i="3"/>
  <c r="BF1691" i="3"/>
  <c r="BF1692" i="3"/>
  <c r="BF1693" i="3"/>
  <c r="BF1694" i="3"/>
  <c r="BF1695" i="3"/>
  <c r="BF1696" i="3"/>
  <c r="BF1697" i="3"/>
  <c r="BF1698" i="3"/>
  <c r="BF1699" i="3"/>
  <c r="BF1700" i="3"/>
  <c r="BF1701" i="3"/>
  <c r="BF1702" i="3"/>
  <c r="BF1703" i="3"/>
  <c r="BF1704" i="3"/>
  <c r="BF1705" i="3"/>
  <c r="BF1706" i="3"/>
  <c r="BF1707" i="3"/>
  <c r="BF1708" i="3"/>
  <c r="BF1709" i="3"/>
  <c r="BF1710" i="3"/>
  <c r="BF1711" i="3"/>
  <c r="BF1712" i="3"/>
  <c r="BF1713" i="3"/>
  <c r="BF1714" i="3"/>
  <c r="BF1715" i="3"/>
  <c r="BF1782" i="3"/>
  <c r="BH1782" i="3" s="1"/>
  <c r="BJ1782" i="3" s="1"/>
  <c r="BR1782" i="3" s="1"/>
  <c r="BF1783" i="3"/>
  <c r="BH1783" i="3" s="1"/>
  <c r="BJ1783" i="3" s="1"/>
  <c r="BR1783" i="3" s="1"/>
  <c r="BF1784" i="3"/>
  <c r="BH1784" i="3" s="1"/>
  <c r="BJ1784" i="3" s="1"/>
  <c r="BR1784" i="3" s="1"/>
  <c r="BF1785" i="3"/>
  <c r="BH1785" i="3" s="1"/>
  <c r="BJ1785" i="3" s="1"/>
  <c r="BR1785" i="3" s="1"/>
  <c r="BF1786" i="3"/>
  <c r="BH1786" i="3" s="1"/>
  <c r="BJ1786" i="3" s="1"/>
  <c r="BR1786" i="3" s="1"/>
  <c r="BF1787" i="3"/>
  <c r="BH1787" i="3" s="1"/>
  <c r="BJ1787" i="3" s="1"/>
  <c r="BR1787" i="3" s="1"/>
  <c r="BF1788" i="3"/>
  <c r="BH1788" i="3" s="1"/>
  <c r="BJ1788" i="3" s="1"/>
  <c r="BR1788" i="3" s="1"/>
  <c r="BF1789" i="3"/>
  <c r="BH1789" i="3" s="1"/>
  <c r="BJ1789" i="3" s="1"/>
  <c r="BR1789" i="3" s="1"/>
  <c r="BF1790" i="3"/>
  <c r="BH1790" i="3" s="1"/>
  <c r="BJ1790" i="3" s="1"/>
  <c r="BR1790" i="3" s="1"/>
  <c r="BF1791" i="3"/>
  <c r="BH1791" i="3" s="1"/>
  <c r="BJ1791" i="3" s="1"/>
  <c r="BR1791" i="3" s="1"/>
  <c r="BF1792" i="3"/>
  <c r="BH1792" i="3" s="1"/>
  <c r="BJ1792" i="3" s="1"/>
  <c r="BR1792" i="3" s="1"/>
  <c r="BF1793" i="3"/>
  <c r="BH1793" i="3" s="1"/>
  <c r="BJ1793" i="3" s="1"/>
  <c r="BR1793" i="3" s="1"/>
  <c r="BF1794" i="3"/>
  <c r="BH1794" i="3" s="1"/>
  <c r="BJ1794" i="3" s="1"/>
  <c r="BR1794" i="3" s="1"/>
  <c r="BF1795" i="3"/>
  <c r="BH1795" i="3" s="1"/>
  <c r="BJ1795" i="3" s="1"/>
  <c r="BR1795" i="3" s="1"/>
  <c r="BF1796" i="3"/>
  <c r="BH1796" i="3" s="1"/>
  <c r="BJ1796" i="3" s="1"/>
  <c r="BR1796" i="3" s="1"/>
  <c r="BF1797" i="3"/>
  <c r="BH1797" i="3" s="1"/>
  <c r="BJ1797" i="3" s="1"/>
  <c r="BR1797" i="3" s="1"/>
  <c r="BF1798" i="3"/>
  <c r="BH1798" i="3" s="1"/>
  <c r="BJ1798" i="3" s="1"/>
  <c r="BR1798" i="3" s="1"/>
  <c r="BF1799" i="3"/>
  <c r="BH1799" i="3" s="1"/>
  <c r="BJ1799" i="3" s="1"/>
  <c r="BR1799" i="3" s="1"/>
  <c r="BF1800" i="3"/>
  <c r="BH1800" i="3" s="1"/>
  <c r="BJ1800" i="3" s="1"/>
  <c r="BR1800" i="3" s="1"/>
  <c r="BF1801" i="3"/>
  <c r="BH1801" i="3" s="1"/>
  <c r="BJ1801" i="3" s="1"/>
  <c r="BR1801" i="3" s="1"/>
  <c r="BF1802" i="3"/>
  <c r="BH1802" i="3" s="1"/>
  <c r="BJ1802" i="3" s="1"/>
  <c r="BR1802" i="3" s="1"/>
  <c r="BF1803" i="3"/>
  <c r="BH1803" i="3" s="1"/>
  <c r="BJ1803" i="3" s="1"/>
  <c r="BR1803" i="3" s="1"/>
  <c r="BF1804" i="3"/>
  <c r="BH1804" i="3" s="1"/>
  <c r="BJ1804" i="3" s="1"/>
  <c r="BR1804" i="3" s="1"/>
  <c r="BF1805" i="3"/>
  <c r="BH1805" i="3" s="1"/>
  <c r="BJ1805" i="3" s="1"/>
  <c r="BR1805" i="3" s="1"/>
  <c r="BF1806" i="3"/>
  <c r="BH1806" i="3" s="1"/>
  <c r="BJ1806" i="3" s="1"/>
  <c r="BR1806" i="3" s="1"/>
  <c r="BF1807" i="3"/>
  <c r="BH1807" i="3" s="1"/>
  <c r="BJ1807" i="3" s="1"/>
  <c r="BR1807" i="3" s="1"/>
  <c r="BF1808" i="3"/>
  <c r="BH1808" i="3" s="1"/>
  <c r="BJ1808" i="3" s="1"/>
  <c r="BR1808" i="3" s="1"/>
  <c r="BF1809" i="3"/>
  <c r="BH1809" i="3" s="1"/>
  <c r="BJ1809" i="3" s="1"/>
  <c r="BR1809" i="3" s="1"/>
  <c r="BF1810" i="3"/>
  <c r="BH1810" i="3" s="1"/>
  <c r="BJ1810" i="3" s="1"/>
  <c r="BR1810" i="3" s="1"/>
  <c r="BF1811" i="3"/>
  <c r="BH1811" i="3" s="1"/>
  <c r="BJ1811" i="3" s="1"/>
  <c r="BR1811" i="3" s="1"/>
  <c r="BF1812" i="3"/>
  <c r="BH1812" i="3" s="1"/>
  <c r="BJ1812" i="3" s="1"/>
  <c r="BR1812" i="3" s="1"/>
  <c r="BF1813" i="3"/>
  <c r="BH1813" i="3" s="1"/>
  <c r="BJ1813" i="3" s="1"/>
  <c r="BR1813" i="3" s="1"/>
  <c r="BF1814" i="3"/>
  <c r="BH1814" i="3" s="1"/>
  <c r="BJ1814" i="3" s="1"/>
  <c r="BR1814" i="3" s="1"/>
  <c r="BF1815" i="3"/>
  <c r="BH1815" i="3" s="1"/>
  <c r="BJ1815" i="3" s="1"/>
  <c r="BR1815" i="3" s="1"/>
  <c r="BF1816" i="3"/>
  <c r="BH1816" i="3" s="1"/>
  <c r="BJ1816" i="3" s="1"/>
  <c r="BR1816" i="3" s="1"/>
  <c r="BF1817" i="3"/>
  <c r="BH1817" i="3" s="1"/>
  <c r="BJ1817" i="3" s="1"/>
  <c r="BR1817" i="3" s="1"/>
  <c r="BF1818" i="3"/>
  <c r="BH1818" i="3" s="1"/>
  <c r="BJ1818" i="3" s="1"/>
  <c r="BR1818" i="3" s="1"/>
  <c r="BF1819" i="3"/>
  <c r="BH1819" i="3" s="1"/>
  <c r="BJ1819" i="3" s="1"/>
  <c r="BR1819" i="3" s="1"/>
  <c r="BF1820" i="3"/>
  <c r="BH1820" i="3" s="1"/>
  <c r="BJ1820" i="3" s="1"/>
  <c r="BR1820" i="3" s="1"/>
  <c r="BF1821" i="3"/>
  <c r="BH1821" i="3" s="1"/>
  <c r="BJ1821" i="3" s="1"/>
  <c r="BR1821" i="3" s="1"/>
  <c r="BF1822" i="3"/>
  <c r="BH1822" i="3" s="1"/>
  <c r="BJ1822" i="3" s="1"/>
  <c r="BR1822" i="3" s="1"/>
  <c r="BF1823" i="3"/>
  <c r="BH1823" i="3" s="1"/>
  <c r="BJ1823" i="3" s="1"/>
  <c r="BR1823" i="3" s="1"/>
  <c r="BF1824" i="3"/>
  <c r="BH1824" i="3" s="1"/>
  <c r="BJ1824" i="3" s="1"/>
  <c r="BR1824" i="3" s="1"/>
  <c r="BF1825" i="3"/>
  <c r="BH1825" i="3" s="1"/>
  <c r="BJ1825" i="3" s="1"/>
  <c r="BR1825" i="3" s="1"/>
  <c r="BF1826" i="3"/>
  <c r="BH1826" i="3" s="1"/>
  <c r="BJ1826" i="3" s="1"/>
  <c r="BR1826" i="3" s="1"/>
  <c r="BF1827" i="3"/>
  <c r="BH1827" i="3" s="1"/>
  <c r="BJ1827" i="3" s="1"/>
  <c r="BR1827" i="3" s="1"/>
  <c r="BF1828" i="3"/>
  <c r="BH1828" i="3" s="1"/>
  <c r="BJ1828" i="3" s="1"/>
  <c r="BR1828" i="3" s="1"/>
  <c r="BF1829" i="3"/>
  <c r="BH1829" i="3" s="1"/>
  <c r="BJ1829" i="3" s="1"/>
  <c r="BR1829" i="3" s="1"/>
  <c r="BF1830" i="3"/>
  <c r="BH1830" i="3" s="1"/>
  <c r="BJ1830" i="3" s="1"/>
  <c r="BR1830" i="3" s="1"/>
  <c r="BF1831" i="3"/>
  <c r="BH1831" i="3" s="1"/>
  <c r="BJ1831" i="3" s="1"/>
  <c r="BR1831" i="3" s="1"/>
  <c r="BF1832" i="3"/>
  <c r="BH1832" i="3" s="1"/>
  <c r="BJ1832" i="3" s="1"/>
  <c r="BR1832" i="3" s="1"/>
  <c r="BF1833" i="3"/>
  <c r="BH1833" i="3" s="1"/>
  <c r="BJ1833" i="3" s="1"/>
  <c r="BR1833" i="3" s="1"/>
  <c r="BF1834" i="3"/>
  <c r="BH1834" i="3" s="1"/>
  <c r="BJ1834" i="3" s="1"/>
  <c r="BR1834" i="3" s="1"/>
  <c r="BF1835" i="3"/>
  <c r="BH1835" i="3" s="1"/>
  <c r="BJ1835" i="3" s="1"/>
  <c r="BR1835" i="3" s="1"/>
  <c r="BF1836" i="3"/>
  <c r="BH1836" i="3" s="1"/>
  <c r="BJ1836" i="3" s="1"/>
  <c r="BR1836" i="3" s="1"/>
  <c r="BF1837" i="3"/>
  <c r="BH1837" i="3" s="1"/>
  <c r="BJ1837" i="3" s="1"/>
  <c r="BR1837" i="3" s="1"/>
  <c r="BF1838" i="3"/>
  <c r="BH1838" i="3" s="1"/>
  <c r="BJ1838" i="3" s="1"/>
  <c r="BR1838" i="3" s="1"/>
  <c r="BF1839" i="3"/>
  <c r="BH1839" i="3" s="1"/>
  <c r="BJ1839" i="3" s="1"/>
  <c r="BR1839" i="3" s="1"/>
  <c r="BF1840" i="3"/>
  <c r="BH1840" i="3" s="1"/>
  <c r="BJ1840" i="3" s="1"/>
  <c r="BR1840" i="3" s="1"/>
  <c r="BF1841" i="3"/>
  <c r="BH1841" i="3" s="1"/>
  <c r="BJ1841" i="3" s="1"/>
  <c r="BR1841" i="3" s="1"/>
  <c r="BF1842" i="3"/>
  <c r="BH1842" i="3" s="1"/>
  <c r="BJ1842" i="3" s="1"/>
  <c r="BR1842" i="3" s="1"/>
  <c r="BF1843" i="3"/>
  <c r="BH1843" i="3" s="1"/>
  <c r="BJ1843" i="3" s="1"/>
  <c r="BR1843" i="3" s="1"/>
  <c r="BF1844" i="3"/>
  <c r="BH1844" i="3" s="1"/>
  <c r="BJ1844" i="3" s="1"/>
  <c r="BR1844" i="3" s="1"/>
  <c r="BF1845" i="3"/>
  <c r="BH1845" i="3" s="1"/>
  <c r="BJ1845" i="3" s="1"/>
  <c r="BR1845" i="3" s="1"/>
  <c r="BF1846" i="3"/>
  <c r="BH1846" i="3" s="1"/>
  <c r="BJ1846" i="3" s="1"/>
  <c r="BR1846" i="3" s="1"/>
  <c r="BF1847" i="3"/>
  <c r="BH1847" i="3" s="1"/>
  <c r="BJ1847" i="3" s="1"/>
  <c r="BR1847" i="3" s="1"/>
  <c r="BF1848" i="3"/>
  <c r="BF1849" i="3"/>
  <c r="BF1850" i="3"/>
  <c r="BF1851" i="3"/>
  <c r="BF1852" i="3"/>
  <c r="BF1853" i="3"/>
  <c r="BF1854" i="3"/>
  <c r="BF1855" i="3"/>
  <c r="BF1856" i="3"/>
  <c r="BF1857" i="3"/>
  <c r="BF1858" i="3"/>
  <c r="BF1859" i="3"/>
  <c r="BF1860" i="3"/>
  <c r="BF1861" i="3"/>
  <c r="BF1862" i="3"/>
  <c r="BF1863" i="3"/>
  <c r="BF1864" i="3"/>
  <c r="BF1865" i="3"/>
  <c r="BF1866" i="3"/>
  <c r="BF1867" i="3"/>
  <c r="BF1868" i="3"/>
  <c r="BF1869" i="3"/>
  <c r="BF1870" i="3"/>
  <c r="BF1871" i="3"/>
  <c r="BF1872" i="3"/>
  <c r="BF1873" i="3"/>
  <c r="BF1874" i="3"/>
  <c r="BF1875" i="3"/>
  <c r="BF1876" i="3"/>
  <c r="BF1877" i="3"/>
  <c r="BF1878" i="3"/>
  <c r="BF1879" i="3"/>
  <c r="BF1880" i="3"/>
  <c r="BF1881" i="3"/>
  <c r="BF1882" i="3"/>
  <c r="BF1883" i="3"/>
  <c r="BF1884" i="3"/>
  <c r="BF1885" i="3"/>
  <c r="BF1886" i="3"/>
  <c r="BF1887" i="3"/>
  <c r="BF1888" i="3"/>
  <c r="BF1889" i="3"/>
  <c r="BF1890" i="3"/>
  <c r="BF1891" i="3"/>
  <c r="BF1892" i="3"/>
  <c r="BF1893" i="3"/>
  <c r="BF1894" i="3"/>
  <c r="BF1895" i="3"/>
  <c r="BF1896" i="3"/>
  <c r="BF1897" i="3"/>
  <c r="BF1898" i="3"/>
  <c r="BF1899" i="3"/>
  <c r="BF1900" i="3"/>
  <c r="BF1901" i="3"/>
  <c r="BF1902" i="3"/>
  <c r="BF1903" i="3"/>
  <c r="BF1904" i="3"/>
  <c r="BF1905" i="3"/>
  <c r="BF1906" i="3"/>
  <c r="BF1907" i="3"/>
  <c r="BF1908" i="3"/>
  <c r="BF1909" i="3"/>
  <c r="BF1910" i="3"/>
  <c r="BF1911" i="3"/>
  <c r="BF1912" i="3"/>
  <c r="BF1913" i="3"/>
  <c r="BF1914" i="3"/>
  <c r="BF1915" i="3"/>
  <c r="BF1916" i="3"/>
  <c r="BF1917" i="3"/>
  <c r="BF1918" i="3"/>
  <c r="BF1919" i="3"/>
  <c r="BF1920" i="3"/>
  <c r="BF1921" i="3"/>
  <c r="BF1922" i="3"/>
  <c r="BF1923" i="3"/>
  <c r="BF1924" i="3"/>
  <c r="BF1925" i="3"/>
  <c r="BF1926" i="3"/>
  <c r="BF1927" i="3"/>
  <c r="BF1928" i="3"/>
  <c r="BF1929" i="3"/>
  <c r="BF1930" i="3"/>
  <c r="BF1931" i="3"/>
  <c r="BF1932" i="3"/>
  <c r="BF1933" i="3"/>
  <c r="BF1934" i="3"/>
  <c r="BF1935" i="3"/>
  <c r="BF1936" i="3"/>
  <c r="BF1937" i="3"/>
  <c r="BF1938" i="3"/>
  <c r="BF1939" i="3"/>
  <c r="BF1940" i="3"/>
  <c r="BF1941" i="3"/>
  <c r="BF1942" i="3"/>
  <c r="BF1943" i="3"/>
  <c r="BF1944" i="3"/>
  <c r="BF1945" i="3"/>
  <c r="BF1946" i="3"/>
  <c r="BF1947" i="3"/>
  <c r="BF1948" i="3"/>
  <c r="BF1949" i="3"/>
  <c r="BF1950" i="3"/>
  <c r="BF1951" i="3"/>
  <c r="BF1952" i="3"/>
  <c r="BF1953" i="3"/>
  <c r="BF1954" i="3"/>
  <c r="BF1955" i="3"/>
  <c r="BF1956" i="3"/>
  <c r="BF1957" i="3"/>
  <c r="BF1958" i="3"/>
  <c r="BF1959" i="3"/>
  <c r="BF1960" i="3"/>
  <c r="BF1961" i="3"/>
  <c r="BF1962" i="3"/>
  <c r="BH1962" i="3" s="1"/>
  <c r="BJ1962" i="3" s="1"/>
  <c r="BR1962" i="3" s="1"/>
  <c r="BF1963" i="3"/>
  <c r="BH1963" i="3" s="1"/>
  <c r="BJ1963" i="3" s="1"/>
  <c r="BR1963" i="3" s="1"/>
  <c r="BF1964" i="3"/>
  <c r="BH1964" i="3" s="1"/>
  <c r="BJ1964" i="3" s="1"/>
  <c r="BR1964" i="3" s="1"/>
  <c r="BF1965" i="3"/>
  <c r="BH1965" i="3" s="1"/>
  <c r="BJ1965" i="3" s="1"/>
  <c r="BR1965" i="3" s="1"/>
  <c r="BF1966" i="3"/>
  <c r="BH1966" i="3" s="1"/>
  <c r="BJ1966" i="3" s="1"/>
  <c r="BR1966" i="3" s="1"/>
  <c r="BF1967" i="3"/>
  <c r="BH1967" i="3" s="1"/>
  <c r="BJ1967" i="3" s="1"/>
  <c r="BR1967" i="3" s="1"/>
  <c r="BF1968" i="3"/>
  <c r="BH1968" i="3" s="1"/>
  <c r="BJ1968" i="3" s="1"/>
  <c r="BR1968" i="3" s="1"/>
  <c r="BF1969" i="3"/>
  <c r="BH1969" i="3" s="1"/>
  <c r="BJ1969" i="3" s="1"/>
  <c r="BR1969" i="3" s="1"/>
  <c r="BF1970" i="3"/>
  <c r="BH1970" i="3" s="1"/>
  <c r="BJ1970" i="3" s="1"/>
  <c r="BR1970" i="3" s="1"/>
  <c r="BF1971" i="3"/>
  <c r="BH1971" i="3" s="1"/>
  <c r="BJ1971" i="3" s="1"/>
  <c r="BR1971" i="3" s="1"/>
  <c r="BF1972" i="3"/>
  <c r="BF1973" i="3"/>
  <c r="BF1974" i="3"/>
  <c r="BF1975" i="3"/>
  <c r="BF1976" i="3"/>
  <c r="BF1977" i="3"/>
  <c r="BF1978" i="3"/>
  <c r="BF1979" i="3"/>
  <c r="BF1980" i="3"/>
  <c r="BF1981" i="3"/>
  <c r="BF1982" i="3"/>
  <c r="BF1983" i="3"/>
  <c r="BF1984" i="3"/>
  <c r="BF1985" i="3"/>
  <c r="BF1986" i="3"/>
  <c r="BF1987" i="3"/>
  <c r="BF1988" i="3"/>
  <c r="BF1989" i="3"/>
  <c r="BF1990" i="3"/>
  <c r="BF1991" i="3"/>
  <c r="BF1992" i="3"/>
  <c r="BF1993" i="3"/>
  <c r="BF1994" i="3"/>
  <c r="BF1995" i="3"/>
  <c r="BF1996" i="3"/>
  <c r="BF1997" i="3"/>
  <c r="BF1998" i="3"/>
  <c r="BF1999" i="3"/>
  <c r="BF2000" i="3"/>
  <c r="BF2001" i="3"/>
  <c r="BF2002" i="3"/>
  <c r="BF2003" i="3"/>
  <c r="BF2004" i="3"/>
  <c r="BF2005" i="3"/>
  <c r="BF2006" i="3"/>
  <c r="BF2007" i="3"/>
  <c r="BF2008" i="3"/>
  <c r="BF2009" i="3"/>
  <c r="BF2010" i="3"/>
  <c r="BF2011" i="3"/>
  <c r="BF2012" i="3"/>
  <c r="BF2013" i="3"/>
  <c r="BF2014" i="3"/>
  <c r="BF2015" i="3"/>
  <c r="BF2016" i="3"/>
  <c r="BF2017" i="3"/>
  <c r="BF2018" i="3"/>
  <c r="BF2019" i="3"/>
  <c r="BF2020" i="3"/>
  <c r="BF2021" i="3"/>
  <c r="BF2022" i="3"/>
  <c r="BF2023" i="3"/>
  <c r="BF2024" i="3"/>
  <c r="BF2025" i="3"/>
  <c r="BF2026" i="3"/>
  <c r="BF2027" i="3"/>
  <c r="BF2028" i="3"/>
  <c r="BF2029" i="3"/>
  <c r="BF2030" i="3"/>
  <c r="BF2031" i="3"/>
  <c r="BF2032" i="3"/>
  <c r="BF2033" i="3"/>
  <c r="BF2034" i="3"/>
  <c r="BF2035" i="3"/>
  <c r="BF2036" i="3"/>
  <c r="BF2037" i="3"/>
  <c r="BF2038" i="3"/>
  <c r="BF2039" i="3"/>
  <c r="BF2040" i="3"/>
  <c r="BF2041" i="3"/>
  <c r="BF2042" i="3"/>
  <c r="BF2043" i="3"/>
  <c r="BF2044" i="3"/>
  <c r="BF2045" i="3"/>
  <c r="BF2046" i="3"/>
  <c r="BH2046" i="3" s="1"/>
  <c r="BJ2046" i="3" s="1"/>
  <c r="BR2046" i="3" s="1"/>
  <c r="BF2047" i="3"/>
  <c r="BH2047" i="3" s="1"/>
  <c r="BJ2047" i="3" s="1"/>
  <c r="BR2047" i="3" s="1"/>
  <c r="BF2048" i="3"/>
  <c r="BH2048" i="3" s="1"/>
  <c r="BJ2048" i="3" s="1"/>
  <c r="BR2048" i="3" s="1"/>
  <c r="BF2049" i="3"/>
  <c r="BH2049" i="3" s="1"/>
  <c r="BJ2049" i="3" s="1"/>
  <c r="BR2049" i="3" s="1"/>
  <c r="BF2050" i="3"/>
  <c r="BH2050" i="3" s="1"/>
  <c r="BJ2050" i="3" s="1"/>
  <c r="BR2050" i="3" s="1"/>
  <c r="BF2051" i="3"/>
  <c r="BH2051" i="3" s="1"/>
  <c r="BJ2051" i="3" s="1"/>
  <c r="BR2051" i="3" s="1"/>
  <c r="BF2052" i="3"/>
  <c r="BH2052" i="3" s="1"/>
  <c r="BJ2052" i="3" s="1"/>
  <c r="BR2052" i="3" s="1"/>
  <c r="BF2053" i="3"/>
  <c r="BH2053" i="3" s="1"/>
  <c r="BJ2053" i="3" s="1"/>
  <c r="BR2053" i="3" s="1"/>
  <c r="BF2054" i="3"/>
  <c r="BH2054" i="3" s="1"/>
  <c r="BJ2054" i="3" s="1"/>
  <c r="BR2054" i="3" s="1"/>
  <c r="BF2055" i="3"/>
  <c r="BH2055" i="3" s="1"/>
  <c r="BJ2055" i="3" s="1"/>
  <c r="BR2055" i="3" s="1"/>
  <c r="BF2056" i="3"/>
  <c r="BH2056" i="3" s="1"/>
  <c r="BJ2056" i="3" s="1"/>
  <c r="BR2056" i="3" s="1"/>
  <c r="BF2057" i="3"/>
  <c r="BH2057" i="3" s="1"/>
  <c r="BJ2057" i="3" s="1"/>
  <c r="BR2057" i="3" s="1"/>
  <c r="BF2058" i="3"/>
  <c r="BH2058" i="3" s="1"/>
  <c r="BJ2058" i="3" s="1"/>
  <c r="BR2058" i="3" s="1"/>
  <c r="BF2059" i="3"/>
  <c r="BH2059" i="3" s="1"/>
  <c r="BJ2059" i="3" s="1"/>
  <c r="BR2059" i="3" s="1"/>
  <c r="BF2060" i="3"/>
  <c r="BH2060" i="3" s="1"/>
  <c r="BJ2060" i="3" s="1"/>
  <c r="BR2060" i="3" s="1"/>
  <c r="BF2061" i="3"/>
  <c r="BH2061" i="3" s="1"/>
  <c r="BJ2061" i="3" s="1"/>
  <c r="BR2061" i="3" s="1"/>
  <c r="BF2062" i="3"/>
  <c r="BH2062" i="3" s="1"/>
  <c r="BJ2062" i="3" s="1"/>
  <c r="BR2062" i="3" s="1"/>
  <c r="BF2063" i="3"/>
  <c r="BH2063" i="3" s="1"/>
  <c r="BJ2063" i="3" s="1"/>
  <c r="BR2063" i="3" s="1"/>
  <c r="BF2064" i="3"/>
  <c r="BH2064" i="3" s="1"/>
  <c r="BJ2064" i="3" s="1"/>
  <c r="BR2064" i="3" s="1"/>
  <c r="BF2065" i="3"/>
  <c r="BH2065" i="3" s="1"/>
  <c r="BJ2065" i="3" s="1"/>
  <c r="BR2065" i="3" s="1"/>
  <c r="BF2066" i="3"/>
  <c r="BH2066" i="3" s="1"/>
  <c r="BJ2066" i="3" s="1"/>
  <c r="BR2066" i="3" s="1"/>
  <c r="BF2067" i="3"/>
  <c r="BH2067" i="3" s="1"/>
  <c r="BJ2067" i="3" s="1"/>
  <c r="BR2067" i="3" s="1"/>
  <c r="BF2068" i="3"/>
  <c r="BH2068" i="3" s="1"/>
  <c r="BJ2068" i="3" s="1"/>
  <c r="BR2068" i="3" s="1"/>
  <c r="BF2069" i="3"/>
  <c r="BH2069" i="3" s="1"/>
  <c r="BJ2069" i="3" s="1"/>
  <c r="BR2069" i="3" s="1"/>
  <c r="BF2070" i="3"/>
  <c r="BH2070" i="3" s="1"/>
  <c r="BJ2070" i="3" s="1"/>
  <c r="BR2070" i="3" s="1"/>
  <c r="BF2071" i="3"/>
  <c r="BH2071" i="3" s="1"/>
  <c r="BJ2071" i="3" s="1"/>
  <c r="BR2071" i="3" s="1"/>
  <c r="BF2072" i="3"/>
  <c r="BH2072" i="3" s="1"/>
  <c r="BJ2072" i="3" s="1"/>
  <c r="BR2072" i="3" s="1"/>
  <c r="BF2073" i="3"/>
  <c r="BH2073" i="3" s="1"/>
  <c r="BJ2073" i="3" s="1"/>
  <c r="BR2073" i="3" s="1"/>
  <c r="BF2074" i="3"/>
  <c r="BH2074" i="3" s="1"/>
  <c r="BJ2074" i="3" s="1"/>
  <c r="BR2074" i="3" s="1"/>
  <c r="BF2075" i="3"/>
  <c r="BH2075" i="3" s="1"/>
  <c r="BJ2075" i="3" s="1"/>
  <c r="BR2075" i="3" s="1"/>
  <c r="BF2076" i="3"/>
  <c r="BH2076" i="3" s="1"/>
  <c r="BJ2076" i="3" s="1"/>
  <c r="BR2076" i="3" s="1"/>
  <c r="BF2077" i="3"/>
  <c r="BH2077" i="3" s="1"/>
  <c r="BJ2077" i="3" s="1"/>
  <c r="BR2077" i="3" s="1"/>
  <c r="BF2078" i="3"/>
  <c r="BH2078" i="3" s="1"/>
  <c r="BJ2078" i="3" s="1"/>
  <c r="BR2078" i="3" s="1"/>
  <c r="BF2079" i="3"/>
  <c r="BF2080" i="3"/>
  <c r="BF2081" i="3"/>
  <c r="BF2082" i="3"/>
  <c r="BF2083" i="3"/>
  <c r="BF2084" i="3"/>
  <c r="BF2085" i="3"/>
  <c r="BF2086" i="3"/>
  <c r="BF2087" i="3"/>
  <c r="BF2088" i="3"/>
  <c r="BF2089" i="3"/>
  <c r="BF2090" i="3"/>
  <c r="BF2091" i="3"/>
  <c r="BF2092" i="3"/>
  <c r="BF2093" i="3"/>
  <c r="BF2094" i="3"/>
  <c r="BF2095" i="3"/>
  <c r="BF2096" i="3"/>
  <c r="BF2097" i="3"/>
  <c r="BF2098" i="3"/>
  <c r="BF2099" i="3"/>
  <c r="BF2100" i="3"/>
  <c r="BF2101" i="3"/>
  <c r="BF2102" i="3"/>
  <c r="BF2103" i="3"/>
  <c r="BF2104" i="3"/>
  <c r="BF2105" i="3"/>
  <c r="BF2106" i="3"/>
  <c r="BF2107" i="3"/>
  <c r="BF2108" i="3"/>
  <c r="BF2109" i="3"/>
  <c r="BF2110" i="3"/>
  <c r="BF2111" i="3"/>
  <c r="BF2112" i="3"/>
  <c r="BF2113" i="3"/>
  <c r="BF2114" i="3"/>
  <c r="BF2115" i="3"/>
  <c r="BF2116" i="3"/>
  <c r="BF2117" i="3"/>
  <c r="BF2118" i="3"/>
  <c r="BF2119" i="3"/>
  <c r="BF2120" i="3"/>
  <c r="BF2121" i="3"/>
  <c r="BF2122" i="3"/>
  <c r="BF2123" i="3"/>
  <c r="BF2124" i="3"/>
  <c r="BF2125" i="3"/>
  <c r="BF2126" i="3"/>
  <c r="BF2127" i="3"/>
  <c r="BF2128" i="3"/>
  <c r="BF2129" i="3"/>
  <c r="BF2130" i="3"/>
  <c r="BF2131" i="3"/>
  <c r="BF2132" i="3"/>
  <c r="BF2133" i="3"/>
  <c r="BF2134" i="3"/>
  <c r="BF2135" i="3"/>
  <c r="BF2136" i="3"/>
  <c r="BF2137" i="3"/>
  <c r="BF2138" i="3"/>
  <c r="BF2139" i="3"/>
  <c r="BF2140" i="3"/>
  <c r="BF2141" i="3"/>
  <c r="BF2142" i="3"/>
  <c r="BF2143" i="3"/>
  <c r="BF2144" i="3"/>
  <c r="BF2145" i="3"/>
  <c r="BF2146" i="3"/>
  <c r="BF2147" i="3"/>
  <c r="BF2148" i="3"/>
  <c r="BF2149" i="3"/>
  <c r="BF2150" i="3"/>
  <c r="BF2151" i="3"/>
  <c r="BF2152" i="3"/>
  <c r="BF2153" i="3"/>
  <c r="BF2154" i="3"/>
  <c r="BF2155" i="3"/>
  <c r="BF2156" i="3"/>
  <c r="BF2157" i="3"/>
  <c r="BF2158" i="3"/>
  <c r="BF2159" i="3"/>
  <c r="BF2160" i="3"/>
  <c r="BF2161" i="3"/>
  <c r="BF2162" i="3"/>
  <c r="BF2163" i="3"/>
  <c r="BF2164" i="3"/>
  <c r="BF2165" i="3"/>
  <c r="BF2166" i="3"/>
  <c r="BF2167" i="3"/>
  <c r="BF2168" i="3"/>
  <c r="BF2169" i="3"/>
  <c r="BF2170" i="3"/>
  <c r="BF2171" i="3"/>
  <c r="BF2172" i="3"/>
  <c r="BF2173" i="3"/>
  <c r="BF2174" i="3"/>
  <c r="BF2175" i="3"/>
  <c r="BF2176" i="3"/>
  <c r="BF2177" i="3"/>
  <c r="BF2178" i="3"/>
  <c r="BF2179" i="3"/>
  <c r="BF2180" i="3"/>
  <c r="BF2181" i="3"/>
  <c r="BF2182" i="3"/>
  <c r="BF2183" i="3"/>
  <c r="BF2184" i="3"/>
  <c r="BF2185" i="3"/>
  <c r="BF2186" i="3"/>
  <c r="BF2187" i="3"/>
  <c r="BF2188" i="3"/>
  <c r="BF2189" i="3"/>
  <c r="BF2190" i="3"/>
  <c r="BF2191" i="3"/>
  <c r="BF2192" i="3"/>
  <c r="BF2193" i="3"/>
  <c r="BF2194" i="3"/>
  <c r="BF2195" i="3"/>
  <c r="BF2196" i="3"/>
  <c r="BF2197" i="3"/>
  <c r="BF2198" i="3"/>
  <c r="BF2199" i="3"/>
  <c r="BF2200" i="3"/>
  <c r="BF2201" i="3"/>
  <c r="BF2202" i="3"/>
  <c r="BF2203" i="3"/>
  <c r="BF2204" i="3"/>
  <c r="BF2205" i="3"/>
  <c r="BF2206" i="3"/>
  <c r="BF2207" i="3"/>
  <c r="BF2208" i="3"/>
  <c r="BF2209" i="3"/>
  <c r="BF2210" i="3"/>
  <c r="BF2211" i="3"/>
  <c r="BF2212" i="3"/>
  <c r="BF2213" i="3"/>
  <c r="BF2214" i="3"/>
  <c r="BF2215" i="3"/>
  <c r="BF2216" i="3"/>
  <c r="BF2217" i="3"/>
  <c r="BF2218" i="3"/>
  <c r="BF2219" i="3"/>
  <c r="BF2220" i="3"/>
  <c r="BF2221" i="3"/>
  <c r="BF2222" i="3"/>
  <c r="BF2223" i="3"/>
  <c r="BF2224" i="3"/>
  <c r="BF2225" i="3"/>
  <c r="BF2226" i="3"/>
  <c r="BF2227" i="3"/>
  <c r="BF2228" i="3"/>
  <c r="BF2229" i="3"/>
  <c r="BF2230" i="3"/>
  <c r="BF2231" i="3"/>
  <c r="BF2232" i="3"/>
  <c r="BF2233" i="3"/>
  <c r="BF2234" i="3"/>
  <c r="BF2235" i="3"/>
  <c r="BF2236" i="3"/>
  <c r="BF2237" i="3"/>
  <c r="BF2238" i="3"/>
  <c r="BF2239" i="3"/>
  <c r="BF2240" i="3"/>
  <c r="BF2241" i="3"/>
  <c r="BF2242" i="3"/>
  <c r="BF2243" i="3"/>
  <c r="BF2244" i="3"/>
  <c r="BH2244" i="3" s="1"/>
  <c r="BJ2244" i="3" s="1"/>
  <c r="BR2244" i="3" s="1"/>
  <c r="BF2245" i="3"/>
  <c r="BH2245" i="3" s="1"/>
  <c r="BJ2245" i="3" s="1"/>
  <c r="BR2245" i="3" s="1"/>
  <c r="BF2246" i="3"/>
  <c r="BH2246" i="3" s="1"/>
  <c r="BJ2246" i="3" s="1"/>
  <c r="BR2246" i="3" s="1"/>
  <c r="BF2247" i="3"/>
  <c r="BH2247" i="3" s="1"/>
  <c r="BJ2247" i="3" s="1"/>
  <c r="BR2247" i="3" s="1"/>
  <c r="BF2248" i="3"/>
  <c r="BH2248" i="3" s="1"/>
  <c r="BJ2248" i="3" s="1"/>
  <c r="BR2248" i="3" s="1"/>
  <c r="BF2249" i="3"/>
  <c r="BH2249" i="3" s="1"/>
  <c r="BJ2249" i="3" s="1"/>
  <c r="BR2249" i="3" s="1"/>
  <c r="BF2250" i="3"/>
  <c r="BH2250" i="3" s="1"/>
  <c r="BJ2250" i="3" s="1"/>
  <c r="BR2250" i="3" s="1"/>
  <c r="BF2251" i="3"/>
  <c r="BH2251" i="3" s="1"/>
  <c r="BJ2251" i="3" s="1"/>
  <c r="BR2251" i="3" s="1"/>
  <c r="BF2252" i="3"/>
  <c r="BH2252" i="3" s="1"/>
  <c r="BJ2252" i="3" s="1"/>
  <c r="BR2252" i="3" s="1"/>
  <c r="BF2253" i="3"/>
  <c r="BH2253" i="3" s="1"/>
  <c r="BJ2253" i="3" s="1"/>
  <c r="BR2253" i="3" s="1"/>
  <c r="BF2254" i="3"/>
  <c r="BH2254" i="3" s="1"/>
  <c r="BJ2254" i="3" s="1"/>
  <c r="BR2254" i="3" s="1"/>
  <c r="BF2255" i="3"/>
  <c r="BH2255" i="3" s="1"/>
  <c r="BJ2255" i="3" s="1"/>
  <c r="BR2255" i="3" s="1"/>
  <c r="BF2256" i="3"/>
  <c r="BH2256" i="3" s="1"/>
  <c r="BJ2256" i="3" s="1"/>
  <c r="BR2256" i="3" s="1"/>
  <c r="BF2257" i="3"/>
  <c r="BH2257" i="3" s="1"/>
  <c r="BJ2257" i="3" s="1"/>
  <c r="BR2257" i="3" s="1"/>
  <c r="BF2258" i="3"/>
  <c r="BH2258" i="3" s="1"/>
  <c r="BJ2258" i="3" s="1"/>
  <c r="BR2258" i="3" s="1"/>
  <c r="BF2259" i="3"/>
  <c r="BH2259" i="3" s="1"/>
  <c r="BJ2259" i="3" s="1"/>
  <c r="BR2259" i="3" s="1"/>
  <c r="BF2260" i="3"/>
  <c r="BH2260" i="3" s="1"/>
  <c r="BJ2260" i="3" s="1"/>
  <c r="BR2260" i="3" s="1"/>
  <c r="BF2261" i="3"/>
  <c r="BH2261" i="3" s="1"/>
  <c r="BJ2261" i="3" s="1"/>
  <c r="BR2261" i="3" s="1"/>
  <c r="BF2262" i="3"/>
  <c r="BH2262" i="3" s="1"/>
  <c r="BJ2262" i="3" s="1"/>
  <c r="BR2262" i="3" s="1"/>
  <c r="BF2263" i="3"/>
  <c r="BH2263" i="3" s="1"/>
  <c r="BJ2263" i="3" s="1"/>
  <c r="BR2263" i="3" s="1"/>
  <c r="BF2264" i="3"/>
  <c r="BF2265" i="3"/>
  <c r="BF2266" i="3"/>
  <c r="BF2267" i="3"/>
  <c r="BF2268" i="3"/>
  <c r="BF2269" i="3"/>
  <c r="BF2270" i="3"/>
  <c r="BF2271" i="3"/>
  <c r="BF2272" i="3"/>
  <c r="BF2273" i="3"/>
  <c r="BF2274" i="3"/>
  <c r="BF2275" i="3"/>
  <c r="BF2276" i="3"/>
  <c r="BF2277" i="3"/>
  <c r="BF2278" i="3"/>
  <c r="BF2279" i="3"/>
  <c r="BF2280" i="3"/>
  <c r="BF2281" i="3"/>
  <c r="BF2282" i="3"/>
  <c r="BF2283" i="3"/>
  <c r="BF2284" i="3"/>
  <c r="BF2285" i="3"/>
  <c r="BF2286" i="3"/>
  <c r="BF2287" i="3"/>
  <c r="BF2288" i="3"/>
  <c r="BF2289" i="3"/>
  <c r="BF2290" i="3"/>
  <c r="BF2291" i="3"/>
  <c r="BF2292" i="3"/>
  <c r="BF2293" i="3"/>
  <c r="BF2294" i="3"/>
  <c r="BH2294" i="3" s="1"/>
  <c r="BJ2294" i="3" s="1"/>
  <c r="BR2294" i="3" s="1"/>
  <c r="BF2295" i="3"/>
  <c r="BH2295" i="3" s="1"/>
  <c r="BJ2295" i="3" s="1"/>
  <c r="BR2295" i="3" s="1"/>
  <c r="BF2296" i="3"/>
  <c r="BH2296" i="3" s="1"/>
  <c r="BJ2296" i="3" s="1"/>
  <c r="BR2296" i="3" s="1"/>
  <c r="BF2297" i="3"/>
  <c r="BH2297" i="3" s="1"/>
  <c r="BJ2297" i="3" s="1"/>
  <c r="BR2297" i="3" s="1"/>
  <c r="BF2298" i="3"/>
  <c r="BH2298" i="3" s="1"/>
  <c r="BJ2298" i="3" s="1"/>
  <c r="BR2298" i="3" s="1"/>
  <c r="BF2299" i="3"/>
  <c r="BH2299" i="3" s="1"/>
  <c r="BJ2299" i="3" s="1"/>
  <c r="BR2299" i="3" s="1"/>
  <c r="BF2300" i="3"/>
  <c r="BH2300" i="3" s="1"/>
  <c r="BJ2300" i="3" s="1"/>
  <c r="BR2300" i="3" s="1"/>
  <c r="BF2301" i="3"/>
  <c r="BH2301" i="3" s="1"/>
  <c r="BJ2301" i="3" s="1"/>
  <c r="BR2301" i="3" s="1"/>
  <c r="BF2302" i="3"/>
  <c r="BH2302" i="3" s="1"/>
  <c r="BJ2302" i="3" s="1"/>
  <c r="BR2302" i="3" s="1"/>
  <c r="BF2303" i="3"/>
  <c r="BH2303" i="3" s="1"/>
  <c r="BJ2303" i="3" s="1"/>
  <c r="BR2303" i="3" s="1"/>
  <c r="BF2304" i="3"/>
  <c r="BH2304" i="3" s="1"/>
  <c r="BJ2304" i="3" s="1"/>
  <c r="BR2304" i="3" s="1"/>
  <c r="BF2305" i="3"/>
  <c r="BH2305" i="3" s="1"/>
  <c r="BJ2305" i="3" s="1"/>
  <c r="BR2305" i="3" s="1"/>
  <c r="BF2306" i="3"/>
  <c r="BH2306" i="3" s="1"/>
  <c r="BJ2306" i="3" s="1"/>
  <c r="BR2306" i="3" s="1"/>
  <c r="BF2307" i="3"/>
  <c r="BH2307" i="3" s="1"/>
  <c r="BJ2307" i="3" s="1"/>
  <c r="BR2307" i="3" s="1"/>
  <c r="BF2308" i="3"/>
  <c r="BH2308" i="3" s="1"/>
  <c r="BJ2308" i="3" s="1"/>
  <c r="BR2308" i="3" s="1"/>
  <c r="BF2309" i="3"/>
  <c r="BH2309" i="3" s="1"/>
  <c r="BJ2309" i="3" s="1"/>
  <c r="BR2309" i="3" s="1"/>
  <c r="BF2310" i="3"/>
  <c r="BF2311" i="3"/>
  <c r="BF2312" i="3"/>
  <c r="BF2313" i="3"/>
  <c r="BF2314" i="3"/>
  <c r="BF2315" i="3"/>
  <c r="BF2316" i="3"/>
  <c r="BF2317" i="3"/>
  <c r="BF2318" i="3"/>
  <c r="BF2319" i="3"/>
  <c r="BF2320" i="3"/>
  <c r="BF2321" i="3"/>
  <c r="BF2322" i="3"/>
  <c r="BF2323" i="3"/>
  <c r="BF2324" i="3"/>
  <c r="BF2325" i="3"/>
  <c r="BF2326" i="3"/>
  <c r="BF2327" i="3"/>
  <c r="BF2328" i="3"/>
  <c r="BF2329" i="3"/>
  <c r="BF2330" i="3"/>
  <c r="BF2331" i="3"/>
  <c r="BF2332" i="3"/>
  <c r="BF2333" i="3"/>
  <c r="BF2334" i="3"/>
  <c r="BF2335" i="3"/>
  <c r="BF2336" i="3"/>
  <c r="BF2337" i="3"/>
  <c r="BF2338" i="3"/>
  <c r="BF2339" i="3"/>
  <c r="BF2340" i="3"/>
  <c r="BF2341" i="3"/>
  <c r="BF2342" i="3"/>
  <c r="BF2343" i="3"/>
  <c r="BF2344" i="3"/>
  <c r="BF2345" i="3"/>
  <c r="BF2346" i="3"/>
  <c r="BF2347" i="3"/>
  <c r="BF2348" i="3"/>
  <c r="BF2349" i="3"/>
  <c r="BF2350" i="3"/>
  <c r="BF2351" i="3"/>
  <c r="BF2352" i="3"/>
  <c r="BF2353" i="3"/>
  <c r="BF2354" i="3"/>
  <c r="BF2355" i="3"/>
  <c r="BF2356" i="3"/>
  <c r="BF2357" i="3"/>
  <c r="BF2358" i="3"/>
  <c r="BF2359" i="3"/>
  <c r="BF2360" i="3"/>
  <c r="BF2361" i="3"/>
  <c r="BF2362" i="3"/>
  <c r="BF2363" i="3"/>
  <c r="BF2364" i="3"/>
  <c r="BF2365" i="3"/>
  <c r="BF2366" i="3"/>
  <c r="BF2367" i="3"/>
  <c r="BF2368" i="3"/>
  <c r="BF2369" i="3"/>
  <c r="BF2370" i="3"/>
  <c r="BF2371" i="3"/>
  <c r="BF2372" i="3"/>
  <c r="BF2373" i="3"/>
  <c r="BF2374" i="3"/>
  <c r="BF2375" i="3"/>
  <c r="BF2376" i="3"/>
  <c r="BF2377" i="3"/>
  <c r="BF2378" i="3"/>
  <c r="BF2379" i="3"/>
  <c r="BF2380" i="3"/>
  <c r="BF2381" i="3"/>
  <c r="BF2382" i="3"/>
  <c r="BF2383" i="3"/>
  <c r="BF2384" i="3"/>
  <c r="BF2385" i="3"/>
  <c r="BF2386" i="3"/>
  <c r="BF2387" i="3"/>
  <c r="BF2388" i="3"/>
  <c r="BF2389" i="3"/>
  <c r="BF2390" i="3"/>
  <c r="BF2391" i="3"/>
  <c r="BF2392" i="3"/>
  <c r="BF2393" i="3"/>
  <c r="BF2394" i="3"/>
  <c r="BF2395" i="3"/>
  <c r="BF2396" i="3"/>
  <c r="BF2397" i="3"/>
  <c r="BF2398" i="3"/>
  <c r="BF2399" i="3"/>
  <c r="BF2400" i="3"/>
  <c r="BF2401" i="3"/>
  <c r="BF2402" i="3"/>
  <c r="BF2403" i="3"/>
  <c r="BF2404" i="3"/>
  <c r="BF2405" i="3"/>
  <c r="BF2406" i="3"/>
  <c r="BF2407" i="3"/>
  <c r="BF2408" i="3"/>
  <c r="BF2409" i="3"/>
  <c r="BH2409" i="3" s="1"/>
  <c r="BJ2409" i="3" s="1"/>
  <c r="BR2409" i="3" s="1"/>
  <c r="BF2410" i="3"/>
  <c r="BH2410" i="3" s="1"/>
  <c r="BJ2410" i="3" s="1"/>
  <c r="BR2410" i="3" s="1"/>
  <c r="BF2411" i="3"/>
  <c r="BH2411" i="3" s="1"/>
  <c r="BJ2411" i="3" s="1"/>
  <c r="BR2411" i="3" s="1"/>
  <c r="BF2412" i="3"/>
  <c r="BF2413" i="3"/>
  <c r="BF2414" i="3"/>
  <c r="BF2415" i="3"/>
  <c r="BF2416" i="3"/>
  <c r="BF2417" i="3"/>
  <c r="BF2418" i="3"/>
  <c r="BF2419" i="3"/>
  <c r="BF2420" i="3"/>
  <c r="BF2421" i="3"/>
  <c r="BF2422" i="3"/>
  <c r="BF2423" i="3"/>
  <c r="BF2424" i="3"/>
  <c r="BF2425" i="3"/>
  <c r="BF2426" i="3"/>
  <c r="BF2427" i="3"/>
  <c r="BF2428" i="3"/>
  <c r="BF2429" i="3"/>
  <c r="BF2430" i="3"/>
  <c r="BF2431" i="3"/>
  <c r="BF2432" i="3"/>
  <c r="BF2433" i="3"/>
  <c r="BF2434" i="3"/>
  <c r="BF2435" i="3"/>
  <c r="BF2436" i="3"/>
  <c r="BF2437" i="3"/>
  <c r="BF2438" i="3"/>
  <c r="BF2439" i="3"/>
  <c r="BF2440" i="3"/>
  <c r="BF2441" i="3"/>
  <c r="BF2442" i="3"/>
  <c r="BF2443" i="3"/>
  <c r="BF2444" i="3"/>
  <c r="BF2445" i="3"/>
  <c r="BF2446" i="3"/>
  <c r="BF2447" i="3"/>
  <c r="BF2448" i="3"/>
  <c r="BF2449" i="3"/>
  <c r="BF2450" i="3"/>
  <c r="BF2451" i="3"/>
  <c r="BF2452" i="3"/>
  <c r="BF2453" i="3"/>
  <c r="BF2454" i="3"/>
  <c r="BF2455" i="3"/>
  <c r="BF2456" i="3"/>
  <c r="BF2457" i="3"/>
  <c r="BF2458" i="3"/>
  <c r="BF2459" i="3"/>
  <c r="BF2460" i="3"/>
  <c r="BF2461" i="3"/>
  <c r="BF2462" i="3"/>
  <c r="BF2463" i="3"/>
  <c r="BF2464" i="3"/>
  <c r="BF2465" i="3"/>
  <c r="BF2466" i="3"/>
  <c r="BF2467" i="3"/>
  <c r="BF2468" i="3"/>
  <c r="BF2469" i="3"/>
  <c r="BF2470" i="3"/>
  <c r="BF2471" i="3"/>
  <c r="BH2471" i="3" s="1"/>
  <c r="BJ2471" i="3" s="1"/>
  <c r="BR2471" i="3" s="1"/>
  <c r="BF2472" i="3"/>
  <c r="BH2472" i="3" s="1"/>
  <c r="BJ2472" i="3" s="1"/>
  <c r="BR2472" i="3" s="1"/>
  <c r="BF2473" i="3"/>
  <c r="BH2473" i="3" s="1"/>
  <c r="BJ2473" i="3" s="1"/>
  <c r="BR2473" i="3" s="1"/>
  <c r="BF2474" i="3"/>
  <c r="BH2474" i="3" s="1"/>
  <c r="BJ2474" i="3" s="1"/>
  <c r="BR2474" i="3" s="1"/>
  <c r="BF2475" i="3"/>
  <c r="BH2475" i="3" s="1"/>
  <c r="BJ2475" i="3" s="1"/>
  <c r="BR2475" i="3" s="1"/>
  <c r="BF2476" i="3"/>
  <c r="BH2476" i="3" s="1"/>
  <c r="BJ2476" i="3" s="1"/>
  <c r="BR2476" i="3" s="1"/>
  <c r="BF2477" i="3"/>
  <c r="BH2477" i="3" s="1"/>
  <c r="BJ2477" i="3" s="1"/>
  <c r="BR2477" i="3" s="1"/>
  <c r="BF2478" i="3"/>
  <c r="BH2478" i="3" s="1"/>
  <c r="BJ2478" i="3" s="1"/>
  <c r="BR2478" i="3" s="1"/>
  <c r="BF2479" i="3"/>
  <c r="BH2479" i="3" s="1"/>
  <c r="BJ2479" i="3" s="1"/>
  <c r="BR2479" i="3" s="1"/>
  <c r="BF2480" i="3"/>
  <c r="BH2480" i="3" s="1"/>
  <c r="BJ2480" i="3" s="1"/>
  <c r="BR2480" i="3" s="1"/>
  <c r="BF2481" i="3"/>
  <c r="BH2481" i="3" s="1"/>
  <c r="BJ2481" i="3" s="1"/>
  <c r="BR2481" i="3" s="1"/>
  <c r="BF2482" i="3"/>
  <c r="BH2482" i="3" s="1"/>
  <c r="BJ2482" i="3" s="1"/>
  <c r="BR2482" i="3" s="1"/>
  <c r="BF2483" i="3"/>
  <c r="BH2483" i="3" s="1"/>
  <c r="BJ2483" i="3" s="1"/>
  <c r="BR2483" i="3" s="1"/>
  <c r="BF2484" i="3"/>
  <c r="BH2484" i="3" s="1"/>
  <c r="BJ2484" i="3" s="1"/>
  <c r="BR2484" i="3" s="1"/>
  <c r="BF2485" i="3"/>
  <c r="BH2485" i="3" s="1"/>
  <c r="BJ2485" i="3" s="1"/>
  <c r="BR2485" i="3" s="1"/>
  <c r="BF2486" i="3"/>
  <c r="BH2486" i="3" s="1"/>
  <c r="BJ2486" i="3" s="1"/>
  <c r="BR2486" i="3" s="1"/>
  <c r="BF2487" i="3"/>
  <c r="BH2487" i="3" s="1"/>
  <c r="BJ2487" i="3" s="1"/>
  <c r="BR2487" i="3" s="1"/>
  <c r="BF2488" i="3"/>
  <c r="BH2488" i="3" s="1"/>
  <c r="BJ2488" i="3" s="1"/>
  <c r="BR2488" i="3" s="1"/>
  <c r="BF2489" i="3"/>
  <c r="BH2489" i="3" s="1"/>
  <c r="BJ2489" i="3" s="1"/>
  <c r="BR2489" i="3" s="1"/>
  <c r="BF2490" i="3"/>
  <c r="BH2490" i="3" s="1"/>
  <c r="BJ2490" i="3" s="1"/>
  <c r="BR2490" i="3" s="1"/>
  <c r="BF2491" i="3"/>
  <c r="BH2491" i="3" s="1"/>
  <c r="BJ2491" i="3" s="1"/>
  <c r="BR2491" i="3" s="1"/>
  <c r="BF2492" i="3"/>
  <c r="BH2492" i="3" s="1"/>
  <c r="BJ2492" i="3" s="1"/>
  <c r="BR2492" i="3" s="1"/>
  <c r="BF2493" i="3"/>
  <c r="BH2493" i="3" s="1"/>
  <c r="BJ2493" i="3" s="1"/>
  <c r="BR2493" i="3" s="1"/>
  <c r="BF2494" i="3"/>
  <c r="BH2494" i="3" s="1"/>
  <c r="BJ2494" i="3" s="1"/>
  <c r="BR2494" i="3" s="1"/>
  <c r="BF2495" i="3"/>
  <c r="BH2495" i="3" s="1"/>
  <c r="BJ2495" i="3" s="1"/>
  <c r="BR2495" i="3" s="1"/>
  <c r="BF2496" i="3"/>
  <c r="BH2496" i="3" s="1"/>
  <c r="BJ2496" i="3" s="1"/>
  <c r="BR2496" i="3" s="1"/>
  <c r="BF2497" i="3"/>
  <c r="BH2497" i="3" s="1"/>
  <c r="BJ2497" i="3" s="1"/>
  <c r="BR2497" i="3" s="1"/>
  <c r="BF2498" i="3"/>
  <c r="BH2498" i="3" s="1"/>
  <c r="BJ2498" i="3" s="1"/>
  <c r="BR2498" i="3" s="1"/>
  <c r="BF2499" i="3"/>
  <c r="BH2499" i="3" s="1"/>
  <c r="BJ2499" i="3" s="1"/>
  <c r="BR2499" i="3" s="1"/>
  <c r="BF2500" i="3"/>
  <c r="BH2500" i="3" s="1"/>
  <c r="BJ2500" i="3" s="1"/>
  <c r="BR2500" i="3" s="1"/>
  <c r="BF2501" i="3"/>
  <c r="BH2501" i="3" s="1"/>
  <c r="BJ2501" i="3" s="1"/>
  <c r="BR2501" i="3" s="1"/>
  <c r="BF2502" i="3"/>
  <c r="BH2502" i="3" s="1"/>
  <c r="BJ2502" i="3" s="1"/>
  <c r="BR2502" i="3" s="1"/>
  <c r="BF2503" i="3"/>
  <c r="BH2503" i="3" s="1"/>
  <c r="BJ2503" i="3" s="1"/>
  <c r="BR2503" i="3" s="1"/>
  <c r="BF2504" i="3"/>
  <c r="BH2504" i="3" s="1"/>
  <c r="BJ2504" i="3" s="1"/>
  <c r="BR2504" i="3" s="1"/>
  <c r="BF2505" i="3"/>
  <c r="BH2505" i="3" s="1"/>
  <c r="BJ2505" i="3" s="1"/>
  <c r="BR2505" i="3" s="1"/>
  <c r="BF2506" i="3"/>
  <c r="BH2506" i="3" s="1"/>
  <c r="BJ2506" i="3" s="1"/>
  <c r="BR2506" i="3" s="1"/>
  <c r="BF2507" i="3"/>
  <c r="BH2507" i="3" s="1"/>
  <c r="BJ2507" i="3" s="1"/>
  <c r="BR2507" i="3" s="1"/>
  <c r="BF2508" i="3"/>
  <c r="BF2509" i="3"/>
  <c r="BF2510" i="3"/>
  <c r="BF2511" i="3"/>
  <c r="BF2512" i="3"/>
  <c r="BF2513" i="3"/>
  <c r="BF2514" i="3"/>
  <c r="BF2515" i="3"/>
  <c r="BF2516" i="3"/>
  <c r="BF2517" i="3"/>
  <c r="BF2518" i="3"/>
  <c r="BF2519" i="3"/>
  <c r="BF2520" i="3"/>
  <c r="BF2521" i="3"/>
  <c r="BF2522" i="3"/>
  <c r="BF2523" i="3"/>
  <c r="BF2524" i="3"/>
  <c r="BF2525" i="3"/>
  <c r="BF2526" i="3"/>
  <c r="BF2527" i="3"/>
  <c r="BF2528" i="3"/>
  <c r="BF2529" i="3"/>
  <c r="BF2530" i="3"/>
  <c r="BF2531" i="3"/>
  <c r="BF2532" i="3"/>
  <c r="BF2533" i="3"/>
  <c r="BF2534" i="3"/>
  <c r="BF2535" i="3"/>
  <c r="BF2536" i="3"/>
  <c r="BF2537" i="3"/>
  <c r="BF2538" i="3"/>
  <c r="BF2539" i="3"/>
  <c r="BF2540" i="3"/>
  <c r="BF2541" i="3"/>
  <c r="BF2542" i="3"/>
  <c r="BF2543" i="3"/>
  <c r="BF2544" i="3"/>
  <c r="BF2545" i="3"/>
  <c r="BF2546" i="3"/>
  <c r="BF2547" i="3"/>
  <c r="BF2548" i="3"/>
  <c r="BF2549" i="3"/>
  <c r="BF2550" i="3"/>
  <c r="BF2551" i="3"/>
  <c r="BF2552" i="3"/>
  <c r="BF2553" i="3"/>
  <c r="BF2554" i="3"/>
  <c r="BF2555" i="3"/>
  <c r="BF2556" i="3"/>
  <c r="BF2557" i="3"/>
  <c r="BF2558" i="3"/>
  <c r="BF2559" i="3"/>
  <c r="BF2560" i="3"/>
  <c r="BF2561" i="3"/>
  <c r="BF2562" i="3"/>
  <c r="BF2563" i="3"/>
  <c r="BF2564" i="3"/>
  <c r="BF2565" i="3"/>
  <c r="BF2566" i="3"/>
  <c r="BF2567" i="3"/>
  <c r="BF2568" i="3"/>
  <c r="BF2569" i="3"/>
  <c r="BF2570" i="3"/>
  <c r="BF2571" i="3"/>
  <c r="BF2572" i="3"/>
  <c r="BF2573" i="3"/>
  <c r="BF2574" i="3"/>
  <c r="BH2574" i="3" s="1"/>
  <c r="BJ2574" i="3" s="1"/>
  <c r="BR2574" i="3" s="1"/>
  <c r="BF2575" i="3"/>
  <c r="BH2575" i="3" s="1"/>
  <c r="BJ2575" i="3" s="1"/>
  <c r="BR2575" i="3" s="1"/>
  <c r="BF2576" i="3"/>
  <c r="BH2576" i="3" s="1"/>
  <c r="BJ2576" i="3" s="1"/>
  <c r="BR2576" i="3" s="1"/>
  <c r="BF2577" i="3"/>
  <c r="BH2577" i="3" s="1"/>
  <c r="BJ2577" i="3" s="1"/>
  <c r="BR2577" i="3" s="1"/>
  <c r="BF2578" i="3"/>
  <c r="BH2578" i="3" s="1"/>
  <c r="BJ2578" i="3" s="1"/>
  <c r="BR2578" i="3" s="1"/>
  <c r="BF2579" i="3"/>
  <c r="BH2579" i="3" s="1"/>
  <c r="BJ2579" i="3" s="1"/>
  <c r="BR2579" i="3" s="1"/>
  <c r="BF2580" i="3"/>
  <c r="BH2580" i="3" s="1"/>
  <c r="BJ2580" i="3" s="1"/>
  <c r="BR2580" i="3" s="1"/>
  <c r="BF2581" i="3"/>
  <c r="BH2581" i="3" s="1"/>
  <c r="BJ2581" i="3" s="1"/>
  <c r="BR2581" i="3" s="1"/>
  <c r="BF2582" i="3"/>
  <c r="BH2582" i="3" s="1"/>
  <c r="BJ2582" i="3" s="1"/>
  <c r="BR2582" i="3" s="1"/>
  <c r="BF2583" i="3"/>
  <c r="BH2583" i="3" s="1"/>
  <c r="BJ2583" i="3" s="1"/>
  <c r="BR2583" i="3" s="1"/>
  <c r="BF2584" i="3"/>
  <c r="BH2584" i="3" s="1"/>
  <c r="BJ2584" i="3" s="1"/>
  <c r="BR2584" i="3" s="1"/>
  <c r="BF2585" i="3"/>
  <c r="BH2585" i="3" s="1"/>
  <c r="BJ2585" i="3" s="1"/>
  <c r="BR2585" i="3" s="1"/>
  <c r="BF2586" i="3"/>
  <c r="BH2586" i="3" s="1"/>
  <c r="BJ2586" i="3" s="1"/>
  <c r="BR2586" i="3" s="1"/>
  <c r="BF2587" i="3"/>
  <c r="BH2587" i="3" s="1"/>
  <c r="BJ2587" i="3" s="1"/>
  <c r="BR2587" i="3" s="1"/>
  <c r="BF2588" i="3"/>
  <c r="BH2588" i="3" s="1"/>
  <c r="BJ2588" i="3" s="1"/>
  <c r="BR2588" i="3" s="1"/>
  <c r="BF2589" i="3"/>
  <c r="BH2589" i="3" s="1"/>
  <c r="BJ2589" i="3" s="1"/>
  <c r="BR2589" i="3" s="1"/>
  <c r="BF2590" i="3"/>
  <c r="BH2590" i="3" s="1"/>
  <c r="BJ2590" i="3" s="1"/>
  <c r="BR2590" i="3" s="1"/>
  <c r="BF2591" i="3"/>
  <c r="BH2591" i="3" s="1"/>
  <c r="BJ2591" i="3" s="1"/>
  <c r="BR2591" i="3" s="1"/>
  <c r="BF2592" i="3"/>
  <c r="BH2592" i="3" s="1"/>
  <c r="BJ2592" i="3" s="1"/>
  <c r="BR2592" i="3" s="1"/>
  <c r="BF2593" i="3"/>
  <c r="BH2593" i="3" s="1"/>
  <c r="BJ2593" i="3" s="1"/>
  <c r="BR2593" i="3" s="1"/>
  <c r="BF2594" i="3"/>
  <c r="BF2595" i="3"/>
  <c r="BF2596" i="3"/>
  <c r="BF2597" i="3"/>
  <c r="BF2598" i="3"/>
  <c r="BF2599" i="3"/>
  <c r="BF2600" i="3"/>
  <c r="BF2601" i="3"/>
  <c r="BF2602" i="3"/>
  <c r="BF2603" i="3"/>
  <c r="BF2604" i="3"/>
  <c r="BF2605" i="3"/>
  <c r="BF2606" i="3"/>
  <c r="BF2607" i="3"/>
  <c r="BH2607" i="3" s="1"/>
  <c r="BJ2607" i="3" s="1"/>
  <c r="BR2607" i="3" s="1"/>
  <c r="BF2608" i="3"/>
  <c r="BH2608" i="3" s="1"/>
  <c r="BJ2608" i="3" s="1"/>
  <c r="BR2608" i="3" s="1"/>
  <c r="BF2609" i="3"/>
  <c r="BH2609" i="3" s="1"/>
  <c r="BJ2609" i="3" s="1"/>
  <c r="BR2609" i="3" s="1"/>
  <c r="BF2610" i="3"/>
  <c r="BH2610" i="3" s="1"/>
  <c r="BJ2610" i="3" s="1"/>
  <c r="BR2610" i="3" s="1"/>
  <c r="BF2611" i="3"/>
  <c r="BH2611" i="3" s="1"/>
  <c r="BJ2611" i="3" s="1"/>
  <c r="BR2611" i="3" s="1"/>
  <c r="BF2612" i="3"/>
  <c r="BH2612" i="3" s="1"/>
  <c r="BJ2612" i="3" s="1"/>
  <c r="BR2612" i="3" s="1"/>
  <c r="BF2613" i="3"/>
  <c r="BH2613" i="3" s="1"/>
  <c r="BJ2613" i="3" s="1"/>
  <c r="BR2613" i="3" s="1"/>
  <c r="BF2614" i="3"/>
  <c r="BH2614" i="3" s="1"/>
  <c r="BJ2614" i="3" s="1"/>
  <c r="BR2614" i="3" s="1"/>
  <c r="BF2615" i="3"/>
  <c r="BH2615" i="3" s="1"/>
  <c r="BJ2615" i="3" s="1"/>
  <c r="BR2615" i="3" s="1"/>
  <c r="BF2616" i="3"/>
  <c r="BH2616" i="3" s="1"/>
  <c r="BJ2616" i="3" s="1"/>
  <c r="BR2616" i="3" s="1"/>
  <c r="BF2617" i="3"/>
  <c r="BH2617" i="3" s="1"/>
  <c r="BJ2617" i="3" s="1"/>
  <c r="BR2617" i="3" s="1"/>
  <c r="BF2618" i="3"/>
  <c r="BH2618" i="3" s="1"/>
  <c r="BJ2618" i="3" s="1"/>
  <c r="BR2618" i="3" s="1"/>
  <c r="BF2619" i="3"/>
  <c r="BH2619" i="3" s="1"/>
  <c r="BJ2619" i="3" s="1"/>
  <c r="BR2619" i="3" s="1"/>
  <c r="BF2620" i="3"/>
  <c r="BH2620" i="3" s="1"/>
  <c r="BJ2620" i="3" s="1"/>
  <c r="BR2620" i="3" s="1"/>
  <c r="BF2621" i="3"/>
  <c r="BH2621" i="3" s="1"/>
  <c r="BJ2621" i="3" s="1"/>
  <c r="BR2621" i="3" s="1"/>
  <c r="BF2622" i="3"/>
  <c r="BH2622" i="3" s="1"/>
  <c r="BJ2622" i="3" s="1"/>
  <c r="BR2622" i="3" s="1"/>
  <c r="BF2623" i="3"/>
  <c r="BH2623" i="3" s="1"/>
  <c r="BJ2623" i="3" s="1"/>
  <c r="BR2623" i="3" s="1"/>
  <c r="BF2624" i="3"/>
  <c r="BH2624" i="3" s="1"/>
  <c r="BJ2624" i="3" s="1"/>
  <c r="BR2624" i="3" s="1"/>
  <c r="BF2625" i="3"/>
  <c r="BH2625" i="3" s="1"/>
  <c r="BJ2625" i="3" s="1"/>
  <c r="BR2625" i="3" s="1"/>
  <c r="BF2626" i="3"/>
  <c r="BH2626" i="3" s="1"/>
  <c r="BJ2626" i="3" s="1"/>
  <c r="BR2626" i="3" s="1"/>
  <c r="BF2627" i="3"/>
  <c r="BH2627" i="3" s="1"/>
  <c r="BJ2627" i="3" s="1"/>
  <c r="BR2627" i="3" s="1"/>
  <c r="BF2628" i="3"/>
  <c r="BH2628" i="3" s="1"/>
  <c r="BJ2628" i="3" s="1"/>
  <c r="BR2628" i="3" s="1"/>
  <c r="BF2629" i="3"/>
  <c r="BH2629" i="3" s="1"/>
  <c r="BJ2629" i="3" s="1"/>
  <c r="BR2629" i="3" s="1"/>
  <c r="BF2630" i="3"/>
  <c r="BH2630" i="3" s="1"/>
  <c r="BJ2630" i="3" s="1"/>
  <c r="BR2630" i="3" s="1"/>
  <c r="BF2631" i="3"/>
  <c r="BH2631" i="3" s="1"/>
  <c r="BJ2631" i="3" s="1"/>
  <c r="BR2631" i="3" s="1"/>
  <c r="BF2632" i="3"/>
  <c r="BH2632" i="3" s="1"/>
  <c r="BJ2632" i="3" s="1"/>
  <c r="BR2632" i="3" s="1"/>
  <c r="BF2633" i="3"/>
  <c r="BH2633" i="3" s="1"/>
  <c r="BJ2633" i="3" s="1"/>
  <c r="BR2633" i="3" s="1"/>
  <c r="BF2634" i="3"/>
  <c r="BH2634" i="3" s="1"/>
  <c r="BJ2634" i="3" s="1"/>
  <c r="BR2634" i="3" s="1"/>
  <c r="BF2635" i="3"/>
  <c r="BH2635" i="3" s="1"/>
  <c r="BJ2635" i="3" s="1"/>
  <c r="BR2635" i="3" s="1"/>
  <c r="BF2636" i="3"/>
  <c r="BH2636" i="3" s="1"/>
  <c r="BJ2636" i="3" s="1"/>
  <c r="BR2636" i="3" s="1"/>
  <c r="BF2637" i="3"/>
  <c r="BF2638" i="3"/>
  <c r="BF2639" i="3"/>
  <c r="BF3" i="3"/>
  <c r="BG2433" i="3" l="1"/>
  <c r="BI2433" i="3" s="1"/>
  <c r="BH2433" i="3"/>
  <c r="BJ2433" i="3" s="1"/>
  <c r="BR2433" i="3" s="1"/>
  <c r="BG2369" i="3"/>
  <c r="BI2369" i="3" s="1"/>
  <c r="BH2369" i="3"/>
  <c r="BJ2369" i="3" s="1"/>
  <c r="BR2369" i="3" s="1"/>
  <c r="BG2337" i="3"/>
  <c r="BI2337" i="3" s="1"/>
  <c r="BH2337" i="3"/>
  <c r="BJ2337" i="3" s="1"/>
  <c r="BR2337" i="3" s="1"/>
  <c r="BG2289" i="3"/>
  <c r="BI2289" i="3" s="1"/>
  <c r="BH2289" i="3"/>
  <c r="BJ2289" i="3" s="1"/>
  <c r="BR2289" i="3" s="1"/>
  <c r="BG2225" i="3"/>
  <c r="BI2225" i="3" s="1"/>
  <c r="BH2225" i="3"/>
  <c r="BJ2225" i="3" s="1"/>
  <c r="BR2225" i="3" s="1"/>
  <c r="BG2161" i="3"/>
  <c r="BI2161" i="3" s="1"/>
  <c r="BH2161" i="3"/>
  <c r="BJ2161" i="3" s="1"/>
  <c r="BR2161" i="3" s="1"/>
  <c r="BG2129" i="3"/>
  <c r="BI2129" i="3" s="1"/>
  <c r="BH2129" i="3"/>
  <c r="BJ2129" i="3" s="1"/>
  <c r="BR2129" i="3" s="1"/>
  <c r="BG2097" i="3"/>
  <c r="BI2097" i="3" s="1"/>
  <c r="BH2097" i="3"/>
  <c r="BJ2097" i="3" s="1"/>
  <c r="BR2097" i="3" s="1"/>
  <c r="BG2041" i="3"/>
  <c r="BI2041" i="3" s="1"/>
  <c r="BH2041" i="3"/>
  <c r="BJ2041" i="3" s="1"/>
  <c r="BR2041" i="3" s="1"/>
  <c r="BG1985" i="3"/>
  <c r="BI1985" i="3" s="1"/>
  <c r="BH1985" i="3"/>
  <c r="BJ1985" i="3" s="1"/>
  <c r="BR1985" i="3" s="1"/>
  <c r="BG1921" i="3"/>
  <c r="BI1921" i="3" s="1"/>
  <c r="BH1921" i="3"/>
  <c r="BJ1921" i="3" s="1"/>
  <c r="BR1921" i="3" s="1"/>
  <c r="BG1857" i="3"/>
  <c r="BI1857" i="3" s="1"/>
  <c r="BH1857" i="3"/>
  <c r="BJ1857" i="3" s="1"/>
  <c r="BR1857" i="3" s="1"/>
  <c r="BG1487" i="3"/>
  <c r="BI1487" i="3" s="1"/>
  <c r="BH1487" i="3"/>
  <c r="BJ1487" i="3" s="1"/>
  <c r="BR1487" i="3" s="1"/>
  <c r="BH1431" i="3"/>
  <c r="BJ1431" i="3" s="1"/>
  <c r="BR1431" i="3" s="1"/>
  <c r="BG1431" i="3"/>
  <c r="BI1431" i="3" s="1"/>
  <c r="BG1423" i="3"/>
  <c r="BI1423" i="3" s="1"/>
  <c r="BH1423" i="3"/>
  <c r="BJ1423" i="3" s="1"/>
  <c r="BR1423" i="3" s="1"/>
  <c r="BH1415" i="3"/>
  <c r="BJ1415" i="3" s="1"/>
  <c r="BR1415" i="3" s="1"/>
  <c r="BG1415" i="3"/>
  <c r="BI1415" i="3" s="1"/>
  <c r="BG1407" i="3"/>
  <c r="BI1407" i="3" s="1"/>
  <c r="BH1407" i="3"/>
  <c r="BJ1407" i="3" s="1"/>
  <c r="BR1407" i="3" s="1"/>
  <c r="BH1399" i="3"/>
  <c r="BJ1399" i="3" s="1"/>
  <c r="BR1399" i="3" s="1"/>
  <c r="BG1399" i="3"/>
  <c r="BI1399" i="3" s="1"/>
  <c r="BH1391" i="3"/>
  <c r="BJ1391" i="3" s="1"/>
  <c r="BR1391" i="3" s="1"/>
  <c r="BG1391" i="3"/>
  <c r="BI1391" i="3" s="1"/>
  <c r="BH1383" i="3"/>
  <c r="BJ1383" i="3" s="1"/>
  <c r="BR1383" i="3" s="1"/>
  <c r="BG1383" i="3"/>
  <c r="BI1383" i="3" s="1"/>
  <c r="BG1375" i="3"/>
  <c r="BI1375" i="3" s="1"/>
  <c r="BH1375" i="3"/>
  <c r="BJ1375" i="3" s="1"/>
  <c r="BR1375" i="3" s="1"/>
  <c r="BH1367" i="3"/>
  <c r="BJ1367" i="3" s="1"/>
  <c r="BR1367" i="3" s="1"/>
  <c r="BG1367" i="3"/>
  <c r="BI1367" i="3" s="1"/>
  <c r="BG1359" i="3"/>
  <c r="BI1359" i="3" s="1"/>
  <c r="BH1359" i="3"/>
  <c r="BJ1359" i="3" s="1"/>
  <c r="BR1359" i="3" s="1"/>
  <c r="BH1351" i="3"/>
  <c r="BJ1351" i="3" s="1"/>
  <c r="BR1351" i="3" s="1"/>
  <c r="BG1351" i="3"/>
  <c r="BI1351" i="3" s="1"/>
  <c r="BG1343" i="3"/>
  <c r="BI1343" i="3" s="1"/>
  <c r="BH1343" i="3"/>
  <c r="BJ1343" i="3" s="1"/>
  <c r="BR1343" i="3" s="1"/>
  <c r="BH1335" i="3"/>
  <c r="BJ1335" i="3" s="1"/>
  <c r="BR1335" i="3" s="1"/>
  <c r="BG1335" i="3"/>
  <c r="BI1335" i="3" s="1"/>
  <c r="BH1327" i="3"/>
  <c r="BJ1327" i="3" s="1"/>
  <c r="BR1327" i="3" s="1"/>
  <c r="BG1327" i="3"/>
  <c r="BI1327" i="3" s="1"/>
  <c r="BH1319" i="3"/>
  <c r="BJ1319" i="3" s="1"/>
  <c r="BR1319" i="3" s="1"/>
  <c r="BG1319" i="3"/>
  <c r="BI1319" i="3" s="1"/>
  <c r="BH1311" i="3"/>
  <c r="BJ1311" i="3" s="1"/>
  <c r="BR1311" i="3" s="1"/>
  <c r="BG1311" i="3"/>
  <c r="BI1311" i="3" s="1"/>
  <c r="BH1303" i="3"/>
  <c r="BJ1303" i="3" s="1"/>
  <c r="BR1303" i="3" s="1"/>
  <c r="BG1303" i="3"/>
  <c r="BI1303" i="3" s="1"/>
  <c r="BH1295" i="3"/>
  <c r="BJ1295" i="3" s="1"/>
  <c r="BR1295" i="3" s="1"/>
  <c r="BG1295" i="3"/>
  <c r="BI1295" i="3" s="1"/>
  <c r="BH1287" i="3"/>
  <c r="BJ1287" i="3" s="1"/>
  <c r="BR1287" i="3" s="1"/>
  <c r="BG1287" i="3"/>
  <c r="BI1287" i="3" s="1"/>
  <c r="BG1279" i="3"/>
  <c r="BI1279" i="3" s="1"/>
  <c r="BH1279" i="3"/>
  <c r="BJ1279" i="3" s="1"/>
  <c r="BR1279" i="3" s="1"/>
  <c r="BH1271" i="3"/>
  <c r="BJ1271" i="3" s="1"/>
  <c r="BR1271" i="3" s="1"/>
  <c r="BG1271" i="3"/>
  <c r="BI1271" i="3" s="1"/>
  <c r="BH1263" i="3"/>
  <c r="BJ1263" i="3" s="1"/>
  <c r="BR1263" i="3" s="1"/>
  <c r="BG1263" i="3"/>
  <c r="BI1263" i="3" s="1"/>
  <c r="BH1255" i="3"/>
  <c r="BJ1255" i="3" s="1"/>
  <c r="BR1255" i="3" s="1"/>
  <c r="BG1255" i="3"/>
  <c r="BI1255" i="3" s="1"/>
  <c r="BG1247" i="3"/>
  <c r="BI1247" i="3" s="1"/>
  <c r="BH1247" i="3"/>
  <c r="BJ1247" i="3" s="1"/>
  <c r="BR1247" i="3" s="1"/>
  <c r="BH1239" i="3"/>
  <c r="BJ1239" i="3" s="1"/>
  <c r="BR1239" i="3" s="1"/>
  <c r="BG1239" i="3"/>
  <c r="BI1239" i="3" s="1"/>
  <c r="BG1231" i="3"/>
  <c r="BI1231" i="3" s="1"/>
  <c r="BH1231" i="3"/>
  <c r="BJ1231" i="3" s="1"/>
  <c r="BR1231" i="3" s="1"/>
  <c r="BH1223" i="3"/>
  <c r="BJ1223" i="3" s="1"/>
  <c r="BR1223" i="3" s="1"/>
  <c r="BG1223" i="3"/>
  <c r="BI1223" i="3" s="1"/>
  <c r="BG1215" i="3"/>
  <c r="BI1215" i="3" s="1"/>
  <c r="BH1215" i="3"/>
  <c r="BJ1215" i="3" s="1"/>
  <c r="BR1215" i="3" s="1"/>
  <c r="BH1207" i="3"/>
  <c r="BJ1207" i="3" s="1"/>
  <c r="BR1207" i="3" s="1"/>
  <c r="BG1207" i="3"/>
  <c r="BI1207" i="3" s="1"/>
  <c r="BH1199" i="3"/>
  <c r="BJ1199" i="3" s="1"/>
  <c r="BR1199" i="3" s="1"/>
  <c r="BG1199" i="3"/>
  <c r="BI1199" i="3" s="1"/>
  <c r="BH1191" i="3"/>
  <c r="BJ1191" i="3" s="1"/>
  <c r="BR1191" i="3" s="1"/>
  <c r="BG1191" i="3"/>
  <c r="BI1191" i="3" s="1"/>
  <c r="BG1183" i="3"/>
  <c r="BI1183" i="3" s="1"/>
  <c r="BH1183" i="3"/>
  <c r="BJ1183" i="3" s="1"/>
  <c r="BR1183" i="3" s="1"/>
  <c r="BH1175" i="3"/>
  <c r="BJ1175" i="3" s="1"/>
  <c r="BR1175" i="3" s="1"/>
  <c r="BG1175" i="3"/>
  <c r="BI1175" i="3" s="1"/>
  <c r="BG1167" i="3"/>
  <c r="BI1167" i="3" s="1"/>
  <c r="BH1167" i="3"/>
  <c r="BJ1167" i="3" s="1"/>
  <c r="BR1167" i="3" s="1"/>
  <c r="BH1159" i="3"/>
  <c r="BJ1159" i="3" s="1"/>
  <c r="BR1159" i="3" s="1"/>
  <c r="BG1159" i="3"/>
  <c r="BI1159" i="3" s="1"/>
  <c r="BG1151" i="3"/>
  <c r="BI1151" i="3" s="1"/>
  <c r="BH1151" i="3"/>
  <c r="BJ1151" i="3" s="1"/>
  <c r="BR1151" i="3" s="1"/>
  <c r="BH1143" i="3"/>
  <c r="BJ1143" i="3" s="1"/>
  <c r="BR1143" i="3" s="1"/>
  <c r="BG1143" i="3"/>
  <c r="BI1143" i="3" s="1"/>
  <c r="BG1135" i="3"/>
  <c r="BI1135" i="3" s="1"/>
  <c r="BH1135" i="3"/>
  <c r="BJ1135" i="3" s="1"/>
  <c r="BR1135" i="3" s="1"/>
  <c r="BH1127" i="3"/>
  <c r="BJ1127" i="3" s="1"/>
  <c r="BR1127" i="3" s="1"/>
  <c r="BG1127" i="3"/>
  <c r="BI1127" i="3" s="1"/>
  <c r="BG1119" i="3"/>
  <c r="BI1119" i="3" s="1"/>
  <c r="BH1119" i="3"/>
  <c r="BJ1119" i="3" s="1"/>
  <c r="BH1111" i="3"/>
  <c r="BJ1111" i="3" s="1"/>
  <c r="BG1111" i="3"/>
  <c r="BI1111" i="3" s="1"/>
  <c r="BG1103" i="3"/>
  <c r="BI1103" i="3" s="1"/>
  <c r="BH1103" i="3"/>
  <c r="BJ1103" i="3" s="1"/>
  <c r="BH1095" i="3"/>
  <c r="BJ1095" i="3" s="1"/>
  <c r="BG1095" i="3"/>
  <c r="BI1095" i="3" s="1"/>
  <c r="BG1087" i="3"/>
  <c r="BI1087" i="3" s="1"/>
  <c r="BH1087" i="3"/>
  <c r="BJ1087" i="3" s="1"/>
  <c r="BR1087" i="3" s="1"/>
  <c r="BH1079" i="3"/>
  <c r="BJ1079" i="3" s="1"/>
  <c r="BR1079" i="3" s="1"/>
  <c r="BG1079" i="3"/>
  <c r="BI1079" i="3" s="1"/>
  <c r="BG1071" i="3"/>
  <c r="BI1071" i="3" s="1"/>
  <c r="BH1071" i="3"/>
  <c r="BJ1071" i="3" s="1"/>
  <c r="BR1071" i="3" s="1"/>
  <c r="BG959" i="3"/>
  <c r="BI959" i="3" s="1"/>
  <c r="BH959" i="3"/>
  <c r="BJ959" i="3" s="1"/>
  <c r="BR959" i="3" s="1"/>
  <c r="BG951" i="3"/>
  <c r="BI951" i="3" s="1"/>
  <c r="BH951" i="3"/>
  <c r="BJ951" i="3" s="1"/>
  <c r="BR951" i="3" s="1"/>
  <c r="BG943" i="3"/>
  <c r="BI943" i="3" s="1"/>
  <c r="BH943" i="3"/>
  <c r="BJ943" i="3" s="1"/>
  <c r="BR943" i="3" s="1"/>
  <c r="BH935" i="3"/>
  <c r="BJ935" i="3" s="1"/>
  <c r="BR935" i="3" s="1"/>
  <c r="BG935" i="3"/>
  <c r="BI935" i="3" s="1"/>
  <c r="BG927" i="3"/>
  <c r="BI927" i="3" s="1"/>
  <c r="BH927" i="3"/>
  <c r="BJ927" i="3" s="1"/>
  <c r="BR927" i="3" s="1"/>
  <c r="BH855" i="3"/>
  <c r="BJ855" i="3" s="1"/>
  <c r="BR855" i="3" s="1"/>
  <c r="BG855" i="3"/>
  <c r="BI855" i="3" s="1"/>
  <c r="BH847" i="3"/>
  <c r="BJ847" i="3" s="1"/>
  <c r="BR847" i="3" s="1"/>
  <c r="BG847" i="3"/>
  <c r="BI847" i="3" s="1"/>
  <c r="BH839" i="3"/>
  <c r="BJ839" i="3" s="1"/>
  <c r="BR839" i="3" s="1"/>
  <c r="BG839" i="3"/>
  <c r="BI839" i="3" s="1"/>
  <c r="BG831" i="3"/>
  <c r="BI831" i="3" s="1"/>
  <c r="BH831" i="3"/>
  <c r="BJ831" i="3" s="1"/>
  <c r="BR831" i="3" s="1"/>
  <c r="BL1745" i="3"/>
  <c r="BM1745" i="3"/>
  <c r="BN1745" i="3"/>
  <c r="BO1745" i="3"/>
  <c r="BP1745" i="3"/>
  <c r="BQ1745" i="3"/>
  <c r="BK1745" i="3"/>
  <c r="BM1777" i="3"/>
  <c r="BN1777" i="3"/>
  <c r="BO1777" i="3"/>
  <c r="BP1777" i="3"/>
  <c r="BK1777" i="3"/>
  <c r="BL1777" i="3"/>
  <c r="BQ1777" i="3"/>
  <c r="BM1754" i="3"/>
  <c r="BN1754" i="3"/>
  <c r="BO1754" i="3"/>
  <c r="BP1754" i="3"/>
  <c r="BQ1754" i="3"/>
  <c r="BL1754" i="3"/>
  <c r="BK1754" i="3"/>
  <c r="BM1764" i="3"/>
  <c r="BN1764" i="3"/>
  <c r="BO1764" i="3"/>
  <c r="BP1764" i="3"/>
  <c r="BK1764" i="3"/>
  <c r="BL1764" i="3"/>
  <c r="BQ1764" i="3"/>
  <c r="BL1736" i="3"/>
  <c r="BM1736" i="3"/>
  <c r="BN1736" i="3"/>
  <c r="BO1736" i="3"/>
  <c r="BP1736" i="3"/>
  <c r="BQ1736" i="3"/>
  <c r="BK1736" i="3"/>
  <c r="BO1683" i="3"/>
  <c r="BP1683" i="3"/>
  <c r="BQ1683" i="3"/>
  <c r="BK1683" i="3"/>
  <c r="BL1683" i="3"/>
  <c r="BM1683" i="3"/>
  <c r="BN1683" i="3"/>
  <c r="BO1680" i="3"/>
  <c r="BP1680" i="3"/>
  <c r="BQ1680" i="3"/>
  <c r="BK1680" i="3"/>
  <c r="BL1680" i="3"/>
  <c r="BM1680" i="3"/>
  <c r="BN1680" i="3"/>
  <c r="BO1673" i="3"/>
  <c r="BP1673" i="3"/>
  <c r="BQ1673" i="3"/>
  <c r="BK1673" i="3"/>
  <c r="BL1673" i="3"/>
  <c r="BM1673" i="3"/>
  <c r="BN1673" i="3"/>
  <c r="BM1752" i="3"/>
  <c r="BN1752" i="3"/>
  <c r="BO1752" i="3"/>
  <c r="BP1752" i="3"/>
  <c r="BQ1752" i="3"/>
  <c r="BK1752" i="3"/>
  <c r="BL1752" i="3"/>
  <c r="BM1768" i="3"/>
  <c r="BN1768" i="3"/>
  <c r="BO1768" i="3"/>
  <c r="BP1768" i="3"/>
  <c r="BL1768" i="3"/>
  <c r="BQ1768" i="3"/>
  <c r="BK1768" i="3"/>
  <c r="BO1658" i="3"/>
  <c r="BP1658" i="3"/>
  <c r="BQ1658" i="3"/>
  <c r="BK1658" i="3"/>
  <c r="BL1658" i="3"/>
  <c r="BM1658" i="3"/>
  <c r="BN1658" i="3"/>
  <c r="BO1716" i="3"/>
  <c r="BP1716" i="3"/>
  <c r="BQ1716" i="3"/>
  <c r="BK1716" i="3"/>
  <c r="BL1716" i="3"/>
  <c r="BM1716" i="3"/>
  <c r="BN1716" i="3"/>
  <c r="BG2569" i="3"/>
  <c r="BI2569" i="3" s="1"/>
  <c r="BH2569" i="3"/>
  <c r="BJ2569" i="3" s="1"/>
  <c r="BR2569" i="3" s="1"/>
  <c r="BG2417" i="3"/>
  <c r="BI2417" i="3" s="1"/>
  <c r="BH2417" i="3"/>
  <c r="BJ2417" i="3" s="1"/>
  <c r="BR2417" i="3" s="1"/>
  <c r="BG2233" i="3"/>
  <c r="BI2233" i="3" s="1"/>
  <c r="BH2233" i="3"/>
  <c r="BJ2233" i="3" s="1"/>
  <c r="BR2233" i="3" s="1"/>
  <c r="BG2177" i="3"/>
  <c r="BI2177" i="3" s="1"/>
  <c r="BH2177" i="3"/>
  <c r="BJ2177" i="3" s="1"/>
  <c r="BR2177" i="3" s="1"/>
  <c r="BG2025" i="3"/>
  <c r="BI2025" i="3" s="1"/>
  <c r="BH2025" i="3"/>
  <c r="BJ2025" i="3" s="1"/>
  <c r="BR2025" i="3" s="1"/>
  <c r="BG1961" i="3"/>
  <c r="BI1961" i="3" s="1"/>
  <c r="BH1961" i="3"/>
  <c r="BJ1961" i="3" s="1"/>
  <c r="BR1961" i="3" s="1"/>
  <c r="BH1897" i="3"/>
  <c r="BJ1897" i="3" s="1"/>
  <c r="BR1897" i="3" s="1"/>
  <c r="BG1897" i="3"/>
  <c r="BI1897" i="3" s="1"/>
  <c r="BG1703" i="3"/>
  <c r="BI1703" i="3" s="1"/>
  <c r="BH1703" i="3"/>
  <c r="BJ1703" i="3" s="1"/>
  <c r="BR1703" i="3" s="1"/>
  <c r="BH1559" i="3"/>
  <c r="BJ1559" i="3" s="1"/>
  <c r="BR1559" i="3" s="1"/>
  <c r="BG1559" i="3"/>
  <c r="BI1559" i="3" s="1"/>
  <c r="BH1543" i="3"/>
  <c r="BJ1543" i="3" s="1"/>
  <c r="BR1543" i="3" s="1"/>
  <c r="BG1543" i="3"/>
  <c r="BI1543" i="3" s="1"/>
  <c r="BG1495" i="3"/>
  <c r="BI1495" i="3" s="1"/>
  <c r="BH1495" i="3"/>
  <c r="BJ1495" i="3" s="1"/>
  <c r="BR1495" i="3" s="1"/>
  <c r="BG2600" i="3"/>
  <c r="BI2600" i="3" s="1"/>
  <c r="BH2600" i="3"/>
  <c r="BJ2600" i="3" s="1"/>
  <c r="BR2600" i="3" s="1"/>
  <c r="BG2544" i="3"/>
  <c r="BI2544" i="3" s="1"/>
  <c r="BH2544" i="3"/>
  <c r="BJ2544" i="3" s="1"/>
  <c r="BR2544" i="3" s="1"/>
  <c r="BH2416" i="3"/>
  <c r="BJ2416" i="3" s="1"/>
  <c r="BR2416" i="3" s="1"/>
  <c r="BG2416" i="3"/>
  <c r="BI2416" i="3" s="1"/>
  <c r="BH2368" i="3"/>
  <c r="BJ2368" i="3" s="1"/>
  <c r="BR2368" i="3" s="1"/>
  <c r="BG2368" i="3"/>
  <c r="BI2368" i="3" s="1"/>
  <c r="BH2344" i="3"/>
  <c r="BJ2344" i="3" s="1"/>
  <c r="BR2344" i="3" s="1"/>
  <c r="BG2344" i="3"/>
  <c r="BI2344" i="3" s="1"/>
  <c r="BH2320" i="3"/>
  <c r="BJ2320" i="3" s="1"/>
  <c r="BR2320" i="3" s="1"/>
  <c r="BG2320" i="3"/>
  <c r="BI2320" i="3" s="1"/>
  <c r="BG2288" i="3"/>
  <c r="BI2288" i="3" s="1"/>
  <c r="BH2288" i="3"/>
  <c r="BJ2288" i="3" s="1"/>
  <c r="BR2288" i="3" s="1"/>
  <c r="BG2280" i="3"/>
  <c r="BI2280" i="3" s="1"/>
  <c r="BH2280" i="3"/>
  <c r="BJ2280" i="3" s="1"/>
  <c r="BR2280" i="3" s="1"/>
  <c r="BG2272" i="3"/>
  <c r="BI2272" i="3" s="1"/>
  <c r="BH2272" i="3"/>
  <c r="BJ2272" i="3" s="1"/>
  <c r="BR2272" i="3" s="1"/>
  <c r="BG2264" i="3"/>
  <c r="BI2264" i="3" s="1"/>
  <c r="BH2264" i="3"/>
  <c r="BJ2264" i="3" s="1"/>
  <c r="BR2264" i="3" s="1"/>
  <c r="BG2240" i="3"/>
  <c r="BI2240" i="3" s="1"/>
  <c r="BH2240" i="3"/>
  <c r="BJ2240" i="3" s="1"/>
  <c r="BR2240" i="3" s="1"/>
  <c r="BG2232" i="3"/>
  <c r="BI2232" i="3" s="1"/>
  <c r="BH2232" i="3"/>
  <c r="BJ2232" i="3" s="1"/>
  <c r="BR2232" i="3" s="1"/>
  <c r="BG2224" i="3"/>
  <c r="BI2224" i="3" s="1"/>
  <c r="BH2224" i="3"/>
  <c r="BJ2224" i="3" s="1"/>
  <c r="BR2224" i="3" s="1"/>
  <c r="BG2216" i="3"/>
  <c r="BI2216" i="3" s="1"/>
  <c r="BH2216" i="3"/>
  <c r="BJ2216" i="3" s="1"/>
  <c r="BR2216" i="3" s="1"/>
  <c r="BG2208" i="3"/>
  <c r="BI2208" i="3" s="1"/>
  <c r="BH2208" i="3"/>
  <c r="BJ2208" i="3" s="1"/>
  <c r="BR2208" i="3" s="1"/>
  <c r="BG2200" i="3"/>
  <c r="BI2200" i="3" s="1"/>
  <c r="BH2200" i="3"/>
  <c r="BJ2200" i="3" s="1"/>
  <c r="BR2200" i="3" s="1"/>
  <c r="BG2192" i="3"/>
  <c r="BI2192" i="3" s="1"/>
  <c r="BH2192" i="3"/>
  <c r="BJ2192" i="3" s="1"/>
  <c r="BR2192" i="3" s="1"/>
  <c r="BG2184" i="3"/>
  <c r="BI2184" i="3" s="1"/>
  <c r="BH2184" i="3"/>
  <c r="BJ2184" i="3" s="1"/>
  <c r="BR2184" i="3" s="1"/>
  <c r="BG2176" i="3"/>
  <c r="BI2176" i="3" s="1"/>
  <c r="BH2176" i="3"/>
  <c r="BJ2176" i="3" s="1"/>
  <c r="BR2176" i="3" s="1"/>
  <c r="BG2168" i="3"/>
  <c r="BI2168" i="3" s="1"/>
  <c r="BH2168" i="3"/>
  <c r="BJ2168" i="3" s="1"/>
  <c r="BR2168" i="3" s="1"/>
  <c r="BG2160" i="3"/>
  <c r="BI2160" i="3" s="1"/>
  <c r="BH2160" i="3"/>
  <c r="BJ2160" i="3" s="1"/>
  <c r="BR2160" i="3" s="1"/>
  <c r="BG2152" i="3"/>
  <c r="BI2152" i="3" s="1"/>
  <c r="BH2152" i="3"/>
  <c r="BJ2152" i="3" s="1"/>
  <c r="BR2152" i="3" s="1"/>
  <c r="BG2144" i="3"/>
  <c r="BI2144" i="3" s="1"/>
  <c r="BH2144" i="3"/>
  <c r="BJ2144" i="3" s="1"/>
  <c r="BR2144" i="3" s="1"/>
  <c r="BG2136" i="3"/>
  <c r="BI2136" i="3" s="1"/>
  <c r="BH2136" i="3"/>
  <c r="BJ2136" i="3" s="1"/>
  <c r="BR2136" i="3" s="1"/>
  <c r="BG2128" i="3"/>
  <c r="BI2128" i="3" s="1"/>
  <c r="BH2128" i="3"/>
  <c r="BJ2128" i="3" s="1"/>
  <c r="BR2128" i="3" s="1"/>
  <c r="BG2120" i="3"/>
  <c r="BI2120" i="3" s="1"/>
  <c r="BH2120" i="3"/>
  <c r="BJ2120" i="3" s="1"/>
  <c r="BR2120" i="3" s="1"/>
  <c r="BG2112" i="3"/>
  <c r="BI2112" i="3" s="1"/>
  <c r="BH2112" i="3"/>
  <c r="BJ2112" i="3" s="1"/>
  <c r="BR2112" i="3" s="1"/>
  <c r="BG2104" i="3"/>
  <c r="BI2104" i="3" s="1"/>
  <c r="BH2104" i="3"/>
  <c r="BJ2104" i="3" s="1"/>
  <c r="BR2104" i="3" s="1"/>
  <c r="BG2096" i="3"/>
  <c r="BI2096" i="3" s="1"/>
  <c r="BH2096" i="3"/>
  <c r="BJ2096" i="3" s="1"/>
  <c r="BR2096" i="3" s="1"/>
  <c r="BG2088" i="3"/>
  <c r="BI2088" i="3" s="1"/>
  <c r="BH2088" i="3"/>
  <c r="BJ2088" i="3" s="1"/>
  <c r="BR2088" i="3" s="1"/>
  <c r="BG2080" i="3"/>
  <c r="BI2080" i="3" s="1"/>
  <c r="BH2080" i="3"/>
  <c r="BJ2080" i="3" s="1"/>
  <c r="BR2080" i="3" s="1"/>
  <c r="BH2040" i="3"/>
  <c r="BJ2040" i="3" s="1"/>
  <c r="BR2040" i="3" s="1"/>
  <c r="BG2040" i="3"/>
  <c r="BI2040" i="3" s="1"/>
  <c r="BH2032" i="3"/>
  <c r="BJ2032" i="3" s="1"/>
  <c r="BR2032" i="3" s="1"/>
  <c r="BG2032" i="3"/>
  <c r="BI2032" i="3" s="1"/>
  <c r="BH2024" i="3"/>
  <c r="BJ2024" i="3" s="1"/>
  <c r="BR2024" i="3" s="1"/>
  <c r="BG2024" i="3"/>
  <c r="BI2024" i="3" s="1"/>
  <c r="BH2016" i="3"/>
  <c r="BJ2016" i="3" s="1"/>
  <c r="BR2016" i="3" s="1"/>
  <c r="BG2016" i="3"/>
  <c r="BI2016" i="3" s="1"/>
  <c r="BH2008" i="3"/>
  <c r="BJ2008" i="3" s="1"/>
  <c r="BR2008" i="3" s="1"/>
  <c r="BG2008" i="3"/>
  <c r="BI2008" i="3" s="1"/>
  <c r="BH2000" i="3"/>
  <c r="BJ2000" i="3" s="1"/>
  <c r="BR2000" i="3" s="1"/>
  <c r="BG2000" i="3"/>
  <c r="BI2000" i="3" s="1"/>
  <c r="BH1992" i="3"/>
  <c r="BJ1992" i="3" s="1"/>
  <c r="BR1992" i="3" s="1"/>
  <c r="BG1992" i="3"/>
  <c r="BI1992" i="3" s="1"/>
  <c r="BH1984" i="3"/>
  <c r="BJ1984" i="3" s="1"/>
  <c r="BR1984" i="3" s="1"/>
  <c r="BG1984" i="3"/>
  <c r="BI1984" i="3" s="1"/>
  <c r="BH1976" i="3"/>
  <c r="BJ1976" i="3" s="1"/>
  <c r="BR1976" i="3" s="1"/>
  <c r="BG1976" i="3"/>
  <c r="BI1976" i="3" s="1"/>
  <c r="BH1960" i="3"/>
  <c r="BJ1960" i="3" s="1"/>
  <c r="BR1960" i="3" s="1"/>
  <c r="BG1960" i="3"/>
  <c r="BI1960" i="3" s="1"/>
  <c r="BH1952" i="3"/>
  <c r="BJ1952" i="3" s="1"/>
  <c r="BR1952" i="3" s="1"/>
  <c r="BG1952" i="3"/>
  <c r="BI1952" i="3" s="1"/>
  <c r="BH1944" i="3"/>
  <c r="BJ1944" i="3" s="1"/>
  <c r="BR1944" i="3" s="1"/>
  <c r="BG1944" i="3"/>
  <c r="BI1944" i="3" s="1"/>
  <c r="BH1936" i="3"/>
  <c r="BJ1936" i="3" s="1"/>
  <c r="BR1936" i="3" s="1"/>
  <c r="BG1936" i="3"/>
  <c r="BI1936" i="3" s="1"/>
  <c r="BH1928" i="3"/>
  <c r="BJ1928" i="3" s="1"/>
  <c r="BR1928" i="3" s="1"/>
  <c r="BG1928" i="3"/>
  <c r="BI1928" i="3" s="1"/>
  <c r="BG1920" i="3"/>
  <c r="BI1920" i="3" s="1"/>
  <c r="BH1920" i="3"/>
  <c r="BJ1920" i="3" s="1"/>
  <c r="BR1920" i="3" s="1"/>
  <c r="BH1912" i="3"/>
  <c r="BJ1912" i="3" s="1"/>
  <c r="BR1912" i="3" s="1"/>
  <c r="BG1912" i="3"/>
  <c r="BI1912" i="3" s="1"/>
  <c r="BG1904" i="3"/>
  <c r="BI1904" i="3" s="1"/>
  <c r="BH1904" i="3"/>
  <c r="BJ1904" i="3" s="1"/>
  <c r="BR1904" i="3" s="1"/>
  <c r="BG1896" i="3"/>
  <c r="BI1896" i="3" s="1"/>
  <c r="BH1896" i="3"/>
  <c r="BJ1896" i="3" s="1"/>
  <c r="BR1896" i="3" s="1"/>
  <c r="BG1888" i="3"/>
  <c r="BI1888" i="3" s="1"/>
  <c r="BH1888" i="3"/>
  <c r="BJ1888" i="3" s="1"/>
  <c r="BR1888" i="3" s="1"/>
  <c r="BG1880" i="3"/>
  <c r="BI1880" i="3" s="1"/>
  <c r="BH1880" i="3"/>
  <c r="BJ1880" i="3" s="1"/>
  <c r="BR1880" i="3" s="1"/>
  <c r="BG1872" i="3"/>
  <c r="BI1872" i="3" s="1"/>
  <c r="BH1872" i="3"/>
  <c r="BJ1872" i="3" s="1"/>
  <c r="BR1872" i="3" s="1"/>
  <c r="BH1864" i="3"/>
  <c r="BJ1864" i="3" s="1"/>
  <c r="BR1864" i="3" s="1"/>
  <c r="BG1864" i="3"/>
  <c r="BI1864" i="3" s="1"/>
  <c r="BH1856" i="3"/>
  <c r="BJ1856" i="3" s="1"/>
  <c r="BR1856" i="3" s="1"/>
  <c r="BG1856" i="3"/>
  <c r="BI1856" i="3" s="1"/>
  <c r="BG1848" i="3"/>
  <c r="BI1848" i="3" s="1"/>
  <c r="BH1848" i="3"/>
  <c r="BJ1848" i="3" s="1"/>
  <c r="BR1848" i="3" s="1"/>
  <c r="BG1710" i="3"/>
  <c r="BI1710" i="3" s="1"/>
  <c r="BH1710" i="3"/>
  <c r="BJ1710" i="3" s="1"/>
  <c r="BR1710" i="3" s="1"/>
  <c r="BG1702" i="3"/>
  <c r="BI1702" i="3" s="1"/>
  <c r="BH1702" i="3"/>
  <c r="BJ1702" i="3" s="1"/>
  <c r="BR1702" i="3" s="1"/>
  <c r="BG1694" i="3"/>
  <c r="BI1694" i="3" s="1"/>
  <c r="BH1694" i="3"/>
  <c r="BJ1694" i="3" s="1"/>
  <c r="BR1694" i="3" s="1"/>
  <c r="BG1686" i="3"/>
  <c r="BI1686" i="3" s="1"/>
  <c r="BH1686" i="3"/>
  <c r="BJ1686" i="3" s="1"/>
  <c r="BR1686" i="3" s="1"/>
  <c r="BG1646" i="3"/>
  <c r="BI1646" i="3" s="1"/>
  <c r="BH1646" i="3"/>
  <c r="BJ1646" i="3" s="1"/>
  <c r="BR1646" i="3" s="1"/>
  <c r="BG1638" i="3"/>
  <c r="BI1638" i="3" s="1"/>
  <c r="BH1638" i="3"/>
  <c r="BJ1638" i="3" s="1"/>
  <c r="BR1638" i="3" s="1"/>
  <c r="BH1582" i="3"/>
  <c r="BJ1582" i="3" s="1"/>
  <c r="BR1582" i="3" s="1"/>
  <c r="BG1582" i="3"/>
  <c r="BI1582" i="3" s="1"/>
  <c r="BG1574" i="3"/>
  <c r="BI1574" i="3" s="1"/>
  <c r="BH1574" i="3"/>
  <c r="BJ1574" i="3" s="1"/>
  <c r="BR1574" i="3" s="1"/>
  <c r="BG1566" i="3"/>
  <c r="BI1566" i="3" s="1"/>
  <c r="BH1566" i="3"/>
  <c r="BJ1566" i="3" s="1"/>
  <c r="BR1566" i="3" s="1"/>
  <c r="BG1558" i="3"/>
  <c r="BI1558" i="3" s="1"/>
  <c r="BH1558" i="3"/>
  <c r="BJ1558" i="3" s="1"/>
  <c r="BR1558" i="3" s="1"/>
  <c r="BG1550" i="3"/>
  <c r="BI1550" i="3" s="1"/>
  <c r="BH1550" i="3"/>
  <c r="BJ1550" i="3" s="1"/>
  <c r="BR1550" i="3" s="1"/>
  <c r="BG1542" i="3"/>
  <c r="BI1542" i="3" s="1"/>
  <c r="BH1542" i="3"/>
  <c r="BJ1542" i="3" s="1"/>
  <c r="BR1542" i="3" s="1"/>
  <c r="BG1534" i="3"/>
  <c r="BI1534" i="3" s="1"/>
  <c r="BH1534" i="3"/>
  <c r="BJ1534" i="3" s="1"/>
  <c r="BR1534" i="3" s="1"/>
  <c r="BG1526" i="3"/>
  <c r="BI1526" i="3" s="1"/>
  <c r="BH1526" i="3"/>
  <c r="BJ1526" i="3" s="1"/>
  <c r="BR1526" i="3" s="1"/>
  <c r="BH1494" i="3"/>
  <c r="BJ1494" i="3" s="1"/>
  <c r="BR1494" i="3" s="1"/>
  <c r="BG1494" i="3"/>
  <c r="BI1494" i="3" s="1"/>
  <c r="BH1486" i="3"/>
  <c r="BJ1486" i="3" s="1"/>
  <c r="BR1486" i="3" s="1"/>
  <c r="BG1486" i="3"/>
  <c r="BI1486" i="3" s="1"/>
  <c r="BH1478" i="3"/>
  <c r="BJ1478" i="3" s="1"/>
  <c r="BR1478" i="3" s="1"/>
  <c r="BG1478" i="3"/>
  <c r="BI1478" i="3" s="1"/>
  <c r="BG1470" i="3"/>
  <c r="BI1470" i="3" s="1"/>
  <c r="BH1470" i="3"/>
  <c r="BJ1470" i="3" s="1"/>
  <c r="BR1470" i="3" s="1"/>
  <c r="BH1462" i="3"/>
  <c r="BJ1462" i="3" s="1"/>
  <c r="BR1462" i="3" s="1"/>
  <c r="BG1462" i="3"/>
  <c r="BI1462" i="3" s="1"/>
  <c r="BG1454" i="3"/>
  <c r="BI1454" i="3" s="1"/>
  <c r="BH1454" i="3"/>
  <c r="BJ1454" i="3" s="1"/>
  <c r="BG1446" i="3"/>
  <c r="BI1446" i="3" s="1"/>
  <c r="BH1446" i="3"/>
  <c r="BJ1446" i="3" s="1"/>
  <c r="BG1438" i="3"/>
  <c r="BI1438" i="3" s="1"/>
  <c r="BH1438" i="3"/>
  <c r="BJ1438" i="3" s="1"/>
  <c r="BH1430" i="3"/>
  <c r="BJ1430" i="3" s="1"/>
  <c r="BR1430" i="3" s="1"/>
  <c r="BG1430" i="3"/>
  <c r="BI1430" i="3" s="1"/>
  <c r="BG1422" i="3"/>
  <c r="BI1422" i="3" s="1"/>
  <c r="BH1422" i="3"/>
  <c r="BJ1422" i="3" s="1"/>
  <c r="BR1422" i="3" s="1"/>
  <c r="BH1414" i="3"/>
  <c r="BJ1414" i="3" s="1"/>
  <c r="BR1414" i="3" s="1"/>
  <c r="BG1414" i="3"/>
  <c r="BI1414" i="3" s="1"/>
  <c r="BG1406" i="3"/>
  <c r="BI1406" i="3" s="1"/>
  <c r="BH1406" i="3"/>
  <c r="BJ1406" i="3" s="1"/>
  <c r="BR1406" i="3" s="1"/>
  <c r="BH1398" i="3"/>
  <c r="BJ1398" i="3" s="1"/>
  <c r="BR1398" i="3" s="1"/>
  <c r="BG1398" i="3"/>
  <c r="BI1398" i="3" s="1"/>
  <c r="BG1390" i="3"/>
  <c r="BI1390" i="3" s="1"/>
  <c r="BH1390" i="3"/>
  <c r="BJ1390" i="3" s="1"/>
  <c r="BR1390" i="3" s="1"/>
  <c r="BG1382" i="3"/>
  <c r="BI1382" i="3" s="1"/>
  <c r="BH1382" i="3"/>
  <c r="BJ1382" i="3" s="1"/>
  <c r="BR1382" i="3" s="1"/>
  <c r="BG1374" i="3"/>
  <c r="BI1374" i="3" s="1"/>
  <c r="BH1374" i="3"/>
  <c r="BJ1374" i="3" s="1"/>
  <c r="BR1374" i="3" s="1"/>
  <c r="BG1366" i="3"/>
  <c r="BI1366" i="3" s="1"/>
  <c r="BH1366" i="3"/>
  <c r="BJ1366" i="3" s="1"/>
  <c r="BR1366" i="3" s="1"/>
  <c r="BG1358" i="3"/>
  <c r="BI1358" i="3" s="1"/>
  <c r="BH1358" i="3"/>
  <c r="BJ1358" i="3" s="1"/>
  <c r="BR1358" i="3" s="1"/>
  <c r="BG1350" i="3"/>
  <c r="BI1350" i="3" s="1"/>
  <c r="BH1350" i="3"/>
  <c r="BJ1350" i="3" s="1"/>
  <c r="BR1350" i="3" s="1"/>
  <c r="BG1342" i="3"/>
  <c r="BI1342" i="3" s="1"/>
  <c r="BH1342" i="3"/>
  <c r="BJ1342" i="3" s="1"/>
  <c r="BR1342" i="3" s="1"/>
  <c r="BG1334" i="3"/>
  <c r="BI1334" i="3" s="1"/>
  <c r="BH1334" i="3"/>
  <c r="BJ1334" i="3" s="1"/>
  <c r="BR1334" i="3" s="1"/>
  <c r="BG1326" i="3"/>
  <c r="BI1326" i="3" s="1"/>
  <c r="BH1326" i="3"/>
  <c r="BJ1326" i="3" s="1"/>
  <c r="BR1326" i="3" s="1"/>
  <c r="BG1318" i="3"/>
  <c r="BI1318" i="3" s="1"/>
  <c r="BH1318" i="3"/>
  <c r="BJ1318" i="3" s="1"/>
  <c r="BR1318" i="3" s="1"/>
  <c r="BG1310" i="3"/>
  <c r="BI1310" i="3" s="1"/>
  <c r="BH1310" i="3"/>
  <c r="BJ1310" i="3" s="1"/>
  <c r="BR1310" i="3" s="1"/>
  <c r="BG1302" i="3"/>
  <c r="BI1302" i="3" s="1"/>
  <c r="BH1302" i="3"/>
  <c r="BJ1302" i="3" s="1"/>
  <c r="BR1302" i="3" s="1"/>
  <c r="BG1294" i="3"/>
  <c r="BI1294" i="3" s="1"/>
  <c r="BH1294" i="3"/>
  <c r="BJ1294" i="3" s="1"/>
  <c r="BR1294" i="3" s="1"/>
  <c r="BG1286" i="3"/>
  <c r="BI1286" i="3" s="1"/>
  <c r="BH1286" i="3"/>
  <c r="BJ1286" i="3" s="1"/>
  <c r="BR1286" i="3" s="1"/>
  <c r="BG1278" i="3"/>
  <c r="BI1278" i="3" s="1"/>
  <c r="BH1278" i="3"/>
  <c r="BJ1278" i="3" s="1"/>
  <c r="BR1278" i="3" s="1"/>
  <c r="BG1270" i="3"/>
  <c r="BI1270" i="3" s="1"/>
  <c r="BH1270" i="3"/>
  <c r="BJ1270" i="3" s="1"/>
  <c r="BR1270" i="3" s="1"/>
  <c r="BG1262" i="3"/>
  <c r="BI1262" i="3" s="1"/>
  <c r="BH1262" i="3"/>
  <c r="BJ1262" i="3" s="1"/>
  <c r="BR1262" i="3" s="1"/>
  <c r="BG1254" i="3"/>
  <c r="BI1254" i="3" s="1"/>
  <c r="BH1254" i="3"/>
  <c r="BJ1254" i="3" s="1"/>
  <c r="BR1254" i="3" s="1"/>
  <c r="BG1246" i="3"/>
  <c r="BI1246" i="3" s="1"/>
  <c r="BH1246" i="3"/>
  <c r="BJ1246" i="3" s="1"/>
  <c r="BR1246" i="3" s="1"/>
  <c r="BG1238" i="3"/>
  <c r="BI1238" i="3" s="1"/>
  <c r="BH1238" i="3"/>
  <c r="BJ1238" i="3" s="1"/>
  <c r="BR1238" i="3" s="1"/>
  <c r="BG1230" i="3"/>
  <c r="BI1230" i="3" s="1"/>
  <c r="BH1230" i="3"/>
  <c r="BJ1230" i="3" s="1"/>
  <c r="BR1230" i="3" s="1"/>
  <c r="BG1222" i="3"/>
  <c r="BI1222" i="3" s="1"/>
  <c r="BH1222" i="3"/>
  <c r="BJ1222" i="3" s="1"/>
  <c r="BR1222" i="3" s="1"/>
  <c r="BG1214" i="3"/>
  <c r="BI1214" i="3" s="1"/>
  <c r="BH1214" i="3"/>
  <c r="BJ1214" i="3" s="1"/>
  <c r="BR1214" i="3" s="1"/>
  <c r="BG1206" i="3"/>
  <c r="BI1206" i="3" s="1"/>
  <c r="BH1206" i="3"/>
  <c r="BJ1206" i="3" s="1"/>
  <c r="BR1206" i="3" s="1"/>
  <c r="BG1198" i="3"/>
  <c r="BI1198" i="3" s="1"/>
  <c r="BH1198" i="3"/>
  <c r="BJ1198" i="3" s="1"/>
  <c r="BR1198" i="3" s="1"/>
  <c r="BG1190" i="3"/>
  <c r="BI1190" i="3" s="1"/>
  <c r="BH1190" i="3"/>
  <c r="BJ1190" i="3" s="1"/>
  <c r="BG1182" i="3"/>
  <c r="BI1182" i="3" s="1"/>
  <c r="BH1182" i="3"/>
  <c r="BJ1182" i="3" s="1"/>
  <c r="BR1182" i="3" s="1"/>
  <c r="BH1174" i="3"/>
  <c r="BJ1174" i="3" s="1"/>
  <c r="BR1174" i="3" s="1"/>
  <c r="BG1174" i="3"/>
  <c r="BI1174" i="3" s="1"/>
  <c r="BG1166" i="3"/>
  <c r="BI1166" i="3" s="1"/>
  <c r="BH1166" i="3"/>
  <c r="BJ1166" i="3" s="1"/>
  <c r="BR1166" i="3" s="1"/>
  <c r="BG1158" i="3"/>
  <c r="BI1158" i="3" s="1"/>
  <c r="BH1158" i="3"/>
  <c r="BJ1158" i="3" s="1"/>
  <c r="BR1158" i="3" s="1"/>
  <c r="BH1150" i="3"/>
  <c r="BJ1150" i="3" s="1"/>
  <c r="BR1150" i="3" s="1"/>
  <c r="BG1150" i="3"/>
  <c r="BI1150" i="3" s="1"/>
  <c r="BG1142" i="3"/>
  <c r="BI1142" i="3" s="1"/>
  <c r="BH1142" i="3"/>
  <c r="BJ1142" i="3" s="1"/>
  <c r="BR1142" i="3" s="1"/>
  <c r="BH1134" i="3"/>
  <c r="BJ1134" i="3" s="1"/>
  <c r="BR1134" i="3" s="1"/>
  <c r="BG1134" i="3"/>
  <c r="BI1134" i="3" s="1"/>
  <c r="BG1126" i="3"/>
  <c r="BI1126" i="3" s="1"/>
  <c r="BH1126" i="3"/>
  <c r="BJ1126" i="3" s="1"/>
  <c r="BR1126" i="3" s="1"/>
  <c r="BG1118" i="3"/>
  <c r="BI1118" i="3" s="1"/>
  <c r="BH1118" i="3"/>
  <c r="BJ1118" i="3" s="1"/>
  <c r="BG1110" i="3"/>
  <c r="BI1110" i="3" s="1"/>
  <c r="BH1110" i="3"/>
  <c r="BJ1110" i="3" s="1"/>
  <c r="BG1102" i="3"/>
  <c r="BI1102" i="3" s="1"/>
  <c r="BH1102" i="3"/>
  <c r="BJ1102" i="3" s="1"/>
  <c r="BH1094" i="3"/>
  <c r="BJ1094" i="3" s="1"/>
  <c r="BG1094" i="3"/>
  <c r="BI1094" i="3" s="1"/>
  <c r="BH1086" i="3"/>
  <c r="BJ1086" i="3" s="1"/>
  <c r="BR1086" i="3" s="1"/>
  <c r="BG1086" i="3"/>
  <c r="BI1086" i="3" s="1"/>
  <c r="BH1078" i="3"/>
  <c r="BJ1078" i="3" s="1"/>
  <c r="BR1078" i="3" s="1"/>
  <c r="BG1078" i="3"/>
  <c r="BI1078" i="3" s="1"/>
  <c r="BH1070" i="3"/>
  <c r="BJ1070" i="3" s="1"/>
  <c r="BR1070" i="3" s="1"/>
  <c r="BG1070" i="3"/>
  <c r="BI1070" i="3" s="1"/>
  <c r="BG958" i="3"/>
  <c r="BI958" i="3" s="1"/>
  <c r="BH958" i="3"/>
  <c r="BJ958" i="3" s="1"/>
  <c r="BR958" i="3" s="1"/>
  <c r="BG950" i="3"/>
  <c r="BI950" i="3" s="1"/>
  <c r="BH950" i="3"/>
  <c r="BJ950" i="3" s="1"/>
  <c r="BR950" i="3" s="1"/>
  <c r="BG942" i="3"/>
  <c r="BI942" i="3" s="1"/>
  <c r="BH942" i="3"/>
  <c r="BJ942" i="3" s="1"/>
  <c r="BR942" i="3" s="1"/>
  <c r="BG934" i="3"/>
  <c r="BI934" i="3" s="1"/>
  <c r="BH934" i="3"/>
  <c r="BJ934" i="3" s="1"/>
  <c r="BR934" i="3" s="1"/>
  <c r="BG854" i="3"/>
  <c r="BI854" i="3" s="1"/>
  <c r="BH854" i="3"/>
  <c r="BJ854" i="3" s="1"/>
  <c r="BR854" i="3" s="1"/>
  <c r="BH846" i="3"/>
  <c r="BJ846" i="3" s="1"/>
  <c r="BR846" i="3" s="1"/>
  <c r="BG846" i="3"/>
  <c r="BI846" i="3" s="1"/>
  <c r="BG838" i="3"/>
  <c r="BI838" i="3" s="1"/>
  <c r="BH838" i="3"/>
  <c r="BJ838" i="3" s="1"/>
  <c r="BR838" i="3" s="1"/>
  <c r="BG830" i="3"/>
  <c r="BI830" i="3" s="1"/>
  <c r="BH830" i="3"/>
  <c r="BJ830" i="3" s="1"/>
  <c r="BR830" i="3" s="1"/>
  <c r="BO1671" i="3"/>
  <c r="BP1671" i="3"/>
  <c r="BQ1671" i="3"/>
  <c r="BK1671" i="3"/>
  <c r="BL1671" i="3"/>
  <c r="BM1671" i="3"/>
  <c r="BN1671" i="3"/>
  <c r="BO1662" i="3"/>
  <c r="BP1662" i="3"/>
  <c r="BQ1662" i="3"/>
  <c r="BK1662" i="3"/>
  <c r="BL1662" i="3"/>
  <c r="BM1662" i="3"/>
  <c r="BN1662" i="3"/>
  <c r="BO1676" i="3"/>
  <c r="BP1676" i="3"/>
  <c r="BQ1676" i="3"/>
  <c r="BK1676" i="3"/>
  <c r="BL1676" i="3"/>
  <c r="BM1676" i="3"/>
  <c r="BN1676" i="3"/>
  <c r="BO1669" i="3"/>
  <c r="BP1669" i="3"/>
  <c r="BQ1669" i="3"/>
  <c r="BK1669" i="3"/>
  <c r="BL1669" i="3"/>
  <c r="BM1669" i="3"/>
  <c r="BN1669" i="3"/>
  <c r="BL1739" i="3"/>
  <c r="BM1739" i="3"/>
  <c r="BN1739" i="3"/>
  <c r="BO1739" i="3"/>
  <c r="BP1739" i="3"/>
  <c r="BQ1739" i="3"/>
  <c r="BK1739" i="3"/>
  <c r="BM1771" i="3"/>
  <c r="BN1771" i="3"/>
  <c r="BO1771" i="3"/>
  <c r="BP1771" i="3"/>
  <c r="BK1771" i="3"/>
  <c r="BL1771" i="3"/>
  <c r="BQ1771" i="3"/>
  <c r="BO1668" i="3"/>
  <c r="BP1668" i="3"/>
  <c r="BQ1668" i="3"/>
  <c r="BK1668" i="3"/>
  <c r="BL1668" i="3"/>
  <c r="BM1668" i="3"/>
  <c r="BN1668" i="3"/>
  <c r="BO1659" i="3"/>
  <c r="BP1659" i="3"/>
  <c r="BQ1659" i="3"/>
  <c r="BK1659" i="3"/>
  <c r="BL1659" i="3"/>
  <c r="BM1659" i="3"/>
  <c r="BN1659" i="3"/>
  <c r="BM1765" i="3"/>
  <c r="BN1765" i="3"/>
  <c r="BO1765" i="3"/>
  <c r="BP1765" i="3"/>
  <c r="BQ1765" i="3"/>
  <c r="BK1765" i="3"/>
  <c r="BL1765" i="3"/>
  <c r="BM1758" i="3"/>
  <c r="BN1758" i="3"/>
  <c r="BO1758" i="3"/>
  <c r="BP1758" i="3"/>
  <c r="BQ1758" i="3"/>
  <c r="BL1758" i="3"/>
  <c r="BK1758" i="3"/>
  <c r="BO1665" i="3"/>
  <c r="BP1665" i="3"/>
  <c r="BQ1665" i="3"/>
  <c r="BK1665" i="3"/>
  <c r="BL1665" i="3"/>
  <c r="BM1665" i="3"/>
  <c r="BN1665" i="3"/>
  <c r="BM1760" i="3"/>
  <c r="BN1760" i="3"/>
  <c r="BO1760" i="3"/>
  <c r="BP1760" i="3"/>
  <c r="BQ1760" i="3"/>
  <c r="BK1760" i="3"/>
  <c r="BL1760" i="3"/>
  <c r="BG2601" i="3"/>
  <c r="BI2601" i="3" s="1"/>
  <c r="BH2601" i="3"/>
  <c r="BJ2601" i="3" s="1"/>
  <c r="BR2601" i="3" s="1"/>
  <c r="BG2441" i="3"/>
  <c r="BI2441" i="3" s="1"/>
  <c r="BH2441" i="3"/>
  <c r="BJ2441" i="3" s="1"/>
  <c r="BR2441" i="3" s="1"/>
  <c r="BG2393" i="3"/>
  <c r="BI2393" i="3" s="1"/>
  <c r="BH2393" i="3"/>
  <c r="BJ2393" i="3" s="1"/>
  <c r="BR2393" i="3" s="1"/>
  <c r="BG2345" i="3"/>
  <c r="BI2345" i="3" s="1"/>
  <c r="BH2345" i="3"/>
  <c r="BJ2345" i="3" s="1"/>
  <c r="BR2345" i="3" s="1"/>
  <c r="BG2313" i="3"/>
  <c r="BI2313" i="3" s="1"/>
  <c r="BH2313" i="3"/>
  <c r="BJ2313" i="3" s="1"/>
  <c r="BR2313" i="3" s="1"/>
  <c r="BG2265" i="3"/>
  <c r="BI2265" i="3" s="1"/>
  <c r="BH2265" i="3"/>
  <c r="BJ2265" i="3" s="1"/>
  <c r="BR2265" i="3" s="1"/>
  <c r="BG2201" i="3"/>
  <c r="BI2201" i="3" s="1"/>
  <c r="BH2201" i="3"/>
  <c r="BJ2201" i="3" s="1"/>
  <c r="BR2201" i="3" s="1"/>
  <c r="BG2137" i="3"/>
  <c r="BI2137" i="3" s="1"/>
  <c r="BH2137" i="3"/>
  <c r="BJ2137" i="3" s="1"/>
  <c r="BR2137" i="3" s="1"/>
  <c r="BG2105" i="3"/>
  <c r="BI2105" i="3" s="1"/>
  <c r="BH2105" i="3"/>
  <c r="BJ2105" i="3" s="1"/>
  <c r="BR2105" i="3" s="1"/>
  <c r="BG1905" i="3"/>
  <c r="BI1905" i="3" s="1"/>
  <c r="BH1905" i="3"/>
  <c r="BJ1905" i="3" s="1"/>
  <c r="BR1905" i="3" s="1"/>
  <c r="BG1711" i="3"/>
  <c r="BI1711" i="3" s="1"/>
  <c r="BH1711" i="3"/>
  <c r="BJ1711" i="3" s="1"/>
  <c r="BR1711" i="3" s="1"/>
  <c r="BG2552" i="3"/>
  <c r="BI2552" i="3" s="1"/>
  <c r="BH2552" i="3"/>
  <c r="BJ2552" i="3" s="1"/>
  <c r="BR2552" i="3" s="1"/>
  <c r="BG2528" i="3"/>
  <c r="BI2528" i="3" s="1"/>
  <c r="BH2528" i="3"/>
  <c r="BJ2528" i="3" s="1"/>
  <c r="BR2528" i="3" s="1"/>
  <c r="BG2512" i="3"/>
  <c r="BI2512" i="3" s="1"/>
  <c r="BH2512" i="3"/>
  <c r="BJ2512" i="3" s="1"/>
  <c r="BR2512" i="3" s="1"/>
  <c r="BG2456" i="3"/>
  <c r="BI2456" i="3" s="1"/>
  <c r="BH2456" i="3"/>
  <c r="BJ2456" i="3" s="1"/>
  <c r="BR2456" i="3" s="1"/>
  <c r="BH2400" i="3"/>
  <c r="BJ2400" i="3" s="1"/>
  <c r="BR2400" i="3" s="1"/>
  <c r="BG2400" i="3"/>
  <c r="BI2400" i="3" s="1"/>
  <c r="BH2360" i="3"/>
  <c r="BJ2360" i="3" s="1"/>
  <c r="BR2360" i="3" s="1"/>
  <c r="BG2360" i="3"/>
  <c r="BI2360" i="3" s="1"/>
  <c r="BH2328" i="3"/>
  <c r="BJ2328" i="3" s="1"/>
  <c r="BR2328" i="3" s="1"/>
  <c r="BG2328" i="3"/>
  <c r="BI2328" i="3" s="1"/>
  <c r="BG2639" i="3"/>
  <c r="BI2639" i="3" s="1"/>
  <c r="BH2639" i="3"/>
  <c r="BJ2639" i="3" s="1"/>
  <c r="BR2639" i="3" s="1"/>
  <c r="BG2543" i="3"/>
  <c r="BI2543" i="3" s="1"/>
  <c r="BH2543" i="3"/>
  <c r="BJ2543" i="3" s="1"/>
  <c r="BR2543" i="3" s="1"/>
  <c r="BG2463" i="3"/>
  <c r="BI2463" i="3" s="1"/>
  <c r="BH2463" i="3"/>
  <c r="BJ2463" i="3" s="1"/>
  <c r="BR2463" i="3" s="1"/>
  <c r="BG2455" i="3"/>
  <c r="BI2455" i="3" s="1"/>
  <c r="BH2455" i="3"/>
  <c r="BJ2455" i="3" s="1"/>
  <c r="BR2455" i="3" s="1"/>
  <c r="BG2447" i="3"/>
  <c r="BI2447" i="3" s="1"/>
  <c r="BH2447" i="3"/>
  <c r="BJ2447" i="3" s="1"/>
  <c r="BR2447" i="3" s="1"/>
  <c r="BG2439" i="3"/>
  <c r="BI2439" i="3" s="1"/>
  <c r="BH2439" i="3"/>
  <c r="BJ2439" i="3" s="1"/>
  <c r="BR2439" i="3" s="1"/>
  <c r="BG2431" i="3"/>
  <c r="BI2431" i="3" s="1"/>
  <c r="BH2431" i="3"/>
  <c r="BJ2431" i="3" s="1"/>
  <c r="BR2431" i="3" s="1"/>
  <c r="BG2423" i="3"/>
  <c r="BI2423" i="3" s="1"/>
  <c r="BH2423" i="3"/>
  <c r="BJ2423" i="3" s="1"/>
  <c r="BR2423" i="3" s="1"/>
  <c r="BG2415" i="3"/>
  <c r="BI2415" i="3" s="1"/>
  <c r="BH2415" i="3"/>
  <c r="BJ2415" i="3" s="1"/>
  <c r="BR2415" i="3" s="1"/>
  <c r="BG2407" i="3"/>
  <c r="BI2407" i="3" s="1"/>
  <c r="BH2407" i="3"/>
  <c r="BJ2407" i="3" s="1"/>
  <c r="BR2407" i="3" s="1"/>
  <c r="BG2399" i="3"/>
  <c r="BI2399" i="3" s="1"/>
  <c r="BH2399" i="3"/>
  <c r="BJ2399" i="3" s="1"/>
  <c r="BR2399" i="3" s="1"/>
  <c r="BG2391" i="3"/>
  <c r="BI2391" i="3" s="1"/>
  <c r="BH2391" i="3"/>
  <c r="BJ2391" i="3" s="1"/>
  <c r="BR2391" i="3" s="1"/>
  <c r="BG2383" i="3"/>
  <c r="BI2383" i="3" s="1"/>
  <c r="BH2383" i="3"/>
  <c r="BJ2383" i="3" s="1"/>
  <c r="BR2383" i="3" s="1"/>
  <c r="BG2375" i="3"/>
  <c r="BI2375" i="3" s="1"/>
  <c r="BH2375" i="3"/>
  <c r="BJ2375" i="3" s="1"/>
  <c r="BR2375" i="3" s="1"/>
  <c r="BG2367" i="3"/>
  <c r="BI2367" i="3" s="1"/>
  <c r="BH2367" i="3"/>
  <c r="BJ2367" i="3" s="1"/>
  <c r="BR2367" i="3" s="1"/>
  <c r="BG2359" i="3"/>
  <c r="BI2359" i="3" s="1"/>
  <c r="BH2359" i="3"/>
  <c r="BJ2359" i="3" s="1"/>
  <c r="BR2359" i="3" s="1"/>
  <c r="BG2351" i="3"/>
  <c r="BI2351" i="3" s="1"/>
  <c r="BH2351" i="3"/>
  <c r="BJ2351" i="3" s="1"/>
  <c r="BR2351" i="3" s="1"/>
  <c r="BG2343" i="3"/>
  <c r="BI2343" i="3" s="1"/>
  <c r="BH2343" i="3"/>
  <c r="BJ2343" i="3" s="1"/>
  <c r="BR2343" i="3" s="1"/>
  <c r="BG2335" i="3"/>
  <c r="BI2335" i="3" s="1"/>
  <c r="BH2335" i="3"/>
  <c r="BJ2335" i="3" s="1"/>
  <c r="BR2335" i="3" s="1"/>
  <c r="BG2327" i="3"/>
  <c r="BI2327" i="3" s="1"/>
  <c r="BH2327" i="3"/>
  <c r="BJ2327" i="3" s="1"/>
  <c r="BR2327" i="3" s="1"/>
  <c r="BG2319" i="3"/>
  <c r="BI2319" i="3" s="1"/>
  <c r="BH2319" i="3"/>
  <c r="BJ2319" i="3" s="1"/>
  <c r="BR2319" i="3" s="1"/>
  <c r="BG2311" i="3"/>
  <c r="BI2311" i="3" s="1"/>
  <c r="BH2311" i="3"/>
  <c r="BJ2311" i="3" s="1"/>
  <c r="BR2311" i="3" s="1"/>
  <c r="BG2287" i="3"/>
  <c r="BI2287" i="3" s="1"/>
  <c r="BH2287" i="3"/>
  <c r="BJ2287" i="3" s="1"/>
  <c r="BR2287" i="3" s="1"/>
  <c r="BG2279" i="3"/>
  <c r="BI2279" i="3" s="1"/>
  <c r="BH2279" i="3"/>
  <c r="BJ2279" i="3" s="1"/>
  <c r="BR2279" i="3" s="1"/>
  <c r="BG2271" i="3"/>
  <c r="BI2271" i="3" s="1"/>
  <c r="BH2271" i="3"/>
  <c r="BJ2271" i="3" s="1"/>
  <c r="BR2271" i="3" s="1"/>
  <c r="BG2239" i="3"/>
  <c r="BI2239" i="3" s="1"/>
  <c r="BH2239" i="3"/>
  <c r="BJ2239" i="3" s="1"/>
  <c r="BR2239" i="3" s="1"/>
  <c r="BG2231" i="3"/>
  <c r="BI2231" i="3" s="1"/>
  <c r="BH2231" i="3"/>
  <c r="BJ2231" i="3" s="1"/>
  <c r="BR2231" i="3" s="1"/>
  <c r="BG2223" i="3"/>
  <c r="BI2223" i="3" s="1"/>
  <c r="BH2223" i="3"/>
  <c r="BJ2223" i="3" s="1"/>
  <c r="BR2223" i="3" s="1"/>
  <c r="BG2215" i="3"/>
  <c r="BI2215" i="3" s="1"/>
  <c r="BH2215" i="3"/>
  <c r="BJ2215" i="3" s="1"/>
  <c r="BR2215" i="3" s="1"/>
  <c r="BG2207" i="3"/>
  <c r="BI2207" i="3" s="1"/>
  <c r="BH2207" i="3"/>
  <c r="BJ2207" i="3" s="1"/>
  <c r="BR2207" i="3" s="1"/>
  <c r="BG2199" i="3"/>
  <c r="BI2199" i="3" s="1"/>
  <c r="BH2199" i="3"/>
  <c r="BJ2199" i="3" s="1"/>
  <c r="BR2199" i="3" s="1"/>
  <c r="BG2191" i="3"/>
  <c r="BI2191" i="3" s="1"/>
  <c r="BH2191" i="3"/>
  <c r="BJ2191" i="3" s="1"/>
  <c r="BR2191" i="3" s="1"/>
  <c r="BG2183" i="3"/>
  <c r="BI2183" i="3" s="1"/>
  <c r="BH2183" i="3"/>
  <c r="BJ2183" i="3" s="1"/>
  <c r="BR2183" i="3" s="1"/>
  <c r="BG2175" i="3"/>
  <c r="BI2175" i="3" s="1"/>
  <c r="BH2175" i="3"/>
  <c r="BJ2175" i="3" s="1"/>
  <c r="BR2175" i="3" s="1"/>
  <c r="BG2167" i="3"/>
  <c r="BI2167" i="3" s="1"/>
  <c r="BH2167" i="3"/>
  <c r="BJ2167" i="3" s="1"/>
  <c r="BR2167" i="3" s="1"/>
  <c r="BG2159" i="3"/>
  <c r="BI2159" i="3" s="1"/>
  <c r="BH2159" i="3"/>
  <c r="BJ2159" i="3" s="1"/>
  <c r="BR2159" i="3" s="1"/>
  <c r="BG2151" i="3"/>
  <c r="BI2151" i="3" s="1"/>
  <c r="BH2151" i="3"/>
  <c r="BJ2151" i="3" s="1"/>
  <c r="BR2151" i="3" s="1"/>
  <c r="BG2143" i="3"/>
  <c r="BI2143" i="3" s="1"/>
  <c r="BH2143" i="3"/>
  <c r="BJ2143" i="3" s="1"/>
  <c r="BR2143" i="3" s="1"/>
  <c r="BG2135" i="3"/>
  <c r="BI2135" i="3" s="1"/>
  <c r="BH2135" i="3"/>
  <c r="BJ2135" i="3" s="1"/>
  <c r="BR2135" i="3" s="1"/>
  <c r="BG2127" i="3"/>
  <c r="BI2127" i="3" s="1"/>
  <c r="BH2127" i="3"/>
  <c r="BJ2127" i="3" s="1"/>
  <c r="BR2127" i="3" s="1"/>
  <c r="BG2119" i="3"/>
  <c r="BI2119" i="3" s="1"/>
  <c r="BH2119" i="3"/>
  <c r="BJ2119" i="3" s="1"/>
  <c r="BR2119" i="3" s="1"/>
  <c r="BG2111" i="3"/>
  <c r="BI2111" i="3" s="1"/>
  <c r="BH2111" i="3"/>
  <c r="BJ2111" i="3" s="1"/>
  <c r="BR2111" i="3" s="1"/>
  <c r="BG2103" i="3"/>
  <c r="BI2103" i="3" s="1"/>
  <c r="BH2103" i="3"/>
  <c r="BJ2103" i="3" s="1"/>
  <c r="BR2103" i="3" s="1"/>
  <c r="BG2095" i="3"/>
  <c r="BI2095" i="3" s="1"/>
  <c r="BH2095" i="3"/>
  <c r="BJ2095" i="3" s="1"/>
  <c r="BR2095" i="3" s="1"/>
  <c r="BG2087" i="3"/>
  <c r="BI2087" i="3" s="1"/>
  <c r="BH2087" i="3"/>
  <c r="BJ2087" i="3" s="1"/>
  <c r="BR2087" i="3" s="1"/>
  <c r="BG2079" i="3"/>
  <c r="BI2079" i="3" s="1"/>
  <c r="BH2079" i="3"/>
  <c r="BJ2079" i="3" s="1"/>
  <c r="BR2079" i="3" s="1"/>
  <c r="BG2039" i="3"/>
  <c r="BI2039" i="3" s="1"/>
  <c r="BH2039" i="3"/>
  <c r="BJ2039" i="3" s="1"/>
  <c r="BR2039" i="3" s="1"/>
  <c r="BG2031" i="3"/>
  <c r="BI2031" i="3" s="1"/>
  <c r="BH2031" i="3"/>
  <c r="BJ2031" i="3" s="1"/>
  <c r="BR2031" i="3" s="1"/>
  <c r="BG2023" i="3"/>
  <c r="BI2023" i="3" s="1"/>
  <c r="BH2023" i="3"/>
  <c r="BJ2023" i="3" s="1"/>
  <c r="BR2023" i="3" s="1"/>
  <c r="BG2015" i="3"/>
  <c r="BI2015" i="3" s="1"/>
  <c r="BH2015" i="3"/>
  <c r="BJ2015" i="3" s="1"/>
  <c r="BR2015" i="3" s="1"/>
  <c r="BG2007" i="3"/>
  <c r="BI2007" i="3" s="1"/>
  <c r="BH2007" i="3"/>
  <c r="BJ2007" i="3" s="1"/>
  <c r="BR2007" i="3" s="1"/>
  <c r="BG1999" i="3"/>
  <c r="BI1999" i="3" s="1"/>
  <c r="BH1999" i="3"/>
  <c r="BJ1999" i="3" s="1"/>
  <c r="BR1999" i="3" s="1"/>
  <c r="BG1991" i="3"/>
  <c r="BI1991" i="3" s="1"/>
  <c r="BH1991" i="3"/>
  <c r="BJ1991" i="3" s="1"/>
  <c r="BR1991" i="3" s="1"/>
  <c r="BG1983" i="3"/>
  <c r="BI1983" i="3" s="1"/>
  <c r="BH1983" i="3"/>
  <c r="BJ1983" i="3" s="1"/>
  <c r="BR1983" i="3" s="1"/>
  <c r="BG1975" i="3"/>
  <c r="BI1975" i="3" s="1"/>
  <c r="BH1975" i="3"/>
  <c r="BJ1975" i="3" s="1"/>
  <c r="BR1975" i="3" s="1"/>
  <c r="BG1959" i="3"/>
  <c r="BI1959" i="3" s="1"/>
  <c r="BH1959" i="3"/>
  <c r="BJ1959" i="3" s="1"/>
  <c r="BR1959" i="3" s="1"/>
  <c r="BG1951" i="3"/>
  <c r="BI1951" i="3" s="1"/>
  <c r="BH1951" i="3"/>
  <c r="BJ1951" i="3" s="1"/>
  <c r="BR1951" i="3" s="1"/>
  <c r="BG1943" i="3"/>
  <c r="BI1943" i="3" s="1"/>
  <c r="BH1943" i="3"/>
  <c r="BJ1943" i="3" s="1"/>
  <c r="BR1943" i="3" s="1"/>
  <c r="BG1935" i="3"/>
  <c r="BI1935" i="3" s="1"/>
  <c r="BH1935" i="3"/>
  <c r="BJ1935" i="3" s="1"/>
  <c r="BR1935" i="3" s="1"/>
  <c r="BG1927" i="3"/>
  <c r="BI1927" i="3" s="1"/>
  <c r="BH1927" i="3"/>
  <c r="BJ1927" i="3" s="1"/>
  <c r="BR1927" i="3" s="1"/>
  <c r="BH1919" i="3"/>
  <c r="BJ1919" i="3" s="1"/>
  <c r="BR1919" i="3" s="1"/>
  <c r="BG1919" i="3"/>
  <c r="BI1919" i="3" s="1"/>
  <c r="BG1911" i="3"/>
  <c r="BI1911" i="3" s="1"/>
  <c r="BH1911" i="3"/>
  <c r="BJ1911" i="3" s="1"/>
  <c r="BR1911" i="3" s="1"/>
  <c r="BH1903" i="3"/>
  <c r="BJ1903" i="3" s="1"/>
  <c r="BR1903" i="3" s="1"/>
  <c r="BG1903" i="3"/>
  <c r="BI1903" i="3" s="1"/>
  <c r="BH1895" i="3"/>
  <c r="BJ1895" i="3" s="1"/>
  <c r="BR1895" i="3" s="1"/>
  <c r="BG1895" i="3"/>
  <c r="BI1895" i="3" s="1"/>
  <c r="BG1887" i="3"/>
  <c r="BI1887" i="3" s="1"/>
  <c r="BH1887" i="3"/>
  <c r="BJ1887" i="3" s="1"/>
  <c r="BR1887" i="3" s="1"/>
  <c r="BG1879" i="3"/>
  <c r="BI1879" i="3" s="1"/>
  <c r="BH1879" i="3"/>
  <c r="BJ1879" i="3" s="1"/>
  <c r="BR1879" i="3" s="1"/>
  <c r="BH1871" i="3"/>
  <c r="BJ1871" i="3" s="1"/>
  <c r="BR1871" i="3" s="1"/>
  <c r="BG1871" i="3"/>
  <c r="BI1871" i="3" s="1"/>
  <c r="BH1863" i="3"/>
  <c r="BJ1863" i="3" s="1"/>
  <c r="BR1863" i="3" s="1"/>
  <c r="BG1863" i="3"/>
  <c r="BI1863" i="3" s="1"/>
  <c r="BG1855" i="3"/>
  <c r="BI1855" i="3" s="1"/>
  <c r="BH1855" i="3"/>
  <c r="BJ1855" i="3" s="1"/>
  <c r="BR1855" i="3" s="1"/>
  <c r="BG1709" i="3"/>
  <c r="BI1709" i="3" s="1"/>
  <c r="BH1709" i="3"/>
  <c r="BJ1709" i="3" s="1"/>
  <c r="BR1709" i="3" s="1"/>
  <c r="BG1701" i="3"/>
  <c r="BI1701" i="3" s="1"/>
  <c r="BH1701" i="3"/>
  <c r="BJ1701" i="3" s="1"/>
  <c r="BR1701" i="3" s="1"/>
  <c r="BG1693" i="3"/>
  <c r="BI1693" i="3" s="1"/>
  <c r="BH1693" i="3"/>
  <c r="BJ1693" i="3" s="1"/>
  <c r="BR1693" i="3" s="1"/>
  <c r="BG1685" i="3"/>
  <c r="BI1685" i="3" s="1"/>
  <c r="BH1685" i="3"/>
  <c r="BJ1685" i="3" s="1"/>
  <c r="BR1685" i="3" s="1"/>
  <c r="BG1645" i="3"/>
  <c r="BI1645" i="3" s="1"/>
  <c r="BH1645" i="3"/>
  <c r="BJ1645" i="3" s="1"/>
  <c r="BR1645" i="3" s="1"/>
  <c r="BG1637" i="3"/>
  <c r="BI1637" i="3" s="1"/>
  <c r="BH1637" i="3"/>
  <c r="BJ1637" i="3" s="1"/>
  <c r="BR1637" i="3" s="1"/>
  <c r="BH1581" i="3"/>
  <c r="BJ1581" i="3" s="1"/>
  <c r="BR1581" i="3" s="1"/>
  <c r="BG1581" i="3"/>
  <c r="BI1581" i="3" s="1"/>
  <c r="BH1573" i="3"/>
  <c r="BJ1573" i="3" s="1"/>
  <c r="BR1573" i="3" s="1"/>
  <c r="BG1573" i="3"/>
  <c r="BI1573" i="3" s="1"/>
  <c r="BH1565" i="3"/>
  <c r="BJ1565" i="3" s="1"/>
  <c r="BR1565" i="3" s="1"/>
  <c r="BG1565" i="3"/>
  <c r="BI1565" i="3" s="1"/>
  <c r="BH1557" i="3"/>
  <c r="BJ1557" i="3" s="1"/>
  <c r="BR1557" i="3" s="1"/>
  <c r="BG1557" i="3"/>
  <c r="BI1557" i="3" s="1"/>
  <c r="BH1549" i="3"/>
  <c r="BJ1549" i="3" s="1"/>
  <c r="BR1549" i="3" s="1"/>
  <c r="BG1549" i="3"/>
  <c r="BI1549" i="3" s="1"/>
  <c r="BH1541" i="3"/>
  <c r="BJ1541" i="3" s="1"/>
  <c r="BR1541" i="3" s="1"/>
  <c r="BG1541" i="3"/>
  <c r="BI1541" i="3" s="1"/>
  <c r="BH1533" i="3"/>
  <c r="BJ1533" i="3" s="1"/>
  <c r="BR1533" i="3" s="1"/>
  <c r="BG1533" i="3"/>
  <c r="BI1533" i="3" s="1"/>
  <c r="BH1493" i="3"/>
  <c r="BJ1493" i="3" s="1"/>
  <c r="BR1493" i="3" s="1"/>
  <c r="BG1493" i="3"/>
  <c r="BI1493" i="3" s="1"/>
  <c r="BH1485" i="3"/>
  <c r="BJ1485" i="3" s="1"/>
  <c r="BR1485" i="3" s="1"/>
  <c r="BG1485" i="3"/>
  <c r="BI1485" i="3" s="1"/>
  <c r="BH1477" i="3"/>
  <c r="BJ1477" i="3" s="1"/>
  <c r="BR1477" i="3" s="1"/>
  <c r="BG1477" i="3"/>
  <c r="BI1477" i="3" s="1"/>
  <c r="BH1469" i="3"/>
  <c r="BJ1469" i="3" s="1"/>
  <c r="BR1469" i="3" s="1"/>
  <c r="BG1469" i="3"/>
  <c r="BI1469" i="3" s="1"/>
  <c r="BG1453" i="3"/>
  <c r="BI1453" i="3" s="1"/>
  <c r="BH1453" i="3"/>
  <c r="BJ1453" i="3" s="1"/>
  <c r="BG1445" i="3"/>
  <c r="BI1445" i="3" s="1"/>
  <c r="BH1445" i="3"/>
  <c r="BJ1445" i="3" s="1"/>
  <c r="BG1437" i="3"/>
  <c r="BI1437" i="3" s="1"/>
  <c r="BH1437" i="3"/>
  <c r="BJ1437" i="3" s="1"/>
  <c r="BG1429" i="3"/>
  <c r="BI1429" i="3" s="1"/>
  <c r="BH1429" i="3"/>
  <c r="BJ1429" i="3" s="1"/>
  <c r="BR1429" i="3" s="1"/>
  <c r="BG1421" i="3"/>
  <c r="BI1421" i="3" s="1"/>
  <c r="BH1421" i="3"/>
  <c r="BJ1421" i="3" s="1"/>
  <c r="BR1421" i="3" s="1"/>
  <c r="BG1413" i="3"/>
  <c r="BI1413" i="3" s="1"/>
  <c r="BH1413" i="3"/>
  <c r="BJ1413" i="3" s="1"/>
  <c r="BR1413" i="3" s="1"/>
  <c r="BG1405" i="3"/>
  <c r="BI1405" i="3" s="1"/>
  <c r="BH1405" i="3"/>
  <c r="BJ1405" i="3" s="1"/>
  <c r="BR1405" i="3" s="1"/>
  <c r="BG1397" i="3"/>
  <c r="BI1397" i="3" s="1"/>
  <c r="BH1397" i="3"/>
  <c r="BJ1397" i="3" s="1"/>
  <c r="BR1397" i="3" s="1"/>
  <c r="BG1389" i="3"/>
  <c r="BI1389" i="3" s="1"/>
  <c r="BH1389" i="3"/>
  <c r="BJ1389" i="3" s="1"/>
  <c r="BR1389" i="3" s="1"/>
  <c r="BG1381" i="3"/>
  <c r="BI1381" i="3" s="1"/>
  <c r="BH1381" i="3"/>
  <c r="BJ1381" i="3" s="1"/>
  <c r="BR1381" i="3" s="1"/>
  <c r="BG1373" i="3"/>
  <c r="BI1373" i="3" s="1"/>
  <c r="BH1373" i="3"/>
  <c r="BJ1373" i="3" s="1"/>
  <c r="BR1373" i="3" s="1"/>
  <c r="BG1365" i="3"/>
  <c r="BI1365" i="3" s="1"/>
  <c r="BH1365" i="3"/>
  <c r="BJ1365" i="3" s="1"/>
  <c r="BR1365" i="3" s="1"/>
  <c r="BH1357" i="3"/>
  <c r="BJ1357" i="3" s="1"/>
  <c r="BR1357" i="3" s="1"/>
  <c r="BG1357" i="3"/>
  <c r="BI1357" i="3" s="1"/>
  <c r="BG1349" i="3"/>
  <c r="BI1349" i="3" s="1"/>
  <c r="BH1349" i="3"/>
  <c r="BJ1349" i="3" s="1"/>
  <c r="BR1349" i="3" s="1"/>
  <c r="BH1341" i="3"/>
  <c r="BJ1341" i="3" s="1"/>
  <c r="BR1341" i="3" s="1"/>
  <c r="BG1341" i="3"/>
  <c r="BI1341" i="3" s="1"/>
  <c r="BG1333" i="3"/>
  <c r="BI1333" i="3" s="1"/>
  <c r="BH1333" i="3"/>
  <c r="BJ1333" i="3" s="1"/>
  <c r="BR1333" i="3" s="1"/>
  <c r="BH1325" i="3"/>
  <c r="BJ1325" i="3" s="1"/>
  <c r="BR1325" i="3" s="1"/>
  <c r="BG1325" i="3"/>
  <c r="BI1325" i="3" s="1"/>
  <c r="BG1317" i="3"/>
  <c r="BI1317" i="3" s="1"/>
  <c r="BH1317" i="3"/>
  <c r="BJ1317" i="3" s="1"/>
  <c r="BR1317" i="3" s="1"/>
  <c r="BG1309" i="3"/>
  <c r="BI1309" i="3" s="1"/>
  <c r="BH1309" i="3"/>
  <c r="BJ1309" i="3" s="1"/>
  <c r="BR1309" i="3" s="1"/>
  <c r="BG1301" i="3"/>
  <c r="BI1301" i="3" s="1"/>
  <c r="BH1301" i="3"/>
  <c r="BJ1301" i="3" s="1"/>
  <c r="BR1301" i="3" s="1"/>
  <c r="BG1293" i="3"/>
  <c r="BI1293" i="3" s="1"/>
  <c r="BH1293" i="3"/>
  <c r="BJ1293" i="3" s="1"/>
  <c r="BR1293" i="3" s="1"/>
  <c r="BG1285" i="3"/>
  <c r="BI1285" i="3" s="1"/>
  <c r="BH1285" i="3"/>
  <c r="BJ1285" i="3" s="1"/>
  <c r="BR1285" i="3" s="1"/>
  <c r="BG1277" i="3"/>
  <c r="BI1277" i="3" s="1"/>
  <c r="BH1277" i="3"/>
  <c r="BJ1277" i="3" s="1"/>
  <c r="BR1277" i="3" s="1"/>
  <c r="BG1269" i="3"/>
  <c r="BI1269" i="3" s="1"/>
  <c r="BH1269" i="3"/>
  <c r="BJ1269" i="3" s="1"/>
  <c r="BR1269" i="3" s="1"/>
  <c r="BG1261" i="3"/>
  <c r="BI1261" i="3" s="1"/>
  <c r="BH1261" i="3"/>
  <c r="BJ1261" i="3" s="1"/>
  <c r="BR1261" i="3" s="1"/>
  <c r="BG1253" i="3"/>
  <c r="BI1253" i="3" s="1"/>
  <c r="BH1253" i="3"/>
  <c r="BJ1253" i="3" s="1"/>
  <c r="BR1253" i="3" s="1"/>
  <c r="BG1245" i="3"/>
  <c r="BI1245" i="3" s="1"/>
  <c r="BH1245" i="3"/>
  <c r="BJ1245" i="3" s="1"/>
  <c r="BR1245" i="3" s="1"/>
  <c r="BG1237" i="3"/>
  <c r="BI1237" i="3" s="1"/>
  <c r="BH1237" i="3"/>
  <c r="BJ1237" i="3" s="1"/>
  <c r="BR1237" i="3" s="1"/>
  <c r="BG1229" i="3"/>
  <c r="BI1229" i="3" s="1"/>
  <c r="BH1229" i="3"/>
  <c r="BJ1229" i="3" s="1"/>
  <c r="BR1229" i="3" s="1"/>
  <c r="BG1221" i="3"/>
  <c r="BI1221" i="3" s="1"/>
  <c r="BH1221" i="3"/>
  <c r="BJ1221" i="3" s="1"/>
  <c r="BR1221" i="3" s="1"/>
  <c r="BG1213" i="3"/>
  <c r="BI1213" i="3" s="1"/>
  <c r="BH1213" i="3"/>
  <c r="BJ1213" i="3" s="1"/>
  <c r="BR1213" i="3" s="1"/>
  <c r="BG1205" i="3"/>
  <c r="BI1205" i="3" s="1"/>
  <c r="BH1205" i="3"/>
  <c r="BJ1205" i="3" s="1"/>
  <c r="BR1205" i="3" s="1"/>
  <c r="BG1197" i="3"/>
  <c r="BI1197" i="3" s="1"/>
  <c r="BH1197" i="3"/>
  <c r="BJ1197" i="3" s="1"/>
  <c r="BR1197" i="3" s="1"/>
  <c r="BG1189" i="3"/>
  <c r="BI1189" i="3" s="1"/>
  <c r="BH1189" i="3"/>
  <c r="BJ1189" i="3" s="1"/>
  <c r="BG1181" i="3"/>
  <c r="BI1181" i="3" s="1"/>
  <c r="BH1181" i="3"/>
  <c r="BJ1181" i="3" s="1"/>
  <c r="BR1181" i="3" s="1"/>
  <c r="BG1173" i="3"/>
  <c r="BI1173" i="3" s="1"/>
  <c r="BH1173" i="3"/>
  <c r="BJ1173" i="3" s="1"/>
  <c r="BR1173" i="3" s="1"/>
  <c r="BH1165" i="3"/>
  <c r="BJ1165" i="3" s="1"/>
  <c r="BR1165" i="3" s="1"/>
  <c r="BG1165" i="3"/>
  <c r="BI1165" i="3" s="1"/>
  <c r="BG1157" i="3"/>
  <c r="BI1157" i="3" s="1"/>
  <c r="BH1157" i="3"/>
  <c r="BJ1157" i="3" s="1"/>
  <c r="BR1157" i="3" s="1"/>
  <c r="BH1149" i="3"/>
  <c r="BJ1149" i="3" s="1"/>
  <c r="BR1149" i="3" s="1"/>
  <c r="BG1149" i="3"/>
  <c r="BI1149" i="3" s="1"/>
  <c r="BG1141" i="3"/>
  <c r="BI1141" i="3" s="1"/>
  <c r="BH1141" i="3"/>
  <c r="BJ1141" i="3" s="1"/>
  <c r="BR1141" i="3" s="1"/>
  <c r="BG1133" i="3"/>
  <c r="BI1133" i="3" s="1"/>
  <c r="BH1133" i="3"/>
  <c r="BJ1133" i="3" s="1"/>
  <c r="BR1133" i="3" s="1"/>
  <c r="BG1125" i="3"/>
  <c r="BI1125" i="3" s="1"/>
  <c r="BH1125" i="3"/>
  <c r="BJ1125" i="3" s="1"/>
  <c r="BR1125" i="3" s="1"/>
  <c r="BG1117" i="3"/>
  <c r="BI1117" i="3" s="1"/>
  <c r="BH1117" i="3"/>
  <c r="BJ1117" i="3" s="1"/>
  <c r="BG1109" i="3"/>
  <c r="BI1109" i="3" s="1"/>
  <c r="BH1109" i="3"/>
  <c r="BJ1109" i="3" s="1"/>
  <c r="BH1101" i="3"/>
  <c r="BJ1101" i="3" s="1"/>
  <c r="BG1101" i="3"/>
  <c r="BI1101" i="3" s="1"/>
  <c r="BG1093" i="3"/>
  <c r="BI1093" i="3" s="1"/>
  <c r="BH1093" i="3"/>
  <c r="BJ1093" i="3" s="1"/>
  <c r="BH1085" i="3"/>
  <c r="BJ1085" i="3" s="1"/>
  <c r="BR1085" i="3" s="1"/>
  <c r="BG1085" i="3"/>
  <c r="BI1085" i="3" s="1"/>
  <c r="BG1077" i="3"/>
  <c r="BI1077" i="3" s="1"/>
  <c r="BH1077" i="3"/>
  <c r="BJ1077" i="3" s="1"/>
  <c r="BR1077" i="3" s="1"/>
  <c r="BG1069" i="3"/>
  <c r="BI1069" i="3" s="1"/>
  <c r="BH1069" i="3"/>
  <c r="BJ1069" i="3" s="1"/>
  <c r="BR1069" i="3" s="1"/>
  <c r="BG957" i="3"/>
  <c r="BI957" i="3" s="1"/>
  <c r="BH957" i="3"/>
  <c r="BJ957" i="3" s="1"/>
  <c r="BR957" i="3" s="1"/>
  <c r="BG949" i="3"/>
  <c r="BI949" i="3" s="1"/>
  <c r="BH949" i="3"/>
  <c r="BJ949" i="3" s="1"/>
  <c r="BR949" i="3" s="1"/>
  <c r="BG941" i="3"/>
  <c r="BI941" i="3" s="1"/>
  <c r="BH941" i="3"/>
  <c r="BJ941" i="3" s="1"/>
  <c r="BR941" i="3" s="1"/>
  <c r="BG933" i="3"/>
  <c r="BI933" i="3" s="1"/>
  <c r="BH933" i="3"/>
  <c r="BJ933" i="3" s="1"/>
  <c r="BR933" i="3" s="1"/>
  <c r="BG853" i="3"/>
  <c r="BI853" i="3" s="1"/>
  <c r="BH853" i="3"/>
  <c r="BJ853" i="3" s="1"/>
  <c r="BR853" i="3" s="1"/>
  <c r="BG845" i="3"/>
  <c r="BI845" i="3" s="1"/>
  <c r="BH845" i="3"/>
  <c r="BJ845" i="3" s="1"/>
  <c r="BR845" i="3" s="1"/>
  <c r="BG837" i="3"/>
  <c r="BI837" i="3" s="1"/>
  <c r="BH837" i="3"/>
  <c r="BJ837" i="3" s="1"/>
  <c r="BR837" i="3" s="1"/>
  <c r="BM1753" i="3"/>
  <c r="BN1753" i="3"/>
  <c r="BO1753" i="3"/>
  <c r="BP1753" i="3"/>
  <c r="BQ1753" i="3"/>
  <c r="BK1753" i="3"/>
  <c r="BL1753" i="3"/>
  <c r="BM1762" i="3"/>
  <c r="BN1762" i="3"/>
  <c r="BO1762" i="3"/>
  <c r="BP1762" i="3"/>
  <c r="BQ1762" i="3"/>
  <c r="BL1762" i="3"/>
  <c r="BK1762" i="3"/>
  <c r="BM1776" i="3"/>
  <c r="BN1776" i="3"/>
  <c r="BO1776" i="3"/>
  <c r="BP1776" i="3"/>
  <c r="BL1776" i="3"/>
  <c r="BQ1776" i="3"/>
  <c r="BK1776" i="3"/>
  <c r="BL1740" i="3"/>
  <c r="BM1740" i="3"/>
  <c r="BN1740" i="3"/>
  <c r="BO1740" i="3"/>
  <c r="BP1740" i="3"/>
  <c r="BQ1740" i="3"/>
  <c r="BK1740" i="3"/>
  <c r="BO1682" i="3"/>
  <c r="BP1682" i="3"/>
  <c r="BQ1682" i="3"/>
  <c r="BK1682" i="3"/>
  <c r="BL1682" i="3"/>
  <c r="BM1682" i="3"/>
  <c r="BN1682" i="3"/>
  <c r="BO1718" i="3"/>
  <c r="BP1718" i="3"/>
  <c r="BQ1718" i="3"/>
  <c r="BK1718" i="3"/>
  <c r="BL1718" i="3"/>
  <c r="BM1718" i="3"/>
  <c r="BN1718" i="3"/>
  <c r="BG2561" i="3"/>
  <c r="BI2561" i="3" s="1"/>
  <c r="BH2561" i="3"/>
  <c r="BJ2561" i="3" s="1"/>
  <c r="BR2561" i="3" s="1"/>
  <c r="BG2537" i="3"/>
  <c r="BI2537" i="3" s="1"/>
  <c r="BH2537" i="3"/>
  <c r="BJ2537" i="3" s="1"/>
  <c r="BR2537" i="3" s="1"/>
  <c r="BG2361" i="3"/>
  <c r="BI2361" i="3" s="1"/>
  <c r="BH2361" i="3"/>
  <c r="BJ2361" i="3" s="1"/>
  <c r="BR2361" i="3" s="1"/>
  <c r="BG2329" i="3"/>
  <c r="BI2329" i="3" s="1"/>
  <c r="BH2329" i="3"/>
  <c r="BJ2329" i="3" s="1"/>
  <c r="BR2329" i="3" s="1"/>
  <c r="BG2281" i="3"/>
  <c r="BI2281" i="3" s="1"/>
  <c r="BH2281" i="3"/>
  <c r="BJ2281" i="3" s="1"/>
  <c r="BR2281" i="3" s="1"/>
  <c r="BG2217" i="3"/>
  <c r="BI2217" i="3" s="1"/>
  <c r="BH2217" i="3"/>
  <c r="BJ2217" i="3" s="1"/>
  <c r="BR2217" i="3" s="1"/>
  <c r="BG2153" i="3"/>
  <c r="BI2153" i="3" s="1"/>
  <c r="BH2153" i="3"/>
  <c r="BJ2153" i="3" s="1"/>
  <c r="BR2153" i="3" s="1"/>
  <c r="BG2121" i="3"/>
  <c r="BI2121" i="3" s="1"/>
  <c r="BH2121" i="3"/>
  <c r="BJ2121" i="3" s="1"/>
  <c r="BR2121" i="3" s="1"/>
  <c r="BG2089" i="3"/>
  <c r="BI2089" i="3" s="1"/>
  <c r="BH2089" i="3"/>
  <c r="BJ2089" i="3" s="1"/>
  <c r="BR2089" i="3" s="1"/>
  <c r="BG2033" i="3"/>
  <c r="BI2033" i="3" s="1"/>
  <c r="BH2033" i="3"/>
  <c r="BJ2033" i="3" s="1"/>
  <c r="BR2033" i="3" s="1"/>
  <c r="BG1977" i="3"/>
  <c r="BI1977" i="3" s="1"/>
  <c r="BH1977" i="3"/>
  <c r="BJ1977" i="3" s="1"/>
  <c r="BR1977" i="3" s="1"/>
  <c r="BG1913" i="3"/>
  <c r="BI1913" i="3" s="1"/>
  <c r="BH1913" i="3"/>
  <c r="BJ1913" i="3" s="1"/>
  <c r="BR1913" i="3" s="1"/>
  <c r="BG1849" i="3"/>
  <c r="BI1849" i="3" s="1"/>
  <c r="BH1849" i="3"/>
  <c r="BJ1849" i="3" s="1"/>
  <c r="BR1849" i="3" s="1"/>
  <c r="BH1575" i="3"/>
  <c r="BJ1575" i="3" s="1"/>
  <c r="BR1575" i="3" s="1"/>
  <c r="BG1575" i="3"/>
  <c r="BI1575" i="3" s="1"/>
  <c r="BH1551" i="3"/>
  <c r="BJ1551" i="3" s="1"/>
  <c r="BR1551" i="3" s="1"/>
  <c r="BG1551" i="3"/>
  <c r="BI1551" i="3" s="1"/>
  <c r="BG1479" i="3"/>
  <c r="BI1479" i="3" s="1"/>
  <c r="BH1479" i="3"/>
  <c r="BJ1479" i="3" s="1"/>
  <c r="BR1479" i="3" s="1"/>
  <c r="BH2432" i="3"/>
  <c r="BJ2432" i="3" s="1"/>
  <c r="BR2432" i="3" s="1"/>
  <c r="BG2432" i="3"/>
  <c r="BI2432" i="3" s="1"/>
  <c r="BH2376" i="3"/>
  <c r="BJ2376" i="3" s="1"/>
  <c r="BR2376" i="3" s="1"/>
  <c r="BG2376" i="3"/>
  <c r="BI2376" i="3" s="1"/>
  <c r="BH2336" i="3"/>
  <c r="BJ2336" i="3" s="1"/>
  <c r="BR2336" i="3" s="1"/>
  <c r="BG2336" i="3"/>
  <c r="BI2336" i="3" s="1"/>
  <c r="BG2599" i="3"/>
  <c r="BI2599" i="3" s="1"/>
  <c r="BH2599" i="3"/>
  <c r="BJ2599" i="3" s="1"/>
  <c r="BR2599" i="3" s="1"/>
  <c r="BG2559" i="3"/>
  <c r="BI2559" i="3" s="1"/>
  <c r="BH2559" i="3"/>
  <c r="BJ2559" i="3" s="1"/>
  <c r="BR2559" i="3" s="1"/>
  <c r="BG2519" i="3"/>
  <c r="BI2519" i="3" s="1"/>
  <c r="BH2519" i="3"/>
  <c r="BJ2519" i="3" s="1"/>
  <c r="BR2519" i="3" s="1"/>
  <c r="BG2598" i="3"/>
  <c r="BI2598" i="3" s="1"/>
  <c r="BH2598" i="3"/>
  <c r="BJ2598" i="3" s="1"/>
  <c r="BR2598" i="3" s="1"/>
  <c r="BG2566" i="3"/>
  <c r="BI2566" i="3" s="1"/>
  <c r="BH2566" i="3"/>
  <c r="BJ2566" i="3" s="1"/>
  <c r="BR2566" i="3" s="1"/>
  <c r="BG2526" i="3"/>
  <c r="BI2526" i="3" s="1"/>
  <c r="BH2526" i="3"/>
  <c r="BJ2526" i="3" s="1"/>
  <c r="BR2526" i="3" s="1"/>
  <c r="BG2438" i="3"/>
  <c r="BI2438" i="3" s="1"/>
  <c r="BH2438" i="3"/>
  <c r="BJ2438" i="3" s="1"/>
  <c r="BR2438" i="3" s="1"/>
  <c r="BH2398" i="3"/>
  <c r="BJ2398" i="3" s="1"/>
  <c r="BR2398" i="3" s="1"/>
  <c r="BG2398" i="3"/>
  <c r="BI2398" i="3" s="1"/>
  <c r="BH2358" i="3"/>
  <c r="BJ2358" i="3" s="1"/>
  <c r="BR2358" i="3" s="1"/>
  <c r="BG2358" i="3"/>
  <c r="BI2358" i="3" s="1"/>
  <c r="BG2278" i="3"/>
  <c r="BI2278" i="3" s="1"/>
  <c r="BH2278" i="3"/>
  <c r="BJ2278" i="3" s="1"/>
  <c r="BR2278" i="3" s="1"/>
  <c r="BG2238" i="3"/>
  <c r="BI2238" i="3" s="1"/>
  <c r="BH2238" i="3"/>
  <c r="BJ2238" i="3" s="1"/>
  <c r="BR2238" i="3" s="1"/>
  <c r="BG2198" i="3"/>
  <c r="BI2198" i="3" s="1"/>
  <c r="BH2198" i="3"/>
  <c r="BJ2198" i="3" s="1"/>
  <c r="BR2198" i="3" s="1"/>
  <c r="BG2166" i="3"/>
  <c r="BI2166" i="3" s="1"/>
  <c r="BH2166" i="3"/>
  <c r="BJ2166" i="3" s="1"/>
  <c r="BR2166" i="3" s="1"/>
  <c r="BG2126" i="3"/>
  <c r="BI2126" i="3" s="1"/>
  <c r="BH2126" i="3"/>
  <c r="BJ2126" i="3" s="1"/>
  <c r="BR2126" i="3" s="1"/>
  <c r="BG2102" i="3"/>
  <c r="BI2102" i="3" s="1"/>
  <c r="BH2102" i="3"/>
  <c r="BJ2102" i="3" s="1"/>
  <c r="BR2102" i="3" s="1"/>
  <c r="BH2038" i="3"/>
  <c r="BJ2038" i="3" s="1"/>
  <c r="BR2038" i="3" s="1"/>
  <c r="BG2038" i="3"/>
  <c r="BI2038" i="3" s="1"/>
  <c r="BH2014" i="3"/>
  <c r="BJ2014" i="3" s="1"/>
  <c r="BR2014" i="3" s="1"/>
  <c r="BG2014" i="3"/>
  <c r="BI2014" i="3" s="1"/>
  <c r="BH1982" i="3"/>
  <c r="BJ1982" i="3" s="1"/>
  <c r="BR1982" i="3" s="1"/>
  <c r="BG1982" i="3"/>
  <c r="BI1982" i="3" s="1"/>
  <c r="BH1974" i="3"/>
  <c r="BJ1974" i="3" s="1"/>
  <c r="BR1974" i="3" s="1"/>
  <c r="BG1974" i="3"/>
  <c r="BI1974" i="3" s="1"/>
  <c r="BH1950" i="3"/>
  <c r="BJ1950" i="3" s="1"/>
  <c r="BR1950" i="3" s="1"/>
  <c r="BG1950" i="3"/>
  <c r="BI1950" i="3" s="1"/>
  <c r="BH1934" i="3"/>
  <c r="BJ1934" i="3" s="1"/>
  <c r="BR1934" i="3" s="1"/>
  <c r="BG1934" i="3"/>
  <c r="BI1934" i="3" s="1"/>
  <c r="BG1918" i="3"/>
  <c r="BI1918" i="3" s="1"/>
  <c r="BH1918" i="3"/>
  <c r="BJ1918" i="3" s="1"/>
  <c r="BR1918" i="3" s="1"/>
  <c r="BG1902" i="3"/>
  <c r="BI1902" i="3" s="1"/>
  <c r="BH1902" i="3"/>
  <c r="BJ1902" i="3" s="1"/>
  <c r="BR1902" i="3" s="1"/>
  <c r="BG1886" i="3"/>
  <c r="BI1886" i="3" s="1"/>
  <c r="BH1886" i="3"/>
  <c r="BJ1886" i="3" s="1"/>
  <c r="BR1886" i="3" s="1"/>
  <c r="BG1870" i="3"/>
  <c r="BI1870" i="3" s="1"/>
  <c r="BH1870" i="3"/>
  <c r="BJ1870" i="3" s="1"/>
  <c r="BR1870" i="3" s="1"/>
  <c r="BG1708" i="3"/>
  <c r="BI1708" i="3" s="1"/>
  <c r="BH1708" i="3"/>
  <c r="BJ1708" i="3" s="1"/>
  <c r="BR1708" i="3" s="1"/>
  <c r="BG1692" i="3"/>
  <c r="BI1692" i="3" s="1"/>
  <c r="BH1692" i="3"/>
  <c r="BJ1692" i="3" s="1"/>
  <c r="BR1692" i="3" s="1"/>
  <c r="BG1644" i="3"/>
  <c r="BI1644" i="3" s="1"/>
  <c r="BH1644" i="3"/>
  <c r="BJ1644" i="3" s="1"/>
  <c r="BR1644" i="3" s="1"/>
  <c r="BH1580" i="3"/>
  <c r="BJ1580" i="3" s="1"/>
  <c r="BR1580" i="3" s="1"/>
  <c r="BG1580" i="3"/>
  <c r="BI1580" i="3" s="1"/>
  <c r="BH1564" i="3"/>
  <c r="BJ1564" i="3" s="1"/>
  <c r="BR1564" i="3" s="1"/>
  <c r="BG1564" i="3"/>
  <c r="BI1564" i="3" s="1"/>
  <c r="BH1548" i="3"/>
  <c r="BJ1548" i="3" s="1"/>
  <c r="BR1548" i="3" s="1"/>
  <c r="BG1548" i="3"/>
  <c r="BI1548" i="3" s="1"/>
  <c r="BH1532" i="3"/>
  <c r="BJ1532" i="3" s="1"/>
  <c r="BR1532" i="3" s="1"/>
  <c r="BG1532" i="3"/>
  <c r="BI1532" i="3" s="1"/>
  <c r="BG1484" i="3"/>
  <c r="BI1484" i="3" s="1"/>
  <c r="BH1484" i="3"/>
  <c r="BJ1484" i="3" s="1"/>
  <c r="BR1484" i="3" s="1"/>
  <c r="BG1476" i="3"/>
  <c r="BI1476" i="3" s="1"/>
  <c r="BH1476" i="3"/>
  <c r="BJ1476" i="3" s="1"/>
  <c r="BR1476" i="3" s="1"/>
  <c r="BG1468" i="3"/>
  <c r="BI1468" i="3" s="1"/>
  <c r="BH1468" i="3"/>
  <c r="BJ1468" i="3" s="1"/>
  <c r="BR1468" i="3" s="1"/>
  <c r="BH1452" i="3"/>
  <c r="BJ1452" i="3" s="1"/>
  <c r="BG1452" i="3"/>
  <c r="BI1452" i="3" s="1"/>
  <c r="BH1436" i="3"/>
  <c r="BJ1436" i="3" s="1"/>
  <c r="BG1436" i="3"/>
  <c r="BI1436" i="3" s="1"/>
  <c r="BH1420" i="3"/>
  <c r="BJ1420" i="3" s="1"/>
  <c r="BR1420" i="3" s="1"/>
  <c r="BG1420" i="3"/>
  <c r="BI1420" i="3" s="1"/>
  <c r="BH1404" i="3"/>
  <c r="BJ1404" i="3" s="1"/>
  <c r="BR1404" i="3" s="1"/>
  <c r="BG1404" i="3"/>
  <c r="BI1404" i="3" s="1"/>
  <c r="BH1388" i="3"/>
  <c r="BJ1388" i="3" s="1"/>
  <c r="BR1388" i="3" s="1"/>
  <c r="BG1388" i="3"/>
  <c r="BI1388" i="3" s="1"/>
  <c r="BH1372" i="3"/>
  <c r="BJ1372" i="3" s="1"/>
  <c r="BR1372" i="3" s="1"/>
  <c r="BG1372" i="3"/>
  <c r="BI1372" i="3" s="1"/>
  <c r="BH1356" i="3"/>
  <c r="BJ1356" i="3" s="1"/>
  <c r="BR1356" i="3" s="1"/>
  <c r="BG1356" i="3"/>
  <c r="BI1356" i="3" s="1"/>
  <c r="BH1340" i="3"/>
  <c r="BJ1340" i="3" s="1"/>
  <c r="BR1340" i="3" s="1"/>
  <c r="BG1340" i="3"/>
  <c r="BI1340" i="3" s="1"/>
  <c r="BH1324" i="3"/>
  <c r="BJ1324" i="3" s="1"/>
  <c r="BR1324" i="3" s="1"/>
  <c r="BG1324" i="3"/>
  <c r="BI1324" i="3" s="1"/>
  <c r="BH1308" i="3"/>
  <c r="BJ1308" i="3" s="1"/>
  <c r="BR1308" i="3" s="1"/>
  <c r="BG1308" i="3"/>
  <c r="BI1308" i="3" s="1"/>
  <c r="BH1292" i="3"/>
  <c r="BJ1292" i="3" s="1"/>
  <c r="BR1292" i="3" s="1"/>
  <c r="BG1292" i="3"/>
  <c r="BI1292" i="3" s="1"/>
  <c r="BH1276" i="3"/>
  <c r="BJ1276" i="3" s="1"/>
  <c r="BR1276" i="3" s="1"/>
  <c r="BG1276" i="3"/>
  <c r="BI1276" i="3" s="1"/>
  <c r="BH1260" i="3"/>
  <c r="BJ1260" i="3" s="1"/>
  <c r="BR1260" i="3" s="1"/>
  <c r="BG1260" i="3"/>
  <c r="BI1260" i="3" s="1"/>
  <c r="BH1244" i="3"/>
  <c r="BJ1244" i="3" s="1"/>
  <c r="BR1244" i="3" s="1"/>
  <c r="BG1244" i="3"/>
  <c r="BI1244" i="3" s="1"/>
  <c r="BH1228" i="3"/>
  <c r="BJ1228" i="3" s="1"/>
  <c r="BR1228" i="3" s="1"/>
  <c r="BG1228" i="3"/>
  <c r="BI1228" i="3" s="1"/>
  <c r="BH1212" i="3"/>
  <c r="BJ1212" i="3" s="1"/>
  <c r="BR1212" i="3" s="1"/>
  <c r="BG1212" i="3"/>
  <c r="BI1212" i="3" s="1"/>
  <c r="BH1196" i="3"/>
  <c r="BJ1196" i="3" s="1"/>
  <c r="BR1196" i="3" s="1"/>
  <c r="BG1196" i="3"/>
  <c r="BI1196" i="3" s="1"/>
  <c r="BH1180" i="3"/>
  <c r="BJ1180" i="3" s="1"/>
  <c r="BR1180" i="3" s="1"/>
  <c r="BG1180" i="3"/>
  <c r="BI1180" i="3" s="1"/>
  <c r="BG1164" i="3"/>
  <c r="BI1164" i="3" s="1"/>
  <c r="BH1164" i="3"/>
  <c r="BJ1164" i="3" s="1"/>
  <c r="BR1164" i="3" s="1"/>
  <c r="BG1148" i="3"/>
  <c r="BI1148" i="3" s="1"/>
  <c r="BH1148" i="3"/>
  <c r="BJ1148" i="3" s="1"/>
  <c r="BR1148" i="3" s="1"/>
  <c r="BG1132" i="3"/>
  <c r="BI1132" i="3" s="1"/>
  <c r="BH1132" i="3"/>
  <c r="BJ1132" i="3" s="1"/>
  <c r="BR1132" i="3" s="1"/>
  <c r="BG1116" i="3"/>
  <c r="BI1116" i="3" s="1"/>
  <c r="BH1116" i="3"/>
  <c r="BJ1116" i="3" s="1"/>
  <c r="BH1100" i="3"/>
  <c r="BJ1100" i="3" s="1"/>
  <c r="BG1100" i="3"/>
  <c r="BI1100" i="3" s="1"/>
  <c r="BH1084" i="3"/>
  <c r="BJ1084" i="3" s="1"/>
  <c r="BR1084" i="3" s="1"/>
  <c r="BG1084" i="3"/>
  <c r="BI1084" i="3" s="1"/>
  <c r="BH1076" i="3"/>
  <c r="BJ1076" i="3" s="1"/>
  <c r="BR1076" i="3" s="1"/>
  <c r="BG1076" i="3"/>
  <c r="BI1076" i="3" s="1"/>
  <c r="BG1068" i="3"/>
  <c r="BI1068" i="3" s="1"/>
  <c r="BH1068" i="3"/>
  <c r="BJ1068" i="3" s="1"/>
  <c r="BR1068" i="3" s="1"/>
  <c r="BG956" i="3"/>
  <c r="BI956" i="3" s="1"/>
  <c r="BH956" i="3"/>
  <c r="BJ956" i="3" s="1"/>
  <c r="BR956" i="3" s="1"/>
  <c r="BG940" i="3"/>
  <c r="BI940" i="3" s="1"/>
  <c r="BH940" i="3"/>
  <c r="BJ940" i="3" s="1"/>
  <c r="BR940" i="3" s="1"/>
  <c r="BG860" i="3"/>
  <c r="BI860" i="3" s="1"/>
  <c r="BH860" i="3"/>
  <c r="BJ860" i="3" s="1"/>
  <c r="BR860" i="3" s="1"/>
  <c r="BG852" i="3"/>
  <c r="BI852" i="3" s="1"/>
  <c r="BH852" i="3"/>
  <c r="BJ852" i="3" s="1"/>
  <c r="BR852" i="3" s="1"/>
  <c r="BG844" i="3"/>
  <c r="BI844" i="3" s="1"/>
  <c r="BH844" i="3"/>
  <c r="BJ844" i="3" s="1"/>
  <c r="BR844" i="3" s="1"/>
  <c r="BH836" i="3"/>
  <c r="BJ836" i="3" s="1"/>
  <c r="BR836" i="3" s="1"/>
  <c r="BG836" i="3"/>
  <c r="BI836" i="3" s="1"/>
  <c r="BO1663" i="3"/>
  <c r="BP1663" i="3"/>
  <c r="BQ1663" i="3"/>
  <c r="BK1663" i="3"/>
  <c r="BL1663" i="3"/>
  <c r="BM1663" i="3"/>
  <c r="BN1663" i="3"/>
  <c r="BO1654" i="3"/>
  <c r="BP1654" i="3"/>
  <c r="BQ1654" i="3"/>
  <c r="BK1654" i="3"/>
  <c r="BL1654" i="3"/>
  <c r="BM1654" i="3"/>
  <c r="BN1654" i="3"/>
  <c r="BO1652" i="3"/>
  <c r="BP1652" i="3"/>
  <c r="BQ1652" i="3"/>
  <c r="BK1652" i="3"/>
  <c r="BL1652" i="3"/>
  <c r="BM1652" i="3"/>
  <c r="BN1652" i="3"/>
  <c r="BO1675" i="3"/>
  <c r="BP1675" i="3"/>
  <c r="BQ1675" i="3"/>
  <c r="BK1675" i="3"/>
  <c r="BL1675" i="3"/>
  <c r="BM1675" i="3"/>
  <c r="BN1675" i="3"/>
  <c r="BO1661" i="3"/>
  <c r="BP1661" i="3"/>
  <c r="BQ1661" i="3"/>
  <c r="BK1661" i="3"/>
  <c r="BL1661" i="3"/>
  <c r="BM1661" i="3"/>
  <c r="BN1661" i="3"/>
  <c r="BM1747" i="3"/>
  <c r="BN1747" i="3"/>
  <c r="BO1747" i="3"/>
  <c r="BP1747" i="3"/>
  <c r="BQ1747" i="3"/>
  <c r="BK1747" i="3"/>
  <c r="BL1747" i="3"/>
  <c r="BM1779" i="3"/>
  <c r="BN1779" i="3"/>
  <c r="BO1779" i="3"/>
  <c r="BP1779" i="3"/>
  <c r="BK1779" i="3"/>
  <c r="BL1779" i="3"/>
  <c r="BQ1779" i="3"/>
  <c r="BO1717" i="3"/>
  <c r="BP1717" i="3"/>
  <c r="BQ1717" i="3"/>
  <c r="BK1717" i="3"/>
  <c r="BL1717" i="3"/>
  <c r="BM1717" i="3"/>
  <c r="BN1717" i="3"/>
  <c r="BL1733" i="3"/>
  <c r="BM1733" i="3"/>
  <c r="BN1733" i="3"/>
  <c r="BO1733" i="3"/>
  <c r="BP1733" i="3"/>
  <c r="BQ1733" i="3"/>
  <c r="BK1733" i="3"/>
  <c r="BO1719" i="3"/>
  <c r="BP1719" i="3"/>
  <c r="BQ1719" i="3"/>
  <c r="BK1719" i="3"/>
  <c r="BL1719" i="3"/>
  <c r="BM1719" i="3"/>
  <c r="BN1719" i="3"/>
  <c r="BM1781" i="3"/>
  <c r="BN1781" i="3"/>
  <c r="BO1781" i="3"/>
  <c r="BP1781" i="3"/>
  <c r="BQ1781" i="3"/>
  <c r="BK1781" i="3"/>
  <c r="BL1781" i="3"/>
  <c r="BO1674" i="3"/>
  <c r="BP1674" i="3"/>
  <c r="BQ1674" i="3"/>
  <c r="BK1674" i="3"/>
  <c r="BL1674" i="3"/>
  <c r="BM1674" i="3"/>
  <c r="BN1674" i="3"/>
  <c r="BL1734" i="3"/>
  <c r="BM1734" i="3"/>
  <c r="BN1734" i="3"/>
  <c r="BO1734" i="3"/>
  <c r="BP1734" i="3"/>
  <c r="BQ1734" i="3"/>
  <c r="BK1734" i="3"/>
  <c r="BM1766" i="3"/>
  <c r="BN1766" i="3"/>
  <c r="BO1766" i="3"/>
  <c r="BP1766" i="3"/>
  <c r="BK1766" i="3"/>
  <c r="BL1766" i="3"/>
  <c r="BQ1766" i="3"/>
  <c r="BG2425" i="3"/>
  <c r="BI2425" i="3" s="1"/>
  <c r="BH2425" i="3"/>
  <c r="BJ2425" i="3" s="1"/>
  <c r="BR2425" i="3" s="1"/>
  <c r="BG2241" i="3"/>
  <c r="BI2241" i="3" s="1"/>
  <c r="BH2241" i="3"/>
  <c r="BJ2241" i="3" s="1"/>
  <c r="BR2241" i="3" s="1"/>
  <c r="BG2169" i="3"/>
  <c r="BI2169" i="3" s="1"/>
  <c r="BH2169" i="3"/>
  <c r="BJ2169" i="3" s="1"/>
  <c r="BR2169" i="3" s="1"/>
  <c r="BG1993" i="3"/>
  <c r="BI1993" i="3" s="1"/>
  <c r="BH1993" i="3"/>
  <c r="BJ1993" i="3" s="1"/>
  <c r="BR1993" i="3" s="1"/>
  <c r="BG1929" i="3"/>
  <c r="BI1929" i="3" s="1"/>
  <c r="BH1929" i="3"/>
  <c r="BJ1929" i="3" s="1"/>
  <c r="BR1929" i="3" s="1"/>
  <c r="BG1865" i="3"/>
  <c r="BI1865" i="3" s="1"/>
  <c r="BH1865" i="3"/>
  <c r="BJ1865" i="3" s="1"/>
  <c r="BR1865" i="3" s="1"/>
  <c r="BH1567" i="3"/>
  <c r="BJ1567" i="3" s="1"/>
  <c r="BR1567" i="3" s="1"/>
  <c r="BG1567" i="3"/>
  <c r="BI1567" i="3" s="1"/>
  <c r="BH1527" i="3"/>
  <c r="BJ1527" i="3" s="1"/>
  <c r="BR1527" i="3" s="1"/>
  <c r="BG1527" i="3"/>
  <c r="BI1527" i="3" s="1"/>
  <c r="BG1463" i="3"/>
  <c r="BI1463" i="3" s="1"/>
  <c r="BH1463" i="3"/>
  <c r="BJ1463" i="3" s="1"/>
  <c r="BR1463" i="3" s="1"/>
  <c r="BG2560" i="3"/>
  <c r="BI2560" i="3" s="1"/>
  <c r="BH2560" i="3"/>
  <c r="BJ2560" i="3" s="1"/>
  <c r="BR2560" i="3" s="1"/>
  <c r="BG2536" i="3"/>
  <c r="BI2536" i="3" s="1"/>
  <c r="BH2536" i="3"/>
  <c r="BJ2536" i="3" s="1"/>
  <c r="BR2536" i="3" s="1"/>
  <c r="BG2520" i="3"/>
  <c r="BI2520" i="3" s="1"/>
  <c r="BH2520" i="3"/>
  <c r="BJ2520" i="3" s="1"/>
  <c r="BR2520" i="3" s="1"/>
  <c r="BH2464" i="3"/>
  <c r="BJ2464" i="3" s="1"/>
  <c r="BR2464" i="3" s="1"/>
  <c r="BG2464" i="3"/>
  <c r="BI2464" i="3" s="1"/>
  <c r="BH2408" i="3"/>
  <c r="BJ2408" i="3" s="1"/>
  <c r="BR2408" i="3" s="1"/>
  <c r="BG2408" i="3"/>
  <c r="BI2408" i="3" s="1"/>
  <c r="BG2550" i="3"/>
  <c r="BI2550" i="3" s="1"/>
  <c r="BH2550" i="3"/>
  <c r="BJ2550" i="3" s="1"/>
  <c r="BR2550" i="3" s="1"/>
  <c r="BG2454" i="3"/>
  <c r="BI2454" i="3" s="1"/>
  <c r="BH2454" i="3"/>
  <c r="BJ2454" i="3" s="1"/>
  <c r="BR2454" i="3" s="1"/>
  <c r="BG2414" i="3"/>
  <c r="BI2414" i="3" s="1"/>
  <c r="BH2414" i="3"/>
  <c r="BJ2414" i="3" s="1"/>
  <c r="BR2414" i="3" s="1"/>
  <c r="BH2374" i="3"/>
  <c r="BJ2374" i="3" s="1"/>
  <c r="BR2374" i="3" s="1"/>
  <c r="BG2374" i="3"/>
  <c r="BI2374" i="3" s="1"/>
  <c r="BH2342" i="3"/>
  <c r="BJ2342" i="3" s="1"/>
  <c r="BR2342" i="3" s="1"/>
  <c r="BG2342" i="3"/>
  <c r="BI2342" i="3" s="1"/>
  <c r="BH2318" i="3"/>
  <c r="BJ2318" i="3" s="1"/>
  <c r="BR2318" i="3" s="1"/>
  <c r="BG2318" i="3"/>
  <c r="BI2318" i="3" s="1"/>
  <c r="BG2214" i="3"/>
  <c r="BI2214" i="3" s="1"/>
  <c r="BH2214" i="3"/>
  <c r="BJ2214" i="3" s="1"/>
  <c r="BR2214" i="3" s="1"/>
  <c r="BG2174" i="3"/>
  <c r="BI2174" i="3" s="1"/>
  <c r="BH2174" i="3"/>
  <c r="BJ2174" i="3" s="1"/>
  <c r="BR2174" i="3" s="1"/>
  <c r="BG2134" i="3"/>
  <c r="BI2134" i="3" s="1"/>
  <c r="BH2134" i="3"/>
  <c r="BJ2134" i="3" s="1"/>
  <c r="BR2134" i="3" s="1"/>
  <c r="BH2006" i="3"/>
  <c r="BJ2006" i="3" s="1"/>
  <c r="BR2006" i="3" s="1"/>
  <c r="BG2006" i="3"/>
  <c r="BI2006" i="3" s="1"/>
  <c r="BH1942" i="3"/>
  <c r="BJ1942" i="3" s="1"/>
  <c r="BR1942" i="3" s="1"/>
  <c r="BG1942" i="3"/>
  <c r="BI1942" i="3" s="1"/>
  <c r="BG1926" i="3"/>
  <c r="BI1926" i="3" s="1"/>
  <c r="BH1926" i="3"/>
  <c r="BJ1926" i="3" s="1"/>
  <c r="BR1926" i="3" s="1"/>
  <c r="BG1910" i="3"/>
  <c r="BI1910" i="3" s="1"/>
  <c r="BH1910" i="3"/>
  <c r="BJ1910" i="3" s="1"/>
  <c r="BR1910" i="3" s="1"/>
  <c r="BG1894" i="3"/>
  <c r="BI1894" i="3" s="1"/>
  <c r="BH1894" i="3"/>
  <c r="BJ1894" i="3" s="1"/>
  <c r="BR1894" i="3" s="1"/>
  <c r="BG1878" i="3"/>
  <c r="BI1878" i="3" s="1"/>
  <c r="BH1878" i="3"/>
  <c r="BJ1878" i="3" s="1"/>
  <c r="BR1878" i="3" s="1"/>
  <c r="BG1862" i="3"/>
  <c r="BI1862" i="3" s="1"/>
  <c r="BH1862" i="3"/>
  <c r="BJ1862" i="3" s="1"/>
  <c r="BR1862" i="3" s="1"/>
  <c r="BG1854" i="3"/>
  <c r="BI1854" i="3" s="1"/>
  <c r="BH1854" i="3"/>
  <c r="BJ1854" i="3" s="1"/>
  <c r="BR1854" i="3" s="1"/>
  <c r="BG1700" i="3"/>
  <c r="BI1700" i="3" s="1"/>
  <c r="BH1700" i="3"/>
  <c r="BJ1700" i="3" s="1"/>
  <c r="BR1700" i="3" s="1"/>
  <c r="BG1684" i="3"/>
  <c r="BI1684" i="3" s="1"/>
  <c r="BH1684" i="3"/>
  <c r="BJ1684" i="3" s="1"/>
  <c r="BR1684" i="3" s="1"/>
  <c r="BG1636" i="3"/>
  <c r="BI1636" i="3" s="1"/>
  <c r="BH1636" i="3"/>
  <c r="BJ1636" i="3" s="1"/>
  <c r="BR1636" i="3" s="1"/>
  <c r="BG1572" i="3"/>
  <c r="BI1572" i="3" s="1"/>
  <c r="BH1572" i="3"/>
  <c r="BJ1572" i="3" s="1"/>
  <c r="BR1572" i="3" s="1"/>
  <c r="BH1556" i="3"/>
  <c r="BJ1556" i="3" s="1"/>
  <c r="BR1556" i="3" s="1"/>
  <c r="BG1556" i="3"/>
  <c r="BI1556" i="3" s="1"/>
  <c r="BG1540" i="3"/>
  <c r="BI1540" i="3" s="1"/>
  <c r="BH1540" i="3"/>
  <c r="BJ1540" i="3" s="1"/>
  <c r="BR1540" i="3" s="1"/>
  <c r="BG1492" i="3"/>
  <c r="BI1492" i="3" s="1"/>
  <c r="BH1492" i="3"/>
  <c r="BJ1492" i="3" s="1"/>
  <c r="BR1492" i="3" s="1"/>
  <c r="BG1444" i="3"/>
  <c r="BI1444" i="3" s="1"/>
  <c r="BH1444" i="3"/>
  <c r="BJ1444" i="3" s="1"/>
  <c r="BG1428" i="3"/>
  <c r="BI1428" i="3" s="1"/>
  <c r="BH1428" i="3"/>
  <c r="BJ1428" i="3" s="1"/>
  <c r="BR1428" i="3" s="1"/>
  <c r="BH1412" i="3"/>
  <c r="BJ1412" i="3" s="1"/>
  <c r="BR1412" i="3" s="1"/>
  <c r="BG1412" i="3"/>
  <c r="BI1412" i="3" s="1"/>
  <c r="BH1396" i="3"/>
  <c r="BJ1396" i="3" s="1"/>
  <c r="BR1396" i="3" s="1"/>
  <c r="BG1396" i="3"/>
  <c r="BI1396" i="3" s="1"/>
  <c r="BH1380" i="3"/>
  <c r="BJ1380" i="3" s="1"/>
  <c r="BR1380" i="3" s="1"/>
  <c r="BG1380" i="3"/>
  <c r="BI1380" i="3" s="1"/>
  <c r="BG1364" i="3"/>
  <c r="BI1364" i="3" s="1"/>
  <c r="BH1364" i="3"/>
  <c r="BJ1364" i="3" s="1"/>
  <c r="BR1364" i="3" s="1"/>
  <c r="BH1348" i="3"/>
  <c r="BJ1348" i="3" s="1"/>
  <c r="BR1348" i="3" s="1"/>
  <c r="BG1348" i="3"/>
  <c r="BI1348" i="3" s="1"/>
  <c r="BG1332" i="3"/>
  <c r="BI1332" i="3" s="1"/>
  <c r="BH1332" i="3"/>
  <c r="BJ1332" i="3" s="1"/>
  <c r="BR1332" i="3" s="1"/>
  <c r="BG1316" i="3"/>
  <c r="BI1316" i="3" s="1"/>
  <c r="BH1316" i="3"/>
  <c r="BJ1316" i="3" s="1"/>
  <c r="BR1316" i="3" s="1"/>
  <c r="BG1300" i="3"/>
  <c r="BI1300" i="3" s="1"/>
  <c r="BH1300" i="3"/>
  <c r="BJ1300" i="3" s="1"/>
  <c r="BR1300" i="3" s="1"/>
  <c r="BH1284" i="3"/>
  <c r="BJ1284" i="3" s="1"/>
  <c r="BR1284" i="3" s="1"/>
  <c r="BG1284" i="3"/>
  <c r="BI1284" i="3" s="1"/>
  <c r="BG1268" i="3"/>
  <c r="BI1268" i="3" s="1"/>
  <c r="BH1268" i="3"/>
  <c r="BJ1268" i="3" s="1"/>
  <c r="BR1268" i="3" s="1"/>
  <c r="BG1252" i="3"/>
  <c r="BI1252" i="3" s="1"/>
  <c r="BH1252" i="3"/>
  <c r="BJ1252" i="3" s="1"/>
  <c r="BR1252" i="3" s="1"/>
  <c r="BG1236" i="3"/>
  <c r="BI1236" i="3" s="1"/>
  <c r="BH1236" i="3"/>
  <c r="BJ1236" i="3" s="1"/>
  <c r="BR1236" i="3" s="1"/>
  <c r="BH1220" i="3"/>
  <c r="BJ1220" i="3" s="1"/>
  <c r="BR1220" i="3" s="1"/>
  <c r="BG1220" i="3"/>
  <c r="BI1220" i="3" s="1"/>
  <c r="BG1204" i="3"/>
  <c r="BI1204" i="3" s="1"/>
  <c r="BH1204" i="3"/>
  <c r="BJ1204" i="3" s="1"/>
  <c r="BR1204" i="3" s="1"/>
  <c r="BG1188" i="3"/>
  <c r="BI1188" i="3" s="1"/>
  <c r="BH1188" i="3"/>
  <c r="BJ1188" i="3" s="1"/>
  <c r="BG1172" i="3"/>
  <c r="BI1172" i="3" s="1"/>
  <c r="BH1172" i="3"/>
  <c r="BJ1172" i="3" s="1"/>
  <c r="BR1172" i="3" s="1"/>
  <c r="BH1156" i="3"/>
  <c r="BJ1156" i="3" s="1"/>
  <c r="BR1156" i="3" s="1"/>
  <c r="BG1156" i="3"/>
  <c r="BI1156" i="3" s="1"/>
  <c r="BH1140" i="3"/>
  <c r="BJ1140" i="3" s="1"/>
  <c r="BR1140" i="3" s="1"/>
  <c r="BG1140" i="3"/>
  <c r="BI1140" i="3" s="1"/>
  <c r="BG1124" i="3"/>
  <c r="BI1124" i="3" s="1"/>
  <c r="BH1124" i="3"/>
  <c r="BJ1124" i="3" s="1"/>
  <c r="BG1108" i="3"/>
  <c r="BI1108" i="3" s="1"/>
  <c r="BH1108" i="3"/>
  <c r="BJ1108" i="3" s="1"/>
  <c r="BH1092" i="3"/>
  <c r="BJ1092" i="3" s="1"/>
  <c r="BG1092" i="3"/>
  <c r="BI1092" i="3" s="1"/>
  <c r="BG948" i="3"/>
  <c r="BI948" i="3" s="1"/>
  <c r="BH948" i="3"/>
  <c r="BJ948" i="3" s="1"/>
  <c r="BR948" i="3" s="1"/>
  <c r="BG932" i="3"/>
  <c r="BI932" i="3" s="1"/>
  <c r="BH932" i="3"/>
  <c r="BJ932" i="3" s="1"/>
  <c r="BR932" i="3" s="1"/>
  <c r="BG2637" i="3"/>
  <c r="BI2637" i="3" s="1"/>
  <c r="BH2637" i="3"/>
  <c r="BJ2637" i="3" s="1"/>
  <c r="BR2637" i="3" s="1"/>
  <c r="BG2605" i="3"/>
  <c r="BI2605" i="3" s="1"/>
  <c r="BH2605" i="3"/>
  <c r="BJ2605" i="3" s="1"/>
  <c r="BR2605" i="3" s="1"/>
  <c r="BG2597" i="3"/>
  <c r="BI2597" i="3" s="1"/>
  <c r="BH2597" i="3"/>
  <c r="BJ2597" i="3" s="1"/>
  <c r="BR2597" i="3" s="1"/>
  <c r="BG2573" i="3"/>
  <c r="BI2573" i="3" s="1"/>
  <c r="BH2573" i="3"/>
  <c r="BJ2573" i="3" s="1"/>
  <c r="BR2573" i="3" s="1"/>
  <c r="BG2565" i="3"/>
  <c r="BI2565" i="3" s="1"/>
  <c r="BH2565" i="3"/>
  <c r="BJ2565" i="3" s="1"/>
  <c r="BR2565" i="3" s="1"/>
  <c r="BG2557" i="3"/>
  <c r="BI2557" i="3" s="1"/>
  <c r="BH2557" i="3"/>
  <c r="BJ2557" i="3" s="1"/>
  <c r="BR2557" i="3" s="1"/>
  <c r="BG2549" i="3"/>
  <c r="BI2549" i="3" s="1"/>
  <c r="BH2549" i="3"/>
  <c r="BJ2549" i="3" s="1"/>
  <c r="BR2549" i="3" s="1"/>
  <c r="BG2541" i="3"/>
  <c r="BI2541" i="3" s="1"/>
  <c r="BH2541" i="3"/>
  <c r="BJ2541" i="3" s="1"/>
  <c r="BR2541" i="3" s="1"/>
  <c r="BG2533" i="3"/>
  <c r="BI2533" i="3" s="1"/>
  <c r="BH2533" i="3"/>
  <c r="BJ2533" i="3" s="1"/>
  <c r="BR2533" i="3" s="1"/>
  <c r="BG2525" i="3"/>
  <c r="BI2525" i="3" s="1"/>
  <c r="BH2525" i="3"/>
  <c r="BJ2525" i="3" s="1"/>
  <c r="BR2525" i="3" s="1"/>
  <c r="BG2517" i="3"/>
  <c r="BI2517" i="3" s="1"/>
  <c r="BH2517" i="3"/>
  <c r="BJ2517" i="3" s="1"/>
  <c r="BR2517" i="3" s="1"/>
  <c r="BG2509" i="3"/>
  <c r="BI2509" i="3" s="1"/>
  <c r="BH2509" i="3"/>
  <c r="BJ2509" i="3" s="1"/>
  <c r="BR2509" i="3" s="1"/>
  <c r="BG2469" i="3"/>
  <c r="BI2469" i="3" s="1"/>
  <c r="BH2469" i="3"/>
  <c r="BJ2469" i="3" s="1"/>
  <c r="BR2469" i="3" s="1"/>
  <c r="BG2461" i="3"/>
  <c r="BI2461" i="3" s="1"/>
  <c r="BH2461" i="3"/>
  <c r="BJ2461" i="3" s="1"/>
  <c r="BR2461" i="3" s="1"/>
  <c r="BG2453" i="3"/>
  <c r="BI2453" i="3" s="1"/>
  <c r="BH2453" i="3"/>
  <c r="BJ2453" i="3" s="1"/>
  <c r="BR2453" i="3" s="1"/>
  <c r="BG2445" i="3"/>
  <c r="BI2445" i="3" s="1"/>
  <c r="BH2445" i="3"/>
  <c r="BJ2445" i="3" s="1"/>
  <c r="BR2445" i="3" s="1"/>
  <c r="BG2437" i="3"/>
  <c r="BI2437" i="3" s="1"/>
  <c r="BH2437" i="3"/>
  <c r="BJ2437" i="3" s="1"/>
  <c r="BR2437" i="3" s="1"/>
  <c r="BG2429" i="3"/>
  <c r="BI2429" i="3" s="1"/>
  <c r="BH2429" i="3"/>
  <c r="BJ2429" i="3" s="1"/>
  <c r="BR2429" i="3" s="1"/>
  <c r="BG2421" i="3"/>
  <c r="BI2421" i="3" s="1"/>
  <c r="BH2421" i="3"/>
  <c r="BJ2421" i="3" s="1"/>
  <c r="BR2421" i="3" s="1"/>
  <c r="BG2413" i="3"/>
  <c r="BI2413" i="3" s="1"/>
  <c r="BH2413" i="3"/>
  <c r="BJ2413" i="3" s="1"/>
  <c r="BR2413" i="3" s="1"/>
  <c r="BG2405" i="3"/>
  <c r="BI2405" i="3" s="1"/>
  <c r="BH2405" i="3"/>
  <c r="BJ2405" i="3" s="1"/>
  <c r="BR2405" i="3" s="1"/>
  <c r="BH2397" i="3"/>
  <c r="BJ2397" i="3" s="1"/>
  <c r="BR2397" i="3" s="1"/>
  <c r="BG2397" i="3"/>
  <c r="BI2397" i="3" s="1"/>
  <c r="BG2389" i="3"/>
  <c r="BI2389" i="3" s="1"/>
  <c r="BH2389" i="3"/>
  <c r="BJ2389" i="3" s="1"/>
  <c r="BR2389" i="3" s="1"/>
  <c r="BH2381" i="3"/>
  <c r="BJ2381" i="3" s="1"/>
  <c r="BR2381" i="3" s="1"/>
  <c r="BG2381" i="3"/>
  <c r="BI2381" i="3" s="1"/>
  <c r="BG2373" i="3"/>
  <c r="BI2373" i="3" s="1"/>
  <c r="BH2373" i="3"/>
  <c r="BJ2373" i="3" s="1"/>
  <c r="BR2373" i="3" s="1"/>
  <c r="BH2365" i="3"/>
  <c r="BJ2365" i="3" s="1"/>
  <c r="BR2365" i="3" s="1"/>
  <c r="BG2365" i="3"/>
  <c r="BI2365" i="3" s="1"/>
  <c r="BG2357" i="3"/>
  <c r="BI2357" i="3" s="1"/>
  <c r="BH2357" i="3"/>
  <c r="BJ2357" i="3" s="1"/>
  <c r="BR2357" i="3" s="1"/>
  <c r="BH2349" i="3"/>
  <c r="BJ2349" i="3" s="1"/>
  <c r="BR2349" i="3" s="1"/>
  <c r="BG2349" i="3"/>
  <c r="BI2349" i="3" s="1"/>
  <c r="BG2341" i="3"/>
  <c r="BI2341" i="3" s="1"/>
  <c r="BH2341" i="3"/>
  <c r="BJ2341" i="3" s="1"/>
  <c r="BR2341" i="3" s="1"/>
  <c r="BH2333" i="3"/>
  <c r="BJ2333" i="3" s="1"/>
  <c r="BR2333" i="3" s="1"/>
  <c r="BG2333" i="3"/>
  <c r="BI2333" i="3" s="1"/>
  <c r="BG2325" i="3"/>
  <c r="BI2325" i="3" s="1"/>
  <c r="BH2325" i="3"/>
  <c r="BJ2325" i="3" s="1"/>
  <c r="BR2325" i="3" s="1"/>
  <c r="BH2317" i="3"/>
  <c r="BJ2317" i="3" s="1"/>
  <c r="BR2317" i="3" s="1"/>
  <c r="BG2317" i="3"/>
  <c r="BI2317" i="3" s="1"/>
  <c r="BG2293" i="3"/>
  <c r="BI2293" i="3" s="1"/>
  <c r="BH2293" i="3"/>
  <c r="BJ2293" i="3" s="1"/>
  <c r="BR2293" i="3" s="1"/>
  <c r="BG2285" i="3"/>
  <c r="BI2285" i="3" s="1"/>
  <c r="BH2285" i="3"/>
  <c r="BJ2285" i="3" s="1"/>
  <c r="BR2285" i="3" s="1"/>
  <c r="BG2277" i="3"/>
  <c r="BI2277" i="3" s="1"/>
  <c r="BH2277" i="3"/>
  <c r="BJ2277" i="3" s="1"/>
  <c r="BR2277" i="3" s="1"/>
  <c r="BG2269" i="3"/>
  <c r="BI2269" i="3" s="1"/>
  <c r="BH2269" i="3"/>
  <c r="BJ2269" i="3" s="1"/>
  <c r="BR2269" i="3" s="1"/>
  <c r="BG2237" i="3"/>
  <c r="BI2237" i="3" s="1"/>
  <c r="BH2237" i="3"/>
  <c r="BJ2237" i="3" s="1"/>
  <c r="BR2237" i="3" s="1"/>
  <c r="BG2229" i="3"/>
  <c r="BI2229" i="3" s="1"/>
  <c r="BH2229" i="3"/>
  <c r="BJ2229" i="3" s="1"/>
  <c r="BR2229" i="3" s="1"/>
  <c r="BG2221" i="3"/>
  <c r="BI2221" i="3" s="1"/>
  <c r="BH2221" i="3"/>
  <c r="BJ2221" i="3" s="1"/>
  <c r="BR2221" i="3" s="1"/>
  <c r="BG2213" i="3"/>
  <c r="BI2213" i="3" s="1"/>
  <c r="BH2213" i="3"/>
  <c r="BJ2213" i="3" s="1"/>
  <c r="BR2213" i="3" s="1"/>
  <c r="BG2205" i="3"/>
  <c r="BI2205" i="3" s="1"/>
  <c r="BH2205" i="3"/>
  <c r="BJ2205" i="3" s="1"/>
  <c r="BR2205" i="3" s="1"/>
  <c r="BG2197" i="3"/>
  <c r="BI2197" i="3" s="1"/>
  <c r="BH2197" i="3"/>
  <c r="BJ2197" i="3" s="1"/>
  <c r="BR2197" i="3" s="1"/>
  <c r="BG2189" i="3"/>
  <c r="BI2189" i="3" s="1"/>
  <c r="BH2189" i="3"/>
  <c r="BJ2189" i="3" s="1"/>
  <c r="BR2189" i="3" s="1"/>
  <c r="BG2181" i="3"/>
  <c r="BI2181" i="3" s="1"/>
  <c r="BH2181" i="3"/>
  <c r="BJ2181" i="3" s="1"/>
  <c r="BR2181" i="3" s="1"/>
  <c r="BG2173" i="3"/>
  <c r="BI2173" i="3" s="1"/>
  <c r="BH2173" i="3"/>
  <c r="BJ2173" i="3" s="1"/>
  <c r="BR2173" i="3" s="1"/>
  <c r="BG2165" i="3"/>
  <c r="BI2165" i="3" s="1"/>
  <c r="BH2165" i="3"/>
  <c r="BJ2165" i="3" s="1"/>
  <c r="BR2165" i="3" s="1"/>
  <c r="BG2157" i="3"/>
  <c r="BI2157" i="3" s="1"/>
  <c r="BH2157" i="3"/>
  <c r="BJ2157" i="3" s="1"/>
  <c r="BR2157" i="3" s="1"/>
  <c r="BG2149" i="3"/>
  <c r="BI2149" i="3" s="1"/>
  <c r="BH2149" i="3"/>
  <c r="BJ2149" i="3" s="1"/>
  <c r="BR2149" i="3" s="1"/>
  <c r="BG2141" i="3"/>
  <c r="BI2141" i="3" s="1"/>
  <c r="BH2141" i="3"/>
  <c r="BJ2141" i="3" s="1"/>
  <c r="BR2141" i="3" s="1"/>
  <c r="BG2133" i="3"/>
  <c r="BI2133" i="3" s="1"/>
  <c r="BH2133" i="3"/>
  <c r="BJ2133" i="3" s="1"/>
  <c r="BR2133" i="3" s="1"/>
  <c r="BG2125" i="3"/>
  <c r="BI2125" i="3" s="1"/>
  <c r="BH2125" i="3"/>
  <c r="BJ2125" i="3" s="1"/>
  <c r="BR2125" i="3" s="1"/>
  <c r="BG2117" i="3"/>
  <c r="BI2117" i="3" s="1"/>
  <c r="BH2117" i="3"/>
  <c r="BJ2117" i="3" s="1"/>
  <c r="BR2117" i="3" s="1"/>
  <c r="BG2109" i="3"/>
  <c r="BI2109" i="3" s="1"/>
  <c r="BH2109" i="3"/>
  <c r="BJ2109" i="3" s="1"/>
  <c r="BR2109" i="3" s="1"/>
  <c r="BG2101" i="3"/>
  <c r="BI2101" i="3" s="1"/>
  <c r="BH2101" i="3"/>
  <c r="BJ2101" i="3" s="1"/>
  <c r="BR2101" i="3" s="1"/>
  <c r="BG2093" i="3"/>
  <c r="BI2093" i="3" s="1"/>
  <c r="BH2093" i="3"/>
  <c r="BJ2093" i="3" s="1"/>
  <c r="BR2093" i="3" s="1"/>
  <c r="BG2085" i="3"/>
  <c r="BI2085" i="3" s="1"/>
  <c r="BH2085" i="3"/>
  <c r="BJ2085" i="3" s="1"/>
  <c r="BR2085" i="3" s="1"/>
  <c r="BG2045" i="3"/>
  <c r="BI2045" i="3" s="1"/>
  <c r="BH2045" i="3"/>
  <c r="BJ2045" i="3" s="1"/>
  <c r="BR2045" i="3" s="1"/>
  <c r="BG2037" i="3"/>
  <c r="BI2037" i="3" s="1"/>
  <c r="BH2037" i="3"/>
  <c r="BJ2037" i="3" s="1"/>
  <c r="BR2037" i="3" s="1"/>
  <c r="BG2029" i="3"/>
  <c r="BI2029" i="3" s="1"/>
  <c r="BH2029" i="3"/>
  <c r="BJ2029" i="3" s="1"/>
  <c r="BR2029" i="3" s="1"/>
  <c r="BG2021" i="3"/>
  <c r="BI2021" i="3" s="1"/>
  <c r="BH2021" i="3"/>
  <c r="BJ2021" i="3" s="1"/>
  <c r="BR2021" i="3" s="1"/>
  <c r="BG2013" i="3"/>
  <c r="BI2013" i="3" s="1"/>
  <c r="BH2013" i="3"/>
  <c r="BJ2013" i="3" s="1"/>
  <c r="BR2013" i="3" s="1"/>
  <c r="BG2005" i="3"/>
  <c r="BI2005" i="3" s="1"/>
  <c r="BH2005" i="3"/>
  <c r="BJ2005" i="3" s="1"/>
  <c r="BR2005" i="3" s="1"/>
  <c r="BG1997" i="3"/>
  <c r="BI1997" i="3" s="1"/>
  <c r="BH1997" i="3"/>
  <c r="BJ1997" i="3" s="1"/>
  <c r="BR1997" i="3" s="1"/>
  <c r="BG1989" i="3"/>
  <c r="BI1989" i="3" s="1"/>
  <c r="BH1989" i="3"/>
  <c r="BJ1989" i="3" s="1"/>
  <c r="BR1989" i="3" s="1"/>
  <c r="BG1981" i="3"/>
  <c r="BI1981" i="3" s="1"/>
  <c r="BH1981" i="3"/>
  <c r="BJ1981" i="3" s="1"/>
  <c r="BR1981" i="3" s="1"/>
  <c r="BG1973" i="3"/>
  <c r="BI1973" i="3" s="1"/>
  <c r="BH1973" i="3"/>
  <c r="BJ1973" i="3" s="1"/>
  <c r="BR1973" i="3" s="1"/>
  <c r="BG1957" i="3"/>
  <c r="BI1957" i="3" s="1"/>
  <c r="BH1957" i="3"/>
  <c r="BJ1957" i="3" s="1"/>
  <c r="BR1957" i="3" s="1"/>
  <c r="BG1949" i="3"/>
  <c r="BI1949" i="3" s="1"/>
  <c r="BH1949" i="3"/>
  <c r="BJ1949" i="3" s="1"/>
  <c r="BR1949" i="3" s="1"/>
  <c r="BG1941" i="3"/>
  <c r="BI1941" i="3" s="1"/>
  <c r="BH1941" i="3"/>
  <c r="BJ1941" i="3" s="1"/>
  <c r="BR1941" i="3" s="1"/>
  <c r="BG1933" i="3"/>
  <c r="BI1933" i="3" s="1"/>
  <c r="BH1933" i="3"/>
  <c r="BJ1933" i="3" s="1"/>
  <c r="BR1933" i="3" s="1"/>
  <c r="BG1925" i="3"/>
  <c r="BI1925" i="3" s="1"/>
  <c r="BH1925" i="3"/>
  <c r="BJ1925" i="3" s="1"/>
  <c r="BR1925" i="3" s="1"/>
  <c r="BG1917" i="3"/>
  <c r="BI1917" i="3" s="1"/>
  <c r="BH1917" i="3"/>
  <c r="BJ1917" i="3" s="1"/>
  <c r="BR1917" i="3" s="1"/>
  <c r="BG1909" i="3"/>
  <c r="BI1909" i="3" s="1"/>
  <c r="BH1909" i="3"/>
  <c r="BJ1909" i="3" s="1"/>
  <c r="BR1909" i="3" s="1"/>
  <c r="BG1901" i="3"/>
  <c r="BI1901" i="3" s="1"/>
  <c r="BH1901" i="3"/>
  <c r="BJ1901" i="3" s="1"/>
  <c r="BR1901" i="3" s="1"/>
  <c r="BH1893" i="3"/>
  <c r="BJ1893" i="3" s="1"/>
  <c r="BR1893" i="3" s="1"/>
  <c r="BG1893" i="3"/>
  <c r="BI1893" i="3" s="1"/>
  <c r="BG1885" i="3"/>
  <c r="BI1885" i="3" s="1"/>
  <c r="BH1885" i="3"/>
  <c r="BJ1885" i="3" s="1"/>
  <c r="BR1885" i="3" s="1"/>
  <c r="BH1877" i="3"/>
  <c r="BJ1877" i="3" s="1"/>
  <c r="BR1877" i="3" s="1"/>
  <c r="BG1877" i="3"/>
  <c r="BI1877" i="3" s="1"/>
  <c r="BH1869" i="3"/>
  <c r="BJ1869" i="3" s="1"/>
  <c r="BR1869" i="3" s="1"/>
  <c r="BG1869" i="3"/>
  <c r="BI1869" i="3" s="1"/>
  <c r="BH1861" i="3"/>
  <c r="BJ1861" i="3" s="1"/>
  <c r="BR1861" i="3" s="1"/>
  <c r="BG1861" i="3"/>
  <c r="BI1861" i="3" s="1"/>
  <c r="BG1853" i="3"/>
  <c r="BI1853" i="3" s="1"/>
  <c r="BH1853" i="3"/>
  <c r="BJ1853" i="3" s="1"/>
  <c r="BR1853" i="3" s="1"/>
  <c r="BG1715" i="3"/>
  <c r="BI1715" i="3" s="1"/>
  <c r="BH1715" i="3"/>
  <c r="BJ1715" i="3" s="1"/>
  <c r="BR1715" i="3" s="1"/>
  <c r="BG1707" i="3"/>
  <c r="BI1707" i="3" s="1"/>
  <c r="BH1707" i="3"/>
  <c r="BJ1707" i="3" s="1"/>
  <c r="BR1707" i="3" s="1"/>
  <c r="BH1699" i="3"/>
  <c r="BJ1699" i="3" s="1"/>
  <c r="BR1699" i="3" s="1"/>
  <c r="BG1699" i="3"/>
  <c r="BI1699" i="3" s="1"/>
  <c r="BG1691" i="3"/>
  <c r="BI1691" i="3" s="1"/>
  <c r="BH1691" i="3"/>
  <c r="BJ1691" i="3" s="1"/>
  <c r="BR1691" i="3" s="1"/>
  <c r="BH1651" i="3"/>
  <c r="BJ1651" i="3" s="1"/>
  <c r="BR1651" i="3" s="1"/>
  <c r="BG1651" i="3"/>
  <c r="BI1651" i="3" s="1"/>
  <c r="BG1643" i="3"/>
  <c r="BI1643" i="3" s="1"/>
  <c r="BH1643" i="3"/>
  <c r="BJ1643" i="3" s="1"/>
  <c r="BR1643" i="3" s="1"/>
  <c r="BG1635" i="3"/>
  <c r="BI1635" i="3" s="1"/>
  <c r="BH1635" i="3"/>
  <c r="BJ1635" i="3" s="1"/>
  <c r="BR1635" i="3" s="1"/>
  <c r="BH1579" i="3"/>
  <c r="BJ1579" i="3" s="1"/>
  <c r="BR1579" i="3" s="1"/>
  <c r="BG1579" i="3"/>
  <c r="BI1579" i="3" s="1"/>
  <c r="BH1571" i="3"/>
  <c r="BJ1571" i="3" s="1"/>
  <c r="BR1571" i="3" s="1"/>
  <c r="BG1571" i="3"/>
  <c r="BI1571" i="3" s="1"/>
  <c r="BH1563" i="3"/>
  <c r="BJ1563" i="3" s="1"/>
  <c r="BR1563" i="3" s="1"/>
  <c r="BG1563" i="3"/>
  <c r="BI1563" i="3" s="1"/>
  <c r="BH1555" i="3"/>
  <c r="BJ1555" i="3" s="1"/>
  <c r="BR1555" i="3" s="1"/>
  <c r="BG1555" i="3"/>
  <c r="BI1555" i="3" s="1"/>
  <c r="BH1547" i="3"/>
  <c r="BJ1547" i="3" s="1"/>
  <c r="BR1547" i="3" s="1"/>
  <c r="BG1547" i="3"/>
  <c r="BI1547" i="3" s="1"/>
  <c r="BH1539" i="3"/>
  <c r="BJ1539" i="3" s="1"/>
  <c r="BR1539" i="3" s="1"/>
  <c r="BG1539" i="3"/>
  <c r="BI1539" i="3" s="1"/>
  <c r="BH1531" i="3"/>
  <c r="BJ1531" i="3" s="1"/>
  <c r="BR1531" i="3" s="1"/>
  <c r="BG1531" i="3"/>
  <c r="BI1531" i="3" s="1"/>
  <c r="BG1491" i="3"/>
  <c r="BI1491" i="3" s="1"/>
  <c r="BH1491" i="3"/>
  <c r="BJ1491" i="3" s="1"/>
  <c r="BR1491" i="3" s="1"/>
  <c r="BG1483" i="3"/>
  <c r="BI1483" i="3" s="1"/>
  <c r="BH1483" i="3"/>
  <c r="BJ1483" i="3" s="1"/>
  <c r="BR1483" i="3" s="1"/>
  <c r="BG1475" i="3"/>
  <c r="BI1475" i="3" s="1"/>
  <c r="BH1475" i="3"/>
  <c r="BJ1475" i="3" s="1"/>
  <c r="BR1475" i="3" s="1"/>
  <c r="BG1467" i="3"/>
  <c r="BI1467" i="3" s="1"/>
  <c r="BH1467" i="3"/>
  <c r="BJ1467" i="3" s="1"/>
  <c r="BR1467" i="3" s="1"/>
  <c r="BG1451" i="3"/>
  <c r="BI1451" i="3" s="1"/>
  <c r="BH1451" i="3"/>
  <c r="BJ1451" i="3" s="1"/>
  <c r="BH1443" i="3"/>
  <c r="BJ1443" i="3" s="1"/>
  <c r="BG1443" i="3"/>
  <c r="BI1443" i="3" s="1"/>
  <c r="BG1435" i="3"/>
  <c r="BI1435" i="3" s="1"/>
  <c r="BH1435" i="3"/>
  <c r="BJ1435" i="3" s="1"/>
  <c r="BH1427" i="3"/>
  <c r="BJ1427" i="3" s="1"/>
  <c r="BR1427" i="3" s="1"/>
  <c r="BG1427" i="3"/>
  <c r="BI1427" i="3" s="1"/>
  <c r="BG1419" i="3"/>
  <c r="BI1419" i="3" s="1"/>
  <c r="BH1419" i="3"/>
  <c r="BJ1419" i="3" s="1"/>
  <c r="BR1419" i="3" s="1"/>
  <c r="BH1411" i="3"/>
  <c r="BJ1411" i="3" s="1"/>
  <c r="BR1411" i="3" s="1"/>
  <c r="BG1411" i="3"/>
  <c r="BI1411" i="3" s="1"/>
  <c r="BH1403" i="3"/>
  <c r="BJ1403" i="3" s="1"/>
  <c r="BR1403" i="3" s="1"/>
  <c r="BG1403" i="3"/>
  <c r="BI1403" i="3" s="1"/>
  <c r="BH1395" i="3"/>
  <c r="BJ1395" i="3" s="1"/>
  <c r="BR1395" i="3" s="1"/>
  <c r="BG1395" i="3"/>
  <c r="BI1395" i="3" s="1"/>
  <c r="BG1387" i="3"/>
  <c r="BI1387" i="3" s="1"/>
  <c r="BH1387" i="3"/>
  <c r="BJ1387" i="3" s="1"/>
  <c r="BR1387" i="3" s="1"/>
  <c r="BH1379" i="3"/>
  <c r="BJ1379" i="3" s="1"/>
  <c r="BR1379" i="3" s="1"/>
  <c r="BG1379" i="3"/>
  <c r="BI1379" i="3" s="1"/>
  <c r="BG1371" i="3"/>
  <c r="BI1371" i="3" s="1"/>
  <c r="BH1371" i="3"/>
  <c r="BJ1371" i="3" s="1"/>
  <c r="BR1371" i="3" s="1"/>
  <c r="BH1363" i="3"/>
  <c r="BJ1363" i="3" s="1"/>
  <c r="BR1363" i="3" s="1"/>
  <c r="BG1363" i="3"/>
  <c r="BI1363" i="3" s="1"/>
  <c r="BG1355" i="3"/>
  <c r="BI1355" i="3" s="1"/>
  <c r="BH1355" i="3"/>
  <c r="BJ1355" i="3" s="1"/>
  <c r="BR1355" i="3" s="1"/>
  <c r="BH1347" i="3"/>
  <c r="BJ1347" i="3" s="1"/>
  <c r="BR1347" i="3" s="1"/>
  <c r="BG1347" i="3"/>
  <c r="BI1347" i="3" s="1"/>
  <c r="BH1339" i="3"/>
  <c r="BJ1339" i="3" s="1"/>
  <c r="BR1339" i="3" s="1"/>
  <c r="BG1339" i="3"/>
  <c r="BI1339" i="3" s="1"/>
  <c r="BH1331" i="3"/>
  <c r="BJ1331" i="3" s="1"/>
  <c r="BR1331" i="3" s="1"/>
  <c r="BG1331" i="3"/>
  <c r="BI1331" i="3" s="1"/>
  <c r="BH1323" i="3"/>
  <c r="BJ1323" i="3" s="1"/>
  <c r="BR1323" i="3" s="1"/>
  <c r="BG1323" i="3"/>
  <c r="BI1323" i="3" s="1"/>
  <c r="BH1315" i="3"/>
  <c r="BJ1315" i="3" s="1"/>
  <c r="BR1315" i="3" s="1"/>
  <c r="BG1315" i="3"/>
  <c r="BI1315" i="3" s="1"/>
  <c r="BH1307" i="3"/>
  <c r="BJ1307" i="3" s="1"/>
  <c r="BR1307" i="3" s="1"/>
  <c r="BG1307" i="3"/>
  <c r="BI1307" i="3" s="1"/>
  <c r="BH1299" i="3"/>
  <c r="BJ1299" i="3" s="1"/>
  <c r="BR1299" i="3" s="1"/>
  <c r="BG1299" i="3"/>
  <c r="BI1299" i="3" s="1"/>
  <c r="BG1291" i="3"/>
  <c r="BI1291" i="3" s="1"/>
  <c r="BH1291" i="3"/>
  <c r="BJ1291" i="3" s="1"/>
  <c r="BR1291" i="3" s="1"/>
  <c r="BH1283" i="3"/>
  <c r="BJ1283" i="3" s="1"/>
  <c r="BR1283" i="3" s="1"/>
  <c r="BG1283" i="3"/>
  <c r="BI1283" i="3" s="1"/>
  <c r="BH1275" i="3"/>
  <c r="BJ1275" i="3" s="1"/>
  <c r="BR1275" i="3" s="1"/>
  <c r="BG1275" i="3"/>
  <c r="BI1275" i="3" s="1"/>
  <c r="BH1267" i="3"/>
  <c r="BJ1267" i="3" s="1"/>
  <c r="BR1267" i="3" s="1"/>
  <c r="BG1267" i="3"/>
  <c r="BI1267" i="3" s="1"/>
  <c r="BG1259" i="3"/>
  <c r="BI1259" i="3" s="1"/>
  <c r="BH1259" i="3"/>
  <c r="BJ1259" i="3" s="1"/>
  <c r="BR1259" i="3" s="1"/>
  <c r="BH1251" i="3"/>
  <c r="BJ1251" i="3" s="1"/>
  <c r="BR1251" i="3" s="1"/>
  <c r="BG1251" i="3"/>
  <c r="BI1251" i="3" s="1"/>
  <c r="BH1243" i="3"/>
  <c r="BJ1243" i="3" s="1"/>
  <c r="BR1243" i="3" s="1"/>
  <c r="BG1243" i="3"/>
  <c r="BI1243" i="3" s="1"/>
  <c r="BH1235" i="3"/>
  <c r="BJ1235" i="3" s="1"/>
  <c r="BR1235" i="3" s="1"/>
  <c r="BG1235" i="3"/>
  <c r="BI1235" i="3" s="1"/>
  <c r="BG1227" i="3"/>
  <c r="BI1227" i="3" s="1"/>
  <c r="BH1227" i="3"/>
  <c r="BJ1227" i="3" s="1"/>
  <c r="BR1227" i="3" s="1"/>
  <c r="BH1219" i="3"/>
  <c r="BJ1219" i="3" s="1"/>
  <c r="BR1219" i="3" s="1"/>
  <c r="BG1219" i="3"/>
  <c r="BI1219" i="3" s="1"/>
  <c r="BH1211" i="3"/>
  <c r="BJ1211" i="3" s="1"/>
  <c r="BR1211" i="3" s="1"/>
  <c r="BG1211" i="3"/>
  <c r="BI1211" i="3" s="1"/>
  <c r="BH1203" i="3"/>
  <c r="BJ1203" i="3" s="1"/>
  <c r="BR1203" i="3" s="1"/>
  <c r="BG1203" i="3"/>
  <c r="BI1203" i="3" s="1"/>
  <c r="BG1195" i="3"/>
  <c r="BI1195" i="3" s="1"/>
  <c r="BH1195" i="3"/>
  <c r="BJ1195" i="3" s="1"/>
  <c r="BR1195" i="3" s="1"/>
  <c r="BH1187" i="3"/>
  <c r="BJ1187" i="3" s="1"/>
  <c r="BG1187" i="3"/>
  <c r="BI1187" i="3" s="1"/>
  <c r="BG1179" i="3"/>
  <c r="BI1179" i="3" s="1"/>
  <c r="BH1179" i="3"/>
  <c r="BJ1179" i="3" s="1"/>
  <c r="BR1179" i="3" s="1"/>
  <c r="BH1171" i="3"/>
  <c r="BJ1171" i="3" s="1"/>
  <c r="BR1171" i="3" s="1"/>
  <c r="BG1171" i="3"/>
  <c r="BI1171" i="3" s="1"/>
  <c r="BG1163" i="3"/>
  <c r="BI1163" i="3" s="1"/>
  <c r="BH1163" i="3"/>
  <c r="BJ1163" i="3" s="1"/>
  <c r="BR1163" i="3" s="1"/>
  <c r="BG1155" i="3"/>
  <c r="BI1155" i="3" s="1"/>
  <c r="BH1155" i="3"/>
  <c r="BJ1155" i="3" s="1"/>
  <c r="BR1155" i="3" s="1"/>
  <c r="BG1147" i="3"/>
  <c r="BI1147" i="3" s="1"/>
  <c r="BH1147" i="3"/>
  <c r="BJ1147" i="3" s="1"/>
  <c r="BR1147" i="3" s="1"/>
  <c r="BG1139" i="3"/>
  <c r="BI1139" i="3" s="1"/>
  <c r="BH1139" i="3"/>
  <c r="BJ1139" i="3" s="1"/>
  <c r="BR1139" i="3" s="1"/>
  <c r="BG1131" i="3"/>
  <c r="BI1131" i="3" s="1"/>
  <c r="BH1131" i="3"/>
  <c r="BJ1131" i="3" s="1"/>
  <c r="BR1131" i="3" s="1"/>
  <c r="BG1123" i="3"/>
  <c r="BI1123" i="3" s="1"/>
  <c r="BH1123" i="3"/>
  <c r="BJ1123" i="3" s="1"/>
  <c r="BG1115" i="3"/>
  <c r="BI1115" i="3" s="1"/>
  <c r="BH1115" i="3"/>
  <c r="BJ1115" i="3" s="1"/>
  <c r="BG1107" i="3"/>
  <c r="BI1107" i="3" s="1"/>
  <c r="BH1107" i="3"/>
  <c r="BJ1107" i="3" s="1"/>
  <c r="BG1099" i="3"/>
  <c r="BI1099" i="3" s="1"/>
  <c r="BH1099" i="3"/>
  <c r="BJ1099" i="3" s="1"/>
  <c r="BG1091" i="3"/>
  <c r="BI1091" i="3" s="1"/>
  <c r="BH1091" i="3"/>
  <c r="BJ1091" i="3" s="1"/>
  <c r="BR1091" i="3" s="1"/>
  <c r="BG1083" i="3"/>
  <c r="BI1083" i="3" s="1"/>
  <c r="BH1083" i="3"/>
  <c r="BJ1083" i="3" s="1"/>
  <c r="BR1083" i="3" s="1"/>
  <c r="BG1075" i="3"/>
  <c r="BI1075" i="3" s="1"/>
  <c r="BH1075" i="3"/>
  <c r="BJ1075" i="3" s="1"/>
  <c r="BR1075" i="3" s="1"/>
  <c r="BG1067" i="3"/>
  <c r="BI1067" i="3" s="1"/>
  <c r="BH1067" i="3"/>
  <c r="BJ1067" i="3" s="1"/>
  <c r="BR1067" i="3" s="1"/>
  <c r="BG955" i="3"/>
  <c r="BI955" i="3" s="1"/>
  <c r="BH955" i="3"/>
  <c r="BJ955" i="3" s="1"/>
  <c r="BR955" i="3" s="1"/>
  <c r="BG947" i="3"/>
  <c r="BI947" i="3" s="1"/>
  <c r="BH947" i="3"/>
  <c r="BJ947" i="3" s="1"/>
  <c r="BR947" i="3" s="1"/>
  <c r="BG939" i="3"/>
  <c r="BI939" i="3" s="1"/>
  <c r="BH939" i="3"/>
  <c r="BJ939" i="3" s="1"/>
  <c r="BR939" i="3" s="1"/>
  <c r="BG931" i="3"/>
  <c r="BI931" i="3" s="1"/>
  <c r="BH931" i="3"/>
  <c r="BJ931" i="3" s="1"/>
  <c r="BR931" i="3" s="1"/>
  <c r="BG859" i="3"/>
  <c r="BI859" i="3" s="1"/>
  <c r="BH859" i="3"/>
  <c r="BJ859" i="3" s="1"/>
  <c r="BR859" i="3" s="1"/>
  <c r="BH851" i="3"/>
  <c r="BJ851" i="3" s="1"/>
  <c r="BR851" i="3" s="1"/>
  <c r="BG851" i="3"/>
  <c r="BI851" i="3" s="1"/>
  <c r="BG843" i="3"/>
  <c r="BI843" i="3" s="1"/>
  <c r="BH843" i="3"/>
  <c r="BJ843" i="3" s="1"/>
  <c r="BR843" i="3" s="1"/>
  <c r="BG835" i="3"/>
  <c r="BI835" i="3" s="1"/>
  <c r="BH835" i="3"/>
  <c r="BJ835" i="3" s="1"/>
  <c r="BR835" i="3" s="1"/>
  <c r="BM1761" i="3"/>
  <c r="BN1761" i="3"/>
  <c r="BO1761" i="3"/>
  <c r="BP1761" i="3"/>
  <c r="BQ1761" i="3"/>
  <c r="BK1761" i="3"/>
  <c r="BL1761" i="3"/>
  <c r="BL1738" i="3"/>
  <c r="BM1738" i="3"/>
  <c r="BN1738" i="3"/>
  <c r="BO1738" i="3"/>
  <c r="BP1738" i="3"/>
  <c r="BQ1738" i="3"/>
  <c r="BK1738" i="3"/>
  <c r="BM1770" i="3"/>
  <c r="BN1770" i="3"/>
  <c r="BO1770" i="3"/>
  <c r="BP1770" i="3"/>
  <c r="BK1770" i="3"/>
  <c r="BL1770" i="3"/>
  <c r="BQ1770" i="3"/>
  <c r="BL1732" i="3"/>
  <c r="BM1732" i="3"/>
  <c r="BN1732" i="3"/>
  <c r="BO1732" i="3"/>
  <c r="BP1732" i="3"/>
  <c r="BQ1732" i="3"/>
  <c r="BK1732" i="3"/>
  <c r="BO1657" i="3"/>
  <c r="BP1657" i="3"/>
  <c r="BQ1657" i="3"/>
  <c r="BK1657" i="3"/>
  <c r="BL1657" i="3"/>
  <c r="BM1657" i="3"/>
  <c r="BN1657" i="3"/>
  <c r="BM1756" i="3"/>
  <c r="BN1756" i="3"/>
  <c r="BO1756" i="3"/>
  <c r="BP1756" i="3"/>
  <c r="BQ1756" i="3"/>
  <c r="BK1756" i="3"/>
  <c r="BL1756" i="3"/>
  <c r="BO1681" i="3"/>
  <c r="BP1681" i="3"/>
  <c r="BQ1681" i="3"/>
  <c r="BK1681" i="3"/>
  <c r="BL1681" i="3"/>
  <c r="BM1681" i="3"/>
  <c r="BN1681" i="3"/>
  <c r="BM1751" i="3"/>
  <c r="BN1751" i="3"/>
  <c r="BO1751" i="3"/>
  <c r="BP1751" i="3"/>
  <c r="BQ1751" i="3"/>
  <c r="BK1751" i="3"/>
  <c r="BL1751" i="3"/>
  <c r="BL1735" i="3"/>
  <c r="BM1735" i="3"/>
  <c r="BN1735" i="3"/>
  <c r="BO1735" i="3"/>
  <c r="BP1735" i="3"/>
  <c r="BQ1735" i="3"/>
  <c r="BK1735" i="3"/>
  <c r="BG2449" i="3"/>
  <c r="BI2449" i="3" s="1"/>
  <c r="BH2449" i="3"/>
  <c r="BJ2449" i="3" s="1"/>
  <c r="BR2449" i="3" s="1"/>
  <c r="BG2377" i="3"/>
  <c r="BI2377" i="3" s="1"/>
  <c r="BH2377" i="3"/>
  <c r="BJ2377" i="3" s="1"/>
  <c r="BR2377" i="3" s="1"/>
  <c r="BG2193" i="3"/>
  <c r="BI2193" i="3" s="1"/>
  <c r="BH2193" i="3"/>
  <c r="BJ2193" i="3" s="1"/>
  <c r="BR2193" i="3" s="1"/>
  <c r="BG2001" i="3"/>
  <c r="BI2001" i="3" s="1"/>
  <c r="BH2001" i="3"/>
  <c r="BJ2001" i="3" s="1"/>
  <c r="BR2001" i="3" s="1"/>
  <c r="BG1937" i="3"/>
  <c r="BI1937" i="3" s="1"/>
  <c r="BH1937" i="3"/>
  <c r="BJ1937" i="3" s="1"/>
  <c r="BR1937" i="3" s="1"/>
  <c r="BG1873" i="3"/>
  <c r="BI1873" i="3" s="1"/>
  <c r="BH1873" i="3"/>
  <c r="BJ1873" i="3" s="1"/>
  <c r="BR1873" i="3" s="1"/>
  <c r="BG1687" i="3"/>
  <c r="BI1687" i="3" s="1"/>
  <c r="BH1687" i="3"/>
  <c r="BJ1687" i="3" s="1"/>
  <c r="BR1687" i="3" s="1"/>
  <c r="BG1639" i="3"/>
  <c r="BI1639" i="3" s="1"/>
  <c r="BH1639" i="3"/>
  <c r="BJ1639" i="3" s="1"/>
  <c r="BR1639" i="3" s="1"/>
  <c r="BH1447" i="3"/>
  <c r="BJ1447" i="3" s="1"/>
  <c r="BG1447" i="3"/>
  <c r="BI1447" i="3" s="1"/>
  <c r="BH2448" i="3"/>
  <c r="BJ2448" i="3" s="1"/>
  <c r="BR2448" i="3" s="1"/>
  <c r="BG2448" i="3"/>
  <c r="BI2448" i="3" s="1"/>
  <c r="BH2392" i="3"/>
  <c r="BJ2392" i="3" s="1"/>
  <c r="BR2392" i="3" s="1"/>
  <c r="BG2392" i="3"/>
  <c r="BI2392" i="3" s="1"/>
  <c r="BH2352" i="3"/>
  <c r="BJ2352" i="3" s="1"/>
  <c r="BR2352" i="3" s="1"/>
  <c r="BG2352" i="3"/>
  <c r="BI2352" i="3" s="1"/>
  <c r="BH2312" i="3"/>
  <c r="BJ2312" i="3" s="1"/>
  <c r="BR2312" i="3" s="1"/>
  <c r="BG2312" i="3"/>
  <c r="BI2312" i="3" s="1"/>
  <c r="BG2567" i="3"/>
  <c r="BI2567" i="3" s="1"/>
  <c r="BH2567" i="3"/>
  <c r="BJ2567" i="3" s="1"/>
  <c r="BR2567" i="3" s="1"/>
  <c r="BG2527" i="3"/>
  <c r="BI2527" i="3" s="1"/>
  <c r="BH2527" i="3"/>
  <c r="BJ2527" i="3" s="1"/>
  <c r="BR2527" i="3" s="1"/>
  <c r="BG2606" i="3"/>
  <c r="BI2606" i="3" s="1"/>
  <c r="BH2606" i="3"/>
  <c r="BJ2606" i="3" s="1"/>
  <c r="BR2606" i="3" s="1"/>
  <c r="BG2558" i="3"/>
  <c r="BI2558" i="3" s="1"/>
  <c r="BH2558" i="3"/>
  <c r="BJ2558" i="3" s="1"/>
  <c r="BR2558" i="3" s="1"/>
  <c r="BG2462" i="3"/>
  <c r="BI2462" i="3" s="1"/>
  <c r="BH2462" i="3"/>
  <c r="BJ2462" i="3" s="1"/>
  <c r="BR2462" i="3" s="1"/>
  <c r="BG2422" i="3"/>
  <c r="BI2422" i="3" s="1"/>
  <c r="BH2422" i="3"/>
  <c r="BJ2422" i="3" s="1"/>
  <c r="BR2422" i="3" s="1"/>
  <c r="BH2382" i="3"/>
  <c r="BJ2382" i="3" s="1"/>
  <c r="BR2382" i="3" s="1"/>
  <c r="BG2382" i="3"/>
  <c r="BI2382" i="3" s="1"/>
  <c r="BH2350" i="3"/>
  <c r="BJ2350" i="3" s="1"/>
  <c r="BR2350" i="3" s="1"/>
  <c r="BG2350" i="3"/>
  <c r="BI2350" i="3" s="1"/>
  <c r="BH2326" i="3"/>
  <c r="BJ2326" i="3" s="1"/>
  <c r="BR2326" i="3" s="1"/>
  <c r="BG2326" i="3"/>
  <c r="BI2326" i="3" s="1"/>
  <c r="BG2222" i="3"/>
  <c r="BI2222" i="3" s="1"/>
  <c r="BH2222" i="3"/>
  <c r="BJ2222" i="3" s="1"/>
  <c r="BR2222" i="3" s="1"/>
  <c r="BG2190" i="3"/>
  <c r="BI2190" i="3" s="1"/>
  <c r="BH2190" i="3"/>
  <c r="BJ2190" i="3" s="1"/>
  <c r="BR2190" i="3" s="1"/>
  <c r="BG2142" i="3"/>
  <c r="BI2142" i="3" s="1"/>
  <c r="BH2142" i="3"/>
  <c r="BJ2142" i="3" s="1"/>
  <c r="BR2142" i="3" s="1"/>
  <c r="BG2110" i="3"/>
  <c r="BI2110" i="3" s="1"/>
  <c r="BH2110" i="3"/>
  <c r="BJ2110" i="3" s="1"/>
  <c r="BR2110" i="3" s="1"/>
  <c r="BG2094" i="3"/>
  <c r="BI2094" i="3" s="1"/>
  <c r="BH2094" i="3"/>
  <c r="BJ2094" i="3" s="1"/>
  <c r="BR2094" i="3" s="1"/>
  <c r="BH2030" i="3"/>
  <c r="BJ2030" i="3" s="1"/>
  <c r="BR2030" i="3" s="1"/>
  <c r="BG2030" i="3"/>
  <c r="BI2030" i="3" s="1"/>
  <c r="BH1990" i="3"/>
  <c r="BJ1990" i="3" s="1"/>
  <c r="BR1990" i="3" s="1"/>
  <c r="BG1990" i="3"/>
  <c r="BI1990" i="3" s="1"/>
  <c r="BG2604" i="3"/>
  <c r="BI2604" i="3" s="1"/>
  <c r="BH2604" i="3"/>
  <c r="BJ2604" i="3" s="1"/>
  <c r="BR2604" i="3" s="1"/>
  <c r="BG2596" i="3"/>
  <c r="BI2596" i="3" s="1"/>
  <c r="BH2596" i="3"/>
  <c r="BJ2596" i="3" s="1"/>
  <c r="BR2596" i="3" s="1"/>
  <c r="BG2572" i="3"/>
  <c r="BI2572" i="3" s="1"/>
  <c r="BH2572" i="3"/>
  <c r="BJ2572" i="3" s="1"/>
  <c r="BR2572" i="3" s="1"/>
  <c r="BG2564" i="3"/>
  <c r="BI2564" i="3" s="1"/>
  <c r="BH2564" i="3"/>
  <c r="BJ2564" i="3" s="1"/>
  <c r="BR2564" i="3" s="1"/>
  <c r="BG2556" i="3"/>
  <c r="BI2556" i="3" s="1"/>
  <c r="BH2556" i="3"/>
  <c r="BJ2556" i="3" s="1"/>
  <c r="BR2556" i="3" s="1"/>
  <c r="BG2548" i="3"/>
  <c r="BI2548" i="3" s="1"/>
  <c r="BH2548" i="3"/>
  <c r="BJ2548" i="3" s="1"/>
  <c r="BR2548" i="3" s="1"/>
  <c r="BG2540" i="3"/>
  <c r="BI2540" i="3" s="1"/>
  <c r="BH2540" i="3"/>
  <c r="BJ2540" i="3" s="1"/>
  <c r="BR2540" i="3" s="1"/>
  <c r="BG2532" i="3"/>
  <c r="BI2532" i="3" s="1"/>
  <c r="BH2532" i="3"/>
  <c r="BJ2532" i="3" s="1"/>
  <c r="BR2532" i="3" s="1"/>
  <c r="BG2524" i="3"/>
  <c r="BI2524" i="3" s="1"/>
  <c r="BH2524" i="3"/>
  <c r="BJ2524" i="3" s="1"/>
  <c r="BR2524" i="3" s="1"/>
  <c r="BG2516" i="3"/>
  <c r="BI2516" i="3" s="1"/>
  <c r="BH2516" i="3"/>
  <c r="BJ2516" i="3" s="1"/>
  <c r="BR2516" i="3" s="1"/>
  <c r="BG2508" i="3"/>
  <c r="BI2508" i="3" s="1"/>
  <c r="BH2508" i="3"/>
  <c r="BJ2508" i="3" s="1"/>
  <c r="BR2508" i="3" s="1"/>
  <c r="BG2468" i="3"/>
  <c r="BI2468" i="3" s="1"/>
  <c r="BH2468" i="3"/>
  <c r="BJ2468" i="3" s="1"/>
  <c r="BR2468" i="3" s="1"/>
  <c r="BG2460" i="3"/>
  <c r="BI2460" i="3" s="1"/>
  <c r="BH2460" i="3"/>
  <c r="BJ2460" i="3" s="1"/>
  <c r="BR2460" i="3" s="1"/>
  <c r="BG2452" i="3"/>
  <c r="BI2452" i="3" s="1"/>
  <c r="BH2452" i="3"/>
  <c r="BJ2452" i="3" s="1"/>
  <c r="BR2452" i="3" s="1"/>
  <c r="BG2444" i="3"/>
  <c r="BI2444" i="3" s="1"/>
  <c r="BH2444" i="3"/>
  <c r="BJ2444" i="3" s="1"/>
  <c r="BR2444" i="3" s="1"/>
  <c r="BG2436" i="3"/>
  <c r="BI2436" i="3" s="1"/>
  <c r="BH2436" i="3"/>
  <c r="BJ2436" i="3" s="1"/>
  <c r="BR2436" i="3" s="1"/>
  <c r="BG2428" i="3"/>
  <c r="BI2428" i="3" s="1"/>
  <c r="BH2428" i="3"/>
  <c r="BJ2428" i="3" s="1"/>
  <c r="BR2428" i="3" s="1"/>
  <c r="BG2420" i="3"/>
  <c r="BI2420" i="3" s="1"/>
  <c r="BH2420" i="3"/>
  <c r="BJ2420" i="3" s="1"/>
  <c r="BR2420" i="3" s="1"/>
  <c r="BG2412" i="3"/>
  <c r="BI2412" i="3" s="1"/>
  <c r="BH2412" i="3"/>
  <c r="BJ2412" i="3" s="1"/>
  <c r="BR2412" i="3" s="1"/>
  <c r="BH2404" i="3"/>
  <c r="BJ2404" i="3" s="1"/>
  <c r="BR2404" i="3" s="1"/>
  <c r="BG2404" i="3"/>
  <c r="BI2404" i="3" s="1"/>
  <c r="BH2396" i="3"/>
  <c r="BJ2396" i="3" s="1"/>
  <c r="BR2396" i="3" s="1"/>
  <c r="BG2396" i="3"/>
  <c r="BI2396" i="3" s="1"/>
  <c r="BH2388" i="3"/>
  <c r="BJ2388" i="3" s="1"/>
  <c r="BR2388" i="3" s="1"/>
  <c r="BG2388" i="3"/>
  <c r="BI2388" i="3" s="1"/>
  <c r="BH2380" i="3"/>
  <c r="BJ2380" i="3" s="1"/>
  <c r="BR2380" i="3" s="1"/>
  <c r="BG2380" i="3"/>
  <c r="BI2380" i="3" s="1"/>
  <c r="BH2372" i="3"/>
  <c r="BJ2372" i="3" s="1"/>
  <c r="BR2372" i="3" s="1"/>
  <c r="BG2372" i="3"/>
  <c r="BI2372" i="3" s="1"/>
  <c r="BH2364" i="3"/>
  <c r="BJ2364" i="3" s="1"/>
  <c r="BR2364" i="3" s="1"/>
  <c r="BG2364" i="3"/>
  <c r="BI2364" i="3" s="1"/>
  <c r="BH2356" i="3"/>
  <c r="BJ2356" i="3" s="1"/>
  <c r="BR2356" i="3" s="1"/>
  <c r="BG2356" i="3"/>
  <c r="BI2356" i="3" s="1"/>
  <c r="BH2348" i="3"/>
  <c r="BJ2348" i="3" s="1"/>
  <c r="BR2348" i="3" s="1"/>
  <c r="BG2348" i="3"/>
  <c r="BI2348" i="3" s="1"/>
  <c r="BH2340" i="3"/>
  <c r="BJ2340" i="3" s="1"/>
  <c r="BR2340" i="3" s="1"/>
  <c r="BG2340" i="3"/>
  <c r="BI2340" i="3" s="1"/>
  <c r="BH2332" i="3"/>
  <c r="BJ2332" i="3" s="1"/>
  <c r="BR2332" i="3" s="1"/>
  <c r="BG2332" i="3"/>
  <c r="BI2332" i="3" s="1"/>
  <c r="BH2324" i="3"/>
  <c r="BJ2324" i="3" s="1"/>
  <c r="BR2324" i="3" s="1"/>
  <c r="BG2324" i="3"/>
  <c r="BI2324" i="3" s="1"/>
  <c r="BH2316" i="3"/>
  <c r="BJ2316" i="3" s="1"/>
  <c r="BR2316" i="3" s="1"/>
  <c r="BG2316" i="3"/>
  <c r="BI2316" i="3" s="1"/>
  <c r="BG2292" i="3"/>
  <c r="BI2292" i="3" s="1"/>
  <c r="BH2292" i="3"/>
  <c r="BJ2292" i="3" s="1"/>
  <c r="BR2292" i="3" s="1"/>
  <c r="BG2284" i="3"/>
  <c r="BI2284" i="3" s="1"/>
  <c r="BH2284" i="3"/>
  <c r="BJ2284" i="3" s="1"/>
  <c r="BR2284" i="3" s="1"/>
  <c r="BG2276" i="3"/>
  <c r="BI2276" i="3" s="1"/>
  <c r="BH2276" i="3"/>
  <c r="BJ2276" i="3" s="1"/>
  <c r="BR2276" i="3" s="1"/>
  <c r="BG2268" i="3"/>
  <c r="BI2268" i="3" s="1"/>
  <c r="BH2268" i="3"/>
  <c r="BJ2268" i="3" s="1"/>
  <c r="BR2268" i="3" s="1"/>
  <c r="BG2236" i="3"/>
  <c r="BI2236" i="3" s="1"/>
  <c r="BH2236" i="3"/>
  <c r="BJ2236" i="3" s="1"/>
  <c r="BR2236" i="3" s="1"/>
  <c r="BG2228" i="3"/>
  <c r="BI2228" i="3" s="1"/>
  <c r="BH2228" i="3"/>
  <c r="BJ2228" i="3" s="1"/>
  <c r="BR2228" i="3" s="1"/>
  <c r="BG2220" i="3"/>
  <c r="BI2220" i="3" s="1"/>
  <c r="BH2220" i="3"/>
  <c r="BJ2220" i="3" s="1"/>
  <c r="BR2220" i="3" s="1"/>
  <c r="BG2212" i="3"/>
  <c r="BI2212" i="3" s="1"/>
  <c r="BH2212" i="3"/>
  <c r="BJ2212" i="3" s="1"/>
  <c r="BR2212" i="3" s="1"/>
  <c r="BG2204" i="3"/>
  <c r="BI2204" i="3" s="1"/>
  <c r="BH2204" i="3"/>
  <c r="BJ2204" i="3" s="1"/>
  <c r="BR2204" i="3" s="1"/>
  <c r="BG2196" i="3"/>
  <c r="BI2196" i="3" s="1"/>
  <c r="BH2196" i="3"/>
  <c r="BJ2196" i="3" s="1"/>
  <c r="BR2196" i="3" s="1"/>
  <c r="BG2188" i="3"/>
  <c r="BI2188" i="3" s="1"/>
  <c r="BH2188" i="3"/>
  <c r="BJ2188" i="3" s="1"/>
  <c r="BR2188" i="3" s="1"/>
  <c r="BG2180" i="3"/>
  <c r="BI2180" i="3" s="1"/>
  <c r="BH2180" i="3"/>
  <c r="BJ2180" i="3" s="1"/>
  <c r="BR2180" i="3" s="1"/>
  <c r="BG2172" i="3"/>
  <c r="BI2172" i="3" s="1"/>
  <c r="BH2172" i="3"/>
  <c r="BJ2172" i="3" s="1"/>
  <c r="BR2172" i="3" s="1"/>
  <c r="BG2164" i="3"/>
  <c r="BI2164" i="3" s="1"/>
  <c r="BH2164" i="3"/>
  <c r="BJ2164" i="3" s="1"/>
  <c r="BR2164" i="3" s="1"/>
  <c r="BG2156" i="3"/>
  <c r="BI2156" i="3" s="1"/>
  <c r="BH2156" i="3"/>
  <c r="BJ2156" i="3" s="1"/>
  <c r="BR2156" i="3" s="1"/>
  <c r="BG2148" i="3"/>
  <c r="BI2148" i="3" s="1"/>
  <c r="BH2148" i="3"/>
  <c r="BJ2148" i="3" s="1"/>
  <c r="BR2148" i="3" s="1"/>
  <c r="BG2140" i="3"/>
  <c r="BI2140" i="3" s="1"/>
  <c r="BH2140" i="3"/>
  <c r="BJ2140" i="3" s="1"/>
  <c r="BR2140" i="3" s="1"/>
  <c r="BG2132" i="3"/>
  <c r="BI2132" i="3" s="1"/>
  <c r="BH2132" i="3"/>
  <c r="BJ2132" i="3" s="1"/>
  <c r="BR2132" i="3" s="1"/>
  <c r="BG2124" i="3"/>
  <c r="BI2124" i="3" s="1"/>
  <c r="BH2124" i="3"/>
  <c r="BJ2124" i="3" s="1"/>
  <c r="BR2124" i="3" s="1"/>
  <c r="BG2116" i="3"/>
  <c r="BI2116" i="3" s="1"/>
  <c r="BH2116" i="3"/>
  <c r="BJ2116" i="3" s="1"/>
  <c r="BR2116" i="3" s="1"/>
  <c r="BG2108" i="3"/>
  <c r="BI2108" i="3" s="1"/>
  <c r="BH2108" i="3"/>
  <c r="BJ2108" i="3" s="1"/>
  <c r="BR2108" i="3" s="1"/>
  <c r="BG2100" i="3"/>
  <c r="BI2100" i="3" s="1"/>
  <c r="BH2100" i="3"/>
  <c r="BJ2100" i="3" s="1"/>
  <c r="BR2100" i="3" s="1"/>
  <c r="BG2092" i="3"/>
  <c r="BI2092" i="3" s="1"/>
  <c r="BH2092" i="3"/>
  <c r="BJ2092" i="3" s="1"/>
  <c r="BR2092" i="3" s="1"/>
  <c r="BG2084" i="3"/>
  <c r="BI2084" i="3" s="1"/>
  <c r="BH2084" i="3"/>
  <c r="BJ2084" i="3" s="1"/>
  <c r="BR2084" i="3" s="1"/>
  <c r="BH2044" i="3"/>
  <c r="BJ2044" i="3" s="1"/>
  <c r="BR2044" i="3" s="1"/>
  <c r="BG2044" i="3"/>
  <c r="BI2044" i="3" s="1"/>
  <c r="BH2036" i="3"/>
  <c r="BJ2036" i="3" s="1"/>
  <c r="BR2036" i="3" s="1"/>
  <c r="BG2036" i="3"/>
  <c r="BI2036" i="3" s="1"/>
  <c r="BH2028" i="3"/>
  <c r="BJ2028" i="3" s="1"/>
  <c r="BR2028" i="3" s="1"/>
  <c r="BG2028" i="3"/>
  <c r="BI2028" i="3" s="1"/>
  <c r="BH2020" i="3"/>
  <c r="BJ2020" i="3" s="1"/>
  <c r="BR2020" i="3" s="1"/>
  <c r="BG2020" i="3"/>
  <c r="BI2020" i="3" s="1"/>
  <c r="BH2012" i="3"/>
  <c r="BJ2012" i="3" s="1"/>
  <c r="BR2012" i="3" s="1"/>
  <c r="BG2012" i="3"/>
  <c r="BI2012" i="3" s="1"/>
  <c r="BH2004" i="3"/>
  <c r="BJ2004" i="3" s="1"/>
  <c r="BR2004" i="3" s="1"/>
  <c r="BG2004" i="3"/>
  <c r="BI2004" i="3" s="1"/>
  <c r="BH1996" i="3"/>
  <c r="BJ1996" i="3" s="1"/>
  <c r="BR1996" i="3" s="1"/>
  <c r="BG1996" i="3"/>
  <c r="BI1996" i="3" s="1"/>
  <c r="BH1988" i="3"/>
  <c r="BJ1988" i="3" s="1"/>
  <c r="BR1988" i="3" s="1"/>
  <c r="BG1988" i="3"/>
  <c r="BI1988" i="3" s="1"/>
  <c r="BH1980" i="3"/>
  <c r="BJ1980" i="3" s="1"/>
  <c r="BR1980" i="3" s="1"/>
  <c r="BG1980" i="3"/>
  <c r="BI1980" i="3" s="1"/>
  <c r="BH1972" i="3"/>
  <c r="BJ1972" i="3" s="1"/>
  <c r="BR1972" i="3" s="1"/>
  <c r="BG1972" i="3"/>
  <c r="BI1972" i="3" s="1"/>
  <c r="BH1956" i="3"/>
  <c r="BJ1956" i="3" s="1"/>
  <c r="BR1956" i="3" s="1"/>
  <c r="BG1956" i="3"/>
  <c r="BI1956" i="3" s="1"/>
  <c r="BH1948" i="3"/>
  <c r="BJ1948" i="3" s="1"/>
  <c r="BR1948" i="3" s="1"/>
  <c r="BG1948" i="3"/>
  <c r="BI1948" i="3" s="1"/>
  <c r="BH1940" i="3"/>
  <c r="BJ1940" i="3" s="1"/>
  <c r="BR1940" i="3" s="1"/>
  <c r="BG1940" i="3"/>
  <c r="BI1940" i="3" s="1"/>
  <c r="BH1932" i="3"/>
  <c r="BJ1932" i="3" s="1"/>
  <c r="BR1932" i="3" s="1"/>
  <c r="BG1932" i="3"/>
  <c r="BI1932" i="3" s="1"/>
  <c r="BG1924" i="3"/>
  <c r="BI1924" i="3" s="1"/>
  <c r="BH1924" i="3"/>
  <c r="BJ1924" i="3" s="1"/>
  <c r="BR1924" i="3" s="1"/>
  <c r="BH1916" i="3"/>
  <c r="BJ1916" i="3" s="1"/>
  <c r="BR1916" i="3" s="1"/>
  <c r="BG1916" i="3"/>
  <c r="BI1916" i="3" s="1"/>
  <c r="BG1908" i="3"/>
  <c r="BI1908" i="3" s="1"/>
  <c r="BH1908" i="3"/>
  <c r="BJ1908" i="3" s="1"/>
  <c r="BR1908" i="3" s="1"/>
  <c r="BH1900" i="3"/>
  <c r="BJ1900" i="3" s="1"/>
  <c r="BR1900" i="3" s="1"/>
  <c r="BG1900" i="3"/>
  <c r="BI1900" i="3" s="1"/>
  <c r="BH1892" i="3"/>
  <c r="BJ1892" i="3" s="1"/>
  <c r="BR1892" i="3" s="1"/>
  <c r="BG1892" i="3"/>
  <c r="BI1892" i="3" s="1"/>
  <c r="BH1884" i="3"/>
  <c r="BJ1884" i="3" s="1"/>
  <c r="BR1884" i="3" s="1"/>
  <c r="BG1884" i="3"/>
  <c r="BI1884" i="3" s="1"/>
  <c r="BG1876" i="3"/>
  <c r="BI1876" i="3" s="1"/>
  <c r="BH1876" i="3"/>
  <c r="BJ1876" i="3" s="1"/>
  <c r="BR1876" i="3" s="1"/>
  <c r="BH1868" i="3"/>
  <c r="BJ1868" i="3" s="1"/>
  <c r="BR1868" i="3" s="1"/>
  <c r="BG1868" i="3"/>
  <c r="BI1868" i="3" s="1"/>
  <c r="BG1860" i="3"/>
  <c r="BI1860" i="3" s="1"/>
  <c r="BH1860" i="3"/>
  <c r="BJ1860" i="3" s="1"/>
  <c r="BR1860" i="3" s="1"/>
  <c r="BH1852" i="3"/>
  <c r="BJ1852" i="3" s="1"/>
  <c r="BR1852" i="3" s="1"/>
  <c r="BG1852" i="3"/>
  <c r="BI1852" i="3" s="1"/>
  <c r="BG1714" i="3"/>
  <c r="BI1714" i="3" s="1"/>
  <c r="BH1714" i="3"/>
  <c r="BJ1714" i="3" s="1"/>
  <c r="BR1714" i="3" s="1"/>
  <c r="BH1706" i="3"/>
  <c r="BJ1706" i="3" s="1"/>
  <c r="BR1706" i="3" s="1"/>
  <c r="BG1706" i="3"/>
  <c r="BI1706" i="3" s="1"/>
  <c r="BG1698" i="3"/>
  <c r="BI1698" i="3" s="1"/>
  <c r="BH1698" i="3"/>
  <c r="BJ1698" i="3" s="1"/>
  <c r="BR1698" i="3" s="1"/>
  <c r="BG1690" i="3"/>
  <c r="BI1690" i="3" s="1"/>
  <c r="BH1690" i="3"/>
  <c r="BJ1690" i="3" s="1"/>
  <c r="BR1690" i="3" s="1"/>
  <c r="BG1650" i="3"/>
  <c r="BI1650" i="3" s="1"/>
  <c r="BH1650" i="3"/>
  <c r="BJ1650" i="3" s="1"/>
  <c r="BR1650" i="3" s="1"/>
  <c r="BG1642" i="3"/>
  <c r="BI1642" i="3" s="1"/>
  <c r="BH1642" i="3"/>
  <c r="BJ1642" i="3" s="1"/>
  <c r="BR1642" i="3" s="1"/>
  <c r="BG1586" i="3"/>
  <c r="BI1586" i="3" s="1"/>
  <c r="BH1586" i="3"/>
  <c r="BJ1586" i="3" s="1"/>
  <c r="BR1586" i="3" s="1"/>
  <c r="BG1578" i="3"/>
  <c r="BI1578" i="3" s="1"/>
  <c r="BH1578" i="3"/>
  <c r="BJ1578" i="3" s="1"/>
  <c r="BR1578" i="3" s="1"/>
  <c r="BG1570" i="3"/>
  <c r="BI1570" i="3" s="1"/>
  <c r="BH1570" i="3"/>
  <c r="BJ1570" i="3" s="1"/>
  <c r="BR1570" i="3" s="1"/>
  <c r="BG1562" i="3"/>
  <c r="BI1562" i="3" s="1"/>
  <c r="BH1562" i="3"/>
  <c r="BJ1562" i="3" s="1"/>
  <c r="BR1562" i="3" s="1"/>
  <c r="BG1554" i="3"/>
  <c r="BI1554" i="3" s="1"/>
  <c r="BH1554" i="3"/>
  <c r="BJ1554" i="3" s="1"/>
  <c r="BR1554" i="3" s="1"/>
  <c r="BG1546" i="3"/>
  <c r="BI1546" i="3" s="1"/>
  <c r="BH1546" i="3"/>
  <c r="BJ1546" i="3" s="1"/>
  <c r="BR1546" i="3" s="1"/>
  <c r="BG1538" i="3"/>
  <c r="BI1538" i="3" s="1"/>
  <c r="BH1538" i="3"/>
  <c r="BJ1538" i="3" s="1"/>
  <c r="BR1538" i="3" s="1"/>
  <c r="BG1530" i="3"/>
  <c r="BI1530" i="3" s="1"/>
  <c r="BH1530" i="3"/>
  <c r="BJ1530" i="3" s="1"/>
  <c r="BR1530" i="3" s="1"/>
  <c r="BH1498" i="3"/>
  <c r="BJ1498" i="3" s="1"/>
  <c r="BR1498" i="3" s="1"/>
  <c r="BG1498" i="3"/>
  <c r="BI1498" i="3" s="1"/>
  <c r="BH1490" i="3"/>
  <c r="BJ1490" i="3" s="1"/>
  <c r="BR1490" i="3" s="1"/>
  <c r="BG1490" i="3"/>
  <c r="BI1490" i="3" s="1"/>
  <c r="BG1482" i="3"/>
  <c r="BI1482" i="3" s="1"/>
  <c r="BH1482" i="3"/>
  <c r="BJ1482" i="3" s="1"/>
  <c r="BR1482" i="3" s="1"/>
  <c r="BH1474" i="3"/>
  <c r="BJ1474" i="3" s="1"/>
  <c r="BR1474" i="3" s="1"/>
  <c r="BG1474" i="3"/>
  <c r="BI1474" i="3" s="1"/>
  <c r="BG1466" i="3"/>
  <c r="BI1466" i="3" s="1"/>
  <c r="BH1466" i="3"/>
  <c r="BJ1466" i="3" s="1"/>
  <c r="BR1466" i="3" s="1"/>
  <c r="BG1450" i="3"/>
  <c r="BI1450" i="3" s="1"/>
  <c r="BH1450" i="3"/>
  <c r="BJ1450" i="3" s="1"/>
  <c r="BH1442" i="3"/>
  <c r="BJ1442" i="3" s="1"/>
  <c r="BG1442" i="3"/>
  <c r="BI1442" i="3" s="1"/>
  <c r="BG1434" i="3"/>
  <c r="BI1434" i="3" s="1"/>
  <c r="BH1434" i="3"/>
  <c r="BJ1434" i="3" s="1"/>
  <c r="BR1434" i="3" s="1"/>
  <c r="BH1426" i="3"/>
  <c r="BJ1426" i="3" s="1"/>
  <c r="BR1426" i="3" s="1"/>
  <c r="BG1426" i="3"/>
  <c r="BI1426" i="3" s="1"/>
  <c r="BG1418" i="3"/>
  <c r="BI1418" i="3" s="1"/>
  <c r="BH1418" i="3"/>
  <c r="BJ1418" i="3" s="1"/>
  <c r="BR1418" i="3" s="1"/>
  <c r="BH1410" i="3"/>
  <c r="BJ1410" i="3" s="1"/>
  <c r="BR1410" i="3" s="1"/>
  <c r="BG1410" i="3"/>
  <c r="BI1410" i="3" s="1"/>
  <c r="BG1402" i="3"/>
  <c r="BI1402" i="3" s="1"/>
  <c r="BH1402" i="3"/>
  <c r="BJ1402" i="3" s="1"/>
  <c r="BR1402" i="3" s="1"/>
  <c r="BG1394" i="3"/>
  <c r="BI1394" i="3" s="1"/>
  <c r="BH1394" i="3"/>
  <c r="BJ1394" i="3" s="1"/>
  <c r="BR1394" i="3" s="1"/>
  <c r="BG1386" i="3"/>
  <c r="BI1386" i="3" s="1"/>
  <c r="BH1386" i="3"/>
  <c r="BJ1386" i="3" s="1"/>
  <c r="BR1386" i="3" s="1"/>
  <c r="BG1378" i="3"/>
  <c r="BI1378" i="3" s="1"/>
  <c r="BH1378" i="3"/>
  <c r="BJ1378" i="3" s="1"/>
  <c r="BR1378" i="3" s="1"/>
  <c r="BG1370" i="3"/>
  <c r="BI1370" i="3" s="1"/>
  <c r="BH1370" i="3"/>
  <c r="BJ1370" i="3" s="1"/>
  <c r="BR1370" i="3" s="1"/>
  <c r="BG1362" i="3"/>
  <c r="BI1362" i="3" s="1"/>
  <c r="BH1362" i="3"/>
  <c r="BJ1362" i="3" s="1"/>
  <c r="BR1362" i="3" s="1"/>
  <c r="BG1354" i="3"/>
  <c r="BI1354" i="3" s="1"/>
  <c r="BH1354" i="3"/>
  <c r="BJ1354" i="3" s="1"/>
  <c r="BR1354" i="3" s="1"/>
  <c r="BG1346" i="3"/>
  <c r="BI1346" i="3" s="1"/>
  <c r="BH1346" i="3"/>
  <c r="BJ1346" i="3" s="1"/>
  <c r="BR1346" i="3" s="1"/>
  <c r="BG1338" i="3"/>
  <c r="BI1338" i="3" s="1"/>
  <c r="BH1338" i="3"/>
  <c r="BJ1338" i="3" s="1"/>
  <c r="BR1338" i="3" s="1"/>
  <c r="BG1330" i="3"/>
  <c r="BI1330" i="3" s="1"/>
  <c r="BH1330" i="3"/>
  <c r="BJ1330" i="3" s="1"/>
  <c r="BR1330" i="3" s="1"/>
  <c r="BG1322" i="3"/>
  <c r="BI1322" i="3" s="1"/>
  <c r="BH1322" i="3"/>
  <c r="BJ1322" i="3" s="1"/>
  <c r="BR1322" i="3" s="1"/>
  <c r="BG1314" i="3"/>
  <c r="BI1314" i="3" s="1"/>
  <c r="BH1314" i="3"/>
  <c r="BJ1314" i="3" s="1"/>
  <c r="BR1314" i="3" s="1"/>
  <c r="BG1306" i="3"/>
  <c r="BI1306" i="3" s="1"/>
  <c r="BH1306" i="3"/>
  <c r="BJ1306" i="3" s="1"/>
  <c r="BR1306" i="3" s="1"/>
  <c r="BG1298" i="3"/>
  <c r="BI1298" i="3" s="1"/>
  <c r="BH1298" i="3"/>
  <c r="BJ1298" i="3" s="1"/>
  <c r="BR1298" i="3" s="1"/>
  <c r="BG1290" i="3"/>
  <c r="BI1290" i="3" s="1"/>
  <c r="BH1290" i="3"/>
  <c r="BJ1290" i="3" s="1"/>
  <c r="BR1290" i="3" s="1"/>
  <c r="BG1282" i="3"/>
  <c r="BI1282" i="3" s="1"/>
  <c r="BH1282" i="3"/>
  <c r="BJ1282" i="3" s="1"/>
  <c r="BR1282" i="3" s="1"/>
  <c r="BG1274" i="3"/>
  <c r="BI1274" i="3" s="1"/>
  <c r="BH1274" i="3"/>
  <c r="BJ1274" i="3" s="1"/>
  <c r="BR1274" i="3" s="1"/>
  <c r="BG1266" i="3"/>
  <c r="BI1266" i="3" s="1"/>
  <c r="BH1266" i="3"/>
  <c r="BJ1266" i="3" s="1"/>
  <c r="BR1266" i="3" s="1"/>
  <c r="BG1258" i="3"/>
  <c r="BI1258" i="3" s="1"/>
  <c r="BH1258" i="3"/>
  <c r="BJ1258" i="3" s="1"/>
  <c r="BR1258" i="3" s="1"/>
  <c r="BG1250" i="3"/>
  <c r="BI1250" i="3" s="1"/>
  <c r="BH1250" i="3"/>
  <c r="BJ1250" i="3" s="1"/>
  <c r="BR1250" i="3" s="1"/>
  <c r="BG1242" i="3"/>
  <c r="BI1242" i="3" s="1"/>
  <c r="BH1242" i="3"/>
  <c r="BJ1242" i="3" s="1"/>
  <c r="BR1242" i="3" s="1"/>
  <c r="BG1234" i="3"/>
  <c r="BI1234" i="3" s="1"/>
  <c r="BH1234" i="3"/>
  <c r="BJ1234" i="3" s="1"/>
  <c r="BR1234" i="3" s="1"/>
  <c r="BG1226" i="3"/>
  <c r="BI1226" i="3" s="1"/>
  <c r="BH1226" i="3"/>
  <c r="BJ1226" i="3" s="1"/>
  <c r="BR1226" i="3" s="1"/>
  <c r="BG1218" i="3"/>
  <c r="BI1218" i="3" s="1"/>
  <c r="BH1218" i="3"/>
  <c r="BJ1218" i="3" s="1"/>
  <c r="BR1218" i="3" s="1"/>
  <c r="BG1210" i="3"/>
  <c r="BI1210" i="3" s="1"/>
  <c r="BH1210" i="3"/>
  <c r="BJ1210" i="3" s="1"/>
  <c r="BR1210" i="3" s="1"/>
  <c r="BG1202" i="3"/>
  <c r="BI1202" i="3" s="1"/>
  <c r="BH1202" i="3"/>
  <c r="BJ1202" i="3" s="1"/>
  <c r="BR1202" i="3" s="1"/>
  <c r="BG1194" i="3"/>
  <c r="BI1194" i="3" s="1"/>
  <c r="BH1194" i="3"/>
  <c r="BJ1194" i="3" s="1"/>
  <c r="BR1194" i="3" s="1"/>
  <c r="BH1186" i="3"/>
  <c r="BJ1186" i="3" s="1"/>
  <c r="BG1186" i="3"/>
  <c r="BI1186" i="3" s="1"/>
  <c r="BG1178" i="3"/>
  <c r="BI1178" i="3" s="1"/>
  <c r="BH1178" i="3"/>
  <c r="BJ1178" i="3" s="1"/>
  <c r="BR1178" i="3" s="1"/>
  <c r="BH1170" i="3"/>
  <c r="BJ1170" i="3" s="1"/>
  <c r="BR1170" i="3" s="1"/>
  <c r="BG1170" i="3"/>
  <c r="BI1170" i="3" s="1"/>
  <c r="BH1162" i="3"/>
  <c r="BJ1162" i="3" s="1"/>
  <c r="BR1162" i="3" s="1"/>
  <c r="BG1162" i="3"/>
  <c r="BI1162" i="3" s="1"/>
  <c r="BH1154" i="3"/>
  <c r="BJ1154" i="3" s="1"/>
  <c r="BR1154" i="3" s="1"/>
  <c r="BG1154" i="3"/>
  <c r="BI1154" i="3" s="1"/>
  <c r="BH1146" i="3"/>
  <c r="BJ1146" i="3" s="1"/>
  <c r="BR1146" i="3" s="1"/>
  <c r="BG1146" i="3"/>
  <c r="BI1146" i="3" s="1"/>
  <c r="BG1138" i="3"/>
  <c r="BI1138" i="3" s="1"/>
  <c r="BH1138" i="3"/>
  <c r="BJ1138" i="3" s="1"/>
  <c r="BR1138" i="3" s="1"/>
  <c r="BH1130" i="3"/>
  <c r="BJ1130" i="3" s="1"/>
  <c r="BR1130" i="3" s="1"/>
  <c r="BG1130" i="3"/>
  <c r="BI1130" i="3" s="1"/>
  <c r="BG1122" i="3"/>
  <c r="BI1122" i="3" s="1"/>
  <c r="BH1122" i="3"/>
  <c r="BJ1122" i="3" s="1"/>
  <c r="BH1114" i="3"/>
  <c r="BJ1114" i="3" s="1"/>
  <c r="BG1114" i="3"/>
  <c r="BI1114" i="3" s="1"/>
  <c r="BG1106" i="3"/>
  <c r="BI1106" i="3" s="1"/>
  <c r="BH1106" i="3"/>
  <c r="BJ1106" i="3" s="1"/>
  <c r="BH1098" i="3"/>
  <c r="BJ1098" i="3" s="1"/>
  <c r="BG1098" i="3"/>
  <c r="BI1098" i="3" s="1"/>
  <c r="BG1090" i="3"/>
  <c r="BI1090" i="3" s="1"/>
  <c r="BH1090" i="3"/>
  <c r="BJ1090" i="3" s="1"/>
  <c r="BR1090" i="3" s="1"/>
  <c r="BH1082" i="3"/>
  <c r="BJ1082" i="3" s="1"/>
  <c r="BR1082" i="3" s="1"/>
  <c r="BG1082" i="3"/>
  <c r="BI1082" i="3" s="1"/>
  <c r="BG1074" i="3"/>
  <c r="BI1074" i="3" s="1"/>
  <c r="BH1074" i="3"/>
  <c r="BJ1074" i="3" s="1"/>
  <c r="BR1074" i="3" s="1"/>
  <c r="BH1066" i="3"/>
  <c r="BJ1066" i="3" s="1"/>
  <c r="BR1066" i="3" s="1"/>
  <c r="BG1066" i="3"/>
  <c r="BI1066" i="3" s="1"/>
  <c r="BH954" i="3"/>
  <c r="BJ954" i="3" s="1"/>
  <c r="BR954" i="3" s="1"/>
  <c r="BG954" i="3"/>
  <c r="BI954" i="3" s="1"/>
  <c r="BH946" i="3"/>
  <c r="BJ946" i="3" s="1"/>
  <c r="BR946" i="3" s="1"/>
  <c r="BG946" i="3"/>
  <c r="BI946" i="3" s="1"/>
  <c r="BH938" i="3"/>
  <c r="BJ938" i="3" s="1"/>
  <c r="BR938" i="3" s="1"/>
  <c r="BG938" i="3"/>
  <c r="BI938" i="3" s="1"/>
  <c r="BH930" i="3"/>
  <c r="BJ930" i="3" s="1"/>
  <c r="BR930" i="3" s="1"/>
  <c r="BG930" i="3"/>
  <c r="BI930" i="3" s="1"/>
  <c r="BH858" i="3"/>
  <c r="BJ858" i="3" s="1"/>
  <c r="BR858" i="3" s="1"/>
  <c r="BG858" i="3"/>
  <c r="BI858" i="3" s="1"/>
  <c r="BG850" i="3"/>
  <c r="BI850" i="3" s="1"/>
  <c r="BH850" i="3"/>
  <c r="BJ850" i="3" s="1"/>
  <c r="BR850" i="3" s="1"/>
  <c r="BH842" i="3"/>
  <c r="BJ842" i="3" s="1"/>
  <c r="BR842" i="3" s="1"/>
  <c r="BG842" i="3"/>
  <c r="BI842" i="3" s="1"/>
  <c r="BG834" i="3"/>
  <c r="BI834" i="3" s="1"/>
  <c r="BH834" i="3"/>
  <c r="BJ834" i="3" s="1"/>
  <c r="BR834" i="3" s="1"/>
  <c r="BO1655" i="3"/>
  <c r="BP1655" i="3"/>
  <c r="BQ1655" i="3"/>
  <c r="BK1655" i="3"/>
  <c r="BL1655" i="3"/>
  <c r="BM1655" i="3"/>
  <c r="BN1655" i="3"/>
  <c r="BO1678" i="3"/>
  <c r="BP1678" i="3"/>
  <c r="BQ1678" i="3"/>
  <c r="BK1678" i="3"/>
  <c r="BL1678" i="3"/>
  <c r="BM1678" i="3"/>
  <c r="BN1678" i="3"/>
  <c r="BO1653" i="3"/>
  <c r="BP1653" i="3"/>
  <c r="BQ1653" i="3"/>
  <c r="BK1653" i="3"/>
  <c r="BL1653" i="3"/>
  <c r="BM1653" i="3"/>
  <c r="BN1653" i="3"/>
  <c r="BM1755" i="3"/>
  <c r="BN1755" i="3"/>
  <c r="BO1755" i="3"/>
  <c r="BP1755" i="3"/>
  <c r="BQ1755" i="3"/>
  <c r="BK1755" i="3"/>
  <c r="BL1755" i="3"/>
  <c r="BO1660" i="3"/>
  <c r="BP1660" i="3"/>
  <c r="BQ1660" i="3"/>
  <c r="BK1660" i="3"/>
  <c r="BL1660" i="3"/>
  <c r="BM1660" i="3"/>
  <c r="BN1660" i="3"/>
  <c r="BM1757" i="3"/>
  <c r="BN1757" i="3"/>
  <c r="BO1757" i="3"/>
  <c r="BP1757" i="3"/>
  <c r="BQ1757" i="3"/>
  <c r="BK1757" i="3"/>
  <c r="BL1757" i="3"/>
  <c r="BM1749" i="3"/>
  <c r="BN1749" i="3"/>
  <c r="BO1749" i="3"/>
  <c r="BP1749" i="3"/>
  <c r="BQ1749" i="3"/>
  <c r="BK1749" i="3"/>
  <c r="BL1749" i="3"/>
  <c r="BM1759" i="3"/>
  <c r="BN1759" i="3"/>
  <c r="BO1759" i="3"/>
  <c r="BP1759" i="3"/>
  <c r="BQ1759" i="3"/>
  <c r="BK1759" i="3"/>
  <c r="BL1759" i="3"/>
  <c r="BO1667" i="3"/>
  <c r="BP1667" i="3"/>
  <c r="BQ1667" i="3"/>
  <c r="BK1667" i="3"/>
  <c r="BL1667" i="3"/>
  <c r="BM1667" i="3"/>
  <c r="BN1667" i="3"/>
  <c r="BL1742" i="3"/>
  <c r="BM1742" i="3"/>
  <c r="BN1742" i="3"/>
  <c r="BO1742" i="3"/>
  <c r="BP1742" i="3"/>
  <c r="BQ1742" i="3"/>
  <c r="BK1742" i="3"/>
  <c r="BM1774" i="3"/>
  <c r="BN1774" i="3"/>
  <c r="BO1774" i="3"/>
  <c r="BP1774" i="3"/>
  <c r="BK1774" i="3"/>
  <c r="BL1774" i="3"/>
  <c r="BQ1774" i="3"/>
  <c r="BO1672" i="3"/>
  <c r="BP1672" i="3"/>
  <c r="BQ1672" i="3"/>
  <c r="BK1672" i="3"/>
  <c r="BL1672" i="3"/>
  <c r="BM1672" i="3"/>
  <c r="BN1672" i="3"/>
  <c r="BG2553" i="3"/>
  <c r="BI2553" i="3" s="1"/>
  <c r="BH2553" i="3"/>
  <c r="BJ2553" i="3" s="1"/>
  <c r="BR2553" i="3" s="1"/>
  <c r="BG2529" i="3"/>
  <c r="BI2529" i="3" s="1"/>
  <c r="BH2529" i="3"/>
  <c r="BJ2529" i="3" s="1"/>
  <c r="BR2529" i="3" s="1"/>
  <c r="BG2513" i="3"/>
  <c r="BI2513" i="3" s="1"/>
  <c r="BH2513" i="3"/>
  <c r="BJ2513" i="3" s="1"/>
  <c r="BR2513" i="3" s="1"/>
  <c r="BG2457" i="3"/>
  <c r="BI2457" i="3" s="1"/>
  <c r="BH2457" i="3"/>
  <c r="BJ2457" i="3" s="1"/>
  <c r="BR2457" i="3" s="1"/>
  <c r="BG2385" i="3"/>
  <c r="BI2385" i="3" s="1"/>
  <c r="BH2385" i="3"/>
  <c r="BJ2385" i="3" s="1"/>
  <c r="BR2385" i="3" s="1"/>
  <c r="BG2185" i="3"/>
  <c r="BI2185" i="3" s="1"/>
  <c r="BH2185" i="3"/>
  <c r="BJ2185" i="3" s="1"/>
  <c r="BR2185" i="3" s="1"/>
  <c r="BG2009" i="3"/>
  <c r="BI2009" i="3" s="1"/>
  <c r="BH2009" i="3"/>
  <c r="BJ2009" i="3" s="1"/>
  <c r="BR2009" i="3" s="1"/>
  <c r="BG1945" i="3"/>
  <c r="BI1945" i="3" s="1"/>
  <c r="BH1945" i="3"/>
  <c r="BJ1945" i="3" s="1"/>
  <c r="BR1945" i="3" s="1"/>
  <c r="BG1881" i="3"/>
  <c r="BI1881" i="3" s="1"/>
  <c r="BH1881" i="3"/>
  <c r="BJ1881" i="3" s="1"/>
  <c r="BR1881" i="3" s="1"/>
  <c r="BG1695" i="3"/>
  <c r="BI1695" i="3" s="1"/>
  <c r="BH1695" i="3"/>
  <c r="BJ1695" i="3" s="1"/>
  <c r="BR1695" i="3" s="1"/>
  <c r="BG1647" i="3"/>
  <c r="BI1647" i="3" s="1"/>
  <c r="BH1647" i="3"/>
  <c r="BJ1647" i="3" s="1"/>
  <c r="BR1647" i="3" s="1"/>
  <c r="BG1439" i="3"/>
  <c r="BI1439" i="3" s="1"/>
  <c r="BH1439" i="3"/>
  <c r="BJ1439" i="3" s="1"/>
  <c r="BG2440" i="3"/>
  <c r="BI2440" i="3" s="1"/>
  <c r="BH2440" i="3"/>
  <c r="BJ2440" i="3" s="1"/>
  <c r="BR2440" i="3" s="1"/>
  <c r="BH2384" i="3"/>
  <c r="BJ2384" i="3" s="1"/>
  <c r="BR2384" i="3" s="1"/>
  <c r="BG2384" i="3"/>
  <c r="BI2384" i="3" s="1"/>
  <c r="BG2535" i="3"/>
  <c r="BI2535" i="3" s="1"/>
  <c r="BH2535" i="3"/>
  <c r="BJ2535" i="3" s="1"/>
  <c r="BR2535" i="3" s="1"/>
  <c r="BG2511" i="3"/>
  <c r="BI2511" i="3" s="1"/>
  <c r="BH2511" i="3"/>
  <c r="BJ2511" i="3" s="1"/>
  <c r="BR2511" i="3" s="1"/>
  <c r="BG2638" i="3"/>
  <c r="BI2638" i="3" s="1"/>
  <c r="BH2638" i="3"/>
  <c r="BJ2638" i="3" s="1"/>
  <c r="BR2638" i="3" s="1"/>
  <c r="BG2534" i="3"/>
  <c r="BI2534" i="3" s="1"/>
  <c r="BH2534" i="3"/>
  <c r="BJ2534" i="3" s="1"/>
  <c r="BR2534" i="3" s="1"/>
  <c r="BG2518" i="3"/>
  <c r="BI2518" i="3" s="1"/>
  <c r="BH2518" i="3"/>
  <c r="BJ2518" i="3" s="1"/>
  <c r="BR2518" i="3" s="1"/>
  <c r="BG2510" i="3"/>
  <c r="BI2510" i="3" s="1"/>
  <c r="BH2510" i="3"/>
  <c r="BJ2510" i="3" s="1"/>
  <c r="BR2510" i="3" s="1"/>
  <c r="BG2470" i="3"/>
  <c r="BI2470" i="3" s="1"/>
  <c r="BH2470" i="3"/>
  <c r="BJ2470" i="3" s="1"/>
  <c r="BR2470" i="3" s="1"/>
  <c r="BG2430" i="3"/>
  <c r="BI2430" i="3" s="1"/>
  <c r="BH2430" i="3"/>
  <c r="BJ2430" i="3" s="1"/>
  <c r="BR2430" i="3" s="1"/>
  <c r="BH2390" i="3"/>
  <c r="BJ2390" i="3" s="1"/>
  <c r="BR2390" i="3" s="1"/>
  <c r="BG2390" i="3"/>
  <c r="BI2390" i="3" s="1"/>
  <c r="BG2286" i="3"/>
  <c r="BI2286" i="3" s="1"/>
  <c r="BH2286" i="3"/>
  <c r="BJ2286" i="3" s="1"/>
  <c r="BR2286" i="3" s="1"/>
  <c r="BG2270" i="3"/>
  <c r="BI2270" i="3" s="1"/>
  <c r="BH2270" i="3"/>
  <c r="BJ2270" i="3" s="1"/>
  <c r="BR2270" i="3" s="1"/>
  <c r="BG2230" i="3"/>
  <c r="BI2230" i="3" s="1"/>
  <c r="BH2230" i="3"/>
  <c r="BJ2230" i="3" s="1"/>
  <c r="BR2230" i="3" s="1"/>
  <c r="BG2182" i="3"/>
  <c r="BI2182" i="3" s="1"/>
  <c r="BH2182" i="3"/>
  <c r="BJ2182" i="3" s="1"/>
  <c r="BR2182" i="3" s="1"/>
  <c r="BG2150" i="3"/>
  <c r="BI2150" i="3" s="1"/>
  <c r="BH2150" i="3"/>
  <c r="BJ2150" i="3" s="1"/>
  <c r="BR2150" i="3" s="1"/>
  <c r="BG2118" i="3"/>
  <c r="BI2118" i="3" s="1"/>
  <c r="BH2118" i="3"/>
  <c r="BJ2118" i="3" s="1"/>
  <c r="BR2118" i="3" s="1"/>
  <c r="BG2086" i="3"/>
  <c r="BI2086" i="3" s="1"/>
  <c r="BH2086" i="3"/>
  <c r="BJ2086" i="3" s="1"/>
  <c r="BR2086" i="3" s="1"/>
  <c r="BH2022" i="3"/>
  <c r="BJ2022" i="3" s="1"/>
  <c r="BR2022" i="3" s="1"/>
  <c r="BG2022" i="3"/>
  <c r="BI2022" i="3" s="1"/>
  <c r="BH1998" i="3"/>
  <c r="BJ1998" i="3" s="1"/>
  <c r="BR1998" i="3" s="1"/>
  <c r="BG1998" i="3"/>
  <c r="BI1998" i="3" s="1"/>
  <c r="BH1958" i="3"/>
  <c r="BJ1958" i="3" s="1"/>
  <c r="BR1958" i="3" s="1"/>
  <c r="BG1958" i="3"/>
  <c r="BI1958" i="3" s="1"/>
  <c r="BG2603" i="3"/>
  <c r="BI2603" i="3" s="1"/>
  <c r="BH2603" i="3"/>
  <c r="BJ2603" i="3" s="1"/>
  <c r="BR2603" i="3" s="1"/>
  <c r="BG2595" i="3"/>
  <c r="BI2595" i="3" s="1"/>
  <c r="BH2595" i="3"/>
  <c r="BJ2595" i="3" s="1"/>
  <c r="BR2595" i="3" s="1"/>
  <c r="BG2571" i="3"/>
  <c r="BI2571" i="3" s="1"/>
  <c r="BH2571" i="3"/>
  <c r="BJ2571" i="3" s="1"/>
  <c r="BR2571" i="3" s="1"/>
  <c r="BG2563" i="3"/>
  <c r="BI2563" i="3" s="1"/>
  <c r="BH2563" i="3"/>
  <c r="BJ2563" i="3" s="1"/>
  <c r="BR2563" i="3" s="1"/>
  <c r="BG2555" i="3"/>
  <c r="BI2555" i="3" s="1"/>
  <c r="BH2555" i="3"/>
  <c r="BJ2555" i="3" s="1"/>
  <c r="BR2555" i="3" s="1"/>
  <c r="BG2547" i="3"/>
  <c r="BI2547" i="3" s="1"/>
  <c r="BH2547" i="3"/>
  <c r="BJ2547" i="3" s="1"/>
  <c r="BR2547" i="3" s="1"/>
  <c r="BG2539" i="3"/>
  <c r="BI2539" i="3" s="1"/>
  <c r="BH2539" i="3"/>
  <c r="BJ2539" i="3" s="1"/>
  <c r="BR2539" i="3" s="1"/>
  <c r="BG2531" i="3"/>
  <c r="BI2531" i="3" s="1"/>
  <c r="BH2531" i="3"/>
  <c r="BJ2531" i="3" s="1"/>
  <c r="BR2531" i="3" s="1"/>
  <c r="BG2523" i="3"/>
  <c r="BI2523" i="3" s="1"/>
  <c r="BH2523" i="3"/>
  <c r="BJ2523" i="3" s="1"/>
  <c r="BR2523" i="3" s="1"/>
  <c r="BG2515" i="3"/>
  <c r="BI2515" i="3" s="1"/>
  <c r="BH2515" i="3"/>
  <c r="BJ2515" i="3" s="1"/>
  <c r="BR2515" i="3" s="1"/>
  <c r="BG2467" i="3"/>
  <c r="BI2467" i="3" s="1"/>
  <c r="BH2467" i="3"/>
  <c r="BJ2467" i="3" s="1"/>
  <c r="BR2467" i="3" s="1"/>
  <c r="BG2459" i="3"/>
  <c r="BI2459" i="3" s="1"/>
  <c r="BH2459" i="3"/>
  <c r="BJ2459" i="3" s="1"/>
  <c r="BR2459" i="3" s="1"/>
  <c r="BG2451" i="3"/>
  <c r="BI2451" i="3" s="1"/>
  <c r="BH2451" i="3"/>
  <c r="BJ2451" i="3" s="1"/>
  <c r="BR2451" i="3" s="1"/>
  <c r="BG2443" i="3"/>
  <c r="BI2443" i="3" s="1"/>
  <c r="BH2443" i="3"/>
  <c r="BJ2443" i="3" s="1"/>
  <c r="BR2443" i="3" s="1"/>
  <c r="BG2435" i="3"/>
  <c r="BI2435" i="3" s="1"/>
  <c r="BH2435" i="3"/>
  <c r="BJ2435" i="3" s="1"/>
  <c r="BR2435" i="3" s="1"/>
  <c r="BG2427" i="3"/>
  <c r="BI2427" i="3" s="1"/>
  <c r="BH2427" i="3"/>
  <c r="BJ2427" i="3" s="1"/>
  <c r="BR2427" i="3" s="1"/>
  <c r="BG2419" i="3"/>
  <c r="BI2419" i="3" s="1"/>
  <c r="BH2419" i="3"/>
  <c r="BJ2419" i="3" s="1"/>
  <c r="BR2419" i="3" s="1"/>
  <c r="BG2403" i="3"/>
  <c r="BI2403" i="3" s="1"/>
  <c r="BH2403" i="3"/>
  <c r="BJ2403" i="3" s="1"/>
  <c r="BR2403" i="3" s="1"/>
  <c r="BG2395" i="3"/>
  <c r="BI2395" i="3" s="1"/>
  <c r="BH2395" i="3"/>
  <c r="BJ2395" i="3" s="1"/>
  <c r="BR2395" i="3" s="1"/>
  <c r="BG2387" i="3"/>
  <c r="BI2387" i="3" s="1"/>
  <c r="BH2387" i="3"/>
  <c r="BJ2387" i="3" s="1"/>
  <c r="BR2387" i="3" s="1"/>
  <c r="BG2379" i="3"/>
  <c r="BI2379" i="3" s="1"/>
  <c r="BH2379" i="3"/>
  <c r="BJ2379" i="3" s="1"/>
  <c r="BR2379" i="3" s="1"/>
  <c r="BG2371" i="3"/>
  <c r="BI2371" i="3" s="1"/>
  <c r="BH2371" i="3"/>
  <c r="BJ2371" i="3" s="1"/>
  <c r="BR2371" i="3" s="1"/>
  <c r="BG2363" i="3"/>
  <c r="BI2363" i="3" s="1"/>
  <c r="BH2363" i="3"/>
  <c r="BJ2363" i="3" s="1"/>
  <c r="BR2363" i="3" s="1"/>
  <c r="BG2355" i="3"/>
  <c r="BI2355" i="3" s="1"/>
  <c r="BH2355" i="3"/>
  <c r="BJ2355" i="3" s="1"/>
  <c r="BR2355" i="3" s="1"/>
  <c r="BG2347" i="3"/>
  <c r="BI2347" i="3" s="1"/>
  <c r="BH2347" i="3"/>
  <c r="BJ2347" i="3" s="1"/>
  <c r="BR2347" i="3" s="1"/>
  <c r="BG2339" i="3"/>
  <c r="BI2339" i="3" s="1"/>
  <c r="BH2339" i="3"/>
  <c r="BJ2339" i="3" s="1"/>
  <c r="BR2339" i="3" s="1"/>
  <c r="BG2331" i="3"/>
  <c r="BI2331" i="3" s="1"/>
  <c r="BH2331" i="3"/>
  <c r="BJ2331" i="3" s="1"/>
  <c r="BR2331" i="3" s="1"/>
  <c r="BG2323" i="3"/>
  <c r="BI2323" i="3" s="1"/>
  <c r="BH2323" i="3"/>
  <c r="BJ2323" i="3" s="1"/>
  <c r="BR2323" i="3" s="1"/>
  <c r="BG2315" i="3"/>
  <c r="BI2315" i="3" s="1"/>
  <c r="BH2315" i="3"/>
  <c r="BJ2315" i="3" s="1"/>
  <c r="BR2315" i="3" s="1"/>
  <c r="BG2291" i="3"/>
  <c r="BI2291" i="3" s="1"/>
  <c r="BH2291" i="3"/>
  <c r="BJ2291" i="3" s="1"/>
  <c r="BR2291" i="3" s="1"/>
  <c r="BG2283" i="3"/>
  <c r="BI2283" i="3" s="1"/>
  <c r="BH2283" i="3"/>
  <c r="BJ2283" i="3" s="1"/>
  <c r="BR2283" i="3" s="1"/>
  <c r="BG2275" i="3"/>
  <c r="BI2275" i="3" s="1"/>
  <c r="BH2275" i="3"/>
  <c r="BJ2275" i="3" s="1"/>
  <c r="BR2275" i="3" s="1"/>
  <c r="BG2267" i="3"/>
  <c r="BI2267" i="3" s="1"/>
  <c r="BH2267" i="3"/>
  <c r="BJ2267" i="3" s="1"/>
  <c r="BR2267" i="3" s="1"/>
  <c r="BG2243" i="3"/>
  <c r="BI2243" i="3" s="1"/>
  <c r="BH2243" i="3"/>
  <c r="BJ2243" i="3" s="1"/>
  <c r="BR2243" i="3" s="1"/>
  <c r="BG2235" i="3"/>
  <c r="BI2235" i="3" s="1"/>
  <c r="BH2235" i="3"/>
  <c r="BJ2235" i="3" s="1"/>
  <c r="BR2235" i="3" s="1"/>
  <c r="BG2227" i="3"/>
  <c r="BI2227" i="3" s="1"/>
  <c r="BH2227" i="3"/>
  <c r="BJ2227" i="3" s="1"/>
  <c r="BR2227" i="3" s="1"/>
  <c r="BG2219" i="3"/>
  <c r="BI2219" i="3" s="1"/>
  <c r="BH2219" i="3"/>
  <c r="BJ2219" i="3" s="1"/>
  <c r="BR2219" i="3" s="1"/>
  <c r="BG2211" i="3"/>
  <c r="BI2211" i="3" s="1"/>
  <c r="BH2211" i="3"/>
  <c r="BJ2211" i="3" s="1"/>
  <c r="BR2211" i="3" s="1"/>
  <c r="BG2203" i="3"/>
  <c r="BI2203" i="3" s="1"/>
  <c r="BH2203" i="3"/>
  <c r="BJ2203" i="3" s="1"/>
  <c r="BR2203" i="3" s="1"/>
  <c r="BG2195" i="3"/>
  <c r="BI2195" i="3" s="1"/>
  <c r="BH2195" i="3"/>
  <c r="BJ2195" i="3" s="1"/>
  <c r="BR2195" i="3" s="1"/>
  <c r="BG2187" i="3"/>
  <c r="BI2187" i="3" s="1"/>
  <c r="BH2187" i="3"/>
  <c r="BJ2187" i="3" s="1"/>
  <c r="BR2187" i="3" s="1"/>
  <c r="BG2179" i="3"/>
  <c r="BI2179" i="3" s="1"/>
  <c r="BH2179" i="3"/>
  <c r="BJ2179" i="3" s="1"/>
  <c r="BR2179" i="3" s="1"/>
  <c r="BG2171" i="3"/>
  <c r="BI2171" i="3" s="1"/>
  <c r="BH2171" i="3"/>
  <c r="BJ2171" i="3" s="1"/>
  <c r="BR2171" i="3" s="1"/>
  <c r="BG2163" i="3"/>
  <c r="BI2163" i="3" s="1"/>
  <c r="BH2163" i="3"/>
  <c r="BJ2163" i="3" s="1"/>
  <c r="BR2163" i="3" s="1"/>
  <c r="BG2155" i="3"/>
  <c r="BI2155" i="3" s="1"/>
  <c r="BH2155" i="3"/>
  <c r="BJ2155" i="3" s="1"/>
  <c r="BR2155" i="3" s="1"/>
  <c r="BG2147" i="3"/>
  <c r="BI2147" i="3" s="1"/>
  <c r="BH2147" i="3"/>
  <c r="BJ2147" i="3" s="1"/>
  <c r="BR2147" i="3" s="1"/>
  <c r="BG2139" i="3"/>
  <c r="BI2139" i="3" s="1"/>
  <c r="BH2139" i="3"/>
  <c r="BJ2139" i="3" s="1"/>
  <c r="BR2139" i="3" s="1"/>
  <c r="BG2131" i="3"/>
  <c r="BI2131" i="3" s="1"/>
  <c r="BH2131" i="3"/>
  <c r="BJ2131" i="3" s="1"/>
  <c r="BR2131" i="3" s="1"/>
  <c r="BG2123" i="3"/>
  <c r="BI2123" i="3" s="1"/>
  <c r="BH2123" i="3"/>
  <c r="BJ2123" i="3" s="1"/>
  <c r="BR2123" i="3" s="1"/>
  <c r="BG2115" i="3"/>
  <c r="BI2115" i="3" s="1"/>
  <c r="BH2115" i="3"/>
  <c r="BJ2115" i="3" s="1"/>
  <c r="BR2115" i="3" s="1"/>
  <c r="BG2107" i="3"/>
  <c r="BI2107" i="3" s="1"/>
  <c r="BH2107" i="3"/>
  <c r="BJ2107" i="3" s="1"/>
  <c r="BR2107" i="3" s="1"/>
  <c r="BG2099" i="3"/>
  <c r="BI2099" i="3" s="1"/>
  <c r="BH2099" i="3"/>
  <c r="BJ2099" i="3" s="1"/>
  <c r="BR2099" i="3" s="1"/>
  <c r="BG2091" i="3"/>
  <c r="BI2091" i="3" s="1"/>
  <c r="BH2091" i="3"/>
  <c r="BJ2091" i="3" s="1"/>
  <c r="BR2091" i="3" s="1"/>
  <c r="BG2083" i="3"/>
  <c r="BI2083" i="3" s="1"/>
  <c r="BH2083" i="3"/>
  <c r="BJ2083" i="3" s="1"/>
  <c r="BR2083" i="3" s="1"/>
  <c r="BG2043" i="3"/>
  <c r="BI2043" i="3" s="1"/>
  <c r="BH2043" i="3"/>
  <c r="BJ2043" i="3" s="1"/>
  <c r="BR2043" i="3" s="1"/>
  <c r="BG2035" i="3"/>
  <c r="BI2035" i="3" s="1"/>
  <c r="BH2035" i="3"/>
  <c r="BJ2035" i="3" s="1"/>
  <c r="BR2035" i="3" s="1"/>
  <c r="BG2027" i="3"/>
  <c r="BI2027" i="3" s="1"/>
  <c r="BH2027" i="3"/>
  <c r="BJ2027" i="3" s="1"/>
  <c r="BR2027" i="3" s="1"/>
  <c r="BG2019" i="3"/>
  <c r="BI2019" i="3" s="1"/>
  <c r="BH2019" i="3"/>
  <c r="BJ2019" i="3" s="1"/>
  <c r="BR2019" i="3" s="1"/>
  <c r="BG2011" i="3"/>
  <c r="BI2011" i="3" s="1"/>
  <c r="BH2011" i="3"/>
  <c r="BJ2011" i="3" s="1"/>
  <c r="BR2011" i="3" s="1"/>
  <c r="BG2003" i="3"/>
  <c r="BI2003" i="3" s="1"/>
  <c r="BH2003" i="3"/>
  <c r="BJ2003" i="3" s="1"/>
  <c r="BR2003" i="3" s="1"/>
  <c r="BG1995" i="3"/>
  <c r="BI1995" i="3" s="1"/>
  <c r="BH1995" i="3"/>
  <c r="BJ1995" i="3" s="1"/>
  <c r="BR1995" i="3" s="1"/>
  <c r="BG1987" i="3"/>
  <c r="BI1987" i="3" s="1"/>
  <c r="BH1987" i="3"/>
  <c r="BJ1987" i="3" s="1"/>
  <c r="BR1987" i="3" s="1"/>
  <c r="BG1979" i="3"/>
  <c r="BI1979" i="3" s="1"/>
  <c r="BH1979" i="3"/>
  <c r="BJ1979" i="3" s="1"/>
  <c r="BR1979" i="3" s="1"/>
  <c r="BG1955" i="3"/>
  <c r="BI1955" i="3" s="1"/>
  <c r="BH1955" i="3"/>
  <c r="BJ1955" i="3" s="1"/>
  <c r="BR1955" i="3" s="1"/>
  <c r="BG1947" i="3"/>
  <c r="BI1947" i="3" s="1"/>
  <c r="BH1947" i="3"/>
  <c r="BJ1947" i="3" s="1"/>
  <c r="BR1947" i="3" s="1"/>
  <c r="BG1939" i="3"/>
  <c r="BI1939" i="3" s="1"/>
  <c r="BH1939" i="3"/>
  <c r="BJ1939" i="3" s="1"/>
  <c r="BR1939" i="3" s="1"/>
  <c r="BG1931" i="3"/>
  <c r="BI1931" i="3" s="1"/>
  <c r="BH1931" i="3"/>
  <c r="BJ1931" i="3" s="1"/>
  <c r="BR1931" i="3" s="1"/>
  <c r="BH1923" i="3"/>
  <c r="BJ1923" i="3" s="1"/>
  <c r="BR1923" i="3" s="1"/>
  <c r="BG1923" i="3"/>
  <c r="BI1923" i="3" s="1"/>
  <c r="BG1915" i="3"/>
  <c r="BI1915" i="3" s="1"/>
  <c r="BH1915" i="3"/>
  <c r="BJ1915" i="3" s="1"/>
  <c r="BR1915" i="3" s="1"/>
  <c r="BH1907" i="3"/>
  <c r="BJ1907" i="3" s="1"/>
  <c r="BR1907" i="3" s="1"/>
  <c r="BG1907" i="3"/>
  <c r="BI1907" i="3" s="1"/>
  <c r="BG1899" i="3"/>
  <c r="BI1899" i="3" s="1"/>
  <c r="BH1899" i="3"/>
  <c r="BJ1899" i="3" s="1"/>
  <c r="BR1899" i="3" s="1"/>
  <c r="BG1891" i="3"/>
  <c r="BI1891" i="3" s="1"/>
  <c r="BH1891" i="3"/>
  <c r="BJ1891" i="3" s="1"/>
  <c r="BR1891" i="3" s="1"/>
  <c r="BG1883" i="3"/>
  <c r="BI1883" i="3" s="1"/>
  <c r="BH1883" i="3"/>
  <c r="BJ1883" i="3" s="1"/>
  <c r="BR1883" i="3" s="1"/>
  <c r="BG1875" i="3"/>
  <c r="BI1875" i="3" s="1"/>
  <c r="BH1875" i="3"/>
  <c r="BJ1875" i="3" s="1"/>
  <c r="BR1875" i="3" s="1"/>
  <c r="BG1867" i="3"/>
  <c r="BI1867" i="3" s="1"/>
  <c r="BH1867" i="3"/>
  <c r="BJ1867" i="3" s="1"/>
  <c r="BR1867" i="3" s="1"/>
  <c r="BG1859" i="3"/>
  <c r="BI1859" i="3" s="1"/>
  <c r="BH1859" i="3"/>
  <c r="BJ1859" i="3" s="1"/>
  <c r="BR1859" i="3" s="1"/>
  <c r="BG1851" i="3"/>
  <c r="BI1851" i="3" s="1"/>
  <c r="BH1851" i="3"/>
  <c r="BJ1851" i="3" s="1"/>
  <c r="BR1851" i="3" s="1"/>
  <c r="BH1713" i="3"/>
  <c r="BJ1713" i="3" s="1"/>
  <c r="BR1713" i="3" s="1"/>
  <c r="BG1713" i="3"/>
  <c r="BI1713" i="3" s="1"/>
  <c r="BH1705" i="3"/>
  <c r="BJ1705" i="3" s="1"/>
  <c r="BR1705" i="3" s="1"/>
  <c r="BG1705" i="3"/>
  <c r="BI1705" i="3" s="1"/>
  <c r="BH1697" i="3"/>
  <c r="BJ1697" i="3" s="1"/>
  <c r="BR1697" i="3" s="1"/>
  <c r="BG1697" i="3"/>
  <c r="BI1697" i="3" s="1"/>
  <c r="BH1689" i="3"/>
  <c r="BJ1689" i="3" s="1"/>
  <c r="BR1689" i="3" s="1"/>
  <c r="BG1689" i="3"/>
  <c r="BI1689" i="3" s="1"/>
  <c r="BH1649" i="3"/>
  <c r="BJ1649" i="3" s="1"/>
  <c r="BR1649" i="3" s="1"/>
  <c r="BG1649" i="3"/>
  <c r="BI1649" i="3" s="1"/>
  <c r="BH1641" i="3"/>
  <c r="BJ1641" i="3" s="1"/>
  <c r="BR1641" i="3" s="1"/>
  <c r="BG1641" i="3"/>
  <c r="BI1641" i="3" s="1"/>
  <c r="BH1585" i="3"/>
  <c r="BJ1585" i="3" s="1"/>
  <c r="BR1585" i="3" s="1"/>
  <c r="BG1585" i="3"/>
  <c r="BI1585" i="3" s="1"/>
  <c r="BH1577" i="3"/>
  <c r="BJ1577" i="3" s="1"/>
  <c r="BR1577" i="3" s="1"/>
  <c r="BG1577" i="3"/>
  <c r="BI1577" i="3" s="1"/>
  <c r="BH1569" i="3"/>
  <c r="BJ1569" i="3" s="1"/>
  <c r="BR1569" i="3" s="1"/>
  <c r="BG1569" i="3"/>
  <c r="BI1569" i="3" s="1"/>
  <c r="BH1561" i="3"/>
  <c r="BJ1561" i="3" s="1"/>
  <c r="BR1561" i="3" s="1"/>
  <c r="BG1561" i="3"/>
  <c r="BI1561" i="3" s="1"/>
  <c r="BH1553" i="3"/>
  <c r="BJ1553" i="3" s="1"/>
  <c r="BR1553" i="3" s="1"/>
  <c r="BG1553" i="3"/>
  <c r="BI1553" i="3" s="1"/>
  <c r="BH1545" i="3"/>
  <c r="BJ1545" i="3" s="1"/>
  <c r="BR1545" i="3" s="1"/>
  <c r="BG1545" i="3"/>
  <c r="BI1545" i="3" s="1"/>
  <c r="BH1537" i="3"/>
  <c r="BJ1537" i="3" s="1"/>
  <c r="BR1537" i="3" s="1"/>
  <c r="BG1537" i="3"/>
  <c r="BI1537" i="3" s="1"/>
  <c r="BH1529" i="3"/>
  <c r="BJ1529" i="3" s="1"/>
  <c r="BR1529" i="3" s="1"/>
  <c r="BG1529" i="3"/>
  <c r="BI1529" i="3" s="1"/>
  <c r="BH1497" i="3"/>
  <c r="BJ1497" i="3" s="1"/>
  <c r="BR1497" i="3" s="1"/>
  <c r="BG1497" i="3"/>
  <c r="BI1497" i="3" s="1"/>
  <c r="BH1489" i="3"/>
  <c r="BJ1489" i="3" s="1"/>
  <c r="BR1489" i="3" s="1"/>
  <c r="BG1489" i="3"/>
  <c r="BI1489" i="3" s="1"/>
  <c r="BH1481" i="3"/>
  <c r="BJ1481" i="3" s="1"/>
  <c r="BR1481" i="3" s="1"/>
  <c r="BG1481" i="3"/>
  <c r="BI1481" i="3" s="1"/>
  <c r="BG1473" i="3"/>
  <c r="BI1473" i="3" s="1"/>
  <c r="BH1473" i="3"/>
  <c r="BJ1473" i="3" s="1"/>
  <c r="BR1473" i="3" s="1"/>
  <c r="BH1465" i="3"/>
  <c r="BJ1465" i="3" s="1"/>
  <c r="BR1465" i="3" s="1"/>
  <c r="BG1465" i="3"/>
  <c r="BI1465" i="3" s="1"/>
  <c r="BG1449" i="3"/>
  <c r="BI1449" i="3" s="1"/>
  <c r="BH1449" i="3"/>
  <c r="BJ1449" i="3" s="1"/>
  <c r="BG1441" i="3"/>
  <c r="BI1441" i="3" s="1"/>
  <c r="BH1441" i="3"/>
  <c r="BJ1441" i="3" s="1"/>
  <c r="BG1433" i="3"/>
  <c r="BI1433" i="3" s="1"/>
  <c r="BH1433" i="3"/>
  <c r="BJ1433" i="3" s="1"/>
  <c r="BR1433" i="3" s="1"/>
  <c r="BG1425" i="3"/>
  <c r="BI1425" i="3" s="1"/>
  <c r="BH1425" i="3"/>
  <c r="BJ1425" i="3" s="1"/>
  <c r="BR1425" i="3" s="1"/>
  <c r="BG1417" i="3"/>
  <c r="BI1417" i="3" s="1"/>
  <c r="BH1417" i="3"/>
  <c r="BJ1417" i="3" s="1"/>
  <c r="BR1417" i="3" s="1"/>
  <c r="BG1409" i="3"/>
  <c r="BI1409" i="3" s="1"/>
  <c r="BH1409" i="3"/>
  <c r="BJ1409" i="3" s="1"/>
  <c r="BR1409" i="3" s="1"/>
  <c r="BG1401" i="3"/>
  <c r="BI1401" i="3" s="1"/>
  <c r="BH1401" i="3"/>
  <c r="BJ1401" i="3" s="1"/>
  <c r="BR1401" i="3" s="1"/>
  <c r="BG1393" i="3"/>
  <c r="BI1393" i="3" s="1"/>
  <c r="BH1393" i="3"/>
  <c r="BJ1393" i="3" s="1"/>
  <c r="BR1393" i="3" s="1"/>
  <c r="BG1385" i="3"/>
  <c r="BI1385" i="3" s="1"/>
  <c r="BH1385" i="3"/>
  <c r="BJ1385" i="3" s="1"/>
  <c r="BR1385" i="3" s="1"/>
  <c r="BG1377" i="3"/>
  <c r="BI1377" i="3" s="1"/>
  <c r="BH1377" i="3"/>
  <c r="BJ1377" i="3" s="1"/>
  <c r="BR1377" i="3" s="1"/>
  <c r="BH1369" i="3"/>
  <c r="BJ1369" i="3" s="1"/>
  <c r="BR1369" i="3" s="1"/>
  <c r="BG1369" i="3"/>
  <c r="BI1369" i="3" s="1"/>
  <c r="BG1361" i="3"/>
  <c r="BI1361" i="3" s="1"/>
  <c r="BH1361" i="3"/>
  <c r="BJ1361" i="3" s="1"/>
  <c r="BR1361" i="3" s="1"/>
  <c r="BH1353" i="3"/>
  <c r="BJ1353" i="3" s="1"/>
  <c r="BR1353" i="3" s="1"/>
  <c r="BG1353" i="3"/>
  <c r="BI1353" i="3" s="1"/>
  <c r="BG1345" i="3"/>
  <c r="BI1345" i="3" s="1"/>
  <c r="BH1345" i="3"/>
  <c r="BJ1345" i="3" s="1"/>
  <c r="BR1345" i="3" s="1"/>
  <c r="BH1337" i="3"/>
  <c r="BJ1337" i="3" s="1"/>
  <c r="BR1337" i="3" s="1"/>
  <c r="BG1337" i="3"/>
  <c r="BI1337" i="3" s="1"/>
  <c r="BG1329" i="3"/>
  <c r="BI1329" i="3" s="1"/>
  <c r="BH1329" i="3"/>
  <c r="BJ1329" i="3" s="1"/>
  <c r="BR1329" i="3" s="1"/>
  <c r="BG1321" i="3"/>
  <c r="BI1321" i="3" s="1"/>
  <c r="BH1321" i="3"/>
  <c r="BJ1321" i="3" s="1"/>
  <c r="BR1321" i="3" s="1"/>
  <c r="BG1313" i="3"/>
  <c r="BI1313" i="3" s="1"/>
  <c r="BH1313" i="3"/>
  <c r="BJ1313" i="3" s="1"/>
  <c r="BR1313" i="3" s="1"/>
  <c r="BG1305" i="3"/>
  <c r="BI1305" i="3" s="1"/>
  <c r="BH1305" i="3"/>
  <c r="BJ1305" i="3" s="1"/>
  <c r="BR1305" i="3" s="1"/>
  <c r="BG1297" i="3"/>
  <c r="BI1297" i="3" s="1"/>
  <c r="BH1297" i="3"/>
  <c r="BJ1297" i="3" s="1"/>
  <c r="BR1297" i="3" s="1"/>
  <c r="BG1289" i="3"/>
  <c r="BI1289" i="3" s="1"/>
  <c r="BH1289" i="3"/>
  <c r="BJ1289" i="3" s="1"/>
  <c r="BR1289" i="3" s="1"/>
  <c r="BG1281" i="3"/>
  <c r="BI1281" i="3" s="1"/>
  <c r="BH1281" i="3"/>
  <c r="BJ1281" i="3" s="1"/>
  <c r="BR1281" i="3" s="1"/>
  <c r="BG1273" i="3"/>
  <c r="BI1273" i="3" s="1"/>
  <c r="BH1273" i="3"/>
  <c r="BJ1273" i="3" s="1"/>
  <c r="BR1273" i="3" s="1"/>
  <c r="BG1265" i="3"/>
  <c r="BI1265" i="3" s="1"/>
  <c r="BH1265" i="3"/>
  <c r="BJ1265" i="3" s="1"/>
  <c r="BR1265" i="3" s="1"/>
  <c r="BG1257" i="3"/>
  <c r="BI1257" i="3" s="1"/>
  <c r="BH1257" i="3"/>
  <c r="BJ1257" i="3" s="1"/>
  <c r="BR1257" i="3" s="1"/>
  <c r="BG1249" i="3"/>
  <c r="BI1249" i="3" s="1"/>
  <c r="BH1249" i="3"/>
  <c r="BJ1249" i="3" s="1"/>
  <c r="BR1249" i="3" s="1"/>
  <c r="BG1241" i="3"/>
  <c r="BI1241" i="3" s="1"/>
  <c r="BH1241" i="3"/>
  <c r="BJ1241" i="3" s="1"/>
  <c r="BR1241" i="3" s="1"/>
  <c r="BG1233" i="3"/>
  <c r="BI1233" i="3" s="1"/>
  <c r="BH1233" i="3"/>
  <c r="BJ1233" i="3" s="1"/>
  <c r="BR1233" i="3" s="1"/>
  <c r="BG1225" i="3"/>
  <c r="BI1225" i="3" s="1"/>
  <c r="BH1225" i="3"/>
  <c r="BJ1225" i="3" s="1"/>
  <c r="BR1225" i="3" s="1"/>
  <c r="BG1217" i="3"/>
  <c r="BI1217" i="3" s="1"/>
  <c r="BH1217" i="3"/>
  <c r="BJ1217" i="3" s="1"/>
  <c r="BR1217" i="3" s="1"/>
  <c r="BG1209" i="3"/>
  <c r="BI1209" i="3" s="1"/>
  <c r="BH1209" i="3"/>
  <c r="BJ1209" i="3" s="1"/>
  <c r="BR1209" i="3" s="1"/>
  <c r="BG1201" i="3"/>
  <c r="BI1201" i="3" s="1"/>
  <c r="BH1201" i="3"/>
  <c r="BJ1201" i="3" s="1"/>
  <c r="BR1201" i="3" s="1"/>
  <c r="BG1193" i="3"/>
  <c r="BI1193" i="3" s="1"/>
  <c r="BH1193" i="3"/>
  <c r="BJ1193" i="3" s="1"/>
  <c r="BR1193" i="3" s="1"/>
  <c r="BG1185" i="3"/>
  <c r="BI1185" i="3" s="1"/>
  <c r="BH1185" i="3"/>
  <c r="BJ1185" i="3" s="1"/>
  <c r="BG1177" i="3"/>
  <c r="BI1177" i="3" s="1"/>
  <c r="BH1177" i="3"/>
  <c r="BJ1177" i="3" s="1"/>
  <c r="BR1177" i="3" s="1"/>
  <c r="BG1169" i="3"/>
  <c r="BI1169" i="3" s="1"/>
  <c r="BH1169" i="3"/>
  <c r="BJ1169" i="3" s="1"/>
  <c r="BR1169" i="3" s="1"/>
  <c r="BG1161" i="3"/>
  <c r="BI1161" i="3" s="1"/>
  <c r="BH1161" i="3"/>
  <c r="BJ1161" i="3" s="1"/>
  <c r="BR1161" i="3" s="1"/>
  <c r="BH1153" i="3"/>
  <c r="BJ1153" i="3" s="1"/>
  <c r="BR1153" i="3" s="1"/>
  <c r="BG1153" i="3"/>
  <c r="BI1153" i="3" s="1"/>
  <c r="BG1145" i="3"/>
  <c r="BI1145" i="3" s="1"/>
  <c r="BH1145" i="3"/>
  <c r="BJ1145" i="3" s="1"/>
  <c r="BR1145" i="3" s="1"/>
  <c r="BH1137" i="3"/>
  <c r="BJ1137" i="3" s="1"/>
  <c r="BR1137" i="3" s="1"/>
  <c r="BG1137" i="3"/>
  <c r="BI1137" i="3" s="1"/>
  <c r="BG1129" i="3"/>
  <c r="BI1129" i="3" s="1"/>
  <c r="BH1129" i="3"/>
  <c r="BJ1129" i="3" s="1"/>
  <c r="BR1129" i="3" s="1"/>
  <c r="BG1121" i="3"/>
  <c r="BI1121" i="3" s="1"/>
  <c r="BH1121" i="3"/>
  <c r="BJ1121" i="3" s="1"/>
  <c r="BG1113" i="3"/>
  <c r="BI1113" i="3" s="1"/>
  <c r="BH1113" i="3"/>
  <c r="BJ1113" i="3" s="1"/>
  <c r="BG1105" i="3"/>
  <c r="BI1105" i="3" s="1"/>
  <c r="BH1105" i="3"/>
  <c r="BJ1105" i="3" s="1"/>
  <c r="BG1097" i="3"/>
  <c r="BI1097" i="3" s="1"/>
  <c r="BH1097" i="3"/>
  <c r="BJ1097" i="3" s="1"/>
  <c r="BH1089" i="3"/>
  <c r="BJ1089" i="3" s="1"/>
  <c r="BR1089" i="3" s="1"/>
  <c r="BG1089" i="3"/>
  <c r="BI1089" i="3" s="1"/>
  <c r="BG1081" i="3"/>
  <c r="BI1081" i="3" s="1"/>
  <c r="BH1081" i="3"/>
  <c r="BJ1081" i="3" s="1"/>
  <c r="BR1081" i="3" s="1"/>
  <c r="BH1073" i="3"/>
  <c r="BJ1073" i="3" s="1"/>
  <c r="BR1073" i="3" s="1"/>
  <c r="BG1073" i="3"/>
  <c r="BI1073" i="3" s="1"/>
  <c r="BH953" i="3"/>
  <c r="BJ953" i="3" s="1"/>
  <c r="BR953" i="3" s="1"/>
  <c r="BG953" i="3"/>
  <c r="BI953" i="3" s="1"/>
  <c r="BG945" i="3"/>
  <c r="BI945" i="3" s="1"/>
  <c r="BH945" i="3"/>
  <c r="BJ945" i="3" s="1"/>
  <c r="BR945" i="3" s="1"/>
  <c r="BG937" i="3"/>
  <c r="BI937" i="3" s="1"/>
  <c r="BH937" i="3"/>
  <c r="BJ937" i="3" s="1"/>
  <c r="BR937" i="3" s="1"/>
  <c r="BG929" i="3"/>
  <c r="BI929" i="3" s="1"/>
  <c r="BH929" i="3"/>
  <c r="BJ929" i="3" s="1"/>
  <c r="BR929" i="3" s="1"/>
  <c r="BH857" i="3"/>
  <c r="BJ857" i="3" s="1"/>
  <c r="BR857" i="3" s="1"/>
  <c r="BG857" i="3"/>
  <c r="BI857" i="3" s="1"/>
  <c r="BG849" i="3"/>
  <c r="BI849" i="3" s="1"/>
  <c r="BH849" i="3"/>
  <c r="BJ849" i="3" s="1"/>
  <c r="BR849" i="3" s="1"/>
  <c r="BG841" i="3"/>
  <c r="BI841" i="3" s="1"/>
  <c r="BH841" i="3"/>
  <c r="BJ841" i="3" s="1"/>
  <c r="BR841" i="3" s="1"/>
  <c r="BG833" i="3"/>
  <c r="BI833" i="3" s="1"/>
  <c r="BH833" i="3"/>
  <c r="BJ833" i="3" s="1"/>
  <c r="BR833" i="3" s="1"/>
  <c r="BL1737" i="3"/>
  <c r="BM1737" i="3"/>
  <c r="BN1737" i="3"/>
  <c r="BO1737" i="3"/>
  <c r="BP1737" i="3"/>
  <c r="BQ1737" i="3"/>
  <c r="BK1737" i="3"/>
  <c r="BM1769" i="3"/>
  <c r="BN1769" i="3"/>
  <c r="BO1769" i="3"/>
  <c r="BP1769" i="3"/>
  <c r="BK1769" i="3"/>
  <c r="BL1769" i="3"/>
  <c r="BQ1769" i="3"/>
  <c r="BM1746" i="3"/>
  <c r="BN1746" i="3"/>
  <c r="BO1746" i="3"/>
  <c r="BP1746" i="3"/>
  <c r="BQ1746" i="3"/>
  <c r="BL1746" i="3"/>
  <c r="BK1746" i="3"/>
  <c r="BM1778" i="3"/>
  <c r="BN1778" i="3"/>
  <c r="BO1778" i="3"/>
  <c r="BP1778" i="3"/>
  <c r="BK1778" i="3"/>
  <c r="BL1778" i="3"/>
  <c r="BQ1778" i="3"/>
  <c r="BM1748" i="3"/>
  <c r="BN1748" i="3"/>
  <c r="BO1748" i="3"/>
  <c r="BP1748" i="3"/>
  <c r="BQ1748" i="3"/>
  <c r="BK1748" i="3"/>
  <c r="BL1748" i="3"/>
  <c r="BM1763" i="3"/>
  <c r="BN1763" i="3"/>
  <c r="BO1763" i="3"/>
  <c r="BP1763" i="3"/>
  <c r="BQ1763" i="3"/>
  <c r="BK1763" i="3"/>
  <c r="BL1763" i="3"/>
  <c r="BM1780" i="3"/>
  <c r="BN1780" i="3"/>
  <c r="BO1780" i="3"/>
  <c r="BP1780" i="3"/>
  <c r="BK1780" i="3"/>
  <c r="BL1780" i="3"/>
  <c r="BQ1780" i="3"/>
  <c r="BM1772" i="3"/>
  <c r="BN1772" i="3"/>
  <c r="BO1772" i="3"/>
  <c r="BP1772" i="3"/>
  <c r="BK1772" i="3"/>
  <c r="BL1772" i="3"/>
  <c r="BQ1772" i="3"/>
  <c r="BO1664" i="3"/>
  <c r="BP1664" i="3"/>
  <c r="BQ1664" i="3"/>
  <c r="BK1664" i="3"/>
  <c r="BL1664" i="3"/>
  <c r="BM1664" i="3"/>
  <c r="BN1664" i="3"/>
  <c r="BO1656" i="3"/>
  <c r="BP1656" i="3"/>
  <c r="BQ1656" i="3"/>
  <c r="BK1656" i="3"/>
  <c r="BL1656" i="3"/>
  <c r="BM1656" i="3"/>
  <c r="BN1656" i="3"/>
  <c r="BO1666" i="3"/>
  <c r="BP1666" i="3"/>
  <c r="BQ1666" i="3"/>
  <c r="BK1666" i="3"/>
  <c r="BL1666" i="3"/>
  <c r="BM1666" i="3"/>
  <c r="BN1666" i="3"/>
  <c r="BM1767" i="3"/>
  <c r="BN1767" i="3"/>
  <c r="BO1767" i="3"/>
  <c r="BP1767" i="3"/>
  <c r="BK1767" i="3"/>
  <c r="BL1767" i="3"/>
  <c r="BQ1767" i="3"/>
  <c r="BG2545" i="3"/>
  <c r="BI2545" i="3" s="1"/>
  <c r="BH2545" i="3"/>
  <c r="BJ2545" i="3" s="1"/>
  <c r="BR2545" i="3" s="1"/>
  <c r="BG2521" i="3"/>
  <c r="BI2521" i="3" s="1"/>
  <c r="BH2521" i="3"/>
  <c r="BJ2521" i="3" s="1"/>
  <c r="BR2521" i="3" s="1"/>
  <c r="BG2465" i="3"/>
  <c r="BI2465" i="3" s="1"/>
  <c r="BH2465" i="3"/>
  <c r="BJ2465" i="3" s="1"/>
  <c r="BR2465" i="3" s="1"/>
  <c r="BG2401" i="3"/>
  <c r="BI2401" i="3" s="1"/>
  <c r="BH2401" i="3"/>
  <c r="BJ2401" i="3" s="1"/>
  <c r="BR2401" i="3" s="1"/>
  <c r="BG2353" i="3"/>
  <c r="BI2353" i="3" s="1"/>
  <c r="BH2353" i="3"/>
  <c r="BJ2353" i="3" s="1"/>
  <c r="BR2353" i="3" s="1"/>
  <c r="BG2321" i="3"/>
  <c r="BI2321" i="3" s="1"/>
  <c r="BH2321" i="3"/>
  <c r="BJ2321" i="3" s="1"/>
  <c r="BR2321" i="3" s="1"/>
  <c r="BG2273" i="3"/>
  <c r="BI2273" i="3" s="1"/>
  <c r="BH2273" i="3"/>
  <c r="BJ2273" i="3" s="1"/>
  <c r="BR2273" i="3" s="1"/>
  <c r="BG2209" i="3"/>
  <c r="BI2209" i="3" s="1"/>
  <c r="BH2209" i="3"/>
  <c r="BJ2209" i="3" s="1"/>
  <c r="BR2209" i="3" s="1"/>
  <c r="BG2145" i="3"/>
  <c r="BI2145" i="3" s="1"/>
  <c r="BH2145" i="3"/>
  <c r="BJ2145" i="3" s="1"/>
  <c r="BR2145" i="3" s="1"/>
  <c r="BG2113" i="3"/>
  <c r="BI2113" i="3" s="1"/>
  <c r="BH2113" i="3"/>
  <c r="BJ2113" i="3" s="1"/>
  <c r="BR2113" i="3" s="1"/>
  <c r="BG2081" i="3"/>
  <c r="BI2081" i="3" s="1"/>
  <c r="BH2081" i="3"/>
  <c r="BJ2081" i="3" s="1"/>
  <c r="BR2081" i="3" s="1"/>
  <c r="BG2017" i="3"/>
  <c r="BI2017" i="3" s="1"/>
  <c r="BH2017" i="3"/>
  <c r="BJ2017" i="3" s="1"/>
  <c r="BR2017" i="3" s="1"/>
  <c r="BG1953" i="3"/>
  <c r="BI1953" i="3" s="1"/>
  <c r="BH1953" i="3"/>
  <c r="BJ1953" i="3" s="1"/>
  <c r="BR1953" i="3" s="1"/>
  <c r="BG1889" i="3"/>
  <c r="BI1889" i="3" s="1"/>
  <c r="BH1889" i="3"/>
  <c r="BJ1889" i="3" s="1"/>
  <c r="BR1889" i="3" s="1"/>
  <c r="BH1583" i="3"/>
  <c r="BJ1583" i="3" s="1"/>
  <c r="BR1583" i="3" s="1"/>
  <c r="BG1583" i="3"/>
  <c r="BI1583" i="3" s="1"/>
  <c r="BH1535" i="3"/>
  <c r="BJ1535" i="3" s="1"/>
  <c r="BR1535" i="3" s="1"/>
  <c r="BG1535" i="3"/>
  <c r="BI1535" i="3" s="1"/>
  <c r="BG1471" i="3"/>
  <c r="BI1471" i="3" s="1"/>
  <c r="BH1471" i="3"/>
  <c r="BJ1471" i="3" s="1"/>
  <c r="BR1471" i="3" s="1"/>
  <c r="BG2568" i="3"/>
  <c r="BI2568" i="3" s="1"/>
  <c r="BH2568" i="3"/>
  <c r="BJ2568" i="3" s="1"/>
  <c r="BR2568" i="3" s="1"/>
  <c r="BG2424" i="3"/>
  <c r="BI2424" i="3" s="1"/>
  <c r="BH2424" i="3"/>
  <c r="BJ2424" i="3" s="1"/>
  <c r="BR2424" i="3" s="1"/>
  <c r="BG2551" i="3"/>
  <c r="BI2551" i="3" s="1"/>
  <c r="BH2551" i="3"/>
  <c r="BJ2551" i="3" s="1"/>
  <c r="BR2551" i="3" s="1"/>
  <c r="BG2542" i="3"/>
  <c r="BI2542" i="3" s="1"/>
  <c r="BH2542" i="3"/>
  <c r="BJ2542" i="3" s="1"/>
  <c r="BR2542" i="3" s="1"/>
  <c r="BG2446" i="3"/>
  <c r="BI2446" i="3" s="1"/>
  <c r="BH2446" i="3"/>
  <c r="BJ2446" i="3" s="1"/>
  <c r="BR2446" i="3" s="1"/>
  <c r="BH2406" i="3"/>
  <c r="BJ2406" i="3" s="1"/>
  <c r="BR2406" i="3" s="1"/>
  <c r="BG2406" i="3"/>
  <c r="BI2406" i="3" s="1"/>
  <c r="BH2366" i="3"/>
  <c r="BJ2366" i="3" s="1"/>
  <c r="BR2366" i="3" s="1"/>
  <c r="BG2366" i="3"/>
  <c r="BI2366" i="3" s="1"/>
  <c r="BH2334" i="3"/>
  <c r="BJ2334" i="3" s="1"/>
  <c r="BR2334" i="3" s="1"/>
  <c r="BG2334" i="3"/>
  <c r="BI2334" i="3" s="1"/>
  <c r="BH2310" i="3"/>
  <c r="BJ2310" i="3" s="1"/>
  <c r="BR2310" i="3" s="1"/>
  <c r="BG2310" i="3"/>
  <c r="BI2310" i="3" s="1"/>
  <c r="BG2206" i="3"/>
  <c r="BI2206" i="3" s="1"/>
  <c r="BH2206" i="3"/>
  <c r="BJ2206" i="3" s="1"/>
  <c r="BR2206" i="3" s="1"/>
  <c r="BG2158" i="3"/>
  <c r="BI2158" i="3" s="1"/>
  <c r="BH2158" i="3"/>
  <c r="BJ2158" i="3" s="1"/>
  <c r="BR2158" i="3" s="1"/>
  <c r="BG2602" i="3"/>
  <c r="BI2602" i="3" s="1"/>
  <c r="BH2602" i="3"/>
  <c r="BJ2602" i="3" s="1"/>
  <c r="BR2602" i="3" s="1"/>
  <c r="BG2594" i="3"/>
  <c r="BI2594" i="3" s="1"/>
  <c r="BH2594" i="3"/>
  <c r="BJ2594" i="3" s="1"/>
  <c r="BR2594" i="3" s="1"/>
  <c r="BG2570" i="3"/>
  <c r="BI2570" i="3" s="1"/>
  <c r="BH2570" i="3"/>
  <c r="BJ2570" i="3" s="1"/>
  <c r="BR2570" i="3" s="1"/>
  <c r="BG2562" i="3"/>
  <c r="BI2562" i="3" s="1"/>
  <c r="BH2562" i="3"/>
  <c r="BJ2562" i="3" s="1"/>
  <c r="BR2562" i="3" s="1"/>
  <c r="BG2554" i="3"/>
  <c r="BI2554" i="3" s="1"/>
  <c r="BH2554" i="3"/>
  <c r="BJ2554" i="3" s="1"/>
  <c r="BR2554" i="3" s="1"/>
  <c r="BG2546" i="3"/>
  <c r="BI2546" i="3" s="1"/>
  <c r="BH2546" i="3"/>
  <c r="BJ2546" i="3" s="1"/>
  <c r="BR2546" i="3" s="1"/>
  <c r="BG2538" i="3"/>
  <c r="BI2538" i="3" s="1"/>
  <c r="BH2538" i="3"/>
  <c r="BJ2538" i="3" s="1"/>
  <c r="BR2538" i="3" s="1"/>
  <c r="BG2530" i="3"/>
  <c r="BI2530" i="3" s="1"/>
  <c r="BH2530" i="3"/>
  <c r="BJ2530" i="3" s="1"/>
  <c r="BR2530" i="3" s="1"/>
  <c r="BG2522" i="3"/>
  <c r="BI2522" i="3" s="1"/>
  <c r="BH2522" i="3"/>
  <c r="BJ2522" i="3" s="1"/>
  <c r="BR2522" i="3" s="1"/>
  <c r="BG2514" i="3"/>
  <c r="BI2514" i="3" s="1"/>
  <c r="BH2514" i="3"/>
  <c r="BJ2514" i="3" s="1"/>
  <c r="BR2514" i="3" s="1"/>
  <c r="BG2466" i="3"/>
  <c r="BI2466" i="3" s="1"/>
  <c r="BH2466" i="3"/>
  <c r="BJ2466" i="3" s="1"/>
  <c r="BR2466" i="3" s="1"/>
  <c r="BG2458" i="3"/>
  <c r="BI2458" i="3" s="1"/>
  <c r="BH2458" i="3"/>
  <c r="BJ2458" i="3" s="1"/>
  <c r="BR2458" i="3" s="1"/>
  <c r="BG2450" i="3"/>
  <c r="BI2450" i="3" s="1"/>
  <c r="BH2450" i="3"/>
  <c r="BJ2450" i="3" s="1"/>
  <c r="BR2450" i="3" s="1"/>
  <c r="BG2442" i="3"/>
  <c r="BI2442" i="3" s="1"/>
  <c r="BH2442" i="3"/>
  <c r="BJ2442" i="3" s="1"/>
  <c r="BR2442" i="3" s="1"/>
  <c r="BG2434" i="3"/>
  <c r="BI2434" i="3" s="1"/>
  <c r="BH2434" i="3"/>
  <c r="BJ2434" i="3" s="1"/>
  <c r="BR2434" i="3" s="1"/>
  <c r="BG2426" i="3"/>
  <c r="BI2426" i="3" s="1"/>
  <c r="BH2426" i="3"/>
  <c r="BJ2426" i="3" s="1"/>
  <c r="BR2426" i="3" s="1"/>
  <c r="BG2418" i="3"/>
  <c r="BI2418" i="3" s="1"/>
  <c r="BH2418" i="3"/>
  <c r="BJ2418" i="3" s="1"/>
  <c r="BR2418" i="3" s="1"/>
  <c r="BH2402" i="3"/>
  <c r="BJ2402" i="3" s="1"/>
  <c r="BR2402" i="3" s="1"/>
  <c r="BG2402" i="3"/>
  <c r="BI2402" i="3" s="1"/>
  <c r="BH2394" i="3"/>
  <c r="BJ2394" i="3" s="1"/>
  <c r="BR2394" i="3" s="1"/>
  <c r="BG2394" i="3"/>
  <c r="BI2394" i="3" s="1"/>
  <c r="BH2386" i="3"/>
  <c r="BJ2386" i="3" s="1"/>
  <c r="BR2386" i="3" s="1"/>
  <c r="BG2386" i="3"/>
  <c r="BI2386" i="3" s="1"/>
  <c r="BH2378" i="3"/>
  <c r="BJ2378" i="3" s="1"/>
  <c r="BR2378" i="3" s="1"/>
  <c r="BG2378" i="3"/>
  <c r="BI2378" i="3" s="1"/>
  <c r="BH2370" i="3"/>
  <c r="BJ2370" i="3" s="1"/>
  <c r="BR2370" i="3" s="1"/>
  <c r="BG2370" i="3"/>
  <c r="BI2370" i="3" s="1"/>
  <c r="BH2362" i="3"/>
  <c r="BJ2362" i="3" s="1"/>
  <c r="BR2362" i="3" s="1"/>
  <c r="BG2362" i="3"/>
  <c r="BI2362" i="3" s="1"/>
  <c r="BH2354" i="3"/>
  <c r="BJ2354" i="3" s="1"/>
  <c r="BR2354" i="3" s="1"/>
  <c r="BG2354" i="3"/>
  <c r="BI2354" i="3" s="1"/>
  <c r="BH2346" i="3"/>
  <c r="BJ2346" i="3" s="1"/>
  <c r="BR2346" i="3" s="1"/>
  <c r="BG2346" i="3"/>
  <c r="BI2346" i="3" s="1"/>
  <c r="BH2338" i="3"/>
  <c r="BJ2338" i="3" s="1"/>
  <c r="BR2338" i="3" s="1"/>
  <c r="BG2338" i="3"/>
  <c r="BI2338" i="3" s="1"/>
  <c r="BH2330" i="3"/>
  <c r="BJ2330" i="3" s="1"/>
  <c r="BR2330" i="3" s="1"/>
  <c r="BG2330" i="3"/>
  <c r="BI2330" i="3" s="1"/>
  <c r="BH2322" i="3"/>
  <c r="BJ2322" i="3" s="1"/>
  <c r="BR2322" i="3" s="1"/>
  <c r="BG2322" i="3"/>
  <c r="BI2322" i="3" s="1"/>
  <c r="BH2314" i="3"/>
  <c r="BJ2314" i="3" s="1"/>
  <c r="BR2314" i="3" s="1"/>
  <c r="BG2314" i="3"/>
  <c r="BI2314" i="3" s="1"/>
  <c r="BG2290" i="3"/>
  <c r="BI2290" i="3" s="1"/>
  <c r="BH2290" i="3"/>
  <c r="BJ2290" i="3" s="1"/>
  <c r="BR2290" i="3" s="1"/>
  <c r="BG2282" i="3"/>
  <c r="BI2282" i="3" s="1"/>
  <c r="BH2282" i="3"/>
  <c r="BJ2282" i="3" s="1"/>
  <c r="BR2282" i="3" s="1"/>
  <c r="BG2274" i="3"/>
  <c r="BI2274" i="3" s="1"/>
  <c r="BH2274" i="3"/>
  <c r="BJ2274" i="3" s="1"/>
  <c r="BR2274" i="3" s="1"/>
  <c r="BG2266" i="3"/>
  <c r="BI2266" i="3" s="1"/>
  <c r="BH2266" i="3"/>
  <c r="BJ2266" i="3" s="1"/>
  <c r="BR2266" i="3" s="1"/>
  <c r="BG2242" i="3"/>
  <c r="BI2242" i="3" s="1"/>
  <c r="BH2242" i="3"/>
  <c r="BJ2242" i="3" s="1"/>
  <c r="BR2242" i="3" s="1"/>
  <c r="BG2234" i="3"/>
  <c r="BI2234" i="3" s="1"/>
  <c r="BH2234" i="3"/>
  <c r="BJ2234" i="3" s="1"/>
  <c r="BR2234" i="3" s="1"/>
  <c r="BG2226" i="3"/>
  <c r="BI2226" i="3" s="1"/>
  <c r="BH2226" i="3"/>
  <c r="BJ2226" i="3" s="1"/>
  <c r="BR2226" i="3" s="1"/>
  <c r="BG2218" i="3"/>
  <c r="BI2218" i="3" s="1"/>
  <c r="BH2218" i="3"/>
  <c r="BJ2218" i="3" s="1"/>
  <c r="BR2218" i="3" s="1"/>
  <c r="BG2210" i="3"/>
  <c r="BI2210" i="3" s="1"/>
  <c r="BH2210" i="3"/>
  <c r="BJ2210" i="3" s="1"/>
  <c r="BR2210" i="3" s="1"/>
  <c r="BG2202" i="3"/>
  <c r="BI2202" i="3" s="1"/>
  <c r="BH2202" i="3"/>
  <c r="BJ2202" i="3" s="1"/>
  <c r="BR2202" i="3" s="1"/>
  <c r="BG2194" i="3"/>
  <c r="BI2194" i="3" s="1"/>
  <c r="BH2194" i="3"/>
  <c r="BJ2194" i="3" s="1"/>
  <c r="BR2194" i="3" s="1"/>
  <c r="BG2186" i="3"/>
  <c r="BI2186" i="3" s="1"/>
  <c r="BH2186" i="3"/>
  <c r="BJ2186" i="3" s="1"/>
  <c r="BR2186" i="3" s="1"/>
  <c r="BG2178" i="3"/>
  <c r="BI2178" i="3" s="1"/>
  <c r="BH2178" i="3"/>
  <c r="BJ2178" i="3" s="1"/>
  <c r="BR2178" i="3" s="1"/>
  <c r="BG2170" i="3"/>
  <c r="BI2170" i="3" s="1"/>
  <c r="BH2170" i="3"/>
  <c r="BJ2170" i="3" s="1"/>
  <c r="BR2170" i="3" s="1"/>
  <c r="BG2162" i="3"/>
  <c r="BI2162" i="3" s="1"/>
  <c r="BH2162" i="3"/>
  <c r="BJ2162" i="3" s="1"/>
  <c r="BR2162" i="3" s="1"/>
  <c r="BG2154" i="3"/>
  <c r="BI2154" i="3" s="1"/>
  <c r="BH2154" i="3"/>
  <c r="BJ2154" i="3" s="1"/>
  <c r="BR2154" i="3" s="1"/>
  <c r="BG2146" i="3"/>
  <c r="BI2146" i="3" s="1"/>
  <c r="BH2146" i="3"/>
  <c r="BJ2146" i="3" s="1"/>
  <c r="BR2146" i="3" s="1"/>
  <c r="BG2138" i="3"/>
  <c r="BI2138" i="3" s="1"/>
  <c r="BH2138" i="3"/>
  <c r="BJ2138" i="3" s="1"/>
  <c r="BR2138" i="3" s="1"/>
  <c r="BG2130" i="3"/>
  <c r="BI2130" i="3" s="1"/>
  <c r="BH2130" i="3"/>
  <c r="BJ2130" i="3" s="1"/>
  <c r="BR2130" i="3" s="1"/>
  <c r="BG2122" i="3"/>
  <c r="BI2122" i="3" s="1"/>
  <c r="BH2122" i="3"/>
  <c r="BJ2122" i="3" s="1"/>
  <c r="BR2122" i="3" s="1"/>
  <c r="BG2114" i="3"/>
  <c r="BI2114" i="3" s="1"/>
  <c r="BH2114" i="3"/>
  <c r="BJ2114" i="3" s="1"/>
  <c r="BR2114" i="3" s="1"/>
  <c r="BG2106" i="3"/>
  <c r="BI2106" i="3" s="1"/>
  <c r="BH2106" i="3"/>
  <c r="BJ2106" i="3" s="1"/>
  <c r="BR2106" i="3" s="1"/>
  <c r="BG2098" i="3"/>
  <c r="BI2098" i="3" s="1"/>
  <c r="BH2098" i="3"/>
  <c r="BJ2098" i="3" s="1"/>
  <c r="BR2098" i="3" s="1"/>
  <c r="BG2090" i="3"/>
  <c r="BI2090" i="3" s="1"/>
  <c r="BH2090" i="3"/>
  <c r="BJ2090" i="3" s="1"/>
  <c r="BR2090" i="3" s="1"/>
  <c r="BG2082" i="3"/>
  <c r="BI2082" i="3" s="1"/>
  <c r="BH2082" i="3"/>
  <c r="BJ2082" i="3" s="1"/>
  <c r="BR2082" i="3" s="1"/>
  <c r="BH2042" i="3"/>
  <c r="BJ2042" i="3" s="1"/>
  <c r="BR2042" i="3" s="1"/>
  <c r="BG2042" i="3"/>
  <c r="BI2042" i="3" s="1"/>
  <c r="BH2034" i="3"/>
  <c r="BJ2034" i="3" s="1"/>
  <c r="BR2034" i="3" s="1"/>
  <c r="BG2034" i="3"/>
  <c r="BI2034" i="3" s="1"/>
  <c r="BH2026" i="3"/>
  <c r="BJ2026" i="3" s="1"/>
  <c r="BR2026" i="3" s="1"/>
  <c r="BG2026" i="3"/>
  <c r="BI2026" i="3" s="1"/>
  <c r="BH2018" i="3"/>
  <c r="BJ2018" i="3" s="1"/>
  <c r="BR2018" i="3" s="1"/>
  <c r="BG2018" i="3"/>
  <c r="BI2018" i="3" s="1"/>
  <c r="BH2010" i="3"/>
  <c r="BJ2010" i="3" s="1"/>
  <c r="BR2010" i="3" s="1"/>
  <c r="BG2010" i="3"/>
  <c r="BI2010" i="3" s="1"/>
  <c r="BH2002" i="3"/>
  <c r="BJ2002" i="3" s="1"/>
  <c r="BR2002" i="3" s="1"/>
  <c r="BG2002" i="3"/>
  <c r="BI2002" i="3" s="1"/>
  <c r="BH1994" i="3"/>
  <c r="BJ1994" i="3" s="1"/>
  <c r="BR1994" i="3" s="1"/>
  <c r="BG1994" i="3"/>
  <c r="BI1994" i="3" s="1"/>
  <c r="BH1986" i="3"/>
  <c r="BJ1986" i="3" s="1"/>
  <c r="BR1986" i="3" s="1"/>
  <c r="BG1986" i="3"/>
  <c r="BI1986" i="3" s="1"/>
  <c r="BH1978" i="3"/>
  <c r="BJ1978" i="3" s="1"/>
  <c r="BR1978" i="3" s="1"/>
  <c r="BG1978" i="3"/>
  <c r="BI1978" i="3" s="1"/>
  <c r="BH1954" i="3"/>
  <c r="BJ1954" i="3" s="1"/>
  <c r="BR1954" i="3" s="1"/>
  <c r="BG1954" i="3"/>
  <c r="BI1954" i="3" s="1"/>
  <c r="BH1946" i="3"/>
  <c r="BJ1946" i="3" s="1"/>
  <c r="BR1946" i="3" s="1"/>
  <c r="BG1946" i="3"/>
  <c r="BI1946" i="3" s="1"/>
  <c r="BH1938" i="3"/>
  <c r="BJ1938" i="3" s="1"/>
  <c r="BR1938" i="3" s="1"/>
  <c r="BG1938" i="3"/>
  <c r="BI1938" i="3" s="1"/>
  <c r="BH1930" i="3"/>
  <c r="BJ1930" i="3" s="1"/>
  <c r="BR1930" i="3" s="1"/>
  <c r="BG1930" i="3"/>
  <c r="BI1930" i="3" s="1"/>
  <c r="BG1922" i="3"/>
  <c r="BI1922" i="3" s="1"/>
  <c r="BH1922" i="3"/>
  <c r="BJ1922" i="3" s="1"/>
  <c r="BR1922" i="3" s="1"/>
  <c r="BG1914" i="3"/>
  <c r="BI1914" i="3" s="1"/>
  <c r="BH1914" i="3"/>
  <c r="BJ1914" i="3" s="1"/>
  <c r="BR1914" i="3" s="1"/>
  <c r="BG1906" i="3"/>
  <c r="BI1906" i="3" s="1"/>
  <c r="BH1906" i="3"/>
  <c r="BJ1906" i="3" s="1"/>
  <c r="BR1906" i="3" s="1"/>
  <c r="BG1898" i="3"/>
  <c r="BI1898" i="3" s="1"/>
  <c r="BH1898" i="3"/>
  <c r="BJ1898" i="3" s="1"/>
  <c r="BR1898" i="3" s="1"/>
  <c r="BH1890" i="3"/>
  <c r="BJ1890" i="3" s="1"/>
  <c r="BR1890" i="3" s="1"/>
  <c r="BG1890" i="3"/>
  <c r="BI1890" i="3" s="1"/>
  <c r="BG1882" i="3"/>
  <c r="BI1882" i="3" s="1"/>
  <c r="BH1882" i="3"/>
  <c r="BJ1882" i="3" s="1"/>
  <c r="BR1882" i="3" s="1"/>
  <c r="BG1874" i="3"/>
  <c r="BI1874" i="3" s="1"/>
  <c r="BH1874" i="3"/>
  <c r="BJ1874" i="3" s="1"/>
  <c r="BR1874" i="3" s="1"/>
  <c r="BG1866" i="3"/>
  <c r="BI1866" i="3" s="1"/>
  <c r="BH1866" i="3"/>
  <c r="BJ1866" i="3" s="1"/>
  <c r="BR1866" i="3" s="1"/>
  <c r="BH1858" i="3"/>
  <c r="BJ1858" i="3" s="1"/>
  <c r="BR1858" i="3" s="1"/>
  <c r="BG1858" i="3"/>
  <c r="BI1858" i="3" s="1"/>
  <c r="BG1850" i="3"/>
  <c r="BI1850" i="3" s="1"/>
  <c r="BH1850" i="3"/>
  <c r="BJ1850" i="3" s="1"/>
  <c r="BR1850" i="3" s="1"/>
  <c r="BH1712" i="3"/>
  <c r="BJ1712" i="3" s="1"/>
  <c r="BR1712" i="3" s="1"/>
  <c r="BG1712" i="3"/>
  <c r="BI1712" i="3" s="1"/>
  <c r="BH1704" i="3"/>
  <c r="BJ1704" i="3" s="1"/>
  <c r="BR1704" i="3" s="1"/>
  <c r="BG1704" i="3"/>
  <c r="BI1704" i="3" s="1"/>
  <c r="BH1696" i="3"/>
  <c r="BJ1696" i="3" s="1"/>
  <c r="BR1696" i="3" s="1"/>
  <c r="BG1696" i="3"/>
  <c r="BI1696" i="3" s="1"/>
  <c r="BH1688" i="3"/>
  <c r="BJ1688" i="3" s="1"/>
  <c r="BR1688" i="3" s="1"/>
  <c r="BG1688" i="3"/>
  <c r="BI1688" i="3" s="1"/>
  <c r="BH1648" i="3"/>
  <c r="BJ1648" i="3" s="1"/>
  <c r="BR1648" i="3" s="1"/>
  <c r="BG1648" i="3"/>
  <c r="BI1648" i="3" s="1"/>
  <c r="BH1640" i="3"/>
  <c r="BJ1640" i="3" s="1"/>
  <c r="BR1640" i="3" s="1"/>
  <c r="BG1640" i="3"/>
  <c r="BI1640" i="3" s="1"/>
  <c r="BG1584" i="3"/>
  <c r="BI1584" i="3" s="1"/>
  <c r="BH1584" i="3"/>
  <c r="BJ1584" i="3" s="1"/>
  <c r="BR1584" i="3" s="1"/>
  <c r="BG1576" i="3"/>
  <c r="BI1576" i="3" s="1"/>
  <c r="BH1576" i="3"/>
  <c r="BJ1576" i="3" s="1"/>
  <c r="BR1576" i="3" s="1"/>
  <c r="BG1568" i="3"/>
  <c r="BI1568" i="3" s="1"/>
  <c r="BH1568" i="3"/>
  <c r="BJ1568" i="3" s="1"/>
  <c r="BR1568" i="3" s="1"/>
  <c r="BG1560" i="3"/>
  <c r="BI1560" i="3" s="1"/>
  <c r="BH1560" i="3"/>
  <c r="BJ1560" i="3" s="1"/>
  <c r="BR1560" i="3" s="1"/>
  <c r="BG1552" i="3"/>
  <c r="BI1552" i="3" s="1"/>
  <c r="BH1552" i="3"/>
  <c r="BJ1552" i="3" s="1"/>
  <c r="BR1552" i="3" s="1"/>
  <c r="BG1544" i="3"/>
  <c r="BI1544" i="3" s="1"/>
  <c r="BH1544" i="3"/>
  <c r="BJ1544" i="3" s="1"/>
  <c r="BR1544" i="3" s="1"/>
  <c r="BG1536" i="3"/>
  <c r="BI1536" i="3" s="1"/>
  <c r="BH1536" i="3"/>
  <c r="BJ1536" i="3" s="1"/>
  <c r="BR1536" i="3" s="1"/>
  <c r="BG1528" i="3"/>
  <c r="BI1528" i="3" s="1"/>
  <c r="BH1528" i="3"/>
  <c r="BJ1528" i="3" s="1"/>
  <c r="BR1528" i="3" s="1"/>
  <c r="BG1496" i="3"/>
  <c r="BI1496" i="3" s="1"/>
  <c r="BH1496" i="3"/>
  <c r="BJ1496" i="3" s="1"/>
  <c r="BR1496" i="3" s="1"/>
  <c r="BG1488" i="3"/>
  <c r="BI1488" i="3" s="1"/>
  <c r="BH1488" i="3"/>
  <c r="BJ1488" i="3" s="1"/>
  <c r="BR1488" i="3" s="1"/>
  <c r="BG1480" i="3"/>
  <c r="BI1480" i="3" s="1"/>
  <c r="BH1480" i="3"/>
  <c r="BJ1480" i="3" s="1"/>
  <c r="BR1480" i="3" s="1"/>
  <c r="BG1472" i="3"/>
  <c r="BI1472" i="3" s="1"/>
  <c r="BH1472" i="3"/>
  <c r="BJ1472" i="3" s="1"/>
  <c r="BR1472" i="3" s="1"/>
  <c r="BG1464" i="3"/>
  <c r="BI1464" i="3" s="1"/>
  <c r="BH1464" i="3"/>
  <c r="BJ1464" i="3" s="1"/>
  <c r="BR1464" i="3" s="1"/>
  <c r="BG1448" i="3"/>
  <c r="BI1448" i="3" s="1"/>
  <c r="BH1448" i="3"/>
  <c r="BJ1448" i="3" s="1"/>
  <c r="BH1440" i="3"/>
  <c r="BJ1440" i="3" s="1"/>
  <c r="BG1440" i="3"/>
  <c r="BI1440" i="3" s="1"/>
  <c r="BG1432" i="3"/>
  <c r="BI1432" i="3" s="1"/>
  <c r="BH1432" i="3"/>
  <c r="BJ1432" i="3" s="1"/>
  <c r="BR1432" i="3" s="1"/>
  <c r="BH1424" i="3"/>
  <c r="BJ1424" i="3" s="1"/>
  <c r="BR1424" i="3" s="1"/>
  <c r="BG1424" i="3"/>
  <c r="BI1424" i="3" s="1"/>
  <c r="BG1416" i="3"/>
  <c r="BI1416" i="3" s="1"/>
  <c r="BH1416" i="3"/>
  <c r="BJ1416" i="3" s="1"/>
  <c r="BR1416" i="3" s="1"/>
  <c r="BH1408" i="3"/>
  <c r="BJ1408" i="3" s="1"/>
  <c r="BR1408" i="3" s="1"/>
  <c r="BG1408" i="3"/>
  <c r="BI1408" i="3" s="1"/>
  <c r="BH1400" i="3"/>
  <c r="BJ1400" i="3" s="1"/>
  <c r="BR1400" i="3" s="1"/>
  <c r="BG1400" i="3"/>
  <c r="BI1400" i="3" s="1"/>
  <c r="BH1392" i="3"/>
  <c r="BJ1392" i="3" s="1"/>
  <c r="BR1392" i="3" s="1"/>
  <c r="BG1392" i="3"/>
  <c r="BI1392" i="3" s="1"/>
  <c r="BH1384" i="3"/>
  <c r="BJ1384" i="3" s="1"/>
  <c r="BR1384" i="3" s="1"/>
  <c r="BG1384" i="3"/>
  <c r="BI1384" i="3" s="1"/>
  <c r="BH1376" i="3"/>
  <c r="BJ1376" i="3" s="1"/>
  <c r="BR1376" i="3" s="1"/>
  <c r="BG1376" i="3"/>
  <c r="BI1376" i="3" s="1"/>
  <c r="BH1368" i="3"/>
  <c r="BJ1368" i="3" s="1"/>
  <c r="BR1368" i="3" s="1"/>
  <c r="BG1368" i="3"/>
  <c r="BI1368" i="3" s="1"/>
  <c r="BH1360" i="3"/>
  <c r="BJ1360" i="3" s="1"/>
  <c r="BR1360" i="3" s="1"/>
  <c r="BG1360" i="3"/>
  <c r="BI1360" i="3" s="1"/>
  <c r="BG1352" i="3"/>
  <c r="BI1352" i="3" s="1"/>
  <c r="BH1352" i="3"/>
  <c r="BJ1352" i="3" s="1"/>
  <c r="BR1352" i="3" s="1"/>
  <c r="BH1344" i="3"/>
  <c r="BJ1344" i="3" s="1"/>
  <c r="BR1344" i="3" s="1"/>
  <c r="BG1344" i="3"/>
  <c r="BI1344" i="3" s="1"/>
  <c r="BH1336" i="3"/>
  <c r="BJ1336" i="3" s="1"/>
  <c r="BR1336" i="3" s="1"/>
  <c r="BG1336" i="3"/>
  <c r="BI1336" i="3" s="1"/>
  <c r="BH1328" i="3"/>
  <c r="BJ1328" i="3" s="1"/>
  <c r="BR1328" i="3" s="1"/>
  <c r="BG1328" i="3"/>
  <c r="BI1328" i="3" s="1"/>
  <c r="BG1320" i="3"/>
  <c r="BI1320" i="3" s="1"/>
  <c r="BH1320" i="3"/>
  <c r="BJ1320" i="3" s="1"/>
  <c r="BR1320" i="3" s="1"/>
  <c r="BH1312" i="3"/>
  <c r="BJ1312" i="3" s="1"/>
  <c r="BR1312" i="3" s="1"/>
  <c r="BG1312" i="3"/>
  <c r="BI1312" i="3" s="1"/>
  <c r="BG1304" i="3"/>
  <c r="BI1304" i="3" s="1"/>
  <c r="BH1304" i="3"/>
  <c r="BJ1304" i="3" s="1"/>
  <c r="BR1304" i="3" s="1"/>
  <c r="BH1296" i="3"/>
  <c r="BJ1296" i="3" s="1"/>
  <c r="BR1296" i="3" s="1"/>
  <c r="BG1296" i="3"/>
  <c r="BI1296" i="3" s="1"/>
  <c r="BG1288" i="3"/>
  <c r="BI1288" i="3" s="1"/>
  <c r="BH1288" i="3"/>
  <c r="BJ1288" i="3" s="1"/>
  <c r="BR1288" i="3" s="1"/>
  <c r="BH1280" i="3"/>
  <c r="BJ1280" i="3" s="1"/>
  <c r="BR1280" i="3" s="1"/>
  <c r="BG1280" i="3"/>
  <c r="BI1280" i="3" s="1"/>
  <c r="BH1272" i="3"/>
  <c r="BJ1272" i="3" s="1"/>
  <c r="BR1272" i="3" s="1"/>
  <c r="BG1272" i="3"/>
  <c r="BI1272" i="3" s="1"/>
  <c r="BH1264" i="3"/>
  <c r="BJ1264" i="3" s="1"/>
  <c r="BR1264" i="3" s="1"/>
  <c r="BG1264" i="3"/>
  <c r="BI1264" i="3" s="1"/>
  <c r="BG1256" i="3"/>
  <c r="BI1256" i="3" s="1"/>
  <c r="BH1256" i="3"/>
  <c r="BJ1256" i="3" s="1"/>
  <c r="BR1256" i="3" s="1"/>
  <c r="BH1248" i="3"/>
  <c r="BJ1248" i="3" s="1"/>
  <c r="BR1248" i="3" s="1"/>
  <c r="BG1248" i="3"/>
  <c r="BI1248" i="3" s="1"/>
  <c r="BG1240" i="3"/>
  <c r="BI1240" i="3" s="1"/>
  <c r="BH1240" i="3"/>
  <c r="BJ1240" i="3" s="1"/>
  <c r="BR1240" i="3" s="1"/>
  <c r="BH1232" i="3"/>
  <c r="BJ1232" i="3" s="1"/>
  <c r="BR1232" i="3" s="1"/>
  <c r="BG1232" i="3"/>
  <c r="BI1232" i="3" s="1"/>
  <c r="BG1224" i="3"/>
  <c r="BI1224" i="3" s="1"/>
  <c r="BH1224" i="3"/>
  <c r="BJ1224" i="3" s="1"/>
  <c r="BR1224" i="3" s="1"/>
  <c r="BH1216" i="3"/>
  <c r="BJ1216" i="3" s="1"/>
  <c r="BR1216" i="3" s="1"/>
  <c r="BG1216" i="3"/>
  <c r="BI1216" i="3" s="1"/>
  <c r="BH1208" i="3"/>
  <c r="BJ1208" i="3" s="1"/>
  <c r="BR1208" i="3" s="1"/>
  <c r="BG1208" i="3"/>
  <c r="BI1208" i="3" s="1"/>
  <c r="BH1200" i="3"/>
  <c r="BJ1200" i="3" s="1"/>
  <c r="BR1200" i="3" s="1"/>
  <c r="BG1200" i="3"/>
  <c r="BI1200" i="3" s="1"/>
  <c r="BG1192" i="3"/>
  <c r="BI1192" i="3" s="1"/>
  <c r="BH1192" i="3"/>
  <c r="BJ1192" i="3" s="1"/>
  <c r="BR1192" i="3" s="1"/>
  <c r="BH1184" i="3"/>
  <c r="BJ1184" i="3" s="1"/>
  <c r="BG1184" i="3"/>
  <c r="BI1184" i="3" s="1"/>
  <c r="BG1176" i="3"/>
  <c r="BI1176" i="3" s="1"/>
  <c r="BH1176" i="3"/>
  <c r="BJ1176" i="3" s="1"/>
  <c r="BR1176" i="3" s="1"/>
  <c r="BH1168" i="3"/>
  <c r="BJ1168" i="3" s="1"/>
  <c r="BR1168" i="3" s="1"/>
  <c r="BG1168" i="3"/>
  <c r="BI1168" i="3" s="1"/>
  <c r="BH1160" i="3"/>
  <c r="BJ1160" i="3" s="1"/>
  <c r="BR1160" i="3" s="1"/>
  <c r="BG1160" i="3"/>
  <c r="BI1160" i="3" s="1"/>
  <c r="BH1152" i="3"/>
  <c r="BJ1152" i="3" s="1"/>
  <c r="BR1152" i="3" s="1"/>
  <c r="BG1152" i="3"/>
  <c r="BI1152" i="3" s="1"/>
  <c r="BH1144" i="3"/>
  <c r="BJ1144" i="3" s="1"/>
  <c r="BR1144" i="3" s="1"/>
  <c r="BG1144" i="3"/>
  <c r="BI1144" i="3" s="1"/>
  <c r="BH1136" i="3"/>
  <c r="BJ1136" i="3" s="1"/>
  <c r="BR1136" i="3" s="1"/>
  <c r="BG1136" i="3"/>
  <c r="BI1136" i="3" s="1"/>
  <c r="BH1128" i="3"/>
  <c r="BJ1128" i="3" s="1"/>
  <c r="BR1128" i="3" s="1"/>
  <c r="BG1128" i="3"/>
  <c r="BI1128" i="3" s="1"/>
  <c r="BH1120" i="3"/>
  <c r="BJ1120" i="3" s="1"/>
  <c r="BG1120" i="3"/>
  <c r="BI1120" i="3" s="1"/>
  <c r="BH1112" i="3"/>
  <c r="BJ1112" i="3" s="1"/>
  <c r="BG1112" i="3"/>
  <c r="BI1112" i="3" s="1"/>
  <c r="BH1104" i="3"/>
  <c r="BJ1104" i="3" s="1"/>
  <c r="BG1104" i="3"/>
  <c r="BI1104" i="3" s="1"/>
  <c r="BH1096" i="3"/>
  <c r="BJ1096" i="3" s="1"/>
  <c r="BG1096" i="3"/>
  <c r="BI1096" i="3" s="1"/>
  <c r="BH1088" i="3"/>
  <c r="BJ1088" i="3" s="1"/>
  <c r="BR1088" i="3" s="1"/>
  <c r="BG1088" i="3"/>
  <c r="BI1088" i="3" s="1"/>
  <c r="BH1080" i="3"/>
  <c r="BJ1080" i="3" s="1"/>
  <c r="BR1080" i="3" s="1"/>
  <c r="BG1080" i="3"/>
  <c r="BI1080" i="3" s="1"/>
  <c r="BH1072" i="3"/>
  <c r="BJ1072" i="3" s="1"/>
  <c r="BR1072" i="3" s="1"/>
  <c r="BG1072" i="3"/>
  <c r="BI1072" i="3" s="1"/>
  <c r="BH952" i="3"/>
  <c r="BJ952" i="3" s="1"/>
  <c r="BR952" i="3" s="1"/>
  <c r="BG952" i="3"/>
  <c r="BI952" i="3" s="1"/>
  <c r="BH944" i="3"/>
  <c r="BJ944" i="3" s="1"/>
  <c r="BR944" i="3" s="1"/>
  <c r="BG944" i="3"/>
  <c r="BI944" i="3" s="1"/>
  <c r="BH936" i="3"/>
  <c r="BJ936" i="3" s="1"/>
  <c r="BR936" i="3" s="1"/>
  <c r="BG936" i="3"/>
  <c r="BI936" i="3" s="1"/>
  <c r="BH928" i="3"/>
  <c r="BJ928" i="3" s="1"/>
  <c r="BR928" i="3" s="1"/>
  <c r="BG928" i="3"/>
  <c r="BI928" i="3" s="1"/>
  <c r="BG856" i="3"/>
  <c r="BI856" i="3" s="1"/>
  <c r="BH856" i="3"/>
  <c r="BJ856" i="3" s="1"/>
  <c r="BR856" i="3" s="1"/>
  <c r="BG848" i="3"/>
  <c r="BI848" i="3" s="1"/>
  <c r="BH848" i="3"/>
  <c r="BJ848" i="3" s="1"/>
  <c r="BR848" i="3" s="1"/>
  <c r="BH840" i="3"/>
  <c r="BJ840" i="3" s="1"/>
  <c r="BR840" i="3" s="1"/>
  <c r="BG840" i="3"/>
  <c r="BI840" i="3" s="1"/>
  <c r="BG832" i="3"/>
  <c r="BI832" i="3" s="1"/>
  <c r="BH832" i="3"/>
  <c r="BJ832" i="3" s="1"/>
  <c r="BR832" i="3" s="1"/>
  <c r="AQ75" i="1"/>
  <c r="BO1679" i="3"/>
  <c r="BP1679" i="3"/>
  <c r="BQ1679" i="3"/>
  <c r="BK1679" i="3"/>
  <c r="BL1679" i="3"/>
  <c r="BM1679" i="3"/>
  <c r="BN1679" i="3"/>
  <c r="BO1670" i="3"/>
  <c r="BP1670" i="3"/>
  <c r="BQ1670" i="3"/>
  <c r="BK1670" i="3"/>
  <c r="BL1670" i="3"/>
  <c r="BM1670" i="3"/>
  <c r="BN1670" i="3"/>
  <c r="BM1775" i="3"/>
  <c r="BN1775" i="3"/>
  <c r="BO1775" i="3"/>
  <c r="BP1775" i="3"/>
  <c r="BK1775" i="3"/>
  <c r="BL1775" i="3"/>
  <c r="BQ1775" i="3"/>
  <c r="BO1677" i="3"/>
  <c r="BP1677" i="3"/>
  <c r="BQ1677" i="3"/>
  <c r="BK1677" i="3"/>
  <c r="BL1677" i="3"/>
  <c r="BM1677" i="3"/>
  <c r="BN1677" i="3"/>
  <c r="BL1731" i="3"/>
  <c r="BM1731" i="3"/>
  <c r="BN1731" i="3"/>
  <c r="BO1731" i="3"/>
  <c r="BP1731" i="3"/>
  <c r="BQ1731" i="3"/>
  <c r="BK1731" i="3"/>
  <c r="BL1743" i="3"/>
  <c r="BM1743" i="3"/>
  <c r="BN1743" i="3"/>
  <c r="BO1743" i="3"/>
  <c r="BP1743" i="3"/>
  <c r="BQ1743" i="3"/>
  <c r="BK1743" i="3"/>
  <c r="BM1773" i="3"/>
  <c r="BN1773" i="3"/>
  <c r="BO1773" i="3"/>
  <c r="BP1773" i="3"/>
  <c r="BQ1773" i="3"/>
  <c r="BK1773" i="3"/>
  <c r="BL1773" i="3"/>
  <c r="BL1741" i="3"/>
  <c r="BM1741" i="3"/>
  <c r="BN1741" i="3"/>
  <c r="BO1741" i="3"/>
  <c r="BP1741" i="3"/>
  <c r="BQ1741" i="3"/>
  <c r="BK1741" i="3"/>
  <c r="BM1750" i="3"/>
  <c r="BN1750" i="3"/>
  <c r="BO1750" i="3"/>
  <c r="BP1750" i="3"/>
  <c r="BQ1750" i="3"/>
  <c r="BL1750" i="3"/>
  <c r="BK1750" i="3"/>
  <c r="BO1720" i="3"/>
  <c r="BP1720" i="3"/>
  <c r="BQ1720" i="3"/>
  <c r="BK1720" i="3"/>
  <c r="BL1720" i="3"/>
  <c r="BM1720" i="3"/>
  <c r="BN1720" i="3"/>
  <c r="BL1744" i="3"/>
  <c r="BM1744" i="3"/>
  <c r="BN1744" i="3"/>
  <c r="BO1744" i="3"/>
  <c r="BP1744" i="3"/>
  <c r="BQ1744" i="3"/>
  <c r="BK1744" i="3"/>
  <c r="BH3" i="3"/>
  <c r="BJ3" i="3" s="1"/>
  <c r="BR3" i="3" s="1"/>
  <c r="BG3" i="3"/>
  <c r="BI3" i="3" s="1"/>
  <c r="AU500" i="1"/>
  <c r="AQ500" i="1"/>
  <c r="AR500" i="1"/>
  <c r="AV500" i="1"/>
  <c r="AP500" i="1"/>
  <c r="AT500" i="1"/>
  <c r="AS500" i="1"/>
  <c r="AU492" i="1"/>
  <c r="AQ492" i="1"/>
  <c r="AT492" i="1"/>
  <c r="AS492" i="1"/>
  <c r="AR492" i="1"/>
  <c r="AP492" i="1"/>
  <c r="AV492" i="1"/>
  <c r="AU480" i="1"/>
  <c r="AQ480" i="1"/>
  <c r="AS480" i="1"/>
  <c r="AR480" i="1"/>
  <c r="AP480" i="1"/>
  <c r="AV480" i="1"/>
  <c r="AT480" i="1"/>
  <c r="AU464" i="1"/>
  <c r="AQ464" i="1"/>
  <c r="AS464" i="1"/>
  <c r="AR464" i="1"/>
  <c r="AV464" i="1"/>
  <c r="AT464" i="1"/>
  <c r="AP464" i="1"/>
  <c r="AU452" i="1"/>
  <c r="AQ452" i="1"/>
  <c r="AR452" i="1"/>
  <c r="AV452" i="1"/>
  <c r="AP452" i="1"/>
  <c r="AT452" i="1"/>
  <c r="AS452" i="1"/>
  <c r="AS185" i="1"/>
  <c r="AR185" i="1"/>
  <c r="AV185" i="1"/>
  <c r="AQ185" i="1"/>
  <c r="AU185" i="1"/>
  <c r="AT185" i="1"/>
  <c r="AP185" i="1"/>
  <c r="AS173" i="1"/>
  <c r="AU173" i="1"/>
  <c r="AP173" i="1"/>
  <c r="AR173" i="1"/>
  <c r="AQ173" i="1"/>
  <c r="AV173" i="1"/>
  <c r="AT173" i="1"/>
  <c r="AS165" i="1"/>
  <c r="AR165" i="1"/>
  <c r="AQ165" i="1"/>
  <c r="AV165" i="1"/>
  <c r="AP165" i="1"/>
  <c r="AU165" i="1"/>
  <c r="AT165" i="1"/>
  <c r="AT1106" i="1"/>
  <c r="AP1106" i="1"/>
  <c r="AS1106" i="1"/>
  <c r="AR1106" i="1"/>
  <c r="AQ1106" i="1"/>
  <c r="AV1106" i="1"/>
  <c r="AU1106" i="1"/>
  <c r="AT1102" i="1"/>
  <c r="AP1102" i="1"/>
  <c r="AU1102" i="1"/>
  <c r="AS1102" i="1"/>
  <c r="AV1102" i="1"/>
  <c r="AR1102" i="1"/>
  <c r="AQ1102" i="1"/>
  <c r="AT511" i="1"/>
  <c r="AP511" i="1"/>
  <c r="AU511" i="1"/>
  <c r="AS511" i="1"/>
  <c r="AV511" i="1"/>
  <c r="AR511" i="1"/>
  <c r="AQ511" i="1"/>
  <c r="AT503" i="1"/>
  <c r="AP503" i="1"/>
  <c r="AR503" i="1"/>
  <c r="AV503" i="1"/>
  <c r="AQ503" i="1"/>
  <c r="AU503" i="1"/>
  <c r="AS503" i="1"/>
  <c r="AT495" i="1"/>
  <c r="AP495" i="1"/>
  <c r="AU495" i="1"/>
  <c r="AS495" i="1"/>
  <c r="AR495" i="1"/>
  <c r="AQ495" i="1"/>
  <c r="AV495" i="1"/>
  <c r="AS1109" i="1"/>
  <c r="AT1109" i="1"/>
  <c r="AR1109" i="1"/>
  <c r="AQ1109" i="1"/>
  <c r="AP1109" i="1"/>
  <c r="AV1109" i="1"/>
  <c r="AU1109" i="1"/>
  <c r="AS1105" i="1"/>
  <c r="AU1105" i="1"/>
  <c r="AP1105" i="1"/>
  <c r="AT1105" i="1"/>
  <c r="AV1105" i="1"/>
  <c r="AR1105" i="1"/>
  <c r="AQ1105" i="1"/>
  <c r="AS514" i="1"/>
  <c r="AU514" i="1"/>
  <c r="AP514" i="1"/>
  <c r="AT514" i="1"/>
  <c r="AV514" i="1"/>
  <c r="AR514" i="1"/>
  <c r="AQ514" i="1"/>
  <c r="AS510" i="1"/>
  <c r="AV510" i="1"/>
  <c r="AQ510" i="1"/>
  <c r="AU510" i="1"/>
  <c r="AP510" i="1"/>
  <c r="AT510" i="1"/>
  <c r="AR510" i="1"/>
  <c r="AS506" i="1"/>
  <c r="AR506" i="1"/>
  <c r="AV506" i="1"/>
  <c r="AQ506" i="1"/>
  <c r="AP506" i="1"/>
  <c r="AU506" i="1"/>
  <c r="AT506" i="1"/>
  <c r="AS502" i="1"/>
  <c r="AT502" i="1"/>
  <c r="AR502" i="1"/>
  <c r="AV502" i="1"/>
  <c r="AU502" i="1"/>
  <c r="AQ502" i="1"/>
  <c r="AP502" i="1"/>
  <c r="AS498" i="1"/>
  <c r="AU498" i="1"/>
  <c r="AP498" i="1"/>
  <c r="AT498" i="1"/>
  <c r="AR498" i="1"/>
  <c r="AQ498" i="1"/>
  <c r="AV498" i="1"/>
  <c r="AS494" i="1"/>
  <c r="AV494" i="1"/>
  <c r="AQ494" i="1"/>
  <c r="AU494" i="1"/>
  <c r="AP494" i="1"/>
  <c r="AT494" i="1"/>
  <c r="AR494" i="1"/>
  <c r="AS490" i="1"/>
  <c r="AR490" i="1"/>
  <c r="AV490" i="1"/>
  <c r="AQ490" i="1"/>
  <c r="AU490" i="1"/>
  <c r="AT490" i="1"/>
  <c r="AP490" i="1"/>
  <c r="AS486" i="1"/>
  <c r="AT486" i="1"/>
  <c r="AR486" i="1"/>
  <c r="AQ486" i="1"/>
  <c r="AP486" i="1"/>
  <c r="AV486" i="1"/>
  <c r="AU486" i="1"/>
  <c r="AS482" i="1"/>
  <c r="AU482" i="1"/>
  <c r="AP482" i="1"/>
  <c r="AT482" i="1"/>
  <c r="AV482" i="1"/>
  <c r="AR482" i="1"/>
  <c r="AQ482" i="1"/>
  <c r="AS478" i="1"/>
  <c r="AV478" i="1"/>
  <c r="AQ478" i="1"/>
  <c r="AU478" i="1"/>
  <c r="AP478" i="1"/>
  <c r="AT478" i="1"/>
  <c r="AR478" i="1"/>
  <c r="AS474" i="1"/>
  <c r="AR474" i="1"/>
  <c r="AV474" i="1"/>
  <c r="AQ474" i="1"/>
  <c r="AP474" i="1"/>
  <c r="AU474" i="1"/>
  <c r="AT474" i="1"/>
  <c r="AS470" i="1"/>
  <c r="AT470" i="1"/>
  <c r="AR470" i="1"/>
  <c r="AV470" i="1"/>
  <c r="AU470" i="1"/>
  <c r="AQ470" i="1"/>
  <c r="AP470" i="1"/>
  <c r="AS466" i="1"/>
  <c r="AU466" i="1"/>
  <c r="AP466" i="1"/>
  <c r="AT466" i="1"/>
  <c r="AR466" i="1"/>
  <c r="AQ466" i="1"/>
  <c r="AV466" i="1"/>
  <c r="AS462" i="1"/>
  <c r="AV462" i="1"/>
  <c r="AQ462" i="1"/>
  <c r="AU462" i="1"/>
  <c r="AP462" i="1"/>
  <c r="AT462" i="1"/>
  <c r="AR462" i="1"/>
  <c r="AS458" i="1"/>
  <c r="AR458" i="1"/>
  <c r="AV458" i="1"/>
  <c r="AQ458" i="1"/>
  <c r="AU458" i="1"/>
  <c r="AT458" i="1"/>
  <c r="AP458" i="1"/>
  <c r="AS454" i="1"/>
  <c r="AT454" i="1"/>
  <c r="AR454" i="1"/>
  <c r="AQ454" i="1"/>
  <c r="AP454" i="1"/>
  <c r="AV454" i="1"/>
  <c r="AU454" i="1"/>
  <c r="AU195" i="1"/>
  <c r="AQ195" i="1"/>
  <c r="AR195" i="1"/>
  <c r="AV195" i="1"/>
  <c r="AP195" i="1"/>
  <c r="AT195" i="1"/>
  <c r="AS195" i="1"/>
  <c r="AU191" i="1"/>
  <c r="AQ191" i="1"/>
  <c r="AS191" i="1"/>
  <c r="AR191" i="1"/>
  <c r="AV191" i="1"/>
  <c r="AT191" i="1"/>
  <c r="AP191" i="1"/>
  <c r="AU187" i="1"/>
  <c r="AQ187" i="1"/>
  <c r="AT187" i="1"/>
  <c r="AS187" i="1"/>
  <c r="AR187" i="1"/>
  <c r="AP187" i="1"/>
  <c r="AV187" i="1"/>
  <c r="AU183" i="1"/>
  <c r="AQ183" i="1"/>
  <c r="AT183" i="1"/>
  <c r="AS183" i="1"/>
  <c r="AR183" i="1"/>
  <c r="AP183" i="1"/>
  <c r="AV183" i="1"/>
  <c r="AU179" i="1"/>
  <c r="AQ179" i="1"/>
  <c r="AV179" i="1"/>
  <c r="AP179" i="1"/>
  <c r="AS179" i="1"/>
  <c r="AR179" i="1"/>
  <c r="AT179" i="1"/>
  <c r="AU175" i="1"/>
  <c r="AQ175" i="1"/>
  <c r="AR175" i="1"/>
  <c r="AS175" i="1"/>
  <c r="AP175" i="1"/>
  <c r="AV175" i="1"/>
  <c r="AT175" i="1"/>
  <c r="AU171" i="1"/>
  <c r="AQ171" i="1"/>
  <c r="AS171" i="1"/>
  <c r="AR171" i="1"/>
  <c r="AP171" i="1"/>
  <c r="AV171" i="1"/>
  <c r="AT171" i="1"/>
  <c r="AU167" i="1"/>
  <c r="AQ167" i="1"/>
  <c r="AT167" i="1"/>
  <c r="AR167" i="1"/>
  <c r="AP167" i="1"/>
  <c r="AV167" i="1"/>
  <c r="AS167" i="1"/>
  <c r="AU163" i="1"/>
  <c r="AQ163" i="1"/>
  <c r="AV163" i="1"/>
  <c r="AP163" i="1"/>
  <c r="AR163" i="1"/>
  <c r="AT163" i="1"/>
  <c r="AS163" i="1"/>
  <c r="AU159" i="1"/>
  <c r="AQ159" i="1"/>
  <c r="AR159" i="1"/>
  <c r="AP159" i="1"/>
  <c r="AV159" i="1"/>
  <c r="AT159" i="1"/>
  <c r="AS159" i="1"/>
  <c r="AU155" i="1"/>
  <c r="AQ155" i="1"/>
  <c r="AS155" i="1"/>
  <c r="AP155" i="1"/>
  <c r="AV155" i="1"/>
  <c r="AT155" i="1"/>
  <c r="AR155" i="1"/>
  <c r="AU151" i="1"/>
  <c r="AQ151" i="1"/>
  <c r="AT151" i="1"/>
  <c r="AP151" i="1"/>
  <c r="AV151" i="1"/>
  <c r="AS151" i="1"/>
  <c r="AR151" i="1"/>
  <c r="AU147" i="1"/>
  <c r="AQ147" i="1"/>
  <c r="AV147" i="1"/>
  <c r="AP147" i="1"/>
  <c r="AT147" i="1"/>
  <c r="AS147" i="1"/>
  <c r="AR147" i="1"/>
  <c r="AU143" i="1"/>
  <c r="AQ143" i="1"/>
  <c r="AS143" i="1"/>
  <c r="AR143" i="1"/>
  <c r="AV143" i="1"/>
  <c r="AP143" i="1"/>
  <c r="AT143" i="1"/>
  <c r="AU139" i="1"/>
  <c r="AQ139" i="1"/>
  <c r="AT139" i="1"/>
  <c r="AS139" i="1"/>
  <c r="AR139" i="1"/>
  <c r="AV139" i="1"/>
  <c r="AP139" i="1"/>
  <c r="AU135" i="1"/>
  <c r="AQ135" i="1"/>
  <c r="AV135" i="1"/>
  <c r="AP135" i="1"/>
  <c r="AT135" i="1"/>
  <c r="AS135" i="1"/>
  <c r="AR135" i="1"/>
  <c r="AV66" i="1"/>
  <c r="AS66" i="1"/>
  <c r="AT66" i="1"/>
  <c r="AP66" i="1"/>
  <c r="AV62" i="1"/>
  <c r="AP62" i="1"/>
  <c r="AS62" i="1"/>
  <c r="AT62" i="1"/>
  <c r="AV58" i="1"/>
  <c r="AT58" i="1"/>
  <c r="AS58" i="1"/>
  <c r="AP58" i="1"/>
  <c r="AU54" i="1"/>
  <c r="AV54" i="1"/>
  <c r="AP54" i="1"/>
  <c r="AR54" i="1"/>
  <c r="AT54" i="1"/>
  <c r="AS54" i="1"/>
  <c r="AU50" i="1"/>
  <c r="AR50" i="1"/>
  <c r="AV50" i="1"/>
  <c r="AT50" i="1"/>
  <c r="AS50" i="1"/>
  <c r="AP50" i="1"/>
  <c r="AU46" i="1"/>
  <c r="AV46" i="1"/>
  <c r="AP46" i="1"/>
  <c r="AT46" i="1"/>
  <c r="AS46" i="1"/>
  <c r="AR46" i="1"/>
  <c r="AU42" i="1"/>
  <c r="AV42" i="1"/>
  <c r="AP42" i="1"/>
  <c r="AR42" i="1"/>
  <c r="AT42" i="1"/>
  <c r="AS42" i="1"/>
  <c r="AU38" i="1"/>
  <c r="AV38" i="1"/>
  <c r="AP38" i="1"/>
  <c r="AS38" i="1"/>
  <c r="AR38" i="1"/>
  <c r="AT38" i="1"/>
  <c r="AU34" i="1"/>
  <c r="AV34" i="1"/>
  <c r="AP34" i="1"/>
  <c r="AT34" i="1"/>
  <c r="AS34" i="1"/>
  <c r="AR34" i="1"/>
  <c r="AU30" i="1"/>
  <c r="AV30" i="1"/>
  <c r="AP30" i="1"/>
  <c r="AT30" i="1"/>
  <c r="AS30" i="1"/>
  <c r="AR30" i="1"/>
  <c r="AU26" i="1"/>
  <c r="AV26" i="1"/>
  <c r="AP26" i="1"/>
  <c r="AR26" i="1"/>
  <c r="AT26" i="1"/>
  <c r="AS26" i="1"/>
  <c r="AU22" i="1"/>
  <c r="AV22" i="1"/>
  <c r="AP22" i="1"/>
  <c r="AS22" i="1"/>
  <c r="AR22" i="1"/>
  <c r="AT22" i="1"/>
  <c r="AU18" i="1"/>
  <c r="AV18" i="1"/>
  <c r="AP18" i="1"/>
  <c r="AT18" i="1"/>
  <c r="AS18" i="1"/>
  <c r="AR18" i="1"/>
  <c r="AS14" i="1"/>
  <c r="AP14" i="1"/>
  <c r="AU14" i="1"/>
  <c r="AQ14" i="1"/>
  <c r="AV14" i="1"/>
  <c r="AR14" i="1"/>
  <c r="AT14" i="1"/>
  <c r="AQ10" i="1"/>
  <c r="AT10" i="1"/>
  <c r="AP10" i="1"/>
  <c r="AV10" i="1"/>
  <c r="AR10" i="1"/>
  <c r="AS10" i="1"/>
  <c r="AQ6" i="1"/>
  <c r="AP6" i="1"/>
  <c r="AV6" i="1"/>
  <c r="AR6" i="1"/>
  <c r="AS6" i="1"/>
  <c r="AT6" i="1"/>
  <c r="AU1107" i="1"/>
  <c r="AQ1107" i="1"/>
  <c r="AR1107" i="1"/>
  <c r="AV1107" i="1"/>
  <c r="AP1107" i="1"/>
  <c r="AT1107" i="1"/>
  <c r="AS1107" i="1"/>
  <c r="AU512" i="1"/>
  <c r="AQ512" i="1"/>
  <c r="AS512" i="1"/>
  <c r="AR512" i="1"/>
  <c r="AP512" i="1"/>
  <c r="AV512" i="1"/>
  <c r="AT512" i="1"/>
  <c r="AU496" i="1"/>
  <c r="AQ496" i="1"/>
  <c r="AS496" i="1"/>
  <c r="AR496" i="1"/>
  <c r="AV496" i="1"/>
  <c r="AT496" i="1"/>
  <c r="AP496" i="1"/>
  <c r="AU484" i="1"/>
  <c r="AQ484" i="1"/>
  <c r="AR484" i="1"/>
  <c r="AV484" i="1"/>
  <c r="AP484" i="1"/>
  <c r="AT484" i="1"/>
  <c r="AS484" i="1"/>
  <c r="AU468" i="1"/>
  <c r="AQ468" i="1"/>
  <c r="AR468" i="1"/>
  <c r="AV468" i="1"/>
  <c r="AP468" i="1"/>
  <c r="AT468" i="1"/>
  <c r="AS468" i="1"/>
  <c r="AU456" i="1"/>
  <c r="AQ456" i="1"/>
  <c r="AV456" i="1"/>
  <c r="AP456" i="1"/>
  <c r="AT456" i="1"/>
  <c r="AS456" i="1"/>
  <c r="AR456" i="1"/>
  <c r="AS193" i="1"/>
  <c r="AU193" i="1"/>
  <c r="AP193" i="1"/>
  <c r="AT193" i="1"/>
  <c r="AR193" i="1"/>
  <c r="AQ193" i="1"/>
  <c r="AV193" i="1"/>
  <c r="AS181" i="1"/>
  <c r="AR181" i="1"/>
  <c r="AT181" i="1"/>
  <c r="AQ181" i="1"/>
  <c r="AV181" i="1"/>
  <c r="AP181" i="1"/>
  <c r="AU181" i="1"/>
  <c r="AS169" i="1"/>
  <c r="AV169" i="1"/>
  <c r="AQ169" i="1"/>
  <c r="AR169" i="1"/>
  <c r="AP169" i="1"/>
  <c r="AU169" i="1"/>
  <c r="AT169" i="1"/>
  <c r="AV1108" i="1"/>
  <c r="AR1108" i="1"/>
  <c r="AU1108" i="1"/>
  <c r="AP1108" i="1"/>
  <c r="AT1108" i="1"/>
  <c r="AS1108" i="1"/>
  <c r="AQ1108" i="1"/>
  <c r="AV1104" i="1"/>
  <c r="AR1104" i="1"/>
  <c r="AQ1104" i="1"/>
  <c r="AU1104" i="1"/>
  <c r="AP1104" i="1"/>
  <c r="AT1104" i="1"/>
  <c r="AS1104" i="1"/>
  <c r="AV513" i="1"/>
  <c r="AR513" i="1"/>
  <c r="AQ513" i="1"/>
  <c r="AU513" i="1"/>
  <c r="AP513" i="1"/>
  <c r="AT513" i="1"/>
  <c r="AS513" i="1"/>
  <c r="AV509" i="1"/>
  <c r="AR509" i="1"/>
  <c r="AS509" i="1"/>
  <c r="AQ509" i="1"/>
  <c r="AP509" i="1"/>
  <c r="AU509" i="1"/>
  <c r="AT509" i="1"/>
  <c r="AV505" i="1"/>
  <c r="AR505" i="1"/>
  <c r="AT505" i="1"/>
  <c r="AS505" i="1"/>
  <c r="AU505" i="1"/>
  <c r="AQ505" i="1"/>
  <c r="AP505" i="1"/>
  <c r="AV501" i="1"/>
  <c r="AR501" i="1"/>
  <c r="AU501" i="1"/>
  <c r="AP501" i="1"/>
  <c r="AT501" i="1"/>
  <c r="AS501" i="1"/>
  <c r="AQ501" i="1"/>
  <c r="AV497" i="1"/>
  <c r="AR497" i="1"/>
  <c r="AQ497" i="1"/>
  <c r="AU497" i="1"/>
  <c r="AP497" i="1"/>
  <c r="AT497" i="1"/>
  <c r="AS497" i="1"/>
  <c r="AV493" i="1"/>
  <c r="AR493" i="1"/>
  <c r="AS493" i="1"/>
  <c r="AQ493" i="1"/>
  <c r="AU493" i="1"/>
  <c r="AT493" i="1"/>
  <c r="AP493" i="1"/>
  <c r="AV489" i="1"/>
  <c r="AR489" i="1"/>
  <c r="AT489" i="1"/>
  <c r="AS489" i="1"/>
  <c r="AQ489" i="1"/>
  <c r="AP489" i="1"/>
  <c r="AU489" i="1"/>
  <c r="AV485" i="1"/>
  <c r="AR485" i="1"/>
  <c r="AU485" i="1"/>
  <c r="AP485" i="1"/>
  <c r="AT485" i="1"/>
  <c r="AS485" i="1"/>
  <c r="AQ485" i="1"/>
  <c r="AV481" i="1"/>
  <c r="AR481" i="1"/>
  <c r="AQ481" i="1"/>
  <c r="AU481" i="1"/>
  <c r="AP481" i="1"/>
  <c r="AT481" i="1"/>
  <c r="AS481" i="1"/>
  <c r="AV477" i="1"/>
  <c r="AR477" i="1"/>
  <c r="AS477" i="1"/>
  <c r="AQ477" i="1"/>
  <c r="AP477" i="1"/>
  <c r="AU477" i="1"/>
  <c r="AT477" i="1"/>
  <c r="AV473" i="1"/>
  <c r="AR473" i="1"/>
  <c r="AT473" i="1"/>
  <c r="AS473" i="1"/>
  <c r="AU473" i="1"/>
  <c r="AQ473" i="1"/>
  <c r="AP473" i="1"/>
  <c r="AV469" i="1"/>
  <c r="AR469" i="1"/>
  <c r="AU469" i="1"/>
  <c r="AP469" i="1"/>
  <c r="AT469" i="1"/>
  <c r="AS469" i="1"/>
  <c r="AQ469" i="1"/>
  <c r="AV465" i="1"/>
  <c r="AR465" i="1"/>
  <c r="AQ465" i="1"/>
  <c r="AU465" i="1"/>
  <c r="AP465" i="1"/>
  <c r="AT465" i="1"/>
  <c r="AS465" i="1"/>
  <c r="AV461" i="1"/>
  <c r="AR461" i="1"/>
  <c r="AS461" i="1"/>
  <c r="AQ461" i="1"/>
  <c r="AU461" i="1"/>
  <c r="AT461" i="1"/>
  <c r="AP461" i="1"/>
  <c r="AV457" i="1"/>
  <c r="AR457" i="1"/>
  <c r="AT457" i="1"/>
  <c r="AS457" i="1"/>
  <c r="AQ457" i="1"/>
  <c r="AP457" i="1"/>
  <c r="AU457" i="1"/>
  <c r="AV453" i="1"/>
  <c r="AR453" i="1"/>
  <c r="AU453" i="1"/>
  <c r="AP453" i="1"/>
  <c r="AT453" i="1"/>
  <c r="AS453" i="1"/>
  <c r="AQ453" i="1"/>
  <c r="AT194" i="1"/>
  <c r="AP194" i="1"/>
  <c r="AS194" i="1"/>
  <c r="AR194" i="1"/>
  <c r="AV194" i="1"/>
  <c r="AU194" i="1"/>
  <c r="AQ194" i="1"/>
  <c r="AT190" i="1"/>
  <c r="AP190" i="1"/>
  <c r="AU190" i="1"/>
  <c r="AS190" i="1"/>
  <c r="AR190" i="1"/>
  <c r="AQ190" i="1"/>
  <c r="AV190" i="1"/>
  <c r="AT186" i="1"/>
  <c r="AP186" i="1"/>
  <c r="AV186" i="1"/>
  <c r="AQ186" i="1"/>
  <c r="AU186" i="1"/>
  <c r="AS186" i="1"/>
  <c r="AR186" i="1"/>
  <c r="AT182" i="1"/>
  <c r="AP182" i="1"/>
  <c r="AV182" i="1"/>
  <c r="AQ182" i="1"/>
  <c r="AS182" i="1"/>
  <c r="AR182" i="1"/>
  <c r="AU182" i="1"/>
  <c r="AT178" i="1"/>
  <c r="AP178" i="1"/>
  <c r="AR178" i="1"/>
  <c r="AS178" i="1"/>
  <c r="AQ178" i="1"/>
  <c r="AV178" i="1"/>
  <c r="AU178" i="1"/>
  <c r="AT174" i="1"/>
  <c r="AP174" i="1"/>
  <c r="AS174" i="1"/>
  <c r="AR174" i="1"/>
  <c r="AQ174" i="1"/>
  <c r="AV174" i="1"/>
  <c r="AU174" i="1"/>
  <c r="AT170" i="1"/>
  <c r="AP170" i="1"/>
  <c r="AU170" i="1"/>
  <c r="AR170" i="1"/>
  <c r="AQ170" i="1"/>
  <c r="AV170" i="1"/>
  <c r="AS170" i="1"/>
  <c r="AT166" i="1"/>
  <c r="AP166" i="1"/>
  <c r="AV166" i="1"/>
  <c r="AQ166" i="1"/>
  <c r="AR166" i="1"/>
  <c r="AU166" i="1"/>
  <c r="AS166" i="1"/>
  <c r="AT162" i="1"/>
  <c r="AP162" i="1"/>
  <c r="AR162" i="1"/>
  <c r="AQ162" i="1"/>
  <c r="AV162" i="1"/>
  <c r="AU162" i="1"/>
  <c r="AS162" i="1"/>
  <c r="AT158" i="1"/>
  <c r="AP158" i="1"/>
  <c r="AS158" i="1"/>
  <c r="AQ158" i="1"/>
  <c r="AV158" i="1"/>
  <c r="AU158" i="1"/>
  <c r="AR158" i="1"/>
  <c r="AT154" i="1"/>
  <c r="AP154" i="1"/>
  <c r="AU154" i="1"/>
  <c r="AQ154" i="1"/>
  <c r="AV154" i="1"/>
  <c r="AS154" i="1"/>
  <c r="AR154" i="1"/>
  <c r="AT150" i="1"/>
  <c r="AP150" i="1"/>
  <c r="AV150" i="1"/>
  <c r="AQ150" i="1"/>
  <c r="AU150" i="1"/>
  <c r="AS150" i="1"/>
  <c r="AR150" i="1"/>
  <c r="AT146" i="1"/>
  <c r="AP146" i="1"/>
  <c r="AR146" i="1"/>
  <c r="AV146" i="1"/>
  <c r="AU146" i="1"/>
  <c r="AS146" i="1"/>
  <c r="AQ146" i="1"/>
  <c r="AT142" i="1"/>
  <c r="AP142" i="1"/>
  <c r="AU142" i="1"/>
  <c r="AS142" i="1"/>
  <c r="AR142" i="1"/>
  <c r="AV142" i="1"/>
  <c r="AQ142" i="1"/>
  <c r="AT138" i="1"/>
  <c r="AP138" i="1"/>
  <c r="AV138" i="1"/>
  <c r="AQ138" i="1"/>
  <c r="AU138" i="1"/>
  <c r="AS138" i="1"/>
  <c r="AR138" i="1"/>
  <c r="AT134" i="1"/>
  <c r="AP134" i="1"/>
  <c r="AR134" i="1"/>
  <c r="AV134" i="1"/>
  <c r="AQ134" i="1"/>
  <c r="AU134" i="1"/>
  <c r="AS134" i="1"/>
  <c r="AR5" i="1"/>
  <c r="AS5" i="1"/>
  <c r="AU5" i="1"/>
  <c r="AU508" i="1"/>
  <c r="AQ508" i="1"/>
  <c r="AT508" i="1"/>
  <c r="AS508" i="1"/>
  <c r="AV508" i="1"/>
  <c r="AR508" i="1"/>
  <c r="AP508" i="1"/>
  <c r="AU472" i="1"/>
  <c r="AQ472" i="1"/>
  <c r="AV472" i="1"/>
  <c r="AP472" i="1"/>
  <c r="AT472" i="1"/>
  <c r="AS472" i="1"/>
  <c r="AR472" i="1"/>
  <c r="AS157" i="1"/>
  <c r="AU157" i="1"/>
  <c r="AP157" i="1"/>
  <c r="AQ157" i="1"/>
  <c r="AV157" i="1"/>
  <c r="AT157" i="1"/>
  <c r="AR157" i="1"/>
  <c r="AS153" i="1"/>
  <c r="AV153" i="1"/>
  <c r="AQ153" i="1"/>
  <c r="AP153" i="1"/>
  <c r="AU153" i="1"/>
  <c r="AT153" i="1"/>
  <c r="AR153" i="1"/>
  <c r="AS149" i="1"/>
  <c r="AR149" i="1"/>
  <c r="AV149" i="1"/>
  <c r="AP149" i="1"/>
  <c r="AU149" i="1"/>
  <c r="AT149" i="1"/>
  <c r="AQ149" i="1"/>
  <c r="AS145" i="1"/>
  <c r="AT145" i="1"/>
  <c r="AV145" i="1"/>
  <c r="AP145" i="1"/>
  <c r="AU145" i="1"/>
  <c r="AR145" i="1"/>
  <c r="AQ145" i="1"/>
  <c r="AS141" i="1"/>
  <c r="AV141" i="1"/>
  <c r="AQ141" i="1"/>
  <c r="AU141" i="1"/>
  <c r="AP141" i="1"/>
  <c r="AT141" i="1"/>
  <c r="AR141" i="1"/>
  <c r="AS137" i="1"/>
  <c r="AR137" i="1"/>
  <c r="AV137" i="1"/>
  <c r="AQ137" i="1"/>
  <c r="AU137" i="1"/>
  <c r="AP137" i="1"/>
  <c r="AT137" i="1"/>
  <c r="AS133" i="1"/>
  <c r="AT133" i="1"/>
  <c r="AR133" i="1"/>
  <c r="AV133" i="1"/>
  <c r="AQ133" i="1"/>
  <c r="AU133" i="1"/>
  <c r="AP133" i="1"/>
  <c r="AV64" i="1"/>
  <c r="AU64" i="1"/>
  <c r="AR60" i="1"/>
  <c r="AQ60" i="1"/>
  <c r="AV56" i="1"/>
  <c r="AU56" i="1"/>
  <c r="AV52" i="1"/>
  <c r="AU52" i="1"/>
  <c r="AP48" i="1"/>
  <c r="AV48" i="1"/>
  <c r="AU48" i="1"/>
  <c r="AS44" i="1"/>
  <c r="AQ44" i="1"/>
  <c r="AV44" i="1"/>
  <c r="AU44" i="1"/>
  <c r="AT44" i="1"/>
  <c r="AP44" i="1"/>
  <c r="AS40" i="1"/>
  <c r="AQ40" i="1"/>
  <c r="AP40" i="1"/>
  <c r="AV40" i="1"/>
  <c r="AU40" i="1"/>
  <c r="AR40" i="1"/>
  <c r="AS36" i="1"/>
  <c r="AQ36" i="1"/>
  <c r="AR36" i="1"/>
  <c r="AV36" i="1"/>
  <c r="AT36" i="1"/>
  <c r="AS32" i="1"/>
  <c r="AP32" i="1"/>
  <c r="AT32" i="1"/>
  <c r="AR32" i="1"/>
  <c r="AU32" i="1"/>
  <c r="AS28" i="1"/>
  <c r="AQ28" i="1"/>
  <c r="AV28" i="1"/>
  <c r="AU28" i="1"/>
  <c r="AT28" i="1"/>
  <c r="AP28" i="1"/>
  <c r="AS24" i="1"/>
  <c r="AQ24" i="1"/>
  <c r="AP24" i="1"/>
  <c r="AV24" i="1"/>
  <c r="AU24" i="1"/>
  <c r="AR24" i="1"/>
  <c r="AS20" i="1"/>
  <c r="AQ20" i="1"/>
  <c r="AR20" i="1"/>
  <c r="AV20" i="1"/>
  <c r="AT20" i="1"/>
  <c r="AV16" i="1"/>
  <c r="AP16" i="1"/>
  <c r="AS16" i="1"/>
  <c r="AT16" i="1"/>
  <c r="AP12" i="1"/>
  <c r="AR12" i="1"/>
  <c r="AT12" i="1"/>
  <c r="AV12" i="1"/>
  <c r="AS8" i="1"/>
  <c r="AP8" i="1"/>
  <c r="AV8" i="1"/>
  <c r="AQ8" i="1"/>
  <c r="AT8" i="1"/>
  <c r="AU8" i="1"/>
  <c r="AS4" i="1"/>
  <c r="AU4" i="1"/>
  <c r="AP4" i="1"/>
  <c r="AV4" i="1"/>
  <c r="AQ4" i="1"/>
  <c r="AR4" i="1"/>
  <c r="AU1103" i="1"/>
  <c r="AQ1103" i="1"/>
  <c r="AS1103" i="1"/>
  <c r="AR1103" i="1"/>
  <c r="AP1103" i="1"/>
  <c r="AV1103" i="1"/>
  <c r="AT1103" i="1"/>
  <c r="AU504" i="1"/>
  <c r="AQ504" i="1"/>
  <c r="AV504" i="1"/>
  <c r="AP504" i="1"/>
  <c r="AT504" i="1"/>
  <c r="AS504" i="1"/>
  <c r="AR504" i="1"/>
  <c r="AU488" i="1"/>
  <c r="AQ488" i="1"/>
  <c r="AV488" i="1"/>
  <c r="AP488" i="1"/>
  <c r="AT488" i="1"/>
  <c r="AS488" i="1"/>
  <c r="AR488" i="1"/>
  <c r="AU476" i="1"/>
  <c r="AQ476" i="1"/>
  <c r="AT476" i="1"/>
  <c r="AS476" i="1"/>
  <c r="AV476" i="1"/>
  <c r="AR476" i="1"/>
  <c r="AP476" i="1"/>
  <c r="AU460" i="1"/>
  <c r="AQ460" i="1"/>
  <c r="AT460" i="1"/>
  <c r="AS460" i="1"/>
  <c r="AR460" i="1"/>
  <c r="AP460" i="1"/>
  <c r="AV460" i="1"/>
  <c r="AS189" i="1"/>
  <c r="AV189" i="1"/>
  <c r="AQ189" i="1"/>
  <c r="AU189" i="1"/>
  <c r="AP189" i="1"/>
  <c r="AT189" i="1"/>
  <c r="AR189" i="1"/>
  <c r="AS177" i="1"/>
  <c r="AT177" i="1"/>
  <c r="AR177" i="1"/>
  <c r="AQ177" i="1"/>
  <c r="AV177" i="1"/>
  <c r="AP177" i="1"/>
  <c r="AU177" i="1"/>
  <c r="AS161" i="1"/>
  <c r="AT161" i="1"/>
  <c r="AQ161" i="1"/>
  <c r="AV161" i="1"/>
  <c r="AP161" i="1"/>
  <c r="AU161" i="1"/>
  <c r="AR161" i="1"/>
  <c r="AT515" i="1"/>
  <c r="AP515" i="1"/>
  <c r="AS515" i="1"/>
  <c r="AR515" i="1"/>
  <c r="AQ515" i="1"/>
  <c r="AV515" i="1"/>
  <c r="AU515" i="1"/>
  <c r="AT507" i="1"/>
  <c r="AP507" i="1"/>
  <c r="AV507" i="1"/>
  <c r="AQ507" i="1"/>
  <c r="AU507" i="1"/>
  <c r="AS507" i="1"/>
  <c r="AR507" i="1"/>
  <c r="AT499" i="1"/>
  <c r="AP499" i="1"/>
  <c r="AS499" i="1"/>
  <c r="AR499" i="1"/>
  <c r="AV499" i="1"/>
  <c r="AU499" i="1"/>
  <c r="AQ499" i="1"/>
  <c r="AT491" i="1"/>
  <c r="AP491" i="1"/>
  <c r="AV491" i="1"/>
  <c r="AQ491" i="1"/>
  <c r="AU491" i="1"/>
  <c r="AS491" i="1"/>
  <c r="AR491" i="1"/>
  <c r="AT487" i="1"/>
  <c r="AP487" i="1"/>
  <c r="AR487" i="1"/>
  <c r="AV487" i="1"/>
  <c r="AQ487" i="1"/>
  <c r="AU487" i="1"/>
  <c r="AS487" i="1"/>
  <c r="AT483" i="1"/>
  <c r="AP483" i="1"/>
  <c r="AS483" i="1"/>
  <c r="AR483" i="1"/>
  <c r="AQ483" i="1"/>
  <c r="AV483" i="1"/>
  <c r="AU483" i="1"/>
  <c r="AT479" i="1"/>
  <c r="AP479" i="1"/>
  <c r="AU479" i="1"/>
  <c r="AS479" i="1"/>
  <c r="AV479" i="1"/>
  <c r="AR479" i="1"/>
  <c r="AQ479" i="1"/>
  <c r="AT475" i="1"/>
  <c r="AP475" i="1"/>
  <c r="AV475" i="1"/>
  <c r="AQ475" i="1"/>
  <c r="AU475" i="1"/>
  <c r="AS475" i="1"/>
  <c r="AR475" i="1"/>
  <c r="AT471" i="1"/>
  <c r="AP471" i="1"/>
  <c r="AR471" i="1"/>
  <c r="AV471" i="1"/>
  <c r="AQ471" i="1"/>
  <c r="AU471" i="1"/>
  <c r="AS471" i="1"/>
  <c r="AT467" i="1"/>
  <c r="AP467" i="1"/>
  <c r="AS467" i="1"/>
  <c r="AR467" i="1"/>
  <c r="AV467" i="1"/>
  <c r="AU467" i="1"/>
  <c r="AQ467" i="1"/>
  <c r="AT463" i="1"/>
  <c r="AP463" i="1"/>
  <c r="AU463" i="1"/>
  <c r="AS463" i="1"/>
  <c r="AR463" i="1"/>
  <c r="AQ463" i="1"/>
  <c r="AV463" i="1"/>
  <c r="AT459" i="1"/>
  <c r="AP459" i="1"/>
  <c r="AV459" i="1"/>
  <c r="AQ459" i="1"/>
  <c r="AU459" i="1"/>
  <c r="AS459" i="1"/>
  <c r="AR459" i="1"/>
  <c r="AT455" i="1"/>
  <c r="AP455" i="1"/>
  <c r="AR455" i="1"/>
  <c r="AV455" i="1"/>
  <c r="AQ455" i="1"/>
  <c r="AU455" i="1"/>
  <c r="AS455" i="1"/>
  <c r="AV192" i="1"/>
  <c r="AR192" i="1"/>
  <c r="AQ192" i="1"/>
  <c r="AU192" i="1"/>
  <c r="AP192" i="1"/>
  <c r="AT192" i="1"/>
  <c r="AS192" i="1"/>
  <c r="AV188" i="1"/>
  <c r="AR188" i="1"/>
  <c r="AS188" i="1"/>
  <c r="AQ188" i="1"/>
  <c r="AU188" i="1"/>
  <c r="AT188" i="1"/>
  <c r="AP188" i="1"/>
  <c r="AV184" i="1"/>
  <c r="AR184" i="1"/>
  <c r="AS184" i="1"/>
  <c r="AT184" i="1"/>
  <c r="AQ184" i="1"/>
  <c r="AP184" i="1"/>
  <c r="AU184" i="1"/>
  <c r="AV180" i="1"/>
  <c r="AR180" i="1"/>
  <c r="AT180" i="1"/>
  <c r="AS180" i="1"/>
  <c r="AQ180" i="1"/>
  <c r="AP180" i="1"/>
  <c r="AU180" i="1"/>
  <c r="AV176" i="1"/>
  <c r="AR176" i="1"/>
  <c r="AU176" i="1"/>
  <c r="AP176" i="1"/>
  <c r="AS176" i="1"/>
  <c r="AQ176" i="1"/>
  <c r="AT176" i="1"/>
  <c r="AV172" i="1"/>
  <c r="AR172" i="1"/>
  <c r="AQ172" i="1"/>
  <c r="AS172" i="1"/>
  <c r="AP172" i="1"/>
  <c r="AU172" i="1"/>
  <c r="AT172" i="1"/>
  <c r="AV168" i="1"/>
  <c r="AR168" i="1"/>
  <c r="AS168" i="1"/>
  <c r="AQ168" i="1"/>
  <c r="AP168" i="1"/>
  <c r="AU168" i="1"/>
  <c r="AT168" i="1"/>
  <c r="AV164" i="1"/>
  <c r="AR164" i="1"/>
  <c r="AT164" i="1"/>
  <c r="AQ164" i="1"/>
  <c r="AP164" i="1"/>
  <c r="AU164" i="1"/>
  <c r="AS164" i="1"/>
  <c r="AV160" i="1"/>
  <c r="AR160" i="1"/>
  <c r="AU160" i="1"/>
  <c r="AP160" i="1"/>
  <c r="AQ160" i="1"/>
  <c r="AT160" i="1"/>
  <c r="AS160" i="1"/>
  <c r="AV156" i="1"/>
  <c r="AR156" i="1"/>
  <c r="AQ156" i="1"/>
  <c r="AP156" i="1"/>
  <c r="AU156" i="1"/>
  <c r="AT156" i="1"/>
  <c r="AS156" i="1"/>
  <c r="AV152" i="1"/>
  <c r="AR152" i="1"/>
  <c r="AS152" i="1"/>
  <c r="AP152" i="1"/>
  <c r="AU152" i="1"/>
  <c r="AT152" i="1"/>
  <c r="AQ152" i="1"/>
  <c r="AV148" i="1"/>
  <c r="AR148" i="1"/>
  <c r="AT148" i="1"/>
  <c r="AP148" i="1"/>
  <c r="AU148" i="1"/>
  <c r="AS148" i="1"/>
  <c r="AQ148" i="1"/>
  <c r="AV144" i="1"/>
  <c r="AR144" i="1"/>
  <c r="AQ144" i="1"/>
  <c r="AU144" i="1"/>
  <c r="AP144" i="1"/>
  <c r="AT144" i="1"/>
  <c r="AS144" i="1"/>
  <c r="AV140" i="1"/>
  <c r="AR140" i="1"/>
  <c r="AS140" i="1"/>
  <c r="AQ140" i="1"/>
  <c r="AU140" i="1"/>
  <c r="AP140" i="1"/>
  <c r="AT140" i="1"/>
  <c r="AV136" i="1"/>
  <c r="AR136" i="1"/>
  <c r="AT136" i="1"/>
  <c r="AS136" i="1"/>
  <c r="AQ136" i="1"/>
  <c r="AU136" i="1"/>
  <c r="AP136" i="1"/>
  <c r="AV132" i="1"/>
  <c r="AR132" i="1"/>
  <c r="AU132" i="1"/>
  <c r="AP132" i="1"/>
  <c r="AT132" i="1"/>
  <c r="AS132" i="1"/>
  <c r="AQ132" i="1"/>
  <c r="AT67" i="1"/>
  <c r="AQ67" i="1"/>
  <c r="AP63" i="1"/>
  <c r="AU63" i="1"/>
  <c r="AT63" i="1"/>
  <c r="AT59" i="1"/>
  <c r="AP59" i="1"/>
  <c r="AQ59" i="1"/>
  <c r="AP55" i="1"/>
  <c r="AU55" i="1"/>
  <c r="AT55" i="1"/>
  <c r="AP51" i="1"/>
  <c r="AT51" i="1"/>
  <c r="AU51" i="1"/>
  <c r="AS47" i="1"/>
  <c r="AP47" i="1"/>
  <c r="AU47" i="1"/>
  <c r="AQ47" i="1"/>
  <c r="AT43" i="1"/>
  <c r="AS43" i="1"/>
  <c r="AQ43" i="1"/>
  <c r="AU39" i="1"/>
  <c r="AT39" i="1"/>
  <c r="AS39" i="1"/>
  <c r="AQ35" i="1"/>
  <c r="AU35" i="1"/>
  <c r="AT35" i="1"/>
  <c r="AP35" i="1"/>
  <c r="AS31" i="1"/>
  <c r="AP31" i="1"/>
  <c r="AU31" i="1"/>
  <c r="AQ31" i="1"/>
  <c r="AT27" i="1"/>
  <c r="AS27" i="1"/>
  <c r="AQ27" i="1"/>
  <c r="AU23" i="1"/>
  <c r="AT23" i="1"/>
  <c r="AS23" i="1"/>
  <c r="AQ19" i="1"/>
  <c r="AU19" i="1"/>
  <c r="AT19" i="1"/>
  <c r="AP19" i="1"/>
  <c r="AS15" i="1"/>
  <c r="AV15" i="1"/>
  <c r="AQ15" i="1"/>
  <c r="AU15" i="1"/>
  <c r="AU11" i="1"/>
  <c r="AQ11" i="1"/>
  <c r="AR11" i="1"/>
  <c r="AV11" i="1"/>
  <c r="AT7" i="1"/>
  <c r="AP7" i="1"/>
  <c r="AQ7" i="1"/>
  <c r="AU7" i="1"/>
  <c r="AT355" i="1"/>
  <c r="AU355" i="1"/>
  <c r="AQ355" i="1"/>
  <c r="AU348" i="1"/>
  <c r="AV348" i="1"/>
  <c r="AR348" i="1"/>
  <c r="AT275" i="1"/>
  <c r="AP275" i="1"/>
  <c r="AS1054" i="1"/>
  <c r="AP1054" i="1"/>
  <c r="AS1050" i="1"/>
  <c r="AP1050" i="1"/>
  <c r="AT1050" i="1"/>
  <c r="AS1046" i="1"/>
  <c r="AT1046" i="1"/>
  <c r="AS1042" i="1"/>
  <c r="AP1042" i="1"/>
  <c r="AS1034" i="1"/>
  <c r="AP1034" i="1"/>
  <c r="AS1030" i="1"/>
  <c r="AP1030" i="1"/>
  <c r="AS1026" i="1"/>
  <c r="AP1026" i="1"/>
  <c r="AT1026" i="1"/>
  <c r="AS1002" i="1"/>
  <c r="AT1002" i="1"/>
  <c r="AP1002" i="1"/>
  <c r="AS998" i="1"/>
  <c r="AP998" i="1"/>
  <c r="AS994" i="1"/>
  <c r="AP994" i="1"/>
  <c r="AU952" i="1"/>
  <c r="AR952" i="1"/>
  <c r="AT887" i="1"/>
  <c r="AQ887" i="1"/>
  <c r="AT883" i="1"/>
  <c r="AU883" i="1"/>
  <c r="AT875" i="1"/>
  <c r="AU875" i="1"/>
  <c r="AS786" i="1"/>
  <c r="AT786" i="1"/>
  <c r="AS782" i="1"/>
  <c r="AP782" i="1"/>
  <c r="AT782" i="1"/>
  <c r="AV773" i="1"/>
  <c r="AS773" i="1"/>
  <c r="AT663" i="1"/>
  <c r="AQ663" i="1"/>
  <c r="AU663" i="1"/>
  <c r="AR663" i="1"/>
  <c r="AS658" i="1"/>
  <c r="AQ658" i="1"/>
  <c r="AU658" i="1"/>
  <c r="AT587" i="1"/>
  <c r="AQ587" i="1"/>
  <c r="AU587" i="1"/>
  <c r="AS582" i="1"/>
  <c r="AT582" i="1"/>
  <c r="AP582" i="1"/>
  <c r="AT427" i="1"/>
  <c r="AQ427" i="1"/>
  <c r="AT423" i="1"/>
  <c r="AU423" i="1"/>
  <c r="AS402" i="1"/>
  <c r="AT402" i="1"/>
  <c r="AS317" i="1"/>
  <c r="AP317" i="1"/>
  <c r="AT317" i="1"/>
  <c r="AS313" i="1"/>
  <c r="AT313" i="1"/>
  <c r="AP313" i="1"/>
  <c r="AS305" i="1"/>
  <c r="AT305" i="1"/>
  <c r="AS301" i="1"/>
  <c r="AP301" i="1"/>
  <c r="AT301" i="1"/>
  <c r="AV297" i="1"/>
  <c r="AT297" i="1"/>
  <c r="AP297" i="1"/>
  <c r="AV245" i="1"/>
  <c r="AS245" i="1"/>
  <c r="AV229" i="1"/>
  <c r="AS229" i="1"/>
  <c r="AU76" i="1"/>
  <c r="AV76" i="1"/>
  <c r="AU660" i="1"/>
  <c r="AV660" i="1"/>
  <c r="AQ79" i="1"/>
  <c r="AS233" i="1"/>
  <c r="AS241" i="1"/>
  <c r="AP309" i="1"/>
  <c r="AR315" i="1"/>
  <c r="AS353" i="1"/>
  <c r="AP402" i="1"/>
  <c r="AQ431" i="1"/>
  <c r="AR660" i="1"/>
  <c r="AV663" i="1"/>
  <c r="AU707" i="1"/>
  <c r="AQ775" i="1"/>
  <c r="AQ871" i="1"/>
  <c r="AS881" i="1"/>
  <c r="AR948" i="1"/>
  <c r="AV952" i="1"/>
  <c r="AT998" i="1"/>
  <c r="AQ1027" i="1"/>
  <c r="AT1034" i="1"/>
  <c r="AQ1051" i="1"/>
  <c r="AT347" i="1"/>
  <c r="AU347" i="1"/>
  <c r="AQ347" i="1"/>
  <c r="AV1005" i="1"/>
  <c r="AS1005" i="1"/>
  <c r="AV1001" i="1"/>
  <c r="AS1001" i="1"/>
  <c r="AV997" i="1"/>
  <c r="AS997" i="1"/>
  <c r="AV993" i="1"/>
  <c r="AS993" i="1"/>
  <c r="AT951" i="1"/>
  <c r="AQ951" i="1"/>
  <c r="AV951" i="1"/>
  <c r="AU951" i="1"/>
  <c r="AT947" i="1"/>
  <c r="AU947" i="1"/>
  <c r="AV947" i="1"/>
  <c r="AR947" i="1"/>
  <c r="AS886" i="1"/>
  <c r="AP886" i="1"/>
  <c r="AU886" i="1"/>
  <c r="AT886" i="1"/>
  <c r="AS882" i="1"/>
  <c r="AQ882" i="1"/>
  <c r="AT882" i="1"/>
  <c r="AP882" i="1"/>
  <c r="AS878" i="1"/>
  <c r="AT878" i="1"/>
  <c r="AP878" i="1"/>
  <c r="AS874" i="1"/>
  <c r="AT874" i="1"/>
  <c r="AP874" i="1"/>
  <c r="AS870" i="1"/>
  <c r="AP870" i="1"/>
  <c r="AT870" i="1"/>
  <c r="AS866" i="1"/>
  <c r="AT866" i="1"/>
  <c r="AP866" i="1"/>
  <c r="AV785" i="1"/>
  <c r="AS785" i="1"/>
  <c r="AV705" i="1"/>
  <c r="AS705" i="1"/>
  <c r="AS662" i="1"/>
  <c r="AP662" i="1"/>
  <c r="AQ662" i="1"/>
  <c r="AV657" i="1"/>
  <c r="AP657" i="1"/>
  <c r="AT657" i="1"/>
  <c r="AS657" i="1"/>
  <c r="AS430" i="1"/>
  <c r="AT430" i="1"/>
  <c r="AP430" i="1"/>
  <c r="AS426" i="1"/>
  <c r="AP426" i="1"/>
  <c r="AV409" i="1"/>
  <c r="AS409" i="1"/>
  <c r="AV405" i="1"/>
  <c r="AS405" i="1"/>
  <c r="AV401" i="1"/>
  <c r="AS401" i="1"/>
  <c r="AU396" i="1"/>
  <c r="AR396" i="1"/>
  <c r="AS354" i="1"/>
  <c r="AT354" i="1"/>
  <c r="AU316" i="1"/>
  <c r="AR316" i="1"/>
  <c r="AS316" i="1"/>
  <c r="AP316" i="1"/>
  <c r="AU312" i="1"/>
  <c r="AS312" i="1"/>
  <c r="AP312" i="1"/>
  <c r="AV312" i="1"/>
  <c r="AU308" i="1"/>
  <c r="AT308" i="1"/>
  <c r="AV308" i="1"/>
  <c r="AS308" i="1"/>
  <c r="AU304" i="1"/>
  <c r="AV304" i="1"/>
  <c r="AP304" i="1"/>
  <c r="AS304" i="1"/>
  <c r="AR304" i="1"/>
  <c r="AU300" i="1"/>
  <c r="AR300" i="1"/>
  <c r="AP300" i="1"/>
  <c r="AV300" i="1"/>
  <c r="AU296" i="1"/>
  <c r="AT296" i="1"/>
  <c r="AP296" i="1"/>
  <c r="AV296" i="1"/>
  <c r="AU240" i="1"/>
  <c r="AV240" i="1"/>
  <c r="AR240" i="1"/>
  <c r="AU236" i="1"/>
  <c r="AR236" i="1"/>
  <c r="AV236" i="1"/>
  <c r="AU232" i="1"/>
  <c r="AV232" i="1"/>
  <c r="AR232" i="1"/>
  <c r="AU228" i="1"/>
  <c r="AR228" i="1"/>
  <c r="AU80" i="1"/>
  <c r="AR80" i="1"/>
  <c r="AU75" i="1"/>
  <c r="AU79" i="1"/>
  <c r="AS296" i="1"/>
  <c r="AT300" i="1"/>
  <c r="AP305" i="1"/>
  <c r="AT309" i="1"/>
  <c r="AV315" i="1"/>
  <c r="AV347" i="1"/>
  <c r="AP354" i="1"/>
  <c r="AS365" i="1"/>
  <c r="AQ423" i="1"/>
  <c r="AU431" i="1"/>
  <c r="AV596" i="1"/>
  <c r="AS660" i="1"/>
  <c r="AU775" i="1"/>
  <c r="AP786" i="1"/>
  <c r="AU871" i="1"/>
  <c r="AQ886" i="1"/>
  <c r="AV948" i="1"/>
  <c r="AU1027" i="1"/>
  <c r="AT1042" i="1"/>
  <c r="AU1051" i="1"/>
  <c r="AU352" i="1"/>
  <c r="AR352" i="1"/>
  <c r="AV352" i="1"/>
  <c r="AU1056" i="1"/>
  <c r="AV1056" i="1"/>
  <c r="AR1056" i="1"/>
  <c r="AU1052" i="1"/>
  <c r="AR1052" i="1"/>
  <c r="AV1052" i="1"/>
  <c r="AU1044" i="1"/>
  <c r="AR1044" i="1"/>
  <c r="AU1040" i="1"/>
  <c r="AR1040" i="1"/>
  <c r="AU1036" i="1"/>
  <c r="AR1036" i="1"/>
  <c r="AV1036" i="1"/>
  <c r="AU1032" i="1"/>
  <c r="AV1032" i="1"/>
  <c r="AR1032" i="1"/>
  <c r="AU1028" i="1"/>
  <c r="AR1028" i="1"/>
  <c r="AV1028" i="1"/>
  <c r="AS950" i="1"/>
  <c r="AP950" i="1"/>
  <c r="AT950" i="1"/>
  <c r="AQ950" i="1"/>
  <c r="AV885" i="1"/>
  <c r="AS885" i="1"/>
  <c r="AP885" i="1"/>
  <c r="AV881" i="1"/>
  <c r="AP881" i="1"/>
  <c r="AV873" i="1"/>
  <c r="AS873" i="1"/>
  <c r="AV869" i="1"/>
  <c r="AS869" i="1"/>
  <c r="AU784" i="1"/>
  <c r="AR784" i="1"/>
  <c r="AU780" i="1"/>
  <c r="AR780" i="1"/>
  <c r="AU776" i="1"/>
  <c r="AV776" i="1"/>
  <c r="AR776" i="1"/>
  <c r="AT771" i="1"/>
  <c r="AQ771" i="1"/>
  <c r="AU708" i="1"/>
  <c r="AR708" i="1"/>
  <c r="AV708" i="1"/>
  <c r="AS708" i="1"/>
  <c r="AU704" i="1"/>
  <c r="AR704" i="1"/>
  <c r="AT595" i="1"/>
  <c r="AQ595" i="1"/>
  <c r="AU595" i="1"/>
  <c r="AS590" i="1"/>
  <c r="AT590" i="1"/>
  <c r="AV429" i="1"/>
  <c r="AS429" i="1"/>
  <c r="AV425" i="1"/>
  <c r="AS425" i="1"/>
  <c r="AU408" i="1"/>
  <c r="AV408" i="1"/>
  <c r="AT404" i="1"/>
  <c r="AU404" i="1"/>
  <c r="AT395" i="1"/>
  <c r="AU395" i="1"/>
  <c r="AQ395" i="1"/>
  <c r="AU364" i="1"/>
  <c r="AR364" i="1"/>
  <c r="AU360" i="1"/>
  <c r="AV360" i="1"/>
  <c r="AU311" i="1"/>
  <c r="AR311" i="1"/>
  <c r="AV311" i="1"/>
  <c r="AU307" i="1"/>
  <c r="AV307" i="1"/>
  <c r="AR307" i="1"/>
  <c r="AU299" i="1"/>
  <c r="AV299" i="1"/>
  <c r="AS74" i="1"/>
  <c r="AT74" i="1"/>
  <c r="AU592" i="1"/>
  <c r="AV592" i="1"/>
  <c r="AR592" i="1"/>
  <c r="AT351" i="1"/>
  <c r="AU351" i="1"/>
  <c r="AS237" i="1"/>
  <c r="AS297" i="1"/>
  <c r="AR303" i="1"/>
  <c r="AR360" i="1"/>
  <c r="AV396" i="1"/>
  <c r="AT426" i="1"/>
  <c r="AS593" i="1"/>
  <c r="AP658" i="1"/>
  <c r="AT662" i="1"/>
  <c r="AS704" i="1"/>
  <c r="AS709" i="1"/>
  <c r="AV780" i="1"/>
  <c r="AQ867" i="1"/>
  <c r="AQ875" i="1"/>
  <c r="AU882" i="1"/>
  <c r="AU887" i="1"/>
  <c r="AU950" i="1"/>
  <c r="AT994" i="1"/>
  <c r="AQ1003" i="1"/>
  <c r="AT1030" i="1"/>
  <c r="AP1038" i="1"/>
  <c r="AV1044" i="1"/>
  <c r="AT1054" i="1"/>
  <c r="AT1055" i="1"/>
  <c r="AQ1055" i="1"/>
  <c r="AT1043" i="1"/>
  <c r="AU1043" i="1"/>
  <c r="AQ1043" i="1"/>
  <c r="AT1039" i="1"/>
  <c r="AQ1039" i="1"/>
  <c r="AU1039" i="1"/>
  <c r="AT1035" i="1"/>
  <c r="AU1035" i="1"/>
  <c r="AT1031" i="1"/>
  <c r="AQ1031" i="1"/>
  <c r="AT999" i="1"/>
  <c r="AQ999" i="1"/>
  <c r="AT995" i="1"/>
  <c r="AU995" i="1"/>
  <c r="AT991" i="1"/>
  <c r="AU991" i="1"/>
  <c r="AT707" i="1"/>
  <c r="AQ707" i="1"/>
  <c r="AR707" i="1"/>
  <c r="AT703" i="1"/>
  <c r="AQ703" i="1"/>
  <c r="AV703" i="1"/>
  <c r="AU703" i="1"/>
  <c r="AT659" i="1"/>
  <c r="AU659" i="1"/>
  <c r="AQ659" i="1"/>
  <c r="AS594" i="1"/>
  <c r="AT594" i="1"/>
  <c r="AV589" i="1"/>
  <c r="AS589" i="1"/>
  <c r="AT583" i="1"/>
  <c r="AQ583" i="1"/>
  <c r="AT411" i="1"/>
  <c r="AQ411" i="1"/>
  <c r="AT407" i="1"/>
  <c r="AQ407" i="1"/>
  <c r="AS398" i="1"/>
  <c r="AP398" i="1"/>
  <c r="AT398" i="1"/>
  <c r="AT363" i="1"/>
  <c r="AU363" i="1"/>
  <c r="AQ363" i="1"/>
  <c r="AS242" i="1"/>
  <c r="AP242" i="1"/>
  <c r="AS238" i="1"/>
  <c r="AT238" i="1"/>
  <c r="AS234" i="1"/>
  <c r="AT234" i="1"/>
  <c r="AS230" i="1"/>
  <c r="AT230" i="1"/>
  <c r="AS774" i="1"/>
  <c r="AT774" i="1"/>
  <c r="AP774" i="1"/>
  <c r="AU588" i="1"/>
  <c r="AR588" i="1"/>
  <c r="AS350" i="1"/>
  <c r="AP350" i="1"/>
  <c r="AP74" i="1"/>
  <c r="AS77" i="1"/>
  <c r="AP230" i="1"/>
  <c r="AP238" i="1"/>
  <c r="AR299" i="1"/>
  <c r="AV303" i="1"/>
  <c r="AR308" i="1"/>
  <c r="AT312" i="1"/>
  <c r="AV316" i="1"/>
  <c r="AQ351" i="1"/>
  <c r="AS361" i="1"/>
  <c r="AS397" i="1"/>
  <c r="AR408" i="1"/>
  <c r="AU427" i="1"/>
  <c r="AS585" i="1"/>
  <c r="AP594" i="1"/>
  <c r="AT658" i="1"/>
  <c r="AU662" i="1"/>
  <c r="AV704" i="1"/>
  <c r="AU771" i="1"/>
  <c r="AS781" i="1"/>
  <c r="AU867" i="1"/>
  <c r="AS877" i="1"/>
  <c r="AQ883" i="1"/>
  <c r="AQ947" i="1"/>
  <c r="AR951" i="1"/>
  <c r="AQ995" i="1"/>
  <c r="AU1003" i="1"/>
  <c r="AU1031" i="1"/>
  <c r="AT1038" i="1"/>
  <c r="AP1046" i="1"/>
  <c r="AU1055" i="1"/>
  <c r="AP4" i="2"/>
  <c r="AT4" i="2"/>
  <c r="AQ4" i="2"/>
  <c r="AU4" i="2"/>
  <c r="AR4" i="2"/>
  <c r="AV4" i="2"/>
  <c r="AS4" i="2"/>
  <c r="AS828" i="2"/>
  <c r="AP828" i="2"/>
  <c r="AT828" i="2"/>
  <c r="AQ828" i="2"/>
  <c r="AU828" i="2"/>
  <c r="AR828" i="2"/>
  <c r="AV828" i="2"/>
  <c r="AS824" i="2"/>
  <c r="AP824" i="2"/>
  <c r="AT824" i="2"/>
  <c r="AQ824" i="2"/>
  <c r="AU824" i="2"/>
  <c r="AR824" i="2"/>
  <c r="AV824" i="2"/>
  <c r="AS820" i="2"/>
  <c r="AP820" i="2"/>
  <c r="AT820" i="2"/>
  <c r="AQ820" i="2"/>
  <c r="AU820" i="2"/>
  <c r="AR820" i="2"/>
  <c r="AV820" i="2"/>
  <c r="AS816" i="2"/>
  <c r="AP816" i="2"/>
  <c r="AT816" i="2"/>
  <c r="AQ816" i="2"/>
  <c r="AU816" i="2"/>
  <c r="AR816" i="2"/>
  <c r="AV816" i="2"/>
  <c r="AS812" i="2"/>
  <c r="AP812" i="2"/>
  <c r="AU812" i="2"/>
  <c r="AQ812" i="2"/>
  <c r="AV812" i="2"/>
  <c r="AR812" i="2"/>
  <c r="AT812" i="2"/>
  <c r="AS808" i="2"/>
  <c r="AP808" i="2"/>
  <c r="AU808" i="2"/>
  <c r="AQ808" i="2"/>
  <c r="AV808" i="2"/>
  <c r="AR808" i="2"/>
  <c r="AT808" i="2"/>
  <c r="AS804" i="2"/>
  <c r="AP804" i="2"/>
  <c r="AU804" i="2"/>
  <c r="AQ804" i="2"/>
  <c r="AV804" i="2"/>
  <c r="AR804" i="2"/>
  <c r="AT804" i="2"/>
  <c r="AS800" i="2"/>
  <c r="AP800" i="2"/>
  <c r="AU800" i="2"/>
  <c r="AQ800" i="2"/>
  <c r="AV800" i="2"/>
  <c r="AR800" i="2"/>
  <c r="AT800" i="2"/>
  <c r="AS796" i="2"/>
  <c r="AP796" i="2"/>
  <c r="AU796" i="2"/>
  <c r="AQ796" i="2"/>
  <c r="AV796" i="2"/>
  <c r="AR796" i="2"/>
  <c r="AT796" i="2"/>
  <c r="AS792" i="2"/>
  <c r="AP792" i="2"/>
  <c r="AU792" i="2"/>
  <c r="AQ792" i="2"/>
  <c r="AV792" i="2"/>
  <c r="AR792" i="2"/>
  <c r="AT792" i="2"/>
  <c r="AS788" i="2"/>
  <c r="AP788" i="2"/>
  <c r="AU788" i="2"/>
  <c r="AQ788" i="2"/>
  <c r="AV788" i="2"/>
  <c r="AR788" i="2"/>
  <c r="AT788" i="2"/>
  <c r="AS784" i="2"/>
  <c r="AP784" i="2"/>
  <c r="AU784" i="2"/>
  <c r="AQ784" i="2"/>
  <c r="AV784" i="2"/>
  <c r="AR784" i="2"/>
  <c r="AT784" i="2"/>
  <c r="AS780" i="2"/>
  <c r="AP780" i="2"/>
  <c r="AU780" i="2"/>
  <c r="AQ780" i="2"/>
  <c r="AV780" i="2"/>
  <c r="AR780" i="2"/>
  <c r="AT780" i="2"/>
  <c r="AR776" i="2"/>
  <c r="AS776" i="2"/>
  <c r="AU776" i="2"/>
  <c r="AP776" i="2"/>
  <c r="AV776" i="2"/>
  <c r="AQ776" i="2"/>
  <c r="AT776" i="2"/>
  <c r="AR772" i="2"/>
  <c r="AV772" i="2"/>
  <c r="AS772" i="2"/>
  <c r="AU772" i="2"/>
  <c r="AP772" i="2"/>
  <c r="AQ772" i="2"/>
  <c r="AT772" i="2"/>
  <c r="AR768" i="2"/>
  <c r="AV768" i="2"/>
  <c r="AS768" i="2"/>
  <c r="AU768" i="2"/>
  <c r="AP768" i="2"/>
  <c r="AQ768" i="2"/>
  <c r="AT768" i="2"/>
  <c r="AR764" i="2"/>
  <c r="AV764" i="2"/>
  <c r="AS764" i="2"/>
  <c r="AU764" i="2"/>
  <c r="AP764" i="2"/>
  <c r="AQ764" i="2"/>
  <c r="AT764" i="2"/>
  <c r="AR760" i="2"/>
  <c r="AV760" i="2"/>
  <c r="AS760" i="2"/>
  <c r="AU760" i="2"/>
  <c r="AP760" i="2"/>
  <c r="AQ760" i="2"/>
  <c r="AT760" i="2"/>
  <c r="AR756" i="2"/>
  <c r="AV756" i="2"/>
  <c r="AS756" i="2"/>
  <c r="AU756" i="2"/>
  <c r="AP756" i="2"/>
  <c r="AQ756" i="2"/>
  <c r="AT756" i="2"/>
  <c r="AR752" i="2"/>
  <c r="AV752" i="2"/>
  <c r="AS752" i="2"/>
  <c r="AU752" i="2"/>
  <c r="AP752" i="2"/>
  <c r="AQ752" i="2"/>
  <c r="AT752" i="2"/>
  <c r="AR748" i="2"/>
  <c r="AV748" i="2"/>
  <c r="AS748" i="2"/>
  <c r="AU748" i="2"/>
  <c r="AP748" i="2"/>
  <c r="AQ748" i="2"/>
  <c r="AT748" i="2"/>
  <c r="AR744" i="2"/>
  <c r="AV744" i="2"/>
  <c r="AS744" i="2"/>
  <c r="AU744" i="2"/>
  <c r="AP744" i="2"/>
  <c r="AQ744" i="2"/>
  <c r="AT744" i="2"/>
  <c r="AR740" i="2"/>
  <c r="AV740" i="2"/>
  <c r="AS740" i="2"/>
  <c r="AU740" i="2"/>
  <c r="AP740" i="2"/>
  <c r="AQ740" i="2"/>
  <c r="AT740" i="2"/>
  <c r="AR736" i="2"/>
  <c r="AV736" i="2"/>
  <c r="AS736" i="2"/>
  <c r="AU736" i="2"/>
  <c r="AP736" i="2"/>
  <c r="AQ736" i="2"/>
  <c r="AT736" i="2"/>
  <c r="AR732" i="2"/>
  <c r="AV732" i="2"/>
  <c r="AS732" i="2"/>
  <c r="AU732" i="2"/>
  <c r="AP732" i="2"/>
  <c r="AQ732" i="2"/>
  <c r="AT732" i="2"/>
  <c r="AR728" i="2"/>
  <c r="AV728" i="2"/>
  <c r="AS728" i="2"/>
  <c r="AU728" i="2"/>
  <c r="AP728" i="2"/>
  <c r="AQ728" i="2"/>
  <c r="AT728" i="2"/>
  <c r="AR724" i="2"/>
  <c r="AV724" i="2"/>
  <c r="AS724" i="2"/>
  <c r="AU724" i="2"/>
  <c r="AP724" i="2"/>
  <c r="AQ724" i="2"/>
  <c r="AT724" i="2"/>
  <c r="AR720" i="2"/>
  <c r="AV720" i="2"/>
  <c r="AS720" i="2"/>
  <c r="AU720" i="2"/>
  <c r="AP720" i="2"/>
  <c r="AQ720" i="2"/>
  <c r="AT720" i="2"/>
  <c r="AR716" i="2"/>
  <c r="AV716" i="2"/>
  <c r="AS716" i="2"/>
  <c r="AU716" i="2"/>
  <c r="AP716" i="2"/>
  <c r="AQ716" i="2"/>
  <c r="AT716" i="2"/>
  <c r="AR712" i="2"/>
  <c r="AV712" i="2"/>
  <c r="AS712" i="2"/>
  <c r="AU712" i="2"/>
  <c r="AP712" i="2"/>
  <c r="AQ712" i="2"/>
  <c r="AT712" i="2"/>
  <c r="AR708" i="2"/>
  <c r="AV708" i="2"/>
  <c r="AS708" i="2"/>
  <c r="AU708" i="2"/>
  <c r="AP708" i="2"/>
  <c r="AQ708" i="2"/>
  <c r="AT708" i="2"/>
  <c r="AR704" i="2"/>
  <c r="AV704" i="2"/>
  <c r="AS704" i="2"/>
  <c r="AU704" i="2"/>
  <c r="AP704" i="2"/>
  <c r="AQ704" i="2"/>
  <c r="AT704" i="2"/>
  <c r="AR700" i="2"/>
  <c r="AV700" i="2"/>
  <c r="AS700" i="2"/>
  <c r="AU700" i="2"/>
  <c r="AP700" i="2"/>
  <c r="AQ700" i="2"/>
  <c r="AT700" i="2"/>
  <c r="AR696" i="2"/>
  <c r="AV696" i="2"/>
  <c r="AS696" i="2"/>
  <c r="AU696" i="2"/>
  <c r="AP696" i="2"/>
  <c r="AQ696" i="2"/>
  <c r="AT696" i="2"/>
  <c r="AR692" i="2"/>
  <c r="AV692" i="2"/>
  <c r="AS692" i="2"/>
  <c r="AU692" i="2"/>
  <c r="AP692" i="2"/>
  <c r="AQ692" i="2"/>
  <c r="AT692" i="2"/>
  <c r="AR688" i="2"/>
  <c r="AV688" i="2"/>
  <c r="AS688" i="2"/>
  <c r="AU688" i="2"/>
  <c r="AP688" i="2"/>
  <c r="AQ688" i="2"/>
  <c r="AT688" i="2"/>
  <c r="AR684" i="2"/>
  <c r="AV684" i="2"/>
  <c r="AS684" i="2"/>
  <c r="AU684" i="2"/>
  <c r="AP684" i="2"/>
  <c r="AQ684" i="2"/>
  <c r="AT684" i="2"/>
  <c r="AR680" i="2"/>
  <c r="AV680" i="2"/>
  <c r="AS680" i="2"/>
  <c r="AU680" i="2"/>
  <c r="AP680" i="2"/>
  <c r="AQ680" i="2"/>
  <c r="AT680" i="2"/>
  <c r="AR676" i="2"/>
  <c r="AV676" i="2"/>
  <c r="AS676" i="2"/>
  <c r="AU676" i="2"/>
  <c r="AP676" i="2"/>
  <c r="AQ676" i="2"/>
  <c r="AT676" i="2"/>
  <c r="AR672" i="2"/>
  <c r="AV672" i="2"/>
  <c r="AS672" i="2"/>
  <c r="AU672" i="2"/>
  <c r="AP672" i="2"/>
  <c r="AQ672" i="2"/>
  <c r="AT672" i="2"/>
  <c r="AR668" i="2"/>
  <c r="AV668" i="2"/>
  <c r="AS668" i="2"/>
  <c r="AU668" i="2"/>
  <c r="AP668" i="2"/>
  <c r="AQ668" i="2"/>
  <c r="AT668" i="2"/>
  <c r="AR664" i="2"/>
  <c r="AV664" i="2"/>
  <c r="AS664" i="2"/>
  <c r="AU664" i="2"/>
  <c r="AP664" i="2"/>
  <c r="AQ664" i="2"/>
  <c r="AT664" i="2"/>
  <c r="AR660" i="2"/>
  <c r="AV660" i="2"/>
  <c r="AS660" i="2"/>
  <c r="AU660" i="2"/>
  <c r="AP660" i="2"/>
  <c r="AQ660" i="2"/>
  <c r="AT660" i="2"/>
  <c r="AR656" i="2"/>
  <c r="AV656" i="2"/>
  <c r="AS656" i="2"/>
  <c r="AU656" i="2"/>
  <c r="AP656" i="2"/>
  <c r="AQ656" i="2"/>
  <c r="AT656" i="2"/>
  <c r="AR652" i="2"/>
  <c r="AV652" i="2"/>
  <c r="AS652" i="2"/>
  <c r="AU652" i="2"/>
  <c r="AP652" i="2"/>
  <c r="AQ652" i="2"/>
  <c r="AT652" i="2"/>
  <c r="AR648" i="2"/>
  <c r="AV648" i="2"/>
  <c r="AS648" i="2"/>
  <c r="AU648" i="2"/>
  <c r="AP648" i="2"/>
  <c r="AQ648" i="2"/>
  <c r="AT648" i="2"/>
  <c r="AR644" i="2"/>
  <c r="AV644" i="2"/>
  <c r="AS644" i="2"/>
  <c r="AU644" i="2"/>
  <c r="AP644" i="2"/>
  <c r="AQ644" i="2"/>
  <c r="AT644" i="2"/>
  <c r="AR640" i="2"/>
  <c r="AV640" i="2"/>
  <c r="AS640" i="2"/>
  <c r="AU640" i="2"/>
  <c r="AP640" i="2"/>
  <c r="AQ640" i="2"/>
  <c r="AT640" i="2"/>
  <c r="AR636" i="2"/>
  <c r="AV636" i="2"/>
  <c r="AS636" i="2"/>
  <c r="AU636" i="2"/>
  <c r="AP636" i="2"/>
  <c r="AQ636" i="2"/>
  <c r="AT636" i="2"/>
  <c r="AR632" i="2"/>
  <c r="AV632" i="2"/>
  <c r="AS632" i="2"/>
  <c r="AU632" i="2"/>
  <c r="AP632" i="2"/>
  <c r="AQ632" i="2"/>
  <c r="AT632" i="2"/>
  <c r="AR628" i="2"/>
  <c r="AV628" i="2"/>
  <c r="AS628" i="2"/>
  <c r="AU628" i="2"/>
  <c r="AP628" i="2"/>
  <c r="AQ628" i="2"/>
  <c r="AT628" i="2"/>
  <c r="AR624" i="2"/>
  <c r="AV624" i="2"/>
  <c r="AS624" i="2"/>
  <c r="AU624" i="2"/>
  <c r="AP624" i="2"/>
  <c r="AQ624" i="2"/>
  <c r="AT624" i="2"/>
  <c r="AR620" i="2"/>
  <c r="AV620" i="2"/>
  <c r="AS620" i="2"/>
  <c r="AU620" i="2"/>
  <c r="AP620" i="2"/>
  <c r="AQ620" i="2"/>
  <c r="AT620" i="2"/>
  <c r="AR616" i="2"/>
  <c r="AV616" i="2"/>
  <c r="AS616" i="2"/>
  <c r="AU616" i="2"/>
  <c r="AP616" i="2"/>
  <c r="AQ616" i="2"/>
  <c r="AT616" i="2"/>
  <c r="AR612" i="2"/>
  <c r="AV612" i="2"/>
  <c r="AS612" i="2"/>
  <c r="AU612" i="2"/>
  <c r="AP612" i="2"/>
  <c r="AQ612" i="2"/>
  <c r="AT612" i="2"/>
  <c r="AR608" i="2"/>
  <c r="AV608" i="2"/>
  <c r="AS608" i="2"/>
  <c r="AU608" i="2"/>
  <c r="AP608" i="2"/>
  <c r="AQ608" i="2"/>
  <c r="AT608" i="2"/>
  <c r="AR604" i="2"/>
  <c r="AV604" i="2"/>
  <c r="AS604" i="2"/>
  <c r="AU604" i="2"/>
  <c r="AP604" i="2"/>
  <c r="AQ604" i="2"/>
  <c r="AT604" i="2"/>
  <c r="AR600" i="2"/>
  <c r="AV600" i="2"/>
  <c r="AS600" i="2"/>
  <c r="AU600" i="2"/>
  <c r="AP600" i="2"/>
  <c r="AQ600" i="2"/>
  <c r="AT600" i="2"/>
  <c r="AR596" i="2"/>
  <c r="AV596" i="2"/>
  <c r="AS596" i="2"/>
  <c r="AU596" i="2"/>
  <c r="AP596" i="2"/>
  <c r="AQ596" i="2"/>
  <c r="AT596" i="2"/>
  <c r="AR592" i="2"/>
  <c r="AV592" i="2"/>
  <c r="AS592" i="2"/>
  <c r="AU592" i="2"/>
  <c r="AP592" i="2"/>
  <c r="AQ592" i="2"/>
  <c r="AT592" i="2"/>
  <c r="AR588" i="2"/>
  <c r="AV588" i="2"/>
  <c r="AS588" i="2"/>
  <c r="AU588" i="2"/>
  <c r="AP588" i="2"/>
  <c r="AQ588" i="2"/>
  <c r="AT588" i="2"/>
  <c r="AR584" i="2"/>
  <c r="AV584" i="2"/>
  <c r="AS584" i="2"/>
  <c r="AU584" i="2"/>
  <c r="AP584" i="2"/>
  <c r="AQ584" i="2"/>
  <c r="AT584" i="2"/>
  <c r="AR580" i="2"/>
  <c r="AV580" i="2"/>
  <c r="AS580" i="2"/>
  <c r="AU580" i="2"/>
  <c r="AP580" i="2"/>
  <c r="AQ580" i="2"/>
  <c r="AT580" i="2"/>
  <c r="AR576" i="2"/>
  <c r="AV576" i="2"/>
  <c r="AS576" i="2"/>
  <c r="AU576" i="2"/>
  <c r="AP576" i="2"/>
  <c r="AQ576" i="2"/>
  <c r="AT576" i="2"/>
  <c r="AR572" i="2"/>
  <c r="AV572" i="2"/>
  <c r="AS572" i="2"/>
  <c r="AU572" i="2"/>
  <c r="AP572" i="2"/>
  <c r="AQ572" i="2"/>
  <c r="AT572" i="2"/>
  <c r="AR568" i="2"/>
  <c r="AV568" i="2"/>
  <c r="AS568" i="2"/>
  <c r="AP568" i="2"/>
  <c r="AT568" i="2"/>
  <c r="AU568" i="2"/>
  <c r="AQ568" i="2"/>
  <c r="AR564" i="2"/>
  <c r="AV564" i="2"/>
  <c r="AS564" i="2"/>
  <c r="AP564" i="2"/>
  <c r="AT564" i="2"/>
  <c r="AU564" i="2"/>
  <c r="AQ564" i="2"/>
  <c r="AR560" i="2"/>
  <c r="AV560" i="2"/>
  <c r="AS560" i="2"/>
  <c r="AP560" i="2"/>
  <c r="AT560" i="2"/>
  <c r="AU560" i="2"/>
  <c r="AQ560" i="2"/>
  <c r="AR556" i="2"/>
  <c r="AV556" i="2"/>
  <c r="AS556" i="2"/>
  <c r="AP556" i="2"/>
  <c r="AT556" i="2"/>
  <c r="AU556" i="2"/>
  <c r="AQ556" i="2"/>
  <c r="AR552" i="2"/>
  <c r="AV552" i="2"/>
  <c r="AS552" i="2"/>
  <c r="AP552" i="2"/>
  <c r="AT552" i="2"/>
  <c r="AU552" i="2"/>
  <c r="AQ552" i="2"/>
  <c r="AR548" i="2"/>
  <c r="AV548" i="2"/>
  <c r="AS548" i="2"/>
  <c r="AP548" i="2"/>
  <c r="AT548" i="2"/>
  <c r="AU548" i="2"/>
  <c r="AQ548" i="2"/>
  <c r="AR544" i="2"/>
  <c r="AV544" i="2"/>
  <c r="AS544" i="2"/>
  <c r="AP544" i="2"/>
  <c r="AT544" i="2"/>
  <c r="AU544" i="2"/>
  <c r="AQ544" i="2"/>
  <c r="AR540" i="2"/>
  <c r="AV540" i="2"/>
  <c r="AS540" i="2"/>
  <c r="AP540" i="2"/>
  <c r="AT540" i="2"/>
  <c r="AU540" i="2"/>
  <c r="AQ540" i="2"/>
  <c r="AR536" i="2"/>
  <c r="AV536" i="2"/>
  <c r="AS536" i="2"/>
  <c r="AP536" i="2"/>
  <c r="AT536" i="2"/>
  <c r="AU536" i="2"/>
  <c r="AQ536" i="2"/>
  <c r="AR532" i="2"/>
  <c r="AV532" i="2"/>
  <c r="AS532" i="2"/>
  <c r="AP532" i="2"/>
  <c r="AT532" i="2"/>
  <c r="AU532" i="2"/>
  <c r="AQ532" i="2"/>
  <c r="AR528" i="2"/>
  <c r="AV528" i="2"/>
  <c r="AS528" i="2"/>
  <c r="AP528" i="2"/>
  <c r="AT528" i="2"/>
  <c r="AU528" i="2"/>
  <c r="AQ528" i="2"/>
  <c r="AR524" i="2"/>
  <c r="AV524" i="2"/>
  <c r="AS524" i="2"/>
  <c r="AP524" i="2"/>
  <c r="AT524" i="2"/>
  <c r="AU524" i="2"/>
  <c r="AQ524" i="2"/>
  <c r="AR520" i="2"/>
  <c r="AV520" i="2"/>
  <c r="AS520" i="2"/>
  <c r="AP520" i="2"/>
  <c r="AT520" i="2"/>
  <c r="AU520" i="2"/>
  <c r="AQ520" i="2"/>
  <c r="AR516" i="2"/>
  <c r="AV516" i="2"/>
  <c r="AS516" i="2"/>
  <c r="AP516" i="2"/>
  <c r="AT516" i="2"/>
  <c r="AU516" i="2"/>
  <c r="AQ516" i="2"/>
  <c r="AR512" i="2"/>
  <c r="AV512" i="2"/>
  <c r="AS512" i="2"/>
  <c r="AP512" i="2"/>
  <c r="AT512" i="2"/>
  <c r="AU512" i="2"/>
  <c r="AQ512" i="2"/>
  <c r="AR508" i="2"/>
  <c r="AV508" i="2"/>
  <c r="AS508" i="2"/>
  <c r="AP508" i="2"/>
  <c r="AT508" i="2"/>
  <c r="AU508" i="2"/>
  <c r="AQ508" i="2"/>
  <c r="AR504" i="2"/>
  <c r="AV504" i="2"/>
  <c r="AQ504" i="2"/>
  <c r="AS504" i="2"/>
  <c r="AT504" i="2"/>
  <c r="AP504" i="2"/>
  <c r="AU504" i="2"/>
  <c r="AR500" i="2"/>
  <c r="AV500" i="2"/>
  <c r="AQ500" i="2"/>
  <c r="AS500" i="2"/>
  <c r="AT500" i="2"/>
  <c r="AP500" i="2"/>
  <c r="AU500" i="2"/>
  <c r="AR496" i="2"/>
  <c r="AV496" i="2"/>
  <c r="AQ496" i="2"/>
  <c r="AS496" i="2"/>
  <c r="AT496" i="2"/>
  <c r="AP496" i="2"/>
  <c r="AU496" i="2"/>
  <c r="AR492" i="2"/>
  <c r="AV492" i="2"/>
  <c r="AQ492" i="2"/>
  <c r="AS492" i="2"/>
  <c r="AT492" i="2"/>
  <c r="AP492" i="2"/>
  <c r="AU492" i="2"/>
  <c r="AR488" i="2"/>
  <c r="AV488" i="2"/>
  <c r="AQ488" i="2"/>
  <c r="AS488" i="2"/>
  <c r="AT488" i="2"/>
  <c r="AP488" i="2"/>
  <c r="AU488" i="2"/>
  <c r="AQ484" i="2"/>
  <c r="AU484" i="2"/>
  <c r="AR484" i="2"/>
  <c r="AV484" i="2"/>
  <c r="AP484" i="2"/>
  <c r="AS484" i="2"/>
  <c r="AT484" i="2"/>
  <c r="AQ480" i="2"/>
  <c r="AU480" i="2"/>
  <c r="AR480" i="2"/>
  <c r="AV480" i="2"/>
  <c r="AP480" i="2"/>
  <c r="AS480" i="2"/>
  <c r="AT480" i="2"/>
  <c r="AQ476" i="2"/>
  <c r="AU476" i="2"/>
  <c r="AR476" i="2"/>
  <c r="AV476" i="2"/>
  <c r="AP476" i="2"/>
  <c r="AS476" i="2"/>
  <c r="AT476" i="2"/>
  <c r="AQ472" i="2"/>
  <c r="AU472" i="2"/>
  <c r="AR472" i="2"/>
  <c r="AV472" i="2"/>
  <c r="AP472" i="2"/>
  <c r="AS472" i="2"/>
  <c r="AT472" i="2"/>
  <c r="AQ468" i="2"/>
  <c r="AU468" i="2"/>
  <c r="AR468" i="2"/>
  <c r="AV468" i="2"/>
  <c r="AP468" i="2"/>
  <c r="AS468" i="2"/>
  <c r="AT468" i="2"/>
  <c r="AQ464" i="2"/>
  <c r="AU464" i="2"/>
  <c r="AR464" i="2"/>
  <c r="AV464" i="2"/>
  <c r="AP464" i="2"/>
  <c r="AS464" i="2"/>
  <c r="AT464" i="2"/>
  <c r="AQ460" i="2"/>
  <c r="AU460" i="2"/>
  <c r="AR460" i="2"/>
  <c r="AV460" i="2"/>
  <c r="AP460" i="2"/>
  <c r="AS460" i="2"/>
  <c r="AT460" i="2"/>
  <c r="AQ456" i="2"/>
  <c r="AU456" i="2"/>
  <c r="AR456" i="2"/>
  <c r="AV456" i="2"/>
  <c r="AP456" i="2"/>
  <c r="AS456" i="2"/>
  <c r="AT456" i="2"/>
  <c r="AQ452" i="2"/>
  <c r="AU452" i="2"/>
  <c r="AR452" i="2"/>
  <c r="AV452" i="2"/>
  <c r="AP452" i="2"/>
  <c r="AS452" i="2"/>
  <c r="AT452" i="2"/>
  <c r="AQ448" i="2"/>
  <c r="AU448" i="2"/>
  <c r="AR448" i="2"/>
  <c r="AV448" i="2"/>
  <c r="AP448" i="2"/>
  <c r="AS448" i="2"/>
  <c r="AT448" i="2"/>
  <c r="AQ444" i="2"/>
  <c r="AU444" i="2"/>
  <c r="AR444" i="2"/>
  <c r="AV444" i="2"/>
  <c r="AP444" i="2"/>
  <c r="AS444" i="2"/>
  <c r="AT444" i="2"/>
  <c r="AQ440" i="2"/>
  <c r="AU440" i="2"/>
  <c r="AR440" i="2"/>
  <c r="AV440" i="2"/>
  <c r="AP440" i="2"/>
  <c r="AS440" i="2"/>
  <c r="AT440" i="2"/>
  <c r="AQ436" i="2"/>
  <c r="AU436" i="2"/>
  <c r="AR436" i="2"/>
  <c r="AV436" i="2"/>
  <c r="AP436" i="2"/>
  <c r="AS436" i="2"/>
  <c r="AT436" i="2"/>
  <c r="AQ432" i="2"/>
  <c r="AU432" i="2"/>
  <c r="AR432" i="2"/>
  <c r="AV432" i="2"/>
  <c r="AP432" i="2"/>
  <c r="AS432" i="2"/>
  <c r="AT432" i="2"/>
  <c r="AQ428" i="2"/>
  <c r="AU428" i="2"/>
  <c r="AR428" i="2"/>
  <c r="AV428" i="2"/>
  <c r="AP428" i="2"/>
  <c r="AS428" i="2"/>
  <c r="AT428" i="2"/>
  <c r="AQ424" i="2"/>
  <c r="AU424" i="2"/>
  <c r="AR424" i="2"/>
  <c r="AV424" i="2"/>
  <c r="AP424" i="2"/>
  <c r="AS424" i="2"/>
  <c r="AT424" i="2"/>
  <c r="AQ420" i="2"/>
  <c r="AU420" i="2"/>
  <c r="AR420" i="2"/>
  <c r="AV420" i="2"/>
  <c r="AP420" i="2"/>
  <c r="AS420" i="2"/>
  <c r="AT420" i="2"/>
  <c r="AQ416" i="2"/>
  <c r="AU416" i="2"/>
  <c r="AR416" i="2"/>
  <c r="AV416" i="2"/>
  <c r="AP416" i="2"/>
  <c r="AS416" i="2"/>
  <c r="AT416" i="2"/>
  <c r="AQ412" i="2"/>
  <c r="AU412" i="2"/>
  <c r="AR412" i="2"/>
  <c r="AV412" i="2"/>
  <c r="AP412" i="2"/>
  <c r="AS412" i="2"/>
  <c r="AT412" i="2"/>
  <c r="AP408" i="2"/>
  <c r="AT408" i="2"/>
  <c r="AQ408" i="2"/>
  <c r="AU408" i="2"/>
  <c r="AR408" i="2"/>
  <c r="AV408" i="2"/>
  <c r="AS408" i="2"/>
  <c r="AP404" i="2"/>
  <c r="AT404" i="2"/>
  <c r="AQ404" i="2"/>
  <c r="AU404" i="2"/>
  <c r="AR404" i="2"/>
  <c r="AV404" i="2"/>
  <c r="AS404" i="2"/>
  <c r="AP400" i="2"/>
  <c r="AT400" i="2"/>
  <c r="AQ400" i="2"/>
  <c r="AU400" i="2"/>
  <c r="AR400" i="2"/>
  <c r="AV400" i="2"/>
  <c r="AS400" i="2"/>
  <c r="AP396" i="2"/>
  <c r="AT396" i="2"/>
  <c r="AQ396" i="2"/>
  <c r="AU396" i="2"/>
  <c r="AR396" i="2"/>
  <c r="AV396" i="2"/>
  <c r="AS396" i="2"/>
  <c r="AP392" i="2"/>
  <c r="AT392" i="2"/>
  <c r="AQ392" i="2"/>
  <c r="AU392" i="2"/>
  <c r="AR392" i="2"/>
  <c r="AV392" i="2"/>
  <c r="AS392" i="2"/>
  <c r="AP388" i="2"/>
  <c r="AT388" i="2"/>
  <c r="AQ388" i="2"/>
  <c r="AU388" i="2"/>
  <c r="AR388" i="2"/>
  <c r="AV388" i="2"/>
  <c r="AS388" i="2"/>
  <c r="AP384" i="2"/>
  <c r="AT384" i="2"/>
  <c r="AQ384" i="2"/>
  <c r="AU384" i="2"/>
  <c r="AR384" i="2"/>
  <c r="AV384" i="2"/>
  <c r="AS384" i="2"/>
  <c r="AP380" i="2"/>
  <c r="AT380" i="2"/>
  <c r="AQ380" i="2"/>
  <c r="AU380" i="2"/>
  <c r="AR380" i="2"/>
  <c r="AV380" i="2"/>
  <c r="AS380" i="2"/>
  <c r="AP376" i="2"/>
  <c r="AT376" i="2"/>
  <c r="AQ376" i="2"/>
  <c r="AU376" i="2"/>
  <c r="AR376" i="2"/>
  <c r="AV376" i="2"/>
  <c r="AS376" i="2"/>
  <c r="AP372" i="2"/>
  <c r="AT372" i="2"/>
  <c r="AQ372" i="2"/>
  <c r="AU372" i="2"/>
  <c r="AR372" i="2"/>
  <c r="AV372" i="2"/>
  <c r="AS372" i="2"/>
  <c r="AP368" i="2"/>
  <c r="AT368" i="2"/>
  <c r="AQ368" i="2"/>
  <c r="AU368" i="2"/>
  <c r="AR368" i="2"/>
  <c r="AV368" i="2"/>
  <c r="AS368" i="2"/>
  <c r="AP364" i="2"/>
  <c r="AT364" i="2"/>
  <c r="AQ364" i="2"/>
  <c r="AU364" i="2"/>
  <c r="AR364" i="2"/>
  <c r="AV364" i="2"/>
  <c r="AS364" i="2"/>
  <c r="AR360" i="2"/>
  <c r="AV360" i="2"/>
  <c r="AQ360" i="2"/>
  <c r="AS360" i="2"/>
  <c r="AT360" i="2"/>
  <c r="AP360" i="2"/>
  <c r="AU360" i="2"/>
  <c r="AR356" i="2"/>
  <c r="AV356" i="2"/>
  <c r="AQ356" i="2"/>
  <c r="AS356" i="2"/>
  <c r="AT356" i="2"/>
  <c r="AP356" i="2"/>
  <c r="AU356" i="2"/>
  <c r="AR352" i="2"/>
  <c r="AV352" i="2"/>
  <c r="AQ352" i="2"/>
  <c r="AS352" i="2"/>
  <c r="AT352" i="2"/>
  <c r="AP352" i="2"/>
  <c r="AU352" i="2"/>
  <c r="AR348" i="2"/>
  <c r="AV348" i="2"/>
  <c r="AQ348" i="2"/>
  <c r="AS348" i="2"/>
  <c r="AT348" i="2"/>
  <c r="AP348" i="2"/>
  <c r="AU348" i="2"/>
  <c r="AR344" i="2"/>
  <c r="AV344" i="2"/>
  <c r="AQ344" i="2"/>
  <c r="AS344" i="2"/>
  <c r="AT344" i="2"/>
  <c r="AP344" i="2"/>
  <c r="AU344" i="2"/>
  <c r="AR340" i="2"/>
  <c r="AV340" i="2"/>
  <c r="AQ340" i="2"/>
  <c r="AS340" i="2"/>
  <c r="AT340" i="2"/>
  <c r="AP340" i="2"/>
  <c r="AU340" i="2"/>
  <c r="AP336" i="2"/>
  <c r="AT336" i="2"/>
  <c r="AU336" i="2"/>
  <c r="AQ336" i="2"/>
  <c r="AV336" i="2"/>
  <c r="AR336" i="2"/>
  <c r="AS336" i="2"/>
  <c r="AP332" i="2"/>
  <c r="AT332" i="2"/>
  <c r="AU332" i="2"/>
  <c r="AQ332" i="2"/>
  <c r="AV332" i="2"/>
  <c r="AS332" i="2"/>
  <c r="AR332" i="2"/>
  <c r="AP328" i="2"/>
  <c r="AT328" i="2"/>
  <c r="AU328" i="2"/>
  <c r="AQ328" i="2"/>
  <c r="AV328" i="2"/>
  <c r="AR328" i="2"/>
  <c r="AS328" i="2"/>
  <c r="AP324" i="2"/>
  <c r="AT324" i="2"/>
  <c r="AU324" i="2"/>
  <c r="AQ324" i="2"/>
  <c r="AV324" i="2"/>
  <c r="AS324" i="2"/>
  <c r="AR324" i="2"/>
  <c r="AP320" i="2"/>
  <c r="AT320" i="2"/>
  <c r="AU320" i="2"/>
  <c r="AQ320" i="2"/>
  <c r="AV320" i="2"/>
  <c r="AR320" i="2"/>
  <c r="AS320" i="2"/>
  <c r="AP316" i="2"/>
  <c r="AT316" i="2"/>
  <c r="AU316" i="2"/>
  <c r="AQ316" i="2"/>
  <c r="AV316" i="2"/>
  <c r="AS316" i="2"/>
  <c r="AR316" i="2"/>
  <c r="AP312" i="2"/>
  <c r="AT312" i="2"/>
  <c r="AU312" i="2"/>
  <c r="AQ312" i="2"/>
  <c r="AV312" i="2"/>
  <c r="AR312" i="2"/>
  <c r="AS312" i="2"/>
  <c r="AP308" i="2"/>
  <c r="AT308" i="2"/>
  <c r="AU308" i="2"/>
  <c r="AQ308" i="2"/>
  <c r="AV308" i="2"/>
  <c r="AS308" i="2"/>
  <c r="AR308" i="2"/>
  <c r="AR304" i="2"/>
  <c r="AV304" i="2"/>
  <c r="AP304" i="2"/>
  <c r="AU304" i="2"/>
  <c r="AS304" i="2"/>
  <c r="AT304" i="2"/>
  <c r="AQ304" i="2"/>
  <c r="AR300" i="2"/>
  <c r="AV300" i="2"/>
  <c r="AP300" i="2"/>
  <c r="AT300" i="2"/>
  <c r="AS300" i="2"/>
  <c r="AU300" i="2"/>
  <c r="AQ300" i="2"/>
  <c r="AR296" i="2"/>
  <c r="AV296" i="2"/>
  <c r="AP296" i="2"/>
  <c r="AT296" i="2"/>
  <c r="AS296" i="2"/>
  <c r="AU296" i="2"/>
  <c r="AQ296" i="2"/>
  <c r="AR292" i="2"/>
  <c r="AV292" i="2"/>
  <c r="AP292" i="2"/>
  <c r="AT292" i="2"/>
  <c r="AS292" i="2"/>
  <c r="AU292" i="2"/>
  <c r="AQ292" i="2"/>
  <c r="AR288" i="2"/>
  <c r="AV288" i="2"/>
  <c r="AP288" i="2"/>
  <c r="AT288" i="2"/>
  <c r="AS288" i="2"/>
  <c r="AU288" i="2"/>
  <c r="AQ288" i="2"/>
  <c r="AR284" i="2"/>
  <c r="AV284" i="2"/>
  <c r="AP284" i="2"/>
  <c r="AT284" i="2"/>
  <c r="AS284" i="2"/>
  <c r="AU284" i="2"/>
  <c r="AQ284" i="2"/>
  <c r="AR280" i="2"/>
  <c r="AV280" i="2"/>
  <c r="AP280" i="2"/>
  <c r="AT280" i="2"/>
  <c r="AS280" i="2"/>
  <c r="AU280" i="2"/>
  <c r="AQ280" i="2"/>
  <c r="AR276" i="2"/>
  <c r="AV276" i="2"/>
  <c r="AP276" i="2"/>
  <c r="AT276" i="2"/>
  <c r="AS276" i="2"/>
  <c r="AU276" i="2"/>
  <c r="AQ276" i="2"/>
  <c r="AR272" i="2"/>
  <c r="AV272" i="2"/>
  <c r="AP272" i="2"/>
  <c r="AT272" i="2"/>
  <c r="AS272" i="2"/>
  <c r="AU272" i="2"/>
  <c r="AQ272" i="2"/>
  <c r="AR268" i="2"/>
  <c r="AV268" i="2"/>
  <c r="AP268" i="2"/>
  <c r="AT268" i="2"/>
  <c r="AS268" i="2"/>
  <c r="AU268" i="2"/>
  <c r="AQ268" i="2"/>
  <c r="AR264" i="2"/>
  <c r="AV264" i="2"/>
  <c r="AP264" i="2"/>
  <c r="AT264" i="2"/>
  <c r="AS264" i="2"/>
  <c r="AU264" i="2"/>
  <c r="AQ264" i="2"/>
  <c r="AR260" i="2"/>
  <c r="AV260" i="2"/>
  <c r="AP260" i="2"/>
  <c r="AT260" i="2"/>
  <c r="AS260" i="2"/>
  <c r="AU260" i="2"/>
  <c r="AQ260" i="2"/>
  <c r="AR256" i="2"/>
  <c r="AV256" i="2"/>
  <c r="AP256" i="2"/>
  <c r="AT256" i="2"/>
  <c r="AS256" i="2"/>
  <c r="AU256" i="2"/>
  <c r="AQ256" i="2"/>
  <c r="AR252" i="2"/>
  <c r="AV252" i="2"/>
  <c r="AP252" i="2"/>
  <c r="AT252" i="2"/>
  <c r="AS252" i="2"/>
  <c r="AU252" i="2"/>
  <c r="AQ252" i="2"/>
  <c r="AR248" i="2"/>
  <c r="AV248" i="2"/>
  <c r="AP248" i="2"/>
  <c r="AT248" i="2"/>
  <c r="AS248" i="2"/>
  <c r="AU248" i="2"/>
  <c r="AQ248" i="2"/>
  <c r="AR244" i="2"/>
  <c r="AV244" i="2"/>
  <c r="AP244" i="2"/>
  <c r="AT244" i="2"/>
  <c r="AQ244" i="2"/>
  <c r="AS244" i="2"/>
  <c r="AU244" i="2"/>
  <c r="AR240" i="2"/>
  <c r="AV240" i="2"/>
  <c r="AP240" i="2"/>
  <c r="AT240" i="2"/>
  <c r="AQ240" i="2"/>
  <c r="AS240" i="2"/>
  <c r="AU240" i="2"/>
  <c r="AR236" i="2"/>
  <c r="AV236" i="2"/>
  <c r="AP236" i="2"/>
  <c r="AT236" i="2"/>
  <c r="AQ236" i="2"/>
  <c r="AS236" i="2"/>
  <c r="AU236" i="2"/>
  <c r="AR232" i="2"/>
  <c r="AV232" i="2"/>
  <c r="AP232" i="2"/>
  <c r="AT232" i="2"/>
  <c r="AQ232" i="2"/>
  <c r="AS232" i="2"/>
  <c r="AU232" i="2"/>
  <c r="AR228" i="2"/>
  <c r="AV228" i="2"/>
  <c r="AP228" i="2"/>
  <c r="AT228" i="2"/>
  <c r="AQ228" i="2"/>
  <c r="AS228" i="2"/>
  <c r="AU228" i="2"/>
  <c r="AR224" i="2"/>
  <c r="AV224" i="2"/>
  <c r="AP224" i="2"/>
  <c r="AT224" i="2"/>
  <c r="AQ224" i="2"/>
  <c r="AS224" i="2"/>
  <c r="AU224" i="2"/>
  <c r="AR220" i="2"/>
  <c r="AV220" i="2"/>
  <c r="AP220" i="2"/>
  <c r="AT220" i="2"/>
  <c r="AQ220" i="2"/>
  <c r="AS220" i="2"/>
  <c r="AU220" i="2"/>
  <c r="AR216" i="2"/>
  <c r="AV216" i="2"/>
  <c r="AP216" i="2"/>
  <c r="AT216" i="2"/>
  <c r="AQ216" i="2"/>
  <c r="AS216" i="2"/>
  <c r="AU216" i="2"/>
  <c r="AR212" i="2"/>
  <c r="AV212" i="2"/>
  <c r="AP212" i="2"/>
  <c r="AT212" i="2"/>
  <c r="AQ212" i="2"/>
  <c r="AS212" i="2"/>
  <c r="AU212" i="2"/>
  <c r="AR208" i="2"/>
  <c r="AV208" i="2"/>
  <c r="AP208" i="2"/>
  <c r="AT208" i="2"/>
  <c r="AQ208" i="2"/>
  <c r="AS208" i="2"/>
  <c r="AU208" i="2"/>
  <c r="AR204" i="2"/>
  <c r="AV204" i="2"/>
  <c r="AP204" i="2"/>
  <c r="AT204" i="2"/>
  <c r="AQ204" i="2"/>
  <c r="AS204" i="2"/>
  <c r="AU204" i="2"/>
  <c r="AR200" i="2"/>
  <c r="AV200" i="2"/>
  <c r="AP200" i="2"/>
  <c r="AT200" i="2"/>
  <c r="AQ200" i="2"/>
  <c r="AS200" i="2"/>
  <c r="AU200" i="2"/>
  <c r="AR196" i="2"/>
  <c r="AV196" i="2"/>
  <c r="AP196" i="2"/>
  <c r="AT196" i="2"/>
  <c r="AQ196" i="2"/>
  <c r="AS196" i="2"/>
  <c r="AU196" i="2"/>
  <c r="AR192" i="2"/>
  <c r="AU192" i="2"/>
  <c r="AQ192" i="2"/>
  <c r="AR188" i="2"/>
  <c r="AU188" i="2"/>
  <c r="AQ188" i="2"/>
  <c r="AS184" i="2"/>
  <c r="AV184" i="2"/>
  <c r="AR184" i="2"/>
  <c r="AS180" i="2"/>
  <c r="AV180" i="2"/>
  <c r="AR180" i="2"/>
  <c r="AP176" i="2"/>
  <c r="AT176" i="2"/>
  <c r="AR176" i="2"/>
  <c r="AV176" i="2"/>
  <c r="AS176" i="2"/>
  <c r="AU176" i="2"/>
  <c r="AQ176" i="2"/>
  <c r="AS172" i="2"/>
  <c r="AQ172" i="2"/>
  <c r="AV172" i="2"/>
  <c r="AT172" i="2"/>
  <c r="AR172" i="2"/>
  <c r="AU172" i="2"/>
  <c r="AP172" i="2"/>
  <c r="AS168" i="2"/>
  <c r="AQ168" i="2"/>
  <c r="AV168" i="2"/>
  <c r="AT168" i="2"/>
  <c r="AR168" i="2"/>
  <c r="AU168" i="2"/>
  <c r="AP168" i="2"/>
  <c r="AS164" i="2"/>
  <c r="AQ164" i="2"/>
  <c r="AV164" i="2"/>
  <c r="AT164" i="2"/>
  <c r="AR164" i="2"/>
  <c r="AU164" i="2"/>
  <c r="AP164" i="2"/>
  <c r="AS160" i="2"/>
  <c r="AQ160" i="2"/>
  <c r="AU160" i="2"/>
  <c r="AV160" i="2"/>
  <c r="AR160" i="2"/>
  <c r="AP160" i="2"/>
  <c r="AT160" i="2"/>
  <c r="AS156" i="2"/>
  <c r="AQ156" i="2"/>
  <c r="AU156" i="2"/>
  <c r="AV156" i="2"/>
  <c r="AR156" i="2"/>
  <c r="AP156" i="2"/>
  <c r="AT156" i="2"/>
  <c r="AS152" i="2"/>
  <c r="AQ152" i="2"/>
  <c r="AU152" i="2"/>
  <c r="AV152" i="2"/>
  <c r="AR152" i="2"/>
  <c r="AP152" i="2"/>
  <c r="AT152" i="2"/>
  <c r="AS148" i="2"/>
  <c r="AQ148" i="2"/>
  <c r="AU148" i="2"/>
  <c r="AV148" i="2"/>
  <c r="AR148" i="2"/>
  <c r="AP148" i="2"/>
  <c r="AT148" i="2"/>
  <c r="AS144" i="2"/>
  <c r="AQ144" i="2"/>
  <c r="AU144" i="2"/>
  <c r="AV144" i="2"/>
  <c r="AR144" i="2"/>
  <c r="AP144" i="2"/>
  <c r="AT144" i="2"/>
  <c r="AS140" i="2"/>
  <c r="AQ140" i="2"/>
  <c r="AU140" i="2"/>
  <c r="AV140" i="2"/>
  <c r="AR140" i="2"/>
  <c r="AP140" i="2"/>
  <c r="AT140" i="2"/>
  <c r="AS136" i="2"/>
  <c r="AQ136" i="2"/>
  <c r="AU136" i="2"/>
  <c r="AV136" i="2"/>
  <c r="AR136" i="2"/>
  <c r="AP136" i="2"/>
  <c r="AT136" i="2"/>
  <c r="AS132" i="2"/>
  <c r="AQ132" i="2"/>
  <c r="AU132" i="2"/>
  <c r="AV132" i="2"/>
  <c r="AR132" i="2"/>
  <c r="AP132" i="2"/>
  <c r="AT132" i="2"/>
  <c r="AS128" i="2"/>
  <c r="AQ128" i="2"/>
  <c r="AU128" i="2"/>
  <c r="AV128" i="2"/>
  <c r="AR128" i="2"/>
  <c r="AP128" i="2"/>
  <c r="AT128" i="2"/>
  <c r="AS124" i="2"/>
  <c r="AQ124" i="2"/>
  <c r="AU124" i="2"/>
  <c r="AV124" i="2"/>
  <c r="AR124" i="2"/>
  <c r="AP124" i="2"/>
  <c r="AT124" i="2"/>
  <c r="AS120" i="2"/>
  <c r="AQ120" i="2"/>
  <c r="AU120" i="2"/>
  <c r="AV120" i="2"/>
  <c r="AR120" i="2"/>
  <c r="AP120" i="2"/>
  <c r="AT120" i="2"/>
  <c r="AS116" i="2"/>
  <c r="AQ116" i="2"/>
  <c r="AU116" i="2"/>
  <c r="AV116" i="2"/>
  <c r="AR116" i="2"/>
  <c r="AP116" i="2"/>
  <c r="AT116" i="2"/>
  <c r="AP112" i="2"/>
  <c r="AS112" i="2"/>
  <c r="AQ112" i="2"/>
  <c r="AU112" i="2"/>
  <c r="AV112" i="2"/>
  <c r="AR112" i="2"/>
  <c r="AT112" i="2"/>
  <c r="AP108" i="2"/>
  <c r="AT108" i="2"/>
  <c r="AR108" i="2"/>
  <c r="AU108" i="2"/>
  <c r="AQ108" i="2"/>
  <c r="AS108" i="2"/>
  <c r="AV108" i="2"/>
  <c r="AP104" i="2"/>
  <c r="AT104" i="2"/>
  <c r="AR104" i="2"/>
  <c r="AU104" i="2"/>
  <c r="AQ104" i="2"/>
  <c r="AS104" i="2"/>
  <c r="AV104" i="2"/>
  <c r="AP100" i="2"/>
  <c r="AT100" i="2"/>
  <c r="AR100" i="2"/>
  <c r="AU100" i="2"/>
  <c r="AQ100" i="2"/>
  <c r="AS100" i="2"/>
  <c r="AV100" i="2"/>
  <c r="AP96" i="2"/>
  <c r="AT96" i="2"/>
  <c r="AR96" i="2"/>
  <c r="AU96" i="2"/>
  <c r="AQ96" i="2"/>
  <c r="AS96" i="2"/>
  <c r="AV96" i="2"/>
  <c r="AP92" i="2"/>
  <c r="AT92" i="2"/>
  <c r="AR92" i="2"/>
  <c r="AU92" i="2"/>
  <c r="AQ92" i="2"/>
  <c r="AS92" i="2"/>
  <c r="AV92" i="2"/>
  <c r="AP88" i="2"/>
  <c r="AT88" i="2"/>
  <c r="AR88" i="2"/>
  <c r="AU88" i="2"/>
  <c r="AQ88" i="2"/>
  <c r="AS88" i="2"/>
  <c r="AV88" i="2"/>
  <c r="AP84" i="2"/>
  <c r="AT84" i="2"/>
  <c r="AR84" i="2"/>
  <c r="AU84" i="2"/>
  <c r="AQ84" i="2"/>
  <c r="AS84" i="2"/>
  <c r="AV84" i="2"/>
  <c r="AP80" i="2"/>
  <c r="AT80" i="2"/>
  <c r="AR80" i="2"/>
  <c r="AU80" i="2"/>
  <c r="AQ80" i="2"/>
  <c r="AS80" i="2"/>
  <c r="AV80" i="2"/>
  <c r="AP76" i="2"/>
  <c r="AT76" i="2"/>
  <c r="AR76" i="2"/>
  <c r="AU76" i="2"/>
  <c r="AQ76" i="2"/>
  <c r="AS76" i="2"/>
  <c r="AV76" i="2"/>
  <c r="AP72" i="2"/>
  <c r="AT72" i="2"/>
  <c r="AR72" i="2"/>
  <c r="AU72" i="2"/>
  <c r="AQ72" i="2"/>
  <c r="AS72" i="2"/>
  <c r="AV72" i="2"/>
  <c r="AP68" i="2"/>
  <c r="AT68" i="2"/>
  <c r="AR68" i="2"/>
  <c r="AU68" i="2"/>
  <c r="AQ68" i="2"/>
  <c r="AS68" i="2"/>
  <c r="AV68" i="2"/>
  <c r="AP64" i="2"/>
  <c r="AT64" i="2"/>
  <c r="AR64" i="2"/>
  <c r="AU64" i="2"/>
  <c r="AQ64" i="2"/>
  <c r="AS64" i="2"/>
  <c r="AV64" i="2"/>
  <c r="AP60" i="2"/>
  <c r="AT60" i="2"/>
  <c r="AR60" i="2"/>
  <c r="AU60" i="2"/>
  <c r="AQ60" i="2"/>
  <c r="AS60" i="2"/>
  <c r="AV60" i="2"/>
  <c r="AP56" i="2"/>
  <c r="AT56" i="2"/>
  <c r="AR56" i="2"/>
  <c r="AU56" i="2"/>
  <c r="AQ56" i="2"/>
  <c r="AS56" i="2"/>
  <c r="AV56" i="2"/>
  <c r="AP52" i="2"/>
  <c r="AT52" i="2"/>
  <c r="AR52" i="2"/>
  <c r="AU52" i="2"/>
  <c r="AQ52" i="2"/>
  <c r="AS52" i="2"/>
  <c r="AV52" i="2"/>
  <c r="AR48" i="2"/>
  <c r="AP48" i="2"/>
  <c r="AT48" i="2"/>
  <c r="AQ48" i="2"/>
  <c r="AU48" i="2"/>
  <c r="AS48" i="2"/>
  <c r="AV48" i="2"/>
  <c r="AR44" i="2"/>
  <c r="AV44" i="2"/>
  <c r="AP44" i="2"/>
  <c r="AT44" i="2"/>
  <c r="AU44" i="2"/>
  <c r="AQ44" i="2"/>
  <c r="AS44" i="2"/>
  <c r="AS826" i="2"/>
  <c r="AP826" i="2"/>
  <c r="AT826" i="2"/>
  <c r="AQ826" i="2"/>
  <c r="AU826" i="2"/>
  <c r="AS794" i="2"/>
  <c r="AR794" i="2"/>
  <c r="AT794" i="2"/>
  <c r="AP794" i="2"/>
  <c r="AU794" i="2"/>
  <c r="AR758" i="2"/>
  <c r="AV758" i="2"/>
  <c r="AS758" i="2"/>
  <c r="AQ758" i="2"/>
  <c r="AT758" i="2"/>
  <c r="AU758" i="2"/>
  <c r="AR726" i="2"/>
  <c r="AV726" i="2"/>
  <c r="AS726" i="2"/>
  <c r="AQ726" i="2"/>
  <c r="AT726" i="2"/>
  <c r="AU726" i="2"/>
  <c r="AR694" i="2"/>
  <c r="AV694" i="2"/>
  <c r="AS694" i="2"/>
  <c r="AQ694" i="2"/>
  <c r="AT694" i="2"/>
  <c r="AU694" i="2"/>
  <c r="AR666" i="2"/>
  <c r="AV666" i="2"/>
  <c r="AS666" i="2"/>
  <c r="AQ666" i="2"/>
  <c r="AT666" i="2"/>
  <c r="AU666" i="2"/>
  <c r="AR626" i="2"/>
  <c r="AV626" i="2"/>
  <c r="AS626" i="2"/>
  <c r="AQ626" i="2"/>
  <c r="AT626" i="2"/>
  <c r="AU626" i="2"/>
  <c r="AR594" i="2"/>
  <c r="AV594" i="2"/>
  <c r="AS594" i="2"/>
  <c r="AQ594" i="2"/>
  <c r="AT594" i="2"/>
  <c r="AU594" i="2"/>
  <c r="AR566" i="2"/>
  <c r="AV566" i="2"/>
  <c r="AS566" i="2"/>
  <c r="AP566" i="2"/>
  <c r="AT566" i="2"/>
  <c r="AQ566" i="2"/>
  <c r="AU566" i="2"/>
  <c r="AR530" i="2"/>
  <c r="AV530" i="2"/>
  <c r="AS530" i="2"/>
  <c r="AP530" i="2"/>
  <c r="AT530" i="2"/>
  <c r="AQ530" i="2"/>
  <c r="AU530" i="2"/>
  <c r="AR498" i="2"/>
  <c r="AV498" i="2"/>
  <c r="AQ498" i="2"/>
  <c r="AS498" i="2"/>
  <c r="AT498" i="2"/>
  <c r="AP498" i="2"/>
  <c r="AU498" i="2"/>
  <c r="AQ466" i="2"/>
  <c r="AU466" i="2"/>
  <c r="AR466" i="2"/>
  <c r="AV466" i="2"/>
  <c r="AP466" i="2"/>
  <c r="AS466" i="2"/>
  <c r="AT466" i="2"/>
  <c r="AQ442" i="2"/>
  <c r="AU442" i="2"/>
  <c r="AR442" i="2"/>
  <c r="AV442" i="2"/>
  <c r="AP442" i="2"/>
  <c r="AS442" i="2"/>
  <c r="AT442" i="2"/>
  <c r="AQ418" i="2"/>
  <c r="AU418" i="2"/>
  <c r="AR418" i="2"/>
  <c r="AV418" i="2"/>
  <c r="AP418" i="2"/>
  <c r="AS418" i="2"/>
  <c r="AT418" i="2"/>
  <c r="AP402" i="2"/>
  <c r="AT402" i="2"/>
  <c r="AQ402" i="2"/>
  <c r="AU402" i="2"/>
  <c r="AR402" i="2"/>
  <c r="AV402" i="2"/>
  <c r="AS402" i="2"/>
  <c r="AP390" i="2"/>
  <c r="AT390" i="2"/>
  <c r="AQ390" i="2"/>
  <c r="AU390" i="2"/>
  <c r="AR390" i="2"/>
  <c r="AV390" i="2"/>
  <c r="AS390" i="2"/>
  <c r="AP366" i="2"/>
  <c r="AT366" i="2"/>
  <c r="AQ366" i="2"/>
  <c r="AU366" i="2"/>
  <c r="AR366" i="2"/>
  <c r="AV366" i="2"/>
  <c r="AS366" i="2"/>
  <c r="AS814" i="2"/>
  <c r="AR814" i="2"/>
  <c r="AT814" i="2"/>
  <c r="AP814" i="2"/>
  <c r="AU814" i="2"/>
  <c r="AS810" i="2"/>
  <c r="AR810" i="2"/>
  <c r="AT810" i="2"/>
  <c r="AP810" i="2"/>
  <c r="AU810" i="2"/>
  <c r="AS798" i="2"/>
  <c r="AR798" i="2"/>
  <c r="AT798" i="2"/>
  <c r="AP798" i="2"/>
  <c r="AU798" i="2"/>
  <c r="AS782" i="2"/>
  <c r="AR782" i="2"/>
  <c r="AT782" i="2"/>
  <c r="AP782" i="2"/>
  <c r="AU782" i="2"/>
  <c r="AR770" i="2"/>
  <c r="AV770" i="2"/>
  <c r="AS770" i="2"/>
  <c r="AQ770" i="2"/>
  <c r="AT770" i="2"/>
  <c r="AU770" i="2"/>
  <c r="AR754" i="2"/>
  <c r="AV754" i="2"/>
  <c r="AS754" i="2"/>
  <c r="AQ754" i="2"/>
  <c r="AT754" i="2"/>
  <c r="AU754" i="2"/>
  <c r="AR742" i="2"/>
  <c r="AV742" i="2"/>
  <c r="AS742" i="2"/>
  <c r="AQ742" i="2"/>
  <c r="AT742" i="2"/>
  <c r="AU742" i="2"/>
  <c r="AR738" i="2"/>
  <c r="AV738" i="2"/>
  <c r="AS738" i="2"/>
  <c r="AQ738" i="2"/>
  <c r="AT738" i="2"/>
  <c r="AU738" i="2"/>
  <c r="AR722" i="2"/>
  <c r="AV722" i="2"/>
  <c r="AS722" i="2"/>
  <c r="AQ722" i="2"/>
  <c r="AT722" i="2"/>
  <c r="AU722" i="2"/>
  <c r="AR710" i="2"/>
  <c r="AV710" i="2"/>
  <c r="AS710" i="2"/>
  <c r="AQ710" i="2"/>
  <c r="AT710" i="2"/>
  <c r="AU710" i="2"/>
  <c r="AR698" i="2"/>
  <c r="AV698" i="2"/>
  <c r="AS698" i="2"/>
  <c r="AQ698" i="2"/>
  <c r="AT698" i="2"/>
  <c r="AU698" i="2"/>
  <c r="AR682" i="2"/>
  <c r="AV682" i="2"/>
  <c r="AS682" i="2"/>
  <c r="AQ682" i="2"/>
  <c r="AT682" i="2"/>
  <c r="AU682" i="2"/>
  <c r="AR670" i="2"/>
  <c r="AV670" i="2"/>
  <c r="AS670" i="2"/>
  <c r="AQ670" i="2"/>
  <c r="AT670" i="2"/>
  <c r="AU670" i="2"/>
  <c r="AR658" i="2"/>
  <c r="AV658" i="2"/>
  <c r="AS658" i="2"/>
  <c r="AQ658" i="2"/>
  <c r="AT658" i="2"/>
  <c r="AU658" i="2"/>
  <c r="AR650" i="2"/>
  <c r="AV650" i="2"/>
  <c r="AS650" i="2"/>
  <c r="AQ650" i="2"/>
  <c r="AT650" i="2"/>
  <c r="AU650" i="2"/>
  <c r="AR638" i="2"/>
  <c r="AV638" i="2"/>
  <c r="AS638" i="2"/>
  <c r="AQ638" i="2"/>
  <c r="AT638" i="2"/>
  <c r="AU638" i="2"/>
  <c r="AR622" i="2"/>
  <c r="AV622" i="2"/>
  <c r="AS622" i="2"/>
  <c r="AQ622" i="2"/>
  <c r="AT622" i="2"/>
  <c r="AU622" i="2"/>
  <c r="AR610" i="2"/>
  <c r="AV610" i="2"/>
  <c r="AS610" i="2"/>
  <c r="AQ610" i="2"/>
  <c r="AT610" i="2"/>
  <c r="AU610" i="2"/>
  <c r="AR598" i="2"/>
  <c r="AV598" i="2"/>
  <c r="AS598" i="2"/>
  <c r="AQ598" i="2"/>
  <c r="AT598" i="2"/>
  <c r="AU598" i="2"/>
  <c r="AR586" i="2"/>
  <c r="AV586" i="2"/>
  <c r="AS586" i="2"/>
  <c r="AQ586" i="2"/>
  <c r="AT586" i="2"/>
  <c r="AU586" i="2"/>
  <c r="AR574" i="2"/>
  <c r="AV574" i="2"/>
  <c r="AS574" i="2"/>
  <c r="AQ574" i="2"/>
  <c r="AT574" i="2"/>
  <c r="AU574" i="2"/>
  <c r="AR562" i="2"/>
  <c r="AV562" i="2"/>
  <c r="AS562" i="2"/>
  <c r="AP562" i="2"/>
  <c r="AT562" i="2"/>
  <c r="AQ562" i="2"/>
  <c r="AU562" i="2"/>
  <c r="AR550" i="2"/>
  <c r="AV550" i="2"/>
  <c r="AS550" i="2"/>
  <c r="AP550" i="2"/>
  <c r="AT550" i="2"/>
  <c r="AQ550" i="2"/>
  <c r="AU550" i="2"/>
  <c r="AR538" i="2"/>
  <c r="AV538" i="2"/>
  <c r="AS538" i="2"/>
  <c r="AP538" i="2"/>
  <c r="AT538" i="2"/>
  <c r="AQ538" i="2"/>
  <c r="AU538" i="2"/>
  <c r="AR526" i="2"/>
  <c r="AV526" i="2"/>
  <c r="AS526" i="2"/>
  <c r="AP526" i="2"/>
  <c r="AT526" i="2"/>
  <c r="AQ526" i="2"/>
  <c r="AU526" i="2"/>
  <c r="AR514" i="2"/>
  <c r="AV514" i="2"/>
  <c r="AS514" i="2"/>
  <c r="AP514" i="2"/>
  <c r="AT514" i="2"/>
  <c r="AQ514" i="2"/>
  <c r="AU514" i="2"/>
  <c r="AR502" i="2"/>
  <c r="AV502" i="2"/>
  <c r="AQ502" i="2"/>
  <c r="AS502" i="2"/>
  <c r="AT502" i="2"/>
  <c r="AU502" i="2"/>
  <c r="AQ486" i="2"/>
  <c r="AR486" i="2"/>
  <c r="AV486" i="2"/>
  <c r="AP486" i="2"/>
  <c r="AS486" i="2"/>
  <c r="AT486" i="2"/>
  <c r="AU486" i="2"/>
  <c r="AQ478" i="2"/>
  <c r="AU478" i="2"/>
  <c r="AR478" i="2"/>
  <c r="AV478" i="2"/>
  <c r="AP478" i="2"/>
  <c r="AS478" i="2"/>
  <c r="AT478" i="2"/>
  <c r="AQ470" i="2"/>
  <c r="AU470" i="2"/>
  <c r="AR470" i="2"/>
  <c r="AV470" i="2"/>
  <c r="AP470" i="2"/>
  <c r="AS470" i="2"/>
  <c r="AT470" i="2"/>
  <c r="AQ458" i="2"/>
  <c r="AU458" i="2"/>
  <c r="AR458" i="2"/>
  <c r="AV458" i="2"/>
  <c r="AP458" i="2"/>
  <c r="AS458" i="2"/>
  <c r="AT458" i="2"/>
  <c r="AQ450" i="2"/>
  <c r="AU450" i="2"/>
  <c r="AR450" i="2"/>
  <c r="AV450" i="2"/>
  <c r="AP450" i="2"/>
  <c r="AS450" i="2"/>
  <c r="AT450" i="2"/>
  <c r="AQ438" i="2"/>
  <c r="AU438" i="2"/>
  <c r="AR438" i="2"/>
  <c r="AV438" i="2"/>
  <c r="AP438" i="2"/>
  <c r="AS438" i="2"/>
  <c r="AT438" i="2"/>
  <c r="AQ430" i="2"/>
  <c r="AU430" i="2"/>
  <c r="AR430" i="2"/>
  <c r="AV430" i="2"/>
  <c r="AP430" i="2"/>
  <c r="AS430" i="2"/>
  <c r="AT430" i="2"/>
  <c r="AQ422" i="2"/>
  <c r="AU422" i="2"/>
  <c r="AR422" i="2"/>
  <c r="AV422" i="2"/>
  <c r="AP422" i="2"/>
  <c r="AS422" i="2"/>
  <c r="AT422" i="2"/>
  <c r="AQ410" i="2"/>
  <c r="AU410" i="2"/>
  <c r="AR410" i="2"/>
  <c r="AV410" i="2"/>
  <c r="AP410" i="2"/>
  <c r="AS410" i="2"/>
  <c r="AT410" i="2"/>
  <c r="AS158" i="2"/>
  <c r="AQ158" i="2"/>
  <c r="AU158" i="2"/>
  <c r="AR158" i="2"/>
  <c r="AV158" i="2"/>
  <c r="AP158" i="2"/>
  <c r="AT158" i="2"/>
  <c r="AS150" i="2"/>
  <c r="AQ150" i="2"/>
  <c r="AU150" i="2"/>
  <c r="AR150" i="2"/>
  <c r="AV150" i="2"/>
  <c r="AP150" i="2"/>
  <c r="AT150" i="2"/>
  <c r="AS142" i="2"/>
  <c r="AQ142" i="2"/>
  <c r="AU142" i="2"/>
  <c r="AR142" i="2"/>
  <c r="AV142" i="2"/>
  <c r="AP142" i="2"/>
  <c r="AT142" i="2"/>
  <c r="AS134" i="2"/>
  <c r="AQ134" i="2"/>
  <c r="AU134" i="2"/>
  <c r="AR134" i="2"/>
  <c r="AV134" i="2"/>
  <c r="AP134" i="2"/>
  <c r="AT134" i="2"/>
  <c r="AS130" i="2"/>
  <c r="AQ130" i="2"/>
  <c r="AU130" i="2"/>
  <c r="AR130" i="2"/>
  <c r="AV130" i="2"/>
  <c r="AP130" i="2"/>
  <c r="AT130" i="2"/>
  <c r="AS122" i="2"/>
  <c r="AQ122" i="2"/>
  <c r="AU122" i="2"/>
  <c r="AR122" i="2"/>
  <c r="AV122" i="2"/>
  <c r="AP122" i="2"/>
  <c r="AT122" i="2"/>
  <c r="AS114" i="2"/>
  <c r="AQ114" i="2"/>
  <c r="AU114" i="2"/>
  <c r="AR114" i="2"/>
  <c r="AV114" i="2"/>
  <c r="AP114" i="2"/>
  <c r="AT114" i="2"/>
  <c r="AP106" i="2"/>
  <c r="AT106" i="2"/>
  <c r="AR106" i="2"/>
  <c r="AQ106" i="2"/>
  <c r="AU106" i="2"/>
  <c r="AS106" i="2"/>
  <c r="AV106" i="2"/>
  <c r="AP98" i="2"/>
  <c r="AT98" i="2"/>
  <c r="AR98" i="2"/>
  <c r="AQ98" i="2"/>
  <c r="AU98" i="2"/>
  <c r="AS98" i="2"/>
  <c r="AV98" i="2"/>
  <c r="AP94" i="2"/>
  <c r="AT94" i="2"/>
  <c r="AR94" i="2"/>
  <c r="AQ94" i="2"/>
  <c r="AU94" i="2"/>
  <c r="AS94" i="2"/>
  <c r="AV94" i="2"/>
  <c r="AP86" i="2"/>
  <c r="AT86" i="2"/>
  <c r="AR86" i="2"/>
  <c r="AQ86" i="2"/>
  <c r="AU86" i="2"/>
  <c r="AS86" i="2"/>
  <c r="AV86" i="2"/>
  <c r="AP78" i="2"/>
  <c r="AT78" i="2"/>
  <c r="AR78" i="2"/>
  <c r="AQ78" i="2"/>
  <c r="AU78" i="2"/>
  <c r="AS78" i="2"/>
  <c r="AV78" i="2"/>
  <c r="AP74" i="2"/>
  <c r="AT74" i="2"/>
  <c r="AR74" i="2"/>
  <c r="AQ74" i="2"/>
  <c r="AU74" i="2"/>
  <c r="AS74" i="2"/>
  <c r="AV74" i="2"/>
  <c r="AP66" i="2"/>
  <c r="AT66" i="2"/>
  <c r="AR66" i="2"/>
  <c r="AQ66" i="2"/>
  <c r="AU66" i="2"/>
  <c r="AS66" i="2"/>
  <c r="AV66" i="2"/>
  <c r="AP62" i="2"/>
  <c r="AT62" i="2"/>
  <c r="AR62" i="2"/>
  <c r="AQ62" i="2"/>
  <c r="AU62" i="2"/>
  <c r="AS62" i="2"/>
  <c r="AV62" i="2"/>
  <c r="AP58" i="2"/>
  <c r="AT58" i="2"/>
  <c r="AR58" i="2"/>
  <c r="AQ58" i="2"/>
  <c r="AU58" i="2"/>
  <c r="AS58" i="2"/>
  <c r="AV58" i="2"/>
  <c r="AP54" i="2"/>
  <c r="AT54" i="2"/>
  <c r="AR54" i="2"/>
  <c r="AQ54" i="2"/>
  <c r="AU54" i="2"/>
  <c r="AS54" i="2"/>
  <c r="AV54" i="2"/>
  <c r="AP50" i="2"/>
  <c r="AT50" i="2"/>
  <c r="AR50" i="2"/>
  <c r="AQ50" i="2"/>
  <c r="AU50" i="2"/>
  <c r="AS50" i="2"/>
  <c r="AV50" i="2"/>
  <c r="AR46" i="2"/>
  <c r="AV46" i="2"/>
  <c r="AP46" i="2"/>
  <c r="AT46" i="2"/>
  <c r="AU46" i="2"/>
  <c r="AS46" i="2"/>
  <c r="AQ46" i="2"/>
  <c r="AR42" i="2"/>
  <c r="AV42" i="2"/>
  <c r="AP42" i="2"/>
  <c r="AT42" i="2"/>
  <c r="AU42" i="2"/>
  <c r="AQ42" i="2"/>
  <c r="AS42" i="2"/>
  <c r="AR37" i="2"/>
  <c r="AV37" i="2"/>
  <c r="AP37" i="2"/>
  <c r="AT37" i="2"/>
  <c r="AU37" i="2"/>
  <c r="AQ37" i="2"/>
  <c r="AS37" i="2"/>
  <c r="AR31" i="2"/>
  <c r="AV31" i="2"/>
  <c r="AP31" i="2"/>
  <c r="AT31" i="2"/>
  <c r="AU31" i="2"/>
  <c r="AQ31" i="2"/>
  <c r="AS31" i="2"/>
  <c r="AR26" i="2"/>
  <c r="AV26" i="2"/>
  <c r="AP26" i="2"/>
  <c r="AT26" i="2"/>
  <c r="AU26" i="2"/>
  <c r="AQ26" i="2"/>
  <c r="AS26" i="2"/>
  <c r="AR15" i="2"/>
  <c r="AV15" i="2"/>
  <c r="AP15" i="2"/>
  <c r="AT15" i="2"/>
  <c r="AU15" i="2"/>
  <c r="AQ15" i="2"/>
  <c r="AS15" i="2"/>
  <c r="AP10" i="2"/>
  <c r="AT10" i="2"/>
  <c r="AR10" i="2"/>
  <c r="AV10" i="2"/>
  <c r="AS10" i="2"/>
  <c r="AQ10" i="2"/>
  <c r="AU10" i="2"/>
  <c r="AV818" i="2"/>
  <c r="AV798" i="2"/>
  <c r="AR16" i="2"/>
  <c r="AV16" i="2"/>
  <c r="AP16" i="2"/>
  <c r="AT16" i="2"/>
  <c r="AU16" i="2"/>
  <c r="AQ16" i="2"/>
  <c r="AS16" i="2"/>
  <c r="AS829" i="2"/>
  <c r="AP829" i="2"/>
  <c r="AT829" i="2"/>
  <c r="AQ829" i="2"/>
  <c r="AU829" i="2"/>
  <c r="AS821" i="2"/>
  <c r="AP821" i="2"/>
  <c r="AT821" i="2"/>
  <c r="AQ821" i="2"/>
  <c r="AU821" i="2"/>
  <c r="AS813" i="2"/>
  <c r="AQ813" i="2"/>
  <c r="AV813" i="2"/>
  <c r="AR813" i="2"/>
  <c r="AT813" i="2"/>
  <c r="AS801" i="2"/>
  <c r="AQ801" i="2"/>
  <c r="AV801" i="2"/>
  <c r="AR801" i="2"/>
  <c r="AT801" i="2"/>
  <c r="AS789" i="2"/>
  <c r="AQ789" i="2"/>
  <c r="AV789" i="2"/>
  <c r="AR789" i="2"/>
  <c r="AT789" i="2"/>
  <c r="AS777" i="2"/>
  <c r="AQ777" i="2"/>
  <c r="AV777" i="2"/>
  <c r="AR777" i="2"/>
  <c r="AT777" i="2"/>
  <c r="AR769" i="2"/>
  <c r="AV769" i="2"/>
  <c r="AS769" i="2"/>
  <c r="AT769" i="2"/>
  <c r="AU769" i="2"/>
  <c r="AP769" i="2"/>
  <c r="AR757" i="2"/>
  <c r="AV757" i="2"/>
  <c r="AS757" i="2"/>
  <c r="AT757" i="2"/>
  <c r="AU757" i="2"/>
  <c r="AP757" i="2"/>
  <c r="AR749" i="2"/>
  <c r="AV749" i="2"/>
  <c r="AS749" i="2"/>
  <c r="AT749" i="2"/>
  <c r="AU749" i="2"/>
  <c r="AP749" i="2"/>
  <c r="AR737" i="2"/>
  <c r="AV737" i="2"/>
  <c r="AS737" i="2"/>
  <c r="AT737" i="2"/>
  <c r="AU737" i="2"/>
  <c r="AP737" i="2"/>
  <c r="AR725" i="2"/>
  <c r="AV725" i="2"/>
  <c r="AS725" i="2"/>
  <c r="AT725" i="2"/>
  <c r="AU725" i="2"/>
  <c r="AP725" i="2"/>
  <c r="AR713" i="2"/>
  <c r="AV713" i="2"/>
  <c r="AS713" i="2"/>
  <c r="AT713" i="2"/>
  <c r="AU713" i="2"/>
  <c r="AP713" i="2"/>
  <c r="AR705" i="2"/>
  <c r="AV705" i="2"/>
  <c r="AS705" i="2"/>
  <c r="AT705" i="2"/>
  <c r="AU705" i="2"/>
  <c r="AP705" i="2"/>
  <c r="AR697" i="2"/>
  <c r="AV697" i="2"/>
  <c r="AS697" i="2"/>
  <c r="AT697" i="2"/>
  <c r="AU697" i="2"/>
  <c r="AP697" i="2"/>
  <c r="AR685" i="2"/>
  <c r="AV685" i="2"/>
  <c r="AS685" i="2"/>
  <c r="AT685" i="2"/>
  <c r="AU685" i="2"/>
  <c r="AP685" i="2"/>
  <c r="AR673" i="2"/>
  <c r="AV673" i="2"/>
  <c r="AS673" i="2"/>
  <c r="AT673" i="2"/>
  <c r="AU673" i="2"/>
  <c r="AP673" i="2"/>
  <c r="AR665" i="2"/>
  <c r="AV665" i="2"/>
  <c r="AS665" i="2"/>
  <c r="AT665" i="2"/>
  <c r="AU665" i="2"/>
  <c r="AP665" i="2"/>
  <c r="AR653" i="2"/>
  <c r="AV653" i="2"/>
  <c r="AS653" i="2"/>
  <c r="AT653" i="2"/>
  <c r="AU653" i="2"/>
  <c r="AP653" i="2"/>
  <c r="AR645" i="2"/>
  <c r="AV645" i="2"/>
  <c r="AS645" i="2"/>
  <c r="AT645" i="2"/>
  <c r="AU645" i="2"/>
  <c r="AP645" i="2"/>
  <c r="AR633" i="2"/>
  <c r="AV633" i="2"/>
  <c r="AS633" i="2"/>
  <c r="AT633" i="2"/>
  <c r="AU633" i="2"/>
  <c r="AP633" i="2"/>
  <c r="AR621" i="2"/>
  <c r="AV621" i="2"/>
  <c r="AS621" i="2"/>
  <c r="AT621" i="2"/>
  <c r="AU621" i="2"/>
  <c r="AP621" i="2"/>
  <c r="AR613" i="2"/>
  <c r="AV613" i="2"/>
  <c r="AS613" i="2"/>
  <c r="AT613" i="2"/>
  <c r="AU613" i="2"/>
  <c r="AP613" i="2"/>
  <c r="AR605" i="2"/>
  <c r="AV605" i="2"/>
  <c r="AS605" i="2"/>
  <c r="AT605" i="2"/>
  <c r="AU605" i="2"/>
  <c r="AP605" i="2"/>
  <c r="AR593" i="2"/>
  <c r="AV593" i="2"/>
  <c r="AS593" i="2"/>
  <c r="AT593" i="2"/>
  <c r="AU593" i="2"/>
  <c r="AP593" i="2"/>
  <c r="AR581" i="2"/>
  <c r="AV581" i="2"/>
  <c r="AS581" i="2"/>
  <c r="AT581" i="2"/>
  <c r="AU581" i="2"/>
  <c r="AP581" i="2"/>
  <c r="AR573" i="2"/>
  <c r="AV573" i="2"/>
  <c r="AS573" i="2"/>
  <c r="AT573" i="2"/>
  <c r="AU573" i="2"/>
  <c r="AP573" i="2"/>
  <c r="AR561" i="2"/>
  <c r="AV561" i="2"/>
  <c r="AS561" i="2"/>
  <c r="AP561" i="2"/>
  <c r="AT561" i="2"/>
  <c r="AQ561" i="2"/>
  <c r="AR553" i="2"/>
  <c r="AV553" i="2"/>
  <c r="AS553" i="2"/>
  <c r="AP553" i="2"/>
  <c r="AT553" i="2"/>
  <c r="AQ553" i="2"/>
  <c r="AR549" i="2"/>
  <c r="AV549" i="2"/>
  <c r="AS549" i="2"/>
  <c r="AP549" i="2"/>
  <c r="AT549" i="2"/>
  <c r="AQ549" i="2"/>
  <c r="AR541" i="2"/>
  <c r="AV541" i="2"/>
  <c r="AS541" i="2"/>
  <c r="AP541" i="2"/>
  <c r="AT541" i="2"/>
  <c r="AQ541" i="2"/>
  <c r="AR529" i="2"/>
  <c r="AV529" i="2"/>
  <c r="AS529" i="2"/>
  <c r="AP529" i="2"/>
  <c r="AT529" i="2"/>
  <c r="AQ529" i="2"/>
  <c r="AR513" i="2"/>
  <c r="AV513" i="2"/>
  <c r="AS513" i="2"/>
  <c r="AP513" i="2"/>
  <c r="AT513" i="2"/>
  <c r="AQ513" i="2"/>
  <c r="AR505" i="2"/>
  <c r="AV505" i="2"/>
  <c r="AT505" i="2"/>
  <c r="AP505" i="2"/>
  <c r="AU505" i="2"/>
  <c r="AQ505" i="2"/>
  <c r="AR497" i="2"/>
  <c r="AV497" i="2"/>
  <c r="AT497" i="2"/>
  <c r="AP497" i="2"/>
  <c r="AU497" i="2"/>
  <c r="AQ497" i="2"/>
  <c r="AR489" i="2"/>
  <c r="AV489" i="2"/>
  <c r="AT489" i="2"/>
  <c r="AP489" i="2"/>
  <c r="AU489" i="2"/>
  <c r="AQ489" i="2"/>
  <c r="AQ481" i="2"/>
  <c r="AU481" i="2"/>
  <c r="AR481" i="2"/>
  <c r="AV481" i="2"/>
  <c r="AP481" i="2"/>
  <c r="AS481" i="2"/>
  <c r="AT481" i="2"/>
  <c r="AQ473" i="2"/>
  <c r="AU473" i="2"/>
  <c r="AR473" i="2"/>
  <c r="AV473" i="2"/>
  <c r="AP473" i="2"/>
  <c r="AS473" i="2"/>
  <c r="AT473" i="2"/>
  <c r="AQ465" i="2"/>
  <c r="AU465" i="2"/>
  <c r="AR465" i="2"/>
  <c r="AV465" i="2"/>
  <c r="AP465" i="2"/>
  <c r="AS465" i="2"/>
  <c r="AT465" i="2"/>
  <c r="AQ461" i="2"/>
  <c r="AU461" i="2"/>
  <c r="AR461" i="2"/>
  <c r="AV461" i="2"/>
  <c r="AP461" i="2"/>
  <c r="AS461" i="2"/>
  <c r="AT461" i="2"/>
  <c r="AQ457" i="2"/>
  <c r="AU457" i="2"/>
  <c r="AR457" i="2"/>
  <c r="AV457" i="2"/>
  <c r="AP457" i="2"/>
  <c r="AS457" i="2"/>
  <c r="AT457" i="2"/>
  <c r="AQ453" i="2"/>
  <c r="AU453" i="2"/>
  <c r="AR453" i="2"/>
  <c r="AV453" i="2"/>
  <c r="AP453" i="2"/>
  <c r="AS453" i="2"/>
  <c r="AT453" i="2"/>
  <c r="AQ449" i="2"/>
  <c r="AU449" i="2"/>
  <c r="AR449" i="2"/>
  <c r="AV449" i="2"/>
  <c r="AP449" i="2"/>
  <c r="AS449" i="2"/>
  <c r="AT449" i="2"/>
  <c r="AQ445" i="2"/>
  <c r="AU445" i="2"/>
  <c r="AR445" i="2"/>
  <c r="AV445" i="2"/>
  <c r="AP445" i="2"/>
  <c r="AS445" i="2"/>
  <c r="AT445" i="2"/>
  <c r="AQ441" i="2"/>
  <c r="AU441" i="2"/>
  <c r="AR441" i="2"/>
  <c r="AV441" i="2"/>
  <c r="AP441" i="2"/>
  <c r="AS441" i="2"/>
  <c r="AT441" i="2"/>
  <c r="AQ433" i="2"/>
  <c r="AU433" i="2"/>
  <c r="AR433" i="2"/>
  <c r="AV433" i="2"/>
  <c r="AP433" i="2"/>
  <c r="AS433" i="2"/>
  <c r="AT433" i="2"/>
  <c r="AQ429" i="2"/>
  <c r="AU429" i="2"/>
  <c r="AR429" i="2"/>
  <c r="AV429" i="2"/>
  <c r="AP429" i="2"/>
  <c r="AS429" i="2"/>
  <c r="AT429" i="2"/>
  <c r="AQ425" i="2"/>
  <c r="AU425" i="2"/>
  <c r="AR425" i="2"/>
  <c r="AV425" i="2"/>
  <c r="AP425" i="2"/>
  <c r="AS425" i="2"/>
  <c r="AT425" i="2"/>
  <c r="AQ417" i="2"/>
  <c r="AU417" i="2"/>
  <c r="AR417" i="2"/>
  <c r="AV417" i="2"/>
  <c r="AP417" i="2"/>
  <c r="AS417" i="2"/>
  <c r="AT417" i="2"/>
  <c r="AQ413" i="2"/>
  <c r="AU413" i="2"/>
  <c r="AR413" i="2"/>
  <c r="AV413" i="2"/>
  <c r="AP413" i="2"/>
  <c r="AS413" i="2"/>
  <c r="AT413" i="2"/>
  <c r="AP409" i="2"/>
  <c r="AT409" i="2"/>
  <c r="AQ409" i="2"/>
  <c r="AU409" i="2"/>
  <c r="AR409" i="2"/>
  <c r="AV409" i="2"/>
  <c r="AS409" i="2"/>
  <c r="AP401" i="2"/>
  <c r="AT401" i="2"/>
  <c r="AQ401" i="2"/>
  <c r="AU401" i="2"/>
  <c r="AR401" i="2"/>
  <c r="AV401" i="2"/>
  <c r="AS401" i="2"/>
  <c r="AP397" i="2"/>
  <c r="AT397" i="2"/>
  <c r="AQ397" i="2"/>
  <c r="AU397" i="2"/>
  <c r="AR397" i="2"/>
  <c r="AV397" i="2"/>
  <c r="AS397" i="2"/>
  <c r="AP393" i="2"/>
  <c r="AT393" i="2"/>
  <c r="AQ393" i="2"/>
  <c r="AU393" i="2"/>
  <c r="AR393" i="2"/>
  <c r="AV393" i="2"/>
  <c r="AS393" i="2"/>
  <c r="AP389" i="2"/>
  <c r="AT389" i="2"/>
  <c r="AQ389" i="2"/>
  <c r="AU389" i="2"/>
  <c r="AR389" i="2"/>
  <c r="AV389" i="2"/>
  <c r="AS389" i="2"/>
  <c r="AP385" i="2"/>
  <c r="AT385" i="2"/>
  <c r="AQ385" i="2"/>
  <c r="AU385" i="2"/>
  <c r="AR385" i="2"/>
  <c r="AV385" i="2"/>
  <c r="AS385" i="2"/>
  <c r="AP381" i="2"/>
  <c r="AT381" i="2"/>
  <c r="AQ381" i="2"/>
  <c r="AU381" i="2"/>
  <c r="AR381" i="2"/>
  <c r="AV381" i="2"/>
  <c r="AS381" i="2"/>
  <c r="AP377" i="2"/>
  <c r="AT377" i="2"/>
  <c r="AQ377" i="2"/>
  <c r="AU377" i="2"/>
  <c r="AR377" i="2"/>
  <c r="AV377" i="2"/>
  <c r="AS377" i="2"/>
  <c r="AP373" i="2"/>
  <c r="AT373" i="2"/>
  <c r="AQ373" i="2"/>
  <c r="AU373" i="2"/>
  <c r="AR373" i="2"/>
  <c r="AV373" i="2"/>
  <c r="AS373" i="2"/>
  <c r="AP369" i="2"/>
  <c r="AT369" i="2"/>
  <c r="AQ369" i="2"/>
  <c r="AU369" i="2"/>
  <c r="AR369" i="2"/>
  <c r="AV369" i="2"/>
  <c r="AS369" i="2"/>
  <c r="AR361" i="2"/>
  <c r="AV361" i="2"/>
  <c r="AT361" i="2"/>
  <c r="AP361" i="2"/>
  <c r="AU361" i="2"/>
  <c r="AQ361" i="2"/>
  <c r="AS361" i="2"/>
  <c r="AR357" i="2"/>
  <c r="AV357" i="2"/>
  <c r="AT357" i="2"/>
  <c r="AP357" i="2"/>
  <c r="AU357" i="2"/>
  <c r="AQ357" i="2"/>
  <c r="AS357" i="2"/>
  <c r="AR353" i="2"/>
  <c r="AV353" i="2"/>
  <c r="AT353" i="2"/>
  <c r="AP353" i="2"/>
  <c r="AU353" i="2"/>
  <c r="AQ353" i="2"/>
  <c r="AS353" i="2"/>
  <c r="AR345" i="2"/>
  <c r="AV345" i="2"/>
  <c r="AT345" i="2"/>
  <c r="AP345" i="2"/>
  <c r="AU345" i="2"/>
  <c r="AQ345" i="2"/>
  <c r="AS345" i="2"/>
  <c r="AR341" i="2"/>
  <c r="AV341" i="2"/>
  <c r="AT341" i="2"/>
  <c r="AP341" i="2"/>
  <c r="AU341" i="2"/>
  <c r="AQ341" i="2"/>
  <c r="AS341" i="2"/>
  <c r="AP337" i="2"/>
  <c r="AT337" i="2"/>
  <c r="AR337" i="2"/>
  <c r="AS337" i="2"/>
  <c r="AQ337" i="2"/>
  <c r="AU337" i="2"/>
  <c r="AV337" i="2"/>
  <c r="AP329" i="2"/>
  <c r="AT329" i="2"/>
  <c r="AR329" i="2"/>
  <c r="AS329" i="2"/>
  <c r="AQ329" i="2"/>
  <c r="AU329" i="2"/>
  <c r="AV329" i="2"/>
  <c r="AP325" i="2"/>
  <c r="AT325" i="2"/>
  <c r="AR325" i="2"/>
  <c r="AS325" i="2"/>
  <c r="AV325" i="2"/>
  <c r="AQ325" i="2"/>
  <c r="AU325" i="2"/>
  <c r="AP317" i="2"/>
  <c r="AT317" i="2"/>
  <c r="AR317" i="2"/>
  <c r="AS317" i="2"/>
  <c r="AV317" i="2"/>
  <c r="AQ317" i="2"/>
  <c r="AU317" i="2"/>
  <c r="AP313" i="2"/>
  <c r="AT313" i="2"/>
  <c r="AR313" i="2"/>
  <c r="AS313" i="2"/>
  <c r="AQ313" i="2"/>
  <c r="AU313" i="2"/>
  <c r="AV313" i="2"/>
  <c r="AP309" i="2"/>
  <c r="AT309" i="2"/>
  <c r="AR309" i="2"/>
  <c r="AS309" i="2"/>
  <c r="AV309" i="2"/>
  <c r="AQ309" i="2"/>
  <c r="AU309" i="2"/>
  <c r="AR301" i="2"/>
  <c r="AV301" i="2"/>
  <c r="AP301" i="2"/>
  <c r="AT301" i="2"/>
  <c r="AS301" i="2"/>
  <c r="AU301" i="2"/>
  <c r="AQ301" i="2"/>
  <c r="AR297" i="2"/>
  <c r="AV297" i="2"/>
  <c r="AP297" i="2"/>
  <c r="AT297" i="2"/>
  <c r="AS297" i="2"/>
  <c r="AU297" i="2"/>
  <c r="AQ297" i="2"/>
  <c r="AR289" i="2"/>
  <c r="AV289" i="2"/>
  <c r="AP289" i="2"/>
  <c r="AT289" i="2"/>
  <c r="AS289" i="2"/>
  <c r="AU289" i="2"/>
  <c r="AQ289" i="2"/>
  <c r="AS173" i="2"/>
  <c r="AR173" i="2"/>
  <c r="AP173" i="2"/>
  <c r="AU173" i="2"/>
  <c r="AT173" i="2"/>
  <c r="AV173" i="2"/>
  <c r="AQ173" i="2"/>
  <c r="AS169" i="2"/>
  <c r="AR169" i="2"/>
  <c r="AP169" i="2"/>
  <c r="AU169" i="2"/>
  <c r="AT169" i="2"/>
  <c r="AV169" i="2"/>
  <c r="AQ169" i="2"/>
  <c r="AS165" i="2"/>
  <c r="AR165" i="2"/>
  <c r="AP165" i="2"/>
  <c r="AU165" i="2"/>
  <c r="AT165" i="2"/>
  <c r="AV165" i="2"/>
  <c r="AQ165" i="2"/>
  <c r="AS161" i="2"/>
  <c r="AQ161" i="2"/>
  <c r="AU161" i="2"/>
  <c r="AT161" i="2"/>
  <c r="AP161" i="2"/>
  <c r="AR161" i="2"/>
  <c r="AV161" i="2"/>
  <c r="AS157" i="2"/>
  <c r="AQ157" i="2"/>
  <c r="AU157" i="2"/>
  <c r="AT157" i="2"/>
  <c r="AP157" i="2"/>
  <c r="AR157" i="2"/>
  <c r="AV157" i="2"/>
  <c r="AS153" i="2"/>
  <c r="AQ153" i="2"/>
  <c r="AU153" i="2"/>
  <c r="AT153" i="2"/>
  <c r="AP153" i="2"/>
  <c r="AR153" i="2"/>
  <c r="AV153" i="2"/>
  <c r="AS149" i="2"/>
  <c r="AQ149" i="2"/>
  <c r="AU149" i="2"/>
  <c r="AT149" i="2"/>
  <c r="AP149" i="2"/>
  <c r="AR149" i="2"/>
  <c r="AV149" i="2"/>
  <c r="AS145" i="2"/>
  <c r="AQ145" i="2"/>
  <c r="AU145" i="2"/>
  <c r="AT145" i="2"/>
  <c r="AP145" i="2"/>
  <c r="AR145" i="2"/>
  <c r="AV145" i="2"/>
  <c r="AS141" i="2"/>
  <c r="AQ141" i="2"/>
  <c r="AU141" i="2"/>
  <c r="AT141" i="2"/>
  <c r="AP141" i="2"/>
  <c r="AR141" i="2"/>
  <c r="AV141" i="2"/>
  <c r="AS137" i="2"/>
  <c r="AQ137" i="2"/>
  <c r="AU137" i="2"/>
  <c r="AT137" i="2"/>
  <c r="AP137" i="2"/>
  <c r="AR137" i="2"/>
  <c r="AV137" i="2"/>
  <c r="AS133" i="2"/>
  <c r="AQ133" i="2"/>
  <c r="AU133" i="2"/>
  <c r="AT133" i="2"/>
  <c r="AP133" i="2"/>
  <c r="AR133" i="2"/>
  <c r="AV133" i="2"/>
  <c r="AS129" i="2"/>
  <c r="AQ129" i="2"/>
  <c r="AU129" i="2"/>
  <c r="AT129" i="2"/>
  <c r="AP129" i="2"/>
  <c r="AR129" i="2"/>
  <c r="AV129" i="2"/>
  <c r="AS125" i="2"/>
  <c r="AQ125" i="2"/>
  <c r="AU125" i="2"/>
  <c r="AT125" i="2"/>
  <c r="AP125" i="2"/>
  <c r="AR125" i="2"/>
  <c r="AV125" i="2"/>
  <c r="AS121" i="2"/>
  <c r="AQ121" i="2"/>
  <c r="AU121" i="2"/>
  <c r="AT121" i="2"/>
  <c r="AP121" i="2"/>
  <c r="AR121" i="2"/>
  <c r="AV121" i="2"/>
  <c r="AS117" i="2"/>
  <c r="AQ117" i="2"/>
  <c r="AU117" i="2"/>
  <c r="AT117" i="2"/>
  <c r="AP117" i="2"/>
  <c r="AR117" i="2"/>
  <c r="AV117" i="2"/>
  <c r="AS113" i="2"/>
  <c r="AQ113" i="2"/>
  <c r="AU113" i="2"/>
  <c r="AT113" i="2"/>
  <c r="AP113" i="2"/>
  <c r="AR113" i="2"/>
  <c r="AV113" i="2"/>
  <c r="AP109" i="2"/>
  <c r="AT109" i="2"/>
  <c r="AU109" i="2"/>
  <c r="AR109" i="2"/>
  <c r="AV109" i="2"/>
  <c r="AS109" i="2"/>
  <c r="AQ109" i="2"/>
  <c r="AP105" i="2"/>
  <c r="AT105" i="2"/>
  <c r="AU105" i="2"/>
  <c r="AR105" i="2"/>
  <c r="AV105" i="2"/>
  <c r="AS105" i="2"/>
  <c r="AQ105" i="2"/>
  <c r="AP101" i="2"/>
  <c r="AT101" i="2"/>
  <c r="AU101" i="2"/>
  <c r="AR101" i="2"/>
  <c r="AV101" i="2"/>
  <c r="AS101" i="2"/>
  <c r="AQ101" i="2"/>
  <c r="AP97" i="2"/>
  <c r="AT97" i="2"/>
  <c r="AU97" i="2"/>
  <c r="AR97" i="2"/>
  <c r="AV97" i="2"/>
  <c r="AS97" i="2"/>
  <c r="AQ97" i="2"/>
  <c r="AP93" i="2"/>
  <c r="AT93" i="2"/>
  <c r="AU93" i="2"/>
  <c r="AR93" i="2"/>
  <c r="AV93" i="2"/>
  <c r="AS93" i="2"/>
  <c r="AQ93" i="2"/>
  <c r="AP89" i="2"/>
  <c r="AT89" i="2"/>
  <c r="AU89" i="2"/>
  <c r="AR89" i="2"/>
  <c r="AV89" i="2"/>
  <c r="AS89" i="2"/>
  <c r="AQ89" i="2"/>
  <c r="AP85" i="2"/>
  <c r="AT85" i="2"/>
  <c r="AU85" i="2"/>
  <c r="AR85" i="2"/>
  <c r="AV85" i="2"/>
  <c r="AS85" i="2"/>
  <c r="AQ85" i="2"/>
  <c r="AP81" i="2"/>
  <c r="AT81" i="2"/>
  <c r="AU81" i="2"/>
  <c r="AR81" i="2"/>
  <c r="AV81" i="2"/>
  <c r="AS81" i="2"/>
  <c r="AQ81" i="2"/>
  <c r="AP77" i="2"/>
  <c r="AT77" i="2"/>
  <c r="AU77" i="2"/>
  <c r="AR77" i="2"/>
  <c r="AV77" i="2"/>
  <c r="AS77" i="2"/>
  <c r="AQ77" i="2"/>
  <c r="AP73" i="2"/>
  <c r="AT73" i="2"/>
  <c r="AU73" i="2"/>
  <c r="AR73" i="2"/>
  <c r="AV73" i="2"/>
  <c r="AS73" i="2"/>
  <c r="AQ73" i="2"/>
  <c r="AP69" i="2"/>
  <c r="AT69" i="2"/>
  <c r="AU69" i="2"/>
  <c r="AR69" i="2"/>
  <c r="AV69" i="2"/>
  <c r="AS69" i="2"/>
  <c r="AQ69" i="2"/>
  <c r="AP65" i="2"/>
  <c r="AT65" i="2"/>
  <c r="AU65" i="2"/>
  <c r="AR65" i="2"/>
  <c r="AV65" i="2"/>
  <c r="AS65" i="2"/>
  <c r="AQ65" i="2"/>
  <c r="AP61" i="2"/>
  <c r="AT61" i="2"/>
  <c r="AU61" i="2"/>
  <c r="AR61" i="2"/>
  <c r="AV61" i="2"/>
  <c r="AS61" i="2"/>
  <c r="AQ61" i="2"/>
  <c r="AP57" i="2"/>
  <c r="AT57" i="2"/>
  <c r="AU57" i="2"/>
  <c r="AR57" i="2"/>
  <c r="AV57" i="2"/>
  <c r="AS57" i="2"/>
  <c r="AQ57" i="2"/>
  <c r="AP53" i="2"/>
  <c r="AT53" i="2"/>
  <c r="AU53" i="2"/>
  <c r="AR53" i="2"/>
  <c r="AV53" i="2"/>
  <c r="AS53" i="2"/>
  <c r="AQ53" i="2"/>
  <c r="AP49" i="2"/>
  <c r="AT49" i="2"/>
  <c r="AU49" i="2"/>
  <c r="AR49" i="2"/>
  <c r="AV49" i="2"/>
  <c r="AS49" i="2"/>
  <c r="AQ49" i="2"/>
  <c r="AR45" i="2"/>
  <c r="AV45" i="2"/>
  <c r="AP45" i="2"/>
  <c r="AT45" i="2"/>
  <c r="AU45" i="2"/>
  <c r="AS45" i="2"/>
  <c r="AQ45" i="2"/>
  <c r="AR41" i="2"/>
  <c r="AV41" i="2"/>
  <c r="AP41" i="2"/>
  <c r="AT41" i="2"/>
  <c r="AU41" i="2"/>
  <c r="AS41" i="2"/>
  <c r="AQ41" i="2"/>
  <c r="AR35" i="2"/>
  <c r="AV35" i="2"/>
  <c r="AP35" i="2"/>
  <c r="AT35" i="2"/>
  <c r="AU35" i="2"/>
  <c r="AQ35" i="2"/>
  <c r="AS35" i="2"/>
  <c r="AR30" i="2"/>
  <c r="AV30" i="2"/>
  <c r="AP30" i="2"/>
  <c r="AT30" i="2"/>
  <c r="AU30" i="2"/>
  <c r="AQ30" i="2"/>
  <c r="AS30" i="2"/>
  <c r="AR25" i="2"/>
  <c r="AV25" i="2"/>
  <c r="AP25" i="2"/>
  <c r="AT25" i="2"/>
  <c r="AU25" i="2"/>
  <c r="AQ25" i="2"/>
  <c r="AS25" i="2"/>
  <c r="AR19" i="2"/>
  <c r="AV19" i="2"/>
  <c r="AP19" i="2"/>
  <c r="AT19" i="2"/>
  <c r="AU19" i="2"/>
  <c r="AQ19" i="2"/>
  <c r="AS19" i="2"/>
  <c r="AR14" i="2"/>
  <c r="AV14" i="2"/>
  <c r="AP14" i="2"/>
  <c r="AT14" i="2"/>
  <c r="AU14" i="2"/>
  <c r="AQ14" i="2"/>
  <c r="AS14" i="2"/>
  <c r="AV827" i="2"/>
  <c r="AR826" i="2"/>
  <c r="AV823" i="2"/>
  <c r="AV819" i="2"/>
  <c r="AV815" i="2"/>
  <c r="AQ814" i="2"/>
  <c r="AU809" i="2"/>
  <c r="AU801" i="2"/>
  <c r="AQ798" i="2"/>
  <c r="AQ790" i="2"/>
  <c r="AU785" i="2"/>
  <c r="AQ782" i="2"/>
  <c r="AU777" i="2"/>
  <c r="AU561" i="2"/>
  <c r="AU553" i="2"/>
  <c r="AU529" i="2"/>
  <c r="AU513" i="2"/>
  <c r="AS505" i="2"/>
  <c r="AP502" i="2"/>
  <c r="AS818" i="2"/>
  <c r="AP818" i="2"/>
  <c r="AT818" i="2"/>
  <c r="AQ818" i="2"/>
  <c r="AU818" i="2"/>
  <c r="AS802" i="2"/>
  <c r="AR802" i="2"/>
  <c r="AT802" i="2"/>
  <c r="AP802" i="2"/>
  <c r="AU802" i="2"/>
  <c r="AS786" i="2"/>
  <c r="AR786" i="2"/>
  <c r="AT786" i="2"/>
  <c r="AP786" i="2"/>
  <c r="AU786" i="2"/>
  <c r="AR774" i="2"/>
  <c r="AV774" i="2"/>
  <c r="AS774" i="2"/>
  <c r="AQ774" i="2"/>
  <c r="AT774" i="2"/>
  <c r="AU774" i="2"/>
  <c r="AR766" i="2"/>
  <c r="AV766" i="2"/>
  <c r="AS766" i="2"/>
  <c r="AQ766" i="2"/>
  <c r="AT766" i="2"/>
  <c r="AU766" i="2"/>
  <c r="AR746" i="2"/>
  <c r="AV746" i="2"/>
  <c r="AS746" i="2"/>
  <c r="AQ746" i="2"/>
  <c r="AT746" i="2"/>
  <c r="AU746" i="2"/>
  <c r="AR730" i="2"/>
  <c r="AV730" i="2"/>
  <c r="AS730" i="2"/>
  <c r="AQ730" i="2"/>
  <c r="AT730" i="2"/>
  <c r="AU730" i="2"/>
  <c r="AR718" i="2"/>
  <c r="AV718" i="2"/>
  <c r="AS718" i="2"/>
  <c r="AQ718" i="2"/>
  <c r="AT718" i="2"/>
  <c r="AU718" i="2"/>
  <c r="AR706" i="2"/>
  <c r="AV706" i="2"/>
  <c r="AS706" i="2"/>
  <c r="AQ706" i="2"/>
  <c r="AT706" i="2"/>
  <c r="AU706" i="2"/>
  <c r="AR690" i="2"/>
  <c r="AV690" i="2"/>
  <c r="AS690" i="2"/>
  <c r="AQ690" i="2"/>
  <c r="AT690" i="2"/>
  <c r="AU690" i="2"/>
  <c r="AR678" i="2"/>
  <c r="AV678" i="2"/>
  <c r="AS678" i="2"/>
  <c r="AQ678" i="2"/>
  <c r="AT678" i="2"/>
  <c r="AU678" i="2"/>
  <c r="AR662" i="2"/>
  <c r="AV662" i="2"/>
  <c r="AS662" i="2"/>
  <c r="AQ662" i="2"/>
  <c r="AT662" i="2"/>
  <c r="AU662" i="2"/>
  <c r="AR646" i="2"/>
  <c r="AV646" i="2"/>
  <c r="AS646" i="2"/>
  <c r="AQ646" i="2"/>
  <c r="AT646" i="2"/>
  <c r="AU646" i="2"/>
  <c r="AR634" i="2"/>
  <c r="AV634" i="2"/>
  <c r="AS634" i="2"/>
  <c r="AQ634" i="2"/>
  <c r="AT634" i="2"/>
  <c r="AU634" i="2"/>
  <c r="AR618" i="2"/>
  <c r="AV618" i="2"/>
  <c r="AS618" i="2"/>
  <c r="AQ618" i="2"/>
  <c r="AT618" i="2"/>
  <c r="AU618" i="2"/>
  <c r="AR606" i="2"/>
  <c r="AV606" i="2"/>
  <c r="AS606" i="2"/>
  <c r="AQ606" i="2"/>
  <c r="AT606" i="2"/>
  <c r="AU606" i="2"/>
  <c r="AR590" i="2"/>
  <c r="AV590" i="2"/>
  <c r="AS590" i="2"/>
  <c r="AQ590" i="2"/>
  <c r="AT590" i="2"/>
  <c r="AU590" i="2"/>
  <c r="AR578" i="2"/>
  <c r="AV578" i="2"/>
  <c r="AS578" i="2"/>
  <c r="AQ578" i="2"/>
  <c r="AT578" i="2"/>
  <c r="AU578" i="2"/>
  <c r="AR558" i="2"/>
  <c r="AV558" i="2"/>
  <c r="AS558" i="2"/>
  <c r="AP558" i="2"/>
  <c r="AT558" i="2"/>
  <c r="AQ558" i="2"/>
  <c r="AU558" i="2"/>
  <c r="AR546" i="2"/>
  <c r="AV546" i="2"/>
  <c r="AS546" i="2"/>
  <c r="AP546" i="2"/>
  <c r="AT546" i="2"/>
  <c r="AQ546" i="2"/>
  <c r="AU546" i="2"/>
  <c r="AR534" i="2"/>
  <c r="AV534" i="2"/>
  <c r="AS534" i="2"/>
  <c r="AP534" i="2"/>
  <c r="AT534" i="2"/>
  <c r="AQ534" i="2"/>
  <c r="AU534" i="2"/>
  <c r="AR518" i="2"/>
  <c r="AV518" i="2"/>
  <c r="AS518" i="2"/>
  <c r="AP518" i="2"/>
  <c r="AT518" i="2"/>
  <c r="AQ518" i="2"/>
  <c r="AU518" i="2"/>
  <c r="AR506" i="2"/>
  <c r="AQ506" i="2"/>
  <c r="AV506" i="2"/>
  <c r="AS506" i="2"/>
  <c r="AT506" i="2"/>
  <c r="AP506" i="2"/>
  <c r="AU506" i="2"/>
  <c r="AR490" i="2"/>
  <c r="AV490" i="2"/>
  <c r="AQ490" i="2"/>
  <c r="AS490" i="2"/>
  <c r="AT490" i="2"/>
  <c r="AP490" i="2"/>
  <c r="AU490" i="2"/>
  <c r="AQ474" i="2"/>
  <c r="AU474" i="2"/>
  <c r="AR474" i="2"/>
  <c r="AV474" i="2"/>
  <c r="AP474" i="2"/>
  <c r="AS474" i="2"/>
  <c r="AT474" i="2"/>
  <c r="AQ462" i="2"/>
  <c r="AU462" i="2"/>
  <c r="AR462" i="2"/>
  <c r="AV462" i="2"/>
  <c r="AP462" i="2"/>
  <c r="AS462" i="2"/>
  <c r="AT462" i="2"/>
  <c r="AQ454" i="2"/>
  <c r="AU454" i="2"/>
  <c r="AR454" i="2"/>
  <c r="AV454" i="2"/>
  <c r="AP454" i="2"/>
  <c r="AS454" i="2"/>
  <c r="AT454" i="2"/>
  <c r="AQ446" i="2"/>
  <c r="AU446" i="2"/>
  <c r="AR446" i="2"/>
  <c r="AV446" i="2"/>
  <c r="AP446" i="2"/>
  <c r="AS446" i="2"/>
  <c r="AT446" i="2"/>
  <c r="AQ434" i="2"/>
  <c r="AU434" i="2"/>
  <c r="AR434" i="2"/>
  <c r="AV434" i="2"/>
  <c r="AP434" i="2"/>
  <c r="AS434" i="2"/>
  <c r="AT434" i="2"/>
  <c r="AQ426" i="2"/>
  <c r="AU426" i="2"/>
  <c r="AR426" i="2"/>
  <c r="AV426" i="2"/>
  <c r="AP426" i="2"/>
  <c r="AS426" i="2"/>
  <c r="AT426" i="2"/>
  <c r="AQ414" i="2"/>
  <c r="AU414" i="2"/>
  <c r="AR414" i="2"/>
  <c r="AV414" i="2"/>
  <c r="AP414" i="2"/>
  <c r="AS414" i="2"/>
  <c r="AT414" i="2"/>
  <c r="AP406" i="2"/>
  <c r="AT406" i="2"/>
  <c r="AQ406" i="2"/>
  <c r="AU406" i="2"/>
  <c r="AR406" i="2"/>
  <c r="AV406" i="2"/>
  <c r="AS406" i="2"/>
  <c r="AP398" i="2"/>
  <c r="AT398" i="2"/>
  <c r="AQ398" i="2"/>
  <c r="AU398" i="2"/>
  <c r="AR398" i="2"/>
  <c r="AV398" i="2"/>
  <c r="AS398" i="2"/>
  <c r="AP394" i="2"/>
  <c r="AT394" i="2"/>
  <c r="AQ394" i="2"/>
  <c r="AU394" i="2"/>
  <c r="AR394" i="2"/>
  <c r="AV394" i="2"/>
  <c r="AS394" i="2"/>
  <c r="AP386" i="2"/>
  <c r="AT386" i="2"/>
  <c r="AQ386" i="2"/>
  <c r="AU386" i="2"/>
  <c r="AR386" i="2"/>
  <c r="AV386" i="2"/>
  <c r="AS386" i="2"/>
  <c r="AP382" i="2"/>
  <c r="AT382" i="2"/>
  <c r="AQ382" i="2"/>
  <c r="AU382" i="2"/>
  <c r="AR382" i="2"/>
  <c r="AV382" i="2"/>
  <c r="AS382" i="2"/>
  <c r="AP378" i="2"/>
  <c r="AT378" i="2"/>
  <c r="AQ378" i="2"/>
  <c r="AU378" i="2"/>
  <c r="AR378" i="2"/>
  <c r="AV378" i="2"/>
  <c r="AS378" i="2"/>
  <c r="AP374" i="2"/>
  <c r="AT374" i="2"/>
  <c r="AQ374" i="2"/>
  <c r="AU374" i="2"/>
  <c r="AR374" i="2"/>
  <c r="AV374" i="2"/>
  <c r="AS374" i="2"/>
  <c r="AP370" i="2"/>
  <c r="AT370" i="2"/>
  <c r="AQ370" i="2"/>
  <c r="AU370" i="2"/>
  <c r="AR370" i="2"/>
  <c r="AV370" i="2"/>
  <c r="AS370" i="2"/>
  <c r="AR362" i="2"/>
  <c r="AV362" i="2"/>
  <c r="AQ362" i="2"/>
  <c r="AS362" i="2"/>
  <c r="AT362" i="2"/>
  <c r="AU362" i="2"/>
  <c r="AR358" i="2"/>
  <c r="AV358" i="2"/>
  <c r="AQ358" i="2"/>
  <c r="AS358" i="2"/>
  <c r="AT358" i="2"/>
  <c r="AP358" i="2"/>
  <c r="AU358" i="2"/>
  <c r="AR354" i="2"/>
  <c r="AV354" i="2"/>
  <c r="AQ354" i="2"/>
  <c r="AS354" i="2"/>
  <c r="AT354" i="2"/>
  <c r="AU354" i="2"/>
  <c r="AP354" i="2"/>
  <c r="AR350" i="2"/>
  <c r="AV350" i="2"/>
  <c r="AQ350" i="2"/>
  <c r="AS350" i="2"/>
  <c r="AT350" i="2"/>
  <c r="AP350" i="2"/>
  <c r="AU350" i="2"/>
  <c r="AR346" i="2"/>
  <c r="AV346" i="2"/>
  <c r="AQ346" i="2"/>
  <c r="AS346" i="2"/>
  <c r="AT346" i="2"/>
  <c r="AU346" i="2"/>
  <c r="AP346" i="2"/>
  <c r="AR342" i="2"/>
  <c r="AV342" i="2"/>
  <c r="AQ342" i="2"/>
  <c r="AS342" i="2"/>
  <c r="AT342" i="2"/>
  <c r="AP342" i="2"/>
  <c r="AU342" i="2"/>
  <c r="AP338" i="2"/>
  <c r="AT338" i="2"/>
  <c r="AU338" i="2"/>
  <c r="AQ338" i="2"/>
  <c r="AV338" i="2"/>
  <c r="AR338" i="2"/>
  <c r="AS338" i="2"/>
  <c r="AP334" i="2"/>
  <c r="AT334" i="2"/>
  <c r="AU334" i="2"/>
  <c r="AQ334" i="2"/>
  <c r="AV334" i="2"/>
  <c r="AR334" i="2"/>
  <c r="AS334" i="2"/>
  <c r="AP330" i="2"/>
  <c r="AT330" i="2"/>
  <c r="AU330" i="2"/>
  <c r="AQ330" i="2"/>
  <c r="AV330" i="2"/>
  <c r="AR330" i="2"/>
  <c r="AS330" i="2"/>
  <c r="AP326" i="2"/>
  <c r="AT326" i="2"/>
  <c r="AU326" i="2"/>
  <c r="AQ326" i="2"/>
  <c r="AV326" i="2"/>
  <c r="AR326" i="2"/>
  <c r="AS326" i="2"/>
  <c r="AP322" i="2"/>
  <c r="AT322" i="2"/>
  <c r="AU322" i="2"/>
  <c r="AQ322" i="2"/>
  <c r="AV322" i="2"/>
  <c r="AR322" i="2"/>
  <c r="AS322" i="2"/>
  <c r="AP318" i="2"/>
  <c r="AT318" i="2"/>
  <c r="AU318" i="2"/>
  <c r="AQ318" i="2"/>
  <c r="AV318" i="2"/>
  <c r="AR318" i="2"/>
  <c r="AS318" i="2"/>
  <c r="AP314" i="2"/>
  <c r="AT314" i="2"/>
  <c r="AU314" i="2"/>
  <c r="AQ314" i="2"/>
  <c r="AV314" i="2"/>
  <c r="AR314" i="2"/>
  <c r="AS314" i="2"/>
  <c r="AP310" i="2"/>
  <c r="AT310" i="2"/>
  <c r="AU310" i="2"/>
  <c r="AQ310" i="2"/>
  <c r="AV310" i="2"/>
  <c r="AR310" i="2"/>
  <c r="AS310" i="2"/>
  <c r="AR306" i="2"/>
  <c r="AV306" i="2"/>
  <c r="AP306" i="2"/>
  <c r="AU306" i="2"/>
  <c r="AQ306" i="2"/>
  <c r="AS306" i="2"/>
  <c r="AT306" i="2"/>
  <c r="AR302" i="2"/>
  <c r="AV302" i="2"/>
  <c r="AP302" i="2"/>
  <c r="AT302" i="2"/>
  <c r="AS302" i="2"/>
  <c r="AU302" i="2"/>
  <c r="AQ302" i="2"/>
  <c r="AR298" i="2"/>
  <c r="AV298" i="2"/>
  <c r="AP298" i="2"/>
  <c r="AT298" i="2"/>
  <c r="AS298" i="2"/>
  <c r="AU298" i="2"/>
  <c r="AQ298" i="2"/>
  <c r="AR294" i="2"/>
  <c r="AV294" i="2"/>
  <c r="AP294" i="2"/>
  <c r="AT294" i="2"/>
  <c r="AS294" i="2"/>
  <c r="AU294" i="2"/>
  <c r="AQ294" i="2"/>
  <c r="AR290" i="2"/>
  <c r="AV290" i="2"/>
  <c r="AP290" i="2"/>
  <c r="AT290" i="2"/>
  <c r="AS290" i="2"/>
  <c r="AU290" i="2"/>
  <c r="AQ290" i="2"/>
  <c r="AR286" i="2"/>
  <c r="AV286" i="2"/>
  <c r="AP286" i="2"/>
  <c r="AT286" i="2"/>
  <c r="AS286" i="2"/>
  <c r="AU286" i="2"/>
  <c r="AQ286" i="2"/>
  <c r="AR282" i="2"/>
  <c r="AV282" i="2"/>
  <c r="AP282" i="2"/>
  <c r="AT282" i="2"/>
  <c r="AS282" i="2"/>
  <c r="AU282" i="2"/>
  <c r="AQ282" i="2"/>
  <c r="AR278" i="2"/>
  <c r="AV278" i="2"/>
  <c r="AP278" i="2"/>
  <c r="AT278" i="2"/>
  <c r="AS278" i="2"/>
  <c r="AU278" i="2"/>
  <c r="AQ278" i="2"/>
  <c r="AR274" i="2"/>
  <c r="AV274" i="2"/>
  <c r="AP274" i="2"/>
  <c r="AT274" i="2"/>
  <c r="AS274" i="2"/>
  <c r="AU274" i="2"/>
  <c r="AQ274" i="2"/>
  <c r="AR270" i="2"/>
  <c r="AV270" i="2"/>
  <c r="AP270" i="2"/>
  <c r="AT270" i="2"/>
  <c r="AS270" i="2"/>
  <c r="AU270" i="2"/>
  <c r="AQ270" i="2"/>
  <c r="AR266" i="2"/>
  <c r="AV266" i="2"/>
  <c r="AP266" i="2"/>
  <c r="AT266" i="2"/>
  <c r="AS266" i="2"/>
  <c r="AU266" i="2"/>
  <c r="AQ266" i="2"/>
  <c r="AR262" i="2"/>
  <c r="AV262" i="2"/>
  <c r="AP262" i="2"/>
  <c r="AT262" i="2"/>
  <c r="AS262" i="2"/>
  <c r="AU262" i="2"/>
  <c r="AQ262" i="2"/>
  <c r="AR258" i="2"/>
  <c r="AV258" i="2"/>
  <c r="AP258" i="2"/>
  <c r="AT258" i="2"/>
  <c r="AS258" i="2"/>
  <c r="AU258" i="2"/>
  <c r="AQ258" i="2"/>
  <c r="AR254" i="2"/>
  <c r="AV254" i="2"/>
  <c r="AP254" i="2"/>
  <c r="AT254" i="2"/>
  <c r="AS254" i="2"/>
  <c r="AU254" i="2"/>
  <c r="AQ254" i="2"/>
  <c r="AR250" i="2"/>
  <c r="AV250" i="2"/>
  <c r="AP250" i="2"/>
  <c r="AT250" i="2"/>
  <c r="AS250" i="2"/>
  <c r="AU250" i="2"/>
  <c r="AQ250" i="2"/>
  <c r="AR246" i="2"/>
  <c r="AV246" i="2"/>
  <c r="AP246" i="2"/>
  <c r="AT246" i="2"/>
  <c r="AQ246" i="2"/>
  <c r="AS246" i="2"/>
  <c r="AU246" i="2"/>
  <c r="AR242" i="2"/>
  <c r="AV242" i="2"/>
  <c r="AP242" i="2"/>
  <c r="AT242" i="2"/>
  <c r="AQ242" i="2"/>
  <c r="AS242" i="2"/>
  <c r="AU242" i="2"/>
  <c r="AR238" i="2"/>
  <c r="AV238" i="2"/>
  <c r="AP238" i="2"/>
  <c r="AT238" i="2"/>
  <c r="AQ238" i="2"/>
  <c r="AS238" i="2"/>
  <c r="AU238" i="2"/>
  <c r="AR234" i="2"/>
  <c r="AV234" i="2"/>
  <c r="AP234" i="2"/>
  <c r="AT234" i="2"/>
  <c r="AQ234" i="2"/>
  <c r="AS234" i="2"/>
  <c r="AU234" i="2"/>
  <c r="AR230" i="2"/>
  <c r="AV230" i="2"/>
  <c r="AP230" i="2"/>
  <c r="AT230" i="2"/>
  <c r="AQ230" i="2"/>
  <c r="AS230" i="2"/>
  <c r="AU230" i="2"/>
  <c r="AR226" i="2"/>
  <c r="AV226" i="2"/>
  <c r="AP226" i="2"/>
  <c r="AT226" i="2"/>
  <c r="AQ226" i="2"/>
  <c r="AS226" i="2"/>
  <c r="AU226" i="2"/>
  <c r="AR222" i="2"/>
  <c r="AV222" i="2"/>
  <c r="AP222" i="2"/>
  <c r="AT222" i="2"/>
  <c r="AQ222" i="2"/>
  <c r="AS222" i="2"/>
  <c r="AU222" i="2"/>
  <c r="AR218" i="2"/>
  <c r="AV218" i="2"/>
  <c r="AP218" i="2"/>
  <c r="AT218" i="2"/>
  <c r="AQ218" i="2"/>
  <c r="AS218" i="2"/>
  <c r="AU218" i="2"/>
  <c r="AR214" i="2"/>
  <c r="AV214" i="2"/>
  <c r="AP214" i="2"/>
  <c r="AT214" i="2"/>
  <c r="AQ214" i="2"/>
  <c r="AS214" i="2"/>
  <c r="AU214" i="2"/>
  <c r="AR210" i="2"/>
  <c r="AV210" i="2"/>
  <c r="AP210" i="2"/>
  <c r="AT210" i="2"/>
  <c r="AQ210" i="2"/>
  <c r="AS210" i="2"/>
  <c r="AU210" i="2"/>
  <c r="AR206" i="2"/>
  <c r="AV206" i="2"/>
  <c r="AP206" i="2"/>
  <c r="AT206" i="2"/>
  <c r="AQ206" i="2"/>
  <c r="AS206" i="2"/>
  <c r="AU206" i="2"/>
  <c r="AR202" i="2"/>
  <c r="AV202" i="2"/>
  <c r="AP202" i="2"/>
  <c r="AT202" i="2"/>
  <c r="AQ202" i="2"/>
  <c r="AS202" i="2"/>
  <c r="AU202" i="2"/>
  <c r="AR198" i="2"/>
  <c r="AV198" i="2"/>
  <c r="AP198" i="2"/>
  <c r="AT198" i="2"/>
  <c r="AQ198" i="2"/>
  <c r="AS198" i="2"/>
  <c r="AU198" i="2"/>
  <c r="AR194" i="2"/>
  <c r="AU194" i="2"/>
  <c r="AQ194" i="2"/>
  <c r="AR190" i="2"/>
  <c r="AU190" i="2"/>
  <c r="AQ190" i="2"/>
  <c r="AR178" i="2"/>
  <c r="AU178" i="2"/>
  <c r="AQ178" i="2"/>
  <c r="AS166" i="2"/>
  <c r="AT166" i="2"/>
  <c r="AQ166" i="2"/>
  <c r="AV166" i="2"/>
  <c r="AR166" i="2"/>
  <c r="AU166" i="2"/>
  <c r="AP166" i="2"/>
  <c r="AV826" i="2"/>
  <c r="AV814" i="2"/>
  <c r="AP774" i="2"/>
  <c r="AP770" i="2"/>
  <c r="AP766" i="2"/>
  <c r="AP758" i="2"/>
  <c r="AP754" i="2"/>
  <c r="AP746" i="2"/>
  <c r="AP742" i="2"/>
  <c r="AP738" i="2"/>
  <c r="AP730" i="2"/>
  <c r="AP726" i="2"/>
  <c r="AP722" i="2"/>
  <c r="AP718" i="2"/>
  <c r="AP710" i="2"/>
  <c r="AP706" i="2"/>
  <c r="AP698" i="2"/>
  <c r="AP694" i="2"/>
  <c r="AP690" i="2"/>
  <c r="AP682" i="2"/>
  <c r="AP678" i="2"/>
  <c r="AP670" i="2"/>
  <c r="AP666" i="2"/>
  <c r="AP662" i="2"/>
  <c r="AP658" i="2"/>
  <c r="AP650" i="2"/>
  <c r="AP646" i="2"/>
  <c r="AP638" i="2"/>
  <c r="AP634" i="2"/>
  <c r="AP626" i="2"/>
  <c r="AP622" i="2"/>
  <c r="AP618" i="2"/>
  <c r="AP610" i="2"/>
  <c r="AP606" i="2"/>
  <c r="AP598" i="2"/>
  <c r="AP594" i="2"/>
  <c r="AP590" i="2"/>
  <c r="AP586" i="2"/>
  <c r="AP578" i="2"/>
  <c r="AP574" i="2"/>
  <c r="AR36" i="2"/>
  <c r="AV36" i="2"/>
  <c r="AP36" i="2"/>
  <c r="AT36" i="2"/>
  <c r="AU36" i="2"/>
  <c r="AQ36" i="2"/>
  <c r="AS36" i="2"/>
  <c r="AR28" i="2"/>
  <c r="AV28" i="2"/>
  <c r="AP28" i="2"/>
  <c r="AT28" i="2"/>
  <c r="AU28" i="2"/>
  <c r="AQ28" i="2"/>
  <c r="AS28" i="2"/>
  <c r="AR20" i="2"/>
  <c r="AV20" i="2"/>
  <c r="AP20" i="2"/>
  <c r="AT20" i="2"/>
  <c r="AU20" i="2"/>
  <c r="AQ20" i="2"/>
  <c r="AS20" i="2"/>
  <c r="AR8" i="2"/>
  <c r="AV8" i="2"/>
  <c r="AP8" i="2"/>
  <c r="AT8" i="2"/>
  <c r="AQ8" i="2"/>
  <c r="AU8" i="2"/>
  <c r="AS8" i="2"/>
  <c r="AS817" i="2"/>
  <c r="AP817" i="2"/>
  <c r="AT817" i="2"/>
  <c r="AQ817" i="2"/>
  <c r="AU817" i="2"/>
  <c r="AS805" i="2"/>
  <c r="AQ805" i="2"/>
  <c r="AV805" i="2"/>
  <c r="AR805" i="2"/>
  <c r="AT805" i="2"/>
  <c r="AS793" i="2"/>
  <c r="AQ793" i="2"/>
  <c r="AV793" i="2"/>
  <c r="AR793" i="2"/>
  <c r="AT793" i="2"/>
  <c r="AS781" i="2"/>
  <c r="AQ781" i="2"/>
  <c r="AV781" i="2"/>
  <c r="AR781" i="2"/>
  <c r="AT781" i="2"/>
  <c r="AR765" i="2"/>
  <c r="AV765" i="2"/>
  <c r="AS765" i="2"/>
  <c r="AT765" i="2"/>
  <c r="AU765" i="2"/>
  <c r="AP765" i="2"/>
  <c r="AR753" i="2"/>
  <c r="AV753" i="2"/>
  <c r="AS753" i="2"/>
  <c r="AT753" i="2"/>
  <c r="AU753" i="2"/>
  <c r="AP753" i="2"/>
  <c r="AR741" i="2"/>
  <c r="AV741" i="2"/>
  <c r="AS741" i="2"/>
  <c r="AT741" i="2"/>
  <c r="AU741" i="2"/>
  <c r="AP741" i="2"/>
  <c r="AR729" i="2"/>
  <c r="AV729" i="2"/>
  <c r="AS729" i="2"/>
  <c r="AT729" i="2"/>
  <c r="AU729" i="2"/>
  <c r="AP729" i="2"/>
  <c r="AR717" i="2"/>
  <c r="AV717" i="2"/>
  <c r="AS717" i="2"/>
  <c r="AT717" i="2"/>
  <c r="AU717" i="2"/>
  <c r="AP717" i="2"/>
  <c r="AR701" i="2"/>
  <c r="AV701" i="2"/>
  <c r="AS701" i="2"/>
  <c r="AT701" i="2"/>
  <c r="AU701" i="2"/>
  <c r="AP701" i="2"/>
  <c r="AR689" i="2"/>
  <c r="AV689" i="2"/>
  <c r="AS689" i="2"/>
  <c r="AT689" i="2"/>
  <c r="AU689" i="2"/>
  <c r="AP689" i="2"/>
  <c r="AR677" i="2"/>
  <c r="AV677" i="2"/>
  <c r="AS677" i="2"/>
  <c r="AT677" i="2"/>
  <c r="AU677" i="2"/>
  <c r="AP677" i="2"/>
  <c r="AR661" i="2"/>
  <c r="AV661" i="2"/>
  <c r="AS661" i="2"/>
  <c r="AT661" i="2"/>
  <c r="AU661" i="2"/>
  <c r="AP661" i="2"/>
  <c r="AR649" i="2"/>
  <c r="AV649" i="2"/>
  <c r="AS649" i="2"/>
  <c r="AT649" i="2"/>
  <c r="AU649" i="2"/>
  <c r="AP649" i="2"/>
  <c r="AR637" i="2"/>
  <c r="AV637" i="2"/>
  <c r="AS637" i="2"/>
  <c r="AT637" i="2"/>
  <c r="AU637" i="2"/>
  <c r="AP637" i="2"/>
  <c r="AR625" i="2"/>
  <c r="AV625" i="2"/>
  <c r="AS625" i="2"/>
  <c r="AT625" i="2"/>
  <c r="AU625" i="2"/>
  <c r="AP625" i="2"/>
  <c r="AR609" i="2"/>
  <c r="AV609" i="2"/>
  <c r="AS609" i="2"/>
  <c r="AT609" i="2"/>
  <c r="AU609" i="2"/>
  <c r="AP609" i="2"/>
  <c r="AR597" i="2"/>
  <c r="AV597" i="2"/>
  <c r="AS597" i="2"/>
  <c r="AT597" i="2"/>
  <c r="AU597" i="2"/>
  <c r="AP597" i="2"/>
  <c r="AR585" i="2"/>
  <c r="AV585" i="2"/>
  <c r="AS585" i="2"/>
  <c r="AT585" i="2"/>
  <c r="AU585" i="2"/>
  <c r="AP585" i="2"/>
  <c r="AR569" i="2"/>
  <c r="AV569" i="2"/>
  <c r="AS569" i="2"/>
  <c r="AP569" i="2"/>
  <c r="AT569" i="2"/>
  <c r="AQ569" i="2"/>
  <c r="AQ421" i="2"/>
  <c r="AU421" i="2"/>
  <c r="AR421" i="2"/>
  <c r="AV421" i="2"/>
  <c r="AP421" i="2"/>
  <c r="AS421" i="2"/>
  <c r="AT421" i="2"/>
  <c r="AP405" i="2"/>
  <c r="AT405" i="2"/>
  <c r="AQ405" i="2"/>
  <c r="AU405" i="2"/>
  <c r="AR405" i="2"/>
  <c r="AV405" i="2"/>
  <c r="AS405" i="2"/>
  <c r="AP365" i="2"/>
  <c r="AT365" i="2"/>
  <c r="AQ365" i="2"/>
  <c r="AU365" i="2"/>
  <c r="AR365" i="2"/>
  <c r="AV365" i="2"/>
  <c r="AS365" i="2"/>
  <c r="AR349" i="2"/>
  <c r="AV349" i="2"/>
  <c r="AT349" i="2"/>
  <c r="AP349" i="2"/>
  <c r="AU349" i="2"/>
  <c r="AQ349" i="2"/>
  <c r="AS349" i="2"/>
  <c r="AP333" i="2"/>
  <c r="AT333" i="2"/>
  <c r="AR333" i="2"/>
  <c r="AS333" i="2"/>
  <c r="AV333" i="2"/>
  <c r="AQ333" i="2"/>
  <c r="AU333" i="2"/>
  <c r="AP321" i="2"/>
  <c r="AT321" i="2"/>
  <c r="AR321" i="2"/>
  <c r="AS321" i="2"/>
  <c r="AQ321" i="2"/>
  <c r="AU321" i="2"/>
  <c r="AV321" i="2"/>
  <c r="AR305" i="2"/>
  <c r="AV305" i="2"/>
  <c r="AS305" i="2"/>
  <c r="AQ305" i="2"/>
  <c r="AT305" i="2"/>
  <c r="AU305" i="2"/>
  <c r="AP305" i="2"/>
  <c r="AR293" i="2"/>
  <c r="AV293" i="2"/>
  <c r="AP293" i="2"/>
  <c r="AT293" i="2"/>
  <c r="AS293" i="2"/>
  <c r="AU293" i="2"/>
  <c r="AQ293" i="2"/>
  <c r="AR285" i="2"/>
  <c r="AV285" i="2"/>
  <c r="AP285" i="2"/>
  <c r="AT285" i="2"/>
  <c r="AS285" i="2"/>
  <c r="AU285" i="2"/>
  <c r="AQ285" i="2"/>
  <c r="AR281" i="2"/>
  <c r="AV281" i="2"/>
  <c r="AP281" i="2"/>
  <c r="AT281" i="2"/>
  <c r="AS281" i="2"/>
  <c r="AU281" i="2"/>
  <c r="AQ281" i="2"/>
  <c r="AR277" i="2"/>
  <c r="AV277" i="2"/>
  <c r="AP277" i="2"/>
  <c r="AT277" i="2"/>
  <c r="AS277" i="2"/>
  <c r="AU277" i="2"/>
  <c r="AQ277" i="2"/>
  <c r="AR273" i="2"/>
  <c r="AV273" i="2"/>
  <c r="AP273" i="2"/>
  <c r="AT273" i="2"/>
  <c r="AS273" i="2"/>
  <c r="AU273" i="2"/>
  <c r="AQ273" i="2"/>
  <c r="AR269" i="2"/>
  <c r="AV269" i="2"/>
  <c r="AP269" i="2"/>
  <c r="AT269" i="2"/>
  <c r="AS269" i="2"/>
  <c r="AU269" i="2"/>
  <c r="AQ269" i="2"/>
  <c r="AR265" i="2"/>
  <c r="AV265" i="2"/>
  <c r="AP265" i="2"/>
  <c r="AT265" i="2"/>
  <c r="AS265" i="2"/>
  <c r="AU265" i="2"/>
  <c r="AQ265" i="2"/>
  <c r="AR261" i="2"/>
  <c r="AV261" i="2"/>
  <c r="AP261" i="2"/>
  <c r="AT261" i="2"/>
  <c r="AS261" i="2"/>
  <c r="AU261" i="2"/>
  <c r="AQ261" i="2"/>
  <c r="AR257" i="2"/>
  <c r="AV257" i="2"/>
  <c r="AP257" i="2"/>
  <c r="AT257" i="2"/>
  <c r="AS257" i="2"/>
  <c r="AU257" i="2"/>
  <c r="AQ257" i="2"/>
  <c r="AR253" i="2"/>
  <c r="AV253" i="2"/>
  <c r="AP253" i="2"/>
  <c r="AT253" i="2"/>
  <c r="AS253" i="2"/>
  <c r="AU253" i="2"/>
  <c r="AQ253" i="2"/>
  <c r="AR249" i="2"/>
  <c r="AV249" i="2"/>
  <c r="AP249" i="2"/>
  <c r="AT249" i="2"/>
  <c r="AS249" i="2"/>
  <c r="AU249" i="2"/>
  <c r="AQ249" i="2"/>
  <c r="AR245" i="2"/>
  <c r="AV245" i="2"/>
  <c r="AP245" i="2"/>
  <c r="AT245" i="2"/>
  <c r="AQ245" i="2"/>
  <c r="AS245" i="2"/>
  <c r="AU245" i="2"/>
  <c r="AR241" i="2"/>
  <c r="AV241" i="2"/>
  <c r="AP241" i="2"/>
  <c r="AT241" i="2"/>
  <c r="AQ241" i="2"/>
  <c r="AS241" i="2"/>
  <c r="AU241" i="2"/>
  <c r="AR237" i="2"/>
  <c r="AV237" i="2"/>
  <c r="AP237" i="2"/>
  <c r="AT237" i="2"/>
  <c r="AQ237" i="2"/>
  <c r="AS237" i="2"/>
  <c r="AU237" i="2"/>
  <c r="AR233" i="2"/>
  <c r="AV233" i="2"/>
  <c r="AP233" i="2"/>
  <c r="AT233" i="2"/>
  <c r="AQ233" i="2"/>
  <c r="AS233" i="2"/>
  <c r="AU233" i="2"/>
  <c r="AR229" i="2"/>
  <c r="AV229" i="2"/>
  <c r="AP229" i="2"/>
  <c r="AT229" i="2"/>
  <c r="AQ229" i="2"/>
  <c r="AS229" i="2"/>
  <c r="AU229" i="2"/>
  <c r="AR225" i="2"/>
  <c r="AV225" i="2"/>
  <c r="AP225" i="2"/>
  <c r="AT225" i="2"/>
  <c r="AQ225" i="2"/>
  <c r="AS225" i="2"/>
  <c r="AU225" i="2"/>
  <c r="AR221" i="2"/>
  <c r="AV221" i="2"/>
  <c r="AP221" i="2"/>
  <c r="AT221" i="2"/>
  <c r="AQ221" i="2"/>
  <c r="AS221" i="2"/>
  <c r="AU221" i="2"/>
  <c r="AR217" i="2"/>
  <c r="AV217" i="2"/>
  <c r="AP217" i="2"/>
  <c r="AT217" i="2"/>
  <c r="AQ217" i="2"/>
  <c r="AS217" i="2"/>
  <c r="AU217" i="2"/>
  <c r="AR213" i="2"/>
  <c r="AV213" i="2"/>
  <c r="AP213" i="2"/>
  <c r="AT213" i="2"/>
  <c r="AQ213" i="2"/>
  <c r="AS213" i="2"/>
  <c r="AU213" i="2"/>
  <c r="AR209" i="2"/>
  <c r="AV209" i="2"/>
  <c r="AP209" i="2"/>
  <c r="AT209" i="2"/>
  <c r="AQ209" i="2"/>
  <c r="AS209" i="2"/>
  <c r="AU209" i="2"/>
  <c r="AR205" i="2"/>
  <c r="AV205" i="2"/>
  <c r="AP205" i="2"/>
  <c r="AT205" i="2"/>
  <c r="AQ205" i="2"/>
  <c r="AS205" i="2"/>
  <c r="AU205" i="2"/>
  <c r="AR201" i="2"/>
  <c r="AV201" i="2"/>
  <c r="AP201" i="2"/>
  <c r="AT201" i="2"/>
  <c r="AQ201" i="2"/>
  <c r="AU201" i="2"/>
  <c r="AS201" i="2"/>
  <c r="AR197" i="2"/>
  <c r="AV197" i="2"/>
  <c r="AP197" i="2"/>
  <c r="AT197" i="2"/>
  <c r="AQ197" i="2"/>
  <c r="AU197" i="2"/>
  <c r="AS197" i="2"/>
  <c r="AS185" i="2"/>
  <c r="AR185" i="2"/>
  <c r="AV185" i="2"/>
  <c r="AS181" i="2"/>
  <c r="AR181" i="2"/>
  <c r="AV181" i="2"/>
  <c r="AR39" i="2"/>
  <c r="AV39" i="2"/>
  <c r="AP39" i="2"/>
  <c r="AT39" i="2"/>
  <c r="AU39" i="2"/>
  <c r="AQ39" i="2"/>
  <c r="AS39" i="2"/>
  <c r="AR34" i="2"/>
  <c r="AV34" i="2"/>
  <c r="AP34" i="2"/>
  <c r="AT34" i="2"/>
  <c r="AU34" i="2"/>
  <c r="AQ34" i="2"/>
  <c r="AS34" i="2"/>
  <c r="AR29" i="2"/>
  <c r="AV29" i="2"/>
  <c r="AP29" i="2"/>
  <c r="AT29" i="2"/>
  <c r="AU29" i="2"/>
  <c r="AQ29" i="2"/>
  <c r="AS29" i="2"/>
  <c r="AR23" i="2"/>
  <c r="AV23" i="2"/>
  <c r="AP23" i="2"/>
  <c r="AT23" i="2"/>
  <c r="AU23" i="2"/>
  <c r="AQ23" i="2"/>
  <c r="AS23" i="2"/>
  <c r="AR18" i="2"/>
  <c r="AV18" i="2"/>
  <c r="AP18" i="2"/>
  <c r="AT18" i="2"/>
  <c r="AU18" i="2"/>
  <c r="AQ18" i="2"/>
  <c r="AS18" i="2"/>
  <c r="AQ7" i="2"/>
  <c r="AU7" i="2"/>
  <c r="AS7" i="2"/>
  <c r="AP7" i="2"/>
  <c r="AT7" i="2"/>
  <c r="AV7" i="2"/>
  <c r="AR7" i="2"/>
  <c r="AV810" i="2"/>
  <c r="AV802" i="2"/>
  <c r="AP801" i="2"/>
  <c r="AV794" i="2"/>
  <c r="AP793" i="2"/>
  <c r="AV786" i="2"/>
  <c r="AP777" i="2"/>
  <c r="AQ769" i="2"/>
  <c r="AQ765" i="2"/>
  <c r="AQ757" i="2"/>
  <c r="AQ753" i="2"/>
  <c r="AQ749" i="2"/>
  <c r="AQ741" i="2"/>
  <c r="AQ737" i="2"/>
  <c r="AQ729" i="2"/>
  <c r="AQ725" i="2"/>
  <c r="AQ717" i="2"/>
  <c r="AQ713" i="2"/>
  <c r="AQ705" i="2"/>
  <c r="AQ701" i="2"/>
  <c r="AQ697" i="2"/>
  <c r="AQ689" i="2"/>
  <c r="AQ685" i="2"/>
  <c r="AQ677" i="2"/>
  <c r="AQ673" i="2"/>
  <c r="AQ665" i="2"/>
  <c r="AQ661" i="2"/>
  <c r="AQ653" i="2"/>
  <c r="AQ649" i="2"/>
  <c r="AQ645" i="2"/>
  <c r="AQ637" i="2"/>
  <c r="AQ633" i="2"/>
  <c r="AQ625" i="2"/>
  <c r="AQ621" i="2"/>
  <c r="AQ613" i="2"/>
  <c r="AQ609" i="2"/>
  <c r="AQ605" i="2"/>
  <c r="AQ597" i="2"/>
  <c r="AQ593" i="2"/>
  <c r="AQ585" i="2"/>
  <c r="AQ581" i="2"/>
  <c r="AQ573" i="2"/>
  <c r="AS822" i="2"/>
  <c r="AP822" i="2"/>
  <c r="AT822" i="2"/>
  <c r="AQ822" i="2"/>
  <c r="AU822" i="2"/>
  <c r="AS806" i="2"/>
  <c r="AR806" i="2"/>
  <c r="AT806" i="2"/>
  <c r="AP806" i="2"/>
  <c r="AU806" i="2"/>
  <c r="AS790" i="2"/>
  <c r="AR790" i="2"/>
  <c r="AT790" i="2"/>
  <c r="AP790" i="2"/>
  <c r="AU790" i="2"/>
  <c r="AS778" i="2"/>
  <c r="AR778" i="2"/>
  <c r="AT778" i="2"/>
  <c r="AP778" i="2"/>
  <c r="AU778" i="2"/>
  <c r="AR762" i="2"/>
  <c r="AV762" i="2"/>
  <c r="AS762" i="2"/>
  <c r="AQ762" i="2"/>
  <c r="AT762" i="2"/>
  <c r="AU762" i="2"/>
  <c r="AR750" i="2"/>
  <c r="AV750" i="2"/>
  <c r="AS750" i="2"/>
  <c r="AQ750" i="2"/>
  <c r="AT750" i="2"/>
  <c r="AU750" i="2"/>
  <c r="AR734" i="2"/>
  <c r="AV734" i="2"/>
  <c r="AS734" i="2"/>
  <c r="AQ734" i="2"/>
  <c r="AT734" i="2"/>
  <c r="AU734" i="2"/>
  <c r="AR714" i="2"/>
  <c r="AV714" i="2"/>
  <c r="AS714" i="2"/>
  <c r="AQ714" i="2"/>
  <c r="AT714" i="2"/>
  <c r="AU714" i="2"/>
  <c r="AR702" i="2"/>
  <c r="AV702" i="2"/>
  <c r="AS702" i="2"/>
  <c r="AQ702" i="2"/>
  <c r="AT702" i="2"/>
  <c r="AU702" i="2"/>
  <c r="AR686" i="2"/>
  <c r="AV686" i="2"/>
  <c r="AS686" i="2"/>
  <c r="AQ686" i="2"/>
  <c r="AT686" i="2"/>
  <c r="AU686" i="2"/>
  <c r="AR674" i="2"/>
  <c r="AV674" i="2"/>
  <c r="AS674" i="2"/>
  <c r="AQ674" i="2"/>
  <c r="AT674" i="2"/>
  <c r="AU674" i="2"/>
  <c r="AR654" i="2"/>
  <c r="AV654" i="2"/>
  <c r="AS654" i="2"/>
  <c r="AQ654" i="2"/>
  <c r="AT654" i="2"/>
  <c r="AU654" i="2"/>
  <c r="AR642" i="2"/>
  <c r="AV642" i="2"/>
  <c r="AS642" i="2"/>
  <c r="AQ642" i="2"/>
  <c r="AT642" i="2"/>
  <c r="AU642" i="2"/>
  <c r="AR630" i="2"/>
  <c r="AV630" i="2"/>
  <c r="AS630" i="2"/>
  <c r="AQ630" i="2"/>
  <c r="AT630" i="2"/>
  <c r="AU630" i="2"/>
  <c r="AR614" i="2"/>
  <c r="AV614" i="2"/>
  <c r="AS614" i="2"/>
  <c r="AQ614" i="2"/>
  <c r="AT614" i="2"/>
  <c r="AU614" i="2"/>
  <c r="AR602" i="2"/>
  <c r="AV602" i="2"/>
  <c r="AS602" i="2"/>
  <c r="AQ602" i="2"/>
  <c r="AT602" i="2"/>
  <c r="AU602" i="2"/>
  <c r="AR582" i="2"/>
  <c r="AV582" i="2"/>
  <c r="AS582" i="2"/>
  <c r="AQ582" i="2"/>
  <c r="AT582" i="2"/>
  <c r="AU582" i="2"/>
  <c r="AR570" i="2"/>
  <c r="AV570" i="2"/>
  <c r="AS570" i="2"/>
  <c r="AP570" i="2"/>
  <c r="AT570" i="2"/>
  <c r="AQ570" i="2"/>
  <c r="AU570" i="2"/>
  <c r="AR554" i="2"/>
  <c r="AV554" i="2"/>
  <c r="AS554" i="2"/>
  <c r="AP554" i="2"/>
  <c r="AT554" i="2"/>
  <c r="AQ554" i="2"/>
  <c r="AU554" i="2"/>
  <c r="AR542" i="2"/>
  <c r="AV542" i="2"/>
  <c r="AS542" i="2"/>
  <c r="AP542" i="2"/>
  <c r="AT542" i="2"/>
  <c r="AQ542" i="2"/>
  <c r="AU542" i="2"/>
  <c r="AR522" i="2"/>
  <c r="AV522" i="2"/>
  <c r="AS522" i="2"/>
  <c r="AP522" i="2"/>
  <c r="AT522" i="2"/>
  <c r="AQ522" i="2"/>
  <c r="AU522" i="2"/>
  <c r="AR510" i="2"/>
  <c r="AV510" i="2"/>
  <c r="AS510" i="2"/>
  <c r="AP510" i="2"/>
  <c r="AT510" i="2"/>
  <c r="AQ510" i="2"/>
  <c r="AU510" i="2"/>
  <c r="AR494" i="2"/>
  <c r="AV494" i="2"/>
  <c r="AQ494" i="2"/>
  <c r="AS494" i="2"/>
  <c r="AT494" i="2"/>
  <c r="AU494" i="2"/>
  <c r="AQ482" i="2"/>
  <c r="AU482" i="2"/>
  <c r="AR482" i="2"/>
  <c r="AV482" i="2"/>
  <c r="AP482" i="2"/>
  <c r="AS482" i="2"/>
  <c r="AT482" i="2"/>
  <c r="AS174" i="2"/>
  <c r="AT174" i="2"/>
  <c r="AQ174" i="2"/>
  <c r="AV174" i="2"/>
  <c r="AR174" i="2"/>
  <c r="AU174" i="2"/>
  <c r="AP174" i="2"/>
  <c r="AS170" i="2"/>
  <c r="AT170" i="2"/>
  <c r="AQ170" i="2"/>
  <c r="AV170" i="2"/>
  <c r="AR170" i="2"/>
  <c r="AU170" i="2"/>
  <c r="AP170" i="2"/>
  <c r="AS162" i="2"/>
  <c r="AQ162" i="2"/>
  <c r="AU162" i="2"/>
  <c r="AR162" i="2"/>
  <c r="AV162" i="2"/>
  <c r="AP162" i="2"/>
  <c r="AT162" i="2"/>
  <c r="AS154" i="2"/>
  <c r="AQ154" i="2"/>
  <c r="AU154" i="2"/>
  <c r="AR154" i="2"/>
  <c r="AV154" i="2"/>
  <c r="AP154" i="2"/>
  <c r="AT154" i="2"/>
  <c r="AS146" i="2"/>
  <c r="AQ146" i="2"/>
  <c r="AU146" i="2"/>
  <c r="AR146" i="2"/>
  <c r="AV146" i="2"/>
  <c r="AP146" i="2"/>
  <c r="AT146" i="2"/>
  <c r="AS138" i="2"/>
  <c r="AQ138" i="2"/>
  <c r="AU138" i="2"/>
  <c r="AR138" i="2"/>
  <c r="AV138" i="2"/>
  <c r="AP138" i="2"/>
  <c r="AT138" i="2"/>
  <c r="AS126" i="2"/>
  <c r="AQ126" i="2"/>
  <c r="AU126" i="2"/>
  <c r="AR126" i="2"/>
  <c r="AV126" i="2"/>
  <c r="AP126" i="2"/>
  <c r="AT126" i="2"/>
  <c r="AS118" i="2"/>
  <c r="AQ118" i="2"/>
  <c r="AU118" i="2"/>
  <c r="AR118" i="2"/>
  <c r="AV118" i="2"/>
  <c r="AP118" i="2"/>
  <c r="AT118" i="2"/>
  <c r="AP110" i="2"/>
  <c r="AT110" i="2"/>
  <c r="AR110" i="2"/>
  <c r="AQ110" i="2"/>
  <c r="AU110" i="2"/>
  <c r="AS110" i="2"/>
  <c r="AV110" i="2"/>
  <c r="AP102" i="2"/>
  <c r="AT102" i="2"/>
  <c r="AR102" i="2"/>
  <c r="AQ102" i="2"/>
  <c r="AU102" i="2"/>
  <c r="AS102" i="2"/>
  <c r="AV102" i="2"/>
  <c r="AP90" i="2"/>
  <c r="AT90" i="2"/>
  <c r="AR90" i="2"/>
  <c r="AQ90" i="2"/>
  <c r="AU90" i="2"/>
  <c r="AS90" i="2"/>
  <c r="AV90" i="2"/>
  <c r="AP82" i="2"/>
  <c r="AT82" i="2"/>
  <c r="AR82" i="2"/>
  <c r="AQ82" i="2"/>
  <c r="AU82" i="2"/>
  <c r="AS82" i="2"/>
  <c r="AV82" i="2"/>
  <c r="AP70" i="2"/>
  <c r="AT70" i="2"/>
  <c r="AR70" i="2"/>
  <c r="AQ70" i="2"/>
  <c r="AU70" i="2"/>
  <c r="AS70" i="2"/>
  <c r="AV70" i="2"/>
  <c r="AV822" i="2"/>
  <c r="AV806" i="2"/>
  <c r="AR40" i="2"/>
  <c r="AV40" i="2"/>
  <c r="AP40" i="2"/>
  <c r="AT40" i="2"/>
  <c r="AU40" i="2"/>
  <c r="AQ40" i="2"/>
  <c r="AS40" i="2"/>
  <c r="AR32" i="2"/>
  <c r="AV32" i="2"/>
  <c r="AP32" i="2"/>
  <c r="AT32" i="2"/>
  <c r="AU32" i="2"/>
  <c r="AQ32" i="2"/>
  <c r="AS32" i="2"/>
  <c r="AR24" i="2"/>
  <c r="AV24" i="2"/>
  <c r="AP24" i="2"/>
  <c r="AT24" i="2"/>
  <c r="AU24" i="2"/>
  <c r="AQ24" i="2"/>
  <c r="AS24" i="2"/>
  <c r="AR12" i="2"/>
  <c r="AV12" i="2"/>
  <c r="AP12" i="2"/>
  <c r="AT12" i="2"/>
  <c r="AU12" i="2"/>
  <c r="AQ12" i="2"/>
  <c r="AS12" i="2"/>
  <c r="AS825" i="2"/>
  <c r="AP825" i="2"/>
  <c r="AT825" i="2"/>
  <c r="AQ825" i="2"/>
  <c r="AU825" i="2"/>
  <c r="AS809" i="2"/>
  <c r="AQ809" i="2"/>
  <c r="AV809" i="2"/>
  <c r="AR809" i="2"/>
  <c r="AT809" i="2"/>
  <c r="AS797" i="2"/>
  <c r="AQ797" i="2"/>
  <c r="AV797" i="2"/>
  <c r="AR797" i="2"/>
  <c r="AT797" i="2"/>
  <c r="AS785" i="2"/>
  <c r="AQ785" i="2"/>
  <c r="AV785" i="2"/>
  <c r="AR785" i="2"/>
  <c r="AT785" i="2"/>
  <c r="AR773" i="2"/>
  <c r="AV773" i="2"/>
  <c r="AS773" i="2"/>
  <c r="AT773" i="2"/>
  <c r="AU773" i="2"/>
  <c r="AP773" i="2"/>
  <c r="AR761" i="2"/>
  <c r="AV761" i="2"/>
  <c r="AS761" i="2"/>
  <c r="AT761" i="2"/>
  <c r="AU761" i="2"/>
  <c r="AP761" i="2"/>
  <c r="AR745" i="2"/>
  <c r="AV745" i="2"/>
  <c r="AS745" i="2"/>
  <c r="AT745" i="2"/>
  <c r="AU745" i="2"/>
  <c r="AP745" i="2"/>
  <c r="AR733" i="2"/>
  <c r="AV733" i="2"/>
  <c r="AS733" i="2"/>
  <c r="AT733" i="2"/>
  <c r="AU733" i="2"/>
  <c r="AP733" i="2"/>
  <c r="AR721" i="2"/>
  <c r="AV721" i="2"/>
  <c r="AS721" i="2"/>
  <c r="AT721" i="2"/>
  <c r="AU721" i="2"/>
  <c r="AP721" i="2"/>
  <c r="AR709" i="2"/>
  <c r="AV709" i="2"/>
  <c r="AS709" i="2"/>
  <c r="AT709" i="2"/>
  <c r="AU709" i="2"/>
  <c r="AP709" i="2"/>
  <c r="AR693" i="2"/>
  <c r="AV693" i="2"/>
  <c r="AS693" i="2"/>
  <c r="AT693" i="2"/>
  <c r="AU693" i="2"/>
  <c r="AP693" i="2"/>
  <c r="AR681" i="2"/>
  <c r="AV681" i="2"/>
  <c r="AS681" i="2"/>
  <c r="AT681" i="2"/>
  <c r="AU681" i="2"/>
  <c r="AP681" i="2"/>
  <c r="AR669" i="2"/>
  <c r="AV669" i="2"/>
  <c r="AS669" i="2"/>
  <c r="AT669" i="2"/>
  <c r="AU669" i="2"/>
  <c r="AP669" i="2"/>
  <c r="AR657" i="2"/>
  <c r="AV657" i="2"/>
  <c r="AS657" i="2"/>
  <c r="AT657" i="2"/>
  <c r="AU657" i="2"/>
  <c r="AP657" i="2"/>
  <c r="AR641" i="2"/>
  <c r="AV641" i="2"/>
  <c r="AS641" i="2"/>
  <c r="AT641" i="2"/>
  <c r="AU641" i="2"/>
  <c r="AP641" i="2"/>
  <c r="AR629" i="2"/>
  <c r="AV629" i="2"/>
  <c r="AS629" i="2"/>
  <c r="AT629" i="2"/>
  <c r="AU629" i="2"/>
  <c r="AP629" i="2"/>
  <c r="AR617" i="2"/>
  <c r="AV617" i="2"/>
  <c r="AS617" i="2"/>
  <c r="AT617" i="2"/>
  <c r="AU617" i="2"/>
  <c r="AP617" i="2"/>
  <c r="AR601" i="2"/>
  <c r="AV601" i="2"/>
  <c r="AS601" i="2"/>
  <c r="AT601" i="2"/>
  <c r="AU601" i="2"/>
  <c r="AP601" i="2"/>
  <c r="AR589" i="2"/>
  <c r="AV589" i="2"/>
  <c r="AS589" i="2"/>
  <c r="AT589" i="2"/>
  <c r="AU589" i="2"/>
  <c r="AP589" i="2"/>
  <c r="AR577" i="2"/>
  <c r="AV577" i="2"/>
  <c r="AS577" i="2"/>
  <c r="AT577" i="2"/>
  <c r="AU577" i="2"/>
  <c r="AP577" i="2"/>
  <c r="AR565" i="2"/>
  <c r="AV565" i="2"/>
  <c r="AS565" i="2"/>
  <c r="AP565" i="2"/>
  <c r="AT565" i="2"/>
  <c r="AQ565" i="2"/>
  <c r="AR557" i="2"/>
  <c r="AV557" i="2"/>
  <c r="AS557" i="2"/>
  <c r="AP557" i="2"/>
  <c r="AT557" i="2"/>
  <c r="AQ557" i="2"/>
  <c r="AR545" i="2"/>
  <c r="AV545" i="2"/>
  <c r="AS545" i="2"/>
  <c r="AP545" i="2"/>
  <c r="AT545" i="2"/>
  <c r="AQ545" i="2"/>
  <c r="AR537" i="2"/>
  <c r="AV537" i="2"/>
  <c r="AS537" i="2"/>
  <c r="AP537" i="2"/>
  <c r="AT537" i="2"/>
  <c r="AQ537" i="2"/>
  <c r="AR533" i="2"/>
  <c r="AV533" i="2"/>
  <c r="AS533" i="2"/>
  <c r="AP533" i="2"/>
  <c r="AT533" i="2"/>
  <c r="AQ533" i="2"/>
  <c r="AR525" i="2"/>
  <c r="AV525" i="2"/>
  <c r="AS525" i="2"/>
  <c r="AP525" i="2"/>
  <c r="AT525" i="2"/>
  <c r="AQ525" i="2"/>
  <c r="AR521" i="2"/>
  <c r="AV521" i="2"/>
  <c r="AS521" i="2"/>
  <c r="AP521" i="2"/>
  <c r="AT521" i="2"/>
  <c r="AQ521" i="2"/>
  <c r="AR517" i="2"/>
  <c r="AV517" i="2"/>
  <c r="AS517" i="2"/>
  <c r="AP517" i="2"/>
  <c r="AT517" i="2"/>
  <c r="AQ517" i="2"/>
  <c r="AR509" i="2"/>
  <c r="AV509" i="2"/>
  <c r="AS509" i="2"/>
  <c r="AP509" i="2"/>
  <c r="AT509" i="2"/>
  <c r="AQ509" i="2"/>
  <c r="AR501" i="2"/>
  <c r="AV501" i="2"/>
  <c r="AT501" i="2"/>
  <c r="AP501" i="2"/>
  <c r="AU501" i="2"/>
  <c r="AQ501" i="2"/>
  <c r="AS501" i="2"/>
  <c r="AR493" i="2"/>
  <c r="AV493" i="2"/>
  <c r="AT493" i="2"/>
  <c r="AP493" i="2"/>
  <c r="AU493" i="2"/>
  <c r="AQ493" i="2"/>
  <c r="AS493" i="2"/>
  <c r="AQ485" i="2"/>
  <c r="AU485" i="2"/>
  <c r="AR485" i="2"/>
  <c r="AV485" i="2"/>
  <c r="AP485" i="2"/>
  <c r="AS485" i="2"/>
  <c r="AT485" i="2"/>
  <c r="AQ477" i="2"/>
  <c r="AU477" i="2"/>
  <c r="AR477" i="2"/>
  <c r="AV477" i="2"/>
  <c r="AP477" i="2"/>
  <c r="AS477" i="2"/>
  <c r="AT477" i="2"/>
  <c r="AQ469" i="2"/>
  <c r="AU469" i="2"/>
  <c r="AR469" i="2"/>
  <c r="AV469" i="2"/>
  <c r="AP469" i="2"/>
  <c r="AS469" i="2"/>
  <c r="AT469" i="2"/>
  <c r="AQ437" i="2"/>
  <c r="AU437" i="2"/>
  <c r="AR437" i="2"/>
  <c r="AV437" i="2"/>
  <c r="AP437" i="2"/>
  <c r="AS437" i="2"/>
  <c r="AT437" i="2"/>
  <c r="AS827" i="2"/>
  <c r="AP827" i="2"/>
  <c r="AT827" i="2"/>
  <c r="AQ827" i="2"/>
  <c r="AU827" i="2"/>
  <c r="AS823" i="2"/>
  <c r="AP823" i="2"/>
  <c r="AT823" i="2"/>
  <c r="AQ823" i="2"/>
  <c r="AU823" i="2"/>
  <c r="AS819" i="2"/>
  <c r="AP819" i="2"/>
  <c r="AT819" i="2"/>
  <c r="AQ819" i="2"/>
  <c r="AU819" i="2"/>
  <c r="AS815" i="2"/>
  <c r="AP815" i="2"/>
  <c r="AT815" i="2"/>
  <c r="AQ815" i="2"/>
  <c r="AU815" i="2"/>
  <c r="AS811" i="2"/>
  <c r="AT811" i="2"/>
  <c r="AP811" i="2"/>
  <c r="AU811" i="2"/>
  <c r="AQ811" i="2"/>
  <c r="AV811" i="2"/>
  <c r="AS807" i="2"/>
  <c r="AT807" i="2"/>
  <c r="AP807" i="2"/>
  <c r="AU807" i="2"/>
  <c r="AQ807" i="2"/>
  <c r="AV807" i="2"/>
  <c r="AS803" i="2"/>
  <c r="AT803" i="2"/>
  <c r="AP803" i="2"/>
  <c r="AU803" i="2"/>
  <c r="AQ803" i="2"/>
  <c r="AV803" i="2"/>
  <c r="AS799" i="2"/>
  <c r="AT799" i="2"/>
  <c r="AP799" i="2"/>
  <c r="AU799" i="2"/>
  <c r="AQ799" i="2"/>
  <c r="AV799" i="2"/>
  <c r="AS795" i="2"/>
  <c r="AT795" i="2"/>
  <c r="AP795" i="2"/>
  <c r="AU795" i="2"/>
  <c r="AQ795" i="2"/>
  <c r="AV795" i="2"/>
  <c r="AS791" i="2"/>
  <c r="AT791" i="2"/>
  <c r="AP791" i="2"/>
  <c r="AU791" i="2"/>
  <c r="AQ791" i="2"/>
  <c r="AV791" i="2"/>
  <c r="AS787" i="2"/>
  <c r="AT787" i="2"/>
  <c r="AP787" i="2"/>
  <c r="AU787" i="2"/>
  <c r="AQ787" i="2"/>
  <c r="AV787" i="2"/>
  <c r="AS783" i="2"/>
  <c r="AT783" i="2"/>
  <c r="AP783" i="2"/>
  <c r="AU783" i="2"/>
  <c r="AQ783" i="2"/>
  <c r="AV783" i="2"/>
  <c r="AS779" i="2"/>
  <c r="AT779" i="2"/>
  <c r="AP779" i="2"/>
  <c r="AU779" i="2"/>
  <c r="AQ779" i="2"/>
  <c r="AV779" i="2"/>
  <c r="AR775" i="2"/>
  <c r="AV775" i="2"/>
  <c r="AS775" i="2"/>
  <c r="AP775" i="2"/>
  <c r="AQ775" i="2"/>
  <c r="AT775" i="2"/>
  <c r="AR771" i="2"/>
  <c r="AV771" i="2"/>
  <c r="AS771" i="2"/>
  <c r="AP771" i="2"/>
  <c r="AQ771" i="2"/>
  <c r="AT771" i="2"/>
  <c r="AR767" i="2"/>
  <c r="AV767" i="2"/>
  <c r="AS767" i="2"/>
  <c r="AP767" i="2"/>
  <c r="AQ767" i="2"/>
  <c r="AT767" i="2"/>
  <c r="AR763" i="2"/>
  <c r="AV763" i="2"/>
  <c r="AS763" i="2"/>
  <c r="AP763" i="2"/>
  <c r="AQ763" i="2"/>
  <c r="AT763" i="2"/>
  <c r="AR759" i="2"/>
  <c r="AV759" i="2"/>
  <c r="AS759" i="2"/>
  <c r="AP759" i="2"/>
  <c r="AQ759" i="2"/>
  <c r="AT759" i="2"/>
  <c r="AR755" i="2"/>
  <c r="AV755" i="2"/>
  <c r="AS755" i="2"/>
  <c r="AP755" i="2"/>
  <c r="AQ755" i="2"/>
  <c r="AT755" i="2"/>
  <c r="AR751" i="2"/>
  <c r="AV751" i="2"/>
  <c r="AS751" i="2"/>
  <c r="AP751" i="2"/>
  <c r="AQ751" i="2"/>
  <c r="AT751" i="2"/>
  <c r="AR747" i="2"/>
  <c r="AV747" i="2"/>
  <c r="AS747" i="2"/>
  <c r="AP747" i="2"/>
  <c r="AQ747" i="2"/>
  <c r="AT747" i="2"/>
  <c r="AR743" i="2"/>
  <c r="AV743" i="2"/>
  <c r="AS743" i="2"/>
  <c r="AP743" i="2"/>
  <c r="AQ743" i="2"/>
  <c r="AT743" i="2"/>
  <c r="AR739" i="2"/>
  <c r="AV739" i="2"/>
  <c r="AS739" i="2"/>
  <c r="AP739" i="2"/>
  <c r="AQ739" i="2"/>
  <c r="AT739" i="2"/>
  <c r="AR735" i="2"/>
  <c r="AV735" i="2"/>
  <c r="AS735" i="2"/>
  <c r="AP735" i="2"/>
  <c r="AQ735" i="2"/>
  <c r="AT735" i="2"/>
  <c r="AR731" i="2"/>
  <c r="AV731" i="2"/>
  <c r="AS731" i="2"/>
  <c r="AP731" i="2"/>
  <c r="AQ731" i="2"/>
  <c r="AT731" i="2"/>
  <c r="AR727" i="2"/>
  <c r="AV727" i="2"/>
  <c r="AS727" i="2"/>
  <c r="AP727" i="2"/>
  <c r="AQ727" i="2"/>
  <c r="AT727" i="2"/>
  <c r="AR723" i="2"/>
  <c r="AV723" i="2"/>
  <c r="AS723" i="2"/>
  <c r="AP723" i="2"/>
  <c r="AQ723" i="2"/>
  <c r="AT723" i="2"/>
  <c r="AR719" i="2"/>
  <c r="AV719" i="2"/>
  <c r="AS719" i="2"/>
  <c r="AP719" i="2"/>
  <c r="AQ719" i="2"/>
  <c r="AT719" i="2"/>
  <c r="AR715" i="2"/>
  <c r="AV715" i="2"/>
  <c r="AS715" i="2"/>
  <c r="AP715" i="2"/>
  <c r="AQ715" i="2"/>
  <c r="AT715" i="2"/>
  <c r="AR711" i="2"/>
  <c r="AV711" i="2"/>
  <c r="AS711" i="2"/>
  <c r="AP711" i="2"/>
  <c r="AQ711" i="2"/>
  <c r="AT711" i="2"/>
  <c r="AR707" i="2"/>
  <c r="AV707" i="2"/>
  <c r="AS707" i="2"/>
  <c r="AP707" i="2"/>
  <c r="AQ707" i="2"/>
  <c r="AT707" i="2"/>
  <c r="AR703" i="2"/>
  <c r="AV703" i="2"/>
  <c r="AS703" i="2"/>
  <c r="AP703" i="2"/>
  <c r="AQ703" i="2"/>
  <c r="AT703" i="2"/>
  <c r="AR699" i="2"/>
  <c r="AV699" i="2"/>
  <c r="AS699" i="2"/>
  <c r="AP699" i="2"/>
  <c r="AQ699" i="2"/>
  <c r="AT699" i="2"/>
  <c r="AR695" i="2"/>
  <c r="AV695" i="2"/>
  <c r="AS695" i="2"/>
  <c r="AP695" i="2"/>
  <c r="AQ695" i="2"/>
  <c r="AT695" i="2"/>
  <c r="AR691" i="2"/>
  <c r="AV691" i="2"/>
  <c r="AS691" i="2"/>
  <c r="AP691" i="2"/>
  <c r="AQ691" i="2"/>
  <c r="AT691" i="2"/>
  <c r="AR687" i="2"/>
  <c r="AV687" i="2"/>
  <c r="AS687" i="2"/>
  <c r="AP687" i="2"/>
  <c r="AQ687" i="2"/>
  <c r="AT687" i="2"/>
  <c r="AR683" i="2"/>
  <c r="AV683" i="2"/>
  <c r="AS683" i="2"/>
  <c r="AP683" i="2"/>
  <c r="AQ683" i="2"/>
  <c r="AT683" i="2"/>
  <c r="AR679" i="2"/>
  <c r="AV679" i="2"/>
  <c r="AS679" i="2"/>
  <c r="AP679" i="2"/>
  <c r="AQ679" i="2"/>
  <c r="AT679" i="2"/>
  <c r="AR675" i="2"/>
  <c r="AV675" i="2"/>
  <c r="AS675" i="2"/>
  <c r="AP675" i="2"/>
  <c r="AQ675" i="2"/>
  <c r="AT675" i="2"/>
  <c r="AR671" i="2"/>
  <c r="AV671" i="2"/>
  <c r="AS671" i="2"/>
  <c r="AP671" i="2"/>
  <c r="AQ671" i="2"/>
  <c r="AT671" i="2"/>
  <c r="AR667" i="2"/>
  <c r="AV667" i="2"/>
  <c r="AS667" i="2"/>
  <c r="AP667" i="2"/>
  <c r="AQ667" i="2"/>
  <c r="AT667" i="2"/>
  <c r="AR663" i="2"/>
  <c r="AV663" i="2"/>
  <c r="AS663" i="2"/>
  <c r="AP663" i="2"/>
  <c r="AQ663" i="2"/>
  <c r="AT663" i="2"/>
  <c r="AR659" i="2"/>
  <c r="AV659" i="2"/>
  <c r="AS659" i="2"/>
  <c r="AP659" i="2"/>
  <c r="AQ659" i="2"/>
  <c r="AT659" i="2"/>
  <c r="AR655" i="2"/>
  <c r="AV655" i="2"/>
  <c r="AS655" i="2"/>
  <c r="AP655" i="2"/>
  <c r="AQ655" i="2"/>
  <c r="AT655" i="2"/>
  <c r="AR651" i="2"/>
  <c r="AV651" i="2"/>
  <c r="AS651" i="2"/>
  <c r="AP651" i="2"/>
  <c r="AQ651" i="2"/>
  <c r="AT651" i="2"/>
  <c r="AR647" i="2"/>
  <c r="AV647" i="2"/>
  <c r="AS647" i="2"/>
  <c r="AP647" i="2"/>
  <c r="AQ647" i="2"/>
  <c r="AT647" i="2"/>
  <c r="AR643" i="2"/>
  <c r="AV643" i="2"/>
  <c r="AS643" i="2"/>
  <c r="AP643" i="2"/>
  <c r="AQ643" i="2"/>
  <c r="AT643" i="2"/>
  <c r="AR639" i="2"/>
  <c r="AV639" i="2"/>
  <c r="AS639" i="2"/>
  <c r="AP639" i="2"/>
  <c r="AQ639" i="2"/>
  <c r="AT639" i="2"/>
  <c r="AR635" i="2"/>
  <c r="AV635" i="2"/>
  <c r="AS635" i="2"/>
  <c r="AP635" i="2"/>
  <c r="AQ635" i="2"/>
  <c r="AT635" i="2"/>
  <c r="AR631" i="2"/>
  <c r="AV631" i="2"/>
  <c r="AS631" i="2"/>
  <c r="AP631" i="2"/>
  <c r="AQ631" i="2"/>
  <c r="AT631" i="2"/>
  <c r="AR627" i="2"/>
  <c r="AV627" i="2"/>
  <c r="AS627" i="2"/>
  <c r="AP627" i="2"/>
  <c r="AQ627" i="2"/>
  <c r="AT627" i="2"/>
  <c r="AR623" i="2"/>
  <c r="AV623" i="2"/>
  <c r="AS623" i="2"/>
  <c r="AP623" i="2"/>
  <c r="AQ623" i="2"/>
  <c r="AT623" i="2"/>
  <c r="AR619" i="2"/>
  <c r="AV619" i="2"/>
  <c r="AS619" i="2"/>
  <c r="AP619" i="2"/>
  <c r="AQ619" i="2"/>
  <c r="AT619" i="2"/>
  <c r="AR615" i="2"/>
  <c r="AV615" i="2"/>
  <c r="AS615" i="2"/>
  <c r="AP615" i="2"/>
  <c r="AQ615" i="2"/>
  <c r="AT615" i="2"/>
  <c r="AR611" i="2"/>
  <c r="AV611" i="2"/>
  <c r="AS611" i="2"/>
  <c r="AP611" i="2"/>
  <c r="AQ611" i="2"/>
  <c r="AT611" i="2"/>
  <c r="AR607" i="2"/>
  <c r="AV607" i="2"/>
  <c r="AS607" i="2"/>
  <c r="AP607" i="2"/>
  <c r="AQ607" i="2"/>
  <c r="AT607" i="2"/>
  <c r="AR603" i="2"/>
  <c r="AV603" i="2"/>
  <c r="AS603" i="2"/>
  <c r="AP603" i="2"/>
  <c r="AQ603" i="2"/>
  <c r="AT603" i="2"/>
  <c r="AR599" i="2"/>
  <c r="AV599" i="2"/>
  <c r="AS599" i="2"/>
  <c r="AP599" i="2"/>
  <c r="AQ599" i="2"/>
  <c r="AT599" i="2"/>
  <c r="AR595" i="2"/>
  <c r="AV595" i="2"/>
  <c r="AS595" i="2"/>
  <c r="AP595" i="2"/>
  <c r="AQ595" i="2"/>
  <c r="AT595" i="2"/>
  <c r="AR591" i="2"/>
  <c r="AV591" i="2"/>
  <c r="AS591" i="2"/>
  <c r="AP591" i="2"/>
  <c r="AQ591" i="2"/>
  <c r="AT591" i="2"/>
  <c r="AR587" i="2"/>
  <c r="AV587" i="2"/>
  <c r="AS587" i="2"/>
  <c r="AP587" i="2"/>
  <c r="AQ587" i="2"/>
  <c r="AT587" i="2"/>
  <c r="AR583" i="2"/>
  <c r="AV583" i="2"/>
  <c r="AS583" i="2"/>
  <c r="AP583" i="2"/>
  <c r="AQ583" i="2"/>
  <c r="AT583" i="2"/>
  <c r="AR579" i="2"/>
  <c r="AV579" i="2"/>
  <c r="AS579" i="2"/>
  <c r="AP579" i="2"/>
  <c r="AQ579" i="2"/>
  <c r="AT579" i="2"/>
  <c r="AR575" i="2"/>
  <c r="AV575" i="2"/>
  <c r="AS575" i="2"/>
  <c r="AP575" i="2"/>
  <c r="AQ575" i="2"/>
  <c r="AT575" i="2"/>
  <c r="AR571" i="2"/>
  <c r="AV571" i="2"/>
  <c r="AS571" i="2"/>
  <c r="AP571" i="2"/>
  <c r="AQ571" i="2"/>
  <c r="AT571" i="2"/>
  <c r="AR567" i="2"/>
  <c r="AV567" i="2"/>
  <c r="AS567" i="2"/>
  <c r="AP567" i="2"/>
  <c r="AT567" i="2"/>
  <c r="AQ567" i="2"/>
  <c r="AU567" i="2"/>
  <c r="AR563" i="2"/>
  <c r="AV563" i="2"/>
  <c r="AS563" i="2"/>
  <c r="AP563" i="2"/>
  <c r="AT563" i="2"/>
  <c r="AQ563" i="2"/>
  <c r="AU563" i="2"/>
  <c r="AR559" i="2"/>
  <c r="AV559" i="2"/>
  <c r="AS559" i="2"/>
  <c r="AP559" i="2"/>
  <c r="AT559" i="2"/>
  <c r="AQ559" i="2"/>
  <c r="AU559" i="2"/>
  <c r="AR555" i="2"/>
  <c r="AV555" i="2"/>
  <c r="AS555" i="2"/>
  <c r="AP555" i="2"/>
  <c r="AT555" i="2"/>
  <c r="AQ555" i="2"/>
  <c r="AU555" i="2"/>
  <c r="AR551" i="2"/>
  <c r="AV551" i="2"/>
  <c r="AS551" i="2"/>
  <c r="AP551" i="2"/>
  <c r="AT551" i="2"/>
  <c r="AQ551" i="2"/>
  <c r="AU551" i="2"/>
  <c r="AR547" i="2"/>
  <c r="AV547" i="2"/>
  <c r="AS547" i="2"/>
  <c r="AP547" i="2"/>
  <c r="AT547" i="2"/>
  <c r="AQ547" i="2"/>
  <c r="AU547" i="2"/>
  <c r="AR543" i="2"/>
  <c r="AV543" i="2"/>
  <c r="AS543" i="2"/>
  <c r="AP543" i="2"/>
  <c r="AT543" i="2"/>
  <c r="AQ543" i="2"/>
  <c r="AU543" i="2"/>
  <c r="AR539" i="2"/>
  <c r="AV539" i="2"/>
  <c r="AS539" i="2"/>
  <c r="AP539" i="2"/>
  <c r="AT539" i="2"/>
  <c r="AQ539" i="2"/>
  <c r="AU539" i="2"/>
  <c r="AR535" i="2"/>
  <c r="AV535" i="2"/>
  <c r="AS535" i="2"/>
  <c r="AP535" i="2"/>
  <c r="AT535" i="2"/>
  <c r="AQ535" i="2"/>
  <c r="AU535" i="2"/>
  <c r="AR531" i="2"/>
  <c r="AV531" i="2"/>
  <c r="AS531" i="2"/>
  <c r="AP531" i="2"/>
  <c r="AT531" i="2"/>
  <c r="AQ531" i="2"/>
  <c r="AU531" i="2"/>
  <c r="AR527" i="2"/>
  <c r="AV527" i="2"/>
  <c r="AS527" i="2"/>
  <c r="AP527" i="2"/>
  <c r="AT527" i="2"/>
  <c r="AQ527" i="2"/>
  <c r="AU527" i="2"/>
  <c r="AR523" i="2"/>
  <c r="AV523" i="2"/>
  <c r="AS523" i="2"/>
  <c r="AP523" i="2"/>
  <c r="AT523" i="2"/>
  <c r="AQ523" i="2"/>
  <c r="AU523" i="2"/>
  <c r="AR519" i="2"/>
  <c r="AV519" i="2"/>
  <c r="AS519" i="2"/>
  <c r="AP519" i="2"/>
  <c r="AT519" i="2"/>
  <c r="AQ519" i="2"/>
  <c r="AU519" i="2"/>
  <c r="AR515" i="2"/>
  <c r="AV515" i="2"/>
  <c r="AS515" i="2"/>
  <c r="AP515" i="2"/>
  <c r="AT515" i="2"/>
  <c r="AQ515" i="2"/>
  <c r="AU515" i="2"/>
  <c r="AR511" i="2"/>
  <c r="AV511" i="2"/>
  <c r="AS511" i="2"/>
  <c r="AP511" i="2"/>
  <c r="AT511" i="2"/>
  <c r="AQ511" i="2"/>
  <c r="AU511" i="2"/>
  <c r="AR507" i="2"/>
  <c r="AV507" i="2"/>
  <c r="AS507" i="2"/>
  <c r="AP507" i="2"/>
  <c r="AT507" i="2"/>
  <c r="AQ507" i="2"/>
  <c r="AU507" i="2"/>
  <c r="AR503" i="2"/>
  <c r="AV503" i="2"/>
  <c r="AT503" i="2"/>
  <c r="AP503" i="2"/>
  <c r="AU503" i="2"/>
  <c r="AQ503" i="2"/>
  <c r="AS503" i="2"/>
  <c r="AR499" i="2"/>
  <c r="AV499" i="2"/>
  <c r="AT499" i="2"/>
  <c r="AP499" i="2"/>
  <c r="AU499" i="2"/>
  <c r="AQ499" i="2"/>
  <c r="AS499" i="2"/>
  <c r="AR495" i="2"/>
  <c r="AV495" i="2"/>
  <c r="AT495" i="2"/>
  <c r="AP495" i="2"/>
  <c r="AU495" i="2"/>
  <c r="AQ495" i="2"/>
  <c r="AS495" i="2"/>
  <c r="AR491" i="2"/>
  <c r="AV491" i="2"/>
  <c r="AT491" i="2"/>
  <c r="AP491" i="2"/>
  <c r="AU491" i="2"/>
  <c r="AQ491" i="2"/>
  <c r="AS491" i="2"/>
  <c r="AR487" i="2"/>
  <c r="AV487" i="2"/>
  <c r="AT487" i="2"/>
  <c r="AP487" i="2"/>
  <c r="AU487" i="2"/>
  <c r="AQ487" i="2"/>
  <c r="AS487" i="2"/>
  <c r="AQ483" i="2"/>
  <c r="AU483" i="2"/>
  <c r="AR483" i="2"/>
  <c r="AV483" i="2"/>
  <c r="AP483" i="2"/>
  <c r="AS483" i="2"/>
  <c r="AT483" i="2"/>
  <c r="AQ479" i="2"/>
  <c r="AU479" i="2"/>
  <c r="AR479" i="2"/>
  <c r="AV479" i="2"/>
  <c r="AP479" i="2"/>
  <c r="AS479" i="2"/>
  <c r="AT479" i="2"/>
  <c r="AQ475" i="2"/>
  <c r="AU475" i="2"/>
  <c r="AR475" i="2"/>
  <c r="AV475" i="2"/>
  <c r="AP475" i="2"/>
  <c r="AS475" i="2"/>
  <c r="AT475" i="2"/>
  <c r="AQ471" i="2"/>
  <c r="AU471" i="2"/>
  <c r="AR471" i="2"/>
  <c r="AV471" i="2"/>
  <c r="AP471" i="2"/>
  <c r="AS471" i="2"/>
  <c r="AT471" i="2"/>
  <c r="AQ467" i="2"/>
  <c r="AU467" i="2"/>
  <c r="AR467" i="2"/>
  <c r="AV467" i="2"/>
  <c r="AP467" i="2"/>
  <c r="AS467" i="2"/>
  <c r="AT467" i="2"/>
  <c r="AQ463" i="2"/>
  <c r="AU463" i="2"/>
  <c r="AR463" i="2"/>
  <c r="AV463" i="2"/>
  <c r="AP463" i="2"/>
  <c r="AS463" i="2"/>
  <c r="AT463" i="2"/>
  <c r="AQ459" i="2"/>
  <c r="AU459" i="2"/>
  <c r="AR459" i="2"/>
  <c r="AV459" i="2"/>
  <c r="AP459" i="2"/>
  <c r="AS459" i="2"/>
  <c r="AT459" i="2"/>
  <c r="AQ455" i="2"/>
  <c r="AU455" i="2"/>
  <c r="AR455" i="2"/>
  <c r="AV455" i="2"/>
  <c r="AP455" i="2"/>
  <c r="AS455" i="2"/>
  <c r="AT455" i="2"/>
  <c r="AQ451" i="2"/>
  <c r="AU451" i="2"/>
  <c r="AR451" i="2"/>
  <c r="AV451" i="2"/>
  <c r="AP451" i="2"/>
  <c r="AS451" i="2"/>
  <c r="AT451" i="2"/>
  <c r="AQ447" i="2"/>
  <c r="AU447" i="2"/>
  <c r="AR447" i="2"/>
  <c r="AV447" i="2"/>
  <c r="AP447" i="2"/>
  <c r="AS447" i="2"/>
  <c r="AT447" i="2"/>
  <c r="AQ443" i="2"/>
  <c r="AU443" i="2"/>
  <c r="AR443" i="2"/>
  <c r="AV443" i="2"/>
  <c r="AP443" i="2"/>
  <c r="AS443" i="2"/>
  <c r="AT443" i="2"/>
  <c r="AQ439" i="2"/>
  <c r="AU439" i="2"/>
  <c r="AR439" i="2"/>
  <c r="AV439" i="2"/>
  <c r="AP439" i="2"/>
  <c r="AS439" i="2"/>
  <c r="AT439" i="2"/>
  <c r="AQ435" i="2"/>
  <c r="AU435" i="2"/>
  <c r="AR435" i="2"/>
  <c r="AV435" i="2"/>
  <c r="AP435" i="2"/>
  <c r="AS435" i="2"/>
  <c r="AT435" i="2"/>
  <c r="AQ431" i="2"/>
  <c r="AU431" i="2"/>
  <c r="AR431" i="2"/>
  <c r="AV431" i="2"/>
  <c r="AP431" i="2"/>
  <c r="AS431" i="2"/>
  <c r="AT431" i="2"/>
  <c r="AQ427" i="2"/>
  <c r="AU427" i="2"/>
  <c r="AR427" i="2"/>
  <c r="AV427" i="2"/>
  <c r="AP427" i="2"/>
  <c r="AS427" i="2"/>
  <c r="AT427" i="2"/>
  <c r="AQ423" i="2"/>
  <c r="AU423" i="2"/>
  <c r="AR423" i="2"/>
  <c r="AV423" i="2"/>
  <c r="AP423" i="2"/>
  <c r="AS423" i="2"/>
  <c r="AT423" i="2"/>
  <c r="AQ419" i="2"/>
  <c r="AU419" i="2"/>
  <c r="AR419" i="2"/>
  <c r="AV419" i="2"/>
  <c r="AP419" i="2"/>
  <c r="AS419" i="2"/>
  <c r="AT419" i="2"/>
  <c r="AQ415" i="2"/>
  <c r="AU415" i="2"/>
  <c r="AR415" i="2"/>
  <c r="AV415" i="2"/>
  <c r="AP415" i="2"/>
  <c r="AS415" i="2"/>
  <c r="AT415" i="2"/>
  <c r="AQ411" i="2"/>
  <c r="AU411" i="2"/>
  <c r="AR411" i="2"/>
  <c r="AV411" i="2"/>
  <c r="AP411" i="2"/>
  <c r="AS411" i="2"/>
  <c r="AT411" i="2"/>
  <c r="AP407" i="2"/>
  <c r="AT407" i="2"/>
  <c r="AQ407" i="2"/>
  <c r="AU407" i="2"/>
  <c r="AR407" i="2"/>
  <c r="AV407" i="2"/>
  <c r="AS407" i="2"/>
  <c r="AP403" i="2"/>
  <c r="AT403" i="2"/>
  <c r="AQ403" i="2"/>
  <c r="AU403" i="2"/>
  <c r="AR403" i="2"/>
  <c r="AV403" i="2"/>
  <c r="AS403" i="2"/>
  <c r="AP399" i="2"/>
  <c r="AT399" i="2"/>
  <c r="AQ399" i="2"/>
  <c r="AU399" i="2"/>
  <c r="AR399" i="2"/>
  <c r="AV399" i="2"/>
  <c r="AS399" i="2"/>
  <c r="AP395" i="2"/>
  <c r="AT395" i="2"/>
  <c r="AQ395" i="2"/>
  <c r="AU395" i="2"/>
  <c r="AR395" i="2"/>
  <c r="AV395" i="2"/>
  <c r="AS395" i="2"/>
  <c r="AP391" i="2"/>
  <c r="AT391" i="2"/>
  <c r="AQ391" i="2"/>
  <c r="AU391" i="2"/>
  <c r="AR391" i="2"/>
  <c r="AV391" i="2"/>
  <c r="AS391" i="2"/>
  <c r="AP387" i="2"/>
  <c r="AT387" i="2"/>
  <c r="AQ387" i="2"/>
  <c r="AU387" i="2"/>
  <c r="AR387" i="2"/>
  <c r="AV387" i="2"/>
  <c r="AS387" i="2"/>
  <c r="AP383" i="2"/>
  <c r="AT383" i="2"/>
  <c r="AQ383" i="2"/>
  <c r="AU383" i="2"/>
  <c r="AR383" i="2"/>
  <c r="AV383" i="2"/>
  <c r="AS383" i="2"/>
  <c r="AP379" i="2"/>
  <c r="AT379" i="2"/>
  <c r="AQ379" i="2"/>
  <c r="AU379" i="2"/>
  <c r="AR379" i="2"/>
  <c r="AV379" i="2"/>
  <c r="AS379" i="2"/>
  <c r="AP375" i="2"/>
  <c r="AT375" i="2"/>
  <c r="AQ375" i="2"/>
  <c r="AU375" i="2"/>
  <c r="AR375" i="2"/>
  <c r="AV375" i="2"/>
  <c r="AS375" i="2"/>
  <c r="AP371" i="2"/>
  <c r="AT371" i="2"/>
  <c r="AQ371" i="2"/>
  <c r="AU371" i="2"/>
  <c r="AR371" i="2"/>
  <c r="AV371" i="2"/>
  <c r="AS371" i="2"/>
  <c r="AP367" i="2"/>
  <c r="AT367" i="2"/>
  <c r="AQ367" i="2"/>
  <c r="AU367" i="2"/>
  <c r="AR367" i="2"/>
  <c r="AV367" i="2"/>
  <c r="AS367" i="2"/>
  <c r="AR363" i="2"/>
  <c r="AT363" i="2"/>
  <c r="AP363" i="2"/>
  <c r="AU363" i="2"/>
  <c r="AQ363" i="2"/>
  <c r="AV363" i="2"/>
  <c r="AS363" i="2"/>
  <c r="AR359" i="2"/>
  <c r="AV359" i="2"/>
  <c r="AT359" i="2"/>
  <c r="AP359" i="2"/>
  <c r="AU359" i="2"/>
  <c r="AQ359" i="2"/>
  <c r="AS359" i="2"/>
  <c r="AR355" i="2"/>
  <c r="AV355" i="2"/>
  <c r="AT355" i="2"/>
  <c r="AP355" i="2"/>
  <c r="AU355" i="2"/>
  <c r="AQ355" i="2"/>
  <c r="AS355" i="2"/>
  <c r="AR351" i="2"/>
  <c r="AV351" i="2"/>
  <c r="AT351" i="2"/>
  <c r="AP351" i="2"/>
  <c r="AU351" i="2"/>
  <c r="AQ351" i="2"/>
  <c r="AS351" i="2"/>
  <c r="AR347" i="2"/>
  <c r="AV347" i="2"/>
  <c r="AT347" i="2"/>
  <c r="AP347" i="2"/>
  <c r="AU347" i="2"/>
  <c r="AQ347" i="2"/>
  <c r="AS347" i="2"/>
  <c r="AR343" i="2"/>
  <c r="AV343" i="2"/>
  <c r="AT343" i="2"/>
  <c r="AP343" i="2"/>
  <c r="AU343" i="2"/>
  <c r="AQ343" i="2"/>
  <c r="AS343" i="2"/>
  <c r="AQ339" i="2"/>
  <c r="AU339" i="2"/>
  <c r="AR339" i="2"/>
  <c r="AV339" i="2"/>
  <c r="AS339" i="2"/>
  <c r="AT339" i="2"/>
  <c r="AP339" i="2"/>
  <c r="AP335" i="2"/>
  <c r="AT335" i="2"/>
  <c r="AR335" i="2"/>
  <c r="AS335" i="2"/>
  <c r="AQ335" i="2"/>
  <c r="AU335" i="2"/>
  <c r="AV335" i="2"/>
  <c r="AP331" i="2"/>
  <c r="AT331" i="2"/>
  <c r="AR331" i="2"/>
  <c r="AS331" i="2"/>
  <c r="AU331" i="2"/>
  <c r="AV331" i="2"/>
  <c r="AQ331" i="2"/>
  <c r="AP327" i="2"/>
  <c r="AT327" i="2"/>
  <c r="AR327" i="2"/>
  <c r="AS327" i="2"/>
  <c r="AQ327" i="2"/>
  <c r="AU327" i="2"/>
  <c r="AV327" i="2"/>
  <c r="AP323" i="2"/>
  <c r="AT323" i="2"/>
  <c r="AR323" i="2"/>
  <c r="AS323" i="2"/>
  <c r="AU323" i="2"/>
  <c r="AV323" i="2"/>
  <c r="AQ323" i="2"/>
  <c r="AP319" i="2"/>
  <c r="AT319" i="2"/>
  <c r="AR319" i="2"/>
  <c r="AS319" i="2"/>
  <c r="AQ319" i="2"/>
  <c r="AU319" i="2"/>
  <c r="AV319" i="2"/>
  <c r="AP315" i="2"/>
  <c r="AT315" i="2"/>
  <c r="AR315" i="2"/>
  <c r="AS315" i="2"/>
  <c r="AU315" i="2"/>
  <c r="AV315" i="2"/>
  <c r="AP311" i="2"/>
  <c r="AT311" i="2"/>
  <c r="AR311" i="2"/>
  <c r="AS311" i="2"/>
  <c r="AQ311" i="2"/>
  <c r="AU311" i="2"/>
  <c r="AV311" i="2"/>
  <c r="AR307" i="2"/>
  <c r="AV307" i="2"/>
  <c r="AS307" i="2"/>
  <c r="AP307" i="2"/>
  <c r="AQ307" i="2"/>
  <c r="AT307" i="2"/>
  <c r="AU307" i="2"/>
  <c r="AR303" i="2"/>
  <c r="AV303" i="2"/>
  <c r="AP303" i="2"/>
  <c r="AT303" i="2"/>
  <c r="AS303" i="2"/>
  <c r="AU303" i="2"/>
  <c r="AQ303" i="2"/>
  <c r="AR299" i="2"/>
  <c r="AV299" i="2"/>
  <c r="AP299" i="2"/>
  <c r="AT299" i="2"/>
  <c r="AS299" i="2"/>
  <c r="AU299" i="2"/>
  <c r="AQ299" i="2"/>
  <c r="AR295" i="2"/>
  <c r="AV295" i="2"/>
  <c r="AP295" i="2"/>
  <c r="AT295" i="2"/>
  <c r="AS295" i="2"/>
  <c r="AU295" i="2"/>
  <c r="AQ295" i="2"/>
  <c r="AR291" i="2"/>
  <c r="AV291" i="2"/>
  <c r="AP291" i="2"/>
  <c r="AT291" i="2"/>
  <c r="AS291" i="2"/>
  <c r="AU291" i="2"/>
  <c r="AQ291" i="2"/>
  <c r="AR287" i="2"/>
  <c r="AV287" i="2"/>
  <c r="AP287" i="2"/>
  <c r="AT287" i="2"/>
  <c r="AS287" i="2"/>
  <c r="AU287" i="2"/>
  <c r="AQ287" i="2"/>
  <c r="AR283" i="2"/>
  <c r="AV283" i="2"/>
  <c r="AP283" i="2"/>
  <c r="AT283" i="2"/>
  <c r="AS283" i="2"/>
  <c r="AU283" i="2"/>
  <c r="AQ283" i="2"/>
  <c r="AR279" i="2"/>
  <c r="AV279" i="2"/>
  <c r="AP279" i="2"/>
  <c r="AT279" i="2"/>
  <c r="AS279" i="2"/>
  <c r="AU279" i="2"/>
  <c r="AQ279" i="2"/>
  <c r="AR275" i="2"/>
  <c r="AV275" i="2"/>
  <c r="AP275" i="2"/>
  <c r="AT275" i="2"/>
  <c r="AS275" i="2"/>
  <c r="AU275" i="2"/>
  <c r="AR271" i="2"/>
  <c r="AV271" i="2"/>
  <c r="AP271" i="2"/>
  <c r="AT271" i="2"/>
  <c r="AS271" i="2"/>
  <c r="AU271" i="2"/>
  <c r="AQ271" i="2"/>
  <c r="AR267" i="2"/>
  <c r="AV267" i="2"/>
  <c r="AP267" i="2"/>
  <c r="AT267" i="2"/>
  <c r="AS267" i="2"/>
  <c r="AU267" i="2"/>
  <c r="AQ267" i="2"/>
  <c r="AR263" i="2"/>
  <c r="AV263" i="2"/>
  <c r="AP263" i="2"/>
  <c r="AT263" i="2"/>
  <c r="AS263" i="2"/>
  <c r="AU263" i="2"/>
  <c r="AQ263" i="2"/>
  <c r="AR259" i="2"/>
  <c r="AV259" i="2"/>
  <c r="AP259" i="2"/>
  <c r="AT259" i="2"/>
  <c r="AS259" i="2"/>
  <c r="AU259" i="2"/>
  <c r="AQ259" i="2"/>
  <c r="AR255" i="2"/>
  <c r="AV255" i="2"/>
  <c r="AP255" i="2"/>
  <c r="AT255" i="2"/>
  <c r="AS255" i="2"/>
  <c r="AU255" i="2"/>
  <c r="AQ255" i="2"/>
  <c r="AR251" i="2"/>
  <c r="AV251" i="2"/>
  <c r="AP251" i="2"/>
  <c r="AT251" i="2"/>
  <c r="AS251" i="2"/>
  <c r="AU251" i="2"/>
  <c r="AQ251" i="2"/>
  <c r="AR247" i="2"/>
  <c r="AV247" i="2"/>
  <c r="AP247" i="2"/>
  <c r="AT247" i="2"/>
  <c r="AQ247" i="2"/>
  <c r="AS247" i="2"/>
  <c r="AU247" i="2"/>
  <c r="AR243" i="2"/>
  <c r="AV243" i="2"/>
  <c r="AP243" i="2"/>
  <c r="AT243" i="2"/>
  <c r="AQ243" i="2"/>
  <c r="AS243" i="2"/>
  <c r="AU243" i="2"/>
  <c r="AR239" i="2"/>
  <c r="AV239" i="2"/>
  <c r="AP239" i="2"/>
  <c r="AT239" i="2"/>
  <c r="AQ239" i="2"/>
  <c r="AS239" i="2"/>
  <c r="AU239" i="2"/>
  <c r="AR235" i="2"/>
  <c r="AV235" i="2"/>
  <c r="AP235" i="2"/>
  <c r="AT235" i="2"/>
  <c r="AQ235" i="2"/>
  <c r="AS235" i="2"/>
  <c r="AU235" i="2"/>
  <c r="AR231" i="2"/>
  <c r="AV231" i="2"/>
  <c r="AP231" i="2"/>
  <c r="AT231" i="2"/>
  <c r="AQ231" i="2"/>
  <c r="AS231" i="2"/>
  <c r="AU231" i="2"/>
  <c r="AR227" i="2"/>
  <c r="AV227" i="2"/>
  <c r="AP227" i="2"/>
  <c r="AT227" i="2"/>
  <c r="AQ227" i="2"/>
  <c r="AS227" i="2"/>
  <c r="AU227" i="2"/>
  <c r="AR223" i="2"/>
  <c r="AV223" i="2"/>
  <c r="AP223" i="2"/>
  <c r="AT223" i="2"/>
  <c r="AQ223" i="2"/>
  <c r="AS223" i="2"/>
  <c r="AU223" i="2"/>
  <c r="AR219" i="2"/>
  <c r="AV219" i="2"/>
  <c r="AP219" i="2"/>
  <c r="AT219" i="2"/>
  <c r="AQ219" i="2"/>
  <c r="AS219" i="2"/>
  <c r="AU219" i="2"/>
  <c r="AR215" i="2"/>
  <c r="AV215" i="2"/>
  <c r="AP215" i="2"/>
  <c r="AT215" i="2"/>
  <c r="AQ215" i="2"/>
  <c r="AS215" i="2"/>
  <c r="AU215" i="2"/>
  <c r="AR211" i="2"/>
  <c r="AV211" i="2"/>
  <c r="AP211" i="2"/>
  <c r="AT211" i="2"/>
  <c r="AQ211" i="2"/>
  <c r="AS211" i="2"/>
  <c r="AU211" i="2"/>
  <c r="AR207" i="2"/>
  <c r="AV207" i="2"/>
  <c r="AP207" i="2"/>
  <c r="AT207" i="2"/>
  <c r="AQ207" i="2"/>
  <c r="AS207" i="2"/>
  <c r="AU207" i="2"/>
  <c r="AR203" i="2"/>
  <c r="AV203" i="2"/>
  <c r="AP203" i="2"/>
  <c r="AT203" i="2"/>
  <c r="AQ203" i="2"/>
  <c r="AS203" i="2"/>
  <c r="AU203" i="2"/>
  <c r="AR199" i="2"/>
  <c r="AV199" i="2"/>
  <c r="AP199" i="2"/>
  <c r="AT199" i="2"/>
  <c r="AQ199" i="2"/>
  <c r="AS199" i="2"/>
  <c r="AU199" i="2"/>
  <c r="AR195" i="2"/>
  <c r="AV195" i="2"/>
  <c r="AP195" i="2"/>
  <c r="AT195" i="2"/>
  <c r="AQ195" i="2"/>
  <c r="AS195" i="2"/>
  <c r="AU195" i="2"/>
  <c r="AR191" i="2"/>
  <c r="AQ191" i="2"/>
  <c r="AU191" i="2"/>
  <c r="AS183" i="2"/>
  <c r="AR183" i="2"/>
  <c r="AV183" i="2"/>
  <c r="AS179" i="2"/>
  <c r="AR179" i="2"/>
  <c r="AV179" i="2"/>
  <c r="AP175" i="2"/>
  <c r="AT175" i="2"/>
  <c r="AR175" i="2"/>
  <c r="AV175" i="2"/>
  <c r="AS175" i="2"/>
  <c r="AU175" i="2"/>
  <c r="AQ175" i="2"/>
  <c r="AS171" i="2"/>
  <c r="AP171" i="2"/>
  <c r="AU171" i="2"/>
  <c r="AR171" i="2"/>
  <c r="AT171" i="2"/>
  <c r="AV171" i="2"/>
  <c r="AQ171" i="2"/>
  <c r="AS167" i="2"/>
  <c r="AP167" i="2"/>
  <c r="AU167" i="2"/>
  <c r="AR167" i="2"/>
  <c r="AT167" i="2"/>
  <c r="AV167" i="2"/>
  <c r="AQ167" i="2"/>
  <c r="AS163" i="2"/>
  <c r="AP163" i="2"/>
  <c r="AU163" i="2"/>
  <c r="AR163" i="2"/>
  <c r="AT163" i="2"/>
  <c r="AV163" i="2"/>
  <c r="AQ163" i="2"/>
  <c r="AS159" i="2"/>
  <c r="AQ159" i="2"/>
  <c r="AU159" i="2"/>
  <c r="AP159" i="2"/>
  <c r="AT159" i="2"/>
  <c r="AV159" i="2"/>
  <c r="AS155" i="2"/>
  <c r="AQ155" i="2"/>
  <c r="AU155" i="2"/>
  <c r="AP155" i="2"/>
  <c r="AT155" i="2"/>
  <c r="AV155" i="2"/>
  <c r="AR155" i="2"/>
  <c r="AS151" i="2"/>
  <c r="AQ151" i="2"/>
  <c r="AU151" i="2"/>
  <c r="AP151" i="2"/>
  <c r="AT151" i="2"/>
  <c r="AV151" i="2"/>
  <c r="AR151" i="2"/>
  <c r="AS147" i="2"/>
  <c r="AQ147" i="2"/>
  <c r="AU147" i="2"/>
  <c r="AP147" i="2"/>
  <c r="AT147" i="2"/>
  <c r="AV147" i="2"/>
  <c r="AR147" i="2"/>
  <c r="AS143" i="2"/>
  <c r="AQ143" i="2"/>
  <c r="AU143" i="2"/>
  <c r="AP143" i="2"/>
  <c r="AT143" i="2"/>
  <c r="AV143" i="2"/>
  <c r="AR143" i="2"/>
  <c r="AS139" i="2"/>
  <c r="AQ139" i="2"/>
  <c r="AU139" i="2"/>
  <c r="AP139" i="2"/>
  <c r="AT139" i="2"/>
  <c r="AV139" i="2"/>
  <c r="AR139" i="2"/>
  <c r="AS135" i="2"/>
  <c r="AQ135" i="2"/>
  <c r="AU135" i="2"/>
  <c r="AP135" i="2"/>
  <c r="AT135" i="2"/>
  <c r="AV135" i="2"/>
  <c r="AR135" i="2"/>
  <c r="AS131" i="2"/>
  <c r="AQ131" i="2"/>
  <c r="AU131" i="2"/>
  <c r="AP131" i="2"/>
  <c r="AT131" i="2"/>
  <c r="AV131" i="2"/>
  <c r="AR131" i="2"/>
  <c r="AS127" i="2"/>
  <c r="AQ127" i="2"/>
  <c r="AU127" i="2"/>
  <c r="AP127" i="2"/>
  <c r="AT127" i="2"/>
  <c r="AV127" i="2"/>
  <c r="AR127" i="2"/>
  <c r="AS123" i="2"/>
  <c r="AQ123" i="2"/>
  <c r="AU123" i="2"/>
  <c r="AP123" i="2"/>
  <c r="AT123" i="2"/>
  <c r="AV123" i="2"/>
  <c r="AR123" i="2"/>
  <c r="AS119" i="2"/>
  <c r="AQ119" i="2"/>
  <c r="AU119" i="2"/>
  <c r="AP119" i="2"/>
  <c r="AT119" i="2"/>
  <c r="AV119" i="2"/>
  <c r="AR119" i="2"/>
  <c r="AS115" i="2"/>
  <c r="AQ115" i="2"/>
  <c r="AU115" i="2"/>
  <c r="AP115" i="2"/>
  <c r="AT115" i="2"/>
  <c r="AV115" i="2"/>
  <c r="AR115" i="2"/>
  <c r="AP111" i="2"/>
  <c r="AT111" i="2"/>
  <c r="AU111" i="2"/>
  <c r="AV111" i="2"/>
  <c r="AR111" i="2"/>
  <c r="AS111" i="2"/>
  <c r="AQ111" i="2"/>
  <c r="AP107" i="2"/>
  <c r="AT107" i="2"/>
  <c r="AU107" i="2"/>
  <c r="AV107" i="2"/>
  <c r="AR107" i="2"/>
  <c r="AS107" i="2"/>
  <c r="AQ107" i="2"/>
  <c r="AP103" i="2"/>
  <c r="AT103" i="2"/>
  <c r="AU103" i="2"/>
  <c r="AV103" i="2"/>
  <c r="AR103" i="2"/>
  <c r="AS103" i="2"/>
  <c r="AQ103" i="2"/>
  <c r="AP99" i="2"/>
  <c r="AT99" i="2"/>
  <c r="AU99" i="2"/>
  <c r="AV99" i="2"/>
  <c r="AR99" i="2"/>
  <c r="AS99" i="2"/>
  <c r="AQ99" i="2"/>
  <c r="AP95" i="2"/>
  <c r="AT95" i="2"/>
  <c r="AU95" i="2"/>
  <c r="AV95" i="2"/>
  <c r="AR95" i="2"/>
  <c r="AS95" i="2"/>
  <c r="AQ95" i="2"/>
  <c r="AP91" i="2"/>
  <c r="AT91" i="2"/>
  <c r="AU91" i="2"/>
  <c r="AV91" i="2"/>
  <c r="AR91" i="2"/>
  <c r="AS91" i="2"/>
  <c r="AQ91" i="2"/>
  <c r="AP87" i="2"/>
  <c r="AT87" i="2"/>
  <c r="AU87" i="2"/>
  <c r="AV87" i="2"/>
  <c r="AR87" i="2"/>
  <c r="AS87" i="2"/>
  <c r="AQ87" i="2"/>
  <c r="AP83" i="2"/>
  <c r="AT83" i="2"/>
  <c r="AU83" i="2"/>
  <c r="AV83" i="2"/>
  <c r="AR83" i="2"/>
  <c r="AS83" i="2"/>
  <c r="AQ83" i="2"/>
  <c r="AP79" i="2"/>
  <c r="AT79" i="2"/>
  <c r="AU79" i="2"/>
  <c r="AV79" i="2"/>
  <c r="AR79" i="2"/>
  <c r="AS79" i="2"/>
  <c r="AQ79" i="2"/>
  <c r="AP75" i="2"/>
  <c r="AT75" i="2"/>
  <c r="AU75" i="2"/>
  <c r="AV75" i="2"/>
  <c r="AR75" i="2"/>
  <c r="AS75" i="2"/>
  <c r="AQ75" i="2"/>
  <c r="AP71" i="2"/>
  <c r="AT71" i="2"/>
  <c r="AU71" i="2"/>
  <c r="AV71" i="2"/>
  <c r="AR71" i="2"/>
  <c r="AS71" i="2"/>
  <c r="AQ71" i="2"/>
  <c r="AP67" i="2"/>
  <c r="AT67" i="2"/>
  <c r="AU67" i="2"/>
  <c r="AV67" i="2"/>
  <c r="AR67" i="2"/>
  <c r="AS67" i="2"/>
  <c r="AQ67" i="2"/>
  <c r="AP63" i="2"/>
  <c r="AT63" i="2"/>
  <c r="AU63" i="2"/>
  <c r="AV63" i="2"/>
  <c r="AR63" i="2"/>
  <c r="AS63" i="2"/>
  <c r="AQ63" i="2"/>
  <c r="AP59" i="2"/>
  <c r="AT59" i="2"/>
  <c r="AU59" i="2"/>
  <c r="AV59" i="2"/>
  <c r="AR59" i="2"/>
  <c r="AS59" i="2"/>
  <c r="AQ59" i="2"/>
  <c r="AP55" i="2"/>
  <c r="AT55" i="2"/>
  <c r="AU55" i="2"/>
  <c r="AV55" i="2"/>
  <c r="AR55" i="2"/>
  <c r="AS55" i="2"/>
  <c r="AQ55" i="2"/>
  <c r="AP51" i="2"/>
  <c r="AT51" i="2"/>
  <c r="AU51" i="2"/>
  <c r="AV51" i="2"/>
  <c r="AR51" i="2"/>
  <c r="AS51" i="2"/>
  <c r="AQ51" i="2"/>
  <c r="AR47" i="2"/>
  <c r="AV47" i="2"/>
  <c r="AP47" i="2"/>
  <c r="AT47" i="2"/>
  <c r="AU47" i="2"/>
  <c r="AQ47" i="2"/>
  <c r="AS47" i="2"/>
  <c r="AR43" i="2"/>
  <c r="AV43" i="2"/>
  <c r="AP43" i="2"/>
  <c r="AT43" i="2"/>
  <c r="AU43" i="2"/>
  <c r="AQ43" i="2"/>
  <c r="AS43" i="2"/>
  <c r="AR38" i="2"/>
  <c r="AV38" i="2"/>
  <c r="AP38" i="2"/>
  <c r="AT38" i="2"/>
  <c r="AU38" i="2"/>
  <c r="AQ38" i="2"/>
  <c r="AS38" i="2"/>
  <c r="AR33" i="2"/>
  <c r="AV33" i="2"/>
  <c r="AP33" i="2"/>
  <c r="AT33" i="2"/>
  <c r="AU33" i="2"/>
  <c r="AQ33" i="2"/>
  <c r="AS33" i="2"/>
  <c r="AR27" i="2"/>
  <c r="AV27" i="2"/>
  <c r="AP27" i="2"/>
  <c r="AT27" i="2"/>
  <c r="AU27" i="2"/>
  <c r="AQ27" i="2"/>
  <c r="AS27" i="2"/>
  <c r="AR22" i="2"/>
  <c r="AV22" i="2"/>
  <c r="AP22" i="2"/>
  <c r="AT22" i="2"/>
  <c r="AU22" i="2"/>
  <c r="AQ22" i="2"/>
  <c r="AS22" i="2"/>
  <c r="AQ11" i="2"/>
  <c r="AU11" i="2"/>
  <c r="AS11" i="2"/>
  <c r="AT11" i="2"/>
  <c r="AP11" i="2"/>
  <c r="AR11" i="2"/>
  <c r="AV11" i="2"/>
  <c r="AP6" i="2"/>
  <c r="AT6" i="2"/>
  <c r="AR6" i="2"/>
  <c r="AV6" i="2"/>
  <c r="AS6" i="2"/>
  <c r="AU6" i="2"/>
  <c r="AQ6" i="2"/>
  <c r="AV829" i="2"/>
  <c r="AV825" i="2"/>
  <c r="AV821" i="2"/>
  <c r="AV817" i="2"/>
  <c r="AU813" i="2"/>
  <c r="AQ810" i="2"/>
  <c r="AU805" i="2"/>
  <c r="AQ802" i="2"/>
  <c r="AU797" i="2"/>
  <c r="AQ794" i="2"/>
  <c r="AU789" i="2"/>
  <c r="AQ786" i="2"/>
  <c r="AU781" i="2"/>
  <c r="AQ778" i="2"/>
  <c r="AU565" i="2"/>
  <c r="AU557" i="2"/>
  <c r="AU549" i="2"/>
  <c r="AU541" i="2"/>
  <c r="AU533" i="2"/>
  <c r="AU525" i="2"/>
  <c r="AU517" i="2"/>
  <c r="AU509" i="2"/>
  <c r="AS489" i="2"/>
  <c r="AP362" i="2"/>
  <c r="AR21" i="2"/>
  <c r="AV21" i="2"/>
  <c r="AP21" i="2"/>
  <c r="AT21" i="2"/>
  <c r="AU21" i="2"/>
  <c r="AQ21" i="2"/>
  <c r="AS21" i="2"/>
  <c r="AR17" i="2"/>
  <c r="AV17" i="2"/>
  <c r="AP17" i="2"/>
  <c r="AT17" i="2"/>
  <c r="AU17" i="2"/>
  <c r="AQ17" i="2"/>
  <c r="AS17" i="2"/>
  <c r="AR13" i="2"/>
  <c r="AV13" i="2"/>
  <c r="AP13" i="2"/>
  <c r="AT13" i="2"/>
  <c r="AU13" i="2"/>
  <c r="AQ13" i="2"/>
  <c r="AS13" i="2"/>
  <c r="AS9" i="2"/>
  <c r="AQ9" i="2"/>
  <c r="AU9" i="2"/>
  <c r="AR9" i="2"/>
  <c r="AV9" i="2"/>
  <c r="AP9" i="2"/>
  <c r="AT9" i="2"/>
  <c r="AS5" i="2"/>
  <c r="AQ5" i="2"/>
  <c r="AU5" i="2"/>
  <c r="AV5" i="2"/>
  <c r="AR5" i="2"/>
  <c r="AT5" i="2"/>
  <c r="AP5" i="2"/>
  <c r="AT194" i="2"/>
  <c r="AP194" i="2"/>
  <c r="AT193" i="2"/>
  <c r="AP193" i="2"/>
  <c r="AT192" i="2"/>
  <c r="AP192" i="2"/>
  <c r="AT191" i="2"/>
  <c r="AP191" i="2"/>
  <c r="AT190" i="2"/>
  <c r="AP190" i="2"/>
  <c r="AT189" i="2"/>
  <c r="AP189" i="2"/>
  <c r="AT188" i="2"/>
  <c r="AP188" i="2"/>
  <c r="AU193" i="2"/>
  <c r="AQ193" i="2"/>
  <c r="AU189" i="2"/>
  <c r="AQ189" i="2"/>
  <c r="AS194" i="2"/>
  <c r="AS193" i="2"/>
  <c r="AS192" i="2"/>
  <c r="AS191" i="2"/>
  <c r="AS190" i="2"/>
  <c r="AS189" i="2"/>
  <c r="AS188" i="2"/>
  <c r="AV194" i="2"/>
  <c r="AV193" i="2"/>
  <c r="AV192" i="2"/>
  <c r="AV191" i="2"/>
  <c r="AV190" i="2"/>
  <c r="AV189" i="2"/>
  <c r="AV188" i="2"/>
  <c r="AV187" i="2"/>
  <c r="AR187" i="2"/>
  <c r="AU187" i="2"/>
  <c r="AQ187" i="2"/>
  <c r="AT187" i="2"/>
  <c r="AP187" i="2"/>
  <c r="AS186" i="2"/>
  <c r="AV186" i="2"/>
  <c r="AR186" i="2"/>
  <c r="AU186" i="2"/>
  <c r="AQ186" i="2"/>
  <c r="AT186" i="2"/>
  <c r="AU185" i="2"/>
  <c r="AQ185" i="2"/>
  <c r="AU184" i="2"/>
  <c r="AQ184" i="2"/>
  <c r="AU183" i="2"/>
  <c r="AQ183" i="2"/>
  <c r="AU182" i="2"/>
  <c r="AQ182" i="2"/>
  <c r="AU181" i="2"/>
  <c r="AQ181" i="2"/>
  <c r="AU180" i="2"/>
  <c r="AQ180" i="2"/>
  <c r="AU179" i="2"/>
  <c r="AQ179" i="2"/>
  <c r="AV182" i="2"/>
  <c r="AR182" i="2"/>
  <c r="AT185" i="2"/>
  <c r="AP185" i="2"/>
  <c r="AT184" i="2"/>
  <c r="AP184" i="2"/>
  <c r="AT183" i="2"/>
  <c r="AP183" i="2"/>
  <c r="AT182" i="2"/>
  <c r="AP182" i="2"/>
  <c r="AT181" i="2"/>
  <c r="AP181" i="2"/>
  <c r="AT180" i="2"/>
  <c r="AP180" i="2"/>
  <c r="AT179" i="2"/>
  <c r="AP179" i="2"/>
  <c r="AT178" i="2"/>
  <c r="AP178" i="2"/>
  <c r="AS178" i="2"/>
  <c r="AV178" i="2"/>
  <c r="AV177" i="2"/>
  <c r="AR177" i="2"/>
  <c r="AU177" i="2"/>
  <c r="AQ177" i="2"/>
  <c r="AT177" i="2"/>
  <c r="AP177" i="2"/>
  <c r="AS3" i="2"/>
  <c r="AP3" i="2"/>
  <c r="AQ3" i="2"/>
  <c r="AU3" i="2"/>
  <c r="AR3" i="2"/>
  <c r="AV3" i="2"/>
  <c r="AU277" i="1"/>
  <c r="AQ277" i="1"/>
  <c r="AT277" i="1"/>
  <c r="AP277" i="1"/>
  <c r="AS277" i="1"/>
  <c r="AU265" i="1"/>
  <c r="AQ265" i="1"/>
  <c r="AT265" i="1"/>
  <c r="AP265" i="1"/>
  <c r="AS265" i="1"/>
  <c r="AU261" i="1"/>
  <c r="AQ261" i="1"/>
  <c r="AT261" i="1"/>
  <c r="AP261" i="1"/>
  <c r="AS261" i="1"/>
  <c r="AT322" i="1"/>
  <c r="AP322" i="1"/>
  <c r="AS322" i="1"/>
  <c r="AR322" i="1"/>
  <c r="AU322" i="1"/>
  <c r="AV322" i="1"/>
  <c r="AQ322" i="1"/>
  <c r="AV282" i="1"/>
  <c r="AR282" i="1"/>
  <c r="AS282" i="1"/>
  <c r="AU282" i="1"/>
  <c r="AQ282" i="1"/>
  <c r="AT282" i="1"/>
  <c r="AP282" i="1"/>
  <c r="AV266" i="1"/>
  <c r="AR266" i="1"/>
  <c r="AU266" i="1"/>
  <c r="AQ266" i="1"/>
  <c r="AT266" i="1"/>
  <c r="AP266" i="1"/>
  <c r="AR261" i="1"/>
  <c r="AV265" i="1"/>
  <c r="AR277" i="1"/>
  <c r="AS321" i="1"/>
  <c r="AU321" i="1"/>
  <c r="AP321" i="1"/>
  <c r="AT321" i="1"/>
  <c r="AV321" i="1"/>
  <c r="AQ321" i="1"/>
  <c r="AR321" i="1"/>
  <c r="AT292" i="1"/>
  <c r="AP292" i="1"/>
  <c r="AR292" i="1"/>
  <c r="AV292" i="1"/>
  <c r="AQ292" i="1"/>
  <c r="AS292" i="1"/>
  <c r="AU292" i="1"/>
  <c r="AT288" i="1"/>
  <c r="AP288" i="1"/>
  <c r="AU288" i="1"/>
  <c r="AS288" i="1"/>
  <c r="AQ288" i="1"/>
  <c r="AV288" i="1"/>
  <c r="AR288" i="1"/>
  <c r="AT284" i="1"/>
  <c r="AP284" i="1"/>
  <c r="AU284" i="1"/>
  <c r="AS284" i="1"/>
  <c r="AQ284" i="1"/>
  <c r="AV284" i="1"/>
  <c r="AR284" i="1"/>
  <c r="AT280" i="1"/>
  <c r="AP280" i="1"/>
  <c r="AS280" i="1"/>
  <c r="AU280" i="1"/>
  <c r="AV280" i="1"/>
  <c r="AR280" i="1"/>
  <c r="AT276" i="1"/>
  <c r="AP276" i="1"/>
  <c r="AS276" i="1"/>
  <c r="AV276" i="1"/>
  <c r="AR276" i="1"/>
  <c r="AT272" i="1"/>
  <c r="AP272" i="1"/>
  <c r="AS272" i="1"/>
  <c r="AV272" i="1"/>
  <c r="AR272" i="1"/>
  <c r="AT268" i="1"/>
  <c r="AP268" i="1"/>
  <c r="AS268" i="1"/>
  <c r="AV268" i="1"/>
  <c r="AR268" i="1"/>
  <c r="AT264" i="1"/>
  <c r="AP264" i="1"/>
  <c r="AS264" i="1"/>
  <c r="AV264" i="1"/>
  <c r="AR264" i="1"/>
  <c r="AT260" i="1"/>
  <c r="AP260" i="1"/>
  <c r="AS260" i="1"/>
  <c r="AV260" i="1"/>
  <c r="AR260" i="1"/>
  <c r="AV278" i="1"/>
  <c r="AR278" i="1"/>
  <c r="AU278" i="1"/>
  <c r="AQ278" i="1"/>
  <c r="AT278" i="1"/>
  <c r="AP278" i="1"/>
  <c r="AV262" i="1"/>
  <c r="AR262" i="1"/>
  <c r="AU262" i="1"/>
  <c r="AQ262" i="1"/>
  <c r="AT262" i="1"/>
  <c r="AP262" i="1"/>
  <c r="AV261" i="1"/>
  <c r="AQ264" i="1"/>
  <c r="AS266" i="1"/>
  <c r="AU268" i="1"/>
  <c r="AV277" i="1"/>
  <c r="AQ280" i="1"/>
  <c r="AU289" i="1"/>
  <c r="AQ289" i="1"/>
  <c r="AT289" i="1"/>
  <c r="AP289" i="1"/>
  <c r="AV289" i="1"/>
  <c r="AR289" i="1"/>
  <c r="AS289" i="1"/>
  <c r="AU285" i="1"/>
  <c r="AQ285" i="1"/>
  <c r="AV285" i="1"/>
  <c r="AT285" i="1"/>
  <c r="AP285" i="1"/>
  <c r="AR285" i="1"/>
  <c r="AS285" i="1"/>
  <c r="AU273" i="1"/>
  <c r="AQ273" i="1"/>
  <c r="AT273" i="1"/>
  <c r="AP273" i="1"/>
  <c r="AS273" i="1"/>
  <c r="AV320" i="1"/>
  <c r="AR320" i="1"/>
  <c r="AQ320" i="1"/>
  <c r="AU320" i="1"/>
  <c r="AP320" i="1"/>
  <c r="AS320" i="1"/>
  <c r="AT320" i="1"/>
  <c r="AS291" i="1"/>
  <c r="AT291" i="1"/>
  <c r="AR291" i="1"/>
  <c r="AU291" i="1"/>
  <c r="AP291" i="1"/>
  <c r="AV291" i="1"/>
  <c r="AQ291" i="1"/>
  <c r="AS287" i="1"/>
  <c r="AP287" i="1"/>
  <c r="AV287" i="1"/>
  <c r="AR287" i="1"/>
  <c r="AT287" i="1"/>
  <c r="AU287" i="1"/>
  <c r="AQ287" i="1"/>
  <c r="AS283" i="1"/>
  <c r="AT283" i="1"/>
  <c r="AV283" i="1"/>
  <c r="AR283" i="1"/>
  <c r="AP283" i="1"/>
  <c r="AU283" i="1"/>
  <c r="AQ283" i="1"/>
  <c r="AS279" i="1"/>
  <c r="AV279" i="1"/>
  <c r="AR279" i="1"/>
  <c r="AU279" i="1"/>
  <c r="AQ279" i="1"/>
  <c r="AS275" i="1"/>
  <c r="AV275" i="1"/>
  <c r="AR275" i="1"/>
  <c r="AU275" i="1"/>
  <c r="AQ275" i="1"/>
  <c r="AS271" i="1"/>
  <c r="AV271" i="1"/>
  <c r="AR271" i="1"/>
  <c r="AU271" i="1"/>
  <c r="AQ271" i="1"/>
  <c r="AS267" i="1"/>
  <c r="AV267" i="1"/>
  <c r="AR267" i="1"/>
  <c r="AU267" i="1"/>
  <c r="AQ267" i="1"/>
  <c r="AS263" i="1"/>
  <c r="AV263" i="1"/>
  <c r="AR263" i="1"/>
  <c r="AU263" i="1"/>
  <c r="AQ263" i="1"/>
  <c r="AV290" i="1"/>
  <c r="AR290" i="1"/>
  <c r="AU290" i="1"/>
  <c r="AQ290" i="1"/>
  <c r="AS290" i="1"/>
  <c r="AT290" i="1"/>
  <c r="AP290" i="1"/>
  <c r="AV274" i="1"/>
  <c r="AR274" i="1"/>
  <c r="AU274" i="1"/>
  <c r="AQ274" i="1"/>
  <c r="AT274" i="1"/>
  <c r="AP274" i="1"/>
  <c r="AQ260" i="1"/>
  <c r="AS262" i="1"/>
  <c r="AU264" i="1"/>
  <c r="AP267" i="1"/>
  <c r="AT271" i="1"/>
  <c r="AV273" i="1"/>
  <c r="AQ276" i="1"/>
  <c r="AS278" i="1"/>
  <c r="AU293" i="1"/>
  <c r="AQ293" i="1"/>
  <c r="AV293" i="1"/>
  <c r="AP293" i="1"/>
  <c r="AT293" i="1"/>
  <c r="AR293" i="1"/>
  <c r="AS293" i="1"/>
  <c r="AU281" i="1"/>
  <c r="AQ281" i="1"/>
  <c r="AR281" i="1"/>
  <c r="AT281" i="1"/>
  <c r="AP281" i="1"/>
  <c r="AV281" i="1"/>
  <c r="AS281" i="1"/>
  <c r="AU269" i="1"/>
  <c r="AQ269" i="1"/>
  <c r="AT269" i="1"/>
  <c r="AP269" i="1"/>
  <c r="AS269" i="1"/>
  <c r="AU323" i="1"/>
  <c r="AQ323" i="1"/>
  <c r="AR323" i="1"/>
  <c r="AV323" i="1"/>
  <c r="AP323" i="1"/>
  <c r="AS323" i="1"/>
  <c r="AT323" i="1"/>
  <c r="AU319" i="1"/>
  <c r="AQ319" i="1"/>
  <c r="AS319" i="1"/>
  <c r="AR319" i="1"/>
  <c r="AT319" i="1"/>
  <c r="AV319" i="1"/>
  <c r="AP319" i="1"/>
  <c r="AV286" i="1"/>
  <c r="AR286" i="1"/>
  <c r="AU286" i="1"/>
  <c r="AQ286" i="1"/>
  <c r="AS286" i="1"/>
  <c r="AT286" i="1"/>
  <c r="AP286" i="1"/>
  <c r="AV270" i="1"/>
  <c r="AR270" i="1"/>
  <c r="AU270" i="1"/>
  <c r="AQ270" i="1"/>
  <c r="AT270" i="1"/>
  <c r="AP270" i="1"/>
  <c r="AU260" i="1"/>
  <c r="AP263" i="1"/>
  <c r="AR265" i="1"/>
  <c r="AT267" i="1"/>
  <c r="AV269" i="1"/>
  <c r="AQ272" i="1"/>
  <c r="AS274" i="1"/>
  <c r="AU276" i="1"/>
  <c r="AP279" i="1"/>
  <c r="AQ298" i="1"/>
  <c r="AU298" i="1"/>
  <c r="AQ301" i="1"/>
  <c r="AU301" i="1"/>
  <c r="AR302" i="1"/>
  <c r="AV302" i="1"/>
  <c r="AS303" i="1"/>
  <c r="AQ309" i="1"/>
  <c r="AU309" i="1"/>
  <c r="AR310" i="1"/>
  <c r="AV310" i="1"/>
  <c r="AS311" i="1"/>
  <c r="AQ306" i="1"/>
  <c r="AU306" i="1"/>
  <c r="AQ310" i="1"/>
  <c r="AU310" i="1"/>
  <c r="AQ318" i="1"/>
  <c r="AU318" i="1"/>
  <c r="AQ297" i="1"/>
  <c r="AU297" i="1"/>
  <c r="AR298" i="1"/>
  <c r="AV298" i="1"/>
  <c r="AS299" i="1"/>
  <c r="AQ305" i="1"/>
  <c r="AU305" i="1"/>
  <c r="AR306" i="1"/>
  <c r="AV306" i="1"/>
  <c r="AS307" i="1"/>
  <c r="AQ313" i="1"/>
  <c r="AU313" i="1"/>
  <c r="AR314" i="1"/>
  <c r="AV314" i="1"/>
  <c r="AS315" i="1"/>
  <c r="AQ317" i="1"/>
  <c r="AU317" i="1"/>
  <c r="AR318" i="1"/>
  <c r="AV318" i="1"/>
  <c r="AQ296" i="1"/>
  <c r="AR297" i="1"/>
  <c r="AS298" i="1"/>
  <c r="AP299" i="1"/>
  <c r="AT299" i="1"/>
  <c r="AQ300" i="1"/>
  <c r="AR301" i="1"/>
  <c r="AV301" i="1"/>
  <c r="AS302" i="1"/>
  <c r="AP303" i="1"/>
  <c r="AT303" i="1"/>
  <c r="AQ304" i="1"/>
  <c r="AR305" i="1"/>
  <c r="AV305" i="1"/>
  <c r="AS306" i="1"/>
  <c r="AP307" i="1"/>
  <c r="AT307" i="1"/>
  <c r="AQ308" i="1"/>
  <c r="AR309" i="1"/>
  <c r="AV309" i="1"/>
  <c r="AS310" i="1"/>
  <c r="AP311" i="1"/>
  <c r="AT311" i="1"/>
  <c r="AQ312" i="1"/>
  <c r="AR313" i="1"/>
  <c r="AV313" i="1"/>
  <c r="AS314" i="1"/>
  <c r="AP315" i="1"/>
  <c r="AT315" i="1"/>
  <c r="AQ316" i="1"/>
  <c r="AR317" i="1"/>
  <c r="AV317" i="1"/>
  <c r="AS318" i="1"/>
  <c r="AQ302" i="1"/>
  <c r="AU302" i="1"/>
  <c r="AQ314" i="1"/>
  <c r="AU314" i="1"/>
  <c r="AP298" i="1"/>
  <c r="AQ299" i="1"/>
  <c r="AP302" i="1"/>
  <c r="AQ303" i="1"/>
  <c r="AP306" i="1"/>
  <c r="AQ307" i="1"/>
  <c r="AP310" i="1"/>
  <c r="AQ311" i="1"/>
  <c r="AP314" i="1"/>
  <c r="AQ315" i="1"/>
  <c r="AP318" i="1"/>
  <c r="AS295" i="1"/>
  <c r="AV295" i="1"/>
  <c r="AP295" i="1"/>
  <c r="AT295" i="1"/>
  <c r="AR295" i="1"/>
  <c r="AQ295" i="1"/>
  <c r="AQ294" i="1"/>
  <c r="AU294" i="1"/>
  <c r="AR294" i="1"/>
  <c r="AV294" i="1"/>
  <c r="AS294" i="1"/>
  <c r="AP294" i="1"/>
  <c r="AS1083" i="1"/>
  <c r="AU1083" i="1"/>
  <c r="AQ1083" i="1"/>
  <c r="AT1083" i="1"/>
  <c r="AP1083" i="1"/>
  <c r="AV1083" i="1"/>
  <c r="AR1083" i="1"/>
  <c r="AS1071" i="1"/>
  <c r="AU1071" i="1"/>
  <c r="AQ1071" i="1"/>
  <c r="AT1071" i="1"/>
  <c r="AP1071" i="1"/>
  <c r="AR1071" i="1"/>
  <c r="AV1071" i="1"/>
  <c r="AU1021" i="1"/>
  <c r="AQ1021" i="1"/>
  <c r="AR1021" i="1"/>
  <c r="AS1021" i="1"/>
  <c r="AV1021" i="1"/>
  <c r="AT1021" i="1"/>
  <c r="AP1021" i="1"/>
  <c r="AU1009" i="1"/>
  <c r="AQ1009" i="1"/>
  <c r="AV1009" i="1"/>
  <c r="AP1009" i="1"/>
  <c r="AR1009" i="1"/>
  <c r="AT1009" i="1"/>
  <c r="AS1009" i="1"/>
  <c r="AT976" i="1"/>
  <c r="AP976" i="1"/>
  <c r="AS976" i="1"/>
  <c r="AR976" i="1"/>
  <c r="AV976" i="1"/>
  <c r="AQ976" i="1"/>
  <c r="AU976" i="1"/>
  <c r="AT964" i="1"/>
  <c r="AP964" i="1"/>
  <c r="AR964" i="1"/>
  <c r="AV964" i="1"/>
  <c r="AQ964" i="1"/>
  <c r="AU964" i="1"/>
  <c r="AS964" i="1"/>
  <c r="AT939" i="1"/>
  <c r="AP939" i="1"/>
  <c r="AR939" i="1"/>
  <c r="AV939" i="1"/>
  <c r="AU939" i="1"/>
  <c r="AS939" i="1"/>
  <c r="AQ939" i="1"/>
  <c r="AS1079" i="1"/>
  <c r="AU1079" i="1"/>
  <c r="AQ1079" i="1"/>
  <c r="AT1079" i="1"/>
  <c r="AP1079" i="1"/>
  <c r="AR1079" i="1"/>
  <c r="AV1079" i="1"/>
  <c r="AS1063" i="1"/>
  <c r="AU1063" i="1"/>
  <c r="AQ1063" i="1"/>
  <c r="AT1063" i="1"/>
  <c r="AP1063" i="1"/>
  <c r="AR1063" i="1"/>
  <c r="AV1063" i="1"/>
  <c r="AU1013" i="1"/>
  <c r="AQ1013" i="1"/>
  <c r="AT1013" i="1"/>
  <c r="AV1013" i="1"/>
  <c r="AP1013" i="1"/>
  <c r="AS1013" i="1"/>
  <c r="AR1013" i="1"/>
  <c r="AT984" i="1"/>
  <c r="AP984" i="1"/>
  <c r="AV984" i="1"/>
  <c r="AQ984" i="1"/>
  <c r="AU984" i="1"/>
  <c r="AS984" i="1"/>
  <c r="AR984" i="1"/>
  <c r="AT972" i="1"/>
  <c r="AP972" i="1"/>
  <c r="AU972" i="1"/>
  <c r="AS972" i="1"/>
  <c r="AR972" i="1"/>
  <c r="AQ972" i="1"/>
  <c r="AV972" i="1"/>
  <c r="AT956" i="1"/>
  <c r="AP956" i="1"/>
  <c r="AS956" i="1"/>
  <c r="AV956" i="1"/>
  <c r="AR956" i="1"/>
  <c r="AU956" i="1"/>
  <c r="AQ956" i="1"/>
  <c r="AT931" i="1"/>
  <c r="AP931" i="1"/>
  <c r="AU931" i="1"/>
  <c r="AV931" i="1"/>
  <c r="AS931" i="1"/>
  <c r="AR931" i="1"/>
  <c r="AQ931" i="1"/>
  <c r="AT923" i="1"/>
  <c r="AP923" i="1"/>
  <c r="AR923" i="1"/>
  <c r="AU923" i="1"/>
  <c r="AS923" i="1"/>
  <c r="AQ923" i="1"/>
  <c r="AV923" i="1"/>
  <c r="AT915" i="1"/>
  <c r="AP915" i="1"/>
  <c r="AU915" i="1"/>
  <c r="AS915" i="1"/>
  <c r="AR915" i="1"/>
  <c r="AQ915" i="1"/>
  <c r="AV915" i="1"/>
  <c r="AT907" i="1"/>
  <c r="AP907" i="1"/>
  <c r="AR907" i="1"/>
  <c r="AS907" i="1"/>
  <c r="AQ907" i="1"/>
  <c r="AV907" i="1"/>
  <c r="AU907" i="1"/>
  <c r="AT895" i="1"/>
  <c r="AP895" i="1"/>
  <c r="AV895" i="1"/>
  <c r="AQ895" i="1"/>
  <c r="AR895" i="1"/>
  <c r="AU895" i="1"/>
  <c r="AS895" i="1"/>
  <c r="AS863" i="1"/>
  <c r="AR863" i="1"/>
  <c r="AV863" i="1"/>
  <c r="AP863" i="1"/>
  <c r="AU863" i="1"/>
  <c r="AT863" i="1"/>
  <c r="AQ863" i="1"/>
  <c r="AT851" i="1"/>
  <c r="AP851" i="1"/>
  <c r="AS851" i="1"/>
  <c r="AV851" i="1"/>
  <c r="AQ851" i="1"/>
  <c r="AR851" i="1"/>
  <c r="AU851" i="1"/>
  <c r="AS765" i="1"/>
  <c r="AU765" i="1"/>
  <c r="AQ765" i="1"/>
  <c r="AP765" i="1"/>
  <c r="AV765" i="1"/>
  <c r="AT765" i="1"/>
  <c r="AR765" i="1"/>
  <c r="AS753" i="1"/>
  <c r="AU753" i="1"/>
  <c r="AQ753" i="1"/>
  <c r="AR753" i="1"/>
  <c r="AP753" i="1"/>
  <c r="AV753" i="1"/>
  <c r="AT753" i="1"/>
  <c r="AV1086" i="1"/>
  <c r="AR1086" i="1"/>
  <c r="AT1086" i="1"/>
  <c r="AP1086" i="1"/>
  <c r="AS1086" i="1"/>
  <c r="AQ1086" i="1"/>
  <c r="AU1086" i="1"/>
  <c r="AV1078" i="1"/>
  <c r="AR1078" i="1"/>
  <c r="AT1078" i="1"/>
  <c r="AP1078" i="1"/>
  <c r="AS1078" i="1"/>
  <c r="AQ1078" i="1"/>
  <c r="AU1078" i="1"/>
  <c r="AV1070" i="1"/>
  <c r="AR1070" i="1"/>
  <c r="AT1070" i="1"/>
  <c r="AP1070" i="1"/>
  <c r="AS1070" i="1"/>
  <c r="AQ1070" i="1"/>
  <c r="AU1070" i="1"/>
  <c r="AV1062" i="1"/>
  <c r="AR1062" i="1"/>
  <c r="AT1062" i="1"/>
  <c r="AP1062" i="1"/>
  <c r="AS1062" i="1"/>
  <c r="AQ1062" i="1"/>
  <c r="AU1062" i="1"/>
  <c r="AT1020" i="1"/>
  <c r="AP1020" i="1"/>
  <c r="AS1020" i="1"/>
  <c r="AU1020" i="1"/>
  <c r="AR1020" i="1"/>
  <c r="AQ1020" i="1"/>
  <c r="AV1020" i="1"/>
  <c r="AT1012" i="1"/>
  <c r="AP1012" i="1"/>
  <c r="AV1012" i="1"/>
  <c r="AQ1012" i="1"/>
  <c r="AR1012" i="1"/>
  <c r="AU1012" i="1"/>
  <c r="AS1012" i="1"/>
  <c r="AS942" i="1"/>
  <c r="AR942" i="1"/>
  <c r="AV942" i="1"/>
  <c r="AP942" i="1"/>
  <c r="AU942" i="1"/>
  <c r="AT942" i="1"/>
  <c r="AQ942" i="1"/>
  <c r="AS934" i="1"/>
  <c r="AU934" i="1"/>
  <c r="AP934" i="1"/>
  <c r="AV934" i="1"/>
  <c r="AT934" i="1"/>
  <c r="AR934" i="1"/>
  <c r="AQ934" i="1"/>
  <c r="AS926" i="1"/>
  <c r="AR926" i="1"/>
  <c r="AU926" i="1"/>
  <c r="AT926" i="1"/>
  <c r="AQ926" i="1"/>
  <c r="AV926" i="1"/>
  <c r="AP926" i="1"/>
  <c r="AS918" i="1"/>
  <c r="AU918" i="1"/>
  <c r="AP918" i="1"/>
  <c r="AT918" i="1"/>
  <c r="AR918" i="1"/>
  <c r="AQ918" i="1"/>
  <c r="AV918" i="1"/>
  <c r="AS910" i="1"/>
  <c r="AR910" i="1"/>
  <c r="AT910" i="1"/>
  <c r="AQ910" i="1"/>
  <c r="AV910" i="1"/>
  <c r="AP910" i="1"/>
  <c r="AU910" i="1"/>
  <c r="AS902" i="1"/>
  <c r="AU902" i="1"/>
  <c r="AP902" i="1"/>
  <c r="AR902" i="1"/>
  <c r="AQ902" i="1"/>
  <c r="AV902" i="1"/>
  <c r="AT902" i="1"/>
  <c r="AS894" i="1"/>
  <c r="AR894" i="1"/>
  <c r="AQ894" i="1"/>
  <c r="AV894" i="1"/>
  <c r="AP894" i="1"/>
  <c r="AU894" i="1"/>
  <c r="AT894" i="1"/>
  <c r="AV862" i="1"/>
  <c r="AR862" i="1"/>
  <c r="AT862" i="1"/>
  <c r="AP862" i="1"/>
  <c r="AU862" i="1"/>
  <c r="AS862" i="1"/>
  <c r="AQ862" i="1"/>
  <c r="AS854" i="1"/>
  <c r="AT854" i="1"/>
  <c r="AV854" i="1"/>
  <c r="AQ854" i="1"/>
  <c r="AR854" i="1"/>
  <c r="AP854" i="1"/>
  <c r="AU854" i="1"/>
  <c r="AS846" i="1"/>
  <c r="AV846" i="1"/>
  <c r="AQ846" i="1"/>
  <c r="AT846" i="1"/>
  <c r="AU846" i="1"/>
  <c r="AR846" i="1"/>
  <c r="AP846" i="1"/>
  <c r="AS834" i="1"/>
  <c r="AU834" i="1"/>
  <c r="AP834" i="1"/>
  <c r="AR834" i="1"/>
  <c r="AT834" i="1"/>
  <c r="AQ834" i="1"/>
  <c r="AV834" i="1"/>
  <c r="AS826" i="1"/>
  <c r="AR826" i="1"/>
  <c r="AU826" i="1"/>
  <c r="AP826" i="1"/>
  <c r="AV826" i="1"/>
  <c r="AT826" i="1"/>
  <c r="AQ826" i="1"/>
  <c r="AS814" i="1"/>
  <c r="AU814" i="1"/>
  <c r="AQ814" i="1"/>
  <c r="AR814" i="1"/>
  <c r="AP814" i="1"/>
  <c r="AT814" i="1"/>
  <c r="AV814" i="1"/>
  <c r="AS802" i="1"/>
  <c r="AU802" i="1"/>
  <c r="AQ802" i="1"/>
  <c r="AV802" i="1"/>
  <c r="AT802" i="1"/>
  <c r="AR802" i="1"/>
  <c r="AP802" i="1"/>
  <c r="AS794" i="1"/>
  <c r="AU794" i="1"/>
  <c r="AQ794" i="1"/>
  <c r="AV794" i="1"/>
  <c r="AT794" i="1"/>
  <c r="AP794" i="1"/>
  <c r="AR794" i="1"/>
  <c r="AV760" i="1"/>
  <c r="AR760" i="1"/>
  <c r="AT760" i="1"/>
  <c r="AP760" i="1"/>
  <c r="AS760" i="1"/>
  <c r="AQ760" i="1"/>
  <c r="AU760" i="1"/>
  <c r="AV748" i="1"/>
  <c r="AR748" i="1"/>
  <c r="AT748" i="1"/>
  <c r="AP748" i="1"/>
  <c r="AU748" i="1"/>
  <c r="AS748" i="1"/>
  <c r="AQ748" i="1"/>
  <c r="AV740" i="1"/>
  <c r="AR740" i="1"/>
  <c r="AT740" i="1"/>
  <c r="AP740" i="1"/>
  <c r="AU740" i="1"/>
  <c r="AS740" i="1"/>
  <c r="AQ740" i="1"/>
  <c r="AV728" i="1"/>
  <c r="AR728" i="1"/>
  <c r="AT728" i="1"/>
  <c r="AP728" i="1"/>
  <c r="AQ728" i="1"/>
  <c r="AU728" i="1"/>
  <c r="AS728" i="1"/>
  <c r="AV716" i="1"/>
  <c r="AR716" i="1"/>
  <c r="AT716" i="1"/>
  <c r="AP716" i="1"/>
  <c r="AU716" i="1"/>
  <c r="AS716" i="1"/>
  <c r="AQ716" i="1"/>
  <c r="AT418" i="1"/>
  <c r="AP418" i="1"/>
  <c r="AS418" i="1"/>
  <c r="AU418" i="1"/>
  <c r="AR418" i="1"/>
  <c r="AQ418" i="1"/>
  <c r="AV418" i="1"/>
  <c r="AS219" i="1"/>
  <c r="AV219" i="1"/>
  <c r="AR219" i="1"/>
  <c r="AQ219" i="1"/>
  <c r="AP219" i="1"/>
  <c r="AU219" i="1"/>
  <c r="AT219" i="1"/>
  <c r="AS211" i="1"/>
  <c r="AV211" i="1"/>
  <c r="AR211" i="1"/>
  <c r="AQ211" i="1"/>
  <c r="AP211" i="1"/>
  <c r="AU211" i="1"/>
  <c r="AT211" i="1"/>
  <c r="AS203" i="1"/>
  <c r="AV203" i="1"/>
  <c r="AR203" i="1"/>
  <c r="AQ203" i="1"/>
  <c r="AP203" i="1"/>
  <c r="AU203" i="1"/>
  <c r="AT203" i="1"/>
  <c r="AS131" i="1"/>
  <c r="AV131" i="1"/>
  <c r="AR131" i="1"/>
  <c r="AQ131" i="1"/>
  <c r="AP131" i="1"/>
  <c r="AU131" i="1"/>
  <c r="AT131" i="1"/>
  <c r="AS119" i="1"/>
  <c r="AV119" i="1"/>
  <c r="AR119" i="1"/>
  <c r="AU119" i="1"/>
  <c r="AT119" i="1"/>
  <c r="AQ119" i="1"/>
  <c r="AP119" i="1"/>
  <c r="AS111" i="1"/>
  <c r="AV111" i="1"/>
  <c r="AR111" i="1"/>
  <c r="AU111" i="1"/>
  <c r="AT111" i="1"/>
  <c r="AQ111" i="1"/>
  <c r="AP111" i="1"/>
  <c r="AS107" i="1"/>
  <c r="AV107" i="1"/>
  <c r="AR107" i="1"/>
  <c r="AQ107" i="1"/>
  <c r="AP107" i="1"/>
  <c r="AU107" i="1"/>
  <c r="AT107" i="1"/>
  <c r="AS99" i="1"/>
  <c r="AV99" i="1"/>
  <c r="AR99" i="1"/>
  <c r="AQ99" i="1"/>
  <c r="AP99" i="1"/>
  <c r="AU99" i="1"/>
  <c r="AT99" i="1"/>
  <c r="AS91" i="1"/>
  <c r="AV91" i="1"/>
  <c r="AR91" i="1"/>
  <c r="AQ91" i="1"/>
  <c r="AP91" i="1"/>
  <c r="AU91" i="1"/>
  <c r="AT91" i="1"/>
  <c r="AS83" i="1"/>
  <c r="AV83" i="1"/>
  <c r="AR83" i="1"/>
  <c r="AQ83" i="1"/>
  <c r="AP83" i="1"/>
  <c r="AU83" i="1"/>
  <c r="AT83" i="1"/>
  <c r="AU1085" i="1"/>
  <c r="AQ1085" i="1"/>
  <c r="AS1085" i="1"/>
  <c r="AV1085" i="1"/>
  <c r="AR1085" i="1"/>
  <c r="AP1085" i="1"/>
  <c r="AT1085" i="1"/>
  <c r="AU1077" i="1"/>
  <c r="AQ1077" i="1"/>
  <c r="AS1077" i="1"/>
  <c r="AV1077" i="1"/>
  <c r="AR1077" i="1"/>
  <c r="AP1077" i="1"/>
  <c r="AT1077" i="1"/>
  <c r="AU1069" i="1"/>
  <c r="AQ1069" i="1"/>
  <c r="AS1069" i="1"/>
  <c r="AV1069" i="1"/>
  <c r="AR1069" i="1"/>
  <c r="AP1069" i="1"/>
  <c r="AT1069" i="1"/>
  <c r="AU1061" i="1"/>
  <c r="AQ1061" i="1"/>
  <c r="AS1061" i="1"/>
  <c r="AV1061" i="1"/>
  <c r="AR1061" i="1"/>
  <c r="AP1061" i="1"/>
  <c r="AT1061" i="1"/>
  <c r="AV986" i="1"/>
  <c r="AR986" i="1"/>
  <c r="AS986" i="1"/>
  <c r="AQ986" i="1"/>
  <c r="AU986" i="1"/>
  <c r="AP986" i="1"/>
  <c r="AT986" i="1"/>
  <c r="AV978" i="1"/>
  <c r="AR978" i="1"/>
  <c r="AU978" i="1"/>
  <c r="AP978" i="1"/>
  <c r="AT978" i="1"/>
  <c r="AS978" i="1"/>
  <c r="AQ978" i="1"/>
  <c r="AV970" i="1"/>
  <c r="AR970" i="1"/>
  <c r="AS970" i="1"/>
  <c r="AQ970" i="1"/>
  <c r="AU970" i="1"/>
  <c r="AP970" i="1"/>
  <c r="AT970" i="1"/>
  <c r="AV962" i="1"/>
  <c r="AR962" i="1"/>
  <c r="AU962" i="1"/>
  <c r="AP962" i="1"/>
  <c r="AT962" i="1"/>
  <c r="AS962" i="1"/>
  <c r="AQ962" i="1"/>
  <c r="AV958" i="1"/>
  <c r="AR958" i="1"/>
  <c r="AU958" i="1"/>
  <c r="AQ958" i="1"/>
  <c r="AT958" i="1"/>
  <c r="AP958" i="1"/>
  <c r="AS958" i="1"/>
  <c r="AV954" i="1"/>
  <c r="AR954" i="1"/>
  <c r="AU954" i="1"/>
  <c r="AQ954" i="1"/>
  <c r="AT954" i="1"/>
  <c r="AP954" i="1"/>
  <c r="AS954" i="1"/>
  <c r="AV941" i="1"/>
  <c r="AR941" i="1"/>
  <c r="AT941" i="1"/>
  <c r="AP941" i="1"/>
  <c r="AU941" i="1"/>
  <c r="AS941" i="1"/>
  <c r="AQ941" i="1"/>
  <c r="AV937" i="1"/>
  <c r="AR937" i="1"/>
  <c r="AU937" i="1"/>
  <c r="AP937" i="1"/>
  <c r="AT937" i="1"/>
  <c r="AS937" i="1"/>
  <c r="AQ937" i="1"/>
  <c r="AV933" i="1"/>
  <c r="AR933" i="1"/>
  <c r="AQ933" i="1"/>
  <c r="AU933" i="1"/>
  <c r="AT933" i="1"/>
  <c r="AS933" i="1"/>
  <c r="AP933" i="1"/>
  <c r="AV925" i="1"/>
  <c r="AR925" i="1"/>
  <c r="AT925" i="1"/>
  <c r="AU925" i="1"/>
  <c r="AS925" i="1"/>
  <c r="AQ925" i="1"/>
  <c r="AP925" i="1"/>
  <c r="AV921" i="1"/>
  <c r="AR921" i="1"/>
  <c r="AU921" i="1"/>
  <c r="AP921" i="1"/>
  <c r="AT921" i="1"/>
  <c r="AS921" i="1"/>
  <c r="AQ921" i="1"/>
  <c r="AV917" i="1"/>
  <c r="AR917" i="1"/>
  <c r="AQ917" i="1"/>
  <c r="AT917" i="1"/>
  <c r="AS917" i="1"/>
  <c r="AP917" i="1"/>
  <c r="AU917" i="1"/>
  <c r="AV913" i="1"/>
  <c r="AR913" i="1"/>
  <c r="AS913" i="1"/>
  <c r="AT913" i="1"/>
  <c r="AQ913" i="1"/>
  <c r="AP913" i="1"/>
  <c r="AU913" i="1"/>
  <c r="AV909" i="1"/>
  <c r="AR909" i="1"/>
  <c r="AT909" i="1"/>
  <c r="AS909" i="1"/>
  <c r="AQ909" i="1"/>
  <c r="AP909" i="1"/>
  <c r="AU909" i="1"/>
  <c r="AV905" i="1"/>
  <c r="AR905" i="1"/>
  <c r="AU905" i="1"/>
  <c r="AP905" i="1"/>
  <c r="AS905" i="1"/>
  <c r="AQ905" i="1"/>
  <c r="AT905" i="1"/>
  <c r="AV901" i="1"/>
  <c r="AR901" i="1"/>
  <c r="AQ901" i="1"/>
  <c r="AS901" i="1"/>
  <c r="AP901" i="1"/>
  <c r="AU901" i="1"/>
  <c r="AT901" i="1"/>
  <c r="AV897" i="1"/>
  <c r="AR897" i="1"/>
  <c r="AS897" i="1"/>
  <c r="AQ897" i="1"/>
  <c r="AP897" i="1"/>
  <c r="AU897" i="1"/>
  <c r="AT897" i="1"/>
  <c r="AV893" i="1"/>
  <c r="AR893" i="1"/>
  <c r="AT893" i="1"/>
  <c r="AQ893" i="1"/>
  <c r="AP893" i="1"/>
  <c r="AU893" i="1"/>
  <c r="AS893" i="1"/>
  <c r="AV889" i="1"/>
  <c r="AR889" i="1"/>
  <c r="AU889" i="1"/>
  <c r="AP889" i="1"/>
  <c r="AQ889" i="1"/>
  <c r="AT889" i="1"/>
  <c r="AS889" i="1"/>
  <c r="AU861" i="1"/>
  <c r="AQ861" i="1"/>
  <c r="AV861" i="1"/>
  <c r="AP861" i="1"/>
  <c r="AT861" i="1"/>
  <c r="AS861" i="1"/>
  <c r="AR861" i="1"/>
  <c r="AV857" i="1"/>
  <c r="AR857" i="1"/>
  <c r="AT857" i="1"/>
  <c r="AQ857" i="1"/>
  <c r="AS857" i="1"/>
  <c r="AP857" i="1"/>
  <c r="AU857" i="1"/>
  <c r="AV853" i="1"/>
  <c r="AR853" i="1"/>
  <c r="AU853" i="1"/>
  <c r="AP853" i="1"/>
  <c r="AS853" i="1"/>
  <c r="AQ853" i="1"/>
  <c r="AT853" i="1"/>
  <c r="AV849" i="1"/>
  <c r="AR849" i="1"/>
  <c r="AQ849" i="1"/>
  <c r="AT849" i="1"/>
  <c r="AU849" i="1"/>
  <c r="AS849" i="1"/>
  <c r="AP849" i="1"/>
  <c r="AV845" i="1"/>
  <c r="AR845" i="1"/>
  <c r="AS845" i="1"/>
  <c r="AU845" i="1"/>
  <c r="AP845" i="1"/>
  <c r="AQ845" i="1"/>
  <c r="AT845" i="1"/>
  <c r="AV841" i="1"/>
  <c r="AR841" i="1"/>
  <c r="AT841" i="1"/>
  <c r="AQ841" i="1"/>
  <c r="AU841" i="1"/>
  <c r="AP841" i="1"/>
  <c r="AS841" i="1"/>
  <c r="AV837" i="1"/>
  <c r="AR837" i="1"/>
  <c r="AU837" i="1"/>
  <c r="AP837" i="1"/>
  <c r="AS837" i="1"/>
  <c r="AT837" i="1"/>
  <c r="AQ837" i="1"/>
  <c r="AV829" i="1"/>
  <c r="AR829" i="1"/>
  <c r="AS829" i="1"/>
  <c r="AU829" i="1"/>
  <c r="AP829" i="1"/>
  <c r="AT829" i="1"/>
  <c r="AQ829" i="1"/>
  <c r="AV825" i="1"/>
  <c r="AR825" i="1"/>
  <c r="AT825" i="1"/>
  <c r="AQ825" i="1"/>
  <c r="AS825" i="1"/>
  <c r="AP825" i="1"/>
  <c r="AU825" i="1"/>
  <c r="AV821" i="1"/>
  <c r="AR821" i="1"/>
  <c r="AU821" i="1"/>
  <c r="AP821" i="1"/>
  <c r="AS821" i="1"/>
  <c r="AT821" i="1"/>
  <c r="AQ821" i="1"/>
  <c r="AV817" i="1"/>
  <c r="AR817" i="1"/>
  <c r="AT817" i="1"/>
  <c r="AP817" i="1"/>
  <c r="AU817" i="1"/>
  <c r="AS817" i="1"/>
  <c r="AQ817" i="1"/>
  <c r="AV813" i="1"/>
  <c r="AR813" i="1"/>
  <c r="AT813" i="1"/>
  <c r="AP813" i="1"/>
  <c r="AQ813" i="1"/>
  <c r="AU813" i="1"/>
  <c r="AS813" i="1"/>
  <c r="AV809" i="1"/>
  <c r="AR809" i="1"/>
  <c r="AT809" i="1"/>
  <c r="AP809" i="1"/>
  <c r="AU809" i="1"/>
  <c r="AS809" i="1"/>
  <c r="AQ809" i="1"/>
  <c r="AV805" i="1"/>
  <c r="AR805" i="1"/>
  <c r="AT805" i="1"/>
  <c r="AP805" i="1"/>
  <c r="AQ805" i="1"/>
  <c r="AS805" i="1"/>
  <c r="AU805" i="1"/>
  <c r="AV801" i="1"/>
  <c r="AR801" i="1"/>
  <c r="AT801" i="1"/>
  <c r="AP801" i="1"/>
  <c r="AU801" i="1"/>
  <c r="AS801" i="1"/>
  <c r="AQ801" i="1"/>
  <c r="AV797" i="1"/>
  <c r="AR797" i="1"/>
  <c r="AT797" i="1"/>
  <c r="AP797" i="1"/>
  <c r="AQ797" i="1"/>
  <c r="AU797" i="1"/>
  <c r="AS797" i="1"/>
  <c r="AV793" i="1"/>
  <c r="AR793" i="1"/>
  <c r="AT793" i="1"/>
  <c r="AP793" i="1"/>
  <c r="AU793" i="1"/>
  <c r="AS793" i="1"/>
  <c r="AQ793" i="1"/>
  <c r="AV789" i="1"/>
  <c r="AR789" i="1"/>
  <c r="AT789" i="1"/>
  <c r="AP789" i="1"/>
  <c r="AQ789" i="1"/>
  <c r="AS789" i="1"/>
  <c r="AU789" i="1"/>
  <c r="AU767" i="1"/>
  <c r="AQ767" i="1"/>
  <c r="AS767" i="1"/>
  <c r="AR767" i="1"/>
  <c r="AP767" i="1"/>
  <c r="AV767" i="1"/>
  <c r="AT767" i="1"/>
  <c r="AU763" i="1"/>
  <c r="AQ763" i="1"/>
  <c r="AS763" i="1"/>
  <c r="AV763" i="1"/>
  <c r="AT763" i="1"/>
  <c r="AR763" i="1"/>
  <c r="AP763" i="1"/>
  <c r="AU759" i="1"/>
  <c r="AQ759" i="1"/>
  <c r="AS759" i="1"/>
  <c r="AR759" i="1"/>
  <c r="AP759" i="1"/>
  <c r="AT759" i="1"/>
  <c r="AV759" i="1"/>
  <c r="AU755" i="1"/>
  <c r="AQ755" i="1"/>
  <c r="AS755" i="1"/>
  <c r="AV755" i="1"/>
  <c r="AT755" i="1"/>
  <c r="AP755" i="1"/>
  <c r="AR755" i="1"/>
  <c r="AU751" i="1"/>
  <c r="AQ751" i="1"/>
  <c r="AS751" i="1"/>
  <c r="AP751" i="1"/>
  <c r="AT751" i="1"/>
  <c r="AR751" i="1"/>
  <c r="AV751" i="1"/>
  <c r="AU747" i="1"/>
  <c r="AQ747" i="1"/>
  <c r="AS747" i="1"/>
  <c r="AT747" i="1"/>
  <c r="AP747" i="1"/>
  <c r="AV747" i="1"/>
  <c r="AR747" i="1"/>
  <c r="AU743" i="1"/>
  <c r="AQ743" i="1"/>
  <c r="AS743" i="1"/>
  <c r="AP743" i="1"/>
  <c r="AV743" i="1"/>
  <c r="AT743" i="1"/>
  <c r="AR743" i="1"/>
  <c r="AU739" i="1"/>
  <c r="AQ739" i="1"/>
  <c r="AS739" i="1"/>
  <c r="AT739" i="1"/>
  <c r="AR739" i="1"/>
  <c r="AP739" i="1"/>
  <c r="AV739" i="1"/>
  <c r="AU735" i="1"/>
  <c r="AQ735" i="1"/>
  <c r="AS735" i="1"/>
  <c r="AP735" i="1"/>
  <c r="AV735" i="1"/>
  <c r="AT735" i="1"/>
  <c r="AR735" i="1"/>
  <c r="AU731" i="1"/>
  <c r="AQ731" i="1"/>
  <c r="AS731" i="1"/>
  <c r="AT731" i="1"/>
  <c r="AV731" i="1"/>
  <c r="AR731" i="1"/>
  <c r="AP731" i="1"/>
  <c r="AU727" i="1"/>
  <c r="AQ727" i="1"/>
  <c r="AS727" i="1"/>
  <c r="AP727" i="1"/>
  <c r="AR727" i="1"/>
  <c r="AV727" i="1"/>
  <c r="AT727" i="1"/>
  <c r="AU723" i="1"/>
  <c r="AQ723" i="1"/>
  <c r="AS723" i="1"/>
  <c r="AT723" i="1"/>
  <c r="AV723" i="1"/>
  <c r="AR723" i="1"/>
  <c r="AP723" i="1"/>
  <c r="AU719" i="1"/>
  <c r="AQ719" i="1"/>
  <c r="AS719" i="1"/>
  <c r="AP719" i="1"/>
  <c r="AT719" i="1"/>
  <c r="AR719" i="1"/>
  <c r="AV719" i="1"/>
  <c r="AU715" i="1"/>
  <c r="AQ715" i="1"/>
  <c r="AS715" i="1"/>
  <c r="AT715" i="1"/>
  <c r="AP715" i="1"/>
  <c r="AV715" i="1"/>
  <c r="AR715" i="1"/>
  <c r="AU711" i="1"/>
  <c r="AQ711" i="1"/>
  <c r="AS711" i="1"/>
  <c r="AP711" i="1"/>
  <c r="AV711" i="1"/>
  <c r="AT711" i="1"/>
  <c r="AR711" i="1"/>
  <c r="AU697" i="1"/>
  <c r="AQ697" i="1"/>
  <c r="AS697" i="1"/>
  <c r="AV697" i="1"/>
  <c r="AT697" i="1"/>
  <c r="AR697" i="1"/>
  <c r="AP697" i="1"/>
  <c r="AU693" i="1"/>
  <c r="AQ693" i="1"/>
  <c r="AS693" i="1"/>
  <c r="AR693" i="1"/>
  <c r="AP693" i="1"/>
  <c r="AV693" i="1"/>
  <c r="AT693" i="1"/>
  <c r="AU689" i="1"/>
  <c r="AQ689" i="1"/>
  <c r="AS689" i="1"/>
  <c r="AV689" i="1"/>
  <c r="AT689" i="1"/>
  <c r="AR689" i="1"/>
  <c r="AP689" i="1"/>
  <c r="AU685" i="1"/>
  <c r="AQ685" i="1"/>
  <c r="AS685" i="1"/>
  <c r="AR685" i="1"/>
  <c r="AP685" i="1"/>
  <c r="AV685" i="1"/>
  <c r="AT685" i="1"/>
  <c r="AU681" i="1"/>
  <c r="AQ681" i="1"/>
  <c r="AS681" i="1"/>
  <c r="AV681" i="1"/>
  <c r="AT681" i="1"/>
  <c r="AR681" i="1"/>
  <c r="AP681" i="1"/>
  <c r="AU677" i="1"/>
  <c r="AQ677" i="1"/>
  <c r="AS677" i="1"/>
  <c r="AR677" i="1"/>
  <c r="AP677" i="1"/>
  <c r="AV677" i="1"/>
  <c r="AT677" i="1"/>
  <c r="AU673" i="1"/>
  <c r="AQ673" i="1"/>
  <c r="AS673" i="1"/>
  <c r="AV673" i="1"/>
  <c r="AT673" i="1"/>
  <c r="AR673" i="1"/>
  <c r="AP673" i="1"/>
  <c r="AU669" i="1"/>
  <c r="AQ669" i="1"/>
  <c r="AS669" i="1"/>
  <c r="AR669" i="1"/>
  <c r="AP669" i="1"/>
  <c r="AV669" i="1"/>
  <c r="AT669" i="1"/>
  <c r="AU665" i="1"/>
  <c r="AV665" i="1"/>
  <c r="AQ665" i="1"/>
  <c r="AT665" i="1"/>
  <c r="AP665" i="1"/>
  <c r="AS665" i="1"/>
  <c r="AR665" i="1"/>
  <c r="AU652" i="1"/>
  <c r="AQ652" i="1"/>
  <c r="AR652" i="1"/>
  <c r="AV652" i="1"/>
  <c r="AP652" i="1"/>
  <c r="AT652" i="1"/>
  <c r="AS652" i="1"/>
  <c r="AU648" i="1"/>
  <c r="AQ648" i="1"/>
  <c r="AS648" i="1"/>
  <c r="AR648" i="1"/>
  <c r="AV648" i="1"/>
  <c r="AP648" i="1"/>
  <c r="AT648" i="1"/>
  <c r="AU644" i="1"/>
  <c r="AQ644" i="1"/>
  <c r="AT644" i="1"/>
  <c r="AS644" i="1"/>
  <c r="AR644" i="1"/>
  <c r="AV644" i="1"/>
  <c r="AP644" i="1"/>
  <c r="AU640" i="1"/>
  <c r="AQ640" i="1"/>
  <c r="AV640" i="1"/>
  <c r="AP640" i="1"/>
  <c r="AT640" i="1"/>
  <c r="AS640" i="1"/>
  <c r="AR640" i="1"/>
  <c r="AT343" i="1"/>
  <c r="AP343" i="1"/>
  <c r="AR343" i="1"/>
  <c r="AV343" i="1"/>
  <c r="AQ343" i="1"/>
  <c r="AU343" i="1"/>
  <c r="AS343" i="1"/>
  <c r="AT339" i="1"/>
  <c r="AP339" i="1"/>
  <c r="AS339" i="1"/>
  <c r="AR339" i="1"/>
  <c r="AV339" i="1"/>
  <c r="AQ339" i="1"/>
  <c r="AU339" i="1"/>
  <c r="AV335" i="1"/>
  <c r="AR335" i="1"/>
  <c r="AU335" i="1"/>
  <c r="AQ335" i="1"/>
  <c r="AT335" i="1"/>
  <c r="AP335" i="1"/>
  <c r="AS335" i="1"/>
  <c r="AV331" i="1"/>
  <c r="AR331" i="1"/>
  <c r="AU331" i="1"/>
  <c r="AQ331" i="1"/>
  <c r="AT331" i="1"/>
  <c r="AP331" i="1"/>
  <c r="AS331" i="1"/>
  <c r="AV327" i="1"/>
  <c r="AR327" i="1"/>
  <c r="AU327" i="1"/>
  <c r="AQ327" i="1"/>
  <c r="AT327" i="1"/>
  <c r="AP327" i="1"/>
  <c r="AS327" i="1"/>
  <c r="AV259" i="1"/>
  <c r="AR259" i="1"/>
  <c r="AU259" i="1"/>
  <c r="AQ259" i="1"/>
  <c r="AT259" i="1"/>
  <c r="AP259" i="1"/>
  <c r="AS259" i="1"/>
  <c r="AV255" i="1"/>
  <c r="AR255" i="1"/>
  <c r="AU255" i="1"/>
  <c r="AQ255" i="1"/>
  <c r="AT255" i="1"/>
  <c r="AP255" i="1"/>
  <c r="AS255" i="1"/>
  <c r="AV251" i="1"/>
  <c r="AR251" i="1"/>
  <c r="AU251" i="1"/>
  <c r="AQ251" i="1"/>
  <c r="AT251" i="1"/>
  <c r="AP251" i="1"/>
  <c r="AS251" i="1"/>
  <c r="AU247" i="1"/>
  <c r="AQ247" i="1"/>
  <c r="AT247" i="1"/>
  <c r="AP247" i="1"/>
  <c r="AV247" i="1"/>
  <c r="AS247" i="1"/>
  <c r="AR247" i="1"/>
  <c r="AV222" i="1"/>
  <c r="AR222" i="1"/>
  <c r="AU222" i="1"/>
  <c r="AQ222" i="1"/>
  <c r="AT222" i="1"/>
  <c r="AS222" i="1"/>
  <c r="AP222" i="1"/>
  <c r="AV218" i="1"/>
  <c r="AR218" i="1"/>
  <c r="AU218" i="1"/>
  <c r="AQ218" i="1"/>
  <c r="AP218" i="1"/>
  <c r="AT218" i="1"/>
  <c r="AS218" i="1"/>
  <c r="AV214" i="1"/>
  <c r="AR214" i="1"/>
  <c r="AU214" i="1"/>
  <c r="AQ214" i="1"/>
  <c r="AT214" i="1"/>
  <c r="AS214" i="1"/>
  <c r="AP214" i="1"/>
  <c r="AV210" i="1"/>
  <c r="AR210" i="1"/>
  <c r="AU210" i="1"/>
  <c r="AQ210" i="1"/>
  <c r="AP210" i="1"/>
  <c r="AT210" i="1"/>
  <c r="AS210" i="1"/>
  <c r="AV206" i="1"/>
  <c r="AR206" i="1"/>
  <c r="AU206" i="1"/>
  <c r="AQ206" i="1"/>
  <c r="AT206" i="1"/>
  <c r="AS206" i="1"/>
  <c r="AP206" i="1"/>
  <c r="AV202" i="1"/>
  <c r="AR202" i="1"/>
  <c r="AU202" i="1"/>
  <c r="AQ202" i="1"/>
  <c r="AP202" i="1"/>
  <c r="AT202" i="1"/>
  <c r="AS202" i="1"/>
  <c r="AV198" i="1"/>
  <c r="AR198" i="1"/>
  <c r="AU198" i="1"/>
  <c r="AQ198" i="1"/>
  <c r="AT198" i="1"/>
  <c r="AS198" i="1"/>
  <c r="AP198" i="1"/>
  <c r="AV130" i="1"/>
  <c r="AR130" i="1"/>
  <c r="AU130" i="1"/>
  <c r="AQ130" i="1"/>
  <c r="AP130" i="1"/>
  <c r="AT130" i="1"/>
  <c r="AS130" i="1"/>
  <c r="AV126" i="1"/>
  <c r="AR126" i="1"/>
  <c r="AU126" i="1"/>
  <c r="AQ126" i="1"/>
  <c r="AT126" i="1"/>
  <c r="AS126" i="1"/>
  <c r="AP126" i="1"/>
  <c r="AV122" i="1"/>
  <c r="AR122" i="1"/>
  <c r="AU122" i="1"/>
  <c r="AQ122" i="1"/>
  <c r="AP122" i="1"/>
  <c r="AT122" i="1"/>
  <c r="AS122" i="1"/>
  <c r="AV118" i="1"/>
  <c r="AR118" i="1"/>
  <c r="AU118" i="1"/>
  <c r="AQ118" i="1"/>
  <c r="AT118" i="1"/>
  <c r="AS118" i="1"/>
  <c r="AP118" i="1"/>
  <c r="AV114" i="1"/>
  <c r="AR114" i="1"/>
  <c r="AU114" i="1"/>
  <c r="AQ114" i="1"/>
  <c r="AP114" i="1"/>
  <c r="AT114" i="1"/>
  <c r="AS114" i="1"/>
  <c r="AV110" i="1"/>
  <c r="AR110" i="1"/>
  <c r="AU110" i="1"/>
  <c r="AQ110" i="1"/>
  <c r="AT110" i="1"/>
  <c r="AS110" i="1"/>
  <c r="AP110" i="1"/>
  <c r="AV106" i="1"/>
  <c r="AR106" i="1"/>
  <c r="AU106" i="1"/>
  <c r="AQ106" i="1"/>
  <c r="AP106" i="1"/>
  <c r="AT106" i="1"/>
  <c r="AS106" i="1"/>
  <c r="AV102" i="1"/>
  <c r="AR102" i="1"/>
  <c r="AU102" i="1"/>
  <c r="AQ102" i="1"/>
  <c r="AT102" i="1"/>
  <c r="AS102" i="1"/>
  <c r="AP102" i="1"/>
  <c r="AV98" i="1"/>
  <c r="AR98" i="1"/>
  <c r="AU98" i="1"/>
  <c r="AQ98" i="1"/>
  <c r="AP98" i="1"/>
  <c r="AT98" i="1"/>
  <c r="AS98" i="1"/>
  <c r="AV94" i="1"/>
  <c r="AR94" i="1"/>
  <c r="AU94" i="1"/>
  <c r="AQ94" i="1"/>
  <c r="AT94" i="1"/>
  <c r="AS94" i="1"/>
  <c r="AP94" i="1"/>
  <c r="AV90" i="1"/>
  <c r="AR90" i="1"/>
  <c r="AU90" i="1"/>
  <c r="AQ90" i="1"/>
  <c r="AP90" i="1"/>
  <c r="AT90" i="1"/>
  <c r="AS90" i="1"/>
  <c r="AV86" i="1"/>
  <c r="AR86" i="1"/>
  <c r="AU86" i="1"/>
  <c r="AQ86" i="1"/>
  <c r="AT86" i="1"/>
  <c r="AS86" i="1"/>
  <c r="AP86" i="1"/>
  <c r="AV82" i="1"/>
  <c r="AR82" i="1"/>
  <c r="AU82" i="1"/>
  <c r="AQ82" i="1"/>
  <c r="AP82" i="1"/>
  <c r="AT82" i="1"/>
  <c r="AS82" i="1"/>
  <c r="AU69" i="1"/>
  <c r="AQ69" i="1"/>
  <c r="AT69" i="1"/>
  <c r="AP69" i="1"/>
  <c r="AR69" i="1"/>
  <c r="AV69" i="1"/>
  <c r="AS69" i="1"/>
  <c r="AS1087" i="1"/>
  <c r="AU1087" i="1"/>
  <c r="AQ1087" i="1"/>
  <c r="AT1087" i="1"/>
  <c r="AP1087" i="1"/>
  <c r="AV1087" i="1"/>
  <c r="AR1087" i="1"/>
  <c r="AS1075" i="1"/>
  <c r="AU1075" i="1"/>
  <c r="AQ1075" i="1"/>
  <c r="AT1075" i="1"/>
  <c r="AP1075" i="1"/>
  <c r="AV1075" i="1"/>
  <c r="AR1075" i="1"/>
  <c r="AS1059" i="1"/>
  <c r="AU1059" i="1"/>
  <c r="AQ1059" i="1"/>
  <c r="AT1059" i="1"/>
  <c r="AP1059" i="1"/>
  <c r="AV1059" i="1"/>
  <c r="AR1059" i="1"/>
  <c r="AU1017" i="1"/>
  <c r="AQ1017" i="1"/>
  <c r="AS1017" i="1"/>
  <c r="AT1017" i="1"/>
  <c r="AR1017" i="1"/>
  <c r="AP1017" i="1"/>
  <c r="AV1017" i="1"/>
  <c r="AS988" i="1"/>
  <c r="AU988" i="1"/>
  <c r="AP988" i="1"/>
  <c r="AV988" i="1"/>
  <c r="AT988" i="1"/>
  <c r="AR988" i="1"/>
  <c r="AQ988" i="1"/>
  <c r="AT968" i="1"/>
  <c r="AP968" i="1"/>
  <c r="AV968" i="1"/>
  <c r="AQ968" i="1"/>
  <c r="AU968" i="1"/>
  <c r="AS968" i="1"/>
  <c r="AR968" i="1"/>
  <c r="AT960" i="1"/>
  <c r="AP960" i="1"/>
  <c r="AS960" i="1"/>
  <c r="AV960" i="1"/>
  <c r="AR960" i="1"/>
  <c r="AQ960" i="1"/>
  <c r="AU960" i="1"/>
  <c r="AT935" i="1"/>
  <c r="AP935" i="1"/>
  <c r="AS935" i="1"/>
  <c r="AV935" i="1"/>
  <c r="AU935" i="1"/>
  <c r="AR935" i="1"/>
  <c r="AQ935" i="1"/>
  <c r="AT927" i="1"/>
  <c r="AP927" i="1"/>
  <c r="AV927" i="1"/>
  <c r="AQ927" i="1"/>
  <c r="AU927" i="1"/>
  <c r="AS927" i="1"/>
  <c r="AR927" i="1"/>
  <c r="AT911" i="1"/>
  <c r="AP911" i="1"/>
  <c r="AV911" i="1"/>
  <c r="AQ911" i="1"/>
  <c r="AS911" i="1"/>
  <c r="AR911" i="1"/>
  <c r="AU911" i="1"/>
  <c r="AT903" i="1"/>
  <c r="AP903" i="1"/>
  <c r="AS903" i="1"/>
  <c r="AR903" i="1"/>
  <c r="AQ903" i="1"/>
  <c r="AV903" i="1"/>
  <c r="AU903" i="1"/>
  <c r="AT891" i="1"/>
  <c r="AP891" i="1"/>
  <c r="AR891" i="1"/>
  <c r="AQ891" i="1"/>
  <c r="AV891" i="1"/>
  <c r="AU891" i="1"/>
  <c r="AS891" i="1"/>
  <c r="AT859" i="1"/>
  <c r="AP859" i="1"/>
  <c r="AV859" i="1"/>
  <c r="AQ859" i="1"/>
  <c r="AU859" i="1"/>
  <c r="AS859" i="1"/>
  <c r="AR859" i="1"/>
  <c r="AT855" i="1"/>
  <c r="AP855" i="1"/>
  <c r="AR855" i="1"/>
  <c r="AU855" i="1"/>
  <c r="AV855" i="1"/>
  <c r="AS855" i="1"/>
  <c r="AQ855" i="1"/>
  <c r="AT843" i="1"/>
  <c r="AP843" i="1"/>
  <c r="AV843" i="1"/>
  <c r="AQ843" i="1"/>
  <c r="AS843" i="1"/>
  <c r="AU843" i="1"/>
  <c r="AR843" i="1"/>
  <c r="AS757" i="1"/>
  <c r="AU757" i="1"/>
  <c r="AQ757" i="1"/>
  <c r="AP757" i="1"/>
  <c r="AV757" i="1"/>
  <c r="AR757" i="1"/>
  <c r="AT757" i="1"/>
  <c r="AV1082" i="1"/>
  <c r="AR1082" i="1"/>
  <c r="AT1082" i="1"/>
  <c r="AP1082" i="1"/>
  <c r="AS1082" i="1"/>
  <c r="AU1082" i="1"/>
  <c r="AQ1082" i="1"/>
  <c r="AV1074" i="1"/>
  <c r="AR1074" i="1"/>
  <c r="AT1074" i="1"/>
  <c r="AP1074" i="1"/>
  <c r="AS1074" i="1"/>
  <c r="AU1074" i="1"/>
  <c r="AQ1074" i="1"/>
  <c r="AV1066" i="1"/>
  <c r="AR1066" i="1"/>
  <c r="AT1066" i="1"/>
  <c r="AP1066" i="1"/>
  <c r="AS1066" i="1"/>
  <c r="AU1066" i="1"/>
  <c r="AQ1066" i="1"/>
  <c r="AV1058" i="1"/>
  <c r="AR1058" i="1"/>
  <c r="AT1058" i="1"/>
  <c r="AP1058" i="1"/>
  <c r="AS1058" i="1"/>
  <c r="AU1058" i="1"/>
  <c r="AQ1058" i="1"/>
  <c r="AT1016" i="1"/>
  <c r="AP1016" i="1"/>
  <c r="AU1016" i="1"/>
  <c r="AV1016" i="1"/>
  <c r="AQ1016" i="1"/>
  <c r="AS1016" i="1"/>
  <c r="AR1016" i="1"/>
  <c r="AT1008" i="1"/>
  <c r="AP1008" i="1"/>
  <c r="AR1008" i="1"/>
  <c r="AS1008" i="1"/>
  <c r="AQ1008" i="1"/>
  <c r="AV1008" i="1"/>
  <c r="AU1008" i="1"/>
  <c r="AS938" i="1"/>
  <c r="AT938" i="1"/>
  <c r="AV938" i="1"/>
  <c r="AP938" i="1"/>
  <c r="AU938" i="1"/>
  <c r="AR938" i="1"/>
  <c r="AQ938" i="1"/>
  <c r="AS930" i="1"/>
  <c r="AV930" i="1"/>
  <c r="AQ930" i="1"/>
  <c r="AU930" i="1"/>
  <c r="AT930" i="1"/>
  <c r="AR930" i="1"/>
  <c r="AP930" i="1"/>
  <c r="AS922" i="1"/>
  <c r="AT922" i="1"/>
  <c r="AU922" i="1"/>
  <c r="AR922" i="1"/>
  <c r="AQ922" i="1"/>
  <c r="AV922" i="1"/>
  <c r="AP922" i="1"/>
  <c r="AS914" i="1"/>
  <c r="AV914" i="1"/>
  <c r="AQ914" i="1"/>
  <c r="AT914" i="1"/>
  <c r="AR914" i="1"/>
  <c r="AP914" i="1"/>
  <c r="AU914" i="1"/>
  <c r="AS906" i="1"/>
  <c r="AT906" i="1"/>
  <c r="AR906" i="1"/>
  <c r="AQ906" i="1"/>
  <c r="AV906" i="1"/>
  <c r="AP906" i="1"/>
  <c r="AU906" i="1"/>
  <c r="AS898" i="1"/>
  <c r="AV898" i="1"/>
  <c r="AQ898" i="1"/>
  <c r="AR898" i="1"/>
  <c r="AP898" i="1"/>
  <c r="AU898" i="1"/>
  <c r="AT898" i="1"/>
  <c r="AS890" i="1"/>
  <c r="AT890" i="1"/>
  <c r="AQ890" i="1"/>
  <c r="AV890" i="1"/>
  <c r="AP890" i="1"/>
  <c r="AU890" i="1"/>
  <c r="AR890" i="1"/>
  <c r="AS858" i="1"/>
  <c r="AR858" i="1"/>
  <c r="AV858" i="1"/>
  <c r="AU858" i="1"/>
  <c r="AP858" i="1"/>
  <c r="AT858" i="1"/>
  <c r="AQ858" i="1"/>
  <c r="AS850" i="1"/>
  <c r="AU850" i="1"/>
  <c r="AP850" i="1"/>
  <c r="AR850" i="1"/>
  <c r="AV850" i="1"/>
  <c r="AQ850" i="1"/>
  <c r="AT850" i="1"/>
  <c r="AS842" i="1"/>
  <c r="AR842" i="1"/>
  <c r="AU842" i="1"/>
  <c r="AP842" i="1"/>
  <c r="AQ842" i="1"/>
  <c r="AV842" i="1"/>
  <c r="AT842" i="1"/>
  <c r="AS830" i="1"/>
  <c r="AV830" i="1"/>
  <c r="AQ830" i="1"/>
  <c r="AT830" i="1"/>
  <c r="AP830" i="1"/>
  <c r="AU830" i="1"/>
  <c r="AR830" i="1"/>
  <c r="AS818" i="1"/>
  <c r="AU818" i="1"/>
  <c r="AP818" i="1"/>
  <c r="AR818" i="1"/>
  <c r="AV818" i="1"/>
  <c r="AT818" i="1"/>
  <c r="AQ818" i="1"/>
  <c r="AS810" i="1"/>
  <c r="AU810" i="1"/>
  <c r="AQ810" i="1"/>
  <c r="AV810" i="1"/>
  <c r="AT810" i="1"/>
  <c r="AP810" i="1"/>
  <c r="AR810" i="1"/>
  <c r="AS798" i="1"/>
  <c r="AU798" i="1"/>
  <c r="AQ798" i="1"/>
  <c r="AR798" i="1"/>
  <c r="AP798" i="1"/>
  <c r="AT798" i="1"/>
  <c r="AV798" i="1"/>
  <c r="AV764" i="1"/>
  <c r="AR764" i="1"/>
  <c r="AT764" i="1"/>
  <c r="AP764" i="1"/>
  <c r="AU764" i="1"/>
  <c r="AQ764" i="1"/>
  <c r="AS764" i="1"/>
  <c r="AV756" i="1"/>
  <c r="AR756" i="1"/>
  <c r="AT756" i="1"/>
  <c r="AP756" i="1"/>
  <c r="AU756" i="1"/>
  <c r="AS756" i="1"/>
  <c r="AQ756" i="1"/>
  <c r="AV744" i="1"/>
  <c r="AR744" i="1"/>
  <c r="AT744" i="1"/>
  <c r="AP744" i="1"/>
  <c r="AQ744" i="1"/>
  <c r="AU744" i="1"/>
  <c r="AS744" i="1"/>
  <c r="AV732" i="1"/>
  <c r="AR732" i="1"/>
  <c r="AT732" i="1"/>
  <c r="AP732" i="1"/>
  <c r="AU732" i="1"/>
  <c r="AS732" i="1"/>
  <c r="AQ732" i="1"/>
  <c r="AV724" i="1"/>
  <c r="AR724" i="1"/>
  <c r="AT724" i="1"/>
  <c r="AP724" i="1"/>
  <c r="AU724" i="1"/>
  <c r="AQ724" i="1"/>
  <c r="AS724" i="1"/>
  <c r="AV712" i="1"/>
  <c r="AR712" i="1"/>
  <c r="AT712" i="1"/>
  <c r="AP712" i="1"/>
  <c r="AQ712" i="1"/>
  <c r="AU712" i="1"/>
  <c r="AS712" i="1"/>
  <c r="AS223" i="1"/>
  <c r="AV223" i="1"/>
  <c r="AR223" i="1"/>
  <c r="AU223" i="1"/>
  <c r="AT223" i="1"/>
  <c r="AQ223" i="1"/>
  <c r="AP223" i="1"/>
  <c r="AS215" i="1"/>
  <c r="AV215" i="1"/>
  <c r="AR215" i="1"/>
  <c r="AU215" i="1"/>
  <c r="AT215" i="1"/>
  <c r="AQ215" i="1"/>
  <c r="AP215" i="1"/>
  <c r="AS207" i="1"/>
  <c r="AV207" i="1"/>
  <c r="AR207" i="1"/>
  <c r="AU207" i="1"/>
  <c r="AT207" i="1"/>
  <c r="AQ207" i="1"/>
  <c r="AP207" i="1"/>
  <c r="AS199" i="1"/>
  <c r="AV199" i="1"/>
  <c r="AR199" i="1"/>
  <c r="AU199" i="1"/>
  <c r="AT199" i="1"/>
  <c r="AQ199" i="1"/>
  <c r="AP199" i="1"/>
  <c r="AS127" i="1"/>
  <c r="AV127" i="1"/>
  <c r="AR127" i="1"/>
  <c r="AU127" i="1"/>
  <c r="AT127" i="1"/>
  <c r="AQ127" i="1"/>
  <c r="AP127" i="1"/>
  <c r="AS123" i="1"/>
  <c r="AV123" i="1"/>
  <c r="AR123" i="1"/>
  <c r="AQ123" i="1"/>
  <c r="AP123" i="1"/>
  <c r="AU123" i="1"/>
  <c r="AT123" i="1"/>
  <c r="AS115" i="1"/>
  <c r="AV115" i="1"/>
  <c r="AR115" i="1"/>
  <c r="AQ115" i="1"/>
  <c r="AP115" i="1"/>
  <c r="AU115" i="1"/>
  <c r="AT115" i="1"/>
  <c r="AS103" i="1"/>
  <c r="AV103" i="1"/>
  <c r="AR103" i="1"/>
  <c r="AU103" i="1"/>
  <c r="AT103" i="1"/>
  <c r="AQ103" i="1"/>
  <c r="AP103" i="1"/>
  <c r="AS95" i="1"/>
  <c r="AV95" i="1"/>
  <c r="AR95" i="1"/>
  <c r="AU95" i="1"/>
  <c r="AT95" i="1"/>
  <c r="AQ95" i="1"/>
  <c r="AP95" i="1"/>
  <c r="AS87" i="1"/>
  <c r="AV87" i="1"/>
  <c r="AR87" i="1"/>
  <c r="AU87" i="1"/>
  <c r="AT87" i="1"/>
  <c r="AQ87" i="1"/>
  <c r="AP87" i="1"/>
  <c r="AV70" i="1"/>
  <c r="AR70" i="1"/>
  <c r="AU70" i="1"/>
  <c r="AQ70" i="1"/>
  <c r="AS70" i="1"/>
  <c r="AP70" i="1"/>
  <c r="AT70" i="1"/>
  <c r="AU1081" i="1"/>
  <c r="AQ1081" i="1"/>
  <c r="AS1081" i="1"/>
  <c r="AV1081" i="1"/>
  <c r="AR1081" i="1"/>
  <c r="AT1081" i="1"/>
  <c r="AP1081" i="1"/>
  <c r="AU1073" i="1"/>
  <c r="AQ1073" i="1"/>
  <c r="AS1073" i="1"/>
  <c r="AV1073" i="1"/>
  <c r="AR1073" i="1"/>
  <c r="AT1073" i="1"/>
  <c r="AP1073" i="1"/>
  <c r="AU1065" i="1"/>
  <c r="AQ1065" i="1"/>
  <c r="AS1065" i="1"/>
  <c r="AV1065" i="1"/>
  <c r="AR1065" i="1"/>
  <c r="AT1065" i="1"/>
  <c r="AP1065" i="1"/>
  <c r="AU1057" i="1"/>
  <c r="AQ1057" i="1"/>
  <c r="AS1057" i="1"/>
  <c r="AV1057" i="1"/>
  <c r="AR1057" i="1"/>
  <c r="AT1057" i="1"/>
  <c r="AP1057" i="1"/>
  <c r="AV982" i="1"/>
  <c r="AR982" i="1"/>
  <c r="AT982" i="1"/>
  <c r="AS982" i="1"/>
  <c r="AQ982" i="1"/>
  <c r="AU982" i="1"/>
  <c r="AP982" i="1"/>
  <c r="AV974" i="1"/>
  <c r="AR974" i="1"/>
  <c r="AQ974" i="1"/>
  <c r="AU974" i="1"/>
  <c r="AP974" i="1"/>
  <c r="AT974" i="1"/>
  <c r="AS974" i="1"/>
  <c r="AV966" i="1"/>
  <c r="AR966" i="1"/>
  <c r="AT966" i="1"/>
  <c r="AS966" i="1"/>
  <c r="AQ966" i="1"/>
  <c r="AP966" i="1"/>
  <c r="AU966" i="1"/>
  <c r="AV929" i="1"/>
  <c r="AR929" i="1"/>
  <c r="AS929" i="1"/>
  <c r="AU929" i="1"/>
  <c r="AT929" i="1"/>
  <c r="AQ929" i="1"/>
  <c r="AP929" i="1"/>
  <c r="AT1084" i="1"/>
  <c r="AP1084" i="1"/>
  <c r="AV1084" i="1"/>
  <c r="AR1084" i="1"/>
  <c r="AU1084" i="1"/>
  <c r="AQ1084" i="1"/>
  <c r="AS1084" i="1"/>
  <c r="AT1080" i="1"/>
  <c r="AP1080" i="1"/>
  <c r="AV1080" i="1"/>
  <c r="AR1080" i="1"/>
  <c r="AU1080" i="1"/>
  <c r="AQ1080" i="1"/>
  <c r="AS1080" i="1"/>
  <c r="AT1076" i="1"/>
  <c r="AP1076" i="1"/>
  <c r="AV1076" i="1"/>
  <c r="AR1076" i="1"/>
  <c r="AU1076" i="1"/>
  <c r="AQ1076" i="1"/>
  <c r="AS1076" i="1"/>
  <c r="AT1072" i="1"/>
  <c r="AP1072" i="1"/>
  <c r="AV1072" i="1"/>
  <c r="AR1072" i="1"/>
  <c r="AU1072" i="1"/>
  <c r="AQ1072" i="1"/>
  <c r="AS1072" i="1"/>
  <c r="AT1068" i="1"/>
  <c r="AP1068" i="1"/>
  <c r="AV1068" i="1"/>
  <c r="AR1068" i="1"/>
  <c r="AU1068" i="1"/>
  <c r="AQ1068" i="1"/>
  <c r="AS1068" i="1"/>
  <c r="AT1064" i="1"/>
  <c r="AP1064" i="1"/>
  <c r="AV1064" i="1"/>
  <c r="AR1064" i="1"/>
  <c r="AU1064" i="1"/>
  <c r="AQ1064" i="1"/>
  <c r="AS1064" i="1"/>
  <c r="AT1060" i="1"/>
  <c r="AP1060" i="1"/>
  <c r="AV1060" i="1"/>
  <c r="AR1060" i="1"/>
  <c r="AU1060" i="1"/>
  <c r="AQ1060" i="1"/>
  <c r="AS1060" i="1"/>
  <c r="AV1022" i="1"/>
  <c r="AR1022" i="1"/>
  <c r="AU1022" i="1"/>
  <c r="AP1022" i="1"/>
  <c r="AQ1022" i="1"/>
  <c r="AT1022" i="1"/>
  <c r="AS1022" i="1"/>
  <c r="AV1018" i="1"/>
  <c r="AR1018" i="1"/>
  <c r="AQ1018" i="1"/>
  <c r="AS1018" i="1"/>
  <c r="AU1018" i="1"/>
  <c r="AT1018" i="1"/>
  <c r="AP1018" i="1"/>
  <c r="AV1014" i="1"/>
  <c r="AR1014" i="1"/>
  <c r="AS1014" i="1"/>
  <c r="AT1014" i="1"/>
  <c r="AQ1014" i="1"/>
  <c r="AP1014" i="1"/>
  <c r="AU1014" i="1"/>
  <c r="AV1010" i="1"/>
  <c r="AR1010" i="1"/>
  <c r="AT1010" i="1"/>
  <c r="AU1010" i="1"/>
  <c r="AP1010" i="1"/>
  <c r="AS1010" i="1"/>
  <c r="AQ1010" i="1"/>
  <c r="AV1006" i="1"/>
  <c r="AR1006" i="1"/>
  <c r="AU1006" i="1"/>
  <c r="AP1006" i="1"/>
  <c r="AQ1006" i="1"/>
  <c r="AT1006" i="1"/>
  <c r="AS1006" i="1"/>
  <c r="AU944" i="1"/>
  <c r="AQ944" i="1"/>
  <c r="AT944" i="1"/>
  <c r="AP944" i="1"/>
  <c r="AV944" i="1"/>
  <c r="AS944" i="1"/>
  <c r="AR944" i="1"/>
  <c r="AU940" i="1"/>
  <c r="AQ940" i="1"/>
  <c r="AV940" i="1"/>
  <c r="AP940" i="1"/>
  <c r="AT940" i="1"/>
  <c r="AS940" i="1"/>
  <c r="AR940" i="1"/>
  <c r="AU936" i="1"/>
  <c r="AQ936" i="1"/>
  <c r="AR936" i="1"/>
  <c r="AV936" i="1"/>
  <c r="AT936" i="1"/>
  <c r="AS936" i="1"/>
  <c r="AP936" i="1"/>
  <c r="AU932" i="1"/>
  <c r="AQ932" i="1"/>
  <c r="AS932" i="1"/>
  <c r="AV932" i="1"/>
  <c r="AT932" i="1"/>
  <c r="AR932" i="1"/>
  <c r="AP932" i="1"/>
  <c r="AU928" i="1"/>
  <c r="AQ928" i="1"/>
  <c r="AT928" i="1"/>
  <c r="AV928" i="1"/>
  <c r="AS928" i="1"/>
  <c r="AR928" i="1"/>
  <c r="AP928" i="1"/>
  <c r="AU924" i="1"/>
  <c r="AQ924" i="1"/>
  <c r="AV924" i="1"/>
  <c r="AP924" i="1"/>
  <c r="AT924" i="1"/>
  <c r="AS924" i="1"/>
  <c r="AR924" i="1"/>
  <c r="AU920" i="1"/>
  <c r="AQ920" i="1"/>
  <c r="AR920" i="1"/>
  <c r="AT920" i="1"/>
  <c r="AS920" i="1"/>
  <c r="AP920" i="1"/>
  <c r="AV920" i="1"/>
  <c r="AU916" i="1"/>
  <c r="AQ916" i="1"/>
  <c r="AS916" i="1"/>
  <c r="AT916" i="1"/>
  <c r="AR916" i="1"/>
  <c r="AP916" i="1"/>
  <c r="AV916" i="1"/>
  <c r="AU912" i="1"/>
  <c r="AQ912" i="1"/>
  <c r="AT912" i="1"/>
  <c r="AS912" i="1"/>
  <c r="AR912" i="1"/>
  <c r="AP912" i="1"/>
  <c r="AV912" i="1"/>
  <c r="AU908" i="1"/>
  <c r="AQ908" i="1"/>
  <c r="AV908" i="1"/>
  <c r="AP908" i="1"/>
  <c r="AS908" i="1"/>
  <c r="AR908" i="1"/>
  <c r="AT908" i="1"/>
  <c r="AU904" i="1"/>
  <c r="AQ904" i="1"/>
  <c r="AR904" i="1"/>
  <c r="AS904" i="1"/>
  <c r="AP904" i="1"/>
  <c r="AV904" i="1"/>
  <c r="AT904" i="1"/>
  <c r="AU900" i="1"/>
  <c r="AQ900" i="1"/>
  <c r="AS900" i="1"/>
  <c r="AR900" i="1"/>
  <c r="AP900" i="1"/>
  <c r="AV900" i="1"/>
  <c r="AT900" i="1"/>
  <c r="AU896" i="1"/>
  <c r="AQ896" i="1"/>
  <c r="AT896" i="1"/>
  <c r="AR896" i="1"/>
  <c r="AP896" i="1"/>
  <c r="AV896" i="1"/>
  <c r="AS896" i="1"/>
  <c r="AU892" i="1"/>
  <c r="AQ892" i="1"/>
  <c r="AV892" i="1"/>
  <c r="AP892" i="1"/>
  <c r="AR892" i="1"/>
  <c r="AT892" i="1"/>
  <c r="AS892" i="1"/>
  <c r="AU888" i="1"/>
  <c r="AQ888" i="1"/>
  <c r="AR888" i="1"/>
  <c r="AP888" i="1"/>
  <c r="AV888" i="1"/>
  <c r="AT888" i="1"/>
  <c r="AS888" i="1"/>
  <c r="AT860" i="1"/>
  <c r="AP860" i="1"/>
  <c r="AR860" i="1"/>
  <c r="AV860" i="1"/>
  <c r="AU860" i="1"/>
  <c r="AS860" i="1"/>
  <c r="AQ860" i="1"/>
  <c r="AU856" i="1"/>
  <c r="AQ856" i="1"/>
  <c r="AV856" i="1"/>
  <c r="AP856" i="1"/>
  <c r="AS856" i="1"/>
  <c r="AR856" i="1"/>
  <c r="AT856" i="1"/>
  <c r="AU852" i="1"/>
  <c r="AQ852" i="1"/>
  <c r="AR852" i="1"/>
  <c r="AT852" i="1"/>
  <c r="AV852" i="1"/>
  <c r="AS852" i="1"/>
  <c r="AP852" i="1"/>
  <c r="AU848" i="1"/>
  <c r="AQ848" i="1"/>
  <c r="AS848" i="1"/>
  <c r="AV848" i="1"/>
  <c r="AP848" i="1"/>
  <c r="AR848" i="1"/>
  <c r="AT848" i="1"/>
  <c r="AU844" i="1"/>
  <c r="AQ844" i="1"/>
  <c r="AT844" i="1"/>
  <c r="AR844" i="1"/>
  <c r="AV844" i="1"/>
  <c r="AP844" i="1"/>
  <c r="AS844" i="1"/>
  <c r="AU840" i="1"/>
  <c r="AQ840" i="1"/>
  <c r="AV840" i="1"/>
  <c r="AP840" i="1"/>
  <c r="AS840" i="1"/>
  <c r="AT840" i="1"/>
  <c r="AR840" i="1"/>
  <c r="AU836" i="1"/>
  <c r="AQ836" i="1"/>
  <c r="AR836" i="1"/>
  <c r="AT836" i="1"/>
  <c r="AP836" i="1"/>
  <c r="AV836" i="1"/>
  <c r="AS836" i="1"/>
  <c r="AU832" i="1"/>
  <c r="AQ832" i="1"/>
  <c r="AS832" i="1"/>
  <c r="AV832" i="1"/>
  <c r="AP832" i="1"/>
  <c r="AT832" i="1"/>
  <c r="AR832" i="1"/>
  <c r="AU824" i="1"/>
  <c r="AQ824" i="1"/>
  <c r="AV824" i="1"/>
  <c r="AP824" i="1"/>
  <c r="AS824" i="1"/>
  <c r="AT824" i="1"/>
  <c r="AR824" i="1"/>
  <c r="AU820" i="1"/>
  <c r="AQ820" i="1"/>
  <c r="AR820" i="1"/>
  <c r="AT820" i="1"/>
  <c r="AV820" i="1"/>
  <c r="AS820" i="1"/>
  <c r="AP820" i="1"/>
  <c r="AU816" i="1"/>
  <c r="AQ816" i="1"/>
  <c r="AS816" i="1"/>
  <c r="AT816" i="1"/>
  <c r="AR816" i="1"/>
  <c r="AV816" i="1"/>
  <c r="AP816" i="1"/>
  <c r="AU808" i="1"/>
  <c r="AQ808" i="1"/>
  <c r="AS808" i="1"/>
  <c r="AT808" i="1"/>
  <c r="AR808" i="1"/>
  <c r="AV808" i="1"/>
  <c r="AP808" i="1"/>
  <c r="AU804" i="1"/>
  <c r="AQ804" i="1"/>
  <c r="AS804" i="1"/>
  <c r="AP804" i="1"/>
  <c r="AV804" i="1"/>
  <c r="AT804" i="1"/>
  <c r="AR804" i="1"/>
  <c r="AU800" i="1"/>
  <c r="AQ800" i="1"/>
  <c r="AS800" i="1"/>
  <c r="AT800" i="1"/>
  <c r="AR800" i="1"/>
  <c r="AV800" i="1"/>
  <c r="AP800" i="1"/>
  <c r="AU792" i="1"/>
  <c r="AQ792" i="1"/>
  <c r="AS792" i="1"/>
  <c r="AT792" i="1"/>
  <c r="AR792" i="1"/>
  <c r="AV792" i="1"/>
  <c r="AP792" i="1"/>
  <c r="AU788" i="1"/>
  <c r="AQ788" i="1"/>
  <c r="AS788" i="1"/>
  <c r="AP788" i="1"/>
  <c r="AV788" i="1"/>
  <c r="AT788" i="1"/>
  <c r="AR788" i="1"/>
  <c r="AT692" i="1"/>
  <c r="AP692" i="1"/>
  <c r="AV692" i="1"/>
  <c r="AR692" i="1"/>
  <c r="AQ692" i="1"/>
  <c r="AU692" i="1"/>
  <c r="AS692" i="1"/>
  <c r="AT688" i="1"/>
  <c r="AP688" i="1"/>
  <c r="AV688" i="1"/>
  <c r="AR688" i="1"/>
  <c r="AU688" i="1"/>
  <c r="AS688" i="1"/>
  <c r="AQ688" i="1"/>
  <c r="AT684" i="1"/>
  <c r="AP684" i="1"/>
  <c r="AV684" i="1"/>
  <c r="AR684" i="1"/>
  <c r="AQ684" i="1"/>
  <c r="AU684" i="1"/>
  <c r="AS684" i="1"/>
  <c r="AT676" i="1"/>
  <c r="AP676" i="1"/>
  <c r="AV676" i="1"/>
  <c r="AR676" i="1"/>
  <c r="AQ676" i="1"/>
  <c r="AU676" i="1"/>
  <c r="AS676" i="1"/>
  <c r="AT672" i="1"/>
  <c r="AP672" i="1"/>
  <c r="AV672" i="1"/>
  <c r="AR672" i="1"/>
  <c r="AU672" i="1"/>
  <c r="AS672" i="1"/>
  <c r="AQ672" i="1"/>
  <c r="AT668" i="1"/>
  <c r="AP668" i="1"/>
  <c r="AV668" i="1"/>
  <c r="AR668" i="1"/>
  <c r="AQ668" i="1"/>
  <c r="AU668" i="1"/>
  <c r="AS668" i="1"/>
  <c r="AT651" i="1"/>
  <c r="AP651" i="1"/>
  <c r="AS651" i="1"/>
  <c r="AR651" i="1"/>
  <c r="AV651" i="1"/>
  <c r="AQ651" i="1"/>
  <c r="AU651" i="1"/>
  <c r="AT647" i="1"/>
  <c r="AP647" i="1"/>
  <c r="AU647" i="1"/>
  <c r="AS647" i="1"/>
  <c r="AR647" i="1"/>
  <c r="AV647" i="1"/>
  <c r="AQ647" i="1"/>
  <c r="AT643" i="1"/>
  <c r="AP643" i="1"/>
  <c r="AV643" i="1"/>
  <c r="AQ643" i="1"/>
  <c r="AU643" i="1"/>
  <c r="AS643" i="1"/>
  <c r="AR643" i="1"/>
  <c r="AT635" i="1"/>
  <c r="AP635" i="1"/>
  <c r="AS635" i="1"/>
  <c r="AR635" i="1"/>
  <c r="AV635" i="1"/>
  <c r="AQ635" i="1"/>
  <c r="AU635" i="1"/>
  <c r="AT627" i="1"/>
  <c r="AP627" i="1"/>
  <c r="AV627" i="1"/>
  <c r="AQ627" i="1"/>
  <c r="AU627" i="1"/>
  <c r="AS627" i="1"/>
  <c r="AR627" i="1"/>
  <c r="AT619" i="1"/>
  <c r="AP619" i="1"/>
  <c r="AS619" i="1"/>
  <c r="AR619" i="1"/>
  <c r="AV619" i="1"/>
  <c r="AQ619" i="1"/>
  <c r="AU619" i="1"/>
  <c r="AV611" i="1"/>
  <c r="AR611" i="1"/>
  <c r="AU611" i="1"/>
  <c r="AQ611" i="1"/>
  <c r="AT611" i="1"/>
  <c r="AP611" i="1"/>
  <c r="AS611" i="1"/>
  <c r="AV603" i="1"/>
  <c r="AR603" i="1"/>
  <c r="AU603" i="1"/>
  <c r="AQ603" i="1"/>
  <c r="AT603" i="1"/>
  <c r="AP603" i="1"/>
  <c r="AS603" i="1"/>
  <c r="AS575" i="1"/>
  <c r="AV575" i="1"/>
  <c r="AR575" i="1"/>
  <c r="AU575" i="1"/>
  <c r="AQ575" i="1"/>
  <c r="AT575" i="1"/>
  <c r="AP575" i="1"/>
  <c r="AS567" i="1"/>
  <c r="AV567" i="1"/>
  <c r="AR567" i="1"/>
  <c r="AU567" i="1"/>
  <c r="AQ567" i="1"/>
  <c r="AT567" i="1"/>
  <c r="AP567" i="1"/>
  <c r="AS559" i="1"/>
  <c r="AV559" i="1"/>
  <c r="AR559" i="1"/>
  <c r="AU559" i="1"/>
  <c r="AQ559" i="1"/>
  <c r="AT559" i="1"/>
  <c r="AP559" i="1"/>
  <c r="AS551" i="1"/>
  <c r="AV551" i="1"/>
  <c r="AR551" i="1"/>
  <c r="AU551" i="1"/>
  <c r="AQ551" i="1"/>
  <c r="AT551" i="1"/>
  <c r="AP551" i="1"/>
  <c r="AS543" i="1"/>
  <c r="AV543" i="1"/>
  <c r="AR543" i="1"/>
  <c r="AU543" i="1"/>
  <c r="AQ543" i="1"/>
  <c r="AT543" i="1"/>
  <c r="AP543" i="1"/>
  <c r="AS535" i="1"/>
  <c r="AV535" i="1"/>
  <c r="AR535" i="1"/>
  <c r="AU535" i="1"/>
  <c r="AQ535" i="1"/>
  <c r="AT535" i="1"/>
  <c r="AP535" i="1"/>
  <c r="AS527" i="1"/>
  <c r="AV527" i="1"/>
  <c r="AR527" i="1"/>
  <c r="AU527" i="1"/>
  <c r="AQ527" i="1"/>
  <c r="AT527" i="1"/>
  <c r="AP527" i="1"/>
  <c r="AS519" i="1"/>
  <c r="AV519" i="1"/>
  <c r="AR519" i="1"/>
  <c r="AU519" i="1"/>
  <c r="AQ519" i="1"/>
  <c r="AT519" i="1"/>
  <c r="AP519" i="1"/>
  <c r="AV447" i="1"/>
  <c r="AR447" i="1"/>
  <c r="AU447" i="1"/>
  <c r="AQ447" i="1"/>
  <c r="AT447" i="1"/>
  <c r="AS447" i="1"/>
  <c r="AP447" i="1"/>
  <c r="AV439" i="1"/>
  <c r="AR439" i="1"/>
  <c r="AU439" i="1"/>
  <c r="AQ439" i="1"/>
  <c r="AT439" i="1"/>
  <c r="AS439" i="1"/>
  <c r="AP439" i="1"/>
  <c r="AV390" i="1"/>
  <c r="AR390" i="1"/>
  <c r="AU390" i="1"/>
  <c r="AQ390" i="1"/>
  <c r="AS390" i="1"/>
  <c r="AP390" i="1"/>
  <c r="AT390" i="1"/>
  <c r="AV386" i="1"/>
  <c r="AR386" i="1"/>
  <c r="AU386" i="1"/>
  <c r="AQ386" i="1"/>
  <c r="AT386" i="1"/>
  <c r="AS386" i="1"/>
  <c r="AP386" i="1"/>
  <c r="AV382" i="1"/>
  <c r="AR382" i="1"/>
  <c r="AU382" i="1"/>
  <c r="AQ382" i="1"/>
  <c r="AS382" i="1"/>
  <c r="AP382" i="1"/>
  <c r="AT382" i="1"/>
  <c r="AV378" i="1"/>
  <c r="AR378" i="1"/>
  <c r="AU378" i="1"/>
  <c r="AQ378" i="1"/>
  <c r="AT378" i="1"/>
  <c r="AS378" i="1"/>
  <c r="AP378" i="1"/>
  <c r="AV374" i="1"/>
  <c r="AR374" i="1"/>
  <c r="AU374" i="1"/>
  <c r="AQ374" i="1"/>
  <c r="AS374" i="1"/>
  <c r="AP374" i="1"/>
  <c r="AT374" i="1"/>
  <c r="AV370" i="1"/>
  <c r="AR370" i="1"/>
  <c r="AU370" i="1"/>
  <c r="AQ370" i="1"/>
  <c r="AT370" i="1"/>
  <c r="AS370" i="1"/>
  <c r="AP370" i="1"/>
  <c r="AS342" i="1"/>
  <c r="AT342" i="1"/>
  <c r="AR342" i="1"/>
  <c r="AV342" i="1"/>
  <c r="AQ342" i="1"/>
  <c r="AP342" i="1"/>
  <c r="AU342" i="1"/>
  <c r="AS338" i="1"/>
  <c r="AU338" i="1"/>
  <c r="AP338" i="1"/>
  <c r="AT338" i="1"/>
  <c r="AR338" i="1"/>
  <c r="AV338" i="1"/>
  <c r="AQ338" i="1"/>
  <c r="AU334" i="1"/>
  <c r="AQ334" i="1"/>
  <c r="AT334" i="1"/>
  <c r="AP334" i="1"/>
  <c r="AS334" i="1"/>
  <c r="AV334" i="1"/>
  <c r="AR334" i="1"/>
  <c r="AU330" i="1"/>
  <c r="AQ330" i="1"/>
  <c r="AT330" i="1"/>
  <c r="AP330" i="1"/>
  <c r="AS330" i="1"/>
  <c r="AV330" i="1"/>
  <c r="AR330" i="1"/>
  <c r="AU326" i="1"/>
  <c r="AQ326" i="1"/>
  <c r="AT326" i="1"/>
  <c r="AP326" i="1"/>
  <c r="AS326" i="1"/>
  <c r="AV326" i="1"/>
  <c r="AR326" i="1"/>
  <c r="AU258" i="1"/>
  <c r="AQ258" i="1"/>
  <c r="AT258" i="1"/>
  <c r="AP258" i="1"/>
  <c r="AS258" i="1"/>
  <c r="AR258" i="1"/>
  <c r="AV258" i="1"/>
  <c r="AU254" i="1"/>
  <c r="AQ254" i="1"/>
  <c r="AT254" i="1"/>
  <c r="AP254" i="1"/>
  <c r="AS254" i="1"/>
  <c r="AV254" i="1"/>
  <c r="AR254" i="1"/>
  <c r="AT250" i="1"/>
  <c r="AP250" i="1"/>
  <c r="AS250" i="1"/>
  <c r="AQ250" i="1"/>
  <c r="AV250" i="1"/>
  <c r="AU250" i="1"/>
  <c r="AR250" i="1"/>
  <c r="AT246" i="1"/>
  <c r="AP246" i="1"/>
  <c r="AS246" i="1"/>
  <c r="AU246" i="1"/>
  <c r="AR246" i="1"/>
  <c r="AQ246" i="1"/>
  <c r="AV246" i="1"/>
  <c r="AS1067" i="1"/>
  <c r="AU1067" i="1"/>
  <c r="AQ1067" i="1"/>
  <c r="AT1067" i="1"/>
  <c r="AP1067" i="1"/>
  <c r="AV1067" i="1"/>
  <c r="AR1067" i="1"/>
  <c r="AT980" i="1"/>
  <c r="AP980" i="1"/>
  <c r="AR980" i="1"/>
  <c r="AV980" i="1"/>
  <c r="AQ980" i="1"/>
  <c r="AU980" i="1"/>
  <c r="AS980" i="1"/>
  <c r="AT943" i="1"/>
  <c r="AP943" i="1"/>
  <c r="AV943" i="1"/>
  <c r="AQ943" i="1"/>
  <c r="AU943" i="1"/>
  <c r="AS943" i="1"/>
  <c r="AR943" i="1"/>
  <c r="AT919" i="1"/>
  <c r="AP919" i="1"/>
  <c r="AS919" i="1"/>
  <c r="AU919" i="1"/>
  <c r="AR919" i="1"/>
  <c r="AQ919" i="1"/>
  <c r="AV919" i="1"/>
  <c r="AT899" i="1"/>
  <c r="AP899" i="1"/>
  <c r="AU899" i="1"/>
  <c r="AR899" i="1"/>
  <c r="AQ899" i="1"/>
  <c r="AV899" i="1"/>
  <c r="AS899" i="1"/>
  <c r="AT847" i="1"/>
  <c r="AP847" i="1"/>
  <c r="AU847" i="1"/>
  <c r="AR847" i="1"/>
  <c r="AV847" i="1"/>
  <c r="AQ847" i="1"/>
  <c r="AS847" i="1"/>
  <c r="AS761" i="1"/>
  <c r="AU761" i="1"/>
  <c r="AQ761" i="1"/>
  <c r="AT761" i="1"/>
  <c r="AR761" i="1"/>
  <c r="AV761" i="1"/>
  <c r="AP761" i="1"/>
  <c r="AS749" i="1"/>
  <c r="AU749" i="1"/>
  <c r="AQ749" i="1"/>
  <c r="AV749" i="1"/>
  <c r="AT749" i="1"/>
  <c r="AR749" i="1"/>
  <c r="AP749" i="1"/>
  <c r="AS745" i="1"/>
  <c r="AU745" i="1"/>
  <c r="AQ745" i="1"/>
  <c r="AR745" i="1"/>
  <c r="AT745" i="1"/>
  <c r="AP745" i="1"/>
  <c r="AV745" i="1"/>
  <c r="AS741" i="1"/>
  <c r="AU741" i="1"/>
  <c r="AQ741" i="1"/>
  <c r="AV741" i="1"/>
  <c r="AP741" i="1"/>
  <c r="AT741" i="1"/>
  <c r="AR741" i="1"/>
  <c r="AS737" i="1"/>
  <c r="AU737" i="1"/>
  <c r="AQ737" i="1"/>
  <c r="AR737" i="1"/>
  <c r="AV737" i="1"/>
  <c r="AT737" i="1"/>
  <c r="AP737" i="1"/>
  <c r="AS733" i="1"/>
  <c r="AU733" i="1"/>
  <c r="AQ733" i="1"/>
  <c r="AV733" i="1"/>
  <c r="AR733" i="1"/>
  <c r="AP733" i="1"/>
  <c r="AT733" i="1"/>
  <c r="AS729" i="1"/>
  <c r="AU729" i="1"/>
  <c r="AQ729" i="1"/>
  <c r="AR729" i="1"/>
  <c r="AV729" i="1"/>
  <c r="AT729" i="1"/>
  <c r="AP729" i="1"/>
  <c r="AS725" i="1"/>
  <c r="AU725" i="1"/>
  <c r="AQ725" i="1"/>
  <c r="AV725" i="1"/>
  <c r="AT725" i="1"/>
  <c r="AR725" i="1"/>
  <c r="AP725" i="1"/>
  <c r="AS721" i="1"/>
  <c r="AU721" i="1"/>
  <c r="AQ721" i="1"/>
  <c r="AR721" i="1"/>
  <c r="AP721" i="1"/>
  <c r="AV721" i="1"/>
  <c r="AT721" i="1"/>
  <c r="AS717" i="1"/>
  <c r="AU717" i="1"/>
  <c r="AQ717" i="1"/>
  <c r="AV717" i="1"/>
  <c r="AT717" i="1"/>
  <c r="AR717" i="1"/>
  <c r="AP717" i="1"/>
  <c r="AS713" i="1"/>
  <c r="AU713" i="1"/>
  <c r="AQ713" i="1"/>
  <c r="AR713" i="1"/>
  <c r="AT713" i="1"/>
  <c r="AP713" i="1"/>
  <c r="AV713" i="1"/>
  <c r="AS699" i="1"/>
  <c r="AU699" i="1"/>
  <c r="AQ699" i="1"/>
  <c r="AP699" i="1"/>
  <c r="AV699" i="1"/>
  <c r="AT699" i="1"/>
  <c r="AR699" i="1"/>
  <c r="AS695" i="1"/>
  <c r="AU695" i="1"/>
  <c r="AQ695" i="1"/>
  <c r="AT695" i="1"/>
  <c r="AR695" i="1"/>
  <c r="AP695" i="1"/>
  <c r="AV695" i="1"/>
  <c r="AS691" i="1"/>
  <c r="AU691" i="1"/>
  <c r="AQ691" i="1"/>
  <c r="AP691" i="1"/>
  <c r="AV691" i="1"/>
  <c r="AT691" i="1"/>
  <c r="AR691" i="1"/>
  <c r="AS687" i="1"/>
  <c r="AU687" i="1"/>
  <c r="AQ687" i="1"/>
  <c r="AT687" i="1"/>
  <c r="AR687" i="1"/>
  <c r="AV687" i="1"/>
  <c r="AP687" i="1"/>
  <c r="AS683" i="1"/>
  <c r="AU683" i="1"/>
  <c r="AQ683" i="1"/>
  <c r="AP683" i="1"/>
  <c r="AV683" i="1"/>
  <c r="AT683" i="1"/>
  <c r="AR683" i="1"/>
  <c r="AS679" i="1"/>
  <c r="AU679" i="1"/>
  <c r="AQ679" i="1"/>
  <c r="AT679" i="1"/>
  <c r="AR679" i="1"/>
  <c r="AP679" i="1"/>
  <c r="AV679" i="1"/>
  <c r="AS675" i="1"/>
  <c r="AU675" i="1"/>
  <c r="AQ675" i="1"/>
  <c r="AP675" i="1"/>
  <c r="AV675" i="1"/>
  <c r="AT675" i="1"/>
  <c r="AR675" i="1"/>
  <c r="AS671" i="1"/>
  <c r="AU671" i="1"/>
  <c r="AQ671" i="1"/>
  <c r="AT671" i="1"/>
  <c r="AR671" i="1"/>
  <c r="AV671" i="1"/>
  <c r="AP671" i="1"/>
  <c r="AS667" i="1"/>
  <c r="AU667" i="1"/>
  <c r="AQ667" i="1"/>
  <c r="AP667" i="1"/>
  <c r="AV667" i="1"/>
  <c r="AT667" i="1"/>
  <c r="AR667" i="1"/>
  <c r="AS654" i="1"/>
  <c r="AT654" i="1"/>
  <c r="AR654" i="1"/>
  <c r="AV654" i="1"/>
  <c r="AQ654" i="1"/>
  <c r="AP654" i="1"/>
  <c r="AU654" i="1"/>
  <c r="AS650" i="1"/>
  <c r="AU650" i="1"/>
  <c r="AP650" i="1"/>
  <c r="AT650" i="1"/>
  <c r="AR650" i="1"/>
  <c r="AV650" i="1"/>
  <c r="AQ650" i="1"/>
  <c r="AS646" i="1"/>
  <c r="AV646" i="1"/>
  <c r="AQ646" i="1"/>
  <c r="AU646" i="1"/>
  <c r="AP646" i="1"/>
  <c r="AT646" i="1"/>
  <c r="AR646" i="1"/>
  <c r="AS642" i="1"/>
  <c r="AR642" i="1"/>
  <c r="AV642" i="1"/>
  <c r="AQ642" i="1"/>
  <c r="AU642" i="1"/>
  <c r="AP642" i="1"/>
  <c r="AT642" i="1"/>
  <c r="AS638" i="1"/>
  <c r="AT638" i="1"/>
  <c r="AR638" i="1"/>
  <c r="AV638" i="1"/>
  <c r="AQ638" i="1"/>
  <c r="AU638" i="1"/>
  <c r="AP638" i="1"/>
  <c r="AS634" i="1"/>
  <c r="AU634" i="1"/>
  <c r="AP634" i="1"/>
  <c r="AT634" i="1"/>
  <c r="AR634" i="1"/>
  <c r="AV634" i="1"/>
  <c r="AQ634" i="1"/>
  <c r="AS630" i="1"/>
  <c r="AV630" i="1"/>
  <c r="AQ630" i="1"/>
  <c r="AU630" i="1"/>
  <c r="AP630" i="1"/>
  <c r="AT630" i="1"/>
  <c r="AR630" i="1"/>
  <c r="AS626" i="1"/>
  <c r="AR626" i="1"/>
  <c r="AV626" i="1"/>
  <c r="AQ626" i="1"/>
  <c r="AU626" i="1"/>
  <c r="AP626" i="1"/>
  <c r="AT626" i="1"/>
  <c r="AS622" i="1"/>
  <c r="AT622" i="1"/>
  <c r="AR622" i="1"/>
  <c r="AV622" i="1"/>
  <c r="AQ622" i="1"/>
  <c r="AU622" i="1"/>
  <c r="AP622" i="1"/>
  <c r="AS618" i="1"/>
  <c r="AU618" i="1"/>
  <c r="AP618" i="1"/>
  <c r="AT618" i="1"/>
  <c r="AR618" i="1"/>
  <c r="AV618" i="1"/>
  <c r="AQ618" i="1"/>
  <c r="AU614" i="1"/>
  <c r="AQ614" i="1"/>
  <c r="AT614" i="1"/>
  <c r="AP614" i="1"/>
  <c r="AS614" i="1"/>
  <c r="AV614" i="1"/>
  <c r="AR614" i="1"/>
  <c r="AU610" i="1"/>
  <c r="AQ610" i="1"/>
  <c r="AT610" i="1"/>
  <c r="AP610" i="1"/>
  <c r="AS610" i="1"/>
  <c r="AR610" i="1"/>
  <c r="AV610" i="1"/>
  <c r="AU606" i="1"/>
  <c r="AQ606" i="1"/>
  <c r="AT606" i="1"/>
  <c r="AP606" i="1"/>
  <c r="AS606" i="1"/>
  <c r="AV606" i="1"/>
  <c r="AR606" i="1"/>
  <c r="AU602" i="1"/>
  <c r="AQ602" i="1"/>
  <c r="AT602" i="1"/>
  <c r="AP602" i="1"/>
  <c r="AS602" i="1"/>
  <c r="AV602" i="1"/>
  <c r="AR602" i="1"/>
  <c r="AV578" i="1"/>
  <c r="AR578" i="1"/>
  <c r="AU578" i="1"/>
  <c r="AQ578" i="1"/>
  <c r="AT578" i="1"/>
  <c r="AP578" i="1"/>
  <c r="AS578" i="1"/>
  <c r="AV574" i="1"/>
  <c r="AR574" i="1"/>
  <c r="AU574" i="1"/>
  <c r="AQ574" i="1"/>
  <c r="AT574" i="1"/>
  <c r="AP574" i="1"/>
  <c r="AS574" i="1"/>
  <c r="AV570" i="1"/>
  <c r="AR570" i="1"/>
  <c r="AU570" i="1"/>
  <c r="AQ570" i="1"/>
  <c r="AT570" i="1"/>
  <c r="AP570" i="1"/>
  <c r="AS570" i="1"/>
  <c r="AV566" i="1"/>
  <c r="AR566" i="1"/>
  <c r="AU566" i="1"/>
  <c r="AQ566" i="1"/>
  <c r="AT566" i="1"/>
  <c r="AP566" i="1"/>
  <c r="AS566" i="1"/>
  <c r="AV562" i="1"/>
  <c r="AR562" i="1"/>
  <c r="AU562" i="1"/>
  <c r="AQ562" i="1"/>
  <c r="AT562" i="1"/>
  <c r="AP562" i="1"/>
  <c r="AS562" i="1"/>
  <c r="AV558" i="1"/>
  <c r="AR558" i="1"/>
  <c r="AU558" i="1"/>
  <c r="AQ558" i="1"/>
  <c r="AT558" i="1"/>
  <c r="AP558" i="1"/>
  <c r="AS558" i="1"/>
  <c r="AV554" i="1"/>
  <c r="AR554" i="1"/>
  <c r="AU554" i="1"/>
  <c r="AQ554" i="1"/>
  <c r="AT554" i="1"/>
  <c r="AP554" i="1"/>
  <c r="AS554" i="1"/>
  <c r="AV550" i="1"/>
  <c r="AR550" i="1"/>
  <c r="AU550" i="1"/>
  <c r="AQ550" i="1"/>
  <c r="AT550" i="1"/>
  <c r="AP550" i="1"/>
  <c r="AS550" i="1"/>
  <c r="AV546" i="1"/>
  <c r="AR546" i="1"/>
  <c r="AU546" i="1"/>
  <c r="AQ546" i="1"/>
  <c r="AT546" i="1"/>
  <c r="AP546" i="1"/>
  <c r="AS546" i="1"/>
  <c r="AV542" i="1"/>
  <c r="AR542" i="1"/>
  <c r="AU542" i="1"/>
  <c r="AQ542" i="1"/>
  <c r="AT542" i="1"/>
  <c r="AP542" i="1"/>
  <c r="AS542" i="1"/>
  <c r="AV538" i="1"/>
  <c r="AR538" i="1"/>
  <c r="AU538" i="1"/>
  <c r="AQ538" i="1"/>
  <c r="AT538" i="1"/>
  <c r="AP538" i="1"/>
  <c r="AS538" i="1"/>
  <c r="AV534" i="1"/>
  <c r="AR534" i="1"/>
  <c r="AU534" i="1"/>
  <c r="AQ534" i="1"/>
  <c r="AT534" i="1"/>
  <c r="AP534" i="1"/>
  <c r="AS534" i="1"/>
  <c r="AV530" i="1"/>
  <c r="AR530" i="1"/>
  <c r="AU530" i="1"/>
  <c r="AQ530" i="1"/>
  <c r="AT530" i="1"/>
  <c r="AP530" i="1"/>
  <c r="AS530" i="1"/>
  <c r="AV526" i="1"/>
  <c r="AR526" i="1"/>
  <c r="AU526" i="1"/>
  <c r="AQ526" i="1"/>
  <c r="AT526" i="1"/>
  <c r="AP526" i="1"/>
  <c r="AS526" i="1"/>
  <c r="AV522" i="1"/>
  <c r="AR522" i="1"/>
  <c r="AU522" i="1"/>
  <c r="AQ522" i="1"/>
  <c r="AT522" i="1"/>
  <c r="AP522" i="1"/>
  <c r="AS522" i="1"/>
  <c r="AV518" i="1"/>
  <c r="AR518" i="1"/>
  <c r="AU518" i="1"/>
  <c r="AQ518" i="1"/>
  <c r="AT518" i="1"/>
  <c r="AP518" i="1"/>
  <c r="AS518" i="1"/>
  <c r="AU450" i="1"/>
  <c r="AQ450" i="1"/>
  <c r="AT450" i="1"/>
  <c r="AP450" i="1"/>
  <c r="AR450" i="1"/>
  <c r="AV450" i="1"/>
  <c r="AS450" i="1"/>
  <c r="AU446" i="1"/>
  <c r="AQ446" i="1"/>
  <c r="AT446" i="1"/>
  <c r="AP446" i="1"/>
  <c r="AV446" i="1"/>
  <c r="AS446" i="1"/>
  <c r="AR446" i="1"/>
  <c r="AU442" i="1"/>
  <c r="AQ442" i="1"/>
  <c r="AT442" i="1"/>
  <c r="AP442" i="1"/>
  <c r="AR442" i="1"/>
  <c r="AV442" i="1"/>
  <c r="AS442" i="1"/>
  <c r="AU438" i="1"/>
  <c r="AQ438" i="1"/>
  <c r="AT438" i="1"/>
  <c r="AP438" i="1"/>
  <c r="AV438" i="1"/>
  <c r="AS438" i="1"/>
  <c r="AR438" i="1"/>
  <c r="AU434" i="1"/>
  <c r="AQ434" i="1"/>
  <c r="AT434" i="1"/>
  <c r="AP434" i="1"/>
  <c r="AR434" i="1"/>
  <c r="AV434" i="1"/>
  <c r="AS434" i="1"/>
  <c r="AU419" i="1"/>
  <c r="AQ419" i="1"/>
  <c r="AT419" i="1"/>
  <c r="AP419" i="1"/>
  <c r="AV419" i="1"/>
  <c r="AS419" i="1"/>
  <c r="AR419" i="1"/>
  <c r="AU415" i="1"/>
  <c r="AQ415" i="1"/>
  <c r="AT415" i="1"/>
  <c r="AP415" i="1"/>
  <c r="AR415" i="1"/>
  <c r="AV415" i="1"/>
  <c r="AS415" i="1"/>
  <c r="AU393" i="1"/>
  <c r="AQ393" i="1"/>
  <c r="AT393" i="1"/>
  <c r="AP393" i="1"/>
  <c r="AV393" i="1"/>
  <c r="AS393" i="1"/>
  <c r="AR393" i="1"/>
  <c r="AU389" i="1"/>
  <c r="AQ389" i="1"/>
  <c r="AT389" i="1"/>
  <c r="AP389" i="1"/>
  <c r="AR389" i="1"/>
  <c r="AV389" i="1"/>
  <c r="AS389" i="1"/>
  <c r="AU385" i="1"/>
  <c r="AQ385" i="1"/>
  <c r="AT385" i="1"/>
  <c r="AP385" i="1"/>
  <c r="AV385" i="1"/>
  <c r="AS385" i="1"/>
  <c r="AR385" i="1"/>
  <c r="AU381" i="1"/>
  <c r="AQ381" i="1"/>
  <c r="AT381" i="1"/>
  <c r="AP381" i="1"/>
  <c r="AR381" i="1"/>
  <c r="AV381" i="1"/>
  <c r="AS381" i="1"/>
  <c r="AU377" i="1"/>
  <c r="AQ377" i="1"/>
  <c r="AT377" i="1"/>
  <c r="AP377" i="1"/>
  <c r="AV377" i="1"/>
  <c r="AS377" i="1"/>
  <c r="AR377" i="1"/>
  <c r="AU373" i="1"/>
  <c r="AQ373" i="1"/>
  <c r="AT373" i="1"/>
  <c r="AP373" i="1"/>
  <c r="AR373" i="1"/>
  <c r="AV373" i="1"/>
  <c r="AS373" i="1"/>
  <c r="AU369" i="1"/>
  <c r="AQ369" i="1"/>
  <c r="AT369" i="1"/>
  <c r="AP369" i="1"/>
  <c r="AV369" i="1"/>
  <c r="AS369" i="1"/>
  <c r="AR369" i="1"/>
  <c r="AT831" i="1"/>
  <c r="AP831" i="1"/>
  <c r="AU831" i="1"/>
  <c r="AR831" i="1"/>
  <c r="AS831" i="1"/>
  <c r="AQ831" i="1"/>
  <c r="AV831" i="1"/>
  <c r="AT815" i="1"/>
  <c r="AP815" i="1"/>
  <c r="AV815" i="1"/>
  <c r="AR815" i="1"/>
  <c r="AS815" i="1"/>
  <c r="AQ815" i="1"/>
  <c r="AU815" i="1"/>
  <c r="AT803" i="1"/>
  <c r="AP803" i="1"/>
  <c r="AV803" i="1"/>
  <c r="AR803" i="1"/>
  <c r="AU803" i="1"/>
  <c r="AQ803" i="1"/>
  <c r="AS803" i="1"/>
  <c r="AT795" i="1"/>
  <c r="AP795" i="1"/>
  <c r="AV795" i="1"/>
  <c r="AR795" i="1"/>
  <c r="AU795" i="1"/>
  <c r="AS795" i="1"/>
  <c r="AQ795" i="1"/>
  <c r="AV341" i="1"/>
  <c r="AR341" i="1"/>
  <c r="AU341" i="1"/>
  <c r="AP341" i="1"/>
  <c r="AT341" i="1"/>
  <c r="AS341" i="1"/>
  <c r="AQ341" i="1"/>
  <c r="AT325" i="1"/>
  <c r="AP325" i="1"/>
  <c r="AS325" i="1"/>
  <c r="AV325" i="1"/>
  <c r="AR325" i="1"/>
  <c r="AU325" i="1"/>
  <c r="AQ325" i="1"/>
  <c r="AS249" i="1"/>
  <c r="AV249" i="1"/>
  <c r="AR249" i="1"/>
  <c r="AP249" i="1"/>
  <c r="AU249" i="1"/>
  <c r="AT249" i="1"/>
  <c r="AQ249" i="1"/>
  <c r="AT212" i="1"/>
  <c r="AP212" i="1"/>
  <c r="AS212" i="1"/>
  <c r="AR212" i="1"/>
  <c r="AQ212" i="1"/>
  <c r="AV212" i="1"/>
  <c r="AU212" i="1"/>
  <c r="AT208" i="1"/>
  <c r="AP208" i="1"/>
  <c r="AS208" i="1"/>
  <c r="AV208" i="1"/>
  <c r="AU208" i="1"/>
  <c r="AR208" i="1"/>
  <c r="AQ208" i="1"/>
  <c r="AT196" i="1"/>
  <c r="AP196" i="1"/>
  <c r="AS196" i="1"/>
  <c r="AR196" i="1"/>
  <c r="AQ196" i="1"/>
  <c r="AV196" i="1"/>
  <c r="AU196" i="1"/>
  <c r="AT116" i="1"/>
  <c r="AP116" i="1"/>
  <c r="AS116" i="1"/>
  <c r="AR116" i="1"/>
  <c r="AQ116" i="1"/>
  <c r="AV116" i="1"/>
  <c r="AU116" i="1"/>
  <c r="AT104" i="1"/>
  <c r="AP104" i="1"/>
  <c r="AS104" i="1"/>
  <c r="AV104" i="1"/>
  <c r="AU104" i="1"/>
  <c r="AR104" i="1"/>
  <c r="AT92" i="1"/>
  <c r="AP92" i="1"/>
  <c r="AS92" i="1"/>
  <c r="AR92" i="1"/>
  <c r="AQ92" i="1"/>
  <c r="AV92" i="1"/>
  <c r="AS71" i="1"/>
  <c r="AV71" i="1"/>
  <c r="AR71" i="1"/>
  <c r="AT71" i="1"/>
  <c r="AQ71" i="1"/>
  <c r="AP71" i="1"/>
  <c r="AS1015" i="1"/>
  <c r="AV1015" i="1"/>
  <c r="AQ1015" i="1"/>
  <c r="AR1015" i="1"/>
  <c r="AU1015" i="1"/>
  <c r="AT1015" i="1"/>
  <c r="AP1015" i="1"/>
  <c r="AS979" i="1"/>
  <c r="AT979" i="1"/>
  <c r="AR979" i="1"/>
  <c r="AV979" i="1"/>
  <c r="AQ979" i="1"/>
  <c r="AU979" i="1"/>
  <c r="AP979" i="1"/>
  <c r="AS975" i="1"/>
  <c r="AU975" i="1"/>
  <c r="AP975" i="1"/>
  <c r="AT975" i="1"/>
  <c r="AR975" i="1"/>
  <c r="AQ975" i="1"/>
  <c r="AV975" i="1"/>
  <c r="AS963" i="1"/>
  <c r="AT963" i="1"/>
  <c r="AR963" i="1"/>
  <c r="AV963" i="1"/>
  <c r="AQ963" i="1"/>
  <c r="AP963" i="1"/>
  <c r="AU963" i="1"/>
  <c r="AU632" i="1"/>
  <c r="AQ632" i="1"/>
  <c r="AS632" i="1"/>
  <c r="AR632" i="1"/>
  <c r="AV632" i="1"/>
  <c r="AP632" i="1"/>
  <c r="AT632" i="1"/>
  <c r="AU628" i="1"/>
  <c r="AQ628" i="1"/>
  <c r="AT628" i="1"/>
  <c r="AS628" i="1"/>
  <c r="AR628" i="1"/>
  <c r="AV628" i="1"/>
  <c r="AP628" i="1"/>
  <c r="AU620" i="1"/>
  <c r="AQ620" i="1"/>
  <c r="AR620" i="1"/>
  <c r="AV620" i="1"/>
  <c r="AP620" i="1"/>
  <c r="AT620" i="1"/>
  <c r="AS620" i="1"/>
  <c r="AS612" i="1"/>
  <c r="AV612" i="1"/>
  <c r="AR612" i="1"/>
  <c r="AU612" i="1"/>
  <c r="AQ612" i="1"/>
  <c r="AT612" i="1"/>
  <c r="AP612" i="1"/>
  <c r="AS604" i="1"/>
  <c r="AV604" i="1"/>
  <c r="AR604" i="1"/>
  <c r="AU604" i="1"/>
  <c r="AQ604" i="1"/>
  <c r="AT604" i="1"/>
  <c r="AP604" i="1"/>
  <c r="AT576" i="1"/>
  <c r="AP576" i="1"/>
  <c r="AS576" i="1"/>
  <c r="AV576" i="1"/>
  <c r="AR576" i="1"/>
  <c r="AU576" i="1"/>
  <c r="AQ576" i="1"/>
  <c r="AT568" i="1"/>
  <c r="AP568" i="1"/>
  <c r="AS568" i="1"/>
  <c r="AV568" i="1"/>
  <c r="AR568" i="1"/>
  <c r="AU568" i="1"/>
  <c r="AQ568" i="1"/>
  <c r="AT560" i="1"/>
  <c r="AP560" i="1"/>
  <c r="AS560" i="1"/>
  <c r="AV560" i="1"/>
  <c r="AR560" i="1"/>
  <c r="AU560" i="1"/>
  <c r="AQ560" i="1"/>
  <c r="AQ25" i="1"/>
  <c r="AT835" i="1"/>
  <c r="AP835" i="1"/>
  <c r="AS835" i="1"/>
  <c r="AV835" i="1"/>
  <c r="AQ835" i="1"/>
  <c r="AU835" i="1"/>
  <c r="AR835" i="1"/>
  <c r="AT819" i="1"/>
  <c r="AP819" i="1"/>
  <c r="AS819" i="1"/>
  <c r="AV819" i="1"/>
  <c r="AQ819" i="1"/>
  <c r="AR819" i="1"/>
  <c r="AU819" i="1"/>
  <c r="AT807" i="1"/>
  <c r="AP807" i="1"/>
  <c r="AV807" i="1"/>
  <c r="AR807" i="1"/>
  <c r="AS807" i="1"/>
  <c r="AQ807" i="1"/>
  <c r="AU807" i="1"/>
  <c r="AT791" i="1"/>
  <c r="AP791" i="1"/>
  <c r="AV791" i="1"/>
  <c r="AR791" i="1"/>
  <c r="AS791" i="1"/>
  <c r="AQ791" i="1"/>
  <c r="AU791" i="1"/>
  <c r="AS345" i="1"/>
  <c r="AV345" i="1"/>
  <c r="AR345" i="1"/>
  <c r="AU345" i="1"/>
  <c r="AT345" i="1"/>
  <c r="AQ345" i="1"/>
  <c r="AP345" i="1"/>
  <c r="AT329" i="1"/>
  <c r="AP329" i="1"/>
  <c r="AS329" i="1"/>
  <c r="AV329" i="1"/>
  <c r="AR329" i="1"/>
  <c r="AQ329" i="1"/>
  <c r="AU329" i="1"/>
  <c r="AT253" i="1"/>
  <c r="AP253" i="1"/>
  <c r="AS253" i="1"/>
  <c r="AV253" i="1"/>
  <c r="AR253" i="1"/>
  <c r="AU253" i="1"/>
  <c r="AQ253" i="1"/>
  <c r="AT220" i="1"/>
  <c r="AP220" i="1"/>
  <c r="AS220" i="1"/>
  <c r="AR220" i="1"/>
  <c r="AQ220" i="1"/>
  <c r="AV220" i="1"/>
  <c r="AU220" i="1"/>
  <c r="AT204" i="1"/>
  <c r="AP204" i="1"/>
  <c r="AS204" i="1"/>
  <c r="AR204" i="1"/>
  <c r="AQ204" i="1"/>
  <c r="AV204" i="1"/>
  <c r="AU204" i="1"/>
  <c r="AT128" i="1"/>
  <c r="AP128" i="1"/>
  <c r="AS128" i="1"/>
  <c r="AV128" i="1"/>
  <c r="AU128" i="1"/>
  <c r="AR128" i="1"/>
  <c r="AQ128" i="1"/>
  <c r="AT112" i="1"/>
  <c r="AP112" i="1"/>
  <c r="AS112" i="1"/>
  <c r="AV112" i="1"/>
  <c r="AU112" i="1"/>
  <c r="AR112" i="1"/>
  <c r="AT100" i="1"/>
  <c r="AP100" i="1"/>
  <c r="AS100" i="1"/>
  <c r="AR100" i="1"/>
  <c r="AQ100" i="1"/>
  <c r="AV100" i="1"/>
  <c r="AT84" i="1"/>
  <c r="AP84" i="1"/>
  <c r="AS84" i="1"/>
  <c r="AR84" i="1"/>
  <c r="AQ84" i="1"/>
  <c r="AV84" i="1"/>
  <c r="AS1011" i="1"/>
  <c r="AR1011" i="1"/>
  <c r="AT1011" i="1"/>
  <c r="AQ1011" i="1"/>
  <c r="AP1011" i="1"/>
  <c r="AV1011" i="1"/>
  <c r="AU1011" i="1"/>
  <c r="AS983" i="1"/>
  <c r="AR983" i="1"/>
  <c r="AV983" i="1"/>
  <c r="AQ983" i="1"/>
  <c r="AU983" i="1"/>
  <c r="AP983" i="1"/>
  <c r="AT983" i="1"/>
  <c r="AS967" i="1"/>
  <c r="AR967" i="1"/>
  <c r="AV967" i="1"/>
  <c r="AQ967" i="1"/>
  <c r="AU967" i="1"/>
  <c r="AP967" i="1"/>
  <c r="AT967" i="1"/>
  <c r="AS959" i="1"/>
  <c r="AV959" i="1"/>
  <c r="AR959" i="1"/>
  <c r="AU959" i="1"/>
  <c r="AQ959" i="1"/>
  <c r="AP959" i="1"/>
  <c r="AT959" i="1"/>
  <c r="AU636" i="1"/>
  <c r="AQ636" i="1"/>
  <c r="AR636" i="1"/>
  <c r="AV636" i="1"/>
  <c r="AP636" i="1"/>
  <c r="AT636" i="1"/>
  <c r="AS636" i="1"/>
  <c r="AU624" i="1"/>
  <c r="AQ624" i="1"/>
  <c r="AV624" i="1"/>
  <c r="AP624" i="1"/>
  <c r="AT624" i="1"/>
  <c r="AS624" i="1"/>
  <c r="AR624" i="1"/>
  <c r="AU616" i="1"/>
  <c r="AS616" i="1"/>
  <c r="AR616" i="1"/>
  <c r="AV616" i="1"/>
  <c r="AQ616" i="1"/>
  <c r="AT616" i="1"/>
  <c r="AP616" i="1"/>
  <c r="AS608" i="1"/>
  <c r="AV608" i="1"/>
  <c r="AR608" i="1"/>
  <c r="AU608" i="1"/>
  <c r="AQ608" i="1"/>
  <c r="AP608" i="1"/>
  <c r="AT608" i="1"/>
  <c r="AS600" i="1"/>
  <c r="AV600" i="1"/>
  <c r="AR600" i="1"/>
  <c r="AU600" i="1"/>
  <c r="AQ600" i="1"/>
  <c r="AT600" i="1"/>
  <c r="AP600" i="1"/>
  <c r="AT572" i="1"/>
  <c r="AP572" i="1"/>
  <c r="AS572" i="1"/>
  <c r="AV572" i="1"/>
  <c r="AR572" i="1"/>
  <c r="AQ572" i="1"/>
  <c r="AU572" i="1"/>
  <c r="AT564" i="1"/>
  <c r="AP564" i="1"/>
  <c r="AS564" i="1"/>
  <c r="AV564" i="1"/>
  <c r="AR564" i="1"/>
  <c r="AU564" i="1"/>
  <c r="AQ564" i="1"/>
  <c r="AT556" i="1"/>
  <c r="AP556" i="1"/>
  <c r="AS556" i="1"/>
  <c r="AV556" i="1"/>
  <c r="AR556" i="1"/>
  <c r="AQ556" i="1"/>
  <c r="AU556" i="1"/>
  <c r="AT552" i="1"/>
  <c r="AP552" i="1"/>
  <c r="AS552" i="1"/>
  <c r="AV552" i="1"/>
  <c r="AR552" i="1"/>
  <c r="AU552" i="1"/>
  <c r="AQ552" i="1"/>
  <c r="AT548" i="1"/>
  <c r="AP548" i="1"/>
  <c r="AS548" i="1"/>
  <c r="AV548" i="1"/>
  <c r="AR548" i="1"/>
  <c r="AU548" i="1"/>
  <c r="AQ548" i="1"/>
  <c r="AT544" i="1"/>
  <c r="AP544" i="1"/>
  <c r="AS544" i="1"/>
  <c r="AV544" i="1"/>
  <c r="AR544" i="1"/>
  <c r="AU544" i="1"/>
  <c r="AQ544" i="1"/>
  <c r="AT540" i="1"/>
  <c r="AP540" i="1"/>
  <c r="AS540" i="1"/>
  <c r="AV540" i="1"/>
  <c r="AR540" i="1"/>
  <c r="AQ540" i="1"/>
  <c r="AU540" i="1"/>
  <c r="AT536" i="1"/>
  <c r="AP536" i="1"/>
  <c r="AS536" i="1"/>
  <c r="AV536" i="1"/>
  <c r="AR536" i="1"/>
  <c r="AU536" i="1"/>
  <c r="AQ536" i="1"/>
  <c r="AT532" i="1"/>
  <c r="AP532" i="1"/>
  <c r="AS532" i="1"/>
  <c r="AV532" i="1"/>
  <c r="AR532" i="1"/>
  <c r="AU532" i="1"/>
  <c r="AQ532" i="1"/>
  <c r="AT528" i="1"/>
  <c r="AP528" i="1"/>
  <c r="AS528" i="1"/>
  <c r="AV528" i="1"/>
  <c r="AR528" i="1"/>
  <c r="AU528" i="1"/>
  <c r="AQ528" i="1"/>
  <c r="AT524" i="1"/>
  <c r="AP524" i="1"/>
  <c r="AS524" i="1"/>
  <c r="AV524" i="1"/>
  <c r="AR524" i="1"/>
  <c r="AQ524" i="1"/>
  <c r="AU524" i="1"/>
  <c r="AT520" i="1"/>
  <c r="AP520" i="1"/>
  <c r="AS520" i="1"/>
  <c r="AV520" i="1"/>
  <c r="AR520" i="1"/>
  <c r="AU520" i="1"/>
  <c r="AQ520" i="1"/>
  <c r="AT516" i="1"/>
  <c r="AP516" i="1"/>
  <c r="AS516" i="1"/>
  <c r="AV516" i="1"/>
  <c r="AR516" i="1"/>
  <c r="AU516" i="1"/>
  <c r="AQ516" i="1"/>
  <c r="AS448" i="1"/>
  <c r="AV448" i="1"/>
  <c r="AR448" i="1"/>
  <c r="AP448" i="1"/>
  <c r="AU448" i="1"/>
  <c r="AT448" i="1"/>
  <c r="AQ448" i="1"/>
  <c r="AS444" i="1"/>
  <c r="AV444" i="1"/>
  <c r="AR444" i="1"/>
  <c r="AT444" i="1"/>
  <c r="AQ444" i="1"/>
  <c r="AP444" i="1"/>
  <c r="AU444" i="1"/>
  <c r="AS440" i="1"/>
  <c r="AV440" i="1"/>
  <c r="AR440" i="1"/>
  <c r="AP440" i="1"/>
  <c r="AU440" i="1"/>
  <c r="AT440" i="1"/>
  <c r="AQ440" i="1"/>
  <c r="AS436" i="1"/>
  <c r="AV436" i="1"/>
  <c r="AR436" i="1"/>
  <c r="AT436" i="1"/>
  <c r="AQ436" i="1"/>
  <c r="AP436" i="1"/>
  <c r="AU436" i="1"/>
  <c r="AS432" i="1"/>
  <c r="AV432" i="1"/>
  <c r="AR432" i="1"/>
  <c r="AP432" i="1"/>
  <c r="AU432" i="1"/>
  <c r="AT432" i="1"/>
  <c r="AQ432" i="1"/>
  <c r="AS417" i="1"/>
  <c r="AV417" i="1"/>
  <c r="AR417" i="1"/>
  <c r="AT417" i="1"/>
  <c r="AQ417" i="1"/>
  <c r="AP417" i="1"/>
  <c r="AU417" i="1"/>
  <c r="AS413" i="1"/>
  <c r="AV413" i="1"/>
  <c r="AR413" i="1"/>
  <c r="AP413" i="1"/>
  <c r="AU413" i="1"/>
  <c r="AT413" i="1"/>
  <c r="AQ413" i="1"/>
  <c r="AS391" i="1"/>
  <c r="AV391" i="1"/>
  <c r="AR391" i="1"/>
  <c r="AT391" i="1"/>
  <c r="AQ391" i="1"/>
  <c r="AP391" i="1"/>
  <c r="AU391" i="1"/>
  <c r="AS387" i="1"/>
  <c r="AV387" i="1"/>
  <c r="AR387" i="1"/>
  <c r="AP387" i="1"/>
  <c r="AU387" i="1"/>
  <c r="AT387" i="1"/>
  <c r="AQ387" i="1"/>
  <c r="AS383" i="1"/>
  <c r="AV383" i="1"/>
  <c r="AR383" i="1"/>
  <c r="AT383" i="1"/>
  <c r="AQ383" i="1"/>
  <c r="AP383" i="1"/>
  <c r="AU383" i="1"/>
  <c r="AS379" i="1"/>
  <c r="AV379" i="1"/>
  <c r="AR379" i="1"/>
  <c r="AP379" i="1"/>
  <c r="AU379" i="1"/>
  <c r="AT379" i="1"/>
  <c r="AQ379" i="1"/>
  <c r="AS375" i="1"/>
  <c r="AV375" i="1"/>
  <c r="AR375" i="1"/>
  <c r="AT375" i="1"/>
  <c r="AQ375" i="1"/>
  <c r="AP375" i="1"/>
  <c r="AU375" i="1"/>
  <c r="AS371" i="1"/>
  <c r="AV371" i="1"/>
  <c r="AR371" i="1"/>
  <c r="AP371" i="1"/>
  <c r="AU371" i="1"/>
  <c r="AT371" i="1"/>
  <c r="AQ371" i="1"/>
  <c r="AS367" i="1"/>
  <c r="AV367" i="1"/>
  <c r="AR367" i="1"/>
  <c r="AT367" i="1"/>
  <c r="AQ367" i="1"/>
  <c r="AP367" i="1"/>
  <c r="AU367" i="1"/>
  <c r="AU985" i="1"/>
  <c r="AQ985" i="1"/>
  <c r="AT985" i="1"/>
  <c r="AS985" i="1"/>
  <c r="AR985" i="1"/>
  <c r="AV985" i="1"/>
  <c r="AP985" i="1"/>
  <c r="AU981" i="1"/>
  <c r="AQ981" i="1"/>
  <c r="AV981" i="1"/>
  <c r="AP981" i="1"/>
  <c r="AT981" i="1"/>
  <c r="AS981" i="1"/>
  <c r="AR981" i="1"/>
  <c r="AU977" i="1"/>
  <c r="AQ977" i="1"/>
  <c r="AR977" i="1"/>
  <c r="AV977" i="1"/>
  <c r="AP977" i="1"/>
  <c r="AT977" i="1"/>
  <c r="AS977" i="1"/>
  <c r="AU973" i="1"/>
  <c r="AQ973" i="1"/>
  <c r="AS973" i="1"/>
  <c r="AR973" i="1"/>
  <c r="AV973" i="1"/>
  <c r="AP973" i="1"/>
  <c r="AT973" i="1"/>
  <c r="AU969" i="1"/>
  <c r="AQ969" i="1"/>
  <c r="AT969" i="1"/>
  <c r="AS969" i="1"/>
  <c r="AR969" i="1"/>
  <c r="AP969" i="1"/>
  <c r="AV969" i="1"/>
  <c r="AU965" i="1"/>
  <c r="AQ965" i="1"/>
  <c r="AV965" i="1"/>
  <c r="AP965" i="1"/>
  <c r="AT965" i="1"/>
  <c r="AS965" i="1"/>
  <c r="AR965" i="1"/>
  <c r="AU961" i="1"/>
  <c r="AQ961" i="1"/>
  <c r="AR961" i="1"/>
  <c r="AV961" i="1"/>
  <c r="AP961" i="1"/>
  <c r="AT961" i="1"/>
  <c r="AS961" i="1"/>
  <c r="AU957" i="1"/>
  <c r="AQ957" i="1"/>
  <c r="AT957" i="1"/>
  <c r="AP957" i="1"/>
  <c r="AS957" i="1"/>
  <c r="AV957" i="1"/>
  <c r="AR957" i="1"/>
  <c r="AT766" i="1"/>
  <c r="AP766" i="1"/>
  <c r="AV766" i="1"/>
  <c r="AR766" i="1"/>
  <c r="AQ766" i="1"/>
  <c r="AS766" i="1"/>
  <c r="AU766" i="1"/>
  <c r="AT762" i="1"/>
  <c r="AP762" i="1"/>
  <c r="AV762" i="1"/>
  <c r="AR762" i="1"/>
  <c r="AU762" i="1"/>
  <c r="AS762" i="1"/>
  <c r="AQ762" i="1"/>
  <c r="AT758" i="1"/>
  <c r="AP758" i="1"/>
  <c r="AV758" i="1"/>
  <c r="AR758" i="1"/>
  <c r="AQ758" i="1"/>
  <c r="AU758" i="1"/>
  <c r="AS758" i="1"/>
  <c r="AT754" i="1"/>
  <c r="AP754" i="1"/>
  <c r="AV754" i="1"/>
  <c r="AR754" i="1"/>
  <c r="AU754" i="1"/>
  <c r="AS754" i="1"/>
  <c r="AQ754" i="1"/>
  <c r="AT750" i="1"/>
  <c r="AP750" i="1"/>
  <c r="AV750" i="1"/>
  <c r="AR750" i="1"/>
  <c r="AQ750" i="1"/>
  <c r="AU750" i="1"/>
  <c r="AS750" i="1"/>
  <c r="AT746" i="1"/>
  <c r="AP746" i="1"/>
  <c r="AV746" i="1"/>
  <c r="AR746" i="1"/>
  <c r="AS746" i="1"/>
  <c r="AU746" i="1"/>
  <c r="AQ746" i="1"/>
  <c r="AT742" i="1"/>
  <c r="AP742" i="1"/>
  <c r="AV742" i="1"/>
  <c r="AR742" i="1"/>
  <c r="AS742" i="1"/>
  <c r="AQ742" i="1"/>
  <c r="AU742" i="1"/>
  <c r="AT738" i="1"/>
  <c r="AP738" i="1"/>
  <c r="AV738" i="1"/>
  <c r="AR738" i="1"/>
  <c r="AS738" i="1"/>
  <c r="AU738" i="1"/>
  <c r="AQ738" i="1"/>
  <c r="AT734" i="1"/>
  <c r="AP734" i="1"/>
  <c r="AV734" i="1"/>
  <c r="AR734" i="1"/>
  <c r="AU734" i="1"/>
  <c r="AS734" i="1"/>
  <c r="AQ734" i="1"/>
  <c r="AT730" i="1"/>
  <c r="AP730" i="1"/>
  <c r="AV730" i="1"/>
  <c r="AR730" i="1"/>
  <c r="AS730" i="1"/>
  <c r="AQ730" i="1"/>
  <c r="AU730" i="1"/>
  <c r="AT726" i="1"/>
  <c r="AP726" i="1"/>
  <c r="AV726" i="1"/>
  <c r="AR726" i="1"/>
  <c r="AU726" i="1"/>
  <c r="AS726" i="1"/>
  <c r="AQ726" i="1"/>
  <c r="AT722" i="1"/>
  <c r="AP722" i="1"/>
  <c r="AV722" i="1"/>
  <c r="AR722" i="1"/>
  <c r="AS722" i="1"/>
  <c r="AU722" i="1"/>
  <c r="AQ722" i="1"/>
  <c r="AT718" i="1"/>
  <c r="AP718" i="1"/>
  <c r="AV718" i="1"/>
  <c r="AR718" i="1"/>
  <c r="AQ718" i="1"/>
  <c r="AU718" i="1"/>
  <c r="AS718" i="1"/>
  <c r="AT714" i="1"/>
  <c r="AP714" i="1"/>
  <c r="AV714" i="1"/>
  <c r="AR714" i="1"/>
  <c r="AS714" i="1"/>
  <c r="AU714" i="1"/>
  <c r="AQ714" i="1"/>
  <c r="AT710" i="1"/>
  <c r="AP710" i="1"/>
  <c r="AV710" i="1"/>
  <c r="AR710" i="1"/>
  <c r="AS710" i="1"/>
  <c r="AQ710" i="1"/>
  <c r="AU710" i="1"/>
  <c r="AV420" i="1"/>
  <c r="AR420" i="1"/>
  <c r="AU420" i="1"/>
  <c r="AQ420" i="1"/>
  <c r="AT420" i="1"/>
  <c r="AS420" i="1"/>
  <c r="AP420" i="1"/>
  <c r="AV416" i="1"/>
  <c r="AR416" i="1"/>
  <c r="AU416" i="1"/>
  <c r="AQ416" i="1"/>
  <c r="AS416" i="1"/>
  <c r="AP416" i="1"/>
  <c r="AT416" i="1"/>
  <c r="AV412" i="1"/>
  <c r="AR412" i="1"/>
  <c r="AU412" i="1"/>
  <c r="AQ412" i="1"/>
  <c r="AT412" i="1"/>
  <c r="AS412" i="1"/>
  <c r="AP412" i="1"/>
  <c r="AU221" i="1"/>
  <c r="AQ221" i="1"/>
  <c r="AT221" i="1"/>
  <c r="AP221" i="1"/>
  <c r="AS221" i="1"/>
  <c r="AR221" i="1"/>
  <c r="AV221" i="1"/>
  <c r="AU217" i="1"/>
  <c r="AQ217" i="1"/>
  <c r="AT217" i="1"/>
  <c r="AP217" i="1"/>
  <c r="AV217" i="1"/>
  <c r="AS217" i="1"/>
  <c r="AR217" i="1"/>
  <c r="AU213" i="1"/>
  <c r="AQ213" i="1"/>
  <c r="AT213" i="1"/>
  <c r="AP213" i="1"/>
  <c r="AS213" i="1"/>
  <c r="AR213" i="1"/>
  <c r="AV213" i="1"/>
  <c r="AU209" i="1"/>
  <c r="AQ209" i="1"/>
  <c r="AT209" i="1"/>
  <c r="AP209" i="1"/>
  <c r="AV209" i="1"/>
  <c r="AS209" i="1"/>
  <c r="AR209" i="1"/>
  <c r="AU205" i="1"/>
  <c r="AQ205" i="1"/>
  <c r="AT205" i="1"/>
  <c r="AP205" i="1"/>
  <c r="AS205" i="1"/>
  <c r="AR205" i="1"/>
  <c r="AV205" i="1"/>
  <c r="AU201" i="1"/>
  <c r="AQ201" i="1"/>
  <c r="AT201" i="1"/>
  <c r="AP201" i="1"/>
  <c r="AV201" i="1"/>
  <c r="AS201" i="1"/>
  <c r="AR201" i="1"/>
  <c r="AU197" i="1"/>
  <c r="AQ197" i="1"/>
  <c r="AT197" i="1"/>
  <c r="AP197" i="1"/>
  <c r="AS197" i="1"/>
  <c r="AR197" i="1"/>
  <c r="AV197" i="1"/>
  <c r="AU129" i="1"/>
  <c r="AQ129" i="1"/>
  <c r="AT129" i="1"/>
  <c r="AP129" i="1"/>
  <c r="AV129" i="1"/>
  <c r="AS129" i="1"/>
  <c r="AR129" i="1"/>
  <c r="AU125" i="1"/>
  <c r="AQ125" i="1"/>
  <c r="AT125" i="1"/>
  <c r="AP125" i="1"/>
  <c r="AS125" i="1"/>
  <c r="AR125" i="1"/>
  <c r="AV125" i="1"/>
  <c r="AU121" i="1"/>
  <c r="AQ121" i="1"/>
  <c r="AT121" i="1"/>
  <c r="AP121" i="1"/>
  <c r="AV121" i="1"/>
  <c r="AS121" i="1"/>
  <c r="AR121" i="1"/>
  <c r="AU117" i="1"/>
  <c r="AQ117" i="1"/>
  <c r="AT117" i="1"/>
  <c r="AP117" i="1"/>
  <c r="AS117" i="1"/>
  <c r="AR117" i="1"/>
  <c r="AV117" i="1"/>
  <c r="AU113" i="1"/>
  <c r="AQ113" i="1"/>
  <c r="AT113" i="1"/>
  <c r="AP113" i="1"/>
  <c r="AV113" i="1"/>
  <c r="AS113" i="1"/>
  <c r="AU109" i="1"/>
  <c r="AQ109" i="1"/>
  <c r="AT109" i="1"/>
  <c r="AP109" i="1"/>
  <c r="AS109" i="1"/>
  <c r="AR109" i="1"/>
  <c r="AU105" i="1"/>
  <c r="AQ105" i="1"/>
  <c r="AT105" i="1"/>
  <c r="AP105" i="1"/>
  <c r="AV105" i="1"/>
  <c r="AS105" i="1"/>
  <c r="AU101" i="1"/>
  <c r="AQ101" i="1"/>
  <c r="AT101" i="1"/>
  <c r="AP101" i="1"/>
  <c r="AS101" i="1"/>
  <c r="AR101" i="1"/>
  <c r="AU97" i="1"/>
  <c r="AQ97" i="1"/>
  <c r="AT97" i="1"/>
  <c r="AP97" i="1"/>
  <c r="AV97" i="1"/>
  <c r="AS97" i="1"/>
  <c r="AU93" i="1"/>
  <c r="AQ93" i="1"/>
  <c r="AT93" i="1"/>
  <c r="AP93" i="1"/>
  <c r="AS93" i="1"/>
  <c r="AR93" i="1"/>
  <c r="AU89" i="1"/>
  <c r="AQ89" i="1"/>
  <c r="AT89" i="1"/>
  <c r="AP89" i="1"/>
  <c r="AV89" i="1"/>
  <c r="AS89" i="1"/>
  <c r="AU85" i="1"/>
  <c r="AQ85" i="1"/>
  <c r="AT85" i="1"/>
  <c r="AP85" i="1"/>
  <c r="AS85" i="1"/>
  <c r="AR85" i="1"/>
  <c r="AU81" i="1"/>
  <c r="AQ81" i="1"/>
  <c r="AT81" i="1"/>
  <c r="AP81" i="1"/>
  <c r="AV81" i="1"/>
  <c r="AS81" i="1"/>
  <c r="AT68" i="1"/>
  <c r="AP68" i="1"/>
  <c r="AS68" i="1"/>
  <c r="AQ68" i="1"/>
  <c r="AV68" i="1"/>
  <c r="AU68" i="1"/>
  <c r="AU92" i="1"/>
  <c r="AR97" i="1"/>
  <c r="AV101" i="1"/>
  <c r="AT827" i="1"/>
  <c r="AP827" i="1"/>
  <c r="AV827" i="1"/>
  <c r="AQ827" i="1"/>
  <c r="AS827" i="1"/>
  <c r="AU827" i="1"/>
  <c r="AR827" i="1"/>
  <c r="AT799" i="1"/>
  <c r="AP799" i="1"/>
  <c r="AV799" i="1"/>
  <c r="AR799" i="1"/>
  <c r="AS799" i="1"/>
  <c r="AQ799" i="1"/>
  <c r="AU799" i="1"/>
  <c r="AV337" i="1"/>
  <c r="AR337" i="1"/>
  <c r="AQ337" i="1"/>
  <c r="AU337" i="1"/>
  <c r="AP337" i="1"/>
  <c r="AT337" i="1"/>
  <c r="AS337" i="1"/>
  <c r="AT224" i="1"/>
  <c r="AP224" i="1"/>
  <c r="AS224" i="1"/>
  <c r="AV224" i="1"/>
  <c r="AU224" i="1"/>
  <c r="AR224" i="1"/>
  <c r="AQ224" i="1"/>
  <c r="AT120" i="1"/>
  <c r="AP120" i="1"/>
  <c r="AS120" i="1"/>
  <c r="AV120" i="1"/>
  <c r="AU120" i="1"/>
  <c r="AR120" i="1"/>
  <c r="AQ120" i="1"/>
  <c r="AT88" i="1"/>
  <c r="AP88" i="1"/>
  <c r="AS88" i="1"/>
  <c r="AV88" i="1"/>
  <c r="AU88" i="1"/>
  <c r="AR88" i="1"/>
  <c r="AS1019" i="1"/>
  <c r="AU1019" i="1"/>
  <c r="AP1019" i="1"/>
  <c r="AV1019" i="1"/>
  <c r="AQ1019" i="1"/>
  <c r="AT1019" i="1"/>
  <c r="AR1019" i="1"/>
  <c r="AU828" i="1"/>
  <c r="AQ828" i="1"/>
  <c r="AT828" i="1"/>
  <c r="AR828" i="1"/>
  <c r="AS828" i="1"/>
  <c r="AP828" i="1"/>
  <c r="AV828" i="1"/>
  <c r="AU796" i="1"/>
  <c r="AQ796" i="1"/>
  <c r="AS796" i="1"/>
  <c r="AP796" i="1"/>
  <c r="AV796" i="1"/>
  <c r="AR796" i="1"/>
  <c r="AT796" i="1"/>
  <c r="AV768" i="1"/>
  <c r="AR768" i="1"/>
  <c r="AT768" i="1"/>
  <c r="AP768" i="1"/>
  <c r="AS768" i="1"/>
  <c r="AQ768" i="1"/>
  <c r="AU768" i="1"/>
  <c r="AU65" i="1"/>
  <c r="AQ65" i="1"/>
  <c r="AT65" i="1"/>
  <c r="AP65" i="1"/>
  <c r="AV65" i="1"/>
  <c r="AS65" i="1"/>
  <c r="AR65" i="1"/>
  <c r="AU61" i="1"/>
  <c r="AQ61" i="1"/>
  <c r="AT61" i="1"/>
  <c r="AP61" i="1"/>
  <c r="AR61" i="1"/>
  <c r="AV61" i="1"/>
  <c r="AU57" i="1"/>
  <c r="AQ57" i="1"/>
  <c r="AT57" i="1"/>
  <c r="AP57" i="1"/>
  <c r="AV57" i="1"/>
  <c r="AS57" i="1"/>
  <c r="AR57" i="1"/>
  <c r="AU53" i="1"/>
  <c r="AQ53" i="1"/>
  <c r="AT53" i="1"/>
  <c r="AP53" i="1"/>
  <c r="AV53" i="1"/>
  <c r="AS53" i="1"/>
  <c r="AR53" i="1"/>
  <c r="AU49" i="1"/>
  <c r="AQ49" i="1"/>
  <c r="AT49" i="1"/>
  <c r="AP49" i="1"/>
  <c r="AV49" i="1"/>
  <c r="AS49" i="1"/>
  <c r="AR49" i="1"/>
  <c r="AT45" i="1"/>
  <c r="AP45" i="1"/>
  <c r="AS45" i="1"/>
  <c r="AR45" i="1"/>
  <c r="AV45" i="1"/>
  <c r="AQ45" i="1"/>
  <c r="AT41" i="1"/>
  <c r="AP41" i="1"/>
  <c r="AU41" i="1"/>
  <c r="AS41" i="1"/>
  <c r="AR41" i="1"/>
  <c r="AT37" i="1"/>
  <c r="AP37" i="1"/>
  <c r="AV37" i="1"/>
  <c r="AQ37" i="1"/>
  <c r="AU37" i="1"/>
  <c r="AS37" i="1"/>
  <c r="AT33" i="1"/>
  <c r="AP33" i="1"/>
  <c r="AR33" i="1"/>
  <c r="AV33" i="1"/>
  <c r="AQ33" i="1"/>
  <c r="AU33" i="1"/>
  <c r="AT29" i="1"/>
  <c r="AP29" i="1"/>
  <c r="AS29" i="1"/>
  <c r="AR29" i="1"/>
  <c r="AV29" i="1"/>
  <c r="AQ29" i="1"/>
  <c r="AT25" i="1"/>
  <c r="AP25" i="1"/>
  <c r="AU25" i="1"/>
  <c r="AS25" i="1"/>
  <c r="AR25" i="1"/>
  <c r="AT21" i="1"/>
  <c r="AP21" i="1"/>
  <c r="AV21" i="1"/>
  <c r="AQ21" i="1"/>
  <c r="AU21" i="1"/>
  <c r="AS21" i="1"/>
  <c r="AR17" i="1"/>
  <c r="AV17" i="1"/>
  <c r="AS17" i="1"/>
  <c r="AT17" i="1"/>
  <c r="AP17" i="1"/>
  <c r="AU17" i="1"/>
  <c r="AR13" i="1"/>
  <c r="AV13" i="1"/>
  <c r="AT13" i="1"/>
  <c r="AP13" i="1"/>
  <c r="AU13" i="1"/>
  <c r="AQ13" i="1"/>
  <c r="AP9" i="1"/>
  <c r="AT9" i="1"/>
  <c r="AU9" i="1"/>
  <c r="AQ9" i="1"/>
  <c r="AV9" i="1"/>
  <c r="AT3" i="1"/>
  <c r="AP3" i="1"/>
  <c r="AU3" i="1"/>
  <c r="AS3" i="1"/>
  <c r="AR3" i="1"/>
  <c r="AR9" i="1"/>
  <c r="AU29" i="1"/>
  <c r="AV41" i="1"/>
  <c r="AU84" i="1"/>
  <c r="AR89" i="1"/>
  <c r="AV93" i="1"/>
  <c r="AQ112" i="1"/>
  <c r="AT839" i="1"/>
  <c r="AP839" i="1"/>
  <c r="AR839" i="1"/>
  <c r="AU839" i="1"/>
  <c r="AQ839" i="1"/>
  <c r="AV839" i="1"/>
  <c r="AS839" i="1"/>
  <c r="AT823" i="1"/>
  <c r="AP823" i="1"/>
  <c r="AR823" i="1"/>
  <c r="AU823" i="1"/>
  <c r="AV823" i="1"/>
  <c r="AS823" i="1"/>
  <c r="AQ823" i="1"/>
  <c r="AT811" i="1"/>
  <c r="AP811" i="1"/>
  <c r="AV811" i="1"/>
  <c r="AR811" i="1"/>
  <c r="AU811" i="1"/>
  <c r="AS811" i="1"/>
  <c r="AQ811" i="1"/>
  <c r="AT787" i="1"/>
  <c r="AP787" i="1"/>
  <c r="AV787" i="1"/>
  <c r="AR787" i="1"/>
  <c r="AU787" i="1"/>
  <c r="AQ787" i="1"/>
  <c r="AS787" i="1"/>
  <c r="AT333" i="1"/>
  <c r="AP333" i="1"/>
  <c r="AS333" i="1"/>
  <c r="AV333" i="1"/>
  <c r="AR333" i="1"/>
  <c r="AU333" i="1"/>
  <c r="AQ333" i="1"/>
  <c r="AT257" i="1"/>
  <c r="AP257" i="1"/>
  <c r="AS257" i="1"/>
  <c r="AV257" i="1"/>
  <c r="AR257" i="1"/>
  <c r="AU257" i="1"/>
  <c r="AQ257" i="1"/>
  <c r="AT216" i="1"/>
  <c r="AP216" i="1"/>
  <c r="AS216" i="1"/>
  <c r="AV216" i="1"/>
  <c r="AU216" i="1"/>
  <c r="AR216" i="1"/>
  <c r="AQ216" i="1"/>
  <c r="AT200" i="1"/>
  <c r="AP200" i="1"/>
  <c r="AS200" i="1"/>
  <c r="AV200" i="1"/>
  <c r="AU200" i="1"/>
  <c r="AR200" i="1"/>
  <c r="AQ200" i="1"/>
  <c r="AT124" i="1"/>
  <c r="AP124" i="1"/>
  <c r="AS124" i="1"/>
  <c r="AR124" i="1"/>
  <c r="AQ124" i="1"/>
  <c r="AV124" i="1"/>
  <c r="AU124" i="1"/>
  <c r="AT108" i="1"/>
  <c r="AP108" i="1"/>
  <c r="AS108" i="1"/>
  <c r="AR108" i="1"/>
  <c r="AQ108" i="1"/>
  <c r="AV108" i="1"/>
  <c r="AT96" i="1"/>
  <c r="AP96" i="1"/>
  <c r="AS96" i="1"/>
  <c r="AV96" i="1"/>
  <c r="AU96" i="1"/>
  <c r="AR96" i="1"/>
  <c r="AS1007" i="1"/>
  <c r="AT1007" i="1"/>
  <c r="AU1007" i="1"/>
  <c r="AP1007" i="1"/>
  <c r="AV1007" i="1"/>
  <c r="AR1007" i="1"/>
  <c r="AQ1007" i="1"/>
  <c r="AS987" i="1"/>
  <c r="AV987" i="1"/>
  <c r="AQ987" i="1"/>
  <c r="AU987" i="1"/>
  <c r="AP987" i="1"/>
  <c r="AT987" i="1"/>
  <c r="AR987" i="1"/>
  <c r="AS971" i="1"/>
  <c r="AV971" i="1"/>
  <c r="AQ971" i="1"/>
  <c r="AU971" i="1"/>
  <c r="AP971" i="1"/>
  <c r="AT971" i="1"/>
  <c r="AR971" i="1"/>
  <c r="AS955" i="1"/>
  <c r="AV955" i="1"/>
  <c r="AR955" i="1"/>
  <c r="AU955" i="1"/>
  <c r="AQ955" i="1"/>
  <c r="AT955" i="1"/>
  <c r="AP955" i="1"/>
  <c r="AS838" i="1"/>
  <c r="AT838" i="1"/>
  <c r="AV838" i="1"/>
  <c r="AQ838" i="1"/>
  <c r="AU838" i="1"/>
  <c r="AP838" i="1"/>
  <c r="AR838" i="1"/>
  <c r="AV833" i="1"/>
  <c r="AR833" i="1"/>
  <c r="AQ833" i="1"/>
  <c r="AT833" i="1"/>
  <c r="AP833" i="1"/>
  <c r="AU833" i="1"/>
  <c r="AS833" i="1"/>
  <c r="AS822" i="1"/>
  <c r="AT822" i="1"/>
  <c r="AV822" i="1"/>
  <c r="AQ822" i="1"/>
  <c r="AR822" i="1"/>
  <c r="AP822" i="1"/>
  <c r="AU822" i="1"/>
  <c r="AU812" i="1"/>
  <c r="AQ812" i="1"/>
  <c r="AS812" i="1"/>
  <c r="AP812" i="1"/>
  <c r="AV812" i="1"/>
  <c r="AR812" i="1"/>
  <c r="AT812" i="1"/>
  <c r="AS806" i="1"/>
  <c r="AU806" i="1"/>
  <c r="AQ806" i="1"/>
  <c r="AR806" i="1"/>
  <c r="AP806" i="1"/>
  <c r="AV806" i="1"/>
  <c r="AT806" i="1"/>
  <c r="AS790" i="1"/>
  <c r="AU790" i="1"/>
  <c r="AQ790" i="1"/>
  <c r="AR790" i="1"/>
  <c r="AP790" i="1"/>
  <c r="AV790" i="1"/>
  <c r="AT790" i="1"/>
  <c r="AV752" i="1"/>
  <c r="AR752" i="1"/>
  <c r="AT752" i="1"/>
  <c r="AP752" i="1"/>
  <c r="AQ752" i="1"/>
  <c r="AU752" i="1"/>
  <c r="AS752" i="1"/>
  <c r="AV736" i="1"/>
  <c r="AR736" i="1"/>
  <c r="AT736" i="1"/>
  <c r="AP736" i="1"/>
  <c r="AQ736" i="1"/>
  <c r="AS736" i="1"/>
  <c r="AU736" i="1"/>
  <c r="AV720" i="1"/>
  <c r="AR720" i="1"/>
  <c r="AT720" i="1"/>
  <c r="AP720" i="1"/>
  <c r="AQ720" i="1"/>
  <c r="AU720" i="1"/>
  <c r="AS720" i="1"/>
  <c r="AT696" i="1"/>
  <c r="AP696" i="1"/>
  <c r="AV696" i="1"/>
  <c r="AR696" i="1"/>
  <c r="AU696" i="1"/>
  <c r="AS696" i="1"/>
  <c r="AQ696" i="1"/>
  <c r="AT680" i="1"/>
  <c r="AP680" i="1"/>
  <c r="AV680" i="1"/>
  <c r="AR680" i="1"/>
  <c r="AU680" i="1"/>
  <c r="AS680" i="1"/>
  <c r="AQ680" i="1"/>
  <c r="AT664" i="1"/>
  <c r="AP664" i="1"/>
  <c r="AS664" i="1"/>
  <c r="AR664" i="1"/>
  <c r="AQ664" i="1"/>
  <c r="AV664" i="1"/>
  <c r="AU664" i="1"/>
  <c r="AT639" i="1"/>
  <c r="AP639" i="1"/>
  <c r="AR639" i="1"/>
  <c r="AV639" i="1"/>
  <c r="AQ639" i="1"/>
  <c r="AU639" i="1"/>
  <c r="AS639" i="1"/>
  <c r="AT631" i="1"/>
  <c r="AP631" i="1"/>
  <c r="AU631" i="1"/>
  <c r="AS631" i="1"/>
  <c r="AR631" i="1"/>
  <c r="AV631" i="1"/>
  <c r="AQ631" i="1"/>
  <c r="AT623" i="1"/>
  <c r="AP623" i="1"/>
  <c r="AR623" i="1"/>
  <c r="AV623" i="1"/>
  <c r="AQ623" i="1"/>
  <c r="AU623" i="1"/>
  <c r="AS623" i="1"/>
  <c r="AV615" i="1"/>
  <c r="AR615" i="1"/>
  <c r="AU615" i="1"/>
  <c r="AQ615" i="1"/>
  <c r="AT615" i="1"/>
  <c r="AP615" i="1"/>
  <c r="AS615" i="1"/>
  <c r="AV607" i="1"/>
  <c r="AR607" i="1"/>
  <c r="AU607" i="1"/>
  <c r="AQ607" i="1"/>
  <c r="AT607" i="1"/>
  <c r="AP607" i="1"/>
  <c r="AS607" i="1"/>
  <c r="AV599" i="1"/>
  <c r="AR599" i="1"/>
  <c r="AU599" i="1"/>
  <c r="AQ599" i="1"/>
  <c r="AT599" i="1"/>
  <c r="AP599" i="1"/>
  <c r="AS599" i="1"/>
  <c r="AS571" i="1"/>
  <c r="AV571" i="1"/>
  <c r="AR571" i="1"/>
  <c r="AU571" i="1"/>
  <c r="AQ571" i="1"/>
  <c r="AT571" i="1"/>
  <c r="AP571" i="1"/>
  <c r="AS563" i="1"/>
  <c r="AV563" i="1"/>
  <c r="AR563" i="1"/>
  <c r="AU563" i="1"/>
  <c r="AQ563" i="1"/>
  <c r="AP563" i="1"/>
  <c r="AT563" i="1"/>
  <c r="AS555" i="1"/>
  <c r="AV555" i="1"/>
  <c r="AR555" i="1"/>
  <c r="AU555" i="1"/>
  <c r="AQ555" i="1"/>
  <c r="AT555" i="1"/>
  <c r="AP555" i="1"/>
  <c r="AS547" i="1"/>
  <c r="AV547" i="1"/>
  <c r="AR547" i="1"/>
  <c r="AU547" i="1"/>
  <c r="AQ547" i="1"/>
  <c r="AP547" i="1"/>
  <c r="AT547" i="1"/>
  <c r="AS539" i="1"/>
  <c r="AV539" i="1"/>
  <c r="AR539" i="1"/>
  <c r="AU539" i="1"/>
  <c r="AQ539" i="1"/>
  <c r="AT539" i="1"/>
  <c r="AP539" i="1"/>
  <c r="AS531" i="1"/>
  <c r="AV531" i="1"/>
  <c r="AR531" i="1"/>
  <c r="AU531" i="1"/>
  <c r="AQ531" i="1"/>
  <c r="AP531" i="1"/>
  <c r="AT531" i="1"/>
  <c r="AS523" i="1"/>
  <c r="AV523" i="1"/>
  <c r="AR523" i="1"/>
  <c r="AU523" i="1"/>
  <c r="AQ523" i="1"/>
  <c r="AT523" i="1"/>
  <c r="AP523" i="1"/>
  <c r="AV451" i="1"/>
  <c r="AR451" i="1"/>
  <c r="AU451" i="1"/>
  <c r="AQ451" i="1"/>
  <c r="AS451" i="1"/>
  <c r="AP451" i="1"/>
  <c r="AT451" i="1"/>
  <c r="AV443" i="1"/>
  <c r="AR443" i="1"/>
  <c r="AU443" i="1"/>
  <c r="AQ443" i="1"/>
  <c r="AS443" i="1"/>
  <c r="AP443" i="1"/>
  <c r="AT443" i="1"/>
  <c r="AV435" i="1"/>
  <c r="AR435" i="1"/>
  <c r="AU435" i="1"/>
  <c r="AQ435" i="1"/>
  <c r="AS435" i="1"/>
  <c r="AP435" i="1"/>
  <c r="AT435" i="1"/>
  <c r="AT414" i="1"/>
  <c r="AP414" i="1"/>
  <c r="AS414" i="1"/>
  <c r="AQ414" i="1"/>
  <c r="AV414" i="1"/>
  <c r="AU414" i="1"/>
  <c r="AR414" i="1"/>
  <c r="AV698" i="1"/>
  <c r="AR698" i="1"/>
  <c r="AT698" i="1"/>
  <c r="AP698" i="1"/>
  <c r="AU698" i="1"/>
  <c r="AS698" i="1"/>
  <c r="AQ698" i="1"/>
  <c r="AV694" i="1"/>
  <c r="AR694" i="1"/>
  <c r="AT694" i="1"/>
  <c r="AP694" i="1"/>
  <c r="AS694" i="1"/>
  <c r="AQ694" i="1"/>
  <c r="AU694" i="1"/>
  <c r="AV690" i="1"/>
  <c r="AR690" i="1"/>
  <c r="AT690" i="1"/>
  <c r="AP690" i="1"/>
  <c r="AU690" i="1"/>
  <c r="AS690" i="1"/>
  <c r="AQ690" i="1"/>
  <c r="AV686" i="1"/>
  <c r="AR686" i="1"/>
  <c r="AT686" i="1"/>
  <c r="AP686" i="1"/>
  <c r="AS686" i="1"/>
  <c r="AQ686" i="1"/>
  <c r="AU686" i="1"/>
  <c r="AV682" i="1"/>
  <c r="AR682" i="1"/>
  <c r="AT682" i="1"/>
  <c r="AP682" i="1"/>
  <c r="AU682" i="1"/>
  <c r="AS682" i="1"/>
  <c r="AQ682" i="1"/>
  <c r="AV678" i="1"/>
  <c r="AR678" i="1"/>
  <c r="AT678" i="1"/>
  <c r="AP678" i="1"/>
  <c r="AS678" i="1"/>
  <c r="AQ678" i="1"/>
  <c r="AU678" i="1"/>
  <c r="AV674" i="1"/>
  <c r="AR674" i="1"/>
  <c r="AT674" i="1"/>
  <c r="AP674" i="1"/>
  <c r="AU674" i="1"/>
  <c r="AS674" i="1"/>
  <c r="AQ674" i="1"/>
  <c r="AV670" i="1"/>
  <c r="AR670" i="1"/>
  <c r="AT670" i="1"/>
  <c r="AP670" i="1"/>
  <c r="AS670" i="1"/>
  <c r="AQ670" i="1"/>
  <c r="AU670" i="1"/>
  <c r="AV666" i="1"/>
  <c r="AR666" i="1"/>
  <c r="AT666" i="1"/>
  <c r="AP666" i="1"/>
  <c r="AU666" i="1"/>
  <c r="AS666" i="1"/>
  <c r="AQ666" i="1"/>
  <c r="AV653" i="1"/>
  <c r="AR653" i="1"/>
  <c r="AU653" i="1"/>
  <c r="AP653" i="1"/>
  <c r="AT653" i="1"/>
  <c r="AS653" i="1"/>
  <c r="AQ653" i="1"/>
  <c r="AV649" i="1"/>
  <c r="AR649" i="1"/>
  <c r="AQ649" i="1"/>
  <c r="AU649" i="1"/>
  <c r="AP649" i="1"/>
  <c r="AT649" i="1"/>
  <c r="AS649" i="1"/>
  <c r="AV645" i="1"/>
  <c r="AR645" i="1"/>
  <c r="AS645" i="1"/>
  <c r="AQ645" i="1"/>
  <c r="AU645" i="1"/>
  <c r="AP645" i="1"/>
  <c r="AT645" i="1"/>
  <c r="AV641" i="1"/>
  <c r="AR641" i="1"/>
  <c r="AT641" i="1"/>
  <c r="AS641" i="1"/>
  <c r="AQ641" i="1"/>
  <c r="AU641" i="1"/>
  <c r="AP641" i="1"/>
  <c r="AV637" i="1"/>
  <c r="AR637" i="1"/>
  <c r="AU637" i="1"/>
  <c r="AP637" i="1"/>
  <c r="AT637" i="1"/>
  <c r="AS637" i="1"/>
  <c r="AQ637" i="1"/>
  <c r="AV633" i="1"/>
  <c r="AR633" i="1"/>
  <c r="AQ633" i="1"/>
  <c r="AU633" i="1"/>
  <c r="AP633" i="1"/>
  <c r="AT633" i="1"/>
  <c r="AS633" i="1"/>
  <c r="AV629" i="1"/>
  <c r="AR629" i="1"/>
  <c r="AS629" i="1"/>
  <c r="AQ629" i="1"/>
  <c r="AU629" i="1"/>
  <c r="AP629" i="1"/>
  <c r="AT629" i="1"/>
  <c r="AV625" i="1"/>
  <c r="AR625" i="1"/>
  <c r="AT625" i="1"/>
  <c r="AS625" i="1"/>
  <c r="AQ625" i="1"/>
  <c r="AU625" i="1"/>
  <c r="AP625" i="1"/>
  <c r="AV621" i="1"/>
  <c r="AR621" i="1"/>
  <c r="AU621" i="1"/>
  <c r="AP621" i="1"/>
  <c r="AT621" i="1"/>
  <c r="AS621" i="1"/>
  <c r="AQ621" i="1"/>
  <c r="AV617" i="1"/>
  <c r="AR617" i="1"/>
  <c r="AQ617" i="1"/>
  <c r="AU617" i="1"/>
  <c r="AP617" i="1"/>
  <c r="AT617" i="1"/>
  <c r="AS617" i="1"/>
  <c r="AT613" i="1"/>
  <c r="AP613" i="1"/>
  <c r="AS613" i="1"/>
  <c r="AV613" i="1"/>
  <c r="AR613" i="1"/>
  <c r="AU613" i="1"/>
  <c r="AQ613" i="1"/>
  <c r="AT609" i="1"/>
  <c r="AP609" i="1"/>
  <c r="AS609" i="1"/>
  <c r="AV609" i="1"/>
  <c r="AR609" i="1"/>
  <c r="AU609" i="1"/>
  <c r="AQ609" i="1"/>
  <c r="AT605" i="1"/>
  <c r="AP605" i="1"/>
  <c r="AS605" i="1"/>
  <c r="AV605" i="1"/>
  <c r="AR605" i="1"/>
  <c r="AU605" i="1"/>
  <c r="AQ605" i="1"/>
  <c r="AT601" i="1"/>
  <c r="AP601" i="1"/>
  <c r="AS601" i="1"/>
  <c r="AV601" i="1"/>
  <c r="AR601" i="1"/>
  <c r="AQ601" i="1"/>
  <c r="AU601" i="1"/>
  <c r="AU577" i="1"/>
  <c r="AQ577" i="1"/>
  <c r="AT577" i="1"/>
  <c r="AP577" i="1"/>
  <c r="AS577" i="1"/>
  <c r="AV577" i="1"/>
  <c r="AR577" i="1"/>
  <c r="AU573" i="1"/>
  <c r="AQ573" i="1"/>
  <c r="AT573" i="1"/>
  <c r="AP573" i="1"/>
  <c r="AS573" i="1"/>
  <c r="AV573" i="1"/>
  <c r="AR573" i="1"/>
  <c r="AU569" i="1"/>
  <c r="AQ569" i="1"/>
  <c r="AT569" i="1"/>
  <c r="AP569" i="1"/>
  <c r="AS569" i="1"/>
  <c r="AV569" i="1"/>
  <c r="AR569" i="1"/>
  <c r="AU565" i="1"/>
  <c r="AQ565" i="1"/>
  <c r="AT565" i="1"/>
  <c r="AP565" i="1"/>
  <c r="AS565" i="1"/>
  <c r="AR565" i="1"/>
  <c r="AV565" i="1"/>
  <c r="AU561" i="1"/>
  <c r="AQ561" i="1"/>
  <c r="AT561" i="1"/>
  <c r="AP561" i="1"/>
  <c r="AS561" i="1"/>
  <c r="AV561" i="1"/>
  <c r="AR561" i="1"/>
  <c r="AU557" i="1"/>
  <c r="AQ557" i="1"/>
  <c r="AT557" i="1"/>
  <c r="AP557" i="1"/>
  <c r="AS557" i="1"/>
  <c r="AV557" i="1"/>
  <c r="AR557" i="1"/>
  <c r="AU553" i="1"/>
  <c r="AQ553" i="1"/>
  <c r="AT553" i="1"/>
  <c r="AP553" i="1"/>
  <c r="AS553" i="1"/>
  <c r="AV553" i="1"/>
  <c r="AR553" i="1"/>
  <c r="AU549" i="1"/>
  <c r="AQ549" i="1"/>
  <c r="AT549" i="1"/>
  <c r="AP549" i="1"/>
  <c r="AS549" i="1"/>
  <c r="AR549" i="1"/>
  <c r="AV549" i="1"/>
  <c r="AU545" i="1"/>
  <c r="AQ545" i="1"/>
  <c r="AT545" i="1"/>
  <c r="AP545" i="1"/>
  <c r="AS545" i="1"/>
  <c r="AV545" i="1"/>
  <c r="AR545" i="1"/>
  <c r="AU541" i="1"/>
  <c r="AQ541" i="1"/>
  <c r="AT541" i="1"/>
  <c r="AP541" i="1"/>
  <c r="AS541" i="1"/>
  <c r="AV541" i="1"/>
  <c r="AR541" i="1"/>
  <c r="AU537" i="1"/>
  <c r="AQ537" i="1"/>
  <c r="AT537" i="1"/>
  <c r="AP537" i="1"/>
  <c r="AS537" i="1"/>
  <c r="AV537" i="1"/>
  <c r="AR537" i="1"/>
  <c r="AU533" i="1"/>
  <c r="AQ533" i="1"/>
  <c r="AT533" i="1"/>
  <c r="AP533" i="1"/>
  <c r="AS533" i="1"/>
  <c r="AR533" i="1"/>
  <c r="AV533" i="1"/>
  <c r="AU529" i="1"/>
  <c r="AQ529" i="1"/>
  <c r="AT529" i="1"/>
  <c r="AP529" i="1"/>
  <c r="AS529" i="1"/>
  <c r="AV529" i="1"/>
  <c r="AR529" i="1"/>
  <c r="AU525" i="1"/>
  <c r="AQ525" i="1"/>
  <c r="AT525" i="1"/>
  <c r="AP525" i="1"/>
  <c r="AS525" i="1"/>
  <c r="AV525" i="1"/>
  <c r="AR525" i="1"/>
  <c r="AU521" i="1"/>
  <c r="AQ521" i="1"/>
  <c r="AT521" i="1"/>
  <c r="AP521" i="1"/>
  <c r="AS521" i="1"/>
  <c r="AV521" i="1"/>
  <c r="AR521" i="1"/>
  <c r="AU517" i="1"/>
  <c r="AQ517" i="1"/>
  <c r="AT517" i="1"/>
  <c r="AP517" i="1"/>
  <c r="AS517" i="1"/>
  <c r="AR517" i="1"/>
  <c r="AV517" i="1"/>
  <c r="AT449" i="1"/>
  <c r="AP449" i="1"/>
  <c r="AS449" i="1"/>
  <c r="AQ449" i="1"/>
  <c r="AV449" i="1"/>
  <c r="AU449" i="1"/>
  <c r="AR449" i="1"/>
  <c r="AT445" i="1"/>
  <c r="AP445" i="1"/>
  <c r="AS445" i="1"/>
  <c r="AU445" i="1"/>
  <c r="AR445" i="1"/>
  <c r="AQ445" i="1"/>
  <c r="AV445" i="1"/>
  <c r="AT441" i="1"/>
  <c r="AP441" i="1"/>
  <c r="AS441" i="1"/>
  <c r="AQ441" i="1"/>
  <c r="AV441" i="1"/>
  <c r="AU441" i="1"/>
  <c r="AR441" i="1"/>
  <c r="AT437" i="1"/>
  <c r="AP437" i="1"/>
  <c r="AS437" i="1"/>
  <c r="AU437" i="1"/>
  <c r="AR437" i="1"/>
  <c r="AQ437" i="1"/>
  <c r="AV437" i="1"/>
  <c r="AT433" i="1"/>
  <c r="AP433" i="1"/>
  <c r="AS433" i="1"/>
  <c r="AQ433" i="1"/>
  <c r="AV433" i="1"/>
  <c r="AU433" i="1"/>
  <c r="AR433" i="1"/>
  <c r="AT392" i="1"/>
  <c r="AP392" i="1"/>
  <c r="AS392" i="1"/>
  <c r="AU392" i="1"/>
  <c r="AR392" i="1"/>
  <c r="AQ392" i="1"/>
  <c r="AV392" i="1"/>
  <c r="AT388" i="1"/>
  <c r="AP388" i="1"/>
  <c r="AS388" i="1"/>
  <c r="AQ388" i="1"/>
  <c r="AV388" i="1"/>
  <c r="AU388" i="1"/>
  <c r="AR388" i="1"/>
  <c r="AT384" i="1"/>
  <c r="AP384" i="1"/>
  <c r="AS384" i="1"/>
  <c r="AU384" i="1"/>
  <c r="AR384" i="1"/>
  <c r="AQ384" i="1"/>
  <c r="AV384" i="1"/>
  <c r="AT380" i="1"/>
  <c r="AP380" i="1"/>
  <c r="AS380" i="1"/>
  <c r="AQ380" i="1"/>
  <c r="AV380" i="1"/>
  <c r="AU380" i="1"/>
  <c r="AR380" i="1"/>
  <c r="AT376" i="1"/>
  <c r="AP376" i="1"/>
  <c r="AS376" i="1"/>
  <c r="AU376" i="1"/>
  <c r="AR376" i="1"/>
  <c r="AQ376" i="1"/>
  <c r="AV376" i="1"/>
  <c r="AT372" i="1"/>
  <c r="AP372" i="1"/>
  <c r="AS372" i="1"/>
  <c r="AQ372" i="1"/>
  <c r="AV372" i="1"/>
  <c r="AU372" i="1"/>
  <c r="AR372" i="1"/>
  <c r="AT368" i="1"/>
  <c r="AP368" i="1"/>
  <c r="AS368" i="1"/>
  <c r="AU368" i="1"/>
  <c r="AR368" i="1"/>
  <c r="AQ368" i="1"/>
  <c r="AV368" i="1"/>
  <c r="AU344" i="1"/>
  <c r="AQ344" i="1"/>
  <c r="AV344" i="1"/>
  <c r="AP344" i="1"/>
  <c r="AT344" i="1"/>
  <c r="AS344" i="1"/>
  <c r="AR344" i="1"/>
  <c r="AU340" i="1"/>
  <c r="AQ340" i="1"/>
  <c r="AR340" i="1"/>
  <c r="AV340" i="1"/>
  <c r="AP340" i="1"/>
  <c r="AT340" i="1"/>
  <c r="AS340" i="1"/>
  <c r="AU336" i="1"/>
  <c r="AS336" i="1"/>
  <c r="AR336" i="1"/>
  <c r="AV336" i="1"/>
  <c r="AQ336" i="1"/>
  <c r="AP336" i="1"/>
  <c r="AT336" i="1"/>
  <c r="AS332" i="1"/>
  <c r="AV332" i="1"/>
  <c r="AR332" i="1"/>
  <c r="AU332" i="1"/>
  <c r="AQ332" i="1"/>
  <c r="AT332" i="1"/>
  <c r="AP332" i="1"/>
  <c r="AS328" i="1"/>
  <c r="AV328" i="1"/>
  <c r="AR328" i="1"/>
  <c r="AU328" i="1"/>
  <c r="AQ328" i="1"/>
  <c r="AT328" i="1"/>
  <c r="AP328" i="1"/>
  <c r="AS324" i="1"/>
  <c r="AV324" i="1"/>
  <c r="AR324" i="1"/>
  <c r="AU324" i="1"/>
  <c r="AQ324" i="1"/>
  <c r="AT324" i="1"/>
  <c r="AP324" i="1"/>
  <c r="AS256" i="1"/>
  <c r="AV256" i="1"/>
  <c r="AR256" i="1"/>
  <c r="AU256" i="1"/>
  <c r="AQ256" i="1"/>
  <c r="AP256" i="1"/>
  <c r="AT256" i="1"/>
  <c r="AS252" i="1"/>
  <c r="AV252" i="1"/>
  <c r="AR252" i="1"/>
  <c r="AU252" i="1"/>
  <c r="AQ252" i="1"/>
  <c r="AT252" i="1"/>
  <c r="AP252" i="1"/>
  <c r="AV248" i="1"/>
  <c r="AR248" i="1"/>
  <c r="AU248" i="1"/>
  <c r="AQ248" i="1"/>
  <c r="AT248" i="1"/>
  <c r="AS248" i="1"/>
  <c r="AP248" i="1"/>
  <c r="AV3" i="1"/>
  <c r="AQ17" i="1"/>
  <c r="AR21" i="1"/>
  <c r="AS33" i="1"/>
  <c r="AU45" i="1"/>
  <c r="AU71" i="1"/>
  <c r="AR81" i="1"/>
  <c r="AV85" i="1"/>
  <c r="AQ104" i="1"/>
  <c r="AU108" i="1"/>
  <c r="AR113" i="1"/>
  <c r="AT64" i="1"/>
  <c r="AP64" i="1"/>
  <c r="AS64" i="1"/>
  <c r="AT60" i="1"/>
  <c r="AP60" i="1"/>
  <c r="AS60" i="1"/>
  <c r="AT56" i="1"/>
  <c r="AP56" i="1"/>
  <c r="AS56" i="1"/>
  <c r="AT52" i="1"/>
  <c r="AP52" i="1"/>
  <c r="AS52" i="1"/>
  <c r="AT48" i="1"/>
  <c r="AS48" i="1"/>
  <c r="AQ16" i="1"/>
  <c r="AU16" i="1"/>
  <c r="AQ12" i="1"/>
  <c r="AU12" i="1"/>
  <c r="AR8" i="1"/>
  <c r="AT4" i="1"/>
  <c r="AR16" i="1"/>
  <c r="AS12" i="1"/>
  <c r="AP20" i="1"/>
  <c r="AU20" i="1"/>
  <c r="AP23" i="1"/>
  <c r="AT24" i="1"/>
  <c r="AR28" i="1"/>
  <c r="AQ32" i="1"/>
  <c r="AV32" i="1"/>
  <c r="AP36" i="1"/>
  <c r="AU36" i="1"/>
  <c r="AP39" i="1"/>
  <c r="AT40" i="1"/>
  <c r="AR44" i="1"/>
  <c r="AQ48" i="1"/>
  <c r="AQ52" i="1"/>
  <c r="AQ56" i="1"/>
  <c r="AU60" i="1"/>
  <c r="AQ64" i="1"/>
  <c r="AS67" i="1"/>
  <c r="AV67" i="1"/>
  <c r="AR67" i="1"/>
  <c r="AS63" i="1"/>
  <c r="AV63" i="1"/>
  <c r="AR63" i="1"/>
  <c r="AS59" i="1"/>
  <c r="AV59" i="1"/>
  <c r="AR59" i="1"/>
  <c r="AS55" i="1"/>
  <c r="AV55" i="1"/>
  <c r="AR55" i="1"/>
  <c r="AS51" i="1"/>
  <c r="AV51" i="1"/>
  <c r="AR51" i="1"/>
  <c r="AV47" i="1"/>
  <c r="AR47" i="1"/>
  <c r="AV43" i="1"/>
  <c r="AR43" i="1"/>
  <c r="AV39" i="1"/>
  <c r="AR39" i="1"/>
  <c r="AV35" i="1"/>
  <c r="AR35" i="1"/>
  <c r="AV31" i="1"/>
  <c r="AR31" i="1"/>
  <c r="AV27" i="1"/>
  <c r="AR27" i="1"/>
  <c r="AV23" i="1"/>
  <c r="AR23" i="1"/>
  <c r="AV19" i="1"/>
  <c r="AR19" i="1"/>
  <c r="AP15" i="1"/>
  <c r="AT15" i="1"/>
  <c r="AP11" i="1"/>
  <c r="AT11" i="1"/>
  <c r="AR7" i="1"/>
  <c r="AV7" i="1"/>
  <c r="AP5" i="1"/>
  <c r="AT5" i="1"/>
  <c r="AS7" i="1"/>
  <c r="AV5" i="1"/>
  <c r="AQ5" i="1"/>
  <c r="AR15" i="1"/>
  <c r="AS11" i="1"/>
  <c r="AS19" i="1"/>
  <c r="AQ23" i="1"/>
  <c r="AP27" i="1"/>
  <c r="AU27" i="1"/>
  <c r="AT31" i="1"/>
  <c r="AS35" i="1"/>
  <c r="AQ39" i="1"/>
  <c r="AP43" i="1"/>
  <c r="AU43" i="1"/>
  <c r="AT47" i="1"/>
  <c r="AR48" i="1"/>
  <c r="AQ51" i="1"/>
  <c r="AR52" i="1"/>
  <c r="AQ55" i="1"/>
  <c r="AR56" i="1"/>
  <c r="AU59" i="1"/>
  <c r="AV60" i="1"/>
  <c r="AQ63" i="1"/>
  <c r="AR64" i="1"/>
  <c r="AU67" i="1"/>
  <c r="AP67" i="1"/>
  <c r="AU10" i="1"/>
  <c r="AU6" i="1"/>
  <c r="AQ18" i="1"/>
  <c r="AQ22" i="1"/>
  <c r="AQ26" i="1"/>
  <c r="AQ30" i="1"/>
  <c r="AQ34" i="1"/>
  <c r="AQ38" i="1"/>
  <c r="AQ42" i="1"/>
  <c r="AQ46" i="1"/>
  <c r="AQ50" i="1"/>
  <c r="AQ54" i="1"/>
  <c r="AQ58" i="1"/>
  <c r="AU58" i="1"/>
  <c r="AQ62" i="1"/>
  <c r="AU62" i="1"/>
  <c r="AQ66" i="1"/>
  <c r="AU66" i="1"/>
  <c r="AR58" i="1"/>
  <c r="AR62" i="1"/>
  <c r="AR66" i="1"/>
  <c r="AR1088" i="1"/>
  <c r="AV1088" i="1"/>
  <c r="AT1098" i="1"/>
  <c r="AP1094" i="1"/>
  <c r="AT1090" i="1"/>
  <c r="AU1100" i="1"/>
  <c r="AV1100" i="1"/>
  <c r="AR1100" i="1"/>
  <c r="AU1096" i="1"/>
  <c r="AV1096" i="1"/>
  <c r="AR1096" i="1"/>
  <c r="AU1092" i="1"/>
  <c r="AV1092" i="1"/>
  <c r="AR1092" i="1"/>
  <c r="AQ1095" i="1"/>
  <c r="AV1091" i="1"/>
  <c r="AR1095" i="1"/>
  <c r="AU1098" i="1"/>
  <c r="AV1099" i="1"/>
  <c r="AP1090" i="1"/>
  <c r="AQ1091" i="1"/>
  <c r="AT1094" i="1"/>
  <c r="AU1095" i="1"/>
  <c r="AP1098" i="1"/>
  <c r="AQ1099" i="1"/>
  <c r="AU1091" i="1"/>
  <c r="AU1099" i="1"/>
  <c r="AU1090" i="1"/>
  <c r="AQ1094" i="1"/>
  <c r="AQ1090" i="1"/>
  <c r="AR1091" i="1"/>
  <c r="AU1094" i="1"/>
  <c r="AV1095" i="1"/>
  <c r="AQ1098" i="1"/>
  <c r="AR1099" i="1"/>
  <c r="AS1093" i="1"/>
  <c r="AS1097" i="1"/>
  <c r="AS1092" i="1"/>
  <c r="AP1093" i="1"/>
  <c r="AT1093" i="1"/>
  <c r="AS1101" i="1"/>
  <c r="AS1100" i="1"/>
  <c r="AP1101" i="1"/>
  <c r="AT1101" i="1"/>
  <c r="AR1090" i="1"/>
  <c r="AV1090" i="1"/>
  <c r="AS1091" i="1"/>
  <c r="AP1092" i="1"/>
  <c r="AT1092" i="1"/>
  <c r="AQ1093" i="1"/>
  <c r="AU1093" i="1"/>
  <c r="AR1094" i="1"/>
  <c r="AV1094" i="1"/>
  <c r="AS1095" i="1"/>
  <c r="AP1096" i="1"/>
  <c r="AT1096" i="1"/>
  <c r="AQ1097" i="1"/>
  <c r="AU1097" i="1"/>
  <c r="AR1098" i="1"/>
  <c r="AV1098" i="1"/>
  <c r="AS1099" i="1"/>
  <c r="AP1100" i="1"/>
  <c r="AT1100" i="1"/>
  <c r="AQ1101" i="1"/>
  <c r="AU1101" i="1"/>
  <c r="AS1096" i="1"/>
  <c r="AP1097" i="1"/>
  <c r="AT1097" i="1"/>
  <c r="AP1091" i="1"/>
  <c r="AQ1092" i="1"/>
  <c r="AR1093" i="1"/>
  <c r="AP1095" i="1"/>
  <c r="AQ1096" i="1"/>
  <c r="AR1097" i="1"/>
  <c r="AP1099" i="1"/>
  <c r="AQ1100" i="1"/>
  <c r="AR1101" i="1"/>
  <c r="AS1089" i="1"/>
  <c r="AP1089" i="1"/>
  <c r="AT1089" i="1"/>
  <c r="AQ1089" i="1"/>
  <c r="AU1089" i="1"/>
  <c r="AR1089" i="1"/>
  <c r="AS1088" i="1"/>
  <c r="AP1088" i="1"/>
  <c r="AT1088" i="1"/>
  <c r="AQ1088" i="1"/>
  <c r="AS1053" i="1"/>
  <c r="AP1049" i="1"/>
  <c r="AT1049" i="1"/>
  <c r="AQ1050" i="1"/>
  <c r="AU1050" i="1"/>
  <c r="AR1051" i="1"/>
  <c r="AV1051" i="1"/>
  <c r="AS1052" i="1"/>
  <c r="AP1053" i="1"/>
  <c r="AT1053" i="1"/>
  <c r="AQ1054" i="1"/>
  <c r="AU1054" i="1"/>
  <c r="AR1055" i="1"/>
  <c r="AV1055" i="1"/>
  <c r="AS1056" i="1"/>
  <c r="AS1049" i="1"/>
  <c r="AQ1049" i="1"/>
  <c r="AU1049" i="1"/>
  <c r="AR1050" i="1"/>
  <c r="AV1050" i="1"/>
  <c r="AS1051" i="1"/>
  <c r="AP1052" i="1"/>
  <c r="AT1052" i="1"/>
  <c r="AQ1053" i="1"/>
  <c r="AU1053" i="1"/>
  <c r="AR1054" i="1"/>
  <c r="AV1054" i="1"/>
  <c r="AS1055" i="1"/>
  <c r="AP1056" i="1"/>
  <c r="AT1056" i="1"/>
  <c r="AR1049" i="1"/>
  <c r="AP1051" i="1"/>
  <c r="AQ1052" i="1"/>
  <c r="AR1053" i="1"/>
  <c r="AP1055" i="1"/>
  <c r="AQ1056" i="1"/>
  <c r="AR1048" i="1"/>
  <c r="AV1048" i="1"/>
  <c r="AS1048" i="1"/>
  <c r="AP1048" i="1"/>
  <c r="AT1048" i="1"/>
  <c r="AQ1048" i="1"/>
  <c r="AQ1047" i="1"/>
  <c r="AU1047" i="1"/>
  <c r="AR1047" i="1"/>
  <c r="AV1047" i="1"/>
  <c r="AS1047" i="1"/>
  <c r="AP1047" i="1"/>
  <c r="AS1029" i="1"/>
  <c r="AS1037" i="1"/>
  <c r="AP1025" i="1"/>
  <c r="AT1025" i="1"/>
  <c r="AQ1026" i="1"/>
  <c r="AU1026" i="1"/>
  <c r="AR1027" i="1"/>
  <c r="AV1027" i="1"/>
  <c r="AS1028" i="1"/>
  <c r="AP1029" i="1"/>
  <c r="AT1029" i="1"/>
  <c r="AQ1030" i="1"/>
  <c r="AU1030" i="1"/>
  <c r="AR1031" i="1"/>
  <c r="AV1031" i="1"/>
  <c r="AS1032" i="1"/>
  <c r="AP1033" i="1"/>
  <c r="AT1033" i="1"/>
  <c r="AQ1034" i="1"/>
  <c r="AU1034" i="1"/>
  <c r="AR1035" i="1"/>
  <c r="AV1035" i="1"/>
  <c r="AS1036" i="1"/>
  <c r="AP1037" i="1"/>
  <c r="AT1037" i="1"/>
  <c r="AQ1038" i="1"/>
  <c r="AU1038" i="1"/>
  <c r="AR1039" i="1"/>
  <c r="AV1039" i="1"/>
  <c r="AS1040" i="1"/>
  <c r="AP1041" i="1"/>
  <c r="AT1041" i="1"/>
  <c r="AQ1042" i="1"/>
  <c r="AU1042" i="1"/>
  <c r="AR1043" i="1"/>
  <c r="AV1043" i="1"/>
  <c r="AS1044" i="1"/>
  <c r="AP1045" i="1"/>
  <c r="AT1045" i="1"/>
  <c r="AQ1046" i="1"/>
  <c r="AU1046" i="1"/>
  <c r="AS1045" i="1"/>
  <c r="AQ1025" i="1"/>
  <c r="AU1025" i="1"/>
  <c r="AR1026" i="1"/>
  <c r="AV1026" i="1"/>
  <c r="AS1027" i="1"/>
  <c r="AP1028" i="1"/>
  <c r="AT1028" i="1"/>
  <c r="AQ1029" i="1"/>
  <c r="AU1029" i="1"/>
  <c r="AR1030" i="1"/>
  <c r="AV1030" i="1"/>
  <c r="AS1031" i="1"/>
  <c r="AP1032" i="1"/>
  <c r="AT1032" i="1"/>
  <c r="AQ1033" i="1"/>
  <c r="AU1033" i="1"/>
  <c r="AR1034" i="1"/>
  <c r="AV1034" i="1"/>
  <c r="AS1035" i="1"/>
  <c r="AP1036" i="1"/>
  <c r="AT1036" i="1"/>
  <c r="AQ1037" i="1"/>
  <c r="AU1037" i="1"/>
  <c r="AR1038" i="1"/>
  <c r="AV1038" i="1"/>
  <c r="AS1039" i="1"/>
  <c r="AP1040" i="1"/>
  <c r="AT1040" i="1"/>
  <c r="AQ1041" i="1"/>
  <c r="AU1041" i="1"/>
  <c r="AR1042" i="1"/>
  <c r="AV1042" i="1"/>
  <c r="AS1043" i="1"/>
  <c r="AP1044" i="1"/>
  <c r="AT1044" i="1"/>
  <c r="AQ1045" i="1"/>
  <c r="AU1045" i="1"/>
  <c r="AR1046" i="1"/>
  <c r="AV1046" i="1"/>
  <c r="AS1025" i="1"/>
  <c r="AS1033" i="1"/>
  <c r="AS1041" i="1"/>
  <c r="AR1025" i="1"/>
  <c r="AP1027" i="1"/>
  <c r="AQ1028" i="1"/>
  <c r="AR1029" i="1"/>
  <c r="AP1031" i="1"/>
  <c r="AQ1032" i="1"/>
  <c r="AR1033" i="1"/>
  <c r="AP1035" i="1"/>
  <c r="AQ1036" i="1"/>
  <c r="AR1037" i="1"/>
  <c r="AP1039" i="1"/>
  <c r="AQ1040" i="1"/>
  <c r="AR1041" i="1"/>
  <c r="AP1043" i="1"/>
  <c r="AQ1044" i="1"/>
  <c r="AR1045" i="1"/>
  <c r="AR1024" i="1"/>
  <c r="AV1024" i="1"/>
  <c r="AS1024" i="1"/>
  <c r="AP1024" i="1"/>
  <c r="AT1024" i="1"/>
  <c r="AQ1024" i="1"/>
  <c r="AQ1023" i="1"/>
  <c r="AR1023" i="1"/>
  <c r="AV1023" i="1"/>
  <c r="AS1023" i="1"/>
  <c r="AU1023" i="1"/>
  <c r="AP1023" i="1"/>
  <c r="AR992" i="1"/>
  <c r="AV992" i="1"/>
  <c r="AR1000" i="1"/>
  <c r="AV1000" i="1"/>
  <c r="AR991" i="1"/>
  <c r="AV991" i="1"/>
  <c r="AS992" i="1"/>
  <c r="AP993" i="1"/>
  <c r="AT993" i="1"/>
  <c r="AQ994" i="1"/>
  <c r="AU994" i="1"/>
  <c r="AR995" i="1"/>
  <c r="AV995" i="1"/>
  <c r="AS996" i="1"/>
  <c r="AP997" i="1"/>
  <c r="AT997" i="1"/>
  <c r="AQ998" i="1"/>
  <c r="AU998" i="1"/>
  <c r="AR999" i="1"/>
  <c r="AV999" i="1"/>
  <c r="AS1000" i="1"/>
  <c r="AP1001" i="1"/>
  <c r="AT1001" i="1"/>
  <c r="AQ1002" i="1"/>
  <c r="AU1002" i="1"/>
  <c r="AR1003" i="1"/>
  <c r="AV1003" i="1"/>
  <c r="AS1004" i="1"/>
  <c r="AP1005" i="1"/>
  <c r="AT1005" i="1"/>
  <c r="AR1004" i="1"/>
  <c r="AS991" i="1"/>
  <c r="AP992" i="1"/>
  <c r="AT992" i="1"/>
  <c r="AQ993" i="1"/>
  <c r="AU993" i="1"/>
  <c r="AR994" i="1"/>
  <c r="AV994" i="1"/>
  <c r="AS995" i="1"/>
  <c r="AP996" i="1"/>
  <c r="AT996" i="1"/>
  <c r="AQ997" i="1"/>
  <c r="AU997" i="1"/>
  <c r="AR998" i="1"/>
  <c r="AV998" i="1"/>
  <c r="AS999" i="1"/>
  <c r="AP1000" i="1"/>
  <c r="AT1000" i="1"/>
  <c r="AQ1001" i="1"/>
  <c r="AU1001" i="1"/>
  <c r="AR1002" i="1"/>
  <c r="AV1002" i="1"/>
  <c r="AS1003" i="1"/>
  <c r="AP1004" i="1"/>
  <c r="AT1004" i="1"/>
  <c r="AQ1005" i="1"/>
  <c r="AU1005" i="1"/>
  <c r="AR996" i="1"/>
  <c r="AV996" i="1"/>
  <c r="AV1004" i="1"/>
  <c r="AP991" i="1"/>
  <c r="AQ992" i="1"/>
  <c r="AR993" i="1"/>
  <c r="AP995" i="1"/>
  <c r="AQ996" i="1"/>
  <c r="AR997" i="1"/>
  <c r="AP999" i="1"/>
  <c r="AQ1000" i="1"/>
  <c r="AR1001" i="1"/>
  <c r="AP1003" i="1"/>
  <c r="AQ1004" i="1"/>
  <c r="AR1005" i="1"/>
  <c r="AP990" i="1"/>
  <c r="AT990" i="1"/>
  <c r="AQ990" i="1"/>
  <c r="AU990" i="1"/>
  <c r="AR990" i="1"/>
  <c r="AV990" i="1"/>
  <c r="AS989" i="1"/>
  <c r="AP989" i="1"/>
  <c r="AT989" i="1"/>
  <c r="AQ989" i="1"/>
  <c r="AU989" i="1"/>
  <c r="AR989" i="1"/>
  <c r="AS949" i="1"/>
  <c r="AS953" i="1"/>
  <c r="AS948" i="1"/>
  <c r="AP949" i="1"/>
  <c r="AT949" i="1"/>
  <c r="AS952" i="1"/>
  <c r="AT953" i="1"/>
  <c r="AS947" i="1"/>
  <c r="AP948" i="1"/>
  <c r="AT948" i="1"/>
  <c r="AQ949" i="1"/>
  <c r="AU949" i="1"/>
  <c r="AR950" i="1"/>
  <c r="AV950" i="1"/>
  <c r="AS951" i="1"/>
  <c r="AP952" i="1"/>
  <c r="AT952" i="1"/>
  <c r="AQ953" i="1"/>
  <c r="AU953" i="1"/>
  <c r="AP953" i="1"/>
  <c r="AP947" i="1"/>
  <c r="AQ948" i="1"/>
  <c r="AR949" i="1"/>
  <c r="AP951" i="1"/>
  <c r="AQ952" i="1"/>
  <c r="AR953" i="1"/>
  <c r="AP946" i="1"/>
  <c r="AT946" i="1"/>
  <c r="AQ946" i="1"/>
  <c r="AU946" i="1"/>
  <c r="AR946" i="1"/>
  <c r="AV946" i="1"/>
  <c r="AS945" i="1"/>
  <c r="AP945" i="1"/>
  <c r="AT945" i="1"/>
  <c r="AQ945" i="1"/>
  <c r="AU945" i="1"/>
  <c r="AR945" i="1"/>
  <c r="AR884" i="1"/>
  <c r="AV884" i="1"/>
  <c r="AR887" i="1"/>
  <c r="AV887" i="1"/>
  <c r="AR883" i="1"/>
  <c r="AV883" i="1"/>
  <c r="AS884" i="1"/>
  <c r="AQ881" i="1"/>
  <c r="AU881" i="1"/>
  <c r="AR882" i="1"/>
  <c r="AV882" i="1"/>
  <c r="AS883" i="1"/>
  <c r="AP884" i="1"/>
  <c r="AT884" i="1"/>
  <c r="AQ885" i="1"/>
  <c r="AU885" i="1"/>
  <c r="AR886" i="1"/>
  <c r="AV886" i="1"/>
  <c r="AS887" i="1"/>
  <c r="AR881" i="1"/>
  <c r="AP883" i="1"/>
  <c r="AQ884" i="1"/>
  <c r="AR885" i="1"/>
  <c r="AP887" i="1"/>
  <c r="AR880" i="1"/>
  <c r="AV880" i="1"/>
  <c r="AS880" i="1"/>
  <c r="AP880" i="1"/>
  <c r="AT880" i="1"/>
  <c r="AQ880" i="1"/>
  <c r="AQ879" i="1"/>
  <c r="AU879" i="1"/>
  <c r="AR879" i="1"/>
  <c r="AV879" i="1"/>
  <c r="AS879" i="1"/>
  <c r="AP879" i="1"/>
  <c r="AR868" i="1"/>
  <c r="AV868" i="1"/>
  <c r="AQ866" i="1"/>
  <c r="AU866" i="1"/>
  <c r="AR867" i="1"/>
  <c r="AV867" i="1"/>
  <c r="AS868" i="1"/>
  <c r="AP869" i="1"/>
  <c r="AT869" i="1"/>
  <c r="AQ870" i="1"/>
  <c r="AU870" i="1"/>
  <c r="AR871" i="1"/>
  <c r="AV871" i="1"/>
  <c r="AS872" i="1"/>
  <c r="AP873" i="1"/>
  <c r="AT873" i="1"/>
  <c r="AQ874" i="1"/>
  <c r="AU874" i="1"/>
  <c r="AR875" i="1"/>
  <c r="AV875" i="1"/>
  <c r="AS876" i="1"/>
  <c r="AP877" i="1"/>
  <c r="AT877" i="1"/>
  <c r="AQ878" i="1"/>
  <c r="AU878" i="1"/>
  <c r="AR872" i="1"/>
  <c r="AV872" i="1"/>
  <c r="AR876" i="1"/>
  <c r="AR866" i="1"/>
  <c r="AV866" i="1"/>
  <c r="AS867" i="1"/>
  <c r="AP868" i="1"/>
  <c r="AT868" i="1"/>
  <c r="AQ869" i="1"/>
  <c r="AU869" i="1"/>
  <c r="AR870" i="1"/>
  <c r="AV870" i="1"/>
  <c r="AS871" i="1"/>
  <c r="AP872" i="1"/>
  <c r="AT872" i="1"/>
  <c r="AQ873" i="1"/>
  <c r="AU873" i="1"/>
  <c r="AR874" i="1"/>
  <c r="AV874" i="1"/>
  <c r="AS875" i="1"/>
  <c r="AP876" i="1"/>
  <c r="AT876" i="1"/>
  <c r="AQ877" i="1"/>
  <c r="AU877" i="1"/>
  <c r="AR878" i="1"/>
  <c r="AV878" i="1"/>
  <c r="AV876" i="1"/>
  <c r="AP867" i="1"/>
  <c r="AQ868" i="1"/>
  <c r="AR869" i="1"/>
  <c r="AP871" i="1"/>
  <c r="AQ872" i="1"/>
  <c r="AR873" i="1"/>
  <c r="AP875" i="1"/>
  <c r="AQ876" i="1"/>
  <c r="AR877" i="1"/>
  <c r="AS865" i="1"/>
  <c r="AP865" i="1"/>
  <c r="AT865" i="1"/>
  <c r="AQ865" i="1"/>
  <c r="AU865" i="1"/>
  <c r="AR865" i="1"/>
  <c r="AR864" i="1"/>
  <c r="AV864" i="1"/>
  <c r="AS864" i="1"/>
  <c r="AP864" i="1"/>
  <c r="AT864" i="1"/>
  <c r="AQ864" i="1"/>
  <c r="AQ783" i="1"/>
  <c r="AS780" i="1"/>
  <c r="AP781" i="1"/>
  <c r="AT781" i="1"/>
  <c r="AQ782" i="1"/>
  <c r="AU782" i="1"/>
  <c r="AR783" i="1"/>
  <c r="AV783" i="1"/>
  <c r="AS784" i="1"/>
  <c r="AP785" i="1"/>
  <c r="AT785" i="1"/>
  <c r="AQ786" i="1"/>
  <c r="AU786" i="1"/>
  <c r="AU783" i="1"/>
  <c r="AP780" i="1"/>
  <c r="AT780" i="1"/>
  <c r="AQ781" i="1"/>
  <c r="AU781" i="1"/>
  <c r="AR782" i="1"/>
  <c r="AV782" i="1"/>
  <c r="AS783" i="1"/>
  <c r="AP784" i="1"/>
  <c r="AT784" i="1"/>
  <c r="AQ785" i="1"/>
  <c r="AU785" i="1"/>
  <c r="AR786" i="1"/>
  <c r="AV786" i="1"/>
  <c r="AQ780" i="1"/>
  <c r="AR781" i="1"/>
  <c r="AP783" i="1"/>
  <c r="AQ784" i="1"/>
  <c r="AR785" i="1"/>
  <c r="AQ779" i="1"/>
  <c r="AU779" i="1"/>
  <c r="AR779" i="1"/>
  <c r="AV779" i="1"/>
  <c r="AS779" i="1"/>
  <c r="AP779" i="1"/>
  <c r="AP778" i="1"/>
  <c r="AT778" i="1"/>
  <c r="AQ778" i="1"/>
  <c r="AU778" i="1"/>
  <c r="AR778" i="1"/>
  <c r="AV778" i="1"/>
  <c r="AR772" i="1"/>
  <c r="AV772" i="1"/>
  <c r="AR771" i="1"/>
  <c r="AV771" i="1"/>
  <c r="AS772" i="1"/>
  <c r="AP773" i="1"/>
  <c r="AT773" i="1"/>
  <c r="AQ774" i="1"/>
  <c r="AU774" i="1"/>
  <c r="AR775" i="1"/>
  <c r="AV775" i="1"/>
  <c r="AS776" i="1"/>
  <c r="AP777" i="1"/>
  <c r="AT777" i="1"/>
  <c r="AS771" i="1"/>
  <c r="AP772" i="1"/>
  <c r="AT772" i="1"/>
  <c r="AQ773" i="1"/>
  <c r="AU773" i="1"/>
  <c r="AR774" i="1"/>
  <c r="AV774" i="1"/>
  <c r="AS775" i="1"/>
  <c r="AP776" i="1"/>
  <c r="AT776" i="1"/>
  <c r="AQ777" i="1"/>
  <c r="AU777" i="1"/>
  <c r="AS777" i="1"/>
  <c r="AP771" i="1"/>
  <c r="AQ772" i="1"/>
  <c r="AR773" i="1"/>
  <c r="AP775" i="1"/>
  <c r="AQ776" i="1"/>
  <c r="AR777" i="1"/>
  <c r="AP770" i="1"/>
  <c r="AT770" i="1"/>
  <c r="AQ770" i="1"/>
  <c r="AU770" i="1"/>
  <c r="AR770" i="1"/>
  <c r="AV770" i="1"/>
  <c r="AS769" i="1"/>
  <c r="AP769" i="1"/>
  <c r="AT769" i="1"/>
  <c r="AQ769" i="1"/>
  <c r="AU769" i="1"/>
  <c r="AR769" i="1"/>
  <c r="AP702" i="1"/>
  <c r="AT702" i="1"/>
  <c r="AP706" i="1"/>
  <c r="AT706" i="1"/>
  <c r="AQ702" i="1"/>
  <c r="AU702" i="1"/>
  <c r="AT705" i="1"/>
  <c r="AU706" i="1"/>
  <c r="AP709" i="1"/>
  <c r="AR702" i="1"/>
  <c r="AV702" i="1"/>
  <c r="AS703" i="1"/>
  <c r="AP704" i="1"/>
  <c r="AT704" i="1"/>
  <c r="AQ705" i="1"/>
  <c r="AU705" i="1"/>
  <c r="AR706" i="1"/>
  <c r="AV706" i="1"/>
  <c r="AS707" i="1"/>
  <c r="AP708" i="1"/>
  <c r="AT708" i="1"/>
  <c r="AQ709" i="1"/>
  <c r="AU709" i="1"/>
  <c r="AP705" i="1"/>
  <c r="AQ706" i="1"/>
  <c r="AT709" i="1"/>
  <c r="AP703" i="1"/>
  <c r="AQ704" i="1"/>
  <c r="AR705" i="1"/>
  <c r="AP707" i="1"/>
  <c r="AQ708" i="1"/>
  <c r="AR709" i="1"/>
  <c r="AS701" i="1"/>
  <c r="AP701" i="1"/>
  <c r="AT701" i="1"/>
  <c r="AQ701" i="1"/>
  <c r="AU701" i="1"/>
  <c r="AR701" i="1"/>
  <c r="AR700" i="1"/>
  <c r="AV700" i="1"/>
  <c r="AS700" i="1"/>
  <c r="AP700" i="1"/>
  <c r="AT700" i="1"/>
  <c r="AQ700" i="1"/>
  <c r="AR659" i="1"/>
  <c r="AV659" i="1"/>
  <c r="AS661" i="1"/>
  <c r="AP661" i="1"/>
  <c r="AQ657" i="1"/>
  <c r="AU657" i="1"/>
  <c r="AR658" i="1"/>
  <c r="AV658" i="1"/>
  <c r="AS659" i="1"/>
  <c r="AP660" i="1"/>
  <c r="AT660" i="1"/>
  <c r="AQ661" i="1"/>
  <c r="AU661" i="1"/>
  <c r="AR662" i="1"/>
  <c r="AV662" i="1"/>
  <c r="AS663" i="1"/>
  <c r="AT661" i="1"/>
  <c r="AR657" i="1"/>
  <c r="AP659" i="1"/>
  <c r="AQ660" i="1"/>
  <c r="AR661" i="1"/>
  <c r="AP663" i="1"/>
  <c r="AR656" i="1"/>
  <c r="AV656" i="1"/>
  <c r="AS656" i="1"/>
  <c r="AP656" i="1"/>
  <c r="AT656" i="1"/>
  <c r="AQ656" i="1"/>
  <c r="AU655" i="1"/>
  <c r="AR655" i="1"/>
  <c r="AV655" i="1"/>
  <c r="AQ655" i="1"/>
  <c r="AS655" i="1"/>
  <c r="AP655" i="1"/>
  <c r="AS581" i="1"/>
  <c r="AP586" i="1"/>
  <c r="AT586" i="1"/>
  <c r="AP598" i="1"/>
  <c r="AP581" i="1"/>
  <c r="AT581" i="1"/>
  <c r="AQ582" i="1"/>
  <c r="AU582" i="1"/>
  <c r="AR583" i="1"/>
  <c r="AV583" i="1"/>
  <c r="AS584" i="1"/>
  <c r="AP585" i="1"/>
  <c r="AT585" i="1"/>
  <c r="AQ586" i="1"/>
  <c r="AU586" i="1"/>
  <c r="AR587" i="1"/>
  <c r="AV587" i="1"/>
  <c r="AS588" i="1"/>
  <c r="AP589" i="1"/>
  <c r="AT589" i="1"/>
  <c r="AQ590" i="1"/>
  <c r="AU590" i="1"/>
  <c r="AR591" i="1"/>
  <c r="AV591" i="1"/>
  <c r="AS592" i="1"/>
  <c r="AP593" i="1"/>
  <c r="AT593" i="1"/>
  <c r="AQ594" i="1"/>
  <c r="AU594" i="1"/>
  <c r="AR595" i="1"/>
  <c r="AV595" i="1"/>
  <c r="AS596" i="1"/>
  <c r="AP597" i="1"/>
  <c r="AT597" i="1"/>
  <c r="AQ598" i="1"/>
  <c r="AU598" i="1"/>
  <c r="AR584" i="1"/>
  <c r="AV584" i="1"/>
  <c r="AS597" i="1"/>
  <c r="AT598" i="1"/>
  <c r="AQ581" i="1"/>
  <c r="AU581" i="1"/>
  <c r="AR582" i="1"/>
  <c r="AV582" i="1"/>
  <c r="AS583" i="1"/>
  <c r="AP584" i="1"/>
  <c r="AT584" i="1"/>
  <c r="AQ585" i="1"/>
  <c r="AU585" i="1"/>
  <c r="AR586" i="1"/>
  <c r="AV586" i="1"/>
  <c r="AS587" i="1"/>
  <c r="AP588" i="1"/>
  <c r="AT588" i="1"/>
  <c r="AQ589" i="1"/>
  <c r="AU589" i="1"/>
  <c r="AR590" i="1"/>
  <c r="AV590" i="1"/>
  <c r="AS591" i="1"/>
  <c r="AP592" i="1"/>
  <c r="AT592" i="1"/>
  <c r="AQ593" i="1"/>
  <c r="AU593" i="1"/>
  <c r="AR594" i="1"/>
  <c r="AV594" i="1"/>
  <c r="AS595" i="1"/>
  <c r="AP596" i="1"/>
  <c r="AT596" i="1"/>
  <c r="AQ597" i="1"/>
  <c r="AU597" i="1"/>
  <c r="AR598" i="1"/>
  <c r="AV598" i="1"/>
  <c r="AQ591" i="1"/>
  <c r="AU591" i="1"/>
  <c r="AR581" i="1"/>
  <c r="AP583" i="1"/>
  <c r="AQ584" i="1"/>
  <c r="AR585" i="1"/>
  <c r="AP587" i="1"/>
  <c r="AQ588" i="1"/>
  <c r="AR589" i="1"/>
  <c r="AP591" i="1"/>
  <c r="AQ592" i="1"/>
  <c r="AR593" i="1"/>
  <c r="AP595" i="1"/>
  <c r="AQ596" i="1"/>
  <c r="AR597" i="1"/>
  <c r="AR580" i="1"/>
  <c r="AV580" i="1"/>
  <c r="AS580" i="1"/>
  <c r="AP580" i="1"/>
  <c r="AT580" i="1"/>
  <c r="AQ580" i="1"/>
  <c r="AQ579" i="1"/>
  <c r="AU579" i="1"/>
  <c r="AR579" i="1"/>
  <c r="AV579" i="1"/>
  <c r="AS579" i="1"/>
  <c r="AP579" i="1"/>
  <c r="AR423" i="1"/>
  <c r="AV423" i="1"/>
  <c r="AS424" i="1"/>
  <c r="AP425" i="1"/>
  <c r="AT425" i="1"/>
  <c r="AQ426" i="1"/>
  <c r="AU426" i="1"/>
  <c r="AR427" i="1"/>
  <c r="AV427" i="1"/>
  <c r="AS428" i="1"/>
  <c r="AP429" i="1"/>
  <c r="AT429" i="1"/>
  <c r="AQ430" i="1"/>
  <c r="AU430" i="1"/>
  <c r="AR431" i="1"/>
  <c r="AV431" i="1"/>
  <c r="AS423" i="1"/>
  <c r="AP424" i="1"/>
  <c r="AT424" i="1"/>
  <c r="AQ425" i="1"/>
  <c r="AU425" i="1"/>
  <c r="AR426" i="1"/>
  <c r="AV426" i="1"/>
  <c r="AS427" i="1"/>
  <c r="AP428" i="1"/>
  <c r="AT428" i="1"/>
  <c r="AQ429" i="1"/>
  <c r="AU429" i="1"/>
  <c r="AR430" i="1"/>
  <c r="AV430" i="1"/>
  <c r="AS431" i="1"/>
  <c r="AR424" i="1"/>
  <c r="AV424" i="1"/>
  <c r="AR428" i="1"/>
  <c r="AV428" i="1"/>
  <c r="AP423" i="1"/>
  <c r="AQ424" i="1"/>
  <c r="AR425" i="1"/>
  <c r="AP427" i="1"/>
  <c r="AQ428" i="1"/>
  <c r="AR429" i="1"/>
  <c r="AP431" i="1"/>
  <c r="AP422" i="1"/>
  <c r="AT422" i="1"/>
  <c r="AQ422" i="1"/>
  <c r="AU422" i="1"/>
  <c r="AR422" i="1"/>
  <c r="AV422" i="1"/>
  <c r="AS421" i="1"/>
  <c r="AP421" i="1"/>
  <c r="AT421" i="1"/>
  <c r="AQ421" i="1"/>
  <c r="AU421" i="1"/>
  <c r="AR421" i="1"/>
  <c r="AP410" i="1"/>
  <c r="AT410" i="1"/>
  <c r="AP405" i="1"/>
  <c r="AT405" i="1"/>
  <c r="AQ406" i="1"/>
  <c r="AU406" i="1"/>
  <c r="AR407" i="1"/>
  <c r="AV407" i="1"/>
  <c r="AS408" i="1"/>
  <c r="AP409" i="1"/>
  <c r="AT409" i="1"/>
  <c r="AQ410" i="1"/>
  <c r="AU410" i="1"/>
  <c r="AR411" i="1"/>
  <c r="AV411" i="1"/>
  <c r="AT406" i="1"/>
  <c r="AQ405" i="1"/>
  <c r="AU405" i="1"/>
  <c r="AR406" i="1"/>
  <c r="AV406" i="1"/>
  <c r="AS407" i="1"/>
  <c r="AP408" i="1"/>
  <c r="AT408" i="1"/>
  <c r="AQ409" i="1"/>
  <c r="AU409" i="1"/>
  <c r="AR410" i="1"/>
  <c r="AV410" i="1"/>
  <c r="AS411" i="1"/>
  <c r="AP406" i="1"/>
  <c r="AR405" i="1"/>
  <c r="AP407" i="1"/>
  <c r="AQ408" i="1"/>
  <c r="AR409" i="1"/>
  <c r="AP411" i="1"/>
  <c r="AR404" i="1"/>
  <c r="AV404" i="1"/>
  <c r="AS404" i="1"/>
  <c r="AP404" i="1"/>
  <c r="AQ403" i="1"/>
  <c r="AU403" i="1"/>
  <c r="AR403" i="1"/>
  <c r="AV403" i="1"/>
  <c r="AS403" i="1"/>
  <c r="AP403" i="1"/>
  <c r="AR400" i="1"/>
  <c r="AS396" i="1"/>
  <c r="AP397" i="1"/>
  <c r="AT397" i="1"/>
  <c r="AQ398" i="1"/>
  <c r="AU398" i="1"/>
  <c r="AR399" i="1"/>
  <c r="AV399" i="1"/>
  <c r="AS400" i="1"/>
  <c r="AP401" i="1"/>
  <c r="AT401" i="1"/>
  <c r="AQ402" i="1"/>
  <c r="AU402" i="1"/>
  <c r="AQ399" i="1"/>
  <c r="AV400" i="1"/>
  <c r="AP396" i="1"/>
  <c r="AT396" i="1"/>
  <c r="AQ397" i="1"/>
  <c r="AU397" i="1"/>
  <c r="AR398" i="1"/>
  <c r="AV398" i="1"/>
  <c r="AS399" i="1"/>
  <c r="AP400" i="1"/>
  <c r="AT400" i="1"/>
  <c r="AQ401" i="1"/>
  <c r="AU401" i="1"/>
  <c r="AR402" i="1"/>
  <c r="AV402" i="1"/>
  <c r="AU399" i="1"/>
  <c r="AQ396" i="1"/>
  <c r="AR397" i="1"/>
  <c r="AP399" i="1"/>
  <c r="AQ400" i="1"/>
  <c r="AR401" i="1"/>
  <c r="AR395" i="1"/>
  <c r="AV395" i="1"/>
  <c r="AS395" i="1"/>
  <c r="AP395" i="1"/>
  <c r="AP394" i="1"/>
  <c r="AT394" i="1"/>
  <c r="AQ394" i="1"/>
  <c r="AU394" i="1"/>
  <c r="AR394" i="1"/>
  <c r="AV394" i="1"/>
  <c r="AP366" i="1"/>
  <c r="AT366" i="1"/>
  <c r="AS360" i="1"/>
  <c r="AP361" i="1"/>
  <c r="AT361" i="1"/>
  <c r="AQ362" i="1"/>
  <c r="AU362" i="1"/>
  <c r="AR363" i="1"/>
  <c r="AV363" i="1"/>
  <c r="AS364" i="1"/>
  <c r="AP365" i="1"/>
  <c r="AT365" i="1"/>
  <c r="AQ366" i="1"/>
  <c r="AU366" i="1"/>
  <c r="AP360" i="1"/>
  <c r="AT360" i="1"/>
  <c r="AQ361" i="1"/>
  <c r="AU361" i="1"/>
  <c r="AR362" i="1"/>
  <c r="AV362" i="1"/>
  <c r="AS363" i="1"/>
  <c r="AP364" i="1"/>
  <c r="AT364" i="1"/>
  <c r="AQ365" i="1"/>
  <c r="AU365" i="1"/>
  <c r="AR366" i="1"/>
  <c r="AV366" i="1"/>
  <c r="AP362" i="1"/>
  <c r="AT362" i="1"/>
  <c r="AQ360" i="1"/>
  <c r="AR361" i="1"/>
  <c r="AP363" i="1"/>
  <c r="AQ364" i="1"/>
  <c r="AR365" i="1"/>
  <c r="AQ359" i="1"/>
  <c r="AU359" i="1"/>
  <c r="AR359" i="1"/>
  <c r="AV359" i="1"/>
  <c r="AS359" i="1"/>
  <c r="AP359" i="1"/>
  <c r="AP358" i="1"/>
  <c r="AT358" i="1"/>
  <c r="AQ358" i="1"/>
  <c r="AU358" i="1"/>
  <c r="AR358" i="1"/>
  <c r="AV358" i="1"/>
  <c r="AS349" i="1"/>
  <c r="AS357" i="1"/>
  <c r="AS348" i="1"/>
  <c r="AP349" i="1"/>
  <c r="AT349" i="1"/>
  <c r="AQ350" i="1"/>
  <c r="AU350" i="1"/>
  <c r="AR351" i="1"/>
  <c r="AV351" i="1"/>
  <c r="AS352" i="1"/>
  <c r="AP353" i="1"/>
  <c r="AT353" i="1"/>
  <c r="AQ354" i="1"/>
  <c r="AU354" i="1"/>
  <c r="AR355" i="1"/>
  <c r="AV355" i="1"/>
  <c r="AS356" i="1"/>
  <c r="AP357" i="1"/>
  <c r="AT357" i="1"/>
  <c r="AR356" i="1"/>
  <c r="AV356" i="1"/>
  <c r="AP348" i="1"/>
  <c r="AT348" i="1"/>
  <c r="AQ349" i="1"/>
  <c r="AU349" i="1"/>
  <c r="AR350" i="1"/>
  <c r="AV350" i="1"/>
  <c r="AS351" i="1"/>
  <c r="AP352" i="1"/>
  <c r="AT352" i="1"/>
  <c r="AQ353" i="1"/>
  <c r="AU353" i="1"/>
  <c r="AR354" i="1"/>
  <c r="AV354" i="1"/>
  <c r="AS355" i="1"/>
  <c r="AP356" i="1"/>
  <c r="AT356" i="1"/>
  <c r="AQ357" i="1"/>
  <c r="AU357" i="1"/>
  <c r="AQ348" i="1"/>
  <c r="AR349" i="1"/>
  <c r="AP351" i="1"/>
  <c r="AQ352" i="1"/>
  <c r="AR353" i="1"/>
  <c r="AP355" i="1"/>
  <c r="AQ356" i="1"/>
  <c r="AR357" i="1"/>
  <c r="AS347" i="1"/>
  <c r="AP347" i="1"/>
  <c r="AP346" i="1"/>
  <c r="AQ346" i="1"/>
  <c r="AU346" i="1"/>
  <c r="AR346" i="1"/>
  <c r="AV346" i="1"/>
  <c r="AT346" i="1"/>
  <c r="AQ227" i="1"/>
  <c r="AU227" i="1"/>
  <c r="AQ231" i="1"/>
  <c r="AU231" i="1"/>
  <c r="AR227" i="1"/>
  <c r="AV227" i="1"/>
  <c r="AS228" i="1"/>
  <c r="AP229" i="1"/>
  <c r="AT229" i="1"/>
  <c r="AQ230" i="1"/>
  <c r="AU230" i="1"/>
  <c r="AR231" i="1"/>
  <c r="AV231" i="1"/>
  <c r="AS232" i="1"/>
  <c r="AP233" i="1"/>
  <c r="AT233" i="1"/>
  <c r="AQ234" i="1"/>
  <c r="AU234" i="1"/>
  <c r="AR235" i="1"/>
  <c r="AV235" i="1"/>
  <c r="AS236" i="1"/>
  <c r="AP237" i="1"/>
  <c r="AT237" i="1"/>
  <c r="AQ238" i="1"/>
  <c r="AU238" i="1"/>
  <c r="AR239" i="1"/>
  <c r="AV239" i="1"/>
  <c r="AS240" i="1"/>
  <c r="AP241" i="1"/>
  <c r="AT241" i="1"/>
  <c r="AQ242" i="1"/>
  <c r="AU242" i="1"/>
  <c r="AR243" i="1"/>
  <c r="AV243" i="1"/>
  <c r="AS244" i="1"/>
  <c r="AP245" i="1"/>
  <c r="AT245" i="1"/>
  <c r="AQ235" i="1"/>
  <c r="AU235" i="1"/>
  <c r="AQ239" i="1"/>
  <c r="AU239" i="1"/>
  <c r="AQ243" i="1"/>
  <c r="AU243" i="1"/>
  <c r="AR244" i="1"/>
  <c r="AV244" i="1"/>
  <c r="AS227" i="1"/>
  <c r="AP228" i="1"/>
  <c r="AT228" i="1"/>
  <c r="AQ229" i="1"/>
  <c r="AU229" i="1"/>
  <c r="AR230" i="1"/>
  <c r="AV230" i="1"/>
  <c r="AS231" i="1"/>
  <c r="AP232" i="1"/>
  <c r="AT232" i="1"/>
  <c r="AQ233" i="1"/>
  <c r="AU233" i="1"/>
  <c r="AR234" i="1"/>
  <c r="AV234" i="1"/>
  <c r="AS235" i="1"/>
  <c r="AP236" i="1"/>
  <c r="AT236" i="1"/>
  <c r="AQ237" i="1"/>
  <c r="AU237" i="1"/>
  <c r="AR238" i="1"/>
  <c r="AV238" i="1"/>
  <c r="AS239" i="1"/>
  <c r="AP240" i="1"/>
  <c r="AT240" i="1"/>
  <c r="AQ241" i="1"/>
  <c r="AU241" i="1"/>
  <c r="AR242" i="1"/>
  <c r="AV242" i="1"/>
  <c r="AS243" i="1"/>
  <c r="AP244" i="1"/>
  <c r="AT244" i="1"/>
  <c r="AQ245" i="1"/>
  <c r="AU245" i="1"/>
  <c r="AP227" i="1"/>
  <c r="AQ228" i="1"/>
  <c r="AR229" i="1"/>
  <c r="AP231" i="1"/>
  <c r="AQ232" i="1"/>
  <c r="AR233" i="1"/>
  <c r="AP235" i="1"/>
  <c r="AQ236" i="1"/>
  <c r="AR237" i="1"/>
  <c r="AP239" i="1"/>
  <c r="AQ240" i="1"/>
  <c r="AR241" i="1"/>
  <c r="AP243" i="1"/>
  <c r="AQ244" i="1"/>
  <c r="AR245" i="1"/>
  <c r="AP226" i="1"/>
  <c r="AT226" i="1"/>
  <c r="AQ226" i="1"/>
  <c r="AU226" i="1"/>
  <c r="AR226" i="1"/>
  <c r="AV226" i="1"/>
  <c r="AP225" i="1"/>
  <c r="AT225" i="1"/>
  <c r="AQ225" i="1"/>
  <c r="AU225" i="1"/>
  <c r="AS225" i="1"/>
  <c r="AR225" i="1"/>
  <c r="AQ74" i="1"/>
  <c r="AU74" i="1"/>
  <c r="AR75" i="1"/>
  <c r="AV75" i="1"/>
  <c r="AS76" i="1"/>
  <c r="AP77" i="1"/>
  <c r="AT77" i="1"/>
  <c r="AQ78" i="1"/>
  <c r="AU78" i="1"/>
  <c r="AR79" i="1"/>
  <c r="AV79" i="1"/>
  <c r="AS80" i="1"/>
  <c r="AP78" i="1"/>
  <c r="AT78" i="1"/>
  <c r="AR74" i="1"/>
  <c r="AV74" i="1"/>
  <c r="AS75" i="1"/>
  <c r="AP76" i="1"/>
  <c r="AT76" i="1"/>
  <c r="AQ77" i="1"/>
  <c r="AU77" i="1"/>
  <c r="AR78" i="1"/>
  <c r="AV78" i="1"/>
  <c r="AS79" i="1"/>
  <c r="AP80" i="1"/>
  <c r="AT80" i="1"/>
  <c r="AP75" i="1"/>
  <c r="AQ76" i="1"/>
  <c r="AR77" i="1"/>
  <c r="AP79" i="1"/>
  <c r="AQ80" i="1"/>
  <c r="AS73" i="1"/>
  <c r="AP73" i="1"/>
  <c r="AT73" i="1"/>
  <c r="AQ73" i="1"/>
  <c r="AU73" i="1"/>
  <c r="AR73" i="1"/>
  <c r="AR72" i="1"/>
  <c r="AV72" i="1"/>
  <c r="AS72" i="1"/>
  <c r="AP72" i="1"/>
  <c r="AT72" i="1"/>
  <c r="AQ72" i="1"/>
  <c r="BQ832" i="3" l="1"/>
  <c r="BL832" i="3"/>
  <c r="BM832" i="3"/>
  <c r="BP832" i="3"/>
  <c r="BK832" i="3"/>
  <c r="BN832" i="3"/>
  <c r="BO832" i="3"/>
  <c r="BM1464" i="3"/>
  <c r="BP1464" i="3"/>
  <c r="BQ1464" i="3"/>
  <c r="BO1464" i="3"/>
  <c r="BK1464" i="3"/>
  <c r="BL1464" i="3"/>
  <c r="BN1464" i="3"/>
  <c r="BM1496" i="3"/>
  <c r="BP1496" i="3"/>
  <c r="BQ1496" i="3"/>
  <c r="BO1496" i="3"/>
  <c r="BK1496" i="3"/>
  <c r="BL1496" i="3"/>
  <c r="BN1496" i="3"/>
  <c r="BK1552" i="3"/>
  <c r="BL1552" i="3"/>
  <c r="BM1552" i="3"/>
  <c r="BN1552" i="3"/>
  <c r="BO1552" i="3"/>
  <c r="BP1552" i="3"/>
  <c r="BQ1552" i="3"/>
  <c r="BK1584" i="3"/>
  <c r="BL1584" i="3"/>
  <c r="BM1584" i="3"/>
  <c r="BN1584" i="3"/>
  <c r="BO1584" i="3"/>
  <c r="BP1584" i="3"/>
  <c r="BQ1584" i="3"/>
  <c r="BN1922" i="3"/>
  <c r="BO1922" i="3"/>
  <c r="BP1922" i="3"/>
  <c r="BQ1922" i="3"/>
  <c r="BK1922" i="3"/>
  <c r="BL1922" i="3"/>
  <c r="BM1922" i="3"/>
  <c r="BO2098" i="3"/>
  <c r="BP2098" i="3"/>
  <c r="BK2098" i="3"/>
  <c r="BL2098" i="3"/>
  <c r="BM2098" i="3"/>
  <c r="BQ2098" i="3"/>
  <c r="BN2098" i="3"/>
  <c r="BO2130" i="3"/>
  <c r="BP2130" i="3"/>
  <c r="BN2130" i="3"/>
  <c r="BK2130" i="3"/>
  <c r="BL2130" i="3"/>
  <c r="BM2130" i="3"/>
  <c r="BQ2130" i="3"/>
  <c r="BM2162" i="3"/>
  <c r="BN2162" i="3"/>
  <c r="BL2162" i="3"/>
  <c r="BQ2162" i="3"/>
  <c r="BK2162" i="3"/>
  <c r="BO2162" i="3"/>
  <c r="BP2162" i="3"/>
  <c r="BQ2194" i="3"/>
  <c r="BM2194" i="3"/>
  <c r="BN2194" i="3"/>
  <c r="BK2194" i="3"/>
  <c r="BP2194" i="3"/>
  <c r="BO2194" i="3"/>
  <c r="BL2194" i="3"/>
  <c r="BP2226" i="3"/>
  <c r="BL2226" i="3"/>
  <c r="BM2226" i="3"/>
  <c r="BN2226" i="3"/>
  <c r="BO2226" i="3"/>
  <c r="BQ2226" i="3"/>
  <c r="BK2226" i="3"/>
  <c r="BP2274" i="3"/>
  <c r="BQ2274" i="3"/>
  <c r="BK2274" i="3"/>
  <c r="BM2274" i="3"/>
  <c r="BO2274" i="3"/>
  <c r="BN2274" i="3"/>
  <c r="BL2274" i="3"/>
  <c r="BL2426" i="3"/>
  <c r="BN2426" i="3"/>
  <c r="BM2426" i="3"/>
  <c r="BO2426" i="3"/>
  <c r="BP2426" i="3"/>
  <c r="BK2426" i="3"/>
  <c r="BQ2426" i="3"/>
  <c r="BM2458" i="3"/>
  <c r="BN2458" i="3"/>
  <c r="BQ2458" i="3"/>
  <c r="BL2458" i="3"/>
  <c r="BK2458" i="3"/>
  <c r="BO2458" i="3"/>
  <c r="BP2458" i="3"/>
  <c r="BL2530" i="3"/>
  <c r="BM2530" i="3"/>
  <c r="BN2530" i="3"/>
  <c r="BO2530" i="3"/>
  <c r="BP2530" i="3"/>
  <c r="BQ2530" i="3"/>
  <c r="BK2530" i="3"/>
  <c r="BL2562" i="3"/>
  <c r="BM2562" i="3"/>
  <c r="BN2562" i="3"/>
  <c r="BK2562" i="3"/>
  <c r="BP2562" i="3"/>
  <c r="BO2562" i="3"/>
  <c r="BQ2562" i="3"/>
  <c r="BK2158" i="3"/>
  <c r="BO2158" i="3"/>
  <c r="BP2158" i="3"/>
  <c r="BL2158" i="3"/>
  <c r="BN2158" i="3"/>
  <c r="BQ2158" i="3"/>
  <c r="BM2158" i="3"/>
  <c r="BP2551" i="3"/>
  <c r="BQ2551" i="3"/>
  <c r="BL2551" i="3"/>
  <c r="BK2551" i="3"/>
  <c r="BO2551" i="3"/>
  <c r="BM2551" i="3"/>
  <c r="BN2551" i="3"/>
  <c r="BK2017" i="3"/>
  <c r="BL2017" i="3"/>
  <c r="BM2017" i="3"/>
  <c r="BN2017" i="3"/>
  <c r="BO2017" i="3"/>
  <c r="BP2017" i="3"/>
  <c r="BQ2017" i="3"/>
  <c r="BN2209" i="3"/>
  <c r="BP2209" i="3"/>
  <c r="BO2209" i="3"/>
  <c r="BL2209" i="3"/>
  <c r="BQ2209" i="3"/>
  <c r="BK2209" i="3"/>
  <c r="BM2209" i="3"/>
  <c r="BL2401" i="3"/>
  <c r="BQ2401" i="3"/>
  <c r="BP2401" i="3"/>
  <c r="BN2401" i="3"/>
  <c r="BM2401" i="3"/>
  <c r="BK2401" i="3"/>
  <c r="BO2401" i="3"/>
  <c r="BQ849" i="3"/>
  <c r="BL849" i="3"/>
  <c r="BM849" i="3"/>
  <c r="BP849" i="3"/>
  <c r="BN849" i="3"/>
  <c r="BO849" i="3"/>
  <c r="BK849" i="3"/>
  <c r="BN945" i="3"/>
  <c r="BO945" i="3"/>
  <c r="BQ945" i="3"/>
  <c r="BM945" i="3"/>
  <c r="BK945" i="3"/>
  <c r="BL945" i="3"/>
  <c r="BP945" i="3"/>
  <c r="BQ1121" i="3"/>
  <c r="BM1121" i="3"/>
  <c r="BL1121" i="3"/>
  <c r="BN1121" i="3"/>
  <c r="BO1121" i="3"/>
  <c r="BK1121" i="3"/>
  <c r="BP1121" i="3"/>
  <c r="BO1185" i="3"/>
  <c r="BM1185" i="3"/>
  <c r="BN1185" i="3"/>
  <c r="BL1185" i="3"/>
  <c r="BQ1185" i="3"/>
  <c r="BK1185" i="3"/>
  <c r="BP1185" i="3"/>
  <c r="BM1217" i="3"/>
  <c r="BK1217" i="3"/>
  <c r="BO1217" i="3"/>
  <c r="BL1217" i="3"/>
  <c r="BP1217" i="3"/>
  <c r="BQ1217" i="3"/>
  <c r="BN1217" i="3"/>
  <c r="BM1249" i="3"/>
  <c r="BK1249" i="3"/>
  <c r="BL1249" i="3"/>
  <c r="BN1249" i="3"/>
  <c r="BQ1249" i="3"/>
  <c r="BO1249" i="3"/>
  <c r="BP1249" i="3"/>
  <c r="BQ1281" i="3"/>
  <c r="BM1281" i="3"/>
  <c r="BO1281" i="3"/>
  <c r="BP1281" i="3"/>
  <c r="BL1281" i="3"/>
  <c r="BK1281" i="3"/>
  <c r="BN1281" i="3"/>
  <c r="BQ1313" i="3"/>
  <c r="BM1313" i="3"/>
  <c r="BO1313" i="3"/>
  <c r="BP1313" i="3"/>
  <c r="BL1313" i="3"/>
  <c r="BK1313" i="3"/>
  <c r="BN1313" i="3"/>
  <c r="BQ1345" i="3"/>
  <c r="BM1345" i="3"/>
  <c r="BP1345" i="3"/>
  <c r="BL1345" i="3"/>
  <c r="BN1345" i="3"/>
  <c r="BO1345" i="3"/>
  <c r="BK1345" i="3"/>
  <c r="BQ1377" i="3"/>
  <c r="BM1377" i="3"/>
  <c r="BP1377" i="3"/>
  <c r="BK1377" i="3"/>
  <c r="BL1377" i="3"/>
  <c r="BN1377" i="3"/>
  <c r="BO1377" i="3"/>
  <c r="BQ1409" i="3"/>
  <c r="BL1409" i="3"/>
  <c r="BM1409" i="3"/>
  <c r="BK1409" i="3"/>
  <c r="BN1409" i="3"/>
  <c r="BO1409" i="3"/>
  <c r="BP1409" i="3"/>
  <c r="BO1441" i="3"/>
  <c r="BK1441" i="3"/>
  <c r="BN1441" i="3"/>
  <c r="BP1441" i="3"/>
  <c r="BQ1441" i="3"/>
  <c r="BL1441" i="3"/>
  <c r="BM1441" i="3"/>
  <c r="BN1875" i="3"/>
  <c r="BO1875" i="3"/>
  <c r="BP1875" i="3"/>
  <c r="BQ1875" i="3"/>
  <c r="BK1875" i="3"/>
  <c r="BL1875" i="3"/>
  <c r="BM1875" i="3"/>
  <c r="BN1939" i="3"/>
  <c r="BO1939" i="3"/>
  <c r="BP1939" i="3"/>
  <c r="BQ1939" i="3"/>
  <c r="BK1939" i="3"/>
  <c r="BL1939" i="3"/>
  <c r="BM1939" i="3"/>
  <c r="BK1987" i="3"/>
  <c r="BL1987" i="3"/>
  <c r="BM1987" i="3"/>
  <c r="BN1987" i="3"/>
  <c r="BO1987" i="3"/>
  <c r="BP1987" i="3"/>
  <c r="BQ1987" i="3"/>
  <c r="BK2019" i="3"/>
  <c r="BL2019" i="3"/>
  <c r="BM2019" i="3"/>
  <c r="BN2019" i="3"/>
  <c r="BO2019" i="3"/>
  <c r="BP2019" i="3"/>
  <c r="BQ2019" i="3"/>
  <c r="BO2083" i="3"/>
  <c r="BL2083" i="3"/>
  <c r="BN2083" i="3"/>
  <c r="BM2083" i="3"/>
  <c r="BQ2083" i="3"/>
  <c r="BK2083" i="3"/>
  <c r="BP2083" i="3"/>
  <c r="BL2115" i="3"/>
  <c r="BM2115" i="3"/>
  <c r="BQ2115" i="3"/>
  <c r="BK2115" i="3"/>
  <c r="BO2115" i="3"/>
  <c r="BP2115" i="3"/>
  <c r="BN2115" i="3"/>
  <c r="BQ2147" i="3"/>
  <c r="BM2147" i="3"/>
  <c r="BN2147" i="3"/>
  <c r="BL2147" i="3"/>
  <c r="BP2147" i="3"/>
  <c r="BK2147" i="3"/>
  <c r="BO2147" i="3"/>
  <c r="BQ2179" i="3"/>
  <c r="BM2179" i="3"/>
  <c r="BP2179" i="3"/>
  <c r="BK2179" i="3"/>
  <c r="BO2179" i="3"/>
  <c r="BN2179" i="3"/>
  <c r="BL2179" i="3"/>
  <c r="BM2211" i="3"/>
  <c r="BK2211" i="3"/>
  <c r="BO2211" i="3"/>
  <c r="BP2211" i="3"/>
  <c r="BL2211" i="3"/>
  <c r="BN2211" i="3"/>
  <c r="BQ2211" i="3"/>
  <c r="BM2243" i="3"/>
  <c r="BN2243" i="3"/>
  <c r="BK2243" i="3"/>
  <c r="BP2243" i="3"/>
  <c r="BO2243" i="3"/>
  <c r="BL2243" i="3"/>
  <c r="BQ2243" i="3"/>
  <c r="BN2291" i="3"/>
  <c r="BP2291" i="3"/>
  <c r="BK2291" i="3"/>
  <c r="BO2291" i="3"/>
  <c r="BL2291" i="3"/>
  <c r="BQ2291" i="3"/>
  <c r="BM2291" i="3"/>
  <c r="BP2339" i="3"/>
  <c r="BN2339" i="3"/>
  <c r="BL2339" i="3"/>
  <c r="BM2339" i="3"/>
  <c r="BO2339" i="3"/>
  <c r="BQ2339" i="3"/>
  <c r="BK2339" i="3"/>
  <c r="BP2371" i="3"/>
  <c r="BQ2371" i="3"/>
  <c r="BL2371" i="3"/>
  <c r="BN2371" i="3"/>
  <c r="BK2371" i="3"/>
  <c r="BO2371" i="3"/>
  <c r="BM2371" i="3"/>
  <c r="BP2403" i="3"/>
  <c r="BL2403" i="3"/>
  <c r="BQ2403" i="3"/>
  <c r="BO2403" i="3"/>
  <c r="BN2403" i="3"/>
  <c r="BK2403" i="3"/>
  <c r="BM2403" i="3"/>
  <c r="BL2443" i="3"/>
  <c r="BP2443" i="3"/>
  <c r="BQ2443" i="3"/>
  <c r="BN2443" i="3"/>
  <c r="BK2443" i="3"/>
  <c r="BO2443" i="3"/>
  <c r="BM2443" i="3"/>
  <c r="BL2515" i="3"/>
  <c r="BP2515" i="3"/>
  <c r="BQ2515" i="3"/>
  <c r="BK2515" i="3"/>
  <c r="BO2515" i="3"/>
  <c r="BN2515" i="3"/>
  <c r="BM2515" i="3"/>
  <c r="BL2547" i="3"/>
  <c r="BP2547" i="3"/>
  <c r="BQ2547" i="3"/>
  <c r="BN2547" i="3"/>
  <c r="BK2547" i="3"/>
  <c r="BO2547" i="3"/>
  <c r="BM2547" i="3"/>
  <c r="BL2595" i="3"/>
  <c r="BK2595" i="3"/>
  <c r="BN2595" i="3"/>
  <c r="BO2595" i="3"/>
  <c r="BM2595" i="3"/>
  <c r="BQ2595" i="3"/>
  <c r="BP2595" i="3"/>
  <c r="BN2182" i="3"/>
  <c r="BQ2182" i="3"/>
  <c r="BP2182" i="3"/>
  <c r="BM2182" i="3"/>
  <c r="BK2182" i="3"/>
  <c r="BO2182" i="3"/>
  <c r="BL2182" i="3"/>
  <c r="BM2518" i="3"/>
  <c r="BN2518" i="3"/>
  <c r="BO2518" i="3"/>
  <c r="BQ2518" i="3"/>
  <c r="BL2518" i="3"/>
  <c r="BP2518" i="3"/>
  <c r="BK2518" i="3"/>
  <c r="BL2535" i="3"/>
  <c r="BP2535" i="3"/>
  <c r="BQ2535" i="3"/>
  <c r="BK2535" i="3"/>
  <c r="BM2535" i="3"/>
  <c r="BO2535" i="3"/>
  <c r="BN2535" i="3"/>
  <c r="BO1647" i="3"/>
  <c r="BP1647" i="3"/>
  <c r="BQ1647" i="3"/>
  <c r="BK1647" i="3"/>
  <c r="BL1647" i="3"/>
  <c r="BM1647" i="3"/>
  <c r="BN1647" i="3"/>
  <c r="BK2009" i="3"/>
  <c r="BL2009" i="3"/>
  <c r="BM2009" i="3"/>
  <c r="BN2009" i="3"/>
  <c r="BO2009" i="3"/>
  <c r="BP2009" i="3"/>
  <c r="BQ2009" i="3"/>
  <c r="BQ2513" i="3"/>
  <c r="BL2513" i="3"/>
  <c r="BP2513" i="3"/>
  <c r="BN2513" i="3"/>
  <c r="BM2513" i="3"/>
  <c r="BK2513" i="3"/>
  <c r="BO2513" i="3"/>
  <c r="BM1090" i="3"/>
  <c r="BQ1090" i="3"/>
  <c r="BL1090" i="3"/>
  <c r="BK1090" i="3"/>
  <c r="BN1090" i="3"/>
  <c r="BO1090" i="3"/>
  <c r="BP1090" i="3"/>
  <c r="BK1122" i="3"/>
  <c r="BL1122" i="3"/>
  <c r="BO1122" i="3"/>
  <c r="BP1122" i="3"/>
  <c r="BN1122" i="3"/>
  <c r="BM1122" i="3"/>
  <c r="BQ1122" i="3"/>
  <c r="BM1218" i="3"/>
  <c r="BK1218" i="3"/>
  <c r="BL1218" i="3"/>
  <c r="BP1218" i="3"/>
  <c r="BQ1218" i="3"/>
  <c r="BO1218" i="3"/>
  <c r="BN1218" i="3"/>
  <c r="BM1250" i="3"/>
  <c r="BL1250" i="3"/>
  <c r="BN1250" i="3"/>
  <c r="BO1250" i="3"/>
  <c r="BP1250" i="3"/>
  <c r="BQ1250" i="3"/>
  <c r="BK1250" i="3"/>
  <c r="BQ1282" i="3"/>
  <c r="BN1282" i="3"/>
  <c r="BP1282" i="3"/>
  <c r="BM1282" i="3"/>
  <c r="BO1282" i="3"/>
  <c r="BK1282" i="3"/>
  <c r="BL1282" i="3"/>
  <c r="BQ1314" i="3"/>
  <c r="BN1314" i="3"/>
  <c r="BP1314" i="3"/>
  <c r="BM1314" i="3"/>
  <c r="BK1314" i="3"/>
  <c r="BL1314" i="3"/>
  <c r="BO1314" i="3"/>
  <c r="BQ1346" i="3"/>
  <c r="BN1346" i="3"/>
  <c r="BK1346" i="3"/>
  <c r="BL1346" i="3"/>
  <c r="BM1346" i="3"/>
  <c r="BO1346" i="3"/>
  <c r="BP1346" i="3"/>
  <c r="BQ1378" i="3"/>
  <c r="BN1378" i="3"/>
  <c r="BL1378" i="3"/>
  <c r="BM1378" i="3"/>
  <c r="BO1378" i="3"/>
  <c r="BP1378" i="3"/>
  <c r="BK1378" i="3"/>
  <c r="BM1482" i="3"/>
  <c r="BP1482" i="3"/>
  <c r="BQ1482" i="3"/>
  <c r="BL1482" i="3"/>
  <c r="BN1482" i="3"/>
  <c r="BO1482" i="3"/>
  <c r="BK1482" i="3"/>
  <c r="BK1538" i="3"/>
  <c r="BL1538" i="3"/>
  <c r="BM1538" i="3"/>
  <c r="BN1538" i="3"/>
  <c r="BO1538" i="3"/>
  <c r="BP1538" i="3"/>
  <c r="BQ1538" i="3"/>
  <c r="BK1570" i="3"/>
  <c r="BL1570" i="3"/>
  <c r="BM1570" i="3"/>
  <c r="BN1570" i="3"/>
  <c r="BO1570" i="3"/>
  <c r="BP1570" i="3"/>
  <c r="BQ1570" i="3"/>
  <c r="BO1650" i="3"/>
  <c r="BP1650" i="3"/>
  <c r="BQ1650" i="3"/>
  <c r="BK1650" i="3"/>
  <c r="BL1650" i="3"/>
  <c r="BM1650" i="3"/>
  <c r="BN1650" i="3"/>
  <c r="BO1714" i="3"/>
  <c r="BP1714" i="3"/>
  <c r="BQ1714" i="3"/>
  <c r="BK1714" i="3"/>
  <c r="BL1714" i="3"/>
  <c r="BM1714" i="3"/>
  <c r="BN1714" i="3"/>
  <c r="BN1876" i="3"/>
  <c r="BO1876" i="3"/>
  <c r="BP1876" i="3"/>
  <c r="BQ1876" i="3"/>
  <c r="BK1876" i="3"/>
  <c r="BL1876" i="3"/>
  <c r="BM1876" i="3"/>
  <c r="BN1908" i="3"/>
  <c r="BO1908" i="3"/>
  <c r="BP1908" i="3"/>
  <c r="BQ1908" i="3"/>
  <c r="BK1908" i="3"/>
  <c r="BL1908" i="3"/>
  <c r="BM1908" i="3"/>
  <c r="BP2108" i="3"/>
  <c r="BM2108" i="3"/>
  <c r="BK2108" i="3"/>
  <c r="BQ2108" i="3"/>
  <c r="BN2108" i="3"/>
  <c r="BL2108" i="3"/>
  <c r="BO2108" i="3"/>
  <c r="BL2140" i="3"/>
  <c r="BQ2140" i="3"/>
  <c r="BM2140" i="3"/>
  <c r="BN2140" i="3"/>
  <c r="BK2140" i="3"/>
  <c r="BP2140" i="3"/>
  <c r="BO2140" i="3"/>
  <c r="BN2172" i="3"/>
  <c r="BP2172" i="3"/>
  <c r="BK2172" i="3"/>
  <c r="BO2172" i="3"/>
  <c r="BL2172" i="3"/>
  <c r="BQ2172" i="3"/>
  <c r="BM2172" i="3"/>
  <c r="BK2204" i="3"/>
  <c r="BP2204" i="3"/>
  <c r="BO2204" i="3"/>
  <c r="BL2204" i="3"/>
  <c r="BQ2204" i="3"/>
  <c r="BN2204" i="3"/>
  <c r="BM2204" i="3"/>
  <c r="BP2236" i="3"/>
  <c r="BM2236" i="3"/>
  <c r="BL2236" i="3"/>
  <c r="BK2236" i="3"/>
  <c r="BO2236" i="3"/>
  <c r="BN2236" i="3"/>
  <c r="BQ2236" i="3"/>
  <c r="BM2292" i="3"/>
  <c r="BP2292" i="3"/>
  <c r="BO2292" i="3"/>
  <c r="BK2292" i="3"/>
  <c r="BN2292" i="3"/>
  <c r="BL2292" i="3"/>
  <c r="BQ2292" i="3"/>
  <c r="BM2436" i="3"/>
  <c r="BN2436" i="3"/>
  <c r="BK2436" i="3"/>
  <c r="BO2436" i="3"/>
  <c r="BQ2436" i="3"/>
  <c r="BL2436" i="3"/>
  <c r="BP2436" i="3"/>
  <c r="BM2468" i="3"/>
  <c r="BN2468" i="3"/>
  <c r="BK2468" i="3"/>
  <c r="BQ2468" i="3"/>
  <c r="BO2468" i="3"/>
  <c r="BL2468" i="3"/>
  <c r="BP2468" i="3"/>
  <c r="BM2532" i="3"/>
  <c r="BN2532" i="3"/>
  <c r="BQ2532" i="3"/>
  <c r="BL2532" i="3"/>
  <c r="BK2532" i="3"/>
  <c r="BO2532" i="3"/>
  <c r="BP2532" i="3"/>
  <c r="BM2564" i="3"/>
  <c r="BN2564" i="3"/>
  <c r="BK2564" i="3"/>
  <c r="BO2564" i="3"/>
  <c r="BQ2564" i="3"/>
  <c r="BL2564" i="3"/>
  <c r="BP2564" i="3"/>
  <c r="BK2142" i="3"/>
  <c r="BN2142" i="3"/>
  <c r="BO2142" i="3"/>
  <c r="BP2142" i="3"/>
  <c r="BL2142" i="3"/>
  <c r="BQ2142" i="3"/>
  <c r="BM2142" i="3"/>
  <c r="BM2558" i="3"/>
  <c r="BN2558" i="3"/>
  <c r="BK2558" i="3"/>
  <c r="BO2558" i="3"/>
  <c r="BQ2558" i="3"/>
  <c r="BL2558" i="3"/>
  <c r="BP2558" i="3"/>
  <c r="BN1937" i="3"/>
  <c r="BO1937" i="3"/>
  <c r="BP1937" i="3"/>
  <c r="BQ1937" i="3"/>
  <c r="BK1937" i="3"/>
  <c r="BL1937" i="3"/>
  <c r="BM1937" i="3"/>
  <c r="BL2449" i="3"/>
  <c r="BP2449" i="3"/>
  <c r="BQ2449" i="3"/>
  <c r="BM2449" i="3"/>
  <c r="BN2449" i="3"/>
  <c r="BO2449" i="3"/>
  <c r="BK2449" i="3"/>
  <c r="BQ1323" i="3"/>
  <c r="BO1323" i="3"/>
  <c r="BK1323" i="3"/>
  <c r="BM1323" i="3"/>
  <c r="BN1323" i="3"/>
  <c r="BP1323" i="3"/>
  <c r="BL1323" i="3"/>
  <c r="BK1555" i="3"/>
  <c r="BL1555" i="3"/>
  <c r="BM1555" i="3"/>
  <c r="BN1555" i="3"/>
  <c r="BO1555" i="3"/>
  <c r="BP1555" i="3"/>
  <c r="BQ1555" i="3"/>
  <c r="BO1699" i="3"/>
  <c r="BP1699" i="3"/>
  <c r="BQ1699" i="3"/>
  <c r="BK1699" i="3"/>
  <c r="BL1699" i="3"/>
  <c r="BM1699" i="3"/>
  <c r="BN1699" i="3"/>
  <c r="BN1861" i="3"/>
  <c r="BO1861" i="3"/>
  <c r="BP1861" i="3"/>
  <c r="BQ1861" i="3"/>
  <c r="BK1861" i="3"/>
  <c r="BL1861" i="3"/>
  <c r="BM1861" i="3"/>
  <c r="BN1893" i="3"/>
  <c r="BO1893" i="3"/>
  <c r="BP1893" i="3"/>
  <c r="BQ1893" i="3"/>
  <c r="BK1893" i="3"/>
  <c r="BL1893" i="3"/>
  <c r="BM1893" i="3"/>
  <c r="BN1140" i="3"/>
  <c r="BP1140" i="3"/>
  <c r="BQ1140" i="3"/>
  <c r="BK1140" i="3"/>
  <c r="BL1140" i="3"/>
  <c r="BM1140" i="3"/>
  <c r="BO1140" i="3"/>
  <c r="BQ1396" i="3"/>
  <c r="BP1396" i="3"/>
  <c r="BK1396" i="3"/>
  <c r="BL1396" i="3"/>
  <c r="BN1396" i="3"/>
  <c r="BO1396" i="3"/>
  <c r="BM1396" i="3"/>
  <c r="BM2374" i="3"/>
  <c r="BN2374" i="3"/>
  <c r="BK2374" i="3"/>
  <c r="BO2374" i="3"/>
  <c r="BQ2374" i="3"/>
  <c r="BP2374" i="3"/>
  <c r="BL2374" i="3"/>
  <c r="BN2408" i="3"/>
  <c r="BM2408" i="3"/>
  <c r="BK2408" i="3"/>
  <c r="BL2408" i="3"/>
  <c r="BQ2408" i="3"/>
  <c r="BO2408" i="3"/>
  <c r="BP2408" i="3"/>
  <c r="BM1100" i="3"/>
  <c r="BN1100" i="3"/>
  <c r="BL1100" i="3"/>
  <c r="BO1100" i="3"/>
  <c r="BP1100" i="3"/>
  <c r="BK1100" i="3"/>
  <c r="BQ1100" i="3"/>
  <c r="BM1228" i="3"/>
  <c r="BN1228" i="3"/>
  <c r="BO1228" i="3"/>
  <c r="BK1228" i="3"/>
  <c r="BP1228" i="3"/>
  <c r="BQ1228" i="3"/>
  <c r="BL1228" i="3"/>
  <c r="BQ1292" i="3"/>
  <c r="BP1292" i="3"/>
  <c r="BK1292" i="3"/>
  <c r="BL1292" i="3"/>
  <c r="BO1292" i="3"/>
  <c r="BM1292" i="3"/>
  <c r="BN1292" i="3"/>
  <c r="BQ1356" i="3"/>
  <c r="BP1356" i="3"/>
  <c r="BK1356" i="3"/>
  <c r="BL1356" i="3"/>
  <c r="BM1356" i="3"/>
  <c r="BN1356" i="3"/>
  <c r="BO1356" i="3"/>
  <c r="BQ1420" i="3"/>
  <c r="BL1420" i="3"/>
  <c r="BM1420" i="3"/>
  <c r="BK1420" i="3"/>
  <c r="BN1420" i="3"/>
  <c r="BO1420" i="3"/>
  <c r="BP1420" i="3"/>
  <c r="BK1564" i="3"/>
  <c r="BL1564" i="3"/>
  <c r="BM1564" i="3"/>
  <c r="BN1564" i="3"/>
  <c r="BO1564" i="3"/>
  <c r="BP1564" i="3"/>
  <c r="BQ1564" i="3"/>
  <c r="BK1982" i="3"/>
  <c r="BL1982" i="3"/>
  <c r="BM1982" i="3"/>
  <c r="BN1982" i="3"/>
  <c r="BO1982" i="3"/>
  <c r="BP1982" i="3"/>
  <c r="BQ1982" i="3"/>
  <c r="BM2432" i="3"/>
  <c r="BN2432" i="3"/>
  <c r="BP2432" i="3"/>
  <c r="BO2432" i="3"/>
  <c r="BL2432" i="3"/>
  <c r="BK2432" i="3"/>
  <c r="BQ2432" i="3"/>
  <c r="BM1485" i="3"/>
  <c r="BP1485" i="3"/>
  <c r="BQ1485" i="3"/>
  <c r="BN1485" i="3"/>
  <c r="BO1485" i="3"/>
  <c r="BK1485" i="3"/>
  <c r="BL1485" i="3"/>
  <c r="BK1549" i="3"/>
  <c r="BL1549" i="3"/>
  <c r="BM1549" i="3"/>
  <c r="BN1549" i="3"/>
  <c r="BO1549" i="3"/>
  <c r="BP1549" i="3"/>
  <c r="BQ1549" i="3"/>
  <c r="BK1581" i="3"/>
  <c r="BL1581" i="3"/>
  <c r="BM1581" i="3"/>
  <c r="BN1581" i="3"/>
  <c r="BO1581" i="3"/>
  <c r="BP1581" i="3"/>
  <c r="BQ1581" i="3"/>
  <c r="BN1863" i="3"/>
  <c r="BO1863" i="3"/>
  <c r="BP1863" i="3"/>
  <c r="BQ1863" i="3"/>
  <c r="BK1863" i="3"/>
  <c r="BL1863" i="3"/>
  <c r="BM1863" i="3"/>
  <c r="BN1895" i="3"/>
  <c r="BO1895" i="3"/>
  <c r="BP1895" i="3"/>
  <c r="BQ1895" i="3"/>
  <c r="BK1895" i="3"/>
  <c r="BL1895" i="3"/>
  <c r="BM1895" i="3"/>
  <c r="BL2328" i="3"/>
  <c r="BQ2328" i="3"/>
  <c r="BK2328" i="3"/>
  <c r="BP2328" i="3"/>
  <c r="BO2328" i="3"/>
  <c r="BM2328" i="3"/>
  <c r="BN2328" i="3"/>
  <c r="BM1070" i="3"/>
  <c r="BL1070" i="3"/>
  <c r="BN1070" i="3"/>
  <c r="BQ1070" i="3"/>
  <c r="BK1070" i="3"/>
  <c r="BO1070" i="3"/>
  <c r="BP1070" i="3"/>
  <c r="BN1134" i="3"/>
  <c r="BM1134" i="3"/>
  <c r="BK1134" i="3"/>
  <c r="BO1134" i="3"/>
  <c r="BP1134" i="3"/>
  <c r="BQ1134" i="3"/>
  <c r="BL1134" i="3"/>
  <c r="BM1486" i="3"/>
  <c r="BP1486" i="3"/>
  <c r="BQ1486" i="3"/>
  <c r="BK1486" i="3"/>
  <c r="BL1486" i="3"/>
  <c r="BN1486" i="3"/>
  <c r="BO1486" i="3"/>
  <c r="BN1912" i="3"/>
  <c r="BO1912" i="3"/>
  <c r="BP1912" i="3"/>
  <c r="BQ1912" i="3"/>
  <c r="BK1912" i="3"/>
  <c r="BL1912" i="3"/>
  <c r="BM1912" i="3"/>
  <c r="BN1944" i="3"/>
  <c r="BO1944" i="3"/>
  <c r="BP1944" i="3"/>
  <c r="BQ1944" i="3"/>
  <c r="BK1944" i="3"/>
  <c r="BL1944" i="3"/>
  <c r="BM1944" i="3"/>
  <c r="BK1984" i="3"/>
  <c r="BL1984" i="3"/>
  <c r="BM1984" i="3"/>
  <c r="BN1984" i="3"/>
  <c r="BO1984" i="3"/>
  <c r="BP1984" i="3"/>
  <c r="BQ1984" i="3"/>
  <c r="BK2016" i="3"/>
  <c r="BL2016" i="3"/>
  <c r="BM2016" i="3"/>
  <c r="BN2016" i="3"/>
  <c r="BO2016" i="3"/>
  <c r="BP2016" i="3"/>
  <c r="BQ2016" i="3"/>
  <c r="BM2416" i="3"/>
  <c r="BN2416" i="3"/>
  <c r="BK2416" i="3"/>
  <c r="BL2416" i="3"/>
  <c r="BO2416" i="3"/>
  <c r="BP2416" i="3"/>
  <c r="BQ2416" i="3"/>
  <c r="BK1543" i="3"/>
  <c r="BL1543" i="3"/>
  <c r="BM1543" i="3"/>
  <c r="BN1543" i="3"/>
  <c r="BO1543" i="3"/>
  <c r="BP1543" i="3"/>
  <c r="BQ1543" i="3"/>
  <c r="BP1095" i="3"/>
  <c r="BQ1095" i="3"/>
  <c r="BL1095" i="3"/>
  <c r="BN1095" i="3"/>
  <c r="BM1095" i="3"/>
  <c r="BK1095" i="3"/>
  <c r="BO1095" i="3"/>
  <c r="BN1127" i="3"/>
  <c r="BK1127" i="3"/>
  <c r="BO1127" i="3"/>
  <c r="BL1127" i="3"/>
  <c r="BM1127" i="3"/>
  <c r="BP1127" i="3"/>
  <c r="BQ1127" i="3"/>
  <c r="BN1159" i="3"/>
  <c r="BK1159" i="3"/>
  <c r="BO1159" i="3"/>
  <c r="BP1159" i="3"/>
  <c r="BM1159" i="3"/>
  <c r="BL1159" i="3"/>
  <c r="BQ1159" i="3"/>
  <c r="BM1191" i="3"/>
  <c r="BQ1191" i="3"/>
  <c r="BL1191" i="3"/>
  <c r="BO1191" i="3"/>
  <c r="BN1191" i="3"/>
  <c r="BK1191" i="3"/>
  <c r="BP1191" i="3"/>
  <c r="BM1223" i="3"/>
  <c r="BQ1223" i="3"/>
  <c r="BL1223" i="3"/>
  <c r="BK1223" i="3"/>
  <c r="BN1223" i="3"/>
  <c r="BO1223" i="3"/>
  <c r="BP1223" i="3"/>
  <c r="BM1255" i="3"/>
  <c r="BL1255" i="3"/>
  <c r="BO1255" i="3"/>
  <c r="BP1255" i="3"/>
  <c r="BQ1255" i="3"/>
  <c r="BK1255" i="3"/>
  <c r="BN1255" i="3"/>
  <c r="BQ1287" i="3"/>
  <c r="BK1287" i="3"/>
  <c r="BM1287" i="3"/>
  <c r="BN1287" i="3"/>
  <c r="BO1287" i="3"/>
  <c r="BL1287" i="3"/>
  <c r="BP1287" i="3"/>
  <c r="BQ1319" i="3"/>
  <c r="BK1319" i="3"/>
  <c r="BM1319" i="3"/>
  <c r="BN1319" i="3"/>
  <c r="BO1319" i="3"/>
  <c r="BL1319" i="3"/>
  <c r="BP1319" i="3"/>
  <c r="BQ1351" i="3"/>
  <c r="BK1351" i="3"/>
  <c r="BN1351" i="3"/>
  <c r="BO1351" i="3"/>
  <c r="BL1351" i="3"/>
  <c r="BM1351" i="3"/>
  <c r="BP1351" i="3"/>
  <c r="BQ1383" i="3"/>
  <c r="BK1383" i="3"/>
  <c r="BN1383" i="3"/>
  <c r="BO1383" i="3"/>
  <c r="BP1383" i="3"/>
  <c r="BL1383" i="3"/>
  <c r="BM1383" i="3"/>
  <c r="BQ1415" i="3"/>
  <c r="BL1415" i="3"/>
  <c r="BM1415" i="3"/>
  <c r="BK1415" i="3"/>
  <c r="BN1415" i="3"/>
  <c r="BO1415" i="3"/>
  <c r="BP1415" i="3"/>
  <c r="BQ840" i="3"/>
  <c r="BL840" i="3"/>
  <c r="BM840" i="3"/>
  <c r="BP840" i="3"/>
  <c r="BK840" i="3"/>
  <c r="BN840" i="3"/>
  <c r="BO840" i="3"/>
  <c r="BN936" i="3"/>
  <c r="BO936" i="3"/>
  <c r="BQ936" i="3"/>
  <c r="BM936" i="3"/>
  <c r="BL936" i="3"/>
  <c r="BK936" i="3"/>
  <c r="BP936" i="3"/>
  <c r="BM1080" i="3"/>
  <c r="BO1080" i="3"/>
  <c r="BP1080" i="3"/>
  <c r="BN1080" i="3"/>
  <c r="BL1080" i="3"/>
  <c r="BK1080" i="3"/>
  <c r="BQ1080" i="3"/>
  <c r="BQ1112" i="3"/>
  <c r="BP1112" i="3"/>
  <c r="BL1112" i="3"/>
  <c r="BM1112" i="3"/>
  <c r="BO1112" i="3"/>
  <c r="BK1112" i="3"/>
  <c r="BN1112" i="3"/>
  <c r="BN1144" i="3"/>
  <c r="BK1144" i="3"/>
  <c r="BL1144" i="3"/>
  <c r="BP1144" i="3"/>
  <c r="BQ1144" i="3"/>
  <c r="BO1144" i="3"/>
  <c r="BM1144" i="3"/>
  <c r="BM1208" i="3"/>
  <c r="BN1208" i="3"/>
  <c r="BK1208" i="3"/>
  <c r="BO1208" i="3"/>
  <c r="BP1208" i="3"/>
  <c r="BQ1208" i="3"/>
  <c r="BL1208" i="3"/>
  <c r="BQ1272" i="3"/>
  <c r="BL1272" i="3"/>
  <c r="BN1272" i="3"/>
  <c r="BO1272" i="3"/>
  <c r="BP1272" i="3"/>
  <c r="BK1272" i="3"/>
  <c r="BM1272" i="3"/>
  <c r="BQ1336" i="3"/>
  <c r="BL1336" i="3"/>
  <c r="BO1336" i="3"/>
  <c r="BP1336" i="3"/>
  <c r="BK1336" i="3"/>
  <c r="BM1336" i="3"/>
  <c r="BN1336" i="3"/>
  <c r="BQ1368" i="3"/>
  <c r="BL1368" i="3"/>
  <c r="BO1368" i="3"/>
  <c r="BP1368" i="3"/>
  <c r="BK1368" i="3"/>
  <c r="BM1368" i="3"/>
  <c r="BN1368" i="3"/>
  <c r="BQ1400" i="3"/>
  <c r="BL1400" i="3"/>
  <c r="BO1400" i="3"/>
  <c r="BP1400" i="3"/>
  <c r="BK1400" i="3"/>
  <c r="BM1400" i="3"/>
  <c r="BN1400" i="3"/>
  <c r="BO1640" i="3"/>
  <c r="BP1640" i="3"/>
  <c r="BQ1640" i="3"/>
  <c r="BK1640" i="3"/>
  <c r="BL1640" i="3"/>
  <c r="BM1640" i="3"/>
  <c r="BN1640" i="3"/>
  <c r="BO1704" i="3"/>
  <c r="BP1704" i="3"/>
  <c r="BQ1704" i="3"/>
  <c r="BK1704" i="3"/>
  <c r="BL1704" i="3"/>
  <c r="BM1704" i="3"/>
  <c r="BN1704" i="3"/>
  <c r="BN1930" i="3"/>
  <c r="BO1930" i="3"/>
  <c r="BP1930" i="3"/>
  <c r="BQ1930" i="3"/>
  <c r="BK1930" i="3"/>
  <c r="BL1930" i="3"/>
  <c r="BM1930" i="3"/>
  <c r="BK1978" i="3"/>
  <c r="BL1978" i="3"/>
  <c r="BM1978" i="3"/>
  <c r="BN1978" i="3"/>
  <c r="BO1978" i="3"/>
  <c r="BP1978" i="3"/>
  <c r="BQ1978" i="3"/>
  <c r="BK2010" i="3"/>
  <c r="BL2010" i="3"/>
  <c r="BM2010" i="3"/>
  <c r="BN2010" i="3"/>
  <c r="BO2010" i="3"/>
  <c r="BP2010" i="3"/>
  <c r="BQ2010" i="3"/>
  <c r="BK2042" i="3"/>
  <c r="BL2042" i="3"/>
  <c r="BM2042" i="3"/>
  <c r="BN2042" i="3"/>
  <c r="BO2042" i="3"/>
  <c r="BP2042" i="3"/>
  <c r="BQ2042" i="3"/>
  <c r="BP2330" i="3"/>
  <c r="BQ2330" i="3"/>
  <c r="BN2330" i="3"/>
  <c r="BK2330" i="3"/>
  <c r="BL2330" i="3"/>
  <c r="BO2330" i="3"/>
  <c r="BM2330" i="3"/>
  <c r="BL2362" i="3"/>
  <c r="BM2362" i="3"/>
  <c r="BN2362" i="3"/>
  <c r="BO2362" i="3"/>
  <c r="BQ2362" i="3"/>
  <c r="BK2362" i="3"/>
  <c r="BP2362" i="3"/>
  <c r="BM2394" i="3"/>
  <c r="BN2394" i="3"/>
  <c r="BK2394" i="3"/>
  <c r="BO2394" i="3"/>
  <c r="BQ2394" i="3"/>
  <c r="BL2394" i="3"/>
  <c r="BP2394" i="3"/>
  <c r="BM2406" i="3"/>
  <c r="BN2406" i="3"/>
  <c r="BQ2406" i="3"/>
  <c r="BK2406" i="3"/>
  <c r="BL2406" i="3"/>
  <c r="BO2406" i="3"/>
  <c r="BP2406" i="3"/>
  <c r="BK1583" i="3"/>
  <c r="BL1583" i="3"/>
  <c r="BM1583" i="3"/>
  <c r="BN1583" i="3"/>
  <c r="BO1583" i="3"/>
  <c r="BP1583" i="3"/>
  <c r="BQ1583" i="3"/>
  <c r="BQ857" i="3"/>
  <c r="BL857" i="3"/>
  <c r="BM857" i="3"/>
  <c r="BP857" i="3"/>
  <c r="BN857" i="3"/>
  <c r="BO857" i="3"/>
  <c r="BK857" i="3"/>
  <c r="BN953" i="3"/>
  <c r="BO953" i="3"/>
  <c r="BQ953" i="3"/>
  <c r="BM953" i="3"/>
  <c r="BK953" i="3"/>
  <c r="BL953" i="3"/>
  <c r="BP953" i="3"/>
  <c r="BQ1353" i="3"/>
  <c r="BM1353" i="3"/>
  <c r="BP1353" i="3"/>
  <c r="BK1353" i="3"/>
  <c r="BL1353" i="3"/>
  <c r="BN1353" i="3"/>
  <c r="BO1353" i="3"/>
  <c r="BM1489" i="3"/>
  <c r="BP1489" i="3"/>
  <c r="BQ1489" i="3"/>
  <c r="BK1489" i="3"/>
  <c r="BL1489" i="3"/>
  <c r="BN1489" i="3"/>
  <c r="BO1489" i="3"/>
  <c r="BK1545" i="3"/>
  <c r="BL1545" i="3"/>
  <c r="BM1545" i="3"/>
  <c r="BN1545" i="3"/>
  <c r="BO1545" i="3"/>
  <c r="BP1545" i="3"/>
  <c r="BQ1545" i="3"/>
  <c r="BK1577" i="3"/>
  <c r="BL1577" i="3"/>
  <c r="BM1577" i="3"/>
  <c r="BN1577" i="3"/>
  <c r="BO1577" i="3"/>
  <c r="BP1577" i="3"/>
  <c r="BQ1577" i="3"/>
  <c r="BO1689" i="3"/>
  <c r="BP1689" i="3"/>
  <c r="BQ1689" i="3"/>
  <c r="BK1689" i="3"/>
  <c r="BL1689" i="3"/>
  <c r="BM1689" i="3"/>
  <c r="BN1689" i="3"/>
  <c r="BM2384" i="3"/>
  <c r="BN2384" i="3"/>
  <c r="BK2384" i="3"/>
  <c r="BO2384" i="3"/>
  <c r="BP2384" i="3"/>
  <c r="BL2384" i="3"/>
  <c r="BQ2384" i="3"/>
  <c r="BN930" i="3"/>
  <c r="BO930" i="3"/>
  <c r="BQ930" i="3"/>
  <c r="BM930" i="3"/>
  <c r="BK930" i="3"/>
  <c r="BL930" i="3"/>
  <c r="BP930" i="3"/>
  <c r="BM1066" i="3"/>
  <c r="BQ1066" i="3"/>
  <c r="BL1066" i="3"/>
  <c r="BN1066" i="3"/>
  <c r="BO1066" i="3"/>
  <c r="BP1066" i="3"/>
  <c r="BK1066" i="3"/>
  <c r="BK1098" i="3"/>
  <c r="BN1098" i="3"/>
  <c r="BO1098" i="3"/>
  <c r="BL1098" i="3"/>
  <c r="BM1098" i="3"/>
  <c r="BP1098" i="3"/>
  <c r="BQ1098" i="3"/>
  <c r="BN1130" i="3"/>
  <c r="BM1130" i="3"/>
  <c r="BO1130" i="3"/>
  <c r="BL1130" i="3"/>
  <c r="BQ1130" i="3"/>
  <c r="BK1130" i="3"/>
  <c r="BP1130" i="3"/>
  <c r="BN1162" i="3"/>
  <c r="BM1162" i="3"/>
  <c r="BO1162" i="3"/>
  <c r="BK1162" i="3"/>
  <c r="BL1162" i="3"/>
  <c r="BP1162" i="3"/>
  <c r="BQ1162" i="3"/>
  <c r="BM1490" i="3"/>
  <c r="BP1490" i="3"/>
  <c r="BQ1490" i="3"/>
  <c r="BL1490" i="3"/>
  <c r="BN1490" i="3"/>
  <c r="BO1490" i="3"/>
  <c r="BK1490" i="3"/>
  <c r="BN1852" i="3"/>
  <c r="BO1852" i="3"/>
  <c r="BP1852" i="3"/>
  <c r="BQ1852" i="3"/>
  <c r="BK1852" i="3"/>
  <c r="BL1852" i="3"/>
  <c r="BM1852" i="3"/>
  <c r="BN1884" i="3"/>
  <c r="BO1884" i="3"/>
  <c r="BP1884" i="3"/>
  <c r="BQ1884" i="3"/>
  <c r="BK1884" i="3"/>
  <c r="BL1884" i="3"/>
  <c r="BM1884" i="3"/>
  <c r="BN1916" i="3"/>
  <c r="BO1916" i="3"/>
  <c r="BP1916" i="3"/>
  <c r="BQ1916" i="3"/>
  <c r="BK1916" i="3"/>
  <c r="BL1916" i="3"/>
  <c r="BM1916" i="3"/>
  <c r="BN1948" i="3"/>
  <c r="BO1948" i="3"/>
  <c r="BP1948" i="3"/>
  <c r="BQ1948" i="3"/>
  <c r="BK1948" i="3"/>
  <c r="BL1948" i="3"/>
  <c r="BM1948" i="3"/>
  <c r="BK1988" i="3"/>
  <c r="BL1988" i="3"/>
  <c r="BM1988" i="3"/>
  <c r="BN1988" i="3"/>
  <c r="BO1988" i="3"/>
  <c r="BP1988" i="3"/>
  <c r="BQ1988" i="3"/>
  <c r="BK2020" i="3"/>
  <c r="BL2020" i="3"/>
  <c r="BM2020" i="3"/>
  <c r="BN2020" i="3"/>
  <c r="BO2020" i="3"/>
  <c r="BP2020" i="3"/>
  <c r="BQ2020" i="3"/>
  <c r="BM2316" i="3"/>
  <c r="BP2316" i="3"/>
  <c r="BL2316" i="3"/>
  <c r="BQ2316" i="3"/>
  <c r="BN2316" i="3"/>
  <c r="BK2316" i="3"/>
  <c r="BO2316" i="3"/>
  <c r="BN2348" i="3"/>
  <c r="BM2348" i="3"/>
  <c r="BL2348" i="3"/>
  <c r="BK2348" i="3"/>
  <c r="BP2348" i="3"/>
  <c r="BO2348" i="3"/>
  <c r="BQ2348" i="3"/>
  <c r="BN2380" i="3"/>
  <c r="BM2380" i="3"/>
  <c r="BK2380" i="3"/>
  <c r="BO2380" i="3"/>
  <c r="BQ2380" i="3"/>
  <c r="BL2380" i="3"/>
  <c r="BP2380" i="3"/>
  <c r="BK2030" i="3"/>
  <c r="BL2030" i="3"/>
  <c r="BM2030" i="3"/>
  <c r="BN2030" i="3"/>
  <c r="BO2030" i="3"/>
  <c r="BP2030" i="3"/>
  <c r="BQ2030" i="3"/>
  <c r="BM2382" i="3"/>
  <c r="BN2382" i="3"/>
  <c r="BQ2382" i="3"/>
  <c r="BK2382" i="3"/>
  <c r="BL2382" i="3"/>
  <c r="BO2382" i="3"/>
  <c r="BP2382" i="3"/>
  <c r="BM2352" i="3"/>
  <c r="BN2352" i="3"/>
  <c r="BQ2352" i="3"/>
  <c r="BP2352" i="3"/>
  <c r="BK2352" i="3"/>
  <c r="BL2352" i="3"/>
  <c r="BO2352" i="3"/>
  <c r="BQ835" i="3"/>
  <c r="BL835" i="3"/>
  <c r="BM835" i="3"/>
  <c r="BP835" i="3"/>
  <c r="BK835" i="3"/>
  <c r="BN835" i="3"/>
  <c r="BO835" i="3"/>
  <c r="BN931" i="3"/>
  <c r="BO931" i="3"/>
  <c r="BQ931" i="3"/>
  <c r="BM931" i="3"/>
  <c r="BK931" i="3"/>
  <c r="BP931" i="3"/>
  <c r="BL931" i="3"/>
  <c r="BM1067" i="3"/>
  <c r="BN1067" i="3"/>
  <c r="BP1067" i="3"/>
  <c r="BO1067" i="3"/>
  <c r="BL1067" i="3"/>
  <c r="BQ1067" i="3"/>
  <c r="BK1067" i="3"/>
  <c r="BL1099" i="3"/>
  <c r="BP1099" i="3"/>
  <c r="BQ1099" i="3"/>
  <c r="BK1099" i="3"/>
  <c r="BO1099" i="3"/>
  <c r="BN1099" i="3"/>
  <c r="BM1099" i="3"/>
  <c r="BN1131" i="3"/>
  <c r="BO1131" i="3"/>
  <c r="BP1131" i="3"/>
  <c r="BK1131" i="3"/>
  <c r="BL1131" i="3"/>
  <c r="BM1131" i="3"/>
  <c r="BQ1131" i="3"/>
  <c r="BN1163" i="3"/>
  <c r="BO1163" i="3"/>
  <c r="BP1163" i="3"/>
  <c r="BL1163" i="3"/>
  <c r="BQ1163" i="3"/>
  <c r="BK1163" i="3"/>
  <c r="BM1163" i="3"/>
  <c r="BM1195" i="3"/>
  <c r="BL1195" i="3"/>
  <c r="BN1195" i="3"/>
  <c r="BQ1195" i="3"/>
  <c r="BK1195" i="3"/>
  <c r="BP1195" i="3"/>
  <c r="BO1195" i="3"/>
  <c r="BM1227" i="3"/>
  <c r="BL1227" i="3"/>
  <c r="BN1227" i="3"/>
  <c r="BQ1227" i="3"/>
  <c r="BK1227" i="3"/>
  <c r="BO1227" i="3"/>
  <c r="BP1227" i="3"/>
  <c r="BM1259" i="3"/>
  <c r="BN1259" i="3"/>
  <c r="BK1259" i="3"/>
  <c r="BO1259" i="3"/>
  <c r="BP1259" i="3"/>
  <c r="BQ1259" i="3"/>
  <c r="BL1259" i="3"/>
  <c r="BQ1291" i="3"/>
  <c r="BO1291" i="3"/>
  <c r="BK1291" i="3"/>
  <c r="BN1291" i="3"/>
  <c r="BP1291" i="3"/>
  <c r="BL1291" i="3"/>
  <c r="BM1291" i="3"/>
  <c r="BQ1355" i="3"/>
  <c r="BO1355" i="3"/>
  <c r="BK1355" i="3"/>
  <c r="BL1355" i="3"/>
  <c r="BM1355" i="3"/>
  <c r="BN1355" i="3"/>
  <c r="BP1355" i="3"/>
  <c r="BQ1387" i="3"/>
  <c r="BO1387" i="3"/>
  <c r="BK1387" i="3"/>
  <c r="BM1387" i="3"/>
  <c r="BN1387" i="3"/>
  <c r="BP1387" i="3"/>
  <c r="BL1387" i="3"/>
  <c r="BQ1419" i="3"/>
  <c r="BL1419" i="3"/>
  <c r="BM1419" i="3"/>
  <c r="BK1419" i="3"/>
  <c r="BN1419" i="3"/>
  <c r="BO1419" i="3"/>
  <c r="BP1419" i="3"/>
  <c r="BQ1451" i="3"/>
  <c r="BL1451" i="3"/>
  <c r="BM1451" i="3"/>
  <c r="BK1451" i="3"/>
  <c r="BN1451" i="3"/>
  <c r="BO1451" i="3"/>
  <c r="BP1451" i="3"/>
  <c r="BM1491" i="3"/>
  <c r="BP1491" i="3"/>
  <c r="BQ1491" i="3"/>
  <c r="BK1491" i="3"/>
  <c r="BL1491" i="3"/>
  <c r="BN1491" i="3"/>
  <c r="BO1491" i="3"/>
  <c r="BO1635" i="3"/>
  <c r="BP1635" i="3"/>
  <c r="BQ1635" i="3"/>
  <c r="BK1635" i="3"/>
  <c r="BL1635" i="3"/>
  <c r="BM1635" i="3"/>
  <c r="BN1635" i="3"/>
  <c r="BN1925" i="3"/>
  <c r="BO1925" i="3"/>
  <c r="BP1925" i="3"/>
  <c r="BQ1925" i="3"/>
  <c r="BK1925" i="3"/>
  <c r="BL1925" i="3"/>
  <c r="BM1925" i="3"/>
  <c r="BN1957" i="3"/>
  <c r="BO1957" i="3"/>
  <c r="BP1957" i="3"/>
  <c r="BQ1957" i="3"/>
  <c r="BK1957" i="3"/>
  <c r="BL1957" i="3"/>
  <c r="BM1957" i="3"/>
  <c r="BK1997" i="3"/>
  <c r="BL1997" i="3"/>
  <c r="BM1997" i="3"/>
  <c r="BN1997" i="3"/>
  <c r="BO1997" i="3"/>
  <c r="BP1997" i="3"/>
  <c r="BQ1997" i="3"/>
  <c r="BK2029" i="3"/>
  <c r="BL2029" i="3"/>
  <c r="BM2029" i="3"/>
  <c r="BN2029" i="3"/>
  <c r="BO2029" i="3"/>
  <c r="BP2029" i="3"/>
  <c r="BQ2029" i="3"/>
  <c r="BP2093" i="3"/>
  <c r="BL2093" i="3"/>
  <c r="BN2093" i="3"/>
  <c r="BO2093" i="3"/>
  <c r="BM2093" i="3"/>
  <c r="BQ2093" i="3"/>
  <c r="BK2093" i="3"/>
  <c r="BO2125" i="3"/>
  <c r="BM2125" i="3"/>
  <c r="BQ2125" i="3"/>
  <c r="BK2125" i="3"/>
  <c r="BP2125" i="3"/>
  <c r="BL2125" i="3"/>
  <c r="BN2125" i="3"/>
  <c r="BM2157" i="3"/>
  <c r="BQ2157" i="3"/>
  <c r="BN2157" i="3"/>
  <c r="BO2157" i="3"/>
  <c r="BL2157" i="3"/>
  <c r="BP2157" i="3"/>
  <c r="BK2157" i="3"/>
  <c r="BP2189" i="3"/>
  <c r="BQ2189" i="3"/>
  <c r="BL2189" i="3"/>
  <c r="BM2189" i="3"/>
  <c r="BK2189" i="3"/>
  <c r="BO2189" i="3"/>
  <c r="BN2189" i="3"/>
  <c r="BM2221" i="3"/>
  <c r="BK2221" i="3"/>
  <c r="BO2221" i="3"/>
  <c r="BN2221" i="3"/>
  <c r="BP2221" i="3"/>
  <c r="BQ2221" i="3"/>
  <c r="BL2221" i="3"/>
  <c r="BM2277" i="3"/>
  <c r="BN2277" i="3"/>
  <c r="BQ2277" i="3"/>
  <c r="BK2277" i="3"/>
  <c r="BP2277" i="3"/>
  <c r="BO2277" i="3"/>
  <c r="BL2277" i="3"/>
  <c r="BM2325" i="3"/>
  <c r="BN2325" i="3"/>
  <c r="BQ2325" i="3"/>
  <c r="BP2325" i="3"/>
  <c r="BL2325" i="3"/>
  <c r="BK2325" i="3"/>
  <c r="BO2325" i="3"/>
  <c r="BQ2357" i="3"/>
  <c r="BL2357" i="3"/>
  <c r="BP2357" i="3"/>
  <c r="BO2357" i="3"/>
  <c r="BN2357" i="3"/>
  <c r="BM2357" i="3"/>
  <c r="BK2357" i="3"/>
  <c r="BQ2389" i="3"/>
  <c r="BL2389" i="3"/>
  <c r="BP2389" i="3"/>
  <c r="BN2389" i="3"/>
  <c r="BK2389" i="3"/>
  <c r="BM2389" i="3"/>
  <c r="BO2389" i="3"/>
  <c r="BQ2421" i="3"/>
  <c r="BL2421" i="3"/>
  <c r="BP2421" i="3"/>
  <c r="BK2421" i="3"/>
  <c r="BO2421" i="3"/>
  <c r="BN2421" i="3"/>
  <c r="BM2421" i="3"/>
  <c r="BN2453" i="3"/>
  <c r="BP2453" i="3"/>
  <c r="BQ2453" i="3"/>
  <c r="BL2453" i="3"/>
  <c r="BK2453" i="3"/>
  <c r="BO2453" i="3"/>
  <c r="BM2453" i="3"/>
  <c r="BN2517" i="3"/>
  <c r="BL2517" i="3"/>
  <c r="BP2517" i="3"/>
  <c r="BQ2517" i="3"/>
  <c r="BO2517" i="3"/>
  <c r="BK2517" i="3"/>
  <c r="BM2517" i="3"/>
  <c r="BN2549" i="3"/>
  <c r="BL2549" i="3"/>
  <c r="BP2549" i="3"/>
  <c r="BQ2549" i="3"/>
  <c r="BK2549" i="3"/>
  <c r="BO2549" i="3"/>
  <c r="BM2549" i="3"/>
  <c r="BL2597" i="3"/>
  <c r="BK2597" i="3"/>
  <c r="BN2597" i="3"/>
  <c r="BO2597" i="3"/>
  <c r="BQ2597" i="3"/>
  <c r="BM2597" i="3"/>
  <c r="BP2597" i="3"/>
  <c r="BN948" i="3"/>
  <c r="BO948" i="3"/>
  <c r="BQ948" i="3"/>
  <c r="BM948" i="3"/>
  <c r="BK948" i="3"/>
  <c r="BL948" i="3"/>
  <c r="BP948" i="3"/>
  <c r="BM1204" i="3"/>
  <c r="BN1204" i="3"/>
  <c r="BO1204" i="3"/>
  <c r="BL1204" i="3"/>
  <c r="BQ1204" i="3"/>
  <c r="BK1204" i="3"/>
  <c r="BP1204" i="3"/>
  <c r="BQ1268" i="3"/>
  <c r="BP1268" i="3"/>
  <c r="BK1268" i="3"/>
  <c r="BL1268" i="3"/>
  <c r="BO1268" i="3"/>
  <c r="BM1268" i="3"/>
  <c r="BN1268" i="3"/>
  <c r="BQ1332" i="3"/>
  <c r="BP1332" i="3"/>
  <c r="BK1332" i="3"/>
  <c r="BL1332" i="3"/>
  <c r="BN1332" i="3"/>
  <c r="BO1332" i="3"/>
  <c r="BM1332" i="3"/>
  <c r="BM1492" i="3"/>
  <c r="BP1492" i="3"/>
  <c r="BQ1492" i="3"/>
  <c r="BK1492" i="3"/>
  <c r="BL1492" i="3"/>
  <c r="BN1492" i="3"/>
  <c r="BO1492" i="3"/>
  <c r="BO1636" i="3"/>
  <c r="BP1636" i="3"/>
  <c r="BQ1636" i="3"/>
  <c r="BK1636" i="3"/>
  <c r="BL1636" i="3"/>
  <c r="BM1636" i="3"/>
  <c r="BN1636" i="3"/>
  <c r="BN1862" i="3"/>
  <c r="BO1862" i="3"/>
  <c r="BP1862" i="3"/>
  <c r="BQ1862" i="3"/>
  <c r="BK1862" i="3"/>
  <c r="BL1862" i="3"/>
  <c r="BM1862" i="3"/>
  <c r="BN1926" i="3"/>
  <c r="BO1926" i="3"/>
  <c r="BP1926" i="3"/>
  <c r="BQ1926" i="3"/>
  <c r="BK1926" i="3"/>
  <c r="BL1926" i="3"/>
  <c r="BM1926" i="3"/>
  <c r="BM2174" i="3"/>
  <c r="BP2174" i="3"/>
  <c r="BN2174" i="3"/>
  <c r="BK2174" i="3"/>
  <c r="BO2174" i="3"/>
  <c r="BQ2174" i="3"/>
  <c r="BL2174" i="3"/>
  <c r="BM2560" i="3"/>
  <c r="BN2560" i="3"/>
  <c r="BQ2560" i="3"/>
  <c r="BL2560" i="3"/>
  <c r="BP2560" i="3"/>
  <c r="BK2560" i="3"/>
  <c r="BO2560" i="3"/>
  <c r="BN1865" i="3"/>
  <c r="BO1865" i="3"/>
  <c r="BP1865" i="3"/>
  <c r="BQ1865" i="3"/>
  <c r="BK1865" i="3"/>
  <c r="BL1865" i="3"/>
  <c r="BM1865" i="3"/>
  <c r="BN2241" i="3"/>
  <c r="BO2241" i="3"/>
  <c r="BL2241" i="3"/>
  <c r="BP2241" i="3"/>
  <c r="BQ2241" i="3"/>
  <c r="BM2241" i="3"/>
  <c r="BK2241" i="3"/>
  <c r="BQ844" i="3"/>
  <c r="BL844" i="3"/>
  <c r="BM844" i="3"/>
  <c r="BP844" i="3"/>
  <c r="BK844" i="3"/>
  <c r="BN844" i="3"/>
  <c r="BO844" i="3"/>
  <c r="BN956" i="3"/>
  <c r="BO956" i="3"/>
  <c r="BQ956" i="3"/>
  <c r="BM956" i="3"/>
  <c r="BK956" i="3"/>
  <c r="BL956" i="3"/>
  <c r="BP956" i="3"/>
  <c r="BN1164" i="3"/>
  <c r="BP1164" i="3"/>
  <c r="BQ1164" i="3"/>
  <c r="BK1164" i="3"/>
  <c r="BL1164" i="3"/>
  <c r="BM1164" i="3"/>
  <c r="BO1164" i="3"/>
  <c r="BM1476" i="3"/>
  <c r="BP1476" i="3"/>
  <c r="BQ1476" i="3"/>
  <c r="BK1476" i="3"/>
  <c r="BL1476" i="3"/>
  <c r="BN1476" i="3"/>
  <c r="BO1476" i="3"/>
  <c r="BO1708" i="3"/>
  <c r="BP1708" i="3"/>
  <c r="BQ1708" i="3"/>
  <c r="BK1708" i="3"/>
  <c r="BL1708" i="3"/>
  <c r="BM1708" i="3"/>
  <c r="BN1708" i="3"/>
  <c r="BN1918" i="3"/>
  <c r="BO1918" i="3"/>
  <c r="BP1918" i="3"/>
  <c r="BQ1918" i="3"/>
  <c r="BK1918" i="3"/>
  <c r="BL1918" i="3"/>
  <c r="BM1918" i="3"/>
  <c r="BP2126" i="3"/>
  <c r="BM2126" i="3"/>
  <c r="BQ2126" i="3"/>
  <c r="BN2126" i="3"/>
  <c r="BO2126" i="3"/>
  <c r="BK2126" i="3"/>
  <c r="BL2126" i="3"/>
  <c r="BL2278" i="3"/>
  <c r="BM2278" i="3"/>
  <c r="BN2278" i="3"/>
  <c r="BP2278" i="3"/>
  <c r="BO2278" i="3"/>
  <c r="BK2278" i="3"/>
  <c r="BQ2278" i="3"/>
  <c r="BM2526" i="3"/>
  <c r="BN2526" i="3"/>
  <c r="BQ2526" i="3"/>
  <c r="BK2526" i="3"/>
  <c r="BL2526" i="3"/>
  <c r="BO2526" i="3"/>
  <c r="BP2526" i="3"/>
  <c r="BN2559" i="3"/>
  <c r="BL2559" i="3"/>
  <c r="BP2559" i="3"/>
  <c r="BQ2559" i="3"/>
  <c r="BM2559" i="3"/>
  <c r="BK2559" i="3"/>
  <c r="BO2559" i="3"/>
  <c r="BN1849" i="3"/>
  <c r="BO1849" i="3"/>
  <c r="BP1849" i="3"/>
  <c r="BQ1849" i="3"/>
  <c r="BK1849" i="3"/>
  <c r="BL1849" i="3"/>
  <c r="BM1849" i="3"/>
  <c r="BO2089" i="3"/>
  <c r="BN2089" i="3"/>
  <c r="BP2089" i="3"/>
  <c r="BM2089" i="3"/>
  <c r="BQ2089" i="3"/>
  <c r="BL2089" i="3"/>
  <c r="BK2089" i="3"/>
  <c r="BP2281" i="3"/>
  <c r="BM2281" i="3"/>
  <c r="BN2281" i="3"/>
  <c r="BQ2281" i="3"/>
  <c r="BK2281" i="3"/>
  <c r="BO2281" i="3"/>
  <c r="BL2281" i="3"/>
  <c r="BL2561" i="3"/>
  <c r="BP2561" i="3"/>
  <c r="BQ2561" i="3"/>
  <c r="BO2561" i="3"/>
  <c r="BM2561" i="3"/>
  <c r="BN2561" i="3"/>
  <c r="BK2561" i="3"/>
  <c r="BQ853" i="3"/>
  <c r="BL853" i="3"/>
  <c r="BM853" i="3"/>
  <c r="BP853" i="3"/>
  <c r="BK853" i="3"/>
  <c r="BN853" i="3"/>
  <c r="BO853" i="3"/>
  <c r="BN957" i="3"/>
  <c r="BO957" i="3"/>
  <c r="BQ957" i="3"/>
  <c r="BM957" i="3"/>
  <c r="BP957" i="3"/>
  <c r="BK957" i="3"/>
  <c r="BL957" i="3"/>
  <c r="BN1093" i="3"/>
  <c r="BL1093" i="3"/>
  <c r="BM1093" i="3"/>
  <c r="BQ1093" i="3"/>
  <c r="BO1093" i="3"/>
  <c r="BK1093" i="3"/>
  <c r="BP1093" i="3"/>
  <c r="BN1125" i="3"/>
  <c r="BQ1125" i="3"/>
  <c r="BL1125" i="3"/>
  <c r="BM1125" i="3"/>
  <c r="BO1125" i="3"/>
  <c r="BP1125" i="3"/>
  <c r="BK1125" i="3"/>
  <c r="BN1157" i="3"/>
  <c r="BQ1157" i="3"/>
  <c r="BL1157" i="3"/>
  <c r="BP1157" i="3"/>
  <c r="BO1157" i="3"/>
  <c r="BK1157" i="3"/>
  <c r="BM1157" i="3"/>
  <c r="BK1189" i="3"/>
  <c r="BM1189" i="3"/>
  <c r="BN1189" i="3"/>
  <c r="BQ1189" i="3"/>
  <c r="BO1189" i="3"/>
  <c r="BL1189" i="3"/>
  <c r="BP1189" i="3"/>
  <c r="BM1221" i="3"/>
  <c r="BO1221" i="3"/>
  <c r="BP1221" i="3"/>
  <c r="BL1221" i="3"/>
  <c r="BN1221" i="3"/>
  <c r="BQ1221" i="3"/>
  <c r="BK1221" i="3"/>
  <c r="BM1253" i="3"/>
  <c r="BP1253" i="3"/>
  <c r="BK1253" i="3"/>
  <c r="BL1253" i="3"/>
  <c r="BQ1253" i="3"/>
  <c r="BN1253" i="3"/>
  <c r="BO1253" i="3"/>
  <c r="BQ1285" i="3"/>
  <c r="BK1285" i="3"/>
  <c r="BL1285" i="3"/>
  <c r="BM1285" i="3"/>
  <c r="BP1285" i="3"/>
  <c r="BO1285" i="3"/>
  <c r="BN1285" i="3"/>
  <c r="BQ1317" i="3"/>
  <c r="BK1317" i="3"/>
  <c r="BL1317" i="3"/>
  <c r="BM1317" i="3"/>
  <c r="BP1317" i="3"/>
  <c r="BN1317" i="3"/>
  <c r="BO1317" i="3"/>
  <c r="BQ1349" i="3"/>
  <c r="BL1349" i="3"/>
  <c r="BM1349" i="3"/>
  <c r="BK1349" i="3"/>
  <c r="BN1349" i="3"/>
  <c r="BO1349" i="3"/>
  <c r="BP1349" i="3"/>
  <c r="BQ1381" i="3"/>
  <c r="BL1381" i="3"/>
  <c r="BM1381" i="3"/>
  <c r="BP1381" i="3"/>
  <c r="BK1381" i="3"/>
  <c r="BN1381" i="3"/>
  <c r="BO1381" i="3"/>
  <c r="BQ1413" i="3"/>
  <c r="BL1413" i="3"/>
  <c r="BM1413" i="3"/>
  <c r="BO1413" i="3"/>
  <c r="BP1413" i="3"/>
  <c r="BK1413" i="3"/>
  <c r="BN1413" i="3"/>
  <c r="BK1445" i="3"/>
  <c r="BN1445" i="3"/>
  <c r="BO1445" i="3"/>
  <c r="BL1445" i="3"/>
  <c r="BM1445" i="3"/>
  <c r="BP1445" i="3"/>
  <c r="BQ1445" i="3"/>
  <c r="BO1693" i="3"/>
  <c r="BP1693" i="3"/>
  <c r="BQ1693" i="3"/>
  <c r="BK1693" i="3"/>
  <c r="BL1693" i="3"/>
  <c r="BM1693" i="3"/>
  <c r="BN1693" i="3"/>
  <c r="BN1927" i="3"/>
  <c r="BO1927" i="3"/>
  <c r="BP1927" i="3"/>
  <c r="BQ1927" i="3"/>
  <c r="BK1927" i="3"/>
  <c r="BL1927" i="3"/>
  <c r="BM1927" i="3"/>
  <c r="BN1959" i="3"/>
  <c r="BO1959" i="3"/>
  <c r="BP1959" i="3"/>
  <c r="BQ1959" i="3"/>
  <c r="BK1959" i="3"/>
  <c r="BL1959" i="3"/>
  <c r="BM1959" i="3"/>
  <c r="BK1999" i="3"/>
  <c r="BL1999" i="3"/>
  <c r="BM1999" i="3"/>
  <c r="BN1999" i="3"/>
  <c r="BO1999" i="3"/>
  <c r="BP1999" i="3"/>
  <c r="BQ1999" i="3"/>
  <c r="BK2031" i="3"/>
  <c r="BL2031" i="3"/>
  <c r="BM2031" i="3"/>
  <c r="BN2031" i="3"/>
  <c r="BO2031" i="3"/>
  <c r="BP2031" i="3"/>
  <c r="BQ2031" i="3"/>
  <c r="BQ2095" i="3"/>
  <c r="BK2095" i="3"/>
  <c r="BP2095" i="3"/>
  <c r="BL2095" i="3"/>
  <c r="BO2095" i="3"/>
  <c r="BN2095" i="3"/>
  <c r="BM2095" i="3"/>
  <c r="BL2127" i="3"/>
  <c r="BP2127" i="3"/>
  <c r="BN2127" i="3"/>
  <c r="BO2127" i="3"/>
  <c r="BM2127" i="3"/>
  <c r="BQ2127" i="3"/>
  <c r="BK2127" i="3"/>
  <c r="BK2159" i="3"/>
  <c r="BO2159" i="3"/>
  <c r="BL2159" i="3"/>
  <c r="BM2159" i="3"/>
  <c r="BN2159" i="3"/>
  <c r="BP2159" i="3"/>
  <c r="BQ2159" i="3"/>
  <c r="BL2191" i="3"/>
  <c r="BM2191" i="3"/>
  <c r="BK2191" i="3"/>
  <c r="BO2191" i="3"/>
  <c r="BN2191" i="3"/>
  <c r="BP2191" i="3"/>
  <c r="BQ2191" i="3"/>
  <c r="BM2223" i="3"/>
  <c r="BL2223" i="3"/>
  <c r="BQ2223" i="3"/>
  <c r="BN2223" i="3"/>
  <c r="BK2223" i="3"/>
  <c r="BP2223" i="3"/>
  <c r="BO2223" i="3"/>
  <c r="BM2279" i="3"/>
  <c r="BK2279" i="3"/>
  <c r="BO2279" i="3"/>
  <c r="BL2279" i="3"/>
  <c r="BN2279" i="3"/>
  <c r="BQ2279" i="3"/>
  <c r="BP2279" i="3"/>
  <c r="BM2327" i="3"/>
  <c r="BK2327" i="3"/>
  <c r="BN2327" i="3"/>
  <c r="BO2327" i="3"/>
  <c r="BP2327" i="3"/>
  <c r="BL2327" i="3"/>
  <c r="BQ2327" i="3"/>
  <c r="BL2359" i="3"/>
  <c r="BP2359" i="3"/>
  <c r="BQ2359" i="3"/>
  <c r="BN2359" i="3"/>
  <c r="BM2359" i="3"/>
  <c r="BK2359" i="3"/>
  <c r="BO2359" i="3"/>
  <c r="BL2391" i="3"/>
  <c r="BP2391" i="3"/>
  <c r="BQ2391" i="3"/>
  <c r="BK2391" i="3"/>
  <c r="BM2391" i="3"/>
  <c r="BO2391" i="3"/>
  <c r="BN2391" i="3"/>
  <c r="BL2423" i="3"/>
  <c r="BP2423" i="3"/>
  <c r="BQ2423" i="3"/>
  <c r="BO2423" i="3"/>
  <c r="BM2423" i="3"/>
  <c r="BN2423" i="3"/>
  <c r="BK2423" i="3"/>
  <c r="BN2455" i="3"/>
  <c r="BQ2455" i="3"/>
  <c r="BL2455" i="3"/>
  <c r="BP2455" i="3"/>
  <c r="BO2455" i="3"/>
  <c r="BM2455" i="3"/>
  <c r="BK2455" i="3"/>
  <c r="BM2512" i="3"/>
  <c r="BN2512" i="3"/>
  <c r="BK2512" i="3"/>
  <c r="BO2512" i="3"/>
  <c r="BQ2512" i="3"/>
  <c r="BP2512" i="3"/>
  <c r="BL2512" i="3"/>
  <c r="BN1905" i="3"/>
  <c r="BO1905" i="3"/>
  <c r="BP1905" i="3"/>
  <c r="BQ1905" i="3"/>
  <c r="BK1905" i="3"/>
  <c r="BL1905" i="3"/>
  <c r="BM1905" i="3"/>
  <c r="BN2265" i="3"/>
  <c r="BP2265" i="3"/>
  <c r="BK2265" i="3"/>
  <c r="BO2265" i="3"/>
  <c r="BL2265" i="3"/>
  <c r="BQ2265" i="3"/>
  <c r="BM2265" i="3"/>
  <c r="BN2441" i="3"/>
  <c r="BL2441" i="3"/>
  <c r="BP2441" i="3"/>
  <c r="BQ2441" i="3"/>
  <c r="BM2441" i="3"/>
  <c r="BK2441" i="3"/>
  <c r="BO2441" i="3"/>
  <c r="BQ830" i="3"/>
  <c r="BL830" i="3"/>
  <c r="BM830" i="3"/>
  <c r="BP830" i="3"/>
  <c r="BO830" i="3"/>
  <c r="BK830" i="3"/>
  <c r="BN830" i="3"/>
  <c r="BN934" i="3"/>
  <c r="BO934" i="3"/>
  <c r="BQ934" i="3"/>
  <c r="BM934" i="3"/>
  <c r="BL934" i="3"/>
  <c r="BP934" i="3"/>
  <c r="BK934" i="3"/>
  <c r="BO1102" i="3"/>
  <c r="BM1102" i="3"/>
  <c r="BN1102" i="3"/>
  <c r="BL1102" i="3"/>
  <c r="BP1102" i="3"/>
  <c r="BQ1102" i="3"/>
  <c r="BK1102" i="3"/>
  <c r="BN1166" i="3"/>
  <c r="BM1166" i="3"/>
  <c r="BQ1166" i="3"/>
  <c r="BK1166" i="3"/>
  <c r="BP1166" i="3"/>
  <c r="BL1166" i="3"/>
  <c r="BO1166" i="3"/>
  <c r="BM1198" i="3"/>
  <c r="BP1198" i="3"/>
  <c r="BQ1198" i="3"/>
  <c r="BK1198" i="3"/>
  <c r="BO1198" i="3"/>
  <c r="BL1198" i="3"/>
  <c r="BN1198" i="3"/>
  <c r="BM1230" i="3"/>
  <c r="BP1230" i="3"/>
  <c r="BQ1230" i="3"/>
  <c r="BK1230" i="3"/>
  <c r="BN1230" i="3"/>
  <c r="BO1230" i="3"/>
  <c r="BL1230" i="3"/>
  <c r="BM1262" i="3"/>
  <c r="BQ1262" i="3"/>
  <c r="BK1262" i="3"/>
  <c r="BL1262" i="3"/>
  <c r="BN1262" i="3"/>
  <c r="BO1262" i="3"/>
  <c r="BP1262" i="3"/>
  <c r="BQ1294" i="3"/>
  <c r="BL1294" i="3"/>
  <c r="BM1294" i="3"/>
  <c r="BN1294" i="3"/>
  <c r="BP1294" i="3"/>
  <c r="BK1294" i="3"/>
  <c r="BO1294" i="3"/>
  <c r="BQ1326" i="3"/>
  <c r="BM1326" i="3"/>
  <c r="BN1326" i="3"/>
  <c r="BK1326" i="3"/>
  <c r="BL1326" i="3"/>
  <c r="BO1326" i="3"/>
  <c r="BP1326" i="3"/>
  <c r="BQ1358" i="3"/>
  <c r="BM1358" i="3"/>
  <c r="BN1358" i="3"/>
  <c r="BK1358" i="3"/>
  <c r="BL1358" i="3"/>
  <c r="BO1358" i="3"/>
  <c r="BP1358" i="3"/>
  <c r="BQ1390" i="3"/>
  <c r="BM1390" i="3"/>
  <c r="BN1390" i="3"/>
  <c r="BK1390" i="3"/>
  <c r="BL1390" i="3"/>
  <c r="BO1390" i="3"/>
  <c r="BP1390" i="3"/>
  <c r="BQ1422" i="3"/>
  <c r="BL1422" i="3"/>
  <c r="BM1422" i="3"/>
  <c r="BK1422" i="3"/>
  <c r="BN1422" i="3"/>
  <c r="BO1422" i="3"/>
  <c r="BP1422" i="3"/>
  <c r="BL1454" i="3"/>
  <c r="BO1454" i="3"/>
  <c r="BP1454" i="3"/>
  <c r="BM1454" i="3"/>
  <c r="BN1454" i="3"/>
  <c r="BQ1454" i="3"/>
  <c r="BK1454" i="3"/>
  <c r="BK1542" i="3"/>
  <c r="BL1542" i="3"/>
  <c r="BM1542" i="3"/>
  <c r="BN1542" i="3"/>
  <c r="BO1542" i="3"/>
  <c r="BP1542" i="3"/>
  <c r="BQ1542" i="3"/>
  <c r="BK1574" i="3"/>
  <c r="BL1574" i="3"/>
  <c r="BM1574" i="3"/>
  <c r="BN1574" i="3"/>
  <c r="BO1574" i="3"/>
  <c r="BP1574" i="3"/>
  <c r="BQ1574" i="3"/>
  <c r="BO1686" i="3"/>
  <c r="BP1686" i="3"/>
  <c r="BQ1686" i="3"/>
  <c r="BK1686" i="3"/>
  <c r="BL1686" i="3"/>
  <c r="BM1686" i="3"/>
  <c r="BN1686" i="3"/>
  <c r="BN1848" i="3"/>
  <c r="BO1848" i="3"/>
  <c r="BP1848" i="3"/>
  <c r="BQ1848" i="3"/>
  <c r="BK1848" i="3"/>
  <c r="BL1848" i="3"/>
  <c r="BM1848" i="3"/>
  <c r="BN1880" i="3"/>
  <c r="BO1880" i="3"/>
  <c r="BP1880" i="3"/>
  <c r="BQ1880" i="3"/>
  <c r="BK1880" i="3"/>
  <c r="BL1880" i="3"/>
  <c r="BM1880" i="3"/>
  <c r="BL2080" i="3"/>
  <c r="BO2080" i="3"/>
  <c r="BQ2080" i="3"/>
  <c r="BN2080" i="3"/>
  <c r="BP2080" i="3"/>
  <c r="BK2080" i="3"/>
  <c r="BM2080" i="3"/>
  <c r="BL2112" i="3"/>
  <c r="BN2112" i="3"/>
  <c r="BP2112" i="3"/>
  <c r="BK2112" i="3"/>
  <c r="BO2112" i="3"/>
  <c r="BM2112" i="3"/>
  <c r="BQ2112" i="3"/>
  <c r="BM2144" i="3"/>
  <c r="BK2144" i="3"/>
  <c r="BO2144" i="3"/>
  <c r="BP2144" i="3"/>
  <c r="BL2144" i="3"/>
  <c r="BN2144" i="3"/>
  <c r="BQ2144" i="3"/>
  <c r="BL2176" i="3"/>
  <c r="BQ2176" i="3"/>
  <c r="BN2176" i="3"/>
  <c r="BP2176" i="3"/>
  <c r="BM2176" i="3"/>
  <c r="BO2176" i="3"/>
  <c r="BK2176" i="3"/>
  <c r="BL2208" i="3"/>
  <c r="BP2208" i="3"/>
  <c r="BM2208" i="3"/>
  <c r="BN2208" i="3"/>
  <c r="BQ2208" i="3"/>
  <c r="BO2208" i="3"/>
  <c r="BK2208" i="3"/>
  <c r="BQ2240" i="3"/>
  <c r="BL2240" i="3"/>
  <c r="BO2240" i="3"/>
  <c r="BN2240" i="3"/>
  <c r="BM2240" i="3"/>
  <c r="BP2240" i="3"/>
  <c r="BK2240" i="3"/>
  <c r="BP2288" i="3"/>
  <c r="BL2288" i="3"/>
  <c r="BQ2288" i="3"/>
  <c r="BM2288" i="3"/>
  <c r="BK2288" i="3"/>
  <c r="BO2288" i="3"/>
  <c r="BN2288" i="3"/>
  <c r="BN1961" i="3"/>
  <c r="BO1961" i="3"/>
  <c r="BP1961" i="3"/>
  <c r="BQ1961" i="3"/>
  <c r="BK1961" i="3"/>
  <c r="BL1961" i="3"/>
  <c r="BM1961" i="3"/>
  <c r="BL2417" i="3"/>
  <c r="BQ2417" i="3"/>
  <c r="BP2417" i="3"/>
  <c r="BM2417" i="3"/>
  <c r="BO2417" i="3"/>
  <c r="BK2417" i="3"/>
  <c r="BN2417" i="3"/>
  <c r="BQ831" i="3"/>
  <c r="BL831" i="3"/>
  <c r="BM831" i="3"/>
  <c r="BP831" i="3"/>
  <c r="BK831" i="3"/>
  <c r="BN831" i="3"/>
  <c r="BO831" i="3"/>
  <c r="BN927" i="3"/>
  <c r="BO927" i="3"/>
  <c r="BQ927" i="3"/>
  <c r="BM927" i="3"/>
  <c r="BK927" i="3"/>
  <c r="BL927" i="3"/>
  <c r="BP927" i="3"/>
  <c r="BN959" i="3"/>
  <c r="BO959" i="3"/>
  <c r="BQ959" i="3"/>
  <c r="BM959" i="3"/>
  <c r="BK959" i="3"/>
  <c r="BL959" i="3"/>
  <c r="BP959" i="3"/>
  <c r="BN1857" i="3"/>
  <c r="BO1857" i="3"/>
  <c r="BP1857" i="3"/>
  <c r="BQ1857" i="3"/>
  <c r="BK1857" i="3"/>
  <c r="BL1857" i="3"/>
  <c r="BM1857" i="3"/>
  <c r="BM2097" i="3"/>
  <c r="BQ2097" i="3"/>
  <c r="BK2097" i="3"/>
  <c r="BP2097" i="3"/>
  <c r="BO2097" i="3"/>
  <c r="BL2097" i="3"/>
  <c r="BN2097" i="3"/>
  <c r="BP2289" i="3"/>
  <c r="BM2289" i="3"/>
  <c r="BK2289" i="3"/>
  <c r="BO2289" i="3"/>
  <c r="BL2289" i="3"/>
  <c r="BQ2289" i="3"/>
  <c r="BN2289" i="3"/>
  <c r="BN1176" i="3"/>
  <c r="BK1176" i="3"/>
  <c r="BL1176" i="3"/>
  <c r="BP1176" i="3"/>
  <c r="BO1176" i="3"/>
  <c r="BQ1176" i="3"/>
  <c r="BM1176" i="3"/>
  <c r="BM1240" i="3"/>
  <c r="BN1240" i="3"/>
  <c r="BQ1240" i="3"/>
  <c r="BK1240" i="3"/>
  <c r="BP1240" i="3"/>
  <c r="BL1240" i="3"/>
  <c r="BO1240" i="3"/>
  <c r="BQ1304" i="3"/>
  <c r="BL1304" i="3"/>
  <c r="BN1304" i="3"/>
  <c r="BO1304" i="3"/>
  <c r="BP1304" i="3"/>
  <c r="BK1304" i="3"/>
  <c r="BM1304" i="3"/>
  <c r="BQ1432" i="3"/>
  <c r="BL1432" i="3"/>
  <c r="BM1432" i="3"/>
  <c r="BP1432" i="3"/>
  <c r="BK1432" i="3"/>
  <c r="BN1432" i="3"/>
  <c r="BO1432" i="3"/>
  <c r="BM1472" i="3"/>
  <c r="BP1472" i="3"/>
  <c r="BQ1472" i="3"/>
  <c r="BO1472" i="3"/>
  <c r="BK1472" i="3"/>
  <c r="BL1472" i="3"/>
  <c r="BN1472" i="3"/>
  <c r="BQ1528" i="3"/>
  <c r="BM1528" i="3"/>
  <c r="BN1528" i="3"/>
  <c r="BO1528" i="3"/>
  <c r="BP1528" i="3"/>
  <c r="BK1528" i="3"/>
  <c r="BL1528" i="3"/>
  <c r="BK1560" i="3"/>
  <c r="BL1560" i="3"/>
  <c r="BM1560" i="3"/>
  <c r="BN1560" i="3"/>
  <c r="BO1560" i="3"/>
  <c r="BP1560" i="3"/>
  <c r="BQ1560" i="3"/>
  <c r="BN1866" i="3"/>
  <c r="BO1866" i="3"/>
  <c r="BP1866" i="3"/>
  <c r="BQ1866" i="3"/>
  <c r="BK1866" i="3"/>
  <c r="BL1866" i="3"/>
  <c r="BM1866" i="3"/>
  <c r="BN1898" i="3"/>
  <c r="BO1898" i="3"/>
  <c r="BP1898" i="3"/>
  <c r="BQ1898" i="3"/>
  <c r="BK1898" i="3"/>
  <c r="BL1898" i="3"/>
  <c r="BM1898" i="3"/>
  <c r="BK2106" i="3"/>
  <c r="BL2106" i="3"/>
  <c r="BP2106" i="3"/>
  <c r="BM2106" i="3"/>
  <c r="BQ2106" i="3"/>
  <c r="BN2106" i="3"/>
  <c r="BO2106" i="3"/>
  <c r="BK2138" i="3"/>
  <c r="BL2138" i="3"/>
  <c r="BM2138" i="3"/>
  <c r="BQ2138" i="3"/>
  <c r="BP2138" i="3"/>
  <c r="BN2138" i="3"/>
  <c r="BO2138" i="3"/>
  <c r="BN2170" i="3"/>
  <c r="BP2170" i="3"/>
  <c r="BK2170" i="3"/>
  <c r="BO2170" i="3"/>
  <c r="BM2170" i="3"/>
  <c r="BL2170" i="3"/>
  <c r="BQ2170" i="3"/>
  <c r="BQ2202" i="3"/>
  <c r="BM2202" i="3"/>
  <c r="BN2202" i="3"/>
  <c r="BP2202" i="3"/>
  <c r="BL2202" i="3"/>
  <c r="BK2202" i="3"/>
  <c r="BO2202" i="3"/>
  <c r="BP2234" i="3"/>
  <c r="BQ2234" i="3"/>
  <c r="BM2234" i="3"/>
  <c r="BO2234" i="3"/>
  <c r="BN2234" i="3"/>
  <c r="BL2234" i="3"/>
  <c r="BK2234" i="3"/>
  <c r="BM2282" i="3"/>
  <c r="BP2282" i="3"/>
  <c r="BQ2282" i="3"/>
  <c r="BO2282" i="3"/>
  <c r="BL2282" i="3"/>
  <c r="BN2282" i="3"/>
  <c r="BK2282" i="3"/>
  <c r="BN2434" i="3"/>
  <c r="BM2434" i="3"/>
  <c r="BK2434" i="3"/>
  <c r="BQ2434" i="3"/>
  <c r="BO2434" i="3"/>
  <c r="BL2434" i="3"/>
  <c r="BP2434" i="3"/>
  <c r="BM2466" i="3"/>
  <c r="BN2466" i="3"/>
  <c r="BP2466" i="3"/>
  <c r="BK2466" i="3"/>
  <c r="BO2466" i="3"/>
  <c r="BQ2466" i="3"/>
  <c r="BL2466" i="3"/>
  <c r="BM2538" i="3"/>
  <c r="BN2538" i="3"/>
  <c r="BK2538" i="3"/>
  <c r="BO2538" i="3"/>
  <c r="BQ2538" i="3"/>
  <c r="BL2538" i="3"/>
  <c r="BP2538" i="3"/>
  <c r="BM2570" i="3"/>
  <c r="BN2570" i="3"/>
  <c r="BP2570" i="3"/>
  <c r="BK2570" i="3"/>
  <c r="BQ2570" i="3"/>
  <c r="BO2570" i="3"/>
  <c r="BL2570" i="3"/>
  <c r="BQ2206" i="3"/>
  <c r="BK2206" i="3"/>
  <c r="BL2206" i="3"/>
  <c r="BO2206" i="3"/>
  <c r="BM2206" i="3"/>
  <c r="BN2206" i="3"/>
  <c r="BP2206" i="3"/>
  <c r="BL2424" i="3"/>
  <c r="BN2424" i="3"/>
  <c r="BM2424" i="3"/>
  <c r="BK2424" i="3"/>
  <c r="BP2424" i="3"/>
  <c r="BO2424" i="3"/>
  <c r="BQ2424" i="3"/>
  <c r="BN2081" i="3"/>
  <c r="BM2081" i="3"/>
  <c r="BQ2081" i="3"/>
  <c r="BK2081" i="3"/>
  <c r="BP2081" i="3"/>
  <c r="BO2081" i="3"/>
  <c r="BL2081" i="3"/>
  <c r="BP2273" i="3"/>
  <c r="BQ2273" i="3"/>
  <c r="BN2273" i="3"/>
  <c r="BK2273" i="3"/>
  <c r="BO2273" i="3"/>
  <c r="BL2273" i="3"/>
  <c r="BM2273" i="3"/>
  <c r="BL2465" i="3"/>
  <c r="BP2465" i="3"/>
  <c r="BQ2465" i="3"/>
  <c r="BM2465" i="3"/>
  <c r="BN2465" i="3"/>
  <c r="BK2465" i="3"/>
  <c r="BO2465" i="3"/>
  <c r="BL1097" i="3"/>
  <c r="BM1097" i="3"/>
  <c r="BP1097" i="3"/>
  <c r="BO1097" i="3"/>
  <c r="BN1097" i="3"/>
  <c r="BK1097" i="3"/>
  <c r="BQ1097" i="3"/>
  <c r="BN1129" i="3"/>
  <c r="BL1129" i="3"/>
  <c r="BM1129" i="3"/>
  <c r="BQ1129" i="3"/>
  <c r="BK1129" i="3"/>
  <c r="BO1129" i="3"/>
  <c r="BP1129" i="3"/>
  <c r="BN1161" i="3"/>
  <c r="BL1161" i="3"/>
  <c r="BM1161" i="3"/>
  <c r="BQ1161" i="3"/>
  <c r="BO1161" i="3"/>
  <c r="BK1161" i="3"/>
  <c r="BP1161" i="3"/>
  <c r="BM1193" i="3"/>
  <c r="BK1193" i="3"/>
  <c r="BO1193" i="3"/>
  <c r="BN1193" i="3"/>
  <c r="BQ1193" i="3"/>
  <c r="BL1193" i="3"/>
  <c r="BP1193" i="3"/>
  <c r="BM1225" i="3"/>
  <c r="BK1225" i="3"/>
  <c r="BO1225" i="3"/>
  <c r="BL1225" i="3"/>
  <c r="BN1225" i="3"/>
  <c r="BP1225" i="3"/>
  <c r="BQ1225" i="3"/>
  <c r="BM1257" i="3"/>
  <c r="BK1257" i="3"/>
  <c r="BQ1257" i="3"/>
  <c r="BL1257" i="3"/>
  <c r="BP1257" i="3"/>
  <c r="BO1257" i="3"/>
  <c r="BN1257" i="3"/>
  <c r="BQ1289" i="3"/>
  <c r="BM1289" i="3"/>
  <c r="BO1289" i="3"/>
  <c r="BP1289" i="3"/>
  <c r="BL1289" i="3"/>
  <c r="BK1289" i="3"/>
  <c r="BN1289" i="3"/>
  <c r="BQ1321" i="3"/>
  <c r="BM1321" i="3"/>
  <c r="BP1321" i="3"/>
  <c r="BN1321" i="3"/>
  <c r="BO1321" i="3"/>
  <c r="BK1321" i="3"/>
  <c r="BL1321" i="3"/>
  <c r="BQ1385" i="3"/>
  <c r="BM1385" i="3"/>
  <c r="BP1385" i="3"/>
  <c r="BN1385" i="3"/>
  <c r="BO1385" i="3"/>
  <c r="BK1385" i="3"/>
  <c r="BL1385" i="3"/>
  <c r="BQ1417" i="3"/>
  <c r="BL1417" i="3"/>
  <c r="BM1417" i="3"/>
  <c r="BK1417" i="3"/>
  <c r="BN1417" i="3"/>
  <c r="BO1417" i="3"/>
  <c r="BP1417" i="3"/>
  <c r="BO1449" i="3"/>
  <c r="BK1449" i="3"/>
  <c r="BL1449" i="3"/>
  <c r="BM1449" i="3"/>
  <c r="BN1449" i="3"/>
  <c r="BP1449" i="3"/>
  <c r="BQ1449" i="3"/>
  <c r="BN1851" i="3"/>
  <c r="BO1851" i="3"/>
  <c r="BP1851" i="3"/>
  <c r="BQ1851" i="3"/>
  <c r="BK1851" i="3"/>
  <c r="BL1851" i="3"/>
  <c r="BM1851" i="3"/>
  <c r="BN1883" i="3"/>
  <c r="BO1883" i="3"/>
  <c r="BP1883" i="3"/>
  <c r="BQ1883" i="3"/>
  <c r="BK1883" i="3"/>
  <c r="BL1883" i="3"/>
  <c r="BM1883" i="3"/>
  <c r="BN1915" i="3"/>
  <c r="BO1915" i="3"/>
  <c r="BP1915" i="3"/>
  <c r="BQ1915" i="3"/>
  <c r="BK1915" i="3"/>
  <c r="BL1915" i="3"/>
  <c r="BM1915" i="3"/>
  <c r="BN1947" i="3"/>
  <c r="BO1947" i="3"/>
  <c r="BP1947" i="3"/>
  <c r="BQ1947" i="3"/>
  <c r="BK1947" i="3"/>
  <c r="BL1947" i="3"/>
  <c r="BM1947" i="3"/>
  <c r="BK1995" i="3"/>
  <c r="BL1995" i="3"/>
  <c r="BM1995" i="3"/>
  <c r="BN1995" i="3"/>
  <c r="BO1995" i="3"/>
  <c r="BP1995" i="3"/>
  <c r="BQ1995" i="3"/>
  <c r="BK2027" i="3"/>
  <c r="BL2027" i="3"/>
  <c r="BM2027" i="3"/>
  <c r="BN2027" i="3"/>
  <c r="BO2027" i="3"/>
  <c r="BP2027" i="3"/>
  <c r="BQ2027" i="3"/>
  <c r="BO2091" i="3"/>
  <c r="BL2091" i="3"/>
  <c r="BM2091" i="3"/>
  <c r="BN2091" i="3"/>
  <c r="BQ2091" i="3"/>
  <c r="BK2091" i="3"/>
  <c r="BP2091" i="3"/>
  <c r="BQ2123" i="3"/>
  <c r="BK2123" i="3"/>
  <c r="BP2123" i="3"/>
  <c r="BM2123" i="3"/>
  <c r="BN2123" i="3"/>
  <c r="BO2123" i="3"/>
  <c r="BL2123" i="3"/>
  <c r="BM2155" i="3"/>
  <c r="BN2155" i="3"/>
  <c r="BQ2155" i="3"/>
  <c r="BL2155" i="3"/>
  <c r="BP2155" i="3"/>
  <c r="BO2155" i="3"/>
  <c r="BK2155" i="3"/>
  <c r="BM2187" i="3"/>
  <c r="BK2187" i="3"/>
  <c r="BO2187" i="3"/>
  <c r="BQ2187" i="3"/>
  <c r="BN2187" i="3"/>
  <c r="BP2187" i="3"/>
  <c r="BL2187" i="3"/>
  <c r="BM2219" i="3"/>
  <c r="BK2219" i="3"/>
  <c r="BO2219" i="3"/>
  <c r="BP2219" i="3"/>
  <c r="BN2219" i="3"/>
  <c r="BL2219" i="3"/>
  <c r="BQ2219" i="3"/>
  <c r="BN2267" i="3"/>
  <c r="BP2267" i="3"/>
  <c r="BK2267" i="3"/>
  <c r="BO2267" i="3"/>
  <c r="BL2267" i="3"/>
  <c r="BQ2267" i="3"/>
  <c r="BM2267" i="3"/>
  <c r="BP2315" i="3"/>
  <c r="BN2315" i="3"/>
  <c r="BL2315" i="3"/>
  <c r="BQ2315" i="3"/>
  <c r="BM2315" i="3"/>
  <c r="BK2315" i="3"/>
  <c r="BO2315" i="3"/>
  <c r="BL2347" i="3"/>
  <c r="BQ2347" i="3"/>
  <c r="BP2347" i="3"/>
  <c r="BO2347" i="3"/>
  <c r="BN2347" i="3"/>
  <c r="BK2347" i="3"/>
  <c r="BM2347" i="3"/>
  <c r="BL2379" i="3"/>
  <c r="BQ2379" i="3"/>
  <c r="BP2379" i="3"/>
  <c r="BK2379" i="3"/>
  <c r="BO2379" i="3"/>
  <c r="BN2379" i="3"/>
  <c r="BM2379" i="3"/>
  <c r="BP2419" i="3"/>
  <c r="BL2419" i="3"/>
  <c r="BQ2419" i="3"/>
  <c r="BK2419" i="3"/>
  <c r="BO2419" i="3"/>
  <c r="BN2419" i="3"/>
  <c r="BM2419" i="3"/>
  <c r="BN2451" i="3"/>
  <c r="BL2451" i="3"/>
  <c r="BP2451" i="3"/>
  <c r="BQ2451" i="3"/>
  <c r="BK2451" i="3"/>
  <c r="BO2451" i="3"/>
  <c r="BM2451" i="3"/>
  <c r="BL2523" i="3"/>
  <c r="BP2523" i="3"/>
  <c r="BQ2523" i="3"/>
  <c r="BK2523" i="3"/>
  <c r="BO2523" i="3"/>
  <c r="BN2523" i="3"/>
  <c r="BM2523" i="3"/>
  <c r="BL2555" i="3"/>
  <c r="BP2555" i="3"/>
  <c r="BQ2555" i="3"/>
  <c r="BK2555" i="3"/>
  <c r="BO2555" i="3"/>
  <c r="BN2555" i="3"/>
  <c r="BM2555" i="3"/>
  <c r="BL2603" i="3"/>
  <c r="BK2603" i="3"/>
  <c r="BN2603" i="3"/>
  <c r="BO2603" i="3"/>
  <c r="BM2603" i="3"/>
  <c r="BQ2603" i="3"/>
  <c r="BP2603" i="3"/>
  <c r="BM2086" i="3"/>
  <c r="BO2086" i="3"/>
  <c r="BQ2086" i="3"/>
  <c r="BN2086" i="3"/>
  <c r="BK2086" i="3"/>
  <c r="BL2086" i="3"/>
  <c r="BP2086" i="3"/>
  <c r="BL2230" i="3"/>
  <c r="BQ2230" i="3"/>
  <c r="BM2230" i="3"/>
  <c r="BN2230" i="3"/>
  <c r="BP2230" i="3"/>
  <c r="BO2230" i="3"/>
  <c r="BK2230" i="3"/>
  <c r="BM2430" i="3"/>
  <c r="BN2430" i="3"/>
  <c r="BK2430" i="3"/>
  <c r="BQ2430" i="3"/>
  <c r="BO2430" i="3"/>
  <c r="BL2430" i="3"/>
  <c r="BP2430" i="3"/>
  <c r="BM2534" i="3"/>
  <c r="BN2534" i="3"/>
  <c r="BL2534" i="3"/>
  <c r="BQ2534" i="3"/>
  <c r="BK2534" i="3"/>
  <c r="BP2534" i="3"/>
  <c r="BO2534" i="3"/>
  <c r="BO1695" i="3"/>
  <c r="BP1695" i="3"/>
  <c r="BQ1695" i="3"/>
  <c r="BK1695" i="3"/>
  <c r="BL1695" i="3"/>
  <c r="BM1695" i="3"/>
  <c r="BN1695" i="3"/>
  <c r="BP2185" i="3"/>
  <c r="BQ2185" i="3"/>
  <c r="BL2185" i="3"/>
  <c r="BK2185" i="3"/>
  <c r="BO2185" i="3"/>
  <c r="BM2185" i="3"/>
  <c r="BN2185" i="3"/>
  <c r="BQ2529" i="3"/>
  <c r="BL2529" i="3"/>
  <c r="BP2529" i="3"/>
  <c r="BO2529" i="3"/>
  <c r="BM2529" i="3"/>
  <c r="BK2529" i="3"/>
  <c r="BN2529" i="3"/>
  <c r="BQ834" i="3"/>
  <c r="BL834" i="3"/>
  <c r="BM834" i="3"/>
  <c r="BP834" i="3"/>
  <c r="BK834" i="3"/>
  <c r="BN834" i="3"/>
  <c r="BO834" i="3"/>
  <c r="BM1194" i="3"/>
  <c r="BK1194" i="3"/>
  <c r="BL1194" i="3"/>
  <c r="BP1194" i="3"/>
  <c r="BN1194" i="3"/>
  <c r="BO1194" i="3"/>
  <c r="BQ1194" i="3"/>
  <c r="BM1226" i="3"/>
  <c r="BK1226" i="3"/>
  <c r="BL1226" i="3"/>
  <c r="BP1226" i="3"/>
  <c r="BN1226" i="3"/>
  <c r="BQ1226" i="3"/>
  <c r="BO1226" i="3"/>
  <c r="BM1258" i="3"/>
  <c r="BL1258" i="3"/>
  <c r="BK1258" i="3"/>
  <c r="BN1258" i="3"/>
  <c r="BO1258" i="3"/>
  <c r="BP1258" i="3"/>
  <c r="BQ1258" i="3"/>
  <c r="BQ1290" i="3"/>
  <c r="BN1290" i="3"/>
  <c r="BP1290" i="3"/>
  <c r="BM1290" i="3"/>
  <c r="BK1290" i="3"/>
  <c r="BL1290" i="3"/>
  <c r="BO1290" i="3"/>
  <c r="BQ1322" i="3"/>
  <c r="BN1322" i="3"/>
  <c r="BK1322" i="3"/>
  <c r="BL1322" i="3"/>
  <c r="BM1322" i="3"/>
  <c r="BO1322" i="3"/>
  <c r="BP1322" i="3"/>
  <c r="BQ1354" i="3"/>
  <c r="BN1354" i="3"/>
  <c r="BM1354" i="3"/>
  <c r="BO1354" i="3"/>
  <c r="BP1354" i="3"/>
  <c r="BK1354" i="3"/>
  <c r="BL1354" i="3"/>
  <c r="BQ1386" i="3"/>
  <c r="BN1386" i="3"/>
  <c r="BK1386" i="3"/>
  <c r="BL1386" i="3"/>
  <c r="BM1386" i="3"/>
  <c r="BO1386" i="3"/>
  <c r="BP1386" i="3"/>
  <c r="BQ1418" i="3"/>
  <c r="BL1418" i="3"/>
  <c r="BM1418" i="3"/>
  <c r="BN1418" i="3"/>
  <c r="BO1418" i="3"/>
  <c r="BP1418" i="3"/>
  <c r="BK1418" i="3"/>
  <c r="BP1450" i="3"/>
  <c r="BK1450" i="3"/>
  <c r="BL1450" i="3"/>
  <c r="BO1450" i="3"/>
  <c r="BQ1450" i="3"/>
  <c r="BM1450" i="3"/>
  <c r="BN1450" i="3"/>
  <c r="BK1546" i="3"/>
  <c r="BL1546" i="3"/>
  <c r="BM1546" i="3"/>
  <c r="BN1546" i="3"/>
  <c r="BO1546" i="3"/>
  <c r="BP1546" i="3"/>
  <c r="BQ1546" i="3"/>
  <c r="BK1578" i="3"/>
  <c r="BL1578" i="3"/>
  <c r="BM1578" i="3"/>
  <c r="BN1578" i="3"/>
  <c r="BO1578" i="3"/>
  <c r="BP1578" i="3"/>
  <c r="BQ1578" i="3"/>
  <c r="BO1690" i="3"/>
  <c r="BP1690" i="3"/>
  <c r="BQ1690" i="3"/>
  <c r="BK1690" i="3"/>
  <c r="BL1690" i="3"/>
  <c r="BM1690" i="3"/>
  <c r="BN1690" i="3"/>
  <c r="BL2084" i="3"/>
  <c r="BO2084" i="3"/>
  <c r="BP2084" i="3"/>
  <c r="BK2084" i="3"/>
  <c r="BN2084" i="3"/>
  <c r="BM2084" i="3"/>
  <c r="BQ2084" i="3"/>
  <c r="BP2116" i="3"/>
  <c r="BM2116" i="3"/>
  <c r="BQ2116" i="3"/>
  <c r="BN2116" i="3"/>
  <c r="BL2116" i="3"/>
  <c r="BO2116" i="3"/>
  <c r="BK2116" i="3"/>
  <c r="BO2148" i="3"/>
  <c r="BP2148" i="3"/>
  <c r="BL2148" i="3"/>
  <c r="BQ2148" i="3"/>
  <c r="BM2148" i="3"/>
  <c r="BN2148" i="3"/>
  <c r="BK2148" i="3"/>
  <c r="BK2180" i="3"/>
  <c r="BN2180" i="3"/>
  <c r="BP2180" i="3"/>
  <c r="BO2180" i="3"/>
  <c r="BL2180" i="3"/>
  <c r="BQ2180" i="3"/>
  <c r="BM2180" i="3"/>
  <c r="BP2212" i="3"/>
  <c r="BN2212" i="3"/>
  <c r="BL2212" i="3"/>
  <c r="BQ2212" i="3"/>
  <c r="BK2212" i="3"/>
  <c r="BM2212" i="3"/>
  <c r="BO2212" i="3"/>
  <c r="BM2268" i="3"/>
  <c r="BP2268" i="3"/>
  <c r="BN2268" i="3"/>
  <c r="BL2268" i="3"/>
  <c r="BQ2268" i="3"/>
  <c r="BK2268" i="3"/>
  <c r="BO2268" i="3"/>
  <c r="BL2412" i="3"/>
  <c r="BN2412" i="3"/>
  <c r="BM2412" i="3"/>
  <c r="BK2412" i="3"/>
  <c r="BO2412" i="3"/>
  <c r="BQ2412" i="3"/>
  <c r="BP2412" i="3"/>
  <c r="BL2444" i="3"/>
  <c r="BM2444" i="3"/>
  <c r="BN2444" i="3"/>
  <c r="BQ2444" i="3"/>
  <c r="BK2444" i="3"/>
  <c r="BO2444" i="3"/>
  <c r="BP2444" i="3"/>
  <c r="BL2508" i="3"/>
  <c r="BM2508" i="3"/>
  <c r="BN2508" i="3"/>
  <c r="BK2508" i="3"/>
  <c r="BP2508" i="3"/>
  <c r="BQ2508" i="3"/>
  <c r="BO2508" i="3"/>
  <c r="BL2540" i="3"/>
  <c r="BM2540" i="3"/>
  <c r="BN2540" i="3"/>
  <c r="BQ2540" i="3"/>
  <c r="BK2540" i="3"/>
  <c r="BO2540" i="3"/>
  <c r="BP2540" i="3"/>
  <c r="BL2572" i="3"/>
  <c r="BM2572" i="3"/>
  <c r="BN2572" i="3"/>
  <c r="BQ2572" i="3"/>
  <c r="BK2572" i="3"/>
  <c r="BP2572" i="3"/>
  <c r="BO2572" i="3"/>
  <c r="BK2190" i="3"/>
  <c r="BO2190" i="3"/>
  <c r="BL2190" i="3"/>
  <c r="BQ2190" i="3"/>
  <c r="BP2190" i="3"/>
  <c r="BM2190" i="3"/>
  <c r="BN2190" i="3"/>
  <c r="BL2606" i="3"/>
  <c r="BK2606" i="3"/>
  <c r="BN2606" i="3"/>
  <c r="BO2606" i="3"/>
  <c r="BQ2606" i="3"/>
  <c r="BM2606" i="3"/>
  <c r="BP2606" i="3"/>
  <c r="BO1639" i="3"/>
  <c r="BP1639" i="3"/>
  <c r="BQ1639" i="3"/>
  <c r="BK1639" i="3"/>
  <c r="BL1639" i="3"/>
  <c r="BM1639" i="3"/>
  <c r="BN1639" i="3"/>
  <c r="BK2001" i="3"/>
  <c r="BL2001" i="3"/>
  <c r="BM2001" i="3"/>
  <c r="BN2001" i="3"/>
  <c r="BO2001" i="3"/>
  <c r="BP2001" i="3"/>
  <c r="BQ2001" i="3"/>
  <c r="BN1171" i="3"/>
  <c r="BO1171" i="3"/>
  <c r="BP1171" i="3"/>
  <c r="BK1171" i="3"/>
  <c r="BL1171" i="3"/>
  <c r="BM1171" i="3"/>
  <c r="BQ1171" i="3"/>
  <c r="BM1203" i="3"/>
  <c r="BL1203" i="3"/>
  <c r="BN1203" i="3"/>
  <c r="BQ1203" i="3"/>
  <c r="BK1203" i="3"/>
  <c r="BO1203" i="3"/>
  <c r="BP1203" i="3"/>
  <c r="BM1235" i="3"/>
  <c r="BL1235" i="3"/>
  <c r="BN1235" i="3"/>
  <c r="BQ1235" i="3"/>
  <c r="BO1235" i="3"/>
  <c r="BK1235" i="3"/>
  <c r="BP1235" i="3"/>
  <c r="BQ1267" i="3"/>
  <c r="BO1267" i="3"/>
  <c r="BK1267" i="3"/>
  <c r="BN1267" i="3"/>
  <c r="BM1267" i="3"/>
  <c r="BP1267" i="3"/>
  <c r="BL1267" i="3"/>
  <c r="BQ1299" i="3"/>
  <c r="BO1299" i="3"/>
  <c r="BK1299" i="3"/>
  <c r="BN1299" i="3"/>
  <c r="BL1299" i="3"/>
  <c r="BM1299" i="3"/>
  <c r="BP1299" i="3"/>
  <c r="BQ1331" i="3"/>
  <c r="BO1331" i="3"/>
  <c r="BK1331" i="3"/>
  <c r="BL1331" i="3"/>
  <c r="BM1331" i="3"/>
  <c r="BN1331" i="3"/>
  <c r="BP1331" i="3"/>
  <c r="BQ1363" i="3"/>
  <c r="BO1363" i="3"/>
  <c r="BK1363" i="3"/>
  <c r="BN1363" i="3"/>
  <c r="BP1363" i="3"/>
  <c r="BL1363" i="3"/>
  <c r="BM1363" i="3"/>
  <c r="BQ1395" i="3"/>
  <c r="BO1395" i="3"/>
  <c r="BK1395" i="3"/>
  <c r="BL1395" i="3"/>
  <c r="BM1395" i="3"/>
  <c r="BN1395" i="3"/>
  <c r="BP1395" i="3"/>
  <c r="BQ1427" i="3"/>
  <c r="BL1427" i="3"/>
  <c r="BM1427" i="3"/>
  <c r="BK1427" i="3"/>
  <c r="BN1427" i="3"/>
  <c r="BO1427" i="3"/>
  <c r="BP1427" i="3"/>
  <c r="BQ1531" i="3"/>
  <c r="BP1531" i="3"/>
  <c r="BK1531" i="3"/>
  <c r="BL1531" i="3"/>
  <c r="BM1531" i="3"/>
  <c r="BN1531" i="3"/>
  <c r="BO1531" i="3"/>
  <c r="BK1563" i="3"/>
  <c r="BL1563" i="3"/>
  <c r="BM1563" i="3"/>
  <c r="BN1563" i="3"/>
  <c r="BO1563" i="3"/>
  <c r="BP1563" i="3"/>
  <c r="BQ1563" i="3"/>
  <c r="BN1869" i="3"/>
  <c r="BO1869" i="3"/>
  <c r="BP1869" i="3"/>
  <c r="BQ1869" i="3"/>
  <c r="BK1869" i="3"/>
  <c r="BL1869" i="3"/>
  <c r="BM1869" i="3"/>
  <c r="BN2333" i="3"/>
  <c r="BM2333" i="3"/>
  <c r="BK2333" i="3"/>
  <c r="BO2333" i="3"/>
  <c r="BL2333" i="3"/>
  <c r="BP2333" i="3"/>
  <c r="BQ2333" i="3"/>
  <c r="BL2365" i="3"/>
  <c r="BP2365" i="3"/>
  <c r="BQ2365" i="3"/>
  <c r="BO2365" i="3"/>
  <c r="BN2365" i="3"/>
  <c r="BK2365" i="3"/>
  <c r="BM2365" i="3"/>
  <c r="BL2397" i="3"/>
  <c r="BP2397" i="3"/>
  <c r="BQ2397" i="3"/>
  <c r="BK2397" i="3"/>
  <c r="BO2397" i="3"/>
  <c r="BM2397" i="3"/>
  <c r="BN2397" i="3"/>
  <c r="BM1092" i="3"/>
  <c r="BK1092" i="3"/>
  <c r="BO1092" i="3"/>
  <c r="BL1092" i="3"/>
  <c r="BN1092" i="3"/>
  <c r="BP1092" i="3"/>
  <c r="BQ1092" i="3"/>
  <c r="BN1156" i="3"/>
  <c r="BP1156" i="3"/>
  <c r="BQ1156" i="3"/>
  <c r="BK1156" i="3"/>
  <c r="BM1156" i="3"/>
  <c r="BO1156" i="3"/>
  <c r="BL1156" i="3"/>
  <c r="BM1220" i="3"/>
  <c r="BN1220" i="3"/>
  <c r="BO1220" i="3"/>
  <c r="BQ1220" i="3"/>
  <c r="BP1220" i="3"/>
  <c r="BK1220" i="3"/>
  <c r="BL1220" i="3"/>
  <c r="BQ1284" i="3"/>
  <c r="BP1284" i="3"/>
  <c r="BK1284" i="3"/>
  <c r="BL1284" i="3"/>
  <c r="BO1284" i="3"/>
  <c r="BM1284" i="3"/>
  <c r="BN1284" i="3"/>
  <c r="BQ1348" i="3"/>
  <c r="BP1348" i="3"/>
  <c r="BK1348" i="3"/>
  <c r="BL1348" i="3"/>
  <c r="BM1348" i="3"/>
  <c r="BN1348" i="3"/>
  <c r="BO1348" i="3"/>
  <c r="BQ1412" i="3"/>
  <c r="BL1412" i="3"/>
  <c r="BM1412" i="3"/>
  <c r="BK1412" i="3"/>
  <c r="BN1412" i="3"/>
  <c r="BO1412" i="3"/>
  <c r="BP1412" i="3"/>
  <c r="BN1942" i="3"/>
  <c r="BO1942" i="3"/>
  <c r="BP1942" i="3"/>
  <c r="BQ1942" i="3"/>
  <c r="BK1942" i="3"/>
  <c r="BL1942" i="3"/>
  <c r="BM1942" i="3"/>
  <c r="BM2464" i="3"/>
  <c r="BN2464" i="3"/>
  <c r="BQ2464" i="3"/>
  <c r="BO2464" i="3"/>
  <c r="BL2464" i="3"/>
  <c r="BP2464" i="3"/>
  <c r="BK2464" i="3"/>
  <c r="BN1180" i="3"/>
  <c r="BP1180" i="3"/>
  <c r="BQ1180" i="3"/>
  <c r="BK1180" i="3"/>
  <c r="BL1180" i="3"/>
  <c r="BM1180" i="3"/>
  <c r="BO1180" i="3"/>
  <c r="BM1244" i="3"/>
  <c r="BO1244" i="3"/>
  <c r="BK1244" i="3"/>
  <c r="BN1244" i="3"/>
  <c r="BP1244" i="3"/>
  <c r="BQ1244" i="3"/>
  <c r="BL1244" i="3"/>
  <c r="BQ1308" i="3"/>
  <c r="BP1308" i="3"/>
  <c r="BK1308" i="3"/>
  <c r="BL1308" i="3"/>
  <c r="BO1308" i="3"/>
  <c r="BM1308" i="3"/>
  <c r="BN1308" i="3"/>
  <c r="BQ1372" i="3"/>
  <c r="BP1372" i="3"/>
  <c r="BK1372" i="3"/>
  <c r="BL1372" i="3"/>
  <c r="BO1372" i="3"/>
  <c r="BM1372" i="3"/>
  <c r="BN1372" i="3"/>
  <c r="BM1436" i="3"/>
  <c r="BN1436" i="3"/>
  <c r="BK1436" i="3"/>
  <c r="BL1436" i="3"/>
  <c r="BO1436" i="3"/>
  <c r="BP1436" i="3"/>
  <c r="BQ1436" i="3"/>
  <c r="BK1580" i="3"/>
  <c r="BL1580" i="3"/>
  <c r="BM1580" i="3"/>
  <c r="BN1580" i="3"/>
  <c r="BO1580" i="3"/>
  <c r="BP1580" i="3"/>
  <c r="BQ1580" i="3"/>
  <c r="BN1934" i="3"/>
  <c r="BO1934" i="3"/>
  <c r="BP1934" i="3"/>
  <c r="BQ1934" i="3"/>
  <c r="BK1934" i="3"/>
  <c r="BL1934" i="3"/>
  <c r="BM1934" i="3"/>
  <c r="BK2014" i="3"/>
  <c r="BL2014" i="3"/>
  <c r="BM2014" i="3"/>
  <c r="BN2014" i="3"/>
  <c r="BO2014" i="3"/>
  <c r="BP2014" i="3"/>
  <c r="BQ2014" i="3"/>
  <c r="BM2358" i="3"/>
  <c r="BN2358" i="3"/>
  <c r="BQ2358" i="3"/>
  <c r="BL2358" i="3"/>
  <c r="BP2358" i="3"/>
  <c r="BK2358" i="3"/>
  <c r="BO2358" i="3"/>
  <c r="BN1101" i="3"/>
  <c r="BK1101" i="3"/>
  <c r="BL1101" i="3"/>
  <c r="BP1101" i="3"/>
  <c r="BQ1101" i="3"/>
  <c r="BO1101" i="3"/>
  <c r="BM1101" i="3"/>
  <c r="BN1165" i="3"/>
  <c r="BQ1165" i="3"/>
  <c r="BL1165" i="3"/>
  <c r="BK1165" i="3"/>
  <c r="BO1165" i="3"/>
  <c r="BP1165" i="3"/>
  <c r="BM1165" i="3"/>
  <c r="BQ1325" i="3"/>
  <c r="BL1325" i="3"/>
  <c r="BM1325" i="3"/>
  <c r="BK1325" i="3"/>
  <c r="BN1325" i="3"/>
  <c r="BO1325" i="3"/>
  <c r="BP1325" i="3"/>
  <c r="BQ1357" i="3"/>
  <c r="BL1357" i="3"/>
  <c r="BM1357" i="3"/>
  <c r="BK1357" i="3"/>
  <c r="BN1357" i="3"/>
  <c r="BO1357" i="3"/>
  <c r="BP1357" i="3"/>
  <c r="BM1493" i="3"/>
  <c r="BP1493" i="3"/>
  <c r="BQ1493" i="3"/>
  <c r="BN1493" i="3"/>
  <c r="BO1493" i="3"/>
  <c r="BK1493" i="3"/>
  <c r="BL1493" i="3"/>
  <c r="BK1557" i="3"/>
  <c r="BL1557" i="3"/>
  <c r="BM1557" i="3"/>
  <c r="BN1557" i="3"/>
  <c r="BO1557" i="3"/>
  <c r="BP1557" i="3"/>
  <c r="BQ1557" i="3"/>
  <c r="BN1871" i="3"/>
  <c r="BO1871" i="3"/>
  <c r="BP1871" i="3"/>
  <c r="BQ1871" i="3"/>
  <c r="BK1871" i="3"/>
  <c r="BL1871" i="3"/>
  <c r="BM1871" i="3"/>
  <c r="BN1903" i="3"/>
  <c r="BO1903" i="3"/>
  <c r="BP1903" i="3"/>
  <c r="BQ1903" i="3"/>
  <c r="BK1903" i="3"/>
  <c r="BL1903" i="3"/>
  <c r="BM1903" i="3"/>
  <c r="BN2360" i="3"/>
  <c r="BM2360" i="3"/>
  <c r="BP2360" i="3"/>
  <c r="BK2360" i="3"/>
  <c r="BO2360" i="3"/>
  <c r="BQ2360" i="3"/>
  <c r="BL2360" i="3"/>
  <c r="BM1078" i="3"/>
  <c r="BL1078" i="3"/>
  <c r="BN1078" i="3"/>
  <c r="BQ1078" i="3"/>
  <c r="BP1078" i="3"/>
  <c r="BO1078" i="3"/>
  <c r="BK1078" i="3"/>
  <c r="BN1174" i="3"/>
  <c r="BM1174" i="3"/>
  <c r="BL1174" i="3"/>
  <c r="BP1174" i="3"/>
  <c r="BQ1174" i="3"/>
  <c r="BK1174" i="3"/>
  <c r="BO1174" i="3"/>
  <c r="BQ1398" i="3"/>
  <c r="BM1398" i="3"/>
  <c r="BN1398" i="3"/>
  <c r="BL1398" i="3"/>
  <c r="BO1398" i="3"/>
  <c r="BP1398" i="3"/>
  <c r="BK1398" i="3"/>
  <c r="BQ1430" i="3"/>
  <c r="BL1430" i="3"/>
  <c r="BM1430" i="3"/>
  <c r="BK1430" i="3"/>
  <c r="BN1430" i="3"/>
  <c r="BO1430" i="3"/>
  <c r="BP1430" i="3"/>
  <c r="BM1462" i="3"/>
  <c r="BP1462" i="3"/>
  <c r="BQ1462" i="3"/>
  <c r="BK1462" i="3"/>
  <c r="BL1462" i="3"/>
  <c r="BN1462" i="3"/>
  <c r="BO1462" i="3"/>
  <c r="BM1494" i="3"/>
  <c r="BP1494" i="3"/>
  <c r="BQ1494" i="3"/>
  <c r="BK1494" i="3"/>
  <c r="BL1494" i="3"/>
  <c r="BN1494" i="3"/>
  <c r="BO1494" i="3"/>
  <c r="BK1582" i="3"/>
  <c r="BL1582" i="3"/>
  <c r="BM1582" i="3"/>
  <c r="BN1582" i="3"/>
  <c r="BO1582" i="3"/>
  <c r="BP1582" i="3"/>
  <c r="BQ1582" i="3"/>
  <c r="BN1856" i="3"/>
  <c r="BO1856" i="3"/>
  <c r="BP1856" i="3"/>
  <c r="BQ1856" i="3"/>
  <c r="BK1856" i="3"/>
  <c r="BL1856" i="3"/>
  <c r="BM1856" i="3"/>
  <c r="BN1952" i="3"/>
  <c r="BO1952" i="3"/>
  <c r="BP1952" i="3"/>
  <c r="BQ1952" i="3"/>
  <c r="BK1952" i="3"/>
  <c r="BL1952" i="3"/>
  <c r="BM1952" i="3"/>
  <c r="BK1992" i="3"/>
  <c r="BL1992" i="3"/>
  <c r="BM1992" i="3"/>
  <c r="BN1992" i="3"/>
  <c r="BO1992" i="3"/>
  <c r="BP1992" i="3"/>
  <c r="BQ1992" i="3"/>
  <c r="BK2024" i="3"/>
  <c r="BL2024" i="3"/>
  <c r="BM2024" i="3"/>
  <c r="BN2024" i="3"/>
  <c r="BO2024" i="3"/>
  <c r="BP2024" i="3"/>
  <c r="BQ2024" i="3"/>
  <c r="BP2320" i="3"/>
  <c r="BL2320" i="3"/>
  <c r="BQ2320" i="3"/>
  <c r="BK2320" i="3"/>
  <c r="BO2320" i="3"/>
  <c r="BN2320" i="3"/>
  <c r="BM2320" i="3"/>
  <c r="BK1559" i="3"/>
  <c r="BL1559" i="3"/>
  <c r="BM1559" i="3"/>
  <c r="BN1559" i="3"/>
  <c r="BO1559" i="3"/>
  <c r="BP1559" i="3"/>
  <c r="BQ1559" i="3"/>
  <c r="BQ839" i="3"/>
  <c r="BL839" i="3"/>
  <c r="BM839" i="3"/>
  <c r="BP839" i="3"/>
  <c r="BK839" i="3"/>
  <c r="BN839" i="3"/>
  <c r="BO839" i="3"/>
  <c r="BN935" i="3"/>
  <c r="BO935" i="3"/>
  <c r="BQ935" i="3"/>
  <c r="BM935" i="3"/>
  <c r="BK935" i="3"/>
  <c r="BL935" i="3"/>
  <c r="BP935" i="3"/>
  <c r="BM1199" i="3"/>
  <c r="BQ1199" i="3"/>
  <c r="BL1199" i="3"/>
  <c r="BN1199" i="3"/>
  <c r="BO1199" i="3"/>
  <c r="BP1199" i="3"/>
  <c r="BK1199" i="3"/>
  <c r="BQ1263" i="3"/>
  <c r="BK1263" i="3"/>
  <c r="BM1263" i="3"/>
  <c r="BN1263" i="3"/>
  <c r="BO1263" i="3"/>
  <c r="BL1263" i="3"/>
  <c r="BP1263" i="3"/>
  <c r="BQ1295" i="3"/>
  <c r="BK1295" i="3"/>
  <c r="BM1295" i="3"/>
  <c r="BN1295" i="3"/>
  <c r="BO1295" i="3"/>
  <c r="BL1295" i="3"/>
  <c r="BP1295" i="3"/>
  <c r="BQ1327" i="3"/>
  <c r="BK1327" i="3"/>
  <c r="BN1327" i="3"/>
  <c r="BO1327" i="3"/>
  <c r="BL1327" i="3"/>
  <c r="BM1327" i="3"/>
  <c r="BP1327" i="3"/>
  <c r="BQ1391" i="3"/>
  <c r="BK1391" i="3"/>
  <c r="BN1391" i="3"/>
  <c r="BO1391" i="3"/>
  <c r="BL1391" i="3"/>
  <c r="BM1391" i="3"/>
  <c r="BP1391" i="3"/>
  <c r="BN944" i="3"/>
  <c r="BO944" i="3"/>
  <c r="BQ944" i="3"/>
  <c r="BM944" i="3"/>
  <c r="BL944" i="3"/>
  <c r="BK944" i="3"/>
  <c r="BP944" i="3"/>
  <c r="BM1088" i="3"/>
  <c r="BO1088" i="3"/>
  <c r="BP1088" i="3"/>
  <c r="BL1088" i="3"/>
  <c r="BN1088" i="3"/>
  <c r="BQ1088" i="3"/>
  <c r="BK1088" i="3"/>
  <c r="BQ1120" i="3"/>
  <c r="BO1120" i="3"/>
  <c r="BP1120" i="3"/>
  <c r="BK1120" i="3"/>
  <c r="BN1120" i="3"/>
  <c r="BM1120" i="3"/>
  <c r="BL1120" i="3"/>
  <c r="BN1152" i="3"/>
  <c r="BK1152" i="3"/>
  <c r="BL1152" i="3"/>
  <c r="BP1152" i="3"/>
  <c r="BM1152" i="3"/>
  <c r="BQ1152" i="3"/>
  <c r="BO1152" i="3"/>
  <c r="BN1184" i="3"/>
  <c r="BK1184" i="3"/>
  <c r="BL1184" i="3"/>
  <c r="BP1184" i="3"/>
  <c r="BM1184" i="3"/>
  <c r="BO1184" i="3"/>
  <c r="BQ1184" i="3"/>
  <c r="BM1216" i="3"/>
  <c r="BN1216" i="3"/>
  <c r="BK1216" i="3"/>
  <c r="BL1216" i="3"/>
  <c r="BQ1216" i="3"/>
  <c r="BO1216" i="3"/>
  <c r="BP1216" i="3"/>
  <c r="BM1248" i="3"/>
  <c r="BN1248" i="3"/>
  <c r="BP1248" i="3"/>
  <c r="BO1248" i="3"/>
  <c r="BK1248" i="3"/>
  <c r="BL1248" i="3"/>
  <c r="BQ1248" i="3"/>
  <c r="BQ1280" i="3"/>
  <c r="BL1280" i="3"/>
  <c r="BN1280" i="3"/>
  <c r="BO1280" i="3"/>
  <c r="BP1280" i="3"/>
  <c r="BK1280" i="3"/>
  <c r="BM1280" i="3"/>
  <c r="BQ1312" i="3"/>
  <c r="BL1312" i="3"/>
  <c r="BN1312" i="3"/>
  <c r="BO1312" i="3"/>
  <c r="BP1312" i="3"/>
  <c r="BK1312" i="3"/>
  <c r="BM1312" i="3"/>
  <c r="BQ1344" i="3"/>
  <c r="BL1344" i="3"/>
  <c r="BO1344" i="3"/>
  <c r="BP1344" i="3"/>
  <c r="BK1344" i="3"/>
  <c r="BM1344" i="3"/>
  <c r="BN1344" i="3"/>
  <c r="BQ1376" i="3"/>
  <c r="BL1376" i="3"/>
  <c r="BO1376" i="3"/>
  <c r="BP1376" i="3"/>
  <c r="BM1376" i="3"/>
  <c r="BN1376" i="3"/>
  <c r="BK1376" i="3"/>
  <c r="BQ1408" i="3"/>
  <c r="BL1408" i="3"/>
  <c r="BM1408" i="3"/>
  <c r="BP1408" i="3"/>
  <c r="BK1408" i="3"/>
  <c r="BN1408" i="3"/>
  <c r="BO1408" i="3"/>
  <c r="BN1440" i="3"/>
  <c r="BQ1440" i="3"/>
  <c r="BK1440" i="3"/>
  <c r="BL1440" i="3"/>
  <c r="BM1440" i="3"/>
  <c r="BO1440" i="3"/>
  <c r="BP1440" i="3"/>
  <c r="BO1648" i="3"/>
  <c r="BP1648" i="3"/>
  <c r="BQ1648" i="3"/>
  <c r="BK1648" i="3"/>
  <c r="BL1648" i="3"/>
  <c r="BM1648" i="3"/>
  <c r="BN1648" i="3"/>
  <c r="BO1712" i="3"/>
  <c r="BP1712" i="3"/>
  <c r="BQ1712" i="3"/>
  <c r="BK1712" i="3"/>
  <c r="BL1712" i="3"/>
  <c r="BM1712" i="3"/>
  <c r="BN1712" i="3"/>
  <c r="BN1938" i="3"/>
  <c r="BO1938" i="3"/>
  <c r="BP1938" i="3"/>
  <c r="BQ1938" i="3"/>
  <c r="BK1938" i="3"/>
  <c r="BL1938" i="3"/>
  <c r="BM1938" i="3"/>
  <c r="BK1986" i="3"/>
  <c r="BL1986" i="3"/>
  <c r="BM1986" i="3"/>
  <c r="BN1986" i="3"/>
  <c r="BO1986" i="3"/>
  <c r="BP1986" i="3"/>
  <c r="BQ1986" i="3"/>
  <c r="BK2018" i="3"/>
  <c r="BL2018" i="3"/>
  <c r="BM2018" i="3"/>
  <c r="BN2018" i="3"/>
  <c r="BO2018" i="3"/>
  <c r="BP2018" i="3"/>
  <c r="BQ2018" i="3"/>
  <c r="BM2338" i="3"/>
  <c r="BP2338" i="3"/>
  <c r="BQ2338" i="3"/>
  <c r="BO2338" i="3"/>
  <c r="BN2338" i="3"/>
  <c r="BK2338" i="3"/>
  <c r="BL2338" i="3"/>
  <c r="BN2370" i="3"/>
  <c r="BM2370" i="3"/>
  <c r="BQ2370" i="3"/>
  <c r="BP2370" i="3"/>
  <c r="BL2370" i="3"/>
  <c r="BK2370" i="3"/>
  <c r="BO2370" i="3"/>
  <c r="BM2402" i="3"/>
  <c r="BN2402" i="3"/>
  <c r="BK2402" i="3"/>
  <c r="BO2402" i="3"/>
  <c r="BP2402" i="3"/>
  <c r="BL2402" i="3"/>
  <c r="BQ2402" i="3"/>
  <c r="BL2310" i="3"/>
  <c r="BM2310" i="3"/>
  <c r="BN2310" i="3"/>
  <c r="BK2310" i="3"/>
  <c r="BP2310" i="3"/>
  <c r="BO2310" i="3"/>
  <c r="BQ2310" i="3"/>
  <c r="BM1073" i="3"/>
  <c r="BP1073" i="3"/>
  <c r="BQ1073" i="3"/>
  <c r="BK1073" i="3"/>
  <c r="BL1073" i="3"/>
  <c r="BO1073" i="3"/>
  <c r="BN1073" i="3"/>
  <c r="BN1137" i="3"/>
  <c r="BL1137" i="3"/>
  <c r="BM1137" i="3"/>
  <c r="BQ1137" i="3"/>
  <c r="BP1137" i="3"/>
  <c r="BO1137" i="3"/>
  <c r="BK1137" i="3"/>
  <c r="BM1465" i="3"/>
  <c r="BP1465" i="3"/>
  <c r="BQ1465" i="3"/>
  <c r="BK1465" i="3"/>
  <c r="BL1465" i="3"/>
  <c r="BN1465" i="3"/>
  <c r="BO1465" i="3"/>
  <c r="BM1497" i="3"/>
  <c r="BP1497" i="3"/>
  <c r="BQ1497" i="3"/>
  <c r="BK1497" i="3"/>
  <c r="BL1497" i="3"/>
  <c r="BN1497" i="3"/>
  <c r="BO1497" i="3"/>
  <c r="BK1553" i="3"/>
  <c r="BL1553" i="3"/>
  <c r="BM1553" i="3"/>
  <c r="BN1553" i="3"/>
  <c r="BO1553" i="3"/>
  <c r="BP1553" i="3"/>
  <c r="BQ1553" i="3"/>
  <c r="BK1585" i="3"/>
  <c r="BL1585" i="3"/>
  <c r="BM1585" i="3"/>
  <c r="BN1585" i="3"/>
  <c r="BO1585" i="3"/>
  <c r="BP1585" i="3"/>
  <c r="BQ1585" i="3"/>
  <c r="BO1697" i="3"/>
  <c r="BP1697" i="3"/>
  <c r="BQ1697" i="3"/>
  <c r="BK1697" i="3"/>
  <c r="BL1697" i="3"/>
  <c r="BM1697" i="3"/>
  <c r="BN1697" i="3"/>
  <c r="BN1923" i="3"/>
  <c r="BO1923" i="3"/>
  <c r="BP1923" i="3"/>
  <c r="BQ1923" i="3"/>
  <c r="BK1923" i="3"/>
  <c r="BL1923" i="3"/>
  <c r="BM1923" i="3"/>
  <c r="BN1958" i="3"/>
  <c r="BO1958" i="3"/>
  <c r="BP1958" i="3"/>
  <c r="BQ1958" i="3"/>
  <c r="BK1958" i="3"/>
  <c r="BL1958" i="3"/>
  <c r="BM1958" i="3"/>
  <c r="BQ842" i="3"/>
  <c r="BL842" i="3"/>
  <c r="BM842" i="3"/>
  <c r="BP842" i="3"/>
  <c r="BK842" i="3"/>
  <c r="BN842" i="3"/>
  <c r="BO842" i="3"/>
  <c r="BN938" i="3"/>
  <c r="BO938" i="3"/>
  <c r="BQ938" i="3"/>
  <c r="BM938" i="3"/>
  <c r="BK938" i="3"/>
  <c r="BL938" i="3"/>
  <c r="BP938" i="3"/>
  <c r="BN1170" i="3"/>
  <c r="BM1170" i="3"/>
  <c r="BO1170" i="3"/>
  <c r="BP1170" i="3"/>
  <c r="BL1170" i="3"/>
  <c r="BK1170" i="3"/>
  <c r="BQ1170" i="3"/>
  <c r="BQ1426" i="3"/>
  <c r="BL1426" i="3"/>
  <c r="BM1426" i="3"/>
  <c r="BN1426" i="3"/>
  <c r="BO1426" i="3"/>
  <c r="BP1426" i="3"/>
  <c r="BK1426" i="3"/>
  <c r="BM1498" i="3"/>
  <c r="BP1498" i="3"/>
  <c r="BQ1498" i="3"/>
  <c r="BL1498" i="3"/>
  <c r="BN1498" i="3"/>
  <c r="BO1498" i="3"/>
  <c r="BK1498" i="3"/>
  <c r="BN1892" i="3"/>
  <c r="BO1892" i="3"/>
  <c r="BP1892" i="3"/>
  <c r="BQ1892" i="3"/>
  <c r="BK1892" i="3"/>
  <c r="BL1892" i="3"/>
  <c r="BM1892" i="3"/>
  <c r="BN1956" i="3"/>
  <c r="BO1956" i="3"/>
  <c r="BP1956" i="3"/>
  <c r="BQ1956" i="3"/>
  <c r="BK1956" i="3"/>
  <c r="BL1956" i="3"/>
  <c r="BM1956" i="3"/>
  <c r="BK1996" i="3"/>
  <c r="BL1996" i="3"/>
  <c r="BM1996" i="3"/>
  <c r="BN1996" i="3"/>
  <c r="BO1996" i="3"/>
  <c r="BP1996" i="3"/>
  <c r="BQ1996" i="3"/>
  <c r="BK2028" i="3"/>
  <c r="BL2028" i="3"/>
  <c r="BM2028" i="3"/>
  <c r="BN2028" i="3"/>
  <c r="BO2028" i="3"/>
  <c r="BP2028" i="3"/>
  <c r="BQ2028" i="3"/>
  <c r="BM2324" i="3"/>
  <c r="BP2324" i="3"/>
  <c r="BL2324" i="3"/>
  <c r="BQ2324" i="3"/>
  <c r="BK2324" i="3"/>
  <c r="BO2324" i="3"/>
  <c r="BN2324" i="3"/>
  <c r="BL2356" i="3"/>
  <c r="BM2356" i="3"/>
  <c r="BN2356" i="3"/>
  <c r="BK2356" i="3"/>
  <c r="BO2356" i="3"/>
  <c r="BQ2356" i="3"/>
  <c r="BP2356" i="3"/>
  <c r="BM2388" i="3"/>
  <c r="BN2388" i="3"/>
  <c r="BQ2388" i="3"/>
  <c r="BL2388" i="3"/>
  <c r="BK2388" i="3"/>
  <c r="BO2388" i="3"/>
  <c r="BP2388" i="3"/>
  <c r="BN2392" i="3"/>
  <c r="BM2392" i="3"/>
  <c r="BO2392" i="3"/>
  <c r="BP2392" i="3"/>
  <c r="BQ2392" i="3"/>
  <c r="BL2392" i="3"/>
  <c r="BK2392" i="3"/>
  <c r="BQ843" i="3"/>
  <c r="BL843" i="3"/>
  <c r="BM843" i="3"/>
  <c r="BP843" i="3"/>
  <c r="BK843" i="3"/>
  <c r="BN843" i="3"/>
  <c r="BO843" i="3"/>
  <c r="BN939" i="3"/>
  <c r="BO939" i="3"/>
  <c r="BQ939" i="3"/>
  <c r="BM939" i="3"/>
  <c r="BK939" i="3"/>
  <c r="BP939" i="3"/>
  <c r="BL939" i="3"/>
  <c r="BM1075" i="3"/>
  <c r="BN1075" i="3"/>
  <c r="BK1075" i="3"/>
  <c r="BO1075" i="3"/>
  <c r="BP1075" i="3"/>
  <c r="BQ1075" i="3"/>
  <c r="BL1075" i="3"/>
  <c r="BL1107" i="3"/>
  <c r="BO1107" i="3"/>
  <c r="BP1107" i="3"/>
  <c r="BK1107" i="3"/>
  <c r="BQ1107" i="3"/>
  <c r="BM1107" i="3"/>
  <c r="BN1107" i="3"/>
  <c r="BN1139" i="3"/>
  <c r="BO1139" i="3"/>
  <c r="BP1139" i="3"/>
  <c r="BM1139" i="3"/>
  <c r="BL1139" i="3"/>
  <c r="BQ1139" i="3"/>
  <c r="BK1139" i="3"/>
  <c r="BM1467" i="3"/>
  <c r="BP1467" i="3"/>
  <c r="BQ1467" i="3"/>
  <c r="BK1467" i="3"/>
  <c r="BL1467" i="3"/>
  <c r="BN1467" i="3"/>
  <c r="BO1467" i="3"/>
  <c r="BO1643" i="3"/>
  <c r="BP1643" i="3"/>
  <c r="BQ1643" i="3"/>
  <c r="BK1643" i="3"/>
  <c r="BL1643" i="3"/>
  <c r="BM1643" i="3"/>
  <c r="BN1643" i="3"/>
  <c r="BO1707" i="3"/>
  <c r="BP1707" i="3"/>
  <c r="BQ1707" i="3"/>
  <c r="BK1707" i="3"/>
  <c r="BL1707" i="3"/>
  <c r="BM1707" i="3"/>
  <c r="BN1707" i="3"/>
  <c r="BN1901" i="3"/>
  <c r="BO1901" i="3"/>
  <c r="BP1901" i="3"/>
  <c r="BQ1901" i="3"/>
  <c r="BK1901" i="3"/>
  <c r="BL1901" i="3"/>
  <c r="BM1901" i="3"/>
  <c r="BN1933" i="3"/>
  <c r="BO1933" i="3"/>
  <c r="BP1933" i="3"/>
  <c r="BQ1933" i="3"/>
  <c r="BK1933" i="3"/>
  <c r="BL1933" i="3"/>
  <c r="BM1933" i="3"/>
  <c r="BK1973" i="3"/>
  <c r="BL1973" i="3"/>
  <c r="BM1973" i="3"/>
  <c r="BN1973" i="3"/>
  <c r="BO1973" i="3"/>
  <c r="BP1973" i="3"/>
  <c r="BQ1973" i="3"/>
  <c r="BK2005" i="3"/>
  <c r="BL2005" i="3"/>
  <c r="BM2005" i="3"/>
  <c r="BN2005" i="3"/>
  <c r="BO2005" i="3"/>
  <c r="BP2005" i="3"/>
  <c r="BQ2005" i="3"/>
  <c r="BK2037" i="3"/>
  <c r="BL2037" i="3"/>
  <c r="BM2037" i="3"/>
  <c r="BN2037" i="3"/>
  <c r="BO2037" i="3"/>
  <c r="BP2037" i="3"/>
  <c r="BQ2037" i="3"/>
  <c r="BL2101" i="3"/>
  <c r="BN2101" i="3"/>
  <c r="BO2101" i="3"/>
  <c r="BM2101" i="3"/>
  <c r="BP2101" i="3"/>
  <c r="BQ2101" i="3"/>
  <c r="BK2101" i="3"/>
  <c r="BM2133" i="3"/>
  <c r="BQ2133" i="3"/>
  <c r="BK2133" i="3"/>
  <c r="BO2133" i="3"/>
  <c r="BP2133" i="3"/>
  <c r="BL2133" i="3"/>
  <c r="BN2133" i="3"/>
  <c r="BP2165" i="3"/>
  <c r="BK2165" i="3"/>
  <c r="BO2165" i="3"/>
  <c r="BN2165" i="3"/>
  <c r="BQ2165" i="3"/>
  <c r="BL2165" i="3"/>
  <c r="BM2165" i="3"/>
  <c r="BM2197" i="3"/>
  <c r="BO2197" i="3"/>
  <c r="BN2197" i="3"/>
  <c r="BQ2197" i="3"/>
  <c r="BL2197" i="3"/>
  <c r="BP2197" i="3"/>
  <c r="BK2197" i="3"/>
  <c r="BK2229" i="3"/>
  <c r="BO2229" i="3"/>
  <c r="BP2229" i="3"/>
  <c r="BL2229" i="3"/>
  <c r="BQ2229" i="3"/>
  <c r="BM2229" i="3"/>
  <c r="BN2229" i="3"/>
  <c r="BM2285" i="3"/>
  <c r="BN2285" i="3"/>
  <c r="BK2285" i="3"/>
  <c r="BO2285" i="3"/>
  <c r="BL2285" i="3"/>
  <c r="BP2285" i="3"/>
  <c r="BQ2285" i="3"/>
  <c r="BN2429" i="3"/>
  <c r="BL2429" i="3"/>
  <c r="BP2429" i="3"/>
  <c r="BQ2429" i="3"/>
  <c r="BK2429" i="3"/>
  <c r="BO2429" i="3"/>
  <c r="BM2429" i="3"/>
  <c r="BN2461" i="3"/>
  <c r="BL2461" i="3"/>
  <c r="BP2461" i="3"/>
  <c r="BQ2461" i="3"/>
  <c r="BM2461" i="3"/>
  <c r="BK2461" i="3"/>
  <c r="BO2461" i="3"/>
  <c r="BL2525" i="3"/>
  <c r="BP2525" i="3"/>
  <c r="BQ2525" i="3"/>
  <c r="BK2525" i="3"/>
  <c r="BO2525" i="3"/>
  <c r="BN2525" i="3"/>
  <c r="BM2525" i="3"/>
  <c r="BL2557" i="3"/>
  <c r="BP2557" i="3"/>
  <c r="BQ2557" i="3"/>
  <c r="BK2557" i="3"/>
  <c r="BN2557" i="3"/>
  <c r="BM2557" i="3"/>
  <c r="BO2557" i="3"/>
  <c r="BL2605" i="3"/>
  <c r="BK2605" i="3"/>
  <c r="BN2605" i="3"/>
  <c r="BO2605" i="3"/>
  <c r="BQ2605" i="3"/>
  <c r="BM2605" i="3"/>
  <c r="BP2605" i="3"/>
  <c r="BK1540" i="3"/>
  <c r="BL1540" i="3"/>
  <c r="BM1540" i="3"/>
  <c r="BN1540" i="3"/>
  <c r="BO1540" i="3"/>
  <c r="BP1540" i="3"/>
  <c r="BQ1540" i="3"/>
  <c r="BO1684" i="3"/>
  <c r="BP1684" i="3"/>
  <c r="BQ1684" i="3"/>
  <c r="BK1684" i="3"/>
  <c r="BL1684" i="3"/>
  <c r="BM1684" i="3"/>
  <c r="BN1684" i="3"/>
  <c r="BN1878" i="3"/>
  <c r="BO1878" i="3"/>
  <c r="BP1878" i="3"/>
  <c r="BQ1878" i="3"/>
  <c r="BK1878" i="3"/>
  <c r="BL1878" i="3"/>
  <c r="BM1878" i="3"/>
  <c r="BK2214" i="3"/>
  <c r="BO2214" i="3"/>
  <c r="BM2214" i="3"/>
  <c r="BN2214" i="3"/>
  <c r="BQ2214" i="3"/>
  <c r="BP2214" i="3"/>
  <c r="BL2214" i="3"/>
  <c r="BL2414" i="3"/>
  <c r="BM2414" i="3"/>
  <c r="BN2414" i="3"/>
  <c r="BO2414" i="3"/>
  <c r="BQ2414" i="3"/>
  <c r="BP2414" i="3"/>
  <c r="BK2414" i="3"/>
  <c r="BM1463" i="3"/>
  <c r="BP1463" i="3"/>
  <c r="BQ1463" i="3"/>
  <c r="BK1463" i="3"/>
  <c r="BL1463" i="3"/>
  <c r="BN1463" i="3"/>
  <c r="BO1463" i="3"/>
  <c r="BN1929" i="3"/>
  <c r="BO1929" i="3"/>
  <c r="BP1929" i="3"/>
  <c r="BQ1929" i="3"/>
  <c r="BK1929" i="3"/>
  <c r="BL1929" i="3"/>
  <c r="BM1929" i="3"/>
  <c r="BL2425" i="3"/>
  <c r="BP2425" i="3"/>
  <c r="BQ2425" i="3"/>
  <c r="BM2425" i="3"/>
  <c r="BK2425" i="3"/>
  <c r="BO2425" i="3"/>
  <c r="BN2425" i="3"/>
  <c r="BQ852" i="3"/>
  <c r="BL852" i="3"/>
  <c r="BM852" i="3"/>
  <c r="BP852" i="3"/>
  <c r="BK852" i="3"/>
  <c r="BN852" i="3"/>
  <c r="BO852" i="3"/>
  <c r="BM1068" i="3"/>
  <c r="BK1068" i="3"/>
  <c r="BO1068" i="3"/>
  <c r="BL1068" i="3"/>
  <c r="BN1068" i="3"/>
  <c r="BP1068" i="3"/>
  <c r="BQ1068" i="3"/>
  <c r="BM1116" i="3"/>
  <c r="BP1116" i="3"/>
  <c r="BQ1116" i="3"/>
  <c r="BK1116" i="3"/>
  <c r="BN1116" i="3"/>
  <c r="BL1116" i="3"/>
  <c r="BO1116" i="3"/>
  <c r="BM1484" i="3"/>
  <c r="BP1484" i="3"/>
  <c r="BQ1484" i="3"/>
  <c r="BK1484" i="3"/>
  <c r="BL1484" i="3"/>
  <c r="BN1484" i="3"/>
  <c r="BO1484" i="3"/>
  <c r="BN1870" i="3"/>
  <c r="BO1870" i="3"/>
  <c r="BP1870" i="3"/>
  <c r="BQ1870" i="3"/>
  <c r="BK1870" i="3"/>
  <c r="BL1870" i="3"/>
  <c r="BM1870" i="3"/>
  <c r="BM2166" i="3"/>
  <c r="BK2166" i="3"/>
  <c r="BO2166" i="3"/>
  <c r="BL2166" i="3"/>
  <c r="BQ2166" i="3"/>
  <c r="BN2166" i="3"/>
  <c r="BP2166" i="3"/>
  <c r="BM2566" i="3"/>
  <c r="BN2566" i="3"/>
  <c r="BQ2566" i="3"/>
  <c r="BL2566" i="3"/>
  <c r="BK2566" i="3"/>
  <c r="BP2566" i="3"/>
  <c r="BO2566" i="3"/>
  <c r="BL2599" i="3"/>
  <c r="BK2599" i="3"/>
  <c r="BN2599" i="3"/>
  <c r="BO2599" i="3"/>
  <c r="BM2599" i="3"/>
  <c r="BP2599" i="3"/>
  <c r="BQ2599" i="3"/>
  <c r="BM1479" i="3"/>
  <c r="BP1479" i="3"/>
  <c r="BQ1479" i="3"/>
  <c r="BK1479" i="3"/>
  <c r="BL1479" i="3"/>
  <c r="BN1479" i="3"/>
  <c r="BO1479" i="3"/>
  <c r="BN1913" i="3"/>
  <c r="BO1913" i="3"/>
  <c r="BP1913" i="3"/>
  <c r="BQ1913" i="3"/>
  <c r="BK1913" i="3"/>
  <c r="BL1913" i="3"/>
  <c r="BM1913" i="3"/>
  <c r="BL2121" i="3"/>
  <c r="BK2121" i="3"/>
  <c r="BP2121" i="3"/>
  <c r="BO2121" i="3"/>
  <c r="BN2121" i="3"/>
  <c r="BM2121" i="3"/>
  <c r="BQ2121" i="3"/>
  <c r="BP2329" i="3"/>
  <c r="BQ2329" i="3"/>
  <c r="BK2329" i="3"/>
  <c r="BN2329" i="3"/>
  <c r="BO2329" i="3"/>
  <c r="BL2329" i="3"/>
  <c r="BM2329" i="3"/>
  <c r="BN933" i="3"/>
  <c r="BO933" i="3"/>
  <c r="BQ933" i="3"/>
  <c r="BM933" i="3"/>
  <c r="BP933" i="3"/>
  <c r="BK933" i="3"/>
  <c r="BL933" i="3"/>
  <c r="BM1069" i="3"/>
  <c r="BK1069" i="3"/>
  <c r="BL1069" i="3"/>
  <c r="BP1069" i="3"/>
  <c r="BO1069" i="3"/>
  <c r="BN1069" i="3"/>
  <c r="BQ1069" i="3"/>
  <c r="BN1133" i="3"/>
  <c r="BQ1133" i="3"/>
  <c r="BL1133" i="3"/>
  <c r="BK1133" i="3"/>
  <c r="BP1133" i="3"/>
  <c r="BM1133" i="3"/>
  <c r="BO1133" i="3"/>
  <c r="BM1197" i="3"/>
  <c r="BO1197" i="3"/>
  <c r="BP1197" i="3"/>
  <c r="BK1197" i="3"/>
  <c r="BN1197" i="3"/>
  <c r="BQ1197" i="3"/>
  <c r="BL1197" i="3"/>
  <c r="BM1229" i="3"/>
  <c r="BO1229" i="3"/>
  <c r="BP1229" i="3"/>
  <c r="BK1229" i="3"/>
  <c r="BQ1229" i="3"/>
  <c r="BL1229" i="3"/>
  <c r="BN1229" i="3"/>
  <c r="BM1261" i="3"/>
  <c r="BP1261" i="3"/>
  <c r="BQ1261" i="3"/>
  <c r="BK1261" i="3"/>
  <c r="BO1261" i="3"/>
  <c r="BL1261" i="3"/>
  <c r="BN1261" i="3"/>
  <c r="BQ1293" i="3"/>
  <c r="BK1293" i="3"/>
  <c r="BL1293" i="3"/>
  <c r="BM1293" i="3"/>
  <c r="BP1293" i="3"/>
  <c r="BN1293" i="3"/>
  <c r="BO1293" i="3"/>
  <c r="BQ1389" i="3"/>
  <c r="BL1389" i="3"/>
  <c r="BM1389" i="3"/>
  <c r="BK1389" i="3"/>
  <c r="BN1389" i="3"/>
  <c r="BO1389" i="3"/>
  <c r="BP1389" i="3"/>
  <c r="BQ1421" i="3"/>
  <c r="BL1421" i="3"/>
  <c r="BM1421" i="3"/>
  <c r="BO1421" i="3"/>
  <c r="BP1421" i="3"/>
  <c r="BK1421" i="3"/>
  <c r="BN1421" i="3"/>
  <c r="BK1453" i="3"/>
  <c r="BN1453" i="3"/>
  <c r="BO1453" i="3"/>
  <c r="BL1453" i="3"/>
  <c r="BM1453" i="3"/>
  <c r="BP1453" i="3"/>
  <c r="BQ1453" i="3"/>
  <c r="BO1637" i="3"/>
  <c r="BP1637" i="3"/>
  <c r="BQ1637" i="3"/>
  <c r="BK1637" i="3"/>
  <c r="BL1637" i="3"/>
  <c r="BM1637" i="3"/>
  <c r="BN1637" i="3"/>
  <c r="BO1701" i="3"/>
  <c r="BP1701" i="3"/>
  <c r="BQ1701" i="3"/>
  <c r="BK1701" i="3"/>
  <c r="BL1701" i="3"/>
  <c r="BM1701" i="3"/>
  <c r="BN1701" i="3"/>
  <c r="BN1935" i="3"/>
  <c r="BO1935" i="3"/>
  <c r="BP1935" i="3"/>
  <c r="BQ1935" i="3"/>
  <c r="BK1935" i="3"/>
  <c r="BL1935" i="3"/>
  <c r="BM1935" i="3"/>
  <c r="BK1975" i="3"/>
  <c r="BL1975" i="3"/>
  <c r="BM1975" i="3"/>
  <c r="BN1975" i="3"/>
  <c r="BO1975" i="3"/>
  <c r="BP1975" i="3"/>
  <c r="BQ1975" i="3"/>
  <c r="BK2007" i="3"/>
  <c r="BL2007" i="3"/>
  <c r="BM2007" i="3"/>
  <c r="BN2007" i="3"/>
  <c r="BO2007" i="3"/>
  <c r="BP2007" i="3"/>
  <c r="BQ2007" i="3"/>
  <c r="BK2039" i="3"/>
  <c r="BL2039" i="3"/>
  <c r="BM2039" i="3"/>
  <c r="BN2039" i="3"/>
  <c r="BO2039" i="3"/>
  <c r="BP2039" i="3"/>
  <c r="BQ2039" i="3"/>
  <c r="BK2103" i="3"/>
  <c r="BP2103" i="3"/>
  <c r="BL2103" i="3"/>
  <c r="BN2103" i="3"/>
  <c r="BO2103" i="3"/>
  <c r="BQ2103" i="3"/>
  <c r="BM2103" i="3"/>
  <c r="BO2135" i="3"/>
  <c r="BN2135" i="3"/>
  <c r="BM2135" i="3"/>
  <c r="BQ2135" i="3"/>
  <c r="BK2135" i="3"/>
  <c r="BP2135" i="3"/>
  <c r="BL2135" i="3"/>
  <c r="BM2167" i="3"/>
  <c r="BK2167" i="3"/>
  <c r="BO2167" i="3"/>
  <c r="BL2167" i="3"/>
  <c r="BN2167" i="3"/>
  <c r="BP2167" i="3"/>
  <c r="BQ2167" i="3"/>
  <c r="BK2199" i="3"/>
  <c r="BO2199" i="3"/>
  <c r="BN2199" i="3"/>
  <c r="BM2199" i="3"/>
  <c r="BP2199" i="3"/>
  <c r="BQ2199" i="3"/>
  <c r="BL2199" i="3"/>
  <c r="BK2231" i="3"/>
  <c r="BO2231" i="3"/>
  <c r="BP2231" i="3"/>
  <c r="BM2231" i="3"/>
  <c r="BL2231" i="3"/>
  <c r="BN2231" i="3"/>
  <c r="BQ2231" i="3"/>
  <c r="BM2287" i="3"/>
  <c r="BO2287" i="3"/>
  <c r="BK2287" i="3"/>
  <c r="BL2287" i="3"/>
  <c r="BQ2287" i="3"/>
  <c r="BN2287" i="3"/>
  <c r="BP2287" i="3"/>
  <c r="BM2335" i="3"/>
  <c r="BQ2335" i="3"/>
  <c r="BN2335" i="3"/>
  <c r="BL2335" i="3"/>
  <c r="BP2335" i="3"/>
  <c r="BK2335" i="3"/>
  <c r="BO2335" i="3"/>
  <c r="BP2367" i="3"/>
  <c r="BQ2367" i="3"/>
  <c r="BL2367" i="3"/>
  <c r="BM2367" i="3"/>
  <c r="BK2367" i="3"/>
  <c r="BN2367" i="3"/>
  <c r="BO2367" i="3"/>
  <c r="BN2399" i="3"/>
  <c r="BP2399" i="3"/>
  <c r="BQ2399" i="3"/>
  <c r="BL2399" i="3"/>
  <c r="BM2399" i="3"/>
  <c r="BK2399" i="3"/>
  <c r="BO2399" i="3"/>
  <c r="BN2431" i="3"/>
  <c r="BP2431" i="3"/>
  <c r="BL2431" i="3"/>
  <c r="BQ2431" i="3"/>
  <c r="BK2431" i="3"/>
  <c r="BO2431" i="3"/>
  <c r="BM2431" i="3"/>
  <c r="BL2463" i="3"/>
  <c r="BP2463" i="3"/>
  <c r="BQ2463" i="3"/>
  <c r="BN2463" i="3"/>
  <c r="BM2463" i="3"/>
  <c r="BK2463" i="3"/>
  <c r="BO2463" i="3"/>
  <c r="BM2528" i="3"/>
  <c r="BN2528" i="3"/>
  <c r="BO2528" i="3"/>
  <c r="BP2528" i="3"/>
  <c r="BK2528" i="3"/>
  <c r="BQ2528" i="3"/>
  <c r="BL2528" i="3"/>
  <c r="BM2105" i="3"/>
  <c r="BQ2105" i="3"/>
  <c r="BK2105" i="3"/>
  <c r="BP2105" i="3"/>
  <c r="BO2105" i="3"/>
  <c r="BN2105" i="3"/>
  <c r="BL2105" i="3"/>
  <c r="BN2313" i="3"/>
  <c r="BP2313" i="3"/>
  <c r="BK2313" i="3"/>
  <c r="BM2313" i="3"/>
  <c r="BO2313" i="3"/>
  <c r="BL2313" i="3"/>
  <c r="BQ2313" i="3"/>
  <c r="BL2601" i="3"/>
  <c r="BK2601" i="3"/>
  <c r="BN2601" i="3"/>
  <c r="BO2601" i="3"/>
  <c r="BP2601" i="3"/>
  <c r="BQ2601" i="3"/>
  <c r="BM2601" i="3"/>
  <c r="BQ838" i="3"/>
  <c r="BL838" i="3"/>
  <c r="BM838" i="3"/>
  <c r="BP838" i="3"/>
  <c r="BO838" i="3"/>
  <c r="BK838" i="3"/>
  <c r="BN838" i="3"/>
  <c r="BN942" i="3"/>
  <c r="BO942" i="3"/>
  <c r="BQ942" i="3"/>
  <c r="BM942" i="3"/>
  <c r="BL942" i="3"/>
  <c r="BP942" i="3"/>
  <c r="BK942" i="3"/>
  <c r="BO1110" i="3"/>
  <c r="BL1110" i="3"/>
  <c r="BM1110" i="3"/>
  <c r="BQ1110" i="3"/>
  <c r="BK1110" i="3"/>
  <c r="BP1110" i="3"/>
  <c r="BN1110" i="3"/>
  <c r="BN1142" i="3"/>
  <c r="BM1142" i="3"/>
  <c r="BK1142" i="3"/>
  <c r="BL1142" i="3"/>
  <c r="BQ1142" i="3"/>
  <c r="BO1142" i="3"/>
  <c r="BP1142" i="3"/>
  <c r="BM1206" i="3"/>
  <c r="BP1206" i="3"/>
  <c r="BQ1206" i="3"/>
  <c r="BK1206" i="3"/>
  <c r="BL1206" i="3"/>
  <c r="BO1206" i="3"/>
  <c r="BN1206" i="3"/>
  <c r="BM1238" i="3"/>
  <c r="BP1238" i="3"/>
  <c r="BQ1238" i="3"/>
  <c r="BK1238" i="3"/>
  <c r="BL1238" i="3"/>
  <c r="BN1238" i="3"/>
  <c r="BO1238" i="3"/>
  <c r="BQ1270" i="3"/>
  <c r="BL1270" i="3"/>
  <c r="BM1270" i="3"/>
  <c r="BN1270" i="3"/>
  <c r="BO1270" i="3"/>
  <c r="BP1270" i="3"/>
  <c r="BK1270" i="3"/>
  <c r="BQ1302" i="3"/>
  <c r="BL1302" i="3"/>
  <c r="BM1302" i="3"/>
  <c r="BN1302" i="3"/>
  <c r="BK1302" i="3"/>
  <c r="BO1302" i="3"/>
  <c r="BP1302" i="3"/>
  <c r="BQ1334" i="3"/>
  <c r="BM1334" i="3"/>
  <c r="BN1334" i="3"/>
  <c r="BL1334" i="3"/>
  <c r="BO1334" i="3"/>
  <c r="BP1334" i="3"/>
  <c r="BK1334" i="3"/>
  <c r="BQ1366" i="3"/>
  <c r="BM1366" i="3"/>
  <c r="BN1366" i="3"/>
  <c r="BK1366" i="3"/>
  <c r="BL1366" i="3"/>
  <c r="BO1366" i="3"/>
  <c r="BP1366" i="3"/>
  <c r="BK1550" i="3"/>
  <c r="BL1550" i="3"/>
  <c r="BM1550" i="3"/>
  <c r="BN1550" i="3"/>
  <c r="BO1550" i="3"/>
  <c r="BP1550" i="3"/>
  <c r="BQ1550" i="3"/>
  <c r="BO1694" i="3"/>
  <c r="BP1694" i="3"/>
  <c r="BQ1694" i="3"/>
  <c r="BK1694" i="3"/>
  <c r="BL1694" i="3"/>
  <c r="BM1694" i="3"/>
  <c r="BN1694" i="3"/>
  <c r="BN1888" i="3"/>
  <c r="BO1888" i="3"/>
  <c r="BP1888" i="3"/>
  <c r="BQ1888" i="3"/>
  <c r="BK1888" i="3"/>
  <c r="BL1888" i="3"/>
  <c r="BM1888" i="3"/>
  <c r="BN1920" i="3"/>
  <c r="BO1920" i="3"/>
  <c r="BP1920" i="3"/>
  <c r="BQ1920" i="3"/>
  <c r="BK1920" i="3"/>
  <c r="BL1920" i="3"/>
  <c r="BM1920" i="3"/>
  <c r="BO2088" i="3"/>
  <c r="BL2088" i="3"/>
  <c r="BM2088" i="3"/>
  <c r="BQ2088" i="3"/>
  <c r="BN2088" i="3"/>
  <c r="BP2088" i="3"/>
  <c r="BK2088" i="3"/>
  <c r="BP2120" i="3"/>
  <c r="BK2120" i="3"/>
  <c r="BN2120" i="3"/>
  <c r="BL2120" i="3"/>
  <c r="BO2120" i="3"/>
  <c r="BM2120" i="3"/>
  <c r="BQ2120" i="3"/>
  <c r="BM2152" i="3"/>
  <c r="BK2152" i="3"/>
  <c r="BO2152" i="3"/>
  <c r="BP2152" i="3"/>
  <c r="BL2152" i="3"/>
  <c r="BN2152" i="3"/>
  <c r="BQ2152" i="3"/>
  <c r="BM2184" i="3"/>
  <c r="BO2184" i="3"/>
  <c r="BL2184" i="3"/>
  <c r="BQ2184" i="3"/>
  <c r="BN2184" i="3"/>
  <c r="BP2184" i="3"/>
  <c r="BK2184" i="3"/>
  <c r="BP2216" i="3"/>
  <c r="BL2216" i="3"/>
  <c r="BK2216" i="3"/>
  <c r="BO2216" i="3"/>
  <c r="BM2216" i="3"/>
  <c r="BN2216" i="3"/>
  <c r="BQ2216" i="3"/>
  <c r="BL2264" i="3"/>
  <c r="BQ2264" i="3"/>
  <c r="BP2264" i="3"/>
  <c r="BK2264" i="3"/>
  <c r="BO2264" i="3"/>
  <c r="BN2264" i="3"/>
  <c r="BM2264" i="3"/>
  <c r="BM2544" i="3"/>
  <c r="BN2544" i="3"/>
  <c r="BP2544" i="3"/>
  <c r="BQ2544" i="3"/>
  <c r="BK2544" i="3"/>
  <c r="BL2544" i="3"/>
  <c r="BO2544" i="3"/>
  <c r="BK2025" i="3"/>
  <c r="BL2025" i="3"/>
  <c r="BM2025" i="3"/>
  <c r="BN2025" i="3"/>
  <c r="BO2025" i="3"/>
  <c r="BP2025" i="3"/>
  <c r="BQ2025" i="3"/>
  <c r="BL2569" i="3"/>
  <c r="BP2569" i="3"/>
  <c r="BQ2569" i="3"/>
  <c r="BM2569" i="3"/>
  <c r="BK2569" i="3"/>
  <c r="BO2569" i="3"/>
  <c r="BN2569" i="3"/>
  <c r="BM1071" i="3"/>
  <c r="BN1071" i="3"/>
  <c r="BO1071" i="3"/>
  <c r="BL1071" i="3"/>
  <c r="BQ1071" i="3"/>
  <c r="BK1071" i="3"/>
  <c r="BP1071" i="3"/>
  <c r="BP1103" i="3"/>
  <c r="BO1103" i="3"/>
  <c r="BQ1103" i="3"/>
  <c r="BK1103" i="3"/>
  <c r="BN1103" i="3"/>
  <c r="BL1103" i="3"/>
  <c r="BM1103" i="3"/>
  <c r="BN1135" i="3"/>
  <c r="BK1135" i="3"/>
  <c r="BO1135" i="3"/>
  <c r="BQ1135" i="3"/>
  <c r="BP1135" i="3"/>
  <c r="BL1135" i="3"/>
  <c r="BM1135" i="3"/>
  <c r="BN1167" i="3"/>
  <c r="BK1167" i="3"/>
  <c r="BO1167" i="3"/>
  <c r="BM1167" i="3"/>
  <c r="BP1167" i="3"/>
  <c r="BQ1167" i="3"/>
  <c r="BL1167" i="3"/>
  <c r="BM1231" i="3"/>
  <c r="BQ1231" i="3"/>
  <c r="BL1231" i="3"/>
  <c r="BP1231" i="3"/>
  <c r="BO1231" i="3"/>
  <c r="BK1231" i="3"/>
  <c r="BN1231" i="3"/>
  <c r="BQ1359" i="3"/>
  <c r="BK1359" i="3"/>
  <c r="BN1359" i="3"/>
  <c r="BO1359" i="3"/>
  <c r="BL1359" i="3"/>
  <c r="BM1359" i="3"/>
  <c r="BP1359" i="3"/>
  <c r="BQ1423" i="3"/>
  <c r="BL1423" i="3"/>
  <c r="BM1423" i="3"/>
  <c r="BK1423" i="3"/>
  <c r="BN1423" i="3"/>
  <c r="BO1423" i="3"/>
  <c r="BP1423" i="3"/>
  <c r="BN1921" i="3"/>
  <c r="BO1921" i="3"/>
  <c r="BP1921" i="3"/>
  <c r="BQ1921" i="3"/>
  <c r="BK1921" i="3"/>
  <c r="BL1921" i="3"/>
  <c r="BM1921" i="3"/>
  <c r="BK2129" i="3"/>
  <c r="BP2129" i="3"/>
  <c r="BO2129" i="3"/>
  <c r="BL2129" i="3"/>
  <c r="BQ2129" i="3"/>
  <c r="BM2129" i="3"/>
  <c r="BN2129" i="3"/>
  <c r="BP2337" i="3"/>
  <c r="BK2337" i="3"/>
  <c r="BN2337" i="3"/>
  <c r="BO2337" i="3"/>
  <c r="BL2337" i="3"/>
  <c r="BQ2337" i="3"/>
  <c r="BM2337" i="3"/>
  <c r="BQ848" i="3"/>
  <c r="BL848" i="3"/>
  <c r="BM848" i="3"/>
  <c r="BP848" i="3"/>
  <c r="BK848" i="3"/>
  <c r="BN848" i="3"/>
  <c r="BO848" i="3"/>
  <c r="BM1480" i="3"/>
  <c r="BP1480" i="3"/>
  <c r="BQ1480" i="3"/>
  <c r="BO1480" i="3"/>
  <c r="BK1480" i="3"/>
  <c r="BL1480" i="3"/>
  <c r="BN1480" i="3"/>
  <c r="BK1536" i="3"/>
  <c r="BL1536" i="3"/>
  <c r="BM1536" i="3"/>
  <c r="BN1536" i="3"/>
  <c r="BO1536" i="3"/>
  <c r="BP1536" i="3"/>
  <c r="BQ1536" i="3"/>
  <c r="BK1568" i="3"/>
  <c r="BL1568" i="3"/>
  <c r="BM1568" i="3"/>
  <c r="BN1568" i="3"/>
  <c r="BO1568" i="3"/>
  <c r="BP1568" i="3"/>
  <c r="BQ1568" i="3"/>
  <c r="BN1874" i="3"/>
  <c r="BO1874" i="3"/>
  <c r="BP1874" i="3"/>
  <c r="BQ1874" i="3"/>
  <c r="BK1874" i="3"/>
  <c r="BL1874" i="3"/>
  <c r="BM1874" i="3"/>
  <c r="BN1906" i="3"/>
  <c r="BO1906" i="3"/>
  <c r="BP1906" i="3"/>
  <c r="BQ1906" i="3"/>
  <c r="BK1906" i="3"/>
  <c r="BL1906" i="3"/>
  <c r="BM1906" i="3"/>
  <c r="BL2082" i="3"/>
  <c r="BM2082" i="3"/>
  <c r="BQ2082" i="3"/>
  <c r="BN2082" i="3"/>
  <c r="BO2082" i="3"/>
  <c r="BP2082" i="3"/>
  <c r="BK2082" i="3"/>
  <c r="BQ2114" i="3"/>
  <c r="BN2114" i="3"/>
  <c r="BO2114" i="3"/>
  <c r="BM2114" i="3"/>
  <c r="BP2114" i="3"/>
  <c r="BK2114" i="3"/>
  <c r="BL2114" i="3"/>
  <c r="BM2146" i="3"/>
  <c r="BL2146" i="3"/>
  <c r="BP2146" i="3"/>
  <c r="BQ2146" i="3"/>
  <c r="BK2146" i="3"/>
  <c r="BN2146" i="3"/>
  <c r="BO2146" i="3"/>
  <c r="BK2178" i="3"/>
  <c r="BO2178" i="3"/>
  <c r="BL2178" i="3"/>
  <c r="BQ2178" i="3"/>
  <c r="BP2178" i="3"/>
  <c r="BM2178" i="3"/>
  <c r="BN2178" i="3"/>
  <c r="BQ2210" i="3"/>
  <c r="BL2210" i="3"/>
  <c r="BK2210" i="3"/>
  <c r="BO2210" i="3"/>
  <c r="BM2210" i="3"/>
  <c r="BN2210" i="3"/>
  <c r="BP2210" i="3"/>
  <c r="BM2242" i="3"/>
  <c r="BP2242" i="3"/>
  <c r="BQ2242" i="3"/>
  <c r="BK2242" i="3"/>
  <c r="BO2242" i="3"/>
  <c r="BN2242" i="3"/>
  <c r="BL2242" i="3"/>
  <c r="BP2290" i="3"/>
  <c r="BQ2290" i="3"/>
  <c r="BL2290" i="3"/>
  <c r="BK2290" i="3"/>
  <c r="BO2290" i="3"/>
  <c r="BM2290" i="3"/>
  <c r="BN2290" i="3"/>
  <c r="BM2442" i="3"/>
  <c r="BN2442" i="3"/>
  <c r="BO2442" i="3"/>
  <c r="BQ2442" i="3"/>
  <c r="BP2442" i="3"/>
  <c r="BL2442" i="3"/>
  <c r="BK2442" i="3"/>
  <c r="BL2514" i="3"/>
  <c r="BM2514" i="3"/>
  <c r="BN2514" i="3"/>
  <c r="BQ2514" i="3"/>
  <c r="BK2514" i="3"/>
  <c r="BO2514" i="3"/>
  <c r="BP2514" i="3"/>
  <c r="BL2546" i="3"/>
  <c r="BM2546" i="3"/>
  <c r="BN2546" i="3"/>
  <c r="BQ2546" i="3"/>
  <c r="BP2546" i="3"/>
  <c r="BK2546" i="3"/>
  <c r="BO2546" i="3"/>
  <c r="BL2594" i="3"/>
  <c r="BK2594" i="3"/>
  <c r="BN2594" i="3"/>
  <c r="BO2594" i="3"/>
  <c r="BQ2594" i="3"/>
  <c r="BM2594" i="3"/>
  <c r="BP2594" i="3"/>
  <c r="BL2446" i="3"/>
  <c r="BN2446" i="3"/>
  <c r="BM2446" i="3"/>
  <c r="BK2446" i="3"/>
  <c r="BO2446" i="3"/>
  <c r="BP2446" i="3"/>
  <c r="BQ2446" i="3"/>
  <c r="BL2568" i="3"/>
  <c r="BN2568" i="3"/>
  <c r="BM2568" i="3"/>
  <c r="BO2568" i="3"/>
  <c r="BQ2568" i="3"/>
  <c r="BP2568" i="3"/>
  <c r="BK2568" i="3"/>
  <c r="BN1889" i="3"/>
  <c r="BO1889" i="3"/>
  <c r="BP1889" i="3"/>
  <c r="BQ1889" i="3"/>
  <c r="BK1889" i="3"/>
  <c r="BL1889" i="3"/>
  <c r="BM1889" i="3"/>
  <c r="BN2113" i="3"/>
  <c r="BM2113" i="3"/>
  <c r="BQ2113" i="3"/>
  <c r="BK2113" i="3"/>
  <c r="BP2113" i="3"/>
  <c r="BO2113" i="3"/>
  <c r="BL2113" i="3"/>
  <c r="BP2321" i="3"/>
  <c r="BK2321" i="3"/>
  <c r="BO2321" i="3"/>
  <c r="BL2321" i="3"/>
  <c r="BQ2321" i="3"/>
  <c r="BM2321" i="3"/>
  <c r="BN2321" i="3"/>
  <c r="BL2521" i="3"/>
  <c r="BP2521" i="3"/>
  <c r="BQ2521" i="3"/>
  <c r="BM2521" i="3"/>
  <c r="BN2521" i="3"/>
  <c r="BK2521" i="3"/>
  <c r="BO2521" i="3"/>
  <c r="BQ833" i="3"/>
  <c r="BL833" i="3"/>
  <c r="BM833" i="3"/>
  <c r="BP833" i="3"/>
  <c r="BN833" i="3"/>
  <c r="BO833" i="3"/>
  <c r="BK833" i="3"/>
  <c r="BN929" i="3"/>
  <c r="BO929" i="3"/>
  <c r="BQ929" i="3"/>
  <c r="BM929" i="3"/>
  <c r="BK929" i="3"/>
  <c r="BL929" i="3"/>
  <c r="BP929" i="3"/>
  <c r="BK1105" i="3"/>
  <c r="BL1105" i="3"/>
  <c r="BO1105" i="3"/>
  <c r="BQ1105" i="3"/>
  <c r="BP1105" i="3"/>
  <c r="BM1105" i="3"/>
  <c r="BN1105" i="3"/>
  <c r="BN1169" i="3"/>
  <c r="BL1169" i="3"/>
  <c r="BM1169" i="3"/>
  <c r="BQ1169" i="3"/>
  <c r="BK1169" i="3"/>
  <c r="BO1169" i="3"/>
  <c r="BP1169" i="3"/>
  <c r="BM1201" i="3"/>
  <c r="BK1201" i="3"/>
  <c r="BO1201" i="3"/>
  <c r="BL1201" i="3"/>
  <c r="BN1201" i="3"/>
  <c r="BP1201" i="3"/>
  <c r="BQ1201" i="3"/>
  <c r="BM1233" i="3"/>
  <c r="BK1233" i="3"/>
  <c r="BO1233" i="3"/>
  <c r="BP1233" i="3"/>
  <c r="BN1233" i="3"/>
  <c r="BL1233" i="3"/>
  <c r="BQ1233" i="3"/>
  <c r="BQ1265" i="3"/>
  <c r="BM1265" i="3"/>
  <c r="BO1265" i="3"/>
  <c r="BP1265" i="3"/>
  <c r="BL1265" i="3"/>
  <c r="BK1265" i="3"/>
  <c r="BN1265" i="3"/>
  <c r="BQ1297" i="3"/>
  <c r="BM1297" i="3"/>
  <c r="BO1297" i="3"/>
  <c r="BP1297" i="3"/>
  <c r="BL1297" i="3"/>
  <c r="BK1297" i="3"/>
  <c r="BN1297" i="3"/>
  <c r="BQ1329" i="3"/>
  <c r="BM1329" i="3"/>
  <c r="BP1329" i="3"/>
  <c r="BK1329" i="3"/>
  <c r="BL1329" i="3"/>
  <c r="BN1329" i="3"/>
  <c r="BO1329" i="3"/>
  <c r="BQ1361" i="3"/>
  <c r="BM1361" i="3"/>
  <c r="BP1361" i="3"/>
  <c r="BO1361" i="3"/>
  <c r="BK1361" i="3"/>
  <c r="BL1361" i="3"/>
  <c r="BN1361" i="3"/>
  <c r="BQ1393" i="3"/>
  <c r="BM1393" i="3"/>
  <c r="BP1393" i="3"/>
  <c r="BK1393" i="3"/>
  <c r="BL1393" i="3"/>
  <c r="BN1393" i="3"/>
  <c r="BO1393" i="3"/>
  <c r="BQ1425" i="3"/>
  <c r="BL1425" i="3"/>
  <c r="BM1425" i="3"/>
  <c r="BK1425" i="3"/>
  <c r="BN1425" i="3"/>
  <c r="BO1425" i="3"/>
  <c r="BP1425" i="3"/>
  <c r="BN1859" i="3"/>
  <c r="BO1859" i="3"/>
  <c r="BP1859" i="3"/>
  <c r="BQ1859" i="3"/>
  <c r="BK1859" i="3"/>
  <c r="BL1859" i="3"/>
  <c r="BM1859" i="3"/>
  <c r="BN1891" i="3"/>
  <c r="BO1891" i="3"/>
  <c r="BP1891" i="3"/>
  <c r="BQ1891" i="3"/>
  <c r="BK1891" i="3"/>
  <c r="BL1891" i="3"/>
  <c r="BM1891" i="3"/>
  <c r="BN1955" i="3"/>
  <c r="BO1955" i="3"/>
  <c r="BP1955" i="3"/>
  <c r="BQ1955" i="3"/>
  <c r="BK1955" i="3"/>
  <c r="BL1955" i="3"/>
  <c r="BM1955" i="3"/>
  <c r="BK2003" i="3"/>
  <c r="BL2003" i="3"/>
  <c r="BM2003" i="3"/>
  <c r="BN2003" i="3"/>
  <c r="BO2003" i="3"/>
  <c r="BP2003" i="3"/>
  <c r="BQ2003" i="3"/>
  <c r="BK2035" i="3"/>
  <c r="BL2035" i="3"/>
  <c r="BM2035" i="3"/>
  <c r="BN2035" i="3"/>
  <c r="BO2035" i="3"/>
  <c r="BP2035" i="3"/>
  <c r="BQ2035" i="3"/>
  <c r="BL2099" i="3"/>
  <c r="BO2099" i="3"/>
  <c r="BN2099" i="3"/>
  <c r="BM2099" i="3"/>
  <c r="BQ2099" i="3"/>
  <c r="BK2099" i="3"/>
  <c r="BP2099" i="3"/>
  <c r="BM2131" i="3"/>
  <c r="BQ2131" i="3"/>
  <c r="BL2131" i="3"/>
  <c r="BK2131" i="3"/>
  <c r="BP2131" i="3"/>
  <c r="BN2131" i="3"/>
  <c r="BO2131" i="3"/>
  <c r="BN2163" i="3"/>
  <c r="BL2163" i="3"/>
  <c r="BP2163" i="3"/>
  <c r="BK2163" i="3"/>
  <c r="BO2163" i="3"/>
  <c r="BM2163" i="3"/>
  <c r="BQ2163" i="3"/>
  <c r="BQ2195" i="3"/>
  <c r="BM2195" i="3"/>
  <c r="BP2195" i="3"/>
  <c r="BK2195" i="3"/>
  <c r="BO2195" i="3"/>
  <c r="BN2195" i="3"/>
  <c r="BL2195" i="3"/>
  <c r="BM2227" i="3"/>
  <c r="BN2227" i="3"/>
  <c r="BK2227" i="3"/>
  <c r="BO2227" i="3"/>
  <c r="BP2227" i="3"/>
  <c r="BL2227" i="3"/>
  <c r="BQ2227" i="3"/>
  <c r="BP2275" i="3"/>
  <c r="BN2275" i="3"/>
  <c r="BK2275" i="3"/>
  <c r="BO2275" i="3"/>
  <c r="BL2275" i="3"/>
  <c r="BQ2275" i="3"/>
  <c r="BM2275" i="3"/>
  <c r="BN2323" i="3"/>
  <c r="BP2323" i="3"/>
  <c r="BL2323" i="3"/>
  <c r="BQ2323" i="3"/>
  <c r="BO2323" i="3"/>
  <c r="BM2323" i="3"/>
  <c r="BK2323" i="3"/>
  <c r="BP2355" i="3"/>
  <c r="BL2355" i="3"/>
  <c r="BQ2355" i="3"/>
  <c r="BO2355" i="3"/>
  <c r="BK2355" i="3"/>
  <c r="BN2355" i="3"/>
  <c r="BM2355" i="3"/>
  <c r="BN2387" i="3"/>
  <c r="BP2387" i="3"/>
  <c r="BL2387" i="3"/>
  <c r="BQ2387" i="3"/>
  <c r="BO2387" i="3"/>
  <c r="BK2387" i="3"/>
  <c r="BM2387" i="3"/>
  <c r="BN2427" i="3"/>
  <c r="BL2427" i="3"/>
  <c r="BP2427" i="3"/>
  <c r="BQ2427" i="3"/>
  <c r="BK2427" i="3"/>
  <c r="BO2427" i="3"/>
  <c r="BM2427" i="3"/>
  <c r="BL2459" i="3"/>
  <c r="BP2459" i="3"/>
  <c r="BQ2459" i="3"/>
  <c r="BK2459" i="3"/>
  <c r="BO2459" i="3"/>
  <c r="BN2459" i="3"/>
  <c r="BM2459" i="3"/>
  <c r="BL2531" i="3"/>
  <c r="BP2531" i="3"/>
  <c r="BQ2531" i="3"/>
  <c r="BN2531" i="3"/>
  <c r="BK2531" i="3"/>
  <c r="BO2531" i="3"/>
  <c r="BM2531" i="3"/>
  <c r="BQ2563" i="3"/>
  <c r="BL2563" i="3"/>
  <c r="BP2563" i="3"/>
  <c r="BK2563" i="3"/>
  <c r="BN2563" i="3"/>
  <c r="BO2563" i="3"/>
  <c r="BM2563" i="3"/>
  <c r="BP2118" i="3"/>
  <c r="BL2118" i="3"/>
  <c r="BO2118" i="3"/>
  <c r="BM2118" i="3"/>
  <c r="BQ2118" i="3"/>
  <c r="BN2118" i="3"/>
  <c r="BK2118" i="3"/>
  <c r="BQ2270" i="3"/>
  <c r="BL2270" i="3"/>
  <c r="BM2270" i="3"/>
  <c r="BN2270" i="3"/>
  <c r="BP2270" i="3"/>
  <c r="BK2270" i="3"/>
  <c r="BO2270" i="3"/>
  <c r="BM2470" i="3"/>
  <c r="BN2470" i="3"/>
  <c r="BK2470" i="3"/>
  <c r="BL2470" i="3"/>
  <c r="BO2470" i="3"/>
  <c r="BP2470" i="3"/>
  <c r="BQ2470" i="3"/>
  <c r="BL2638" i="3"/>
  <c r="BO2638" i="3"/>
  <c r="BK2638" i="3"/>
  <c r="BN2638" i="3"/>
  <c r="BQ2638" i="3"/>
  <c r="BM2638" i="3"/>
  <c r="BP2638" i="3"/>
  <c r="BM2440" i="3"/>
  <c r="BN2440" i="3"/>
  <c r="BK2440" i="3"/>
  <c r="BO2440" i="3"/>
  <c r="BP2440" i="3"/>
  <c r="BQ2440" i="3"/>
  <c r="BL2440" i="3"/>
  <c r="BN1881" i="3"/>
  <c r="BO1881" i="3"/>
  <c r="BP1881" i="3"/>
  <c r="BQ1881" i="3"/>
  <c r="BK1881" i="3"/>
  <c r="BL1881" i="3"/>
  <c r="BM1881" i="3"/>
  <c r="BL2385" i="3"/>
  <c r="BQ2385" i="3"/>
  <c r="BP2385" i="3"/>
  <c r="BM2385" i="3"/>
  <c r="BK2385" i="3"/>
  <c r="BN2385" i="3"/>
  <c r="BO2385" i="3"/>
  <c r="BQ2553" i="3"/>
  <c r="BL2553" i="3"/>
  <c r="BP2553" i="3"/>
  <c r="BM2553" i="3"/>
  <c r="BN2553" i="3"/>
  <c r="BK2553" i="3"/>
  <c r="BO2553" i="3"/>
  <c r="BM1074" i="3"/>
  <c r="BQ1074" i="3"/>
  <c r="BL1074" i="3"/>
  <c r="BK1074" i="3"/>
  <c r="BP1074" i="3"/>
  <c r="BN1074" i="3"/>
  <c r="BO1074" i="3"/>
  <c r="BK1106" i="3"/>
  <c r="BM1106" i="3"/>
  <c r="BN1106" i="3"/>
  <c r="BQ1106" i="3"/>
  <c r="BO1106" i="3"/>
  <c r="BP1106" i="3"/>
  <c r="BL1106" i="3"/>
  <c r="BN1138" i="3"/>
  <c r="BM1138" i="3"/>
  <c r="BO1138" i="3"/>
  <c r="BK1138" i="3"/>
  <c r="BL1138" i="3"/>
  <c r="BP1138" i="3"/>
  <c r="BQ1138" i="3"/>
  <c r="BM1202" i="3"/>
  <c r="BK1202" i="3"/>
  <c r="BL1202" i="3"/>
  <c r="BP1202" i="3"/>
  <c r="BO1202" i="3"/>
  <c r="BN1202" i="3"/>
  <c r="BQ1202" i="3"/>
  <c r="BM1234" i="3"/>
  <c r="BK1234" i="3"/>
  <c r="BL1234" i="3"/>
  <c r="BP1234" i="3"/>
  <c r="BN1234" i="3"/>
  <c r="BO1234" i="3"/>
  <c r="BQ1234" i="3"/>
  <c r="BQ1266" i="3"/>
  <c r="BN1266" i="3"/>
  <c r="BP1266" i="3"/>
  <c r="BM1266" i="3"/>
  <c r="BK1266" i="3"/>
  <c r="BL1266" i="3"/>
  <c r="BO1266" i="3"/>
  <c r="BQ1298" i="3"/>
  <c r="BN1298" i="3"/>
  <c r="BP1298" i="3"/>
  <c r="BM1298" i="3"/>
  <c r="BK1298" i="3"/>
  <c r="BL1298" i="3"/>
  <c r="BO1298" i="3"/>
  <c r="BQ1330" i="3"/>
  <c r="BN1330" i="3"/>
  <c r="BO1330" i="3"/>
  <c r="BP1330" i="3"/>
  <c r="BK1330" i="3"/>
  <c r="BL1330" i="3"/>
  <c r="BM1330" i="3"/>
  <c r="BQ1362" i="3"/>
  <c r="BN1362" i="3"/>
  <c r="BK1362" i="3"/>
  <c r="BL1362" i="3"/>
  <c r="BM1362" i="3"/>
  <c r="BO1362" i="3"/>
  <c r="BP1362" i="3"/>
  <c r="BQ1394" i="3"/>
  <c r="BN1394" i="3"/>
  <c r="BO1394" i="3"/>
  <c r="BP1394" i="3"/>
  <c r="BK1394" i="3"/>
  <c r="BL1394" i="3"/>
  <c r="BM1394" i="3"/>
  <c r="BM1466" i="3"/>
  <c r="BP1466" i="3"/>
  <c r="BQ1466" i="3"/>
  <c r="BL1466" i="3"/>
  <c r="BN1466" i="3"/>
  <c r="BO1466" i="3"/>
  <c r="BK1466" i="3"/>
  <c r="BK1554" i="3"/>
  <c r="BL1554" i="3"/>
  <c r="BM1554" i="3"/>
  <c r="BN1554" i="3"/>
  <c r="BO1554" i="3"/>
  <c r="BP1554" i="3"/>
  <c r="BQ1554" i="3"/>
  <c r="BK1586" i="3"/>
  <c r="BL1586" i="3"/>
  <c r="BM1586" i="3"/>
  <c r="BN1586" i="3"/>
  <c r="BO1586" i="3"/>
  <c r="BP1586" i="3"/>
  <c r="BQ1586" i="3"/>
  <c r="BO1698" i="3"/>
  <c r="BP1698" i="3"/>
  <c r="BQ1698" i="3"/>
  <c r="BK1698" i="3"/>
  <c r="BL1698" i="3"/>
  <c r="BM1698" i="3"/>
  <c r="BN1698" i="3"/>
  <c r="BN1860" i="3"/>
  <c r="BO1860" i="3"/>
  <c r="BP1860" i="3"/>
  <c r="BQ1860" i="3"/>
  <c r="BK1860" i="3"/>
  <c r="BL1860" i="3"/>
  <c r="BM1860" i="3"/>
  <c r="BN1924" i="3"/>
  <c r="BO1924" i="3"/>
  <c r="BP1924" i="3"/>
  <c r="BQ1924" i="3"/>
  <c r="BK1924" i="3"/>
  <c r="BL1924" i="3"/>
  <c r="BM1924" i="3"/>
  <c r="BK2092" i="3"/>
  <c r="BM2092" i="3"/>
  <c r="BQ2092" i="3"/>
  <c r="BN2092" i="3"/>
  <c r="BL2092" i="3"/>
  <c r="BO2092" i="3"/>
  <c r="BP2092" i="3"/>
  <c r="BM2124" i="3"/>
  <c r="BK2124" i="3"/>
  <c r="BQ2124" i="3"/>
  <c r="BN2124" i="3"/>
  <c r="BP2124" i="3"/>
  <c r="BL2124" i="3"/>
  <c r="BO2124" i="3"/>
  <c r="BN2156" i="3"/>
  <c r="BK2156" i="3"/>
  <c r="BO2156" i="3"/>
  <c r="BP2156" i="3"/>
  <c r="BL2156" i="3"/>
  <c r="BQ2156" i="3"/>
  <c r="BM2156" i="3"/>
  <c r="BN2188" i="3"/>
  <c r="BO2188" i="3"/>
  <c r="BL2188" i="3"/>
  <c r="BQ2188" i="3"/>
  <c r="BM2188" i="3"/>
  <c r="BK2188" i="3"/>
  <c r="BP2188" i="3"/>
  <c r="BP2220" i="3"/>
  <c r="BQ2220" i="3"/>
  <c r="BL2220" i="3"/>
  <c r="BK2220" i="3"/>
  <c r="BO2220" i="3"/>
  <c r="BN2220" i="3"/>
  <c r="BM2220" i="3"/>
  <c r="BL2276" i="3"/>
  <c r="BM2276" i="3"/>
  <c r="BP2276" i="3"/>
  <c r="BK2276" i="3"/>
  <c r="BO2276" i="3"/>
  <c r="BN2276" i="3"/>
  <c r="BQ2276" i="3"/>
  <c r="BL2420" i="3"/>
  <c r="BM2420" i="3"/>
  <c r="BN2420" i="3"/>
  <c r="BQ2420" i="3"/>
  <c r="BK2420" i="3"/>
  <c r="BP2420" i="3"/>
  <c r="BO2420" i="3"/>
  <c r="BM2452" i="3"/>
  <c r="BN2452" i="3"/>
  <c r="BL2452" i="3"/>
  <c r="BK2452" i="3"/>
  <c r="BQ2452" i="3"/>
  <c r="BO2452" i="3"/>
  <c r="BP2452" i="3"/>
  <c r="BM2516" i="3"/>
  <c r="BN2516" i="3"/>
  <c r="BQ2516" i="3"/>
  <c r="BO2516" i="3"/>
  <c r="BL2516" i="3"/>
  <c r="BP2516" i="3"/>
  <c r="BK2516" i="3"/>
  <c r="BM2548" i="3"/>
  <c r="BN2548" i="3"/>
  <c r="BL2548" i="3"/>
  <c r="BK2548" i="3"/>
  <c r="BO2548" i="3"/>
  <c r="BP2548" i="3"/>
  <c r="BQ2548" i="3"/>
  <c r="BL2596" i="3"/>
  <c r="BK2596" i="3"/>
  <c r="BN2596" i="3"/>
  <c r="BO2596" i="3"/>
  <c r="BQ2596" i="3"/>
  <c r="BP2596" i="3"/>
  <c r="BM2596" i="3"/>
  <c r="BP2094" i="3"/>
  <c r="BM2094" i="3"/>
  <c r="BO2094" i="3"/>
  <c r="BQ2094" i="3"/>
  <c r="BN2094" i="3"/>
  <c r="BK2094" i="3"/>
  <c r="BL2094" i="3"/>
  <c r="BL2222" i="3"/>
  <c r="BO2222" i="3"/>
  <c r="BK2222" i="3"/>
  <c r="BM2222" i="3"/>
  <c r="BN2222" i="3"/>
  <c r="BQ2222" i="3"/>
  <c r="BP2222" i="3"/>
  <c r="BL2422" i="3"/>
  <c r="BM2422" i="3"/>
  <c r="BN2422" i="3"/>
  <c r="BQ2422" i="3"/>
  <c r="BK2422" i="3"/>
  <c r="BP2422" i="3"/>
  <c r="BO2422" i="3"/>
  <c r="BN2527" i="3"/>
  <c r="BP2527" i="3"/>
  <c r="BQ2527" i="3"/>
  <c r="BL2527" i="3"/>
  <c r="BK2527" i="3"/>
  <c r="BO2527" i="3"/>
  <c r="BM2527" i="3"/>
  <c r="BO1687" i="3"/>
  <c r="BP1687" i="3"/>
  <c r="BQ1687" i="3"/>
  <c r="BK1687" i="3"/>
  <c r="BL1687" i="3"/>
  <c r="BM1687" i="3"/>
  <c r="BN1687" i="3"/>
  <c r="BL2193" i="3"/>
  <c r="BK2193" i="3"/>
  <c r="BO2193" i="3"/>
  <c r="BN2193" i="3"/>
  <c r="BM2193" i="3"/>
  <c r="BQ2193" i="3"/>
  <c r="BP2193" i="3"/>
  <c r="BQ851" i="3"/>
  <c r="BL851" i="3"/>
  <c r="BM851" i="3"/>
  <c r="BP851" i="3"/>
  <c r="BK851" i="3"/>
  <c r="BN851" i="3"/>
  <c r="BO851" i="3"/>
  <c r="BM1211" i="3"/>
  <c r="BL1211" i="3"/>
  <c r="BN1211" i="3"/>
  <c r="BQ1211" i="3"/>
  <c r="BP1211" i="3"/>
  <c r="BO1211" i="3"/>
  <c r="BK1211" i="3"/>
  <c r="BM1243" i="3"/>
  <c r="BN1243" i="3"/>
  <c r="BQ1243" i="3"/>
  <c r="BK1243" i="3"/>
  <c r="BL1243" i="3"/>
  <c r="BO1243" i="3"/>
  <c r="BP1243" i="3"/>
  <c r="BQ1275" i="3"/>
  <c r="BO1275" i="3"/>
  <c r="BK1275" i="3"/>
  <c r="BN1275" i="3"/>
  <c r="BL1275" i="3"/>
  <c r="BM1275" i="3"/>
  <c r="BP1275" i="3"/>
  <c r="BQ1307" i="3"/>
  <c r="BO1307" i="3"/>
  <c r="BK1307" i="3"/>
  <c r="BN1307" i="3"/>
  <c r="BL1307" i="3"/>
  <c r="BM1307" i="3"/>
  <c r="BP1307" i="3"/>
  <c r="BQ1339" i="3"/>
  <c r="BO1339" i="3"/>
  <c r="BK1339" i="3"/>
  <c r="BP1339" i="3"/>
  <c r="BL1339" i="3"/>
  <c r="BM1339" i="3"/>
  <c r="BN1339" i="3"/>
  <c r="BQ1403" i="3"/>
  <c r="BO1403" i="3"/>
  <c r="BK1403" i="3"/>
  <c r="BP1403" i="3"/>
  <c r="BL1403" i="3"/>
  <c r="BM1403" i="3"/>
  <c r="BN1403" i="3"/>
  <c r="BK1539" i="3"/>
  <c r="BL1539" i="3"/>
  <c r="BM1539" i="3"/>
  <c r="BN1539" i="3"/>
  <c r="BO1539" i="3"/>
  <c r="BP1539" i="3"/>
  <c r="BQ1539" i="3"/>
  <c r="BK1571" i="3"/>
  <c r="BL1571" i="3"/>
  <c r="BM1571" i="3"/>
  <c r="BN1571" i="3"/>
  <c r="BO1571" i="3"/>
  <c r="BP1571" i="3"/>
  <c r="BQ1571" i="3"/>
  <c r="BO1651" i="3"/>
  <c r="BP1651" i="3"/>
  <c r="BQ1651" i="3"/>
  <c r="BK1651" i="3"/>
  <c r="BL1651" i="3"/>
  <c r="BM1651" i="3"/>
  <c r="BN1651" i="3"/>
  <c r="BN1877" i="3"/>
  <c r="BO1877" i="3"/>
  <c r="BP1877" i="3"/>
  <c r="BQ1877" i="3"/>
  <c r="BK1877" i="3"/>
  <c r="BL1877" i="3"/>
  <c r="BM1877" i="3"/>
  <c r="BK1556" i="3"/>
  <c r="BL1556" i="3"/>
  <c r="BM1556" i="3"/>
  <c r="BN1556" i="3"/>
  <c r="BO1556" i="3"/>
  <c r="BP1556" i="3"/>
  <c r="BQ1556" i="3"/>
  <c r="BK2006" i="3"/>
  <c r="BL2006" i="3"/>
  <c r="BM2006" i="3"/>
  <c r="BN2006" i="3"/>
  <c r="BO2006" i="3"/>
  <c r="BP2006" i="3"/>
  <c r="BQ2006" i="3"/>
  <c r="BL2318" i="3"/>
  <c r="BM2318" i="3"/>
  <c r="BQ2318" i="3"/>
  <c r="BP2318" i="3"/>
  <c r="BK2318" i="3"/>
  <c r="BO2318" i="3"/>
  <c r="BN2318" i="3"/>
  <c r="BQ1527" i="3"/>
  <c r="BL1527" i="3"/>
  <c r="BM1527" i="3"/>
  <c r="BN1527" i="3"/>
  <c r="BO1527" i="3"/>
  <c r="BP1527" i="3"/>
  <c r="BK1527" i="3"/>
  <c r="BM1076" i="3"/>
  <c r="BK1076" i="3"/>
  <c r="BO1076" i="3"/>
  <c r="BQ1076" i="3"/>
  <c r="BP1076" i="3"/>
  <c r="BL1076" i="3"/>
  <c r="BN1076" i="3"/>
  <c r="BM1196" i="3"/>
  <c r="BN1196" i="3"/>
  <c r="BO1196" i="3"/>
  <c r="BK1196" i="3"/>
  <c r="BQ1196" i="3"/>
  <c r="BL1196" i="3"/>
  <c r="BP1196" i="3"/>
  <c r="BM1260" i="3"/>
  <c r="BO1260" i="3"/>
  <c r="BN1260" i="3"/>
  <c r="BQ1260" i="3"/>
  <c r="BL1260" i="3"/>
  <c r="BK1260" i="3"/>
  <c r="BP1260" i="3"/>
  <c r="BQ1324" i="3"/>
  <c r="BP1324" i="3"/>
  <c r="BK1324" i="3"/>
  <c r="BL1324" i="3"/>
  <c r="BM1324" i="3"/>
  <c r="BN1324" i="3"/>
  <c r="BO1324" i="3"/>
  <c r="BQ1388" i="3"/>
  <c r="BP1388" i="3"/>
  <c r="BK1388" i="3"/>
  <c r="BL1388" i="3"/>
  <c r="BM1388" i="3"/>
  <c r="BN1388" i="3"/>
  <c r="BO1388" i="3"/>
  <c r="BM1452" i="3"/>
  <c r="BN1452" i="3"/>
  <c r="BO1452" i="3"/>
  <c r="BP1452" i="3"/>
  <c r="BQ1452" i="3"/>
  <c r="BK1452" i="3"/>
  <c r="BL1452" i="3"/>
  <c r="BQ1532" i="3"/>
  <c r="BK1532" i="3"/>
  <c r="BL1532" i="3"/>
  <c r="BM1532" i="3"/>
  <c r="BN1532" i="3"/>
  <c r="BO1532" i="3"/>
  <c r="BP1532" i="3"/>
  <c r="BN1950" i="3"/>
  <c r="BO1950" i="3"/>
  <c r="BP1950" i="3"/>
  <c r="BQ1950" i="3"/>
  <c r="BK1950" i="3"/>
  <c r="BL1950" i="3"/>
  <c r="BM1950" i="3"/>
  <c r="BK2038" i="3"/>
  <c r="BL2038" i="3"/>
  <c r="BM2038" i="3"/>
  <c r="BN2038" i="3"/>
  <c r="BO2038" i="3"/>
  <c r="BP2038" i="3"/>
  <c r="BQ2038" i="3"/>
  <c r="BM2398" i="3"/>
  <c r="BN2398" i="3"/>
  <c r="BK2398" i="3"/>
  <c r="BO2398" i="3"/>
  <c r="BQ2398" i="3"/>
  <c r="BP2398" i="3"/>
  <c r="BL2398" i="3"/>
  <c r="BQ2336" i="3"/>
  <c r="BL2336" i="3"/>
  <c r="BM2336" i="3"/>
  <c r="BK2336" i="3"/>
  <c r="BP2336" i="3"/>
  <c r="BO2336" i="3"/>
  <c r="BN2336" i="3"/>
  <c r="BK1551" i="3"/>
  <c r="BL1551" i="3"/>
  <c r="BM1551" i="3"/>
  <c r="BN1551" i="3"/>
  <c r="BO1551" i="3"/>
  <c r="BP1551" i="3"/>
  <c r="BQ1551" i="3"/>
  <c r="BM1469" i="3"/>
  <c r="BP1469" i="3"/>
  <c r="BQ1469" i="3"/>
  <c r="BN1469" i="3"/>
  <c r="BO1469" i="3"/>
  <c r="BK1469" i="3"/>
  <c r="BL1469" i="3"/>
  <c r="BQ1533" i="3"/>
  <c r="BK1533" i="3"/>
  <c r="BL1533" i="3"/>
  <c r="BM1533" i="3"/>
  <c r="BN1533" i="3"/>
  <c r="BO1533" i="3"/>
  <c r="BP1533" i="3"/>
  <c r="BK1565" i="3"/>
  <c r="BL1565" i="3"/>
  <c r="BM1565" i="3"/>
  <c r="BN1565" i="3"/>
  <c r="BO1565" i="3"/>
  <c r="BP1565" i="3"/>
  <c r="BQ1565" i="3"/>
  <c r="BM2400" i="3"/>
  <c r="BN2400" i="3"/>
  <c r="BQ2400" i="3"/>
  <c r="BP2400" i="3"/>
  <c r="BL2400" i="3"/>
  <c r="BK2400" i="3"/>
  <c r="BO2400" i="3"/>
  <c r="BQ846" i="3"/>
  <c r="BL846" i="3"/>
  <c r="BM846" i="3"/>
  <c r="BP846" i="3"/>
  <c r="BO846" i="3"/>
  <c r="BK846" i="3"/>
  <c r="BN846" i="3"/>
  <c r="BM1086" i="3"/>
  <c r="BL1086" i="3"/>
  <c r="BN1086" i="3"/>
  <c r="BQ1086" i="3"/>
  <c r="BO1086" i="3"/>
  <c r="BP1086" i="3"/>
  <c r="BK1086" i="3"/>
  <c r="BN1150" i="3"/>
  <c r="BM1150" i="3"/>
  <c r="BO1150" i="3"/>
  <c r="BQ1150" i="3"/>
  <c r="BL1150" i="3"/>
  <c r="BK1150" i="3"/>
  <c r="BP1150" i="3"/>
  <c r="BN1864" i="3"/>
  <c r="BO1864" i="3"/>
  <c r="BP1864" i="3"/>
  <c r="BQ1864" i="3"/>
  <c r="BK1864" i="3"/>
  <c r="BL1864" i="3"/>
  <c r="BM1864" i="3"/>
  <c r="BN1928" i="3"/>
  <c r="BO1928" i="3"/>
  <c r="BP1928" i="3"/>
  <c r="BQ1928" i="3"/>
  <c r="BK1928" i="3"/>
  <c r="BL1928" i="3"/>
  <c r="BM1928" i="3"/>
  <c r="BN1960" i="3"/>
  <c r="BO1960" i="3"/>
  <c r="BP1960" i="3"/>
  <c r="BQ1960" i="3"/>
  <c r="BK1960" i="3"/>
  <c r="BL1960" i="3"/>
  <c r="BM1960" i="3"/>
  <c r="BK2000" i="3"/>
  <c r="BL2000" i="3"/>
  <c r="BM2000" i="3"/>
  <c r="BN2000" i="3"/>
  <c r="BO2000" i="3"/>
  <c r="BP2000" i="3"/>
  <c r="BQ2000" i="3"/>
  <c r="BK2032" i="3"/>
  <c r="BL2032" i="3"/>
  <c r="BM2032" i="3"/>
  <c r="BN2032" i="3"/>
  <c r="BO2032" i="3"/>
  <c r="BP2032" i="3"/>
  <c r="BQ2032" i="3"/>
  <c r="BL2344" i="3"/>
  <c r="BN2344" i="3"/>
  <c r="BM2344" i="3"/>
  <c r="BP2344" i="3"/>
  <c r="BQ2344" i="3"/>
  <c r="BK2344" i="3"/>
  <c r="BO2344" i="3"/>
  <c r="BQ847" i="3"/>
  <c r="BL847" i="3"/>
  <c r="BM847" i="3"/>
  <c r="BP847" i="3"/>
  <c r="BK847" i="3"/>
  <c r="BN847" i="3"/>
  <c r="BO847" i="3"/>
  <c r="BM1079" i="3"/>
  <c r="BN1079" i="3"/>
  <c r="BO1079" i="3"/>
  <c r="BK1079" i="3"/>
  <c r="BL1079" i="3"/>
  <c r="BP1079" i="3"/>
  <c r="BQ1079" i="3"/>
  <c r="BP1111" i="3"/>
  <c r="BN1111" i="3"/>
  <c r="BO1111" i="3"/>
  <c r="BK1111" i="3"/>
  <c r="BL1111" i="3"/>
  <c r="BM1111" i="3"/>
  <c r="BQ1111" i="3"/>
  <c r="BN1143" i="3"/>
  <c r="BK1143" i="3"/>
  <c r="BO1143" i="3"/>
  <c r="BL1143" i="3"/>
  <c r="BP1143" i="3"/>
  <c r="BQ1143" i="3"/>
  <c r="BM1143" i="3"/>
  <c r="BN1175" i="3"/>
  <c r="BK1175" i="3"/>
  <c r="BO1175" i="3"/>
  <c r="BL1175" i="3"/>
  <c r="BQ1175" i="3"/>
  <c r="BM1175" i="3"/>
  <c r="BP1175" i="3"/>
  <c r="BM1207" i="3"/>
  <c r="BQ1207" i="3"/>
  <c r="BL1207" i="3"/>
  <c r="BK1207" i="3"/>
  <c r="BP1207" i="3"/>
  <c r="BN1207" i="3"/>
  <c r="BO1207" i="3"/>
  <c r="BM1239" i="3"/>
  <c r="BQ1239" i="3"/>
  <c r="BL1239" i="3"/>
  <c r="BK1239" i="3"/>
  <c r="BO1239" i="3"/>
  <c r="BP1239" i="3"/>
  <c r="BN1239" i="3"/>
  <c r="BQ1271" i="3"/>
  <c r="BK1271" i="3"/>
  <c r="BM1271" i="3"/>
  <c r="BN1271" i="3"/>
  <c r="BO1271" i="3"/>
  <c r="BL1271" i="3"/>
  <c r="BP1271" i="3"/>
  <c r="BQ1303" i="3"/>
  <c r="BK1303" i="3"/>
  <c r="BM1303" i="3"/>
  <c r="BN1303" i="3"/>
  <c r="BO1303" i="3"/>
  <c r="BL1303" i="3"/>
  <c r="BP1303" i="3"/>
  <c r="BQ1335" i="3"/>
  <c r="BK1335" i="3"/>
  <c r="BN1335" i="3"/>
  <c r="BO1335" i="3"/>
  <c r="BL1335" i="3"/>
  <c r="BM1335" i="3"/>
  <c r="BP1335" i="3"/>
  <c r="BQ1367" i="3"/>
  <c r="BK1367" i="3"/>
  <c r="BN1367" i="3"/>
  <c r="BO1367" i="3"/>
  <c r="BL1367" i="3"/>
  <c r="BM1367" i="3"/>
  <c r="BP1367" i="3"/>
  <c r="BQ1399" i="3"/>
  <c r="BK1399" i="3"/>
  <c r="BN1399" i="3"/>
  <c r="BO1399" i="3"/>
  <c r="BL1399" i="3"/>
  <c r="BM1399" i="3"/>
  <c r="BP1399" i="3"/>
  <c r="BQ1431" i="3"/>
  <c r="BL1431" i="3"/>
  <c r="BM1431" i="3"/>
  <c r="BK1431" i="3"/>
  <c r="BN1431" i="3"/>
  <c r="BO1431" i="3"/>
  <c r="BP1431" i="3"/>
  <c r="BN952" i="3"/>
  <c r="BO952" i="3"/>
  <c r="BQ952" i="3"/>
  <c r="BM952" i="3"/>
  <c r="BL952" i="3"/>
  <c r="BP952" i="3"/>
  <c r="BK952" i="3"/>
  <c r="BQ1096" i="3"/>
  <c r="BK1096" i="3"/>
  <c r="BN1096" i="3"/>
  <c r="BL1096" i="3"/>
  <c r="BM1096" i="3"/>
  <c r="BO1096" i="3"/>
  <c r="BP1096" i="3"/>
  <c r="BN1128" i="3"/>
  <c r="BK1128" i="3"/>
  <c r="BL1128" i="3"/>
  <c r="BP1128" i="3"/>
  <c r="BO1128" i="3"/>
  <c r="BM1128" i="3"/>
  <c r="BQ1128" i="3"/>
  <c r="BN1160" i="3"/>
  <c r="BK1160" i="3"/>
  <c r="BL1160" i="3"/>
  <c r="BP1160" i="3"/>
  <c r="BM1160" i="3"/>
  <c r="BO1160" i="3"/>
  <c r="BQ1160" i="3"/>
  <c r="BQ1384" i="3"/>
  <c r="BL1384" i="3"/>
  <c r="BO1384" i="3"/>
  <c r="BP1384" i="3"/>
  <c r="BK1384" i="3"/>
  <c r="BM1384" i="3"/>
  <c r="BN1384" i="3"/>
  <c r="BO1688" i="3"/>
  <c r="BP1688" i="3"/>
  <c r="BQ1688" i="3"/>
  <c r="BK1688" i="3"/>
  <c r="BL1688" i="3"/>
  <c r="BM1688" i="3"/>
  <c r="BN1688" i="3"/>
  <c r="BN1946" i="3"/>
  <c r="BO1946" i="3"/>
  <c r="BP1946" i="3"/>
  <c r="BQ1946" i="3"/>
  <c r="BK1946" i="3"/>
  <c r="BL1946" i="3"/>
  <c r="BM1946" i="3"/>
  <c r="BK1994" i="3"/>
  <c r="BL1994" i="3"/>
  <c r="BM1994" i="3"/>
  <c r="BN1994" i="3"/>
  <c r="BO1994" i="3"/>
  <c r="BP1994" i="3"/>
  <c r="BQ1994" i="3"/>
  <c r="BK2026" i="3"/>
  <c r="BL2026" i="3"/>
  <c r="BM2026" i="3"/>
  <c r="BN2026" i="3"/>
  <c r="BO2026" i="3"/>
  <c r="BP2026" i="3"/>
  <c r="BQ2026" i="3"/>
  <c r="BQ2314" i="3"/>
  <c r="BP2314" i="3"/>
  <c r="BK2314" i="3"/>
  <c r="BO2314" i="3"/>
  <c r="BN2314" i="3"/>
  <c r="BM2314" i="3"/>
  <c r="BL2314" i="3"/>
  <c r="BM2346" i="3"/>
  <c r="BN2346" i="3"/>
  <c r="BQ2346" i="3"/>
  <c r="BL2346" i="3"/>
  <c r="BO2346" i="3"/>
  <c r="BP2346" i="3"/>
  <c r="BK2346" i="3"/>
  <c r="BM2378" i="3"/>
  <c r="BN2378" i="3"/>
  <c r="BK2378" i="3"/>
  <c r="BO2378" i="3"/>
  <c r="BL2378" i="3"/>
  <c r="BQ2378" i="3"/>
  <c r="BP2378" i="3"/>
  <c r="BM2334" i="3"/>
  <c r="BL2334" i="3"/>
  <c r="BP2334" i="3"/>
  <c r="BN2334" i="3"/>
  <c r="BQ2334" i="3"/>
  <c r="BK2334" i="3"/>
  <c r="BO2334" i="3"/>
  <c r="BQ1337" i="3"/>
  <c r="BM1337" i="3"/>
  <c r="BP1337" i="3"/>
  <c r="BK1337" i="3"/>
  <c r="BL1337" i="3"/>
  <c r="BN1337" i="3"/>
  <c r="BO1337" i="3"/>
  <c r="BQ1369" i="3"/>
  <c r="BM1369" i="3"/>
  <c r="BP1369" i="3"/>
  <c r="BK1369" i="3"/>
  <c r="BL1369" i="3"/>
  <c r="BN1369" i="3"/>
  <c r="BO1369" i="3"/>
  <c r="BQ1529" i="3"/>
  <c r="BN1529" i="3"/>
  <c r="BO1529" i="3"/>
  <c r="BP1529" i="3"/>
  <c r="BK1529" i="3"/>
  <c r="BL1529" i="3"/>
  <c r="BM1529" i="3"/>
  <c r="BK1561" i="3"/>
  <c r="BL1561" i="3"/>
  <c r="BM1561" i="3"/>
  <c r="BN1561" i="3"/>
  <c r="BO1561" i="3"/>
  <c r="BP1561" i="3"/>
  <c r="BQ1561" i="3"/>
  <c r="BO1641" i="3"/>
  <c r="BP1641" i="3"/>
  <c r="BQ1641" i="3"/>
  <c r="BK1641" i="3"/>
  <c r="BL1641" i="3"/>
  <c r="BM1641" i="3"/>
  <c r="BN1641" i="3"/>
  <c r="BO1705" i="3"/>
  <c r="BP1705" i="3"/>
  <c r="BQ1705" i="3"/>
  <c r="BK1705" i="3"/>
  <c r="BL1705" i="3"/>
  <c r="BM1705" i="3"/>
  <c r="BN1705" i="3"/>
  <c r="BK1998" i="3"/>
  <c r="BL1998" i="3"/>
  <c r="BM1998" i="3"/>
  <c r="BN1998" i="3"/>
  <c r="BO1998" i="3"/>
  <c r="BP1998" i="3"/>
  <c r="BQ1998" i="3"/>
  <c r="BN946" i="3"/>
  <c r="BO946" i="3"/>
  <c r="BQ946" i="3"/>
  <c r="BM946" i="3"/>
  <c r="BK946" i="3"/>
  <c r="BL946" i="3"/>
  <c r="BP946" i="3"/>
  <c r="BM1082" i="3"/>
  <c r="BQ1082" i="3"/>
  <c r="BL1082" i="3"/>
  <c r="BN1082" i="3"/>
  <c r="BP1082" i="3"/>
  <c r="BK1082" i="3"/>
  <c r="BO1082" i="3"/>
  <c r="BK1114" i="3"/>
  <c r="BL1114" i="3"/>
  <c r="BM1114" i="3"/>
  <c r="BP1114" i="3"/>
  <c r="BN1114" i="3"/>
  <c r="BQ1114" i="3"/>
  <c r="BO1114" i="3"/>
  <c r="BN1146" i="3"/>
  <c r="BM1146" i="3"/>
  <c r="BO1146" i="3"/>
  <c r="BQ1146" i="3"/>
  <c r="BP1146" i="3"/>
  <c r="BK1146" i="3"/>
  <c r="BL1146" i="3"/>
  <c r="BM1474" i="3"/>
  <c r="BP1474" i="3"/>
  <c r="BQ1474" i="3"/>
  <c r="BL1474" i="3"/>
  <c r="BN1474" i="3"/>
  <c r="BO1474" i="3"/>
  <c r="BK1474" i="3"/>
  <c r="BO1706" i="3"/>
  <c r="BP1706" i="3"/>
  <c r="BQ1706" i="3"/>
  <c r="BK1706" i="3"/>
  <c r="BL1706" i="3"/>
  <c r="BM1706" i="3"/>
  <c r="BN1706" i="3"/>
  <c r="BN1868" i="3"/>
  <c r="BO1868" i="3"/>
  <c r="BP1868" i="3"/>
  <c r="BQ1868" i="3"/>
  <c r="BK1868" i="3"/>
  <c r="BL1868" i="3"/>
  <c r="BM1868" i="3"/>
  <c r="BN1900" i="3"/>
  <c r="BO1900" i="3"/>
  <c r="BP1900" i="3"/>
  <c r="BQ1900" i="3"/>
  <c r="BK1900" i="3"/>
  <c r="BL1900" i="3"/>
  <c r="BM1900" i="3"/>
  <c r="BN1932" i="3"/>
  <c r="BO1932" i="3"/>
  <c r="BP1932" i="3"/>
  <c r="BQ1932" i="3"/>
  <c r="BK1932" i="3"/>
  <c r="BL1932" i="3"/>
  <c r="BM1932" i="3"/>
  <c r="BK1972" i="3"/>
  <c r="BL1972" i="3"/>
  <c r="BM1972" i="3"/>
  <c r="BN1972" i="3"/>
  <c r="BO1972" i="3"/>
  <c r="BP1972" i="3"/>
  <c r="BQ1972" i="3"/>
  <c r="BK2004" i="3"/>
  <c r="BL2004" i="3"/>
  <c r="BM2004" i="3"/>
  <c r="BN2004" i="3"/>
  <c r="BO2004" i="3"/>
  <c r="BP2004" i="3"/>
  <c r="BQ2004" i="3"/>
  <c r="BK2036" i="3"/>
  <c r="BL2036" i="3"/>
  <c r="BM2036" i="3"/>
  <c r="BN2036" i="3"/>
  <c r="BO2036" i="3"/>
  <c r="BP2036" i="3"/>
  <c r="BQ2036" i="3"/>
  <c r="BL2332" i="3"/>
  <c r="BM2332" i="3"/>
  <c r="BP2332" i="3"/>
  <c r="BK2332" i="3"/>
  <c r="BO2332" i="3"/>
  <c r="BN2332" i="3"/>
  <c r="BQ2332" i="3"/>
  <c r="BN2364" i="3"/>
  <c r="BM2364" i="3"/>
  <c r="BK2364" i="3"/>
  <c r="BO2364" i="3"/>
  <c r="BQ2364" i="3"/>
  <c r="BL2364" i="3"/>
  <c r="BP2364" i="3"/>
  <c r="BN2396" i="3"/>
  <c r="BM2396" i="3"/>
  <c r="BO2396" i="3"/>
  <c r="BP2396" i="3"/>
  <c r="BK2396" i="3"/>
  <c r="BQ2396" i="3"/>
  <c r="BL2396" i="3"/>
  <c r="BM2326" i="3"/>
  <c r="BL2326" i="3"/>
  <c r="BP2326" i="3"/>
  <c r="BQ2326" i="3"/>
  <c r="BK2326" i="3"/>
  <c r="BO2326" i="3"/>
  <c r="BN2326" i="3"/>
  <c r="BM2448" i="3"/>
  <c r="BN2448" i="3"/>
  <c r="BK2448" i="3"/>
  <c r="BO2448" i="3"/>
  <c r="BP2448" i="3"/>
  <c r="BQ2448" i="3"/>
  <c r="BL2448" i="3"/>
  <c r="BN947" i="3"/>
  <c r="BO947" i="3"/>
  <c r="BQ947" i="3"/>
  <c r="BM947" i="3"/>
  <c r="BK947" i="3"/>
  <c r="BP947" i="3"/>
  <c r="BL947" i="3"/>
  <c r="BM1083" i="3"/>
  <c r="BN1083" i="3"/>
  <c r="BK1083" i="3"/>
  <c r="BL1083" i="3"/>
  <c r="BQ1083" i="3"/>
  <c r="BO1083" i="3"/>
  <c r="BP1083" i="3"/>
  <c r="BL1115" i="3"/>
  <c r="BN1115" i="3"/>
  <c r="BO1115" i="3"/>
  <c r="BK1115" i="3"/>
  <c r="BM1115" i="3"/>
  <c r="BP1115" i="3"/>
  <c r="BQ1115" i="3"/>
  <c r="BN1147" i="3"/>
  <c r="BO1147" i="3"/>
  <c r="BP1147" i="3"/>
  <c r="BL1147" i="3"/>
  <c r="BM1147" i="3"/>
  <c r="BQ1147" i="3"/>
  <c r="BK1147" i="3"/>
  <c r="BN1179" i="3"/>
  <c r="BO1179" i="3"/>
  <c r="BP1179" i="3"/>
  <c r="BQ1179" i="3"/>
  <c r="BM1179" i="3"/>
  <c r="BK1179" i="3"/>
  <c r="BL1179" i="3"/>
  <c r="BQ1371" i="3"/>
  <c r="BO1371" i="3"/>
  <c r="BK1371" i="3"/>
  <c r="BL1371" i="3"/>
  <c r="BM1371" i="3"/>
  <c r="BN1371" i="3"/>
  <c r="BP1371" i="3"/>
  <c r="BQ1435" i="3"/>
  <c r="BL1435" i="3"/>
  <c r="BM1435" i="3"/>
  <c r="BK1435" i="3"/>
  <c r="BN1435" i="3"/>
  <c r="BO1435" i="3"/>
  <c r="BP1435" i="3"/>
  <c r="BM1475" i="3"/>
  <c r="BP1475" i="3"/>
  <c r="BQ1475" i="3"/>
  <c r="BK1475" i="3"/>
  <c r="BL1475" i="3"/>
  <c r="BN1475" i="3"/>
  <c r="BO1475" i="3"/>
  <c r="BO1715" i="3"/>
  <c r="BP1715" i="3"/>
  <c r="BQ1715" i="3"/>
  <c r="BK1715" i="3"/>
  <c r="BL1715" i="3"/>
  <c r="BM1715" i="3"/>
  <c r="BN1715" i="3"/>
  <c r="BN1909" i="3"/>
  <c r="BO1909" i="3"/>
  <c r="BP1909" i="3"/>
  <c r="BQ1909" i="3"/>
  <c r="BK1909" i="3"/>
  <c r="BL1909" i="3"/>
  <c r="BM1909" i="3"/>
  <c r="BN1941" i="3"/>
  <c r="BO1941" i="3"/>
  <c r="BP1941" i="3"/>
  <c r="BQ1941" i="3"/>
  <c r="BK1941" i="3"/>
  <c r="BL1941" i="3"/>
  <c r="BM1941" i="3"/>
  <c r="BK1981" i="3"/>
  <c r="BL1981" i="3"/>
  <c r="BM1981" i="3"/>
  <c r="BN1981" i="3"/>
  <c r="BO1981" i="3"/>
  <c r="BP1981" i="3"/>
  <c r="BQ1981" i="3"/>
  <c r="BK2013" i="3"/>
  <c r="BL2013" i="3"/>
  <c r="BM2013" i="3"/>
  <c r="BN2013" i="3"/>
  <c r="BO2013" i="3"/>
  <c r="BP2013" i="3"/>
  <c r="BQ2013" i="3"/>
  <c r="BK2045" i="3"/>
  <c r="BL2045" i="3"/>
  <c r="BM2045" i="3"/>
  <c r="BN2045" i="3"/>
  <c r="BO2045" i="3"/>
  <c r="BP2045" i="3"/>
  <c r="BQ2045" i="3"/>
  <c r="BO2109" i="3"/>
  <c r="BK2109" i="3"/>
  <c r="BP2109" i="3"/>
  <c r="BL2109" i="3"/>
  <c r="BN2109" i="3"/>
  <c r="BM2109" i="3"/>
  <c r="BQ2109" i="3"/>
  <c r="BQ2141" i="3"/>
  <c r="BO2141" i="3"/>
  <c r="BK2141" i="3"/>
  <c r="BM2141" i="3"/>
  <c r="BN2141" i="3"/>
  <c r="BL2141" i="3"/>
  <c r="BP2141" i="3"/>
  <c r="BQ2173" i="3"/>
  <c r="BL2173" i="3"/>
  <c r="BM2173" i="3"/>
  <c r="BP2173" i="3"/>
  <c r="BK2173" i="3"/>
  <c r="BN2173" i="3"/>
  <c r="BO2173" i="3"/>
  <c r="BN2205" i="3"/>
  <c r="BK2205" i="3"/>
  <c r="BO2205" i="3"/>
  <c r="BP2205" i="3"/>
  <c r="BL2205" i="3"/>
  <c r="BQ2205" i="3"/>
  <c r="BM2205" i="3"/>
  <c r="BN2237" i="3"/>
  <c r="BK2237" i="3"/>
  <c r="BM2237" i="3"/>
  <c r="BO2237" i="3"/>
  <c r="BL2237" i="3"/>
  <c r="BQ2237" i="3"/>
  <c r="BP2237" i="3"/>
  <c r="BM2293" i="3"/>
  <c r="BN2293" i="3"/>
  <c r="BK2293" i="3"/>
  <c r="BO2293" i="3"/>
  <c r="BL2293" i="3"/>
  <c r="BP2293" i="3"/>
  <c r="BQ2293" i="3"/>
  <c r="BN2341" i="3"/>
  <c r="BM2341" i="3"/>
  <c r="BK2341" i="3"/>
  <c r="BO2341" i="3"/>
  <c r="BL2341" i="3"/>
  <c r="BP2341" i="3"/>
  <c r="BQ2341" i="3"/>
  <c r="BQ2373" i="3"/>
  <c r="BL2373" i="3"/>
  <c r="BP2373" i="3"/>
  <c r="BO2373" i="3"/>
  <c r="BM2373" i="3"/>
  <c r="BK2373" i="3"/>
  <c r="BN2373" i="3"/>
  <c r="BN2405" i="3"/>
  <c r="BQ2405" i="3"/>
  <c r="BL2405" i="3"/>
  <c r="BP2405" i="3"/>
  <c r="BK2405" i="3"/>
  <c r="BO2405" i="3"/>
  <c r="BM2405" i="3"/>
  <c r="BL2437" i="3"/>
  <c r="BP2437" i="3"/>
  <c r="BQ2437" i="3"/>
  <c r="BN2437" i="3"/>
  <c r="BO2437" i="3"/>
  <c r="BM2437" i="3"/>
  <c r="BK2437" i="3"/>
  <c r="BP2469" i="3"/>
  <c r="BQ2469" i="3"/>
  <c r="BL2469" i="3"/>
  <c r="BO2469" i="3"/>
  <c r="BN2469" i="3"/>
  <c r="BK2469" i="3"/>
  <c r="BM2469" i="3"/>
  <c r="BN2533" i="3"/>
  <c r="BL2533" i="3"/>
  <c r="BP2533" i="3"/>
  <c r="BQ2533" i="3"/>
  <c r="BM2533" i="3"/>
  <c r="BK2533" i="3"/>
  <c r="BO2533" i="3"/>
  <c r="BN2565" i="3"/>
  <c r="BL2565" i="3"/>
  <c r="BP2565" i="3"/>
  <c r="BQ2565" i="3"/>
  <c r="BK2565" i="3"/>
  <c r="BO2565" i="3"/>
  <c r="BM2565" i="3"/>
  <c r="BL2637" i="3"/>
  <c r="BK2637" i="3"/>
  <c r="BN2637" i="3"/>
  <c r="BO2637" i="3"/>
  <c r="BQ2637" i="3"/>
  <c r="BM2637" i="3"/>
  <c r="BP2637" i="3"/>
  <c r="BM1108" i="3"/>
  <c r="BQ1108" i="3"/>
  <c r="BL1108" i="3"/>
  <c r="BK1108" i="3"/>
  <c r="BO1108" i="3"/>
  <c r="BP1108" i="3"/>
  <c r="BN1108" i="3"/>
  <c r="BN1172" i="3"/>
  <c r="BP1172" i="3"/>
  <c r="BQ1172" i="3"/>
  <c r="BK1172" i="3"/>
  <c r="BM1172" i="3"/>
  <c r="BL1172" i="3"/>
  <c r="BO1172" i="3"/>
  <c r="BM1236" i="3"/>
  <c r="BN1236" i="3"/>
  <c r="BO1236" i="3"/>
  <c r="BK1236" i="3"/>
  <c r="BL1236" i="3"/>
  <c r="BP1236" i="3"/>
  <c r="BQ1236" i="3"/>
  <c r="BQ1300" i="3"/>
  <c r="BP1300" i="3"/>
  <c r="BK1300" i="3"/>
  <c r="BL1300" i="3"/>
  <c r="BO1300" i="3"/>
  <c r="BM1300" i="3"/>
  <c r="BN1300" i="3"/>
  <c r="BQ1364" i="3"/>
  <c r="BP1364" i="3"/>
  <c r="BK1364" i="3"/>
  <c r="BL1364" i="3"/>
  <c r="BM1364" i="3"/>
  <c r="BN1364" i="3"/>
  <c r="BO1364" i="3"/>
  <c r="BQ1428" i="3"/>
  <c r="BL1428" i="3"/>
  <c r="BM1428" i="3"/>
  <c r="BK1428" i="3"/>
  <c r="BN1428" i="3"/>
  <c r="BO1428" i="3"/>
  <c r="BP1428" i="3"/>
  <c r="BO1700" i="3"/>
  <c r="BP1700" i="3"/>
  <c r="BQ1700" i="3"/>
  <c r="BK1700" i="3"/>
  <c r="BL1700" i="3"/>
  <c r="BM1700" i="3"/>
  <c r="BN1700" i="3"/>
  <c r="BN1894" i="3"/>
  <c r="BO1894" i="3"/>
  <c r="BP1894" i="3"/>
  <c r="BQ1894" i="3"/>
  <c r="BK1894" i="3"/>
  <c r="BL1894" i="3"/>
  <c r="BM1894" i="3"/>
  <c r="BM2454" i="3"/>
  <c r="BN2454" i="3"/>
  <c r="BK2454" i="3"/>
  <c r="BO2454" i="3"/>
  <c r="BP2454" i="3"/>
  <c r="BQ2454" i="3"/>
  <c r="BL2454" i="3"/>
  <c r="BL2520" i="3"/>
  <c r="BN2520" i="3"/>
  <c r="BM2520" i="3"/>
  <c r="BQ2520" i="3"/>
  <c r="BP2520" i="3"/>
  <c r="BK2520" i="3"/>
  <c r="BO2520" i="3"/>
  <c r="BK1993" i="3"/>
  <c r="BL1993" i="3"/>
  <c r="BM1993" i="3"/>
  <c r="BN1993" i="3"/>
  <c r="BO1993" i="3"/>
  <c r="BP1993" i="3"/>
  <c r="BQ1993" i="3"/>
  <c r="BQ860" i="3"/>
  <c r="BL860" i="3"/>
  <c r="BM860" i="3"/>
  <c r="BP860" i="3"/>
  <c r="BK860" i="3"/>
  <c r="BN860" i="3"/>
  <c r="BO860" i="3"/>
  <c r="BN1132" i="3"/>
  <c r="BP1132" i="3"/>
  <c r="BQ1132" i="3"/>
  <c r="BK1132" i="3"/>
  <c r="BL1132" i="3"/>
  <c r="BO1132" i="3"/>
  <c r="BM1132" i="3"/>
  <c r="BO1644" i="3"/>
  <c r="BP1644" i="3"/>
  <c r="BQ1644" i="3"/>
  <c r="BK1644" i="3"/>
  <c r="BL1644" i="3"/>
  <c r="BM1644" i="3"/>
  <c r="BN1644" i="3"/>
  <c r="BN1886" i="3"/>
  <c r="BO1886" i="3"/>
  <c r="BP1886" i="3"/>
  <c r="BQ1886" i="3"/>
  <c r="BK1886" i="3"/>
  <c r="BL1886" i="3"/>
  <c r="BM1886" i="3"/>
  <c r="BM2198" i="3"/>
  <c r="BN2198" i="3"/>
  <c r="BK2198" i="3"/>
  <c r="BO2198" i="3"/>
  <c r="BL2198" i="3"/>
  <c r="BQ2198" i="3"/>
  <c r="BP2198" i="3"/>
  <c r="BL2598" i="3"/>
  <c r="BK2598" i="3"/>
  <c r="BN2598" i="3"/>
  <c r="BO2598" i="3"/>
  <c r="BQ2598" i="3"/>
  <c r="BM2598" i="3"/>
  <c r="BP2598" i="3"/>
  <c r="BK1977" i="3"/>
  <c r="BL1977" i="3"/>
  <c r="BM1977" i="3"/>
  <c r="BN1977" i="3"/>
  <c r="BO1977" i="3"/>
  <c r="BP1977" i="3"/>
  <c r="BQ1977" i="3"/>
  <c r="BL2153" i="3"/>
  <c r="BK2153" i="3"/>
  <c r="BP2153" i="3"/>
  <c r="BO2153" i="3"/>
  <c r="BM2153" i="3"/>
  <c r="BN2153" i="3"/>
  <c r="BQ2153" i="3"/>
  <c r="BP2361" i="3"/>
  <c r="BL2361" i="3"/>
  <c r="BQ2361" i="3"/>
  <c r="BM2361" i="3"/>
  <c r="BK2361" i="3"/>
  <c r="BO2361" i="3"/>
  <c r="BN2361" i="3"/>
  <c r="BQ837" i="3"/>
  <c r="BL837" i="3"/>
  <c r="BM837" i="3"/>
  <c r="BP837" i="3"/>
  <c r="BK837" i="3"/>
  <c r="BN837" i="3"/>
  <c r="BO837" i="3"/>
  <c r="BN941" i="3"/>
  <c r="BO941" i="3"/>
  <c r="BQ941" i="3"/>
  <c r="BM941" i="3"/>
  <c r="BP941" i="3"/>
  <c r="BK941" i="3"/>
  <c r="BL941" i="3"/>
  <c r="BM1077" i="3"/>
  <c r="BK1077" i="3"/>
  <c r="BL1077" i="3"/>
  <c r="BP1077" i="3"/>
  <c r="BN1077" i="3"/>
  <c r="BO1077" i="3"/>
  <c r="BQ1077" i="3"/>
  <c r="BN1109" i="3"/>
  <c r="BK1109" i="3"/>
  <c r="BO1109" i="3"/>
  <c r="BL1109" i="3"/>
  <c r="BQ1109" i="3"/>
  <c r="BM1109" i="3"/>
  <c r="BP1109" i="3"/>
  <c r="BN1141" i="3"/>
  <c r="BQ1141" i="3"/>
  <c r="BL1141" i="3"/>
  <c r="BM1141" i="3"/>
  <c r="BP1141" i="3"/>
  <c r="BK1141" i="3"/>
  <c r="BO1141" i="3"/>
  <c r="BN1173" i="3"/>
  <c r="BQ1173" i="3"/>
  <c r="BL1173" i="3"/>
  <c r="BK1173" i="3"/>
  <c r="BM1173" i="3"/>
  <c r="BP1173" i="3"/>
  <c r="BO1173" i="3"/>
  <c r="BM1205" i="3"/>
  <c r="BO1205" i="3"/>
  <c r="BP1205" i="3"/>
  <c r="BK1205" i="3"/>
  <c r="BL1205" i="3"/>
  <c r="BN1205" i="3"/>
  <c r="BQ1205" i="3"/>
  <c r="BM1237" i="3"/>
  <c r="BO1237" i="3"/>
  <c r="BP1237" i="3"/>
  <c r="BL1237" i="3"/>
  <c r="BQ1237" i="3"/>
  <c r="BK1237" i="3"/>
  <c r="BN1237" i="3"/>
  <c r="BQ1269" i="3"/>
  <c r="BK1269" i="3"/>
  <c r="BL1269" i="3"/>
  <c r="BM1269" i="3"/>
  <c r="BP1269" i="3"/>
  <c r="BN1269" i="3"/>
  <c r="BO1269" i="3"/>
  <c r="BQ1301" i="3"/>
  <c r="BK1301" i="3"/>
  <c r="BL1301" i="3"/>
  <c r="BM1301" i="3"/>
  <c r="BP1301" i="3"/>
  <c r="BN1301" i="3"/>
  <c r="BO1301" i="3"/>
  <c r="BQ1333" i="3"/>
  <c r="BL1333" i="3"/>
  <c r="BM1333" i="3"/>
  <c r="BK1333" i="3"/>
  <c r="BN1333" i="3"/>
  <c r="BO1333" i="3"/>
  <c r="BP1333" i="3"/>
  <c r="BQ1365" i="3"/>
  <c r="BL1365" i="3"/>
  <c r="BM1365" i="3"/>
  <c r="BN1365" i="3"/>
  <c r="BO1365" i="3"/>
  <c r="BP1365" i="3"/>
  <c r="BK1365" i="3"/>
  <c r="BQ1397" i="3"/>
  <c r="BL1397" i="3"/>
  <c r="BM1397" i="3"/>
  <c r="BK1397" i="3"/>
  <c r="BN1397" i="3"/>
  <c r="BO1397" i="3"/>
  <c r="BP1397" i="3"/>
  <c r="BQ1429" i="3"/>
  <c r="BL1429" i="3"/>
  <c r="BM1429" i="3"/>
  <c r="BO1429" i="3"/>
  <c r="BP1429" i="3"/>
  <c r="BK1429" i="3"/>
  <c r="BN1429" i="3"/>
  <c r="BO1645" i="3"/>
  <c r="BP1645" i="3"/>
  <c r="BQ1645" i="3"/>
  <c r="BK1645" i="3"/>
  <c r="BL1645" i="3"/>
  <c r="BM1645" i="3"/>
  <c r="BN1645" i="3"/>
  <c r="BO1709" i="3"/>
  <c r="BP1709" i="3"/>
  <c r="BQ1709" i="3"/>
  <c r="BK1709" i="3"/>
  <c r="BL1709" i="3"/>
  <c r="BM1709" i="3"/>
  <c r="BN1709" i="3"/>
  <c r="BN1879" i="3"/>
  <c r="BO1879" i="3"/>
  <c r="BP1879" i="3"/>
  <c r="BQ1879" i="3"/>
  <c r="BK1879" i="3"/>
  <c r="BL1879" i="3"/>
  <c r="BM1879" i="3"/>
  <c r="BN1911" i="3"/>
  <c r="BO1911" i="3"/>
  <c r="BP1911" i="3"/>
  <c r="BQ1911" i="3"/>
  <c r="BK1911" i="3"/>
  <c r="BL1911" i="3"/>
  <c r="BM1911" i="3"/>
  <c r="BN1943" i="3"/>
  <c r="BO1943" i="3"/>
  <c r="BP1943" i="3"/>
  <c r="BQ1943" i="3"/>
  <c r="BK1943" i="3"/>
  <c r="BL1943" i="3"/>
  <c r="BM1943" i="3"/>
  <c r="BK1983" i="3"/>
  <c r="BL1983" i="3"/>
  <c r="BM1983" i="3"/>
  <c r="BN1983" i="3"/>
  <c r="BO1983" i="3"/>
  <c r="BP1983" i="3"/>
  <c r="BQ1983" i="3"/>
  <c r="BK2015" i="3"/>
  <c r="BL2015" i="3"/>
  <c r="BM2015" i="3"/>
  <c r="BN2015" i="3"/>
  <c r="BO2015" i="3"/>
  <c r="BP2015" i="3"/>
  <c r="BQ2015" i="3"/>
  <c r="BL2079" i="3"/>
  <c r="BP2079" i="3"/>
  <c r="BO2079" i="3"/>
  <c r="BN2079" i="3"/>
  <c r="BM2079" i="3"/>
  <c r="BQ2079" i="3"/>
  <c r="BK2079" i="3"/>
  <c r="BQ2111" i="3"/>
  <c r="BM2111" i="3"/>
  <c r="BK2111" i="3"/>
  <c r="BP2111" i="3"/>
  <c r="BL2111" i="3"/>
  <c r="BO2111" i="3"/>
  <c r="BN2111" i="3"/>
  <c r="BK2143" i="3"/>
  <c r="BO2143" i="3"/>
  <c r="BM2143" i="3"/>
  <c r="BL2143" i="3"/>
  <c r="BN2143" i="3"/>
  <c r="BP2143" i="3"/>
  <c r="BQ2143" i="3"/>
  <c r="BM2175" i="3"/>
  <c r="BK2175" i="3"/>
  <c r="BO2175" i="3"/>
  <c r="BN2175" i="3"/>
  <c r="BL2175" i="3"/>
  <c r="BP2175" i="3"/>
  <c r="BQ2175" i="3"/>
  <c r="BN2207" i="3"/>
  <c r="BM2207" i="3"/>
  <c r="BK2207" i="3"/>
  <c r="BO2207" i="3"/>
  <c r="BP2207" i="3"/>
  <c r="BQ2207" i="3"/>
  <c r="BL2207" i="3"/>
  <c r="BQ2239" i="3"/>
  <c r="BN2239" i="3"/>
  <c r="BM2239" i="3"/>
  <c r="BK2239" i="3"/>
  <c r="BL2239" i="3"/>
  <c r="BO2239" i="3"/>
  <c r="BP2239" i="3"/>
  <c r="BM2311" i="3"/>
  <c r="BK2311" i="3"/>
  <c r="BO2311" i="3"/>
  <c r="BL2311" i="3"/>
  <c r="BP2311" i="3"/>
  <c r="BQ2311" i="3"/>
  <c r="BN2311" i="3"/>
  <c r="BL2343" i="3"/>
  <c r="BP2343" i="3"/>
  <c r="BQ2343" i="3"/>
  <c r="BK2343" i="3"/>
  <c r="BO2343" i="3"/>
  <c r="BM2343" i="3"/>
  <c r="BN2343" i="3"/>
  <c r="BN2375" i="3"/>
  <c r="BL2375" i="3"/>
  <c r="BP2375" i="3"/>
  <c r="BQ2375" i="3"/>
  <c r="BM2375" i="3"/>
  <c r="BK2375" i="3"/>
  <c r="BO2375" i="3"/>
  <c r="BN2407" i="3"/>
  <c r="BL2407" i="3"/>
  <c r="BP2407" i="3"/>
  <c r="BQ2407" i="3"/>
  <c r="BO2407" i="3"/>
  <c r="BK2407" i="3"/>
  <c r="BM2407" i="3"/>
  <c r="BQ2439" i="3"/>
  <c r="BL2439" i="3"/>
  <c r="BP2439" i="3"/>
  <c r="BK2439" i="3"/>
  <c r="BM2439" i="3"/>
  <c r="BO2439" i="3"/>
  <c r="BN2439" i="3"/>
  <c r="BN2543" i="3"/>
  <c r="BL2543" i="3"/>
  <c r="BP2543" i="3"/>
  <c r="BQ2543" i="3"/>
  <c r="BO2543" i="3"/>
  <c r="BK2543" i="3"/>
  <c r="BM2543" i="3"/>
  <c r="BL2552" i="3"/>
  <c r="BM2552" i="3"/>
  <c r="BN2552" i="3"/>
  <c r="BK2552" i="3"/>
  <c r="BP2552" i="3"/>
  <c r="BQ2552" i="3"/>
  <c r="BO2552" i="3"/>
  <c r="BP2137" i="3"/>
  <c r="BO2137" i="3"/>
  <c r="BN2137" i="3"/>
  <c r="BM2137" i="3"/>
  <c r="BL2137" i="3"/>
  <c r="BQ2137" i="3"/>
  <c r="BK2137" i="3"/>
  <c r="BP2345" i="3"/>
  <c r="BL2345" i="3"/>
  <c r="BQ2345" i="3"/>
  <c r="BM2345" i="3"/>
  <c r="BK2345" i="3"/>
  <c r="BO2345" i="3"/>
  <c r="BN2345" i="3"/>
  <c r="BN950" i="3"/>
  <c r="BO950" i="3"/>
  <c r="BQ950" i="3"/>
  <c r="BM950" i="3"/>
  <c r="BL950" i="3"/>
  <c r="BP950" i="3"/>
  <c r="BK950" i="3"/>
  <c r="BO1118" i="3"/>
  <c r="BK1118" i="3"/>
  <c r="BL1118" i="3"/>
  <c r="BP1118" i="3"/>
  <c r="BN1118" i="3"/>
  <c r="BM1118" i="3"/>
  <c r="BQ1118" i="3"/>
  <c r="BN1182" i="3"/>
  <c r="BM1182" i="3"/>
  <c r="BK1182" i="3"/>
  <c r="BL1182" i="3"/>
  <c r="BO1182" i="3"/>
  <c r="BP1182" i="3"/>
  <c r="BQ1182" i="3"/>
  <c r="BM1214" i="3"/>
  <c r="BP1214" i="3"/>
  <c r="BQ1214" i="3"/>
  <c r="BK1214" i="3"/>
  <c r="BL1214" i="3"/>
  <c r="BN1214" i="3"/>
  <c r="BO1214" i="3"/>
  <c r="BM1246" i="3"/>
  <c r="BQ1246" i="3"/>
  <c r="BK1246" i="3"/>
  <c r="BL1246" i="3"/>
  <c r="BN1246" i="3"/>
  <c r="BP1246" i="3"/>
  <c r="BO1246" i="3"/>
  <c r="BQ1278" i="3"/>
  <c r="BL1278" i="3"/>
  <c r="BM1278" i="3"/>
  <c r="BN1278" i="3"/>
  <c r="BK1278" i="3"/>
  <c r="BO1278" i="3"/>
  <c r="BP1278" i="3"/>
  <c r="BQ1310" i="3"/>
  <c r="BL1310" i="3"/>
  <c r="BM1310" i="3"/>
  <c r="BN1310" i="3"/>
  <c r="BK1310" i="3"/>
  <c r="BO1310" i="3"/>
  <c r="BP1310" i="3"/>
  <c r="BQ1342" i="3"/>
  <c r="BM1342" i="3"/>
  <c r="BN1342" i="3"/>
  <c r="BK1342" i="3"/>
  <c r="BL1342" i="3"/>
  <c r="BO1342" i="3"/>
  <c r="BP1342" i="3"/>
  <c r="BQ1374" i="3"/>
  <c r="BM1374" i="3"/>
  <c r="BN1374" i="3"/>
  <c r="BO1374" i="3"/>
  <c r="BP1374" i="3"/>
  <c r="BK1374" i="3"/>
  <c r="BL1374" i="3"/>
  <c r="BQ1406" i="3"/>
  <c r="BL1406" i="3"/>
  <c r="BM1406" i="3"/>
  <c r="BK1406" i="3"/>
  <c r="BN1406" i="3"/>
  <c r="BO1406" i="3"/>
  <c r="BP1406" i="3"/>
  <c r="BL1438" i="3"/>
  <c r="BO1438" i="3"/>
  <c r="BP1438" i="3"/>
  <c r="BK1438" i="3"/>
  <c r="BM1438" i="3"/>
  <c r="BN1438" i="3"/>
  <c r="BQ1438" i="3"/>
  <c r="BM1470" i="3"/>
  <c r="BP1470" i="3"/>
  <c r="BQ1470" i="3"/>
  <c r="BK1470" i="3"/>
  <c r="BL1470" i="3"/>
  <c r="BN1470" i="3"/>
  <c r="BO1470" i="3"/>
  <c r="BQ1526" i="3"/>
  <c r="BK1526" i="3"/>
  <c r="BL1526" i="3"/>
  <c r="BM1526" i="3"/>
  <c r="BN1526" i="3"/>
  <c r="BO1526" i="3"/>
  <c r="BP1526" i="3"/>
  <c r="BK1558" i="3"/>
  <c r="BL1558" i="3"/>
  <c r="BM1558" i="3"/>
  <c r="BN1558" i="3"/>
  <c r="BO1558" i="3"/>
  <c r="BP1558" i="3"/>
  <c r="BQ1558" i="3"/>
  <c r="BO1638" i="3"/>
  <c r="BP1638" i="3"/>
  <c r="BQ1638" i="3"/>
  <c r="BK1638" i="3"/>
  <c r="BL1638" i="3"/>
  <c r="BM1638" i="3"/>
  <c r="BN1638" i="3"/>
  <c r="BO1702" i="3"/>
  <c r="BP1702" i="3"/>
  <c r="BQ1702" i="3"/>
  <c r="BK1702" i="3"/>
  <c r="BL1702" i="3"/>
  <c r="BM1702" i="3"/>
  <c r="BN1702" i="3"/>
  <c r="BN1896" i="3"/>
  <c r="BO1896" i="3"/>
  <c r="BP1896" i="3"/>
  <c r="BQ1896" i="3"/>
  <c r="BK1896" i="3"/>
  <c r="BL1896" i="3"/>
  <c r="BM1896" i="3"/>
  <c r="BO2096" i="3"/>
  <c r="BK2096" i="3"/>
  <c r="BL2096" i="3"/>
  <c r="BM2096" i="3"/>
  <c r="BQ2096" i="3"/>
  <c r="BN2096" i="3"/>
  <c r="BP2096" i="3"/>
  <c r="BO2128" i="3"/>
  <c r="BK2128" i="3"/>
  <c r="BP2128" i="3"/>
  <c r="BL2128" i="3"/>
  <c r="BM2128" i="3"/>
  <c r="BQ2128" i="3"/>
  <c r="BN2128" i="3"/>
  <c r="BM2160" i="3"/>
  <c r="BK2160" i="3"/>
  <c r="BO2160" i="3"/>
  <c r="BP2160" i="3"/>
  <c r="BL2160" i="3"/>
  <c r="BN2160" i="3"/>
  <c r="BQ2160" i="3"/>
  <c r="BP2192" i="3"/>
  <c r="BN2192" i="3"/>
  <c r="BK2192" i="3"/>
  <c r="BO2192" i="3"/>
  <c r="BL2192" i="3"/>
  <c r="BQ2192" i="3"/>
  <c r="BM2192" i="3"/>
  <c r="BL2224" i="3"/>
  <c r="BK2224" i="3"/>
  <c r="BO2224" i="3"/>
  <c r="BM2224" i="3"/>
  <c r="BN2224" i="3"/>
  <c r="BQ2224" i="3"/>
  <c r="BP2224" i="3"/>
  <c r="BQ2272" i="3"/>
  <c r="BL2272" i="3"/>
  <c r="BM2272" i="3"/>
  <c r="BP2272" i="3"/>
  <c r="BK2272" i="3"/>
  <c r="BO2272" i="3"/>
  <c r="BN2272" i="3"/>
  <c r="BL2600" i="3"/>
  <c r="BK2600" i="3"/>
  <c r="BN2600" i="3"/>
  <c r="BO2600" i="3"/>
  <c r="BP2600" i="3"/>
  <c r="BQ2600" i="3"/>
  <c r="BM2600" i="3"/>
  <c r="BO1703" i="3"/>
  <c r="BP1703" i="3"/>
  <c r="BQ1703" i="3"/>
  <c r="BK1703" i="3"/>
  <c r="BL1703" i="3"/>
  <c r="BM1703" i="3"/>
  <c r="BN1703" i="3"/>
  <c r="BL2177" i="3"/>
  <c r="BQ2177" i="3"/>
  <c r="BK2177" i="3"/>
  <c r="BO2177" i="3"/>
  <c r="BN2177" i="3"/>
  <c r="BM2177" i="3"/>
  <c r="BP2177" i="3"/>
  <c r="BN943" i="3"/>
  <c r="BO943" i="3"/>
  <c r="BQ943" i="3"/>
  <c r="BM943" i="3"/>
  <c r="BK943" i="3"/>
  <c r="BL943" i="3"/>
  <c r="BP943" i="3"/>
  <c r="BK1985" i="3"/>
  <c r="BL1985" i="3"/>
  <c r="BM1985" i="3"/>
  <c r="BN1985" i="3"/>
  <c r="BO1985" i="3"/>
  <c r="BP1985" i="3"/>
  <c r="BQ1985" i="3"/>
  <c r="BL2161" i="3"/>
  <c r="BP2161" i="3"/>
  <c r="BQ2161" i="3"/>
  <c r="BK2161" i="3"/>
  <c r="BO2161" i="3"/>
  <c r="BM2161" i="3"/>
  <c r="BN2161" i="3"/>
  <c r="BL2369" i="3"/>
  <c r="BQ2369" i="3"/>
  <c r="BP2369" i="3"/>
  <c r="BM2369" i="3"/>
  <c r="BN2369" i="3"/>
  <c r="BK2369" i="3"/>
  <c r="BO2369" i="3"/>
  <c r="BQ856" i="3"/>
  <c r="BL856" i="3"/>
  <c r="BM856" i="3"/>
  <c r="BP856" i="3"/>
  <c r="BK856" i="3"/>
  <c r="BN856" i="3"/>
  <c r="BO856" i="3"/>
  <c r="BM1192" i="3"/>
  <c r="BN1192" i="3"/>
  <c r="BK1192" i="3"/>
  <c r="BL1192" i="3"/>
  <c r="BO1192" i="3"/>
  <c r="BP1192" i="3"/>
  <c r="BQ1192" i="3"/>
  <c r="BM1224" i="3"/>
  <c r="BN1224" i="3"/>
  <c r="BO1224" i="3"/>
  <c r="BQ1224" i="3"/>
  <c r="BL1224" i="3"/>
  <c r="BK1224" i="3"/>
  <c r="BP1224" i="3"/>
  <c r="BM1256" i="3"/>
  <c r="BO1256" i="3"/>
  <c r="BQ1256" i="3"/>
  <c r="BN1256" i="3"/>
  <c r="BK1256" i="3"/>
  <c r="BL1256" i="3"/>
  <c r="BP1256" i="3"/>
  <c r="BQ1288" i="3"/>
  <c r="BL1288" i="3"/>
  <c r="BN1288" i="3"/>
  <c r="BO1288" i="3"/>
  <c r="BP1288" i="3"/>
  <c r="BK1288" i="3"/>
  <c r="BM1288" i="3"/>
  <c r="BQ1320" i="3"/>
  <c r="BL1320" i="3"/>
  <c r="BO1320" i="3"/>
  <c r="BP1320" i="3"/>
  <c r="BK1320" i="3"/>
  <c r="BM1320" i="3"/>
  <c r="BN1320" i="3"/>
  <c r="BQ1352" i="3"/>
  <c r="BL1352" i="3"/>
  <c r="BO1352" i="3"/>
  <c r="BP1352" i="3"/>
  <c r="BN1352" i="3"/>
  <c r="BK1352" i="3"/>
  <c r="BM1352" i="3"/>
  <c r="BQ1416" i="3"/>
  <c r="BL1416" i="3"/>
  <c r="BM1416" i="3"/>
  <c r="BP1416" i="3"/>
  <c r="BK1416" i="3"/>
  <c r="BN1416" i="3"/>
  <c r="BO1416" i="3"/>
  <c r="BN1448" i="3"/>
  <c r="BQ1448" i="3"/>
  <c r="BP1448" i="3"/>
  <c r="BK1448" i="3"/>
  <c r="BL1448" i="3"/>
  <c r="BM1448" i="3"/>
  <c r="BO1448" i="3"/>
  <c r="BM1488" i="3"/>
  <c r="BP1488" i="3"/>
  <c r="BQ1488" i="3"/>
  <c r="BO1488" i="3"/>
  <c r="BK1488" i="3"/>
  <c r="BL1488" i="3"/>
  <c r="BN1488" i="3"/>
  <c r="BK1544" i="3"/>
  <c r="BL1544" i="3"/>
  <c r="BM1544" i="3"/>
  <c r="BN1544" i="3"/>
  <c r="BO1544" i="3"/>
  <c r="BP1544" i="3"/>
  <c r="BQ1544" i="3"/>
  <c r="BK1576" i="3"/>
  <c r="BL1576" i="3"/>
  <c r="BM1576" i="3"/>
  <c r="BN1576" i="3"/>
  <c r="BO1576" i="3"/>
  <c r="BP1576" i="3"/>
  <c r="BQ1576" i="3"/>
  <c r="BN1850" i="3"/>
  <c r="BO1850" i="3"/>
  <c r="BP1850" i="3"/>
  <c r="BQ1850" i="3"/>
  <c r="BK1850" i="3"/>
  <c r="BL1850" i="3"/>
  <c r="BM1850" i="3"/>
  <c r="BN1882" i="3"/>
  <c r="BO1882" i="3"/>
  <c r="BP1882" i="3"/>
  <c r="BQ1882" i="3"/>
  <c r="BK1882" i="3"/>
  <c r="BL1882" i="3"/>
  <c r="BM1882" i="3"/>
  <c r="BN1914" i="3"/>
  <c r="BO1914" i="3"/>
  <c r="BP1914" i="3"/>
  <c r="BQ1914" i="3"/>
  <c r="BK1914" i="3"/>
  <c r="BL1914" i="3"/>
  <c r="BM1914" i="3"/>
  <c r="BK2090" i="3"/>
  <c r="BQ2090" i="3"/>
  <c r="BL2090" i="3"/>
  <c r="BM2090" i="3"/>
  <c r="BN2090" i="3"/>
  <c r="BO2090" i="3"/>
  <c r="BP2090" i="3"/>
  <c r="BM2122" i="3"/>
  <c r="BL2122" i="3"/>
  <c r="BQ2122" i="3"/>
  <c r="BN2122" i="3"/>
  <c r="BO2122" i="3"/>
  <c r="BK2122" i="3"/>
  <c r="BP2122" i="3"/>
  <c r="BM2154" i="3"/>
  <c r="BQ2154" i="3"/>
  <c r="BN2154" i="3"/>
  <c r="BK2154" i="3"/>
  <c r="BO2154" i="3"/>
  <c r="BP2154" i="3"/>
  <c r="BL2154" i="3"/>
  <c r="BK2186" i="3"/>
  <c r="BO2186" i="3"/>
  <c r="BL2186" i="3"/>
  <c r="BQ2186" i="3"/>
  <c r="BM2186" i="3"/>
  <c r="BN2186" i="3"/>
  <c r="BP2186" i="3"/>
  <c r="BL2218" i="3"/>
  <c r="BQ2218" i="3"/>
  <c r="BK2218" i="3"/>
  <c r="BO2218" i="3"/>
  <c r="BM2218" i="3"/>
  <c r="BN2218" i="3"/>
  <c r="BP2218" i="3"/>
  <c r="BP2266" i="3"/>
  <c r="BQ2266" i="3"/>
  <c r="BK2266" i="3"/>
  <c r="BO2266" i="3"/>
  <c r="BN2266" i="3"/>
  <c r="BL2266" i="3"/>
  <c r="BM2266" i="3"/>
  <c r="BM2418" i="3"/>
  <c r="BN2418" i="3"/>
  <c r="BK2418" i="3"/>
  <c r="BQ2418" i="3"/>
  <c r="BO2418" i="3"/>
  <c r="BL2418" i="3"/>
  <c r="BP2418" i="3"/>
  <c r="BL2450" i="3"/>
  <c r="BM2450" i="3"/>
  <c r="BN2450" i="3"/>
  <c r="BQ2450" i="3"/>
  <c r="BK2450" i="3"/>
  <c r="BO2450" i="3"/>
  <c r="BP2450" i="3"/>
  <c r="BM2522" i="3"/>
  <c r="BN2522" i="3"/>
  <c r="BK2522" i="3"/>
  <c r="BO2522" i="3"/>
  <c r="BP2522" i="3"/>
  <c r="BQ2522" i="3"/>
  <c r="BL2522" i="3"/>
  <c r="BM2554" i="3"/>
  <c r="BN2554" i="3"/>
  <c r="BL2554" i="3"/>
  <c r="BO2554" i="3"/>
  <c r="BP2554" i="3"/>
  <c r="BK2554" i="3"/>
  <c r="BQ2554" i="3"/>
  <c r="BL2602" i="3"/>
  <c r="BK2602" i="3"/>
  <c r="BN2602" i="3"/>
  <c r="BO2602" i="3"/>
  <c r="BQ2602" i="3"/>
  <c r="BM2602" i="3"/>
  <c r="BP2602" i="3"/>
  <c r="BM2542" i="3"/>
  <c r="BN2542" i="3"/>
  <c r="BP2542" i="3"/>
  <c r="BK2542" i="3"/>
  <c r="BQ2542" i="3"/>
  <c r="BO2542" i="3"/>
  <c r="BL2542" i="3"/>
  <c r="BM1471" i="3"/>
  <c r="BP1471" i="3"/>
  <c r="BQ1471" i="3"/>
  <c r="BK1471" i="3"/>
  <c r="BL1471" i="3"/>
  <c r="BN1471" i="3"/>
  <c r="BO1471" i="3"/>
  <c r="BN1953" i="3"/>
  <c r="BO1953" i="3"/>
  <c r="BP1953" i="3"/>
  <c r="BQ1953" i="3"/>
  <c r="BK1953" i="3"/>
  <c r="BL1953" i="3"/>
  <c r="BM1953" i="3"/>
  <c r="BQ2145" i="3"/>
  <c r="BP2145" i="3"/>
  <c r="BN2145" i="3"/>
  <c r="BK2145" i="3"/>
  <c r="BO2145" i="3"/>
  <c r="BM2145" i="3"/>
  <c r="BL2145" i="3"/>
  <c r="BL2353" i="3"/>
  <c r="BQ2353" i="3"/>
  <c r="BP2353" i="3"/>
  <c r="BN2353" i="3"/>
  <c r="BM2353" i="3"/>
  <c r="BK2353" i="3"/>
  <c r="BO2353" i="3"/>
  <c r="BL2545" i="3"/>
  <c r="BP2545" i="3"/>
  <c r="BQ2545" i="3"/>
  <c r="BM2545" i="3"/>
  <c r="BN2545" i="3"/>
  <c r="BK2545" i="3"/>
  <c r="BO2545" i="3"/>
  <c r="BQ841" i="3"/>
  <c r="BL841" i="3"/>
  <c r="BM841" i="3"/>
  <c r="BP841" i="3"/>
  <c r="BN841" i="3"/>
  <c r="BO841" i="3"/>
  <c r="BK841" i="3"/>
  <c r="BN937" i="3"/>
  <c r="BO937" i="3"/>
  <c r="BQ937" i="3"/>
  <c r="BM937" i="3"/>
  <c r="BK937" i="3"/>
  <c r="BL937" i="3"/>
  <c r="BP937" i="3"/>
  <c r="BM1081" i="3"/>
  <c r="BP1081" i="3"/>
  <c r="BQ1081" i="3"/>
  <c r="BK1081" i="3"/>
  <c r="BL1081" i="3"/>
  <c r="BN1081" i="3"/>
  <c r="BO1081" i="3"/>
  <c r="BK1113" i="3"/>
  <c r="BN1113" i="3"/>
  <c r="BL1113" i="3"/>
  <c r="BM1113" i="3"/>
  <c r="BQ1113" i="3"/>
  <c r="BP1113" i="3"/>
  <c r="BO1113" i="3"/>
  <c r="BN1145" i="3"/>
  <c r="BL1145" i="3"/>
  <c r="BM1145" i="3"/>
  <c r="BQ1145" i="3"/>
  <c r="BO1145" i="3"/>
  <c r="BP1145" i="3"/>
  <c r="BK1145" i="3"/>
  <c r="BN1177" i="3"/>
  <c r="BL1177" i="3"/>
  <c r="BM1177" i="3"/>
  <c r="BQ1177" i="3"/>
  <c r="BP1177" i="3"/>
  <c r="BK1177" i="3"/>
  <c r="BO1177" i="3"/>
  <c r="BM1209" i="3"/>
  <c r="BK1209" i="3"/>
  <c r="BO1209" i="3"/>
  <c r="BQ1209" i="3"/>
  <c r="BP1209" i="3"/>
  <c r="BL1209" i="3"/>
  <c r="BN1209" i="3"/>
  <c r="BM1241" i="3"/>
  <c r="BK1241" i="3"/>
  <c r="BO1241" i="3"/>
  <c r="BN1241" i="3"/>
  <c r="BP1241" i="3"/>
  <c r="BQ1241" i="3"/>
  <c r="BL1241" i="3"/>
  <c r="BQ1273" i="3"/>
  <c r="BM1273" i="3"/>
  <c r="BO1273" i="3"/>
  <c r="BP1273" i="3"/>
  <c r="BL1273" i="3"/>
  <c r="BN1273" i="3"/>
  <c r="BK1273" i="3"/>
  <c r="BQ1305" i="3"/>
  <c r="BM1305" i="3"/>
  <c r="BO1305" i="3"/>
  <c r="BP1305" i="3"/>
  <c r="BL1305" i="3"/>
  <c r="BK1305" i="3"/>
  <c r="BN1305" i="3"/>
  <c r="BQ1401" i="3"/>
  <c r="BM1401" i="3"/>
  <c r="BP1401" i="3"/>
  <c r="BK1401" i="3"/>
  <c r="BL1401" i="3"/>
  <c r="BN1401" i="3"/>
  <c r="BO1401" i="3"/>
  <c r="BQ1433" i="3"/>
  <c r="BL1433" i="3"/>
  <c r="BM1433" i="3"/>
  <c r="BK1433" i="3"/>
  <c r="BN1433" i="3"/>
  <c r="BO1433" i="3"/>
  <c r="BP1433" i="3"/>
  <c r="BM1473" i="3"/>
  <c r="BP1473" i="3"/>
  <c r="BQ1473" i="3"/>
  <c r="BK1473" i="3"/>
  <c r="BL1473" i="3"/>
  <c r="BN1473" i="3"/>
  <c r="BO1473" i="3"/>
  <c r="BN1867" i="3"/>
  <c r="BO1867" i="3"/>
  <c r="BP1867" i="3"/>
  <c r="BQ1867" i="3"/>
  <c r="BK1867" i="3"/>
  <c r="BL1867" i="3"/>
  <c r="BM1867" i="3"/>
  <c r="BN1899" i="3"/>
  <c r="BO1899" i="3"/>
  <c r="BP1899" i="3"/>
  <c r="BQ1899" i="3"/>
  <c r="BK1899" i="3"/>
  <c r="BL1899" i="3"/>
  <c r="BM1899" i="3"/>
  <c r="BN1931" i="3"/>
  <c r="BO1931" i="3"/>
  <c r="BP1931" i="3"/>
  <c r="BQ1931" i="3"/>
  <c r="BK1931" i="3"/>
  <c r="BL1931" i="3"/>
  <c r="BM1931" i="3"/>
  <c r="BK1979" i="3"/>
  <c r="BL1979" i="3"/>
  <c r="BM1979" i="3"/>
  <c r="BN1979" i="3"/>
  <c r="BO1979" i="3"/>
  <c r="BP1979" i="3"/>
  <c r="BQ1979" i="3"/>
  <c r="BK2011" i="3"/>
  <c r="BL2011" i="3"/>
  <c r="BM2011" i="3"/>
  <c r="BN2011" i="3"/>
  <c r="BO2011" i="3"/>
  <c r="BP2011" i="3"/>
  <c r="BQ2011" i="3"/>
  <c r="BK2043" i="3"/>
  <c r="BL2043" i="3"/>
  <c r="BM2043" i="3"/>
  <c r="BN2043" i="3"/>
  <c r="BO2043" i="3"/>
  <c r="BP2043" i="3"/>
  <c r="BQ2043" i="3"/>
  <c r="BN2107" i="3"/>
  <c r="BO2107" i="3"/>
  <c r="BL2107" i="3"/>
  <c r="BP2107" i="3"/>
  <c r="BM2107" i="3"/>
  <c r="BQ2107" i="3"/>
  <c r="BK2107" i="3"/>
  <c r="BQ2139" i="3"/>
  <c r="BK2139" i="3"/>
  <c r="BO2139" i="3"/>
  <c r="BM2139" i="3"/>
  <c r="BN2139" i="3"/>
  <c r="BL2139" i="3"/>
  <c r="BP2139" i="3"/>
  <c r="BP2171" i="3"/>
  <c r="BO2171" i="3"/>
  <c r="BK2171" i="3"/>
  <c r="BN2171" i="3"/>
  <c r="BL2171" i="3"/>
  <c r="BM2171" i="3"/>
  <c r="BQ2171" i="3"/>
  <c r="BQ2203" i="3"/>
  <c r="BO2203" i="3"/>
  <c r="BN2203" i="3"/>
  <c r="BP2203" i="3"/>
  <c r="BL2203" i="3"/>
  <c r="BM2203" i="3"/>
  <c r="BK2203" i="3"/>
  <c r="BN2235" i="3"/>
  <c r="BP2235" i="3"/>
  <c r="BQ2235" i="3"/>
  <c r="BM2235" i="3"/>
  <c r="BK2235" i="3"/>
  <c r="BL2235" i="3"/>
  <c r="BO2235" i="3"/>
  <c r="BN2283" i="3"/>
  <c r="BP2283" i="3"/>
  <c r="BO2283" i="3"/>
  <c r="BL2283" i="3"/>
  <c r="BK2283" i="3"/>
  <c r="BQ2283" i="3"/>
  <c r="BM2283" i="3"/>
  <c r="BN2331" i="3"/>
  <c r="BP2331" i="3"/>
  <c r="BK2331" i="3"/>
  <c r="BO2331" i="3"/>
  <c r="BL2331" i="3"/>
  <c r="BQ2331" i="3"/>
  <c r="BM2331" i="3"/>
  <c r="BL2363" i="3"/>
  <c r="BQ2363" i="3"/>
  <c r="BP2363" i="3"/>
  <c r="BK2363" i="3"/>
  <c r="BO2363" i="3"/>
  <c r="BN2363" i="3"/>
  <c r="BM2363" i="3"/>
  <c r="BL2395" i="3"/>
  <c r="BQ2395" i="3"/>
  <c r="BP2395" i="3"/>
  <c r="BN2395" i="3"/>
  <c r="BK2395" i="3"/>
  <c r="BO2395" i="3"/>
  <c r="BM2395" i="3"/>
  <c r="BL2435" i="3"/>
  <c r="BP2435" i="3"/>
  <c r="BQ2435" i="3"/>
  <c r="BK2435" i="3"/>
  <c r="BO2435" i="3"/>
  <c r="BN2435" i="3"/>
  <c r="BM2435" i="3"/>
  <c r="BL2467" i="3"/>
  <c r="BP2467" i="3"/>
  <c r="BQ2467" i="3"/>
  <c r="BK2467" i="3"/>
  <c r="BO2467" i="3"/>
  <c r="BN2467" i="3"/>
  <c r="BM2467" i="3"/>
  <c r="BL2539" i="3"/>
  <c r="BP2539" i="3"/>
  <c r="BQ2539" i="3"/>
  <c r="BO2539" i="3"/>
  <c r="BN2539" i="3"/>
  <c r="BM2539" i="3"/>
  <c r="BK2539" i="3"/>
  <c r="BL2571" i="3"/>
  <c r="BP2571" i="3"/>
  <c r="BQ2571" i="3"/>
  <c r="BO2571" i="3"/>
  <c r="BN2571" i="3"/>
  <c r="BK2571" i="3"/>
  <c r="BM2571" i="3"/>
  <c r="BK2150" i="3"/>
  <c r="BO2150" i="3"/>
  <c r="BP2150" i="3"/>
  <c r="BL2150" i="3"/>
  <c r="BQ2150" i="3"/>
  <c r="BM2150" i="3"/>
  <c r="BN2150" i="3"/>
  <c r="BM2286" i="3"/>
  <c r="BL2286" i="3"/>
  <c r="BN2286" i="3"/>
  <c r="BQ2286" i="3"/>
  <c r="BO2286" i="3"/>
  <c r="BP2286" i="3"/>
  <c r="BK2286" i="3"/>
  <c r="BM2510" i="3"/>
  <c r="BN2510" i="3"/>
  <c r="BQ2510" i="3"/>
  <c r="BP2510" i="3"/>
  <c r="BL2510" i="3"/>
  <c r="BK2510" i="3"/>
  <c r="BO2510" i="3"/>
  <c r="BN2511" i="3"/>
  <c r="BP2511" i="3"/>
  <c r="BQ2511" i="3"/>
  <c r="BL2511" i="3"/>
  <c r="BM2511" i="3"/>
  <c r="BK2511" i="3"/>
  <c r="BO2511" i="3"/>
  <c r="BM1439" i="3"/>
  <c r="BP1439" i="3"/>
  <c r="BQ1439" i="3"/>
  <c r="BO1439" i="3"/>
  <c r="BK1439" i="3"/>
  <c r="BL1439" i="3"/>
  <c r="BN1439" i="3"/>
  <c r="BN1945" i="3"/>
  <c r="BO1945" i="3"/>
  <c r="BP1945" i="3"/>
  <c r="BQ1945" i="3"/>
  <c r="BK1945" i="3"/>
  <c r="BL1945" i="3"/>
  <c r="BM1945" i="3"/>
  <c r="BL2457" i="3"/>
  <c r="BP2457" i="3"/>
  <c r="BQ2457" i="3"/>
  <c r="BM2457" i="3"/>
  <c r="BN2457" i="3"/>
  <c r="BO2457" i="3"/>
  <c r="BK2457" i="3"/>
  <c r="BQ850" i="3"/>
  <c r="BL850" i="3"/>
  <c r="BM850" i="3"/>
  <c r="BP850" i="3"/>
  <c r="BK850" i="3"/>
  <c r="BN850" i="3"/>
  <c r="BO850" i="3"/>
  <c r="BN1178" i="3"/>
  <c r="BM1178" i="3"/>
  <c r="BO1178" i="3"/>
  <c r="BL1178" i="3"/>
  <c r="BP1178" i="3"/>
  <c r="BQ1178" i="3"/>
  <c r="BK1178" i="3"/>
  <c r="BM1210" i="3"/>
  <c r="BK1210" i="3"/>
  <c r="BL1210" i="3"/>
  <c r="BP1210" i="3"/>
  <c r="BN1210" i="3"/>
  <c r="BO1210" i="3"/>
  <c r="BQ1210" i="3"/>
  <c r="BM1242" i="3"/>
  <c r="BL1242" i="3"/>
  <c r="BP1242" i="3"/>
  <c r="BO1242" i="3"/>
  <c r="BN1242" i="3"/>
  <c r="BQ1242" i="3"/>
  <c r="BK1242" i="3"/>
  <c r="BQ1274" i="3"/>
  <c r="BN1274" i="3"/>
  <c r="BP1274" i="3"/>
  <c r="BM1274" i="3"/>
  <c r="BK1274" i="3"/>
  <c r="BL1274" i="3"/>
  <c r="BO1274" i="3"/>
  <c r="BQ1306" i="3"/>
  <c r="BN1306" i="3"/>
  <c r="BP1306" i="3"/>
  <c r="BM1306" i="3"/>
  <c r="BK1306" i="3"/>
  <c r="BL1306" i="3"/>
  <c r="BO1306" i="3"/>
  <c r="BQ1338" i="3"/>
  <c r="BN1338" i="3"/>
  <c r="BK1338" i="3"/>
  <c r="BL1338" i="3"/>
  <c r="BM1338" i="3"/>
  <c r="BO1338" i="3"/>
  <c r="BP1338" i="3"/>
  <c r="BQ1370" i="3"/>
  <c r="BN1370" i="3"/>
  <c r="BP1370" i="3"/>
  <c r="BK1370" i="3"/>
  <c r="BL1370" i="3"/>
  <c r="BM1370" i="3"/>
  <c r="BO1370" i="3"/>
  <c r="BQ1402" i="3"/>
  <c r="BN1402" i="3"/>
  <c r="BK1402" i="3"/>
  <c r="BL1402" i="3"/>
  <c r="BM1402" i="3"/>
  <c r="BO1402" i="3"/>
  <c r="BP1402" i="3"/>
  <c r="BQ1434" i="3"/>
  <c r="BL1434" i="3"/>
  <c r="BM1434" i="3"/>
  <c r="BN1434" i="3"/>
  <c r="BO1434" i="3"/>
  <c r="BP1434" i="3"/>
  <c r="BK1434" i="3"/>
  <c r="BQ1530" i="3"/>
  <c r="BO1530" i="3"/>
  <c r="BP1530" i="3"/>
  <c r="BK1530" i="3"/>
  <c r="BL1530" i="3"/>
  <c r="BM1530" i="3"/>
  <c r="BN1530" i="3"/>
  <c r="BK1562" i="3"/>
  <c r="BL1562" i="3"/>
  <c r="BM1562" i="3"/>
  <c r="BN1562" i="3"/>
  <c r="BO1562" i="3"/>
  <c r="BP1562" i="3"/>
  <c r="BQ1562" i="3"/>
  <c r="BO1642" i="3"/>
  <c r="BP1642" i="3"/>
  <c r="BQ1642" i="3"/>
  <c r="BK1642" i="3"/>
  <c r="BL1642" i="3"/>
  <c r="BM1642" i="3"/>
  <c r="BN1642" i="3"/>
  <c r="BN2100" i="3"/>
  <c r="BL2100" i="3"/>
  <c r="BO2100" i="3"/>
  <c r="BK2100" i="3"/>
  <c r="BP2100" i="3"/>
  <c r="BQ2100" i="3"/>
  <c r="BM2100" i="3"/>
  <c r="BN2132" i="3"/>
  <c r="BL2132" i="3"/>
  <c r="BO2132" i="3"/>
  <c r="BQ2132" i="3"/>
  <c r="BK2132" i="3"/>
  <c r="BP2132" i="3"/>
  <c r="BM2132" i="3"/>
  <c r="BN2164" i="3"/>
  <c r="BO2164" i="3"/>
  <c r="BL2164" i="3"/>
  <c r="BQ2164" i="3"/>
  <c r="BK2164" i="3"/>
  <c r="BM2164" i="3"/>
  <c r="BP2164" i="3"/>
  <c r="BO2196" i="3"/>
  <c r="BL2196" i="3"/>
  <c r="BQ2196" i="3"/>
  <c r="BM2196" i="3"/>
  <c r="BP2196" i="3"/>
  <c r="BN2196" i="3"/>
  <c r="BK2196" i="3"/>
  <c r="BQ2228" i="3"/>
  <c r="BK2228" i="3"/>
  <c r="BO2228" i="3"/>
  <c r="BM2228" i="3"/>
  <c r="BP2228" i="3"/>
  <c r="BL2228" i="3"/>
  <c r="BN2228" i="3"/>
  <c r="BM2284" i="3"/>
  <c r="BP2284" i="3"/>
  <c r="BK2284" i="3"/>
  <c r="BL2284" i="3"/>
  <c r="BO2284" i="3"/>
  <c r="BN2284" i="3"/>
  <c r="BQ2284" i="3"/>
  <c r="BM2428" i="3"/>
  <c r="BN2428" i="3"/>
  <c r="BK2428" i="3"/>
  <c r="BQ2428" i="3"/>
  <c r="BO2428" i="3"/>
  <c r="BL2428" i="3"/>
  <c r="BP2428" i="3"/>
  <c r="BM2460" i="3"/>
  <c r="BN2460" i="3"/>
  <c r="BO2460" i="3"/>
  <c r="BK2460" i="3"/>
  <c r="BQ2460" i="3"/>
  <c r="BP2460" i="3"/>
  <c r="BL2460" i="3"/>
  <c r="BL2524" i="3"/>
  <c r="BM2524" i="3"/>
  <c r="BN2524" i="3"/>
  <c r="BQ2524" i="3"/>
  <c r="BK2524" i="3"/>
  <c r="BO2524" i="3"/>
  <c r="BP2524" i="3"/>
  <c r="BL2556" i="3"/>
  <c r="BN2556" i="3"/>
  <c r="BM2556" i="3"/>
  <c r="BO2556" i="3"/>
  <c r="BK2556" i="3"/>
  <c r="BQ2556" i="3"/>
  <c r="BP2556" i="3"/>
  <c r="BL2604" i="3"/>
  <c r="BK2604" i="3"/>
  <c r="BN2604" i="3"/>
  <c r="BO2604" i="3"/>
  <c r="BQ2604" i="3"/>
  <c r="BP2604" i="3"/>
  <c r="BM2604" i="3"/>
  <c r="BO2110" i="3"/>
  <c r="BP2110" i="3"/>
  <c r="BM2110" i="3"/>
  <c r="BL2110" i="3"/>
  <c r="BQ2110" i="3"/>
  <c r="BN2110" i="3"/>
  <c r="BK2110" i="3"/>
  <c r="BN2462" i="3"/>
  <c r="BM2462" i="3"/>
  <c r="BK2462" i="3"/>
  <c r="BO2462" i="3"/>
  <c r="BQ2462" i="3"/>
  <c r="BP2462" i="3"/>
  <c r="BL2462" i="3"/>
  <c r="BL2567" i="3"/>
  <c r="BP2567" i="3"/>
  <c r="BQ2567" i="3"/>
  <c r="BN2567" i="3"/>
  <c r="BO2567" i="3"/>
  <c r="BM2567" i="3"/>
  <c r="BK2567" i="3"/>
  <c r="BN1873" i="3"/>
  <c r="BO1873" i="3"/>
  <c r="BP1873" i="3"/>
  <c r="BQ1873" i="3"/>
  <c r="BK1873" i="3"/>
  <c r="BL1873" i="3"/>
  <c r="BM1873" i="3"/>
  <c r="BP2377" i="3"/>
  <c r="BL2377" i="3"/>
  <c r="BQ2377" i="3"/>
  <c r="BN2377" i="3"/>
  <c r="BM2377" i="3"/>
  <c r="BO2377" i="3"/>
  <c r="BK2377" i="3"/>
  <c r="BQ1187" i="3"/>
  <c r="BM1187" i="3"/>
  <c r="BN1187" i="3"/>
  <c r="BP1187" i="3"/>
  <c r="BL1187" i="3"/>
  <c r="BK1187" i="3"/>
  <c r="BO1187" i="3"/>
  <c r="BM1219" i="3"/>
  <c r="BL1219" i="3"/>
  <c r="BN1219" i="3"/>
  <c r="BQ1219" i="3"/>
  <c r="BO1219" i="3"/>
  <c r="BP1219" i="3"/>
  <c r="BK1219" i="3"/>
  <c r="BM1251" i="3"/>
  <c r="BN1251" i="3"/>
  <c r="BL1251" i="3"/>
  <c r="BP1251" i="3"/>
  <c r="BQ1251" i="3"/>
  <c r="BK1251" i="3"/>
  <c r="BO1251" i="3"/>
  <c r="BQ1283" i="3"/>
  <c r="BO1283" i="3"/>
  <c r="BK1283" i="3"/>
  <c r="BN1283" i="3"/>
  <c r="BL1283" i="3"/>
  <c r="BM1283" i="3"/>
  <c r="BP1283" i="3"/>
  <c r="BQ1315" i="3"/>
  <c r="BO1315" i="3"/>
  <c r="BK1315" i="3"/>
  <c r="BN1315" i="3"/>
  <c r="BL1315" i="3"/>
  <c r="BM1315" i="3"/>
  <c r="BP1315" i="3"/>
  <c r="BQ1347" i="3"/>
  <c r="BO1347" i="3"/>
  <c r="BK1347" i="3"/>
  <c r="BL1347" i="3"/>
  <c r="BM1347" i="3"/>
  <c r="BN1347" i="3"/>
  <c r="BP1347" i="3"/>
  <c r="BQ1379" i="3"/>
  <c r="BO1379" i="3"/>
  <c r="BK1379" i="3"/>
  <c r="BL1379" i="3"/>
  <c r="BM1379" i="3"/>
  <c r="BN1379" i="3"/>
  <c r="BP1379" i="3"/>
  <c r="BQ1411" i="3"/>
  <c r="BL1411" i="3"/>
  <c r="BM1411" i="3"/>
  <c r="BK1411" i="3"/>
  <c r="BN1411" i="3"/>
  <c r="BO1411" i="3"/>
  <c r="BP1411" i="3"/>
  <c r="BQ1443" i="3"/>
  <c r="BL1443" i="3"/>
  <c r="BM1443" i="3"/>
  <c r="BN1443" i="3"/>
  <c r="BO1443" i="3"/>
  <c r="BP1443" i="3"/>
  <c r="BK1443" i="3"/>
  <c r="BK1547" i="3"/>
  <c r="BL1547" i="3"/>
  <c r="BM1547" i="3"/>
  <c r="BN1547" i="3"/>
  <c r="BO1547" i="3"/>
  <c r="BP1547" i="3"/>
  <c r="BQ1547" i="3"/>
  <c r="BK1579" i="3"/>
  <c r="BL1579" i="3"/>
  <c r="BM1579" i="3"/>
  <c r="BN1579" i="3"/>
  <c r="BO1579" i="3"/>
  <c r="BP1579" i="3"/>
  <c r="BQ1579" i="3"/>
  <c r="BM2317" i="3"/>
  <c r="BN2317" i="3"/>
  <c r="BP2317" i="3"/>
  <c r="BK2317" i="3"/>
  <c r="BO2317" i="3"/>
  <c r="BL2317" i="3"/>
  <c r="BQ2317" i="3"/>
  <c r="BL2349" i="3"/>
  <c r="BP2349" i="3"/>
  <c r="BQ2349" i="3"/>
  <c r="BK2349" i="3"/>
  <c r="BM2349" i="3"/>
  <c r="BO2349" i="3"/>
  <c r="BN2349" i="3"/>
  <c r="BN2381" i="3"/>
  <c r="BL2381" i="3"/>
  <c r="BP2381" i="3"/>
  <c r="BQ2381" i="3"/>
  <c r="BK2381" i="3"/>
  <c r="BO2381" i="3"/>
  <c r="BM2381" i="3"/>
  <c r="BQ1380" i="3"/>
  <c r="BP1380" i="3"/>
  <c r="BK1380" i="3"/>
  <c r="BL1380" i="3"/>
  <c r="BM1380" i="3"/>
  <c r="BN1380" i="3"/>
  <c r="BO1380" i="3"/>
  <c r="BL2342" i="3"/>
  <c r="BM2342" i="3"/>
  <c r="BK2342" i="3"/>
  <c r="BP2342" i="3"/>
  <c r="BO2342" i="3"/>
  <c r="BN2342" i="3"/>
  <c r="BQ2342" i="3"/>
  <c r="BK1567" i="3"/>
  <c r="BL1567" i="3"/>
  <c r="BM1567" i="3"/>
  <c r="BN1567" i="3"/>
  <c r="BO1567" i="3"/>
  <c r="BP1567" i="3"/>
  <c r="BQ1567" i="3"/>
  <c r="BQ836" i="3"/>
  <c r="BL836" i="3"/>
  <c r="BM836" i="3"/>
  <c r="BP836" i="3"/>
  <c r="BK836" i="3"/>
  <c r="BN836" i="3"/>
  <c r="BO836" i="3"/>
  <c r="BM1084" i="3"/>
  <c r="BK1084" i="3"/>
  <c r="BO1084" i="3"/>
  <c r="BL1084" i="3"/>
  <c r="BP1084" i="3"/>
  <c r="BQ1084" i="3"/>
  <c r="BN1084" i="3"/>
  <c r="BM1212" i="3"/>
  <c r="BN1212" i="3"/>
  <c r="BO1212" i="3"/>
  <c r="BK1212" i="3"/>
  <c r="BL1212" i="3"/>
  <c r="BP1212" i="3"/>
  <c r="BQ1212" i="3"/>
  <c r="BQ1276" i="3"/>
  <c r="BP1276" i="3"/>
  <c r="BK1276" i="3"/>
  <c r="BL1276" i="3"/>
  <c r="BO1276" i="3"/>
  <c r="BN1276" i="3"/>
  <c r="BM1276" i="3"/>
  <c r="BQ1340" i="3"/>
  <c r="BP1340" i="3"/>
  <c r="BK1340" i="3"/>
  <c r="BL1340" i="3"/>
  <c r="BM1340" i="3"/>
  <c r="BN1340" i="3"/>
  <c r="BO1340" i="3"/>
  <c r="BQ1404" i="3"/>
  <c r="BP1404" i="3"/>
  <c r="BK1404" i="3"/>
  <c r="BL1404" i="3"/>
  <c r="BM1404" i="3"/>
  <c r="BN1404" i="3"/>
  <c r="BO1404" i="3"/>
  <c r="BK1548" i="3"/>
  <c r="BL1548" i="3"/>
  <c r="BM1548" i="3"/>
  <c r="BN1548" i="3"/>
  <c r="BO1548" i="3"/>
  <c r="BP1548" i="3"/>
  <c r="BQ1548" i="3"/>
  <c r="BK1974" i="3"/>
  <c r="BL1974" i="3"/>
  <c r="BM1974" i="3"/>
  <c r="BN1974" i="3"/>
  <c r="BO1974" i="3"/>
  <c r="BP1974" i="3"/>
  <c r="BQ1974" i="3"/>
  <c r="BN2376" i="3"/>
  <c r="BM2376" i="3"/>
  <c r="BQ2376" i="3"/>
  <c r="BP2376" i="3"/>
  <c r="BL2376" i="3"/>
  <c r="BK2376" i="3"/>
  <c r="BO2376" i="3"/>
  <c r="BK1575" i="3"/>
  <c r="BL1575" i="3"/>
  <c r="BM1575" i="3"/>
  <c r="BN1575" i="3"/>
  <c r="BO1575" i="3"/>
  <c r="BP1575" i="3"/>
  <c r="BQ1575" i="3"/>
  <c r="BM1085" i="3"/>
  <c r="BK1085" i="3"/>
  <c r="BL1085" i="3"/>
  <c r="BP1085" i="3"/>
  <c r="BQ1085" i="3"/>
  <c r="BN1085" i="3"/>
  <c r="BO1085" i="3"/>
  <c r="BN1149" i="3"/>
  <c r="BQ1149" i="3"/>
  <c r="BL1149" i="3"/>
  <c r="BK1149" i="3"/>
  <c r="BM1149" i="3"/>
  <c r="BO1149" i="3"/>
  <c r="BP1149" i="3"/>
  <c r="BQ1341" i="3"/>
  <c r="BL1341" i="3"/>
  <c r="BM1341" i="3"/>
  <c r="BO1341" i="3"/>
  <c r="BP1341" i="3"/>
  <c r="BK1341" i="3"/>
  <c r="BN1341" i="3"/>
  <c r="BM1477" i="3"/>
  <c r="BP1477" i="3"/>
  <c r="BQ1477" i="3"/>
  <c r="BN1477" i="3"/>
  <c r="BO1477" i="3"/>
  <c r="BK1477" i="3"/>
  <c r="BL1477" i="3"/>
  <c r="BK1541" i="3"/>
  <c r="BL1541" i="3"/>
  <c r="BM1541" i="3"/>
  <c r="BN1541" i="3"/>
  <c r="BO1541" i="3"/>
  <c r="BP1541" i="3"/>
  <c r="BQ1541" i="3"/>
  <c r="BK1573" i="3"/>
  <c r="BL1573" i="3"/>
  <c r="BM1573" i="3"/>
  <c r="BN1573" i="3"/>
  <c r="BO1573" i="3"/>
  <c r="BP1573" i="3"/>
  <c r="BQ1573" i="3"/>
  <c r="BN1919" i="3"/>
  <c r="BO1919" i="3"/>
  <c r="BP1919" i="3"/>
  <c r="BQ1919" i="3"/>
  <c r="BK1919" i="3"/>
  <c r="BL1919" i="3"/>
  <c r="BM1919" i="3"/>
  <c r="BO1094" i="3"/>
  <c r="BN1094" i="3"/>
  <c r="BP1094" i="3"/>
  <c r="BK1094" i="3"/>
  <c r="BL1094" i="3"/>
  <c r="BM1094" i="3"/>
  <c r="BQ1094" i="3"/>
  <c r="BQ1414" i="3"/>
  <c r="BL1414" i="3"/>
  <c r="BM1414" i="3"/>
  <c r="BK1414" i="3"/>
  <c r="BN1414" i="3"/>
  <c r="BO1414" i="3"/>
  <c r="BP1414" i="3"/>
  <c r="BM1478" i="3"/>
  <c r="BP1478" i="3"/>
  <c r="BQ1478" i="3"/>
  <c r="BK1478" i="3"/>
  <c r="BL1478" i="3"/>
  <c r="BN1478" i="3"/>
  <c r="BO1478" i="3"/>
  <c r="BN1936" i="3"/>
  <c r="BO1936" i="3"/>
  <c r="BP1936" i="3"/>
  <c r="BQ1936" i="3"/>
  <c r="BK1936" i="3"/>
  <c r="BL1936" i="3"/>
  <c r="BM1936" i="3"/>
  <c r="BK1976" i="3"/>
  <c r="BL1976" i="3"/>
  <c r="BM1976" i="3"/>
  <c r="BN1976" i="3"/>
  <c r="BO1976" i="3"/>
  <c r="BP1976" i="3"/>
  <c r="BQ1976" i="3"/>
  <c r="BK2008" i="3"/>
  <c r="BL2008" i="3"/>
  <c r="BM2008" i="3"/>
  <c r="BN2008" i="3"/>
  <c r="BO2008" i="3"/>
  <c r="BP2008" i="3"/>
  <c r="BQ2008" i="3"/>
  <c r="BK2040" i="3"/>
  <c r="BL2040" i="3"/>
  <c r="BM2040" i="3"/>
  <c r="BN2040" i="3"/>
  <c r="BO2040" i="3"/>
  <c r="BP2040" i="3"/>
  <c r="BQ2040" i="3"/>
  <c r="BL2368" i="3"/>
  <c r="BM2368" i="3"/>
  <c r="BN2368" i="3"/>
  <c r="BP2368" i="3"/>
  <c r="BQ2368" i="3"/>
  <c r="BK2368" i="3"/>
  <c r="BO2368" i="3"/>
  <c r="BN1897" i="3"/>
  <c r="BO1897" i="3"/>
  <c r="BP1897" i="3"/>
  <c r="BQ1897" i="3"/>
  <c r="BK1897" i="3"/>
  <c r="BL1897" i="3"/>
  <c r="BM1897" i="3"/>
  <c r="BQ855" i="3"/>
  <c r="BL855" i="3"/>
  <c r="BM855" i="3"/>
  <c r="BP855" i="3"/>
  <c r="BK855" i="3"/>
  <c r="BN855" i="3"/>
  <c r="BO855" i="3"/>
  <c r="BQ1311" i="3"/>
  <c r="BK1311" i="3"/>
  <c r="BM1311" i="3"/>
  <c r="BN1311" i="3"/>
  <c r="BO1311" i="3"/>
  <c r="BL1311" i="3"/>
  <c r="BP1311" i="3"/>
  <c r="BP3" i="3"/>
  <c r="BO3" i="3"/>
  <c r="BN3" i="3"/>
  <c r="BM3" i="3"/>
  <c r="BL3" i="3"/>
  <c r="BK3" i="3"/>
  <c r="BQ3" i="3"/>
  <c r="BN928" i="3"/>
  <c r="BO928" i="3"/>
  <c r="BQ928" i="3"/>
  <c r="BM928" i="3"/>
  <c r="BL928" i="3"/>
  <c r="BK928" i="3"/>
  <c r="BP928" i="3"/>
  <c r="BM1072" i="3"/>
  <c r="BO1072" i="3"/>
  <c r="BP1072" i="3"/>
  <c r="BK1072" i="3"/>
  <c r="BL1072" i="3"/>
  <c r="BN1072" i="3"/>
  <c r="BQ1072" i="3"/>
  <c r="BQ1104" i="3"/>
  <c r="BM1104" i="3"/>
  <c r="BK1104" i="3"/>
  <c r="BN1104" i="3"/>
  <c r="BO1104" i="3"/>
  <c r="BP1104" i="3"/>
  <c r="BL1104" i="3"/>
  <c r="BN1136" i="3"/>
  <c r="BK1136" i="3"/>
  <c r="BL1136" i="3"/>
  <c r="BP1136" i="3"/>
  <c r="BM1136" i="3"/>
  <c r="BO1136" i="3"/>
  <c r="BQ1136" i="3"/>
  <c r="BN1168" i="3"/>
  <c r="BK1168" i="3"/>
  <c r="BL1168" i="3"/>
  <c r="BP1168" i="3"/>
  <c r="BQ1168" i="3"/>
  <c r="BO1168" i="3"/>
  <c r="BM1168" i="3"/>
  <c r="BM1200" i="3"/>
  <c r="BN1200" i="3"/>
  <c r="BP1200" i="3"/>
  <c r="BO1200" i="3"/>
  <c r="BK1200" i="3"/>
  <c r="BL1200" i="3"/>
  <c r="BQ1200" i="3"/>
  <c r="BM1232" i="3"/>
  <c r="BN1232" i="3"/>
  <c r="BL1232" i="3"/>
  <c r="BO1232" i="3"/>
  <c r="BP1232" i="3"/>
  <c r="BK1232" i="3"/>
  <c r="BQ1232" i="3"/>
  <c r="BQ1264" i="3"/>
  <c r="BL1264" i="3"/>
  <c r="BN1264" i="3"/>
  <c r="BO1264" i="3"/>
  <c r="BP1264" i="3"/>
  <c r="BK1264" i="3"/>
  <c r="BM1264" i="3"/>
  <c r="BQ1296" i="3"/>
  <c r="BL1296" i="3"/>
  <c r="BN1296" i="3"/>
  <c r="BO1296" i="3"/>
  <c r="BP1296" i="3"/>
  <c r="BK1296" i="3"/>
  <c r="BM1296" i="3"/>
  <c r="BQ1328" i="3"/>
  <c r="BL1328" i="3"/>
  <c r="BO1328" i="3"/>
  <c r="BP1328" i="3"/>
  <c r="BK1328" i="3"/>
  <c r="BM1328" i="3"/>
  <c r="BN1328" i="3"/>
  <c r="BQ1360" i="3"/>
  <c r="BL1360" i="3"/>
  <c r="BO1360" i="3"/>
  <c r="BP1360" i="3"/>
  <c r="BK1360" i="3"/>
  <c r="BM1360" i="3"/>
  <c r="BN1360" i="3"/>
  <c r="BQ1392" i="3"/>
  <c r="BL1392" i="3"/>
  <c r="BO1392" i="3"/>
  <c r="BP1392" i="3"/>
  <c r="BK1392" i="3"/>
  <c r="BM1392" i="3"/>
  <c r="BN1392" i="3"/>
  <c r="BQ1424" i="3"/>
  <c r="BL1424" i="3"/>
  <c r="BM1424" i="3"/>
  <c r="BP1424" i="3"/>
  <c r="BK1424" i="3"/>
  <c r="BN1424" i="3"/>
  <c r="BO1424" i="3"/>
  <c r="BO1696" i="3"/>
  <c r="BP1696" i="3"/>
  <c r="BQ1696" i="3"/>
  <c r="BK1696" i="3"/>
  <c r="BL1696" i="3"/>
  <c r="BM1696" i="3"/>
  <c r="BN1696" i="3"/>
  <c r="BN1858" i="3"/>
  <c r="BO1858" i="3"/>
  <c r="BP1858" i="3"/>
  <c r="BQ1858" i="3"/>
  <c r="BK1858" i="3"/>
  <c r="BL1858" i="3"/>
  <c r="BM1858" i="3"/>
  <c r="BN1890" i="3"/>
  <c r="BO1890" i="3"/>
  <c r="BP1890" i="3"/>
  <c r="BQ1890" i="3"/>
  <c r="BK1890" i="3"/>
  <c r="BL1890" i="3"/>
  <c r="BM1890" i="3"/>
  <c r="BN1954" i="3"/>
  <c r="BO1954" i="3"/>
  <c r="BP1954" i="3"/>
  <c r="BQ1954" i="3"/>
  <c r="BK1954" i="3"/>
  <c r="BL1954" i="3"/>
  <c r="BM1954" i="3"/>
  <c r="BK2002" i="3"/>
  <c r="BL2002" i="3"/>
  <c r="BM2002" i="3"/>
  <c r="BN2002" i="3"/>
  <c r="BO2002" i="3"/>
  <c r="BP2002" i="3"/>
  <c r="BQ2002" i="3"/>
  <c r="BK2034" i="3"/>
  <c r="BL2034" i="3"/>
  <c r="BM2034" i="3"/>
  <c r="BN2034" i="3"/>
  <c r="BO2034" i="3"/>
  <c r="BP2034" i="3"/>
  <c r="BQ2034" i="3"/>
  <c r="BP2322" i="3"/>
  <c r="BQ2322" i="3"/>
  <c r="BO2322" i="3"/>
  <c r="BN2322" i="3"/>
  <c r="BL2322" i="3"/>
  <c r="BM2322" i="3"/>
  <c r="BK2322" i="3"/>
  <c r="BN2354" i="3"/>
  <c r="BM2354" i="3"/>
  <c r="BK2354" i="3"/>
  <c r="BO2354" i="3"/>
  <c r="BP2354" i="3"/>
  <c r="BL2354" i="3"/>
  <c r="BQ2354" i="3"/>
  <c r="BN2386" i="3"/>
  <c r="BM2386" i="3"/>
  <c r="BP2386" i="3"/>
  <c r="BQ2386" i="3"/>
  <c r="BO2386" i="3"/>
  <c r="BL2386" i="3"/>
  <c r="BK2386" i="3"/>
  <c r="BM2366" i="3"/>
  <c r="BN2366" i="3"/>
  <c r="BL2366" i="3"/>
  <c r="BP2366" i="3"/>
  <c r="BO2366" i="3"/>
  <c r="BK2366" i="3"/>
  <c r="BQ2366" i="3"/>
  <c r="BK1535" i="3"/>
  <c r="BL1535" i="3"/>
  <c r="BM1535" i="3"/>
  <c r="BN1535" i="3"/>
  <c r="BO1535" i="3"/>
  <c r="BP1535" i="3"/>
  <c r="BQ1535" i="3"/>
  <c r="BM1089" i="3"/>
  <c r="BP1089" i="3"/>
  <c r="BQ1089" i="3"/>
  <c r="BK1089" i="3"/>
  <c r="BO1089" i="3"/>
  <c r="BN1089" i="3"/>
  <c r="BL1089" i="3"/>
  <c r="BN1153" i="3"/>
  <c r="BL1153" i="3"/>
  <c r="BM1153" i="3"/>
  <c r="BQ1153" i="3"/>
  <c r="BK1153" i="3"/>
  <c r="BO1153" i="3"/>
  <c r="BP1153" i="3"/>
  <c r="BM1481" i="3"/>
  <c r="BP1481" i="3"/>
  <c r="BQ1481" i="3"/>
  <c r="BK1481" i="3"/>
  <c r="BL1481" i="3"/>
  <c r="BN1481" i="3"/>
  <c r="BO1481" i="3"/>
  <c r="BK1537" i="3"/>
  <c r="BL1537" i="3"/>
  <c r="BM1537" i="3"/>
  <c r="BN1537" i="3"/>
  <c r="BO1537" i="3"/>
  <c r="BP1537" i="3"/>
  <c r="BQ1537" i="3"/>
  <c r="BK1569" i="3"/>
  <c r="BL1569" i="3"/>
  <c r="BM1569" i="3"/>
  <c r="BN1569" i="3"/>
  <c r="BO1569" i="3"/>
  <c r="BP1569" i="3"/>
  <c r="BQ1569" i="3"/>
  <c r="BO1649" i="3"/>
  <c r="BP1649" i="3"/>
  <c r="BQ1649" i="3"/>
  <c r="BK1649" i="3"/>
  <c r="BL1649" i="3"/>
  <c r="BM1649" i="3"/>
  <c r="BN1649" i="3"/>
  <c r="BO1713" i="3"/>
  <c r="BP1713" i="3"/>
  <c r="BQ1713" i="3"/>
  <c r="BK1713" i="3"/>
  <c r="BL1713" i="3"/>
  <c r="BM1713" i="3"/>
  <c r="BN1713" i="3"/>
  <c r="BN1907" i="3"/>
  <c r="BO1907" i="3"/>
  <c r="BP1907" i="3"/>
  <c r="BQ1907" i="3"/>
  <c r="BK1907" i="3"/>
  <c r="BL1907" i="3"/>
  <c r="BM1907" i="3"/>
  <c r="BK2022" i="3"/>
  <c r="BL2022" i="3"/>
  <c r="BM2022" i="3"/>
  <c r="BN2022" i="3"/>
  <c r="BO2022" i="3"/>
  <c r="BP2022" i="3"/>
  <c r="BQ2022" i="3"/>
  <c r="BM2390" i="3"/>
  <c r="BN2390" i="3"/>
  <c r="BK2390" i="3"/>
  <c r="BO2390" i="3"/>
  <c r="BP2390" i="3"/>
  <c r="BL2390" i="3"/>
  <c r="BQ2390" i="3"/>
  <c r="BQ858" i="3"/>
  <c r="BL858" i="3"/>
  <c r="BM858" i="3"/>
  <c r="BP858" i="3"/>
  <c r="BK858" i="3"/>
  <c r="BN858" i="3"/>
  <c r="BO858" i="3"/>
  <c r="BN954" i="3"/>
  <c r="BO954" i="3"/>
  <c r="BQ954" i="3"/>
  <c r="BM954" i="3"/>
  <c r="BK954" i="3"/>
  <c r="BL954" i="3"/>
  <c r="BP954" i="3"/>
  <c r="BN1154" i="3"/>
  <c r="BM1154" i="3"/>
  <c r="BO1154" i="3"/>
  <c r="BK1154" i="3"/>
  <c r="BP1154" i="3"/>
  <c r="BQ1154" i="3"/>
  <c r="BL1154" i="3"/>
  <c r="BP1186" i="3"/>
  <c r="BO1186" i="3"/>
  <c r="BQ1186" i="3"/>
  <c r="BK1186" i="3"/>
  <c r="BL1186" i="3"/>
  <c r="BM1186" i="3"/>
  <c r="BN1186" i="3"/>
  <c r="BQ1410" i="3"/>
  <c r="BL1410" i="3"/>
  <c r="BM1410" i="3"/>
  <c r="BN1410" i="3"/>
  <c r="BO1410" i="3"/>
  <c r="BP1410" i="3"/>
  <c r="BK1410" i="3"/>
  <c r="BP1442" i="3"/>
  <c r="BK1442" i="3"/>
  <c r="BL1442" i="3"/>
  <c r="BM1442" i="3"/>
  <c r="BN1442" i="3"/>
  <c r="BO1442" i="3"/>
  <c r="BQ1442" i="3"/>
  <c r="BN1940" i="3"/>
  <c r="BO1940" i="3"/>
  <c r="BP1940" i="3"/>
  <c r="BQ1940" i="3"/>
  <c r="BK1940" i="3"/>
  <c r="BL1940" i="3"/>
  <c r="BM1940" i="3"/>
  <c r="BK1980" i="3"/>
  <c r="BL1980" i="3"/>
  <c r="BM1980" i="3"/>
  <c r="BN1980" i="3"/>
  <c r="BO1980" i="3"/>
  <c r="BP1980" i="3"/>
  <c r="BQ1980" i="3"/>
  <c r="BK2012" i="3"/>
  <c r="BL2012" i="3"/>
  <c r="BM2012" i="3"/>
  <c r="BN2012" i="3"/>
  <c r="BO2012" i="3"/>
  <c r="BP2012" i="3"/>
  <c r="BQ2012" i="3"/>
  <c r="BK2044" i="3"/>
  <c r="BL2044" i="3"/>
  <c r="BM2044" i="3"/>
  <c r="BN2044" i="3"/>
  <c r="BO2044" i="3"/>
  <c r="BP2044" i="3"/>
  <c r="BQ2044" i="3"/>
  <c r="BP2340" i="3"/>
  <c r="BM2340" i="3"/>
  <c r="BN2340" i="3"/>
  <c r="BL2340" i="3"/>
  <c r="BQ2340" i="3"/>
  <c r="BK2340" i="3"/>
  <c r="BO2340" i="3"/>
  <c r="BM2372" i="3"/>
  <c r="BN2372" i="3"/>
  <c r="BK2372" i="3"/>
  <c r="BO2372" i="3"/>
  <c r="BL2372" i="3"/>
  <c r="BP2372" i="3"/>
  <c r="BQ2372" i="3"/>
  <c r="BM2404" i="3"/>
  <c r="BN2404" i="3"/>
  <c r="BQ2404" i="3"/>
  <c r="BK2404" i="3"/>
  <c r="BL2404" i="3"/>
  <c r="BO2404" i="3"/>
  <c r="BP2404" i="3"/>
  <c r="BK1990" i="3"/>
  <c r="BL1990" i="3"/>
  <c r="BM1990" i="3"/>
  <c r="BN1990" i="3"/>
  <c r="BO1990" i="3"/>
  <c r="BP1990" i="3"/>
  <c r="BQ1990" i="3"/>
  <c r="BL2350" i="3"/>
  <c r="BM2350" i="3"/>
  <c r="BN2350" i="3"/>
  <c r="BK2350" i="3"/>
  <c r="BP2350" i="3"/>
  <c r="BQ2350" i="3"/>
  <c r="BO2350" i="3"/>
  <c r="BQ2312" i="3"/>
  <c r="BL2312" i="3"/>
  <c r="BK2312" i="3"/>
  <c r="BO2312" i="3"/>
  <c r="BN2312" i="3"/>
  <c r="BP2312" i="3"/>
  <c r="BM2312" i="3"/>
  <c r="BM1447" i="3"/>
  <c r="BP1447" i="3"/>
  <c r="BQ1447" i="3"/>
  <c r="BK1447" i="3"/>
  <c r="BL1447" i="3"/>
  <c r="BN1447" i="3"/>
  <c r="BO1447" i="3"/>
  <c r="BQ859" i="3"/>
  <c r="BL859" i="3"/>
  <c r="BM859" i="3"/>
  <c r="BP859" i="3"/>
  <c r="BK859" i="3"/>
  <c r="BN859" i="3"/>
  <c r="BO859" i="3"/>
  <c r="BN955" i="3"/>
  <c r="BO955" i="3"/>
  <c r="BQ955" i="3"/>
  <c r="BM955" i="3"/>
  <c r="BK955" i="3"/>
  <c r="BP955" i="3"/>
  <c r="BL955" i="3"/>
  <c r="BM1091" i="3"/>
  <c r="BN1091" i="3"/>
  <c r="BO1091" i="3"/>
  <c r="BQ1091" i="3"/>
  <c r="BL1091" i="3"/>
  <c r="BP1091" i="3"/>
  <c r="BK1091" i="3"/>
  <c r="BL1123" i="3"/>
  <c r="BM1123" i="3"/>
  <c r="BN1123" i="3"/>
  <c r="BQ1123" i="3"/>
  <c r="BK1123" i="3"/>
  <c r="BO1123" i="3"/>
  <c r="BP1123" i="3"/>
  <c r="BN1155" i="3"/>
  <c r="BO1155" i="3"/>
  <c r="BP1155" i="3"/>
  <c r="BK1155" i="3"/>
  <c r="BQ1155" i="3"/>
  <c r="BL1155" i="3"/>
  <c r="BM1155" i="3"/>
  <c r="BM1483" i="3"/>
  <c r="BP1483" i="3"/>
  <c r="BQ1483" i="3"/>
  <c r="BK1483" i="3"/>
  <c r="BL1483" i="3"/>
  <c r="BN1483" i="3"/>
  <c r="BO1483" i="3"/>
  <c r="BO1691" i="3"/>
  <c r="BP1691" i="3"/>
  <c r="BQ1691" i="3"/>
  <c r="BK1691" i="3"/>
  <c r="BL1691" i="3"/>
  <c r="BM1691" i="3"/>
  <c r="BN1691" i="3"/>
  <c r="BN1853" i="3"/>
  <c r="BO1853" i="3"/>
  <c r="BP1853" i="3"/>
  <c r="BQ1853" i="3"/>
  <c r="BK1853" i="3"/>
  <c r="BL1853" i="3"/>
  <c r="BM1853" i="3"/>
  <c r="BN1885" i="3"/>
  <c r="BO1885" i="3"/>
  <c r="BP1885" i="3"/>
  <c r="BQ1885" i="3"/>
  <c r="BK1885" i="3"/>
  <c r="BL1885" i="3"/>
  <c r="BM1885" i="3"/>
  <c r="BN1917" i="3"/>
  <c r="BO1917" i="3"/>
  <c r="BP1917" i="3"/>
  <c r="BQ1917" i="3"/>
  <c r="BK1917" i="3"/>
  <c r="BL1917" i="3"/>
  <c r="BM1917" i="3"/>
  <c r="BN1949" i="3"/>
  <c r="BO1949" i="3"/>
  <c r="BP1949" i="3"/>
  <c r="BQ1949" i="3"/>
  <c r="BK1949" i="3"/>
  <c r="BL1949" i="3"/>
  <c r="BM1949" i="3"/>
  <c r="BK1989" i="3"/>
  <c r="BL1989" i="3"/>
  <c r="BM1989" i="3"/>
  <c r="BN1989" i="3"/>
  <c r="BO1989" i="3"/>
  <c r="BP1989" i="3"/>
  <c r="BQ1989" i="3"/>
  <c r="BK2021" i="3"/>
  <c r="BL2021" i="3"/>
  <c r="BM2021" i="3"/>
  <c r="BN2021" i="3"/>
  <c r="BO2021" i="3"/>
  <c r="BP2021" i="3"/>
  <c r="BQ2021" i="3"/>
  <c r="BK2085" i="3"/>
  <c r="BP2085" i="3"/>
  <c r="BL2085" i="3"/>
  <c r="BN2085" i="3"/>
  <c r="BO2085" i="3"/>
  <c r="BQ2085" i="3"/>
  <c r="BM2085" i="3"/>
  <c r="BN2117" i="3"/>
  <c r="BO2117" i="3"/>
  <c r="BM2117" i="3"/>
  <c r="BQ2117" i="3"/>
  <c r="BK2117" i="3"/>
  <c r="BP2117" i="3"/>
  <c r="BL2117" i="3"/>
  <c r="BQ2149" i="3"/>
  <c r="BK2149" i="3"/>
  <c r="BO2149" i="3"/>
  <c r="BM2149" i="3"/>
  <c r="BN2149" i="3"/>
  <c r="BL2149" i="3"/>
  <c r="BP2149" i="3"/>
  <c r="BM2181" i="3"/>
  <c r="BP2181" i="3"/>
  <c r="BO2181" i="3"/>
  <c r="BN2181" i="3"/>
  <c r="BK2181" i="3"/>
  <c r="BQ2181" i="3"/>
  <c r="BL2181" i="3"/>
  <c r="BN2213" i="3"/>
  <c r="BM2213" i="3"/>
  <c r="BK2213" i="3"/>
  <c r="BO2213" i="3"/>
  <c r="BP2213" i="3"/>
  <c r="BL2213" i="3"/>
  <c r="BQ2213" i="3"/>
  <c r="BN2269" i="3"/>
  <c r="BM2269" i="3"/>
  <c r="BL2269" i="3"/>
  <c r="BQ2269" i="3"/>
  <c r="BP2269" i="3"/>
  <c r="BO2269" i="3"/>
  <c r="BK2269" i="3"/>
  <c r="BL2413" i="3"/>
  <c r="BP2413" i="3"/>
  <c r="BQ2413" i="3"/>
  <c r="BN2413" i="3"/>
  <c r="BK2413" i="3"/>
  <c r="BM2413" i="3"/>
  <c r="BO2413" i="3"/>
  <c r="BL2445" i="3"/>
  <c r="BP2445" i="3"/>
  <c r="BQ2445" i="3"/>
  <c r="BK2445" i="3"/>
  <c r="BO2445" i="3"/>
  <c r="BM2445" i="3"/>
  <c r="BN2445" i="3"/>
  <c r="BL2509" i="3"/>
  <c r="BP2509" i="3"/>
  <c r="BQ2509" i="3"/>
  <c r="BK2509" i="3"/>
  <c r="BO2509" i="3"/>
  <c r="BM2509" i="3"/>
  <c r="BN2509" i="3"/>
  <c r="BQ2541" i="3"/>
  <c r="BL2541" i="3"/>
  <c r="BP2541" i="3"/>
  <c r="BN2541" i="3"/>
  <c r="BM2541" i="3"/>
  <c r="BO2541" i="3"/>
  <c r="BK2541" i="3"/>
  <c r="BQ2573" i="3"/>
  <c r="BL2573" i="3"/>
  <c r="BP2573" i="3"/>
  <c r="BN2573" i="3"/>
  <c r="BK2573" i="3"/>
  <c r="BO2573" i="3"/>
  <c r="BM2573" i="3"/>
  <c r="BN932" i="3"/>
  <c r="BO932" i="3"/>
  <c r="BQ932" i="3"/>
  <c r="BM932" i="3"/>
  <c r="BK932" i="3"/>
  <c r="BL932" i="3"/>
  <c r="BP932" i="3"/>
  <c r="BM1124" i="3"/>
  <c r="BO1124" i="3"/>
  <c r="BP1124" i="3"/>
  <c r="BQ1124" i="3"/>
  <c r="BN1124" i="3"/>
  <c r="BK1124" i="3"/>
  <c r="BL1124" i="3"/>
  <c r="BK1188" i="3"/>
  <c r="BL1188" i="3"/>
  <c r="BO1188" i="3"/>
  <c r="BM1188" i="3"/>
  <c r="BN1188" i="3"/>
  <c r="BQ1188" i="3"/>
  <c r="BP1188" i="3"/>
  <c r="BM1252" i="3"/>
  <c r="BO1252" i="3"/>
  <c r="BP1252" i="3"/>
  <c r="BN1252" i="3"/>
  <c r="BK1252" i="3"/>
  <c r="BL1252" i="3"/>
  <c r="BQ1252" i="3"/>
  <c r="BQ1316" i="3"/>
  <c r="BP1316" i="3"/>
  <c r="BK1316" i="3"/>
  <c r="BL1316" i="3"/>
  <c r="BO1316" i="3"/>
  <c r="BM1316" i="3"/>
  <c r="BN1316" i="3"/>
  <c r="BM1444" i="3"/>
  <c r="BN1444" i="3"/>
  <c r="BK1444" i="3"/>
  <c r="BL1444" i="3"/>
  <c r="BO1444" i="3"/>
  <c r="BP1444" i="3"/>
  <c r="BQ1444" i="3"/>
  <c r="BK1572" i="3"/>
  <c r="BL1572" i="3"/>
  <c r="BM1572" i="3"/>
  <c r="BN1572" i="3"/>
  <c r="BO1572" i="3"/>
  <c r="BP1572" i="3"/>
  <c r="BQ1572" i="3"/>
  <c r="BN1854" i="3"/>
  <c r="BO1854" i="3"/>
  <c r="BP1854" i="3"/>
  <c r="BQ1854" i="3"/>
  <c r="BK1854" i="3"/>
  <c r="BL1854" i="3"/>
  <c r="BM1854" i="3"/>
  <c r="BN1910" i="3"/>
  <c r="BO1910" i="3"/>
  <c r="BP1910" i="3"/>
  <c r="BQ1910" i="3"/>
  <c r="BK1910" i="3"/>
  <c r="BL1910" i="3"/>
  <c r="BM1910" i="3"/>
  <c r="BM2134" i="3"/>
  <c r="BO2134" i="3"/>
  <c r="BQ2134" i="3"/>
  <c r="BN2134" i="3"/>
  <c r="BK2134" i="3"/>
  <c r="BL2134" i="3"/>
  <c r="BP2134" i="3"/>
  <c r="BM2550" i="3"/>
  <c r="BN2550" i="3"/>
  <c r="BO2550" i="3"/>
  <c r="BP2550" i="3"/>
  <c r="BQ2550" i="3"/>
  <c r="BL2550" i="3"/>
  <c r="BK2550" i="3"/>
  <c r="BL2536" i="3"/>
  <c r="BN2536" i="3"/>
  <c r="BM2536" i="3"/>
  <c r="BP2536" i="3"/>
  <c r="BK2536" i="3"/>
  <c r="BO2536" i="3"/>
  <c r="BQ2536" i="3"/>
  <c r="BL2169" i="3"/>
  <c r="BM2169" i="3"/>
  <c r="BP2169" i="3"/>
  <c r="BN2169" i="3"/>
  <c r="BK2169" i="3"/>
  <c r="BO2169" i="3"/>
  <c r="BQ2169" i="3"/>
  <c r="BN940" i="3"/>
  <c r="BO940" i="3"/>
  <c r="BQ940" i="3"/>
  <c r="BM940" i="3"/>
  <c r="BK940" i="3"/>
  <c r="BL940" i="3"/>
  <c r="BP940" i="3"/>
  <c r="BN1148" i="3"/>
  <c r="BP1148" i="3"/>
  <c r="BQ1148" i="3"/>
  <c r="BK1148" i="3"/>
  <c r="BO1148" i="3"/>
  <c r="BM1148" i="3"/>
  <c r="BL1148" i="3"/>
  <c r="BM1468" i="3"/>
  <c r="BP1468" i="3"/>
  <c r="BQ1468" i="3"/>
  <c r="BK1468" i="3"/>
  <c r="BL1468" i="3"/>
  <c r="BN1468" i="3"/>
  <c r="BO1468" i="3"/>
  <c r="BO1692" i="3"/>
  <c r="BP1692" i="3"/>
  <c r="BQ1692" i="3"/>
  <c r="BK1692" i="3"/>
  <c r="BL1692" i="3"/>
  <c r="BM1692" i="3"/>
  <c r="BN1692" i="3"/>
  <c r="BN1902" i="3"/>
  <c r="BO1902" i="3"/>
  <c r="BP1902" i="3"/>
  <c r="BQ1902" i="3"/>
  <c r="BK1902" i="3"/>
  <c r="BL1902" i="3"/>
  <c r="BM1902" i="3"/>
  <c r="BO2102" i="3"/>
  <c r="BM2102" i="3"/>
  <c r="BQ2102" i="3"/>
  <c r="BN2102" i="3"/>
  <c r="BK2102" i="3"/>
  <c r="BL2102" i="3"/>
  <c r="BP2102" i="3"/>
  <c r="BQ2238" i="3"/>
  <c r="BM2238" i="3"/>
  <c r="BK2238" i="3"/>
  <c r="BL2238" i="3"/>
  <c r="BO2238" i="3"/>
  <c r="BN2238" i="3"/>
  <c r="BP2238" i="3"/>
  <c r="BM2438" i="3"/>
  <c r="BN2438" i="3"/>
  <c r="BP2438" i="3"/>
  <c r="BL2438" i="3"/>
  <c r="BK2438" i="3"/>
  <c r="BO2438" i="3"/>
  <c r="BQ2438" i="3"/>
  <c r="BL2519" i="3"/>
  <c r="BP2519" i="3"/>
  <c r="BQ2519" i="3"/>
  <c r="BN2519" i="3"/>
  <c r="BM2519" i="3"/>
  <c r="BK2519" i="3"/>
  <c r="BO2519" i="3"/>
  <c r="BK2033" i="3"/>
  <c r="BL2033" i="3"/>
  <c r="BM2033" i="3"/>
  <c r="BN2033" i="3"/>
  <c r="BO2033" i="3"/>
  <c r="BP2033" i="3"/>
  <c r="BQ2033" i="3"/>
  <c r="BP2217" i="3"/>
  <c r="BL2217" i="3"/>
  <c r="BN2217" i="3"/>
  <c r="BQ2217" i="3"/>
  <c r="BM2217" i="3"/>
  <c r="BO2217" i="3"/>
  <c r="BK2217" i="3"/>
  <c r="BL2537" i="3"/>
  <c r="BP2537" i="3"/>
  <c r="BQ2537" i="3"/>
  <c r="BM2537" i="3"/>
  <c r="BK2537" i="3"/>
  <c r="BO2537" i="3"/>
  <c r="BN2537" i="3"/>
  <c r="BQ845" i="3"/>
  <c r="BL845" i="3"/>
  <c r="BM845" i="3"/>
  <c r="BP845" i="3"/>
  <c r="BK845" i="3"/>
  <c r="BN845" i="3"/>
  <c r="BO845" i="3"/>
  <c r="BN949" i="3"/>
  <c r="BO949" i="3"/>
  <c r="BQ949" i="3"/>
  <c r="BM949" i="3"/>
  <c r="BP949" i="3"/>
  <c r="BK949" i="3"/>
  <c r="BL949" i="3"/>
  <c r="BN1117" i="3"/>
  <c r="BM1117" i="3"/>
  <c r="BK1117" i="3"/>
  <c r="BL1117" i="3"/>
  <c r="BO1117" i="3"/>
  <c r="BP1117" i="3"/>
  <c r="BQ1117" i="3"/>
  <c r="BN1181" i="3"/>
  <c r="BQ1181" i="3"/>
  <c r="BL1181" i="3"/>
  <c r="BO1181" i="3"/>
  <c r="BM1181" i="3"/>
  <c r="BK1181" i="3"/>
  <c r="BP1181" i="3"/>
  <c r="BM1213" i="3"/>
  <c r="BO1213" i="3"/>
  <c r="BP1213" i="3"/>
  <c r="BN1213" i="3"/>
  <c r="BL1213" i="3"/>
  <c r="BQ1213" i="3"/>
  <c r="BK1213" i="3"/>
  <c r="BM1245" i="3"/>
  <c r="BP1245" i="3"/>
  <c r="BO1245" i="3"/>
  <c r="BN1245" i="3"/>
  <c r="BK1245" i="3"/>
  <c r="BL1245" i="3"/>
  <c r="BQ1245" i="3"/>
  <c r="BQ1277" i="3"/>
  <c r="BK1277" i="3"/>
  <c r="BL1277" i="3"/>
  <c r="BM1277" i="3"/>
  <c r="BP1277" i="3"/>
  <c r="BN1277" i="3"/>
  <c r="BO1277" i="3"/>
  <c r="BQ1309" i="3"/>
  <c r="BK1309" i="3"/>
  <c r="BL1309" i="3"/>
  <c r="BM1309" i="3"/>
  <c r="BP1309" i="3"/>
  <c r="BN1309" i="3"/>
  <c r="BO1309" i="3"/>
  <c r="BQ1373" i="3"/>
  <c r="BL1373" i="3"/>
  <c r="BM1373" i="3"/>
  <c r="BK1373" i="3"/>
  <c r="BN1373" i="3"/>
  <c r="BO1373" i="3"/>
  <c r="BP1373" i="3"/>
  <c r="BQ1405" i="3"/>
  <c r="BL1405" i="3"/>
  <c r="BM1405" i="3"/>
  <c r="BO1405" i="3"/>
  <c r="BP1405" i="3"/>
  <c r="BK1405" i="3"/>
  <c r="BN1405" i="3"/>
  <c r="BK1437" i="3"/>
  <c r="BN1437" i="3"/>
  <c r="BO1437" i="3"/>
  <c r="BQ1437" i="3"/>
  <c r="BL1437" i="3"/>
  <c r="BM1437" i="3"/>
  <c r="BP1437" i="3"/>
  <c r="BO1685" i="3"/>
  <c r="BP1685" i="3"/>
  <c r="BQ1685" i="3"/>
  <c r="BK1685" i="3"/>
  <c r="BL1685" i="3"/>
  <c r="BM1685" i="3"/>
  <c r="BN1685" i="3"/>
  <c r="BN1855" i="3"/>
  <c r="BO1855" i="3"/>
  <c r="BP1855" i="3"/>
  <c r="BQ1855" i="3"/>
  <c r="BK1855" i="3"/>
  <c r="BL1855" i="3"/>
  <c r="BM1855" i="3"/>
  <c r="BN1887" i="3"/>
  <c r="BO1887" i="3"/>
  <c r="BP1887" i="3"/>
  <c r="BQ1887" i="3"/>
  <c r="BK1887" i="3"/>
  <c r="BL1887" i="3"/>
  <c r="BM1887" i="3"/>
  <c r="BN1951" i="3"/>
  <c r="BO1951" i="3"/>
  <c r="BP1951" i="3"/>
  <c r="BQ1951" i="3"/>
  <c r="BK1951" i="3"/>
  <c r="BL1951" i="3"/>
  <c r="BM1951" i="3"/>
  <c r="BK1991" i="3"/>
  <c r="BL1991" i="3"/>
  <c r="BM1991" i="3"/>
  <c r="BN1991" i="3"/>
  <c r="BO1991" i="3"/>
  <c r="BP1991" i="3"/>
  <c r="BQ1991" i="3"/>
  <c r="BK2023" i="3"/>
  <c r="BL2023" i="3"/>
  <c r="BM2023" i="3"/>
  <c r="BN2023" i="3"/>
  <c r="BO2023" i="3"/>
  <c r="BP2023" i="3"/>
  <c r="BQ2023" i="3"/>
  <c r="BO2087" i="3"/>
  <c r="BN2087" i="3"/>
  <c r="BM2087" i="3"/>
  <c r="BQ2087" i="3"/>
  <c r="BK2087" i="3"/>
  <c r="BP2087" i="3"/>
  <c r="BL2087" i="3"/>
  <c r="BL2119" i="3"/>
  <c r="BN2119" i="3"/>
  <c r="BO2119" i="3"/>
  <c r="BM2119" i="3"/>
  <c r="BQ2119" i="3"/>
  <c r="BP2119" i="3"/>
  <c r="BK2119" i="3"/>
  <c r="BK2151" i="3"/>
  <c r="BO2151" i="3"/>
  <c r="BM2151" i="3"/>
  <c r="BN2151" i="3"/>
  <c r="BP2151" i="3"/>
  <c r="BQ2151" i="3"/>
  <c r="BL2151" i="3"/>
  <c r="BK2183" i="3"/>
  <c r="BM2183" i="3"/>
  <c r="BO2183" i="3"/>
  <c r="BN2183" i="3"/>
  <c r="BP2183" i="3"/>
  <c r="BQ2183" i="3"/>
  <c r="BL2183" i="3"/>
  <c r="BM2215" i="3"/>
  <c r="BL2215" i="3"/>
  <c r="BQ2215" i="3"/>
  <c r="BP2215" i="3"/>
  <c r="BN2215" i="3"/>
  <c r="BK2215" i="3"/>
  <c r="BO2215" i="3"/>
  <c r="BM2271" i="3"/>
  <c r="BK2271" i="3"/>
  <c r="BN2271" i="3"/>
  <c r="BO2271" i="3"/>
  <c r="BL2271" i="3"/>
  <c r="BP2271" i="3"/>
  <c r="BQ2271" i="3"/>
  <c r="BM2319" i="3"/>
  <c r="BL2319" i="3"/>
  <c r="BQ2319" i="3"/>
  <c r="BO2319" i="3"/>
  <c r="BK2319" i="3"/>
  <c r="BP2319" i="3"/>
  <c r="BN2319" i="3"/>
  <c r="BP2351" i="3"/>
  <c r="BQ2351" i="3"/>
  <c r="BL2351" i="3"/>
  <c r="BM2351" i="3"/>
  <c r="BK2351" i="3"/>
  <c r="BN2351" i="3"/>
  <c r="BO2351" i="3"/>
  <c r="BP2383" i="3"/>
  <c r="BQ2383" i="3"/>
  <c r="BL2383" i="3"/>
  <c r="BO2383" i="3"/>
  <c r="BN2383" i="3"/>
  <c r="BM2383" i="3"/>
  <c r="BK2383" i="3"/>
  <c r="BP2415" i="3"/>
  <c r="BL2415" i="3"/>
  <c r="BQ2415" i="3"/>
  <c r="BN2415" i="3"/>
  <c r="BK2415" i="3"/>
  <c r="BM2415" i="3"/>
  <c r="BO2415" i="3"/>
  <c r="BN2447" i="3"/>
  <c r="BL2447" i="3"/>
  <c r="BP2447" i="3"/>
  <c r="BQ2447" i="3"/>
  <c r="BO2447" i="3"/>
  <c r="BM2447" i="3"/>
  <c r="BK2447" i="3"/>
  <c r="BL2639" i="3"/>
  <c r="BK2639" i="3"/>
  <c r="BN2639" i="3"/>
  <c r="BO2639" i="3"/>
  <c r="BM2639" i="3"/>
  <c r="BP2639" i="3"/>
  <c r="BQ2639" i="3"/>
  <c r="BM2456" i="3"/>
  <c r="BN2456" i="3"/>
  <c r="BK2456" i="3"/>
  <c r="BO2456" i="3"/>
  <c r="BP2456" i="3"/>
  <c r="BQ2456" i="3"/>
  <c r="BL2456" i="3"/>
  <c r="BO1711" i="3"/>
  <c r="BP1711" i="3"/>
  <c r="BQ1711" i="3"/>
  <c r="BK1711" i="3"/>
  <c r="BL1711" i="3"/>
  <c r="BM1711" i="3"/>
  <c r="BN1711" i="3"/>
  <c r="BQ2201" i="3"/>
  <c r="BP2201" i="3"/>
  <c r="BL2201" i="3"/>
  <c r="BM2201" i="3"/>
  <c r="BK2201" i="3"/>
  <c r="BO2201" i="3"/>
  <c r="BN2201" i="3"/>
  <c r="BN2393" i="3"/>
  <c r="BP2393" i="3"/>
  <c r="BL2393" i="3"/>
  <c r="BQ2393" i="3"/>
  <c r="BM2393" i="3"/>
  <c r="BK2393" i="3"/>
  <c r="BO2393" i="3"/>
  <c r="BQ854" i="3"/>
  <c r="BL854" i="3"/>
  <c r="BM854" i="3"/>
  <c r="BP854" i="3"/>
  <c r="BO854" i="3"/>
  <c r="BK854" i="3"/>
  <c r="BN854" i="3"/>
  <c r="BN958" i="3"/>
  <c r="BO958" i="3"/>
  <c r="BQ958" i="3"/>
  <c r="BM958" i="3"/>
  <c r="BL958" i="3"/>
  <c r="BP958" i="3"/>
  <c r="BK958" i="3"/>
  <c r="BN1126" i="3"/>
  <c r="BM1126" i="3"/>
  <c r="BP1126" i="3"/>
  <c r="BO1126" i="3"/>
  <c r="BK1126" i="3"/>
  <c r="BL1126" i="3"/>
  <c r="BQ1126" i="3"/>
  <c r="BN1158" i="3"/>
  <c r="BM1158" i="3"/>
  <c r="BL1158" i="3"/>
  <c r="BO1158" i="3"/>
  <c r="BP1158" i="3"/>
  <c r="BK1158" i="3"/>
  <c r="BQ1158" i="3"/>
  <c r="BL1190" i="3"/>
  <c r="BO1190" i="3"/>
  <c r="BP1190" i="3"/>
  <c r="BK1190" i="3"/>
  <c r="BM1190" i="3"/>
  <c r="BN1190" i="3"/>
  <c r="BQ1190" i="3"/>
  <c r="BM1222" i="3"/>
  <c r="BP1222" i="3"/>
  <c r="BQ1222" i="3"/>
  <c r="BK1222" i="3"/>
  <c r="BO1222" i="3"/>
  <c r="BN1222" i="3"/>
  <c r="BL1222" i="3"/>
  <c r="BM1254" i="3"/>
  <c r="BQ1254" i="3"/>
  <c r="BL1254" i="3"/>
  <c r="BN1254" i="3"/>
  <c r="BO1254" i="3"/>
  <c r="BK1254" i="3"/>
  <c r="BP1254" i="3"/>
  <c r="BQ1286" i="3"/>
  <c r="BL1286" i="3"/>
  <c r="BM1286" i="3"/>
  <c r="BN1286" i="3"/>
  <c r="BK1286" i="3"/>
  <c r="BO1286" i="3"/>
  <c r="BP1286" i="3"/>
  <c r="BQ1318" i="3"/>
  <c r="BL1318" i="3"/>
  <c r="BM1318" i="3"/>
  <c r="BN1318" i="3"/>
  <c r="BK1318" i="3"/>
  <c r="BO1318" i="3"/>
  <c r="BP1318" i="3"/>
  <c r="BQ1350" i="3"/>
  <c r="BM1350" i="3"/>
  <c r="BN1350" i="3"/>
  <c r="BP1350" i="3"/>
  <c r="BK1350" i="3"/>
  <c r="BL1350" i="3"/>
  <c r="BO1350" i="3"/>
  <c r="BQ1382" i="3"/>
  <c r="BM1382" i="3"/>
  <c r="BN1382" i="3"/>
  <c r="BK1382" i="3"/>
  <c r="BL1382" i="3"/>
  <c r="BO1382" i="3"/>
  <c r="BP1382" i="3"/>
  <c r="BL1446" i="3"/>
  <c r="BO1446" i="3"/>
  <c r="BP1446" i="3"/>
  <c r="BK1446" i="3"/>
  <c r="BM1446" i="3"/>
  <c r="BN1446" i="3"/>
  <c r="BQ1446" i="3"/>
  <c r="BK1534" i="3"/>
  <c r="BL1534" i="3"/>
  <c r="BM1534" i="3"/>
  <c r="BN1534" i="3"/>
  <c r="BO1534" i="3"/>
  <c r="BP1534" i="3"/>
  <c r="BQ1534" i="3"/>
  <c r="BK1566" i="3"/>
  <c r="BL1566" i="3"/>
  <c r="BM1566" i="3"/>
  <c r="BN1566" i="3"/>
  <c r="BO1566" i="3"/>
  <c r="BP1566" i="3"/>
  <c r="BQ1566" i="3"/>
  <c r="BO1646" i="3"/>
  <c r="BP1646" i="3"/>
  <c r="BQ1646" i="3"/>
  <c r="BK1646" i="3"/>
  <c r="BL1646" i="3"/>
  <c r="BM1646" i="3"/>
  <c r="BN1646" i="3"/>
  <c r="BO1710" i="3"/>
  <c r="BP1710" i="3"/>
  <c r="BQ1710" i="3"/>
  <c r="BK1710" i="3"/>
  <c r="BL1710" i="3"/>
  <c r="BM1710" i="3"/>
  <c r="BN1710" i="3"/>
  <c r="BN1872" i="3"/>
  <c r="BO1872" i="3"/>
  <c r="BP1872" i="3"/>
  <c r="BQ1872" i="3"/>
  <c r="BK1872" i="3"/>
  <c r="BL1872" i="3"/>
  <c r="BM1872" i="3"/>
  <c r="BN1904" i="3"/>
  <c r="BO1904" i="3"/>
  <c r="BP1904" i="3"/>
  <c r="BQ1904" i="3"/>
  <c r="BK1904" i="3"/>
  <c r="BL1904" i="3"/>
  <c r="BM1904" i="3"/>
  <c r="BM2104" i="3"/>
  <c r="BQ2104" i="3"/>
  <c r="BN2104" i="3"/>
  <c r="BP2104" i="3"/>
  <c r="BK2104" i="3"/>
  <c r="BO2104" i="3"/>
  <c r="BL2104" i="3"/>
  <c r="BM2136" i="3"/>
  <c r="BQ2136" i="3"/>
  <c r="BN2136" i="3"/>
  <c r="BP2136" i="3"/>
  <c r="BK2136" i="3"/>
  <c r="BL2136" i="3"/>
  <c r="BO2136" i="3"/>
  <c r="BN2168" i="3"/>
  <c r="BP2168" i="3"/>
  <c r="BQ2168" i="3"/>
  <c r="BK2168" i="3"/>
  <c r="BM2168" i="3"/>
  <c r="BO2168" i="3"/>
  <c r="BL2168" i="3"/>
  <c r="BM2200" i="3"/>
  <c r="BN2200" i="3"/>
  <c r="BQ2200" i="3"/>
  <c r="BP2200" i="3"/>
  <c r="BK2200" i="3"/>
  <c r="BO2200" i="3"/>
  <c r="BL2200" i="3"/>
  <c r="BL2232" i="3"/>
  <c r="BK2232" i="3"/>
  <c r="BO2232" i="3"/>
  <c r="BM2232" i="3"/>
  <c r="BN2232" i="3"/>
  <c r="BQ2232" i="3"/>
  <c r="BP2232" i="3"/>
  <c r="BL2280" i="3"/>
  <c r="BQ2280" i="3"/>
  <c r="BM2280" i="3"/>
  <c r="BK2280" i="3"/>
  <c r="BO2280" i="3"/>
  <c r="BP2280" i="3"/>
  <c r="BN2280" i="3"/>
  <c r="BM1495" i="3"/>
  <c r="BP1495" i="3"/>
  <c r="BQ1495" i="3"/>
  <c r="BK1495" i="3"/>
  <c r="BL1495" i="3"/>
  <c r="BN1495" i="3"/>
  <c r="BO1495" i="3"/>
  <c r="BM2233" i="3"/>
  <c r="BN2233" i="3"/>
  <c r="BK2233" i="3"/>
  <c r="BO2233" i="3"/>
  <c r="BP2233" i="3"/>
  <c r="BQ2233" i="3"/>
  <c r="BL2233" i="3"/>
  <c r="BN951" i="3"/>
  <c r="BO951" i="3"/>
  <c r="BQ951" i="3"/>
  <c r="BM951" i="3"/>
  <c r="BK951" i="3"/>
  <c r="BL951" i="3"/>
  <c r="BP951" i="3"/>
  <c r="BM1087" i="3"/>
  <c r="BN1087" i="3"/>
  <c r="BO1087" i="3"/>
  <c r="BQ1087" i="3"/>
  <c r="BP1087" i="3"/>
  <c r="BK1087" i="3"/>
  <c r="BL1087" i="3"/>
  <c r="BP1119" i="3"/>
  <c r="BM1119" i="3"/>
  <c r="BN1119" i="3"/>
  <c r="BK1119" i="3"/>
  <c r="BL1119" i="3"/>
  <c r="BO1119" i="3"/>
  <c r="BQ1119" i="3"/>
  <c r="BN1151" i="3"/>
  <c r="BK1151" i="3"/>
  <c r="BO1151" i="3"/>
  <c r="BL1151" i="3"/>
  <c r="BM1151" i="3"/>
  <c r="BP1151" i="3"/>
  <c r="BQ1151" i="3"/>
  <c r="BN1183" i="3"/>
  <c r="BK1183" i="3"/>
  <c r="BO1183" i="3"/>
  <c r="BM1183" i="3"/>
  <c r="BQ1183" i="3"/>
  <c r="BL1183" i="3"/>
  <c r="BP1183" i="3"/>
  <c r="BM1215" i="3"/>
  <c r="BQ1215" i="3"/>
  <c r="BL1215" i="3"/>
  <c r="BN1215" i="3"/>
  <c r="BP1215" i="3"/>
  <c r="BK1215" i="3"/>
  <c r="BO1215" i="3"/>
  <c r="BM1247" i="3"/>
  <c r="BL1247" i="3"/>
  <c r="BK1247" i="3"/>
  <c r="BO1247" i="3"/>
  <c r="BP1247" i="3"/>
  <c r="BQ1247" i="3"/>
  <c r="BN1247" i="3"/>
  <c r="BQ1279" i="3"/>
  <c r="BK1279" i="3"/>
  <c r="BM1279" i="3"/>
  <c r="BN1279" i="3"/>
  <c r="BO1279" i="3"/>
  <c r="BP1279" i="3"/>
  <c r="BL1279" i="3"/>
  <c r="BQ1343" i="3"/>
  <c r="BK1343" i="3"/>
  <c r="BN1343" i="3"/>
  <c r="BO1343" i="3"/>
  <c r="BM1343" i="3"/>
  <c r="BP1343" i="3"/>
  <c r="BL1343" i="3"/>
  <c r="BQ1375" i="3"/>
  <c r="BK1375" i="3"/>
  <c r="BN1375" i="3"/>
  <c r="BO1375" i="3"/>
  <c r="BL1375" i="3"/>
  <c r="BM1375" i="3"/>
  <c r="BP1375" i="3"/>
  <c r="BQ1407" i="3"/>
  <c r="BL1407" i="3"/>
  <c r="BM1407" i="3"/>
  <c r="BK1407" i="3"/>
  <c r="BN1407" i="3"/>
  <c r="BO1407" i="3"/>
  <c r="BP1407" i="3"/>
  <c r="BM1487" i="3"/>
  <c r="BP1487" i="3"/>
  <c r="BQ1487" i="3"/>
  <c r="BK1487" i="3"/>
  <c r="BL1487" i="3"/>
  <c r="BN1487" i="3"/>
  <c r="BO1487" i="3"/>
  <c r="BK2041" i="3"/>
  <c r="BL2041" i="3"/>
  <c r="BM2041" i="3"/>
  <c r="BN2041" i="3"/>
  <c r="BO2041" i="3"/>
  <c r="BP2041" i="3"/>
  <c r="BQ2041" i="3"/>
  <c r="BM2225" i="3"/>
  <c r="BK2225" i="3"/>
  <c r="BN2225" i="3"/>
  <c r="BO2225" i="3"/>
  <c r="BP2225" i="3"/>
  <c r="BL2225" i="3"/>
  <c r="BQ2225" i="3"/>
  <c r="BN2433" i="3"/>
  <c r="BQ2433" i="3"/>
  <c r="BL2433" i="3"/>
  <c r="BP2433" i="3"/>
  <c r="BO2433" i="3"/>
  <c r="BM2433" i="3"/>
  <c r="BK2433" i="3"/>
  <c r="BM134" i="3"/>
  <c r="BQ134" i="3"/>
  <c r="BN134" i="3"/>
  <c r="BP134" i="3"/>
  <c r="BK134" i="3"/>
  <c r="BO134" i="3"/>
  <c r="BL134" i="3"/>
  <c r="BM133" i="3"/>
  <c r="BQ133" i="3"/>
  <c r="BN133" i="3"/>
  <c r="BP133" i="3"/>
  <c r="BK133" i="3"/>
  <c r="BO133" i="3"/>
  <c r="BL133" i="3"/>
  <c r="BN132" i="3"/>
  <c r="BK132" i="3"/>
  <c r="BO132" i="3"/>
  <c r="BL132" i="3"/>
  <c r="BP132" i="3"/>
  <c r="BM132" i="3"/>
  <c r="BQ132" i="3"/>
  <c r="BK131" i="3"/>
  <c r="BO131" i="3"/>
  <c r="BL131" i="3"/>
  <c r="BP131" i="3"/>
  <c r="BM131" i="3"/>
  <c r="BQ131" i="3"/>
  <c r="BN131" i="3"/>
  <c r="BK124" i="3"/>
  <c r="BO124" i="3"/>
  <c r="BN124" i="3"/>
  <c r="BL124" i="3"/>
  <c r="BP124" i="3"/>
  <c r="BM124" i="3"/>
  <c r="BQ124" i="3"/>
  <c r="BK129" i="3"/>
  <c r="BO129" i="3"/>
  <c r="BL129" i="3"/>
  <c r="BP129" i="3"/>
  <c r="BN129" i="3"/>
  <c r="BM129" i="3"/>
  <c r="BQ129" i="3"/>
  <c r="BK126" i="3"/>
  <c r="BO126" i="3"/>
  <c r="BL126" i="3"/>
  <c r="BP126" i="3"/>
  <c r="BN126" i="3"/>
  <c r="BM126" i="3"/>
  <c r="BQ126" i="3"/>
  <c r="BK127" i="3"/>
  <c r="BO127" i="3"/>
  <c r="BL127" i="3"/>
  <c r="BP127" i="3"/>
  <c r="BN127" i="3"/>
  <c r="BM127" i="3"/>
  <c r="BQ127" i="3"/>
  <c r="BK123" i="3"/>
  <c r="BO123" i="3"/>
  <c r="BL123" i="3"/>
  <c r="BP123" i="3"/>
  <c r="BN123" i="3"/>
  <c r="BM123" i="3"/>
  <c r="BQ123" i="3"/>
  <c r="BK128" i="3"/>
  <c r="BO128" i="3"/>
  <c r="BN128" i="3"/>
  <c r="BL128" i="3"/>
  <c r="BP128" i="3"/>
  <c r="BM128" i="3"/>
  <c r="BQ128" i="3"/>
  <c r="BK125" i="3"/>
  <c r="BO125" i="3"/>
  <c r="BN125" i="3"/>
  <c r="BL125" i="3"/>
  <c r="BP125" i="3"/>
  <c r="BM125" i="3"/>
  <c r="BQ125" i="3"/>
  <c r="BK130" i="3"/>
  <c r="BO130" i="3"/>
  <c r="BN130" i="3"/>
  <c r="BL130" i="3"/>
  <c r="BP130" i="3"/>
  <c r="BM130" i="3"/>
  <c r="BQ130" i="3"/>
  <c r="BL122" i="3"/>
  <c r="BP122" i="3"/>
  <c r="BM122" i="3"/>
  <c r="BQ122" i="3"/>
  <c r="BN122" i="3"/>
  <c r="BK122" i="3"/>
  <c r="BO122" i="3"/>
  <c r="BM121" i="3"/>
  <c r="BQ121" i="3"/>
  <c r="BN121" i="3"/>
  <c r="BK121" i="3"/>
  <c r="BO121" i="3"/>
  <c r="BL121" i="3"/>
  <c r="BP121" i="3"/>
  <c r="BM116" i="3"/>
  <c r="BQ116" i="3"/>
  <c r="BN116" i="3"/>
  <c r="BK116" i="3"/>
  <c r="BO116" i="3"/>
  <c r="BL116" i="3"/>
  <c r="BP116" i="3"/>
  <c r="BM113" i="3"/>
  <c r="BQ113" i="3"/>
  <c r="BN113" i="3"/>
  <c r="BP113" i="3"/>
  <c r="BK113" i="3"/>
  <c r="BO113" i="3"/>
  <c r="BL113" i="3"/>
  <c r="BM118" i="3"/>
  <c r="BQ118" i="3"/>
  <c r="BN118" i="3"/>
  <c r="BK118" i="3"/>
  <c r="BO118" i="3"/>
  <c r="BL118" i="3"/>
  <c r="BP118" i="3"/>
  <c r="BM119" i="3"/>
  <c r="BQ119" i="3"/>
  <c r="BN119" i="3"/>
  <c r="BK119" i="3"/>
  <c r="BO119" i="3"/>
  <c r="BL119" i="3"/>
  <c r="BP119" i="3"/>
  <c r="BM115" i="3"/>
  <c r="BQ115" i="3"/>
  <c r="BN115" i="3"/>
  <c r="BK115" i="3"/>
  <c r="BO115" i="3"/>
  <c r="BL115" i="3"/>
  <c r="BP115" i="3"/>
  <c r="BM120" i="3"/>
  <c r="BQ120" i="3"/>
  <c r="BN120" i="3"/>
  <c r="BK120" i="3"/>
  <c r="BO120" i="3"/>
  <c r="BL120" i="3"/>
  <c r="BP120" i="3"/>
  <c r="BM117" i="3"/>
  <c r="BQ117" i="3"/>
  <c r="BN117" i="3"/>
  <c r="BK117" i="3"/>
  <c r="BO117" i="3"/>
  <c r="BL117" i="3"/>
  <c r="BP117" i="3"/>
  <c r="BM114" i="3"/>
  <c r="BQ114" i="3"/>
  <c r="BN114" i="3"/>
  <c r="BK114" i="3"/>
  <c r="BO114" i="3"/>
  <c r="BL114" i="3"/>
  <c r="BP114" i="3"/>
  <c r="BN112" i="3"/>
  <c r="BK112" i="3"/>
  <c r="BO112" i="3"/>
  <c r="BL112" i="3"/>
  <c r="BP112" i="3"/>
  <c r="BM112" i="3"/>
  <c r="BQ112" i="3"/>
  <c r="BK111" i="3"/>
  <c r="BO111" i="3"/>
  <c r="BL111" i="3"/>
  <c r="BP111" i="3"/>
  <c r="BM111" i="3"/>
  <c r="BQ111" i="3"/>
  <c r="BN111" i="3"/>
</calcChain>
</file>

<file path=xl/sharedStrings.xml><?xml version="1.0" encoding="utf-8"?>
<sst xmlns="http://schemas.openxmlformats.org/spreadsheetml/2006/main" count="39218" uniqueCount="4401">
  <si>
    <t>Date</t>
  </si>
  <si>
    <t>Time</t>
  </si>
  <si>
    <t>Observor</t>
  </si>
  <si>
    <t>Cool/warm/hot</t>
  </si>
  <si>
    <t>Rain/dry</t>
  </si>
  <si>
    <t>Wind</t>
  </si>
  <si>
    <t>Cloud cover</t>
  </si>
  <si>
    <t>Other</t>
  </si>
  <si>
    <t>Location in viv</t>
  </si>
  <si>
    <t>Location (veg/material)</t>
  </si>
  <si>
    <t>Refugia/Basking</t>
  </si>
  <si>
    <t>Part of material</t>
  </si>
  <si>
    <t>Moving/Still</t>
  </si>
  <si>
    <t>Extra details</t>
  </si>
  <si>
    <t>Flat?</t>
  </si>
  <si>
    <t>flat?</t>
  </si>
  <si>
    <t>Number</t>
  </si>
  <si>
    <t>Location in tank</t>
  </si>
  <si>
    <t>Touching?</t>
  </si>
  <si>
    <t>Time (mins)</t>
  </si>
  <si>
    <t>RG</t>
  </si>
  <si>
    <t>Warm</t>
  </si>
  <si>
    <t>Dry</t>
  </si>
  <si>
    <t>2-3</t>
  </si>
  <si>
    <t>0</t>
  </si>
  <si>
    <t>Hot</t>
  </si>
  <si>
    <t>2</t>
  </si>
  <si>
    <t>N/A</t>
  </si>
  <si>
    <t>A3</t>
  </si>
  <si>
    <t>M</t>
  </si>
  <si>
    <t>A3-A2</t>
  </si>
  <si>
    <t>A2</t>
  </si>
  <si>
    <t>OOS</t>
  </si>
  <si>
    <t>BSo</t>
  </si>
  <si>
    <t>BSv</t>
  </si>
  <si>
    <t>UG</t>
  </si>
  <si>
    <t>S</t>
  </si>
  <si>
    <t>Moving slowly</t>
  </si>
  <si>
    <t>17:40</t>
  </si>
  <si>
    <t>B5-B6</t>
  </si>
  <si>
    <t>T3</t>
  </si>
  <si>
    <t>R</t>
  </si>
  <si>
    <t>R 0.5</t>
  </si>
  <si>
    <t>16.08.16</t>
  </si>
  <si>
    <t>Cool</t>
  </si>
  <si>
    <t>1</t>
  </si>
  <si>
    <t>20</t>
  </si>
  <si>
    <t>Warm/Hot</t>
  </si>
  <si>
    <t>10</t>
  </si>
  <si>
    <t>C2</t>
  </si>
  <si>
    <t>C3</t>
  </si>
  <si>
    <t>C4</t>
  </si>
  <si>
    <t>UH</t>
  </si>
  <si>
    <t>f</t>
  </si>
  <si>
    <t>OG</t>
  </si>
  <si>
    <t>Slowly</t>
  </si>
  <si>
    <t>Drinking</t>
  </si>
  <si>
    <t>B</t>
  </si>
  <si>
    <t>17:43</t>
  </si>
  <si>
    <t>1-2</t>
  </si>
  <si>
    <t>B4</t>
  </si>
  <si>
    <t>C4-B5</t>
  </si>
  <si>
    <t>00S</t>
  </si>
  <si>
    <t>B5</t>
  </si>
  <si>
    <t>B5-C5</t>
  </si>
  <si>
    <t>S2</t>
  </si>
  <si>
    <t>T3-UG</t>
  </si>
  <si>
    <t>T1</t>
  </si>
  <si>
    <t>?</t>
  </si>
  <si>
    <t>n</t>
  </si>
  <si>
    <t>Head and shoulders out</t>
  </si>
  <si>
    <t>Under completely</t>
  </si>
  <si>
    <t>Head out</t>
  </si>
  <si>
    <t>Head and shoulders out - turned round</t>
  </si>
  <si>
    <t>18:46</t>
  </si>
  <si>
    <t>Right hand side (4-6) in shade at start - whole viv by end</t>
  </si>
  <si>
    <t>17.08.16</t>
  </si>
  <si>
    <t>09:00</t>
  </si>
  <si>
    <t>Only very far right hand side in sun at start - half in light by 15 mins in, very almost all by end.</t>
  </si>
  <si>
    <t>A6</t>
  </si>
  <si>
    <t>Dappled light</t>
  </si>
  <si>
    <t>Scurry</t>
  </si>
  <si>
    <t>09:30</t>
  </si>
  <si>
    <t>1-3</t>
  </si>
  <si>
    <t>Whole viv in sun from start</t>
  </si>
  <si>
    <t>On moss, dappled light</t>
  </si>
  <si>
    <t>B6</t>
  </si>
  <si>
    <t>B6-C6</t>
  </si>
  <si>
    <t>C6</t>
  </si>
  <si>
    <t>C6-B6</t>
  </si>
  <si>
    <t>CG/UG</t>
  </si>
  <si>
    <t>S3</t>
  </si>
  <si>
    <t>S3-BSv</t>
  </si>
  <si>
    <t>13:31 scrunched up (until flattened at 15:15)</t>
  </si>
  <si>
    <t>Drinking, right on edge of slate</t>
  </si>
  <si>
    <t>On edge of slate</t>
  </si>
  <si>
    <t>BSv/CG</t>
  </si>
  <si>
    <t>Dappled light, just out of tile</t>
  </si>
  <si>
    <t>HOT day, clouds chading sun, half-light</t>
  </si>
  <si>
    <t>B6-B3</t>
  </si>
  <si>
    <t>B3</t>
  </si>
  <si>
    <t>B3-B2</t>
  </si>
  <si>
    <t>B2</t>
  </si>
  <si>
    <t>S3-S2</t>
  </si>
  <si>
    <t>Fast</t>
  </si>
  <si>
    <t>Tail under slate</t>
  </si>
  <si>
    <t>Head &amp; shoulders out</t>
  </si>
  <si>
    <t>C2-A2</t>
  </si>
  <si>
    <t>A3-B3</t>
  </si>
  <si>
    <t>W2</t>
  </si>
  <si>
    <t>T2</t>
  </si>
  <si>
    <t>Dappled light, tail under tile</t>
  </si>
  <si>
    <t>A4</t>
  </si>
  <si>
    <t>A4-A3</t>
  </si>
  <si>
    <t>Between veg &amp; perspex</t>
  </si>
  <si>
    <t>18:13</t>
  </si>
  <si>
    <t>0-1</t>
  </si>
  <si>
    <t>60</t>
  </si>
  <si>
    <t>Hazy - sun obscurred</t>
  </si>
  <si>
    <t>Retreated fully</t>
  </si>
  <si>
    <t>18.08.16</t>
  </si>
  <si>
    <t>70</t>
  </si>
  <si>
    <t>Out from under slate</t>
  </si>
  <si>
    <t>09:33</t>
  </si>
  <si>
    <t>50</t>
  </si>
  <si>
    <t>Quite hazy sunlight (rained overnight)</t>
  </si>
  <si>
    <t>Humid, hazy (rained overnight). Sun only stronger for last two mins.</t>
  </si>
  <si>
    <t>B6-A6</t>
  </si>
  <si>
    <t>A6-B6</t>
  </si>
  <si>
    <t>Drinking, tail under tile</t>
  </si>
  <si>
    <t>Snail fell into viv her end</t>
  </si>
  <si>
    <t>Drinking 12:03-12:10</t>
  </si>
  <si>
    <t>Shift to centre of tile</t>
  </si>
  <si>
    <t>Alert</t>
  </si>
  <si>
    <t>Alert, body flat again</t>
  </si>
  <si>
    <t>Caught fly</t>
  </si>
  <si>
    <t>B 0.5</t>
  </si>
  <si>
    <t>Tail under tile. 22:05 - shifted and resting head on tile</t>
  </si>
  <si>
    <t>17:14</t>
  </si>
  <si>
    <t>40</t>
  </si>
  <si>
    <t>Patchy cloud</t>
  </si>
  <si>
    <t>A3-A4</t>
  </si>
  <si>
    <t>A5</t>
  </si>
  <si>
    <t>A5-A3</t>
  </si>
  <si>
    <t>A3-B6</t>
  </si>
  <si>
    <t>A6-C6</t>
  </si>
  <si>
    <t>C6-C5</t>
  </si>
  <si>
    <t>C5</t>
  </si>
  <si>
    <t>C5-B3</t>
  </si>
  <si>
    <t>Tn2</t>
  </si>
  <si>
    <t>UG-BSv</t>
  </si>
  <si>
    <t>OG/BSo/BSv</t>
  </si>
  <si>
    <t>BSv-BSo</t>
  </si>
  <si>
    <t>BSo-T3</t>
  </si>
  <si>
    <t>OG-UH-S2</t>
  </si>
  <si>
    <t>6 0.5</t>
  </si>
  <si>
    <t>Shuffling</t>
  </si>
  <si>
    <t>Chasing Light male</t>
  </si>
  <si>
    <t>Slowly, caught food</t>
  </si>
  <si>
    <t>Eating</t>
  </si>
  <si>
    <t>Digging</t>
  </si>
  <si>
    <t>Upright</t>
  </si>
  <si>
    <t>B3-B6</t>
  </si>
  <si>
    <t>OG-BSv</t>
  </si>
  <si>
    <t>OG-T2-OG-UG</t>
  </si>
  <si>
    <t>Tail under slate (4)</t>
  </si>
  <si>
    <t>Totally out from slate</t>
  </si>
  <si>
    <t>Shuttling, head out</t>
  </si>
  <si>
    <t>At top of wood, tail on bare sand</t>
  </si>
  <si>
    <t>A3-C6</t>
  </si>
  <si>
    <t>C6-B2</t>
  </si>
  <si>
    <t>Chased by Dom male.</t>
  </si>
  <si>
    <t>17:53</t>
  </si>
  <si>
    <t>Retreated entirely</t>
  </si>
  <si>
    <t>Out by 7 side of tile, half way up grass</t>
  </si>
  <si>
    <t>19.08.16</t>
  </si>
  <si>
    <t>Rain</t>
  </si>
  <si>
    <t>100</t>
  </si>
  <si>
    <t>Light rain - fine drizzle - light rain, rained overnight</t>
  </si>
  <si>
    <t>10:10</t>
  </si>
  <si>
    <t>Light rain, heavy five mins from end</t>
  </si>
  <si>
    <t>17:47</t>
  </si>
  <si>
    <t>3</t>
  </si>
  <si>
    <t>Fresh</t>
  </si>
  <si>
    <t>UG-BSv-T3</t>
  </si>
  <si>
    <t>T3-UH</t>
  </si>
  <si>
    <t>Catching cricket</t>
  </si>
  <si>
    <t>Dappled light, shifting</t>
  </si>
  <si>
    <t>Head out at 7, 10:28 - head retracted, 16:15 - head out, 18:45 - head and shoulders out</t>
  </si>
  <si>
    <t>Wind gust</t>
  </si>
  <si>
    <t>18:54</t>
  </si>
  <si>
    <t>3-4</t>
  </si>
  <si>
    <t>Half in shade at start, all by twenty mins</t>
  </si>
  <si>
    <t>Basking/Refugia</t>
  </si>
  <si>
    <t>CG</t>
  </si>
  <si>
    <t>Tn3</t>
  </si>
  <si>
    <t>22.08.16</t>
  </si>
  <si>
    <t>09:47</t>
  </si>
  <si>
    <t>Cool/warm</t>
  </si>
  <si>
    <t>1-3/4</t>
  </si>
  <si>
    <t>80</t>
  </si>
  <si>
    <t>Rained overnight, humid</t>
  </si>
  <si>
    <t xml:space="preserve">Saw once finished emerging from S3 - f </t>
  </si>
  <si>
    <t>A2-B1</t>
  </si>
  <si>
    <t>B1</t>
  </si>
  <si>
    <t>B1-C1</t>
  </si>
  <si>
    <t>C1</t>
  </si>
  <si>
    <t>W1</t>
  </si>
  <si>
    <t>Tail under W2, 6</t>
  </si>
  <si>
    <t>Retreated, head out</t>
  </si>
  <si>
    <t>Tail under</t>
  </si>
  <si>
    <t>Slightly away from W2. Slight shift.</t>
  </si>
  <si>
    <t>Tail on/under grass</t>
  </si>
  <si>
    <t>Head &amp; tail out</t>
  </si>
  <si>
    <t>Tail still under</t>
  </si>
  <si>
    <t>Shifting (sun came out brightly)</t>
  </si>
  <si>
    <t>UG-T1</t>
  </si>
  <si>
    <t>Watching Small Dark, dappled light</t>
  </si>
  <si>
    <t>UG-S3-UG</t>
  </si>
  <si>
    <t>10:20</t>
  </si>
  <si>
    <t>Sun just coming out more consistently</t>
  </si>
  <si>
    <t>Tail under T1</t>
  </si>
  <si>
    <t>Half up grass, angling body to sun, tail on sand, head alert</t>
  </si>
  <si>
    <t>Falt on sand, facing tile</t>
  </si>
  <si>
    <t>17:33</t>
  </si>
  <si>
    <t>Shifting back onto grass. 00:23:29 - head very alert</t>
  </si>
  <si>
    <t>By W2(3)</t>
  </si>
  <si>
    <t>By W2(3), tail just under W2(3)</t>
  </si>
  <si>
    <t>18:05</t>
  </si>
  <si>
    <t>&lt;10</t>
  </si>
  <si>
    <t>All in sun at start, most shaded by end but also longways. Last 15mins = rapid shading.</t>
  </si>
  <si>
    <t>23.08.16</t>
  </si>
  <si>
    <t>09:24</t>
  </si>
  <si>
    <t>2-4</t>
  </si>
  <si>
    <t>2/3 viv in sunshine at start</t>
  </si>
  <si>
    <t>B6-C5</t>
  </si>
  <si>
    <t>C5-C4</t>
  </si>
  <si>
    <t>C4-C6</t>
  </si>
  <si>
    <t>C6-C4-C5</t>
  </si>
  <si>
    <t>C5-B4</t>
  </si>
  <si>
    <t>OG-BSo</t>
  </si>
  <si>
    <t>OG-T3</t>
  </si>
  <si>
    <t>OG-Bso-BSv</t>
  </si>
  <si>
    <t>BSo-BSv</t>
  </si>
  <si>
    <t>T3-OG</t>
  </si>
  <si>
    <t>Upright on grass tuft. Tail on S3. Back facing sun. 00:09:36 - alert, looking round.</t>
  </si>
  <si>
    <t>Slow, stop, scurry</t>
  </si>
  <si>
    <t>Tail on sand by perspex</t>
  </si>
  <si>
    <t>Tail under T3</t>
  </si>
  <si>
    <t>Climbing gorse - erect on gorse, back to sun.</t>
  </si>
  <si>
    <t>Horizontal on gorse. 00:28:38 - forefoot on T3.</t>
  </si>
  <si>
    <t>Hunting</t>
  </si>
  <si>
    <t>C6-A5</t>
  </si>
  <si>
    <t>A5-B5</t>
  </si>
  <si>
    <t>Tail on sand - by perspex</t>
  </si>
  <si>
    <t>Moved by Dom moving</t>
  </si>
  <si>
    <t>Shifted to other grass tuft</t>
  </si>
  <si>
    <t>A1</t>
  </si>
  <si>
    <t>Angled with back to sun</t>
  </si>
  <si>
    <t>09:55</t>
  </si>
  <si>
    <t>B3-B4</t>
  </si>
  <si>
    <t>A4-A3-B3</t>
  </si>
  <si>
    <t>A3-C3</t>
  </si>
  <si>
    <t>C3-B3</t>
  </si>
  <si>
    <t>UG-S2-UG-T2</t>
  </si>
  <si>
    <t>S2-UG-BSv-UG</t>
  </si>
  <si>
    <t>UG-BSo-UG</t>
  </si>
  <si>
    <t>OG-UG</t>
  </si>
  <si>
    <t>S2R, T2R</t>
  </si>
  <si>
    <t>R1/2</t>
  </si>
  <si>
    <t>B1/2</t>
  </si>
  <si>
    <t>Angled to sun</t>
  </si>
  <si>
    <t>00:08:25 - head out, 3</t>
  </si>
  <si>
    <t>Flattened, raised above ground, tail under tile.</t>
  </si>
  <si>
    <t>Half on S2's supporting stone. 00:22:07 - gusty wind, very alert.</t>
  </si>
  <si>
    <t>Shifting slightly</t>
  </si>
  <si>
    <t>Just tail and head out either side of 9 corner.</t>
  </si>
  <si>
    <t>17:08</t>
  </si>
  <si>
    <t>UG-OG</t>
  </si>
  <si>
    <t>UG-OOS</t>
  </si>
  <si>
    <t>CG-UG</t>
  </si>
  <si>
    <t>UG-T3-BSo</t>
  </si>
  <si>
    <t>T2-OG</t>
  </si>
  <si>
    <t>T1-BSv</t>
  </si>
  <si>
    <t>BSo-CG</t>
  </si>
  <si>
    <t>BSv-CG</t>
  </si>
  <si>
    <t>HOT day</t>
  </si>
  <si>
    <t>C2-C1</t>
  </si>
  <si>
    <t>UG-W1</t>
  </si>
  <si>
    <t>00:09:06 - slight reposition, head out</t>
  </si>
  <si>
    <t>00:21:15 - slight shift</t>
  </si>
  <si>
    <t>Dappled light. 00:27:48 - slight shift.</t>
  </si>
  <si>
    <t>In corner of perspex</t>
  </si>
  <si>
    <t>HOT day (Grey sloughing)</t>
  </si>
  <si>
    <t>BSv-T1</t>
  </si>
  <si>
    <t>Head alert/up</t>
  </si>
  <si>
    <t>Slowly, stilted</t>
  </si>
  <si>
    <t>Slightly raised front. Dappled light.</t>
  </si>
  <si>
    <t xml:space="preserve">Raised up on grass. 00:28:00 - looking around. </t>
  </si>
  <si>
    <t>17:51</t>
  </si>
  <si>
    <t>24.08.16</t>
  </si>
  <si>
    <t>09:20</t>
  </si>
  <si>
    <t>LHS in shade at start, all by 17mins</t>
  </si>
  <si>
    <t>UG/Tn3 1/2</t>
  </si>
  <si>
    <t>W3</t>
  </si>
  <si>
    <t>W3-UG</t>
  </si>
  <si>
    <t>UG-W3</t>
  </si>
  <si>
    <t>C6-A6</t>
  </si>
  <si>
    <t>Tail UG</t>
  </si>
  <si>
    <t>Turning round then moving</t>
  </si>
  <si>
    <t>Big snail dropped off perspex into viv</t>
  </si>
  <si>
    <t>Head out on S3, tail out on W3</t>
  </si>
  <si>
    <t>B3-C3</t>
  </si>
  <si>
    <t>BSv-UG</t>
  </si>
  <si>
    <t>OG/T1 1/2</t>
  </si>
  <si>
    <t>UG-UH</t>
  </si>
  <si>
    <t>Tail under tile</t>
  </si>
  <si>
    <t>Sideways angled - back to sun</t>
  </si>
  <si>
    <t>10:26</t>
  </si>
  <si>
    <t>A3-A5</t>
  </si>
  <si>
    <t>A5-A6</t>
  </si>
  <si>
    <t>BSv-OG-BSv</t>
  </si>
  <si>
    <t>UH-BSv</t>
  </si>
  <si>
    <t>BSv-BSo-BSv</t>
  </si>
  <si>
    <t>BSv-UH-BSv-UG-BSv</t>
  </si>
  <si>
    <t>OG-BSo-T3</t>
  </si>
  <si>
    <t>T3-UH-BSv-S3</t>
  </si>
  <si>
    <t>At top of Tn2</t>
  </si>
  <si>
    <t>Tail out on Tn2</t>
  </si>
  <si>
    <t>Tail gone</t>
  </si>
  <si>
    <t>Against perspex - drinking</t>
  </si>
  <si>
    <t>Slowly - looking</t>
  </si>
  <si>
    <t>Slowly - shifting around</t>
  </si>
  <si>
    <t>Head out at 3</t>
  </si>
  <si>
    <t>Head out at 9</t>
  </si>
  <si>
    <t>At top of Tn3</t>
  </si>
  <si>
    <t>In corner</t>
  </si>
  <si>
    <t>Slowly - against perspex, digging</t>
  </si>
  <si>
    <t>Slowly - faster</t>
  </si>
  <si>
    <t>A4-A5</t>
  </si>
  <si>
    <t>A5-B6-C6</t>
  </si>
  <si>
    <t>C5-B6</t>
  </si>
  <si>
    <t>Burrow</t>
  </si>
  <si>
    <t>T3-UH-BSv</t>
  </si>
  <si>
    <t>Against perspex - shade</t>
  </si>
  <si>
    <t>Just out of sight</t>
  </si>
  <si>
    <t>Over S3 and Tn3, shifting constantly.</t>
  </si>
  <si>
    <t>15:53</t>
  </si>
  <si>
    <t>&lt;10 - 50 - 100</t>
  </si>
  <si>
    <t>HOT - heatwave day</t>
  </si>
  <si>
    <t>C4-B2-C4</t>
  </si>
  <si>
    <t>C3-C4</t>
  </si>
  <si>
    <t>B4-A4</t>
  </si>
  <si>
    <t>BSo-UH</t>
  </si>
  <si>
    <t>UH/BSv</t>
  </si>
  <si>
    <t>UH/BSo</t>
  </si>
  <si>
    <t>UH/S2 1/2</t>
  </si>
  <si>
    <t>A6-A5-A4-A3-A4-A5-A6-A5</t>
  </si>
  <si>
    <t>BSv-BSo-BSv-BSo</t>
  </si>
  <si>
    <t>Head and front limbs out on S2,6B</t>
  </si>
  <si>
    <t>Tail under S2</t>
  </si>
  <si>
    <t>Tail under S2 &amp; one foot on. Upright - alert.</t>
  </si>
  <si>
    <t>Fast-slow</t>
  </si>
  <si>
    <t>Slowly - along perspex, digging A3, digging A6</t>
  </si>
  <si>
    <t>17:19</t>
  </si>
  <si>
    <t>Dry - ground still damp</t>
  </si>
  <si>
    <t>Humid, just had rain burst. Spitting from 11mins, raining from 24:30mins. Sun out 26:15, gone again by 30mins.</t>
  </si>
  <si>
    <t>Tail on Tn2</t>
  </si>
  <si>
    <t>18:22</t>
  </si>
  <si>
    <t>Dry (spitting from 21:30)</t>
  </si>
  <si>
    <t>Humid. Downpour ~1 hour earlier. Sun bright behind cloud.</t>
  </si>
  <si>
    <t>Nose and end of tail out</t>
  </si>
  <si>
    <t>End of tail out</t>
  </si>
  <si>
    <t>25.08.16</t>
  </si>
  <si>
    <t>15:28</t>
  </si>
  <si>
    <t>Rain - dry after 5mins, sun out at 27mins</t>
  </si>
  <si>
    <t>Humid</t>
  </si>
  <si>
    <t>BSv/T3 1/2</t>
  </si>
  <si>
    <t>Licking water off tile</t>
  </si>
  <si>
    <t>17:22</t>
  </si>
  <si>
    <t>B4-C4</t>
  </si>
  <si>
    <t>C4-C3-C2-C1</t>
  </si>
  <si>
    <t>C1-C2-C3-C4</t>
  </si>
  <si>
    <t>C4-C3-C2-C1-B1-A1-B1-C1-C2</t>
  </si>
  <si>
    <t>Head up</t>
  </si>
  <si>
    <t>Slowly - caught fly</t>
  </si>
  <si>
    <t>Caught another fly from same spot</t>
  </si>
  <si>
    <t>Slowly, along perspex</t>
  </si>
  <si>
    <t>Digging, still</t>
  </si>
  <si>
    <t>Digging along perspex</t>
  </si>
  <si>
    <t>Slowly digging along perspex</t>
  </si>
  <si>
    <t>C2-A3</t>
  </si>
  <si>
    <t>Dappled, tail out on sand</t>
  </si>
  <si>
    <t>18:01</t>
  </si>
  <si>
    <t>14mins RHS in shade</t>
  </si>
  <si>
    <t>Turned round</t>
  </si>
  <si>
    <t>Tail out</t>
  </si>
  <si>
    <t>26.08.16</t>
  </si>
  <si>
    <t>09:05</t>
  </si>
  <si>
    <t>RHS only dappled in sun at start, half ful sunlight by 14 mins</t>
  </si>
  <si>
    <t>13:51 - head out</t>
  </si>
  <si>
    <t>By burrow, body angled to sun</t>
  </si>
  <si>
    <t>Flat, angled up against perspex</t>
  </si>
  <si>
    <t>28:02 - drink</t>
  </si>
  <si>
    <t>09:39</t>
  </si>
  <si>
    <t>C4-B4</t>
  </si>
  <si>
    <t>Turned around 28:58</t>
  </si>
  <si>
    <t>Jumped off tile</t>
  </si>
  <si>
    <t>UG/BSv</t>
  </si>
  <si>
    <t>Drinking, flattened</t>
  </si>
  <si>
    <t>Tail under T1, 3</t>
  </si>
  <si>
    <t>30.08.16</t>
  </si>
  <si>
    <t>Only A and half B in shade at start</t>
  </si>
  <si>
    <t>Tail under T1,9</t>
  </si>
  <si>
    <t>Tail under T19, head up, half body up grass, back angled to sun</t>
  </si>
  <si>
    <t>S-shape</t>
  </si>
  <si>
    <t>10:36</t>
  </si>
  <si>
    <t>C6-B4</t>
  </si>
  <si>
    <t>BSv/UG</t>
  </si>
  <si>
    <t>BSv-S3</t>
  </si>
  <si>
    <t>Tail under S3</t>
  </si>
  <si>
    <t>Drinking/hunting/shifting</t>
  </si>
  <si>
    <t>A2-A1</t>
  </si>
  <si>
    <t>Against perspex</t>
  </si>
  <si>
    <t>A4-B4</t>
  </si>
  <si>
    <t>B4-C4-B4</t>
  </si>
  <si>
    <t>UH-UG-OG</t>
  </si>
  <si>
    <t>Slowly, drinking</t>
  </si>
  <si>
    <t>15:50</t>
  </si>
  <si>
    <t>RG (for LD)</t>
  </si>
  <si>
    <t>Patchy sun/cloud</t>
  </si>
  <si>
    <t>A6-A5</t>
  </si>
  <si>
    <t>A5-A6-B6</t>
  </si>
  <si>
    <t>A6-B6-C6</t>
  </si>
  <si>
    <t>Burrow (1/2)</t>
  </si>
  <si>
    <t>BSv-Bso-BSv</t>
  </si>
  <si>
    <t>BSo/BSv</t>
  </si>
  <si>
    <t>BSv/BSo</t>
  </si>
  <si>
    <t>Slowly, stop-start</t>
  </si>
  <si>
    <t>Digging in A6</t>
  </si>
  <si>
    <t>Against perspex, head up</t>
  </si>
  <si>
    <t>Quick</t>
  </si>
  <si>
    <t>Tail under S37, head up</t>
  </si>
  <si>
    <t>Tail in burrow</t>
  </si>
  <si>
    <t>In shade by perspex</t>
  </si>
  <si>
    <t>17:18</t>
  </si>
  <si>
    <t>4</t>
  </si>
  <si>
    <t>Tail under T19</t>
  </si>
  <si>
    <t>18:26</t>
  </si>
  <si>
    <t>4/5/6 in shade at start - all ground level in shade by end</t>
  </si>
  <si>
    <t>A2-A3-A2</t>
  </si>
  <si>
    <t>Slow</t>
  </si>
  <si>
    <t>Fast (interaction with Light)</t>
  </si>
  <si>
    <t>C3-A3</t>
  </si>
  <si>
    <t>A3-A4-A5</t>
  </si>
  <si>
    <t>A5-B5-C4</t>
  </si>
  <si>
    <t>C4-C2</t>
  </si>
  <si>
    <t>C2-C4-C2-A1-B1</t>
  </si>
  <si>
    <t>B1-B2</t>
  </si>
  <si>
    <t>B2-C2</t>
  </si>
  <si>
    <t>BSv/OG</t>
  </si>
  <si>
    <t>OG-UH</t>
  </si>
  <si>
    <t>Bso-UG</t>
  </si>
  <si>
    <t>UG-OG-S1-OG</t>
  </si>
  <si>
    <t>OG-UH-UG</t>
  </si>
  <si>
    <t>UG-BSo</t>
  </si>
  <si>
    <t>Quick-slow</t>
  </si>
  <si>
    <t>Fast (interaction with Small Dark)</t>
  </si>
  <si>
    <t>Turning round by burrow</t>
  </si>
  <si>
    <t>Tail under S29</t>
  </si>
  <si>
    <t>Fits and starts</t>
  </si>
  <si>
    <t>18:40 - digging</t>
  </si>
  <si>
    <t>31.08.16</t>
  </si>
  <si>
    <t>09:52</t>
  </si>
  <si>
    <t>Cool/Warm</t>
  </si>
  <si>
    <t>Whole viv in sunshine</t>
  </si>
  <si>
    <t>A6-B5-B6</t>
  </si>
  <si>
    <t>S3/BSo</t>
  </si>
  <si>
    <t>T1/BSv</t>
  </si>
  <si>
    <t>S3/BSv</t>
  </si>
  <si>
    <t>Quick scurry</t>
  </si>
  <si>
    <t>Head out 10:49</t>
  </si>
  <si>
    <t>B2-B1</t>
  </si>
  <si>
    <t>B1-A1</t>
  </si>
  <si>
    <t>S1</t>
  </si>
  <si>
    <t>S1/OG</t>
  </si>
  <si>
    <t>Alert - head up 2-5mins</t>
  </si>
  <si>
    <t>15:38 - head up</t>
  </si>
  <si>
    <t>Scurry - Small Dark moved</t>
  </si>
  <si>
    <t>B2-A2</t>
  </si>
  <si>
    <t>C1-B2</t>
  </si>
  <si>
    <t>B21</t>
  </si>
  <si>
    <t>OG-S1-OG</t>
  </si>
  <si>
    <t>OG-W1</t>
  </si>
  <si>
    <t>BSv-UG-CG</t>
  </si>
  <si>
    <t>OG/T1</t>
  </si>
  <si>
    <t>Drinking, tail on S1</t>
  </si>
  <si>
    <t>By perspex</t>
  </si>
  <si>
    <t>10:30</t>
  </si>
  <si>
    <t>2-3-4</t>
  </si>
  <si>
    <t>Assumed under S1?</t>
  </si>
  <si>
    <t>B3-A3</t>
  </si>
  <si>
    <t>Tail under T1,3</t>
  </si>
  <si>
    <t>(Hunting, eating)</t>
  </si>
  <si>
    <t>Tail tip out</t>
  </si>
  <si>
    <t>16:14</t>
  </si>
  <si>
    <t>Rain/dry (spitting lightly, 13-16mins raining, stopped completely by 19mins)</t>
  </si>
  <si>
    <t>1-4</t>
  </si>
  <si>
    <t>01.09.16</t>
  </si>
  <si>
    <t>Hazy sunlight, out in full from 20mins</t>
  </si>
  <si>
    <t>Body angled to sun</t>
  </si>
  <si>
    <t>Half out on pebble supporting slate</t>
  </si>
  <si>
    <t>Front on pebble, tail only under S1,8</t>
  </si>
  <si>
    <t>Tail on grass</t>
  </si>
  <si>
    <t>Slowly - catching fly</t>
  </si>
  <si>
    <t>30</t>
  </si>
  <si>
    <t>Sun went in ~3mins - out at 15mins</t>
  </si>
  <si>
    <t>Angled to sun, tail under T1,3</t>
  </si>
  <si>
    <t>Hazy sun</t>
  </si>
  <si>
    <t>Head/nose and tail out</t>
  </si>
  <si>
    <t>B6-A5</t>
  </si>
  <si>
    <t>A5-A4-A3</t>
  </si>
  <si>
    <t>A3/A2</t>
  </si>
  <si>
    <t>OG-BSv-OG</t>
  </si>
  <si>
    <t>BSv-OG</t>
  </si>
  <si>
    <t>BSv-UG-BSv</t>
  </si>
  <si>
    <t>Tail and head out</t>
  </si>
  <si>
    <t>Bites Light and runs off!</t>
  </si>
  <si>
    <t>B4-B3</t>
  </si>
  <si>
    <t>OG/UG</t>
  </si>
  <si>
    <t>Tail end under S2,7</t>
  </si>
  <si>
    <t>10:58 - turned round</t>
  </si>
  <si>
    <t>17:58 - bitten by Small Dark</t>
  </si>
  <si>
    <t>17:50</t>
  </si>
  <si>
    <t>Hazy sun. Chilly - put layer on.</t>
  </si>
  <si>
    <t>02.09.16</t>
  </si>
  <si>
    <t>09:15</t>
  </si>
  <si>
    <t>10:28</t>
  </si>
  <si>
    <t>17:01</t>
  </si>
  <si>
    <t>Rain/Dry</t>
  </si>
  <si>
    <t>Light drizzle on/off</t>
  </si>
  <si>
    <t>18:03</t>
  </si>
  <si>
    <t>05.09.16</t>
  </si>
  <si>
    <t>09:38</t>
  </si>
  <si>
    <t>Bright behind clouds</t>
  </si>
  <si>
    <t>10:09</t>
  </si>
  <si>
    <t>Bright behind cloud</t>
  </si>
  <si>
    <t>06.09.16</t>
  </si>
  <si>
    <t>09:23</t>
  </si>
  <si>
    <t>Humid. Hazy blue sky through cloud.</t>
  </si>
  <si>
    <t>Head in</t>
  </si>
  <si>
    <t>Tail under S3,9</t>
  </si>
  <si>
    <t>Front half on slate. From 12 mins all angling bodies in direction of sun.</t>
  </si>
  <si>
    <t>11:13, shifted slightly. From 12 mins all angling bodies in direction of sun.</t>
  </si>
  <si>
    <t>OH</t>
  </si>
  <si>
    <t>OG-S1</t>
  </si>
  <si>
    <t>Turned round - all on slate</t>
  </si>
  <si>
    <t>Shifted to centre</t>
  </si>
  <si>
    <t>Tail off. From 12 mins all angling bodies in direction of sun.</t>
  </si>
  <si>
    <t>09:54</t>
  </si>
  <si>
    <t>Humid. Hazy blue sky</t>
  </si>
  <si>
    <t>Dappled light, tail under T1, 6</t>
  </si>
  <si>
    <t>Dappled light, curled slightly, tail still under T1,6</t>
  </si>
  <si>
    <t>Nose out/arm out/can see under</t>
  </si>
  <si>
    <t>17:25</t>
  </si>
  <si>
    <t>Can see in</t>
  </si>
  <si>
    <t>17:56</t>
  </si>
  <si>
    <t>Cooled off</t>
  </si>
  <si>
    <t>07.09.16</t>
  </si>
  <si>
    <t>09:10</t>
  </si>
  <si>
    <t>0-2</t>
  </si>
  <si>
    <t>10:12</t>
  </si>
  <si>
    <t>Can see head. Head out 18:16, head in 20:26.</t>
  </si>
  <si>
    <t>OG/BSv/UH</t>
  </si>
  <si>
    <t>Right on edge of S1</t>
  </si>
  <si>
    <t xml:space="preserve">Tail on S1,8, just off S1, very alert - head up. </t>
  </si>
  <si>
    <t>Can't see at all - in burrow?</t>
  </si>
  <si>
    <t>17:10</t>
  </si>
  <si>
    <t>HOT!</t>
  </si>
  <si>
    <t>T1/CG</t>
  </si>
  <si>
    <t>Chin and front foot on T1,7</t>
  </si>
  <si>
    <t>Tail under T1,7. Dappled light</t>
  </si>
  <si>
    <t>Tail under T1,7. Dappled light. 00:05:05 - caught cricket</t>
  </si>
  <si>
    <t>Head end out</t>
  </si>
  <si>
    <t>Stood up on edge of T1</t>
  </si>
  <si>
    <t>18:17</t>
  </si>
  <si>
    <t>UG/Burrow</t>
  </si>
  <si>
    <t>UH/Burrow</t>
  </si>
  <si>
    <t>Tail in</t>
  </si>
  <si>
    <t>Tail under T1,4</t>
  </si>
  <si>
    <t>Humid, by 3mins sun behind clouds</t>
  </si>
  <si>
    <t>08.09.16</t>
  </si>
  <si>
    <t>09:50</t>
  </si>
  <si>
    <t>3-5</t>
  </si>
  <si>
    <t>Very breezy</t>
  </si>
  <si>
    <t>C4-A4-A3-A2</t>
  </si>
  <si>
    <t>A1-C2</t>
  </si>
  <si>
    <t>OG/UG/BSv</t>
  </si>
  <si>
    <t>UG-T1-UG</t>
  </si>
  <si>
    <t>T1-OG/UG</t>
  </si>
  <si>
    <t>UG/CG</t>
  </si>
  <si>
    <t>Slowly, jittery</t>
  </si>
  <si>
    <t>Slowly, jittery, drinking</t>
  </si>
  <si>
    <t>Angled to sun, dappled</t>
  </si>
  <si>
    <t>Dappled light, raised vertical on grass, angled to sun</t>
  </si>
  <si>
    <t>C1-B3</t>
  </si>
  <si>
    <t>UG/OG</t>
  </si>
  <si>
    <t>Dappled light, tail end on T1</t>
  </si>
  <si>
    <t>Right at edge of wood</t>
  </si>
  <si>
    <t>Just under grass at edge of W1 (still on W1)</t>
  </si>
  <si>
    <t>Alert - head up - seen Dom?</t>
  </si>
  <si>
    <t>Alert - head up</t>
  </si>
  <si>
    <t>Head buried in grass, whole body dappled light angled towards sun</t>
  </si>
  <si>
    <t>Right under grass</t>
  </si>
  <si>
    <t>10:21</t>
  </si>
  <si>
    <t>Tn2/BSv</t>
  </si>
  <si>
    <t>Tail under T1,9; 12:35 - shifted in wind gust</t>
  </si>
  <si>
    <t>Caught something?</t>
  </si>
  <si>
    <t>18:35</t>
  </si>
  <si>
    <t>19:06</t>
  </si>
  <si>
    <t>09.09.16</t>
  </si>
  <si>
    <t>09:06</t>
  </si>
  <si>
    <t>90</t>
  </si>
  <si>
    <t>Can see in. 29mins - head out and in again</t>
  </si>
  <si>
    <t xml:space="preserve">13:50 &amp; 14:19 - moved in wind </t>
  </si>
  <si>
    <t>09:37</t>
  </si>
  <si>
    <t>From ~24mins, sun in and out, in and out</t>
  </si>
  <si>
    <t>17:16</t>
  </si>
  <si>
    <t>Spitting lightly at start. Sun out ~21mins.</t>
  </si>
  <si>
    <t xml:space="preserve">Can see in </t>
  </si>
  <si>
    <t>17:52</t>
  </si>
  <si>
    <t>12.09.16</t>
  </si>
  <si>
    <t>09:29</t>
  </si>
  <si>
    <t>10:32</t>
  </si>
  <si>
    <t>&gt;90</t>
  </si>
  <si>
    <t>Tail off. 29:14 - shift forward, most of tail on.</t>
  </si>
  <si>
    <t>18:20</t>
  </si>
  <si>
    <t>Humid day</t>
  </si>
  <si>
    <t>14.09.16</t>
  </si>
  <si>
    <t>09:59</t>
  </si>
  <si>
    <t>Tail on B9</t>
  </si>
  <si>
    <t>Shifting in wind, head very alert</t>
  </si>
  <si>
    <t>12:10</t>
  </si>
  <si>
    <t>A1-C1-C2-C3-C4-C6</t>
  </si>
  <si>
    <t>C6-B6-C6</t>
  </si>
  <si>
    <t>B6-B5</t>
  </si>
  <si>
    <t>B6-B5-C5</t>
  </si>
  <si>
    <t>C5-C4-C5-C3-C5-C4-C3-C4</t>
  </si>
  <si>
    <t>C1-C3-C4-C5</t>
  </si>
  <si>
    <t>C4-C5-C4</t>
  </si>
  <si>
    <t>B4-C4-C3</t>
  </si>
  <si>
    <t>UG-OG-BSo</t>
  </si>
  <si>
    <t>T3/BSo</t>
  </si>
  <si>
    <t>OG-BSv-BSo</t>
  </si>
  <si>
    <t>CH</t>
  </si>
  <si>
    <t>Moving in fits and starts, digging</t>
  </si>
  <si>
    <t>Quick but sporadic</t>
  </si>
  <si>
    <t>Quickly but sporadic, digging</t>
  </si>
  <si>
    <t>Breeze</t>
  </si>
  <si>
    <t>Slowly digging</t>
  </si>
  <si>
    <t>A3-A4-B4</t>
  </si>
  <si>
    <t>B4-C2</t>
  </si>
  <si>
    <t>C3-C1</t>
  </si>
  <si>
    <t>OG-Tn2-OG</t>
  </si>
  <si>
    <t>S2/BSv</t>
  </si>
  <si>
    <t>BSv-Bso-UG</t>
  </si>
  <si>
    <t>Dom chased</t>
  </si>
  <si>
    <t>Slowly, scrabbled over tin</t>
  </si>
  <si>
    <t>Tail off slate</t>
  </si>
  <si>
    <t>Tail on S2,2</t>
  </si>
  <si>
    <t>Slowly, chased Small Dark</t>
  </si>
  <si>
    <t>Displaced Small Dark</t>
  </si>
  <si>
    <t>C3-C2</t>
  </si>
  <si>
    <t>C3-A2</t>
  </si>
  <si>
    <t>BSv-UG-OG</t>
  </si>
  <si>
    <t>Presumed UG</t>
  </si>
  <si>
    <t>Very UG, only head in sun</t>
  </si>
  <si>
    <t>Shifted due to Dom</t>
  </si>
  <si>
    <t>Shifted slightly</t>
  </si>
  <si>
    <t>12:43</t>
  </si>
  <si>
    <t>15:18</t>
  </si>
  <si>
    <t>Hazy cloud</t>
  </si>
  <si>
    <t>C3-C2-C3-C2-C1</t>
  </si>
  <si>
    <t>UH-BSv-BSo</t>
  </si>
  <si>
    <t>W1/CG</t>
  </si>
  <si>
    <t>Chin resting on W1,7; 18:31 - whole head on W1,7 (wind gust)</t>
  </si>
  <si>
    <t>Tail UG; lizard right on edge of W1</t>
  </si>
  <si>
    <t>A2-B3</t>
  </si>
  <si>
    <t>Very covered by grass</t>
  </si>
  <si>
    <t>Turned round, slightly less covered</t>
  </si>
  <si>
    <t>Short</t>
  </si>
  <si>
    <t>A5-A4</t>
  </si>
  <si>
    <t>BSv-OG/UG-BSv</t>
  </si>
  <si>
    <t>Slow wriggle along perspex</t>
  </si>
  <si>
    <t>Dappled light, tail out</t>
  </si>
  <si>
    <t>15:59</t>
  </si>
  <si>
    <t>17:24</t>
  </si>
  <si>
    <t>C4-C3</t>
  </si>
  <si>
    <t>BSv-OG-BSo</t>
  </si>
  <si>
    <t>S2/BSo</t>
  </si>
  <si>
    <t>Tail out; 7:32 - head out too</t>
  </si>
  <si>
    <t>S2 corner (7) over tail join</t>
  </si>
  <si>
    <t>Chased Light</t>
  </si>
  <si>
    <t>C4-C5</t>
  </si>
  <si>
    <t>A4-A5-A4</t>
  </si>
  <si>
    <t>OG-BSv-BSo-T3</t>
  </si>
  <si>
    <t>Tail tip under T3,1</t>
  </si>
  <si>
    <t>Chased by Dom</t>
  </si>
  <si>
    <t>Slowly, by perspex</t>
  </si>
  <si>
    <t>09:28</t>
  </si>
  <si>
    <t>C3-B4</t>
  </si>
  <si>
    <t>BSo/UG</t>
  </si>
  <si>
    <t>CH/OH</t>
  </si>
  <si>
    <t>UH-S2</t>
  </si>
  <si>
    <t>S2/OH</t>
  </si>
  <si>
    <t xml:space="preserve">Ran over tail of Small Dark who didn't move. </t>
  </si>
  <si>
    <t>Dappled sun</t>
  </si>
  <si>
    <t>End of tail under S2</t>
  </si>
  <si>
    <t>Tail off S2</t>
  </si>
  <si>
    <t>Shifted</t>
  </si>
  <si>
    <t>B4-C1-C2</t>
  </si>
  <si>
    <t>OH/CH</t>
  </si>
  <si>
    <t>OG-BSv-BSo-OG</t>
  </si>
  <si>
    <t>Tail under S9</t>
  </si>
  <si>
    <t>Dom right behind - shifted</t>
  </si>
  <si>
    <t>B2-B3</t>
  </si>
  <si>
    <t>S1-UG</t>
  </si>
  <si>
    <t>Small Dark appeared</t>
  </si>
  <si>
    <t>Only tail out</t>
  </si>
  <si>
    <t>15.09.16</t>
  </si>
  <si>
    <t>11:41</t>
  </si>
  <si>
    <t>C1-B1-A1-A2-A1</t>
  </si>
  <si>
    <t>C1-C2-C3</t>
  </si>
  <si>
    <t>C3-C4-C5-C6-C5-C6</t>
  </si>
  <si>
    <t>B5-C6</t>
  </si>
  <si>
    <t>UG-BSo-UG-BSv</t>
  </si>
  <si>
    <t>UG-BSo-Tn1</t>
  </si>
  <si>
    <t>Tn1</t>
  </si>
  <si>
    <t>UG-W1-BSo-BSv</t>
  </si>
  <si>
    <t>UG-OG-UH</t>
  </si>
  <si>
    <t>UG-OG-BSv</t>
  </si>
  <si>
    <t>Tn1/BSo</t>
  </si>
  <si>
    <t>Made Small Dark jump; moving in fits and starts, slowly, some digging</t>
  </si>
  <si>
    <t>Eating bug</t>
  </si>
  <si>
    <t>Dappled light. 22:12 - shift</t>
  </si>
  <si>
    <t>Slow, then fast to C3</t>
  </si>
  <si>
    <t>Slow, fits and starts along perspex, some digging</t>
  </si>
  <si>
    <t>OG-S1-UG</t>
  </si>
  <si>
    <t>Dom shifted</t>
  </si>
  <si>
    <t>Head on S1,4</t>
  </si>
  <si>
    <t>A1-A2-A3</t>
  </si>
  <si>
    <t>B4-C4-C5</t>
  </si>
  <si>
    <t>C5-A4</t>
  </si>
  <si>
    <t>Caught cadis fly</t>
  </si>
  <si>
    <t>Chasing bug</t>
  </si>
  <si>
    <t>12:15</t>
  </si>
  <si>
    <t>S2/OG</t>
  </si>
  <si>
    <t>S2-BSv</t>
  </si>
  <si>
    <t>UG-Tn2-BSv</t>
  </si>
  <si>
    <t>Tail under T2,7, back angled to sun</t>
  </si>
  <si>
    <t>Head and foot on T2, 7</t>
  </si>
  <si>
    <t>Head and foot on S2,6</t>
  </si>
  <si>
    <t>Crossed over</t>
  </si>
  <si>
    <t>Slowly, fits and starts</t>
  </si>
  <si>
    <t>Foot and head on Tn2</t>
  </si>
  <si>
    <t>Crossed over Tn2</t>
  </si>
  <si>
    <t>14:44</t>
  </si>
  <si>
    <t>Hazy cloud, humid</t>
  </si>
  <si>
    <t>B1-A1-A2</t>
  </si>
  <si>
    <t>B1-C1-A1</t>
  </si>
  <si>
    <t>T1-OG-BSv-UG-T1</t>
  </si>
  <si>
    <t>W1-OG-BSv</t>
  </si>
  <si>
    <t>BSo-UG</t>
  </si>
  <si>
    <t>Tail end UG</t>
  </si>
  <si>
    <t>Chased and bit Light</t>
  </si>
  <si>
    <t>Pushed right up on forelegs</t>
  </si>
  <si>
    <t>Slow, fits and starts</t>
  </si>
  <si>
    <t>32-OG-UG</t>
  </si>
  <si>
    <t>UH/UG</t>
  </si>
  <si>
    <t>Tail tip UG</t>
  </si>
  <si>
    <t>Dappled</t>
  </si>
  <si>
    <t>Body covered, tail visible</t>
  </si>
  <si>
    <t>C1-A5</t>
  </si>
  <si>
    <t>OG-UG-BSv</t>
  </si>
  <si>
    <t>Fast as chased and bit by Dom, then slow</t>
  </si>
  <si>
    <t>15:16</t>
  </si>
  <si>
    <t>16:58</t>
  </si>
  <si>
    <t>Hazy, humid</t>
  </si>
  <si>
    <t>At 17:06 turned round slowly</t>
  </si>
  <si>
    <t>A4-A3-A4</t>
  </si>
  <si>
    <t>OG-Tn2-OG-UG</t>
  </si>
  <si>
    <t>Chasing something</t>
  </si>
  <si>
    <t>Slowly - along perspex</t>
  </si>
  <si>
    <t>17:30</t>
  </si>
  <si>
    <t>Hazy</t>
  </si>
  <si>
    <t>16.09.16</t>
  </si>
  <si>
    <t>09:16</t>
  </si>
  <si>
    <t>Heavy rain and thunderstorms overnight. Ground very wet.</t>
  </si>
  <si>
    <t>10:23</t>
  </si>
  <si>
    <t xml:space="preserve">Bright behind cloud. Heavy rain and thunderstorms overnight. Ground very wet. </t>
  </si>
  <si>
    <t>11:10</t>
  </si>
  <si>
    <t>Bright behind - 90% cloud cover by 25mins, 60% by end. Rain - medium/light, stopped at 9.30mins.</t>
  </si>
  <si>
    <t>12:16</t>
  </si>
  <si>
    <t>Weather being very changeable</t>
  </si>
  <si>
    <t>Chased bug</t>
  </si>
  <si>
    <t>Tail and head on S1,9</t>
  </si>
  <si>
    <t>Quick shift</t>
  </si>
  <si>
    <t>Gust of wind</t>
  </si>
  <si>
    <t>Gust of wind - shift</t>
  </si>
  <si>
    <t>A4-C4</t>
  </si>
  <si>
    <t>Tn2-S2</t>
  </si>
  <si>
    <t>S2-BSo-OG</t>
  </si>
  <si>
    <t>B-R</t>
  </si>
  <si>
    <t>Tail and nose out</t>
  </si>
  <si>
    <t>Dappled light, tail under Tn2,9</t>
  </si>
  <si>
    <t>Tail OG</t>
  </si>
  <si>
    <t>Shift tail on</t>
  </si>
  <si>
    <t>14:45</t>
  </si>
  <si>
    <t>Tn2/UG</t>
  </si>
  <si>
    <t>Tail and nose under T2, 9 - curled up</t>
  </si>
  <si>
    <t>Sitting along side of tile</t>
  </si>
  <si>
    <t>Completely under except head and tail</t>
  </si>
  <si>
    <t>C4-B3</t>
  </si>
  <si>
    <t>BSo-OG</t>
  </si>
  <si>
    <t>Tail end under T2,7</t>
  </si>
  <si>
    <t>Right up on forelegs</t>
  </si>
  <si>
    <t>Tail on S3,1</t>
  </si>
  <si>
    <t>Shifting</t>
  </si>
  <si>
    <t>16:53</t>
  </si>
  <si>
    <t>17:55</t>
  </si>
  <si>
    <t>Sun in and out behind clouds, completely gone by 19mins</t>
  </si>
  <si>
    <t>C1-C2</t>
  </si>
  <si>
    <t>T2/UG</t>
  </si>
  <si>
    <t>On edge of T2</t>
  </si>
  <si>
    <t>UG-OG-BSv-Burrow</t>
  </si>
  <si>
    <t>Slowly, fidgeting</t>
  </si>
  <si>
    <t>Quick flip</t>
  </si>
  <si>
    <t>17.09.16</t>
  </si>
  <si>
    <t>12:06</t>
  </si>
  <si>
    <t>Tail off, on BSo</t>
  </si>
  <si>
    <t>Shift to get tail on S2 too. 18:01 - turned round.</t>
  </si>
  <si>
    <t>Tail off BSo</t>
  </si>
  <si>
    <t>Shifted further on, 11:52 - shift round, tail on too</t>
  </si>
  <si>
    <t>All on</t>
  </si>
  <si>
    <t>Turned and shifted</t>
  </si>
  <si>
    <t>12:37</t>
  </si>
  <si>
    <t>3-6</t>
  </si>
  <si>
    <t>Bright behind clouds for first half</t>
  </si>
  <si>
    <t>14:25</t>
  </si>
  <si>
    <t>4-6</t>
  </si>
  <si>
    <t>0-6mins very light spitting in air, a little heavier after 6mins</t>
  </si>
  <si>
    <t>S2-OG-UG</t>
  </si>
  <si>
    <t>UG/OOS</t>
  </si>
  <si>
    <t>Quickly, fits and starts</t>
  </si>
  <si>
    <t>14:56</t>
  </si>
  <si>
    <t>Cloud cover 50% by 15 mins, 20% by 22mins</t>
  </si>
  <si>
    <t>BSv-W3-UG-S3-OG</t>
  </si>
  <si>
    <t>12:00</t>
  </si>
  <si>
    <t>12:40</t>
  </si>
  <si>
    <t>LD</t>
  </si>
  <si>
    <t>B3-B1</t>
  </si>
  <si>
    <t>Perspex</t>
  </si>
  <si>
    <t>B4-C5</t>
  </si>
  <si>
    <t>B1-B3</t>
  </si>
  <si>
    <t>13:45</t>
  </si>
  <si>
    <t>C1-A1</t>
  </si>
  <si>
    <t>A1-B1</t>
  </si>
  <si>
    <t>Shaded</t>
  </si>
  <si>
    <t>14:20</t>
  </si>
  <si>
    <t>Bright sunshine</t>
  </si>
  <si>
    <t>Burrowing</t>
  </si>
  <si>
    <t>Chased</t>
  </si>
  <si>
    <t>A3-B4</t>
  </si>
  <si>
    <t>B1-A4</t>
  </si>
  <si>
    <t>Scurried</t>
  </si>
  <si>
    <t>Pouring</t>
  </si>
  <si>
    <t>C1-?</t>
  </si>
  <si>
    <t>Out of S1</t>
  </si>
  <si>
    <t>Under S1</t>
  </si>
  <si>
    <t>A1-B3</t>
  </si>
  <si>
    <t>A6-?</t>
  </si>
  <si>
    <t>Around T1</t>
  </si>
  <si>
    <t>B4-?</t>
  </si>
  <si>
    <t>Overcast</t>
  </si>
  <si>
    <t>More grass</t>
  </si>
  <si>
    <t>B3-B5</t>
  </si>
  <si>
    <t>To heather</t>
  </si>
  <si>
    <t>A2-B5</t>
  </si>
  <si>
    <t>Half under, half out</t>
  </si>
  <si>
    <t>Around heather</t>
  </si>
  <si>
    <t>B 0.5, R 0.5</t>
  </si>
  <si>
    <t>A3-C4</t>
  </si>
  <si>
    <t>C4-A4</t>
  </si>
  <si>
    <t>B6-C4</t>
  </si>
  <si>
    <t>C4-A3</t>
  </si>
  <si>
    <t>Burrowing against perspex</t>
  </si>
  <si>
    <t>C1-B1</t>
  </si>
  <si>
    <t>C5-B5</t>
  </si>
  <si>
    <t>A1-A2</t>
  </si>
  <si>
    <t>B3-C4</t>
  </si>
  <si>
    <t>C5-?</t>
  </si>
  <si>
    <t>Pacing</t>
  </si>
  <si>
    <t>Shade</t>
  </si>
  <si>
    <t>A4-?</t>
  </si>
  <si>
    <t>Back under T3</t>
  </si>
  <si>
    <t>B4-A1</t>
  </si>
  <si>
    <t>A1-C1</t>
  </si>
  <si>
    <t>B2-C1</t>
  </si>
  <si>
    <t>Humid, bright sunshine</t>
  </si>
  <si>
    <t>Light drizzle</t>
  </si>
  <si>
    <t>Chased by Light</t>
  </si>
  <si>
    <t>Chasing Small dark</t>
  </si>
  <si>
    <t>? (br)</t>
  </si>
  <si>
    <t>T1, BSv</t>
  </si>
  <si>
    <t>Out of T1</t>
  </si>
  <si>
    <t>14:55</t>
  </si>
  <si>
    <t>11:19</t>
  </si>
  <si>
    <t>Miserable</t>
  </si>
  <si>
    <t>Cold</t>
  </si>
  <si>
    <t>12:20</t>
  </si>
  <si>
    <t>11:57</t>
  </si>
  <si>
    <t>br?</t>
  </si>
  <si>
    <t>11:52</t>
  </si>
  <si>
    <t>B2-A1</t>
  </si>
  <si>
    <t>Different place</t>
  </si>
  <si>
    <t>A1-B2</t>
  </si>
  <si>
    <t>14:12</t>
  </si>
  <si>
    <t>Tail on T2</t>
  </si>
  <si>
    <t>12:32</t>
  </si>
  <si>
    <t>T1/OG</t>
  </si>
  <si>
    <t>14:42</t>
  </si>
  <si>
    <t>B3-?</t>
  </si>
  <si>
    <t>Went under heather</t>
  </si>
  <si>
    <t>Sun-cloud intervals</t>
  </si>
  <si>
    <t>A5-?</t>
  </si>
  <si>
    <t>Tail OOS</t>
  </si>
  <si>
    <t>A4-C3</t>
  </si>
  <si>
    <t>11:30</t>
  </si>
  <si>
    <t>14:35</t>
  </si>
  <si>
    <t>15:12</t>
  </si>
  <si>
    <t>11:25</t>
  </si>
  <si>
    <t>Under S3</t>
  </si>
  <si>
    <t>Tail on T1</t>
  </si>
  <si>
    <t>14:15</t>
  </si>
  <si>
    <t>Tail under Tn2</t>
  </si>
  <si>
    <t>t</t>
  </si>
  <si>
    <t>Bso</t>
  </si>
  <si>
    <t>Shadow lengthening across tank by end</t>
  </si>
  <si>
    <t>Sun on tank from ~17mins, RHS</t>
  </si>
  <si>
    <t>CG/T3</t>
  </si>
  <si>
    <t>Hazy sunshine (rained overnight)</t>
  </si>
  <si>
    <t>2t</t>
  </si>
  <si>
    <t>Fighting over worm</t>
  </si>
  <si>
    <t>3t</t>
  </si>
  <si>
    <t>2t, 2t</t>
  </si>
  <si>
    <t>Eating worm</t>
  </si>
  <si>
    <t>On bare sand</t>
  </si>
  <si>
    <t>Food</t>
  </si>
  <si>
    <t>Still sunlight in tank on ground until 20mins. Then just top of grass.</t>
  </si>
  <si>
    <t>Light rain</t>
  </si>
  <si>
    <t>Rained until 3:30mins. Sun still in tank at end, including on sand</t>
  </si>
  <si>
    <t>Rained overnight, humid, patchy sunny/cloudy (mostly cloudy)</t>
  </si>
  <si>
    <t>5,7,9</t>
  </si>
  <si>
    <t>8,9</t>
  </si>
  <si>
    <t>3,6</t>
  </si>
  <si>
    <t>5,6,7,9</t>
  </si>
  <si>
    <t>5,9</t>
  </si>
  <si>
    <t>p</t>
  </si>
  <si>
    <t>7,8,9</t>
  </si>
  <si>
    <t>At bottom of wood</t>
  </si>
  <si>
    <t>2,7</t>
  </si>
  <si>
    <t>3p</t>
  </si>
  <si>
    <t>4,6</t>
  </si>
  <si>
    <t>2p</t>
  </si>
  <si>
    <t>BSV</t>
  </si>
  <si>
    <t>1,4</t>
  </si>
  <si>
    <t>2,9</t>
  </si>
  <si>
    <t>5,7</t>
  </si>
  <si>
    <t>Warm/hot</t>
  </si>
  <si>
    <t>Most in shade by end, long shadows</t>
  </si>
  <si>
    <t>1,2,8</t>
  </si>
  <si>
    <t>7,5</t>
  </si>
  <si>
    <t>7,2</t>
  </si>
  <si>
    <t>2,8</t>
  </si>
  <si>
    <t>2,3,7</t>
  </si>
  <si>
    <t>2,6</t>
  </si>
  <si>
    <t>HOT</t>
  </si>
  <si>
    <t>Humid, rain bursts, sun not out</t>
  </si>
  <si>
    <t>20-&lt;10</t>
  </si>
  <si>
    <t>Humid, rain burst this pm</t>
  </si>
  <si>
    <t>2,3</t>
  </si>
  <si>
    <t>Tail on S3</t>
  </si>
  <si>
    <t>3,4</t>
  </si>
  <si>
    <t>6,9</t>
  </si>
  <si>
    <t>3,6,9</t>
  </si>
  <si>
    <t>3,9</t>
  </si>
  <si>
    <t>1,6</t>
  </si>
  <si>
    <t>4,9</t>
  </si>
  <si>
    <t>1,9</t>
  </si>
  <si>
    <t>3t, 3p</t>
  </si>
  <si>
    <t>2p,2p</t>
  </si>
  <si>
    <t>W2/S2</t>
  </si>
  <si>
    <t>4t,2p</t>
  </si>
  <si>
    <t>4p</t>
  </si>
  <si>
    <t>4t</t>
  </si>
  <si>
    <t>2p,4t</t>
  </si>
  <si>
    <t>t CG8</t>
  </si>
  <si>
    <t>t OG8</t>
  </si>
  <si>
    <t>Hazy cloud, patchy sun</t>
  </si>
  <si>
    <t>Tail under T2</t>
  </si>
  <si>
    <t>4,5</t>
  </si>
  <si>
    <t>2,5</t>
  </si>
  <si>
    <t>2p,5t</t>
  </si>
  <si>
    <t>2p,2p,5t</t>
  </si>
  <si>
    <t>2p,3t</t>
  </si>
  <si>
    <t>4p,5t</t>
  </si>
  <si>
    <t>3p,5t</t>
  </si>
  <si>
    <t>1,5</t>
  </si>
  <si>
    <t>Hazy sun, out properly at 28mins</t>
  </si>
  <si>
    <t>Very light drizzle</t>
  </si>
  <si>
    <t>Humid/muggy</t>
  </si>
  <si>
    <t>2p,2t</t>
  </si>
  <si>
    <t>Very wet ground, has been raining am. Bright. Fine drizzle in air from ~12mins.</t>
  </si>
  <si>
    <t>Dry/rain</t>
  </si>
  <si>
    <t>Tails on T3</t>
  </si>
  <si>
    <t>Tail on T3</t>
  </si>
  <si>
    <t>Breezy</t>
  </si>
  <si>
    <t>60-100</t>
  </si>
  <si>
    <t>100% cc by end</t>
  </si>
  <si>
    <t>2,4</t>
  </si>
  <si>
    <t>0-80</t>
  </si>
  <si>
    <t>80% by 24mins</t>
  </si>
  <si>
    <t>4p,2p</t>
  </si>
  <si>
    <t>6p</t>
  </si>
  <si>
    <t>2p,t</t>
  </si>
  <si>
    <t>1,2,3</t>
  </si>
  <si>
    <t>2,3,6</t>
  </si>
  <si>
    <t>2,3,5</t>
  </si>
  <si>
    <t>1,3,7</t>
  </si>
  <si>
    <t>1,2,3,7,8</t>
  </si>
  <si>
    <t>1,2,7,8</t>
  </si>
  <si>
    <t>1,2,3,7</t>
  </si>
  <si>
    <t>2,5,8</t>
  </si>
  <si>
    <t>3,7</t>
  </si>
  <si>
    <t>1,3,5</t>
  </si>
  <si>
    <t>S2, BSv</t>
  </si>
  <si>
    <t>5p</t>
  </si>
  <si>
    <t>2,6,9</t>
  </si>
  <si>
    <t>6,7</t>
  </si>
  <si>
    <t>6,7,9</t>
  </si>
  <si>
    <t>1,3</t>
  </si>
  <si>
    <t>1,2,3,6</t>
  </si>
  <si>
    <t>7,8</t>
  </si>
  <si>
    <t>2,7,8</t>
  </si>
  <si>
    <t>3,4,6</t>
  </si>
  <si>
    <t>5,6</t>
  </si>
  <si>
    <t>1,6,8</t>
  </si>
  <si>
    <t>Tail on Tn3</t>
  </si>
  <si>
    <t>Tail on S2</t>
  </si>
  <si>
    <t>(t with all others visible at this time)</t>
  </si>
  <si>
    <t>Tn3/CG</t>
  </si>
  <si>
    <t>(p with T3)</t>
  </si>
  <si>
    <t>Tail on Tn3, t with all others visible at this time</t>
  </si>
  <si>
    <t>Tn3/OG</t>
  </si>
  <si>
    <t>(p with Tn3)</t>
  </si>
  <si>
    <t>T3/CG</t>
  </si>
  <si>
    <t>(t with Tn3)</t>
  </si>
  <si>
    <t>3t,2t</t>
  </si>
  <si>
    <t>5,8</t>
  </si>
  <si>
    <t xml:space="preserve">BSv </t>
  </si>
  <si>
    <t>Tn2/CG</t>
  </si>
  <si>
    <t>80-100</t>
  </si>
  <si>
    <t>1,8</t>
  </si>
  <si>
    <t>1,7,8,9</t>
  </si>
  <si>
    <t>3,8</t>
  </si>
  <si>
    <t>2,8,9</t>
  </si>
  <si>
    <t>5,8,9</t>
  </si>
  <si>
    <t>3,5</t>
  </si>
  <si>
    <t>4,8</t>
  </si>
  <si>
    <t>4,5,6,8</t>
  </si>
  <si>
    <t>4,7,8</t>
  </si>
  <si>
    <t>6,8</t>
  </si>
  <si>
    <t>T2/BSo</t>
  </si>
  <si>
    <t>(t S2)</t>
  </si>
  <si>
    <t>3,4,9</t>
  </si>
  <si>
    <t>2t,2t</t>
  </si>
  <si>
    <t>Hazy - sun shining through. Humid</t>
  </si>
  <si>
    <t>S2/CG</t>
  </si>
  <si>
    <t>(and p with Tn2)</t>
  </si>
  <si>
    <t>(t also with S2)</t>
  </si>
  <si>
    <t>(t with S2)</t>
  </si>
  <si>
    <t>(t with BSv9)</t>
  </si>
  <si>
    <t>(t CG8)</t>
  </si>
  <si>
    <t>Tails on S2</t>
  </si>
  <si>
    <t>1,4,6</t>
  </si>
  <si>
    <t>3,5,7</t>
  </si>
  <si>
    <t>(t Tn2/CG)</t>
  </si>
  <si>
    <t>Bright behind clouds, hazy sun showing through occasionally e.g. at 12-13mins</t>
  </si>
  <si>
    <t>Light spit in air around 4mins</t>
  </si>
  <si>
    <t>3p,4t</t>
  </si>
  <si>
    <t>5t</t>
  </si>
  <si>
    <t>(t with T3)</t>
  </si>
  <si>
    <t>4p,t</t>
  </si>
  <si>
    <t xml:space="preserve">2p,3t </t>
  </si>
  <si>
    <t>(Also p with CH9)</t>
  </si>
  <si>
    <t>(Also p with UH9)</t>
  </si>
  <si>
    <t>(p with UH9)</t>
  </si>
  <si>
    <t>(p with CH9)</t>
  </si>
  <si>
    <t>Very hot, bright sunshine</t>
  </si>
  <si>
    <t>Damp</t>
  </si>
  <si>
    <t>7,9</t>
  </si>
  <si>
    <t>1,4,7</t>
  </si>
  <si>
    <t>2p,3p</t>
  </si>
  <si>
    <t>4,7,9</t>
  </si>
  <si>
    <t>1,3,9</t>
  </si>
  <si>
    <t>Humid and overcast; rain from 26mins</t>
  </si>
  <si>
    <t>1,4,8</t>
  </si>
  <si>
    <t>Intermittent sunshine</t>
  </si>
  <si>
    <t>Intermittent</t>
  </si>
  <si>
    <t>7p</t>
  </si>
  <si>
    <t>Cooled off - humidity dropped</t>
  </si>
  <si>
    <t>Tail under T1, shuffling</t>
  </si>
  <si>
    <t>Under heather</t>
  </si>
  <si>
    <t>18:14</t>
  </si>
  <si>
    <t>Combined D&amp;T</t>
  </si>
  <si>
    <t>UV Total Index</t>
  </si>
  <si>
    <t>Pressure (hPa)</t>
  </si>
  <si>
    <t>Temperature (°C)</t>
  </si>
  <si>
    <t>Rain rate (mm/hr)</t>
  </si>
  <si>
    <t>Relative Humidity (%)</t>
  </si>
  <si>
    <t>Wind Direction (o)</t>
  </si>
  <si>
    <t>Windspeed (m/s)</t>
  </si>
  <si>
    <t>Maximum Gust (m/s)</t>
  </si>
  <si>
    <t>Soil temp</t>
  </si>
  <si>
    <t>14:30</t>
  </si>
  <si>
    <t>14:46</t>
  </si>
  <si>
    <t>12:55</t>
  </si>
  <si>
    <t>Rounded T (10mins to match weather rec. freq.)</t>
  </si>
  <si>
    <t>18/08/2016 11:40</t>
  </si>
  <si>
    <t>02/09/2016 14:30</t>
  </si>
  <si>
    <t>16/08/2016 19:20:00</t>
  </si>
  <si>
    <t>17/08/2016 09:30:00</t>
  </si>
  <si>
    <t>17/08/2016 18:10:00</t>
  </si>
  <si>
    <t>18/08/2016 09:30:00</t>
  </si>
  <si>
    <t>18/08/2016 17:40:00</t>
  </si>
  <si>
    <t>19/08/2016 19:20:00</t>
  </si>
  <si>
    <t>22/08/2016 10:20:00</t>
  </si>
  <si>
    <t>22/08/2016 18:00:00</t>
  </si>
  <si>
    <t>23/08/2016 09:50:00</t>
  </si>
  <si>
    <t>23/08/2016 17:40:00</t>
  </si>
  <si>
    <t>24/08/2016 11:00:00</t>
  </si>
  <si>
    <t>24/08/2016 16:20:00</t>
  </si>
  <si>
    <t>24/08/2016 18:50:00</t>
  </si>
  <si>
    <t>26/08/2016 09:40:00</t>
  </si>
  <si>
    <t>30/08/2016 11:10:00</t>
  </si>
  <si>
    <t>30/08/2016 16:20:00</t>
  </si>
  <si>
    <t>30/08/2016 19:00:00</t>
  </si>
  <si>
    <t>31/08/2016 10:20:00</t>
  </si>
  <si>
    <t>01/09/2016 09:50:00</t>
  </si>
  <si>
    <t>02/09/2016 11:00:00</t>
  </si>
  <si>
    <t>02/09/2016 18:30:00</t>
  </si>
  <si>
    <t>05/09/2016 10:10:00</t>
  </si>
  <si>
    <t>05/09/2016 18:10:00</t>
  </si>
  <si>
    <t>06/09/2016 18:00:00</t>
  </si>
  <si>
    <t>07/09/2016 10:40:00</t>
  </si>
  <si>
    <t>08/09/2016 10:20:00</t>
  </si>
  <si>
    <t>08/09/2016 19:10:00</t>
  </si>
  <si>
    <t>09/09/2016 09:40:00</t>
  </si>
  <si>
    <t>09/09/2016 17:50:00</t>
  </si>
  <si>
    <t>12/09/2016 11:00:00</t>
  </si>
  <si>
    <t>12/09/2016 18:50:00</t>
  </si>
  <si>
    <t>14/09/2016 10:30:00</t>
  </si>
  <si>
    <t>14/09/2016 12:40:00</t>
  </si>
  <si>
    <t>14/09/2016 15:50:00</t>
  </si>
  <si>
    <t>14/09/2016 17:50:00</t>
  </si>
  <si>
    <t>15/09/2016 10:00:00</t>
  </si>
  <si>
    <t>15/09/2016 12:10:00</t>
  </si>
  <si>
    <t>15/09/2016 15:10:00</t>
  </si>
  <si>
    <t>15/09/2016 17:30:00</t>
  </si>
  <si>
    <t>16/09/2016 12:50:00</t>
  </si>
  <si>
    <t>16/09/2016 16:20:00</t>
  </si>
  <si>
    <t>16/09/2016 18:30:00</t>
  </si>
  <si>
    <t>17/09/2016 15:00:00</t>
  </si>
  <si>
    <t>17/08/2016 12:20:00</t>
  </si>
  <si>
    <t>17/08/2016 14:50:00</t>
  </si>
  <si>
    <t>18/08/2016 11:50:00</t>
  </si>
  <si>
    <t>18/08/2016 11:40:00</t>
  </si>
  <si>
    <t>18/08/2016 14:50:00</t>
  </si>
  <si>
    <t>19/08/2016 13:00:00</t>
  </si>
  <si>
    <t>22/08/2016 12:50:00</t>
  </si>
  <si>
    <t>22/08/2016 15:20:00</t>
  </si>
  <si>
    <t>23/08/2016 12:00:00</t>
  </si>
  <si>
    <t>23/08/2016 14:50:00</t>
  </si>
  <si>
    <t>24/08/2016 13:20:00</t>
  </si>
  <si>
    <t>30/08/2016 13:20:00</t>
  </si>
  <si>
    <t>31/08/2016 12:50:00</t>
  </si>
  <si>
    <t>31/08/2016 15:30:00</t>
  </si>
  <si>
    <t>01/09/2016 12:00:00</t>
  </si>
  <si>
    <t>01/09/2016 14:50:00</t>
  </si>
  <si>
    <t>02/09/2016 14:30:00</t>
  </si>
  <si>
    <t>05/09/2016 12:30:00</t>
  </si>
  <si>
    <t>05/09/2016 14:50:00</t>
  </si>
  <si>
    <t>06/09/2016 14:40:00</t>
  </si>
  <si>
    <t>08/09/2016 12:50:00</t>
  </si>
  <si>
    <t>08/09/2016 15:10:00</t>
  </si>
  <si>
    <t>09/09/2016 12:00:00</t>
  </si>
  <si>
    <t>09/09/2016 14:50:00</t>
  </si>
  <si>
    <t>Rounded T (30mins - UV)</t>
  </si>
  <si>
    <t>Combined D&amp;T (10mins)</t>
  </si>
  <si>
    <t>Combined D&amp;T (30mins)</t>
  </si>
  <si>
    <t>Combined D&amp;T (10mins - weather)</t>
  </si>
  <si>
    <t>Sun 2cm</t>
  </si>
  <si>
    <t>Shade 2cm</t>
  </si>
  <si>
    <t>Sun 5cm</t>
  </si>
  <si>
    <t>Shade 5cm</t>
  </si>
  <si>
    <t>Sun 10cm</t>
  </si>
  <si>
    <t>Shade 10cm</t>
  </si>
  <si>
    <t>Sun 15cm</t>
  </si>
  <si>
    <t>Shade 15cm</t>
  </si>
  <si>
    <t>Session number</t>
  </si>
  <si>
    <t>Date &amp; session number</t>
  </si>
  <si>
    <t>16/08/2016 19:00:00</t>
  </si>
  <si>
    <t>16/08/2016 4</t>
  </si>
  <si>
    <t>17/08/2016 1</t>
  </si>
  <si>
    <t>17/08/2016 18:00:00</t>
  </si>
  <si>
    <t>17/08/2016 4</t>
  </si>
  <si>
    <t>18/08/2016 1</t>
  </si>
  <si>
    <t>18/08/2016 17:30:00</t>
  </si>
  <si>
    <t>18/08/2016 4</t>
  </si>
  <si>
    <t>19/08/2016 10:45:00</t>
  </si>
  <si>
    <t>19/08/2016 10:30:00</t>
  </si>
  <si>
    <t>19/08/2016 1</t>
  </si>
  <si>
    <t>19/08/2016 19:00:00</t>
  </si>
  <si>
    <t>19/08/2016 4</t>
  </si>
  <si>
    <t>22/08/2016 10:30:00</t>
  </si>
  <si>
    <t>22/08/2016 1</t>
  </si>
  <si>
    <t>22/08/2016 4</t>
  </si>
  <si>
    <t>23/08/2016 10:00:00</t>
  </si>
  <si>
    <t>23/08/2016 1</t>
  </si>
  <si>
    <t>23/08/2016 17:30:00</t>
  </si>
  <si>
    <t>23/08/2016 4</t>
  </si>
  <si>
    <t>24/08/2016 1</t>
  </si>
  <si>
    <t>24/08/2016 16:30:00</t>
  </si>
  <si>
    <t>24/08/2016 3</t>
  </si>
  <si>
    <t>24/08/2016 18:30:00</t>
  </si>
  <si>
    <t>24/08/2016 4</t>
  </si>
  <si>
    <t>25/08/2016 17:55:00</t>
  </si>
  <si>
    <t>25/08/2016 18:00:00</t>
  </si>
  <si>
    <t>25/08/2016 4</t>
  </si>
  <si>
    <t>26/08/2016 09:30:00</t>
  </si>
  <si>
    <t>26/08/2016 1</t>
  </si>
  <si>
    <t>30/08/2016 11:00:00</t>
  </si>
  <si>
    <t>30/08/2016 2</t>
  </si>
  <si>
    <t>30/08/2016 16:30:00</t>
  </si>
  <si>
    <t>30/08/2016 3</t>
  </si>
  <si>
    <t>30/08/2016 18:30:00</t>
  </si>
  <si>
    <t>30/08/2016 4</t>
  </si>
  <si>
    <t>31/08/2016 10:30:00</t>
  </si>
  <si>
    <t>31/08/2016 1</t>
  </si>
  <si>
    <t>01/09/2016 10:00:00</t>
  </si>
  <si>
    <t>01/09/2016 1</t>
  </si>
  <si>
    <t>01/09/2016 17:45:00</t>
  </si>
  <si>
    <t>01/09/2016 18:00:00</t>
  </si>
  <si>
    <t>01/09/2016 4</t>
  </si>
  <si>
    <t>02/09/2016 10:55:00</t>
  </si>
  <si>
    <t>02/09/2016 1</t>
  </si>
  <si>
    <t>02/09/2016 4</t>
  </si>
  <si>
    <t>05/09/2016 10:00:00</t>
  </si>
  <si>
    <t>05/09/2016 1</t>
  </si>
  <si>
    <t>05/09/2016 18:00:00</t>
  </si>
  <si>
    <t>05/09/2016 4</t>
  </si>
  <si>
    <t>06/09/2016 09:55:00</t>
  </si>
  <si>
    <t>06/09/2016 10:00:00</t>
  </si>
  <si>
    <t>06/09/2016 1</t>
  </si>
  <si>
    <t>06/09/2016 17:55:00</t>
  </si>
  <si>
    <t>06/09/2016 4</t>
  </si>
  <si>
    <t>07/09/2016 10:30:00</t>
  </si>
  <si>
    <t>07/09/2016 1</t>
  </si>
  <si>
    <t>07/09/2016 18:45:00</t>
  </si>
  <si>
    <t>07/09/2016 19:00:00</t>
  </si>
  <si>
    <t>07/09/2016 4</t>
  </si>
  <si>
    <t>08/09/2016 10:30:00</t>
  </si>
  <si>
    <t>08/09/2016 1</t>
  </si>
  <si>
    <t>08/09/2016 19:00:00</t>
  </si>
  <si>
    <t>08/09/2016 4</t>
  </si>
  <si>
    <t>09/09/2016 09:30:00</t>
  </si>
  <si>
    <t>09/09/2016 1</t>
  </si>
  <si>
    <t>09/09/2016 18:00:00</t>
  </si>
  <si>
    <t>09/09/2016 4</t>
  </si>
  <si>
    <t>12/09/2016 1</t>
  </si>
  <si>
    <t>12/09/2016 19:00:00</t>
  </si>
  <si>
    <t>12/09/2016 4</t>
  </si>
  <si>
    <t>14/09/2016 1</t>
  </si>
  <si>
    <t>14/09/2016 12:30:00</t>
  </si>
  <si>
    <t>14/09/2016 2</t>
  </si>
  <si>
    <t>14/09/2016 16:00:00</t>
  </si>
  <si>
    <t>14/09/2016 3</t>
  </si>
  <si>
    <t>14/09/2016 18:00:00</t>
  </si>
  <si>
    <t>14/09/2016 4</t>
  </si>
  <si>
    <t>15/09/2016 09:55:00</t>
  </si>
  <si>
    <t>15/09/2016 1</t>
  </si>
  <si>
    <t>15/09/2016 12:00:00</t>
  </si>
  <si>
    <t>15/09/2016 2</t>
  </si>
  <si>
    <t>15/09/2016 15:00:00</t>
  </si>
  <si>
    <t>15/09/2016 3</t>
  </si>
  <si>
    <t>15/09/2016 4</t>
  </si>
  <si>
    <t>16/09/2016 10:55:00</t>
  </si>
  <si>
    <t>16/09/2016 11:00:00</t>
  </si>
  <si>
    <t>16/09/2016 1</t>
  </si>
  <si>
    <t>16/09/2016 13:00:00</t>
  </si>
  <si>
    <t>16/09/2016 2</t>
  </si>
  <si>
    <t>16/09/2016 16:30:00</t>
  </si>
  <si>
    <t>16/09/2016 3</t>
  </si>
  <si>
    <t>16/09/2016 18:00:00</t>
  </si>
  <si>
    <t>16/09/2016 4</t>
  </si>
  <si>
    <t>17/09/2016 12:35:00</t>
  </si>
  <si>
    <t>17/09/2016 12:30:00</t>
  </si>
  <si>
    <t>17/09/2016 2</t>
  </si>
  <si>
    <t>17/09/2016 3</t>
  </si>
  <si>
    <t>17/08/2016 12:30:00</t>
  </si>
  <si>
    <t>17/08/2016 2</t>
  </si>
  <si>
    <t>17/08/2016 15:00:00</t>
  </si>
  <si>
    <t>17/08/2016 3</t>
  </si>
  <si>
    <t>18/08/2016 12:00:00</t>
  </si>
  <si>
    <t>18/08/2016 2</t>
  </si>
  <si>
    <t>18/08/2016 15:00:00</t>
  </si>
  <si>
    <t>18/08/2016 3</t>
  </si>
  <si>
    <t>19/08/2016 12:55:00</t>
  </si>
  <si>
    <t>19/08/2016 2</t>
  </si>
  <si>
    <t>19/08/2016 15:25:00</t>
  </si>
  <si>
    <t>19/08/2016 15:30:00</t>
  </si>
  <si>
    <t>19/08/2016 3</t>
  </si>
  <si>
    <t>22/08/2016 13:00:00</t>
  </si>
  <si>
    <t>22/08/2016 2</t>
  </si>
  <si>
    <t>22/08/2016 15:30:00</t>
  </si>
  <si>
    <t>22/08/2016 3</t>
  </si>
  <si>
    <t>23/08/2016 2</t>
  </si>
  <si>
    <t>23/08/2016 15:00:00</t>
  </si>
  <si>
    <t>23/08/2016 3</t>
  </si>
  <si>
    <t>24/08/2016 13:30:00</t>
  </si>
  <si>
    <t>24/08/2016 2</t>
  </si>
  <si>
    <t>25/08/2016 12:35:00</t>
  </si>
  <si>
    <t>25/08/2016 12:30:00</t>
  </si>
  <si>
    <t>25/08/2016 2</t>
  </si>
  <si>
    <t>25/08/2016 15:25:00</t>
  </si>
  <si>
    <t>25/08/2016 15:30:00</t>
  </si>
  <si>
    <t>25/08/2016 3</t>
  </si>
  <si>
    <t>30/08/2016 13:30:00</t>
  </si>
  <si>
    <t>31/08/2016 13:00:00</t>
  </si>
  <si>
    <t>31/08/2016 2</t>
  </si>
  <si>
    <t>31/08/2016 3</t>
  </si>
  <si>
    <t>01/09/2016 2</t>
  </si>
  <si>
    <t>01/09/2016 15:00:00</t>
  </si>
  <si>
    <t>01/09/2016 3</t>
  </si>
  <si>
    <t>02/09/2016 12:55:00</t>
  </si>
  <si>
    <t>02/09/2016 13:00:00</t>
  </si>
  <si>
    <t>02/09/2016 2</t>
  </si>
  <si>
    <t>02/09/2016 3</t>
  </si>
  <si>
    <t>05/09/2016 2</t>
  </si>
  <si>
    <t>05/09/2016 15:00:00</t>
  </si>
  <si>
    <t>05/09/2016 3</t>
  </si>
  <si>
    <t>06/09/2016 12:25:00</t>
  </si>
  <si>
    <t>06/09/2016 12:30:00</t>
  </si>
  <si>
    <t>06/09/2016 2</t>
  </si>
  <si>
    <t>06/09/2016 14:30:00</t>
  </si>
  <si>
    <t>06/09/2016 3</t>
  </si>
  <si>
    <t>07/09/2016 13:15:00</t>
  </si>
  <si>
    <t>07/09/2016 13:00:00</t>
  </si>
  <si>
    <t>07/09/2016 2</t>
  </si>
  <si>
    <t>07/09/2016 15:15:00</t>
  </si>
  <si>
    <t>07/09/2016 15:30:00</t>
  </si>
  <si>
    <t>07/09/2016 3</t>
  </si>
  <si>
    <t>08/09/2016 13:00:00</t>
  </si>
  <si>
    <t>08/09/2016 2</t>
  </si>
  <si>
    <t>08/09/2016 15:00:00</t>
  </si>
  <si>
    <t>08/09/2016 3</t>
  </si>
  <si>
    <t>09/09/2016 2</t>
  </si>
  <si>
    <t>09/09/2016 15:00:00</t>
  </si>
  <si>
    <t>09/09/2016 3</t>
  </si>
  <si>
    <t>16/08/2016 18:10:00</t>
  </si>
  <si>
    <t>16/08/2016 18:00:00</t>
  </si>
  <si>
    <t>17/08/2016 10:00:00</t>
  </si>
  <si>
    <t>17/08/2016 18:40:00</t>
  </si>
  <si>
    <t>17/08/2016 18:30:00</t>
  </si>
  <si>
    <t>18/08/2016 10:00:00</t>
  </si>
  <si>
    <t>18/08/2016 18:20:00</t>
  </si>
  <si>
    <t>18/08/2016 18:30:00</t>
  </si>
  <si>
    <t>19/08/2016 09:30:00</t>
  </si>
  <si>
    <t>19/08/2016 18:20:00</t>
  </si>
  <si>
    <t>19/08/2016 18:30:00</t>
  </si>
  <si>
    <t>22/08/2016 10:50:00</t>
  </si>
  <si>
    <t>22/08/2016 11:00:00</t>
  </si>
  <si>
    <t>22/08/2016 18:40:00</t>
  </si>
  <si>
    <t>22/08/2016 18:30:00</t>
  </si>
  <si>
    <t>23/08/2016 10:30:00</t>
  </si>
  <si>
    <t>23/08/2016 18:20:00</t>
  </si>
  <si>
    <t>23/08/2016 18:30:00</t>
  </si>
  <si>
    <t>24/08/2016 09:50:00</t>
  </si>
  <si>
    <t>24/08/2016 10:00:00</t>
  </si>
  <si>
    <t>24/08/2016 17:50:00</t>
  </si>
  <si>
    <t>24/08/2016 18:00:00</t>
  </si>
  <si>
    <t>25/08/2016 15:55:00</t>
  </si>
  <si>
    <t>25/08/2016 16:00:00</t>
  </si>
  <si>
    <t>25/08/2016 18:35:00</t>
  </si>
  <si>
    <t>25/08/2016 18:30:00</t>
  </si>
  <si>
    <t>26/08/2016 10:10:00</t>
  </si>
  <si>
    <t>26/08/2016 10:00:00</t>
  </si>
  <si>
    <t>30/08/2016 10:00:00</t>
  </si>
  <si>
    <t>30/08/2016 1</t>
  </si>
  <si>
    <t>30/08/2016 17:50:00</t>
  </si>
  <si>
    <t>30/08/2016 18:00:00</t>
  </si>
  <si>
    <t>31/08/2016 11:00:00</t>
  </si>
  <si>
    <t>31/08/2016 18:30:00</t>
  </si>
  <si>
    <t>31/08/2016 16:40:00</t>
  </si>
  <si>
    <t>31/08/2016 16:30:00</t>
  </si>
  <si>
    <t>01/09/2016 10:30:00</t>
  </si>
  <si>
    <t>01/09/2016 18:20:00</t>
  </si>
  <si>
    <t>01/09/2016 18:30:00</t>
  </si>
  <si>
    <t>02/09/2016 09:50:00</t>
  </si>
  <si>
    <t>02/09/2016 10:00:00</t>
  </si>
  <si>
    <t>02/09/2016 17:35:00</t>
  </si>
  <si>
    <t>02/09/2016 17:30:00</t>
  </si>
  <si>
    <t>05/09/2016 10:40:00</t>
  </si>
  <si>
    <t>05/09/2016 10:30:00</t>
  </si>
  <si>
    <t>05/09/2016 18:40:00</t>
  </si>
  <si>
    <t>05/09/2016 18:30:00</t>
  </si>
  <si>
    <t>06/09/2016 10:25:00</t>
  </si>
  <si>
    <t>06/09/2016 10:30:00</t>
  </si>
  <si>
    <t>06/09/2016 18:25:00</t>
  </si>
  <si>
    <t>06/09/2016 18:30:00</t>
  </si>
  <si>
    <t>07/09/2016 09:40:00</t>
  </si>
  <si>
    <t>07/09/2016 09:30:00</t>
  </si>
  <si>
    <t>07/09/2016 17:45:00</t>
  </si>
  <si>
    <t>07/09/2016 17:30:00</t>
  </si>
  <si>
    <t>08/09/2016 10:50:00</t>
  </si>
  <si>
    <t>08/09/2016 11:00:00</t>
  </si>
  <si>
    <t>08/09/2016 19:40:00</t>
  </si>
  <si>
    <t>08/09/2016 19:30:00</t>
  </si>
  <si>
    <t>09/09/2016 10:05:00</t>
  </si>
  <si>
    <t>09/09/2016 10:00:00</t>
  </si>
  <si>
    <t>09/09/2016 18:20:00</t>
  </si>
  <si>
    <t>09/09/2016 18:30:00</t>
  </si>
  <si>
    <t>12/09/2016 10:00:00</t>
  </si>
  <si>
    <t>12/09/2016 17:50:00</t>
  </si>
  <si>
    <t>12/09/2016 18:00:00</t>
  </si>
  <si>
    <t>14/09/2016 11:00:00</t>
  </si>
  <si>
    <t>14/09/2016 13:10:00</t>
  </si>
  <si>
    <t>14/09/2016 13:00:00</t>
  </si>
  <si>
    <t>14/09/2016 16:30:00</t>
  </si>
  <si>
    <t>14/09/2016 18:30:00</t>
  </si>
  <si>
    <t>15/09/2016 10:30:00</t>
  </si>
  <si>
    <t>15/09/2016 12:50:00</t>
  </si>
  <si>
    <t>15/09/2016 13:00:00</t>
  </si>
  <si>
    <t>15/09/2016 15:50:00</t>
  </si>
  <si>
    <t>15/09/2016 16:00:00</t>
  </si>
  <si>
    <t>15/09/2016 18:00:00</t>
  </si>
  <si>
    <t>16/09/2016 09:45:00</t>
  </si>
  <si>
    <t>16/09/2016 10:00:00</t>
  </si>
  <si>
    <t>16/09/2016 11:40:00</t>
  </si>
  <si>
    <t>16/09/2016 11:30:00</t>
  </si>
  <si>
    <t>16/09/2016 15:15:00</t>
  </si>
  <si>
    <t>16/09/2016 15:30:00</t>
  </si>
  <si>
    <t>16/09/2016 17:20:00</t>
  </si>
  <si>
    <t>16/09/2016 17:30:00</t>
  </si>
  <si>
    <t>17/09/2016 13:05:00</t>
  </si>
  <si>
    <t>17/09/2016 13:00:00</t>
  </si>
  <si>
    <t>17/09/2016 15:30:00</t>
  </si>
  <si>
    <t>17/08/2016 11:50:00</t>
  </si>
  <si>
    <t>17/08/2016 12:00:00</t>
  </si>
  <si>
    <t>17/08/2016 15:30:00</t>
  </si>
  <si>
    <t>18/08/2016 13:00:00</t>
  </si>
  <si>
    <t>19/08/2016 11:45:00</t>
  </si>
  <si>
    <t>19/08/2016 12:00:00</t>
  </si>
  <si>
    <t>19/08/2016 13:45:00</t>
  </si>
  <si>
    <t>19/08/2016 14:00:00</t>
  </si>
  <si>
    <t>22/08/2016 16:00:00</t>
  </si>
  <si>
    <t>23/08/2016 12:40:00</t>
  </si>
  <si>
    <t>23/08/2016 12:30:00</t>
  </si>
  <si>
    <t>23/08/2016 15:20:00</t>
  </si>
  <si>
    <t>23/08/2016 15:30:00</t>
  </si>
  <si>
    <t>24/08/2016 12:00:00</t>
  </si>
  <si>
    <t>24/08/2016 14:20:00</t>
  </si>
  <si>
    <t>24/08/2016 14:30:00</t>
  </si>
  <si>
    <t>25/08/2016 13:15:00</t>
  </si>
  <si>
    <t>25/08/2016 13:30:00</t>
  </si>
  <si>
    <t>30/08/2016 12:00:00</t>
  </si>
  <si>
    <t>30/08/2016 14:50:00</t>
  </si>
  <si>
    <t>30/08/2016 15:00:00</t>
  </si>
  <si>
    <t>31/08/2016 13:20:00</t>
  </si>
  <si>
    <t>31/08/2016 13:30:00</t>
  </si>
  <si>
    <t>01/09/2016 12:40:00</t>
  </si>
  <si>
    <t>01/09/2016 12:30:00</t>
  </si>
  <si>
    <t>01/09/2016 15:25:00</t>
  </si>
  <si>
    <t>01/09/2016 15:30:00</t>
  </si>
  <si>
    <t>02/09/2016 11:35:00</t>
  </si>
  <si>
    <t>02/09/2016 11:30:00</t>
  </si>
  <si>
    <t>02/09/2016 14:20:00</t>
  </si>
  <si>
    <t>05/09/2016 13:00:00</t>
  </si>
  <si>
    <t>05/09/2016 15:30:00</t>
  </si>
  <si>
    <t>06/09/2016 13:10:00</t>
  </si>
  <si>
    <t>06/09/2016 13:00:00</t>
  </si>
  <si>
    <t>06/09/2016 15:10:00</t>
  </si>
  <si>
    <t>06/09/2016 15:00:00</t>
  </si>
  <si>
    <t>07/09/2016 12:00:00</t>
  </si>
  <si>
    <t>07/09/2016 14:15:00</t>
  </si>
  <si>
    <t>07/09/2016 14:30:00</t>
  </si>
  <si>
    <t>08/09/2016 13:30:00</t>
  </si>
  <si>
    <t>08/09/2016 15:40:00</t>
  </si>
  <si>
    <t>08/09/2016 15:30:00</t>
  </si>
  <si>
    <t>09/09/2016 12:35:00</t>
  </si>
  <si>
    <t>09/09/2016 12:30:00</t>
  </si>
  <si>
    <t>09/09/2016 15:15:00</t>
  </si>
  <si>
    <t>09/09/2016 15:30:00</t>
  </si>
  <si>
    <t>00/01/1900 0</t>
  </si>
  <si>
    <t>16/08/2016 18:15</t>
  </si>
  <si>
    <t>16/08/2016 18:20:00</t>
  </si>
  <si>
    <t>16/08/2016 18:30:00</t>
  </si>
  <si>
    <t>16/08/2016 18:16</t>
  </si>
  <si>
    <t>16/08/2016 18:17</t>
  </si>
  <si>
    <t>16/08/2016 18:18</t>
  </si>
  <si>
    <t>16/08/2016 18:19</t>
  </si>
  <si>
    <t>16/08/2016 18:20</t>
  </si>
  <si>
    <t>16/08/2016 18:21</t>
  </si>
  <si>
    <t>16/08/2016 18:22</t>
  </si>
  <si>
    <t>16/08/2016 18:23</t>
  </si>
  <si>
    <t>16/08/2016 18:24</t>
  </si>
  <si>
    <t>16/08/2016 18:25</t>
  </si>
  <si>
    <t>16/08/2016 18:26</t>
  </si>
  <si>
    <t>16/08/2016 18:27</t>
  </si>
  <si>
    <t>16/08/2016 18:28</t>
  </si>
  <si>
    <t>16/08/2016 18:29</t>
  </si>
  <si>
    <t>16/08/2016 18:30</t>
  </si>
  <si>
    <t>16/08/2016 18:31</t>
  </si>
  <si>
    <t>16/08/2016 18:32</t>
  </si>
  <si>
    <t>16/08/2016 18:33</t>
  </si>
  <si>
    <t>16/08/2016 18:34</t>
  </si>
  <si>
    <t>16/08/2016 18:35</t>
  </si>
  <si>
    <t>16/08/2016 18:40:00</t>
  </si>
  <si>
    <t>16/08/2016 18:36</t>
  </si>
  <si>
    <t>16/08/2016 18:37</t>
  </si>
  <si>
    <t>16/08/2016 18:38</t>
  </si>
  <si>
    <t>16/08/2016 18:39</t>
  </si>
  <si>
    <t>16/08/2016 18:40</t>
  </si>
  <si>
    <t>16/08/2016 18:41</t>
  </si>
  <si>
    <t>16/08/2016 18:42</t>
  </si>
  <si>
    <t>16/08/2016 18:43</t>
  </si>
  <si>
    <t>16/08/2016 18:44</t>
  </si>
  <si>
    <t>16/08/2016 18:45</t>
  </si>
  <si>
    <t>16/08/2016 18:50:00</t>
  </si>
  <si>
    <t>16/08/2016 18:46</t>
  </si>
  <si>
    <t>16/08/2016 18:47</t>
  </si>
  <si>
    <t>17/08/2016 08:30</t>
  </si>
  <si>
    <t>17/08/2016 08:30:00</t>
  </si>
  <si>
    <t>17/08/2016 08:31</t>
  </si>
  <si>
    <t>17/08/2016 08:32</t>
  </si>
  <si>
    <t>17/08/2016 08:33</t>
  </si>
  <si>
    <t>17/08/2016 08:34</t>
  </si>
  <si>
    <t>17/08/2016 08:35</t>
  </si>
  <si>
    <t>17/08/2016 08:40:00</t>
  </si>
  <si>
    <t>17/08/2016 08:36</t>
  </si>
  <si>
    <t>17/08/2016 08:37</t>
  </si>
  <si>
    <t>17/08/2016 08:38</t>
  </si>
  <si>
    <t>17/08/2016 08:39</t>
  </si>
  <si>
    <t>17/08/2016 08:40</t>
  </si>
  <si>
    <t>17/08/2016 08:41</t>
  </si>
  <si>
    <t>17/08/2016 08:42</t>
  </si>
  <si>
    <t>17/08/2016 08:43</t>
  </si>
  <si>
    <t>17/08/2016 08:44</t>
  </si>
  <si>
    <t>17/08/2016 08:45</t>
  </si>
  <si>
    <t>17/08/2016 08:50:00</t>
  </si>
  <si>
    <t>17/08/2016 09:00:00</t>
  </si>
  <si>
    <t>17/08/2016 08:46</t>
  </si>
  <si>
    <t>17/08/2016 08:47</t>
  </si>
  <si>
    <t>17/08/2016 08:48</t>
  </si>
  <si>
    <t>17/08/2016 08:49</t>
  </si>
  <si>
    <t>17/08/2016 08:50</t>
  </si>
  <si>
    <t>17/08/2016 08:51</t>
  </si>
  <si>
    <t>17/08/2016 08:52</t>
  </si>
  <si>
    <t>17/08/2016 08:53</t>
  </si>
  <si>
    <t>17/08/2016 08:54</t>
  </si>
  <si>
    <t>17/08/2016 08:55</t>
  </si>
  <si>
    <t>17/08/2016 08:56</t>
  </si>
  <si>
    <t>17/08/2016 08:57</t>
  </si>
  <si>
    <t>17/08/2016 08:58</t>
  </si>
  <si>
    <t>17/08/2016 08:59</t>
  </si>
  <si>
    <t>17/08/2016 09:00</t>
  </si>
  <si>
    <t>17/08/2016 09:01</t>
  </si>
  <si>
    <t>17/08/2016 09:02</t>
  </si>
  <si>
    <t>17/08/2016 17:01</t>
  </si>
  <si>
    <t>17/08/2016 17:00:00</t>
  </si>
  <si>
    <t>17/08/2016 17:02</t>
  </si>
  <si>
    <t>17/08/2016 17:03</t>
  </si>
  <si>
    <t>17/08/2016 17:04</t>
  </si>
  <si>
    <t>17/08/2016 17:05</t>
  </si>
  <si>
    <t>17/08/2016 17:10:00</t>
  </si>
  <si>
    <t>17/08/2016 17:06</t>
  </si>
  <si>
    <t>17/08/2016 17:07</t>
  </si>
  <si>
    <t>17/08/2016 17:08</t>
  </si>
  <si>
    <t>17/08/2016 17:09</t>
  </si>
  <si>
    <t>17/08/2016 17:10</t>
  </si>
  <si>
    <t>17/08/2016 17:11</t>
  </si>
  <si>
    <t>17/08/2016 17:12</t>
  </si>
  <si>
    <t>17/08/2016 17:13</t>
  </si>
  <si>
    <t>17/08/2016 17:14</t>
  </si>
  <si>
    <t>17/08/2016 17:15</t>
  </si>
  <si>
    <t>17/08/2016 17:20:00</t>
  </si>
  <si>
    <t>17/08/2016 17:30:00</t>
  </si>
  <si>
    <t>17/08/2016 17:16</t>
  </si>
  <si>
    <t>17/08/2016 17:17</t>
  </si>
  <si>
    <t>17/08/2016 17:18</t>
  </si>
  <si>
    <t>17/08/2016 17:19</t>
  </si>
  <si>
    <t>17/08/2016 17:20</t>
  </si>
  <si>
    <t>17/08/2016 17:21</t>
  </si>
  <si>
    <t>17/08/2016 17:22</t>
  </si>
  <si>
    <t>17/08/2016 17:23</t>
  </si>
  <si>
    <t>17/08/2016 17:24</t>
  </si>
  <si>
    <t>17/08/2016 17:25</t>
  </si>
  <si>
    <t>17/08/2016 17:26</t>
  </si>
  <si>
    <t>17/08/2016 17:27</t>
  </si>
  <si>
    <t>17/08/2016 17:28</t>
  </si>
  <si>
    <t>17/08/2016 17:29</t>
  </si>
  <si>
    <t>17/08/2016 17:30</t>
  </si>
  <si>
    <t>17/08/2016 17:31</t>
  </si>
  <si>
    <t>17/08/2016 17:32</t>
  </si>
  <si>
    <t>17/08/2016 17:33</t>
  </si>
  <si>
    <t>18/08/2016 10:06</t>
  </si>
  <si>
    <t>18/08/2016 10:10:00</t>
  </si>
  <si>
    <t>18/08/2016 10:07</t>
  </si>
  <si>
    <t>18/08/2016 10:08</t>
  </si>
  <si>
    <t>18/08/2016 10:09</t>
  </si>
  <si>
    <t>18/08/2016 10:10</t>
  </si>
  <si>
    <t>18/08/2016 10:11</t>
  </si>
  <si>
    <t>18/08/2016 10:12</t>
  </si>
  <si>
    <t>18/08/2016 10:13</t>
  </si>
  <si>
    <t>18/08/2016 10:14</t>
  </si>
  <si>
    <t>18/08/2016 10:15</t>
  </si>
  <si>
    <t>18/08/2016 10:15:00</t>
  </si>
  <si>
    <t>18/08/2016 10:30:00</t>
  </si>
  <si>
    <t>18/08/2016 10:16</t>
  </si>
  <si>
    <t>18/08/2016 10:17</t>
  </si>
  <si>
    <t>18/08/2016 10:18</t>
  </si>
  <si>
    <t>18/08/2016 10:19</t>
  </si>
  <si>
    <t>18/08/2016 10:20</t>
  </si>
  <si>
    <t>18/08/2016 10:25:00</t>
  </si>
  <si>
    <t>18/08/2016 10:21</t>
  </si>
  <si>
    <t>18/08/2016 10:22</t>
  </si>
  <si>
    <t>18/08/2016 10:23</t>
  </si>
  <si>
    <t>18/08/2016 10:24</t>
  </si>
  <si>
    <t>18/08/2016 10:25</t>
  </si>
  <si>
    <t>18/08/2016 10:26</t>
  </si>
  <si>
    <t>18/08/2016 10:27</t>
  </si>
  <si>
    <t>18/08/2016 10:28</t>
  </si>
  <si>
    <t>18/08/2016 10:29</t>
  </si>
  <si>
    <t>18/08/2016 10:30</t>
  </si>
  <si>
    <t>18/08/2016 10:35:00</t>
  </si>
  <si>
    <t>18/08/2016 10:31</t>
  </si>
  <si>
    <t>18/08/2016 10:32</t>
  </si>
  <si>
    <t>18/08/2016 10:33</t>
  </si>
  <si>
    <t>18/08/2016 10:34</t>
  </si>
  <si>
    <t>18/08/2016 10:35</t>
  </si>
  <si>
    <t>18/08/2016 10:36</t>
  </si>
  <si>
    <t>18/08/2016 10:37</t>
  </si>
  <si>
    <t>18/08/2016 10:38</t>
  </si>
  <si>
    <t>18/08/2016 18:27</t>
  </si>
  <si>
    <t>18/08/2016 18:28</t>
  </si>
  <si>
    <t>18/08/2016 18:29</t>
  </si>
  <si>
    <t>18/08/2016 18:30</t>
  </si>
  <si>
    <t>18/08/2016 18:31</t>
  </si>
  <si>
    <t>18/08/2016 18:32</t>
  </si>
  <si>
    <t>18/08/2016 18:33</t>
  </si>
  <si>
    <t>18/08/2016 18:34</t>
  </si>
  <si>
    <t>18/08/2016 18:35</t>
  </si>
  <si>
    <t>18/08/2016 18:40:00</t>
  </si>
  <si>
    <t>18/08/2016 18:36</t>
  </si>
  <si>
    <t>18/08/2016 18:37</t>
  </si>
  <si>
    <t>18/08/2016 18:38</t>
  </si>
  <si>
    <t>18/08/2016 18:39</t>
  </si>
  <si>
    <t>18/08/2016 18:40</t>
  </si>
  <si>
    <t>18/08/2016 18:41</t>
  </si>
  <si>
    <t>18/08/2016 18:42</t>
  </si>
  <si>
    <t>18/08/2016 18:43</t>
  </si>
  <si>
    <t>18/08/2016 18:44</t>
  </si>
  <si>
    <t>18/08/2016 18:45</t>
  </si>
  <si>
    <t>18/08/2016 18:50:00</t>
  </si>
  <si>
    <t>18/08/2016 19:00:00</t>
  </si>
  <si>
    <t>18/08/2016 18:46</t>
  </si>
  <si>
    <t>18/08/2016 18:47</t>
  </si>
  <si>
    <t>18/08/2016 18:48</t>
  </si>
  <si>
    <t>18/08/2016 18:49</t>
  </si>
  <si>
    <t>18/08/2016 18:50</t>
  </si>
  <si>
    <t>18/08/2016 18:51</t>
  </si>
  <si>
    <t>18/08/2016 18:52</t>
  </si>
  <si>
    <t>18/08/2016 18:53</t>
  </si>
  <si>
    <t>18/08/2016 18:54</t>
  </si>
  <si>
    <t>18/08/2016 18:55</t>
  </si>
  <si>
    <t>18/08/2016 18:56</t>
  </si>
  <si>
    <t>18/08/2016 18:57</t>
  </si>
  <si>
    <t>18/08/2016 18:58</t>
  </si>
  <si>
    <t>18/08/2016 18:59</t>
  </si>
  <si>
    <t>19/08/2016 09:32</t>
  </si>
  <si>
    <t>19/08/2016 09:33</t>
  </si>
  <si>
    <t>19/08/2016 09:34</t>
  </si>
  <si>
    <t>19/08/2016 09:35</t>
  </si>
  <si>
    <t>19/08/2016 09:40:00</t>
  </si>
  <si>
    <t>19/08/2016 09:36</t>
  </si>
  <si>
    <t>19/08/2016 09:37</t>
  </si>
  <si>
    <t>19/08/2016 09:38</t>
  </si>
  <si>
    <t>19/08/2016 09:39</t>
  </si>
  <si>
    <t>19/08/2016 09:40</t>
  </si>
  <si>
    <t>19/08/2016 09:41</t>
  </si>
  <si>
    <t>19/08/2016 09:42</t>
  </si>
  <si>
    <t>19/08/2016 09:43</t>
  </si>
  <si>
    <t>19/08/2016 09:44</t>
  </si>
  <si>
    <t>19/08/2016 09:45</t>
  </si>
  <si>
    <t>19/08/2016 09:50:00</t>
  </si>
  <si>
    <t>19/08/2016 10:00:00</t>
  </si>
  <si>
    <t>19/08/2016 09:46</t>
  </si>
  <si>
    <t>19/08/2016 09:47</t>
  </si>
  <si>
    <t>19/08/2016 09:48</t>
  </si>
  <si>
    <t>19/08/2016 09:49</t>
  </si>
  <si>
    <t>19/08/2016 09:50</t>
  </si>
  <si>
    <t>19/08/2016 09:51</t>
  </si>
  <si>
    <t>19/08/2016 09:52</t>
  </si>
  <si>
    <t>19/08/2016 09:53</t>
  </si>
  <si>
    <t>19/08/2016 09:54</t>
  </si>
  <si>
    <t>19/08/2016 09:55</t>
  </si>
  <si>
    <t>19/08/2016 09:56</t>
  </si>
  <si>
    <t>19/08/2016 09:57</t>
  </si>
  <si>
    <t>19/08/2016 09:58</t>
  </si>
  <si>
    <t>19/08/2016 09:59</t>
  </si>
  <si>
    <t>19/08/2016 10:00</t>
  </si>
  <si>
    <t>19/08/2016 10:01</t>
  </si>
  <si>
    <t>19/08/2016 10:02</t>
  </si>
  <si>
    <t>19/08/2016 10:03</t>
  </si>
  <si>
    <t>19/08/2016 10:04</t>
  </si>
  <si>
    <t>19/08/2016 18:22</t>
  </si>
  <si>
    <t>19/08/2016 18:23</t>
  </si>
  <si>
    <t>19/08/2016 18:24</t>
  </si>
  <si>
    <t>19/08/2016 18:25</t>
  </si>
  <si>
    <t>19/08/2016 18:26</t>
  </si>
  <si>
    <t>19/08/2016 18:27</t>
  </si>
  <si>
    <t>19/08/2016 18:28</t>
  </si>
  <si>
    <t>19/08/2016 18:29</t>
  </si>
  <si>
    <t>19/08/2016 18:30</t>
  </si>
  <si>
    <t>19/08/2016 18:31</t>
  </si>
  <si>
    <t>19/08/2016 18:32</t>
  </si>
  <si>
    <t>19/08/2016 18:33</t>
  </si>
  <si>
    <t>19/08/2016 18:34</t>
  </si>
  <si>
    <t>19/08/2016 18:35</t>
  </si>
  <si>
    <t>19/08/2016 18:40:00</t>
  </si>
  <si>
    <t>19/08/2016 18:36</t>
  </si>
  <si>
    <t>19/08/2016 18:37</t>
  </si>
  <si>
    <t>19/08/2016 18:38</t>
  </si>
  <si>
    <t>19/08/2016 18:39</t>
  </si>
  <si>
    <t>19/08/2016 18:40</t>
  </si>
  <si>
    <t>19/08/2016 18:41</t>
  </si>
  <si>
    <t>19/08/2016 18:42</t>
  </si>
  <si>
    <t>19/08/2016 18:43</t>
  </si>
  <si>
    <t>19/08/2016 18:44</t>
  </si>
  <si>
    <t>19/08/2016 18:45</t>
  </si>
  <si>
    <t>19/08/2016 18:50:00</t>
  </si>
  <si>
    <t>19/08/2016 18:46</t>
  </si>
  <si>
    <t>19/08/2016 18:47</t>
  </si>
  <si>
    <t>19/08/2016 18:48</t>
  </si>
  <si>
    <t>19/08/2016 18:49</t>
  </si>
  <si>
    <t>19/08/2016 18:50</t>
  </si>
  <si>
    <t>19/08/2016 18:51</t>
  </si>
  <si>
    <t>19/08/2016 18:52</t>
  </si>
  <si>
    <t>19/08/2016 18:53</t>
  </si>
  <si>
    <t>19/08/2016 18:54</t>
  </si>
  <si>
    <t>22/08/2016 09:15</t>
  </si>
  <si>
    <t>22/08/2016 09:20:00</t>
  </si>
  <si>
    <t>22/08/2016 09:30:00</t>
  </si>
  <si>
    <t>22/08/2016 09:16</t>
  </si>
  <si>
    <t>22/08/2016 09:17</t>
  </si>
  <si>
    <t>22/08/2016 09:18</t>
  </si>
  <si>
    <t>22/08/2016 09:19</t>
  </si>
  <si>
    <t>22/08/2016 09:20</t>
  </si>
  <si>
    <t>22/08/2016 09:21</t>
  </si>
  <si>
    <t>22/08/2016 09:22</t>
  </si>
  <si>
    <t>22/08/2016 09:23</t>
  </si>
  <si>
    <t>22/08/2016 09:24</t>
  </si>
  <si>
    <t>22/08/2016 09:25</t>
  </si>
  <si>
    <t>22/08/2016 09:26</t>
  </si>
  <si>
    <t>22/08/2016 09:27</t>
  </si>
  <si>
    <t>22/08/2016 09:28</t>
  </si>
  <si>
    <t>22/08/2016 09:29</t>
  </si>
  <si>
    <t>22/08/2016 09:30</t>
  </si>
  <si>
    <t>22/08/2016 09:31</t>
  </si>
  <si>
    <t>22/08/2016 09:32</t>
  </si>
  <si>
    <t>22/08/2016 09:33</t>
  </si>
  <si>
    <t>22/08/2016 09:34</t>
  </si>
  <si>
    <t>22/08/2016 09:35</t>
  </si>
  <si>
    <t>22/08/2016 09:40:00</t>
  </si>
  <si>
    <t>22/08/2016 09:36</t>
  </si>
  <si>
    <t>22/08/2016 09:37</t>
  </si>
  <si>
    <t>22/08/2016 09:38</t>
  </si>
  <si>
    <t>22/08/2016 09:39</t>
  </si>
  <si>
    <t>22/08/2016 09:40</t>
  </si>
  <si>
    <t>22/08/2016 09:41</t>
  </si>
  <si>
    <t>22/08/2016 09:42</t>
  </si>
  <si>
    <t>22/08/2016 09:43</t>
  </si>
  <si>
    <t>22/08/2016 09:44</t>
  </si>
  <si>
    <t>22/08/2016 09:45</t>
  </si>
  <si>
    <t>22/08/2016 09:50:00</t>
  </si>
  <si>
    <t>22/08/2016 10:00:00</t>
  </si>
  <si>
    <t>22/08/2016 09:46</t>
  </si>
  <si>
    <t>22/08/2016 09:47</t>
  </si>
  <si>
    <t>22/08/2016 11:15</t>
  </si>
  <si>
    <t>22/08/2016 11:20:00</t>
  </si>
  <si>
    <t>22/08/2016 11:30:00</t>
  </si>
  <si>
    <t>22/08/2016 11:16</t>
  </si>
  <si>
    <t>22/08/2016 11:17</t>
  </si>
  <si>
    <t>22/08/2016 11:18</t>
  </si>
  <si>
    <t>22/08/2016 11:19</t>
  </si>
  <si>
    <t>22/08/2016 11:20</t>
  </si>
  <si>
    <t>22/08/2016 11:21</t>
  </si>
  <si>
    <t>22/08/2016 11:22</t>
  </si>
  <si>
    <t>22/08/2016 11:23</t>
  </si>
  <si>
    <t>22/08/2016 11:24</t>
  </si>
  <si>
    <t>22/08/2016 11:25</t>
  </si>
  <si>
    <t>22/08/2016 11:26</t>
  </si>
  <si>
    <t>22/08/2016 11:27</t>
  </si>
  <si>
    <t>22/08/2016 11:28</t>
  </si>
  <si>
    <t>22/08/2016 11:29</t>
  </si>
  <si>
    <t>22/08/2016 11:30</t>
  </si>
  <si>
    <t>22/08/2016 11:31</t>
  </si>
  <si>
    <t>22/08/2016 11:32</t>
  </si>
  <si>
    <t>22/08/2016 11:33</t>
  </si>
  <si>
    <t>22/08/2016 11:34</t>
  </si>
  <si>
    <t>22/08/2016 11:35</t>
  </si>
  <si>
    <t>22/08/2016 11:40:00</t>
  </si>
  <si>
    <t>22/08/2016 11:36</t>
  </si>
  <si>
    <t>22/08/2016 11:37</t>
  </si>
  <si>
    <t>22/08/2016 11:38</t>
  </si>
  <si>
    <t>22/08/2016 11:39</t>
  </si>
  <si>
    <t>22/08/2016 11:40</t>
  </si>
  <si>
    <t>22/08/2016 11:41</t>
  </si>
  <si>
    <t>22/08/2016 11:42</t>
  </si>
  <si>
    <t>22/08/2016 11:43</t>
  </si>
  <si>
    <t>22/08/2016 11:44</t>
  </si>
  <si>
    <t>22/08/2016 11:45</t>
  </si>
  <si>
    <t>22/08/2016 11:50:00</t>
  </si>
  <si>
    <t>22/08/2016 12:00:00</t>
  </si>
  <si>
    <t>22/08/2016 11:46</t>
  </si>
  <si>
    <t>22/08/2016 11:47</t>
  </si>
  <si>
    <t>23/08/2016 10:27</t>
  </si>
  <si>
    <t>23/08/2016 10:28</t>
  </si>
  <si>
    <t>23/08/2016 10:29</t>
  </si>
  <si>
    <t>23/08/2016 10:30</t>
  </si>
  <si>
    <t>23/08/2016 10:31</t>
  </si>
  <si>
    <t>23/08/2016 10:32</t>
  </si>
  <si>
    <t>23/08/2016 10:33</t>
  </si>
  <si>
    <t>23/08/2016 10:34</t>
  </si>
  <si>
    <t>23/08/2016 10:35</t>
  </si>
  <si>
    <t>23/08/2016 10:40:00</t>
  </si>
  <si>
    <t>23/08/2016 10:36</t>
  </si>
  <si>
    <t>23/08/2016 10:37</t>
  </si>
  <si>
    <t>23/08/2016 10:38</t>
  </si>
  <si>
    <t>23/08/2016 10:39</t>
  </si>
  <si>
    <t>23/08/2016 10:40</t>
  </si>
  <si>
    <t>23/08/2016 10:41</t>
  </si>
  <si>
    <t>23/08/2016 10:42</t>
  </si>
  <si>
    <t>23/08/2016 10:43</t>
  </si>
  <si>
    <t>23/08/2016 10:44</t>
  </si>
  <si>
    <t>23/08/2016 10:45</t>
  </si>
  <si>
    <t>23/08/2016 10:50:00</t>
  </si>
  <si>
    <t>23/08/2016 11:00:00</t>
  </si>
  <si>
    <t>23/08/2016 10:46</t>
  </si>
  <si>
    <t>23/08/2016 10:47</t>
  </si>
  <si>
    <t>23/08/2016 10:48</t>
  </si>
  <si>
    <t>23/08/2016 10:49</t>
  </si>
  <si>
    <t>23/08/2016 10:50</t>
  </si>
  <si>
    <t>23/08/2016 10:51</t>
  </si>
  <si>
    <t>23/08/2016 10:52</t>
  </si>
  <si>
    <t>23/08/2016 10:53</t>
  </si>
  <si>
    <t>23/08/2016 10:54</t>
  </si>
  <si>
    <t>23/08/2016 10:55</t>
  </si>
  <si>
    <t>23/08/2016 10:56</t>
  </si>
  <si>
    <t>23/08/2016 10:57</t>
  </si>
  <si>
    <t>23/08/2016 10:58</t>
  </si>
  <si>
    <t>23/08/2016 10:59</t>
  </si>
  <si>
    <t>23/08/2016 15:53</t>
  </si>
  <si>
    <t>23/08/2016 15:50:00</t>
  </si>
  <si>
    <t>23/08/2016 16:00:00</t>
  </si>
  <si>
    <t>23/08/2016 18:24</t>
  </si>
  <si>
    <t>23/08/2016 18:25</t>
  </si>
  <si>
    <t>23/08/2016 18:26</t>
  </si>
  <si>
    <t>23/08/2016 18:27</t>
  </si>
  <si>
    <t>23/08/2016 18:28</t>
  </si>
  <si>
    <t>23/08/2016 18:29</t>
  </si>
  <si>
    <t>23/08/2016 18:30</t>
  </si>
  <si>
    <t>23/08/2016 18:31</t>
  </si>
  <si>
    <t>23/08/2016 18:32</t>
  </si>
  <si>
    <t>23/08/2016 18:33</t>
  </si>
  <si>
    <t>23/08/2016 18:34</t>
  </si>
  <si>
    <t>23/08/2016 18:35</t>
  </si>
  <si>
    <t>23/08/2016 18:40:00</t>
  </si>
  <si>
    <t>23/08/2016 18:36</t>
  </si>
  <si>
    <t>23/08/2016 18:37</t>
  </si>
  <si>
    <t>23/08/2016 18:38</t>
  </si>
  <si>
    <t>23/08/2016 18:39</t>
  </si>
  <si>
    <t>23/08/2016 18:40</t>
  </si>
  <si>
    <t>23/08/2016 18:41</t>
  </si>
  <si>
    <t>23/08/2016 18:42</t>
  </si>
  <si>
    <t>23/08/2016 18:43</t>
  </si>
  <si>
    <t>23/08/2016 18:44</t>
  </si>
  <si>
    <t>23/08/2016 18:45</t>
  </si>
  <si>
    <t>23/08/2016 18:50:00</t>
  </si>
  <si>
    <t>23/08/2016 19:00:00</t>
  </si>
  <si>
    <t>23/08/2016 18:46</t>
  </si>
  <si>
    <t>23/08/2016 18:47</t>
  </si>
  <si>
    <t>23/08/2016 18:48</t>
  </si>
  <si>
    <t>23/08/2016 18:49</t>
  </si>
  <si>
    <t>23/08/2016 18:50</t>
  </si>
  <si>
    <t>23/08/2016 18:51</t>
  </si>
  <si>
    <t>23/08/2016 18:52</t>
  </si>
  <si>
    <t>23/08/2016 18:53</t>
  </si>
  <si>
    <t>23/08/2016 18:54</t>
  </si>
  <si>
    <t>23/08/2016 18:55</t>
  </si>
  <si>
    <t>23/08/2016 18:56</t>
  </si>
  <si>
    <t>24/08/2016 09:53</t>
  </si>
  <si>
    <t>24/08/2016 09:54</t>
  </si>
  <si>
    <t>24/08/2016 09:55</t>
  </si>
  <si>
    <t>24/08/2016 09:56</t>
  </si>
  <si>
    <t>24/08/2016 09:57</t>
  </si>
  <si>
    <t>24/08/2016 09:58</t>
  </si>
  <si>
    <t>24/08/2016 09:59</t>
  </si>
  <si>
    <t>24/08/2016 10:00</t>
  </si>
  <si>
    <t>24/08/2016 10:01</t>
  </si>
  <si>
    <t>24/08/2016 10:02</t>
  </si>
  <si>
    <t>24/08/2016 10:03</t>
  </si>
  <si>
    <t>24/08/2016 10:04</t>
  </si>
  <si>
    <t>24/08/2016 10:05</t>
  </si>
  <si>
    <t>24/08/2016 10:10:00</t>
  </si>
  <si>
    <t>24/08/2016 10:06</t>
  </si>
  <si>
    <t>24/08/2016 10:07</t>
  </si>
  <si>
    <t>24/08/2016 10:08</t>
  </si>
  <si>
    <t>24/08/2016 10:09</t>
  </si>
  <si>
    <t>24/08/2016 10:10</t>
  </si>
  <si>
    <t>24/08/2016 10:11</t>
  </si>
  <si>
    <t>24/08/2016 10:12</t>
  </si>
  <si>
    <t>24/08/2016 10:13</t>
  </si>
  <si>
    <t>24/08/2016 10:14</t>
  </si>
  <si>
    <t>24/08/2016 10:15</t>
  </si>
  <si>
    <t>24/08/2016 10:20:00</t>
  </si>
  <si>
    <t>24/08/2016 10:30:00</t>
  </si>
  <si>
    <t>24/08/2016 10:16</t>
  </si>
  <si>
    <t>24/08/2016 10:17</t>
  </si>
  <si>
    <t>24/08/2016 10:18</t>
  </si>
  <si>
    <t>24/08/2016 10:19</t>
  </si>
  <si>
    <t>24/08/2016 10:20</t>
  </si>
  <si>
    <t>24/08/2016 10:21</t>
  </si>
  <si>
    <t>24/08/2016 10:22</t>
  </si>
  <si>
    <t>24/08/2016 10:23</t>
  </si>
  <si>
    <t>24/08/2016 10:24</t>
  </si>
  <si>
    <t>24/08/2016 10:25</t>
  </si>
  <si>
    <t>24/08/2016 17:50</t>
  </si>
  <si>
    <t>24/08/2016 17:51</t>
  </si>
  <si>
    <t>24/08/2016 17:52</t>
  </si>
  <si>
    <t>24/08/2016 17:53</t>
  </si>
  <si>
    <t>24/08/2016 17:54</t>
  </si>
  <si>
    <t>24/08/2016 17:55</t>
  </si>
  <si>
    <t>24/08/2016 17:56</t>
  </si>
  <si>
    <t>24/08/2016 17:57</t>
  </si>
  <si>
    <t>24/08/2016 17:58</t>
  </si>
  <si>
    <t>24/08/2016 17:59</t>
  </si>
  <si>
    <t>24/08/2016 18:00</t>
  </si>
  <si>
    <t>24/08/2016 18:01</t>
  </si>
  <si>
    <t>24/08/2016 18:02</t>
  </si>
  <si>
    <t>24/08/2016 18:03</t>
  </si>
  <si>
    <t>24/08/2016 18:04</t>
  </si>
  <si>
    <t>24/08/2016 18:05</t>
  </si>
  <si>
    <t>24/08/2016 18:10:00</t>
  </si>
  <si>
    <t>24/08/2016 18:06</t>
  </si>
  <si>
    <t>24/08/2016 18:07</t>
  </si>
  <si>
    <t>24/08/2016 18:08</t>
  </si>
  <si>
    <t>24/08/2016 18:09</t>
  </si>
  <si>
    <t>24/08/2016 18:10</t>
  </si>
  <si>
    <t>24/08/2016 18:11</t>
  </si>
  <si>
    <t>24/08/2016 18:12</t>
  </si>
  <si>
    <t>24/08/2016 18:13</t>
  </si>
  <si>
    <t>24/08/2016 18:14</t>
  </si>
  <si>
    <t>24/08/2016 18:15</t>
  </si>
  <si>
    <t>24/08/2016 18:20:00</t>
  </si>
  <si>
    <t>24/08/2016 18:16</t>
  </si>
  <si>
    <t>24/08/2016 18:17</t>
  </si>
  <si>
    <t>24/08/2016 18:18</t>
  </si>
  <si>
    <t>24/08/2016 18:19</t>
  </si>
  <si>
    <t>24/08/2016 18:20</t>
  </si>
  <si>
    <t>24/08/2016 18:21</t>
  </si>
  <si>
    <t>24/08/2016 18:22</t>
  </si>
  <si>
    <t>25/08/2016 16:50</t>
  </si>
  <si>
    <t>25/08/2016 16:55:00</t>
  </si>
  <si>
    <t>25/08/2016 17:00:00</t>
  </si>
  <si>
    <t>25/08/2016 16:51</t>
  </si>
  <si>
    <t>25/08/2016 16:52</t>
  </si>
  <si>
    <t>25/08/2016 16:53</t>
  </si>
  <si>
    <t>25/08/2016 16:54</t>
  </si>
  <si>
    <t>25/08/2016 16:55</t>
  </si>
  <si>
    <t>25/08/2016 16:56</t>
  </si>
  <si>
    <t>25/08/2016 16:57</t>
  </si>
  <si>
    <t>25/08/2016 16:58</t>
  </si>
  <si>
    <t>25/08/2016 16:59</t>
  </si>
  <si>
    <t>25/08/2016 17:00</t>
  </si>
  <si>
    <t>25/08/2016 17:05:00</t>
  </si>
  <si>
    <t>25/08/2016 17:01</t>
  </si>
  <si>
    <t>25/08/2016 17:02</t>
  </si>
  <si>
    <t>25/08/2016 17:03</t>
  </si>
  <si>
    <t>25/08/2016 17:04</t>
  </si>
  <si>
    <t>25/08/2016 17:05</t>
  </si>
  <si>
    <t>25/08/2016 17:06</t>
  </si>
  <si>
    <t>25/08/2016 17:07</t>
  </si>
  <si>
    <t>25/08/2016 17:08</t>
  </si>
  <si>
    <t>25/08/2016 17:09</t>
  </si>
  <si>
    <t>25/08/2016 17:10</t>
  </si>
  <si>
    <t>25/08/2016 17:15:00</t>
  </si>
  <si>
    <t>25/08/2016 17:11</t>
  </si>
  <si>
    <t>25/08/2016 17:12</t>
  </si>
  <si>
    <t>25/08/2016 17:13</t>
  </si>
  <si>
    <t>25/08/2016 17:14</t>
  </si>
  <si>
    <t>25/08/2016 17:15</t>
  </si>
  <si>
    <t>25/08/2016 17:30:00</t>
  </si>
  <si>
    <t>25/08/2016 17:16</t>
  </si>
  <si>
    <t>25/08/2016 17:17</t>
  </si>
  <si>
    <t>25/08/2016 17:18</t>
  </si>
  <si>
    <t>25/08/2016 17:19</t>
  </si>
  <si>
    <t>25/08/2016 17:20</t>
  </si>
  <si>
    <t>25/08/2016 17:25:00</t>
  </si>
  <si>
    <t>25/08/2016 17:21</t>
  </si>
  <si>
    <t>25/08/2016 17:22</t>
  </si>
  <si>
    <t>26/08/2016 10:10</t>
  </si>
  <si>
    <t>26/08/2016 10:11</t>
  </si>
  <si>
    <t>26/08/2016 10:12</t>
  </si>
  <si>
    <t>26/08/2016 10:13</t>
  </si>
  <si>
    <t>26/08/2016 10:14</t>
  </si>
  <si>
    <t>26/08/2016 10:15</t>
  </si>
  <si>
    <t>26/08/2016 10:20:00</t>
  </si>
  <si>
    <t>26/08/2016 10:30:00</t>
  </si>
  <si>
    <t>26/08/2016 10:16</t>
  </si>
  <si>
    <t>26/08/2016 10:17</t>
  </si>
  <si>
    <t>26/08/2016 10:18</t>
  </si>
  <si>
    <t>26/08/2016 10:19</t>
  </si>
  <si>
    <t>26/08/2016 10:20</t>
  </si>
  <si>
    <t>26/08/2016 10:21</t>
  </si>
  <si>
    <t>26/08/2016 10:22</t>
  </si>
  <si>
    <t>26/08/2016 10:23</t>
  </si>
  <si>
    <t>26/08/2016 10:24</t>
  </si>
  <si>
    <t>26/08/2016 10:25</t>
  </si>
  <si>
    <t>26/08/2016 10:26</t>
  </si>
  <si>
    <t>26/08/2016 10:27</t>
  </si>
  <si>
    <t>26/08/2016 10:28</t>
  </si>
  <si>
    <t>26/08/2016 10:29</t>
  </si>
  <si>
    <t>26/08/2016 10:30</t>
  </si>
  <si>
    <t>26/08/2016 10:31</t>
  </si>
  <si>
    <t>26/08/2016 10:32</t>
  </si>
  <si>
    <t>26/08/2016 10:33</t>
  </si>
  <si>
    <t>26/08/2016 10:34</t>
  </si>
  <si>
    <t>26/08/2016 10:35</t>
  </si>
  <si>
    <t>26/08/2016 10:40:00</t>
  </si>
  <si>
    <t>26/08/2016 10:36</t>
  </si>
  <si>
    <t>26/08/2016 10:37</t>
  </si>
  <si>
    <t>26/08/2016 10:38</t>
  </si>
  <si>
    <t>26/08/2016 10:39</t>
  </si>
  <si>
    <t>26/08/2016 10:40</t>
  </si>
  <si>
    <t>26/08/2016 10:41</t>
  </si>
  <si>
    <t>26/08/2016 10:42</t>
  </si>
  <si>
    <t>30/08/2016 10:04</t>
  </si>
  <si>
    <t>30/08/2016 10:05</t>
  </si>
  <si>
    <t>30/08/2016 10:10:00</t>
  </si>
  <si>
    <t>30/08/2016 10:06</t>
  </si>
  <si>
    <t>30/08/2016 10:07</t>
  </si>
  <si>
    <t>30/08/2016 10:08</t>
  </si>
  <si>
    <t>30/08/2016 10:09</t>
  </si>
  <si>
    <t>30/08/2016 10:10</t>
  </si>
  <si>
    <t>30/08/2016 10:11</t>
  </si>
  <si>
    <t>30/08/2016 10:12</t>
  </si>
  <si>
    <t>30/08/2016 10:13</t>
  </si>
  <si>
    <t>30/08/2016 10:14</t>
  </si>
  <si>
    <t>30/08/2016 10:15</t>
  </si>
  <si>
    <t>30/08/2016 10:20:00</t>
  </si>
  <si>
    <t>30/08/2016 10:30:00</t>
  </si>
  <si>
    <t>30/08/2016 10:16</t>
  </si>
  <si>
    <t>30/08/2016 10:17</t>
  </si>
  <si>
    <t>30/08/2016 10:18</t>
  </si>
  <si>
    <t>30/08/2016 10:19</t>
  </si>
  <si>
    <t>30/08/2016 10:20</t>
  </si>
  <si>
    <t>30/08/2016 10:21</t>
  </si>
  <si>
    <t>30/08/2016 10:22</t>
  </si>
  <si>
    <t>30/08/2016 10:23</t>
  </si>
  <si>
    <t>30/08/2016 10:24</t>
  </si>
  <si>
    <t>30/08/2016 10:25</t>
  </si>
  <si>
    <t>30/08/2016 10:26</t>
  </si>
  <si>
    <t>30/08/2016 10:27</t>
  </si>
  <si>
    <t>30/08/2016 10:28</t>
  </si>
  <si>
    <t>30/08/2016 10:29</t>
  </si>
  <si>
    <t>30/08/2016 10:30</t>
  </si>
  <si>
    <t>30/08/2016 10:31</t>
  </si>
  <si>
    <t>30/08/2016 10:32</t>
  </si>
  <si>
    <t>30/08/2016 10:33</t>
  </si>
  <si>
    <t>30/08/2016 10:34</t>
  </si>
  <si>
    <t>30/08/2016 10:35</t>
  </si>
  <si>
    <t>30/08/2016 10:40:00</t>
  </si>
  <si>
    <t>30/08/2016 10:36</t>
  </si>
  <si>
    <t>30/08/2016 17:53</t>
  </si>
  <si>
    <t>30/08/2016 17:54</t>
  </si>
  <si>
    <t>30/08/2016 17:55</t>
  </si>
  <si>
    <t>30/08/2016 17:56</t>
  </si>
  <si>
    <t>30/08/2016 17:57</t>
  </si>
  <si>
    <t>30/08/2016 17:58</t>
  </si>
  <si>
    <t>30/08/2016 17:59</t>
  </si>
  <si>
    <t>30/08/2016 18:00</t>
  </si>
  <si>
    <t>30/08/2016 18:01</t>
  </si>
  <si>
    <t>30/08/2016 18:02</t>
  </si>
  <si>
    <t>30/08/2016 18:03</t>
  </si>
  <si>
    <t>30/08/2016 18:04</t>
  </si>
  <si>
    <t>30/08/2016 18:05</t>
  </si>
  <si>
    <t>30/08/2016 18:10:00</t>
  </si>
  <si>
    <t>30/08/2016 18:06</t>
  </si>
  <si>
    <t>30/08/2016 18:07</t>
  </si>
  <si>
    <t>30/08/2016 18:08</t>
  </si>
  <si>
    <t>30/08/2016 18:09</t>
  </si>
  <si>
    <t>30/08/2016 18:10</t>
  </si>
  <si>
    <t>30/08/2016 18:11</t>
  </si>
  <si>
    <t>30/08/2016 18:12</t>
  </si>
  <si>
    <t>30/08/2016 18:13</t>
  </si>
  <si>
    <t>30/08/2016 18:14</t>
  </si>
  <si>
    <t>30/08/2016 18:15</t>
  </si>
  <si>
    <t>30/08/2016 18:20:00</t>
  </si>
  <si>
    <t>30/08/2016 18:16</t>
  </si>
  <si>
    <t>30/08/2016 18:17</t>
  </si>
  <si>
    <t>30/08/2016 18:18</t>
  </si>
  <si>
    <t>30/08/2016 18:19</t>
  </si>
  <si>
    <t>30/08/2016 18:20</t>
  </si>
  <si>
    <t>30/08/2016 18:21</t>
  </si>
  <si>
    <t>30/08/2016 18:22</t>
  </si>
  <si>
    <t>30/08/2016 18:23</t>
  </si>
  <si>
    <t>30/08/2016 18:24</t>
  </si>
  <si>
    <t>30/08/2016 18:25</t>
  </si>
  <si>
    <t>31/08/2016 09:07</t>
  </si>
  <si>
    <t>31/08/2016 09:10:00</t>
  </si>
  <si>
    <t>31/08/2016 09:00:00</t>
  </si>
  <si>
    <t>31/08/2016 09:08</t>
  </si>
  <si>
    <t>31/08/2016 09:09</t>
  </si>
  <si>
    <t>31/08/2016 09:10</t>
  </si>
  <si>
    <t>31/08/2016 09:11</t>
  </si>
  <si>
    <t>31/08/2016 09:12</t>
  </si>
  <si>
    <t>31/08/2016 09:13</t>
  </si>
  <si>
    <t>31/08/2016 09:14</t>
  </si>
  <si>
    <t>31/08/2016 09:15</t>
  </si>
  <si>
    <t>31/08/2016 09:20:00</t>
  </si>
  <si>
    <t>31/08/2016 09:30:00</t>
  </si>
  <si>
    <t>31/08/2016 09:16</t>
  </si>
  <si>
    <t>31/08/2016 09:17</t>
  </si>
  <si>
    <t>31/08/2016 09:18</t>
  </si>
  <si>
    <t>31/08/2016 09:19</t>
  </si>
  <si>
    <t>31/08/2016 09:20</t>
  </si>
  <si>
    <t>31/08/2016 09:21</t>
  </si>
  <si>
    <t>31/08/2016 09:22</t>
  </si>
  <si>
    <t>31/08/2016 09:23</t>
  </si>
  <si>
    <t>31/08/2016 09:24</t>
  </si>
  <si>
    <t>31/08/2016 09:25</t>
  </si>
  <si>
    <t>31/08/2016 09:26</t>
  </si>
  <si>
    <t>31/08/2016 09:27</t>
  </si>
  <si>
    <t>31/08/2016 09:28</t>
  </si>
  <si>
    <t>31/08/2016 09:29</t>
  </si>
  <si>
    <t>31/08/2016 09:30</t>
  </si>
  <si>
    <t>31/08/2016 09:31</t>
  </si>
  <si>
    <t>31/08/2016 09:32</t>
  </si>
  <si>
    <t>31/08/2016 09:33</t>
  </si>
  <si>
    <t>31/08/2016 09:34</t>
  </si>
  <si>
    <t>31/08/2016 09:35</t>
  </si>
  <si>
    <t>31/08/2016 09:40:00</t>
  </si>
  <si>
    <t>31/08/2016 09:36</t>
  </si>
  <si>
    <t>31/08/2016 09:37</t>
  </si>
  <si>
    <t>31/08/2016 09:38</t>
  </si>
  <si>
    <t>31/08/2016 09:39</t>
  </si>
  <si>
    <t>01/09/2016 10:26</t>
  </si>
  <si>
    <t>01/09/2016 10:27</t>
  </si>
  <si>
    <t>01/09/2016 10:28</t>
  </si>
  <si>
    <t>01/09/2016 10:29</t>
  </si>
  <si>
    <t>01/09/2016 10:30</t>
  </si>
  <si>
    <t>01/09/2016 10:31</t>
  </si>
  <si>
    <t>01/09/2016 10:32</t>
  </si>
  <si>
    <t>01/09/2016 10:33</t>
  </si>
  <si>
    <t>01/09/2016 10:34</t>
  </si>
  <si>
    <t>01/09/2016 10:35</t>
  </si>
  <si>
    <t>01/09/2016 10:40:00</t>
  </si>
  <si>
    <t>01/09/2016 10:36</t>
  </si>
  <si>
    <t>01/09/2016 10:37</t>
  </si>
  <si>
    <t>01/09/2016 10:38</t>
  </si>
  <si>
    <t>01/09/2016 10:39</t>
  </si>
  <si>
    <t>01/09/2016 10:40</t>
  </si>
  <si>
    <t>01/09/2016 10:41</t>
  </si>
  <si>
    <t>01/09/2016 10:42</t>
  </si>
  <si>
    <t>01/09/2016 10:43</t>
  </si>
  <si>
    <t>01/09/2016 10:44</t>
  </si>
  <si>
    <t>01/09/2016 10:45</t>
  </si>
  <si>
    <t>01/09/2016 10:45:00</t>
  </si>
  <si>
    <t>01/09/2016 11:00:00</t>
  </si>
  <si>
    <t>01/09/2016 10:46</t>
  </si>
  <si>
    <t>01/09/2016 10:47</t>
  </si>
  <si>
    <t>01/09/2016 10:48</t>
  </si>
  <si>
    <t>01/09/2016 10:49</t>
  </si>
  <si>
    <t>01/09/2016 10:50</t>
  </si>
  <si>
    <t>01/09/2016 10:55:00</t>
  </si>
  <si>
    <t>01/09/2016 10:51</t>
  </si>
  <si>
    <t>01/09/2016 10:52</t>
  </si>
  <si>
    <t>01/09/2016 10:53</t>
  </si>
  <si>
    <t>01/09/2016 10:54</t>
  </si>
  <si>
    <t>01/09/2016 10:55</t>
  </si>
  <si>
    <t>01/09/2016 10:56</t>
  </si>
  <si>
    <t>01/09/2016 10:57</t>
  </si>
  <si>
    <t>01/09/2016 10:58</t>
  </si>
  <si>
    <t>01/09/2016 15:49</t>
  </si>
  <si>
    <t>01/09/2016 15:50:00</t>
  </si>
  <si>
    <t>01/09/2016 16:00:00</t>
  </si>
  <si>
    <t>01/09/2016 15:50</t>
  </si>
  <si>
    <t>01/09/2016 15:51</t>
  </si>
  <si>
    <t>01/09/2016 15:52</t>
  </si>
  <si>
    <t>01/09/2016 15:53</t>
  </si>
  <si>
    <t>01/09/2016 15:54</t>
  </si>
  <si>
    <t>01/09/2016 15:55</t>
  </si>
  <si>
    <t>01/09/2016 15:56</t>
  </si>
  <si>
    <t>01/09/2016 15:57</t>
  </si>
  <si>
    <t>01/09/2016 15:58</t>
  </si>
  <si>
    <t>01/09/2016 15:59</t>
  </si>
  <si>
    <t>01/09/2016 16:00</t>
  </si>
  <si>
    <t>01/09/2016 16:01</t>
  </si>
  <si>
    <t>01/09/2016 16:02</t>
  </si>
  <si>
    <t>01/09/2016 16:03</t>
  </si>
  <si>
    <t>01/09/2016 16:04</t>
  </si>
  <si>
    <t>01/09/2016 16:05</t>
  </si>
  <si>
    <t>01/09/2016 16:10:00</t>
  </si>
  <si>
    <t>01/09/2016 16:06</t>
  </si>
  <si>
    <t>01/09/2016 16:07</t>
  </si>
  <si>
    <t>01/09/2016 16:08</t>
  </si>
  <si>
    <t>01/09/2016 16:09</t>
  </si>
  <si>
    <t>01/09/2016 16:10</t>
  </si>
  <si>
    <t>01/09/2016 16:11</t>
  </si>
  <si>
    <t>01/09/2016 16:12</t>
  </si>
  <si>
    <t>01/09/2016 16:13</t>
  </si>
  <si>
    <t>01/09/2016 16:14</t>
  </si>
  <si>
    <t>01/09/2016 16:15</t>
  </si>
  <si>
    <t>01/09/2016 16:20:00</t>
  </si>
  <si>
    <t>01/09/2016 16:30:00</t>
  </si>
  <si>
    <t>01/09/2016 16:16</t>
  </si>
  <si>
    <t>01/09/2016 16:17</t>
  </si>
  <si>
    <t>01/09/2016 16:18</t>
  </si>
  <si>
    <t>01/09/2016 16:19</t>
  </si>
  <si>
    <t>01/09/2016 16:20</t>
  </si>
  <si>
    <t>01/09/2016 16:21</t>
  </si>
  <si>
    <t>01/09/2016 18:22</t>
  </si>
  <si>
    <t>01/09/2016 18:23</t>
  </si>
  <si>
    <t>01/09/2016 18:24</t>
  </si>
  <si>
    <t>01/09/2016 18:25</t>
  </si>
  <si>
    <t>01/09/2016 18:26</t>
  </si>
  <si>
    <t>01/09/2016 18:27</t>
  </si>
  <si>
    <t>01/09/2016 18:28</t>
  </si>
  <si>
    <t>01/09/2016 18:29</t>
  </si>
  <si>
    <t>01/09/2016 18:30</t>
  </si>
  <si>
    <t>01/09/2016 18:31</t>
  </si>
  <si>
    <t>01/09/2016 18:32</t>
  </si>
  <si>
    <t>01/09/2016 18:33</t>
  </si>
  <si>
    <t>01/09/2016 18:34</t>
  </si>
  <si>
    <t>01/09/2016 18:35</t>
  </si>
  <si>
    <t>01/09/2016 18:40:00</t>
  </si>
  <si>
    <t>01/09/2016 18:36</t>
  </si>
  <si>
    <t>01/09/2016 18:37</t>
  </si>
  <si>
    <t>01/09/2016 18:38</t>
  </si>
  <si>
    <t>01/09/2016 18:39</t>
  </si>
  <si>
    <t>01/09/2016 18:40</t>
  </si>
  <si>
    <t>01/09/2016 18:41</t>
  </si>
  <si>
    <t>01/09/2016 18:42</t>
  </si>
  <si>
    <t>01/09/2016 18:43</t>
  </si>
  <si>
    <t>01/09/2016 18:44</t>
  </si>
  <si>
    <t>01/09/2016 18:45</t>
  </si>
  <si>
    <t>01/09/2016 18:50:00</t>
  </si>
  <si>
    <t>01/09/2016 19:00:00</t>
  </si>
  <si>
    <t>01/09/2016 18:46</t>
  </si>
  <si>
    <t>01/09/2016 18:47</t>
  </si>
  <si>
    <t>01/09/2016 18:48</t>
  </si>
  <si>
    <t>01/09/2016 18:49</t>
  </si>
  <si>
    <t>01/09/2016 18:50</t>
  </si>
  <si>
    <t>01/09/2016 18:51</t>
  </si>
  <si>
    <t>01/09/2016 18:52</t>
  </si>
  <si>
    <t>01/09/2016 18:53</t>
  </si>
  <si>
    <t>01/09/2016 18:54</t>
  </si>
  <si>
    <t>02/09/2016 09:53</t>
  </si>
  <si>
    <t>02/09/2016 09:54</t>
  </si>
  <si>
    <t>02/09/2016 09:55</t>
  </si>
  <si>
    <t>02/09/2016 09:56</t>
  </si>
  <si>
    <t>02/09/2016 09:57</t>
  </si>
  <si>
    <t>02/09/2016 09:58</t>
  </si>
  <si>
    <t>02/09/2016 09:59</t>
  </si>
  <si>
    <t>02/09/2016 10:00</t>
  </si>
  <si>
    <t>02/09/2016 10:01</t>
  </si>
  <si>
    <t>02/09/2016 10:02</t>
  </si>
  <si>
    <t>02/09/2016 10:03</t>
  </si>
  <si>
    <t>02/09/2016 10:04</t>
  </si>
  <si>
    <t>02/09/2016 10:05</t>
  </si>
  <si>
    <t>02/09/2016 10:05:00</t>
  </si>
  <si>
    <t>02/09/2016 10:06</t>
  </si>
  <si>
    <t>02/09/2016 10:07</t>
  </si>
  <si>
    <t>02/09/2016 10:08</t>
  </si>
  <si>
    <t>02/09/2016 10:09</t>
  </si>
  <si>
    <t>02/09/2016 10:10</t>
  </si>
  <si>
    <t>02/09/2016 10:20:00</t>
  </si>
  <si>
    <t>02/09/2016 10:11</t>
  </si>
  <si>
    <t>02/09/2016 10:12</t>
  </si>
  <si>
    <t>02/09/2016 10:13</t>
  </si>
  <si>
    <t>02/09/2016 10:14</t>
  </si>
  <si>
    <t>02/09/2016 10:15</t>
  </si>
  <si>
    <t>02/09/2016 10:30:00</t>
  </si>
  <si>
    <t>02/09/2016 10:16</t>
  </si>
  <si>
    <t>02/09/2016 10:17</t>
  </si>
  <si>
    <t>02/09/2016 10:18</t>
  </si>
  <si>
    <t>02/09/2016 10:19</t>
  </si>
  <si>
    <t>02/09/2016 10:20</t>
  </si>
  <si>
    <t>02/09/2016 10:21</t>
  </si>
  <si>
    <t>02/09/2016 10:22</t>
  </si>
  <si>
    <t>02/09/2016 10:23</t>
  </si>
  <si>
    <t>02/09/2016 10:24</t>
  </si>
  <si>
    <t>02/09/2016 10:25</t>
  </si>
  <si>
    <t>02/09/2016 17:32</t>
  </si>
  <si>
    <t>02/09/2016 17:33</t>
  </si>
  <si>
    <t>02/09/2016 17:34</t>
  </si>
  <si>
    <t>02/09/2016 17:35</t>
  </si>
  <si>
    <t>02/09/2016 17:40:00</t>
  </si>
  <si>
    <t>02/09/2016 17:36</t>
  </si>
  <si>
    <t>02/09/2016 17:37</t>
  </si>
  <si>
    <t>02/09/2016 17:38</t>
  </si>
  <si>
    <t>02/09/2016 17:39</t>
  </si>
  <si>
    <t>02/09/2016 17:40</t>
  </si>
  <si>
    <t>02/09/2016 17:41</t>
  </si>
  <si>
    <t>02/09/2016 17:42</t>
  </si>
  <si>
    <t>02/09/2016 17:43</t>
  </si>
  <si>
    <t>02/09/2016 17:44</t>
  </si>
  <si>
    <t>02/09/2016 17:45</t>
  </si>
  <si>
    <t>02/09/2016 17:50:00</t>
  </si>
  <si>
    <t>02/09/2016 18:00:00</t>
  </si>
  <si>
    <t>02/09/2016 17:46</t>
  </si>
  <si>
    <t>02/09/2016 17:47</t>
  </si>
  <si>
    <t>02/09/2016 17:48</t>
  </si>
  <si>
    <t>02/09/2016 17:49</t>
  </si>
  <si>
    <t>02/09/2016 17:50</t>
  </si>
  <si>
    <t>02/09/2016 17:51</t>
  </si>
  <si>
    <t>02/09/2016 17:52</t>
  </si>
  <si>
    <t>02/09/2016 17:53</t>
  </si>
  <si>
    <t>02/09/2016 17:54</t>
  </si>
  <si>
    <t>02/09/2016 17:55</t>
  </si>
  <si>
    <t>02/09/2016 17:56</t>
  </si>
  <si>
    <t>02/09/2016 17:57</t>
  </si>
  <si>
    <t>02/09/2016 17:58</t>
  </si>
  <si>
    <t>02/09/2016 17:59</t>
  </si>
  <si>
    <t>02/09/2016 18:00</t>
  </si>
  <si>
    <t>02/09/2016 18:01</t>
  </si>
  <si>
    <t>02/09/2016 18:02</t>
  </si>
  <si>
    <t>02/09/2016 18:03</t>
  </si>
  <si>
    <t>02/09/2016 18:04</t>
  </si>
  <si>
    <t>05/09/2016 09:07</t>
  </si>
  <si>
    <t>05/09/2016 09:10:00</t>
  </si>
  <si>
    <t>05/09/2016 09:00:00</t>
  </si>
  <si>
    <t>05/09/2016 09:08</t>
  </si>
  <si>
    <t>05/09/2016 09:09</t>
  </si>
  <si>
    <t>05/09/2016 09:10</t>
  </si>
  <si>
    <t>05/09/2016 09:11</t>
  </si>
  <si>
    <t>05/09/2016 09:12</t>
  </si>
  <si>
    <t>05/09/2016 09:13</t>
  </si>
  <si>
    <t>05/09/2016 09:14</t>
  </si>
  <si>
    <t>05/09/2016 09:15</t>
  </si>
  <si>
    <t>05/09/2016 09:20:00</t>
  </si>
  <si>
    <t>05/09/2016 09:30:00</t>
  </si>
  <si>
    <t>05/09/2016 09:16</t>
  </si>
  <si>
    <t>05/09/2016 09:17</t>
  </si>
  <si>
    <t>05/09/2016 09:18</t>
  </si>
  <si>
    <t>05/09/2016 09:19</t>
  </si>
  <si>
    <t>05/09/2016 09:20</t>
  </si>
  <si>
    <t>05/09/2016 09:21</t>
  </si>
  <si>
    <t>05/09/2016 09:22</t>
  </si>
  <si>
    <t>05/09/2016 09:23</t>
  </si>
  <si>
    <t>05/09/2016 09:24</t>
  </si>
  <si>
    <t>05/09/2016 09:25</t>
  </si>
  <si>
    <t>05/09/2016 09:26</t>
  </si>
  <si>
    <t>05/09/2016 09:27</t>
  </si>
  <si>
    <t>05/09/2016 09:28</t>
  </si>
  <si>
    <t>05/09/2016 09:29</t>
  </si>
  <si>
    <t>05/09/2016 09:30</t>
  </si>
  <si>
    <t>05/09/2016 09:31</t>
  </si>
  <si>
    <t>05/09/2016 09:32</t>
  </si>
  <si>
    <t>05/09/2016 09:33</t>
  </si>
  <si>
    <t>05/09/2016 09:34</t>
  </si>
  <si>
    <t>05/09/2016 09:35</t>
  </si>
  <si>
    <t>05/09/2016 09:40:00</t>
  </si>
  <si>
    <t>05/09/2016 09:36</t>
  </si>
  <si>
    <t>05/09/2016 09:37</t>
  </si>
  <si>
    <t>05/09/2016 09:38</t>
  </si>
  <si>
    <t>05/09/2016 09:39</t>
  </si>
  <si>
    <t>05/09/2016 17:11</t>
  </si>
  <si>
    <t>05/09/2016 17:10:00</t>
  </si>
  <si>
    <t>05/09/2016 17:00:00</t>
  </si>
  <si>
    <t>05/09/2016 17:12</t>
  </si>
  <si>
    <t>05/09/2016 17:13</t>
  </si>
  <si>
    <t>05/09/2016 17:14</t>
  </si>
  <si>
    <t>05/09/2016 17:15</t>
  </si>
  <si>
    <t>05/09/2016 17:20:00</t>
  </si>
  <si>
    <t>05/09/2016 17:30:00</t>
  </si>
  <si>
    <t>05/09/2016 17:16</t>
  </si>
  <si>
    <t>05/09/2016 17:17</t>
  </si>
  <si>
    <t>05/09/2016 17:18</t>
  </si>
  <si>
    <t>05/09/2016 17:19</t>
  </si>
  <si>
    <t>05/09/2016 17:20</t>
  </si>
  <si>
    <t>05/09/2016 17:21</t>
  </si>
  <si>
    <t>05/09/2016 17:22</t>
  </si>
  <si>
    <t>05/09/2016 17:23</t>
  </si>
  <si>
    <t>05/09/2016 17:24</t>
  </si>
  <si>
    <t>05/09/2016 17:25</t>
  </si>
  <si>
    <t>05/09/2016 17:26</t>
  </si>
  <si>
    <t>05/09/2016 17:27</t>
  </si>
  <si>
    <t>05/09/2016 17:28</t>
  </si>
  <si>
    <t>05/09/2016 17:29</t>
  </si>
  <si>
    <t>05/09/2016 17:30</t>
  </si>
  <si>
    <t>05/09/2016 17:31</t>
  </si>
  <si>
    <t>05/09/2016 17:32</t>
  </si>
  <si>
    <t>05/09/2016 17:33</t>
  </si>
  <si>
    <t>05/09/2016 17:34</t>
  </si>
  <si>
    <t>05/09/2016 17:35</t>
  </si>
  <si>
    <t>05/09/2016 17:40:00</t>
  </si>
  <si>
    <t>05/09/2016 17:36</t>
  </si>
  <si>
    <t>05/09/2016 17:37</t>
  </si>
  <si>
    <t>05/09/2016 17:38</t>
  </si>
  <si>
    <t>05/09/2016 17:39</t>
  </si>
  <si>
    <t>05/09/2016 17:40</t>
  </si>
  <si>
    <t>05/09/2016 17:41</t>
  </si>
  <si>
    <t>05/09/2016 17:42</t>
  </si>
  <si>
    <t>05/09/2016 17:43</t>
  </si>
  <si>
    <t>06/09/2016 10:26</t>
  </si>
  <si>
    <t>06/09/2016 10:27</t>
  </si>
  <si>
    <t>06/09/2016 10:28</t>
  </si>
  <si>
    <t>06/09/2016 10:29</t>
  </si>
  <si>
    <t>06/09/2016 10:30</t>
  </si>
  <si>
    <t>06/09/2016 10:35:00</t>
  </si>
  <si>
    <t>06/09/2016 10:31</t>
  </si>
  <si>
    <t>06/09/2016 10:32</t>
  </si>
  <si>
    <t>06/09/2016 10:33</t>
  </si>
  <si>
    <t>06/09/2016 10:34</t>
  </si>
  <si>
    <t>06/09/2016 10:35</t>
  </si>
  <si>
    <t>06/09/2016 10:36</t>
  </si>
  <si>
    <t>06/09/2016 10:37</t>
  </si>
  <si>
    <t>06/09/2016 10:38</t>
  </si>
  <si>
    <t>06/09/2016 10:39</t>
  </si>
  <si>
    <t>06/09/2016 10:40</t>
  </si>
  <si>
    <t>06/09/2016 10:45:00</t>
  </si>
  <si>
    <t>06/09/2016 10:41</t>
  </si>
  <si>
    <t>06/09/2016 10:42</t>
  </si>
  <si>
    <t>06/09/2016 10:43</t>
  </si>
  <si>
    <t>06/09/2016 10:44</t>
  </si>
  <si>
    <t>06/09/2016 10:45</t>
  </si>
  <si>
    <t>06/09/2016 11:00:00</t>
  </si>
  <si>
    <t>06/09/2016 10:46</t>
  </si>
  <si>
    <t>06/09/2016 10:47</t>
  </si>
  <si>
    <t>06/09/2016 10:48</t>
  </si>
  <si>
    <t>06/09/2016 10:49</t>
  </si>
  <si>
    <t>06/09/2016 10:50</t>
  </si>
  <si>
    <t>06/09/2016 10:55:00</t>
  </si>
  <si>
    <t>06/09/2016 10:51</t>
  </si>
  <si>
    <t>06/09/2016 10:52</t>
  </si>
  <si>
    <t>06/09/2016 10:53</t>
  </si>
  <si>
    <t>06/09/2016 10:54</t>
  </si>
  <si>
    <t>06/09/2016 10:55</t>
  </si>
  <si>
    <t>06/09/2016 10:56</t>
  </si>
  <si>
    <t>06/09/2016 10:57</t>
  </si>
  <si>
    <t>06/09/2016 10:58</t>
  </si>
  <si>
    <t>06/09/2016 18:28</t>
  </si>
  <si>
    <t>06/09/2016 18:29</t>
  </si>
  <si>
    <t>06/09/2016 18:30</t>
  </si>
  <si>
    <t>06/09/2016 18:35:00</t>
  </si>
  <si>
    <t>06/09/2016 18:31</t>
  </si>
  <si>
    <t>06/09/2016 18:32</t>
  </si>
  <si>
    <t>06/09/2016 18:33</t>
  </si>
  <si>
    <t>06/09/2016 18:34</t>
  </si>
  <si>
    <t>06/09/2016 18:35</t>
  </si>
  <si>
    <t>06/09/2016 18:36</t>
  </si>
  <si>
    <t>06/09/2016 18:37</t>
  </si>
  <si>
    <t>06/09/2016 18:38</t>
  </si>
  <si>
    <t>06/09/2016 18:39</t>
  </si>
  <si>
    <t>06/09/2016 18:40</t>
  </si>
  <si>
    <t>06/09/2016 18:45:00</t>
  </si>
  <si>
    <t>06/09/2016 18:41</t>
  </si>
  <si>
    <t>06/09/2016 18:42</t>
  </si>
  <si>
    <t>06/09/2016 18:43</t>
  </si>
  <si>
    <t>06/09/2016 18:44</t>
  </si>
  <si>
    <t>06/09/2016 18:45</t>
  </si>
  <si>
    <t>06/09/2016 19:00:00</t>
  </si>
  <si>
    <t>06/09/2016 18:46</t>
  </si>
  <si>
    <t>06/09/2016 18:47</t>
  </si>
  <si>
    <t>06/09/2016 18:48</t>
  </si>
  <si>
    <t>06/09/2016 18:49</t>
  </si>
  <si>
    <t>06/09/2016 18:50</t>
  </si>
  <si>
    <t>06/09/2016 18:55:00</t>
  </si>
  <si>
    <t>06/09/2016 18:51</t>
  </si>
  <si>
    <t>06/09/2016 18:52</t>
  </si>
  <si>
    <t>06/09/2016 18:53</t>
  </si>
  <si>
    <t>06/09/2016 18:54</t>
  </si>
  <si>
    <t>06/09/2016 18:55</t>
  </si>
  <si>
    <t>06/09/2016 18:56</t>
  </si>
  <si>
    <t>06/09/2016 18:57</t>
  </si>
  <si>
    <t>06/09/2016 18:58</t>
  </si>
  <si>
    <t>06/09/2016 18:59</t>
  </si>
  <si>
    <t>06/09/2016 19:00</t>
  </si>
  <si>
    <t>06/09/2016 19:05:00</t>
  </si>
  <si>
    <t>07/09/2016 10:41</t>
  </si>
  <si>
    <t>07/09/2016 10:42</t>
  </si>
  <si>
    <t>07/09/2016 10:43</t>
  </si>
  <si>
    <t>07/09/2016 10:44</t>
  </si>
  <si>
    <t>07/09/2016 10:45</t>
  </si>
  <si>
    <t>07/09/2016 10:50:00</t>
  </si>
  <si>
    <t>07/09/2016 11:00:00</t>
  </si>
  <si>
    <t>07/09/2016 10:46</t>
  </si>
  <si>
    <t>07/09/2016 10:47</t>
  </si>
  <si>
    <t>07/09/2016 10:48</t>
  </si>
  <si>
    <t>07/09/2016 10:49</t>
  </si>
  <si>
    <t>07/09/2016 10:50</t>
  </si>
  <si>
    <t>07/09/2016 10:51</t>
  </si>
  <si>
    <t>07/09/2016 10:52</t>
  </si>
  <si>
    <t>07/09/2016 10:53</t>
  </si>
  <si>
    <t>07/09/2016 10:54</t>
  </si>
  <si>
    <t>07/09/2016 10:55</t>
  </si>
  <si>
    <t>07/09/2016 10:56</t>
  </si>
  <si>
    <t>07/09/2016 10:57</t>
  </si>
  <si>
    <t>07/09/2016 10:58</t>
  </si>
  <si>
    <t>07/09/2016 10:59</t>
  </si>
  <si>
    <t>07/09/2016 11:00</t>
  </si>
  <si>
    <t>07/09/2016 11:01</t>
  </si>
  <si>
    <t>07/09/2016 11:02</t>
  </si>
  <si>
    <t>07/09/2016 11:03</t>
  </si>
  <si>
    <t>07/09/2016 11:04</t>
  </si>
  <si>
    <t>07/09/2016 11:05</t>
  </si>
  <si>
    <t>07/09/2016 11:10:00</t>
  </si>
  <si>
    <t>07/09/2016 11:06</t>
  </si>
  <si>
    <t>07/09/2016 11:07</t>
  </si>
  <si>
    <t>07/09/2016 11:08</t>
  </si>
  <si>
    <t>07/09/2016 11:09</t>
  </si>
  <si>
    <t>07/09/2016 11:10</t>
  </si>
  <si>
    <t>07/09/2016 11:11</t>
  </si>
  <si>
    <t>07/09/2016 11:12</t>
  </si>
  <si>
    <t>07/09/2016 11:13</t>
  </si>
  <si>
    <t>07/09/2016 17:46</t>
  </si>
  <si>
    <t>07/09/2016 18:00:00</t>
  </si>
  <si>
    <t>07/09/2016 17:47</t>
  </si>
  <si>
    <t>07/09/2016 17:48</t>
  </si>
  <si>
    <t>07/09/2016 17:49</t>
  </si>
  <si>
    <t>07/09/2016 17:50</t>
  </si>
  <si>
    <t>07/09/2016 17:55:00</t>
  </si>
  <si>
    <t>07/09/2016 17:51</t>
  </si>
  <si>
    <t>07/09/2016 17:52</t>
  </si>
  <si>
    <t>07/09/2016 17:53</t>
  </si>
  <si>
    <t>07/09/2016 17:54</t>
  </si>
  <si>
    <t>07/09/2016 17:55</t>
  </si>
  <si>
    <t>07/09/2016 17:56</t>
  </si>
  <si>
    <t>07/09/2016 17:57</t>
  </si>
  <si>
    <t>07/09/2016 17:58</t>
  </si>
  <si>
    <t>07/09/2016 17:59</t>
  </si>
  <si>
    <t>07/09/2016 18:00</t>
  </si>
  <si>
    <t>07/09/2016 18:05:00</t>
  </si>
  <si>
    <t>07/09/2016 18:01</t>
  </si>
  <si>
    <t>07/09/2016 18:02</t>
  </si>
  <si>
    <t>07/09/2016 18:03</t>
  </si>
  <si>
    <t>07/09/2016 18:04</t>
  </si>
  <si>
    <t>07/09/2016 18:05</t>
  </si>
  <si>
    <t>07/09/2016 18:06</t>
  </si>
  <si>
    <t>07/09/2016 18:07</t>
  </si>
  <si>
    <t>07/09/2016 18:08</t>
  </si>
  <si>
    <t>07/09/2016 18:09</t>
  </si>
  <si>
    <t>07/09/2016 18:10</t>
  </si>
  <si>
    <t>07/09/2016 18:15:00</t>
  </si>
  <si>
    <t>07/09/2016 18:11</t>
  </si>
  <si>
    <t>07/09/2016 18:12</t>
  </si>
  <si>
    <t>07/09/2016 18:13</t>
  </si>
  <si>
    <t>07/09/2016 18:14</t>
  </si>
  <si>
    <t>07/09/2016 18:15</t>
  </si>
  <si>
    <t>07/09/2016 18:30:00</t>
  </si>
  <si>
    <t>07/09/2016 18:16</t>
  </si>
  <si>
    <t>07/09/2016 18:17</t>
  </si>
  <si>
    <t>07/09/2016 18:18</t>
  </si>
  <si>
    <t>08/09/2016 09:18</t>
  </si>
  <si>
    <t>08/09/2016 09:15:00</t>
  </si>
  <si>
    <t>08/09/2016 09:30:00</t>
  </si>
  <si>
    <t>08/09/2016 09:19</t>
  </si>
  <si>
    <t>08/09/2016 09:20</t>
  </si>
  <si>
    <t>08/09/2016 09:25:00</t>
  </si>
  <si>
    <t>08/09/2016 09:21</t>
  </si>
  <si>
    <t>08/09/2016 09:22</t>
  </si>
  <si>
    <t>08/09/2016 09:23</t>
  </si>
  <si>
    <t>08/09/2016 09:24</t>
  </si>
  <si>
    <t>08/09/2016 09:25</t>
  </si>
  <si>
    <t>08/09/2016 09:26</t>
  </si>
  <si>
    <t>08/09/2016 09:27</t>
  </si>
  <si>
    <t>08/09/2016 09:28</t>
  </si>
  <si>
    <t>08/09/2016 09:29</t>
  </si>
  <si>
    <t>08/09/2016 09:30</t>
  </si>
  <si>
    <t>08/09/2016 09:35:00</t>
  </si>
  <si>
    <t>08/09/2016 09:31</t>
  </si>
  <si>
    <t>08/09/2016 09:32</t>
  </si>
  <si>
    <t>08/09/2016 09:33</t>
  </si>
  <si>
    <t>08/09/2016 09:34</t>
  </si>
  <si>
    <t>08/09/2016 09:35</t>
  </si>
  <si>
    <t>08/09/2016 09:36</t>
  </si>
  <si>
    <t>08/09/2016 09:37</t>
  </si>
  <si>
    <t>08/09/2016 09:38</t>
  </si>
  <si>
    <t>08/09/2016 09:39</t>
  </si>
  <si>
    <t>08/09/2016 09:40</t>
  </si>
  <si>
    <t>08/09/2016 09:45:00</t>
  </si>
  <si>
    <t>08/09/2016 09:41</t>
  </si>
  <si>
    <t>08/09/2016 09:42</t>
  </si>
  <si>
    <t>08/09/2016 09:43</t>
  </si>
  <si>
    <t>08/09/2016 09:44</t>
  </si>
  <si>
    <t>08/09/2016 09:45</t>
  </si>
  <si>
    <t>08/09/2016 10:00:00</t>
  </si>
  <si>
    <t>08/09/2016 09:46</t>
  </si>
  <si>
    <t>08/09/2016 09:47</t>
  </si>
  <si>
    <t>08/09/2016 09:48</t>
  </si>
  <si>
    <t>08/09/2016 09:49</t>
  </si>
  <si>
    <t>08/09/2016 09:50</t>
  </si>
  <si>
    <t>08/09/2016 09:55:00</t>
  </si>
  <si>
    <t>08/09/2016 18:03</t>
  </si>
  <si>
    <t>08/09/2016 18:05:00</t>
  </si>
  <si>
    <t>08/09/2016 18:00:00</t>
  </si>
  <si>
    <t>08/09/2016 18:04</t>
  </si>
  <si>
    <t>08/09/2016 18:05</t>
  </si>
  <si>
    <t>08/09/2016 18:06</t>
  </si>
  <si>
    <t>08/09/2016 18:07</t>
  </si>
  <si>
    <t>08/09/2016 18:08</t>
  </si>
  <si>
    <t>08/09/2016 18:09</t>
  </si>
  <si>
    <t>08/09/2016 18:10</t>
  </si>
  <si>
    <t>08/09/2016 18:15:00</t>
  </si>
  <si>
    <t>08/09/2016 18:11</t>
  </si>
  <si>
    <t>08/09/2016 18:12</t>
  </si>
  <si>
    <t>08/09/2016 18:13</t>
  </si>
  <si>
    <t>08/09/2016 18:14</t>
  </si>
  <si>
    <t>08/09/2016 18:15</t>
  </si>
  <si>
    <t>08/09/2016 18:30:00</t>
  </si>
  <si>
    <t>08/09/2016 18:16</t>
  </si>
  <si>
    <t>08/09/2016 18:17</t>
  </si>
  <si>
    <t>08/09/2016 18:18</t>
  </si>
  <si>
    <t>08/09/2016 18:19</t>
  </si>
  <si>
    <t>08/09/2016 18:20</t>
  </si>
  <si>
    <t>08/09/2016 18:25:00</t>
  </si>
  <si>
    <t>08/09/2016 18:21</t>
  </si>
  <si>
    <t>08/09/2016 18:22</t>
  </si>
  <si>
    <t>08/09/2016 18:23</t>
  </si>
  <si>
    <t>08/09/2016 18:24</t>
  </si>
  <si>
    <t>08/09/2016 18:25</t>
  </si>
  <si>
    <t>08/09/2016 18:26</t>
  </si>
  <si>
    <t>08/09/2016 18:27</t>
  </si>
  <si>
    <t>08/09/2016 18:28</t>
  </si>
  <si>
    <t>08/09/2016 18:29</t>
  </si>
  <si>
    <t>08/09/2016 18:30</t>
  </si>
  <si>
    <t>08/09/2016 18:35:00</t>
  </si>
  <si>
    <t>08/09/2016 18:31</t>
  </si>
  <si>
    <t>08/09/2016 18:32</t>
  </si>
  <si>
    <t>08/09/2016 18:33</t>
  </si>
  <si>
    <t>08/09/2016 18:34</t>
  </si>
  <si>
    <t>08/09/2016 18:35</t>
  </si>
  <si>
    <t>09/09/2016 10:08</t>
  </si>
  <si>
    <t>09/09/2016 10:09</t>
  </si>
  <si>
    <t>09/09/2016 10:10</t>
  </si>
  <si>
    <t>09/09/2016 10:15:00</t>
  </si>
  <si>
    <t>09/09/2016 10:11</t>
  </si>
  <si>
    <t>09/09/2016 10:12</t>
  </si>
  <si>
    <t>09/09/2016 10:13</t>
  </si>
  <si>
    <t>09/09/2016 10:14</t>
  </si>
  <si>
    <t>09/09/2016 10:15</t>
  </si>
  <si>
    <t>09/09/2016 10:20:00</t>
  </si>
  <si>
    <t>09/09/2016 10:30:00</t>
  </si>
  <si>
    <t>09/09/2016 10:16</t>
  </si>
  <si>
    <t>09/09/2016 10:17</t>
  </si>
  <si>
    <t>09/09/2016 10:18</t>
  </si>
  <si>
    <t>09/09/2016 10:19</t>
  </si>
  <si>
    <t>09/09/2016 10:20</t>
  </si>
  <si>
    <t>09/09/2016 10:21</t>
  </si>
  <si>
    <t>09/09/2016 10:22</t>
  </si>
  <si>
    <t>09/09/2016 10:23</t>
  </si>
  <si>
    <t>09/09/2016 10:24</t>
  </si>
  <si>
    <t>09/09/2016 10:25</t>
  </si>
  <si>
    <t>09/09/2016 10:26</t>
  </si>
  <si>
    <t>09/09/2016 10:27</t>
  </si>
  <si>
    <t>09/09/2016 10:28</t>
  </si>
  <si>
    <t>09/09/2016 10:29</t>
  </si>
  <si>
    <t>09/09/2016 10:30</t>
  </si>
  <si>
    <t>09/09/2016 10:31</t>
  </si>
  <si>
    <t>09/09/2016 10:32</t>
  </si>
  <si>
    <t>09/09/2016 10:33</t>
  </si>
  <si>
    <t>09/09/2016 10:34</t>
  </si>
  <si>
    <t>09/09/2016 10:35</t>
  </si>
  <si>
    <t>09/09/2016 10:40:00</t>
  </si>
  <si>
    <t>09/09/2016 10:36</t>
  </si>
  <si>
    <t>09/09/2016 10:37</t>
  </si>
  <si>
    <t>09/09/2016 10:38</t>
  </si>
  <si>
    <t>09/09/2016 10:39</t>
  </si>
  <si>
    <t>09/09/2016 10:40</t>
  </si>
  <si>
    <t>09/09/2016 18:24</t>
  </si>
  <si>
    <t>09/09/2016 18:25</t>
  </si>
  <si>
    <t>09/09/2016 18:26</t>
  </si>
  <si>
    <t>09/09/2016 18:27</t>
  </si>
  <si>
    <t>09/09/2016 18:28</t>
  </si>
  <si>
    <t>09/09/2016 18:29</t>
  </si>
  <si>
    <t>09/09/2016 18:30</t>
  </si>
  <si>
    <t>09/09/2016 18:31</t>
  </si>
  <si>
    <t>09/09/2016 18:32</t>
  </si>
  <si>
    <t>09/09/2016 18:33</t>
  </si>
  <si>
    <t>09/09/2016 18:34</t>
  </si>
  <si>
    <t>09/09/2016 18:35</t>
  </si>
  <si>
    <t>09/09/2016 18:40:00</t>
  </si>
  <si>
    <t>09/09/2016 18:36</t>
  </si>
  <si>
    <t>09/09/2016 18:37</t>
  </si>
  <si>
    <t>09/09/2016 18:38</t>
  </si>
  <si>
    <t>09/09/2016 18:39</t>
  </si>
  <si>
    <t>09/09/2016 18:40</t>
  </si>
  <si>
    <t>09/09/2016 18:41</t>
  </si>
  <si>
    <t>09/09/2016 18:42</t>
  </si>
  <si>
    <t>09/09/2016 18:43</t>
  </si>
  <si>
    <t>09/09/2016 18:44</t>
  </si>
  <si>
    <t>09/09/2016 18:45</t>
  </si>
  <si>
    <t>09/09/2016 18:50:00</t>
  </si>
  <si>
    <t>09/09/2016 19:00:00</t>
  </si>
  <si>
    <t>09/09/2016 18:46</t>
  </si>
  <si>
    <t>09/09/2016 18:47</t>
  </si>
  <si>
    <t>09/09/2016 18:48</t>
  </si>
  <si>
    <t>09/09/2016 18:49</t>
  </si>
  <si>
    <t>09/09/2016 18:50</t>
  </si>
  <si>
    <t>09/09/2016 18:51</t>
  </si>
  <si>
    <t>09/09/2016 18:52</t>
  </si>
  <si>
    <t>09/09/2016 18:53</t>
  </si>
  <si>
    <t>09/09/2016 18:54</t>
  </si>
  <si>
    <t>09/09/2016 18:55</t>
  </si>
  <si>
    <t>09/09/2016 18:56</t>
  </si>
  <si>
    <t>12/09/2016 10:00</t>
  </si>
  <si>
    <t>12/09/2016 10:01</t>
  </si>
  <si>
    <t>12/09/2016 10:02</t>
  </si>
  <si>
    <t>12/09/2016 10:03</t>
  </si>
  <si>
    <t>12/09/2016 10:04</t>
  </si>
  <si>
    <t>12/09/2016 10:05</t>
  </si>
  <si>
    <t>12/09/2016 10:10:00</t>
  </si>
  <si>
    <t>12/09/2016 10:06</t>
  </si>
  <si>
    <t>12/09/2016 10:07</t>
  </si>
  <si>
    <t>12/09/2016 10:08</t>
  </si>
  <si>
    <t>12/09/2016 10:09</t>
  </si>
  <si>
    <t>12/09/2016 10:10</t>
  </si>
  <si>
    <t>12/09/2016 10:11</t>
  </si>
  <si>
    <t>12/09/2016 10:12</t>
  </si>
  <si>
    <t>12/09/2016 10:13</t>
  </si>
  <si>
    <t>12/09/2016 10:14</t>
  </si>
  <si>
    <t>12/09/2016 10:15</t>
  </si>
  <si>
    <t>12/09/2016 10:20:00</t>
  </si>
  <si>
    <t>12/09/2016 10:30:00</t>
  </si>
  <si>
    <t>12/09/2016 10:16</t>
  </si>
  <si>
    <t>12/09/2016 10:17</t>
  </si>
  <si>
    <t>12/09/2016 10:18</t>
  </si>
  <si>
    <t>12/09/2016 10:19</t>
  </si>
  <si>
    <t>12/09/2016 10:20</t>
  </si>
  <si>
    <t>12/09/2016 10:21</t>
  </si>
  <si>
    <t>12/09/2016 10:22</t>
  </si>
  <si>
    <t>12/09/2016 10:23</t>
  </si>
  <si>
    <t>12/09/2016 10:24</t>
  </si>
  <si>
    <t>12/09/2016 10:25</t>
  </si>
  <si>
    <t>12/09/2016 10:26</t>
  </si>
  <si>
    <t>12/09/2016 10:27</t>
  </si>
  <si>
    <t>12/09/2016 10:28</t>
  </si>
  <si>
    <t>12/09/2016 10:29</t>
  </si>
  <si>
    <t>12/09/2016 10:30</t>
  </si>
  <si>
    <t>12/09/2016 10:31</t>
  </si>
  <si>
    <t>12/09/2016 10:32</t>
  </si>
  <si>
    <t>12/09/2016 17:49</t>
  </si>
  <si>
    <t>12/09/2016 17:50</t>
  </si>
  <si>
    <t>12/09/2016 17:51</t>
  </si>
  <si>
    <t>12/09/2016 17:52</t>
  </si>
  <si>
    <t>12/09/2016 17:53</t>
  </si>
  <si>
    <t>12/09/2016 17:54</t>
  </si>
  <si>
    <t>12/09/2016 17:55</t>
  </si>
  <si>
    <t>12/09/2016 17:56</t>
  </si>
  <si>
    <t>12/09/2016 17:57</t>
  </si>
  <si>
    <t>12/09/2016 17:58</t>
  </si>
  <si>
    <t>12/09/2016 17:59</t>
  </si>
  <si>
    <t>12/09/2016 18:00</t>
  </si>
  <si>
    <t>12/09/2016 18:01</t>
  </si>
  <si>
    <t>12/09/2016 18:02</t>
  </si>
  <si>
    <t>12/09/2016 18:03</t>
  </si>
  <si>
    <t>12/09/2016 18:04</t>
  </si>
  <si>
    <t>12/09/2016 18:05</t>
  </si>
  <si>
    <t>12/09/2016 18:10:00</t>
  </si>
  <si>
    <t>12/09/2016 18:06</t>
  </si>
  <si>
    <t>12/09/2016 18:07</t>
  </si>
  <si>
    <t>12/09/2016 18:08</t>
  </si>
  <si>
    <t>12/09/2016 18:09</t>
  </si>
  <si>
    <t>12/09/2016 18:10</t>
  </si>
  <si>
    <t>12/09/2016 18:11</t>
  </si>
  <si>
    <t>12/09/2016 18:12</t>
  </si>
  <si>
    <t>12/09/2016 18:13</t>
  </si>
  <si>
    <t>12/09/2016 18:14</t>
  </si>
  <si>
    <t>12/09/2016 18:15</t>
  </si>
  <si>
    <t>12/09/2016 18:20:00</t>
  </si>
  <si>
    <t>12/09/2016 18:30:00</t>
  </si>
  <si>
    <t>12/09/2016 18:16</t>
  </si>
  <si>
    <t>12/09/2016 18:17</t>
  </si>
  <si>
    <t>12/09/2016 18:18</t>
  </si>
  <si>
    <t>12/09/2016 18:19</t>
  </si>
  <si>
    <t>12/09/2016 18:20</t>
  </si>
  <si>
    <t>12/09/2016 18:21</t>
  </si>
  <si>
    <t>14/09/2016 09:28</t>
  </si>
  <si>
    <t>14/09/2016 09:30:00</t>
  </si>
  <si>
    <t>14/09/2016 09:29</t>
  </si>
  <si>
    <t>14/09/2016 09:30</t>
  </si>
  <si>
    <t>14/09/2016 09:31</t>
  </si>
  <si>
    <t>14/09/2016 09:32</t>
  </si>
  <si>
    <t>14/09/2016 09:33</t>
  </si>
  <si>
    <t>14/09/2016 09:34</t>
  </si>
  <si>
    <t>14/09/2016 09:35</t>
  </si>
  <si>
    <t>14/09/2016 09:40:00</t>
  </si>
  <si>
    <t>14/09/2016 09:36</t>
  </si>
  <si>
    <t>14/09/2016 09:37</t>
  </si>
  <si>
    <t>14/09/2016 09:38</t>
  </si>
  <si>
    <t>14/09/2016 09:39</t>
  </si>
  <si>
    <t>14/09/2016 09:40</t>
  </si>
  <si>
    <t>14/09/2016 09:41</t>
  </si>
  <si>
    <t>14/09/2016 09:42</t>
  </si>
  <si>
    <t>14/09/2016 09:43</t>
  </si>
  <si>
    <t>14/09/2016 09:44</t>
  </si>
  <si>
    <t>14/09/2016 09:45</t>
  </si>
  <si>
    <t>14/09/2016 09:50:00</t>
  </si>
  <si>
    <t>14/09/2016 10:00:00</t>
  </si>
  <si>
    <t>14/09/2016 09:46</t>
  </si>
  <si>
    <t>14/09/2016 09:47</t>
  </si>
  <si>
    <t>14/09/2016 09:48</t>
  </si>
  <si>
    <t>14/09/2016 09:49</t>
  </si>
  <si>
    <t>14/09/2016 09:50</t>
  </si>
  <si>
    <t>14/09/2016 09:51</t>
  </si>
  <si>
    <t>14/09/2016 09:52</t>
  </si>
  <si>
    <t>14/09/2016 09:53</t>
  </si>
  <si>
    <t>14/09/2016 09:54</t>
  </si>
  <si>
    <t>14/09/2016 09:55</t>
  </si>
  <si>
    <t>14/09/2016 09:56</t>
  </si>
  <si>
    <t>14/09/2016 09:57</t>
  </si>
  <si>
    <t>14/09/2016 09:58</t>
  </si>
  <si>
    <t>14/09/2016 09:59</t>
  </si>
  <si>
    <t>14/09/2016 10:00</t>
  </si>
  <si>
    <t>14/09/2016 11:39</t>
  </si>
  <si>
    <t>14/09/2016 11:40:00</t>
  </si>
  <si>
    <t>14/09/2016 11:30:00</t>
  </si>
  <si>
    <t>14/09/2016 11:40</t>
  </si>
  <si>
    <t>14/09/2016 11:41</t>
  </si>
  <si>
    <t>14/09/2016 11:42</t>
  </si>
  <si>
    <t>14/09/2016 11:43</t>
  </si>
  <si>
    <t>14/09/2016 11:44</t>
  </si>
  <si>
    <t>14/09/2016 11:45</t>
  </si>
  <si>
    <t>14/09/2016 11:50:00</t>
  </si>
  <si>
    <t>14/09/2016 12:00:00</t>
  </si>
  <si>
    <t>14/09/2016 11:46</t>
  </si>
  <si>
    <t>14/09/2016 11:47</t>
  </si>
  <si>
    <t>14/09/2016 11:48</t>
  </si>
  <si>
    <t>14/09/2016 11:49</t>
  </si>
  <si>
    <t>14/09/2016 11:50</t>
  </si>
  <si>
    <t>14/09/2016 11:51</t>
  </si>
  <si>
    <t>14/09/2016 11:52</t>
  </si>
  <si>
    <t>14/09/2016 11:53</t>
  </si>
  <si>
    <t>14/09/2016 11:54</t>
  </si>
  <si>
    <t>14/09/2016 11:55</t>
  </si>
  <si>
    <t>14/09/2016 11:56</t>
  </si>
  <si>
    <t>14/09/2016 11:57</t>
  </si>
  <si>
    <t>14/09/2016 11:58</t>
  </si>
  <si>
    <t>14/09/2016 11:59</t>
  </si>
  <si>
    <t>14/09/2016 12:00</t>
  </si>
  <si>
    <t>14/09/2016 12:01</t>
  </si>
  <si>
    <t>14/09/2016 12:02</t>
  </si>
  <si>
    <t>14/09/2016 12:03</t>
  </si>
  <si>
    <t>14/09/2016 12:04</t>
  </si>
  <si>
    <t>14/09/2016 12:05</t>
  </si>
  <si>
    <t>14/09/2016 12:10:00</t>
  </si>
  <si>
    <t>14/09/2016 12:06</t>
  </si>
  <si>
    <t>14/09/2016 12:07</t>
  </si>
  <si>
    <t>14/09/2016 12:08</t>
  </si>
  <si>
    <t>14/09/2016 12:09</t>
  </si>
  <si>
    <t>14/09/2016 12:10</t>
  </si>
  <si>
    <t>14/09/2016 12:11</t>
  </si>
  <si>
    <t>14/09/2016 14:31</t>
  </si>
  <si>
    <t>14/09/2016 14:30:00</t>
  </si>
  <si>
    <t>14/09/2016 14:32</t>
  </si>
  <si>
    <t>14/09/2016 14:33</t>
  </si>
  <si>
    <t>14/09/2016 14:34</t>
  </si>
  <si>
    <t>14/09/2016 14:35</t>
  </si>
  <si>
    <t>14/09/2016 14:40:00</t>
  </si>
  <si>
    <t>14/09/2016 14:36</t>
  </si>
  <si>
    <t>14/09/2016 14:37</t>
  </si>
  <si>
    <t>14/09/2016 14:38</t>
  </si>
  <si>
    <t>14/09/2016 14:39</t>
  </si>
  <si>
    <t>14/09/2016 14:40</t>
  </si>
  <si>
    <t>14/09/2016 14:41</t>
  </si>
  <si>
    <t>14/09/2016 14:42</t>
  </si>
  <si>
    <t>14/09/2016 14:43</t>
  </si>
  <si>
    <t>14/09/2016 14:44</t>
  </si>
  <si>
    <t>14/09/2016 14:45</t>
  </si>
  <si>
    <t>14/09/2016 14:50:00</t>
  </si>
  <si>
    <t>14/09/2016 15:00:00</t>
  </si>
  <si>
    <t>14/09/2016 14:46</t>
  </si>
  <si>
    <t>14/09/2016 14:47</t>
  </si>
  <si>
    <t>14/09/2016 14:48</t>
  </si>
  <si>
    <t>14/09/2016 14:49</t>
  </si>
  <si>
    <t>14/09/2016 14:50</t>
  </si>
  <si>
    <t>14/09/2016 14:51</t>
  </si>
  <si>
    <t>14/09/2016 14:52</t>
  </si>
  <si>
    <t>14/09/2016 14:53</t>
  </si>
  <si>
    <t>14/09/2016 14:54</t>
  </si>
  <si>
    <t>14/09/2016 14:55</t>
  </si>
  <si>
    <t>14/09/2016 14:56</t>
  </si>
  <si>
    <t>14/09/2016 14:57</t>
  </si>
  <si>
    <t>14/09/2016 14:58</t>
  </si>
  <si>
    <t>14/09/2016 14:59</t>
  </si>
  <si>
    <t>14/09/2016 15:00</t>
  </si>
  <si>
    <t>14/09/2016 15:01</t>
  </si>
  <si>
    <t>14/09/2016 15:02</t>
  </si>
  <si>
    <t>14/09/2016 15:03</t>
  </si>
  <si>
    <t>14/09/2016 16:52</t>
  </si>
  <si>
    <t>14/09/2016 16:50:00</t>
  </si>
  <si>
    <t>14/09/2016 17:00:00</t>
  </si>
  <si>
    <t>14/09/2016 16:53</t>
  </si>
  <si>
    <t>14/09/2016 16:54</t>
  </si>
  <si>
    <t>14/09/2016 16:55</t>
  </si>
  <si>
    <t>14/09/2016 16:56</t>
  </si>
  <si>
    <t>14/09/2016 16:57</t>
  </si>
  <si>
    <t>14/09/2016 16:58</t>
  </si>
  <si>
    <t>14/09/2016 16:59</t>
  </si>
  <si>
    <t>14/09/2016 17:00</t>
  </si>
  <si>
    <t>14/09/2016 17:01</t>
  </si>
  <si>
    <t>14/09/2016 17:02</t>
  </si>
  <si>
    <t>14/09/2016 17:03</t>
  </si>
  <si>
    <t>14/09/2016 17:04</t>
  </si>
  <si>
    <t>14/09/2016 17:05</t>
  </si>
  <si>
    <t>14/09/2016 17:10:00</t>
  </si>
  <si>
    <t>14/09/2016 17:06</t>
  </si>
  <si>
    <t>14/09/2016 17:07</t>
  </si>
  <si>
    <t>14/09/2016 17:08</t>
  </si>
  <si>
    <t>14/09/2016 17:09</t>
  </si>
  <si>
    <t>14/09/2016 17:10</t>
  </si>
  <si>
    <t>14/09/2016 17:11</t>
  </si>
  <si>
    <t>14/09/2016 17:12</t>
  </si>
  <si>
    <t>14/09/2016 17:13</t>
  </si>
  <si>
    <t>14/09/2016 17:14</t>
  </si>
  <si>
    <t>14/09/2016 17:15</t>
  </si>
  <si>
    <t>14/09/2016 17:20:00</t>
  </si>
  <si>
    <t>14/09/2016 17:30:00</t>
  </si>
  <si>
    <t>14/09/2016 17:16</t>
  </si>
  <si>
    <t>14/09/2016 17:17</t>
  </si>
  <si>
    <t>14/09/2016 17:18</t>
  </si>
  <si>
    <t>14/09/2016 17:19</t>
  </si>
  <si>
    <t>14/09/2016 17:20</t>
  </si>
  <si>
    <t>14/09/2016 17:21</t>
  </si>
  <si>
    <t>14/09/2016 17:22</t>
  </si>
  <si>
    <t>14/09/2016 17:23</t>
  </si>
  <si>
    <t>14/09/2016 17:24</t>
  </si>
  <si>
    <t>15/09/2016 10:30</t>
  </si>
  <si>
    <t>15/09/2016 10:31</t>
  </si>
  <si>
    <t>15/09/2016 10:32</t>
  </si>
  <si>
    <t>15/09/2016 10:33</t>
  </si>
  <si>
    <t>15/09/2016 10:34</t>
  </si>
  <si>
    <t>15/09/2016 10:35</t>
  </si>
  <si>
    <t>15/09/2016 10:40:00</t>
  </si>
  <si>
    <t>15/09/2016 10:36</t>
  </si>
  <si>
    <t>15/09/2016 10:37</t>
  </si>
  <si>
    <t>15/09/2016 10:38</t>
  </si>
  <si>
    <t>15/09/2016 10:39</t>
  </si>
  <si>
    <t>15/09/2016 10:40</t>
  </si>
  <si>
    <t>15/09/2016 10:41</t>
  </si>
  <si>
    <t>15/09/2016 10:42</t>
  </si>
  <si>
    <t>15/09/2016 10:43</t>
  </si>
  <si>
    <t>15/09/2016 10:44</t>
  </si>
  <si>
    <t>15/09/2016 10:45</t>
  </si>
  <si>
    <t>15/09/2016 10:50:00</t>
  </si>
  <si>
    <t>15/09/2016 11:00:00</t>
  </si>
  <si>
    <t>15/09/2016 10:46</t>
  </si>
  <si>
    <t>15/09/2016 10:47</t>
  </si>
  <si>
    <t>15/09/2016 10:48</t>
  </si>
  <si>
    <t>15/09/2016 10:49</t>
  </si>
  <si>
    <t>15/09/2016 10:50</t>
  </si>
  <si>
    <t>15/09/2016 10:51</t>
  </si>
  <si>
    <t>15/09/2016 10:52</t>
  </si>
  <si>
    <t>15/09/2016 10:53</t>
  </si>
  <si>
    <t>15/09/2016 10:54</t>
  </si>
  <si>
    <t>15/09/2016 10:55</t>
  </si>
  <si>
    <t>15/09/2016 10:56</t>
  </si>
  <si>
    <t>15/09/2016 10:57</t>
  </si>
  <si>
    <t>15/09/2016 10:58</t>
  </si>
  <si>
    <t>15/09/2016 10:59</t>
  </si>
  <si>
    <t>15/09/2016 11:00</t>
  </si>
  <si>
    <t>15/09/2016 11:01</t>
  </si>
  <si>
    <t>15/09/2016 11:02</t>
  </si>
  <si>
    <t>15/09/2016 12:47</t>
  </si>
  <si>
    <t>15/09/2016 12:48</t>
  </si>
  <si>
    <t>15/09/2016 12:49</t>
  </si>
  <si>
    <t>15/09/2016 12:50</t>
  </si>
  <si>
    <t>15/09/2016 12:51</t>
  </si>
  <si>
    <t>15/09/2016 12:52</t>
  </si>
  <si>
    <t>15/09/2016 12:53</t>
  </si>
  <si>
    <t>15/09/2016 12:54</t>
  </si>
  <si>
    <t>15/09/2016 12:55</t>
  </si>
  <si>
    <t>15/09/2016 12:56</t>
  </si>
  <si>
    <t>15/09/2016 12:57</t>
  </si>
  <si>
    <t>15/09/2016 12:58</t>
  </si>
  <si>
    <t>15/09/2016 12:59</t>
  </si>
  <si>
    <t>15/09/2016 13:00</t>
  </si>
  <si>
    <t>15/09/2016 13:01</t>
  </si>
  <si>
    <t>15/09/2016 13:02</t>
  </si>
  <si>
    <t>15/09/2016 13:03</t>
  </si>
  <si>
    <t>15/09/2016 13:04</t>
  </si>
  <si>
    <t>15/09/2016 13:05</t>
  </si>
  <si>
    <t>15/09/2016 13:10:00</t>
  </si>
  <si>
    <t>15/09/2016 13:06</t>
  </si>
  <si>
    <t>15/09/2016 13:07</t>
  </si>
  <si>
    <t>15/09/2016 13:08</t>
  </si>
  <si>
    <t>15/09/2016 13:09</t>
  </si>
  <si>
    <t>15/09/2016 13:10</t>
  </si>
  <si>
    <t>15/09/2016 13:11</t>
  </si>
  <si>
    <t>15/09/2016 13:12</t>
  </si>
  <si>
    <t>15/09/2016 13:13</t>
  </si>
  <si>
    <t>15/09/2016 13:14</t>
  </si>
  <si>
    <t>15/09/2016 13:15</t>
  </si>
  <si>
    <t>15/09/2016 13:20:00</t>
  </si>
  <si>
    <t>15/09/2016 13:30:00</t>
  </si>
  <si>
    <t>15/09/2016 13:16</t>
  </si>
  <si>
    <t>15/09/2016 13:17</t>
  </si>
  <si>
    <t>15/09/2016 13:18</t>
  </si>
  <si>
    <t>15/09/2016 13:19</t>
  </si>
  <si>
    <t>15/09/2016 15:57</t>
  </si>
  <si>
    <t>15/09/2016 15:58</t>
  </si>
  <si>
    <t>15/09/2016 15:59</t>
  </si>
  <si>
    <t>15/09/2016 16:00</t>
  </si>
  <si>
    <t>15/09/2016 16:01</t>
  </si>
  <si>
    <t>15/09/2016 16:02</t>
  </si>
  <si>
    <t>15/09/2016 16:03</t>
  </si>
  <si>
    <t>15/09/2016 16:04</t>
  </si>
  <si>
    <t>15/09/2016 16:05</t>
  </si>
  <si>
    <t>15/09/2016 16:10:00</t>
  </si>
  <si>
    <t>15/09/2016 16:06</t>
  </si>
  <si>
    <t>15/09/2016 16:07</t>
  </si>
  <si>
    <t>15/09/2016 16:08</t>
  </si>
  <si>
    <t>15/09/2016 16:09</t>
  </si>
  <si>
    <t>15/09/2016 16:10</t>
  </si>
  <si>
    <t>15/09/2016 16:11</t>
  </si>
  <si>
    <t>15/09/2016 16:12</t>
  </si>
  <si>
    <t>15/09/2016 16:13</t>
  </si>
  <si>
    <t>15/09/2016 16:14</t>
  </si>
  <si>
    <t>15/09/2016 16:15</t>
  </si>
  <si>
    <t>15/09/2016 16:20:00</t>
  </si>
  <si>
    <t>15/09/2016 16:30:00</t>
  </si>
  <si>
    <t>15/09/2016 16:16</t>
  </si>
  <si>
    <t>15/09/2016 16:17</t>
  </si>
  <si>
    <t>15/09/2016 16:18</t>
  </si>
  <si>
    <t>15/09/2016 16:19</t>
  </si>
  <si>
    <t>15/09/2016 16:20</t>
  </si>
  <si>
    <t>15/09/2016 16:21</t>
  </si>
  <si>
    <t>15/09/2016 16:22</t>
  </si>
  <si>
    <t>15/09/2016 16:23</t>
  </si>
  <si>
    <t>15/09/2016 16:24</t>
  </si>
  <si>
    <t>15/09/2016 16:25</t>
  </si>
  <si>
    <t>15/09/2016 16:26</t>
  </si>
  <si>
    <t>15/09/2016 16:27</t>
  </si>
  <si>
    <t>15/09/2016 16:28</t>
  </si>
  <si>
    <t>15/09/2016 16:29</t>
  </si>
  <si>
    <t>15/09/2016 18:02</t>
  </si>
  <si>
    <t>15/09/2016 18:03</t>
  </si>
  <si>
    <t>15/09/2016 18:04</t>
  </si>
  <si>
    <t>15/09/2016 18:05</t>
  </si>
  <si>
    <t>15/09/2016 18:10:00</t>
  </si>
  <si>
    <t>15/09/2016 18:06</t>
  </si>
  <si>
    <t>15/09/2016 18:07</t>
  </si>
  <si>
    <t>15/09/2016 18:08</t>
  </si>
  <si>
    <t>15/09/2016 18:09</t>
  </si>
  <si>
    <t>15/09/2016 18:10</t>
  </si>
  <si>
    <t>15/09/2016 18:11</t>
  </si>
  <si>
    <t>15/09/2016 18:12</t>
  </si>
  <si>
    <t>15/09/2016 18:13</t>
  </si>
  <si>
    <t>15/09/2016 18:14</t>
  </si>
  <si>
    <t>15/09/2016 18:15</t>
  </si>
  <si>
    <t>15/09/2016 18:20:00</t>
  </si>
  <si>
    <t>15/09/2016 18:30:00</t>
  </si>
  <si>
    <t>15/09/2016 18:16</t>
  </si>
  <si>
    <t>15/09/2016 18:17</t>
  </si>
  <si>
    <t>15/09/2016 18:18</t>
  </si>
  <si>
    <t>15/09/2016 18:19</t>
  </si>
  <si>
    <t>15/09/2016 18:20</t>
  </si>
  <si>
    <t>15/09/2016 18:21</t>
  </si>
  <si>
    <t>15/09/2016 18:22</t>
  </si>
  <si>
    <t>15/09/2016 18:23</t>
  </si>
  <si>
    <t>15/09/2016 18:24</t>
  </si>
  <si>
    <t>15/09/2016 18:25</t>
  </si>
  <si>
    <t>15/09/2016 18:26</t>
  </si>
  <si>
    <t>15/09/2016 18:27</t>
  </si>
  <si>
    <t>15/09/2016 18:28</t>
  </si>
  <si>
    <t>15/09/2016 18:29</t>
  </si>
  <si>
    <t>15/09/2016 18:30</t>
  </si>
  <si>
    <t>15/09/2016 18:31</t>
  </si>
  <si>
    <t>15/09/2016 18:32</t>
  </si>
  <si>
    <t>15/09/2016 18:33</t>
  </si>
  <si>
    <t>15/09/2016 18:34</t>
  </si>
  <si>
    <t>16/09/2016 09:48</t>
  </si>
  <si>
    <t>16/09/2016 09:49</t>
  </si>
  <si>
    <t>16/09/2016 09:50</t>
  </si>
  <si>
    <t>16/09/2016 09:55:00</t>
  </si>
  <si>
    <t>16/09/2016 09:51</t>
  </si>
  <si>
    <t>16/09/2016 09:52</t>
  </si>
  <si>
    <t>16/09/2016 09:53</t>
  </si>
  <si>
    <t>16/09/2016 09:54</t>
  </si>
  <si>
    <t>16/09/2016 09:55</t>
  </si>
  <si>
    <t>16/09/2016 09:56</t>
  </si>
  <si>
    <t>16/09/2016 09:57</t>
  </si>
  <si>
    <t>16/09/2016 09:58</t>
  </si>
  <si>
    <t>16/09/2016 09:59</t>
  </si>
  <si>
    <t>16/09/2016 10:00</t>
  </si>
  <si>
    <t>16/09/2016 10:01</t>
  </si>
  <si>
    <t>16/09/2016 10:02</t>
  </si>
  <si>
    <t>16/09/2016 10:03</t>
  </si>
  <si>
    <t>16/09/2016 10:04</t>
  </si>
  <si>
    <t>16/09/2016 10:05</t>
  </si>
  <si>
    <t>16/09/2016 10:10:00</t>
  </si>
  <si>
    <t>16/09/2016 10:06</t>
  </si>
  <si>
    <t>16/09/2016 10:07</t>
  </si>
  <si>
    <t>16/09/2016 10:08</t>
  </si>
  <si>
    <t>16/09/2016 10:09</t>
  </si>
  <si>
    <t>16/09/2016 10:10</t>
  </si>
  <si>
    <t>16/09/2016 10:11</t>
  </si>
  <si>
    <t>16/09/2016 10:12</t>
  </si>
  <si>
    <t>16/09/2016 10:13</t>
  </si>
  <si>
    <t>16/09/2016 10:14</t>
  </si>
  <si>
    <t>16/09/2016 10:15</t>
  </si>
  <si>
    <t>16/09/2016 10:20:00</t>
  </si>
  <si>
    <t>16/09/2016 10:30:00</t>
  </si>
  <si>
    <t>16/09/2016 10:16</t>
  </si>
  <si>
    <t>16/09/2016 10:17</t>
  </si>
  <si>
    <t>16/09/2016 10:18</t>
  </si>
  <si>
    <t>16/09/2016 10:19</t>
  </si>
  <si>
    <t>16/09/2016 10:20</t>
  </si>
  <si>
    <t>16/09/2016 11:44</t>
  </si>
  <si>
    <t>16/09/2016 11:45</t>
  </si>
  <si>
    <t>16/09/2016 11:50:00</t>
  </si>
  <si>
    <t>16/09/2016 12:00:00</t>
  </si>
  <si>
    <t>16/09/2016 11:46</t>
  </si>
  <si>
    <t>16/09/2016 11:47</t>
  </si>
  <si>
    <t>16/09/2016 11:48</t>
  </si>
  <si>
    <t>16/09/2016 11:49</t>
  </si>
  <si>
    <t>16/09/2016 11:50</t>
  </si>
  <si>
    <t>16/09/2016 11:51</t>
  </si>
  <si>
    <t>16/09/2016 11:52</t>
  </si>
  <si>
    <t>16/09/2016 11:53</t>
  </si>
  <si>
    <t>16/09/2016 11:54</t>
  </si>
  <si>
    <t>16/09/2016 11:55</t>
  </si>
  <si>
    <t>16/09/2016 11:55:00</t>
  </si>
  <si>
    <t>16/09/2016 11:56</t>
  </si>
  <si>
    <t>16/09/2016 11:57</t>
  </si>
  <si>
    <t>16/09/2016 11:58</t>
  </si>
  <si>
    <t>16/09/2016 11:59</t>
  </si>
  <si>
    <t>16/09/2016 12:00</t>
  </si>
  <si>
    <t>16/09/2016 12:05:00</t>
  </si>
  <si>
    <t>16/09/2016 12:01</t>
  </si>
  <si>
    <t>16/09/2016 12:02</t>
  </si>
  <si>
    <t>16/09/2016 12:03</t>
  </si>
  <si>
    <t>16/09/2016 12:04</t>
  </si>
  <si>
    <t>16/09/2016 12:05</t>
  </si>
  <si>
    <t>16/09/2016 12:06</t>
  </si>
  <si>
    <t>16/09/2016 12:07</t>
  </si>
  <si>
    <t>16/09/2016 12:08</t>
  </si>
  <si>
    <t>16/09/2016 12:09</t>
  </si>
  <si>
    <t>16/09/2016 12:10</t>
  </si>
  <si>
    <t>16/09/2016 12:15:00</t>
  </si>
  <si>
    <t>16/09/2016 12:11</t>
  </si>
  <si>
    <t>16/09/2016 12:12</t>
  </si>
  <si>
    <t>16/09/2016 12:13</t>
  </si>
  <si>
    <t>16/09/2016 12:14</t>
  </si>
  <si>
    <t>16/09/2016 12:15</t>
  </si>
  <si>
    <t>16/09/2016 12:30:00</t>
  </si>
  <si>
    <t>16/09/2016 12:16</t>
  </si>
  <si>
    <t>16/09/2016 15:20</t>
  </si>
  <si>
    <t>16/09/2016 15:25:00</t>
  </si>
  <si>
    <t>16/09/2016 15:21</t>
  </si>
  <si>
    <t>16/09/2016 15:22</t>
  </si>
  <si>
    <t>16/09/2016 15:23</t>
  </si>
  <si>
    <t>16/09/2016 15:24</t>
  </si>
  <si>
    <t>16/09/2016 15:25</t>
  </si>
  <si>
    <t>16/09/2016 15:26</t>
  </si>
  <si>
    <t>16/09/2016 15:27</t>
  </si>
  <si>
    <t>16/09/2016 15:28</t>
  </si>
  <si>
    <t>16/09/2016 15:29</t>
  </si>
  <si>
    <t>16/09/2016 15:30</t>
  </si>
  <si>
    <t>16/09/2016 15:31</t>
  </si>
  <si>
    <t>16/09/2016 15:32</t>
  </si>
  <si>
    <t>16/09/2016 15:33</t>
  </si>
  <si>
    <t>16/09/2016 15:34</t>
  </si>
  <si>
    <t>16/09/2016 15:35</t>
  </si>
  <si>
    <t>16/09/2016 15:40:00</t>
  </si>
  <si>
    <t>16/09/2016 15:36</t>
  </si>
  <si>
    <t>16/09/2016 15:37</t>
  </si>
  <si>
    <t>16/09/2016 15:38</t>
  </si>
  <si>
    <t>16/09/2016 15:39</t>
  </si>
  <si>
    <t>16/09/2016 15:40</t>
  </si>
  <si>
    <t>16/09/2016 15:41</t>
  </si>
  <si>
    <t>16/09/2016 15:42</t>
  </si>
  <si>
    <t>16/09/2016 15:43</t>
  </si>
  <si>
    <t>16/09/2016 15:44</t>
  </si>
  <si>
    <t>16/09/2016 15:45</t>
  </si>
  <si>
    <t>16/09/2016 15:50:00</t>
  </si>
  <si>
    <t>16/09/2016 16:00:00</t>
  </si>
  <si>
    <t>16/09/2016 15:46</t>
  </si>
  <si>
    <t>16/09/2016 15:47</t>
  </si>
  <si>
    <t>16/09/2016 15:48</t>
  </si>
  <si>
    <t>16/09/2016 15:49</t>
  </si>
  <si>
    <t>16/09/2016 15:50</t>
  </si>
  <si>
    <t>16/09/2016 15:51</t>
  </si>
  <si>
    <t>16/09/2016 15:52</t>
  </si>
  <si>
    <t>16/09/2016 17:24</t>
  </si>
  <si>
    <t>16/09/2016 17:25</t>
  </si>
  <si>
    <t>16/09/2016 17:26</t>
  </si>
  <si>
    <t>16/09/2016 17:27</t>
  </si>
  <si>
    <t>16/09/2016 17:28</t>
  </si>
  <si>
    <t>16/09/2016 17:29</t>
  </si>
  <si>
    <t>16/09/2016 17:30</t>
  </si>
  <si>
    <t>16/09/2016 17:31</t>
  </si>
  <si>
    <t>16/09/2016 17:32</t>
  </si>
  <si>
    <t>16/09/2016 17:33</t>
  </si>
  <si>
    <t>16/09/2016 17:34</t>
  </si>
  <si>
    <t>16/09/2016 17:35</t>
  </si>
  <si>
    <t>16/09/2016 17:40:00</t>
  </si>
  <si>
    <t>16/09/2016 17:36</t>
  </si>
  <si>
    <t>16/09/2016 17:37</t>
  </si>
  <si>
    <t>16/09/2016 17:38</t>
  </si>
  <si>
    <t>16/09/2016 17:39</t>
  </si>
  <si>
    <t>16/09/2016 17:40</t>
  </si>
  <si>
    <t>16/09/2016 17:41</t>
  </si>
  <si>
    <t>16/09/2016 17:42</t>
  </si>
  <si>
    <t>16/09/2016 17:43</t>
  </si>
  <si>
    <t>16/09/2016 17:44</t>
  </si>
  <si>
    <t>16/09/2016 17:45</t>
  </si>
  <si>
    <t>16/09/2016 17:50:00</t>
  </si>
  <si>
    <t>16/09/2016 17:46</t>
  </si>
  <si>
    <t>16/09/2016 17:47</t>
  </si>
  <si>
    <t>16/09/2016 17:48</t>
  </si>
  <si>
    <t>16/09/2016 17:49</t>
  </si>
  <si>
    <t>16/09/2016 17:50</t>
  </si>
  <si>
    <t>16/09/2016 17:51</t>
  </si>
  <si>
    <t>16/09/2016 17:52</t>
  </si>
  <si>
    <t>16/09/2016 17:53</t>
  </si>
  <si>
    <t>16/09/2016 17:54</t>
  </si>
  <si>
    <t>16/09/2016 17:55</t>
  </si>
  <si>
    <t>16/09/2016 17:56</t>
  </si>
  <si>
    <t>17/09/2016 11:35</t>
  </si>
  <si>
    <t>17/09/2016 11:35:00</t>
  </si>
  <si>
    <t>17/09/2016 11:30:00</t>
  </si>
  <si>
    <t>17/09/2016 11:36</t>
  </si>
  <si>
    <t>17/09/2016 11:37</t>
  </si>
  <si>
    <t>17/09/2016 11:38</t>
  </si>
  <si>
    <t>17/09/2016 11:39</t>
  </si>
  <si>
    <t>17/09/2016 11:40</t>
  </si>
  <si>
    <t>17/09/2016 11:45:00</t>
  </si>
  <si>
    <t>17/09/2016 11:41</t>
  </si>
  <si>
    <t>17/09/2016 11:42</t>
  </si>
  <si>
    <t>17/09/2016 11:43</t>
  </si>
  <si>
    <t>17/09/2016 11:44</t>
  </si>
  <si>
    <t>17/09/2016 11:45</t>
  </si>
  <si>
    <t>17/09/2016 12:00:00</t>
  </si>
  <si>
    <t>17/09/2016 11:46</t>
  </si>
  <si>
    <t>17/09/2016 11:47</t>
  </si>
  <si>
    <t>17/09/2016 11:48</t>
  </si>
  <si>
    <t>17/09/2016 11:49</t>
  </si>
  <si>
    <t>17/09/2016 11:50</t>
  </si>
  <si>
    <t>17/09/2016 11:55:00</t>
  </si>
  <si>
    <t>17/09/2016 11:51</t>
  </si>
  <si>
    <t>17/09/2016 11:52</t>
  </si>
  <si>
    <t>17/09/2016 11:53</t>
  </si>
  <si>
    <t>17/09/2016 11:54</t>
  </si>
  <si>
    <t>17/09/2016 11:55</t>
  </si>
  <si>
    <t>17/09/2016 11:56</t>
  </si>
  <si>
    <t>17/09/2016 11:57</t>
  </si>
  <si>
    <t>17/09/2016 11:58</t>
  </si>
  <si>
    <t>17/09/2016 11:59</t>
  </si>
  <si>
    <t>17/09/2016 12:00</t>
  </si>
  <si>
    <t>17/09/2016 12:05:00</t>
  </si>
  <si>
    <t>17/09/2016 12:01</t>
  </si>
  <si>
    <t>17/09/2016 12:02</t>
  </si>
  <si>
    <t>17/09/2016 12:03</t>
  </si>
  <si>
    <t>17/09/2016 12:04</t>
  </si>
  <si>
    <t>17/09/2016 12:05</t>
  </si>
  <si>
    <t>17/09/2016 12:06</t>
  </si>
  <si>
    <t>17/09/2016 12:07</t>
  </si>
  <si>
    <t>17/09/2016 13:45</t>
  </si>
  <si>
    <t>17/09/2016 13:45:00</t>
  </si>
  <si>
    <t>17/09/2016 14:00:00</t>
  </si>
  <si>
    <t>17/09/2016 13:46</t>
  </si>
  <si>
    <t>17/09/2016 13:47</t>
  </si>
  <si>
    <t>17/09/2016 13:48</t>
  </si>
  <si>
    <t>17/09/2016 13:49</t>
  </si>
  <si>
    <t>17/09/2016 13:50</t>
  </si>
  <si>
    <t>17/09/2016 13:55:00</t>
  </si>
  <si>
    <t>17/09/2016 13:51</t>
  </si>
  <si>
    <t>17/09/2016 13:52</t>
  </si>
  <si>
    <t>17/09/2016 13:53</t>
  </si>
  <si>
    <t>17/09/2016 13:54</t>
  </si>
  <si>
    <t>17/09/2016 13:55</t>
  </si>
  <si>
    <t>17/09/2016 13:56</t>
  </si>
  <si>
    <t>17/09/2016 13:57</t>
  </si>
  <si>
    <t>17/09/2016 13:58</t>
  </si>
  <si>
    <t>17/09/2016 13:59</t>
  </si>
  <si>
    <t>17/09/2016 14:00</t>
  </si>
  <si>
    <t>17/09/2016 14:01</t>
  </si>
  <si>
    <t>17/09/2016 14:02</t>
  </si>
  <si>
    <t>17/09/2016 14:03</t>
  </si>
  <si>
    <t>17/09/2016 14:04</t>
  </si>
  <si>
    <t>17/09/2016 14:05</t>
  </si>
  <si>
    <t>17/09/2016 14:10:00</t>
  </si>
  <si>
    <t>17/09/2016 14:06</t>
  </si>
  <si>
    <t>17/09/2016 14:07</t>
  </si>
  <si>
    <t>17/09/2016 14:08</t>
  </si>
  <si>
    <t>17/09/2016 14:09</t>
  </si>
  <si>
    <t>17/09/2016 14:10</t>
  </si>
  <si>
    <t>17/09/2016 14:11</t>
  </si>
  <si>
    <t>17/09/2016 14:12</t>
  </si>
  <si>
    <t>17/09/2016 14:13</t>
  </si>
  <si>
    <t>17/09/2016 14:14</t>
  </si>
  <si>
    <t>17/09/2016 14:15</t>
  </si>
  <si>
    <t>17/09/2016 14:20:00</t>
  </si>
  <si>
    <t>17/09/2016 14:30:00</t>
  </si>
  <si>
    <t>17/09/2016 14:16</t>
  </si>
  <si>
    <t>17/08/2016 13:45</t>
  </si>
  <si>
    <t>17/08/2016 13:50:00</t>
  </si>
  <si>
    <t>17/08/2016 14:00:00</t>
  </si>
  <si>
    <t>17/08/2016 13:46</t>
  </si>
  <si>
    <t>17/08/2016 13:47</t>
  </si>
  <si>
    <t>17/08/2016 13:48</t>
  </si>
  <si>
    <t>17/08/2016 13:49</t>
  </si>
  <si>
    <t>17/08/2016 13:50</t>
  </si>
  <si>
    <t>17/08/2016 13:51</t>
  </si>
  <si>
    <t>17/08/2016 13:52</t>
  </si>
  <si>
    <t>17/08/2016 13:53</t>
  </si>
  <si>
    <t>17/08/2016 13:54</t>
  </si>
  <si>
    <t>17/08/2016 13:55</t>
  </si>
  <si>
    <t>17/08/2016 13:56</t>
  </si>
  <si>
    <t>17/08/2016 13:57</t>
  </si>
  <si>
    <t>17/08/2016 13:58</t>
  </si>
  <si>
    <t>17/08/2016 13:59</t>
  </si>
  <si>
    <t>17/08/2016 14:00</t>
  </si>
  <si>
    <t>17/08/2016 14:01</t>
  </si>
  <si>
    <t>17/08/2016 14:02</t>
  </si>
  <si>
    <t>17/08/2016 14:03</t>
  </si>
  <si>
    <t>17/08/2016 14:04</t>
  </si>
  <si>
    <t>17/08/2016 14:05</t>
  </si>
  <si>
    <t>17/08/2016 14:10:00</t>
  </si>
  <si>
    <t>17/08/2016 14:06</t>
  </si>
  <si>
    <t>17/08/2016 14:07</t>
  </si>
  <si>
    <t>17/08/2016 14:08</t>
  </si>
  <si>
    <t>17/08/2016 14:09</t>
  </si>
  <si>
    <t>17/08/2016 14:10</t>
  </si>
  <si>
    <t>17/08/2016 14:11</t>
  </si>
  <si>
    <t>17/08/2016 14:12</t>
  </si>
  <si>
    <t>17/08/2016 14:13</t>
  </si>
  <si>
    <t>17/08/2016 14:14</t>
  </si>
  <si>
    <t>17/08/2016 14:15</t>
  </si>
  <si>
    <t>17/08/2016 14:20:00</t>
  </si>
  <si>
    <t>17/08/2016 14:30:00</t>
  </si>
  <si>
    <t>17/08/2016 14:16</t>
  </si>
  <si>
    <t>18/08/2016 11:10</t>
  </si>
  <si>
    <t>18/08/2016 11:10:00</t>
  </si>
  <si>
    <t>18/08/2016 11:00:00</t>
  </si>
  <si>
    <t>18/08/2016 0</t>
  </si>
  <si>
    <t>18/08/2016 11:11</t>
  </si>
  <si>
    <t>18/08/2016 11:12</t>
  </si>
  <si>
    <t>18/08/2016 11:13</t>
  </si>
  <si>
    <t>18/08/2016 11:14</t>
  </si>
  <si>
    <t>18/08/2016 11:15</t>
  </si>
  <si>
    <t>18/08/2016 11:15:00</t>
  </si>
  <si>
    <t>18/08/2016 11:30:00</t>
  </si>
  <si>
    <t>18/08/2016 11:16</t>
  </si>
  <si>
    <t>18/08/2016 11:17</t>
  </si>
  <si>
    <t>18/08/2016 11:18</t>
  </si>
  <si>
    <t>18/08/2016 11:19</t>
  </si>
  <si>
    <t>18/08/2016 11:20</t>
  </si>
  <si>
    <t>18/08/2016 11:25:00</t>
  </si>
  <si>
    <t>18/08/2016 11:21</t>
  </si>
  <si>
    <t>18/08/2016 11:22</t>
  </si>
  <si>
    <t>18/08/2016 11:23</t>
  </si>
  <si>
    <t>18/08/2016 11:24</t>
  </si>
  <si>
    <t>18/08/2016 11:25</t>
  </si>
  <si>
    <t>18/08/2016 11:26</t>
  </si>
  <si>
    <t>18/08/2016 11:27</t>
  </si>
  <si>
    <t>18/08/2016 11:28</t>
  </si>
  <si>
    <t>18/08/2016 11:29</t>
  </si>
  <si>
    <t>18/08/2016 11:30</t>
  </si>
  <si>
    <t>18/08/2016 11:31</t>
  </si>
  <si>
    <t>18/08/2016 11:32</t>
  </si>
  <si>
    <t>18/08/2016 11:33</t>
  </si>
  <si>
    <t>18/08/2016 11:34</t>
  </si>
  <si>
    <t>18/08/2016 11:35</t>
  </si>
  <si>
    <t>18/08/2016 11:36</t>
  </si>
  <si>
    <t>18/08/2016 11:37</t>
  </si>
  <si>
    <t>18/08/2016 11:38</t>
  </si>
  <si>
    <t>18/08/2016 11:39</t>
  </si>
  <si>
    <t>18/08/2016 11:41</t>
  </si>
  <si>
    <t>18/08/2016 11:42</t>
  </si>
  <si>
    <t>18/08/2016 13:45</t>
  </si>
  <si>
    <t>18/08/2016 13:50:00</t>
  </si>
  <si>
    <t>18/08/2016 14:00:00</t>
  </si>
  <si>
    <t>18/08/2016 13:46</t>
  </si>
  <si>
    <t>18/08/2016 13:47</t>
  </si>
  <si>
    <t>18/08/2016 13:48</t>
  </si>
  <si>
    <t>18/08/2016 13:49</t>
  </si>
  <si>
    <t>18/08/2016 13:50</t>
  </si>
  <si>
    <t>18/08/2016 13:51</t>
  </si>
  <si>
    <t>18/08/2016 13:52</t>
  </si>
  <si>
    <t>18/08/2016 13:53</t>
  </si>
  <si>
    <t>18/08/2016 13:54</t>
  </si>
  <si>
    <t>18/08/2016 13:55</t>
  </si>
  <si>
    <t>18/08/2016 13:56</t>
  </si>
  <si>
    <t>18/08/2016 13:57</t>
  </si>
  <si>
    <t>18/08/2016 13:58</t>
  </si>
  <si>
    <t>18/08/2016 13:59</t>
  </si>
  <si>
    <t>18/08/2016 14:00</t>
  </si>
  <si>
    <t>18/08/2016 14:01</t>
  </si>
  <si>
    <t>18/08/2016 14:02</t>
  </si>
  <si>
    <t>18/08/2016 14:03</t>
  </si>
  <si>
    <t>18/08/2016 14:04</t>
  </si>
  <si>
    <t>18/08/2016 14:05</t>
  </si>
  <si>
    <t>18/08/2016 14:10:00</t>
  </si>
  <si>
    <t>18/08/2016 14:06</t>
  </si>
  <si>
    <t>18/08/2016 14:07</t>
  </si>
  <si>
    <t>18/08/2016 14:08</t>
  </si>
  <si>
    <t>18/08/2016 14:09</t>
  </si>
  <si>
    <t>18/08/2016 14:10</t>
  </si>
  <si>
    <t>18/08/2016 14:11</t>
  </si>
  <si>
    <t>18/08/2016 14:12</t>
  </si>
  <si>
    <t>18/08/2016 14:13</t>
  </si>
  <si>
    <t>18/08/2016 14:14</t>
  </si>
  <si>
    <t>18/08/2016 14:15</t>
  </si>
  <si>
    <t>18/08/2016 14:20:00</t>
  </si>
  <si>
    <t>18/08/2016 14:30:00</t>
  </si>
  <si>
    <t>18/08/2016 14:16</t>
  </si>
  <si>
    <t>18/08/2016 14:17</t>
  </si>
  <si>
    <t>19/08/2016 11:50</t>
  </si>
  <si>
    <t>19/08/2016 11:55:00</t>
  </si>
  <si>
    <t>19/08/2016 11:51</t>
  </si>
  <si>
    <t>19/08/2016 11:52</t>
  </si>
  <si>
    <t>19/08/2016 11:53</t>
  </si>
  <si>
    <t>19/08/2016 11:54</t>
  </si>
  <si>
    <t>19/08/2016 11:55</t>
  </si>
  <si>
    <t>19/08/2016 11:56</t>
  </si>
  <si>
    <t>19/08/2016 11:57</t>
  </si>
  <si>
    <t>19/08/2016 11:58</t>
  </si>
  <si>
    <t>19/08/2016 11:59</t>
  </si>
  <si>
    <t>19/08/2016 12:00</t>
  </si>
  <si>
    <t>19/08/2016 12:05:00</t>
  </si>
  <si>
    <t>19/08/2016 12:01</t>
  </si>
  <si>
    <t>19/08/2016 12:02</t>
  </si>
  <si>
    <t>19/08/2016 12:03</t>
  </si>
  <si>
    <t>19/08/2016 12:04</t>
  </si>
  <si>
    <t>19/08/2016 12:05</t>
  </si>
  <si>
    <t>19/08/2016 12:06</t>
  </si>
  <si>
    <t>19/08/2016 12:07</t>
  </si>
  <si>
    <t>19/08/2016 12:08</t>
  </si>
  <si>
    <t>19/08/2016 12:09</t>
  </si>
  <si>
    <t>19/08/2016 12:10</t>
  </si>
  <si>
    <t>19/08/2016 12:15:00</t>
  </si>
  <si>
    <t>19/08/2016 12:11</t>
  </si>
  <si>
    <t>19/08/2016 12:12</t>
  </si>
  <si>
    <t>19/08/2016 12:13</t>
  </si>
  <si>
    <t>19/08/2016 12:14</t>
  </si>
  <si>
    <t>19/08/2016 12:15</t>
  </si>
  <si>
    <t>19/08/2016 12:30:00</t>
  </si>
  <si>
    <t>19/08/2016 12:16</t>
  </si>
  <si>
    <t>19/08/2016 12:17</t>
  </si>
  <si>
    <t>19/08/2016 12:18</t>
  </si>
  <si>
    <t>19/08/2016 12:19</t>
  </si>
  <si>
    <t>19/08/2016 12:20</t>
  </si>
  <si>
    <t>19/08/2016 12:25:00</t>
  </si>
  <si>
    <t>19/08/2016 12:21</t>
  </si>
  <si>
    <t>19/08/2016 12:22</t>
  </si>
  <si>
    <t>19/08/2016 14:20</t>
  </si>
  <si>
    <t>19/08/2016 14:25:00</t>
  </si>
  <si>
    <t>19/08/2016 14:30:00</t>
  </si>
  <si>
    <t>19/08/2016 14:21</t>
  </si>
  <si>
    <t>19/08/2016 14:22</t>
  </si>
  <si>
    <t>19/08/2016 14:23</t>
  </si>
  <si>
    <t>19/08/2016 14:24</t>
  </si>
  <si>
    <t>19/08/2016 14:25</t>
  </si>
  <si>
    <t>19/08/2016 14:26</t>
  </si>
  <si>
    <t>19/08/2016 14:27</t>
  </si>
  <si>
    <t>19/08/2016 14:28</t>
  </si>
  <si>
    <t>19/08/2016 14:29</t>
  </si>
  <si>
    <t>19/08/2016 14:30</t>
  </si>
  <si>
    <t>19/08/2016 14:35:00</t>
  </si>
  <si>
    <t>19/08/2016 14:31</t>
  </si>
  <si>
    <t>19/08/2016 14:32</t>
  </si>
  <si>
    <t>19/08/2016 14:33</t>
  </si>
  <si>
    <t>19/08/2016 14:34</t>
  </si>
  <si>
    <t>19/08/2016 14:35</t>
  </si>
  <si>
    <t>19/08/2016 14:36</t>
  </si>
  <si>
    <t>19/08/2016 14:37</t>
  </si>
  <si>
    <t>19/08/2016 14:38</t>
  </si>
  <si>
    <t>19/08/2016 14:39</t>
  </si>
  <si>
    <t>19/08/2016 14:40</t>
  </si>
  <si>
    <t>19/08/2016 14:45:00</t>
  </si>
  <si>
    <t>19/08/2016 14:41</t>
  </si>
  <si>
    <t>19/08/2016 14:42</t>
  </si>
  <si>
    <t>19/08/2016 14:43</t>
  </si>
  <si>
    <t>19/08/2016 14:44</t>
  </si>
  <si>
    <t>19/08/2016 14:45</t>
  </si>
  <si>
    <t>19/08/2016 15:00:00</t>
  </si>
  <si>
    <t>19/08/2016 14:46</t>
  </si>
  <si>
    <t>19/08/2016 14:47</t>
  </si>
  <si>
    <t>19/08/2016 14:48</t>
  </si>
  <si>
    <t>19/08/2016 14:49</t>
  </si>
  <si>
    <t>19/08/2016 14:50</t>
  </si>
  <si>
    <t>19/08/2016 14:55:00</t>
  </si>
  <si>
    <t>19/08/2016 14:51</t>
  </si>
  <si>
    <t>19/08/2016 14:52</t>
  </si>
  <si>
    <t>22/08/2016 14:12</t>
  </si>
  <si>
    <t>22/08/2016 14:10:00</t>
  </si>
  <si>
    <t>22/08/2016 14:00:00</t>
  </si>
  <si>
    <t>22/08/2016 14:13</t>
  </si>
  <si>
    <t>22/08/2016 14:14</t>
  </si>
  <si>
    <t>22/08/2016 14:15</t>
  </si>
  <si>
    <t>22/08/2016 14:20:00</t>
  </si>
  <si>
    <t>22/08/2016 14:30:00</t>
  </si>
  <si>
    <t>22/08/2016 14:16</t>
  </si>
  <si>
    <t>22/08/2016 14:17</t>
  </si>
  <si>
    <t>22/08/2016 14:18</t>
  </si>
  <si>
    <t>22/08/2016 14:19</t>
  </si>
  <si>
    <t>22/08/2016 14:20</t>
  </si>
  <si>
    <t>22/08/2016 14:21</t>
  </si>
  <si>
    <t>22/08/2016 14:22</t>
  </si>
  <si>
    <t>22/08/2016 14:23</t>
  </si>
  <si>
    <t>22/08/2016 14:24</t>
  </si>
  <si>
    <t>22/08/2016 14:25</t>
  </si>
  <si>
    <t>22/08/2016 14:26</t>
  </si>
  <si>
    <t>22/08/2016 14:27</t>
  </si>
  <si>
    <t>22/08/2016 14:28</t>
  </si>
  <si>
    <t>22/08/2016 14:29</t>
  </si>
  <si>
    <t>22/08/2016 14:30</t>
  </si>
  <si>
    <t>22/08/2016 14:31</t>
  </si>
  <si>
    <t>22/08/2016 14:32</t>
  </si>
  <si>
    <t>22/08/2016 14:33</t>
  </si>
  <si>
    <t>22/08/2016 14:34</t>
  </si>
  <si>
    <t>22/08/2016 14:35</t>
  </si>
  <si>
    <t>22/08/2016 14:40:00</t>
  </si>
  <si>
    <t>22/08/2016 14:36</t>
  </si>
  <si>
    <t>22/08/2016 14:37</t>
  </si>
  <si>
    <t>22/08/2016 14:38</t>
  </si>
  <si>
    <t>22/08/2016 14:39</t>
  </si>
  <si>
    <t>22/08/2016 14:40</t>
  </si>
  <si>
    <t>22/08/2016 14:41</t>
  </si>
  <si>
    <t>22/08/2016 14:42</t>
  </si>
  <si>
    <t>22/08/2016 14:43</t>
  </si>
  <si>
    <t>22/08/2016 14:44</t>
  </si>
  <si>
    <t>22/08/2016 16:50</t>
  </si>
  <si>
    <t>22/08/2016 16:50:00</t>
  </si>
  <si>
    <t>22/08/2016 17:00:00</t>
  </si>
  <si>
    <t>22/08/2016 16:51</t>
  </si>
  <si>
    <t>22/08/2016 16:52</t>
  </si>
  <si>
    <t>22/08/2016 16:53</t>
  </si>
  <si>
    <t>22/08/2016 16:54</t>
  </si>
  <si>
    <t>22/08/2016 16:55</t>
  </si>
  <si>
    <t>22/08/2016 16:56</t>
  </si>
  <si>
    <t>22/08/2016 16:57</t>
  </si>
  <si>
    <t>22/08/2016 16:58</t>
  </si>
  <si>
    <t>22/08/2016 16:59</t>
  </si>
  <si>
    <t>22/08/2016 17:00</t>
  </si>
  <si>
    <t>22/08/2016 17:01</t>
  </si>
  <si>
    <t>22/08/2016 17:02</t>
  </si>
  <si>
    <t>22/08/2016 17:03</t>
  </si>
  <si>
    <t>22/08/2016 17:04</t>
  </si>
  <si>
    <t>22/08/2016 17:05</t>
  </si>
  <si>
    <t>22/08/2016 17:10:00</t>
  </si>
  <si>
    <t>22/08/2016 17:06</t>
  </si>
  <si>
    <t>22/08/2016 17:07</t>
  </si>
  <si>
    <t>22/08/2016 17:08</t>
  </si>
  <si>
    <t>22/08/2016 17:09</t>
  </si>
  <si>
    <t>22/08/2016 17:10</t>
  </si>
  <si>
    <t>22/08/2016 17:11</t>
  </si>
  <si>
    <t>22/08/2016 17:12</t>
  </si>
  <si>
    <t>22/08/2016 17:13</t>
  </si>
  <si>
    <t>22/08/2016 17:14</t>
  </si>
  <si>
    <t>22/08/2016 17:15</t>
  </si>
  <si>
    <t>22/08/2016 17:20:00</t>
  </si>
  <si>
    <t>22/08/2016 17:30:00</t>
  </si>
  <si>
    <t>22/08/2016 17:16</t>
  </si>
  <si>
    <t>22/08/2016 17:17</t>
  </si>
  <si>
    <t>22/08/2016 17:18</t>
  </si>
  <si>
    <t>22/08/2016 17:19</t>
  </si>
  <si>
    <t>22/08/2016 17:20</t>
  </si>
  <si>
    <t>22/08/2016 17:21</t>
  </si>
  <si>
    <t>22/08/2016 17:22</t>
  </si>
  <si>
    <t>23/08/2016 12:45</t>
  </si>
  <si>
    <t>23/08/2016 12:50:00</t>
  </si>
  <si>
    <t>23/08/2016 13:00:00</t>
  </si>
  <si>
    <t>23/08/2016 12:46</t>
  </si>
  <si>
    <t>23/08/2016 12:47</t>
  </si>
  <si>
    <t>23/08/2016 12:48</t>
  </si>
  <si>
    <t>23/08/2016 12:49</t>
  </si>
  <si>
    <t>23/08/2016 12:50</t>
  </si>
  <si>
    <t>23/08/2016 12:51</t>
  </si>
  <si>
    <t>23/08/2016 12:52</t>
  </si>
  <si>
    <t>23/08/2016 12:53</t>
  </si>
  <si>
    <t>23/08/2016 12:54</t>
  </si>
  <si>
    <t>23/08/2016 12:55</t>
  </si>
  <si>
    <t>23/08/2016 12:56</t>
  </si>
  <si>
    <t>23/08/2016 12:57</t>
  </si>
  <si>
    <t>23/08/2016 12:58</t>
  </si>
  <si>
    <t>23/08/2016 12:59</t>
  </si>
  <si>
    <t>23/08/2016 13:00</t>
  </si>
  <si>
    <t>23/08/2016 13:01</t>
  </si>
  <si>
    <t>23/08/2016 13:02</t>
  </si>
  <si>
    <t>23/08/2016 13:03</t>
  </si>
  <si>
    <t>23/08/2016 13:04</t>
  </si>
  <si>
    <t>23/08/2016 13:05</t>
  </si>
  <si>
    <t>23/08/2016 13:10:00</t>
  </si>
  <si>
    <t>23/08/2016 13:06</t>
  </si>
  <si>
    <t>23/08/2016 13:07</t>
  </si>
  <si>
    <t>23/08/2016 13:08</t>
  </si>
  <si>
    <t>23/08/2016 13:09</t>
  </si>
  <si>
    <t>23/08/2016 13:10</t>
  </si>
  <si>
    <t>23/08/2016 13:11</t>
  </si>
  <si>
    <t>23/08/2016 13:12</t>
  </si>
  <si>
    <t>23/08/2016 13:13</t>
  </si>
  <si>
    <t>23/08/2016 13:14</t>
  </si>
  <si>
    <t>23/08/2016 13:15</t>
  </si>
  <si>
    <t>23/08/2016 13:20:00</t>
  </si>
  <si>
    <t>23/08/2016 13:30:00</t>
  </si>
  <si>
    <t>23/08/2016 13:16</t>
  </si>
  <si>
    <t>23/08/2016 13:17</t>
  </si>
  <si>
    <t>24/08/2016 12:10</t>
  </si>
  <si>
    <t>24/08/2016 12:10:00</t>
  </si>
  <si>
    <t>24/08/2016 12:11</t>
  </si>
  <si>
    <t>24/08/2016 12:12</t>
  </si>
  <si>
    <t>24/08/2016 12:13</t>
  </si>
  <si>
    <t>24/08/2016 12:14</t>
  </si>
  <si>
    <t>24/08/2016 12:15</t>
  </si>
  <si>
    <t>24/08/2016 12:20:00</t>
  </si>
  <si>
    <t>24/08/2016 12:30:00</t>
  </si>
  <si>
    <t>24/08/2016 12:16</t>
  </si>
  <si>
    <t>24/08/2016 12:17</t>
  </si>
  <si>
    <t>24/08/2016 12:18</t>
  </si>
  <si>
    <t>24/08/2016 12:19</t>
  </si>
  <si>
    <t>24/08/2016 12:20</t>
  </si>
  <si>
    <t>24/08/2016 12:21</t>
  </si>
  <si>
    <t>24/08/2016 12:22</t>
  </si>
  <si>
    <t>24/08/2016 12:23</t>
  </si>
  <si>
    <t>24/08/2016 12:24</t>
  </si>
  <si>
    <t>24/08/2016 12:25</t>
  </si>
  <si>
    <t>24/08/2016 12:26</t>
  </si>
  <si>
    <t>24/08/2016 12:27</t>
  </si>
  <si>
    <t>24/08/2016 12:28</t>
  </si>
  <si>
    <t>24/08/2016 12:29</t>
  </si>
  <si>
    <t>24/08/2016 12:30</t>
  </si>
  <si>
    <t>24/08/2016 12:31</t>
  </si>
  <si>
    <t>24/08/2016 12:40:00</t>
  </si>
  <si>
    <t>24/08/2016 12:32</t>
  </si>
  <si>
    <t>24/08/2016 12:33</t>
  </si>
  <si>
    <t>24/08/2016 12:34</t>
  </si>
  <si>
    <t>24/08/2016 12:35</t>
  </si>
  <si>
    <t>24/08/2016 12:36</t>
  </si>
  <si>
    <t>24/08/2016 12:37</t>
  </si>
  <si>
    <t>24/08/2016 12:38</t>
  </si>
  <si>
    <t>24/08/2016 12:39</t>
  </si>
  <si>
    <t>24/08/2016 12:40</t>
  </si>
  <si>
    <t>24/08/2016 12:41</t>
  </si>
  <si>
    <t>24/08/2016 12:42</t>
  </si>
  <si>
    <t>24/08/2016 14:55</t>
  </si>
  <si>
    <t>24/08/2016 15:00:00</t>
  </si>
  <si>
    <t>24/08/2016 14:56</t>
  </si>
  <si>
    <t>24/08/2016 14:57</t>
  </si>
  <si>
    <t>24/08/2016 14:58</t>
  </si>
  <si>
    <t>24/08/2016 14:59</t>
  </si>
  <si>
    <t>24/08/2016 15:00</t>
  </si>
  <si>
    <t>24/08/2016 15:01</t>
  </si>
  <si>
    <t>24/08/2016 15:02</t>
  </si>
  <si>
    <t>24/08/2016 15:03</t>
  </si>
  <si>
    <t>24/08/2016 15:04</t>
  </si>
  <si>
    <t>24/08/2016 15:05</t>
  </si>
  <si>
    <t>24/08/2016 15:10:00</t>
  </si>
  <si>
    <t>24/08/2016 15:06</t>
  </si>
  <si>
    <t>24/08/2016 15:07</t>
  </si>
  <si>
    <t>24/08/2016 15:08</t>
  </si>
  <si>
    <t>24/08/2016 15:09</t>
  </si>
  <si>
    <t>24/08/2016 15:10</t>
  </si>
  <si>
    <t>24/08/2016 15:11</t>
  </si>
  <si>
    <t>24/08/2016 15:12</t>
  </si>
  <si>
    <t>24/08/2016 15:13</t>
  </si>
  <si>
    <t>24/08/2016 15:14</t>
  </si>
  <si>
    <t>24/08/2016 15:15</t>
  </si>
  <si>
    <t>24/08/2016 15:20:00</t>
  </si>
  <si>
    <t>24/08/2016 15:30:00</t>
  </si>
  <si>
    <t>24/08/2016 15:16</t>
  </si>
  <si>
    <t>24/08/2016 15:17</t>
  </si>
  <si>
    <t>24/08/2016 15:18</t>
  </si>
  <si>
    <t>24/08/2016 15:19</t>
  </si>
  <si>
    <t>24/08/2016 15:20</t>
  </si>
  <si>
    <t>24/08/2016 15:21</t>
  </si>
  <si>
    <t>24/08/2016 15:22</t>
  </si>
  <si>
    <t>24/08/2016 15:23</t>
  </si>
  <si>
    <t>24/08/2016 15:24</t>
  </si>
  <si>
    <t>24/08/2016 15:25</t>
  </si>
  <si>
    <t>24/08/2016 15:26</t>
  </si>
  <si>
    <t>24/08/2016 15:27</t>
  </si>
  <si>
    <t>25/08/2016 11:31</t>
  </si>
  <si>
    <t>25/08/2016 11:30:00</t>
  </si>
  <si>
    <t>25/08/2016 11:32</t>
  </si>
  <si>
    <t>25/08/2016 11:33</t>
  </si>
  <si>
    <t>25/08/2016 11:34</t>
  </si>
  <si>
    <t>25/08/2016 11:35</t>
  </si>
  <si>
    <t>25/08/2016 11:40:00</t>
  </si>
  <si>
    <t>25/08/2016 11:36</t>
  </si>
  <si>
    <t>25/08/2016 11:37</t>
  </si>
  <si>
    <t>25/08/2016 11:38</t>
  </si>
  <si>
    <t>25/08/2016 11:39</t>
  </si>
  <si>
    <t>25/08/2016 11:40</t>
  </si>
  <si>
    <t>25/08/2016 11:41</t>
  </si>
  <si>
    <t>25/08/2016 11:42</t>
  </si>
  <si>
    <t>25/08/2016 11:43</t>
  </si>
  <si>
    <t>25/08/2016 11:44</t>
  </si>
  <si>
    <t>25/08/2016 11:45</t>
  </si>
  <si>
    <t>25/08/2016 11:50:00</t>
  </si>
  <si>
    <t>25/08/2016 12:00:00</t>
  </si>
  <si>
    <t>25/08/2016 11:46</t>
  </si>
  <si>
    <t>25/08/2016 11:47</t>
  </si>
  <si>
    <t>25/08/2016 11:48</t>
  </si>
  <si>
    <t>25/08/2016 11:49</t>
  </si>
  <si>
    <t>25/08/2016 11:50</t>
  </si>
  <si>
    <t>25/08/2016 11:51</t>
  </si>
  <si>
    <t>25/08/2016 11:52</t>
  </si>
  <si>
    <t>25/08/2016 11:53</t>
  </si>
  <si>
    <t>25/08/2016 11:54</t>
  </si>
  <si>
    <t>25/08/2016 11:55</t>
  </si>
  <si>
    <t>25/08/2016 11:56</t>
  </si>
  <si>
    <t>25/08/2016 11:57</t>
  </si>
  <si>
    <t>25/08/2016 11:58</t>
  </si>
  <si>
    <t>25/08/2016 11:59</t>
  </si>
  <si>
    <t>25/08/2016 12:00</t>
  </si>
  <si>
    <t>25/08/2016 12:01</t>
  </si>
  <si>
    <t>25/08/2016 12:02</t>
  </si>
  <si>
    <t>25/08/2016 12:03</t>
  </si>
  <si>
    <t>25/08/2016 14:18</t>
  </si>
  <si>
    <t>25/08/2016 14:15:00</t>
  </si>
  <si>
    <t>25/08/2016 14:30:00</t>
  </si>
  <si>
    <t>25/08/2016 14:19</t>
  </si>
  <si>
    <t>25/08/2016 14:20</t>
  </si>
  <si>
    <t>25/08/2016 14:25:00</t>
  </si>
  <si>
    <t>25/08/2016 14:21</t>
  </si>
  <si>
    <t>25/08/2016 14:22</t>
  </si>
  <si>
    <t>25/08/2016 14:23</t>
  </si>
  <si>
    <t>25/08/2016 14:24</t>
  </si>
  <si>
    <t>25/08/2016 14:25</t>
  </si>
  <si>
    <t>25/08/2016 14:26</t>
  </si>
  <si>
    <t>25/08/2016 14:27</t>
  </si>
  <si>
    <t>25/08/2016 14:28</t>
  </si>
  <si>
    <t>25/08/2016 14:29</t>
  </si>
  <si>
    <t>25/08/2016 14:30</t>
  </si>
  <si>
    <t>25/08/2016 14:35:00</t>
  </si>
  <si>
    <t>25/08/2016 14:31</t>
  </si>
  <si>
    <t>25/08/2016 14:32</t>
  </si>
  <si>
    <t>25/08/2016 14:33</t>
  </si>
  <si>
    <t>25/08/2016 14:34</t>
  </si>
  <si>
    <t>25/08/2016 14:35</t>
  </si>
  <si>
    <t>25/08/2016 14:36</t>
  </si>
  <si>
    <t>25/08/2016 14:37</t>
  </si>
  <si>
    <t>25/08/2016 14:38</t>
  </si>
  <si>
    <t>25/08/2016 14:39</t>
  </si>
  <si>
    <t>25/08/2016 14:40</t>
  </si>
  <si>
    <t>25/08/2016 14:45:00</t>
  </si>
  <si>
    <t>25/08/2016 14:41</t>
  </si>
  <si>
    <t>25/08/2016 14:42</t>
  </si>
  <si>
    <t>25/08/2016 14:43</t>
  </si>
  <si>
    <t>25/08/2016 14:44</t>
  </si>
  <si>
    <t>25/08/2016 14:45</t>
  </si>
  <si>
    <t>25/08/2016 15:00:00</t>
  </si>
  <si>
    <t>25/08/2016 14:46</t>
  </si>
  <si>
    <t>25/08/2016 14:47</t>
  </si>
  <si>
    <t>25/08/2016 14:48</t>
  </si>
  <si>
    <t>25/08/2016 14:49</t>
  </si>
  <si>
    <t>25/08/2016 14:50</t>
  </si>
  <si>
    <t>25/08/2016 14:55:00</t>
  </si>
  <si>
    <t>30/08/2016 12:10</t>
  </si>
  <si>
    <t>30/08/2016 12:10:00</t>
  </si>
  <si>
    <t>30/08/2016 12:11</t>
  </si>
  <si>
    <t>30/08/2016 12:12</t>
  </si>
  <si>
    <t>30/08/2016 12:13</t>
  </si>
  <si>
    <t>30/08/2016 12:14</t>
  </si>
  <si>
    <t>30/08/2016 12:15</t>
  </si>
  <si>
    <t>30/08/2016 12:20:00</t>
  </si>
  <si>
    <t>30/08/2016 12:30:00</t>
  </si>
  <si>
    <t>30/08/2016 12:16</t>
  </si>
  <si>
    <t>30/08/2016 12:17</t>
  </si>
  <si>
    <t>30/08/2016 12:18</t>
  </si>
  <si>
    <t>30/08/2016 12:19</t>
  </si>
  <si>
    <t>30/08/2016 12:20</t>
  </si>
  <si>
    <t>30/08/2016 12:21</t>
  </si>
  <si>
    <t>30/08/2016 12:22</t>
  </si>
  <si>
    <t>30/08/2016 12:23</t>
  </si>
  <si>
    <t>30/08/2016 12:24</t>
  </si>
  <si>
    <t>30/08/2016 12:25</t>
  </si>
  <si>
    <t>30/08/2016 12:26</t>
  </si>
  <si>
    <t>30/08/2016 12:27</t>
  </si>
  <si>
    <t>30/08/2016 12:28</t>
  </si>
  <si>
    <t>30/08/2016 12:29</t>
  </si>
  <si>
    <t>30/08/2016 12:30</t>
  </si>
  <si>
    <t>30/08/2016 12:31</t>
  </si>
  <si>
    <t>30/08/2016 12:32</t>
  </si>
  <si>
    <t>30/08/2016 12:33</t>
  </si>
  <si>
    <t>30/08/2016 12:34</t>
  </si>
  <si>
    <t>30/08/2016 12:35</t>
  </si>
  <si>
    <t>30/08/2016 12:40:00</t>
  </si>
  <si>
    <t>30/08/2016 12:36</t>
  </si>
  <si>
    <t>30/08/2016 12:37</t>
  </si>
  <si>
    <t>30/08/2016 12:38</t>
  </si>
  <si>
    <t>30/08/2016 12:39</t>
  </si>
  <si>
    <t>30/08/2016 12:40</t>
  </si>
  <si>
    <t>30/08/2016 12:41</t>
  </si>
  <si>
    <t>30/08/2016 12:42</t>
  </si>
  <si>
    <t>30/08/2016 14:50</t>
  </si>
  <si>
    <t>30/08/2016 14:51</t>
  </si>
  <si>
    <t>30/08/2016 14:52</t>
  </si>
  <si>
    <t>30/08/2016 14:53</t>
  </si>
  <si>
    <t>30/08/2016 14:54</t>
  </si>
  <si>
    <t>30/08/2016 14:55</t>
  </si>
  <si>
    <t>30/08/2016 14:56</t>
  </si>
  <si>
    <t>30/08/2016 14:57</t>
  </si>
  <si>
    <t>30/08/2016 14:58</t>
  </si>
  <si>
    <t>30/08/2016 14:59</t>
  </si>
  <si>
    <t>30/08/2016 15:00</t>
  </si>
  <si>
    <t>30/08/2016 15:01</t>
  </si>
  <si>
    <t>30/08/2016 15:02</t>
  </si>
  <si>
    <t>30/08/2016 15:03</t>
  </si>
  <si>
    <t>30/08/2016 15:04</t>
  </si>
  <si>
    <t>30/08/2016 15:05</t>
  </si>
  <si>
    <t>30/08/2016 15:10:00</t>
  </si>
  <si>
    <t>30/08/2016 15:06</t>
  </si>
  <si>
    <t>30/08/2016 15:07</t>
  </si>
  <si>
    <t>30/08/2016 15:08</t>
  </si>
  <si>
    <t>30/08/2016 15:09</t>
  </si>
  <si>
    <t>30/08/2016 15:10</t>
  </si>
  <si>
    <t>30/08/2016 15:11</t>
  </si>
  <si>
    <t>30/08/2016 15:12</t>
  </si>
  <si>
    <t>30/08/2016 15:13</t>
  </si>
  <si>
    <t>30/08/2016 15:14</t>
  </si>
  <si>
    <t>30/08/2016 15:15</t>
  </si>
  <si>
    <t>30/08/2016 15:20:00</t>
  </si>
  <si>
    <t>30/08/2016 15:30:00</t>
  </si>
  <si>
    <t>30/08/2016 15:16</t>
  </si>
  <si>
    <t>30/08/2016 15:17</t>
  </si>
  <si>
    <t>30/08/2016 15:18</t>
  </si>
  <si>
    <t>30/08/2016 15:19</t>
  </si>
  <si>
    <t>30/08/2016 15:20</t>
  </si>
  <si>
    <t>30/08/2016 15:21</t>
  </si>
  <si>
    <t>30/08/2016 15:22</t>
  </si>
  <si>
    <t>31/08/2016 11:40</t>
  </si>
  <si>
    <t>31/08/2016 11:40:00</t>
  </si>
  <si>
    <t>31/08/2016 11:30:00</t>
  </si>
  <si>
    <t>31/08/2016 11:41</t>
  </si>
  <si>
    <t>31/08/2016 11:42</t>
  </si>
  <si>
    <t>31/08/2016 11:43</t>
  </si>
  <si>
    <t>31/08/2016 11:44</t>
  </si>
  <si>
    <t>31/08/2016 11:45</t>
  </si>
  <si>
    <t>31/08/2016 11:50:00</t>
  </si>
  <si>
    <t>31/08/2016 12:00:00</t>
  </si>
  <si>
    <t>31/08/2016 11:46</t>
  </si>
  <si>
    <t>31/08/2016 11:47</t>
  </si>
  <si>
    <t>31/08/2016 11:48</t>
  </si>
  <si>
    <t>31/08/2016 11:49</t>
  </si>
  <si>
    <t>31/08/2016 11:50</t>
  </si>
  <si>
    <t>31/08/2016 11:51</t>
  </si>
  <si>
    <t>31/08/2016 11:52</t>
  </si>
  <si>
    <t>31/08/2016 11:53</t>
  </si>
  <si>
    <t>31/08/2016 11:54</t>
  </si>
  <si>
    <t>31/08/2016 11:55</t>
  </si>
  <si>
    <t>31/08/2016 11:56</t>
  </si>
  <si>
    <t>31/08/2016 11:57</t>
  </si>
  <si>
    <t>31/08/2016 11:58</t>
  </si>
  <si>
    <t>31/08/2016 11:59</t>
  </si>
  <si>
    <t>31/08/2016 12:00</t>
  </si>
  <si>
    <t>31/08/2016 12:01</t>
  </si>
  <si>
    <t>31/08/2016 12:02</t>
  </si>
  <si>
    <t>31/08/2016 12:03</t>
  </si>
  <si>
    <t>31/08/2016 12:04</t>
  </si>
  <si>
    <t>31/08/2016 12:05</t>
  </si>
  <si>
    <t>31/08/2016 12:10:00</t>
  </si>
  <si>
    <t>31/08/2016 12:06</t>
  </si>
  <si>
    <t>31/08/2016 12:07</t>
  </si>
  <si>
    <t>31/08/2016 12:08</t>
  </si>
  <si>
    <t>31/08/2016 12:09</t>
  </si>
  <si>
    <t>31/08/2016 12:10</t>
  </si>
  <si>
    <t>31/08/2016 12:11</t>
  </si>
  <si>
    <t>31/08/2016 12:12</t>
  </si>
  <si>
    <t>31/08/2016 14:18</t>
  </si>
  <si>
    <t>31/08/2016 14:20:00</t>
  </si>
  <si>
    <t>31/08/2016 14:30:00</t>
  </si>
  <si>
    <t>31/08/2016 14:19</t>
  </si>
  <si>
    <t>31/08/2016 14:20</t>
  </si>
  <si>
    <t>31/08/2016 14:21</t>
  </si>
  <si>
    <t>31/08/2016 14:22</t>
  </si>
  <si>
    <t>31/08/2016 14:23</t>
  </si>
  <si>
    <t>31/08/2016 14:24</t>
  </si>
  <si>
    <t>31/08/2016 14:25</t>
  </si>
  <si>
    <t>31/08/2016 14:26</t>
  </si>
  <si>
    <t>31/08/2016 14:27</t>
  </si>
  <si>
    <t>31/08/2016 14:28</t>
  </si>
  <si>
    <t>31/08/2016 14:29</t>
  </si>
  <si>
    <t>31/08/2016 14:30</t>
  </si>
  <si>
    <t>31/08/2016 14:31</t>
  </si>
  <si>
    <t>31/08/2016 14:32</t>
  </si>
  <si>
    <t>31/08/2016 14:33</t>
  </si>
  <si>
    <t>31/08/2016 14:34</t>
  </si>
  <si>
    <t>31/08/2016 14:35</t>
  </si>
  <si>
    <t>31/08/2016 14:40:00</t>
  </si>
  <si>
    <t>31/08/2016 14:36</t>
  </si>
  <si>
    <t>31/08/2016 14:37</t>
  </si>
  <si>
    <t>31/08/2016 14:38</t>
  </si>
  <si>
    <t>31/08/2016 14:39</t>
  </si>
  <si>
    <t>31/08/2016 14:40</t>
  </si>
  <si>
    <t>31/08/2016 14:41</t>
  </si>
  <si>
    <t>31/08/2016 14:42</t>
  </si>
  <si>
    <t>31/08/2016 14:43</t>
  </si>
  <si>
    <t>31/08/2016 14:44</t>
  </si>
  <si>
    <t>31/08/2016 14:45</t>
  </si>
  <si>
    <t>31/08/2016 14:50:00</t>
  </si>
  <si>
    <t>31/08/2016 15:00:00</t>
  </si>
  <si>
    <t>31/08/2016 14:46</t>
  </si>
  <si>
    <t>31/08/2016 14:47</t>
  </si>
  <si>
    <t>31/08/2016 14:48</t>
  </si>
  <si>
    <t>31/08/2016 14:49</t>
  </si>
  <si>
    <t>31/08/2016 14:50</t>
  </si>
  <si>
    <t>01/09/2016 12:48</t>
  </si>
  <si>
    <t>01/09/2016 12:50:00</t>
  </si>
  <si>
    <t>01/09/2016 13:00:00</t>
  </si>
  <si>
    <t>01/09/2016 12:49</t>
  </si>
  <si>
    <t>01/09/2016 12:50</t>
  </si>
  <si>
    <t>01/09/2016 12:51</t>
  </si>
  <si>
    <t>01/09/2016 12:52</t>
  </si>
  <si>
    <t>01/09/2016 12:53</t>
  </si>
  <si>
    <t>01/09/2016 12:54</t>
  </si>
  <si>
    <t>01/09/2016 12:55</t>
  </si>
  <si>
    <t>01/09/2016 12:56</t>
  </si>
  <si>
    <t>01/09/2016 12:57</t>
  </si>
  <si>
    <t>01/09/2016 12:58</t>
  </si>
  <si>
    <t>01/09/2016 12:59</t>
  </si>
  <si>
    <t>01/09/2016 13:00</t>
  </si>
  <si>
    <t>01/09/2016 13:01</t>
  </si>
  <si>
    <t>01/09/2016 13:02</t>
  </si>
  <si>
    <t>01/09/2016 13:03</t>
  </si>
  <si>
    <t>01/09/2016 13:04</t>
  </si>
  <si>
    <t>01/09/2016 13:05</t>
  </si>
  <si>
    <t>01/09/2016 13:10:00</t>
  </si>
  <si>
    <t>01/09/2016 13:06</t>
  </si>
  <si>
    <t>01/09/2016 13:07</t>
  </si>
  <si>
    <t>01/09/2016 13:08</t>
  </si>
  <si>
    <t>01/09/2016 13:09</t>
  </si>
  <si>
    <t>01/09/2016 13:10</t>
  </si>
  <si>
    <t>01/09/2016 13:11</t>
  </si>
  <si>
    <t>01/09/2016 13:12</t>
  </si>
  <si>
    <t>01/09/2016 13:13</t>
  </si>
  <si>
    <t>01/09/2016 13:14</t>
  </si>
  <si>
    <t>01/09/2016 13:15</t>
  </si>
  <si>
    <t>01/09/2016 13:20:00</t>
  </si>
  <si>
    <t>01/09/2016 13:30:00</t>
  </si>
  <si>
    <t>01/09/2016 13:16</t>
  </si>
  <si>
    <t>01/09/2016 13:17</t>
  </si>
  <si>
    <t>01/09/2016 13:18</t>
  </si>
  <si>
    <t>01/09/2016 13:19</t>
  </si>
  <si>
    <t>01/09/2016 13:20</t>
  </si>
  <si>
    <t>02/09/2016 11:50</t>
  </si>
  <si>
    <t>02/09/2016 11:55:00</t>
  </si>
  <si>
    <t>02/09/2016 12:00:00</t>
  </si>
  <si>
    <t>02/09/2016 11:51</t>
  </si>
  <si>
    <t>02/09/2016 11:52</t>
  </si>
  <si>
    <t>02/09/2016 11:53</t>
  </si>
  <si>
    <t>02/09/2016 11:54</t>
  </si>
  <si>
    <t>02/09/2016 11:55</t>
  </si>
  <si>
    <t>02/09/2016 11:56</t>
  </si>
  <si>
    <t>02/09/2016 11:57</t>
  </si>
  <si>
    <t>02/09/2016 11:58</t>
  </si>
  <si>
    <t>02/09/2016 11:59</t>
  </si>
  <si>
    <t>02/09/2016 12:00</t>
  </si>
  <si>
    <t>02/09/2016 12:05:00</t>
  </si>
  <si>
    <t>02/09/2016 12:01</t>
  </si>
  <si>
    <t>02/09/2016 12:02</t>
  </si>
  <si>
    <t>02/09/2016 12:03</t>
  </si>
  <si>
    <t>02/09/2016 12:04</t>
  </si>
  <si>
    <t>02/09/2016 12:05</t>
  </si>
  <si>
    <t>02/09/2016 12:06</t>
  </si>
  <si>
    <t>02/09/2016 12:07</t>
  </si>
  <si>
    <t>02/09/2016 12:08</t>
  </si>
  <si>
    <t>02/09/2016 12:09</t>
  </si>
  <si>
    <t>02/09/2016 12:10</t>
  </si>
  <si>
    <t>02/09/2016 12:10:00</t>
  </si>
  <si>
    <t>02/09/2016 12:11</t>
  </si>
  <si>
    <t>02/09/2016 12:12</t>
  </si>
  <si>
    <t>02/09/2016 12:13</t>
  </si>
  <si>
    <t>02/09/2016 12:14</t>
  </si>
  <si>
    <t>02/09/2016 12:15</t>
  </si>
  <si>
    <t>02/09/2016 12:20:00</t>
  </si>
  <si>
    <t>02/09/2016 12:30:00</t>
  </si>
  <si>
    <t>02/09/2016 12:16</t>
  </si>
  <si>
    <t>02/09/2016 12:17</t>
  </si>
  <si>
    <t>02/09/2016 12:18</t>
  </si>
  <si>
    <t>02/09/2016 12:19</t>
  </si>
  <si>
    <t>02/09/2016 12:20</t>
  </si>
  <si>
    <t>02/09/2016 12:21</t>
  </si>
  <si>
    <t>02/09/2016 12:22</t>
  </si>
  <si>
    <t>02/09/2016 14:18</t>
  </si>
  <si>
    <t>02/09/2016 14:19</t>
  </si>
  <si>
    <t>02/09/2016 14:20</t>
  </si>
  <si>
    <t>02/09/2016 14:21</t>
  </si>
  <si>
    <t>02/09/2016 14:22</t>
  </si>
  <si>
    <t>02/09/2016 14:23</t>
  </si>
  <si>
    <t>02/09/2016 14:24</t>
  </si>
  <si>
    <t>02/09/2016 14:25</t>
  </si>
  <si>
    <t>02/09/2016 14:26</t>
  </si>
  <si>
    <t>02/09/2016 14:27</t>
  </si>
  <si>
    <t>02/09/2016 14:28</t>
  </si>
  <si>
    <t>02/09/2016 14:29</t>
  </si>
  <si>
    <t>02/09/2016 14:31</t>
  </si>
  <si>
    <t>02/09/2016 14:32</t>
  </si>
  <si>
    <t>02/09/2016 14:33</t>
  </si>
  <si>
    <t>02/09/2016 14:34</t>
  </si>
  <si>
    <t>02/09/2016 14:35</t>
  </si>
  <si>
    <t>02/09/2016 14:35:00</t>
  </si>
  <si>
    <t>02/09/2016 14:36</t>
  </si>
  <si>
    <t>02/09/2016 14:37</t>
  </si>
  <si>
    <t>02/09/2016 14:38</t>
  </si>
  <si>
    <t>02/09/2016 14:39</t>
  </si>
  <si>
    <t>02/09/2016 14:40</t>
  </si>
  <si>
    <t>02/09/2016 14:45:00</t>
  </si>
  <si>
    <t>02/09/2016 14:41</t>
  </si>
  <si>
    <t>02/09/2016 14:42</t>
  </si>
  <si>
    <t>02/09/2016 14:43</t>
  </si>
  <si>
    <t>02/09/2016 14:44</t>
  </si>
  <si>
    <t>02/09/2016 14:45</t>
  </si>
  <si>
    <t>02/09/2016 15:00:00</t>
  </si>
  <si>
    <t>02/09/2016 14:46</t>
  </si>
  <si>
    <t>02/09/2016 14:47</t>
  </si>
  <si>
    <t>02/09/2016 14:48</t>
  </si>
  <si>
    <t>02/09/2016 14:49</t>
  </si>
  <si>
    <t>02/09/2016 14:50</t>
  </si>
  <si>
    <t>02/09/2016 14:55:00</t>
  </si>
  <si>
    <t>05/09/2016 11:20</t>
  </si>
  <si>
    <t>05/09/2016 11:20:00</t>
  </si>
  <si>
    <t>05/09/2016 11:30:00</t>
  </si>
  <si>
    <t>05/09/2016 11:21</t>
  </si>
  <si>
    <t>05/09/2016 11:22</t>
  </si>
  <si>
    <t>05/09/2016 11:23</t>
  </si>
  <si>
    <t>05/09/2016 11:24</t>
  </si>
  <si>
    <t>05/09/2016 11:25</t>
  </si>
  <si>
    <t>05/09/2016 11:26</t>
  </si>
  <si>
    <t>05/09/2016 11:27</t>
  </si>
  <si>
    <t>05/09/2016 11:28</t>
  </si>
  <si>
    <t>05/09/2016 11:29</t>
  </si>
  <si>
    <t>05/09/2016 11:30</t>
  </si>
  <si>
    <t>05/09/2016 11:31</t>
  </si>
  <si>
    <t>05/09/2016 11:32</t>
  </si>
  <si>
    <t>05/09/2016 11:33</t>
  </si>
  <si>
    <t>05/09/2016 11:34</t>
  </si>
  <si>
    <t>05/09/2016 11:35</t>
  </si>
  <si>
    <t>05/09/2016 11:40:00</t>
  </si>
  <si>
    <t>05/09/2016 11:36</t>
  </si>
  <si>
    <t>05/09/2016 11:37</t>
  </si>
  <si>
    <t>05/09/2016 11:38</t>
  </si>
  <si>
    <t>05/09/2016 11:39</t>
  </si>
  <si>
    <t>05/09/2016 11:40</t>
  </si>
  <si>
    <t>05/09/2016 11:41</t>
  </si>
  <si>
    <t>05/09/2016 11:42</t>
  </si>
  <si>
    <t>05/09/2016 11:43</t>
  </si>
  <si>
    <t>05/09/2016 11:44</t>
  </si>
  <si>
    <t>05/09/2016 11:45</t>
  </si>
  <si>
    <t>05/09/2016 11:50:00</t>
  </si>
  <si>
    <t>05/09/2016 12:00:00</t>
  </si>
  <si>
    <t>05/09/2016 11:46</t>
  </si>
  <si>
    <t>05/09/2016 11:47</t>
  </si>
  <si>
    <t>05/09/2016 11:48</t>
  </si>
  <si>
    <t>05/09/2016 11:49</t>
  </si>
  <si>
    <t>05/09/2016 11:50</t>
  </si>
  <si>
    <t>05/09/2016 11:51</t>
  </si>
  <si>
    <t>05/09/2016 11:52</t>
  </si>
  <si>
    <t>06/09/2016 15:15</t>
  </si>
  <si>
    <t>06/09/2016 15:20:00</t>
  </si>
  <si>
    <t>06/09/2016 15:30:00</t>
  </si>
  <si>
    <t>05/09/2016 13:52</t>
  </si>
  <si>
    <t>05/09/2016 13:50:00</t>
  </si>
  <si>
    <t>05/09/2016 14:00:00</t>
  </si>
  <si>
    <t>05/09/2016 13:53</t>
  </si>
  <si>
    <t>05/09/2016 13:54</t>
  </si>
  <si>
    <t>05/09/2016 13:55</t>
  </si>
  <si>
    <t>05/09/2016 13:56</t>
  </si>
  <si>
    <t>05/09/2016 13:57</t>
  </si>
  <si>
    <t>05/09/2016 13:58</t>
  </si>
  <si>
    <t>05/09/2016 13:59</t>
  </si>
  <si>
    <t>05/09/2016 14:00</t>
  </si>
  <si>
    <t>05/09/2016 14:01</t>
  </si>
  <si>
    <t>05/09/2016 14:02</t>
  </si>
  <si>
    <t>05/09/2016 14:03</t>
  </si>
  <si>
    <t>05/09/2016 14:04</t>
  </si>
  <si>
    <t>05/09/2016 14:05</t>
  </si>
  <si>
    <t>05/09/2016 14:10:00</t>
  </si>
  <si>
    <t>05/09/2016 14:06</t>
  </si>
  <si>
    <t>05/09/2016 14:07</t>
  </si>
  <si>
    <t>05/09/2016 14:08</t>
  </si>
  <si>
    <t>05/09/2016 14:09</t>
  </si>
  <si>
    <t>05/09/2016 14:10</t>
  </si>
  <si>
    <t>05/09/2016 14:11</t>
  </si>
  <si>
    <t>05/09/2016 14:12</t>
  </si>
  <si>
    <t>05/09/2016 14:13</t>
  </si>
  <si>
    <t>05/09/2016 14:14</t>
  </si>
  <si>
    <t>05/09/2016 14:15</t>
  </si>
  <si>
    <t>05/09/2016 14:20:00</t>
  </si>
  <si>
    <t>05/09/2016 14:30:00</t>
  </si>
  <si>
    <t>05/09/2016 14:16</t>
  </si>
  <si>
    <t>05/09/2016 14:17</t>
  </si>
  <si>
    <t>05/09/2016 14:18</t>
  </si>
  <si>
    <t>05/09/2016 14:19</t>
  </si>
  <si>
    <t>05/09/2016 14:20</t>
  </si>
  <si>
    <t>05/09/2016 14:21</t>
  </si>
  <si>
    <t>05/09/2016 14:22</t>
  </si>
  <si>
    <t>05/09/2016 14:23</t>
  </si>
  <si>
    <t>05/09/2016 14:24</t>
  </si>
  <si>
    <t>06/09/2016 13:02</t>
  </si>
  <si>
    <t>06/09/2016 13:03</t>
  </si>
  <si>
    <t>06/09/2016 13:04</t>
  </si>
  <si>
    <t>06/09/2016 13:05</t>
  </si>
  <si>
    <t>06/09/2016 13:06</t>
  </si>
  <si>
    <t>06/09/2016 13:07</t>
  </si>
  <si>
    <t>06/09/2016 13:08</t>
  </si>
  <si>
    <t>06/09/2016 13:09</t>
  </si>
  <si>
    <t>06/09/2016 13:10</t>
  </si>
  <si>
    <t>06/09/2016 13:11</t>
  </si>
  <si>
    <t>06/09/2016 13:12</t>
  </si>
  <si>
    <t>06/09/2016 13:13</t>
  </si>
  <si>
    <t>06/09/2016 13:14</t>
  </si>
  <si>
    <t>06/09/2016 13:15</t>
  </si>
  <si>
    <t>06/09/2016 13:20:00</t>
  </si>
  <si>
    <t>06/09/2016 13:30:00</t>
  </si>
  <si>
    <t>06/09/2016 13:16</t>
  </si>
  <si>
    <t>06/09/2016 13:17</t>
  </si>
  <si>
    <t>06/09/2016 13:18</t>
  </si>
  <si>
    <t>06/09/2016 13:19</t>
  </si>
  <si>
    <t>06/09/2016 13:20</t>
  </si>
  <si>
    <t>06/09/2016 13:21</t>
  </si>
  <si>
    <t>06/09/2016 13:22</t>
  </si>
  <si>
    <t>06/09/2016 13:23</t>
  </si>
  <si>
    <t>06/09/2016 13:24</t>
  </si>
  <si>
    <t>06/09/2016 13:25</t>
  </si>
  <si>
    <t>06/09/2016 13:26</t>
  </si>
  <si>
    <t>06/09/2016 13:27</t>
  </si>
  <si>
    <t>06/09/2016 13:28</t>
  </si>
  <si>
    <t>06/09/2016 13:29</t>
  </si>
  <si>
    <t>06/09/2016 13:30</t>
  </si>
  <si>
    <t>06/09/2016 13:31</t>
  </si>
  <si>
    <t>06/09/2016 13:32</t>
  </si>
  <si>
    <t>06/09/2016 13:33</t>
  </si>
  <si>
    <t>06/09/2016 13:34</t>
  </si>
  <si>
    <t>07/09/2016 12:06</t>
  </si>
  <si>
    <t>07/09/2016 12:10:00</t>
  </si>
  <si>
    <t>07/09/2016 12:07</t>
  </si>
  <si>
    <t>07/09/2016 12:08</t>
  </si>
  <si>
    <t>07/09/2016 12:09</t>
  </si>
  <si>
    <t>07/09/2016 12:10</t>
  </si>
  <si>
    <t>07/09/2016 12:11</t>
  </si>
  <si>
    <t>07/09/2016 12:12</t>
  </si>
  <si>
    <t>07/09/2016 12:13</t>
  </si>
  <si>
    <t>07/09/2016 12:14</t>
  </si>
  <si>
    <t>07/09/2016 12:15</t>
  </si>
  <si>
    <t>07/09/2016 12:20:00</t>
  </si>
  <si>
    <t>07/09/2016 12:30:00</t>
  </si>
  <si>
    <t>07/09/2016 12:16</t>
  </si>
  <si>
    <t>07/09/2016 12:17</t>
  </si>
  <si>
    <t>07/09/2016 12:18</t>
  </si>
  <si>
    <t>07/09/2016 12:19</t>
  </si>
  <si>
    <t>07/09/2016 12:20</t>
  </si>
  <si>
    <t>07/09/2016 12:21</t>
  </si>
  <si>
    <t>07/09/2016 12:22</t>
  </si>
  <si>
    <t>07/09/2016 12:23</t>
  </si>
  <si>
    <t>07/09/2016 12:24</t>
  </si>
  <si>
    <t>07/09/2016 12:25</t>
  </si>
  <si>
    <t>07/09/2016 12:26</t>
  </si>
  <si>
    <t>07/09/2016 12:27</t>
  </si>
  <si>
    <t>07/09/2016 12:28</t>
  </si>
  <si>
    <t>07/09/2016 12:29</t>
  </si>
  <si>
    <t>07/09/2016 12:30</t>
  </si>
  <si>
    <t>07/09/2016 12:31</t>
  </si>
  <si>
    <t>07/09/2016 12:32</t>
  </si>
  <si>
    <t>07/09/2016 12:33</t>
  </si>
  <si>
    <t>07/09/2016 12:34</t>
  </si>
  <si>
    <t>07/09/2016 12:35</t>
  </si>
  <si>
    <t>07/09/2016 12:35:00</t>
  </si>
  <si>
    <t>07/09/2016 12:36</t>
  </si>
  <si>
    <t>07/09/2016 12:37</t>
  </si>
  <si>
    <t>07/09/2016 12:38</t>
  </si>
  <si>
    <t>07/09/2016 14:17</t>
  </si>
  <si>
    <t>07/09/2016 14:18</t>
  </si>
  <si>
    <t>07/09/2016 14:19</t>
  </si>
  <si>
    <t>07/09/2016 14:20</t>
  </si>
  <si>
    <t>07/09/2016 14:25:00</t>
  </si>
  <si>
    <t>07/09/2016 14:21</t>
  </si>
  <si>
    <t>07/09/2016 14:22</t>
  </si>
  <si>
    <t>07/09/2016 14:23</t>
  </si>
  <si>
    <t>07/09/2016 14:24</t>
  </si>
  <si>
    <t>07/09/2016 14:25</t>
  </si>
  <si>
    <t>07/09/2016 14:26</t>
  </si>
  <si>
    <t>07/09/2016 14:27</t>
  </si>
  <si>
    <t>07/09/2016 14:28</t>
  </si>
  <si>
    <t>07/09/2016 14:29</t>
  </si>
  <si>
    <t>07/09/2016 14:30</t>
  </si>
  <si>
    <t>07/09/2016 14:35:00</t>
  </si>
  <si>
    <t>07/09/2016 14:31</t>
  </si>
  <si>
    <t>07/09/2016 14:32</t>
  </si>
  <si>
    <t>07/09/2016 14:33</t>
  </si>
  <si>
    <t>07/09/2016 14:34</t>
  </si>
  <si>
    <t>07/09/2016 14:35</t>
  </si>
  <si>
    <t>07/09/2016 14:36</t>
  </si>
  <si>
    <t>07/09/2016 14:37</t>
  </si>
  <si>
    <t>07/09/2016 14:38</t>
  </si>
  <si>
    <t>07/09/2016 14:39</t>
  </si>
  <si>
    <t>07/09/2016 14:40</t>
  </si>
  <si>
    <t>07/09/2016 14:45:00</t>
  </si>
  <si>
    <t>07/09/2016 14:41</t>
  </si>
  <si>
    <t>07/09/2016 14:42</t>
  </si>
  <si>
    <t>07/09/2016 14:43</t>
  </si>
  <si>
    <t>07/09/2016 14:44</t>
  </si>
  <si>
    <t>07/09/2016 14:45</t>
  </si>
  <si>
    <t>07/09/2016 15:00:00</t>
  </si>
  <si>
    <t>07/09/2016 14:46</t>
  </si>
  <si>
    <t>07/09/2016 14:47</t>
  </si>
  <si>
    <t>07/09/2016 14:48</t>
  </si>
  <si>
    <t>07/09/2016 14:49</t>
  </si>
  <si>
    <t>08/09/2016 11:40</t>
  </si>
  <si>
    <t>08/09/2016 11:40:00</t>
  </si>
  <si>
    <t>08/09/2016 11:30:00</t>
  </si>
  <si>
    <t>08/09/2016 11:41</t>
  </si>
  <si>
    <t>08/09/2016 11:42</t>
  </si>
  <si>
    <t>08/09/2016 11:43</t>
  </si>
  <si>
    <t>08/09/2016 11:44</t>
  </si>
  <si>
    <t>08/09/2016 11:45</t>
  </si>
  <si>
    <t>08/09/2016 11:50:00</t>
  </si>
  <si>
    <t>08/09/2016 12:00:00</t>
  </si>
  <si>
    <t>08/09/2016 11:46</t>
  </si>
  <si>
    <t>08/09/2016 11:47</t>
  </si>
  <si>
    <t>08/09/2016 11:48</t>
  </si>
  <si>
    <t>08/09/2016 11:49</t>
  </si>
  <si>
    <t>08/09/2016 11:50</t>
  </si>
  <si>
    <t>08/09/2016 11:51</t>
  </si>
  <si>
    <t>08/09/2016 11:52</t>
  </si>
  <si>
    <t>08/09/2016 11:53</t>
  </si>
  <si>
    <t>08/09/2016 11:54</t>
  </si>
  <si>
    <t>08/09/2016 11:55</t>
  </si>
  <si>
    <t>08/09/2016 11:56</t>
  </si>
  <si>
    <t>08/09/2016 11:57</t>
  </si>
  <si>
    <t>08/09/2016 11:58</t>
  </si>
  <si>
    <t>08/09/2016 11:59</t>
  </si>
  <si>
    <t>08/09/2016 12:00</t>
  </si>
  <si>
    <t>08/09/2016 12:01</t>
  </si>
  <si>
    <t>08/09/2016 12:02</t>
  </si>
  <si>
    <t>08/09/2016 12:03</t>
  </si>
  <si>
    <t>08/09/2016 12:04</t>
  </si>
  <si>
    <t>08/09/2016 12:05</t>
  </si>
  <si>
    <t>08/09/2016 12:10:00</t>
  </si>
  <si>
    <t>08/09/2016 12:06</t>
  </si>
  <si>
    <t>08/09/2016 12:07</t>
  </si>
  <si>
    <t>08/09/2016 12:08</t>
  </si>
  <si>
    <t>08/09/2016 12:09</t>
  </si>
  <si>
    <t>08/09/2016 12:10</t>
  </si>
  <si>
    <t>08/09/2016 12:11</t>
  </si>
  <si>
    <t>08/09/2016 12:12</t>
  </si>
  <si>
    <t>08/09/2016 14:01</t>
  </si>
  <si>
    <t>08/09/2016 14:00:00</t>
  </si>
  <si>
    <t>08/09/2016 14:02</t>
  </si>
  <si>
    <t>08/09/2016 14:03</t>
  </si>
  <si>
    <t>08/09/2016 14:04</t>
  </si>
  <si>
    <t>08/09/2016 14:05</t>
  </si>
  <si>
    <t>08/09/2016 14:10:00</t>
  </si>
  <si>
    <t>08/09/2016 14:06</t>
  </si>
  <si>
    <t>08/09/2016 14:07</t>
  </si>
  <si>
    <t>08/09/2016 14:08</t>
  </si>
  <si>
    <t>08/09/2016 14:09</t>
  </si>
  <si>
    <t>08/09/2016 14:10</t>
  </si>
  <si>
    <t>08/09/2016 14:11</t>
  </si>
  <si>
    <t>08/09/2016 14:12</t>
  </si>
  <si>
    <t>08/09/2016 14:13</t>
  </si>
  <si>
    <t>08/09/2016 14:14</t>
  </si>
  <si>
    <t>08/09/2016 14:15</t>
  </si>
  <si>
    <t>08/09/2016 14:20:00</t>
  </si>
  <si>
    <t>08/09/2016 14:30:00</t>
  </si>
  <si>
    <t>08/09/2016 14:16</t>
  </si>
  <si>
    <t>08/09/2016 14:17</t>
  </si>
  <si>
    <t>08/09/2016 14:18</t>
  </si>
  <si>
    <t>08/09/2016 14:19</t>
  </si>
  <si>
    <t>08/09/2016 14:20</t>
  </si>
  <si>
    <t>08/09/2016 14:21</t>
  </si>
  <si>
    <t>08/09/2016 14:22</t>
  </si>
  <si>
    <t>08/09/2016 14:23</t>
  </si>
  <si>
    <t>08/09/2016 14:24</t>
  </si>
  <si>
    <t>08/09/2016 14:25</t>
  </si>
  <si>
    <t>08/09/2016 14:26</t>
  </si>
  <si>
    <t>08/09/2016 14:27</t>
  </si>
  <si>
    <t>08/09/2016 14:28</t>
  </si>
  <si>
    <t>08/09/2016 14:29</t>
  </si>
  <si>
    <t>08/09/2016 14:30</t>
  </si>
  <si>
    <t>08/09/2016 14:31</t>
  </si>
  <si>
    <t>08/09/2016 14:32</t>
  </si>
  <si>
    <t>08/09/2016 14:33</t>
  </si>
  <si>
    <t>09/09/2016 12:35</t>
  </si>
  <si>
    <t>09/09/2016 12:36</t>
  </si>
  <si>
    <t>09/09/2016 12:37</t>
  </si>
  <si>
    <t>09/09/2016 12:38</t>
  </si>
  <si>
    <t>09/09/2016 12:39</t>
  </si>
  <si>
    <t>09/09/2016 12:40</t>
  </si>
  <si>
    <t>09/09/2016 12:45:00</t>
  </si>
  <si>
    <t>09/09/2016 12:41</t>
  </si>
  <si>
    <t>09/09/2016 12:42</t>
  </si>
  <si>
    <t>09/09/2016 12:43</t>
  </si>
  <si>
    <t>09/09/2016 12:44</t>
  </si>
  <si>
    <t>09/09/2016 12:45</t>
  </si>
  <si>
    <t>09/09/2016 13:00:00</t>
  </si>
  <si>
    <t>09/09/2016 12:46</t>
  </si>
  <si>
    <t>09/09/2016 12:47</t>
  </si>
  <si>
    <t>09/09/2016 12:48</t>
  </si>
  <si>
    <t>09/09/2016 12:49</t>
  </si>
  <si>
    <t>09/09/2016 12:50</t>
  </si>
  <si>
    <t>09/09/2016 12:55:00</t>
  </si>
  <si>
    <t>09/09/2016 12:51</t>
  </si>
  <si>
    <t>09/09/2016 12:52</t>
  </si>
  <si>
    <t>09/09/2016 12:53</t>
  </si>
  <si>
    <t>09/09/2016 12:54</t>
  </si>
  <si>
    <t>09/09/2016 12:55</t>
  </si>
  <si>
    <t>09/09/2016 12:56</t>
  </si>
  <si>
    <t>09/09/2016 12:57</t>
  </si>
  <si>
    <t>09/09/2016 12:58</t>
  </si>
  <si>
    <t>09/09/2016 12:59</t>
  </si>
  <si>
    <t>09/09/2016 13:00</t>
  </si>
  <si>
    <t>09/09/2016 13:01</t>
  </si>
  <si>
    <t>09/09/2016 13:02</t>
  </si>
  <si>
    <t>09/09/2016 13:03</t>
  </si>
  <si>
    <t>09/09/2016 13:04</t>
  </si>
  <si>
    <t>09/09/2016 13:05</t>
  </si>
  <si>
    <t>09/09/2016 13:10:00</t>
  </si>
  <si>
    <t>09/09/2016 13:06</t>
  </si>
  <si>
    <t>09/09/2016 13:07</t>
  </si>
  <si>
    <t>09/09/2016 15:15</t>
  </si>
  <si>
    <t>09/09/2016 15:16</t>
  </si>
  <si>
    <t>09/09/2016 15:17</t>
  </si>
  <si>
    <t>09/09/2016 15:18</t>
  </si>
  <si>
    <t>09/09/2016 15:19</t>
  </si>
  <si>
    <t>09/09/2016 15:20</t>
  </si>
  <si>
    <t>09/09/2016 15:25:00</t>
  </si>
  <si>
    <t>09/09/2016 15:21</t>
  </si>
  <si>
    <t>09/09/2016 15:22</t>
  </si>
  <si>
    <t>09/09/2016 15:23</t>
  </si>
  <si>
    <t>09/09/2016 15:24</t>
  </si>
  <si>
    <t>09/09/2016 15:25</t>
  </si>
  <si>
    <t>09/09/2016 15:26</t>
  </si>
  <si>
    <t>09/09/2016 15:27</t>
  </si>
  <si>
    <t>09/09/2016 15:28</t>
  </si>
  <si>
    <t>09/09/2016 15:29</t>
  </si>
  <si>
    <t>09/09/2016 15:30</t>
  </si>
  <si>
    <t>09/09/2016 15:35:00</t>
  </si>
  <si>
    <t>09/09/2016 15:31</t>
  </si>
  <si>
    <t>09/09/2016 15:32</t>
  </si>
  <si>
    <t>09/09/2016 15:33</t>
  </si>
  <si>
    <t>09/09/2016 15:34</t>
  </si>
  <si>
    <t>09/09/2016 15:35</t>
  </si>
  <si>
    <t>09/09/2016 15:36</t>
  </si>
  <si>
    <t>09/09/2016 15:37</t>
  </si>
  <si>
    <t>09/09/2016 15:38</t>
  </si>
  <si>
    <t>09/09/2016 15:39</t>
  </si>
  <si>
    <t>09/09/2016 15:40</t>
  </si>
  <si>
    <t>09/09/2016 15:45:00</t>
  </si>
  <si>
    <t>09/09/2016 15:41</t>
  </si>
  <si>
    <t>09/09/2016 15:42</t>
  </si>
  <si>
    <t>09/09/2016 15:43</t>
  </si>
  <si>
    <t>09/09/2016 15:44</t>
  </si>
  <si>
    <t>09/09/2016 15:45</t>
  </si>
  <si>
    <t>09/09/2016 15:50:00</t>
  </si>
  <si>
    <t>09/09/2016 16:00:00</t>
  </si>
  <si>
    <t>09/09/2016 15:46</t>
  </si>
  <si>
    <t>09/09/2016 15:47</t>
  </si>
  <si>
    <t>Male A</t>
  </si>
  <si>
    <t>Male B</t>
  </si>
  <si>
    <t>Male C</t>
  </si>
  <si>
    <t>Female A</t>
  </si>
  <si>
    <t>Female B</t>
  </si>
  <si>
    <t>Female C</t>
  </si>
  <si>
    <t>OOS = out of sight</t>
  </si>
  <si>
    <t>See Appendix A.1</t>
  </si>
  <si>
    <t>Males</t>
  </si>
  <si>
    <t>Females</t>
  </si>
  <si>
    <t>Juveniles</t>
  </si>
  <si>
    <t>Open</t>
  </si>
  <si>
    <t>Veg</t>
  </si>
  <si>
    <t>Semi</t>
  </si>
  <si>
    <t>Tn = Tin</t>
  </si>
  <si>
    <t>S = Slate</t>
  </si>
  <si>
    <t>T = Tile</t>
  </si>
  <si>
    <t>W = Wood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</si>
</sst>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F400]h:mm:ss\ AM/PM"/>
    <numFmt numFmtId="165" formatCode="hh:mm:ss;@"/>
  </numFmts>
  <fonts count="4"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indexed="8"/>
      <name val="sans-serif"/>
    </font>
  </fonts>
  <fills count="4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theme="0" tint="-0.249977111117893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2" fillId="0" borderId="0"/>
  </cellStyleXfs>
  <cellXfs count="107">
    <xf numFmtId="0" fontId="0" fillId="0" borderId="0" xfId="0"/>
    <xf numFmtId="0" fontId="0" fillId="0" borderId="1" xfId="0" applyBorder="1"/>
    <xf numFmtId="164" fontId="0" fillId="0" borderId="0" xfId="0" applyNumberFormat="1"/>
    <xf numFmtId="0" fontId="0" fillId="0" borderId="0" xfId="0" applyNumberFormat="1"/>
    <xf numFmtId="0" fontId="0" fillId="0" borderId="2" xfId="0" applyBorder="1"/>
    <xf numFmtId="0" fontId="0" fillId="0" borderId="2" xfId="0" applyNumberFormat="1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4" xfId="0" applyNumberFormat="1" applyBorder="1"/>
    <xf numFmtId="0" fontId="0" fillId="0" borderId="0" xfId="0" applyBorder="1"/>
    <xf numFmtId="0" fontId="0" fillId="0" borderId="0" xfId="0" applyNumberFormat="1" applyBorder="1"/>
    <xf numFmtId="14" fontId="0" fillId="0" borderId="0" xfId="0" applyNumberFormat="1"/>
    <xf numFmtId="0" fontId="0" fillId="0" borderId="0" xfId="0" applyNumberFormat="1" applyFill="1" applyBorder="1"/>
    <xf numFmtId="0" fontId="0" fillId="0" borderId="6" xfId="0" applyBorder="1"/>
    <xf numFmtId="0" fontId="0" fillId="0" borderId="0" xfId="0" applyFill="1" applyBorder="1"/>
    <xf numFmtId="0" fontId="0" fillId="0" borderId="4" xfId="0" applyBorder="1" applyAlignment="1">
      <alignment horizontal="left"/>
    </xf>
    <xf numFmtId="0" fontId="0" fillId="0" borderId="0" xfId="0" applyAlignment="1">
      <alignment horizontal="left"/>
    </xf>
    <xf numFmtId="20" fontId="0" fillId="0" borderId="0" xfId="0" applyNumberFormat="1" applyAlignment="1">
      <alignment horizontal="left"/>
    </xf>
    <xf numFmtId="0" fontId="0" fillId="0" borderId="2" xfId="0" applyBorder="1" applyAlignment="1">
      <alignment horizontal="left"/>
    </xf>
    <xf numFmtId="16" fontId="0" fillId="0" borderId="0" xfId="0" applyNumberFormat="1" applyAlignment="1">
      <alignment horizontal="left"/>
    </xf>
    <xf numFmtId="0" fontId="0" fillId="0" borderId="7" xfId="0" applyBorder="1"/>
    <xf numFmtId="0" fontId="0" fillId="0" borderId="8" xfId="0" applyBorder="1"/>
    <xf numFmtId="20" fontId="0" fillId="0" borderId="0" xfId="0" applyNumberFormat="1" applyBorder="1"/>
    <xf numFmtId="0" fontId="1" fillId="0" borderId="0" xfId="1" applyFont="1" applyFill="1" applyBorder="1"/>
    <xf numFmtId="0" fontId="0" fillId="0" borderId="0" xfId="1" applyFont="1" applyFill="1"/>
    <xf numFmtId="0" fontId="0" fillId="0" borderId="0" xfId="0" applyFont="1"/>
    <xf numFmtId="0" fontId="0" fillId="0" borderId="0" xfId="0" applyBorder="1" applyAlignment="1">
      <alignment horizontal="left"/>
    </xf>
    <xf numFmtId="0" fontId="0" fillId="0" borderId="4" xfId="0" applyFill="1" applyBorder="1"/>
    <xf numFmtId="49" fontId="0" fillId="0" borderId="0" xfId="0" applyNumberFormat="1" applyAlignment="1">
      <alignment horizontal="left"/>
    </xf>
    <xf numFmtId="16" fontId="0" fillId="0" borderId="0" xfId="0" applyNumberFormat="1"/>
    <xf numFmtId="0" fontId="0" fillId="0" borderId="6" xfId="0" applyFill="1" applyBorder="1"/>
    <xf numFmtId="0" fontId="0" fillId="0" borderId="1" xfId="0" applyFill="1" applyBorder="1"/>
    <xf numFmtId="0" fontId="3" fillId="2" borderId="0" xfId="0" applyNumberFormat="1" applyFont="1" applyFill="1" applyBorder="1" applyAlignment="1" applyProtection="1">
      <alignment horizontal="center" vertical="top" wrapText="1"/>
    </xf>
    <xf numFmtId="0" fontId="0" fillId="3" borderId="4" xfId="0" applyFill="1" applyBorder="1"/>
    <xf numFmtId="20" fontId="0" fillId="0" borderId="0" xfId="0" applyNumberFormat="1"/>
    <xf numFmtId="14" fontId="0" fillId="0" borderId="4" xfId="0" applyNumberFormat="1" applyBorder="1"/>
    <xf numFmtId="20" fontId="0" fillId="0" borderId="4" xfId="0" applyNumberFormat="1" applyBorder="1"/>
    <xf numFmtId="14" fontId="0" fillId="0" borderId="2" xfId="0" applyNumberFormat="1" applyBorder="1"/>
    <xf numFmtId="14" fontId="0" fillId="0" borderId="0" xfId="0" applyNumberFormat="1" applyBorder="1"/>
    <xf numFmtId="22" fontId="0" fillId="0" borderId="0" xfId="0" applyNumberFormat="1" applyAlignment="1">
      <alignment horizontal="left"/>
    </xf>
    <xf numFmtId="0" fontId="0" fillId="0" borderId="0" xfId="0" applyFont="1" applyFill="1" applyBorder="1"/>
    <xf numFmtId="164" fontId="0" fillId="0" borderId="4" xfId="0" applyNumberFormat="1" applyBorder="1"/>
    <xf numFmtId="164" fontId="0" fillId="0" borderId="2" xfId="0" applyNumberFormat="1" applyBorder="1"/>
    <xf numFmtId="0" fontId="0" fillId="0" borderId="0" xfId="0" applyFill="1"/>
    <xf numFmtId="49" fontId="0" fillId="0" borderId="6" xfId="0" applyNumberFormat="1" applyFill="1" applyBorder="1" applyAlignment="1">
      <alignment horizontal="left"/>
    </xf>
    <xf numFmtId="165" fontId="0" fillId="0" borderId="0" xfId="0" applyNumberFormat="1" applyFill="1"/>
    <xf numFmtId="0" fontId="0" fillId="0" borderId="0" xfId="0" applyNumberFormat="1" applyFill="1"/>
    <xf numFmtId="0" fontId="0" fillId="0" borderId="0" xfId="0" applyFill="1" applyAlignment="1">
      <alignment horizontal="left"/>
    </xf>
    <xf numFmtId="14" fontId="0" fillId="0" borderId="0" xfId="0" applyNumberFormat="1" applyFill="1"/>
    <xf numFmtId="164" fontId="0" fillId="0" borderId="0" xfId="0" applyNumberFormat="1" applyFill="1"/>
    <xf numFmtId="49" fontId="0" fillId="0" borderId="7" xfId="0" applyNumberFormat="1" applyFill="1" applyBorder="1" applyAlignment="1">
      <alignment horizontal="left"/>
    </xf>
    <xf numFmtId="165" fontId="0" fillId="0" borderId="4" xfId="0" applyNumberFormat="1" applyFill="1" applyBorder="1"/>
    <xf numFmtId="0" fontId="0" fillId="0" borderId="4" xfId="0" applyNumberFormat="1" applyFill="1" applyBorder="1"/>
    <xf numFmtId="0" fontId="0" fillId="0" borderId="7" xfId="0" applyFill="1" applyBorder="1"/>
    <xf numFmtId="0" fontId="0" fillId="0" borderId="4" xfId="0" applyFill="1" applyBorder="1" applyAlignment="1">
      <alignment horizontal="left"/>
    </xf>
    <xf numFmtId="0" fontId="0" fillId="0" borderId="0" xfId="0" applyFill="1" applyBorder="1" applyAlignment="1">
      <alignment horizontal="left"/>
    </xf>
    <xf numFmtId="0" fontId="3" fillId="0" borderId="0" xfId="0" applyNumberFormat="1" applyFont="1" applyFill="1" applyBorder="1" applyAlignment="1" applyProtection="1">
      <alignment horizontal="center" vertical="top" wrapText="1"/>
    </xf>
    <xf numFmtId="14" fontId="0" fillId="0" borderId="4" xfId="0" applyNumberFormat="1" applyFill="1" applyBorder="1"/>
    <xf numFmtId="164" fontId="0" fillId="0" borderId="4" xfId="0" applyNumberFormat="1" applyFill="1" applyBorder="1"/>
    <xf numFmtId="20" fontId="0" fillId="0" borderId="0" xfId="0" applyNumberFormat="1" applyFill="1"/>
    <xf numFmtId="22" fontId="0" fillId="0" borderId="0" xfId="0" applyNumberFormat="1" applyFill="1" applyAlignment="1">
      <alignment horizontal="left"/>
    </xf>
    <xf numFmtId="20" fontId="0" fillId="0" borderId="4" xfId="0" applyNumberFormat="1" applyFill="1" applyBorder="1"/>
    <xf numFmtId="0" fontId="0" fillId="0" borderId="0" xfId="0" applyNumberFormat="1" applyFont="1" applyFill="1"/>
    <xf numFmtId="21" fontId="0" fillId="0" borderId="0" xfId="0" applyNumberFormat="1" applyFill="1"/>
    <xf numFmtId="0" fontId="1" fillId="0" borderId="0" xfId="1" applyFont="1" applyFill="1"/>
    <xf numFmtId="0" fontId="1" fillId="0" borderId="6" xfId="1" applyFont="1" applyFill="1" applyBorder="1" applyAlignment="1">
      <alignment horizontal="left"/>
    </xf>
    <xf numFmtId="165" fontId="1" fillId="0" borderId="0" xfId="1" applyNumberFormat="1" applyFont="1" applyFill="1"/>
    <xf numFmtId="0" fontId="1" fillId="0" borderId="6" xfId="1" applyFont="1" applyFill="1" applyBorder="1"/>
    <xf numFmtId="0" fontId="1" fillId="0" borderId="0" xfId="0" applyFont="1" applyFill="1"/>
    <xf numFmtId="20" fontId="1" fillId="0" borderId="6" xfId="1" applyNumberFormat="1" applyFont="1" applyFill="1" applyBorder="1" applyAlignment="1">
      <alignment horizontal="left"/>
    </xf>
    <xf numFmtId="0" fontId="1" fillId="0" borderId="4" xfId="1" applyFont="1" applyFill="1" applyBorder="1"/>
    <xf numFmtId="0" fontId="1" fillId="0" borderId="7" xfId="1" applyFont="1" applyFill="1" applyBorder="1" applyAlignment="1">
      <alignment horizontal="left"/>
    </xf>
    <xf numFmtId="165" fontId="1" fillId="0" borderId="4" xfId="1" applyNumberFormat="1" applyFont="1" applyFill="1" applyBorder="1"/>
    <xf numFmtId="0" fontId="1" fillId="0" borderId="7" xfId="1" applyFont="1" applyFill="1" applyBorder="1"/>
    <xf numFmtId="0" fontId="1" fillId="0" borderId="0" xfId="0" applyNumberFormat="1" applyFont="1" applyFill="1"/>
    <xf numFmtId="49" fontId="1" fillId="0" borderId="6" xfId="1" applyNumberFormat="1" applyFont="1" applyFill="1" applyBorder="1" applyAlignment="1">
      <alignment horizontal="left"/>
    </xf>
    <xf numFmtId="0" fontId="1" fillId="0" borderId="6" xfId="0" applyFont="1" applyFill="1" applyBorder="1"/>
    <xf numFmtId="0" fontId="1" fillId="0" borderId="0" xfId="0" applyFont="1" applyFill="1" applyBorder="1"/>
    <xf numFmtId="165" fontId="1" fillId="0" borderId="0" xfId="0" applyNumberFormat="1" applyFont="1" applyFill="1"/>
    <xf numFmtId="0" fontId="1" fillId="0" borderId="4" xfId="0" applyNumberFormat="1" applyFont="1" applyFill="1" applyBorder="1"/>
    <xf numFmtId="0" fontId="1" fillId="0" borderId="4" xfId="0" applyFont="1" applyFill="1" applyBorder="1"/>
    <xf numFmtId="0" fontId="0" fillId="0" borderId="6" xfId="1" applyFont="1" applyFill="1" applyBorder="1" applyAlignment="1">
      <alignment horizontal="left"/>
    </xf>
    <xf numFmtId="165" fontId="0" fillId="0" borderId="0" xfId="0" applyNumberFormat="1" applyFont="1" applyFill="1"/>
    <xf numFmtId="14" fontId="0" fillId="0" borderId="0" xfId="0" applyNumberFormat="1" applyFill="1" applyBorder="1"/>
    <xf numFmtId="20" fontId="0" fillId="0" borderId="0" xfId="0" applyNumberFormat="1" applyFill="1" applyBorder="1"/>
    <xf numFmtId="49" fontId="0" fillId="0" borderId="8" xfId="0" applyNumberFormat="1" applyFill="1" applyBorder="1" applyAlignment="1">
      <alignment horizontal="left"/>
    </xf>
    <xf numFmtId="0" fontId="0" fillId="0" borderId="2" xfId="0" applyFill="1" applyBorder="1"/>
    <xf numFmtId="165" fontId="0" fillId="0" borderId="2" xfId="0" applyNumberFormat="1" applyFill="1" applyBorder="1"/>
    <xf numFmtId="0" fontId="0" fillId="0" borderId="8" xfId="0" applyFill="1" applyBorder="1"/>
    <xf numFmtId="14" fontId="0" fillId="0" borderId="2" xfId="0" applyNumberFormat="1" applyFill="1" applyBorder="1"/>
    <xf numFmtId="164" fontId="0" fillId="0" borderId="2" xfId="0" applyNumberFormat="1" applyFill="1" applyBorder="1"/>
    <xf numFmtId="21" fontId="0" fillId="0" borderId="0" xfId="0" applyNumberFormat="1" applyFill="1" applyBorder="1"/>
    <xf numFmtId="165" fontId="0" fillId="0" borderId="0" xfId="0" applyNumberFormat="1" applyFill="1" applyBorder="1"/>
    <xf numFmtId="14" fontId="0" fillId="0" borderId="0" xfId="0" applyNumberFormat="1" applyFont="1" applyFill="1"/>
    <xf numFmtId="20" fontId="0" fillId="0" borderId="0" xfId="0" applyNumberFormat="1" applyFont="1" applyFill="1"/>
    <xf numFmtId="14" fontId="1" fillId="0" borderId="0" xfId="0" applyNumberFormat="1" applyFont="1" applyFill="1"/>
    <xf numFmtId="20" fontId="1" fillId="0" borderId="0" xfId="0" applyNumberFormat="1" applyFont="1" applyFill="1"/>
    <xf numFmtId="164" fontId="1" fillId="0" borderId="0" xfId="0" applyNumberFormat="1" applyFont="1" applyFill="1"/>
    <xf numFmtId="21" fontId="1" fillId="0" borderId="6" xfId="1" applyNumberFormat="1" applyFont="1" applyFill="1" applyBorder="1" applyAlignment="1">
      <alignment horizontal="left"/>
    </xf>
    <xf numFmtId="14" fontId="1" fillId="0" borderId="4" xfId="0" applyNumberFormat="1" applyFont="1" applyFill="1" applyBorder="1"/>
    <xf numFmtId="164" fontId="1" fillId="0" borderId="4" xfId="0" applyNumberFormat="1" applyFont="1" applyFill="1" applyBorder="1"/>
    <xf numFmtId="0" fontId="0" fillId="0" borderId="0" xfId="0" applyFont="1" applyFill="1"/>
    <xf numFmtId="49" fontId="0" fillId="0" borderId="6" xfId="1" applyNumberFormat="1" applyFont="1" applyFill="1" applyBorder="1" applyAlignment="1">
      <alignment horizontal="left"/>
    </xf>
    <xf numFmtId="21" fontId="1" fillId="0" borderId="0" xfId="0" applyNumberFormat="1" applyFont="1" applyFill="1"/>
    <xf numFmtId="0" fontId="0" fillId="0" borderId="0" xfId="0" applyFill="1" applyBorder="1" applyAlignment="1">
      <alignment horizontal="center"/>
    </xf>
    <xf numFmtId="0" fontId="0" fillId="3" borderId="0" xfId="0" applyFill="1" applyBorder="1" applyAlignment="1">
      <alignment horizontal="center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chelg/Desktop/PhD/Data%20Collection/Analysis/Chapter_3/Pilot_study/Raw_data/Nightingale_weather_Eastleigh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chelg/Desktop/PhD/Data%20Collection/Analysis/Chapter_3/Pilot_study/Raw_data/UV_data_Reading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chelg/Desktop/PhD/Data%20Collection/Analysis/Chapter_3/Pilot_study/Raw_data/All_soil_temp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View_704030_20160816_20160"/>
    </sheetNames>
    <sheetDataSet>
      <sheetData sheetId="0">
        <row r="2">
          <cell r="D2" t="str">
            <v>31/08/2016 23:50:00</v>
          </cell>
          <cell r="E2">
            <v>3.5</v>
          </cell>
          <cell r="F2">
            <v>1021.6735613</v>
          </cell>
          <cell r="G2">
            <v>91</v>
          </cell>
          <cell r="H2">
            <v>0</v>
          </cell>
          <cell r="I2">
            <v>274</v>
          </cell>
          <cell r="J2">
            <v>0.9</v>
          </cell>
          <cell r="K2">
            <v>13</v>
          </cell>
          <cell r="L2">
            <v>11.5555555555556</v>
          </cell>
          <cell r="M2">
            <v>0</v>
          </cell>
        </row>
        <row r="3">
          <cell r="D3" t="str">
            <v>31/08/2016 23:40:00</v>
          </cell>
          <cell r="E3">
            <v>2.6</v>
          </cell>
          <cell r="F3">
            <v>1021.6396974100001</v>
          </cell>
          <cell r="G3">
            <v>91</v>
          </cell>
          <cell r="H3">
            <v>0</v>
          </cell>
          <cell r="I3">
            <v>265</v>
          </cell>
          <cell r="J3">
            <v>0</v>
          </cell>
          <cell r="K3">
            <v>13</v>
          </cell>
          <cell r="L3">
            <v>11.5555555555556</v>
          </cell>
          <cell r="M3">
            <v>0</v>
          </cell>
        </row>
        <row r="4">
          <cell r="D4" t="str">
            <v>31/08/2016 23:30:00</v>
          </cell>
          <cell r="E4">
            <v>0</v>
          </cell>
          <cell r="F4">
            <v>1021.47037796</v>
          </cell>
          <cell r="G4">
            <v>91</v>
          </cell>
          <cell r="H4">
            <v>0</v>
          </cell>
          <cell r="I4">
            <v>0</v>
          </cell>
          <cell r="J4">
            <v>0</v>
          </cell>
          <cell r="K4">
            <v>13.0555555555556</v>
          </cell>
          <cell r="L4">
            <v>11.6111111111111</v>
          </cell>
          <cell r="M4">
            <v>0</v>
          </cell>
        </row>
        <row r="5">
          <cell r="D5" t="str">
            <v>31/08/2016 23:20:00</v>
          </cell>
          <cell r="E5">
            <v>0</v>
          </cell>
          <cell r="F5">
            <v>1021.43651407</v>
          </cell>
          <cell r="G5">
            <v>90</v>
          </cell>
          <cell r="H5">
            <v>0</v>
          </cell>
          <cell r="I5">
            <v>0</v>
          </cell>
          <cell r="J5">
            <v>0</v>
          </cell>
          <cell r="K5">
            <v>13.1666666666667</v>
          </cell>
          <cell r="L5">
            <v>11.5555555555556</v>
          </cell>
          <cell r="M5">
            <v>0</v>
          </cell>
        </row>
        <row r="6">
          <cell r="D6" t="str">
            <v>31/08/2016 23:10:00</v>
          </cell>
          <cell r="E6">
            <v>0</v>
          </cell>
          <cell r="F6">
            <v>1021.40265018</v>
          </cell>
          <cell r="G6">
            <v>90</v>
          </cell>
          <cell r="H6">
            <v>0</v>
          </cell>
          <cell r="I6">
            <v>0</v>
          </cell>
          <cell r="J6">
            <v>0</v>
          </cell>
          <cell r="K6">
            <v>13.2777777777778</v>
          </cell>
          <cell r="L6">
            <v>11.6666666666667</v>
          </cell>
          <cell r="M6">
            <v>0</v>
          </cell>
        </row>
        <row r="7">
          <cell r="D7" t="str">
            <v>31/08/2016 23:00:05</v>
          </cell>
          <cell r="E7">
            <v>0</v>
          </cell>
          <cell r="F7">
            <v>1021.36878629</v>
          </cell>
          <cell r="G7">
            <v>90</v>
          </cell>
          <cell r="H7">
            <v>0</v>
          </cell>
          <cell r="I7">
            <v>0</v>
          </cell>
          <cell r="J7">
            <v>0</v>
          </cell>
          <cell r="K7">
            <v>13.3888888888889</v>
          </cell>
          <cell r="L7">
            <v>11.7777777777778</v>
          </cell>
          <cell r="M7">
            <v>0</v>
          </cell>
        </row>
        <row r="8">
          <cell r="D8" t="str">
            <v>31/08/2016 22:50:00</v>
          </cell>
          <cell r="E8">
            <v>0</v>
          </cell>
          <cell r="F8">
            <v>1021.3349224</v>
          </cell>
          <cell r="G8">
            <v>89</v>
          </cell>
          <cell r="H8">
            <v>0</v>
          </cell>
          <cell r="I8">
            <v>0</v>
          </cell>
          <cell r="J8">
            <v>0</v>
          </cell>
          <cell r="K8">
            <v>13.5555555555556</v>
          </cell>
          <cell r="L8">
            <v>11.7777777777778</v>
          </cell>
          <cell r="M8">
            <v>0</v>
          </cell>
        </row>
        <row r="9">
          <cell r="D9" t="str">
            <v>31/08/2016 22:40:00</v>
          </cell>
          <cell r="E9">
            <v>0</v>
          </cell>
          <cell r="F9">
            <v>1021.23333073</v>
          </cell>
          <cell r="G9">
            <v>89</v>
          </cell>
          <cell r="H9">
            <v>0</v>
          </cell>
          <cell r="I9">
            <v>0</v>
          </cell>
          <cell r="J9">
            <v>0</v>
          </cell>
          <cell r="K9">
            <v>13.6666666666667</v>
          </cell>
          <cell r="L9">
            <v>11.8888888888889</v>
          </cell>
          <cell r="M9">
            <v>0</v>
          </cell>
        </row>
        <row r="10">
          <cell r="D10" t="str">
            <v>31/08/2016 22:30:00</v>
          </cell>
          <cell r="E10">
            <v>0</v>
          </cell>
          <cell r="F10">
            <v>1021.23333073</v>
          </cell>
          <cell r="G10">
            <v>88</v>
          </cell>
          <cell r="H10">
            <v>0</v>
          </cell>
          <cell r="I10">
            <v>0</v>
          </cell>
          <cell r="J10">
            <v>0</v>
          </cell>
          <cell r="K10">
            <v>13.9444444444444</v>
          </cell>
          <cell r="L10">
            <v>12</v>
          </cell>
          <cell r="M10">
            <v>0</v>
          </cell>
        </row>
        <row r="11">
          <cell r="D11" t="str">
            <v>31/08/2016 22:20:00</v>
          </cell>
          <cell r="E11">
            <v>0</v>
          </cell>
          <cell r="F11">
            <v>1021.30105851</v>
          </cell>
          <cell r="G11">
            <v>87</v>
          </cell>
          <cell r="H11">
            <v>0</v>
          </cell>
          <cell r="I11">
            <v>0</v>
          </cell>
          <cell r="J11">
            <v>0</v>
          </cell>
          <cell r="K11">
            <v>14.2222222222222</v>
          </cell>
          <cell r="L11">
            <v>12.1111111111111</v>
          </cell>
          <cell r="M11">
            <v>0</v>
          </cell>
        </row>
        <row r="12">
          <cell r="D12" t="str">
            <v>31/08/2016 22:10:00</v>
          </cell>
          <cell r="E12">
            <v>0</v>
          </cell>
          <cell r="F12">
            <v>1021.30105851</v>
          </cell>
          <cell r="G12">
            <v>86</v>
          </cell>
          <cell r="H12">
            <v>0</v>
          </cell>
          <cell r="I12">
            <v>0</v>
          </cell>
          <cell r="J12">
            <v>0</v>
          </cell>
          <cell r="K12">
            <v>14.5555555555556</v>
          </cell>
          <cell r="L12">
            <v>12.2222222222222</v>
          </cell>
          <cell r="M12">
            <v>0</v>
          </cell>
        </row>
        <row r="13">
          <cell r="D13" t="str">
            <v>31/08/2016 22:00:00</v>
          </cell>
          <cell r="E13">
            <v>0</v>
          </cell>
          <cell r="F13">
            <v>1021.16560295</v>
          </cell>
          <cell r="G13">
            <v>85</v>
          </cell>
          <cell r="H13">
            <v>0</v>
          </cell>
          <cell r="I13">
            <v>0</v>
          </cell>
          <cell r="J13">
            <v>0</v>
          </cell>
          <cell r="K13">
            <v>14.9444444444444</v>
          </cell>
          <cell r="L13">
            <v>12.4444444444444</v>
          </cell>
          <cell r="M13">
            <v>0</v>
          </cell>
        </row>
        <row r="14">
          <cell r="D14" t="str">
            <v>31/08/2016 21:50:00</v>
          </cell>
          <cell r="E14">
            <v>1.7</v>
          </cell>
          <cell r="F14">
            <v>1021.16560295</v>
          </cell>
          <cell r="G14">
            <v>84</v>
          </cell>
          <cell r="H14">
            <v>0</v>
          </cell>
          <cell r="I14">
            <v>265</v>
          </cell>
          <cell r="J14">
            <v>0.8</v>
          </cell>
          <cell r="K14">
            <v>15.2222222222222</v>
          </cell>
          <cell r="L14">
            <v>12.5555555555556</v>
          </cell>
          <cell r="M14">
            <v>0</v>
          </cell>
        </row>
        <row r="15">
          <cell r="D15" t="str">
            <v>31/08/2016 21:40:00</v>
          </cell>
          <cell r="E15">
            <v>3.5</v>
          </cell>
          <cell r="F15">
            <v>1021.19946684</v>
          </cell>
          <cell r="G15">
            <v>83</v>
          </cell>
          <cell r="H15">
            <v>0</v>
          </cell>
          <cell r="I15">
            <v>265</v>
          </cell>
          <cell r="J15">
            <v>0.7</v>
          </cell>
          <cell r="K15">
            <v>15.2777777777778</v>
          </cell>
          <cell r="L15">
            <v>12.3888888888889</v>
          </cell>
          <cell r="M15">
            <v>0</v>
          </cell>
        </row>
        <row r="16">
          <cell r="D16" t="str">
            <v>31/08/2016 21:30:00</v>
          </cell>
          <cell r="E16">
            <v>3.5</v>
          </cell>
          <cell r="F16">
            <v>1021.23333073</v>
          </cell>
          <cell r="G16">
            <v>84</v>
          </cell>
          <cell r="H16">
            <v>0</v>
          </cell>
          <cell r="I16">
            <v>261</v>
          </cell>
          <cell r="J16">
            <v>1.7</v>
          </cell>
          <cell r="K16">
            <v>15.4444444444444</v>
          </cell>
          <cell r="L16">
            <v>12.7777777777778</v>
          </cell>
          <cell r="M16">
            <v>0</v>
          </cell>
        </row>
        <row r="17">
          <cell r="D17" t="str">
            <v>31/08/2016 21:20:00</v>
          </cell>
          <cell r="E17">
            <v>3.5</v>
          </cell>
          <cell r="F17">
            <v>1021.2671946200001</v>
          </cell>
          <cell r="G17">
            <v>85</v>
          </cell>
          <cell r="H17">
            <v>0</v>
          </cell>
          <cell r="I17">
            <v>278</v>
          </cell>
          <cell r="J17">
            <v>1.2</v>
          </cell>
          <cell r="K17">
            <v>15.5</v>
          </cell>
          <cell r="L17">
            <v>13</v>
          </cell>
          <cell r="M17">
            <v>0</v>
          </cell>
        </row>
        <row r="18">
          <cell r="D18" t="str">
            <v>31/08/2016 21:10:00</v>
          </cell>
          <cell r="E18">
            <v>3.5</v>
          </cell>
          <cell r="F18">
            <v>1021.23333073</v>
          </cell>
          <cell r="G18">
            <v>85</v>
          </cell>
          <cell r="H18">
            <v>0</v>
          </cell>
          <cell r="I18">
            <v>274</v>
          </cell>
          <cell r="J18">
            <v>0.1</v>
          </cell>
          <cell r="K18">
            <v>15.7777777777778</v>
          </cell>
          <cell r="L18">
            <v>13.2777777777778</v>
          </cell>
          <cell r="M18">
            <v>0</v>
          </cell>
        </row>
        <row r="19">
          <cell r="D19" t="str">
            <v>31/08/2016 21:00:00</v>
          </cell>
          <cell r="E19">
            <v>2.6</v>
          </cell>
          <cell r="F19">
            <v>1021.23333073</v>
          </cell>
          <cell r="G19">
            <v>85</v>
          </cell>
          <cell r="H19">
            <v>0</v>
          </cell>
          <cell r="I19">
            <v>269</v>
          </cell>
          <cell r="J19">
            <v>0.3</v>
          </cell>
          <cell r="K19">
            <v>15.9444444444444</v>
          </cell>
          <cell r="L19">
            <v>13.4444444444444</v>
          </cell>
          <cell r="M19">
            <v>0</v>
          </cell>
        </row>
        <row r="20">
          <cell r="D20" t="str">
            <v>31/08/2016 20:50:00</v>
          </cell>
          <cell r="E20">
            <v>0</v>
          </cell>
          <cell r="F20">
            <v>1021.16560295</v>
          </cell>
          <cell r="G20">
            <v>84</v>
          </cell>
          <cell r="H20">
            <v>0</v>
          </cell>
          <cell r="I20">
            <v>0</v>
          </cell>
          <cell r="J20">
            <v>0.2</v>
          </cell>
          <cell r="K20">
            <v>16.0555555555556</v>
          </cell>
          <cell r="L20">
            <v>13.3333333333333</v>
          </cell>
          <cell r="M20">
            <v>0</v>
          </cell>
        </row>
        <row r="21">
          <cell r="D21" t="str">
            <v>31/08/2016 20:40:00</v>
          </cell>
          <cell r="E21">
            <v>2.6</v>
          </cell>
          <cell r="F21">
            <v>1021.23333073</v>
          </cell>
          <cell r="G21">
            <v>84</v>
          </cell>
          <cell r="H21">
            <v>0</v>
          </cell>
          <cell r="I21">
            <v>269</v>
          </cell>
          <cell r="J21">
            <v>0.7</v>
          </cell>
          <cell r="K21">
            <v>16.1666666666667</v>
          </cell>
          <cell r="L21">
            <v>13.4444444444444</v>
          </cell>
          <cell r="M21">
            <v>0</v>
          </cell>
        </row>
        <row r="22">
          <cell r="D22" t="str">
            <v>31/08/2016 20:30:00</v>
          </cell>
          <cell r="E22">
            <v>3.5</v>
          </cell>
          <cell r="F22">
            <v>1021.36878629</v>
          </cell>
          <cell r="G22">
            <v>84</v>
          </cell>
          <cell r="H22">
            <v>0</v>
          </cell>
          <cell r="I22">
            <v>269</v>
          </cell>
          <cell r="J22">
            <v>0</v>
          </cell>
          <cell r="K22">
            <v>16.2222222222222</v>
          </cell>
          <cell r="L22">
            <v>13.5</v>
          </cell>
          <cell r="M22">
            <v>0</v>
          </cell>
        </row>
        <row r="23">
          <cell r="D23" t="str">
            <v>31/08/2016 20:20:00</v>
          </cell>
          <cell r="E23">
            <v>1.7</v>
          </cell>
          <cell r="F23">
            <v>1021.3349224</v>
          </cell>
          <cell r="G23">
            <v>84</v>
          </cell>
          <cell r="H23">
            <v>0</v>
          </cell>
          <cell r="I23">
            <v>268</v>
          </cell>
          <cell r="J23">
            <v>0.3</v>
          </cell>
          <cell r="K23">
            <v>16.2777777777778</v>
          </cell>
          <cell r="L23">
            <v>13.5555555555556</v>
          </cell>
          <cell r="M23">
            <v>0</v>
          </cell>
        </row>
        <row r="24">
          <cell r="D24" t="str">
            <v>31/08/2016 20:10:00</v>
          </cell>
          <cell r="E24">
            <v>2.6</v>
          </cell>
          <cell r="F24">
            <v>1021.23333073</v>
          </cell>
          <cell r="G24">
            <v>83</v>
          </cell>
          <cell r="H24">
            <v>0</v>
          </cell>
          <cell r="I24">
            <v>268</v>
          </cell>
          <cell r="J24">
            <v>1.2</v>
          </cell>
          <cell r="K24">
            <v>16.3888888888889</v>
          </cell>
          <cell r="L24">
            <v>13.5</v>
          </cell>
          <cell r="M24">
            <v>0</v>
          </cell>
        </row>
        <row r="25">
          <cell r="D25" t="str">
            <v>31/08/2016 20:00:00</v>
          </cell>
          <cell r="E25">
            <v>3.5</v>
          </cell>
          <cell r="F25">
            <v>1021.06401128</v>
          </cell>
          <cell r="G25">
            <v>83</v>
          </cell>
          <cell r="H25">
            <v>0</v>
          </cell>
          <cell r="I25">
            <v>257</v>
          </cell>
          <cell r="J25">
            <v>1</v>
          </cell>
          <cell r="K25">
            <v>16.5555555555556</v>
          </cell>
          <cell r="L25">
            <v>13.6666666666667</v>
          </cell>
          <cell r="M25">
            <v>0</v>
          </cell>
        </row>
        <row r="26">
          <cell r="D26" t="str">
            <v>31/08/2016 19:50:00</v>
          </cell>
          <cell r="E26">
            <v>2.6</v>
          </cell>
          <cell r="F26">
            <v>1021.03014739</v>
          </cell>
          <cell r="G26">
            <v>82</v>
          </cell>
          <cell r="H26">
            <v>0</v>
          </cell>
          <cell r="I26">
            <v>259</v>
          </cell>
          <cell r="J26">
            <v>0.3</v>
          </cell>
          <cell r="K26">
            <v>16.7222222222222</v>
          </cell>
          <cell r="L26">
            <v>13.6111111111111</v>
          </cell>
          <cell r="M26">
            <v>0</v>
          </cell>
        </row>
        <row r="27">
          <cell r="D27" t="str">
            <v>31/08/2016 19:40:00</v>
          </cell>
          <cell r="E27">
            <v>1.7</v>
          </cell>
          <cell r="F27">
            <v>1020.8946918300001</v>
          </cell>
          <cell r="G27">
            <v>81</v>
          </cell>
          <cell r="H27">
            <v>0</v>
          </cell>
          <cell r="I27">
            <v>259</v>
          </cell>
          <cell r="J27">
            <v>0.1</v>
          </cell>
          <cell r="K27">
            <v>17</v>
          </cell>
          <cell r="L27">
            <v>13.7222222222222</v>
          </cell>
          <cell r="M27">
            <v>0</v>
          </cell>
        </row>
        <row r="28">
          <cell r="D28" t="str">
            <v>31/08/2016 19:30:00</v>
          </cell>
          <cell r="E28">
            <v>3.5</v>
          </cell>
          <cell r="F28">
            <v>1020.72537238</v>
          </cell>
          <cell r="G28">
            <v>81</v>
          </cell>
          <cell r="H28">
            <v>0</v>
          </cell>
          <cell r="I28">
            <v>260</v>
          </cell>
          <cell r="J28">
            <v>0.9</v>
          </cell>
          <cell r="K28">
            <v>17.2777777777778</v>
          </cell>
          <cell r="L28">
            <v>14</v>
          </cell>
          <cell r="M28">
            <v>0</v>
          </cell>
        </row>
        <row r="29">
          <cell r="D29" t="str">
            <v>31/08/2016 19:20:00</v>
          </cell>
          <cell r="E29">
            <v>6.1</v>
          </cell>
          <cell r="F29">
            <v>1020.62378071</v>
          </cell>
          <cell r="G29">
            <v>80</v>
          </cell>
          <cell r="H29">
            <v>0</v>
          </cell>
          <cell r="I29">
            <v>253</v>
          </cell>
          <cell r="J29">
            <v>1.4</v>
          </cell>
          <cell r="K29">
            <v>17.5</v>
          </cell>
          <cell r="L29">
            <v>14</v>
          </cell>
          <cell r="M29">
            <v>0</v>
          </cell>
        </row>
        <row r="30">
          <cell r="D30" t="str">
            <v>31/08/2016 19:10:00</v>
          </cell>
          <cell r="E30">
            <v>5.2</v>
          </cell>
          <cell r="F30">
            <v>1020.6576446</v>
          </cell>
          <cell r="G30">
            <v>81</v>
          </cell>
          <cell r="H30">
            <v>0</v>
          </cell>
          <cell r="I30">
            <v>261</v>
          </cell>
          <cell r="J30">
            <v>2.6</v>
          </cell>
          <cell r="K30">
            <v>17.7222222222222</v>
          </cell>
          <cell r="L30">
            <v>14.4444444444444</v>
          </cell>
          <cell r="M30">
            <v>0</v>
          </cell>
        </row>
        <row r="31">
          <cell r="D31" t="str">
            <v>31/08/2016 19:00:00</v>
          </cell>
          <cell r="E31">
            <v>6.1</v>
          </cell>
          <cell r="F31">
            <v>1020.45446126</v>
          </cell>
          <cell r="G31">
            <v>82</v>
          </cell>
          <cell r="H31">
            <v>0</v>
          </cell>
          <cell r="I31">
            <v>267</v>
          </cell>
          <cell r="J31">
            <v>1.7</v>
          </cell>
          <cell r="K31">
            <v>17.8888888888889</v>
          </cell>
          <cell r="L31">
            <v>14.7777777777778</v>
          </cell>
          <cell r="M31">
            <v>0</v>
          </cell>
        </row>
        <row r="32">
          <cell r="D32" t="str">
            <v>31/08/2016 18:50:00</v>
          </cell>
          <cell r="E32">
            <v>4.3</v>
          </cell>
          <cell r="F32">
            <v>1020.38673348</v>
          </cell>
          <cell r="G32">
            <v>85</v>
          </cell>
          <cell r="H32">
            <v>0</v>
          </cell>
          <cell r="I32">
            <v>251</v>
          </cell>
          <cell r="J32">
            <v>1.7</v>
          </cell>
          <cell r="K32">
            <v>18.1666666666667</v>
          </cell>
          <cell r="L32">
            <v>15.6111111111111</v>
          </cell>
          <cell r="M32">
            <v>0</v>
          </cell>
        </row>
        <row r="33">
          <cell r="D33" t="str">
            <v>31/08/2016 18:40:00</v>
          </cell>
          <cell r="E33">
            <v>5.2</v>
          </cell>
          <cell r="F33">
            <v>1020.3190057</v>
          </cell>
          <cell r="G33">
            <v>85</v>
          </cell>
          <cell r="H33">
            <v>0</v>
          </cell>
          <cell r="I33">
            <v>258</v>
          </cell>
          <cell r="J33">
            <v>1.7</v>
          </cell>
          <cell r="K33">
            <v>18.2777777777778</v>
          </cell>
          <cell r="L33">
            <v>15.7222222222222</v>
          </cell>
          <cell r="M33">
            <v>0</v>
          </cell>
        </row>
        <row r="34">
          <cell r="D34" t="str">
            <v>31/08/2016 18:30:00</v>
          </cell>
          <cell r="E34">
            <v>4.3</v>
          </cell>
          <cell r="F34">
            <v>1020.18355014</v>
          </cell>
          <cell r="G34">
            <v>85</v>
          </cell>
          <cell r="H34">
            <v>0</v>
          </cell>
          <cell r="I34">
            <v>247</v>
          </cell>
          <cell r="J34">
            <v>1.6</v>
          </cell>
          <cell r="K34">
            <v>18.3888888888889</v>
          </cell>
          <cell r="L34">
            <v>15.8333333333333</v>
          </cell>
          <cell r="M34">
            <v>0</v>
          </cell>
        </row>
        <row r="35">
          <cell r="D35" t="str">
            <v>31/08/2016 18:20:00</v>
          </cell>
          <cell r="E35">
            <v>3.5</v>
          </cell>
          <cell r="F35">
            <v>1020.04809458</v>
          </cell>
          <cell r="G35">
            <v>85</v>
          </cell>
          <cell r="H35">
            <v>0</v>
          </cell>
          <cell r="I35">
            <v>263</v>
          </cell>
          <cell r="J35">
            <v>1.7</v>
          </cell>
          <cell r="K35">
            <v>18.4444444444444</v>
          </cell>
          <cell r="L35">
            <v>15.8888888888889</v>
          </cell>
          <cell r="M35">
            <v>0</v>
          </cell>
        </row>
        <row r="36">
          <cell r="D36" t="str">
            <v>31/08/2016 18:10:00</v>
          </cell>
          <cell r="E36">
            <v>6.1</v>
          </cell>
          <cell r="F36">
            <v>1020.04809458</v>
          </cell>
          <cell r="G36">
            <v>85</v>
          </cell>
          <cell r="H36">
            <v>0</v>
          </cell>
          <cell r="I36">
            <v>260</v>
          </cell>
          <cell r="J36">
            <v>1.8</v>
          </cell>
          <cell r="K36">
            <v>18.3888888888889</v>
          </cell>
          <cell r="L36">
            <v>15.8333333333333</v>
          </cell>
          <cell r="M36">
            <v>0</v>
          </cell>
        </row>
        <row r="37">
          <cell r="D37" t="str">
            <v>31/08/2016 18:00:00</v>
          </cell>
          <cell r="E37">
            <v>6.1</v>
          </cell>
          <cell r="F37">
            <v>1019.91263902</v>
          </cell>
          <cell r="G37">
            <v>86</v>
          </cell>
          <cell r="H37">
            <v>0</v>
          </cell>
          <cell r="I37">
            <v>260</v>
          </cell>
          <cell r="J37">
            <v>1.7</v>
          </cell>
          <cell r="K37">
            <v>18.3888888888889</v>
          </cell>
          <cell r="L37">
            <v>16</v>
          </cell>
          <cell r="M37">
            <v>0</v>
          </cell>
        </row>
        <row r="38">
          <cell r="D38" t="str">
            <v>31/08/2016 17:50:00</v>
          </cell>
          <cell r="E38">
            <v>7</v>
          </cell>
          <cell r="F38">
            <v>1019.84491124</v>
          </cell>
          <cell r="G38">
            <v>87</v>
          </cell>
          <cell r="H38">
            <v>0</v>
          </cell>
          <cell r="I38">
            <v>265</v>
          </cell>
          <cell r="J38">
            <v>2.9</v>
          </cell>
          <cell r="K38">
            <v>18.5555555555556</v>
          </cell>
          <cell r="L38">
            <v>16.3333333333333</v>
          </cell>
          <cell r="M38">
            <v>0</v>
          </cell>
        </row>
        <row r="39">
          <cell r="D39" t="str">
            <v>31/08/2016 17:40:00</v>
          </cell>
          <cell r="E39">
            <v>8.6999999999999993</v>
          </cell>
          <cell r="F39">
            <v>1019.94650291</v>
          </cell>
          <cell r="G39">
            <v>86</v>
          </cell>
          <cell r="H39">
            <v>0</v>
          </cell>
          <cell r="I39">
            <v>271</v>
          </cell>
          <cell r="J39">
            <v>3.8</v>
          </cell>
          <cell r="K39">
            <v>18.6111111111111</v>
          </cell>
          <cell r="L39">
            <v>16.2222222222222</v>
          </cell>
          <cell r="M39">
            <v>0</v>
          </cell>
        </row>
        <row r="40">
          <cell r="D40" t="str">
            <v>31/08/2016 17:30:00</v>
          </cell>
          <cell r="E40">
            <v>7.8</v>
          </cell>
          <cell r="F40">
            <v>1019.81104735</v>
          </cell>
          <cell r="G40">
            <v>86</v>
          </cell>
          <cell r="H40">
            <v>0</v>
          </cell>
          <cell r="I40">
            <v>285</v>
          </cell>
          <cell r="J40">
            <v>3.5</v>
          </cell>
          <cell r="K40">
            <v>18.7777777777778</v>
          </cell>
          <cell r="L40">
            <v>16.3888888888889</v>
          </cell>
          <cell r="M40">
            <v>0</v>
          </cell>
        </row>
        <row r="41">
          <cell r="D41" t="str">
            <v>31/08/2016 17:20:00</v>
          </cell>
          <cell r="E41">
            <v>7.8</v>
          </cell>
          <cell r="F41">
            <v>1019.84491124</v>
          </cell>
          <cell r="G41">
            <v>86</v>
          </cell>
          <cell r="H41">
            <v>0</v>
          </cell>
          <cell r="I41">
            <v>281</v>
          </cell>
          <cell r="J41">
            <v>3.6</v>
          </cell>
          <cell r="K41">
            <v>18.9444444444444</v>
          </cell>
          <cell r="L41">
            <v>16.5555555555556</v>
          </cell>
          <cell r="M41">
            <v>0</v>
          </cell>
        </row>
        <row r="42">
          <cell r="D42" t="str">
            <v>31/08/2016 17:10:00</v>
          </cell>
          <cell r="E42">
            <v>10.4</v>
          </cell>
          <cell r="F42">
            <v>1019.81104735</v>
          </cell>
          <cell r="G42">
            <v>86</v>
          </cell>
          <cell r="H42">
            <v>0</v>
          </cell>
          <cell r="I42">
            <v>273</v>
          </cell>
          <cell r="J42">
            <v>5</v>
          </cell>
          <cell r="K42">
            <v>19.1111111111111</v>
          </cell>
          <cell r="L42">
            <v>16.7222222222222</v>
          </cell>
          <cell r="M42">
            <v>0</v>
          </cell>
        </row>
        <row r="43">
          <cell r="D43" t="str">
            <v>31/08/2016 17:00:00</v>
          </cell>
          <cell r="E43">
            <v>11.3</v>
          </cell>
          <cell r="F43">
            <v>1019.84491124</v>
          </cell>
          <cell r="G43">
            <v>85</v>
          </cell>
          <cell r="H43">
            <v>0</v>
          </cell>
          <cell r="I43">
            <v>281</v>
          </cell>
          <cell r="J43">
            <v>4.3</v>
          </cell>
          <cell r="K43">
            <v>19</v>
          </cell>
          <cell r="L43">
            <v>16.4444444444444</v>
          </cell>
          <cell r="M43">
            <v>0</v>
          </cell>
        </row>
        <row r="44">
          <cell r="D44" t="str">
            <v>31/08/2016 16:50:00</v>
          </cell>
          <cell r="E44">
            <v>9.6</v>
          </cell>
          <cell r="F44">
            <v>1019.81104735</v>
          </cell>
          <cell r="G44">
            <v>84</v>
          </cell>
          <cell r="H44">
            <v>0</v>
          </cell>
          <cell r="I44">
            <v>282</v>
          </cell>
          <cell r="J44">
            <v>3.6</v>
          </cell>
          <cell r="K44">
            <v>19.5555555555556</v>
          </cell>
          <cell r="L44">
            <v>16.7777777777778</v>
          </cell>
          <cell r="M44">
            <v>0</v>
          </cell>
        </row>
        <row r="45">
          <cell r="D45" t="str">
            <v>31/08/2016 16:40:00</v>
          </cell>
          <cell r="E45">
            <v>7.8</v>
          </cell>
          <cell r="F45">
            <v>1019.84491124</v>
          </cell>
          <cell r="G45">
            <v>82</v>
          </cell>
          <cell r="H45">
            <v>0</v>
          </cell>
          <cell r="I45">
            <v>254</v>
          </cell>
          <cell r="J45">
            <v>3.3</v>
          </cell>
          <cell r="K45">
            <v>20</v>
          </cell>
          <cell r="L45">
            <v>16.8333333333333</v>
          </cell>
          <cell r="M45">
            <v>0</v>
          </cell>
        </row>
        <row r="46">
          <cell r="D46" t="str">
            <v>31/08/2016 16:30:00</v>
          </cell>
          <cell r="E46">
            <v>9.6</v>
          </cell>
          <cell r="F46">
            <v>1019.70945568</v>
          </cell>
          <cell r="G46">
            <v>81</v>
          </cell>
          <cell r="H46">
            <v>0</v>
          </cell>
          <cell r="I46">
            <v>253</v>
          </cell>
          <cell r="J46">
            <v>2.9</v>
          </cell>
          <cell r="K46">
            <v>20.1666666666667</v>
          </cell>
          <cell r="L46">
            <v>16.7777777777778</v>
          </cell>
          <cell r="M46">
            <v>0</v>
          </cell>
        </row>
        <row r="47">
          <cell r="D47" t="str">
            <v>31/08/2016 16:20:00</v>
          </cell>
          <cell r="E47">
            <v>7.8</v>
          </cell>
          <cell r="F47">
            <v>1019.6417279</v>
          </cell>
          <cell r="G47">
            <v>81</v>
          </cell>
          <cell r="H47">
            <v>0</v>
          </cell>
          <cell r="I47">
            <v>240</v>
          </cell>
          <cell r="J47">
            <v>3.5</v>
          </cell>
          <cell r="K47">
            <v>20.2777777777778</v>
          </cell>
          <cell r="L47">
            <v>16.8888888888889</v>
          </cell>
          <cell r="M47">
            <v>0</v>
          </cell>
        </row>
        <row r="48">
          <cell r="D48" t="str">
            <v>31/08/2016 16:10:00</v>
          </cell>
          <cell r="E48">
            <v>9.6</v>
          </cell>
          <cell r="F48">
            <v>1019.74331957</v>
          </cell>
          <cell r="G48">
            <v>80</v>
          </cell>
          <cell r="H48">
            <v>0</v>
          </cell>
          <cell r="I48">
            <v>241</v>
          </cell>
          <cell r="J48">
            <v>4.0999999999999996</v>
          </cell>
          <cell r="K48">
            <v>20.2777777777778</v>
          </cell>
          <cell r="L48">
            <v>16.7222222222222</v>
          </cell>
          <cell r="M48">
            <v>0</v>
          </cell>
        </row>
        <row r="49">
          <cell r="D49" t="str">
            <v>31/08/2016 16:00:00</v>
          </cell>
          <cell r="E49">
            <v>12.2</v>
          </cell>
          <cell r="F49">
            <v>1019.70945568</v>
          </cell>
          <cell r="G49">
            <v>80</v>
          </cell>
          <cell r="H49">
            <v>0</v>
          </cell>
          <cell r="I49">
            <v>210</v>
          </cell>
          <cell r="J49">
            <v>3.3</v>
          </cell>
          <cell r="K49">
            <v>20.4444444444444</v>
          </cell>
          <cell r="L49">
            <v>16.8888888888889</v>
          </cell>
          <cell r="M49">
            <v>0</v>
          </cell>
        </row>
        <row r="50">
          <cell r="D50" t="str">
            <v>31/08/2016 15:50:00</v>
          </cell>
          <cell r="E50">
            <v>9.6</v>
          </cell>
          <cell r="F50">
            <v>1019.67559179</v>
          </cell>
          <cell r="G50">
            <v>79</v>
          </cell>
          <cell r="H50">
            <v>0</v>
          </cell>
          <cell r="I50">
            <v>209</v>
          </cell>
          <cell r="J50">
            <v>3.9</v>
          </cell>
          <cell r="K50">
            <v>20.7222222222222</v>
          </cell>
          <cell r="L50">
            <v>16.9444444444444</v>
          </cell>
          <cell r="M50">
            <v>0</v>
          </cell>
        </row>
        <row r="51">
          <cell r="D51" t="str">
            <v>31/08/2016 15:40:00</v>
          </cell>
          <cell r="E51">
            <v>11.3</v>
          </cell>
          <cell r="F51">
            <v>1019.70945568</v>
          </cell>
          <cell r="G51">
            <v>78</v>
          </cell>
          <cell r="H51">
            <v>0</v>
          </cell>
          <cell r="I51">
            <v>231</v>
          </cell>
          <cell r="J51">
            <v>4.3</v>
          </cell>
          <cell r="K51">
            <v>20.8333333333333</v>
          </cell>
          <cell r="L51">
            <v>16.8333333333333</v>
          </cell>
          <cell r="M51">
            <v>0</v>
          </cell>
        </row>
        <row r="52">
          <cell r="D52" t="str">
            <v>31/08/2016 15:30:00</v>
          </cell>
          <cell r="E52">
            <v>9.6</v>
          </cell>
          <cell r="F52">
            <v>1019.6417279</v>
          </cell>
          <cell r="G52">
            <v>79</v>
          </cell>
          <cell r="H52">
            <v>0</v>
          </cell>
          <cell r="I52">
            <v>228</v>
          </cell>
          <cell r="J52">
            <v>4</v>
          </cell>
          <cell r="K52">
            <v>20.9444444444444</v>
          </cell>
          <cell r="L52">
            <v>17.1666666666667</v>
          </cell>
          <cell r="M52">
            <v>0</v>
          </cell>
        </row>
        <row r="53">
          <cell r="D53" t="str">
            <v>31/08/2016 15:20:00</v>
          </cell>
          <cell r="E53">
            <v>13</v>
          </cell>
          <cell r="F53">
            <v>1019.7771834599999</v>
          </cell>
          <cell r="G53">
            <v>80</v>
          </cell>
          <cell r="H53">
            <v>0</v>
          </cell>
          <cell r="I53">
            <v>214</v>
          </cell>
          <cell r="J53">
            <v>4.0999999999999996</v>
          </cell>
          <cell r="K53">
            <v>20.5</v>
          </cell>
          <cell r="L53">
            <v>16.9444444444444</v>
          </cell>
          <cell r="M53">
            <v>0</v>
          </cell>
        </row>
        <row r="54">
          <cell r="D54" t="str">
            <v>31/08/2016 15:10:00</v>
          </cell>
          <cell r="E54">
            <v>9.6</v>
          </cell>
          <cell r="F54">
            <v>1019.70945568</v>
          </cell>
          <cell r="G54">
            <v>78</v>
          </cell>
          <cell r="H54">
            <v>0</v>
          </cell>
          <cell r="I54">
            <v>183</v>
          </cell>
          <cell r="J54">
            <v>3</v>
          </cell>
          <cell r="K54">
            <v>21</v>
          </cell>
          <cell r="L54">
            <v>17</v>
          </cell>
          <cell r="M54">
            <v>0</v>
          </cell>
        </row>
        <row r="55">
          <cell r="D55" t="str">
            <v>31/08/2016 15:00:00</v>
          </cell>
          <cell r="E55">
            <v>8.6999999999999993</v>
          </cell>
          <cell r="F55">
            <v>1019.6417279</v>
          </cell>
          <cell r="G55">
            <v>77</v>
          </cell>
          <cell r="H55">
            <v>0</v>
          </cell>
          <cell r="I55">
            <v>195</v>
          </cell>
          <cell r="J55">
            <v>2.6</v>
          </cell>
          <cell r="K55">
            <v>21.2777777777778</v>
          </cell>
          <cell r="L55">
            <v>17.0555555555556</v>
          </cell>
          <cell r="M55">
            <v>0</v>
          </cell>
        </row>
        <row r="56">
          <cell r="D56" t="str">
            <v>31/08/2016 14:50:00</v>
          </cell>
          <cell r="E56">
            <v>13</v>
          </cell>
          <cell r="F56">
            <v>1019.70945568</v>
          </cell>
          <cell r="G56">
            <v>77</v>
          </cell>
          <cell r="H56">
            <v>0</v>
          </cell>
          <cell r="I56">
            <v>199</v>
          </cell>
          <cell r="J56">
            <v>3.4</v>
          </cell>
          <cell r="K56">
            <v>21.1111111111111</v>
          </cell>
          <cell r="L56">
            <v>16.9444444444444</v>
          </cell>
          <cell r="M56">
            <v>0</v>
          </cell>
        </row>
        <row r="57">
          <cell r="D57" t="str">
            <v>31/08/2016 14:40:00</v>
          </cell>
          <cell r="E57">
            <v>10.4</v>
          </cell>
          <cell r="F57">
            <v>1019.74331957</v>
          </cell>
          <cell r="G57">
            <v>77</v>
          </cell>
          <cell r="H57">
            <v>0</v>
          </cell>
          <cell r="I57">
            <v>205</v>
          </cell>
          <cell r="J57">
            <v>2.9</v>
          </cell>
          <cell r="K57">
            <v>20.9444444444444</v>
          </cell>
          <cell r="L57">
            <v>16.7777777777778</v>
          </cell>
          <cell r="M57">
            <v>0</v>
          </cell>
        </row>
        <row r="58">
          <cell r="D58" t="str">
            <v>31/08/2016 14:30:00</v>
          </cell>
          <cell r="E58">
            <v>8.6999999999999993</v>
          </cell>
          <cell r="F58">
            <v>1019.7771834599999</v>
          </cell>
          <cell r="G58">
            <v>77</v>
          </cell>
          <cell r="H58">
            <v>0</v>
          </cell>
          <cell r="I58">
            <v>221</v>
          </cell>
          <cell r="J58">
            <v>3.2</v>
          </cell>
          <cell r="K58">
            <v>21.2777777777778</v>
          </cell>
          <cell r="L58">
            <v>17.0555555555556</v>
          </cell>
          <cell r="M58">
            <v>0</v>
          </cell>
        </row>
        <row r="59">
          <cell r="D59" t="str">
            <v>31/08/2016 14:20:00</v>
          </cell>
          <cell r="E59">
            <v>9.6</v>
          </cell>
          <cell r="F59">
            <v>1019.7771834599999</v>
          </cell>
          <cell r="G59">
            <v>77</v>
          </cell>
          <cell r="H59">
            <v>0</v>
          </cell>
          <cell r="I59">
            <v>216</v>
          </cell>
          <cell r="J59">
            <v>3.4</v>
          </cell>
          <cell r="K59">
            <v>21.2222222222222</v>
          </cell>
          <cell r="L59">
            <v>17</v>
          </cell>
          <cell r="M59">
            <v>0</v>
          </cell>
        </row>
        <row r="60">
          <cell r="D60" t="str">
            <v>31/08/2016 14:10:00</v>
          </cell>
          <cell r="E60">
            <v>8.6999999999999993</v>
          </cell>
          <cell r="F60">
            <v>1019.70945568</v>
          </cell>
          <cell r="G60">
            <v>76</v>
          </cell>
          <cell r="H60">
            <v>0</v>
          </cell>
          <cell r="I60">
            <v>209</v>
          </cell>
          <cell r="J60">
            <v>3.3</v>
          </cell>
          <cell r="K60">
            <v>21.5</v>
          </cell>
          <cell r="L60">
            <v>17.1111111111111</v>
          </cell>
          <cell r="M60">
            <v>0</v>
          </cell>
        </row>
        <row r="61">
          <cell r="D61" t="str">
            <v>31/08/2016 14:00:00</v>
          </cell>
          <cell r="E61">
            <v>13</v>
          </cell>
          <cell r="F61">
            <v>1019.74331957</v>
          </cell>
          <cell r="G61">
            <v>76</v>
          </cell>
          <cell r="H61">
            <v>0</v>
          </cell>
          <cell r="I61">
            <v>209</v>
          </cell>
          <cell r="J61">
            <v>4.9000000000000004</v>
          </cell>
          <cell r="K61">
            <v>21.5555555555556</v>
          </cell>
          <cell r="L61">
            <v>17.1666666666667</v>
          </cell>
          <cell r="M61">
            <v>0</v>
          </cell>
        </row>
        <row r="62">
          <cell r="D62" t="str">
            <v>31/08/2016 13:50:00</v>
          </cell>
          <cell r="E62">
            <v>11.3</v>
          </cell>
          <cell r="F62">
            <v>1019.7771834599999</v>
          </cell>
          <cell r="G62">
            <v>75</v>
          </cell>
          <cell r="H62">
            <v>0</v>
          </cell>
          <cell r="I62">
            <v>252</v>
          </cell>
          <cell r="J62">
            <v>4.7</v>
          </cell>
          <cell r="K62">
            <v>21.3333333333333</v>
          </cell>
          <cell r="L62">
            <v>16.7222222222222</v>
          </cell>
          <cell r="M62">
            <v>0</v>
          </cell>
        </row>
        <row r="63">
          <cell r="D63" t="str">
            <v>31/08/2016 13:40:00</v>
          </cell>
          <cell r="E63">
            <v>10.4</v>
          </cell>
          <cell r="F63">
            <v>1019.74331957</v>
          </cell>
          <cell r="G63">
            <v>76</v>
          </cell>
          <cell r="H63">
            <v>0</v>
          </cell>
          <cell r="I63">
            <v>246</v>
          </cell>
          <cell r="J63">
            <v>3.5</v>
          </cell>
          <cell r="K63">
            <v>21.1666666666667</v>
          </cell>
          <cell r="L63">
            <v>16.7777777777778</v>
          </cell>
          <cell r="M63">
            <v>0</v>
          </cell>
        </row>
        <row r="64">
          <cell r="D64" t="str">
            <v>31/08/2016 13:30:00</v>
          </cell>
          <cell r="E64">
            <v>7</v>
          </cell>
          <cell r="F64">
            <v>1019.67559179</v>
          </cell>
          <cell r="G64">
            <v>76</v>
          </cell>
          <cell r="H64">
            <v>0</v>
          </cell>
          <cell r="I64">
            <v>229</v>
          </cell>
          <cell r="J64">
            <v>3.2</v>
          </cell>
          <cell r="K64">
            <v>21.3888888888889</v>
          </cell>
          <cell r="L64">
            <v>17</v>
          </cell>
          <cell r="M64">
            <v>0</v>
          </cell>
        </row>
        <row r="65">
          <cell r="D65" t="str">
            <v>31/08/2016 13:20:00</v>
          </cell>
          <cell r="E65">
            <v>7.8</v>
          </cell>
          <cell r="F65">
            <v>1019.60786401</v>
          </cell>
          <cell r="G65">
            <v>77</v>
          </cell>
          <cell r="H65">
            <v>0</v>
          </cell>
          <cell r="I65">
            <v>174</v>
          </cell>
          <cell r="J65">
            <v>3.6</v>
          </cell>
          <cell r="K65">
            <v>21.1666666666667</v>
          </cell>
          <cell r="L65">
            <v>17</v>
          </cell>
          <cell r="M65">
            <v>0</v>
          </cell>
        </row>
        <row r="66">
          <cell r="D66" t="str">
            <v>31/08/2016 13:10:00</v>
          </cell>
          <cell r="E66">
            <v>7</v>
          </cell>
          <cell r="F66">
            <v>1019.6417279</v>
          </cell>
          <cell r="G66">
            <v>76</v>
          </cell>
          <cell r="H66">
            <v>0</v>
          </cell>
          <cell r="I66">
            <v>190</v>
          </cell>
          <cell r="J66">
            <v>3</v>
          </cell>
          <cell r="K66">
            <v>21.3888888888889</v>
          </cell>
          <cell r="L66">
            <v>17</v>
          </cell>
          <cell r="M66">
            <v>0</v>
          </cell>
        </row>
        <row r="67">
          <cell r="D67" t="str">
            <v>31/08/2016 13:00:00</v>
          </cell>
          <cell r="E67">
            <v>8.6999999999999993</v>
          </cell>
          <cell r="F67">
            <v>1019.6417279</v>
          </cell>
          <cell r="G67">
            <v>75</v>
          </cell>
          <cell r="H67">
            <v>0</v>
          </cell>
          <cell r="I67">
            <v>205</v>
          </cell>
          <cell r="J67">
            <v>4.2</v>
          </cell>
          <cell r="K67">
            <v>21.3888888888889</v>
          </cell>
          <cell r="L67">
            <v>16.7777777777778</v>
          </cell>
          <cell r="M67">
            <v>0</v>
          </cell>
        </row>
        <row r="68">
          <cell r="D68" t="str">
            <v>31/08/2016 12:50:00</v>
          </cell>
          <cell r="E68">
            <v>9.6</v>
          </cell>
          <cell r="F68">
            <v>1019.5740001200001</v>
          </cell>
          <cell r="G68">
            <v>73</v>
          </cell>
          <cell r="H68">
            <v>0</v>
          </cell>
          <cell r="I68">
            <v>183</v>
          </cell>
          <cell r="J68">
            <v>3</v>
          </cell>
          <cell r="K68">
            <v>22.0555555555556</v>
          </cell>
          <cell r="L68">
            <v>17</v>
          </cell>
          <cell r="M68">
            <v>0</v>
          </cell>
        </row>
        <row r="69">
          <cell r="D69" t="str">
            <v>31/08/2016 12:40:00</v>
          </cell>
          <cell r="E69">
            <v>8.6999999999999993</v>
          </cell>
          <cell r="F69">
            <v>1019.54013623</v>
          </cell>
          <cell r="G69">
            <v>74</v>
          </cell>
          <cell r="H69">
            <v>0</v>
          </cell>
          <cell r="I69">
            <v>189</v>
          </cell>
          <cell r="J69">
            <v>3.1</v>
          </cell>
          <cell r="K69">
            <v>22</v>
          </cell>
          <cell r="L69">
            <v>17.1666666666667</v>
          </cell>
          <cell r="M69">
            <v>0</v>
          </cell>
        </row>
        <row r="70">
          <cell r="D70" t="str">
            <v>31/08/2016 12:30:00</v>
          </cell>
          <cell r="E70">
            <v>9.6</v>
          </cell>
          <cell r="F70">
            <v>1019.60786401</v>
          </cell>
          <cell r="G70">
            <v>76</v>
          </cell>
          <cell r="H70">
            <v>0</v>
          </cell>
          <cell r="I70">
            <v>185</v>
          </cell>
          <cell r="J70">
            <v>3</v>
          </cell>
          <cell r="K70">
            <v>21.4444444444444</v>
          </cell>
          <cell r="L70">
            <v>17.0555555555556</v>
          </cell>
          <cell r="M70">
            <v>0</v>
          </cell>
        </row>
        <row r="71">
          <cell r="D71" t="str">
            <v>31/08/2016 12:20:00</v>
          </cell>
          <cell r="E71">
            <v>7.8</v>
          </cell>
          <cell r="F71">
            <v>1019.6417279</v>
          </cell>
          <cell r="G71">
            <v>76</v>
          </cell>
          <cell r="H71">
            <v>0</v>
          </cell>
          <cell r="I71">
            <v>225</v>
          </cell>
          <cell r="J71">
            <v>2</v>
          </cell>
          <cell r="K71">
            <v>20.7222222222222</v>
          </cell>
          <cell r="L71">
            <v>16.3333333333333</v>
          </cell>
          <cell r="M71">
            <v>0</v>
          </cell>
        </row>
        <row r="72">
          <cell r="D72" t="str">
            <v>31/08/2016 12:10:00</v>
          </cell>
          <cell r="E72">
            <v>6.1</v>
          </cell>
          <cell r="F72">
            <v>1019.81104735</v>
          </cell>
          <cell r="G72">
            <v>75</v>
          </cell>
          <cell r="H72">
            <v>0</v>
          </cell>
          <cell r="I72">
            <v>226</v>
          </cell>
          <cell r="J72">
            <v>2.5</v>
          </cell>
          <cell r="K72">
            <v>20.7222222222222</v>
          </cell>
          <cell r="L72">
            <v>16.1111111111111</v>
          </cell>
          <cell r="M72">
            <v>0</v>
          </cell>
        </row>
        <row r="73">
          <cell r="D73" t="str">
            <v>31/08/2016 12:00:00</v>
          </cell>
          <cell r="E73">
            <v>7.8</v>
          </cell>
          <cell r="F73">
            <v>1019.74331957</v>
          </cell>
          <cell r="G73">
            <v>75</v>
          </cell>
          <cell r="H73">
            <v>0</v>
          </cell>
          <cell r="I73">
            <v>186</v>
          </cell>
          <cell r="J73">
            <v>2.6</v>
          </cell>
          <cell r="K73">
            <v>20.7777777777778</v>
          </cell>
          <cell r="L73">
            <v>16.1666666666667</v>
          </cell>
          <cell r="M73">
            <v>0</v>
          </cell>
        </row>
        <row r="74">
          <cell r="D74" t="str">
            <v>31/08/2016 11:50:00</v>
          </cell>
          <cell r="E74">
            <v>7.8</v>
          </cell>
          <cell r="F74">
            <v>1019.81104735</v>
          </cell>
          <cell r="G74">
            <v>75</v>
          </cell>
          <cell r="H74">
            <v>0</v>
          </cell>
          <cell r="I74">
            <v>175</v>
          </cell>
          <cell r="J74">
            <v>2.6</v>
          </cell>
          <cell r="K74">
            <v>20.7777777777778</v>
          </cell>
          <cell r="L74">
            <v>16.1666666666667</v>
          </cell>
          <cell r="M74">
            <v>0</v>
          </cell>
        </row>
        <row r="75">
          <cell r="D75" t="str">
            <v>31/08/2016 11:40:00</v>
          </cell>
          <cell r="E75">
            <v>7.8</v>
          </cell>
          <cell r="F75">
            <v>1019.81104735</v>
          </cell>
          <cell r="G75">
            <v>75</v>
          </cell>
          <cell r="H75">
            <v>0</v>
          </cell>
          <cell r="I75">
            <v>192</v>
          </cell>
          <cell r="J75">
            <v>2.6</v>
          </cell>
          <cell r="K75">
            <v>20.5</v>
          </cell>
          <cell r="L75">
            <v>15.8888888888889</v>
          </cell>
          <cell r="M75">
            <v>0</v>
          </cell>
        </row>
        <row r="76">
          <cell r="D76" t="str">
            <v>31/08/2016 11:30:00</v>
          </cell>
          <cell r="E76">
            <v>7.8</v>
          </cell>
          <cell r="F76">
            <v>1019.91263902</v>
          </cell>
          <cell r="G76">
            <v>75</v>
          </cell>
          <cell r="H76">
            <v>0</v>
          </cell>
          <cell r="I76">
            <v>193</v>
          </cell>
          <cell r="J76">
            <v>2.9</v>
          </cell>
          <cell r="K76">
            <v>20.7222222222222</v>
          </cell>
          <cell r="L76">
            <v>16.1111111111111</v>
          </cell>
          <cell r="M76">
            <v>0</v>
          </cell>
        </row>
        <row r="77">
          <cell r="D77" t="str">
            <v>31/08/2016 11:20:00</v>
          </cell>
          <cell r="E77">
            <v>8.6999999999999993</v>
          </cell>
          <cell r="F77">
            <v>1019.7771834599999</v>
          </cell>
          <cell r="G77">
            <v>75</v>
          </cell>
          <cell r="H77">
            <v>0</v>
          </cell>
          <cell r="I77">
            <v>210</v>
          </cell>
          <cell r="J77">
            <v>3.4</v>
          </cell>
          <cell r="K77">
            <v>20.7777777777778</v>
          </cell>
          <cell r="L77">
            <v>16.1666666666667</v>
          </cell>
          <cell r="M77">
            <v>0</v>
          </cell>
        </row>
        <row r="78">
          <cell r="D78" t="str">
            <v>31/08/2016 11:10:00</v>
          </cell>
          <cell r="E78">
            <v>11.3</v>
          </cell>
          <cell r="F78">
            <v>1019.67559179</v>
          </cell>
          <cell r="G78">
            <v>74</v>
          </cell>
          <cell r="H78">
            <v>0</v>
          </cell>
          <cell r="I78">
            <v>223</v>
          </cell>
          <cell r="J78">
            <v>2.4</v>
          </cell>
          <cell r="K78">
            <v>21.2777777777778</v>
          </cell>
          <cell r="L78">
            <v>16.4444444444444</v>
          </cell>
          <cell r="M78">
            <v>0</v>
          </cell>
        </row>
        <row r="79">
          <cell r="D79" t="str">
            <v>31/08/2016 11:00:00</v>
          </cell>
          <cell r="E79">
            <v>7.8</v>
          </cell>
          <cell r="F79">
            <v>1019.70945568</v>
          </cell>
          <cell r="G79">
            <v>74</v>
          </cell>
          <cell r="H79">
            <v>0</v>
          </cell>
          <cell r="I79">
            <v>225</v>
          </cell>
          <cell r="J79">
            <v>3.4</v>
          </cell>
          <cell r="K79">
            <v>21.3333333333333</v>
          </cell>
          <cell r="L79">
            <v>16.5</v>
          </cell>
          <cell r="M79">
            <v>0</v>
          </cell>
        </row>
        <row r="80">
          <cell r="D80" t="str">
            <v>31/08/2016 10:50:00</v>
          </cell>
          <cell r="E80">
            <v>7.8</v>
          </cell>
          <cell r="F80">
            <v>1019.6417279</v>
          </cell>
          <cell r="G80">
            <v>76</v>
          </cell>
          <cell r="H80">
            <v>0</v>
          </cell>
          <cell r="I80">
            <v>198</v>
          </cell>
          <cell r="J80">
            <v>3.5</v>
          </cell>
          <cell r="K80">
            <v>20.8888888888889</v>
          </cell>
          <cell r="L80">
            <v>16.5</v>
          </cell>
          <cell r="M80">
            <v>0</v>
          </cell>
        </row>
        <row r="81">
          <cell r="D81" t="str">
            <v>31/08/2016 10:40:00</v>
          </cell>
          <cell r="E81">
            <v>7.8</v>
          </cell>
          <cell r="F81">
            <v>1019.70945568</v>
          </cell>
          <cell r="G81">
            <v>78</v>
          </cell>
          <cell r="H81">
            <v>0</v>
          </cell>
          <cell r="I81">
            <v>240</v>
          </cell>
          <cell r="J81">
            <v>3</v>
          </cell>
          <cell r="K81">
            <v>19.7222222222222</v>
          </cell>
          <cell r="L81">
            <v>15.7777777777778</v>
          </cell>
          <cell r="M81">
            <v>0</v>
          </cell>
        </row>
        <row r="82">
          <cell r="D82" t="str">
            <v>31/08/2016 10:30:00</v>
          </cell>
          <cell r="E82">
            <v>9.6</v>
          </cell>
          <cell r="F82">
            <v>1019.87877513</v>
          </cell>
          <cell r="G82">
            <v>78</v>
          </cell>
          <cell r="H82">
            <v>0</v>
          </cell>
          <cell r="I82">
            <v>258</v>
          </cell>
          <cell r="J82">
            <v>4.5</v>
          </cell>
          <cell r="K82">
            <v>19.5</v>
          </cell>
          <cell r="L82">
            <v>15.5555555555556</v>
          </cell>
          <cell r="M82">
            <v>0</v>
          </cell>
        </row>
        <row r="83">
          <cell r="D83" t="str">
            <v>31/08/2016 10:20:00</v>
          </cell>
          <cell r="E83">
            <v>9.6</v>
          </cell>
          <cell r="F83">
            <v>1019.84491124</v>
          </cell>
          <cell r="G83">
            <v>75</v>
          </cell>
          <cell r="H83">
            <v>0</v>
          </cell>
          <cell r="I83">
            <v>272</v>
          </cell>
          <cell r="J83">
            <v>4.0999999999999996</v>
          </cell>
          <cell r="K83">
            <v>19.8888888888889</v>
          </cell>
          <cell r="L83">
            <v>15.3333333333333</v>
          </cell>
          <cell r="M83">
            <v>0</v>
          </cell>
        </row>
        <row r="84">
          <cell r="D84" t="str">
            <v>31/08/2016 10:10:00</v>
          </cell>
          <cell r="E84">
            <v>10.4</v>
          </cell>
          <cell r="F84">
            <v>1019.94650291</v>
          </cell>
          <cell r="G84">
            <v>75</v>
          </cell>
          <cell r="H84">
            <v>0</v>
          </cell>
          <cell r="I84">
            <v>253</v>
          </cell>
          <cell r="J84">
            <v>3.6</v>
          </cell>
          <cell r="K84">
            <v>20</v>
          </cell>
          <cell r="L84">
            <v>15.4444444444444</v>
          </cell>
          <cell r="M84">
            <v>0</v>
          </cell>
        </row>
        <row r="85">
          <cell r="D85" t="str">
            <v>31/08/2016 10:00:00</v>
          </cell>
          <cell r="E85">
            <v>7.8</v>
          </cell>
          <cell r="F85">
            <v>1019.94650291</v>
          </cell>
          <cell r="G85">
            <v>76</v>
          </cell>
          <cell r="H85">
            <v>0</v>
          </cell>
          <cell r="I85">
            <v>270</v>
          </cell>
          <cell r="J85">
            <v>1.9</v>
          </cell>
          <cell r="K85">
            <v>19.8888888888889</v>
          </cell>
          <cell r="L85">
            <v>15.5555555555556</v>
          </cell>
          <cell r="M85">
            <v>0</v>
          </cell>
        </row>
        <row r="86">
          <cell r="D86" t="str">
            <v>31/08/2016 09:50:00</v>
          </cell>
          <cell r="E86">
            <v>6.1</v>
          </cell>
          <cell r="F86">
            <v>1019.94650291</v>
          </cell>
          <cell r="G86">
            <v>78</v>
          </cell>
          <cell r="H86">
            <v>0</v>
          </cell>
          <cell r="I86">
            <v>189</v>
          </cell>
          <cell r="J86">
            <v>2.2000000000000002</v>
          </cell>
          <cell r="K86">
            <v>20.1666666666667</v>
          </cell>
          <cell r="L86">
            <v>16.2222222222222</v>
          </cell>
          <cell r="M86">
            <v>0</v>
          </cell>
        </row>
        <row r="87">
          <cell r="D87" t="str">
            <v>31/08/2016 09:40:00</v>
          </cell>
          <cell r="E87">
            <v>7</v>
          </cell>
          <cell r="F87">
            <v>1019.87877513</v>
          </cell>
          <cell r="G87">
            <v>81</v>
          </cell>
          <cell r="H87">
            <v>0</v>
          </cell>
          <cell r="I87">
            <v>252</v>
          </cell>
          <cell r="J87">
            <v>2.2999999999999998</v>
          </cell>
          <cell r="K87">
            <v>19.2222222222222</v>
          </cell>
          <cell r="L87">
            <v>15.8888888888889</v>
          </cell>
          <cell r="M87">
            <v>0</v>
          </cell>
        </row>
        <row r="88">
          <cell r="D88" t="str">
            <v>31/08/2016 09:30:00</v>
          </cell>
          <cell r="E88">
            <v>6.1</v>
          </cell>
          <cell r="F88">
            <v>1019.87877513</v>
          </cell>
          <cell r="G88">
            <v>80</v>
          </cell>
          <cell r="H88">
            <v>0</v>
          </cell>
          <cell r="I88">
            <v>242</v>
          </cell>
          <cell r="J88">
            <v>3.1</v>
          </cell>
          <cell r="K88">
            <v>19.2222222222222</v>
          </cell>
          <cell r="L88">
            <v>15.6666666666667</v>
          </cell>
          <cell r="M88">
            <v>0</v>
          </cell>
        </row>
        <row r="89">
          <cell r="D89" t="str">
            <v>31/08/2016 09:20:00</v>
          </cell>
          <cell r="E89">
            <v>8.6999999999999993</v>
          </cell>
          <cell r="F89">
            <v>1019.91263902</v>
          </cell>
          <cell r="G89">
            <v>82</v>
          </cell>
          <cell r="H89">
            <v>0</v>
          </cell>
          <cell r="I89">
            <v>266</v>
          </cell>
          <cell r="J89">
            <v>3.2</v>
          </cell>
          <cell r="K89">
            <v>19.1666666666667</v>
          </cell>
          <cell r="L89">
            <v>16</v>
          </cell>
          <cell r="M89">
            <v>0</v>
          </cell>
        </row>
        <row r="90">
          <cell r="D90" t="str">
            <v>31/08/2016 09:10:00</v>
          </cell>
          <cell r="E90">
            <v>8.6999999999999993</v>
          </cell>
          <cell r="F90">
            <v>1019.7771834599999</v>
          </cell>
          <cell r="G90">
            <v>83</v>
          </cell>
          <cell r="H90">
            <v>0</v>
          </cell>
          <cell r="I90">
            <v>251</v>
          </cell>
          <cell r="J90">
            <v>2.7</v>
          </cell>
          <cell r="K90">
            <v>19.1111111111111</v>
          </cell>
          <cell r="L90">
            <v>16.1666666666667</v>
          </cell>
          <cell r="M90">
            <v>0</v>
          </cell>
        </row>
        <row r="91">
          <cell r="D91" t="str">
            <v>31/08/2016 09:00:00</v>
          </cell>
          <cell r="E91">
            <v>7</v>
          </cell>
          <cell r="F91">
            <v>1019.74331957</v>
          </cell>
          <cell r="G91">
            <v>86</v>
          </cell>
          <cell r="H91">
            <v>0</v>
          </cell>
          <cell r="I91">
            <v>256</v>
          </cell>
          <cell r="J91">
            <v>2.6</v>
          </cell>
          <cell r="K91">
            <v>18.2777777777778</v>
          </cell>
          <cell r="L91">
            <v>15.8888888888889</v>
          </cell>
          <cell r="M91">
            <v>0</v>
          </cell>
        </row>
        <row r="92">
          <cell r="D92" t="str">
            <v>31/08/2016 08:50:00</v>
          </cell>
          <cell r="E92">
            <v>7.8</v>
          </cell>
          <cell r="F92">
            <v>1019.84491124</v>
          </cell>
          <cell r="G92">
            <v>87</v>
          </cell>
          <cell r="H92">
            <v>0</v>
          </cell>
          <cell r="I92">
            <v>244</v>
          </cell>
          <cell r="J92">
            <v>3.2</v>
          </cell>
          <cell r="K92">
            <v>17.7777777777778</v>
          </cell>
          <cell r="L92">
            <v>15.6111111111111</v>
          </cell>
          <cell r="M92">
            <v>0</v>
          </cell>
        </row>
        <row r="93">
          <cell r="D93" t="str">
            <v>31/08/2016 08:40:00</v>
          </cell>
          <cell r="E93">
            <v>11.3</v>
          </cell>
          <cell r="F93">
            <v>1019.74331957</v>
          </cell>
          <cell r="G93">
            <v>88</v>
          </cell>
          <cell r="H93">
            <v>0</v>
          </cell>
          <cell r="I93">
            <v>249</v>
          </cell>
          <cell r="J93">
            <v>2.2999999999999998</v>
          </cell>
          <cell r="K93">
            <v>17.3888888888889</v>
          </cell>
          <cell r="L93">
            <v>15.3888888888889</v>
          </cell>
          <cell r="M93">
            <v>0</v>
          </cell>
        </row>
        <row r="94">
          <cell r="D94" t="str">
            <v>31/08/2016 08:30:00</v>
          </cell>
          <cell r="E94">
            <v>5.2</v>
          </cell>
          <cell r="F94">
            <v>1019.6417279</v>
          </cell>
          <cell r="G94">
            <v>90</v>
          </cell>
          <cell r="H94">
            <v>0</v>
          </cell>
          <cell r="I94">
            <v>249</v>
          </cell>
          <cell r="J94">
            <v>1.7</v>
          </cell>
          <cell r="K94">
            <v>17.0555555555556</v>
          </cell>
          <cell r="L94">
            <v>15.3888888888889</v>
          </cell>
          <cell r="M94">
            <v>0</v>
          </cell>
        </row>
        <row r="95">
          <cell r="D95" t="str">
            <v>31/08/2016 08:20:00</v>
          </cell>
          <cell r="E95">
            <v>7.8</v>
          </cell>
          <cell r="F95">
            <v>1019.60786401</v>
          </cell>
          <cell r="G95">
            <v>91</v>
          </cell>
          <cell r="H95">
            <v>0</v>
          </cell>
          <cell r="I95">
            <v>256</v>
          </cell>
          <cell r="J95">
            <v>2.2999999999999998</v>
          </cell>
          <cell r="K95">
            <v>16.5</v>
          </cell>
          <cell r="L95">
            <v>15</v>
          </cell>
          <cell r="M95">
            <v>0</v>
          </cell>
        </row>
        <row r="96">
          <cell r="D96" t="str">
            <v>31/08/2016 08:10:00</v>
          </cell>
          <cell r="E96">
            <v>6.1</v>
          </cell>
          <cell r="F96">
            <v>1019.60786401</v>
          </cell>
          <cell r="G96">
            <v>91</v>
          </cell>
          <cell r="H96">
            <v>0</v>
          </cell>
          <cell r="I96">
            <v>263</v>
          </cell>
          <cell r="J96">
            <v>1.8</v>
          </cell>
          <cell r="K96">
            <v>16.3888888888889</v>
          </cell>
          <cell r="L96">
            <v>14.8888888888889</v>
          </cell>
          <cell r="M96">
            <v>0</v>
          </cell>
        </row>
        <row r="97">
          <cell r="D97" t="str">
            <v>31/08/2016 08:00:00</v>
          </cell>
          <cell r="E97">
            <v>5.2</v>
          </cell>
          <cell r="F97">
            <v>1019.5740001200001</v>
          </cell>
          <cell r="G97">
            <v>92</v>
          </cell>
          <cell r="H97">
            <v>0</v>
          </cell>
          <cell r="I97">
            <v>271</v>
          </cell>
          <cell r="J97">
            <v>1.1000000000000001</v>
          </cell>
          <cell r="K97">
            <v>16.1111111111111</v>
          </cell>
          <cell r="L97">
            <v>14.8333333333333</v>
          </cell>
          <cell r="M97">
            <v>0</v>
          </cell>
        </row>
        <row r="98">
          <cell r="D98" t="str">
            <v>31/08/2016 07:50:00</v>
          </cell>
          <cell r="E98">
            <v>3.5</v>
          </cell>
          <cell r="F98">
            <v>1019.50627234</v>
          </cell>
          <cell r="G98">
            <v>93</v>
          </cell>
          <cell r="H98">
            <v>0</v>
          </cell>
          <cell r="I98">
            <v>247</v>
          </cell>
          <cell r="J98">
            <v>0.7</v>
          </cell>
          <cell r="K98">
            <v>15.6111111111111</v>
          </cell>
          <cell r="L98">
            <v>14.5</v>
          </cell>
          <cell r="M98">
            <v>0</v>
          </cell>
        </row>
        <row r="99">
          <cell r="D99" t="str">
            <v>31/08/2016 07:40:00</v>
          </cell>
          <cell r="E99">
            <v>2.6</v>
          </cell>
          <cell r="F99">
            <v>1019.43854456</v>
          </cell>
          <cell r="G99">
            <v>93</v>
          </cell>
          <cell r="H99">
            <v>0</v>
          </cell>
          <cell r="I99">
            <v>293</v>
          </cell>
          <cell r="J99">
            <v>0</v>
          </cell>
          <cell r="K99">
            <v>15.2777777777778</v>
          </cell>
          <cell r="L99">
            <v>14.1666666666667</v>
          </cell>
          <cell r="M99">
            <v>0</v>
          </cell>
        </row>
        <row r="100">
          <cell r="D100" t="str">
            <v>31/08/2016 07:30:00</v>
          </cell>
          <cell r="E100">
            <v>0</v>
          </cell>
          <cell r="F100">
            <v>1019.303089</v>
          </cell>
          <cell r="G100">
            <v>93</v>
          </cell>
          <cell r="H100">
            <v>0</v>
          </cell>
          <cell r="I100">
            <v>0</v>
          </cell>
          <cell r="J100">
            <v>0</v>
          </cell>
          <cell r="K100">
            <v>14.8888888888889</v>
          </cell>
          <cell r="L100">
            <v>13.7777777777778</v>
          </cell>
          <cell r="M100">
            <v>0</v>
          </cell>
        </row>
        <row r="101">
          <cell r="D101" t="str">
            <v>31/08/2016 07:20:00</v>
          </cell>
          <cell r="E101">
            <v>0</v>
          </cell>
          <cell r="F101">
            <v>1019.2014973300001</v>
          </cell>
          <cell r="G101">
            <v>93</v>
          </cell>
          <cell r="H101">
            <v>0</v>
          </cell>
          <cell r="I101">
            <v>0</v>
          </cell>
          <cell r="J101">
            <v>0</v>
          </cell>
          <cell r="K101">
            <v>14.7222222222222</v>
          </cell>
          <cell r="L101">
            <v>13.6111111111111</v>
          </cell>
          <cell r="M101">
            <v>0</v>
          </cell>
        </row>
        <row r="102">
          <cell r="D102" t="str">
            <v>31/08/2016 07:10:00</v>
          </cell>
          <cell r="E102">
            <v>0</v>
          </cell>
          <cell r="F102">
            <v>1019.33695289</v>
          </cell>
          <cell r="G102">
            <v>94</v>
          </cell>
          <cell r="H102">
            <v>0</v>
          </cell>
          <cell r="I102">
            <v>0</v>
          </cell>
          <cell r="J102">
            <v>0</v>
          </cell>
          <cell r="K102">
            <v>14.3333333333333</v>
          </cell>
          <cell r="L102">
            <v>13.3888888888889</v>
          </cell>
          <cell r="M102">
            <v>0</v>
          </cell>
        </row>
        <row r="103">
          <cell r="D103" t="str">
            <v>31/08/2016 07:00:00</v>
          </cell>
          <cell r="E103">
            <v>0.9</v>
          </cell>
          <cell r="F103">
            <v>1019.33695289</v>
          </cell>
          <cell r="G103">
            <v>94</v>
          </cell>
          <cell r="H103">
            <v>0</v>
          </cell>
          <cell r="I103">
            <v>304</v>
          </cell>
          <cell r="J103">
            <v>0</v>
          </cell>
          <cell r="K103">
            <v>13.8888888888889</v>
          </cell>
          <cell r="L103">
            <v>12.9444444444444</v>
          </cell>
          <cell r="M103">
            <v>0</v>
          </cell>
        </row>
        <row r="104">
          <cell r="D104" t="str">
            <v>31/08/2016 06:50:00</v>
          </cell>
          <cell r="E104">
            <v>1.7</v>
          </cell>
          <cell r="F104">
            <v>1019.26922511</v>
          </cell>
          <cell r="G104">
            <v>94</v>
          </cell>
          <cell r="H104">
            <v>0</v>
          </cell>
          <cell r="I104">
            <v>304</v>
          </cell>
          <cell r="J104">
            <v>0</v>
          </cell>
          <cell r="K104">
            <v>13.6666666666667</v>
          </cell>
          <cell r="L104">
            <v>12.7222222222222</v>
          </cell>
          <cell r="M104">
            <v>0</v>
          </cell>
        </row>
        <row r="105">
          <cell r="D105" t="str">
            <v>31/08/2016 06:40:00</v>
          </cell>
          <cell r="E105">
            <v>0</v>
          </cell>
          <cell r="F105">
            <v>1019.26922511</v>
          </cell>
          <cell r="G105">
            <v>95</v>
          </cell>
          <cell r="H105">
            <v>0</v>
          </cell>
          <cell r="I105">
            <v>0</v>
          </cell>
          <cell r="J105">
            <v>0</v>
          </cell>
          <cell r="K105">
            <v>13.2222222222222</v>
          </cell>
          <cell r="L105">
            <v>12.4444444444444</v>
          </cell>
          <cell r="M105">
            <v>0</v>
          </cell>
        </row>
        <row r="106">
          <cell r="D106" t="str">
            <v>31/08/2016 06:30:00</v>
          </cell>
          <cell r="E106">
            <v>0</v>
          </cell>
          <cell r="F106">
            <v>1019.23536122</v>
          </cell>
          <cell r="G106">
            <v>96</v>
          </cell>
          <cell r="H106">
            <v>0</v>
          </cell>
          <cell r="I106">
            <v>0</v>
          </cell>
          <cell r="J106">
            <v>0</v>
          </cell>
          <cell r="K106">
            <v>12.8888888888889</v>
          </cell>
          <cell r="L106">
            <v>12.2777777777778</v>
          </cell>
          <cell r="M106">
            <v>0</v>
          </cell>
        </row>
        <row r="107">
          <cell r="D107" t="str">
            <v>31/08/2016 06:20:00</v>
          </cell>
          <cell r="E107">
            <v>0</v>
          </cell>
          <cell r="F107">
            <v>1019.26922511</v>
          </cell>
          <cell r="G107">
            <v>96</v>
          </cell>
          <cell r="H107">
            <v>0</v>
          </cell>
          <cell r="I107">
            <v>0</v>
          </cell>
          <cell r="J107">
            <v>0</v>
          </cell>
          <cell r="K107">
            <v>12.4444444444444</v>
          </cell>
          <cell r="L107">
            <v>11.8333333333333</v>
          </cell>
          <cell r="M107">
            <v>0</v>
          </cell>
        </row>
        <row r="108">
          <cell r="D108" t="str">
            <v>31/08/2016 06:10:00</v>
          </cell>
          <cell r="E108">
            <v>0</v>
          </cell>
          <cell r="F108">
            <v>1019.26922511</v>
          </cell>
          <cell r="G108">
            <v>96</v>
          </cell>
          <cell r="H108">
            <v>0</v>
          </cell>
          <cell r="I108">
            <v>0</v>
          </cell>
          <cell r="J108">
            <v>0</v>
          </cell>
          <cell r="K108">
            <v>11.8333333333333</v>
          </cell>
          <cell r="L108">
            <v>11.2222222222222</v>
          </cell>
          <cell r="M108">
            <v>0</v>
          </cell>
        </row>
        <row r="109">
          <cell r="D109" t="str">
            <v>31/08/2016 06:00:00</v>
          </cell>
          <cell r="E109">
            <v>0</v>
          </cell>
          <cell r="F109">
            <v>1019.37081678</v>
          </cell>
          <cell r="G109">
            <v>96</v>
          </cell>
          <cell r="H109">
            <v>0</v>
          </cell>
          <cell r="I109">
            <v>0</v>
          </cell>
          <cell r="J109">
            <v>0</v>
          </cell>
          <cell r="K109">
            <v>11.6111111111111</v>
          </cell>
          <cell r="L109">
            <v>11</v>
          </cell>
          <cell r="M109">
            <v>0</v>
          </cell>
        </row>
        <row r="110">
          <cell r="D110" t="str">
            <v>31/08/2016 05:50:00</v>
          </cell>
          <cell r="E110">
            <v>0</v>
          </cell>
          <cell r="F110">
            <v>1019.37081678</v>
          </cell>
          <cell r="G110">
            <v>96</v>
          </cell>
          <cell r="H110">
            <v>0</v>
          </cell>
          <cell r="I110">
            <v>0</v>
          </cell>
          <cell r="J110">
            <v>0</v>
          </cell>
          <cell r="K110">
            <v>11.5</v>
          </cell>
          <cell r="L110">
            <v>10.8888888888889</v>
          </cell>
          <cell r="M110">
            <v>0</v>
          </cell>
        </row>
        <row r="111">
          <cell r="D111" t="str">
            <v>31/08/2016 05:40:00</v>
          </cell>
          <cell r="E111">
            <v>0</v>
          </cell>
          <cell r="F111">
            <v>1019.37081678</v>
          </cell>
          <cell r="G111">
            <v>95</v>
          </cell>
          <cell r="H111">
            <v>0</v>
          </cell>
          <cell r="I111">
            <v>0</v>
          </cell>
          <cell r="J111">
            <v>0</v>
          </cell>
          <cell r="K111">
            <v>11.3888888888889</v>
          </cell>
          <cell r="L111">
            <v>10.6111111111111</v>
          </cell>
          <cell r="M111">
            <v>0</v>
          </cell>
        </row>
        <row r="112">
          <cell r="D112" t="str">
            <v>31/08/2016 05:30:00</v>
          </cell>
          <cell r="E112">
            <v>0</v>
          </cell>
          <cell r="F112">
            <v>1019.303089</v>
          </cell>
          <cell r="G112">
            <v>95</v>
          </cell>
          <cell r="H112">
            <v>0</v>
          </cell>
          <cell r="I112">
            <v>0</v>
          </cell>
          <cell r="J112">
            <v>0</v>
          </cell>
          <cell r="K112">
            <v>10.8333333333333</v>
          </cell>
          <cell r="L112">
            <v>10.0555555555556</v>
          </cell>
          <cell r="M112">
            <v>0</v>
          </cell>
        </row>
        <row r="113">
          <cell r="D113" t="str">
            <v>31/08/2016 05:20:00</v>
          </cell>
          <cell r="E113">
            <v>0</v>
          </cell>
          <cell r="F113">
            <v>1019.2014973300001</v>
          </cell>
          <cell r="G113">
            <v>95</v>
          </cell>
          <cell r="H113">
            <v>0</v>
          </cell>
          <cell r="I113">
            <v>0</v>
          </cell>
          <cell r="J113">
            <v>0</v>
          </cell>
          <cell r="K113">
            <v>10.5555555555556</v>
          </cell>
          <cell r="L113">
            <v>9.7777777777777803</v>
          </cell>
          <cell r="M113">
            <v>0</v>
          </cell>
        </row>
        <row r="114">
          <cell r="D114" t="str">
            <v>31/08/2016 05:10:00</v>
          </cell>
          <cell r="E114">
            <v>0</v>
          </cell>
          <cell r="F114">
            <v>1019.13376955</v>
          </cell>
          <cell r="G114">
            <v>95</v>
          </cell>
          <cell r="H114">
            <v>0</v>
          </cell>
          <cell r="I114">
            <v>0</v>
          </cell>
          <cell r="J114">
            <v>0</v>
          </cell>
          <cell r="K114">
            <v>10.6666666666667</v>
          </cell>
          <cell r="L114">
            <v>9.8888888888888893</v>
          </cell>
          <cell r="M114">
            <v>0</v>
          </cell>
        </row>
        <row r="115">
          <cell r="D115" t="str">
            <v>31/08/2016 05:00:00</v>
          </cell>
          <cell r="E115">
            <v>0</v>
          </cell>
          <cell r="F115">
            <v>1019.13376955</v>
          </cell>
          <cell r="G115">
            <v>95</v>
          </cell>
          <cell r="H115">
            <v>0</v>
          </cell>
          <cell r="I115">
            <v>0</v>
          </cell>
          <cell r="J115">
            <v>0</v>
          </cell>
          <cell r="K115">
            <v>10.7222222222222</v>
          </cell>
          <cell r="L115">
            <v>9.9444444444444393</v>
          </cell>
          <cell r="M115">
            <v>0</v>
          </cell>
        </row>
        <row r="116">
          <cell r="D116" t="str">
            <v>31/08/2016 04:50:00</v>
          </cell>
          <cell r="E116">
            <v>0</v>
          </cell>
          <cell r="F116">
            <v>1019.2014973300001</v>
          </cell>
          <cell r="G116">
            <v>95</v>
          </cell>
          <cell r="H116">
            <v>0</v>
          </cell>
          <cell r="I116">
            <v>0</v>
          </cell>
          <cell r="J116">
            <v>0</v>
          </cell>
          <cell r="K116">
            <v>10.8333333333333</v>
          </cell>
          <cell r="L116">
            <v>10.0555555555556</v>
          </cell>
          <cell r="M116">
            <v>0</v>
          </cell>
        </row>
        <row r="117">
          <cell r="D117" t="str">
            <v>31/08/2016 04:40:00</v>
          </cell>
          <cell r="E117">
            <v>0</v>
          </cell>
          <cell r="F117">
            <v>1019.09990566</v>
          </cell>
          <cell r="G117">
            <v>95</v>
          </cell>
          <cell r="H117">
            <v>0</v>
          </cell>
          <cell r="I117">
            <v>0</v>
          </cell>
          <cell r="J117">
            <v>0</v>
          </cell>
          <cell r="K117">
            <v>10.9444444444444</v>
          </cell>
          <cell r="L117">
            <v>10.1666666666667</v>
          </cell>
          <cell r="M117">
            <v>0</v>
          </cell>
        </row>
        <row r="118">
          <cell r="D118" t="str">
            <v>31/08/2016 04:30:00</v>
          </cell>
          <cell r="E118">
            <v>0</v>
          </cell>
          <cell r="F118">
            <v>1019.2014973300001</v>
          </cell>
          <cell r="G118">
            <v>95</v>
          </cell>
          <cell r="H118">
            <v>0</v>
          </cell>
          <cell r="I118">
            <v>0</v>
          </cell>
          <cell r="J118">
            <v>0</v>
          </cell>
          <cell r="K118">
            <v>11.0555555555556</v>
          </cell>
          <cell r="L118">
            <v>10.2777777777778</v>
          </cell>
          <cell r="M118">
            <v>0</v>
          </cell>
        </row>
        <row r="119">
          <cell r="D119" t="str">
            <v>31/08/2016 04:20:00</v>
          </cell>
          <cell r="E119">
            <v>0</v>
          </cell>
          <cell r="F119">
            <v>1019.33695289</v>
          </cell>
          <cell r="G119">
            <v>95</v>
          </cell>
          <cell r="H119">
            <v>0</v>
          </cell>
          <cell r="I119">
            <v>0</v>
          </cell>
          <cell r="J119">
            <v>0</v>
          </cell>
          <cell r="K119">
            <v>11.2222222222222</v>
          </cell>
          <cell r="L119">
            <v>10.4444444444444</v>
          </cell>
          <cell r="M119">
            <v>0</v>
          </cell>
        </row>
        <row r="120">
          <cell r="D120" t="str">
            <v>31/08/2016 04:10:00</v>
          </cell>
          <cell r="E120">
            <v>0</v>
          </cell>
          <cell r="F120">
            <v>1019.23536122</v>
          </cell>
          <cell r="G120">
            <v>95</v>
          </cell>
          <cell r="H120">
            <v>0</v>
          </cell>
          <cell r="I120">
            <v>0</v>
          </cell>
          <cell r="J120">
            <v>0</v>
          </cell>
          <cell r="K120">
            <v>11.3888888888889</v>
          </cell>
          <cell r="L120">
            <v>10.6111111111111</v>
          </cell>
          <cell r="M120">
            <v>0</v>
          </cell>
        </row>
        <row r="121">
          <cell r="D121" t="str">
            <v>31/08/2016 04:00:00</v>
          </cell>
          <cell r="E121">
            <v>0</v>
          </cell>
          <cell r="F121">
            <v>1019.47240845</v>
          </cell>
          <cell r="G121">
            <v>95</v>
          </cell>
          <cell r="H121">
            <v>0</v>
          </cell>
          <cell r="I121">
            <v>0</v>
          </cell>
          <cell r="J121">
            <v>0</v>
          </cell>
          <cell r="K121">
            <v>11.3888888888889</v>
          </cell>
          <cell r="L121">
            <v>10.6111111111111</v>
          </cell>
          <cell r="M121">
            <v>0</v>
          </cell>
        </row>
        <row r="122">
          <cell r="D122" t="str">
            <v>31/08/2016 03:50:00</v>
          </cell>
          <cell r="E122">
            <v>0</v>
          </cell>
          <cell r="F122">
            <v>1019.5740001200001</v>
          </cell>
          <cell r="G122">
            <v>95</v>
          </cell>
          <cell r="H122">
            <v>0</v>
          </cell>
          <cell r="I122">
            <v>0</v>
          </cell>
          <cell r="J122">
            <v>0</v>
          </cell>
          <cell r="K122">
            <v>11.3333333333333</v>
          </cell>
          <cell r="L122">
            <v>10.5555555555556</v>
          </cell>
          <cell r="M122">
            <v>0</v>
          </cell>
        </row>
        <row r="123">
          <cell r="D123" t="str">
            <v>31/08/2016 03:40:00</v>
          </cell>
          <cell r="E123">
            <v>0</v>
          </cell>
          <cell r="F123">
            <v>1019.6417279</v>
          </cell>
          <cell r="G123">
            <v>94</v>
          </cell>
          <cell r="H123">
            <v>0</v>
          </cell>
          <cell r="I123">
            <v>0</v>
          </cell>
          <cell r="J123">
            <v>0.3</v>
          </cell>
          <cell r="K123">
            <v>11.5</v>
          </cell>
          <cell r="L123">
            <v>10.5555555555556</v>
          </cell>
          <cell r="M123">
            <v>0</v>
          </cell>
        </row>
        <row r="124">
          <cell r="D124" t="str">
            <v>31/08/2016 03:30:00</v>
          </cell>
          <cell r="E124">
            <v>3.5</v>
          </cell>
          <cell r="F124">
            <v>1019.70945568</v>
          </cell>
          <cell r="G124">
            <v>94</v>
          </cell>
          <cell r="H124">
            <v>0</v>
          </cell>
          <cell r="I124">
            <v>304</v>
          </cell>
          <cell r="J124">
            <v>0.8</v>
          </cell>
          <cell r="K124">
            <v>11.6666666666667</v>
          </cell>
          <cell r="L124">
            <v>10.7222222222222</v>
          </cell>
          <cell r="M124">
            <v>0</v>
          </cell>
        </row>
        <row r="125">
          <cell r="D125" t="str">
            <v>31/08/2016 03:20:00</v>
          </cell>
          <cell r="E125">
            <v>3.5</v>
          </cell>
          <cell r="F125">
            <v>1019.81104735</v>
          </cell>
          <cell r="G125">
            <v>94</v>
          </cell>
          <cell r="H125">
            <v>0</v>
          </cell>
          <cell r="I125">
            <v>300</v>
          </cell>
          <cell r="J125">
            <v>0</v>
          </cell>
          <cell r="K125">
            <v>11.6111111111111</v>
          </cell>
          <cell r="L125">
            <v>10.6666666666667</v>
          </cell>
          <cell r="M125">
            <v>0</v>
          </cell>
        </row>
        <row r="126">
          <cell r="D126" t="str">
            <v>31/08/2016 03:10:00</v>
          </cell>
          <cell r="E126">
            <v>3.5</v>
          </cell>
          <cell r="F126">
            <v>1019.5740001200001</v>
          </cell>
          <cell r="G126">
            <v>94</v>
          </cell>
          <cell r="H126">
            <v>0</v>
          </cell>
          <cell r="I126">
            <v>287</v>
          </cell>
          <cell r="J126">
            <v>0</v>
          </cell>
          <cell r="K126">
            <v>11.7222222222222</v>
          </cell>
          <cell r="L126">
            <v>10.7777777777778</v>
          </cell>
          <cell r="M126">
            <v>0</v>
          </cell>
        </row>
        <row r="127">
          <cell r="D127" t="str">
            <v>31/08/2016 03:00:00</v>
          </cell>
          <cell r="E127">
            <v>0</v>
          </cell>
          <cell r="F127">
            <v>1019.60786401</v>
          </cell>
          <cell r="G127">
            <v>94</v>
          </cell>
          <cell r="H127">
            <v>0</v>
          </cell>
          <cell r="I127">
            <v>0</v>
          </cell>
          <cell r="J127">
            <v>0</v>
          </cell>
          <cell r="K127">
            <v>11.8888888888889</v>
          </cell>
          <cell r="L127">
            <v>10.9444444444444</v>
          </cell>
          <cell r="M127">
            <v>0</v>
          </cell>
        </row>
        <row r="128">
          <cell r="D128" t="str">
            <v>31/08/2016 02:50:00</v>
          </cell>
          <cell r="E128">
            <v>0</v>
          </cell>
          <cell r="F128">
            <v>1019.50627234</v>
          </cell>
          <cell r="G128">
            <v>94</v>
          </cell>
          <cell r="H128">
            <v>0</v>
          </cell>
          <cell r="I128">
            <v>0</v>
          </cell>
          <cell r="J128">
            <v>0</v>
          </cell>
          <cell r="K128">
            <v>12</v>
          </cell>
          <cell r="L128">
            <v>11.0555555555556</v>
          </cell>
          <cell r="M128">
            <v>0</v>
          </cell>
        </row>
        <row r="129">
          <cell r="D129" t="str">
            <v>31/08/2016 02:40:00</v>
          </cell>
          <cell r="E129">
            <v>0</v>
          </cell>
          <cell r="F129">
            <v>1019.60786401</v>
          </cell>
          <cell r="G129">
            <v>94</v>
          </cell>
          <cell r="H129">
            <v>0</v>
          </cell>
          <cell r="I129">
            <v>0</v>
          </cell>
          <cell r="J129">
            <v>0</v>
          </cell>
          <cell r="K129">
            <v>12</v>
          </cell>
          <cell r="L129">
            <v>11.0555555555556</v>
          </cell>
          <cell r="M129">
            <v>0</v>
          </cell>
        </row>
        <row r="130">
          <cell r="D130" t="str">
            <v>31/08/2016 02:30:00</v>
          </cell>
          <cell r="E130">
            <v>0</v>
          </cell>
          <cell r="F130">
            <v>1019.54013623</v>
          </cell>
          <cell r="G130">
            <v>94</v>
          </cell>
          <cell r="H130">
            <v>0</v>
          </cell>
          <cell r="I130">
            <v>0</v>
          </cell>
          <cell r="J130">
            <v>0</v>
          </cell>
          <cell r="K130">
            <v>12</v>
          </cell>
          <cell r="L130">
            <v>11.0555555555556</v>
          </cell>
          <cell r="M130">
            <v>0</v>
          </cell>
        </row>
        <row r="131">
          <cell r="D131" t="str">
            <v>31/08/2016 02:20:00</v>
          </cell>
          <cell r="E131">
            <v>0</v>
          </cell>
          <cell r="F131">
            <v>1019.47240845</v>
          </cell>
          <cell r="G131">
            <v>94</v>
          </cell>
          <cell r="H131">
            <v>0</v>
          </cell>
          <cell r="I131">
            <v>0</v>
          </cell>
          <cell r="J131">
            <v>0</v>
          </cell>
          <cell r="K131">
            <v>11.9444444444444</v>
          </cell>
          <cell r="L131">
            <v>11</v>
          </cell>
          <cell r="M131">
            <v>0</v>
          </cell>
        </row>
        <row r="132">
          <cell r="D132" t="str">
            <v>31/08/2016 02:10:00</v>
          </cell>
          <cell r="E132">
            <v>0</v>
          </cell>
          <cell r="F132">
            <v>1019.50627234</v>
          </cell>
          <cell r="G132">
            <v>93</v>
          </cell>
          <cell r="H132">
            <v>0</v>
          </cell>
          <cell r="I132">
            <v>0</v>
          </cell>
          <cell r="J132">
            <v>0</v>
          </cell>
          <cell r="K132">
            <v>11.7777777777778</v>
          </cell>
          <cell r="L132">
            <v>10.6666666666667</v>
          </cell>
          <cell r="M132">
            <v>0</v>
          </cell>
        </row>
        <row r="133">
          <cell r="D133" t="str">
            <v>31/08/2016 02:00:00</v>
          </cell>
          <cell r="E133">
            <v>0</v>
          </cell>
          <cell r="F133">
            <v>1019.60786401</v>
          </cell>
          <cell r="G133">
            <v>93</v>
          </cell>
          <cell r="H133">
            <v>0</v>
          </cell>
          <cell r="I133">
            <v>0</v>
          </cell>
          <cell r="J133">
            <v>0</v>
          </cell>
          <cell r="K133">
            <v>11.8888888888889</v>
          </cell>
          <cell r="L133">
            <v>10.7777777777778</v>
          </cell>
          <cell r="M133">
            <v>0</v>
          </cell>
        </row>
        <row r="134">
          <cell r="D134" t="str">
            <v>31/08/2016 01:50:00</v>
          </cell>
          <cell r="E134">
            <v>0</v>
          </cell>
          <cell r="F134">
            <v>1019.6417279</v>
          </cell>
          <cell r="G134">
            <v>93</v>
          </cell>
          <cell r="H134">
            <v>0</v>
          </cell>
          <cell r="I134">
            <v>0</v>
          </cell>
          <cell r="J134">
            <v>0</v>
          </cell>
          <cell r="K134">
            <v>11.9444444444444</v>
          </cell>
          <cell r="L134">
            <v>10.8333333333333</v>
          </cell>
          <cell r="M134">
            <v>0</v>
          </cell>
        </row>
        <row r="135">
          <cell r="D135" t="str">
            <v>31/08/2016 01:40:00</v>
          </cell>
          <cell r="E135">
            <v>0</v>
          </cell>
          <cell r="F135">
            <v>1019.7771834599999</v>
          </cell>
          <cell r="G135">
            <v>93</v>
          </cell>
          <cell r="H135">
            <v>0</v>
          </cell>
          <cell r="I135">
            <v>0</v>
          </cell>
          <cell r="J135">
            <v>0</v>
          </cell>
          <cell r="K135">
            <v>12.1666666666667</v>
          </cell>
          <cell r="L135">
            <v>11.0555555555556</v>
          </cell>
          <cell r="M135">
            <v>0</v>
          </cell>
        </row>
        <row r="136">
          <cell r="D136" t="str">
            <v>31/08/2016 01:30:00</v>
          </cell>
          <cell r="E136">
            <v>0</v>
          </cell>
          <cell r="F136">
            <v>1019.70945568</v>
          </cell>
          <cell r="G136">
            <v>93</v>
          </cell>
          <cell r="H136">
            <v>0</v>
          </cell>
          <cell r="I136">
            <v>0</v>
          </cell>
          <cell r="J136">
            <v>0</v>
          </cell>
          <cell r="K136">
            <v>12.3333333333333</v>
          </cell>
          <cell r="L136">
            <v>11.2222222222222</v>
          </cell>
          <cell r="M136">
            <v>0</v>
          </cell>
        </row>
        <row r="137">
          <cell r="D137" t="str">
            <v>31/08/2016 01:20:00</v>
          </cell>
          <cell r="E137">
            <v>0</v>
          </cell>
          <cell r="F137">
            <v>1019.7771834599999</v>
          </cell>
          <cell r="G137">
            <v>93</v>
          </cell>
          <cell r="H137">
            <v>0</v>
          </cell>
          <cell r="I137">
            <v>0</v>
          </cell>
          <cell r="J137">
            <v>0</v>
          </cell>
          <cell r="K137">
            <v>12.3888888888889</v>
          </cell>
          <cell r="L137">
            <v>11.2777777777778</v>
          </cell>
          <cell r="M137">
            <v>0</v>
          </cell>
        </row>
        <row r="138">
          <cell r="D138" t="str">
            <v>31/08/2016 01:10:00</v>
          </cell>
          <cell r="E138">
            <v>0</v>
          </cell>
          <cell r="F138">
            <v>1019.9803668</v>
          </cell>
          <cell r="G138">
            <v>93</v>
          </cell>
          <cell r="H138">
            <v>0</v>
          </cell>
          <cell r="I138">
            <v>0</v>
          </cell>
          <cell r="J138">
            <v>0</v>
          </cell>
          <cell r="K138">
            <v>12.5</v>
          </cell>
          <cell r="L138">
            <v>11.3888888888889</v>
          </cell>
          <cell r="M138">
            <v>0</v>
          </cell>
        </row>
        <row r="139">
          <cell r="D139" t="str">
            <v>31/08/2016 01:00:00</v>
          </cell>
          <cell r="E139">
            <v>0</v>
          </cell>
          <cell r="F139">
            <v>1020.04809458</v>
          </cell>
          <cell r="G139">
            <v>92</v>
          </cell>
          <cell r="H139">
            <v>0</v>
          </cell>
          <cell r="I139">
            <v>0</v>
          </cell>
          <cell r="J139">
            <v>0</v>
          </cell>
          <cell r="K139">
            <v>12.6666666666667</v>
          </cell>
          <cell r="L139">
            <v>11.3888888888889</v>
          </cell>
          <cell r="M139">
            <v>0</v>
          </cell>
        </row>
        <row r="140">
          <cell r="D140" t="str">
            <v>31/08/2016 00:50:00</v>
          </cell>
          <cell r="E140">
            <v>0</v>
          </cell>
          <cell r="F140">
            <v>1020.08195847</v>
          </cell>
          <cell r="G140">
            <v>92</v>
          </cell>
          <cell r="H140">
            <v>0</v>
          </cell>
          <cell r="I140">
            <v>0</v>
          </cell>
          <cell r="J140">
            <v>0</v>
          </cell>
          <cell r="K140">
            <v>12.7777777777778</v>
          </cell>
          <cell r="L140">
            <v>11.5</v>
          </cell>
          <cell r="M140">
            <v>0</v>
          </cell>
        </row>
        <row r="141">
          <cell r="D141" t="str">
            <v>31/08/2016 00:40:00</v>
          </cell>
          <cell r="E141">
            <v>0</v>
          </cell>
          <cell r="F141">
            <v>1020.1496862499999</v>
          </cell>
          <cell r="G141">
            <v>92</v>
          </cell>
          <cell r="H141">
            <v>0</v>
          </cell>
          <cell r="I141">
            <v>0</v>
          </cell>
          <cell r="J141">
            <v>0</v>
          </cell>
          <cell r="K141">
            <v>12.8888888888889</v>
          </cell>
          <cell r="L141">
            <v>11.6111111111111</v>
          </cell>
          <cell r="M141">
            <v>0</v>
          </cell>
        </row>
        <row r="142">
          <cell r="D142" t="str">
            <v>31/08/2016 00:30:00</v>
          </cell>
          <cell r="E142">
            <v>0</v>
          </cell>
          <cell r="F142">
            <v>1020.18355014</v>
          </cell>
          <cell r="G142">
            <v>92</v>
          </cell>
          <cell r="H142">
            <v>0</v>
          </cell>
          <cell r="I142">
            <v>0</v>
          </cell>
          <cell r="J142">
            <v>0</v>
          </cell>
          <cell r="K142">
            <v>13</v>
          </cell>
          <cell r="L142">
            <v>11.7222222222222</v>
          </cell>
          <cell r="M142">
            <v>0</v>
          </cell>
        </row>
        <row r="143">
          <cell r="D143" t="str">
            <v>31/08/2016 00:20:00</v>
          </cell>
          <cell r="E143">
            <v>0</v>
          </cell>
          <cell r="F143">
            <v>1020.11582236</v>
          </cell>
          <cell r="G143">
            <v>92</v>
          </cell>
          <cell r="H143">
            <v>0</v>
          </cell>
          <cell r="I143">
            <v>0</v>
          </cell>
          <cell r="J143">
            <v>0</v>
          </cell>
          <cell r="K143">
            <v>13.0555555555556</v>
          </cell>
          <cell r="L143">
            <v>11.7777777777778</v>
          </cell>
          <cell r="M143">
            <v>0</v>
          </cell>
        </row>
        <row r="144">
          <cell r="D144" t="str">
            <v>31/08/2016 00:10:00</v>
          </cell>
          <cell r="E144">
            <v>0</v>
          </cell>
          <cell r="F144">
            <v>1020.18355014</v>
          </cell>
          <cell r="G144">
            <v>91</v>
          </cell>
          <cell r="H144">
            <v>0</v>
          </cell>
          <cell r="I144">
            <v>0</v>
          </cell>
          <cell r="J144">
            <v>0</v>
          </cell>
          <cell r="K144">
            <v>13.1666666666667</v>
          </cell>
          <cell r="L144">
            <v>11.7222222222222</v>
          </cell>
          <cell r="M144">
            <v>0</v>
          </cell>
        </row>
        <row r="145">
          <cell r="D145" t="str">
            <v>31/08/2016 00:00:00</v>
          </cell>
          <cell r="E145">
            <v>0</v>
          </cell>
          <cell r="F145">
            <v>1020.25127792</v>
          </cell>
          <cell r="G145">
            <v>91</v>
          </cell>
          <cell r="H145">
            <v>0</v>
          </cell>
          <cell r="I145">
            <v>0</v>
          </cell>
          <cell r="J145">
            <v>0</v>
          </cell>
          <cell r="K145">
            <v>13.3333333333333</v>
          </cell>
          <cell r="L145">
            <v>11.8888888888889</v>
          </cell>
          <cell r="M145">
            <v>0</v>
          </cell>
        </row>
        <row r="146">
          <cell r="D146" t="str">
            <v>30/08/2016 23:50:00</v>
          </cell>
          <cell r="E146">
            <v>0</v>
          </cell>
          <cell r="F146">
            <v>1020.38673348</v>
          </cell>
          <cell r="G146">
            <v>91</v>
          </cell>
          <cell r="H146">
            <v>0</v>
          </cell>
          <cell r="I146">
            <v>0</v>
          </cell>
          <cell r="J146">
            <v>0</v>
          </cell>
          <cell r="K146">
            <v>13.2777777777778</v>
          </cell>
          <cell r="L146">
            <v>11.8333333333333</v>
          </cell>
          <cell r="M146">
            <v>0</v>
          </cell>
        </row>
        <row r="147">
          <cell r="D147" t="str">
            <v>30/08/2016 23:40:00</v>
          </cell>
          <cell r="E147">
            <v>0</v>
          </cell>
          <cell r="F147">
            <v>1020.42059737</v>
          </cell>
          <cell r="G147">
            <v>90</v>
          </cell>
          <cell r="H147">
            <v>0</v>
          </cell>
          <cell r="I147">
            <v>0</v>
          </cell>
          <cell r="J147">
            <v>0</v>
          </cell>
          <cell r="K147">
            <v>13.5555555555556</v>
          </cell>
          <cell r="L147">
            <v>11.9444444444444</v>
          </cell>
          <cell r="M147">
            <v>0</v>
          </cell>
        </row>
        <row r="148">
          <cell r="D148" t="str">
            <v>30/08/2016 23:30:00</v>
          </cell>
          <cell r="E148">
            <v>0</v>
          </cell>
          <cell r="F148">
            <v>1020.5221890399999</v>
          </cell>
          <cell r="G148">
            <v>90</v>
          </cell>
          <cell r="H148">
            <v>0</v>
          </cell>
          <cell r="I148">
            <v>0</v>
          </cell>
          <cell r="J148">
            <v>0</v>
          </cell>
          <cell r="K148">
            <v>13.7222222222222</v>
          </cell>
          <cell r="L148">
            <v>12.1111111111111</v>
          </cell>
          <cell r="M148">
            <v>0</v>
          </cell>
        </row>
        <row r="149">
          <cell r="D149" t="str">
            <v>30/08/2016 23:20:00</v>
          </cell>
          <cell r="E149">
            <v>0</v>
          </cell>
          <cell r="F149">
            <v>1020.55605293</v>
          </cell>
          <cell r="G149">
            <v>90</v>
          </cell>
          <cell r="H149">
            <v>0</v>
          </cell>
          <cell r="I149">
            <v>0</v>
          </cell>
          <cell r="J149">
            <v>0</v>
          </cell>
          <cell r="K149">
            <v>13.8333333333333</v>
          </cell>
          <cell r="L149">
            <v>12.2222222222222</v>
          </cell>
          <cell r="M149">
            <v>0</v>
          </cell>
        </row>
        <row r="150">
          <cell r="D150" t="str">
            <v>30/08/2016 23:10:00</v>
          </cell>
          <cell r="E150">
            <v>0</v>
          </cell>
          <cell r="F150">
            <v>1020.62378071</v>
          </cell>
          <cell r="G150">
            <v>89</v>
          </cell>
          <cell r="H150">
            <v>0</v>
          </cell>
          <cell r="I150">
            <v>0</v>
          </cell>
          <cell r="J150">
            <v>0</v>
          </cell>
          <cell r="K150">
            <v>13.9444444444444</v>
          </cell>
          <cell r="L150">
            <v>12.1666666666667</v>
          </cell>
          <cell r="M150">
            <v>0</v>
          </cell>
        </row>
        <row r="151">
          <cell r="D151" t="str">
            <v>30/08/2016 23:00:05</v>
          </cell>
          <cell r="E151">
            <v>0</v>
          </cell>
          <cell r="F151">
            <v>1020.69150849</v>
          </cell>
          <cell r="G151">
            <v>89</v>
          </cell>
          <cell r="H151">
            <v>0</v>
          </cell>
          <cell r="I151">
            <v>0</v>
          </cell>
          <cell r="J151">
            <v>0</v>
          </cell>
          <cell r="K151">
            <v>14.1111111111111</v>
          </cell>
          <cell r="L151">
            <v>12.3333333333333</v>
          </cell>
          <cell r="M151">
            <v>0</v>
          </cell>
        </row>
        <row r="152">
          <cell r="D152" t="str">
            <v>30/08/2016 22:50:00</v>
          </cell>
          <cell r="E152">
            <v>0</v>
          </cell>
          <cell r="F152">
            <v>1020.72537238</v>
          </cell>
          <cell r="G152">
            <v>88</v>
          </cell>
          <cell r="H152">
            <v>0</v>
          </cell>
          <cell r="I152">
            <v>0</v>
          </cell>
          <cell r="J152">
            <v>0</v>
          </cell>
          <cell r="K152">
            <v>14.1666666666667</v>
          </cell>
          <cell r="L152">
            <v>12.2222222222222</v>
          </cell>
          <cell r="M152">
            <v>0</v>
          </cell>
        </row>
        <row r="153">
          <cell r="D153" t="str">
            <v>30/08/2016 22:40:00</v>
          </cell>
          <cell r="E153">
            <v>0</v>
          </cell>
          <cell r="F153">
            <v>1020.72537238</v>
          </cell>
          <cell r="G153">
            <v>87</v>
          </cell>
          <cell r="H153">
            <v>0</v>
          </cell>
          <cell r="I153">
            <v>0</v>
          </cell>
          <cell r="J153">
            <v>0</v>
          </cell>
          <cell r="K153">
            <v>14.3333333333333</v>
          </cell>
          <cell r="L153">
            <v>12.2222222222222</v>
          </cell>
          <cell r="M153">
            <v>0</v>
          </cell>
        </row>
        <row r="154">
          <cell r="D154" t="str">
            <v>30/08/2016 22:30:00</v>
          </cell>
          <cell r="E154">
            <v>0</v>
          </cell>
          <cell r="F154">
            <v>1020.75923627</v>
          </cell>
          <cell r="G154">
            <v>86</v>
          </cell>
          <cell r="H154">
            <v>0</v>
          </cell>
          <cell r="I154">
            <v>0</v>
          </cell>
          <cell r="J154">
            <v>0</v>
          </cell>
          <cell r="K154">
            <v>14.3888888888889</v>
          </cell>
          <cell r="L154">
            <v>12.0555555555556</v>
          </cell>
          <cell r="M154">
            <v>0</v>
          </cell>
        </row>
        <row r="155">
          <cell r="D155" t="str">
            <v>30/08/2016 22:20:00</v>
          </cell>
          <cell r="E155">
            <v>0</v>
          </cell>
          <cell r="F155">
            <v>1020.75923627</v>
          </cell>
          <cell r="G155">
            <v>86</v>
          </cell>
          <cell r="H155">
            <v>0</v>
          </cell>
          <cell r="I155">
            <v>0</v>
          </cell>
          <cell r="J155">
            <v>0</v>
          </cell>
          <cell r="K155">
            <v>14.6666666666667</v>
          </cell>
          <cell r="L155">
            <v>12.3333333333333</v>
          </cell>
          <cell r="M155">
            <v>0</v>
          </cell>
        </row>
        <row r="156">
          <cell r="D156" t="str">
            <v>30/08/2016 22:10:00</v>
          </cell>
          <cell r="E156">
            <v>0</v>
          </cell>
          <cell r="F156">
            <v>1020.86082794</v>
          </cell>
          <cell r="G156">
            <v>85</v>
          </cell>
          <cell r="H156">
            <v>0</v>
          </cell>
          <cell r="I156">
            <v>0</v>
          </cell>
          <cell r="J156">
            <v>0</v>
          </cell>
          <cell r="K156">
            <v>14.9444444444444</v>
          </cell>
          <cell r="L156">
            <v>12.4444444444444</v>
          </cell>
          <cell r="M156">
            <v>0</v>
          </cell>
        </row>
        <row r="157">
          <cell r="D157" t="str">
            <v>30/08/2016 22:00:00</v>
          </cell>
          <cell r="E157">
            <v>0</v>
          </cell>
          <cell r="F157">
            <v>1020.96241961</v>
          </cell>
          <cell r="G157">
            <v>85</v>
          </cell>
          <cell r="H157">
            <v>0</v>
          </cell>
          <cell r="I157">
            <v>0</v>
          </cell>
          <cell r="J157">
            <v>0</v>
          </cell>
          <cell r="K157">
            <v>15.1666666666667</v>
          </cell>
          <cell r="L157">
            <v>12.6666666666667</v>
          </cell>
          <cell r="M157">
            <v>0</v>
          </cell>
        </row>
        <row r="158">
          <cell r="D158" t="str">
            <v>30/08/2016 21:50:00</v>
          </cell>
          <cell r="E158">
            <v>0</v>
          </cell>
          <cell r="F158">
            <v>1021.09787517</v>
          </cell>
          <cell r="G158">
            <v>83</v>
          </cell>
          <cell r="H158">
            <v>0</v>
          </cell>
          <cell r="I158">
            <v>0</v>
          </cell>
          <cell r="J158">
            <v>0</v>
          </cell>
          <cell r="K158">
            <v>15.2777777777778</v>
          </cell>
          <cell r="L158">
            <v>12.3888888888889</v>
          </cell>
          <cell r="M158">
            <v>0</v>
          </cell>
        </row>
        <row r="159">
          <cell r="D159" t="str">
            <v>30/08/2016 21:40:00</v>
          </cell>
          <cell r="E159">
            <v>0</v>
          </cell>
          <cell r="F159">
            <v>1021.19946684</v>
          </cell>
          <cell r="G159">
            <v>83</v>
          </cell>
          <cell r="H159">
            <v>0</v>
          </cell>
          <cell r="I159">
            <v>0</v>
          </cell>
          <cell r="J159">
            <v>0</v>
          </cell>
          <cell r="K159">
            <v>15.5555555555556</v>
          </cell>
          <cell r="L159">
            <v>12.6666666666667</v>
          </cell>
          <cell r="M159">
            <v>0</v>
          </cell>
        </row>
        <row r="160">
          <cell r="D160" t="str">
            <v>30/08/2016 21:30:00</v>
          </cell>
          <cell r="E160">
            <v>0</v>
          </cell>
          <cell r="F160">
            <v>1021.23333073</v>
          </cell>
          <cell r="G160">
            <v>82</v>
          </cell>
          <cell r="H160">
            <v>0</v>
          </cell>
          <cell r="I160">
            <v>0</v>
          </cell>
          <cell r="J160">
            <v>0</v>
          </cell>
          <cell r="K160">
            <v>15.8333333333333</v>
          </cell>
          <cell r="L160">
            <v>12.7777777777778</v>
          </cell>
          <cell r="M160">
            <v>0</v>
          </cell>
        </row>
        <row r="161">
          <cell r="D161" t="str">
            <v>30/08/2016 21:20:00</v>
          </cell>
          <cell r="E161">
            <v>0</v>
          </cell>
          <cell r="F161">
            <v>1021.19946684</v>
          </cell>
          <cell r="G161">
            <v>81</v>
          </cell>
          <cell r="H161">
            <v>0</v>
          </cell>
          <cell r="I161">
            <v>0</v>
          </cell>
          <cell r="J161">
            <v>0</v>
          </cell>
          <cell r="K161">
            <v>16.1111111111111</v>
          </cell>
          <cell r="L161">
            <v>12.8333333333333</v>
          </cell>
          <cell r="M161">
            <v>0</v>
          </cell>
        </row>
        <row r="162">
          <cell r="D162" t="str">
            <v>30/08/2016 21:10:00</v>
          </cell>
          <cell r="E162">
            <v>0</v>
          </cell>
          <cell r="F162">
            <v>1021.30105851</v>
          </cell>
          <cell r="G162">
            <v>80</v>
          </cell>
          <cell r="H162">
            <v>0</v>
          </cell>
          <cell r="I162">
            <v>0</v>
          </cell>
          <cell r="J162">
            <v>0</v>
          </cell>
          <cell r="K162">
            <v>16.4444444444444</v>
          </cell>
          <cell r="L162">
            <v>13</v>
          </cell>
          <cell r="M162">
            <v>0</v>
          </cell>
        </row>
        <row r="163">
          <cell r="D163" t="str">
            <v>30/08/2016 21:00:00</v>
          </cell>
          <cell r="E163">
            <v>0</v>
          </cell>
          <cell r="F163">
            <v>1021.40265018</v>
          </cell>
          <cell r="G163">
            <v>78</v>
          </cell>
          <cell r="H163">
            <v>0</v>
          </cell>
          <cell r="I163">
            <v>0</v>
          </cell>
          <cell r="J163">
            <v>0</v>
          </cell>
          <cell r="K163">
            <v>16.6666666666667</v>
          </cell>
          <cell r="L163">
            <v>12.8333333333333</v>
          </cell>
          <cell r="M163">
            <v>0</v>
          </cell>
        </row>
        <row r="164">
          <cell r="D164" t="str">
            <v>30/08/2016 20:50:00</v>
          </cell>
          <cell r="E164">
            <v>0</v>
          </cell>
          <cell r="F164">
            <v>1021.40265018</v>
          </cell>
          <cell r="G164">
            <v>77</v>
          </cell>
          <cell r="H164">
            <v>0</v>
          </cell>
          <cell r="I164">
            <v>0</v>
          </cell>
          <cell r="J164">
            <v>0</v>
          </cell>
          <cell r="K164">
            <v>16.7777777777778</v>
          </cell>
          <cell r="L164">
            <v>12.7222222222222</v>
          </cell>
          <cell r="M164">
            <v>0</v>
          </cell>
        </row>
        <row r="165">
          <cell r="D165" t="str">
            <v>30/08/2016 20:40:00</v>
          </cell>
          <cell r="E165">
            <v>0</v>
          </cell>
          <cell r="F165">
            <v>1021.40265018</v>
          </cell>
          <cell r="G165">
            <v>77</v>
          </cell>
          <cell r="H165">
            <v>0</v>
          </cell>
          <cell r="I165">
            <v>0</v>
          </cell>
          <cell r="J165">
            <v>0</v>
          </cell>
          <cell r="K165">
            <v>16.8888888888889</v>
          </cell>
          <cell r="L165">
            <v>12.8333333333333</v>
          </cell>
          <cell r="M165">
            <v>0</v>
          </cell>
        </row>
        <row r="166">
          <cell r="D166" t="str">
            <v>30/08/2016 20:30:00</v>
          </cell>
          <cell r="E166">
            <v>0</v>
          </cell>
          <cell r="F166">
            <v>1021.40265018</v>
          </cell>
          <cell r="G166">
            <v>76</v>
          </cell>
          <cell r="H166">
            <v>0</v>
          </cell>
          <cell r="I166">
            <v>0</v>
          </cell>
          <cell r="J166">
            <v>0</v>
          </cell>
          <cell r="K166">
            <v>17.0555555555556</v>
          </cell>
          <cell r="L166">
            <v>12.7777777777778</v>
          </cell>
          <cell r="M166">
            <v>0</v>
          </cell>
        </row>
        <row r="167">
          <cell r="D167" t="str">
            <v>30/08/2016 20:20:00</v>
          </cell>
          <cell r="E167">
            <v>0</v>
          </cell>
          <cell r="F167">
            <v>1021.30105851</v>
          </cell>
          <cell r="G167">
            <v>75</v>
          </cell>
          <cell r="H167">
            <v>0</v>
          </cell>
          <cell r="I167">
            <v>0</v>
          </cell>
          <cell r="J167">
            <v>0</v>
          </cell>
          <cell r="K167">
            <v>17.3333333333333</v>
          </cell>
          <cell r="L167">
            <v>12.8333333333333</v>
          </cell>
          <cell r="M167">
            <v>0</v>
          </cell>
        </row>
        <row r="168">
          <cell r="D168" t="str">
            <v>30/08/2016 20:10:00</v>
          </cell>
          <cell r="E168">
            <v>0.9</v>
          </cell>
          <cell r="F168">
            <v>1021.2671946200001</v>
          </cell>
          <cell r="G168">
            <v>75</v>
          </cell>
          <cell r="H168">
            <v>0</v>
          </cell>
          <cell r="I168">
            <v>220</v>
          </cell>
          <cell r="J168">
            <v>0.4</v>
          </cell>
          <cell r="K168">
            <v>17.6111111111111</v>
          </cell>
          <cell r="L168">
            <v>13.1111111111111</v>
          </cell>
          <cell r="M168">
            <v>0</v>
          </cell>
        </row>
        <row r="169">
          <cell r="D169" t="str">
            <v>30/08/2016 20:00:00</v>
          </cell>
          <cell r="E169">
            <v>3.5</v>
          </cell>
          <cell r="F169">
            <v>1021.30105851</v>
          </cell>
          <cell r="G169">
            <v>74</v>
          </cell>
          <cell r="H169">
            <v>0</v>
          </cell>
          <cell r="I169">
            <v>217</v>
          </cell>
          <cell r="J169">
            <v>0.5</v>
          </cell>
          <cell r="K169">
            <v>17.8333333333333</v>
          </cell>
          <cell r="L169">
            <v>13.1111111111111</v>
          </cell>
          <cell r="M169">
            <v>0</v>
          </cell>
        </row>
        <row r="170">
          <cell r="D170" t="str">
            <v>30/08/2016 19:50:00</v>
          </cell>
          <cell r="E170">
            <v>1.7</v>
          </cell>
          <cell r="F170">
            <v>1021.2671946200001</v>
          </cell>
          <cell r="G170">
            <v>73</v>
          </cell>
          <cell r="H170">
            <v>0</v>
          </cell>
          <cell r="I170">
            <v>203</v>
          </cell>
          <cell r="J170">
            <v>0</v>
          </cell>
          <cell r="K170">
            <v>18</v>
          </cell>
          <cell r="L170">
            <v>13.1111111111111</v>
          </cell>
          <cell r="M170">
            <v>0</v>
          </cell>
        </row>
        <row r="171">
          <cell r="D171" t="str">
            <v>30/08/2016 19:40:00</v>
          </cell>
          <cell r="E171">
            <v>2.6</v>
          </cell>
          <cell r="F171">
            <v>1021.19946684</v>
          </cell>
          <cell r="G171">
            <v>72</v>
          </cell>
          <cell r="H171">
            <v>0</v>
          </cell>
          <cell r="I171">
            <v>178</v>
          </cell>
          <cell r="J171">
            <v>1.4</v>
          </cell>
          <cell r="K171">
            <v>18.2777777777778</v>
          </cell>
          <cell r="L171">
            <v>13.1666666666667</v>
          </cell>
          <cell r="M171">
            <v>0</v>
          </cell>
        </row>
        <row r="172">
          <cell r="D172" t="str">
            <v>30/08/2016 19:30:00</v>
          </cell>
          <cell r="E172">
            <v>4.3</v>
          </cell>
          <cell r="F172">
            <v>1021.19946684</v>
          </cell>
          <cell r="G172">
            <v>71</v>
          </cell>
          <cell r="H172">
            <v>0</v>
          </cell>
          <cell r="I172">
            <v>171</v>
          </cell>
          <cell r="J172">
            <v>1.7</v>
          </cell>
          <cell r="K172">
            <v>18.5</v>
          </cell>
          <cell r="L172">
            <v>13.1666666666667</v>
          </cell>
          <cell r="M172">
            <v>0</v>
          </cell>
        </row>
        <row r="173">
          <cell r="D173" t="str">
            <v>30/08/2016 19:20:00</v>
          </cell>
          <cell r="E173">
            <v>4.3</v>
          </cell>
          <cell r="F173">
            <v>1021.19946684</v>
          </cell>
          <cell r="G173">
            <v>70</v>
          </cell>
          <cell r="H173">
            <v>0</v>
          </cell>
          <cell r="I173">
            <v>179</v>
          </cell>
          <cell r="J173">
            <v>0.5</v>
          </cell>
          <cell r="K173">
            <v>18.8333333333333</v>
          </cell>
          <cell r="L173">
            <v>13.2222222222222</v>
          </cell>
          <cell r="M173">
            <v>0</v>
          </cell>
        </row>
        <row r="174">
          <cell r="D174" t="str">
            <v>30/08/2016 19:10:00</v>
          </cell>
          <cell r="E174">
            <v>0</v>
          </cell>
          <cell r="F174">
            <v>1021.19946684</v>
          </cell>
          <cell r="G174">
            <v>68</v>
          </cell>
          <cell r="H174">
            <v>0</v>
          </cell>
          <cell r="I174">
            <v>0</v>
          </cell>
          <cell r="J174">
            <v>0</v>
          </cell>
          <cell r="K174">
            <v>19.0555555555556</v>
          </cell>
          <cell r="L174">
            <v>13</v>
          </cell>
          <cell r="M174">
            <v>0</v>
          </cell>
        </row>
        <row r="175">
          <cell r="D175" t="str">
            <v>30/08/2016 19:00:00</v>
          </cell>
          <cell r="E175">
            <v>0</v>
          </cell>
          <cell r="F175">
            <v>1021.19946684</v>
          </cell>
          <cell r="G175">
            <v>66</v>
          </cell>
          <cell r="H175">
            <v>0</v>
          </cell>
          <cell r="I175">
            <v>0</v>
          </cell>
          <cell r="J175">
            <v>0</v>
          </cell>
          <cell r="K175">
            <v>19.3888888888889</v>
          </cell>
          <cell r="L175">
            <v>12.8888888888889</v>
          </cell>
          <cell r="M175">
            <v>0</v>
          </cell>
        </row>
        <row r="176">
          <cell r="D176" t="str">
            <v>30/08/2016 18:50:00</v>
          </cell>
          <cell r="E176">
            <v>0</v>
          </cell>
          <cell r="F176">
            <v>1021.13173906</v>
          </cell>
          <cell r="G176">
            <v>66</v>
          </cell>
          <cell r="H176">
            <v>0</v>
          </cell>
          <cell r="I176">
            <v>0</v>
          </cell>
          <cell r="J176">
            <v>0.3</v>
          </cell>
          <cell r="K176">
            <v>19.7777777777778</v>
          </cell>
          <cell r="L176">
            <v>13.2222222222222</v>
          </cell>
          <cell r="M176">
            <v>0</v>
          </cell>
        </row>
        <row r="177">
          <cell r="D177" t="str">
            <v>30/08/2016 18:40:00</v>
          </cell>
          <cell r="E177">
            <v>3.5</v>
          </cell>
          <cell r="F177">
            <v>1021.16560295</v>
          </cell>
          <cell r="G177">
            <v>64</v>
          </cell>
          <cell r="H177">
            <v>0</v>
          </cell>
          <cell r="I177">
            <v>175</v>
          </cell>
          <cell r="J177">
            <v>0.9</v>
          </cell>
          <cell r="K177">
            <v>20.1111111111111</v>
          </cell>
          <cell r="L177">
            <v>13.1111111111111</v>
          </cell>
          <cell r="M177">
            <v>0</v>
          </cell>
        </row>
        <row r="178">
          <cell r="D178" t="str">
            <v>30/08/2016 18:30:00</v>
          </cell>
          <cell r="E178">
            <v>4.3</v>
          </cell>
          <cell r="F178">
            <v>1021.19946684</v>
          </cell>
          <cell r="G178">
            <v>63</v>
          </cell>
          <cell r="H178">
            <v>0</v>
          </cell>
          <cell r="I178">
            <v>176</v>
          </cell>
          <cell r="J178">
            <v>0.9</v>
          </cell>
          <cell r="K178">
            <v>20.5</v>
          </cell>
          <cell r="L178">
            <v>13.2222222222222</v>
          </cell>
          <cell r="M178">
            <v>0</v>
          </cell>
        </row>
        <row r="179">
          <cell r="D179" t="str">
            <v>30/08/2016 18:20:00</v>
          </cell>
          <cell r="E179">
            <v>3.5</v>
          </cell>
          <cell r="F179">
            <v>1021.19946684</v>
          </cell>
          <cell r="G179">
            <v>62</v>
          </cell>
          <cell r="H179">
            <v>0</v>
          </cell>
          <cell r="I179">
            <v>182</v>
          </cell>
          <cell r="J179">
            <v>1.6</v>
          </cell>
          <cell r="K179">
            <v>21</v>
          </cell>
          <cell r="L179">
            <v>13.4444444444444</v>
          </cell>
          <cell r="M179">
            <v>0</v>
          </cell>
        </row>
        <row r="180">
          <cell r="D180" t="str">
            <v>30/08/2016 18:10:00</v>
          </cell>
          <cell r="E180">
            <v>4.3</v>
          </cell>
          <cell r="F180">
            <v>1021.16560295</v>
          </cell>
          <cell r="G180">
            <v>60</v>
          </cell>
          <cell r="H180">
            <v>0</v>
          </cell>
          <cell r="I180">
            <v>179</v>
          </cell>
          <cell r="J180">
            <v>1.7</v>
          </cell>
          <cell r="K180">
            <v>21.5</v>
          </cell>
          <cell r="L180">
            <v>13.3888888888889</v>
          </cell>
          <cell r="M180">
            <v>0</v>
          </cell>
        </row>
        <row r="181">
          <cell r="D181" t="str">
            <v>30/08/2016 18:00:00</v>
          </cell>
          <cell r="E181">
            <v>5.2</v>
          </cell>
          <cell r="F181">
            <v>1021.16560295</v>
          </cell>
          <cell r="G181">
            <v>59</v>
          </cell>
          <cell r="H181">
            <v>0</v>
          </cell>
          <cell r="I181">
            <v>175</v>
          </cell>
          <cell r="J181">
            <v>3</v>
          </cell>
          <cell r="K181">
            <v>21.8333333333333</v>
          </cell>
          <cell r="L181">
            <v>13.4444444444444</v>
          </cell>
          <cell r="M181">
            <v>0</v>
          </cell>
        </row>
        <row r="182">
          <cell r="D182" t="str">
            <v>30/08/2016 17:50:00</v>
          </cell>
          <cell r="E182">
            <v>7.8</v>
          </cell>
          <cell r="F182">
            <v>1021.16560295</v>
          </cell>
          <cell r="G182">
            <v>58</v>
          </cell>
          <cell r="H182">
            <v>0</v>
          </cell>
          <cell r="I182">
            <v>151</v>
          </cell>
          <cell r="J182">
            <v>4.3</v>
          </cell>
          <cell r="K182">
            <v>21.9444444444444</v>
          </cell>
          <cell r="L182">
            <v>13.2777777777778</v>
          </cell>
          <cell r="M182">
            <v>0</v>
          </cell>
        </row>
        <row r="183">
          <cell r="D183" t="str">
            <v>30/08/2016 17:40:00</v>
          </cell>
          <cell r="E183">
            <v>7</v>
          </cell>
          <cell r="F183">
            <v>1021.16560295</v>
          </cell>
          <cell r="G183">
            <v>57</v>
          </cell>
          <cell r="H183">
            <v>0</v>
          </cell>
          <cell r="I183">
            <v>156</v>
          </cell>
          <cell r="J183">
            <v>3.6</v>
          </cell>
          <cell r="K183">
            <v>22.2777777777778</v>
          </cell>
          <cell r="L183">
            <v>13.3333333333333</v>
          </cell>
          <cell r="M183">
            <v>0</v>
          </cell>
        </row>
        <row r="184">
          <cell r="D184" t="str">
            <v>30/08/2016 17:30:00</v>
          </cell>
          <cell r="E184">
            <v>8.6999999999999993</v>
          </cell>
          <cell r="F184">
            <v>1021.16560295</v>
          </cell>
          <cell r="G184">
            <v>56</v>
          </cell>
          <cell r="H184">
            <v>0</v>
          </cell>
          <cell r="I184">
            <v>163</v>
          </cell>
          <cell r="J184">
            <v>3.1</v>
          </cell>
          <cell r="K184">
            <v>22.4444444444444</v>
          </cell>
          <cell r="L184">
            <v>13.2222222222222</v>
          </cell>
          <cell r="M184">
            <v>0</v>
          </cell>
        </row>
        <row r="185">
          <cell r="D185" t="str">
            <v>30/08/2016 17:20:00</v>
          </cell>
          <cell r="E185">
            <v>6.1</v>
          </cell>
          <cell r="F185">
            <v>1021.16560295</v>
          </cell>
          <cell r="G185">
            <v>55</v>
          </cell>
          <cell r="H185">
            <v>0</v>
          </cell>
          <cell r="I185">
            <v>180</v>
          </cell>
          <cell r="J185">
            <v>2.8</v>
          </cell>
          <cell r="K185">
            <v>23.0555555555556</v>
          </cell>
          <cell r="L185">
            <v>13.5</v>
          </cell>
          <cell r="M185">
            <v>0</v>
          </cell>
        </row>
        <row r="186">
          <cell r="D186" t="str">
            <v>30/08/2016 17:10:00</v>
          </cell>
          <cell r="E186">
            <v>7</v>
          </cell>
          <cell r="F186">
            <v>1021.2671946200001</v>
          </cell>
          <cell r="G186">
            <v>54</v>
          </cell>
          <cell r="H186">
            <v>0</v>
          </cell>
          <cell r="I186">
            <v>183</v>
          </cell>
          <cell r="J186">
            <v>3.3</v>
          </cell>
          <cell r="K186">
            <v>23.1666666666667</v>
          </cell>
          <cell r="L186">
            <v>13.3333333333333</v>
          </cell>
          <cell r="M186">
            <v>0</v>
          </cell>
        </row>
        <row r="187">
          <cell r="D187" t="str">
            <v>30/08/2016 17:00:00</v>
          </cell>
          <cell r="E187">
            <v>8.6999999999999993</v>
          </cell>
          <cell r="F187">
            <v>1021.3349224</v>
          </cell>
          <cell r="G187">
            <v>54</v>
          </cell>
          <cell r="H187">
            <v>0</v>
          </cell>
          <cell r="I187">
            <v>168</v>
          </cell>
          <cell r="J187">
            <v>3</v>
          </cell>
          <cell r="K187">
            <v>23.3333333333333</v>
          </cell>
          <cell r="L187">
            <v>13.5</v>
          </cell>
          <cell r="M187">
            <v>0</v>
          </cell>
        </row>
        <row r="188">
          <cell r="D188" t="str">
            <v>30/08/2016 16:50:00</v>
          </cell>
          <cell r="E188">
            <v>6.1</v>
          </cell>
          <cell r="F188">
            <v>1021.30105851</v>
          </cell>
          <cell r="G188">
            <v>54</v>
          </cell>
          <cell r="H188">
            <v>0</v>
          </cell>
          <cell r="I188">
            <v>173</v>
          </cell>
          <cell r="J188">
            <v>2</v>
          </cell>
          <cell r="K188">
            <v>23.6666666666667</v>
          </cell>
          <cell r="L188">
            <v>13.8333333333333</v>
          </cell>
          <cell r="M188">
            <v>0</v>
          </cell>
        </row>
        <row r="189">
          <cell r="D189" t="str">
            <v>30/08/2016 16:40:00</v>
          </cell>
          <cell r="E189">
            <v>7</v>
          </cell>
          <cell r="F189">
            <v>1021.40265018</v>
          </cell>
          <cell r="G189">
            <v>53</v>
          </cell>
          <cell r="H189">
            <v>0</v>
          </cell>
          <cell r="I189">
            <v>214</v>
          </cell>
          <cell r="J189">
            <v>2.5</v>
          </cell>
          <cell r="K189">
            <v>23.6666666666667</v>
          </cell>
          <cell r="L189">
            <v>13.5</v>
          </cell>
          <cell r="M189">
            <v>0</v>
          </cell>
        </row>
        <row r="190">
          <cell r="D190" t="str">
            <v>30/08/2016 16:30:00</v>
          </cell>
          <cell r="E190">
            <v>7</v>
          </cell>
          <cell r="F190">
            <v>1021.47037796</v>
          </cell>
          <cell r="G190">
            <v>52</v>
          </cell>
          <cell r="H190">
            <v>0</v>
          </cell>
          <cell r="I190">
            <v>190</v>
          </cell>
          <cell r="J190">
            <v>2.8</v>
          </cell>
          <cell r="K190">
            <v>24</v>
          </cell>
          <cell r="L190">
            <v>13.5555555555556</v>
          </cell>
          <cell r="M190">
            <v>0</v>
          </cell>
        </row>
        <row r="191">
          <cell r="D191" t="str">
            <v>30/08/2016 16:20:00</v>
          </cell>
          <cell r="E191">
            <v>7</v>
          </cell>
          <cell r="F191">
            <v>1021.47037796</v>
          </cell>
          <cell r="G191">
            <v>51</v>
          </cell>
          <cell r="H191">
            <v>0</v>
          </cell>
          <cell r="I191">
            <v>169</v>
          </cell>
          <cell r="J191">
            <v>2.4</v>
          </cell>
          <cell r="K191">
            <v>24.1666666666667</v>
          </cell>
          <cell r="L191">
            <v>13.3888888888889</v>
          </cell>
          <cell r="M191">
            <v>0</v>
          </cell>
        </row>
        <row r="192">
          <cell r="D192" t="str">
            <v>30/08/2016 16:10:00</v>
          </cell>
          <cell r="E192">
            <v>8.6999999999999993</v>
          </cell>
          <cell r="F192">
            <v>1021.47037796</v>
          </cell>
          <cell r="G192">
            <v>52</v>
          </cell>
          <cell r="H192">
            <v>0</v>
          </cell>
          <cell r="I192">
            <v>187</v>
          </cell>
          <cell r="J192">
            <v>3.5</v>
          </cell>
          <cell r="K192">
            <v>24.0555555555556</v>
          </cell>
          <cell r="L192">
            <v>13.6111111111111</v>
          </cell>
          <cell r="M192">
            <v>0</v>
          </cell>
        </row>
        <row r="193">
          <cell r="D193" t="str">
            <v>30/08/2016 16:00:00</v>
          </cell>
          <cell r="E193">
            <v>8.6999999999999993</v>
          </cell>
          <cell r="F193">
            <v>1021.53810574</v>
          </cell>
          <cell r="G193">
            <v>52</v>
          </cell>
          <cell r="H193">
            <v>0</v>
          </cell>
          <cell r="I193">
            <v>170</v>
          </cell>
          <cell r="J193">
            <v>3.5</v>
          </cell>
          <cell r="K193">
            <v>24.3333333333333</v>
          </cell>
          <cell r="L193">
            <v>13.8333333333333</v>
          </cell>
          <cell r="M193">
            <v>0</v>
          </cell>
        </row>
        <row r="194">
          <cell r="D194" t="str">
            <v>30/08/2016 15:50:00</v>
          </cell>
          <cell r="E194">
            <v>8.6999999999999993</v>
          </cell>
          <cell r="F194">
            <v>1021.47037796</v>
          </cell>
          <cell r="G194">
            <v>52</v>
          </cell>
          <cell r="H194">
            <v>0</v>
          </cell>
          <cell r="I194">
            <v>182</v>
          </cell>
          <cell r="J194">
            <v>3.5</v>
          </cell>
          <cell r="K194">
            <v>24.3333333333333</v>
          </cell>
          <cell r="L194">
            <v>13.8333333333333</v>
          </cell>
          <cell r="M194">
            <v>0</v>
          </cell>
        </row>
        <row r="195">
          <cell r="D195" t="str">
            <v>30/08/2016 15:40:00</v>
          </cell>
          <cell r="E195">
            <v>8.6999999999999993</v>
          </cell>
          <cell r="F195">
            <v>1021.53810574</v>
          </cell>
          <cell r="G195">
            <v>52</v>
          </cell>
          <cell r="H195">
            <v>0</v>
          </cell>
          <cell r="I195">
            <v>181</v>
          </cell>
          <cell r="J195">
            <v>3.2</v>
          </cell>
          <cell r="K195">
            <v>24.5</v>
          </cell>
          <cell r="L195">
            <v>14</v>
          </cell>
          <cell r="M195">
            <v>0</v>
          </cell>
        </row>
        <row r="196">
          <cell r="D196" t="str">
            <v>30/08/2016 15:30:00</v>
          </cell>
          <cell r="E196">
            <v>9.6</v>
          </cell>
          <cell r="F196">
            <v>1021.6735613</v>
          </cell>
          <cell r="G196">
            <v>51</v>
          </cell>
          <cell r="H196">
            <v>0</v>
          </cell>
          <cell r="I196">
            <v>167</v>
          </cell>
          <cell r="J196">
            <v>4.5999999999999996</v>
          </cell>
          <cell r="K196">
            <v>24.5555555555556</v>
          </cell>
          <cell r="L196">
            <v>13.7222222222222</v>
          </cell>
          <cell r="M196">
            <v>0</v>
          </cell>
        </row>
        <row r="197">
          <cell r="D197" t="str">
            <v>30/08/2016 15:20:00</v>
          </cell>
          <cell r="E197">
            <v>10.4</v>
          </cell>
          <cell r="F197">
            <v>1021.74128908</v>
          </cell>
          <cell r="G197">
            <v>53</v>
          </cell>
          <cell r="H197">
            <v>0</v>
          </cell>
          <cell r="I197">
            <v>155</v>
          </cell>
          <cell r="J197">
            <v>4.5</v>
          </cell>
          <cell r="K197">
            <v>24.2777777777778</v>
          </cell>
          <cell r="L197">
            <v>14.1111111111111</v>
          </cell>
          <cell r="M197">
            <v>0</v>
          </cell>
        </row>
        <row r="198">
          <cell r="D198" t="str">
            <v>30/08/2016 15:10:00</v>
          </cell>
          <cell r="E198">
            <v>9.6</v>
          </cell>
          <cell r="F198">
            <v>1021.8428807499999</v>
          </cell>
          <cell r="G198">
            <v>51</v>
          </cell>
          <cell r="H198">
            <v>0</v>
          </cell>
          <cell r="I198">
            <v>164</v>
          </cell>
          <cell r="J198">
            <v>4.4000000000000004</v>
          </cell>
          <cell r="K198">
            <v>24.8333333333333</v>
          </cell>
          <cell r="L198">
            <v>14</v>
          </cell>
          <cell r="M198">
            <v>0</v>
          </cell>
        </row>
        <row r="199">
          <cell r="D199" t="str">
            <v>30/08/2016 15:00:00</v>
          </cell>
          <cell r="E199">
            <v>9.6</v>
          </cell>
          <cell r="F199">
            <v>1021.97833631</v>
          </cell>
          <cell r="G199">
            <v>52</v>
          </cell>
          <cell r="H199">
            <v>0</v>
          </cell>
          <cell r="I199">
            <v>156</v>
          </cell>
          <cell r="J199">
            <v>4.5999999999999996</v>
          </cell>
          <cell r="K199">
            <v>24.6666666666667</v>
          </cell>
          <cell r="L199">
            <v>14.1666666666667</v>
          </cell>
          <cell r="M199">
            <v>0</v>
          </cell>
        </row>
        <row r="200">
          <cell r="D200" t="str">
            <v>30/08/2016 14:50:00</v>
          </cell>
          <cell r="E200">
            <v>9.6</v>
          </cell>
          <cell r="F200">
            <v>1022.07992798</v>
          </cell>
          <cell r="G200">
            <v>53</v>
          </cell>
          <cell r="H200">
            <v>0</v>
          </cell>
          <cell r="I200">
            <v>163</v>
          </cell>
          <cell r="J200">
            <v>5</v>
          </cell>
          <cell r="K200">
            <v>24.3333333333333</v>
          </cell>
          <cell r="L200">
            <v>14.1111111111111</v>
          </cell>
          <cell r="M200">
            <v>0</v>
          </cell>
        </row>
        <row r="201">
          <cell r="D201" t="str">
            <v>30/08/2016 14:40:00</v>
          </cell>
          <cell r="E201">
            <v>10.4</v>
          </cell>
          <cell r="F201">
            <v>1022.11379187</v>
          </cell>
          <cell r="G201">
            <v>51</v>
          </cell>
          <cell r="H201">
            <v>0</v>
          </cell>
          <cell r="I201">
            <v>164</v>
          </cell>
          <cell r="J201">
            <v>3.9</v>
          </cell>
          <cell r="K201">
            <v>24.3888888888889</v>
          </cell>
          <cell r="L201">
            <v>13.6111111111111</v>
          </cell>
          <cell r="M201">
            <v>0</v>
          </cell>
        </row>
        <row r="202">
          <cell r="D202" t="str">
            <v>30/08/2016 14:30:00</v>
          </cell>
          <cell r="E202">
            <v>9.6</v>
          </cell>
          <cell r="F202">
            <v>1022.18151965</v>
          </cell>
          <cell r="G202">
            <v>51</v>
          </cell>
          <cell r="H202">
            <v>0</v>
          </cell>
          <cell r="I202">
            <v>168</v>
          </cell>
          <cell r="J202">
            <v>5.0999999999999996</v>
          </cell>
          <cell r="K202">
            <v>24.5555555555556</v>
          </cell>
          <cell r="L202">
            <v>13.7222222222222</v>
          </cell>
          <cell r="M202">
            <v>0</v>
          </cell>
        </row>
        <row r="203">
          <cell r="D203" t="str">
            <v>30/08/2016 14:20:00</v>
          </cell>
          <cell r="E203">
            <v>12.2</v>
          </cell>
          <cell r="F203">
            <v>1022.3847029900001</v>
          </cell>
          <cell r="G203">
            <v>52</v>
          </cell>
          <cell r="H203">
            <v>0</v>
          </cell>
          <cell r="I203">
            <v>150</v>
          </cell>
          <cell r="J203">
            <v>5.8</v>
          </cell>
          <cell r="K203">
            <v>24.8333333333333</v>
          </cell>
          <cell r="L203">
            <v>14.2777777777778</v>
          </cell>
          <cell r="M203">
            <v>0</v>
          </cell>
        </row>
        <row r="204">
          <cell r="D204" t="str">
            <v>30/08/2016 14:10:00</v>
          </cell>
          <cell r="E204">
            <v>10.4</v>
          </cell>
          <cell r="F204">
            <v>1022.45243077</v>
          </cell>
          <cell r="G204">
            <v>52</v>
          </cell>
          <cell r="H204">
            <v>0</v>
          </cell>
          <cell r="I204">
            <v>157</v>
          </cell>
          <cell r="J204">
            <v>3.6</v>
          </cell>
          <cell r="K204">
            <v>25.1666666666667</v>
          </cell>
          <cell r="L204">
            <v>14.6111111111111</v>
          </cell>
          <cell r="M204">
            <v>0</v>
          </cell>
        </row>
        <row r="205">
          <cell r="D205" t="str">
            <v>30/08/2016 14:00:00</v>
          </cell>
          <cell r="E205">
            <v>8.6999999999999993</v>
          </cell>
          <cell r="F205">
            <v>1022.48629466</v>
          </cell>
          <cell r="G205">
            <v>54</v>
          </cell>
          <cell r="H205">
            <v>0</v>
          </cell>
          <cell r="I205">
            <v>184</v>
          </cell>
          <cell r="J205">
            <v>4.5</v>
          </cell>
          <cell r="K205">
            <v>25.0555555555556</v>
          </cell>
          <cell r="L205">
            <v>15.1111111111111</v>
          </cell>
          <cell r="M205">
            <v>0</v>
          </cell>
        </row>
        <row r="206">
          <cell r="D206" t="str">
            <v>30/08/2016 13:50:00</v>
          </cell>
          <cell r="E206">
            <v>10.4</v>
          </cell>
          <cell r="F206">
            <v>1022.689478</v>
          </cell>
          <cell r="G206">
            <v>54</v>
          </cell>
          <cell r="H206">
            <v>0</v>
          </cell>
          <cell r="I206">
            <v>159</v>
          </cell>
          <cell r="J206">
            <v>2.2000000000000002</v>
          </cell>
          <cell r="K206">
            <v>24.8333333333333</v>
          </cell>
          <cell r="L206">
            <v>14.8888888888889</v>
          </cell>
          <cell r="M206">
            <v>0</v>
          </cell>
        </row>
        <row r="207">
          <cell r="D207" t="str">
            <v>30/08/2016 13:40:00</v>
          </cell>
          <cell r="E207">
            <v>5.2</v>
          </cell>
          <cell r="F207">
            <v>1022.82493356</v>
          </cell>
          <cell r="G207">
            <v>51</v>
          </cell>
          <cell r="H207">
            <v>0</v>
          </cell>
          <cell r="I207">
            <v>202</v>
          </cell>
          <cell r="J207">
            <v>3.1</v>
          </cell>
          <cell r="K207">
            <v>24.8888888888889</v>
          </cell>
          <cell r="L207">
            <v>14.0555555555556</v>
          </cell>
          <cell r="M207">
            <v>0</v>
          </cell>
        </row>
        <row r="208">
          <cell r="D208" t="str">
            <v>30/08/2016 13:30:00</v>
          </cell>
          <cell r="E208">
            <v>11.3</v>
          </cell>
          <cell r="F208">
            <v>1022.9603891199999</v>
          </cell>
          <cell r="G208">
            <v>52</v>
          </cell>
          <cell r="H208">
            <v>0</v>
          </cell>
          <cell r="I208">
            <v>170</v>
          </cell>
          <cell r="J208">
            <v>4</v>
          </cell>
          <cell r="K208">
            <v>25.1666666666667</v>
          </cell>
          <cell r="L208">
            <v>14.6111111111111</v>
          </cell>
          <cell r="M208">
            <v>0</v>
          </cell>
        </row>
        <row r="209">
          <cell r="D209" t="str">
            <v>30/08/2016 13:20:00</v>
          </cell>
          <cell r="E209">
            <v>10.4</v>
          </cell>
          <cell r="F209">
            <v>1023.0281169</v>
          </cell>
          <cell r="G209">
            <v>52</v>
          </cell>
          <cell r="H209">
            <v>0</v>
          </cell>
          <cell r="I209">
            <v>166</v>
          </cell>
          <cell r="J209">
            <v>4.3</v>
          </cell>
          <cell r="K209">
            <v>25.1666666666667</v>
          </cell>
          <cell r="L209">
            <v>14.6111111111111</v>
          </cell>
          <cell r="M209">
            <v>0</v>
          </cell>
        </row>
        <row r="210">
          <cell r="D210" t="str">
            <v>30/08/2016 13:10:00</v>
          </cell>
          <cell r="E210">
            <v>9.6</v>
          </cell>
          <cell r="F210">
            <v>1023.19743635</v>
          </cell>
          <cell r="G210">
            <v>52</v>
          </cell>
          <cell r="H210">
            <v>0</v>
          </cell>
          <cell r="I210">
            <v>172</v>
          </cell>
          <cell r="J210">
            <v>4</v>
          </cell>
          <cell r="K210">
            <v>25.0555555555556</v>
          </cell>
          <cell r="L210">
            <v>14.5</v>
          </cell>
          <cell r="M210">
            <v>0</v>
          </cell>
        </row>
        <row r="211">
          <cell r="D211" t="str">
            <v>30/08/2016 13:00:00</v>
          </cell>
          <cell r="E211">
            <v>9.6</v>
          </cell>
          <cell r="F211">
            <v>1023.29902802</v>
          </cell>
          <cell r="G211">
            <v>52</v>
          </cell>
          <cell r="H211">
            <v>0</v>
          </cell>
          <cell r="I211">
            <v>182</v>
          </cell>
          <cell r="J211">
            <v>4.3</v>
          </cell>
          <cell r="K211">
            <v>25.2222222222222</v>
          </cell>
          <cell r="L211">
            <v>14.6666666666667</v>
          </cell>
          <cell r="M211">
            <v>0</v>
          </cell>
        </row>
        <row r="212">
          <cell r="D212" t="str">
            <v>30/08/2016 12:50:00</v>
          </cell>
          <cell r="E212">
            <v>7.8</v>
          </cell>
          <cell r="F212">
            <v>1023.3328919099999</v>
          </cell>
          <cell r="G212">
            <v>51</v>
          </cell>
          <cell r="H212">
            <v>0</v>
          </cell>
          <cell r="I212">
            <v>183</v>
          </cell>
          <cell r="J212">
            <v>3.9</v>
          </cell>
          <cell r="K212">
            <v>25.1666666666667</v>
          </cell>
          <cell r="L212">
            <v>14.3333333333333</v>
          </cell>
          <cell r="M212">
            <v>0</v>
          </cell>
        </row>
        <row r="213">
          <cell r="D213" t="str">
            <v>30/08/2016 12:40:00</v>
          </cell>
          <cell r="E213">
            <v>7.8</v>
          </cell>
          <cell r="F213">
            <v>1023.40061969</v>
          </cell>
          <cell r="G213">
            <v>51</v>
          </cell>
          <cell r="H213">
            <v>0</v>
          </cell>
          <cell r="I213">
            <v>178</v>
          </cell>
          <cell r="J213">
            <v>4.3</v>
          </cell>
          <cell r="K213">
            <v>24.7777777777778</v>
          </cell>
          <cell r="L213">
            <v>13.9444444444444</v>
          </cell>
          <cell r="M213">
            <v>0</v>
          </cell>
        </row>
        <row r="214">
          <cell r="D214" t="str">
            <v>30/08/2016 12:30:00</v>
          </cell>
          <cell r="E214">
            <v>9.6</v>
          </cell>
          <cell r="F214">
            <v>1023.43448358</v>
          </cell>
          <cell r="G214">
            <v>50</v>
          </cell>
          <cell r="H214">
            <v>0</v>
          </cell>
          <cell r="I214">
            <v>154</v>
          </cell>
          <cell r="J214">
            <v>4.0999999999999996</v>
          </cell>
          <cell r="K214">
            <v>25.3333333333333</v>
          </cell>
          <cell r="L214">
            <v>14.1666666666667</v>
          </cell>
          <cell r="M214">
            <v>0</v>
          </cell>
        </row>
        <row r="215">
          <cell r="D215" t="str">
            <v>30/08/2016 12:20:00</v>
          </cell>
          <cell r="E215">
            <v>10.4</v>
          </cell>
          <cell r="F215">
            <v>1023.56993914</v>
          </cell>
          <cell r="G215">
            <v>48</v>
          </cell>
          <cell r="H215">
            <v>0</v>
          </cell>
          <cell r="I215">
            <v>169</v>
          </cell>
          <cell r="J215">
            <v>4.2</v>
          </cell>
          <cell r="K215">
            <v>24.8333333333333</v>
          </cell>
          <cell r="L215">
            <v>13.0555555555556</v>
          </cell>
          <cell r="M215">
            <v>0</v>
          </cell>
        </row>
        <row r="216">
          <cell r="D216" t="str">
            <v>30/08/2016 12:10:00</v>
          </cell>
          <cell r="E216">
            <v>9.6</v>
          </cell>
          <cell r="F216">
            <v>1023.7053947000001</v>
          </cell>
          <cell r="G216">
            <v>48</v>
          </cell>
          <cell r="H216">
            <v>0</v>
          </cell>
          <cell r="I216">
            <v>165</v>
          </cell>
          <cell r="J216">
            <v>3.4</v>
          </cell>
          <cell r="K216">
            <v>24.9444444444444</v>
          </cell>
          <cell r="L216">
            <v>13.1666666666667</v>
          </cell>
          <cell r="M216">
            <v>0</v>
          </cell>
        </row>
        <row r="217">
          <cell r="D217" t="str">
            <v>30/08/2016 12:00:00</v>
          </cell>
          <cell r="E217">
            <v>8.6999999999999993</v>
          </cell>
          <cell r="F217">
            <v>1023.7053947000001</v>
          </cell>
          <cell r="G217">
            <v>47</v>
          </cell>
          <cell r="H217">
            <v>0</v>
          </cell>
          <cell r="I217">
            <v>190</v>
          </cell>
          <cell r="J217">
            <v>3.1</v>
          </cell>
          <cell r="K217">
            <v>24.8888888888889</v>
          </cell>
          <cell r="L217">
            <v>12.7777777777778</v>
          </cell>
          <cell r="M217">
            <v>0</v>
          </cell>
        </row>
        <row r="218">
          <cell r="D218" t="str">
            <v>30/08/2016 11:50:00</v>
          </cell>
          <cell r="E218">
            <v>7.8</v>
          </cell>
          <cell r="F218">
            <v>1023.77312248</v>
          </cell>
          <cell r="G218">
            <v>48</v>
          </cell>
          <cell r="H218">
            <v>0</v>
          </cell>
          <cell r="I218">
            <v>167</v>
          </cell>
          <cell r="J218">
            <v>3.9</v>
          </cell>
          <cell r="K218">
            <v>24.7777777777778</v>
          </cell>
          <cell r="L218">
            <v>13</v>
          </cell>
          <cell r="M218">
            <v>0</v>
          </cell>
        </row>
        <row r="219">
          <cell r="D219" t="str">
            <v>30/08/2016 11:40:00</v>
          </cell>
          <cell r="E219">
            <v>8.6999999999999993</v>
          </cell>
          <cell r="F219">
            <v>1023.87471415</v>
          </cell>
          <cell r="G219">
            <v>48</v>
          </cell>
          <cell r="H219">
            <v>0</v>
          </cell>
          <cell r="I219">
            <v>159</v>
          </cell>
          <cell r="J219">
            <v>4.3</v>
          </cell>
          <cell r="K219">
            <v>24.4444444444444</v>
          </cell>
          <cell r="L219">
            <v>12.7222222222222</v>
          </cell>
          <cell r="M219">
            <v>0</v>
          </cell>
        </row>
        <row r="220">
          <cell r="D220" t="str">
            <v>30/08/2016 11:30:00</v>
          </cell>
          <cell r="E220">
            <v>7.8</v>
          </cell>
          <cell r="F220">
            <v>1023.90857804</v>
          </cell>
          <cell r="G220">
            <v>49</v>
          </cell>
          <cell r="H220">
            <v>0</v>
          </cell>
          <cell r="I220">
            <v>173</v>
          </cell>
          <cell r="J220">
            <v>3.8</v>
          </cell>
          <cell r="K220">
            <v>24.5</v>
          </cell>
          <cell r="L220">
            <v>13.0555555555556</v>
          </cell>
          <cell r="M220">
            <v>0</v>
          </cell>
        </row>
        <row r="221">
          <cell r="D221" t="str">
            <v>30/08/2016 11:20:00</v>
          </cell>
          <cell r="E221">
            <v>7.8</v>
          </cell>
          <cell r="F221">
            <v>1023.94244193</v>
          </cell>
          <cell r="G221">
            <v>48</v>
          </cell>
          <cell r="H221">
            <v>0</v>
          </cell>
          <cell r="I221">
            <v>169</v>
          </cell>
          <cell r="J221">
            <v>3</v>
          </cell>
          <cell r="K221">
            <v>24.4444444444444</v>
          </cell>
          <cell r="L221">
            <v>12.7222222222222</v>
          </cell>
          <cell r="M221">
            <v>0</v>
          </cell>
        </row>
        <row r="222">
          <cell r="D222" t="str">
            <v>30/08/2016 11:10:00</v>
          </cell>
          <cell r="E222">
            <v>7</v>
          </cell>
          <cell r="F222">
            <v>1023.94244193</v>
          </cell>
          <cell r="G222">
            <v>50</v>
          </cell>
          <cell r="H222">
            <v>0</v>
          </cell>
          <cell r="I222">
            <v>171</v>
          </cell>
          <cell r="J222">
            <v>2.8</v>
          </cell>
          <cell r="K222">
            <v>24.5555555555556</v>
          </cell>
          <cell r="L222">
            <v>13.4444444444444</v>
          </cell>
          <cell r="M222">
            <v>0</v>
          </cell>
        </row>
        <row r="223">
          <cell r="D223" t="str">
            <v>30/08/2016 11:00:00</v>
          </cell>
          <cell r="E223">
            <v>7.8</v>
          </cell>
          <cell r="F223">
            <v>1024.0440335999999</v>
          </cell>
          <cell r="G223">
            <v>51</v>
          </cell>
          <cell r="H223">
            <v>0</v>
          </cell>
          <cell r="I223">
            <v>172</v>
          </cell>
          <cell r="J223">
            <v>3.5</v>
          </cell>
          <cell r="K223">
            <v>24.2222222222222</v>
          </cell>
          <cell r="L223">
            <v>13.4444444444444</v>
          </cell>
          <cell r="M223">
            <v>0</v>
          </cell>
        </row>
        <row r="224">
          <cell r="D224" t="str">
            <v>30/08/2016 10:50:00</v>
          </cell>
          <cell r="E224">
            <v>7</v>
          </cell>
          <cell r="F224">
            <v>1024.0440335999999</v>
          </cell>
          <cell r="G224">
            <v>51</v>
          </cell>
          <cell r="H224">
            <v>0</v>
          </cell>
          <cell r="I224">
            <v>159</v>
          </cell>
          <cell r="J224">
            <v>3.6</v>
          </cell>
          <cell r="K224">
            <v>24.3888888888889</v>
          </cell>
          <cell r="L224">
            <v>13.6111111111111</v>
          </cell>
          <cell r="M224">
            <v>0</v>
          </cell>
        </row>
        <row r="225">
          <cell r="D225" t="str">
            <v>30/08/2016 10:40:00</v>
          </cell>
          <cell r="E225">
            <v>8.6999999999999993</v>
          </cell>
          <cell r="F225">
            <v>1024.0440335999999</v>
          </cell>
          <cell r="G225">
            <v>53</v>
          </cell>
          <cell r="H225">
            <v>0</v>
          </cell>
          <cell r="I225">
            <v>163</v>
          </cell>
          <cell r="J225">
            <v>2.9</v>
          </cell>
          <cell r="K225">
            <v>24.0555555555556</v>
          </cell>
          <cell r="L225">
            <v>13.8888888888889</v>
          </cell>
          <cell r="M225">
            <v>0</v>
          </cell>
        </row>
        <row r="226">
          <cell r="D226" t="str">
            <v>30/08/2016 10:30:00</v>
          </cell>
          <cell r="E226">
            <v>9.6</v>
          </cell>
          <cell r="F226">
            <v>1024.14562527</v>
          </cell>
          <cell r="G226">
            <v>55</v>
          </cell>
          <cell r="H226">
            <v>0</v>
          </cell>
          <cell r="I226">
            <v>156</v>
          </cell>
          <cell r="J226">
            <v>3.1</v>
          </cell>
          <cell r="K226">
            <v>23.8333333333333</v>
          </cell>
          <cell r="L226">
            <v>14.2222222222222</v>
          </cell>
          <cell r="M226">
            <v>0</v>
          </cell>
        </row>
        <row r="227">
          <cell r="D227" t="str">
            <v>30/08/2016 10:20:00</v>
          </cell>
          <cell r="E227">
            <v>7</v>
          </cell>
          <cell r="F227">
            <v>1024.21335305</v>
          </cell>
          <cell r="G227">
            <v>56</v>
          </cell>
          <cell r="H227">
            <v>0</v>
          </cell>
          <cell r="I227">
            <v>160</v>
          </cell>
          <cell r="J227">
            <v>2.6</v>
          </cell>
          <cell r="K227">
            <v>23.7222222222222</v>
          </cell>
          <cell r="L227">
            <v>14.4444444444444</v>
          </cell>
          <cell r="M227">
            <v>0</v>
          </cell>
        </row>
        <row r="228">
          <cell r="D228" t="str">
            <v>30/08/2016 10:10:00</v>
          </cell>
          <cell r="E228">
            <v>7</v>
          </cell>
          <cell r="F228">
            <v>1024.2810808300001</v>
          </cell>
          <cell r="G228">
            <v>59</v>
          </cell>
          <cell r="H228">
            <v>0</v>
          </cell>
          <cell r="I228">
            <v>165</v>
          </cell>
          <cell r="J228">
            <v>2.6</v>
          </cell>
          <cell r="K228">
            <v>23.3333333333333</v>
          </cell>
          <cell r="L228">
            <v>14.8888888888889</v>
          </cell>
          <cell r="M228">
            <v>0</v>
          </cell>
        </row>
        <row r="229">
          <cell r="D229" t="str">
            <v>30/08/2016 10:00:00</v>
          </cell>
          <cell r="E229">
            <v>7.8</v>
          </cell>
          <cell r="F229">
            <v>1024.24721694</v>
          </cell>
          <cell r="G229">
            <v>60</v>
          </cell>
          <cell r="H229">
            <v>0</v>
          </cell>
          <cell r="I229">
            <v>153</v>
          </cell>
          <cell r="J229">
            <v>2.8</v>
          </cell>
          <cell r="K229">
            <v>23.2777777777778</v>
          </cell>
          <cell r="L229">
            <v>15.0555555555556</v>
          </cell>
          <cell r="M229">
            <v>0</v>
          </cell>
        </row>
        <row r="230">
          <cell r="D230" t="str">
            <v>30/08/2016 09:50:00</v>
          </cell>
          <cell r="E230">
            <v>7</v>
          </cell>
          <cell r="F230">
            <v>1024.2810808300001</v>
          </cell>
          <cell r="G230">
            <v>61</v>
          </cell>
          <cell r="H230">
            <v>0</v>
          </cell>
          <cell r="I230">
            <v>147</v>
          </cell>
          <cell r="J230">
            <v>1.9</v>
          </cell>
          <cell r="K230">
            <v>23</v>
          </cell>
          <cell r="L230">
            <v>15.0555555555556</v>
          </cell>
          <cell r="M230">
            <v>0</v>
          </cell>
        </row>
        <row r="231">
          <cell r="D231" t="str">
            <v>30/08/2016 09:40:00</v>
          </cell>
          <cell r="E231">
            <v>5.2</v>
          </cell>
          <cell r="F231">
            <v>1024.3826724999999</v>
          </cell>
          <cell r="G231">
            <v>64</v>
          </cell>
          <cell r="H231">
            <v>0</v>
          </cell>
          <cell r="I231">
            <v>120</v>
          </cell>
          <cell r="J231">
            <v>1.7</v>
          </cell>
          <cell r="K231">
            <v>22.6666666666667</v>
          </cell>
          <cell r="L231">
            <v>15.5</v>
          </cell>
          <cell r="M231">
            <v>0</v>
          </cell>
        </row>
        <row r="232">
          <cell r="D232" t="str">
            <v>30/08/2016 09:30:00</v>
          </cell>
          <cell r="E232">
            <v>5.2</v>
          </cell>
          <cell r="F232">
            <v>1024.3826724999999</v>
          </cell>
          <cell r="G232">
            <v>66</v>
          </cell>
          <cell r="H232">
            <v>0</v>
          </cell>
          <cell r="I232">
            <v>157</v>
          </cell>
          <cell r="J232">
            <v>1.7</v>
          </cell>
          <cell r="K232">
            <v>22</v>
          </cell>
          <cell r="L232">
            <v>15.3333333333333</v>
          </cell>
          <cell r="M232">
            <v>0</v>
          </cell>
        </row>
        <row r="233">
          <cell r="D233" t="str">
            <v>30/08/2016 09:20:00</v>
          </cell>
          <cell r="E233">
            <v>5.2</v>
          </cell>
          <cell r="F233">
            <v>1024.4504002799999</v>
          </cell>
          <cell r="G233">
            <v>67</v>
          </cell>
          <cell r="H233">
            <v>0</v>
          </cell>
          <cell r="I233">
            <v>153</v>
          </cell>
          <cell r="J233">
            <v>1.7</v>
          </cell>
          <cell r="K233">
            <v>21.7222222222222</v>
          </cell>
          <cell r="L233">
            <v>15.3333333333333</v>
          </cell>
          <cell r="M233">
            <v>0</v>
          </cell>
        </row>
        <row r="234">
          <cell r="D234" t="str">
            <v>30/08/2016 09:10:00</v>
          </cell>
          <cell r="E234">
            <v>5.2</v>
          </cell>
          <cell r="F234">
            <v>1024.51812806</v>
          </cell>
          <cell r="G234">
            <v>70</v>
          </cell>
          <cell r="H234">
            <v>0</v>
          </cell>
          <cell r="I234">
            <v>139</v>
          </cell>
          <cell r="J234">
            <v>1.8</v>
          </cell>
          <cell r="K234">
            <v>21.3333333333333</v>
          </cell>
          <cell r="L234">
            <v>15.6111111111111</v>
          </cell>
          <cell r="M234">
            <v>0</v>
          </cell>
        </row>
        <row r="235">
          <cell r="D235" t="str">
            <v>30/08/2016 09:00:00</v>
          </cell>
          <cell r="E235">
            <v>4.3</v>
          </cell>
          <cell r="F235">
            <v>1024.55199195</v>
          </cell>
          <cell r="G235">
            <v>72</v>
          </cell>
          <cell r="H235">
            <v>0</v>
          </cell>
          <cell r="I235">
            <v>168</v>
          </cell>
          <cell r="J235">
            <v>1.2</v>
          </cell>
          <cell r="K235">
            <v>20.8888888888889</v>
          </cell>
          <cell r="L235">
            <v>15.6666666666667</v>
          </cell>
          <cell r="M235">
            <v>0</v>
          </cell>
        </row>
        <row r="236">
          <cell r="D236" t="str">
            <v>30/08/2016 08:50:00</v>
          </cell>
          <cell r="E236">
            <v>3.5</v>
          </cell>
          <cell r="F236">
            <v>1024.55199195</v>
          </cell>
          <cell r="G236">
            <v>73</v>
          </cell>
          <cell r="H236">
            <v>0</v>
          </cell>
          <cell r="I236">
            <v>156</v>
          </cell>
          <cell r="J236">
            <v>0.4</v>
          </cell>
          <cell r="K236">
            <v>20.6111111111111</v>
          </cell>
          <cell r="L236">
            <v>15.6111111111111</v>
          </cell>
          <cell r="M236">
            <v>0</v>
          </cell>
        </row>
        <row r="237">
          <cell r="D237" t="str">
            <v>30/08/2016 08:40:00</v>
          </cell>
          <cell r="E237">
            <v>0</v>
          </cell>
          <cell r="F237">
            <v>1024.48426417</v>
          </cell>
          <cell r="G237">
            <v>76</v>
          </cell>
          <cell r="H237">
            <v>0</v>
          </cell>
          <cell r="I237">
            <v>0</v>
          </cell>
          <cell r="J237">
            <v>0</v>
          </cell>
          <cell r="K237">
            <v>19.7777777777778</v>
          </cell>
          <cell r="L237">
            <v>15.4444444444444</v>
          </cell>
          <cell r="M237">
            <v>0</v>
          </cell>
        </row>
        <row r="238">
          <cell r="D238" t="str">
            <v>30/08/2016 08:30:00</v>
          </cell>
          <cell r="E238">
            <v>1.7</v>
          </cell>
          <cell r="F238">
            <v>1024.48426417</v>
          </cell>
          <cell r="G238">
            <v>75</v>
          </cell>
          <cell r="H238">
            <v>0</v>
          </cell>
          <cell r="I238">
            <v>130</v>
          </cell>
          <cell r="J238">
            <v>0.4</v>
          </cell>
          <cell r="K238">
            <v>19.5</v>
          </cell>
          <cell r="L238">
            <v>14.9444444444444</v>
          </cell>
          <cell r="M238">
            <v>0</v>
          </cell>
        </row>
        <row r="239">
          <cell r="D239" t="str">
            <v>30/08/2016 08:20:00</v>
          </cell>
          <cell r="E239">
            <v>2.6</v>
          </cell>
          <cell r="F239">
            <v>1024.4165363899999</v>
          </cell>
          <cell r="G239">
            <v>77</v>
          </cell>
          <cell r="H239">
            <v>0</v>
          </cell>
          <cell r="I239">
            <v>137</v>
          </cell>
          <cell r="J239">
            <v>0.5</v>
          </cell>
          <cell r="K239">
            <v>19.1111111111111</v>
          </cell>
          <cell r="L239">
            <v>15</v>
          </cell>
          <cell r="M239">
            <v>0</v>
          </cell>
        </row>
        <row r="240">
          <cell r="D240" t="str">
            <v>30/08/2016 08:10:00</v>
          </cell>
          <cell r="E240">
            <v>0</v>
          </cell>
          <cell r="F240">
            <v>1024.4165363899999</v>
          </cell>
          <cell r="G240">
            <v>77</v>
          </cell>
          <cell r="H240">
            <v>0</v>
          </cell>
          <cell r="I240">
            <v>0</v>
          </cell>
          <cell r="J240">
            <v>0</v>
          </cell>
          <cell r="K240">
            <v>18.5555555555556</v>
          </cell>
          <cell r="L240">
            <v>14.4444444444444</v>
          </cell>
          <cell r="M240">
            <v>0</v>
          </cell>
        </row>
        <row r="241">
          <cell r="D241" t="str">
            <v>30/08/2016 08:00:00</v>
          </cell>
          <cell r="E241">
            <v>0</v>
          </cell>
          <cell r="F241">
            <v>1024.3488086100001</v>
          </cell>
          <cell r="G241">
            <v>80</v>
          </cell>
          <cell r="H241">
            <v>0</v>
          </cell>
          <cell r="I241">
            <v>0</v>
          </cell>
          <cell r="J241">
            <v>0</v>
          </cell>
          <cell r="K241">
            <v>18.0555555555556</v>
          </cell>
          <cell r="L241">
            <v>14.5555555555556</v>
          </cell>
          <cell r="M241">
            <v>0</v>
          </cell>
        </row>
        <row r="242">
          <cell r="D242" t="str">
            <v>30/08/2016 07:50:00</v>
          </cell>
          <cell r="E242">
            <v>0</v>
          </cell>
          <cell r="F242">
            <v>1024.24721694</v>
          </cell>
          <cell r="G242">
            <v>81</v>
          </cell>
          <cell r="H242">
            <v>0</v>
          </cell>
          <cell r="I242">
            <v>0</v>
          </cell>
          <cell r="J242">
            <v>0</v>
          </cell>
          <cell r="K242">
            <v>17.6111111111111</v>
          </cell>
          <cell r="L242">
            <v>14.3333333333333</v>
          </cell>
          <cell r="M242">
            <v>0</v>
          </cell>
        </row>
        <row r="243">
          <cell r="D243" t="str">
            <v>30/08/2016 07:40:00</v>
          </cell>
          <cell r="E243">
            <v>0</v>
          </cell>
          <cell r="F243">
            <v>1024.14562527</v>
          </cell>
          <cell r="G243">
            <v>83</v>
          </cell>
          <cell r="H243">
            <v>0</v>
          </cell>
          <cell r="I243">
            <v>0</v>
          </cell>
          <cell r="J243">
            <v>0</v>
          </cell>
          <cell r="K243">
            <v>17.2777777777778</v>
          </cell>
          <cell r="L243">
            <v>14.3888888888889</v>
          </cell>
          <cell r="M243">
            <v>0</v>
          </cell>
        </row>
        <row r="244">
          <cell r="D244" t="str">
            <v>30/08/2016 07:30:00</v>
          </cell>
          <cell r="E244">
            <v>0</v>
          </cell>
          <cell r="F244">
            <v>1024.14562527</v>
          </cell>
          <cell r="G244">
            <v>86</v>
          </cell>
          <cell r="H244">
            <v>0</v>
          </cell>
          <cell r="I244">
            <v>0</v>
          </cell>
          <cell r="J244">
            <v>0</v>
          </cell>
          <cell r="K244">
            <v>16.4444444444444</v>
          </cell>
          <cell r="L244">
            <v>14.1111111111111</v>
          </cell>
          <cell r="M244">
            <v>0</v>
          </cell>
        </row>
        <row r="245">
          <cell r="D245" t="str">
            <v>30/08/2016 07:20:00</v>
          </cell>
          <cell r="E245">
            <v>0</v>
          </cell>
          <cell r="F245">
            <v>1024.11176138</v>
          </cell>
          <cell r="G245">
            <v>88</v>
          </cell>
          <cell r="H245">
            <v>0</v>
          </cell>
          <cell r="I245">
            <v>0</v>
          </cell>
          <cell r="J245">
            <v>0</v>
          </cell>
          <cell r="K245">
            <v>15.8333333333333</v>
          </cell>
          <cell r="L245">
            <v>13.8333333333333</v>
          </cell>
          <cell r="M245">
            <v>0</v>
          </cell>
        </row>
        <row r="246">
          <cell r="D246" t="str">
            <v>30/08/2016 07:10:00</v>
          </cell>
          <cell r="E246">
            <v>0</v>
          </cell>
          <cell r="F246">
            <v>1024.0440335999999</v>
          </cell>
          <cell r="G246">
            <v>90</v>
          </cell>
          <cell r="H246">
            <v>0</v>
          </cell>
          <cell r="I246">
            <v>0</v>
          </cell>
          <cell r="J246">
            <v>0</v>
          </cell>
          <cell r="K246">
            <v>15.1111111111111</v>
          </cell>
          <cell r="L246">
            <v>13.5</v>
          </cell>
          <cell r="M246">
            <v>0</v>
          </cell>
        </row>
        <row r="247">
          <cell r="D247" t="str">
            <v>30/08/2016 07:00:00</v>
          </cell>
          <cell r="E247">
            <v>0</v>
          </cell>
          <cell r="F247">
            <v>1024.0101697099999</v>
          </cell>
          <cell r="G247">
            <v>92</v>
          </cell>
          <cell r="H247">
            <v>0</v>
          </cell>
          <cell r="I247">
            <v>0</v>
          </cell>
          <cell r="J247">
            <v>0</v>
          </cell>
          <cell r="K247">
            <v>14.2777777777778</v>
          </cell>
          <cell r="L247">
            <v>13</v>
          </cell>
          <cell r="M247">
            <v>0</v>
          </cell>
        </row>
        <row r="248">
          <cell r="D248" t="str">
            <v>30/08/2016 06:50:00</v>
          </cell>
          <cell r="E248">
            <v>0</v>
          </cell>
          <cell r="F248">
            <v>1024.0440335999999</v>
          </cell>
          <cell r="G248">
            <v>93</v>
          </cell>
          <cell r="H248">
            <v>0</v>
          </cell>
          <cell r="I248">
            <v>0</v>
          </cell>
          <cell r="J248">
            <v>0</v>
          </cell>
          <cell r="K248">
            <v>13.8333333333333</v>
          </cell>
          <cell r="L248">
            <v>12.7222222222222</v>
          </cell>
          <cell r="M248">
            <v>0</v>
          </cell>
        </row>
        <row r="249">
          <cell r="D249" t="str">
            <v>30/08/2016 06:40:00</v>
          </cell>
          <cell r="E249">
            <v>0</v>
          </cell>
          <cell r="F249">
            <v>1024.0101697099999</v>
          </cell>
          <cell r="G249">
            <v>94</v>
          </cell>
          <cell r="H249">
            <v>0</v>
          </cell>
          <cell r="I249">
            <v>0</v>
          </cell>
          <cell r="J249">
            <v>0</v>
          </cell>
          <cell r="K249">
            <v>13.2777777777778</v>
          </cell>
          <cell r="L249">
            <v>12.3333333333333</v>
          </cell>
          <cell r="M249">
            <v>0</v>
          </cell>
        </row>
        <row r="250">
          <cell r="D250" t="str">
            <v>30/08/2016 06:30:00</v>
          </cell>
          <cell r="E250">
            <v>0</v>
          </cell>
          <cell r="F250">
            <v>1023.97630582</v>
          </cell>
          <cell r="G250">
            <v>95</v>
          </cell>
          <cell r="H250">
            <v>0</v>
          </cell>
          <cell r="I250">
            <v>0</v>
          </cell>
          <cell r="J250">
            <v>0</v>
          </cell>
          <cell r="K250">
            <v>12.8333333333333</v>
          </cell>
          <cell r="L250">
            <v>12.0555555555556</v>
          </cell>
          <cell r="M250">
            <v>0</v>
          </cell>
        </row>
        <row r="251">
          <cell r="D251" t="str">
            <v>30/08/2016 06:20:00</v>
          </cell>
          <cell r="E251">
            <v>0</v>
          </cell>
          <cell r="F251">
            <v>1024.0440335999999</v>
          </cell>
          <cell r="G251">
            <v>95</v>
          </cell>
          <cell r="H251">
            <v>0</v>
          </cell>
          <cell r="I251">
            <v>0</v>
          </cell>
          <cell r="J251">
            <v>0</v>
          </cell>
          <cell r="K251">
            <v>11.9444444444444</v>
          </cell>
          <cell r="L251">
            <v>11.1666666666667</v>
          </cell>
          <cell r="M251">
            <v>0</v>
          </cell>
        </row>
        <row r="252">
          <cell r="D252" t="str">
            <v>30/08/2016 06:10:00</v>
          </cell>
          <cell r="E252">
            <v>0</v>
          </cell>
          <cell r="F252">
            <v>1024.0778974899999</v>
          </cell>
          <cell r="G252">
            <v>95</v>
          </cell>
          <cell r="H252">
            <v>0</v>
          </cell>
          <cell r="I252">
            <v>0</v>
          </cell>
          <cell r="J252">
            <v>0</v>
          </cell>
          <cell r="K252">
            <v>11.4444444444444</v>
          </cell>
          <cell r="L252">
            <v>10.6666666666667</v>
          </cell>
          <cell r="M252">
            <v>0</v>
          </cell>
        </row>
        <row r="253">
          <cell r="D253" t="str">
            <v>30/08/2016 06:00:00</v>
          </cell>
          <cell r="E253">
            <v>0</v>
          </cell>
          <cell r="F253">
            <v>1024.11176138</v>
          </cell>
          <cell r="G253">
            <v>95</v>
          </cell>
          <cell r="H253">
            <v>0</v>
          </cell>
          <cell r="I253">
            <v>0</v>
          </cell>
          <cell r="J253">
            <v>0</v>
          </cell>
          <cell r="K253">
            <v>11.3333333333333</v>
          </cell>
          <cell r="L253">
            <v>10.5555555555556</v>
          </cell>
          <cell r="M253">
            <v>0</v>
          </cell>
        </row>
        <row r="254">
          <cell r="D254" t="str">
            <v>30/08/2016 05:50:00</v>
          </cell>
          <cell r="E254">
            <v>0</v>
          </cell>
          <cell r="F254">
            <v>1024.0440335999999</v>
          </cell>
          <cell r="G254">
            <v>95</v>
          </cell>
          <cell r="H254">
            <v>0</v>
          </cell>
          <cell r="I254">
            <v>0</v>
          </cell>
          <cell r="J254">
            <v>0</v>
          </cell>
          <cell r="K254">
            <v>11.3333333333333</v>
          </cell>
          <cell r="L254">
            <v>10.5555555555556</v>
          </cell>
          <cell r="M254">
            <v>0</v>
          </cell>
        </row>
        <row r="255">
          <cell r="D255" t="str">
            <v>30/08/2016 05:40:00</v>
          </cell>
          <cell r="E255">
            <v>0</v>
          </cell>
          <cell r="F255">
            <v>1023.97630582</v>
          </cell>
          <cell r="G255">
            <v>94</v>
          </cell>
          <cell r="H255">
            <v>0</v>
          </cell>
          <cell r="I255">
            <v>0</v>
          </cell>
          <cell r="J255">
            <v>0</v>
          </cell>
          <cell r="K255">
            <v>11.3333333333333</v>
          </cell>
          <cell r="L255">
            <v>10.3888888888889</v>
          </cell>
          <cell r="M255">
            <v>0</v>
          </cell>
        </row>
        <row r="256">
          <cell r="D256" t="str">
            <v>30/08/2016 05:30:00</v>
          </cell>
          <cell r="E256">
            <v>0</v>
          </cell>
          <cell r="F256">
            <v>1024.0778974899999</v>
          </cell>
          <cell r="G256">
            <v>95</v>
          </cell>
          <cell r="H256">
            <v>0</v>
          </cell>
          <cell r="I256">
            <v>0</v>
          </cell>
          <cell r="J256">
            <v>0</v>
          </cell>
          <cell r="K256">
            <v>11.3333333333333</v>
          </cell>
          <cell r="L256">
            <v>10.5555555555556</v>
          </cell>
          <cell r="M256">
            <v>0</v>
          </cell>
        </row>
        <row r="257">
          <cell r="D257" t="str">
            <v>30/08/2016 05:20:00</v>
          </cell>
          <cell r="E257">
            <v>0</v>
          </cell>
          <cell r="F257">
            <v>1024.0440335999999</v>
          </cell>
          <cell r="G257">
            <v>95</v>
          </cell>
          <cell r="H257">
            <v>0</v>
          </cell>
          <cell r="I257">
            <v>0</v>
          </cell>
          <cell r="J257">
            <v>0</v>
          </cell>
          <cell r="K257">
            <v>11.3888888888889</v>
          </cell>
          <cell r="L257">
            <v>10.6111111111111</v>
          </cell>
          <cell r="M257">
            <v>0</v>
          </cell>
        </row>
        <row r="258">
          <cell r="D258" t="str">
            <v>30/08/2016 05:10:00</v>
          </cell>
          <cell r="E258">
            <v>0</v>
          </cell>
          <cell r="F258">
            <v>1024.0101697099999</v>
          </cell>
          <cell r="G258">
            <v>94</v>
          </cell>
          <cell r="H258">
            <v>0</v>
          </cell>
          <cell r="I258">
            <v>0</v>
          </cell>
          <cell r="J258">
            <v>0</v>
          </cell>
          <cell r="K258">
            <v>11.5</v>
          </cell>
          <cell r="L258">
            <v>10.5555555555556</v>
          </cell>
          <cell r="M258">
            <v>0</v>
          </cell>
        </row>
        <row r="259">
          <cell r="D259" t="str">
            <v>30/08/2016 05:00:00</v>
          </cell>
          <cell r="E259">
            <v>0</v>
          </cell>
          <cell r="F259">
            <v>1023.97630582</v>
          </cell>
          <cell r="G259">
            <v>94</v>
          </cell>
          <cell r="H259">
            <v>0</v>
          </cell>
          <cell r="I259">
            <v>0</v>
          </cell>
          <cell r="J259">
            <v>0</v>
          </cell>
          <cell r="K259">
            <v>11.5</v>
          </cell>
          <cell r="L259">
            <v>10.5555555555556</v>
          </cell>
          <cell r="M259">
            <v>0</v>
          </cell>
        </row>
        <row r="260">
          <cell r="D260" t="str">
            <v>30/08/2016 04:50:00</v>
          </cell>
          <cell r="E260">
            <v>0</v>
          </cell>
          <cell r="F260">
            <v>1023.94244193</v>
          </cell>
          <cell r="G260">
            <v>94</v>
          </cell>
          <cell r="H260">
            <v>0</v>
          </cell>
          <cell r="I260">
            <v>0</v>
          </cell>
          <cell r="J260">
            <v>0</v>
          </cell>
          <cell r="K260">
            <v>11.5555555555556</v>
          </cell>
          <cell r="L260">
            <v>10.6111111111111</v>
          </cell>
          <cell r="M260">
            <v>0</v>
          </cell>
        </row>
        <row r="261">
          <cell r="D261" t="str">
            <v>30/08/2016 04:40:00</v>
          </cell>
          <cell r="E261">
            <v>0</v>
          </cell>
          <cell r="F261">
            <v>1023.94244193</v>
          </cell>
          <cell r="G261">
            <v>94</v>
          </cell>
          <cell r="H261">
            <v>0</v>
          </cell>
          <cell r="I261">
            <v>0</v>
          </cell>
          <cell r="J261">
            <v>0</v>
          </cell>
          <cell r="K261">
            <v>11.6111111111111</v>
          </cell>
          <cell r="L261">
            <v>10.6666666666667</v>
          </cell>
          <cell r="M261">
            <v>0</v>
          </cell>
        </row>
        <row r="262">
          <cell r="D262" t="str">
            <v>30/08/2016 04:30:00</v>
          </cell>
          <cell r="E262">
            <v>0</v>
          </cell>
          <cell r="F262">
            <v>1024.0101697099999</v>
          </cell>
          <cell r="G262">
            <v>94</v>
          </cell>
          <cell r="H262">
            <v>0</v>
          </cell>
          <cell r="I262">
            <v>0</v>
          </cell>
          <cell r="J262">
            <v>0</v>
          </cell>
          <cell r="K262">
            <v>11.6666666666667</v>
          </cell>
          <cell r="L262">
            <v>10.7222222222222</v>
          </cell>
          <cell r="M262">
            <v>0</v>
          </cell>
        </row>
        <row r="263">
          <cell r="D263" t="str">
            <v>30/08/2016 04:20:00</v>
          </cell>
          <cell r="E263">
            <v>0</v>
          </cell>
          <cell r="F263">
            <v>1024.0778974899999</v>
          </cell>
          <cell r="G263">
            <v>94</v>
          </cell>
          <cell r="H263">
            <v>0</v>
          </cell>
          <cell r="I263">
            <v>0</v>
          </cell>
          <cell r="J263">
            <v>0</v>
          </cell>
          <cell r="K263">
            <v>11.8333333333333</v>
          </cell>
          <cell r="L263">
            <v>10.8888888888889</v>
          </cell>
          <cell r="M263">
            <v>0</v>
          </cell>
        </row>
        <row r="264">
          <cell r="D264" t="str">
            <v>30/08/2016 04:10:00</v>
          </cell>
          <cell r="E264">
            <v>0</v>
          </cell>
          <cell r="F264">
            <v>1023.87471415</v>
          </cell>
          <cell r="G264">
            <v>94</v>
          </cell>
          <cell r="H264">
            <v>0</v>
          </cell>
          <cell r="I264">
            <v>0</v>
          </cell>
          <cell r="J264">
            <v>0</v>
          </cell>
          <cell r="K264">
            <v>11.9444444444444</v>
          </cell>
          <cell r="L264">
            <v>11</v>
          </cell>
          <cell r="M264">
            <v>0</v>
          </cell>
        </row>
        <row r="265">
          <cell r="D265" t="str">
            <v>30/08/2016 04:00:00</v>
          </cell>
          <cell r="E265">
            <v>0</v>
          </cell>
          <cell r="F265">
            <v>1023.97630582</v>
          </cell>
          <cell r="G265">
            <v>94</v>
          </cell>
          <cell r="H265">
            <v>0</v>
          </cell>
          <cell r="I265">
            <v>0</v>
          </cell>
          <cell r="J265">
            <v>0</v>
          </cell>
          <cell r="K265">
            <v>12.0555555555556</v>
          </cell>
          <cell r="L265">
            <v>11.1111111111111</v>
          </cell>
          <cell r="M265">
            <v>0</v>
          </cell>
        </row>
        <row r="266">
          <cell r="D266" t="str">
            <v>30/08/2016 03:50:00</v>
          </cell>
          <cell r="E266">
            <v>0</v>
          </cell>
          <cell r="F266">
            <v>1023.90857804</v>
          </cell>
          <cell r="G266">
            <v>94</v>
          </cell>
          <cell r="H266">
            <v>0</v>
          </cell>
          <cell r="I266">
            <v>0</v>
          </cell>
          <cell r="J266">
            <v>0</v>
          </cell>
          <cell r="K266">
            <v>11.8888888888889</v>
          </cell>
          <cell r="L266">
            <v>10.9444444444444</v>
          </cell>
          <cell r="M266">
            <v>0</v>
          </cell>
        </row>
        <row r="267">
          <cell r="D267" t="str">
            <v>30/08/2016 03:40:00</v>
          </cell>
          <cell r="E267">
            <v>0</v>
          </cell>
          <cell r="F267">
            <v>1024.0101697099999</v>
          </cell>
          <cell r="G267">
            <v>94</v>
          </cell>
          <cell r="H267">
            <v>0</v>
          </cell>
          <cell r="I267">
            <v>0</v>
          </cell>
          <cell r="J267">
            <v>0</v>
          </cell>
          <cell r="K267">
            <v>11.7222222222222</v>
          </cell>
          <cell r="L267">
            <v>10.7777777777778</v>
          </cell>
          <cell r="M267">
            <v>0</v>
          </cell>
        </row>
        <row r="268">
          <cell r="D268" t="str">
            <v>30/08/2016 03:30:00</v>
          </cell>
          <cell r="E268">
            <v>0</v>
          </cell>
          <cell r="F268">
            <v>1024.0101697099999</v>
          </cell>
          <cell r="G268">
            <v>94</v>
          </cell>
          <cell r="H268">
            <v>0</v>
          </cell>
          <cell r="I268">
            <v>0</v>
          </cell>
          <cell r="J268">
            <v>0</v>
          </cell>
          <cell r="K268">
            <v>11.5</v>
          </cell>
          <cell r="L268">
            <v>10.5555555555556</v>
          </cell>
          <cell r="M268">
            <v>0</v>
          </cell>
        </row>
        <row r="269">
          <cell r="D269" t="str">
            <v>30/08/2016 03:20:00</v>
          </cell>
          <cell r="E269">
            <v>0</v>
          </cell>
          <cell r="F269">
            <v>1023.97630582</v>
          </cell>
          <cell r="G269">
            <v>93</v>
          </cell>
          <cell r="H269">
            <v>0</v>
          </cell>
          <cell r="I269">
            <v>0</v>
          </cell>
          <cell r="J269">
            <v>0</v>
          </cell>
          <cell r="K269">
            <v>11.5555555555556</v>
          </cell>
          <cell r="L269">
            <v>10.4444444444444</v>
          </cell>
          <cell r="M269">
            <v>0</v>
          </cell>
        </row>
        <row r="270">
          <cell r="D270" t="str">
            <v>30/08/2016 03:10:00</v>
          </cell>
          <cell r="E270">
            <v>0</v>
          </cell>
          <cell r="F270">
            <v>1024.0101697099999</v>
          </cell>
          <cell r="G270">
            <v>93</v>
          </cell>
          <cell r="H270">
            <v>0</v>
          </cell>
          <cell r="I270">
            <v>0</v>
          </cell>
          <cell r="J270">
            <v>0</v>
          </cell>
          <cell r="K270">
            <v>11.6111111111111</v>
          </cell>
          <cell r="L270">
            <v>10.5</v>
          </cell>
          <cell r="M270">
            <v>0</v>
          </cell>
        </row>
        <row r="271">
          <cell r="D271" t="str">
            <v>30/08/2016 03:00:00</v>
          </cell>
          <cell r="E271">
            <v>0</v>
          </cell>
          <cell r="F271">
            <v>1024.0440335999999</v>
          </cell>
          <cell r="G271">
            <v>93</v>
          </cell>
          <cell r="H271">
            <v>0</v>
          </cell>
          <cell r="I271">
            <v>0</v>
          </cell>
          <cell r="J271">
            <v>0</v>
          </cell>
          <cell r="K271">
            <v>11.7777777777778</v>
          </cell>
          <cell r="L271">
            <v>10.6666666666667</v>
          </cell>
          <cell r="M271">
            <v>0</v>
          </cell>
        </row>
        <row r="272">
          <cell r="D272" t="str">
            <v>30/08/2016 02:50:00</v>
          </cell>
          <cell r="E272">
            <v>0</v>
          </cell>
          <cell r="F272">
            <v>1024.0440335999999</v>
          </cell>
          <cell r="G272">
            <v>93</v>
          </cell>
          <cell r="H272">
            <v>0</v>
          </cell>
          <cell r="I272">
            <v>0</v>
          </cell>
          <cell r="J272">
            <v>0</v>
          </cell>
          <cell r="K272">
            <v>12</v>
          </cell>
          <cell r="L272">
            <v>10.8888888888889</v>
          </cell>
          <cell r="M272">
            <v>0</v>
          </cell>
        </row>
        <row r="273">
          <cell r="D273" t="str">
            <v>30/08/2016 02:40:00</v>
          </cell>
          <cell r="E273">
            <v>0</v>
          </cell>
          <cell r="F273">
            <v>1023.97630582</v>
          </cell>
          <cell r="G273">
            <v>93</v>
          </cell>
          <cell r="H273">
            <v>0</v>
          </cell>
          <cell r="I273">
            <v>0</v>
          </cell>
          <cell r="J273">
            <v>0</v>
          </cell>
          <cell r="K273">
            <v>12.1111111111111</v>
          </cell>
          <cell r="L273">
            <v>11</v>
          </cell>
          <cell r="M273">
            <v>0</v>
          </cell>
        </row>
        <row r="274">
          <cell r="D274" t="str">
            <v>30/08/2016 02:30:00</v>
          </cell>
          <cell r="E274">
            <v>0</v>
          </cell>
          <cell r="F274">
            <v>1024.0440335999999</v>
          </cell>
          <cell r="G274">
            <v>93</v>
          </cell>
          <cell r="H274">
            <v>0</v>
          </cell>
          <cell r="I274">
            <v>0</v>
          </cell>
          <cell r="J274">
            <v>0</v>
          </cell>
          <cell r="K274">
            <v>12.2777777777778</v>
          </cell>
          <cell r="L274">
            <v>11.1666666666667</v>
          </cell>
          <cell r="M274">
            <v>0</v>
          </cell>
        </row>
        <row r="275">
          <cell r="D275" t="str">
            <v>30/08/2016 02:20:00</v>
          </cell>
          <cell r="E275">
            <v>0</v>
          </cell>
          <cell r="F275">
            <v>1023.87471415</v>
          </cell>
          <cell r="G275">
            <v>92</v>
          </cell>
          <cell r="H275">
            <v>0</v>
          </cell>
          <cell r="I275">
            <v>0</v>
          </cell>
          <cell r="J275">
            <v>0</v>
          </cell>
          <cell r="K275">
            <v>12.3333333333333</v>
          </cell>
          <cell r="L275">
            <v>11.0555555555556</v>
          </cell>
          <cell r="M275">
            <v>0</v>
          </cell>
        </row>
        <row r="276">
          <cell r="D276" t="str">
            <v>30/08/2016 02:10:00</v>
          </cell>
          <cell r="E276">
            <v>2.6</v>
          </cell>
          <cell r="F276">
            <v>1023.87471415</v>
          </cell>
          <cell r="G276">
            <v>92</v>
          </cell>
          <cell r="H276">
            <v>0</v>
          </cell>
          <cell r="I276">
            <v>290</v>
          </cell>
          <cell r="J276">
            <v>0</v>
          </cell>
          <cell r="K276">
            <v>12.3888888888889</v>
          </cell>
          <cell r="L276">
            <v>11.1111111111111</v>
          </cell>
          <cell r="M276">
            <v>0</v>
          </cell>
        </row>
        <row r="277">
          <cell r="D277" t="str">
            <v>30/08/2016 02:00:00</v>
          </cell>
          <cell r="E277">
            <v>0</v>
          </cell>
          <cell r="F277">
            <v>1023.94244193</v>
          </cell>
          <cell r="G277">
            <v>92</v>
          </cell>
          <cell r="H277">
            <v>0</v>
          </cell>
          <cell r="I277">
            <v>0</v>
          </cell>
          <cell r="J277">
            <v>0</v>
          </cell>
          <cell r="K277">
            <v>12.1666666666667</v>
          </cell>
          <cell r="L277">
            <v>10.8888888888889</v>
          </cell>
          <cell r="M277">
            <v>0</v>
          </cell>
        </row>
        <row r="278">
          <cell r="D278" t="str">
            <v>30/08/2016 01:50:00</v>
          </cell>
          <cell r="E278">
            <v>0</v>
          </cell>
          <cell r="F278">
            <v>1023.84085026</v>
          </cell>
          <cell r="G278">
            <v>92</v>
          </cell>
          <cell r="H278">
            <v>0</v>
          </cell>
          <cell r="I278">
            <v>0</v>
          </cell>
          <cell r="J278">
            <v>0</v>
          </cell>
          <cell r="K278">
            <v>12.3333333333333</v>
          </cell>
          <cell r="L278">
            <v>11.0555555555556</v>
          </cell>
          <cell r="M278">
            <v>0</v>
          </cell>
        </row>
        <row r="279">
          <cell r="D279" t="str">
            <v>30/08/2016 01:40:00</v>
          </cell>
          <cell r="E279">
            <v>0</v>
          </cell>
          <cell r="F279">
            <v>1023.97630582</v>
          </cell>
          <cell r="G279">
            <v>92</v>
          </cell>
          <cell r="H279">
            <v>0</v>
          </cell>
          <cell r="I279">
            <v>0</v>
          </cell>
          <cell r="J279">
            <v>0</v>
          </cell>
          <cell r="K279">
            <v>12.3333333333333</v>
          </cell>
          <cell r="L279">
            <v>11.0555555555556</v>
          </cell>
          <cell r="M279">
            <v>0</v>
          </cell>
        </row>
        <row r="280">
          <cell r="D280" t="str">
            <v>30/08/2016 01:30:00</v>
          </cell>
          <cell r="E280">
            <v>0</v>
          </cell>
          <cell r="F280">
            <v>1024.0440335999999</v>
          </cell>
          <cell r="G280">
            <v>91</v>
          </cell>
          <cell r="H280">
            <v>0</v>
          </cell>
          <cell r="I280">
            <v>0</v>
          </cell>
          <cell r="J280">
            <v>0</v>
          </cell>
          <cell r="K280">
            <v>12.4444444444444</v>
          </cell>
          <cell r="L280">
            <v>11</v>
          </cell>
          <cell r="M280">
            <v>0</v>
          </cell>
        </row>
        <row r="281">
          <cell r="D281" t="str">
            <v>30/08/2016 01:20:00</v>
          </cell>
          <cell r="E281">
            <v>0</v>
          </cell>
          <cell r="F281">
            <v>1024.0778974899999</v>
          </cell>
          <cell r="G281">
            <v>91</v>
          </cell>
          <cell r="H281">
            <v>0</v>
          </cell>
          <cell r="I281">
            <v>0</v>
          </cell>
          <cell r="J281">
            <v>0</v>
          </cell>
          <cell r="K281">
            <v>12.6111111111111</v>
          </cell>
          <cell r="L281">
            <v>11.1666666666667</v>
          </cell>
          <cell r="M281">
            <v>0</v>
          </cell>
        </row>
        <row r="282">
          <cell r="D282" t="str">
            <v>30/08/2016 01:10:00</v>
          </cell>
          <cell r="E282">
            <v>0</v>
          </cell>
          <cell r="F282">
            <v>1024.0778974899999</v>
          </cell>
          <cell r="G282">
            <v>91</v>
          </cell>
          <cell r="H282">
            <v>0</v>
          </cell>
          <cell r="I282">
            <v>0</v>
          </cell>
          <cell r="J282">
            <v>0</v>
          </cell>
          <cell r="K282">
            <v>12.7222222222222</v>
          </cell>
          <cell r="L282">
            <v>11.2777777777778</v>
          </cell>
          <cell r="M282">
            <v>0</v>
          </cell>
        </row>
        <row r="283">
          <cell r="D283" t="str">
            <v>30/08/2016 01:00:00</v>
          </cell>
          <cell r="E283">
            <v>0</v>
          </cell>
          <cell r="F283">
            <v>1024.14562527</v>
          </cell>
          <cell r="G283">
            <v>90</v>
          </cell>
          <cell r="H283">
            <v>0</v>
          </cell>
          <cell r="I283">
            <v>0</v>
          </cell>
          <cell r="J283">
            <v>0</v>
          </cell>
          <cell r="K283">
            <v>12.8333333333333</v>
          </cell>
          <cell r="L283">
            <v>11.2222222222222</v>
          </cell>
          <cell r="M283">
            <v>0</v>
          </cell>
        </row>
        <row r="284">
          <cell r="D284" t="str">
            <v>30/08/2016 00:50:00</v>
          </cell>
          <cell r="E284">
            <v>0</v>
          </cell>
          <cell r="F284">
            <v>1024.14562527</v>
          </cell>
          <cell r="G284">
            <v>90</v>
          </cell>
          <cell r="H284">
            <v>0</v>
          </cell>
          <cell r="I284">
            <v>0</v>
          </cell>
          <cell r="J284">
            <v>0</v>
          </cell>
          <cell r="K284">
            <v>13</v>
          </cell>
          <cell r="L284">
            <v>11.3888888888889</v>
          </cell>
          <cell r="M284">
            <v>0</v>
          </cell>
        </row>
        <row r="285">
          <cell r="D285" t="str">
            <v>30/08/2016 00:40:00</v>
          </cell>
          <cell r="E285">
            <v>0</v>
          </cell>
          <cell r="F285">
            <v>1024.14562527</v>
          </cell>
          <cell r="G285">
            <v>90</v>
          </cell>
          <cell r="H285">
            <v>0</v>
          </cell>
          <cell r="I285">
            <v>0</v>
          </cell>
          <cell r="J285">
            <v>0</v>
          </cell>
          <cell r="K285">
            <v>13.2222222222222</v>
          </cell>
          <cell r="L285">
            <v>11.6111111111111</v>
          </cell>
          <cell r="M285">
            <v>0</v>
          </cell>
        </row>
        <row r="286">
          <cell r="D286" t="str">
            <v>30/08/2016 00:30:00</v>
          </cell>
          <cell r="E286">
            <v>0</v>
          </cell>
          <cell r="F286">
            <v>1024.17948916</v>
          </cell>
          <cell r="G286">
            <v>89</v>
          </cell>
          <cell r="H286">
            <v>0</v>
          </cell>
          <cell r="I286">
            <v>0</v>
          </cell>
          <cell r="J286">
            <v>0</v>
          </cell>
          <cell r="K286">
            <v>13.2777777777778</v>
          </cell>
          <cell r="L286">
            <v>11.5</v>
          </cell>
          <cell r="M286">
            <v>0</v>
          </cell>
        </row>
        <row r="287">
          <cell r="D287" t="str">
            <v>30/08/2016 00:20:00</v>
          </cell>
          <cell r="E287">
            <v>0</v>
          </cell>
          <cell r="F287">
            <v>1024.24721694</v>
          </cell>
          <cell r="G287">
            <v>89</v>
          </cell>
          <cell r="H287">
            <v>0</v>
          </cell>
          <cell r="I287">
            <v>0</v>
          </cell>
          <cell r="J287">
            <v>0</v>
          </cell>
          <cell r="K287">
            <v>13.3888888888889</v>
          </cell>
          <cell r="L287">
            <v>11.6111111111111</v>
          </cell>
          <cell r="M287">
            <v>0</v>
          </cell>
        </row>
        <row r="288">
          <cell r="D288" t="str">
            <v>30/08/2016 00:10:00</v>
          </cell>
          <cell r="E288">
            <v>0</v>
          </cell>
          <cell r="F288">
            <v>1024.21335305</v>
          </cell>
          <cell r="G288">
            <v>88</v>
          </cell>
          <cell r="H288">
            <v>0</v>
          </cell>
          <cell r="I288">
            <v>0</v>
          </cell>
          <cell r="J288">
            <v>0</v>
          </cell>
          <cell r="K288">
            <v>13.6666666666667</v>
          </cell>
          <cell r="L288">
            <v>11.7222222222222</v>
          </cell>
          <cell r="M288">
            <v>0</v>
          </cell>
        </row>
        <row r="289">
          <cell r="D289" t="str">
            <v>30/08/2016 00:00:00</v>
          </cell>
          <cell r="E289">
            <v>2.6</v>
          </cell>
          <cell r="F289">
            <v>1024.21335305</v>
          </cell>
          <cell r="G289">
            <v>88</v>
          </cell>
          <cell r="H289">
            <v>0</v>
          </cell>
          <cell r="I289">
            <v>290</v>
          </cell>
          <cell r="J289">
            <v>0</v>
          </cell>
          <cell r="K289">
            <v>14</v>
          </cell>
          <cell r="L289">
            <v>12.0555555555556</v>
          </cell>
          <cell r="M289">
            <v>0</v>
          </cell>
        </row>
        <row r="290">
          <cell r="D290" t="str">
            <v>29/08/2016 23:50:00</v>
          </cell>
          <cell r="E290">
            <v>2.6</v>
          </cell>
          <cell r="F290">
            <v>1024.21335305</v>
          </cell>
          <cell r="G290">
            <v>88</v>
          </cell>
          <cell r="H290">
            <v>0</v>
          </cell>
          <cell r="I290">
            <v>288</v>
          </cell>
          <cell r="J290">
            <v>0.9</v>
          </cell>
          <cell r="K290">
            <v>14.1111111111111</v>
          </cell>
          <cell r="L290">
            <v>12.1666666666667</v>
          </cell>
          <cell r="M290">
            <v>0</v>
          </cell>
        </row>
        <row r="291">
          <cell r="D291" t="str">
            <v>29/08/2016 23:40:00</v>
          </cell>
          <cell r="E291">
            <v>3.5</v>
          </cell>
          <cell r="F291">
            <v>1024.17948916</v>
          </cell>
          <cell r="G291">
            <v>88</v>
          </cell>
          <cell r="H291">
            <v>0</v>
          </cell>
          <cell r="I291">
            <v>294</v>
          </cell>
          <cell r="J291">
            <v>0</v>
          </cell>
          <cell r="K291">
            <v>14</v>
          </cell>
          <cell r="L291">
            <v>12.0555555555556</v>
          </cell>
          <cell r="M291">
            <v>0</v>
          </cell>
        </row>
        <row r="292">
          <cell r="D292" t="str">
            <v>29/08/2016 23:30:00</v>
          </cell>
          <cell r="E292">
            <v>0</v>
          </cell>
          <cell r="F292">
            <v>1024.21335305</v>
          </cell>
          <cell r="G292">
            <v>88</v>
          </cell>
          <cell r="H292">
            <v>0</v>
          </cell>
          <cell r="I292">
            <v>0</v>
          </cell>
          <cell r="J292">
            <v>0</v>
          </cell>
          <cell r="K292">
            <v>13.8888888888889</v>
          </cell>
          <cell r="L292">
            <v>11.9444444444444</v>
          </cell>
          <cell r="M292">
            <v>0</v>
          </cell>
        </row>
        <row r="293">
          <cell r="D293" t="str">
            <v>29/08/2016 23:20:00</v>
          </cell>
          <cell r="E293">
            <v>0</v>
          </cell>
          <cell r="F293">
            <v>1024.14562527</v>
          </cell>
          <cell r="G293">
            <v>88</v>
          </cell>
          <cell r="H293">
            <v>0</v>
          </cell>
          <cell r="I293">
            <v>0</v>
          </cell>
          <cell r="J293">
            <v>0</v>
          </cell>
          <cell r="K293">
            <v>14.1666666666667</v>
          </cell>
          <cell r="L293">
            <v>12.2222222222222</v>
          </cell>
          <cell r="M293">
            <v>0</v>
          </cell>
        </row>
        <row r="294">
          <cell r="D294" t="str">
            <v>29/08/2016 23:10:00</v>
          </cell>
          <cell r="E294">
            <v>0</v>
          </cell>
          <cell r="F294">
            <v>1024.0778974899999</v>
          </cell>
          <cell r="G294">
            <v>87</v>
          </cell>
          <cell r="H294">
            <v>0</v>
          </cell>
          <cell r="I294">
            <v>0</v>
          </cell>
          <cell r="J294">
            <v>0</v>
          </cell>
          <cell r="K294">
            <v>14.2777777777778</v>
          </cell>
          <cell r="L294">
            <v>12.1666666666667</v>
          </cell>
          <cell r="M294">
            <v>0</v>
          </cell>
        </row>
        <row r="295">
          <cell r="D295" t="str">
            <v>29/08/2016 23:00:05</v>
          </cell>
          <cell r="E295">
            <v>0</v>
          </cell>
          <cell r="F295">
            <v>1024.11176138</v>
          </cell>
          <cell r="G295">
            <v>87</v>
          </cell>
          <cell r="H295">
            <v>0</v>
          </cell>
          <cell r="I295">
            <v>0</v>
          </cell>
          <cell r="J295">
            <v>0</v>
          </cell>
          <cell r="K295">
            <v>14.4444444444444</v>
          </cell>
          <cell r="L295">
            <v>12.3333333333333</v>
          </cell>
          <cell r="M295">
            <v>0</v>
          </cell>
        </row>
        <row r="296">
          <cell r="D296" t="str">
            <v>29/08/2016 22:50:00</v>
          </cell>
          <cell r="E296">
            <v>0</v>
          </cell>
          <cell r="F296">
            <v>1023.90857804</v>
          </cell>
          <cell r="G296">
            <v>86</v>
          </cell>
          <cell r="H296">
            <v>0</v>
          </cell>
          <cell r="I296">
            <v>0</v>
          </cell>
          <cell r="J296">
            <v>0</v>
          </cell>
          <cell r="K296">
            <v>14.6111111111111</v>
          </cell>
          <cell r="L296">
            <v>12.2777777777778</v>
          </cell>
          <cell r="M296">
            <v>0</v>
          </cell>
        </row>
        <row r="297">
          <cell r="D297" t="str">
            <v>29/08/2016 22:40:00</v>
          </cell>
          <cell r="E297">
            <v>0</v>
          </cell>
          <cell r="F297">
            <v>1023.97630582</v>
          </cell>
          <cell r="G297">
            <v>86</v>
          </cell>
          <cell r="H297">
            <v>0</v>
          </cell>
          <cell r="I297">
            <v>0</v>
          </cell>
          <cell r="J297">
            <v>0</v>
          </cell>
          <cell r="K297">
            <v>14.7777777777778</v>
          </cell>
          <cell r="L297">
            <v>12.4444444444444</v>
          </cell>
          <cell r="M297">
            <v>0</v>
          </cell>
        </row>
        <row r="298">
          <cell r="D298" t="str">
            <v>29/08/2016 22:30:00</v>
          </cell>
          <cell r="E298">
            <v>0</v>
          </cell>
          <cell r="F298">
            <v>1023.94244193</v>
          </cell>
          <cell r="G298">
            <v>85</v>
          </cell>
          <cell r="H298">
            <v>0</v>
          </cell>
          <cell r="I298">
            <v>0</v>
          </cell>
          <cell r="J298">
            <v>0</v>
          </cell>
          <cell r="K298">
            <v>15</v>
          </cell>
          <cell r="L298">
            <v>12.5</v>
          </cell>
          <cell r="M298">
            <v>0</v>
          </cell>
        </row>
        <row r="299">
          <cell r="D299" t="str">
            <v>29/08/2016 22:20:00</v>
          </cell>
          <cell r="E299">
            <v>0</v>
          </cell>
          <cell r="F299">
            <v>1023.84085026</v>
          </cell>
          <cell r="G299">
            <v>84</v>
          </cell>
          <cell r="H299">
            <v>0</v>
          </cell>
          <cell r="I299">
            <v>0</v>
          </cell>
          <cell r="J299">
            <v>0</v>
          </cell>
          <cell r="K299">
            <v>15.3888888888889</v>
          </cell>
          <cell r="L299">
            <v>12.7222222222222</v>
          </cell>
          <cell r="M299">
            <v>0</v>
          </cell>
        </row>
        <row r="300">
          <cell r="D300" t="str">
            <v>29/08/2016 22:10:00</v>
          </cell>
          <cell r="E300">
            <v>0</v>
          </cell>
          <cell r="F300">
            <v>1023.77312248</v>
          </cell>
          <cell r="G300">
            <v>82</v>
          </cell>
          <cell r="H300">
            <v>0</v>
          </cell>
          <cell r="I300">
            <v>0</v>
          </cell>
          <cell r="J300">
            <v>0</v>
          </cell>
          <cell r="K300">
            <v>15.6111111111111</v>
          </cell>
          <cell r="L300">
            <v>12.5555555555556</v>
          </cell>
          <cell r="M300">
            <v>0</v>
          </cell>
        </row>
        <row r="301">
          <cell r="D301" t="str">
            <v>29/08/2016 22:00:00</v>
          </cell>
          <cell r="E301">
            <v>0</v>
          </cell>
          <cell r="F301">
            <v>1023.63766692</v>
          </cell>
          <cell r="G301">
            <v>82</v>
          </cell>
          <cell r="H301">
            <v>0</v>
          </cell>
          <cell r="I301">
            <v>0</v>
          </cell>
          <cell r="J301">
            <v>0</v>
          </cell>
          <cell r="K301">
            <v>15.8333333333333</v>
          </cell>
          <cell r="L301">
            <v>12.7777777777778</v>
          </cell>
          <cell r="M301">
            <v>0</v>
          </cell>
        </row>
        <row r="302">
          <cell r="D302" t="str">
            <v>29/08/2016 21:50:00</v>
          </cell>
          <cell r="E302">
            <v>0</v>
          </cell>
          <cell r="F302">
            <v>1023.53607525</v>
          </cell>
          <cell r="G302">
            <v>81</v>
          </cell>
          <cell r="H302">
            <v>0</v>
          </cell>
          <cell r="I302">
            <v>0</v>
          </cell>
          <cell r="J302">
            <v>0</v>
          </cell>
          <cell r="K302">
            <v>16.0555555555556</v>
          </cell>
          <cell r="L302">
            <v>12.7777777777778</v>
          </cell>
          <cell r="M302">
            <v>0</v>
          </cell>
        </row>
        <row r="303">
          <cell r="D303" t="str">
            <v>29/08/2016 21:40:00</v>
          </cell>
          <cell r="E303">
            <v>0</v>
          </cell>
          <cell r="F303">
            <v>1023.46834747</v>
          </cell>
          <cell r="G303">
            <v>80</v>
          </cell>
          <cell r="H303">
            <v>0</v>
          </cell>
          <cell r="I303">
            <v>0</v>
          </cell>
          <cell r="J303">
            <v>0</v>
          </cell>
          <cell r="K303">
            <v>16.3888888888889</v>
          </cell>
          <cell r="L303">
            <v>12.9444444444444</v>
          </cell>
          <cell r="M303">
            <v>0</v>
          </cell>
        </row>
        <row r="304">
          <cell r="D304" t="str">
            <v>29/08/2016 21:30:00</v>
          </cell>
          <cell r="E304">
            <v>0</v>
          </cell>
          <cell r="F304">
            <v>1023.40061969</v>
          </cell>
          <cell r="G304">
            <v>79</v>
          </cell>
          <cell r="H304">
            <v>0</v>
          </cell>
          <cell r="I304">
            <v>0</v>
          </cell>
          <cell r="J304">
            <v>0</v>
          </cell>
          <cell r="K304">
            <v>16.4444444444444</v>
          </cell>
          <cell r="L304">
            <v>12.7777777777778</v>
          </cell>
          <cell r="M304">
            <v>0</v>
          </cell>
        </row>
        <row r="305">
          <cell r="D305" t="str">
            <v>29/08/2016 21:20:00</v>
          </cell>
          <cell r="E305">
            <v>1.7</v>
          </cell>
          <cell r="F305">
            <v>1023.3328919099999</v>
          </cell>
          <cell r="G305">
            <v>79</v>
          </cell>
          <cell r="H305">
            <v>0</v>
          </cell>
          <cell r="I305">
            <v>294</v>
          </cell>
          <cell r="J305">
            <v>0</v>
          </cell>
          <cell r="K305">
            <v>16.6111111111111</v>
          </cell>
          <cell r="L305">
            <v>12.9444444444444</v>
          </cell>
          <cell r="M305">
            <v>0</v>
          </cell>
        </row>
        <row r="306">
          <cell r="D306" t="str">
            <v>29/08/2016 21:10:00</v>
          </cell>
          <cell r="E306">
            <v>1.7</v>
          </cell>
          <cell r="F306">
            <v>1023.3328919099999</v>
          </cell>
          <cell r="G306">
            <v>77</v>
          </cell>
          <cell r="H306">
            <v>0</v>
          </cell>
          <cell r="I306">
            <v>294</v>
          </cell>
          <cell r="J306">
            <v>0</v>
          </cell>
          <cell r="K306">
            <v>16.8888888888889</v>
          </cell>
          <cell r="L306">
            <v>12.8333333333333</v>
          </cell>
          <cell r="M306">
            <v>0</v>
          </cell>
        </row>
        <row r="307">
          <cell r="D307" t="str">
            <v>29/08/2016 21:00:00</v>
          </cell>
          <cell r="E307">
            <v>0</v>
          </cell>
          <cell r="F307">
            <v>1023.26516413</v>
          </cell>
          <cell r="G307">
            <v>76</v>
          </cell>
          <cell r="H307">
            <v>0</v>
          </cell>
          <cell r="I307">
            <v>0</v>
          </cell>
          <cell r="J307">
            <v>0</v>
          </cell>
          <cell r="K307">
            <v>17.1111111111111</v>
          </cell>
          <cell r="L307">
            <v>12.8333333333333</v>
          </cell>
          <cell r="M307">
            <v>0</v>
          </cell>
        </row>
        <row r="308">
          <cell r="D308" t="str">
            <v>29/08/2016 20:50:00</v>
          </cell>
          <cell r="E308">
            <v>0.9</v>
          </cell>
          <cell r="F308">
            <v>1023.29902802</v>
          </cell>
          <cell r="G308">
            <v>75</v>
          </cell>
          <cell r="H308">
            <v>0</v>
          </cell>
          <cell r="I308">
            <v>294</v>
          </cell>
          <cell r="J308">
            <v>0</v>
          </cell>
          <cell r="K308">
            <v>17.6111111111111</v>
          </cell>
          <cell r="L308">
            <v>13.1111111111111</v>
          </cell>
          <cell r="M308">
            <v>0</v>
          </cell>
        </row>
        <row r="309">
          <cell r="D309" t="str">
            <v>29/08/2016 20:40:00</v>
          </cell>
          <cell r="E309">
            <v>0</v>
          </cell>
          <cell r="F309">
            <v>1023.19743635</v>
          </cell>
          <cell r="G309">
            <v>73</v>
          </cell>
          <cell r="H309">
            <v>0</v>
          </cell>
          <cell r="I309">
            <v>0</v>
          </cell>
          <cell r="J309">
            <v>0</v>
          </cell>
          <cell r="K309">
            <v>17.8333333333333</v>
          </cell>
          <cell r="L309">
            <v>12.9444444444444</v>
          </cell>
          <cell r="M309">
            <v>0</v>
          </cell>
        </row>
        <row r="310">
          <cell r="D310" t="str">
            <v>29/08/2016 20:30:00</v>
          </cell>
          <cell r="E310">
            <v>1.7</v>
          </cell>
          <cell r="F310">
            <v>1023.06198079</v>
          </cell>
          <cell r="G310">
            <v>72</v>
          </cell>
          <cell r="H310">
            <v>0</v>
          </cell>
          <cell r="I310">
            <v>294</v>
          </cell>
          <cell r="J310">
            <v>0.9</v>
          </cell>
          <cell r="K310">
            <v>18.1666666666667</v>
          </cell>
          <cell r="L310">
            <v>13.0555555555556</v>
          </cell>
          <cell r="M310">
            <v>0</v>
          </cell>
        </row>
        <row r="311">
          <cell r="D311" t="str">
            <v>29/08/2016 20:20:00</v>
          </cell>
          <cell r="E311">
            <v>3.5</v>
          </cell>
          <cell r="F311">
            <v>1023.06198079</v>
          </cell>
          <cell r="G311">
            <v>70</v>
          </cell>
          <cell r="H311">
            <v>0</v>
          </cell>
          <cell r="I311">
            <v>294</v>
          </cell>
          <cell r="J311">
            <v>1.2</v>
          </cell>
          <cell r="K311">
            <v>18.4444444444444</v>
          </cell>
          <cell r="L311">
            <v>12.8888888888889</v>
          </cell>
          <cell r="M311">
            <v>0</v>
          </cell>
        </row>
        <row r="312">
          <cell r="D312" t="str">
            <v>29/08/2016 20:10:00</v>
          </cell>
          <cell r="E312">
            <v>2.6</v>
          </cell>
          <cell r="F312">
            <v>1022.9603891199999</v>
          </cell>
          <cell r="G312">
            <v>69</v>
          </cell>
          <cell r="H312">
            <v>0</v>
          </cell>
          <cell r="I312">
            <v>294</v>
          </cell>
          <cell r="J312">
            <v>1.3</v>
          </cell>
          <cell r="K312">
            <v>18.6111111111111</v>
          </cell>
          <cell r="L312">
            <v>12.8333333333333</v>
          </cell>
          <cell r="M312">
            <v>0</v>
          </cell>
        </row>
        <row r="313">
          <cell r="D313" t="str">
            <v>29/08/2016 20:00:00</v>
          </cell>
          <cell r="E313">
            <v>3.5</v>
          </cell>
          <cell r="F313">
            <v>1022.9603891199999</v>
          </cell>
          <cell r="G313">
            <v>68</v>
          </cell>
          <cell r="H313">
            <v>0</v>
          </cell>
          <cell r="I313">
            <v>288</v>
          </cell>
          <cell r="J313">
            <v>1.8</v>
          </cell>
          <cell r="K313">
            <v>18.8333333333333</v>
          </cell>
          <cell r="L313">
            <v>12.7777777777778</v>
          </cell>
          <cell r="M313">
            <v>0</v>
          </cell>
        </row>
        <row r="314">
          <cell r="D314" t="str">
            <v>29/08/2016 19:50:00</v>
          </cell>
          <cell r="E314">
            <v>5.2</v>
          </cell>
          <cell r="F314">
            <v>1022.89266134</v>
          </cell>
          <cell r="G314">
            <v>67</v>
          </cell>
          <cell r="H314">
            <v>0</v>
          </cell>
          <cell r="I314">
            <v>287</v>
          </cell>
          <cell r="J314">
            <v>0.9</v>
          </cell>
          <cell r="K314">
            <v>18.9444444444444</v>
          </cell>
          <cell r="L314">
            <v>12.6666666666667</v>
          </cell>
          <cell r="M314">
            <v>0</v>
          </cell>
        </row>
        <row r="315">
          <cell r="D315" t="str">
            <v>29/08/2016 19:40:00</v>
          </cell>
          <cell r="E315">
            <v>1.7</v>
          </cell>
          <cell r="F315">
            <v>1022.79106967</v>
          </cell>
          <cell r="G315">
            <v>66</v>
          </cell>
          <cell r="H315">
            <v>0</v>
          </cell>
          <cell r="I315">
            <v>296</v>
          </cell>
          <cell r="J315">
            <v>0.1</v>
          </cell>
          <cell r="K315">
            <v>19.0555555555556</v>
          </cell>
          <cell r="L315">
            <v>12.5555555555556</v>
          </cell>
          <cell r="M315">
            <v>0</v>
          </cell>
        </row>
        <row r="316">
          <cell r="D316" t="str">
            <v>29/08/2016 19:30:00</v>
          </cell>
          <cell r="E316">
            <v>0</v>
          </cell>
          <cell r="F316">
            <v>1022.5878863299999</v>
          </cell>
          <cell r="G316">
            <v>66</v>
          </cell>
          <cell r="H316">
            <v>0</v>
          </cell>
          <cell r="I316">
            <v>0</v>
          </cell>
          <cell r="J316">
            <v>0</v>
          </cell>
          <cell r="K316">
            <v>19.1666666666667</v>
          </cell>
          <cell r="L316">
            <v>12.6666666666667</v>
          </cell>
          <cell r="M316">
            <v>0</v>
          </cell>
        </row>
        <row r="317">
          <cell r="D317" t="str">
            <v>29/08/2016 19:20:00</v>
          </cell>
          <cell r="E317">
            <v>1.7</v>
          </cell>
          <cell r="F317">
            <v>1022.52015855</v>
          </cell>
          <cell r="G317">
            <v>65</v>
          </cell>
          <cell r="H317">
            <v>0</v>
          </cell>
          <cell r="I317">
            <v>296</v>
          </cell>
          <cell r="J317">
            <v>0</v>
          </cell>
          <cell r="K317">
            <v>19.5</v>
          </cell>
          <cell r="L317">
            <v>12.7222222222222</v>
          </cell>
          <cell r="M317">
            <v>0</v>
          </cell>
        </row>
        <row r="318">
          <cell r="D318" t="str">
            <v>29/08/2016 19:10:00</v>
          </cell>
          <cell r="E318">
            <v>0</v>
          </cell>
          <cell r="F318">
            <v>1022.3847029900001</v>
          </cell>
          <cell r="G318">
            <v>64</v>
          </cell>
          <cell r="H318">
            <v>0</v>
          </cell>
          <cell r="I318">
            <v>0</v>
          </cell>
          <cell r="J318">
            <v>0</v>
          </cell>
          <cell r="K318">
            <v>19.8333333333333</v>
          </cell>
          <cell r="L318">
            <v>12.8333333333333</v>
          </cell>
          <cell r="M318">
            <v>0</v>
          </cell>
        </row>
        <row r="319">
          <cell r="D319" t="str">
            <v>29/08/2016 19:00:00</v>
          </cell>
          <cell r="E319">
            <v>0</v>
          </cell>
          <cell r="F319">
            <v>1022.18151965</v>
          </cell>
          <cell r="G319">
            <v>63</v>
          </cell>
          <cell r="H319">
            <v>0</v>
          </cell>
          <cell r="I319">
            <v>0</v>
          </cell>
          <cell r="J319">
            <v>0</v>
          </cell>
          <cell r="K319">
            <v>20.1111111111111</v>
          </cell>
          <cell r="L319">
            <v>12.8333333333333</v>
          </cell>
          <cell r="M319">
            <v>0</v>
          </cell>
        </row>
        <row r="320">
          <cell r="D320" t="str">
            <v>29/08/2016 18:50:00</v>
          </cell>
          <cell r="E320">
            <v>0</v>
          </cell>
          <cell r="F320">
            <v>1022.07992798</v>
          </cell>
          <cell r="G320">
            <v>61</v>
          </cell>
          <cell r="H320">
            <v>0</v>
          </cell>
          <cell r="I320">
            <v>0</v>
          </cell>
          <cell r="J320">
            <v>0</v>
          </cell>
          <cell r="K320">
            <v>20.4444444444444</v>
          </cell>
          <cell r="L320">
            <v>12.6666666666667</v>
          </cell>
          <cell r="M320">
            <v>0</v>
          </cell>
        </row>
        <row r="321">
          <cell r="D321" t="str">
            <v>29/08/2016 18:40:00</v>
          </cell>
          <cell r="E321">
            <v>0</v>
          </cell>
          <cell r="F321">
            <v>1021.97833631</v>
          </cell>
          <cell r="G321">
            <v>60</v>
          </cell>
          <cell r="H321">
            <v>0</v>
          </cell>
          <cell r="I321">
            <v>0</v>
          </cell>
          <cell r="J321">
            <v>0.3</v>
          </cell>
          <cell r="K321">
            <v>20.8888888888889</v>
          </cell>
          <cell r="L321">
            <v>12.8333333333333</v>
          </cell>
          <cell r="M321">
            <v>0</v>
          </cell>
        </row>
        <row r="322">
          <cell r="D322" t="str">
            <v>29/08/2016 18:30:00</v>
          </cell>
          <cell r="E322">
            <v>2.6</v>
          </cell>
          <cell r="F322">
            <v>1021.91060853</v>
          </cell>
          <cell r="G322">
            <v>56</v>
          </cell>
          <cell r="H322">
            <v>0</v>
          </cell>
          <cell r="I322">
            <v>296</v>
          </cell>
          <cell r="J322">
            <v>0.9</v>
          </cell>
          <cell r="K322">
            <v>21.5</v>
          </cell>
          <cell r="L322">
            <v>12.3333333333333</v>
          </cell>
          <cell r="M322">
            <v>0</v>
          </cell>
        </row>
        <row r="323">
          <cell r="D323" t="str">
            <v>29/08/2016 18:20:00</v>
          </cell>
          <cell r="E323">
            <v>3.5</v>
          </cell>
          <cell r="F323">
            <v>1021.91060853</v>
          </cell>
          <cell r="G323">
            <v>53</v>
          </cell>
          <cell r="H323">
            <v>0</v>
          </cell>
          <cell r="I323">
            <v>296</v>
          </cell>
          <cell r="J323">
            <v>0.9</v>
          </cell>
          <cell r="K323">
            <v>22.0555555555556</v>
          </cell>
          <cell r="L323">
            <v>12.0555555555556</v>
          </cell>
          <cell r="M323">
            <v>0</v>
          </cell>
        </row>
        <row r="324">
          <cell r="D324" t="str">
            <v>29/08/2016 18:10:00</v>
          </cell>
          <cell r="E324">
            <v>4.3</v>
          </cell>
          <cell r="F324">
            <v>1021.97833631</v>
          </cell>
          <cell r="G324">
            <v>51</v>
          </cell>
          <cell r="H324">
            <v>0</v>
          </cell>
          <cell r="I324">
            <v>293</v>
          </cell>
          <cell r="J324">
            <v>0.9</v>
          </cell>
          <cell r="K324">
            <v>22.6111111111111</v>
          </cell>
          <cell r="L324">
            <v>11.9444444444444</v>
          </cell>
          <cell r="M324">
            <v>0</v>
          </cell>
        </row>
        <row r="325">
          <cell r="D325" t="str">
            <v>29/08/2016 18:00:00</v>
          </cell>
          <cell r="E325">
            <v>3.5</v>
          </cell>
          <cell r="F325">
            <v>1021.87674464</v>
          </cell>
          <cell r="G325">
            <v>49</v>
          </cell>
          <cell r="H325">
            <v>0</v>
          </cell>
          <cell r="I325">
            <v>284</v>
          </cell>
          <cell r="J325">
            <v>1.5</v>
          </cell>
          <cell r="K325">
            <v>23.0555555555556</v>
          </cell>
          <cell r="L325">
            <v>11.7777777777778</v>
          </cell>
          <cell r="M325">
            <v>0</v>
          </cell>
        </row>
        <row r="326">
          <cell r="D326" t="str">
            <v>29/08/2016 17:50:00</v>
          </cell>
          <cell r="E326">
            <v>7</v>
          </cell>
          <cell r="F326">
            <v>1021.8428807499999</v>
          </cell>
          <cell r="G326">
            <v>49</v>
          </cell>
          <cell r="H326">
            <v>0</v>
          </cell>
          <cell r="I326">
            <v>305</v>
          </cell>
          <cell r="J326">
            <v>1.6</v>
          </cell>
          <cell r="K326">
            <v>23.1666666666667</v>
          </cell>
          <cell r="L326">
            <v>11.8333333333333</v>
          </cell>
          <cell r="M326">
            <v>0</v>
          </cell>
        </row>
        <row r="327">
          <cell r="D327" t="str">
            <v>29/08/2016 17:40:00</v>
          </cell>
          <cell r="E327">
            <v>3.5</v>
          </cell>
          <cell r="F327">
            <v>1021.87674464</v>
          </cell>
          <cell r="G327">
            <v>48</v>
          </cell>
          <cell r="H327">
            <v>0</v>
          </cell>
          <cell r="I327">
            <v>313</v>
          </cell>
          <cell r="J327">
            <v>1.5</v>
          </cell>
          <cell r="K327">
            <v>23.3333333333333</v>
          </cell>
          <cell r="L327">
            <v>11.7222222222222</v>
          </cell>
          <cell r="M327">
            <v>0</v>
          </cell>
        </row>
        <row r="328">
          <cell r="D328" t="str">
            <v>29/08/2016 17:30:00</v>
          </cell>
          <cell r="E328">
            <v>6.1</v>
          </cell>
          <cell r="F328">
            <v>1021.87674464</v>
          </cell>
          <cell r="G328">
            <v>47</v>
          </cell>
          <cell r="H328">
            <v>0</v>
          </cell>
          <cell r="I328">
            <v>307</v>
          </cell>
          <cell r="J328">
            <v>2.4</v>
          </cell>
          <cell r="K328">
            <v>23.5555555555556</v>
          </cell>
          <cell r="L328">
            <v>11.6111111111111</v>
          </cell>
          <cell r="M328">
            <v>0</v>
          </cell>
        </row>
        <row r="329">
          <cell r="D329" t="str">
            <v>29/08/2016 17:20:00</v>
          </cell>
          <cell r="E329">
            <v>7.8</v>
          </cell>
          <cell r="F329">
            <v>1021.91060853</v>
          </cell>
          <cell r="G329">
            <v>47</v>
          </cell>
          <cell r="H329">
            <v>0</v>
          </cell>
          <cell r="I329">
            <v>297</v>
          </cell>
          <cell r="J329">
            <v>3.1</v>
          </cell>
          <cell r="K329">
            <v>23.7222222222222</v>
          </cell>
          <cell r="L329">
            <v>11.7222222222222</v>
          </cell>
          <cell r="M329">
            <v>0</v>
          </cell>
        </row>
        <row r="330">
          <cell r="D330" t="str">
            <v>29/08/2016 17:10:00</v>
          </cell>
          <cell r="E330">
            <v>7.8</v>
          </cell>
          <cell r="F330">
            <v>1021.80901686</v>
          </cell>
          <cell r="G330">
            <v>48</v>
          </cell>
          <cell r="H330">
            <v>0</v>
          </cell>
          <cell r="I330">
            <v>274</v>
          </cell>
          <cell r="J330">
            <v>2.7</v>
          </cell>
          <cell r="K330">
            <v>23.3333333333333</v>
          </cell>
          <cell r="L330">
            <v>11.7222222222222</v>
          </cell>
          <cell r="M330">
            <v>0</v>
          </cell>
        </row>
        <row r="331">
          <cell r="D331" t="str">
            <v>29/08/2016 17:00:00</v>
          </cell>
          <cell r="E331">
            <v>7</v>
          </cell>
          <cell r="F331">
            <v>1021.77515297</v>
          </cell>
          <cell r="G331">
            <v>48</v>
          </cell>
          <cell r="H331">
            <v>0</v>
          </cell>
          <cell r="I331">
            <v>284</v>
          </cell>
          <cell r="J331">
            <v>3.1</v>
          </cell>
          <cell r="K331">
            <v>22.7777777777778</v>
          </cell>
          <cell r="L331">
            <v>11.1666666666667</v>
          </cell>
          <cell r="M331">
            <v>0</v>
          </cell>
        </row>
        <row r="332">
          <cell r="D332" t="str">
            <v>29/08/2016 16:50:00</v>
          </cell>
          <cell r="E332">
            <v>9.6</v>
          </cell>
          <cell r="F332">
            <v>1021.77515297</v>
          </cell>
          <cell r="G332">
            <v>48</v>
          </cell>
          <cell r="H332">
            <v>0</v>
          </cell>
          <cell r="I332">
            <v>291</v>
          </cell>
          <cell r="J332">
            <v>4.4000000000000004</v>
          </cell>
          <cell r="K332">
            <v>22.7777777777778</v>
          </cell>
          <cell r="L332">
            <v>11.1666666666667</v>
          </cell>
          <cell r="M332">
            <v>0</v>
          </cell>
        </row>
        <row r="333">
          <cell r="D333" t="str">
            <v>29/08/2016 16:40:00</v>
          </cell>
          <cell r="E333">
            <v>9.6</v>
          </cell>
          <cell r="F333">
            <v>1021.70742519</v>
          </cell>
          <cell r="G333">
            <v>46</v>
          </cell>
          <cell r="H333">
            <v>0</v>
          </cell>
          <cell r="I333">
            <v>285</v>
          </cell>
          <cell r="J333">
            <v>4.5999999999999996</v>
          </cell>
          <cell r="K333">
            <v>23.6666666666667</v>
          </cell>
          <cell r="L333">
            <v>11.3333333333333</v>
          </cell>
          <cell r="M333">
            <v>0</v>
          </cell>
        </row>
        <row r="334">
          <cell r="D334" t="str">
            <v>29/08/2016 16:30:00</v>
          </cell>
          <cell r="E334">
            <v>8.6999999999999993</v>
          </cell>
          <cell r="F334">
            <v>1021.6735613</v>
          </cell>
          <cell r="G334">
            <v>44</v>
          </cell>
          <cell r="H334">
            <v>0</v>
          </cell>
          <cell r="I334">
            <v>300</v>
          </cell>
          <cell r="J334">
            <v>3.6</v>
          </cell>
          <cell r="K334">
            <v>23.9444444444444</v>
          </cell>
          <cell r="L334">
            <v>10.9444444444444</v>
          </cell>
          <cell r="M334">
            <v>0</v>
          </cell>
        </row>
        <row r="335">
          <cell r="D335" t="str">
            <v>29/08/2016 16:20:00</v>
          </cell>
          <cell r="E335">
            <v>8.6999999999999993</v>
          </cell>
          <cell r="F335">
            <v>1021.57196963</v>
          </cell>
          <cell r="G335">
            <v>45</v>
          </cell>
          <cell r="H335">
            <v>0</v>
          </cell>
          <cell r="I335">
            <v>301</v>
          </cell>
          <cell r="J335">
            <v>2.8</v>
          </cell>
          <cell r="K335">
            <v>24</v>
          </cell>
          <cell r="L335">
            <v>11.3333333333333</v>
          </cell>
          <cell r="M335">
            <v>0</v>
          </cell>
        </row>
        <row r="336">
          <cell r="D336" t="str">
            <v>29/08/2016 16:10:00</v>
          </cell>
          <cell r="E336">
            <v>7</v>
          </cell>
          <cell r="F336">
            <v>1021.57196963</v>
          </cell>
          <cell r="G336">
            <v>46</v>
          </cell>
          <cell r="H336">
            <v>0</v>
          </cell>
          <cell r="I336">
            <v>295</v>
          </cell>
          <cell r="J336">
            <v>2.5</v>
          </cell>
          <cell r="K336">
            <v>23.8333333333333</v>
          </cell>
          <cell r="L336">
            <v>11.5</v>
          </cell>
          <cell r="M336">
            <v>0</v>
          </cell>
        </row>
        <row r="337">
          <cell r="D337" t="str">
            <v>29/08/2016 16:00:00</v>
          </cell>
          <cell r="E337">
            <v>10.4</v>
          </cell>
          <cell r="F337">
            <v>1021.57196963</v>
          </cell>
          <cell r="G337">
            <v>47</v>
          </cell>
          <cell r="H337">
            <v>0</v>
          </cell>
          <cell r="I337">
            <v>308</v>
          </cell>
          <cell r="J337">
            <v>2.2000000000000002</v>
          </cell>
          <cell r="K337">
            <v>23.3888888888889</v>
          </cell>
          <cell r="L337">
            <v>11.4444444444444</v>
          </cell>
          <cell r="M337">
            <v>0</v>
          </cell>
        </row>
        <row r="338">
          <cell r="D338" t="str">
            <v>29/08/2016 15:50:00</v>
          </cell>
          <cell r="E338">
            <v>8.6999999999999993</v>
          </cell>
          <cell r="F338">
            <v>1021.50424185</v>
          </cell>
          <cell r="G338">
            <v>47</v>
          </cell>
          <cell r="H338">
            <v>0</v>
          </cell>
          <cell r="I338">
            <v>326</v>
          </cell>
          <cell r="J338">
            <v>3.3</v>
          </cell>
          <cell r="K338">
            <v>24.2222222222222</v>
          </cell>
          <cell r="L338">
            <v>12.1666666666667</v>
          </cell>
          <cell r="M338">
            <v>0</v>
          </cell>
        </row>
        <row r="339">
          <cell r="D339" t="str">
            <v>29/08/2016 15:40:00</v>
          </cell>
          <cell r="E339">
            <v>10.4</v>
          </cell>
          <cell r="F339">
            <v>1021.57196963</v>
          </cell>
          <cell r="G339">
            <v>47</v>
          </cell>
          <cell r="H339">
            <v>0</v>
          </cell>
          <cell r="I339">
            <v>289</v>
          </cell>
          <cell r="J339">
            <v>4.4000000000000004</v>
          </cell>
          <cell r="K339">
            <v>24.1111111111111</v>
          </cell>
          <cell r="L339">
            <v>12.1111111111111</v>
          </cell>
          <cell r="M339">
            <v>0</v>
          </cell>
        </row>
        <row r="340">
          <cell r="D340" t="str">
            <v>29/08/2016 15:30:00</v>
          </cell>
          <cell r="E340">
            <v>7</v>
          </cell>
          <cell r="F340">
            <v>1021.57196963</v>
          </cell>
          <cell r="G340">
            <v>46</v>
          </cell>
          <cell r="H340">
            <v>0</v>
          </cell>
          <cell r="I340">
            <v>278</v>
          </cell>
          <cell r="J340">
            <v>3.6</v>
          </cell>
          <cell r="K340">
            <v>24.1666666666667</v>
          </cell>
          <cell r="L340">
            <v>11.8333333333333</v>
          </cell>
          <cell r="M340">
            <v>0</v>
          </cell>
        </row>
        <row r="341">
          <cell r="D341" t="str">
            <v>29/08/2016 15:20:00</v>
          </cell>
          <cell r="E341">
            <v>10.4</v>
          </cell>
          <cell r="F341">
            <v>1021.57196963</v>
          </cell>
          <cell r="G341">
            <v>46</v>
          </cell>
          <cell r="H341">
            <v>0</v>
          </cell>
          <cell r="I341">
            <v>295</v>
          </cell>
          <cell r="J341">
            <v>4.3</v>
          </cell>
          <cell r="K341">
            <v>24.2222222222222</v>
          </cell>
          <cell r="L341">
            <v>11.8888888888889</v>
          </cell>
          <cell r="M341">
            <v>0</v>
          </cell>
        </row>
        <row r="342">
          <cell r="D342" t="str">
            <v>29/08/2016 15:10:00</v>
          </cell>
          <cell r="E342">
            <v>10.4</v>
          </cell>
          <cell r="F342">
            <v>1021.53810574</v>
          </cell>
          <cell r="G342">
            <v>46</v>
          </cell>
          <cell r="H342">
            <v>0</v>
          </cell>
          <cell r="I342">
            <v>295</v>
          </cell>
          <cell r="J342">
            <v>4.2</v>
          </cell>
          <cell r="K342">
            <v>24.3333333333333</v>
          </cell>
          <cell r="L342">
            <v>11.9444444444444</v>
          </cell>
          <cell r="M342">
            <v>0</v>
          </cell>
        </row>
        <row r="343">
          <cell r="D343" t="str">
            <v>29/08/2016 15:00:00</v>
          </cell>
          <cell r="E343">
            <v>8.6999999999999993</v>
          </cell>
          <cell r="F343">
            <v>1021.47037796</v>
          </cell>
          <cell r="G343">
            <v>47</v>
          </cell>
          <cell r="H343">
            <v>0</v>
          </cell>
          <cell r="I343">
            <v>285</v>
          </cell>
          <cell r="J343">
            <v>3.6</v>
          </cell>
          <cell r="K343">
            <v>24.1666666666667</v>
          </cell>
          <cell r="L343">
            <v>12.1666666666667</v>
          </cell>
          <cell r="M343">
            <v>0</v>
          </cell>
        </row>
        <row r="344">
          <cell r="D344" t="str">
            <v>29/08/2016 14:50:00</v>
          </cell>
          <cell r="E344">
            <v>9.6</v>
          </cell>
          <cell r="F344">
            <v>1021.50424185</v>
          </cell>
          <cell r="G344">
            <v>47</v>
          </cell>
          <cell r="H344">
            <v>0</v>
          </cell>
          <cell r="I344">
            <v>300</v>
          </cell>
          <cell r="J344">
            <v>4.0999999999999996</v>
          </cell>
          <cell r="K344">
            <v>24</v>
          </cell>
          <cell r="L344">
            <v>12</v>
          </cell>
          <cell r="M344">
            <v>0</v>
          </cell>
        </row>
        <row r="345">
          <cell r="D345" t="str">
            <v>29/08/2016 14:40:00</v>
          </cell>
          <cell r="E345">
            <v>9.6</v>
          </cell>
          <cell r="F345">
            <v>1021.47037796</v>
          </cell>
          <cell r="G345">
            <v>47</v>
          </cell>
          <cell r="H345">
            <v>0</v>
          </cell>
          <cell r="I345">
            <v>295</v>
          </cell>
          <cell r="J345">
            <v>4.3</v>
          </cell>
          <cell r="K345">
            <v>23.9444444444444</v>
          </cell>
          <cell r="L345">
            <v>11.9444444444444</v>
          </cell>
          <cell r="M345">
            <v>0</v>
          </cell>
        </row>
        <row r="346">
          <cell r="D346" t="str">
            <v>29/08/2016 14:30:00</v>
          </cell>
          <cell r="E346">
            <v>8.6999999999999993</v>
          </cell>
          <cell r="F346">
            <v>1021.53810574</v>
          </cell>
          <cell r="G346">
            <v>47</v>
          </cell>
          <cell r="H346">
            <v>0</v>
          </cell>
          <cell r="I346">
            <v>302</v>
          </cell>
          <cell r="J346">
            <v>3.4</v>
          </cell>
          <cell r="K346">
            <v>24.1666666666667</v>
          </cell>
          <cell r="L346">
            <v>12.1666666666667</v>
          </cell>
          <cell r="M346">
            <v>0</v>
          </cell>
        </row>
        <row r="347">
          <cell r="D347" t="str">
            <v>29/08/2016 14:20:00</v>
          </cell>
          <cell r="E347">
            <v>8.6999999999999993</v>
          </cell>
          <cell r="F347">
            <v>1021.57196963</v>
          </cell>
          <cell r="G347">
            <v>49</v>
          </cell>
          <cell r="H347">
            <v>0</v>
          </cell>
          <cell r="I347">
            <v>284</v>
          </cell>
          <cell r="J347">
            <v>4.5</v>
          </cell>
          <cell r="K347">
            <v>24</v>
          </cell>
          <cell r="L347">
            <v>12.6111111111111</v>
          </cell>
          <cell r="M347">
            <v>0</v>
          </cell>
        </row>
        <row r="348">
          <cell r="D348" t="str">
            <v>29/08/2016 14:10:00</v>
          </cell>
          <cell r="E348">
            <v>11.3</v>
          </cell>
          <cell r="F348">
            <v>1021.53810574</v>
          </cell>
          <cell r="G348">
            <v>51</v>
          </cell>
          <cell r="H348">
            <v>0</v>
          </cell>
          <cell r="I348">
            <v>276</v>
          </cell>
          <cell r="J348">
            <v>3.7</v>
          </cell>
          <cell r="K348">
            <v>23.1111111111111</v>
          </cell>
          <cell r="L348">
            <v>12.4444444444444</v>
          </cell>
          <cell r="M348">
            <v>0</v>
          </cell>
        </row>
        <row r="349">
          <cell r="D349" t="str">
            <v>29/08/2016 14:00:00</v>
          </cell>
          <cell r="E349">
            <v>10.4</v>
          </cell>
          <cell r="F349">
            <v>1021.57196963</v>
          </cell>
          <cell r="G349">
            <v>50</v>
          </cell>
          <cell r="H349">
            <v>0</v>
          </cell>
          <cell r="I349">
            <v>289</v>
          </cell>
          <cell r="J349">
            <v>4.3</v>
          </cell>
          <cell r="K349">
            <v>23.6111111111111</v>
          </cell>
          <cell r="L349">
            <v>12.5555555555556</v>
          </cell>
          <cell r="M349">
            <v>0</v>
          </cell>
        </row>
        <row r="350">
          <cell r="D350" t="str">
            <v>29/08/2016 13:50:00</v>
          </cell>
          <cell r="E350">
            <v>7.8</v>
          </cell>
          <cell r="F350">
            <v>1021.57196963</v>
          </cell>
          <cell r="G350">
            <v>52</v>
          </cell>
          <cell r="H350">
            <v>0</v>
          </cell>
          <cell r="I350">
            <v>316</v>
          </cell>
          <cell r="J350">
            <v>2.6</v>
          </cell>
          <cell r="K350">
            <v>24.0555555555556</v>
          </cell>
          <cell r="L350">
            <v>13.6111111111111</v>
          </cell>
          <cell r="M350">
            <v>0</v>
          </cell>
        </row>
        <row r="351">
          <cell r="D351" t="str">
            <v>29/08/2016 13:40:00</v>
          </cell>
          <cell r="E351">
            <v>7.8</v>
          </cell>
          <cell r="F351">
            <v>1021.57196963</v>
          </cell>
          <cell r="G351">
            <v>53</v>
          </cell>
          <cell r="H351">
            <v>0</v>
          </cell>
          <cell r="I351">
            <v>330</v>
          </cell>
          <cell r="J351">
            <v>1.9</v>
          </cell>
          <cell r="K351">
            <v>23.5</v>
          </cell>
          <cell r="L351">
            <v>13.3888888888889</v>
          </cell>
          <cell r="M351">
            <v>0</v>
          </cell>
        </row>
        <row r="352">
          <cell r="D352" t="str">
            <v>29/08/2016 13:30:00</v>
          </cell>
          <cell r="E352">
            <v>6.1</v>
          </cell>
          <cell r="F352">
            <v>1021.57196963</v>
          </cell>
          <cell r="G352">
            <v>54</v>
          </cell>
          <cell r="H352">
            <v>0</v>
          </cell>
          <cell r="I352">
            <v>324</v>
          </cell>
          <cell r="J352">
            <v>1.7</v>
          </cell>
          <cell r="K352">
            <v>23.7222222222222</v>
          </cell>
          <cell r="L352">
            <v>13.8333333333333</v>
          </cell>
          <cell r="M352">
            <v>0</v>
          </cell>
        </row>
        <row r="353">
          <cell r="D353" t="str">
            <v>29/08/2016 13:20:00</v>
          </cell>
          <cell r="E353">
            <v>4.3</v>
          </cell>
          <cell r="F353">
            <v>1021.53810574</v>
          </cell>
          <cell r="G353">
            <v>53</v>
          </cell>
          <cell r="H353">
            <v>0</v>
          </cell>
          <cell r="I353">
            <v>341</v>
          </cell>
          <cell r="J353">
            <v>1.7</v>
          </cell>
          <cell r="K353">
            <v>23.8333333333333</v>
          </cell>
          <cell r="L353">
            <v>13.6666666666667</v>
          </cell>
          <cell r="M353">
            <v>0</v>
          </cell>
        </row>
        <row r="354">
          <cell r="D354" t="str">
            <v>29/08/2016 13:10:00</v>
          </cell>
          <cell r="E354">
            <v>8.6999999999999993</v>
          </cell>
          <cell r="F354">
            <v>1021.53810574</v>
          </cell>
          <cell r="G354">
            <v>57</v>
          </cell>
          <cell r="H354">
            <v>0</v>
          </cell>
          <cell r="I354">
            <v>318</v>
          </cell>
          <cell r="J354">
            <v>2.8</v>
          </cell>
          <cell r="K354">
            <v>23.3888888888889</v>
          </cell>
          <cell r="L354">
            <v>14.3888888888889</v>
          </cell>
          <cell r="M354">
            <v>0</v>
          </cell>
        </row>
        <row r="355">
          <cell r="D355" t="str">
            <v>29/08/2016 13:00:00</v>
          </cell>
          <cell r="E355">
            <v>9.6</v>
          </cell>
          <cell r="F355">
            <v>1021.60583352</v>
          </cell>
          <cell r="G355">
            <v>61</v>
          </cell>
          <cell r="H355">
            <v>0</v>
          </cell>
          <cell r="I355">
            <v>285</v>
          </cell>
          <cell r="J355">
            <v>4.3</v>
          </cell>
          <cell r="K355">
            <v>21.8888888888889</v>
          </cell>
          <cell r="L355">
            <v>14</v>
          </cell>
          <cell r="M355">
            <v>0</v>
          </cell>
        </row>
        <row r="356">
          <cell r="D356" t="str">
            <v>29/08/2016 12:50:00</v>
          </cell>
          <cell r="E356">
            <v>8.6999999999999993</v>
          </cell>
          <cell r="F356">
            <v>1021.6396974100001</v>
          </cell>
          <cell r="G356">
            <v>58</v>
          </cell>
          <cell r="H356">
            <v>0</v>
          </cell>
          <cell r="I356">
            <v>305</v>
          </cell>
          <cell r="J356">
            <v>1.6</v>
          </cell>
          <cell r="K356">
            <v>23.1666666666667</v>
          </cell>
          <cell r="L356">
            <v>14.4444444444444</v>
          </cell>
          <cell r="M356">
            <v>0</v>
          </cell>
        </row>
        <row r="357">
          <cell r="D357" t="str">
            <v>29/08/2016 12:40:00</v>
          </cell>
          <cell r="E357">
            <v>7</v>
          </cell>
          <cell r="F357">
            <v>1021.50424185</v>
          </cell>
          <cell r="G357">
            <v>57</v>
          </cell>
          <cell r="H357">
            <v>0</v>
          </cell>
          <cell r="I357">
            <v>323</v>
          </cell>
          <cell r="J357">
            <v>2.2999999999999998</v>
          </cell>
          <cell r="K357">
            <v>22.7222222222222</v>
          </cell>
          <cell r="L357">
            <v>13.7777777777778</v>
          </cell>
          <cell r="M357">
            <v>0</v>
          </cell>
        </row>
        <row r="358">
          <cell r="D358" t="str">
            <v>29/08/2016 12:30:00</v>
          </cell>
          <cell r="E358">
            <v>7.8</v>
          </cell>
          <cell r="F358">
            <v>1021.53810574</v>
          </cell>
          <cell r="G358">
            <v>60</v>
          </cell>
          <cell r="H358">
            <v>0</v>
          </cell>
          <cell r="I358">
            <v>298</v>
          </cell>
          <cell r="J358">
            <v>3.7</v>
          </cell>
          <cell r="K358">
            <v>22.3888888888889</v>
          </cell>
          <cell r="L358">
            <v>14.2222222222222</v>
          </cell>
          <cell r="M358">
            <v>0</v>
          </cell>
        </row>
        <row r="359">
          <cell r="D359" t="str">
            <v>29/08/2016 12:20:00</v>
          </cell>
          <cell r="E359">
            <v>10.4</v>
          </cell>
          <cell r="F359">
            <v>1021.57196963</v>
          </cell>
          <cell r="G359">
            <v>61</v>
          </cell>
          <cell r="H359">
            <v>0</v>
          </cell>
          <cell r="I359">
            <v>298</v>
          </cell>
          <cell r="J359">
            <v>2.2999999999999998</v>
          </cell>
          <cell r="K359">
            <v>22.3888888888889</v>
          </cell>
          <cell r="L359">
            <v>14.5</v>
          </cell>
          <cell r="M359">
            <v>0</v>
          </cell>
        </row>
        <row r="360">
          <cell r="D360" t="str">
            <v>29/08/2016 12:10:00</v>
          </cell>
          <cell r="E360">
            <v>5.2</v>
          </cell>
          <cell r="F360">
            <v>1021.50424185</v>
          </cell>
          <cell r="G360">
            <v>64</v>
          </cell>
          <cell r="H360">
            <v>0</v>
          </cell>
          <cell r="I360">
            <v>339</v>
          </cell>
          <cell r="J360">
            <v>2.6</v>
          </cell>
          <cell r="K360">
            <v>22.4444444444444</v>
          </cell>
          <cell r="L360">
            <v>15.2777777777778</v>
          </cell>
          <cell r="M360">
            <v>0</v>
          </cell>
        </row>
        <row r="361">
          <cell r="D361" t="str">
            <v>29/08/2016 12:00:00</v>
          </cell>
          <cell r="E361">
            <v>7</v>
          </cell>
          <cell r="F361">
            <v>1021.57196963</v>
          </cell>
          <cell r="G361">
            <v>64</v>
          </cell>
          <cell r="H361">
            <v>0</v>
          </cell>
          <cell r="I361">
            <v>311</v>
          </cell>
          <cell r="J361">
            <v>3.6</v>
          </cell>
          <cell r="K361">
            <v>22.3333333333333</v>
          </cell>
          <cell r="L361">
            <v>15.1666666666667</v>
          </cell>
          <cell r="M361">
            <v>0</v>
          </cell>
        </row>
        <row r="362">
          <cell r="D362" t="str">
            <v>29/08/2016 11:50:00</v>
          </cell>
          <cell r="E362">
            <v>8.6999999999999993</v>
          </cell>
          <cell r="F362">
            <v>1021.57196963</v>
          </cell>
          <cell r="G362">
            <v>67</v>
          </cell>
          <cell r="H362">
            <v>0</v>
          </cell>
          <cell r="I362">
            <v>308</v>
          </cell>
          <cell r="J362">
            <v>2.2999999999999998</v>
          </cell>
          <cell r="K362">
            <v>21.4444444444444</v>
          </cell>
          <cell r="L362">
            <v>15.0555555555556</v>
          </cell>
          <cell r="M362">
            <v>0</v>
          </cell>
        </row>
        <row r="363">
          <cell r="D363" t="str">
            <v>29/08/2016 11:40:00</v>
          </cell>
          <cell r="E363">
            <v>7.8</v>
          </cell>
          <cell r="F363">
            <v>1021.47037796</v>
          </cell>
          <cell r="G363">
            <v>67</v>
          </cell>
          <cell r="H363">
            <v>0</v>
          </cell>
          <cell r="I363">
            <v>307</v>
          </cell>
          <cell r="J363">
            <v>2.5</v>
          </cell>
          <cell r="K363">
            <v>21.3888888888889</v>
          </cell>
          <cell r="L363">
            <v>15</v>
          </cell>
          <cell r="M363">
            <v>0</v>
          </cell>
        </row>
        <row r="364">
          <cell r="D364" t="str">
            <v>29/08/2016 11:30:00</v>
          </cell>
          <cell r="E364">
            <v>7.8</v>
          </cell>
          <cell r="F364">
            <v>1021.40265018</v>
          </cell>
          <cell r="G364">
            <v>68</v>
          </cell>
          <cell r="H364">
            <v>0</v>
          </cell>
          <cell r="I364">
            <v>278</v>
          </cell>
          <cell r="J364">
            <v>3.2</v>
          </cell>
          <cell r="K364">
            <v>21</v>
          </cell>
          <cell r="L364">
            <v>14.8888888888889</v>
          </cell>
          <cell r="M364">
            <v>0</v>
          </cell>
        </row>
        <row r="365">
          <cell r="D365" t="str">
            <v>29/08/2016 11:20:00</v>
          </cell>
          <cell r="E365">
            <v>7.8</v>
          </cell>
          <cell r="F365">
            <v>1021.36878629</v>
          </cell>
          <cell r="G365">
            <v>68</v>
          </cell>
          <cell r="H365">
            <v>0</v>
          </cell>
          <cell r="I365">
            <v>285</v>
          </cell>
          <cell r="J365">
            <v>2.7</v>
          </cell>
          <cell r="K365">
            <v>21.3888888888889</v>
          </cell>
          <cell r="L365">
            <v>15.2222222222222</v>
          </cell>
          <cell r="M365">
            <v>0</v>
          </cell>
        </row>
        <row r="366">
          <cell r="D366" t="str">
            <v>29/08/2016 11:10:00</v>
          </cell>
          <cell r="E366">
            <v>6.1</v>
          </cell>
          <cell r="F366">
            <v>1021.3349224</v>
          </cell>
          <cell r="G366">
            <v>68</v>
          </cell>
          <cell r="H366">
            <v>0</v>
          </cell>
          <cell r="I366">
            <v>299</v>
          </cell>
          <cell r="J366">
            <v>1.2</v>
          </cell>
          <cell r="K366">
            <v>21.4444444444444</v>
          </cell>
          <cell r="L366">
            <v>15.2777777777778</v>
          </cell>
          <cell r="M366">
            <v>0</v>
          </cell>
        </row>
        <row r="367">
          <cell r="D367" t="str">
            <v>29/08/2016 11:00:00</v>
          </cell>
          <cell r="E367">
            <v>5.2</v>
          </cell>
          <cell r="F367">
            <v>1021.36878629</v>
          </cell>
          <cell r="G367">
            <v>72</v>
          </cell>
          <cell r="H367">
            <v>0</v>
          </cell>
          <cell r="I367">
            <v>315</v>
          </cell>
          <cell r="J367">
            <v>1.7</v>
          </cell>
          <cell r="K367">
            <v>21.1111111111111</v>
          </cell>
          <cell r="L367">
            <v>15.8888888888889</v>
          </cell>
          <cell r="M367">
            <v>0</v>
          </cell>
        </row>
        <row r="368">
          <cell r="D368" t="str">
            <v>29/08/2016 10:50:00</v>
          </cell>
          <cell r="E368">
            <v>6.1</v>
          </cell>
          <cell r="F368">
            <v>1021.43651407</v>
          </cell>
          <cell r="G368">
            <v>73</v>
          </cell>
          <cell r="H368">
            <v>0</v>
          </cell>
          <cell r="I368">
            <v>317</v>
          </cell>
          <cell r="J368">
            <v>1.3</v>
          </cell>
          <cell r="K368">
            <v>20.7222222222222</v>
          </cell>
          <cell r="L368">
            <v>15.7222222222222</v>
          </cell>
          <cell r="M368">
            <v>0</v>
          </cell>
        </row>
        <row r="369">
          <cell r="D369" t="str">
            <v>29/08/2016 10:40:00</v>
          </cell>
          <cell r="E369">
            <v>3.5</v>
          </cell>
          <cell r="F369">
            <v>1021.36878629</v>
          </cell>
          <cell r="G369">
            <v>73</v>
          </cell>
          <cell r="H369">
            <v>0</v>
          </cell>
          <cell r="I369">
            <v>342</v>
          </cell>
          <cell r="J369">
            <v>0.9</v>
          </cell>
          <cell r="K369">
            <v>21</v>
          </cell>
          <cell r="L369">
            <v>16</v>
          </cell>
          <cell r="M369">
            <v>0</v>
          </cell>
        </row>
        <row r="370">
          <cell r="D370" t="str">
            <v>29/08/2016 10:30:00</v>
          </cell>
          <cell r="E370">
            <v>5.2</v>
          </cell>
          <cell r="F370">
            <v>1021.43651407</v>
          </cell>
          <cell r="G370">
            <v>75</v>
          </cell>
          <cell r="H370">
            <v>0</v>
          </cell>
          <cell r="I370">
            <v>348</v>
          </cell>
          <cell r="J370">
            <v>1.8</v>
          </cell>
          <cell r="K370">
            <v>20.8888888888889</v>
          </cell>
          <cell r="L370">
            <v>16.2777777777778</v>
          </cell>
          <cell r="M370">
            <v>0</v>
          </cell>
        </row>
        <row r="371">
          <cell r="D371" t="str">
            <v>29/08/2016 10:20:00</v>
          </cell>
          <cell r="E371">
            <v>7</v>
          </cell>
          <cell r="F371">
            <v>1021.47037796</v>
          </cell>
          <cell r="G371">
            <v>77</v>
          </cell>
          <cell r="H371">
            <v>0</v>
          </cell>
          <cell r="I371">
            <v>353</v>
          </cell>
          <cell r="J371">
            <v>2.8</v>
          </cell>
          <cell r="K371">
            <v>20.0555555555556</v>
          </cell>
          <cell r="L371">
            <v>15.8888888888889</v>
          </cell>
          <cell r="M371">
            <v>0</v>
          </cell>
        </row>
        <row r="372">
          <cell r="D372" t="str">
            <v>29/08/2016 10:10:00</v>
          </cell>
          <cell r="E372">
            <v>8.6999999999999993</v>
          </cell>
          <cell r="F372">
            <v>1021.40265018</v>
          </cell>
          <cell r="G372">
            <v>79</v>
          </cell>
          <cell r="H372">
            <v>0</v>
          </cell>
          <cell r="I372">
            <v>315</v>
          </cell>
          <cell r="J372">
            <v>1.9</v>
          </cell>
          <cell r="K372">
            <v>19.2777777777778</v>
          </cell>
          <cell r="L372">
            <v>15.5555555555556</v>
          </cell>
          <cell r="M372">
            <v>0</v>
          </cell>
        </row>
        <row r="373">
          <cell r="D373" t="str">
            <v>29/08/2016 10:00:00</v>
          </cell>
          <cell r="E373">
            <v>7.8</v>
          </cell>
          <cell r="F373">
            <v>1021.36878629</v>
          </cell>
          <cell r="G373">
            <v>80</v>
          </cell>
          <cell r="H373">
            <v>0</v>
          </cell>
          <cell r="I373">
            <v>312</v>
          </cell>
          <cell r="J373">
            <v>3.3</v>
          </cell>
          <cell r="K373">
            <v>18.8888888888889</v>
          </cell>
          <cell r="L373">
            <v>15.3888888888889</v>
          </cell>
          <cell r="M373">
            <v>0</v>
          </cell>
        </row>
        <row r="374">
          <cell r="D374" t="str">
            <v>29/08/2016 09:50:00</v>
          </cell>
          <cell r="E374">
            <v>9.6</v>
          </cell>
          <cell r="F374">
            <v>1021.36878629</v>
          </cell>
          <cell r="G374">
            <v>80</v>
          </cell>
          <cell r="H374">
            <v>0</v>
          </cell>
          <cell r="I374">
            <v>303</v>
          </cell>
          <cell r="J374">
            <v>1.7</v>
          </cell>
          <cell r="K374">
            <v>19.5555555555556</v>
          </cell>
          <cell r="L374">
            <v>16</v>
          </cell>
          <cell r="M374">
            <v>0</v>
          </cell>
        </row>
        <row r="375">
          <cell r="D375" t="str">
            <v>29/08/2016 09:40:00</v>
          </cell>
          <cell r="E375">
            <v>6.1</v>
          </cell>
          <cell r="F375">
            <v>1021.2671946200001</v>
          </cell>
          <cell r="G375">
            <v>82</v>
          </cell>
          <cell r="H375">
            <v>0</v>
          </cell>
          <cell r="I375">
            <v>341</v>
          </cell>
          <cell r="J375">
            <v>2.2000000000000002</v>
          </cell>
          <cell r="K375">
            <v>19.3888888888889</v>
          </cell>
          <cell r="L375">
            <v>16.2222222222222</v>
          </cell>
          <cell r="M375">
            <v>0</v>
          </cell>
        </row>
        <row r="376">
          <cell r="D376" t="str">
            <v>29/08/2016 09:30:00</v>
          </cell>
          <cell r="E376">
            <v>7</v>
          </cell>
          <cell r="F376">
            <v>1021.16560295</v>
          </cell>
          <cell r="G376">
            <v>83</v>
          </cell>
          <cell r="H376">
            <v>0</v>
          </cell>
          <cell r="I376">
            <v>336</v>
          </cell>
          <cell r="J376">
            <v>2.5</v>
          </cell>
          <cell r="K376">
            <v>18.7777777777778</v>
          </cell>
          <cell r="L376">
            <v>15.8333333333333</v>
          </cell>
          <cell r="M376">
            <v>0</v>
          </cell>
        </row>
        <row r="377">
          <cell r="D377" t="str">
            <v>29/08/2016 09:20:00</v>
          </cell>
          <cell r="E377">
            <v>7.8</v>
          </cell>
          <cell r="F377">
            <v>1021.16560295</v>
          </cell>
          <cell r="G377">
            <v>83</v>
          </cell>
          <cell r="H377">
            <v>0</v>
          </cell>
          <cell r="I377">
            <v>316</v>
          </cell>
          <cell r="J377">
            <v>2</v>
          </cell>
          <cell r="K377">
            <v>18.7777777777778</v>
          </cell>
          <cell r="L377">
            <v>15.8333333333333</v>
          </cell>
          <cell r="M377">
            <v>0</v>
          </cell>
        </row>
        <row r="378">
          <cell r="D378" t="str">
            <v>29/08/2016 09:10:00</v>
          </cell>
          <cell r="E378">
            <v>7</v>
          </cell>
          <cell r="F378">
            <v>1021.09787517</v>
          </cell>
          <cell r="G378">
            <v>84</v>
          </cell>
          <cell r="H378">
            <v>0</v>
          </cell>
          <cell r="I378">
            <v>320</v>
          </cell>
          <cell r="J378">
            <v>1.7</v>
          </cell>
          <cell r="K378">
            <v>18.7777777777778</v>
          </cell>
          <cell r="L378">
            <v>16</v>
          </cell>
          <cell r="M378">
            <v>0</v>
          </cell>
        </row>
        <row r="379">
          <cell r="D379" t="str">
            <v>29/08/2016 09:00:00</v>
          </cell>
          <cell r="E379">
            <v>6.1</v>
          </cell>
          <cell r="F379">
            <v>1020.92855572</v>
          </cell>
          <cell r="G379">
            <v>85</v>
          </cell>
          <cell r="H379">
            <v>0</v>
          </cell>
          <cell r="I379">
            <v>323</v>
          </cell>
          <cell r="J379">
            <v>1.6</v>
          </cell>
          <cell r="K379">
            <v>18.7222222222222</v>
          </cell>
          <cell r="L379">
            <v>16.1666666666667</v>
          </cell>
          <cell r="M379">
            <v>0</v>
          </cell>
        </row>
        <row r="380">
          <cell r="D380" t="str">
            <v>29/08/2016 08:50:00</v>
          </cell>
          <cell r="E380">
            <v>6.1</v>
          </cell>
          <cell r="F380">
            <v>1020.8946918300001</v>
          </cell>
          <cell r="G380">
            <v>86</v>
          </cell>
          <cell r="H380">
            <v>0</v>
          </cell>
          <cell r="I380">
            <v>334</v>
          </cell>
          <cell r="J380">
            <v>1.7</v>
          </cell>
          <cell r="K380">
            <v>18.6666666666667</v>
          </cell>
          <cell r="L380">
            <v>16.2777777777778</v>
          </cell>
          <cell r="M380">
            <v>0</v>
          </cell>
        </row>
        <row r="381">
          <cell r="D381" t="str">
            <v>29/08/2016 08:40:00</v>
          </cell>
          <cell r="E381">
            <v>7</v>
          </cell>
          <cell r="F381">
            <v>1020.6576446</v>
          </cell>
          <cell r="G381">
            <v>87</v>
          </cell>
          <cell r="H381">
            <v>0</v>
          </cell>
          <cell r="I381">
            <v>322</v>
          </cell>
          <cell r="J381">
            <v>3</v>
          </cell>
          <cell r="K381">
            <v>18.1666666666667</v>
          </cell>
          <cell r="L381">
            <v>15.9444444444444</v>
          </cell>
          <cell r="M381">
            <v>0</v>
          </cell>
        </row>
        <row r="382">
          <cell r="D382" t="str">
            <v>29/08/2016 08:30:00</v>
          </cell>
          <cell r="E382">
            <v>7.8</v>
          </cell>
          <cell r="F382">
            <v>1020.48832515</v>
          </cell>
          <cell r="G382">
            <v>88</v>
          </cell>
          <cell r="H382">
            <v>0</v>
          </cell>
          <cell r="I382">
            <v>319</v>
          </cell>
          <cell r="J382">
            <v>3.1</v>
          </cell>
          <cell r="K382">
            <v>18</v>
          </cell>
          <cell r="L382">
            <v>16</v>
          </cell>
          <cell r="M382">
            <v>0</v>
          </cell>
        </row>
        <row r="383">
          <cell r="D383" t="str">
            <v>29/08/2016 08:20:00</v>
          </cell>
          <cell r="E383">
            <v>7.8</v>
          </cell>
          <cell r="F383">
            <v>1020.42059737</v>
          </cell>
          <cell r="G383">
            <v>90</v>
          </cell>
          <cell r="H383">
            <v>0</v>
          </cell>
          <cell r="I383">
            <v>318</v>
          </cell>
          <cell r="J383">
            <v>2.9</v>
          </cell>
          <cell r="K383">
            <v>17.3333333333333</v>
          </cell>
          <cell r="L383">
            <v>15.6666666666667</v>
          </cell>
          <cell r="M383">
            <v>0</v>
          </cell>
        </row>
        <row r="384">
          <cell r="D384" t="str">
            <v>29/08/2016 08:10:00</v>
          </cell>
          <cell r="E384">
            <v>7.8</v>
          </cell>
          <cell r="F384">
            <v>1020.35286959</v>
          </cell>
          <cell r="G384">
            <v>91</v>
          </cell>
          <cell r="H384">
            <v>0</v>
          </cell>
          <cell r="I384">
            <v>316</v>
          </cell>
          <cell r="J384">
            <v>2.8</v>
          </cell>
          <cell r="K384">
            <v>17.0555555555556</v>
          </cell>
          <cell r="L384">
            <v>15.5555555555556</v>
          </cell>
          <cell r="M384">
            <v>0</v>
          </cell>
        </row>
        <row r="385">
          <cell r="D385" t="str">
            <v>29/08/2016 08:00:00</v>
          </cell>
          <cell r="E385">
            <v>6.1</v>
          </cell>
          <cell r="F385">
            <v>1020.28514181</v>
          </cell>
          <cell r="G385">
            <v>92</v>
          </cell>
          <cell r="H385">
            <v>0</v>
          </cell>
          <cell r="I385">
            <v>305</v>
          </cell>
          <cell r="J385">
            <v>2.6</v>
          </cell>
          <cell r="K385">
            <v>16.5555555555556</v>
          </cell>
          <cell r="L385">
            <v>15.2777777777778</v>
          </cell>
          <cell r="M385">
            <v>0</v>
          </cell>
        </row>
        <row r="386">
          <cell r="D386" t="str">
            <v>29/08/2016 07:50:00</v>
          </cell>
          <cell r="E386">
            <v>7</v>
          </cell>
          <cell r="F386">
            <v>1020.28514181</v>
          </cell>
          <cell r="G386">
            <v>93</v>
          </cell>
          <cell r="H386">
            <v>0</v>
          </cell>
          <cell r="I386">
            <v>308</v>
          </cell>
          <cell r="J386">
            <v>2.2999999999999998</v>
          </cell>
          <cell r="K386">
            <v>16.2222222222222</v>
          </cell>
          <cell r="L386">
            <v>15.1111111111111</v>
          </cell>
          <cell r="M386">
            <v>0</v>
          </cell>
        </row>
        <row r="387">
          <cell r="D387" t="str">
            <v>29/08/2016 07:40:00</v>
          </cell>
          <cell r="E387">
            <v>7</v>
          </cell>
          <cell r="F387">
            <v>1020.28514181</v>
          </cell>
          <cell r="G387">
            <v>94</v>
          </cell>
          <cell r="H387">
            <v>0</v>
          </cell>
          <cell r="I387">
            <v>309</v>
          </cell>
          <cell r="J387">
            <v>2.7</v>
          </cell>
          <cell r="K387">
            <v>15.9444444444444</v>
          </cell>
          <cell r="L387">
            <v>15</v>
          </cell>
          <cell r="M387">
            <v>0</v>
          </cell>
        </row>
        <row r="388">
          <cell r="D388" t="str">
            <v>29/08/2016 07:30:00</v>
          </cell>
          <cell r="E388">
            <v>7.8</v>
          </cell>
          <cell r="F388">
            <v>1020.18355014</v>
          </cell>
          <cell r="G388">
            <v>94</v>
          </cell>
          <cell r="H388">
            <v>0</v>
          </cell>
          <cell r="I388">
            <v>309</v>
          </cell>
          <cell r="J388">
            <v>3.4</v>
          </cell>
          <cell r="K388">
            <v>15.6666666666667</v>
          </cell>
          <cell r="L388">
            <v>14.7222222222222</v>
          </cell>
          <cell r="M388">
            <v>0</v>
          </cell>
        </row>
        <row r="389">
          <cell r="D389" t="str">
            <v>29/08/2016 07:20:00</v>
          </cell>
          <cell r="E389">
            <v>7</v>
          </cell>
          <cell r="F389">
            <v>1020.1496862499999</v>
          </cell>
          <cell r="G389">
            <v>94</v>
          </cell>
          <cell r="H389">
            <v>0</v>
          </cell>
          <cell r="I389">
            <v>314</v>
          </cell>
          <cell r="J389">
            <v>2.8</v>
          </cell>
          <cell r="K389">
            <v>15.5555555555556</v>
          </cell>
          <cell r="L389">
            <v>14.6111111111111</v>
          </cell>
          <cell r="M389">
            <v>0</v>
          </cell>
        </row>
        <row r="390">
          <cell r="D390" t="str">
            <v>29/08/2016 07:10:00</v>
          </cell>
          <cell r="E390">
            <v>6.1</v>
          </cell>
          <cell r="F390">
            <v>1020.1496862499999</v>
          </cell>
          <cell r="G390">
            <v>95</v>
          </cell>
          <cell r="H390">
            <v>0</v>
          </cell>
          <cell r="I390">
            <v>307</v>
          </cell>
          <cell r="J390">
            <v>1.8</v>
          </cell>
          <cell r="K390">
            <v>15.4444444444444</v>
          </cell>
          <cell r="L390">
            <v>14.6666666666667</v>
          </cell>
          <cell r="M390">
            <v>0</v>
          </cell>
        </row>
        <row r="391">
          <cell r="D391" t="str">
            <v>29/08/2016 07:00:00</v>
          </cell>
          <cell r="E391">
            <v>4.3</v>
          </cell>
          <cell r="F391">
            <v>1020.1496862499999</v>
          </cell>
          <cell r="G391">
            <v>95</v>
          </cell>
          <cell r="H391">
            <v>0</v>
          </cell>
          <cell r="I391">
            <v>306</v>
          </cell>
          <cell r="J391">
            <v>1.7</v>
          </cell>
          <cell r="K391">
            <v>15.1111111111111</v>
          </cell>
          <cell r="L391">
            <v>14.3333333333333</v>
          </cell>
          <cell r="M391">
            <v>0</v>
          </cell>
        </row>
        <row r="392">
          <cell r="D392" t="str">
            <v>29/08/2016 06:50:00</v>
          </cell>
          <cell r="E392">
            <v>4.3</v>
          </cell>
          <cell r="F392">
            <v>1020.04809458</v>
          </cell>
          <cell r="G392">
            <v>95</v>
          </cell>
          <cell r="H392">
            <v>0</v>
          </cell>
          <cell r="I392">
            <v>282</v>
          </cell>
          <cell r="J392">
            <v>2.5</v>
          </cell>
          <cell r="K392">
            <v>14.8333333333333</v>
          </cell>
          <cell r="L392">
            <v>14.0555555555556</v>
          </cell>
          <cell r="M392">
            <v>0</v>
          </cell>
        </row>
        <row r="393">
          <cell r="D393" t="str">
            <v>29/08/2016 06:40:00</v>
          </cell>
          <cell r="E393">
            <v>5.2</v>
          </cell>
          <cell r="F393">
            <v>1019.94650291</v>
          </cell>
          <cell r="G393">
            <v>96</v>
          </cell>
          <cell r="H393">
            <v>0</v>
          </cell>
          <cell r="I393">
            <v>289</v>
          </cell>
          <cell r="J393">
            <v>2.5</v>
          </cell>
          <cell r="K393">
            <v>14.7777777777778</v>
          </cell>
          <cell r="L393">
            <v>14.1666666666667</v>
          </cell>
          <cell r="M393">
            <v>0</v>
          </cell>
        </row>
        <row r="394">
          <cell r="D394" t="str">
            <v>29/08/2016 06:30:00</v>
          </cell>
          <cell r="E394">
            <v>6.1</v>
          </cell>
          <cell r="F394">
            <v>1019.91263902</v>
          </cell>
          <cell r="G394">
            <v>96</v>
          </cell>
          <cell r="H394">
            <v>0</v>
          </cell>
          <cell r="I394">
            <v>294</v>
          </cell>
          <cell r="J394">
            <v>2.7</v>
          </cell>
          <cell r="K394">
            <v>14.7222222222222</v>
          </cell>
          <cell r="L394">
            <v>14.1111111111111</v>
          </cell>
          <cell r="M394">
            <v>0</v>
          </cell>
        </row>
        <row r="395">
          <cell r="D395" t="str">
            <v>29/08/2016 06:20:00</v>
          </cell>
          <cell r="E395">
            <v>6.1</v>
          </cell>
          <cell r="F395">
            <v>1019.74331957</v>
          </cell>
          <cell r="G395">
            <v>96</v>
          </cell>
          <cell r="H395">
            <v>0</v>
          </cell>
          <cell r="I395">
            <v>296</v>
          </cell>
          <cell r="J395">
            <v>2.1</v>
          </cell>
          <cell r="K395">
            <v>14.5555555555556</v>
          </cell>
          <cell r="L395">
            <v>13.9444444444444</v>
          </cell>
          <cell r="M395">
            <v>0</v>
          </cell>
        </row>
        <row r="396">
          <cell r="D396" t="str">
            <v>29/08/2016 06:10:00</v>
          </cell>
          <cell r="E396">
            <v>3.5</v>
          </cell>
          <cell r="F396">
            <v>1019.6417279</v>
          </cell>
          <cell r="G396">
            <v>96</v>
          </cell>
          <cell r="H396">
            <v>0</v>
          </cell>
          <cell r="I396">
            <v>292</v>
          </cell>
          <cell r="J396">
            <v>1</v>
          </cell>
          <cell r="K396">
            <v>14.4444444444444</v>
          </cell>
          <cell r="L396">
            <v>13.8333333333333</v>
          </cell>
          <cell r="M396">
            <v>0</v>
          </cell>
        </row>
        <row r="397">
          <cell r="D397" t="str">
            <v>29/08/2016 06:00:00</v>
          </cell>
          <cell r="E397">
            <v>3.5</v>
          </cell>
          <cell r="F397">
            <v>1019.54013623</v>
          </cell>
          <cell r="G397">
            <v>96</v>
          </cell>
          <cell r="H397">
            <v>0</v>
          </cell>
          <cell r="I397">
            <v>295</v>
          </cell>
          <cell r="J397">
            <v>1</v>
          </cell>
          <cell r="K397">
            <v>14.3333333333333</v>
          </cell>
          <cell r="L397">
            <v>13.7222222222222</v>
          </cell>
          <cell r="M397">
            <v>0</v>
          </cell>
        </row>
        <row r="398">
          <cell r="D398" t="str">
            <v>29/08/2016 05:50:00</v>
          </cell>
          <cell r="E398">
            <v>4.3</v>
          </cell>
          <cell r="F398">
            <v>1019.4046806699999</v>
          </cell>
          <cell r="G398">
            <v>96</v>
          </cell>
          <cell r="H398">
            <v>0</v>
          </cell>
          <cell r="I398">
            <v>295</v>
          </cell>
          <cell r="J398">
            <v>1.7</v>
          </cell>
          <cell r="K398">
            <v>14.3888888888889</v>
          </cell>
          <cell r="L398">
            <v>13.7777777777778</v>
          </cell>
          <cell r="M398">
            <v>0</v>
          </cell>
        </row>
        <row r="399">
          <cell r="D399" t="str">
            <v>29/08/2016 05:40:00</v>
          </cell>
          <cell r="E399">
            <v>4.3</v>
          </cell>
          <cell r="F399">
            <v>1019.33695289</v>
          </cell>
          <cell r="G399">
            <v>96</v>
          </cell>
          <cell r="H399">
            <v>0</v>
          </cell>
          <cell r="I399">
            <v>292</v>
          </cell>
          <cell r="J399">
            <v>2.1</v>
          </cell>
          <cell r="K399">
            <v>14.4444444444444</v>
          </cell>
          <cell r="L399">
            <v>13.8333333333333</v>
          </cell>
          <cell r="M399">
            <v>0</v>
          </cell>
        </row>
        <row r="400">
          <cell r="D400" t="str">
            <v>29/08/2016 05:30:00</v>
          </cell>
          <cell r="E400">
            <v>5.2</v>
          </cell>
          <cell r="F400">
            <v>1019.13376955</v>
          </cell>
          <cell r="G400">
            <v>95</v>
          </cell>
          <cell r="H400">
            <v>0</v>
          </cell>
          <cell r="I400">
            <v>304</v>
          </cell>
          <cell r="J400">
            <v>1.7</v>
          </cell>
          <cell r="K400">
            <v>14.5</v>
          </cell>
          <cell r="L400">
            <v>13.7222222222222</v>
          </cell>
          <cell r="M400">
            <v>0</v>
          </cell>
        </row>
        <row r="401">
          <cell r="D401" t="str">
            <v>29/08/2016 05:20:00</v>
          </cell>
          <cell r="E401">
            <v>5.2</v>
          </cell>
          <cell r="F401">
            <v>1018.99831399</v>
          </cell>
          <cell r="G401">
            <v>96</v>
          </cell>
          <cell r="H401">
            <v>0</v>
          </cell>
          <cell r="I401">
            <v>293</v>
          </cell>
          <cell r="J401">
            <v>1.7</v>
          </cell>
          <cell r="K401">
            <v>14.5</v>
          </cell>
          <cell r="L401">
            <v>13.8888888888889</v>
          </cell>
          <cell r="M401">
            <v>0</v>
          </cell>
        </row>
        <row r="402">
          <cell r="D402" t="str">
            <v>29/08/2016 05:10:00</v>
          </cell>
          <cell r="E402">
            <v>3.5</v>
          </cell>
          <cell r="F402">
            <v>1018.93058621</v>
          </cell>
          <cell r="G402">
            <v>96</v>
          </cell>
          <cell r="H402">
            <v>0</v>
          </cell>
          <cell r="I402">
            <v>302</v>
          </cell>
          <cell r="J402">
            <v>1.5</v>
          </cell>
          <cell r="K402">
            <v>14.5</v>
          </cell>
          <cell r="L402">
            <v>13.8888888888889</v>
          </cell>
          <cell r="M402">
            <v>0</v>
          </cell>
        </row>
        <row r="403">
          <cell r="D403" t="str">
            <v>29/08/2016 05:00:00</v>
          </cell>
          <cell r="E403">
            <v>2.6</v>
          </cell>
          <cell r="F403">
            <v>1018.79513065</v>
          </cell>
          <cell r="G403">
            <v>95</v>
          </cell>
          <cell r="H403">
            <v>0</v>
          </cell>
          <cell r="I403">
            <v>303</v>
          </cell>
          <cell r="J403">
            <v>0.5</v>
          </cell>
          <cell r="K403">
            <v>14.5</v>
          </cell>
          <cell r="L403">
            <v>13.7222222222222</v>
          </cell>
          <cell r="M403">
            <v>0</v>
          </cell>
        </row>
        <row r="404">
          <cell r="D404" t="str">
            <v>29/08/2016 04:50:00</v>
          </cell>
          <cell r="E404">
            <v>3.5</v>
          </cell>
          <cell r="F404">
            <v>1018.69353898</v>
          </cell>
          <cell r="G404">
            <v>95</v>
          </cell>
          <cell r="H404">
            <v>0</v>
          </cell>
          <cell r="I404">
            <v>303</v>
          </cell>
          <cell r="J404">
            <v>1.9</v>
          </cell>
          <cell r="K404">
            <v>14.5</v>
          </cell>
          <cell r="L404">
            <v>13.7222222222222</v>
          </cell>
          <cell r="M404">
            <v>0</v>
          </cell>
        </row>
        <row r="405">
          <cell r="D405" t="str">
            <v>29/08/2016 04:40:00</v>
          </cell>
          <cell r="E405">
            <v>6.1</v>
          </cell>
          <cell r="F405">
            <v>1018.52421953</v>
          </cell>
          <cell r="G405">
            <v>95</v>
          </cell>
          <cell r="H405">
            <v>0</v>
          </cell>
          <cell r="I405">
            <v>304</v>
          </cell>
          <cell r="J405">
            <v>2.6</v>
          </cell>
          <cell r="K405">
            <v>14.5555555555556</v>
          </cell>
          <cell r="L405">
            <v>13.7777777777778</v>
          </cell>
          <cell r="M405">
            <v>0</v>
          </cell>
        </row>
        <row r="406">
          <cell r="D406" t="str">
            <v>29/08/2016 04:30:00</v>
          </cell>
          <cell r="E406">
            <v>6.1</v>
          </cell>
          <cell r="F406">
            <v>1018.42262786</v>
          </cell>
          <cell r="G406">
            <v>95</v>
          </cell>
          <cell r="H406">
            <v>0</v>
          </cell>
          <cell r="I406">
            <v>298</v>
          </cell>
          <cell r="J406">
            <v>2.6</v>
          </cell>
          <cell r="K406">
            <v>14.6111111111111</v>
          </cell>
          <cell r="L406">
            <v>13.8333333333333</v>
          </cell>
          <cell r="M406">
            <v>0</v>
          </cell>
        </row>
        <row r="407">
          <cell r="D407" t="str">
            <v>29/08/2016 04:20:00</v>
          </cell>
          <cell r="E407">
            <v>6.1</v>
          </cell>
          <cell r="F407">
            <v>1018.32103619</v>
          </cell>
          <cell r="G407">
            <v>95</v>
          </cell>
          <cell r="H407">
            <v>0</v>
          </cell>
          <cell r="I407">
            <v>301</v>
          </cell>
          <cell r="J407">
            <v>2.2000000000000002</v>
          </cell>
          <cell r="K407">
            <v>14.5555555555556</v>
          </cell>
          <cell r="L407">
            <v>13.7777777777778</v>
          </cell>
          <cell r="M407">
            <v>0</v>
          </cell>
        </row>
        <row r="408">
          <cell r="D408" t="str">
            <v>29/08/2016 04:10:00</v>
          </cell>
          <cell r="E408">
            <v>6.1</v>
          </cell>
          <cell r="F408">
            <v>1018.18558063</v>
          </cell>
          <cell r="G408">
            <v>95</v>
          </cell>
          <cell r="H408">
            <v>0</v>
          </cell>
          <cell r="I408">
            <v>304</v>
          </cell>
          <cell r="J408">
            <v>2.5</v>
          </cell>
          <cell r="K408">
            <v>14.5555555555556</v>
          </cell>
          <cell r="L408">
            <v>13.7777777777778</v>
          </cell>
          <cell r="M408">
            <v>0</v>
          </cell>
        </row>
        <row r="409">
          <cell r="D409" t="str">
            <v>29/08/2016 04:00:00</v>
          </cell>
          <cell r="E409">
            <v>5.2</v>
          </cell>
          <cell r="F409">
            <v>1018.11785285</v>
          </cell>
          <cell r="G409">
            <v>95</v>
          </cell>
          <cell r="H409">
            <v>0</v>
          </cell>
          <cell r="I409">
            <v>305</v>
          </cell>
          <cell r="J409">
            <v>2.6</v>
          </cell>
          <cell r="K409">
            <v>14.6111111111111</v>
          </cell>
          <cell r="L409">
            <v>13.8333333333333</v>
          </cell>
          <cell r="M409">
            <v>0</v>
          </cell>
        </row>
        <row r="410">
          <cell r="D410" t="str">
            <v>29/08/2016 03:50:00</v>
          </cell>
          <cell r="E410">
            <v>6.1</v>
          </cell>
          <cell r="F410">
            <v>1018.11785285</v>
          </cell>
          <cell r="G410">
            <v>95</v>
          </cell>
          <cell r="H410">
            <v>0</v>
          </cell>
          <cell r="I410">
            <v>296</v>
          </cell>
          <cell r="J410">
            <v>2.6</v>
          </cell>
          <cell r="K410">
            <v>14.6666666666667</v>
          </cell>
          <cell r="L410">
            <v>13.8888888888889</v>
          </cell>
          <cell r="M410">
            <v>0</v>
          </cell>
        </row>
        <row r="411">
          <cell r="D411" t="str">
            <v>29/08/2016 03:40:00</v>
          </cell>
          <cell r="E411">
            <v>7.8</v>
          </cell>
          <cell r="F411">
            <v>1018.01626118</v>
          </cell>
          <cell r="G411">
            <v>96</v>
          </cell>
          <cell r="H411">
            <v>0</v>
          </cell>
          <cell r="I411">
            <v>298</v>
          </cell>
          <cell r="J411">
            <v>2.6</v>
          </cell>
          <cell r="K411">
            <v>14.7222222222222</v>
          </cell>
          <cell r="L411">
            <v>14.1111111111111</v>
          </cell>
          <cell r="M411">
            <v>0</v>
          </cell>
        </row>
        <row r="412">
          <cell r="D412" t="str">
            <v>29/08/2016 03:30:00</v>
          </cell>
          <cell r="E412">
            <v>6.1</v>
          </cell>
          <cell r="F412">
            <v>1017.91466951</v>
          </cell>
          <cell r="G412">
            <v>96</v>
          </cell>
          <cell r="H412">
            <v>0</v>
          </cell>
          <cell r="I412">
            <v>300</v>
          </cell>
          <cell r="J412">
            <v>2.6</v>
          </cell>
          <cell r="K412">
            <v>14.6666666666667</v>
          </cell>
          <cell r="L412">
            <v>14.0555555555556</v>
          </cell>
          <cell r="M412">
            <v>0</v>
          </cell>
        </row>
        <row r="413">
          <cell r="D413" t="str">
            <v>29/08/2016 03:20:00</v>
          </cell>
          <cell r="E413">
            <v>6.1</v>
          </cell>
          <cell r="F413">
            <v>1017.7114861699999</v>
          </cell>
          <cell r="G413">
            <v>95</v>
          </cell>
          <cell r="H413">
            <v>0</v>
          </cell>
          <cell r="I413">
            <v>303</v>
          </cell>
          <cell r="J413">
            <v>2.7</v>
          </cell>
          <cell r="K413">
            <v>14.6111111111111</v>
          </cell>
          <cell r="L413">
            <v>13.8333333333333</v>
          </cell>
          <cell r="M413">
            <v>0</v>
          </cell>
        </row>
        <row r="414">
          <cell r="D414" t="str">
            <v>29/08/2016 03:10:00</v>
          </cell>
          <cell r="E414">
            <v>7</v>
          </cell>
          <cell r="F414">
            <v>1017.64375839</v>
          </cell>
          <cell r="G414">
            <v>95</v>
          </cell>
          <cell r="H414">
            <v>0</v>
          </cell>
          <cell r="I414">
            <v>296</v>
          </cell>
          <cell r="J414">
            <v>3.5</v>
          </cell>
          <cell r="K414">
            <v>14.6111111111111</v>
          </cell>
          <cell r="L414">
            <v>13.8333333333333</v>
          </cell>
          <cell r="M414">
            <v>0</v>
          </cell>
        </row>
        <row r="415">
          <cell r="D415" t="str">
            <v>29/08/2016 03:00:00</v>
          </cell>
          <cell r="E415">
            <v>7</v>
          </cell>
          <cell r="F415">
            <v>1017.57603061</v>
          </cell>
          <cell r="G415">
            <v>95</v>
          </cell>
          <cell r="H415">
            <v>0</v>
          </cell>
          <cell r="I415">
            <v>293</v>
          </cell>
          <cell r="J415">
            <v>3.5</v>
          </cell>
          <cell r="K415">
            <v>14.6111111111111</v>
          </cell>
          <cell r="L415">
            <v>13.8333333333333</v>
          </cell>
          <cell r="M415">
            <v>0</v>
          </cell>
        </row>
        <row r="416">
          <cell r="D416" t="str">
            <v>29/08/2016 02:50:00</v>
          </cell>
          <cell r="E416">
            <v>7</v>
          </cell>
          <cell r="F416">
            <v>1017.44057505</v>
          </cell>
          <cell r="G416">
            <v>95</v>
          </cell>
          <cell r="H416">
            <v>0</v>
          </cell>
          <cell r="I416">
            <v>296</v>
          </cell>
          <cell r="J416">
            <v>2.2999999999999998</v>
          </cell>
          <cell r="K416">
            <v>14.6666666666667</v>
          </cell>
          <cell r="L416">
            <v>13.8888888888889</v>
          </cell>
          <cell r="M416">
            <v>0</v>
          </cell>
        </row>
        <row r="417">
          <cell r="D417" t="str">
            <v>29/08/2016 02:40:00</v>
          </cell>
          <cell r="E417">
            <v>4.3</v>
          </cell>
          <cell r="F417">
            <v>1017.40671116</v>
          </cell>
          <cell r="G417">
            <v>96</v>
          </cell>
          <cell r="H417">
            <v>0</v>
          </cell>
          <cell r="I417">
            <v>298</v>
          </cell>
          <cell r="J417">
            <v>2.2999999999999998</v>
          </cell>
          <cell r="K417">
            <v>14.7777777777778</v>
          </cell>
          <cell r="L417">
            <v>14.1666666666667</v>
          </cell>
          <cell r="M417">
            <v>0</v>
          </cell>
        </row>
        <row r="418">
          <cell r="D418" t="str">
            <v>29/08/2016 02:30:00</v>
          </cell>
          <cell r="E418">
            <v>5.2</v>
          </cell>
          <cell r="F418">
            <v>1017.3389833799999</v>
          </cell>
          <cell r="G418">
            <v>96</v>
          </cell>
          <cell r="H418">
            <v>0</v>
          </cell>
          <cell r="I418">
            <v>293</v>
          </cell>
          <cell r="J418">
            <v>2.6</v>
          </cell>
          <cell r="K418">
            <v>14.8888888888889</v>
          </cell>
          <cell r="L418">
            <v>14.2777777777778</v>
          </cell>
          <cell r="M418">
            <v>0</v>
          </cell>
        </row>
        <row r="419">
          <cell r="D419" t="str">
            <v>29/08/2016 02:20:00</v>
          </cell>
          <cell r="E419">
            <v>5.2</v>
          </cell>
          <cell r="F419">
            <v>1017.2712556</v>
          </cell>
          <cell r="G419">
            <v>96</v>
          </cell>
          <cell r="H419">
            <v>0</v>
          </cell>
          <cell r="I419">
            <v>282</v>
          </cell>
          <cell r="J419">
            <v>1.7</v>
          </cell>
          <cell r="K419">
            <v>15</v>
          </cell>
          <cell r="L419">
            <v>14.3888888888889</v>
          </cell>
          <cell r="M419">
            <v>0</v>
          </cell>
        </row>
        <row r="420">
          <cell r="D420" t="str">
            <v>29/08/2016 02:10:00</v>
          </cell>
          <cell r="E420">
            <v>5.2</v>
          </cell>
          <cell r="F420">
            <v>1017.13580004</v>
          </cell>
          <cell r="G420">
            <v>96</v>
          </cell>
          <cell r="H420">
            <v>0</v>
          </cell>
          <cell r="I420">
            <v>288</v>
          </cell>
          <cell r="J420">
            <v>1.8</v>
          </cell>
          <cell r="K420">
            <v>15.1111111111111</v>
          </cell>
          <cell r="L420">
            <v>14.5</v>
          </cell>
          <cell r="M420">
            <v>0</v>
          </cell>
        </row>
        <row r="421">
          <cell r="D421" t="str">
            <v>29/08/2016 02:00:00</v>
          </cell>
          <cell r="E421">
            <v>5.2</v>
          </cell>
          <cell r="F421">
            <v>1016.86488892</v>
          </cell>
          <cell r="G421">
            <v>96</v>
          </cell>
          <cell r="H421">
            <v>0</v>
          </cell>
          <cell r="I421">
            <v>287</v>
          </cell>
          <cell r="J421">
            <v>2.6</v>
          </cell>
          <cell r="K421">
            <v>15.2222222222222</v>
          </cell>
          <cell r="L421">
            <v>14.6111111111111</v>
          </cell>
          <cell r="M421">
            <v>0</v>
          </cell>
        </row>
        <row r="422">
          <cell r="D422" t="str">
            <v>29/08/2016 01:50:00</v>
          </cell>
          <cell r="E422">
            <v>5.2</v>
          </cell>
          <cell r="F422">
            <v>1016.7632972500001</v>
          </cell>
          <cell r="G422">
            <v>96</v>
          </cell>
          <cell r="H422">
            <v>0</v>
          </cell>
          <cell r="I422">
            <v>303</v>
          </cell>
          <cell r="J422">
            <v>2.1</v>
          </cell>
          <cell r="K422">
            <v>15.3333333333333</v>
          </cell>
          <cell r="L422">
            <v>14.7222222222222</v>
          </cell>
          <cell r="M422">
            <v>0</v>
          </cell>
        </row>
        <row r="423">
          <cell r="D423" t="str">
            <v>29/08/2016 01:40:00</v>
          </cell>
          <cell r="E423">
            <v>6.1</v>
          </cell>
          <cell r="F423">
            <v>1016.69556947</v>
          </cell>
          <cell r="G423">
            <v>96</v>
          </cell>
          <cell r="H423">
            <v>0</v>
          </cell>
          <cell r="I423">
            <v>305</v>
          </cell>
          <cell r="J423">
            <v>1.7</v>
          </cell>
          <cell r="K423">
            <v>15.3333333333333</v>
          </cell>
          <cell r="L423">
            <v>14.7222222222222</v>
          </cell>
          <cell r="M423">
            <v>0</v>
          </cell>
        </row>
        <row r="424">
          <cell r="D424" t="str">
            <v>29/08/2016 01:30:00</v>
          </cell>
          <cell r="E424">
            <v>4.3</v>
          </cell>
          <cell r="F424">
            <v>1016.5939777999999</v>
          </cell>
          <cell r="G424">
            <v>96</v>
          </cell>
          <cell r="H424">
            <v>0</v>
          </cell>
          <cell r="I424">
            <v>307</v>
          </cell>
          <cell r="J424">
            <v>1.8</v>
          </cell>
          <cell r="K424">
            <v>15.5</v>
          </cell>
          <cell r="L424">
            <v>14.8888888888889</v>
          </cell>
          <cell r="M424">
            <v>0</v>
          </cell>
        </row>
        <row r="425">
          <cell r="D425" t="str">
            <v>29/08/2016 01:20:00</v>
          </cell>
          <cell r="E425">
            <v>5.2</v>
          </cell>
          <cell r="F425">
            <v>1016.45852224</v>
          </cell>
          <cell r="G425">
            <v>96</v>
          </cell>
          <cell r="H425">
            <v>0</v>
          </cell>
          <cell r="I425">
            <v>290</v>
          </cell>
          <cell r="J425">
            <v>2.6</v>
          </cell>
          <cell r="K425">
            <v>15.5555555555556</v>
          </cell>
          <cell r="L425">
            <v>14.9444444444444</v>
          </cell>
          <cell r="M425">
            <v>0</v>
          </cell>
        </row>
        <row r="426">
          <cell r="D426" t="str">
            <v>29/08/2016 01:10:00</v>
          </cell>
          <cell r="E426">
            <v>7</v>
          </cell>
          <cell r="F426">
            <v>1016.49238613</v>
          </cell>
          <cell r="G426">
            <v>96</v>
          </cell>
          <cell r="H426">
            <v>0</v>
          </cell>
          <cell r="I426">
            <v>291</v>
          </cell>
          <cell r="J426">
            <v>2.2999999999999998</v>
          </cell>
          <cell r="K426">
            <v>15.6111111111111</v>
          </cell>
          <cell r="L426">
            <v>15</v>
          </cell>
          <cell r="M426">
            <v>0</v>
          </cell>
        </row>
        <row r="427">
          <cell r="D427" t="str">
            <v>29/08/2016 01:00:00</v>
          </cell>
          <cell r="E427">
            <v>6.1</v>
          </cell>
          <cell r="F427">
            <v>1016.35693057</v>
          </cell>
          <cell r="G427">
            <v>96</v>
          </cell>
          <cell r="H427">
            <v>0</v>
          </cell>
          <cell r="I427">
            <v>284</v>
          </cell>
          <cell r="J427">
            <v>2.6</v>
          </cell>
          <cell r="K427">
            <v>15.6666666666667</v>
          </cell>
          <cell r="L427">
            <v>15.0555555555556</v>
          </cell>
          <cell r="M427">
            <v>0</v>
          </cell>
        </row>
        <row r="428">
          <cell r="D428" t="str">
            <v>29/08/2016 00:50:00</v>
          </cell>
          <cell r="E428">
            <v>6.1</v>
          </cell>
          <cell r="F428">
            <v>1016.32306668</v>
          </cell>
          <cell r="G428">
            <v>96</v>
          </cell>
          <cell r="H428">
            <v>0</v>
          </cell>
          <cell r="I428">
            <v>289</v>
          </cell>
          <cell r="J428">
            <v>1.9</v>
          </cell>
          <cell r="K428">
            <v>15.7777777777778</v>
          </cell>
          <cell r="L428">
            <v>15.1666666666667</v>
          </cell>
          <cell r="M428">
            <v>0</v>
          </cell>
        </row>
        <row r="429">
          <cell r="D429" t="str">
            <v>29/08/2016 00:40:00</v>
          </cell>
          <cell r="E429">
            <v>5.2</v>
          </cell>
          <cell r="F429">
            <v>1016.2214750099999</v>
          </cell>
          <cell r="G429">
            <v>96</v>
          </cell>
          <cell r="H429">
            <v>0</v>
          </cell>
          <cell r="I429">
            <v>296</v>
          </cell>
          <cell r="J429">
            <v>1.7</v>
          </cell>
          <cell r="K429">
            <v>15.8333333333333</v>
          </cell>
          <cell r="L429">
            <v>15.2222222222222</v>
          </cell>
          <cell r="M429">
            <v>0</v>
          </cell>
        </row>
        <row r="430">
          <cell r="D430" t="str">
            <v>29/08/2016 00:30:00</v>
          </cell>
          <cell r="E430">
            <v>4.3</v>
          </cell>
          <cell r="F430">
            <v>1016.15374723</v>
          </cell>
          <cell r="G430">
            <v>96</v>
          </cell>
          <cell r="H430">
            <v>0</v>
          </cell>
          <cell r="I430">
            <v>307</v>
          </cell>
          <cell r="J430">
            <v>2.5</v>
          </cell>
          <cell r="K430">
            <v>15.8333333333333</v>
          </cell>
          <cell r="L430">
            <v>15.2222222222222</v>
          </cell>
          <cell r="M430">
            <v>0</v>
          </cell>
        </row>
        <row r="431">
          <cell r="D431" t="str">
            <v>29/08/2016 00:20:00</v>
          </cell>
          <cell r="E431">
            <v>6.1</v>
          </cell>
          <cell r="F431">
            <v>1015.98442778</v>
          </cell>
          <cell r="G431">
            <v>96</v>
          </cell>
          <cell r="H431">
            <v>0</v>
          </cell>
          <cell r="I431">
            <v>306</v>
          </cell>
          <cell r="J431">
            <v>2.2999999999999998</v>
          </cell>
          <cell r="K431">
            <v>15.8888888888889</v>
          </cell>
          <cell r="L431">
            <v>15.2777777777778</v>
          </cell>
          <cell r="M431">
            <v>0</v>
          </cell>
        </row>
        <row r="432">
          <cell r="D432" t="str">
            <v>29/08/2016 00:10:00</v>
          </cell>
          <cell r="E432">
            <v>4.3</v>
          </cell>
          <cell r="F432">
            <v>1016.15374723</v>
          </cell>
          <cell r="G432">
            <v>96</v>
          </cell>
          <cell r="H432">
            <v>0</v>
          </cell>
          <cell r="I432">
            <v>301</v>
          </cell>
          <cell r="J432">
            <v>1.7</v>
          </cell>
          <cell r="K432">
            <v>16</v>
          </cell>
          <cell r="L432">
            <v>15.3888888888889</v>
          </cell>
          <cell r="M432">
            <v>0</v>
          </cell>
        </row>
        <row r="433">
          <cell r="D433" t="str">
            <v>29/08/2016 00:00:00</v>
          </cell>
          <cell r="E433">
            <v>3.5</v>
          </cell>
          <cell r="F433">
            <v>1016.0182916700001</v>
          </cell>
          <cell r="G433">
            <v>95</v>
          </cell>
          <cell r="H433">
            <v>0</v>
          </cell>
          <cell r="I433">
            <v>301</v>
          </cell>
          <cell r="J433">
            <v>1.7</v>
          </cell>
          <cell r="K433">
            <v>16.0555555555556</v>
          </cell>
          <cell r="L433">
            <v>15.2777777777778</v>
          </cell>
          <cell r="M433">
            <v>0</v>
          </cell>
        </row>
        <row r="434">
          <cell r="D434" t="str">
            <v>28/08/2016 23:50:00</v>
          </cell>
          <cell r="E434">
            <v>5.2</v>
          </cell>
          <cell r="F434">
            <v>1015.9167</v>
          </cell>
          <cell r="G434">
            <v>96</v>
          </cell>
          <cell r="H434">
            <v>0</v>
          </cell>
          <cell r="I434">
            <v>302</v>
          </cell>
          <cell r="J434">
            <v>2</v>
          </cell>
          <cell r="K434">
            <v>16.1666666666667</v>
          </cell>
          <cell r="L434">
            <v>15.5555555555556</v>
          </cell>
          <cell r="M434">
            <v>0</v>
          </cell>
        </row>
        <row r="435">
          <cell r="D435" t="str">
            <v>28/08/2016 23:40:00</v>
          </cell>
          <cell r="E435">
            <v>6.1</v>
          </cell>
          <cell r="F435">
            <v>1015.95056389</v>
          </cell>
          <cell r="G435">
            <v>95</v>
          </cell>
          <cell r="H435">
            <v>0</v>
          </cell>
          <cell r="I435">
            <v>300</v>
          </cell>
          <cell r="J435">
            <v>1.7</v>
          </cell>
          <cell r="K435">
            <v>16.2222222222222</v>
          </cell>
          <cell r="L435">
            <v>15.4444444444444</v>
          </cell>
          <cell r="M435">
            <v>0</v>
          </cell>
        </row>
        <row r="436">
          <cell r="D436" t="str">
            <v>28/08/2016 23:30:00</v>
          </cell>
          <cell r="E436">
            <v>4.3</v>
          </cell>
          <cell r="F436">
            <v>1015.9167</v>
          </cell>
          <cell r="G436">
            <v>95</v>
          </cell>
          <cell r="H436">
            <v>0</v>
          </cell>
          <cell r="I436">
            <v>312</v>
          </cell>
          <cell r="J436">
            <v>1.7</v>
          </cell>
          <cell r="K436">
            <v>16.3333333333333</v>
          </cell>
          <cell r="L436">
            <v>15.5555555555556</v>
          </cell>
          <cell r="M436">
            <v>0</v>
          </cell>
        </row>
        <row r="437">
          <cell r="D437" t="str">
            <v>28/08/2016 23:20:00</v>
          </cell>
          <cell r="E437">
            <v>4.3</v>
          </cell>
          <cell r="F437">
            <v>1015.84897222</v>
          </cell>
          <cell r="G437">
            <v>95</v>
          </cell>
          <cell r="H437">
            <v>0</v>
          </cell>
          <cell r="I437">
            <v>317</v>
          </cell>
          <cell r="J437">
            <v>1.8</v>
          </cell>
          <cell r="K437">
            <v>16.4444444444444</v>
          </cell>
          <cell r="L437">
            <v>15.6666666666667</v>
          </cell>
          <cell r="M437">
            <v>0</v>
          </cell>
        </row>
        <row r="438">
          <cell r="D438" t="str">
            <v>28/08/2016 23:10:00</v>
          </cell>
          <cell r="E438">
            <v>6.1</v>
          </cell>
          <cell r="F438">
            <v>1015.84897222</v>
          </cell>
          <cell r="G438">
            <v>95</v>
          </cell>
          <cell r="H438">
            <v>0</v>
          </cell>
          <cell r="I438">
            <v>301</v>
          </cell>
          <cell r="J438">
            <v>2</v>
          </cell>
          <cell r="K438">
            <v>16.6111111111111</v>
          </cell>
          <cell r="L438">
            <v>15.8333333333333</v>
          </cell>
          <cell r="M438">
            <v>0</v>
          </cell>
        </row>
        <row r="439">
          <cell r="D439" t="str">
            <v>28/08/2016 23:00:05</v>
          </cell>
          <cell r="E439">
            <v>5.2</v>
          </cell>
          <cell r="F439">
            <v>1015.84897222</v>
          </cell>
          <cell r="G439">
            <v>95</v>
          </cell>
          <cell r="H439">
            <v>0</v>
          </cell>
          <cell r="I439">
            <v>284</v>
          </cell>
          <cell r="J439">
            <v>1.7</v>
          </cell>
          <cell r="K439">
            <v>16.7777777777778</v>
          </cell>
          <cell r="L439">
            <v>16</v>
          </cell>
          <cell r="M439">
            <v>0</v>
          </cell>
        </row>
        <row r="440">
          <cell r="D440" t="str">
            <v>28/08/2016 22:50:00</v>
          </cell>
          <cell r="E440">
            <v>5.2</v>
          </cell>
          <cell r="F440">
            <v>1015.9167</v>
          </cell>
          <cell r="G440">
            <v>95</v>
          </cell>
          <cell r="H440">
            <v>0.254</v>
          </cell>
          <cell r="I440">
            <v>284</v>
          </cell>
          <cell r="J440">
            <v>1.3</v>
          </cell>
          <cell r="K440">
            <v>16.8333333333333</v>
          </cell>
          <cell r="L440">
            <v>16</v>
          </cell>
          <cell r="M440">
            <v>0</v>
          </cell>
        </row>
        <row r="441">
          <cell r="D441" t="str">
            <v>28/08/2016 22:40:00</v>
          </cell>
          <cell r="E441">
            <v>2.6</v>
          </cell>
          <cell r="F441">
            <v>1015.9167</v>
          </cell>
          <cell r="G441">
            <v>95</v>
          </cell>
          <cell r="H441">
            <v>0.254</v>
          </cell>
          <cell r="I441">
            <v>254</v>
          </cell>
          <cell r="J441">
            <v>0.1</v>
          </cell>
          <cell r="K441">
            <v>16.7777777777778</v>
          </cell>
          <cell r="L441">
            <v>16</v>
          </cell>
          <cell r="M441">
            <v>0</v>
          </cell>
        </row>
        <row r="442">
          <cell r="D442" t="str">
            <v>28/08/2016 22:30:00</v>
          </cell>
          <cell r="E442">
            <v>2.6</v>
          </cell>
          <cell r="F442">
            <v>1015.78124444</v>
          </cell>
          <cell r="G442">
            <v>94</v>
          </cell>
          <cell r="H442">
            <v>0.254</v>
          </cell>
          <cell r="I442">
            <v>254</v>
          </cell>
          <cell r="J442">
            <v>0.6</v>
          </cell>
          <cell r="K442">
            <v>16.6111111111111</v>
          </cell>
          <cell r="L442">
            <v>15.6666666666667</v>
          </cell>
          <cell r="M442">
            <v>0</v>
          </cell>
        </row>
        <row r="443">
          <cell r="D443" t="str">
            <v>28/08/2016 22:20:00</v>
          </cell>
          <cell r="E443">
            <v>2.6</v>
          </cell>
          <cell r="F443">
            <v>1015.61192499</v>
          </cell>
          <cell r="G443">
            <v>94</v>
          </cell>
          <cell r="H443">
            <v>0.254</v>
          </cell>
          <cell r="I443">
            <v>255</v>
          </cell>
          <cell r="J443">
            <v>0.6</v>
          </cell>
          <cell r="K443">
            <v>16.7222222222222</v>
          </cell>
          <cell r="L443">
            <v>15.7777777777778</v>
          </cell>
          <cell r="M443">
            <v>0</v>
          </cell>
        </row>
        <row r="444">
          <cell r="D444" t="str">
            <v>28/08/2016 22:10:00</v>
          </cell>
          <cell r="E444">
            <v>2.6</v>
          </cell>
          <cell r="F444">
            <v>1015.5780611</v>
          </cell>
          <cell r="G444">
            <v>94</v>
          </cell>
          <cell r="H444">
            <v>0.254</v>
          </cell>
          <cell r="I444">
            <v>255</v>
          </cell>
          <cell r="J444">
            <v>0.3</v>
          </cell>
          <cell r="K444">
            <v>16.7777777777778</v>
          </cell>
          <cell r="L444">
            <v>15.8333333333333</v>
          </cell>
          <cell r="M444">
            <v>0</v>
          </cell>
        </row>
        <row r="445">
          <cell r="D445" t="str">
            <v>28/08/2016 22:00:00</v>
          </cell>
          <cell r="E445">
            <v>3.5</v>
          </cell>
          <cell r="F445">
            <v>1015.44260554</v>
          </cell>
          <cell r="G445">
            <v>93</v>
          </cell>
          <cell r="H445">
            <v>0.254</v>
          </cell>
          <cell r="I445">
            <v>253</v>
          </cell>
          <cell r="J445">
            <v>0.7</v>
          </cell>
          <cell r="K445">
            <v>16.9444444444444</v>
          </cell>
          <cell r="L445">
            <v>15.7777777777778</v>
          </cell>
          <cell r="M445">
            <v>0</v>
          </cell>
        </row>
        <row r="446">
          <cell r="D446" t="str">
            <v>28/08/2016 21:50:00</v>
          </cell>
          <cell r="E446">
            <v>2.6</v>
          </cell>
          <cell r="F446">
            <v>1015.30714998</v>
          </cell>
          <cell r="G446">
            <v>93</v>
          </cell>
          <cell r="H446">
            <v>0.254</v>
          </cell>
          <cell r="I446">
            <v>216</v>
          </cell>
          <cell r="J446">
            <v>0</v>
          </cell>
          <cell r="K446">
            <v>17.0555555555556</v>
          </cell>
          <cell r="L446">
            <v>15.8888888888889</v>
          </cell>
          <cell r="M446">
            <v>0</v>
          </cell>
        </row>
        <row r="447">
          <cell r="D447" t="str">
            <v>28/08/2016 21:40:00</v>
          </cell>
          <cell r="E447">
            <v>0</v>
          </cell>
          <cell r="F447">
            <v>1015.10396664</v>
          </cell>
          <cell r="G447">
            <v>93</v>
          </cell>
          <cell r="H447">
            <v>0.254</v>
          </cell>
          <cell r="I447">
            <v>0</v>
          </cell>
          <cell r="J447">
            <v>0</v>
          </cell>
          <cell r="K447">
            <v>17.1666666666667</v>
          </cell>
          <cell r="L447">
            <v>16</v>
          </cell>
          <cell r="M447">
            <v>0</v>
          </cell>
        </row>
        <row r="448">
          <cell r="D448" t="str">
            <v>28/08/2016 21:30:00</v>
          </cell>
          <cell r="E448">
            <v>0</v>
          </cell>
          <cell r="F448">
            <v>1015.00237497</v>
          </cell>
          <cell r="G448">
            <v>93</v>
          </cell>
          <cell r="H448">
            <v>0.254</v>
          </cell>
          <cell r="I448">
            <v>0</v>
          </cell>
          <cell r="J448">
            <v>0</v>
          </cell>
          <cell r="K448">
            <v>17.2222222222222</v>
          </cell>
          <cell r="L448">
            <v>16.0555555555556</v>
          </cell>
          <cell r="M448">
            <v>0</v>
          </cell>
        </row>
        <row r="449">
          <cell r="D449" t="str">
            <v>28/08/2016 21:20:00</v>
          </cell>
          <cell r="E449">
            <v>0</v>
          </cell>
          <cell r="F449">
            <v>1014.93464719</v>
          </cell>
          <cell r="G449">
            <v>92</v>
          </cell>
          <cell r="H449">
            <v>0.254</v>
          </cell>
          <cell r="I449">
            <v>0</v>
          </cell>
          <cell r="J449">
            <v>0</v>
          </cell>
          <cell r="K449">
            <v>17.2777777777778</v>
          </cell>
          <cell r="L449">
            <v>15.9444444444444</v>
          </cell>
          <cell r="M449">
            <v>0</v>
          </cell>
        </row>
        <row r="450">
          <cell r="D450" t="str">
            <v>28/08/2016 21:10:00</v>
          </cell>
          <cell r="E450">
            <v>0</v>
          </cell>
          <cell r="F450">
            <v>1014.93464719</v>
          </cell>
          <cell r="G450">
            <v>92</v>
          </cell>
          <cell r="H450">
            <v>0.254</v>
          </cell>
          <cell r="I450">
            <v>0</v>
          </cell>
          <cell r="J450">
            <v>0</v>
          </cell>
          <cell r="K450">
            <v>17.2777777777778</v>
          </cell>
          <cell r="L450">
            <v>15.9444444444444</v>
          </cell>
          <cell r="M450">
            <v>0</v>
          </cell>
        </row>
        <row r="451">
          <cell r="D451" t="str">
            <v>28/08/2016 21:00:00</v>
          </cell>
          <cell r="E451">
            <v>0</v>
          </cell>
          <cell r="F451">
            <v>1014.83305552</v>
          </cell>
          <cell r="G451">
            <v>91</v>
          </cell>
          <cell r="H451">
            <v>0.254</v>
          </cell>
          <cell r="I451">
            <v>0</v>
          </cell>
          <cell r="J451">
            <v>0</v>
          </cell>
          <cell r="K451">
            <v>17.4444444444444</v>
          </cell>
          <cell r="L451">
            <v>15.9444444444444</v>
          </cell>
          <cell r="M451">
            <v>0</v>
          </cell>
        </row>
        <row r="452">
          <cell r="D452" t="str">
            <v>28/08/2016 20:50:00</v>
          </cell>
          <cell r="E452">
            <v>0</v>
          </cell>
          <cell r="F452">
            <v>1014.62987218</v>
          </cell>
          <cell r="G452">
            <v>91</v>
          </cell>
          <cell r="H452">
            <v>0.254</v>
          </cell>
          <cell r="I452">
            <v>0</v>
          </cell>
          <cell r="J452">
            <v>0</v>
          </cell>
          <cell r="K452">
            <v>17.6111111111111</v>
          </cell>
          <cell r="L452">
            <v>16.1111111111111</v>
          </cell>
          <cell r="M452">
            <v>0</v>
          </cell>
        </row>
        <row r="453">
          <cell r="D453" t="str">
            <v>28/08/2016 20:40:00</v>
          </cell>
          <cell r="E453">
            <v>0</v>
          </cell>
          <cell r="F453">
            <v>1014.66373607</v>
          </cell>
          <cell r="G453">
            <v>91</v>
          </cell>
          <cell r="H453">
            <v>0.254</v>
          </cell>
          <cell r="I453">
            <v>0</v>
          </cell>
          <cell r="J453">
            <v>0</v>
          </cell>
          <cell r="K453">
            <v>17.7777777777778</v>
          </cell>
          <cell r="L453">
            <v>16.2777777777778</v>
          </cell>
          <cell r="M453">
            <v>0</v>
          </cell>
        </row>
        <row r="454">
          <cell r="D454" t="str">
            <v>28/08/2016 20:30:00</v>
          </cell>
          <cell r="E454">
            <v>0</v>
          </cell>
          <cell r="F454">
            <v>1014.66373607</v>
          </cell>
          <cell r="G454">
            <v>91</v>
          </cell>
          <cell r="H454">
            <v>0.254</v>
          </cell>
          <cell r="I454">
            <v>0</v>
          </cell>
          <cell r="J454">
            <v>0</v>
          </cell>
          <cell r="K454">
            <v>17.8888888888889</v>
          </cell>
          <cell r="L454">
            <v>16.3888888888889</v>
          </cell>
          <cell r="M454">
            <v>0</v>
          </cell>
        </row>
        <row r="455">
          <cell r="D455" t="str">
            <v>28/08/2016 20:20:00</v>
          </cell>
          <cell r="E455">
            <v>0</v>
          </cell>
          <cell r="F455">
            <v>1014.5621444</v>
          </cell>
          <cell r="G455">
            <v>91</v>
          </cell>
          <cell r="H455">
            <v>0.254</v>
          </cell>
          <cell r="I455">
            <v>0</v>
          </cell>
          <cell r="J455">
            <v>0</v>
          </cell>
          <cell r="K455">
            <v>17.9444444444444</v>
          </cell>
          <cell r="L455">
            <v>16.4444444444444</v>
          </cell>
          <cell r="M455">
            <v>0</v>
          </cell>
        </row>
        <row r="456">
          <cell r="D456" t="str">
            <v>28/08/2016 20:10:00</v>
          </cell>
          <cell r="E456">
            <v>0</v>
          </cell>
          <cell r="F456">
            <v>1014.5621444</v>
          </cell>
          <cell r="G456">
            <v>91</v>
          </cell>
          <cell r="H456">
            <v>0.254</v>
          </cell>
          <cell r="I456">
            <v>0</v>
          </cell>
          <cell r="J456">
            <v>0</v>
          </cell>
          <cell r="K456">
            <v>18</v>
          </cell>
          <cell r="L456">
            <v>16.5</v>
          </cell>
          <cell r="M456">
            <v>0</v>
          </cell>
        </row>
        <row r="457">
          <cell r="D457" t="str">
            <v>28/08/2016 20:00:00</v>
          </cell>
          <cell r="E457">
            <v>0</v>
          </cell>
          <cell r="F457">
            <v>1014.39282495</v>
          </cell>
          <cell r="G457">
            <v>90</v>
          </cell>
          <cell r="H457">
            <v>0.254</v>
          </cell>
          <cell r="I457">
            <v>0</v>
          </cell>
          <cell r="J457">
            <v>0</v>
          </cell>
          <cell r="K457">
            <v>17.9444444444444</v>
          </cell>
          <cell r="L457">
            <v>16.2777777777778</v>
          </cell>
          <cell r="M457">
            <v>0</v>
          </cell>
        </row>
        <row r="458">
          <cell r="D458" t="str">
            <v>28/08/2016 19:50:00</v>
          </cell>
          <cell r="E458">
            <v>0</v>
          </cell>
          <cell r="F458">
            <v>1014.29123328</v>
          </cell>
          <cell r="G458">
            <v>90</v>
          </cell>
          <cell r="H458">
            <v>0.254</v>
          </cell>
          <cell r="I458">
            <v>0</v>
          </cell>
          <cell r="J458">
            <v>0</v>
          </cell>
          <cell r="K458">
            <v>17.9444444444444</v>
          </cell>
          <cell r="L458">
            <v>16.2777777777778</v>
          </cell>
          <cell r="M458">
            <v>0</v>
          </cell>
        </row>
        <row r="459">
          <cell r="D459" t="str">
            <v>28/08/2016 19:40:00</v>
          </cell>
          <cell r="E459">
            <v>0</v>
          </cell>
          <cell r="F459">
            <v>1014.1557777199999</v>
          </cell>
          <cell r="G459">
            <v>90</v>
          </cell>
          <cell r="H459">
            <v>0.254</v>
          </cell>
          <cell r="I459">
            <v>0</v>
          </cell>
          <cell r="J459">
            <v>0</v>
          </cell>
          <cell r="K459">
            <v>17.9444444444444</v>
          </cell>
          <cell r="L459">
            <v>16.2777777777778</v>
          </cell>
          <cell r="M459">
            <v>0</v>
          </cell>
        </row>
        <row r="460">
          <cell r="D460" t="str">
            <v>28/08/2016 19:30:00</v>
          </cell>
          <cell r="E460">
            <v>3.5</v>
          </cell>
          <cell r="F460">
            <v>1013.98645827</v>
          </cell>
          <cell r="G460">
            <v>90</v>
          </cell>
          <cell r="H460">
            <v>0.254</v>
          </cell>
          <cell r="I460">
            <v>209</v>
          </cell>
          <cell r="J460">
            <v>0.5</v>
          </cell>
          <cell r="K460">
            <v>18</v>
          </cell>
          <cell r="L460">
            <v>16.3333333333333</v>
          </cell>
          <cell r="M460">
            <v>0</v>
          </cell>
        </row>
        <row r="461">
          <cell r="D461" t="str">
            <v>28/08/2016 19:20:00</v>
          </cell>
          <cell r="E461">
            <v>3.5</v>
          </cell>
          <cell r="F461">
            <v>1013.85100271</v>
          </cell>
          <cell r="G461">
            <v>90</v>
          </cell>
          <cell r="H461">
            <v>0.254</v>
          </cell>
          <cell r="I461">
            <v>207</v>
          </cell>
          <cell r="J461">
            <v>0.9</v>
          </cell>
          <cell r="K461">
            <v>18</v>
          </cell>
          <cell r="L461">
            <v>16.3333333333333</v>
          </cell>
          <cell r="M461">
            <v>0</v>
          </cell>
        </row>
        <row r="462">
          <cell r="D462" t="str">
            <v>28/08/2016 19:10:00</v>
          </cell>
          <cell r="E462">
            <v>2.6</v>
          </cell>
          <cell r="F462">
            <v>1013.74941104</v>
          </cell>
          <cell r="G462">
            <v>89</v>
          </cell>
          <cell r="H462">
            <v>0.254</v>
          </cell>
          <cell r="I462">
            <v>209</v>
          </cell>
          <cell r="J462">
            <v>0.9</v>
          </cell>
          <cell r="K462">
            <v>18</v>
          </cell>
          <cell r="L462">
            <v>16.1666666666667</v>
          </cell>
          <cell r="M462">
            <v>0</v>
          </cell>
        </row>
        <row r="463">
          <cell r="D463" t="str">
            <v>28/08/2016 19:00:00</v>
          </cell>
          <cell r="E463">
            <v>3.5</v>
          </cell>
          <cell r="F463">
            <v>1013.64781937</v>
          </cell>
          <cell r="G463">
            <v>89</v>
          </cell>
          <cell r="H463">
            <v>0.254</v>
          </cell>
          <cell r="I463">
            <v>204</v>
          </cell>
          <cell r="J463">
            <v>1</v>
          </cell>
          <cell r="K463">
            <v>18</v>
          </cell>
          <cell r="L463">
            <v>16.1666666666667</v>
          </cell>
          <cell r="M463">
            <v>0</v>
          </cell>
        </row>
        <row r="464">
          <cell r="D464" t="str">
            <v>28/08/2016 18:50:00</v>
          </cell>
          <cell r="E464">
            <v>5.2</v>
          </cell>
          <cell r="F464">
            <v>1013.47849992</v>
          </cell>
          <cell r="G464">
            <v>88</v>
          </cell>
          <cell r="H464">
            <v>0.254</v>
          </cell>
          <cell r="I464">
            <v>180</v>
          </cell>
          <cell r="J464">
            <v>1.6</v>
          </cell>
          <cell r="K464">
            <v>18.1111111111111</v>
          </cell>
          <cell r="L464">
            <v>16.1111111111111</v>
          </cell>
          <cell r="M464">
            <v>0</v>
          </cell>
        </row>
        <row r="465">
          <cell r="D465" t="str">
            <v>28/08/2016 18:40:00</v>
          </cell>
          <cell r="E465">
            <v>6.1</v>
          </cell>
          <cell r="F465">
            <v>1013.37690825</v>
          </cell>
          <cell r="G465">
            <v>88</v>
          </cell>
          <cell r="H465">
            <v>0.254</v>
          </cell>
          <cell r="I465">
            <v>202</v>
          </cell>
          <cell r="J465">
            <v>1.8</v>
          </cell>
          <cell r="K465">
            <v>18.2777777777778</v>
          </cell>
          <cell r="L465">
            <v>16.2777777777778</v>
          </cell>
          <cell r="M465">
            <v>0</v>
          </cell>
        </row>
        <row r="466">
          <cell r="D466" t="str">
            <v>28/08/2016 18:30:00</v>
          </cell>
          <cell r="E466">
            <v>5.2</v>
          </cell>
          <cell r="F466">
            <v>1013.30918047</v>
          </cell>
          <cell r="G466">
            <v>87</v>
          </cell>
          <cell r="H466">
            <v>0.254</v>
          </cell>
          <cell r="I466">
            <v>200</v>
          </cell>
          <cell r="J466">
            <v>1.4</v>
          </cell>
          <cell r="K466">
            <v>18.3888888888889</v>
          </cell>
          <cell r="L466">
            <v>16.1666666666667</v>
          </cell>
          <cell r="M466">
            <v>0</v>
          </cell>
        </row>
        <row r="467">
          <cell r="D467" t="str">
            <v>28/08/2016 18:20:00</v>
          </cell>
          <cell r="E467">
            <v>3.5</v>
          </cell>
          <cell r="F467">
            <v>1013.17372491</v>
          </cell>
          <cell r="G467">
            <v>86</v>
          </cell>
          <cell r="H467">
            <v>0.254</v>
          </cell>
          <cell r="I467">
            <v>203</v>
          </cell>
          <cell r="J467">
            <v>1</v>
          </cell>
          <cell r="K467">
            <v>18.6111111111111</v>
          </cell>
          <cell r="L467">
            <v>16.2222222222222</v>
          </cell>
          <cell r="M467">
            <v>0</v>
          </cell>
        </row>
        <row r="468">
          <cell r="D468" t="str">
            <v>28/08/2016 18:10:00</v>
          </cell>
          <cell r="E468">
            <v>7.8</v>
          </cell>
          <cell r="F468">
            <v>1013.07213324</v>
          </cell>
          <cell r="G468">
            <v>86</v>
          </cell>
          <cell r="H468">
            <v>0.254</v>
          </cell>
          <cell r="I468">
            <v>206</v>
          </cell>
          <cell r="J468">
            <v>2.4</v>
          </cell>
          <cell r="K468">
            <v>18.6666666666667</v>
          </cell>
          <cell r="L468">
            <v>16.2777777777778</v>
          </cell>
          <cell r="M468">
            <v>0</v>
          </cell>
        </row>
        <row r="469">
          <cell r="D469" t="str">
            <v>28/08/2016 18:00:00</v>
          </cell>
          <cell r="E469">
            <v>7</v>
          </cell>
          <cell r="F469">
            <v>1013.00440546</v>
          </cell>
          <cell r="G469">
            <v>85</v>
          </cell>
          <cell r="H469">
            <v>0.254</v>
          </cell>
          <cell r="I469">
            <v>214</v>
          </cell>
          <cell r="J469">
            <v>1.7</v>
          </cell>
          <cell r="K469">
            <v>18.7777777777778</v>
          </cell>
          <cell r="L469">
            <v>16.2222222222222</v>
          </cell>
          <cell r="M469">
            <v>0</v>
          </cell>
        </row>
        <row r="470">
          <cell r="D470" t="str">
            <v>28/08/2016 17:50:00</v>
          </cell>
          <cell r="E470">
            <v>6.1</v>
          </cell>
          <cell r="F470">
            <v>1012.97054157</v>
          </cell>
          <cell r="G470">
            <v>85</v>
          </cell>
          <cell r="H470">
            <v>0.254</v>
          </cell>
          <cell r="I470">
            <v>203</v>
          </cell>
          <cell r="J470">
            <v>1.7</v>
          </cell>
          <cell r="K470">
            <v>18.8888888888889</v>
          </cell>
          <cell r="L470">
            <v>16.3333333333333</v>
          </cell>
          <cell r="M470">
            <v>0</v>
          </cell>
        </row>
        <row r="471">
          <cell r="D471" t="str">
            <v>28/08/2016 17:40:00</v>
          </cell>
          <cell r="E471">
            <v>6.1</v>
          </cell>
          <cell r="F471">
            <v>1012.97054157</v>
          </cell>
          <cell r="G471">
            <v>85</v>
          </cell>
          <cell r="H471">
            <v>0.254</v>
          </cell>
          <cell r="I471">
            <v>229</v>
          </cell>
          <cell r="J471">
            <v>1.7</v>
          </cell>
          <cell r="K471">
            <v>18.8333333333333</v>
          </cell>
          <cell r="L471">
            <v>16.2777777777778</v>
          </cell>
          <cell r="M471">
            <v>0</v>
          </cell>
        </row>
        <row r="472">
          <cell r="D472" t="str">
            <v>28/08/2016 17:30:00</v>
          </cell>
          <cell r="E472">
            <v>5.2</v>
          </cell>
          <cell r="F472">
            <v>1012.90281379</v>
          </cell>
          <cell r="G472">
            <v>85</v>
          </cell>
          <cell r="H472">
            <v>0.254</v>
          </cell>
          <cell r="I472">
            <v>192</v>
          </cell>
          <cell r="J472">
            <v>2.2999999999999998</v>
          </cell>
          <cell r="K472">
            <v>18.9444444444444</v>
          </cell>
          <cell r="L472">
            <v>16.3888888888889</v>
          </cell>
          <cell r="M472">
            <v>0</v>
          </cell>
        </row>
        <row r="473">
          <cell r="D473" t="str">
            <v>28/08/2016 17:20:00</v>
          </cell>
          <cell r="E473">
            <v>7</v>
          </cell>
          <cell r="F473">
            <v>1012.80122212</v>
          </cell>
          <cell r="G473">
            <v>86</v>
          </cell>
          <cell r="H473">
            <v>0.254</v>
          </cell>
          <cell r="I473">
            <v>185</v>
          </cell>
          <cell r="J473">
            <v>2.4</v>
          </cell>
          <cell r="K473">
            <v>19.1111111111111</v>
          </cell>
          <cell r="L473">
            <v>16.7222222222222</v>
          </cell>
          <cell r="M473">
            <v>0</v>
          </cell>
        </row>
        <row r="474">
          <cell r="D474" t="str">
            <v>28/08/2016 17:10:00</v>
          </cell>
          <cell r="E474">
            <v>7</v>
          </cell>
          <cell r="F474">
            <v>1012.73349434</v>
          </cell>
          <cell r="G474">
            <v>86</v>
          </cell>
          <cell r="H474">
            <v>0.254</v>
          </cell>
          <cell r="I474">
            <v>184</v>
          </cell>
          <cell r="J474">
            <v>1.9</v>
          </cell>
          <cell r="K474">
            <v>19.0555555555556</v>
          </cell>
          <cell r="L474">
            <v>16.6666666666667</v>
          </cell>
          <cell r="M474">
            <v>0</v>
          </cell>
        </row>
        <row r="475">
          <cell r="D475" t="str">
            <v>28/08/2016 17:00:00</v>
          </cell>
          <cell r="E475">
            <v>5.2</v>
          </cell>
          <cell r="F475">
            <v>1012.8350860100001</v>
          </cell>
          <cell r="G475">
            <v>86</v>
          </cell>
          <cell r="H475">
            <v>0.254</v>
          </cell>
          <cell r="I475">
            <v>212</v>
          </cell>
          <cell r="J475">
            <v>2.1</v>
          </cell>
          <cell r="K475">
            <v>19.1666666666667</v>
          </cell>
          <cell r="L475">
            <v>16.7777777777778</v>
          </cell>
          <cell r="M475">
            <v>0</v>
          </cell>
        </row>
        <row r="476">
          <cell r="D476" t="str">
            <v>28/08/2016 16:50:00</v>
          </cell>
          <cell r="E476">
            <v>8.6999999999999993</v>
          </cell>
          <cell r="F476">
            <v>1012.8350860100001</v>
          </cell>
          <cell r="G476">
            <v>85</v>
          </cell>
          <cell r="H476">
            <v>0.254</v>
          </cell>
          <cell r="I476">
            <v>206</v>
          </cell>
          <cell r="J476">
            <v>2.6</v>
          </cell>
          <cell r="K476">
            <v>19.2777777777778</v>
          </cell>
          <cell r="L476">
            <v>16.6666666666667</v>
          </cell>
          <cell r="M476">
            <v>0</v>
          </cell>
        </row>
        <row r="477">
          <cell r="D477" t="str">
            <v>28/08/2016 16:40:00</v>
          </cell>
          <cell r="E477">
            <v>8.6999999999999993</v>
          </cell>
          <cell r="F477">
            <v>1012.8350860100001</v>
          </cell>
          <cell r="G477">
            <v>85</v>
          </cell>
          <cell r="H477">
            <v>0.254</v>
          </cell>
          <cell r="I477">
            <v>214</v>
          </cell>
          <cell r="J477">
            <v>2.9</v>
          </cell>
          <cell r="K477">
            <v>19.3888888888889</v>
          </cell>
          <cell r="L477">
            <v>16.7777777777778</v>
          </cell>
          <cell r="M477">
            <v>0</v>
          </cell>
        </row>
        <row r="478">
          <cell r="D478" t="str">
            <v>28/08/2016 16:30:00</v>
          </cell>
          <cell r="E478">
            <v>9.6</v>
          </cell>
          <cell r="F478">
            <v>1012.76735823</v>
          </cell>
          <cell r="G478">
            <v>85</v>
          </cell>
          <cell r="H478">
            <v>0.254</v>
          </cell>
          <cell r="I478">
            <v>221</v>
          </cell>
          <cell r="J478">
            <v>3.6</v>
          </cell>
          <cell r="K478">
            <v>19.2222222222222</v>
          </cell>
          <cell r="L478">
            <v>16.6111111111111</v>
          </cell>
          <cell r="M478">
            <v>0</v>
          </cell>
        </row>
        <row r="479">
          <cell r="D479" t="str">
            <v>28/08/2016 16:20:00</v>
          </cell>
          <cell r="E479">
            <v>10.4</v>
          </cell>
          <cell r="F479">
            <v>1012.76735823</v>
          </cell>
          <cell r="G479">
            <v>85</v>
          </cell>
          <cell r="H479">
            <v>0.254</v>
          </cell>
          <cell r="I479">
            <v>192</v>
          </cell>
          <cell r="J479">
            <v>3.6</v>
          </cell>
          <cell r="K479">
            <v>19.2777777777778</v>
          </cell>
          <cell r="L479">
            <v>16.6666666666667</v>
          </cell>
          <cell r="M479">
            <v>0</v>
          </cell>
        </row>
        <row r="480">
          <cell r="D480" t="str">
            <v>28/08/2016 16:10:00</v>
          </cell>
          <cell r="E480">
            <v>9.6</v>
          </cell>
          <cell r="F480">
            <v>1012.80122212</v>
          </cell>
          <cell r="G480">
            <v>85</v>
          </cell>
          <cell r="H480">
            <v>0.254</v>
          </cell>
          <cell r="I480">
            <v>212</v>
          </cell>
          <cell r="J480">
            <v>2.6</v>
          </cell>
          <cell r="K480">
            <v>19.2777777777778</v>
          </cell>
          <cell r="L480">
            <v>16.6666666666667</v>
          </cell>
          <cell r="M480">
            <v>0</v>
          </cell>
        </row>
        <row r="481">
          <cell r="D481" t="str">
            <v>28/08/2016 16:00:00</v>
          </cell>
          <cell r="E481">
            <v>7</v>
          </cell>
          <cell r="F481">
            <v>1012.8350860100001</v>
          </cell>
          <cell r="G481">
            <v>86</v>
          </cell>
          <cell r="H481">
            <v>0.254</v>
          </cell>
          <cell r="I481">
            <v>211</v>
          </cell>
          <cell r="J481">
            <v>2.6</v>
          </cell>
          <cell r="K481">
            <v>19.2222222222222</v>
          </cell>
          <cell r="L481">
            <v>16.8333333333333</v>
          </cell>
          <cell r="M481">
            <v>0</v>
          </cell>
        </row>
        <row r="482">
          <cell r="D482" t="str">
            <v>28/08/2016 15:50:00</v>
          </cell>
          <cell r="E482">
            <v>7</v>
          </cell>
          <cell r="F482">
            <v>1012.8689499</v>
          </cell>
          <cell r="G482">
            <v>85</v>
          </cell>
          <cell r="H482">
            <v>0.254</v>
          </cell>
          <cell r="I482">
            <v>219</v>
          </cell>
          <cell r="J482">
            <v>3</v>
          </cell>
          <cell r="K482">
            <v>19.1666666666667</v>
          </cell>
          <cell r="L482">
            <v>16.5555555555556</v>
          </cell>
          <cell r="M482">
            <v>0</v>
          </cell>
        </row>
        <row r="483">
          <cell r="D483" t="str">
            <v>28/08/2016 15:40:00</v>
          </cell>
          <cell r="E483">
            <v>8.6999999999999993</v>
          </cell>
          <cell r="F483">
            <v>1012.8689499</v>
          </cell>
          <cell r="G483">
            <v>85</v>
          </cell>
          <cell r="H483">
            <v>0.254</v>
          </cell>
          <cell r="I483">
            <v>225</v>
          </cell>
          <cell r="J483">
            <v>3.5</v>
          </cell>
          <cell r="K483">
            <v>19</v>
          </cell>
          <cell r="L483">
            <v>16.4444444444444</v>
          </cell>
          <cell r="M483">
            <v>0</v>
          </cell>
        </row>
        <row r="484">
          <cell r="D484" t="str">
            <v>28/08/2016 15:30:00</v>
          </cell>
          <cell r="E484">
            <v>9.6</v>
          </cell>
          <cell r="F484">
            <v>1012.80122212</v>
          </cell>
          <cell r="G484">
            <v>85</v>
          </cell>
          <cell r="H484">
            <v>0.254</v>
          </cell>
          <cell r="I484">
            <v>206</v>
          </cell>
          <cell r="J484">
            <v>2.9</v>
          </cell>
          <cell r="K484">
            <v>19.1666666666667</v>
          </cell>
          <cell r="L484">
            <v>16.5555555555556</v>
          </cell>
          <cell r="M484">
            <v>0</v>
          </cell>
        </row>
        <row r="485">
          <cell r="D485" t="str">
            <v>28/08/2016 15:20:00</v>
          </cell>
          <cell r="E485">
            <v>7.8</v>
          </cell>
          <cell r="F485">
            <v>1012.8350860100001</v>
          </cell>
          <cell r="G485">
            <v>85</v>
          </cell>
          <cell r="H485">
            <v>0.254</v>
          </cell>
          <cell r="I485">
            <v>219</v>
          </cell>
          <cell r="J485">
            <v>2.8</v>
          </cell>
          <cell r="K485">
            <v>19.2222222222222</v>
          </cell>
          <cell r="L485">
            <v>16.6111111111111</v>
          </cell>
          <cell r="M485">
            <v>0</v>
          </cell>
        </row>
        <row r="486">
          <cell r="D486" t="str">
            <v>28/08/2016 15:10:00</v>
          </cell>
          <cell r="E486">
            <v>8.6999999999999993</v>
          </cell>
          <cell r="F486">
            <v>1012.69963045</v>
          </cell>
          <cell r="G486">
            <v>85</v>
          </cell>
          <cell r="H486">
            <v>0.254</v>
          </cell>
          <cell r="I486">
            <v>214</v>
          </cell>
          <cell r="J486">
            <v>3.3</v>
          </cell>
          <cell r="K486">
            <v>19.0555555555556</v>
          </cell>
          <cell r="L486">
            <v>16.5</v>
          </cell>
          <cell r="M486">
            <v>0</v>
          </cell>
        </row>
        <row r="487">
          <cell r="D487" t="str">
            <v>28/08/2016 15:00:00</v>
          </cell>
          <cell r="E487">
            <v>12.2</v>
          </cell>
          <cell r="F487">
            <v>1012.66576656</v>
          </cell>
          <cell r="G487">
            <v>85</v>
          </cell>
          <cell r="H487">
            <v>0.254</v>
          </cell>
          <cell r="I487">
            <v>218</v>
          </cell>
          <cell r="J487">
            <v>3.5</v>
          </cell>
          <cell r="K487">
            <v>19.1666666666667</v>
          </cell>
          <cell r="L487">
            <v>16.5555555555556</v>
          </cell>
          <cell r="M487">
            <v>0</v>
          </cell>
        </row>
        <row r="488">
          <cell r="D488" t="str">
            <v>28/08/2016 14:50:00</v>
          </cell>
          <cell r="E488">
            <v>8.6999999999999993</v>
          </cell>
          <cell r="F488">
            <v>1012.69963045</v>
          </cell>
          <cell r="G488">
            <v>85</v>
          </cell>
          <cell r="H488">
            <v>0.254</v>
          </cell>
          <cell r="I488">
            <v>221</v>
          </cell>
          <cell r="J488">
            <v>3.6</v>
          </cell>
          <cell r="K488">
            <v>19.2777777777778</v>
          </cell>
          <cell r="L488">
            <v>16.6666666666667</v>
          </cell>
          <cell r="M488">
            <v>0</v>
          </cell>
        </row>
        <row r="489">
          <cell r="D489" t="str">
            <v>28/08/2016 14:40:00</v>
          </cell>
          <cell r="E489">
            <v>11.3</v>
          </cell>
          <cell r="F489">
            <v>1012.66576656</v>
          </cell>
          <cell r="G489">
            <v>85</v>
          </cell>
          <cell r="H489">
            <v>0.254</v>
          </cell>
          <cell r="I489">
            <v>209</v>
          </cell>
          <cell r="J489">
            <v>4.3</v>
          </cell>
          <cell r="K489">
            <v>19.3888888888889</v>
          </cell>
          <cell r="L489">
            <v>16.7777777777778</v>
          </cell>
          <cell r="M489">
            <v>0</v>
          </cell>
        </row>
        <row r="490">
          <cell r="D490" t="str">
            <v>28/08/2016 14:30:00</v>
          </cell>
          <cell r="E490">
            <v>12.2</v>
          </cell>
          <cell r="F490">
            <v>1012.63190267</v>
          </cell>
          <cell r="G490">
            <v>87</v>
          </cell>
          <cell r="H490">
            <v>0.254</v>
          </cell>
          <cell r="I490">
            <v>207</v>
          </cell>
          <cell r="J490">
            <v>4.9000000000000004</v>
          </cell>
          <cell r="K490">
            <v>19.5</v>
          </cell>
          <cell r="L490">
            <v>17.2777777777778</v>
          </cell>
          <cell r="M490">
            <v>0</v>
          </cell>
        </row>
        <row r="491">
          <cell r="D491" t="str">
            <v>28/08/2016 14:20:00</v>
          </cell>
          <cell r="E491">
            <v>15.6</v>
          </cell>
          <cell r="F491">
            <v>1012.56417489</v>
          </cell>
          <cell r="G491">
            <v>87</v>
          </cell>
          <cell r="H491">
            <v>0.254</v>
          </cell>
          <cell r="I491">
            <v>212</v>
          </cell>
          <cell r="J491">
            <v>4.8</v>
          </cell>
          <cell r="K491">
            <v>18.7777777777778</v>
          </cell>
          <cell r="L491">
            <v>16.5555555555556</v>
          </cell>
          <cell r="M491">
            <v>0</v>
          </cell>
        </row>
        <row r="492">
          <cell r="D492" t="str">
            <v>28/08/2016 14:10:00</v>
          </cell>
          <cell r="E492">
            <v>12.2</v>
          </cell>
          <cell r="F492">
            <v>1012.530311</v>
          </cell>
          <cell r="G492">
            <v>86</v>
          </cell>
          <cell r="H492">
            <v>0.254</v>
          </cell>
          <cell r="I492">
            <v>213</v>
          </cell>
          <cell r="J492">
            <v>2.1</v>
          </cell>
          <cell r="K492">
            <v>19</v>
          </cell>
          <cell r="L492">
            <v>16.6111111111111</v>
          </cell>
          <cell r="M492">
            <v>0</v>
          </cell>
        </row>
        <row r="493">
          <cell r="D493" t="str">
            <v>28/08/2016 14:00:00</v>
          </cell>
          <cell r="E493">
            <v>13.9</v>
          </cell>
          <cell r="F493">
            <v>1012.4625832200001</v>
          </cell>
          <cell r="G493">
            <v>87</v>
          </cell>
          <cell r="H493">
            <v>0.254</v>
          </cell>
          <cell r="I493">
            <v>216</v>
          </cell>
          <cell r="J493">
            <v>4.2</v>
          </cell>
          <cell r="K493">
            <v>18.9444444444444</v>
          </cell>
          <cell r="L493">
            <v>16.7222222222222</v>
          </cell>
          <cell r="M493">
            <v>0</v>
          </cell>
        </row>
        <row r="494">
          <cell r="D494" t="str">
            <v>28/08/2016 13:50:00</v>
          </cell>
          <cell r="E494">
            <v>13</v>
          </cell>
          <cell r="F494">
            <v>1012.49644711</v>
          </cell>
          <cell r="G494">
            <v>87</v>
          </cell>
          <cell r="H494">
            <v>0.254</v>
          </cell>
          <cell r="I494">
            <v>190</v>
          </cell>
          <cell r="J494">
            <v>4.4000000000000004</v>
          </cell>
          <cell r="K494">
            <v>18.9444444444444</v>
          </cell>
          <cell r="L494">
            <v>16.7222222222222</v>
          </cell>
          <cell r="M494">
            <v>0</v>
          </cell>
        </row>
        <row r="495">
          <cell r="D495" t="str">
            <v>28/08/2016 13:40:00</v>
          </cell>
          <cell r="E495">
            <v>11.3</v>
          </cell>
          <cell r="F495">
            <v>1012.49644711</v>
          </cell>
          <cell r="G495">
            <v>88</v>
          </cell>
          <cell r="H495">
            <v>0.254</v>
          </cell>
          <cell r="I495">
            <v>188</v>
          </cell>
          <cell r="J495">
            <v>3.6</v>
          </cell>
          <cell r="K495">
            <v>19</v>
          </cell>
          <cell r="L495">
            <v>16.9444444444444</v>
          </cell>
          <cell r="M495">
            <v>0</v>
          </cell>
        </row>
        <row r="496">
          <cell r="D496" t="str">
            <v>28/08/2016 13:30:00</v>
          </cell>
          <cell r="E496">
            <v>13</v>
          </cell>
          <cell r="F496">
            <v>1012.530311</v>
          </cell>
          <cell r="G496">
            <v>90</v>
          </cell>
          <cell r="H496">
            <v>0.254</v>
          </cell>
          <cell r="I496">
            <v>206</v>
          </cell>
          <cell r="J496">
            <v>4.0999999999999996</v>
          </cell>
          <cell r="K496">
            <v>18.9444444444444</v>
          </cell>
          <cell r="L496">
            <v>17.2777777777778</v>
          </cell>
          <cell r="M496">
            <v>0</v>
          </cell>
        </row>
        <row r="497">
          <cell r="D497" t="str">
            <v>28/08/2016 13:20:00</v>
          </cell>
          <cell r="E497">
            <v>13</v>
          </cell>
          <cell r="F497">
            <v>1012.56417489</v>
          </cell>
          <cell r="G497">
            <v>90</v>
          </cell>
          <cell r="H497">
            <v>0.254</v>
          </cell>
          <cell r="I497">
            <v>220</v>
          </cell>
          <cell r="J497">
            <v>4.3</v>
          </cell>
          <cell r="K497">
            <v>18.6666666666667</v>
          </cell>
          <cell r="L497">
            <v>17</v>
          </cell>
          <cell r="M497">
            <v>0</v>
          </cell>
        </row>
        <row r="498">
          <cell r="D498" t="str">
            <v>28/08/2016 13:10:00</v>
          </cell>
          <cell r="E498">
            <v>12.2</v>
          </cell>
          <cell r="F498">
            <v>1012.42871933</v>
          </cell>
          <cell r="G498">
            <v>90</v>
          </cell>
          <cell r="H498">
            <v>0.254</v>
          </cell>
          <cell r="I498">
            <v>203</v>
          </cell>
          <cell r="J498">
            <v>4.5999999999999996</v>
          </cell>
          <cell r="K498">
            <v>18.5555555555556</v>
          </cell>
          <cell r="L498">
            <v>16.8888888888889</v>
          </cell>
          <cell r="M498">
            <v>0</v>
          </cell>
        </row>
        <row r="499">
          <cell r="D499" t="str">
            <v>28/08/2016 13:00:00</v>
          </cell>
          <cell r="E499">
            <v>13</v>
          </cell>
          <cell r="F499">
            <v>1012.4625832200001</v>
          </cell>
          <cell r="G499">
            <v>90</v>
          </cell>
          <cell r="H499">
            <v>0.254</v>
          </cell>
          <cell r="I499">
            <v>211</v>
          </cell>
          <cell r="J499">
            <v>4.7</v>
          </cell>
          <cell r="K499">
            <v>18.5</v>
          </cell>
          <cell r="L499">
            <v>16.8333333333333</v>
          </cell>
          <cell r="M499">
            <v>0</v>
          </cell>
        </row>
        <row r="500">
          <cell r="D500" t="str">
            <v>28/08/2016 12:50:00</v>
          </cell>
          <cell r="E500">
            <v>13.9</v>
          </cell>
          <cell r="F500">
            <v>1012.39485544</v>
          </cell>
          <cell r="G500">
            <v>90</v>
          </cell>
          <cell r="H500">
            <v>0.254</v>
          </cell>
          <cell r="I500">
            <v>210</v>
          </cell>
          <cell r="J500">
            <v>5.3</v>
          </cell>
          <cell r="K500">
            <v>19</v>
          </cell>
          <cell r="L500">
            <v>17.3333333333333</v>
          </cell>
          <cell r="M500">
            <v>0</v>
          </cell>
        </row>
        <row r="501">
          <cell r="D501" t="str">
            <v>28/08/2016 12:40:00</v>
          </cell>
          <cell r="E501">
            <v>13</v>
          </cell>
          <cell r="F501">
            <v>1012.4625832200001</v>
          </cell>
          <cell r="G501">
            <v>86</v>
          </cell>
          <cell r="H501">
            <v>0.254</v>
          </cell>
          <cell r="I501">
            <v>211</v>
          </cell>
          <cell r="J501">
            <v>5.0999999999999996</v>
          </cell>
          <cell r="K501">
            <v>19.3333333333333</v>
          </cell>
          <cell r="L501">
            <v>16.9444444444444</v>
          </cell>
          <cell r="M501">
            <v>0</v>
          </cell>
        </row>
        <row r="502">
          <cell r="D502" t="str">
            <v>28/08/2016 12:30:00</v>
          </cell>
          <cell r="E502">
            <v>12.2</v>
          </cell>
          <cell r="F502">
            <v>1012.25939988</v>
          </cell>
          <cell r="G502">
            <v>84</v>
          </cell>
          <cell r="H502">
            <v>0.254</v>
          </cell>
          <cell r="I502">
            <v>220</v>
          </cell>
          <cell r="J502">
            <v>6.2</v>
          </cell>
          <cell r="K502">
            <v>19.6111111111111</v>
          </cell>
          <cell r="L502">
            <v>16.8333333333333</v>
          </cell>
          <cell r="M502">
            <v>0</v>
          </cell>
        </row>
        <row r="503">
          <cell r="D503" t="str">
            <v>28/08/2016 12:20:00</v>
          </cell>
          <cell r="E503">
            <v>15.6</v>
          </cell>
          <cell r="F503">
            <v>1012.22553599</v>
          </cell>
          <cell r="G503">
            <v>85</v>
          </cell>
          <cell r="H503">
            <v>0.254</v>
          </cell>
          <cell r="I503">
            <v>218</v>
          </cell>
          <cell r="J503">
            <v>5</v>
          </cell>
          <cell r="K503">
            <v>19.5</v>
          </cell>
          <cell r="L503">
            <v>16.8888888888889</v>
          </cell>
          <cell r="M503">
            <v>0</v>
          </cell>
        </row>
        <row r="504">
          <cell r="D504" t="str">
            <v>28/08/2016 12:10:00</v>
          </cell>
          <cell r="E504">
            <v>14.8</v>
          </cell>
          <cell r="F504">
            <v>1012.12394432</v>
          </cell>
          <cell r="G504">
            <v>87</v>
          </cell>
          <cell r="H504">
            <v>0.254</v>
          </cell>
          <cell r="I504">
            <v>205</v>
          </cell>
          <cell r="J504">
            <v>3.9</v>
          </cell>
          <cell r="K504">
            <v>19</v>
          </cell>
          <cell r="L504">
            <v>16.7777777777778</v>
          </cell>
          <cell r="M504">
            <v>0</v>
          </cell>
        </row>
        <row r="505">
          <cell r="D505" t="str">
            <v>28/08/2016 12:00:00</v>
          </cell>
          <cell r="E505">
            <v>13</v>
          </cell>
          <cell r="F505">
            <v>1012.0900804299999</v>
          </cell>
          <cell r="G505">
            <v>88</v>
          </cell>
          <cell r="H505">
            <v>0.254</v>
          </cell>
          <cell r="I505">
            <v>205</v>
          </cell>
          <cell r="J505">
            <v>4</v>
          </cell>
          <cell r="K505">
            <v>18.7777777777778</v>
          </cell>
          <cell r="L505">
            <v>16.7222222222222</v>
          </cell>
          <cell r="M505">
            <v>0</v>
          </cell>
        </row>
        <row r="506">
          <cell r="D506" t="str">
            <v>28/08/2016 11:50:00</v>
          </cell>
          <cell r="E506">
            <v>10.4</v>
          </cell>
          <cell r="F506">
            <v>1012.05621654</v>
          </cell>
          <cell r="G506">
            <v>88</v>
          </cell>
          <cell r="H506">
            <v>0.254</v>
          </cell>
          <cell r="I506">
            <v>206</v>
          </cell>
          <cell r="J506">
            <v>4.3</v>
          </cell>
          <cell r="K506">
            <v>19.0555555555556</v>
          </cell>
          <cell r="L506">
            <v>17</v>
          </cell>
          <cell r="M506">
            <v>0</v>
          </cell>
        </row>
        <row r="507">
          <cell r="D507" t="str">
            <v>28/08/2016 11:40:00</v>
          </cell>
          <cell r="E507">
            <v>13</v>
          </cell>
          <cell r="F507">
            <v>1012.05621654</v>
          </cell>
          <cell r="G507">
            <v>89</v>
          </cell>
          <cell r="H507">
            <v>0.254</v>
          </cell>
          <cell r="I507">
            <v>209</v>
          </cell>
          <cell r="J507">
            <v>5</v>
          </cell>
          <cell r="K507">
            <v>18.5</v>
          </cell>
          <cell r="L507">
            <v>16.6666666666667</v>
          </cell>
          <cell r="M507">
            <v>0</v>
          </cell>
        </row>
        <row r="508">
          <cell r="D508" t="str">
            <v>28/08/2016 11:30:00</v>
          </cell>
          <cell r="E508">
            <v>13.9</v>
          </cell>
          <cell r="F508">
            <v>1012.05621654</v>
          </cell>
          <cell r="G508">
            <v>89</v>
          </cell>
          <cell r="H508">
            <v>0.254</v>
          </cell>
          <cell r="I508">
            <v>205</v>
          </cell>
          <cell r="J508">
            <v>5.0999999999999996</v>
          </cell>
          <cell r="K508">
            <v>18.2777777777778</v>
          </cell>
          <cell r="L508">
            <v>16.4444444444444</v>
          </cell>
          <cell r="M508">
            <v>0.254</v>
          </cell>
        </row>
        <row r="509">
          <cell r="D509" t="str">
            <v>28/08/2016 11:20:00</v>
          </cell>
          <cell r="E509">
            <v>13</v>
          </cell>
          <cell r="F509">
            <v>1011.98848876</v>
          </cell>
          <cell r="G509">
            <v>89</v>
          </cell>
          <cell r="H509">
            <v>0.254</v>
          </cell>
          <cell r="I509">
            <v>208</v>
          </cell>
          <cell r="J509">
            <v>4</v>
          </cell>
          <cell r="K509">
            <v>18.5555555555556</v>
          </cell>
          <cell r="L509">
            <v>16.7222222222222</v>
          </cell>
          <cell r="M509">
            <v>0.254</v>
          </cell>
        </row>
        <row r="510">
          <cell r="D510" t="str">
            <v>28/08/2016 11:10:00</v>
          </cell>
          <cell r="E510">
            <v>9.6</v>
          </cell>
          <cell r="F510">
            <v>1011.88689709</v>
          </cell>
          <cell r="G510">
            <v>89</v>
          </cell>
          <cell r="H510">
            <v>0.254</v>
          </cell>
          <cell r="I510">
            <v>216</v>
          </cell>
          <cell r="J510">
            <v>4.2</v>
          </cell>
          <cell r="K510">
            <v>18.8888888888889</v>
          </cell>
          <cell r="L510">
            <v>17.0555555555556</v>
          </cell>
          <cell r="M510">
            <v>0.254</v>
          </cell>
        </row>
        <row r="511">
          <cell r="D511" t="str">
            <v>28/08/2016 11:00:00</v>
          </cell>
          <cell r="E511">
            <v>13</v>
          </cell>
          <cell r="F511">
            <v>1011.92076098</v>
          </cell>
          <cell r="G511">
            <v>89</v>
          </cell>
          <cell r="H511">
            <v>0.254</v>
          </cell>
          <cell r="I511">
            <v>210</v>
          </cell>
          <cell r="J511">
            <v>4.3</v>
          </cell>
          <cell r="K511">
            <v>18.3333333333333</v>
          </cell>
          <cell r="L511">
            <v>16.5</v>
          </cell>
          <cell r="M511">
            <v>0.254</v>
          </cell>
        </row>
        <row r="512">
          <cell r="D512" t="str">
            <v>28/08/2016 10:50:00</v>
          </cell>
          <cell r="E512">
            <v>10.4</v>
          </cell>
          <cell r="F512">
            <v>1011.95462487</v>
          </cell>
          <cell r="G512">
            <v>90</v>
          </cell>
          <cell r="H512">
            <v>0.254</v>
          </cell>
          <cell r="I512">
            <v>213</v>
          </cell>
          <cell r="J512">
            <v>3.1</v>
          </cell>
          <cell r="K512">
            <v>18.5</v>
          </cell>
          <cell r="L512">
            <v>16.8333333333333</v>
          </cell>
          <cell r="M512">
            <v>0.254</v>
          </cell>
        </row>
        <row r="513">
          <cell r="D513" t="str">
            <v>28/08/2016 10:40:00</v>
          </cell>
          <cell r="E513">
            <v>9.6</v>
          </cell>
          <cell r="F513">
            <v>1011.92076098</v>
          </cell>
          <cell r="G513">
            <v>89</v>
          </cell>
          <cell r="H513">
            <v>0.254</v>
          </cell>
          <cell r="I513">
            <v>219</v>
          </cell>
          <cell r="J513">
            <v>2.6</v>
          </cell>
          <cell r="K513">
            <v>18.2222222222222</v>
          </cell>
          <cell r="L513">
            <v>16.3888888888889</v>
          </cell>
          <cell r="M513">
            <v>0.254</v>
          </cell>
        </row>
        <row r="514">
          <cell r="D514" t="str">
            <v>28/08/2016 10:30:00</v>
          </cell>
          <cell r="E514">
            <v>9.6</v>
          </cell>
          <cell r="F514">
            <v>1011.8530332</v>
          </cell>
          <cell r="G514">
            <v>89</v>
          </cell>
          <cell r="H514">
            <v>0</v>
          </cell>
          <cell r="I514">
            <v>231</v>
          </cell>
          <cell r="J514">
            <v>4.2</v>
          </cell>
          <cell r="K514">
            <v>18.2777777777778</v>
          </cell>
          <cell r="L514">
            <v>16.4444444444444</v>
          </cell>
          <cell r="M514">
            <v>0</v>
          </cell>
        </row>
        <row r="515">
          <cell r="D515" t="str">
            <v>28/08/2016 10:20:00</v>
          </cell>
          <cell r="E515">
            <v>13</v>
          </cell>
          <cell r="F515">
            <v>1011.81916931</v>
          </cell>
          <cell r="G515">
            <v>87</v>
          </cell>
          <cell r="H515">
            <v>0</v>
          </cell>
          <cell r="I515">
            <v>244</v>
          </cell>
          <cell r="J515">
            <v>5.2</v>
          </cell>
          <cell r="K515">
            <v>18.4444444444444</v>
          </cell>
          <cell r="L515">
            <v>16.2222222222222</v>
          </cell>
          <cell r="M515">
            <v>0</v>
          </cell>
        </row>
        <row r="516">
          <cell r="D516" t="str">
            <v>28/08/2016 10:10:00</v>
          </cell>
          <cell r="E516">
            <v>14.8</v>
          </cell>
          <cell r="F516">
            <v>1011.68371375</v>
          </cell>
          <cell r="G516">
            <v>85</v>
          </cell>
          <cell r="H516">
            <v>0</v>
          </cell>
          <cell r="I516">
            <v>212</v>
          </cell>
          <cell r="J516">
            <v>4.9000000000000004</v>
          </cell>
          <cell r="K516">
            <v>18.6666666666667</v>
          </cell>
          <cell r="L516">
            <v>16.1111111111111</v>
          </cell>
          <cell r="M516">
            <v>0</v>
          </cell>
        </row>
        <row r="517">
          <cell r="D517" t="str">
            <v>28/08/2016 10:00:00</v>
          </cell>
          <cell r="E517">
            <v>13</v>
          </cell>
          <cell r="F517">
            <v>1011.5143943</v>
          </cell>
          <cell r="G517">
            <v>85</v>
          </cell>
          <cell r="H517">
            <v>0</v>
          </cell>
          <cell r="I517">
            <v>207</v>
          </cell>
          <cell r="J517">
            <v>5.5</v>
          </cell>
          <cell r="K517">
            <v>19.1111111111111</v>
          </cell>
          <cell r="L517">
            <v>16.5555555555556</v>
          </cell>
          <cell r="M517">
            <v>0</v>
          </cell>
        </row>
        <row r="518">
          <cell r="D518" t="str">
            <v>28/08/2016 09:50:00</v>
          </cell>
          <cell r="E518">
            <v>12.2</v>
          </cell>
          <cell r="F518">
            <v>1011.5143943</v>
          </cell>
          <cell r="G518">
            <v>86</v>
          </cell>
          <cell r="H518">
            <v>0</v>
          </cell>
          <cell r="I518">
            <v>207</v>
          </cell>
          <cell r="J518">
            <v>4</v>
          </cell>
          <cell r="K518">
            <v>19.3333333333333</v>
          </cell>
          <cell r="L518">
            <v>16.9444444444444</v>
          </cell>
          <cell r="M518">
            <v>0</v>
          </cell>
        </row>
        <row r="519">
          <cell r="D519" t="str">
            <v>28/08/2016 09:40:00</v>
          </cell>
          <cell r="E519">
            <v>10.4</v>
          </cell>
          <cell r="F519">
            <v>1011.41280263</v>
          </cell>
          <cell r="G519">
            <v>85</v>
          </cell>
          <cell r="H519">
            <v>0</v>
          </cell>
          <cell r="I519">
            <v>216</v>
          </cell>
          <cell r="J519">
            <v>4.4000000000000004</v>
          </cell>
          <cell r="K519">
            <v>19.1666666666667</v>
          </cell>
          <cell r="L519">
            <v>16.5555555555556</v>
          </cell>
          <cell r="M519">
            <v>0</v>
          </cell>
        </row>
        <row r="520">
          <cell r="D520" t="str">
            <v>28/08/2016 09:30:00</v>
          </cell>
          <cell r="E520">
            <v>11.3</v>
          </cell>
          <cell r="F520">
            <v>1011.37893874</v>
          </cell>
          <cell r="G520">
            <v>85</v>
          </cell>
          <cell r="H520">
            <v>0</v>
          </cell>
          <cell r="I520">
            <v>207</v>
          </cell>
          <cell r="J520">
            <v>4.9000000000000004</v>
          </cell>
          <cell r="K520">
            <v>19.4444444444444</v>
          </cell>
          <cell r="L520">
            <v>16.8333333333333</v>
          </cell>
          <cell r="M520">
            <v>0</v>
          </cell>
        </row>
        <row r="521">
          <cell r="D521" t="str">
            <v>28/08/2016 09:20:00</v>
          </cell>
          <cell r="E521">
            <v>10.4</v>
          </cell>
          <cell r="F521">
            <v>1011.41280263</v>
          </cell>
          <cell r="G521">
            <v>86</v>
          </cell>
          <cell r="H521">
            <v>0</v>
          </cell>
          <cell r="I521">
            <v>212</v>
          </cell>
          <cell r="J521">
            <v>3.8</v>
          </cell>
          <cell r="K521">
            <v>19.6111111111111</v>
          </cell>
          <cell r="L521">
            <v>17.2222222222222</v>
          </cell>
          <cell r="M521">
            <v>0</v>
          </cell>
        </row>
        <row r="522">
          <cell r="D522" t="str">
            <v>28/08/2016 09:10:00</v>
          </cell>
          <cell r="E522">
            <v>12.2</v>
          </cell>
          <cell r="F522">
            <v>1011.31121096</v>
          </cell>
          <cell r="G522">
            <v>90</v>
          </cell>
          <cell r="H522">
            <v>0</v>
          </cell>
          <cell r="I522">
            <v>211</v>
          </cell>
          <cell r="J522">
            <v>4.4000000000000004</v>
          </cell>
          <cell r="K522">
            <v>18.8888888888889</v>
          </cell>
          <cell r="L522">
            <v>17.2222222222222</v>
          </cell>
          <cell r="M522">
            <v>0</v>
          </cell>
        </row>
        <row r="523">
          <cell r="D523" t="str">
            <v>28/08/2016 09:00:00</v>
          </cell>
          <cell r="E523">
            <v>11.3</v>
          </cell>
          <cell r="F523">
            <v>1011.3450748499999</v>
          </cell>
          <cell r="G523">
            <v>90</v>
          </cell>
          <cell r="H523">
            <v>0</v>
          </cell>
          <cell r="I523">
            <v>212</v>
          </cell>
          <cell r="J523">
            <v>4.3</v>
          </cell>
          <cell r="K523">
            <v>18.3333333333333</v>
          </cell>
          <cell r="L523">
            <v>16.6666666666667</v>
          </cell>
          <cell r="M523">
            <v>0</v>
          </cell>
        </row>
        <row r="524">
          <cell r="D524" t="str">
            <v>28/08/2016 08:50:00</v>
          </cell>
          <cell r="E524">
            <v>8.6999999999999993</v>
          </cell>
          <cell r="F524">
            <v>1011.27734707</v>
          </cell>
          <cell r="G524">
            <v>92</v>
          </cell>
          <cell r="H524">
            <v>0</v>
          </cell>
          <cell r="I524">
            <v>212</v>
          </cell>
          <cell r="J524">
            <v>3.5</v>
          </cell>
          <cell r="K524">
            <v>18.3333333333333</v>
          </cell>
          <cell r="L524">
            <v>17</v>
          </cell>
          <cell r="M524">
            <v>0</v>
          </cell>
        </row>
        <row r="525">
          <cell r="D525" t="str">
            <v>28/08/2016 08:40:00</v>
          </cell>
          <cell r="E525">
            <v>8.6999999999999993</v>
          </cell>
          <cell r="F525">
            <v>1011.24348318</v>
          </cell>
          <cell r="G525">
            <v>93</v>
          </cell>
          <cell r="H525">
            <v>0</v>
          </cell>
          <cell r="I525">
            <v>188</v>
          </cell>
          <cell r="J525">
            <v>3.5</v>
          </cell>
          <cell r="K525">
            <v>17.7777777777778</v>
          </cell>
          <cell r="L525">
            <v>16.6111111111111</v>
          </cell>
          <cell r="M525">
            <v>0</v>
          </cell>
        </row>
        <row r="526">
          <cell r="D526" t="str">
            <v>28/08/2016 08:30:00</v>
          </cell>
          <cell r="E526">
            <v>13</v>
          </cell>
          <cell r="F526">
            <v>1011.20961929</v>
          </cell>
          <cell r="G526">
            <v>93</v>
          </cell>
          <cell r="H526">
            <v>0</v>
          </cell>
          <cell r="I526">
            <v>215</v>
          </cell>
          <cell r="J526">
            <v>3.4</v>
          </cell>
          <cell r="K526">
            <v>17.6111111111111</v>
          </cell>
          <cell r="L526">
            <v>16.4444444444444</v>
          </cell>
          <cell r="M526">
            <v>0</v>
          </cell>
        </row>
        <row r="527">
          <cell r="D527" t="str">
            <v>28/08/2016 08:20:00</v>
          </cell>
          <cell r="E527">
            <v>8.6999999999999993</v>
          </cell>
          <cell r="F527">
            <v>1011.1418915100001</v>
          </cell>
          <cell r="G527">
            <v>94</v>
          </cell>
          <cell r="H527">
            <v>0</v>
          </cell>
          <cell r="I527">
            <v>203</v>
          </cell>
          <cell r="J527">
            <v>2.8</v>
          </cell>
          <cell r="K527">
            <v>17.6111111111111</v>
          </cell>
          <cell r="L527">
            <v>16.6111111111111</v>
          </cell>
          <cell r="M527">
            <v>0</v>
          </cell>
        </row>
        <row r="528">
          <cell r="D528" t="str">
            <v>28/08/2016 08:10:00</v>
          </cell>
          <cell r="E528">
            <v>8.6999999999999993</v>
          </cell>
          <cell r="F528">
            <v>1011.1757554</v>
          </cell>
          <cell r="G528">
            <v>94</v>
          </cell>
          <cell r="H528">
            <v>0</v>
          </cell>
          <cell r="I528">
            <v>209</v>
          </cell>
          <cell r="J528">
            <v>3.8</v>
          </cell>
          <cell r="K528">
            <v>17.4444444444444</v>
          </cell>
          <cell r="L528">
            <v>16.4444444444444</v>
          </cell>
          <cell r="M528">
            <v>0</v>
          </cell>
        </row>
        <row r="529">
          <cell r="D529" t="str">
            <v>28/08/2016 08:00:00</v>
          </cell>
          <cell r="E529">
            <v>9.6</v>
          </cell>
          <cell r="F529">
            <v>1011.07416373</v>
          </cell>
          <cell r="G529">
            <v>94</v>
          </cell>
          <cell r="H529">
            <v>0</v>
          </cell>
          <cell r="I529">
            <v>222</v>
          </cell>
          <cell r="J529">
            <v>3.7</v>
          </cell>
          <cell r="K529">
            <v>17.3888888888889</v>
          </cell>
          <cell r="L529">
            <v>16.3888888888889</v>
          </cell>
          <cell r="M529">
            <v>0</v>
          </cell>
        </row>
        <row r="530">
          <cell r="D530" t="str">
            <v>28/08/2016 07:50:00</v>
          </cell>
          <cell r="E530">
            <v>10.4</v>
          </cell>
          <cell r="F530">
            <v>1010.9725720599999</v>
          </cell>
          <cell r="G530">
            <v>94</v>
          </cell>
          <cell r="H530">
            <v>0</v>
          </cell>
          <cell r="I530">
            <v>200</v>
          </cell>
          <cell r="J530">
            <v>3.2</v>
          </cell>
          <cell r="K530">
            <v>17.4444444444444</v>
          </cell>
          <cell r="L530">
            <v>16.4444444444444</v>
          </cell>
          <cell r="M530">
            <v>0</v>
          </cell>
        </row>
        <row r="531">
          <cell r="D531" t="str">
            <v>28/08/2016 07:40:00</v>
          </cell>
          <cell r="E531">
            <v>7</v>
          </cell>
          <cell r="F531">
            <v>1010.9725720599999</v>
          </cell>
          <cell r="G531">
            <v>94</v>
          </cell>
          <cell r="H531">
            <v>0</v>
          </cell>
          <cell r="I531">
            <v>199</v>
          </cell>
          <cell r="J531">
            <v>2.6</v>
          </cell>
          <cell r="K531">
            <v>17.5</v>
          </cell>
          <cell r="L531">
            <v>16.5</v>
          </cell>
          <cell r="M531">
            <v>0</v>
          </cell>
        </row>
        <row r="532">
          <cell r="D532" t="str">
            <v>28/08/2016 07:30:00</v>
          </cell>
          <cell r="E532">
            <v>6.1</v>
          </cell>
          <cell r="F532">
            <v>1010.87098039</v>
          </cell>
          <cell r="G532">
            <v>94</v>
          </cell>
          <cell r="H532">
            <v>0</v>
          </cell>
          <cell r="I532">
            <v>205</v>
          </cell>
          <cell r="J532">
            <v>3.1</v>
          </cell>
          <cell r="K532">
            <v>17.4444444444444</v>
          </cell>
          <cell r="L532">
            <v>16.4444444444444</v>
          </cell>
          <cell r="M532">
            <v>0</v>
          </cell>
        </row>
        <row r="533">
          <cell r="D533" t="str">
            <v>28/08/2016 07:20:00</v>
          </cell>
          <cell r="E533">
            <v>7.8</v>
          </cell>
          <cell r="F533">
            <v>1010.8371165</v>
          </cell>
          <cell r="G533">
            <v>94</v>
          </cell>
          <cell r="H533">
            <v>0</v>
          </cell>
          <cell r="I533">
            <v>202</v>
          </cell>
          <cell r="J533">
            <v>2.7</v>
          </cell>
          <cell r="K533">
            <v>17.3333333333333</v>
          </cell>
          <cell r="L533">
            <v>16.3333333333333</v>
          </cell>
          <cell r="M533">
            <v>0</v>
          </cell>
        </row>
        <row r="534">
          <cell r="D534" t="str">
            <v>28/08/2016 07:10:00</v>
          </cell>
          <cell r="E534">
            <v>8.6999999999999993</v>
          </cell>
          <cell r="F534">
            <v>1010.8371165</v>
          </cell>
          <cell r="G534">
            <v>95</v>
          </cell>
          <cell r="H534">
            <v>0</v>
          </cell>
          <cell r="I534">
            <v>203</v>
          </cell>
          <cell r="J534">
            <v>2.7</v>
          </cell>
          <cell r="K534">
            <v>17.2777777777778</v>
          </cell>
          <cell r="L534">
            <v>16.4444444444444</v>
          </cell>
          <cell r="M534">
            <v>0</v>
          </cell>
        </row>
        <row r="535">
          <cell r="D535" t="str">
            <v>28/08/2016 07:00:00</v>
          </cell>
          <cell r="E535">
            <v>6.1</v>
          </cell>
          <cell r="F535">
            <v>1010.73552483</v>
          </cell>
          <cell r="G535">
            <v>95</v>
          </cell>
          <cell r="H535">
            <v>0</v>
          </cell>
          <cell r="I535">
            <v>211</v>
          </cell>
          <cell r="J535">
            <v>2.7</v>
          </cell>
          <cell r="K535">
            <v>17.2222222222222</v>
          </cell>
          <cell r="L535">
            <v>16.3888888888889</v>
          </cell>
          <cell r="M535">
            <v>0</v>
          </cell>
        </row>
        <row r="536">
          <cell r="D536" t="str">
            <v>28/08/2016 06:50:00</v>
          </cell>
          <cell r="E536">
            <v>8.6999999999999993</v>
          </cell>
          <cell r="F536">
            <v>1010.70166094</v>
          </cell>
          <cell r="G536">
            <v>95</v>
          </cell>
          <cell r="H536">
            <v>0</v>
          </cell>
          <cell r="I536">
            <v>219</v>
          </cell>
          <cell r="J536">
            <v>2.6</v>
          </cell>
          <cell r="K536">
            <v>17.0555555555556</v>
          </cell>
          <cell r="L536">
            <v>16.2222222222222</v>
          </cell>
          <cell r="M536">
            <v>0</v>
          </cell>
        </row>
        <row r="537">
          <cell r="D537" t="str">
            <v>28/08/2016 06:40:00</v>
          </cell>
          <cell r="E537">
            <v>8.6999999999999993</v>
          </cell>
          <cell r="F537">
            <v>1010.73552483</v>
          </cell>
          <cell r="G537">
            <v>94</v>
          </cell>
          <cell r="H537">
            <v>0</v>
          </cell>
          <cell r="I537">
            <v>216</v>
          </cell>
          <cell r="J537">
            <v>2.2999999999999998</v>
          </cell>
          <cell r="K537">
            <v>17</v>
          </cell>
          <cell r="L537">
            <v>16</v>
          </cell>
          <cell r="M537">
            <v>0</v>
          </cell>
        </row>
        <row r="538">
          <cell r="D538" t="str">
            <v>28/08/2016 06:30:00</v>
          </cell>
          <cell r="E538">
            <v>7</v>
          </cell>
          <cell r="F538">
            <v>1010.66779705</v>
          </cell>
          <cell r="G538">
            <v>94</v>
          </cell>
          <cell r="H538">
            <v>0</v>
          </cell>
          <cell r="I538">
            <v>198</v>
          </cell>
          <cell r="J538">
            <v>2.4</v>
          </cell>
          <cell r="K538">
            <v>17</v>
          </cell>
          <cell r="L538">
            <v>16</v>
          </cell>
          <cell r="M538">
            <v>0</v>
          </cell>
        </row>
        <row r="539">
          <cell r="D539" t="str">
            <v>28/08/2016 06:20:00</v>
          </cell>
          <cell r="E539">
            <v>6.1</v>
          </cell>
          <cell r="F539">
            <v>1010.63393316</v>
          </cell>
          <cell r="G539">
            <v>94</v>
          </cell>
          <cell r="H539">
            <v>0</v>
          </cell>
          <cell r="I539">
            <v>214</v>
          </cell>
          <cell r="J539">
            <v>1.7</v>
          </cell>
          <cell r="K539">
            <v>16.9444444444444</v>
          </cell>
          <cell r="L539">
            <v>15.9444444444444</v>
          </cell>
          <cell r="M539">
            <v>0</v>
          </cell>
        </row>
        <row r="540">
          <cell r="D540" t="str">
            <v>28/08/2016 06:10:00</v>
          </cell>
          <cell r="E540">
            <v>6.1</v>
          </cell>
          <cell r="F540">
            <v>1010.66779705</v>
          </cell>
          <cell r="G540">
            <v>94</v>
          </cell>
          <cell r="H540">
            <v>0</v>
          </cell>
          <cell r="I540">
            <v>211</v>
          </cell>
          <cell r="J540">
            <v>1.9</v>
          </cell>
          <cell r="K540">
            <v>16.8333333333333</v>
          </cell>
          <cell r="L540">
            <v>15.8888888888889</v>
          </cell>
          <cell r="M540">
            <v>0</v>
          </cell>
        </row>
        <row r="541">
          <cell r="D541" t="str">
            <v>28/08/2016 06:00:00</v>
          </cell>
          <cell r="E541">
            <v>7</v>
          </cell>
          <cell r="F541">
            <v>1010.73552483</v>
          </cell>
          <cell r="G541">
            <v>94</v>
          </cell>
          <cell r="H541">
            <v>0</v>
          </cell>
          <cell r="I541">
            <v>207</v>
          </cell>
          <cell r="J541">
            <v>2.7</v>
          </cell>
          <cell r="K541">
            <v>16.7777777777778</v>
          </cell>
          <cell r="L541">
            <v>15.8333333333333</v>
          </cell>
          <cell r="M541">
            <v>0</v>
          </cell>
        </row>
        <row r="542">
          <cell r="D542" t="str">
            <v>28/08/2016 05:50:00</v>
          </cell>
          <cell r="E542">
            <v>8.6999999999999993</v>
          </cell>
          <cell r="F542">
            <v>1010.73552483</v>
          </cell>
          <cell r="G542">
            <v>93</v>
          </cell>
          <cell r="H542">
            <v>0</v>
          </cell>
          <cell r="I542">
            <v>193</v>
          </cell>
          <cell r="J542">
            <v>3.1</v>
          </cell>
          <cell r="K542">
            <v>16.7777777777778</v>
          </cell>
          <cell r="L542">
            <v>15.6666666666667</v>
          </cell>
          <cell r="M542">
            <v>0</v>
          </cell>
        </row>
        <row r="543">
          <cell r="D543" t="str">
            <v>28/08/2016 05:40:00</v>
          </cell>
          <cell r="E543">
            <v>7.8</v>
          </cell>
          <cell r="F543">
            <v>1010.7693887200001</v>
          </cell>
          <cell r="G543">
            <v>93</v>
          </cell>
          <cell r="H543">
            <v>0</v>
          </cell>
          <cell r="I543">
            <v>177</v>
          </cell>
          <cell r="J543">
            <v>1.8</v>
          </cell>
          <cell r="K543">
            <v>16.8333333333333</v>
          </cell>
          <cell r="L543">
            <v>15.6666666666667</v>
          </cell>
          <cell r="M543">
            <v>0</v>
          </cell>
        </row>
        <row r="544">
          <cell r="D544" t="str">
            <v>28/08/2016 05:30:00</v>
          </cell>
          <cell r="E544">
            <v>4.3</v>
          </cell>
          <cell r="F544">
            <v>1010.7693887200001</v>
          </cell>
          <cell r="G544">
            <v>94</v>
          </cell>
          <cell r="H544">
            <v>0</v>
          </cell>
          <cell r="I544">
            <v>192</v>
          </cell>
          <cell r="J544">
            <v>1.6</v>
          </cell>
          <cell r="K544">
            <v>16.7222222222222</v>
          </cell>
          <cell r="L544">
            <v>15.7777777777778</v>
          </cell>
          <cell r="M544">
            <v>0</v>
          </cell>
        </row>
        <row r="545">
          <cell r="D545" t="str">
            <v>28/08/2016 05:20:00</v>
          </cell>
          <cell r="E545">
            <v>6.1</v>
          </cell>
          <cell r="F545">
            <v>1010.7693887200001</v>
          </cell>
          <cell r="G545">
            <v>94</v>
          </cell>
          <cell r="H545">
            <v>0</v>
          </cell>
          <cell r="I545">
            <v>187</v>
          </cell>
          <cell r="J545">
            <v>0.6</v>
          </cell>
          <cell r="K545">
            <v>16.7222222222222</v>
          </cell>
          <cell r="L545">
            <v>15.7777777777778</v>
          </cell>
          <cell r="M545">
            <v>0</v>
          </cell>
        </row>
        <row r="546">
          <cell r="D546" t="str">
            <v>28/08/2016 05:10:00</v>
          </cell>
          <cell r="E546">
            <v>0</v>
          </cell>
          <cell r="F546">
            <v>1010.8371165</v>
          </cell>
          <cell r="G546">
            <v>94</v>
          </cell>
          <cell r="H546">
            <v>0</v>
          </cell>
          <cell r="I546">
            <v>0</v>
          </cell>
          <cell r="J546">
            <v>0</v>
          </cell>
          <cell r="K546">
            <v>16.6666666666667</v>
          </cell>
          <cell r="L546">
            <v>15.7222222222222</v>
          </cell>
          <cell r="M546">
            <v>0</v>
          </cell>
        </row>
        <row r="547">
          <cell r="D547" t="str">
            <v>28/08/2016 05:00:00</v>
          </cell>
          <cell r="E547">
            <v>0</v>
          </cell>
          <cell r="F547">
            <v>1010.7693887200001</v>
          </cell>
          <cell r="G547">
            <v>94</v>
          </cell>
          <cell r="H547">
            <v>0</v>
          </cell>
          <cell r="I547">
            <v>0</v>
          </cell>
          <cell r="J547">
            <v>0</v>
          </cell>
          <cell r="K547">
            <v>16.7222222222222</v>
          </cell>
          <cell r="L547">
            <v>15.7777777777778</v>
          </cell>
          <cell r="M547">
            <v>0</v>
          </cell>
        </row>
        <row r="548">
          <cell r="D548" t="str">
            <v>28/08/2016 04:50:00</v>
          </cell>
          <cell r="E548">
            <v>0</v>
          </cell>
          <cell r="F548">
            <v>1010.7693887200001</v>
          </cell>
          <cell r="G548">
            <v>94</v>
          </cell>
          <cell r="H548">
            <v>0</v>
          </cell>
          <cell r="I548">
            <v>0</v>
          </cell>
          <cell r="J548">
            <v>0</v>
          </cell>
          <cell r="K548">
            <v>16.6666666666667</v>
          </cell>
          <cell r="L548">
            <v>15.7222222222222</v>
          </cell>
          <cell r="M548">
            <v>0</v>
          </cell>
        </row>
        <row r="549">
          <cell r="D549" t="str">
            <v>28/08/2016 04:40:00</v>
          </cell>
          <cell r="E549">
            <v>0</v>
          </cell>
          <cell r="F549">
            <v>1010.80325261</v>
          </cell>
          <cell r="G549">
            <v>94</v>
          </cell>
          <cell r="H549">
            <v>0</v>
          </cell>
          <cell r="I549">
            <v>0</v>
          </cell>
          <cell r="J549">
            <v>0</v>
          </cell>
          <cell r="K549">
            <v>16.6111111111111</v>
          </cell>
          <cell r="L549">
            <v>15.6666666666667</v>
          </cell>
          <cell r="M549">
            <v>0</v>
          </cell>
        </row>
        <row r="550">
          <cell r="D550" t="str">
            <v>28/08/2016 04:30:00</v>
          </cell>
          <cell r="E550">
            <v>0</v>
          </cell>
          <cell r="F550">
            <v>1010.7693887200001</v>
          </cell>
          <cell r="G550">
            <v>94</v>
          </cell>
          <cell r="H550">
            <v>0</v>
          </cell>
          <cell r="I550">
            <v>0</v>
          </cell>
          <cell r="J550">
            <v>0</v>
          </cell>
          <cell r="K550">
            <v>16.6111111111111</v>
          </cell>
          <cell r="L550">
            <v>15.6666666666667</v>
          </cell>
          <cell r="M550">
            <v>0</v>
          </cell>
        </row>
        <row r="551">
          <cell r="D551" t="str">
            <v>28/08/2016 04:20:00</v>
          </cell>
          <cell r="E551">
            <v>0</v>
          </cell>
          <cell r="F551">
            <v>1010.73552483</v>
          </cell>
          <cell r="G551">
            <v>93</v>
          </cell>
          <cell r="H551">
            <v>0</v>
          </cell>
          <cell r="I551">
            <v>0</v>
          </cell>
          <cell r="J551">
            <v>0</v>
          </cell>
          <cell r="K551">
            <v>16.5555555555556</v>
          </cell>
          <cell r="L551">
            <v>15.4444444444444</v>
          </cell>
          <cell r="M551">
            <v>0</v>
          </cell>
        </row>
        <row r="552">
          <cell r="D552" t="str">
            <v>28/08/2016 04:10:00</v>
          </cell>
          <cell r="E552">
            <v>0</v>
          </cell>
          <cell r="F552">
            <v>1010.93870817</v>
          </cell>
          <cell r="G552">
            <v>93</v>
          </cell>
          <cell r="H552">
            <v>0</v>
          </cell>
          <cell r="I552">
            <v>0</v>
          </cell>
          <cell r="J552">
            <v>0</v>
          </cell>
          <cell r="K552">
            <v>16.5555555555556</v>
          </cell>
          <cell r="L552">
            <v>15.4444444444444</v>
          </cell>
          <cell r="M552">
            <v>0</v>
          </cell>
        </row>
        <row r="553">
          <cell r="D553" t="str">
            <v>28/08/2016 04:00:00</v>
          </cell>
          <cell r="E553">
            <v>0</v>
          </cell>
          <cell r="F553">
            <v>1010.90484428</v>
          </cell>
          <cell r="G553">
            <v>93</v>
          </cell>
          <cell r="H553">
            <v>0</v>
          </cell>
          <cell r="I553">
            <v>0</v>
          </cell>
          <cell r="J553">
            <v>0</v>
          </cell>
          <cell r="K553">
            <v>16.6111111111111</v>
          </cell>
          <cell r="L553">
            <v>15.5</v>
          </cell>
          <cell r="M553">
            <v>0</v>
          </cell>
        </row>
        <row r="554">
          <cell r="D554" t="str">
            <v>28/08/2016 03:50:00</v>
          </cell>
          <cell r="E554">
            <v>0</v>
          </cell>
          <cell r="F554">
            <v>1010.90484428</v>
          </cell>
          <cell r="G554">
            <v>93</v>
          </cell>
          <cell r="H554">
            <v>0</v>
          </cell>
          <cell r="I554">
            <v>0</v>
          </cell>
          <cell r="J554">
            <v>0</v>
          </cell>
          <cell r="K554">
            <v>16.6666666666667</v>
          </cell>
          <cell r="L554">
            <v>15.5555555555556</v>
          </cell>
          <cell r="M554">
            <v>0</v>
          </cell>
        </row>
        <row r="555">
          <cell r="D555" t="str">
            <v>28/08/2016 03:40:00</v>
          </cell>
          <cell r="E555">
            <v>1.7</v>
          </cell>
          <cell r="F555">
            <v>1010.90484428</v>
          </cell>
          <cell r="G555">
            <v>93</v>
          </cell>
          <cell r="H555">
            <v>0</v>
          </cell>
          <cell r="I555">
            <v>252</v>
          </cell>
          <cell r="J555">
            <v>0.3</v>
          </cell>
          <cell r="K555">
            <v>16.6666666666667</v>
          </cell>
          <cell r="L555">
            <v>15.5555555555556</v>
          </cell>
          <cell r="M555">
            <v>0</v>
          </cell>
        </row>
        <row r="556">
          <cell r="D556" t="str">
            <v>28/08/2016 03:30:00</v>
          </cell>
          <cell r="E556">
            <v>2.6</v>
          </cell>
          <cell r="F556">
            <v>1010.8371165</v>
          </cell>
          <cell r="G556">
            <v>93</v>
          </cell>
          <cell r="H556">
            <v>0</v>
          </cell>
          <cell r="I556">
            <v>262</v>
          </cell>
          <cell r="J556">
            <v>0.9</v>
          </cell>
          <cell r="K556">
            <v>16.6666666666667</v>
          </cell>
          <cell r="L556">
            <v>15.5555555555556</v>
          </cell>
          <cell r="M556">
            <v>0</v>
          </cell>
        </row>
        <row r="557">
          <cell r="D557" t="str">
            <v>28/08/2016 03:20:00</v>
          </cell>
          <cell r="E557">
            <v>5.2</v>
          </cell>
          <cell r="F557">
            <v>1010.90484428</v>
          </cell>
          <cell r="G557">
            <v>93</v>
          </cell>
          <cell r="H557">
            <v>0</v>
          </cell>
          <cell r="I557">
            <v>259</v>
          </cell>
          <cell r="J557">
            <v>1.2</v>
          </cell>
          <cell r="K557">
            <v>16.6666666666667</v>
          </cell>
          <cell r="L557">
            <v>15.5555555555556</v>
          </cell>
          <cell r="M557">
            <v>0</v>
          </cell>
        </row>
        <row r="558">
          <cell r="D558" t="str">
            <v>28/08/2016 03:10:00</v>
          </cell>
          <cell r="E558">
            <v>6.1</v>
          </cell>
          <cell r="F558">
            <v>1011.04029984</v>
          </cell>
          <cell r="G558">
            <v>93</v>
          </cell>
          <cell r="H558">
            <v>0</v>
          </cell>
          <cell r="I558">
            <v>243</v>
          </cell>
          <cell r="J558">
            <v>1.7</v>
          </cell>
          <cell r="K558">
            <v>16.6111111111111</v>
          </cell>
          <cell r="L558">
            <v>15.5</v>
          </cell>
          <cell r="M558">
            <v>0</v>
          </cell>
        </row>
        <row r="559">
          <cell r="D559" t="str">
            <v>28/08/2016 03:00:00</v>
          </cell>
          <cell r="E559">
            <v>4.3</v>
          </cell>
          <cell r="F559">
            <v>1011.07416373</v>
          </cell>
          <cell r="G559">
            <v>93</v>
          </cell>
          <cell r="H559">
            <v>0</v>
          </cell>
          <cell r="I559">
            <v>246</v>
          </cell>
          <cell r="J559">
            <v>0.9</v>
          </cell>
          <cell r="K559">
            <v>16.5555555555556</v>
          </cell>
          <cell r="L559">
            <v>15.4444444444444</v>
          </cell>
          <cell r="M559">
            <v>0</v>
          </cell>
        </row>
        <row r="560">
          <cell r="D560" t="str">
            <v>28/08/2016 02:50:00</v>
          </cell>
          <cell r="E560">
            <v>3.5</v>
          </cell>
          <cell r="F560">
            <v>1011.1418915100001</v>
          </cell>
          <cell r="G560">
            <v>92</v>
          </cell>
          <cell r="H560">
            <v>0</v>
          </cell>
          <cell r="I560">
            <v>215</v>
          </cell>
          <cell r="J560">
            <v>1</v>
          </cell>
          <cell r="K560">
            <v>16.4444444444444</v>
          </cell>
          <cell r="L560">
            <v>15.1666666666667</v>
          </cell>
          <cell r="M560">
            <v>0</v>
          </cell>
        </row>
        <row r="561">
          <cell r="D561" t="str">
            <v>28/08/2016 02:40:00</v>
          </cell>
          <cell r="E561">
            <v>4.3</v>
          </cell>
          <cell r="F561">
            <v>1011.07416373</v>
          </cell>
          <cell r="G561">
            <v>92</v>
          </cell>
          <cell r="H561">
            <v>0</v>
          </cell>
          <cell r="I561">
            <v>215</v>
          </cell>
          <cell r="J561">
            <v>1.6</v>
          </cell>
          <cell r="K561">
            <v>16.3888888888889</v>
          </cell>
          <cell r="L561">
            <v>15.1111111111111</v>
          </cell>
          <cell r="M561">
            <v>0</v>
          </cell>
        </row>
        <row r="562">
          <cell r="D562" t="str">
            <v>28/08/2016 02:30:00</v>
          </cell>
          <cell r="E562">
            <v>6.1</v>
          </cell>
          <cell r="F562">
            <v>1011.1418915100001</v>
          </cell>
          <cell r="G562">
            <v>92</v>
          </cell>
          <cell r="H562">
            <v>0</v>
          </cell>
          <cell r="I562">
            <v>224</v>
          </cell>
          <cell r="J562">
            <v>1.1000000000000001</v>
          </cell>
          <cell r="K562">
            <v>16.3888888888889</v>
          </cell>
          <cell r="L562">
            <v>15.1111111111111</v>
          </cell>
          <cell r="M562">
            <v>0</v>
          </cell>
        </row>
        <row r="563">
          <cell r="D563" t="str">
            <v>28/08/2016 02:20:00</v>
          </cell>
          <cell r="E563">
            <v>5.2</v>
          </cell>
          <cell r="F563">
            <v>1011.20961929</v>
          </cell>
          <cell r="G563">
            <v>93</v>
          </cell>
          <cell r="H563">
            <v>0</v>
          </cell>
          <cell r="I563">
            <v>258</v>
          </cell>
          <cell r="J563">
            <v>0.5</v>
          </cell>
          <cell r="K563">
            <v>16.3333333333333</v>
          </cell>
          <cell r="L563">
            <v>15.2222222222222</v>
          </cell>
          <cell r="M563">
            <v>0</v>
          </cell>
        </row>
        <row r="564">
          <cell r="D564" t="str">
            <v>28/08/2016 02:10:00</v>
          </cell>
          <cell r="E564">
            <v>7.8</v>
          </cell>
          <cell r="F564">
            <v>1011.20961929</v>
          </cell>
          <cell r="G564">
            <v>92</v>
          </cell>
          <cell r="H564">
            <v>0</v>
          </cell>
          <cell r="I564">
            <v>236</v>
          </cell>
          <cell r="J564">
            <v>1.3</v>
          </cell>
          <cell r="K564">
            <v>16.2777777777778</v>
          </cell>
          <cell r="L564">
            <v>15</v>
          </cell>
          <cell r="M564">
            <v>0</v>
          </cell>
        </row>
        <row r="565">
          <cell r="D565" t="str">
            <v>28/08/2016 02:00:00</v>
          </cell>
          <cell r="E565">
            <v>6.1</v>
          </cell>
          <cell r="F565">
            <v>1011.1418915100001</v>
          </cell>
          <cell r="G565">
            <v>92</v>
          </cell>
          <cell r="H565">
            <v>0</v>
          </cell>
          <cell r="I565">
            <v>242</v>
          </cell>
          <cell r="J565">
            <v>0.4</v>
          </cell>
          <cell r="K565">
            <v>16.4444444444444</v>
          </cell>
          <cell r="L565">
            <v>15.1666666666667</v>
          </cell>
          <cell r="M565">
            <v>0</v>
          </cell>
        </row>
        <row r="566">
          <cell r="D566" t="str">
            <v>28/08/2016 01:50:00</v>
          </cell>
          <cell r="E566">
            <v>1.7</v>
          </cell>
          <cell r="F566">
            <v>1011.10802762</v>
          </cell>
          <cell r="G566">
            <v>92</v>
          </cell>
          <cell r="H566">
            <v>0</v>
          </cell>
          <cell r="I566">
            <v>258</v>
          </cell>
          <cell r="J566">
            <v>0.3</v>
          </cell>
          <cell r="K566">
            <v>16.5555555555556</v>
          </cell>
          <cell r="L566">
            <v>15.2777777777778</v>
          </cell>
          <cell r="M566">
            <v>0</v>
          </cell>
        </row>
        <row r="567">
          <cell r="D567" t="str">
            <v>28/08/2016 01:40:00</v>
          </cell>
          <cell r="E567">
            <v>2.6</v>
          </cell>
          <cell r="F567">
            <v>1011.00643595</v>
          </cell>
          <cell r="G567">
            <v>92</v>
          </cell>
          <cell r="H567">
            <v>0</v>
          </cell>
          <cell r="I567">
            <v>264</v>
          </cell>
          <cell r="J567">
            <v>0.9</v>
          </cell>
          <cell r="K567">
            <v>16.7777777777778</v>
          </cell>
          <cell r="L567">
            <v>15.4444444444444</v>
          </cell>
          <cell r="M567">
            <v>0</v>
          </cell>
        </row>
        <row r="568">
          <cell r="D568" t="str">
            <v>28/08/2016 01:30:00</v>
          </cell>
          <cell r="E568">
            <v>3.5</v>
          </cell>
          <cell r="F568">
            <v>1011.04029984</v>
          </cell>
          <cell r="G568">
            <v>92</v>
          </cell>
          <cell r="H568">
            <v>0</v>
          </cell>
          <cell r="I568">
            <v>270</v>
          </cell>
          <cell r="J568">
            <v>1.3</v>
          </cell>
          <cell r="K568">
            <v>16.9444444444444</v>
          </cell>
          <cell r="L568">
            <v>15.6111111111111</v>
          </cell>
          <cell r="M568">
            <v>0</v>
          </cell>
        </row>
        <row r="569">
          <cell r="D569" t="str">
            <v>28/08/2016 01:20:00</v>
          </cell>
          <cell r="E569">
            <v>5.2</v>
          </cell>
          <cell r="F569">
            <v>1011.04029984</v>
          </cell>
          <cell r="G569">
            <v>92</v>
          </cell>
          <cell r="H569">
            <v>0</v>
          </cell>
          <cell r="I569">
            <v>255</v>
          </cell>
          <cell r="J569">
            <v>0.9</v>
          </cell>
          <cell r="K569">
            <v>17.1111111111111</v>
          </cell>
          <cell r="L569">
            <v>15.7777777777778</v>
          </cell>
          <cell r="M569">
            <v>0</v>
          </cell>
        </row>
        <row r="570">
          <cell r="D570" t="str">
            <v>28/08/2016 01:10:00</v>
          </cell>
          <cell r="E570">
            <v>4.3</v>
          </cell>
          <cell r="F570">
            <v>1010.87098039</v>
          </cell>
          <cell r="G570">
            <v>92</v>
          </cell>
          <cell r="H570">
            <v>0</v>
          </cell>
          <cell r="I570">
            <v>226</v>
          </cell>
          <cell r="J570">
            <v>1.7</v>
          </cell>
          <cell r="K570">
            <v>17.2222222222222</v>
          </cell>
          <cell r="L570">
            <v>15.8888888888889</v>
          </cell>
          <cell r="M570">
            <v>0</v>
          </cell>
        </row>
        <row r="571">
          <cell r="D571" t="str">
            <v>28/08/2016 01:00:00</v>
          </cell>
          <cell r="E571">
            <v>5.2</v>
          </cell>
          <cell r="F571">
            <v>1010.9725720599999</v>
          </cell>
          <cell r="G571">
            <v>92</v>
          </cell>
          <cell r="H571">
            <v>0</v>
          </cell>
          <cell r="I571">
            <v>243</v>
          </cell>
          <cell r="J571">
            <v>3.3</v>
          </cell>
          <cell r="K571">
            <v>17.2222222222222</v>
          </cell>
          <cell r="L571">
            <v>15.8888888888889</v>
          </cell>
          <cell r="M571">
            <v>0</v>
          </cell>
        </row>
        <row r="572">
          <cell r="D572" t="str">
            <v>28/08/2016 00:50:00</v>
          </cell>
          <cell r="E572">
            <v>10.4</v>
          </cell>
          <cell r="F572">
            <v>1010.9725720599999</v>
          </cell>
          <cell r="G572">
            <v>92</v>
          </cell>
          <cell r="H572">
            <v>0</v>
          </cell>
          <cell r="I572">
            <v>242</v>
          </cell>
          <cell r="J572">
            <v>1.5</v>
          </cell>
          <cell r="K572">
            <v>17.2777777777778</v>
          </cell>
          <cell r="L572">
            <v>15.9444444444444</v>
          </cell>
          <cell r="M572">
            <v>0</v>
          </cell>
        </row>
        <row r="573">
          <cell r="D573" t="str">
            <v>28/08/2016 00:40:00</v>
          </cell>
          <cell r="E573">
            <v>4.3</v>
          </cell>
          <cell r="F573">
            <v>1011.04029984</v>
          </cell>
          <cell r="G573">
            <v>92</v>
          </cell>
          <cell r="H573">
            <v>0</v>
          </cell>
          <cell r="I573">
            <v>252</v>
          </cell>
          <cell r="J573">
            <v>1.7</v>
          </cell>
          <cell r="K573">
            <v>17.3333333333333</v>
          </cell>
          <cell r="L573">
            <v>16</v>
          </cell>
          <cell r="M573">
            <v>0</v>
          </cell>
        </row>
        <row r="574">
          <cell r="D574" t="str">
            <v>28/08/2016 00:30:00</v>
          </cell>
          <cell r="E574">
            <v>7.8</v>
          </cell>
          <cell r="F574">
            <v>1011.07416373</v>
          </cell>
          <cell r="G574">
            <v>92</v>
          </cell>
          <cell r="H574">
            <v>0</v>
          </cell>
          <cell r="I574">
            <v>262</v>
          </cell>
          <cell r="J574">
            <v>2.6</v>
          </cell>
          <cell r="K574">
            <v>17.3333333333333</v>
          </cell>
          <cell r="L574">
            <v>16</v>
          </cell>
          <cell r="M574">
            <v>0</v>
          </cell>
        </row>
        <row r="575">
          <cell r="D575" t="str">
            <v>28/08/2016 00:20:00</v>
          </cell>
          <cell r="E575">
            <v>7.8</v>
          </cell>
          <cell r="F575">
            <v>1010.93870817</v>
          </cell>
          <cell r="G575">
            <v>92</v>
          </cell>
          <cell r="H575">
            <v>0</v>
          </cell>
          <cell r="I575">
            <v>240</v>
          </cell>
          <cell r="J575">
            <v>3.2</v>
          </cell>
          <cell r="K575">
            <v>17.3888888888889</v>
          </cell>
          <cell r="L575">
            <v>16.0555555555556</v>
          </cell>
          <cell r="M575">
            <v>0</v>
          </cell>
        </row>
        <row r="576">
          <cell r="D576" t="str">
            <v>28/08/2016 00:10:00</v>
          </cell>
          <cell r="E576">
            <v>8.6999999999999993</v>
          </cell>
          <cell r="F576">
            <v>1010.9725720599999</v>
          </cell>
          <cell r="G576">
            <v>92</v>
          </cell>
          <cell r="H576">
            <v>0</v>
          </cell>
          <cell r="I576">
            <v>228</v>
          </cell>
          <cell r="J576">
            <v>2.7</v>
          </cell>
          <cell r="K576">
            <v>17.3333333333333</v>
          </cell>
          <cell r="L576">
            <v>16</v>
          </cell>
          <cell r="M576">
            <v>0</v>
          </cell>
        </row>
        <row r="577">
          <cell r="D577" t="str">
            <v>28/08/2016 00:00:00</v>
          </cell>
          <cell r="E577">
            <v>10.4</v>
          </cell>
          <cell r="F577">
            <v>1010.93870817</v>
          </cell>
          <cell r="G577">
            <v>91</v>
          </cell>
          <cell r="H577">
            <v>0</v>
          </cell>
          <cell r="I577">
            <v>227</v>
          </cell>
          <cell r="J577">
            <v>2.2000000000000002</v>
          </cell>
          <cell r="K577">
            <v>17.3333333333333</v>
          </cell>
          <cell r="L577">
            <v>15.8333333333333</v>
          </cell>
          <cell r="M577">
            <v>0</v>
          </cell>
        </row>
        <row r="578">
          <cell r="D578" t="str">
            <v>27/08/2016 23:50:00</v>
          </cell>
          <cell r="E578">
            <v>6.1</v>
          </cell>
          <cell r="F578">
            <v>1010.73552483</v>
          </cell>
          <cell r="G578">
            <v>91</v>
          </cell>
          <cell r="H578">
            <v>0</v>
          </cell>
          <cell r="I578">
            <v>205</v>
          </cell>
          <cell r="J578">
            <v>2.7</v>
          </cell>
          <cell r="K578">
            <v>17.5555555555556</v>
          </cell>
          <cell r="L578">
            <v>16.0555555555556</v>
          </cell>
          <cell r="M578">
            <v>0</v>
          </cell>
        </row>
        <row r="579">
          <cell r="D579" t="str">
            <v>27/08/2016 23:40:00</v>
          </cell>
          <cell r="E579">
            <v>7.8</v>
          </cell>
          <cell r="F579">
            <v>1010.9725720599999</v>
          </cell>
          <cell r="G579">
            <v>91</v>
          </cell>
          <cell r="H579">
            <v>0</v>
          </cell>
          <cell r="I579">
            <v>239</v>
          </cell>
          <cell r="J579">
            <v>2.9</v>
          </cell>
          <cell r="K579">
            <v>17.7777777777778</v>
          </cell>
          <cell r="L579">
            <v>16.2777777777778</v>
          </cell>
          <cell r="M579">
            <v>0</v>
          </cell>
        </row>
        <row r="580">
          <cell r="D580" t="str">
            <v>27/08/2016 23:30:00</v>
          </cell>
          <cell r="E580">
            <v>6.1</v>
          </cell>
          <cell r="F580">
            <v>1011.04029984</v>
          </cell>
          <cell r="G580">
            <v>91</v>
          </cell>
          <cell r="H580">
            <v>0</v>
          </cell>
          <cell r="I580">
            <v>240</v>
          </cell>
          <cell r="J580">
            <v>2.5</v>
          </cell>
          <cell r="K580">
            <v>18.0555555555556</v>
          </cell>
          <cell r="L580">
            <v>16.5555555555556</v>
          </cell>
          <cell r="M580">
            <v>0</v>
          </cell>
        </row>
        <row r="581">
          <cell r="D581" t="str">
            <v>27/08/2016 23:20:00</v>
          </cell>
          <cell r="E581">
            <v>7</v>
          </cell>
          <cell r="F581">
            <v>1011.1757554</v>
          </cell>
          <cell r="G581">
            <v>91</v>
          </cell>
          <cell r="H581">
            <v>0</v>
          </cell>
          <cell r="I581">
            <v>214</v>
          </cell>
          <cell r="J581">
            <v>2.2000000000000002</v>
          </cell>
          <cell r="K581">
            <v>18.2222222222222</v>
          </cell>
          <cell r="L581">
            <v>16.7222222222222</v>
          </cell>
          <cell r="M581">
            <v>0</v>
          </cell>
        </row>
        <row r="582">
          <cell r="D582" t="str">
            <v>27/08/2016 23:10:00</v>
          </cell>
          <cell r="E582">
            <v>7.8</v>
          </cell>
          <cell r="F582">
            <v>1011.27734707</v>
          </cell>
          <cell r="G582">
            <v>91</v>
          </cell>
          <cell r="H582">
            <v>0</v>
          </cell>
          <cell r="I582">
            <v>222</v>
          </cell>
          <cell r="J582">
            <v>2.1</v>
          </cell>
          <cell r="K582">
            <v>18.3333333333333</v>
          </cell>
          <cell r="L582">
            <v>16.8333333333333</v>
          </cell>
          <cell r="M582">
            <v>0</v>
          </cell>
        </row>
        <row r="583">
          <cell r="D583" t="str">
            <v>27/08/2016 23:00:05</v>
          </cell>
          <cell r="E583">
            <v>6.1</v>
          </cell>
          <cell r="F583">
            <v>1011.20961929</v>
          </cell>
          <cell r="G583">
            <v>90</v>
          </cell>
          <cell r="H583">
            <v>0</v>
          </cell>
          <cell r="I583">
            <v>192</v>
          </cell>
          <cell r="J583">
            <v>2.2999999999999998</v>
          </cell>
          <cell r="K583">
            <v>18.3888888888889</v>
          </cell>
          <cell r="L583">
            <v>16.7222222222222</v>
          </cell>
          <cell r="M583">
            <v>0</v>
          </cell>
        </row>
        <row r="584">
          <cell r="D584" t="str">
            <v>27/08/2016 22:50:00</v>
          </cell>
          <cell r="E584">
            <v>8.6999999999999993</v>
          </cell>
          <cell r="F584">
            <v>1011.1418915100001</v>
          </cell>
          <cell r="G584">
            <v>90</v>
          </cell>
          <cell r="H584">
            <v>0</v>
          </cell>
          <cell r="I584">
            <v>206</v>
          </cell>
          <cell r="J584">
            <v>3</v>
          </cell>
          <cell r="K584">
            <v>18.4444444444444</v>
          </cell>
          <cell r="L584">
            <v>16.7777777777778</v>
          </cell>
          <cell r="M584">
            <v>0</v>
          </cell>
        </row>
        <row r="585">
          <cell r="D585" t="str">
            <v>27/08/2016 22:40:00</v>
          </cell>
          <cell r="E585">
            <v>6.1</v>
          </cell>
          <cell r="F585">
            <v>1011.1418915100001</v>
          </cell>
          <cell r="G585">
            <v>91</v>
          </cell>
          <cell r="H585">
            <v>0</v>
          </cell>
          <cell r="I585">
            <v>177</v>
          </cell>
          <cell r="J585">
            <v>1.8</v>
          </cell>
          <cell r="K585">
            <v>18.5</v>
          </cell>
          <cell r="L585">
            <v>17</v>
          </cell>
          <cell r="M585">
            <v>0</v>
          </cell>
        </row>
        <row r="586">
          <cell r="D586" t="str">
            <v>27/08/2016 22:30:00</v>
          </cell>
          <cell r="E586">
            <v>6.1</v>
          </cell>
          <cell r="F586">
            <v>1011.1418915100001</v>
          </cell>
          <cell r="G586">
            <v>91</v>
          </cell>
          <cell r="H586">
            <v>0</v>
          </cell>
          <cell r="I586">
            <v>183</v>
          </cell>
          <cell r="J586">
            <v>2.1</v>
          </cell>
          <cell r="K586">
            <v>18.6111111111111</v>
          </cell>
          <cell r="L586">
            <v>17.1111111111111</v>
          </cell>
          <cell r="M586">
            <v>0</v>
          </cell>
        </row>
        <row r="587">
          <cell r="D587" t="str">
            <v>27/08/2016 22:20:00</v>
          </cell>
          <cell r="E587">
            <v>5.2</v>
          </cell>
          <cell r="F587">
            <v>1011.10802762</v>
          </cell>
          <cell r="G587">
            <v>92</v>
          </cell>
          <cell r="H587">
            <v>0</v>
          </cell>
          <cell r="I587">
            <v>178</v>
          </cell>
          <cell r="J587">
            <v>1.3</v>
          </cell>
          <cell r="K587">
            <v>18.6111111111111</v>
          </cell>
          <cell r="L587">
            <v>17.2777777777778</v>
          </cell>
          <cell r="M587">
            <v>0</v>
          </cell>
        </row>
        <row r="588">
          <cell r="D588" t="str">
            <v>27/08/2016 22:10:00</v>
          </cell>
          <cell r="E588">
            <v>3.5</v>
          </cell>
          <cell r="F588">
            <v>1011.1418915100001</v>
          </cell>
          <cell r="G588">
            <v>92</v>
          </cell>
          <cell r="H588">
            <v>0</v>
          </cell>
          <cell r="I588">
            <v>188</v>
          </cell>
          <cell r="J588">
            <v>1.6</v>
          </cell>
          <cell r="K588">
            <v>18.5555555555556</v>
          </cell>
          <cell r="L588">
            <v>17.2222222222222</v>
          </cell>
          <cell r="M588">
            <v>0</v>
          </cell>
        </row>
        <row r="589">
          <cell r="D589" t="str">
            <v>27/08/2016 22:00:00</v>
          </cell>
          <cell r="E589">
            <v>3.5</v>
          </cell>
          <cell r="F589">
            <v>1011.1757554</v>
          </cell>
          <cell r="G589">
            <v>92</v>
          </cell>
          <cell r="H589">
            <v>0</v>
          </cell>
          <cell r="I589">
            <v>179</v>
          </cell>
          <cell r="J589">
            <v>0.7</v>
          </cell>
          <cell r="K589">
            <v>18.5</v>
          </cell>
          <cell r="L589">
            <v>17.1666666666667</v>
          </cell>
          <cell r="M589">
            <v>0</v>
          </cell>
        </row>
        <row r="590">
          <cell r="D590" t="str">
            <v>27/08/2016 21:50:00</v>
          </cell>
          <cell r="E590">
            <v>1.7</v>
          </cell>
          <cell r="F590">
            <v>1011.10802762</v>
          </cell>
          <cell r="G590">
            <v>91</v>
          </cell>
          <cell r="H590">
            <v>0</v>
          </cell>
          <cell r="I590">
            <v>175</v>
          </cell>
          <cell r="J590">
            <v>0</v>
          </cell>
          <cell r="K590">
            <v>18.5555555555556</v>
          </cell>
          <cell r="L590">
            <v>17.0555555555556</v>
          </cell>
          <cell r="M590">
            <v>0</v>
          </cell>
        </row>
        <row r="591">
          <cell r="D591" t="str">
            <v>27/08/2016 21:40:00</v>
          </cell>
          <cell r="E591">
            <v>0</v>
          </cell>
          <cell r="F591">
            <v>1011.07416373</v>
          </cell>
          <cell r="G591">
            <v>91</v>
          </cell>
          <cell r="H591">
            <v>0</v>
          </cell>
          <cell r="I591">
            <v>0</v>
          </cell>
          <cell r="J591">
            <v>0</v>
          </cell>
          <cell r="K591">
            <v>18.6666666666667</v>
          </cell>
          <cell r="L591">
            <v>17.1666666666667</v>
          </cell>
          <cell r="M591">
            <v>0</v>
          </cell>
        </row>
        <row r="592">
          <cell r="D592" t="str">
            <v>27/08/2016 21:30:00</v>
          </cell>
          <cell r="E592">
            <v>0</v>
          </cell>
          <cell r="F592">
            <v>1010.9725720599999</v>
          </cell>
          <cell r="G592">
            <v>91</v>
          </cell>
          <cell r="H592">
            <v>0</v>
          </cell>
          <cell r="I592">
            <v>0</v>
          </cell>
          <cell r="J592">
            <v>0</v>
          </cell>
          <cell r="K592">
            <v>18.8333333333333</v>
          </cell>
          <cell r="L592">
            <v>17.3333333333333</v>
          </cell>
          <cell r="M592">
            <v>0</v>
          </cell>
        </row>
        <row r="593">
          <cell r="D593" t="str">
            <v>27/08/2016 21:20:00</v>
          </cell>
          <cell r="E593">
            <v>0</v>
          </cell>
          <cell r="F593">
            <v>1011.10802762</v>
          </cell>
          <cell r="G593">
            <v>91</v>
          </cell>
          <cell r="H593">
            <v>0</v>
          </cell>
          <cell r="I593">
            <v>0</v>
          </cell>
          <cell r="J593">
            <v>0</v>
          </cell>
          <cell r="K593">
            <v>18.9444444444444</v>
          </cell>
          <cell r="L593">
            <v>17.4444444444444</v>
          </cell>
          <cell r="M593">
            <v>0</v>
          </cell>
        </row>
        <row r="594">
          <cell r="D594" t="str">
            <v>27/08/2016 21:10:00</v>
          </cell>
          <cell r="E594">
            <v>0</v>
          </cell>
          <cell r="F594">
            <v>1011.10802762</v>
          </cell>
          <cell r="G594">
            <v>91</v>
          </cell>
          <cell r="H594">
            <v>0</v>
          </cell>
          <cell r="I594">
            <v>0</v>
          </cell>
          <cell r="J594">
            <v>0.2</v>
          </cell>
          <cell r="K594">
            <v>19.0555555555556</v>
          </cell>
          <cell r="L594">
            <v>17.5555555555556</v>
          </cell>
          <cell r="M594">
            <v>0</v>
          </cell>
        </row>
        <row r="595">
          <cell r="D595" t="str">
            <v>27/08/2016 21:00:00</v>
          </cell>
          <cell r="E595">
            <v>4.3</v>
          </cell>
          <cell r="F595">
            <v>1011.10802762</v>
          </cell>
          <cell r="G595">
            <v>90</v>
          </cell>
          <cell r="H595">
            <v>0</v>
          </cell>
          <cell r="I595">
            <v>172</v>
          </cell>
          <cell r="J595">
            <v>0.8</v>
          </cell>
          <cell r="K595">
            <v>19.1666666666667</v>
          </cell>
          <cell r="L595">
            <v>17.5</v>
          </cell>
          <cell r="M595">
            <v>0</v>
          </cell>
        </row>
        <row r="596">
          <cell r="D596" t="str">
            <v>27/08/2016 20:50:00</v>
          </cell>
          <cell r="E596">
            <v>3.5</v>
          </cell>
          <cell r="F596">
            <v>1011.10802762</v>
          </cell>
          <cell r="G596">
            <v>90</v>
          </cell>
          <cell r="H596">
            <v>0</v>
          </cell>
          <cell r="I596">
            <v>181</v>
          </cell>
          <cell r="J596">
            <v>0.5</v>
          </cell>
          <cell r="K596">
            <v>19.3333333333333</v>
          </cell>
          <cell r="L596">
            <v>17.6666666666667</v>
          </cell>
          <cell r="M596">
            <v>0</v>
          </cell>
        </row>
        <row r="597">
          <cell r="D597" t="str">
            <v>27/08/2016 20:40:00</v>
          </cell>
          <cell r="E597">
            <v>6.1</v>
          </cell>
          <cell r="F597">
            <v>1011.07416373</v>
          </cell>
          <cell r="G597">
            <v>89</v>
          </cell>
          <cell r="H597">
            <v>0</v>
          </cell>
          <cell r="I597">
            <v>177</v>
          </cell>
          <cell r="J597">
            <v>2.4</v>
          </cell>
          <cell r="K597">
            <v>19.5</v>
          </cell>
          <cell r="L597">
            <v>17.6111111111111</v>
          </cell>
          <cell r="M597">
            <v>0</v>
          </cell>
        </row>
        <row r="598">
          <cell r="D598" t="str">
            <v>27/08/2016 20:30:00</v>
          </cell>
          <cell r="E598">
            <v>7</v>
          </cell>
          <cell r="F598">
            <v>1011.24348318</v>
          </cell>
          <cell r="G598">
            <v>89</v>
          </cell>
          <cell r="H598">
            <v>0</v>
          </cell>
          <cell r="I598">
            <v>178</v>
          </cell>
          <cell r="J598">
            <v>2.2999999999999998</v>
          </cell>
          <cell r="K598">
            <v>19.6666666666667</v>
          </cell>
          <cell r="L598">
            <v>17.7777777777778</v>
          </cell>
          <cell r="M598">
            <v>0</v>
          </cell>
        </row>
        <row r="599">
          <cell r="D599" t="str">
            <v>27/08/2016 20:20:00</v>
          </cell>
          <cell r="E599">
            <v>5.2</v>
          </cell>
          <cell r="F599">
            <v>1011.20961929</v>
          </cell>
          <cell r="G599">
            <v>88</v>
          </cell>
          <cell r="H599">
            <v>0</v>
          </cell>
          <cell r="I599">
            <v>175</v>
          </cell>
          <cell r="J599">
            <v>1.1000000000000001</v>
          </cell>
          <cell r="K599">
            <v>19.8333333333333</v>
          </cell>
          <cell r="L599">
            <v>17.7777777777778</v>
          </cell>
          <cell r="M599">
            <v>0</v>
          </cell>
        </row>
        <row r="600">
          <cell r="D600" t="str">
            <v>27/08/2016 20:10:00</v>
          </cell>
          <cell r="E600">
            <v>4.3</v>
          </cell>
          <cell r="F600">
            <v>1011.27734707</v>
          </cell>
          <cell r="G600">
            <v>88</v>
          </cell>
          <cell r="H600">
            <v>0</v>
          </cell>
          <cell r="I600">
            <v>184</v>
          </cell>
          <cell r="J600">
            <v>1.9</v>
          </cell>
          <cell r="K600">
            <v>19.9444444444444</v>
          </cell>
          <cell r="L600">
            <v>17.8888888888889</v>
          </cell>
          <cell r="M600">
            <v>0</v>
          </cell>
        </row>
        <row r="601">
          <cell r="D601" t="str">
            <v>27/08/2016 20:00:00</v>
          </cell>
          <cell r="E601">
            <v>5.2</v>
          </cell>
          <cell r="F601">
            <v>1011.20961929</v>
          </cell>
          <cell r="G601">
            <v>88</v>
          </cell>
          <cell r="H601">
            <v>0</v>
          </cell>
          <cell r="I601">
            <v>171</v>
          </cell>
          <cell r="J601">
            <v>1.9</v>
          </cell>
          <cell r="K601">
            <v>19.8888888888889</v>
          </cell>
          <cell r="L601">
            <v>17.8333333333333</v>
          </cell>
          <cell r="M601">
            <v>0</v>
          </cell>
        </row>
        <row r="602">
          <cell r="D602" t="str">
            <v>27/08/2016 19:50:00</v>
          </cell>
          <cell r="E602">
            <v>4.3</v>
          </cell>
          <cell r="F602">
            <v>1011.20961929</v>
          </cell>
          <cell r="G602">
            <v>88</v>
          </cell>
          <cell r="H602">
            <v>0</v>
          </cell>
          <cell r="I602">
            <v>170</v>
          </cell>
          <cell r="J602">
            <v>0.3</v>
          </cell>
          <cell r="K602">
            <v>19.9444444444444</v>
          </cell>
          <cell r="L602">
            <v>17.8888888888889</v>
          </cell>
          <cell r="M602">
            <v>0</v>
          </cell>
        </row>
        <row r="603">
          <cell r="D603" t="str">
            <v>27/08/2016 19:40:00</v>
          </cell>
          <cell r="E603">
            <v>2.6</v>
          </cell>
          <cell r="F603">
            <v>1011.1757554</v>
          </cell>
          <cell r="G603">
            <v>89</v>
          </cell>
          <cell r="H603">
            <v>0</v>
          </cell>
          <cell r="I603">
            <v>183</v>
          </cell>
          <cell r="J603">
            <v>0.9</v>
          </cell>
          <cell r="K603">
            <v>20.0555555555556</v>
          </cell>
          <cell r="L603">
            <v>18.1666666666667</v>
          </cell>
          <cell r="M603">
            <v>0</v>
          </cell>
        </row>
        <row r="604">
          <cell r="D604" t="str">
            <v>27/08/2016 19:30:00</v>
          </cell>
          <cell r="E604">
            <v>2.6</v>
          </cell>
          <cell r="F604">
            <v>1011.04029984</v>
          </cell>
          <cell r="G604">
            <v>88</v>
          </cell>
          <cell r="H604">
            <v>0</v>
          </cell>
          <cell r="I604">
            <v>179</v>
          </cell>
          <cell r="J604">
            <v>1.4</v>
          </cell>
          <cell r="K604">
            <v>20.1111111111111</v>
          </cell>
          <cell r="L604">
            <v>18.0555555555556</v>
          </cell>
          <cell r="M604">
            <v>0</v>
          </cell>
        </row>
        <row r="605">
          <cell r="D605" t="str">
            <v>27/08/2016 19:20:00</v>
          </cell>
          <cell r="E605">
            <v>3.5</v>
          </cell>
          <cell r="F605">
            <v>1011.00643595</v>
          </cell>
          <cell r="G605">
            <v>87</v>
          </cell>
          <cell r="H605">
            <v>0</v>
          </cell>
          <cell r="I605">
            <v>178</v>
          </cell>
          <cell r="J605">
            <v>1.7</v>
          </cell>
          <cell r="K605">
            <v>20.2777777777778</v>
          </cell>
          <cell r="L605">
            <v>18.0555555555556</v>
          </cell>
          <cell r="M605">
            <v>0</v>
          </cell>
        </row>
        <row r="606">
          <cell r="D606" t="str">
            <v>27/08/2016 19:10:00</v>
          </cell>
          <cell r="E606">
            <v>4.3</v>
          </cell>
          <cell r="F606">
            <v>1011.04029984</v>
          </cell>
          <cell r="G606">
            <v>87</v>
          </cell>
          <cell r="H606">
            <v>0</v>
          </cell>
          <cell r="I606">
            <v>166</v>
          </cell>
          <cell r="J606">
            <v>1.3</v>
          </cell>
          <cell r="K606">
            <v>20.5</v>
          </cell>
          <cell r="L606">
            <v>18.2777777777778</v>
          </cell>
          <cell r="M606">
            <v>0</v>
          </cell>
        </row>
        <row r="607">
          <cell r="D607" t="str">
            <v>27/08/2016 19:00:00</v>
          </cell>
          <cell r="E607">
            <v>4.3</v>
          </cell>
          <cell r="F607">
            <v>1010.90484428</v>
          </cell>
          <cell r="G607">
            <v>87</v>
          </cell>
          <cell r="H607">
            <v>0</v>
          </cell>
          <cell r="I607">
            <v>169</v>
          </cell>
          <cell r="J607">
            <v>0.8</v>
          </cell>
          <cell r="K607">
            <v>20.7777777777778</v>
          </cell>
          <cell r="L607">
            <v>18.5555555555556</v>
          </cell>
          <cell r="M607">
            <v>0</v>
          </cell>
        </row>
        <row r="608">
          <cell r="D608" t="str">
            <v>27/08/2016 18:50:00</v>
          </cell>
          <cell r="E608">
            <v>5.2</v>
          </cell>
          <cell r="F608">
            <v>1010.70166094</v>
          </cell>
          <cell r="G608">
            <v>86</v>
          </cell>
          <cell r="H608">
            <v>0</v>
          </cell>
          <cell r="I608">
            <v>153</v>
          </cell>
          <cell r="J608">
            <v>1.8</v>
          </cell>
          <cell r="K608">
            <v>21</v>
          </cell>
          <cell r="L608">
            <v>18.5555555555556</v>
          </cell>
          <cell r="M608">
            <v>0</v>
          </cell>
        </row>
        <row r="609">
          <cell r="D609" t="str">
            <v>27/08/2016 18:40:00</v>
          </cell>
          <cell r="E609">
            <v>5.2</v>
          </cell>
          <cell r="F609">
            <v>1010.80325261</v>
          </cell>
          <cell r="G609">
            <v>85</v>
          </cell>
          <cell r="H609">
            <v>0</v>
          </cell>
          <cell r="I609">
            <v>162</v>
          </cell>
          <cell r="J609">
            <v>2.4</v>
          </cell>
          <cell r="K609">
            <v>21.2222222222222</v>
          </cell>
          <cell r="L609">
            <v>18.6111111111111</v>
          </cell>
          <cell r="M609">
            <v>0</v>
          </cell>
        </row>
        <row r="610">
          <cell r="D610" t="str">
            <v>27/08/2016 18:30:00</v>
          </cell>
          <cell r="E610">
            <v>5.2</v>
          </cell>
          <cell r="F610">
            <v>1010.87098039</v>
          </cell>
          <cell r="G610">
            <v>85</v>
          </cell>
          <cell r="H610">
            <v>0</v>
          </cell>
          <cell r="I610">
            <v>189</v>
          </cell>
          <cell r="J610">
            <v>1.7</v>
          </cell>
          <cell r="K610">
            <v>21.5555555555556</v>
          </cell>
          <cell r="L610">
            <v>18.9444444444444</v>
          </cell>
          <cell r="M610">
            <v>0</v>
          </cell>
        </row>
        <row r="611">
          <cell r="D611" t="str">
            <v>27/08/2016 18:20:00</v>
          </cell>
          <cell r="E611">
            <v>5.2</v>
          </cell>
          <cell r="F611">
            <v>1010.80325261</v>
          </cell>
          <cell r="G611">
            <v>84</v>
          </cell>
          <cell r="H611">
            <v>0</v>
          </cell>
          <cell r="I611">
            <v>171</v>
          </cell>
          <cell r="J611">
            <v>2</v>
          </cell>
          <cell r="K611">
            <v>21.8333333333333</v>
          </cell>
          <cell r="L611">
            <v>19</v>
          </cell>
          <cell r="M611">
            <v>0</v>
          </cell>
        </row>
        <row r="612">
          <cell r="D612" t="str">
            <v>27/08/2016 18:10:00</v>
          </cell>
          <cell r="E612">
            <v>4.3</v>
          </cell>
          <cell r="F612">
            <v>1010.66779705</v>
          </cell>
          <cell r="G612">
            <v>83</v>
          </cell>
          <cell r="H612">
            <v>0</v>
          </cell>
          <cell r="I612">
            <v>178</v>
          </cell>
          <cell r="J612">
            <v>2.6</v>
          </cell>
          <cell r="K612">
            <v>22.1111111111111</v>
          </cell>
          <cell r="L612">
            <v>19.1111111111111</v>
          </cell>
          <cell r="M612">
            <v>0</v>
          </cell>
        </row>
        <row r="613">
          <cell r="D613" t="str">
            <v>27/08/2016 18:00:00</v>
          </cell>
          <cell r="E613">
            <v>7</v>
          </cell>
          <cell r="F613">
            <v>1010.7693887200001</v>
          </cell>
          <cell r="G613">
            <v>83</v>
          </cell>
          <cell r="H613">
            <v>0</v>
          </cell>
          <cell r="I613">
            <v>177</v>
          </cell>
          <cell r="J613">
            <v>2.6</v>
          </cell>
          <cell r="K613">
            <v>22.2777777777778</v>
          </cell>
          <cell r="L613">
            <v>19.2222222222222</v>
          </cell>
          <cell r="M613">
            <v>0</v>
          </cell>
        </row>
        <row r="614">
          <cell r="D614" t="str">
            <v>27/08/2016 17:50:00</v>
          </cell>
          <cell r="E614">
            <v>6.1</v>
          </cell>
          <cell r="F614">
            <v>1010.87098039</v>
          </cell>
          <cell r="G614">
            <v>83</v>
          </cell>
          <cell r="H614">
            <v>0</v>
          </cell>
          <cell r="I614">
            <v>161</v>
          </cell>
          <cell r="J614">
            <v>2.6</v>
          </cell>
          <cell r="K614">
            <v>22.3333333333333</v>
          </cell>
          <cell r="L614">
            <v>19.2777777777778</v>
          </cell>
          <cell r="M614">
            <v>0</v>
          </cell>
        </row>
        <row r="615">
          <cell r="D615" t="str">
            <v>27/08/2016 17:40:00</v>
          </cell>
          <cell r="E615">
            <v>6.1</v>
          </cell>
          <cell r="F615">
            <v>1010.73552483</v>
          </cell>
          <cell r="G615">
            <v>83</v>
          </cell>
          <cell r="H615">
            <v>0</v>
          </cell>
          <cell r="I615">
            <v>162</v>
          </cell>
          <cell r="J615">
            <v>2.2999999999999998</v>
          </cell>
          <cell r="K615">
            <v>22.2777777777778</v>
          </cell>
          <cell r="L615">
            <v>19.2222222222222</v>
          </cell>
          <cell r="M615">
            <v>0</v>
          </cell>
        </row>
        <row r="616">
          <cell r="D616" t="str">
            <v>27/08/2016 17:30:00</v>
          </cell>
          <cell r="E616">
            <v>6.1</v>
          </cell>
          <cell r="F616">
            <v>1010.90484428</v>
          </cell>
          <cell r="G616">
            <v>82</v>
          </cell>
          <cell r="H616">
            <v>0</v>
          </cell>
          <cell r="I616">
            <v>167</v>
          </cell>
          <cell r="J616">
            <v>2.6</v>
          </cell>
          <cell r="K616">
            <v>22.5555555555556</v>
          </cell>
          <cell r="L616">
            <v>19.3333333333333</v>
          </cell>
          <cell r="M616">
            <v>0</v>
          </cell>
        </row>
        <row r="617">
          <cell r="D617" t="str">
            <v>27/08/2016 17:20:00</v>
          </cell>
          <cell r="E617">
            <v>5.2</v>
          </cell>
          <cell r="F617">
            <v>1011.00643595</v>
          </cell>
          <cell r="G617">
            <v>81</v>
          </cell>
          <cell r="H617">
            <v>0</v>
          </cell>
          <cell r="I617">
            <v>166</v>
          </cell>
          <cell r="J617">
            <v>2.2999999999999998</v>
          </cell>
          <cell r="K617">
            <v>23</v>
          </cell>
          <cell r="L617">
            <v>19.5555555555556</v>
          </cell>
          <cell r="M617">
            <v>0</v>
          </cell>
        </row>
        <row r="618">
          <cell r="D618" t="str">
            <v>27/08/2016 17:10:00</v>
          </cell>
          <cell r="E618">
            <v>6.1</v>
          </cell>
          <cell r="F618">
            <v>1011.20961929</v>
          </cell>
          <cell r="G618">
            <v>81</v>
          </cell>
          <cell r="H618">
            <v>0</v>
          </cell>
          <cell r="I618">
            <v>173</v>
          </cell>
          <cell r="J618">
            <v>3.8</v>
          </cell>
          <cell r="K618">
            <v>23.1666666666667</v>
          </cell>
          <cell r="L618">
            <v>19.7222222222222</v>
          </cell>
          <cell r="M618">
            <v>0</v>
          </cell>
        </row>
        <row r="619">
          <cell r="D619" t="str">
            <v>27/08/2016 17:00:00</v>
          </cell>
          <cell r="E619">
            <v>8.6999999999999993</v>
          </cell>
          <cell r="F619">
            <v>1011.41280263</v>
          </cell>
          <cell r="G619">
            <v>80</v>
          </cell>
          <cell r="H619">
            <v>0</v>
          </cell>
          <cell r="I619">
            <v>163</v>
          </cell>
          <cell r="J619">
            <v>3</v>
          </cell>
          <cell r="K619">
            <v>23.2222222222222</v>
          </cell>
          <cell r="L619">
            <v>19.5555555555556</v>
          </cell>
          <cell r="M619">
            <v>0</v>
          </cell>
        </row>
        <row r="620">
          <cell r="D620" t="str">
            <v>27/08/2016 16:50:00</v>
          </cell>
          <cell r="E620">
            <v>5.2</v>
          </cell>
          <cell r="F620">
            <v>1011.41280263</v>
          </cell>
          <cell r="G620">
            <v>81</v>
          </cell>
          <cell r="H620">
            <v>0</v>
          </cell>
          <cell r="I620">
            <v>168</v>
          </cell>
          <cell r="J620">
            <v>1.7</v>
          </cell>
          <cell r="K620">
            <v>23.2222222222222</v>
          </cell>
          <cell r="L620">
            <v>19.7777777777778</v>
          </cell>
          <cell r="M620">
            <v>0</v>
          </cell>
        </row>
        <row r="621">
          <cell r="D621" t="str">
            <v>27/08/2016 16:40:00</v>
          </cell>
          <cell r="E621">
            <v>6.1</v>
          </cell>
          <cell r="F621">
            <v>1011.54825819</v>
          </cell>
          <cell r="G621">
            <v>81</v>
          </cell>
          <cell r="H621">
            <v>0</v>
          </cell>
          <cell r="I621">
            <v>135</v>
          </cell>
          <cell r="J621">
            <v>2.5</v>
          </cell>
          <cell r="K621">
            <v>22.9444444444444</v>
          </cell>
          <cell r="L621">
            <v>19.5</v>
          </cell>
          <cell r="M621">
            <v>0</v>
          </cell>
        </row>
        <row r="622">
          <cell r="D622" t="str">
            <v>27/08/2016 16:30:00</v>
          </cell>
          <cell r="E622">
            <v>5.2</v>
          </cell>
          <cell r="F622">
            <v>1011.41280263</v>
          </cell>
          <cell r="G622">
            <v>81</v>
          </cell>
          <cell r="H622">
            <v>0</v>
          </cell>
          <cell r="I622">
            <v>138</v>
          </cell>
          <cell r="J622">
            <v>3</v>
          </cell>
          <cell r="K622">
            <v>22.8888888888889</v>
          </cell>
          <cell r="L622">
            <v>19.4444444444444</v>
          </cell>
          <cell r="M622">
            <v>0</v>
          </cell>
        </row>
        <row r="623">
          <cell r="D623" t="str">
            <v>27/08/2016 16:20:00</v>
          </cell>
          <cell r="E623">
            <v>6.1</v>
          </cell>
          <cell r="F623">
            <v>1011.41280263</v>
          </cell>
          <cell r="G623">
            <v>81</v>
          </cell>
          <cell r="H623">
            <v>0</v>
          </cell>
          <cell r="I623">
            <v>108</v>
          </cell>
          <cell r="J623">
            <v>2.2999999999999998</v>
          </cell>
          <cell r="K623">
            <v>22.7777777777778</v>
          </cell>
          <cell r="L623">
            <v>19.3333333333333</v>
          </cell>
          <cell r="M623">
            <v>0</v>
          </cell>
        </row>
        <row r="624">
          <cell r="D624" t="str">
            <v>27/08/2016 16:10:00</v>
          </cell>
          <cell r="E624">
            <v>7</v>
          </cell>
          <cell r="F624">
            <v>1011.44666652</v>
          </cell>
          <cell r="G624">
            <v>80</v>
          </cell>
          <cell r="H624">
            <v>0</v>
          </cell>
          <cell r="I624">
            <v>104</v>
          </cell>
          <cell r="J624">
            <v>3</v>
          </cell>
          <cell r="K624">
            <v>22.9444444444444</v>
          </cell>
          <cell r="L624">
            <v>19.3333333333333</v>
          </cell>
          <cell r="M624">
            <v>0</v>
          </cell>
        </row>
        <row r="625">
          <cell r="D625" t="str">
            <v>27/08/2016 16:00:00</v>
          </cell>
          <cell r="E625">
            <v>7.8</v>
          </cell>
          <cell r="F625">
            <v>1011.37893874</v>
          </cell>
          <cell r="G625">
            <v>80</v>
          </cell>
          <cell r="H625">
            <v>0</v>
          </cell>
          <cell r="I625">
            <v>118</v>
          </cell>
          <cell r="J625">
            <v>2.1</v>
          </cell>
          <cell r="K625">
            <v>23.0555555555556</v>
          </cell>
          <cell r="L625">
            <v>19.3888888888889</v>
          </cell>
          <cell r="M625">
            <v>0</v>
          </cell>
        </row>
        <row r="626">
          <cell r="D626" t="str">
            <v>27/08/2016 15:50:00</v>
          </cell>
          <cell r="E626">
            <v>7</v>
          </cell>
          <cell r="F626">
            <v>1011.5143943</v>
          </cell>
          <cell r="G626">
            <v>80</v>
          </cell>
          <cell r="H626">
            <v>0</v>
          </cell>
          <cell r="I626">
            <v>131</v>
          </cell>
          <cell r="J626">
            <v>3</v>
          </cell>
          <cell r="K626">
            <v>23</v>
          </cell>
          <cell r="L626">
            <v>19.3888888888889</v>
          </cell>
          <cell r="M626">
            <v>0</v>
          </cell>
        </row>
        <row r="627">
          <cell r="D627" t="str">
            <v>27/08/2016 15:40:00</v>
          </cell>
          <cell r="E627">
            <v>7</v>
          </cell>
          <cell r="F627">
            <v>1011.61598597</v>
          </cell>
          <cell r="G627">
            <v>80</v>
          </cell>
          <cell r="H627">
            <v>0</v>
          </cell>
          <cell r="I627">
            <v>160</v>
          </cell>
          <cell r="J627">
            <v>2.6</v>
          </cell>
          <cell r="K627">
            <v>23.0555555555556</v>
          </cell>
          <cell r="L627">
            <v>19.3888888888889</v>
          </cell>
          <cell r="M627">
            <v>0</v>
          </cell>
        </row>
        <row r="628">
          <cell r="D628" t="str">
            <v>27/08/2016 15:30:00</v>
          </cell>
          <cell r="E628">
            <v>7</v>
          </cell>
          <cell r="F628">
            <v>1011.68371375</v>
          </cell>
          <cell r="G628">
            <v>80</v>
          </cell>
          <cell r="H628">
            <v>0</v>
          </cell>
          <cell r="I628">
            <v>159</v>
          </cell>
          <cell r="J628">
            <v>3.5</v>
          </cell>
          <cell r="K628">
            <v>23.1666666666667</v>
          </cell>
          <cell r="L628">
            <v>19.5</v>
          </cell>
          <cell r="M628">
            <v>0</v>
          </cell>
        </row>
        <row r="629">
          <cell r="D629" t="str">
            <v>27/08/2016 15:20:00</v>
          </cell>
          <cell r="E629">
            <v>7</v>
          </cell>
          <cell r="F629">
            <v>1011.92076098</v>
          </cell>
          <cell r="G629">
            <v>80</v>
          </cell>
          <cell r="H629">
            <v>0</v>
          </cell>
          <cell r="I629">
            <v>155</v>
          </cell>
          <cell r="J629">
            <v>3.5</v>
          </cell>
          <cell r="K629">
            <v>23.1111111111111</v>
          </cell>
          <cell r="L629">
            <v>19.4444444444444</v>
          </cell>
          <cell r="M629">
            <v>0</v>
          </cell>
        </row>
        <row r="630">
          <cell r="D630" t="str">
            <v>27/08/2016 15:10:00</v>
          </cell>
          <cell r="E630">
            <v>8.6999999999999993</v>
          </cell>
          <cell r="F630">
            <v>1011.8530332</v>
          </cell>
          <cell r="G630">
            <v>79</v>
          </cell>
          <cell r="H630">
            <v>0</v>
          </cell>
          <cell r="I630">
            <v>132</v>
          </cell>
          <cell r="J630">
            <v>4.0999999999999996</v>
          </cell>
          <cell r="K630">
            <v>23.3888888888889</v>
          </cell>
          <cell r="L630">
            <v>19.5555555555556</v>
          </cell>
          <cell r="M630">
            <v>0</v>
          </cell>
        </row>
        <row r="631">
          <cell r="D631" t="str">
            <v>27/08/2016 15:00:00</v>
          </cell>
          <cell r="E631">
            <v>11.3</v>
          </cell>
          <cell r="F631">
            <v>1011.68371375</v>
          </cell>
          <cell r="G631">
            <v>79</v>
          </cell>
          <cell r="H631">
            <v>0</v>
          </cell>
          <cell r="I631">
            <v>138</v>
          </cell>
          <cell r="J631">
            <v>4.2</v>
          </cell>
          <cell r="K631">
            <v>23.3888888888889</v>
          </cell>
          <cell r="L631">
            <v>19.5555555555556</v>
          </cell>
          <cell r="M631">
            <v>0</v>
          </cell>
        </row>
        <row r="632">
          <cell r="D632" t="str">
            <v>27/08/2016 14:50:00</v>
          </cell>
          <cell r="E632">
            <v>7.8</v>
          </cell>
          <cell r="F632">
            <v>1011.58212208</v>
          </cell>
          <cell r="G632">
            <v>78</v>
          </cell>
          <cell r="H632">
            <v>0</v>
          </cell>
          <cell r="I632">
            <v>140</v>
          </cell>
          <cell r="J632">
            <v>4.0999999999999996</v>
          </cell>
          <cell r="K632">
            <v>23.5</v>
          </cell>
          <cell r="L632">
            <v>19.4444444444444</v>
          </cell>
          <cell r="M632">
            <v>0</v>
          </cell>
        </row>
        <row r="633">
          <cell r="D633" t="str">
            <v>27/08/2016 14:40:00</v>
          </cell>
          <cell r="E633">
            <v>8.6999999999999993</v>
          </cell>
          <cell r="F633">
            <v>1011.41280263</v>
          </cell>
          <cell r="G633">
            <v>80</v>
          </cell>
          <cell r="H633">
            <v>0</v>
          </cell>
          <cell r="I633">
            <v>136</v>
          </cell>
          <cell r="J633">
            <v>4.3</v>
          </cell>
          <cell r="K633">
            <v>23.1111111111111</v>
          </cell>
          <cell r="L633">
            <v>19.4444444444444</v>
          </cell>
          <cell r="M633">
            <v>0</v>
          </cell>
        </row>
        <row r="634">
          <cell r="D634" t="str">
            <v>27/08/2016 14:30:00</v>
          </cell>
          <cell r="E634">
            <v>8.6999999999999993</v>
          </cell>
          <cell r="F634">
            <v>1011.58212208</v>
          </cell>
          <cell r="G634">
            <v>81</v>
          </cell>
          <cell r="H634">
            <v>0</v>
          </cell>
          <cell r="I634">
            <v>118</v>
          </cell>
          <cell r="J634">
            <v>3.6</v>
          </cell>
          <cell r="K634">
            <v>22.7777777777778</v>
          </cell>
          <cell r="L634">
            <v>19.3333333333333</v>
          </cell>
          <cell r="M634">
            <v>0</v>
          </cell>
        </row>
        <row r="635">
          <cell r="D635" t="str">
            <v>27/08/2016 14:20:00</v>
          </cell>
          <cell r="E635">
            <v>7</v>
          </cell>
          <cell r="F635">
            <v>1011.7175776399999</v>
          </cell>
          <cell r="G635">
            <v>81</v>
          </cell>
          <cell r="H635">
            <v>0</v>
          </cell>
          <cell r="I635">
            <v>135</v>
          </cell>
          <cell r="J635">
            <v>4</v>
          </cell>
          <cell r="K635">
            <v>22.5</v>
          </cell>
          <cell r="L635">
            <v>19.0555555555556</v>
          </cell>
          <cell r="M635">
            <v>0</v>
          </cell>
        </row>
        <row r="636">
          <cell r="D636" t="str">
            <v>27/08/2016 14:10:01</v>
          </cell>
          <cell r="E636">
            <v>10.4</v>
          </cell>
          <cell r="F636">
            <v>1011.98848876</v>
          </cell>
          <cell r="G636">
            <v>81</v>
          </cell>
          <cell r="H636">
            <v>0</v>
          </cell>
          <cell r="I636">
            <v>151</v>
          </cell>
          <cell r="J636">
            <v>3.3</v>
          </cell>
          <cell r="K636">
            <v>22.5555555555556</v>
          </cell>
          <cell r="L636">
            <v>19.1111111111111</v>
          </cell>
          <cell r="M636">
            <v>0</v>
          </cell>
        </row>
        <row r="637">
          <cell r="D637" t="str">
            <v>27/08/2016 14:00:00</v>
          </cell>
          <cell r="E637">
            <v>8.6999999999999993</v>
          </cell>
          <cell r="F637">
            <v>1012.15780821</v>
          </cell>
          <cell r="G637">
            <v>80</v>
          </cell>
          <cell r="H637">
            <v>0</v>
          </cell>
          <cell r="I637">
            <v>143</v>
          </cell>
          <cell r="J637">
            <v>3.5</v>
          </cell>
          <cell r="K637">
            <v>22.7222222222222</v>
          </cell>
          <cell r="L637">
            <v>19.1111111111111</v>
          </cell>
          <cell r="M637">
            <v>0</v>
          </cell>
        </row>
        <row r="638">
          <cell r="D638" t="str">
            <v>27/08/2016 13:50:00</v>
          </cell>
          <cell r="E638">
            <v>7.8</v>
          </cell>
          <cell r="F638">
            <v>1012.29326377</v>
          </cell>
          <cell r="G638">
            <v>80</v>
          </cell>
          <cell r="H638">
            <v>0</v>
          </cell>
          <cell r="I638">
            <v>135</v>
          </cell>
          <cell r="J638">
            <v>4.3</v>
          </cell>
          <cell r="K638">
            <v>22.9444444444444</v>
          </cell>
          <cell r="L638">
            <v>19.3333333333333</v>
          </cell>
          <cell r="M638">
            <v>0</v>
          </cell>
        </row>
        <row r="639">
          <cell r="D639" t="str">
            <v>27/08/2016 13:40:00</v>
          </cell>
          <cell r="E639">
            <v>10.4</v>
          </cell>
          <cell r="F639">
            <v>1012.05621654</v>
          </cell>
          <cell r="G639">
            <v>80</v>
          </cell>
          <cell r="H639">
            <v>0</v>
          </cell>
          <cell r="I639">
            <v>139</v>
          </cell>
          <cell r="J639">
            <v>5.7</v>
          </cell>
          <cell r="K639">
            <v>23.1666666666667</v>
          </cell>
          <cell r="L639">
            <v>19.5</v>
          </cell>
          <cell r="M639">
            <v>0</v>
          </cell>
        </row>
        <row r="640">
          <cell r="D640" t="str">
            <v>27/08/2016 13:30:00</v>
          </cell>
          <cell r="E640">
            <v>11.3</v>
          </cell>
          <cell r="F640">
            <v>1012.1916721</v>
          </cell>
          <cell r="G640">
            <v>79</v>
          </cell>
          <cell r="H640">
            <v>0</v>
          </cell>
          <cell r="I640">
            <v>155</v>
          </cell>
          <cell r="J640">
            <v>3.6</v>
          </cell>
          <cell r="K640">
            <v>23.1111111111111</v>
          </cell>
          <cell r="L640">
            <v>19.2777777777778</v>
          </cell>
          <cell r="M640">
            <v>0</v>
          </cell>
        </row>
        <row r="641">
          <cell r="D641" t="str">
            <v>27/08/2016 13:20:00</v>
          </cell>
          <cell r="E641">
            <v>8.6999999999999993</v>
          </cell>
          <cell r="F641">
            <v>1012.32712766</v>
          </cell>
          <cell r="G641">
            <v>79</v>
          </cell>
          <cell r="H641">
            <v>0</v>
          </cell>
          <cell r="I641">
            <v>203</v>
          </cell>
          <cell r="J641">
            <v>3.5</v>
          </cell>
          <cell r="K641">
            <v>23.2222222222222</v>
          </cell>
          <cell r="L641">
            <v>19.3888888888889</v>
          </cell>
          <cell r="M641">
            <v>0</v>
          </cell>
        </row>
        <row r="642">
          <cell r="D642" t="str">
            <v>27/08/2016 13:10:00</v>
          </cell>
          <cell r="E642">
            <v>8.6999999999999993</v>
          </cell>
          <cell r="F642">
            <v>1012.25939988</v>
          </cell>
          <cell r="G642">
            <v>77</v>
          </cell>
          <cell r="H642">
            <v>0</v>
          </cell>
          <cell r="I642">
            <v>195</v>
          </cell>
          <cell r="J642">
            <v>3.3</v>
          </cell>
          <cell r="K642">
            <v>23.9444444444444</v>
          </cell>
          <cell r="L642">
            <v>19.6666666666667</v>
          </cell>
          <cell r="M642">
            <v>0</v>
          </cell>
        </row>
        <row r="643">
          <cell r="D643" t="str">
            <v>27/08/2016 13:00:01</v>
          </cell>
          <cell r="E643">
            <v>6.1</v>
          </cell>
          <cell r="F643">
            <v>1011.95462487</v>
          </cell>
          <cell r="G643">
            <v>75</v>
          </cell>
          <cell r="H643">
            <v>0</v>
          </cell>
          <cell r="I643">
            <v>166</v>
          </cell>
          <cell r="J643">
            <v>1.8</v>
          </cell>
          <cell r="K643">
            <v>24.8888888888889</v>
          </cell>
          <cell r="L643">
            <v>20.1666666666667</v>
          </cell>
          <cell r="M643">
            <v>0</v>
          </cell>
        </row>
        <row r="644">
          <cell r="D644" t="str">
            <v>27/08/2016 12:50:00</v>
          </cell>
          <cell r="E644">
            <v>5.2</v>
          </cell>
          <cell r="F644">
            <v>1012.05621654</v>
          </cell>
          <cell r="G644">
            <v>75</v>
          </cell>
          <cell r="H644">
            <v>0</v>
          </cell>
          <cell r="I644">
            <v>114</v>
          </cell>
          <cell r="J644">
            <v>2.2000000000000002</v>
          </cell>
          <cell r="K644">
            <v>24.2777777777778</v>
          </cell>
          <cell r="L644">
            <v>19.5555555555556</v>
          </cell>
          <cell r="M644">
            <v>0</v>
          </cell>
        </row>
        <row r="645">
          <cell r="D645" t="str">
            <v>27/08/2016 12:40:00</v>
          </cell>
          <cell r="E645">
            <v>5.2</v>
          </cell>
          <cell r="F645">
            <v>1012.0900804299999</v>
          </cell>
          <cell r="G645">
            <v>75</v>
          </cell>
          <cell r="H645">
            <v>0</v>
          </cell>
          <cell r="I645">
            <v>110</v>
          </cell>
          <cell r="J645">
            <v>1</v>
          </cell>
          <cell r="K645">
            <v>24.1666666666667</v>
          </cell>
          <cell r="L645">
            <v>19.4444444444444</v>
          </cell>
          <cell r="M645">
            <v>0</v>
          </cell>
        </row>
        <row r="646">
          <cell r="D646" t="str">
            <v>27/08/2016 12:30:00</v>
          </cell>
          <cell r="E646">
            <v>5.2</v>
          </cell>
          <cell r="F646">
            <v>1012.22553599</v>
          </cell>
          <cell r="G646">
            <v>75</v>
          </cell>
          <cell r="H646">
            <v>0</v>
          </cell>
          <cell r="I646">
            <v>120</v>
          </cell>
          <cell r="J646">
            <v>1.8</v>
          </cell>
          <cell r="K646">
            <v>24.1666666666667</v>
          </cell>
          <cell r="L646">
            <v>19.4444444444444</v>
          </cell>
          <cell r="M646">
            <v>0</v>
          </cell>
        </row>
        <row r="647">
          <cell r="D647" t="str">
            <v>27/08/2016 12:20:00</v>
          </cell>
          <cell r="E647">
            <v>6.1</v>
          </cell>
          <cell r="F647">
            <v>1012.39485544</v>
          </cell>
          <cell r="G647">
            <v>75</v>
          </cell>
          <cell r="H647">
            <v>0</v>
          </cell>
          <cell r="I647">
            <v>93</v>
          </cell>
          <cell r="J647">
            <v>2.9</v>
          </cell>
          <cell r="K647">
            <v>23.8333333333333</v>
          </cell>
          <cell r="L647">
            <v>19.1111111111111</v>
          </cell>
          <cell r="M647">
            <v>0</v>
          </cell>
        </row>
        <row r="648">
          <cell r="D648" t="str">
            <v>27/08/2016 12:10:00</v>
          </cell>
          <cell r="E648">
            <v>6.1</v>
          </cell>
          <cell r="F648">
            <v>1012.56417489</v>
          </cell>
          <cell r="G648">
            <v>74</v>
          </cell>
          <cell r="H648">
            <v>0</v>
          </cell>
          <cell r="I648">
            <v>107</v>
          </cell>
          <cell r="J648">
            <v>2.7</v>
          </cell>
          <cell r="K648">
            <v>24.0555555555556</v>
          </cell>
          <cell r="L648">
            <v>19.1111111111111</v>
          </cell>
          <cell r="M648">
            <v>0</v>
          </cell>
        </row>
        <row r="649">
          <cell r="D649" t="str">
            <v>27/08/2016 12:00:00</v>
          </cell>
          <cell r="E649">
            <v>5.2</v>
          </cell>
          <cell r="F649">
            <v>1012.69963045</v>
          </cell>
          <cell r="G649">
            <v>75</v>
          </cell>
          <cell r="H649">
            <v>0</v>
          </cell>
          <cell r="I649">
            <v>98</v>
          </cell>
          <cell r="J649">
            <v>2.1</v>
          </cell>
          <cell r="K649">
            <v>24.1111111111111</v>
          </cell>
          <cell r="L649">
            <v>19.3888888888889</v>
          </cell>
          <cell r="M649">
            <v>0</v>
          </cell>
        </row>
        <row r="650">
          <cell r="D650" t="str">
            <v>27/08/2016 11:50:00</v>
          </cell>
          <cell r="E650">
            <v>6.1</v>
          </cell>
          <cell r="F650">
            <v>1012.66576656</v>
          </cell>
          <cell r="G650">
            <v>76</v>
          </cell>
          <cell r="H650">
            <v>0</v>
          </cell>
          <cell r="I650">
            <v>101</v>
          </cell>
          <cell r="J650">
            <v>1.6</v>
          </cell>
          <cell r="K650">
            <v>23.4444444444444</v>
          </cell>
          <cell r="L650">
            <v>18.9444444444444</v>
          </cell>
          <cell r="M650">
            <v>0</v>
          </cell>
        </row>
        <row r="651">
          <cell r="D651" t="str">
            <v>27/08/2016 11:40:00</v>
          </cell>
          <cell r="E651">
            <v>7</v>
          </cell>
          <cell r="F651">
            <v>1012.76735823</v>
          </cell>
          <cell r="G651">
            <v>76</v>
          </cell>
          <cell r="H651">
            <v>0</v>
          </cell>
          <cell r="I651">
            <v>86</v>
          </cell>
          <cell r="J651">
            <v>0.7</v>
          </cell>
          <cell r="K651">
            <v>23.3888888888889</v>
          </cell>
          <cell r="L651">
            <v>18.8888888888889</v>
          </cell>
          <cell r="M651">
            <v>0</v>
          </cell>
        </row>
        <row r="652">
          <cell r="D652" t="str">
            <v>27/08/2016 11:30:00</v>
          </cell>
          <cell r="E652">
            <v>2.6</v>
          </cell>
          <cell r="F652">
            <v>1012.73349434</v>
          </cell>
          <cell r="G652">
            <v>78</v>
          </cell>
          <cell r="H652">
            <v>0</v>
          </cell>
          <cell r="I652">
            <v>66</v>
          </cell>
          <cell r="J652">
            <v>0.5</v>
          </cell>
          <cell r="K652">
            <v>22.6111111111111</v>
          </cell>
          <cell r="L652">
            <v>18.5555555555556</v>
          </cell>
          <cell r="M652">
            <v>0</v>
          </cell>
        </row>
        <row r="653">
          <cell r="D653" t="str">
            <v>27/08/2016 11:20:00</v>
          </cell>
          <cell r="E653">
            <v>6.1</v>
          </cell>
          <cell r="F653">
            <v>1012.97054157</v>
          </cell>
          <cell r="G653">
            <v>77</v>
          </cell>
          <cell r="H653">
            <v>0</v>
          </cell>
          <cell r="I653">
            <v>78</v>
          </cell>
          <cell r="J653">
            <v>1.2</v>
          </cell>
          <cell r="K653">
            <v>22.2777777777778</v>
          </cell>
          <cell r="L653">
            <v>18.0555555555556</v>
          </cell>
          <cell r="M653">
            <v>0</v>
          </cell>
        </row>
        <row r="654">
          <cell r="D654" t="str">
            <v>27/08/2016 11:10:00</v>
          </cell>
          <cell r="E654">
            <v>5.2</v>
          </cell>
          <cell r="F654">
            <v>1013.2075888000001</v>
          </cell>
          <cell r="G654">
            <v>77</v>
          </cell>
          <cell r="H654">
            <v>0</v>
          </cell>
          <cell r="I654">
            <v>74</v>
          </cell>
          <cell r="J654">
            <v>1.4</v>
          </cell>
          <cell r="K654">
            <v>22.2222222222222</v>
          </cell>
          <cell r="L654">
            <v>18</v>
          </cell>
          <cell r="M654">
            <v>0</v>
          </cell>
        </row>
        <row r="655">
          <cell r="D655" t="str">
            <v>27/08/2016 11:00:00</v>
          </cell>
          <cell r="E655">
            <v>6.1</v>
          </cell>
          <cell r="F655">
            <v>1013.37690825</v>
          </cell>
          <cell r="G655">
            <v>76</v>
          </cell>
          <cell r="H655">
            <v>0</v>
          </cell>
          <cell r="I655">
            <v>101</v>
          </cell>
          <cell r="J655">
            <v>1.7</v>
          </cell>
          <cell r="K655">
            <v>22.3333333333333</v>
          </cell>
          <cell r="L655">
            <v>17.8888888888889</v>
          </cell>
          <cell r="M655">
            <v>0</v>
          </cell>
        </row>
        <row r="656">
          <cell r="D656" t="str">
            <v>27/08/2016 10:50:00</v>
          </cell>
          <cell r="E656">
            <v>6.1</v>
          </cell>
          <cell r="F656">
            <v>1013.5800915900001</v>
          </cell>
          <cell r="G656">
            <v>76</v>
          </cell>
          <cell r="H656">
            <v>0</v>
          </cell>
          <cell r="I656">
            <v>106</v>
          </cell>
          <cell r="J656">
            <v>1.7</v>
          </cell>
          <cell r="K656">
            <v>22.3333333333333</v>
          </cell>
          <cell r="L656">
            <v>17.8888888888889</v>
          </cell>
          <cell r="M656">
            <v>0</v>
          </cell>
        </row>
        <row r="657">
          <cell r="D657" t="str">
            <v>27/08/2016 10:40:00</v>
          </cell>
          <cell r="E657">
            <v>6.1</v>
          </cell>
          <cell r="F657">
            <v>1013.64781937</v>
          </cell>
          <cell r="G657">
            <v>77</v>
          </cell>
          <cell r="H657">
            <v>0</v>
          </cell>
          <cell r="I657">
            <v>91</v>
          </cell>
          <cell r="J657">
            <v>1</v>
          </cell>
          <cell r="K657">
            <v>22</v>
          </cell>
          <cell r="L657">
            <v>17.7777777777778</v>
          </cell>
          <cell r="M657">
            <v>0</v>
          </cell>
        </row>
        <row r="658">
          <cell r="D658" t="str">
            <v>27/08/2016 10:30:00</v>
          </cell>
          <cell r="E658">
            <v>3.5</v>
          </cell>
          <cell r="F658">
            <v>1013.71554715</v>
          </cell>
          <cell r="G658">
            <v>76</v>
          </cell>
          <cell r="H658">
            <v>0</v>
          </cell>
          <cell r="I658">
            <v>66</v>
          </cell>
          <cell r="J658">
            <v>0.9</v>
          </cell>
          <cell r="K658">
            <v>22.1111111111111</v>
          </cell>
          <cell r="L658">
            <v>17.6666666666667</v>
          </cell>
          <cell r="M658">
            <v>0</v>
          </cell>
        </row>
        <row r="659">
          <cell r="D659" t="str">
            <v>27/08/2016 10:20:00</v>
          </cell>
          <cell r="E659">
            <v>6.1</v>
          </cell>
          <cell r="F659">
            <v>1013.9525943800001</v>
          </cell>
          <cell r="G659">
            <v>75</v>
          </cell>
          <cell r="H659">
            <v>0</v>
          </cell>
          <cell r="I659">
            <v>82</v>
          </cell>
          <cell r="J659">
            <v>0.6</v>
          </cell>
          <cell r="K659">
            <v>22.2777777777778</v>
          </cell>
          <cell r="L659">
            <v>17.6111111111111</v>
          </cell>
          <cell r="M659">
            <v>0</v>
          </cell>
        </row>
        <row r="660">
          <cell r="D660" t="str">
            <v>27/08/2016 10:10:00</v>
          </cell>
          <cell r="E660">
            <v>5.2</v>
          </cell>
          <cell r="F660">
            <v>1013.98645827</v>
          </cell>
          <cell r="G660">
            <v>76</v>
          </cell>
          <cell r="H660">
            <v>0</v>
          </cell>
          <cell r="I660">
            <v>61</v>
          </cell>
          <cell r="J660">
            <v>1</v>
          </cell>
          <cell r="K660">
            <v>22.2777777777778</v>
          </cell>
          <cell r="L660">
            <v>17.8333333333333</v>
          </cell>
          <cell r="M660">
            <v>0</v>
          </cell>
        </row>
        <row r="661">
          <cell r="D661" t="str">
            <v>27/08/2016 10:00:00</v>
          </cell>
          <cell r="E661">
            <v>5.2</v>
          </cell>
          <cell r="F661">
            <v>1014.08804994</v>
          </cell>
          <cell r="G661">
            <v>76</v>
          </cell>
          <cell r="H661">
            <v>0</v>
          </cell>
          <cell r="I661">
            <v>78</v>
          </cell>
          <cell r="J661">
            <v>1.6</v>
          </cell>
          <cell r="K661">
            <v>21.8333333333333</v>
          </cell>
          <cell r="L661">
            <v>17.3888888888889</v>
          </cell>
          <cell r="M661">
            <v>0</v>
          </cell>
        </row>
        <row r="662">
          <cell r="D662" t="str">
            <v>27/08/2016 09:50:00</v>
          </cell>
          <cell r="E662">
            <v>5.2</v>
          </cell>
          <cell r="F662">
            <v>1014.29123328</v>
          </cell>
          <cell r="G662">
            <v>77</v>
          </cell>
          <cell r="H662">
            <v>0</v>
          </cell>
          <cell r="I662">
            <v>102</v>
          </cell>
          <cell r="J662">
            <v>0.9</v>
          </cell>
          <cell r="K662">
            <v>21.6111111111111</v>
          </cell>
          <cell r="L662">
            <v>17.3888888888889</v>
          </cell>
          <cell r="M662">
            <v>0</v>
          </cell>
        </row>
        <row r="663">
          <cell r="D663" t="str">
            <v>27/08/2016 09:40:00</v>
          </cell>
          <cell r="E663">
            <v>2.6</v>
          </cell>
          <cell r="F663">
            <v>1014.35896106</v>
          </cell>
          <cell r="G663">
            <v>77</v>
          </cell>
          <cell r="H663">
            <v>0</v>
          </cell>
          <cell r="I663">
            <v>34</v>
          </cell>
          <cell r="J663">
            <v>0.9</v>
          </cell>
          <cell r="K663">
            <v>21.4444444444444</v>
          </cell>
          <cell r="L663">
            <v>17.2222222222222</v>
          </cell>
          <cell r="M663">
            <v>0</v>
          </cell>
        </row>
        <row r="664">
          <cell r="D664" t="str">
            <v>27/08/2016 09:30:00</v>
          </cell>
          <cell r="E664">
            <v>2.6</v>
          </cell>
          <cell r="F664">
            <v>1014.49441662</v>
          </cell>
          <cell r="G664">
            <v>78</v>
          </cell>
          <cell r="H664">
            <v>0</v>
          </cell>
          <cell r="I664">
            <v>23</v>
          </cell>
          <cell r="J664">
            <v>0.3</v>
          </cell>
          <cell r="K664">
            <v>21.2777777777778</v>
          </cell>
          <cell r="L664">
            <v>17.2777777777778</v>
          </cell>
          <cell r="M664">
            <v>0</v>
          </cell>
        </row>
        <row r="665">
          <cell r="D665" t="str">
            <v>27/08/2016 09:20:00</v>
          </cell>
          <cell r="E665">
            <v>2.6</v>
          </cell>
          <cell r="F665">
            <v>1014.62987218</v>
          </cell>
          <cell r="G665">
            <v>78</v>
          </cell>
          <cell r="H665">
            <v>0</v>
          </cell>
          <cell r="I665">
            <v>41</v>
          </cell>
          <cell r="J665">
            <v>0.1</v>
          </cell>
          <cell r="K665">
            <v>21.0555555555556</v>
          </cell>
          <cell r="L665">
            <v>17.0555555555556</v>
          </cell>
          <cell r="M665">
            <v>0</v>
          </cell>
        </row>
        <row r="666">
          <cell r="D666" t="str">
            <v>27/08/2016 09:10:00</v>
          </cell>
          <cell r="E666">
            <v>2.6</v>
          </cell>
          <cell r="F666">
            <v>1014.59600829</v>
          </cell>
          <cell r="G666">
            <v>78</v>
          </cell>
          <cell r="H666">
            <v>0</v>
          </cell>
          <cell r="I666">
            <v>40</v>
          </cell>
          <cell r="J666">
            <v>0.7</v>
          </cell>
          <cell r="K666">
            <v>20.6666666666667</v>
          </cell>
          <cell r="L666">
            <v>16.6666666666667</v>
          </cell>
          <cell r="M666">
            <v>0</v>
          </cell>
        </row>
        <row r="667">
          <cell r="D667" t="str">
            <v>27/08/2016 09:00:00</v>
          </cell>
          <cell r="E667">
            <v>2.6</v>
          </cell>
          <cell r="F667">
            <v>1014.69759996</v>
          </cell>
          <cell r="G667">
            <v>78</v>
          </cell>
          <cell r="H667">
            <v>0</v>
          </cell>
          <cell r="I667">
            <v>130</v>
          </cell>
          <cell r="J667">
            <v>0</v>
          </cell>
          <cell r="K667">
            <v>20.5</v>
          </cell>
          <cell r="L667">
            <v>16.5555555555556</v>
          </cell>
          <cell r="M667">
            <v>0</v>
          </cell>
        </row>
        <row r="668">
          <cell r="D668" t="str">
            <v>27/08/2016 08:50:00</v>
          </cell>
          <cell r="E668">
            <v>2.6</v>
          </cell>
          <cell r="F668">
            <v>1014.69759996</v>
          </cell>
          <cell r="G668">
            <v>79</v>
          </cell>
          <cell r="H668">
            <v>0</v>
          </cell>
          <cell r="I668">
            <v>108</v>
          </cell>
          <cell r="J668">
            <v>0.5</v>
          </cell>
          <cell r="K668">
            <v>20.4444444444444</v>
          </cell>
          <cell r="L668">
            <v>16.6666666666667</v>
          </cell>
          <cell r="M668">
            <v>0</v>
          </cell>
        </row>
        <row r="669">
          <cell r="D669" t="str">
            <v>27/08/2016 08:40:00</v>
          </cell>
          <cell r="E669">
            <v>2.6</v>
          </cell>
          <cell r="F669">
            <v>1014.73146385</v>
          </cell>
          <cell r="G669">
            <v>79</v>
          </cell>
          <cell r="H669">
            <v>0</v>
          </cell>
          <cell r="I669">
            <v>339</v>
          </cell>
          <cell r="J669">
            <v>0.9</v>
          </cell>
          <cell r="K669">
            <v>19.8333333333333</v>
          </cell>
          <cell r="L669">
            <v>16.1111111111111</v>
          </cell>
          <cell r="M669">
            <v>0</v>
          </cell>
        </row>
        <row r="670">
          <cell r="D670" t="str">
            <v>27/08/2016 08:30:00</v>
          </cell>
          <cell r="E670">
            <v>4.3</v>
          </cell>
          <cell r="F670">
            <v>1014.96851108</v>
          </cell>
          <cell r="G670">
            <v>80</v>
          </cell>
          <cell r="H670">
            <v>0</v>
          </cell>
          <cell r="I670">
            <v>333</v>
          </cell>
          <cell r="J670">
            <v>0.6</v>
          </cell>
          <cell r="K670">
            <v>19.3888888888889</v>
          </cell>
          <cell r="L670">
            <v>15.8333333333333</v>
          </cell>
          <cell r="M670">
            <v>0</v>
          </cell>
        </row>
        <row r="671">
          <cell r="D671" t="str">
            <v>27/08/2016 08:20:00</v>
          </cell>
          <cell r="E671">
            <v>2.6</v>
          </cell>
          <cell r="F671">
            <v>1015.03623886</v>
          </cell>
          <cell r="G671">
            <v>80</v>
          </cell>
          <cell r="H671">
            <v>0</v>
          </cell>
          <cell r="I671">
            <v>12</v>
          </cell>
          <cell r="J671">
            <v>0.6</v>
          </cell>
          <cell r="K671">
            <v>19.0555555555556</v>
          </cell>
          <cell r="L671">
            <v>15.5</v>
          </cell>
          <cell r="M671">
            <v>0</v>
          </cell>
        </row>
        <row r="672">
          <cell r="D672" t="str">
            <v>27/08/2016 08:10:00</v>
          </cell>
          <cell r="E672">
            <v>2.6</v>
          </cell>
          <cell r="F672">
            <v>1015.07010275</v>
          </cell>
          <cell r="G672">
            <v>80</v>
          </cell>
          <cell r="H672">
            <v>0</v>
          </cell>
          <cell r="I672">
            <v>13</v>
          </cell>
          <cell r="J672">
            <v>0.1</v>
          </cell>
          <cell r="K672">
            <v>18.7777777777778</v>
          </cell>
          <cell r="L672">
            <v>15.2777777777778</v>
          </cell>
          <cell r="M672">
            <v>0</v>
          </cell>
        </row>
        <row r="673">
          <cell r="D673" t="str">
            <v>27/08/2016 08:00:00</v>
          </cell>
          <cell r="E673">
            <v>2.6</v>
          </cell>
          <cell r="F673">
            <v>1015.13783053</v>
          </cell>
          <cell r="G673">
            <v>81</v>
          </cell>
          <cell r="H673">
            <v>0</v>
          </cell>
          <cell r="I673">
            <v>28</v>
          </cell>
          <cell r="J673">
            <v>0.1</v>
          </cell>
          <cell r="K673">
            <v>18.5555555555556</v>
          </cell>
          <cell r="L673">
            <v>15.2222222222222</v>
          </cell>
          <cell r="M673">
            <v>0</v>
          </cell>
        </row>
        <row r="674">
          <cell r="D674" t="str">
            <v>27/08/2016 07:50:00</v>
          </cell>
          <cell r="E674">
            <v>2.6</v>
          </cell>
          <cell r="F674">
            <v>1015.07010275</v>
          </cell>
          <cell r="G674">
            <v>81</v>
          </cell>
          <cell r="H674">
            <v>0</v>
          </cell>
          <cell r="I674">
            <v>38</v>
          </cell>
          <cell r="J674">
            <v>0.9</v>
          </cell>
          <cell r="K674">
            <v>18.0555555555556</v>
          </cell>
          <cell r="L674">
            <v>14.7222222222222</v>
          </cell>
          <cell r="M674">
            <v>0</v>
          </cell>
        </row>
        <row r="675">
          <cell r="D675" t="str">
            <v>27/08/2016 07:40:00</v>
          </cell>
          <cell r="E675">
            <v>4.3</v>
          </cell>
          <cell r="F675">
            <v>1015.17169442</v>
          </cell>
          <cell r="G675">
            <v>81</v>
          </cell>
          <cell r="H675">
            <v>0</v>
          </cell>
          <cell r="I675">
            <v>13</v>
          </cell>
          <cell r="J675">
            <v>0.4</v>
          </cell>
          <cell r="K675">
            <v>17.6666666666667</v>
          </cell>
          <cell r="L675">
            <v>14.3888888888889</v>
          </cell>
          <cell r="M675">
            <v>0</v>
          </cell>
        </row>
        <row r="676">
          <cell r="D676" t="str">
            <v>27/08/2016 07:30:00</v>
          </cell>
          <cell r="E676">
            <v>1.7</v>
          </cell>
          <cell r="F676">
            <v>1015.2394222</v>
          </cell>
          <cell r="G676">
            <v>82</v>
          </cell>
          <cell r="H676">
            <v>0</v>
          </cell>
          <cell r="I676">
            <v>355</v>
          </cell>
          <cell r="J676">
            <v>0</v>
          </cell>
          <cell r="K676">
            <v>17.3888888888889</v>
          </cell>
          <cell r="L676">
            <v>14.2777777777778</v>
          </cell>
          <cell r="M676">
            <v>0</v>
          </cell>
        </row>
        <row r="677">
          <cell r="D677" t="str">
            <v>27/08/2016 07:20:00</v>
          </cell>
          <cell r="E677">
            <v>2.6</v>
          </cell>
          <cell r="F677">
            <v>1015.30714998</v>
          </cell>
          <cell r="G677">
            <v>82</v>
          </cell>
          <cell r="H677">
            <v>0</v>
          </cell>
          <cell r="I677">
            <v>20</v>
          </cell>
          <cell r="J677">
            <v>0.1</v>
          </cell>
          <cell r="K677">
            <v>17.0555555555556</v>
          </cell>
          <cell r="L677">
            <v>13.9444444444444</v>
          </cell>
          <cell r="M677">
            <v>0</v>
          </cell>
        </row>
        <row r="678">
          <cell r="D678" t="str">
            <v>27/08/2016 07:10:00</v>
          </cell>
          <cell r="E678">
            <v>2.6</v>
          </cell>
          <cell r="F678">
            <v>1015.30714998</v>
          </cell>
          <cell r="G678">
            <v>82</v>
          </cell>
          <cell r="H678">
            <v>0</v>
          </cell>
          <cell r="I678">
            <v>22</v>
          </cell>
          <cell r="J678">
            <v>0</v>
          </cell>
          <cell r="K678">
            <v>16.7777777777778</v>
          </cell>
          <cell r="L678">
            <v>13.6666666666667</v>
          </cell>
          <cell r="M678">
            <v>0</v>
          </cell>
        </row>
        <row r="679">
          <cell r="D679" t="str">
            <v>27/08/2016 07:00:00</v>
          </cell>
          <cell r="E679">
            <v>0</v>
          </cell>
          <cell r="F679">
            <v>1015.44260554</v>
          </cell>
          <cell r="G679">
            <v>83</v>
          </cell>
          <cell r="H679">
            <v>0</v>
          </cell>
          <cell r="I679">
            <v>0</v>
          </cell>
          <cell r="J679">
            <v>0</v>
          </cell>
          <cell r="K679">
            <v>16.6666666666667</v>
          </cell>
          <cell r="L679">
            <v>13.7777777777778</v>
          </cell>
          <cell r="M679">
            <v>0</v>
          </cell>
        </row>
        <row r="680">
          <cell r="D680" t="str">
            <v>27/08/2016 06:50:00</v>
          </cell>
          <cell r="E680">
            <v>0</v>
          </cell>
          <cell r="F680">
            <v>1015.6457888800001</v>
          </cell>
          <cell r="G680">
            <v>82</v>
          </cell>
          <cell r="H680">
            <v>0</v>
          </cell>
          <cell r="I680">
            <v>0</v>
          </cell>
          <cell r="J680">
            <v>0</v>
          </cell>
          <cell r="K680">
            <v>16.5555555555556</v>
          </cell>
          <cell r="L680">
            <v>13.4444444444444</v>
          </cell>
          <cell r="M680">
            <v>0</v>
          </cell>
        </row>
        <row r="681">
          <cell r="D681" t="str">
            <v>27/08/2016 06:40:00</v>
          </cell>
          <cell r="E681">
            <v>0</v>
          </cell>
          <cell r="F681">
            <v>1015.71351666</v>
          </cell>
          <cell r="G681">
            <v>82</v>
          </cell>
          <cell r="H681">
            <v>0</v>
          </cell>
          <cell r="I681">
            <v>0</v>
          </cell>
          <cell r="J681">
            <v>0</v>
          </cell>
          <cell r="K681">
            <v>16.3888888888889</v>
          </cell>
          <cell r="L681">
            <v>13.3333333333333</v>
          </cell>
          <cell r="M681">
            <v>0</v>
          </cell>
        </row>
        <row r="682">
          <cell r="D682" t="str">
            <v>27/08/2016 06:30:00</v>
          </cell>
          <cell r="E682">
            <v>3.5</v>
          </cell>
          <cell r="F682">
            <v>1015.74738055</v>
          </cell>
          <cell r="G682">
            <v>82</v>
          </cell>
          <cell r="H682">
            <v>0</v>
          </cell>
          <cell r="I682">
            <v>332</v>
          </cell>
          <cell r="J682">
            <v>0.9</v>
          </cell>
          <cell r="K682">
            <v>16.2222222222222</v>
          </cell>
          <cell r="L682">
            <v>13.1666666666667</v>
          </cell>
          <cell r="M682">
            <v>0</v>
          </cell>
        </row>
        <row r="683">
          <cell r="D683" t="str">
            <v>27/08/2016 06:20:00</v>
          </cell>
          <cell r="E683">
            <v>3.5</v>
          </cell>
          <cell r="F683">
            <v>1015.81510833</v>
          </cell>
          <cell r="G683">
            <v>82</v>
          </cell>
          <cell r="H683">
            <v>0</v>
          </cell>
          <cell r="I683">
            <v>344</v>
          </cell>
          <cell r="J683">
            <v>0.1</v>
          </cell>
          <cell r="K683">
            <v>15.9444444444444</v>
          </cell>
          <cell r="L683">
            <v>12.8888888888889</v>
          </cell>
          <cell r="M683">
            <v>0</v>
          </cell>
        </row>
        <row r="684">
          <cell r="D684" t="str">
            <v>27/08/2016 06:10:00</v>
          </cell>
          <cell r="E684">
            <v>2.6</v>
          </cell>
          <cell r="F684">
            <v>1015.88283611</v>
          </cell>
          <cell r="G684">
            <v>82</v>
          </cell>
          <cell r="H684">
            <v>0</v>
          </cell>
          <cell r="I684">
            <v>322</v>
          </cell>
          <cell r="J684">
            <v>0</v>
          </cell>
          <cell r="K684">
            <v>15.7222222222222</v>
          </cell>
          <cell r="L684">
            <v>12.6666666666667</v>
          </cell>
          <cell r="M684">
            <v>0</v>
          </cell>
        </row>
        <row r="685">
          <cell r="D685" t="str">
            <v>27/08/2016 06:00:00</v>
          </cell>
          <cell r="E685">
            <v>0</v>
          </cell>
          <cell r="F685">
            <v>1015.88283611</v>
          </cell>
          <cell r="G685">
            <v>82</v>
          </cell>
          <cell r="H685">
            <v>0</v>
          </cell>
          <cell r="I685">
            <v>0</v>
          </cell>
          <cell r="J685">
            <v>0</v>
          </cell>
          <cell r="K685">
            <v>15.5</v>
          </cell>
          <cell r="L685">
            <v>12.4444444444444</v>
          </cell>
          <cell r="M685">
            <v>0</v>
          </cell>
        </row>
        <row r="686">
          <cell r="D686" t="str">
            <v>27/08/2016 05:50:00</v>
          </cell>
          <cell r="E686">
            <v>0</v>
          </cell>
          <cell r="F686">
            <v>1015.95056389</v>
          </cell>
          <cell r="G686">
            <v>82</v>
          </cell>
          <cell r="H686">
            <v>0</v>
          </cell>
          <cell r="I686">
            <v>0</v>
          </cell>
          <cell r="J686">
            <v>0</v>
          </cell>
          <cell r="K686">
            <v>15.3888888888889</v>
          </cell>
          <cell r="L686">
            <v>12.3333333333333</v>
          </cell>
          <cell r="M686">
            <v>0</v>
          </cell>
        </row>
        <row r="687">
          <cell r="D687" t="str">
            <v>27/08/2016 05:40:00</v>
          </cell>
          <cell r="E687">
            <v>0</v>
          </cell>
          <cell r="F687">
            <v>1015.88283611</v>
          </cell>
          <cell r="G687">
            <v>82</v>
          </cell>
          <cell r="H687">
            <v>0</v>
          </cell>
          <cell r="I687">
            <v>0</v>
          </cell>
          <cell r="J687">
            <v>0</v>
          </cell>
          <cell r="K687">
            <v>15.2222222222222</v>
          </cell>
          <cell r="L687">
            <v>12.1666666666667</v>
          </cell>
          <cell r="M687">
            <v>0</v>
          </cell>
        </row>
        <row r="688">
          <cell r="D688" t="str">
            <v>27/08/2016 05:30:00</v>
          </cell>
          <cell r="E688">
            <v>0</v>
          </cell>
          <cell r="F688">
            <v>1015.95056389</v>
          </cell>
          <cell r="G688">
            <v>82</v>
          </cell>
          <cell r="H688">
            <v>0</v>
          </cell>
          <cell r="I688">
            <v>0</v>
          </cell>
          <cell r="J688">
            <v>0</v>
          </cell>
          <cell r="K688">
            <v>15.0555555555556</v>
          </cell>
          <cell r="L688">
            <v>12</v>
          </cell>
          <cell r="M688">
            <v>0</v>
          </cell>
        </row>
        <row r="689">
          <cell r="D689" t="str">
            <v>27/08/2016 05:20:00</v>
          </cell>
          <cell r="E689">
            <v>0.9</v>
          </cell>
          <cell r="F689">
            <v>1015.9167</v>
          </cell>
          <cell r="G689">
            <v>81</v>
          </cell>
          <cell r="H689">
            <v>0</v>
          </cell>
          <cell r="I689">
            <v>13</v>
          </cell>
          <cell r="J689">
            <v>0</v>
          </cell>
          <cell r="K689">
            <v>15.0555555555556</v>
          </cell>
          <cell r="L689">
            <v>11.8333333333333</v>
          </cell>
          <cell r="M689">
            <v>0</v>
          </cell>
        </row>
        <row r="690">
          <cell r="D690" t="str">
            <v>27/08/2016 05:10:00</v>
          </cell>
          <cell r="E690">
            <v>1.7</v>
          </cell>
          <cell r="F690">
            <v>1016.0182916700001</v>
          </cell>
          <cell r="G690">
            <v>81</v>
          </cell>
          <cell r="H690">
            <v>0</v>
          </cell>
          <cell r="I690">
            <v>13</v>
          </cell>
          <cell r="J690">
            <v>0</v>
          </cell>
          <cell r="K690">
            <v>15.0555555555556</v>
          </cell>
          <cell r="L690">
            <v>11.8333333333333</v>
          </cell>
          <cell r="M690">
            <v>0</v>
          </cell>
        </row>
        <row r="691">
          <cell r="D691" t="str">
            <v>27/08/2016 05:00:00</v>
          </cell>
          <cell r="E691">
            <v>0</v>
          </cell>
          <cell r="F691">
            <v>1016.0182916700001</v>
          </cell>
          <cell r="G691">
            <v>81</v>
          </cell>
          <cell r="H691">
            <v>0</v>
          </cell>
          <cell r="I691">
            <v>0</v>
          </cell>
          <cell r="J691">
            <v>0</v>
          </cell>
          <cell r="K691">
            <v>15.0555555555556</v>
          </cell>
          <cell r="L691">
            <v>11.8333333333333</v>
          </cell>
          <cell r="M691">
            <v>0</v>
          </cell>
        </row>
        <row r="692">
          <cell r="D692" t="str">
            <v>27/08/2016 04:50:00</v>
          </cell>
          <cell r="E692">
            <v>2.6</v>
          </cell>
          <cell r="F692">
            <v>1016.0182916700001</v>
          </cell>
          <cell r="G692">
            <v>81</v>
          </cell>
          <cell r="H692">
            <v>0</v>
          </cell>
          <cell r="I692">
            <v>334</v>
          </cell>
          <cell r="J692">
            <v>0</v>
          </cell>
          <cell r="K692">
            <v>15</v>
          </cell>
          <cell r="L692">
            <v>11.7777777777778</v>
          </cell>
          <cell r="M692">
            <v>0</v>
          </cell>
        </row>
        <row r="693">
          <cell r="D693" t="str">
            <v>27/08/2016 04:40:00</v>
          </cell>
          <cell r="E693">
            <v>0</v>
          </cell>
          <cell r="F693">
            <v>1016.0182916700001</v>
          </cell>
          <cell r="G693">
            <v>82</v>
          </cell>
          <cell r="H693">
            <v>0</v>
          </cell>
          <cell r="I693">
            <v>0</v>
          </cell>
          <cell r="J693">
            <v>0</v>
          </cell>
          <cell r="K693">
            <v>14.8888888888889</v>
          </cell>
          <cell r="L693">
            <v>11.8333333333333</v>
          </cell>
          <cell r="M693">
            <v>0</v>
          </cell>
        </row>
        <row r="694">
          <cell r="D694" t="str">
            <v>27/08/2016 04:30:00</v>
          </cell>
          <cell r="E694">
            <v>0</v>
          </cell>
          <cell r="F694">
            <v>1016.15374723</v>
          </cell>
          <cell r="G694">
            <v>82</v>
          </cell>
          <cell r="H694">
            <v>0</v>
          </cell>
          <cell r="I694">
            <v>0</v>
          </cell>
          <cell r="J694">
            <v>0</v>
          </cell>
          <cell r="K694">
            <v>14.8333333333333</v>
          </cell>
          <cell r="L694">
            <v>11.7777777777778</v>
          </cell>
          <cell r="M694">
            <v>0</v>
          </cell>
        </row>
        <row r="695">
          <cell r="D695" t="str">
            <v>27/08/2016 04:20:00</v>
          </cell>
          <cell r="E695">
            <v>1.7</v>
          </cell>
          <cell r="F695">
            <v>1016.18761112</v>
          </cell>
          <cell r="G695">
            <v>82</v>
          </cell>
          <cell r="H695">
            <v>0</v>
          </cell>
          <cell r="I695">
            <v>329</v>
          </cell>
          <cell r="J695">
            <v>0</v>
          </cell>
          <cell r="K695">
            <v>14.8888888888889</v>
          </cell>
          <cell r="L695">
            <v>11.8333333333333</v>
          </cell>
          <cell r="M695">
            <v>0</v>
          </cell>
        </row>
        <row r="696">
          <cell r="D696" t="str">
            <v>27/08/2016 04:10:00</v>
          </cell>
          <cell r="E696">
            <v>3.5</v>
          </cell>
          <cell r="F696">
            <v>1016.32306668</v>
          </cell>
          <cell r="G696">
            <v>82</v>
          </cell>
          <cell r="H696">
            <v>0</v>
          </cell>
          <cell r="I696">
            <v>328</v>
          </cell>
          <cell r="J696">
            <v>0</v>
          </cell>
          <cell r="K696">
            <v>14.8888888888889</v>
          </cell>
          <cell r="L696">
            <v>11.8333333333333</v>
          </cell>
          <cell r="M696">
            <v>0</v>
          </cell>
        </row>
        <row r="697">
          <cell r="D697" t="str">
            <v>27/08/2016 04:00:00</v>
          </cell>
          <cell r="E697">
            <v>3.5</v>
          </cell>
          <cell r="F697">
            <v>1016.35693057</v>
          </cell>
          <cell r="G697">
            <v>82</v>
          </cell>
          <cell r="H697">
            <v>0</v>
          </cell>
          <cell r="I697">
            <v>329</v>
          </cell>
          <cell r="J697">
            <v>0.1</v>
          </cell>
          <cell r="K697">
            <v>14.8333333333333</v>
          </cell>
          <cell r="L697">
            <v>11.7777777777778</v>
          </cell>
          <cell r="M697">
            <v>0</v>
          </cell>
        </row>
        <row r="698">
          <cell r="D698" t="str">
            <v>27/08/2016 03:50:00</v>
          </cell>
          <cell r="E698">
            <v>3.5</v>
          </cell>
          <cell r="F698">
            <v>1016.45852224</v>
          </cell>
          <cell r="G698">
            <v>82</v>
          </cell>
          <cell r="H698">
            <v>0</v>
          </cell>
          <cell r="I698">
            <v>334</v>
          </cell>
          <cell r="J698">
            <v>0.5</v>
          </cell>
          <cell r="K698">
            <v>14.7777777777778</v>
          </cell>
          <cell r="L698">
            <v>11.7222222222222</v>
          </cell>
          <cell r="M698">
            <v>0</v>
          </cell>
        </row>
        <row r="699">
          <cell r="D699" t="str">
            <v>27/08/2016 03:40:00</v>
          </cell>
          <cell r="E699">
            <v>3.5</v>
          </cell>
          <cell r="F699">
            <v>1016.5939777999999</v>
          </cell>
          <cell r="G699">
            <v>82</v>
          </cell>
          <cell r="H699">
            <v>0</v>
          </cell>
          <cell r="I699">
            <v>333</v>
          </cell>
          <cell r="J699">
            <v>0</v>
          </cell>
          <cell r="K699">
            <v>14.6666666666667</v>
          </cell>
          <cell r="L699">
            <v>11.6111111111111</v>
          </cell>
          <cell r="M699">
            <v>0</v>
          </cell>
        </row>
        <row r="700">
          <cell r="D700" t="str">
            <v>27/08/2016 03:30:00</v>
          </cell>
          <cell r="E700">
            <v>2.6</v>
          </cell>
          <cell r="F700">
            <v>1016.49238613</v>
          </cell>
          <cell r="G700">
            <v>82</v>
          </cell>
          <cell r="H700">
            <v>0</v>
          </cell>
          <cell r="I700">
            <v>341</v>
          </cell>
          <cell r="J700">
            <v>0</v>
          </cell>
          <cell r="K700">
            <v>14.7777777777778</v>
          </cell>
          <cell r="L700">
            <v>11.7222222222222</v>
          </cell>
          <cell r="M700">
            <v>0</v>
          </cell>
        </row>
        <row r="701">
          <cell r="D701" t="str">
            <v>27/08/2016 03:20:00</v>
          </cell>
          <cell r="E701">
            <v>2.6</v>
          </cell>
          <cell r="F701">
            <v>1016.69556947</v>
          </cell>
          <cell r="G701">
            <v>82</v>
          </cell>
          <cell r="H701">
            <v>0</v>
          </cell>
          <cell r="I701">
            <v>360</v>
          </cell>
          <cell r="J701">
            <v>0</v>
          </cell>
          <cell r="K701">
            <v>14.8333333333333</v>
          </cell>
          <cell r="L701">
            <v>11.7777777777778</v>
          </cell>
          <cell r="M701">
            <v>0</v>
          </cell>
        </row>
        <row r="702">
          <cell r="D702" t="str">
            <v>27/08/2016 03:10:00</v>
          </cell>
          <cell r="E702">
            <v>3.5</v>
          </cell>
          <cell r="F702">
            <v>1016.83102503</v>
          </cell>
          <cell r="G702">
            <v>81</v>
          </cell>
          <cell r="H702">
            <v>0</v>
          </cell>
          <cell r="I702">
            <v>24</v>
          </cell>
          <cell r="J702">
            <v>0</v>
          </cell>
          <cell r="K702">
            <v>14.9444444444444</v>
          </cell>
          <cell r="L702">
            <v>11.7222222222222</v>
          </cell>
          <cell r="M702">
            <v>0</v>
          </cell>
        </row>
        <row r="703">
          <cell r="D703" t="str">
            <v>27/08/2016 03:00:00</v>
          </cell>
          <cell r="E703">
            <v>2.6</v>
          </cell>
          <cell r="F703">
            <v>1016.9326167</v>
          </cell>
          <cell r="G703">
            <v>81</v>
          </cell>
          <cell r="H703">
            <v>0</v>
          </cell>
          <cell r="I703">
            <v>340</v>
          </cell>
          <cell r="J703">
            <v>0</v>
          </cell>
          <cell r="K703">
            <v>15.0555555555556</v>
          </cell>
          <cell r="L703">
            <v>11.8333333333333</v>
          </cell>
          <cell r="M703">
            <v>0</v>
          </cell>
        </row>
        <row r="704">
          <cell r="D704" t="str">
            <v>27/08/2016 02:50:00</v>
          </cell>
          <cell r="E704">
            <v>3.5</v>
          </cell>
          <cell r="F704">
            <v>1017.03420837</v>
          </cell>
          <cell r="G704">
            <v>80</v>
          </cell>
          <cell r="H704">
            <v>0</v>
          </cell>
          <cell r="I704">
            <v>13</v>
          </cell>
          <cell r="J704">
            <v>0</v>
          </cell>
          <cell r="K704">
            <v>15.1666666666667</v>
          </cell>
          <cell r="L704">
            <v>11.7222222222222</v>
          </cell>
          <cell r="M704">
            <v>0</v>
          </cell>
        </row>
        <row r="705">
          <cell r="D705" t="str">
            <v>27/08/2016 02:40:00</v>
          </cell>
          <cell r="E705">
            <v>2.6</v>
          </cell>
          <cell r="F705">
            <v>1017.13580004</v>
          </cell>
          <cell r="G705">
            <v>80</v>
          </cell>
          <cell r="H705">
            <v>0</v>
          </cell>
          <cell r="I705">
            <v>7</v>
          </cell>
          <cell r="J705">
            <v>0</v>
          </cell>
          <cell r="K705">
            <v>15.2222222222222</v>
          </cell>
          <cell r="L705">
            <v>11.7777777777778</v>
          </cell>
          <cell r="M705">
            <v>0</v>
          </cell>
        </row>
        <row r="706">
          <cell r="D706" t="str">
            <v>27/08/2016 02:30:00</v>
          </cell>
          <cell r="E706">
            <v>3.5</v>
          </cell>
          <cell r="F706">
            <v>1017.23739171</v>
          </cell>
          <cell r="G706">
            <v>80</v>
          </cell>
          <cell r="H706">
            <v>0</v>
          </cell>
          <cell r="I706">
            <v>358</v>
          </cell>
          <cell r="J706">
            <v>0.2</v>
          </cell>
          <cell r="K706">
            <v>15.3333333333333</v>
          </cell>
          <cell r="L706">
            <v>11.8888888888889</v>
          </cell>
          <cell r="M706">
            <v>0</v>
          </cell>
        </row>
        <row r="707">
          <cell r="D707" t="str">
            <v>27/08/2016 02:20:00</v>
          </cell>
          <cell r="E707">
            <v>2.6</v>
          </cell>
          <cell r="F707">
            <v>1017.37284727</v>
          </cell>
          <cell r="G707">
            <v>79</v>
          </cell>
          <cell r="H707">
            <v>0</v>
          </cell>
          <cell r="I707">
            <v>17</v>
          </cell>
          <cell r="J707">
            <v>0</v>
          </cell>
          <cell r="K707">
            <v>15.4444444444444</v>
          </cell>
          <cell r="L707">
            <v>11.8333333333333</v>
          </cell>
          <cell r="M707">
            <v>0</v>
          </cell>
        </row>
        <row r="708">
          <cell r="D708" t="str">
            <v>27/08/2016 02:10:00</v>
          </cell>
          <cell r="E708">
            <v>1.7</v>
          </cell>
          <cell r="F708">
            <v>1017.40671116</v>
          </cell>
          <cell r="G708">
            <v>78</v>
          </cell>
          <cell r="H708">
            <v>0</v>
          </cell>
          <cell r="I708">
            <v>8</v>
          </cell>
          <cell r="J708">
            <v>0.9</v>
          </cell>
          <cell r="K708">
            <v>15.5</v>
          </cell>
          <cell r="L708">
            <v>11.6666666666667</v>
          </cell>
          <cell r="M708">
            <v>0</v>
          </cell>
        </row>
        <row r="709">
          <cell r="D709" t="str">
            <v>27/08/2016 02:00:00</v>
          </cell>
          <cell r="E709">
            <v>3.5</v>
          </cell>
          <cell r="F709">
            <v>1017.40671116</v>
          </cell>
          <cell r="G709">
            <v>78</v>
          </cell>
          <cell r="H709">
            <v>0</v>
          </cell>
          <cell r="I709">
            <v>8</v>
          </cell>
          <cell r="J709">
            <v>0.6</v>
          </cell>
          <cell r="K709">
            <v>15.5</v>
          </cell>
          <cell r="L709">
            <v>11.6666666666667</v>
          </cell>
          <cell r="M709">
            <v>0</v>
          </cell>
        </row>
        <row r="710">
          <cell r="D710" t="str">
            <v>27/08/2016 01:50:00</v>
          </cell>
          <cell r="E710">
            <v>3.5</v>
          </cell>
          <cell r="F710">
            <v>1017.47443894</v>
          </cell>
          <cell r="G710">
            <v>78</v>
          </cell>
          <cell r="H710">
            <v>0</v>
          </cell>
          <cell r="I710">
            <v>325</v>
          </cell>
          <cell r="J710">
            <v>0.9</v>
          </cell>
          <cell r="K710">
            <v>15.5555555555556</v>
          </cell>
          <cell r="L710">
            <v>11.7222222222222</v>
          </cell>
          <cell r="M710">
            <v>0</v>
          </cell>
        </row>
        <row r="711">
          <cell r="D711" t="str">
            <v>27/08/2016 01:40:00</v>
          </cell>
          <cell r="E711">
            <v>2.6</v>
          </cell>
          <cell r="F711">
            <v>1017.40671116</v>
          </cell>
          <cell r="G711">
            <v>77</v>
          </cell>
          <cell r="H711">
            <v>0</v>
          </cell>
          <cell r="I711">
            <v>335</v>
          </cell>
          <cell r="J711">
            <v>0.9</v>
          </cell>
          <cell r="K711">
            <v>15.5555555555556</v>
          </cell>
          <cell r="L711">
            <v>11.5555555555556</v>
          </cell>
          <cell r="M711">
            <v>0</v>
          </cell>
        </row>
        <row r="712">
          <cell r="D712" t="str">
            <v>27/08/2016 01:30:00</v>
          </cell>
          <cell r="E712">
            <v>4.3</v>
          </cell>
          <cell r="F712">
            <v>1017.47443894</v>
          </cell>
          <cell r="G712">
            <v>77</v>
          </cell>
          <cell r="H712">
            <v>0</v>
          </cell>
          <cell r="I712">
            <v>326</v>
          </cell>
          <cell r="J712">
            <v>0.9</v>
          </cell>
          <cell r="K712">
            <v>15.5555555555556</v>
          </cell>
          <cell r="L712">
            <v>11.5555555555556</v>
          </cell>
          <cell r="M712">
            <v>0</v>
          </cell>
        </row>
        <row r="713">
          <cell r="D713" t="str">
            <v>27/08/2016 01:20:00</v>
          </cell>
          <cell r="E713">
            <v>4.3</v>
          </cell>
          <cell r="F713">
            <v>1017.54216672</v>
          </cell>
          <cell r="G713">
            <v>77</v>
          </cell>
          <cell r="H713">
            <v>0</v>
          </cell>
          <cell r="I713">
            <v>341</v>
          </cell>
          <cell r="J713">
            <v>0</v>
          </cell>
          <cell r="K713">
            <v>15.5</v>
          </cell>
          <cell r="L713">
            <v>11.5</v>
          </cell>
          <cell r="M713">
            <v>0</v>
          </cell>
        </row>
        <row r="714">
          <cell r="D714" t="str">
            <v>27/08/2016 01:10:00</v>
          </cell>
          <cell r="E714">
            <v>3.5</v>
          </cell>
          <cell r="F714">
            <v>1017.57603061</v>
          </cell>
          <cell r="G714">
            <v>77</v>
          </cell>
          <cell r="H714">
            <v>0</v>
          </cell>
          <cell r="I714">
            <v>345</v>
          </cell>
          <cell r="J714">
            <v>0</v>
          </cell>
          <cell r="K714">
            <v>15.5</v>
          </cell>
          <cell r="L714">
            <v>11.5</v>
          </cell>
          <cell r="M714">
            <v>0</v>
          </cell>
        </row>
        <row r="715">
          <cell r="D715" t="str">
            <v>27/08/2016 01:00:00</v>
          </cell>
          <cell r="E715">
            <v>0</v>
          </cell>
          <cell r="F715">
            <v>1017.64375839</v>
          </cell>
          <cell r="G715">
            <v>77</v>
          </cell>
          <cell r="H715">
            <v>0</v>
          </cell>
          <cell r="I715">
            <v>0</v>
          </cell>
          <cell r="J715">
            <v>0</v>
          </cell>
          <cell r="K715">
            <v>15.5555555555556</v>
          </cell>
          <cell r="L715">
            <v>11.5555555555556</v>
          </cell>
          <cell r="M715">
            <v>0</v>
          </cell>
        </row>
        <row r="716">
          <cell r="D716" t="str">
            <v>27/08/2016 00:50:00</v>
          </cell>
          <cell r="E716">
            <v>3.5</v>
          </cell>
          <cell r="F716">
            <v>1017.77921395</v>
          </cell>
          <cell r="G716">
            <v>77</v>
          </cell>
          <cell r="H716">
            <v>0</v>
          </cell>
          <cell r="I716">
            <v>347</v>
          </cell>
          <cell r="J716">
            <v>0</v>
          </cell>
          <cell r="K716">
            <v>15.5</v>
          </cell>
          <cell r="L716">
            <v>11.5</v>
          </cell>
          <cell r="M716">
            <v>0</v>
          </cell>
        </row>
        <row r="717">
          <cell r="D717" t="str">
            <v>27/08/2016 00:40:00</v>
          </cell>
          <cell r="E717">
            <v>3.5</v>
          </cell>
          <cell r="F717">
            <v>1017.74535006</v>
          </cell>
          <cell r="G717">
            <v>77</v>
          </cell>
          <cell r="H717">
            <v>0</v>
          </cell>
          <cell r="I717">
            <v>344</v>
          </cell>
          <cell r="J717">
            <v>0.2</v>
          </cell>
          <cell r="K717">
            <v>15.3333333333333</v>
          </cell>
          <cell r="L717">
            <v>11.3333333333333</v>
          </cell>
          <cell r="M717">
            <v>0</v>
          </cell>
        </row>
        <row r="718">
          <cell r="D718" t="str">
            <v>27/08/2016 00:30:00</v>
          </cell>
          <cell r="E718">
            <v>1.7</v>
          </cell>
          <cell r="F718">
            <v>1017.84694173</v>
          </cell>
          <cell r="G718">
            <v>77</v>
          </cell>
          <cell r="H718">
            <v>0</v>
          </cell>
          <cell r="I718">
            <v>12</v>
          </cell>
          <cell r="J718">
            <v>0</v>
          </cell>
          <cell r="K718">
            <v>15.2222222222222</v>
          </cell>
          <cell r="L718">
            <v>11.2222222222222</v>
          </cell>
          <cell r="M718">
            <v>0</v>
          </cell>
        </row>
        <row r="719">
          <cell r="D719" t="str">
            <v>27/08/2016 00:20:00</v>
          </cell>
          <cell r="E719">
            <v>1.7</v>
          </cell>
          <cell r="F719">
            <v>1017.9485334</v>
          </cell>
          <cell r="G719">
            <v>78</v>
          </cell>
          <cell r="H719">
            <v>0</v>
          </cell>
          <cell r="I719">
            <v>8</v>
          </cell>
          <cell r="J719">
            <v>0</v>
          </cell>
          <cell r="K719">
            <v>15.1111111111111</v>
          </cell>
          <cell r="L719">
            <v>11.2777777777778</v>
          </cell>
          <cell r="M719">
            <v>0</v>
          </cell>
        </row>
        <row r="720">
          <cell r="D720" t="str">
            <v>27/08/2016 00:10:00</v>
          </cell>
          <cell r="E720">
            <v>2.6</v>
          </cell>
          <cell r="F720">
            <v>1017.91466951</v>
          </cell>
          <cell r="G720">
            <v>77</v>
          </cell>
          <cell r="H720">
            <v>0</v>
          </cell>
          <cell r="I720">
            <v>360</v>
          </cell>
          <cell r="J720">
            <v>0.1</v>
          </cell>
          <cell r="K720">
            <v>15.0555555555556</v>
          </cell>
          <cell r="L720">
            <v>11.0555555555556</v>
          </cell>
          <cell r="M720">
            <v>0</v>
          </cell>
        </row>
        <row r="721">
          <cell r="D721" t="str">
            <v>27/08/2016 00:00:00</v>
          </cell>
          <cell r="E721">
            <v>3.5</v>
          </cell>
          <cell r="F721">
            <v>1018.01626118</v>
          </cell>
          <cell r="G721">
            <v>77</v>
          </cell>
          <cell r="H721">
            <v>0</v>
          </cell>
          <cell r="I721">
            <v>356</v>
          </cell>
          <cell r="J721">
            <v>0</v>
          </cell>
          <cell r="K721">
            <v>14.9444444444444</v>
          </cell>
          <cell r="L721">
            <v>10.9444444444444</v>
          </cell>
          <cell r="M721">
            <v>0</v>
          </cell>
        </row>
        <row r="722">
          <cell r="D722" t="str">
            <v>26/08/2016 23:50:00</v>
          </cell>
          <cell r="E722">
            <v>0</v>
          </cell>
          <cell r="F722">
            <v>1017.98239729</v>
          </cell>
          <cell r="G722">
            <v>77</v>
          </cell>
          <cell r="H722">
            <v>0</v>
          </cell>
          <cell r="I722">
            <v>0</v>
          </cell>
          <cell r="J722">
            <v>0</v>
          </cell>
          <cell r="K722">
            <v>15</v>
          </cell>
          <cell r="L722">
            <v>11</v>
          </cell>
          <cell r="M722">
            <v>0</v>
          </cell>
        </row>
        <row r="723">
          <cell r="D723" t="str">
            <v>26/08/2016 23:40:00</v>
          </cell>
          <cell r="E723">
            <v>0</v>
          </cell>
          <cell r="F723">
            <v>1018.05012507</v>
          </cell>
          <cell r="G723">
            <v>76</v>
          </cell>
          <cell r="H723">
            <v>0</v>
          </cell>
          <cell r="I723">
            <v>0</v>
          </cell>
          <cell r="J723">
            <v>0</v>
          </cell>
          <cell r="K723">
            <v>15.2222222222222</v>
          </cell>
          <cell r="L723">
            <v>11</v>
          </cell>
          <cell r="M723">
            <v>0</v>
          </cell>
        </row>
        <row r="724">
          <cell r="D724" t="str">
            <v>26/08/2016 23:30:00</v>
          </cell>
          <cell r="E724">
            <v>2.6</v>
          </cell>
          <cell r="F724">
            <v>1017.98239729</v>
          </cell>
          <cell r="G724">
            <v>75</v>
          </cell>
          <cell r="H724">
            <v>0</v>
          </cell>
          <cell r="I724">
            <v>317</v>
          </cell>
          <cell r="J724">
            <v>0</v>
          </cell>
          <cell r="K724">
            <v>15.3333333333333</v>
          </cell>
          <cell r="L724">
            <v>10.9444444444444</v>
          </cell>
          <cell r="M724">
            <v>0</v>
          </cell>
        </row>
        <row r="725">
          <cell r="D725" t="str">
            <v>26/08/2016 23:20:00</v>
          </cell>
          <cell r="E725">
            <v>2.6</v>
          </cell>
          <cell r="F725">
            <v>1018.05012507</v>
          </cell>
          <cell r="G725">
            <v>74</v>
          </cell>
          <cell r="H725">
            <v>0</v>
          </cell>
          <cell r="I725">
            <v>316</v>
          </cell>
          <cell r="J725">
            <v>0</v>
          </cell>
          <cell r="K725">
            <v>15.5</v>
          </cell>
          <cell r="L725">
            <v>10.8888888888889</v>
          </cell>
          <cell r="M725">
            <v>0</v>
          </cell>
        </row>
        <row r="726">
          <cell r="D726" t="str">
            <v>26/08/2016 23:10:00</v>
          </cell>
          <cell r="E726">
            <v>1.7</v>
          </cell>
          <cell r="F726">
            <v>1018.05012507</v>
          </cell>
          <cell r="G726">
            <v>74</v>
          </cell>
          <cell r="H726">
            <v>0</v>
          </cell>
          <cell r="I726">
            <v>316</v>
          </cell>
          <cell r="J726">
            <v>0</v>
          </cell>
          <cell r="K726">
            <v>15.5555555555556</v>
          </cell>
          <cell r="L726">
            <v>10.9444444444444</v>
          </cell>
          <cell r="M726">
            <v>0</v>
          </cell>
        </row>
        <row r="727">
          <cell r="D727" t="str">
            <v>26/08/2016 23:00:05</v>
          </cell>
          <cell r="E727">
            <v>1.7</v>
          </cell>
          <cell r="F727">
            <v>1018.0839889600001</v>
          </cell>
          <cell r="G727">
            <v>73</v>
          </cell>
          <cell r="H727">
            <v>0</v>
          </cell>
          <cell r="I727">
            <v>316</v>
          </cell>
          <cell r="J727">
            <v>0.5</v>
          </cell>
          <cell r="K727">
            <v>15.7222222222222</v>
          </cell>
          <cell r="L727">
            <v>10.8888888888889</v>
          </cell>
          <cell r="M727">
            <v>0</v>
          </cell>
        </row>
        <row r="728">
          <cell r="D728" t="str">
            <v>26/08/2016 22:55:00</v>
          </cell>
          <cell r="E728">
            <v>2.6</v>
          </cell>
          <cell r="F728">
            <v>1018.15171674</v>
          </cell>
          <cell r="G728">
            <v>73</v>
          </cell>
          <cell r="H728">
            <v>0</v>
          </cell>
          <cell r="I728">
            <v>316</v>
          </cell>
          <cell r="J728">
            <v>0.9</v>
          </cell>
          <cell r="K728">
            <v>15.7777777777778</v>
          </cell>
          <cell r="L728">
            <v>10.9444444444444</v>
          </cell>
          <cell r="M728">
            <v>0</v>
          </cell>
        </row>
        <row r="729">
          <cell r="D729" t="str">
            <v>26/08/2016 22:45:00</v>
          </cell>
          <cell r="E729">
            <v>2.6</v>
          </cell>
          <cell r="F729">
            <v>1018.11785285</v>
          </cell>
          <cell r="G729">
            <v>72</v>
          </cell>
          <cell r="H729">
            <v>0</v>
          </cell>
          <cell r="I729">
            <v>316</v>
          </cell>
          <cell r="J729">
            <v>0.9</v>
          </cell>
          <cell r="K729">
            <v>15.8888888888889</v>
          </cell>
          <cell r="L729">
            <v>10.8333333333333</v>
          </cell>
          <cell r="M729">
            <v>0</v>
          </cell>
        </row>
        <row r="730">
          <cell r="D730" t="str">
            <v>26/08/2016 22:35:00</v>
          </cell>
          <cell r="E730">
            <v>3.5</v>
          </cell>
          <cell r="F730">
            <v>1018.18558063</v>
          </cell>
          <cell r="G730">
            <v>72</v>
          </cell>
          <cell r="H730">
            <v>0</v>
          </cell>
          <cell r="I730">
            <v>304</v>
          </cell>
          <cell r="J730">
            <v>0.3</v>
          </cell>
          <cell r="K730">
            <v>15.8333333333333</v>
          </cell>
          <cell r="L730">
            <v>10.7777777777778</v>
          </cell>
          <cell r="M730">
            <v>0</v>
          </cell>
        </row>
        <row r="731">
          <cell r="D731" t="str">
            <v>26/08/2016 22:25:00</v>
          </cell>
          <cell r="E731">
            <v>3.5</v>
          </cell>
          <cell r="F731">
            <v>1018.25330841</v>
          </cell>
          <cell r="G731">
            <v>73</v>
          </cell>
          <cell r="H731">
            <v>0</v>
          </cell>
          <cell r="I731">
            <v>298</v>
          </cell>
          <cell r="J731">
            <v>0</v>
          </cell>
          <cell r="K731">
            <v>15.9444444444444</v>
          </cell>
          <cell r="L731">
            <v>11.1111111111111</v>
          </cell>
          <cell r="M731">
            <v>0</v>
          </cell>
        </row>
        <row r="732">
          <cell r="D732" t="str">
            <v>26/08/2016 22:15:00</v>
          </cell>
          <cell r="E732">
            <v>1.7</v>
          </cell>
          <cell r="F732">
            <v>1018.25330841</v>
          </cell>
          <cell r="G732">
            <v>72</v>
          </cell>
          <cell r="H732">
            <v>0</v>
          </cell>
          <cell r="I732">
            <v>298</v>
          </cell>
          <cell r="J732">
            <v>0</v>
          </cell>
          <cell r="K732">
            <v>16.2222222222222</v>
          </cell>
          <cell r="L732">
            <v>11.1666666666667</v>
          </cell>
          <cell r="M732">
            <v>0</v>
          </cell>
        </row>
        <row r="733">
          <cell r="D733" t="str">
            <v>26/08/2016 22:05:00</v>
          </cell>
          <cell r="E733">
            <v>1.7</v>
          </cell>
          <cell r="F733">
            <v>1018.21944452</v>
          </cell>
          <cell r="G733">
            <v>71</v>
          </cell>
          <cell r="H733">
            <v>0</v>
          </cell>
          <cell r="I733">
            <v>298</v>
          </cell>
          <cell r="J733">
            <v>0.4</v>
          </cell>
          <cell r="K733">
            <v>16.5</v>
          </cell>
          <cell r="L733">
            <v>11.2222222222222</v>
          </cell>
          <cell r="M733">
            <v>0</v>
          </cell>
        </row>
        <row r="734">
          <cell r="D734" t="str">
            <v>26/08/2016 21:55:00</v>
          </cell>
          <cell r="E734">
            <v>2.6</v>
          </cell>
          <cell r="F734">
            <v>1018.25330841</v>
          </cell>
          <cell r="G734">
            <v>70</v>
          </cell>
          <cell r="H734">
            <v>0</v>
          </cell>
          <cell r="I734">
            <v>298</v>
          </cell>
          <cell r="J734">
            <v>0</v>
          </cell>
          <cell r="K734">
            <v>16.5</v>
          </cell>
          <cell r="L734">
            <v>11</v>
          </cell>
          <cell r="M734">
            <v>0</v>
          </cell>
        </row>
        <row r="735">
          <cell r="D735" t="str">
            <v>26/08/2016 21:45:00</v>
          </cell>
          <cell r="E735">
            <v>1.7</v>
          </cell>
          <cell r="F735">
            <v>1018.25330841</v>
          </cell>
          <cell r="G735">
            <v>69</v>
          </cell>
          <cell r="H735">
            <v>0</v>
          </cell>
          <cell r="I735">
            <v>298</v>
          </cell>
          <cell r="J735">
            <v>0</v>
          </cell>
          <cell r="K735">
            <v>16.6111111111111</v>
          </cell>
          <cell r="L735">
            <v>10.8888888888889</v>
          </cell>
          <cell r="M735">
            <v>0</v>
          </cell>
        </row>
        <row r="736">
          <cell r="D736" t="str">
            <v>26/08/2016 21:35:00</v>
          </cell>
          <cell r="E736">
            <v>0</v>
          </cell>
          <cell r="F736">
            <v>1018.25330841</v>
          </cell>
          <cell r="G736">
            <v>69</v>
          </cell>
          <cell r="H736">
            <v>0</v>
          </cell>
          <cell r="I736">
            <v>0</v>
          </cell>
          <cell r="J736">
            <v>0</v>
          </cell>
          <cell r="K736">
            <v>16.8333333333333</v>
          </cell>
          <cell r="L736">
            <v>11.1111111111111</v>
          </cell>
          <cell r="M736">
            <v>0</v>
          </cell>
        </row>
        <row r="737">
          <cell r="D737" t="str">
            <v>26/08/2016 21:25:00</v>
          </cell>
          <cell r="E737">
            <v>0</v>
          </cell>
          <cell r="F737">
            <v>1018.25330841</v>
          </cell>
          <cell r="G737">
            <v>69</v>
          </cell>
          <cell r="H737">
            <v>0</v>
          </cell>
          <cell r="I737">
            <v>0</v>
          </cell>
          <cell r="J737">
            <v>0.3</v>
          </cell>
          <cell r="K737">
            <v>17.1111111111111</v>
          </cell>
          <cell r="L737">
            <v>11.3888888888889</v>
          </cell>
          <cell r="M737">
            <v>0</v>
          </cell>
        </row>
        <row r="738">
          <cell r="D738" t="str">
            <v>26/08/2016 21:10:00</v>
          </cell>
          <cell r="E738">
            <v>2.6</v>
          </cell>
          <cell r="F738">
            <v>1018.15171674</v>
          </cell>
          <cell r="G738">
            <v>67</v>
          </cell>
          <cell r="H738">
            <v>0</v>
          </cell>
          <cell r="I738">
            <v>321</v>
          </cell>
          <cell r="J738">
            <v>1</v>
          </cell>
          <cell r="K738">
            <v>17.5555555555556</v>
          </cell>
          <cell r="L738">
            <v>11.3333333333333</v>
          </cell>
          <cell r="M738">
            <v>0</v>
          </cell>
        </row>
        <row r="739">
          <cell r="D739" t="str">
            <v>26/08/2016 21:00:00</v>
          </cell>
          <cell r="E739">
            <v>4.3</v>
          </cell>
          <cell r="F739">
            <v>1018.15171674</v>
          </cell>
          <cell r="G739">
            <v>65</v>
          </cell>
          <cell r="H739">
            <v>0</v>
          </cell>
          <cell r="I739">
            <v>315</v>
          </cell>
          <cell r="J739">
            <v>2</v>
          </cell>
          <cell r="K739">
            <v>17.8333333333333</v>
          </cell>
          <cell r="L739">
            <v>11.1666666666667</v>
          </cell>
          <cell r="M739">
            <v>0</v>
          </cell>
        </row>
        <row r="740">
          <cell r="D740" t="str">
            <v>26/08/2016 20:50:00</v>
          </cell>
          <cell r="E740">
            <v>4.3</v>
          </cell>
          <cell r="F740">
            <v>1018.18558063</v>
          </cell>
          <cell r="G740">
            <v>65</v>
          </cell>
          <cell r="H740">
            <v>0</v>
          </cell>
          <cell r="I740">
            <v>314</v>
          </cell>
          <cell r="J740">
            <v>1.4</v>
          </cell>
          <cell r="K740">
            <v>17.9444444444444</v>
          </cell>
          <cell r="L740">
            <v>11.2777777777778</v>
          </cell>
          <cell r="M740">
            <v>0</v>
          </cell>
        </row>
        <row r="741">
          <cell r="D741" t="str">
            <v>26/08/2016 20:40:00</v>
          </cell>
          <cell r="E741">
            <v>2.6</v>
          </cell>
          <cell r="F741">
            <v>1018.2871723</v>
          </cell>
          <cell r="G741">
            <v>66</v>
          </cell>
          <cell r="H741">
            <v>0</v>
          </cell>
          <cell r="I741">
            <v>324</v>
          </cell>
          <cell r="J741">
            <v>1.3</v>
          </cell>
          <cell r="K741">
            <v>18.0555555555556</v>
          </cell>
          <cell r="L741">
            <v>11.6111111111111</v>
          </cell>
          <cell r="M741">
            <v>0</v>
          </cell>
        </row>
        <row r="742">
          <cell r="D742" t="str">
            <v>26/08/2016 20:30:00</v>
          </cell>
          <cell r="E742">
            <v>4.3</v>
          </cell>
          <cell r="F742">
            <v>1018.32103619</v>
          </cell>
          <cell r="G742">
            <v>66</v>
          </cell>
          <cell r="H742">
            <v>0</v>
          </cell>
          <cell r="I742">
            <v>307</v>
          </cell>
          <cell r="J742">
            <v>1.7</v>
          </cell>
          <cell r="K742">
            <v>18.3333333333333</v>
          </cell>
          <cell r="L742">
            <v>11.8888888888889</v>
          </cell>
          <cell r="M742">
            <v>0</v>
          </cell>
        </row>
        <row r="743">
          <cell r="D743" t="str">
            <v>26/08/2016 20:20:00</v>
          </cell>
          <cell r="E743">
            <v>3.5</v>
          </cell>
          <cell r="F743">
            <v>1018.35490008</v>
          </cell>
          <cell r="G743">
            <v>65</v>
          </cell>
          <cell r="H743">
            <v>0</v>
          </cell>
          <cell r="I743">
            <v>311</v>
          </cell>
          <cell r="J743">
            <v>1.6</v>
          </cell>
          <cell r="K743">
            <v>18.6666666666667</v>
          </cell>
          <cell r="L743">
            <v>11.9444444444444</v>
          </cell>
          <cell r="M743">
            <v>0</v>
          </cell>
        </row>
        <row r="744">
          <cell r="D744" t="str">
            <v>26/08/2016 20:10:00</v>
          </cell>
          <cell r="E744">
            <v>6.1</v>
          </cell>
          <cell r="F744">
            <v>1018.25330841</v>
          </cell>
          <cell r="G744">
            <v>64</v>
          </cell>
          <cell r="H744">
            <v>0</v>
          </cell>
          <cell r="I744">
            <v>304</v>
          </cell>
          <cell r="J744">
            <v>1.7</v>
          </cell>
          <cell r="K744">
            <v>18.9444444444444</v>
          </cell>
          <cell r="L744">
            <v>12</v>
          </cell>
          <cell r="M744">
            <v>0</v>
          </cell>
        </row>
        <row r="745">
          <cell r="D745" t="str">
            <v>26/08/2016 20:00:00</v>
          </cell>
          <cell r="E745">
            <v>5.2</v>
          </cell>
          <cell r="F745">
            <v>1018.15171674</v>
          </cell>
          <cell r="G745">
            <v>64</v>
          </cell>
          <cell r="H745">
            <v>0</v>
          </cell>
          <cell r="I745">
            <v>306</v>
          </cell>
          <cell r="J745">
            <v>1.7</v>
          </cell>
          <cell r="K745">
            <v>19.2222222222222</v>
          </cell>
          <cell r="L745">
            <v>12.2222222222222</v>
          </cell>
          <cell r="M745">
            <v>0</v>
          </cell>
        </row>
        <row r="746">
          <cell r="D746" t="str">
            <v>26/08/2016 19:50:00</v>
          </cell>
          <cell r="E746">
            <v>4.3</v>
          </cell>
          <cell r="F746">
            <v>1017.98239729</v>
          </cell>
          <cell r="G746">
            <v>63</v>
          </cell>
          <cell r="H746">
            <v>0</v>
          </cell>
          <cell r="I746">
            <v>305</v>
          </cell>
          <cell r="J746">
            <v>2.6</v>
          </cell>
          <cell r="K746">
            <v>19.5555555555556</v>
          </cell>
          <cell r="L746">
            <v>12.3333333333333</v>
          </cell>
          <cell r="M746">
            <v>0</v>
          </cell>
        </row>
        <row r="747">
          <cell r="D747" t="str">
            <v>26/08/2016 19:40:00</v>
          </cell>
          <cell r="E747">
            <v>7.8</v>
          </cell>
          <cell r="F747">
            <v>1017.91466951</v>
          </cell>
          <cell r="G747">
            <v>63</v>
          </cell>
          <cell r="H747">
            <v>0</v>
          </cell>
          <cell r="I747">
            <v>302</v>
          </cell>
          <cell r="J747">
            <v>2.4</v>
          </cell>
          <cell r="K747">
            <v>19.8333333333333</v>
          </cell>
          <cell r="L747">
            <v>12.5555555555556</v>
          </cell>
          <cell r="M747">
            <v>0</v>
          </cell>
        </row>
        <row r="748">
          <cell r="D748" t="str">
            <v>26/08/2016 19:30:00</v>
          </cell>
          <cell r="E748">
            <v>7</v>
          </cell>
          <cell r="F748">
            <v>1017.84694173</v>
          </cell>
          <cell r="G748">
            <v>63</v>
          </cell>
          <cell r="H748">
            <v>0</v>
          </cell>
          <cell r="I748">
            <v>304</v>
          </cell>
          <cell r="J748">
            <v>2.1</v>
          </cell>
          <cell r="K748">
            <v>20.2222222222222</v>
          </cell>
          <cell r="L748">
            <v>12.9444444444444</v>
          </cell>
          <cell r="M748">
            <v>0</v>
          </cell>
        </row>
        <row r="749">
          <cell r="D749" t="str">
            <v>26/08/2016 19:20:00</v>
          </cell>
          <cell r="E749">
            <v>5.2</v>
          </cell>
          <cell r="F749">
            <v>1017.7114861699999</v>
          </cell>
          <cell r="G749">
            <v>61</v>
          </cell>
          <cell r="H749">
            <v>0</v>
          </cell>
          <cell r="I749">
            <v>314</v>
          </cell>
          <cell r="J749">
            <v>1.9</v>
          </cell>
          <cell r="K749">
            <v>20.6111111111111</v>
          </cell>
          <cell r="L749">
            <v>12.8333333333333</v>
          </cell>
          <cell r="M749">
            <v>0</v>
          </cell>
        </row>
        <row r="750">
          <cell r="D750" t="str">
            <v>26/08/2016 19:10:00</v>
          </cell>
          <cell r="E750">
            <v>6.1</v>
          </cell>
          <cell r="F750">
            <v>1017.57603061</v>
          </cell>
          <cell r="G750">
            <v>60</v>
          </cell>
          <cell r="H750">
            <v>0</v>
          </cell>
          <cell r="I750">
            <v>309</v>
          </cell>
          <cell r="J750">
            <v>1.8</v>
          </cell>
          <cell r="K750">
            <v>20.9444444444444</v>
          </cell>
          <cell r="L750">
            <v>12.8888888888889</v>
          </cell>
          <cell r="M750">
            <v>0</v>
          </cell>
        </row>
        <row r="751">
          <cell r="D751" t="str">
            <v>26/08/2016 19:00:00</v>
          </cell>
          <cell r="E751">
            <v>4.3</v>
          </cell>
          <cell r="F751">
            <v>1017.47443894</v>
          </cell>
          <cell r="G751">
            <v>60</v>
          </cell>
          <cell r="H751">
            <v>0</v>
          </cell>
          <cell r="I751">
            <v>311</v>
          </cell>
          <cell r="J751">
            <v>1.4</v>
          </cell>
          <cell r="K751">
            <v>21.2777777777778</v>
          </cell>
          <cell r="L751">
            <v>13.2222222222222</v>
          </cell>
          <cell r="M751">
            <v>0</v>
          </cell>
        </row>
        <row r="752">
          <cell r="D752" t="str">
            <v>26/08/2016 18:50:00</v>
          </cell>
          <cell r="E752">
            <v>4.3</v>
          </cell>
          <cell r="F752">
            <v>1017.3389833799999</v>
          </cell>
          <cell r="G752">
            <v>59</v>
          </cell>
          <cell r="H752">
            <v>0</v>
          </cell>
          <cell r="I752">
            <v>321</v>
          </cell>
          <cell r="J752">
            <v>1.3</v>
          </cell>
          <cell r="K752">
            <v>21.6666666666667</v>
          </cell>
          <cell r="L752">
            <v>13.2777777777778</v>
          </cell>
          <cell r="M752">
            <v>0</v>
          </cell>
        </row>
        <row r="753">
          <cell r="D753" t="str">
            <v>26/08/2016 18:40:00</v>
          </cell>
          <cell r="E753">
            <v>6.1</v>
          </cell>
          <cell r="F753">
            <v>1017.20352782</v>
          </cell>
          <cell r="G753">
            <v>59</v>
          </cell>
          <cell r="H753">
            <v>0</v>
          </cell>
          <cell r="I753">
            <v>319</v>
          </cell>
          <cell r="J753">
            <v>1.7</v>
          </cell>
          <cell r="K753">
            <v>22</v>
          </cell>
          <cell r="L753">
            <v>13.6111111111111</v>
          </cell>
          <cell r="M753">
            <v>0</v>
          </cell>
        </row>
        <row r="754">
          <cell r="D754" t="str">
            <v>26/08/2016 18:30:00</v>
          </cell>
          <cell r="E754">
            <v>7.8</v>
          </cell>
          <cell r="F754">
            <v>1017.10193615</v>
          </cell>
          <cell r="G754">
            <v>57</v>
          </cell>
          <cell r="H754">
            <v>0</v>
          </cell>
          <cell r="I754">
            <v>320</v>
          </cell>
          <cell r="J754">
            <v>1.8</v>
          </cell>
          <cell r="K754">
            <v>22.4444444444444</v>
          </cell>
          <cell r="L754">
            <v>13.5</v>
          </cell>
          <cell r="M754">
            <v>0</v>
          </cell>
        </row>
        <row r="755">
          <cell r="D755" t="str">
            <v>26/08/2016 18:20:00</v>
          </cell>
          <cell r="E755">
            <v>8.6999999999999993</v>
          </cell>
          <cell r="F755">
            <v>1017.16966393</v>
          </cell>
          <cell r="G755">
            <v>55</v>
          </cell>
          <cell r="H755">
            <v>0</v>
          </cell>
          <cell r="I755">
            <v>310</v>
          </cell>
          <cell r="J755">
            <v>2.9</v>
          </cell>
          <cell r="K755">
            <v>23.6111111111111</v>
          </cell>
          <cell r="L755">
            <v>14.0555555555556</v>
          </cell>
          <cell r="M755">
            <v>0</v>
          </cell>
        </row>
        <row r="756">
          <cell r="D756" t="str">
            <v>26/08/2016 18:10:00</v>
          </cell>
          <cell r="E756">
            <v>8.6999999999999993</v>
          </cell>
          <cell r="F756">
            <v>1017.16966393</v>
          </cell>
          <cell r="G756">
            <v>54</v>
          </cell>
          <cell r="H756">
            <v>0</v>
          </cell>
          <cell r="I756">
            <v>304</v>
          </cell>
          <cell r="J756">
            <v>2.6</v>
          </cell>
          <cell r="K756">
            <v>23.9444444444444</v>
          </cell>
          <cell r="L756">
            <v>14.0555555555556</v>
          </cell>
          <cell r="M756">
            <v>0</v>
          </cell>
        </row>
        <row r="757">
          <cell r="D757" t="str">
            <v>26/08/2016 18:00:00</v>
          </cell>
          <cell r="E757">
            <v>7</v>
          </cell>
          <cell r="F757">
            <v>1017.13580004</v>
          </cell>
          <cell r="G757">
            <v>54</v>
          </cell>
          <cell r="H757">
            <v>0</v>
          </cell>
          <cell r="I757">
            <v>325</v>
          </cell>
          <cell r="J757">
            <v>2.4</v>
          </cell>
          <cell r="K757">
            <v>24.3333333333333</v>
          </cell>
          <cell r="L757">
            <v>14.4444444444444</v>
          </cell>
          <cell r="M757">
            <v>0</v>
          </cell>
        </row>
        <row r="758">
          <cell r="D758" t="str">
            <v>26/08/2016 17:50:00</v>
          </cell>
          <cell r="E758">
            <v>7.8</v>
          </cell>
          <cell r="F758">
            <v>1017.10193615</v>
          </cell>
          <cell r="G758">
            <v>52</v>
          </cell>
          <cell r="H758">
            <v>0</v>
          </cell>
          <cell r="I758">
            <v>312</v>
          </cell>
          <cell r="J758">
            <v>2</v>
          </cell>
          <cell r="K758">
            <v>24.7777777777778</v>
          </cell>
          <cell r="L758">
            <v>14.2777777777778</v>
          </cell>
          <cell r="M758">
            <v>0</v>
          </cell>
        </row>
        <row r="759">
          <cell r="D759" t="str">
            <v>26/08/2016 17:40:00</v>
          </cell>
          <cell r="E759">
            <v>7</v>
          </cell>
          <cell r="F759">
            <v>1017.03420837</v>
          </cell>
          <cell r="G759">
            <v>49</v>
          </cell>
          <cell r="H759">
            <v>0</v>
          </cell>
          <cell r="I759">
            <v>313</v>
          </cell>
          <cell r="J759">
            <v>0.6</v>
          </cell>
          <cell r="K759">
            <v>25.2222222222222</v>
          </cell>
          <cell r="L759">
            <v>13.7222222222222</v>
          </cell>
          <cell r="M759">
            <v>0</v>
          </cell>
        </row>
        <row r="760">
          <cell r="D760" t="str">
            <v>26/08/2016 17:30:00</v>
          </cell>
          <cell r="E760">
            <v>7.8</v>
          </cell>
          <cell r="F760">
            <v>1017.06807226</v>
          </cell>
          <cell r="G760">
            <v>47</v>
          </cell>
          <cell r="H760">
            <v>0</v>
          </cell>
          <cell r="I760">
            <v>335</v>
          </cell>
          <cell r="J760">
            <v>1.2</v>
          </cell>
          <cell r="K760">
            <v>25.3888888888889</v>
          </cell>
          <cell r="L760">
            <v>13.2777777777778</v>
          </cell>
          <cell r="M760">
            <v>0</v>
          </cell>
        </row>
        <row r="761">
          <cell r="D761" t="str">
            <v>26/08/2016 17:20:00</v>
          </cell>
          <cell r="E761">
            <v>7.8</v>
          </cell>
          <cell r="F761">
            <v>1017.03420837</v>
          </cell>
          <cell r="G761">
            <v>46</v>
          </cell>
          <cell r="H761">
            <v>0</v>
          </cell>
          <cell r="I761">
            <v>297</v>
          </cell>
          <cell r="J761">
            <v>1.3</v>
          </cell>
          <cell r="K761">
            <v>25.4444444444444</v>
          </cell>
          <cell r="L761">
            <v>13</v>
          </cell>
          <cell r="M761">
            <v>0</v>
          </cell>
        </row>
        <row r="762">
          <cell r="D762" t="str">
            <v>26/08/2016 17:10:00</v>
          </cell>
          <cell r="E762">
            <v>3.5</v>
          </cell>
          <cell r="F762">
            <v>1016.9664805899999</v>
          </cell>
          <cell r="G762">
            <v>47</v>
          </cell>
          <cell r="H762">
            <v>0</v>
          </cell>
          <cell r="I762">
            <v>321</v>
          </cell>
          <cell r="J762">
            <v>1.4</v>
          </cell>
          <cell r="K762">
            <v>25.5555555555556</v>
          </cell>
          <cell r="L762">
            <v>13.3888888888889</v>
          </cell>
          <cell r="M762">
            <v>0</v>
          </cell>
        </row>
        <row r="763">
          <cell r="D763" t="str">
            <v>26/08/2016 17:00:00</v>
          </cell>
          <cell r="E763">
            <v>5.2</v>
          </cell>
          <cell r="F763">
            <v>1016.9326167</v>
          </cell>
          <cell r="G763">
            <v>46</v>
          </cell>
          <cell r="H763">
            <v>0</v>
          </cell>
          <cell r="I763">
            <v>289</v>
          </cell>
          <cell r="J763">
            <v>1.7</v>
          </cell>
          <cell r="K763">
            <v>25.6666666666667</v>
          </cell>
          <cell r="L763">
            <v>13.1666666666667</v>
          </cell>
          <cell r="M763">
            <v>0</v>
          </cell>
        </row>
        <row r="764">
          <cell r="D764" t="str">
            <v>26/08/2016 16:50:00</v>
          </cell>
          <cell r="E764">
            <v>7</v>
          </cell>
          <cell r="F764">
            <v>1016.86488892</v>
          </cell>
          <cell r="G764">
            <v>45</v>
          </cell>
          <cell r="H764">
            <v>0</v>
          </cell>
          <cell r="I764">
            <v>324</v>
          </cell>
          <cell r="J764">
            <v>1</v>
          </cell>
          <cell r="K764">
            <v>25.7777777777778</v>
          </cell>
          <cell r="L764">
            <v>12.9444444444444</v>
          </cell>
          <cell r="M764">
            <v>0</v>
          </cell>
        </row>
        <row r="765">
          <cell r="D765" t="str">
            <v>26/08/2016 16:40:00</v>
          </cell>
          <cell r="E765">
            <v>4.3</v>
          </cell>
          <cell r="F765">
            <v>1016.83102503</v>
          </cell>
          <cell r="G765">
            <v>45</v>
          </cell>
          <cell r="H765">
            <v>0</v>
          </cell>
          <cell r="I765">
            <v>353</v>
          </cell>
          <cell r="J765">
            <v>1.7</v>
          </cell>
          <cell r="K765">
            <v>25.7777777777778</v>
          </cell>
          <cell r="L765">
            <v>12.9444444444444</v>
          </cell>
          <cell r="M765">
            <v>0</v>
          </cell>
        </row>
        <row r="766">
          <cell r="D766" t="str">
            <v>26/08/2016 16:30:00</v>
          </cell>
          <cell r="E766">
            <v>6.1</v>
          </cell>
          <cell r="F766">
            <v>1016.83102503</v>
          </cell>
          <cell r="G766">
            <v>45</v>
          </cell>
          <cell r="H766">
            <v>0</v>
          </cell>
          <cell r="I766">
            <v>312</v>
          </cell>
          <cell r="J766">
            <v>1.7</v>
          </cell>
          <cell r="K766">
            <v>25.9444444444444</v>
          </cell>
          <cell r="L766">
            <v>13.1111111111111</v>
          </cell>
          <cell r="M766">
            <v>0</v>
          </cell>
        </row>
        <row r="767">
          <cell r="D767" t="str">
            <v>26/08/2016 16:20:00</v>
          </cell>
          <cell r="E767">
            <v>6.1</v>
          </cell>
          <cell r="F767">
            <v>1016.86488892</v>
          </cell>
          <cell r="G767">
            <v>46</v>
          </cell>
          <cell r="H767">
            <v>0</v>
          </cell>
          <cell r="I767">
            <v>346</v>
          </cell>
          <cell r="J767">
            <v>1.5</v>
          </cell>
          <cell r="K767">
            <v>25.6666666666667</v>
          </cell>
          <cell r="L767">
            <v>13.1666666666667</v>
          </cell>
          <cell r="M767">
            <v>0</v>
          </cell>
        </row>
        <row r="768">
          <cell r="D768" t="str">
            <v>26/08/2016 16:10:00</v>
          </cell>
          <cell r="E768">
            <v>2.6</v>
          </cell>
          <cell r="F768">
            <v>1016.83102503</v>
          </cell>
          <cell r="G768">
            <v>45</v>
          </cell>
          <cell r="H768">
            <v>0</v>
          </cell>
          <cell r="I768">
            <v>10</v>
          </cell>
          <cell r="J768">
            <v>1.7</v>
          </cell>
          <cell r="K768">
            <v>25.7777777777778</v>
          </cell>
          <cell r="L768">
            <v>12.9444444444444</v>
          </cell>
          <cell r="M768">
            <v>0</v>
          </cell>
        </row>
        <row r="769">
          <cell r="D769" t="str">
            <v>26/08/2016 16:00:00</v>
          </cell>
          <cell r="E769">
            <v>7</v>
          </cell>
          <cell r="F769">
            <v>1016.86488892</v>
          </cell>
          <cell r="G769">
            <v>45</v>
          </cell>
          <cell r="H769">
            <v>0</v>
          </cell>
          <cell r="I769">
            <v>321</v>
          </cell>
          <cell r="J769">
            <v>1.9</v>
          </cell>
          <cell r="K769">
            <v>25.7222222222222</v>
          </cell>
          <cell r="L769">
            <v>12.8888888888889</v>
          </cell>
          <cell r="M769">
            <v>0</v>
          </cell>
        </row>
        <row r="770">
          <cell r="D770" t="str">
            <v>26/08/2016 15:50:00</v>
          </cell>
          <cell r="E770">
            <v>5.2</v>
          </cell>
          <cell r="F770">
            <v>1016.89875281</v>
          </cell>
          <cell r="G770">
            <v>44</v>
          </cell>
          <cell r="H770">
            <v>0</v>
          </cell>
          <cell r="I770">
            <v>334</v>
          </cell>
          <cell r="J770">
            <v>1.7</v>
          </cell>
          <cell r="K770">
            <v>25.8333333333333</v>
          </cell>
          <cell r="L770">
            <v>12.6666666666667</v>
          </cell>
          <cell r="M770">
            <v>0</v>
          </cell>
        </row>
        <row r="771">
          <cell r="D771" t="str">
            <v>26/08/2016 15:40:00</v>
          </cell>
          <cell r="E771">
            <v>3.5</v>
          </cell>
          <cell r="F771">
            <v>1017.00034448</v>
          </cell>
          <cell r="G771">
            <v>44</v>
          </cell>
          <cell r="H771">
            <v>0</v>
          </cell>
          <cell r="I771">
            <v>336</v>
          </cell>
          <cell r="J771">
            <v>1.7</v>
          </cell>
          <cell r="K771">
            <v>26</v>
          </cell>
          <cell r="L771">
            <v>12.7777777777778</v>
          </cell>
          <cell r="M771">
            <v>0</v>
          </cell>
        </row>
        <row r="772">
          <cell r="D772" t="str">
            <v>26/08/2016 15:30:00</v>
          </cell>
          <cell r="E772">
            <v>5.2</v>
          </cell>
          <cell r="F772">
            <v>1017.03420837</v>
          </cell>
          <cell r="G772">
            <v>44</v>
          </cell>
          <cell r="H772">
            <v>0</v>
          </cell>
          <cell r="I772">
            <v>329</v>
          </cell>
          <cell r="J772">
            <v>1.7</v>
          </cell>
          <cell r="K772">
            <v>25.8333333333333</v>
          </cell>
          <cell r="L772">
            <v>12.6666666666667</v>
          </cell>
          <cell r="M772">
            <v>0</v>
          </cell>
        </row>
        <row r="773">
          <cell r="D773" t="str">
            <v>26/08/2016 15:20:00</v>
          </cell>
          <cell r="E773">
            <v>7</v>
          </cell>
          <cell r="F773">
            <v>1017.03420837</v>
          </cell>
          <cell r="G773">
            <v>42</v>
          </cell>
          <cell r="H773">
            <v>0</v>
          </cell>
          <cell r="I773">
            <v>329</v>
          </cell>
          <cell r="J773">
            <v>2</v>
          </cell>
          <cell r="K773">
            <v>25.7222222222222</v>
          </cell>
          <cell r="L773">
            <v>11.8333333333333</v>
          </cell>
          <cell r="M773">
            <v>0</v>
          </cell>
        </row>
        <row r="774">
          <cell r="D774" t="str">
            <v>26/08/2016 15:10:00</v>
          </cell>
          <cell r="E774">
            <v>6.1</v>
          </cell>
          <cell r="F774">
            <v>1017.10193615</v>
          </cell>
          <cell r="G774">
            <v>42</v>
          </cell>
          <cell r="H774">
            <v>0</v>
          </cell>
          <cell r="I774">
            <v>260</v>
          </cell>
          <cell r="J774">
            <v>2.2000000000000002</v>
          </cell>
          <cell r="K774">
            <v>25.8333333333333</v>
          </cell>
          <cell r="L774">
            <v>11.9444444444444</v>
          </cell>
          <cell r="M774">
            <v>0</v>
          </cell>
        </row>
        <row r="775">
          <cell r="D775" t="str">
            <v>26/08/2016 15:00:00</v>
          </cell>
          <cell r="E775">
            <v>8.6999999999999993</v>
          </cell>
          <cell r="F775">
            <v>1017.13580004</v>
          </cell>
          <cell r="G775">
            <v>43</v>
          </cell>
          <cell r="H775">
            <v>0</v>
          </cell>
          <cell r="I775">
            <v>304</v>
          </cell>
          <cell r="J775">
            <v>1.4</v>
          </cell>
          <cell r="K775">
            <v>25.5555555555556</v>
          </cell>
          <cell r="L775">
            <v>12.0555555555556</v>
          </cell>
          <cell r="M775">
            <v>0</v>
          </cell>
        </row>
        <row r="776">
          <cell r="D776" t="str">
            <v>26/08/2016 14:50:00</v>
          </cell>
          <cell r="E776">
            <v>7.8</v>
          </cell>
          <cell r="F776">
            <v>1017.2712556</v>
          </cell>
          <cell r="G776">
            <v>42</v>
          </cell>
          <cell r="H776">
            <v>0</v>
          </cell>
          <cell r="I776">
            <v>273</v>
          </cell>
          <cell r="J776">
            <v>2.2000000000000002</v>
          </cell>
          <cell r="K776">
            <v>25.5555555555556</v>
          </cell>
          <cell r="L776">
            <v>11.6666666666667</v>
          </cell>
          <cell r="M776">
            <v>0</v>
          </cell>
        </row>
        <row r="777">
          <cell r="D777" t="str">
            <v>26/08/2016 14:40:00</v>
          </cell>
          <cell r="E777">
            <v>4.3</v>
          </cell>
          <cell r="F777">
            <v>1017.30511949</v>
          </cell>
          <cell r="G777">
            <v>43</v>
          </cell>
          <cell r="H777">
            <v>0</v>
          </cell>
          <cell r="I777">
            <v>1</v>
          </cell>
          <cell r="J777">
            <v>1.5</v>
          </cell>
          <cell r="K777">
            <v>25.6666666666667</v>
          </cell>
          <cell r="L777">
            <v>12.1666666666667</v>
          </cell>
          <cell r="M777">
            <v>0</v>
          </cell>
        </row>
        <row r="778">
          <cell r="D778" t="str">
            <v>26/08/2016 14:30:00</v>
          </cell>
          <cell r="E778">
            <v>7</v>
          </cell>
          <cell r="F778">
            <v>1017.3389833799999</v>
          </cell>
          <cell r="G778">
            <v>43</v>
          </cell>
          <cell r="H778">
            <v>0</v>
          </cell>
          <cell r="I778">
            <v>342</v>
          </cell>
          <cell r="J778">
            <v>2.1</v>
          </cell>
          <cell r="K778">
            <v>25.4444444444444</v>
          </cell>
          <cell r="L778">
            <v>11.9444444444444</v>
          </cell>
          <cell r="M778">
            <v>0</v>
          </cell>
        </row>
        <row r="779">
          <cell r="D779" t="str">
            <v>26/08/2016 14:20:00</v>
          </cell>
          <cell r="E779">
            <v>8.6999999999999993</v>
          </cell>
          <cell r="F779">
            <v>1017.40671116</v>
          </cell>
          <cell r="G779">
            <v>42</v>
          </cell>
          <cell r="H779">
            <v>0</v>
          </cell>
          <cell r="I779">
            <v>334</v>
          </cell>
          <cell r="J779">
            <v>2.2000000000000002</v>
          </cell>
          <cell r="K779">
            <v>25.2777777777778</v>
          </cell>
          <cell r="L779">
            <v>11.4444444444444</v>
          </cell>
          <cell r="M779">
            <v>0</v>
          </cell>
        </row>
        <row r="780">
          <cell r="D780" t="str">
            <v>26/08/2016 14:10:00</v>
          </cell>
          <cell r="E780">
            <v>4.3</v>
          </cell>
          <cell r="F780">
            <v>1017.3389833799999</v>
          </cell>
          <cell r="G780">
            <v>39</v>
          </cell>
          <cell r="H780">
            <v>0</v>
          </cell>
          <cell r="I780">
            <v>334</v>
          </cell>
          <cell r="J780">
            <v>2.2999999999999998</v>
          </cell>
          <cell r="K780">
            <v>25.3333333333333</v>
          </cell>
          <cell r="L780">
            <v>10.3888888888889</v>
          </cell>
          <cell r="M780">
            <v>0</v>
          </cell>
        </row>
        <row r="781">
          <cell r="D781" t="str">
            <v>26/08/2016 14:00:00</v>
          </cell>
          <cell r="E781">
            <v>8.6999999999999993</v>
          </cell>
          <cell r="F781">
            <v>1017.44057505</v>
          </cell>
          <cell r="G781">
            <v>42</v>
          </cell>
          <cell r="H781">
            <v>0</v>
          </cell>
          <cell r="I781">
            <v>287</v>
          </cell>
          <cell r="J781">
            <v>4.2</v>
          </cell>
          <cell r="K781">
            <v>24.9444444444444</v>
          </cell>
          <cell r="L781">
            <v>11.1666666666667</v>
          </cell>
          <cell r="M781">
            <v>0</v>
          </cell>
        </row>
        <row r="782">
          <cell r="D782" t="str">
            <v>26/08/2016 13:50:00</v>
          </cell>
          <cell r="E782">
            <v>9.6</v>
          </cell>
          <cell r="F782">
            <v>1017.54216672</v>
          </cell>
          <cell r="G782">
            <v>42</v>
          </cell>
          <cell r="H782">
            <v>0</v>
          </cell>
          <cell r="I782">
            <v>284</v>
          </cell>
          <cell r="J782">
            <v>2.5</v>
          </cell>
          <cell r="K782">
            <v>25.1666666666667</v>
          </cell>
          <cell r="L782">
            <v>11.3333333333333</v>
          </cell>
          <cell r="M782">
            <v>0</v>
          </cell>
        </row>
        <row r="783">
          <cell r="D783" t="str">
            <v>26/08/2016 13:40:00</v>
          </cell>
          <cell r="E783">
            <v>7.8</v>
          </cell>
          <cell r="F783">
            <v>1017.54216672</v>
          </cell>
          <cell r="G783">
            <v>41</v>
          </cell>
          <cell r="H783">
            <v>0</v>
          </cell>
          <cell r="I783">
            <v>311</v>
          </cell>
          <cell r="J783">
            <v>2.6</v>
          </cell>
          <cell r="K783">
            <v>25.2222222222222</v>
          </cell>
          <cell r="L783">
            <v>11.0555555555556</v>
          </cell>
          <cell r="M783">
            <v>0</v>
          </cell>
        </row>
        <row r="784">
          <cell r="D784" t="str">
            <v>26/08/2016 13:30:00</v>
          </cell>
          <cell r="E784">
            <v>7</v>
          </cell>
          <cell r="F784">
            <v>1017.6098945</v>
          </cell>
          <cell r="G784">
            <v>41</v>
          </cell>
          <cell r="H784">
            <v>0</v>
          </cell>
          <cell r="I784">
            <v>314</v>
          </cell>
          <cell r="J784">
            <v>1.7</v>
          </cell>
          <cell r="K784">
            <v>25.1111111111111</v>
          </cell>
          <cell r="L784">
            <v>10.9444444444444</v>
          </cell>
          <cell r="M784">
            <v>0</v>
          </cell>
        </row>
        <row r="785">
          <cell r="D785" t="str">
            <v>26/08/2016 13:20:00</v>
          </cell>
          <cell r="E785">
            <v>6.1</v>
          </cell>
          <cell r="F785">
            <v>1017.57603061</v>
          </cell>
          <cell r="G785">
            <v>42</v>
          </cell>
          <cell r="H785">
            <v>0</v>
          </cell>
          <cell r="I785">
            <v>293</v>
          </cell>
          <cell r="J785">
            <v>2.5</v>
          </cell>
          <cell r="K785">
            <v>25.1666666666667</v>
          </cell>
          <cell r="L785">
            <v>11.3333333333333</v>
          </cell>
          <cell r="M785">
            <v>0</v>
          </cell>
        </row>
        <row r="786">
          <cell r="D786" t="str">
            <v>26/08/2016 13:10:00</v>
          </cell>
          <cell r="E786">
            <v>7.8</v>
          </cell>
          <cell r="F786">
            <v>1017.50830283</v>
          </cell>
          <cell r="G786">
            <v>43</v>
          </cell>
          <cell r="H786">
            <v>0</v>
          </cell>
          <cell r="I786">
            <v>272</v>
          </cell>
          <cell r="J786">
            <v>3.2</v>
          </cell>
          <cell r="K786">
            <v>24.5555555555556</v>
          </cell>
          <cell r="L786">
            <v>11.1666666666667</v>
          </cell>
          <cell r="M786">
            <v>0</v>
          </cell>
        </row>
        <row r="787">
          <cell r="D787" t="str">
            <v>26/08/2016 13:00:00</v>
          </cell>
          <cell r="E787">
            <v>7</v>
          </cell>
          <cell r="F787">
            <v>1017.57603061</v>
          </cell>
          <cell r="G787">
            <v>42</v>
          </cell>
          <cell r="H787">
            <v>0</v>
          </cell>
          <cell r="I787">
            <v>291</v>
          </cell>
          <cell r="J787">
            <v>2.6</v>
          </cell>
          <cell r="K787">
            <v>24.6111111111111</v>
          </cell>
          <cell r="L787">
            <v>10.8333333333333</v>
          </cell>
          <cell r="M787">
            <v>0</v>
          </cell>
        </row>
        <row r="788">
          <cell r="D788" t="str">
            <v>26/08/2016 12:50:00</v>
          </cell>
          <cell r="E788">
            <v>7</v>
          </cell>
          <cell r="F788">
            <v>1017.54216672</v>
          </cell>
          <cell r="G788">
            <v>42</v>
          </cell>
          <cell r="H788">
            <v>0</v>
          </cell>
          <cell r="I788">
            <v>297</v>
          </cell>
          <cell r="J788">
            <v>2.6</v>
          </cell>
          <cell r="K788">
            <v>24.8888888888889</v>
          </cell>
          <cell r="L788">
            <v>11.1111111111111</v>
          </cell>
          <cell r="M788">
            <v>0</v>
          </cell>
        </row>
        <row r="789">
          <cell r="D789" t="str">
            <v>26/08/2016 12:40:00</v>
          </cell>
          <cell r="E789">
            <v>7</v>
          </cell>
          <cell r="F789">
            <v>1017.44057505</v>
          </cell>
          <cell r="G789">
            <v>44</v>
          </cell>
          <cell r="H789">
            <v>0</v>
          </cell>
          <cell r="I789">
            <v>258</v>
          </cell>
          <cell r="J789">
            <v>3.7</v>
          </cell>
          <cell r="K789">
            <v>24.1111111111111</v>
          </cell>
          <cell r="L789">
            <v>11.1111111111111</v>
          </cell>
          <cell r="M789">
            <v>0</v>
          </cell>
        </row>
        <row r="790">
          <cell r="D790" t="str">
            <v>26/08/2016 12:30:00</v>
          </cell>
          <cell r="E790">
            <v>8.6999999999999993</v>
          </cell>
          <cell r="F790">
            <v>1017.37284727</v>
          </cell>
          <cell r="G790">
            <v>45</v>
          </cell>
          <cell r="H790">
            <v>0</v>
          </cell>
          <cell r="I790">
            <v>267</v>
          </cell>
          <cell r="J790">
            <v>4.0999999999999996</v>
          </cell>
          <cell r="K790">
            <v>23.7777777777778</v>
          </cell>
          <cell r="L790">
            <v>11.1111111111111</v>
          </cell>
          <cell r="M790">
            <v>0</v>
          </cell>
        </row>
        <row r="791">
          <cell r="D791" t="str">
            <v>26/08/2016 12:20:00</v>
          </cell>
          <cell r="E791">
            <v>8.6999999999999993</v>
          </cell>
          <cell r="F791">
            <v>1017.30511949</v>
          </cell>
          <cell r="G791">
            <v>45</v>
          </cell>
          <cell r="H791">
            <v>0</v>
          </cell>
          <cell r="I791">
            <v>284</v>
          </cell>
          <cell r="J791">
            <v>3.5</v>
          </cell>
          <cell r="K791">
            <v>23.7222222222222</v>
          </cell>
          <cell r="L791">
            <v>11.0555555555556</v>
          </cell>
          <cell r="M791">
            <v>0</v>
          </cell>
        </row>
        <row r="792">
          <cell r="D792" t="str">
            <v>26/08/2016 12:10:00</v>
          </cell>
          <cell r="E792">
            <v>8.6999999999999993</v>
          </cell>
          <cell r="F792">
            <v>1017.30511949</v>
          </cell>
          <cell r="G792">
            <v>43</v>
          </cell>
          <cell r="H792">
            <v>0</v>
          </cell>
          <cell r="I792">
            <v>295</v>
          </cell>
          <cell r="J792">
            <v>3.1</v>
          </cell>
          <cell r="K792">
            <v>23.5555555555556</v>
          </cell>
          <cell r="L792">
            <v>10.2222222222222</v>
          </cell>
          <cell r="M792">
            <v>0</v>
          </cell>
        </row>
        <row r="793">
          <cell r="D793" t="str">
            <v>26/08/2016 12:00:00</v>
          </cell>
          <cell r="E793">
            <v>10.4</v>
          </cell>
          <cell r="F793">
            <v>1017.30511949</v>
          </cell>
          <cell r="G793">
            <v>46</v>
          </cell>
          <cell r="H793">
            <v>0</v>
          </cell>
          <cell r="I793">
            <v>310</v>
          </cell>
          <cell r="J793">
            <v>2.7</v>
          </cell>
          <cell r="K793">
            <v>23.6666666666667</v>
          </cell>
          <cell r="L793">
            <v>11.3333333333333</v>
          </cell>
          <cell r="M793">
            <v>0</v>
          </cell>
        </row>
        <row r="794">
          <cell r="D794" t="str">
            <v>26/08/2016 11:50:00</v>
          </cell>
          <cell r="E794">
            <v>7</v>
          </cell>
          <cell r="F794">
            <v>1017.3389833799999</v>
          </cell>
          <cell r="G794">
            <v>47</v>
          </cell>
          <cell r="H794">
            <v>0</v>
          </cell>
          <cell r="I794">
            <v>304</v>
          </cell>
          <cell r="J794">
            <v>1.5</v>
          </cell>
          <cell r="K794">
            <v>23.6111111111111</v>
          </cell>
          <cell r="L794">
            <v>11.6111111111111</v>
          </cell>
          <cell r="M794">
            <v>0</v>
          </cell>
        </row>
        <row r="795">
          <cell r="D795" t="str">
            <v>26/08/2016 11:40:00</v>
          </cell>
          <cell r="E795">
            <v>7</v>
          </cell>
          <cell r="F795">
            <v>1017.3389833799999</v>
          </cell>
          <cell r="G795">
            <v>49</v>
          </cell>
          <cell r="H795">
            <v>0</v>
          </cell>
          <cell r="I795">
            <v>303</v>
          </cell>
          <cell r="J795">
            <v>2.5</v>
          </cell>
          <cell r="K795">
            <v>23.0555555555556</v>
          </cell>
          <cell r="L795">
            <v>11.7777777777778</v>
          </cell>
          <cell r="M795">
            <v>0</v>
          </cell>
        </row>
        <row r="796">
          <cell r="D796" t="str">
            <v>26/08/2016 11:30:00</v>
          </cell>
          <cell r="E796">
            <v>8.6999999999999993</v>
          </cell>
          <cell r="F796">
            <v>1017.30511949</v>
          </cell>
          <cell r="G796">
            <v>49</v>
          </cell>
          <cell r="H796">
            <v>0</v>
          </cell>
          <cell r="I796">
            <v>313</v>
          </cell>
          <cell r="J796">
            <v>2.6</v>
          </cell>
          <cell r="K796">
            <v>22.8333333333333</v>
          </cell>
          <cell r="L796">
            <v>11.5555555555556</v>
          </cell>
          <cell r="M796">
            <v>0</v>
          </cell>
        </row>
        <row r="797">
          <cell r="D797" t="str">
            <v>26/08/2016 11:20:00</v>
          </cell>
          <cell r="E797">
            <v>7.8</v>
          </cell>
          <cell r="F797">
            <v>1017.40671116</v>
          </cell>
          <cell r="G797">
            <v>50</v>
          </cell>
          <cell r="H797">
            <v>0</v>
          </cell>
          <cell r="I797">
            <v>297</v>
          </cell>
          <cell r="J797">
            <v>3.3</v>
          </cell>
          <cell r="K797">
            <v>22.4444444444444</v>
          </cell>
          <cell r="L797">
            <v>11.5</v>
          </cell>
          <cell r="M797">
            <v>0</v>
          </cell>
        </row>
        <row r="798">
          <cell r="D798" t="str">
            <v>26/08/2016 11:10:00</v>
          </cell>
          <cell r="E798">
            <v>8.6999999999999993</v>
          </cell>
          <cell r="F798">
            <v>1017.44057505</v>
          </cell>
          <cell r="G798">
            <v>50</v>
          </cell>
          <cell r="H798">
            <v>0</v>
          </cell>
          <cell r="I798">
            <v>324</v>
          </cell>
          <cell r="J798">
            <v>3</v>
          </cell>
          <cell r="K798">
            <v>22.4444444444444</v>
          </cell>
          <cell r="L798">
            <v>11.5</v>
          </cell>
          <cell r="M798">
            <v>0</v>
          </cell>
        </row>
        <row r="799">
          <cell r="D799" t="str">
            <v>26/08/2016 11:00:00</v>
          </cell>
          <cell r="E799">
            <v>7.8</v>
          </cell>
          <cell r="F799">
            <v>1017.44057505</v>
          </cell>
          <cell r="G799">
            <v>51</v>
          </cell>
          <cell r="H799">
            <v>0</v>
          </cell>
          <cell r="I799">
            <v>322</v>
          </cell>
          <cell r="J799">
            <v>2.7</v>
          </cell>
          <cell r="K799">
            <v>22.4444444444444</v>
          </cell>
          <cell r="L799">
            <v>11.7777777777778</v>
          </cell>
          <cell r="M799">
            <v>0</v>
          </cell>
        </row>
        <row r="800">
          <cell r="D800" t="str">
            <v>26/08/2016 10:50:00</v>
          </cell>
          <cell r="E800">
            <v>7.8</v>
          </cell>
          <cell r="F800">
            <v>1017.44057505</v>
          </cell>
          <cell r="G800">
            <v>51</v>
          </cell>
          <cell r="H800">
            <v>0</v>
          </cell>
          <cell r="I800">
            <v>291</v>
          </cell>
          <cell r="J800">
            <v>3.4</v>
          </cell>
          <cell r="K800">
            <v>22.1666666666667</v>
          </cell>
          <cell r="L800">
            <v>11.5555555555556</v>
          </cell>
          <cell r="M800">
            <v>0</v>
          </cell>
        </row>
        <row r="801">
          <cell r="D801" t="str">
            <v>26/08/2016 10:40:00</v>
          </cell>
          <cell r="E801">
            <v>8.6999999999999993</v>
          </cell>
          <cell r="F801">
            <v>1017.47443894</v>
          </cell>
          <cell r="G801">
            <v>52</v>
          </cell>
          <cell r="H801">
            <v>0</v>
          </cell>
          <cell r="I801">
            <v>309</v>
          </cell>
          <cell r="J801">
            <v>2.8</v>
          </cell>
          <cell r="K801">
            <v>21.5555555555556</v>
          </cell>
          <cell r="L801">
            <v>11.2777777777778</v>
          </cell>
          <cell r="M801">
            <v>0</v>
          </cell>
        </row>
        <row r="802">
          <cell r="D802" t="str">
            <v>26/08/2016 10:30:00</v>
          </cell>
          <cell r="E802">
            <v>7.8</v>
          </cell>
          <cell r="F802">
            <v>1017.44057505</v>
          </cell>
          <cell r="G802">
            <v>54</v>
          </cell>
          <cell r="H802">
            <v>0</v>
          </cell>
          <cell r="I802">
            <v>315</v>
          </cell>
          <cell r="J802">
            <v>2.6</v>
          </cell>
          <cell r="K802">
            <v>21.7222222222222</v>
          </cell>
          <cell r="L802">
            <v>12</v>
          </cell>
          <cell r="M802">
            <v>0</v>
          </cell>
        </row>
        <row r="803">
          <cell r="D803" t="str">
            <v>26/08/2016 10:20:00</v>
          </cell>
          <cell r="E803">
            <v>9.6</v>
          </cell>
          <cell r="F803">
            <v>1017.47443894</v>
          </cell>
          <cell r="G803">
            <v>58</v>
          </cell>
          <cell r="H803">
            <v>0</v>
          </cell>
          <cell r="I803">
            <v>314</v>
          </cell>
          <cell r="J803">
            <v>3.3</v>
          </cell>
          <cell r="K803">
            <v>21.5555555555556</v>
          </cell>
          <cell r="L803">
            <v>12.9444444444444</v>
          </cell>
          <cell r="M803">
            <v>0</v>
          </cell>
        </row>
        <row r="804">
          <cell r="D804" t="str">
            <v>26/08/2016 10:10:00</v>
          </cell>
          <cell r="E804">
            <v>7</v>
          </cell>
          <cell r="F804">
            <v>1017.37284727</v>
          </cell>
          <cell r="G804">
            <v>60</v>
          </cell>
          <cell r="H804">
            <v>0</v>
          </cell>
          <cell r="I804">
            <v>305</v>
          </cell>
          <cell r="J804">
            <v>2.6</v>
          </cell>
          <cell r="K804">
            <v>21.4444444444444</v>
          </cell>
          <cell r="L804">
            <v>13.3333333333333</v>
          </cell>
          <cell r="M804">
            <v>0</v>
          </cell>
        </row>
        <row r="805">
          <cell r="D805" t="str">
            <v>26/08/2016 10:00:00</v>
          </cell>
          <cell r="E805">
            <v>7</v>
          </cell>
          <cell r="F805">
            <v>1017.57603061</v>
          </cell>
          <cell r="G805">
            <v>61</v>
          </cell>
          <cell r="H805">
            <v>0</v>
          </cell>
          <cell r="I805">
            <v>309</v>
          </cell>
          <cell r="J805">
            <v>3</v>
          </cell>
          <cell r="K805">
            <v>21.2777777777778</v>
          </cell>
          <cell r="L805">
            <v>13.4444444444444</v>
          </cell>
          <cell r="M805">
            <v>0</v>
          </cell>
        </row>
        <row r="806">
          <cell r="D806" t="str">
            <v>26/08/2016 09:50:00</v>
          </cell>
          <cell r="E806">
            <v>7.8</v>
          </cell>
          <cell r="F806">
            <v>1017.67762228</v>
          </cell>
          <cell r="G806">
            <v>63</v>
          </cell>
          <cell r="H806">
            <v>0</v>
          </cell>
          <cell r="I806">
            <v>293</v>
          </cell>
          <cell r="J806">
            <v>3.6</v>
          </cell>
          <cell r="K806">
            <v>20.7777777777778</v>
          </cell>
          <cell r="L806">
            <v>13.5</v>
          </cell>
          <cell r="M806">
            <v>0</v>
          </cell>
        </row>
        <row r="807">
          <cell r="D807" t="str">
            <v>26/08/2016 09:40:00</v>
          </cell>
          <cell r="E807">
            <v>10.4</v>
          </cell>
          <cell r="F807">
            <v>1017.54216672</v>
          </cell>
          <cell r="G807">
            <v>64</v>
          </cell>
          <cell r="H807">
            <v>0</v>
          </cell>
          <cell r="I807">
            <v>297</v>
          </cell>
          <cell r="J807">
            <v>3.6</v>
          </cell>
          <cell r="K807">
            <v>20.6666666666667</v>
          </cell>
          <cell r="L807">
            <v>13.6111111111111</v>
          </cell>
          <cell r="M807">
            <v>0</v>
          </cell>
        </row>
        <row r="808">
          <cell r="D808" t="str">
            <v>26/08/2016 09:30:00</v>
          </cell>
          <cell r="E808">
            <v>7.8</v>
          </cell>
          <cell r="F808">
            <v>1017.54216672</v>
          </cell>
          <cell r="G808">
            <v>64</v>
          </cell>
          <cell r="H808">
            <v>0</v>
          </cell>
          <cell r="I808">
            <v>316</v>
          </cell>
          <cell r="J808">
            <v>3.5</v>
          </cell>
          <cell r="K808">
            <v>20.3888888888889</v>
          </cell>
          <cell r="L808">
            <v>13.3333333333333</v>
          </cell>
          <cell r="M808">
            <v>0</v>
          </cell>
        </row>
        <row r="809">
          <cell r="D809" t="str">
            <v>26/08/2016 09:20:00</v>
          </cell>
          <cell r="E809">
            <v>8.6999999999999993</v>
          </cell>
          <cell r="F809">
            <v>1017.47443894</v>
          </cell>
          <cell r="G809">
            <v>66</v>
          </cell>
          <cell r="H809">
            <v>0</v>
          </cell>
          <cell r="I809">
            <v>295</v>
          </cell>
          <cell r="J809">
            <v>4</v>
          </cell>
          <cell r="K809">
            <v>20.1666666666667</v>
          </cell>
          <cell r="L809">
            <v>13.6111111111111</v>
          </cell>
          <cell r="M809">
            <v>0</v>
          </cell>
        </row>
        <row r="810">
          <cell r="D810" t="str">
            <v>26/08/2016 09:10:00</v>
          </cell>
          <cell r="E810">
            <v>9.6</v>
          </cell>
          <cell r="F810">
            <v>1017.40671116</v>
          </cell>
          <cell r="G810">
            <v>65</v>
          </cell>
          <cell r="H810">
            <v>0</v>
          </cell>
          <cell r="I810">
            <v>324</v>
          </cell>
          <cell r="J810">
            <v>3</v>
          </cell>
          <cell r="K810">
            <v>19.9444444444444</v>
          </cell>
          <cell r="L810">
            <v>13.1666666666667</v>
          </cell>
          <cell r="M810">
            <v>0</v>
          </cell>
        </row>
        <row r="811">
          <cell r="D811" t="str">
            <v>26/08/2016 09:00:00</v>
          </cell>
          <cell r="E811">
            <v>7</v>
          </cell>
          <cell r="F811">
            <v>1017.3389833799999</v>
          </cell>
          <cell r="G811">
            <v>67</v>
          </cell>
          <cell r="H811">
            <v>0</v>
          </cell>
          <cell r="I811">
            <v>312</v>
          </cell>
          <cell r="J811">
            <v>2.9</v>
          </cell>
          <cell r="K811">
            <v>19.6666666666667</v>
          </cell>
          <cell r="L811">
            <v>13.3888888888889</v>
          </cell>
          <cell r="M811">
            <v>0</v>
          </cell>
        </row>
        <row r="812">
          <cell r="D812" t="str">
            <v>26/08/2016 08:50:00</v>
          </cell>
          <cell r="E812">
            <v>8.6999999999999993</v>
          </cell>
          <cell r="F812">
            <v>1017.37284727</v>
          </cell>
          <cell r="G812">
            <v>71</v>
          </cell>
          <cell r="H812">
            <v>0</v>
          </cell>
          <cell r="I812">
            <v>290</v>
          </cell>
          <cell r="J812">
            <v>3.5</v>
          </cell>
          <cell r="K812">
            <v>19.1666666666667</v>
          </cell>
          <cell r="L812">
            <v>13.7777777777778</v>
          </cell>
          <cell r="M812">
            <v>0</v>
          </cell>
        </row>
        <row r="813">
          <cell r="D813" t="str">
            <v>26/08/2016 08:40:00</v>
          </cell>
          <cell r="E813">
            <v>7.8</v>
          </cell>
          <cell r="F813">
            <v>1017.30511949</v>
          </cell>
          <cell r="G813">
            <v>73</v>
          </cell>
          <cell r="H813">
            <v>0</v>
          </cell>
          <cell r="I813">
            <v>306</v>
          </cell>
          <cell r="J813">
            <v>3.3</v>
          </cell>
          <cell r="K813">
            <v>19.2222222222222</v>
          </cell>
          <cell r="L813">
            <v>14.2777777777778</v>
          </cell>
          <cell r="M813">
            <v>0</v>
          </cell>
        </row>
        <row r="814">
          <cell r="D814" t="str">
            <v>26/08/2016 08:30:00</v>
          </cell>
          <cell r="E814">
            <v>8.6999999999999993</v>
          </cell>
          <cell r="F814">
            <v>1017.2712556</v>
          </cell>
          <cell r="G814">
            <v>75</v>
          </cell>
          <cell r="H814">
            <v>0</v>
          </cell>
          <cell r="I814">
            <v>288</v>
          </cell>
          <cell r="J814">
            <v>2</v>
          </cell>
          <cell r="K814">
            <v>18.8333333333333</v>
          </cell>
          <cell r="L814">
            <v>14.2777777777778</v>
          </cell>
          <cell r="M814">
            <v>0</v>
          </cell>
        </row>
        <row r="815">
          <cell r="D815" t="str">
            <v>26/08/2016 08:20:00</v>
          </cell>
          <cell r="E815">
            <v>7</v>
          </cell>
          <cell r="F815">
            <v>1017.13580004</v>
          </cell>
          <cell r="G815">
            <v>77</v>
          </cell>
          <cell r="H815">
            <v>0</v>
          </cell>
          <cell r="I815">
            <v>303</v>
          </cell>
          <cell r="J815">
            <v>3.3</v>
          </cell>
          <cell r="K815">
            <v>18.5</v>
          </cell>
          <cell r="L815">
            <v>14.3888888888889</v>
          </cell>
          <cell r="M815">
            <v>0</v>
          </cell>
        </row>
        <row r="816">
          <cell r="D816" t="str">
            <v>26/08/2016 08:10:00</v>
          </cell>
          <cell r="E816">
            <v>8.6999999999999993</v>
          </cell>
          <cell r="F816">
            <v>1016.9664805899999</v>
          </cell>
          <cell r="G816">
            <v>77</v>
          </cell>
          <cell r="H816">
            <v>0</v>
          </cell>
          <cell r="I816">
            <v>287</v>
          </cell>
          <cell r="J816">
            <v>3.5</v>
          </cell>
          <cell r="K816">
            <v>18.0555555555556</v>
          </cell>
          <cell r="L816">
            <v>13.9444444444444</v>
          </cell>
          <cell r="M816">
            <v>0</v>
          </cell>
        </row>
        <row r="817">
          <cell r="D817" t="str">
            <v>26/08/2016 08:00:00</v>
          </cell>
          <cell r="E817">
            <v>7</v>
          </cell>
          <cell r="F817">
            <v>1016.7632972500001</v>
          </cell>
          <cell r="G817">
            <v>78</v>
          </cell>
          <cell r="H817">
            <v>0</v>
          </cell>
          <cell r="I817">
            <v>293</v>
          </cell>
          <cell r="J817">
            <v>4</v>
          </cell>
          <cell r="K817">
            <v>17.8888888888889</v>
          </cell>
          <cell r="L817">
            <v>14</v>
          </cell>
          <cell r="M817">
            <v>0</v>
          </cell>
        </row>
        <row r="818">
          <cell r="D818" t="str">
            <v>26/08/2016 07:55:00</v>
          </cell>
          <cell r="E818">
            <v>7.8</v>
          </cell>
          <cell r="F818">
            <v>1016.62784169</v>
          </cell>
          <cell r="G818">
            <v>78</v>
          </cell>
          <cell r="H818">
            <v>0</v>
          </cell>
          <cell r="I818">
            <v>289</v>
          </cell>
          <cell r="J818">
            <v>4.4000000000000004</v>
          </cell>
          <cell r="K818">
            <v>17.7777777777778</v>
          </cell>
          <cell r="L818">
            <v>13.8888888888889</v>
          </cell>
          <cell r="M818">
            <v>0</v>
          </cell>
        </row>
        <row r="819">
          <cell r="D819" t="str">
            <v>26/08/2016 07:50:00</v>
          </cell>
          <cell r="E819">
            <v>7.8</v>
          </cell>
          <cell r="F819">
            <v>1016.56011391</v>
          </cell>
          <cell r="G819">
            <v>78</v>
          </cell>
          <cell r="H819">
            <v>0</v>
          </cell>
          <cell r="I819">
            <v>289</v>
          </cell>
          <cell r="J819">
            <v>4.3</v>
          </cell>
          <cell r="K819">
            <v>17.6666666666667</v>
          </cell>
          <cell r="L819">
            <v>13.7777777777778</v>
          </cell>
          <cell r="M819">
            <v>0</v>
          </cell>
        </row>
        <row r="820">
          <cell r="D820" t="str">
            <v>26/08/2016 07:45:00</v>
          </cell>
          <cell r="E820">
            <v>7.8</v>
          </cell>
          <cell r="F820">
            <v>1016.42465835</v>
          </cell>
          <cell r="G820">
            <v>79</v>
          </cell>
          <cell r="H820">
            <v>0</v>
          </cell>
          <cell r="I820">
            <v>293</v>
          </cell>
          <cell r="J820">
            <v>3.7</v>
          </cell>
          <cell r="K820">
            <v>17.5555555555556</v>
          </cell>
          <cell r="L820">
            <v>13.8888888888889</v>
          </cell>
          <cell r="M820">
            <v>0</v>
          </cell>
        </row>
        <row r="821">
          <cell r="D821" t="str">
            <v>26/08/2016 07:40:00</v>
          </cell>
          <cell r="E821">
            <v>7.8</v>
          </cell>
          <cell r="F821">
            <v>1016.45852224</v>
          </cell>
          <cell r="G821">
            <v>79</v>
          </cell>
          <cell r="H821">
            <v>0</v>
          </cell>
          <cell r="I821">
            <v>297</v>
          </cell>
          <cell r="J821">
            <v>2.7</v>
          </cell>
          <cell r="K821">
            <v>17.5</v>
          </cell>
          <cell r="L821">
            <v>13.8333333333333</v>
          </cell>
          <cell r="M821">
            <v>0</v>
          </cell>
        </row>
        <row r="822">
          <cell r="D822" t="str">
            <v>26/08/2016 07:35:00</v>
          </cell>
          <cell r="E822">
            <v>7</v>
          </cell>
          <cell r="F822">
            <v>1016.42465835</v>
          </cell>
          <cell r="G822">
            <v>79</v>
          </cell>
          <cell r="H822">
            <v>0</v>
          </cell>
          <cell r="I822">
            <v>309</v>
          </cell>
          <cell r="J822">
            <v>1.7</v>
          </cell>
          <cell r="K822">
            <v>17.6111111111111</v>
          </cell>
          <cell r="L822">
            <v>13.9444444444444</v>
          </cell>
          <cell r="M822">
            <v>0</v>
          </cell>
        </row>
        <row r="823">
          <cell r="D823" t="str">
            <v>26/08/2016 07:30:00</v>
          </cell>
          <cell r="E823">
            <v>4.3</v>
          </cell>
          <cell r="F823">
            <v>1016.42465835</v>
          </cell>
          <cell r="G823">
            <v>80</v>
          </cell>
          <cell r="H823">
            <v>0</v>
          </cell>
          <cell r="I823">
            <v>307</v>
          </cell>
          <cell r="J823">
            <v>1.5</v>
          </cell>
          <cell r="K823">
            <v>17.6111111111111</v>
          </cell>
          <cell r="L823">
            <v>14.1111111111111</v>
          </cell>
          <cell r="M823">
            <v>0</v>
          </cell>
        </row>
        <row r="824">
          <cell r="D824" t="str">
            <v>26/08/2016 07:25:00</v>
          </cell>
          <cell r="E824">
            <v>3.5</v>
          </cell>
          <cell r="F824">
            <v>1016.45852224</v>
          </cell>
          <cell r="G824">
            <v>80</v>
          </cell>
          <cell r="H824">
            <v>0</v>
          </cell>
          <cell r="I824">
            <v>309</v>
          </cell>
          <cell r="J824">
            <v>1.7</v>
          </cell>
          <cell r="K824">
            <v>17.5</v>
          </cell>
          <cell r="L824">
            <v>14</v>
          </cell>
          <cell r="M824">
            <v>0</v>
          </cell>
        </row>
        <row r="825">
          <cell r="D825" t="str">
            <v>26/08/2016 07:20:00</v>
          </cell>
          <cell r="E825">
            <v>7</v>
          </cell>
          <cell r="F825">
            <v>1016.42465835</v>
          </cell>
          <cell r="G825">
            <v>81</v>
          </cell>
          <cell r="H825">
            <v>0</v>
          </cell>
          <cell r="I825">
            <v>321</v>
          </cell>
          <cell r="J825">
            <v>1.7</v>
          </cell>
          <cell r="K825">
            <v>17.3888888888889</v>
          </cell>
          <cell r="L825">
            <v>14.1111111111111</v>
          </cell>
          <cell r="M825">
            <v>0</v>
          </cell>
        </row>
        <row r="826">
          <cell r="D826" t="str">
            <v>26/08/2016 07:15:00</v>
          </cell>
          <cell r="E826">
            <v>7</v>
          </cell>
          <cell r="F826">
            <v>1016.42465835</v>
          </cell>
          <cell r="G826">
            <v>81</v>
          </cell>
          <cell r="H826">
            <v>0</v>
          </cell>
          <cell r="I826">
            <v>315</v>
          </cell>
          <cell r="J826">
            <v>2.2999999999999998</v>
          </cell>
          <cell r="K826">
            <v>17.1111111111111</v>
          </cell>
          <cell r="L826">
            <v>13.8333333333333</v>
          </cell>
          <cell r="M826">
            <v>0</v>
          </cell>
        </row>
        <row r="827">
          <cell r="D827" t="str">
            <v>26/08/2016 07:10:00</v>
          </cell>
          <cell r="E827">
            <v>6.1</v>
          </cell>
          <cell r="F827">
            <v>1016.32306668</v>
          </cell>
          <cell r="G827">
            <v>82</v>
          </cell>
          <cell r="H827">
            <v>0</v>
          </cell>
          <cell r="I827">
            <v>306</v>
          </cell>
          <cell r="J827">
            <v>2.9</v>
          </cell>
          <cell r="K827">
            <v>16.9444444444444</v>
          </cell>
          <cell r="L827">
            <v>13.8333333333333</v>
          </cell>
          <cell r="M827">
            <v>0</v>
          </cell>
        </row>
        <row r="828">
          <cell r="D828" t="str">
            <v>26/08/2016 07:05:00</v>
          </cell>
          <cell r="E828">
            <v>7.8</v>
          </cell>
          <cell r="F828">
            <v>1016.2553389</v>
          </cell>
          <cell r="G828">
            <v>82</v>
          </cell>
          <cell r="H828">
            <v>0</v>
          </cell>
          <cell r="I828">
            <v>302</v>
          </cell>
          <cell r="J828">
            <v>2.2999999999999998</v>
          </cell>
          <cell r="K828">
            <v>16.7777777777778</v>
          </cell>
          <cell r="L828">
            <v>13.6666666666667</v>
          </cell>
          <cell r="M828">
            <v>0</v>
          </cell>
        </row>
        <row r="829">
          <cell r="D829" t="str">
            <v>26/08/2016 07:00:00</v>
          </cell>
          <cell r="E829">
            <v>7.8</v>
          </cell>
          <cell r="F829">
            <v>1016.08601945</v>
          </cell>
          <cell r="G829">
            <v>82</v>
          </cell>
          <cell r="H829">
            <v>0</v>
          </cell>
          <cell r="I829">
            <v>308</v>
          </cell>
          <cell r="J829">
            <v>1.7</v>
          </cell>
          <cell r="K829">
            <v>16.6666666666667</v>
          </cell>
          <cell r="L829">
            <v>13.5555555555556</v>
          </cell>
          <cell r="M829">
            <v>0</v>
          </cell>
        </row>
        <row r="830">
          <cell r="D830" t="str">
            <v>26/08/2016 06:55:00</v>
          </cell>
          <cell r="E830">
            <v>5.2</v>
          </cell>
          <cell r="F830">
            <v>1016.05215556</v>
          </cell>
          <cell r="G830">
            <v>83</v>
          </cell>
          <cell r="H830">
            <v>0</v>
          </cell>
          <cell r="I830">
            <v>313</v>
          </cell>
          <cell r="J830">
            <v>1.7</v>
          </cell>
          <cell r="K830">
            <v>16.5555555555556</v>
          </cell>
          <cell r="L830">
            <v>13.6666666666667</v>
          </cell>
          <cell r="M830">
            <v>0</v>
          </cell>
        </row>
        <row r="831">
          <cell r="D831" t="str">
            <v>26/08/2016 06:50:00</v>
          </cell>
          <cell r="E831">
            <v>5.2</v>
          </cell>
          <cell r="F831">
            <v>1016.0182916700001</v>
          </cell>
          <cell r="G831">
            <v>84</v>
          </cell>
          <cell r="H831">
            <v>0</v>
          </cell>
          <cell r="I831">
            <v>312</v>
          </cell>
          <cell r="J831">
            <v>2.1</v>
          </cell>
          <cell r="K831">
            <v>16.4444444444444</v>
          </cell>
          <cell r="L831">
            <v>13.7222222222222</v>
          </cell>
          <cell r="M831">
            <v>0</v>
          </cell>
        </row>
        <row r="832">
          <cell r="D832" t="str">
            <v>26/08/2016 06:45:00</v>
          </cell>
          <cell r="E832">
            <v>5.2</v>
          </cell>
          <cell r="F832">
            <v>1015.88283611</v>
          </cell>
          <cell r="G832">
            <v>85</v>
          </cell>
          <cell r="H832">
            <v>0</v>
          </cell>
          <cell r="I832">
            <v>311</v>
          </cell>
          <cell r="J832">
            <v>2.5</v>
          </cell>
          <cell r="K832">
            <v>16.3333333333333</v>
          </cell>
          <cell r="L832">
            <v>13.7777777777778</v>
          </cell>
          <cell r="M832">
            <v>0</v>
          </cell>
        </row>
        <row r="833">
          <cell r="D833" t="str">
            <v>26/08/2016 06:40:00</v>
          </cell>
          <cell r="E833">
            <v>7.8</v>
          </cell>
          <cell r="F833">
            <v>1015.9167</v>
          </cell>
          <cell r="G833">
            <v>86</v>
          </cell>
          <cell r="H833">
            <v>0</v>
          </cell>
          <cell r="I833">
            <v>308</v>
          </cell>
          <cell r="J833">
            <v>2.6</v>
          </cell>
          <cell r="K833">
            <v>16.1111111111111</v>
          </cell>
          <cell r="L833">
            <v>13.7777777777778</v>
          </cell>
          <cell r="M833">
            <v>0</v>
          </cell>
        </row>
        <row r="834">
          <cell r="D834" t="str">
            <v>26/08/2016 06:35:00</v>
          </cell>
          <cell r="E834">
            <v>7.8</v>
          </cell>
          <cell r="F834">
            <v>1015.98442778</v>
          </cell>
          <cell r="G834">
            <v>86</v>
          </cell>
          <cell r="H834">
            <v>0</v>
          </cell>
          <cell r="I834">
            <v>305</v>
          </cell>
          <cell r="J834">
            <v>2.2999999999999998</v>
          </cell>
          <cell r="K834">
            <v>16</v>
          </cell>
          <cell r="L834">
            <v>13.6666666666667</v>
          </cell>
          <cell r="M834">
            <v>0</v>
          </cell>
        </row>
        <row r="835">
          <cell r="D835" t="str">
            <v>26/08/2016 06:30:00</v>
          </cell>
          <cell r="E835">
            <v>6.1</v>
          </cell>
          <cell r="F835">
            <v>1015.98442778</v>
          </cell>
          <cell r="G835">
            <v>87</v>
          </cell>
          <cell r="H835">
            <v>0</v>
          </cell>
          <cell r="I835">
            <v>301</v>
          </cell>
          <cell r="J835">
            <v>2.2999999999999998</v>
          </cell>
          <cell r="K835">
            <v>15.8888888888889</v>
          </cell>
          <cell r="L835">
            <v>13.7222222222222</v>
          </cell>
          <cell r="M835">
            <v>0</v>
          </cell>
        </row>
        <row r="836">
          <cell r="D836" t="str">
            <v>26/08/2016 06:25:00</v>
          </cell>
          <cell r="E836">
            <v>7</v>
          </cell>
          <cell r="F836">
            <v>1015.98442778</v>
          </cell>
          <cell r="G836">
            <v>88</v>
          </cell>
          <cell r="H836">
            <v>0</v>
          </cell>
          <cell r="I836">
            <v>303</v>
          </cell>
          <cell r="J836">
            <v>2.1</v>
          </cell>
          <cell r="K836">
            <v>15.7777777777778</v>
          </cell>
          <cell r="L836">
            <v>13.7777777777778</v>
          </cell>
          <cell r="M836">
            <v>0</v>
          </cell>
        </row>
        <row r="837">
          <cell r="D837" t="str">
            <v>26/08/2016 06:20:00</v>
          </cell>
          <cell r="E837">
            <v>7</v>
          </cell>
          <cell r="F837">
            <v>1015.88283611</v>
          </cell>
          <cell r="G837">
            <v>89</v>
          </cell>
          <cell r="H837">
            <v>0</v>
          </cell>
          <cell r="I837">
            <v>306</v>
          </cell>
          <cell r="J837">
            <v>1.9</v>
          </cell>
          <cell r="K837">
            <v>15.6666666666667</v>
          </cell>
          <cell r="L837">
            <v>13.8333333333333</v>
          </cell>
          <cell r="M837">
            <v>0</v>
          </cell>
        </row>
        <row r="838">
          <cell r="D838" t="str">
            <v>26/08/2016 06:15:00</v>
          </cell>
          <cell r="E838">
            <v>4.3</v>
          </cell>
          <cell r="F838">
            <v>1015.81510833</v>
          </cell>
          <cell r="G838">
            <v>89</v>
          </cell>
          <cell r="H838">
            <v>0</v>
          </cell>
          <cell r="I838">
            <v>308</v>
          </cell>
          <cell r="J838">
            <v>2.2999999999999998</v>
          </cell>
          <cell r="K838">
            <v>15.5</v>
          </cell>
          <cell r="L838">
            <v>13.6666666666667</v>
          </cell>
          <cell r="M838">
            <v>0</v>
          </cell>
        </row>
        <row r="839">
          <cell r="D839" t="str">
            <v>26/08/2016 06:10:00</v>
          </cell>
          <cell r="E839">
            <v>7.8</v>
          </cell>
          <cell r="F839">
            <v>1015.78124444</v>
          </cell>
          <cell r="G839">
            <v>90</v>
          </cell>
          <cell r="H839">
            <v>0</v>
          </cell>
          <cell r="I839">
            <v>310</v>
          </cell>
          <cell r="J839">
            <v>2.2000000000000002</v>
          </cell>
          <cell r="K839">
            <v>15.4444444444444</v>
          </cell>
          <cell r="L839">
            <v>13.8333333333333</v>
          </cell>
          <cell r="M839">
            <v>0</v>
          </cell>
        </row>
        <row r="840">
          <cell r="D840" t="str">
            <v>26/08/2016 06:05:00</v>
          </cell>
          <cell r="E840">
            <v>7.8</v>
          </cell>
          <cell r="F840">
            <v>1015.71351666</v>
          </cell>
          <cell r="G840">
            <v>90</v>
          </cell>
          <cell r="H840">
            <v>0</v>
          </cell>
          <cell r="I840">
            <v>304</v>
          </cell>
          <cell r="J840">
            <v>2</v>
          </cell>
          <cell r="K840">
            <v>15.3888888888889</v>
          </cell>
          <cell r="L840">
            <v>13.7777777777778</v>
          </cell>
          <cell r="M840">
            <v>0</v>
          </cell>
        </row>
        <row r="841">
          <cell r="D841" t="str">
            <v>26/08/2016 06:00:00</v>
          </cell>
          <cell r="E841">
            <v>6.1</v>
          </cell>
          <cell r="F841">
            <v>1015.67965277</v>
          </cell>
          <cell r="G841">
            <v>90</v>
          </cell>
          <cell r="H841">
            <v>0</v>
          </cell>
          <cell r="I841">
            <v>304</v>
          </cell>
          <cell r="J841">
            <v>2.4</v>
          </cell>
          <cell r="K841">
            <v>15.3888888888889</v>
          </cell>
          <cell r="L841">
            <v>13.7777777777778</v>
          </cell>
          <cell r="M841">
            <v>0</v>
          </cell>
        </row>
        <row r="842">
          <cell r="D842" t="str">
            <v>26/08/2016 05:55:00</v>
          </cell>
          <cell r="E842">
            <v>6.1</v>
          </cell>
          <cell r="F842">
            <v>1015.61192499</v>
          </cell>
          <cell r="G842">
            <v>90</v>
          </cell>
          <cell r="H842">
            <v>0</v>
          </cell>
          <cell r="I842">
            <v>309</v>
          </cell>
          <cell r="J842">
            <v>2.6</v>
          </cell>
          <cell r="K842">
            <v>15.3888888888889</v>
          </cell>
          <cell r="L842">
            <v>13.7777777777778</v>
          </cell>
          <cell r="M842">
            <v>0</v>
          </cell>
        </row>
        <row r="843">
          <cell r="D843" t="str">
            <v>26/08/2016 05:45:00</v>
          </cell>
          <cell r="E843">
            <v>6.1</v>
          </cell>
          <cell r="F843">
            <v>1015.5780611</v>
          </cell>
          <cell r="G843">
            <v>90</v>
          </cell>
          <cell r="H843">
            <v>0</v>
          </cell>
          <cell r="I843">
            <v>302</v>
          </cell>
          <cell r="J843">
            <v>2.6</v>
          </cell>
          <cell r="K843">
            <v>15.4444444444444</v>
          </cell>
          <cell r="L843">
            <v>13.8333333333333</v>
          </cell>
          <cell r="M843">
            <v>0</v>
          </cell>
        </row>
        <row r="844">
          <cell r="D844" t="str">
            <v>26/08/2016 05:35:00</v>
          </cell>
          <cell r="E844">
            <v>5.2</v>
          </cell>
          <cell r="F844">
            <v>1015.47646943</v>
          </cell>
          <cell r="G844">
            <v>91</v>
          </cell>
          <cell r="H844">
            <v>0</v>
          </cell>
          <cell r="I844">
            <v>307</v>
          </cell>
          <cell r="J844">
            <v>1.8</v>
          </cell>
          <cell r="K844">
            <v>15.5</v>
          </cell>
          <cell r="L844">
            <v>14.0555555555556</v>
          </cell>
          <cell r="M844">
            <v>0</v>
          </cell>
        </row>
        <row r="845">
          <cell r="D845" t="str">
            <v>26/08/2016 05:25:00</v>
          </cell>
          <cell r="E845">
            <v>5.2</v>
          </cell>
          <cell r="F845">
            <v>1015.34101387</v>
          </cell>
          <cell r="G845">
            <v>91</v>
          </cell>
          <cell r="H845">
            <v>0</v>
          </cell>
          <cell r="I845">
            <v>299</v>
          </cell>
          <cell r="J845">
            <v>2</v>
          </cell>
          <cell r="K845">
            <v>15.6111111111111</v>
          </cell>
          <cell r="L845">
            <v>14.1666666666667</v>
          </cell>
          <cell r="M845">
            <v>0</v>
          </cell>
        </row>
        <row r="846">
          <cell r="D846" t="str">
            <v>26/08/2016 05:15:00</v>
          </cell>
          <cell r="E846">
            <v>7</v>
          </cell>
          <cell r="F846">
            <v>1015.37487776</v>
          </cell>
          <cell r="G846">
            <v>91</v>
          </cell>
          <cell r="H846">
            <v>0</v>
          </cell>
          <cell r="I846">
            <v>298</v>
          </cell>
          <cell r="J846">
            <v>2.6</v>
          </cell>
          <cell r="K846">
            <v>15.7777777777778</v>
          </cell>
          <cell r="L846">
            <v>14.3333333333333</v>
          </cell>
          <cell r="M846">
            <v>0</v>
          </cell>
        </row>
        <row r="847">
          <cell r="D847" t="str">
            <v>26/08/2016 05:05:00</v>
          </cell>
          <cell r="E847">
            <v>6.1</v>
          </cell>
          <cell r="F847">
            <v>1015.2732860900001</v>
          </cell>
          <cell r="G847">
            <v>92</v>
          </cell>
          <cell r="H847">
            <v>0</v>
          </cell>
          <cell r="I847">
            <v>310</v>
          </cell>
          <cell r="J847">
            <v>2.1</v>
          </cell>
          <cell r="K847">
            <v>15.7777777777778</v>
          </cell>
          <cell r="L847">
            <v>14.5</v>
          </cell>
          <cell r="M847">
            <v>0</v>
          </cell>
        </row>
        <row r="848">
          <cell r="D848" t="str">
            <v>26/08/2016 04:55:00</v>
          </cell>
          <cell r="E848">
            <v>5.2</v>
          </cell>
          <cell r="F848">
            <v>1015.10396664</v>
          </cell>
          <cell r="G848">
            <v>93</v>
          </cell>
          <cell r="H848">
            <v>0</v>
          </cell>
          <cell r="I848">
            <v>315</v>
          </cell>
          <cell r="J848">
            <v>1.7</v>
          </cell>
          <cell r="K848">
            <v>16</v>
          </cell>
          <cell r="L848">
            <v>14.8888888888889</v>
          </cell>
          <cell r="M848">
            <v>0</v>
          </cell>
        </row>
        <row r="849">
          <cell r="D849" t="str">
            <v>26/08/2016 04:45:00</v>
          </cell>
          <cell r="E849">
            <v>3.5</v>
          </cell>
          <cell r="F849">
            <v>1015.03623886</v>
          </cell>
          <cell r="G849">
            <v>93</v>
          </cell>
          <cell r="H849">
            <v>0</v>
          </cell>
          <cell r="I849">
            <v>294</v>
          </cell>
          <cell r="J849">
            <v>1.7</v>
          </cell>
          <cell r="K849">
            <v>16.5</v>
          </cell>
          <cell r="L849">
            <v>15.3888888888889</v>
          </cell>
          <cell r="M849">
            <v>0</v>
          </cell>
        </row>
        <row r="850">
          <cell r="D850" t="str">
            <v>26/08/2016 04:35:00</v>
          </cell>
          <cell r="E850">
            <v>4.3</v>
          </cell>
          <cell r="F850">
            <v>1014.83305552</v>
          </cell>
          <cell r="G850">
            <v>94</v>
          </cell>
          <cell r="H850">
            <v>0</v>
          </cell>
          <cell r="I850">
            <v>303</v>
          </cell>
          <cell r="J850">
            <v>1.9</v>
          </cell>
          <cell r="K850">
            <v>16.6666666666667</v>
          </cell>
          <cell r="L850">
            <v>15.7222222222222</v>
          </cell>
          <cell r="M850">
            <v>0</v>
          </cell>
        </row>
        <row r="851">
          <cell r="D851" t="str">
            <v>26/08/2016 04:25:00</v>
          </cell>
          <cell r="E851">
            <v>5.2</v>
          </cell>
          <cell r="F851">
            <v>1014.73146385</v>
          </cell>
          <cell r="G851">
            <v>94</v>
          </cell>
          <cell r="H851">
            <v>0</v>
          </cell>
          <cell r="I851">
            <v>297</v>
          </cell>
          <cell r="J851">
            <v>2.9</v>
          </cell>
          <cell r="K851">
            <v>16.7222222222222</v>
          </cell>
          <cell r="L851">
            <v>15.7777777777778</v>
          </cell>
          <cell r="M851">
            <v>0</v>
          </cell>
        </row>
        <row r="852">
          <cell r="D852" t="str">
            <v>26/08/2016 04:15:00</v>
          </cell>
          <cell r="E852">
            <v>7.8</v>
          </cell>
          <cell r="F852">
            <v>1014.5621444</v>
          </cell>
          <cell r="G852">
            <v>94</v>
          </cell>
          <cell r="H852">
            <v>0</v>
          </cell>
          <cell r="I852">
            <v>301</v>
          </cell>
          <cell r="J852">
            <v>2.7</v>
          </cell>
          <cell r="K852">
            <v>16.8333333333333</v>
          </cell>
          <cell r="L852">
            <v>15.8888888888889</v>
          </cell>
          <cell r="M852">
            <v>0</v>
          </cell>
        </row>
        <row r="853">
          <cell r="D853" t="str">
            <v>26/08/2016 04:05:00</v>
          </cell>
          <cell r="E853">
            <v>5.2</v>
          </cell>
          <cell r="F853">
            <v>1014.59600829</v>
          </cell>
          <cell r="G853">
            <v>94</v>
          </cell>
          <cell r="H853">
            <v>0</v>
          </cell>
          <cell r="I853">
            <v>311</v>
          </cell>
          <cell r="J853">
            <v>1</v>
          </cell>
          <cell r="K853">
            <v>17.2777777777778</v>
          </cell>
          <cell r="L853">
            <v>16.2777777777778</v>
          </cell>
          <cell r="M853">
            <v>0</v>
          </cell>
        </row>
        <row r="854">
          <cell r="D854" t="str">
            <v>26/08/2016 03:55:00</v>
          </cell>
          <cell r="E854">
            <v>3.5</v>
          </cell>
          <cell r="F854">
            <v>1014.46055273</v>
          </cell>
          <cell r="G854">
            <v>94</v>
          </cell>
          <cell r="H854">
            <v>0</v>
          </cell>
          <cell r="I854">
            <v>314</v>
          </cell>
          <cell r="J854">
            <v>1.1000000000000001</v>
          </cell>
          <cell r="K854">
            <v>17.4444444444444</v>
          </cell>
          <cell r="L854">
            <v>16.4444444444444</v>
          </cell>
          <cell r="M854">
            <v>0</v>
          </cell>
        </row>
        <row r="855">
          <cell r="D855" t="str">
            <v>26/08/2016 03:45:00</v>
          </cell>
          <cell r="E855">
            <v>4.3</v>
          </cell>
          <cell r="F855">
            <v>1014.18964161</v>
          </cell>
          <cell r="G855">
            <v>94</v>
          </cell>
          <cell r="H855">
            <v>0</v>
          </cell>
          <cell r="I855">
            <v>314</v>
          </cell>
          <cell r="J855">
            <v>1.8</v>
          </cell>
          <cell r="K855">
            <v>17.5555555555556</v>
          </cell>
          <cell r="L855">
            <v>16.5555555555556</v>
          </cell>
          <cell r="M855">
            <v>0</v>
          </cell>
        </row>
        <row r="856">
          <cell r="D856" t="str">
            <v>26/08/2016 03:35:00</v>
          </cell>
          <cell r="E856">
            <v>6.1</v>
          </cell>
          <cell r="F856">
            <v>1014.1557777199999</v>
          </cell>
          <cell r="G856">
            <v>94</v>
          </cell>
          <cell r="H856">
            <v>0</v>
          </cell>
          <cell r="I856">
            <v>305</v>
          </cell>
          <cell r="J856">
            <v>2.6</v>
          </cell>
          <cell r="K856">
            <v>17.7777777777778</v>
          </cell>
          <cell r="L856">
            <v>16.7777777777778</v>
          </cell>
          <cell r="M856">
            <v>0</v>
          </cell>
        </row>
        <row r="857">
          <cell r="D857" t="str">
            <v>26/08/2016 03:25:00</v>
          </cell>
          <cell r="E857">
            <v>9.6</v>
          </cell>
          <cell r="F857">
            <v>1014.29123328</v>
          </cell>
          <cell r="G857">
            <v>95</v>
          </cell>
          <cell r="H857">
            <v>0</v>
          </cell>
          <cell r="I857">
            <v>311</v>
          </cell>
          <cell r="J857">
            <v>2.7</v>
          </cell>
          <cell r="K857">
            <v>18.0555555555556</v>
          </cell>
          <cell r="L857">
            <v>17.2222222222222</v>
          </cell>
          <cell r="M857">
            <v>0</v>
          </cell>
        </row>
        <row r="858">
          <cell r="D858" t="str">
            <v>26/08/2016 03:15:00</v>
          </cell>
          <cell r="E858">
            <v>9.6</v>
          </cell>
          <cell r="F858">
            <v>1014.2235055</v>
          </cell>
          <cell r="G858">
            <v>95</v>
          </cell>
          <cell r="H858">
            <v>0</v>
          </cell>
          <cell r="I858">
            <v>311</v>
          </cell>
          <cell r="J858">
            <v>2.7</v>
          </cell>
          <cell r="K858">
            <v>18.2777777777778</v>
          </cell>
          <cell r="L858">
            <v>17.4444444444444</v>
          </cell>
          <cell r="M858">
            <v>0</v>
          </cell>
        </row>
        <row r="859">
          <cell r="D859" t="str">
            <v>26/08/2016 03:05:00</v>
          </cell>
          <cell r="E859">
            <v>8.6999999999999993</v>
          </cell>
          <cell r="F859">
            <v>1014.25736939</v>
          </cell>
          <cell r="G859">
            <v>95</v>
          </cell>
          <cell r="H859">
            <v>0</v>
          </cell>
          <cell r="I859">
            <v>298</v>
          </cell>
          <cell r="J859">
            <v>2.8</v>
          </cell>
          <cell r="K859">
            <v>18.4444444444444</v>
          </cell>
          <cell r="L859">
            <v>17.6111111111111</v>
          </cell>
          <cell r="M859">
            <v>0</v>
          </cell>
        </row>
        <row r="860">
          <cell r="D860" t="str">
            <v>26/08/2016 02:55:00</v>
          </cell>
          <cell r="E860">
            <v>5.2</v>
          </cell>
          <cell r="F860">
            <v>1014.18964161</v>
          </cell>
          <cell r="G860">
            <v>95</v>
          </cell>
          <cell r="H860">
            <v>0</v>
          </cell>
          <cell r="I860">
            <v>307</v>
          </cell>
          <cell r="J860">
            <v>2.2999999999999998</v>
          </cell>
          <cell r="K860">
            <v>18.5555555555556</v>
          </cell>
          <cell r="L860">
            <v>17.7222222222222</v>
          </cell>
          <cell r="M860">
            <v>0</v>
          </cell>
        </row>
        <row r="861">
          <cell r="D861" t="str">
            <v>26/08/2016 02:45:00</v>
          </cell>
          <cell r="E861">
            <v>6.1</v>
          </cell>
          <cell r="F861">
            <v>1014.2235055</v>
          </cell>
          <cell r="G861">
            <v>95</v>
          </cell>
          <cell r="H861">
            <v>0</v>
          </cell>
          <cell r="I861">
            <v>296</v>
          </cell>
          <cell r="J861">
            <v>3</v>
          </cell>
          <cell r="K861">
            <v>18.5555555555556</v>
          </cell>
          <cell r="L861">
            <v>17.7222222222222</v>
          </cell>
          <cell r="M861">
            <v>0</v>
          </cell>
        </row>
        <row r="862">
          <cell r="D862" t="str">
            <v>26/08/2016 02:35:00</v>
          </cell>
          <cell r="E862">
            <v>6.1</v>
          </cell>
          <cell r="F862">
            <v>1014.02032216</v>
          </cell>
          <cell r="G862">
            <v>95</v>
          </cell>
          <cell r="H862">
            <v>0</v>
          </cell>
          <cell r="I862">
            <v>288</v>
          </cell>
          <cell r="J862">
            <v>2.2000000000000002</v>
          </cell>
          <cell r="K862">
            <v>18.5555555555556</v>
          </cell>
          <cell r="L862">
            <v>17.7222222222222</v>
          </cell>
          <cell r="M862">
            <v>0</v>
          </cell>
        </row>
        <row r="863">
          <cell r="D863" t="str">
            <v>26/08/2016 02:25:00</v>
          </cell>
          <cell r="E863">
            <v>4.3</v>
          </cell>
          <cell r="F863">
            <v>1013.74941104</v>
          </cell>
          <cell r="G863">
            <v>95</v>
          </cell>
          <cell r="H863">
            <v>0</v>
          </cell>
          <cell r="I863">
            <v>291</v>
          </cell>
          <cell r="J863">
            <v>1.2</v>
          </cell>
          <cell r="K863">
            <v>18.5555555555556</v>
          </cell>
          <cell r="L863">
            <v>17.7222222222222</v>
          </cell>
          <cell r="M863">
            <v>0</v>
          </cell>
        </row>
        <row r="864">
          <cell r="D864" t="str">
            <v>26/08/2016 02:15:00</v>
          </cell>
          <cell r="E864">
            <v>4.3</v>
          </cell>
          <cell r="F864">
            <v>1013.44463603</v>
          </cell>
          <cell r="G864">
            <v>95</v>
          </cell>
          <cell r="H864">
            <v>0</v>
          </cell>
          <cell r="I864">
            <v>294</v>
          </cell>
          <cell r="J864">
            <v>1.2</v>
          </cell>
          <cell r="K864">
            <v>18.6111111111111</v>
          </cell>
          <cell r="L864">
            <v>17.7777777777778</v>
          </cell>
          <cell r="M864">
            <v>0</v>
          </cell>
        </row>
        <row r="865">
          <cell r="D865" t="str">
            <v>26/08/2016 02:05:00</v>
          </cell>
          <cell r="E865">
            <v>3.5</v>
          </cell>
          <cell r="F865">
            <v>1013.51236381</v>
          </cell>
          <cell r="G865">
            <v>95</v>
          </cell>
          <cell r="H865">
            <v>0</v>
          </cell>
          <cell r="I865">
            <v>280</v>
          </cell>
          <cell r="J865">
            <v>0</v>
          </cell>
          <cell r="K865">
            <v>18.6111111111111</v>
          </cell>
          <cell r="L865">
            <v>17.7777777777778</v>
          </cell>
          <cell r="M865">
            <v>0</v>
          </cell>
        </row>
        <row r="866">
          <cell r="D866" t="str">
            <v>26/08/2016 01:55:00</v>
          </cell>
          <cell r="E866">
            <v>0</v>
          </cell>
          <cell r="F866">
            <v>1013.03826935</v>
          </cell>
          <cell r="G866">
            <v>94</v>
          </cell>
          <cell r="H866">
            <v>0</v>
          </cell>
          <cell r="I866">
            <v>0</v>
          </cell>
          <cell r="J866">
            <v>0</v>
          </cell>
          <cell r="K866">
            <v>18.5</v>
          </cell>
          <cell r="L866">
            <v>17.5</v>
          </cell>
          <cell r="M866">
            <v>0</v>
          </cell>
        </row>
        <row r="867">
          <cell r="D867" t="str">
            <v>26/08/2016 01:45:00</v>
          </cell>
          <cell r="E867">
            <v>0</v>
          </cell>
          <cell r="F867">
            <v>1012.90281379</v>
          </cell>
          <cell r="G867">
            <v>95</v>
          </cell>
          <cell r="H867">
            <v>0</v>
          </cell>
          <cell r="I867">
            <v>0</v>
          </cell>
          <cell r="J867">
            <v>0</v>
          </cell>
          <cell r="K867">
            <v>18.6111111111111</v>
          </cell>
          <cell r="L867">
            <v>17.7777777777778</v>
          </cell>
          <cell r="M867">
            <v>0</v>
          </cell>
        </row>
        <row r="868">
          <cell r="D868" t="str">
            <v>26/08/2016 01:35:00</v>
          </cell>
          <cell r="E868">
            <v>0</v>
          </cell>
          <cell r="F868">
            <v>1013.03826935</v>
          </cell>
          <cell r="G868">
            <v>94</v>
          </cell>
          <cell r="H868">
            <v>0</v>
          </cell>
          <cell r="I868">
            <v>0</v>
          </cell>
          <cell r="J868">
            <v>0</v>
          </cell>
          <cell r="K868">
            <v>18.7777777777778</v>
          </cell>
          <cell r="L868">
            <v>17.7777777777778</v>
          </cell>
          <cell r="M868">
            <v>0</v>
          </cell>
        </row>
        <row r="869">
          <cell r="D869" t="str">
            <v>26/08/2016 01:25:01</v>
          </cell>
          <cell r="E869">
            <v>0</v>
          </cell>
          <cell r="F869">
            <v>1013.13986102</v>
          </cell>
          <cell r="G869">
            <v>94</v>
          </cell>
          <cell r="H869">
            <v>0</v>
          </cell>
          <cell r="I869">
            <v>0</v>
          </cell>
          <cell r="J869">
            <v>0</v>
          </cell>
          <cell r="K869">
            <v>18.9444444444444</v>
          </cell>
          <cell r="L869">
            <v>17.9444444444444</v>
          </cell>
          <cell r="M869">
            <v>0</v>
          </cell>
        </row>
        <row r="870">
          <cell r="D870" t="str">
            <v>26/08/2016 01:10:00</v>
          </cell>
          <cell r="E870">
            <v>0</v>
          </cell>
          <cell r="F870">
            <v>1013.27531658</v>
          </cell>
          <cell r="G870">
            <v>94</v>
          </cell>
          <cell r="H870">
            <v>0</v>
          </cell>
          <cell r="I870">
            <v>0</v>
          </cell>
          <cell r="J870">
            <v>0</v>
          </cell>
          <cell r="K870">
            <v>19</v>
          </cell>
          <cell r="L870">
            <v>18</v>
          </cell>
          <cell r="M870">
            <v>0</v>
          </cell>
        </row>
        <row r="871">
          <cell r="D871" t="str">
            <v>26/08/2016 01:00:00</v>
          </cell>
          <cell r="E871">
            <v>1.7</v>
          </cell>
          <cell r="F871">
            <v>1013.2075888000001</v>
          </cell>
          <cell r="G871">
            <v>94</v>
          </cell>
          <cell r="H871">
            <v>0</v>
          </cell>
          <cell r="I871">
            <v>321</v>
          </cell>
          <cell r="J871">
            <v>0.3</v>
          </cell>
          <cell r="K871">
            <v>19.1111111111111</v>
          </cell>
          <cell r="L871">
            <v>18.1111111111111</v>
          </cell>
          <cell r="M871">
            <v>0</v>
          </cell>
        </row>
        <row r="872">
          <cell r="D872" t="str">
            <v>26/08/2016 00:50:00</v>
          </cell>
          <cell r="E872">
            <v>3.5</v>
          </cell>
          <cell r="F872">
            <v>1013.37690825</v>
          </cell>
          <cell r="G872">
            <v>94</v>
          </cell>
          <cell r="H872">
            <v>0</v>
          </cell>
          <cell r="I872">
            <v>306</v>
          </cell>
          <cell r="J872">
            <v>1.3</v>
          </cell>
          <cell r="K872">
            <v>19.2222222222222</v>
          </cell>
          <cell r="L872">
            <v>18.2222222222222</v>
          </cell>
          <cell r="M872">
            <v>0</v>
          </cell>
        </row>
        <row r="873">
          <cell r="D873" t="str">
            <v>26/08/2016 00:40:00</v>
          </cell>
          <cell r="E873">
            <v>3.5</v>
          </cell>
          <cell r="F873">
            <v>1013.74941104</v>
          </cell>
          <cell r="G873">
            <v>94</v>
          </cell>
          <cell r="H873">
            <v>0</v>
          </cell>
          <cell r="I873">
            <v>308</v>
          </cell>
          <cell r="J873">
            <v>1.7</v>
          </cell>
          <cell r="K873">
            <v>19.2777777777778</v>
          </cell>
          <cell r="L873">
            <v>18.2777777777778</v>
          </cell>
          <cell r="M873">
            <v>0</v>
          </cell>
        </row>
        <row r="874">
          <cell r="D874" t="str">
            <v>26/08/2016 00:30:00</v>
          </cell>
          <cell r="E874">
            <v>4.3</v>
          </cell>
          <cell r="F874">
            <v>1013.71554715</v>
          </cell>
          <cell r="G874">
            <v>94</v>
          </cell>
          <cell r="H874">
            <v>0</v>
          </cell>
          <cell r="I874">
            <v>314</v>
          </cell>
          <cell r="J874">
            <v>2.4</v>
          </cell>
          <cell r="K874">
            <v>19.3333333333333</v>
          </cell>
          <cell r="L874">
            <v>18.3333333333333</v>
          </cell>
          <cell r="M874">
            <v>0</v>
          </cell>
        </row>
        <row r="875">
          <cell r="D875" t="str">
            <v>26/08/2016 00:20:00</v>
          </cell>
          <cell r="E875">
            <v>7</v>
          </cell>
          <cell r="F875">
            <v>1013.98645827</v>
          </cell>
          <cell r="G875">
            <v>94</v>
          </cell>
          <cell r="H875">
            <v>0</v>
          </cell>
          <cell r="I875">
            <v>297</v>
          </cell>
          <cell r="J875">
            <v>3</v>
          </cell>
          <cell r="K875">
            <v>19.4444444444444</v>
          </cell>
          <cell r="L875">
            <v>18.4444444444444</v>
          </cell>
          <cell r="M875">
            <v>0</v>
          </cell>
        </row>
        <row r="876">
          <cell r="D876" t="str">
            <v>26/08/2016 00:10:00</v>
          </cell>
          <cell r="E876">
            <v>7.8</v>
          </cell>
          <cell r="F876">
            <v>1014.1557777199999</v>
          </cell>
          <cell r="G876">
            <v>94</v>
          </cell>
          <cell r="H876">
            <v>0</v>
          </cell>
          <cell r="I876">
            <v>290</v>
          </cell>
          <cell r="J876">
            <v>3.5</v>
          </cell>
          <cell r="K876">
            <v>19.5</v>
          </cell>
          <cell r="L876">
            <v>18.5</v>
          </cell>
          <cell r="M876">
            <v>0</v>
          </cell>
        </row>
        <row r="877">
          <cell r="D877" t="str">
            <v>26/08/2016 00:00:00</v>
          </cell>
          <cell r="E877">
            <v>7.8</v>
          </cell>
          <cell r="F877">
            <v>1014.08804994</v>
          </cell>
          <cell r="G877">
            <v>94</v>
          </cell>
          <cell r="H877">
            <v>0</v>
          </cell>
          <cell r="I877">
            <v>289</v>
          </cell>
          <cell r="J877">
            <v>4</v>
          </cell>
          <cell r="K877">
            <v>19.6111111111111</v>
          </cell>
          <cell r="L877">
            <v>18.6111111111111</v>
          </cell>
          <cell r="M877">
            <v>0</v>
          </cell>
        </row>
        <row r="878">
          <cell r="D878" t="str">
            <v>25/08/2016 23:50:00</v>
          </cell>
          <cell r="E878">
            <v>7.8</v>
          </cell>
          <cell r="F878">
            <v>1013.85100271</v>
          </cell>
          <cell r="G878">
            <v>94</v>
          </cell>
          <cell r="H878">
            <v>0</v>
          </cell>
          <cell r="I878">
            <v>295</v>
          </cell>
          <cell r="J878">
            <v>3.5</v>
          </cell>
          <cell r="K878">
            <v>19.7222222222222</v>
          </cell>
          <cell r="L878">
            <v>18.7222222222222</v>
          </cell>
          <cell r="M878">
            <v>0</v>
          </cell>
        </row>
        <row r="879">
          <cell r="D879" t="str">
            <v>25/08/2016 23:40:00</v>
          </cell>
          <cell r="E879">
            <v>7</v>
          </cell>
          <cell r="F879">
            <v>1013.61395548</v>
          </cell>
          <cell r="G879">
            <v>93</v>
          </cell>
          <cell r="H879">
            <v>0</v>
          </cell>
          <cell r="I879">
            <v>298</v>
          </cell>
          <cell r="J879">
            <v>2.7</v>
          </cell>
          <cell r="K879">
            <v>19.7777777777778</v>
          </cell>
          <cell r="L879">
            <v>18.6111111111111</v>
          </cell>
          <cell r="M879">
            <v>0</v>
          </cell>
        </row>
        <row r="880">
          <cell r="D880" t="str">
            <v>25/08/2016 23:30:00</v>
          </cell>
          <cell r="E880">
            <v>4.3</v>
          </cell>
          <cell r="F880">
            <v>1013.5462277</v>
          </cell>
          <cell r="G880">
            <v>93</v>
          </cell>
          <cell r="H880">
            <v>0</v>
          </cell>
          <cell r="I880">
            <v>308</v>
          </cell>
          <cell r="J880">
            <v>1.7</v>
          </cell>
          <cell r="K880">
            <v>19.8333333333333</v>
          </cell>
          <cell r="L880">
            <v>18.6666666666667</v>
          </cell>
          <cell r="M880">
            <v>0</v>
          </cell>
        </row>
        <row r="881">
          <cell r="D881" t="str">
            <v>25/08/2016 23:20:00</v>
          </cell>
          <cell r="E881">
            <v>3.5</v>
          </cell>
          <cell r="F881">
            <v>1013.5462277</v>
          </cell>
          <cell r="G881">
            <v>93</v>
          </cell>
          <cell r="H881">
            <v>0</v>
          </cell>
          <cell r="I881">
            <v>304</v>
          </cell>
          <cell r="J881">
            <v>1.7</v>
          </cell>
          <cell r="K881">
            <v>19.8888888888889</v>
          </cell>
          <cell r="L881">
            <v>18.7222222222222</v>
          </cell>
          <cell r="M881">
            <v>0</v>
          </cell>
        </row>
        <row r="882">
          <cell r="D882" t="str">
            <v>25/08/2016 23:10:00</v>
          </cell>
          <cell r="E882">
            <v>3.5</v>
          </cell>
          <cell r="F882">
            <v>1013.34304436</v>
          </cell>
          <cell r="G882">
            <v>92</v>
          </cell>
          <cell r="H882">
            <v>0</v>
          </cell>
          <cell r="I882">
            <v>304</v>
          </cell>
          <cell r="J882">
            <v>0.9</v>
          </cell>
          <cell r="K882">
            <v>19.9444444444444</v>
          </cell>
          <cell r="L882">
            <v>18.6111111111111</v>
          </cell>
          <cell r="M882">
            <v>0</v>
          </cell>
        </row>
        <row r="883">
          <cell r="D883" t="str">
            <v>25/08/2016 23:00:05</v>
          </cell>
          <cell r="E883">
            <v>3.5</v>
          </cell>
          <cell r="F883">
            <v>1013.2075888000001</v>
          </cell>
          <cell r="G883">
            <v>91</v>
          </cell>
          <cell r="H883">
            <v>0</v>
          </cell>
          <cell r="I883">
            <v>299</v>
          </cell>
          <cell r="J883">
            <v>1.1000000000000001</v>
          </cell>
          <cell r="K883">
            <v>19.8888888888889</v>
          </cell>
          <cell r="L883">
            <v>18.3888888888889</v>
          </cell>
          <cell r="M883">
            <v>0</v>
          </cell>
        </row>
        <row r="884">
          <cell r="D884" t="str">
            <v>25/08/2016 22:50:00</v>
          </cell>
          <cell r="E884">
            <v>4.3</v>
          </cell>
          <cell r="F884">
            <v>1013.13986102</v>
          </cell>
          <cell r="G884">
            <v>91</v>
          </cell>
          <cell r="H884">
            <v>0.76200000000000001</v>
          </cell>
          <cell r="I884">
            <v>302</v>
          </cell>
          <cell r="J884">
            <v>2.4</v>
          </cell>
          <cell r="K884">
            <v>19.9444444444444</v>
          </cell>
          <cell r="L884">
            <v>18.4444444444444</v>
          </cell>
          <cell r="M884">
            <v>0</v>
          </cell>
        </row>
        <row r="885">
          <cell r="D885" t="str">
            <v>25/08/2016 22:40:00</v>
          </cell>
          <cell r="E885">
            <v>6.1</v>
          </cell>
          <cell r="F885">
            <v>1013.24145269</v>
          </cell>
          <cell r="G885">
            <v>90</v>
          </cell>
          <cell r="H885">
            <v>0.76200000000000001</v>
          </cell>
          <cell r="I885">
            <v>302</v>
          </cell>
          <cell r="J885">
            <v>3.1</v>
          </cell>
          <cell r="K885">
            <v>20.0555555555556</v>
          </cell>
          <cell r="L885">
            <v>18.3888888888889</v>
          </cell>
          <cell r="M885">
            <v>0</v>
          </cell>
        </row>
        <row r="886">
          <cell r="D886" t="str">
            <v>25/08/2016 22:30:00</v>
          </cell>
          <cell r="E886">
            <v>7</v>
          </cell>
          <cell r="F886">
            <v>1013.24145269</v>
          </cell>
          <cell r="G886">
            <v>89</v>
          </cell>
          <cell r="H886">
            <v>0.76200000000000001</v>
          </cell>
          <cell r="I886">
            <v>289</v>
          </cell>
          <cell r="J886">
            <v>2.2999999999999998</v>
          </cell>
          <cell r="K886">
            <v>20.2222222222222</v>
          </cell>
          <cell r="L886">
            <v>18.3333333333333</v>
          </cell>
          <cell r="M886">
            <v>0</v>
          </cell>
        </row>
        <row r="887">
          <cell r="D887" t="str">
            <v>25/08/2016 22:20:00</v>
          </cell>
          <cell r="E887">
            <v>5.2</v>
          </cell>
          <cell r="F887">
            <v>1013.2075888000001</v>
          </cell>
          <cell r="G887">
            <v>88</v>
          </cell>
          <cell r="H887">
            <v>0.76200000000000001</v>
          </cell>
          <cell r="I887">
            <v>292</v>
          </cell>
          <cell r="J887">
            <v>2.1</v>
          </cell>
          <cell r="K887">
            <v>20.3333333333333</v>
          </cell>
          <cell r="L887">
            <v>18.2777777777778</v>
          </cell>
          <cell r="M887">
            <v>0</v>
          </cell>
        </row>
        <row r="888">
          <cell r="D888" t="str">
            <v>25/08/2016 22:10:00</v>
          </cell>
          <cell r="E888">
            <v>7</v>
          </cell>
          <cell r="F888">
            <v>1013.13986102</v>
          </cell>
          <cell r="G888">
            <v>88</v>
          </cell>
          <cell r="H888">
            <v>0.76200000000000001</v>
          </cell>
          <cell r="I888">
            <v>269</v>
          </cell>
          <cell r="J888">
            <v>3.4</v>
          </cell>
          <cell r="K888">
            <v>20.4444444444444</v>
          </cell>
          <cell r="L888">
            <v>18.3888888888889</v>
          </cell>
          <cell r="M888">
            <v>0</v>
          </cell>
        </row>
        <row r="889">
          <cell r="D889" t="str">
            <v>25/08/2016 22:00:00</v>
          </cell>
          <cell r="E889">
            <v>7.8</v>
          </cell>
          <cell r="F889">
            <v>1013.24145269</v>
          </cell>
          <cell r="G889">
            <v>87</v>
          </cell>
          <cell r="H889">
            <v>0.76200000000000001</v>
          </cell>
          <cell r="I889">
            <v>266</v>
          </cell>
          <cell r="J889">
            <v>2.8</v>
          </cell>
          <cell r="K889">
            <v>20.5</v>
          </cell>
          <cell r="L889">
            <v>18.2777777777778</v>
          </cell>
          <cell r="M889">
            <v>0</v>
          </cell>
        </row>
        <row r="890">
          <cell r="D890" t="str">
            <v>25/08/2016 21:50:00</v>
          </cell>
          <cell r="E890">
            <v>7</v>
          </cell>
          <cell r="F890">
            <v>1012.93667768</v>
          </cell>
          <cell r="G890">
            <v>87</v>
          </cell>
          <cell r="H890">
            <v>0.76200000000000001</v>
          </cell>
          <cell r="I890">
            <v>261</v>
          </cell>
          <cell r="J890">
            <v>3.1</v>
          </cell>
          <cell r="K890">
            <v>20.5555555555556</v>
          </cell>
          <cell r="L890">
            <v>18.3333333333333</v>
          </cell>
          <cell r="M890">
            <v>0</v>
          </cell>
        </row>
        <row r="891">
          <cell r="D891" t="str">
            <v>25/08/2016 21:45:00</v>
          </cell>
          <cell r="E891">
            <v>7.8</v>
          </cell>
          <cell r="F891">
            <v>1012.97054157</v>
          </cell>
          <cell r="G891">
            <v>86</v>
          </cell>
          <cell r="H891">
            <v>0.76200000000000001</v>
          </cell>
          <cell r="I891">
            <v>267</v>
          </cell>
          <cell r="J891">
            <v>3</v>
          </cell>
          <cell r="K891">
            <v>20.6111111111111</v>
          </cell>
          <cell r="L891">
            <v>18.1666666666667</v>
          </cell>
          <cell r="M891">
            <v>0</v>
          </cell>
        </row>
        <row r="892">
          <cell r="D892" t="str">
            <v>25/08/2016 21:35:00</v>
          </cell>
          <cell r="E892">
            <v>7.8</v>
          </cell>
          <cell r="F892">
            <v>1012.93667768</v>
          </cell>
          <cell r="G892">
            <v>86</v>
          </cell>
          <cell r="H892">
            <v>0.76200000000000001</v>
          </cell>
          <cell r="I892">
            <v>271</v>
          </cell>
          <cell r="J892">
            <v>2.7</v>
          </cell>
          <cell r="K892">
            <v>20.7222222222222</v>
          </cell>
          <cell r="L892">
            <v>18.2777777777778</v>
          </cell>
          <cell r="M892">
            <v>0</v>
          </cell>
        </row>
        <row r="893">
          <cell r="D893" t="str">
            <v>25/08/2016 21:25:00</v>
          </cell>
          <cell r="E893">
            <v>7</v>
          </cell>
          <cell r="F893">
            <v>1012.90281379</v>
          </cell>
          <cell r="G893">
            <v>86</v>
          </cell>
          <cell r="H893">
            <v>0.76200000000000001</v>
          </cell>
          <cell r="I893">
            <v>271</v>
          </cell>
          <cell r="J893">
            <v>2.8</v>
          </cell>
          <cell r="K893">
            <v>20.7777777777778</v>
          </cell>
          <cell r="L893">
            <v>18.3333333333333</v>
          </cell>
          <cell r="M893">
            <v>0</v>
          </cell>
        </row>
        <row r="894">
          <cell r="D894" t="str">
            <v>25/08/2016 21:15:00</v>
          </cell>
          <cell r="E894">
            <v>7.8</v>
          </cell>
          <cell r="F894">
            <v>1012.59803878</v>
          </cell>
          <cell r="G894">
            <v>86</v>
          </cell>
          <cell r="H894">
            <v>0.76200000000000001</v>
          </cell>
          <cell r="I894">
            <v>262</v>
          </cell>
          <cell r="J894">
            <v>2.1</v>
          </cell>
          <cell r="K894">
            <v>20.7777777777778</v>
          </cell>
          <cell r="L894">
            <v>18.3333333333333</v>
          </cell>
          <cell r="M894">
            <v>0</v>
          </cell>
        </row>
        <row r="895">
          <cell r="D895" t="str">
            <v>25/08/2016 21:05:00</v>
          </cell>
          <cell r="E895">
            <v>5.2</v>
          </cell>
          <cell r="F895">
            <v>1012.59803878</v>
          </cell>
          <cell r="G895">
            <v>86</v>
          </cell>
          <cell r="H895">
            <v>0.76200000000000001</v>
          </cell>
          <cell r="I895">
            <v>249</v>
          </cell>
          <cell r="J895">
            <v>1.2</v>
          </cell>
          <cell r="K895">
            <v>20.6666666666667</v>
          </cell>
          <cell r="L895">
            <v>18.2222222222222</v>
          </cell>
          <cell r="M895">
            <v>0</v>
          </cell>
        </row>
        <row r="896">
          <cell r="D896" t="str">
            <v>25/08/2016 20:55:00</v>
          </cell>
          <cell r="E896">
            <v>3.5</v>
          </cell>
          <cell r="F896">
            <v>1012.69963045</v>
          </cell>
          <cell r="G896">
            <v>87</v>
          </cell>
          <cell r="H896">
            <v>0.76200000000000001</v>
          </cell>
          <cell r="I896">
            <v>229</v>
          </cell>
          <cell r="J896">
            <v>0.9</v>
          </cell>
          <cell r="K896">
            <v>20.7222222222222</v>
          </cell>
          <cell r="L896">
            <v>18.5</v>
          </cell>
          <cell r="M896">
            <v>0</v>
          </cell>
        </row>
        <row r="897">
          <cell r="D897" t="str">
            <v>25/08/2016 20:45:00</v>
          </cell>
          <cell r="E897">
            <v>5.2</v>
          </cell>
          <cell r="F897">
            <v>1012.69963045</v>
          </cell>
          <cell r="G897">
            <v>88</v>
          </cell>
          <cell r="H897">
            <v>0.76200000000000001</v>
          </cell>
          <cell r="I897">
            <v>255</v>
          </cell>
          <cell r="J897">
            <v>1.6</v>
          </cell>
          <cell r="K897">
            <v>20.8888888888889</v>
          </cell>
          <cell r="L897">
            <v>18.8333333333333</v>
          </cell>
          <cell r="M897">
            <v>0</v>
          </cell>
        </row>
        <row r="898">
          <cell r="D898" t="str">
            <v>25/08/2016 20:35:00</v>
          </cell>
          <cell r="E898">
            <v>6.1</v>
          </cell>
          <cell r="F898">
            <v>1012.59803878</v>
          </cell>
          <cell r="G898">
            <v>89</v>
          </cell>
          <cell r="H898">
            <v>0.76200000000000001</v>
          </cell>
          <cell r="I898">
            <v>276</v>
          </cell>
          <cell r="J898">
            <v>1.1000000000000001</v>
          </cell>
          <cell r="K898">
            <v>21.1666666666667</v>
          </cell>
          <cell r="L898">
            <v>19.2777777777778</v>
          </cell>
          <cell r="M898">
            <v>0</v>
          </cell>
        </row>
        <row r="899">
          <cell r="D899" t="str">
            <v>25/08/2016 20:25:00</v>
          </cell>
          <cell r="E899">
            <v>2.6</v>
          </cell>
          <cell r="F899">
            <v>1012.63190267</v>
          </cell>
          <cell r="G899">
            <v>89</v>
          </cell>
          <cell r="H899">
            <v>0.76200000000000001</v>
          </cell>
          <cell r="I899">
            <v>279</v>
          </cell>
          <cell r="J899">
            <v>0.1</v>
          </cell>
          <cell r="K899">
            <v>21.2777777777778</v>
          </cell>
          <cell r="L899">
            <v>19.3888888888889</v>
          </cell>
          <cell r="M899">
            <v>0</v>
          </cell>
        </row>
        <row r="900">
          <cell r="D900" t="str">
            <v>25/08/2016 20:15:00</v>
          </cell>
          <cell r="E900">
            <v>3.5</v>
          </cell>
          <cell r="F900">
            <v>1012.59803878</v>
          </cell>
          <cell r="G900">
            <v>89</v>
          </cell>
          <cell r="H900">
            <v>0.76200000000000001</v>
          </cell>
          <cell r="I900">
            <v>280</v>
          </cell>
          <cell r="J900">
            <v>0.8</v>
          </cell>
          <cell r="K900">
            <v>21.4444444444444</v>
          </cell>
          <cell r="L900">
            <v>19.5555555555556</v>
          </cell>
          <cell r="M900">
            <v>0</v>
          </cell>
        </row>
        <row r="901">
          <cell r="D901" t="str">
            <v>25/08/2016 20:05:00</v>
          </cell>
          <cell r="E901">
            <v>3.5</v>
          </cell>
          <cell r="F901">
            <v>1012.73349434</v>
          </cell>
          <cell r="G901">
            <v>89</v>
          </cell>
          <cell r="H901">
            <v>0.76200000000000001</v>
          </cell>
          <cell r="I901">
            <v>282</v>
          </cell>
          <cell r="J901">
            <v>0</v>
          </cell>
          <cell r="K901">
            <v>21.6111111111111</v>
          </cell>
          <cell r="L901">
            <v>19.7222222222222</v>
          </cell>
          <cell r="M901">
            <v>0.254</v>
          </cell>
        </row>
        <row r="902">
          <cell r="D902" t="str">
            <v>25/08/2016 19:55:00</v>
          </cell>
          <cell r="E902">
            <v>2.6</v>
          </cell>
          <cell r="F902">
            <v>1012.69963045</v>
          </cell>
          <cell r="G902">
            <v>89</v>
          </cell>
          <cell r="H902">
            <v>0.76200000000000001</v>
          </cell>
          <cell r="I902">
            <v>282</v>
          </cell>
          <cell r="J902">
            <v>0</v>
          </cell>
          <cell r="K902">
            <v>22</v>
          </cell>
          <cell r="L902">
            <v>20.1111111111111</v>
          </cell>
          <cell r="M902">
            <v>0.254</v>
          </cell>
        </row>
        <row r="903">
          <cell r="D903" t="str">
            <v>25/08/2016 19:45:00</v>
          </cell>
          <cell r="E903">
            <v>1.7</v>
          </cell>
          <cell r="F903">
            <v>1012.69963045</v>
          </cell>
          <cell r="G903">
            <v>89</v>
          </cell>
          <cell r="H903">
            <v>0.76200000000000001</v>
          </cell>
          <cell r="I903">
            <v>282</v>
          </cell>
          <cell r="J903">
            <v>0</v>
          </cell>
          <cell r="K903">
            <v>22.2777777777778</v>
          </cell>
          <cell r="L903">
            <v>20.3888888888889</v>
          </cell>
          <cell r="M903">
            <v>0.254</v>
          </cell>
        </row>
        <row r="904">
          <cell r="D904" t="str">
            <v>25/08/2016 19:35:00</v>
          </cell>
          <cell r="E904">
            <v>1.7</v>
          </cell>
          <cell r="F904">
            <v>1012.39485544</v>
          </cell>
          <cell r="G904">
            <v>88</v>
          </cell>
          <cell r="H904">
            <v>0.76200000000000001</v>
          </cell>
          <cell r="I904">
            <v>282</v>
          </cell>
          <cell r="J904">
            <v>0</v>
          </cell>
          <cell r="K904">
            <v>22.4444444444444</v>
          </cell>
          <cell r="L904">
            <v>20.3333333333333</v>
          </cell>
          <cell r="M904">
            <v>0.254</v>
          </cell>
        </row>
        <row r="905">
          <cell r="D905" t="str">
            <v>25/08/2016 19:25:00</v>
          </cell>
          <cell r="E905">
            <v>1.7</v>
          </cell>
          <cell r="F905">
            <v>1011.95462487</v>
          </cell>
          <cell r="G905">
            <v>87</v>
          </cell>
          <cell r="H905">
            <v>0.76200000000000001</v>
          </cell>
          <cell r="I905">
            <v>282</v>
          </cell>
          <cell r="J905">
            <v>0.7</v>
          </cell>
          <cell r="K905">
            <v>22.5555555555556</v>
          </cell>
          <cell r="L905">
            <v>20.2777777777778</v>
          </cell>
          <cell r="M905">
            <v>0.254</v>
          </cell>
        </row>
        <row r="906">
          <cell r="D906" t="str">
            <v>25/08/2016 19:15:00</v>
          </cell>
          <cell r="E906">
            <v>2.6</v>
          </cell>
          <cell r="F906">
            <v>1012.25939988</v>
          </cell>
          <cell r="G906">
            <v>85</v>
          </cell>
          <cell r="H906">
            <v>0.76200000000000001</v>
          </cell>
          <cell r="I906">
            <v>282</v>
          </cell>
          <cell r="J906">
            <v>0</v>
          </cell>
          <cell r="K906">
            <v>23</v>
          </cell>
          <cell r="L906">
            <v>20.3333333333333</v>
          </cell>
          <cell r="M906">
            <v>0.254</v>
          </cell>
        </row>
        <row r="907">
          <cell r="D907" t="str">
            <v>25/08/2016 19:05:00</v>
          </cell>
          <cell r="E907">
            <v>0</v>
          </cell>
          <cell r="F907">
            <v>1012.42871933</v>
          </cell>
          <cell r="G907">
            <v>84</v>
          </cell>
          <cell r="H907">
            <v>0.50800000000000001</v>
          </cell>
          <cell r="I907">
            <v>0</v>
          </cell>
          <cell r="J907">
            <v>0.6</v>
          </cell>
          <cell r="K907">
            <v>23.0555555555556</v>
          </cell>
          <cell r="L907">
            <v>20.2222222222222</v>
          </cell>
          <cell r="M907">
            <v>0</v>
          </cell>
        </row>
        <row r="908">
          <cell r="D908" t="str">
            <v>25/08/2016 18:55:00</v>
          </cell>
          <cell r="E908">
            <v>2.6</v>
          </cell>
          <cell r="F908">
            <v>1012.25939988</v>
          </cell>
          <cell r="G908">
            <v>83</v>
          </cell>
          <cell r="H908">
            <v>0.50800000000000001</v>
          </cell>
          <cell r="I908">
            <v>282</v>
          </cell>
          <cell r="J908">
            <v>0.9</v>
          </cell>
          <cell r="K908">
            <v>23.2222222222222</v>
          </cell>
          <cell r="L908">
            <v>20.1666666666667</v>
          </cell>
          <cell r="M908">
            <v>0</v>
          </cell>
        </row>
        <row r="909">
          <cell r="D909" t="str">
            <v>25/08/2016 18:45:00</v>
          </cell>
          <cell r="E909">
            <v>3.5</v>
          </cell>
          <cell r="F909">
            <v>1012.15780821</v>
          </cell>
          <cell r="G909">
            <v>82</v>
          </cell>
          <cell r="H909">
            <v>0.50800000000000001</v>
          </cell>
          <cell r="I909">
            <v>282</v>
          </cell>
          <cell r="J909">
            <v>1.9</v>
          </cell>
          <cell r="K909">
            <v>23.4444444444444</v>
          </cell>
          <cell r="L909">
            <v>20.1666666666667</v>
          </cell>
          <cell r="M909">
            <v>0</v>
          </cell>
        </row>
        <row r="910">
          <cell r="D910" t="str">
            <v>25/08/2016 18:35:00</v>
          </cell>
          <cell r="E910">
            <v>7</v>
          </cell>
          <cell r="F910">
            <v>1012.29326377</v>
          </cell>
          <cell r="G910">
            <v>81</v>
          </cell>
          <cell r="H910">
            <v>0.50800000000000001</v>
          </cell>
          <cell r="I910">
            <v>284</v>
          </cell>
          <cell r="J910">
            <v>2.4</v>
          </cell>
          <cell r="K910">
            <v>23.7222222222222</v>
          </cell>
          <cell r="L910">
            <v>20.2777777777778</v>
          </cell>
          <cell r="M910">
            <v>0</v>
          </cell>
        </row>
        <row r="911">
          <cell r="D911" t="str">
            <v>25/08/2016 18:25:00</v>
          </cell>
          <cell r="E911">
            <v>7</v>
          </cell>
          <cell r="F911">
            <v>1012.36099155</v>
          </cell>
          <cell r="G911">
            <v>79</v>
          </cell>
          <cell r="H911">
            <v>0.50800000000000001</v>
          </cell>
          <cell r="I911">
            <v>272</v>
          </cell>
          <cell r="J911">
            <v>2.4</v>
          </cell>
          <cell r="K911">
            <v>24.1666666666667</v>
          </cell>
          <cell r="L911">
            <v>20.2777777777778</v>
          </cell>
          <cell r="M911">
            <v>0</v>
          </cell>
        </row>
        <row r="912">
          <cell r="D912" t="str">
            <v>25/08/2016 18:15:00</v>
          </cell>
          <cell r="E912">
            <v>7</v>
          </cell>
          <cell r="F912">
            <v>1012.36099155</v>
          </cell>
          <cell r="G912">
            <v>77</v>
          </cell>
          <cell r="H912">
            <v>0.50800000000000001</v>
          </cell>
          <cell r="I912">
            <v>268</v>
          </cell>
          <cell r="J912">
            <v>1.5</v>
          </cell>
          <cell r="K912">
            <v>24.4444444444444</v>
          </cell>
          <cell r="L912">
            <v>20.1666666666667</v>
          </cell>
          <cell r="M912">
            <v>0</v>
          </cell>
        </row>
        <row r="913">
          <cell r="D913" t="str">
            <v>25/08/2016 18:05:00</v>
          </cell>
          <cell r="E913">
            <v>5.2</v>
          </cell>
          <cell r="F913">
            <v>1012.15780821</v>
          </cell>
          <cell r="G913">
            <v>74</v>
          </cell>
          <cell r="H913">
            <v>0.50800000000000001</v>
          </cell>
          <cell r="I913">
            <v>273</v>
          </cell>
          <cell r="J913">
            <v>1.6</v>
          </cell>
          <cell r="K913">
            <v>24.8888888888889</v>
          </cell>
          <cell r="L913">
            <v>19.9444444444444</v>
          </cell>
          <cell r="M913">
            <v>0</v>
          </cell>
        </row>
        <row r="914">
          <cell r="D914" t="str">
            <v>25/08/2016 17:55:00</v>
          </cell>
          <cell r="E914">
            <v>4.3</v>
          </cell>
          <cell r="F914">
            <v>1012.36099155</v>
          </cell>
          <cell r="G914">
            <v>71</v>
          </cell>
          <cell r="H914">
            <v>0.50800000000000001</v>
          </cell>
          <cell r="I914">
            <v>260</v>
          </cell>
          <cell r="J914">
            <v>2.1</v>
          </cell>
          <cell r="K914">
            <v>25.3888888888889</v>
          </cell>
          <cell r="L914">
            <v>19.7222222222222</v>
          </cell>
          <cell r="M914">
            <v>0</v>
          </cell>
        </row>
        <row r="915">
          <cell r="D915" t="str">
            <v>25/08/2016 17:45:00</v>
          </cell>
          <cell r="E915">
            <v>5.2</v>
          </cell>
          <cell r="F915">
            <v>1012.15780821</v>
          </cell>
          <cell r="G915">
            <v>70</v>
          </cell>
          <cell r="H915">
            <v>0.50800000000000001</v>
          </cell>
          <cell r="I915">
            <v>263</v>
          </cell>
          <cell r="J915">
            <v>2</v>
          </cell>
          <cell r="K915">
            <v>26</v>
          </cell>
          <cell r="L915">
            <v>20.1111111111111</v>
          </cell>
          <cell r="M915">
            <v>0</v>
          </cell>
        </row>
        <row r="916">
          <cell r="D916" t="str">
            <v>25/08/2016 17:35:00</v>
          </cell>
          <cell r="E916">
            <v>6.1</v>
          </cell>
          <cell r="F916">
            <v>1012.12394432</v>
          </cell>
          <cell r="G916">
            <v>69</v>
          </cell>
          <cell r="H916">
            <v>0.50800000000000001</v>
          </cell>
          <cell r="I916">
            <v>288</v>
          </cell>
          <cell r="J916">
            <v>1.9</v>
          </cell>
          <cell r="K916">
            <v>26.1666666666667</v>
          </cell>
          <cell r="L916">
            <v>20.0555555555556</v>
          </cell>
          <cell r="M916">
            <v>0</v>
          </cell>
        </row>
        <row r="917">
          <cell r="D917" t="str">
            <v>25/08/2016 17:25:00</v>
          </cell>
          <cell r="E917">
            <v>5.2</v>
          </cell>
          <cell r="F917">
            <v>1012.15780821</v>
          </cell>
          <cell r="G917">
            <v>69</v>
          </cell>
          <cell r="H917">
            <v>0.50800000000000001</v>
          </cell>
          <cell r="I917">
            <v>284</v>
          </cell>
          <cell r="J917">
            <v>2</v>
          </cell>
          <cell r="K917">
            <v>26.2777777777778</v>
          </cell>
          <cell r="L917">
            <v>20.1111111111111</v>
          </cell>
          <cell r="M917">
            <v>0</v>
          </cell>
        </row>
        <row r="918">
          <cell r="D918" t="str">
            <v>25/08/2016 17:15:00</v>
          </cell>
          <cell r="E918">
            <v>5.2</v>
          </cell>
          <cell r="F918">
            <v>1012.22553599</v>
          </cell>
          <cell r="G918">
            <v>68</v>
          </cell>
          <cell r="H918">
            <v>0.50800000000000001</v>
          </cell>
          <cell r="I918">
            <v>285</v>
          </cell>
          <cell r="J918">
            <v>1.7</v>
          </cell>
          <cell r="K918">
            <v>26.5555555555556</v>
          </cell>
          <cell r="L918">
            <v>20.1666666666667</v>
          </cell>
          <cell r="M918">
            <v>0</v>
          </cell>
        </row>
        <row r="919">
          <cell r="D919" t="str">
            <v>25/08/2016 17:05:00</v>
          </cell>
          <cell r="E919">
            <v>5.2</v>
          </cell>
          <cell r="F919">
            <v>1012.29326377</v>
          </cell>
          <cell r="G919">
            <v>67</v>
          </cell>
          <cell r="H919">
            <v>0.50800000000000001</v>
          </cell>
          <cell r="I919">
            <v>224</v>
          </cell>
          <cell r="J919">
            <v>0.9</v>
          </cell>
          <cell r="K919">
            <v>26.7777777777778</v>
          </cell>
          <cell r="L919">
            <v>20.1111111111111</v>
          </cell>
          <cell r="M919">
            <v>0</v>
          </cell>
        </row>
        <row r="920">
          <cell r="D920" t="str">
            <v>25/08/2016 16:55:00</v>
          </cell>
          <cell r="E920">
            <v>3.5</v>
          </cell>
          <cell r="F920">
            <v>1012.22553599</v>
          </cell>
          <cell r="G920">
            <v>69</v>
          </cell>
          <cell r="H920">
            <v>0.50800000000000001</v>
          </cell>
          <cell r="I920">
            <v>138</v>
          </cell>
          <cell r="J920">
            <v>0.6</v>
          </cell>
          <cell r="K920">
            <v>26.5555555555556</v>
          </cell>
          <cell r="L920">
            <v>20.3888888888889</v>
          </cell>
          <cell r="M920">
            <v>0</v>
          </cell>
        </row>
        <row r="921">
          <cell r="D921" t="str">
            <v>25/08/2016 16:45:00</v>
          </cell>
          <cell r="E921">
            <v>4.3</v>
          </cell>
          <cell r="F921">
            <v>1012.25939988</v>
          </cell>
          <cell r="G921">
            <v>69</v>
          </cell>
          <cell r="H921">
            <v>0.50800000000000001</v>
          </cell>
          <cell r="I921">
            <v>116</v>
          </cell>
          <cell r="J921">
            <v>0.5</v>
          </cell>
          <cell r="K921">
            <v>26.4444444444444</v>
          </cell>
          <cell r="L921">
            <v>20.2777777777778</v>
          </cell>
          <cell r="M921">
            <v>0</v>
          </cell>
        </row>
        <row r="922">
          <cell r="D922" t="str">
            <v>25/08/2016 16:35:00</v>
          </cell>
          <cell r="E922">
            <v>0</v>
          </cell>
          <cell r="F922">
            <v>1012.29326377</v>
          </cell>
          <cell r="G922">
            <v>68</v>
          </cell>
          <cell r="H922">
            <v>0.50800000000000001</v>
          </cell>
          <cell r="I922">
            <v>0</v>
          </cell>
          <cell r="J922">
            <v>0</v>
          </cell>
          <cell r="K922">
            <v>26.6666666666667</v>
          </cell>
          <cell r="L922">
            <v>20.2777777777778</v>
          </cell>
          <cell r="M922">
            <v>0</v>
          </cell>
        </row>
        <row r="923">
          <cell r="D923" t="str">
            <v>25/08/2016 16:25:00</v>
          </cell>
          <cell r="E923">
            <v>0</v>
          </cell>
          <cell r="F923">
            <v>1012.29326377</v>
          </cell>
          <cell r="G923">
            <v>71</v>
          </cell>
          <cell r="H923">
            <v>0.50800000000000001</v>
          </cell>
          <cell r="I923">
            <v>0</v>
          </cell>
          <cell r="J923">
            <v>0</v>
          </cell>
          <cell r="K923">
            <v>26.7777777777778</v>
          </cell>
          <cell r="L923">
            <v>21.0555555555556</v>
          </cell>
          <cell r="M923">
            <v>0</v>
          </cell>
        </row>
        <row r="924">
          <cell r="D924" t="str">
            <v>25/08/2016 16:15:00</v>
          </cell>
          <cell r="E924">
            <v>0</v>
          </cell>
          <cell r="F924">
            <v>1012.29326377</v>
          </cell>
          <cell r="G924">
            <v>70</v>
          </cell>
          <cell r="H924">
            <v>0.50800000000000001</v>
          </cell>
          <cell r="I924">
            <v>0</v>
          </cell>
          <cell r="J924">
            <v>0</v>
          </cell>
          <cell r="K924">
            <v>26.5555555555556</v>
          </cell>
          <cell r="L924">
            <v>20.6111111111111</v>
          </cell>
          <cell r="M924">
            <v>0</v>
          </cell>
        </row>
        <row r="925">
          <cell r="D925" t="str">
            <v>25/08/2016 16:05:00</v>
          </cell>
          <cell r="E925">
            <v>0</v>
          </cell>
          <cell r="F925">
            <v>1012.29326377</v>
          </cell>
          <cell r="G925">
            <v>73</v>
          </cell>
          <cell r="H925">
            <v>0.50800000000000001</v>
          </cell>
          <cell r="I925">
            <v>0</v>
          </cell>
          <cell r="J925">
            <v>0</v>
          </cell>
          <cell r="K925">
            <v>26.2222222222222</v>
          </cell>
          <cell r="L925">
            <v>21</v>
          </cell>
          <cell r="M925">
            <v>0</v>
          </cell>
        </row>
        <row r="926">
          <cell r="D926" t="str">
            <v>25/08/2016 15:55:00</v>
          </cell>
          <cell r="E926">
            <v>0</v>
          </cell>
          <cell r="F926">
            <v>1012.25939988</v>
          </cell>
          <cell r="G926">
            <v>75</v>
          </cell>
          <cell r="H926">
            <v>0.50800000000000001</v>
          </cell>
          <cell r="I926">
            <v>0</v>
          </cell>
          <cell r="J926">
            <v>0</v>
          </cell>
          <cell r="K926">
            <v>25.8888888888889</v>
          </cell>
          <cell r="L926">
            <v>21.1111111111111</v>
          </cell>
          <cell r="M926">
            <v>0</v>
          </cell>
        </row>
        <row r="927">
          <cell r="D927" t="str">
            <v>25/08/2016 15:45:00</v>
          </cell>
          <cell r="E927">
            <v>0</v>
          </cell>
          <cell r="F927">
            <v>1012.25939988</v>
          </cell>
          <cell r="G927">
            <v>75</v>
          </cell>
          <cell r="H927">
            <v>0.50800000000000001</v>
          </cell>
          <cell r="I927">
            <v>0</v>
          </cell>
          <cell r="J927">
            <v>0</v>
          </cell>
          <cell r="K927">
            <v>25.8888888888889</v>
          </cell>
          <cell r="L927">
            <v>21.1111111111111</v>
          </cell>
          <cell r="M927">
            <v>0</v>
          </cell>
        </row>
        <row r="928">
          <cell r="D928" t="str">
            <v>25/08/2016 15:35:00</v>
          </cell>
          <cell r="E928">
            <v>0</v>
          </cell>
          <cell r="F928">
            <v>1012.4625832200001</v>
          </cell>
          <cell r="G928">
            <v>75</v>
          </cell>
          <cell r="H928">
            <v>0.50800000000000001</v>
          </cell>
          <cell r="I928">
            <v>0</v>
          </cell>
          <cell r="J928">
            <v>0.2</v>
          </cell>
          <cell r="K928">
            <v>25.5</v>
          </cell>
          <cell r="L928">
            <v>20.7222222222222</v>
          </cell>
          <cell r="M928">
            <v>0</v>
          </cell>
        </row>
        <row r="929">
          <cell r="D929" t="str">
            <v>25/08/2016 15:25:00</v>
          </cell>
          <cell r="E929">
            <v>2.6</v>
          </cell>
          <cell r="F929">
            <v>1012.42871933</v>
          </cell>
          <cell r="G929">
            <v>77</v>
          </cell>
          <cell r="H929">
            <v>0.50800000000000001</v>
          </cell>
          <cell r="I929">
            <v>308</v>
          </cell>
          <cell r="J929">
            <v>0.9</v>
          </cell>
          <cell r="K929">
            <v>25.5555555555556</v>
          </cell>
          <cell r="L929">
            <v>21.2222222222222</v>
          </cell>
          <cell r="M929">
            <v>0</v>
          </cell>
        </row>
        <row r="930">
          <cell r="D930" t="str">
            <v>25/08/2016 15:15:00</v>
          </cell>
          <cell r="E930">
            <v>3.5</v>
          </cell>
          <cell r="F930">
            <v>1012.39485544</v>
          </cell>
          <cell r="G930">
            <v>78</v>
          </cell>
          <cell r="H930">
            <v>0.50800000000000001</v>
          </cell>
          <cell r="I930">
            <v>331</v>
          </cell>
          <cell r="J930">
            <v>1.4</v>
          </cell>
          <cell r="K930">
            <v>25.1111111111111</v>
          </cell>
          <cell r="L930">
            <v>21</v>
          </cell>
          <cell r="M930">
            <v>0.254</v>
          </cell>
        </row>
        <row r="931">
          <cell r="D931" t="str">
            <v>25/08/2016 15:05:00</v>
          </cell>
          <cell r="E931">
            <v>3.5</v>
          </cell>
          <cell r="F931">
            <v>1012.530311</v>
          </cell>
          <cell r="G931">
            <v>82</v>
          </cell>
          <cell r="H931">
            <v>0.50800000000000001</v>
          </cell>
          <cell r="I931">
            <v>302</v>
          </cell>
          <cell r="J931">
            <v>1.5</v>
          </cell>
          <cell r="K931">
            <v>24.2777777777778</v>
          </cell>
          <cell r="L931">
            <v>21</v>
          </cell>
          <cell r="M931">
            <v>0.254</v>
          </cell>
        </row>
        <row r="932">
          <cell r="D932" t="str">
            <v>25/08/2016 14:55:00</v>
          </cell>
          <cell r="E932">
            <v>4.3</v>
          </cell>
          <cell r="F932">
            <v>1012.73349434</v>
          </cell>
          <cell r="G932">
            <v>85</v>
          </cell>
          <cell r="H932">
            <v>0.50800000000000001</v>
          </cell>
          <cell r="I932">
            <v>297</v>
          </cell>
          <cell r="J932">
            <v>0.2</v>
          </cell>
          <cell r="K932">
            <v>23.4444444444444</v>
          </cell>
          <cell r="L932">
            <v>20.7777777777778</v>
          </cell>
          <cell r="M932">
            <v>0.50800000000000001</v>
          </cell>
        </row>
        <row r="933">
          <cell r="D933" t="str">
            <v>25/08/2016 14:45:00</v>
          </cell>
          <cell r="E933">
            <v>2.6</v>
          </cell>
          <cell r="F933">
            <v>1012.66576656</v>
          </cell>
          <cell r="G933">
            <v>87</v>
          </cell>
          <cell r="H933">
            <v>0.50800000000000001</v>
          </cell>
          <cell r="I933">
            <v>332</v>
          </cell>
          <cell r="J933">
            <v>0.6</v>
          </cell>
          <cell r="K933">
            <v>23.3888888888889</v>
          </cell>
          <cell r="L933">
            <v>21.1111111111111</v>
          </cell>
          <cell r="M933">
            <v>0.50800000000000001</v>
          </cell>
        </row>
        <row r="934">
          <cell r="D934" t="str">
            <v>25/08/2016 14:35:00</v>
          </cell>
          <cell r="E934">
            <v>4.3</v>
          </cell>
          <cell r="F934">
            <v>1012.1916721</v>
          </cell>
          <cell r="G934">
            <v>87</v>
          </cell>
          <cell r="H934">
            <v>0.50800000000000001</v>
          </cell>
          <cell r="I934">
            <v>327</v>
          </cell>
          <cell r="J934">
            <v>0.9</v>
          </cell>
          <cell r="K934">
            <v>22.9444444444444</v>
          </cell>
          <cell r="L934">
            <v>20.6666666666667</v>
          </cell>
          <cell r="M934">
            <v>0.50800000000000001</v>
          </cell>
        </row>
        <row r="935">
          <cell r="D935" t="str">
            <v>25/08/2016 14:25:00</v>
          </cell>
          <cell r="E935">
            <v>3.5</v>
          </cell>
          <cell r="F935">
            <v>1012.22553599</v>
          </cell>
          <cell r="G935">
            <v>87</v>
          </cell>
          <cell r="H935">
            <v>0.50800000000000001</v>
          </cell>
          <cell r="I935">
            <v>340</v>
          </cell>
          <cell r="J935">
            <v>0</v>
          </cell>
          <cell r="K935">
            <v>23.1666666666667</v>
          </cell>
          <cell r="L935">
            <v>20.8888888888889</v>
          </cell>
          <cell r="M935">
            <v>0.50800000000000001</v>
          </cell>
        </row>
        <row r="936">
          <cell r="D936" t="str">
            <v>25/08/2016 14:15:00</v>
          </cell>
          <cell r="E936">
            <v>0.9</v>
          </cell>
          <cell r="F936">
            <v>1012.73349434</v>
          </cell>
          <cell r="G936">
            <v>85</v>
          </cell>
          <cell r="H936">
            <v>0.50800000000000001</v>
          </cell>
          <cell r="I936">
            <v>264</v>
          </cell>
          <cell r="J936">
            <v>0</v>
          </cell>
          <cell r="K936">
            <v>23.3888888888889</v>
          </cell>
          <cell r="L936">
            <v>20.7222222222222</v>
          </cell>
          <cell r="M936">
            <v>0.254</v>
          </cell>
        </row>
        <row r="937">
          <cell r="D937" t="str">
            <v>25/08/2016 14:05:00</v>
          </cell>
          <cell r="E937">
            <v>1.7</v>
          </cell>
          <cell r="F937">
            <v>1012.97054157</v>
          </cell>
          <cell r="G937">
            <v>81</v>
          </cell>
          <cell r="H937">
            <v>0.254</v>
          </cell>
          <cell r="I937">
            <v>264</v>
          </cell>
          <cell r="J937">
            <v>0.8</v>
          </cell>
          <cell r="K937">
            <v>23.9444444444444</v>
          </cell>
          <cell r="L937">
            <v>20.5</v>
          </cell>
          <cell r="M937">
            <v>0</v>
          </cell>
        </row>
        <row r="938">
          <cell r="D938" t="str">
            <v>25/08/2016 13:55:00</v>
          </cell>
          <cell r="E938">
            <v>5.2</v>
          </cell>
          <cell r="F938">
            <v>1013.5462277</v>
          </cell>
          <cell r="G938">
            <v>76</v>
          </cell>
          <cell r="H938">
            <v>0.254</v>
          </cell>
          <cell r="I938">
            <v>261</v>
          </cell>
          <cell r="J938">
            <v>2.1</v>
          </cell>
          <cell r="K938">
            <v>24.3333333333333</v>
          </cell>
          <cell r="L938">
            <v>19.8333333333333</v>
          </cell>
          <cell r="M938">
            <v>0</v>
          </cell>
        </row>
        <row r="939">
          <cell r="D939" t="str">
            <v>25/08/2016 13:45:00</v>
          </cell>
          <cell r="E939">
            <v>7.8</v>
          </cell>
          <cell r="F939">
            <v>1013.7832749299999</v>
          </cell>
          <cell r="G939">
            <v>73</v>
          </cell>
          <cell r="H939">
            <v>0.254</v>
          </cell>
          <cell r="I939">
            <v>261</v>
          </cell>
          <cell r="J939">
            <v>2.6</v>
          </cell>
          <cell r="K939">
            <v>24.5555555555556</v>
          </cell>
          <cell r="L939">
            <v>19.3888888888889</v>
          </cell>
          <cell r="M939">
            <v>0</v>
          </cell>
        </row>
        <row r="940">
          <cell r="D940" t="str">
            <v>25/08/2016 13:35:00</v>
          </cell>
          <cell r="E940">
            <v>6.1</v>
          </cell>
          <cell r="F940">
            <v>1013.8848666</v>
          </cell>
          <cell r="G940">
            <v>73</v>
          </cell>
          <cell r="H940">
            <v>0.254</v>
          </cell>
          <cell r="I940">
            <v>248</v>
          </cell>
          <cell r="J940">
            <v>2</v>
          </cell>
          <cell r="K940">
            <v>24.9444444444444</v>
          </cell>
          <cell r="L940">
            <v>19.7777777777778</v>
          </cell>
          <cell r="M940">
            <v>0</v>
          </cell>
        </row>
        <row r="941">
          <cell r="D941" t="str">
            <v>25/08/2016 13:25:00</v>
          </cell>
          <cell r="E941">
            <v>6.1</v>
          </cell>
          <cell r="F941">
            <v>1013.68168326</v>
          </cell>
          <cell r="G941">
            <v>73</v>
          </cell>
          <cell r="H941">
            <v>0.254</v>
          </cell>
          <cell r="I941">
            <v>219</v>
          </cell>
          <cell r="J941">
            <v>1.7</v>
          </cell>
          <cell r="K941">
            <v>25.1666666666667</v>
          </cell>
          <cell r="L941">
            <v>20</v>
          </cell>
          <cell r="M941">
            <v>0</v>
          </cell>
        </row>
        <row r="942">
          <cell r="D942" t="str">
            <v>25/08/2016 13:15:00</v>
          </cell>
          <cell r="E942">
            <v>5.2</v>
          </cell>
          <cell r="F942">
            <v>1013.5462277</v>
          </cell>
          <cell r="G942">
            <v>72</v>
          </cell>
          <cell r="H942">
            <v>0.254</v>
          </cell>
          <cell r="I942">
            <v>258</v>
          </cell>
          <cell r="J942">
            <v>1.6</v>
          </cell>
          <cell r="K942">
            <v>25.3888888888889</v>
          </cell>
          <cell r="L942">
            <v>20</v>
          </cell>
          <cell r="M942">
            <v>0</v>
          </cell>
        </row>
        <row r="943">
          <cell r="D943" t="str">
            <v>25/08/2016 13:05:00</v>
          </cell>
          <cell r="E943">
            <v>6.1</v>
          </cell>
          <cell r="F943">
            <v>1013.34304436</v>
          </cell>
          <cell r="G943">
            <v>73</v>
          </cell>
          <cell r="H943">
            <v>0.254</v>
          </cell>
          <cell r="I943">
            <v>273</v>
          </cell>
          <cell r="J943">
            <v>1.9</v>
          </cell>
          <cell r="K943">
            <v>25.5</v>
          </cell>
          <cell r="L943">
            <v>20.2777777777778</v>
          </cell>
          <cell r="M943">
            <v>0</v>
          </cell>
        </row>
        <row r="944">
          <cell r="D944" t="str">
            <v>25/08/2016 12:55:00</v>
          </cell>
          <cell r="E944">
            <v>5.2</v>
          </cell>
          <cell r="F944">
            <v>1013.44463603</v>
          </cell>
          <cell r="G944">
            <v>74</v>
          </cell>
          <cell r="H944">
            <v>0.254</v>
          </cell>
          <cell r="I944">
            <v>193</v>
          </cell>
          <cell r="J944">
            <v>1.4</v>
          </cell>
          <cell r="K944">
            <v>25.6666666666667</v>
          </cell>
          <cell r="L944">
            <v>20.6666666666667</v>
          </cell>
          <cell r="M944">
            <v>0</v>
          </cell>
        </row>
        <row r="945">
          <cell r="D945" t="str">
            <v>25/08/2016 12:45:00</v>
          </cell>
          <cell r="E945">
            <v>5.2</v>
          </cell>
          <cell r="F945">
            <v>1013.47849992</v>
          </cell>
          <cell r="G945">
            <v>75</v>
          </cell>
          <cell r="H945">
            <v>0.254</v>
          </cell>
          <cell r="I945">
            <v>259</v>
          </cell>
          <cell r="J945">
            <v>1.5</v>
          </cell>
          <cell r="K945">
            <v>25.4444444444444</v>
          </cell>
          <cell r="L945">
            <v>20.6666666666667</v>
          </cell>
          <cell r="M945">
            <v>0</v>
          </cell>
        </row>
        <row r="946">
          <cell r="D946" t="str">
            <v>25/08/2016 12:35:00</v>
          </cell>
          <cell r="E946">
            <v>7</v>
          </cell>
          <cell r="F946">
            <v>1013.44463603</v>
          </cell>
          <cell r="G946">
            <v>75</v>
          </cell>
          <cell r="H946">
            <v>0.254</v>
          </cell>
          <cell r="I946">
            <v>269</v>
          </cell>
          <cell r="J946">
            <v>2.2000000000000002</v>
          </cell>
          <cell r="K946">
            <v>25.3333333333333</v>
          </cell>
          <cell r="L946">
            <v>20.5555555555556</v>
          </cell>
          <cell r="M946">
            <v>0</v>
          </cell>
        </row>
        <row r="947">
          <cell r="D947" t="str">
            <v>25/08/2016 12:20:00</v>
          </cell>
          <cell r="E947">
            <v>6.1</v>
          </cell>
          <cell r="F947">
            <v>1013.8848666</v>
          </cell>
          <cell r="G947">
            <v>74</v>
          </cell>
          <cell r="H947">
            <v>0.254</v>
          </cell>
          <cell r="I947">
            <v>250</v>
          </cell>
          <cell r="J947">
            <v>2.2999999999999998</v>
          </cell>
          <cell r="K947">
            <v>25.7222222222222</v>
          </cell>
          <cell r="L947">
            <v>20.7222222222222</v>
          </cell>
          <cell r="M947">
            <v>0</v>
          </cell>
        </row>
        <row r="948">
          <cell r="D948" t="str">
            <v>25/08/2016 12:10:00</v>
          </cell>
          <cell r="E948">
            <v>6.1</v>
          </cell>
          <cell r="F948">
            <v>1013.5800915900001</v>
          </cell>
          <cell r="G948">
            <v>74</v>
          </cell>
          <cell r="H948">
            <v>0.254</v>
          </cell>
          <cell r="I948">
            <v>244</v>
          </cell>
          <cell r="J948">
            <v>2.6</v>
          </cell>
          <cell r="K948">
            <v>25.6111111111111</v>
          </cell>
          <cell r="L948">
            <v>20.6111111111111</v>
          </cell>
          <cell r="M948">
            <v>0</v>
          </cell>
        </row>
        <row r="949">
          <cell r="D949" t="str">
            <v>25/08/2016 12:00:00</v>
          </cell>
          <cell r="E949">
            <v>7</v>
          </cell>
          <cell r="F949">
            <v>1013.51236381</v>
          </cell>
          <cell r="G949">
            <v>73</v>
          </cell>
          <cell r="H949">
            <v>0.254</v>
          </cell>
          <cell r="I949">
            <v>253</v>
          </cell>
          <cell r="J949">
            <v>2</v>
          </cell>
          <cell r="K949">
            <v>25.4444444444444</v>
          </cell>
          <cell r="L949">
            <v>20.2222222222222</v>
          </cell>
          <cell r="M949">
            <v>0</v>
          </cell>
        </row>
        <row r="950">
          <cell r="D950" t="str">
            <v>25/08/2016 11:50:00</v>
          </cell>
          <cell r="E950">
            <v>6.1</v>
          </cell>
          <cell r="F950">
            <v>1013.5462277</v>
          </cell>
          <cell r="G950">
            <v>73</v>
          </cell>
          <cell r="H950">
            <v>0.254</v>
          </cell>
          <cell r="I950">
            <v>170</v>
          </cell>
          <cell r="J950">
            <v>2.7</v>
          </cell>
          <cell r="K950">
            <v>25.7777777777778</v>
          </cell>
          <cell r="L950">
            <v>20.5555555555556</v>
          </cell>
          <cell r="M950">
            <v>0</v>
          </cell>
        </row>
        <row r="951">
          <cell r="D951" t="str">
            <v>25/08/2016 11:40:00</v>
          </cell>
          <cell r="E951">
            <v>7</v>
          </cell>
          <cell r="F951">
            <v>1013.64781937</v>
          </cell>
          <cell r="G951">
            <v>73</v>
          </cell>
          <cell r="H951">
            <v>0.254</v>
          </cell>
          <cell r="I951">
            <v>176</v>
          </cell>
          <cell r="J951">
            <v>1.4</v>
          </cell>
          <cell r="K951">
            <v>25.8333333333333</v>
          </cell>
          <cell r="L951">
            <v>20.6111111111111</v>
          </cell>
          <cell r="M951">
            <v>0</v>
          </cell>
        </row>
        <row r="952">
          <cell r="D952" t="str">
            <v>25/08/2016 11:30:00</v>
          </cell>
          <cell r="E952">
            <v>6.1</v>
          </cell>
          <cell r="F952">
            <v>1013.71554715</v>
          </cell>
          <cell r="G952">
            <v>74</v>
          </cell>
          <cell r="H952">
            <v>0.254</v>
          </cell>
          <cell r="I952">
            <v>246</v>
          </cell>
          <cell r="J952">
            <v>0.3</v>
          </cell>
          <cell r="K952">
            <v>25.7222222222222</v>
          </cell>
          <cell r="L952">
            <v>20.7222222222222</v>
          </cell>
          <cell r="M952">
            <v>0</v>
          </cell>
        </row>
        <row r="953">
          <cell r="D953" t="str">
            <v>25/08/2016 11:20:00</v>
          </cell>
          <cell r="E953">
            <v>2.6</v>
          </cell>
          <cell r="F953">
            <v>1013.5462277</v>
          </cell>
          <cell r="G953">
            <v>76</v>
          </cell>
          <cell r="H953">
            <v>0.254</v>
          </cell>
          <cell r="I953">
            <v>359</v>
          </cell>
          <cell r="J953">
            <v>0.9</v>
          </cell>
          <cell r="K953">
            <v>25.5555555555556</v>
          </cell>
          <cell r="L953">
            <v>21</v>
          </cell>
          <cell r="M953">
            <v>0</v>
          </cell>
        </row>
        <row r="954">
          <cell r="D954" t="str">
            <v>25/08/2016 11:10:00</v>
          </cell>
          <cell r="E954">
            <v>2.6</v>
          </cell>
          <cell r="F954">
            <v>1013.51236381</v>
          </cell>
          <cell r="G954">
            <v>79</v>
          </cell>
          <cell r="H954">
            <v>0.254</v>
          </cell>
          <cell r="I954">
            <v>293</v>
          </cell>
          <cell r="J954">
            <v>0.9</v>
          </cell>
          <cell r="K954">
            <v>24.9444444444444</v>
          </cell>
          <cell r="L954">
            <v>21.0555555555556</v>
          </cell>
          <cell r="M954">
            <v>0</v>
          </cell>
        </row>
        <row r="955">
          <cell r="D955" t="str">
            <v>25/08/2016 11:00:00</v>
          </cell>
          <cell r="E955">
            <v>3.5</v>
          </cell>
          <cell r="F955">
            <v>1013.5462277</v>
          </cell>
          <cell r="G955">
            <v>79</v>
          </cell>
          <cell r="H955">
            <v>0.254</v>
          </cell>
          <cell r="I955">
            <v>194</v>
          </cell>
          <cell r="J955">
            <v>0.8</v>
          </cell>
          <cell r="K955">
            <v>24.6666666666667</v>
          </cell>
          <cell r="L955">
            <v>20.7777777777778</v>
          </cell>
          <cell r="M955">
            <v>0</v>
          </cell>
        </row>
        <row r="956">
          <cell r="D956" t="str">
            <v>25/08/2016 10:50:00</v>
          </cell>
          <cell r="E956">
            <v>1.7</v>
          </cell>
          <cell r="F956">
            <v>1013.61395548</v>
          </cell>
          <cell r="G956">
            <v>78</v>
          </cell>
          <cell r="H956">
            <v>0.254</v>
          </cell>
          <cell r="I956">
            <v>177</v>
          </cell>
          <cell r="J956">
            <v>0</v>
          </cell>
          <cell r="K956">
            <v>24.3333333333333</v>
          </cell>
          <cell r="L956">
            <v>20.2222222222222</v>
          </cell>
          <cell r="M956">
            <v>0</v>
          </cell>
        </row>
        <row r="957">
          <cell r="D957" t="str">
            <v>25/08/2016 10:40:00</v>
          </cell>
          <cell r="E957">
            <v>2.6</v>
          </cell>
          <cell r="F957">
            <v>1013.5800915900001</v>
          </cell>
          <cell r="G957">
            <v>80</v>
          </cell>
          <cell r="H957">
            <v>0.254</v>
          </cell>
          <cell r="I957">
            <v>175</v>
          </cell>
          <cell r="J957">
            <v>0.3</v>
          </cell>
          <cell r="K957">
            <v>24.5</v>
          </cell>
          <cell r="L957">
            <v>20.8333333333333</v>
          </cell>
          <cell r="M957">
            <v>0</v>
          </cell>
        </row>
        <row r="958">
          <cell r="D958" t="str">
            <v>25/08/2016 10:30:00</v>
          </cell>
          <cell r="E958">
            <v>2.6</v>
          </cell>
          <cell r="F958">
            <v>1013.74941104</v>
          </cell>
          <cell r="G958">
            <v>79</v>
          </cell>
          <cell r="H958">
            <v>0.254</v>
          </cell>
          <cell r="I958">
            <v>174</v>
          </cell>
          <cell r="J958">
            <v>0.3</v>
          </cell>
          <cell r="K958">
            <v>24.5555555555556</v>
          </cell>
          <cell r="L958">
            <v>20.6666666666667</v>
          </cell>
          <cell r="M958">
            <v>0</v>
          </cell>
        </row>
        <row r="959">
          <cell r="D959" t="str">
            <v>25/08/2016 10:20:00</v>
          </cell>
          <cell r="E959">
            <v>3.5</v>
          </cell>
          <cell r="F959">
            <v>1013.74941104</v>
          </cell>
          <cell r="G959">
            <v>79</v>
          </cell>
          <cell r="H959">
            <v>0.254</v>
          </cell>
          <cell r="I959">
            <v>129</v>
          </cell>
          <cell r="J959">
            <v>1.6</v>
          </cell>
          <cell r="K959">
            <v>24.3333333333333</v>
          </cell>
          <cell r="L959">
            <v>20.4444444444444</v>
          </cell>
          <cell r="M959">
            <v>0</v>
          </cell>
        </row>
        <row r="960">
          <cell r="D960" t="str">
            <v>25/08/2016 10:10:00</v>
          </cell>
          <cell r="E960">
            <v>3.5</v>
          </cell>
          <cell r="F960">
            <v>1013.9525943800001</v>
          </cell>
          <cell r="G960">
            <v>79</v>
          </cell>
          <cell r="H960">
            <v>0.254</v>
          </cell>
          <cell r="I960">
            <v>147</v>
          </cell>
          <cell r="J960">
            <v>1.5</v>
          </cell>
          <cell r="K960">
            <v>24.3888888888889</v>
          </cell>
          <cell r="L960">
            <v>20.5</v>
          </cell>
          <cell r="M960">
            <v>0</v>
          </cell>
        </row>
        <row r="961">
          <cell r="D961" t="str">
            <v>25/08/2016 10:00:00</v>
          </cell>
          <cell r="E961">
            <v>4.3</v>
          </cell>
          <cell r="F961">
            <v>1014.08804994</v>
          </cell>
          <cell r="G961">
            <v>79</v>
          </cell>
          <cell r="H961">
            <v>0.254</v>
          </cell>
          <cell r="I961">
            <v>167</v>
          </cell>
          <cell r="J961">
            <v>0.7</v>
          </cell>
          <cell r="K961">
            <v>24.3333333333333</v>
          </cell>
          <cell r="L961">
            <v>20.4444444444444</v>
          </cell>
          <cell r="M961">
            <v>0</v>
          </cell>
        </row>
        <row r="962">
          <cell r="D962" t="str">
            <v>25/08/2016 09:50:00</v>
          </cell>
          <cell r="E962">
            <v>0</v>
          </cell>
          <cell r="F962">
            <v>1014.05418605</v>
          </cell>
          <cell r="G962">
            <v>80</v>
          </cell>
          <cell r="H962">
            <v>0.254</v>
          </cell>
          <cell r="I962">
            <v>0</v>
          </cell>
          <cell r="J962">
            <v>0</v>
          </cell>
          <cell r="K962">
            <v>24.2222222222222</v>
          </cell>
          <cell r="L962">
            <v>20.5555555555556</v>
          </cell>
          <cell r="M962">
            <v>0</v>
          </cell>
        </row>
        <row r="963">
          <cell r="D963" t="str">
            <v>25/08/2016 09:40:00</v>
          </cell>
          <cell r="E963">
            <v>0</v>
          </cell>
          <cell r="F963">
            <v>1014.05418605</v>
          </cell>
          <cell r="G963">
            <v>80</v>
          </cell>
          <cell r="H963">
            <v>0.254</v>
          </cell>
          <cell r="I963">
            <v>0</v>
          </cell>
          <cell r="J963">
            <v>0</v>
          </cell>
          <cell r="K963">
            <v>23.7777777777778</v>
          </cell>
          <cell r="L963">
            <v>20.1111111111111</v>
          </cell>
          <cell r="M963">
            <v>0</v>
          </cell>
        </row>
        <row r="964">
          <cell r="D964" t="str">
            <v>25/08/2016 09:30:00</v>
          </cell>
          <cell r="E964">
            <v>1.7</v>
          </cell>
          <cell r="F964">
            <v>1013.81713882</v>
          </cell>
          <cell r="G964">
            <v>81</v>
          </cell>
          <cell r="H964">
            <v>0.254</v>
          </cell>
          <cell r="I964">
            <v>95</v>
          </cell>
          <cell r="J964">
            <v>0</v>
          </cell>
          <cell r="K964">
            <v>23.5</v>
          </cell>
          <cell r="L964">
            <v>20.0555555555556</v>
          </cell>
          <cell r="M964">
            <v>0</v>
          </cell>
        </row>
        <row r="965">
          <cell r="D965" t="str">
            <v>25/08/2016 09:20:00</v>
          </cell>
          <cell r="E965">
            <v>0</v>
          </cell>
          <cell r="F965">
            <v>1013.8848666</v>
          </cell>
          <cell r="G965">
            <v>81</v>
          </cell>
          <cell r="H965">
            <v>0.254</v>
          </cell>
          <cell r="I965">
            <v>0</v>
          </cell>
          <cell r="J965">
            <v>0.5</v>
          </cell>
          <cell r="K965">
            <v>23.3888888888889</v>
          </cell>
          <cell r="L965">
            <v>19.9444444444444</v>
          </cell>
          <cell r="M965">
            <v>0</v>
          </cell>
        </row>
        <row r="966">
          <cell r="D966" t="str">
            <v>25/08/2016 09:10:00</v>
          </cell>
          <cell r="E966">
            <v>2.6</v>
          </cell>
          <cell r="F966">
            <v>1013.8848666</v>
          </cell>
          <cell r="G966">
            <v>82</v>
          </cell>
          <cell r="H966">
            <v>0.254</v>
          </cell>
          <cell r="I966">
            <v>95</v>
          </cell>
          <cell r="J966">
            <v>0.9</v>
          </cell>
          <cell r="K966">
            <v>23.4444444444444</v>
          </cell>
          <cell r="L966">
            <v>20.1666666666667</v>
          </cell>
          <cell r="M966">
            <v>0</v>
          </cell>
        </row>
        <row r="967">
          <cell r="D967" t="str">
            <v>25/08/2016 09:00:00</v>
          </cell>
          <cell r="E967">
            <v>2.6</v>
          </cell>
          <cell r="F967">
            <v>1013.9525943800001</v>
          </cell>
          <cell r="G967">
            <v>81</v>
          </cell>
          <cell r="H967">
            <v>0.254</v>
          </cell>
          <cell r="I967">
            <v>102</v>
          </cell>
          <cell r="J967">
            <v>0.1</v>
          </cell>
          <cell r="K967">
            <v>23.5</v>
          </cell>
          <cell r="L967">
            <v>20.0555555555556</v>
          </cell>
          <cell r="M967">
            <v>0</v>
          </cell>
        </row>
        <row r="968">
          <cell r="D968" t="str">
            <v>25/08/2016 08:50:00</v>
          </cell>
          <cell r="E968">
            <v>0</v>
          </cell>
          <cell r="F968">
            <v>1013.9525943800001</v>
          </cell>
          <cell r="G968">
            <v>81</v>
          </cell>
          <cell r="H968">
            <v>0.254</v>
          </cell>
          <cell r="I968">
            <v>0</v>
          </cell>
          <cell r="J968">
            <v>0</v>
          </cell>
          <cell r="K968">
            <v>23.4444444444444</v>
          </cell>
          <cell r="L968">
            <v>20</v>
          </cell>
          <cell r="M968">
            <v>0.254</v>
          </cell>
        </row>
        <row r="969">
          <cell r="D969" t="str">
            <v>25/08/2016 08:40:00</v>
          </cell>
          <cell r="E969">
            <v>0</v>
          </cell>
          <cell r="F969">
            <v>1013.8848666</v>
          </cell>
          <cell r="G969">
            <v>82</v>
          </cell>
          <cell r="H969">
            <v>0.254</v>
          </cell>
          <cell r="I969">
            <v>0</v>
          </cell>
          <cell r="J969">
            <v>0</v>
          </cell>
          <cell r="K969">
            <v>23.7777777777778</v>
          </cell>
          <cell r="L969">
            <v>20.5</v>
          </cell>
          <cell r="M969">
            <v>0.254</v>
          </cell>
        </row>
        <row r="970">
          <cell r="D970" t="str">
            <v>25/08/2016 08:30:00</v>
          </cell>
          <cell r="E970">
            <v>0</v>
          </cell>
          <cell r="F970">
            <v>1014.02032216</v>
          </cell>
          <cell r="G970">
            <v>82</v>
          </cell>
          <cell r="H970">
            <v>0.254</v>
          </cell>
          <cell r="I970">
            <v>0</v>
          </cell>
          <cell r="J970">
            <v>0</v>
          </cell>
          <cell r="K970">
            <v>23.5</v>
          </cell>
          <cell r="L970">
            <v>20.2222222222222</v>
          </cell>
          <cell r="M970">
            <v>0.254</v>
          </cell>
        </row>
        <row r="971">
          <cell r="D971" t="str">
            <v>25/08/2016 08:20:00</v>
          </cell>
          <cell r="E971">
            <v>0</v>
          </cell>
          <cell r="F971">
            <v>1013.91873049</v>
          </cell>
          <cell r="G971">
            <v>83</v>
          </cell>
          <cell r="H971">
            <v>0.254</v>
          </cell>
          <cell r="I971">
            <v>0</v>
          </cell>
          <cell r="J971">
            <v>0.3</v>
          </cell>
          <cell r="K971">
            <v>23</v>
          </cell>
          <cell r="L971">
            <v>19.9444444444444</v>
          </cell>
          <cell r="M971">
            <v>0.254</v>
          </cell>
        </row>
        <row r="972">
          <cell r="D972" t="str">
            <v>25/08/2016 08:10:00</v>
          </cell>
          <cell r="E972">
            <v>3.5</v>
          </cell>
          <cell r="F972">
            <v>1013.85100271</v>
          </cell>
          <cell r="G972">
            <v>85</v>
          </cell>
          <cell r="H972">
            <v>0.254</v>
          </cell>
          <cell r="I972">
            <v>309</v>
          </cell>
          <cell r="J972">
            <v>1.1000000000000001</v>
          </cell>
          <cell r="K972">
            <v>22.6666666666667</v>
          </cell>
          <cell r="L972">
            <v>20</v>
          </cell>
          <cell r="M972">
            <v>0.254</v>
          </cell>
        </row>
        <row r="973">
          <cell r="D973" t="str">
            <v>25/08/2016 08:00:00</v>
          </cell>
          <cell r="E973">
            <v>3.5</v>
          </cell>
          <cell r="F973">
            <v>1013.81713882</v>
          </cell>
          <cell r="G973">
            <v>88</v>
          </cell>
          <cell r="H973">
            <v>0.254</v>
          </cell>
          <cell r="I973">
            <v>303</v>
          </cell>
          <cell r="J973">
            <v>1.6</v>
          </cell>
          <cell r="K973">
            <v>22.1666666666667</v>
          </cell>
          <cell r="L973">
            <v>20.1111111111111</v>
          </cell>
          <cell r="M973">
            <v>0.254</v>
          </cell>
        </row>
        <row r="974">
          <cell r="D974" t="str">
            <v>25/08/2016 07:50:00</v>
          </cell>
          <cell r="E974">
            <v>4.3</v>
          </cell>
          <cell r="F974">
            <v>1013.64781937</v>
          </cell>
          <cell r="G974">
            <v>90</v>
          </cell>
          <cell r="H974">
            <v>0</v>
          </cell>
          <cell r="I974">
            <v>308</v>
          </cell>
          <cell r="J974">
            <v>1.7</v>
          </cell>
          <cell r="K974">
            <v>21.6111111111111</v>
          </cell>
          <cell r="L974">
            <v>19.8888888888889</v>
          </cell>
          <cell r="M974">
            <v>0</v>
          </cell>
        </row>
        <row r="975">
          <cell r="D975" t="str">
            <v>25/08/2016 07:40:00</v>
          </cell>
          <cell r="E975">
            <v>6.1</v>
          </cell>
          <cell r="F975">
            <v>1013.68168326</v>
          </cell>
          <cell r="G975">
            <v>91</v>
          </cell>
          <cell r="H975">
            <v>0</v>
          </cell>
          <cell r="I975">
            <v>300</v>
          </cell>
          <cell r="J975">
            <v>2.5</v>
          </cell>
          <cell r="K975">
            <v>21.1666666666667</v>
          </cell>
          <cell r="L975">
            <v>19.6111111111111</v>
          </cell>
          <cell r="M975">
            <v>0</v>
          </cell>
        </row>
        <row r="976">
          <cell r="D976" t="str">
            <v>25/08/2016 07:30:00</v>
          </cell>
          <cell r="E976">
            <v>5.2</v>
          </cell>
          <cell r="F976">
            <v>1013.68168326</v>
          </cell>
          <cell r="G976">
            <v>92</v>
          </cell>
          <cell r="H976">
            <v>0</v>
          </cell>
          <cell r="I976">
            <v>296</v>
          </cell>
          <cell r="J976">
            <v>1.1000000000000001</v>
          </cell>
          <cell r="K976">
            <v>20.7777777777778</v>
          </cell>
          <cell r="L976">
            <v>19.4444444444444</v>
          </cell>
          <cell r="M976">
            <v>0</v>
          </cell>
        </row>
        <row r="977">
          <cell r="D977" t="str">
            <v>25/08/2016 07:20:00</v>
          </cell>
          <cell r="E977">
            <v>2.6</v>
          </cell>
          <cell r="F977">
            <v>1013.74941104</v>
          </cell>
          <cell r="G977">
            <v>93</v>
          </cell>
          <cell r="H977">
            <v>0</v>
          </cell>
          <cell r="I977">
            <v>301</v>
          </cell>
          <cell r="J977">
            <v>0.9</v>
          </cell>
          <cell r="K977">
            <v>20.3888888888889</v>
          </cell>
          <cell r="L977">
            <v>19.2222222222222</v>
          </cell>
          <cell r="M977">
            <v>0</v>
          </cell>
        </row>
        <row r="978">
          <cell r="D978" t="str">
            <v>25/08/2016 07:10:00</v>
          </cell>
          <cell r="E978">
            <v>3.5</v>
          </cell>
          <cell r="F978">
            <v>1013.61395548</v>
          </cell>
          <cell r="G978">
            <v>93</v>
          </cell>
          <cell r="H978">
            <v>0</v>
          </cell>
          <cell r="I978">
            <v>315</v>
          </cell>
          <cell r="J978">
            <v>1.5</v>
          </cell>
          <cell r="K978">
            <v>20.2222222222222</v>
          </cell>
          <cell r="L978">
            <v>19.0555555555556</v>
          </cell>
          <cell r="M978">
            <v>0</v>
          </cell>
        </row>
        <row r="979">
          <cell r="D979" t="str">
            <v>25/08/2016 07:00:00</v>
          </cell>
          <cell r="E979">
            <v>3.5</v>
          </cell>
          <cell r="F979">
            <v>1013.64781937</v>
          </cell>
          <cell r="G979">
            <v>93</v>
          </cell>
          <cell r="H979">
            <v>0</v>
          </cell>
          <cell r="I979">
            <v>306</v>
          </cell>
          <cell r="J979">
            <v>1.3</v>
          </cell>
          <cell r="K979">
            <v>20</v>
          </cell>
          <cell r="L979">
            <v>18.8333333333333</v>
          </cell>
          <cell r="M979">
            <v>0</v>
          </cell>
        </row>
        <row r="980">
          <cell r="D980" t="str">
            <v>25/08/2016 06:50:00</v>
          </cell>
          <cell r="E980">
            <v>2.6</v>
          </cell>
          <cell r="F980">
            <v>1013.68168326</v>
          </cell>
          <cell r="G980">
            <v>94</v>
          </cell>
          <cell r="H980">
            <v>0</v>
          </cell>
          <cell r="I980">
            <v>304</v>
          </cell>
          <cell r="J980">
            <v>1</v>
          </cell>
          <cell r="K980">
            <v>19.9444444444444</v>
          </cell>
          <cell r="L980">
            <v>18.9444444444444</v>
          </cell>
          <cell r="M980">
            <v>0</v>
          </cell>
        </row>
        <row r="981">
          <cell r="D981" t="str">
            <v>25/08/2016 06:40:00</v>
          </cell>
          <cell r="E981">
            <v>3.5</v>
          </cell>
          <cell r="F981">
            <v>1013.5800915900001</v>
          </cell>
          <cell r="G981">
            <v>94</v>
          </cell>
          <cell r="H981">
            <v>0</v>
          </cell>
          <cell r="I981">
            <v>313</v>
          </cell>
          <cell r="J981">
            <v>1.6</v>
          </cell>
          <cell r="K981">
            <v>19.8333333333333</v>
          </cell>
          <cell r="L981">
            <v>18.8333333333333</v>
          </cell>
          <cell r="M981">
            <v>0</v>
          </cell>
        </row>
        <row r="982">
          <cell r="D982" t="str">
            <v>25/08/2016 06:30:00</v>
          </cell>
          <cell r="E982">
            <v>6.1</v>
          </cell>
          <cell r="F982">
            <v>1013.71554715</v>
          </cell>
          <cell r="G982">
            <v>94</v>
          </cell>
          <cell r="H982">
            <v>0</v>
          </cell>
          <cell r="I982">
            <v>304</v>
          </cell>
          <cell r="J982">
            <v>2.2999999999999998</v>
          </cell>
          <cell r="K982">
            <v>19.6666666666667</v>
          </cell>
          <cell r="L982">
            <v>18.6666666666667</v>
          </cell>
          <cell r="M982">
            <v>0</v>
          </cell>
        </row>
        <row r="983">
          <cell r="D983" t="str">
            <v>25/08/2016 06:20:00</v>
          </cell>
          <cell r="E983">
            <v>3.5</v>
          </cell>
          <cell r="F983">
            <v>1013.71554715</v>
          </cell>
          <cell r="G983">
            <v>94</v>
          </cell>
          <cell r="H983">
            <v>0</v>
          </cell>
          <cell r="I983">
            <v>293</v>
          </cell>
          <cell r="J983">
            <v>1.1000000000000001</v>
          </cell>
          <cell r="K983">
            <v>19.5</v>
          </cell>
          <cell r="L983">
            <v>18.5</v>
          </cell>
          <cell r="M983">
            <v>0</v>
          </cell>
        </row>
        <row r="984">
          <cell r="D984" t="str">
            <v>25/08/2016 06:10:00</v>
          </cell>
          <cell r="E984">
            <v>3.5</v>
          </cell>
          <cell r="F984">
            <v>1013.61395548</v>
          </cell>
          <cell r="G984">
            <v>95</v>
          </cell>
          <cell r="H984">
            <v>0</v>
          </cell>
          <cell r="I984">
            <v>298</v>
          </cell>
          <cell r="J984">
            <v>1.7</v>
          </cell>
          <cell r="K984">
            <v>19.3888888888889</v>
          </cell>
          <cell r="L984">
            <v>18.5555555555556</v>
          </cell>
          <cell r="M984">
            <v>0</v>
          </cell>
        </row>
        <row r="985">
          <cell r="D985" t="str">
            <v>25/08/2016 06:00:00</v>
          </cell>
          <cell r="E985">
            <v>3.5</v>
          </cell>
          <cell r="F985">
            <v>1013.5800915900001</v>
          </cell>
          <cell r="G985">
            <v>95</v>
          </cell>
          <cell r="H985">
            <v>0</v>
          </cell>
          <cell r="I985">
            <v>301</v>
          </cell>
          <cell r="J985">
            <v>1.1000000000000001</v>
          </cell>
          <cell r="K985">
            <v>19.3333333333333</v>
          </cell>
          <cell r="L985">
            <v>18.5</v>
          </cell>
          <cell r="M985">
            <v>0</v>
          </cell>
        </row>
        <row r="986">
          <cell r="D986" t="str">
            <v>25/08/2016 05:50:00</v>
          </cell>
          <cell r="E986">
            <v>2.6</v>
          </cell>
          <cell r="F986">
            <v>1013.71554715</v>
          </cell>
          <cell r="G986">
            <v>95</v>
          </cell>
          <cell r="H986">
            <v>0</v>
          </cell>
          <cell r="I986">
            <v>309</v>
          </cell>
          <cell r="J986">
            <v>0.4</v>
          </cell>
          <cell r="K986">
            <v>19.2777777777778</v>
          </cell>
          <cell r="L986">
            <v>18.4444444444444</v>
          </cell>
          <cell r="M986">
            <v>0</v>
          </cell>
        </row>
        <row r="987">
          <cell r="D987" t="str">
            <v>25/08/2016 05:40:00</v>
          </cell>
          <cell r="E987">
            <v>2.6</v>
          </cell>
          <cell r="F987">
            <v>1013.7832749299999</v>
          </cell>
          <cell r="G987">
            <v>95</v>
          </cell>
          <cell r="H987">
            <v>0</v>
          </cell>
          <cell r="I987">
            <v>306</v>
          </cell>
          <cell r="J987">
            <v>0.9</v>
          </cell>
          <cell r="K987">
            <v>19.2222222222222</v>
          </cell>
          <cell r="L987">
            <v>18.3888888888889</v>
          </cell>
          <cell r="M987">
            <v>0</v>
          </cell>
        </row>
        <row r="988">
          <cell r="D988" t="str">
            <v>25/08/2016 05:30:00</v>
          </cell>
          <cell r="E988">
            <v>2.6</v>
          </cell>
          <cell r="F988">
            <v>1013.74941104</v>
          </cell>
          <cell r="G988">
            <v>95</v>
          </cell>
          <cell r="H988">
            <v>0</v>
          </cell>
          <cell r="I988">
            <v>310</v>
          </cell>
          <cell r="J988">
            <v>0.1</v>
          </cell>
          <cell r="K988">
            <v>19.0555555555556</v>
          </cell>
          <cell r="L988">
            <v>18.2222222222222</v>
          </cell>
          <cell r="M988">
            <v>0</v>
          </cell>
        </row>
        <row r="989">
          <cell r="D989" t="str">
            <v>25/08/2016 05:20:00</v>
          </cell>
          <cell r="E989">
            <v>0.9</v>
          </cell>
          <cell r="F989">
            <v>1013.61395548</v>
          </cell>
          <cell r="G989">
            <v>95</v>
          </cell>
          <cell r="H989">
            <v>0</v>
          </cell>
          <cell r="I989">
            <v>347</v>
          </cell>
          <cell r="J989">
            <v>0</v>
          </cell>
          <cell r="K989">
            <v>18.9444444444444</v>
          </cell>
          <cell r="L989">
            <v>18.1111111111111</v>
          </cell>
          <cell r="M989">
            <v>0</v>
          </cell>
        </row>
        <row r="990">
          <cell r="D990" t="str">
            <v>25/08/2016 05:10:00</v>
          </cell>
          <cell r="E990">
            <v>1.7</v>
          </cell>
          <cell r="F990">
            <v>1013.61395548</v>
          </cell>
          <cell r="G990">
            <v>95</v>
          </cell>
          <cell r="H990">
            <v>0</v>
          </cell>
          <cell r="I990">
            <v>347</v>
          </cell>
          <cell r="J990">
            <v>0</v>
          </cell>
          <cell r="K990">
            <v>18.9444444444444</v>
          </cell>
          <cell r="L990">
            <v>18.1111111111111</v>
          </cell>
          <cell r="M990">
            <v>0</v>
          </cell>
        </row>
        <row r="991">
          <cell r="D991" t="str">
            <v>25/08/2016 05:00:00</v>
          </cell>
          <cell r="E991">
            <v>1.7</v>
          </cell>
          <cell r="F991">
            <v>1013.64781937</v>
          </cell>
          <cell r="G991">
            <v>95</v>
          </cell>
          <cell r="H991">
            <v>0</v>
          </cell>
          <cell r="I991">
            <v>347</v>
          </cell>
          <cell r="J991">
            <v>0</v>
          </cell>
          <cell r="K991">
            <v>19</v>
          </cell>
          <cell r="L991">
            <v>18.1666666666667</v>
          </cell>
          <cell r="M991">
            <v>0</v>
          </cell>
        </row>
        <row r="992">
          <cell r="D992" t="str">
            <v>25/08/2016 04:50:00</v>
          </cell>
          <cell r="E992">
            <v>2.6</v>
          </cell>
          <cell r="F992">
            <v>1013.7832749299999</v>
          </cell>
          <cell r="G992">
            <v>95</v>
          </cell>
          <cell r="H992">
            <v>0</v>
          </cell>
          <cell r="I992">
            <v>346</v>
          </cell>
          <cell r="J992">
            <v>0</v>
          </cell>
          <cell r="K992">
            <v>18.9444444444444</v>
          </cell>
          <cell r="L992">
            <v>18.1111111111111</v>
          </cell>
          <cell r="M992">
            <v>0</v>
          </cell>
        </row>
        <row r="993">
          <cell r="D993" t="str">
            <v>25/08/2016 04:40:00</v>
          </cell>
          <cell r="E993">
            <v>2.6</v>
          </cell>
          <cell r="F993">
            <v>1013.7832749299999</v>
          </cell>
          <cell r="G993">
            <v>95</v>
          </cell>
          <cell r="H993">
            <v>0</v>
          </cell>
          <cell r="I993">
            <v>341</v>
          </cell>
          <cell r="J993">
            <v>0</v>
          </cell>
          <cell r="K993">
            <v>18.9444444444444</v>
          </cell>
          <cell r="L993">
            <v>18.1111111111111</v>
          </cell>
          <cell r="M993">
            <v>0</v>
          </cell>
        </row>
        <row r="994">
          <cell r="D994" t="str">
            <v>25/08/2016 04:30:00</v>
          </cell>
          <cell r="E994">
            <v>1.7</v>
          </cell>
          <cell r="F994">
            <v>1013.81713882</v>
          </cell>
          <cell r="G994">
            <v>95</v>
          </cell>
          <cell r="H994">
            <v>0</v>
          </cell>
          <cell r="I994">
            <v>330</v>
          </cell>
          <cell r="J994">
            <v>0</v>
          </cell>
          <cell r="K994">
            <v>18.9444444444444</v>
          </cell>
          <cell r="L994">
            <v>18.1111111111111</v>
          </cell>
          <cell r="M994">
            <v>0</v>
          </cell>
        </row>
        <row r="995">
          <cell r="D995" t="str">
            <v>25/08/2016 04:20:00</v>
          </cell>
          <cell r="E995">
            <v>2.6</v>
          </cell>
          <cell r="F995">
            <v>1013.8848666</v>
          </cell>
          <cell r="G995">
            <v>95</v>
          </cell>
          <cell r="H995">
            <v>0</v>
          </cell>
          <cell r="I995">
            <v>323</v>
          </cell>
          <cell r="J995">
            <v>0.3</v>
          </cell>
          <cell r="K995">
            <v>18.9444444444444</v>
          </cell>
          <cell r="L995">
            <v>18.1111111111111</v>
          </cell>
          <cell r="M995">
            <v>0</v>
          </cell>
        </row>
        <row r="996">
          <cell r="D996" t="str">
            <v>25/08/2016 04:10:00</v>
          </cell>
          <cell r="E996">
            <v>4.3</v>
          </cell>
          <cell r="F996">
            <v>1014.1557777199999</v>
          </cell>
          <cell r="G996">
            <v>95</v>
          </cell>
          <cell r="H996">
            <v>0</v>
          </cell>
          <cell r="I996">
            <v>308</v>
          </cell>
          <cell r="J996">
            <v>1.1000000000000001</v>
          </cell>
          <cell r="K996">
            <v>18.9444444444444</v>
          </cell>
          <cell r="L996">
            <v>18.1111111111111</v>
          </cell>
          <cell r="M996">
            <v>0</v>
          </cell>
        </row>
        <row r="997">
          <cell r="D997" t="str">
            <v>25/08/2016 04:00:00</v>
          </cell>
          <cell r="E997">
            <v>3.5</v>
          </cell>
          <cell r="F997">
            <v>1014.32509717</v>
          </cell>
          <cell r="G997">
            <v>95</v>
          </cell>
          <cell r="H997">
            <v>0</v>
          </cell>
          <cell r="I997">
            <v>295</v>
          </cell>
          <cell r="J997">
            <v>0.1</v>
          </cell>
          <cell r="K997">
            <v>18.8888888888889</v>
          </cell>
          <cell r="L997">
            <v>18.0555555555556</v>
          </cell>
          <cell r="M997">
            <v>0</v>
          </cell>
        </row>
        <row r="998">
          <cell r="D998" t="str">
            <v>25/08/2016 03:50:00</v>
          </cell>
          <cell r="E998">
            <v>0.9</v>
          </cell>
          <cell r="F998">
            <v>1014.18964161</v>
          </cell>
          <cell r="G998">
            <v>95</v>
          </cell>
          <cell r="H998">
            <v>0</v>
          </cell>
          <cell r="I998">
            <v>348</v>
          </cell>
          <cell r="J998">
            <v>0</v>
          </cell>
          <cell r="K998">
            <v>18.7222222222222</v>
          </cell>
          <cell r="L998">
            <v>17.8888888888889</v>
          </cell>
          <cell r="M998">
            <v>0</v>
          </cell>
        </row>
        <row r="999">
          <cell r="D999" t="str">
            <v>25/08/2016 03:40:00</v>
          </cell>
          <cell r="E999">
            <v>0.9</v>
          </cell>
          <cell r="F999">
            <v>1014.42668884</v>
          </cell>
          <cell r="G999">
            <v>95</v>
          </cell>
          <cell r="H999">
            <v>0</v>
          </cell>
          <cell r="I999">
            <v>348</v>
          </cell>
          <cell r="J999">
            <v>0</v>
          </cell>
          <cell r="K999">
            <v>18.6666666666667</v>
          </cell>
          <cell r="L999">
            <v>17.8333333333333</v>
          </cell>
          <cell r="M999">
            <v>0</v>
          </cell>
        </row>
        <row r="1000">
          <cell r="D1000" t="str">
            <v>25/08/2016 03:30:00</v>
          </cell>
          <cell r="E1000">
            <v>0</v>
          </cell>
          <cell r="F1000">
            <v>1014.5621444</v>
          </cell>
          <cell r="G1000">
            <v>95</v>
          </cell>
          <cell r="H1000">
            <v>0</v>
          </cell>
          <cell r="I1000">
            <v>0</v>
          </cell>
          <cell r="J1000">
            <v>0</v>
          </cell>
          <cell r="K1000">
            <v>18.6666666666667</v>
          </cell>
          <cell r="L1000">
            <v>17.8333333333333</v>
          </cell>
          <cell r="M1000">
            <v>0</v>
          </cell>
        </row>
        <row r="1001">
          <cell r="D1001" t="str">
            <v>25/08/2016 03:20:00</v>
          </cell>
          <cell r="E1001">
            <v>1.7</v>
          </cell>
          <cell r="F1001">
            <v>1014.66373607</v>
          </cell>
          <cell r="G1001">
            <v>95</v>
          </cell>
          <cell r="H1001">
            <v>0</v>
          </cell>
          <cell r="I1001">
            <v>348</v>
          </cell>
          <cell r="J1001">
            <v>0</v>
          </cell>
          <cell r="K1001">
            <v>18.5555555555556</v>
          </cell>
          <cell r="L1001">
            <v>17.7222222222222</v>
          </cell>
          <cell r="M1001">
            <v>0</v>
          </cell>
        </row>
        <row r="1002">
          <cell r="D1002" t="str">
            <v>25/08/2016 03:10:00</v>
          </cell>
          <cell r="E1002">
            <v>1.7</v>
          </cell>
          <cell r="F1002">
            <v>1014.69759996</v>
          </cell>
          <cell r="G1002">
            <v>95</v>
          </cell>
          <cell r="H1002">
            <v>0</v>
          </cell>
          <cell r="I1002">
            <v>332</v>
          </cell>
          <cell r="J1002">
            <v>0</v>
          </cell>
          <cell r="K1002">
            <v>18.5555555555556</v>
          </cell>
          <cell r="L1002">
            <v>17.7222222222222</v>
          </cell>
          <cell r="M1002">
            <v>0</v>
          </cell>
        </row>
        <row r="1003">
          <cell r="D1003" t="str">
            <v>25/08/2016 03:00:00</v>
          </cell>
          <cell r="E1003">
            <v>0</v>
          </cell>
          <cell r="F1003">
            <v>1014.96851108</v>
          </cell>
          <cell r="G1003">
            <v>95</v>
          </cell>
          <cell r="H1003">
            <v>0</v>
          </cell>
          <cell r="I1003">
            <v>0</v>
          </cell>
          <cell r="J1003">
            <v>0</v>
          </cell>
          <cell r="K1003">
            <v>18.5555555555556</v>
          </cell>
          <cell r="L1003">
            <v>17.7222222222222</v>
          </cell>
          <cell r="M1003">
            <v>0</v>
          </cell>
        </row>
        <row r="1004">
          <cell r="D1004" t="str">
            <v>25/08/2016 02:50:00</v>
          </cell>
          <cell r="E1004">
            <v>0</v>
          </cell>
          <cell r="F1004">
            <v>1015.2394222</v>
          </cell>
          <cell r="G1004">
            <v>95</v>
          </cell>
          <cell r="H1004">
            <v>0</v>
          </cell>
          <cell r="I1004">
            <v>0</v>
          </cell>
          <cell r="J1004">
            <v>0</v>
          </cell>
          <cell r="K1004">
            <v>18.5555555555556</v>
          </cell>
          <cell r="L1004">
            <v>17.7222222222222</v>
          </cell>
          <cell r="M1004">
            <v>0</v>
          </cell>
        </row>
        <row r="1005">
          <cell r="D1005" t="str">
            <v>25/08/2016 02:40:00</v>
          </cell>
          <cell r="E1005">
            <v>0</v>
          </cell>
          <cell r="F1005">
            <v>1015.37487776</v>
          </cell>
          <cell r="G1005">
            <v>95</v>
          </cell>
          <cell r="H1005">
            <v>0</v>
          </cell>
          <cell r="I1005">
            <v>0</v>
          </cell>
          <cell r="J1005">
            <v>0</v>
          </cell>
          <cell r="K1005">
            <v>18.5555555555556</v>
          </cell>
          <cell r="L1005">
            <v>17.7222222222222</v>
          </cell>
          <cell r="M1005">
            <v>0</v>
          </cell>
        </row>
        <row r="1006">
          <cell r="D1006" t="str">
            <v>25/08/2016 02:30:00</v>
          </cell>
          <cell r="E1006">
            <v>0</v>
          </cell>
          <cell r="F1006">
            <v>1015.37487776</v>
          </cell>
          <cell r="G1006">
            <v>94</v>
          </cell>
          <cell r="H1006">
            <v>0</v>
          </cell>
          <cell r="I1006">
            <v>0</v>
          </cell>
          <cell r="J1006">
            <v>0</v>
          </cell>
          <cell r="K1006">
            <v>18.5</v>
          </cell>
          <cell r="L1006">
            <v>17.5</v>
          </cell>
          <cell r="M1006">
            <v>0</v>
          </cell>
        </row>
        <row r="1007">
          <cell r="D1007" t="str">
            <v>25/08/2016 02:20:00</v>
          </cell>
          <cell r="E1007">
            <v>0</v>
          </cell>
          <cell r="F1007">
            <v>1015.20555831</v>
          </cell>
          <cell r="G1007">
            <v>94</v>
          </cell>
          <cell r="H1007">
            <v>0</v>
          </cell>
          <cell r="I1007">
            <v>0</v>
          </cell>
          <cell r="J1007">
            <v>0</v>
          </cell>
          <cell r="K1007">
            <v>18.5555555555556</v>
          </cell>
          <cell r="L1007">
            <v>17.5555555555556</v>
          </cell>
          <cell r="M1007">
            <v>0</v>
          </cell>
        </row>
        <row r="1008">
          <cell r="D1008" t="str">
            <v>25/08/2016 02:10:00</v>
          </cell>
          <cell r="E1008">
            <v>0</v>
          </cell>
          <cell r="F1008">
            <v>1015.51033332</v>
          </cell>
          <cell r="G1008">
            <v>94</v>
          </cell>
          <cell r="H1008">
            <v>0</v>
          </cell>
          <cell r="I1008">
            <v>0</v>
          </cell>
          <cell r="J1008">
            <v>0</v>
          </cell>
          <cell r="K1008">
            <v>18.5</v>
          </cell>
          <cell r="L1008">
            <v>17.5</v>
          </cell>
          <cell r="M1008">
            <v>0</v>
          </cell>
        </row>
        <row r="1009">
          <cell r="D1009" t="str">
            <v>25/08/2016 02:00:00</v>
          </cell>
          <cell r="E1009">
            <v>2.6</v>
          </cell>
          <cell r="F1009">
            <v>1015.47646943</v>
          </cell>
          <cell r="G1009">
            <v>94</v>
          </cell>
          <cell r="H1009">
            <v>0</v>
          </cell>
          <cell r="I1009">
            <v>319</v>
          </cell>
          <cell r="J1009">
            <v>1.1000000000000001</v>
          </cell>
          <cell r="K1009">
            <v>18.5</v>
          </cell>
          <cell r="L1009">
            <v>17.5</v>
          </cell>
          <cell r="M1009">
            <v>0</v>
          </cell>
        </row>
        <row r="1010">
          <cell r="D1010" t="str">
            <v>25/08/2016 01:50:00</v>
          </cell>
          <cell r="E1010">
            <v>7</v>
          </cell>
          <cell r="F1010">
            <v>1015.37487776</v>
          </cell>
          <cell r="G1010">
            <v>94</v>
          </cell>
          <cell r="H1010">
            <v>0</v>
          </cell>
          <cell r="I1010">
            <v>311</v>
          </cell>
          <cell r="J1010">
            <v>2.6</v>
          </cell>
          <cell r="K1010">
            <v>18.5555555555556</v>
          </cell>
          <cell r="L1010">
            <v>17.5555555555556</v>
          </cell>
          <cell r="M1010">
            <v>0</v>
          </cell>
        </row>
        <row r="1011">
          <cell r="D1011" t="str">
            <v>25/08/2016 01:40:00</v>
          </cell>
          <cell r="E1011">
            <v>7</v>
          </cell>
          <cell r="F1011">
            <v>1015.44260554</v>
          </cell>
          <cell r="G1011">
            <v>94</v>
          </cell>
          <cell r="H1011">
            <v>0</v>
          </cell>
          <cell r="I1011">
            <v>312</v>
          </cell>
          <cell r="J1011">
            <v>3.8</v>
          </cell>
          <cell r="K1011">
            <v>18.6111111111111</v>
          </cell>
          <cell r="L1011">
            <v>17.6111111111111</v>
          </cell>
          <cell r="M1011">
            <v>0</v>
          </cell>
        </row>
        <row r="1012">
          <cell r="D1012" t="str">
            <v>25/08/2016 01:30:00</v>
          </cell>
          <cell r="E1012">
            <v>8.6999999999999993</v>
          </cell>
          <cell r="F1012">
            <v>1015.51033332</v>
          </cell>
          <cell r="G1012">
            <v>93</v>
          </cell>
          <cell r="H1012">
            <v>0</v>
          </cell>
          <cell r="I1012">
            <v>303</v>
          </cell>
          <cell r="J1012">
            <v>5</v>
          </cell>
          <cell r="K1012">
            <v>18.6666666666667</v>
          </cell>
          <cell r="L1012">
            <v>17.5</v>
          </cell>
          <cell r="M1012">
            <v>0</v>
          </cell>
        </row>
        <row r="1013">
          <cell r="D1013" t="str">
            <v>25/08/2016 01:20:00</v>
          </cell>
          <cell r="E1013">
            <v>9.6</v>
          </cell>
          <cell r="F1013">
            <v>1015.74738055</v>
          </cell>
          <cell r="G1013">
            <v>93</v>
          </cell>
          <cell r="H1013">
            <v>0</v>
          </cell>
          <cell r="I1013">
            <v>301</v>
          </cell>
          <cell r="J1013">
            <v>5.7</v>
          </cell>
          <cell r="K1013">
            <v>18.7777777777778</v>
          </cell>
          <cell r="L1013">
            <v>17.6111111111111</v>
          </cell>
          <cell r="M1013">
            <v>0</v>
          </cell>
        </row>
        <row r="1014">
          <cell r="D1014" t="str">
            <v>25/08/2016 01:10:00</v>
          </cell>
          <cell r="E1014">
            <v>12.2</v>
          </cell>
          <cell r="F1014">
            <v>1015.67965277</v>
          </cell>
          <cell r="G1014">
            <v>92</v>
          </cell>
          <cell r="H1014">
            <v>0</v>
          </cell>
          <cell r="I1014">
            <v>300</v>
          </cell>
          <cell r="J1014">
            <v>4.4000000000000004</v>
          </cell>
          <cell r="K1014">
            <v>19.0555555555556</v>
          </cell>
          <cell r="L1014">
            <v>17.7222222222222</v>
          </cell>
          <cell r="M1014">
            <v>0</v>
          </cell>
        </row>
        <row r="1015">
          <cell r="D1015" t="str">
            <v>25/08/2016 01:00:00</v>
          </cell>
          <cell r="E1015">
            <v>9.6</v>
          </cell>
          <cell r="F1015">
            <v>1015.84897222</v>
          </cell>
          <cell r="G1015">
            <v>92</v>
          </cell>
          <cell r="H1015">
            <v>0</v>
          </cell>
          <cell r="I1015">
            <v>298</v>
          </cell>
          <cell r="J1015">
            <v>5</v>
          </cell>
          <cell r="K1015">
            <v>19.4444444444444</v>
          </cell>
          <cell r="L1015">
            <v>18.1111111111111</v>
          </cell>
          <cell r="M1015">
            <v>0</v>
          </cell>
        </row>
        <row r="1016">
          <cell r="D1016" t="str">
            <v>25/08/2016 00:50:00</v>
          </cell>
          <cell r="E1016">
            <v>11.3</v>
          </cell>
          <cell r="F1016">
            <v>1015.88283611</v>
          </cell>
          <cell r="G1016">
            <v>90</v>
          </cell>
          <cell r="H1016">
            <v>0</v>
          </cell>
          <cell r="I1016">
            <v>295</v>
          </cell>
          <cell r="J1016">
            <v>5.0999999999999996</v>
          </cell>
          <cell r="K1016">
            <v>19.6666666666667</v>
          </cell>
          <cell r="L1016">
            <v>18</v>
          </cell>
          <cell r="M1016">
            <v>0</v>
          </cell>
        </row>
        <row r="1017">
          <cell r="D1017" t="str">
            <v>25/08/2016 00:40:00</v>
          </cell>
          <cell r="E1017">
            <v>8.6999999999999993</v>
          </cell>
          <cell r="F1017">
            <v>1016.11988334</v>
          </cell>
          <cell r="G1017">
            <v>90</v>
          </cell>
          <cell r="H1017">
            <v>0</v>
          </cell>
          <cell r="I1017">
            <v>278</v>
          </cell>
          <cell r="J1017">
            <v>4.9000000000000004</v>
          </cell>
          <cell r="K1017">
            <v>19.9444444444444</v>
          </cell>
          <cell r="L1017">
            <v>18.2777777777778</v>
          </cell>
          <cell r="M1017">
            <v>0</v>
          </cell>
        </row>
        <row r="1018">
          <cell r="D1018" t="str">
            <v>25/08/2016 00:30:00</v>
          </cell>
          <cell r="E1018">
            <v>10.4</v>
          </cell>
          <cell r="F1018">
            <v>1016.08601945</v>
          </cell>
          <cell r="G1018">
            <v>89</v>
          </cell>
          <cell r="H1018">
            <v>0</v>
          </cell>
          <cell r="I1018">
            <v>270</v>
          </cell>
          <cell r="J1018">
            <v>4.5</v>
          </cell>
          <cell r="K1018">
            <v>20.0555555555556</v>
          </cell>
          <cell r="L1018">
            <v>18.1666666666667</v>
          </cell>
          <cell r="M1018">
            <v>0</v>
          </cell>
        </row>
        <row r="1019">
          <cell r="D1019" t="str">
            <v>25/08/2016 00:20:00</v>
          </cell>
          <cell r="E1019">
            <v>7.8</v>
          </cell>
          <cell r="F1019">
            <v>1015.88283611</v>
          </cell>
          <cell r="G1019">
            <v>90</v>
          </cell>
          <cell r="H1019">
            <v>0</v>
          </cell>
          <cell r="I1019">
            <v>269</v>
          </cell>
          <cell r="J1019">
            <v>3.7</v>
          </cell>
          <cell r="K1019">
            <v>20.1666666666667</v>
          </cell>
          <cell r="L1019">
            <v>18.5</v>
          </cell>
          <cell r="M1019">
            <v>0</v>
          </cell>
        </row>
        <row r="1020">
          <cell r="D1020" t="str">
            <v>25/08/2016 00:10:00</v>
          </cell>
          <cell r="E1020">
            <v>8.6999999999999993</v>
          </cell>
          <cell r="F1020">
            <v>1015.6457888800001</v>
          </cell>
          <cell r="G1020">
            <v>90</v>
          </cell>
          <cell r="H1020">
            <v>0</v>
          </cell>
          <cell r="I1020">
            <v>288</v>
          </cell>
          <cell r="J1020">
            <v>5.0999999999999996</v>
          </cell>
          <cell r="K1020">
            <v>20.2222222222222</v>
          </cell>
          <cell r="L1020">
            <v>18.5555555555556</v>
          </cell>
          <cell r="M1020">
            <v>0</v>
          </cell>
        </row>
        <row r="1021">
          <cell r="D1021" t="str">
            <v>25/08/2016 00:00:00</v>
          </cell>
          <cell r="E1021">
            <v>9.6</v>
          </cell>
          <cell r="F1021">
            <v>1015.37487776</v>
          </cell>
          <cell r="G1021">
            <v>90</v>
          </cell>
          <cell r="H1021">
            <v>0</v>
          </cell>
          <cell r="I1021">
            <v>286</v>
          </cell>
          <cell r="J1021">
            <v>4</v>
          </cell>
          <cell r="K1021">
            <v>20.2777777777778</v>
          </cell>
          <cell r="L1021">
            <v>18.5555555555556</v>
          </cell>
          <cell r="M1021">
            <v>0</v>
          </cell>
        </row>
        <row r="1022">
          <cell r="D1022" t="str">
            <v>24/08/2016 23:50:00</v>
          </cell>
          <cell r="E1022">
            <v>7.8</v>
          </cell>
          <cell r="F1022">
            <v>1015.20555831</v>
          </cell>
          <cell r="G1022">
            <v>90</v>
          </cell>
          <cell r="H1022">
            <v>0</v>
          </cell>
          <cell r="I1022">
            <v>289</v>
          </cell>
          <cell r="J1022">
            <v>4.3</v>
          </cell>
          <cell r="K1022">
            <v>20.3333333333333</v>
          </cell>
          <cell r="L1022">
            <v>18.6111111111111</v>
          </cell>
          <cell r="M1022">
            <v>0</v>
          </cell>
        </row>
        <row r="1023">
          <cell r="D1023" t="str">
            <v>24/08/2016 23:40:00</v>
          </cell>
          <cell r="E1023">
            <v>8.6999999999999993</v>
          </cell>
          <cell r="F1023">
            <v>1014.96851108</v>
          </cell>
          <cell r="G1023">
            <v>89</v>
          </cell>
          <cell r="H1023">
            <v>0</v>
          </cell>
          <cell r="I1023">
            <v>291</v>
          </cell>
          <cell r="J1023">
            <v>4.3</v>
          </cell>
          <cell r="K1023">
            <v>20.4444444444444</v>
          </cell>
          <cell r="L1023">
            <v>18.5555555555556</v>
          </cell>
          <cell r="M1023">
            <v>0</v>
          </cell>
        </row>
        <row r="1024">
          <cell r="D1024" t="str">
            <v>24/08/2016 23:30:00</v>
          </cell>
          <cell r="E1024">
            <v>8.6999999999999993</v>
          </cell>
          <cell r="F1024">
            <v>1014.86691941</v>
          </cell>
          <cell r="G1024">
            <v>89</v>
          </cell>
          <cell r="H1024">
            <v>0</v>
          </cell>
          <cell r="I1024">
            <v>290</v>
          </cell>
          <cell r="J1024">
            <v>4</v>
          </cell>
          <cell r="K1024">
            <v>20.5555555555556</v>
          </cell>
          <cell r="L1024">
            <v>18.6666666666667</v>
          </cell>
          <cell r="M1024">
            <v>0</v>
          </cell>
        </row>
        <row r="1025">
          <cell r="D1025" t="str">
            <v>24/08/2016 23:20:00</v>
          </cell>
          <cell r="E1025">
            <v>7</v>
          </cell>
          <cell r="F1025">
            <v>1014.69759996</v>
          </cell>
          <cell r="G1025">
            <v>88</v>
          </cell>
          <cell r="H1025">
            <v>0</v>
          </cell>
          <cell r="I1025">
            <v>296</v>
          </cell>
          <cell r="J1025">
            <v>2.2000000000000002</v>
          </cell>
          <cell r="K1025">
            <v>20.7222222222222</v>
          </cell>
          <cell r="L1025">
            <v>18.6666666666667</v>
          </cell>
          <cell r="M1025">
            <v>0</v>
          </cell>
        </row>
        <row r="1026">
          <cell r="D1026" t="str">
            <v>24/08/2016 23:10:00</v>
          </cell>
          <cell r="E1026">
            <v>4.3</v>
          </cell>
          <cell r="F1026">
            <v>1014.46055273</v>
          </cell>
          <cell r="G1026">
            <v>88</v>
          </cell>
          <cell r="H1026">
            <v>0</v>
          </cell>
          <cell r="I1026">
            <v>31</v>
          </cell>
          <cell r="J1026">
            <v>0.9</v>
          </cell>
          <cell r="K1026">
            <v>21</v>
          </cell>
          <cell r="L1026">
            <v>18.9444444444444</v>
          </cell>
          <cell r="M1026">
            <v>0</v>
          </cell>
        </row>
        <row r="1027">
          <cell r="D1027" t="str">
            <v>24/08/2016 23:00:04</v>
          </cell>
          <cell r="E1027">
            <v>2.6</v>
          </cell>
          <cell r="F1027">
            <v>1014.59600829</v>
          </cell>
          <cell r="G1027">
            <v>87</v>
          </cell>
          <cell r="H1027">
            <v>0</v>
          </cell>
          <cell r="I1027">
            <v>89</v>
          </cell>
          <cell r="J1027">
            <v>0</v>
          </cell>
          <cell r="K1027">
            <v>21.2777777777778</v>
          </cell>
          <cell r="L1027">
            <v>19</v>
          </cell>
          <cell r="M1027">
            <v>0</v>
          </cell>
        </row>
        <row r="1028">
          <cell r="D1028" t="str">
            <v>24/08/2016 22:50:00</v>
          </cell>
          <cell r="E1028">
            <v>0</v>
          </cell>
          <cell r="F1028">
            <v>1014.69759996</v>
          </cell>
          <cell r="G1028">
            <v>86</v>
          </cell>
          <cell r="H1028">
            <v>0.50800000000000001</v>
          </cell>
          <cell r="I1028">
            <v>0</v>
          </cell>
          <cell r="J1028">
            <v>0</v>
          </cell>
          <cell r="K1028">
            <v>21.3888888888889</v>
          </cell>
          <cell r="L1028">
            <v>18.9444444444444</v>
          </cell>
          <cell r="M1028">
            <v>0</v>
          </cell>
        </row>
        <row r="1029">
          <cell r="D1029" t="str">
            <v>24/08/2016 22:40:00</v>
          </cell>
          <cell r="E1029">
            <v>1.7</v>
          </cell>
          <cell r="F1029">
            <v>1014.86691941</v>
          </cell>
          <cell r="G1029">
            <v>86</v>
          </cell>
          <cell r="H1029">
            <v>0.50800000000000001</v>
          </cell>
          <cell r="I1029">
            <v>90</v>
          </cell>
          <cell r="J1029">
            <v>0</v>
          </cell>
          <cell r="K1029">
            <v>21.3888888888889</v>
          </cell>
          <cell r="L1029">
            <v>18.9444444444444</v>
          </cell>
          <cell r="M1029">
            <v>0</v>
          </cell>
        </row>
        <row r="1030">
          <cell r="D1030" t="str">
            <v>24/08/2016 22:30:00</v>
          </cell>
          <cell r="E1030">
            <v>0</v>
          </cell>
          <cell r="F1030">
            <v>1014.66373607</v>
          </cell>
          <cell r="G1030">
            <v>86</v>
          </cell>
          <cell r="H1030">
            <v>0.50800000000000001</v>
          </cell>
          <cell r="I1030">
            <v>0</v>
          </cell>
          <cell r="J1030">
            <v>0.3</v>
          </cell>
          <cell r="K1030">
            <v>21.5555555555556</v>
          </cell>
          <cell r="L1030">
            <v>19.1111111111111</v>
          </cell>
          <cell r="M1030">
            <v>0</v>
          </cell>
        </row>
        <row r="1031">
          <cell r="D1031" t="str">
            <v>24/08/2016 22:20:00</v>
          </cell>
          <cell r="E1031">
            <v>3.5</v>
          </cell>
          <cell r="F1031">
            <v>1014.76532774</v>
          </cell>
          <cell r="G1031">
            <v>85</v>
          </cell>
          <cell r="H1031">
            <v>0.50800000000000001</v>
          </cell>
          <cell r="I1031">
            <v>90</v>
          </cell>
          <cell r="J1031">
            <v>0.5</v>
          </cell>
          <cell r="K1031">
            <v>21.6111111111111</v>
          </cell>
          <cell r="L1031">
            <v>19</v>
          </cell>
          <cell r="M1031">
            <v>0</v>
          </cell>
        </row>
        <row r="1032">
          <cell r="D1032" t="str">
            <v>24/08/2016 22:10:00</v>
          </cell>
          <cell r="E1032">
            <v>0</v>
          </cell>
          <cell r="F1032">
            <v>1014.39282495</v>
          </cell>
          <cell r="G1032">
            <v>85</v>
          </cell>
          <cell r="H1032">
            <v>0.50800000000000001</v>
          </cell>
          <cell r="I1032">
            <v>0</v>
          </cell>
          <cell r="J1032">
            <v>0</v>
          </cell>
          <cell r="K1032">
            <v>21.6111111111111</v>
          </cell>
          <cell r="L1032">
            <v>19</v>
          </cell>
          <cell r="M1032">
            <v>0</v>
          </cell>
        </row>
        <row r="1033">
          <cell r="D1033" t="str">
            <v>24/08/2016 22:00:00</v>
          </cell>
          <cell r="E1033">
            <v>1.7</v>
          </cell>
          <cell r="F1033">
            <v>1014.49441662</v>
          </cell>
          <cell r="G1033">
            <v>85</v>
          </cell>
          <cell r="H1033">
            <v>0.50800000000000001</v>
          </cell>
          <cell r="I1033">
            <v>90</v>
          </cell>
          <cell r="J1033">
            <v>0</v>
          </cell>
          <cell r="K1033">
            <v>21.6666666666667</v>
          </cell>
          <cell r="L1033">
            <v>19.0555555555556</v>
          </cell>
          <cell r="M1033">
            <v>0.254</v>
          </cell>
        </row>
        <row r="1034">
          <cell r="D1034" t="str">
            <v>24/08/2016 21:50:00</v>
          </cell>
          <cell r="E1034">
            <v>3.5</v>
          </cell>
          <cell r="F1034">
            <v>1014.62987218</v>
          </cell>
          <cell r="G1034">
            <v>85</v>
          </cell>
          <cell r="H1034">
            <v>0.50800000000000001</v>
          </cell>
          <cell r="I1034">
            <v>90</v>
          </cell>
          <cell r="J1034">
            <v>0.5</v>
          </cell>
          <cell r="K1034">
            <v>21.5555555555556</v>
          </cell>
          <cell r="L1034">
            <v>18.9444444444444</v>
          </cell>
          <cell r="M1034">
            <v>0.254</v>
          </cell>
        </row>
        <row r="1035">
          <cell r="D1035" t="str">
            <v>24/08/2016 21:40:00</v>
          </cell>
          <cell r="E1035">
            <v>3.5</v>
          </cell>
          <cell r="F1035">
            <v>1014.59600829</v>
          </cell>
          <cell r="G1035">
            <v>86</v>
          </cell>
          <cell r="H1035">
            <v>0.50800000000000001</v>
          </cell>
          <cell r="I1035">
            <v>86</v>
          </cell>
          <cell r="J1035">
            <v>1.3</v>
          </cell>
          <cell r="K1035">
            <v>21.3888888888889</v>
          </cell>
          <cell r="L1035">
            <v>18.9444444444444</v>
          </cell>
          <cell r="M1035">
            <v>0.254</v>
          </cell>
        </row>
        <row r="1036">
          <cell r="D1036" t="str">
            <v>24/08/2016 21:30:00</v>
          </cell>
          <cell r="E1036">
            <v>5.2</v>
          </cell>
          <cell r="F1036">
            <v>1014.83305552</v>
          </cell>
          <cell r="G1036">
            <v>87</v>
          </cell>
          <cell r="H1036">
            <v>0.50800000000000001</v>
          </cell>
          <cell r="I1036">
            <v>89</v>
          </cell>
          <cell r="J1036">
            <v>1.3</v>
          </cell>
          <cell r="K1036">
            <v>21.4444444444444</v>
          </cell>
          <cell r="L1036">
            <v>19.1666666666667</v>
          </cell>
          <cell r="M1036">
            <v>0.254</v>
          </cell>
        </row>
        <row r="1037">
          <cell r="D1037" t="str">
            <v>24/08/2016 21:20:00</v>
          </cell>
          <cell r="E1037">
            <v>2.6</v>
          </cell>
          <cell r="F1037">
            <v>1015.00237497</v>
          </cell>
          <cell r="G1037">
            <v>88</v>
          </cell>
          <cell r="H1037">
            <v>0.50800000000000001</v>
          </cell>
          <cell r="I1037">
            <v>89</v>
          </cell>
          <cell r="J1037">
            <v>0.3</v>
          </cell>
          <cell r="K1037">
            <v>21.1666666666667</v>
          </cell>
          <cell r="L1037">
            <v>19.1111111111111</v>
          </cell>
          <cell r="M1037">
            <v>0.254</v>
          </cell>
        </row>
        <row r="1038">
          <cell r="D1038" t="str">
            <v>24/08/2016 21:10:00</v>
          </cell>
          <cell r="E1038">
            <v>3.5</v>
          </cell>
          <cell r="F1038">
            <v>1015.03623886</v>
          </cell>
          <cell r="G1038">
            <v>88</v>
          </cell>
          <cell r="H1038">
            <v>0.50800000000000001</v>
          </cell>
          <cell r="I1038">
            <v>89</v>
          </cell>
          <cell r="J1038">
            <v>0.7</v>
          </cell>
          <cell r="K1038">
            <v>21.2777777777778</v>
          </cell>
          <cell r="L1038">
            <v>19.2222222222222</v>
          </cell>
          <cell r="M1038">
            <v>0.254</v>
          </cell>
        </row>
        <row r="1039">
          <cell r="D1039" t="str">
            <v>24/08/2016 21:00:00</v>
          </cell>
          <cell r="E1039">
            <v>2.6</v>
          </cell>
          <cell r="F1039">
            <v>1015.20555831</v>
          </cell>
          <cell r="G1039">
            <v>88</v>
          </cell>
          <cell r="H1039">
            <v>0.254</v>
          </cell>
          <cell r="I1039">
            <v>88</v>
          </cell>
          <cell r="J1039">
            <v>0</v>
          </cell>
          <cell r="K1039">
            <v>21.4444444444444</v>
          </cell>
          <cell r="L1039">
            <v>19.3888888888889</v>
          </cell>
          <cell r="M1039">
            <v>0.254</v>
          </cell>
        </row>
        <row r="1040">
          <cell r="D1040" t="str">
            <v>24/08/2016 20:50:00</v>
          </cell>
          <cell r="E1040">
            <v>0</v>
          </cell>
          <cell r="F1040">
            <v>1015.74738055</v>
          </cell>
          <cell r="G1040">
            <v>87</v>
          </cell>
          <cell r="H1040">
            <v>0.254</v>
          </cell>
          <cell r="I1040">
            <v>0</v>
          </cell>
          <cell r="J1040">
            <v>0</v>
          </cell>
          <cell r="K1040">
            <v>21.5555555555556</v>
          </cell>
          <cell r="L1040">
            <v>19.2777777777778</v>
          </cell>
          <cell r="M1040">
            <v>0.254</v>
          </cell>
        </row>
        <row r="1041">
          <cell r="D1041" t="str">
            <v>24/08/2016 20:40:00</v>
          </cell>
          <cell r="E1041">
            <v>0</v>
          </cell>
          <cell r="F1041">
            <v>1015.67965277</v>
          </cell>
          <cell r="G1041">
            <v>87</v>
          </cell>
          <cell r="H1041">
            <v>0.254</v>
          </cell>
          <cell r="I1041">
            <v>0</v>
          </cell>
          <cell r="J1041">
            <v>0</v>
          </cell>
          <cell r="K1041">
            <v>21.6666666666667</v>
          </cell>
          <cell r="L1041">
            <v>19.3888888888889</v>
          </cell>
          <cell r="M1041">
            <v>0.254</v>
          </cell>
        </row>
        <row r="1042">
          <cell r="D1042" t="str">
            <v>24/08/2016 20:30:00</v>
          </cell>
          <cell r="E1042">
            <v>0</v>
          </cell>
          <cell r="F1042">
            <v>1015.84897222</v>
          </cell>
          <cell r="G1042">
            <v>87</v>
          </cell>
          <cell r="H1042">
            <v>0.254</v>
          </cell>
          <cell r="I1042">
            <v>0</v>
          </cell>
          <cell r="J1042">
            <v>0</v>
          </cell>
          <cell r="K1042">
            <v>21.6666666666667</v>
          </cell>
          <cell r="L1042">
            <v>19.3888888888889</v>
          </cell>
          <cell r="M1042">
            <v>0.254</v>
          </cell>
        </row>
        <row r="1043">
          <cell r="D1043" t="str">
            <v>24/08/2016 20:20:00</v>
          </cell>
          <cell r="E1043">
            <v>2.6</v>
          </cell>
          <cell r="F1043">
            <v>1016.2214750099999</v>
          </cell>
          <cell r="G1043">
            <v>87</v>
          </cell>
          <cell r="H1043">
            <v>0.254</v>
          </cell>
          <cell r="I1043">
            <v>101</v>
          </cell>
          <cell r="J1043">
            <v>0</v>
          </cell>
          <cell r="K1043">
            <v>21.7777777777778</v>
          </cell>
          <cell r="L1043">
            <v>19.5</v>
          </cell>
          <cell r="M1043">
            <v>0.254</v>
          </cell>
        </row>
        <row r="1044">
          <cell r="D1044" t="str">
            <v>24/08/2016 20:10:00</v>
          </cell>
          <cell r="E1044">
            <v>1.7</v>
          </cell>
          <cell r="F1044">
            <v>1016.05215556</v>
          </cell>
          <cell r="G1044">
            <v>86</v>
          </cell>
          <cell r="H1044">
            <v>0.254</v>
          </cell>
          <cell r="I1044">
            <v>100</v>
          </cell>
          <cell r="J1044">
            <v>0</v>
          </cell>
          <cell r="K1044">
            <v>21.9444444444444</v>
          </cell>
          <cell r="L1044">
            <v>19.5</v>
          </cell>
          <cell r="M1044">
            <v>0.254</v>
          </cell>
        </row>
        <row r="1045">
          <cell r="D1045" t="str">
            <v>24/08/2016 20:00:00</v>
          </cell>
          <cell r="E1045">
            <v>0</v>
          </cell>
          <cell r="F1045">
            <v>1016.28920279</v>
          </cell>
          <cell r="G1045">
            <v>85</v>
          </cell>
          <cell r="H1045">
            <v>0</v>
          </cell>
          <cell r="I1045">
            <v>0</v>
          </cell>
          <cell r="J1045">
            <v>0</v>
          </cell>
          <cell r="K1045">
            <v>22.1111111111111</v>
          </cell>
          <cell r="L1045">
            <v>19.4444444444444</v>
          </cell>
          <cell r="M1045">
            <v>0</v>
          </cell>
        </row>
        <row r="1046">
          <cell r="D1046" t="str">
            <v>24/08/2016 19:50:00</v>
          </cell>
          <cell r="E1046">
            <v>0</v>
          </cell>
          <cell r="F1046">
            <v>1016.32306668</v>
          </cell>
          <cell r="G1046">
            <v>85</v>
          </cell>
          <cell r="H1046">
            <v>0</v>
          </cell>
          <cell r="I1046">
            <v>0</v>
          </cell>
          <cell r="J1046">
            <v>0</v>
          </cell>
          <cell r="K1046">
            <v>22.2777777777778</v>
          </cell>
          <cell r="L1046">
            <v>19.6111111111111</v>
          </cell>
          <cell r="M1046">
            <v>0</v>
          </cell>
        </row>
        <row r="1047">
          <cell r="D1047" t="str">
            <v>24/08/2016 19:40:00</v>
          </cell>
          <cell r="E1047">
            <v>0</v>
          </cell>
          <cell r="F1047">
            <v>1016.42465835</v>
          </cell>
          <cell r="G1047">
            <v>85</v>
          </cell>
          <cell r="H1047">
            <v>0</v>
          </cell>
          <cell r="I1047">
            <v>0</v>
          </cell>
          <cell r="J1047">
            <v>0.3</v>
          </cell>
          <cell r="K1047">
            <v>22.3888888888889</v>
          </cell>
          <cell r="L1047">
            <v>19.7222222222222</v>
          </cell>
          <cell r="M1047">
            <v>0</v>
          </cell>
        </row>
        <row r="1048">
          <cell r="D1048" t="str">
            <v>24/08/2016 19:30:00</v>
          </cell>
          <cell r="E1048">
            <v>3.5</v>
          </cell>
          <cell r="F1048">
            <v>1016.05215556</v>
          </cell>
          <cell r="G1048">
            <v>84</v>
          </cell>
          <cell r="H1048">
            <v>0</v>
          </cell>
          <cell r="I1048">
            <v>306</v>
          </cell>
          <cell r="J1048">
            <v>1.2</v>
          </cell>
          <cell r="K1048">
            <v>22.3888888888889</v>
          </cell>
          <cell r="L1048">
            <v>19.5555555555556</v>
          </cell>
          <cell r="M1048">
            <v>0</v>
          </cell>
        </row>
        <row r="1049">
          <cell r="D1049" t="str">
            <v>24/08/2016 19:20:00</v>
          </cell>
          <cell r="E1049">
            <v>3.5</v>
          </cell>
          <cell r="F1049">
            <v>1016.15374723</v>
          </cell>
          <cell r="G1049">
            <v>84</v>
          </cell>
          <cell r="H1049">
            <v>0</v>
          </cell>
          <cell r="I1049">
            <v>296</v>
          </cell>
          <cell r="J1049">
            <v>2.5</v>
          </cell>
          <cell r="K1049">
            <v>22.4444444444444</v>
          </cell>
          <cell r="L1049">
            <v>19.6111111111111</v>
          </cell>
          <cell r="M1049">
            <v>0</v>
          </cell>
        </row>
        <row r="1050">
          <cell r="D1050" t="str">
            <v>24/08/2016 19:10:00</v>
          </cell>
          <cell r="E1050">
            <v>7.8</v>
          </cell>
          <cell r="F1050">
            <v>1016.11988334</v>
          </cell>
          <cell r="G1050">
            <v>83</v>
          </cell>
          <cell r="H1050">
            <v>0</v>
          </cell>
          <cell r="I1050">
            <v>289</v>
          </cell>
          <cell r="J1050">
            <v>3.5</v>
          </cell>
          <cell r="K1050">
            <v>22.5555555555556</v>
          </cell>
          <cell r="L1050">
            <v>19.5</v>
          </cell>
          <cell r="M1050">
            <v>0</v>
          </cell>
        </row>
        <row r="1051">
          <cell r="D1051" t="str">
            <v>24/08/2016 19:00:00</v>
          </cell>
          <cell r="E1051">
            <v>6.1</v>
          </cell>
          <cell r="F1051">
            <v>1016.32306668</v>
          </cell>
          <cell r="G1051">
            <v>82</v>
          </cell>
          <cell r="H1051">
            <v>0</v>
          </cell>
          <cell r="I1051">
            <v>286</v>
          </cell>
          <cell r="J1051">
            <v>1.1000000000000001</v>
          </cell>
          <cell r="K1051">
            <v>22.7222222222222</v>
          </cell>
          <cell r="L1051">
            <v>19.5</v>
          </cell>
          <cell r="M1051">
            <v>0</v>
          </cell>
        </row>
        <row r="1052">
          <cell r="D1052" t="str">
            <v>24/08/2016 18:50:00</v>
          </cell>
          <cell r="E1052">
            <v>3.5</v>
          </cell>
          <cell r="F1052">
            <v>1015.78124444</v>
          </cell>
          <cell r="G1052">
            <v>83</v>
          </cell>
          <cell r="H1052">
            <v>0</v>
          </cell>
          <cell r="I1052">
            <v>310</v>
          </cell>
          <cell r="J1052">
            <v>0.3</v>
          </cell>
          <cell r="K1052">
            <v>22.8333333333333</v>
          </cell>
          <cell r="L1052">
            <v>19.7777777777778</v>
          </cell>
          <cell r="M1052">
            <v>0</v>
          </cell>
        </row>
        <row r="1053">
          <cell r="D1053" t="str">
            <v>24/08/2016 18:40:00</v>
          </cell>
          <cell r="E1053">
            <v>2.6</v>
          </cell>
          <cell r="F1053">
            <v>1015.6457888800001</v>
          </cell>
          <cell r="G1053">
            <v>83</v>
          </cell>
          <cell r="H1053">
            <v>0</v>
          </cell>
          <cell r="I1053">
            <v>298</v>
          </cell>
          <cell r="J1053">
            <v>0.3</v>
          </cell>
          <cell r="K1053">
            <v>22.7777777777778</v>
          </cell>
          <cell r="L1053">
            <v>19.7222222222222</v>
          </cell>
          <cell r="M1053">
            <v>0</v>
          </cell>
        </row>
        <row r="1054">
          <cell r="D1054" t="str">
            <v>24/08/2016 18:30:00</v>
          </cell>
          <cell r="E1054">
            <v>3.5</v>
          </cell>
          <cell r="F1054">
            <v>1015.61192499</v>
          </cell>
          <cell r="G1054">
            <v>83</v>
          </cell>
          <cell r="H1054">
            <v>0</v>
          </cell>
          <cell r="I1054">
            <v>321</v>
          </cell>
          <cell r="J1054">
            <v>0.8</v>
          </cell>
          <cell r="K1054">
            <v>22.8888888888889</v>
          </cell>
          <cell r="L1054">
            <v>19.8333333333333</v>
          </cell>
          <cell r="M1054">
            <v>0</v>
          </cell>
        </row>
        <row r="1055">
          <cell r="D1055" t="str">
            <v>24/08/2016 18:20:00</v>
          </cell>
          <cell r="E1055">
            <v>3.5</v>
          </cell>
          <cell r="F1055">
            <v>1015.6457888800001</v>
          </cell>
          <cell r="G1055">
            <v>83</v>
          </cell>
          <cell r="H1055">
            <v>0</v>
          </cell>
          <cell r="I1055">
            <v>36</v>
          </cell>
          <cell r="J1055">
            <v>1.8</v>
          </cell>
          <cell r="K1055">
            <v>22.9444444444444</v>
          </cell>
          <cell r="L1055">
            <v>19.8888888888889</v>
          </cell>
          <cell r="M1055">
            <v>0</v>
          </cell>
        </row>
        <row r="1056">
          <cell r="D1056" t="str">
            <v>24/08/2016 18:10:00</v>
          </cell>
          <cell r="E1056">
            <v>7</v>
          </cell>
          <cell r="F1056">
            <v>1015.40874165</v>
          </cell>
          <cell r="G1056">
            <v>81</v>
          </cell>
          <cell r="H1056">
            <v>0</v>
          </cell>
          <cell r="I1056">
            <v>317</v>
          </cell>
          <cell r="J1056">
            <v>2.7</v>
          </cell>
          <cell r="K1056">
            <v>23.1666666666667</v>
          </cell>
          <cell r="L1056">
            <v>19.7222222222222</v>
          </cell>
          <cell r="M1056">
            <v>0</v>
          </cell>
        </row>
        <row r="1057">
          <cell r="D1057" t="str">
            <v>24/08/2016 18:00:00</v>
          </cell>
          <cell r="E1057">
            <v>8.6999999999999993</v>
          </cell>
          <cell r="F1057">
            <v>1015.40874165</v>
          </cell>
          <cell r="G1057">
            <v>78</v>
          </cell>
          <cell r="H1057">
            <v>0</v>
          </cell>
          <cell r="I1057">
            <v>316</v>
          </cell>
          <cell r="J1057">
            <v>4.2</v>
          </cell>
          <cell r="K1057">
            <v>23.7222222222222</v>
          </cell>
          <cell r="L1057">
            <v>19.6666666666667</v>
          </cell>
          <cell r="M1057">
            <v>0</v>
          </cell>
        </row>
        <row r="1058">
          <cell r="D1058" t="str">
            <v>24/08/2016 17:50:00</v>
          </cell>
          <cell r="E1058">
            <v>10.4</v>
          </cell>
          <cell r="F1058">
            <v>1015.9167</v>
          </cell>
          <cell r="G1058">
            <v>75</v>
          </cell>
          <cell r="H1058">
            <v>0</v>
          </cell>
          <cell r="I1058">
            <v>292</v>
          </cell>
          <cell r="J1058">
            <v>4.9000000000000004</v>
          </cell>
          <cell r="K1058">
            <v>24.1666666666667</v>
          </cell>
          <cell r="L1058">
            <v>19.4444444444444</v>
          </cell>
          <cell r="M1058">
            <v>0</v>
          </cell>
        </row>
        <row r="1059">
          <cell r="D1059" t="str">
            <v>24/08/2016 17:40:00</v>
          </cell>
          <cell r="E1059">
            <v>13</v>
          </cell>
          <cell r="F1059">
            <v>1015.67965277</v>
          </cell>
          <cell r="G1059">
            <v>73</v>
          </cell>
          <cell r="H1059">
            <v>0</v>
          </cell>
          <cell r="I1059">
            <v>298</v>
          </cell>
          <cell r="J1059">
            <v>4.3</v>
          </cell>
          <cell r="K1059">
            <v>24.7777777777778</v>
          </cell>
          <cell r="L1059">
            <v>19.6111111111111</v>
          </cell>
          <cell r="M1059">
            <v>0</v>
          </cell>
        </row>
        <row r="1060">
          <cell r="D1060" t="str">
            <v>24/08/2016 17:30:00</v>
          </cell>
          <cell r="E1060">
            <v>8.6999999999999993</v>
          </cell>
          <cell r="F1060">
            <v>1015.40874165</v>
          </cell>
          <cell r="G1060">
            <v>71</v>
          </cell>
          <cell r="H1060">
            <v>0</v>
          </cell>
          <cell r="I1060">
            <v>299</v>
          </cell>
          <cell r="J1060">
            <v>4.3</v>
          </cell>
          <cell r="K1060">
            <v>25.1666666666667</v>
          </cell>
          <cell r="L1060">
            <v>19.5555555555556</v>
          </cell>
          <cell r="M1060">
            <v>0</v>
          </cell>
        </row>
        <row r="1061">
          <cell r="D1061" t="str">
            <v>24/08/2016 17:20:00</v>
          </cell>
          <cell r="E1061">
            <v>11.3</v>
          </cell>
          <cell r="F1061">
            <v>1015.20555831</v>
          </cell>
          <cell r="G1061">
            <v>70</v>
          </cell>
          <cell r="H1061">
            <v>0</v>
          </cell>
          <cell r="I1061">
            <v>312</v>
          </cell>
          <cell r="J1061">
            <v>4.0999999999999996</v>
          </cell>
          <cell r="K1061">
            <v>25.5555555555556</v>
          </cell>
          <cell r="L1061">
            <v>19.6666666666667</v>
          </cell>
          <cell r="M1061">
            <v>0</v>
          </cell>
        </row>
        <row r="1062">
          <cell r="D1062" t="str">
            <v>24/08/2016 17:10:00</v>
          </cell>
          <cell r="E1062">
            <v>10.4</v>
          </cell>
          <cell r="F1062">
            <v>1015.20555831</v>
          </cell>
          <cell r="G1062">
            <v>69</v>
          </cell>
          <cell r="H1062">
            <v>0</v>
          </cell>
          <cell r="I1062">
            <v>310</v>
          </cell>
          <cell r="J1062">
            <v>3.4</v>
          </cell>
          <cell r="K1062">
            <v>25.7777777777778</v>
          </cell>
          <cell r="L1062">
            <v>19.6666666666667</v>
          </cell>
          <cell r="M1062">
            <v>0</v>
          </cell>
        </row>
        <row r="1063">
          <cell r="D1063" t="str">
            <v>24/08/2016 17:00:00</v>
          </cell>
          <cell r="E1063">
            <v>9.6</v>
          </cell>
          <cell r="F1063">
            <v>1015.34101387</v>
          </cell>
          <cell r="G1063">
            <v>67</v>
          </cell>
          <cell r="H1063">
            <v>0</v>
          </cell>
          <cell r="I1063">
            <v>313</v>
          </cell>
          <cell r="J1063">
            <v>3.5</v>
          </cell>
          <cell r="K1063">
            <v>26.1111111111111</v>
          </cell>
          <cell r="L1063">
            <v>19.5</v>
          </cell>
          <cell r="M1063">
            <v>0</v>
          </cell>
        </row>
        <row r="1064">
          <cell r="D1064" t="str">
            <v>24/08/2016 16:50:00</v>
          </cell>
          <cell r="E1064">
            <v>9.6</v>
          </cell>
          <cell r="F1064">
            <v>1015.40874165</v>
          </cell>
          <cell r="G1064">
            <v>66</v>
          </cell>
          <cell r="H1064">
            <v>0</v>
          </cell>
          <cell r="I1064">
            <v>318</v>
          </cell>
          <cell r="J1064">
            <v>2.2999999999999998</v>
          </cell>
          <cell r="K1064">
            <v>26.5</v>
          </cell>
          <cell r="L1064">
            <v>19.6111111111111</v>
          </cell>
          <cell r="M1064">
            <v>0</v>
          </cell>
        </row>
        <row r="1065">
          <cell r="D1065" t="str">
            <v>24/08/2016 16:40:00</v>
          </cell>
          <cell r="E1065">
            <v>5.2</v>
          </cell>
          <cell r="F1065">
            <v>1015.61192499</v>
          </cell>
          <cell r="G1065">
            <v>65</v>
          </cell>
          <cell r="H1065">
            <v>0</v>
          </cell>
          <cell r="I1065">
            <v>316</v>
          </cell>
          <cell r="J1065">
            <v>0.7</v>
          </cell>
          <cell r="K1065">
            <v>26.8888888888889</v>
          </cell>
          <cell r="L1065">
            <v>19.7777777777778</v>
          </cell>
          <cell r="M1065">
            <v>0</v>
          </cell>
        </row>
        <row r="1066">
          <cell r="D1066" t="str">
            <v>24/08/2016 16:30:00</v>
          </cell>
          <cell r="E1066">
            <v>3.5</v>
          </cell>
          <cell r="F1066">
            <v>1016.0182916700001</v>
          </cell>
          <cell r="G1066">
            <v>63</v>
          </cell>
          <cell r="H1066">
            <v>0</v>
          </cell>
          <cell r="I1066">
            <v>276</v>
          </cell>
          <cell r="J1066">
            <v>2.2000000000000002</v>
          </cell>
          <cell r="K1066">
            <v>27.2777777777778</v>
          </cell>
          <cell r="L1066">
            <v>19.6111111111111</v>
          </cell>
          <cell r="M1066">
            <v>0</v>
          </cell>
        </row>
        <row r="1067">
          <cell r="D1067" t="str">
            <v>24/08/2016 16:20:00</v>
          </cell>
          <cell r="E1067">
            <v>7.8</v>
          </cell>
          <cell r="F1067">
            <v>1016.66170558</v>
          </cell>
          <cell r="G1067">
            <v>60</v>
          </cell>
          <cell r="H1067">
            <v>0</v>
          </cell>
          <cell r="I1067">
            <v>268</v>
          </cell>
          <cell r="J1067">
            <v>3</v>
          </cell>
          <cell r="K1067">
            <v>27.6111111111111</v>
          </cell>
          <cell r="L1067">
            <v>19.1666666666667</v>
          </cell>
          <cell r="M1067">
            <v>0</v>
          </cell>
        </row>
        <row r="1068">
          <cell r="D1068" t="str">
            <v>24/08/2016 16:10:00</v>
          </cell>
          <cell r="E1068">
            <v>7</v>
          </cell>
          <cell r="F1068">
            <v>1016.52625002</v>
          </cell>
          <cell r="G1068">
            <v>58</v>
          </cell>
          <cell r="H1068">
            <v>0</v>
          </cell>
          <cell r="I1068">
            <v>256</v>
          </cell>
          <cell r="J1068">
            <v>2.6</v>
          </cell>
          <cell r="K1068">
            <v>28.1666666666667</v>
          </cell>
          <cell r="L1068">
            <v>19.1111111111111</v>
          </cell>
          <cell r="M1068">
            <v>0</v>
          </cell>
        </row>
        <row r="1069">
          <cell r="D1069" t="str">
            <v>24/08/2016 16:00:00</v>
          </cell>
          <cell r="E1069">
            <v>6.1</v>
          </cell>
          <cell r="F1069">
            <v>1016.72943336</v>
          </cell>
          <cell r="G1069">
            <v>56</v>
          </cell>
          <cell r="H1069">
            <v>0</v>
          </cell>
          <cell r="I1069">
            <v>249</v>
          </cell>
          <cell r="J1069">
            <v>3.1</v>
          </cell>
          <cell r="K1069">
            <v>28.5</v>
          </cell>
          <cell r="L1069">
            <v>18.8888888888889</v>
          </cell>
          <cell r="M1069">
            <v>0</v>
          </cell>
        </row>
        <row r="1070">
          <cell r="D1070" t="str">
            <v>24/08/2016 15:50:00</v>
          </cell>
          <cell r="E1070">
            <v>9.6</v>
          </cell>
          <cell r="F1070">
            <v>1016.66170558</v>
          </cell>
          <cell r="G1070">
            <v>55</v>
          </cell>
          <cell r="H1070">
            <v>0</v>
          </cell>
          <cell r="I1070">
            <v>269</v>
          </cell>
          <cell r="J1070">
            <v>3.4</v>
          </cell>
          <cell r="K1070">
            <v>28.5555555555556</v>
          </cell>
          <cell r="L1070">
            <v>18.6111111111111</v>
          </cell>
          <cell r="M1070">
            <v>0</v>
          </cell>
        </row>
        <row r="1071">
          <cell r="D1071" t="str">
            <v>24/08/2016 15:40:00</v>
          </cell>
          <cell r="E1071">
            <v>7</v>
          </cell>
          <cell r="F1071">
            <v>1017.06807226</v>
          </cell>
          <cell r="G1071">
            <v>54</v>
          </cell>
          <cell r="H1071">
            <v>0</v>
          </cell>
          <cell r="I1071">
            <v>261</v>
          </cell>
          <cell r="J1071">
            <v>2.6</v>
          </cell>
          <cell r="K1071">
            <v>29.0555555555556</v>
          </cell>
          <cell r="L1071">
            <v>18.7777777777778</v>
          </cell>
          <cell r="M1071">
            <v>0</v>
          </cell>
        </row>
        <row r="1072">
          <cell r="D1072" t="str">
            <v>24/08/2016 15:30:00</v>
          </cell>
          <cell r="E1072">
            <v>6.1</v>
          </cell>
          <cell r="F1072">
            <v>1016.86488892</v>
          </cell>
          <cell r="G1072">
            <v>53</v>
          </cell>
          <cell r="H1072">
            <v>0</v>
          </cell>
          <cell r="I1072">
            <v>256</v>
          </cell>
          <cell r="J1072">
            <v>4</v>
          </cell>
          <cell r="K1072">
            <v>29.4444444444444</v>
          </cell>
          <cell r="L1072">
            <v>18.8888888888889</v>
          </cell>
          <cell r="M1072">
            <v>0</v>
          </cell>
        </row>
        <row r="1073">
          <cell r="D1073" t="str">
            <v>24/08/2016 15:20:00</v>
          </cell>
          <cell r="E1073">
            <v>8.6999999999999993</v>
          </cell>
          <cell r="F1073">
            <v>1016.28920279</v>
          </cell>
          <cell r="G1073">
            <v>52</v>
          </cell>
          <cell r="H1073">
            <v>0</v>
          </cell>
          <cell r="I1073">
            <v>266</v>
          </cell>
          <cell r="J1073">
            <v>3.9</v>
          </cell>
          <cell r="K1073">
            <v>29.6111111111111</v>
          </cell>
          <cell r="L1073">
            <v>18.7222222222222</v>
          </cell>
          <cell r="M1073">
            <v>0</v>
          </cell>
        </row>
        <row r="1074">
          <cell r="D1074" t="str">
            <v>24/08/2016 15:10:00</v>
          </cell>
          <cell r="E1074">
            <v>7.8</v>
          </cell>
          <cell r="F1074">
            <v>1015.74738055</v>
          </cell>
          <cell r="G1074">
            <v>49</v>
          </cell>
          <cell r="H1074">
            <v>0</v>
          </cell>
          <cell r="I1074">
            <v>297</v>
          </cell>
          <cell r="J1074">
            <v>2.2999999999999998</v>
          </cell>
          <cell r="K1074">
            <v>30.5555555555556</v>
          </cell>
          <cell r="L1074">
            <v>18.6111111111111</v>
          </cell>
          <cell r="M1074">
            <v>0</v>
          </cell>
        </row>
        <row r="1075">
          <cell r="D1075" t="str">
            <v>24/08/2016 15:00:00</v>
          </cell>
          <cell r="E1075">
            <v>6.1</v>
          </cell>
          <cell r="F1075">
            <v>1015.54419721</v>
          </cell>
          <cell r="G1075">
            <v>49</v>
          </cell>
          <cell r="H1075">
            <v>0</v>
          </cell>
          <cell r="I1075">
            <v>318</v>
          </cell>
          <cell r="J1075">
            <v>1.3</v>
          </cell>
          <cell r="K1075">
            <v>30.6666666666667</v>
          </cell>
          <cell r="L1075">
            <v>18.7222222222222</v>
          </cell>
          <cell r="M1075">
            <v>0</v>
          </cell>
        </row>
        <row r="1076">
          <cell r="D1076" t="str">
            <v>24/08/2016 14:50:00</v>
          </cell>
          <cell r="E1076">
            <v>7</v>
          </cell>
          <cell r="F1076">
            <v>1015.47646943</v>
          </cell>
          <cell r="G1076">
            <v>49</v>
          </cell>
          <cell r="H1076">
            <v>0</v>
          </cell>
          <cell r="I1076">
            <v>354</v>
          </cell>
          <cell r="J1076">
            <v>1.1000000000000001</v>
          </cell>
          <cell r="K1076">
            <v>31.2777777777778</v>
          </cell>
          <cell r="L1076">
            <v>19.2777777777778</v>
          </cell>
          <cell r="M1076">
            <v>0</v>
          </cell>
        </row>
        <row r="1077">
          <cell r="D1077" t="str">
            <v>24/08/2016 14:40:00</v>
          </cell>
          <cell r="E1077">
            <v>3.5</v>
          </cell>
          <cell r="F1077">
            <v>1015.5780611</v>
          </cell>
          <cell r="G1077">
            <v>49</v>
          </cell>
          <cell r="H1077">
            <v>0</v>
          </cell>
          <cell r="I1077">
            <v>35</v>
          </cell>
          <cell r="J1077">
            <v>1.3</v>
          </cell>
          <cell r="K1077">
            <v>31</v>
          </cell>
          <cell r="L1077">
            <v>19.0555555555556</v>
          </cell>
          <cell r="M1077">
            <v>0</v>
          </cell>
        </row>
        <row r="1078">
          <cell r="D1078" t="str">
            <v>24/08/2016 14:30:00</v>
          </cell>
          <cell r="E1078">
            <v>3.5</v>
          </cell>
          <cell r="F1078">
            <v>1015.67965277</v>
          </cell>
          <cell r="G1078">
            <v>50</v>
          </cell>
          <cell r="H1078">
            <v>0</v>
          </cell>
          <cell r="I1078">
            <v>49</v>
          </cell>
          <cell r="J1078">
            <v>1.7</v>
          </cell>
          <cell r="K1078">
            <v>30.4444444444444</v>
          </cell>
          <cell r="L1078">
            <v>18.8333333333333</v>
          </cell>
          <cell r="M1078">
            <v>0</v>
          </cell>
        </row>
        <row r="1079">
          <cell r="D1079" t="str">
            <v>24/08/2016 14:20:00</v>
          </cell>
          <cell r="E1079">
            <v>6.1</v>
          </cell>
          <cell r="F1079">
            <v>1015.74738055</v>
          </cell>
          <cell r="G1079">
            <v>49</v>
          </cell>
          <cell r="H1079">
            <v>0</v>
          </cell>
          <cell r="I1079">
            <v>322</v>
          </cell>
          <cell r="J1079">
            <v>1.7</v>
          </cell>
          <cell r="K1079">
            <v>31.0555555555556</v>
          </cell>
          <cell r="L1079">
            <v>19.1111111111111</v>
          </cell>
          <cell r="M1079">
            <v>0</v>
          </cell>
        </row>
        <row r="1080">
          <cell r="D1080" t="str">
            <v>24/08/2016 14:10:00</v>
          </cell>
          <cell r="E1080">
            <v>6.1</v>
          </cell>
          <cell r="F1080">
            <v>1015.81510833</v>
          </cell>
          <cell r="G1080">
            <v>48</v>
          </cell>
          <cell r="H1080">
            <v>0</v>
          </cell>
          <cell r="I1080">
            <v>316</v>
          </cell>
          <cell r="J1080">
            <v>2.5</v>
          </cell>
          <cell r="K1080">
            <v>31.1111111111111</v>
          </cell>
          <cell r="L1080">
            <v>18.7777777777778</v>
          </cell>
          <cell r="M1080">
            <v>0</v>
          </cell>
        </row>
        <row r="1081">
          <cell r="D1081" t="str">
            <v>24/08/2016 14:00:00</v>
          </cell>
          <cell r="E1081">
            <v>7</v>
          </cell>
          <cell r="F1081">
            <v>1015.78124444</v>
          </cell>
          <cell r="G1081">
            <v>50</v>
          </cell>
          <cell r="H1081">
            <v>0</v>
          </cell>
          <cell r="I1081">
            <v>299</v>
          </cell>
          <cell r="J1081">
            <v>1.8</v>
          </cell>
          <cell r="K1081">
            <v>30.6666666666667</v>
          </cell>
          <cell r="L1081">
            <v>19.0555555555556</v>
          </cell>
          <cell r="M1081">
            <v>0</v>
          </cell>
        </row>
        <row r="1082">
          <cell r="D1082" t="str">
            <v>24/08/2016 13:50:00</v>
          </cell>
          <cell r="E1082">
            <v>7.8</v>
          </cell>
          <cell r="F1082">
            <v>1015.71351666</v>
          </cell>
          <cell r="G1082">
            <v>52</v>
          </cell>
          <cell r="H1082">
            <v>0</v>
          </cell>
          <cell r="I1082">
            <v>324</v>
          </cell>
          <cell r="J1082">
            <v>1.6</v>
          </cell>
          <cell r="K1082">
            <v>30.5555555555556</v>
          </cell>
          <cell r="L1082">
            <v>19.5555555555556</v>
          </cell>
          <cell r="M1082">
            <v>0</v>
          </cell>
        </row>
        <row r="1083">
          <cell r="D1083" t="str">
            <v>24/08/2016 13:40:00</v>
          </cell>
          <cell r="E1083">
            <v>5.2</v>
          </cell>
          <cell r="F1083">
            <v>1015.81510833</v>
          </cell>
          <cell r="G1083">
            <v>49</v>
          </cell>
          <cell r="H1083">
            <v>0</v>
          </cell>
          <cell r="I1083">
            <v>2</v>
          </cell>
          <cell r="J1083">
            <v>0.9</v>
          </cell>
          <cell r="K1083">
            <v>30.6111111111111</v>
          </cell>
          <cell r="L1083">
            <v>18.6666666666667</v>
          </cell>
          <cell r="M1083">
            <v>0</v>
          </cell>
        </row>
        <row r="1084">
          <cell r="D1084" t="str">
            <v>24/08/2016 13:30:00</v>
          </cell>
          <cell r="E1084">
            <v>3.5</v>
          </cell>
          <cell r="F1084">
            <v>1015.98442778</v>
          </cell>
          <cell r="G1084">
            <v>50</v>
          </cell>
          <cell r="H1084">
            <v>0</v>
          </cell>
          <cell r="I1084">
            <v>351</v>
          </cell>
          <cell r="J1084">
            <v>0.9</v>
          </cell>
          <cell r="K1084">
            <v>30.5</v>
          </cell>
          <cell r="L1084">
            <v>18.8888888888889</v>
          </cell>
          <cell r="M1084">
            <v>0</v>
          </cell>
        </row>
        <row r="1085">
          <cell r="D1085" t="str">
            <v>24/08/2016 13:20:00</v>
          </cell>
          <cell r="E1085">
            <v>4.3</v>
          </cell>
          <cell r="F1085">
            <v>1015.98442778</v>
          </cell>
          <cell r="G1085">
            <v>50</v>
          </cell>
          <cell r="H1085">
            <v>0</v>
          </cell>
          <cell r="I1085">
            <v>314</v>
          </cell>
          <cell r="J1085">
            <v>0.9</v>
          </cell>
          <cell r="K1085">
            <v>30.2777777777778</v>
          </cell>
          <cell r="L1085">
            <v>18.7222222222222</v>
          </cell>
          <cell r="M1085">
            <v>0</v>
          </cell>
        </row>
        <row r="1086">
          <cell r="D1086" t="str">
            <v>24/08/2016 13:10:00</v>
          </cell>
          <cell r="E1086">
            <v>5.2</v>
          </cell>
          <cell r="F1086">
            <v>1015.95056389</v>
          </cell>
          <cell r="G1086">
            <v>51</v>
          </cell>
          <cell r="H1086">
            <v>0</v>
          </cell>
          <cell r="I1086">
            <v>287</v>
          </cell>
          <cell r="J1086">
            <v>2.4</v>
          </cell>
          <cell r="K1086">
            <v>30</v>
          </cell>
          <cell r="L1086">
            <v>18.7777777777778</v>
          </cell>
          <cell r="M1086">
            <v>0</v>
          </cell>
        </row>
        <row r="1087">
          <cell r="D1087" t="str">
            <v>24/08/2016 13:00:00</v>
          </cell>
          <cell r="E1087">
            <v>7.8</v>
          </cell>
          <cell r="F1087">
            <v>1015.74738055</v>
          </cell>
          <cell r="G1087">
            <v>50</v>
          </cell>
          <cell r="H1087">
            <v>0</v>
          </cell>
          <cell r="I1087">
            <v>311</v>
          </cell>
          <cell r="J1087">
            <v>1.9</v>
          </cell>
          <cell r="K1087">
            <v>29.8888888888889</v>
          </cell>
          <cell r="L1087">
            <v>18.3333333333333</v>
          </cell>
          <cell r="M1087">
            <v>0</v>
          </cell>
        </row>
        <row r="1088">
          <cell r="D1088" t="str">
            <v>24/08/2016 12:50:00</v>
          </cell>
          <cell r="E1088">
            <v>5.2</v>
          </cell>
          <cell r="F1088">
            <v>1015.88283611</v>
          </cell>
          <cell r="G1088">
            <v>51</v>
          </cell>
          <cell r="H1088">
            <v>0</v>
          </cell>
          <cell r="I1088">
            <v>348</v>
          </cell>
          <cell r="J1088">
            <v>1</v>
          </cell>
          <cell r="K1088">
            <v>30</v>
          </cell>
          <cell r="L1088">
            <v>18.7777777777778</v>
          </cell>
          <cell r="M1088">
            <v>0</v>
          </cell>
        </row>
        <row r="1089">
          <cell r="D1089" t="str">
            <v>24/08/2016 12:40:00</v>
          </cell>
          <cell r="E1089">
            <v>4.3</v>
          </cell>
          <cell r="F1089">
            <v>1015.98442778</v>
          </cell>
          <cell r="G1089">
            <v>52</v>
          </cell>
          <cell r="H1089">
            <v>0</v>
          </cell>
          <cell r="I1089">
            <v>44</v>
          </cell>
          <cell r="J1089">
            <v>1.1000000000000001</v>
          </cell>
          <cell r="K1089">
            <v>29.7777777777778</v>
          </cell>
          <cell r="L1089">
            <v>18.8888888888889</v>
          </cell>
          <cell r="M1089">
            <v>0</v>
          </cell>
        </row>
        <row r="1090">
          <cell r="D1090" t="str">
            <v>24/08/2016 12:30:01</v>
          </cell>
          <cell r="E1090">
            <v>8.6999999999999993</v>
          </cell>
          <cell r="F1090">
            <v>1016.0182916700001</v>
          </cell>
          <cell r="G1090">
            <v>54</v>
          </cell>
          <cell r="H1090">
            <v>0</v>
          </cell>
          <cell r="I1090">
            <v>317</v>
          </cell>
          <cell r="J1090">
            <v>2</v>
          </cell>
          <cell r="K1090">
            <v>29.6111111111111</v>
          </cell>
          <cell r="L1090">
            <v>19.3333333333333</v>
          </cell>
          <cell r="M1090">
            <v>0</v>
          </cell>
        </row>
        <row r="1091">
          <cell r="D1091" t="str">
            <v>24/08/2016 12:20:00</v>
          </cell>
          <cell r="E1091">
            <v>6.1</v>
          </cell>
          <cell r="F1091">
            <v>1015.81510833</v>
          </cell>
          <cell r="G1091">
            <v>54</v>
          </cell>
          <cell r="H1091">
            <v>0</v>
          </cell>
          <cell r="I1091">
            <v>304</v>
          </cell>
          <cell r="J1091">
            <v>1.7</v>
          </cell>
          <cell r="K1091">
            <v>29.2222222222222</v>
          </cell>
          <cell r="L1091">
            <v>18.9444444444444</v>
          </cell>
          <cell r="M1091">
            <v>0</v>
          </cell>
        </row>
        <row r="1092">
          <cell r="D1092" t="str">
            <v>24/08/2016 12:10:00</v>
          </cell>
          <cell r="E1092">
            <v>5.2</v>
          </cell>
          <cell r="F1092">
            <v>1015.81510833</v>
          </cell>
          <cell r="G1092">
            <v>54</v>
          </cell>
          <cell r="H1092">
            <v>0</v>
          </cell>
          <cell r="I1092">
            <v>328</v>
          </cell>
          <cell r="J1092">
            <v>2</v>
          </cell>
          <cell r="K1092">
            <v>29</v>
          </cell>
          <cell r="L1092">
            <v>18.7777777777778</v>
          </cell>
          <cell r="M1092">
            <v>0</v>
          </cell>
        </row>
        <row r="1093">
          <cell r="D1093" t="str">
            <v>24/08/2016 12:00:00</v>
          </cell>
          <cell r="E1093">
            <v>7.8</v>
          </cell>
          <cell r="F1093">
            <v>1015.98442778</v>
          </cell>
          <cell r="G1093">
            <v>54</v>
          </cell>
          <cell r="H1093">
            <v>0</v>
          </cell>
          <cell r="I1093">
            <v>325</v>
          </cell>
          <cell r="J1093">
            <v>1.7</v>
          </cell>
          <cell r="K1093">
            <v>28.7222222222222</v>
          </cell>
          <cell r="L1093">
            <v>18.5</v>
          </cell>
          <cell r="M1093">
            <v>0</v>
          </cell>
        </row>
        <row r="1094">
          <cell r="D1094" t="str">
            <v>24/08/2016 11:50:00</v>
          </cell>
          <cell r="E1094">
            <v>4.3</v>
          </cell>
          <cell r="F1094">
            <v>1016.0182916700001</v>
          </cell>
          <cell r="G1094">
            <v>55</v>
          </cell>
          <cell r="H1094">
            <v>0</v>
          </cell>
          <cell r="I1094">
            <v>330</v>
          </cell>
          <cell r="J1094">
            <v>1.8</v>
          </cell>
          <cell r="K1094">
            <v>28.4444444444444</v>
          </cell>
          <cell r="L1094">
            <v>18.5555555555556</v>
          </cell>
          <cell r="M1094">
            <v>0</v>
          </cell>
        </row>
        <row r="1095">
          <cell r="D1095" t="str">
            <v>24/08/2016 11:40:00</v>
          </cell>
          <cell r="E1095">
            <v>7.8</v>
          </cell>
          <cell r="F1095">
            <v>1016.15374723</v>
          </cell>
          <cell r="G1095">
            <v>56</v>
          </cell>
          <cell r="H1095">
            <v>0</v>
          </cell>
          <cell r="I1095">
            <v>330</v>
          </cell>
          <cell r="J1095">
            <v>2.5</v>
          </cell>
          <cell r="K1095">
            <v>28.1666666666667</v>
          </cell>
          <cell r="L1095">
            <v>18.5555555555556</v>
          </cell>
          <cell r="M1095">
            <v>0</v>
          </cell>
        </row>
        <row r="1096">
          <cell r="D1096" t="str">
            <v>24/08/2016 11:30:00</v>
          </cell>
          <cell r="E1096">
            <v>8.6999999999999993</v>
          </cell>
          <cell r="F1096">
            <v>1016.2214750099999</v>
          </cell>
          <cell r="G1096">
            <v>57</v>
          </cell>
          <cell r="H1096">
            <v>0</v>
          </cell>
          <cell r="I1096">
            <v>324</v>
          </cell>
          <cell r="J1096">
            <v>2.5</v>
          </cell>
          <cell r="K1096">
            <v>28.3333333333333</v>
          </cell>
          <cell r="L1096">
            <v>19</v>
          </cell>
          <cell r="M1096">
            <v>0</v>
          </cell>
        </row>
        <row r="1097">
          <cell r="D1097" t="str">
            <v>24/08/2016 11:20:00</v>
          </cell>
          <cell r="E1097">
            <v>7.8</v>
          </cell>
          <cell r="F1097">
            <v>1016.32306668</v>
          </cell>
          <cell r="G1097">
            <v>59</v>
          </cell>
          <cell r="H1097">
            <v>0</v>
          </cell>
          <cell r="I1097">
            <v>317</v>
          </cell>
          <cell r="J1097">
            <v>2.2999999999999998</v>
          </cell>
          <cell r="K1097">
            <v>27.7777777777778</v>
          </cell>
          <cell r="L1097">
            <v>19.0555555555556</v>
          </cell>
          <cell r="M1097">
            <v>0</v>
          </cell>
        </row>
        <row r="1098">
          <cell r="D1098" t="str">
            <v>24/08/2016 11:10:00</v>
          </cell>
          <cell r="E1098">
            <v>9.6</v>
          </cell>
          <cell r="F1098">
            <v>1016.3907944600001</v>
          </cell>
          <cell r="G1098">
            <v>60</v>
          </cell>
          <cell r="H1098">
            <v>0</v>
          </cell>
          <cell r="I1098">
            <v>322</v>
          </cell>
          <cell r="J1098">
            <v>3</v>
          </cell>
          <cell r="K1098">
            <v>27.6666666666667</v>
          </cell>
          <cell r="L1098">
            <v>19.2222222222222</v>
          </cell>
          <cell r="M1098">
            <v>0</v>
          </cell>
        </row>
        <row r="1099">
          <cell r="D1099" t="str">
            <v>24/08/2016 11:00:00</v>
          </cell>
          <cell r="E1099">
            <v>8.6999999999999993</v>
          </cell>
          <cell r="F1099">
            <v>1016.32306668</v>
          </cell>
          <cell r="G1099">
            <v>59</v>
          </cell>
          <cell r="H1099">
            <v>0</v>
          </cell>
          <cell r="I1099">
            <v>315</v>
          </cell>
          <cell r="J1099">
            <v>2.2999999999999998</v>
          </cell>
          <cell r="K1099">
            <v>27.7222222222222</v>
          </cell>
          <cell r="L1099">
            <v>19</v>
          </cell>
          <cell r="M1099">
            <v>0</v>
          </cell>
        </row>
        <row r="1100">
          <cell r="D1100" t="str">
            <v>24/08/2016 10:50:00</v>
          </cell>
          <cell r="E1100">
            <v>8.6999999999999993</v>
          </cell>
          <cell r="F1100">
            <v>1016.42465835</v>
          </cell>
          <cell r="G1100">
            <v>61</v>
          </cell>
          <cell r="H1100">
            <v>0</v>
          </cell>
          <cell r="I1100">
            <v>330</v>
          </cell>
          <cell r="J1100">
            <v>1.6</v>
          </cell>
          <cell r="K1100">
            <v>27.6666666666667</v>
          </cell>
          <cell r="L1100">
            <v>19.4444444444444</v>
          </cell>
          <cell r="M1100">
            <v>0</v>
          </cell>
        </row>
        <row r="1101">
          <cell r="D1101" t="str">
            <v>24/08/2016 10:40:00</v>
          </cell>
          <cell r="E1101">
            <v>5.2</v>
          </cell>
          <cell r="F1101">
            <v>1016.52625002</v>
          </cell>
          <cell r="G1101">
            <v>59</v>
          </cell>
          <cell r="H1101">
            <v>0</v>
          </cell>
          <cell r="I1101">
            <v>323</v>
          </cell>
          <cell r="J1101">
            <v>0.9</v>
          </cell>
          <cell r="K1101">
            <v>27.7222222222222</v>
          </cell>
          <cell r="L1101">
            <v>19</v>
          </cell>
          <cell r="M1101">
            <v>0</v>
          </cell>
        </row>
        <row r="1102">
          <cell r="D1102" t="str">
            <v>24/08/2016 10:30:00</v>
          </cell>
          <cell r="E1102">
            <v>6.1</v>
          </cell>
          <cell r="F1102">
            <v>1016.56011391</v>
          </cell>
          <cell r="G1102">
            <v>61</v>
          </cell>
          <cell r="H1102">
            <v>0</v>
          </cell>
          <cell r="I1102">
            <v>346</v>
          </cell>
          <cell r="J1102">
            <v>1.8</v>
          </cell>
          <cell r="K1102">
            <v>27.3333333333333</v>
          </cell>
          <cell r="L1102">
            <v>19.1666666666667</v>
          </cell>
          <cell r="M1102">
            <v>0</v>
          </cell>
        </row>
        <row r="1103">
          <cell r="D1103" t="str">
            <v>24/08/2016 10:20:00</v>
          </cell>
          <cell r="E1103">
            <v>7</v>
          </cell>
          <cell r="F1103">
            <v>1016.56011391</v>
          </cell>
          <cell r="G1103">
            <v>63</v>
          </cell>
          <cell r="H1103">
            <v>0</v>
          </cell>
          <cell r="I1103">
            <v>343</v>
          </cell>
          <cell r="J1103">
            <v>1.4</v>
          </cell>
          <cell r="K1103">
            <v>26.7222222222222</v>
          </cell>
          <cell r="L1103">
            <v>19.1111111111111</v>
          </cell>
          <cell r="M1103">
            <v>0</v>
          </cell>
        </row>
        <row r="1104">
          <cell r="D1104" t="str">
            <v>24/08/2016 10:10:00</v>
          </cell>
          <cell r="E1104">
            <v>4.3</v>
          </cell>
          <cell r="F1104">
            <v>1016.56011391</v>
          </cell>
          <cell r="G1104">
            <v>63</v>
          </cell>
          <cell r="H1104">
            <v>0</v>
          </cell>
          <cell r="I1104">
            <v>357</v>
          </cell>
          <cell r="J1104">
            <v>1.7</v>
          </cell>
          <cell r="K1104">
            <v>26.2777777777778</v>
          </cell>
          <cell r="L1104">
            <v>18.6666666666667</v>
          </cell>
          <cell r="M1104">
            <v>0</v>
          </cell>
        </row>
        <row r="1105">
          <cell r="D1105" t="str">
            <v>24/08/2016 10:00:00</v>
          </cell>
          <cell r="E1105">
            <v>9.6</v>
          </cell>
          <cell r="F1105">
            <v>1016.56011391</v>
          </cell>
          <cell r="G1105">
            <v>63</v>
          </cell>
          <cell r="H1105">
            <v>0</v>
          </cell>
          <cell r="I1105">
            <v>344</v>
          </cell>
          <cell r="J1105">
            <v>2.2000000000000002</v>
          </cell>
          <cell r="K1105">
            <v>25.8888888888889</v>
          </cell>
          <cell r="L1105">
            <v>18.2777777777778</v>
          </cell>
          <cell r="M1105">
            <v>0</v>
          </cell>
        </row>
        <row r="1106">
          <cell r="D1106" t="str">
            <v>24/08/2016 09:50:00</v>
          </cell>
          <cell r="E1106">
            <v>9.6</v>
          </cell>
          <cell r="F1106">
            <v>1016.45852224</v>
          </cell>
          <cell r="G1106">
            <v>66</v>
          </cell>
          <cell r="H1106">
            <v>0</v>
          </cell>
          <cell r="I1106">
            <v>312</v>
          </cell>
          <cell r="J1106">
            <v>2.9</v>
          </cell>
          <cell r="K1106">
            <v>25.7777777777778</v>
          </cell>
          <cell r="L1106">
            <v>18.9444444444444</v>
          </cell>
          <cell r="M1106">
            <v>0</v>
          </cell>
        </row>
        <row r="1107">
          <cell r="D1107" t="str">
            <v>24/08/2016 09:40:00</v>
          </cell>
          <cell r="E1107">
            <v>7</v>
          </cell>
          <cell r="F1107">
            <v>1016.56011391</v>
          </cell>
          <cell r="G1107">
            <v>66</v>
          </cell>
          <cell r="H1107">
            <v>0</v>
          </cell>
          <cell r="I1107">
            <v>318</v>
          </cell>
          <cell r="J1107">
            <v>1.9</v>
          </cell>
          <cell r="K1107">
            <v>25.6666666666667</v>
          </cell>
          <cell r="L1107">
            <v>18.8333333333333</v>
          </cell>
          <cell r="M1107">
            <v>0</v>
          </cell>
        </row>
        <row r="1108">
          <cell r="D1108" t="str">
            <v>24/08/2016 09:30:00</v>
          </cell>
          <cell r="E1108">
            <v>7.8</v>
          </cell>
          <cell r="F1108">
            <v>1016.5939777999999</v>
          </cell>
          <cell r="G1108">
            <v>68</v>
          </cell>
          <cell r="H1108">
            <v>0</v>
          </cell>
          <cell r="I1108">
            <v>323</v>
          </cell>
          <cell r="J1108">
            <v>3</v>
          </cell>
          <cell r="K1108">
            <v>25</v>
          </cell>
          <cell r="L1108">
            <v>18.6666666666667</v>
          </cell>
          <cell r="M1108">
            <v>0</v>
          </cell>
        </row>
        <row r="1109">
          <cell r="D1109" t="str">
            <v>24/08/2016 09:20:00</v>
          </cell>
          <cell r="E1109">
            <v>8.6999999999999993</v>
          </cell>
          <cell r="F1109">
            <v>1016.69556947</v>
          </cell>
          <cell r="G1109">
            <v>68</v>
          </cell>
          <cell r="H1109">
            <v>0</v>
          </cell>
          <cell r="I1109">
            <v>322</v>
          </cell>
          <cell r="J1109">
            <v>2.2999999999999998</v>
          </cell>
          <cell r="K1109">
            <v>24.7222222222222</v>
          </cell>
          <cell r="L1109">
            <v>18.3888888888889</v>
          </cell>
          <cell r="M1109">
            <v>0</v>
          </cell>
        </row>
        <row r="1110">
          <cell r="D1110" t="str">
            <v>24/08/2016 09:10:00</v>
          </cell>
          <cell r="E1110">
            <v>4.3</v>
          </cell>
          <cell r="F1110">
            <v>1016.62784169</v>
          </cell>
          <cell r="G1110">
            <v>69</v>
          </cell>
          <cell r="H1110">
            <v>0</v>
          </cell>
          <cell r="I1110">
            <v>330</v>
          </cell>
          <cell r="J1110">
            <v>1.1000000000000001</v>
          </cell>
          <cell r="K1110">
            <v>24.7777777777778</v>
          </cell>
          <cell r="L1110">
            <v>18.7222222222222</v>
          </cell>
          <cell r="M1110">
            <v>0</v>
          </cell>
        </row>
        <row r="1111">
          <cell r="D1111" t="str">
            <v>24/08/2016 09:00:00</v>
          </cell>
          <cell r="E1111">
            <v>4.3</v>
          </cell>
          <cell r="F1111">
            <v>1016.5939777999999</v>
          </cell>
          <cell r="G1111">
            <v>71</v>
          </cell>
          <cell r="H1111">
            <v>0</v>
          </cell>
          <cell r="I1111">
            <v>335</v>
          </cell>
          <cell r="J1111">
            <v>2</v>
          </cell>
          <cell r="K1111">
            <v>24.2777777777778</v>
          </cell>
          <cell r="L1111">
            <v>18.6666666666667</v>
          </cell>
          <cell r="M1111">
            <v>0</v>
          </cell>
        </row>
        <row r="1112">
          <cell r="D1112" t="str">
            <v>24/08/2016 08:50:00</v>
          </cell>
          <cell r="E1112">
            <v>8.6999999999999993</v>
          </cell>
          <cell r="F1112">
            <v>1016.72943336</v>
          </cell>
          <cell r="G1112">
            <v>71</v>
          </cell>
          <cell r="H1112">
            <v>0</v>
          </cell>
          <cell r="I1112">
            <v>325</v>
          </cell>
          <cell r="J1112">
            <v>2.2000000000000002</v>
          </cell>
          <cell r="K1112">
            <v>23.8888888888889</v>
          </cell>
          <cell r="L1112">
            <v>18.3333333333333</v>
          </cell>
          <cell r="M1112">
            <v>0</v>
          </cell>
        </row>
        <row r="1113">
          <cell r="D1113" t="str">
            <v>24/08/2016 08:40:00</v>
          </cell>
          <cell r="E1113">
            <v>7.8</v>
          </cell>
          <cell r="F1113">
            <v>1016.62784169</v>
          </cell>
          <cell r="G1113">
            <v>73</v>
          </cell>
          <cell r="H1113">
            <v>0</v>
          </cell>
          <cell r="I1113">
            <v>323</v>
          </cell>
          <cell r="J1113">
            <v>2.5</v>
          </cell>
          <cell r="K1113">
            <v>23.5</v>
          </cell>
          <cell r="L1113">
            <v>18.3888888888889</v>
          </cell>
          <cell r="M1113">
            <v>0</v>
          </cell>
        </row>
        <row r="1114">
          <cell r="D1114" t="str">
            <v>24/08/2016 08:30:00</v>
          </cell>
          <cell r="E1114">
            <v>7.8</v>
          </cell>
          <cell r="F1114">
            <v>1016.69556947</v>
          </cell>
          <cell r="G1114">
            <v>73</v>
          </cell>
          <cell r="H1114">
            <v>0</v>
          </cell>
          <cell r="I1114">
            <v>331</v>
          </cell>
          <cell r="J1114">
            <v>2.2999999999999998</v>
          </cell>
          <cell r="K1114">
            <v>23.1666666666667</v>
          </cell>
          <cell r="L1114">
            <v>18.0555555555556</v>
          </cell>
          <cell r="M1114">
            <v>0</v>
          </cell>
        </row>
        <row r="1115">
          <cell r="D1115" t="str">
            <v>24/08/2016 08:20:00</v>
          </cell>
          <cell r="E1115">
            <v>7.8</v>
          </cell>
          <cell r="F1115">
            <v>1016.66170558</v>
          </cell>
          <cell r="G1115">
            <v>74</v>
          </cell>
          <cell r="H1115">
            <v>0</v>
          </cell>
          <cell r="I1115">
            <v>333</v>
          </cell>
          <cell r="J1115">
            <v>2.4</v>
          </cell>
          <cell r="K1115">
            <v>23</v>
          </cell>
          <cell r="L1115">
            <v>18.1111111111111</v>
          </cell>
          <cell r="M1115">
            <v>0</v>
          </cell>
        </row>
        <row r="1116">
          <cell r="D1116" t="str">
            <v>24/08/2016 08:10:00</v>
          </cell>
          <cell r="E1116">
            <v>8.6999999999999993</v>
          </cell>
          <cell r="F1116">
            <v>1016.7632972500001</v>
          </cell>
          <cell r="G1116">
            <v>75</v>
          </cell>
          <cell r="H1116">
            <v>0</v>
          </cell>
          <cell r="I1116">
            <v>313</v>
          </cell>
          <cell r="J1116">
            <v>2.2999999999999998</v>
          </cell>
          <cell r="K1116">
            <v>22.6111111111111</v>
          </cell>
          <cell r="L1116">
            <v>17.9444444444444</v>
          </cell>
          <cell r="M1116">
            <v>0</v>
          </cell>
        </row>
        <row r="1117">
          <cell r="D1117" t="str">
            <v>24/08/2016 08:00:00</v>
          </cell>
          <cell r="E1117">
            <v>7</v>
          </cell>
          <cell r="F1117">
            <v>1016.79716114</v>
          </cell>
          <cell r="G1117">
            <v>77</v>
          </cell>
          <cell r="H1117">
            <v>0</v>
          </cell>
          <cell r="I1117">
            <v>309</v>
          </cell>
          <cell r="J1117">
            <v>1.8</v>
          </cell>
          <cell r="K1117">
            <v>22.3888888888889</v>
          </cell>
          <cell r="L1117">
            <v>18.1666666666667</v>
          </cell>
          <cell r="M1117">
            <v>0</v>
          </cell>
        </row>
        <row r="1118">
          <cell r="D1118" t="str">
            <v>24/08/2016 07:50:00</v>
          </cell>
          <cell r="E1118">
            <v>6.1</v>
          </cell>
          <cell r="F1118">
            <v>1016.79716114</v>
          </cell>
          <cell r="G1118">
            <v>80</v>
          </cell>
          <cell r="H1118">
            <v>0</v>
          </cell>
          <cell r="I1118">
            <v>313</v>
          </cell>
          <cell r="J1118">
            <v>1.7</v>
          </cell>
          <cell r="K1118">
            <v>21.9444444444444</v>
          </cell>
          <cell r="L1118">
            <v>18.3333333333333</v>
          </cell>
          <cell r="M1118">
            <v>0</v>
          </cell>
        </row>
        <row r="1119">
          <cell r="D1119" t="str">
            <v>24/08/2016 07:40:00</v>
          </cell>
          <cell r="E1119">
            <v>4.3</v>
          </cell>
          <cell r="F1119">
            <v>1016.79716114</v>
          </cell>
          <cell r="G1119">
            <v>83</v>
          </cell>
          <cell r="H1119">
            <v>0</v>
          </cell>
          <cell r="I1119">
            <v>311</v>
          </cell>
          <cell r="J1119">
            <v>1.7</v>
          </cell>
          <cell r="K1119">
            <v>21.2777777777778</v>
          </cell>
          <cell r="L1119">
            <v>18.2777777777778</v>
          </cell>
          <cell r="M1119">
            <v>0</v>
          </cell>
        </row>
        <row r="1120">
          <cell r="D1120" t="str">
            <v>24/08/2016 07:30:00</v>
          </cell>
          <cell r="E1120">
            <v>5.2</v>
          </cell>
          <cell r="F1120">
            <v>1016.83102503</v>
          </cell>
          <cell r="G1120">
            <v>83</v>
          </cell>
          <cell r="H1120">
            <v>0</v>
          </cell>
          <cell r="I1120">
            <v>323</v>
          </cell>
          <cell r="J1120">
            <v>1.7</v>
          </cell>
          <cell r="K1120">
            <v>20.8333333333333</v>
          </cell>
          <cell r="L1120">
            <v>17.8333333333333</v>
          </cell>
          <cell r="M1120">
            <v>0</v>
          </cell>
        </row>
        <row r="1121">
          <cell r="D1121" t="str">
            <v>24/08/2016 07:20:00</v>
          </cell>
          <cell r="E1121">
            <v>4.3</v>
          </cell>
          <cell r="F1121">
            <v>1016.79716114</v>
          </cell>
          <cell r="G1121">
            <v>84</v>
          </cell>
          <cell r="H1121">
            <v>0</v>
          </cell>
          <cell r="I1121">
            <v>315</v>
          </cell>
          <cell r="J1121">
            <v>1.6</v>
          </cell>
          <cell r="K1121">
            <v>20.5555555555556</v>
          </cell>
          <cell r="L1121">
            <v>17.7777777777778</v>
          </cell>
          <cell r="M1121">
            <v>0</v>
          </cell>
        </row>
        <row r="1122">
          <cell r="D1122" t="str">
            <v>24/08/2016 07:10:00</v>
          </cell>
          <cell r="E1122">
            <v>3.5</v>
          </cell>
          <cell r="F1122">
            <v>1016.79716114</v>
          </cell>
          <cell r="G1122">
            <v>86</v>
          </cell>
          <cell r="H1122">
            <v>0</v>
          </cell>
          <cell r="I1122">
            <v>319</v>
          </cell>
          <cell r="J1122">
            <v>1.7</v>
          </cell>
          <cell r="K1122">
            <v>20.0555555555556</v>
          </cell>
          <cell r="L1122">
            <v>17.6666666666667</v>
          </cell>
          <cell r="M1122">
            <v>0</v>
          </cell>
        </row>
        <row r="1123">
          <cell r="D1123" t="str">
            <v>24/08/2016 07:00:00</v>
          </cell>
          <cell r="E1123">
            <v>3.5</v>
          </cell>
          <cell r="F1123">
            <v>1016.79716114</v>
          </cell>
          <cell r="G1123">
            <v>87</v>
          </cell>
          <cell r="H1123">
            <v>0</v>
          </cell>
          <cell r="I1123">
            <v>314</v>
          </cell>
          <cell r="J1123">
            <v>1.6</v>
          </cell>
          <cell r="K1123">
            <v>19.5555555555556</v>
          </cell>
          <cell r="L1123">
            <v>17.3333333333333</v>
          </cell>
          <cell r="M1123">
            <v>0</v>
          </cell>
        </row>
        <row r="1124">
          <cell r="D1124" t="str">
            <v>24/08/2016 06:50:00</v>
          </cell>
          <cell r="E1124">
            <v>3.5</v>
          </cell>
          <cell r="F1124">
            <v>1016.7632972500001</v>
          </cell>
          <cell r="G1124">
            <v>88</v>
          </cell>
          <cell r="H1124">
            <v>0</v>
          </cell>
          <cell r="I1124">
            <v>314</v>
          </cell>
          <cell r="J1124">
            <v>0.3</v>
          </cell>
          <cell r="K1124">
            <v>19.1666666666667</v>
          </cell>
          <cell r="L1124">
            <v>17.1111111111111</v>
          </cell>
          <cell r="M1124">
            <v>0</v>
          </cell>
        </row>
        <row r="1125">
          <cell r="D1125" t="str">
            <v>24/08/2016 06:40:00</v>
          </cell>
          <cell r="E1125">
            <v>0</v>
          </cell>
          <cell r="F1125">
            <v>1016.69556947</v>
          </cell>
          <cell r="G1125">
            <v>90</v>
          </cell>
          <cell r="H1125">
            <v>0</v>
          </cell>
          <cell r="I1125">
            <v>0</v>
          </cell>
          <cell r="J1125">
            <v>0</v>
          </cell>
          <cell r="K1125">
            <v>18.7222222222222</v>
          </cell>
          <cell r="L1125">
            <v>17.0555555555556</v>
          </cell>
          <cell r="M1125">
            <v>0</v>
          </cell>
        </row>
        <row r="1126">
          <cell r="D1126" t="str">
            <v>24/08/2016 06:30:00</v>
          </cell>
          <cell r="E1126">
            <v>0</v>
          </cell>
          <cell r="F1126">
            <v>1016.62784169</v>
          </cell>
          <cell r="G1126">
            <v>91</v>
          </cell>
          <cell r="H1126">
            <v>0</v>
          </cell>
          <cell r="I1126">
            <v>0</v>
          </cell>
          <cell r="J1126">
            <v>0</v>
          </cell>
          <cell r="K1126">
            <v>18.3888888888889</v>
          </cell>
          <cell r="L1126">
            <v>16.8888888888889</v>
          </cell>
          <cell r="M1126">
            <v>0</v>
          </cell>
        </row>
        <row r="1127">
          <cell r="D1127" t="str">
            <v>24/08/2016 06:20:00</v>
          </cell>
          <cell r="E1127">
            <v>3.5</v>
          </cell>
          <cell r="F1127">
            <v>1016.69556947</v>
          </cell>
          <cell r="G1127">
            <v>92</v>
          </cell>
          <cell r="H1127">
            <v>0</v>
          </cell>
          <cell r="I1127">
            <v>315</v>
          </cell>
          <cell r="J1127">
            <v>0.8</v>
          </cell>
          <cell r="K1127">
            <v>18.1111111111111</v>
          </cell>
          <cell r="L1127">
            <v>16.7777777777778</v>
          </cell>
          <cell r="M1127">
            <v>0</v>
          </cell>
        </row>
        <row r="1128">
          <cell r="D1128" t="str">
            <v>24/08/2016 06:10:00</v>
          </cell>
          <cell r="E1128">
            <v>2.6</v>
          </cell>
          <cell r="F1128">
            <v>1016.72943336</v>
          </cell>
          <cell r="G1128">
            <v>92</v>
          </cell>
          <cell r="H1128">
            <v>0</v>
          </cell>
          <cell r="I1128">
            <v>314</v>
          </cell>
          <cell r="J1128">
            <v>1</v>
          </cell>
          <cell r="K1128">
            <v>17.5555555555556</v>
          </cell>
          <cell r="L1128">
            <v>16.2222222222222</v>
          </cell>
          <cell r="M1128">
            <v>0</v>
          </cell>
        </row>
        <row r="1129">
          <cell r="D1129" t="str">
            <v>24/08/2016 06:00:00</v>
          </cell>
          <cell r="E1129">
            <v>3.5</v>
          </cell>
          <cell r="F1129">
            <v>1016.69556947</v>
          </cell>
          <cell r="G1129">
            <v>93</v>
          </cell>
          <cell r="H1129">
            <v>0</v>
          </cell>
          <cell r="I1129">
            <v>315</v>
          </cell>
          <cell r="J1129">
            <v>1.7</v>
          </cell>
          <cell r="K1129">
            <v>17.2777777777778</v>
          </cell>
          <cell r="L1129">
            <v>16.1111111111111</v>
          </cell>
          <cell r="M1129">
            <v>0</v>
          </cell>
        </row>
        <row r="1130">
          <cell r="D1130" t="str">
            <v>24/08/2016 05:50:00</v>
          </cell>
          <cell r="E1130">
            <v>3.5</v>
          </cell>
          <cell r="F1130">
            <v>1016.66170558</v>
          </cell>
          <cell r="G1130">
            <v>93</v>
          </cell>
          <cell r="H1130">
            <v>0</v>
          </cell>
          <cell r="I1130">
            <v>317</v>
          </cell>
          <cell r="J1130">
            <v>1.7</v>
          </cell>
          <cell r="K1130">
            <v>17.1111111111111</v>
          </cell>
          <cell r="L1130">
            <v>15.9444444444444</v>
          </cell>
          <cell r="M1130">
            <v>0</v>
          </cell>
        </row>
        <row r="1131">
          <cell r="D1131" t="str">
            <v>24/08/2016 05:40:00</v>
          </cell>
          <cell r="E1131">
            <v>3.5</v>
          </cell>
          <cell r="F1131">
            <v>1016.45852224</v>
          </cell>
          <cell r="G1131">
            <v>94</v>
          </cell>
          <cell r="H1131">
            <v>0</v>
          </cell>
          <cell r="I1131">
            <v>320</v>
          </cell>
          <cell r="J1131">
            <v>0.5</v>
          </cell>
          <cell r="K1131">
            <v>16.8888888888889</v>
          </cell>
          <cell r="L1131">
            <v>15.9444444444444</v>
          </cell>
          <cell r="M1131">
            <v>0</v>
          </cell>
        </row>
        <row r="1132">
          <cell r="D1132" t="str">
            <v>24/08/2016 05:30:00</v>
          </cell>
          <cell r="E1132">
            <v>0</v>
          </cell>
          <cell r="F1132">
            <v>1016.28920279</v>
          </cell>
          <cell r="G1132">
            <v>94</v>
          </cell>
          <cell r="H1132">
            <v>0</v>
          </cell>
          <cell r="I1132">
            <v>0</v>
          </cell>
          <cell r="J1132">
            <v>0</v>
          </cell>
          <cell r="K1132">
            <v>16.6666666666667</v>
          </cell>
          <cell r="L1132">
            <v>15.7222222222222</v>
          </cell>
          <cell r="M1132">
            <v>0</v>
          </cell>
        </row>
        <row r="1133">
          <cell r="D1133" t="str">
            <v>24/08/2016 05:20:00</v>
          </cell>
          <cell r="E1133">
            <v>0</v>
          </cell>
          <cell r="F1133">
            <v>1016.35693057</v>
          </cell>
          <cell r="G1133">
            <v>94</v>
          </cell>
          <cell r="H1133">
            <v>0</v>
          </cell>
          <cell r="I1133">
            <v>0</v>
          </cell>
          <cell r="J1133">
            <v>0</v>
          </cell>
          <cell r="K1133">
            <v>16.6111111111111</v>
          </cell>
          <cell r="L1133">
            <v>15.6666666666667</v>
          </cell>
          <cell r="M1133">
            <v>0</v>
          </cell>
        </row>
        <row r="1134">
          <cell r="D1134" t="str">
            <v>24/08/2016 05:10:00</v>
          </cell>
          <cell r="E1134">
            <v>0</v>
          </cell>
          <cell r="F1134">
            <v>1016.32306668</v>
          </cell>
          <cell r="G1134">
            <v>94</v>
          </cell>
          <cell r="H1134">
            <v>0</v>
          </cell>
          <cell r="I1134">
            <v>0</v>
          </cell>
          <cell r="J1134">
            <v>0</v>
          </cell>
          <cell r="K1134">
            <v>16.5555555555556</v>
          </cell>
          <cell r="L1134">
            <v>15.6111111111111</v>
          </cell>
          <cell r="M1134">
            <v>0</v>
          </cell>
        </row>
        <row r="1135">
          <cell r="D1135" t="str">
            <v>24/08/2016 05:00:00</v>
          </cell>
          <cell r="E1135">
            <v>0.9</v>
          </cell>
          <cell r="F1135">
            <v>1016.2553389</v>
          </cell>
          <cell r="G1135">
            <v>94</v>
          </cell>
          <cell r="H1135">
            <v>0</v>
          </cell>
          <cell r="I1135">
            <v>321</v>
          </cell>
          <cell r="J1135">
            <v>0</v>
          </cell>
          <cell r="K1135">
            <v>16.6111111111111</v>
          </cell>
          <cell r="L1135">
            <v>15.6666666666667</v>
          </cell>
          <cell r="M1135">
            <v>0</v>
          </cell>
        </row>
        <row r="1136">
          <cell r="D1136" t="str">
            <v>24/08/2016 04:50:00</v>
          </cell>
          <cell r="E1136">
            <v>0</v>
          </cell>
          <cell r="F1136">
            <v>1016.2553389</v>
          </cell>
          <cell r="G1136">
            <v>94</v>
          </cell>
          <cell r="H1136">
            <v>0</v>
          </cell>
          <cell r="I1136">
            <v>0</v>
          </cell>
          <cell r="J1136">
            <v>0</v>
          </cell>
          <cell r="K1136">
            <v>16.6666666666667</v>
          </cell>
          <cell r="L1136">
            <v>15.7222222222222</v>
          </cell>
          <cell r="M1136">
            <v>0</v>
          </cell>
        </row>
        <row r="1137">
          <cell r="D1137" t="str">
            <v>24/08/2016 04:40:00</v>
          </cell>
          <cell r="E1137">
            <v>0.9</v>
          </cell>
          <cell r="F1137">
            <v>1016.11988334</v>
          </cell>
          <cell r="G1137">
            <v>93</v>
          </cell>
          <cell r="H1137">
            <v>0</v>
          </cell>
          <cell r="I1137">
            <v>321</v>
          </cell>
          <cell r="J1137">
            <v>0</v>
          </cell>
          <cell r="K1137">
            <v>16.6666666666667</v>
          </cell>
          <cell r="L1137">
            <v>15.5555555555556</v>
          </cell>
          <cell r="M1137">
            <v>0</v>
          </cell>
        </row>
        <row r="1138">
          <cell r="D1138" t="str">
            <v>24/08/2016 04:30:00</v>
          </cell>
          <cell r="E1138">
            <v>0.9</v>
          </cell>
          <cell r="F1138">
            <v>1016.15374723</v>
          </cell>
          <cell r="G1138">
            <v>93</v>
          </cell>
          <cell r="H1138">
            <v>0</v>
          </cell>
          <cell r="I1138">
            <v>321</v>
          </cell>
          <cell r="J1138">
            <v>0</v>
          </cell>
          <cell r="K1138">
            <v>16.7222222222222</v>
          </cell>
          <cell r="L1138">
            <v>15.6111111111111</v>
          </cell>
          <cell r="M1138">
            <v>0</v>
          </cell>
        </row>
        <row r="1139">
          <cell r="D1139" t="str">
            <v>24/08/2016 04:20:00</v>
          </cell>
          <cell r="E1139">
            <v>1.7</v>
          </cell>
          <cell r="F1139">
            <v>1016.08601945</v>
          </cell>
          <cell r="G1139">
            <v>93</v>
          </cell>
          <cell r="H1139">
            <v>0</v>
          </cell>
          <cell r="I1139">
            <v>321</v>
          </cell>
          <cell r="J1139">
            <v>0.7</v>
          </cell>
          <cell r="K1139">
            <v>16.7777777777778</v>
          </cell>
          <cell r="L1139">
            <v>15.6666666666667</v>
          </cell>
          <cell r="M1139">
            <v>0</v>
          </cell>
        </row>
        <row r="1140">
          <cell r="D1140" t="str">
            <v>24/08/2016 04:10:00</v>
          </cell>
          <cell r="E1140">
            <v>3.5</v>
          </cell>
          <cell r="F1140">
            <v>1016.11988334</v>
          </cell>
          <cell r="G1140">
            <v>93</v>
          </cell>
          <cell r="H1140">
            <v>0</v>
          </cell>
          <cell r="I1140">
            <v>322</v>
          </cell>
          <cell r="J1140">
            <v>0.3</v>
          </cell>
          <cell r="K1140">
            <v>16.7222222222222</v>
          </cell>
          <cell r="L1140">
            <v>15.6111111111111</v>
          </cell>
          <cell r="M1140">
            <v>0</v>
          </cell>
        </row>
        <row r="1141">
          <cell r="D1141" t="str">
            <v>24/08/2016 04:00:00</v>
          </cell>
          <cell r="E1141">
            <v>3.5</v>
          </cell>
          <cell r="F1141">
            <v>1016.0182916700001</v>
          </cell>
          <cell r="G1141">
            <v>93</v>
          </cell>
          <cell r="H1141">
            <v>0</v>
          </cell>
          <cell r="I1141">
            <v>323</v>
          </cell>
          <cell r="J1141">
            <v>0.9</v>
          </cell>
          <cell r="K1141">
            <v>16.7222222222222</v>
          </cell>
          <cell r="L1141">
            <v>15.6111111111111</v>
          </cell>
          <cell r="M1141">
            <v>0</v>
          </cell>
        </row>
        <row r="1142">
          <cell r="D1142" t="str">
            <v>24/08/2016 03:50:00</v>
          </cell>
          <cell r="E1142">
            <v>4.3</v>
          </cell>
          <cell r="F1142">
            <v>1016.05215556</v>
          </cell>
          <cell r="G1142">
            <v>93</v>
          </cell>
          <cell r="H1142">
            <v>0</v>
          </cell>
          <cell r="I1142">
            <v>315</v>
          </cell>
          <cell r="J1142">
            <v>1.6</v>
          </cell>
          <cell r="K1142">
            <v>16.6666666666667</v>
          </cell>
          <cell r="L1142">
            <v>15.5555555555556</v>
          </cell>
          <cell r="M1142">
            <v>0</v>
          </cell>
        </row>
        <row r="1143">
          <cell r="D1143" t="str">
            <v>24/08/2016 03:40:00</v>
          </cell>
          <cell r="E1143">
            <v>5.2</v>
          </cell>
          <cell r="F1143">
            <v>1016.15374723</v>
          </cell>
          <cell r="G1143">
            <v>93</v>
          </cell>
          <cell r="H1143">
            <v>0</v>
          </cell>
          <cell r="I1143">
            <v>311</v>
          </cell>
          <cell r="J1143">
            <v>0.3</v>
          </cell>
          <cell r="K1143">
            <v>16.7777777777778</v>
          </cell>
          <cell r="L1143">
            <v>15.6666666666667</v>
          </cell>
          <cell r="M1143">
            <v>0</v>
          </cell>
        </row>
        <row r="1144">
          <cell r="D1144" t="str">
            <v>24/08/2016 03:30:00</v>
          </cell>
          <cell r="E1144">
            <v>0.9</v>
          </cell>
          <cell r="F1144">
            <v>1016.11988334</v>
          </cell>
          <cell r="G1144">
            <v>93</v>
          </cell>
          <cell r="H1144">
            <v>0</v>
          </cell>
          <cell r="I1144">
            <v>311</v>
          </cell>
          <cell r="J1144">
            <v>0</v>
          </cell>
          <cell r="K1144">
            <v>16.8888888888889</v>
          </cell>
          <cell r="L1144">
            <v>15.7222222222222</v>
          </cell>
          <cell r="M1144">
            <v>0</v>
          </cell>
        </row>
        <row r="1145">
          <cell r="D1145" t="str">
            <v>24/08/2016 03:20:00</v>
          </cell>
          <cell r="E1145">
            <v>0</v>
          </cell>
          <cell r="F1145">
            <v>1016.08601945</v>
          </cell>
          <cell r="G1145">
            <v>93</v>
          </cell>
          <cell r="H1145">
            <v>0</v>
          </cell>
          <cell r="I1145">
            <v>0</v>
          </cell>
          <cell r="J1145">
            <v>0</v>
          </cell>
          <cell r="K1145">
            <v>16.9444444444444</v>
          </cell>
          <cell r="L1145">
            <v>15.7777777777778</v>
          </cell>
          <cell r="M1145">
            <v>0</v>
          </cell>
        </row>
        <row r="1146">
          <cell r="D1146" t="str">
            <v>24/08/2016 03:10:00</v>
          </cell>
          <cell r="E1146">
            <v>0</v>
          </cell>
          <cell r="F1146">
            <v>1016.18761112</v>
          </cell>
          <cell r="G1146">
            <v>93</v>
          </cell>
          <cell r="H1146">
            <v>0</v>
          </cell>
          <cell r="I1146">
            <v>0</v>
          </cell>
          <cell r="J1146">
            <v>0</v>
          </cell>
          <cell r="K1146">
            <v>16.8888888888889</v>
          </cell>
          <cell r="L1146">
            <v>15.7222222222222</v>
          </cell>
          <cell r="M1146">
            <v>0</v>
          </cell>
        </row>
        <row r="1147">
          <cell r="D1147" t="str">
            <v>24/08/2016 03:00:00</v>
          </cell>
          <cell r="E1147">
            <v>0</v>
          </cell>
          <cell r="F1147">
            <v>1016.28920279</v>
          </cell>
          <cell r="G1147">
            <v>93</v>
          </cell>
          <cell r="H1147">
            <v>0</v>
          </cell>
          <cell r="I1147">
            <v>0</v>
          </cell>
          <cell r="J1147">
            <v>0</v>
          </cell>
          <cell r="K1147">
            <v>16.9444444444444</v>
          </cell>
          <cell r="L1147">
            <v>15.7777777777778</v>
          </cell>
          <cell r="M1147">
            <v>0</v>
          </cell>
        </row>
        <row r="1148">
          <cell r="D1148" t="str">
            <v>24/08/2016 02:50:00</v>
          </cell>
          <cell r="E1148">
            <v>0.9</v>
          </cell>
          <cell r="F1148">
            <v>1016.28920279</v>
          </cell>
          <cell r="G1148">
            <v>93</v>
          </cell>
          <cell r="H1148">
            <v>0</v>
          </cell>
          <cell r="I1148">
            <v>311</v>
          </cell>
          <cell r="J1148">
            <v>0</v>
          </cell>
          <cell r="K1148">
            <v>16.9444444444444</v>
          </cell>
          <cell r="L1148">
            <v>15.7777777777778</v>
          </cell>
          <cell r="M1148">
            <v>0</v>
          </cell>
        </row>
        <row r="1149">
          <cell r="D1149" t="str">
            <v>24/08/2016 02:40:00</v>
          </cell>
          <cell r="E1149">
            <v>0.9</v>
          </cell>
          <cell r="F1149">
            <v>1016.28920279</v>
          </cell>
          <cell r="G1149">
            <v>93</v>
          </cell>
          <cell r="H1149">
            <v>0</v>
          </cell>
          <cell r="I1149">
            <v>311</v>
          </cell>
          <cell r="J1149">
            <v>0</v>
          </cell>
          <cell r="K1149">
            <v>16.9444444444444</v>
          </cell>
          <cell r="L1149">
            <v>15.7777777777778</v>
          </cell>
          <cell r="M1149">
            <v>0</v>
          </cell>
        </row>
        <row r="1150">
          <cell r="D1150" t="str">
            <v>24/08/2016 02:30:00</v>
          </cell>
          <cell r="E1150">
            <v>0.9</v>
          </cell>
          <cell r="F1150">
            <v>1016.49238613</v>
          </cell>
          <cell r="G1150">
            <v>93</v>
          </cell>
          <cell r="H1150">
            <v>0</v>
          </cell>
          <cell r="I1150">
            <v>311</v>
          </cell>
          <cell r="J1150">
            <v>0</v>
          </cell>
          <cell r="K1150">
            <v>17</v>
          </cell>
          <cell r="L1150">
            <v>15.8333333333333</v>
          </cell>
          <cell r="M1150">
            <v>0</v>
          </cell>
        </row>
        <row r="1151">
          <cell r="D1151" t="str">
            <v>24/08/2016 02:20:00</v>
          </cell>
          <cell r="E1151">
            <v>0.9</v>
          </cell>
          <cell r="F1151">
            <v>1016.5939777999999</v>
          </cell>
          <cell r="G1151">
            <v>93</v>
          </cell>
          <cell r="H1151">
            <v>0</v>
          </cell>
          <cell r="I1151">
            <v>311</v>
          </cell>
          <cell r="J1151">
            <v>0</v>
          </cell>
          <cell r="K1151">
            <v>17</v>
          </cell>
          <cell r="L1151">
            <v>15.8333333333333</v>
          </cell>
          <cell r="M1151">
            <v>0</v>
          </cell>
        </row>
        <row r="1152">
          <cell r="D1152" t="str">
            <v>24/08/2016 02:10:00</v>
          </cell>
          <cell r="E1152">
            <v>0</v>
          </cell>
          <cell r="F1152">
            <v>1016.69556947</v>
          </cell>
          <cell r="G1152">
            <v>92</v>
          </cell>
          <cell r="H1152">
            <v>0</v>
          </cell>
          <cell r="I1152">
            <v>0</v>
          </cell>
          <cell r="J1152">
            <v>0</v>
          </cell>
          <cell r="K1152">
            <v>17</v>
          </cell>
          <cell r="L1152">
            <v>15.6666666666667</v>
          </cell>
          <cell r="M1152">
            <v>0</v>
          </cell>
        </row>
        <row r="1153">
          <cell r="D1153" t="str">
            <v>24/08/2016 02:00:00</v>
          </cell>
          <cell r="E1153">
            <v>1.7</v>
          </cell>
          <cell r="F1153">
            <v>1016.69556947</v>
          </cell>
          <cell r="G1153">
            <v>92</v>
          </cell>
          <cell r="H1153">
            <v>0</v>
          </cell>
          <cell r="I1153">
            <v>311</v>
          </cell>
          <cell r="J1153">
            <v>0</v>
          </cell>
          <cell r="K1153">
            <v>17.1666666666667</v>
          </cell>
          <cell r="L1153">
            <v>15.8333333333333</v>
          </cell>
          <cell r="M1153">
            <v>0</v>
          </cell>
        </row>
        <row r="1154">
          <cell r="D1154" t="str">
            <v>24/08/2016 01:50:00</v>
          </cell>
          <cell r="E1154">
            <v>0</v>
          </cell>
          <cell r="F1154">
            <v>1016.7632972500001</v>
          </cell>
          <cell r="G1154">
            <v>92</v>
          </cell>
          <cell r="H1154">
            <v>0</v>
          </cell>
          <cell r="I1154">
            <v>0</v>
          </cell>
          <cell r="J1154">
            <v>0</v>
          </cell>
          <cell r="K1154">
            <v>17.1666666666667</v>
          </cell>
          <cell r="L1154">
            <v>15.8333333333333</v>
          </cell>
          <cell r="M1154">
            <v>0</v>
          </cell>
        </row>
        <row r="1155">
          <cell r="D1155" t="str">
            <v>24/08/2016 01:40:00</v>
          </cell>
          <cell r="E1155">
            <v>1.7</v>
          </cell>
          <cell r="F1155">
            <v>1016.7632972500001</v>
          </cell>
          <cell r="G1155">
            <v>92</v>
          </cell>
          <cell r="H1155">
            <v>0</v>
          </cell>
          <cell r="I1155">
            <v>311</v>
          </cell>
          <cell r="J1155">
            <v>0.2</v>
          </cell>
          <cell r="K1155">
            <v>17.2777777777778</v>
          </cell>
          <cell r="L1155">
            <v>15.9444444444444</v>
          </cell>
          <cell r="M1155">
            <v>0</v>
          </cell>
        </row>
        <row r="1156">
          <cell r="D1156" t="str">
            <v>24/08/2016 01:30:00</v>
          </cell>
          <cell r="E1156">
            <v>3.5</v>
          </cell>
          <cell r="F1156">
            <v>1016.7632972500001</v>
          </cell>
          <cell r="G1156">
            <v>92</v>
          </cell>
          <cell r="H1156">
            <v>0</v>
          </cell>
          <cell r="I1156">
            <v>311</v>
          </cell>
          <cell r="J1156">
            <v>0.9</v>
          </cell>
          <cell r="K1156">
            <v>17.3888888888889</v>
          </cell>
          <cell r="L1156">
            <v>16.0555555555556</v>
          </cell>
          <cell r="M1156">
            <v>0</v>
          </cell>
        </row>
        <row r="1157">
          <cell r="D1157" t="str">
            <v>24/08/2016 01:20:00</v>
          </cell>
          <cell r="E1157">
            <v>3.5</v>
          </cell>
          <cell r="F1157">
            <v>1016.7632972500001</v>
          </cell>
          <cell r="G1157">
            <v>92</v>
          </cell>
          <cell r="H1157">
            <v>0</v>
          </cell>
          <cell r="I1157">
            <v>311</v>
          </cell>
          <cell r="J1157">
            <v>0.9</v>
          </cell>
          <cell r="K1157">
            <v>17.3888888888889</v>
          </cell>
          <cell r="L1157">
            <v>16.0555555555556</v>
          </cell>
          <cell r="M1157">
            <v>0</v>
          </cell>
        </row>
        <row r="1158">
          <cell r="D1158" t="str">
            <v>24/08/2016 01:10:00</v>
          </cell>
          <cell r="E1158">
            <v>4.3</v>
          </cell>
          <cell r="F1158">
            <v>1016.7632972500001</v>
          </cell>
          <cell r="G1158">
            <v>92</v>
          </cell>
          <cell r="H1158">
            <v>0</v>
          </cell>
          <cell r="I1158">
            <v>316</v>
          </cell>
          <cell r="J1158">
            <v>0</v>
          </cell>
          <cell r="K1158">
            <v>17.3888888888889</v>
          </cell>
          <cell r="L1158">
            <v>16.0555555555556</v>
          </cell>
          <cell r="M1158">
            <v>0</v>
          </cell>
        </row>
        <row r="1159">
          <cell r="D1159" t="str">
            <v>24/08/2016 01:00:00</v>
          </cell>
          <cell r="E1159">
            <v>0.9</v>
          </cell>
          <cell r="F1159">
            <v>1016.72943336</v>
          </cell>
          <cell r="G1159">
            <v>91</v>
          </cell>
          <cell r="H1159">
            <v>0</v>
          </cell>
          <cell r="I1159">
            <v>320</v>
          </cell>
          <cell r="J1159">
            <v>0.2</v>
          </cell>
          <cell r="K1159">
            <v>17.3888888888889</v>
          </cell>
          <cell r="L1159">
            <v>15.8888888888889</v>
          </cell>
          <cell r="M1159">
            <v>0</v>
          </cell>
        </row>
        <row r="1160">
          <cell r="D1160" t="str">
            <v>24/08/2016 00:50:00</v>
          </cell>
          <cell r="E1160">
            <v>3.5</v>
          </cell>
          <cell r="F1160">
            <v>1016.7632972500001</v>
          </cell>
          <cell r="G1160">
            <v>91</v>
          </cell>
          <cell r="H1160">
            <v>0</v>
          </cell>
          <cell r="I1160">
            <v>323</v>
          </cell>
          <cell r="J1160">
            <v>0.6</v>
          </cell>
          <cell r="K1160">
            <v>17.5555555555556</v>
          </cell>
          <cell r="L1160">
            <v>16.0555555555556</v>
          </cell>
          <cell r="M1160">
            <v>0</v>
          </cell>
        </row>
        <row r="1161">
          <cell r="D1161" t="str">
            <v>24/08/2016 00:40:00</v>
          </cell>
          <cell r="E1161">
            <v>2.6</v>
          </cell>
          <cell r="F1161">
            <v>1016.83102503</v>
          </cell>
          <cell r="G1161">
            <v>91</v>
          </cell>
          <cell r="H1161">
            <v>0</v>
          </cell>
          <cell r="I1161">
            <v>305</v>
          </cell>
          <cell r="J1161">
            <v>0</v>
          </cell>
          <cell r="K1161">
            <v>17.6666666666667</v>
          </cell>
          <cell r="L1161">
            <v>16.1666666666667</v>
          </cell>
          <cell r="M1161">
            <v>0</v>
          </cell>
        </row>
        <row r="1162">
          <cell r="D1162" t="str">
            <v>24/08/2016 00:30:00</v>
          </cell>
          <cell r="E1162">
            <v>0</v>
          </cell>
          <cell r="F1162">
            <v>1016.72943336</v>
          </cell>
          <cell r="G1162">
            <v>90</v>
          </cell>
          <cell r="H1162">
            <v>0</v>
          </cell>
          <cell r="I1162">
            <v>0</v>
          </cell>
          <cell r="J1162">
            <v>0</v>
          </cell>
          <cell r="K1162">
            <v>17.6666666666667</v>
          </cell>
          <cell r="L1162">
            <v>16</v>
          </cell>
          <cell r="M1162">
            <v>0</v>
          </cell>
        </row>
        <row r="1163">
          <cell r="D1163" t="str">
            <v>24/08/2016 00:20:00</v>
          </cell>
          <cell r="E1163">
            <v>0</v>
          </cell>
          <cell r="F1163">
            <v>1016.7632972500001</v>
          </cell>
          <cell r="G1163">
            <v>90</v>
          </cell>
          <cell r="H1163">
            <v>0</v>
          </cell>
          <cell r="I1163">
            <v>0</v>
          </cell>
          <cell r="J1163">
            <v>0</v>
          </cell>
          <cell r="K1163">
            <v>17.8333333333333</v>
          </cell>
          <cell r="L1163">
            <v>16.1666666666667</v>
          </cell>
          <cell r="M1163">
            <v>0</v>
          </cell>
        </row>
        <row r="1164">
          <cell r="D1164" t="str">
            <v>24/08/2016 00:10:00</v>
          </cell>
          <cell r="E1164">
            <v>0</v>
          </cell>
          <cell r="F1164">
            <v>1016.7632972500001</v>
          </cell>
          <cell r="G1164">
            <v>90</v>
          </cell>
          <cell r="H1164">
            <v>0</v>
          </cell>
          <cell r="I1164">
            <v>0</v>
          </cell>
          <cell r="J1164">
            <v>0</v>
          </cell>
          <cell r="K1164">
            <v>18.0555555555556</v>
          </cell>
          <cell r="L1164">
            <v>16.3888888888889</v>
          </cell>
          <cell r="M1164">
            <v>0</v>
          </cell>
        </row>
        <row r="1165">
          <cell r="D1165" t="str">
            <v>24/08/2016 00:00:00</v>
          </cell>
          <cell r="E1165">
            <v>0</v>
          </cell>
          <cell r="F1165">
            <v>1016.83102503</v>
          </cell>
          <cell r="G1165">
            <v>89</v>
          </cell>
          <cell r="H1165">
            <v>0</v>
          </cell>
          <cell r="I1165">
            <v>0</v>
          </cell>
          <cell r="J1165">
            <v>0</v>
          </cell>
          <cell r="K1165">
            <v>18.1666666666667</v>
          </cell>
          <cell r="L1165">
            <v>16.3333333333333</v>
          </cell>
          <cell r="M1165">
            <v>0</v>
          </cell>
        </row>
        <row r="1166">
          <cell r="D1166" t="str">
            <v>23/08/2016 23:50:00</v>
          </cell>
          <cell r="E1166">
            <v>0</v>
          </cell>
          <cell r="F1166">
            <v>1016.79716114</v>
          </cell>
          <cell r="G1166">
            <v>89</v>
          </cell>
          <cell r="H1166">
            <v>0</v>
          </cell>
          <cell r="I1166">
            <v>0</v>
          </cell>
          <cell r="J1166">
            <v>0</v>
          </cell>
          <cell r="K1166">
            <v>18.2777777777778</v>
          </cell>
          <cell r="L1166">
            <v>16.4444444444444</v>
          </cell>
          <cell r="M1166">
            <v>0</v>
          </cell>
        </row>
        <row r="1167">
          <cell r="D1167" t="str">
            <v>23/08/2016 23:40:00</v>
          </cell>
          <cell r="E1167">
            <v>0</v>
          </cell>
          <cell r="F1167">
            <v>1016.83102503</v>
          </cell>
          <cell r="G1167">
            <v>89</v>
          </cell>
          <cell r="H1167">
            <v>0</v>
          </cell>
          <cell r="I1167">
            <v>0</v>
          </cell>
          <cell r="J1167">
            <v>0</v>
          </cell>
          <cell r="K1167">
            <v>18.4444444444444</v>
          </cell>
          <cell r="L1167">
            <v>16.6111111111111</v>
          </cell>
          <cell r="M1167">
            <v>0</v>
          </cell>
        </row>
        <row r="1168">
          <cell r="D1168" t="str">
            <v>23/08/2016 23:30:00</v>
          </cell>
          <cell r="E1168">
            <v>0</v>
          </cell>
          <cell r="F1168">
            <v>1016.83102503</v>
          </cell>
          <cell r="G1168">
            <v>88</v>
          </cell>
          <cell r="H1168">
            <v>0</v>
          </cell>
          <cell r="I1168">
            <v>0</v>
          </cell>
          <cell r="J1168">
            <v>0</v>
          </cell>
          <cell r="K1168">
            <v>18.6666666666667</v>
          </cell>
          <cell r="L1168">
            <v>16.6111111111111</v>
          </cell>
          <cell r="M1168">
            <v>0</v>
          </cell>
        </row>
        <row r="1169">
          <cell r="D1169" t="str">
            <v>23/08/2016 23:20:00</v>
          </cell>
          <cell r="E1169">
            <v>2.6</v>
          </cell>
          <cell r="F1169">
            <v>1016.79716114</v>
          </cell>
          <cell r="G1169">
            <v>88</v>
          </cell>
          <cell r="H1169">
            <v>0</v>
          </cell>
          <cell r="I1169">
            <v>287</v>
          </cell>
          <cell r="J1169">
            <v>0</v>
          </cell>
          <cell r="K1169">
            <v>18.7777777777778</v>
          </cell>
          <cell r="L1169">
            <v>16.7222222222222</v>
          </cell>
          <cell r="M1169">
            <v>0</v>
          </cell>
        </row>
        <row r="1170">
          <cell r="D1170" t="str">
            <v>23/08/2016 23:10:00</v>
          </cell>
          <cell r="E1170">
            <v>0</v>
          </cell>
          <cell r="F1170">
            <v>1016.83102503</v>
          </cell>
          <cell r="G1170">
            <v>87</v>
          </cell>
          <cell r="H1170">
            <v>0</v>
          </cell>
          <cell r="I1170">
            <v>0</v>
          </cell>
          <cell r="J1170">
            <v>0</v>
          </cell>
          <cell r="K1170">
            <v>18.8888888888889</v>
          </cell>
          <cell r="L1170">
            <v>16.6666666666667</v>
          </cell>
          <cell r="M1170">
            <v>0</v>
          </cell>
        </row>
        <row r="1171">
          <cell r="D1171" t="str">
            <v>23/08/2016 23:00:04</v>
          </cell>
          <cell r="E1171">
            <v>0</v>
          </cell>
          <cell r="F1171">
            <v>1016.86488892</v>
          </cell>
          <cell r="G1171">
            <v>87</v>
          </cell>
          <cell r="H1171">
            <v>0</v>
          </cell>
          <cell r="I1171">
            <v>0</v>
          </cell>
          <cell r="J1171">
            <v>0</v>
          </cell>
          <cell r="K1171">
            <v>19.0555555555556</v>
          </cell>
          <cell r="L1171">
            <v>16.8333333333333</v>
          </cell>
          <cell r="M1171">
            <v>0</v>
          </cell>
        </row>
        <row r="1172">
          <cell r="D1172" t="str">
            <v>23/08/2016 22:50:00</v>
          </cell>
          <cell r="E1172">
            <v>0</v>
          </cell>
          <cell r="F1172">
            <v>1016.9664805899999</v>
          </cell>
          <cell r="G1172">
            <v>86</v>
          </cell>
          <cell r="H1172">
            <v>0</v>
          </cell>
          <cell r="I1172">
            <v>0</v>
          </cell>
          <cell r="J1172">
            <v>0</v>
          </cell>
          <cell r="K1172">
            <v>19.2222222222222</v>
          </cell>
          <cell r="L1172">
            <v>16.8333333333333</v>
          </cell>
          <cell r="M1172">
            <v>0</v>
          </cell>
        </row>
        <row r="1173">
          <cell r="D1173" t="str">
            <v>23/08/2016 22:40:00</v>
          </cell>
          <cell r="E1173">
            <v>0</v>
          </cell>
          <cell r="F1173">
            <v>1017.03420837</v>
          </cell>
          <cell r="G1173">
            <v>86</v>
          </cell>
          <cell r="H1173">
            <v>0</v>
          </cell>
          <cell r="I1173">
            <v>0</v>
          </cell>
          <cell r="J1173">
            <v>0</v>
          </cell>
          <cell r="K1173">
            <v>19.3888888888889</v>
          </cell>
          <cell r="L1173">
            <v>17</v>
          </cell>
          <cell r="M1173">
            <v>0</v>
          </cell>
        </row>
        <row r="1174">
          <cell r="D1174" t="str">
            <v>23/08/2016 22:30:00</v>
          </cell>
          <cell r="E1174">
            <v>0</v>
          </cell>
          <cell r="F1174">
            <v>1017.06807226</v>
          </cell>
          <cell r="G1174">
            <v>86</v>
          </cell>
          <cell r="H1174">
            <v>0</v>
          </cell>
          <cell r="I1174">
            <v>0</v>
          </cell>
          <cell r="J1174">
            <v>0</v>
          </cell>
          <cell r="K1174">
            <v>19.5555555555556</v>
          </cell>
          <cell r="L1174">
            <v>17.1666666666667</v>
          </cell>
          <cell r="M1174">
            <v>0</v>
          </cell>
        </row>
        <row r="1175">
          <cell r="D1175" t="str">
            <v>23/08/2016 22:20:00</v>
          </cell>
          <cell r="E1175">
            <v>0</v>
          </cell>
          <cell r="F1175">
            <v>1017.03420837</v>
          </cell>
          <cell r="G1175">
            <v>86</v>
          </cell>
          <cell r="H1175">
            <v>0</v>
          </cell>
          <cell r="I1175">
            <v>0</v>
          </cell>
          <cell r="J1175">
            <v>0</v>
          </cell>
          <cell r="K1175">
            <v>19.5</v>
          </cell>
          <cell r="L1175">
            <v>17.1111111111111</v>
          </cell>
          <cell r="M1175">
            <v>0</v>
          </cell>
        </row>
        <row r="1176">
          <cell r="D1176" t="str">
            <v>23/08/2016 22:10:00</v>
          </cell>
          <cell r="E1176">
            <v>0</v>
          </cell>
          <cell r="F1176">
            <v>1017.00034448</v>
          </cell>
          <cell r="G1176">
            <v>86</v>
          </cell>
          <cell r="H1176">
            <v>0</v>
          </cell>
          <cell r="I1176">
            <v>0</v>
          </cell>
          <cell r="J1176">
            <v>0</v>
          </cell>
          <cell r="K1176">
            <v>19.3888888888889</v>
          </cell>
          <cell r="L1176">
            <v>17</v>
          </cell>
          <cell r="M1176">
            <v>0</v>
          </cell>
        </row>
        <row r="1177">
          <cell r="D1177" t="str">
            <v>23/08/2016 22:00:00</v>
          </cell>
          <cell r="E1177">
            <v>0</v>
          </cell>
          <cell r="F1177">
            <v>1017.13580004</v>
          </cell>
          <cell r="G1177">
            <v>86</v>
          </cell>
          <cell r="H1177">
            <v>0</v>
          </cell>
          <cell r="I1177">
            <v>0</v>
          </cell>
          <cell r="J1177">
            <v>0</v>
          </cell>
          <cell r="K1177">
            <v>19.3888888888889</v>
          </cell>
          <cell r="L1177">
            <v>17</v>
          </cell>
          <cell r="M1177">
            <v>0</v>
          </cell>
        </row>
        <row r="1178">
          <cell r="D1178" t="str">
            <v>23/08/2016 21:50:00</v>
          </cell>
          <cell r="E1178">
            <v>0</v>
          </cell>
          <cell r="F1178">
            <v>1017.20352782</v>
          </cell>
          <cell r="G1178">
            <v>85</v>
          </cell>
          <cell r="H1178">
            <v>0</v>
          </cell>
          <cell r="I1178">
            <v>0</v>
          </cell>
          <cell r="J1178">
            <v>0</v>
          </cell>
          <cell r="K1178">
            <v>19.5</v>
          </cell>
          <cell r="L1178">
            <v>16.8888888888889</v>
          </cell>
          <cell r="M1178">
            <v>0</v>
          </cell>
        </row>
        <row r="1179">
          <cell r="D1179" t="str">
            <v>23/08/2016 21:40:00</v>
          </cell>
          <cell r="E1179">
            <v>0</v>
          </cell>
          <cell r="F1179">
            <v>1017.30511949</v>
          </cell>
          <cell r="G1179">
            <v>85</v>
          </cell>
          <cell r="H1179">
            <v>0</v>
          </cell>
          <cell r="I1179">
            <v>0</v>
          </cell>
          <cell r="J1179">
            <v>0</v>
          </cell>
          <cell r="K1179">
            <v>19.6666666666667</v>
          </cell>
          <cell r="L1179">
            <v>17.0555555555556</v>
          </cell>
          <cell r="M1179">
            <v>0</v>
          </cell>
        </row>
        <row r="1180">
          <cell r="D1180" t="str">
            <v>23/08/2016 21:30:00</v>
          </cell>
          <cell r="E1180">
            <v>0</v>
          </cell>
          <cell r="F1180">
            <v>1017.37284727</v>
          </cell>
          <cell r="G1180">
            <v>85</v>
          </cell>
          <cell r="H1180">
            <v>0</v>
          </cell>
          <cell r="I1180">
            <v>0</v>
          </cell>
          <cell r="J1180">
            <v>0</v>
          </cell>
          <cell r="K1180">
            <v>19.6666666666667</v>
          </cell>
          <cell r="L1180">
            <v>17.0555555555556</v>
          </cell>
          <cell r="M1180">
            <v>0</v>
          </cell>
        </row>
        <row r="1181">
          <cell r="D1181" t="str">
            <v>23/08/2016 21:20:00</v>
          </cell>
          <cell r="E1181">
            <v>0</v>
          </cell>
          <cell r="F1181">
            <v>1017.40671116</v>
          </cell>
          <cell r="G1181">
            <v>85</v>
          </cell>
          <cell r="H1181">
            <v>0</v>
          </cell>
          <cell r="I1181">
            <v>0</v>
          </cell>
          <cell r="J1181">
            <v>0</v>
          </cell>
          <cell r="K1181">
            <v>19.6666666666667</v>
          </cell>
          <cell r="L1181">
            <v>17.0555555555556</v>
          </cell>
          <cell r="M1181">
            <v>0</v>
          </cell>
        </row>
        <row r="1182">
          <cell r="D1182" t="str">
            <v>23/08/2016 21:10:00</v>
          </cell>
          <cell r="E1182">
            <v>0</v>
          </cell>
          <cell r="F1182">
            <v>1017.40671116</v>
          </cell>
          <cell r="G1182">
            <v>84</v>
          </cell>
          <cell r="H1182">
            <v>0</v>
          </cell>
          <cell r="I1182">
            <v>0</v>
          </cell>
          <cell r="J1182">
            <v>0</v>
          </cell>
          <cell r="K1182">
            <v>19.8333333333333</v>
          </cell>
          <cell r="L1182">
            <v>17.0555555555556</v>
          </cell>
          <cell r="M1182">
            <v>0</v>
          </cell>
        </row>
        <row r="1183">
          <cell r="D1183" t="str">
            <v>23/08/2016 21:00:00</v>
          </cell>
          <cell r="E1183">
            <v>0</v>
          </cell>
          <cell r="F1183">
            <v>1017.54216672</v>
          </cell>
          <cell r="G1183">
            <v>83</v>
          </cell>
          <cell r="H1183">
            <v>0</v>
          </cell>
          <cell r="I1183">
            <v>0</v>
          </cell>
          <cell r="J1183">
            <v>0</v>
          </cell>
          <cell r="K1183">
            <v>20.0555555555556</v>
          </cell>
          <cell r="L1183">
            <v>17.0555555555556</v>
          </cell>
          <cell r="M1183">
            <v>0</v>
          </cell>
        </row>
        <row r="1184">
          <cell r="D1184" t="str">
            <v>23/08/2016 20:50:00</v>
          </cell>
          <cell r="E1184">
            <v>0</v>
          </cell>
          <cell r="F1184">
            <v>1017.54216672</v>
          </cell>
          <cell r="G1184">
            <v>83</v>
          </cell>
          <cell r="H1184">
            <v>0</v>
          </cell>
          <cell r="I1184">
            <v>0</v>
          </cell>
          <cell r="J1184">
            <v>0</v>
          </cell>
          <cell r="K1184">
            <v>20.2777777777778</v>
          </cell>
          <cell r="L1184">
            <v>17.2777777777778</v>
          </cell>
          <cell r="M1184">
            <v>0</v>
          </cell>
        </row>
        <row r="1185">
          <cell r="D1185" t="str">
            <v>23/08/2016 20:40:00</v>
          </cell>
          <cell r="E1185">
            <v>0</v>
          </cell>
          <cell r="F1185">
            <v>1017.54216672</v>
          </cell>
          <cell r="G1185">
            <v>83</v>
          </cell>
          <cell r="H1185">
            <v>0</v>
          </cell>
          <cell r="I1185">
            <v>0</v>
          </cell>
          <cell r="J1185">
            <v>0</v>
          </cell>
          <cell r="K1185">
            <v>20.5</v>
          </cell>
          <cell r="L1185">
            <v>17.5</v>
          </cell>
          <cell r="M1185">
            <v>0</v>
          </cell>
        </row>
        <row r="1186">
          <cell r="D1186" t="str">
            <v>23/08/2016 20:30:00</v>
          </cell>
          <cell r="E1186">
            <v>0</v>
          </cell>
          <cell r="F1186">
            <v>1017.64375839</v>
          </cell>
          <cell r="G1186">
            <v>82</v>
          </cell>
          <cell r="H1186">
            <v>0</v>
          </cell>
          <cell r="I1186">
            <v>0</v>
          </cell>
          <cell r="J1186">
            <v>0</v>
          </cell>
          <cell r="K1186">
            <v>20.6666666666667</v>
          </cell>
          <cell r="L1186">
            <v>17.5</v>
          </cell>
          <cell r="M1186">
            <v>0</v>
          </cell>
        </row>
        <row r="1187">
          <cell r="D1187" t="str">
            <v>23/08/2016 20:20:00</v>
          </cell>
          <cell r="E1187">
            <v>0</v>
          </cell>
          <cell r="F1187">
            <v>1017.6098945</v>
          </cell>
          <cell r="G1187">
            <v>82</v>
          </cell>
          <cell r="H1187">
            <v>0</v>
          </cell>
          <cell r="I1187">
            <v>0</v>
          </cell>
          <cell r="J1187">
            <v>0</v>
          </cell>
          <cell r="K1187">
            <v>20.7777777777778</v>
          </cell>
          <cell r="L1187">
            <v>17.6111111111111</v>
          </cell>
          <cell r="M1187">
            <v>0</v>
          </cell>
        </row>
        <row r="1188">
          <cell r="D1188" t="str">
            <v>23/08/2016 20:10:00</v>
          </cell>
          <cell r="E1188">
            <v>0</v>
          </cell>
          <cell r="F1188">
            <v>1017.67762228</v>
          </cell>
          <cell r="G1188">
            <v>81</v>
          </cell>
          <cell r="H1188">
            <v>0</v>
          </cell>
          <cell r="I1188">
            <v>0</v>
          </cell>
          <cell r="J1188">
            <v>0</v>
          </cell>
          <cell r="K1188">
            <v>21.0555555555556</v>
          </cell>
          <cell r="L1188">
            <v>17.6666666666667</v>
          </cell>
          <cell r="M1188">
            <v>0</v>
          </cell>
        </row>
        <row r="1189">
          <cell r="D1189" t="str">
            <v>23/08/2016 20:00:00</v>
          </cell>
          <cell r="E1189">
            <v>0</v>
          </cell>
          <cell r="F1189">
            <v>1017.64375839</v>
          </cell>
          <cell r="G1189">
            <v>80</v>
          </cell>
          <cell r="H1189">
            <v>0</v>
          </cell>
          <cell r="I1189">
            <v>0</v>
          </cell>
          <cell r="J1189">
            <v>0</v>
          </cell>
          <cell r="K1189">
            <v>21.3888888888889</v>
          </cell>
          <cell r="L1189">
            <v>17.7777777777778</v>
          </cell>
          <cell r="M1189">
            <v>0</v>
          </cell>
        </row>
        <row r="1190">
          <cell r="D1190" t="str">
            <v>23/08/2016 19:50:00</v>
          </cell>
          <cell r="E1190">
            <v>0</v>
          </cell>
          <cell r="F1190">
            <v>1017.67762228</v>
          </cell>
          <cell r="G1190">
            <v>79</v>
          </cell>
          <cell r="H1190">
            <v>0</v>
          </cell>
          <cell r="I1190">
            <v>0</v>
          </cell>
          <cell r="J1190">
            <v>0</v>
          </cell>
          <cell r="K1190">
            <v>21.7777777777778</v>
          </cell>
          <cell r="L1190">
            <v>18</v>
          </cell>
          <cell r="M1190">
            <v>0</v>
          </cell>
        </row>
        <row r="1191">
          <cell r="D1191" t="str">
            <v>23/08/2016 19:40:00</v>
          </cell>
          <cell r="E1191">
            <v>0</v>
          </cell>
          <cell r="F1191">
            <v>1017.67762228</v>
          </cell>
          <cell r="G1191">
            <v>78</v>
          </cell>
          <cell r="H1191">
            <v>0</v>
          </cell>
          <cell r="I1191">
            <v>0</v>
          </cell>
          <cell r="J1191">
            <v>0</v>
          </cell>
          <cell r="K1191">
            <v>22.1666666666667</v>
          </cell>
          <cell r="L1191">
            <v>18.1666666666667</v>
          </cell>
          <cell r="M1191">
            <v>0</v>
          </cell>
        </row>
        <row r="1192">
          <cell r="D1192" t="str">
            <v>23/08/2016 19:30:00</v>
          </cell>
          <cell r="E1192">
            <v>0</v>
          </cell>
          <cell r="F1192">
            <v>1017.57603061</v>
          </cell>
          <cell r="G1192">
            <v>75</v>
          </cell>
          <cell r="H1192">
            <v>0</v>
          </cell>
          <cell r="I1192">
            <v>0</v>
          </cell>
          <cell r="J1192">
            <v>0</v>
          </cell>
          <cell r="K1192">
            <v>22.4444444444444</v>
          </cell>
          <cell r="L1192">
            <v>17.7777777777778</v>
          </cell>
          <cell r="M1192">
            <v>0</v>
          </cell>
        </row>
        <row r="1193">
          <cell r="D1193" t="str">
            <v>23/08/2016 19:20:00</v>
          </cell>
          <cell r="E1193">
            <v>0</v>
          </cell>
          <cell r="F1193">
            <v>1017.54216672</v>
          </cell>
          <cell r="G1193">
            <v>74</v>
          </cell>
          <cell r="H1193">
            <v>0</v>
          </cell>
          <cell r="I1193">
            <v>0</v>
          </cell>
          <cell r="J1193">
            <v>0</v>
          </cell>
          <cell r="K1193">
            <v>22.7777777777778</v>
          </cell>
          <cell r="L1193">
            <v>17.8888888888889</v>
          </cell>
          <cell r="M1193">
            <v>0</v>
          </cell>
        </row>
        <row r="1194">
          <cell r="D1194" t="str">
            <v>23/08/2016 19:10:00</v>
          </cell>
          <cell r="E1194">
            <v>1.7</v>
          </cell>
          <cell r="F1194">
            <v>1017.54216672</v>
          </cell>
          <cell r="G1194">
            <v>72</v>
          </cell>
          <cell r="H1194">
            <v>0</v>
          </cell>
          <cell r="I1194">
            <v>158</v>
          </cell>
          <cell r="J1194">
            <v>0.8</v>
          </cell>
          <cell r="K1194">
            <v>23.2222222222222</v>
          </cell>
          <cell r="L1194">
            <v>17.8888888888889</v>
          </cell>
          <cell r="M1194">
            <v>0</v>
          </cell>
        </row>
        <row r="1195">
          <cell r="D1195" t="str">
            <v>23/08/2016 19:00:00</v>
          </cell>
          <cell r="E1195">
            <v>4.3</v>
          </cell>
          <cell r="F1195">
            <v>1017.64375839</v>
          </cell>
          <cell r="G1195">
            <v>70</v>
          </cell>
          <cell r="H1195">
            <v>0</v>
          </cell>
          <cell r="I1195">
            <v>156</v>
          </cell>
          <cell r="J1195">
            <v>1.1000000000000001</v>
          </cell>
          <cell r="K1195">
            <v>23.8333333333333</v>
          </cell>
          <cell r="L1195">
            <v>18.0555555555556</v>
          </cell>
          <cell r="M1195">
            <v>0</v>
          </cell>
        </row>
        <row r="1196">
          <cell r="D1196" t="str">
            <v>23/08/2016 18:50:00</v>
          </cell>
          <cell r="E1196">
            <v>7</v>
          </cell>
          <cell r="F1196">
            <v>1017.67762228</v>
          </cell>
          <cell r="G1196">
            <v>66</v>
          </cell>
          <cell r="H1196">
            <v>0</v>
          </cell>
          <cell r="I1196">
            <v>144</v>
          </cell>
          <cell r="J1196">
            <v>2.2999999999999998</v>
          </cell>
          <cell r="K1196">
            <v>24.3888888888889</v>
          </cell>
          <cell r="L1196">
            <v>17.6111111111111</v>
          </cell>
          <cell r="M1196">
            <v>0</v>
          </cell>
        </row>
        <row r="1197">
          <cell r="D1197" t="str">
            <v>23/08/2016 18:40:00</v>
          </cell>
          <cell r="E1197">
            <v>4.3</v>
          </cell>
          <cell r="F1197">
            <v>1017.77921395</v>
          </cell>
          <cell r="G1197">
            <v>64</v>
          </cell>
          <cell r="H1197">
            <v>0</v>
          </cell>
          <cell r="I1197">
            <v>162</v>
          </cell>
          <cell r="J1197">
            <v>1.4</v>
          </cell>
          <cell r="K1197">
            <v>24.6666666666667</v>
          </cell>
          <cell r="L1197">
            <v>17.3888888888889</v>
          </cell>
          <cell r="M1197">
            <v>0</v>
          </cell>
        </row>
        <row r="1198">
          <cell r="D1198" t="str">
            <v>23/08/2016 18:30:00</v>
          </cell>
          <cell r="E1198">
            <v>4.3</v>
          </cell>
          <cell r="F1198">
            <v>1017.7114861699999</v>
          </cell>
          <cell r="G1198">
            <v>63</v>
          </cell>
          <cell r="H1198">
            <v>0</v>
          </cell>
          <cell r="I1198">
            <v>154</v>
          </cell>
          <cell r="J1198">
            <v>1.5</v>
          </cell>
          <cell r="K1198">
            <v>24.9444444444444</v>
          </cell>
          <cell r="L1198">
            <v>17.3888888888889</v>
          </cell>
          <cell r="M1198">
            <v>0</v>
          </cell>
        </row>
        <row r="1199">
          <cell r="D1199" t="str">
            <v>23/08/2016 18:20:00</v>
          </cell>
          <cell r="E1199">
            <v>5.2</v>
          </cell>
          <cell r="F1199">
            <v>1017.7114861699999</v>
          </cell>
          <cell r="G1199">
            <v>62</v>
          </cell>
          <cell r="H1199">
            <v>0</v>
          </cell>
          <cell r="I1199">
            <v>158</v>
          </cell>
          <cell r="J1199">
            <v>2.1</v>
          </cell>
          <cell r="K1199">
            <v>25.1111111111111</v>
          </cell>
          <cell r="L1199">
            <v>17.3333333333333</v>
          </cell>
          <cell r="M1199">
            <v>0</v>
          </cell>
        </row>
        <row r="1200">
          <cell r="D1200" t="str">
            <v>23/08/2016 18:10:00</v>
          </cell>
          <cell r="E1200">
            <v>5.2</v>
          </cell>
          <cell r="F1200">
            <v>1017.7114861699999</v>
          </cell>
          <cell r="G1200">
            <v>61</v>
          </cell>
          <cell r="H1200">
            <v>0</v>
          </cell>
          <cell r="I1200">
            <v>159</v>
          </cell>
          <cell r="J1200">
            <v>3.1</v>
          </cell>
          <cell r="K1200">
            <v>25.5</v>
          </cell>
          <cell r="L1200">
            <v>17.4444444444444</v>
          </cell>
          <cell r="M1200">
            <v>0</v>
          </cell>
        </row>
        <row r="1201">
          <cell r="D1201" t="str">
            <v>23/08/2016 18:00:00</v>
          </cell>
          <cell r="E1201">
            <v>7.8</v>
          </cell>
          <cell r="F1201">
            <v>1017.64375839</v>
          </cell>
          <cell r="G1201">
            <v>59</v>
          </cell>
          <cell r="H1201">
            <v>0</v>
          </cell>
          <cell r="I1201">
            <v>141</v>
          </cell>
          <cell r="J1201">
            <v>3.4</v>
          </cell>
          <cell r="K1201">
            <v>26</v>
          </cell>
          <cell r="L1201">
            <v>17.3888888888889</v>
          </cell>
          <cell r="M1201">
            <v>0</v>
          </cell>
        </row>
        <row r="1202">
          <cell r="D1202" t="str">
            <v>23/08/2016 17:50:00</v>
          </cell>
          <cell r="E1202">
            <v>8.6999999999999993</v>
          </cell>
          <cell r="F1202">
            <v>1017.64375839</v>
          </cell>
          <cell r="G1202">
            <v>58</v>
          </cell>
          <cell r="H1202">
            <v>0</v>
          </cell>
          <cell r="I1202">
            <v>137</v>
          </cell>
          <cell r="J1202">
            <v>4.3</v>
          </cell>
          <cell r="K1202">
            <v>26.3333333333333</v>
          </cell>
          <cell r="L1202">
            <v>17.3888888888889</v>
          </cell>
          <cell r="M1202">
            <v>0</v>
          </cell>
        </row>
        <row r="1203">
          <cell r="D1203" t="str">
            <v>23/08/2016 17:40:00</v>
          </cell>
          <cell r="E1203">
            <v>9.6</v>
          </cell>
          <cell r="F1203">
            <v>1017.7114861699999</v>
          </cell>
          <cell r="G1203">
            <v>58</v>
          </cell>
          <cell r="H1203">
            <v>0</v>
          </cell>
          <cell r="I1203">
            <v>138</v>
          </cell>
          <cell r="J1203">
            <v>4.3</v>
          </cell>
          <cell r="K1203">
            <v>26.3333333333333</v>
          </cell>
          <cell r="L1203">
            <v>17.3888888888889</v>
          </cell>
          <cell r="M1203">
            <v>0</v>
          </cell>
        </row>
        <row r="1204">
          <cell r="D1204" t="str">
            <v>23/08/2016 17:30:00</v>
          </cell>
          <cell r="E1204">
            <v>12.2</v>
          </cell>
          <cell r="F1204">
            <v>1017.88080562</v>
          </cell>
          <cell r="G1204">
            <v>57</v>
          </cell>
          <cell r="H1204">
            <v>0</v>
          </cell>
          <cell r="I1204">
            <v>131</v>
          </cell>
          <cell r="J1204">
            <v>4.2</v>
          </cell>
          <cell r="K1204">
            <v>26.4444444444444</v>
          </cell>
          <cell r="L1204">
            <v>17.2222222222222</v>
          </cell>
          <cell r="M1204">
            <v>0</v>
          </cell>
        </row>
        <row r="1205">
          <cell r="D1205" t="str">
            <v>23/08/2016 17:20:00</v>
          </cell>
          <cell r="E1205">
            <v>8.6999999999999993</v>
          </cell>
          <cell r="F1205">
            <v>1017.84694173</v>
          </cell>
          <cell r="G1205">
            <v>57</v>
          </cell>
          <cell r="H1205">
            <v>0</v>
          </cell>
          <cell r="I1205">
            <v>127</v>
          </cell>
          <cell r="J1205">
            <v>3.5</v>
          </cell>
          <cell r="K1205">
            <v>26.7777777777778</v>
          </cell>
          <cell r="L1205">
            <v>17.5555555555556</v>
          </cell>
          <cell r="M1205">
            <v>0</v>
          </cell>
        </row>
        <row r="1206">
          <cell r="D1206" t="str">
            <v>23/08/2016 17:10:00</v>
          </cell>
          <cell r="E1206">
            <v>8.6999999999999993</v>
          </cell>
          <cell r="F1206">
            <v>1017.98239729</v>
          </cell>
          <cell r="G1206">
            <v>56</v>
          </cell>
          <cell r="H1206">
            <v>0</v>
          </cell>
          <cell r="I1206">
            <v>134</v>
          </cell>
          <cell r="J1206">
            <v>4</v>
          </cell>
          <cell r="K1206">
            <v>27.0555555555556</v>
          </cell>
          <cell r="L1206">
            <v>17.5</v>
          </cell>
          <cell r="M1206">
            <v>0</v>
          </cell>
        </row>
        <row r="1207">
          <cell r="D1207" t="str">
            <v>23/08/2016 17:00:00</v>
          </cell>
          <cell r="E1207">
            <v>10.4</v>
          </cell>
          <cell r="F1207">
            <v>1018.05012507</v>
          </cell>
          <cell r="G1207">
            <v>56</v>
          </cell>
          <cell r="H1207">
            <v>0</v>
          </cell>
          <cell r="I1207">
            <v>141</v>
          </cell>
          <cell r="J1207">
            <v>4.3</v>
          </cell>
          <cell r="K1207">
            <v>27</v>
          </cell>
          <cell r="L1207">
            <v>17.5</v>
          </cell>
          <cell r="M1207">
            <v>0</v>
          </cell>
        </row>
        <row r="1208">
          <cell r="D1208" t="str">
            <v>23/08/2016 16:50:00</v>
          </cell>
          <cell r="E1208">
            <v>9.6</v>
          </cell>
          <cell r="F1208">
            <v>1018.0839889600001</v>
          </cell>
          <cell r="G1208">
            <v>55</v>
          </cell>
          <cell r="H1208">
            <v>0</v>
          </cell>
          <cell r="I1208">
            <v>134</v>
          </cell>
          <cell r="J1208">
            <v>5.6</v>
          </cell>
          <cell r="K1208">
            <v>27.2222222222222</v>
          </cell>
          <cell r="L1208">
            <v>17.3888888888889</v>
          </cell>
          <cell r="M1208">
            <v>0</v>
          </cell>
        </row>
        <row r="1209">
          <cell r="D1209" t="str">
            <v>23/08/2016 16:40:00</v>
          </cell>
          <cell r="E1209">
            <v>11.3</v>
          </cell>
          <cell r="F1209">
            <v>1018.11785285</v>
          </cell>
          <cell r="G1209">
            <v>55</v>
          </cell>
          <cell r="H1209">
            <v>0</v>
          </cell>
          <cell r="I1209">
            <v>111</v>
          </cell>
          <cell r="J1209">
            <v>5.7</v>
          </cell>
          <cell r="K1209">
            <v>27.1666666666667</v>
          </cell>
          <cell r="L1209">
            <v>17.3333333333333</v>
          </cell>
          <cell r="M1209">
            <v>0</v>
          </cell>
        </row>
        <row r="1210">
          <cell r="D1210" t="str">
            <v>23/08/2016 16:30:00</v>
          </cell>
          <cell r="E1210">
            <v>11.3</v>
          </cell>
          <cell r="F1210">
            <v>1018.15171674</v>
          </cell>
          <cell r="G1210">
            <v>55</v>
          </cell>
          <cell r="H1210">
            <v>0</v>
          </cell>
          <cell r="I1210">
            <v>119</v>
          </cell>
          <cell r="J1210">
            <v>5.4</v>
          </cell>
          <cell r="K1210">
            <v>27.3888888888889</v>
          </cell>
          <cell r="L1210">
            <v>17.5555555555556</v>
          </cell>
          <cell r="M1210">
            <v>0</v>
          </cell>
        </row>
        <row r="1211">
          <cell r="D1211" t="str">
            <v>23/08/2016 16:20:00</v>
          </cell>
          <cell r="E1211">
            <v>11.3</v>
          </cell>
          <cell r="F1211">
            <v>1018.2871723</v>
          </cell>
          <cell r="G1211">
            <v>55</v>
          </cell>
          <cell r="H1211">
            <v>0</v>
          </cell>
          <cell r="I1211">
            <v>138</v>
          </cell>
          <cell r="J1211">
            <v>4.5999999999999996</v>
          </cell>
          <cell r="K1211">
            <v>27.4444444444444</v>
          </cell>
          <cell r="L1211">
            <v>17.6111111111111</v>
          </cell>
          <cell r="M1211">
            <v>0</v>
          </cell>
        </row>
        <row r="1212">
          <cell r="D1212" t="str">
            <v>23/08/2016 16:10:00</v>
          </cell>
          <cell r="E1212">
            <v>8.6999999999999993</v>
          </cell>
          <cell r="F1212">
            <v>1018.32103619</v>
          </cell>
          <cell r="G1212">
            <v>55</v>
          </cell>
          <cell r="H1212">
            <v>0</v>
          </cell>
          <cell r="I1212">
            <v>129</v>
          </cell>
          <cell r="J1212">
            <v>4.8</v>
          </cell>
          <cell r="K1212">
            <v>27.6111111111111</v>
          </cell>
          <cell r="L1212">
            <v>17.7777777777778</v>
          </cell>
          <cell r="M1212">
            <v>0</v>
          </cell>
        </row>
        <row r="1213">
          <cell r="D1213" t="str">
            <v>23/08/2016 16:00:00</v>
          </cell>
          <cell r="E1213">
            <v>11.3</v>
          </cell>
          <cell r="F1213">
            <v>1018.42262786</v>
          </cell>
          <cell r="G1213">
            <v>56</v>
          </cell>
          <cell r="H1213">
            <v>0</v>
          </cell>
          <cell r="I1213">
            <v>122</v>
          </cell>
          <cell r="J1213">
            <v>5.9</v>
          </cell>
          <cell r="K1213">
            <v>27.1666666666667</v>
          </cell>
          <cell r="L1213">
            <v>17.6111111111111</v>
          </cell>
          <cell r="M1213">
            <v>0</v>
          </cell>
        </row>
        <row r="1214">
          <cell r="D1214" t="str">
            <v>23/08/2016 15:50:00</v>
          </cell>
          <cell r="E1214">
            <v>9.6</v>
          </cell>
          <cell r="F1214">
            <v>1018.49035564</v>
          </cell>
          <cell r="G1214">
            <v>56</v>
          </cell>
          <cell r="H1214">
            <v>0</v>
          </cell>
          <cell r="I1214">
            <v>123</v>
          </cell>
          <cell r="J1214">
            <v>5.3</v>
          </cell>
          <cell r="K1214">
            <v>27.2222222222222</v>
          </cell>
          <cell r="L1214">
            <v>17.6666666666667</v>
          </cell>
          <cell r="M1214">
            <v>0</v>
          </cell>
        </row>
        <row r="1215">
          <cell r="D1215" t="str">
            <v>23/08/2016 15:40:00</v>
          </cell>
          <cell r="E1215">
            <v>10.4</v>
          </cell>
          <cell r="F1215">
            <v>1018.38876397</v>
          </cell>
          <cell r="G1215">
            <v>56</v>
          </cell>
          <cell r="H1215">
            <v>0</v>
          </cell>
          <cell r="I1215">
            <v>128</v>
          </cell>
          <cell r="J1215">
            <v>6.4</v>
          </cell>
          <cell r="K1215">
            <v>27.1666666666667</v>
          </cell>
          <cell r="L1215">
            <v>17.6111111111111</v>
          </cell>
          <cell r="M1215">
            <v>0</v>
          </cell>
        </row>
        <row r="1216">
          <cell r="D1216" t="str">
            <v>23/08/2016 15:30:00</v>
          </cell>
          <cell r="E1216">
            <v>13</v>
          </cell>
          <cell r="F1216">
            <v>1018.4564917500001</v>
          </cell>
          <cell r="G1216">
            <v>56</v>
          </cell>
          <cell r="H1216">
            <v>0</v>
          </cell>
          <cell r="I1216">
            <v>116</v>
          </cell>
          <cell r="J1216">
            <v>6.8</v>
          </cell>
          <cell r="K1216">
            <v>26.9444444444444</v>
          </cell>
          <cell r="L1216">
            <v>17.4444444444444</v>
          </cell>
          <cell r="M1216">
            <v>0</v>
          </cell>
        </row>
        <row r="1217">
          <cell r="D1217" t="str">
            <v>23/08/2016 15:20:00</v>
          </cell>
          <cell r="E1217">
            <v>13.9</v>
          </cell>
          <cell r="F1217">
            <v>1018.55808342</v>
          </cell>
          <cell r="G1217">
            <v>56</v>
          </cell>
          <cell r="H1217">
            <v>0</v>
          </cell>
          <cell r="I1217">
            <v>123</v>
          </cell>
          <cell r="J1217">
            <v>6.5</v>
          </cell>
          <cell r="K1217">
            <v>27</v>
          </cell>
          <cell r="L1217">
            <v>17.5</v>
          </cell>
          <cell r="M1217">
            <v>0</v>
          </cell>
        </row>
        <row r="1218">
          <cell r="D1218" t="str">
            <v>23/08/2016 15:10:00</v>
          </cell>
          <cell r="E1218">
            <v>13.9</v>
          </cell>
          <cell r="F1218">
            <v>1018.55808342</v>
          </cell>
          <cell r="G1218">
            <v>56</v>
          </cell>
          <cell r="H1218">
            <v>0</v>
          </cell>
          <cell r="I1218">
            <v>123</v>
          </cell>
          <cell r="J1218">
            <v>7.8</v>
          </cell>
          <cell r="K1218">
            <v>27.1111111111111</v>
          </cell>
          <cell r="L1218">
            <v>17.5555555555556</v>
          </cell>
          <cell r="M1218">
            <v>0</v>
          </cell>
        </row>
        <row r="1219">
          <cell r="D1219" t="str">
            <v>23/08/2016 15:00:00</v>
          </cell>
          <cell r="E1219">
            <v>15.6</v>
          </cell>
          <cell r="F1219">
            <v>1018.59194731</v>
          </cell>
          <cell r="G1219">
            <v>56</v>
          </cell>
          <cell r="H1219">
            <v>0</v>
          </cell>
          <cell r="I1219">
            <v>108</v>
          </cell>
          <cell r="J1219">
            <v>7</v>
          </cell>
          <cell r="K1219">
            <v>26.6666666666667</v>
          </cell>
          <cell r="L1219">
            <v>17.1666666666667</v>
          </cell>
          <cell r="M1219">
            <v>0</v>
          </cell>
        </row>
        <row r="1220">
          <cell r="D1220" t="str">
            <v>23/08/2016 14:50:00</v>
          </cell>
          <cell r="E1220">
            <v>13</v>
          </cell>
          <cell r="F1220">
            <v>1018.65967509</v>
          </cell>
          <cell r="G1220">
            <v>56</v>
          </cell>
          <cell r="H1220">
            <v>0</v>
          </cell>
          <cell r="I1220">
            <v>117</v>
          </cell>
          <cell r="J1220">
            <v>6.3</v>
          </cell>
          <cell r="K1220">
            <v>27.1666666666667</v>
          </cell>
          <cell r="L1220">
            <v>17.6111111111111</v>
          </cell>
          <cell r="M1220">
            <v>0</v>
          </cell>
        </row>
        <row r="1221">
          <cell r="D1221" t="str">
            <v>23/08/2016 14:40:00</v>
          </cell>
          <cell r="E1221">
            <v>12.2</v>
          </cell>
          <cell r="F1221">
            <v>1018.76126676</v>
          </cell>
          <cell r="G1221">
            <v>55</v>
          </cell>
          <cell r="H1221">
            <v>0</v>
          </cell>
          <cell r="I1221">
            <v>144</v>
          </cell>
          <cell r="J1221">
            <v>6.3</v>
          </cell>
          <cell r="K1221">
            <v>27.3333333333333</v>
          </cell>
          <cell r="L1221">
            <v>17.5</v>
          </cell>
          <cell r="M1221">
            <v>0</v>
          </cell>
        </row>
        <row r="1222">
          <cell r="D1222" t="str">
            <v>23/08/2016 14:30:00</v>
          </cell>
          <cell r="E1222">
            <v>12.2</v>
          </cell>
          <cell r="F1222">
            <v>1018.93058621</v>
          </cell>
          <cell r="G1222">
            <v>54</v>
          </cell>
          <cell r="H1222">
            <v>0</v>
          </cell>
          <cell r="I1222">
            <v>134</v>
          </cell>
          <cell r="J1222">
            <v>6.9</v>
          </cell>
          <cell r="K1222">
            <v>27.3333333333333</v>
          </cell>
          <cell r="L1222">
            <v>17.2222222222222</v>
          </cell>
          <cell r="M1222">
            <v>0</v>
          </cell>
        </row>
        <row r="1223">
          <cell r="D1223" t="str">
            <v>23/08/2016 14:20:00</v>
          </cell>
          <cell r="E1223">
            <v>13</v>
          </cell>
          <cell r="F1223">
            <v>1019.09990566</v>
          </cell>
          <cell r="G1223">
            <v>55</v>
          </cell>
          <cell r="H1223">
            <v>0</v>
          </cell>
          <cell r="I1223">
            <v>122</v>
          </cell>
          <cell r="J1223">
            <v>7.6</v>
          </cell>
          <cell r="K1223">
            <v>27.2222222222222</v>
          </cell>
          <cell r="L1223">
            <v>17.3888888888889</v>
          </cell>
          <cell r="M1223">
            <v>0</v>
          </cell>
        </row>
        <row r="1224">
          <cell r="D1224" t="str">
            <v>23/08/2016 14:10:00</v>
          </cell>
          <cell r="E1224">
            <v>13.9</v>
          </cell>
          <cell r="F1224">
            <v>1019.23536122</v>
          </cell>
          <cell r="G1224">
            <v>55</v>
          </cell>
          <cell r="H1224">
            <v>0</v>
          </cell>
          <cell r="I1224">
            <v>123</v>
          </cell>
          <cell r="J1224">
            <v>7.1</v>
          </cell>
          <cell r="K1224">
            <v>27.1666666666667</v>
          </cell>
          <cell r="L1224">
            <v>17.3333333333333</v>
          </cell>
          <cell r="M1224">
            <v>0</v>
          </cell>
        </row>
        <row r="1225">
          <cell r="D1225" t="str">
            <v>23/08/2016 14:00:00</v>
          </cell>
          <cell r="E1225">
            <v>15.6</v>
          </cell>
          <cell r="F1225">
            <v>1019.37081678</v>
          </cell>
          <cell r="G1225">
            <v>55</v>
          </cell>
          <cell r="H1225">
            <v>0</v>
          </cell>
          <cell r="I1225">
            <v>140</v>
          </cell>
          <cell r="J1225">
            <v>7.7</v>
          </cell>
          <cell r="K1225">
            <v>27</v>
          </cell>
          <cell r="L1225">
            <v>17.1666666666667</v>
          </cell>
          <cell r="M1225">
            <v>0</v>
          </cell>
        </row>
        <row r="1226">
          <cell r="D1226" t="str">
            <v>23/08/2016 13:50:00</v>
          </cell>
          <cell r="E1226">
            <v>16.5</v>
          </cell>
          <cell r="F1226">
            <v>1019.5740001200001</v>
          </cell>
          <cell r="G1226">
            <v>55</v>
          </cell>
          <cell r="H1226">
            <v>0</v>
          </cell>
          <cell r="I1226">
            <v>124</v>
          </cell>
          <cell r="J1226">
            <v>7.4</v>
          </cell>
          <cell r="K1226">
            <v>26.8333333333333</v>
          </cell>
          <cell r="L1226">
            <v>17.0555555555556</v>
          </cell>
          <cell r="M1226">
            <v>0</v>
          </cell>
        </row>
        <row r="1227">
          <cell r="D1227" t="str">
            <v>23/08/2016 13:40:00</v>
          </cell>
          <cell r="E1227">
            <v>16.5</v>
          </cell>
          <cell r="F1227">
            <v>1019.54013623</v>
          </cell>
          <cell r="G1227">
            <v>55</v>
          </cell>
          <cell r="H1227">
            <v>0</v>
          </cell>
          <cell r="I1227">
            <v>133</v>
          </cell>
          <cell r="J1227">
            <v>6.8</v>
          </cell>
          <cell r="K1227">
            <v>26.9444444444444</v>
          </cell>
          <cell r="L1227">
            <v>17.1111111111111</v>
          </cell>
          <cell r="M1227">
            <v>0</v>
          </cell>
        </row>
        <row r="1228">
          <cell r="D1228" t="str">
            <v>23/08/2016 13:30:00</v>
          </cell>
          <cell r="E1228">
            <v>14.8</v>
          </cell>
          <cell r="F1228">
            <v>1019.60786401</v>
          </cell>
          <cell r="G1228">
            <v>55</v>
          </cell>
          <cell r="H1228">
            <v>0</v>
          </cell>
          <cell r="I1228">
            <v>140</v>
          </cell>
          <cell r="J1228">
            <v>7.2</v>
          </cell>
          <cell r="K1228">
            <v>27.1666666666667</v>
          </cell>
          <cell r="L1228">
            <v>17.3333333333333</v>
          </cell>
          <cell r="M1228">
            <v>0</v>
          </cell>
        </row>
        <row r="1229">
          <cell r="D1229" t="str">
            <v>23/08/2016 13:20:00</v>
          </cell>
          <cell r="E1229">
            <v>20</v>
          </cell>
          <cell r="F1229">
            <v>1019.74331957</v>
          </cell>
          <cell r="G1229">
            <v>56</v>
          </cell>
          <cell r="H1229">
            <v>0</v>
          </cell>
          <cell r="I1229">
            <v>126</v>
          </cell>
          <cell r="J1229">
            <v>7.6</v>
          </cell>
          <cell r="K1229">
            <v>26.6666666666667</v>
          </cell>
          <cell r="L1229">
            <v>17.1666666666667</v>
          </cell>
          <cell r="M1229">
            <v>0</v>
          </cell>
        </row>
        <row r="1230">
          <cell r="D1230" t="str">
            <v>23/08/2016 13:10:00</v>
          </cell>
          <cell r="E1230">
            <v>13</v>
          </cell>
          <cell r="F1230">
            <v>1019.84491124</v>
          </cell>
          <cell r="G1230">
            <v>54</v>
          </cell>
          <cell r="H1230">
            <v>0</v>
          </cell>
          <cell r="I1230">
            <v>123</v>
          </cell>
          <cell r="J1230">
            <v>7.3</v>
          </cell>
          <cell r="K1230">
            <v>27.2777777777778</v>
          </cell>
          <cell r="L1230">
            <v>17.1666666666667</v>
          </cell>
          <cell r="M1230">
            <v>0</v>
          </cell>
        </row>
        <row r="1231">
          <cell r="D1231" t="str">
            <v>23/08/2016 13:00:00</v>
          </cell>
          <cell r="E1231">
            <v>13.9</v>
          </cell>
          <cell r="F1231">
            <v>1019.91263902</v>
          </cell>
          <cell r="G1231">
            <v>54</v>
          </cell>
          <cell r="H1231">
            <v>0</v>
          </cell>
          <cell r="I1231">
            <v>126</v>
          </cell>
          <cell r="J1231">
            <v>7.6</v>
          </cell>
          <cell r="K1231">
            <v>27.2222222222222</v>
          </cell>
          <cell r="L1231">
            <v>17.1111111111111</v>
          </cell>
          <cell r="M1231">
            <v>0</v>
          </cell>
        </row>
        <row r="1232">
          <cell r="D1232" t="str">
            <v>23/08/2016 12:50:00</v>
          </cell>
          <cell r="E1232">
            <v>13</v>
          </cell>
          <cell r="F1232">
            <v>1019.9803668</v>
          </cell>
          <cell r="G1232">
            <v>53</v>
          </cell>
          <cell r="H1232">
            <v>0</v>
          </cell>
          <cell r="I1232">
            <v>123</v>
          </cell>
          <cell r="J1232">
            <v>7</v>
          </cell>
          <cell r="K1232">
            <v>27.2222222222222</v>
          </cell>
          <cell r="L1232">
            <v>16.8333333333333</v>
          </cell>
          <cell r="M1232">
            <v>0</v>
          </cell>
        </row>
        <row r="1233">
          <cell r="D1233" t="str">
            <v>23/08/2016 12:40:00</v>
          </cell>
          <cell r="E1233">
            <v>13.9</v>
          </cell>
          <cell r="F1233">
            <v>1020.11582236</v>
          </cell>
          <cell r="G1233">
            <v>53</v>
          </cell>
          <cell r="H1233">
            <v>0</v>
          </cell>
          <cell r="I1233">
            <v>120</v>
          </cell>
          <cell r="J1233">
            <v>6.9</v>
          </cell>
          <cell r="K1233">
            <v>27.2777777777778</v>
          </cell>
          <cell r="L1233">
            <v>16.8333333333333</v>
          </cell>
          <cell r="M1233">
            <v>0</v>
          </cell>
        </row>
        <row r="1234">
          <cell r="D1234" t="str">
            <v>23/08/2016 12:30:00</v>
          </cell>
          <cell r="E1234">
            <v>12.2</v>
          </cell>
          <cell r="F1234">
            <v>1020.11582236</v>
          </cell>
          <cell r="G1234">
            <v>54</v>
          </cell>
          <cell r="H1234">
            <v>0</v>
          </cell>
          <cell r="I1234">
            <v>120</v>
          </cell>
          <cell r="J1234">
            <v>6</v>
          </cell>
          <cell r="K1234">
            <v>27.3333333333333</v>
          </cell>
          <cell r="L1234">
            <v>17.2222222222222</v>
          </cell>
          <cell r="M1234">
            <v>0</v>
          </cell>
        </row>
        <row r="1235">
          <cell r="D1235" t="str">
            <v>23/08/2016 12:20:00</v>
          </cell>
          <cell r="E1235">
            <v>11.3</v>
          </cell>
          <cell r="F1235">
            <v>1020.11582236</v>
          </cell>
          <cell r="G1235">
            <v>55</v>
          </cell>
          <cell r="H1235">
            <v>0</v>
          </cell>
          <cell r="I1235">
            <v>119</v>
          </cell>
          <cell r="J1235">
            <v>5.9</v>
          </cell>
          <cell r="K1235">
            <v>27.2777777777778</v>
          </cell>
          <cell r="L1235">
            <v>17.4444444444444</v>
          </cell>
          <cell r="M1235">
            <v>0</v>
          </cell>
        </row>
        <row r="1236">
          <cell r="D1236" t="str">
            <v>23/08/2016 12:10:00</v>
          </cell>
          <cell r="E1236">
            <v>12.2</v>
          </cell>
          <cell r="F1236">
            <v>1020.18355014</v>
          </cell>
          <cell r="G1236">
            <v>56</v>
          </cell>
          <cell r="H1236">
            <v>0</v>
          </cell>
          <cell r="I1236">
            <v>117</v>
          </cell>
          <cell r="J1236">
            <v>5.2</v>
          </cell>
          <cell r="K1236">
            <v>27.2777777777778</v>
          </cell>
          <cell r="L1236">
            <v>17.7222222222222</v>
          </cell>
          <cell r="M1236">
            <v>0</v>
          </cell>
        </row>
        <row r="1237">
          <cell r="D1237" t="str">
            <v>23/08/2016 12:00:00</v>
          </cell>
          <cell r="E1237">
            <v>11.3</v>
          </cell>
          <cell r="F1237">
            <v>1020.25127792</v>
          </cell>
          <cell r="G1237">
            <v>57</v>
          </cell>
          <cell r="H1237">
            <v>0</v>
          </cell>
          <cell r="I1237">
            <v>124</v>
          </cell>
          <cell r="J1237">
            <v>5.2</v>
          </cell>
          <cell r="K1237">
            <v>27.4444444444444</v>
          </cell>
          <cell r="L1237">
            <v>18.1666666666667</v>
          </cell>
          <cell r="M1237">
            <v>0</v>
          </cell>
        </row>
        <row r="1238">
          <cell r="D1238" t="str">
            <v>23/08/2016 11:50:00</v>
          </cell>
          <cell r="E1238">
            <v>11.3</v>
          </cell>
          <cell r="F1238">
            <v>1020.3190057</v>
          </cell>
          <cell r="G1238">
            <v>58</v>
          </cell>
          <cell r="H1238">
            <v>0</v>
          </cell>
          <cell r="I1238">
            <v>119</v>
          </cell>
          <cell r="J1238">
            <v>5.9</v>
          </cell>
          <cell r="K1238">
            <v>27</v>
          </cell>
          <cell r="L1238">
            <v>18.0555555555556</v>
          </cell>
          <cell r="M1238">
            <v>0</v>
          </cell>
        </row>
        <row r="1239">
          <cell r="D1239" t="str">
            <v>23/08/2016 11:40:00</v>
          </cell>
          <cell r="E1239">
            <v>9.6</v>
          </cell>
          <cell r="F1239">
            <v>1020.42059737</v>
          </cell>
          <cell r="G1239">
            <v>59</v>
          </cell>
          <cell r="H1239">
            <v>0</v>
          </cell>
          <cell r="I1239">
            <v>118</v>
          </cell>
          <cell r="J1239">
            <v>5.9</v>
          </cell>
          <cell r="K1239">
            <v>26.6111111111111</v>
          </cell>
          <cell r="L1239">
            <v>17.9444444444444</v>
          </cell>
          <cell r="M1239">
            <v>0</v>
          </cell>
        </row>
        <row r="1240">
          <cell r="D1240" t="str">
            <v>23/08/2016 11:30:00</v>
          </cell>
          <cell r="E1240">
            <v>9.6</v>
          </cell>
          <cell r="F1240">
            <v>1020.42059737</v>
          </cell>
          <cell r="G1240">
            <v>59</v>
          </cell>
          <cell r="H1240">
            <v>0</v>
          </cell>
          <cell r="I1240">
            <v>129</v>
          </cell>
          <cell r="J1240">
            <v>6.1</v>
          </cell>
          <cell r="K1240">
            <v>26.4444444444444</v>
          </cell>
          <cell r="L1240">
            <v>17.7777777777778</v>
          </cell>
          <cell r="M1240">
            <v>0</v>
          </cell>
        </row>
        <row r="1241">
          <cell r="D1241" t="str">
            <v>23/08/2016 11:20:00</v>
          </cell>
          <cell r="E1241">
            <v>11.3</v>
          </cell>
          <cell r="F1241">
            <v>1020.48832515</v>
          </cell>
          <cell r="G1241">
            <v>61</v>
          </cell>
          <cell r="H1241">
            <v>0</v>
          </cell>
          <cell r="I1241">
            <v>118</v>
          </cell>
          <cell r="J1241">
            <v>6.4</v>
          </cell>
          <cell r="K1241">
            <v>25.9444444444444</v>
          </cell>
          <cell r="L1241">
            <v>17.8333333333333</v>
          </cell>
          <cell r="M1241">
            <v>0</v>
          </cell>
        </row>
        <row r="1242">
          <cell r="D1242" t="str">
            <v>23/08/2016 11:10:00</v>
          </cell>
          <cell r="E1242">
            <v>13.9</v>
          </cell>
          <cell r="F1242">
            <v>1020.62378071</v>
          </cell>
          <cell r="G1242">
            <v>63</v>
          </cell>
          <cell r="H1242">
            <v>0</v>
          </cell>
          <cell r="I1242">
            <v>115</v>
          </cell>
          <cell r="J1242">
            <v>6</v>
          </cell>
          <cell r="K1242">
            <v>25.6666666666667</v>
          </cell>
          <cell r="L1242">
            <v>18.1111111111111</v>
          </cell>
          <cell r="M1242">
            <v>0</v>
          </cell>
        </row>
        <row r="1243">
          <cell r="D1243" t="str">
            <v>23/08/2016 11:00:00</v>
          </cell>
          <cell r="E1243">
            <v>10.4</v>
          </cell>
          <cell r="F1243">
            <v>1020.75923627</v>
          </cell>
          <cell r="G1243">
            <v>61</v>
          </cell>
          <cell r="H1243">
            <v>0</v>
          </cell>
          <cell r="I1243">
            <v>137</v>
          </cell>
          <cell r="J1243">
            <v>5.2</v>
          </cell>
          <cell r="K1243">
            <v>26.1666666666667</v>
          </cell>
          <cell r="L1243">
            <v>18.0555555555556</v>
          </cell>
          <cell r="M1243">
            <v>0</v>
          </cell>
        </row>
        <row r="1244">
          <cell r="D1244" t="str">
            <v>23/08/2016 10:50:00</v>
          </cell>
          <cell r="E1244">
            <v>9.6</v>
          </cell>
          <cell r="F1244">
            <v>1020.75923627</v>
          </cell>
          <cell r="G1244">
            <v>61</v>
          </cell>
          <cell r="H1244">
            <v>0</v>
          </cell>
          <cell r="I1244">
            <v>128</v>
          </cell>
          <cell r="J1244">
            <v>4.9000000000000004</v>
          </cell>
          <cell r="K1244">
            <v>25.8888888888889</v>
          </cell>
          <cell r="L1244">
            <v>17.7777777777778</v>
          </cell>
          <cell r="M1244">
            <v>0</v>
          </cell>
        </row>
        <row r="1245">
          <cell r="D1245" t="str">
            <v>23/08/2016 10:40:00</v>
          </cell>
          <cell r="E1245">
            <v>11.3</v>
          </cell>
          <cell r="F1245">
            <v>1020.86082794</v>
          </cell>
          <cell r="G1245">
            <v>62</v>
          </cell>
          <cell r="H1245">
            <v>0</v>
          </cell>
          <cell r="I1245">
            <v>136</v>
          </cell>
          <cell r="J1245">
            <v>4.9000000000000004</v>
          </cell>
          <cell r="K1245">
            <v>25.7777777777778</v>
          </cell>
          <cell r="L1245">
            <v>17.9444444444444</v>
          </cell>
          <cell r="M1245">
            <v>0</v>
          </cell>
        </row>
        <row r="1246">
          <cell r="D1246" t="str">
            <v>23/08/2016 10:30:00</v>
          </cell>
          <cell r="E1246">
            <v>10.4</v>
          </cell>
          <cell r="F1246">
            <v>1020.92855572</v>
          </cell>
          <cell r="G1246">
            <v>62</v>
          </cell>
          <cell r="H1246">
            <v>0</v>
          </cell>
          <cell r="I1246">
            <v>138</v>
          </cell>
          <cell r="J1246">
            <v>5.6</v>
          </cell>
          <cell r="K1246">
            <v>25.4444444444444</v>
          </cell>
          <cell r="L1246">
            <v>17.6111111111111</v>
          </cell>
          <cell r="M1246">
            <v>0</v>
          </cell>
        </row>
        <row r="1247">
          <cell r="D1247" t="str">
            <v>23/08/2016 10:20:00</v>
          </cell>
          <cell r="E1247">
            <v>12.2</v>
          </cell>
          <cell r="F1247">
            <v>1021.06401128</v>
          </cell>
          <cell r="G1247">
            <v>64</v>
          </cell>
          <cell r="H1247">
            <v>0</v>
          </cell>
          <cell r="I1247">
            <v>120</v>
          </cell>
          <cell r="J1247">
            <v>5.8</v>
          </cell>
          <cell r="K1247">
            <v>24.8333333333333</v>
          </cell>
          <cell r="L1247">
            <v>17.5555555555556</v>
          </cell>
          <cell r="M1247">
            <v>0</v>
          </cell>
        </row>
        <row r="1248">
          <cell r="D1248" t="str">
            <v>23/08/2016 10:10:00</v>
          </cell>
          <cell r="E1248">
            <v>10.4</v>
          </cell>
          <cell r="F1248">
            <v>1021.13173906</v>
          </cell>
          <cell r="G1248">
            <v>63</v>
          </cell>
          <cell r="H1248">
            <v>0</v>
          </cell>
          <cell r="I1248">
            <v>131</v>
          </cell>
          <cell r="J1248">
            <v>4.5999999999999996</v>
          </cell>
          <cell r="K1248">
            <v>25.1666666666667</v>
          </cell>
          <cell r="L1248">
            <v>17.6111111111111</v>
          </cell>
          <cell r="M1248">
            <v>0</v>
          </cell>
        </row>
        <row r="1249">
          <cell r="D1249" t="str">
            <v>23/08/2016 10:00:00</v>
          </cell>
          <cell r="E1249">
            <v>10.4</v>
          </cell>
          <cell r="F1249">
            <v>1021.2671946200001</v>
          </cell>
          <cell r="G1249">
            <v>65</v>
          </cell>
          <cell r="H1249">
            <v>0</v>
          </cell>
          <cell r="I1249">
            <v>115</v>
          </cell>
          <cell r="J1249">
            <v>5</v>
          </cell>
          <cell r="K1249">
            <v>25.2222222222222</v>
          </cell>
          <cell r="L1249">
            <v>18.1666666666667</v>
          </cell>
          <cell r="M1249">
            <v>0</v>
          </cell>
        </row>
        <row r="1250">
          <cell r="D1250" t="str">
            <v>23/08/2016 09:50:00</v>
          </cell>
          <cell r="E1250">
            <v>8.6999999999999993</v>
          </cell>
          <cell r="F1250">
            <v>1021.43651407</v>
          </cell>
          <cell r="G1250">
            <v>64</v>
          </cell>
          <cell r="H1250">
            <v>0</v>
          </cell>
          <cell r="I1250">
            <v>130</v>
          </cell>
          <cell r="J1250">
            <v>4.2</v>
          </cell>
          <cell r="K1250">
            <v>24.8888888888889</v>
          </cell>
          <cell r="L1250">
            <v>17.6111111111111</v>
          </cell>
          <cell r="M1250">
            <v>0</v>
          </cell>
        </row>
        <row r="1251">
          <cell r="D1251" t="str">
            <v>23/08/2016 09:40:00</v>
          </cell>
          <cell r="E1251">
            <v>11.3</v>
          </cell>
          <cell r="F1251">
            <v>1021.50424185</v>
          </cell>
          <cell r="G1251">
            <v>66</v>
          </cell>
          <cell r="H1251">
            <v>0</v>
          </cell>
          <cell r="I1251">
            <v>111</v>
          </cell>
          <cell r="J1251">
            <v>5</v>
          </cell>
          <cell r="K1251">
            <v>24.4444444444444</v>
          </cell>
          <cell r="L1251">
            <v>17.6666666666667</v>
          </cell>
          <cell r="M1251">
            <v>0</v>
          </cell>
        </row>
        <row r="1252">
          <cell r="D1252" t="str">
            <v>23/08/2016 09:30:00</v>
          </cell>
          <cell r="E1252">
            <v>12.2</v>
          </cell>
          <cell r="F1252">
            <v>1021.53810574</v>
          </cell>
          <cell r="G1252">
            <v>67</v>
          </cell>
          <cell r="H1252">
            <v>0</v>
          </cell>
          <cell r="I1252">
            <v>112</v>
          </cell>
          <cell r="J1252">
            <v>5.2</v>
          </cell>
          <cell r="K1252">
            <v>23.8888888888889</v>
          </cell>
          <cell r="L1252">
            <v>17.3888888888889</v>
          </cell>
          <cell r="M1252">
            <v>0</v>
          </cell>
        </row>
        <row r="1253">
          <cell r="D1253" t="str">
            <v>23/08/2016 09:20:00</v>
          </cell>
          <cell r="E1253">
            <v>10.4</v>
          </cell>
          <cell r="F1253">
            <v>1021.74128908</v>
          </cell>
          <cell r="G1253">
            <v>67</v>
          </cell>
          <cell r="H1253">
            <v>0</v>
          </cell>
          <cell r="I1253">
            <v>112</v>
          </cell>
          <cell r="J1253">
            <v>5.2</v>
          </cell>
          <cell r="K1253">
            <v>23.4444444444444</v>
          </cell>
          <cell r="L1253">
            <v>16.9444444444444</v>
          </cell>
          <cell r="M1253">
            <v>0</v>
          </cell>
        </row>
        <row r="1254">
          <cell r="D1254" t="str">
            <v>23/08/2016 09:10:00</v>
          </cell>
          <cell r="E1254">
            <v>9.6</v>
          </cell>
          <cell r="F1254">
            <v>1021.8428807499999</v>
          </cell>
          <cell r="G1254">
            <v>67</v>
          </cell>
          <cell r="H1254">
            <v>0</v>
          </cell>
          <cell r="I1254">
            <v>117</v>
          </cell>
          <cell r="J1254">
            <v>5.2</v>
          </cell>
          <cell r="K1254">
            <v>23.1111111111111</v>
          </cell>
          <cell r="L1254">
            <v>16.6666666666667</v>
          </cell>
          <cell r="M1254">
            <v>0</v>
          </cell>
        </row>
        <row r="1255">
          <cell r="D1255" t="str">
            <v>23/08/2016 09:00:00</v>
          </cell>
          <cell r="E1255">
            <v>10.4</v>
          </cell>
          <cell r="F1255">
            <v>1021.94447242</v>
          </cell>
          <cell r="G1255">
            <v>69</v>
          </cell>
          <cell r="H1255">
            <v>0</v>
          </cell>
          <cell r="I1255">
            <v>122</v>
          </cell>
          <cell r="J1255">
            <v>5.5</v>
          </cell>
          <cell r="K1255">
            <v>22.8333333333333</v>
          </cell>
          <cell r="L1255">
            <v>16.8333333333333</v>
          </cell>
          <cell r="M1255">
            <v>0</v>
          </cell>
        </row>
        <row r="1256">
          <cell r="D1256" t="str">
            <v>23/08/2016 08:50:00</v>
          </cell>
          <cell r="E1256">
            <v>11.3</v>
          </cell>
          <cell r="F1256">
            <v>1021.97833631</v>
          </cell>
          <cell r="G1256">
            <v>71</v>
          </cell>
          <cell r="H1256">
            <v>0</v>
          </cell>
          <cell r="I1256">
            <v>118</v>
          </cell>
          <cell r="J1256">
            <v>5.3</v>
          </cell>
          <cell r="K1256">
            <v>22.2777777777778</v>
          </cell>
          <cell r="L1256">
            <v>16.7777777777778</v>
          </cell>
          <cell r="M1256">
            <v>0</v>
          </cell>
        </row>
        <row r="1257">
          <cell r="D1257" t="str">
            <v>23/08/2016 08:40:00</v>
          </cell>
          <cell r="E1257">
            <v>8.6999999999999993</v>
          </cell>
          <cell r="F1257">
            <v>1022.14765576</v>
          </cell>
          <cell r="G1257">
            <v>72</v>
          </cell>
          <cell r="H1257">
            <v>0</v>
          </cell>
          <cell r="I1257">
            <v>122</v>
          </cell>
          <cell r="J1257">
            <v>4.4000000000000004</v>
          </cell>
          <cell r="K1257">
            <v>22.1111111111111</v>
          </cell>
          <cell r="L1257">
            <v>16.8333333333333</v>
          </cell>
          <cell r="M1257">
            <v>0</v>
          </cell>
        </row>
        <row r="1258">
          <cell r="D1258" t="str">
            <v>23/08/2016 08:30:00</v>
          </cell>
          <cell r="E1258">
            <v>8.6999999999999993</v>
          </cell>
          <cell r="F1258">
            <v>1022.18151965</v>
          </cell>
          <cell r="G1258">
            <v>74</v>
          </cell>
          <cell r="H1258">
            <v>0</v>
          </cell>
          <cell r="I1258">
            <v>120</v>
          </cell>
          <cell r="J1258">
            <v>4.3</v>
          </cell>
          <cell r="K1258">
            <v>21.6111111111111</v>
          </cell>
          <cell r="L1258">
            <v>16.7777777777778</v>
          </cell>
          <cell r="M1258">
            <v>0</v>
          </cell>
        </row>
        <row r="1259">
          <cell r="D1259" t="str">
            <v>23/08/2016 08:20:00</v>
          </cell>
          <cell r="E1259">
            <v>9.6</v>
          </cell>
          <cell r="F1259">
            <v>1022.24924743</v>
          </cell>
          <cell r="G1259">
            <v>75</v>
          </cell>
          <cell r="H1259">
            <v>0</v>
          </cell>
          <cell r="I1259">
            <v>122</v>
          </cell>
          <cell r="J1259">
            <v>4.7</v>
          </cell>
          <cell r="K1259">
            <v>21.0555555555556</v>
          </cell>
          <cell r="L1259">
            <v>16.4444444444444</v>
          </cell>
          <cell r="M1259">
            <v>0</v>
          </cell>
        </row>
        <row r="1260">
          <cell r="D1260" t="str">
            <v>23/08/2016 08:10:00</v>
          </cell>
          <cell r="E1260">
            <v>7.8</v>
          </cell>
          <cell r="F1260">
            <v>1022.28311132</v>
          </cell>
          <cell r="G1260">
            <v>78</v>
          </cell>
          <cell r="H1260">
            <v>0</v>
          </cell>
          <cell r="I1260">
            <v>113</v>
          </cell>
          <cell r="J1260">
            <v>4.2</v>
          </cell>
          <cell r="K1260">
            <v>20.5555555555556</v>
          </cell>
          <cell r="L1260">
            <v>16.6111111111111</v>
          </cell>
          <cell r="M1260">
            <v>0</v>
          </cell>
        </row>
        <row r="1261">
          <cell r="D1261" t="str">
            <v>23/08/2016 08:00:00</v>
          </cell>
          <cell r="E1261">
            <v>7.8</v>
          </cell>
          <cell r="F1261">
            <v>1022.28311132</v>
          </cell>
          <cell r="G1261">
            <v>82</v>
          </cell>
          <cell r="H1261">
            <v>0</v>
          </cell>
          <cell r="I1261">
            <v>121</v>
          </cell>
          <cell r="J1261">
            <v>4.5999999999999996</v>
          </cell>
          <cell r="K1261">
            <v>20</v>
          </cell>
          <cell r="L1261">
            <v>16.8333333333333</v>
          </cell>
          <cell r="M1261">
            <v>0</v>
          </cell>
        </row>
        <row r="1262">
          <cell r="D1262" t="str">
            <v>23/08/2016 07:50:00</v>
          </cell>
          <cell r="E1262">
            <v>8.6999999999999993</v>
          </cell>
          <cell r="F1262">
            <v>1022.3847029900001</v>
          </cell>
          <cell r="G1262">
            <v>86</v>
          </cell>
          <cell r="H1262">
            <v>0</v>
          </cell>
          <cell r="I1262">
            <v>113</v>
          </cell>
          <cell r="J1262">
            <v>3.9</v>
          </cell>
          <cell r="K1262">
            <v>19.5</v>
          </cell>
          <cell r="L1262">
            <v>17.1111111111111</v>
          </cell>
          <cell r="M1262">
            <v>0</v>
          </cell>
        </row>
        <row r="1263">
          <cell r="D1263" t="str">
            <v>23/08/2016 07:40:00</v>
          </cell>
          <cell r="E1263">
            <v>7.8</v>
          </cell>
          <cell r="F1263">
            <v>1022.31697521</v>
          </cell>
          <cell r="G1263">
            <v>91</v>
          </cell>
          <cell r="H1263">
            <v>0</v>
          </cell>
          <cell r="I1263">
            <v>126</v>
          </cell>
          <cell r="J1263">
            <v>3.5</v>
          </cell>
          <cell r="K1263">
            <v>18.6666666666667</v>
          </cell>
          <cell r="L1263">
            <v>17.1666666666667</v>
          </cell>
          <cell r="M1263">
            <v>0</v>
          </cell>
        </row>
        <row r="1264">
          <cell r="D1264" t="str">
            <v>23/08/2016 07:30:00</v>
          </cell>
          <cell r="E1264">
            <v>6.1</v>
          </cell>
          <cell r="F1264">
            <v>1022.31697521</v>
          </cell>
          <cell r="G1264">
            <v>94</v>
          </cell>
          <cell r="H1264">
            <v>0</v>
          </cell>
          <cell r="I1264">
            <v>123</v>
          </cell>
          <cell r="J1264">
            <v>2.1</v>
          </cell>
          <cell r="K1264">
            <v>17.7777777777778</v>
          </cell>
          <cell r="L1264">
            <v>16.7777777777778</v>
          </cell>
          <cell r="M1264">
            <v>0</v>
          </cell>
        </row>
        <row r="1265">
          <cell r="D1265" t="str">
            <v>23/08/2016 07:20:00</v>
          </cell>
          <cell r="E1265">
            <v>3.5</v>
          </cell>
          <cell r="F1265">
            <v>1022.31697521</v>
          </cell>
          <cell r="G1265">
            <v>96</v>
          </cell>
          <cell r="H1265">
            <v>0</v>
          </cell>
          <cell r="I1265">
            <v>130</v>
          </cell>
          <cell r="J1265">
            <v>1.7</v>
          </cell>
          <cell r="K1265">
            <v>17.6666666666667</v>
          </cell>
          <cell r="L1265">
            <v>17</v>
          </cell>
          <cell r="M1265">
            <v>0</v>
          </cell>
        </row>
        <row r="1266">
          <cell r="D1266" t="str">
            <v>23/08/2016 07:10:00</v>
          </cell>
          <cell r="E1266">
            <v>4.3</v>
          </cell>
          <cell r="F1266">
            <v>1022.31697521</v>
          </cell>
          <cell r="G1266">
            <v>97</v>
          </cell>
          <cell r="H1266">
            <v>0</v>
          </cell>
          <cell r="I1266">
            <v>131</v>
          </cell>
          <cell r="J1266">
            <v>1.7</v>
          </cell>
          <cell r="K1266">
            <v>17.0555555555556</v>
          </cell>
          <cell r="L1266">
            <v>16.5555555555556</v>
          </cell>
          <cell r="M1266">
            <v>0</v>
          </cell>
        </row>
        <row r="1267">
          <cell r="D1267" t="str">
            <v>23/08/2016 07:00:00</v>
          </cell>
          <cell r="E1267">
            <v>3.5</v>
          </cell>
          <cell r="F1267">
            <v>1022.3847029900001</v>
          </cell>
          <cell r="G1267">
            <v>97</v>
          </cell>
          <cell r="H1267">
            <v>0</v>
          </cell>
          <cell r="I1267">
            <v>123</v>
          </cell>
          <cell r="J1267">
            <v>1.7</v>
          </cell>
          <cell r="K1267">
            <v>16.7222222222222</v>
          </cell>
          <cell r="L1267">
            <v>16.2222222222222</v>
          </cell>
          <cell r="M1267">
            <v>0</v>
          </cell>
        </row>
        <row r="1268">
          <cell r="D1268" t="str">
            <v>23/08/2016 06:50:00</v>
          </cell>
          <cell r="E1268">
            <v>5.2</v>
          </cell>
          <cell r="F1268">
            <v>1022.41856688</v>
          </cell>
          <cell r="G1268">
            <v>97</v>
          </cell>
          <cell r="H1268">
            <v>0</v>
          </cell>
          <cell r="I1268">
            <v>129</v>
          </cell>
          <cell r="J1268">
            <v>0.3</v>
          </cell>
          <cell r="K1268">
            <v>16.3333333333333</v>
          </cell>
          <cell r="L1268">
            <v>15.8333333333333</v>
          </cell>
          <cell r="M1268">
            <v>0</v>
          </cell>
        </row>
        <row r="1269">
          <cell r="D1269" t="str">
            <v>23/08/2016 06:40:00</v>
          </cell>
          <cell r="E1269">
            <v>0.9</v>
          </cell>
          <cell r="F1269">
            <v>1022.45243077</v>
          </cell>
          <cell r="G1269">
            <v>98</v>
          </cell>
          <cell r="H1269">
            <v>0</v>
          </cell>
          <cell r="I1269">
            <v>142</v>
          </cell>
          <cell r="J1269">
            <v>0</v>
          </cell>
          <cell r="K1269">
            <v>16.1111111111111</v>
          </cell>
          <cell r="L1269">
            <v>15.7777777777778</v>
          </cell>
          <cell r="M1269">
            <v>0</v>
          </cell>
        </row>
        <row r="1270">
          <cell r="D1270" t="str">
            <v>23/08/2016 06:30:00</v>
          </cell>
          <cell r="E1270">
            <v>0</v>
          </cell>
          <cell r="F1270">
            <v>1022.41856688</v>
          </cell>
          <cell r="G1270">
            <v>98</v>
          </cell>
          <cell r="H1270">
            <v>0</v>
          </cell>
          <cell r="I1270">
            <v>0</v>
          </cell>
          <cell r="J1270">
            <v>0</v>
          </cell>
          <cell r="K1270">
            <v>15.9444444444444</v>
          </cell>
          <cell r="L1270">
            <v>15.6111111111111</v>
          </cell>
          <cell r="M1270">
            <v>0</v>
          </cell>
        </row>
        <row r="1271">
          <cell r="D1271" t="str">
            <v>23/08/2016 06:20:00</v>
          </cell>
          <cell r="E1271">
            <v>0</v>
          </cell>
          <cell r="F1271">
            <v>1022.55402244</v>
          </cell>
          <cell r="G1271">
            <v>98</v>
          </cell>
          <cell r="H1271">
            <v>0</v>
          </cell>
          <cell r="I1271">
            <v>0</v>
          </cell>
          <cell r="J1271">
            <v>0</v>
          </cell>
          <cell r="K1271">
            <v>15.6666666666667</v>
          </cell>
          <cell r="L1271">
            <v>15.3333333333333</v>
          </cell>
          <cell r="M1271">
            <v>0</v>
          </cell>
        </row>
        <row r="1272">
          <cell r="D1272" t="str">
            <v>23/08/2016 06:10:00</v>
          </cell>
          <cell r="E1272">
            <v>0</v>
          </cell>
          <cell r="F1272">
            <v>1022.5878863299999</v>
          </cell>
          <cell r="G1272">
            <v>98</v>
          </cell>
          <cell r="H1272">
            <v>0</v>
          </cell>
          <cell r="I1272">
            <v>0</v>
          </cell>
          <cell r="J1272">
            <v>0</v>
          </cell>
          <cell r="K1272">
            <v>15.1111111111111</v>
          </cell>
          <cell r="L1272">
            <v>14.7777777777778</v>
          </cell>
          <cell r="M1272">
            <v>0</v>
          </cell>
        </row>
        <row r="1273">
          <cell r="D1273" t="str">
            <v>23/08/2016 06:00:00</v>
          </cell>
          <cell r="E1273">
            <v>0</v>
          </cell>
          <cell r="F1273">
            <v>1022.52015855</v>
          </cell>
          <cell r="G1273">
            <v>98</v>
          </cell>
          <cell r="H1273">
            <v>0</v>
          </cell>
          <cell r="I1273">
            <v>0</v>
          </cell>
          <cell r="J1273">
            <v>0</v>
          </cell>
          <cell r="K1273">
            <v>14.7777777777778</v>
          </cell>
          <cell r="L1273">
            <v>14.4444444444444</v>
          </cell>
          <cell r="M1273">
            <v>0</v>
          </cell>
        </row>
        <row r="1274">
          <cell r="D1274" t="str">
            <v>23/08/2016 05:50:00</v>
          </cell>
          <cell r="E1274">
            <v>0</v>
          </cell>
          <cell r="F1274">
            <v>1022.52015855</v>
          </cell>
          <cell r="G1274">
            <v>98</v>
          </cell>
          <cell r="H1274">
            <v>0</v>
          </cell>
          <cell r="I1274">
            <v>0</v>
          </cell>
          <cell r="J1274">
            <v>0</v>
          </cell>
          <cell r="K1274">
            <v>14.6666666666667</v>
          </cell>
          <cell r="L1274">
            <v>14.3333333333333</v>
          </cell>
          <cell r="M1274">
            <v>0</v>
          </cell>
        </row>
        <row r="1275">
          <cell r="D1275" t="str">
            <v>23/08/2016 05:40:00</v>
          </cell>
          <cell r="E1275">
            <v>0</v>
          </cell>
          <cell r="F1275">
            <v>1022.52015855</v>
          </cell>
          <cell r="G1275">
            <v>98</v>
          </cell>
          <cell r="H1275">
            <v>0</v>
          </cell>
          <cell r="I1275">
            <v>0</v>
          </cell>
          <cell r="J1275">
            <v>0</v>
          </cell>
          <cell r="K1275">
            <v>14.6666666666667</v>
          </cell>
          <cell r="L1275">
            <v>14.3333333333333</v>
          </cell>
          <cell r="M1275">
            <v>0</v>
          </cell>
        </row>
        <row r="1276">
          <cell r="D1276" t="str">
            <v>23/08/2016 05:30:00</v>
          </cell>
          <cell r="E1276">
            <v>0</v>
          </cell>
          <cell r="F1276">
            <v>1022.5878863299999</v>
          </cell>
          <cell r="G1276">
            <v>97</v>
          </cell>
          <cell r="H1276">
            <v>0</v>
          </cell>
          <cell r="I1276">
            <v>0</v>
          </cell>
          <cell r="J1276">
            <v>0</v>
          </cell>
          <cell r="K1276">
            <v>14.6666666666667</v>
          </cell>
          <cell r="L1276">
            <v>14.2222222222222</v>
          </cell>
          <cell r="M1276">
            <v>0</v>
          </cell>
        </row>
        <row r="1277">
          <cell r="D1277" t="str">
            <v>23/08/2016 05:20:00</v>
          </cell>
          <cell r="E1277">
            <v>0</v>
          </cell>
          <cell r="F1277">
            <v>1022.79106967</v>
          </cell>
          <cell r="G1277">
            <v>97</v>
          </cell>
          <cell r="H1277">
            <v>0</v>
          </cell>
          <cell r="I1277">
            <v>0</v>
          </cell>
          <cell r="J1277">
            <v>0</v>
          </cell>
          <cell r="K1277">
            <v>14.7222222222222</v>
          </cell>
          <cell r="L1277">
            <v>14.2777777777778</v>
          </cell>
          <cell r="M1277">
            <v>0</v>
          </cell>
        </row>
        <row r="1278">
          <cell r="D1278" t="str">
            <v>23/08/2016 05:10:00</v>
          </cell>
          <cell r="E1278">
            <v>0</v>
          </cell>
          <cell r="F1278">
            <v>1022.79106967</v>
          </cell>
          <cell r="G1278">
            <v>97</v>
          </cell>
          <cell r="H1278">
            <v>0</v>
          </cell>
          <cell r="I1278">
            <v>0</v>
          </cell>
          <cell r="J1278">
            <v>0</v>
          </cell>
          <cell r="K1278">
            <v>14.7222222222222</v>
          </cell>
          <cell r="L1278">
            <v>14.2777777777778</v>
          </cell>
          <cell r="M1278">
            <v>0</v>
          </cell>
        </row>
        <row r="1279">
          <cell r="D1279" t="str">
            <v>23/08/2016 05:00:00</v>
          </cell>
          <cell r="E1279">
            <v>0</v>
          </cell>
          <cell r="F1279">
            <v>1022.82493356</v>
          </cell>
          <cell r="G1279">
            <v>97</v>
          </cell>
          <cell r="H1279">
            <v>0</v>
          </cell>
          <cell r="I1279">
            <v>0</v>
          </cell>
          <cell r="J1279">
            <v>0</v>
          </cell>
          <cell r="K1279">
            <v>14.6666666666667</v>
          </cell>
          <cell r="L1279">
            <v>14.2222222222222</v>
          </cell>
          <cell r="M1279">
            <v>0</v>
          </cell>
        </row>
        <row r="1280">
          <cell r="D1280" t="str">
            <v>23/08/2016 04:50:00</v>
          </cell>
          <cell r="E1280">
            <v>0</v>
          </cell>
          <cell r="F1280">
            <v>1022.92652523</v>
          </cell>
          <cell r="G1280">
            <v>97</v>
          </cell>
          <cell r="H1280">
            <v>0</v>
          </cell>
          <cell r="I1280">
            <v>0</v>
          </cell>
          <cell r="J1280">
            <v>0</v>
          </cell>
          <cell r="K1280">
            <v>14.5555555555556</v>
          </cell>
          <cell r="L1280">
            <v>14.1111111111111</v>
          </cell>
          <cell r="M1280">
            <v>0</v>
          </cell>
        </row>
        <row r="1281">
          <cell r="D1281" t="str">
            <v>23/08/2016 04:40:00</v>
          </cell>
          <cell r="E1281">
            <v>0</v>
          </cell>
          <cell r="F1281">
            <v>1022.92652523</v>
          </cell>
          <cell r="G1281">
            <v>97</v>
          </cell>
          <cell r="H1281">
            <v>0</v>
          </cell>
          <cell r="I1281">
            <v>0</v>
          </cell>
          <cell r="J1281">
            <v>0</v>
          </cell>
          <cell r="K1281">
            <v>14.4444444444444</v>
          </cell>
          <cell r="L1281">
            <v>14</v>
          </cell>
          <cell r="M1281">
            <v>0</v>
          </cell>
        </row>
        <row r="1282">
          <cell r="D1282" t="str">
            <v>23/08/2016 04:30:00</v>
          </cell>
          <cell r="E1282">
            <v>0</v>
          </cell>
          <cell r="F1282">
            <v>1022.85879745</v>
          </cell>
          <cell r="G1282">
            <v>97</v>
          </cell>
          <cell r="H1282">
            <v>0</v>
          </cell>
          <cell r="I1282">
            <v>0</v>
          </cell>
          <cell r="J1282">
            <v>0</v>
          </cell>
          <cell r="K1282">
            <v>14.2777777777778</v>
          </cell>
          <cell r="L1282">
            <v>13.8333333333333</v>
          </cell>
          <cell r="M1282">
            <v>0</v>
          </cell>
        </row>
        <row r="1283">
          <cell r="D1283" t="str">
            <v>23/08/2016 04:20:00</v>
          </cell>
          <cell r="E1283">
            <v>0</v>
          </cell>
          <cell r="F1283">
            <v>1022.92652523</v>
          </cell>
          <cell r="G1283">
            <v>97</v>
          </cell>
          <cell r="H1283">
            <v>0</v>
          </cell>
          <cell r="I1283">
            <v>0</v>
          </cell>
          <cell r="J1283">
            <v>0</v>
          </cell>
          <cell r="K1283">
            <v>14.1666666666667</v>
          </cell>
          <cell r="L1283">
            <v>13.7222222222222</v>
          </cell>
          <cell r="M1283">
            <v>0</v>
          </cell>
        </row>
        <row r="1284">
          <cell r="D1284" t="str">
            <v>23/08/2016 04:10:00</v>
          </cell>
          <cell r="E1284">
            <v>0</v>
          </cell>
          <cell r="F1284">
            <v>1022.9603891199999</v>
          </cell>
          <cell r="G1284">
            <v>97</v>
          </cell>
          <cell r="H1284">
            <v>0</v>
          </cell>
          <cell r="I1284">
            <v>0</v>
          </cell>
          <cell r="J1284">
            <v>0</v>
          </cell>
          <cell r="K1284">
            <v>14.1666666666667</v>
          </cell>
          <cell r="L1284">
            <v>13.7222222222222</v>
          </cell>
          <cell r="M1284">
            <v>0</v>
          </cell>
        </row>
        <row r="1285">
          <cell r="D1285" t="str">
            <v>23/08/2016 04:00:00</v>
          </cell>
          <cell r="E1285">
            <v>0</v>
          </cell>
          <cell r="F1285">
            <v>1022.92652523</v>
          </cell>
          <cell r="G1285">
            <v>97</v>
          </cell>
          <cell r="H1285">
            <v>0</v>
          </cell>
          <cell r="I1285">
            <v>0</v>
          </cell>
          <cell r="J1285">
            <v>0</v>
          </cell>
          <cell r="K1285">
            <v>14.1111111111111</v>
          </cell>
          <cell r="L1285">
            <v>13.6666666666667</v>
          </cell>
          <cell r="M1285">
            <v>0</v>
          </cell>
        </row>
        <row r="1286">
          <cell r="D1286" t="str">
            <v>23/08/2016 03:50:00</v>
          </cell>
          <cell r="E1286">
            <v>0</v>
          </cell>
          <cell r="F1286">
            <v>1022.99425301</v>
          </cell>
          <cell r="G1286">
            <v>97</v>
          </cell>
          <cell r="H1286">
            <v>0</v>
          </cell>
          <cell r="I1286">
            <v>0</v>
          </cell>
          <cell r="J1286">
            <v>0</v>
          </cell>
          <cell r="K1286">
            <v>14</v>
          </cell>
          <cell r="L1286">
            <v>13.5555555555556</v>
          </cell>
          <cell r="M1286">
            <v>0</v>
          </cell>
        </row>
        <row r="1287">
          <cell r="D1287" t="str">
            <v>23/08/2016 03:40:00</v>
          </cell>
          <cell r="E1287">
            <v>0</v>
          </cell>
          <cell r="F1287">
            <v>1023.06198079</v>
          </cell>
          <cell r="G1287">
            <v>97</v>
          </cell>
          <cell r="H1287">
            <v>0</v>
          </cell>
          <cell r="I1287">
            <v>0</v>
          </cell>
          <cell r="J1287">
            <v>0</v>
          </cell>
          <cell r="K1287">
            <v>13.8888888888889</v>
          </cell>
          <cell r="L1287">
            <v>13.4444444444444</v>
          </cell>
          <cell r="M1287">
            <v>0</v>
          </cell>
        </row>
        <row r="1288">
          <cell r="D1288" t="str">
            <v>23/08/2016 03:30:00</v>
          </cell>
          <cell r="E1288">
            <v>0</v>
          </cell>
          <cell r="F1288">
            <v>1023.0281169</v>
          </cell>
          <cell r="G1288">
            <v>97</v>
          </cell>
          <cell r="H1288">
            <v>0</v>
          </cell>
          <cell r="I1288">
            <v>0</v>
          </cell>
          <cell r="J1288">
            <v>0</v>
          </cell>
          <cell r="K1288">
            <v>13.8888888888889</v>
          </cell>
          <cell r="L1288">
            <v>13.4444444444444</v>
          </cell>
          <cell r="M1288">
            <v>0</v>
          </cell>
        </row>
        <row r="1289">
          <cell r="D1289" t="str">
            <v>23/08/2016 03:20:00</v>
          </cell>
          <cell r="E1289">
            <v>0</v>
          </cell>
          <cell r="F1289">
            <v>1023.06198079</v>
          </cell>
          <cell r="G1289">
            <v>96</v>
          </cell>
          <cell r="H1289">
            <v>0</v>
          </cell>
          <cell r="I1289">
            <v>0</v>
          </cell>
          <cell r="J1289">
            <v>0</v>
          </cell>
          <cell r="K1289">
            <v>13.7222222222222</v>
          </cell>
          <cell r="L1289">
            <v>13.1111111111111</v>
          </cell>
          <cell r="M1289">
            <v>0</v>
          </cell>
        </row>
        <row r="1290">
          <cell r="D1290" t="str">
            <v>23/08/2016 03:10:00</v>
          </cell>
          <cell r="E1290">
            <v>0</v>
          </cell>
          <cell r="F1290">
            <v>1023.09584468</v>
          </cell>
          <cell r="G1290">
            <v>96</v>
          </cell>
          <cell r="H1290">
            <v>0</v>
          </cell>
          <cell r="I1290">
            <v>0</v>
          </cell>
          <cell r="J1290">
            <v>0</v>
          </cell>
          <cell r="K1290">
            <v>13.7222222222222</v>
          </cell>
          <cell r="L1290">
            <v>13.1111111111111</v>
          </cell>
          <cell r="M1290">
            <v>0</v>
          </cell>
        </row>
        <row r="1291">
          <cell r="D1291" t="str">
            <v>23/08/2016 03:00:00</v>
          </cell>
          <cell r="E1291">
            <v>0</v>
          </cell>
          <cell r="F1291">
            <v>1023.0281169</v>
          </cell>
          <cell r="G1291">
            <v>96</v>
          </cell>
          <cell r="H1291">
            <v>0</v>
          </cell>
          <cell r="I1291">
            <v>0</v>
          </cell>
          <cell r="J1291">
            <v>0</v>
          </cell>
          <cell r="K1291">
            <v>13.6666666666667</v>
          </cell>
          <cell r="L1291">
            <v>13.0555555555556</v>
          </cell>
          <cell r="M1291">
            <v>0</v>
          </cell>
        </row>
        <row r="1292">
          <cell r="D1292" t="str">
            <v>23/08/2016 02:50:00</v>
          </cell>
          <cell r="E1292">
            <v>0</v>
          </cell>
          <cell r="F1292">
            <v>1023.16357246</v>
          </cell>
          <cell r="G1292">
            <v>96</v>
          </cell>
          <cell r="H1292">
            <v>0</v>
          </cell>
          <cell r="I1292">
            <v>0</v>
          </cell>
          <cell r="J1292">
            <v>0</v>
          </cell>
          <cell r="K1292">
            <v>13.8333333333333</v>
          </cell>
          <cell r="L1292">
            <v>13.2222222222222</v>
          </cell>
          <cell r="M1292">
            <v>0</v>
          </cell>
        </row>
        <row r="1293">
          <cell r="D1293" t="str">
            <v>23/08/2016 02:40:00</v>
          </cell>
          <cell r="E1293">
            <v>0</v>
          </cell>
          <cell r="F1293">
            <v>1023.09584468</v>
          </cell>
          <cell r="G1293">
            <v>96</v>
          </cell>
          <cell r="H1293">
            <v>0</v>
          </cell>
          <cell r="I1293">
            <v>0</v>
          </cell>
          <cell r="J1293">
            <v>0</v>
          </cell>
          <cell r="K1293">
            <v>13.8888888888889</v>
          </cell>
          <cell r="L1293">
            <v>13.2777777777778</v>
          </cell>
          <cell r="M1293">
            <v>0</v>
          </cell>
        </row>
        <row r="1294">
          <cell r="D1294" t="str">
            <v>23/08/2016 02:30:00</v>
          </cell>
          <cell r="E1294">
            <v>0</v>
          </cell>
          <cell r="F1294">
            <v>1023.06198079</v>
          </cell>
          <cell r="G1294">
            <v>96</v>
          </cell>
          <cell r="H1294">
            <v>0</v>
          </cell>
          <cell r="I1294">
            <v>0</v>
          </cell>
          <cell r="J1294">
            <v>0</v>
          </cell>
          <cell r="K1294">
            <v>14</v>
          </cell>
          <cell r="L1294">
            <v>13.3888888888889</v>
          </cell>
          <cell r="M1294">
            <v>0</v>
          </cell>
        </row>
        <row r="1295">
          <cell r="D1295" t="str">
            <v>23/08/2016 02:20:00</v>
          </cell>
          <cell r="E1295">
            <v>0</v>
          </cell>
          <cell r="F1295">
            <v>1023.0281169</v>
          </cell>
          <cell r="G1295">
            <v>96</v>
          </cell>
          <cell r="H1295">
            <v>0</v>
          </cell>
          <cell r="I1295">
            <v>0</v>
          </cell>
          <cell r="J1295">
            <v>0</v>
          </cell>
          <cell r="K1295">
            <v>13.9444444444444</v>
          </cell>
          <cell r="L1295">
            <v>13.3333333333333</v>
          </cell>
          <cell r="M1295">
            <v>0</v>
          </cell>
        </row>
        <row r="1296">
          <cell r="D1296" t="str">
            <v>23/08/2016 02:10:00</v>
          </cell>
          <cell r="E1296">
            <v>0</v>
          </cell>
          <cell r="F1296">
            <v>1023.0281169</v>
          </cell>
          <cell r="G1296">
            <v>96</v>
          </cell>
          <cell r="H1296">
            <v>0</v>
          </cell>
          <cell r="I1296">
            <v>0</v>
          </cell>
          <cell r="J1296">
            <v>0</v>
          </cell>
          <cell r="K1296">
            <v>14</v>
          </cell>
          <cell r="L1296">
            <v>13.3888888888889</v>
          </cell>
          <cell r="M1296">
            <v>0</v>
          </cell>
        </row>
        <row r="1297">
          <cell r="D1297" t="str">
            <v>23/08/2016 02:00:00</v>
          </cell>
          <cell r="E1297">
            <v>0</v>
          </cell>
          <cell r="F1297">
            <v>1023.09584468</v>
          </cell>
          <cell r="G1297">
            <v>96</v>
          </cell>
          <cell r="H1297">
            <v>0</v>
          </cell>
          <cell r="I1297">
            <v>0</v>
          </cell>
          <cell r="J1297">
            <v>0</v>
          </cell>
          <cell r="K1297">
            <v>14</v>
          </cell>
          <cell r="L1297">
            <v>13.3888888888889</v>
          </cell>
          <cell r="M1297">
            <v>0</v>
          </cell>
        </row>
        <row r="1298">
          <cell r="D1298" t="str">
            <v>23/08/2016 01:50:00</v>
          </cell>
          <cell r="E1298">
            <v>0</v>
          </cell>
          <cell r="F1298">
            <v>1023.0281169</v>
          </cell>
          <cell r="G1298">
            <v>96</v>
          </cell>
          <cell r="H1298">
            <v>0</v>
          </cell>
          <cell r="I1298">
            <v>0</v>
          </cell>
          <cell r="J1298">
            <v>0</v>
          </cell>
          <cell r="K1298">
            <v>14.1111111111111</v>
          </cell>
          <cell r="L1298">
            <v>13.5</v>
          </cell>
          <cell r="M1298">
            <v>0</v>
          </cell>
        </row>
        <row r="1299">
          <cell r="D1299" t="str">
            <v>23/08/2016 01:40:00</v>
          </cell>
          <cell r="E1299">
            <v>0</v>
          </cell>
          <cell r="F1299">
            <v>1023.06198079</v>
          </cell>
          <cell r="G1299">
            <v>96</v>
          </cell>
          <cell r="H1299">
            <v>0</v>
          </cell>
          <cell r="I1299">
            <v>0</v>
          </cell>
          <cell r="J1299">
            <v>0</v>
          </cell>
          <cell r="K1299">
            <v>14.2222222222222</v>
          </cell>
          <cell r="L1299">
            <v>13.6111111111111</v>
          </cell>
          <cell r="M1299">
            <v>0</v>
          </cell>
        </row>
        <row r="1300">
          <cell r="D1300" t="str">
            <v>23/08/2016 01:30:00</v>
          </cell>
          <cell r="E1300">
            <v>0</v>
          </cell>
          <cell r="F1300">
            <v>1023.12970857</v>
          </cell>
          <cell r="G1300">
            <v>96</v>
          </cell>
          <cell r="H1300">
            <v>0</v>
          </cell>
          <cell r="I1300">
            <v>0</v>
          </cell>
          <cell r="J1300">
            <v>0</v>
          </cell>
          <cell r="K1300">
            <v>14.2777777777778</v>
          </cell>
          <cell r="L1300">
            <v>13.6666666666667</v>
          </cell>
          <cell r="M1300">
            <v>0</v>
          </cell>
        </row>
        <row r="1301">
          <cell r="D1301" t="str">
            <v>23/08/2016 01:20:00</v>
          </cell>
          <cell r="E1301">
            <v>0</v>
          </cell>
          <cell r="F1301">
            <v>1023.23130024</v>
          </cell>
          <cell r="G1301">
            <v>96</v>
          </cell>
          <cell r="H1301">
            <v>0</v>
          </cell>
          <cell r="I1301">
            <v>0</v>
          </cell>
          <cell r="J1301">
            <v>0</v>
          </cell>
          <cell r="K1301">
            <v>14.1666666666667</v>
          </cell>
          <cell r="L1301">
            <v>13.5555555555556</v>
          </cell>
          <cell r="M1301">
            <v>0</v>
          </cell>
        </row>
        <row r="1302">
          <cell r="D1302" t="str">
            <v>23/08/2016 01:10:00</v>
          </cell>
          <cell r="E1302">
            <v>0</v>
          </cell>
          <cell r="F1302">
            <v>1023.29902802</v>
          </cell>
          <cell r="G1302">
            <v>96</v>
          </cell>
          <cell r="H1302">
            <v>0</v>
          </cell>
          <cell r="I1302">
            <v>0</v>
          </cell>
          <cell r="J1302">
            <v>0</v>
          </cell>
          <cell r="K1302">
            <v>14.2777777777778</v>
          </cell>
          <cell r="L1302">
            <v>13.6666666666667</v>
          </cell>
          <cell r="M1302">
            <v>0</v>
          </cell>
        </row>
        <row r="1303">
          <cell r="D1303" t="str">
            <v>23/08/2016 01:00:00</v>
          </cell>
          <cell r="E1303">
            <v>0</v>
          </cell>
          <cell r="F1303">
            <v>1023.29902802</v>
          </cell>
          <cell r="G1303">
            <v>96</v>
          </cell>
          <cell r="H1303">
            <v>0</v>
          </cell>
          <cell r="I1303">
            <v>0</v>
          </cell>
          <cell r="J1303">
            <v>0</v>
          </cell>
          <cell r="K1303">
            <v>14.2777777777778</v>
          </cell>
          <cell r="L1303">
            <v>13.6666666666667</v>
          </cell>
          <cell r="M1303">
            <v>0</v>
          </cell>
        </row>
        <row r="1304">
          <cell r="D1304" t="str">
            <v>23/08/2016 00:50:00</v>
          </cell>
          <cell r="E1304">
            <v>0</v>
          </cell>
          <cell r="F1304">
            <v>1023.40061969</v>
          </cell>
          <cell r="G1304">
            <v>96</v>
          </cell>
          <cell r="H1304">
            <v>0</v>
          </cell>
          <cell r="I1304">
            <v>0</v>
          </cell>
          <cell r="J1304">
            <v>0</v>
          </cell>
          <cell r="K1304">
            <v>14.4444444444444</v>
          </cell>
          <cell r="L1304">
            <v>13.8333333333333</v>
          </cell>
          <cell r="M1304">
            <v>0</v>
          </cell>
        </row>
        <row r="1305">
          <cell r="D1305" t="str">
            <v>23/08/2016 00:40:00</v>
          </cell>
          <cell r="E1305">
            <v>0</v>
          </cell>
          <cell r="F1305">
            <v>1023.46834747</v>
          </cell>
          <cell r="G1305">
            <v>95</v>
          </cell>
          <cell r="H1305">
            <v>0</v>
          </cell>
          <cell r="I1305">
            <v>0</v>
          </cell>
          <cell r="J1305">
            <v>0</v>
          </cell>
          <cell r="K1305">
            <v>14.5</v>
          </cell>
          <cell r="L1305">
            <v>13.7222222222222</v>
          </cell>
          <cell r="M1305">
            <v>0</v>
          </cell>
        </row>
        <row r="1306">
          <cell r="D1306" t="str">
            <v>23/08/2016 00:30:00</v>
          </cell>
          <cell r="E1306">
            <v>0</v>
          </cell>
          <cell r="F1306">
            <v>1023.43448358</v>
          </cell>
          <cell r="G1306">
            <v>95</v>
          </cell>
          <cell r="H1306">
            <v>0</v>
          </cell>
          <cell r="I1306">
            <v>0</v>
          </cell>
          <cell r="J1306">
            <v>0</v>
          </cell>
          <cell r="K1306">
            <v>14.6111111111111</v>
          </cell>
          <cell r="L1306">
            <v>13.8333333333333</v>
          </cell>
          <cell r="M1306">
            <v>0</v>
          </cell>
        </row>
        <row r="1307">
          <cell r="D1307" t="str">
            <v>23/08/2016 00:20:00</v>
          </cell>
          <cell r="E1307">
            <v>0</v>
          </cell>
          <cell r="F1307">
            <v>1023.50221136</v>
          </cell>
          <cell r="G1307">
            <v>95</v>
          </cell>
          <cell r="H1307">
            <v>0</v>
          </cell>
          <cell r="I1307">
            <v>0</v>
          </cell>
          <cell r="J1307">
            <v>0</v>
          </cell>
          <cell r="K1307">
            <v>14.7777777777778</v>
          </cell>
          <cell r="L1307">
            <v>14</v>
          </cell>
          <cell r="M1307">
            <v>0</v>
          </cell>
        </row>
        <row r="1308">
          <cell r="D1308" t="str">
            <v>23/08/2016 00:10:00</v>
          </cell>
          <cell r="E1308">
            <v>0</v>
          </cell>
          <cell r="F1308">
            <v>1023.46834747</v>
          </cell>
          <cell r="G1308">
            <v>95</v>
          </cell>
          <cell r="H1308">
            <v>0</v>
          </cell>
          <cell r="I1308">
            <v>0</v>
          </cell>
          <cell r="J1308">
            <v>0</v>
          </cell>
          <cell r="K1308">
            <v>14.8333333333333</v>
          </cell>
          <cell r="L1308">
            <v>14.0555555555556</v>
          </cell>
          <cell r="M1308">
            <v>0</v>
          </cell>
        </row>
        <row r="1309">
          <cell r="D1309" t="str">
            <v>23/08/2016 00:00:00</v>
          </cell>
          <cell r="E1309">
            <v>0</v>
          </cell>
          <cell r="F1309">
            <v>1023.50221136</v>
          </cell>
          <cell r="G1309">
            <v>95</v>
          </cell>
          <cell r="H1309">
            <v>0</v>
          </cell>
          <cell r="I1309">
            <v>0</v>
          </cell>
          <cell r="J1309">
            <v>0</v>
          </cell>
          <cell r="K1309">
            <v>14.7222222222222</v>
          </cell>
          <cell r="L1309">
            <v>13.9444444444444</v>
          </cell>
          <cell r="M1309">
            <v>0</v>
          </cell>
        </row>
        <row r="1310">
          <cell r="D1310" t="str">
            <v>22/08/2016 23:50:00</v>
          </cell>
          <cell r="E1310">
            <v>0</v>
          </cell>
          <cell r="F1310">
            <v>1023.56993914</v>
          </cell>
          <cell r="G1310">
            <v>95</v>
          </cell>
          <cell r="H1310">
            <v>0</v>
          </cell>
          <cell r="I1310">
            <v>0</v>
          </cell>
          <cell r="J1310">
            <v>0</v>
          </cell>
          <cell r="K1310">
            <v>14.7777777777778</v>
          </cell>
          <cell r="L1310">
            <v>14</v>
          </cell>
          <cell r="M1310">
            <v>0</v>
          </cell>
        </row>
        <row r="1311">
          <cell r="D1311" t="str">
            <v>22/08/2016 23:40:00</v>
          </cell>
          <cell r="E1311">
            <v>0</v>
          </cell>
          <cell r="F1311">
            <v>1023.60380303</v>
          </cell>
          <cell r="G1311">
            <v>95</v>
          </cell>
          <cell r="H1311">
            <v>0</v>
          </cell>
          <cell r="I1311">
            <v>0</v>
          </cell>
          <cell r="J1311">
            <v>0</v>
          </cell>
          <cell r="K1311">
            <v>14.8888888888889</v>
          </cell>
          <cell r="L1311">
            <v>14.1111111111111</v>
          </cell>
          <cell r="M1311">
            <v>0</v>
          </cell>
        </row>
        <row r="1312">
          <cell r="D1312" t="str">
            <v>22/08/2016 23:30:00</v>
          </cell>
          <cell r="E1312">
            <v>0</v>
          </cell>
          <cell r="F1312">
            <v>1023.60380303</v>
          </cell>
          <cell r="G1312">
            <v>94</v>
          </cell>
          <cell r="H1312">
            <v>0</v>
          </cell>
          <cell r="I1312">
            <v>0</v>
          </cell>
          <cell r="J1312">
            <v>0</v>
          </cell>
          <cell r="K1312">
            <v>15.1111111111111</v>
          </cell>
          <cell r="L1312">
            <v>14.1666666666667</v>
          </cell>
          <cell r="M1312">
            <v>0</v>
          </cell>
        </row>
        <row r="1313">
          <cell r="D1313" t="str">
            <v>22/08/2016 23:20:00</v>
          </cell>
          <cell r="E1313">
            <v>0</v>
          </cell>
          <cell r="F1313">
            <v>1023.60380303</v>
          </cell>
          <cell r="G1313">
            <v>94</v>
          </cell>
          <cell r="H1313">
            <v>0</v>
          </cell>
          <cell r="I1313">
            <v>0</v>
          </cell>
          <cell r="J1313">
            <v>0</v>
          </cell>
          <cell r="K1313">
            <v>15.2222222222222</v>
          </cell>
          <cell r="L1313">
            <v>14.2777777777778</v>
          </cell>
          <cell r="M1313">
            <v>0</v>
          </cell>
        </row>
        <row r="1314">
          <cell r="D1314" t="str">
            <v>22/08/2016 23:10:00</v>
          </cell>
          <cell r="E1314">
            <v>0</v>
          </cell>
          <cell r="F1314">
            <v>1023.56993914</v>
          </cell>
          <cell r="G1314">
            <v>94</v>
          </cell>
          <cell r="H1314">
            <v>0</v>
          </cell>
          <cell r="I1314">
            <v>0</v>
          </cell>
          <cell r="J1314">
            <v>0</v>
          </cell>
          <cell r="K1314">
            <v>15.5</v>
          </cell>
          <cell r="L1314">
            <v>14.5555555555556</v>
          </cell>
          <cell r="M1314">
            <v>0</v>
          </cell>
        </row>
        <row r="1315">
          <cell r="D1315" t="str">
            <v>22/08/2016 23:00:05</v>
          </cell>
          <cell r="E1315">
            <v>0</v>
          </cell>
          <cell r="F1315">
            <v>1023.46834747</v>
          </cell>
          <cell r="G1315">
            <v>94</v>
          </cell>
          <cell r="H1315">
            <v>0</v>
          </cell>
          <cell r="I1315">
            <v>0</v>
          </cell>
          <cell r="J1315">
            <v>0</v>
          </cell>
          <cell r="K1315">
            <v>15.3888888888889</v>
          </cell>
          <cell r="L1315">
            <v>14.4444444444444</v>
          </cell>
          <cell r="M1315">
            <v>0</v>
          </cell>
        </row>
        <row r="1316">
          <cell r="D1316" t="str">
            <v>22/08/2016 22:50:00</v>
          </cell>
          <cell r="E1316">
            <v>0</v>
          </cell>
          <cell r="F1316">
            <v>1023.46834747</v>
          </cell>
          <cell r="G1316">
            <v>94</v>
          </cell>
          <cell r="H1316">
            <v>0.50800000000000001</v>
          </cell>
          <cell r="I1316">
            <v>0</v>
          </cell>
          <cell r="J1316">
            <v>0</v>
          </cell>
          <cell r="K1316">
            <v>15.5555555555556</v>
          </cell>
          <cell r="L1316">
            <v>14.6111111111111</v>
          </cell>
          <cell r="M1316">
            <v>0</v>
          </cell>
        </row>
        <row r="1317">
          <cell r="D1317" t="str">
            <v>22/08/2016 22:40:00</v>
          </cell>
          <cell r="E1317">
            <v>0</v>
          </cell>
          <cell r="F1317">
            <v>1023.46834747</v>
          </cell>
          <cell r="G1317">
            <v>94</v>
          </cell>
          <cell r="H1317">
            <v>0.50800000000000001</v>
          </cell>
          <cell r="I1317">
            <v>0</v>
          </cell>
          <cell r="J1317">
            <v>0</v>
          </cell>
          <cell r="K1317">
            <v>15.5</v>
          </cell>
          <cell r="L1317">
            <v>14.5555555555556</v>
          </cell>
          <cell r="M1317">
            <v>0</v>
          </cell>
        </row>
        <row r="1318">
          <cell r="D1318" t="str">
            <v>22/08/2016 22:30:00</v>
          </cell>
          <cell r="E1318">
            <v>0</v>
          </cell>
          <cell r="F1318">
            <v>1023.46834747</v>
          </cell>
          <cell r="G1318">
            <v>93</v>
          </cell>
          <cell r="H1318">
            <v>0.50800000000000001</v>
          </cell>
          <cell r="I1318">
            <v>0</v>
          </cell>
          <cell r="J1318">
            <v>0</v>
          </cell>
          <cell r="K1318">
            <v>15.6666666666667</v>
          </cell>
          <cell r="L1318">
            <v>14.5555555555556</v>
          </cell>
          <cell r="M1318">
            <v>0</v>
          </cell>
        </row>
        <row r="1319">
          <cell r="D1319" t="str">
            <v>22/08/2016 22:25:00</v>
          </cell>
          <cell r="E1319">
            <v>0</v>
          </cell>
          <cell r="F1319">
            <v>1023.46834747</v>
          </cell>
          <cell r="G1319">
            <v>93</v>
          </cell>
          <cell r="H1319">
            <v>0.50800000000000001</v>
          </cell>
          <cell r="I1319">
            <v>0</v>
          </cell>
          <cell r="J1319">
            <v>0</v>
          </cell>
          <cell r="K1319">
            <v>15.8333333333333</v>
          </cell>
          <cell r="L1319">
            <v>14.7222222222222</v>
          </cell>
          <cell r="M1319">
            <v>0</v>
          </cell>
        </row>
        <row r="1320">
          <cell r="D1320" t="str">
            <v>22/08/2016 22:20:00</v>
          </cell>
          <cell r="E1320">
            <v>0</v>
          </cell>
          <cell r="F1320">
            <v>1023.43448358</v>
          </cell>
          <cell r="G1320">
            <v>93</v>
          </cell>
          <cell r="H1320">
            <v>0.50800000000000001</v>
          </cell>
          <cell r="I1320">
            <v>0</v>
          </cell>
          <cell r="J1320">
            <v>0</v>
          </cell>
          <cell r="K1320">
            <v>15.9444444444444</v>
          </cell>
          <cell r="L1320">
            <v>14.8333333333333</v>
          </cell>
          <cell r="M1320">
            <v>0</v>
          </cell>
        </row>
        <row r="1321">
          <cell r="D1321" t="str">
            <v>22/08/2016 22:10:00</v>
          </cell>
          <cell r="E1321">
            <v>0</v>
          </cell>
          <cell r="F1321">
            <v>1023.50221136</v>
          </cell>
          <cell r="G1321">
            <v>93</v>
          </cell>
          <cell r="H1321">
            <v>0.50800000000000001</v>
          </cell>
          <cell r="I1321">
            <v>0</v>
          </cell>
          <cell r="J1321">
            <v>0</v>
          </cell>
          <cell r="K1321">
            <v>16.0555555555556</v>
          </cell>
          <cell r="L1321">
            <v>14.9444444444444</v>
          </cell>
          <cell r="M1321">
            <v>0</v>
          </cell>
        </row>
        <row r="1322">
          <cell r="D1322" t="str">
            <v>22/08/2016 22:05:00</v>
          </cell>
          <cell r="E1322">
            <v>0</v>
          </cell>
          <cell r="F1322">
            <v>1023.53607525</v>
          </cell>
          <cell r="G1322">
            <v>93</v>
          </cell>
          <cell r="H1322">
            <v>0.50800000000000001</v>
          </cell>
          <cell r="I1322">
            <v>0</v>
          </cell>
          <cell r="J1322">
            <v>0</v>
          </cell>
          <cell r="K1322">
            <v>16.1111111111111</v>
          </cell>
          <cell r="L1322">
            <v>15</v>
          </cell>
          <cell r="M1322">
            <v>0</v>
          </cell>
        </row>
        <row r="1323">
          <cell r="D1323" t="str">
            <v>22/08/2016 21:55:00</v>
          </cell>
          <cell r="E1323">
            <v>0</v>
          </cell>
          <cell r="F1323">
            <v>1023.67153081</v>
          </cell>
          <cell r="G1323">
            <v>93</v>
          </cell>
          <cell r="H1323">
            <v>0.50800000000000001</v>
          </cell>
          <cell r="I1323">
            <v>0</v>
          </cell>
          <cell r="J1323">
            <v>0</v>
          </cell>
          <cell r="K1323">
            <v>16.2777777777778</v>
          </cell>
          <cell r="L1323">
            <v>15.1666666666667</v>
          </cell>
          <cell r="M1323">
            <v>0</v>
          </cell>
        </row>
        <row r="1324">
          <cell r="D1324" t="str">
            <v>22/08/2016 21:45:00</v>
          </cell>
          <cell r="E1324">
            <v>0</v>
          </cell>
          <cell r="F1324">
            <v>1023.73925859</v>
          </cell>
          <cell r="G1324">
            <v>93</v>
          </cell>
          <cell r="H1324">
            <v>0.50800000000000001</v>
          </cell>
          <cell r="I1324">
            <v>0</v>
          </cell>
          <cell r="J1324">
            <v>0</v>
          </cell>
          <cell r="K1324">
            <v>16.3333333333333</v>
          </cell>
          <cell r="L1324">
            <v>15.2222222222222</v>
          </cell>
          <cell r="M1324">
            <v>0</v>
          </cell>
        </row>
        <row r="1325">
          <cell r="D1325" t="str">
            <v>22/08/2016 21:40:00</v>
          </cell>
          <cell r="E1325">
            <v>0</v>
          </cell>
          <cell r="F1325">
            <v>1023.80698637</v>
          </cell>
          <cell r="G1325">
            <v>92</v>
          </cell>
          <cell r="H1325">
            <v>0.50800000000000001</v>
          </cell>
          <cell r="I1325">
            <v>0</v>
          </cell>
          <cell r="J1325">
            <v>0</v>
          </cell>
          <cell r="K1325">
            <v>16.3888888888889</v>
          </cell>
          <cell r="L1325">
            <v>15.1111111111111</v>
          </cell>
          <cell r="M1325">
            <v>0</v>
          </cell>
        </row>
        <row r="1326">
          <cell r="D1326" t="str">
            <v>22/08/2016 21:35:00</v>
          </cell>
          <cell r="E1326">
            <v>0</v>
          </cell>
          <cell r="F1326">
            <v>1023.87471415</v>
          </cell>
          <cell r="G1326">
            <v>92</v>
          </cell>
          <cell r="H1326">
            <v>0.50800000000000001</v>
          </cell>
          <cell r="I1326">
            <v>0</v>
          </cell>
          <cell r="J1326">
            <v>0</v>
          </cell>
          <cell r="K1326">
            <v>16.4444444444444</v>
          </cell>
          <cell r="L1326">
            <v>15.1666666666667</v>
          </cell>
          <cell r="M1326">
            <v>0</v>
          </cell>
        </row>
        <row r="1327">
          <cell r="D1327" t="str">
            <v>22/08/2016 21:25:00</v>
          </cell>
          <cell r="E1327">
            <v>0</v>
          </cell>
          <cell r="F1327">
            <v>1023.94244193</v>
          </cell>
          <cell r="G1327">
            <v>92</v>
          </cell>
          <cell r="H1327">
            <v>0.50800000000000001</v>
          </cell>
          <cell r="I1327">
            <v>0</v>
          </cell>
          <cell r="J1327">
            <v>0</v>
          </cell>
          <cell r="K1327">
            <v>16.5555555555556</v>
          </cell>
          <cell r="L1327">
            <v>15.2777777777778</v>
          </cell>
          <cell r="M1327">
            <v>0</v>
          </cell>
        </row>
        <row r="1328">
          <cell r="D1328" t="str">
            <v>22/08/2016 21:20:00</v>
          </cell>
          <cell r="E1328">
            <v>0</v>
          </cell>
          <cell r="F1328">
            <v>1023.90857804</v>
          </cell>
          <cell r="G1328">
            <v>92</v>
          </cell>
          <cell r="H1328">
            <v>0.50800000000000001</v>
          </cell>
          <cell r="I1328">
            <v>0</v>
          </cell>
          <cell r="J1328">
            <v>0</v>
          </cell>
          <cell r="K1328">
            <v>16.6111111111111</v>
          </cell>
          <cell r="L1328">
            <v>15.2777777777778</v>
          </cell>
          <cell r="M1328">
            <v>0</v>
          </cell>
        </row>
        <row r="1329">
          <cell r="D1329" t="str">
            <v>22/08/2016 21:15:00</v>
          </cell>
          <cell r="E1329">
            <v>0.9</v>
          </cell>
          <cell r="F1329">
            <v>1023.94244193</v>
          </cell>
          <cell r="G1329">
            <v>91</v>
          </cell>
          <cell r="H1329">
            <v>0.50800000000000001</v>
          </cell>
          <cell r="I1329">
            <v>146</v>
          </cell>
          <cell r="J1329">
            <v>0</v>
          </cell>
          <cell r="K1329">
            <v>16.7222222222222</v>
          </cell>
          <cell r="L1329">
            <v>15.2222222222222</v>
          </cell>
          <cell r="M1329">
            <v>0</v>
          </cell>
        </row>
        <row r="1330">
          <cell r="D1330" t="str">
            <v>22/08/2016 21:10:00</v>
          </cell>
          <cell r="E1330">
            <v>1.7</v>
          </cell>
          <cell r="F1330">
            <v>1023.94244193</v>
          </cell>
          <cell r="G1330">
            <v>92</v>
          </cell>
          <cell r="H1330">
            <v>0.50800000000000001</v>
          </cell>
          <cell r="I1330">
            <v>146</v>
          </cell>
          <cell r="J1330">
            <v>0</v>
          </cell>
          <cell r="K1330">
            <v>16.7777777777778</v>
          </cell>
          <cell r="L1330">
            <v>15.4444444444444</v>
          </cell>
          <cell r="M1330">
            <v>0</v>
          </cell>
        </row>
        <row r="1331">
          <cell r="D1331" t="str">
            <v>22/08/2016 21:00:00</v>
          </cell>
          <cell r="E1331">
            <v>3.5</v>
          </cell>
          <cell r="F1331">
            <v>1023.77312248</v>
          </cell>
          <cell r="G1331">
            <v>91</v>
          </cell>
          <cell r="H1331">
            <v>0.50800000000000001</v>
          </cell>
          <cell r="I1331">
            <v>146</v>
          </cell>
          <cell r="J1331">
            <v>0</v>
          </cell>
          <cell r="K1331">
            <v>16.8888888888889</v>
          </cell>
          <cell r="L1331">
            <v>15.3888888888889</v>
          </cell>
          <cell r="M1331">
            <v>0</v>
          </cell>
        </row>
        <row r="1332">
          <cell r="D1332" t="str">
            <v>22/08/2016 20:50:00</v>
          </cell>
          <cell r="E1332">
            <v>2.6</v>
          </cell>
          <cell r="F1332">
            <v>1023.84085026</v>
          </cell>
          <cell r="G1332">
            <v>91</v>
          </cell>
          <cell r="H1332">
            <v>0.50800000000000001</v>
          </cell>
          <cell r="I1332">
            <v>146</v>
          </cell>
          <cell r="J1332">
            <v>0</v>
          </cell>
          <cell r="K1332">
            <v>17</v>
          </cell>
          <cell r="L1332">
            <v>15.5</v>
          </cell>
          <cell r="M1332">
            <v>0</v>
          </cell>
        </row>
        <row r="1333">
          <cell r="D1333" t="str">
            <v>22/08/2016 20:40:00</v>
          </cell>
          <cell r="E1333">
            <v>0</v>
          </cell>
          <cell r="F1333">
            <v>1023.77312248</v>
          </cell>
          <cell r="G1333">
            <v>90</v>
          </cell>
          <cell r="H1333">
            <v>0.50800000000000001</v>
          </cell>
          <cell r="I1333">
            <v>0</v>
          </cell>
          <cell r="J1333">
            <v>0</v>
          </cell>
          <cell r="K1333">
            <v>17.1111111111111</v>
          </cell>
          <cell r="L1333">
            <v>15.4444444444444</v>
          </cell>
          <cell r="M1333">
            <v>0</v>
          </cell>
        </row>
        <row r="1334">
          <cell r="D1334" t="str">
            <v>22/08/2016 20:30:00</v>
          </cell>
          <cell r="E1334">
            <v>0</v>
          </cell>
          <cell r="F1334">
            <v>1023.77312248</v>
          </cell>
          <cell r="G1334">
            <v>90</v>
          </cell>
          <cell r="H1334">
            <v>0.50800000000000001</v>
          </cell>
          <cell r="I1334">
            <v>0</v>
          </cell>
          <cell r="J1334">
            <v>0</v>
          </cell>
          <cell r="K1334">
            <v>17.2222222222222</v>
          </cell>
          <cell r="L1334">
            <v>15.5555555555556</v>
          </cell>
          <cell r="M1334">
            <v>0</v>
          </cell>
        </row>
        <row r="1335">
          <cell r="D1335" t="str">
            <v>22/08/2016 20:20:00</v>
          </cell>
          <cell r="E1335">
            <v>0</v>
          </cell>
          <cell r="F1335">
            <v>1023.80698637</v>
          </cell>
          <cell r="G1335">
            <v>90</v>
          </cell>
          <cell r="H1335">
            <v>0.50800000000000001</v>
          </cell>
          <cell r="I1335">
            <v>0</v>
          </cell>
          <cell r="J1335">
            <v>0</v>
          </cell>
          <cell r="K1335">
            <v>17.3888888888889</v>
          </cell>
          <cell r="L1335">
            <v>15.7222222222222</v>
          </cell>
          <cell r="M1335">
            <v>0</v>
          </cell>
        </row>
        <row r="1336">
          <cell r="D1336" t="str">
            <v>22/08/2016 20:10:00</v>
          </cell>
          <cell r="E1336">
            <v>2.6</v>
          </cell>
          <cell r="F1336">
            <v>1023.73925859</v>
          </cell>
          <cell r="G1336">
            <v>89</v>
          </cell>
          <cell r="H1336">
            <v>0.50800000000000001</v>
          </cell>
          <cell r="I1336">
            <v>157</v>
          </cell>
          <cell r="J1336">
            <v>0.3</v>
          </cell>
          <cell r="K1336">
            <v>17.5</v>
          </cell>
          <cell r="L1336">
            <v>15.6666666666667</v>
          </cell>
          <cell r="M1336">
            <v>0</v>
          </cell>
        </row>
        <row r="1337">
          <cell r="D1337" t="str">
            <v>22/08/2016 20:00:00</v>
          </cell>
          <cell r="E1337">
            <v>4.3</v>
          </cell>
          <cell r="F1337">
            <v>1023.73925859</v>
          </cell>
          <cell r="G1337">
            <v>88</v>
          </cell>
          <cell r="H1337">
            <v>0.50800000000000001</v>
          </cell>
          <cell r="I1337">
            <v>162</v>
          </cell>
          <cell r="J1337">
            <v>0.6</v>
          </cell>
          <cell r="K1337">
            <v>17.6666666666667</v>
          </cell>
          <cell r="L1337">
            <v>15.6666666666667</v>
          </cell>
          <cell r="M1337">
            <v>0</v>
          </cell>
        </row>
        <row r="1338">
          <cell r="D1338" t="str">
            <v>22/08/2016 19:50:00</v>
          </cell>
          <cell r="E1338">
            <v>0</v>
          </cell>
          <cell r="F1338">
            <v>1023.63766692</v>
          </cell>
          <cell r="G1338">
            <v>88</v>
          </cell>
          <cell r="H1338">
            <v>0.50800000000000001</v>
          </cell>
          <cell r="I1338">
            <v>0</v>
          </cell>
          <cell r="J1338">
            <v>0</v>
          </cell>
          <cell r="K1338">
            <v>17.8333333333333</v>
          </cell>
          <cell r="L1338">
            <v>15.8333333333333</v>
          </cell>
          <cell r="M1338">
            <v>0</v>
          </cell>
        </row>
        <row r="1339">
          <cell r="D1339" t="str">
            <v>22/08/2016 19:40:00</v>
          </cell>
          <cell r="E1339">
            <v>0</v>
          </cell>
          <cell r="F1339">
            <v>1023.60380303</v>
          </cell>
          <cell r="G1339">
            <v>87</v>
          </cell>
          <cell r="H1339">
            <v>0.50800000000000001</v>
          </cell>
          <cell r="I1339">
            <v>0</v>
          </cell>
          <cell r="J1339">
            <v>0.3</v>
          </cell>
          <cell r="K1339">
            <v>18.0555555555556</v>
          </cell>
          <cell r="L1339">
            <v>15.8333333333333</v>
          </cell>
          <cell r="M1339">
            <v>0</v>
          </cell>
        </row>
        <row r="1340">
          <cell r="D1340" t="str">
            <v>22/08/2016 19:30:00</v>
          </cell>
          <cell r="E1340">
            <v>3.5</v>
          </cell>
          <cell r="F1340">
            <v>1023.63766692</v>
          </cell>
          <cell r="G1340">
            <v>86</v>
          </cell>
          <cell r="H1340">
            <v>0.50800000000000001</v>
          </cell>
          <cell r="I1340">
            <v>193</v>
          </cell>
          <cell r="J1340">
            <v>0.9</v>
          </cell>
          <cell r="K1340">
            <v>18.2777777777778</v>
          </cell>
          <cell r="L1340">
            <v>15.8888888888889</v>
          </cell>
          <cell r="M1340">
            <v>0</v>
          </cell>
        </row>
        <row r="1341">
          <cell r="D1341" t="str">
            <v>22/08/2016 19:20:00</v>
          </cell>
          <cell r="E1341">
            <v>5.2</v>
          </cell>
          <cell r="F1341">
            <v>1023.53607525</v>
          </cell>
          <cell r="G1341">
            <v>86</v>
          </cell>
          <cell r="H1341">
            <v>0.50800000000000001</v>
          </cell>
          <cell r="I1341">
            <v>183</v>
          </cell>
          <cell r="J1341">
            <v>0.9</v>
          </cell>
          <cell r="K1341">
            <v>18.5</v>
          </cell>
          <cell r="L1341">
            <v>16.1111111111111</v>
          </cell>
          <cell r="M1341">
            <v>0</v>
          </cell>
        </row>
        <row r="1342">
          <cell r="D1342" t="str">
            <v>22/08/2016 19:10:00</v>
          </cell>
          <cell r="E1342">
            <v>4.3</v>
          </cell>
          <cell r="F1342">
            <v>1023.63766692</v>
          </cell>
          <cell r="G1342">
            <v>85</v>
          </cell>
          <cell r="H1342">
            <v>0.50800000000000001</v>
          </cell>
          <cell r="I1342">
            <v>190</v>
          </cell>
          <cell r="J1342">
            <v>1.7</v>
          </cell>
          <cell r="K1342">
            <v>18.7222222222222</v>
          </cell>
          <cell r="L1342">
            <v>16.1666666666667</v>
          </cell>
          <cell r="M1342">
            <v>0</v>
          </cell>
        </row>
        <row r="1343">
          <cell r="D1343" t="str">
            <v>22/08/2016 19:00:00</v>
          </cell>
          <cell r="E1343">
            <v>5.2</v>
          </cell>
          <cell r="F1343">
            <v>1023.56993914</v>
          </cell>
          <cell r="G1343">
            <v>84</v>
          </cell>
          <cell r="H1343">
            <v>0.50800000000000001</v>
          </cell>
          <cell r="I1343">
            <v>193</v>
          </cell>
          <cell r="J1343">
            <v>1.7</v>
          </cell>
          <cell r="K1343">
            <v>19.0555555555556</v>
          </cell>
          <cell r="L1343">
            <v>16.2777777777778</v>
          </cell>
          <cell r="M1343">
            <v>0</v>
          </cell>
        </row>
        <row r="1344">
          <cell r="D1344" t="str">
            <v>22/08/2016 18:50:00</v>
          </cell>
          <cell r="E1344">
            <v>7</v>
          </cell>
          <cell r="F1344">
            <v>1023.56993914</v>
          </cell>
          <cell r="G1344">
            <v>83</v>
          </cell>
          <cell r="H1344">
            <v>0.50800000000000001</v>
          </cell>
          <cell r="I1344">
            <v>182</v>
          </cell>
          <cell r="J1344">
            <v>2.1</v>
          </cell>
          <cell r="K1344">
            <v>19.2222222222222</v>
          </cell>
          <cell r="L1344">
            <v>16.2777777777778</v>
          </cell>
          <cell r="M1344">
            <v>0</v>
          </cell>
        </row>
        <row r="1345">
          <cell r="D1345" t="str">
            <v>22/08/2016 18:40:00</v>
          </cell>
          <cell r="E1345">
            <v>7.8</v>
          </cell>
          <cell r="F1345">
            <v>1023.50221136</v>
          </cell>
          <cell r="G1345">
            <v>82</v>
          </cell>
          <cell r="H1345">
            <v>0.50800000000000001</v>
          </cell>
          <cell r="I1345">
            <v>190</v>
          </cell>
          <cell r="J1345">
            <v>2.6</v>
          </cell>
          <cell r="K1345">
            <v>19.3888888888889</v>
          </cell>
          <cell r="L1345">
            <v>16.2222222222222</v>
          </cell>
          <cell r="M1345">
            <v>0</v>
          </cell>
        </row>
        <row r="1346">
          <cell r="D1346" t="str">
            <v>22/08/2016 18:30:00</v>
          </cell>
          <cell r="E1346">
            <v>7.8</v>
          </cell>
          <cell r="F1346">
            <v>1023.53607525</v>
          </cell>
          <cell r="G1346">
            <v>81</v>
          </cell>
          <cell r="H1346">
            <v>0.50800000000000001</v>
          </cell>
          <cell r="I1346">
            <v>189</v>
          </cell>
          <cell r="J1346">
            <v>2.7</v>
          </cell>
          <cell r="K1346">
            <v>19.6111111111111</v>
          </cell>
          <cell r="L1346">
            <v>16.2777777777778</v>
          </cell>
          <cell r="M1346">
            <v>0</v>
          </cell>
        </row>
        <row r="1347">
          <cell r="D1347" t="str">
            <v>22/08/2016 18:20:00</v>
          </cell>
          <cell r="E1347">
            <v>8.6999999999999993</v>
          </cell>
          <cell r="F1347">
            <v>1023.53607525</v>
          </cell>
          <cell r="G1347">
            <v>80</v>
          </cell>
          <cell r="H1347">
            <v>0.50800000000000001</v>
          </cell>
          <cell r="I1347">
            <v>183</v>
          </cell>
          <cell r="J1347">
            <v>3.5</v>
          </cell>
          <cell r="K1347">
            <v>19.8333333333333</v>
          </cell>
          <cell r="L1347">
            <v>16.2777777777778</v>
          </cell>
          <cell r="M1347">
            <v>0</v>
          </cell>
        </row>
        <row r="1348">
          <cell r="D1348" t="str">
            <v>22/08/2016 18:10:00</v>
          </cell>
          <cell r="E1348">
            <v>8.6999999999999993</v>
          </cell>
          <cell r="F1348">
            <v>1023.60380303</v>
          </cell>
          <cell r="G1348">
            <v>79</v>
          </cell>
          <cell r="H1348">
            <v>0.50800000000000001</v>
          </cell>
          <cell r="I1348">
            <v>181</v>
          </cell>
          <cell r="J1348">
            <v>3.5</v>
          </cell>
          <cell r="K1348">
            <v>20.0555555555556</v>
          </cell>
          <cell r="L1348">
            <v>16.2777777777778</v>
          </cell>
          <cell r="M1348">
            <v>0</v>
          </cell>
        </row>
        <row r="1349">
          <cell r="D1349" t="str">
            <v>22/08/2016 18:00:00</v>
          </cell>
          <cell r="E1349">
            <v>8.6999999999999993</v>
          </cell>
          <cell r="F1349">
            <v>1023.67153081</v>
          </cell>
          <cell r="G1349">
            <v>79</v>
          </cell>
          <cell r="H1349">
            <v>0.50800000000000001</v>
          </cell>
          <cell r="I1349">
            <v>169</v>
          </cell>
          <cell r="J1349">
            <v>3.1</v>
          </cell>
          <cell r="K1349">
            <v>20.2777777777778</v>
          </cell>
          <cell r="L1349">
            <v>16.5</v>
          </cell>
          <cell r="M1349">
            <v>0</v>
          </cell>
        </row>
        <row r="1350">
          <cell r="D1350" t="str">
            <v>22/08/2016 17:50:00</v>
          </cell>
          <cell r="E1350">
            <v>7.8</v>
          </cell>
          <cell r="F1350">
            <v>1023.63766692</v>
          </cell>
          <cell r="G1350">
            <v>77</v>
          </cell>
          <cell r="H1350">
            <v>0.50800000000000001</v>
          </cell>
          <cell r="I1350">
            <v>177</v>
          </cell>
          <cell r="J1350">
            <v>3.6</v>
          </cell>
          <cell r="K1350">
            <v>20.3888888888889</v>
          </cell>
          <cell r="L1350">
            <v>16.2222222222222</v>
          </cell>
          <cell r="M1350">
            <v>0</v>
          </cell>
        </row>
        <row r="1351">
          <cell r="D1351" t="str">
            <v>22/08/2016 17:40:00</v>
          </cell>
          <cell r="E1351">
            <v>7.8</v>
          </cell>
          <cell r="F1351">
            <v>1023.60380303</v>
          </cell>
          <cell r="G1351">
            <v>75</v>
          </cell>
          <cell r="H1351">
            <v>0.50800000000000001</v>
          </cell>
          <cell r="I1351">
            <v>177</v>
          </cell>
          <cell r="J1351">
            <v>3.7</v>
          </cell>
          <cell r="K1351">
            <v>20.7777777777778</v>
          </cell>
          <cell r="L1351">
            <v>16.1666666666667</v>
          </cell>
          <cell r="M1351">
            <v>0</v>
          </cell>
        </row>
        <row r="1352">
          <cell r="D1352" t="str">
            <v>22/08/2016 17:30:00</v>
          </cell>
          <cell r="E1352">
            <v>9.6</v>
          </cell>
          <cell r="F1352">
            <v>1023.7053947000001</v>
          </cell>
          <cell r="G1352">
            <v>73</v>
          </cell>
          <cell r="H1352">
            <v>0.50800000000000001</v>
          </cell>
          <cell r="I1352">
            <v>182</v>
          </cell>
          <cell r="J1352">
            <v>3.2</v>
          </cell>
          <cell r="K1352">
            <v>21.5</v>
          </cell>
          <cell r="L1352">
            <v>16.4444444444444</v>
          </cell>
          <cell r="M1352">
            <v>0</v>
          </cell>
        </row>
        <row r="1353">
          <cell r="D1353" t="str">
            <v>22/08/2016 17:20:00</v>
          </cell>
          <cell r="E1353">
            <v>7.8</v>
          </cell>
          <cell r="F1353">
            <v>1023.56993914</v>
          </cell>
          <cell r="G1353">
            <v>73</v>
          </cell>
          <cell r="H1353">
            <v>0.50800000000000001</v>
          </cell>
          <cell r="I1353">
            <v>209</v>
          </cell>
          <cell r="J1353">
            <v>3.5</v>
          </cell>
          <cell r="K1353">
            <v>21.6666666666667</v>
          </cell>
          <cell r="L1353">
            <v>16.6111111111111</v>
          </cell>
          <cell r="M1353">
            <v>0</v>
          </cell>
        </row>
        <row r="1354">
          <cell r="D1354" t="str">
            <v>22/08/2016 17:10:00</v>
          </cell>
          <cell r="E1354">
            <v>8.6999999999999993</v>
          </cell>
          <cell r="F1354">
            <v>1023.60380303</v>
          </cell>
          <cell r="G1354">
            <v>71</v>
          </cell>
          <cell r="H1354">
            <v>0.50800000000000001</v>
          </cell>
          <cell r="I1354">
            <v>217</v>
          </cell>
          <cell r="J1354">
            <v>3.8</v>
          </cell>
          <cell r="K1354">
            <v>21.5555555555556</v>
          </cell>
          <cell r="L1354">
            <v>16.0555555555556</v>
          </cell>
          <cell r="M1354">
            <v>0</v>
          </cell>
        </row>
        <row r="1355">
          <cell r="D1355" t="str">
            <v>22/08/2016 17:00:00</v>
          </cell>
          <cell r="E1355">
            <v>7.8</v>
          </cell>
          <cell r="F1355">
            <v>1023.50221136</v>
          </cell>
          <cell r="G1355">
            <v>70</v>
          </cell>
          <cell r="H1355">
            <v>0.50800000000000001</v>
          </cell>
          <cell r="I1355">
            <v>210</v>
          </cell>
          <cell r="J1355">
            <v>3.6</v>
          </cell>
          <cell r="K1355">
            <v>21.8333333333333</v>
          </cell>
          <cell r="L1355">
            <v>16.1111111111111</v>
          </cell>
          <cell r="M1355">
            <v>0</v>
          </cell>
        </row>
        <row r="1356">
          <cell r="D1356" t="str">
            <v>22/08/2016 16:50:00</v>
          </cell>
          <cell r="E1356">
            <v>11.3</v>
          </cell>
          <cell r="F1356">
            <v>1023.43448358</v>
          </cell>
          <cell r="G1356">
            <v>71</v>
          </cell>
          <cell r="H1356">
            <v>0.50800000000000001</v>
          </cell>
          <cell r="I1356">
            <v>190</v>
          </cell>
          <cell r="J1356">
            <v>4.0999999999999996</v>
          </cell>
          <cell r="K1356">
            <v>21.8333333333333</v>
          </cell>
          <cell r="L1356">
            <v>16.3333333333333</v>
          </cell>
          <cell r="M1356">
            <v>0</v>
          </cell>
        </row>
        <row r="1357">
          <cell r="D1357" t="str">
            <v>22/08/2016 16:40:00</v>
          </cell>
          <cell r="E1357">
            <v>9.6</v>
          </cell>
          <cell r="F1357">
            <v>1023.43448358</v>
          </cell>
          <cell r="G1357">
            <v>71</v>
          </cell>
          <cell r="H1357">
            <v>0.50800000000000001</v>
          </cell>
          <cell r="I1357">
            <v>198</v>
          </cell>
          <cell r="J1357">
            <v>4.0999999999999996</v>
          </cell>
          <cell r="K1357">
            <v>22</v>
          </cell>
          <cell r="L1357">
            <v>16.5</v>
          </cell>
          <cell r="M1357">
            <v>0</v>
          </cell>
        </row>
        <row r="1358">
          <cell r="D1358" t="str">
            <v>22/08/2016 16:30:00</v>
          </cell>
          <cell r="E1358">
            <v>12.2</v>
          </cell>
          <cell r="F1358">
            <v>1023.40061969</v>
          </cell>
          <cell r="G1358">
            <v>72</v>
          </cell>
          <cell r="H1358">
            <v>0.50800000000000001</v>
          </cell>
          <cell r="I1358">
            <v>194</v>
          </cell>
          <cell r="J1358">
            <v>4.3</v>
          </cell>
          <cell r="K1358">
            <v>21.7222222222222</v>
          </cell>
          <cell r="L1358">
            <v>16.4444444444444</v>
          </cell>
          <cell r="M1358">
            <v>0</v>
          </cell>
        </row>
        <row r="1359">
          <cell r="D1359" t="str">
            <v>22/08/2016 16:20:00</v>
          </cell>
          <cell r="E1359">
            <v>10.4</v>
          </cell>
          <cell r="F1359">
            <v>1023.56993914</v>
          </cell>
          <cell r="G1359">
            <v>71</v>
          </cell>
          <cell r="H1359">
            <v>0.50800000000000001</v>
          </cell>
          <cell r="I1359">
            <v>213</v>
          </cell>
          <cell r="J1359">
            <v>3.6</v>
          </cell>
          <cell r="K1359">
            <v>22.1666666666667</v>
          </cell>
          <cell r="L1359">
            <v>16.6666666666667</v>
          </cell>
          <cell r="M1359">
            <v>0</v>
          </cell>
        </row>
        <row r="1360">
          <cell r="D1360" t="str">
            <v>22/08/2016 16:10:00</v>
          </cell>
          <cell r="E1360">
            <v>10.4</v>
          </cell>
          <cell r="F1360">
            <v>1023.50221136</v>
          </cell>
          <cell r="G1360">
            <v>71</v>
          </cell>
          <cell r="H1360">
            <v>0.50800000000000001</v>
          </cell>
          <cell r="I1360">
            <v>196</v>
          </cell>
          <cell r="J1360">
            <v>3.5</v>
          </cell>
          <cell r="K1360">
            <v>22.2222222222222</v>
          </cell>
          <cell r="L1360">
            <v>16.7222222222222</v>
          </cell>
          <cell r="M1360">
            <v>0</v>
          </cell>
        </row>
        <row r="1361">
          <cell r="D1361" t="str">
            <v>22/08/2016 16:00:00</v>
          </cell>
          <cell r="E1361">
            <v>10.4</v>
          </cell>
          <cell r="F1361">
            <v>1023.53607525</v>
          </cell>
          <cell r="G1361">
            <v>71</v>
          </cell>
          <cell r="H1361">
            <v>0.50800000000000001</v>
          </cell>
          <cell r="I1361">
            <v>178</v>
          </cell>
          <cell r="J1361">
            <v>4.3</v>
          </cell>
          <cell r="K1361">
            <v>22.2777777777778</v>
          </cell>
          <cell r="L1361">
            <v>16.7777777777778</v>
          </cell>
          <cell r="M1361">
            <v>0</v>
          </cell>
        </row>
        <row r="1362">
          <cell r="D1362" t="str">
            <v>22/08/2016 15:50:00</v>
          </cell>
          <cell r="E1362">
            <v>11.3</v>
          </cell>
          <cell r="F1362">
            <v>1023.50221136</v>
          </cell>
          <cell r="G1362">
            <v>71</v>
          </cell>
          <cell r="H1362">
            <v>0.50800000000000001</v>
          </cell>
          <cell r="I1362">
            <v>168</v>
          </cell>
          <cell r="J1362">
            <v>4.4000000000000004</v>
          </cell>
          <cell r="K1362">
            <v>22.3888888888889</v>
          </cell>
          <cell r="L1362">
            <v>16.8888888888889</v>
          </cell>
          <cell r="M1362">
            <v>0</v>
          </cell>
        </row>
        <row r="1363">
          <cell r="D1363" t="str">
            <v>22/08/2016 15:40:00</v>
          </cell>
          <cell r="E1363">
            <v>9.6</v>
          </cell>
          <cell r="F1363">
            <v>1023.43448358</v>
          </cell>
          <cell r="G1363">
            <v>71</v>
          </cell>
          <cell r="H1363">
            <v>0.50800000000000001</v>
          </cell>
          <cell r="I1363">
            <v>186</v>
          </cell>
          <cell r="J1363">
            <v>4.3</v>
          </cell>
          <cell r="K1363">
            <v>22.4444444444444</v>
          </cell>
          <cell r="L1363">
            <v>16.9444444444444</v>
          </cell>
          <cell r="M1363">
            <v>0</v>
          </cell>
        </row>
        <row r="1364">
          <cell r="D1364" t="str">
            <v>22/08/2016 15:30:00</v>
          </cell>
          <cell r="E1364">
            <v>10.4</v>
          </cell>
          <cell r="F1364">
            <v>1023.3328919099999</v>
          </cell>
          <cell r="G1364">
            <v>72</v>
          </cell>
          <cell r="H1364">
            <v>0.50800000000000001</v>
          </cell>
          <cell r="I1364">
            <v>177</v>
          </cell>
          <cell r="J1364">
            <v>5.6</v>
          </cell>
          <cell r="K1364">
            <v>22.4444444444444</v>
          </cell>
          <cell r="L1364">
            <v>17.1666666666667</v>
          </cell>
          <cell r="M1364">
            <v>0</v>
          </cell>
        </row>
        <row r="1365">
          <cell r="D1365" t="str">
            <v>22/08/2016 15:20:00</v>
          </cell>
          <cell r="E1365">
            <v>13.9</v>
          </cell>
          <cell r="F1365">
            <v>1023.29902802</v>
          </cell>
          <cell r="G1365">
            <v>73</v>
          </cell>
          <cell r="H1365">
            <v>0.50800000000000001</v>
          </cell>
          <cell r="I1365">
            <v>170</v>
          </cell>
          <cell r="J1365">
            <v>6.1</v>
          </cell>
          <cell r="K1365">
            <v>22.1111111111111</v>
          </cell>
          <cell r="L1365">
            <v>17.0555555555556</v>
          </cell>
          <cell r="M1365">
            <v>0</v>
          </cell>
        </row>
        <row r="1366">
          <cell r="D1366" t="str">
            <v>22/08/2016 15:10:00</v>
          </cell>
          <cell r="E1366">
            <v>12.2</v>
          </cell>
          <cell r="F1366">
            <v>1023.29902802</v>
          </cell>
          <cell r="G1366">
            <v>72</v>
          </cell>
          <cell r="H1366">
            <v>0.50800000000000001</v>
          </cell>
          <cell r="I1366">
            <v>164</v>
          </cell>
          <cell r="J1366">
            <v>5.5</v>
          </cell>
          <cell r="K1366">
            <v>22.3333333333333</v>
          </cell>
          <cell r="L1366">
            <v>17.0555555555556</v>
          </cell>
          <cell r="M1366">
            <v>0</v>
          </cell>
        </row>
        <row r="1367">
          <cell r="D1367" t="str">
            <v>22/08/2016 15:00:00</v>
          </cell>
          <cell r="E1367">
            <v>12.2</v>
          </cell>
          <cell r="F1367">
            <v>1023.23130024</v>
          </cell>
          <cell r="G1367">
            <v>72</v>
          </cell>
          <cell r="H1367">
            <v>0.50800000000000001</v>
          </cell>
          <cell r="I1367">
            <v>181</v>
          </cell>
          <cell r="J1367">
            <v>5</v>
          </cell>
          <cell r="K1367">
            <v>22.6666666666667</v>
          </cell>
          <cell r="L1367">
            <v>17.3333333333333</v>
          </cell>
          <cell r="M1367">
            <v>0</v>
          </cell>
        </row>
        <row r="1368">
          <cell r="D1368" t="str">
            <v>22/08/2016 14:50:00</v>
          </cell>
          <cell r="E1368">
            <v>10.4</v>
          </cell>
          <cell r="F1368">
            <v>1023.23130024</v>
          </cell>
          <cell r="G1368">
            <v>71</v>
          </cell>
          <cell r="H1368">
            <v>0.50800000000000001</v>
          </cell>
          <cell r="I1368">
            <v>187</v>
          </cell>
          <cell r="J1368">
            <v>4.9000000000000004</v>
          </cell>
          <cell r="K1368">
            <v>22.8333333333333</v>
          </cell>
          <cell r="L1368">
            <v>17.2777777777778</v>
          </cell>
          <cell r="M1368">
            <v>0</v>
          </cell>
        </row>
        <row r="1369">
          <cell r="D1369" t="str">
            <v>22/08/2016 14:40:00</v>
          </cell>
          <cell r="E1369">
            <v>11.3</v>
          </cell>
          <cell r="F1369">
            <v>1023.19743635</v>
          </cell>
          <cell r="G1369">
            <v>72</v>
          </cell>
          <cell r="H1369">
            <v>0.50800000000000001</v>
          </cell>
          <cell r="I1369">
            <v>186</v>
          </cell>
          <cell r="J1369">
            <v>5.6</v>
          </cell>
          <cell r="K1369">
            <v>22.6111111111111</v>
          </cell>
          <cell r="L1369">
            <v>17.2777777777778</v>
          </cell>
          <cell r="M1369">
            <v>0</v>
          </cell>
        </row>
        <row r="1370">
          <cell r="D1370" t="str">
            <v>22/08/2016 14:30:00</v>
          </cell>
          <cell r="E1370">
            <v>13</v>
          </cell>
          <cell r="F1370">
            <v>1023.16357246</v>
          </cell>
          <cell r="G1370">
            <v>73</v>
          </cell>
          <cell r="H1370">
            <v>0.50800000000000001</v>
          </cell>
          <cell r="I1370">
            <v>188</v>
          </cell>
          <cell r="J1370">
            <v>5.6</v>
          </cell>
          <cell r="K1370">
            <v>22.2777777777778</v>
          </cell>
          <cell r="L1370">
            <v>17.2222222222222</v>
          </cell>
          <cell r="M1370">
            <v>0</v>
          </cell>
        </row>
        <row r="1371">
          <cell r="D1371" t="str">
            <v>22/08/2016 14:20:00</v>
          </cell>
          <cell r="E1371">
            <v>12.2</v>
          </cell>
          <cell r="F1371">
            <v>1023.09584468</v>
          </cell>
          <cell r="G1371">
            <v>73</v>
          </cell>
          <cell r="H1371">
            <v>0.50800000000000001</v>
          </cell>
          <cell r="I1371">
            <v>184</v>
          </cell>
          <cell r="J1371">
            <v>5.8</v>
          </cell>
          <cell r="K1371">
            <v>22.5555555555556</v>
          </cell>
          <cell r="L1371">
            <v>17.4444444444444</v>
          </cell>
          <cell r="M1371">
            <v>0</v>
          </cell>
        </row>
        <row r="1372">
          <cell r="D1372" t="str">
            <v>22/08/2016 14:10:00</v>
          </cell>
          <cell r="E1372">
            <v>13.9</v>
          </cell>
          <cell r="F1372">
            <v>1023.12970857</v>
          </cell>
          <cell r="G1372">
            <v>73</v>
          </cell>
          <cell r="H1372">
            <v>0.50800000000000001</v>
          </cell>
          <cell r="I1372">
            <v>192</v>
          </cell>
          <cell r="J1372">
            <v>6</v>
          </cell>
          <cell r="K1372">
            <v>22.6666666666667</v>
          </cell>
          <cell r="L1372">
            <v>17.5555555555556</v>
          </cell>
          <cell r="M1372">
            <v>0</v>
          </cell>
        </row>
        <row r="1373">
          <cell r="D1373" t="str">
            <v>22/08/2016 14:00:00</v>
          </cell>
          <cell r="E1373">
            <v>13.9</v>
          </cell>
          <cell r="F1373">
            <v>1023.12970857</v>
          </cell>
          <cell r="G1373">
            <v>73</v>
          </cell>
          <cell r="H1373">
            <v>0.50800000000000001</v>
          </cell>
          <cell r="I1373">
            <v>209</v>
          </cell>
          <cell r="J1373">
            <v>6</v>
          </cell>
          <cell r="K1373">
            <v>22.5555555555556</v>
          </cell>
          <cell r="L1373">
            <v>17.4444444444444</v>
          </cell>
          <cell r="M1373">
            <v>0</v>
          </cell>
        </row>
        <row r="1374">
          <cell r="D1374" t="str">
            <v>22/08/2016 13:50:00</v>
          </cell>
          <cell r="E1374">
            <v>15.6</v>
          </cell>
          <cell r="F1374">
            <v>1023.12970857</v>
          </cell>
          <cell r="G1374">
            <v>72</v>
          </cell>
          <cell r="H1374">
            <v>0.50800000000000001</v>
          </cell>
          <cell r="I1374">
            <v>185</v>
          </cell>
          <cell r="J1374">
            <v>5.7</v>
          </cell>
          <cell r="K1374">
            <v>22.6666666666667</v>
          </cell>
          <cell r="L1374">
            <v>17.3333333333333</v>
          </cell>
          <cell r="M1374">
            <v>0</v>
          </cell>
        </row>
        <row r="1375">
          <cell r="D1375" t="str">
            <v>22/08/2016 13:40:00</v>
          </cell>
          <cell r="E1375">
            <v>13</v>
          </cell>
          <cell r="F1375">
            <v>1023.12970857</v>
          </cell>
          <cell r="G1375">
            <v>72</v>
          </cell>
          <cell r="H1375">
            <v>0.50800000000000001</v>
          </cell>
          <cell r="I1375">
            <v>188</v>
          </cell>
          <cell r="J1375">
            <v>5.9</v>
          </cell>
          <cell r="K1375">
            <v>22.5555555555556</v>
          </cell>
          <cell r="L1375">
            <v>17.2777777777778</v>
          </cell>
          <cell r="M1375">
            <v>0</v>
          </cell>
        </row>
        <row r="1376">
          <cell r="D1376" t="str">
            <v>22/08/2016 13:30:00</v>
          </cell>
          <cell r="E1376">
            <v>14.8</v>
          </cell>
          <cell r="F1376">
            <v>1023.09584468</v>
          </cell>
          <cell r="G1376">
            <v>74</v>
          </cell>
          <cell r="H1376">
            <v>0.50800000000000001</v>
          </cell>
          <cell r="I1376">
            <v>179</v>
          </cell>
          <cell r="J1376">
            <v>6</v>
          </cell>
          <cell r="K1376">
            <v>22.0555555555556</v>
          </cell>
          <cell r="L1376">
            <v>17.2222222222222</v>
          </cell>
          <cell r="M1376">
            <v>0</v>
          </cell>
        </row>
        <row r="1377">
          <cell r="D1377" t="str">
            <v>22/08/2016 13:20:00</v>
          </cell>
          <cell r="E1377">
            <v>13</v>
          </cell>
          <cell r="F1377">
            <v>1023.12970857</v>
          </cell>
          <cell r="G1377">
            <v>73</v>
          </cell>
          <cell r="H1377">
            <v>0.50800000000000001</v>
          </cell>
          <cell r="I1377">
            <v>179</v>
          </cell>
          <cell r="J1377">
            <v>6.3</v>
          </cell>
          <cell r="K1377">
            <v>22.2222222222222</v>
          </cell>
          <cell r="L1377">
            <v>17.1666666666667</v>
          </cell>
          <cell r="M1377">
            <v>0</v>
          </cell>
        </row>
        <row r="1378">
          <cell r="D1378" t="str">
            <v>22/08/2016 13:10:00</v>
          </cell>
          <cell r="E1378">
            <v>13.9</v>
          </cell>
          <cell r="F1378">
            <v>1023.12970857</v>
          </cell>
          <cell r="G1378">
            <v>72</v>
          </cell>
          <cell r="H1378">
            <v>0.50800000000000001</v>
          </cell>
          <cell r="I1378">
            <v>174</v>
          </cell>
          <cell r="J1378">
            <v>4.9000000000000004</v>
          </cell>
          <cell r="K1378">
            <v>22.5</v>
          </cell>
          <cell r="L1378">
            <v>17.2222222222222</v>
          </cell>
          <cell r="M1378">
            <v>0</v>
          </cell>
        </row>
        <row r="1379">
          <cell r="D1379" t="str">
            <v>22/08/2016 13:00:00</v>
          </cell>
          <cell r="E1379">
            <v>13</v>
          </cell>
          <cell r="F1379">
            <v>1023.19743635</v>
          </cell>
          <cell r="G1379">
            <v>72</v>
          </cell>
          <cell r="H1379">
            <v>0.50800000000000001</v>
          </cell>
          <cell r="I1379">
            <v>200</v>
          </cell>
          <cell r="J1379">
            <v>5.0999999999999996</v>
          </cell>
          <cell r="K1379">
            <v>22.9444444444444</v>
          </cell>
          <cell r="L1379">
            <v>17.6111111111111</v>
          </cell>
          <cell r="M1379">
            <v>0</v>
          </cell>
        </row>
        <row r="1380">
          <cell r="D1380" t="str">
            <v>22/08/2016 12:50:00</v>
          </cell>
          <cell r="E1380">
            <v>11.3</v>
          </cell>
          <cell r="F1380">
            <v>1023.06198079</v>
          </cell>
          <cell r="G1380">
            <v>72</v>
          </cell>
          <cell r="H1380">
            <v>0.50800000000000001</v>
          </cell>
          <cell r="I1380">
            <v>205</v>
          </cell>
          <cell r="J1380">
            <v>5.7</v>
          </cell>
          <cell r="K1380">
            <v>22.7777777777778</v>
          </cell>
          <cell r="L1380">
            <v>17.4444444444444</v>
          </cell>
          <cell r="M1380">
            <v>0</v>
          </cell>
        </row>
        <row r="1381">
          <cell r="D1381" t="str">
            <v>22/08/2016 12:40:00</v>
          </cell>
          <cell r="E1381">
            <v>13</v>
          </cell>
          <cell r="F1381">
            <v>1022.99425301</v>
          </cell>
          <cell r="G1381">
            <v>72</v>
          </cell>
          <cell r="H1381">
            <v>0.50800000000000001</v>
          </cell>
          <cell r="I1381">
            <v>171</v>
          </cell>
          <cell r="J1381">
            <v>6.1</v>
          </cell>
          <cell r="K1381">
            <v>22.8333333333333</v>
          </cell>
          <cell r="L1381">
            <v>17.5</v>
          </cell>
          <cell r="M1381">
            <v>0</v>
          </cell>
        </row>
        <row r="1382">
          <cell r="D1382" t="str">
            <v>22/08/2016 12:30:00</v>
          </cell>
          <cell r="E1382">
            <v>12.2</v>
          </cell>
          <cell r="F1382">
            <v>1022.99425301</v>
          </cell>
          <cell r="G1382">
            <v>73</v>
          </cell>
          <cell r="H1382">
            <v>0.50800000000000001</v>
          </cell>
          <cell r="I1382">
            <v>171</v>
          </cell>
          <cell r="J1382">
            <v>6.2</v>
          </cell>
          <cell r="K1382">
            <v>22.7222222222222</v>
          </cell>
          <cell r="L1382">
            <v>17.6111111111111</v>
          </cell>
          <cell r="M1382">
            <v>0</v>
          </cell>
        </row>
        <row r="1383">
          <cell r="D1383" t="str">
            <v>22/08/2016 12:20:00</v>
          </cell>
          <cell r="E1383">
            <v>13.9</v>
          </cell>
          <cell r="F1383">
            <v>1022.9603891199999</v>
          </cell>
          <cell r="G1383">
            <v>72</v>
          </cell>
          <cell r="H1383">
            <v>0.50800000000000001</v>
          </cell>
          <cell r="I1383">
            <v>170</v>
          </cell>
          <cell r="J1383">
            <v>5.3</v>
          </cell>
          <cell r="K1383">
            <v>22.7222222222222</v>
          </cell>
          <cell r="L1383">
            <v>17.3888888888889</v>
          </cell>
          <cell r="M1383">
            <v>0</v>
          </cell>
        </row>
        <row r="1384">
          <cell r="D1384" t="str">
            <v>22/08/2016 12:10:00</v>
          </cell>
          <cell r="E1384">
            <v>10.4</v>
          </cell>
          <cell r="F1384">
            <v>1022.99425301</v>
          </cell>
          <cell r="G1384">
            <v>73</v>
          </cell>
          <cell r="H1384">
            <v>0.50800000000000001</v>
          </cell>
          <cell r="I1384">
            <v>181</v>
          </cell>
          <cell r="J1384">
            <v>4</v>
          </cell>
          <cell r="K1384">
            <v>22.8888888888889</v>
          </cell>
          <cell r="L1384">
            <v>17.7777777777778</v>
          </cell>
          <cell r="M1384">
            <v>0</v>
          </cell>
        </row>
        <row r="1385">
          <cell r="D1385" t="str">
            <v>22/08/2016 12:00:00</v>
          </cell>
          <cell r="E1385">
            <v>13</v>
          </cell>
          <cell r="F1385">
            <v>1022.99425301</v>
          </cell>
          <cell r="G1385">
            <v>73</v>
          </cell>
          <cell r="H1385">
            <v>0.50800000000000001</v>
          </cell>
          <cell r="I1385">
            <v>195</v>
          </cell>
          <cell r="J1385">
            <v>5.7</v>
          </cell>
          <cell r="K1385">
            <v>22.6666666666667</v>
          </cell>
          <cell r="L1385">
            <v>17.5555555555556</v>
          </cell>
          <cell r="M1385">
            <v>0</v>
          </cell>
        </row>
        <row r="1386">
          <cell r="D1386" t="str">
            <v>22/08/2016 11:50:00</v>
          </cell>
          <cell r="E1386">
            <v>13</v>
          </cell>
          <cell r="F1386">
            <v>1022.99425301</v>
          </cell>
          <cell r="G1386">
            <v>72</v>
          </cell>
          <cell r="H1386">
            <v>0.50800000000000001</v>
          </cell>
          <cell r="I1386">
            <v>185</v>
          </cell>
          <cell r="J1386">
            <v>5.4</v>
          </cell>
          <cell r="K1386">
            <v>22.4444444444444</v>
          </cell>
          <cell r="L1386">
            <v>17.1666666666667</v>
          </cell>
          <cell r="M1386">
            <v>0</v>
          </cell>
        </row>
        <row r="1387">
          <cell r="D1387" t="str">
            <v>22/08/2016 11:40:00</v>
          </cell>
          <cell r="E1387">
            <v>10.4</v>
          </cell>
          <cell r="F1387">
            <v>1022.9603891199999</v>
          </cell>
          <cell r="G1387">
            <v>73</v>
          </cell>
          <cell r="H1387">
            <v>0.50800000000000001</v>
          </cell>
          <cell r="I1387">
            <v>178</v>
          </cell>
          <cell r="J1387">
            <v>5</v>
          </cell>
          <cell r="K1387">
            <v>22.5555555555556</v>
          </cell>
          <cell r="L1387">
            <v>17.4444444444444</v>
          </cell>
          <cell r="M1387">
            <v>0</v>
          </cell>
        </row>
        <row r="1388">
          <cell r="D1388" t="str">
            <v>22/08/2016 11:30:00</v>
          </cell>
          <cell r="E1388">
            <v>13</v>
          </cell>
          <cell r="F1388">
            <v>1023.0281169</v>
          </cell>
          <cell r="G1388">
            <v>72</v>
          </cell>
          <cell r="H1388">
            <v>0.50800000000000001</v>
          </cell>
          <cell r="I1388">
            <v>224</v>
          </cell>
          <cell r="J1388">
            <v>4</v>
          </cell>
          <cell r="K1388">
            <v>22.0555555555556</v>
          </cell>
          <cell r="L1388">
            <v>16.7777777777778</v>
          </cell>
          <cell r="M1388">
            <v>0</v>
          </cell>
        </row>
        <row r="1389">
          <cell r="D1389" t="str">
            <v>22/08/2016 11:20:00</v>
          </cell>
          <cell r="E1389">
            <v>11.3</v>
          </cell>
          <cell r="F1389">
            <v>1022.85879745</v>
          </cell>
          <cell r="G1389">
            <v>73</v>
          </cell>
          <cell r="H1389">
            <v>0.50800000000000001</v>
          </cell>
          <cell r="I1389">
            <v>244</v>
          </cell>
          <cell r="J1389">
            <v>4.4000000000000004</v>
          </cell>
          <cell r="K1389">
            <v>22.1111111111111</v>
          </cell>
          <cell r="L1389">
            <v>17.0555555555556</v>
          </cell>
          <cell r="M1389">
            <v>0</v>
          </cell>
        </row>
        <row r="1390">
          <cell r="D1390" t="str">
            <v>22/08/2016 11:10:00</v>
          </cell>
          <cell r="E1390">
            <v>10.4</v>
          </cell>
          <cell r="F1390">
            <v>1022.82493356</v>
          </cell>
          <cell r="G1390">
            <v>74</v>
          </cell>
          <cell r="H1390">
            <v>0.50800000000000001</v>
          </cell>
          <cell r="I1390">
            <v>203</v>
          </cell>
          <cell r="J1390">
            <v>4.3</v>
          </cell>
          <cell r="K1390">
            <v>22.3888888888889</v>
          </cell>
          <cell r="L1390">
            <v>17.5</v>
          </cell>
          <cell r="M1390">
            <v>0</v>
          </cell>
        </row>
        <row r="1391">
          <cell r="D1391" t="str">
            <v>22/08/2016 11:00:00</v>
          </cell>
          <cell r="E1391">
            <v>12.2</v>
          </cell>
          <cell r="F1391">
            <v>1022.79106967</v>
          </cell>
          <cell r="G1391">
            <v>75</v>
          </cell>
          <cell r="H1391">
            <v>0.50800000000000001</v>
          </cell>
          <cell r="I1391">
            <v>209</v>
          </cell>
          <cell r="J1391">
            <v>4.3</v>
          </cell>
          <cell r="K1391">
            <v>21.6111111111111</v>
          </cell>
          <cell r="L1391">
            <v>17</v>
          </cell>
          <cell r="M1391">
            <v>0</v>
          </cell>
        </row>
        <row r="1392">
          <cell r="D1392" t="str">
            <v>22/08/2016 10:50:00</v>
          </cell>
          <cell r="E1392">
            <v>12.2</v>
          </cell>
          <cell r="F1392">
            <v>1022.79106967</v>
          </cell>
          <cell r="G1392">
            <v>76</v>
          </cell>
          <cell r="H1392">
            <v>0.50800000000000001</v>
          </cell>
          <cell r="I1392">
            <v>225</v>
          </cell>
          <cell r="J1392">
            <v>4.0999999999999996</v>
          </cell>
          <cell r="K1392">
            <v>21.2777777777778</v>
          </cell>
          <cell r="L1392">
            <v>16.8888888888889</v>
          </cell>
          <cell r="M1392">
            <v>0</v>
          </cell>
        </row>
        <row r="1393">
          <cell r="D1393" t="str">
            <v>22/08/2016 10:40:00</v>
          </cell>
          <cell r="E1393">
            <v>13</v>
          </cell>
          <cell r="F1393">
            <v>1022.85879745</v>
          </cell>
          <cell r="G1393">
            <v>75</v>
          </cell>
          <cell r="H1393">
            <v>0.50800000000000001</v>
          </cell>
          <cell r="I1393">
            <v>215</v>
          </cell>
          <cell r="J1393">
            <v>4.4000000000000004</v>
          </cell>
          <cell r="K1393">
            <v>21.3333333333333</v>
          </cell>
          <cell r="L1393">
            <v>16.7222222222222</v>
          </cell>
          <cell r="M1393">
            <v>0</v>
          </cell>
        </row>
        <row r="1394">
          <cell r="D1394" t="str">
            <v>22/08/2016 10:30:00</v>
          </cell>
          <cell r="E1394">
            <v>12.2</v>
          </cell>
          <cell r="F1394">
            <v>1022.79106967</v>
          </cell>
          <cell r="G1394">
            <v>77</v>
          </cell>
          <cell r="H1394">
            <v>0.50800000000000001</v>
          </cell>
          <cell r="I1394">
            <v>194</v>
          </cell>
          <cell r="J1394">
            <v>5.2</v>
          </cell>
          <cell r="K1394">
            <v>21.0555555555556</v>
          </cell>
          <cell r="L1394">
            <v>16.8888888888889</v>
          </cell>
          <cell r="M1394">
            <v>0</v>
          </cell>
        </row>
        <row r="1395">
          <cell r="D1395" t="str">
            <v>22/08/2016 10:20:00</v>
          </cell>
          <cell r="E1395">
            <v>14.8</v>
          </cell>
          <cell r="F1395">
            <v>1022.85879745</v>
          </cell>
          <cell r="G1395">
            <v>76</v>
          </cell>
          <cell r="H1395">
            <v>0.50800000000000001</v>
          </cell>
          <cell r="I1395">
            <v>193</v>
          </cell>
          <cell r="J1395">
            <v>4.5999999999999996</v>
          </cell>
          <cell r="K1395">
            <v>21.2777777777778</v>
          </cell>
          <cell r="L1395">
            <v>16.8888888888889</v>
          </cell>
          <cell r="M1395">
            <v>0</v>
          </cell>
        </row>
        <row r="1396">
          <cell r="D1396" t="str">
            <v>22/08/2016 10:10:00</v>
          </cell>
          <cell r="E1396">
            <v>12.2</v>
          </cell>
          <cell r="F1396">
            <v>1022.89266134</v>
          </cell>
          <cell r="G1396">
            <v>76</v>
          </cell>
          <cell r="H1396">
            <v>0.50800000000000001</v>
          </cell>
          <cell r="I1396">
            <v>209</v>
          </cell>
          <cell r="J1396">
            <v>4</v>
          </cell>
          <cell r="K1396">
            <v>21.3888888888889</v>
          </cell>
          <cell r="L1396">
            <v>17</v>
          </cell>
          <cell r="M1396">
            <v>0</v>
          </cell>
        </row>
        <row r="1397">
          <cell r="D1397" t="str">
            <v>22/08/2016 10:00:00</v>
          </cell>
          <cell r="E1397">
            <v>11.3</v>
          </cell>
          <cell r="F1397">
            <v>1022.85879745</v>
          </cell>
          <cell r="G1397">
            <v>76</v>
          </cell>
          <cell r="H1397">
            <v>0.50800000000000001</v>
          </cell>
          <cell r="I1397">
            <v>225</v>
          </cell>
          <cell r="J1397">
            <v>3.8</v>
          </cell>
          <cell r="K1397">
            <v>21.6666666666667</v>
          </cell>
          <cell r="L1397">
            <v>17.2777777777778</v>
          </cell>
          <cell r="M1397">
            <v>0</v>
          </cell>
        </row>
        <row r="1398">
          <cell r="D1398" t="str">
            <v>22/08/2016 09:50:00</v>
          </cell>
          <cell r="E1398">
            <v>13</v>
          </cell>
          <cell r="F1398">
            <v>1022.99425301</v>
          </cell>
          <cell r="G1398">
            <v>77</v>
          </cell>
          <cell r="H1398">
            <v>0.50800000000000001</v>
          </cell>
          <cell r="I1398">
            <v>209</v>
          </cell>
          <cell r="J1398">
            <v>3.8</v>
          </cell>
          <cell r="K1398">
            <v>21.1111111111111</v>
          </cell>
          <cell r="L1398">
            <v>16.9444444444444</v>
          </cell>
          <cell r="M1398">
            <v>0</v>
          </cell>
        </row>
        <row r="1399">
          <cell r="D1399" t="str">
            <v>22/08/2016 09:40:00</v>
          </cell>
          <cell r="E1399">
            <v>13.9</v>
          </cell>
          <cell r="F1399">
            <v>1022.82493356</v>
          </cell>
          <cell r="G1399">
            <v>79</v>
          </cell>
          <cell r="H1399">
            <v>0.50800000000000001</v>
          </cell>
          <cell r="I1399">
            <v>216</v>
          </cell>
          <cell r="J1399">
            <v>4.4000000000000004</v>
          </cell>
          <cell r="K1399">
            <v>21</v>
          </cell>
          <cell r="L1399">
            <v>17.2222222222222</v>
          </cell>
          <cell r="M1399">
            <v>0</v>
          </cell>
        </row>
        <row r="1400">
          <cell r="D1400" t="str">
            <v>22/08/2016 09:30:00</v>
          </cell>
          <cell r="E1400">
            <v>12.2</v>
          </cell>
          <cell r="F1400">
            <v>1022.85879745</v>
          </cell>
          <cell r="G1400">
            <v>78</v>
          </cell>
          <cell r="H1400">
            <v>0.50800000000000001</v>
          </cell>
          <cell r="I1400">
            <v>231</v>
          </cell>
          <cell r="J1400">
            <v>5</v>
          </cell>
          <cell r="K1400">
            <v>20.8333333333333</v>
          </cell>
          <cell r="L1400">
            <v>16.8333333333333</v>
          </cell>
          <cell r="M1400">
            <v>0</v>
          </cell>
        </row>
        <row r="1401">
          <cell r="D1401" t="str">
            <v>22/08/2016 09:20:00</v>
          </cell>
          <cell r="E1401">
            <v>11.3</v>
          </cell>
          <cell r="F1401">
            <v>1022.75720578</v>
          </cell>
          <cell r="G1401">
            <v>79</v>
          </cell>
          <cell r="H1401">
            <v>0.50800000000000001</v>
          </cell>
          <cell r="I1401">
            <v>229</v>
          </cell>
          <cell r="J1401">
            <v>4</v>
          </cell>
          <cell r="K1401">
            <v>20.3888888888889</v>
          </cell>
          <cell r="L1401">
            <v>16.6111111111111</v>
          </cell>
          <cell r="M1401">
            <v>0</v>
          </cell>
        </row>
        <row r="1402">
          <cell r="D1402" t="str">
            <v>22/08/2016 09:10:00</v>
          </cell>
          <cell r="E1402">
            <v>11.3</v>
          </cell>
          <cell r="F1402">
            <v>1022.689478</v>
          </cell>
          <cell r="G1402">
            <v>81</v>
          </cell>
          <cell r="H1402">
            <v>0.50800000000000001</v>
          </cell>
          <cell r="I1402">
            <v>193</v>
          </cell>
          <cell r="J1402">
            <v>4.0999999999999996</v>
          </cell>
          <cell r="K1402">
            <v>19.8333333333333</v>
          </cell>
          <cell r="L1402">
            <v>16.5</v>
          </cell>
          <cell r="M1402">
            <v>0</v>
          </cell>
        </row>
        <row r="1403">
          <cell r="D1403" t="str">
            <v>22/08/2016 09:00:00</v>
          </cell>
          <cell r="E1403">
            <v>11.3</v>
          </cell>
          <cell r="F1403">
            <v>1022.79106967</v>
          </cell>
          <cell r="G1403">
            <v>82</v>
          </cell>
          <cell r="H1403">
            <v>0.50800000000000001</v>
          </cell>
          <cell r="I1403">
            <v>208</v>
          </cell>
          <cell r="J1403">
            <v>3</v>
          </cell>
          <cell r="K1403">
            <v>19.8333333333333</v>
          </cell>
          <cell r="L1403">
            <v>16.6666666666667</v>
          </cell>
          <cell r="M1403">
            <v>0</v>
          </cell>
        </row>
        <row r="1404">
          <cell r="D1404" t="str">
            <v>22/08/2016 08:50:00</v>
          </cell>
          <cell r="E1404">
            <v>10.4</v>
          </cell>
          <cell r="F1404">
            <v>1022.75720578</v>
          </cell>
          <cell r="G1404">
            <v>84</v>
          </cell>
          <cell r="H1404">
            <v>0.50800000000000001</v>
          </cell>
          <cell r="I1404">
            <v>218</v>
          </cell>
          <cell r="J1404">
            <v>3.1</v>
          </cell>
          <cell r="K1404">
            <v>19.2777777777778</v>
          </cell>
          <cell r="L1404">
            <v>16.5</v>
          </cell>
          <cell r="M1404">
            <v>0</v>
          </cell>
        </row>
        <row r="1405">
          <cell r="D1405" t="str">
            <v>22/08/2016 08:40:01</v>
          </cell>
          <cell r="E1405">
            <v>8.6999999999999993</v>
          </cell>
          <cell r="F1405">
            <v>1022.79106967</v>
          </cell>
          <cell r="G1405">
            <v>84</v>
          </cell>
          <cell r="H1405">
            <v>0.50800000000000001</v>
          </cell>
          <cell r="I1405">
            <v>210</v>
          </cell>
          <cell r="J1405">
            <v>4</v>
          </cell>
          <cell r="K1405">
            <v>18.7777777777778</v>
          </cell>
          <cell r="L1405">
            <v>16</v>
          </cell>
          <cell r="M1405">
            <v>0</v>
          </cell>
        </row>
        <row r="1406">
          <cell r="D1406" t="str">
            <v>22/08/2016 08:30:00</v>
          </cell>
          <cell r="E1406">
            <v>9.6</v>
          </cell>
          <cell r="F1406">
            <v>1022.79106967</v>
          </cell>
          <cell r="G1406">
            <v>84</v>
          </cell>
          <cell r="H1406">
            <v>0.50800000000000001</v>
          </cell>
          <cell r="I1406">
            <v>241</v>
          </cell>
          <cell r="J1406">
            <v>3.9</v>
          </cell>
          <cell r="K1406">
            <v>18.7222222222222</v>
          </cell>
          <cell r="L1406">
            <v>15.9444444444444</v>
          </cell>
          <cell r="M1406">
            <v>0</v>
          </cell>
        </row>
        <row r="1407">
          <cell r="D1407" t="str">
            <v>22/08/2016 08:20:00</v>
          </cell>
          <cell r="E1407">
            <v>9.6</v>
          </cell>
          <cell r="F1407">
            <v>1022.65561411</v>
          </cell>
          <cell r="G1407">
            <v>85</v>
          </cell>
          <cell r="H1407">
            <v>0.50800000000000001</v>
          </cell>
          <cell r="I1407">
            <v>223</v>
          </cell>
          <cell r="J1407">
            <v>3.2</v>
          </cell>
          <cell r="K1407">
            <v>18.7222222222222</v>
          </cell>
          <cell r="L1407">
            <v>16.1666666666667</v>
          </cell>
          <cell r="M1407">
            <v>0</v>
          </cell>
        </row>
        <row r="1408">
          <cell r="D1408" t="str">
            <v>22/08/2016 08:10:00</v>
          </cell>
          <cell r="E1408">
            <v>9.6</v>
          </cell>
          <cell r="F1408">
            <v>1022.5878863299999</v>
          </cell>
          <cell r="G1408">
            <v>85</v>
          </cell>
          <cell r="H1408">
            <v>0.50800000000000001</v>
          </cell>
          <cell r="I1408">
            <v>229</v>
          </cell>
          <cell r="J1408">
            <v>3.5</v>
          </cell>
          <cell r="K1408">
            <v>18.5</v>
          </cell>
          <cell r="L1408">
            <v>15.9444444444444</v>
          </cell>
          <cell r="M1408">
            <v>0</v>
          </cell>
        </row>
        <row r="1409">
          <cell r="D1409" t="str">
            <v>22/08/2016 08:00:00</v>
          </cell>
          <cell r="E1409">
            <v>9.6</v>
          </cell>
          <cell r="F1409">
            <v>1022.48629466</v>
          </cell>
          <cell r="G1409">
            <v>85</v>
          </cell>
          <cell r="H1409">
            <v>0.50800000000000001</v>
          </cell>
          <cell r="I1409">
            <v>203</v>
          </cell>
          <cell r="J1409">
            <v>2.9</v>
          </cell>
          <cell r="K1409">
            <v>18.3888888888889</v>
          </cell>
          <cell r="L1409">
            <v>15.8333333333333</v>
          </cell>
          <cell r="M1409">
            <v>0</v>
          </cell>
        </row>
        <row r="1410">
          <cell r="D1410" t="str">
            <v>22/08/2016 07:50:00</v>
          </cell>
          <cell r="E1410">
            <v>8.6999999999999993</v>
          </cell>
          <cell r="F1410">
            <v>1022.3508391</v>
          </cell>
          <cell r="G1410">
            <v>86</v>
          </cell>
          <cell r="H1410">
            <v>0.50800000000000001</v>
          </cell>
          <cell r="I1410">
            <v>202</v>
          </cell>
          <cell r="J1410">
            <v>2</v>
          </cell>
          <cell r="K1410">
            <v>18.5</v>
          </cell>
          <cell r="L1410">
            <v>16.1111111111111</v>
          </cell>
          <cell r="M1410">
            <v>0</v>
          </cell>
        </row>
        <row r="1411">
          <cell r="D1411" t="str">
            <v>22/08/2016 07:40:00</v>
          </cell>
          <cell r="E1411">
            <v>8.6999999999999993</v>
          </cell>
          <cell r="F1411">
            <v>1022.28311132</v>
          </cell>
          <cell r="G1411">
            <v>87</v>
          </cell>
          <cell r="H1411">
            <v>0.50800000000000001</v>
          </cell>
          <cell r="I1411">
            <v>192</v>
          </cell>
          <cell r="J1411">
            <v>3</v>
          </cell>
          <cell r="K1411">
            <v>18.3333333333333</v>
          </cell>
          <cell r="L1411">
            <v>16.1111111111111</v>
          </cell>
          <cell r="M1411">
            <v>0</v>
          </cell>
        </row>
        <row r="1412">
          <cell r="D1412" t="str">
            <v>22/08/2016 07:30:00</v>
          </cell>
          <cell r="E1412">
            <v>12.2</v>
          </cell>
          <cell r="F1412">
            <v>1022.18151965</v>
          </cell>
          <cell r="G1412">
            <v>87</v>
          </cell>
          <cell r="H1412">
            <v>0.50800000000000001</v>
          </cell>
          <cell r="I1412">
            <v>203</v>
          </cell>
          <cell r="J1412">
            <v>3.1</v>
          </cell>
          <cell r="K1412">
            <v>18.1666666666667</v>
          </cell>
          <cell r="L1412">
            <v>15.9444444444444</v>
          </cell>
          <cell r="M1412">
            <v>0</v>
          </cell>
        </row>
        <row r="1413">
          <cell r="D1413" t="str">
            <v>22/08/2016 07:20:00</v>
          </cell>
          <cell r="E1413">
            <v>7.8</v>
          </cell>
          <cell r="F1413">
            <v>1022.24924743</v>
          </cell>
          <cell r="G1413">
            <v>88</v>
          </cell>
          <cell r="H1413">
            <v>0.50800000000000001</v>
          </cell>
          <cell r="I1413">
            <v>198</v>
          </cell>
          <cell r="J1413">
            <v>2.2999999999999998</v>
          </cell>
          <cell r="K1413">
            <v>18.1111111111111</v>
          </cell>
          <cell r="L1413">
            <v>16.1111111111111</v>
          </cell>
          <cell r="M1413">
            <v>0</v>
          </cell>
        </row>
        <row r="1414">
          <cell r="D1414" t="str">
            <v>22/08/2016 07:10:00</v>
          </cell>
          <cell r="E1414">
            <v>10.4</v>
          </cell>
          <cell r="F1414">
            <v>1022.04606409</v>
          </cell>
          <cell r="G1414">
            <v>89</v>
          </cell>
          <cell r="H1414">
            <v>0.50800000000000001</v>
          </cell>
          <cell r="I1414">
            <v>222</v>
          </cell>
          <cell r="J1414">
            <v>3.1</v>
          </cell>
          <cell r="K1414">
            <v>18.0555555555556</v>
          </cell>
          <cell r="L1414">
            <v>16.2222222222222</v>
          </cell>
          <cell r="M1414">
            <v>0</v>
          </cell>
        </row>
        <row r="1415">
          <cell r="D1415" t="str">
            <v>22/08/2016 07:00:00</v>
          </cell>
          <cell r="E1415">
            <v>10.4</v>
          </cell>
          <cell r="F1415">
            <v>1021.97833631</v>
          </cell>
          <cell r="G1415">
            <v>90</v>
          </cell>
          <cell r="H1415">
            <v>0.50800000000000001</v>
          </cell>
          <cell r="I1415">
            <v>218</v>
          </cell>
          <cell r="J1415">
            <v>3</v>
          </cell>
          <cell r="K1415">
            <v>17.7777777777778</v>
          </cell>
          <cell r="L1415">
            <v>16.1111111111111</v>
          </cell>
          <cell r="M1415">
            <v>0</v>
          </cell>
        </row>
        <row r="1416">
          <cell r="D1416" t="str">
            <v>22/08/2016 06:50:00</v>
          </cell>
          <cell r="E1416">
            <v>13</v>
          </cell>
          <cell r="F1416">
            <v>1021.8428807499999</v>
          </cell>
          <cell r="G1416">
            <v>92</v>
          </cell>
          <cell r="H1416">
            <v>0.50800000000000001</v>
          </cell>
          <cell r="I1416">
            <v>194</v>
          </cell>
          <cell r="J1416">
            <v>3.6</v>
          </cell>
          <cell r="K1416">
            <v>17.4444444444444</v>
          </cell>
          <cell r="L1416">
            <v>16.1111111111111</v>
          </cell>
          <cell r="M1416">
            <v>0</v>
          </cell>
        </row>
        <row r="1417">
          <cell r="D1417" t="str">
            <v>22/08/2016 06:40:00</v>
          </cell>
          <cell r="E1417">
            <v>10.4</v>
          </cell>
          <cell r="F1417">
            <v>1021.77515297</v>
          </cell>
          <cell r="G1417">
            <v>92</v>
          </cell>
          <cell r="H1417">
            <v>0.50800000000000001</v>
          </cell>
          <cell r="I1417">
            <v>214</v>
          </cell>
          <cell r="J1417">
            <v>2.6</v>
          </cell>
          <cell r="K1417">
            <v>17.0555555555556</v>
          </cell>
          <cell r="L1417">
            <v>15.7222222222222</v>
          </cell>
          <cell r="M1417">
            <v>0</v>
          </cell>
        </row>
        <row r="1418">
          <cell r="D1418" t="str">
            <v>22/08/2016 06:30:00</v>
          </cell>
          <cell r="E1418">
            <v>8.6999999999999993</v>
          </cell>
          <cell r="F1418">
            <v>1021.6735613</v>
          </cell>
          <cell r="G1418">
            <v>93</v>
          </cell>
          <cell r="H1418">
            <v>0.50800000000000001</v>
          </cell>
          <cell r="I1418">
            <v>207</v>
          </cell>
          <cell r="J1418">
            <v>2.7</v>
          </cell>
          <cell r="K1418">
            <v>16.8333333333333</v>
          </cell>
          <cell r="L1418">
            <v>15.6666666666667</v>
          </cell>
          <cell r="M1418">
            <v>0</v>
          </cell>
        </row>
        <row r="1419">
          <cell r="D1419" t="str">
            <v>22/08/2016 06:20:00</v>
          </cell>
          <cell r="E1419">
            <v>7</v>
          </cell>
          <cell r="F1419">
            <v>1021.57196963</v>
          </cell>
          <cell r="G1419">
            <v>94</v>
          </cell>
          <cell r="H1419">
            <v>0.50800000000000001</v>
          </cell>
          <cell r="I1419">
            <v>190</v>
          </cell>
          <cell r="J1419">
            <v>2.6</v>
          </cell>
          <cell r="K1419">
            <v>16.5555555555556</v>
          </cell>
          <cell r="L1419">
            <v>15.6111111111111</v>
          </cell>
          <cell r="M1419">
            <v>0</v>
          </cell>
        </row>
        <row r="1420">
          <cell r="D1420" t="str">
            <v>22/08/2016 06:10:00</v>
          </cell>
          <cell r="E1420">
            <v>8.6999999999999993</v>
          </cell>
          <cell r="F1420">
            <v>1021.43651407</v>
          </cell>
          <cell r="G1420">
            <v>94</v>
          </cell>
          <cell r="H1420">
            <v>0.50800000000000001</v>
          </cell>
          <cell r="I1420">
            <v>191</v>
          </cell>
          <cell r="J1420">
            <v>2.6</v>
          </cell>
          <cell r="K1420">
            <v>16.3333333333333</v>
          </cell>
          <cell r="L1420">
            <v>15.3888888888889</v>
          </cell>
          <cell r="M1420">
            <v>0</v>
          </cell>
        </row>
        <row r="1421">
          <cell r="D1421" t="str">
            <v>22/08/2016 06:00:00</v>
          </cell>
          <cell r="E1421">
            <v>7.8</v>
          </cell>
          <cell r="F1421">
            <v>1021.40265018</v>
          </cell>
          <cell r="G1421">
            <v>95</v>
          </cell>
          <cell r="H1421">
            <v>0.50800000000000001</v>
          </cell>
          <cell r="I1421">
            <v>217</v>
          </cell>
          <cell r="J1421">
            <v>2.6</v>
          </cell>
          <cell r="K1421">
            <v>16.3333333333333</v>
          </cell>
          <cell r="L1421">
            <v>15.5555555555556</v>
          </cell>
          <cell r="M1421">
            <v>0</v>
          </cell>
        </row>
        <row r="1422">
          <cell r="D1422" t="str">
            <v>22/08/2016 05:50:00</v>
          </cell>
          <cell r="E1422">
            <v>7.8</v>
          </cell>
          <cell r="F1422">
            <v>1021.43651407</v>
          </cell>
          <cell r="G1422">
            <v>95</v>
          </cell>
          <cell r="H1422">
            <v>0.50800000000000001</v>
          </cell>
          <cell r="I1422">
            <v>199</v>
          </cell>
          <cell r="J1422">
            <v>2.5</v>
          </cell>
          <cell r="K1422">
            <v>16.3333333333333</v>
          </cell>
          <cell r="L1422">
            <v>15.5555555555556</v>
          </cell>
          <cell r="M1422">
            <v>0</v>
          </cell>
        </row>
        <row r="1423">
          <cell r="D1423" t="str">
            <v>22/08/2016 05:40:00</v>
          </cell>
          <cell r="E1423">
            <v>7.8</v>
          </cell>
          <cell r="F1423">
            <v>1021.3349224</v>
          </cell>
          <cell r="G1423">
            <v>95</v>
          </cell>
          <cell r="H1423">
            <v>0.50800000000000001</v>
          </cell>
          <cell r="I1423">
            <v>214</v>
          </cell>
          <cell r="J1423">
            <v>1.9</v>
          </cell>
          <cell r="K1423">
            <v>16.2777777777778</v>
          </cell>
          <cell r="L1423">
            <v>15.5</v>
          </cell>
          <cell r="M1423">
            <v>0</v>
          </cell>
        </row>
        <row r="1424">
          <cell r="D1424" t="str">
            <v>22/08/2016 05:30:00</v>
          </cell>
          <cell r="E1424">
            <v>7</v>
          </cell>
          <cell r="F1424">
            <v>1021.3349224</v>
          </cell>
          <cell r="G1424">
            <v>95</v>
          </cell>
          <cell r="H1424">
            <v>0.50800000000000001</v>
          </cell>
          <cell r="I1424">
            <v>217</v>
          </cell>
          <cell r="J1424">
            <v>1.7</v>
          </cell>
          <cell r="K1424">
            <v>16.3333333333333</v>
          </cell>
          <cell r="L1424">
            <v>15.5555555555556</v>
          </cell>
          <cell r="M1424">
            <v>0</v>
          </cell>
        </row>
        <row r="1425">
          <cell r="D1425" t="str">
            <v>22/08/2016 05:20:00</v>
          </cell>
          <cell r="E1425">
            <v>6.1</v>
          </cell>
          <cell r="F1425">
            <v>1021.3349224</v>
          </cell>
          <cell r="G1425">
            <v>95</v>
          </cell>
          <cell r="H1425">
            <v>0.50800000000000001</v>
          </cell>
          <cell r="I1425">
            <v>201</v>
          </cell>
          <cell r="J1425">
            <v>1.7</v>
          </cell>
          <cell r="K1425">
            <v>16.3888888888889</v>
          </cell>
          <cell r="L1425">
            <v>15.6111111111111</v>
          </cell>
          <cell r="M1425">
            <v>0</v>
          </cell>
        </row>
        <row r="1426">
          <cell r="D1426" t="str">
            <v>22/08/2016 05:10:00</v>
          </cell>
          <cell r="E1426">
            <v>7</v>
          </cell>
          <cell r="F1426">
            <v>1021.23333073</v>
          </cell>
          <cell r="G1426">
            <v>95</v>
          </cell>
          <cell r="H1426">
            <v>0.50800000000000001</v>
          </cell>
          <cell r="I1426">
            <v>210</v>
          </cell>
          <cell r="J1426">
            <v>2</v>
          </cell>
          <cell r="K1426">
            <v>16.5555555555556</v>
          </cell>
          <cell r="L1426">
            <v>15.7777777777778</v>
          </cell>
          <cell r="M1426">
            <v>0</v>
          </cell>
        </row>
        <row r="1427">
          <cell r="D1427" t="str">
            <v>22/08/2016 05:00:00</v>
          </cell>
          <cell r="E1427">
            <v>6.1</v>
          </cell>
          <cell r="F1427">
            <v>1021.23333073</v>
          </cell>
          <cell r="G1427">
            <v>95</v>
          </cell>
          <cell r="H1427">
            <v>0.50800000000000001</v>
          </cell>
          <cell r="I1427">
            <v>202</v>
          </cell>
          <cell r="J1427">
            <v>1.7</v>
          </cell>
          <cell r="K1427">
            <v>16.5555555555556</v>
          </cell>
          <cell r="L1427">
            <v>15.7777777777778</v>
          </cell>
          <cell r="M1427">
            <v>0</v>
          </cell>
        </row>
        <row r="1428">
          <cell r="D1428" t="str">
            <v>22/08/2016 04:50:00</v>
          </cell>
          <cell r="E1428">
            <v>5.2</v>
          </cell>
          <cell r="F1428">
            <v>1021.16560295</v>
          </cell>
          <cell r="G1428">
            <v>95</v>
          </cell>
          <cell r="H1428">
            <v>0.50800000000000001</v>
          </cell>
          <cell r="I1428">
            <v>189</v>
          </cell>
          <cell r="J1428">
            <v>1.4</v>
          </cell>
          <cell r="K1428">
            <v>16.6111111111111</v>
          </cell>
          <cell r="L1428">
            <v>15.8333333333333</v>
          </cell>
          <cell r="M1428">
            <v>0</v>
          </cell>
        </row>
        <row r="1429">
          <cell r="D1429" t="str">
            <v>22/08/2016 04:40:00</v>
          </cell>
          <cell r="E1429">
            <v>4.3</v>
          </cell>
          <cell r="F1429">
            <v>1021.16560295</v>
          </cell>
          <cell r="G1429">
            <v>95</v>
          </cell>
          <cell r="H1429">
            <v>0.50800000000000001</v>
          </cell>
          <cell r="I1429">
            <v>182</v>
          </cell>
          <cell r="J1429">
            <v>1.1000000000000001</v>
          </cell>
          <cell r="K1429">
            <v>16.5555555555556</v>
          </cell>
          <cell r="L1429">
            <v>15.7777777777778</v>
          </cell>
          <cell r="M1429">
            <v>0</v>
          </cell>
        </row>
        <row r="1430">
          <cell r="D1430" t="str">
            <v>22/08/2016 04:30:00</v>
          </cell>
          <cell r="E1430">
            <v>6.1</v>
          </cell>
          <cell r="F1430">
            <v>1021.16560295</v>
          </cell>
          <cell r="G1430">
            <v>95</v>
          </cell>
          <cell r="H1430">
            <v>0.50800000000000001</v>
          </cell>
          <cell r="I1430">
            <v>216</v>
          </cell>
          <cell r="J1430">
            <v>1.7</v>
          </cell>
          <cell r="K1430">
            <v>16.5555555555556</v>
          </cell>
          <cell r="L1430">
            <v>15.7777777777778</v>
          </cell>
          <cell r="M1430">
            <v>0</v>
          </cell>
        </row>
        <row r="1431">
          <cell r="D1431" t="str">
            <v>22/08/2016 04:20:00</v>
          </cell>
          <cell r="E1431">
            <v>6.1</v>
          </cell>
          <cell r="F1431">
            <v>1020.9962835</v>
          </cell>
          <cell r="G1431">
            <v>95</v>
          </cell>
          <cell r="H1431">
            <v>0.50800000000000001</v>
          </cell>
          <cell r="I1431">
            <v>197</v>
          </cell>
          <cell r="J1431">
            <v>1.9</v>
          </cell>
          <cell r="K1431">
            <v>16.5</v>
          </cell>
          <cell r="L1431">
            <v>15.7222222222222</v>
          </cell>
          <cell r="M1431">
            <v>0</v>
          </cell>
        </row>
        <row r="1432">
          <cell r="D1432" t="str">
            <v>22/08/2016 04:10:00</v>
          </cell>
          <cell r="E1432">
            <v>7</v>
          </cell>
          <cell r="F1432">
            <v>1020.9962835</v>
          </cell>
          <cell r="G1432">
            <v>95</v>
          </cell>
          <cell r="H1432">
            <v>0.50800000000000001</v>
          </cell>
          <cell r="I1432">
            <v>213</v>
          </cell>
          <cell r="J1432">
            <v>1.7</v>
          </cell>
          <cell r="K1432">
            <v>16.5</v>
          </cell>
          <cell r="L1432">
            <v>15.7222222222222</v>
          </cell>
          <cell r="M1432">
            <v>0</v>
          </cell>
        </row>
        <row r="1433">
          <cell r="D1433" t="str">
            <v>22/08/2016 04:00:00</v>
          </cell>
          <cell r="E1433">
            <v>5.2</v>
          </cell>
          <cell r="F1433">
            <v>1021.03014739</v>
          </cell>
          <cell r="G1433">
            <v>95</v>
          </cell>
          <cell r="H1433">
            <v>0.50800000000000001</v>
          </cell>
          <cell r="I1433">
            <v>198</v>
          </cell>
          <cell r="J1433">
            <v>1.7</v>
          </cell>
          <cell r="K1433">
            <v>16.5</v>
          </cell>
          <cell r="L1433">
            <v>15.7222222222222</v>
          </cell>
          <cell r="M1433">
            <v>0</v>
          </cell>
        </row>
        <row r="1434">
          <cell r="D1434" t="str">
            <v>22/08/2016 03:50:00</v>
          </cell>
          <cell r="E1434">
            <v>7</v>
          </cell>
          <cell r="F1434">
            <v>1021.19946684</v>
          </cell>
          <cell r="G1434">
            <v>95</v>
          </cell>
          <cell r="H1434">
            <v>0.50800000000000001</v>
          </cell>
          <cell r="I1434">
            <v>200</v>
          </cell>
          <cell r="J1434">
            <v>2.5</v>
          </cell>
          <cell r="K1434">
            <v>16.5555555555556</v>
          </cell>
          <cell r="L1434">
            <v>15.7777777777778</v>
          </cell>
          <cell r="M1434">
            <v>0</v>
          </cell>
        </row>
        <row r="1435">
          <cell r="D1435" t="str">
            <v>22/08/2016 03:40:00</v>
          </cell>
          <cell r="E1435">
            <v>7</v>
          </cell>
          <cell r="F1435">
            <v>1021.16560295</v>
          </cell>
          <cell r="G1435">
            <v>95</v>
          </cell>
          <cell r="H1435">
            <v>0.50800000000000001</v>
          </cell>
          <cell r="I1435">
            <v>211</v>
          </cell>
          <cell r="J1435">
            <v>2.6</v>
          </cell>
          <cell r="K1435">
            <v>16.6111111111111</v>
          </cell>
          <cell r="L1435">
            <v>15.8333333333333</v>
          </cell>
          <cell r="M1435">
            <v>0.254</v>
          </cell>
        </row>
        <row r="1436">
          <cell r="D1436" t="str">
            <v>22/08/2016 03:30:00</v>
          </cell>
          <cell r="E1436">
            <v>7</v>
          </cell>
          <cell r="F1436">
            <v>1021.16560295</v>
          </cell>
          <cell r="G1436">
            <v>95</v>
          </cell>
          <cell r="H1436">
            <v>0.50800000000000001</v>
          </cell>
          <cell r="I1436">
            <v>189</v>
          </cell>
          <cell r="J1436">
            <v>2</v>
          </cell>
          <cell r="K1436">
            <v>16.6666666666667</v>
          </cell>
          <cell r="L1436">
            <v>15.8888888888889</v>
          </cell>
          <cell r="M1436">
            <v>0.254</v>
          </cell>
        </row>
        <row r="1437">
          <cell r="D1437" t="str">
            <v>22/08/2016 03:20:00</v>
          </cell>
          <cell r="E1437">
            <v>7</v>
          </cell>
          <cell r="F1437">
            <v>1021.30105851</v>
          </cell>
          <cell r="G1437">
            <v>95</v>
          </cell>
          <cell r="H1437">
            <v>0.50800000000000001</v>
          </cell>
          <cell r="I1437">
            <v>209</v>
          </cell>
          <cell r="J1437">
            <v>2.2999999999999998</v>
          </cell>
          <cell r="K1437">
            <v>16.6666666666667</v>
          </cell>
          <cell r="L1437">
            <v>15.8888888888889</v>
          </cell>
          <cell r="M1437">
            <v>0.254</v>
          </cell>
        </row>
        <row r="1438">
          <cell r="D1438" t="str">
            <v>22/08/2016 03:10:00</v>
          </cell>
          <cell r="E1438">
            <v>7.8</v>
          </cell>
          <cell r="F1438">
            <v>1021.3349224</v>
          </cell>
          <cell r="G1438">
            <v>95</v>
          </cell>
          <cell r="H1438">
            <v>0.50800000000000001</v>
          </cell>
          <cell r="I1438">
            <v>215</v>
          </cell>
          <cell r="J1438">
            <v>3</v>
          </cell>
          <cell r="K1438">
            <v>16.6666666666667</v>
          </cell>
          <cell r="L1438">
            <v>15.8888888888889</v>
          </cell>
          <cell r="M1438">
            <v>0.254</v>
          </cell>
        </row>
        <row r="1439">
          <cell r="D1439" t="str">
            <v>22/08/2016 03:00:00</v>
          </cell>
          <cell r="E1439">
            <v>8.6999999999999993</v>
          </cell>
          <cell r="F1439">
            <v>1021.30105851</v>
          </cell>
          <cell r="G1439">
            <v>94</v>
          </cell>
          <cell r="H1439">
            <v>0.50800000000000001</v>
          </cell>
          <cell r="I1439">
            <v>225</v>
          </cell>
          <cell r="J1439">
            <v>3.5</v>
          </cell>
          <cell r="K1439">
            <v>16.7222222222222</v>
          </cell>
          <cell r="L1439">
            <v>15.7777777777778</v>
          </cell>
          <cell r="M1439">
            <v>0.254</v>
          </cell>
        </row>
        <row r="1440">
          <cell r="D1440" t="str">
            <v>22/08/2016 02:50:00</v>
          </cell>
          <cell r="E1440">
            <v>8.6999999999999993</v>
          </cell>
          <cell r="F1440">
            <v>1021.19946684</v>
          </cell>
          <cell r="G1440">
            <v>95</v>
          </cell>
          <cell r="H1440">
            <v>0.50800000000000001</v>
          </cell>
          <cell r="I1440">
            <v>215</v>
          </cell>
          <cell r="J1440">
            <v>2.7</v>
          </cell>
          <cell r="K1440">
            <v>16.7222222222222</v>
          </cell>
          <cell r="L1440">
            <v>15.9444444444444</v>
          </cell>
          <cell r="M1440">
            <v>0.50800000000000001</v>
          </cell>
        </row>
        <row r="1441">
          <cell r="D1441" t="str">
            <v>22/08/2016 02:40:00</v>
          </cell>
          <cell r="E1441">
            <v>6.1</v>
          </cell>
          <cell r="F1441">
            <v>1021.30105851</v>
          </cell>
          <cell r="G1441">
            <v>94</v>
          </cell>
          <cell r="H1441">
            <v>0.254</v>
          </cell>
          <cell r="I1441">
            <v>206</v>
          </cell>
          <cell r="J1441">
            <v>2.6</v>
          </cell>
          <cell r="K1441">
            <v>16.7777777777778</v>
          </cell>
          <cell r="L1441">
            <v>15.8333333333333</v>
          </cell>
          <cell r="M1441">
            <v>0.254</v>
          </cell>
        </row>
        <row r="1442">
          <cell r="D1442" t="str">
            <v>22/08/2016 02:30:00</v>
          </cell>
          <cell r="E1442">
            <v>6.1</v>
          </cell>
          <cell r="F1442">
            <v>1021.3349224</v>
          </cell>
          <cell r="G1442">
            <v>94</v>
          </cell>
          <cell r="H1442">
            <v>0.254</v>
          </cell>
          <cell r="I1442">
            <v>228</v>
          </cell>
          <cell r="J1442">
            <v>2.6</v>
          </cell>
          <cell r="K1442">
            <v>16.8333333333333</v>
          </cell>
          <cell r="L1442">
            <v>15.8888888888889</v>
          </cell>
          <cell r="M1442">
            <v>0.254</v>
          </cell>
        </row>
        <row r="1443">
          <cell r="D1443" t="str">
            <v>22/08/2016 02:20:00</v>
          </cell>
          <cell r="E1443">
            <v>8.6999999999999993</v>
          </cell>
          <cell r="F1443">
            <v>1021.36878629</v>
          </cell>
          <cell r="G1443">
            <v>93</v>
          </cell>
          <cell r="H1443">
            <v>0.254</v>
          </cell>
          <cell r="I1443">
            <v>245</v>
          </cell>
          <cell r="J1443">
            <v>2.6</v>
          </cell>
          <cell r="K1443">
            <v>16.8888888888889</v>
          </cell>
          <cell r="L1443">
            <v>15.7222222222222</v>
          </cell>
          <cell r="M1443">
            <v>0.254</v>
          </cell>
        </row>
        <row r="1444">
          <cell r="D1444" t="str">
            <v>22/08/2016 02:10:00</v>
          </cell>
          <cell r="E1444">
            <v>7</v>
          </cell>
          <cell r="F1444">
            <v>1021.47037796</v>
          </cell>
          <cell r="G1444">
            <v>93</v>
          </cell>
          <cell r="H1444">
            <v>0.254</v>
          </cell>
          <cell r="I1444">
            <v>247</v>
          </cell>
          <cell r="J1444">
            <v>3</v>
          </cell>
          <cell r="K1444">
            <v>16.9444444444444</v>
          </cell>
          <cell r="L1444">
            <v>15.7777777777778</v>
          </cell>
          <cell r="M1444">
            <v>0.254</v>
          </cell>
        </row>
        <row r="1445">
          <cell r="D1445" t="str">
            <v>22/08/2016 02:00:00</v>
          </cell>
          <cell r="E1445">
            <v>9.6</v>
          </cell>
          <cell r="F1445">
            <v>1021.23333073</v>
          </cell>
          <cell r="G1445">
            <v>93</v>
          </cell>
          <cell r="H1445">
            <v>0</v>
          </cell>
          <cell r="I1445">
            <v>252</v>
          </cell>
          <cell r="J1445">
            <v>3.1</v>
          </cell>
          <cell r="K1445">
            <v>16.9444444444444</v>
          </cell>
          <cell r="L1445">
            <v>15.7777777777778</v>
          </cell>
          <cell r="M1445">
            <v>0</v>
          </cell>
        </row>
        <row r="1446">
          <cell r="D1446" t="str">
            <v>22/08/2016 01:50:00</v>
          </cell>
          <cell r="E1446">
            <v>7</v>
          </cell>
          <cell r="F1446">
            <v>1020.9962835</v>
          </cell>
          <cell r="G1446">
            <v>93</v>
          </cell>
          <cell r="H1446">
            <v>0</v>
          </cell>
          <cell r="I1446">
            <v>207</v>
          </cell>
          <cell r="J1446">
            <v>2.4</v>
          </cell>
          <cell r="K1446">
            <v>16.8333333333333</v>
          </cell>
          <cell r="L1446">
            <v>15.6666666666667</v>
          </cell>
          <cell r="M1446">
            <v>0</v>
          </cell>
        </row>
        <row r="1447">
          <cell r="D1447" t="str">
            <v>22/08/2016 01:40:00</v>
          </cell>
          <cell r="E1447">
            <v>6.1</v>
          </cell>
          <cell r="F1447">
            <v>1021.06401128</v>
          </cell>
          <cell r="G1447">
            <v>92</v>
          </cell>
          <cell r="H1447">
            <v>0</v>
          </cell>
          <cell r="I1447">
            <v>212</v>
          </cell>
          <cell r="J1447">
            <v>2.6</v>
          </cell>
          <cell r="K1447">
            <v>16.8333333333333</v>
          </cell>
          <cell r="L1447">
            <v>15.5</v>
          </cell>
          <cell r="M1447">
            <v>0</v>
          </cell>
        </row>
        <row r="1448">
          <cell r="D1448" t="str">
            <v>22/08/2016 01:30:00</v>
          </cell>
          <cell r="E1448">
            <v>8.6999999999999993</v>
          </cell>
          <cell r="F1448">
            <v>1021.13173906</v>
          </cell>
          <cell r="G1448">
            <v>92</v>
          </cell>
          <cell r="H1448">
            <v>0</v>
          </cell>
          <cell r="I1448">
            <v>237</v>
          </cell>
          <cell r="J1448">
            <v>3.2</v>
          </cell>
          <cell r="K1448">
            <v>16.8333333333333</v>
          </cell>
          <cell r="L1448">
            <v>15.5</v>
          </cell>
          <cell r="M1448">
            <v>0</v>
          </cell>
        </row>
        <row r="1449">
          <cell r="D1449" t="str">
            <v>22/08/2016 01:20:00</v>
          </cell>
          <cell r="E1449">
            <v>7.8</v>
          </cell>
          <cell r="F1449">
            <v>1021.16560295</v>
          </cell>
          <cell r="G1449">
            <v>92</v>
          </cell>
          <cell r="H1449">
            <v>0</v>
          </cell>
          <cell r="I1449">
            <v>238</v>
          </cell>
          <cell r="J1449">
            <v>2.6</v>
          </cell>
          <cell r="K1449">
            <v>16.8888888888889</v>
          </cell>
          <cell r="L1449">
            <v>15.5555555555556</v>
          </cell>
          <cell r="M1449">
            <v>0</v>
          </cell>
        </row>
        <row r="1450">
          <cell r="D1450" t="str">
            <v>22/08/2016 01:10:00</v>
          </cell>
          <cell r="E1450">
            <v>8.6999999999999993</v>
          </cell>
          <cell r="F1450">
            <v>1021.13173906</v>
          </cell>
          <cell r="G1450">
            <v>92</v>
          </cell>
          <cell r="H1450">
            <v>0</v>
          </cell>
          <cell r="I1450">
            <v>232</v>
          </cell>
          <cell r="J1450">
            <v>2.6</v>
          </cell>
          <cell r="K1450">
            <v>16.8888888888889</v>
          </cell>
          <cell r="L1450">
            <v>15.5555555555556</v>
          </cell>
          <cell r="M1450">
            <v>0</v>
          </cell>
        </row>
        <row r="1451">
          <cell r="D1451" t="str">
            <v>22/08/2016 01:00:01</v>
          </cell>
          <cell r="E1451">
            <v>7</v>
          </cell>
          <cell r="F1451">
            <v>1020.92855572</v>
          </cell>
          <cell r="G1451">
            <v>92</v>
          </cell>
          <cell r="H1451">
            <v>0</v>
          </cell>
          <cell r="I1451">
            <v>235</v>
          </cell>
          <cell r="J1451">
            <v>1.6</v>
          </cell>
          <cell r="K1451">
            <v>16.8888888888889</v>
          </cell>
          <cell r="L1451">
            <v>15.5555555555556</v>
          </cell>
          <cell r="M1451">
            <v>0</v>
          </cell>
        </row>
        <row r="1452">
          <cell r="D1452" t="str">
            <v>22/08/2016 00:50:00</v>
          </cell>
          <cell r="E1452">
            <v>4.3</v>
          </cell>
          <cell r="F1452">
            <v>1020.92855572</v>
          </cell>
          <cell r="G1452">
            <v>92</v>
          </cell>
          <cell r="H1452">
            <v>0</v>
          </cell>
          <cell r="I1452">
            <v>225</v>
          </cell>
          <cell r="J1452">
            <v>1.5</v>
          </cell>
          <cell r="K1452">
            <v>16.9444444444444</v>
          </cell>
          <cell r="L1452">
            <v>15.6111111111111</v>
          </cell>
          <cell r="M1452">
            <v>0</v>
          </cell>
        </row>
        <row r="1453">
          <cell r="D1453" t="str">
            <v>22/08/2016 00:40:00</v>
          </cell>
          <cell r="E1453">
            <v>7</v>
          </cell>
          <cell r="F1453">
            <v>1020.82696405</v>
          </cell>
          <cell r="G1453">
            <v>91</v>
          </cell>
          <cell r="H1453">
            <v>0</v>
          </cell>
          <cell r="I1453">
            <v>230</v>
          </cell>
          <cell r="J1453">
            <v>1.9</v>
          </cell>
          <cell r="K1453">
            <v>17</v>
          </cell>
          <cell r="L1453">
            <v>15.5</v>
          </cell>
          <cell r="M1453">
            <v>0</v>
          </cell>
        </row>
        <row r="1454">
          <cell r="D1454" t="str">
            <v>22/08/2016 00:30:00</v>
          </cell>
          <cell r="E1454">
            <v>6.1</v>
          </cell>
          <cell r="F1454">
            <v>1020.92855572</v>
          </cell>
          <cell r="G1454">
            <v>91</v>
          </cell>
          <cell r="H1454">
            <v>0</v>
          </cell>
          <cell r="I1454">
            <v>219</v>
          </cell>
          <cell r="J1454">
            <v>2.2000000000000002</v>
          </cell>
          <cell r="K1454">
            <v>17.0555555555556</v>
          </cell>
          <cell r="L1454">
            <v>15.5555555555556</v>
          </cell>
          <cell r="M1454">
            <v>0</v>
          </cell>
        </row>
        <row r="1455">
          <cell r="D1455" t="str">
            <v>22/08/2016 00:20:00</v>
          </cell>
          <cell r="E1455">
            <v>9.6</v>
          </cell>
          <cell r="F1455">
            <v>1020.86082794</v>
          </cell>
          <cell r="G1455">
            <v>91</v>
          </cell>
          <cell r="H1455">
            <v>0</v>
          </cell>
          <cell r="I1455">
            <v>221</v>
          </cell>
          <cell r="J1455">
            <v>3.5</v>
          </cell>
          <cell r="K1455">
            <v>17.1111111111111</v>
          </cell>
          <cell r="L1455">
            <v>15.6111111111111</v>
          </cell>
          <cell r="M1455">
            <v>0</v>
          </cell>
        </row>
        <row r="1456">
          <cell r="D1456" t="str">
            <v>22/08/2016 00:10:00</v>
          </cell>
          <cell r="E1456">
            <v>8.6999999999999993</v>
          </cell>
          <cell r="F1456">
            <v>1020.69150849</v>
          </cell>
          <cell r="G1456">
            <v>91</v>
          </cell>
          <cell r="H1456">
            <v>0</v>
          </cell>
          <cell r="I1456">
            <v>223</v>
          </cell>
          <cell r="J1456">
            <v>2.7</v>
          </cell>
          <cell r="K1456">
            <v>17.1666666666667</v>
          </cell>
          <cell r="L1456">
            <v>15.6666666666667</v>
          </cell>
          <cell r="M1456">
            <v>0</v>
          </cell>
        </row>
        <row r="1457">
          <cell r="D1457" t="str">
            <v>22/08/2016 00:00:00</v>
          </cell>
          <cell r="E1457">
            <v>7</v>
          </cell>
          <cell r="F1457">
            <v>1020.58991682</v>
          </cell>
          <cell r="G1457">
            <v>91</v>
          </cell>
          <cell r="H1457">
            <v>0</v>
          </cell>
          <cell r="I1457">
            <v>212</v>
          </cell>
          <cell r="J1457">
            <v>2.9</v>
          </cell>
          <cell r="K1457">
            <v>17.2222222222222</v>
          </cell>
          <cell r="L1457">
            <v>15.7222222222222</v>
          </cell>
          <cell r="M1457">
            <v>0</v>
          </cell>
        </row>
        <row r="1458">
          <cell r="D1458" t="str">
            <v>21/08/2016 23:50:00</v>
          </cell>
          <cell r="E1458">
            <v>13</v>
          </cell>
          <cell r="F1458">
            <v>1020.55605293</v>
          </cell>
          <cell r="G1458">
            <v>91</v>
          </cell>
          <cell r="H1458">
            <v>0</v>
          </cell>
          <cell r="I1458">
            <v>224</v>
          </cell>
          <cell r="J1458">
            <v>2.7</v>
          </cell>
          <cell r="K1458">
            <v>17.2222222222222</v>
          </cell>
          <cell r="L1458">
            <v>15.7222222222222</v>
          </cell>
          <cell r="M1458">
            <v>0</v>
          </cell>
        </row>
        <row r="1459">
          <cell r="D1459" t="str">
            <v>21/08/2016 23:40:00</v>
          </cell>
          <cell r="E1459">
            <v>7</v>
          </cell>
          <cell r="F1459">
            <v>1020.6576446</v>
          </cell>
          <cell r="G1459">
            <v>91</v>
          </cell>
          <cell r="H1459">
            <v>0</v>
          </cell>
          <cell r="I1459">
            <v>239</v>
          </cell>
          <cell r="J1459">
            <v>2.6</v>
          </cell>
          <cell r="K1459">
            <v>17.2777777777778</v>
          </cell>
          <cell r="L1459">
            <v>15.7777777777778</v>
          </cell>
          <cell r="M1459">
            <v>0</v>
          </cell>
        </row>
        <row r="1460">
          <cell r="D1460" t="str">
            <v>21/08/2016 23:30:00</v>
          </cell>
          <cell r="E1460">
            <v>7</v>
          </cell>
          <cell r="F1460">
            <v>1020.55605293</v>
          </cell>
          <cell r="G1460">
            <v>92</v>
          </cell>
          <cell r="H1460">
            <v>0</v>
          </cell>
          <cell r="I1460">
            <v>229</v>
          </cell>
          <cell r="J1460">
            <v>2.6</v>
          </cell>
          <cell r="K1460">
            <v>17.2777777777778</v>
          </cell>
          <cell r="L1460">
            <v>15.9444444444444</v>
          </cell>
          <cell r="M1460">
            <v>0</v>
          </cell>
        </row>
        <row r="1461">
          <cell r="D1461" t="str">
            <v>21/08/2016 23:20:00</v>
          </cell>
          <cell r="E1461">
            <v>7.8</v>
          </cell>
          <cell r="F1461">
            <v>1020.48832515</v>
          </cell>
          <cell r="G1461">
            <v>92</v>
          </cell>
          <cell r="H1461">
            <v>0</v>
          </cell>
          <cell r="I1461">
            <v>215</v>
          </cell>
          <cell r="J1461">
            <v>1.9</v>
          </cell>
          <cell r="K1461">
            <v>17.2777777777778</v>
          </cell>
          <cell r="L1461">
            <v>15.9444444444444</v>
          </cell>
          <cell r="M1461">
            <v>0</v>
          </cell>
        </row>
        <row r="1462">
          <cell r="D1462" t="str">
            <v>21/08/2016 23:10:00</v>
          </cell>
          <cell r="E1462">
            <v>7.8</v>
          </cell>
          <cell r="F1462">
            <v>1020.69150849</v>
          </cell>
          <cell r="G1462">
            <v>92</v>
          </cell>
          <cell r="H1462">
            <v>0</v>
          </cell>
          <cell r="I1462">
            <v>222</v>
          </cell>
          <cell r="J1462">
            <v>2.6</v>
          </cell>
          <cell r="K1462">
            <v>17.3333333333333</v>
          </cell>
          <cell r="L1462">
            <v>16</v>
          </cell>
          <cell r="M1462">
            <v>0</v>
          </cell>
        </row>
        <row r="1463">
          <cell r="D1463" t="str">
            <v>21/08/2016 23:00:05</v>
          </cell>
          <cell r="E1463">
            <v>9.6</v>
          </cell>
          <cell r="F1463">
            <v>1020.62378071</v>
          </cell>
          <cell r="G1463">
            <v>92</v>
          </cell>
          <cell r="H1463">
            <v>0</v>
          </cell>
          <cell r="I1463">
            <v>225</v>
          </cell>
          <cell r="J1463">
            <v>2.2000000000000002</v>
          </cell>
          <cell r="K1463">
            <v>17.3333333333333</v>
          </cell>
          <cell r="L1463">
            <v>16</v>
          </cell>
          <cell r="M1463">
            <v>0</v>
          </cell>
        </row>
        <row r="1464">
          <cell r="D1464" t="str">
            <v>21/08/2016 22:55:00</v>
          </cell>
          <cell r="E1464">
            <v>9.6</v>
          </cell>
          <cell r="F1464">
            <v>1020.58991682</v>
          </cell>
          <cell r="G1464">
            <v>92</v>
          </cell>
          <cell r="H1464">
            <v>0</v>
          </cell>
          <cell r="I1464">
            <v>222</v>
          </cell>
          <cell r="J1464">
            <v>1.7</v>
          </cell>
          <cell r="K1464">
            <v>17.3333333333333</v>
          </cell>
          <cell r="L1464">
            <v>16</v>
          </cell>
          <cell r="M1464">
            <v>0</v>
          </cell>
        </row>
        <row r="1465">
          <cell r="D1465" t="str">
            <v>21/08/2016 22:45:00</v>
          </cell>
          <cell r="E1465">
            <v>6.1</v>
          </cell>
          <cell r="F1465">
            <v>1020.75923627</v>
          </cell>
          <cell r="G1465">
            <v>92</v>
          </cell>
          <cell r="H1465">
            <v>0</v>
          </cell>
          <cell r="I1465">
            <v>231</v>
          </cell>
          <cell r="J1465">
            <v>1.7</v>
          </cell>
          <cell r="K1465">
            <v>17.2777777777778</v>
          </cell>
          <cell r="L1465">
            <v>15.9444444444444</v>
          </cell>
          <cell r="M1465">
            <v>0</v>
          </cell>
        </row>
        <row r="1466">
          <cell r="D1466" t="str">
            <v>21/08/2016 22:35:00</v>
          </cell>
          <cell r="E1466">
            <v>7</v>
          </cell>
          <cell r="F1466">
            <v>1020.69150849</v>
          </cell>
          <cell r="G1466">
            <v>92</v>
          </cell>
          <cell r="H1466">
            <v>0</v>
          </cell>
          <cell r="I1466">
            <v>217</v>
          </cell>
          <cell r="J1466">
            <v>2</v>
          </cell>
          <cell r="K1466">
            <v>17.2777777777778</v>
          </cell>
          <cell r="L1466">
            <v>15.9444444444444</v>
          </cell>
          <cell r="M1466">
            <v>0</v>
          </cell>
        </row>
        <row r="1467">
          <cell r="D1467" t="str">
            <v>21/08/2016 22:25:00</v>
          </cell>
          <cell r="E1467">
            <v>7</v>
          </cell>
          <cell r="F1467">
            <v>1020.62378071</v>
          </cell>
          <cell r="G1467">
            <v>92</v>
          </cell>
          <cell r="H1467">
            <v>0</v>
          </cell>
          <cell r="I1467">
            <v>208</v>
          </cell>
          <cell r="J1467">
            <v>2.7</v>
          </cell>
          <cell r="K1467">
            <v>17.2777777777778</v>
          </cell>
          <cell r="L1467">
            <v>15.9444444444444</v>
          </cell>
          <cell r="M1467">
            <v>0</v>
          </cell>
        </row>
        <row r="1468">
          <cell r="D1468" t="str">
            <v>21/08/2016 22:15:00</v>
          </cell>
          <cell r="E1468">
            <v>7</v>
          </cell>
          <cell r="F1468">
            <v>1020.3190057</v>
          </cell>
          <cell r="G1468">
            <v>92</v>
          </cell>
          <cell r="H1468">
            <v>0</v>
          </cell>
          <cell r="I1468">
            <v>213</v>
          </cell>
          <cell r="J1468">
            <v>2.8</v>
          </cell>
          <cell r="K1468">
            <v>17.2777777777778</v>
          </cell>
          <cell r="L1468">
            <v>15.9444444444444</v>
          </cell>
          <cell r="M1468">
            <v>0</v>
          </cell>
        </row>
        <row r="1469">
          <cell r="D1469" t="str">
            <v>21/08/2016 22:05:00</v>
          </cell>
          <cell r="E1469">
            <v>7</v>
          </cell>
          <cell r="F1469">
            <v>1020.3190057</v>
          </cell>
          <cell r="G1469">
            <v>92</v>
          </cell>
          <cell r="H1469">
            <v>0</v>
          </cell>
          <cell r="I1469">
            <v>215</v>
          </cell>
          <cell r="J1469">
            <v>2.7</v>
          </cell>
          <cell r="K1469">
            <v>17.2777777777778</v>
          </cell>
          <cell r="L1469">
            <v>15.9444444444444</v>
          </cell>
          <cell r="M1469">
            <v>0</v>
          </cell>
        </row>
        <row r="1470">
          <cell r="D1470" t="str">
            <v>21/08/2016 21:55:00</v>
          </cell>
          <cell r="E1470">
            <v>7.8</v>
          </cell>
          <cell r="F1470">
            <v>1020.21741403</v>
          </cell>
          <cell r="G1470">
            <v>92</v>
          </cell>
          <cell r="H1470">
            <v>0</v>
          </cell>
          <cell r="I1470">
            <v>226</v>
          </cell>
          <cell r="J1470">
            <v>2.5</v>
          </cell>
          <cell r="K1470">
            <v>17.2777777777778</v>
          </cell>
          <cell r="L1470">
            <v>15.9444444444444</v>
          </cell>
          <cell r="M1470">
            <v>0</v>
          </cell>
        </row>
        <row r="1471">
          <cell r="D1471" t="str">
            <v>21/08/2016 21:45:00</v>
          </cell>
          <cell r="E1471">
            <v>8.6999999999999993</v>
          </cell>
          <cell r="F1471">
            <v>1020.25127792</v>
          </cell>
          <cell r="G1471">
            <v>92</v>
          </cell>
          <cell r="H1471">
            <v>0</v>
          </cell>
          <cell r="I1471">
            <v>209</v>
          </cell>
          <cell r="J1471">
            <v>2.6</v>
          </cell>
          <cell r="K1471">
            <v>17.2777777777778</v>
          </cell>
          <cell r="L1471">
            <v>15.9444444444444</v>
          </cell>
          <cell r="M1471">
            <v>0</v>
          </cell>
        </row>
        <row r="1472">
          <cell r="D1472" t="str">
            <v>21/08/2016 21:35:00</v>
          </cell>
          <cell r="E1472">
            <v>7</v>
          </cell>
          <cell r="F1472">
            <v>1020.18355014</v>
          </cell>
          <cell r="G1472">
            <v>92</v>
          </cell>
          <cell r="H1472">
            <v>0</v>
          </cell>
          <cell r="I1472">
            <v>210</v>
          </cell>
          <cell r="J1472">
            <v>2.8</v>
          </cell>
          <cell r="K1472">
            <v>17.3333333333333</v>
          </cell>
          <cell r="L1472">
            <v>16</v>
          </cell>
          <cell r="M1472">
            <v>0</v>
          </cell>
        </row>
        <row r="1473">
          <cell r="D1473" t="str">
            <v>21/08/2016 21:25:00</v>
          </cell>
          <cell r="E1473">
            <v>8.6999999999999993</v>
          </cell>
          <cell r="F1473">
            <v>1020.28514181</v>
          </cell>
          <cell r="G1473">
            <v>91</v>
          </cell>
          <cell r="H1473">
            <v>0</v>
          </cell>
          <cell r="I1473">
            <v>216</v>
          </cell>
          <cell r="J1473">
            <v>2.4</v>
          </cell>
          <cell r="K1473">
            <v>17.3333333333333</v>
          </cell>
          <cell r="L1473">
            <v>15.8333333333333</v>
          </cell>
          <cell r="M1473">
            <v>0</v>
          </cell>
        </row>
        <row r="1474">
          <cell r="D1474" t="str">
            <v>21/08/2016 21:15:00</v>
          </cell>
          <cell r="E1474">
            <v>7.8</v>
          </cell>
          <cell r="F1474">
            <v>1020.11582236</v>
          </cell>
          <cell r="G1474">
            <v>91</v>
          </cell>
          <cell r="H1474">
            <v>0</v>
          </cell>
          <cell r="I1474">
            <v>204</v>
          </cell>
          <cell r="J1474">
            <v>2.2999999999999998</v>
          </cell>
          <cell r="K1474">
            <v>17.3333333333333</v>
          </cell>
          <cell r="L1474">
            <v>15.8333333333333</v>
          </cell>
          <cell r="M1474">
            <v>0</v>
          </cell>
        </row>
        <row r="1475">
          <cell r="D1475" t="str">
            <v>21/08/2016 21:05:00</v>
          </cell>
          <cell r="E1475">
            <v>7.8</v>
          </cell>
          <cell r="F1475">
            <v>1020.21741403</v>
          </cell>
          <cell r="G1475">
            <v>91</v>
          </cell>
          <cell r="H1475">
            <v>0</v>
          </cell>
          <cell r="I1475">
            <v>202</v>
          </cell>
          <cell r="J1475">
            <v>2.4</v>
          </cell>
          <cell r="K1475">
            <v>17.4444444444444</v>
          </cell>
          <cell r="L1475">
            <v>15.9444444444444</v>
          </cell>
          <cell r="M1475">
            <v>0</v>
          </cell>
        </row>
        <row r="1476">
          <cell r="D1476" t="str">
            <v>21/08/2016 20:55:00</v>
          </cell>
          <cell r="E1476">
            <v>6.1</v>
          </cell>
          <cell r="F1476">
            <v>1020.3190057</v>
          </cell>
          <cell r="G1476">
            <v>91</v>
          </cell>
          <cell r="H1476">
            <v>0</v>
          </cell>
          <cell r="I1476">
            <v>215</v>
          </cell>
          <cell r="J1476">
            <v>3.1</v>
          </cell>
          <cell r="K1476">
            <v>17.4444444444444</v>
          </cell>
          <cell r="L1476">
            <v>15.9444444444444</v>
          </cell>
          <cell r="M1476">
            <v>0</v>
          </cell>
        </row>
        <row r="1477">
          <cell r="D1477" t="str">
            <v>21/08/2016 20:45:00</v>
          </cell>
          <cell r="E1477">
            <v>9.6</v>
          </cell>
          <cell r="F1477">
            <v>1020.35286959</v>
          </cell>
          <cell r="G1477">
            <v>91</v>
          </cell>
          <cell r="H1477">
            <v>0</v>
          </cell>
          <cell r="I1477">
            <v>236</v>
          </cell>
          <cell r="J1477">
            <v>3.8</v>
          </cell>
          <cell r="K1477">
            <v>17.4444444444444</v>
          </cell>
          <cell r="L1477">
            <v>15.9444444444444</v>
          </cell>
          <cell r="M1477">
            <v>0</v>
          </cell>
        </row>
        <row r="1478">
          <cell r="D1478" t="str">
            <v>21/08/2016 20:35:00</v>
          </cell>
          <cell r="E1478">
            <v>10.4</v>
          </cell>
          <cell r="F1478">
            <v>1020.25127792</v>
          </cell>
          <cell r="G1478">
            <v>91</v>
          </cell>
          <cell r="H1478">
            <v>0</v>
          </cell>
          <cell r="I1478">
            <v>240</v>
          </cell>
          <cell r="J1478">
            <v>3.5</v>
          </cell>
          <cell r="K1478">
            <v>17.4444444444444</v>
          </cell>
          <cell r="L1478">
            <v>15.9444444444444</v>
          </cell>
          <cell r="M1478">
            <v>0</v>
          </cell>
        </row>
        <row r="1479">
          <cell r="D1479" t="str">
            <v>21/08/2016 20:25:00</v>
          </cell>
          <cell r="E1479">
            <v>9.6</v>
          </cell>
          <cell r="F1479">
            <v>1020.04809458</v>
          </cell>
          <cell r="G1479">
            <v>91</v>
          </cell>
          <cell r="H1479">
            <v>0</v>
          </cell>
          <cell r="I1479">
            <v>226</v>
          </cell>
          <cell r="J1479">
            <v>2.8</v>
          </cell>
          <cell r="K1479">
            <v>17.3888888888889</v>
          </cell>
          <cell r="L1479">
            <v>15.8888888888889</v>
          </cell>
          <cell r="M1479">
            <v>0</v>
          </cell>
        </row>
        <row r="1480">
          <cell r="D1480" t="str">
            <v>21/08/2016 20:15:00</v>
          </cell>
          <cell r="E1480">
            <v>10.4</v>
          </cell>
          <cell r="F1480">
            <v>1020.3190057</v>
          </cell>
          <cell r="G1480">
            <v>91</v>
          </cell>
          <cell r="H1480">
            <v>0</v>
          </cell>
          <cell r="I1480">
            <v>231</v>
          </cell>
          <cell r="J1480">
            <v>2.8</v>
          </cell>
          <cell r="K1480">
            <v>17.3888888888889</v>
          </cell>
          <cell r="L1480">
            <v>15.8888888888889</v>
          </cell>
          <cell r="M1480">
            <v>0</v>
          </cell>
        </row>
        <row r="1481">
          <cell r="D1481" t="str">
            <v>21/08/2016 20:05:00</v>
          </cell>
          <cell r="E1481">
            <v>7</v>
          </cell>
          <cell r="F1481">
            <v>1020.21741403</v>
          </cell>
          <cell r="G1481">
            <v>91</v>
          </cell>
          <cell r="H1481">
            <v>0</v>
          </cell>
          <cell r="I1481">
            <v>216</v>
          </cell>
          <cell r="J1481">
            <v>2.4</v>
          </cell>
          <cell r="K1481">
            <v>17.3888888888889</v>
          </cell>
          <cell r="L1481">
            <v>15.8888888888889</v>
          </cell>
          <cell r="M1481">
            <v>0</v>
          </cell>
        </row>
        <row r="1482">
          <cell r="D1482" t="str">
            <v>21/08/2016 19:55:00</v>
          </cell>
          <cell r="E1482">
            <v>7</v>
          </cell>
          <cell r="F1482">
            <v>1020.18355014</v>
          </cell>
          <cell r="G1482">
            <v>91</v>
          </cell>
          <cell r="H1482">
            <v>0</v>
          </cell>
          <cell r="I1482">
            <v>215</v>
          </cell>
          <cell r="J1482">
            <v>2.5</v>
          </cell>
          <cell r="K1482">
            <v>17.3888888888889</v>
          </cell>
          <cell r="L1482">
            <v>15.8888888888889</v>
          </cell>
          <cell r="M1482">
            <v>0</v>
          </cell>
        </row>
        <row r="1483">
          <cell r="D1483" t="str">
            <v>21/08/2016 19:45:00</v>
          </cell>
          <cell r="E1483">
            <v>8.6999999999999993</v>
          </cell>
          <cell r="F1483">
            <v>1020.18355014</v>
          </cell>
          <cell r="G1483">
            <v>91</v>
          </cell>
          <cell r="H1483">
            <v>0</v>
          </cell>
          <cell r="I1483">
            <v>209</v>
          </cell>
          <cell r="J1483">
            <v>2.6</v>
          </cell>
          <cell r="K1483">
            <v>17.3888888888889</v>
          </cell>
          <cell r="L1483">
            <v>15.8888888888889</v>
          </cell>
          <cell r="M1483">
            <v>0</v>
          </cell>
        </row>
        <row r="1484">
          <cell r="D1484" t="str">
            <v>21/08/2016 19:35:00</v>
          </cell>
          <cell r="E1484">
            <v>8.6999999999999993</v>
          </cell>
          <cell r="F1484">
            <v>1020.08195847</v>
          </cell>
          <cell r="G1484">
            <v>91</v>
          </cell>
          <cell r="H1484">
            <v>0</v>
          </cell>
          <cell r="I1484">
            <v>210</v>
          </cell>
          <cell r="J1484">
            <v>2.6</v>
          </cell>
          <cell r="K1484">
            <v>17.3333333333333</v>
          </cell>
          <cell r="L1484">
            <v>15.8333333333333</v>
          </cell>
          <cell r="M1484">
            <v>0</v>
          </cell>
        </row>
        <row r="1485">
          <cell r="D1485" t="str">
            <v>21/08/2016 19:25:00</v>
          </cell>
          <cell r="E1485">
            <v>7.8</v>
          </cell>
          <cell r="F1485">
            <v>1019.87877513</v>
          </cell>
          <cell r="G1485">
            <v>91</v>
          </cell>
          <cell r="H1485">
            <v>0</v>
          </cell>
          <cell r="I1485">
            <v>222</v>
          </cell>
          <cell r="J1485">
            <v>2.9</v>
          </cell>
          <cell r="K1485">
            <v>17.3333333333333</v>
          </cell>
          <cell r="L1485">
            <v>15.8333333333333</v>
          </cell>
          <cell r="M1485">
            <v>0</v>
          </cell>
        </row>
        <row r="1486">
          <cell r="D1486" t="str">
            <v>21/08/2016 19:15:00</v>
          </cell>
          <cell r="E1486">
            <v>7.8</v>
          </cell>
          <cell r="F1486">
            <v>1019.70945568</v>
          </cell>
          <cell r="G1486">
            <v>91</v>
          </cell>
          <cell r="H1486">
            <v>0</v>
          </cell>
          <cell r="I1486">
            <v>211</v>
          </cell>
          <cell r="J1486">
            <v>3.5</v>
          </cell>
          <cell r="K1486">
            <v>17.2777777777778</v>
          </cell>
          <cell r="L1486">
            <v>15.7777777777778</v>
          </cell>
          <cell r="M1486">
            <v>0</v>
          </cell>
        </row>
        <row r="1487">
          <cell r="D1487" t="str">
            <v>21/08/2016 19:05:00</v>
          </cell>
          <cell r="E1487">
            <v>7.8</v>
          </cell>
          <cell r="F1487">
            <v>1019.74331957</v>
          </cell>
          <cell r="G1487">
            <v>91</v>
          </cell>
          <cell r="H1487">
            <v>0</v>
          </cell>
          <cell r="I1487">
            <v>224</v>
          </cell>
          <cell r="J1487">
            <v>2.6</v>
          </cell>
          <cell r="K1487">
            <v>17.2777777777778</v>
          </cell>
          <cell r="L1487">
            <v>15.7777777777778</v>
          </cell>
          <cell r="M1487">
            <v>0</v>
          </cell>
        </row>
        <row r="1488">
          <cell r="D1488" t="str">
            <v>21/08/2016 18:55:00</v>
          </cell>
          <cell r="E1488">
            <v>9.6</v>
          </cell>
          <cell r="F1488">
            <v>1019.70945568</v>
          </cell>
          <cell r="G1488">
            <v>91</v>
          </cell>
          <cell r="H1488">
            <v>0</v>
          </cell>
          <cell r="I1488">
            <v>231</v>
          </cell>
          <cell r="J1488">
            <v>3.1</v>
          </cell>
          <cell r="K1488">
            <v>17.3333333333333</v>
          </cell>
          <cell r="L1488">
            <v>15.8333333333333</v>
          </cell>
          <cell r="M1488">
            <v>0</v>
          </cell>
        </row>
        <row r="1489">
          <cell r="D1489" t="str">
            <v>21/08/2016 18:45:00</v>
          </cell>
          <cell r="E1489">
            <v>11.3</v>
          </cell>
          <cell r="F1489">
            <v>1019.6417279</v>
          </cell>
          <cell r="G1489">
            <v>90</v>
          </cell>
          <cell r="H1489">
            <v>0</v>
          </cell>
          <cell r="I1489">
            <v>210</v>
          </cell>
          <cell r="J1489">
            <v>2.6</v>
          </cell>
          <cell r="K1489">
            <v>17.3333333333333</v>
          </cell>
          <cell r="L1489">
            <v>15.6666666666667</v>
          </cell>
          <cell r="M1489">
            <v>0</v>
          </cell>
        </row>
        <row r="1490">
          <cell r="D1490" t="str">
            <v>21/08/2016 18:35:00</v>
          </cell>
          <cell r="E1490">
            <v>8.6999999999999993</v>
          </cell>
          <cell r="F1490">
            <v>1019.7771834599999</v>
          </cell>
          <cell r="G1490">
            <v>90</v>
          </cell>
          <cell r="H1490">
            <v>0</v>
          </cell>
          <cell r="I1490">
            <v>219</v>
          </cell>
          <cell r="J1490">
            <v>3.3</v>
          </cell>
          <cell r="K1490">
            <v>17.3333333333333</v>
          </cell>
          <cell r="L1490">
            <v>15.6666666666667</v>
          </cell>
          <cell r="M1490">
            <v>0</v>
          </cell>
        </row>
        <row r="1491">
          <cell r="D1491" t="str">
            <v>21/08/2016 18:25:00</v>
          </cell>
          <cell r="E1491">
            <v>9.6</v>
          </cell>
          <cell r="F1491">
            <v>1019.67559179</v>
          </cell>
          <cell r="G1491">
            <v>90</v>
          </cell>
          <cell r="H1491">
            <v>0</v>
          </cell>
          <cell r="I1491">
            <v>220</v>
          </cell>
          <cell r="J1491">
            <v>3.4</v>
          </cell>
          <cell r="K1491">
            <v>17.3333333333333</v>
          </cell>
          <cell r="L1491">
            <v>15.6666666666667</v>
          </cell>
          <cell r="M1491">
            <v>0</v>
          </cell>
        </row>
        <row r="1492">
          <cell r="D1492" t="str">
            <v>21/08/2016 18:15:00</v>
          </cell>
          <cell r="E1492">
            <v>9.6</v>
          </cell>
          <cell r="F1492">
            <v>1019.6417279</v>
          </cell>
          <cell r="G1492">
            <v>90</v>
          </cell>
          <cell r="H1492">
            <v>0</v>
          </cell>
          <cell r="I1492">
            <v>218</v>
          </cell>
          <cell r="J1492">
            <v>3</v>
          </cell>
          <cell r="K1492">
            <v>17.3333333333333</v>
          </cell>
          <cell r="L1492">
            <v>15.6666666666667</v>
          </cell>
          <cell r="M1492">
            <v>0</v>
          </cell>
        </row>
        <row r="1493">
          <cell r="D1493" t="str">
            <v>21/08/2016 18:05:00</v>
          </cell>
          <cell r="E1493">
            <v>8.6999999999999993</v>
          </cell>
          <cell r="F1493">
            <v>1019.5740001200001</v>
          </cell>
          <cell r="G1493">
            <v>90</v>
          </cell>
          <cell r="H1493">
            <v>0</v>
          </cell>
          <cell r="I1493">
            <v>216</v>
          </cell>
          <cell r="J1493">
            <v>3.3</v>
          </cell>
          <cell r="K1493">
            <v>17.2222222222222</v>
          </cell>
          <cell r="L1493">
            <v>15.5555555555556</v>
          </cell>
          <cell r="M1493">
            <v>0</v>
          </cell>
        </row>
        <row r="1494">
          <cell r="D1494" t="str">
            <v>21/08/2016 17:55:00</v>
          </cell>
          <cell r="E1494">
            <v>8.6999999999999993</v>
          </cell>
          <cell r="F1494">
            <v>1019.50627234</v>
          </cell>
          <cell r="G1494">
            <v>90</v>
          </cell>
          <cell r="H1494">
            <v>0</v>
          </cell>
          <cell r="I1494">
            <v>215</v>
          </cell>
          <cell r="J1494">
            <v>3.4</v>
          </cell>
          <cell r="K1494">
            <v>17.2222222222222</v>
          </cell>
          <cell r="L1494">
            <v>15.5555555555556</v>
          </cell>
          <cell r="M1494">
            <v>0</v>
          </cell>
        </row>
        <row r="1495">
          <cell r="D1495" t="str">
            <v>21/08/2016 17:45:00</v>
          </cell>
          <cell r="E1495">
            <v>7.8</v>
          </cell>
          <cell r="F1495">
            <v>1019.70945568</v>
          </cell>
          <cell r="G1495">
            <v>90</v>
          </cell>
          <cell r="H1495">
            <v>0</v>
          </cell>
          <cell r="I1495">
            <v>224</v>
          </cell>
          <cell r="J1495">
            <v>2.6</v>
          </cell>
          <cell r="K1495">
            <v>17.3333333333333</v>
          </cell>
          <cell r="L1495">
            <v>15.6666666666667</v>
          </cell>
          <cell r="M1495">
            <v>0</v>
          </cell>
        </row>
        <row r="1496">
          <cell r="D1496" t="str">
            <v>21/08/2016 17:35:00</v>
          </cell>
          <cell r="E1496">
            <v>8.6999999999999993</v>
          </cell>
          <cell r="F1496">
            <v>1019.7771834599999</v>
          </cell>
          <cell r="G1496">
            <v>89</v>
          </cell>
          <cell r="H1496">
            <v>0</v>
          </cell>
          <cell r="I1496">
            <v>242</v>
          </cell>
          <cell r="J1496">
            <v>4</v>
          </cell>
          <cell r="K1496">
            <v>17.3888888888889</v>
          </cell>
          <cell r="L1496">
            <v>15.5555555555556</v>
          </cell>
          <cell r="M1496">
            <v>0</v>
          </cell>
        </row>
        <row r="1497">
          <cell r="D1497" t="str">
            <v>21/08/2016 17:25:00</v>
          </cell>
          <cell r="E1497">
            <v>11.3</v>
          </cell>
          <cell r="F1497">
            <v>1019.81104735</v>
          </cell>
          <cell r="G1497">
            <v>87</v>
          </cell>
          <cell r="H1497">
            <v>0</v>
          </cell>
          <cell r="I1497">
            <v>236</v>
          </cell>
          <cell r="J1497">
            <v>4.4000000000000004</v>
          </cell>
          <cell r="K1497">
            <v>17.5555555555556</v>
          </cell>
          <cell r="L1497">
            <v>15.3888888888889</v>
          </cell>
          <cell r="M1497">
            <v>0</v>
          </cell>
        </row>
        <row r="1498">
          <cell r="D1498" t="str">
            <v>21/08/2016 17:15:00</v>
          </cell>
          <cell r="E1498">
            <v>9.6</v>
          </cell>
          <cell r="F1498">
            <v>1019.74331957</v>
          </cell>
          <cell r="G1498">
            <v>85</v>
          </cell>
          <cell r="H1498">
            <v>0</v>
          </cell>
          <cell r="I1498">
            <v>242</v>
          </cell>
          <cell r="J1498">
            <v>3.5</v>
          </cell>
          <cell r="K1498">
            <v>17.7777777777778</v>
          </cell>
          <cell r="L1498">
            <v>15.2222222222222</v>
          </cell>
          <cell r="M1498">
            <v>0</v>
          </cell>
        </row>
        <row r="1499">
          <cell r="D1499" t="str">
            <v>21/08/2016 17:05:00</v>
          </cell>
          <cell r="E1499">
            <v>8.6999999999999993</v>
          </cell>
          <cell r="F1499">
            <v>1019.54013623</v>
          </cell>
          <cell r="G1499">
            <v>84</v>
          </cell>
          <cell r="H1499">
            <v>0</v>
          </cell>
          <cell r="I1499">
            <v>239</v>
          </cell>
          <cell r="J1499">
            <v>3.7</v>
          </cell>
          <cell r="K1499">
            <v>17.8888888888889</v>
          </cell>
          <cell r="L1499">
            <v>15.1666666666667</v>
          </cell>
          <cell r="M1499">
            <v>0</v>
          </cell>
        </row>
        <row r="1500">
          <cell r="D1500" t="str">
            <v>21/08/2016 16:55:00</v>
          </cell>
          <cell r="E1500">
            <v>11.3</v>
          </cell>
          <cell r="F1500">
            <v>1019.5740001200001</v>
          </cell>
          <cell r="G1500">
            <v>84</v>
          </cell>
          <cell r="H1500">
            <v>0</v>
          </cell>
          <cell r="I1500">
            <v>246</v>
          </cell>
          <cell r="J1500">
            <v>4</v>
          </cell>
          <cell r="K1500">
            <v>17.8888888888889</v>
          </cell>
          <cell r="L1500">
            <v>15.1666666666667</v>
          </cell>
          <cell r="M1500">
            <v>0</v>
          </cell>
        </row>
        <row r="1501">
          <cell r="D1501" t="str">
            <v>21/08/2016 16:45:00</v>
          </cell>
          <cell r="E1501">
            <v>9.6</v>
          </cell>
          <cell r="F1501">
            <v>1019.5740001200001</v>
          </cell>
          <cell r="G1501">
            <v>83</v>
          </cell>
          <cell r="H1501">
            <v>0</v>
          </cell>
          <cell r="I1501">
            <v>243</v>
          </cell>
          <cell r="J1501">
            <v>3.9</v>
          </cell>
          <cell r="K1501">
            <v>17.8888888888889</v>
          </cell>
          <cell r="L1501">
            <v>14.9444444444444</v>
          </cell>
          <cell r="M1501">
            <v>0</v>
          </cell>
        </row>
        <row r="1502">
          <cell r="D1502" t="str">
            <v>21/08/2016 16:35:00</v>
          </cell>
          <cell r="E1502">
            <v>10.4</v>
          </cell>
          <cell r="F1502">
            <v>1019.47240845</v>
          </cell>
          <cell r="G1502">
            <v>84</v>
          </cell>
          <cell r="H1502">
            <v>0</v>
          </cell>
          <cell r="I1502">
            <v>225</v>
          </cell>
          <cell r="J1502">
            <v>2.7</v>
          </cell>
          <cell r="K1502">
            <v>17.8333333333333</v>
          </cell>
          <cell r="L1502">
            <v>15.1111111111111</v>
          </cell>
          <cell r="M1502">
            <v>0</v>
          </cell>
        </row>
        <row r="1503">
          <cell r="D1503" t="str">
            <v>21/08/2016 16:25:00</v>
          </cell>
          <cell r="E1503">
            <v>9.6</v>
          </cell>
          <cell r="F1503">
            <v>1019.43854456</v>
          </cell>
          <cell r="G1503">
            <v>83</v>
          </cell>
          <cell r="H1503">
            <v>0</v>
          </cell>
          <cell r="I1503">
            <v>215</v>
          </cell>
          <cell r="J1503">
            <v>3.1</v>
          </cell>
          <cell r="K1503">
            <v>18</v>
          </cell>
          <cell r="L1503">
            <v>15.0555555555556</v>
          </cell>
          <cell r="M1503">
            <v>0</v>
          </cell>
        </row>
        <row r="1504">
          <cell r="D1504" t="str">
            <v>21/08/2016 16:15:00</v>
          </cell>
          <cell r="E1504">
            <v>7.8</v>
          </cell>
          <cell r="F1504">
            <v>1019.43854456</v>
          </cell>
          <cell r="G1504">
            <v>81</v>
          </cell>
          <cell r="H1504">
            <v>0</v>
          </cell>
          <cell r="I1504">
            <v>219</v>
          </cell>
          <cell r="J1504">
            <v>3.4</v>
          </cell>
          <cell r="K1504">
            <v>18.2777777777778</v>
          </cell>
          <cell r="L1504">
            <v>14.9444444444444</v>
          </cell>
          <cell r="M1504">
            <v>0</v>
          </cell>
        </row>
        <row r="1505">
          <cell r="D1505" t="str">
            <v>21/08/2016 16:05:00</v>
          </cell>
          <cell r="E1505">
            <v>10.4</v>
          </cell>
          <cell r="F1505">
            <v>1019.4046806699999</v>
          </cell>
          <cell r="G1505">
            <v>79</v>
          </cell>
          <cell r="H1505">
            <v>0</v>
          </cell>
          <cell r="I1505">
            <v>223</v>
          </cell>
          <cell r="J1505">
            <v>3</v>
          </cell>
          <cell r="K1505">
            <v>18.3333333333333</v>
          </cell>
          <cell r="L1505">
            <v>14.6111111111111</v>
          </cell>
          <cell r="M1505">
            <v>0</v>
          </cell>
        </row>
        <row r="1506">
          <cell r="D1506" t="str">
            <v>21/08/2016 15:55:00</v>
          </cell>
          <cell r="E1506">
            <v>10.4</v>
          </cell>
          <cell r="F1506">
            <v>1019.26922511</v>
          </cell>
          <cell r="G1506">
            <v>79</v>
          </cell>
          <cell r="H1506">
            <v>0</v>
          </cell>
          <cell r="I1506">
            <v>249</v>
          </cell>
          <cell r="J1506">
            <v>4.3</v>
          </cell>
          <cell r="K1506">
            <v>18.3888888888889</v>
          </cell>
          <cell r="L1506">
            <v>14.6666666666667</v>
          </cell>
          <cell r="M1506">
            <v>0</v>
          </cell>
        </row>
        <row r="1507">
          <cell r="D1507" t="str">
            <v>21/08/2016 15:45:00</v>
          </cell>
          <cell r="E1507">
            <v>12.2</v>
          </cell>
          <cell r="F1507">
            <v>1019.37081678</v>
          </cell>
          <cell r="G1507">
            <v>77</v>
          </cell>
          <cell r="H1507">
            <v>0</v>
          </cell>
          <cell r="I1507">
            <v>254</v>
          </cell>
          <cell r="J1507">
            <v>4.3</v>
          </cell>
          <cell r="K1507">
            <v>18.4444444444444</v>
          </cell>
          <cell r="L1507">
            <v>14.3333333333333</v>
          </cell>
          <cell r="M1507">
            <v>0</v>
          </cell>
        </row>
        <row r="1508">
          <cell r="D1508" t="str">
            <v>21/08/2016 15:35:00</v>
          </cell>
          <cell r="E1508">
            <v>9.6</v>
          </cell>
          <cell r="F1508">
            <v>1019.33695289</v>
          </cell>
          <cell r="G1508">
            <v>76</v>
          </cell>
          <cell r="H1508">
            <v>0</v>
          </cell>
          <cell r="I1508">
            <v>251</v>
          </cell>
          <cell r="J1508">
            <v>5</v>
          </cell>
          <cell r="K1508">
            <v>18.7222222222222</v>
          </cell>
          <cell r="L1508">
            <v>14.3888888888889</v>
          </cell>
          <cell r="M1508">
            <v>0</v>
          </cell>
        </row>
        <row r="1509">
          <cell r="D1509" t="str">
            <v>21/08/2016 15:25:00</v>
          </cell>
          <cell r="E1509">
            <v>11.3</v>
          </cell>
          <cell r="F1509">
            <v>1019.37081678</v>
          </cell>
          <cell r="G1509">
            <v>73</v>
          </cell>
          <cell r="H1509">
            <v>0</v>
          </cell>
          <cell r="I1509">
            <v>246</v>
          </cell>
          <cell r="J1509">
            <v>5.2</v>
          </cell>
          <cell r="K1509">
            <v>19.1666666666667</v>
          </cell>
          <cell r="L1509">
            <v>14.2222222222222</v>
          </cell>
          <cell r="M1509">
            <v>0</v>
          </cell>
        </row>
        <row r="1510">
          <cell r="D1510" t="str">
            <v>21/08/2016 15:15:00</v>
          </cell>
          <cell r="E1510">
            <v>13</v>
          </cell>
          <cell r="F1510">
            <v>1019.16763344</v>
          </cell>
          <cell r="G1510">
            <v>70</v>
          </cell>
          <cell r="H1510">
            <v>0</v>
          </cell>
          <cell r="I1510">
            <v>256</v>
          </cell>
          <cell r="J1510">
            <v>6.5</v>
          </cell>
          <cell r="K1510">
            <v>19.5</v>
          </cell>
          <cell r="L1510">
            <v>13.8888888888889</v>
          </cell>
          <cell r="M1510">
            <v>0</v>
          </cell>
        </row>
        <row r="1511">
          <cell r="D1511" t="str">
            <v>21/08/2016 15:05:00</v>
          </cell>
          <cell r="E1511">
            <v>14.8</v>
          </cell>
          <cell r="F1511">
            <v>1018.99831399</v>
          </cell>
          <cell r="G1511">
            <v>63</v>
          </cell>
          <cell r="H1511">
            <v>0</v>
          </cell>
          <cell r="I1511">
            <v>263</v>
          </cell>
          <cell r="J1511">
            <v>5.6</v>
          </cell>
          <cell r="K1511">
            <v>20.1111111111111</v>
          </cell>
          <cell r="L1511">
            <v>12.8333333333333</v>
          </cell>
          <cell r="M1511">
            <v>0</v>
          </cell>
        </row>
        <row r="1512">
          <cell r="D1512" t="str">
            <v>21/08/2016 14:55:00</v>
          </cell>
          <cell r="E1512">
            <v>12.2</v>
          </cell>
          <cell r="F1512">
            <v>1018.8289945400001</v>
          </cell>
          <cell r="G1512">
            <v>60</v>
          </cell>
          <cell r="H1512">
            <v>0</v>
          </cell>
          <cell r="I1512">
            <v>261</v>
          </cell>
          <cell r="J1512">
            <v>3.4</v>
          </cell>
          <cell r="K1512">
            <v>20.8333333333333</v>
          </cell>
          <cell r="L1512">
            <v>12.7777777777778</v>
          </cell>
          <cell r="M1512">
            <v>0</v>
          </cell>
        </row>
        <row r="1513">
          <cell r="D1513" t="str">
            <v>21/08/2016 14:45:00</v>
          </cell>
          <cell r="E1513">
            <v>8.6999999999999993</v>
          </cell>
          <cell r="F1513">
            <v>1018.72740287</v>
          </cell>
          <cell r="G1513">
            <v>60</v>
          </cell>
          <cell r="H1513">
            <v>0</v>
          </cell>
          <cell r="I1513">
            <v>259</v>
          </cell>
          <cell r="J1513">
            <v>4.5999999999999996</v>
          </cell>
          <cell r="K1513">
            <v>20.7777777777778</v>
          </cell>
          <cell r="L1513">
            <v>12.7222222222222</v>
          </cell>
          <cell r="M1513">
            <v>0</v>
          </cell>
        </row>
        <row r="1514">
          <cell r="D1514" t="str">
            <v>21/08/2016 14:35:00</v>
          </cell>
          <cell r="E1514">
            <v>11.3</v>
          </cell>
          <cell r="F1514">
            <v>1018.6258112</v>
          </cell>
          <cell r="G1514">
            <v>58</v>
          </cell>
          <cell r="H1514">
            <v>0</v>
          </cell>
          <cell r="I1514">
            <v>278</v>
          </cell>
          <cell r="J1514">
            <v>5.8</v>
          </cell>
          <cell r="K1514">
            <v>20.7222222222222</v>
          </cell>
          <cell r="L1514">
            <v>12.1666666666667</v>
          </cell>
          <cell r="M1514">
            <v>0</v>
          </cell>
        </row>
        <row r="1515">
          <cell r="D1515" t="str">
            <v>21/08/2016 14:25:00</v>
          </cell>
          <cell r="E1515">
            <v>10.4</v>
          </cell>
          <cell r="F1515">
            <v>1018.6258112</v>
          </cell>
          <cell r="G1515">
            <v>56</v>
          </cell>
          <cell r="H1515">
            <v>0</v>
          </cell>
          <cell r="I1515">
            <v>277</v>
          </cell>
          <cell r="J1515">
            <v>4.7</v>
          </cell>
          <cell r="K1515">
            <v>21</v>
          </cell>
          <cell r="L1515">
            <v>11.8888888888889</v>
          </cell>
          <cell r="M1515">
            <v>0</v>
          </cell>
        </row>
        <row r="1516">
          <cell r="D1516" t="str">
            <v>21/08/2016 14:15:00</v>
          </cell>
          <cell r="E1516">
            <v>14.8</v>
          </cell>
          <cell r="F1516">
            <v>1018.42262786</v>
          </cell>
          <cell r="G1516">
            <v>54</v>
          </cell>
          <cell r="H1516">
            <v>0</v>
          </cell>
          <cell r="I1516">
            <v>259</v>
          </cell>
          <cell r="J1516">
            <v>6.2</v>
          </cell>
          <cell r="K1516">
            <v>21.2222222222222</v>
          </cell>
          <cell r="L1516">
            <v>11.5555555555556</v>
          </cell>
          <cell r="M1516">
            <v>0</v>
          </cell>
        </row>
        <row r="1517">
          <cell r="D1517" t="str">
            <v>21/08/2016 14:05:00</v>
          </cell>
          <cell r="E1517">
            <v>13.9</v>
          </cell>
          <cell r="F1517">
            <v>1018.42262786</v>
          </cell>
          <cell r="G1517">
            <v>52</v>
          </cell>
          <cell r="H1517">
            <v>0</v>
          </cell>
          <cell r="I1517">
            <v>266</v>
          </cell>
          <cell r="J1517">
            <v>6.9</v>
          </cell>
          <cell r="K1517">
            <v>21.8888888888889</v>
          </cell>
          <cell r="L1517">
            <v>11.6111111111111</v>
          </cell>
          <cell r="M1517">
            <v>0</v>
          </cell>
        </row>
        <row r="1518">
          <cell r="D1518" t="str">
            <v>21/08/2016 13:55:00</v>
          </cell>
          <cell r="E1518">
            <v>13</v>
          </cell>
          <cell r="F1518">
            <v>1018.21944452</v>
          </cell>
          <cell r="G1518">
            <v>51</v>
          </cell>
          <cell r="H1518">
            <v>0</v>
          </cell>
          <cell r="I1518">
            <v>266</v>
          </cell>
          <cell r="J1518">
            <v>6.6</v>
          </cell>
          <cell r="K1518">
            <v>21.7222222222222</v>
          </cell>
          <cell r="L1518">
            <v>11.1111111111111</v>
          </cell>
          <cell r="M1518">
            <v>0</v>
          </cell>
        </row>
        <row r="1519">
          <cell r="D1519" t="str">
            <v>21/08/2016 13:45:00</v>
          </cell>
          <cell r="E1519">
            <v>14.8</v>
          </cell>
          <cell r="F1519">
            <v>1018.18558063</v>
          </cell>
          <cell r="G1519">
            <v>53</v>
          </cell>
          <cell r="H1519">
            <v>0</v>
          </cell>
          <cell r="I1519">
            <v>277</v>
          </cell>
          <cell r="J1519">
            <v>7.4</v>
          </cell>
          <cell r="K1519">
            <v>21.2777777777778</v>
          </cell>
          <cell r="L1519">
            <v>11.3333333333333</v>
          </cell>
          <cell r="M1519">
            <v>0</v>
          </cell>
        </row>
        <row r="1520">
          <cell r="D1520" t="str">
            <v>21/08/2016 13:35:00</v>
          </cell>
          <cell r="E1520">
            <v>17.399999999999999</v>
          </cell>
          <cell r="F1520">
            <v>1018.18558063</v>
          </cell>
          <cell r="G1520">
            <v>55</v>
          </cell>
          <cell r="H1520">
            <v>0</v>
          </cell>
          <cell r="I1520">
            <v>266</v>
          </cell>
          <cell r="J1520">
            <v>6.5</v>
          </cell>
          <cell r="K1520">
            <v>21.5</v>
          </cell>
          <cell r="L1520">
            <v>12.0555555555556</v>
          </cell>
          <cell r="M1520">
            <v>0</v>
          </cell>
        </row>
        <row r="1521">
          <cell r="D1521" t="str">
            <v>21/08/2016 13:25:00</v>
          </cell>
          <cell r="E1521">
            <v>15.6</v>
          </cell>
          <cell r="F1521">
            <v>1018.21944452</v>
          </cell>
          <cell r="G1521">
            <v>58</v>
          </cell>
          <cell r="H1521">
            <v>0</v>
          </cell>
          <cell r="I1521">
            <v>260</v>
          </cell>
          <cell r="J1521">
            <v>6.8</v>
          </cell>
          <cell r="K1521">
            <v>21.6111111111111</v>
          </cell>
          <cell r="L1521">
            <v>13</v>
          </cell>
          <cell r="M1521">
            <v>0</v>
          </cell>
        </row>
        <row r="1522">
          <cell r="D1522" t="str">
            <v>21/08/2016 13:15:00</v>
          </cell>
          <cell r="E1522">
            <v>15.6</v>
          </cell>
          <cell r="F1522">
            <v>1018.21944452</v>
          </cell>
          <cell r="G1522">
            <v>62</v>
          </cell>
          <cell r="H1522">
            <v>0</v>
          </cell>
          <cell r="I1522">
            <v>270</v>
          </cell>
          <cell r="J1522">
            <v>5.2</v>
          </cell>
          <cell r="K1522">
            <v>20.8333333333333</v>
          </cell>
          <cell r="L1522">
            <v>13.2777777777778</v>
          </cell>
          <cell r="M1522">
            <v>0</v>
          </cell>
        </row>
        <row r="1523">
          <cell r="D1523" t="str">
            <v>21/08/2016 13:05:00</v>
          </cell>
          <cell r="E1523">
            <v>13.9</v>
          </cell>
          <cell r="F1523">
            <v>1018.01626118</v>
          </cell>
          <cell r="G1523">
            <v>67</v>
          </cell>
          <cell r="H1523">
            <v>0</v>
          </cell>
          <cell r="I1523">
            <v>265</v>
          </cell>
          <cell r="J1523">
            <v>5.6</v>
          </cell>
          <cell r="K1523">
            <v>20.2222222222222</v>
          </cell>
          <cell r="L1523">
            <v>13.8888888888889</v>
          </cell>
          <cell r="M1523">
            <v>0</v>
          </cell>
        </row>
        <row r="1524">
          <cell r="D1524" t="str">
            <v>21/08/2016 12:55:00</v>
          </cell>
          <cell r="E1524">
            <v>10.4</v>
          </cell>
          <cell r="F1524">
            <v>1017.98239729</v>
          </cell>
          <cell r="G1524">
            <v>67</v>
          </cell>
          <cell r="H1524">
            <v>0</v>
          </cell>
          <cell r="I1524">
            <v>263</v>
          </cell>
          <cell r="J1524">
            <v>5</v>
          </cell>
          <cell r="K1524">
            <v>20.4444444444444</v>
          </cell>
          <cell r="L1524">
            <v>14.1111111111111</v>
          </cell>
          <cell r="M1524">
            <v>0</v>
          </cell>
        </row>
        <row r="1525">
          <cell r="D1525" t="str">
            <v>21/08/2016 12:45:00</v>
          </cell>
          <cell r="E1525">
            <v>12.2</v>
          </cell>
          <cell r="F1525">
            <v>1018.01626118</v>
          </cell>
          <cell r="G1525">
            <v>68</v>
          </cell>
          <cell r="H1525">
            <v>0</v>
          </cell>
          <cell r="I1525">
            <v>273</v>
          </cell>
          <cell r="J1525">
            <v>5.7</v>
          </cell>
          <cell r="K1525">
            <v>20</v>
          </cell>
          <cell r="L1525">
            <v>13.8888888888889</v>
          </cell>
          <cell r="M1525">
            <v>0</v>
          </cell>
        </row>
        <row r="1526">
          <cell r="D1526" t="str">
            <v>21/08/2016 12:35:00</v>
          </cell>
          <cell r="E1526">
            <v>11.3</v>
          </cell>
          <cell r="F1526">
            <v>1018.01626118</v>
          </cell>
          <cell r="G1526">
            <v>68</v>
          </cell>
          <cell r="H1526">
            <v>0</v>
          </cell>
          <cell r="I1526">
            <v>266</v>
          </cell>
          <cell r="J1526">
            <v>4.7</v>
          </cell>
          <cell r="K1526">
            <v>19.9444444444444</v>
          </cell>
          <cell r="L1526">
            <v>13.8333333333333</v>
          </cell>
          <cell r="M1526">
            <v>0</v>
          </cell>
        </row>
        <row r="1527">
          <cell r="D1527" t="str">
            <v>21/08/2016 12:25:00</v>
          </cell>
          <cell r="E1527">
            <v>12.2</v>
          </cell>
          <cell r="F1527">
            <v>1017.88080562</v>
          </cell>
          <cell r="G1527">
            <v>70</v>
          </cell>
          <cell r="H1527">
            <v>0</v>
          </cell>
          <cell r="I1527">
            <v>270</v>
          </cell>
          <cell r="J1527">
            <v>5.8</v>
          </cell>
          <cell r="K1527">
            <v>19.7777777777778</v>
          </cell>
          <cell r="L1527">
            <v>14.1666666666667</v>
          </cell>
          <cell r="M1527">
            <v>0</v>
          </cell>
        </row>
        <row r="1528">
          <cell r="D1528" t="str">
            <v>21/08/2016 12:15:00</v>
          </cell>
          <cell r="E1528">
            <v>12.2</v>
          </cell>
          <cell r="F1528">
            <v>1017.88080562</v>
          </cell>
          <cell r="G1528">
            <v>72</v>
          </cell>
          <cell r="H1528">
            <v>0</v>
          </cell>
          <cell r="I1528">
            <v>282</v>
          </cell>
          <cell r="J1528">
            <v>5.9</v>
          </cell>
          <cell r="K1528">
            <v>19.2222222222222</v>
          </cell>
          <cell r="L1528">
            <v>14.0555555555556</v>
          </cell>
          <cell r="M1528">
            <v>0</v>
          </cell>
        </row>
        <row r="1529">
          <cell r="D1529" t="str">
            <v>21/08/2016 12:05:00</v>
          </cell>
          <cell r="E1529">
            <v>13.9</v>
          </cell>
          <cell r="F1529">
            <v>1017.7114861699999</v>
          </cell>
          <cell r="G1529">
            <v>72</v>
          </cell>
          <cell r="H1529">
            <v>0</v>
          </cell>
          <cell r="I1529">
            <v>280</v>
          </cell>
          <cell r="J1529">
            <v>7</v>
          </cell>
          <cell r="K1529">
            <v>19.2222222222222</v>
          </cell>
          <cell r="L1529">
            <v>14.0555555555556</v>
          </cell>
          <cell r="M1529">
            <v>0</v>
          </cell>
        </row>
        <row r="1530">
          <cell r="D1530" t="str">
            <v>21/08/2016 11:55:00</v>
          </cell>
          <cell r="E1530">
            <v>17.399999999999999</v>
          </cell>
          <cell r="F1530">
            <v>1017.74535006</v>
          </cell>
          <cell r="G1530">
            <v>72</v>
          </cell>
          <cell r="H1530">
            <v>0</v>
          </cell>
          <cell r="I1530">
            <v>269</v>
          </cell>
          <cell r="J1530">
            <v>7.3</v>
          </cell>
          <cell r="K1530">
            <v>19.1666666666667</v>
          </cell>
          <cell r="L1530">
            <v>14</v>
          </cell>
          <cell r="M1530">
            <v>0</v>
          </cell>
        </row>
        <row r="1531">
          <cell r="D1531" t="str">
            <v>21/08/2016 11:45:00</v>
          </cell>
          <cell r="E1531">
            <v>17.399999999999999</v>
          </cell>
          <cell r="F1531">
            <v>1017.74535006</v>
          </cell>
          <cell r="G1531">
            <v>73</v>
          </cell>
          <cell r="H1531">
            <v>0</v>
          </cell>
          <cell r="I1531">
            <v>271</v>
          </cell>
          <cell r="J1531">
            <v>7.9</v>
          </cell>
          <cell r="K1531">
            <v>19</v>
          </cell>
          <cell r="L1531">
            <v>14.0555555555556</v>
          </cell>
          <cell r="M1531">
            <v>0</v>
          </cell>
        </row>
        <row r="1532">
          <cell r="D1532" t="str">
            <v>21/08/2016 11:35:00</v>
          </cell>
          <cell r="E1532">
            <v>15.6</v>
          </cell>
          <cell r="F1532">
            <v>1017.44057505</v>
          </cell>
          <cell r="G1532">
            <v>74</v>
          </cell>
          <cell r="H1532">
            <v>0</v>
          </cell>
          <cell r="I1532">
            <v>278</v>
          </cell>
          <cell r="J1532">
            <v>7.8</v>
          </cell>
          <cell r="K1532">
            <v>18.5555555555556</v>
          </cell>
          <cell r="L1532">
            <v>13.8333333333333</v>
          </cell>
          <cell r="M1532">
            <v>0</v>
          </cell>
        </row>
        <row r="1533">
          <cell r="D1533" t="str">
            <v>21/08/2016 11:25:00</v>
          </cell>
          <cell r="E1533">
            <v>16.5</v>
          </cell>
          <cell r="F1533">
            <v>1017.44057505</v>
          </cell>
          <cell r="G1533">
            <v>75</v>
          </cell>
          <cell r="H1533">
            <v>0</v>
          </cell>
          <cell r="I1533">
            <v>288</v>
          </cell>
          <cell r="J1533">
            <v>8.6</v>
          </cell>
          <cell r="K1533">
            <v>18.2222222222222</v>
          </cell>
          <cell r="L1533">
            <v>13.7222222222222</v>
          </cell>
          <cell r="M1533">
            <v>0</v>
          </cell>
        </row>
        <row r="1534">
          <cell r="D1534" t="str">
            <v>21/08/2016 11:15:00</v>
          </cell>
          <cell r="E1534">
            <v>18.2</v>
          </cell>
          <cell r="F1534">
            <v>1017.30511949</v>
          </cell>
          <cell r="G1534">
            <v>76</v>
          </cell>
          <cell r="H1534">
            <v>0</v>
          </cell>
          <cell r="I1534">
            <v>287</v>
          </cell>
          <cell r="J1534">
            <v>7.5</v>
          </cell>
          <cell r="K1534">
            <v>18.2222222222222</v>
          </cell>
          <cell r="L1534">
            <v>13.9444444444444</v>
          </cell>
          <cell r="M1534">
            <v>0</v>
          </cell>
        </row>
        <row r="1535">
          <cell r="D1535" t="str">
            <v>21/08/2016 11:05:00</v>
          </cell>
          <cell r="E1535">
            <v>17.399999999999999</v>
          </cell>
          <cell r="F1535">
            <v>1017.13580004</v>
          </cell>
          <cell r="G1535">
            <v>77</v>
          </cell>
          <cell r="H1535">
            <v>0</v>
          </cell>
          <cell r="I1535">
            <v>283</v>
          </cell>
          <cell r="J1535">
            <v>7.6</v>
          </cell>
          <cell r="K1535">
            <v>18.3333333333333</v>
          </cell>
          <cell r="L1535">
            <v>14.2222222222222</v>
          </cell>
          <cell r="M1535">
            <v>0</v>
          </cell>
        </row>
        <row r="1536">
          <cell r="D1536" t="str">
            <v>21/08/2016 10:55:00</v>
          </cell>
          <cell r="E1536">
            <v>17.399999999999999</v>
          </cell>
          <cell r="F1536">
            <v>1016.9664805899999</v>
          </cell>
          <cell r="G1536">
            <v>76</v>
          </cell>
          <cell r="H1536">
            <v>0</v>
          </cell>
          <cell r="I1536">
            <v>279</v>
          </cell>
          <cell r="J1536">
            <v>7.3</v>
          </cell>
          <cell r="K1536">
            <v>18.1666666666667</v>
          </cell>
          <cell r="L1536">
            <v>13.8888888888889</v>
          </cell>
          <cell r="M1536">
            <v>0</v>
          </cell>
        </row>
        <row r="1537">
          <cell r="D1537" t="str">
            <v>21/08/2016 10:45:00</v>
          </cell>
          <cell r="E1537">
            <v>13.9</v>
          </cell>
          <cell r="F1537">
            <v>1016.79716114</v>
          </cell>
          <cell r="G1537">
            <v>76</v>
          </cell>
          <cell r="H1537">
            <v>0</v>
          </cell>
          <cell r="I1537">
            <v>273</v>
          </cell>
          <cell r="J1537">
            <v>8.1999999999999993</v>
          </cell>
          <cell r="K1537">
            <v>18.6111111111111</v>
          </cell>
          <cell r="L1537">
            <v>14.2777777777778</v>
          </cell>
          <cell r="M1537">
            <v>0</v>
          </cell>
        </row>
        <row r="1538">
          <cell r="D1538" t="str">
            <v>21/08/2016 10:35:00</v>
          </cell>
          <cell r="E1538">
            <v>18.2</v>
          </cell>
          <cell r="F1538">
            <v>1016.62784169</v>
          </cell>
          <cell r="G1538">
            <v>77</v>
          </cell>
          <cell r="H1538">
            <v>0</v>
          </cell>
          <cell r="I1538">
            <v>284</v>
          </cell>
          <cell r="J1538">
            <v>8.1999999999999993</v>
          </cell>
          <cell r="K1538">
            <v>18.2777777777778</v>
          </cell>
          <cell r="L1538">
            <v>14.1666666666667</v>
          </cell>
          <cell r="M1538">
            <v>0</v>
          </cell>
        </row>
        <row r="1539">
          <cell r="D1539" t="str">
            <v>21/08/2016 10:25:00</v>
          </cell>
          <cell r="E1539">
            <v>19.100000000000001</v>
          </cell>
          <cell r="F1539">
            <v>1016.56011391</v>
          </cell>
          <cell r="G1539">
            <v>78</v>
          </cell>
          <cell r="H1539">
            <v>0</v>
          </cell>
          <cell r="I1539">
            <v>287</v>
          </cell>
          <cell r="J1539">
            <v>8.1</v>
          </cell>
          <cell r="K1539">
            <v>18.1666666666667</v>
          </cell>
          <cell r="L1539">
            <v>14.2777777777778</v>
          </cell>
          <cell r="M1539">
            <v>0</v>
          </cell>
        </row>
        <row r="1540">
          <cell r="D1540" t="str">
            <v>21/08/2016 10:15:00</v>
          </cell>
          <cell r="E1540">
            <v>16.5</v>
          </cell>
          <cell r="F1540">
            <v>1016.49238613</v>
          </cell>
          <cell r="G1540">
            <v>79</v>
          </cell>
          <cell r="H1540">
            <v>0</v>
          </cell>
          <cell r="I1540">
            <v>282</v>
          </cell>
          <cell r="J1540">
            <v>7.6</v>
          </cell>
          <cell r="K1540">
            <v>18.1666666666667</v>
          </cell>
          <cell r="L1540">
            <v>14.4444444444444</v>
          </cell>
          <cell r="M1540">
            <v>0</v>
          </cell>
        </row>
        <row r="1541">
          <cell r="D1541" t="str">
            <v>21/08/2016 10:05:00</v>
          </cell>
          <cell r="E1541">
            <v>14.8</v>
          </cell>
          <cell r="F1541">
            <v>1016.52625002</v>
          </cell>
          <cell r="G1541">
            <v>79</v>
          </cell>
          <cell r="H1541">
            <v>0</v>
          </cell>
          <cell r="I1541">
            <v>284</v>
          </cell>
          <cell r="J1541">
            <v>7.6</v>
          </cell>
          <cell r="K1541">
            <v>17.7222222222222</v>
          </cell>
          <cell r="L1541">
            <v>14.0555555555556</v>
          </cell>
          <cell r="M1541">
            <v>0</v>
          </cell>
        </row>
        <row r="1542">
          <cell r="D1542" t="str">
            <v>21/08/2016 09:55:00</v>
          </cell>
          <cell r="E1542">
            <v>18.2</v>
          </cell>
          <cell r="F1542">
            <v>1016.3907944600001</v>
          </cell>
          <cell r="G1542">
            <v>80</v>
          </cell>
          <cell r="H1542">
            <v>0</v>
          </cell>
          <cell r="I1542">
            <v>281</v>
          </cell>
          <cell r="J1542">
            <v>7.6</v>
          </cell>
          <cell r="K1542">
            <v>17.7222222222222</v>
          </cell>
          <cell r="L1542">
            <v>14.2222222222222</v>
          </cell>
          <cell r="M1542">
            <v>0</v>
          </cell>
        </row>
        <row r="1543">
          <cell r="D1543" t="str">
            <v>21/08/2016 09:45:00</v>
          </cell>
          <cell r="E1543">
            <v>13.9</v>
          </cell>
          <cell r="F1543">
            <v>1016.28920279</v>
          </cell>
          <cell r="G1543">
            <v>80</v>
          </cell>
          <cell r="H1543">
            <v>0</v>
          </cell>
          <cell r="I1543">
            <v>272</v>
          </cell>
          <cell r="J1543">
            <v>7.9</v>
          </cell>
          <cell r="K1543">
            <v>17.6111111111111</v>
          </cell>
          <cell r="L1543">
            <v>14.1111111111111</v>
          </cell>
          <cell r="M1543">
            <v>0</v>
          </cell>
        </row>
        <row r="1544">
          <cell r="D1544" t="str">
            <v>21/08/2016 09:35:00</v>
          </cell>
          <cell r="E1544">
            <v>20</v>
          </cell>
          <cell r="F1544">
            <v>1016.18761112</v>
          </cell>
          <cell r="G1544">
            <v>80</v>
          </cell>
          <cell r="H1544">
            <v>0</v>
          </cell>
          <cell r="I1544">
            <v>266</v>
          </cell>
          <cell r="J1544">
            <v>7.9</v>
          </cell>
          <cell r="K1544">
            <v>17.6666666666667</v>
          </cell>
          <cell r="L1544">
            <v>14.1666666666667</v>
          </cell>
          <cell r="M1544">
            <v>0</v>
          </cell>
        </row>
        <row r="1545">
          <cell r="D1545" t="str">
            <v>21/08/2016 09:25:00</v>
          </cell>
          <cell r="E1545">
            <v>15.6</v>
          </cell>
          <cell r="F1545">
            <v>1016.08601945</v>
          </cell>
          <cell r="G1545">
            <v>82</v>
          </cell>
          <cell r="H1545">
            <v>0</v>
          </cell>
          <cell r="I1545">
            <v>273</v>
          </cell>
          <cell r="J1545">
            <v>7</v>
          </cell>
          <cell r="K1545">
            <v>17</v>
          </cell>
          <cell r="L1545">
            <v>13.8888888888889</v>
          </cell>
          <cell r="M1545">
            <v>0</v>
          </cell>
        </row>
        <row r="1546">
          <cell r="D1546" t="str">
            <v>21/08/2016 09:15:00</v>
          </cell>
          <cell r="E1546">
            <v>19.100000000000001</v>
          </cell>
          <cell r="F1546">
            <v>1015.98442778</v>
          </cell>
          <cell r="G1546">
            <v>82</v>
          </cell>
          <cell r="H1546">
            <v>0</v>
          </cell>
          <cell r="I1546">
            <v>267</v>
          </cell>
          <cell r="J1546">
            <v>7.3</v>
          </cell>
          <cell r="K1546">
            <v>16.8333333333333</v>
          </cell>
          <cell r="L1546">
            <v>13.7222222222222</v>
          </cell>
          <cell r="M1546">
            <v>0</v>
          </cell>
        </row>
        <row r="1547">
          <cell r="D1547" t="str">
            <v>21/08/2016 09:05:00</v>
          </cell>
          <cell r="E1547">
            <v>17.399999999999999</v>
          </cell>
          <cell r="F1547">
            <v>1016.0182916700001</v>
          </cell>
          <cell r="G1547">
            <v>83</v>
          </cell>
          <cell r="H1547">
            <v>0</v>
          </cell>
          <cell r="I1547">
            <v>281</v>
          </cell>
          <cell r="J1547">
            <v>7</v>
          </cell>
          <cell r="K1547">
            <v>16.6666666666667</v>
          </cell>
          <cell r="L1547">
            <v>13.7777777777778</v>
          </cell>
          <cell r="M1547">
            <v>0</v>
          </cell>
        </row>
        <row r="1548">
          <cell r="D1548" t="str">
            <v>21/08/2016 08:55:00</v>
          </cell>
          <cell r="E1548">
            <v>17.399999999999999</v>
          </cell>
          <cell r="F1548">
            <v>1015.74738055</v>
          </cell>
          <cell r="G1548">
            <v>83</v>
          </cell>
          <cell r="H1548">
            <v>0</v>
          </cell>
          <cell r="I1548">
            <v>271</v>
          </cell>
          <cell r="J1548">
            <v>5.9</v>
          </cell>
          <cell r="K1548">
            <v>16.6666666666667</v>
          </cell>
          <cell r="L1548">
            <v>13.7777777777778</v>
          </cell>
          <cell r="M1548">
            <v>0</v>
          </cell>
        </row>
        <row r="1549">
          <cell r="D1549" t="str">
            <v>21/08/2016 08:45:00</v>
          </cell>
          <cell r="E1549">
            <v>15.6</v>
          </cell>
          <cell r="F1549">
            <v>1015.5780611</v>
          </cell>
          <cell r="G1549">
            <v>83</v>
          </cell>
          <cell r="H1549">
            <v>0</v>
          </cell>
          <cell r="I1549">
            <v>268</v>
          </cell>
          <cell r="J1549">
            <v>6.3</v>
          </cell>
          <cell r="K1549">
            <v>16.6666666666667</v>
          </cell>
          <cell r="L1549">
            <v>13.7777777777778</v>
          </cell>
          <cell r="M1549">
            <v>0</v>
          </cell>
        </row>
        <row r="1550">
          <cell r="D1550" t="str">
            <v>21/08/2016 08:35:00</v>
          </cell>
          <cell r="E1550">
            <v>13.9</v>
          </cell>
          <cell r="F1550">
            <v>1015.37487776</v>
          </cell>
          <cell r="G1550">
            <v>83</v>
          </cell>
          <cell r="H1550">
            <v>0</v>
          </cell>
          <cell r="I1550">
            <v>263</v>
          </cell>
          <cell r="J1550">
            <v>7.1</v>
          </cell>
          <cell r="K1550">
            <v>16.5</v>
          </cell>
          <cell r="L1550">
            <v>13.6111111111111</v>
          </cell>
          <cell r="M1550">
            <v>0</v>
          </cell>
        </row>
        <row r="1551">
          <cell r="D1551" t="str">
            <v>21/08/2016 08:25:00</v>
          </cell>
          <cell r="E1551">
            <v>13.9</v>
          </cell>
          <cell r="F1551">
            <v>1015.17169442</v>
          </cell>
          <cell r="G1551">
            <v>83</v>
          </cell>
          <cell r="H1551">
            <v>0</v>
          </cell>
          <cell r="I1551">
            <v>283</v>
          </cell>
          <cell r="J1551">
            <v>7.6</v>
          </cell>
          <cell r="K1551">
            <v>16.5</v>
          </cell>
          <cell r="L1551">
            <v>13.6111111111111</v>
          </cell>
          <cell r="M1551">
            <v>0</v>
          </cell>
        </row>
        <row r="1552">
          <cell r="D1552" t="str">
            <v>21/08/2016 08:15:00</v>
          </cell>
          <cell r="E1552">
            <v>18.2</v>
          </cell>
          <cell r="F1552">
            <v>1015.07010275</v>
          </cell>
          <cell r="G1552">
            <v>83</v>
          </cell>
          <cell r="H1552">
            <v>0</v>
          </cell>
          <cell r="I1552">
            <v>265</v>
          </cell>
          <cell r="J1552">
            <v>8.9</v>
          </cell>
          <cell r="K1552">
            <v>16.5</v>
          </cell>
          <cell r="L1552">
            <v>13.6111111111111</v>
          </cell>
          <cell r="M1552">
            <v>0</v>
          </cell>
        </row>
        <row r="1553">
          <cell r="D1553" t="str">
            <v>21/08/2016 08:05:00</v>
          </cell>
          <cell r="E1553">
            <v>19.100000000000001</v>
          </cell>
          <cell r="F1553">
            <v>1015.00237497</v>
          </cell>
          <cell r="G1553">
            <v>83</v>
          </cell>
          <cell r="H1553">
            <v>0</v>
          </cell>
          <cell r="I1553">
            <v>266</v>
          </cell>
          <cell r="J1553">
            <v>7.9</v>
          </cell>
          <cell r="K1553">
            <v>16.5</v>
          </cell>
          <cell r="L1553">
            <v>13.6111111111111</v>
          </cell>
          <cell r="M1553">
            <v>0</v>
          </cell>
        </row>
        <row r="1554">
          <cell r="D1554" t="str">
            <v>21/08/2016 07:55:00</v>
          </cell>
          <cell r="E1554">
            <v>14.8</v>
          </cell>
          <cell r="F1554">
            <v>1014.86691941</v>
          </cell>
          <cell r="G1554">
            <v>83</v>
          </cell>
          <cell r="H1554">
            <v>0</v>
          </cell>
          <cell r="I1554">
            <v>268</v>
          </cell>
          <cell r="J1554">
            <v>5.7</v>
          </cell>
          <cell r="K1554">
            <v>16.2222222222222</v>
          </cell>
          <cell r="L1554">
            <v>13.3333333333333</v>
          </cell>
          <cell r="M1554">
            <v>0</v>
          </cell>
        </row>
        <row r="1555">
          <cell r="D1555" t="str">
            <v>21/08/2016 07:45:00</v>
          </cell>
          <cell r="E1555">
            <v>16.5</v>
          </cell>
          <cell r="F1555">
            <v>1014.76532774</v>
          </cell>
          <cell r="G1555">
            <v>84</v>
          </cell>
          <cell r="H1555">
            <v>0</v>
          </cell>
          <cell r="I1555">
            <v>268</v>
          </cell>
          <cell r="J1555">
            <v>6.7</v>
          </cell>
          <cell r="K1555">
            <v>16.0555555555556</v>
          </cell>
          <cell r="L1555">
            <v>13.3333333333333</v>
          </cell>
          <cell r="M1555">
            <v>0</v>
          </cell>
        </row>
        <row r="1556">
          <cell r="D1556" t="str">
            <v>21/08/2016 07:35:00</v>
          </cell>
          <cell r="E1556">
            <v>14.8</v>
          </cell>
          <cell r="F1556">
            <v>1014.62987218</v>
          </cell>
          <cell r="G1556">
            <v>84</v>
          </cell>
          <cell r="H1556">
            <v>0</v>
          </cell>
          <cell r="I1556">
            <v>271</v>
          </cell>
          <cell r="J1556">
            <v>5.9</v>
          </cell>
          <cell r="K1556">
            <v>15.9444444444444</v>
          </cell>
          <cell r="L1556">
            <v>13.2222222222222</v>
          </cell>
          <cell r="M1556">
            <v>0</v>
          </cell>
        </row>
        <row r="1557">
          <cell r="D1557" t="str">
            <v>21/08/2016 07:25:00</v>
          </cell>
          <cell r="E1557">
            <v>14.8</v>
          </cell>
          <cell r="F1557">
            <v>1014.59600829</v>
          </cell>
          <cell r="G1557">
            <v>84</v>
          </cell>
          <cell r="H1557">
            <v>0</v>
          </cell>
          <cell r="I1557">
            <v>267</v>
          </cell>
          <cell r="J1557">
            <v>5.9</v>
          </cell>
          <cell r="K1557">
            <v>15.7777777777778</v>
          </cell>
          <cell r="L1557">
            <v>13.0555555555556</v>
          </cell>
          <cell r="M1557">
            <v>0</v>
          </cell>
        </row>
        <row r="1558">
          <cell r="D1558" t="str">
            <v>21/08/2016 07:15:00</v>
          </cell>
          <cell r="E1558">
            <v>13</v>
          </cell>
          <cell r="F1558">
            <v>1014.49441662</v>
          </cell>
          <cell r="G1558">
            <v>85</v>
          </cell>
          <cell r="H1558">
            <v>0</v>
          </cell>
          <cell r="I1558">
            <v>269</v>
          </cell>
          <cell r="J1558">
            <v>5.3</v>
          </cell>
          <cell r="K1558">
            <v>15.6666666666667</v>
          </cell>
          <cell r="L1558">
            <v>13.1666666666667</v>
          </cell>
          <cell r="M1558">
            <v>0</v>
          </cell>
        </row>
        <row r="1559">
          <cell r="D1559" t="str">
            <v>21/08/2016 07:05:00</v>
          </cell>
          <cell r="E1559">
            <v>14.8</v>
          </cell>
          <cell r="F1559">
            <v>1014.42668884</v>
          </cell>
          <cell r="G1559">
            <v>85</v>
          </cell>
          <cell r="H1559">
            <v>0</v>
          </cell>
          <cell r="I1559">
            <v>264</v>
          </cell>
          <cell r="J1559">
            <v>6.3</v>
          </cell>
          <cell r="K1559">
            <v>15.6666666666667</v>
          </cell>
          <cell r="L1559">
            <v>13.1666666666667</v>
          </cell>
          <cell r="M1559">
            <v>0</v>
          </cell>
        </row>
        <row r="1560">
          <cell r="D1560" t="str">
            <v>21/08/2016 06:55:00</v>
          </cell>
          <cell r="E1560">
            <v>14.8</v>
          </cell>
          <cell r="F1560">
            <v>1014.1557777199999</v>
          </cell>
          <cell r="G1560">
            <v>85</v>
          </cell>
          <cell r="H1560">
            <v>0</v>
          </cell>
          <cell r="I1560">
            <v>265</v>
          </cell>
          <cell r="J1560">
            <v>6.2</v>
          </cell>
          <cell r="K1560">
            <v>15.4444444444444</v>
          </cell>
          <cell r="L1560">
            <v>12.9444444444444</v>
          </cell>
          <cell r="M1560">
            <v>0</v>
          </cell>
        </row>
        <row r="1561">
          <cell r="D1561" t="str">
            <v>21/08/2016 06:45:00</v>
          </cell>
          <cell r="E1561">
            <v>13</v>
          </cell>
          <cell r="F1561">
            <v>1014.1557777199999</v>
          </cell>
          <cell r="G1561">
            <v>86</v>
          </cell>
          <cell r="H1561">
            <v>0</v>
          </cell>
          <cell r="I1561">
            <v>270</v>
          </cell>
          <cell r="J1561">
            <v>5</v>
          </cell>
          <cell r="K1561">
            <v>15.4444444444444</v>
          </cell>
          <cell r="L1561">
            <v>13.1111111111111</v>
          </cell>
          <cell r="M1561">
            <v>0</v>
          </cell>
        </row>
        <row r="1562">
          <cell r="D1562" t="str">
            <v>21/08/2016 06:35:00</v>
          </cell>
          <cell r="E1562">
            <v>13</v>
          </cell>
          <cell r="F1562">
            <v>1013.9525943800001</v>
          </cell>
          <cell r="G1562">
            <v>86</v>
          </cell>
          <cell r="H1562">
            <v>0</v>
          </cell>
          <cell r="I1562">
            <v>269</v>
          </cell>
          <cell r="J1562">
            <v>5.8</v>
          </cell>
          <cell r="K1562">
            <v>15.3333333333333</v>
          </cell>
          <cell r="L1562">
            <v>13</v>
          </cell>
          <cell r="M1562">
            <v>0</v>
          </cell>
        </row>
        <row r="1563">
          <cell r="D1563" t="str">
            <v>21/08/2016 06:25:00</v>
          </cell>
          <cell r="E1563">
            <v>14.8</v>
          </cell>
          <cell r="F1563">
            <v>1013.8848666</v>
          </cell>
          <cell r="G1563">
            <v>86</v>
          </cell>
          <cell r="H1563">
            <v>0</v>
          </cell>
          <cell r="I1563">
            <v>269</v>
          </cell>
          <cell r="J1563">
            <v>4.3</v>
          </cell>
          <cell r="K1563">
            <v>15.2222222222222</v>
          </cell>
          <cell r="L1563">
            <v>12.8888888888889</v>
          </cell>
          <cell r="M1563">
            <v>0</v>
          </cell>
        </row>
        <row r="1564">
          <cell r="D1564" t="str">
            <v>21/08/2016 06:15:00</v>
          </cell>
          <cell r="E1564">
            <v>14.8</v>
          </cell>
          <cell r="F1564">
            <v>1013.68168326</v>
          </cell>
          <cell r="G1564">
            <v>87</v>
          </cell>
          <cell r="H1564">
            <v>0</v>
          </cell>
          <cell r="I1564">
            <v>266</v>
          </cell>
          <cell r="J1564">
            <v>6.2</v>
          </cell>
          <cell r="K1564">
            <v>15.2222222222222</v>
          </cell>
          <cell r="L1564">
            <v>13.0555555555556</v>
          </cell>
          <cell r="M1564">
            <v>0</v>
          </cell>
        </row>
        <row r="1565">
          <cell r="D1565" t="str">
            <v>21/08/2016 06:05:00</v>
          </cell>
          <cell r="E1565">
            <v>13.9</v>
          </cell>
          <cell r="F1565">
            <v>1013.68168326</v>
          </cell>
          <cell r="G1565">
            <v>87</v>
          </cell>
          <cell r="H1565">
            <v>0</v>
          </cell>
          <cell r="I1565">
            <v>265</v>
          </cell>
          <cell r="J1565">
            <v>5.6</v>
          </cell>
          <cell r="K1565">
            <v>15.1111111111111</v>
          </cell>
          <cell r="L1565">
            <v>12.9444444444444</v>
          </cell>
          <cell r="M1565">
            <v>0</v>
          </cell>
        </row>
        <row r="1566">
          <cell r="D1566" t="str">
            <v>21/08/2016 05:55:00</v>
          </cell>
          <cell r="E1566">
            <v>11.3</v>
          </cell>
          <cell r="F1566">
            <v>1013.51236381</v>
          </cell>
          <cell r="G1566">
            <v>87</v>
          </cell>
          <cell r="H1566">
            <v>0</v>
          </cell>
          <cell r="I1566">
            <v>261</v>
          </cell>
          <cell r="J1566">
            <v>5.2</v>
          </cell>
          <cell r="K1566">
            <v>15.0555555555556</v>
          </cell>
          <cell r="L1566">
            <v>12.8888888888889</v>
          </cell>
          <cell r="M1566">
            <v>0</v>
          </cell>
        </row>
        <row r="1567">
          <cell r="D1567" t="str">
            <v>21/08/2016 05:45:00</v>
          </cell>
          <cell r="E1567">
            <v>11.3</v>
          </cell>
          <cell r="F1567">
            <v>1013.37690825</v>
          </cell>
          <cell r="G1567">
            <v>87</v>
          </cell>
          <cell r="H1567">
            <v>0</v>
          </cell>
          <cell r="I1567">
            <v>265</v>
          </cell>
          <cell r="J1567">
            <v>5.0999999999999996</v>
          </cell>
          <cell r="K1567">
            <v>15.0555555555556</v>
          </cell>
          <cell r="L1567">
            <v>12.8888888888889</v>
          </cell>
          <cell r="M1567">
            <v>0</v>
          </cell>
        </row>
        <row r="1568">
          <cell r="D1568" t="str">
            <v>21/08/2016 05:35:00</v>
          </cell>
          <cell r="E1568">
            <v>11.3</v>
          </cell>
          <cell r="F1568">
            <v>1013.24145269</v>
          </cell>
          <cell r="G1568">
            <v>87</v>
          </cell>
          <cell r="H1568">
            <v>0</v>
          </cell>
          <cell r="I1568">
            <v>262</v>
          </cell>
          <cell r="J1568">
            <v>5.4</v>
          </cell>
          <cell r="K1568">
            <v>15.0555555555556</v>
          </cell>
          <cell r="L1568">
            <v>12.8888888888889</v>
          </cell>
          <cell r="M1568">
            <v>0</v>
          </cell>
        </row>
        <row r="1569">
          <cell r="D1569" t="str">
            <v>21/08/2016 05:25:00</v>
          </cell>
          <cell r="E1569">
            <v>13</v>
          </cell>
          <cell r="F1569">
            <v>1013.13986102</v>
          </cell>
          <cell r="G1569">
            <v>87</v>
          </cell>
          <cell r="H1569">
            <v>0</v>
          </cell>
          <cell r="I1569">
            <v>264</v>
          </cell>
          <cell r="J1569">
            <v>5.6</v>
          </cell>
          <cell r="K1569">
            <v>15.0555555555556</v>
          </cell>
          <cell r="L1569">
            <v>12.8888888888889</v>
          </cell>
          <cell r="M1569">
            <v>0</v>
          </cell>
        </row>
        <row r="1570">
          <cell r="D1570" t="str">
            <v>21/08/2016 05:15:00</v>
          </cell>
          <cell r="E1570">
            <v>11.3</v>
          </cell>
          <cell r="F1570">
            <v>1013.00440546</v>
          </cell>
          <cell r="G1570">
            <v>87</v>
          </cell>
          <cell r="H1570">
            <v>0</v>
          </cell>
          <cell r="I1570">
            <v>254</v>
          </cell>
          <cell r="J1570">
            <v>4.5</v>
          </cell>
          <cell r="K1570">
            <v>15.0555555555556</v>
          </cell>
          <cell r="L1570">
            <v>12.8888888888889</v>
          </cell>
          <cell r="M1570">
            <v>0</v>
          </cell>
        </row>
        <row r="1571">
          <cell r="D1571" t="str">
            <v>21/08/2016 05:05:00</v>
          </cell>
          <cell r="E1571">
            <v>10.4</v>
          </cell>
          <cell r="F1571">
            <v>1012.90281379</v>
          </cell>
          <cell r="G1571">
            <v>87</v>
          </cell>
          <cell r="H1571">
            <v>0</v>
          </cell>
          <cell r="I1571">
            <v>253</v>
          </cell>
          <cell r="J1571">
            <v>4.7</v>
          </cell>
          <cell r="K1571">
            <v>15.0555555555556</v>
          </cell>
          <cell r="L1571">
            <v>12.8888888888889</v>
          </cell>
          <cell r="M1571">
            <v>0</v>
          </cell>
        </row>
        <row r="1572">
          <cell r="D1572" t="str">
            <v>21/08/2016 04:55:00</v>
          </cell>
          <cell r="E1572">
            <v>12.2</v>
          </cell>
          <cell r="F1572">
            <v>1012.8350860100001</v>
          </cell>
          <cell r="G1572">
            <v>87</v>
          </cell>
          <cell r="H1572">
            <v>0</v>
          </cell>
          <cell r="I1572">
            <v>254</v>
          </cell>
          <cell r="J1572">
            <v>5.3</v>
          </cell>
          <cell r="K1572">
            <v>15.0555555555556</v>
          </cell>
          <cell r="L1572">
            <v>12.8888888888889</v>
          </cell>
          <cell r="M1572">
            <v>0</v>
          </cell>
        </row>
        <row r="1573">
          <cell r="D1573" t="str">
            <v>21/08/2016 04:45:00</v>
          </cell>
          <cell r="E1573">
            <v>12.2</v>
          </cell>
          <cell r="F1573">
            <v>1012.66576656</v>
          </cell>
          <cell r="G1573">
            <v>87</v>
          </cell>
          <cell r="H1573">
            <v>0</v>
          </cell>
          <cell r="I1573">
            <v>256</v>
          </cell>
          <cell r="J1573">
            <v>4.3</v>
          </cell>
          <cell r="K1573">
            <v>15</v>
          </cell>
          <cell r="L1573">
            <v>12.8333333333333</v>
          </cell>
          <cell r="M1573">
            <v>0</v>
          </cell>
        </row>
        <row r="1574">
          <cell r="D1574" t="str">
            <v>21/08/2016 04:35:00</v>
          </cell>
          <cell r="E1574">
            <v>9.6</v>
          </cell>
          <cell r="F1574">
            <v>1012.56417489</v>
          </cell>
          <cell r="G1574">
            <v>88</v>
          </cell>
          <cell r="H1574">
            <v>0</v>
          </cell>
          <cell r="I1574">
            <v>254</v>
          </cell>
          <cell r="J1574">
            <v>4.3</v>
          </cell>
          <cell r="K1574">
            <v>14.9444444444444</v>
          </cell>
          <cell r="L1574">
            <v>13</v>
          </cell>
          <cell r="M1574">
            <v>0</v>
          </cell>
        </row>
        <row r="1575">
          <cell r="D1575" t="str">
            <v>21/08/2016 04:25:00</v>
          </cell>
          <cell r="E1575">
            <v>11.3</v>
          </cell>
          <cell r="F1575">
            <v>1012.42871933</v>
          </cell>
          <cell r="G1575">
            <v>88</v>
          </cell>
          <cell r="H1575">
            <v>0</v>
          </cell>
          <cell r="I1575">
            <v>258</v>
          </cell>
          <cell r="J1575">
            <v>4.3</v>
          </cell>
          <cell r="K1575">
            <v>14.8888888888889</v>
          </cell>
          <cell r="L1575">
            <v>12.9444444444444</v>
          </cell>
          <cell r="M1575">
            <v>0</v>
          </cell>
        </row>
        <row r="1576">
          <cell r="D1576" t="str">
            <v>21/08/2016 04:15:00</v>
          </cell>
          <cell r="E1576">
            <v>10.4</v>
          </cell>
          <cell r="F1576">
            <v>1012.29326377</v>
          </cell>
          <cell r="G1576">
            <v>88</v>
          </cell>
          <cell r="H1576">
            <v>0</v>
          </cell>
          <cell r="I1576">
            <v>241</v>
          </cell>
          <cell r="J1576">
            <v>4.3</v>
          </cell>
          <cell r="K1576">
            <v>14.8888888888889</v>
          </cell>
          <cell r="L1576">
            <v>12.9444444444444</v>
          </cell>
          <cell r="M1576">
            <v>0</v>
          </cell>
        </row>
        <row r="1577">
          <cell r="D1577" t="str">
            <v>21/08/2016 04:05:00</v>
          </cell>
          <cell r="E1577">
            <v>10.4</v>
          </cell>
          <cell r="F1577">
            <v>1012.15780821</v>
          </cell>
          <cell r="G1577">
            <v>88</v>
          </cell>
          <cell r="H1577">
            <v>0</v>
          </cell>
          <cell r="I1577">
            <v>248</v>
          </cell>
          <cell r="J1577">
            <v>3.9</v>
          </cell>
          <cell r="K1577">
            <v>14.8333333333333</v>
          </cell>
          <cell r="L1577">
            <v>12.8888888888889</v>
          </cell>
          <cell r="M1577">
            <v>0</v>
          </cell>
        </row>
        <row r="1578">
          <cell r="D1578" t="str">
            <v>21/08/2016 03:55:00</v>
          </cell>
          <cell r="E1578">
            <v>8.6999999999999993</v>
          </cell>
          <cell r="F1578">
            <v>1012.15780821</v>
          </cell>
          <cell r="G1578">
            <v>88</v>
          </cell>
          <cell r="H1578">
            <v>0</v>
          </cell>
          <cell r="I1578">
            <v>248</v>
          </cell>
          <cell r="J1578">
            <v>4.3</v>
          </cell>
          <cell r="K1578">
            <v>14.7777777777778</v>
          </cell>
          <cell r="L1578">
            <v>12.8333333333333</v>
          </cell>
          <cell r="M1578">
            <v>0</v>
          </cell>
        </row>
        <row r="1579">
          <cell r="D1579" t="str">
            <v>21/08/2016 03:45:00</v>
          </cell>
          <cell r="E1579">
            <v>11.3</v>
          </cell>
          <cell r="F1579">
            <v>1012.05621654</v>
          </cell>
          <cell r="G1579">
            <v>88</v>
          </cell>
          <cell r="H1579">
            <v>0</v>
          </cell>
          <cell r="I1579">
            <v>252</v>
          </cell>
          <cell r="J1579">
            <v>4.7</v>
          </cell>
          <cell r="K1579">
            <v>14.8333333333333</v>
          </cell>
          <cell r="L1579">
            <v>12.8888888888889</v>
          </cell>
          <cell r="M1579">
            <v>0</v>
          </cell>
        </row>
        <row r="1580">
          <cell r="D1580" t="str">
            <v>21/08/2016 03:35:00</v>
          </cell>
          <cell r="E1580">
            <v>11.3</v>
          </cell>
          <cell r="F1580">
            <v>1012.12394432</v>
          </cell>
          <cell r="G1580">
            <v>87</v>
          </cell>
          <cell r="H1580">
            <v>0</v>
          </cell>
          <cell r="I1580">
            <v>255</v>
          </cell>
          <cell r="J1580">
            <v>5.2</v>
          </cell>
          <cell r="K1580">
            <v>14.9444444444444</v>
          </cell>
          <cell r="L1580">
            <v>12.7777777777778</v>
          </cell>
          <cell r="M1580">
            <v>0</v>
          </cell>
        </row>
        <row r="1581">
          <cell r="D1581" t="str">
            <v>21/08/2016 03:25:00</v>
          </cell>
          <cell r="E1581">
            <v>12.2</v>
          </cell>
          <cell r="F1581">
            <v>1012.02235265</v>
          </cell>
          <cell r="G1581">
            <v>87</v>
          </cell>
          <cell r="H1581">
            <v>0</v>
          </cell>
          <cell r="I1581">
            <v>253</v>
          </cell>
          <cell r="J1581">
            <v>4.8</v>
          </cell>
          <cell r="K1581">
            <v>15</v>
          </cell>
          <cell r="L1581">
            <v>12.8333333333333</v>
          </cell>
          <cell r="M1581">
            <v>0</v>
          </cell>
        </row>
        <row r="1582">
          <cell r="D1582" t="str">
            <v>21/08/2016 03:15:00</v>
          </cell>
          <cell r="E1582">
            <v>10.4</v>
          </cell>
          <cell r="F1582">
            <v>1011.92076098</v>
          </cell>
          <cell r="G1582">
            <v>87</v>
          </cell>
          <cell r="H1582">
            <v>0</v>
          </cell>
          <cell r="I1582">
            <v>248</v>
          </cell>
          <cell r="J1582">
            <v>4.5999999999999996</v>
          </cell>
          <cell r="K1582">
            <v>15</v>
          </cell>
          <cell r="L1582">
            <v>12.8333333333333</v>
          </cell>
          <cell r="M1582">
            <v>0</v>
          </cell>
        </row>
        <row r="1583">
          <cell r="D1583" t="str">
            <v>21/08/2016 03:05:00</v>
          </cell>
          <cell r="E1583">
            <v>12.2</v>
          </cell>
          <cell r="F1583">
            <v>1011.7175776399999</v>
          </cell>
          <cell r="G1583">
            <v>87</v>
          </cell>
          <cell r="H1583">
            <v>0</v>
          </cell>
          <cell r="I1583">
            <v>252</v>
          </cell>
          <cell r="J1583">
            <v>5.0999999999999996</v>
          </cell>
          <cell r="K1583">
            <v>15.0555555555556</v>
          </cell>
          <cell r="L1583">
            <v>12.8888888888889</v>
          </cell>
          <cell r="M1583">
            <v>0</v>
          </cell>
        </row>
        <row r="1584">
          <cell r="D1584" t="str">
            <v>21/08/2016 02:55:00</v>
          </cell>
          <cell r="E1584">
            <v>13</v>
          </cell>
          <cell r="F1584">
            <v>1011.64984986</v>
          </cell>
          <cell r="G1584">
            <v>87</v>
          </cell>
          <cell r="H1584">
            <v>0</v>
          </cell>
          <cell r="I1584">
            <v>244</v>
          </cell>
          <cell r="J1584">
            <v>4.3</v>
          </cell>
          <cell r="K1584">
            <v>15.0555555555556</v>
          </cell>
          <cell r="L1584">
            <v>12.8888888888889</v>
          </cell>
          <cell r="M1584">
            <v>0</v>
          </cell>
        </row>
        <row r="1585">
          <cell r="D1585" t="str">
            <v>21/08/2016 02:45:00</v>
          </cell>
          <cell r="E1585">
            <v>12.2</v>
          </cell>
          <cell r="F1585">
            <v>1011.58212208</v>
          </cell>
          <cell r="G1585">
            <v>87</v>
          </cell>
          <cell r="H1585">
            <v>0</v>
          </cell>
          <cell r="I1585">
            <v>249</v>
          </cell>
          <cell r="J1585">
            <v>5</v>
          </cell>
          <cell r="K1585">
            <v>15.1111111111111</v>
          </cell>
          <cell r="L1585">
            <v>12.9444444444444</v>
          </cell>
          <cell r="M1585">
            <v>0</v>
          </cell>
        </row>
        <row r="1586">
          <cell r="D1586" t="str">
            <v>21/08/2016 02:35:00</v>
          </cell>
          <cell r="E1586">
            <v>11.3</v>
          </cell>
          <cell r="F1586">
            <v>1011.41280263</v>
          </cell>
          <cell r="G1586">
            <v>87</v>
          </cell>
          <cell r="H1586">
            <v>0</v>
          </cell>
          <cell r="I1586">
            <v>252</v>
          </cell>
          <cell r="J1586">
            <v>4.3</v>
          </cell>
          <cell r="K1586">
            <v>15.1111111111111</v>
          </cell>
          <cell r="L1586">
            <v>12.9444444444444</v>
          </cell>
          <cell r="M1586">
            <v>0</v>
          </cell>
        </row>
        <row r="1587">
          <cell r="D1587" t="str">
            <v>21/08/2016 02:25:00</v>
          </cell>
          <cell r="E1587">
            <v>11.3</v>
          </cell>
          <cell r="F1587">
            <v>1011.27734707</v>
          </cell>
          <cell r="G1587">
            <v>87</v>
          </cell>
          <cell r="H1587">
            <v>0</v>
          </cell>
          <cell r="I1587">
            <v>243</v>
          </cell>
          <cell r="J1587">
            <v>5</v>
          </cell>
          <cell r="K1587">
            <v>15.2222222222222</v>
          </cell>
          <cell r="L1587">
            <v>13.0555555555556</v>
          </cell>
          <cell r="M1587">
            <v>0</v>
          </cell>
        </row>
        <row r="1588">
          <cell r="D1588" t="str">
            <v>21/08/2016 02:15:00</v>
          </cell>
          <cell r="E1588">
            <v>13</v>
          </cell>
          <cell r="F1588">
            <v>1011.1757554</v>
          </cell>
          <cell r="G1588">
            <v>87</v>
          </cell>
          <cell r="H1588">
            <v>0</v>
          </cell>
          <cell r="I1588">
            <v>254</v>
          </cell>
          <cell r="J1588">
            <v>5.0999999999999996</v>
          </cell>
          <cell r="K1588">
            <v>15.2777777777778</v>
          </cell>
          <cell r="L1588">
            <v>13.1111111111111</v>
          </cell>
          <cell r="M1588">
            <v>0</v>
          </cell>
        </row>
        <row r="1589">
          <cell r="D1589" t="str">
            <v>21/08/2016 02:05:00</v>
          </cell>
          <cell r="E1589">
            <v>11.3</v>
          </cell>
          <cell r="F1589">
            <v>1011.04029984</v>
          </cell>
          <cell r="G1589">
            <v>87</v>
          </cell>
          <cell r="H1589">
            <v>0</v>
          </cell>
          <cell r="I1589">
            <v>254</v>
          </cell>
          <cell r="J1589">
            <v>4.7</v>
          </cell>
          <cell r="K1589">
            <v>15.2777777777778</v>
          </cell>
          <cell r="L1589">
            <v>13.1111111111111</v>
          </cell>
          <cell r="M1589">
            <v>0</v>
          </cell>
        </row>
        <row r="1590">
          <cell r="D1590" t="str">
            <v>21/08/2016 01:55:00</v>
          </cell>
          <cell r="E1590">
            <v>10.4</v>
          </cell>
          <cell r="F1590">
            <v>1010.87098039</v>
          </cell>
          <cell r="G1590">
            <v>87</v>
          </cell>
          <cell r="H1590">
            <v>0</v>
          </cell>
          <cell r="I1590">
            <v>250</v>
          </cell>
          <cell r="J1590">
            <v>4.3</v>
          </cell>
          <cell r="K1590">
            <v>15.2222222222222</v>
          </cell>
          <cell r="L1590">
            <v>13.0555555555556</v>
          </cell>
          <cell r="M1590">
            <v>0</v>
          </cell>
        </row>
        <row r="1591">
          <cell r="D1591" t="str">
            <v>21/08/2016 01:45:01</v>
          </cell>
          <cell r="E1591">
            <v>10.4</v>
          </cell>
          <cell r="F1591">
            <v>1010.90484428</v>
          </cell>
          <cell r="G1591">
            <v>87</v>
          </cell>
          <cell r="H1591">
            <v>0</v>
          </cell>
          <cell r="I1591">
            <v>245</v>
          </cell>
          <cell r="J1591">
            <v>4.3</v>
          </cell>
          <cell r="K1591">
            <v>15.3888888888889</v>
          </cell>
          <cell r="L1591">
            <v>13.2222222222222</v>
          </cell>
          <cell r="M1591">
            <v>0</v>
          </cell>
        </row>
        <row r="1592">
          <cell r="D1592" t="str">
            <v>21/08/2016 01:35:00</v>
          </cell>
          <cell r="E1592">
            <v>10.4</v>
          </cell>
          <cell r="F1592">
            <v>1010.8371165</v>
          </cell>
          <cell r="G1592">
            <v>87</v>
          </cell>
          <cell r="H1592">
            <v>0</v>
          </cell>
          <cell r="I1592">
            <v>250</v>
          </cell>
          <cell r="J1592">
            <v>4.5</v>
          </cell>
          <cell r="K1592">
            <v>15.3333333333333</v>
          </cell>
          <cell r="L1592">
            <v>13.1666666666667</v>
          </cell>
          <cell r="M1592">
            <v>0</v>
          </cell>
        </row>
        <row r="1593">
          <cell r="D1593" t="str">
            <v>21/08/2016 01:25:00</v>
          </cell>
          <cell r="E1593">
            <v>10.4</v>
          </cell>
          <cell r="F1593">
            <v>1010.63393316</v>
          </cell>
          <cell r="G1593">
            <v>87</v>
          </cell>
          <cell r="H1593">
            <v>0</v>
          </cell>
          <cell r="I1593">
            <v>253</v>
          </cell>
          <cell r="J1593">
            <v>3.9</v>
          </cell>
          <cell r="K1593">
            <v>15.3333333333333</v>
          </cell>
          <cell r="L1593">
            <v>13.1666666666667</v>
          </cell>
          <cell r="M1593">
            <v>0</v>
          </cell>
        </row>
        <row r="1594">
          <cell r="D1594" t="str">
            <v>21/08/2016 01:15:00</v>
          </cell>
          <cell r="E1594">
            <v>11.3</v>
          </cell>
          <cell r="F1594">
            <v>1010.6000692699999</v>
          </cell>
          <cell r="G1594">
            <v>88</v>
          </cell>
          <cell r="H1594">
            <v>0</v>
          </cell>
          <cell r="I1594">
            <v>245</v>
          </cell>
          <cell r="J1594">
            <v>4.5</v>
          </cell>
          <cell r="K1594">
            <v>15.3333333333333</v>
          </cell>
          <cell r="L1594">
            <v>13.3333333333333</v>
          </cell>
          <cell r="M1594">
            <v>0</v>
          </cell>
        </row>
        <row r="1595">
          <cell r="D1595" t="str">
            <v>21/08/2016 01:05:00</v>
          </cell>
          <cell r="E1595">
            <v>11.3</v>
          </cell>
          <cell r="F1595">
            <v>1010.46461371</v>
          </cell>
          <cell r="G1595">
            <v>88</v>
          </cell>
          <cell r="H1595">
            <v>0</v>
          </cell>
          <cell r="I1595">
            <v>254</v>
          </cell>
          <cell r="J1595">
            <v>4.7</v>
          </cell>
          <cell r="K1595">
            <v>15.2777777777778</v>
          </cell>
          <cell r="L1595">
            <v>13.2777777777778</v>
          </cell>
          <cell r="M1595">
            <v>0</v>
          </cell>
        </row>
        <row r="1596">
          <cell r="D1596" t="str">
            <v>21/08/2016 00:55:00</v>
          </cell>
          <cell r="E1596">
            <v>14.8</v>
          </cell>
          <cell r="F1596">
            <v>1010.36302204</v>
          </cell>
          <cell r="G1596">
            <v>88</v>
          </cell>
          <cell r="H1596">
            <v>0</v>
          </cell>
          <cell r="I1596">
            <v>249</v>
          </cell>
          <cell r="J1596">
            <v>4.9000000000000004</v>
          </cell>
          <cell r="K1596">
            <v>15.2222222222222</v>
          </cell>
          <cell r="L1596">
            <v>13.2222222222222</v>
          </cell>
          <cell r="M1596">
            <v>0</v>
          </cell>
        </row>
        <row r="1597">
          <cell r="D1597" t="str">
            <v>21/08/2016 00:45:00</v>
          </cell>
          <cell r="E1597">
            <v>12.2</v>
          </cell>
          <cell r="F1597">
            <v>1010.22756648</v>
          </cell>
          <cell r="G1597">
            <v>88</v>
          </cell>
          <cell r="H1597">
            <v>0</v>
          </cell>
          <cell r="I1597">
            <v>247</v>
          </cell>
          <cell r="J1597">
            <v>5.2</v>
          </cell>
          <cell r="K1597">
            <v>15.1666666666667</v>
          </cell>
          <cell r="L1597">
            <v>13.1666666666667</v>
          </cell>
          <cell r="M1597">
            <v>0</v>
          </cell>
        </row>
        <row r="1598">
          <cell r="D1598" t="str">
            <v>21/08/2016 00:35:00</v>
          </cell>
          <cell r="E1598">
            <v>13</v>
          </cell>
          <cell r="F1598">
            <v>1010.22756648</v>
          </cell>
          <cell r="G1598">
            <v>88</v>
          </cell>
          <cell r="H1598">
            <v>0</v>
          </cell>
          <cell r="I1598">
            <v>251</v>
          </cell>
          <cell r="J1598">
            <v>5.7</v>
          </cell>
          <cell r="K1598">
            <v>15.2222222222222</v>
          </cell>
          <cell r="L1598">
            <v>13.2222222222222</v>
          </cell>
          <cell r="M1598">
            <v>0</v>
          </cell>
        </row>
        <row r="1599">
          <cell r="D1599" t="str">
            <v>21/08/2016 00:25:00</v>
          </cell>
          <cell r="E1599">
            <v>13.9</v>
          </cell>
          <cell r="F1599">
            <v>1010.19370259</v>
          </cell>
          <cell r="G1599">
            <v>88</v>
          </cell>
          <cell r="H1599">
            <v>0</v>
          </cell>
          <cell r="I1599">
            <v>254</v>
          </cell>
          <cell r="J1599">
            <v>6.1</v>
          </cell>
          <cell r="K1599">
            <v>15.1666666666667</v>
          </cell>
          <cell r="L1599">
            <v>13.1666666666667</v>
          </cell>
          <cell r="M1599">
            <v>0</v>
          </cell>
        </row>
        <row r="1600">
          <cell r="D1600" t="str">
            <v>21/08/2016 00:15:00</v>
          </cell>
          <cell r="E1600">
            <v>11.3</v>
          </cell>
          <cell r="F1600">
            <v>1010.12597481</v>
          </cell>
          <cell r="G1600">
            <v>88</v>
          </cell>
          <cell r="H1600">
            <v>0</v>
          </cell>
          <cell r="I1600">
            <v>248</v>
          </cell>
          <cell r="J1600">
            <v>5.5</v>
          </cell>
          <cell r="K1600">
            <v>15.1666666666667</v>
          </cell>
          <cell r="L1600">
            <v>13.1666666666667</v>
          </cell>
          <cell r="M1600">
            <v>0</v>
          </cell>
        </row>
        <row r="1601">
          <cell r="D1601" t="str">
            <v>21/08/2016 00:10:00</v>
          </cell>
          <cell r="E1601">
            <v>12.2</v>
          </cell>
          <cell r="F1601">
            <v>1010.05824703</v>
          </cell>
          <cell r="G1601">
            <v>88</v>
          </cell>
          <cell r="H1601">
            <v>0</v>
          </cell>
          <cell r="I1601">
            <v>246</v>
          </cell>
          <cell r="J1601">
            <v>5.2</v>
          </cell>
          <cell r="K1601">
            <v>15.2222222222222</v>
          </cell>
          <cell r="L1601">
            <v>13.2222222222222</v>
          </cell>
          <cell r="M1601">
            <v>0</v>
          </cell>
        </row>
        <row r="1602">
          <cell r="D1602" t="str">
            <v>21/08/2016 00:00:00</v>
          </cell>
          <cell r="E1602">
            <v>15.6</v>
          </cell>
          <cell r="F1602">
            <v>1010.09211092</v>
          </cell>
          <cell r="G1602">
            <v>88</v>
          </cell>
          <cell r="H1602">
            <v>0</v>
          </cell>
          <cell r="I1602">
            <v>257</v>
          </cell>
          <cell r="J1602">
            <v>5.8</v>
          </cell>
          <cell r="K1602">
            <v>15.3333333333333</v>
          </cell>
          <cell r="L1602">
            <v>13.3333333333333</v>
          </cell>
          <cell r="M1602">
            <v>0</v>
          </cell>
        </row>
        <row r="1603">
          <cell r="D1603" t="str">
            <v>20/08/2016 23:50:00</v>
          </cell>
          <cell r="E1603">
            <v>13</v>
          </cell>
          <cell r="F1603">
            <v>1010.09211092</v>
          </cell>
          <cell r="G1603">
            <v>88</v>
          </cell>
          <cell r="H1603">
            <v>0</v>
          </cell>
          <cell r="I1603">
            <v>248</v>
          </cell>
          <cell r="J1603">
            <v>5.5</v>
          </cell>
          <cell r="K1603">
            <v>15.4444444444444</v>
          </cell>
          <cell r="L1603">
            <v>13.4444444444444</v>
          </cell>
          <cell r="M1603">
            <v>0</v>
          </cell>
        </row>
        <row r="1604">
          <cell r="D1604" t="str">
            <v>20/08/2016 23:40:00</v>
          </cell>
          <cell r="E1604">
            <v>13</v>
          </cell>
          <cell r="F1604">
            <v>1010.0243831400001</v>
          </cell>
          <cell r="G1604">
            <v>88</v>
          </cell>
          <cell r="H1604">
            <v>0</v>
          </cell>
          <cell r="I1604">
            <v>253</v>
          </cell>
          <cell r="J1604">
            <v>5.3</v>
          </cell>
          <cell r="K1604">
            <v>15.5</v>
          </cell>
          <cell r="L1604">
            <v>13.5</v>
          </cell>
          <cell r="M1604">
            <v>0</v>
          </cell>
        </row>
        <row r="1605">
          <cell r="D1605" t="str">
            <v>20/08/2016 23:30:00</v>
          </cell>
          <cell r="E1605">
            <v>13</v>
          </cell>
          <cell r="F1605">
            <v>1009.85506369</v>
          </cell>
          <cell r="G1605">
            <v>88</v>
          </cell>
          <cell r="H1605">
            <v>0</v>
          </cell>
          <cell r="I1605">
            <v>250</v>
          </cell>
          <cell r="J1605">
            <v>5.7</v>
          </cell>
          <cell r="K1605">
            <v>15.5555555555556</v>
          </cell>
          <cell r="L1605">
            <v>13.5555555555556</v>
          </cell>
          <cell r="M1605">
            <v>0</v>
          </cell>
        </row>
        <row r="1606">
          <cell r="D1606" t="str">
            <v>20/08/2016 23:20:00</v>
          </cell>
          <cell r="E1606">
            <v>11.3</v>
          </cell>
          <cell r="F1606">
            <v>1009.71960813</v>
          </cell>
          <cell r="G1606">
            <v>88</v>
          </cell>
          <cell r="H1606">
            <v>0</v>
          </cell>
          <cell r="I1606">
            <v>245</v>
          </cell>
          <cell r="J1606">
            <v>5.0999999999999996</v>
          </cell>
          <cell r="K1606">
            <v>15.6111111111111</v>
          </cell>
          <cell r="L1606">
            <v>13.6111111111111</v>
          </cell>
          <cell r="M1606">
            <v>0</v>
          </cell>
        </row>
        <row r="1607">
          <cell r="D1607" t="str">
            <v>20/08/2016 23:10:00</v>
          </cell>
          <cell r="E1607">
            <v>10.4</v>
          </cell>
          <cell r="F1607">
            <v>1009.61801646</v>
          </cell>
          <cell r="G1607">
            <v>88</v>
          </cell>
          <cell r="H1607">
            <v>0</v>
          </cell>
          <cell r="I1607">
            <v>250</v>
          </cell>
          <cell r="J1607">
            <v>5</v>
          </cell>
          <cell r="K1607">
            <v>15.6111111111111</v>
          </cell>
          <cell r="L1607">
            <v>13.6111111111111</v>
          </cell>
          <cell r="M1607">
            <v>0</v>
          </cell>
        </row>
        <row r="1608">
          <cell r="D1608" t="str">
            <v>20/08/2016 23:00:05</v>
          </cell>
          <cell r="E1608">
            <v>13</v>
          </cell>
          <cell r="F1608">
            <v>1009.51642479</v>
          </cell>
          <cell r="G1608">
            <v>89</v>
          </cell>
          <cell r="H1608">
            <v>0</v>
          </cell>
          <cell r="I1608">
            <v>243</v>
          </cell>
          <cell r="J1608">
            <v>5.6</v>
          </cell>
          <cell r="K1608">
            <v>15.6111111111111</v>
          </cell>
          <cell r="L1608">
            <v>13.7777777777778</v>
          </cell>
          <cell r="M1608">
            <v>0</v>
          </cell>
        </row>
        <row r="1609">
          <cell r="D1609" t="str">
            <v>20/08/2016 22:50:00</v>
          </cell>
          <cell r="E1609">
            <v>11.3</v>
          </cell>
          <cell r="F1609">
            <v>1009.38096923</v>
          </cell>
          <cell r="G1609">
            <v>89</v>
          </cell>
          <cell r="H1609">
            <v>7.1120000000000001</v>
          </cell>
          <cell r="I1609">
            <v>238</v>
          </cell>
          <cell r="J1609">
            <v>4.3</v>
          </cell>
          <cell r="K1609">
            <v>15.5555555555556</v>
          </cell>
          <cell r="L1609">
            <v>13.7222222222222</v>
          </cell>
          <cell r="M1609">
            <v>0</v>
          </cell>
        </row>
        <row r="1610">
          <cell r="D1610" t="str">
            <v>20/08/2016 22:40:00</v>
          </cell>
          <cell r="E1610">
            <v>13</v>
          </cell>
          <cell r="F1610">
            <v>1009.34710534</v>
          </cell>
          <cell r="G1610">
            <v>89</v>
          </cell>
          <cell r="H1610">
            <v>7.1120000000000001</v>
          </cell>
          <cell r="I1610">
            <v>240</v>
          </cell>
          <cell r="J1610">
            <v>5.2</v>
          </cell>
          <cell r="K1610">
            <v>15.5</v>
          </cell>
          <cell r="L1610">
            <v>13.6666666666667</v>
          </cell>
          <cell r="M1610">
            <v>0</v>
          </cell>
        </row>
        <row r="1611">
          <cell r="D1611" t="str">
            <v>20/08/2016 22:30:00</v>
          </cell>
          <cell r="E1611">
            <v>11.3</v>
          </cell>
          <cell r="F1611">
            <v>1009.41483312</v>
          </cell>
          <cell r="G1611">
            <v>89</v>
          </cell>
          <cell r="H1611">
            <v>7.1120000000000001</v>
          </cell>
          <cell r="I1611">
            <v>235</v>
          </cell>
          <cell r="J1611">
            <v>4.5</v>
          </cell>
          <cell r="K1611">
            <v>15.5</v>
          </cell>
          <cell r="L1611">
            <v>13.6666666666667</v>
          </cell>
          <cell r="M1611">
            <v>0</v>
          </cell>
        </row>
        <row r="1612">
          <cell r="D1612" t="str">
            <v>20/08/2016 22:20:00</v>
          </cell>
          <cell r="E1612">
            <v>10.4</v>
          </cell>
          <cell r="F1612">
            <v>1009.38096923</v>
          </cell>
          <cell r="G1612">
            <v>88</v>
          </cell>
          <cell r="H1612">
            <v>7.1120000000000001</v>
          </cell>
          <cell r="I1612">
            <v>234</v>
          </cell>
          <cell r="J1612">
            <v>5.0999999999999996</v>
          </cell>
          <cell r="K1612">
            <v>15.6111111111111</v>
          </cell>
          <cell r="L1612">
            <v>13.6111111111111</v>
          </cell>
          <cell r="M1612">
            <v>0</v>
          </cell>
        </row>
        <row r="1613">
          <cell r="D1613" t="str">
            <v>20/08/2016 22:10:00</v>
          </cell>
          <cell r="E1613">
            <v>12.2</v>
          </cell>
          <cell r="F1613">
            <v>1009.34710534</v>
          </cell>
          <cell r="G1613">
            <v>88</v>
          </cell>
          <cell r="H1613">
            <v>7.1120000000000001</v>
          </cell>
          <cell r="I1613">
            <v>241</v>
          </cell>
          <cell r="J1613">
            <v>4.4000000000000004</v>
          </cell>
          <cell r="K1613">
            <v>15.6666666666667</v>
          </cell>
          <cell r="L1613">
            <v>13.6666666666667</v>
          </cell>
          <cell r="M1613">
            <v>0</v>
          </cell>
        </row>
        <row r="1614">
          <cell r="D1614" t="str">
            <v>20/08/2016 22:00:00</v>
          </cell>
          <cell r="E1614">
            <v>11.3</v>
          </cell>
          <cell r="F1614">
            <v>1009.31324145</v>
          </cell>
          <cell r="G1614">
            <v>88</v>
          </cell>
          <cell r="H1614">
            <v>7.1120000000000001</v>
          </cell>
          <cell r="I1614">
            <v>233</v>
          </cell>
          <cell r="J1614">
            <v>4.4000000000000004</v>
          </cell>
          <cell r="K1614">
            <v>15.7222222222222</v>
          </cell>
          <cell r="L1614">
            <v>13.7222222222222</v>
          </cell>
          <cell r="M1614">
            <v>0</v>
          </cell>
        </row>
        <row r="1615">
          <cell r="D1615" t="str">
            <v>20/08/2016 21:50:00</v>
          </cell>
          <cell r="E1615">
            <v>13.9</v>
          </cell>
          <cell r="F1615">
            <v>1009.38096923</v>
          </cell>
          <cell r="G1615">
            <v>88</v>
          </cell>
          <cell r="H1615">
            <v>7.1120000000000001</v>
          </cell>
          <cell r="I1615">
            <v>225</v>
          </cell>
          <cell r="J1615">
            <v>4.3</v>
          </cell>
          <cell r="K1615">
            <v>15.7777777777778</v>
          </cell>
          <cell r="L1615">
            <v>13.7777777777778</v>
          </cell>
          <cell r="M1615">
            <v>0</v>
          </cell>
        </row>
        <row r="1616">
          <cell r="D1616" t="str">
            <v>20/08/2016 21:40:00</v>
          </cell>
          <cell r="E1616">
            <v>11.3</v>
          </cell>
          <cell r="F1616">
            <v>1009.24551367</v>
          </cell>
          <cell r="G1616">
            <v>87</v>
          </cell>
          <cell r="H1616">
            <v>7.1120000000000001</v>
          </cell>
          <cell r="I1616">
            <v>231</v>
          </cell>
          <cell r="J1616">
            <v>4.2</v>
          </cell>
          <cell r="K1616">
            <v>15.8333333333333</v>
          </cell>
          <cell r="L1616">
            <v>13.6666666666667</v>
          </cell>
          <cell r="M1616">
            <v>0</v>
          </cell>
        </row>
        <row r="1617">
          <cell r="D1617" t="str">
            <v>20/08/2016 21:30:00</v>
          </cell>
          <cell r="E1617">
            <v>9.6</v>
          </cell>
          <cell r="F1617">
            <v>1009.07619422</v>
          </cell>
          <cell r="G1617">
            <v>88</v>
          </cell>
          <cell r="H1617">
            <v>7.1120000000000001</v>
          </cell>
          <cell r="I1617">
            <v>221</v>
          </cell>
          <cell r="J1617">
            <v>3.6</v>
          </cell>
          <cell r="K1617">
            <v>15.8333333333333</v>
          </cell>
          <cell r="L1617">
            <v>13.8333333333333</v>
          </cell>
          <cell r="M1617">
            <v>0</v>
          </cell>
        </row>
        <row r="1618">
          <cell r="D1618" t="str">
            <v>20/08/2016 21:20:00</v>
          </cell>
          <cell r="E1618">
            <v>13.9</v>
          </cell>
          <cell r="F1618">
            <v>1009.07619422</v>
          </cell>
          <cell r="G1618">
            <v>88</v>
          </cell>
          <cell r="H1618">
            <v>7.1120000000000001</v>
          </cell>
          <cell r="I1618">
            <v>234</v>
          </cell>
          <cell r="J1618">
            <v>3.7</v>
          </cell>
          <cell r="K1618">
            <v>15.7777777777778</v>
          </cell>
          <cell r="L1618">
            <v>13.7777777777778</v>
          </cell>
          <cell r="M1618">
            <v>0</v>
          </cell>
        </row>
        <row r="1619">
          <cell r="D1619" t="str">
            <v>20/08/2016 21:10:00</v>
          </cell>
          <cell r="E1619">
            <v>12.2</v>
          </cell>
          <cell r="F1619">
            <v>1009.00846644</v>
          </cell>
          <cell r="G1619">
            <v>89</v>
          </cell>
          <cell r="H1619">
            <v>7.1120000000000001</v>
          </cell>
          <cell r="I1619">
            <v>224</v>
          </cell>
          <cell r="J1619">
            <v>3.9</v>
          </cell>
          <cell r="K1619">
            <v>15.7222222222222</v>
          </cell>
          <cell r="L1619">
            <v>13.8888888888889</v>
          </cell>
          <cell r="M1619">
            <v>0</v>
          </cell>
        </row>
        <row r="1620">
          <cell r="D1620" t="str">
            <v>20/08/2016 21:00:00</v>
          </cell>
          <cell r="E1620">
            <v>11.3</v>
          </cell>
          <cell r="F1620">
            <v>1009.04233033</v>
          </cell>
          <cell r="G1620">
            <v>89</v>
          </cell>
          <cell r="H1620">
            <v>7.1120000000000001</v>
          </cell>
          <cell r="I1620">
            <v>222</v>
          </cell>
          <cell r="J1620">
            <v>3.5</v>
          </cell>
          <cell r="K1620">
            <v>15.6666666666667</v>
          </cell>
          <cell r="L1620">
            <v>13.8333333333333</v>
          </cell>
          <cell r="M1620">
            <v>0</v>
          </cell>
        </row>
        <row r="1621">
          <cell r="D1621" t="str">
            <v>20/08/2016 20:50:00</v>
          </cell>
          <cell r="E1621">
            <v>10.4</v>
          </cell>
          <cell r="F1621">
            <v>1009.04233033</v>
          </cell>
          <cell r="G1621">
            <v>89</v>
          </cell>
          <cell r="H1621">
            <v>7.1120000000000001</v>
          </cell>
          <cell r="I1621">
            <v>218</v>
          </cell>
          <cell r="J1621">
            <v>4.3</v>
          </cell>
          <cell r="K1621">
            <v>15.6111111111111</v>
          </cell>
          <cell r="L1621">
            <v>13.7777777777778</v>
          </cell>
          <cell r="M1621">
            <v>0</v>
          </cell>
        </row>
        <row r="1622">
          <cell r="D1622" t="str">
            <v>20/08/2016 20:40:00</v>
          </cell>
          <cell r="E1622">
            <v>13.9</v>
          </cell>
          <cell r="F1622">
            <v>1008.9068747699999</v>
          </cell>
          <cell r="G1622">
            <v>89</v>
          </cell>
          <cell r="H1622">
            <v>7.1120000000000001</v>
          </cell>
          <cell r="I1622">
            <v>214</v>
          </cell>
          <cell r="J1622">
            <v>4.3</v>
          </cell>
          <cell r="K1622">
            <v>15.6666666666667</v>
          </cell>
          <cell r="L1622">
            <v>13.8333333333333</v>
          </cell>
          <cell r="M1622">
            <v>0</v>
          </cell>
        </row>
        <row r="1623">
          <cell r="D1623" t="str">
            <v>20/08/2016 20:30:00</v>
          </cell>
          <cell r="E1623">
            <v>12.2</v>
          </cell>
          <cell r="F1623">
            <v>1008.70369143</v>
          </cell>
          <cell r="G1623">
            <v>89</v>
          </cell>
          <cell r="H1623">
            <v>7.1120000000000001</v>
          </cell>
          <cell r="I1623">
            <v>227</v>
          </cell>
          <cell r="J1623">
            <v>4.7</v>
          </cell>
          <cell r="K1623">
            <v>15.7222222222222</v>
          </cell>
          <cell r="L1623">
            <v>13.8888888888889</v>
          </cell>
          <cell r="M1623">
            <v>0</v>
          </cell>
        </row>
        <row r="1624">
          <cell r="D1624" t="str">
            <v>20/08/2016 20:20:00</v>
          </cell>
          <cell r="E1624">
            <v>13.9</v>
          </cell>
          <cell r="F1624">
            <v>1008.77141921</v>
          </cell>
          <cell r="G1624">
            <v>89</v>
          </cell>
          <cell r="H1624">
            <v>7.1120000000000001</v>
          </cell>
          <cell r="I1624">
            <v>231</v>
          </cell>
          <cell r="J1624">
            <v>4.9000000000000004</v>
          </cell>
          <cell r="K1624">
            <v>15.8333333333333</v>
          </cell>
          <cell r="L1624">
            <v>14</v>
          </cell>
          <cell r="M1624">
            <v>0</v>
          </cell>
        </row>
        <row r="1625">
          <cell r="D1625" t="str">
            <v>20/08/2016 20:10:00</v>
          </cell>
          <cell r="E1625">
            <v>13</v>
          </cell>
          <cell r="F1625">
            <v>1008.73755532</v>
          </cell>
          <cell r="G1625">
            <v>88</v>
          </cell>
          <cell r="H1625">
            <v>7.1120000000000001</v>
          </cell>
          <cell r="I1625">
            <v>232</v>
          </cell>
          <cell r="J1625">
            <v>5.5</v>
          </cell>
          <cell r="K1625">
            <v>15.8888888888889</v>
          </cell>
          <cell r="L1625">
            <v>13.8888888888889</v>
          </cell>
          <cell r="M1625">
            <v>0</v>
          </cell>
        </row>
        <row r="1626">
          <cell r="D1626" t="str">
            <v>20/08/2016 20:00:00</v>
          </cell>
          <cell r="E1626">
            <v>12.2</v>
          </cell>
          <cell r="F1626">
            <v>1008.70369143</v>
          </cell>
          <cell r="G1626">
            <v>88</v>
          </cell>
          <cell r="H1626">
            <v>7.1120000000000001</v>
          </cell>
          <cell r="I1626">
            <v>241</v>
          </cell>
          <cell r="J1626">
            <v>4.7</v>
          </cell>
          <cell r="K1626">
            <v>15.9444444444444</v>
          </cell>
          <cell r="L1626">
            <v>13.9444444444444</v>
          </cell>
          <cell r="M1626">
            <v>0.254</v>
          </cell>
        </row>
        <row r="1627">
          <cell r="D1627" t="str">
            <v>20/08/2016 19:50:00</v>
          </cell>
          <cell r="E1627">
            <v>10.4</v>
          </cell>
          <cell r="F1627">
            <v>1008.66982754</v>
          </cell>
          <cell r="G1627">
            <v>88</v>
          </cell>
          <cell r="H1627">
            <v>7.1120000000000001</v>
          </cell>
          <cell r="I1627">
            <v>237</v>
          </cell>
          <cell r="J1627">
            <v>4.4000000000000004</v>
          </cell>
          <cell r="K1627">
            <v>15.9444444444444</v>
          </cell>
          <cell r="L1627">
            <v>13.9444444444444</v>
          </cell>
          <cell r="M1627">
            <v>0.254</v>
          </cell>
        </row>
        <row r="1628">
          <cell r="D1628" t="str">
            <v>20/08/2016 19:40:00</v>
          </cell>
          <cell r="E1628">
            <v>13.9</v>
          </cell>
          <cell r="F1628">
            <v>1008.50050809</v>
          </cell>
          <cell r="G1628">
            <v>89</v>
          </cell>
          <cell r="H1628">
            <v>7.1120000000000001</v>
          </cell>
          <cell r="I1628">
            <v>241</v>
          </cell>
          <cell r="J1628">
            <v>4.3</v>
          </cell>
          <cell r="K1628">
            <v>15.8888888888889</v>
          </cell>
          <cell r="L1628">
            <v>14.0555555555556</v>
          </cell>
          <cell r="M1628">
            <v>0.254</v>
          </cell>
        </row>
        <row r="1629">
          <cell r="D1629" t="str">
            <v>20/08/2016 19:30:00</v>
          </cell>
          <cell r="E1629">
            <v>13.9</v>
          </cell>
          <cell r="F1629">
            <v>1008.43278031</v>
          </cell>
          <cell r="G1629">
            <v>89</v>
          </cell>
          <cell r="H1629">
            <v>7.1120000000000001</v>
          </cell>
          <cell r="I1629">
            <v>235</v>
          </cell>
          <cell r="J1629">
            <v>4.9000000000000004</v>
          </cell>
          <cell r="K1629">
            <v>15.8333333333333</v>
          </cell>
          <cell r="L1629">
            <v>14</v>
          </cell>
          <cell r="M1629">
            <v>0.254</v>
          </cell>
        </row>
        <row r="1630">
          <cell r="D1630" t="str">
            <v>20/08/2016 19:20:00</v>
          </cell>
          <cell r="E1630">
            <v>14.8</v>
          </cell>
          <cell r="F1630">
            <v>1008.09414141</v>
          </cell>
          <cell r="G1630">
            <v>89</v>
          </cell>
          <cell r="H1630">
            <v>7.1120000000000001</v>
          </cell>
          <cell r="I1630">
            <v>229</v>
          </cell>
          <cell r="J1630">
            <v>4.7</v>
          </cell>
          <cell r="K1630">
            <v>15.7777777777778</v>
          </cell>
          <cell r="L1630">
            <v>13.9444444444444</v>
          </cell>
          <cell r="M1630">
            <v>0.254</v>
          </cell>
        </row>
        <row r="1631">
          <cell r="D1631" t="str">
            <v>20/08/2016 19:10:00</v>
          </cell>
          <cell r="E1631">
            <v>13.9</v>
          </cell>
          <cell r="F1631">
            <v>1008.1280053</v>
          </cell>
          <cell r="G1631">
            <v>88</v>
          </cell>
          <cell r="H1631">
            <v>7.1120000000000001</v>
          </cell>
          <cell r="I1631">
            <v>251</v>
          </cell>
          <cell r="J1631">
            <v>6.1</v>
          </cell>
          <cell r="K1631">
            <v>15.9444444444444</v>
          </cell>
          <cell r="L1631">
            <v>13.9444444444444</v>
          </cell>
          <cell r="M1631">
            <v>0.254</v>
          </cell>
        </row>
        <row r="1632">
          <cell r="D1632" t="str">
            <v>20/08/2016 19:00:00</v>
          </cell>
          <cell r="E1632">
            <v>16.5</v>
          </cell>
          <cell r="F1632">
            <v>1008.02641363</v>
          </cell>
          <cell r="G1632">
            <v>87</v>
          </cell>
          <cell r="H1632">
            <v>7.1120000000000001</v>
          </cell>
          <cell r="I1632">
            <v>240</v>
          </cell>
          <cell r="J1632">
            <v>5.3</v>
          </cell>
          <cell r="K1632">
            <v>16.2222222222222</v>
          </cell>
          <cell r="L1632">
            <v>14.0555555555556</v>
          </cell>
          <cell r="M1632">
            <v>0</v>
          </cell>
        </row>
        <row r="1633">
          <cell r="D1633" t="str">
            <v>20/08/2016 18:50:00</v>
          </cell>
          <cell r="E1633">
            <v>18.2</v>
          </cell>
          <cell r="F1633">
            <v>1008.06027752</v>
          </cell>
          <cell r="G1633">
            <v>85</v>
          </cell>
          <cell r="H1633">
            <v>7.1120000000000001</v>
          </cell>
          <cell r="I1633">
            <v>231</v>
          </cell>
          <cell r="J1633">
            <v>5.2</v>
          </cell>
          <cell r="K1633">
            <v>16.5555555555556</v>
          </cell>
          <cell r="L1633">
            <v>14</v>
          </cell>
          <cell r="M1633">
            <v>0</v>
          </cell>
        </row>
        <row r="1634">
          <cell r="D1634" t="str">
            <v>20/08/2016 18:40:00</v>
          </cell>
          <cell r="E1634">
            <v>15.6</v>
          </cell>
          <cell r="F1634">
            <v>1007.89095807</v>
          </cell>
          <cell r="G1634">
            <v>85</v>
          </cell>
          <cell r="H1634">
            <v>7.1120000000000001</v>
          </cell>
          <cell r="I1634">
            <v>233</v>
          </cell>
          <cell r="J1634">
            <v>4.7</v>
          </cell>
          <cell r="K1634">
            <v>16.5</v>
          </cell>
          <cell r="L1634">
            <v>13.9444444444444</v>
          </cell>
          <cell r="M1634">
            <v>0</v>
          </cell>
        </row>
        <row r="1635">
          <cell r="D1635" t="str">
            <v>20/08/2016 18:30:00</v>
          </cell>
          <cell r="E1635">
            <v>12.2</v>
          </cell>
          <cell r="F1635">
            <v>1007.68777473</v>
          </cell>
          <cell r="G1635">
            <v>85</v>
          </cell>
          <cell r="H1635">
            <v>7.1120000000000001</v>
          </cell>
          <cell r="I1635">
            <v>218</v>
          </cell>
          <cell r="J1635">
            <v>4.5</v>
          </cell>
          <cell r="K1635">
            <v>16.4444444444444</v>
          </cell>
          <cell r="L1635">
            <v>13.8888888888889</v>
          </cell>
          <cell r="M1635">
            <v>0</v>
          </cell>
        </row>
        <row r="1636">
          <cell r="D1636" t="str">
            <v>20/08/2016 18:20:00</v>
          </cell>
          <cell r="E1636">
            <v>15.6</v>
          </cell>
          <cell r="F1636">
            <v>1007.55231917</v>
          </cell>
          <cell r="G1636">
            <v>85</v>
          </cell>
          <cell r="H1636">
            <v>7.1120000000000001</v>
          </cell>
          <cell r="I1636">
            <v>226</v>
          </cell>
          <cell r="J1636">
            <v>5.2</v>
          </cell>
          <cell r="K1636">
            <v>16.3888888888889</v>
          </cell>
          <cell r="L1636">
            <v>13.8333333333333</v>
          </cell>
          <cell r="M1636">
            <v>0</v>
          </cell>
        </row>
        <row r="1637">
          <cell r="D1637" t="str">
            <v>20/08/2016 18:10:00</v>
          </cell>
          <cell r="E1637">
            <v>13.9</v>
          </cell>
          <cell r="F1637">
            <v>1007.41686361</v>
          </cell>
          <cell r="G1637">
            <v>85</v>
          </cell>
          <cell r="H1637">
            <v>7.1120000000000001</v>
          </cell>
          <cell r="I1637">
            <v>240</v>
          </cell>
          <cell r="J1637">
            <v>5.2</v>
          </cell>
          <cell r="K1637">
            <v>16.6666666666667</v>
          </cell>
          <cell r="L1637">
            <v>14.1111111111111</v>
          </cell>
          <cell r="M1637">
            <v>0</v>
          </cell>
        </row>
        <row r="1638">
          <cell r="D1638" t="str">
            <v>20/08/2016 18:00:00</v>
          </cell>
          <cell r="E1638">
            <v>13</v>
          </cell>
          <cell r="F1638">
            <v>1007.34913583</v>
          </cell>
          <cell r="G1638">
            <v>82</v>
          </cell>
          <cell r="H1638">
            <v>7.1120000000000001</v>
          </cell>
          <cell r="I1638">
            <v>227</v>
          </cell>
          <cell r="J1638">
            <v>4.8</v>
          </cell>
          <cell r="K1638">
            <v>17.1666666666667</v>
          </cell>
          <cell r="L1638">
            <v>14.0555555555556</v>
          </cell>
          <cell r="M1638">
            <v>0</v>
          </cell>
        </row>
        <row r="1639">
          <cell r="D1639" t="str">
            <v>20/08/2016 17:50:00</v>
          </cell>
          <cell r="E1639">
            <v>11.3</v>
          </cell>
          <cell r="F1639">
            <v>1007.38299972</v>
          </cell>
          <cell r="G1639">
            <v>80</v>
          </cell>
          <cell r="H1639">
            <v>7.1120000000000001</v>
          </cell>
          <cell r="I1639">
            <v>214</v>
          </cell>
          <cell r="J1639">
            <v>5.2</v>
          </cell>
          <cell r="K1639">
            <v>17.3333333333333</v>
          </cell>
          <cell r="L1639">
            <v>13.8333333333333</v>
          </cell>
          <cell r="M1639">
            <v>0</v>
          </cell>
        </row>
        <row r="1640">
          <cell r="D1640" t="str">
            <v>20/08/2016 17:40:00</v>
          </cell>
          <cell r="E1640">
            <v>13.9</v>
          </cell>
          <cell r="F1640">
            <v>1007.41686361</v>
          </cell>
          <cell r="G1640">
            <v>79</v>
          </cell>
          <cell r="H1640">
            <v>7.1120000000000001</v>
          </cell>
          <cell r="I1640">
            <v>217</v>
          </cell>
          <cell r="J1640">
            <v>4.8</v>
          </cell>
          <cell r="K1640">
            <v>17.4444444444444</v>
          </cell>
          <cell r="L1640">
            <v>13.7777777777778</v>
          </cell>
          <cell r="M1640">
            <v>0</v>
          </cell>
        </row>
        <row r="1641">
          <cell r="D1641" t="str">
            <v>20/08/2016 17:30:00</v>
          </cell>
          <cell r="E1641">
            <v>13</v>
          </cell>
          <cell r="F1641">
            <v>1007.28140805</v>
          </cell>
          <cell r="G1641">
            <v>79</v>
          </cell>
          <cell r="H1641">
            <v>7.1120000000000001</v>
          </cell>
          <cell r="I1641">
            <v>225</v>
          </cell>
          <cell r="J1641">
            <v>5</v>
          </cell>
          <cell r="K1641">
            <v>17.4444444444444</v>
          </cell>
          <cell r="L1641">
            <v>13.7777777777778</v>
          </cell>
          <cell r="M1641">
            <v>0</v>
          </cell>
        </row>
        <row r="1642">
          <cell r="D1642" t="str">
            <v>20/08/2016 17:20:00</v>
          </cell>
          <cell r="E1642">
            <v>13.9</v>
          </cell>
          <cell r="F1642">
            <v>1007.28140805</v>
          </cell>
          <cell r="G1642">
            <v>79</v>
          </cell>
          <cell r="H1642">
            <v>7.1120000000000001</v>
          </cell>
          <cell r="I1642">
            <v>203</v>
          </cell>
          <cell r="J1642">
            <v>4.7</v>
          </cell>
          <cell r="K1642">
            <v>17.5555555555556</v>
          </cell>
          <cell r="L1642">
            <v>13.8888888888889</v>
          </cell>
          <cell r="M1642">
            <v>0</v>
          </cell>
        </row>
        <row r="1643">
          <cell r="D1643" t="str">
            <v>20/08/2016 17:10:00</v>
          </cell>
          <cell r="E1643">
            <v>16.5</v>
          </cell>
          <cell r="F1643">
            <v>1007.14595249</v>
          </cell>
          <cell r="G1643">
            <v>78</v>
          </cell>
          <cell r="H1643">
            <v>7.1120000000000001</v>
          </cell>
          <cell r="I1643">
            <v>212</v>
          </cell>
          <cell r="J1643">
            <v>5.2</v>
          </cell>
          <cell r="K1643">
            <v>17.7777777777778</v>
          </cell>
          <cell r="L1643">
            <v>13.8888888888889</v>
          </cell>
          <cell r="M1643">
            <v>0</v>
          </cell>
        </row>
        <row r="1644">
          <cell r="D1644" t="str">
            <v>20/08/2016 17:00:00</v>
          </cell>
          <cell r="E1644">
            <v>15.6</v>
          </cell>
          <cell r="F1644">
            <v>1007.1120886</v>
          </cell>
          <cell r="G1644">
            <v>78</v>
          </cell>
          <cell r="H1644">
            <v>7.1120000000000001</v>
          </cell>
          <cell r="I1644">
            <v>206</v>
          </cell>
          <cell r="J1644">
            <v>5.6</v>
          </cell>
          <cell r="K1644">
            <v>17.9444444444444</v>
          </cell>
          <cell r="L1644">
            <v>14.0555555555556</v>
          </cell>
          <cell r="M1644">
            <v>0</v>
          </cell>
        </row>
        <row r="1645">
          <cell r="D1645" t="str">
            <v>20/08/2016 16:50:00</v>
          </cell>
          <cell r="E1645">
            <v>13</v>
          </cell>
          <cell r="F1645">
            <v>1006.97663304</v>
          </cell>
          <cell r="G1645">
            <v>77</v>
          </cell>
          <cell r="H1645">
            <v>7.1120000000000001</v>
          </cell>
          <cell r="I1645">
            <v>219</v>
          </cell>
          <cell r="J1645">
            <v>5.3</v>
          </cell>
          <cell r="K1645">
            <v>18</v>
          </cell>
          <cell r="L1645">
            <v>13.8888888888889</v>
          </cell>
          <cell r="M1645">
            <v>0</v>
          </cell>
        </row>
        <row r="1646">
          <cell r="D1646" t="str">
            <v>20/08/2016 16:40:00</v>
          </cell>
          <cell r="E1646">
            <v>14.8</v>
          </cell>
          <cell r="F1646">
            <v>1007.04436082</v>
          </cell>
          <cell r="G1646">
            <v>77</v>
          </cell>
          <cell r="H1646">
            <v>7.1120000000000001</v>
          </cell>
          <cell r="I1646">
            <v>215</v>
          </cell>
          <cell r="J1646">
            <v>6.3</v>
          </cell>
          <cell r="K1646">
            <v>17.8333333333333</v>
          </cell>
          <cell r="L1646">
            <v>13.7222222222222</v>
          </cell>
          <cell r="M1646">
            <v>0</v>
          </cell>
        </row>
        <row r="1647">
          <cell r="D1647" t="str">
            <v>20/08/2016 16:30:00</v>
          </cell>
          <cell r="E1647">
            <v>18.2</v>
          </cell>
          <cell r="F1647">
            <v>1007.04436082</v>
          </cell>
          <cell r="G1647">
            <v>76</v>
          </cell>
          <cell r="H1647">
            <v>7.1120000000000001</v>
          </cell>
          <cell r="I1647">
            <v>229</v>
          </cell>
          <cell r="J1647">
            <v>6.1</v>
          </cell>
          <cell r="K1647">
            <v>18.0555555555556</v>
          </cell>
          <cell r="L1647">
            <v>13.7777777777778</v>
          </cell>
          <cell r="M1647">
            <v>0</v>
          </cell>
        </row>
        <row r="1648">
          <cell r="D1648" t="str">
            <v>20/08/2016 16:20:00</v>
          </cell>
          <cell r="E1648">
            <v>17.399999999999999</v>
          </cell>
          <cell r="F1648">
            <v>1006.8411774800001</v>
          </cell>
          <cell r="G1648">
            <v>76</v>
          </cell>
          <cell r="H1648">
            <v>7.1120000000000001</v>
          </cell>
          <cell r="I1648">
            <v>219</v>
          </cell>
          <cell r="J1648">
            <v>6.6</v>
          </cell>
          <cell r="K1648">
            <v>18</v>
          </cell>
          <cell r="L1648">
            <v>13.7222222222222</v>
          </cell>
          <cell r="M1648">
            <v>0</v>
          </cell>
        </row>
        <row r="1649">
          <cell r="D1649" t="str">
            <v>20/08/2016 16:10:00</v>
          </cell>
          <cell r="E1649">
            <v>17.399999999999999</v>
          </cell>
          <cell r="F1649">
            <v>1006.97663304</v>
          </cell>
          <cell r="G1649">
            <v>75</v>
          </cell>
          <cell r="H1649">
            <v>7.1120000000000001</v>
          </cell>
          <cell r="I1649">
            <v>217</v>
          </cell>
          <cell r="J1649">
            <v>6.6</v>
          </cell>
          <cell r="K1649">
            <v>18.2222222222222</v>
          </cell>
          <cell r="L1649">
            <v>13.7222222222222</v>
          </cell>
          <cell r="M1649">
            <v>0</v>
          </cell>
        </row>
        <row r="1650">
          <cell r="D1650" t="str">
            <v>20/08/2016 16:00:00</v>
          </cell>
          <cell r="E1650">
            <v>15.6</v>
          </cell>
          <cell r="F1650">
            <v>1006.70572192</v>
          </cell>
          <cell r="G1650">
            <v>76</v>
          </cell>
          <cell r="H1650">
            <v>7.1120000000000001</v>
          </cell>
          <cell r="I1650">
            <v>209</v>
          </cell>
          <cell r="J1650">
            <v>5.4</v>
          </cell>
          <cell r="K1650">
            <v>18.5555555555556</v>
          </cell>
          <cell r="L1650">
            <v>14.2222222222222</v>
          </cell>
          <cell r="M1650">
            <v>0</v>
          </cell>
        </row>
        <row r="1651">
          <cell r="D1651" t="str">
            <v>20/08/2016 15:50:00</v>
          </cell>
          <cell r="E1651">
            <v>18.2</v>
          </cell>
          <cell r="F1651">
            <v>1006.67185803</v>
          </cell>
          <cell r="G1651">
            <v>76</v>
          </cell>
          <cell r="H1651">
            <v>7.1120000000000001</v>
          </cell>
          <cell r="I1651">
            <v>219</v>
          </cell>
          <cell r="J1651">
            <v>5.3</v>
          </cell>
          <cell r="K1651">
            <v>18.5555555555556</v>
          </cell>
          <cell r="L1651">
            <v>14.2222222222222</v>
          </cell>
          <cell r="M1651">
            <v>0</v>
          </cell>
        </row>
        <row r="1652">
          <cell r="D1652" t="str">
            <v>20/08/2016 15:40:00</v>
          </cell>
          <cell r="E1652">
            <v>15.6</v>
          </cell>
          <cell r="F1652">
            <v>1006.80731359</v>
          </cell>
          <cell r="G1652">
            <v>76</v>
          </cell>
          <cell r="H1652">
            <v>7.1120000000000001</v>
          </cell>
          <cell r="I1652">
            <v>226</v>
          </cell>
          <cell r="J1652">
            <v>5</v>
          </cell>
          <cell r="K1652">
            <v>18.5555555555556</v>
          </cell>
          <cell r="L1652">
            <v>14.2222222222222</v>
          </cell>
          <cell r="M1652">
            <v>0</v>
          </cell>
        </row>
        <row r="1653">
          <cell r="D1653" t="str">
            <v>20/08/2016 15:30:00</v>
          </cell>
          <cell r="E1653">
            <v>15.6</v>
          </cell>
          <cell r="F1653">
            <v>1006.73958581</v>
          </cell>
          <cell r="G1653">
            <v>76</v>
          </cell>
          <cell r="H1653">
            <v>7.1120000000000001</v>
          </cell>
          <cell r="I1653">
            <v>230</v>
          </cell>
          <cell r="J1653">
            <v>5.8</v>
          </cell>
          <cell r="K1653">
            <v>18.5</v>
          </cell>
          <cell r="L1653">
            <v>14.1666666666667</v>
          </cell>
          <cell r="M1653">
            <v>0</v>
          </cell>
        </row>
        <row r="1654">
          <cell r="D1654" t="str">
            <v>20/08/2016 15:20:00</v>
          </cell>
          <cell r="E1654">
            <v>20</v>
          </cell>
          <cell r="F1654">
            <v>1006.80731359</v>
          </cell>
          <cell r="G1654">
            <v>76</v>
          </cell>
          <cell r="H1654">
            <v>7.1120000000000001</v>
          </cell>
          <cell r="I1654">
            <v>241</v>
          </cell>
          <cell r="J1654">
            <v>6.6</v>
          </cell>
          <cell r="K1654">
            <v>18.4444444444444</v>
          </cell>
          <cell r="L1654">
            <v>14.1111111111111</v>
          </cell>
          <cell r="M1654">
            <v>0</v>
          </cell>
        </row>
        <row r="1655">
          <cell r="D1655" t="str">
            <v>20/08/2016 15:10:00</v>
          </cell>
          <cell r="E1655">
            <v>14.8</v>
          </cell>
          <cell r="F1655">
            <v>1006.60413025</v>
          </cell>
          <cell r="G1655">
            <v>75</v>
          </cell>
          <cell r="H1655">
            <v>7.1120000000000001</v>
          </cell>
          <cell r="I1655">
            <v>216</v>
          </cell>
          <cell r="J1655">
            <v>6.7</v>
          </cell>
          <cell r="K1655">
            <v>18.4444444444444</v>
          </cell>
          <cell r="L1655">
            <v>13.9444444444444</v>
          </cell>
          <cell r="M1655">
            <v>0</v>
          </cell>
        </row>
        <row r="1656">
          <cell r="D1656" t="str">
            <v>20/08/2016 15:00:00</v>
          </cell>
          <cell r="E1656">
            <v>18.2</v>
          </cell>
          <cell r="F1656">
            <v>1006.63799414</v>
          </cell>
          <cell r="G1656">
            <v>74</v>
          </cell>
          <cell r="H1656">
            <v>7.1120000000000001</v>
          </cell>
          <cell r="I1656">
            <v>218</v>
          </cell>
          <cell r="J1656">
            <v>7</v>
          </cell>
          <cell r="K1656">
            <v>18.3888888888889</v>
          </cell>
          <cell r="L1656">
            <v>13.6666666666667</v>
          </cell>
          <cell r="M1656">
            <v>0</v>
          </cell>
        </row>
        <row r="1657">
          <cell r="D1657" t="str">
            <v>20/08/2016 14:50:00</v>
          </cell>
          <cell r="E1657">
            <v>20</v>
          </cell>
          <cell r="F1657">
            <v>1006.40094691</v>
          </cell>
          <cell r="G1657">
            <v>74</v>
          </cell>
          <cell r="H1657">
            <v>7.1120000000000001</v>
          </cell>
          <cell r="I1657">
            <v>194</v>
          </cell>
          <cell r="J1657">
            <v>6.3</v>
          </cell>
          <cell r="K1657">
            <v>18.7222222222222</v>
          </cell>
          <cell r="L1657">
            <v>14</v>
          </cell>
          <cell r="M1657">
            <v>0</v>
          </cell>
        </row>
        <row r="1658">
          <cell r="D1658" t="str">
            <v>20/08/2016 14:40:00</v>
          </cell>
          <cell r="E1658">
            <v>20</v>
          </cell>
          <cell r="F1658">
            <v>1006.33321913</v>
          </cell>
          <cell r="G1658">
            <v>73</v>
          </cell>
          <cell r="H1658">
            <v>7.1120000000000001</v>
          </cell>
          <cell r="I1658">
            <v>219</v>
          </cell>
          <cell r="J1658">
            <v>7.6</v>
          </cell>
          <cell r="K1658">
            <v>19.4444444444444</v>
          </cell>
          <cell r="L1658">
            <v>14.5</v>
          </cell>
          <cell r="M1658">
            <v>0</v>
          </cell>
        </row>
        <row r="1659">
          <cell r="D1659" t="str">
            <v>20/08/2016 14:30:00</v>
          </cell>
          <cell r="E1659">
            <v>19.100000000000001</v>
          </cell>
          <cell r="F1659">
            <v>1006.36708302</v>
          </cell>
          <cell r="G1659">
            <v>72</v>
          </cell>
          <cell r="H1659">
            <v>7.1120000000000001</v>
          </cell>
          <cell r="I1659">
            <v>219</v>
          </cell>
          <cell r="J1659">
            <v>6.8</v>
          </cell>
          <cell r="K1659">
            <v>18.8888888888889</v>
          </cell>
          <cell r="L1659">
            <v>13.7222222222222</v>
          </cell>
          <cell r="M1659">
            <v>0</v>
          </cell>
        </row>
        <row r="1660">
          <cell r="D1660" t="str">
            <v>20/08/2016 14:20:00</v>
          </cell>
          <cell r="E1660">
            <v>14.8</v>
          </cell>
          <cell r="F1660">
            <v>1006.33321913</v>
          </cell>
          <cell r="G1660">
            <v>74</v>
          </cell>
          <cell r="H1660">
            <v>7.1120000000000001</v>
          </cell>
          <cell r="I1660">
            <v>207</v>
          </cell>
          <cell r="J1660">
            <v>5.7</v>
          </cell>
          <cell r="K1660">
            <v>18.6666666666667</v>
          </cell>
          <cell r="L1660">
            <v>13.9444444444444</v>
          </cell>
          <cell r="M1660">
            <v>0</v>
          </cell>
        </row>
        <row r="1661">
          <cell r="D1661" t="str">
            <v>20/08/2016 14:10:00</v>
          </cell>
          <cell r="E1661">
            <v>18.2</v>
          </cell>
          <cell r="F1661">
            <v>1006.60413025</v>
          </cell>
          <cell r="G1661">
            <v>75</v>
          </cell>
          <cell r="H1661">
            <v>7.1120000000000001</v>
          </cell>
          <cell r="I1661">
            <v>217</v>
          </cell>
          <cell r="J1661">
            <v>6.6</v>
          </cell>
          <cell r="K1661">
            <v>18.2222222222222</v>
          </cell>
          <cell r="L1661">
            <v>13.7222222222222</v>
          </cell>
          <cell r="M1661">
            <v>0</v>
          </cell>
        </row>
        <row r="1662">
          <cell r="D1662" t="str">
            <v>20/08/2016 14:05:00</v>
          </cell>
          <cell r="E1662">
            <v>15.6</v>
          </cell>
          <cell r="F1662">
            <v>1006.50253858</v>
          </cell>
          <cell r="G1662">
            <v>76</v>
          </cell>
          <cell r="H1662">
            <v>7.1120000000000001</v>
          </cell>
          <cell r="I1662">
            <v>207</v>
          </cell>
          <cell r="J1662">
            <v>6.3</v>
          </cell>
          <cell r="K1662">
            <v>18.0555555555556</v>
          </cell>
          <cell r="L1662">
            <v>13.7777777777778</v>
          </cell>
          <cell r="M1662">
            <v>0</v>
          </cell>
        </row>
        <row r="1663">
          <cell r="D1663" t="str">
            <v>20/08/2016 13:55:00</v>
          </cell>
          <cell r="E1663">
            <v>13.9</v>
          </cell>
          <cell r="F1663">
            <v>1006.50253858</v>
          </cell>
          <cell r="G1663">
            <v>76</v>
          </cell>
          <cell r="H1663">
            <v>7.1120000000000001</v>
          </cell>
          <cell r="I1663">
            <v>225</v>
          </cell>
          <cell r="J1663">
            <v>7</v>
          </cell>
          <cell r="K1663">
            <v>18.2222222222222</v>
          </cell>
          <cell r="L1663">
            <v>13.9444444444444</v>
          </cell>
          <cell r="M1663">
            <v>0</v>
          </cell>
        </row>
        <row r="1664">
          <cell r="D1664" t="str">
            <v>20/08/2016 13:45:00</v>
          </cell>
          <cell r="E1664">
            <v>18.2</v>
          </cell>
          <cell r="F1664">
            <v>1006.60413025</v>
          </cell>
          <cell r="G1664">
            <v>74</v>
          </cell>
          <cell r="H1664">
            <v>7.1120000000000001</v>
          </cell>
          <cell r="I1664">
            <v>219</v>
          </cell>
          <cell r="J1664">
            <v>6.9</v>
          </cell>
          <cell r="K1664">
            <v>18.3333333333333</v>
          </cell>
          <cell r="L1664">
            <v>13.6111111111111</v>
          </cell>
          <cell r="M1664">
            <v>0</v>
          </cell>
        </row>
        <row r="1665">
          <cell r="D1665" t="str">
            <v>20/08/2016 13:35:00</v>
          </cell>
          <cell r="E1665">
            <v>19.100000000000001</v>
          </cell>
          <cell r="F1665">
            <v>1006.26549135</v>
          </cell>
          <cell r="G1665">
            <v>73</v>
          </cell>
          <cell r="H1665">
            <v>7.1120000000000001</v>
          </cell>
          <cell r="I1665">
            <v>232</v>
          </cell>
          <cell r="J1665">
            <v>6.6</v>
          </cell>
          <cell r="K1665">
            <v>18.6111111111111</v>
          </cell>
          <cell r="L1665">
            <v>13.6666666666667</v>
          </cell>
          <cell r="M1665">
            <v>0</v>
          </cell>
        </row>
        <row r="1666">
          <cell r="D1666" t="str">
            <v>20/08/2016 13:25:00</v>
          </cell>
          <cell r="E1666">
            <v>17.399999999999999</v>
          </cell>
          <cell r="F1666">
            <v>1006.13003579</v>
          </cell>
          <cell r="G1666">
            <v>75</v>
          </cell>
          <cell r="H1666">
            <v>7.1120000000000001</v>
          </cell>
          <cell r="I1666">
            <v>211</v>
          </cell>
          <cell r="J1666">
            <v>7</v>
          </cell>
          <cell r="K1666">
            <v>18.8333333333333</v>
          </cell>
          <cell r="L1666">
            <v>14.2777777777778</v>
          </cell>
          <cell r="M1666">
            <v>0</v>
          </cell>
        </row>
        <row r="1667">
          <cell r="D1667" t="str">
            <v>20/08/2016 13:15:00</v>
          </cell>
          <cell r="E1667">
            <v>14.8</v>
          </cell>
          <cell r="F1667">
            <v>1006.06230801</v>
          </cell>
          <cell r="G1667">
            <v>72</v>
          </cell>
          <cell r="H1667">
            <v>7.1120000000000001</v>
          </cell>
          <cell r="I1667">
            <v>211</v>
          </cell>
          <cell r="J1667">
            <v>7.4</v>
          </cell>
          <cell r="K1667">
            <v>19.0555555555556</v>
          </cell>
          <cell r="L1667">
            <v>13.8888888888889</v>
          </cell>
          <cell r="M1667">
            <v>0</v>
          </cell>
        </row>
        <row r="1668">
          <cell r="D1668" t="str">
            <v>20/08/2016 13:10:00</v>
          </cell>
          <cell r="E1668">
            <v>18.2</v>
          </cell>
          <cell r="F1668">
            <v>1006.06230801</v>
          </cell>
          <cell r="G1668">
            <v>72</v>
          </cell>
          <cell r="H1668">
            <v>7.1120000000000001</v>
          </cell>
          <cell r="I1668">
            <v>215</v>
          </cell>
          <cell r="J1668">
            <v>7.7</v>
          </cell>
          <cell r="K1668">
            <v>19.1111111111111</v>
          </cell>
          <cell r="L1668">
            <v>13.9444444444444</v>
          </cell>
          <cell r="M1668">
            <v>0</v>
          </cell>
        </row>
        <row r="1669">
          <cell r="D1669" t="str">
            <v>20/08/2016 13:00:00</v>
          </cell>
          <cell r="E1669">
            <v>19.100000000000001</v>
          </cell>
          <cell r="F1669">
            <v>1006.0961718999999</v>
          </cell>
          <cell r="G1669">
            <v>72</v>
          </cell>
          <cell r="H1669">
            <v>7.1120000000000001</v>
          </cell>
          <cell r="I1669">
            <v>219</v>
          </cell>
          <cell r="J1669">
            <v>7.8</v>
          </cell>
          <cell r="K1669">
            <v>18.8333333333333</v>
          </cell>
          <cell r="L1669">
            <v>13.6666666666667</v>
          </cell>
          <cell r="M1669">
            <v>0</v>
          </cell>
        </row>
        <row r="1670">
          <cell r="D1670" t="str">
            <v>20/08/2016 12:50:00</v>
          </cell>
          <cell r="E1670">
            <v>22.6</v>
          </cell>
          <cell r="F1670">
            <v>1006.0961718999999</v>
          </cell>
          <cell r="G1670">
            <v>70</v>
          </cell>
          <cell r="H1670">
            <v>7.1120000000000001</v>
          </cell>
          <cell r="I1670">
            <v>212</v>
          </cell>
          <cell r="J1670">
            <v>8.9</v>
          </cell>
          <cell r="K1670">
            <v>19.3333333333333</v>
          </cell>
          <cell r="L1670">
            <v>13.7222222222222</v>
          </cell>
          <cell r="M1670">
            <v>0</v>
          </cell>
        </row>
        <row r="1671">
          <cell r="D1671" t="str">
            <v>20/08/2016 12:40:00</v>
          </cell>
          <cell r="E1671">
            <v>20.9</v>
          </cell>
          <cell r="F1671">
            <v>1005.99458023</v>
          </cell>
          <cell r="G1671">
            <v>70</v>
          </cell>
          <cell r="H1671">
            <v>7.1120000000000001</v>
          </cell>
          <cell r="I1671">
            <v>220</v>
          </cell>
          <cell r="J1671">
            <v>7.1</v>
          </cell>
          <cell r="K1671">
            <v>19.4444444444444</v>
          </cell>
          <cell r="L1671">
            <v>13.8333333333333</v>
          </cell>
          <cell r="M1671">
            <v>0</v>
          </cell>
        </row>
        <row r="1672">
          <cell r="D1672" t="str">
            <v>20/08/2016 12:30:00</v>
          </cell>
          <cell r="E1672">
            <v>16.5</v>
          </cell>
          <cell r="F1672">
            <v>1005.757533</v>
          </cell>
          <cell r="G1672">
            <v>71</v>
          </cell>
          <cell r="H1672">
            <v>7.1120000000000001</v>
          </cell>
          <cell r="I1672">
            <v>219</v>
          </cell>
          <cell r="J1672">
            <v>6.9</v>
          </cell>
          <cell r="K1672">
            <v>19.7777777777778</v>
          </cell>
          <cell r="L1672">
            <v>14.3888888888889</v>
          </cell>
          <cell r="M1672">
            <v>0</v>
          </cell>
        </row>
        <row r="1673">
          <cell r="D1673" t="str">
            <v>20/08/2016 12:20:00</v>
          </cell>
          <cell r="E1673">
            <v>14.8</v>
          </cell>
          <cell r="F1673">
            <v>1005.85912467</v>
          </cell>
          <cell r="G1673">
            <v>70</v>
          </cell>
          <cell r="H1673">
            <v>7.1120000000000001</v>
          </cell>
          <cell r="I1673">
            <v>211</v>
          </cell>
          <cell r="J1673">
            <v>6.6</v>
          </cell>
          <cell r="K1673">
            <v>19.7777777777778</v>
          </cell>
          <cell r="L1673">
            <v>14.1666666666667</v>
          </cell>
          <cell r="M1673">
            <v>0</v>
          </cell>
        </row>
        <row r="1674">
          <cell r="D1674" t="str">
            <v>20/08/2016 12:10:00</v>
          </cell>
          <cell r="E1674">
            <v>20</v>
          </cell>
          <cell r="F1674">
            <v>1005.68980522</v>
          </cell>
          <cell r="G1674">
            <v>73</v>
          </cell>
          <cell r="H1674">
            <v>7.1120000000000001</v>
          </cell>
          <cell r="I1674">
            <v>215</v>
          </cell>
          <cell r="J1674">
            <v>7.6</v>
          </cell>
          <cell r="K1674">
            <v>19.8888888888889</v>
          </cell>
          <cell r="L1674">
            <v>14.8888888888889</v>
          </cell>
          <cell r="M1674">
            <v>0</v>
          </cell>
        </row>
        <row r="1675">
          <cell r="D1675" t="str">
            <v>20/08/2016 12:00:01</v>
          </cell>
          <cell r="E1675">
            <v>26.9</v>
          </cell>
          <cell r="F1675">
            <v>1005.79139689</v>
          </cell>
          <cell r="G1675">
            <v>73</v>
          </cell>
          <cell r="H1675">
            <v>7.1120000000000001</v>
          </cell>
          <cell r="I1675">
            <v>208</v>
          </cell>
          <cell r="J1675">
            <v>8.3000000000000007</v>
          </cell>
          <cell r="K1675">
            <v>19.1111111111111</v>
          </cell>
          <cell r="L1675">
            <v>14.1666666666667</v>
          </cell>
          <cell r="M1675">
            <v>0</v>
          </cell>
        </row>
        <row r="1676">
          <cell r="D1676" t="str">
            <v>20/08/2016 11:50:00</v>
          </cell>
          <cell r="E1676">
            <v>22.6</v>
          </cell>
          <cell r="F1676">
            <v>1005.99458023</v>
          </cell>
          <cell r="G1676">
            <v>75</v>
          </cell>
          <cell r="H1676">
            <v>7.1120000000000001</v>
          </cell>
          <cell r="I1676">
            <v>212</v>
          </cell>
          <cell r="J1676">
            <v>7.3</v>
          </cell>
          <cell r="K1676">
            <v>18.3888888888889</v>
          </cell>
          <cell r="L1676">
            <v>13.8888888888889</v>
          </cell>
          <cell r="M1676">
            <v>0</v>
          </cell>
        </row>
        <row r="1677">
          <cell r="D1677" t="str">
            <v>20/08/2016 11:40:00</v>
          </cell>
          <cell r="E1677">
            <v>20.9</v>
          </cell>
          <cell r="F1677">
            <v>1005.79139689</v>
          </cell>
          <cell r="G1677">
            <v>74</v>
          </cell>
          <cell r="H1677">
            <v>7.1120000000000001</v>
          </cell>
          <cell r="I1677">
            <v>214</v>
          </cell>
          <cell r="J1677">
            <v>7.6</v>
          </cell>
          <cell r="K1677">
            <v>18.6666666666667</v>
          </cell>
          <cell r="L1677">
            <v>13.9444444444444</v>
          </cell>
          <cell r="M1677">
            <v>0</v>
          </cell>
        </row>
        <row r="1678">
          <cell r="D1678" t="str">
            <v>20/08/2016 11:30:00</v>
          </cell>
          <cell r="E1678">
            <v>20.9</v>
          </cell>
          <cell r="F1678">
            <v>1005.89298856</v>
          </cell>
          <cell r="G1678">
            <v>75</v>
          </cell>
          <cell r="H1678">
            <v>7.1120000000000001</v>
          </cell>
          <cell r="I1678">
            <v>207</v>
          </cell>
          <cell r="J1678">
            <v>6.6</v>
          </cell>
          <cell r="K1678">
            <v>18.9444444444444</v>
          </cell>
          <cell r="L1678">
            <v>14.3888888888889</v>
          </cell>
          <cell r="M1678">
            <v>0</v>
          </cell>
        </row>
        <row r="1679">
          <cell r="D1679" t="str">
            <v>20/08/2016 11:20:00</v>
          </cell>
          <cell r="E1679">
            <v>20.9</v>
          </cell>
          <cell r="F1679">
            <v>1005.7236691099999</v>
          </cell>
          <cell r="G1679">
            <v>74</v>
          </cell>
          <cell r="H1679">
            <v>7.1120000000000001</v>
          </cell>
          <cell r="I1679">
            <v>212</v>
          </cell>
          <cell r="J1679">
            <v>6.9</v>
          </cell>
          <cell r="K1679">
            <v>19.2777777777778</v>
          </cell>
          <cell r="L1679">
            <v>14.5</v>
          </cell>
          <cell r="M1679">
            <v>0</v>
          </cell>
        </row>
        <row r="1680">
          <cell r="D1680" t="str">
            <v>20/08/2016 11:10:00</v>
          </cell>
          <cell r="E1680">
            <v>15.6</v>
          </cell>
          <cell r="F1680">
            <v>1005.7236691099999</v>
          </cell>
          <cell r="G1680">
            <v>76</v>
          </cell>
          <cell r="H1680">
            <v>7.1120000000000001</v>
          </cell>
          <cell r="I1680">
            <v>216</v>
          </cell>
          <cell r="J1680">
            <v>6.2</v>
          </cell>
          <cell r="K1680">
            <v>19</v>
          </cell>
          <cell r="L1680">
            <v>14.6666666666667</v>
          </cell>
          <cell r="M1680">
            <v>0</v>
          </cell>
        </row>
        <row r="1681">
          <cell r="D1681" t="str">
            <v>20/08/2016 11:00:00</v>
          </cell>
          <cell r="E1681">
            <v>16.5</v>
          </cell>
          <cell r="F1681">
            <v>1005.58821355</v>
          </cell>
          <cell r="G1681">
            <v>76</v>
          </cell>
          <cell r="H1681">
            <v>7.1120000000000001</v>
          </cell>
          <cell r="I1681">
            <v>201</v>
          </cell>
          <cell r="J1681">
            <v>6.6</v>
          </cell>
          <cell r="K1681">
            <v>18.9444444444444</v>
          </cell>
          <cell r="L1681">
            <v>14.6111111111111</v>
          </cell>
          <cell r="M1681">
            <v>0</v>
          </cell>
        </row>
        <row r="1682">
          <cell r="D1682" t="str">
            <v>20/08/2016 10:50:00</v>
          </cell>
          <cell r="E1682">
            <v>17.399999999999999</v>
          </cell>
          <cell r="F1682">
            <v>1005.58821355</v>
          </cell>
          <cell r="G1682">
            <v>79</v>
          </cell>
          <cell r="H1682">
            <v>7.1120000000000001</v>
          </cell>
          <cell r="I1682">
            <v>232</v>
          </cell>
          <cell r="J1682">
            <v>5.4</v>
          </cell>
          <cell r="K1682">
            <v>18.5555555555556</v>
          </cell>
          <cell r="L1682">
            <v>14.8333333333333</v>
          </cell>
          <cell r="M1682">
            <v>0</v>
          </cell>
        </row>
        <row r="1683">
          <cell r="D1683" t="str">
            <v>20/08/2016 10:40:00</v>
          </cell>
          <cell r="E1683">
            <v>19.100000000000001</v>
          </cell>
          <cell r="F1683">
            <v>1005.55434966</v>
          </cell>
          <cell r="G1683">
            <v>81</v>
          </cell>
          <cell r="H1683">
            <v>7.1120000000000001</v>
          </cell>
          <cell r="I1683">
            <v>207</v>
          </cell>
          <cell r="J1683">
            <v>6.1</v>
          </cell>
          <cell r="K1683">
            <v>18.0555555555556</v>
          </cell>
          <cell r="L1683">
            <v>14.7222222222222</v>
          </cell>
          <cell r="M1683">
            <v>0</v>
          </cell>
        </row>
        <row r="1684">
          <cell r="D1684" t="str">
            <v>20/08/2016 10:30:00</v>
          </cell>
          <cell r="E1684">
            <v>16.5</v>
          </cell>
          <cell r="F1684">
            <v>1005.62207744</v>
          </cell>
          <cell r="G1684">
            <v>80</v>
          </cell>
          <cell r="H1684">
            <v>7.1120000000000001</v>
          </cell>
          <cell r="I1684">
            <v>217</v>
          </cell>
          <cell r="J1684">
            <v>6.3</v>
          </cell>
          <cell r="K1684">
            <v>17.8888888888889</v>
          </cell>
          <cell r="L1684">
            <v>14.3888888888889</v>
          </cell>
          <cell r="M1684">
            <v>0</v>
          </cell>
        </row>
        <row r="1685">
          <cell r="D1685" t="str">
            <v>20/08/2016 10:20:00</v>
          </cell>
          <cell r="E1685">
            <v>18.2</v>
          </cell>
          <cell r="F1685">
            <v>1005.5204857700001</v>
          </cell>
          <cell r="G1685">
            <v>80</v>
          </cell>
          <cell r="H1685">
            <v>7.1120000000000001</v>
          </cell>
          <cell r="I1685">
            <v>210</v>
          </cell>
          <cell r="J1685">
            <v>6.6</v>
          </cell>
          <cell r="K1685">
            <v>18.0555555555556</v>
          </cell>
          <cell r="L1685">
            <v>14.5555555555556</v>
          </cell>
          <cell r="M1685">
            <v>0</v>
          </cell>
        </row>
        <row r="1686">
          <cell r="D1686" t="str">
            <v>20/08/2016 10:10:00</v>
          </cell>
          <cell r="E1686">
            <v>22.6</v>
          </cell>
          <cell r="F1686">
            <v>1005.62207744</v>
          </cell>
          <cell r="G1686">
            <v>81</v>
          </cell>
          <cell r="H1686">
            <v>7.1120000000000001</v>
          </cell>
          <cell r="I1686">
            <v>216</v>
          </cell>
          <cell r="J1686">
            <v>7.6</v>
          </cell>
          <cell r="K1686">
            <v>18.1111111111111</v>
          </cell>
          <cell r="L1686">
            <v>14.7777777777778</v>
          </cell>
          <cell r="M1686">
            <v>0</v>
          </cell>
        </row>
        <row r="1687">
          <cell r="D1687" t="str">
            <v>20/08/2016 10:00:00</v>
          </cell>
          <cell r="E1687">
            <v>20.9</v>
          </cell>
          <cell r="F1687">
            <v>1005.58821355</v>
          </cell>
          <cell r="G1687">
            <v>82</v>
          </cell>
          <cell r="H1687">
            <v>7.1120000000000001</v>
          </cell>
          <cell r="I1687">
            <v>220</v>
          </cell>
          <cell r="J1687">
            <v>7.3</v>
          </cell>
          <cell r="K1687">
            <v>17.8333333333333</v>
          </cell>
          <cell r="L1687">
            <v>14.7222222222222</v>
          </cell>
          <cell r="M1687">
            <v>0</v>
          </cell>
        </row>
        <row r="1688">
          <cell r="D1688" t="str">
            <v>20/08/2016 09:50:00</v>
          </cell>
          <cell r="E1688">
            <v>15.6</v>
          </cell>
          <cell r="F1688">
            <v>1005.3511663199999</v>
          </cell>
          <cell r="G1688">
            <v>84</v>
          </cell>
          <cell r="H1688">
            <v>7.1120000000000001</v>
          </cell>
          <cell r="I1688">
            <v>205</v>
          </cell>
          <cell r="J1688">
            <v>6.5</v>
          </cell>
          <cell r="K1688">
            <v>17.6111111111111</v>
          </cell>
          <cell r="L1688">
            <v>14.8888888888889</v>
          </cell>
          <cell r="M1688">
            <v>0</v>
          </cell>
        </row>
        <row r="1689">
          <cell r="D1689" t="str">
            <v>20/08/2016 09:40:00</v>
          </cell>
          <cell r="E1689">
            <v>13</v>
          </cell>
          <cell r="F1689">
            <v>1005.24957465</v>
          </cell>
          <cell r="G1689">
            <v>85</v>
          </cell>
          <cell r="H1689">
            <v>7.1120000000000001</v>
          </cell>
          <cell r="I1689">
            <v>211</v>
          </cell>
          <cell r="J1689">
            <v>6.3</v>
          </cell>
          <cell r="K1689">
            <v>17.6666666666667</v>
          </cell>
          <cell r="L1689">
            <v>15.1111111111111</v>
          </cell>
          <cell r="M1689">
            <v>0</v>
          </cell>
        </row>
        <row r="1690">
          <cell r="D1690" t="str">
            <v>20/08/2016 09:30:00</v>
          </cell>
          <cell r="E1690">
            <v>20</v>
          </cell>
          <cell r="F1690">
            <v>1005.28343854</v>
          </cell>
          <cell r="G1690">
            <v>85</v>
          </cell>
          <cell r="H1690">
            <v>7.1120000000000001</v>
          </cell>
          <cell r="I1690">
            <v>202</v>
          </cell>
          <cell r="J1690">
            <v>7</v>
          </cell>
          <cell r="K1690">
            <v>17.5555555555556</v>
          </cell>
          <cell r="L1690">
            <v>15</v>
          </cell>
          <cell r="M1690">
            <v>0</v>
          </cell>
        </row>
        <row r="1691">
          <cell r="D1691" t="str">
            <v>20/08/2016 09:20:00</v>
          </cell>
          <cell r="E1691">
            <v>21.7</v>
          </cell>
          <cell r="F1691">
            <v>1005.11411909</v>
          </cell>
          <cell r="G1691">
            <v>86</v>
          </cell>
          <cell r="H1691">
            <v>7.1120000000000001</v>
          </cell>
          <cell r="I1691">
            <v>208</v>
          </cell>
          <cell r="J1691">
            <v>5.8</v>
          </cell>
          <cell r="K1691">
            <v>17.4444444444444</v>
          </cell>
          <cell r="L1691">
            <v>15.0555555555556</v>
          </cell>
          <cell r="M1691">
            <v>0</v>
          </cell>
        </row>
        <row r="1692">
          <cell r="D1692" t="str">
            <v>20/08/2016 09:10:00</v>
          </cell>
          <cell r="E1692">
            <v>15.6</v>
          </cell>
          <cell r="F1692">
            <v>1005.11411909</v>
          </cell>
          <cell r="G1692">
            <v>88</v>
          </cell>
          <cell r="H1692">
            <v>7.1120000000000001</v>
          </cell>
          <cell r="I1692">
            <v>217</v>
          </cell>
          <cell r="J1692">
            <v>6.3</v>
          </cell>
          <cell r="K1692">
            <v>17.2222222222222</v>
          </cell>
          <cell r="L1692">
            <v>15.2222222222222</v>
          </cell>
          <cell r="M1692">
            <v>0</v>
          </cell>
        </row>
        <row r="1693">
          <cell r="D1693" t="str">
            <v>20/08/2016 09:00:00</v>
          </cell>
          <cell r="E1693">
            <v>20</v>
          </cell>
          <cell r="F1693">
            <v>1004.9786635299999</v>
          </cell>
          <cell r="G1693">
            <v>90</v>
          </cell>
          <cell r="H1693">
            <v>7.1120000000000001</v>
          </cell>
          <cell r="I1693">
            <v>209</v>
          </cell>
          <cell r="J1693">
            <v>5.0999999999999996</v>
          </cell>
          <cell r="K1693">
            <v>16.7777777777778</v>
          </cell>
          <cell r="L1693">
            <v>15.1111111111111</v>
          </cell>
          <cell r="M1693">
            <v>0</v>
          </cell>
        </row>
        <row r="1694">
          <cell r="D1694" t="str">
            <v>20/08/2016 08:50:00</v>
          </cell>
          <cell r="E1694">
            <v>16.5</v>
          </cell>
          <cell r="F1694">
            <v>1004.84320797</v>
          </cell>
          <cell r="G1694">
            <v>92</v>
          </cell>
          <cell r="H1694">
            <v>7.1120000000000001</v>
          </cell>
          <cell r="I1694">
            <v>195</v>
          </cell>
          <cell r="J1694">
            <v>5.3</v>
          </cell>
          <cell r="K1694">
            <v>16.7777777777778</v>
          </cell>
          <cell r="L1694">
            <v>15.4444444444444</v>
          </cell>
          <cell r="M1694">
            <v>0</v>
          </cell>
        </row>
        <row r="1695">
          <cell r="D1695" t="str">
            <v>20/08/2016 08:40:00</v>
          </cell>
          <cell r="E1695">
            <v>14.8</v>
          </cell>
          <cell r="F1695">
            <v>1004.7754801900001</v>
          </cell>
          <cell r="G1695">
            <v>93</v>
          </cell>
          <cell r="H1695">
            <v>7.1120000000000001</v>
          </cell>
          <cell r="I1695">
            <v>199</v>
          </cell>
          <cell r="J1695">
            <v>5.2</v>
          </cell>
          <cell r="K1695">
            <v>16.1666666666667</v>
          </cell>
          <cell r="L1695">
            <v>15.0555555555556</v>
          </cell>
          <cell r="M1695">
            <v>0</v>
          </cell>
        </row>
        <row r="1696">
          <cell r="D1696" t="str">
            <v>20/08/2016 08:30:00</v>
          </cell>
          <cell r="E1696">
            <v>13.9</v>
          </cell>
          <cell r="F1696">
            <v>1004.7416163</v>
          </cell>
          <cell r="G1696">
            <v>94</v>
          </cell>
          <cell r="H1696">
            <v>7.1120000000000001</v>
          </cell>
          <cell r="I1696">
            <v>219</v>
          </cell>
          <cell r="J1696">
            <v>4.9000000000000004</v>
          </cell>
          <cell r="K1696">
            <v>15.5</v>
          </cell>
          <cell r="L1696">
            <v>14.5555555555556</v>
          </cell>
          <cell r="M1696">
            <v>1.778</v>
          </cell>
        </row>
        <row r="1697">
          <cell r="D1697" t="str">
            <v>20/08/2016 08:20:00</v>
          </cell>
          <cell r="E1697">
            <v>13.9</v>
          </cell>
          <cell r="F1697">
            <v>1004.60616074</v>
          </cell>
          <cell r="G1697">
            <v>94</v>
          </cell>
          <cell r="H1697">
            <v>7.1120000000000001</v>
          </cell>
          <cell r="I1697">
            <v>204</v>
          </cell>
          <cell r="J1697">
            <v>6.3</v>
          </cell>
          <cell r="K1697">
            <v>15.3333333333333</v>
          </cell>
          <cell r="L1697">
            <v>14.3888888888889</v>
          </cell>
          <cell r="M1697">
            <v>3.048</v>
          </cell>
        </row>
        <row r="1698">
          <cell r="D1698" t="str">
            <v>20/08/2016 08:10:00</v>
          </cell>
          <cell r="E1698">
            <v>18.2</v>
          </cell>
          <cell r="F1698">
            <v>1004.60616074</v>
          </cell>
          <cell r="G1698">
            <v>95</v>
          </cell>
          <cell r="H1698">
            <v>7.1120000000000001</v>
          </cell>
          <cell r="I1698">
            <v>208</v>
          </cell>
          <cell r="J1698">
            <v>5.3</v>
          </cell>
          <cell r="K1698">
            <v>15</v>
          </cell>
          <cell r="L1698">
            <v>14.2222222222222</v>
          </cell>
          <cell r="M1698">
            <v>3.81</v>
          </cell>
        </row>
        <row r="1699">
          <cell r="D1699" t="str">
            <v>20/08/2016 08:00:00</v>
          </cell>
          <cell r="E1699">
            <v>14.8</v>
          </cell>
          <cell r="F1699">
            <v>1004.43684129</v>
          </cell>
          <cell r="G1699">
            <v>95</v>
          </cell>
          <cell r="H1699">
            <v>7.1120000000000001</v>
          </cell>
          <cell r="I1699">
            <v>207</v>
          </cell>
          <cell r="J1699">
            <v>5</v>
          </cell>
          <cell r="K1699">
            <v>14.8333333333333</v>
          </cell>
          <cell r="L1699">
            <v>14.0555555555556</v>
          </cell>
          <cell r="M1699">
            <v>4.3179999999999996</v>
          </cell>
        </row>
        <row r="1700">
          <cell r="D1700" t="str">
            <v>20/08/2016 07:50:00</v>
          </cell>
          <cell r="E1700">
            <v>13.9</v>
          </cell>
          <cell r="F1700">
            <v>1004.53843296</v>
          </cell>
          <cell r="G1700">
            <v>94</v>
          </cell>
          <cell r="H1700">
            <v>7.1120000000000001</v>
          </cell>
          <cell r="I1700">
            <v>199</v>
          </cell>
          <cell r="J1700">
            <v>5.2</v>
          </cell>
          <cell r="K1700">
            <v>14.7222222222222</v>
          </cell>
          <cell r="L1700">
            <v>13.7777777777778</v>
          </cell>
          <cell r="M1700">
            <v>4.3179999999999996</v>
          </cell>
        </row>
        <row r="1701">
          <cell r="D1701" t="str">
            <v>20/08/2016 07:40:00</v>
          </cell>
          <cell r="E1701">
            <v>16.5</v>
          </cell>
          <cell r="F1701">
            <v>1004.64002463</v>
          </cell>
          <cell r="G1701">
            <v>94</v>
          </cell>
          <cell r="H1701">
            <v>7.1120000000000001</v>
          </cell>
          <cell r="I1701">
            <v>233</v>
          </cell>
          <cell r="J1701">
            <v>5.5</v>
          </cell>
          <cell r="K1701">
            <v>14.5</v>
          </cell>
          <cell r="L1701">
            <v>13.5555555555556</v>
          </cell>
          <cell r="M1701">
            <v>4.3179999999999996</v>
          </cell>
        </row>
        <row r="1702">
          <cell r="D1702" t="str">
            <v>20/08/2016 07:30:00</v>
          </cell>
          <cell r="E1702">
            <v>17.399999999999999</v>
          </cell>
          <cell r="F1702">
            <v>1004.67388852</v>
          </cell>
          <cell r="G1702">
            <v>93</v>
          </cell>
          <cell r="H1702">
            <v>5.08</v>
          </cell>
          <cell r="I1702">
            <v>241</v>
          </cell>
          <cell r="J1702">
            <v>4.5999999999999996</v>
          </cell>
          <cell r="K1702">
            <v>15.1666666666667</v>
          </cell>
          <cell r="L1702">
            <v>14.0555555555556</v>
          </cell>
          <cell r="M1702">
            <v>2.54</v>
          </cell>
        </row>
        <row r="1703">
          <cell r="D1703" t="str">
            <v>20/08/2016 07:20:00</v>
          </cell>
          <cell r="E1703">
            <v>13.9</v>
          </cell>
          <cell r="F1703">
            <v>1004.36911351</v>
          </cell>
          <cell r="G1703">
            <v>91</v>
          </cell>
          <cell r="H1703">
            <v>4.0640000000000001</v>
          </cell>
          <cell r="I1703">
            <v>224</v>
          </cell>
          <cell r="J1703">
            <v>6.1</v>
          </cell>
          <cell r="K1703">
            <v>15.5555555555556</v>
          </cell>
          <cell r="L1703">
            <v>14.1111111111111</v>
          </cell>
          <cell r="M1703">
            <v>1.524</v>
          </cell>
        </row>
        <row r="1704">
          <cell r="D1704" t="str">
            <v>20/08/2016 07:10:00</v>
          </cell>
          <cell r="E1704">
            <v>15.6</v>
          </cell>
          <cell r="F1704">
            <v>1004.57229685</v>
          </cell>
          <cell r="G1704">
            <v>88</v>
          </cell>
          <cell r="H1704">
            <v>3.048</v>
          </cell>
          <cell r="I1704">
            <v>210</v>
          </cell>
          <cell r="J1704">
            <v>6.8</v>
          </cell>
          <cell r="K1704">
            <v>16.2777777777778</v>
          </cell>
          <cell r="L1704">
            <v>14.2777777777778</v>
          </cell>
          <cell r="M1704">
            <v>0.50800000000000001</v>
          </cell>
        </row>
        <row r="1705">
          <cell r="D1705" t="str">
            <v>20/08/2016 07:00:00</v>
          </cell>
          <cell r="E1705">
            <v>16.5</v>
          </cell>
          <cell r="F1705">
            <v>1004.26752184</v>
          </cell>
          <cell r="G1705">
            <v>87</v>
          </cell>
          <cell r="H1705">
            <v>2.54</v>
          </cell>
          <cell r="I1705">
            <v>191</v>
          </cell>
          <cell r="J1705">
            <v>6.9</v>
          </cell>
          <cell r="K1705">
            <v>16.5</v>
          </cell>
          <cell r="L1705">
            <v>14.3333333333333</v>
          </cell>
          <cell r="M1705">
            <v>0</v>
          </cell>
        </row>
        <row r="1706">
          <cell r="D1706" t="str">
            <v>20/08/2016 06:50:00</v>
          </cell>
          <cell r="E1706">
            <v>13.9</v>
          </cell>
          <cell r="F1706">
            <v>1004.30138573</v>
          </cell>
          <cell r="G1706">
            <v>87</v>
          </cell>
          <cell r="H1706">
            <v>2.54</v>
          </cell>
          <cell r="I1706">
            <v>195</v>
          </cell>
          <cell r="J1706">
            <v>6.3</v>
          </cell>
          <cell r="K1706">
            <v>16.5555555555556</v>
          </cell>
          <cell r="L1706">
            <v>14.3888888888889</v>
          </cell>
          <cell r="M1706">
            <v>0.254</v>
          </cell>
        </row>
        <row r="1707">
          <cell r="D1707" t="str">
            <v>20/08/2016 06:40:00</v>
          </cell>
          <cell r="E1707">
            <v>17.399999999999999</v>
          </cell>
          <cell r="F1707">
            <v>1004.19979406</v>
          </cell>
          <cell r="G1707">
            <v>88</v>
          </cell>
          <cell r="H1707">
            <v>2.54</v>
          </cell>
          <cell r="I1707">
            <v>199</v>
          </cell>
          <cell r="J1707">
            <v>6.2</v>
          </cell>
          <cell r="K1707">
            <v>16.5</v>
          </cell>
          <cell r="L1707">
            <v>14.5</v>
          </cell>
          <cell r="M1707">
            <v>0.254</v>
          </cell>
        </row>
        <row r="1708">
          <cell r="D1708" t="str">
            <v>20/08/2016 06:30:00</v>
          </cell>
          <cell r="E1708">
            <v>14.8</v>
          </cell>
          <cell r="F1708">
            <v>1004.26752184</v>
          </cell>
          <cell r="G1708">
            <v>88</v>
          </cell>
          <cell r="H1708">
            <v>2.54</v>
          </cell>
          <cell r="I1708">
            <v>194</v>
          </cell>
          <cell r="J1708">
            <v>5.5</v>
          </cell>
          <cell r="K1708">
            <v>16.2222222222222</v>
          </cell>
          <cell r="L1708">
            <v>14.2222222222222</v>
          </cell>
          <cell r="M1708">
            <v>0.254</v>
          </cell>
        </row>
        <row r="1709">
          <cell r="D1709" t="str">
            <v>20/08/2016 06:20:00</v>
          </cell>
          <cell r="E1709">
            <v>15.6</v>
          </cell>
          <cell r="F1709">
            <v>1004.23365795</v>
          </cell>
          <cell r="G1709">
            <v>89</v>
          </cell>
          <cell r="H1709">
            <v>2.54</v>
          </cell>
          <cell r="I1709">
            <v>180</v>
          </cell>
          <cell r="J1709">
            <v>5.8</v>
          </cell>
          <cell r="K1709">
            <v>16.1666666666667</v>
          </cell>
          <cell r="L1709">
            <v>14.3333333333333</v>
          </cell>
          <cell r="M1709">
            <v>0.254</v>
          </cell>
        </row>
        <row r="1710">
          <cell r="D1710" t="str">
            <v>20/08/2016 06:10:00</v>
          </cell>
          <cell r="E1710">
            <v>15.6</v>
          </cell>
          <cell r="F1710">
            <v>1004.26752184</v>
          </cell>
          <cell r="G1710">
            <v>89</v>
          </cell>
          <cell r="H1710">
            <v>2.54</v>
          </cell>
          <cell r="I1710">
            <v>187</v>
          </cell>
          <cell r="J1710">
            <v>6</v>
          </cell>
          <cell r="K1710">
            <v>16.0555555555556</v>
          </cell>
          <cell r="L1710">
            <v>14.2222222222222</v>
          </cell>
          <cell r="M1710">
            <v>0.254</v>
          </cell>
        </row>
        <row r="1711">
          <cell r="D1711" t="str">
            <v>20/08/2016 06:00:00</v>
          </cell>
          <cell r="E1711">
            <v>14.8</v>
          </cell>
          <cell r="F1711">
            <v>1004.19979406</v>
          </cell>
          <cell r="G1711">
            <v>90</v>
          </cell>
          <cell r="H1711">
            <v>2.54</v>
          </cell>
          <cell r="I1711">
            <v>187</v>
          </cell>
          <cell r="J1711">
            <v>5</v>
          </cell>
          <cell r="K1711">
            <v>15.8333333333333</v>
          </cell>
          <cell r="L1711">
            <v>14.2222222222222</v>
          </cell>
          <cell r="M1711">
            <v>0.254</v>
          </cell>
        </row>
        <row r="1712">
          <cell r="D1712" t="str">
            <v>20/08/2016 05:50:00</v>
          </cell>
          <cell r="E1712">
            <v>15.6</v>
          </cell>
          <cell r="F1712">
            <v>1004.33524962</v>
          </cell>
          <cell r="G1712">
            <v>91</v>
          </cell>
          <cell r="H1712">
            <v>2.286</v>
          </cell>
          <cell r="I1712">
            <v>185</v>
          </cell>
          <cell r="J1712">
            <v>5.2</v>
          </cell>
          <cell r="K1712">
            <v>15.7777777777778</v>
          </cell>
          <cell r="L1712">
            <v>14.3333333333333</v>
          </cell>
          <cell r="M1712">
            <v>0</v>
          </cell>
        </row>
        <row r="1713">
          <cell r="D1713" t="str">
            <v>20/08/2016 05:40:00</v>
          </cell>
          <cell r="E1713">
            <v>14.8</v>
          </cell>
          <cell r="F1713">
            <v>1004.43684129</v>
          </cell>
          <cell r="G1713">
            <v>91</v>
          </cell>
          <cell r="H1713">
            <v>2.286</v>
          </cell>
          <cell r="I1713">
            <v>182</v>
          </cell>
          <cell r="J1713">
            <v>5</v>
          </cell>
          <cell r="K1713">
            <v>15.6666666666667</v>
          </cell>
          <cell r="L1713">
            <v>14.2222222222222</v>
          </cell>
          <cell r="M1713">
            <v>0</v>
          </cell>
        </row>
        <row r="1714">
          <cell r="D1714" t="str">
            <v>20/08/2016 05:30:00</v>
          </cell>
          <cell r="E1714">
            <v>13.9</v>
          </cell>
          <cell r="F1714">
            <v>1004.47070518</v>
          </cell>
          <cell r="G1714">
            <v>91</v>
          </cell>
          <cell r="H1714">
            <v>2.286</v>
          </cell>
          <cell r="I1714">
            <v>191</v>
          </cell>
          <cell r="J1714">
            <v>4.7</v>
          </cell>
          <cell r="K1714">
            <v>15.5</v>
          </cell>
          <cell r="L1714">
            <v>14.0555555555556</v>
          </cell>
          <cell r="M1714">
            <v>0.50800000000000001</v>
          </cell>
        </row>
        <row r="1715">
          <cell r="D1715" t="str">
            <v>20/08/2016 05:20:00</v>
          </cell>
          <cell r="E1715">
            <v>13.9</v>
          </cell>
          <cell r="F1715">
            <v>1004.43684129</v>
          </cell>
          <cell r="G1715">
            <v>91</v>
          </cell>
          <cell r="H1715">
            <v>2.286</v>
          </cell>
          <cell r="I1715">
            <v>189</v>
          </cell>
          <cell r="J1715">
            <v>5.7</v>
          </cell>
          <cell r="K1715">
            <v>15.3888888888889</v>
          </cell>
          <cell r="L1715">
            <v>13.9444444444444</v>
          </cell>
          <cell r="M1715">
            <v>0.50800000000000001</v>
          </cell>
        </row>
        <row r="1716">
          <cell r="D1716" t="str">
            <v>20/08/2016 05:10:00</v>
          </cell>
          <cell r="E1716">
            <v>14.8</v>
          </cell>
          <cell r="F1716">
            <v>1004.30138573</v>
          </cell>
          <cell r="G1716">
            <v>92</v>
          </cell>
          <cell r="H1716">
            <v>2.286</v>
          </cell>
          <cell r="I1716">
            <v>193</v>
          </cell>
          <cell r="J1716">
            <v>5</v>
          </cell>
          <cell r="K1716">
            <v>15.2777777777778</v>
          </cell>
          <cell r="L1716">
            <v>14</v>
          </cell>
          <cell r="M1716">
            <v>0.50800000000000001</v>
          </cell>
        </row>
        <row r="1717">
          <cell r="D1717" t="str">
            <v>20/08/2016 05:00:00</v>
          </cell>
          <cell r="E1717">
            <v>11.3</v>
          </cell>
          <cell r="F1717">
            <v>1004.43684129</v>
          </cell>
          <cell r="G1717">
            <v>92</v>
          </cell>
          <cell r="H1717">
            <v>2.286</v>
          </cell>
          <cell r="I1717">
            <v>188</v>
          </cell>
          <cell r="J1717">
            <v>3.7</v>
          </cell>
          <cell r="K1717">
            <v>15.1666666666667</v>
          </cell>
          <cell r="L1717">
            <v>13.8888888888889</v>
          </cell>
          <cell r="M1717">
            <v>0.50800000000000001</v>
          </cell>
        </row>
        <row r="1718">
          <cell r="D1718" t="str">
            <v>20/08/2016 04:50:00</v>
          </cell>
          <cell r="E1718">
            <v>9.6</v>
          </cell>
          <cell r="F1718">
            <v>1004.47070518</v>
          </cell>
          <cell r="G1718">
            <v>92</v>
          </cell>
          <cell r="H1718">
            <v>2.286</v>
          </cell>
          <cell r="I1718">
            <v>195</v>
          </cell>
          <cell r="J1718">
            <v>3.7</v>
          </cell>
          <cell r="K1718">
            <v>15.2222222222222</v>
          </cell>
          <cell r="L1718">
            <v>13.9444444444444</v>
          </cell>
          <cell r="M1718">
            <v>0.50800000000000001</v>
          </cell>
        </row>
        <row r="1719">
          <cell r="D1719" t="str">
            <v>20/08/2016 04:40:00</v>
          </cell>
          <cell r="E1719">
            <v>13.9</v>
          </cell>
          <cell r="F1719">
            <v>1004.53843296</v>
          </cell>
          <cell r="G1719">
            <v>91</v>
          </cell>
          <cell r="H1719">
            <v>2.286</v>
          </cell>
          <cell r="I1719">
            <v>218</v>
          </cell>
          <cell r="J1719">
            <v>4</v>
          </cell>
          <cell r="K1719">
            <v>15.3888888888889</v>
          </cell>
          <cell r="L1719">
            <v>13.9444444444444</v>
          </cell>
          <cell r="M1719">
            <v>0.50800000000000001</v>
          </cell>
        </row>
        <row r="1720">
          <cell r="D1720" t="str">
            <v>20/08/2016 04:30:00</v>
          </cell>
          <cell r="E1720">
            <v>13.9</v>
          </cell>
          <cell r="F1720">
            <v>1004.4029774000001</v>
          </cell>
          <cell r="G1720">
            <v>91</v>
          </cell>
          <cell r="H1720">
            <v>2.032</v>
          </cell>
          <cell r="I1720">
            <v>186</v>
          </cell>
          <cell r="J1720">
            <v>5.4</v>
          </cell>
          <cell r="K1720">
            <v>15.6666666666667</v>
          </cell>
          <cell r="L1720">
            <v>14.2222222222222</v>
          </cell>
          <cell r="M1720">
            <v>0</v>
          </cell>
        </row>
        <row r="1721">
          <cell r="D1721" t="str">
            <v>20/08/2016 04:20:00</v>
          </cell>
          <cell r="E1721">
            <v>13</v>
          </cell>
          <cell r="F1721">
            <v>1004.4029774000001</v>
          </cell>
          <cell r="G1721">
            <v>91</v>
          </cell>
          <cell r="H1721">
            <v>2.032</v>
          </cell>
          <cell r="I1721">
            <v>186</v>
          </cell>
          <cell r="J1721">
            <v>4.7</v>
          </cell>
          <cell r="K1721">
            <v>15.5555555555556</v>
          </cell>
          <cell r="L1721">
            <v>14.1111111111111</v>
          </cell>
          <cell r="M1721">
            <v>0</v>
          </cell>
        </row>
        <row r="1722">
          <cell r="D1722" t="str">
            <v>20/08/2016 04:10:00</v>
          </cell>
          <cell r="E1722">
            <v>13.9</v>
          </cell>
          <cell r="F1722">
            <v>1004.30138573</v>
          </cell>
          <cell r="G1722">
            <v>91</v>
          </cell>
          <cell r="H1722">
            <v>2.032</v>
          </cell>
          <cell r="I1722">
            <v>188</v>
          </cell>
          <cell r="J1722">
            <v>4.5</v>
          </cell>
          <cell r="K1722">
            <v>15.3888888888889</v>
          </cell>
          <cell r="L1722">
            <v>13.9444444444444</v>
          </cell>
          <cell r="M1722">
            <v>0</v>
          </cell>
        </row>
        <row r="1723">
          <cell r="D1723" t="str">
            <v>20/08/2016 04:00:00</v>
          </cell>
          <cell r="E1723">
            <v>13</v>
          </cell>
          <cell r="F1723">
            <v>1004.4029774000001</v>
          </cell>
          <cell r="G1723">
            <v>92</v>
          </cell>
          <cell r="H1723">
            <v>2.032</v>
          </cell>
          <cell r="I1723">
            <v>185</v>
          </cell>
          <cell r="J1723">
            <v>4.3</v>
          </cell>
          <cell r="K1723">
            <v>15.2777777777778</v>
          </cell>
          <cell r="L1723">
            <v>14</v>
          </cell>
          <cell r="M1723">
            <v>0</v>
          </cell>
        </row>
        <row r="1724">
          <cell r="D1724" t="str">
            <v>20/08/2016 03:50:00</v>
          </cell>
          <cell r="E1724">
            <v>13.9</v>
          </cell>
          <cell r="F1724">
            <v>1004.4029774000001</v>
          </cell>
          <cell r="G1724">
            <v>92</v>
          </cell>
          <cell r="H1724">
            <v>2.032</v>
          </cell>
          <cell r="I1724">
            <v>190</v>
          </cell>
          <cell r="J1724">
            <v>3.5</v>
          </cell>
          <cell r="K1724">
            <v>15.2222222222222</v>
          </cell>
          <cell r="L1724">
            <v>13.9444444444444</v>
          </cell>
          <cell r="M1724">
            <v>0</v>
          </cell>
        </row>
        <row r="1725">
          <cell r="D1725" t="str">
            <v>20/08/2016 03:40:00</v>
          </cell>
          <cell r="E1725">
            <v>8.6999999999999993</v>
          </cell>
          <cell r="F1725">
            <v>1004.57229685</v>
          </cell>
          <cell r="G1725">
            <v>93</v>
          </cell>
          <cell r="H1725">
            <v>2.032</v>
          </cell>
          <cell r="I1725">
            <v>186</v>
          </cell>
          <cell r="J1725">
            <v>3.9</v>
          </cell>
          <cell r="K1725">
            <v>15.1666666666667</v>
          </cell>
          <cell r="L1725">
            <v>14.0555555555556</v>
          </cell>
          <cell r="M1725">
            <v>0</v>
          </cell>
        </row>
        <row r="1726">
          <cell r="D1726" t="str">
            <v>20/08/2016 03:30:00</v>
          </cell>
          <cell r="E1726">
            <v>9.6</v>
          </cell>
          <cell r="F1726">
            <v>1004.57229685</v>
          </cell>
          <cell r="G1726">
            <v>93</v>
          </cell>
          <cell r="H1726">
            <v>2.032</v>
          </cell>
          <cell r="I1726">
            <v>182</v>
          </cell>
          <cell r="J1726">
            <v>4</v>
          </cell>
          <cell r="K1726">
            <v>15.1666666666667</v>
          </cell>
          <cell r="L1726">
            <v>14.0555555555556</v>
          </cell>
          <cell r="M1726">
            <v>0.254</v>
          </cell>
        </row>
        <row r="1727">
          <cell r="D1727" t="str">
            <v>20/08/2016 03:20:00</v>
          </cell>
          <cell r="E1727">
            <v>9.6</v>
          </cell>
          <cell r="F1727">
            <v>1004.50456907</v>
          </cell>
          <cell r="G1727">
            <v>93</v>
          </cell>
          <cell r="H1727">
            <v>2.032</v>
          </cell>
          <cell r="I1727">
            <v>177</v>
          </cell>
          <cell r="J1727">
            <v>3</v>
          </cell>
          <cell r="K1727">
            <v>15.0555555555556</v>
          </cell>
          <cell r="L1727">
            <v>13.9444444444444</v>
          </cell>
          <cell r="M1727">
            <v>0.254</v>
          </cell>
        </row>
        <row r="1728">
          <cell r="D1728" t="str">
            <v>20/08/2016 03:10:00</v>
          </cell>
          <cell r="E1728">
            <v>8.6999999999999993</v>
          </cell>
          <cell r="F1728">
            <v>1004.60616074</v>
          </cell>
          <cell r="G1728">
            <v>93</v>
          </cell>
          <cell r="H1728">
            <v>2.032</v>
          </cell>
          <cell r="I1728">
            <v>207</v>
          </cell>
          <cell r="J1728">
            <v>3</v>
          </cell>
          <cell r="K1728">
            <v>14.9444444444444</v>
          </cell>
          <cell r="L1728">
            <v>13.8333333333333</v>
          </cell>
          <cell r="M1728">
            <v>0.254</v>
          </cell>
        </row>
        <row r="1729">
          <cell r="D1729" t="str">
            <v>20/08/2016 03:00:00</v>
          </cell>
          <cell r="E1729">
            <v>12.2</v>
          </cell>
          <cell r="F1729">
            <v>1004.64002463</v>
          </cell>
          <cell r="G1729">
            <v>93</v>
          </cell>
          <cell r="H1729">
            <v>2.032</v>
          </cell>
          <cell r="I1729">
            <v>211</v>
          </cell>
          <cell r="J1729">
            <v>3.6</v>
          </cell>
          <cell r="K1729">
            <v>14.9444444444444</v>
          </cell>
          <cell r="L1729">
            <v>13.8333333333333</v>
          </cell>
          <cell r="M1729">
            <v>0.254</v>
          </cell>
        </row>
        <row r="1730">
          <cell r="D1730" t="str">
            <v>20/08/2016 02:50:00</v>
          </cell>
          <cell r="E1730">
            <v>10.4</v>
          </cell>
          <cell r="F1730">
            <v>1004.64002463</v>
          </cell>
          <cell r="G1730">
            <v>93</v>
          </cell>
          <cell r="H1730">
            <v>2.032</v>
          </cell>
          <cell r="I1730">
            <v>204</v>
          </cell>
          <cell r="J1730">
            <v>3.6</v>
          </cell>
          <cell r="K1730">
            <v>14.9444444444444</v>
          </cell>
          <cell r="L1730">
            <v>13.8333333333333</v>
          </cell>
          <cell r="M1730">
            <v>0.254</v>
          </cell>
        </row>
        <row r="1731">
          <cell r="D1731" t="str">
            <v>20/08/2016 02:40:00</v>
          </cell>
          <cell r="E1731">
            <v>11.3</v>
          </cell>
          <cell r="F1731">
            <v>1004.7416163</v>
          </cell>
          <cell r="G1731">
            <v>93</v>
          </cell>
          <cell r="H1731">
            <v>2.032</v>
          </cell>
          <cell r="I1731">
            <v>217</v>
          </cell>
          <cell r="J1731">
            <v>3.3</v>
          </cell>
          <cell r="K1731">
            <v>14.9444444444444</v>
          </cell>
          <cell r="L1731">
            <v>13.8333333333333</v>
          </cell>
          <cell r="M1731">
            <v>0.254</v>
          </cell>
        </row>
        <row r="1732">
          <cell r="D1732" t="str">
            <v>20/08/2016 02:30:00</v>
          </cell>
          <cell r="E1732">
            <v>10.4</v>
          </cell>
          <cell r="F1732">
            <v>1004.7754801900001</v>
          </cell>
          <cell r="G1732">
            <v>93</v>
          </cell>
          <cell r="H1732">
            <v>1.778</v>
          </cell>
          <cell r="I1732">
            <v>217</v>
          </cell>
          <cell r="J1732">
            <v>3.5</v>
          </cell>
          <cell r="K1732">
            <v>15.1666666666667</v>
          </cell>
          <cell r="L1732">
            <v>14.0555555555556</v>
          </cell>
          <cell r="M1732">
            <v>0.50800000000000001</v>
          </cell>
        </row>
        <row r="1733">
          <cell r="D1733" t="str">
            <v>20/08/2016 02:20:00</v>
          </cell>
          <cell r="E1733">
            <v>10.4</v>
          </cell>
          <cell r="F1733">
            <v>1004.7416163</v>
          </cell>
          <cell r="G1733">
            <v>93</v>
          </cell>
          <cell r="H1733">
            <v>1.778</v>
          </cell>
          <cell r="I1733">
            <v>215</v>
          </cell>
          <cell r="J1733">
            <v>3.4</v>
          </cell>
          <cell r="K1733">
            <v>15.1666666666667</v>
          </cell>
          <cell r="L1733">
            <v>14.0555555555556</v>
          </cell>
          <cell r="M1733">
            <v>1.524</v>
          </cell>
        </row>
        <row r="1734">
          <cell r="D1734" t="str">
            <v>20/08/2016 02:10:00</v>
          </cell>
          <cell r="E1734">
            <v>12.2</v>
          </cell>
          <cell r="F1734">
            <v>1004.87707186</v>
          </cell>
          <cell r="G1734">
            <v>93</v>
          </cell>
          <cell r="H1734">
            <v>1.778</v>
          </cell>
          <cell r="I1734">
            <v>207</v>
          </cell>
          <cell r="J1734">
            <v>3.6</v>
          </cell>
          <cell r="K1734">
            <v>15.2222222222222</v>
          </cell>
          <cell r="L1734">
            <v>14.1111111111111</v>
          </cell>
          <cell r="M1734">
            <v>1.778</v>
          </cell>
        </row>
        <row r="1735">
          <cell r="D1735" t="str">
            <v>20/08/2016 02:00:00</v>
          </cell>
          <cell r="E1735">
            <v>12.2</v>
          </cell>
          <cell r="F1735">
            <v>1004.7416163</v>
          </cell>
          <cell r="G1735">
            <v>93</v>
          </cell>
          <cell r="H1735">
            <v>1.778</v>
          </cell>
          <cell r="I1735">
            <v>210</v>
          </cell>
          <cell r="J1735">
            <v>3</v>
          </cell>
          <cell r="K1735">
            <v>15.5</v>
          </cell>
          <cell r="L1735">
            <v>14.3888888888889</v>
          </cell>
          <cell r="M1735">
            <v>1.778</v>
          </cell>
        </row>
        <row r="1736">
          <cell r="D1736" t="str">
            <v>20/08/2016 01:50:00</v>
          </cell>
          <cell r="E1736">
            <v>7</v>
          </cell>
          <cell r="F1736">
            <v>1004.84320797</v>
          </cell>
          <cell r="G1736">
            <v>93</v>
          </cell>
          <cell r="H1736">
            <v>1.778</v>
          </cell>
          <cell r="I1736">
            <v>221</v>
          </cell>
          <cell r="J1736">
            <v>2</v>
          </cell>
          <cell r="K1736">
            <v>15.5555555555556</v>
          </cell>
          <cell r="L1736">
            <v>14.4444444444444</v>
          </cell>
          <cell r="M1736">
            <v>1.778</v>
          </cell>
        </row>
        <row r="1737">
          <cell r="D1737" t="str">
            <v>20/08/2016 01:40:00</v>
          </cell>
          <cell r="E1737">
            <v>11.3</v>
          </cell>
          <cell r="F1737">
            <v>1004.7754801900001</v>
          </cell>
          <cell r="G1737">
            <v>92</v>
          </cell>
          <cell r="H1737">
            <v>1.778</v>
          </cell>
          <cell r="I1737">
            <v>238</v>
          </cell>
          <cell r="J1737">
            <v>4.0999999999999996</v>
          </cell>
          <cell r="K1737">
            <v>15.6111111111111</v>
          </cell>
          <cell r="L1737">
            <v>14.3333333333333</v>
          </cell>
          <cell r="M1737">
            <v>1.778</v>
          </cell>
        </row>
        <row r="1738">
          <cell r="D1738" t="str">
            <v>20/08/2016 01:30:00</v>
          </cell>
          <cell r="E1738">
            <v>9.6</v>
          </cell>
          <cell r="F1738">
            <v>1004.64002463</v>
          </cell>
          <cell r="G1738">
            <v>91</v>
          </cell>
          <cell r="H1738">
            <v>1.27</v>
          </cell>
          <cell r="I1738">
            <v>246</v>
          </cell>
          <cell r="J1738">
            <v>3.6</v>
          </cell>
          <cell r="K1738">
            <v>15.9444444444444</v>
          </cell>
          <cell r="L1738">
            <v>14.5</v>
          </cell>
          <cell r="M1738">
            <v>1.27</v>
          </cell>
        </row>
        <row r="1739">
          <cell r="D1739" t="str">
            <v>20/08/2016 01:20:00</v>
          </cell>
          <cell r="E1739">
            <v>15.6</v>
          </cell>
          <cell r="F1739">
            <v>1004.70775241</v>
          </cell>
          <cell r="G1739">
            <v>89</v>
          </cell>
          <cell r="H1739">
            <v>0.50800000000000001</v>
          </cell>
          <cell r="I1739">
            <v>201</v>
          </cell>
          <cell r="J1739">
            <v>4.3</v>
          </cell>
          <cell r="K1739">
            <v>16.3888888888889</v>
          </cell>
          <cell r="L1739">
            <v>14.5555555555556</v>
          </cell>
          <cell r="M1739">
            <v>0.50800000000000001</v>
          </cell>
        </row>
        <row r="1740">
          <cell r="D1740" t="str">
            <v>20/08/2016 01:10:00</v>
          </cell>
          <cell r="E1740">
            <v>10.4</v>
          </cell>
          <cell r="F1740">
            <v>1004.64002463</v>
          </cell>
          <cell r="G1740">
            <v>88</v>
          </cell>
          <cell r="H1740">
            <v>0</v>
          </cell>
          <cell r="I1740">
            <v>186</v>
          </cell>
          <cell r="J1740">
            <v>5</v>
          </cell>
          <cell r="K1740">
            <v>16.5</v>
          </cell>
          <cell r="L1740">
            <v>14.5</v>
          </cell>
          <cell r="M1740">
            <v>0</v>
          </cell>
        </row>
        <row r="1741">
          <cell r="D1741" t="str">
            <v>20/08/2016 01:00:00</v>
          </cell>
          <cell r="E1741">
            <v>13.9</v>
          </cell>
          <cell r="F1741">
            <v>1004.57229685</v>
          </cell>
          <cell r="G1741">
            <v>88</v>
          </cell>
          <cell r="H1741">
            <v>0</v>
          </cell>
          <cell r="I1741">
            <v>189</v>
          </cell>
          <cell r="J1741">
            <v>4.4000000000000004</v>
          </cell>
          <cell r="K1741">
            <v>16.5</v>
          </cell>
          <cell r="L1741">
            <v>14.5</v>
          </cell>
          <cell r="M1741">
            <v>0</v>
          </cell>
        </row>
        <row r="1742">
          <cell r="D1742" t="str">
            <v>20/08/2016 00:50:00</v>
          </cell>
          <cell r="E1742">
            <v>10.4</v>
          </cell>
          <cell r="F1742">
            <v>1004.60616074</v>
          </cell>
          <cell r="G1742">
            <v>88</v>
          </cell>
          <cell r="H1742">
            <v>0</v>
          </cell>
          <cell r="I1742">
            <v>188</v>
          </cell>
          <cell r="J1742">
            <v>4.5</v>
          </cell>
          <cell r="K1742">
            <v>16.5</v>
          </cell>
          <cell r="L1742">
            <v>14.5</v>
          </cell>
          <cell r="M1742">
            <v>0</v>
          </cell>
        </row>
        <row r="1743">
          <cell r="D1743" t="str">
            <v>20/08/2016 00:40:00</v>
          </cell>
          <cell r="E1743">
            <v>12.2</v>
          </cell>
          <cell r="F1743">
            <v>1004.64002463</v>
          </cell>
          <cell r="G1743">
            <v>87</v>
          </cell>
          <cell r="H1743">
            <v>0</v>
          </cell>
          <cell r="I1743">
            <v>208</v>
          </cell>
          <cell r="J1743">
            <v>5</v>
          </cell>
          <cell r="K1743">
            <v>16.5</v>
          </cell>
          <cell r="L1743">
            <v>14.3333333333333</v>
          </cell>
          <cell r="M1743">
            <v>0</v>
          </cell>
        </row>
        <row r="1744">
          <cell r="D1744" t="str">
            <v>20/08/2016 00:30:00</v>
          </cell>
          <cell r="E1744">
            <v>14.8</v>
          </cell>
          <cell r="F1744">
            <v>1004.7754801900001</v>
          </cell>
          <cell r="G1744">
            <v>88</v>
          </cell>
          <cell r="H1744">
            <v>0</v>
          </cell>
          <cell r="I1744">
            <v>195</v>
          </cell>
          <cell r="J1744">
            <v>3.6</v>
          </cell>
          <cell r="K1744">
            <v>16.5</v>
          </cell>
          <cell r="L1744">
            <v>14.5</v>
          </cell>
          <cell r="M1744">
            <v>0</v>
          </cell>
        </row>
        <row r="1745">
          <cell r="D1745" t="str">
            <v>20/08/2016 00:20:01</v>
          </cell>
          <cell r="E1745">
            <v>14.8</v>
          </cell>
          <cell r="F1745">
            <v>1004.7416163</v>
          </cell>
          <cell r="G1745">
            <v>88</v>
          </cell>
          <cell r="H1745">
            <v>0</v>
          </cell>
          <cell r="I1745">
            <v>198</v>
          </cell>
          <cell r="J1745">
            <v>4.2</v>
          </cell>
          <cell r="K1745">
            <v>16.5</v>
          </cell>
          <cell r="L1745">
            <v>14.5</v>
          </cell>
          <cell r="M1745">
            <v>0</v>
          </cell>
        </row>
        <row r="1746">
          <cell r="D1746" t="str">
            <v>20/08/2016 00:10:00</v>
          </cell>
          <cell r="E1746">
            <v>13.9</v>
          </cell>
          <cell r="F1746">
            <v>1004.80934408</v>
          </cell>
          <cell r="G1746">
            <v>88</v>
          </cell>
          <cell r="H1746">
            <v>0</v>
          </cell>
          <cell r="I1746">
            <v>214</v>
          </cell>
          <cell r="J1746">
            <v>3.7</v>
          </cell>
          <cell r="K1746">
            <v>16.4444444444444</v>
          </cell>
          <cell r="L1746">
            <v>14.4444444444444</v>
          </cell>
          <cell r="M1746">
            <v>0</v>
          </cell>
        </row>
        <row r="1747">
          <cell r="D1747" t="str">
            <v>20/08/2016 00:00:00</v>
          </cell>
          <cell r="E1747">
            <v>11.3</v>
          </cell>
          <cell r="F1747">
            <v>1004.84320797</v>
          </cell>
          <cell r="G1747">
            <v>88</v>
          </cell>
          <cell r="H1747">
            <v>0</v>
          </cell>
          <cell r="I1747">
            <v>207</v>
          </cell>
          <cell r="J1747">
            <v>3.7</v>
          </cell>
          <cell r="K1747">
            <v>16.3333333333333</v>
          </cell>
          <cell r="L1747">
            <v>14.3333333333333</v>
          </cell>
          <cell r="M1747">
            <v>0</v>
          </cell>
        </row>
        <row r="1748">
          <cell r="D1748" t="str">
            <v>19/08/2016 23:50:00</v>
          </cell>
          <cell r="E1748">
            <v>13.9</v>
          </cell>
          <cell r="F1748">
            <v>1004.94479964</v>
          </cell>
          <cell r="G1748">
            <v>88</v>
          </cell>
          <cell r="H1748">
            <v>0</v>
          </cell>
          <cell r="I1748">
            <v>212</v>
          </cell>
          <cell r="J1748">
            <v>4.0999999999999996</v>
          </cell>
          <cell r="K1748">
            <v>16.2777777777778</v>
          </cell>
          <cell r="L1748">
            <v>14.2777777777778</v>
          </cell>
          <cell r="M1748">
            <v>0</v>
          </cell>
        </row>
        <row r="1749">
          <cell r="D1749" t="str">
            <v>19/08/2016 23:40:00</v>
          </cell>
          <cell r="E1749">
            <v>12.2</v>
          </cell>
          <cell r="F1749">
            <v>1005.01252742</v>
          </cell>
          <cell r="G1749">
            <v>89</v>
          </cell>
          <cell r="H1749">
            <v>0</v>
          </cell>
          <cell r="I1749">
            <v>207</v>
          </cell>
          <cell r="J1749">
            <v>3.6</v>
          </cell>
          <cell r="K1749">
            <v>16.2777777777778</v>
          </cell>
          <cell r="L1749">
            <v>14.4444444444444</v>
          </cell>
          <cell r="M1749">
            <v>0</v>
          </cell>
        </row>
        <row r="1750">
          <cell r="D1750" t="str">
            <v>19/08/2016 23:30:00</v>
          </cell>
          <cell r="E1750">
            <v>10.4</v>
          </cell>
          <cell r="F1750">
            <v>1005.0802552</v>
          </cell>
          <cell r="G1750">
            <v>89</v>
          </cell>
          <cell r="H1750">
            <v>0</v>
          </cell>
          <cell r="I1750">
            <v>208</v>
          </cell>
          <cell r="J1750">
            <v>3.6</v>
          </cell>
          <cell r="K1750">
            <v>16.1666666666667</v>
          </cell>
          <cell r="L1750">
            <v>14.3333333333333</v>
          </cell>
          <cell r="M1750">
            <v>0</v>
          </cell>
        </row>
        <row r="1751">
          <cell r="D1751" t="str">
            <v>19/08/2016 23:20:00</v>
          </cell>
          <cell r="E1751">
            <v>9.6</v>
          </cell>
          <cell r="F1751">
            <v>1005.04639131</v>
          </cell>
          <cell r="G1751">
            <v>90</v>
          </cell>
          <cell r="H1751">
            <v>0</v>
          </cell>
          <cell r="I1751">
            <v>197</v>
          </cell>
          <cell r="J1751">
            <v>3.9</v>
          </cell>
          <cell r="K1751">
            <v>16.1666666666667</v>
          </cell>
          <cell r="L1751">
            <v>14.5</v>
          </cell>
          <cell r="M1751">
            <v>0</v>
          </cell>
        </row>
        <row r="1752">
          <cell r="D1752" t="str">
            <v>19/08/2016 23:10:00</v>
          </cell>
          <cell r="E1752">
            <v>12.2</v>
          </cell>
          <cell r="F1752">
            <v>1004.9786635299999</v>
          </cell>
          <cell r="G1752">
            <v>90</v>
          </cell>
          <cell r="H1752">
            <v>0</v>
          </cell>
          <cell r="I1752">
            <v>201</v>
          </cell>
          <cell r="J1752">
            <v>4</v>
          </cell>
          <cell r="K1752">
            <v>16.1111111111111</v>
          </cell>
          <cell r="L1752">
            <v>14.4444444444444</v>
          </cell>
          <cell r="M1752">
            <v>0</v>
          </cell>
        </row>
        <row r="1753">
          <cell r="D1753" t="str">
            <v>19/08/2016 23:00:04</v>
          </cell>
          <cell r="E1753">
            <v>10.4</v>
          </cell>
          <cell r="F1753">
            <v>1004.9786635299999</v>
          </cell>
          <cell r="G1753">
            <v>90</v>
          </cell>
          <cell r="H1753">
            <v>0</v>
          </cell>
          <cell r="I1753">
            <v>209</v>
          </cell>
          <cell r="J1753">
            <v>3</v>
          </cell>
          <cell r="K1753">
            <v>16.0555555555556</v>
          </cell>
          <cell r="L1753">
            <v>14.3888888888889</v>
          </cell>
          <cell r="M1753">
            <v>0</v>
          </cell>
        </row>
        <row r="1754">
          <cell r="D1754" t="str">
            <v>19/08/2016 22:50:00</v>
          </cell>
          <cell r="E1754">
            <v>8.6999999999999993</v>
          </cell>
          <cell r="F1754">
            <v>1004.94479964</v>
          </cell>
          <cell r="G1754">
            <v>90</v>
          </cell>
          <cell r="H1754">
            <v>5.8419999999999996</v>
          </cell>
          <cell r="I1754">
            <v>203</v>
          </cell>
          <cell r="J1754">
            <v>2.7</v>
          </cell>
          <cell r="K1754">
            <v>15.8888888888889</v>
          </cell>
          <cell r="L1754">
            <v>14.2777777777778</v>
          </cell>
          <cell r="M1754">
            <v>0</v>
          </cell>
        </row>
        <row r="1755">
          <cell r="D1755" t="str">
            <v>19/08/2016 22:40:00</v>
          </cell>
          <cell r="E1755">
            <v>9.6</v>
          </cell>
          <cell r="F1755">
            <v>1004.9786635299999</v>
          </cell>
          <cell r="G1755">
            <v>90</v>
          </cell>
          <cell r="H1755">
            <v>5.8419999999999996</v>
          </cell>
          <cell r="I1755">
            <v>196</v>
          </cell>
          <cell r="J1755">
            <v>3</v>
          </cell>
          <cell r="K1755">
            <v>15.8888888888889</v>
          </cell>
          <cell r="L1755">
            <v>14.2777777777778</v>
          </cell>
          <cell r="M1755">
            <v>0</v>
          </cell>
        </row>
        <row r="1756">
          <cell r="D1756" t="str">
            <v>19/08/2016 22:30:00</v>
          </cell>
          <cell r="E1756">
            <v>7.8</v>
          </cell>
          <cell r="F1756">
            <v>1004.94479964</v>
          </cell>
          <cell r="G1756">
            <v>90</v>
          </cell>
          <cell r="H1756">
            <v>5.8419999999999996</v>
          </cell>
          <cell r="I1756">
            <v>197</v>
          </cell>
          <cell r="J1756">
            <v>3.1</v>
          </cell>
          <cell r="K1756">
            <v>15.8333333333333</v>
          </cell>
          <cell r="L1756">
            <v>14.2222222222222</v>
          </cell>
          <cell r="M1756">
            <v>0</v>
          </cell>
        </row>
        <row r="1757">
          <cell r="D1757" t="str">
            <v>19/08/2016 22:20:00</v>
          </cell>
          <cell r="E1757">
            <v>7.8</v>
          </cell>
          <cell r="F1757">
            <v>1004.9786635299999</v>
          </cell>
          <cell r="G1757">
            <v>90</v>
          </cell>
          <cell r="H1757">
            <v>5.8419999999999996</v>
          </cell>
          <cell r="I1757">
            <v>198</v>
          </cell>
          <cell r="J1757">
            <v>2.1</v>
          </cell>
          <cell r="K1757">
            <v>15.7777777777778</v>
          </cell>
          <cell r="L1757">
            <v>14.1666666666667</v>
          </cell>
          <cell r="M1757">
            <v>0</v>
          </cell>
        </row>
        <row r="1758">
          <cell r="D1758" t="str">
            <v>19/08/2016 22:10:00</v>
          </cell>
          <cell r="E1758">
            <v>8.6999999999999993</v>
          </cell>
          <cell r="F1758">
            <v>1004.84320797</v>
          </cell>
          <cell r="G1758">
            <v>89</v>
          </cell>
          <cell r="H1758">
            <v>5.8419999999999996</v>
          </cell>
          <cell r="I1758">
            <v>188</v>
          </cell>
          <cell r="J1758">
            <v>2.7</v>
          </cell>
          <cell r="K1758">
            <v>15.8888888888889</v>
          </cell>
          <cell r="L1758">
            <v>14.0555555555556</v>
          </cell>
          <cell r="M1758">
            <v>0</v>
          </cell>
        </row>
        <row r="1759">
          <cell r="D1759" t="str">
            <v>19/08/2016 22:00:00</v>
          </cell>
          <cell r="E1759">
            <v>10.4</v>
          </cell>
          <cell r="F1759">
            <v>1004.87707186</v>
          </cell>
          <cell r="G1759">
            <v>89</v>
          </cell>
          <cell r="H1759">
            <v>5.8419999999999996</v>
          </cell>
          <cell r="I1759">
            <v>191</v>
          </cell>
          <cell r="J1759">
            <v>3.6</v>
          </cell>
          <cell r="K1759">
            <v>16</v>
          </cell>
          <cell r="L1759">
            <v>14.1666666666667</v>
          </cell>
          <cell r="M1759">
            <v>0</v>
          </cell>
        </row>
        <row r="1760">
          <cell r="D1760" t="str">
            <v>19/08/2016 21:50:00</v>
          </cell>
          <cell r="E1760">
            <v>11.3</v>
          </cell>
          <cell r="F1760">
            <v>1004.80934408</v>
          </cell>
          <cell r="G1760">
            <v>88</v>
          </cell>
          <cell r="H1760">
            <v>5.8419999999999996</v>
          </cell>
          <cell r="I1760">
            <v>213</v>
          </cell>
          <cell r="J1760">
            <v>4.2</v>
          </cell>
          <cell r="K1760">
            <v>16.1111111111111</v>
          </cell>
          <cell r="L1760">
            <v>14.1111111111111</v>
          </cell>
          <cell r="M1760">
            <v>0</v>
          </cell>
        </row>
        <row r="1761">
          <cell r="D1761" t="str">
            <v>19/08/2016 21:40:00</v>
          </cell>
          <cell r="E1761">
            <v>11.3</v>
          </cell>
          <cell r="F1761">
            <v>1004.84320797</v>
          </cell>
          <cell r="G1761">
            <v>88</v>
          </cell>
          <cell r="H1761">
            <v>5.8419999999999996</v>
          </cell>
          <cell r="I1761">
            <v>223</v>
          </cell>
          <cell r="J1761">
            <v>4.3</v>
          </cell>
          <cell r="K1761">
            <v>16.2222222222222</v>
          </cell>
          <cell r="L1761">
            <v>14.2222222222222</v>
          </cell>
          <cell r="M1761">
            <v>0</v>
          </cell>
        </row>
        <row r="1762">
          <cell r="D1762" t="str">
            <v>19/08/2016 21:30:00</v>
          </cell>
          <cell r="E1762">
            <v>12.2</v>
          </cell>
          <cell r="F1762">
            <v>1004.80934408</v>
          </cell>
          <cell r="G1762">
            <v>88</v>
          </cell>
          <cell r="H1762">
            <v>5.8419999999999996</v>
          </cell>
          <cell r="I1762">
            <v>214</v>
          </cell>
          <cell r="J1762">
            <v>4.3</v>
          </cell>
          <cell r="K1762">
            <v>16.3888888888889</v>
          </cell>
          <cell r="L1762">
            <v>14.3888888888889</v>
          </cell>
          <cell r="M1762">
            <v>0</v>
          </cell>
        </row>
        <row r="1763">
          <cell r="D1763" t="str">
            <v>19/08/2016 21:20:00</v>
          </cell>
          <cell r="E1763">
            <v>15.6</v>
          </cell>
          <cell r="F1763">
            <v>1004.7754801900001</v>
          </cell>
          <cell r="G1763">
            <v>89</v>
          </cell>
          <cell r="H1763">
            <v>5.8419999999999996</v>
          </cell>
          <cell r="I1763">
            <v>218</v>
          </cell>
          <cell r="J1763">
            <v>3.9</v>
          </cell>
          <cell r="K1763">
            <v>16.6111111111111</v>
          </cell>
          <cell r="L1763">
            <v>14.7777777777778</v>
          </cell>
          <cell r="M1763">
            <v>0</v>
          </cell>
        </row>
        <row r="1764">
          <cell r="D1764" t="str">
            <v>19/08/2016 21:10:00</v>
          </cell>
          <cell r="E1764">
            <v>9.6</v>
          </cell>
          <cell r="F1764">
            <v>1004.7754801900001</v>
          </cell>
          <cell r="G1764">
            <v>90</v>
          </cell>
          <cell r="H1764">
            <v>5.8419999999999996</v>
          </cell>
          <cell r="I1764">
            <v>205</v>
          </cell>
          <cell r="J1764">
            <v>3.5</v>
          </cell>
          <cell r="K1764">
            <v>16.6666666666667</v>
          </cell>
          <cell r="L1764">
            <v>15</v>
          </cell>
          <cell r="M1764">
            <v>0</v>
          </cell>
        </row>
        <row r="1765">
          <cell r="D1765" t="str">
            <v>19/08/2016 21:00:00</v>
          </cell>
          <cell r="E1765">
            <v>13</v>
          </cell>
          <cell r="F1765">
            <v>1004.7416163</v>
          </cell>
          <cell r="G1765">
            <v>89</v>
          </cell>
          <cell r="H1765">
            <v>5.8419999999999996</v>
          </cell>
          <cell r="I1765">
            <v>199</v>
          </cell>
          <cell r="J1765">
            <v>4.3</v>
          </cell>
          <cell r="K1765">
            <v>16.7222222222222</v>
          </cell>
          <cell r="L1765">
            <v>14.8888888888889</v>
          </cell>
          <cell r="M1765">
            <v>0</v>
          </cell>
        </row>
        <row r="1766">
          <cell r="D1766" t="str">
            <v>19/08/2016 20:50:00</v>
          </cell>
          <cell r="E1766">
            <v>13</v>
          </cell>
          <cell r="F1766">
            <v>1004.7416163</v>
          </cell>
          <cell r="G1766">
            <v>90</v>
          </cell>
          <cell r="H1766">
            <v>5.8419999999999996</v>
          </cell>
          <cell r="I1766">
            <v>205</v>
          </cell>
          <cell r="J1766">
            <v>3.6</v>
          </cell>
          <cell r="K1766">
            <v>16.7222222222222</v>
          </cell>
          <cell r="L1766">
            <v>15.0555555555556</v>
          </cell>
          <cell r="M1766">
            <v>0</v>
          </cell>
        </row>
        <row r="1767">
          <cell r="D1767" t="str">
            <v>19/08/2016 20:40:00</v>
          </cell>
          <cell r="E1767">
            <v>12.2</v>
          </cell>
          <cell r="F1767">
            <v>1004.64002463</v>
          </cell>
          <cell r="G1767">
            <v>90</v>
          </cell>
          <cell r="H1767">
            <v>5.8419999999999996</v>
          </cell>
          <cell r="I1767">
            <v>200</v>
          </cell>
          <cell r="J1767">
            <v>3.5</v>
          </cell>
          <cell r="K1767">
            <v>16.5</v>
          </cell>
          <cell r="L1767">
            <v>14.8333333333333</v>
          </cell>
          <cell r="M1767">
            <v>0</v>
          </cell>
        </row>
        <row r="1768">
          <cell r="D1768" t="str">
            <v>19/08/2016 20:30:00</v>
          </cell>
          <cell r="E1768">
            <v>11.3</v>
          </cell>
          <cell r="F1768">
            <v>1004.53843296</v>
          </cell>
          <cell r="G1768">
            <v>90</v>
          </cell>
          <cell r="H1768">
            <v>5.8419999999999996</v>
          </cell>
          <cell r="I1768">
            <v>207</v>
          </cell>
          <cell r="J1768">
            <v>3.3</v>
          </cell>
          <cell r="K1768">
            <v>16.3888888888889</v>
          </cell>
          <cell r="L1768">
            <v>14.7222222222222</v>
          </cell>
          <cell r="M1768">
            <v>0</v>
          </cell>
        </row>
        <row r="1769">
          <cell r="D1769" t="str">
            <v>19/08/2016 20:20:01</v>
          </cell>
          <cell r="E1769">
            <v>8.6999999999999993</v>
          </cell>
          <cell r="F1769">
            <v>1004.43684129</v>
          </cell>
          <cell r="G1769">
            <v>90</v>
          </cell>
          <cell r="H1769">
            <v>5.8419999999999996</v>
          </cell>
          <cell r="I1769">
            <v>202</v>
          </cell>
          <cell r="J1769">
            <v>3</v>
          </cell>
          <cell r="K1769">
            <v>16.4444444444444</v>
          </cell>
          <cell r="L1769">
            <v>14.7777777777778</v>
          </cell>
          <cell r="M1769">
            <v>0</v>
          </cell>
        </row>
        <row r="1770">
          <cell r="D1770" t="str">
            <v>19/08/2016 20:10:00</v>
          </cell>
          <cell r="E1770">
            <v>10.4</v>
          </cell>
          <cell r="F1770">
            <v>1004.43684129</v>
          </cell>
          <cell r="G1770">
            <v>90</v>
          </cell>
          <cell r="H1770">
            <v>5.8419999999999996</v>
          </cell>
          <cell r="I1770">
            <v>209</v>
          </cell>
          <cell r="J1770">
            <v>2.7</v>
          </cell>
          <cell r="K1770">
            <v>16.5</v>
          </cell>
          <cell r="L1770">
            <v>14.8333333333333</v>
          </cell>
          <cell r="M1770">
            <v>0</v>
          </cell>
        </row>
        <row r="1771">
          <cell r="D1771" t="str">
            <v>19/08/2016 20:00:00</v>
          </cell>
          <cell r="E1771">
            <v>9.6</v>
          </cell>
          <cell r="F1771">
            <v>1004.36911351</v>
          </cell>
          <cell r="G1771">
            <v>91</v>
          </cell>
          <cell r="H1771">
            <v>5.8419999999999996</v>
          </cell>
          <cell r="I1771">
            <v>198</v>
          </cell>
          <cell r="J1771">
            <v>2.8</v>
          </cell>
          <cell r="K1771">
            <v>16.5555555555556</v>
          </cell>
          <cell r="L1771">
            <v>15.0555555555556</v>
          </cell>
          <cell r="M1771">
            <v>0</v>
          </cell>
        </row>
        <row r="1772">
          <cell r="D1772" t="str">
            <v>19/08/2016 19:50:00</v>
          </cell>
          <cell r="E1772">
            <v>8.6999999999999993</v>
          </cell>
          <cell r="F1772">
            <v>1004.30138573</v>
          </cell>
          <cell r="G1772">
            <v>91</v>
          </cell>
          <cell r="H1772">
            <v>5.8419999999999996</v>
          </cell>
          <cell r="I1772">
            <v>194</v>
          </cell>
          <cell r="J1772">
            <v>3</v>
          </cell>
          <cell r="K1772">
            <v>16.6666666666667</v>
          </cell>
          <cell r="L1772">
            <v>15.1666666666667</v>
          </cell>
          <cell r="M1772">
            <v>0</v>
          </cell>
        </row>
        <row r="1773">
          <cell r="D1773" t="str">
            <v>19/08/2016 19:40:00</v>
          </cell>
          <cell r="E1773">
            <v>9.6</v>
          </cell>
          <cell r="F1773">
            <v>1004.33524962</v>
          </cell>
          <cell r="G1773">
            <v>91</v>
          </cell>
          <cell r="H1773">
            <v>5.8419999999999996</v>
          </cell>
          <cell r="I1773">
            <v>190</v>
          </cell>
          <cell r="J1773">
            <v>2.8</v>
          </cell>
          <cell r="K1773">
            <v>16.7777777777778</v>
          </cell>
          <cell r="L1773">
            <v>15.2777777777778</v>
          </cell>
          <cell r="M1773">
            <v>0</v>
          </cell>
        </row>
        <row r="1774">
          <cell r="D1774" t="str">
            <v>19/08/2016 19:30:00</v>
          </cell>
          <cell r="E1774">
            <v>9.6</v>
          </cell>
          <cell r="F1774">
            <v>1004.30138573</v>
          </cell>
          <cell r="G1774">
            <v>90</v>
          </cell>
          <cell r="H1774">
            <v>5.8419999999999996</v>
          </cell>
          <cell r="I1774">
            <v>192</v>
          </cell>
          <cell r="J1774">
            <v>3</v>
          </cell>
          <cell r="K1774">
            <v>16.9444444444444</v>
          </cell>
          <cell r="L1774">
            <v>15.2777777777778</v>
          </cell>
          <cell r="M1774">
            <v>0</v>
          </cell>
        </row>
        <row r="1775">
          <cell r="D1775" t="str">
            <v>19/08/2016 19:20:00</v>
          </cell>
          <cell r="E1775">
            <v>5.2</v>
          </cell>
          <cell r="F1775">
            <v>1004.23365795</v>
          </cell>
          <cell r="G1775">
            <v>90</v>
          </cell>
          <cell r="H1775">
            <v>5.8419999999999996</v>
          </cell>
          <cell r="I1775">
            <v>201</v>
          </cell>
          <cell r="J1775">
            <v>2.2999999999999998</v>
          </cell>
          <cell r="K1775">
            <v>17</v>
          </cell>
          <cell r="L1775">
            <v>15.3333333333333</v>
          </cell>
          <cell r="M1775">
            <v>0</v>
          </cell>
        </row>
        <row r="1776">
          <cell r="D1776" t="str">
            <v>19/08/2016 19:10:00</v>
          </cell>
          <cell r="E1776">
            <v>10.4</v>
          </cell>
          <cell r="F1776">
            <v>1004.23365795</v>
          </cell>
          <cell r="G1776">
            <v>90</v>
          </cell>
          <cell r="H1776">
            <v>5.8419999999999996</v>
          </cell>
          <cell r="I1776">
            <v>216</v>
          </cell>
          <cell r="J1776">
            <v>3.5</v>
          </cell>
          <cell r="K1776">
            <v>17.0555555555556</v>
          </cell>
          <cell r="L1776">
            <v>15.3888888888889</v>
          </cell>
          <cell r="M1776">
            <v>0</v>
          </cell>
        </row>
        <row r="1777">
          <cell r="D1777" t="str">
            <v>19/08/2016 19:00:00</v>
          </cell>
          <cell r="E1777">
            <v>11.3</v>
          </cell>
          <cell r="F1777">
            <v>1004.16593017</v>
          </cell>
          <cell r="G1777">
            <v>90</v>
          </cell>
          <cell r="H1777">
            <v>5.8419999999999996</v>
          </cell>
          <cell r="I1777">
            <v>195</v>
          </cell>
          <cell r="J1777">
            <v>3</v>
          </cell>
          <cell r="K1777">
            <v>17.2777777777778</v>
          </cell>
          <cell r="L1777">
            <v>15.6111111111111</v>
          </cell>
          <cell r="M1777">
            <v>0</v>
          </cell>
        </row>
        <row r="1778">
          <cell r="D1778" t="str">
            <v>19/08/2016 18:50:00</v>
          </cell>
          <cell r="E1778">
            <v>7.8</v>
          </cell>
          <cell r="F1778">
            <v>1004.16593017</v>
          </cell>
          <cell r="G1778">
            <v>90</v>
          </cell>
          <cell r="H1778">
            <v>5.8419999999999996</v>
          </cell>
          <cell r="I1778">
            <v>194</v>
          </cell>
          <cell r="J1778">
            <v>2.6</v>
          </cell>
          <cell r="K1778">
            <v>17.4444444444444</v>
          </cell>
          <cell r="L1778">
            <v>15.7777777777778</v>
          </cell>
          <cell r="M1778">
            <v>0</v>
          </cell>
        </row>
        <row r="1779">
          <cell r="D1779" t="str">
            <v>19/08/2016 18:40:00</v>
          </cell>
          <cell r="E1779">
            <v>10.4</v>
          </cell>
          <cell r="F1779">
            <v>1004.09820239</v>
          </cell>
          <cell r="G1779">
            <v>89</v>
          </cell>
          <cell r="H1779">
            <v>5.8419999999999996</v>
          </cell>
          <cell r="I1779">
            <v>199</v>
          </cell>
          <cell r="J1779">
            <v>4.4000000000000004</v>
          </cell>
          <cell r="K1779">
            <v>17.6111111111111</v>
          </cell>
          <cell r="L1779">
            <v>15.7777777777778</v>
          </cell>
          <cell r="M1779">
            <v>0</v>
          </cell>
        </row>
        <row r="1780">
          <cell r="D1780" t="str">
            <v>19/08/2016 18:30:00</v>
          </cell>
          <cell r="E1780">
            <v>11.3</v>
          </cell>
          <cell r="F1780">
            <v>1003.96274683</v>
          </cell>
          <cell r="G1780">
            <v>88</v>
          </cell>
          <cell r="H1780">
            <v>5.8419999999999996</v>
          </cell>
          <cell r="I1780">
            <v>204</v>
          </cell>
          <cell r="J1780">
            <v>3.1</v>
          </cell>
          <cell r="K1780">
            <v>17.7777777777778</v>
          </cell>
          <cell r="L1780">
            <v>15.7777777777778</v>
          </cell>
          <cell r="M1780">
            <v>0</v>
          </cell>
        </row>
        <row r="1781">
          <cell r="D1781" t="str">
            <v>19/08/2016 18:20:00</v>
          </cell>
          <cell r="E1781">
            <v>10.4</v>
          </cell>
          <cell r="F1781">
            <v>1003.82729127</v>
          </cell>
          <cell r="G1781">
            <v>87</v>
          </cell>
          <cell r="H1781">
            <v>5.8419999999999996</v>
          </cell>
          <cell r="I1781">
            <v>216</v>
          </cell>
          <cell r="J1781">
            <v>4.2</v>
          </cell>
          <cell r="K1781">
            <v>18.0555555555556</v>
          </cell>
          <cell r="L1781">
            <v>15.8333333333333</v>
          </cell>
          <cell r="M1781">
            <v>0</v>
          </cell>
        </row>
        <row r="1782">
          <cell r="D1782" t="str">
            <v>19/08/2016 18:10:00</v>
          </cell>
          <cell r="E1782">
            <v>13</v>
          </cell>
          <cell r="F1782">
            <v>1003.7256996</v>
          </cell>
          <cell r="G1782">
            <v>86</v>
          </cell>
          <cell r="H1782">
            <v>5.8419999999999996</v>
          </cell>
          <cell r="I1782">
            <v>218</v>
          </cell>
          <cell r="J1782">
            <v>4.5999999999999996</v>
          </cell>
          <cell r="K1782">
            <v>18.1111111111111</v>
          </cell>
          <cell r="L1782">
            <v>15.7222222222222</v>
          </cell>
          <cell r="M1782">
            <v>0</v>
          </cell>
        </row>
        <row r="1783">
          <cell r="D1783" t="str">
            <v>19/08/2016 18:00:00</v>
          </cell>
          <cell r="E1783">
            <v>10.4</v>
          </cell>
          <cell r="F1783">
            <v>1003.75956349</v>
          </cell>
          <cell r="G1783">
            <v>87</v>
          </cell>
          <cell r="H1783">
            <v>5.8419999999999996</v>
          </cell>
          <cell r="I1783">
            <v>214</v>
          </cell>
          <cell r="J1783">
            <v>4.5999999999999996</v>
          </cell>
          <cell r="K1783">
            <v>18.3333333333333</v>
          </cell>
          <cell r="L1783">
            <v>16.1111111111111</v>
          </cell>
          <cell r="M1783">
            <v>0</v>
          </cell>
        </row>
        <row r="1784">
          <cell r="D1784" t="str">
            <v>19/08/2016 17:50:00</v>
          </cell>
          <cell r="E1784">
            <v>13</v>
          </cell>
          <cell r="F1784">
            <v>1003.6579718199999</v>
          </cell>
          <cell r="G1784">
            <v>87</v>
          </cell>
          <cell r="H1784">
            <v>5.8419999999999996</v>
          </cell>
          <cell r="I1784">
            <v>206</v>
          </cell>
          <cell r="J1784">
            <v>4.5999999999999996</v>
          </cell>
          <cell r="K1784">
            <v>18.5</v>
          </cell>
          <cell r="L1784">
            <v>16.2777777777778</v>
          </cell>
          <cell r="M1784">
            <v>0</v>
          </cell>
        </row>
        <row r="1785">
          <cell r="D1785" t="str">
            <v>19/08/2016 17:40:00</v>
          </cell>
          <cell r="E1785">
            <v>10.4</v>
          </cell>
          <cell r="F1785">
            <v>1003.6579718199999</v>
          </cell>
          <cell r="G1785">
            <v>87</v>
          </cell>
          <cell r="H1785">
            <v>5.8419999999999996</v>
          </cell>
          <cell r="I1785">
            <v>208</v>
          </cell>
          <cell r="J1785">
            <v>3.5</v>
          </cell>
          <cell r="K1785">
            <v>18.5</v>
          </cell>
          <cell r="L1785">
            <v>16.2777777777778</v>
          </cell>
          <cell r="M1785">
            <v>0</v>
          </cell>
        </row>
        <row r="1786">
          <cell r="D1786" t="str">
            <v>19/08/2016 17:30:00</v>
          </cell>
          <cell r="E1786">
            <v>12.2</v>
          </cell>
          <cell r="F1786">
            <v>1003.62410793</v>
          </cell>
          <cell r="G1786">
            <v>87</v>
          </cell>
          <cell r="H1786">
            <v>5.8419999999999996</v>
          </cell>
          <cell r="I1786">
            <v>186</v>
          </cell>
          <cell r="J1786">
            <v>4.2</v>
          </cell>
          <cell r="K1786">
            <v>18.5555555555556</v>
          </cell>
          <cell r="L1786">
            <v>16.3333333333333</v>
          </cell>
          <cell r="M1786">
            <v>0</v>
          </cell>
        </row>
        <row r="1787">
          <cell r="D1787" t="str">
            <v>19/08/2016 17:25:00</v>
          </cell>
          <cell r="E1787">
            <v>12.2</v>
          </cell>
          <cell r="F1787">
            <v>1003.3870607</v>
          </cell>
          <cell r="G1787">
            <v>87</v>
          </cell>
          <cell r="H1787">
            <v>5.8419999999999996</v>
          </cell>
          <cell r="I1787">
            <v>184</v>
          </cell>
          <cell r="J1787">
            <v>3.9</v>
          </cell>
          <cell r="K1787">
            <v>18.6666666666667</v>
          </cell>
          <cell r="L1787">
            <v>16.4444444444444</v>
          </cell>
          <cell r="M1787">
            <v>0</v>
          </cell>
        </row>
        <row r="1788">
          <cell r="D1788" t="str">
            <v>19/08/2016 17:15:00</v>
          </cell>
          <cell r="E1788">
            <v>7.8</v>
          </cell>
          <cell r="F1788">
            <v>1003.3870607</v>
          </cell>
          <cell r="G1788">
            <v>88</v>
          </cell>
          <cell r="H1788">
            <v>5.8419999999999996</v>
          </cell>
          <cell r="I1788">
            <v>192</v>
          </cell>
          <cell r="J1788">
            <v>3.1</v>
          </cell>
          <cell r="K1788">
            <v>18.8333333333333</v>
          </cell>
          <cell r="L1788">
            <v>16.7777777777778</v>
          </cell>
          <cell r="M1788">
            <v>0</v>
          </cell>
        </row>
        <row r="1789">
          <cell r="D1789" t="str">
            <v>19/08/2016 17:05:00</v>
          </cell>
          <cell r="E1789">
            <v>11.3</v>
          </cell>
          <cell r="F1789">
            <v>1003.2854690299999</v>
          </cell>
          <cell r="G1789">
            <v>90</v>
          </cell>
          <cell r="H1789">
            <v>5.8419999999999996</v>
          </cell>
          <cell r="I1789">
            <v>202</v>
          </cell>
          <cell r="J1789">
            <v>3.7</v>
          </cell>
          <cell r="K1789">
            <v>18.5555555555556</v>
          </cell>
          <cell r="L1789">
            <v>16.8888888888889</v>
          </cell>
          <cell r="M1789">
            <v>0</v>
          </cell>
        </row>
        <row r="1790">
          <cell r="D1790" t="str">
            <v>19/08/2016 16:55:00</v>
          </cell>
          <cell r="E1790">
            <v>11.3</v>
          </cell>
          <cell r="F1790">
            <v>1003.21774125</v>
          </cell>
          <cell r="G1790">
            <v>90</v>
          </cell>
          <cell r="H1790">
            <v>5.8419999999999996</v>
          </cell>
          <cell r="I1790">
            <v>203</v>
          </cell>
          <cell r="J1790">
            <v>2.8</v>
          </cell>
          <cell r="K1790">
            <v>18.4444444444444</v>
          </cell>
          <cell r="L1790">
            <v>16.7777777777778</v>
          </cell>
          <cell r="M1790">
            <v>0</v>
          </cell>
        </row>
        <row r="1791">
          <cell r="D1791" t="str">
            <v>19/08/2016 16:45:00</v>
          </cell>
          <cell r="E1791">
            <v>13</v>
          </cell>
          <cell r="F1791">
            <v>1003.11614958</v>
          </cell>
          <cell r="G1791">
            <v>91</v>
          </cell>
          <cell r="H1791">
            <v>5.8419999999999996</v>
          </cell>
          <cell r="I1791">
            <v>216</v>
          </cell>
          <cell r="J1791">
            <v>3.2</v>
          </cell>
          <cell r="K1791">
            <v>18.6666666666667</v>
          </cell>
          <cell r="L1791">
            <v>17.1666666666667</v>
          </cell>
          <cell r="M1791">
            <v>0</v>
          </cell>
        </row>
        <row r="1792">
          <cell r="D1792" t="str">
            <v>19/08/2016 16:35:00</v>
          </cell>
          <cell r="E1792">
            <v>12.2</v>
          </cell>
          <cell r="F1792">
            <v>1003.21774125</v>
          </cell>
          <cell r="G1792">
            <v>92</v>
          </cell>
          <cell r="H1792">
            <v>5.8419999999999996</v>
          </cell>
          <cell r="I1792">
            <v>203</v>
          </cell>
          <cell r="J1792">
            <v>3.6</v>
          </cell>
          <cell r="K1792">
            <v>18.4444444444444</v>
          </cell>
          <cell r="L1792">
            <v>17.1111111111111</v>
          </cell>
          <cell r="M1792">
            <v>0</v>
          </cell>
        </row>
        <row r="1793">
          <cell r="D1793" t="str">
            <v>19/08/2016 16:25:00</v>
          </cell>
          <cell r="E1793">
            <v>10.4</v>
          </cell>
          <cell r="F1793">
            <v>1003.18387736</v>
          </cell>
          <cell r="G1793">
            <v>94</v>
          </cell>
          <cell r="H1793">
            <v>5.8419999999999996</v>
          </cell>
          <cell r="I1793">
            <v>178</v>
          </cell>
          <cell r="J1793">
            <v>4.3</v>
          </cell>
          <cell r="K1793">
            <v>18.5</v>
          </cell>
          <cell r="L1793">
            <v>17.5</v>
          </cell>
          <cell r="M1793">
            <v>0</v>
          </cell>
        </row>
        <row r="1794">
          <cell r="D1794" t="str">
            <v>19/08/2016 16:15:00</v>
          </cell>
          <cell r="E1794">
            <v>8.6999999999999993</v>
          </cell>
          <cell r="F1794">
            <v>1003.21774125</v>
          </cell>
          <cell r="G1794">
            <v>95</v>
          </cell>
          <cell r="H1794">
            <v>5.8419999999999996</v>
          </cell>
          <cell r="I1794">
            <v>189</v>
          </cell>
          <cell r="J1794">
            <v>4.7</v>
          </cell>
          <cell r="K1794">
            <v>18.3333333333333</v>
          </cell>
          <cell r="L1794">
            <v>17.5</v>
          </cell>
          <cell r="M1794">
            <v>0.254</v>
          </cell>
        </row>
        <row r="1795">
          <cell r="D1795" t="str">
            <v>19/08/2016 16:05:00</v>
          </cell>
          <cell r="E1795">
            <v>10.4</v>
          </cell>
          <cell r="F1795">
            <v>1003.18387736</v>
          </cell>
          <cell r="G1795">
            <v>96</v>
          </cell>
          <cell r="H1795">
            <v>5.8419999999999996</v>
          </cell>
          <cell r="I1795">
            <v>179</v>
          </cell>
          <cell r="J1795">
            <v>3.6</v>
          </cell>
          <cell r="K1795">
            <v>18.2222222222222</v>
          </cell>
          <cell r="L1795">
            <v>17.5555555555556</v>
          </cell>
          <cell r="M1795">
            <v>0.254</v>
          </cell>
        </row>
        <row r="1796">
          <cell r="D1796" t="str">
            <v>19/08/2016 15:55:00</v>
          </cell>
          <cell r="E1796">
            <v>10.4</v>
          </cell>
          <cell r="F1796">
            <v>1003.18387736</v>
          </cell>
          <cell r="G1796">
            <v>97</v>
          </cell>
          <cell r="H1796">
            <v>5.8419999999999996</v>
          </cell>
          <cell r="I1796">
            <v>197</v>
          </cell>
          <cell r="J1796">
            <v>4.3</v>
          </cell>
          <cell r="K1796">
            <v>18.3888888888889</v>
          </cell>
          <cell r="L1796">
            <v>17.8888888888889</v>
          </cell>
          <cell r="M1796">
            <v>0.254</v>
          </cell>
        </row>
        <row r="1797">
          <cell r="D1797" t="str">
            <v>19/08/2016 15:45:00</v>
          </cell>
          <cell r="E1797">
            <v>11.3</v>
          </cell>
          <cell r="F1797">
            <v>1003.35319681</v>
          </cell>
          <cell r="G1797">
            <v>97</v>
          </cell>
          <cell r="H1797">
            <v>5.8419999999999996</v>
          </cell>
          <cell r="I1797">
            <v>203</v>
          </cell>
          <cell r="J1797">
            <v>4</v>
          </cell>
          <cell r="K1797">
            <v>18</v>
          </cell>
          <cell r="L1797">
            <v>17.5</v>
          </cell>
          <cell r="M1797">
            <v>0.50800000000000001</v>
          </cell>
        </row>
        <row r="1798">
          <cell r="D1798" t="str">
            <v>19/08/2016 15:35:00</v>
          </cell>
          <cell r="E1798">
            <v>8.6999999999999993</v>
          </cell>
          <cell r="F1798">
            <v>1003.35319681</v>
          </cell>
          <cell r="G1798">
            <v>97</v>
          </cell>
          <cell r="H1798">
            <v>5.8419999999999996</v>
          </cell>
          <cell r="I1798">
            <v>198</v>
          </cell>
          <cell r="J1798">
            <v>3.5</v>
          </cell>
          <cell r="K1798">
            <v>17.7777777777778</v>
          </cell>
          <cell r="L1798">
            <v>17.2777777777778</v>
          </cell>
          <cell r="M1798">
            <v>0.50800000000000001</v>
          </cell>
        </row>
        <row r="1799">
          <cell r="D1799" t="str">
            <v>19/08/2016 15:25:00</v>
          </cell>
          <cell r="E1799">
            <v>12.2</v>
          </cell>
          <cell r="F1799">
            <v>1003.21774125</v>
          </cell>
          <cell r="G1799">
            <v>98</v>
          </cell>
          <cell r="H1799">
            <v>5.8419999999999996</v>
          </cell>
          <cell r="I1799">
            <v>182</v>
          </cell>
          <cell r="J1799">
            <v>3.6</v>
          </cell>
          <cell r="K1799">
            <v>17.7777777777778</v>
          </cell>
          <cell r="L1799">
            <v>17.4444444444444</v>
          </cell>
          <cell r="M1799">
            <v>0.50800000000000001</v>
          </cell>
        </row>
        <row r="1800">
          <cell r="D1800" t="str">
            <v>19/08/2016 15:15:00</v>
          </cell>
          <cell r="E1800">
            <v>10.4</v>
          </cell>
          <cell r="F1800">
            <v>1003.2854690299999</v>
          </cell>
          <cell r="G1800">
            <v>98</v>
          </cell>
          <cell r="H1800">
            <v>5.5880000000000001</v>
          </cell>
          <cell r="I1800">
            <v>180</v>
          </cell>
          <cell r="J1800">
            <v>4.2</v>
          </cell>
          <cell r="K1800">
            <v>17.3333333333333</v>
          </cell>
          <cell r="L1800">
            <v>17</v>
          </cell>
          <cell r="M1800">
            <v>0.50800000000000001</v>
          </cell>
        </row>
        <row r="1801">
          <cell r="D1801" t="str">
            <v>19/08/2016 15:05:00</v>
          </cell>
          <cell r="E1801">
            <v>10.4</v>
          </cell>
          <cell r="F1801">
            <v>1003.3870607</v>
          </cell>
          <cell r="G1801">
            <v>98</v>
          </cell>
          <cell r="H1801">
            <v>5.5880000000000001</v>
          </cell>
          <cell r="I1801">
            <v>174</v>
          </cell>
          <cell r="J1801">
            <v>3.6</v>
          </cell>
          <cell r="K1801">
            <v>17.1111111111111</v>
          </cell>
          <cell r="L1801">
            <v>16.7777777777778</v>
          </cell>
          <cell r="M1801">
            <v>0.76200000000000001</v>
          </cell>
        </row>
        <row r="1802">
          <cell r="D1802" t="str">
            <v>19/08/2016 15:00:00</v>
          </cell>
          <cell r="E1802">
            <v>10.4</v>
          </cell>
          <cell r="F1802">
            <v>1003.3870607</v>
          </cell>
          <cell r="G1802">
            <v>98</v>
          </cell>
          <cell r="H1802">
            <v>5.5880000000000001</v>
          </cell>
          <cell r="I1802">
            <v>175</v>
          </cell>
          <cell r="J1802">
            <v>3.9</v>
          </cell>
          <cell r="K1802">
            <v>17.0555555555556</v>
          </cell>
          <cell r="L1802">
            <v>16.7222222222222</v>
          </cell>
          <cell r="M1802">
            <v>1.016</v>
          </cell>
        </row>
        <row r="1803">
          <cell r="D1803" t="str">
            <v>19/08/2016 14:55:00</v>
          </cell>
          <cell r="E1803">
            <v>11.3</v>
          </cell>
          <cell r="F1803">
            <v>1003.45478848</v>
          </cell>
          <cell r="G1803">
            <v>97</v>
          </cell>
          <cell r="H1803">
            <v>5.5880000000000001</v>
          </cell>
          <cell r="I1803">
            <v>174</v>
          </cell>
          <cell r="J1803">
            <v>4.3</v>
          </cell>
          <cell r="K1803">
            <v>16.9444444444444</v>
          </cell>
          <cell r="L1803">
            <v>16.4444444444444</v>
          </cell>
          <cell r="M1803">
            <v>1.016</v>
          </cell>
        </row>
        <row r="1804">
          <cell r="D1804" t="str">
            <v>19/08/2016 14:45:00</v>
          </cell>
          <cell r="E1804">
            <v>10.4</v>
          </cell>
          <cell r="F1804">
            <v>1003.45478848</v>
          </cell>
          <cell r="G1804">
            <v>98</v>
          </cell>
          <cell r="H1804">
            <v>5.3339999999999996</v>
          </cell>
          <cell r="I1804">
            <v>171</v>
          </cell>
          <cell r="J1804">
            <v>4.3</v>
          </cell>
          <cell r="K1804">
            <v>16.8333333333333</v>
          </cell>
          <cell r="L1804">
            <v>16.5</v>
          </cell>
          <cell r="M1804">
            <v>0.76200000000000001</v>
          </cell>
        </row>
        <row r="1805">
          <cell r="D1805" t="str">
            <v>19/08/2016 14:35:00</v>
          </cell>
          <cell r="E1805">
            <v>9.6</v>
          </cell>
          <cell r="F1805">
            <v>1003.55638015</v>
          </cell>
          <cell r="G1805">
            <v>97</v>
          </cell>
          <cell r="H1805">
            <v>5.3339999999999996</v>
          </cell>
          <cell r="I1805">
            <v>160</v>
          </cell>
          <cell r="J1805">
            <v>4.5999999999999996</v>
          </cell>
          <cell r="K1805">
            <v>16.6666666666667</v>
          </cell>
          <cell r="L1805">
            <v>16.1666666666667</v>
          </cell>
          <cell r="M1805">
            <v>1.524</v>
          </cell>
        </row>
        <row r="1806">
          <cell r="D1806" t="str">
            <v>19/08/2016 14:25:00</v>
          </cell>
          <cell r="E1806">
            <v>8.6999999999999993</v>
          </cell>
          <cell r="F1806">
            <v>1003.55638015</v>
          </cell>
          <cell r="G1806">
            <v>97</v>
          </cell>
          <cell r="H1806">
            <v>5.08</v>
          </cell>
          <cell r="I1806">
            <v>158</v>
          </cell>
          <cell r="J1806">
            <v>4.3</v>
          </cell>
          <cell r="K1806">
            <v>16.4444444444444</v>
          </cell>
          <cell r="L1806">
            <v>15.9444444444444</v>
          </cell>
          <cell r="M1806">
            <v>1.524</v>
          </cell>
        </row>
        <row r="1807">
          <cell r="D1807" t="str">
            <v>19/08/2016 14:15:00</v>
          </cell>
          <cell r="E1807">
            <v>9.6</v>
          </cell>
          <cell r="F1807">
            <v>1003.6579718199999</v>
          </cell>
          <cell r="G1807">
            <v>97</v>
          </cell>
          <cell r="H1807">
            <v>5.08</v>
          </cell>
          <cell r="I1807">
            <v>154</v>
          </cell>
          <cell r="J1807">
            <v>4.7</v>
          </cell>
          <cell r="K1807">
            <v>16.2777777777778</v>
          </cell>
          <cell r="L1807">
            <v>15.7777777777778</v>
          </cell>
          <cell r="M1807">
            <v>2.032</v>
          </cell>
        </row>
        <row r="1808">
          <cell r="D1808" t="str">
            <v>19/08/2016 14:05:00</v>
          </cell>
          <cell r="E1808">
            <v>10.4</v>
          </cell>
          <cell r="F1808">
            <v>1003.82729127</v>
          </cell>
          <cell r="G1808">
            <v>97</v>
          </cell>
          <cell r="H1808">
            <v>4.5720000000000001</v>
          </cell>
          <cell r="I1808">
            <v>151</v>
          </cell>
          <cell r="J1808">
            <v>4.3</v>
          </cell>
          <cell r="K1808">
            <v>16.1666666666667</v>
          </cell>
          <cell r="L1808">
            <v>15.6666666666667</v>
          </cell>
          <cell r="M1808">
            <v>2.032</v>
          </cell>
        </row>
        <row r="1809">
          <cell r="D1809" t="str">
            <v>19/08/2016 13:55:00</v>
          </cell>
          <cell r="E1809">
            <v>9.6</v>
          </cell>
          <cell r="F1809">
            <v>1003.89501905</v>
          </cell>
          <cell r="G1809">
            <v>97</v>
          </cell>
          <cell r="H1809">
            <v>4.5720000000000001</v>
          </cell>
          <cell r="I1809">
            <v>159</v>
          </cell>
          <cell r="J1809">
            <v>4.5</v>
          </cell>
          <cell r="K1809">
            <v>16</v>
          </cell>
          <cell r="L1809">
            <v>15.5</v>
          </cell>
          <cell r="M1809">
            <v>2.286</v>
          </cell>
        </row>
        <row r="1810">
          <cell r="D1810" t="str">
            <v>19/08/2016 13:45:00</v>
          </cell>
          <cell r="E1810">
            <v>8.6999999999999993</v>
          </cell>
          <cell r="F1810">
            <v>1003.96274683</v>
          </cell>
          <cell r="G1810">
            <v>97</v>
          </cell>
          <cell r="H1810">
            <v>4.5720000000000001</v>
          </cell>
          <cell r="I1810">
            <v>150</v>
          </cell>
          <cell r="J1810">
            <v>4.7</v>
          </cell>
          <cell r="K1810">
            <v>15.8333333333333</v>
          </cell>
          <cell r="L1810">
            <v>15.3333333333333</v>
          </cell>
          <cell r="M1810">
            <v>2.286</v>
          </cell>
        </row>
        <row r="1811">
          <cell r="D1811" t="str">
            <v>19/08/2016 13:35:00</v>
          </cell>
          <cell r="E1811">
            <v>10.4</v>
          </cell>
          <cell r="F1811">
            <v>1004.0643385</v>
          </cell>
          <cell r="G1811">
            <v>96</v>
          </cell>
          <cell r="H1811">
            <v>4.0640000000000001</v>
          </cell>
          <cell r="I1811">
            <v>150</v>
          </cell>
          <cell r="J1811">
            <v>4.5999999999999996</v>
          </cell>
          <cell r="K1811">
            <v>15.7222222222222</v>
          </cell>
          <cell r="L1811">
            <v>15.1111111111111</v>
          </cell>
          <cell r="M1811">
            <v>2.286</v>
          </cell>
        </row>
        <row r="1812">
          <cell r="D1812" t="str">
            <v>19/08/2016 13:25:00</v>
          </cell>
          <cell r="E1812">
            <v>13</v>
          </cell>
          <cell r="F1812">
            <v>1004.09820239</v>
          </cell>
          <cell r="G1812">
            <v>96</v>
          </cell>
          <cell r="H1812">
            <v>3.556</v>
          </cell>
          <cell r="I1812">
            <v>145</v>
          </cell>
          <cell r="J1812">
            <v>5.4</v>
          </cell>
          <cell r="K1812">
            <v>15.7777777777778</v>
          </cell>
          <cell r="L1812">
            <v>15.1666666666667</v>
          </cell>
          <cell r="M1812">
            <v>1.778</v>
          </cell>
        </row>
        <row r="1813">
          <cell r="D1813" t="str">
            <v>19/08/2016 13:15:00</v>
          </cell>
          <cell r="E1813">
            <v>13</v>
          </cell>
          <cell r="F1813">
            <v>1004.23365795</v>
          </cell>
          <cell r="G1813">
            <v>96</v>
          </cell>
          <cell r="H1813">
            <v>3.048</v>
          </cell>
          <cell r="I1813">
            <v>151</v>
          </cell>
          <cell r="J1813">
            <v>4.3</v>
          </cell>
          <cell r="K1813">
            <v>15.6666666666667</v>
          </cell>
          <cell r="L1813">
            <v>15.0555555555556</v>
          </cell>
          <cell r="M1813">
            <v>1.27</v>
          </cell>
        </row>
        <row r="1814">
          <cell r="D1814" t="str">
            <v>19/08/2016 13:05:00</v>
          </cell>
          <cell r="E1814">
            <v>9.6</v>
          </cell>
          <cell r="F1814">
            <v>1004.23365795</v>
          </cell>
          <cell r="G1814">
            <v>96</v>
          </cell>
          <cell r="H1814">
            <v>2.54</v>
          </cell>
          <cell r="I1814">
            <v>151</v>
          </cell>
          <cell r="J1814">
            <v>5.6</v>
          </cell>
          <cell r="K1814">
            <v>15.7777777777778</v>
          </cell>
          <cell r="L1814">
            <v>15.1666666666667</v>
          </cell>
          <cell r="M1814">
            <v>0.76200000000000001</v>
          </cell>
        </row>
        <row r="1815">
          <cell r="D1815" t="str">
            <v>19/08/2016 12:55:00</v>
          </cell>
          <cell r="E1815">
            <v>9.6</v>
          </cell>
          <cell r="F1815">
            <v>1004.13206628</v>
          </cell>
          <cell r="G1815">
            <v>96</v>
          </cell>
          <cell r="H1815">
            <v>2.286</v>
          </cell>
          <cell r="I1815">
            <v>152</v>
          </cell>
          <cell r="J1815">
            <v>5.3</v>
          </cell>
          <cell r="K1815">
            <v>15.7777777777778</v>
          </cell>
          <cell r="L1815">
            <v>15.1666666666667</v>
          </cell>
          <cell r="M1815">
            <v>0.50800000000000001</v>
          </cell>
        </row>
        <row r="1816">
          <cell r="D1816" t="str">
            <v>19/08/2016 12:45:00</v>
          </cell>
          <cell r="E1816">
            <v>10.4</v>
          </cell>
          <cell r="F1816">
            <v>1004.23365795</v>
          </cell>
          <cell r="G1816">
            <v>95</v>
          </cell>
          <cell r="H1816">
            <v>2.286</v>
          </cell>
          <cell r="I1816">
            <v>153</v>
          </cell>
          <cell r="J1816">
            <v>5.2</v>
          </cell>
          <cell r="K1816">
            <v>15.7777777777778</v>
          </cell>
          <cell r="L1816">
            <v>15</v>
          </cell>
          <cell r="M1816">
            <v>0.50800000000000001</v>
          </cell>
        </row>
        <row r="1817">
          <cell r="D1817" t="str">
            <v>19/08/2016 12:35:00</v>
          </cell>
          <cell r="E1817">
            <v>11.3</v>
          </cell>
          <cell r="F1817">
            <v>1004.23365795</v>
          </cell>
          <cell r="G1817">
            <v>95</v>
          </cell>
          <cell r="H1817">
            <v>1.778</v>
          </cell>
          <cell r="I1817">
            <v>161</v>
          </cell>
          <cell r="J1817">
            <v>6.1</v>
          </cell>
          <cell r="K1817">
            <v>16</v>
          </cell>
          <cell r="L1817">
            <v>15.2222222222222</v>
          </cell>
          <cell r="M1817">
            <v>0</v>
          </cell>
        </row>
        <row r="1818">
          <cell r="D1818" t="str">
            <v>19/08/2016 12:25:00</v>
          </cell>
          <cell r="E1818">
            <v>12.2</v>
          </cell>
          <cell r="F1818">
            <v>1004.33524962</v>
          </cell>
          <cell r="G1818">
            <v>94</v>
          </cell>
          <cell r="H1818">
            <v>1.778</v>
          </cell>
          <cell r="I1818">
            <v>159</v>
          </cell>
          <cell r="J1818">
            <v>5.7</v>
          </cell>
          <cell r="K1818">
            <v>16.0555555555556</v>
          </cell>
          <cell r="L1818">
            <v>15.1111111111111</v>
          </cell>
          <cell r="M1818">
            <v>0</v>
          </cell>
        </row>
        <row r="1819">
          <cell r="D1819" t="str">
            <v>19/08/2016 12:15:00</v>
          </cell>
          <cell r="E1819">
            <v>13.9</v>
          </cell>
          <cell r="F1819">
            <v>1004.26752184</v>
          </cell>
          <cell r="G1819">
            <v>94</v>
          </cell>
          <cell r="H1819">
            <v>1.778</v>
          </cell>
          <cell r="I1819">
            <v>169</v>
          </cell>
          <cell r="J1819">
            <v>6.1</v>
          </cell>
          <cell r="K1819">
            <v>16.3333333333333</v>
          </cell>
          <cell r="L1819">
            <v>15.3888888888889</v>
          </cell>
          <cell r="M1819">
            <v>0</v>
          </cell>
        </row>
        <row r="1820">
          <cell r="D1820" t="str">
            <v>19/08/2016 12:05:00</v>
          </cell>
          <cell r="E1820">
            <v>13.9</v>
          </cell>
          <cell r="F1820">
            <v>1004.4029774000001</v>
          </cell>
          <cell r="G1820">
            <v>94</v>
          </cell>
          <cell r="H1820">
            <v>1.778</v>
          </cell>
          <cell r="I1820">
            <v>163</v>
          </cell>
          <cell r="J1820">
            <v>4.8</v>
          </cell>
          <cell r="K1820">
            <v>16.6111111111111</v>
          </cell>
          <cell r="L1820">
            <v>15.6666666666667</v>
          </cell>
          <cell r="M1820">
            <v>0</v>
          </cell>
        </row>
        <row r="1821">
          <cell r="D1821" t="str">
            <v>19/08/2016 11:55:00</v>
          </cell>
          <cell r="E1821">
            <v>12.2</v>
          </cell>
          <cell r="F1821">
            <v>1004.23365795</v>
          </cell>
          <cell r="G1821">
            <v>93</v>
          </cell>
          <cell r="H1821">
            <v>1.778</v>
          </cell>
          <cell r="I1821">
            <v>158</v>
          </cell>
          <cell r="J1821">
            <v>3.6</v>
          </cell>
          <cell r="K1821">
            <v>16.9444444444444</v>
          </cell>
          <cell r="L1821">
            <v>15.7777777777778</v>
          </cell>
          <cell r="M1821">
            <v>0</v>
          </cell>
        </row>
        <row r="1822">
          <cell r="D1822" t="str">
            <v>19/08/2016 11:45:00</v>
          </cell>
          <cell r="E1822">
            <v>7.8</v>
          </cell>
          <cell r="F1822">
            <v>1004.30138573</v>
          </cell>
          <cell r="G1822">
            <v>94</v>
          </cell>
          <cell r="H1822">
            <v>1.778</v>
          </cell>
          <cell r="I1822">
            <v>146</v>
          </cell>
          <cell r="J1822">
            <v>3.6</v>
          </cell>
          <cell r="K1822">
            <v>17.0555555555556</v>
          </cell>
          <cell r="L1822">
            <v>16.0555555555556</v>
          </cell>
          <cell r="M1822">
            <v>0</v>
          </cell>
        </row>
        <row r="1823">
          <cell r="D1823" t="str">
            <v>19/08/2016 11:35:00</v>
          </cell>
          <cell r="E1823">
            <v>8.6999999999999993</v>
          </cell>
          <cell r="F1823">
            <v>1004.30138573</v>
          </cell>
          <cell r="G1823">
            <v>94</v>
          </cell>
          <cell r="H1823">
            <v>1.778</v>
          </cell>
          <cell r="I1823">
            <v>154</v>
          </cell>
          <cell r="J1823">
            <v>3.8</v>
          </cell>
          <cell r="K1823">
            <v>16.6111111111111</v>
          </cell>
          <cell r="L1823">
            <v>15.6666666666667</v>
          </cell>
          <cell r="M1823">
            <v>0</v>
          </cell>
        </row>
        <row r="1824">
          <cell r="D1824" t="str">
            <v>19/08/2016 11:25:00</v>
          </cell>
          <cell r="E1824">
            <v>7.8</v>
          </cell>
          <cell r="F1824">
            <v>1004.43684129</v>
          </cell>
          <cell r="G1824">
            <v>95</v>
          </cell>
          <cell r="H1824">
            <v>1.778</v>
          </cell>
          <cell r="I1824">
            <v>153</v>
          </cell>
          <cell r="J1824">
            <v>4</v>
          </cell>
          <cell r="K1824">
            <v>16.5555555555556</v>
          </cell>
          <cell r="L1824">
            <v>15.7777777777778</v>
          </cell>
          <cell r="M1824">
            <v>0</v>
          </cell>
        </row>
        <row r="1825">
          <cell r="D1825" t="str">
            <v>19/08/2016 11:15:00</v>
          </cell>
          <cell r="E1825">
            <v>9.6</v>
          </cell>
          <cell r="F1825">
            <v>1004.60616074</v>
          </cell>
          <cell r="G1825">
            <v>96</v>
          </cell>
          <cell r="H1825">
            <v>1.778</v>
          </cell>
          <cell r="I1825">
            <v>163</v>
          </cell>
          <cell r="J1825">
            <v>4.2</v>
          </cell>
          <cell r="K1825">
            <v>16.3333333333333</v>
          </cell>
          <cell r="L1825">
            <v>15.6666666666667</v>
          </cell>
          <cell r="M1825">
            <v>0</v>
          </cell>
        </row>
        <row r="1826">
          <cell r="D1826" t="str">
            <v>19/08/2016 11:05:00</v>
          </cell>
          <cell r="E1826">
            <v>8.6999999999999993</v>
          </cell>
          <cell r="F1826">
            <v>1004.7416163</v>
          </cell>
          <cell r="G1826">
            <v>96</v>
          </cell>
          <cell r="H1826">
            <v>1.778</v>
          </cell>
          <cell r="I1826">
            <v>173</v>
          </cell>
          <cell r="J1826">
            <v>3.9</v>
          </cell>
          <cell r="K1826">
            <v>16.1111111111111</v>
          </cell>
          <cell r="L1826">
            <v>15.5</v>
          </cell>
          <cell r="M1826">
            <v>0.254</v>
          </cell>
        </row>
        <row r="1827">
          <cell r="D1827" t="str">
            <v>19/08/2016 10:55:00</v>
          </cell>
          <cell r="E1827">
            <v>9.6</v>
          </cell>
          <cell r="F1827">
            <v>1004.84320797</v>
          </cell>
          <cell r="G1827">
            <v>96</v>
          </cell>
          <cell r="H1827">
            <v>1.778</v>
          </cell>
          <cell r="I1827">
            <v>176</v>
          </cell>
          <cell r="J1827">
            <v>4.0999999999999996</v>
          </cell>
          <cell r="K1827">
            <v>15.7222222222222</v>
          </cell>
          <cell r="L1827">
            <v>15.1111111111111</v>
          </cell>
          <cell r="M1827">
            <v>0.254</v>
          </cell>
        </row>
        <row r="1828">
          <cell r="D1828" t="str">
            <v>19/08/2016 10:45:00</v>
          </cell>
          <cell r="E1828">
            <v>11.3</v>
          </cell>
          <cell r="F1828">
            <v>1004.94479964</v>
          </cell>
          <cell r="G1828">
            <v>96</v>
          </cell>
          <cell r="H1828">
            <v>1.778</v>
          </cell>
          <cell r="I1828">
            <v>171</v>
          </cell>
          <cell r="J1828">
            <v>4.5999999999999996</v>
          </cell>
          <cell r="K1828">
            <v>15.6111111111111</v>
          </cell>
          <cell r="L1828">
            <v>15</v>
          </cell>
          <cell r="M1828">
            <v>0.254</v>
          </cell>
        </row>
        <row r="1829">
          <cell r="D1829" t="str">
            <v>19/08/2016 10:35:00</v>
          </cell>
          <cell r="E1829">
            <v>10.4</v>
          </cell>
          <cell r="F1829">
            <v>1005.01252742</v>
          </cell>
          <cell r="G1829">
            <v>96</v>
          </cell>
          <cell r="H1829">
            <v>1.778</v>
          </cell>
          <cell r="I1829">
            <v>177</v>
          </cell>
          <cell r="J1829">
            <v>4.7</v>
          </cell>
          <cell r="K1829">
            <v>15.4444444444444</v>
          </cell>
          <cell r="L1829">
            <v>14.8333333333333</v>
          </cell>
          <cell r="M1829">
            <v>0.254</v>
          </cell>
        </row>
        <row r="1830">
          <cell r="D1830" t="str">
            <v>19/08/2016 10:20:00</v>
          </cell>
          <cell r="E1830">
            <v>12.2</v>
          </cell>
          <cell r="F1830">
            <v>1004.91093575</v>
          </cell>
          <cell r="G1830">
            <v>96</v>
          </cell>
          <cell r="H1830">
            <v>1.778</v>
          </cell>
          <cell r="I1830">
            <v>181</v>
          </cell>
          <cell r="J1830">
            <v>4.8</v>
          </cell>
          <cell r="K1830">
            <v>15.2222222222222</v>
          </cell>
          <cell r="L1830">
            <v>14.6111111111111</v>
          </cell>
          <cell r="M1830">
            <v>0.254</v>
          </cell>
        </row>
        <row r="1831">
          <cell r="D1831" t="str">
            <v>19/08/2016 10:15:00</v>
          </cell>
          <cell r="E1831">
            <v>11.3</v>
          </cell>
          <cell r="F1831">
            <v>1004.9786635299999</v>
          </cell>
          <cell r="G1831">
            <v>96</v>
          </cell>
          <cell r="H1831">
            <v>1.778</v>
          </cell>
          <cell r="I1831">
            <v>182</v>
          </cell>
          <cell r="J1831">
            <v>4.9000000000000004</v>
          </cell>
          <cell r="K1831">
            <v>15.2777777777778</v>
          </cell>
          <cell r="L1831">
            <v>14.6666666666667</v>
          </cell>
          <cell r="M1831">
            <v>0.254</v>
          </cell>
        </row>
        <row r="1832">
          <cell r="D1832" t="str">
            <v>19/08/2016 10:10:00</v>
          </cell>
          <cell r="E1832">
            <v>14.8</v>
          </cell>
          <cell r="F1832">
            <v>1004.9786635299999</v>
          </cell>
          <cell r="G1832">
            <v>96</v>
          </cell>
          <cell r="H1832">
            <v>1.778</v>
          </cell>
          <cell r="I1832">
            <v>191</v>
          </cell>
          <cell r="J1832">
            <v>5</v>
          </cell>
          <cell r="K1832">
            <v>15.2777777777778</v>
          </cell>
          <cell r="L1832">
            <v>14.6666666666667</v>
          </cell>
          <cell r="M1832">
            <v>0.254</v>
          </cell>
        </row>
        <row r="1833">
          <cell r="D1833" t="str">
            <v>19/08/2016 10:00:00</v>
          </cell>
          <cell r="E1833">
            <v>13.9</v>
          </cell>
          <cell r="F1833">
            <v>1005.04639131</v>
          </cell>
          <cell r="G1833">
            <v>96</v>
          </cell>
          <cell r="H1833">
            <v>1.524</v>
          </cell>
          <cell r="I1833">
            <v>214</v>
          </cell>
          <cell r="J1833">
            <v>5.2</v>
          </cell>
          <cell r="K1833">
            <v>15.1666666666667</v>
          </cell>
          <cell r="L1833">
            <v>14.5555555555556</v>
          </cell>
          <cell r="M1833">
            <v>0.254</v>
          </cell>
        </row>
        <row r="1834">
          <cell r="D1834" t="str">
            <v>19/08/2016 09:50:00</v>
          </cell>
          <cell r="E1834">
            <v>15.6</v>
          </cell>
          <cell r="F1834">
            <v>1004.94479964</v>
          </cell>
          <cell r="G1834">
            <v>96</v>
          </cell>
          <cell r="H1834">
            <v>1.524</v>
          </cell>
          <cell r="I1834">
            <v>195</v>
          </cell>
          <cell r="J1834">
            <v>5.9</v>
          </cell>
          <cell r="K1834">
            <v>15.8333333333333</v>
          </cell>
          <cell r="L1834">
            <v>15.2222222222222</v>
          </cell>
          <cell r="M1834">
            <v>0.254</v>
          </cell>
        </row>
        <row r="1835">
          <cell r="D1835" t="str">
            <v>19/08/2016 09:40:00</v>
          </cell>
          <cell r="E1835">
            <v>11.3</v>
          </cell>
          <cell r="F1835">
            <v>1004.60616074</v>
          </cell>
          <cell r="G1835">
            <v>97</v>
          </cell>
          <cell r="H1835">
            <v>1.524</v>
          </cell>
          <cell r="I1835">
            <v>168</v>
          </cell>
          <cell r="J1835">
            <v>5.7</v>
          </cell>
          <cell r="K1835">
            <v>17.0555555555556</v>
          </cell>
          <cell r="L1835">
            <v>16.5555555555556</v>
          </cell>
          <cell r="M1835">
            <v>0.254</v>
          </cell>
        </row>
        <row r="1836">
          <cell r="D1836" t="str">
            <v>19/08/2016 09:30:00</v>
          </cell>
          <cell r="E1836">
            <v>11.3</v>
          </cell>
          <cell r="F1836">
            <v>1004.4029774000001</v>
          </cell>
          <cell r="G1836">
            <v>97</v>
          </cell>
          <cell r="H1836">
            <v>1.524</v>
          </cell>
          <cell r="I1836">
            <v>162</v>
          </cell>
          <cell r="J1836">
            <v>4.2</v>
          </cell>
          <cell r="K1836">
            <v>17.3333333333333</v>
          </cell>
          <cell r="L1836">
            <v>16.8333333333333</v>
          </cell>
          <cell r="M1836">
            <v>0.76200000000000001</v>
          </cell>
        </row>
        <row r="1837">
          <cell r="D1837" t="str">
            <v>19/08/2016 09:20:00</v>
          </cell>
          <cell r="E1837">
            <v>7.8</v>
          </cell>
          <cell r="F1837">
            <v>1004.53843296</v>
          </cell>
          <cell r="G1837">
            <v>97</v>
          </cell>
          <cell r="H1837">
            <v>1.524</v>
          </cell>
          <cell r="I1837">
            <v>165</v>
          </cell>
          <cell r="J1837">
            <v>4.2</v>
          </cell>
          <cell r="K1837">
            <v>17.3333333333333</v>
          </cell>
          <cell r="L1837">
            <v>16.8333333333333</v>
          </cell>
          <cell r="M1837">
            <v>0.76200000000000001</v>
          </cell>
        </row>
        <row r="1838">
          <cell r="D1838" t="str">
            <v>19/08/2016 09:10:00</v>
          </cell>
          <cell r="E1838">
            <v>8.6999999999999993</v>
          </cell>
          <cell r="F1838">
            <v>1004.64002463</v>
          </cell>
          <cell r="G1838">
            <v>97</v>
          </cell>
          <cell r="H1838">
            <v>1.524</v>
          </cell>
          <cell r="I1838">
            <v>156</v>
          </cell>
          <cell r="J1838">
            <v>4</v>
          </cell>
          <cell r="K1838">
            <v>17.2222222222222</v>
          </cell>
          <cell r="L1838">
            <v>16.7222222222222</v>
          </cell>
          <cell r="M1838">
            <v>1.016</v>
          </cell>
        </row>
        <row r="1839">
          <cell r="D1839" t="str">
            <v>19/08/2016 09:00:00</v>
          </cell>
          <cell r="E1839">
            <v>9.6</v>
          </cell>
          <cell r="F1839">
            <v>1004.67388852</v>
          </cell>
          <cell r="G1839">
            <v>97</v>
          </cell>
          <cell r="H1839">
            <v>1.524</v>
          </cell>
          <cell r="I1839">
            <v>153</v>
          </cell>
          <cell r="J1839">
            <v>3.7</v>
          </cell>
          <cell r="K1839">
            <v>17.2777777777778</v>
          </cell>
          <cell r="L1839">
            <v>16.7777777777778</v>
          </cell>
          <cell r="M1839">
            <v>0.76200000000000001</v>
          </cell>
        </row>
        <row r="1840">
          <cell r="D1840" t="str">
            <v>19/08/2016 08:50:00</v>
          </cell>
          <cell r="E1840">
            <v>7.8</v>
          </cell>
          <cell r="F1840">
            <v>1004.7754801900001</v>
          </cell>
          <cell r="G1840">
            <v>97</v>
          </cell>
          <cell r="H1840">
            <v>1.524</v>
          </cell>
          <cell r="I1840">
            <v>146</v>
          </cell>
          <cell r="J1840">
            <v>3</v>
          </cell>
          <cell r="K1840">
            <v>17.2222222222222</v>
          </cell>
          <cell r="L1840">
            <v>16.7222222222222</v>
          </cell>
          <cell r="M1840">
            <v>0.76200000000000001</v>
          </cell>
        </row>
        <row r="1841">
          <cell r="D1841" t="str">
            <v>19/08/2016 08:40:00</v>
          </cell>
          <cell r="E1841">
            <v>7.8</v>
          </cell>
          <cell r="F1841">
            <v>1004.84320797</v>
          </cell>
          <cell r="G1841">
            <v>97</v>
          </cell>
          <cell r="H1841">
            <v>1.27</v>
          </cell>
          <cell r="I1841">
            <v>145</v>
          </cell>
          <cell r="J1841">
            <v>2.6</v>
          </cell>
          <cell r="K1841">
            <v>17.2777777777778</v>
          </cell>
          <cell r="L1841">
            <v>16.7777777777778</v>
          </cell>
          <cell r="M1841">
            <v>0.50800000000000001</v>
          </cell>
        </row>
        <row r="1842">
          <cell r="D1842" t="str">
            <v>19/08/2016 08:30:00</v>
          </cell>
          <cell r="E1842">
            <v>7</v>
          </cell>
          <cell r="F1842">
            <v>1004.80934408</v>
          </cell>
          <cell r="G1842">
            <v>97</v>
          </cell>
          <cell r="H1842">
            <v>0.76200000000000001</v>
          </cell>
          <cell r="I1842">
            <v>151</v>
          </cell>
          <cell r="J1842">
            <v>2.7</v>
          </cell>
          <cell r="K1842">
            <v>17.2777777777778</v>
          </cell>
          <cell r="L1842">
            <v>16.7777777777778</v>
          </cell>
          <cell r="M1842">
            <v>0.254</v>
          </cell>
        </row>
        <row r="1843">
          <cell r="D1843" t="str">
            <v>19/08/2016 08:20:00</v>
          </cell>
          <cell r="E1843">
            <v>7.8</v>
          </cell>
          <cell r="F1843">
            <v>1004.91093575</v>
          </cell>
          <cell r="G1843">
            <v>97</v>
          </cell>
          <cell r="H1843">
            <v>0.76200000000000001</v>
          </cell>
          <cell r="I1843">
            <v>155</v>
          </cell>
          <cell r="J1843">
            <v>3.4</v>
          </cell>
          <cell r="K1843">
            <v>17.2222222222222</v>
          </cell>
          <cell r="L1843">
            <v>16.7222222222222</v>
          </cell>
          <cell r="M1843">
            <v>0.254</v>
          </cell>
        </row>
        <row r="1844">
          <cell r="D1844" t="str">
            <v>19/08/2016 08:10:00</v>
          </cell>
          <cell r="E1844">
            <v>7.8</v>
          </cell>
          <cell r="F1844">
            <v>1005.01252742</v>
          </cell>
          <cell r="G1844">
            <v>97</v>
          </cell>
          <cell r="H1844">
            <v>0.50800000000000001</v>
          </cell>
          <cell r="I1844">
            <v>142</v>
          </cell>
          <cell r="J1844">
            <v>2.7</v>
          </cell>
          <cell r="K1844">
            <v>17.2222222222222</v>
          </cell>
          <cell r="L1844">
            <v>16.7222222222222</v>
          </cell>
          <cell r="M1844">
            <v>0</v>
          </cell>
        </row>
        <row r="1845">
          <cell r="D1845" t="str">
            <v>19/08/2016 08:00:00</v>
          </cell>
          <cell r="E1845">
            <v>7</v>
          </cell>
          <cell r="F1845">
            <v>1004.94479964</v>
          </cell>
          <cell r="G1845">
            <v>97</v>
          </cell>
          <cell r="H1845">
            <v>0.50800000000000001</v>
          </cell>
          <cell r="I1845">
            <v>122</v>
          </cell>
          <cell r="J1845">
            <v>3.4</v>
          </cell>
          <cell r="K1845">
            <v>17.2222222222222</v>
          </cell>
          <cell r="L1845">
            <v>16.7222222222222</v>
          </cell>
          <cell r="M1845">
            <v>0.254</v>
          </cell>
        </row>
        <row r="1846">
          <cell r="D1846" t="str">
            <v>19/08/2016 07:50:00</v>
          </cell>
          <cell r="E1846">
            <v>7</v>
          </cell>
          <cell r="F1846">
            <v>1005.1479829800001</v>
          </cell>
          <cell r="G1846">
            <v>97</v>
          </cell>
          <cell r="H1846">
            <v>0.50800000000000001</v>
          </cell>
          <cell r="I1846">
            <v>153</v>
          </cell>
          <cell r="J1846">
            <v>2.8</v>
          </cell>
          <cell r="K1846">
            <v>17.3333333333333</v>
          </cell>
          <cell r="L1846">
            <v>16.8333333333333</v>
          </cell>
          <cell r="M1846">
            <v>0.254</v>
          </cell>
        </row>
        <row r="1847">
          <cell r="D1847" t="str">
            <v>19/08/2016 07:40:00</v>
          </cell>
          <cell r="E1847">
            <v>7.8</v>
          </cell>
          <cell r="F1847">
            <v>1005.24957465</v>
          </cell>
          <cell r="G1847">
            <v>97</v>
          </cell>
          <cell r="H1847">
            <v>0.50800000000000001</v>
          </cell>
          <cell r="I1847">
            <v>159</v>
          </cell>
          <cell r="J1847">
            <v>3.3</v>
          </cell>
          <cell r="K1847">
            <v>17.3333333333333</v>
          </cell>
          <cell r="L1847">
            <v>16.8333333333333</v>
          </cell>
          <cell r="M1847">
            <v>0.254</v>
          </cell>
        </row>
        <row r="1848">
          <cell r="D1848" t="str">
            <v>19/08/2016 07:30:00</v>
          </cell>
          <cell r="E1848">
            <v>7</v>
          </cell>
          <cell r="F1848">
            <v>1005.18184687</v>
          </cell>
          <cell r="G1848">
            <v>97</v>
          </cell>
          <cell r="H1848">
            <v>0.50800000000000001</v>
          </cell>
          <cell r="I1848">
            <v>153</v>
          </cell>
          <cell r="J1848">
            <v>2.7</v>
          </cell>
          <cell r="K1848">
            <v>17.3333333333333</v>
          </cell>
          <cell r="L1848">
            <v>16.8333333333333</v>
          </cell>
          <cell r="M1848">
            <v>0.254</v>
          </cell>
        </row>
        <row r="1849">
          <cell r="D1849" t="str">
            <v>19/08/2016 07:20:00</v>
          </cell>
          <cell r="E1849">
            <v>6.1</v>
          </cell>
          <cell r="F1849">
            <v>1005.21571076</v>
          </cell>
          <cell r="G1849">
            <v>97</v>
          </cell>
          <cell r="H1849">
            <v>0.50800000000000001</v>
          </cell>
          <cell r="I1849">
            <v>146</v>
          </cell>
          <cell r="J1849">
            <v>2.7</v>
          </cell>
          <cell r="K1849">
            <v>17.2777777777778</v>
          </cell>
          <cell r="L1849">
            <v>16.7777777777778</v>
          </cell>
          <cell r="M1849">
            <v>0.254</v>
          </cell>
        </row>
        <row r="1850">
          <cell r="D1850" t="str">
            <v>19/08/2016 07:10:00</v>
          </cell>
          <cell r="E1850">
            <v>7</v>
          </cell>
          <cell r="F1850">
            <v>1005.18184687</v>
          </cell>
          <cell r="G1850">
            <v>97</v>
          </cell>
          <cell r="H1850">
            <v>0.50800000000000001</v>
          </cell>
          <cell r="I1850">
            <v>153</v>
          </cell>
          <cell r="J1850">
            <v>2.2999999999999998</v>
          </cell>
          <cell r="K1850">
            <v>17.2222222222222</v>
          </cell>
          <cell r="L1850">
            <v>16.7222222222222</v>
          </cell>
          <cell r="M1850">
            <v>0.254</v>
          </cell>
        </row>
        <row r="1851">
          <cell r="D1851" t="str">
            <v>19/08/2016 07:00:00</v>
          </cell>
          <cell r="E1851">
            <v>7</v>
          </cell>
          <cell r="F1851">
            <v>1005.24957465</v>
          </cell>
          <cell r="G1851">
            <v>97</v>
          </cell>
          <cell r="H1851">
            <v>0.50800000000000001</v>
          </cell>
          <cell r="I1851">
            <v>147</v>
          </cell>
          <cell r="J1851">
            <v>2.9</v>
          </cell>
          <cell r="K1851">
            <v>17.1666666666667</v>
          </cell>
          <cell r="L1851">
            <v>16.6666666666667</v>
          </cell>
          <cell r="M1851">
            <v>0</v>
          </cell>
        </row>
        <row r="1852">
          <cell r="D1852" t="str">
            <v>19/08/2016 06:50:00</v>
          </cell>
          <cell r="E1852">
            <v>6.1</v>
          </cell>
          <cell r="F1852">
            <v>1005.38503021</v>
          </cell>
          <cell r="G1852">
            <v>97</v>
          </cell>
          <cell r="H1852">
            <v>0.50800000000000001</v>
          </cell>
          <cell r="I1852">
            <v>142</v>
          </cell>
          <cell r="J1852">
            <v>2.6</v>
          </cell>
          <cell r="K1852">
            <v>17.1111111111111</v>
          </cell>
          <cell r="L1852">
            <v>16.6111111111111</v>
          </cell>
          <cell r="M1852">
            <v>0</v>
          </cell>
        </row>
        <row r="1853">
          <cell r="D1853" t="str">
            <v>19/08/2016 06:45:00</v>
          </cell>
          <cell r="E1853">
            <v>6.1</v>
          </cell>
          <cell r="F1853">
            <v>1005.38503021</v>
          </cell>
          <cell r="G1853">
            <v>97</v>
          </cell>
          <cell r="H1853">
            <v>0.50800000000000001</v>
          </cell>
          <cell r="I1853">
            <v>147</v>
          </cell>
          <cell r="J1853">
            <v>2.4</v>
          </cell>
          <cell r="K1853">
            <v>17.1666666666667</v>
          </cell>
          <cell r="L1853">
            <v>16.6666666666667</v>
          </cell>
          <cell r="M1853">
            <v>0</v>
          </cell>
        </row>
        <row r="1854">
          <cell r="D1854" t="str">
            <v>19/08/2016 06:35:00</v>
          </cell>
          <cell r="E1854">
            <v>6.1</v>
          </cell>
          <cell r="F1854">
            <v>1005.5204857700001</v>
          </cell>
          <cell r="G1854">
            <v>97</v>
          </cell>
          <cell r="H1854">
            <v>0.50800000000000001</v>
          </cell>
          <cell r="I1854">
            <v>143</v>
          </cell>
          <cell r="J1854">
            <v>1.9</v>
          </cell>
          <cell r="K1854">
            <v>17.1111111111111</v>
          </cell>
          <cell r="L1854">
            <v>16.6111111111111</v>
          </cell>
          <cell r="M1854">
            <v>0</v>
          </cell>
        </row>
        <row r="1855">
          <cell r="D1855" t="str">
            <v>19/08/2016 06:25:00</v>
          </cell>
          <cell r="E1855">
            <v>6.1</v>
          </cell>
          <cell r="F1855">
            <v>1005.55434966</v>
          </cell>
          <cell r="G1855">
            <v>97</v>
          </cell>
          <cell r="H1855">
            <v>0.50800000000000001</v>
          </cell>
          <cell r="I1855">
            <v>152</v>
          </cell>
          <cell r="J1855">
            <v>2.2999999999999998</v>
          </cell>
          <cell r="K1855">
            <v>17.0555555555556</v>
          </cell>
          <cell r="L1855">
            <v>16.5555555555556</v>
          </cell>
          <cell r="M1855">
            <v>0.254</v>
          </cell>
        </row>
        <row r="1856">
          <cell r="D1856" t="str">
            <v>19/08/2016 06:15:00</v>
          </cell>
          <cell r="E1856">
            <v>6.1</v>
          </cell>
          <cell r="F1856">
            <v>1005.65594133</v>
          </cell>
          <cell r="G1856">
            <v>97</v>
          </cell>
          <cell r="H1856">
            <v>0.50800000000000001</v>
          </cell>
          <cell r="I1856">
            <v>144</v>
          </cell>
          <cell r="J1856">
            <v>2.2999999999999998</v>
          </cell>
          <cell r="K1856">
            <v>17.0555555555556</v>
          </cell>
          <cell r="L1856">
            <v>16.5555555555556</v>
          </cell>
          <cell r="M1856">
            <v>0.254</v>
          </cell>
        </row>
        <row r="1857">
          <cell r="D1857" t="str">
            <v>19/08/2016 06:05:00</v>
          </cell>
          <cell r="E1857">
            <v>6.1</v>
          </cell>
          <cell r="F1857">
            <v>1005.68980522</v>
          </cell>
          <cell r="G1857">
            <v>97</v>
          </cell>
          <cell r="H1857">
            <v>0.50800000000000001</v>
          </cell>
          <cell r="I1857">
            <v>155</v>
          </cell>
          <cell r="J1857">
            <v>1.7</v>
          </cell>
          <cell r="K1857">
            <v>17.0555555555556</v>
          </cell>
          <cell r="L1857">
            <v>16.5555555555556</v>
          </cell>
          <cell r="M1857">
            <v>0.254</v>
          </cell>
        </row>
        <row r="1858">
          <cell r="D1858" t="str">
            <v>19/08/2016 06:00:00</v>
          </cell>
          <cell r="E1858">
            <v>5.2</v>
          </cell>
          <cell r="F1858">
            <v>1005.62207744</v>
          </cell>
          <cell r="G1858">
            <v>97</v>
          </cell>
          <cell r="H1858">
            <v>0.50800000000000001</v>
          </cell>
          <cell r="I1858">
            <v>157</v>
          </cell>
          <cell r="J1858">
            <v>1.8</v>
          </cell>
          <cell r="K1858">
            <v>17</v>
          </cell>
          <cell r="L1858">
            <v>16.5</v>
          </cell>
          <cell r="M1858">
            <v>0.254</v>
          </cell>
        </row>
        <row r="1859">
          <cell r="D1859" t="str">
            <v>19/08/2016 05:50:00</v>
          </cell>
          <cell r="E1859">
            <v>7</v>
          </cell>
          <cell r="F1859">
            <v>1005.79139689</v>
          </cell>
          <cell r="G1859">
            <v>97</v>
          </cell>
          <cell r="H1859">
            <v>0.50800000000000001</v>
          </cell>
          <cell r="I1859">
            <v>161</v>
          </cell>
          <cell r="J1859">
            <v>2.6</v>
          </cell>
          <cell r="K1859">
            <v>17</v>
          </cell>
          <cell r="L1859">
            <v>16.5</v>
          </cell>
          <cell r="M1859">
            <v>0.254</v>
          </cell>
        </row>
        <row r="1860">
          <cell r="D1860" t="str">
            <v>19/08/2016 05:40:00</v>
          </cell>
          <cell r="E1860">
            <v>6.1</v>
          </cell>
          <cell r="F1860">
            <v>1005.82526078</v>
          </cell>
          <cell r="G1860">
            <v>97</v>
          </cell>
          <cell r="H1860">
            <v>0.50800000000000001</v>
          </cell>
          <cell r="I1860">
            <v>164</v>
          </cell>
          <cell r="J1860">
            <v>2.6</v>
          </cell>
          <cell r="K1860">
            <v>17</v>
          </cell>
          <cell r="L1860">
            <v>16.5</v>
          </cell>
          <cell r="M1860">
            <v>0.254</v>
          </cell>
        </row>
        <row r="1861">
          <cell r="D1861" t="str">
            <v>19/08/2016 05:35:00</v>
          </cell>
          <cell r="E1861">
            <v>5.2</v>
          </cell>
          <cell r="F1861">
            <v>1005.79139689</v>
          </cell>
          <cell r="G1861">
            <v>97</v>
          </cell>
          <cell r="H1861">
            <v>0.50800000000000001</v>
          </cell>
          <cell r="I1861">
            <v>160</v>
          </cell>
          <cell r="J1861">
            <v>2.6</v>
          </cell>
          <cell r="K1861">
            <v>17</v>
          </cell>
          <cell r="L1861">
            <v>16.5</v>
          </cell>
          <cell r="M1861">
            <v>0.254</v>
          </cell>
        </row>
        <row r="1862">
          <cell r="D1862" t="str">
            <v>19/08/2016 05:25:00</v>
          </cell>
          <cell r="E1862">
            <v>5.2</v>
          </cell>
          <cell r="F1862">
            <v>1005.79139689</v>
          </cell>
          <cell r="G1862">
            <v>97</v>
          </cell>
          <cell r="H1862">
            <v>0.254</v>
          </cell>
          <cell r="I1862">
            <v>147</v>
          </cell>
          <cell r="J1862">
            <v>2.6</v>
          </cell>
          <cell r="K1862">
            <v>17</v>
          </cell>
          <cell r="L1862">
            <v>16.5</v>
          </cell>
          <cell r="M1862">
            <v>0</v>
          </cell>
        </row>
        <row r="1863">
          <cell r="D1863" t="str">
            <v>19/08/2016 05:15:00</v>
          </cell>
          <cell r="E1863">
            <v>6.1</v>
          </cell>
          <cell r="F1863">
            <v>1005.85912467</v>
          </cell>
          <cell r="G1863">
            <v>97</v>
          </cell>
          <cell r="H1863">
            <v>0.254</v>
          </cell>
          <cell r="I1863">
            <v>153</v>
          </cell>
          <cell r="J1863">
            <v>2.4</v>
          </cell>
          <cell r="K1863">
            <v>17.0555555555556</v>
          </cell>
          <cell r="L1863">
            <v>16.5555555555556</v>
          </cell>
          <cell r="M1863">
            <v>0.254</v>
          </cell>
        </row>
        <row r="1864">
          <cell r="D1864" t="str">
            <v>19/08/2016 05:05:00</v>
          </cell>
          <cell r="E1864">
            <v>6.1</v>
          </cell>
          <cell r="F1864">
            <v>1005.92685245</v>
          </cell>
          <cell r="G1864">
            <v>97</v>
          </cell>
          <cell r="H1864">
            <v>0.254</v>
          </cell>
          <cell r="I1864">
            <v>150</v>
          </cell>
          <cell r="J1864">
            <v>1.7</v>
          </cell>
          <cell r="K1864">
            <v>17.1111111111111</v>
          </cell>
          <cell r="L1864">
            <v>16.6111111111111</v>
          </cell>
          <cell r="M1864">
            <v>0.254</v>
          </cell>
        </row>
        <row r="1865">
          <cell r="D1865" t="str">
            <v>19/08/2016 04:55:00</v>
          </cell>
          <cell r="E1865">
            <v>4.3</v>
          </cell>
          <cell r="F1865">
            <v>1005.99458023</v>
          </cell>
          <cell r="G1865">
            <v>97</v>
          </cell>
          <cell r="H1865">
            <v>0.254</v>
          </cell>
          <cell r="I1865">
            <v>162</v>
          </cell>
          <cell r="J1865">
            <v>2.4</v>
          </cell>
          <cell r="K1865">
            <v>17.1111111111111</v>
          </cell>
          <cell r="L1865">
            <v>16.6111111111111</v>
          </cell>
          <cell r="M1865">
            <v>0.254</v>
          </cell>
        </row>
        <row r="1866">
          <cell r="D1866" t="str">
            <v>19/08/2016 04:50:00</v>
          </cell>
          <cell r="E1866">
            <v>6.1</v>
          </cell>
          <cell r="F1866">
            <v>1006.0961718999999</v>
          </cell>
          <cell r="G1866">
            <v>97</v>
          </cell>
          <cell r="H1866">
            <v>0.254</v>
          </cell>
          <cell r="I1866">
            <v>165</v>
          </cell>
          <cell r="J1866">
            <v>2.6</v>
          </cell>
          <cell r="K1866">
            <v>17.1111111111111</v>
          </cell>
          <cell r="L1866">
            <v>16.6111111111111</v>
          </cell>
          <cell r="M1866">
            <v>0.254</v>
          </cell>
        </row>
        <row r="1867">
          <cell r="D1867" t="str">
            <v>19/08/2016 04:40:00</v>
          </cell>
          <cell r="E1867">
            <v>7</v>
          </cell>
          <cell r="F1867">
            <v>1005.99458023</v>
          </cell>
          <cell r="G1867">
            <v>96</v>
          </cell>
          <cell r="H1867">
            <v>0.254</v>
          </cell>
          <cell r="I1867">
            <v>157</v>
          </cell>
          <cell r="J1867">
            <v>3.2</v>
          </cell>
          <cell r="K1867">
            <v>17.1111111111111</v>
          </cell>
          <cell r="L1867">
            <v>16.4444444444444</v>
          </cell>
          <cell r="M1867">
            <v>0.254</v>
          </cell>
        </row>
        <row r="1868">
          <cell r="D1868" t="str">
            <v>19/08/2016 04:30:00</v>
          </cell>
          <cell r="E1868">
            <v>7</v>
          </cell>
          <cell r="F1868">
            <v>1006.0961718999999</v>
          </cell>
          <cell r="G1868">
            <v>96</v>
          </cell>
          <cell r="H1868">
            <v>0.254</v>
          </cell>
          <cell r="I1868">
            <v>160</v>
          </cell>
          <cell r="J1868">
            <v>2.9</v>
          </cell>
          <cell r="K1868">
            <v>17.0555555555556</v>
          </cell>
          <cell r="L1868">
            <v>16.3888888888889</v>
          </cell>
          <cell r="M1868">
            <v>0.254</v>
          </cell>
        </row>
        <row r="1869">
          <cell r="D1869" t="str">
            <v>19/08/2016 04:20:00</v>
          </cell>
          <cell r="E1869">
            <v>6.1</v>
          </cell>
          <cell r="F1869">
            <v>1006.0961718999999</v>
          </cell>
          <cell r="G1869">
            <v>96</v>
          </cell>
          <cell r="H1869">
            <v>0</v>
          </cell>
          <cell r="I1869">
            <v>157</v>
          </cell>
          <cell r="J1869">
            <v>1.3</v>
          </cell>
          <cell r="K1869">
            <v>17.0555555555556</v>
          </cell>
          <cell r="L1869">
            <v>16.3888888888889</v>
          </cell>
          <cell r="M1869">
            <v>0</v>
          </cell>
        </row>
        <row r="1870">
          <cell r="D1870" t="str">
            <v>19/08/2016 04:10:00</v>
          </cell>
          <cell r="E1870">
            <v>3.5</v>
          </cell>
          <cell r="F1870">
            <v>1006.19776357</v>
          </cell>
          <cell r="G1870">
            <v>96</v>
          </cell>
          <cell r="H1870">
            <v>0</v>
          </cell>
          <cell r="I1870">
            <v>134</v>
          </cell>
          <cell r="J1870">
            <v>0.9</v>
          </cell>
          <cell r="K1870">
            <v>17.0555555555556</v>
          </cell>
          <cell r="L1870">
            <v>16.3888888888889</v>
          </cell>
          <cell r="M1870">
            <v>0</v>
          </cell>
        </row>
        <row r="1871">
          <cell r="D1871" t="str">
            <v>19/08/2016 04:05:00</v>
          </cell>
          <cell r="E1871">
            <v>3.5</v>
          </cell>
          <cell r="F1871">
            <v>1006.16389968</v>
          </cell>
          <cell r="G1871">
            <v>96</v>
          </cell>
          <cell r="H1871">
            <v>0</v>
          </cell>
          <cell r="I1871">
            <v>134</v>
          </cell>
          <cell r="J1871">
            <v>0.9</v>
          </cell>
          <cell r="K1871">
            <v>17.0555555555556</v>
          </cell>
          <cell r="L1871">
            <v>16.3888888888889</v>
          </cell>
          <cell r="M1871">
            <v>0</v>
          </cell>
        </row>
        <row r="1872">
          <cell r="D1872" t="str">
            <v>19/08/2016 03:55:00</v>
          </cell>
          <cell r="E1872">
            <v>2.6</v>
          </cell>
          <cell r="F1872">
            <v>1006.26549135</v>
          </cell>
          <cell r="G1872">
            <v>96</v>
          </cell>
          <cell r="H1872">
            <v>0</v>
          </cell>
          <cell r="I1872">
            <v>134</v>
          </cell>
          <cell r="J1872">
            <v>1.2</v>
          </cell>
          <cell r="K1872">
            <v>17.0555555555556</v>
          </cell>
          <cell r="L1872">
            <v>16.3888888888889</v>
          </cell>
          <cell r="M1872">
            <v>0</v>
          </cell>
        </row>
        <row r="1873">
          <cell r="D1873" t="str">
            <v>19/08/2016 03:45:00</v>
          </cell>
          <cell r="E1873">
            <v>2.6</v>
          </cell>
          <cell r="F1873">
            <v>1006.26549135</v>
          </cell>
          <cell r="G1873">
            <v>96</v>
          </cell>
          <cell r="H1873">
            <v>0</v>
          </cell>
          <cell r="I1873">
            <v>128</v>
          </cell>
          <cell r="J1873">
            <v>1.7</v>
          </cell>
          <cell r="K1873">
            <v>17</v>
          </cell>
          <cell r="L1873">
            <v>16.3333333333333</v>
          </cell>
          <cell r="M1873">
            <v>0</v>
          </cell>
        </row>
        <row r="1874">
          <cell r="D1874" t="str">
            <v>19/08/2016 03:35:00</v>
          </cell>
          <cell r="E1874">
            <v>3.5</v>
          </cell>
          <cell r="F1874">
            <v>1006.33321913</v>
          </cell>
          <cell r="G1874">
            <v>97</v>
          </cell>
          <cell r="H1874">
            <v>0</v>
          </cell>
          <cell r="I1874">
            <v>123</v>
          </cell>
          <cell r="J1874">
            <v>1.7</v>
          </cell>
          <cell r="K1874">
            <v>17</v>
          </cell>
          <cell r="L1874">
            <v>16.5</v>
          </cell>
          <cell r="M1874">
            <v>0</v>
          </cell>
        </row>
        <row r="1875">
          <cell r="D1875" t="str">
            <v>19/08/2016 03:25:00</v>
          </cell>
          <cell r="E1875">
            <v>4.3</v>
          </cell>
          <cell r="F1875">
            <v>1006.29935524</v>
          </cell>
          <cell r="G1875">
            <v>97</v>
          </cell>
          <cell r="H1875">
            <v>0</v>
          </cell>
          <cell r="I1875">
            <v>121</v>
          </cell>
          <cell r="J1875">
            <v>1.7</v>
          </cell>
          <cell r="K1875">
            <v>17</v>
          </cell>
          <cell r="L1875">
            <v>16.5</v>
          </cell>
          <cell r="M1875">
            <v>0</v>
          </cell>
        </row>
        <row r="1876">
          <cell r="D1876" t="str">
            <v>19/08/2016 03:20:00</v>
          </cell>
          <cell r="E1876">
            <v>4.3</v>
          </cell>
          <cell r="F1876">
            <v>1006.4348108</v>
          </cell>
          <cell r="G1876">
            <v>97</v>
          </cell>
          <cell r="H1876">
            <v>0</v>
          </cell>
          <cell r="I1876">
            <v>138</v>
          </cell>
          <cell r="J1876">
            <v>1.7</v>
          </cell>
          <cell r="K1876">
            <v>17</v>
          </cell>
          <cell r="L1876">
            <v>16.5</v>
          </cell>
          <cell r="M1876">
            <v>0</v>
          </cell>
        </row>
        <row r="1877">
          <cell r="D1877" t="str">
            <v>19/08/2016 03:10:00</v>
          </cell>
          <cell r="E1877">
            <v>4.3</v>
          </cell>
          <cell r="F1877">
            <v>1006.57026636</v>
          </cell>
          <cell r="G1877">
            <v>97</v>
          </cell>
          <cell r="H1877">
            <v>0</v>
          </cell>
          <cell r="I1877">
            <v>142</v>
          </cell>
          <cell r="J1877">
            <v>1.7</v>
          </cell>
          <cell r="K1877">
            <v>17</v>
          </cell>
          <cell r="L1877">
            <v>16.5</v>
          </cell>
          <cell r="M1877">
            <v>0</v>
          </cell>
        </row>
        <row r="1878">
          <cell r="D1878" t="str">
            <v>19/08/2016 03:00:00</v>
          </cell>
          <cell r="E1878">
            <v>5.2</v>
          </cell>
          <cell r="F1878">
            <v>1006.67185803</v>
          </cell>
          <cell r="G1878">
            <v>97</v>
          </cell>
          <cell r="H1878">
            <v>0</v>
          </cell>
          <cell r="I1878">
            <v>155</v>
          </cell>
          <cell r="J1878">
            <v>1.7</v>
          </cell>
          <cell r="K1878">
            <v>17</v>
          </cell>
          <cell r="L1878">
            <v>16.5</v>
          </cell>
          <cell r="M1878">
            <v>0</v>
          </cell>
        </row>
        <row r="1879">
          <cell r="D1879" t="str">
            <v>19/08/2016 02:50:00</v>
          </cell>
          <cell r="E1879">
            <v>6.1</v>
          </cell>
          <cell r="F1879">
            <v>1006.8411774800001</v>
          </cell>
          <cell r="G1879">
            <v>97</v>
          </cell>
          <cell r="H1879">
            <v>0</v>
          </cell>
          <cell r="I1879">
            <v>155</v>
          </cell>
          <cell r="J1879">
            <v>1.7</v>
          </cell>
          <cell r="K1879">
            <v>17</v>
          </cell>
          <cell r="L1879">
            <v>16.5</v>
          </cell>
          <cell r="M1879">
            <v>0</v>
          </cell>
        </row>
        <row r="1880">
          <cell r="D1880" t="str">
            <v>19/08/2016 02:40:00</v>
          </cell>
          <cell r="E1880">
            <v>3.5</v>
          </cell>
          <cell r="F1880">
            <v>1006.90890526</v>
          </cell>
          <cell r="G1880">
            <v>97</v>
          </cell>
          <cell r="H1880">
            <v>0</v>
          </cell>
          <cell r="I1880">
            <v>124</v>
          </cell>
          <cell r="J1880">
            <v>1.7</v>
          </cell>
          <cell r="K1880">
            <v>17</v>
          </cell>
          <cell r="L1880">
            <v>16.5</v>
          </cell>
          <cell r="M1880">
            <v>0</v>
          </cell>
        </row>
        <row r="1881">
          <cell r="D1881" t="str">
            <v>19/08/2016 02:30:00</v>
          </cell>
          <cell r="E1881">
            <v>3.5</v>
          </cell>
          <cell r="F1881">
            <v>1007.04436082</v>
          </cell>
          <cell r="G1881">
            <v>97</v>
          </cell>
          <cell r="H1881">
            <v>0</v>
          </cell>
          <cell r="I1881">
            <v>123</v>
          </cell>
          <cell r="J1881">
            <v>1.7</v>
          </cell>
          <cell r="K1881">
            <v>16.9444444444444</v>
          </cell>
          <cell r="L1881">
            <v>16.4444444444444</v>
          </cell>
          <cell r="M1881">
            <v>0</v>
          </cell>
        </row>
        <row r="1882">
          <cell r="D1882" t="str">
            <v>19/08/2016 02:20:00</v>
          </cell>
          <cell r="E1882">
            <v>3.5</v>
          </cell>
          <cell r="F1882">
            <v>1007.14595249</v>
          </cell>
          <cell r="G1882">
            <v>97</v>
          </cell>
          <cell r="H1882">
            <v>0</v>
          </cell>
          <cell r="I1882">
            <v>127</v>
          </cell>
          <cell r="J1882">
            <v>1.7</v>
          </cell>
          <cell r="K1882">
            <v>16.8888888888889</v>
          </cell>
          <cell r="L1882">
            <v>16.3888888888889</v>
          </cell>
          <cell r="M1882">
            <v>0</v>
          </cell>
        </row>
        <row r="1883">
          <cell r="D1883" t="str">
            <v>19/08/2016 02:10:00</v>
          </cell>
          <cell r="E1883">
            <v>2.6</v>
          </cell>
          <cell r="F1883">
            <v>1007.31527194</v>
          </cell>
          <cell r="G1883">
            <v>96</v>
          </cell>
          <cell r="H1883">
            <v>0</v>
          </cell>
          <cell r="I1883">
            <v>123</v>
          </cell>
          <cell r="J1883">
            <v>0.4</v>
          </cell>
          <cell r="K1883">
            <v>16.8333333333333</v>
          </cell>
          <cell r="L1883">
            <v>16.1666666666667</v>
          </cell>
          <cell r="M1883">
            <v>0</v>
          </cell>
        </row>
        <row r="1884">
          <cell r="D1884" t="str">
            <v>19/08/2016 02:00:00</v>
          </cell>
          <cell r="E1884">
            <v>0</v>
          </cell>
          <cell r="F1884">
            <v>1007.41686361</v>
          </cell>
          <cell r="G1884">
            <v>96</v>
          </cell>
          <cell r="H1884">
            <v>0</v>
          </cell>
          <cell r="I1884">
            <v>0</v>
          </cell>
          <cell r="J1884">
            <v>0</v>
          </cell>
          <cell r="K1884">
            <v>16.6666666666667</v>
          </cell>
          <cell r="L1884">
            <v>16</v>
          </cell>
          <cell r="M1884">
            <v>0</v>
          </cell>
        </row>
        <row r="1885">
          <cell r="D1885" t="str">
            <v>19/08/2016 01:50:00</v>
          </cell>
          <cell r="E1885">
            <v>0.9</v>
          </cell>
          <cell r="F1885">
            <v>1007.5861830600001</v>
          </cell>
          <cell r="G1885">
            <v>96</v>
          </cell>
          <cell r="H1885">
            <v>0</v>
          </cell>
          <cell r="I1885">
            <v>122</v>
          </cell>
          <cell r="J1885">
            <v>0.1</v>
          </cell>
          <cell r="K1885">
            <v>16.6111111111111</v>
          </cell>
          <cell r="L1885">
            <v>15.9444444444444</v>
          </cell>
          <cell r="M1885">
            <v>0</v>
          </cell>
        </row>
        <row r="1886">
          <cell r="D1886" t="str">
            <v>19/08/2016 01:40:00</v>
          </cell>
          <cell r="E1886">
            <v>1.7</v>
          </cell>
          <cell r="F1886">
            <v>1007.62004695</v>
          </cell>
          <cell r="G1886">
            <v>96</v>
          </cell>
          <cell r="H1886">
            <v>0</v>
          </cell>
          <cell r="I1886">
            <v>123</v>
          </cell>
          <cell r="J1886">
            <v>0.9</v>
          </cell>
          <cell r="K1886">
            <v>16.5555555555556</v>
          </cell>
          <cell r="L1886">
            <v>15.8888888888889</v>
          </cell>
          <cell r="M1886">
            <v>0</v>
          </cell>
        </row>
        <row r="1887">
          <cell r="D1887" t="str">
            <v>19/08/2016 01:30:00</v>
          </cell>
          <cell r="E1887">
            <v>2.6</v>
          </cell>
          <cell r="F1887">
            <v>1007.75550251</v>
          </cell>
          <cell r="G1887">
            <v>96</v>
          </cell>
          <cell r="H1887">
            <v>0</v>
          </cell>
          <cell r="I1887">
            <v>123</v>
          </cell>
          <cell r="J1887">
            <v>0.9</v>
          </cell>
          <cell r="K1887">
            <v>16.6111111111111</v>
          </cell>
          <cell r="L1887">
            <v>15.9444444444444</v>
          </cell>
          <cell r="M1887">
            <v>0</v>
          </cell>
        </row>
        <row r="1888">
          <cell r="D1888" t="str">
            <v>19/08/2016 01:25:00</v>
          </cell>
          <cell r="E1888">
            <v>2.6</v>
          </cell>
          <cell r="F1888">
            <v>1007.82323029</v>
          </cell>
          <cell r="G1888">
            <v>96</v>
          </cell>
          <cell r="H1888">
            <v>0</v>
          </cell>
          <cell r="I1888">
            <v>122</v>
          </cell>
          <cell r="J1888">
            <v>0.9</v>
          </cell>
          <cell r="K1888">
            <v>16.6111111111111</v>
          </cell>
          <cell r="L1888">
            <v>15.9444444444444</v>
          </cell>
          <cell r="M1888">
            <v>0</v>
          </cell>
        </row>
        <row r="1889">
          <cell r="D1889" t="str">
            <v>19/08/2016 01:15:00</v>
          </cell>
          <cell r="E1889">
            <v>3.5</v>
          </cell>
          <cell r="F1889">
            <v>1007.7893663999999</v>
          </cell>
          <cell r="G1889">
            <v>96</v>
          </cell>
          <cell r="H1889">
            <v>0</v>
          </cell>
          <cell r="I1889">
            <v>120</v>
          </cell>
          <cell r="J1889">
            <v>1.3</v>
          </cell>
          <cell r="K1889">
            <v>16.6111111111111</v>
          </cell>
          <cell r="L1889">
            <v>15.9444444444444</v>
          </cell>
          <cell r="M1889">
            <v>0</v>
          </cell>
        </row>
        <row r="1890">
          <cell r="D1890" t="str">
            <v>19/08/2016 01:05:00</v>
          </cell>
          <cell r="E1890">
            <v>3.5</v>
          </cell>
          <cell r="F1890">
            <v>1007.82323029</v>
          </cell>
          <cell r="G1890">
            <v>96</v>
          </cell>
          <cell r="H1890">
            <v>0</v>
          </cell>
          <cell r="I1890">
            <v>125</v>
          </cell>
          <cell r="J1890">
            <v>1</v>
          </cell>
          <cell r="K1890">
            <v>16.5555555555556</v>
          </cell>
          <cell r="L1890">
            <v>15.8888888888889</v>
          </cell>
          <cell r="M1890">
            <v>0</v>
          </cell>
        </row>
        <row r="1891">
          <cell r="D1891" t="str">
            <v>19/08/2016 00:55:00</v>
          </cell>
          <cell r="E1891">
            <v>2.6</v>
          </cell>
          <cell r="F1891">
            <v>1007.85709418</v>
          </cell>
          <cell r="G1891">
            <v>96</v>
          </cell>
          <cell r="H1891">
            <v>0</v>
          </cell>
          <cell r="I1891">
            <v>140</v>
          </cell>
          <cell r="J1891">
            <v>0.7</v>
          </cell>
          <cell r="K1891">
            <v>16.5</v>
          </cell>
          <cell r="L1891">
            <v>15.8333333333333</v>
          </cell>
          <cell r="M1891">
            <v>0</v>
          </cell>
        </row>
        <row r="1892">
          <cell r="D1892" t="str">
            <v>19/08/2016 00:45:00</v>
          </cell>
          <cell r="E1892">
            <v>2.6</v>
          </cell>
          <cell r="F1892">
            <v>1007.85709418</v>
          </cell>
          <cell r="G1892">
            <v>96</v>
          </cell>
          <cell r="H1892">
            <v>0</v>
          </cell>
          <cell r="I1892">
            <v>140</v>
          </cell>
          <cell r="J1892">
            <v>0</v>
          </cell>
          <cell r="K1892">
            <v>16.3333333333333</v>
          </cell>
          <cell r="L1892">
            <v>15.6666666666667</v>
          </cell>
          <cell r="M1892">
            <v>0</v>
          </cell>
        </row>
        <row r="1893">
          <cell r="D1893" t="str">
            <v>19/08/2016 00:35:00</v>
          </cell>
          <cell r="E1893">
            <v>0</v>
          </cell>
          <cell r="F1893">
            <v>1007.99254974</v>
          </cell>
          <cell r="G1893">
            <v>96</v>
          </cell>
          <cell r="H1893">
            <v>0</v>
          </cell>
          <cell r="I1893">
            <v>0</v>
          </cell>
          <cell r="J1893">
            <v>0</v>
          </cell>
          <cell r="K1893">
            <v>16.2222222222222</v>
          </cell>
          <cell r="L1893">
            <v>15.6111111111111</v>
          </cell>
          <cell r="M1893">
            <v>0</v>
          </cell>
        </row>
        <row r="1894">
          <cell r="D1894" t="str">
            <v>19/08/2016 00:25:00</v>
          </cell>
          <cell r="E1894">
            <v>0</v>
          </cell>
          <cell r="F1894">
            <v>1007.9586858500001</v>
          </cell>
          <cell r="G1894">
            <v>95</v>
          </cell>
          <cell r="H1894">
            <v>0</v>
          </cell>
          <cell r="I1894">
            <v>0</v>
          </cell>
          <cell r="J1894">
            <v>0</v>
          </cell>
          <cell r="K1894">
            <v>16.1666666666667</v>
          </cell>
          <cell r="L1894">
            <v>15.3888888888889</v>
          </cell>
          <cell r="M1894">
            <v>0</v>
          </cell>
        </row>
        <row r="1895">
          <cell r="D1895" t="str">
            <v>19/08/2016 00:15:00</v>
          </cell>
          <cell r="E1895">
            <v>0</v>
          </cell>
          <cell r="F1895">
            <v>1008.09414141</v>
          </cell>
          <cell r="G1895">
            <v>95</v>
          </cell>
          <cell r="H1895">
            <v>0</v>
          </cell>
          <cell r="I1895">
            <v>0</v>
          </cell>
          <cell r="J1895">
            <v>0</v>
          </cell>
          <cell r="K1895">
            <v>16.1666666666667</v>
          </cell>
          <cell r="L1895">
            <v>15.3888888888889</v>
          </cell>
          <cell r="M1895">
            <v>0</v>
          </cell>
        </row>
        <row r="1896">
          <cell r="D1896" t="str">
            <v>19/08/2016 00:05:00</v>
          </cell>
          <cell r="E1896">
            <v>0</v>
          </cell>
          <cell r="F1896">
            <v>1008.19573308</v>
          </cell>
          <cell r="G1896">
            <v>95</v>
          </cell>
          <cell r="H1896">
            <v>0</v>
          </cell>
          <cell r="I1896">
            <v>0</v>
          </cell>
          <cell r="J1896">
            <v>0</v>
          </cell>
          <cell r="K1896">
            <v>16.1111111111111</v>
          </cell>
          <cell r="L1896">
            <v>15.3333333333333</v>
          </cell>
          <cell r="M1896">
            <v>0</v>
          </cell>
        </row>
        <row r="1897">
          <cell r="D1897" t="str">
            <v>18/08/2016 23:55:00</v>
          </cell>
          <cell r="E1897">
            <v>0</v>
          </cell>
          <cell r="F1897">
            <v>1008.22959697</v>
          </cell>
          <cell r="G1897">
            <v>95</v>
          </cell>
          <cell r="H1897">
            <v>0</v>
          </cell>
          <cell r="I1897">
            <v>0</v>
          </cell>
          <cell r="J1897">
            <v>0</v>
          </cell>
          <cell r="K1897">
            <v>16</v>
          </cell>
          <cell r="L1897">
            <v>15.2222222222222</v>
          </cell>
          <cell r="M1897">
            <v>0</v>
          </cell>
        </row>
        <row r="1898">
          <cell r="D1898" t="str">
            <v>18/08/2016 23:50:00</v>
          </cell>
          <cell r="E1898">
            <v>0</v>
          </cell>
          <cell r="F1898">
            <v>1008.19573308</v>
          </cell>
          <cell r="G1898">
            <v>95</v>
          </cell>
          <cell r="H1898">
            <v>0</v>
          </cell>
          <cell r="I1898">
            <v>0</v>
          </cell>
          <cell r="J1898">
            <v>0</v>
          </cell>
          <cell r="K1898">
            <v>15.8888888888889</v>
          </cell>
          <cell r="L1898">
            <v>15.1111111111111</v>
          </cell>
          <cell r="M1898">
            <v>0</v>
          </cell>
        </row>
        <row r="1899">
          <cell r="D1899" t="str">
            <v>18/08/2016 23:40:00</v>
          </cell>
          <cell r="E1899">
            <v>0</v>
          </cell>
          <cell r="F1899">
            <v>1008.36505253</v>
          </cell>
          <cell r="G1899">
            <v>95</v>
          </cell>
          <cell r="H1899">
            <v>0</v>
          </cell>
          <cell r="I1899">
            <v>0</v>
          </cell>
          <cell r="J1899">
            <v>0</v>
          </cell>
          <cell r="K1899">
            <v>15.9444444444444</v>
          </cell>
          <cell r="L1899">
            <v>15.1666666666667</v>
          </cell>
          <cell r="M1899">
            <v>0</v>
          </cell>
        </row>
        <row r="1900">
          <cell r="D1900" t="str">
            <v>18/08/2016 23:30:00</v>
          </cell>
          <cell r="E1900">
            <v>0</v>
          </cell>
          <cell r="F1900">
            <v>1008.26346086</v>
          </cell>
          <cell r="G1900">
            <v>94</v>
          </cell>
          <cell r="H1900">
            <v>0</v>
          </cell>
          <cell r="I1900">
            <v>0</v>
          </cell>
          <cell r="J1900">
            <v>0</v>
          </cell>
          <cell r="K1900">
            <v>16</v>
          </cell>
          <cell r="L1900">
            <v>15.0555555555556</v>
          </cell>
          <cell r="M1900">
            <v>0</v>
          </cell>
        </row>
        <row r="1901">
          <cell r="D1901" t="str">
            <v>18/08/2016 23:20:00</v>
          </cell>
          <cell r="E1901">
            <v>0</v>
          </cell>
          <cell r="F1901">
            <v>1008.26346086</v>
          </cell>
          <cell r="G1901">
            <v>94</v>
          </cell>
          <cell r="H1901">
            <v>0</v>
          </cell>
          <cell r="I1901">
            <v>0</v>
          </cell>
          <cell r="J1901">
            <v>0</v>
          </cell>
          <cell r="K1901">
            <v>15.9444444444444</v>
          </cell>
          <cell r="L1901">
            <v>15</v>
          </cell>
          <cell r="M1901">
            <v>0</v>
          </cell>
        </row>
        <row r="1902">
          <cell r="D1902" t="str">
            <v>18/08/2016 23:10:00</v>
          </cell>
          <cell r="E1902">
            <v>0</v>
          </cell>
          <cell r="F1902">
            <v>1008.29732475</v>
          </cell>
          <cell r="G1902">
            <v>94</v>
          </cell>
          <cell r="H1902">
            <v>0</v>
          </cell>
          <cell r="I1902">
            <v>0</v>
          </cell>
          <cell r="J1902">
            <v>0</v>
          </cell>
          <cell r="K1902">
            <v>16</v>
          </cell>
          <cell r="L1902">
            <v>15.0555555555556</v>
          </cell>
          <cell r="M1902">
            <v>0</v>
          </cell>
        </row>
        <row r="1903">
          <cell r="D1903" t="str">
            <v>18/08/2016 23:00:04</v>
          </cell>
          <cell r="E1903">
            <v>0</v>
          </cell>
          <cell r="F1903">
            <v>1008.29732475</v>
          </cell>
          <cell r="G1903">
            <v>94</v>
          </cell>
          <cell r="H1903">
            <v>0</v>
          </cell>
          <cell r="I1903">
            <v>0</v>
          </cell>
          <cell r="J1903">
            <v>0</v>
          </cell>
          <cell r="K1903">
            <v>16</v>
          </cell>
          <cell r="L1903">
            <v>15.0555555555556</v>
          </cell>
          <cell r="M1903">
            <v>0</v>
          </cell>
        </row>
        <row r="1904">
          <cell r="D1904" t="str">
            <v>18/08/2016 22:50:00</v>
          </cell>
          <cell r="E1904">
            <v>0</v>
          </cell>
          <cell r="F1904">
            <v>1008.43278031</v>
          </cell>
          <cell r="G1904">
            <v>94</v>
          </cell>
          <cell r="H1904">
            <v>2.286</v>
          </cell>
          <cell r="I1904">
            <v>0</v>
          </cell>
          <cell r="J1904">
            <v>0</v>
          </cell>
          <cell r="K1904">
            <v>16.2222222222222</v>
          </cell>
          <cell r="L1904">
            <v>15.2777777777778</v>
          </cell>
          <cell r="M1904">
            <v>0</v>
          </cell>
        </row>
        <row r="1905">
          <cell r="D1905" t="str">
            <v>18/08/2016 22:40:00</v>
          </cell>
          <cell r="E1905">
            <v>0</v>
          </cell>
          <cell r="F1905">
            <v>1008.50050809</v>
          </cell>
          <cell r="G1905">
            <v>93</v>
          </cell>
          <cell r="H1905">
            <v>2.286</v>
          </cell>
          <cell r="I1905">
            <v>0</v>
          </cell>
          <cell r="J1905">
            <v>0</v>
          </cell>
          <cell r="K1905">
            <v>16.1666666666667</v>
          </cell>
          <cell r="L1905">
            <v>15.0555555555556</v>
          </cell>
          <cell r="M1905">
            <v>0</v>
          </cell>
        </row>
        <row r="1906">
          <cell r="D1906" t="str">
            <v>18/08/2016 22:30:00</v>
          </cell>
          <cell r="E1906">
            <v>0</v>
          </cell>
          <cell r="F1906">
            <v>1008.5343719799999</v>
          </cell>
          <cell r="G1906">
            <v>93</v>
          </cell>
          <cell r="H1906">
            <v>2.286</v>
          </cell>
          <cell r="I1906">
            <v>0</v>
          </cell>
          <cell r="J1906">
            <v>0</v>
          </cell>
          <cell r="K1906">
            <v>16.2222222222222</v>
          </cell>
          <cell r="L1906">
            <v>15.1111111111111</v>
          </cell>
          <cell r="M1906">
            <v>0</v>
          </cell>
        </row>
        <row r="1907">
          <cell r="D1907" t="str">
            <v>18/08/2016 22:25:00</v>
          </cell>
          <cell r="E1907">
            <v>0</v>
          </cell>
          <cell r="F1907">
            <v>1008.4666442</v>
          </cell>
          <cell r="G1907">
            <v>93</v>
          </cell>
          <cell r="H1907">
            <v>2.286</v>
          </cell>
          <cell r="I1907">
            <v>0</v>
          </cell>
          <cell r="J1907">
            <v>0</v>
          </cell>
          <cell r="K1907">
            <v>16.3888888888889</v>
          </cell>
          <cell r="L1907">
            <v>15.2777777777778</v>
          </cell>
          <cell r="M1907">
            <v>0</v>
          </cell>
        </row>
        <row r="1908">
          <cell r="D1908" t="str">
            <v>18/08/2016 22:15:00</v>
          </cell>
          <cell r="E1908">
            <v>0</v>
          </cell>
          <cell r="F1908">
            <v>1008.36505253</v>
          </cell>
          <cell r="G1908">
            <v>93</v>
          </cell>
          <cell r="H1908">
            <v>2.286</v>
          </cell>
          <cell r="I1908">
            <v>0</v>
          </cell>
          <cell r="J1908">
            <v>0</v>
          </cell>
          <cell r="K1908">
            <v>16.6111111111111</v>
          </cell>
          <cell r="L1908">
            <v>15.5</v>
          </cell>
          <cell r="M1908">
            <v>0</v>
          </cell>
        </row>
        <row r="1909">
          <cell r="D1909" t="str">
            <v>18/08/2016 22:05:00</v>
          </cell>
          <cell r="E1909">
            <v>0</v>
          </cell>
          <cell r="F1909">
            <v>1008.5343719799999</v>
          </cell>
          <cell r="G1909">
            <v>93</v>
          </cell>
          <cell r="H1909">
            <v>2.286</v>
          </cell>
          <cell r="I1909">
            <v>0</v>
          </cell>
          <cell r="J1909">
            <v>0</v>
          </cell>
          <cell r="K1909">
            <v>16.6666666666667</v>
          </cell>
          <cell r="L1909">
            <v>15.5555555555556</v>
          </cell>
          <cell r="M1909">
            <v>0</v>
          </cell>
        </row>
        <row r="1910">
          <cell r="D1910" t="str">
            <v>18/08/2016 21:55:00</v>
          </cell>
          <cell r="E1910">
            <v>0</v>
          </cell>
          <cell r="F1910">
            <v>1008.50050809</v>
          </cell>
          <cell r="G1910">
            <v>92</v>
          </cell>
          <cell r="H1910">
            <v>2.286</v>
          </cell>
          <cell r="I1910">
            <v>0</v>
          </cell>
          <cell r="J1910">
            <v>0</v>
          </cell>
          <cell r="K1910">
            <v>16.7777777777778</v>
          </cell>
          <cell r="L1910">
            <v>15.4444444444444</v>
          </cell>
          <cell r="M1910">
            <v>0</v>
          </cell>
        </row>
        <row r="1911">
          <cell r="D1911" t="str">
            <v>18/08/2016 21:45:00</v>
          </cell>
          <cell r="E1911">
            <v>0</v>
          </cell>
          <cell r="F1911">
            <v>1008.39891642</v>
          </cell>
          <cell r="G1911">
            <v>92</v>
          </cell>
          <cell r="H1911">
            <v>2.286</v>
          </cell>
          <cell r="I1911">
            <v>0</v>
          </cell>
          <cell r="J1911">
            <v>0</v>
          </cell>
          <cell r="K1911">
            <v>16.8333333333333</v>
          </cell>
          <cell r="L1911">
            <v>15.5</v>
          </cell>
          <cell r="M1911">
            <v>0</v>
          </cell>
        </row>
        <row r="1912">
          <cell r="D1912" t="str">
            <v>18/08/2016 21:35:00</v>
          </cell>
          <cell r="E1912">
            <v>0</v>
          </cell>
          <cell r="F1912">
            <v>1008.3311886400001</v>
          </cell>
          <cell r="G1912">
            <v>91</v>
          </cell>
          <cell r="H1912">
            <v>2.286</v>
          </cell>
          <cell r="I1912">
            <v>0</v>
          </cell>
          <cell r="J1912">
            <v>0</v>
          </cell>
          <cell r="K1912">
            <v>16.9444444444444</v>
          </cell>
          <cell r="L1912">
            <v>15.4444444444444</v>
          </cell>
          <cell r="M1912">
            <v>0</v>
          </cell>
        </row>
        <row r="1913">
          <cell r="D1913" t="str">
            <v>18/08/2016 21:25:00</v>
          </cell>
          <cell r="E1913">
            <v>0</v>
          </cell>
          <cell r="F1913">
            <v>1008.3311886400001</v>
          </cell>
          <cell r="G1913">
            <v>91</v>
          </cell>
          <cell r="H1913">
            <v>2.286</v>
          </cell>
          <cell r="I1913">
            <v>0</v>
          </cell>
          <cell r="J1913">
            <v>0</v>
          </cell>
          <cell r="K1913">
            <v>17.1111111111111</v>
          </cell>
          <cell r="L1913">
            <v>15.6111111111111</v>
          </cell>
          <cell r="M1913">
            <v>0</v>
          </cell>
        </row>
        <row r="1914">
          <cell r="D1914" t="str">
            <v>18/08/2016 21:15:00</v>
          </cell>
          <cell r="E1914">
            <v>0</v>
          </cell>
          <cell r="F1914">
            <v>1008.19573308</v>
          </cell>
          <cell r="G1914">
            <v>91</v>
          </cell>
          <cell r="H1914">
            <v>2.286</v>
          </cell>
          <cell r="I1914">
            <v>0</v>
          </cell>
          <cell r="J1914">
            <v>0</v>
          </cell>
          <cell r="K1914">
            <v>17.3333333333333</v>
          </cell>
          <cell r="L1914">
            <v>15.8333333333333</v>
          </cell>
          <cell r="M1914">
            <v>0</v>
          </cell>
        </row>
        <row r="1915">
          <cell r="D1915" t="str">
            <v>18/08/2016 21:05:00</v>
          </cell>
          <cell r="E1915">
            <v>0</v>
          </cell>
          <cell r="F1915">
            <v>1008.3311886400001</v>
          </cell>
          <cell r="G1915">
            <v>91</v>
          </cell>
          <cell r="H1915">
            <v>2.286</v>
          </cell>
          <cell r="I1915">
            <v>0</v>
          </cell>
          <cell r="J1915">
            <v>0</v>
          </cell>
          <cell r="K1915">
            <v>17.5555555555556</v>
          </cell>
          <cell r="L1915">
            <v>16.0555555555556</v>
          </cell>
          <cell r="M1915">
            <v>0</v>
          </cell>
        </row>
        <row r="1916">
          <cell r="D1916" t="str">
            <v>18/08/2016 20:55:00</v>
          </cell>
          <cell r="E1916">
            <v>0</v>
          </cell>
          <cell r="F1916">
            <v>1008.29732475</v>
          </cell>
          <cell r="G1916">
            <v>90</v>
          </cell>
          <cell r="H1916">
            <v>2.286</v>
          </cell>
          <cell r="I1916">
            <v>0</v>
          </cell>
          <cell r="J1916">
            <v>0</v>
          </cell>
          <cell r="K1916">
            <v>17.7222222222222</v>
          </cell>
          <cell r="L1916">
            <v>16.0555555555556</v>
          </cell>
          <cell r="M1916">
            <v>0</v>
          </cell>
        </row>
        <row r="1917">
          <cell r="D1917" t="str">
            <v>18/08/2016 20:45:00</v>
          </cell>
          <cell r="E1917">
            <v>0</v>
          </cell>
          <cell r="F1917">
            <v>1008.3311886400001</v>
          </cell>
          <cell r="G1917">
            <v>89</v>
          </cell>
          <cell r="H1917">
            <v>2.286</v>
          </cell>
          <cell r="I1917">
            <v>0</v>
          </cell>
          <cell r="J1917">
            <v>0</v>
          </cell>
          <cell r="K1917">
            <v>17.8888888888889</v>
          </cell>
          <cell r="L1917">
            <v>16.0555555555556</v>
          </cell>
          <cell r="M1917">
            <v>0</v>
          </cell>
        </row>
        <row r="1918">
          <cell r="D1918" t="str">
            <v>18/08/2016 20:35:00</v>
          </cell>
          <cell r="E1918">
            <v>0</v>
          </cell>
          <cell r="F1918">
            <v>1008.29732475</v>
          </cell>
          <cell r="G1918">
            <v>89</v>
          </cell>
          <cell r="H1918">
            <v>2.286</v>
          </cell>
          <cell r="I1918">
            <v>0</v>
          </cell>
          <cell r="J1918">
            <v>0</v>
          </cell>
          <cell r="K1918">
            <v>18.1111111111111</v>
          </cell>
          <cell r="L1918">
            <v>16.2777777777778</v>
          </cell>
          <cell r="M1918">
            <v>0</v>
          </cell>
        </row>
        <row r="1919">
          <cell r="D1919" t="str">
            <v>18/08/2016 20:25:00</v>
          </cell>
          <cell r="E1919">
            <v>0</v>
          </cell>
          <cell r="F1919">
            <v>1008.22959697</v>
          </cell>
          <cell r="G1919">
            <v>87</v>
          </cell>
          <cell r="H1919">
            <v>2.286</v>
          </cell>
          <cell r="I1919">
            <v>0</v>
          </cell>
          <cell r="J1919">
            <v>0</v>
          </cell>
          <cell r="K1919">
            <v>18.2222222222222</v>
          </cell>
          <cell r="L1919">
            <v>16</v>
          </cell>
          <cell r="M1919">
            <v>0</v>
          </cell>
        </row>
        <row r="1920">
          <cell r="D1920" t="str">
            <v>18/08/2016 20:20:00</v>
          </cell>
          <cell r="E1920">
            <v>0</v>
          </cell>
          <cell r="F1920">
            <v>1008.29732475</v>
          </cell>
          <cell r="G1920">
            <v>87</v>
          </cell>
          <cell r="H1920">
            <v>2.286</v>
          </cell>
          <cell r="I1920">
            <v>0</v>
          </cell>
          <cell r="J1920">
            <v>0</v>
          </cell>
          <cell r="K1920">
            <v>18.3333333333333</v>
          </cell>
          <cell r="L1920">
            <v>16.1111111111111</v>
          </cell>
          <cell r="M1920">
            <v>0</v>
          </cell>
        </row>
        <row r="1921">
          <cell r="D1921" t="str">
            <v>18/08/2016 20:10:00</v>
          </cell>
          <cell r="E1921">
            <v>0.9</v>
          </cell>
          <cell r="F1921">
            <v>1008.36505253</v>
          </cell>
          <cell r="G1921">
            <v>86</v>
          </cell>
          <cell r="H1921">
            <v>2.286</v>
          </cell>
          <cell r="I1921">
            <v>172</v>
          </cell>
          <cell r="J1921">
            <v>1</v>
          </cell>
          <cell r="K1921">
            <v>18.5555555555556</v>
          </cell>
          <cell r="L1921">
            <v>16.1666666666667</v>
          </cell>
          <cell r="M1921">
            <v>0</v>
          </cell>
        </row>
        <row r="1922">
          <cell r="D1922" t="str">
            <v>18/08/2016 20:00:00</v>
          </cell>
          <cell r="E1922">
            <v>4.3</v>
          </cell>
          <cell r="F1922">
            <v>1008.36505253</v>
          </cell>
          <cell r="G1922">
            <v>85</v>
          </cell>
          <cell r="H1922">
            <v>2.286</v>
          </cell>
          <cell r="I1922">
            <v>172</v>
          </cell>
          <cell r="J1922">
            <v>1.7</v>
          </cell>
          <cell r="K1922">
            <v>18.7222222222222</v>
          </cell>
          <cell r="L1922">
            <v>16.1666666666667</v>
          </cell>
          <cell r="M1922">
            <v>0</v>
          </cell>
        </row>
        <row r="1923">
          <cell r="D1923" t="str">
            <v>18/08/2016 19:50:00</v>
          </cell>
          <cell r="E1923">
            <v>4.3</v>
          </cell>
          <cell r="F1923">
            <v>1008.39891642</v>
          </cell>
          <cell r="G1923">
            <v>83</v>
          </cell>
          <cell r="H1923">
            <v>2.286</v>
          </cell>
          <cell r="I1923">
            <v>161</v>
          </cell>
          <cell r="J1923">
            <v>1.5</v>
          </cell>
          <cell r="K1923">
            <v>18.8888888888889</v>
          </cell>
          <cell r="L1923">
            <v>15.9444444444444</v>
          </cell>
          <cell r="M1923">
            <v>0</v>
          </cell>
        </row>
        <row r="1924">
          <cell r="D1924" t="str">
            <v>18/08/2016 19:40:00</v>
          </cell>
          <cell r="E1924">
            <v>4.3</v>
          </cell>
          <cell r="F1924">
            <v>1008.39891642</v>
          </cell>
          <cell r="G1924">
            <v>81</v>
          </cell>
          <cell r="H1924">
            <v>2.286</v>
          </cell>
          <cell r="I1924">
            <v>160</v>
          </cell>
          <cell r="J1924">
            <v>0.3</v>
          </cell>
          <cell r="K1924">
            <v>19.1666666666667</v>
          </cell>
          <cell r="L1924">
            <v>15.8333333333333</v>
          </cell>
          <cell r="M1924">
            <v>0</v>
          </cell>
        </row>
        <row r="1925">
          <cell r="D1925" t="str">
            <v>18/08/2016 19:30:00</v>
          </cell>
          <cell r="E1925">
            <v>3.5</v>
          </cell>
          <cell r="F1925">
            <v>1008.29732475</v>
          </cell>
          <cell r="G1925">
            <v>79</v>
          </cell>
          <cell r="H1925">
            <v>2.286</v>
          </cell>
          <cell r="I1925">
            <v>165</v>
          </cell>
          <cell r="J1925">
            <v>0.9</v>
          </cell>
          <cell r="K1925">
            <v>19.3333333333333</v>
          </cell>
          <cell r="L1925">
            <v>15.6111111111111</v>
          </cell>
          <cell r="M1925">
            <v>0</v>
          </cell>
        </row>
        <row r="1926">
          <cell r="D1926" t="str">
            <v>18/08/2016 19:20:00</v>
          </cell>
          <cell r="E1926">
            <v>3.5</v>
          </cell>
          <cell r="F1926">
            <v>1008.26346086</v>
          </cell>
          <cell r="G1926">
            <v>77</v>
          </cell>
          <cell r="H1926">
            <v>2.286</v>
          </cell>
          <cell r="I1926">
            <v>175</v>
          </cell>
          <cell r="J1926">
            <v>0.8</v>
          </cell>
          <cell r="K1926">
            <v>19.5</v>
          </cell>
          <cell r="L1926">
            <v>15.3333333333333</v>
          </cell>
          <cell r="M1926">
            <v>0</v>
          </cell>
        </row>
        <row r="1927">
          <cell r="D1927" t="str">
            <v>18/08/2016 19:10:00</v>
          </cell>
          <cell r="E1927">
            <v>4.3</v>
          </cell>
          <cell r="F1927">
            <v>1008.19573308</v>
          </cell>
          <cell r="G1927">
            <v>76</v>
          </cell>
          <cell r="H1927">
            <v>2.286</v>
          </cell>
          <cell r="I1927">
            <v>182</v>
          </cell>
          <cell r="J1927">
            <v>1.5</v>
          </cell>
          <cell r="K1927">
            <v>19.6666666666667</v>
          </cell>
          <cell r="L1927">
            <v>15.3333333333333</v>
          </cell>
          <cell r="M1927">
            <v>0</v>
          </cell>
        </row>
        <row r="1928">
          <cell r="D1928" t="str">
            <v>18/08/2016 19:00:00</v>
          </cell>
          <cell r="E1928">
            <v>5.2</v>
          </cell>
          <cell r="F1928">
            <v>1008.1618691899999</v>
          </cell>
          <cell r="G1928">
            <v>75</v>
          </cell>
          <cell r="H1928">
            <v>2.286</v>
          </cell>
          <cell r="I1928">
            <v>175</v>
          </cell>
          <cell r="J1928">
            <v>1.8</v>
          </cell>
          <cell r="K1928">
            <v>19.8333333333333</v>
          </cell>
          <cell r="L1928">
            <v>15.2777777777778</v>
          </cell>
          <cell r="M1928">
            <v>0</v>
          </cell>
        </row>
        <row r="1929">
          <cell r="D1929" t="str">
            <v>18/08/2016 18:50:00</v>
          </cell>
          <cell r="E1929">
            <v>5.2</v>
          </cell>
          <cell r="F1929">
            <v>1008.22959697</v>
          </cell>
          <cell r="G1929">
            <v>74</v>
          </cell>
          <cell r="H1929">
            <v>2.286</v>
          </cell>
          <cell r="I1929">
            <v>171</v>
          </cell>
          <cell r="J1929">
            <v>2.1</v>
          </cell>
          <cell r="K1929">
            <v>20</v>
          </cell>
          <cell r="L1929">
            <v>15.2222222222222</v>
          </cell>
          <cell r="M1929">
            <v>0</v>
          </cell>
        </row>
        <row r="1930">
          <cell r="D1930" t="str">
            <v>18/08/2016 18:40:00</v>
          </cell>
          <cell r="E1930">
            <v>5.2</v>
          </cell>
          <cell r="F1930">
            <v>1008.26346086</v>
          </cell>
          <cell r="G1930">
            <v>73</v>
          </cell>
          <cell r="H1930">
            <v>2.286</v>
          </cell>
          <cell r="I1930">
            <v>173</v>
          </cell>
          <cell r="J1930">
            <v>2.2999999999999998</v>
          </cell>
          <cell r="K1930">
            <v>20.2222222222222</v>
          </cell>
          <cell r="L1930">
            <v>15.2222222222222</v>
          </cell>
          <cell r="M1930">
            <v>0</v>
          </cell>
        </row>
        <row r="1931">
          <cell r="D1931" t="str">
            <v>18/08/2016 18:30:00</v>
          </cell>
          <cell r="E1931">
            <v>7</v>
          </cell>
          <cell r="F1931">
            <v>1008.3311886400001</v>
          </cell>
          <cell r="G1931">
            <v>72</v>
          </cell>
          <cell r="H1931">
            <v>2.286</v>
          </cell>
          <cell r="I1931">
            <v>167</v>
          </cell>
          <cell r="J1931">
            <v>0.8</v>
          </cell>
          <cell r="K1931">
            <v>20.4444444444444</v>
          </cell>
          <cell r="L1931">
            <v>15.2222222222222</v>
          </cell>
          <cell r="M1931">
            <v>0</v>
          </cell>
        </row>
        <row r="1932">
          <cell r="D1932" t="str">
            <v>18/08/2016 18:20:00</v>
          </cell>
          <cell r="E1932">
            <v>4.3</v>
          </cell>
          <cell r="F1932">
            <v>1008.29732475</v>
          </cell>
          <cell r="G1932">
            <v>71</v>
          </cell>
          <cell r="H1932">
            <v>2.286</v>
          </cell>
          <cell r="I1932">
            <v>199</v>
          </cell>
          <cell r="J1932">
            <v>2</v>
          </cell>
          <cell r="K1932">
            <v>20.7777777777778</v>
          </cell>
          <cell r="L1932">
            <v>15.3333333333333</v>
          </cell>
          <cell r="M1932">
            <v>0</v>
          </cell>
        </row>
        <row r="1933">
          <cell r="D1933" t="str">
            <v>18/08/2016 18:10:00</v>
          </cell>
          <cell r="E1933">
            <v>4.3</v>
          </cell>
          <cell r="F1933">
            <v>1008.26346086</v>
          </cell>
          <cell r="G1933">
            <v>69</v>
          </cell>
          <cell r="H1933">
            <v>2.286</v>
          </cell>
          <cell r="I1933">
            <v>185</v>
          </cell>
          <cell r="J1933">
            <v>1.9</v>
          </cell>
          <cell r="K1933">
            <v>21.1111111111111</v>
          </cell>
          <cell r="L1933">
            <v>15.2222222222222</v>
          </cell>
          <cell r="M1933">
            <v>0</v>
          </cell>
        </row>
        <row r="1934">
          <cell r="D1934" t="str">
            <v>18/08/2016 18:00:00</v>
          </cell>
          <cell r="E1934">
            <v>7</v>
          </cell>
          <cell r="F1934">
            <v>1008.19573308</v>
          </cell>
          <cell r="G1934">
            <v>68</v>
          </cell>
          <cell r="H1934">
            <v>2.286</v>
          </cell>
          <cell r="I1934">
            <v>188</v>
          </cell>
          <cell r="J1934">
            <v>2.5</v>
          </cell>
          <cell r="K1934">
            <v>21.5</v>
          </cell>
          <cell r="L1934">
            <v>15.3333333333333</v>
          </cell>
          <cell r="M1934">
            <v>0</v>
          </cell>
        </row>
        <row r="1935">
          <cell r="D1935" t="str">
            <v>18/08/2016 17:50:00</v>
          </cell>
          <cell r="E1935">
            <v>8.6999999999999993</v>
          </cell>
          <cell r="F1935">
            <v>1008.1280053</v>
          </cell>
          <cell r="G1935">
            <v>67</v>
          </cell>
          <cell r="H1935">
            <v>2.286</v>
          </cell>
          <cell r="I1935">
            <v>192</v>
          </cell>
          <cell r="J1935">
            <v>1.8</v>
          </cell>
          <cell r="K1935">
            <v>22</v>
          </cell>
          <cell r="L1935">
            <v>15.6111111111111</v>
          </cell>
          <cell r="M1935">
            <v>0</v>
          </cell>
        </row>
        <row r="1936">
          <cell r="D1936" t="str">
            <v>18/08/2016 17:40:00</v>
          </cell>
          <cell r="E1936">
            <v>5.2</v>
          </cell>
          <cell r="F1936">
            <v>1008.02641363</v>
          </cell>
          <cell r="G1936">
            <v>68</v>
          </cell>
          <cell r="H1936">
            <v>2.286</v>
          </cell>
          <cell r="I1936">
            <v>187</v>
          </cell>
          <cell r="J1936">
            <v>2.2000000000000002</v>
          </cell>
          <cell r="K1936">
            <v>22.3888888888889</v>
          </cell>
          <cell r="L1936">
            <v>16.1666666666667</v>
          </cell>
          <cell r="M1936">
            <v>0</v>
          </cell>
        </row>
        <row r="1937">
          <cell r="D1937" t="str">
            <v>18/08/2016 17:30:00</v>
          </cell>
          <cell r="E1937">
            <v>6.1</v>
          </cell>
          <cell r="F1937">
            <v>1008.06027752</v>
          </cell>
          <cell r="G1937">
            <v>68</v>
          </cell>
          <cell r="H1937">
            <v>2.286</v>
          </cell>
          <cell r="I1937">
            <v>195</v>
          </cell>
          <cell r="J1937">
            <v>3</v>
          </cell>
          <cell r="K1937">
            <v>22.5555555555556</v>
          </cell>
          <cell r="L1937">
            <v>16.3333333333333</v>
          </cell>
          <cell r="M1937">
            <v>0</v>
          </cell>
        </row>
        <row r="1938">
          <cell r="D1938" t="str">
            <v>18/08/2016 17:20:00</v>
          </cell>
          <cell r="E1938">
            <v>7.8</v>
          </cell>
          <cell r="F1938">
            <v>1007.9586858500001</v>
          </cell>
          <cell r="G1938">
            <v>68</v>
          </cell>
          <cell r="H1938">
            <v>2.286</v>
          </cell>
          <cell r="I1938">
            <v>179</v>
          </cell>
          <cell r="J1938">
            <v>3.2</v>
          </cell>
          <cell r="K1938">
            <v>22.6111111111111</v>
          </cell>
          <cell r="L1938">
            <v>16.3888888888889</v>
          </cell>
          <cell r="M1938">
            <v>0</v>
          </cell>
        </row>
        <row r="1939">
          <cell r="D1939" t="str">
            <v>18/08/2016 17:10:00</v>
          </cell>
          <cell r="E1939">
            <v>8.6999999999999993</v>
          </cell>
          <cell r="F1939">
            <v>1008.06027752</v>
          </cell>
          <cell r="G1939">
            <v>67</v>
          </cell>
          <cell r="H1939">
            <v>2.286</v>
          </cell>
          <cell r="I1939">
            <v>212</v>
          </cell>
          <cell r="J1939">
            <v>3.1</v>
          </cell>
          <cell r="K1939">
            <v>23.0555555555556</v>
          </cell>
          <cell r="L1939">
            <v>16.6111111111111</v>
          </cell>
          <cell r="M1939">
            <v>0</v>
          </cell>
        </row>
        <row r="1940">
          <cell r="D1940" t="str">
            <v>18/08/2016 17:00:00</v>
          </cell>
          <cell r="E1940">
            <v>10.4</v>
          </cell>
          <cell r="F1940">
            <v>1008.1280053</v>
          </cell>
          <cell r="G1940">
            <v>68</v>
          </cell>
          <cell r="H1940">
            <v>2.286</v>
          </cell>
          <cell r="I1940">
            <v>213</v>
          </cell>
          <cell r="J1940">
            <v>2.8</v>
          </cell>
          <cell r="K1940">
            <v>23.1666666666667</v>
          </cell>
          <cell r="L1940">
            <v>16.9444444444444</v>
          </cell>
          <cell r="M1940">
            <v>0</v>
          </cell>
        </row>
        <row r="1941">
          <cell r="D1941" t="str">
            <v>18/08/2016 16:50:00</v>
          </cell>
          <cell r="E1941">
            <v>8.6999999999999993</v>
          </cell>
          <cell r="F1941">
            <v>1008.06027752</v>
          </cell>
          <cell r="G1941">
            <v>67</v>
          </cell>
          <cell r="H1941">
            <v>2.286</v>
          </cell>
          <cell r="I1941">
            <v>200</v>
          </cell>
          <cell r="J1941">
            <v>2.9</v>
          </cell>
          <cell r="K1941">
            <v>23.5</v>
          </cell>
          <cell r="L1941">
            <v>17</v>
          </cell>
          <cell r="M1941">
            <v>0</v>
          </cell>
        </row>
        <row r="1942">
          <cell r="D1942" t="str">
            <v>18/08/2016 16:45:00</v>
          </cell>
          <cell r="E1942">
            <v>9.6</v>
          </cell>
          <cell r="F1942">
            <v>1008.02641363</v>
          </cell>
          <cell r="G1942">
            <v>66</v>
          </cell>
          <cell r="H1942">
            <v>2.286</v>
          </cell>
          <cell r="I1942">
            <v>196</v>
          </cell>
          <cell r="J1942">
            <v>3.1</v>
          </cell>
          <cell r="K1942">
            <v>23.6111111111111</v>
          </cell>
          <cell r="L1942">
            <v>16.8888888888889</v>
          </cell>
          <cell r="M1942">
            <v>0</v>
          </cell>
        </row>
        <row r="1943">
          <cell r="D1943" t="str">
            <v>18/08/2016 16:35:00</v>
          </cell>
          <cell r="E1943">
            <v>8.6999999999999993</v>
          </cell>
          <cell r="F1943">
            <v>1008.09414141</v>
          </cell>
          <cell r="G1943">
            <v>66</v>
          </cell>
          <cell r="H1943">
            <v>2.286</v>
          </cell>
          <cell r="I1943">
            <v>215</v>
          </cell>
          <cell r="J1943">
            <v>2.5</v>
          </cell>
          <cell r="K1943">
            <v>23.8333333333333</v>
          </cell>
          <cell r="L1943">
            <v>17.1111111111111</v>
          </cell>
          <cell r="M1943">
            <v>0</v>
          </cell>
        </row>
        <row r="1944">
          <cell r="D1944" t="str">
            <v>18/08/2016 16:25:00</v>
          </cell>
          <cell r="E1944">
            <v>8.6999999999999993</v>
          </cell>
          <cell r="F1944">
            <v>1008.02641363</v>
          </cell>
          <cell r="G1944">
            <v>66</v>
          </cell>
          <cell r="H1944">
            <v>2.286</v>
          </cell>
          <cell r="I1944">
            <v>190</v>
          </cell>
          <cell r="J1944">
            <v>3.2</v>
          </cell>
          <cell r="K1944">
            <v>24.0555555555556</v>
          </cell>
          <cell r="L1944">
            <v>17.3333333333333</v>
          </cell>
          <cell r="M1944">
            <v>0</v>
          </cell>
        </row>
        <row r="1945">
          <cell r="D1945" t="str">
            <v>18/08/2016 16:15:00</v>
          </cell>
          <cell r="E1945">
            <v>7</v>
          </cell>
          <cell r="F1945">
            <v>1007.89095807</v>
          </cell>
          <cell r="G1945">
            <v>65</v>
          </cell>
          <cell r="H1945">
            <v>2.286</v>
          </cell>
          <cell r="I1945">
            <v>210</v>
          </cell>
          <cell r="J1945">
            <v>2.7</v>
          </cell>
          <cell r="K1945">
            <v>24.1666666666667</v>
          </cell>
          <cell r="L1945">
            <v>17.1666666666667</v>
          </cell>
          <cell r="M1945">
            <v>0</v>
          </cell>
        </row>
        <row r="1946">
          <cell r="D1946" t="str">
            <v>18/08/2016 16:10:00</v>
          </cell>
          <cell r="E1946">
            <v>7.8</v>
          </cell>
          <cell r="F1946">
            <v>1007.92482196</v>
          </cell>
          <cell r="G1946">
            <v>64</v>
          </cell>
          <cell r="H1946">
            <v>2.286</v>
          </cell>
          <cell r="I1946">
            <v>219</v>
          </cell>
          <cell r="J1946">
            <v>2.7</v>
          </cell>
          <cell r="K1946">
            <v>24.2777777777778</v>
          </cell>
          <cell r="L1946">
            <v>17.0555555555556</v>
          </cell>
          <cell r="M1946">
            <v>0</v>
          </cell>
        </row>
        <row r="1947">
          <cell r="D1947" t="str">
            <v>18/08/2016 16:00:00</v>
          </cell>
          <cell r="E1947">
            <v>7.8</v>
          </cell>
          <cell r="F1947">
            <v>1007.92482196</v>
          </cell>
          <cell r="G1947">
            <v>65</v>
          </cell>
          <cell r="H1947">
            <v>2.286</v>
          </cell>
          <cell r="I1947">
            <v>179</v>
          </cell>
          <cell r="J1947">
            <v>3.9</v>
          </cell>
          <cell r="K1947">
            <v>24.3888888888889</v>
          </cell>
          <cell r="L1947">
            <v>17.3888888888889</v>
          </cell>
          <cell r="M1947">
            <v>0</v>
          </cell>
        </row>
        <row r="1948">
          <cell r="D1948" t="str">
            <v>18/08/2016 15:50:00</v>
          </cell>
          <cell r="E1948">
            <v>8.6999999999999993</v>
          </cell>
          <cell r="F1948">
            <v>1007.9586858500001</v>
          </cell>
          <cell r="G1948">
            <v>66</v>
          </cell>
          <cell r="H1948">
            <v>2.286</v>
          </cell>
          <cell r="I1948">
            <v>177</v>
          </cell>
          <cell r="J1948">
            <v>3.6</v>
          </cell>
          <cell r="K1948">
            <v>24.2777777777778</v>
          </cell>
          <cell r="L1948">
            <v>17.5</v>
          </cell>
          <cell r="M1948">
            <v>0</v>
          </cell>
        </row>
        <row r="1949">
          <cell r="D1949" t="str">
            <v>18/08/2016 15:40:00</v>
          </cell>
          <cell r="E1949">
            <v>10.4</v>
          </cell>
          <cell r="F1949">
            <v>1008.02641363</v>
          </cell>
          <cell r="G1949">
            <v>66</v>
          </cell>
          <cell r="H1949">
            <v>2.286</v>
          </cell>
          <cell r="I1949">
            <v>192</v>
          </cell>
          <cell r="J1949">
            <v>3.8</v>
          </cell>
          <cell r="K1949">
            <v>24.6111111111111</v>
          </cell>
          <cell r="L1949">
            <v>17.8333333333333</v>
          </cell>
          <cell r="M1949">
            <v>0</v>
          </cell>
        </row>
        <row r="1950">
          <cell r="D1950" t="str">
            <v>18/08/2016 15:30:00</v>
          </cell>
          <cell r="E1950">
            <v>8.6999999999999993</v>
          </cell>
          <cell r="F1950">
            <v>1008.1618691899999</v>
          </cell>
          <cell r="G1950">
            <v>66</v>
          </cell>
          <cell r="H1950">
            <v>2.286</v>
          </cell>
          <cell r="I1950">
            <v>184</v>
          </cell>
          <cell r="J1950">
            <v>1.8</v>
          </cell>
          <cell r="K1950">
            <v>24.3333333333333</v>
          </cell>
          <cell r="L1950">
            <v>17.5555555555556</v>
          </cell>
          <cell r="M1950">
            <v>0</v>
          </cell>
        </row>
        <row r="1951">
          <cell r="D1951" t="str">
            <v>18/08/2016 15:20:00</v>
          </cell>
          <cell r="E1951">
            <v>5.2</v>
          </cell>
          <cell r="F1951">
            <v>1008.19573308</v>
          </cell>
          <cell r="G1951">
            <v>56</v>
          </cell>
          <cell r="H1951">
            <v>2.286</v>
          </cell>
          <cell r="I1951">
            <v>252</v>
          </cell>
          <cell r="J1951">
            <v>2.2999999999999998</v>
          </cell>
          <cell r="K1951">
            <v>24.6666666666667</v>
          </cell>
          <cell r="L1951">
            <v>15.2777777777778</v>
          </cell>
          <cell r="M1951">
            <v>0</v>
          </cell>
        </row>
        <row r="1952">
          <cell r="D1952" t="str">
            <v>18/08/2016 15:10:00</v>
          </cell>
          <cell r="E1952">
            <v>7.8</v>
          </cell>
          <cell r="F1952">
            <v>1008.22959697</v>
          </cell>
          <cell r="G1952">
            <v>54</v>
          </cell>
          <cell r="H1952">
            <v>2.286</v>
          </cell>
          <cell r="I1952">
            <v>234</v>
          </cell>
          <cell r="J1952">
            <v>2.2999999999999998</v>
          </cell>
          <cell r="K1952">
            <v>24.6111111111111</v>
          </cell>
          <cell r="L1952">
            <v>14.6666666666667</v>
          </cell>
          <cell r="M1952">
            <v>0</v>
          </cell>
        </row>
        <row r="1953">
          <cell r="D1953" t="str">
            <v>18/08/2016 15:00:00</v>
          </cell>
          <cell r="E1953">
            <v>5.2</v>
          </cell>
          <cell r="F1953">
            <v>1008.22959697</v>
          </cell>
          <cell r="G1953">
            <v>55</v>
          </cell>
          <cell r="H1953">
            <v>2.286</v>
          </cell>
          <cell r="I1953">
            <v>264</v>
          </cell>
          <cell r="J1953">
            <v>1.6</v>
          </cell>
          <cell r="K1953">
            <v>24.8333333333333</v>
          </cell>
          <cell r="L1953">
            <v>15.1666666666667</v>
          </cell>
          <cell r="M1953">
            <v>0</v>
          </cell>
        </row>
        <row r="1954">
          <cell r="D1954" t="str">
            <v>18/08/2016 14:50:00</v>
          </cell>
          <cell r="E1954">
            <v>4.3</v>
          </cell>
          <cell r="F1954">
            <v>1008.19573308</v>
          </cell>
          <cell r="G1954">
            <v>54</v>
          </cell>
          <cell r="H1954">
            <v>2.286</v>
          </cell>
          <cell r="I1954">
            <v>202</v>
          </cell>
          <cell r="J1954">
            <v>1.5</v>
          </cell>
          <cell r="K1954">
            <v>25.1111111111111</v>
          </cell>
          <cell r="L1954">
            <v>15.1666666666667</v>
          </cell>
          <cell r="M1954">
            <v>0</v>
          </cell>
        </row>
        <row r="1955">
          <cell r="D1955" t="str">
            <v>18/08/2016 14:40:00</v>
          </cell>
          <cell r="E1955">
            <v>5.2</v>
          </cell>
          <cell r="F1955">
            <v>1008.06027752</v>
          </cell>
          <cell r="G1955">
            <v>54</v>
          </cell>
          <cell r="H1955">
            <v>2.286</v>
          </cell>
          <cell r="I1955">
            <v>267</v>
          </cell>
          <cell r="J1955">
            <v>1.9</v>
          </cell>
          <cell r="K1955">
            <v>25.1111111111111</v>
          </cell>
          <cell r="L1955">
            <v>15.1666666666667</v>
          </cell>
          <cell r="M1955">
            <v>0</v>
          </cell>
        </row>
        <row r="1956">
          <cell r="D1956" t="str">
            <v>18/08/2016 14:30:00</v>
          </cell>
          <cell r="E1956">
            <v>4.3</v>
          </cell>
          <cell r="F1956">
            <v>1008.09414141</v>
          </cell>
          <cell r="G1956">
            <v>52</v>
          </cell>
          <cell r="H1956">
            <v>2.286</v>
          </cell>
          <cell r="I1956">
            <v>205</v>
          </cell>
          <cell r="J1956">
            <v>1.7</v>
          </cell>
          <cell r="K1956">
            <v>26.2777777777778</v>
          </cell>
          <cell r="L1956">
            <v>15.6111111111111</v>
          </cell>
          <cell r="M1956">
            <v>0</v>
          </cell>
        </row>
        <row r="1957">
          <cell r="D1957" t="str">
            <v>18/08/2016 14:20:00</v>
          </cell>
          <cell r="E1957">
            <v>6.1</v>
          </cell>
          <cell r="F1957">
            <v>1008.02641363</v>
          </cell>
          <cell r="G1957">
            <v>53</v>
          </cell>
          <cell r="H1957">
            <v>2.286</v>
          </cell>
          <cell r="I1957">
            <v>205</v>
          </cell>
          <cell r="J1957">
            <v>1.2</v>
          </cell>
          <cell r="K1957">
            <v>25.6666666666667</v>
          </cell>
          <cell r="L1957">
            <v>15.3888888888889</v>
          </cell>
          <cell r="M1957">
            <v>0</v>
          </cell>
        </row>
        <row r="1958">
          <cell r="D1958" t="str">
            <v>18/08/2016 14:10:00</v>
          </cell>
          <cell r="E1958">
            <v>4.3</v>
          </cell>
          <cell r="F1958">
            <v>1008.02641363</v>
          </cell>
          <cell r="G1958">
            <v>51</v>
          </cell>
          <cell r="H1958">
            <v>2.286</v>
          </cell>
          <cell r="I1958">
            <v>186</v>
          </cell>
          <cell r="J1958">
            <v>0</v>
          </cell>
          <cell r="K1958">
            <v>26</v>
          </cell>
          <cell r="L1958">
            <v>15.0555555555556</v>
          </cell>
          <cell r="M1958">
            <v>0</v>
          </cell>
        </row>
        <row r="1959">
          <cell r="D1959" t="str">
            <v>18/08/2016 14:00:00</v>
          </cell>
          <cell r="E1959">
            <v>2.6</v>
          </cell>
          <cell r="F1959">
            <v>1008.09414141</v>
          </cell>
          <cell r="G1959">
            <v>51</v>
          </cell>
          <cell r="H1959">
            <v>2.286</v>
          </cell>
          <cell r="I1959">
            <v>209</v>
          </cell>
          <cell r="J1959">
            <v>0</v>
          </cell>
          <cell r="K1959">
            <v>25.9444444444444</v>
          </cell>
          <cell r="L1959">
            <v>15</v>
          </cell>
          <cell r="M1959">
            <v>0</v>
          </cell>
        </row>
        <row r="1960">
          <cell r="D1960" t="str">
            <v>18/08/2016 13:50:00</v>
          </cell>
          <cell r="E1960">
            <v>2.6</v>
          </cell>
          <cell r="F1960">
            <v>1008.1280053</v>
          </cell>
          <cell r="G1960">
            <v>54</v>
          </cell>
          <cell r="H1960">
            <v>2.286</v>
          </cell>
          <cell r="I1960">
            <v>261</v>
          </cell>
          <cell r="J1960">
            <v>0.7</v>
          </cell>
          <cell r="K1960">
            <v>25.8888888888889</v>
          </cell>
          <cell r="L1960">
            <v>15.8888888888889</v>
          </cell>
          <cell r="M1960">
            <v>0</v>
          </cell>
        </row>
        <row r="1961">
          <cell r="D1961" t="str">
            <v>18/08/2016 13:45:00</v>
          </cell>
          <cell r="E1961">
            <v>3.5</v>
          </cell>
          <cell r="F1961">
            <v>1008.09414141</v>
          </cell>
          <cell r="G1961">
            <v>55</v>
          </cell>
          <cell r="H1961">
            <v>2.286</v>
          </cell>
          <cell r="I1961">
            <v>254</v>
          </cell>
          <cell r="J1961">
            <v>0.9</v>
          </cell>
          <cell r="K1961">
            <v>25.5555555555556</v>
          </cell>
          <cell r="L1961">
            <v>15.8333333333333</v>
          </cell>
          <cell r="M1961">
            <v>0</v>
          </cell>
        </row>
        <row r="1962">
          <cell r="D1962" t="str">
            <v>18/08/2016 13:30:00</v>
          </cell>
          <cell r="E1962">
            <v>2.6</v>
          </cell>
          <cell r="F1962">
            <v>1008.3311886400001</v>
          </cell>
          <cell r="G1962">
            <v>57</v>
          </cell>
          <cell r="H1962">
            <v>2.286</v>
          </cell>
          <cell r="I1962">
            <v>173</v>
          </cell>
          <cell r="J1962">
            <v>0.8</v>
          </cell>
          <cell r="K1962">
            <v>24.4444444444444</v>
          </cell>
          <cell r="L1962">
            <v>15.3888888888889</v>
          </cell>
          <cell r="M1962">
            <v>0</v>
          </cell>
        </row>
        <row r="1963">
          <cell r="D1963" t="str">
            <v>18/08/2016 13:20:00</v>
          </cell>
          <cell r="E1963">
            <v>3.5</v>
          </cell>
          <cell r="F1963">
            <v>1008.39891642</v>
          </cell>
          <cell r="G1963">
            <v>60</v>
          </cell>
          <cell r="H1963">
            <v>2.286</v>
          </cell>
          <cell r="I1963">
            <v>104</v>
          </cell>
          <cell r="J1963">
            <v>0.8</v>
          </cell>
          <cell r="K1963">
            <v>24</v>
          </cell>
          <cell r="L1963">
            <v>15.7777777777778</v>
          </cell>
          <cell r="M1963">
            <v>0</v>
          </cell>
        </row>
        <row r="1964">
          <cell r="D1964" t="str">
            <v>18/08/2016 13:10:00</v>
          </cell>
          <cell r="E1964">
            <v>1.7</v>
          </cell>
          <cell r="F1964">
            <v>1008.4666442</v>
          </cell>
          <cell r="G1964">
            <v>62</v>
          </cell>
          <cell r="H1964">
            <v>2.286</v>
          </cell>
          <cell r="I1964">
            <v>61</v>
          </cell>
          <cell r="J1964">
            <v>0</v>
          </cell>
          <cell r="K1964">
            <v>23</v>
          </cell>
          <cell r="L1964">
            <v>15.3333333333333</v>
          </cell>
          <cell r="M1964">
            <v>0</v>
          </cell>
        </row>
        <row r="1965">
          <cell r="D1965" t="str">
            <v>18/08/2016 13:00:00</v>
          </cell>
          <cell r="E1965">
            <v>0</v>
          </cell>
          <cell r="F1965">
            <v>1008.43278031</v>
          </cell>
          <cell r="G1965">
            <v>65</v>
          </cell>
          <cell r="H1965">
            <v>2.286</v>
          </cell>
          <cell r="I1965">
            <v>0</v>
          </cell>
          <cell r="J1965">
            <v>0</v>
          </cell>
          <cell r="K1965">
            <v>23.3333333333333</v>
          </cell>
          <cell r="L1965">
            <v>16.3888888888889</v>
          </cell>
          <cell r="M1965">
            <v>0</v>
          </cell>
        </row>
        <row r="1966">
          <cell r="D1966" t="str">
            <v>18/08/2016 12:50:00</v>
          </cell>
          <cell r="E1966">
            <v>4.3</v>
          </cell>
          <cell r="F1966">
            <v>1008.43278031</v>
          </cell>
          <cell r="G1966">
            <v>66</v>
          </cell>
          <cell r="H1966">
            <v>2.286</v>
          </cell>
          <cell r="I1966">
            <v>171</v>
          </cell>
          <cell r="J1966">
            <v>0.9</v>
          </cell>
          <cell r="K1966">
            <v>23.3888888888889</v>
          </cell>
          <cell r="L1966">
            <v>16.6666666666667</v>
          </cell>
          <cell r="M1966">
            <v>0</v>
          </cell>
        </row>
        <row r="1967">
          <cell r="D1967" t="str">
            <v>18/08/2016 12:40:00</v>
          </cell>
          <cell r="E1967">
            <v>5.2</v>
          </cell>
          <cell r="F1967">
            <v>1008.60209976</v>
          </cell>
          <cell r="G1967">
            <v>66</v>
          </cell>
          <cell r="H1967">
            <v>2.286</v>
          </cell>
          <cell r="I1967">
            <v>198</v>
          </cell>
          <cell r="J1967">
            <v>0</v>
          </cell>
          <cell r="K1967">
            <v>23.2777777777778</v>
          </cell>
          <cell r="L1967">
            <v>16.5555555555556</v>
          </cell>
          <cell r="M1967">
            <v>0</v>
          </cell>
        </row>
        <row r="1968">
          <cell r="D1968" t="str">
            <v>18/08/2016 12:30:00</v>
          </cell>
          <cell r="E1968">
            <v>1.7</v>
          </cell>
          <cell r="F1968">
            <v>1008.73755532</v>
          </cell>
          <cell r="G1968">
            <v>65</v>
          </cell>
          <cell r="H1968">
            <v>2.286</v>
          </cell>
          <cell r="I1968">
            <v>276</v>
          </cell>
          <cell r="J1968">
            <v>0</v>
          </cell>
          <cell r="K1968">
            <v>23</v>
          </cell>
          <cell r="L1968">
            <v>16.0555555555556</v>
          </cell>
          <cell r="M1968">
            <v>0</v>
          </cell>
        </row>
        <row r="1969">
          <cell r="D1969" t="str">
            <v>18/08/2016 12:20:00</v>
          </cell>
          <cell r="E1969">
            <v>0</v>
          </cell>
          <cell r="F1969">
            <v>1008.60209976</v>
          </cell>
          <cell r="G1969">
            <v>69</v>
          </cell>
          <cell r="H1969">
            <v>2.286</v>
          </cell>
          <cell r="I1969">
            <v>0</v>
          </cell>
          <cell r="J1969">
            <v>0</v>
          </cell>
          <cell r="K1969">
            <v>22.6111111111111</v>
          </cell>
          <cell r="L1969">
            <v>16.6111111111111</v>
          </cell>
          <cell r="M1969">
            <v>0</v>
          </cell>
        </row>
        <row r="1970">
          <cell r="D1970" t="str">
            <v>18/08/2016 12:10:00</v>
          </cell>
          <cell r="E1970">
            <v>0</v>
          </cell>
          <cell r="F1970">
            <v>1008.56823587</v>
          </cell>
          <cell r="G1970">
            <v>72</v>
          </cell>
          <cell r="H1970">
            <v>2.286</v>
          </cell>
          <cell r="I1970">
            <v>0</v>
          </cell>
          <cell r="J1970">
            <v>0</v>
          </cell>
          <cell r="K1970">
            <v>22.8333333333333</v>
          </cell>
          <cell r="L1970">
            <v>17.5</v>
          </cell>
          <cell r="M1970">
            <v>0</v>
          </cell>
        </row>
        <row r="1971">
          <cell r="D1971" t="str">
            <v>18/08/2016 12:00:00</v>
          </cell>
          <cell r="E1971">
            <v>2.6</v>
          </cell>
          <cell r="F1971">
            <v>1008.66982754</v>
          </cell>
          <cell r="G1971">
            <v>67</v>
          </cell>
          <cell r="H1971">
            <v>2.286</v>
          </cell>
          <cell r="I1971">
            <v>336</v>
          </cell>
          <cell r="J1971">
            <v>0</v>
          </cell>
          <cell r="K1971">
            <v>22.5555555555556</v>
          </cell>
          <cell r="L1971">
            <v>16.1111111111111</v>
          </cell>
          <cell r="M1971">
            <v>0</v>
          </cell>
        </row>
        <row r="1972">
          <cell r="D1972" t="str">
            <v>18/08/2016 11:50:00</v>
          </cell>
          <cell r="E1972">
            <v>1.7</v>
          </cell>
          <cell r="F1972">
            <v>1008.87301088</v>
          </cell>
          <cell r="G1972">
            <v>70</v>
          </cell>
          <cell r="H1972">
            <v>2.286</v>
          </cell>
          <cell r="I1972">
            <v>332</v>
          </cell>
          <cell r="J1972">
            <v>0.1</v>
          </cell>
          <cell r="K1972">
            <v>22.7777777777778</v>
          </cell>
          <cell r="L1972">
            <v>17</v>
          </cell>
          <cell r="M1972">
            <v>0</v>
          </cell>
        </row>
        <row r="1973">
          <cell r="D1973" t="str">
            <v>18/08/2016 11:40:00</v>
          </cell>
          <cell r="E1973">
            <v>3.5</v>
          </cell>
          <cell r="F1973">
            <v>1008.94073866</v>
          </cell>
          <cell r="G1973">
            <v>70</v>
          </cell>
          <cell r="H1973">
            <v>2.286</v>
          </cell>
          <cell r="I1973">
            <v>313</v>
          </cell>
          <cell r="J1973">
            <v>1.5</v>
          </cell>
          <cell r="K1973">
            <v>22.4444444444444</v>
          </cell>
          <cell r="L1973">
            <v>16.7222222222222</v>
          </cell>
          <cell r="M1973">
            <v>0</v>
          </cell>
        </row>
        <row r="1974">
          <cell r="D1974" t="str">
            <v>18/08/2016 11:30:00</v>
          </cell>
          <cell r="E1974">
            <v>7</v>
          </cell>
          <cell r="F1974">
            <v>1009.07619422</v>
          </cell>
          <cell r="G1974">
            <v>71</v>
          </cell>
          <cell r="H1974">
            <v>2.286</v>
          </cell>
          <cell r="I1974">
            <v>281</v>
          </cell>
          <cell r="J1974">
            <v>2.1</v>
          </cell>
          <cell r="K1974">
            <v>22.1666666666667</v>
          </cell>
          <cell r="L1974">
            <v>16.6666666666667</v>
          </cell>
          <cell r="M1974">
            <v>0</v>
          </cell>
        </row>
        <row r="1975">
          <cell r="D1975" t="str">
            <v>18/08/2016 11:25:00</v>
          </cell>
          <cell r="E1975">
            <v>7</v>
          </cell>
          <cell r="F1975">
            <v>1009.17778589</v>
          </cell>
          <cell r="G1975">
            <v>72</v>
          </cell>
          <cell r="H1975">
            <v>2.286</v>
          </cell>
          <cell r="I1975">
            <v>292</v>
          </cell>
          <cell r="J1975">
            <v>1.3</v>
          </cell>
          <cell r="K1975">
            <v>22.2777777777778</v>
          </cell>
          <cell r="L1975">
            <v>17</v>
          </cell>
          <cell r="M1975">
            <v>0</v>
          </cell>
        </row>
        <row r="1976">
          <cell r="D1976" t="str">
            <v>18/08/2016 11:15:00</v>
          </cell>
          <cell r="E1976">
            <v>6.1</v>
          </cell>
          <cell r="F1976">
            <v>1009.17778589</v>
          </cell>
          <cell r="G1976">
            <v>73</v>
          </cell>
          <cell r="H1976">
            <v>2.286</v>
          </cell>
          <cell r="I1976">
            <v>278</v>
          </cell>
          <cell r="J1976">
            <v>0.2</v>
          </cell>
          <cell r="K1976">
            <v>22.2777777777778</v>
          </cell>
          <cell r="L1976">
            <v>17.2222222222222</v>
          </cell>
          <cell r="M1976">
            <v>0</v>
          </cell>
        </row>
        <row r="1977">
          <cell r="D1977" t="str">
            <v>18/08/2016 11:10:00</v>
          </cell>
          <cell r="E1977">
            <v>2.6</v>
          </cell>
          <cell r="F1977">
            <v>1009.17778589</v>
          </cell>
          <cell r="G1977">
            <v>72</v>
          </cell>
          <cell r="H1977">
            <v>2.286</v>
          </cell>
          <cell r="I1977">
            <v>228</v>
          </cell>
          <cell r="J1977">
            <v>0.5</v>
          </cell>
          <cell r="K1977">
            <v>21.8333333333333</v>
          </cell>
          <cell r="L1977">
            <v>16.5555555555556</v>
          </cell>
          <cell r="M1977">
            <v>0</v>
          </cell>
        </row>
        <row r="1978">
          <cell r="D1978" t="str">
            <v>18/08/2016 11:00:00</v>
          </cell>
          <cell r="E1978">
            <v>3.5</v>
          </cell>
          <cell r="F1978">
            <v>1009.143922</v>
          </cell>
          <cell r="G1978">
            <v>76</v>
          </cell>
          <cell r="H1978">
            <v>2.286</v>
          </cell>
          <cell r="I1978">
            <v>241</v>
          </cell>
          <cell r="J1978">
            <v>1.5</v>
          </cell>
          <cell r="K1978">
            <v>21.9444444444444</v>
          </cell>
          <cell r="L1978">
            <v>17.5</v>
          </cell>
          <cell r="M1978">
            <v>0</v>
          </cell>
        </row>
        <row r="1979">
          <cell r="D1979" t="str">
            <v>18/08/2016 10:50:00</v>
          </cell>
          <cell r="E1979">
            <v>4.3</v>
          </cell>
          <cell r="F1979">
            <v>1009.07619422</v>
          </cell>
          <cell r="G1979">
            <v>77</v>
          </cell>
          <cell r="H1979">
            <v>2.286</v>
          </cell>
          <cell r="I1979">
            <v>315</v>
          </cell>
          <cell r="J1979">
            <v>0.9</v>
          </cell>
          <cell r="K1979">
            <v>21.6666666666667</v>
          </cell>
          <cell r="L1979">
            <v>17.4444444444444</v>
          </cell>
          <cell r="M1979">
            <v>0</v>
          </cell>
        </row>
        <row r="1980">
          <cell r="D1980" t="str">
            <v>18/08/2016 10:45:00</v>
          </cell>
          <cell r="E1980">
            <v>5.2</v>
          </cell>
          <cell r="F1980">
            <v>1008.97460255</v>
          </cell>
          <cell r="G1980">
            <v>79</v>
          </cell>
          <cell r="H1980">
            <v>2.286</v>
          </cell>
          <cell r="I1980">
            <v>354</v>
          </cell>
          <cell r="J1980">
            <v>0.9</v>
          </cell>
          <cell r="K1980">
            <v>21.6111111111111</v>
          </cell>
          <cell r="L1980">
            <v>17.8333333333333</v>
          </cell>
          <cell r="M1980">
            <v>0</v>
          </cell>
        </row>
        <row r="1981">
          <cell r="D1981" t="str">
            <v>18/08/2016 10:35:00</v>
          </cell>
          <cell r="E1981">
            <v>3.5</v>
          </cell>
          <cell r="F1981">
            <v>1008.97460255</v>
          </cell>
          <cell r="G1981">
            <v>76</v>
          </cell>
          <cell r="H1981">
            <v>2.286</v>
          </cell>
          <cell r="I1981">
            <v>320</v>
          </cell>
          <cell r="J1981">
            <v>1</v>
          </cell>
          <cell r="K1981">
            <v>21.5</v>
          </cell>
          <cell r="L1981">
            <v>17.1111111111111</v>
          </cell>
          <cell r="M1981">
            <v>0</v>
          </cell>
        </row>
        <row r="1982">
          <cell r="D1982" t="str">
            <v>18/08/2016 10:25:00</v>
          </cell>
          <cell r="E1982">
            <v>4.3</v>
          </cell>
          <cell r="F1982">
            <v>1009.00846644</v>
          </cell>
          <cell r="G1982">
            <v>77</v>
          </cell>
          <cell r="H1982">
            <v>2.286</v>
          </cell>
          <cell r="I1982">
            <v>309</v>
          </cell>
          <cell r="J1982">
            <v>1.6</v>
          </cell>
          <cell r="K1982">
            <v>21.3888888888889</v>
          </cell>
          <cell r="L1982">
            <v>17.1666666666667</v>
          </cell>
          <cell r="M1982">
            <v>0</v>
          </cell>
        </row>
        <row r="1983">
          <cell r="D1983" t="str">
            <v>18/08/2016 10:15:00</v>
          </cell>
          <cell r="E1983">
            <v>3.5</v>
          </cell>
          <cell r="F1983">
            <v>1009.00846644</v>
          </cell>
          <cell r="G1983">
            <v>79</v>
          </cell>
          <cell r="H1983">
            <v>2.286</v>
          </cell>
          <cell r="I1983">
            <v>9</v>
          </cell>
          <cell r="J1983">
            <v>0.6</v>
          </cell>
          <cell r="K1983">
            <v>21.7222222222222</v>
          </cell>
          <cell r="L1983">
            <v>17.9444444444444</v>
          </cell>
          <cell r="M1983">
            <v>0</v>
          </cell>
        </row>
        <row r="1984">
          <cell r="D1984" t="str">
            <v>18/08/2016 10:10:00</v>
          </cell>
          <cell r="E1984">
            <v>3.5</v>
          </cell>
          <cell r="F1984">
            <v>1008.94073866</v>
          </cell>
          <cell r="G1984">
            <v>80</v>
          </cell>
          <cell r="H1984">
            <v>2.286</v>
          </cell>
          <cell r="I1984">
            <v>62</v>
          </cell>
          <cell r="J1984">
            <v>0.2</v>
          </cell>
          <cell r="K1984">
            <v>21.6666666666667</v>
          </cell>
          <cell r="L1984">
            <v>18.0555555555556</v>
          </cell>
          <cell r="M1984">
            <v>0</v>
          </cell>
        </row>
        <row r="1985">
          <cell r="D1985" t="str">
            <v>18/08/2016 10:05:00</v>
          </cell>
          <cell r="E1985">
            <v>3.5</v>
          </cell>
          <cell r="F1985">
            <v>1008.97460255</v>
          </cell>
          <cell r="G1985">
            <v>82</v>
          </cell>
          <cell r="H1985">
            <v>2.286</v>
          </cell>
          <cell r="I1985">
            <v>46</v>
          </cell>
          <cell r="J1985">
            <v>0</v>
          </cell>
          <cell r="K1985">
            <v>21.4444444444444</v>
          </cell>
          <cell r="L1985">
            <v>18.2222222222222</v>
          </cell>
          <cell r="M1985">
            <v>0</v>
          </cell>
        </row>
        <row r="1986">
          <cell r="D1986" t="str">
            <v>18/08/2016 10:00:00</v>
          </cell>
          <cell r="E1986">
            <v>2.6</v>
          </cell>
          <cell r="F1986">
            <v>1008.94073866</v>
          </cell>
          <cell r="G1986">
            <v>82</v>
          </cell>
          <cell r="H1986">
            <v>2.286</v>
          </cell>
          <cell r="I1986">
            <v>11</v>
          </cell>
          <cell r="J1986">
            <v>0.3</v>
          </cell>
          <cell r="K1986">
            <v>21.0555555555556</v>
          </cell>
          <cell r="L1986">
            <v>17.8888888888889</v>
          </cell>
          <cell r="M1986">
            <v>0</v>
          </cell>
        </row>
        <row r="1987">
          <cell r="D1987" t="str">
            <v>18/08/2016 09:55:00</v>
          </cell>
          <cell r="E1987">
            <v>1.7</v>
          </cell>
          <cell r="F1987">
            <v>1008.94073866</v>
          </cell>
          <cell r="G1987">
            <v>83</v>
          </cell>
          <cell r="H1987">
            <v>2.286</v>
          </cell>
          <cell r="I1987">
            <v>349</v>
          </cell>
          <cell r="J1987">
            <v>0.6</v>
          </cell>
          <cell r="K1987">
            <v>20.8333333333333</v>
          </cell>
          <cell r="L1987">
            <v>17.8333333333333</v>
          </cell>
          <cell r="M1987">
            <v>0</v>
          </cell>
        </row>
        <row r="1988">
          <cell r="D1988" t="str">
            <v>18/08/2016 09:50:00</v>
          </cell>
          <cell r="E1988">
            <v>2.6</v>
          </cell>
          <cell r="F1988">
            <v>1008.9068747699999</v>
          </cell>
          <cell r="G1988">
            <v>85</v>
          </cell>
          <cell r="H1988">
            <v>2.286</v>
          </cell>
          <cell r="I1988">
            <v>328</v>
          </cell>
          <cell r="J1988">
            <v>0.3</v>
          </cell>
          <cell r="K1988">
            <v>20.9444444444444</v>
          </cell>
          <cell r="L1988">
            <v>18.3333333333333</v>
          </cell>
          <cell r="M1988">
            <v>0</v>
          </cell>
        </row>
        <row r="1989">
          <cell r="D1989" t="str">
            <v>18/08/2016 09:45:00</v>
          </cell>
          <cell r="E1989">
            <v>2.6</v>
          </cell>
          <cell r="F1989">
            <v>1008.83914699</v>
          </cell>
          <cell r="G1989">
            <v>86</v>
          </cell>
          <cell r="H1989">
            <v>2.286</v>
          </cell>
          <cell r="I1989">
            <v>316</v>
          </cell>
          <cell r="J1989">
            <v>0.2</v>
          </cell>
          <cell r="K1989">
            <v>20.4444444444444</v>
          </cell>
          <cell r="L1989">
            <v>18</v>
          </cell>
          <cell r="M1989">
            <v>0</v>
          </cell>
        </row>
        <row r="1990">
          <cell r="D1990" t="str">
            <v>18/08/2016 09:40:00</v>
          </cell>
          <cell r="E1990">
            <v>1.7</v>
          </cell>
          <cell r="F1990">
            <v>1008.9068747699999</v>
          </cell>
          <cell r="G1990">
            <v>87</v>
          </cell>
          <cell r="H1990">
            <v>2.286</v>
          </cell>
          <cell r="I1990">
            <v>351</v>
          </cell>
          <cell r="J1990">
            <v>0.6</v>
          </cell>
          <cell r="K1990">
            <v>20.2777777777778</v>
          </cell>
          <cell r="L1990">
            <v>18.0555555555556</v>
          </cell>
          <cell r="M1990">
            <v>0</v>
          </cell>
        </row>
        <row r="1991">
          <cell r="D1991" t="str">
            <v>18/08/2016 09:35:00</v>
          </cell>
          <cell r="E1991">
            <v>4.3</v>
          </cell>
          <cell r="F1991">
            <v>1008.94073866</v>
          </cell>
          <cell r="G1991">
            <v>88</v>
          </cell>
          <cell r="H1991">
            <v>2.286</v>
          </cell>
          <cell r="I1991">
            <v>333</v>
          </cell>
          <cell r="J1991">
            <v>0.8</v>
          </cell>
          <cell r="K1991">
            <v>20.1111111111111</v>
          </cell>
          <cell r="L1991">
            <v>18.0555555555556</v>
          </cell>
          <cell r="M1991">
            <v>0</v>
          </cell>
        </row>
        <row r="1992">
          <cell r="D1992" t="str">
            <v>18/08/2016 09:30:00</v>
          </cell>
          <cell r="E1992">
            <v>4.3</v>
          </cell>
          <cell r="F1992">
            <v>1009.07619422</v>
          </cell>
          <cell r="G1992">
            <v>90</v>
          </cell>
          <cell r="H1992">
            <v>2.286</v>
          </cell>
          <cell r="I1992">
            <v>319</v>
          </cell>
          <cell r="J1992">
            <v>0.3</v>
          </cell>
          <cell r="K1992">
            <v>19.9444444444444</v>
          </cell>
          <cell r="L1992">
            <v>18.2777777777778</v>
          </cell>
          <cell r="M1992">
            <v>0</v>
          </cell>
        </row>
        <row r="1993">
          <cell r="D1993" t="str">
            <v>18/08/2016 09:25:00</v>
          </cell>
          <cell r="E1993">
            <v>4.3</v>
          </cell>
          <cell r="F1993">
            <v>1009.17778589</v>
          </cell>
          <cell r="G1993">
            <v>90</v>
          </cell>
          <cell r="H1993">
            <v>2.286</v>
          </cell>
          <cell r="I1993">
            <v>309</v>
          </cell>
          <cell r="J1993">
            <v>0</v>
          </cell>
          <cell r="K1993">
            <v>19.5555555555556</v>
          </cell>
          <cell r="L1993">
            <v>17.8888888888889</v>
          </cell>
          <cell r="M1993">
            <v>0</v>
          </cell>
        </row>
        <row r="1994">
          <cell r="D1994" t="str">
            <v>18/08/2016 09:20:00</v>
          </cell>
          <cell r="E1994">
            <v>0</v>
          </cell>
          <cell r="F1994">
            <v>1009.24551367</v>
          </cell>
          <cell r="G1994">
            <v>92</v>
          </cell>
          <cell r="H1994">
            <v>2.286</v>
          </cell>
          <cell r="I1994">
            <v>0</v>
          </cell>
          <cell r="J1994">
            <v>0</v>
          </cell>
          <cell r="K1994">
            <v>19.3333333333333</v>
          </cell>
          <cell r="L1994">
            <v>18</v>
          </cell>
          <cell r="M1994">
            <v>0</v>
          </cell>
        </row>
        <row r="1995">
          <cell r="D1995" t="str">
            <v>18/08/2016 09:15:00</v>
          </cell>
          <cell r="E1995">
            <v>0</v>
          </cell>
          <cell r="F1995">
            <v>1009.24551367</v>
          </cell>
          <cell r="G1995">
            <v>93</v>
          </cell>
          <cell r="H1995">
            <v>2.286</v>
          </cell>
          <cell r="I1995">
            <v>0</v>
          </cell>
          <cell r="J1995">
            <v>0</v>
          </cell>
          <cell r="K1995">
            <v>18.8888888888889</v>
          </cell>
          <cell r="L1995">
            <v>17.7222222222222</v>
          </cell>
          <cell r="M1995">
            <v>0</v>
          </cell>
        </row>
        <row r="1996">
          <cell r="D1996" t="str">
            <v>18/08/2016 09:10:00</v>
          </cell>
          <cell r="E1996">
            <v>0</v>
          </cell>
          <cell r="F1996">
            <v>1009.17778589</v>
          </cell>
          <cell r="G1996">
            <v>93</v>
          </cell>
          <cell r="H1996">
            <v>2.286</v>
          </cell>
          <cell r="I1996">
            <v>0</v>
          </cell>
          <cell r="J1996">
            <v>0</v>
          </cell>
          <cell r="K1996">
            <v>18.6111111111111</v>
          </cell>
          <cell r="L1996">
            <v>17.4444444444444</v>
          </cell>
          <cell r="M1996">
            <v>0</v>
          </cell>
        </row>
        <row r="1997">
          <cell r="D1997" t="str">
            <v>18/08/2016 09:05:00</v>
          </cell>
          <cell r="E1997">
            <v>0</v>
          </cell>
          <cell r="F1997">
            <v>1009.21164978</v>
          </cell>
          <cell r="G1997">
            <v>94</v>
          </cell>
          <cell r="H1997">
            <v>2.286</v>
          </cell>
          <cell r="I1997">
            <v>0</v>
          </cell>
          <cell r="J1997">
            <v>0</v>
          </cell>
          <cell r="K1997">
            <v>18.4444444444444</v>
          </cell>
          <cell r="L1997">
            <v>17.4444444444444</v>
          </cell>
          <cell r="M1997">
            <v>0</v>
          </cell>
        </row>
        <row r="1998">
          <cell r="D1998" t="str">
            <v>18/08/2016 09:00:00</v>
          </cell>
          <cell r="E1998">
            <v>0</v>
          </cell>
          <cell r="F1998">
            <v>1009.24551367</v>
          </cell>
          <cell r="G1998">
            <v>95</v>
          </cell>
          <cell r="H1998">
            <v>2.286</v>
          </cell>
          <cell r="I1998">
            <v>0</v>
          </cell>
          <cell r="J1998">
            <v>0</v>
          </cell>
          <cell r="K1998">
            <v>18.2222222222222</v>
          </cell>
          <cell r="L1998">
            <v>17.3888888888889</v>
          </cell>
          <cell r="M1998">
            <v>0</v>
          </cell>
        </row>
        <row r="1999">
          <cell r="D1999" t="str">
            <v>18/08/2016 08:55:00</v>
          </cell>
          <cell r="E1999">
            <v>2.6</v>
          </cell>
          <cell r="F1999">
            <v>1009.2793775599999</v>
          </cell>
          <cell r="G1999">
            <v>95</v>
          </cell>
          <cell r="H1999">
            <v>2.286</v>
          </cell>
          <cell r="I1999">
            <v>297</v>
          </cell>
          <cell r="J1999">
            <v>0.3</v>
          </cell>
          <cell r="K1999">
            <v>17.8333333333333</v>
          </cell>
          <cell r="L1999">
            <v>17</v>
          </cell>
          <cell r="M1999">
            <v>0</v>
          </cell>
        </row>
        <row r="2000">
          <cell r="D2000" t="str">
            <v>18/08/2016 08:50:00</v>
          </cell>
          <cell r="E2000">
            <v>2.6</v>
          </cell>
          <cell r="F2000">
            <v>1009.21164978</v>
          </cell>
          <cell r="G2000">
            <v>95</v>
          </cell>
          <cell r="H2000">
            <v>2.286</v>
          </cell>
          <cell r="I2000">
            <v>296</v>
          </cell>
          <cell r="J2000">
            <v>0.7</v>
          </cell>
          <cell r="K2000">
            <v>17.6111111111111</v>
          </cell>
          <cell r="L2000">
            <v>16.7777777777778</v>
          </cell>
          <cell r="M2000">
            <v>0</v>
          </cell>
        </row>
        <row r="2001">
          <cell r="D2001" t="str">
            <v>18/08/2016 08:45:00</v>
          </cell>
          <cell r="E2001">
            <v>2.6</v>
          </cell>
          <cell r="F2001">
            <v>1009.17778589</v>
          </cell>
          <cell r="G2001">
            <v>95</v>
          </cell>
          <cell r="H2001">
            <v>2.286</v>
          </cell>
          <cell r="I2001">
            <v>296</v>
          </cell>
          <cell r="J2001">
            <v>0.9</v>
          </cell>
          <cell r="K2001">
            <v>17.5555555555556</v>
          </cell>
          <cell r="L2001">
            <v>16.7222222222222</v>
          </cell>
          <cell r="M2001">
            <v>0</v>
          </cell>
        </row>
        <row r="2002">
          <cell r="D2002" t="str">
            <v>18/08/2016 08:40:00</v>
          </cell>
          <cell r="E2002">
            <v>3.5</v>
          </cell>
          <cell r="F2002">
            <v>1009.24551367</v>
          </cell>
          <cell r="G2002">
            <v>95</v>
          </cell>
          <cell r="H2002">
            <v>2.286</v>
          </cell>
          <cell r="I2002">
            <v>296</v>
          </cell>
          <cell r="J2002">
            <v>0.9</v>
          </cell>
          <cell r="K2002">
            <v>17.3333333333333</v>
          </cell>
          <cell r="L2002">
            <v>16.5</v>
          </cell>
          <cell r="M2002">
            <v>0</v>
          </cell>
        </row>
        <row r="2003">
          <cell r="D2003" t="str">
            <v>18/08/2016 08:35:00</v>
          </cell>
          <cell r="E2003">
            <v>3.5</v>
          </cell>
          <cell r="F2003">
            <v>1009.24551367</v>
          </cell>
          <cell r="G2003">
            <v>96</v>
          </cell>
          <cell r="H2003">
            <v>2.286</v>
          </cell>
          <cell r="I2003">
            <v>296</v>
          </cell>
          <cell r="J2003">
            <v>0.9</v>
          </cell>
          <cell r="K2003">
            <v>17.2777777777778</v>
          </cell>
          <cell r="L2003">
            <v>16.6111111111111</v>
          </cell>
          <cell r="M2003">
            <v>0</v>
          </cell>
        </row>
        <row r="2004">
          <cell r="D2004" t="str">
            <v>18/08/2016 08:30:00</v>
          </cell>
          <cell r="E2004">
            <v>3.5</v>
          </cell>
          <cell r="F2004">
            <v>1009.24551367</v>
          </cell>
          <cell r="G2004">
            <v>95</v>
          </cell>
          <cell r="H2004">
            <v>2.286</v>
          </cell>
          <cell r="I2004">
            <v>296</v>
          </cell>
          <cell r="J2004">
            <v>0.6</v>
          </cell>
          <cell r="K2004">
            <v>17.1111111111111</v>
          </cell>
          <cell r="L2004">
            <v>16.2777777777778</v>
          </cell>
          <cell r="M2004">
            <v>0</v>
          </cell>
        </row>
        <row r="2005">
          <cell r="D2005" t="str">
            <v>18/08/2016 08:25:00</v>
          </cell>
          <cell r="E2005">
            <v>3.5</v>
          </cell>
          <cell r="F2005">
            <v>1009.21164978</v>
          </cell>
          <cell r="G2005">
            <v>96</v>
          </cell>
          <cell r="H2005">
            <v>2.286</v>
          </cell>
          <cell r="I2005">
            <v>295</v>
          </cell>
          <cell r="J2005">
            <v>0.2</v>
          </cell>
          <cell r="K2005">
            <v>17.1111111111111</v>
          </cell>
          <cell r="L2005">
            <v>16.4444444444444</v>
          </cell>
          <cell r="M2005">
            <v>0</v>
          </cell>
        </row>
        <row r="2006">
          <cell r="D2006" t="str">
            <v>18/08/2016 08:20:00</v>
          </cell>
          <cell r="E2006">
            <v>0</v>
          </cell>
          <cell r="F2006">
            <v>1009.24551367</v>
          </cell>
          <cell r="G2006">
            <v>95</v>
          </cell>
          <cell r="H2006">
            <v>2.286</v>
          </cell>
          <cell r="I2006">
            <v>0</v>
          </cell>
          <cell r="J2006">
            <v>0</v>
          </cell>
          <cell r="K2006">
            <v>17.0555555555556</v>
          </cell>
          <cell r="L2006">
            <v>16.2222222222222</v>
          </cell>
          <cell r="M2006">
            <v>0</v>
          </cell>
        </row>
        <row r="2007">
          <cell r="D2007" t="str">
            <v>18/08/2016 08:15:00</v>
          </cell>
          <cell r="E2007">
            <v>0</v>
          </cell>
          <cell r="F2007">
            <v>1009.143922</v>
          </cell>
          <cell r="G2007">
            <v>96</v>
          </cell>
          <cell r="H2007">
            <v>2.286</v>
          </cell>
          <cell r="I2007">
            <v>0</v>
          </cell>
          <cell r="J2007">
            <v>0</v>
          </cell>
          <cell r="K2007">
            <v>17.2222222222222</v>
          </cell>
          <cell r="L2007">
            <v>16.5555555555556</v>
          </cell>
          <cell r="M2007">
            <v>0</v>
          </cell>
        </row>
        <row r="2008">
          <cell r="D2008" t="str">
            <v>18/08/2016 08:10:00</v>
          </cell>
          <cell r="E2008">
            <v>0</v>
          </cell>
          <cell r="F2008">
            <v>1009.11005811</v>
          </cell>
          <cell r="G2008">
            <v>96</v>
          </cell>
          <cell r="H2008">
            <v>2.286</v>
          </cell>
          <cell r="I2008">
            <v>0</v>
          </cell>
          <cell r="J2008">
            <v>0</v>
          </cell>
          <cell r="K2008">
            <v>17.1666666666667</v>
          </cell>
          <cell r="L2008">
            <v>16.5</v>
          </cell>
          <cell r="M2008">
            <v>0</v>
          </cell>
        </row>
        <row r="2009">
          <cell r="D2009" t="str">
            <v>18/08/2016 08:05:00</v>
          </cell>
          <cell r="E2009">
            <v>0</v>
          </cell>
          <cell r="F2009">
            <v>1009.04233033</v>
          </cell>
          <cell r="G2009">
            <v>96</v>
          </cell>
          <cell r="H2009">
            <v>2.286</v>
          </cell>
          <cell r="I2009">
            <v>0</v>
          </cell>
          <cell r="J2009">
            <v>0</v>
          </cell>
          <cell r="K2009">
            <v>17.2222222222222</v>
          </cell>
          <cell r="L2009">
            <v>16.5555555555556</v>
          </cell>
          <cell r="M2009">
            <v>0</v>
          </cell>
        </row>
        <row r="2010">
          <cell r="D2010" t="str">
            <v>18/08/2016 08:00:00</v>
          </cell>
          <cell r="E2010">
            <v>0</v>
          </cell>
          <cell r="F2010">
            <v>1009.00846644</v>
          </cell>
          <cell r="G2010">
            <v>96</v>
          </cell>
          <cell r="H2010">
            <v>2.286</v>
          </cell>
          <cell r="I2010">
            <v>0</v>
          </cell>
          <cell r="J2010">
            <v>0</v>
          </cell>
          <cell r="K2010">
            <v>17.1111111111111</v>
          </cell>
          <cell r="L2010">
            <v>16.4444444444444</v>
          </cell>
          <cell r="M2010">
            <v>0</v>
          </cell>
        </row>
        <row r="2011">
          <cell r="D2011" t="str">
            <v>18/08/2016 07:55:00</v>
          </cell>
          <cell r="E2011">
            <v>0</v>
          </cell>
          <cell r="F2011">
            <v>1008.97460255</v>
          </cell>
          <cell r="G2011">
            <v>96</v>
          </cell>
          <cell r="H2011">
            <v>2.286</v>
          </cell>
          <cell r="I2011">
            <v>0</v>
          </cell>
          <cell r="J2011">
            <v>0</v>
          </cell>
          <cell r="K2011">
            <v>17.2777777777778</v>
          </cell>
          <cell r="L2011">
            <v>16.6111111111111</v>
          </cell>
          <cell r="M2011">
            <v>0</v>
          </cell>
        </row>
        <row r="2012">
          <cell r="D2012" t="str">
            <v>18/08/2016 07:50:00</v>
          </cell>
          <cell r="E2012">
            <v>0</v>
          </cell>
          <cell r="F2012">
            <v>1009.04233033</v>
          </cell>
          <cell r="G2012">
            <v>96</v>
          </cell>
          <cell r="H2012">
            <v>2.286</v>
          </cell>
          <cell r="I2012">
            <v>0</v>
          </cell>
          <cell r="J2012">
            <v>0</v>
          </cell>
          <cell r="K2012">
            <v>17.1111111111111</v>
          </cell>
          <cell r="L2012">
            <v>16.4444444444444</v>
          </cell>
          <cell r="M2012">
            <v>0</v>
          </cell>
        </row>
        <row r="2013">
          <cell r="D2013" t="str">
            <v>18/08/2016 07:45:00</v>
          </cell>
          <cell r="E2013">
            <v>0</v>
          </cell>
          <cell r="F2013">
            <v>1009.04233033</v>
          </cell>
          <cell r="G2013">
            <v>96</v>
          </cell>
          <cell r="H2013">
            <v>2.286</v>
          </cell>
          <cell r="I2013">
            <v>0</v>
          </cell>
          <cell r="J2013">
            <v>0</v>
          </cell>
          <cell r="K2013">
            <v>17.0555555555556</v>
          </cell>
          <cell r="L2013">
            <v>16.3888888888889</v>
          </cell>
          <cell r="M2013">
            <v>0</v>
          </cell>
        </row>
        <row r="2014">
          <cell r="D2014" t="str">
            <v>18/08/2016 07:40:00</v>
          </cell>
          <cell r="E2014">
            <v>0</v>
          </cell>
          <cell r="F2014">
            <v>1008.97460255</v>
          </cell>
          <cell r="G2014">
            <v>96</v>
          </cell>
          <cell r="H2014">
            <v>2.286</v>
          </cell>
          <cell r="I2014">
            <v>0</v>
          </cell>
          <cell r="J2014">
            <v>0</v>
          </cell>
          <cell r="K2014">
            <v>17.0555555555556</v>
          </cell>
          <cell r="L2014">
            <v>16.3888888888889</v>
          </cell>
          <cell r="M2014">
            <v>0</v>
          </cell>
        </row>
        <row r="2015">
          <cell r="D2015" t="str">
            <v>18/08/2016 07:35:00</v>
          </cell>
          <cell r="E2015">
            <v>0</v>
          </cell>
          <cell r="F2015">
            <v>1008.8052831</v>
          </cell>
          <cell r="G2015">
            <v>96</v>
          </cell>
          <cell r="H2015">
            <v>2.286</v>
          </cell>
          <cell r="I2015">
            <v>0</v>
          </cell>
          <cell r="J2015">
            <v>0</v>
          </cell>
          <cell r="K2015">
            <v>17.2777777777778</v>
          </cell>
          <cell r="L2015">
            <v>16.6111111111111</v>
          </cell>
          <cell r="M2015">
            <v>0</v>
          </cell>
        </row>
        <row r="2016">
          <cell r="D2016" t="str">
            <v>18/08/2016 07:30:00</v>
          </cell>
          <cell r="E2016">
            <v>0</v>
          </cell>
          <cell r="F2016">
            <v>1008.83914699</v>
          </cell>
          <cell r="G2016">
            <v>96</v>
          </cell>
          <cell r="H2016">
            <v>2.286</v>
          </cell>
          <cell r="I2016">
            <v>0</v>
          </cell>
          <cell r="J2016">
            <v>0</v>
          </cell>
          <cell r="K2016">
            <v>17.2777777777778</v>
          </cell>
          <cell r="L2016">
            <v>16.6111111111111</v>
          </cell>
          <cell r="M2016">
            <v>0</v>
          </cell>
        </row>
        <row r="2017">
          <cell r="D2017" t="str">
            <v>18/08/2016 07:25:00</v>
          </cell>
          <cell r="E2017">
            <v>0</v>
          </cell>
          <cell r="F2017">
            <v>1008.73755532</v>
          </cell>
          <cell r="G2017">
            <v>96</v>
          </cell>
          <cell r="H2017">
            <v>2.286</v>
          </cell>
          <cell r="I2017">
            <v>0</v>
          </cell>
          <cell r="J2017">
            <v>0</v>
          </cell>
          <cell r="K2017">
            <v>17.2222222222222</v>
          </cell>
          <cell r="L2017">
            <v>16.5555555555556</v>
          </cell>
          <cell r="M2017">
            <v>0</v>
          </cell>
        </row>
        <row r="2018">
          <cell r="D2018" t="str">
            <v>18/08/2016 07:20:00</v>
          </cell>
          <cell r="E2018">
            <v>0.9</v>
          </cell>
          <cell r="F2018">
            <v>1008.73755532</v>
          </cell>
          <cell r="G2018">
            <v>97</v>
          </cell>
          <cell r="H2018">
            <v>2.286</v>
          </cell>
          <cell r="I2018">
            <v>238</v>
          </cell>
          <cell r="J2018">
            <v>0</v>
          </cell>
          <cell r="K2018">
            <v>17.3333333333333</v>
          </cell>
          <cell r="L2018">
            <v>16.8333333333333</v>
          </cell>
          <cell r="M2018">
            <v>0</v>
          </cell>
        </row>
        <row r="2019">
          <cell r="D2019" t="str">
            <v>18/08/2016 07:15:00</v>
          </cell>
          <cell r="E2019">
            <v>0.9</v>
          </cell>
          <cell r="F2019">
            <v>1008.73755532</v>
          </cell>
          <cell r="G2019">
            <v>97</v>
          </cell>
          <cell r="H2019">
            <v>2.286</v>
          </cell>
          <cell r="I2019">
            <v>238</v>
          </cell>
          <cell r="J2019">
            <v>0</v>
          </cell>
          <cell r="K2019">
            <v>17.2222222222222</v>
          </cell>
          <cell r="L2019">
            <v>16.7222222222222</v>
          </cell>
          <cell r="M2019">
            <v>0</v>
          </cell>
        </row>
        <row r="2020">
          <cell r="D2020" t="str">
            <v>18/08/2016 07:10:00</v>
          </cell>
          <cell r="E2020">
            <v>0.9</v>
          </cell>
          <cell r="F2020">
            <v>1008.63596365</v>
          </cell>
          <cell r="G2020">
            <v>97</v>
          </cell>
          <cell r="H2020">
            <v>2.286</v>
          </cell>
          <cell r="I2020">
            <v>238</v>
          </cell>
          <cell r="J2020">
            <v>0</v>
          </cell>
          <cell r="K2020">
            <v>16.6666666666667</v>
          </cell>
          <cell r="L2020">
            <v>16.1666666666667</v>
          </cell>
          <cell r="M2020">
            <v>0</v>
          </cell>
        </row>
        <row r="2021">
          <cell r="D2021" t="str">
            <v>18/08/2016 07:05:00</v>
          </cell>
          <cell r="E2021">
            <v>1.7</v>
          </cell>
          <cell r="F2021">
            <v>1008.5343719799999</v>
          </cell>
          <cell r="G2021">
            <v>97</v>
          </cell>
          <cell r="H2021">
            <v>2.286</v>
          </cell>
          <cell r="I2021">
            <v>238</v>
          </cell>
          <cell r="J2021">
            <v>0</v>
          </cell>
          <cell r="K2021">
            <v>16.5555555555556</v>
          </cell>
          <cell r="L2021">
            <v>16.0555555555556</v>
          </cell>
          <cell r="M2021">
            <v>0</v>
          </cell>
        </row>
        <row r="2022">
          <cell r="D2022" t="str">
            <v>18/08/2016 07:00:00</v>
          </cell>
          <cell r="E2022">
            <v>2.6</v>
          </cell>
          <cell r="F2022">
            <v>1008.5343719799999</v>
          </cell>
          <cell r="G2022">
            <v>96</v>
          </cell>
          <cell r="H2022">
            <v>2.286</v>
          </cell>
          <cell r="I2022">
            <v>238</v>
          </cell>
          <cell r="J2022">
            <v>0</v>
          </cell>
          <cell r="K2022">
            <v>16.4444444444444</v>
          </cell>
          <cell r="L2022">
            <v>15.7777777777778</v>
          </cell>
          <cell r="M2022">
            <v>0</v>
          </cell>
        </row>
        <row r="2023">
          <cell r="D2023" t="str">
            <v>18/08/2016 06:55:00</v>
          </cell>
          <cell r="E2023">
            <v>2.6</v>
          </cell>
          <cell r="F2023">
            <v>1008.5343719799999</v>
          </cell>
          <cell r="G2023">
            <v>96</v>
          </cell>
          <cell r="H2023">
            <v>2.286</v>
          </cell>
          <cell r="I2023">
            <v>238</v>
          </cell>
          <cell r="J2023">
            <v>0</v>
          </cell>
          <cell r="K2023">
            <v>16.3888888888889</v>
          </cell>
          <cell r="L2023">
            <v>15.7222222222222</v>
          </cell>
          <cell r="M2023">
            <v>0</v>
          </cell>
        </row>
        <row r="2024">
          <cell r="D2024" t="str">
            <v>18/08/2016 06:50:00</v>
          </cell>
          <cell r="E2024">
            <v>0</v>
          </cell>
          <cell r="F2024">
            <v>1008.5343719799999</v>
          </cell>
          <cell r="G2024">
            <v>96</v>
          </cell>
          <cell r="H2024">
            <v>2.286</v>
          </cell>
          <cell r="I2024">
            <v>0</v>
          </cell>
          <cell r="J2024">
            <v>0</v>
          </cell>
          <cell r="K2024">
            <v>16.4444444444444</v>
          </cell>
          <cell r="L2024">
            <v>15.7777777777778</v>
          </cell>
          <cell r="M2024">
            <v>0</v>
          </cell>
        </row>
        <row r="2025">
          <cell r="D2025" t="str">
            <v>18/08/2016 06:45:00</v>
          </cell>
          <cell r="E2025">
            <v>0</v>
          </cell>
          <cell r="F2025">
            <v>1008.4666442</v>
          </cell>
          <cell r="G2025">
            <v>96</v>
          </cell>
          <cell r="H2025">
            <v>2.286</v>
          </cell>
          <cell r="I2025">
            <v>0</v>
          </cell>
          <cell r="J2025">
            <v>0</v>
          </cell>
          <cell r="K2025">
            <v>16.3333333333333</v>
          </cell>
          <cell r="L2025">
            <v>15.6666666666667</v>
          </cell>
          <cell r="M2025">
            <v>0</v>
          </cell>
        </row>
        <row r="2026">
          <cell r="D2026" t="str">
            <v>18/08/2016 06:40:00</v>
          </cell>
          <cell r="E2026">
            <v>0</v>
          </cell>
          <cell r="F2026">
            <v>1008.43278031</v>
          </cell>
          <cell r="G2026">
            <v>96</v>
          </cell>
          <cell r="H2026">
            <v>2.286</v>
          </cell>
          <cell r="I2026">
            <v>0</v>
          </cell>
          <cell r="J2026">
            <v>0</v>
          </cell>
          <cell r="K2026">
            <v>16.3333333333333</v>
          </cell>
          <cell r="L2026">
            <v>15.6666666666667</v>
          </cell>
          <cell r="M2026">
            <v>0</v>
          </cell>
        </row>
        <row r="2027">
          <cell r="D2027" t="str">
            <v>18/08/2016 06:35:00</v>
          </cell>
          <cell r="E2027">
            <v>0</v>
          </cell>
          <cell r="F2027">
            <v>1008.4666442</v>
          </cell>
          <cell r="G2027">
            <v>96</v>
          </cell>
          <cell r="H2027">
            <v>2.286</v>
          </cell>
          <cell r="I2027">
            <v>0</v>
          </cell>
          <cell r="J2027">
            <v>0</v>
          </cell>
          <cell r="K2027">
            <v>16.2222222222222</v>
          </cell>
          <cell r="L2027">
            <v>15.6111111111111</v>
          </cell>
          <cell r="M2027">
            <v>0</v>
          </cell>
        </row>
        <row r="2028">
          <cell r="D2028" t="str">
            <v>18/08/2016 06:30:00</v>
          </cell>
          <cell r="E2028">
            <v>0</v>
          </cell>
          <cell r="F2028">
            <v>1008.56823587</v>
          </cell>
          <cell r="G2028">
            <v>96</v>
          </cell>
          <cell r="H2028">
            <v>2.286</v>
          </cell>
          <cell r="I2028">
            <v>0</v>
          </cell>
          <cell r="J2028">
            <v>0</v>
          </cell>
          <cell r="K2028">
            <v>16.1666666666667</v>
          </cell>
          <cell r="L2028">
            <v>15.5555555555556</v>
          </cell>
          <cell r="M2028">
            <v>0</v>
          </cell>
        </row>
        <row r="2029">
          <cell r="D2029" t="str">
            <v>18/08/2016 06:25:00</v>
          </cell>
          <cell r="E2029">
            <v>0</v>
          </cell>
          <cell r="F2029">
            <v>1008.56823587</v>
          </cell>
          <cell r="G2029">
            <v>96</v>
          </cell>
          <cell r="H2029">
            <v>2.286</v>
          </cell>
          <cell r="I2029">
            <v>0</v>
          </cell>
          <cell r="J2029">
            <v>0</v>
          </cell>
          <cell r="K2029">
            <v>16.1666666666667</v>
          </cell>
          <cell r="L2029">
            <v>15.5555555555556</v>
          </cell>
          <cell r="M2029">
            <v>0</v>
          </cell>
        </row>
        <row r="2030">
          <cell r="D2030" t="str">
            <v>18/08/2016 06:20:00</v>
          </cell>
          <cell r="E2030">
            <v>0</v>
          </cell>
          <cell r="F2030">
            <v>1008.50050809</v>
          </cell>
          <cell r="G2030">
            <v>96</v>
          </cell>
          <cell r="H2030">
            <v>2.286</v>
          </cell>
          <cell r="I2030">
            <v>0</v>
          </cell>
          <cell r="J2030">
            <v>0</v>
          </cell>
          <cell r="K2030">
            <v>16.1666666666667</v>
          </cell>
          <cell r="L2030">
            <v>15.5555555555556</v>
          </cell>
          <cell r="M2030">
            <v>0</v>
          </cell>
        </row>
        <row r="2031">
          <cell r="D2031" t="str">
            <v>18/08/2016 06:15:00</v>
          </cell>
          <cell r="E2031">
            <v>0</v>
          </cell>
          <cell r="F2031">
            <v>1008.36505253</v>
          </cell>
          <cell r="G2031">
            <v>96</v>
          </cell>
          <cell r="H2031">
            <v>2.286</v>
          </cell>
          <cell r="I2031">
            <v>0</v>
          </cell>
          <cell r="J2031">
            <v>0</v>
          </cell>
          <cell r="K2031">
            <v>16.1666666666667</v>
          </cell>
          <cell r="L2031">
            <v>15.5555555555556</v>
          </cell>
          <cell r="M2031">
            <v>0</v>
          </cell>
        </row>
        <row r="2032">
          <cell r="D2032" t="str">
            <v>18/08/2016 06:10:00</v>
          </cell>
          <cell r="E2032">
            <v>0</v>
          </cell>
          <cell r="F2032">
            <v>1008.36505253</v>
          </cell>
          <cell r="G2032">
            <v>96</v>
          </cell>
          <cell r="H2032">
            <v>2.286</v>
          </cell>
          <cell r="I2032">
            <v>0</v>
          </cell>
          <cell r="J2032">
            <v>0</v>
          </cell>
          <cell r="K2032">
            <v>16.1666666666667</v>
          </cell>
          <cell r="L2032">
            <v>15.5555555555556</v>
          </cell>
          <cell r="M2032">
            <v>0</v>
          </cell>
        </row>
        <row r="2033">
          <cell r="D2033" t="str">
            <v>18/08/2016 06:05:00</v>
          </cell>
          <cell r="E2033">
            <v>0</v>
          </cell>
          <cell r="F2033">
            <v>1008.39891642</v>
          </cell>
          <cell r="G2033">
            <v>96</v>
          </cell>
          <cell r="H2033">
            <v>2.286</v>
          </cell>
          <cell r="I2033">
            <v>0</v>
          </cell>
          <cell r="J2033">
            <v>0</v>
          </cell>
          <cell r="K2033">
            <v>16.1111111111111</v>
          </cell>
          <cell r="L2033">
            <v>15.5</v>
          </cell>
          <cell r="M2033">
            <v>0</v>
          </cell>
        </row>
        <row r="2034">
          <cell r="D2034" t="str">
            <v>18/08/2016 06:00:00</v>
          </cell>
          <cell r="E2034">
            <v>0</v>
          </cell>
          <cell r="F2034">
            <v>1008.39891642</v>
          </cell>
          <cell r="G2034">
            <v>96</v>
          </cell>
          <cell r="H2034">
            <v>2.286</v>
          </cell>
          <cell r="I2034">
            <v>0</v>
          </cell>
          <cell r="J2034">
            <v>0</v>
          </cell>
          <cell r="K2034">
            <v>16.0555555555556</v>
          </cell>
          <cell r="L2034">
            <v>15.4444444444444</v>
          </cell>
          <cell r="M2034">
            <v>0</v>
          </cell>
        </row>
        <row r="2035">
          <cell r="D2035" t="str">
            <v>18/08/2016 05:55:00</v>
          </cell>
          <cell r="E2035">
            <v>0</v>
          </cell>
          <cell r="F2035">
            <v>1008.36505253</v>
          </cell>
          <cell r="G2035">
            <v>96</v>
          </cell>
          <cell r="H2035">
            <v>2.286</v>
          </cell>
          <cell r="I2035">
            <v>0</v>
          </cell>
          <cell r="J2035">
            <v>0</v>
          </cell>
          <cell r="K2035">
            <v>16.0555555555556</v>
          </cell>
          <cell r="L2035">
            <v>15.4444444444444</v>
          </cell>
          <cell r="M2035">
            <v>0</v>
          </cell>
        </row>
        <row r="2036">
          <cell r="D2036" t="str">
            <v>18/08/2016 05:50:00</v>
          </cell>
          <cell r="E2036">
            <v>0</v>
          </cell>
          <cell r="F2036">
            <v>1008.29732475</v>
          </cell>
          <cell r="G2036">
            <v>96</v>
          </cell>
          <cell r="H2036">
            <v>2.286</v>
          </cell>
          <cell r="I2036">
            <v>0</v>
          </cell>
          <cell r="J2036">
            <v>0</v>
          </cell>
          <cell r="K2036">
            <v>16.0555555555556</v>
          </cell>
          <cell r="L2036">
            <v>15.4444444444444</v>
          </cell>
          <cell r="M2036">
            <v>0</v>
          </cell>
        </row>
        <row r="2037">
          <cell r="D2037" t="str">
            <v>18/08/2016 05:45:00</v>
          </cell>
          <cell r="E2037">
            <v>1.7</v>
          </cell>
          <cell r="F2037">
            <v>1008.29732475</v>
          </cell>
          <cell r="G2037">
            <v>96</v>
          </cell>
          <cell r="H2037">
            <v>2.286</v>
          </cell>
          <cell r="I2037">
            <v>237</v>
          </cell>
          <cell r="J2037">
            <v>0</v>
          </cell>
          <cell r="K2037">
            <v>16</v>
          </cell>
          <cell r="L2037">
            <v>15.3888888888889</v>
          </cell>
          <cell r="M2037">
            <v>0</v>
          </cell>
        </row>
        <row r="2038">
          <cell r="D2038" t="str">
            <v>18/08/2016 05:40:00</v>
          </cell>
          <cell r="E2038">
            <v>1.7</v>
          </cell>
          <cell r="F2038">
            <v>1008.29732475</v>
          </cell>
          <cell r="G2038">
            <v>96</v>
          </cell>
          <cell r="H2038">
            <v>2.286</v>
          </cell>
          <cell r="I2038">
            <v>237</v>
          </cell>
          <cell r="J2038">
            <v>0.2</v>
          </cell>
          <cell r="K2038">
            <v>16</v>
          </cell>
          <cell r="L2038">
            <v>15.3888888888889</v>
          </cell>
          <cell r="M2038">
            <v>0</v>
          </cell>
        </row>
        <row r="2039">
          <cell r="D2039" t="str">
            <v>18/08/2016 05:35:00</v>
          </cell>
          <cell r="E2039">
            <v>2.6</v>
          </cell>
          <cell r="F2039">
            <v>1008.3311886400001</v>
          </cell>
          <cell r="G2039">
            <v>96</v>
          </cell>
          <cell r="H2039">
            <v>2.286</v>
          </cell>
          <cell r="I2039">
            <v>238</v>
          </cell>
          <cell r="J2039">
            <v>0.6</v>
          </cell>
          <cell r="K2039">
            <v>16</v>
          </cell>
          <cell r="L2039">
            <v>15.3888888888889</v>
          </cell>
          <cell r="M2039">
            <v>0</v>
          </cell>
        </row>
        <row r="2040">
          <cell r="D2040" t="str">
            <v>18/08/2016 05:30:00</v>
          </cell>
          <cell r="E2040">
            <v>2.6</v>
          </cell>
          <cell r="F2040">
            <v>1008.3311886400001</v>
          </cell>
          <cell r="G2040">
            <v>96</v>
          </cell>
          <cell r="H2040">
            <v>2.286</v>
          </cell>
          <cell r="I2040">
            <v>237</v>
          </cell>
          <cell r="J2040">
            <v>0.4</v>
          </cell>
          <cell r="K2040">
            <v>16.0555555555556</v>
          </cell>
          <cell r="L2040">
            <v>15.4444444444444</v>
          </cell>
          <cell r="M2040">
            <v>0</v>
          </cell>
        </row>
        <row r="2041">
          <cell r="D2041" t="str">
            <v>18/08/2016 05:25:00</v>
          </cell>
          <cell r="E2041">
            <v>1.7</v>
          </cell>
          <cell r="F2041">
            <v>1008.43278031</v>
          </cell>
          <cell r="G2041">
            <v>96</v>
          </cell>
          <cell r="H2041">
            <v>2.286</v>
          </cell>
          <cell r="I2041">
            <v>236</v>
          </cell>
          <cell r="J2041">
            <v>0</v>
          </cell>
          <cell r="K2041">
            <v>16.1666666666667</v>
          </cell>
          <cell r="L2041">
            <v>15.5555555555556</v>
          </cell>
          <cell r="M2041">
            <v>0</v>
          </cell>
        </row>
        <row r="2042">
          <cell r="D2042" t="str">
            <v>18/08/2016 05:20:00</v>
          </cell>
          <cell r="E2042">
            <v>1.7</v>
          </cell>
          <cell r="F2042">
            <v>1008.4666442</v>
          </cell>
          <cell r="G2042">
            <v>96</v>
          </cell>
          <cell r="H2042">
            <v>2.286</v>
          </cell>
          <cell r="I2042">
            <v>234</v>
          </cell>
          <cell r="J2042">
            <v>0</v>
          </cell>
          <cell r="K2042">
            <v>16.1666666666667</v>
          </cell>
          <cell r="L2042">
            <v>15.5555555555556</v>
          </cell>
          <cell r="M2042">
            <v>0</v>
          </cell>
        </row>
        <row r="2043">
          <cell r="D2043" t="str">
            <v>18/08/2016 05:15:00</v>
          </cell>
          <cell r="E2043">
            <v>0</v>
          </cell>
          <cell r="F2043">
            <v>1008.50050809</v>
          </cell>
          <cell r="G2043">
            <v>96</v>
          </cell>
          <cell r="H2043">
            <v>2.286</v>
          </cell>
          <cell r="I2043">
            <v>0</v>
          </cell>
          <cell r="J2043">
            <v>0</v>
          </cell>
          <cell r="K2043">
            <v>16.3333333333333</v>
          </cell>
          <cell r="L2043">
            <v>15.6666666666667</v>
          </cell>
          <cell r="M2043">
            <v>0</v>
          </cell>
        </row>
        <row r="2044">
          <cell r="D2044" t="str">
            <v>18/08/2016 05:10:00</v>
          </cell>
          <cell r="E2044">
            <v>0</v>
          </cell>
          <cell r="F2044">
            <v>1008.56823587</v>
          </cell>
          <cell r="G2044">
            <v>96</v>
          </cell>
          <cell r="H2044">
            <v>2.286</v>
          </cell>
          <cell r="I2044">
            <v>0</v>
          </cell>
          <cell r="J2044">
            <v>0</v>
          </cell>
          <cell r="K2044">
            <v>16.3333333333333</v>
          </cell>
          <cell r="L2044">
            <v>15.6666666666667</v>
          </cell>
          <cell r="M2044">
            <v>0</v>
          </cell>
        </row>
        <row r="2045">
          <cell r="D2045" t="str">
            <v>18/08/2016 05:05:00</v>
          </cell>
          <cell r="E2045">
            <v>0</v>
          </cell>
          <cell r="F2045">
            <v>1008.56823587</v>
          </cell>
          <cell r="G2045">
            <v>96</v>
          </cell>
          <cell r="H2045">
            <v>2.286</v>
          </cell>
          <cell r="I2045">
            <v>0</v>
          </cell>
          <cell r="J2045">
            <v>0</v>
          </cell>
          <cell r="K2045">
            <v>16.4444444444444</v>
          </cell>
          <cell r="L2045">
            <v>15.7777777777778</v>
          </cell>
          <cell r="M2045">
            <v>0</v>
          </cell>
        </row>
        <row r="2046">
          <cell r="D2046" t="str">
            <v>18/08/2016 05:00:00</v>
          </cell>
          <cell r="E2046">
            <v>0</v>
          </cell>
          <cell r="F2046">
            <v>1008.56823587</v>
          </cell>
          <cell r="G2046">
            <v>96</v>
          </cell>
          <cell r="H2046">
            <v>2.286</v>
          </cell>
          <cell r="I2046">
            <v>0</v>
          </cell>
          <cell r="J2046">
            <v>0</v>
          </cell>
          <cell r="K2046">
            <v>16.5</v>
          </cell>
          <cell r="L2046">
            <v>15.8333333333333</v>
          </cell>
          <cell r="M2046">
            <v>0.254</v>
          </cell>
        </row>
        <row r="2047">
          <cell r="D2047" t="str">
            <v>18/08/2016 04:55:00</v>
          </cell>
          <cell r="E2047">
            <v>0</v>
          </cell>
          <cell r="F2047">
            <v>1008.63596365</v>
          </cell>
          <cell r="G2047">
            <v>96</v>
          </cell>
          <cell r="H2047">
            <v>2.286</v>
          </cell>
          <cell r="I2047">
            <v>0</v>
          </cell>
          <cell r="J2047">
            <v>0</v>
          </cell>
          <cell r="K2047">
            <v>16.5</v>
          </cell>
          <cell r="L2047">
            <v>15.8333333333333</v>
          </cell>
          <cell r="M2047">
            <v>0.254</v>
          </cell>
        </row>
        <row r="2048">
          <cell r="D2048" t="str">
            <v>18/08/2016 04:50:00</v>
          </cell>
          <cell r="E2048">
            <v>0</v>
          </cell>
          <cell r="F2048">
            <v>1008.70369143</v>
          </cell>
          <cell r="G2048">
            <v>96</v>
          </cell>
          <cell r="H2048">
            <v>2.286</v>
          </cell>
          <cell r="I2048">
            <v>0</v>
          </cell>
          <cell r="J2048">
            <v>0</v>
          </cell>
          <cell r="K2048">
            <v>16.5555555555556</v>
          </cell>
          <cell r="L2048">
            <v>15.8888888888889</v>
          </cell>
          <cell r="M2048">
            <v>0.254</v>
          </cell>
        </row>
        <row r="2049">
          <cell r="D2049" t="str">
            <v>18/08/2016 04:45:00</v>
          </cell>
          <cell r="E2049">
            <v>0</v>
          </cell>
          <cell r="F2049">
            <v>1008.73755532</v>
          </cell>
          <cell r="G2049">
            <v>95</v>
          </cell>
          <cell r="H2049">
            <v>2.286</v>
          </cell>
          <cell r="I2049">
            <v>0</v>
          </cell>
          <cell r="J2049">
            <v>0</v>
          </cell>
          <cell r="K2049">
            <v>16.5</v>
          </cell>
          <cell r="L2049">
            <v>15.7222222222222</v>
          </cell>
          <cell r="M2049">
            <v>0.254</v>
          </cell>
        </row>
        <row r="2050">
          <cell r="D2050" t="str">
            <v>18/08/2016 04:40:00</v>
          </cell>
          <cell r="E2050">
            <v>0</v>
          </cell>
          <cell r="F2050">
            <v>1008.63596365</v>
          </cell>
          <cell r="G2050">
            <v>95</v>
          </cell>
          <cell r="H2050">
            <v>2.286</v>
          </cell>
          <cell r="I2050">
            <v>0</v>
          </cell>
          <cell r="J2050">
            <v>0</v>
          </cell>
          <cell r="K2050">
            <v>16.5</v>
          </cell>
          <cell r="L2050">
            <v>15.7222222222222</v>
          </cell>
          <cell r="M2050">
            <v>0.254</v>
          </cell>
        </row>
        <row r="2051">
          <cell r="D2051" t="str">
            <v>18/08/2016 04:35:00</v>
          </cell>
          <cell r="E2051">
            <v>0</v>
          </cell>
          <cell r="F2051">
            <v>1008.63596365</v>
          </cell>
          <cell r="G2051">
            <v>95</v>
          </cell>
          <cell r="H2051">
            <v>2.286</v>
          </cell>
          <cell r="I2051">
            <v>0</v>
          </cell>
          <cell r="J2051">
            <v>0</v>
          </cell>
          <cell r="K2051">
            <v>16.5555555555556</v>
          </cell>
          <cell r="L2051">
            <v>15.7777777777778</v>
          </cell>
          <cell r="M2051">
            <v>0.254</v>
          </cell>
        </row>
        <row r="2052">
          <cell r="D2052" t="str">
            <v>18/08/2016 04:30:00</v>
          </cell>
          <cell r="E2052">
            <v>0</v>
          </cell>
          <cell r="F2052">
            <v>1008.73755532</v>
          </cell>
          <cell r="G2052">
            <v>95</v>
          </cell>
          <cell r="H2052">
            <v>2.286</v>
          </cell>
          <cell r="I2052">
            <v>0</v>
          </cell>
          <cell r="J2052">
            <v>0</v>
          </cell>
          <cell r="K2052">
            <v>16.5</v>
          </cell>
          <cell r="L2052">
            <v>15.7222222222222</v>
          </cell>
          <cell r="M2052">
            <v>0.254</v>
          </cell>
        </row>
        <row r="2053">
          <cell r="D2053" t="str">
            <v>18/08/2016 04:25:00</v>
          </cell>
          <cell r="E2053">
            <v>0</v>
          </cell>
          <cell r="F2053">
            <v>1008.8052831</v>
          </cell>
          <cell r="G2053">
            <v>95</v>
          </cell>
          <cell r="H2053">
            <v>2.286</v>
          </cell>
          <cell r="I2053">
            <v>0</v>
          </cell>
          <cell r="J2053">
            <v>0</v>
          </cell>
          <cell r="K2053">
            <v>16.5</v>
          </cell>
          <cell r="L2053">
            <v>15.7222222222222</v>
          </cell>
          <cell r="M2053">
            <v>0.254</v>
          </cell>
        </row>
        <row r="2054">
          <cell r="D2054" t="str">
            <v>18/08/2016 04:20:00</v>
          </cell>
          <cell r="E2054">
            <v>0</v>
          </cell>
          <cell r="F2054">
            <v>1008.87301088</v>
          </cell>
          <cell r="G2054">
            <v>95</v>
          </cell>
          <cell r="H2054">
            <v>2.286</v>
          </cell>
          <cell r="I2054">
            <v>0</v>
          </cell>
          <cell r="J2054">
            <v>0</v>
          </cell>
          <cell r="K2054">
            <v>16.5</v>
          </cell>
          <cell r="L2054">
            <v>15.7222222222222</v>
          </cell>
          <cell r="M2054">
            <v>0.254</v>
          </cell>
        </row>
        <row r="2055">
          <cell r="D2055" t="str">
            <v>18/08/2016 04:15:00</v>
          </cell>
          <cell r="E2055">
            <v>0</v>
          </cell>
          <cell r="F2055">
            <v>1008.94073866</v>
          </cell>
          <cell r="G2055">
            <v>95</v>
          </cell>
          <cell r="H2055">
            <v>2.286</v>
          </cell>
          <cell r="I2055">
            <v>0</v>
          </cell>
          <cell r="J2055">
            <v>0</v>
          </cell>
          <cell r="K2055">
            <v>16.4444444444444</v>
          </cell>
          <cell r="L2055">
            <v>15.6666666666667</v>
          </cell>
          <cell r="M2055">
            <v>0.254</v>
          </cell>
        </row>
        <row r="2056">
          <cell r="D2056" t="str">
            <v>18/08/2016 04:10:00</v>
          </cell>
          <cell r="E2056">
            <v>0</v>
          </cell>
          <cell r="F2056">
            <v>1009.04233033</v>
          </cell>
          <cell r="G2056">
            <v>95</v>
          </cell>
          <cell r="H2056">
            <v>2.286</v>
          </cell>
          <cell r="I2056">
            <v>0</v>
          </cell>
          <cell r="J2056">
            <v>0</v>
          </cell>
          <cell r="K2056">
            <v>16.4444444444444</v>
          </cell>
          <cell r="L2056">
            <v>15.6666666666667</v>
          </cell>
          <cell r="M2056">
            <v>0.254</v>
          </cell>
        </row>
        <row r="2057">
          <cell r="D2057" t="str">
            <v>18/08/2016 04:05:00</v>
          </cell>
          <cell r="E2057">
            <v>0</v>
          </cell>
          <cell r="F2057">
            <v>1009.07619422</v>
          </cell>
          <cell r="G2057">
            <v>95</v>
          </cell>
          <cell r="H2057">
            <v>2.286</v>
          </cell>
          <cell r="I2057">
            <v>0</v>
          </cell>
          <cell r="J2057">
            <v>0</v>
          </cell>
          <cell r="K2057">
            <v>16.4444444444444</v>
          </cell>
          <cell r="L2057">
            <v>15.6666666666667</v>
          </cell>
          <cell r="M2057">
            <v>0.254</v>
          </cell>
        </row>
        <row r="2058">
          <cell r="D2058" t="str">
            <v>18/08/2016 04:00:00</v>
          </cell>
          <cell r="E2058">
            <v>0</v>
          </cell>
          <cell r="F2058">
            <v>1009.07619422</v>
          </cell>
          <cell r="G2058">
            <v>95</v>
          </cell>
          <cell r="H2058">
            <v>2.286</v>
          </cell>
          <cell r="I2058">
            <v>0</v>
          </cell>
          <cell r="J2058">
            <v>0</v>
          </cell>
          <cell r="K2058">
            <v>16.4444444444444</v>
          </cell>
          <cell r="L2058">
            <v>15.6666666666667</v>
          </cell>
          <cell r="M2058">
            <v>0</v>
          </cell>
        </row>
        <row r="2059">
          <cell r="D2059" t="str">
            <v>18/08/2016 03:55:00</v>
          </cell>
          <cell r="E2059">
            <v>0</v>
          </cell>
          <cell r="F2059">
            <v>1009.11005811</v>
          </cell>
          <cell r="G2059">
            <v>95</v>
          </cell>
          <cell r="H2059">
            <v>2.286</v>
          </cell>
          <cell r="I2059">
            <v>0</v>
          </cell>
          <cell r="J2059">
            <v>0</v>
          </cell>
          <cell r="K2059">
            <v>16.4444444444444</v>
          </cell>
          <cell r="L2059">
            <v>15.6666666666667</v>
          </cell>
          <cell r="M2059">
            <v>0</v>
          </cell>
        </row>
        <row r="2060">
          <cell r="D2060" t="str">
            <v>18/08/2016 03:50:00</v>
          </cell>
          <cell r="E2060">
            <v>0</v>
          </cell>
          <cell r="F2060">
            <v>1009.21164978</v>
          </cell>
          <cell r="G2060">
            <v>95</v>
          </cell>
          <cell r="H2060">
            <v>2.286</v>
          </cell>
          <cell r="I2060">
            <v>0</v>
          </cell>
          <cell r="J2060">
            <v>0</v>
          </cell>
          <cell r="K2060">
            <v>16.5</v>
          </cell>
          <cell r="L2060">
            <v>15.7222222222222</v>
          </cell>
          <cell r="M2060">
            <v>0</v>
          </cell>
        </row>
        <row r="2061">
          <cell r="D2061" t="str">
            <v>18/08/2016 03:45:00</v>
          </cell>
          <cell r="E2061">
            <v>0</v>
          </cell>
          <cell r="F2061">
            <v>1009.143922</v>
          </cell>
          <cell r="G2061">
            <v>95</v>
          </cell>
          <cell r="H2061">
            <v>2.286</v>
          </cell>
          <cell r="I2061">
            <v>0</v>
          </cell>
          <cell r="J2061">
            <v>0</v>
          </cell>
          <cell r="K2061">
            <v>16.5</v>
          </cell>
          <cell r="L2061">
            <v>15.7222222222222</v>
          </cell>
          <cell r="M2061">
            <v>0</v>
          </cell>
        </row>
        <row r="2062">
          <cell r="D2062" t="str">
            <v>18/08/2016 03:40:00</v>
          </cell>
          <cell r="E2062">
            <v>0</v>
          </cell>
          <cell r="F2062">
            <v>1009.143922</v>
          </cell>
          <cell r="G2062">
            <v>94</v>
          </cell>
          <cell r="H2062">
            <v>2.286</v>
          </cell>
          <cell r="I2062">
            <v>0</v>
          </cell>
          <cell r="J2062">
            <v>0</v>
          </cell>
          <cell r="K2062">
            <v>16.5555555555556</v>
          </cell>
          <cell r="L2062">
            <v>15.6111111111111</v>
          </cell>
          <cell r="M2062">
            <v>0</v>
          </cell>
        </row>
        <row r="2063">
          <cell r="D2063" t="str">
            <v>18/08/2016 03:35:00</v>
          </cell>
          <cell r="E2063">
            <v>0</v>
          </cell>
          <cell r="F2063">
            <v>1009.17778589</v>
          </cell>
          <cell r="G2063">
            <v>94</v>
          </cell>
          <cell r="H2063">
            <v>2.286</v>
          </cell>
          <cell r="I2063">
            <v>0</v>
          </cell>
          <cell r="J2063">
            <v>0</v>
          </cell>
          <cell r="K2063">
            <v>16.6111111111111</v>
          </cell>
          <cell r="L2063">
            <v>15.6666666666667</v>
          </cell>
          <cell r="M2063">
            <v>0</v>
          </cell>
        </row>
        <row r="2064">
          <cell r="D2064" t="str">
            <v>18/08/2016 03:30:00</v>
          </cell>
          <cell r="E2064">
            <v>0</v>
          </cell>
          <cell r="F2064">
            <v>1009.17778589</v>
          </cell>
          <cell r="G2064">
            <v>94</v>
          </cell>
          <cell r="H2064">
            <v>2.286</v>
          </cell>
          <cell r="I2064">
            <v>0</v>
          </cell>
          <cell r="J2064">
            <v>0</v>
          </cell>
          <cell r="K2064">
            <v>16.6666666666667</v>
          </cell>
          <cell r="L2064">
            <v>15.7222222222222</v>
          </cell>
          <cell r="M2064">
            <v>0.254</v>
          </cell>
        </row>
        <row r="2065">
          <cell r="D2065" t="str">
            <v>18/08/2016 03:25:00</v>
          </cell>
          <cell r="E2065">
            <v>0</v>
          </cell>
          <cell r="F2065">
            <v>1009.17778589</v>
          </cell>
          <cell r="G2065">
            <v>94</v>
          </cell>
          <cell r="H2065">
            <v>2.286</v>
          </cell>
          <cell r="I2065">
            <v>0</v>
          </cell>
          <cell r="J2065">
            <v>0</v>
          </cell>
          <cell r="K2065">
            <v>16.7222222222222</v>
          </cell>
          <cell r="L2065">
            <v>15.7777777777778</v>
          </cell>
          <cell r="M2065">
            <v>0.254</v>
          </cell>
        </row>
        <row r="2066">
          <cell r="D2066" t="str">
            <v>18/08/2016 03:20:00</v>
          </cell>
          <cell r="E2066">
            <v>0</v>
          </cell>
          <cell r="F2066">
            <v>1009.2793775599999</v>
          </cell>
          <cell r="G2066">
            <v>94</v>
          </cell>
          <cell r="H2066">
            <v>2.286</v>
          </cell>
          <cell r="I2066">
            <v>0</v>
          </cell>
          <cell r="J2066">
            <v>0</v>
          </cell>
          <cell r="K2066">
            <v>16.7222222222222</v>
          </cell>
          <cell r="L2066">
            <v>15.7777777777778</v>
          </cell>
          <cell r="M2066">
            <v>0.50800000000000001</v>
          </cell>
        </row>
        <row r="2067">
          <cell r="D2067" t="str">
            <v>18/08/2016 03:15:00</v>
          </cell>
          <cell r="E2067">
            <v>0</v>
          </cell>
          <cell r="F2067">
            <v>1009.31324145</v>
          </cell>
          <cell r="G2067">
            <v>94</v>
          </cell>
          <cell r="H2067">
            <v>2.286</v>
          </cell>
          <cell r="I2067">
            <v>0</v>
          </cell>
          <cell r="J2067">
            <v>0</v>
          </cell>
          <cell r="K2067">
            <v>16.7777777777778</v>
          </cell>
          <cell r="L2067">
            <v>15.8333333333333</v>
          </cell>
          <cell r="M2067">
            <v>0.76200000000000001</v>
          </cell>
        </row>
        <row r="2068">
          <cell r="D2068" t="str">
            <v>18/08/2016 03:10:00</v>
          </cell>
          <cell r="E2068">
            <v>0</v>
          </cell>
          <cell r="F2068">
            <v>1009.31324145</v>
          </cell>
          <cell r="G2068">
            <v>94</v>
          </cell>
          <cell r="H2068">
            <v>2.286</v>
          </cell>
          <cell r="I2068">
            <v>0</v>
          </cell>
          <cell r="J2068">
            <v>0</v>
          </cell>
          <cell r="K2068">
            <v>16.8333333333333</v>
          </cell>
          <cell r="L2068">
            <v>15.8888888888889</v>
          </cell>
          <cell r="M2068">
            <v>1.016</v>
          </cell>
        </row>
        <row r="2069">
          <cell r="D2069" t="str">
            <v>18/08/2016 03:05:00</v>
          </cell>
          <cell r="E2069">
            <v>0</v>
          </cell>
          <cell r="F2069">
            <v>1009.2793775599999</v>
          </cell>
          <cell r="G2069">
            <v>94</v>
          </cell>
          <cell r="H2069">
            <v>2.286</v>
          </cell>
          <cell r="I2069">
            <v>0</v>
          </cell>
          <cell r="J2069">
            <v>0</v>
          </cell>
          <cell r="K2069">
            <v>16.8888888888889</v>
          </cell>
          <cell r="L2069">
            <v>15.9444444444444</v>
          </cell>
          <cell r="M2069">
            <v>1.27</v>
          </cell>
        </row>
        <row r="2070">
          <cell r="D2070" t="str">
            <v>18/08/2016 03:00:00</v>
          </cell>
          <cell r="E2070">
            <v>0</v>
          </cell>
          <cell r="F2070">
            <v>1009.31324145</v>
          </cell>
          <cell r="G2070">
            <v>94</v>
          </cell>
          <cell r="H2070">
            <v>2.286</v>
          </cell>
          <cell r="I2070">
            <v>0</v>
          </cell>
          <cell r="J2070">
            <v>0</v>
          </cell>
          <cell r="K2070">
            <v>16.8888888888889</v>
          </cell>
          <cell r="L2070">
            <v>15.9444444444444</v>
          </cell>
          <cell r="M2070">
            <v>1.524</v>
          </cell>
        </row>
        <row r="2071">
          <cell r="D2071" t="str">
            <v>18/08/2016 02:55:00</v>
          </cell>
          <cell r="E2071">
            <v>0</v>
          </cell>
          <cell r="F2071">
            <v>1009.21164978</v>
          </cell>
          <cell r="G2071">
            <v>94</v>
          </cell>
          <cell r="H2071">
            <v>2.286</v>
          </cell>
          <cell r="I2071">
            <v>0</v>
          </cell>
          <cell r="J2071">
            <v>0</v>
          </cell>
          <cell r="K2071">
            <v>16.9444444444444</v>
          </cell>
          <cell r="L2071">
            <v>15.9444444444444</v>
          </cell>
          <cell r="M2071">
            <v>1.778</v>
          </cell>
        </row>
        <row r="2072">
          <cell r="D2072" t="str">
            <v>18/08/2016 02:50:00</v>
          </cell>
          <cell r="E2072">
            <v>0</v>
          </cell>
          <cell r="F2072">
            <v>1009.17778589</v>
          </cell>
          <cell r="G2072">
            <v>93</v>
          </cell>
          <cell r="H2072">
            <v>2.286</v>
          </cell>
          <cell r="I2072">
            <v>0</v>
          </cell>
          <cell r="J2072">
            <v>0</v>
          </cell>
          <cell r="K2072">
            <v>16.9444444444444</v>
          </cell>
          <cell r="L2072">
            <v>15.7777777777778</v>
          </cell>
          <cell r="M2072">
            <v>2.032</v>
          </cell>
        </row>
        <row r="2073">
          <cell r="D2073" t="str">
            <v>18/08/2016 02:45:00</v>
          </cell>
          <cell r="E2073">
            <v>0</v>
          </cell>
          <cell r="F2073">
            <v>1009.143922</v>
          </cell>
          <cell r="G2073">
            <v>93</v>
          </cell>
          <cell r="H2073">
            <v>2.286</v>
          </cell>
          <cell r="I2073">
            <v>0</v>
          </cell>
          <cell r="J2073">
            <v>0</v>
          </cell>
          <cell r="K2073">
            <v>17</v>
          </cell>
          <cell r="L2073">
            <v>15.8333333333333</v>
          </cell>
          <cell r="M2073">
            <v>2.032</v>
          </cell>
        </row>
        <row r="2074">
          <cell r="D2074" t="str">
            <v>18/08/2016 02:40:00</v>
          </cell>
          <cell r="E2074">
            <v>0</v>
          </cell>
          <cell r="F2074">
            <v>1009.17778589</v>
          </cell>
          <cell r="G2074">
            <v>93</v>
          </cell>
          <cell r="H2074">
            <v>2.286</v>
          </cell>
          <cell r="I2074">
            <v>0</v>
          </cell>
          <cell r="J2074">
            <v>0</v>
          </cell>
          <cell r="K2074">
            <v>17.0555555555556</v>
          </cell>
          <cell r="L2074">
            <v>15.8888888888889</v>
          </cell>
          <cell r="M2074">
            <v>2.032</v>
          </cell>
        </row>
        <row r="2075">
          <cell r="D2075" t="str">
            <v>18/08/2016 02:35:00</v>
          </cell>
          <cell r="E2075">
            <v>0</v>
          </cell>
          <cell r="F2075">
            <v>1009.2793775599999</v>
          </cell>
          <cell r="G2075">
            <v>93</v>
          </cell>
          <cell r="H2075">
            <v>2.286</v>
          </cell>
          <cell r="I2075">
            <v>0</v>
          </cell>
          <cell r="J2075">
            <v>0</v>
          </cell>
          <cell r="K2075">
            <v>17.0555555555556</v>
          </cell>
          <cell r="L2075">
            <v>15.8888888888889</v>
          </cell>
          <cell r="M2075">
            <v>2.032</v>
          </cell>
        </row>
        <row r="2076">
          <cell r="D2076" t="str">
            <v>18/08/2016 02:30:00</v>
          </cell>
          <cell r="E2076">
            <v>0</v>
          </cell>
          <cell r="F2076">
            <v>1009.24551367</v>
          </cell>
          <cell r="G2076">
            <v>93</v>
          </cell>
          <cell r="H2076">
            <v>2.032</v>
          </cell>
          <cell r="I2076">
            <v>0</v>
          </cell>
          <cell r="J2076">
            <v>0</v>
          </cell>
          <cell r="K2076">
            <v>17.1111111111111</v>
          </cell>
          <cell r="L2076">
            <v>15.9444444444444</v>
          </cell>
          <cell r="M2076">
            <v>1.778</v>
          </cell>
        </row>
        <row r="2077">
          <cell r="D2077" t="str">
            <v>18/08/2016 02:25:00</v>
          </cell>
          <cell r="E2077">
            <v>0</v>
          </cell>
          <cell r="F2077">
            <v>1009.21164978</v>
          </cell>
          <cell r="G2077">
            <v>92</v>
          </cell>
          <cell r="H2077">
            <v>2.032</v>
          </cell>
          <cell r="I2077">
            <v>0</v>
          </cell>
          <cell r="J2077">
            <v>0</v>
          </cell>
          <cell r="K2077">
            <v>17.1666666666667</v>
          </cell>
          <cell r="L2077">
            <v>15.8333333333333</v>
          </cell>
          <cell r="M2077">
            <v>1.778</v>
          </cell>
        </row>
        <row r="2078">
          <cell r="D2078" t="str">
            <v>18/08/2016 02:20:00</v>
          </cell>
          <cell r="E2078">
            <v>0</v>
          </cell>
          <cell r="F2078">
            <v>1009.2793775599999</v>
          </cell>
          <cell r="G2078">
            <v>92</v>
          </cell>
          <cell r="H2078">
            <v>1.778</v>
          </cell>
          <cell r="I2078">
            <v>0</v>
          </cell>
          <cell r="J2078">
            <v>0</v>
          </cell>
          <cell r="K2078">
            <v>17.1666666666667</v>
          </cell>
          <cell r="L2078">
            <v>15.8333333333333</v>
          </cell>
          <cell r="M2078">
            <v>1.524</v>
          </cell>
        </row>
        <row r="2079">
          <cell r="D2079" t="str">
            <v>18/08/2016 02:15:00</v>
          </cell>
          <cell r="E2079">
            <v>0</v>
          </cell>
          <cell r="F2079">
            <v>1009.24551367</v>
          </cell>
          <cell r="G2079">
            <v>92</v>
          </cell>
          <cell r="H2079">
            <v>1.524</v>
          </cell>
          <cell r="I2079">
            <v>0</v>
          </cell>
          <cell r="J2079">
            <v>0</v>
          </cell>
          <cell r="K2079">
            <v>17.2777777777778</v>
          </cell>
          <cell r="L2079">
            <v>15.9444444444444</v>
          </cell>
          <cell r="M2079">
            <v>1.524</v>
          </cell>
        </row>
        <row r="2080">
          <cell r="D2080" t="str">
            <v>18/08/2016 02:10:00</v>
          </cell>
          <cell r="E2080">
            <v>0</v>
          </cell>
          <cell r="F2080">
            <v>1009.21164978</v>
          </cell>
          <cell r="G2080">
            <v>91</v>
          </cell>
          <cell r="H2080">
            <v>1.27</v>
          </cell>
          <cell r="I2080">
            <v>0</v>
          </cell>
          <cell r="J2080">
            <v>0</v>
          </cell>
          <cell r="K2080">
            <v>17.2777777777778</v>
          </cell>
          <cell r="L2080">
            <v>15.7777777777778</v>
          </cell>
          <cell r="M2080">
            <v>1.27</v>
          </cell>
        </row>
        <row r="2081">
          <cell r="D2081" t="str">
            <v>18/08/2016 02:05:00</v>
          </cell>
          <cell r="E2081">
            <v>0</v>
          </cell>
          <cell r="F2081">
            <v>1009.24551367</v>
          </cell>
          <cell r="G2081">
            <v>91</v>
          </cell>
          <cell r="H2081">
            <v>1.016</v>
          </cell>
          <cell r="I2081">
            <v>0</v>
          </cell>
          <cell r="J2081">
            <v>0</v>
          </cell>
          <cell r="K2081">
            <v>17.3333333333333</v>
          </cell>
          <cell r="L2081">
            <v>15.8333333333333</v>
          </cell>
          <cell r="M2081">
            <v>1.016</v>
          </cell>
        </row>
        <row r="2082">
          <cell r="D2082" t="str">
            <v>18/08/2016 02:00:00</v>
          </cell>
          <cell r="E2082">
            <v>0</v>
          </cell>
          <cell r="F2082">
            <v>1009.2793775599999</v>
          </cell>
          <cell r="G2082">
            <v>91</v>
          </cell>
          <cell r="H2082">
            <v>0.50800000000000001</v>
          </cell>
          <cell r="I2082">
            <v>0</v>
          </cell>
          <cell r="J2082">
            <v>0</v>
          </cell>
          <cell r="K2082">
            <v>17.3333333333333</v>
          </cell>
          <cell r="L2082">
            <v>15.8333333333333</v>
          </cell>
          <cell r="M2082">
            <v>0.50800000000000001</v>
          </cell>
        </row>
        <row r="2083">
          <cell r="D2083" t="str">
            <v>18/08/2016 01:55:00</v>
          </cell>
          <cell r="E2083">
            <v>0</v>
          </cell>
          <cell r="F2083">
            <v>1009.34710534</v>
          </cell>
          <cell r="G2083">
            <v>90</v>
          </cell>
          <cell r="H2083">
            <v>0.50800000000000001</v>
          </cell>
          <cell r="I2083">
            <v>0</v>
          </cell>
          <cell r="J2083">
            <v>0</v>
          </cell>
          <cell r="K2083">
            <v>17.3333333333333</v>
          </cell>
          <cell r="L2083">
            <v>15.6666666666667</v>
          </cell>
          <cell r="M2083">
            <v>0.50800000000000001</v>
          </cell>
        </row>
        <row r="2084">
          <cell r="D2084" t="str">
            <v>18/08/2016 01:50:00</v>
          </cell>
          <cell r="E2084">
            <v>0</v>
          </cell>
          <cell r="F2084">
            <v>1009.38096923</v>
          </cell>
          <cell r="G2084">
            <v>90</v>
          </cell>
          <cell r="H2084">
            <v>0.254</v>
          </cell>
          <cell r="I2084">
            <v>0</v>
          </cell>
          <cell r="J2084">
            <v>0</v>
          </cell>
          <cell r="K2084">
            <v>17.3888888888889</v>
          </cell>
          <cell r="L2084">
            <v>15.7222222222222</v>
          </cell>
          <cell r="M2084">
            <v>0.254</v>
          </cell>
        </row>
        <row r="2085">
          <cell r="D2085" t="str">
            <v>18/08/2016 01:45:00</v>
          </cell>
          <cell r="E2085">
            <v>0</v>
          </cell>
          <cell r="F2085">
            <v>1009.41483312</v>
          </cell>
          <cell r="G2085">
            <v>89</v>
          </cell>
          <cell r="H2085">
            <v>0.254</v>
          </cell>
          <cell r="I2085">
            <v>0</v>
          </cell>
          <cell r="J2085">
            <v>0</v>
          </cell>
          <cell r="K2085">
            <v>17.4444444444444</v>
          </cell>
          <cell r="L2085">
            <v>15.6111111111111</v>
          </cell>
          <cell r="M2085">
            <v>0.254</v>
          </cell>
        </row>
        <row r="2086">
          <cell r="D2086" t="str">
            <v>18/08/2016 01:40:00</v>
          </cell>
          <cell r="E2086">
            <v>0</v>
          </cell>
          <cell r="F2086">
            <v>1009.41483312</v>
          </cell>
          <cell r="G2086">
            <v>89</v>
          </cell>
          <cell r="H2086">
            <v>0.254</v>
          </cell>
          <cell r="I2086">
            <v>0</v>
          </cell>
          <cell r="J2086">
            <v>0</v>
          </cell>
          <cell r="K2086">
            <v>17.5</v>
          </cell>
          <cell r="L2086">
            <v>15.6666666666667</v>
          </cell>
          <cell r="M2086">
            <v>0.254</v>
          </cell>
        </row>
        <row r="2087">
          <cell r="D2087" t="str">
            <v>18/08/2016 01:35:00</v>
          </cell>
          <cell r="E2087">
            <v>0</v>
          </cell>
          <cell r="F2087">
            <v>1009.38096923</v>
          </cell>
          <cell r="G2087">
            <v>88</v>
          </cell>
          <cell r="H2087">
            <v>0.254</v>
          </cell>
          <cell r="I2087">
            <v>0</v>
          </cell>
          <cell r="J2087">
            <v>0</v>
          </cell>
          <cell r="K2087">
            <v>17.6666666666667</v>
          </cell>
          <cell r="L2087">
            <v>15.6666666666667</v>
          </cell>
          <cell r="M2087">
            <v>0.254</v>
          </cell>
        </row>
        <row r="2088">
          <cell r="D2088" t="str">
            <v>18/08/2016 01:30:00</v>
          </cell>
          <cell r="E2088">
            <v>0</v>
          </cell>
          <cell r="F2088">
            <v>1009.34710534</v>
          </cell>
          <cell r="G2088">
            <v>88</v>
          </cell>
          <cell r="H2088">
            <v>0.254</v>
          </cell>
          <cell r="I2088">
            <v>0</v>
          </cell>
          <cell r="J2088">
            <v>0</v>
          </cell>
          <cell r="K2088">
            <v>17.7222222222222</v>
          </cell>
          <cell r="L2088">
            <v>15.7222222222222</v>
          </cell>
          <cell r="M2088">
            <v>0.254</v>
          </cell>
        </row>
        <row r="2089">
          <cell r="D2089" t="str">
            <v>18/08/2016 01:25:00</v>
          </cell>
          <cell r="E2089">
            <v>0</v>
          </cell>
          <cell r="F2089">
            <v>1009.38096923</v>
          </cell>
          <cell r="G2089">
            <v>88</v>
          </cell>
          <cell r="H2089">
            <v>0.254</v>
          </cell>
          <cell r="I2089">
            <v>0</v>
          </cell>
          <cell r="J2089">
            <v>0</v>
          </cell>
          <cell r="K2089">
            <v>17.7222222222222</v>
          </cell>
          <cell r="L2089">
            <v>15.7222222222222</v>
          </cell>
          <cell r="M2089">
            <v>0.254</v>
          </cell>
        </row>
        <row r="2090">
          <cell r="D2090" t="str">
            <v>18/08/2016 01:20:00</v>
          </cell>
          <cell r="E2090">
            <v>0</v>
          </cell>
          <cell r="F2090">
            <v>1009.31324145</v>
          </cell>
          <cell r="G2090">
            <v>87</v>
          </cell>
          <cell r="H2090">
            <v>0.254</v>
          </cell>
          <cell r="I2090">
            <v>0</v>
          </cell>
          <cell r="J2090">
            <v>0</v>
          </cell>
          <cell r="K2090">
            <v>17.7777777777778</v>
          </cell>
          <cell r="L2090">
            <v>15.6111111111111</v>
          </cell>
          <cell r="M2090">
            <v>0.254</v>
          </cell>
        </row>
        <row r="2091">
          <cell r="D2091" t="str">
            <v>18/08/2016 01:15:00</v>
          </cell>
          <cell r="E2091">
            <v>0</v>
          </cell>
          <cell r="F2091">
            <v>1009.34710534</v>
          </cell>
          <cell r="G2091">
            <v>86</v>
          </cell>
          <cell r="H2091">
            <v>0</v>
          </cell>
          <cell r="I2091">
            <v>0</v>
          </cell>
          <cell r="J2091">
            <v>0</v>
          </cell>
          <cell r="K2091">
            <v>17.7777777777778</v>
          </cell>
          <cell r="L2091">
            <v>15.3888888888889</v>
          </cell>
          <cell r="M2091">
            <v>0</v>
          </cell>
        </row>
        <row r="2092">
          <cell r="D2092" t="str">
            <v>18/08/2016 01:10:00</v>
          </cell>
          <cell r="E2092">
            <v>0</v>
          </cell>
          <cell r="F2092">
            <v>1009.31324145</v>
          </cell>
          <cell r="G2092">
            <v>86</v>
          </cell>
          <cell r="H2092">
            <v>0</v>
          </cell>
          <cell r="I2092">
            <v>0</v>
          </cell>
          <cell r="J2092">
            <v>0</v>
          </cell>
          <cell r="K2092">
            <v>17.7222222222222</v>
          </cell>
          <cell r="L2092">
            <v>15.3333333333333</v>
          </cell>
          <cell r="M2092">
            <v>0</v>
          </cell>
        </row>
        <row r="2093">
          <cell r="D2093" t="str">
            <v>18/08/2016 01:05:00</v>
          </cell>
          <cell r="E2093">
            <v>0</v>
          </cell>
          <cell r="F2093">
            <v>1009.34710534</v>
          </cell>
          <cell r="G2093">
            <v>85</v>
          </cell>
          <cell r="H2093">
            <v>0</v>
          </cell>
          <cell r="I2093">
            <v>0</v>
          </cell>
          <cell r="J2093">
            <v>0</v>
          </cell>
          <cell r="K2093">
            <v>17.6666666666667</v>
          </cell>
          <cell r="L2093">
            <v>15.1111111111111</v>
          </cell>
          <cell r="M2093">
            <v>0</v>
          </cell>
        </row>
        <row r="2094">
          <cell r="D2094" t="str">
            <v>18/08/2016 01:00:00</v>
          </cell>
          <cell r="E2094">
            <v>0</v>
          </cell>
          <cell r="F2094">
            <v>1009.38096923</v>
          </cell>
          <cell r="G2094">
            <v>85</v>
          </cell>
          <cell r="H2094">
            <v>0</v>
          </cell>
          <cell r="I2094">
            <v>0</v>
          </cell>
          <cell r="J2094">
            <v>0</v>
          </cell>
          <cell r="K2094">
            <v>17.7222222222222</v>
          </cell>
          <cell r="L2094">
            <v>15.1666666666667</v>
          </cell>
          <cell r="M2094">
            <v>0</v>
          </cell>
        </row>
        <row r="2095">
          <cell r="D2095" t="str">
            <v>18/08/2016 00:55:00</v>
          </cell>
          <cell r="E2095">
            <v>0</v>
          </cell>
          <cell r="F2095">
            <v>1009.4825609</v>
          </cell>
          <cell r="G2095">
            <v>85</v>
          </cell>
          <cell r="H2095">
            <v>0</v>
          </cell>
          <cell r="I2095">
            <v>0</v>
          </cell>
          <cell r="J2095">
            <v>0</v>
          </cell>
          <cell r="K2095">
            <v>17.7777777777778</v>
          </cell>
          <cell r="L2095">
            <v>15.2222222222222</v>
          </cell>
          <cell r="M2095">
            <v>0</v>
          </cell>
        </row>
        <row r="2096">
          <cell r="D2096" t="str">
            <v>18/08/2016 00:50:00</v>
          </cell>
          <cell r="E2096">
            <v>0</v>
          </cell>
          <cell r="F2096">
            <v>1009.4825609</v>
          </cell>
          <cell r="G2096">
            <v>84</v>
          </cell>
          <cell r="H2096">
            <v>0</v>
          </cell>
          <cell r="I2096">
            <v>0</v>
          </cell>
          <cell r="J2096">
            <v>0</v>
          </cell>
          <cell r="K2096">
            <v>17.7777777777778</v>
          </cell>
          <cell r="L2096">
            <v>15.0555555555556</v>
          </cell>
          <cell r="M2096">
            <v>0</v>
          </cell>
        </row>
        <row r="2097">
          <cell r="D2097" t="str">
            <v>18/08/2016 00:45:00</v>
          </cell>
          <cell r="E2097">
            <v>0</v>
          </cell>
          <cell r="F2097">
            <v>1009.4825609</v>
          </cell>
          <cell r="G2097">
            <v>84</v>
          </cell>
          <cell r="H2097">
            <v>0</v>
          </cell>
          <cell r="I2097">
            <v>0</v>
          </cell>
          <cell r="J2097">
            <v>0</v>
          </cell>
          <cell r="K2097">
            <v>17.7777777777778</v>
          </cell>
          <cell r="L2097">
            <v>15.0555555555556</v>
          </cell>
          <cell r="M2097">
            <v>0</v>
          </cell>
        </row>
        <row r="2098">
          <cell r="D2098" t="str">
            <v>18/08/2016 00:40:00</v>
          </cell>
          <cell r="E2098">
            <v>0</v>
          </cell>
          <cell r="F2098">
            <v>1009.4825609</v>
          </cell>
          <cell r="G2098">
            <v>84</v>
          </cell>
          <cell r="H2098">
            <v>0</v>
          </cell>
          <cell r="I2098">
            <v>0</v>
          </cell>
          <cell r="J2098">
            <v>0</v>
          </cell>
          <cell r="K2098">
            <v>17.8888888888889</v>
          </cell>
          <cell r="L2098">
            <v>15.1666666666667</v>
          </cell>
          <cell r="M2098">
            <v>0</v>
          </cell>
        </row>
        <row r="2099">
          <cell r="D2099" t="str">
            <v>18/08/2016 00:35:00</v>
          </cell>
          <cell r="E2099">
            <v>0</v>
          </cell>
          <cell r="F2099">
            <v>1009.51642479</v>
          </cell>
          <cell r="G2099">
            <v>83</v>
          </cell>
          <cell r="H2099">
            <v>0</v>
          </cell>
          <cell r="I2099">
            <v>0</v>
          </cell>
          <cell r="J2099">
            <v>0</v>
          </cell>
          <cell r="K2099">
            <v>17.9444444444444</v>
          </cell>
          <cell r="L2099">
            <v>15</v>
          </cell>
          <cell r="M2099">
            <v>0</v>
          </cell>
        </row>
        <row r="2100">
          <cell r="D2100" t="str">
            <v>18/08/2016 00:30:00</v>
          </cell>
          <cell r="E2100">
            <v>0</v>
          </cell>
          <cell r="F2100">
            <v>1009.55028868</v>
          </cell>
          <cell r="G2100">
            <v>83</v>
          </cell>
          <cell r="H2100">
            <v>0</v>
          </cell>
          <cell r="I2100">
            <v>0</v>
          </cell>
          <cell r="J2100">
            <v>0</v>
          </cell>
          <cell r="K2100">
            <v>18.1111111111111</v>
          </cell>
          <cell r="L2100">
            <v>15.1666666666667</v>
          </cell>
          <cell r="M2100">
            <v>0</v>
          </cell>
        </row>
        <row r="2101">
          <cell r="D2101" t="str">
            <v>18/08/2016 00:25:00</v>
          </cell>
          <cell r="E2101">
            <v>0</v>
          </cell>
          <cell r="F2101">
            <v>1009.55028868</v>
          </cell>
          <cell r="G2101">
            <v>82</v>
          </cell>
          <cell r="H2101">
            <v>0</v>
          </cell>
          <cell r="I2101">
            <v>0</v>
          </cell>
          <cell r="J2101">
            <v>0</v>
          </cell>
          <cell r="K2101">
            <v>18.1666666666667</v>
          </cell>
          <cell r="L2101">
            <v>15.0555555555556</v>
          </cell>
          <cell r="M2101">
            <v>0</v>
          </cell>
        </row>
        <row r="2102">
          <cell r="D2102" t="str">
            <v>18/08/2016 00:20:00</v>
          </cell>
          <cell r="E2102">
            <v>0</v>
          </cell>
          <cell r="F2102">
            <v>1009.61801646</v>
          </cell>
          <cell r="G2102">
            <v>82</v>
          </cell>
          <cell r="H2102">
            <v>0</v>
          </cell>
          <cell r="I2102">
            <v>0</v>
          </cell>
          <cell r="J2102">
            <v>0</v>
          </cell>
          <cell r="K2102">
            <v>18.2222222222222</v>
          </cell>
          <cell r="L2102">
            <v>15.1111111111111</v>
          </cell>
          <cell r="M2102">
            <v>0</v>
          </cell>
        </row>
        <row r="2103">
          <cell r="D2103" t="str">
            <v>18/08/2016 00:15:00</v>
          </cell>
          <cell r="E2103">
            <v>0</v>
          </cell>
          <cell r="F2103">
            <v>1009.61801646</v>
          </cell>
          <cell r="G2103">
            <v>82</v>
          </cell>
          <cell r="H2103">
            <v>0</v>
          </cell>
          <cell r="I2103">
            <v>0</v>
          </cell>
          <cell r="J2103">
            <v>0</v>
          </cell>
          <cell r="K2103">
            <v>18.3333333333333</v>
          </cell>
          <cell r="L2103">
            <v>15.2222222222222</v>
          </cell>
          <cell r="M2103">
            <v>0</v>
          </cell>
        </row>
        <row r="2104">
          <cell r="D2104" t="str">
            <v>18/08/2016 00:10:00</v>
          </cell>
          <cell r="E2104">
            <v>0</v>
          </cell>
          <cell r="F2104">
            <v>1009.68574424</v>
          </cell>
          <cell r="G2104">
            <v>81</v>
          </cell>
          <cell r="H2104">
            <v>0</v>
          </cell>
          <cell r="I2104">
            <v>0</v>
          </cell>
          <cell r="J2104">
            <v>0</v>
          </cell>
          <cell r="K2104">
            <v>18.3888888888889</v>
          </cell>
          <cell r="L2104">
            <v>15.0555555555556</v>
          </cell>
          <cell r="M2104">
            <v>0</v>
          </cell>
        </row>
        <row r="2105">
          <cell r="D2105" t="str">
            <v>18/08/2016 00:05:00</v>
          </cell>
          <cell r="E2105">
            <v>0</v>
          </cell>
          <cell r="F2105">
            <v>1009.6518803500001</v>
          </cell>
          <cell r="G2105">
            <v>81</v>
          </cell>
          <cell r="H2105">
            <v>0</v>
          </cell>
          <cell r="I2105">
            <v>0</v>
          </cell>
          <cell r="J2105">
            <v>0</v>
          </cell>
          <cell r="K2105">
            <v>18.4444444444444</v>
          </cell>
          <cell r="L2105">
            <v>15.1111111111111</v>
          </cell>
          <cell r="M2105">
            <v>0</v>
          </cell>
        </row>
        <row r="2106">
          <cell r="D2106" t="str">
            <v>18/08/2016 00:00:00</v>
          </cell>
          <cell r="E2106">
            <v>0</v>
          </cell>
          <cell r="F2106">
            <v>1009.75347202</v>
          </cell>
          <cell r="G2106">
            <v>80</v>
          </cell>
          <cell r="H2106">
            <v>0</v>
          </cell>
          <cell r="I2106">
            <v>0</v>
          </cell>
          <cell r="J2106">
            <v>0</v>
          </cell>
          <cell r="K2106">
            <v>18.5</v>
          </cell>
          <cell r="L2106">
            <v>15</v>
          </cell>
          <cell r="M2106">
            <v>0</v>
          </cell>
        </row>
        <row r="2107">
          <cell r="D2107" t="str">
            <v>17/08/2016 23:55:00</v>
          </cell>
          <cell r="E2107">
            <v>0</v>
          </cell>
          <cell r="F2107">
            <v>1009.75347202</v>
          </cell>
          <cell r="G2107">
            <v>80</v>
          </cell>
          <cell r="H2107">
            <v>0</v>
          </cell>
          <cell r="I2107">
            <v>0</v>
          </cell>
          <cell r="J2107">
            <v>0</v>
          </cell>
          <cell r="K2107">
            <v>18.5555555555556</v>
          </cell>
          <cell r="L2107">
            <v>15.0555555555556</v>
          </cell>
          <cell r="M2107">
            <v>0</v>
          </cell>
        </row>
        <row r="2108">
          <cell r="D2108" t="str">
            <v>17/08/2016 23:50:00</v>
          </cell>
          <cell r="E2108">
            <v>0</v>
          </cell>
          <cell r="F2108">
            <v>1009.8211998</v>
          </cell>
          <cell r="G2108">
            <v>80</v>
          </cell>
          <cell r="H2108">
            <v>0</v>
          </cell>
          <cell r="I2108">
            <v>0</v>
          </cell>
          <cell r="J2108">
            <v>0</v>
          </cell>
          <cell r="K2108">
            <v>18.5555555555556</v>
          </cell>
          <cell r="L2108">
            <v>15.0555555555556</v>
          </cell>
          <cell r="M2108">
            <v>0</v>
          </cell>
        </row>
        <row r="2109">
          <cell r="D2109" t="str">
            <v>17/08/2016 23:45:00</v>
          </cell>
          <cell r="E2109">
            <v>2.6</v>
          </cell>
          <cell r="F2109">
            <v>1009.88892758</v>
          </cell>
          <cell r="G2109">
            <v>79</v>
          </cell>
          <cell r="H2109">
            <v>0</v>
          </cell>
          <cell r="I2109">
            <v>220</v>
          </cell>
          <cell r="J2109">
            <v>0</v>
          </cell>
          <cell r="K2109">
            <v>18.5555555555556</v>
          </cell>
          <cell r="L2109">
            <v>14.8333333333333</v>
          </cell>
          <cell r="M2109">
            <v>0</v>
          </cell>
        </row>
        <row r="2110">
          <cell r="D2110" t="str">
            <v>17/08/2016 23:40:00</v>
          </cell>
          <cell r="E2110">
            <v>2.6</v>
          </cell>
          <cell r="F2110">
            <v>1009.85506369</v>
          </cell>
          <cell r="G2110">
            <v>79</v>
          </cell>
          <cell r="H2110">
            <v>0</v>
          </cell>
          <cell r="I2110">
            <v>219</v>
          </cell>
          <cell r="J2110">
            <v>0</v>
          </cell>
          <cell r="K2110">
            <v>18.5555555555556</v>
          </cell>
          <cell r="L2110">
            <v>14.8333333333333</v>
          </cell>
          <cell r="M2110">
            <v>0</v>
          </cell>
        </row>
        <row r="2111">
          <cell r="D2111" t="str">
            <v>17/08/2016 23:35:00</v>
          </cell>
          <cell r="E2111">
            <v>1.7</v>
          </cell>
          <cell r="F2111">
            <v>1009.8211998</v>
          </cell>
          <cell r="G2111">
            <v>78</v>
          </cell>
          <cell r="H2111">
            <v>0</v>
          </cell>
          <cell r="I2111">
            <v>210</v>
          </cell>
          <cell r="J2111">
            <v>0</v>
          </cell>
          <cell r="K2111">
            <v>18.5555555555556</v>
          </cell>
          <cell r="L2111">
            <v>14.6666666666667</v>
          </cell>
          <cell r="M2111">
            <v>0</v>
          </cell>
        </row>
        <row r="2112">
          <cell r="D2112" t="str">
            <v>17/08/2016 23:30:00</v>
          </cell>
          <cell r="E2112">
            <v>3.5</v>
          </cell>
          <cell r="F2112">
            <v>1009.85506369</v>
          </cell>
          <cell r="G2112">
            <v>78</v>
          </cell>
          <cell r="H2112">
            <v>0</v>
          </cell>
          <cell r="I2112">
            <v>171</v>
          </cell>
          <cell r="J2112">
            <v>0</v>
          </cell>
          <cell r="K2112">
            <v>18.5</v>
          </cell>
          <cell r="L2112">
            <v>14.6111111111111</v>
          </cell>
          <cell r="M2112">
            <v>0</v>
          </cell>
        </row>
        <row r="2113">
          <cell r="D2113" t="str">
            <v>17/08/2016 23:25:00</v>
          </cell>
          <cell r="E2113">
            <v>3.5</v>
          </cell>
          <cell r="F2113">
            <v>1009.88892758</v>
          </cell>
          <cell r="G2113">
            <v>78</v>
          </cell>
          <cell r="H2113">
            <v>0</v>
          </cell>
          <cell r="I2113">
            <v>171</v>
          </cell>
          <cell r="J2113">
            <v>0.1</v>
          </cell>
          <cell r="K2113">
            <v>18.4444444444444</v>
          </cell>
          <cell r="L2113">
            <v>14.5555555555556</v>
          </cell>
          <cell r="M2113">
            <v>0</v>
          </cell>
        </row>
        <row r="2114">
          <cell r="D2114" t="str">
            <v>17/08/2016 23:20:00</v>
          </cell>
          <cell r="E2114">
            <v>3.5</v>
          </cell>
          <cell r="F2114">
            <v>1009.88892758</v>
          </cell>
          <cell r="G2114">
            <v>78</v>
          </cell>
          <cell r="H2114">
            <v>0</v>
          </cell>
          <cell r="I2114">
            <v>171</v>
          </cell>
          <cell r="J2114">
            <v>0.5</v>
          </cell>
          <cell r="K2114">
            <v>18.3333333333333</v>
          </cell>
          <cell r="L2114">
            <v>14.4444444444444</v>
          </cell>
          <cell r="M2114">
            <v>0</v>
          </cell>
        </row>
        <row r="2115">
          <cell r="D2115" t="str">
            <v>17/08/2016 23:15:00</v>
          </cell>
          <cell r="E2115">
            <v>4.3</v>
          </cell>
          <cell r="F2115">
            <v>1009.85506369</v>
          </cell>
          <cell r="G2115">
            <v>78</v>
          </cell>
          <cell r="H2115">
            <v>0</v>
          </cell>
          <cell r="I2115">
            <v>154</v>
          </cell>
          <cell r="J2115">
            <v>0.6</v>
          </cell>
          <cell r="K2115">
            <v>18.2777777777778</v>
          </cell>
          <cell r="L2115">
            <v>14.3888888888889</v>
          </cell>
          <cell r="M2115">
            <v>0</v>
          </cell>
        </row>
        <row r="2116">
          <cell r="D2116" t="str">
            <v>17/08/2016 23:10:00</v>
          </cell>
          <cell r="E2116">
            <v>4.3</v>
          </cell>
          <cell r="F2116">
            <v>1009.92279147</v>
          </cell>
          <cell r="G2116">
            <v>78</v>
          </cell>
          <cell r="H2116">
            <v>0</v>
          </cell>
          <cell r="I2116">
            <v>154</v>
          </cell>
          <cell r="J2116">
            <v>0.2</v>
          </cell>
          <cell r="K2116">
            <v>18.2777777777778</v>
          </cell>
          <cell r="L2116">
            <v>14.3888888888889</v>
          </cell>
          <cell r="M2116">
            <v>0</v>
          </cell>
        </row>
        <row r="2117">
          <cell r="D2117" t="str">
            <v>17/08/2016 23:00:05</v>
          </cell>
          <cell r="E2117">
            <v>0</v>
          </cell>
          <cell r="F2117">
            <v>1009.78733591</v>
          </cell>
          <cell r="G2117">
            <v>79</v>
          </cell>
          <cell r="H2117">
            <v>0</v>
          </cell>
          <cell r="I2117">
            <v>0</v>
          </cell>
          <cell r="J2117">
            <v>0</v>
          </cell>
          <cell r="K2117">
            <v>18.3333333333333</v>
          </cell>
          <cell r="L2117">
            <v>14.6111111111111</v>
          </cell>
          <cell r="M2117">
            <v>0</v>
          </cell>
        </row>
        <row r="2118">
          <cell r="D2118" t="str">
            <v>17/08/2016 22:55:00</v>
          </cell>
          <cell r="E2118">
            <v>0</v>
          </cell>
          <cell r="F2118">
            <v>1009.6518803500001</v>
          </cell>
          <cell r="G2118">
            <v>79</v>
          </cell>
          <cell r="H2118">
            <v>0</v>
          </cell>
          <cell r="I2118">
            <v>0</v>
          </cell>
          <cell r="J2118">
            <v>0</v>
          </cell>
          <cell r="K2118">
            <v>18.3888888888889</v>
          </cell>
          <cell r="L2118">
            <v>14.6666666666667</v>
          </cell>
          <cell r="M2118">
            <v>0</v>
          </cell>
        </row>
        <row r="2119">
          <cell r="D2119" t="str">
            <v>17/08/2016 22:50:00</v>
          </cell>
          <cell r="E2119">
            <v>0</v>
          </cell>
          <cell r="F2119">
            <v>1009.55028868</v>
          </cell>
          <cell r="G2119">
            <v>79</v>
          </cell>
          <cell r="H2119">
            <v>0</v>
          </cell>
          <cell r="I2119">
            <v>0</v>
          </cell>
          <cell r="J2119">
            <v>0</v>
          </cell>
          <cell r="K2119">
            <v>18.5</v>
          </cell>
          <cell r="L2119">
            <v>14.7777777777778</v>
          </cell>
          <cell r="M2119">
            <v>0</v>
          </cell>
        </row>
        <row r="2120">
          <cell r="D2120" t="str">
            <v>17/08/2016 22:45:00</v>
          </cell>
          <cell r="E2120">
            <v>0</v>
          </cell>
          <cell r="F2120">
            <v>1009.55028868</v>
          </cell>
          <cell r="G2120">
            <v>79</v>
          </cell>
          <cell r="H2120">
            <v>0</v>
          </cell>
          <cell r="I2120">
            <v>0</v>
          </cell>
          <cell r="J2120">
            <v>0</v>
          </cell>
          <cell r="K2120">
            <v>18.5555555555556</v>
          </cell>
          <cell r="L2120">
            <v>14.8333333333333</v>
          </cell>
          <cell r="M2120">
            <v>0</v>
          </cell>
        </row>
        <row r="2121">
          <cell r="D2121" t="str">
            <v>17/08/2016 22:40:00</v>
          </cell>
          <cell r="E2121">
            <v>0</v>
          </cell>
          <cell r="F2121">
            <v>1009.55028868</v>
          </cell>
          <cell r="G2121">
            <v>79</v>
          </cell>
          <cell r="H2121">
            <v>0</v>
          </cell>
          <cell r="I2121">
            <v>0</v>
          </cell>
          <cell r="J2121">
            <v>0</v>
          </cell>
          <cell r="K2121">
            <v>18.6666666666667</v>
          </cell>
          <cell r="L2121">
            <v>14.9444444444444</v>
          </cell>
          <cell r="M2121">
            <v>0</v>
          </cell>
        </row>
        <row r="2122">
          <cell r="D2122" t="str">
            <v>17/08/2016 22:35:00</v>
          </cell>
          <cell r="E2122">
            <v>0</v>
          </cell>
          <cell r="F2122">
            <v>1009.51642479</v>
          </cell>
          <cell r="G2122">
            <v>78</v>
          </cell>
          <cell r="H2122">
            <v>0</v>
          </cell>
          <cell r="I2122">
            <v>0</v>
          </cell>
          <cell r="J2122">
            <v>0</v>
          </cell>
          <cell r="K2122">
            <v>18.6666666666667</v>
          </cell>
          <cell r="L2122">
            <v>14.7777777777778</v>
          </cell>
          <cell r="M2122">
            <v>0</v>
          </cell>
        </row>
        <row r="2123">
          <cell r="D2123" t="str">
            <v>17/08/2016 22:30:00</v>
          </cell>
          <cell r="E2123">
            <v>0</v>
          </cell>
          <cell r="F2123">
            <v>1009.58415257</v>
          </cell>
          <cell r="G2123">
            <v>78</v>
          </cell>
          <cell r="H2123">
            <v>0</v>
          </cell>
          <cell r="I2123">
            <v>0</v>
          </cell>
          <cell r="J2123">
            <v>0</v>
          </cell>
          <cell r="K2123">
            <v>18.6666666666667</v>
          </cell>
          <cell r="L2123">
            <v>14.7777777777778</v>
          </cell>
          <cell r="M2123">
            <v>0</v>
          </cell>
        </row>
        <row r="2124">
          <cell r="D2124" t="str">
            <v>17/08/2016 22:25:00</v>
          </cell>
          <cell r="E2124">
            <v>0</v>
          </cell>
          <cell r="F2124">
            <v>1009.75347202</v>
          </cell>
          <cell r="G2124">
            <v>78</v>
          </cell>
          <cell r="H2124">
            <v>0</v>
          </cell>
          <cell r="I2124">
            <v>0</v>
          </cell>
          <cell r="J2124">
            <v>0</v>
          </cell>
          <cell r="K2124">
            <v>18.7222222222222</v>
          </cell>
          <cell r="L2124">
            <v>14.8333333333333</v>
          </cell>
          <cell r="M2124">
            <v>0</v>
          </cell>
        </row>
        <row r="2125">
          <cell r="D2125" t="str">
            <v>17/08/2016 22:20:00</v>
          </cell>
          <cell r="E2125">
            <v>0</v>
          </cell>
          <cell r="F2125">
            <v>1009.68574424</v>
          </cell>
          <cell r="G2125">
            <v>77</v>
          </cell>
          <cell r="H2125">
            <v>0</v>
          </cell>
          <cell r="I2125">
            <v>0</v>
          </cell>
          <cell r="J2125">
            <v>0</v>
          </cell>
          <cell r="K2125">
            <v>18.7222222222222</v>
          </cell>
          <cell r="L2125">
            <v>14.6111111111111</v>
          </cell>
          <cell r="M2125">
            <v>0</v>
          </cell>
        </row>
        <row r="2126">
          <cell r="D2126" t="str">
            <v>17/08/2016 22:15:00</v>
          </cell>
          <cell r="E2126">
            <v>0</v>
          </cell>
          <cell r="F2126">
            <v>1009.61801646</v>
          </cell>
          <cell r="G2126">
            <v>77</v>
          </cell>
          <cell r="H2126">
            <v>0</v>
          </cell>
          <cell r="I2126">
            <v>0</v>
          </cell>
          <cell r="J2126">
            <v>0</v>
          </cell>
          <cell r="K2126">
            <v>18.7777777777778</v>
          </cell>
          <cell r="L2126">
            <v>14.6666666666667</v>
          </cell>
          <cell r="M2126">
            <v>0</v>
          </cell>
        </row>
        <row r="2127">
          <cell r="D2127" t="str">
            <v>17/08/2016 22:10:00</v>
          </cell>
          <cell r="E2127">
            <v>1.7</v>
          </cell>
          <cell r="F2127">
            <v>1009.58415257</v>
          </cell>
          <cell r="G2127">
            <v>77</v>
          </cell>
          <cell r="H2127">
            <v>0</v>
          </cell>
          <cell r="I2127">
            <v>88</v>
          </cell>
          <cell r="J2127">
            <v>0</v>
          </cell>
          <cell r="K2127">
            <v>18.7777777777778</v>
          </cell>
          <cell r="L2127">
            <v>14.6666666666667</v>
          </cell>
          <cell r="M2127">
            <v>0</v>
          </cell>
        </row>
        <row r="2128">
          <cell r="D2128" t="str">
            <v>17/08/2016 22:05:00</v>
          </cell>
          <cell r="E2128">
            <v>2.6</v>
          </cell>
          <cell r="F2128">
            <v>1009.51642479</v>
          </cell>
          <cell r="G2128">
            <v>77</v>
          </cell>
          <cell r="H2128">
            <v>0</v>
          </cell>
          <cell r="I2128">
            <v>88</v>
          </cell>
          <cell r="J2128">
            <v>0</v>
          </cell>
          <cell r="K2128">
            <v>18.7222222222222</v>
          </cell>
          <cell r="L2128">
            <v>14.6111111111111</v>
          </cell>
          <cell r="M2128">
            <v>0</v>
          </cell>
        </row>
        <row r="2129">
          <cell r="D2129" t="str">
            <v>17/08/2016 22:00:00</v>
          </cell>
          <cell r="E2129">
            <v>2.6</v>
          </cell>
          <cell r="F2129">
            <v>1009.6518803500001</v>
          </cell>
          <cell r="G2129">
            <v>77</v>
          </cell>
          <cell r="H2129">
            <v>0</v>
          </cell>
          <cell r="I2129">
            <v>88</v>
          </cell>
          <cell r="J2129">
            <v>0</v>
          </cell>
          <cell r="K2129">
            <v>18.6666666666667</v>
          </cell>
          <cell r="L2129">
            <v>14.5555555555556</v>
          </cell>
          <cell r="M2129">
            <v>0</v>
          </cell>
        </row>
        <row r="2130">
          <cell r="D2130" t="str">
            <v>17/08/2016 21:55:00</v>
          </cell>
          <cell r="E2130">
            <v>0.9</v>
          </cell>
          <cell r="F2130">
            <v>1009.51642479</v>
          </cell>
          <cell r="G2130">
            <v>77</v>
          </cell>
          <cell r="H2130">
            <v>0</v>
          </cell>
          <cell r="I2130">
            <v>88</v>
          </cell>
          <cell r="J2130">
            <v>0</v>
          </cell>
          <cell r="K2130">
            <v>18.7222222222222</v>
          </cell>
          <cell r="L2130">
            <v>14.6111111111111</v>
          </cell>
          <cell r="M2130">
            <v>0</v>
          </cell>
        </row>
        <row r="2131">
          <cell r="D2131" t="str">
            <v>17/08/2016 21:50:00</v>
          </cell>
          <cell r="E2131">
            <v>2.6</v>
          </cell>
          <cell r="F2131">
            <v>1009.44869701</v>
          </cell>
          <cell r="G2131">
            <v>77</v>
          </cell>
          <cell r="H2131">
            <v>0</v>
          </cell>
          <cell r="I2131">
            <v>89</v>
          </cell>
          <cell r="J2131">
            <v>0</v>
          </cell>
          <cell r="K2131">
            <v>18.7222222222222</v>
          </cell>
          <cell r="L2131">
            <v>14.6111111111111</v>
          </cell>
          <cell r="M2131">
            <v>0</v>
          </cell>
        </row>
        <row r="2132">
          <cell r="D2132" t="str">
            <v>17/08/2016 21:45:00</v>
          </cell>
          <cell r="E2132">
            <v>2.6</v>
          </cell>
          <cell r="F2132">
            <v>1009.143922</v>
          </cell>
          <cell r="G2132">
            <v>77</v>
          </cell>
          <cell r="H2132">
            <v>0</v>
          </cell>
          <cell r="I2132">
            <v>89</v>
          </cell>
          <cell r="J2132">
            <v>0</v>
          </cell>
          <cell r="K2132">
            <v>18.7222222222222</v>
          </cell>
          <cell r="L2132">
            <v>14.6111111111111</v>
          </cell>
          <cell r="M2132">
            <v>0</v>
          </cell>
        </row>
        <row r="2133">
          <cell r="D2133" t="str">
            <v>17/08/2016 21:38:00</v>
          </cell>
          <cell r="E2133">
            <v>0.9</v>
          </cell>
          <cell r="F2133">
            <v>1009.21164978</v>
          </cell>
          <cell r="G2133">
            <v>77</v>
          </cell>
          <cell r="H2133">
            <v>0</v>
          </cell>
          <cell r="I2133">
            <v>87</v>
          </cell>
          <cell r="J2133">
            <v>0.3</v>
          </cell>
          <cell r="K2133">
            <v>18.7777777777778</v>
          </cell>
          <cell r="L2133">
            <v>14.6666666666667</v>
          </cell>
          <cell r="M2133">
            <v>0</v>
          </cell>
        </row>
        <row r="2134">
          <cell r="D2134" t="str">
            <v>17/08/2016 21:30:00</v>
          </cell>
          <cell r="E2134">
            <v>2.6</v>
          </cell>
          <cell r="F2134">
            <v>1009.21164978</v>
          </cell>
          <cell r="G2134">
            <v>77</v>
          </cell>
          <cell r="H2134">
            <v>0</v>
          </cell>
          <cell r="I2134">
            <v>85</v>
          </cell>
          <cell r="J2134">
            <v>0.1</v>
          </cell>
          <cell r="K2134">
            <v>18.9444444444444</v>
          </cell>
          <cell r="L2134">
            <v>14.8333333333333</v>
          </cell>
          <cell r="M2134">
            <v>0</v>
          </cell>
        </row>
        <row r="2135">
          <cell r="D2135" t="str">
            <v>17/08/2016 21:20:00</v>
          </cell>
          <cell r="E2135">
            <v>0.9</v>
          </cell>
          <cell r="F2135">
            <v>1009.24551367</v>
          </cell>
          <cell r="G2135">
            <v>77</v>
          </cell>
          <cell r="H2135">
            <v>0</v>
          </cell>
          <cell r="I2135">
            <v>85</v>
          </cell>
          <cell r="J2135">
            <v>0</v>
          </cell>
          <cell r="K2135">
            <v>19.2222222222222</v>
          </cell>
          <cell r="L2135">
            <v>15.1111111111111</v>
          </cell>
          <cell r="M2135">
            <v>0</v>
          </cell>
        </row>
        <row r="2136">
          <cell r="D2136" t="str">
            <v>17/08/2016 21:10:00</v>
          </cell>
          <cell r="E2136">
            <v>4.3</v>
          </cell>
          <cell r="F2136">
            <v>1009.34710534</v>
          </cell>
          <cell r="G2136">
            <v>76</v>
          </cell>
          <cell r="H2136">
            <v>0</v>
          </cell>
          <cell r="I2136">
            <v>82</v>
          </cell>
          <cell r="J2136">
            <v>0.8</v>
          </cell>
          <cell r="K2136">
            <v>19.3333333333333</v>
          </cell>
          <cell r="L2136">
            <v>15</v>
          </cell>
          <cell r="M2136">
            <v>0</v>
          </cell>
        </row>
        <row r="2137">
          <cell r="D2137" t="str">
            <v>17/08/2016 21:00:00</v>
          </cell>
          <cell r="E2137">
            <v>3.5</v>
          </cell>
          <cell r="F2137">
            <v>1009.44869701</v>
          </cell>
          <cell r="G2137">
            <v>76</v>
          </cell>
          <cell r="H2137">
            <v>0</v>
          </cell>
          <cell r="I2137">
            <v>99</v>
          </cell>
          <cell r="J2137">
            <v>0.2</v>
          </cell>
          <cell r="K2137">
            <v>19.3888888888889</v>
          </cell>
          <cell r="L2137">
            <v>15.0555555555556</v>
          </cell>
          <cell r="M2137">
            <v>0</v>
          </cell>
        </row>
        <row r="2138">
          <cell r="D2138" t="str">
            <v>17/08/2016 20:50:00</v>
          </cell>
          <cell r="E2138">
            <v>3.5</v>
          </cell>
          <cell r="F2138">
            <v>1009.6518803500001</v>
          </cell>
          <cell r="G2138">
            <v>75</v>
          </cell>
          <cell r="H2138">
            <v>0</v>
          </cell>
          <cell r="I2138">
            <v>115</v>
          </cell>
          <cell r="J2138">
            <v>0.7</v>
          </cell>
          <cell r="K2138">
            <v>19.3888888888889</v>
          </cell>
          <cell r="L2138">
            <v>14.8333333333333</v>
          </cell>
          <cell r="M2138">
            <v>0</v>
          </cell>
        </row>
        <row r="2139">
          <cell r="D2139" t="str">
            <v>17/08/2016 20:40:00</v>
          </cell>
          <cell r="E2139">
            <v>0.9</v>
          </cell>
          <cell r="F2139">
            <v>1009.75347202</v>
          </cell>
          <cell r="G2139">
            <v>76</v>
          </cell>
          <cell r="H2139">
            <v>0</v>
          </cell>
          <cell r="I2139">
            <v>127</v>
          </cell>
          <cell r="J2139">
            <v>0</v>
          </cell>
          <cell r="K2139">
            <v>19.2777777777778</v>
          </cell>
          <cell r="L2139">
            <v>14.9444444444444</v>
          </cell>
          <cell r="M2139">
            <v>0</v>
          </cell>
        </row>
        <row r="2140">
          <cell r="D2140" t="str">
            <v>17/08/2016 20:30:00</v>
          </cell>
          <cell r="E2140">
            <v>0</v>
          </cell>
          <cell r="F2140">
            <v>1009.71960813</v>
          </cell>
          <cell r="G2140">
            <v>76</v>
          </cell>
          <cell r="H2140">
            <v>0</v>
          </cell>
          <cell r="I2140">
            <v>0</v>
          </cell>
          <cell r="J2140">
            <v>0</v>
          </cell>
          <cell r="K2140">
            <v>19.2777777777778</v>
          </cell>
          <cell r="L2140">
            <v>14.9444444444444</v>
          </cell>
          <cell r="M2140">
            <v>0</v>
          </cell>
        </row>
        <row r="2141">
          <cell r="D2141" t="str">
            <v>17/08/2016 20:20:00</v>
          </cell>
          <cell r="E2141">
            <v>0</v>
          </cell>
          <cell r="F2141">
            <v>1009.6518803500001</v>
          </cell>
          <cell r="G2141">
            <v>76</v>
          </cell>
          <cell r="H2141">
            <v>0</v>
          </cell>
          <cell r="I2141">
            <v>0</v>
          </cell>
          <cell r="J2141">
            <v>0</v>
          </cell>
          <cell r="K2141">
            <v>19.4444444444444</v>
          </cell>
          <cell r="L2141">
            <v>15.1111111111111</v>
          </cell>
          <cell r="M2141">
            <v>0</v>
          </cell>
        </row>
        <row r="2142">
          <cell r="D2142" t="str">
            <v>17/08/2016 20:10:00</v>
          </cell>
          <cell r="E2142">
            <v>0</v>
          </cell>
          <cell r="F2142">
            <v>1009.75347202</v>
          </cell>
          <cell r="G2142">
            <v>75</v>
          </cell>
          <cell r="H2142">
            <v>0</v>
          </cell>
          <cell r="I2142">
            <v>0</v>
          </cell>
          <cell r="J2142">
            <v>0</v>
          </cell>
          <cell r="K2142">
            <v>19.7222222222222</v>
          </cell>
          <cell r="L2142">
            <v>15.1666666666667</v>
          </cell>
          <cell r="M2142">
            <v>0</v>
          </cell>
        </row>
        <row r="2143">
          <cell r="D2143" t="str">
            <v>17/08/2016 20:00:00</v>
          </cell>
          <cell r="E2143">
            <v>0</v>
          </cell>
          <cell r="F2143">
            <v>1009.85506369</v>
          </cell>
          <cell r="G2143">
            <v>74</v>
          </cell>
          <cell r="H2143">
            <v>0</v>
          </cell>
          <cell r="I2143">
            <v>0</v>
          </cell>
          <cell r="J2143">
            <v>0</v>
          </cell>
          <cell r="K2143">
            <v>19.8333333333333</v>
          </cell>
          <cell r="L2143">
            <v>15.0555555555556</v>
          </cell>
          <cell r="M2143">
            <v>0</v>
          </cell>
        </row>
        <row r="2144">
          <cell r="D2144" t="str">
            <v>17/08/2016 19:50:00</v>
          </cell>
          <cell r="E2144">
            <v>0</v>
          </cell>
          <cell r="F2144">
            <v>1009.68574424</v>
          </cell>
          <cell r="G2144">
            <v>73</v>
          </cell>
          <cell r="H2144">
            <v>0</v>
          </cell>
          <cell r="I2144">
            <v>0</v>
          </cell>
          <cell r="J2144">
            <v>1.7</v>
          </cell>
          <cell r="K2144">
            <v>19.9444444444444</v>
          </cell>
          <cell r="L2144">
            <v>14.9444444444444</v>
          </cell>
          <cell r="M2144">
            <v>0</v>
          </cell>
        </row>
        <row r="2145">
          <cell r="D2145" t="str">
            <v>17/08/2016 19:40:00</v>
          </cell>
          <cell r="E2145">
            <v>3.5</v>
          </cell>
          <cell r="F2145">
            <v>1009.55028868</v>
          </cell>
          <cell r="G2145">
            <v>65</v>
          </cell>
          <cell r="H2145">
            <v>0</v>
          </cell>
          <cell r="I2145">
            <v>0</v>
          </cell>
          <cell r="J2145">
            <v>1.7</v>
          </cell>
          <cell r="K2145">
            <v>21.3888888888889</v>
          </cell>
          <cell r="L2145">
            <v>14.5555555555556</v>
          </cell>
          <cell r="M2145">
            <v>0</v>
          </cell>
        </row>
        <row r="2146">
          <cell r="D2146" t="str">
            <v>17/08/2016 19:30:00</v>
          </cell>
          <cell r="E2146">
            <v>3.5</v>
          </cell>
          <cell r="F2146">
            <v>1009.55028868</v>
          </cell>
          <cell r="G2146">
            <v>65</v>
          </cell>
          <cell r="H2146">
            <v>0</v>
          </cell>
          <cell r="I2146">
            <v>0</v>
          </cell>
          <cell r="J2146">
            <v>1.7</v>
          </cell>
          <cell r="K2146">
            <v>21.3888888888889</v>
          </cell>
          <cell r="L2146">
            <v>14.5555555555556</v>
          </cell>
          <cell r="M2146">
            <v>0</v>
          </cell>
        </row>
        <row r="2147">
          <cell r="D2147" t="str">
            <v>17/08/2016 19:20:00</v>
          </cell>
          <cell r="E2147">
            <v>3.5</v>
          </cell>
          <cell r="F2147">
            <v>1009.44869701</v>
          </cell>
          <cell r="G2147">
            <v>65</v>
          </cell>
          <cell r="H2147">
            <v>0</v>
          </cell>
          <cell r="I2147">
            <v>0</v>
          </cell>
          <cell r="J2147">
            <v>1.7</v>
          </cell>
          <cell r="K2147">
            <v>21.3888888888889</v>
          </cell>
          <cell r="L2147">
            <v>14.5555555555556</v>
          </cell>
          <cell r="M2147">
            <v>0</v>
          </cell>
        </row>
        <row r="2148">
          <cell r="D2148" t="str">
            <v>17/08/2016 19:10:00</v>
          </cell>
          <cell r="E2148">
            <v>3.5</v>
          </cell>
          <cell r="F2148">
            <v>1009.4825609</v>
          </cell>
          <cell r="G2148">
            <v>65</v>
          </cell>
          <cell r="H2148">
            <v>0</v>
          </cell>
          <cell r="I2148">
            <v>0</v>
          </cell>
          <cell r="J2148">
            <v>1.7</v>
          </cell>
          <cell r="K2148">
            <v>21.3888888888889</v>
          </cell>
          <cell r="L2148">
            <v>14.5555555555556</v>
          </cell>
          <cell r="M2148">
            <v>0</v>
          </cell>
        </row>
        <row r="2149">
          <cell r="D2149" t="str">
            <v>17/08/2016 19:00:00</v>
          </cell>
          <cell r="E2149">
            <v>3.5</v>
          </cell>
          <cell r="F2149">
            <v>1009.4825609</v>
          </cell>
          <cell r="G2149">
            <v>65</v>
          </cell>
          <cell r="H2149">
            <v>0</v>
          </cell>
          <cell r="I2149">
            <v>0</v>
          </cell>
          <cell r="J2149">
            <v>1.7</v>
          </cell>
          <cell r="K2149">
            <v>21.3888888888889</v>
          </cell>
          <cell r="L2149">
            <v>14.5555555555556</v>
          </cell>
          <cell r="M2149">
            <v>0</v>
          </cell>
        </row>
        <row r="2150">
          <cell r="D2150" t="str">
            <v>17/08/2016 18:50:00</v>
          </cell>
          <cell r="E2150">
            <v>3.5</v>
          </cell>
          <cell r="F2150">
            <v>1009.4825609</v>
          </cell>
          <cell r="G2150">
            <v>65</v>
          </cell>
          <cell r="H2150">
            <v>0</v>
          </cell>
          <cell r="I2150">
            <v>0</v>
          </cell>
          <cell r="J2150">
            <v>1.7</v>
          </cell>
          <cell r="K2150">
            <v>21.3888888888889</v>
          </cell>
          <cell r="L2150">
            <v>14.5555555555556</v>
          </cell>
          <cell r="M2150">
            <v>0</v>
          </cell>
        </row>
        <row r="2151">
          <cell r="D2151" t="str">
            <v>17/08/2016 18:40:00</v>
          </cell>
          <cell r="E2151">
            <v>3.5</v>
          </cell>
          <cell r="F2151">
            <v>1009.4825609</v>
          </cell>
          <cell r="G2151">
            <v>65</v>
          </cell>
          <cell r="H2151">
            <v>0</v>
          </cell>
          <cell r="I2151">
            <v>117</v>
          </cell>
          <cell r="J2151">
            <v>1.7</v>
          </cell>
          <cell r="K2151">
            <v>21.5555555555556</v>
          </cell>
          <cell r="L2151">
            <v>14.6666666666667</v>
          </cell>
          <cell r="M2151">
            <v>0</v>
          </cell>
        </row>
        <row r="2152">
          <cell r="D2152" t="str">
            <v>17/08/2016 18:30:00</v>
          </cell>
          <cell r="E2152">
            <v>3.5</v>
          </cell>
          <cell r="F2152">
            <v>1009.41483312</v>
          </cell>
          <cell r="G2152">
            <v>64</v>
          </cell>
          <cell r="H2152">
            <v>0</v>
          </cell>
          <cell r="I2152">
            <v>113</v>
          </cell>
          <cell r="J2152">
            <v>1.7</v>
          </cell>
          <cell r="K2152">
            <v>21.7222222222222</v>
          </cell>
          <cell r="L2152">
            <v>14.6111111111111</v>
          </cell>
          <cell r="M2152">
            <v>0</v>
          </cell>
        </row>
        <row r="2153">
          <cell r="D2153" t="str">
            <v>17/08/2016 18:20:00</v>
          </cell>
          <cell r="E2153">
            <v>4.3</v>
          </cell>
          <cell r="F2153">
            <v>1009.4825609</v>
          </cell>
          <cell r="G2153">
            <v>64</v>
          </cell>
          <cell r="H2153">
            <v>0</v>
          </cell>
          <cell r="I2153">
            <v>171</v>
          </cell>
          <cell r="J2153">
            <v>1.5</v>
          </cell>
          <cell r="K2153">
            <v>22.0555555555556</v>
          </cell>
          <cell r="L2153">
            <v>14.9444444444444</v>
          </cell>
          <cell r="M2153">
            <v>0</v>
          </cell>
        </row>
        <row r="2154">
          <cell r="D2154" t="str">
            <v>17/08/2016 18:10:00</v>
          </cell>
          <cell r="E2154">
            <v>4.3</v>
          </cell>
          <cell r="F2154">
            <v>1009.34710534</v>
          </cell>
          <cell r="G2154">
            <v>64</v>
          </cell>
          <cell r="H2154">
            <v>0</v>
          </cell>
          <cell r="I2154">
            <v>163</v>
          </cell>
          <cell r="J2154">
            <v>2</v>
          </cell>
          <cell r="K2154">
            <v>22.0555555555556</v>
          </cell>
          <cell r="L2154">
            <v>14.9444444444444</v>
          </cell>
          <cell r="M2154">
            <v>0</v>
          </cell>
        </row>
        <row r="2155">
          <cell r="D2155" t="str">
            <v>17/08/2016 18:00:00</v>
          </cell>
          <cell r="E2155">
            <v>4.3</v>
          </cell>
          <cell r="F2155">
            <v>1009.4825609</v>
          </cell>
          <cell r="G2155">
            <v>63</v>
          </cell>
          <cell r="H2155">
            <v>0</v>
          </cell>
          <cell r="I2155">
            <v>169</v>
          </cell>
          <cell r="J2155">
            <v>1.9</v>
          </cell>
          <cell r="K2155">
            <v>22.2222222222222</v>
          </cell>
          <cell r="L2155">
            <v>14.8333333333333</v>
          </cell>
          <cell r="M2155">
            <v>0</v>
          </cell>
        </row>
        <row r="2156">
          <cell r="D2156" t="str">
            <v>17/08/2016 17:50:00</v>
          </cell>
          <cell r="E2156">
            <v>5.2</v>
          </cell>
          <cell r="F2156">
            <v>1009.4825609</v>
          </cell>
          <cell r="G2156">
            <v>63</v>
          </cell>
          <cell r="H2156">
            <v>0</v>
          </cell>
          <cell r="I2156">
            <v>169</v>
          </cell>
          <cell r="J2156">
            <v>2.6</v>
          </cell>
          <cell r="K2156">
            <v>22.3888888888889</v>
          </cell>
          <cell r="L2156">
            <v>15</v>
          </cell>
          <cell r="M2156">
            <v>0</v>
          </cell>
        </row>
        <row r="2157">
          <cell r="D2157" t="str">
            <v>17/08/2016 17:40:00</v>
          </cell>
          <cell r="E2157">
            <v>7</v>
          </cell>
          <cell r="F2157">
            <v>1009.55028868</v>
          </cell>
          <cell r="G2157">
            <v>62</v>
          </cell>
          <cell r="H2157">
            <v>0</v>
          </cell>
          <cell r="I2157">
            <v>169</v>
          </cell>
          <cell r="J2157">
            <v>2.7</v>
          </cell>
          <cell r="K2157">
            <v>22.5555555555556</v>
          </cell>
          <cell r="L2157">
            <v>14.8888888888889</v>
          </cell>
          <cell r="M2157">
            <v>0</v>
          </cell>
        </row>
        <row r="2158">
          <cell r="D2158" t="str">
            <v>17/08/2016 17:30:00</v>
          </cell>
          <cell r="E2158">
            <v>7</v>
          </cell>
          <cell r="F2158">
            <v>1009.51642479</v>
          </cell>
          <cell r="G2158">
            <v>61</v>
          </cell>
          <cell r="H2158">
            <v>0</v>
          </cell>
          <cell r="I2158">
            <v>175</v>
          </cell>
          <cell r="J2158">
            <v>2.8</v>
          </cell>
          <cell r="K2158">
            <v>22.6666666666667</v>
          </cell>
          <cell r="L2158">
            <v>14.7777777777778</v>
          </cell>
          <cell r="M2158">
            <v>0</v>
          </cell>
        </row>
        <row r="2159">
          <cell r="D2159" t="str">
            <v>17/08/2016 17:20:00</v>
          </cell>
          <cell r="E2159">
            <v>6.1</v>
          </cell>
          <cell r="F2159">
            <v>1009.55028868</v>
          </cell>
          <cell r="G2159">
            <v>60</v>
          </cell>
          <cell r="H2159">
            <v>0</v>
          </cell>
          <cell r="I2159">
            <v>174</v>
          </cell>
          <cell r="J2159">
            <v>2.6</v>
          </cell>
          <cell r="K2159">
            <v>22.8333333333333</v>
          </cell>
          <cell r="L2159">
            <v>14.6666666666667</v>
          </cell>
          <cell r="M2159">
            <v>0</v>
          </cell>
        </row>
        <row r="2160">
          <cell r="D2160" t="str">
            <v>17/08/2016 17:10:00</v>
          </cell>
          <cell r="E2160">
            <v>7.8</v>
          </cell>
          <cell r="F2160">
            <v>1009.55028868</v>
          </cell>
          <cell r="G2160">
            <v>60</v>
          </cell>
          <cell r="H2160">
            <v>0</v>
          </cell>
          <cell r="I2160">
            <v>175</v>
          </cell>
          <cell r="J2160">
            <v>2.8</v>
          </cell>
          <cell r="K2160">
            <v>23.0555555555556</v>
          </cell>
          <cell r="L2160">
            <v>14.8888888888889</v>
          </cell>
          <cell r="M2160">
            <v>0</v>
          </cell>
        </row>
        <row r="2161">
          <cell r="D2161" t="str">
            <v>17/08/2016 17:00:00</v>
          </cell>
          <cell r="E2161">
            <v>7</v>
          </cell>
          <cell r="F2161">
            <v>1009.41483312</v>
          </cell>
          <cell r="G2161">
            <v>59</v>
          </cell>
          <cell r="H2161">
            <v>0</v>
          </cell>
          <cell r="I2161">
            <v>183</v>
          </cell>
          <cell r="J2161">
            <v>3.2</v>
          </cell>
          <cell r="K2161">
            <v>23.3888888888889</v>
          </cell>
          <cell r="L2161">
            <v>14.9444444444444</v>
          </cell>
          <cell r="M2161">
            <v>0</v>
          </cell>
        </row>
        <row r="2162">
          <cell r="D2162" t="str">
            <v>17/08/2016 16:50:00</v>
          </cell>
          <cell r="E2162">
            <v>5.2</v>
          </cell>
          <cell r="F2162">
            <v>1009.38096923</v>
          </cell>
          <cell r="G2162">
            <v>59</v>
          </cell>
          <cell r="H2162">
            <v>0</v>
          </cell>
          <cell r="I2162">
            <v>165</v>
          </cell>
          <cell r="J2162">
            <v>3.5</v>
          </cell>
          <cell r="K2162">
            <v>23.7222222222222</v>
          </cell>
          <cell r="L2162">
            <v>15.2222222222222</v>
          </cell>
          <cell r="M2162">
            <v>0</v>
          </cell>
        </row>
        <row r="2163">
          <cell r="D2163" t="str">
            <v>17/08/2016 16:40:00</v>
          </cell>
          <cell r="E2163">
            <v>7</v>
          </cell>
          <cell r="F2163">
            <v>1009.24551367</v>
          </cell>
          <cell r="G2163">
            <v>57</v>
          </cell>
          <cell r="H2163">
            <v>0</v>
          </cell>
          <cell r="I2163">
            <v>160</v>
          </cell>
          <cell r="J2163">
            <v>4.0999999999999996</v>
          </cell>
          <cell r="K2163">
            <v>23.9444444444444</v>
          </cell>
          <cell r="L2163">
            <v>14.8888888888889</v>
          </cell>
          <cell r="M2163">
            <v>0</v>
          </cell>
        </row>
        <row r="2164">
          <cell r="D2164" t="str">
            <v>17/08/2016 16:30:00</v>
          </cell>
          <cell r="E2164">
            <v>9.6</v>
          </cell>
          <cell r="F2164">
            <v>1009.38096923</v>
          </cell>
          <cell r="G2164">
            <v>57</v>
          </cell>
          <cell r="H2164">
            <v>0</v>
          </cell>
          <cell r="I2164">
            <v>158</v>
          </cell>
          <cell r="J2164">
            <v>5.0999999999999996</v>
          </cell>
          <cell r="K2164">
            <v>24.1666666666667</v>
          </cell>
          <cell r="L2164">
            <v>15.1111111111111</v>
          </cell>
          <cell r="M2164">
            <v>0</v>
          </cell>
        </row>
        <row r="2165">
          <cell r="D2165" t="str">
            <v>17/08/2016 16:20:00</v>
          </cell>
          <cell r="E2165">
            <v>9.6</v>
          </cell>
          <cell r="F2165">
            <v>1009.41483312</v>
          </cell>
          <cell r="G2165">
            <v>56</v>
          </cell>
          <cell r="H2165">
            <v>0</v>
          </cell>
          <cell r="I2165">
            <v>160</v>
          </cell>
          <cell r="J2165">
            <v>5.0999999999999996</v>
          </cell>
          <cell r="K2165">
            <v>24.7777777777778</v>
          </cell>
          <cell r="L2165">
            <v>15.3888888888889</v>
          </cell>
          <cell r="M2165">
            <v>0</v>
          </cell>
        </row>
        <row r="2166">
          <cell r="D2166" t="str">
            <v>17/08/2016 16:10:00</v>
          </cell>
          <cell r="E2166">
            <v>10.4</v>
          </cell>
          <cell r="F2166">
            <v>1009.44869701</v>
          </cell>
          <cell r="G2166">
            <v>54</v>
          </cell>
          <cell r="H2166">
            <v>0</v>
          </cell>
          <cell r="I2166">
            <v>162</v>
          </cell>
          <cell r="J2166">
            <v>4.2</v>
          </cell>
          <cell r="K2166">
            <v>25.1666666666667</v>
          </cell>
          <cell r="L2166">
            <v>15.2222222222222</v>
          </cell>
          <cell r="M2166">
            <v>0</v>
          </cell>
        </row>
        <row r="2167">
          <cell r="D2167" t="str">
            <v>17/08/2016 16:00:00</v>
          </cell>
          <cell r="E2167">
            <v>8.6999999999999993</v>
          </cell>
          <cell r="F2167">
            <v>1009.4825609</v>
          </cell>
          <cell r="G2167">
            <v>55</v>
          </cell>
          <cell r="H2167">
            <v>0</v>
          </cell>
          <cell r="I2167">
            <v>171</v>
          </cell>
          <cell r="J2167">
            <v>4.3</v>
          </cell>
          <cell r="K2167">
            <v>25.5</v>
          </cell>
          <cell r="L2167">
            <v>15.7777777777778</v>
          </cell>
          <cell r="M2167">
            <v>0</v>
          </cell>
        </row>
        <row r="2168">
          <cell r="D2168" t="str">
            <v>17/08/2016 15:50:00</v>
          </cell>
          <cell r="E2168">
            <v>9.6</v>
          </cell>
          <cell r="F2168">
            <v>1009.58415257</v>
          </cell>
          <cell r="G2168">
            <v>54</v>
          </cell>
          <cell r="H2168">
            <v>0</v>
          </cell>
          <cell r="I2168">
            <v>173</v>
          </cell>
          <cell r="J2168">
            <v>4.3</v>
          </cell>
          <cell r="K2168">
            <v>25.5555555555556</v>
          </cell>
          <cell r="L2168">
            <v>15.5555555555556</v>
          </cell>
          <cell r="M2168">
            <v>0</v>
          </cell>
        </row>
        <row r="2169">
          <cell r="D2169" t="str">
            <v>17/08/2016 15:40:00</v>
          </cell>
          <cell r="E2169">
            <v>9.6</v>
          </cell>
          <cell r="F2169">
            <v>1009.6518803500001</v>
          </cell>
          <cell r="G2169">
            <v>54</v>
          </cell>
          <cell r="H2169">
            <v>0</v>
          </cell>
          <cell r="I2169">
            <v>162</v>
          </cell>
          <cell r="J2169">
            <v>4.3</v>
          </cell>
          <cell r="K2169">
            <v>25.6666666666667</v>
          </cell>
          <cell r="L2169">
            <v>15.6666666666667</v>
          </cell>
          <cell r="M2169">
            <v>0</v>
          </cell>
        </row>
        <row r="2170">
          <cell r="D2170" t="str">
            <v>17/08/2016 15:30:00</v>
          </cell>
          <cell r="E2170">
            <v>8.6999999999999993</v>
          </cell>
          <cell r="F2170">
            <v>1009.71960813</v>
          </cell>
          <cell r="G2170">
            <v>53</v>
          </cell>
          <cell r="H2170">
            <v>0</v>
          </cell>
          <cell r="I2170">
            <v>144</v>
          </cell>
          <cell r="J2170">
            <v>4</v>
          </cell>
          <cell r="K2170">
            <v>25.8888888888889</v>
          </cell>
          <cell r="L2170">
            <v>15.5555555555556</v>
          </cell>
          <cell r="M2170">
            <v>0</v>
          </cell>
        </row>
        <row r="2171">
          <cell r="D2171" t="str">
            <v>17/08/2016 15:20:00</v>
          </cell>
          <cell r="E2171">
            <v>9.6</v>
          </cell>
          <cell r="F2171">
            <v>1009.75347202</v>
          </cell>
          <cell r="G2171">
            <v>54</v>
          </cell>
          <cell r="H2171">
            <v>0</v>
          </cell>
          <cell r="I2171">
            <v>147</v>
          </cell>
          <cell r="J2171">
            <v>4.0999999999999996</v>
          </cell>
          <cell r="K2171">
            <v>25.7222222222222</v>
          </cell>
          <cell r="L2171">
            <v>15.7222222222222</v>
          </cell>
          <cell r="M2171">
            <v>0</v>
          </cell>
        </row>
        <row r="2172">
          <cell r="D2172" t="str">
            <v>17/08/2016 15:10:00</v>
          </cell>
          <cell r="E2172">
            <v>7.8</v>
          </cell>
          <cell r="F2172">
            <v>1009.71960813</v>
          </cell>
          <cell r="G2172">
            <v>54</v>
          </cell>
          <cell r="H2172">
            <v>0</v>
          </cell>
          <cell r="I2172">
            <v>137</v>
          </cell>
          <cell r="J2172">
            <v>3.8</v>
          </cell>
          <cell r="K2172">
            <v>26</v>
          </cell>
          <cell r="L2172">
            <v>15.9444444444444</v>
          </cell>
          <cell r="M2172">
            <v>0</v>
          </cell>
        </row>
        <row r="2173">
          <cell r="D2173" t="str">
            <v>17/08/2016 15:00:00</v>
          </cell>
          <cell r="E2173">
            <v>7.8</v>
          </cell>
          <cell r="F2173">
            <v>1009.92279147</v>
          </cell>
          <cell r="G2173">
            <v>52</v>
          </cell>
          <cell r="H2173">
            <v>0</v>
          </cell>
          <cell r="I2173">
            <v>151</v>
          </cell>
          <cell r="J2173">
            <v>4</v>
          </cell>
          <cell r="K2173">
            <v>25.9444444444444</v>
          </cell>
          <cell r="L2173">
            <v>15.3333333333333</v>
          </cell>
          <cell r="M2173">
            <v>0</v>
          </cell>
        </row>
        <row r="2174">
          <cell r="D2174" t="str">
            <v>17/08/2016 14:50:00</v>
          </cell>
          <cell r="E2174">
            <v>8.6999999999999993</v>
          </cell>
          <cell r="F2174">
            <v>1009.88892758</v>
          </cell>
          <cell r="G2174">
            <v>53</v>
          </cell>
          <cell r="H2174">
            <v>0</v>
          </cell>
          <cell r="I2174">
            <v>143</v>
          </cell>
          <cell r="J2174">
            <v>5.2</v>
          </cell>
          <cell r="K2174">
            <v>26.0555555555556</v>
          </cell>
          <cell r="L2174">
            <v>15.7222222222222</v>
          </cell>
          <cell r="M2174">
            <v>0</v>
          </cell>
        </row>
        <row r="2175">
          <cell r="D2175" t="str">
            <v>17/08/2016 14:40:00</v>
          </cell>
          <cell r="E2175">
            <v>9.6</v>
          </cell>
          <cell r="F2175">
            <v>1009.88892758</v>
          </cell>
          <cell r="G2175">
            <v>53</v>
          </cell>
          <cell r="H2175">
            <v>0</v>
          </cell>
          <cell r="I2175">
            <v>125</v>
          </cell>
          <cell r="J2175">
            <v>4.3</v>
          </cell>
          <cell r="K2175">
            <v>25.6666666666667</v>
          </cell>
          <cell r="L2175">
            <v>15.3888888888889</v>
          </cell>
          <cell r="M2175">
            <v>0</v>
          </cell>
        </row>
        <row r="2176">
          <cell r="D2176" t="str">
            <v>17/08/2016 14:30:00</v>
          </cell>
          <cell r="E2176">
            <v>9.6</v>
          </cell>
          <cell r="F2176">
            <v>1010.0243831400001</v>
          </cell>
          <cell r="G2176">
            <v>53</v>
          </cell>
          <cell r="H2176">
            <v>0</v>
          </cell>
          <cell r="I2176">
            <v>141</v>
          </cell>
          <cell r="J2176">
            <v>4.3</v>
          </cell>
          <cell r="K2176">
            <v>26.0555555555556</v>
          </cell>
          <cell r="L2176">
            <v>15.7222222222222</v>
          </cell>
          <cell r="M2176">
            <v>0</v>
          </cell>
        </row>
        <row r="2177">
          <cell r="D2177" t="str">
            <v>17/08/2016 14:20:00</v>
          </cell>
          <cell r="E2177">
            <v>10.4</v>
          </cell>
          <cell r="F2177">
            <v>1010.05824703</v>
          </cell>
          <cell r="G2177">
            <v>53</v>
          </cell>
          <cell r="H2177">
            <v>0</v>
          </cell>
          <cell r="I2177">
            <v>150</v>
          </cell>
          <cell r="J2177">
            <v>4.8</v>
          </cell>
          <cell r="K2177">
            <v>25.9444444444444</v>
          </cell>
          <cell r="L2177">
            <v>15.6111111111111</v>
          </cell>
          <cell r="M2177">
            <v>0</v>
          </cell>
        </row>
        <row r="2178">
          <cell r="D2178" t="str">
            <v>17/08/2016 14:10:00</v>
          </cell>
          <cell r="E2178">
            <v>8.6999999999999993</v>
          </cell>
          <cell r="F2178">
            <v>1010.26143037</v>
          </cell>
          <cell r="G2178">
            <v>53</v>
          </cell>
          <cell r="H2178">
            <v>0</v>
          </cell>
          <cell r="I2178">
            <v>141</v>
          </cell>
          <cell r="J2178">
            <v>4.4000000000000004</v>
          </cell>
          <cell r="K2178">
            <v>25.9444444444444</v>
          </cell>
          <cell r="L2178">
            <v>15.6111111111111</v>
          </cell>
          <cell r="M2178">
            <v>0</v>
          </cell>
        </row>
        <row r="2179">
          <cell r="D2179" t="str">
            <v>17/08/2016 14:00:00</v>
          </cell>
          <cell r="E2179">
            <v>9.6</v>
          </cell>
          <cell r="F2179">
            <v>1010.32915815</v>
          </cell>
          <cell r="G2179">
            <v>53</v>
          </cell>
          <cell r="H2179">
            <v>0</v>
          </cell>
          <cell r="I2179">
            <v>148</v>
          </cell>
          <cell r="J2179">
            <v>5.0999999999999996</v>
          </cell>
          <cell r="K2179">
            <v>25.3888888888889</v>
          </cell>
          <cell r="L2179">
            <v>15.1111111111111</v>
          </cell>
          <cell r="M2179">
            <v>0</v>
          </cell>
        </row>
        <row r="2180">
          <cell r="D2180" t="str">
            <v>17/08/2016 13:50:00</v>
          </cell>
          <cell r="E2180">
            <v>10.4</v>
          </cell>
          <cell r="F2180">
            <v>1010.53234149</v>
          </cell>
          <cell r="G2180">
            <v>54</v>
          </cell>
          <cell r="H2180">
            <v>0</v>
          </cell>
          <cell r="I2180">
            <v>150</v>
          </cell>
          <cell r="J2180">
            <v>5.7</v>
          </cell>
          <cell r="K2180">
            <v>25.2222222222222</v>
          </cell>
          <cell r="L2180">
            <v>15.2777777777778</v>
          </cell>
          <cell r="M2180">
            <v>0</v>
          </cell>
        </row>
        <row r="2181">
          <cell r="D2181" t="str">
            <v>17/08/2016 13:40:00</v>
          </cell>
          <cell r="E2181">
            <v>12.2</v>
          </cell>
          <cell r="F2181">
            <v>1010.6000692699999</v>
          </cell>
          <cell r="G2181">
            <v>54</v>
          </cell>
          <cell r="H2181">
            <v>0</v>
          </cell>
          <cell r="I2181">
            <v>152</v>
          </cell>
          <cell r="J2181">
            <v>5.6</v>
          </cell>
          <cell r="K2181">
            <v>25.2222222222222</v>
          </cell>
          <cell r="L2181">
            <v>15.2777777777778</v>
          </cell>
          <cell r="M2181">
            <v>0</v>
          </cell>
        </row>
        <row r="2182">
          <cell r="D2182" t="str">
            <v>17/08/2016 13:30:00</v>
          </cell>
          <cell r="E2182">
            <v>11.3</v>
          </cell>
          <cell r="F2182">
            <v>1010.6000692699999</v>
          </cell>
          <cell r="G2182">
            <v>54</v>
          </cell>
          <cell r="H2182">
            <v>0</v>
          </cell>
          <cell r="I2182">
            <v>144</v>
          </cell>
          <cell r="J2182">
            <v>6</v>
          </cell>
          <cell r="K2182">
            <v>25.5</v>
          </cell>
          <cell r="L2182">
            <v>15.5</v>
          </cell>
          <cell r="M2182">
            <v>0</v>
          </cell>
        </row>
        <row r="2183">
          <cell r="D2183" t="str">
            <v>17/08/2016 13:20:00</v>
          </cell>
          <cell r="E2183">
            <v>12.2</v>
          </cell>
          <cell r="F2183">
            <v>1010.6000692699999</v>
          </cell>
          <cell r="G2183">
            <v>55</v>
          </cell>
          <cell r="H2183">
            <v>0</v>
          </cell>
          <cell r="I2183">
            <v>157</v>
          </cell>
          <cell r="J2183">
            <v>6</v>
          </cell>
          <cell r="K2183">
            <v>25.4444444444444</v>
          </cell>
          <cell r="L2183">
            <v>15.7222222222222</v>
          </cell>
          <cell r="M2183">
            <v>0</v>
          </cell>
        </row>
        <row r="2184">
          <cell r="D2184" t="str">
            <v>17/08/2016 13:10:00</v>
          </cell>
          <cell r="E2184">
            <v>13</v>
          </cell>
          <cell r="F2184">
            <v>1010.63393316</v>
          </cell>
          <cell r="G2184">
            <v>55</v>
          </cell>
          <cell r="H2184">
            <v>0</v>
          </cell>
          <cell r="I2184">
            <v>128</v>
          </cell>
          <cell r="J2184">
            <v>5.8</v>
          </cell>
          <cell r="K2184">
            <v>25.1111111111111</v>
          </cell>
          <cell r="L2184">
            <v>15.4444444444444</v>
          </cell>
          <cell r="M2184">
            <v>0</v>
          </cell>
        </row>
        <row r="2185">
          <cell r="D2185" t="str">
            <v>17/08/2016 13:00:00</v>
          </cell>
          <cell r="E2185">
            <v>10.4</v>
          </cell>
          <cell r="F2185">
            <v>1010.70166094</v>
          </cell>
          <cell r="G2185">
            <v>55</v>
          </cell>
          <cell r="H2185">
            <v>0</v>
          </cell>
          <cell r="I2185">
            <v>140</v>
          </cell>
          <cell r="J2185">
            <v>5.0999999999999996</v>
          </cell>
          <cell r="K2185">
            <v>25.1666666666667</v>
          </cell>
          <cell r="L2185">
            <v>15.5</v>
          </cell>
          <cell r="M2185">
            <v>0</v>
          </cell>
        </row>
        <row r="2186">
          <cell r="D2186" t="str">
            <v>17/08/2016 12:50:00</v>
          </cell>
          <cell r="E2186">
            <v>12.2</v>
          </cell>
          <cell r="F2186">
            <v>1010.8371165</v>
          </cell>
          <cell r="G2186">
            <v>56</v>
          </cell>
          <cell r="H2186">
            <v>0</v>
          </cell>
          <cell r="I2186">
            <v>121</v>
          </cell>
          <cell r="J2186">
            <v>5.4</v>
          </cell>
          <cell r="K2186">
            <v>24.9444444444444</v>
          </cell>
          <cell r="L2186">
            <v>15.5555555555556</v>
          </cell>
          <cell r="M2186">
            <v>0</v>
          </cell>
        </row>
        <row r="2187">
          <cell r="D2187" t="str">
            <v>17/08/2016 12:40:00</v>
          </cell>
          <cell r="E2187">
            <v>10.4</v>
          </cell>
          <cell r="F2187">
            <v>1010.90484428</v>
          </cell>
          <cell r="G2187">
            <v>56</v>
          </cell>
          <cell r="H2187">
            <v>0</v>
          </cell>
          <cell r="I2187">
            <v>134</v>
          </cell>
          <cell r="J2187">
            <v>5.5</v>
          </cell>
          <cell r="K2187">
            <v>25.0555555555556</v>
          </cell>
          <cell r="L2187">
            <v>15.6666666666667</v>
          </cell>
          <cell r="M2187">
            <v>0</v>
          </cell>
        </row>
        <row r="2188">
          <cell r="D2188" t="str">
            <v>17/08/2016 12:30:00</v>
          </cell>
          <cell r="E2188">
            <v>11.3</v>
          </cell>
          <cell r="F2188">
            <v>1010.90484428</v>
          </cell>
          <cell r="G2188">
            <v>55</v>
          </cell>
          <cell r="H2188">
            <v>0</v>
          </cell>
          <cell r="I2188">
            <v>146</v>
          </cell>
          <cell r="J2188">
            <v>5</v>
          </cell>
          <cell r="K2188">
            <v>25.1111111111111</v>
          </cell>
          <cell r="L2188">
            <v>15.4444444444444</v>
          </cell>
          <cell r="M2188">
            <v>0</v>
          </cell>
        </row>
        <row r="2189">
          <cell r="D2189" t="str">
            <v>17/08/2016 12:20:00</v>
          </cell>
          <cell r="E2189">
            <v>9.6</v>
          </cell>
          <cell r="F2189">
            <v>1011.00643595</v>
          </cell>
          <cell r="G2189">
            <v>55</v>
          </cell>
          <cell r="H2189">
            <v>0</v>
          </cell>
          <cell r="I2189">
            <v>137</v>
          </cell>
          <cell r="J2189">
            <v>4.4000000000000004</v>
          </cell>
          <cell r="K2189">
            <v>25.4444444444444</v>
          </cell>
          <cell r="L2189">
            <v>15.7222222222222</v>
          </cell>
          <cell r="M2189">
            <v>0</v>
          </cell>
        </row>
        <row r="2190">
          <cell r="D2190" t="str">
            <v>17/08/2016 12:10:00</v>
          </cell>
          <cell r="E2190">
            <v>9.6</v>
          </cell>
          <cell r="F2190">
            <v>1010.90484428</v>
          </cell>
          <cell r="G2190">
            <v>57</v>
          </cell>
          <cell r="H2190">
            <v>0</v>
          </cell>
          <cell r="I2190">
            <v>139</v>
          </cell>
          <cell r="J2190">
            <v>5.2</v>
          </cell>
          <cell r="K2190">
            <v>25.0555555555556</v>
          </cell>
          <cell r="L2190">
            <v>15.9444444444444</v>
          </cell>
          <cell r="M2190">
            <v>0</v>
          </cell>
        </row>
        <row r="2191">
          <cell r="D2191" t="str">
            <v>17/08/2016 12:00:00</v>
          </cell>
          <cell r="E2191">
            <v>10.4</v>
          </cell>
          <cell r="F2191">
            <v>1011.00643595</v>
          </cell>
          <cell r="G2191">
            <v>56</v>
          </cell>
          <cell r="H2191">
            <v>0</v>
          </cell>
          <cell r="I2191">
            <v>130</v>
          </cell>
          <cell r="J2191">
            <v>5.2</v>
          </cell>
          <cell r="K2191">
            <v>24.9444444444444</v>
          </cell>
          <cell r="L2191">
            <v>15.5555555555556</v>
          </cell>
          <cell r="M2191">
            <v>0</v>
          </cell>
        </row>
        <row r="2192">
          <cell r="D2192" t="str">
            <v>17/08/2016 11:50:00</v>
          </cell>
          <cell r="E2192">
            <v>11.3</v>
          </cell>
          <cell r="F2192">
            <v>1011.07416373</v>
          </cell>
          <cell r="G2192">
            <v>56</v>
          </cell>
          <cell r="H2192">
            <v>0</v>
          </cell>
          <cell r="I2192">
            <v>137</v>
          </cell>
          <cell r="J2192">
            <v>5.0999999999999996</v>
          </cell>
          <cell r="K2192">
            <v>24.8888888888889</v>
          </cell>
          <cell r="L2192">
            <v>15.5</v>
          </cell>
          <cell r="M2192">
            <v>0</v>
          </cell>
        </row>
        <row r="2193">
          <cell r="D2193" t="str">
            <v>17/08/2016 11:40:00</v>
          </cell>
          <cell r="E2193">
            <v>9.6</v>
          </cell>
          <cell r="F2193">
            <v>1011.00643595</v>
          </cell>
          <cell r="G2193">
            <v>57</v>
          </cell>
          <cell r="H2193">
            <v>0</v>
          </cell>
          <cell r="I2193">
            <v>148</v>
          </cell>
          <cell r="J2193">
            <v>4.5</v>
          </cell>
          <cell r="K2193">
            <v>24.6666666666667</v>
          </cell>
          <cell r="L2193">
            <v>15.5555555555556</v>
          </cell>
          <cell r="M2193">
            <v>0</v>
          </cell>
        </row>
        <row r="2194">
          <cell r="D2194" t="str">
            <v>17/08/2016 11:30:00</v>
          </cell>
          <cell r="E2194">
            <v>8.6999999999999993</v>
          </cell>
          <cell r="F2194">
            <v>1011.24348318</v>
          </cell>
          <cell r="G2194">
            <v>59</v>
          </cell>
          <cell r="H2194">
            <v>0</v>
          </cell>
          <cell r="I2194">
            <v>149</v>
          </cell>
          <cell r="J2194">
            <v>4.3</v>
          </cell>
          <cell r="K2194">
            <v>24.6666666666667</v>
          </cell>
          <cell r="L2194">
            <v>16.1111111111111</v>
          </cell>
          <cell r="M2194">
            <v>0</v>
          </cell>
        </row>
        <row r="2195">
          <cell r="D2195" t="str">
            <v>17/08/2016 11:20:00</v>
          </cell>
          <cell r="E2195">
            <v>9.6</v>
          </cell>
          <cell r="F2195">
            <v>1011.27734707</v>
          </cell>
          <cell r="G2195">
            <v>62</v>
          </cell>
          <cell r="H2195">
            <v>0</v>
          </cell>
          <cell r="I2195">
            <v>127</v>
          </cell>
          <cell r="J2195">
            <v>5</v>
          </cell>
          <cell r="K2195">
            <v>24</v>
          </cell>
          <cell r="L2195">
            <v>16.2777777777778</v>
          </cell>
          <cell r="M2195">
            <v>0</v>
          </cell>
        </row>
        <row r="2196">
          <cell r="D2196" t="str">
            <v>17/08/2016 11:10:00</v>
          </cell>
          <cell r="E2196">
            <v>11.3</v>
          </cell>
          <cell r="F2196">
            <v>1011.41280263</v>
          </cell>
          <cell r="G2196">
            <v>61</v>
          </cell>
          <cell r="H2196">
            <v>0</v>
          </cell>
          <cell r="I2196">
            <v>136</v>
          </cell>
          <cell r="J2196">
            <v>4.0999999999999996</v>
          </cell>
          <cell r="K2196">
            <v>23.7777777777778</v>
          </cell>
          <cell r="L2196">
            <v>15.7777777777778</v>
          </cell>
          <cell r="M2196">
            <v>0</v>
          </cell>
        </row>
        <row r="2197">
          <cell r="D2197" t="str">
            <v>17/08/2016 11:00:00</v>
          </cell>
          <cell r="E2197">
            <v>9.6</v>
          </cell>
          <cell r="F2197">
            <v>1011.48053041</v>
          </cell>
          <cell r="G2197">
            <v>62</v>
          </cell>
          <cell r="H2197">
            <v>0</v>
          </cell>
          <cell r="I2197">
            <v>152</v>
          </cell>
          <cell r="J2197">
            <v>4.4000000000000004</v>
          </cell>
          <cell r="K2197">
            <v>24.2222222222222</v>
          </cell>
          <cell r="L2197">
            <v>16.5</v>
          </cell>
          <cell r="M2197">
            <v>0</v>
          </cell>
        </row>
        <row r="2198">
          <cell r="D2198" t="str">
            <v>17/08/2016 10:50:00</v>
          </cell>
          <cell r="E2198">
            <v>7.8</v>
          </cell>
          <cell r="F2198">
            <v>1011.54825819</v>
          </cell>
          <cell r="G2198">
            <v>65</v>
          </cell>
          <cell r="H2198">
            <v>0</v>
          </cell>
          <cell r="I2198">
            <v>113</v>
          </cell>
          <cell r="J2198">
            <v>3.6</v>
          </cell>
          <cell r="K2198">
            <v>23.1666666666667</v>
          </cell>
          <cell r="L2198">
            <v>16.2222222222222</v>
          </cell>
          <cell r="M2198">
            <v>0</v>
          </cell>
        </row>
        <row r="2199">
          <cell r="D2199" t="str">
            <v>17/08/2016 10:40:00</v>
          </cell>
          <cell r="E2199">
            <v>8.6999999999999993</v>
          </cell>
          <cell r="F2199">
            <v>1011.61598597</v>
          </cell>
          <cell r="G2199">
            <v>66</v>
          </cell>
          <cell r="H2199">
            <v>0</v>
          </cell>
          <cell r="I2199">
            <v>106</v>
          </cell>
          <cell r="J2199">
            <v>4.3</v>
          </cell>
          <cell r="K2199">
            <v>22.7222222222222</v>
          </cell>
          <cell r="L2199">
            <v>16.0555555555556</v>
          </cell>
          <cell r="M2199">
            <v>0</v>
          </cell>
        </row>
        <row r="2200">
          <cell r="D2200" t="str">
            <v>17/08/2016 10:30:00</v>
          </cell>
          <cell r="E2200">
            <v>8.6999999999999993</v>
          </cell>
          <cell r="F2200">
            <v>1011.64984986</v>
          </cell>
          <cell r="G2200">
            <v>65</v>
          </cell>
          <cell r="H2200">
            <v>0</v>
          </cell>
          <cell r="I2200">
            <v>120</v>
          </cell>
          <cell r="J2200">
            <v>4.3</v>
          </cell>
          <cell r="K2200">
            <v>23.1666666666667</v>
          </cell>
          <cell r="L2200">
            <v>16.2222222222222</v>
          </cell>
          <cell r="M2200">
            <v>0</v>
          </cell>
        </row>
        <row r="2201">
          <cell r="D2201" t="str">
            <v>17/08/2016 10:20:00</v>
          </cell>
          <cell r="E2201">
            <v>7.8</v>
          </cell>
          <cell r="F2201">
            <v>1011.61598597</v>
          </cell>
          <cell r="G2201">
            <v>66</v>
          </cell>
          <cell r="H2201">
            <v>0</v>
          </cell>
          <cell r="I2201">
            <v>142</v>
          </cell>
          <cell r="J2201">
            <v>4.0999999999999996</v>
          </cell>
          <cell r="K2201">
            <v>23</v>
          </cell>
          <cell r="L2201">
            <v>16.2777777777778</v>
          </cell>
          <cell r="M2201">
            <v>0</v>
          </cell>
        </row>
        <row r="2202">
          <cell r="D2202" t="str">
            <v>17/08/2016 10:10:00</v>
          </cell>
          <cell r="E2202">
            <v>8.6999999999999993</v>
          </cell>
          <cell r="F2202">
            <v>1011.68371375</v>
          </cell>
          <cell r="G2202">
            <v>68</v>
          </cell>
          <cell r="H2202">
            <v>0</v>
          </cell>
          <cell r="I2202">
            <v>118</v>
          </cell>
          <cell r="J2202">
            <v>5</v>
          </cell>
          <cell r="K2202">
            <v>22.2777777777778</v>
          </cell>
          <cell r="L2202">
            <v>16.1111111111111</v>
          </cell>
          <cell r="M2202">
            <v>0</v>
          </cell>
        </row>
        <row r="2203">
          <cell r="D2203" t="str">
            <v>17/08/2016 10:00:00</v>
          </cell>
          <cell r="E2203">
            <v>8.6999999999999993</v>
          </cell>
          <cell r="F2203">
            <v>1011.64984986</v>
          </cell>
          <cell r="G2203">
            <v>69</v>
          </cell>
          <cell r="H2203">
            <v>0</v>
          </cell>
          <cell r="I2203">
            <v>99</v>
          </cell>
          <cell r="J2203">
            <v>2.7</v>
          </cell>
          <cell r="K2203">
            <v>21.6666666666667</v>
          </cell>
          <cell r="L2203">
            <v>15.7222222222222</v>
          </cell>
          <cell r="M2203">
            <v>0</v>
          </cell>
        </row>
        <row r="2204">
          <cell r="D2204" t="str">
            <v>17/08/2016 09:50:00</v>
          </cell>
          <cell r="E2204">
            <v>5.2</v>
          </cell>
          <cell r="F2204">
            <v>1011.68371375</v>
          </cell>
          <cell r="G2204">
            <v>71</v>
          </cell>
          <cell r="H2204">
            <v>0</v>
          </cell>
          <cell r="I2204">
            <v>96</v>
          </cell>
          <cell r="J2204">
            <v>2.1</v>
          </cell>
          <cell r="K2204">
            <v>21.5</v>
          </cell>
          <cell r="L2204">
            <v>16</v>
          </cell>
          <cell r="M2204">
            <v>0</v>
          </cell>
        </row>
        <row r="2205">
          <cell r="D2205" t="str">
            <v>17/08/2016 09:40:00</v>
          </cell>
          <cell r="E2205">
            <v>7</v>
          </cell>
          <cell r="F2205">
            <v>1011.7175776399999</v>
          </cell>
          <cell r="G2205">
            <v>71</v>
          </cell>
          <cell r="H2205">
            <v>0</v>
          </cell>
          <cell r="I2205">
            <v>93</v>
          </cell>
          <cell r="J2205">
            <v>2.2000000000000002</v>
          </cell>
          <cell r="K2205">
            <v>21.1111111111111</v>
          </cell>
          <cell r="L2205">
            <v>15.6666666666667</v>
          </cell>
          <cell r="M2205">
            <v>0</v>
          </cell>
        </row>
        <row r="2206">
          <cell r="D2206" t="str">
            <v>17/08/2016 09:30:00</v>
          </cell>
          <cell r="E2206">
            <v>6.1</v>
          </cell>
          <cell r="F2206">
            <v>1011.81916931</v>
          </cell>
          <cell r="G2206">
            <v>72</v>
          </cell>
          <cell r="H2206">
            <v>0</v>
          </cell>
          <cell r="I2206">
            <v>107</v>
          </cell>
          <cell r="J2206">
            <v>2.2000000000000002</v>
          </cell>
          <cell r="K2206">
            <v>21.0555555555556</v>
          </cell>
          <cell r="L2206">
            <v>15.8333333333333</v>
          </cell>
          <cell r="M2206">
            <v>0</v>
          </cell>
        </row>
        <row r="2207">
          <cell r="D2207" t="str">
            <v>17/08/2016 09:20:00</v>
          </cell>
          <cell r="E2207">
            <v>6.1</v>
          </cell>
          <cell r="F2207">
            <v>1011.95462487</v>
          </cell>
          <cell r="G2207">
            <v>73</v>
          </cell>
          <cell r="H2207">
            <v>0</v>
          </cell>
          <cell r="I2207">
            <v>108</v>
          </cell>
          <cell r="J2207">
            <v>2.1</v>
          </cell>
          <cell r="K2207">
            <v>20.6111111111111</v>
          </cell>
          <cell r="L2207">
            <v>15.6111111111111</v>
          </cell>
          <cell r="M2207">
            <v>0</v>
          </cell>
        </row>
        <row r="2208">
          <cell r="D2208" t="str">
            <v>17/08/2016 09:10:00</v>
          </cell>
          <cell r="E2208">
            <v>7</v>
          </cell>
          <cell r="F2208">
            <v>1011.95462487</v>
          </cell>
          <cell r="G2208">
            <v>74</v>
          </cell>
          <cell r="H2208">
            <v>0</v>
          </cell>
          <cell r="I2208">
            <v>106</v>
          </cell>
          <cell r="J2208">
            <v>3.4</v>
          </cell>
          <cell r="K2208">
            <v>20.6666666666667</v>
          </cell>
          <cell r="L2208">
            <v>15.8888888888889</v>
          </cell>
          <cell r="M2208">
            <v>0</v>
          </cell>
        </row>
        <row r="2209">
          <cell r="D2209" t="str">
            <v>17/08/2016 09:00:00</v>
          </cell>
          <cell r="E2209">
            <v>9.6</v>
          </cell>
          <cell r="F2209">
            <v>1011.98848876</v>
          </cell>
          <cell r="G2209">
            <v>75</v>
          </cell>
          <cell r="H2209">
            <v>0</v>
          </cell>
          <cell r="I2209">
            <v>102</v>
          </cell>
          <cell r="J2209">
            <v>2.7</v>
          </cell>
          <cell r="K2209">
            <v>20</v>
          </cell>
          <cell r="L2209">
            <v>15.4444444444444</v>
          </cell>
          <cell r="M2209">
            <v>0</v>
          </cell>
        </row>
        <row r="2210">
          <cell r="D2210" t="str">
            <v>17/08/2016 08:50:00</v>
          </cell>
          <cell r="E2210">
            <v>6.1</v>
          </cell>
          <cell r="F2210">
            <v>1011.98848876</v>
          </cell>
          <cell r="G2210">
            <v>77</v>
          </cell>
          <cell r="H2210">
            <v>0</v>
          </cell>
          <cell r="I2210">
            <v>116</v>
          </cell>
          <cell r="J2210">
            <v>2</v>
          </cell>
          <cell r="K2210">
            <v>19.9444444444444</v>
          </cell>
          <cell r="L2210">
            <v>15.7777777777778</v>
          </cell>
          <cell r="M2210">
            <v>0</v>
          </cell>
        </row>
        <row r="2211">
          <cell r="D2211" t="str">
            <v>17/08/2016 08:40:00</v>
          </cell>
          <cell r="E2211">
            <v>6.1</v>
          </cell>
          <cell r="F2211">
            <v>1011.95462487</v>
          </cell>
          <cell r="G2211">
            <v>79</v>
          </cell>
          <cell r="H2211">
            <v>0</v>
          </cell>
          <cell r="I2211">
            <v>87</v>
          </cell>
          <cell r="J2211">
            <v>1.7</v>
          </cell>
          <cell r="K2211">
            <v>19.5</v>
          </cell>
          <cell r="L2211">
            <v>15.7777777777778</v>
          </cell>
          <cell r="M2211">
            <v>0</v>
          </cell>
        </row>
        <row r="2212">
          <cell r="D2212" t="str">
            <v>17/08/2016 08:30:00</v>
          </cell>
          <cell r="E2212">
            <v>6.1</v>
          </cell>
          <cell r="F2212">
            <v>1012.05621654</v>
          </cell>
          <cell r="G2212">
            <v>81</v>
          </cell>
          <cell r="H2212">
            <v>0</v>
          </cell>
          <cell r="I2212">
            <v>83</v>
          </cell>
          <cell r="J2212">
            <v>0.9</v>
          </cell>
          <cell r="K2212">
            <v>19.2777777777778</v>
          </cell>
          <cell r="L2212">
            <v>15.9444444444444</v>
          </cell>
          <cell r="M2212">
            <v>0</v>
          </cell>
        </row>
        <row r="2213">
          <cell r="D2213" t="str">
            <v>17/08/2016 08:20:00</v>
          </cell>
          <cell r="E2213">
            <v>3.5</v>
          </cell>
          <cell r="F2213">
            <v>1012.1916721</v>
          </cell>
          <cell r="G2213">
            <v>84</v>
          </cell>
          <cell r="H2213">
            <v>0</v>
          </cell>
          <cell r="I2213">
            <v>45</v>
          </cell>
          <cell r="J2213">
            <v>1.5</v>
          </cell>
          <cell r="K2213">
            <v>18.5</v>
          </cell>
          <cell r="L2213">
            <v>15.7222222222222</v>
          </cell>
          <cell r="M2213">
            <v>0</v>
          </cell>
        </row>
        <row r="2214">
          <cell r="D2214" t="str">
            <v>17/08/2016 08:10:00</v>
          </cell>
          <cell r="E2214">
            <v>6.1</v>
          </cell>
          <cell r="F2214">
            <v>1012.29326377</v>
          </cell>
          <cell r="G2214">
            <v>84</v>
          </cell>
          <cell r="H2214">
            <v>0</v>
          </cell>
          <cell r="I2214">
            <v>85</v>
          </cell>
          <cell r="J2214">
            <v>1</v>
          </cell>
          <cell r="K2214">
            <v>17.9444444444444</v>
          </cell>
          <cell r="L2214">
            <v>15.2222222222222</v>
          </cell>
          <cell r="M2214">
            <v>0</v>
          </cell>
        </row>
        <row r="2215">
          <cell r="D2215" t="str">
            <v>17/08/2016 08:00:00</v>
          </cell>
          <cell r="E2215">
            <v>3.5</v>
          </cell>
          <cell r="F2215">
            <v>1012.22553599</v>
          </cell>
          <cell r="G2215">
            <v>85</v>
          </cell>
          <cell r="H2215">
            <v>0</v>
          </cell>
          <cell r="I2215">
            <v>6</v>
          </cell>
          <cell r="J2215">
            <v>0.9</v>
          </cell>
          <cell r="K2215">
            <v>17.6666666666667</v>
          </cell>
          <cell r="L2215">
            <v>15.1111111111111</v>
          </cell>
          <cell r="M2215">
            <v>0</v>
          </cell>
        </row>
        <row r="2216">
          <cell r="D2216" t="str">
            <v>17/08/2016 07:50:00</v>
          </cell>
          <cell r="E2216">
            <v>3.5</v>
          </cell>
          <cell r="F2216">
            <v>1012.15780821</v>
          </cell>
          <cell r="G2216">
            <v>86</v>
          </cell>
          <cell r="H2216">
            <v>0</v>
          </cell>
          <cell r="I2216">
            <v>69</v>
          </cell>
          <cell r="J2216">
            <v>0.5</v>
          </cell>
          <cell r="K2216">
            <v>17.3333333333333</v>
          </cell>
          <cell r="L2216">
            <v>14.9444444444444</v>
          </cell>
          <cell r="M2216">
            <v>0</v>
          </cell>
        </row>
        <row r="2217">
          <cell r="D2217" t="str">
            <v>17/08/2016 07:40:00</v>
          </cell>
          <cell r="E2217">
            <v>1.7</v>
          </cell>
          <cell r="F2217">
            <v>1012.15780821</v>
          </cell>
          <cell r="G2217">
            <v>88</v>
          </cell>
          <cell r="H2217">
            <v>0</v>
          </cell>
          <cell r="I2217">
            <v>342</v>
          </cell>
          <cell r="J2217">
            <v>0</v>
          </cell>
          <cell r="K2217">
            <v>16.8333333333333</v>
          </cell>
          <cell r="L2217">
            <v>14.8333333333333</v>
          </cell>
          <cell r="M2217">
            <v>0</v>
          </cell>
        </row>
        <row r="2218">
          <cell r="D2218" t="str">
            <v>17/08/2016 07:30:00</v>
          </cell>
          <cell r="E2218">
            <v>2.6</v>
          </cell>
          <cell r="F2218">
            <v>1012.36099155</v>
          </cell>
          <cell r="G2218">
            <v>89</v>
          </cell>
          <cell r="H2218">
            <v>0</v>
          </cell>
          <cell r="I2218">
            <v>345</v>
          </cell>
          <cell r="J2218">
            <v>0</v>
          </cell>
          <cell r="K2218">
            <v>16.3333333333333</v>
          </cell>
          <cell r="L2218">
            <v>14.5</v>
          </cell>
          <cell r="M2218">
            <v>0</v>
          </cell>
        </row>
        <row r="2219">
          <cell r="D2219" t="str">
            <v>17/08/2016 07:20:00</v>
          </cell>
          <cell r="E2219">
            <v>1.7</v>
          </cell>
          <cell r="F2219">
            <v>1012.4625832200001</v>
          </cell>
          <cell r="G2219">
            <v>90</v>
          </cell>
          <cell r="H2219">
            <v>0</v>
          </cell>
          <cell r="I2219">
            <v>348</v>
          </cell>
          <cell r="J2219">
            <v>0</v>
          </cell>
          <cell r="K2219">
            <v>15.6666666666667</v>
          </cell>
          <cell r="L2219">
            <v>14.0555555555556</v>
          </cell>
          <cell r="M2219">
            <v>0</v>
          </cell>
        </row>
        <row r="2220">
          <cell r="D2220" t="str">
            <v>17/08/2016 07:10:00</v>
          </cell>
          <cell r="E2220">
            <v>1.7</v>
          </cell>
          <cell r="F2220">
            <v>1012.32712766</v>
          </cell>
          <cell r="G2220">
            <v>92</v>
          </cell>
          <cell r="H2220">
            <v>0</v>
          </cell>
          <cell r="I2220">
            <v>6</v>
          </cell>
          <cell r="J2220">
            <v>0.6</v>
          </cell>
          <cell r="K2220">
            <v>15.2777777777778</v>
          </cell>
          <cell r="L2220">
            <v>14</v>
          </cell>
          <cell r="M2220">
            <v>0</v>
          </cell>
        </row>
        <row r="2221">
          <cell r="D2221" t="str">
            <v>17/08/2016 07:00:00</v>
          </cell>
          <cell r="E2221">
            <v>2.6</v>
          </cell>
          <cell r="F2221">
            <v>1012.29326377</v>
          </cell>
          <cell r="G2221">
            <v>93</v>
          </cell>
          <cell r="H2221">
            <v>0</v>
          </cell>
          <cell r="I2221">
            <v>7</v>
          </cell>
          <cell r="J2221">
            <v>0.3</v>
          </cell>
          <cell r="K2221">
            <v>14.8333333333333</v>
          </cell>
          <cell r="L2221">
            <v>13.7222222222222</v>
          </cell>
          <cell r="M2221">
            <v>0</v>
          </cell>
        </row>
        <row r="2222">
          <cell r="D2222" t="str">
            <v>17/08/2016 06:50:00</v>
          </cell>
          <cell r="E2222">
            <v>1.7</v>
          </cell>
          <cell r="F2222">
            <v>1012.1916721</v>
          </cell>
          <cell r="G2222">
            <v>93</v>
          </cell>
          <cell r="H2222">
            <v>0</v>
          </cell>
          <cell r="I2222">
            <v>360</v>
          </cell>
          <cell r="J2222">
            <v>0</v>
          </cell>
          <cell r="K2222">
            <v>14.3888888888889</v>
          </cell>
          <cell r="L2222">
            <v>13.2777777777778</v>
          </cell>
          <cell r="M2222">
            <v>0</v>
          </cell>
        </row>
        <row r="2223">
          <cell r="D2223" t="str">
            <v>17/08/2016 06:40:00</v>
          </cell>
          <cell r="E2223">
            <v>2.6</v>
          </cell>
          <cell r="F2223">
            <v>1012.22553599</v>
          </cell>
          <cell r="G2223">
            <v>94</v>
          </cell>
          <cell r="H2223">
            <v>0</v>
          </cell>
          <cell r="I2223">
            <v>348</v>
          </cell>
          <cell r="J2223">
            <v>0</v>
          </cell>
          <cell r="K2223">
            <v>13.8888888888889</v>
          </cell>
          <cell r="L2223">
            <v>12.9444444444444</v>
          </cell>
          <cell r="M2223">
            <v>0</v>
          </cell>
        </row>
        <row r="2224">
          <cell r="D2224" t="str">
            <v>17/08/2016 06:30:00</v>
          </cell>
          <cell r="E2224">
            <v>2.6</v>
          </cell>
          <cell r="F2224">
            <v>1012.0900804299999</v>
          </cell>
          <cell r="G2224">
            <v>94</v>
          </cell>
          <cell r="H2224">
            <v>0</v>
          </cell>
          <cell r="I2224">
            <v>353</v>
          </cell>
          <cell r="J2224">
            <v>0</v>
          </cell>
          <cell r="K2224">
            <v>13.5</v>
          </cell>
          <cell r="L2224">
            <v>12.5555555555556</v>
          </cell>
          <cell r="M2224">
            <v>0</v>
          </cell>
        </row>
        <row r="2225">
          <cell r="D2225" t="str">
            <v>17/08/2016 06:20:00</v>
          </cell>
          <cell r="E2225">
            <v>2.6</v>
          </cell>
          <cell r="F2225">
            <v>1012.05621654</v>
          </cell>
          <cell r="G2225">
            <v>94</v>
          </cell>
          <cell r="H2225">
            <v>0</v>
          </cell>
          <cell r="I2225">
            <v>39</v>
          </cell>
          <cell r="J2225">
            <v>0</v>
          </cell>
          <cell r="K2225">
            <v>13</v>
          </cell>
          <cell r="L2225">
            <v>12.0555555555556</v>
          </cell>
          <cell r="M2225">
            <v>0</v>
          </cell>
        </row>
        <row r="2226">
          <cell r="D2226" t="str">
            <v>17/08/2016 06:10:00</v>
          </cell>
          <cell r="E2226">
            <v>0</v>
          </cell>
          <cell r="F2226">
            <v>1012.02235265</v>
          </cell>
          <cell r="G2226">
            <v>94</v>
          </cell>
          <cell r="H2226">
            <v>0</v>
          </cell>
          <cell r="I2226">
            <v>0</v>
          </cell>
          <cell r="J2226">
            <v>0</v>
          </cell>
          <cell r="K2226">
            <v>12.7777777777778</v>
          </cell>
          <cell r="L2226">
            <v>11.8333333333333</v>
          </cell>
          <cell r="M2226">
            <v>0</v>
          </cell>
        </row>
        <row r="2227">
          <cell r="D2227" t="str">
            <v>17/08/2016 06:00:00</v>
          </cell>
          <cell r="E2227">
            <v>0</v>
          </cell>
          <cell r="F2227">
            <v>1012.25939988</v>
          </cell>
          <cell r="G2227">
            <v>94</v>
          </cell>
          <cell r="H2227">
            <v>0</v>
          </cell>
          <cell r="I2227">
            <v>0</v>
          </cell>
          <cell r="J2227">
            <v>0</v>
          </cell>
          <cell r="K2227">
            <v>12.5555555555556</v>
          </cell>
          <cell r="L2227">
            <v>11.6111111111111</v>
          </cell>
          <cell r="M2227">
            <v>0</v>
          </cell>
        </row>
        <row r="2228">
          <cell r="D2228" t="str">
            <v>17/08/2016 05:50:00</v>
          </cell>
          <cell r="E2228">
            <v>0</v>
          </cell>
          <cell r="F2228">
            <v>1012.22553599</v>
          </cell>
          <cell r="G2228">
            <v>94</v>
          </cell>
          <cell r="H2228">
            <v>0</v>
          </cell>
          <cell r="I2228">
            <v>0</v>
          </cell>
          <cell r="J2228">
            <v>0</v>
          </cell>
          <cell r="K2228">
            <v>12.3888888888889</v>
          </cell>
          <cell r="L2228">
            <v>11.4444444444444</v>
          </cell>
          <cell r="M2228">
            <v>0</v>
          </cell>
        </row>
        <row r="2229">
          <cell r="D2229" t="str">
            <v>17/08/2016 05:40:00</v>
          </cell>
          <cell r="E2229">
            <v>0</v>
          </cell>
          <cell r="F2229">
            <v>1012.32712766</v>
          </cell>
          <cell r="G2229">
            <v>94</v>
          </cell>
          <cell r="H2229">
            <v>0</v>
          </cell>
          <cell r="I2229">
            <v>0</v>
          </cell>
          <cell r="J2229">
            <v>0</v>
          </cell>
          <cell r="K2229">
            <v>12.3888888888889</v>
          </cell>
          <cell r="L2229">
            <v>11.4444444444444</v>
          </cell>
          <cell r="M2229">
            <v>0</v>
          </cell>
        </row>
        <row r="2230">
          <cell r="D2230" t="str">
            <v>17/08/2016 05:30:00</v>
          </cell>
          <cell r="E2230">
            <v>0</v>
          </cell>
          <cell r="F2230">
            <v>1012.39485544</v>
          </cell>
          <cell r="G2230">
            <v>94</v>
          </cell>
          <cell r="H2230">
            <v>0</v>
          </cell>
          <cell r="I2230">
            <v>0</v>
          </cell>
          <cell r="J2230">
            <v>0</v>
          </cell>
          <cell r="K2230">
            <v>12.2777777777778</v>
          </cell>
          <cell r="L2230">
            <v>11.3333333333333</v>
          </cell>
          <cell r="M2230">
            <v>0</v>
          </cell>
        </row>
        <row r="2231">
          <cell r="D2231" t="str">
            <v>17/08/2016 05:20:00</v>
          </cell>
          <cell r="E2231">
            <v>0</v>
          </cell>
          <cell r="F2231">
            <v>1012.4625832200001</v>
          </cell>
          <cell r="G2231">
            <v>94</v>
          </cell>
          <cell r="H2231">
            <v>0</v>
          </cell>
          <cell r="I2231">
            <v>0</v>
          </cell>
          <cell r="J2231">
            <v>0</v>
          </cell>
          <cell r="K2231">
            <v>12.2777777777778</v>
          </cell>
          <cell r="L2231">
            <v>11.3333333333333</v>
          </cell>
          <cell r="M2231">
            <v>0</v>
          </cell>
        </row>
        <row r="2232">
          <cell r="D2232" t="str">
            <v>17/08/2016 05:10:00</v>
          </cell>
          <cell r="E2232">
            <v>2.6</v>
          </cell>
          <cell r="F2232">
            <v>1012.42871933</v>
          </cell>
          <cell r="G2232">
            <v>94</v>
          </cell>
          <cell r="H2232">
            <v>0</v>
          </cell>
          <cell r="I2232">
            <v>24</v>
          </cell>
          <cell r="J2232">
            <v>0</v>
          </cell>
          <cell r="K2232">
            <v>12.2777777777778</v>
          </cell>
          <cell r="L2232">
            <v>11.3333333333333</v>
          </cell>
          <cell r="M2232">
            <v>0</v>
          </cell>
        </row>
        <row r="2233">
          <cell r="D2233" t="str">
            <v>17/08/2016 05:00:00</v>
          </cell>
          <cell r="E2233">
            <v>0.9</v>
          </cell>
          <cell r="F2233">
            <v>1012.530311</v>
          </cell>
          <cell r="G2233">
            <v>93</v>
          </cell>
          <cell r="H2233">
            <v>0</v>
          </cell>
          <cell r="I2233">
            <v>35</v>
          </cell>
          <cell r="J2233">
            <v>0</v>
          </cell>
          <cell r="K2233">
            <v>12.2222222222222</v>
          </cell>
          <cell r="L2233">
            <v>11.1111111111111</v>
          </cell>
          <cell r="M2233">
            <v>0</v>
          </cell>
        </row>
        <row r="2234">
          <cell r="D2234" t="str">
            <v>17/08/2016 04:50:00</v>
          </cell>
          <cell r="E2234">
            <v>1.7</v>
          </cell>
          <cell r="F2234">
            <v>1012.63190267</v>
          </cell>
          <cell r="G2234">
            <v>93</v>
          </cell>
          <cell r="H2234">
            <v>0</v>
          </cell>
          <cell r="I2234">
            <v>35</v>
          </cell>
          <cell r="J2234">
            <v>0</v>
          </cell>
          <cell r="K2234">
            <v>12.2777777777778</v>
          </cell>
          <cell r="L2234">
            <v>11.1666666666667</v>
          </cell>
          <cell r="M2234">
            <v>0</v>
          </cell>
        </row>
        <row r="2235">
          <cell r="D2235" t="str">
            <v>17/08/2016 04:40:00</v>
          </cell>
          <cell r="E2235">
            <v>1.7</v>
          </cell>
          <cell r="F2235">
            <v>1012.73349434</v>
          </cell>
          <cell r="G2235">
            <v>93</v>
          </cell>
          <cell r="H2235">
            <v>0</v>
          </cell>
          <cell r="I2235">
            <v>35</v>
          </cell>
          <cell r="J2235">
            <v>0</v>
          </cell>
          <cell r="K2235">
            <v>12.3333333333333</v>
          </cell>
          <cell r="L2235">
            <v>11.2222222222222</v>
          </cell>
          <cell r="M2235">
            <v>0</v>
          </cell>
        </row>
        <row r="2236">
          <cell r="D2236" t="str">
            <v>17/08/2016 04:30:00</v>
          </cell>
          <cell r="E2236">
            <v>1.7</v>
          </cell>
          <cell r="F2236">
            <v>1012.80122212</v>
          </cell>
          <cell r="G2236">
            <v>93</v>
          </cell>
          <cell r="H2236">
            <v>0</v>
          </cell>
          <cell r="I2236">
            <v>36</v>
          </cell>
          <cell r="J2236">
            <v>0</v>
          </cell>
          <cell r="K2236">
            <v>12.4444444444444</v>
          </cell>
          <cell r="L2236">
            <v>11.3333333333333</v>
          </cell>
          <cell r="M2236">
            <v>0</v>
          </cell>
        </row>
        <row r="2237">
          <cell r="D2237" t="str">
            <v>17/08/2016 04:20:00</v>
          </cell>
          <cell r="E2237">
            <v>0</v>
          </cell>
          <cell r="F2237">
            <v>1012.76735823</v>
          </cell>
          <cell r="G2237">
            <v>93</v>
          </cell>
          <cell r="H2237">
            <v>0</v>
          </cell>
          <cell r="I2237">
            <v>0</v>
          </cell>
          <cell r="J2237">
            <v>0</v>
          </cell>
          <cell r="K2237">
            <v>12.5555555555556</v>
          </cell>
          <cell r="L2237">
            <v>11.4444444444444</v>
          </cell>
          <cell r="M2237">
            <v>0</v>
          </cell>
        </row>
        <row r="2238">
          <cell r="D2238" t="str">
            <v>17/08/2016 04:10:00</v>
          </cell>
          <cell r="E2238">
            <v>2.6</v>
          </cell>
          <cell r="F2238">
            <v>1012.8689499</v>
          </cell>
          <cell r="G2238">
            <v>93</v>
          </cell>
          <cell r="H2238">
            <v>0</v>
          </cell>
          <cell r="I2238">
            <v>32</v>
          </cell>
          <cell r="J2238">
            <v>0.4</v>
          </cell>
          <cell r="K2238">
            <v>12.7222222222222</v>
          </cell>
          <cell r="L2238">
            <v>11.6111111111111</v>
          </cell>
          <cell r="M2238">
            <v>0</v>
          </cell>
        </row>
        <row r="2239">
          <cell r="D2239" t="str">
            <v>17/08/2016 04:00:00</v>
          </cell>
          <cell r="E2239">
            <v>3.5</v>
          </cell>
          <cell r="F2239">
            <v>1012.8350860100001</v>
          </cell>
          <cell r="G2239">
            <v>93</v>
          </cell>
          <cell r="H2239">
            <v>0</v>
          </cell>
          <cell r="I2239">
            <v>360</v>
          </cell>
          <cell r="J2239">
            <v>0.5</v>
          </cell>
          <cell r="K2239">
            <v>12.7777777777778</v>
          </cell>
          <cell r="L2239">
            <v>11.6666666666667</v>
          </cell>
          <cell r="M2239">
            <v>0</v>
          </cell>
        </row>
        <row r="2240">
          <cell r="D2240" t="str">
            <v>17/08/2016 03:50:00</v>
          </cell>
          <cell r="E2240">
            <v>1.7</v>
          </cell>
          <cell r="F2240">
            <v>1012.90281379</v>
          </cell>
          <cell r="G2240">
            <v>93</v>
          </cell>
          <cell r="H2240">
            <v>0</v>
          </cell>
          <cell r="I2240">
            <v>28</v>
          </cell>
          <cell r="J2240">
            <v>0</v>
          </cell>
          <cell r="K2240">
            <v>12.7222222222222</v>
          </cell>
          <cell r="L2240">
            <v>11.6111111111111</v>
          </cell>
          <cell r="M2240">
            <v>0</v>
          </cell>
        </row>
        <row r="2241">
          <cell r="D2241" t="str">
            <v>17/08/2016 03:40:00</v>
          </cell>
          <cell r="E2241">
            <v>1.7</v>
          </cell>
          <cell r="F2241">
            <v>1013.00440546</v>
          </cell>
          <cell r="G2241">
            <v>92</v>
          </cell>
          <cell r="H2241">
            <v>0</v>
          </cell>
          <cell r="I2241">
            <v>35</v>
          </cell>
          <cell r="J2241">
            <v>0</v>
          </cell>
          <cell r="K2241">
            <v>12.6666666666667</v>
          </cell>
          <cell r="L2241">
            <v>11.3888888888889</v>
          </cell>
          <cell r="M2241">
            <v>0</v>
          </cell>
        </row>
        <row r="2242">
          <cell r="D2242" t="str">
            <v>17/08/2016 03:30:00</v>
          </cell>
          <cell r="E2242">
            <v>3.5</v>
          </cell>
          <cell r="F2242">
            <v>1013.13986102</v>
          </cell>
          <cell r="G2242">
            <v>92</v>
          </cell>
          <cell r="H2242">
            <v>0</v>
          </cell>
          <cell r="I2242">
            <v>341</v>
          </cell>
          <cell r="J2242">
            <v>0</v>
          </cell>
          <cell r="K2242">
            <v>12.7222222222222</v>
          </cell>
          <cell r="L2242">
            <v>11.4444444444444</v>
          </cell>
          <cell r="M2242">
            <v>0</v>
          </cell>
        </row>
        <row r="2243">
          <cell r="D2243" t="str">
            <v>17/08/2016 03:20:00</v>
          </cell>
          <cell r="E2243">
            <v>2.6</v>
          </cell>
          <cell r="F2243">
            <v>1013.2075888000001</v>
          </cell>
          <cell r="G2243">
            <v>92</v>
          </cell>
          <cell r="H2243">
            <v>0</v>
          </cell>
          <cell r="I2243">
            <v>31</v>
          </cell>
          <cell r="J2243">
            <v>0</v>
          </cell>
          <cell r="K2243">
            <v>12.7777777777778</v>
          </cell>
          <cell r="L2243">
            <v>11.5</v>
          </cell>
          <cell r="M2243">
            <v>0</v>
          </cell>
        </row>
        <row r="2244">
          <cell r="D2244" t="str">
            <v>17/08/2016 03:10:00</v>
          </cell>
          <cell r="E2244">
            <v>1.7</v>
          </cell>
          <cell r="F2244">
            <v>1013.44463603</v>
          </cell>
          <cell r="G2244">
            <v>92</v>
          </cell>
          <cell r="H2244">
            <v>0</v>
          </cell>
          <cell r="I2244">
            <v>79</v>
          </cell>
          <cell r="J2244">
            <v>0</v>
          </cell>
          <cell r="K2244">
            <v>12.8333333333333</v>
          </cell>
          <cell r="L2244">
            <v>11.5555555555556</v>
          </cell>
          <cell r="M2244">
            <v>0</v>
          </cell>
        </row>
        <row r="2245">
          <cell r="D2245" t="str">
            <v>17/08/2016 03:00:00</v>
          </cell>
          <cell r="E2245">
            <v>1.7</v>
          </cell>
          <cell r="F2245">
            <v>1013.34304436</v>
          </cell>
          <cell r="G2245">
            <v>92</v>
          </cell>
          <cell r="H2245">
            <v>0</v>
          </cell>
          <cell r="I2245">
            <v>79</v>
          </cell>
          <cell r="J2245">
            <v>0</v>
          </cell>
          <cell r="K2245">
            <v>12.7222222222222</v>
          </cell>
          <cell r="L2245">
            <v>11.4444444444444</v>
          </cell>
          <cell r="M2245">
            <v>0</v>
          </cell>
        </row>
        <row r="2246">
          <cell r="D2246" t="str">
            <v>17/08/2016 02:50:00</v>
          </cell>
          <cell r="E2246">
            <v>0</v>
          </cell>
          <cell r="F2246">
            <v>1013.47849992</v>
          </cell>
          <cell r="G2246">
            <v>91</v>
          </cell>
          <cell r="H2246">
            <v>0</v>
          </cell>
          <cell r="I2246">
            <v>0</v>
          </cell>
          <cell r="J2246">
            <v>0</v>
          </cell>
          <cell r="K2246">
            <v>12.7222222222222</v>
          </cell>
          <cell r="L2246">
            <v>11.2777777777778</v>
          </cell>
          <cell r="M2246">
            <v>0</v>
          </cell>
        </row>
        <row r="2247">
          <cell r="D2247" t="str">
            <v>17/08/2016 02:40:00</v>
          </cell>
          <cell r="E2247">
            <v>0</v>
          </cell>
          <cell r="F2247">
            <v>1013.61395548</v>
          </cell>
          <cell r="G2247">
            <v>91</v>
          </cell>
          <cell r="H2247">
            <v>0</v>
          </cell>
          <cell r="I2247">
            <v>0</v>
          </cell>
          <cell r="J2247">
            <v>0</v>
          </cell>
          <cell r="K2247">
            <v>12.7222222222222</v>
          </cell>
          <cell r="L2247">
            <v>11.2777777777778</v>
          </cell>
          <cell r="M2247">
            <v>0</v>
          </cell>
        </row>
        <row r="2248">
          <cell r="D2248" t="str">
            <v>17/08/2016 02:30:00</v>
          </cell>
          <cell r="E2248">
            <v>0</v>
          </cell>
          <cell r="F2248">
            <v>1013.7832749299999</v>
          </cell>
          <cell r="G2248">
            <v>91</v>
          </cell>
          <cell r="H2248">
            <v>0</v>
          </cell>
          <cell r="I2248">
            <v>0</v>
          </cell>
          <cell r="J2248">
            <v>0</v>
          </cell>
          <cell r="K2248">
            <v>12.7777777777778</v>
          </cell>
          <cell r="L2248">
            <v>11.3333333333333</v>
          </cell>
          <cell r="M2248">
            <v>0</v>
          </cell>
        </row>
        <row r="2249">
          <cell r="D2249" t="str">
            <v>17/08/2016 02:20:00</v>
          </cell>
          <cell r="E2249">
            <v>0.9</v>
          </cell>
          <cell r="F2249">
            <v>1013.8848666</v>
          </cell>
          <cell r="G2249">
            <v>90</v>
          </cell>
          <cell r="H2249">
            <v>0</v>
          </cell>
          <cell r="I2249">
            <v>87</v>
          </cell>
          <cell r="J2249">
            <v>0</v>
          </cell>
          <cell r="K2249">
            <v>12.8888888888889</v>
          </cell>
          <cell r="L2249">
            <v>11.2777777777778</v>
          </cell>
          <cell r="M2249">
            <v>0</v>
          </cell>
        </row>
        <row r="2250">
          <cell r="D2250" t="str">
            <v>17/08/2016 02:10:00</v>
          </cell>
          <cell r="E2250">
            <v>0.9</v>
          </cell>
          <cell r="F2250">
            <v>1013.98645827</v>
          </cell>
          <cell r="G2250">
            <v>90</v>
          </cell>
          <cell r="H2250">
            <v>0</v>
          </cell>
          <cell r="I2250">
            <v>95</v>
          </cell>
          <cell r="J2250">
            <v>0</v>
          </cell>
          <cell r="K2250">
            <v>12.9444444444444</v>
          </cell>
          <cell r="L2250">
            <v>11.3333333333333</v>
          </cell>
          <cell r="M2250">
            <v>0</v>
          </cell>
        </row>
        <row r="2251">
          <cell r="D2251" t="str">
            <v>17/08/2016 02:00:00</v>
          </cell>
          <cell r="E2251">
            <v>2.6</v>
          </cell>
          <cell r="F2251">
            <v>1014.08804994</v>
          </cell>
          <cell r="G2251">
            <v>90</v>
          </cell>
          <cell r="H2251">
            <v>0</v>
          </cell>
          <cell r="I2251">
            <v>94</v>
          </cell>
          <cell r="J2251">
            <v>0</v>
          </cell>
          <cell r="K2251">
            <v>13</v>
          </cell>
          <cell r="L2251">
            <v>11.3888888888889</v>
          </cell>
          <cell r="M2251">
            <v>0</v>
          </cell>
        </row>
        <row r="2252">
          <cell r="D2252" t="str">
            <v>17/08/2016 01:50:00</v>
          </cell>
          <cell r="E2252">
            <v>0</v>
          </cell>
          <cell r="F2252">
            <v>1014.18964161</v>
          </cell>
          <cell r="G2252">
            <v>89</v>
          </cell>
          <cell r="H2252">
            <v>0</v>
          </cell>
          <cell r="I2252">
            <v>0</v>
          </cell>
          <cell r="J2252">
            <v>0</v>
          </cell>
          <cell r="K2252">
            <v>13</v>
          </cell>
          <cell r="L2252">
            <v>11.2222222222222</v>
          </cell>
          <cell r="M2252">
            <v>0</v>
          </cell>
        </row>
        <row r="2253">
          <cell r="D2253" t="str">
            <v>17/08/2016 01:40:00</v>
          </cell>
          <cell r="E2253">
            <v>0</v>
          </cell>
          <cell r="F2253">
            <v>1014.29123328</v>
          </cell>
          <cell r="G2253">
            <v>89</v>
          </cell>
          <cell r="H2253">
            <v>0</v>
          </cell>
          <cell r="I2253">
            <v>0</v>
          </cell>
          <cell r="J2253">
            <v>0</v>
          </cell>
          <cell r="K2253">
            <v>13.1666666666667</v>
          </cell>
          <cell r="L2253">
            <v>11.3888888888889</v>
          </cell>
          <cell r="M2253">
            <v>0</v>
          </cell>
        </row>
        <row r="2254">
          <cell r="D2254" t="str">
            <v>17/08/2016 01:30:00</v>
          </cell>
          <cell r="E2254">
            <v>0</v>
          </cell>
          <cell r="F2254">
            <v>1014.35896106</v>
          </cell>
          <cell r="G2254">
            <v>89</v>
          </cell>
          <cell r="H2254">
            <v>0</v>
          </cell>
          <cell r="I2254">
            <v>0</v>
          </cell>
          <cell r="J2254">
            <v>0</v>
          </cell>
          <cell r="K2254">
            <v>13.1666666666667</v>
          </cell>
          <cell r="L2254">
            <v>11.3888888888889</v>
          </cell>
          <cell r="M2254">
            <v>0</v>
          </cell>
        </row>
        <row r="2255">
          <cell r="D2255" t="str">
            <v>17/08/2016 01:20:00</v>
          </cell>
          <cell r="E2255">
            <v>0</v>
          </cell>
          <cell r="F2255">
            <v>1014.35896106</v>
          </cell>
          <cell r="G2255">
            <v>88</v>
          </cell>
          <cell r="H2255">
            <v>0</v>
          </cell>
          <cell r="I2255">
            <v>0</v>
          </cell>
          <cell r="J2255">
            <v>0</v>
          </cell>
          <cell r="K2255">
            <v>13.1666666666667</v>
          </cell>
          <cell r="L2255">
            <v>11.2222222222222</v>
          </cell>
          <cell r="M2255">
            <v>0</v>
          </cell>
        </row>
        <row r="2256">
          <cell r="D2256" t="str">
            <v>17/08/2016 01:10:00</v>
          </cell>
          <cell r="E2256">
            <v>0</v>
          </cell>
          <cell r="F2256">
            <v>1014.49441662</v>
          </cell>
          <cell r="G2256">
            <v>88</v>
          </cell>
          <cell r="H2256">
            <v>0</v>
          </cell>
          <cell r="I2256">
            <v>0</v>
          </cell>
          <cell r="J2256">
            <v>0</v>
          </cell>
          <cell r="K2256">
            <v>13.2777777777778</v>
          </cell>
          <cell r="L2256">
            <v>11.3333333333333</v>
          </cell>
          <cell r="M2256">
            <v>0</v>
          </cell>
        </row>
        <row r="2257">
          <cell r="D2257" t="str">
            <v>17/08/2016 01:00:00</v>
          </cell>
          <cell r="E2257">
            <v>0</v>
          </cell>
          <cell r="F2257">
            <v>1014.69759996</v>
          </cell>
          <cell r="G2257">
            <v>87</v>
          </cell>
          <cell r="H2257">
            <v>0</v>
          </cell>
          <cell r="I2257">
            <v>0</v>
          </cell>
          <cell r="J2257">
            <v>0</v>
          </cell>
          <cell r="K2257">
            <v>13.3333333333333</v>
          </cell>
          <cell r="L2257">
            <v>11.2222222222222</v>
          </cell>
          <cell r="M2257">
            <v>0</v>
          </cell>
        </row>
        <row r="2258">
          <cell r="D2258" t="str">
            <v>17/08/2016 00:50:00</v>
          </cell>
          <cell r="E2258">
            <v>0</v>
          </cell>
          <cell r="F2258">
            <v>1014.73146385</v>
          </cell>
          <cell r="G2258">
            <v>87</v>
          </cell>
          <cell r="H2258">
            <v>0</v>
          </cell>
          <cell r="I2258">
            <v>0</v>
          </cell>
          <cell r="J2258">
            <v>0</v>
          </cell>
          <cell r="K2258">
            <v>13.3333333333333</v>
          </cell>
          <cell r="L2258">
            <v>11.2222222222222</v>
          </cell>
          <cell r="M2258">
            <v>0</v>
          </cell>
        </row>
        <row r="2259">
          <cell r="D2259" t="str">
            <v>17/08/2016 00:40:00</v>
          </cell>
          <cell r="E2259">
            <v>0</v>
          </cell>
          <cell r="F2259">
            <v>1014.79919163</v>
          </cell>
          <cell r="G2259">
            <v>86</v>
          </cell>
          <cell r="H2259">
            <v>0</v>
          </cell>
          <cell r="I2259">
            <v>0</v>
          </cell>
          <cell r="J2259">
            <v>0</v>
          </cell>
          <cell r="K2259">
            <v>13.4444444444444</v>
          </cell>
          <cell r="L2259">
            <v>11.1666666666667</v>
          </cell>
          <cell r="M2259">
            <v>0</v>
          </cell>
        </row>
        <row r="2260">
          <cell r="D2260" t="str">
            <v>17/08/2016 00:30:00</v>
          </cell>
          <cell r="E2260">
            <v>0</v>
          </cell>
          <cell r="F2260">
            <v>1014.9007832999999</v>
          </cell>
          <cell r="G2260">
            <v>86</v>
          </cell>
          <cell r="H2260">
            <v>0</v>
          </cell>
          <cell r="I2260">
            <v>0</v>
          </cell>
          <cell r="J2260">
            <v>0</v>
          </cell>
          <cell r="K2260">
            <v>13.6666666666667</v>
          </cell>
          <cell r="L2260">
            <v>11.3888888888889</v>
          </cell>
          <cell r="M2260">
            <v>0</v>
          </cell>
        </row>
        <row r="2261">
          <cell r="D2261" t="str">
            <v>17/08/2016 00:20:00</v>
          </cell>
          <cell r="E2261">
            <v>0</v>
          </cell>
          <cell r="F2261">
            <v>1015.00237497</v>
          </cell>
          <cell r="G2261">
            <v>86</v>
          </cell>
          <cell r="H2261">
            <v>0</v>
          </cell>
          <cell r="I2261">
            <v>0</v>
          </cell>
          <cell r="J2261">
            <v>0</v>
          </cell>
          <cell r="K2261">
            <v>13.8333333333333</v>
          </cell>
          <cell r="L2261">
            <v>11.5555555555556</v>
          </cell>
          <cell r="M2261">
            <v>0</v>
          </cell>
        </row>
        <row r="2262">
          <cell r="D2262" t="str">
            <v>17/08/2016 00:10:00</v>
          </cell>
          <cell r="E2262">
            <v>0</v>
          </cell>
          <cell r="F2262">
            <v>1015.03623886</v>
          </cell>
          <cell r="G2262">
            <v>86</v>
          </cell>
          <cell r="H2262">
            <v>0</v>
          </cell>
          <cell r="I2262">
            <v>0</v>
          </cell>
          <cell r="J2262">
            <v>0</v>
          </cell>
          <cell r="K2262">
            <v>13.8333333333333</v>
          </cell>
          <cell r="L2262">
            <v>11.5555555555556</v>
          </cell>
          <cell r="M2262">
            <v>0</v>
          </cell>
        </row>
        <row r="2263">
          <cell r="D2263" t="str">
            <v>17/08/2016 00:00:00</v>
          </cell>
          <cell r="E2263">
            <v>0</v>
          </cell>
          <cell r="F2263">
            <v>1015.03623886</v>
          </cell>
          <cell r="G2263">
            <v>86</v>
          </cell>
          <cell r="H2263">
            <v>0</v>
          </cell>
          <cell r="I2263">
            <v>0</v>
          </cell>
          <cell r="J2263">
            <v>0</v>
          </cell>
          <cell r="K2263">
            <v>13.8888888888889</v>
          </cell>
          <cell r="L2263">
            <v>11.6111111111111</v>
          </cell>
          <cell r="M2263">
            <v>0</v>
          </cell>
        </row>
        <row r="2264">
          <cell r="D2264" t="str">
            <v>16/08/2016 23:50:00</v>
          </cell>
          <cell r="E2264">
            <v>0</v>
          </cell>
          <cell r="F2264">
            <v>1015.03623886</v>
          </cell>
          <cell r="G2264">
            <v>86</v>
          </cell>
          <cell r="H2264">
            <v>0</v>
          </cell>
          <cell r="I2264">
            <v>0</v>
          </cell>
          <cell r="J2264">
            <v>0</v>
          </cell>
          <cell r="K2264">
            <v>14</v>
          </cell>
          <cell r="L2264">
            <v>11.6666666666667</v>
          </cell>
          <cell r="M2264">
            <v>0</v>
          </cell>
        </row>
        <row r="2265">
          <cell r="D2265" t="str">
            <v>16/08/2016 23:40:00</v>
          </cell>
          <cell r="E2265">
            <v>0</v>
          </cell>
          <cell r="F2265">
            <v>1015.00237497</v>
          </cell>
          <cell r="G2265">
            <v>86</v>
          </cell>
          <cell r="H2265">
            <v>0</v>
          </cell>
          <cell r="I2265">
            <v>0</v>
          </cell>
          <cell r="J2265">
            <v>0</v>
          </cell>
          <cell r="K2265">
            <v>14.0555555555556</v>
          </cell>
          <cell r="L2265">
            <v>11.7222222222222</v>
          </cell>
          <cell r="M2265">
            <v>0</v>
          </cell>
        </row>
        <row r="2266">
          <cell r="D2266" t="str">
            <v>16/08/2016 23:30:00</v>
          </cell>
          <cell r="E2266">
            <v>0</v>
          </cell>
          <cell r="F2266">
            <v>1015.07010275</v>
          </cell>
          <cell r="G2266">
            <v>86</v>
          </cell>
          <cell r="H2266">
            <v>0</v>
          </cell>
          <cell r="I2266">
            <v>0</v>
          </cell>
          <cell r="J2266">
            <v>0</v>
          </cell>
          <cell r="K2266">
            <v>14.1666666666667</v>
          </cell>
          <cell r="L2266">
            <v>11.8333333333333</v>
          </cell>
          <cell r="M2266">
            <v>0</v>
          </cell>
        </row>
        <row r="2267">
          <cell r="D2267" t="str">
            <v>16/08/2016 23:20:00</v>
          </cell>
          <cell r="E2267">
            <v>0</v>
          </cell>
          <cell r="F2267">
            <v>1015.07010275</v>
          </cell>
          <cell r="G2267">
            <v>86</v>
          </cell>
          <cell r="H2267">
            <v>0</v>
          </cell>
          <cell r="I2267">
            <v>0</v>
          </cell>
          <cell r="J2267">
            <v>0</v>
          </cell>
          <cell r="K2267">
            <v>14.2777777777778</v>
          </cell>
          <cell r="L2267">
            <v>11.9444444444444</v>
          </cell>
          <cell r="M2267">
            <v>0</v>
          </cell>
        </row>
        <row r="2268">
          <cell r="D2268" t="str">
            <v>16/08/2016 23:10:00</v>
          </cell>
          <cell r="E2268">
            <v>0</v>
          </cell>
          <cell r="F2268">
            <v>1015.07010275</v>
          </cell>
          <cell r="G2268">
            <v>86</v>
          </cell>
          <cell r="H2268">
            <v>0</v>
          </cell>
          <cell r="I2268">
            <v>0</v>
          </cell>
          <cell r="J2268">
            <v>0</v>
          </cell>
          <cell r="K2268">
            <v>14.4444444444444</v>
          </cell>
          <cell r="L2268">
            <v>12.1111111111111</v>
          </cell>
          <cell r="M2268">
            <v>0</v>
          </cell>
        </row>
        <row r="2269">
          <cell r="D2269" t="str">
            <v>16/08/2016 23:00:04</v>
          </cell>
          <cell r="E2269">
            <v>0</v>
          </cell>
          <cell r="F2269">
            <v>1015.17169442</v>
          </cell>
          <cell r="G2269">
            <v>85</v>
          </cell>
          <cell r="H2269">
            <v>0</v>
          </cell>
          <cell r="I2269">
            <v>0</v>
          </cell>
          <cell r="J2269">
            <v>0</v>
          </cell>
          <cell r="K2269">
            <v>14.7222222222222</v>
          </cell>
          <cell r="L2269">
            <v>12.2222222222222</v>
          </cell>
          <cell r="M2269">
            <v>0</v>
          </cell>
        </row>
        <row r="2270">
          <cell r="D2270" t="str">
            <v>16/08/2016 22:50:00</v>
          </cell>
          <cell r="E2270">
            <v>0</v>
          </cell>
          <cell r="F2270">
            <v>1015.17169442</v>
          </cell>
          <cell r="G2270">
            <v>85</v>
          </cell>
          <cell r="H2270">
            <v>0</v>
          </cell>
          <cell r="I2270">
            <v>0</v>
          </cell>
          <cell r="J2270">
            <v>0</v>
          </cell>
          <cell r="K2270">
            <v>14.8333333333333</v>
          </cell>
          <cell r="L2270">
            <v>12.3333333333333</v>
          </cell>
          <cell r="M2270">
            <v>0</v>
          </cell>
        </row>
        <row r="2271">
          <cell r="D2271" t="str">
            <v>16/08/2016 22:40:00</v>
          </cell>
          <cell r="E2271">
            <v>0</v>
          </cell>
          <cell r="F2271">
            <v>1015.10396664</v>
          </cell>
          <cell r="G2271">
            <v>84</v>
          </cell>
          <cell r="H2271">
            <v>0</v>
          </cell>
          <cell r="I2271">
            <v>0</v>
          </cell>
          <cell r="J2271">
            <v>0</v>
          </cell>
          <cell r="K2271">
            <v>15.0555555555556</v>
          </cell>
          <cell r="L2271">
            <v>12.3888888888889</v>
          </cell>
          <cell r="M2271">
            <v>0</v>
          </cell>
        </row>
        <row r="2272">
          <cell r="D2272" t="str">
            <v>16/08/2016 22:30:00</v>
          </cell>
          <cell r="E2272">
            <v>0</v>
          </cell>
          <cell r="F2272">
            <v>1015.13783053</v>
          </cell>
          <cell r="G2272">
            <v>84</v>
          </cell>
          <cell r="H2272">
            <v>0</v>
          </cell>
          <cell r="I2272">
            <v>0</v>
          </cell>
          <cell r="J2272">
            <v>0</v>
          </cell>
          <cell r="K2272">
            <v>15.3333333333333</v>
          </cell>
          <cell r="L2272">
            <v>12.6666666666667</v>
          </cell>
          <cell r="M2272">
            <v>0</v>
          </cell>
        </row>
        <row r="2273">
          <cell r="D2273" t="str">
            <v>16/08/2016 22:20:00</v>
          </cell>
          <cell r="E2273">
            <v>0</v>
          </cell>
          <cell r="F2273">
            <v>1015.30714998</v>
          </cell>
          <cell r="G2273">
            <v>83</v>
          </cell>
          <cell r="H2273">
            <v>0</v>
          </cell>
          <cell r="I2273">
            <v>0</v>
          </cell>
          <cell r="J2273">
            <v>0</v>
          </cell>
          <cell r="K2273">
            <v>15.6111111111111</v>
          </cell>
          <cell r="L2273">
            <v>12.7222222222222</v>
          </cell>
          <cell r="M2273">
            <v>0</v>
          </cell>
        </row>
        <row r="2274">
          <cell r="D2274" t="str">
            <v>16/08/2016 22:10:00</v>
          </cell>
          <cell r="E2274">
            <v>0</v>
          </cell>
          <cell r="F2274">
            <v>1015.2394222</v>
          </cell>
          <cell r="G2274">
            <v>82</v>
          </cell>
          <cell r="H2274">
            <v>0</v>
          </cell>
          <cell r="I2274">
            <v>0</v>
          </cell>
          <cell r="J2274">
            <v>0</v>
          </cell>
          <cell r="K2274">
            <v>15.7777777777778</v>
          </cell>
          <cell r="L2274">
            <v>12.7222222222222</v>
          </cell>
          <cell r="M2274">
            <v>0</v>
          </cell>
        </row>
        <row r="2275">
          <cell r="D2275" t="str">
            <v>16/08/2016 22:00:00</v>
          </cell>
          <cell r="E2275">
            <v>0</v>
          </cell>
          <cell r="F2275">
            <v>1015.2732860900001</v>
          </cell>
          <cell r="G2275">
            <v>82</v>
          </cell>
          <cell r="H2275">
            <v>0</v>
          </cell>
          <cell r="I2275">
            <v>0</v>
          </cell>
          <cell r="J2275">
            <v>0</v>
          </cell>
          <cell r="K2275">
            <v>16</v>
          </cell>
          <cell r="L2275">
            <v>12.9444444444444</v>
          </cell>
          <cell r="M2275">
            <v>0</v>
          </cell>
        </row>
        <row r="2276">
          <cell r="D2276" t="str">
            <v>16/08/2016 21:50:00</v>
          </cell>
          <cell r="E2276">
            <v>0</v>
          </cell>
          <cell r="F2276">
            <v>1015.2394222</v>
          </cell>
          <cell r="G2276">
            <v>81</v>
          </cell>
          <cell r="H2276">
            <v>0</v>
          </cell>
          <cell r="I2276">
            <v>0</v>
          </cell>
          <cell r="J2276">
            <v>0</v>
          </cell>
          <cell r="K2276">
            <v>16.2222222222222</v>
          </cell>
          <cell r="L2276">
            <v>12.9444444444444</v>
          </cell>
          <cell r="M2276">
            <v>0</v>
          </cell>
        </row>
        <row r="2277">
          <cell r="D2277" t="str">
            <v>16/08/2016 21:40:00</v>
          </cell>
          <cell r="E2277">
            <v>0.9</v>
          </cell>
          <cell r="F2277">
            <v>1015.2394222</v>
          </cell>
          <cell r="G2277">
            <v>79</v>
          </cell>
          <cell r="H2277">
            <v>0</v>
          </cell>
          <cell r="I2277">
            <v>78</v>
          </cell>
          <cell r="J2277">
            <v>0</v>
          </cell>
          <cell r="K2277">
            <v>16.5</v>
          </cell>
          <cell r="L2277">
            <v>12.8333333333333</v>
          </cell>
          <cell r="M2277">
            <v>0</v>
          </cell>
        </row>
        <row r="2278">
          <cell r="D2278" t="str">
            <v>16/08/2016 21:30:00</v>
          </cell>
          <cell r="E2278">
            <v>1.7</v>
          </cell>
          <cell r="F2278">
            <v>1015.34101387</v>
          </cell>
          <cell r="G2278">
            <v>78</v>
          </cell>
          <cell r="H2278">
            <v>0</v>
          </cell>
          <cell r="I2278">
            <v>78</v>
          </cell>
          <cell r="J2278">
            <v>0.2</v>
          </cell>
          <cell r="K2278">
            <v>16.7777777777778</v>
          </cell>
          <cell r="L2278">
            <v>12.9444444444444</v>
          </cell>
          <cell r="M2278">
            <v>0</v>
          </cell>
        </row>
        <row r="2279">
          <cell r="D2279" t="str">
            <v>16/08/2016 21:20:00</v>
          </cell>
          <cell r="E2279">
            <v>5.2</v>
          </cell>
          <cell r="F2279">
            <v>1015.2732860900001</v>
          </cell>
          <cell r="G2279">
            <v>78</v>
          </cell>
          <cell r="H2279">
            <v>0</v>
          </cell>
          <cell r="I2279">
            <v>102</v>
          </cell>
          <cell r="J2279">
            <v>0.9</v>
          </cell>
          <cell r="K2279">
            <v>17.0555555555556</v>
          </cell>
          <cell r="L2279">
            <v>13.1666666666667</v>
          </cell>
          <cell r="M2279">
            <v>0</v>
          </cell>
        </row>
        <row r="2280">
          <cell r="D2280" t="str">
            <v>16/08/2016 21:10:00</v>
          </cell>
          <cell r="E2280">
            <v>3.5</v>
          </cell>
          <cell r="F2280">
            <v>1015.20555831</v>
          </cell>
          <cell r="G2280">
            <v>78</v>
          </cell>
          <cell r="H2280">
            <v>0</v>
          </cell>
          <cell r="I2280">
            <v>99</v>
          </cell>
          <cell r="J2280">
            <v>1.7</v>
          </cell>
          <cell r="K2280">
            <v>17.2222222222222</v>
          </cell>
          <cell r="L2280">
            <v>13.3333333333333</v>
          </cell>
          <cell r="M2280">
            <v>0</v>
          </cell>
        </row>
        <row r="2281">
          <cell r="D2281" t="str">
            <v>16/08/2016 21:00:00</v>
          </cell>
          <cell r="E2281">
            <v>6.1</v>
          </cell>
          <cell r="F2281">
            <v>1015.20555831</v>
          </cell>
          <cell r="G2281">
            <v>79</v>
          </cell>
          <cell r="H2281">
            <v>0</v>
          </cell>
          <cell r="I2281">
            <v>103</v>
          </cell>
          <cell r="J2281">
            <v>0.8</v>
          </cell>
          <cell r="K2281">
            <v>17.3333333333333</v>
          </cell>
          <cell r="L2281">
            <v>13.6666666666667</v>
          </cell>
          <cell r="M2281">
            <v>0</v>
          </cell>
        </row>
        <row r="2282">
          <cell r="D2282" t="str">
            <v>16/08/2016 20:50:00</v>
          </cell>
          <cell r="E2282">
            <v>2.6</v>
          </cell>
          <cell r="F2282">
            <v>1015.2732860900001</v>
          </cell>
          <cell r="G2282">
            <v>80</v>
          </cell>
          <cell r="H2282">
            <v>0</v>
          </cell>
          <cell r="I2282">
            <v>97</v>
          </cell>
          <cell r="J2282">
            <v>0.7</v>
          </cell>
          <cell r="K2282">
            <v>17.2777777777778</v>
          </cell>
          <cell r="L2282">
            <v>13.7777777777778</v>
          </cell>
          <cell r="M2282">
            <v>0</v>
          </cell>
        </row>
        <row r="2283">
          <cell r="D2283" t="str">
            <v>16/08/2016 20:40:00</v>
          </cell>
          <cell r="E2283">
            <v>6.1</v>
          </cell>
          <cell r="F2283">
            <v>1015.10396664</v>
          </cell>
          <cell r="G2283">
            <v>80</v>
          </cell>
          <cell r="H2283">
            <v>0</v>
          </cell>
          <cell r="I2283">
            <v>105</v>
          </cell>
          <cell r="J2283">
            <v>0.2</v>
          </cell>
          <cell r="K2283">
            <v>17.3888888888889</v>
          </cell>
          <cell r="L2283">
            <v>13.8888888888889</v>
          </cell>
          <cell r="M2283">
            <v>0</v>
          </cell>
        </row>
        <row r="2284">
          <cell r="D2284" t="str">
            <v>16/08/2016 20:30:00</v>
          </cell>
          <cell r="E2284">
            <v>0</v>
          </cell>
          <cell r="F2284">
            <v>1015.03623886</v>
          </cell>
          <cell r="G2284">
            <v>79</v>
          </cell>
          <cell r="H2284">
            <v>0</v>
          </cell>
          <cell r="I2284">
            <v>0</v>
          </cell>
          <cell r="J2284">
            <v>0</v>
          </cell>
          <cell r="K2284">
            <v>17.6111111111111</v>
          </cell>
          <cell r="L2284">
            <v>13.9444444444444</v>
          </cell>
          <cell r="M2284">
            <v>0</v>
          </cell>
        </row>
        <row r="2285">
          <cell r="D2285" t="str">
            <v>16/08/2016 20:20:00</v>
          </cell>
          <cell r="E2285">
            <v>0</v>
          </cell>
          <cell r="F2285">
            <v>1015.00237497</v>
          </cell>
          <cell r="G2285">
            <v>78</v>
          </cell>
          <cell r="H2285">
            <v>0</v>
          </cell>
          <cell r="I2285">
            <v>0</v>
          </cell>
          <cell r="J2285">
            <v>0</v>
          </cell>
          <cell r="K2285">
            <v>17.7777777777778</v>
          </cell>
          <cell r="L2285">
            <v>13.8888888888889</v>
          </cell>
          <cell r="M2285">
            <v>0</v>
          </cell>
        </row>
        <row r="2286">
          <cell r="D2286" t="str">
            <v>16/08/2016 20:10:00</v>
          </cell>
          <cell r="E2286">
            <v>0</v>
          </cell>
          <cell r="F2286">
            <v>1014.93464719</v>
          </cell>
          <cell r="G2286">
            <v>77</v>
          </cell>
          <cell r="H2286">
            <v>0</v>
          </cell>
          <cell r="I2286">
            <v>0</v>
          </cell>
          <cell r="J2286">
            <v>0</v>
          </cell>
          <cell r="K2286">
            <v>17.9444444444444</v>
          </cell>
          <cell r="L2286">
            <v>13.8333333333333</v>
          </cell>
          <cell r="M2286">
            <v>0</v>
          </cell>
        </row>
        <row r="2287">
          <cell r="D2287" t="str">
            <v>16/08/2016 20:00:00</v>
          </cell>
          <cell r="E2287">
            <v>0</v>
          </cell>
          <cell r="F2287">
            <v>1014.86691941</v>
          </cell>
          <cell r="G2287">
            <v>76</v>
          </cell>
          <cell r="H2287">
            <v>0</v>
          </cell>
          <cell r="I2287">
            <v>0</v>
          </cell>
          <cell r="J2287">
            <v>0</v>
          </cell>
          <cell r="K2287">
            <v>18.2777777777778</v>
          </cell>
          <cell r="L2287">
            <v>14</v>
          </cell>
          <cell r="M2287">
            <v>0</v>
          </cell>
        </row>
        <row r="2288">
          <cell r="D2288" t="str">
            <v>16/08/2016 19:50:00</v>
          </cell>
          <cell r="E2288">
            <v>0</v>
          </cell>
          <cell r="F2288">
            <v>1014.9007832999999</v>
          </cell>
          <cell r="G2288">
            <v>74</v>
          </cell>
          <cell r="H2288">
            <v>0</v>
          </cell>
          <cell r="I2288">
            <v>0</v>
          </cell>
          <cell r="J2288">
            <v>0</v>
          </cell>
          <cell r="K2288">
            <v>18.6666666666667</v>
          </cell>
          <cell r="L2288">
            <v>13.9444444444444</v>
          </cell>
          <cell r="M2288">
            <v>0</v>
          </cell>
        </row>
        <row r="2289">
          <cell r="D2289" t="str">
            <v>16/08/2016 19:40:00</v>
          </cell>
          <cell r="E2289">
            <v>0</v>
          </cell>
          <cell r="F2289">
            <v>1014.73146385</v>
          </cell>
          <cell r="G2289">
            <v>73</v>
          </cell>
          <cell r="H2289">
            <v>0</v>
          </cell>
          <cell r="I2289">
            <v>0</v>
          </cell>
          <cell r="J2289">
            <v>0</v>
          </cell>
          <cell r="K2289">
            <v>19</v>
          </cell>
          <cell r="L2289">
            <v>14.0555555555556</v>
          </cell>
          <cell r="M2289">
            <v>0</v>
          </cell>
        </row>
        <row r="2290">
          <cell r="D2290" t="str">
            <v>16/08/2016 19:30:00</v>
          </cell>
          <cell r="E2290">
            <v>0</v>
          </cell>
          <cell r="F2290">
            <v>1014.69759996</v>
          </cell>
          <cell r="G2290">
            <v>72</v>
          </cell>
          <cell r="H2290">
            <v>0</v>
          </cell>
          <cell r="I2290">
            <v>0</v>
          </cell>
          <cell r="J2290">
            <v>0</v>
          </cell>
          <cell r="K2290">
            <v>19.3333333333333</v>
          </cell>
          <cell r="L2290">
            <v>14.1666666666667</v>
          </cell>
          <cell r="M2290">
            <v>0</v>
          </cell>
        </row>
        <row r="2291">
          <cell r="D2291" t="str">
            <v>16/08/2016 19:20:00</v>
          </cell>
          <cell r="E2291">
            <v>1.7</v>
          </cell>
          <cell r="F2291">
            <v>1014.5621444</v>
          </cell>
          <cell r="G2291">
            <v>70</v>
          </cell>
          <cell r="H2291">
            <v>0</v>
          </cell>
          <cell r="I2291">
            <v>114</v>
          </cell>
          <cell r="J2291">
            <v>0.7</v>
          </cell>
          <cell r="K2291">
            <v>19.6666666666667</v>
          </cell>
          <cell r="L2291">
            <v>14.0555555555556</v>
          </cell>
          <cell r="M2291">
            <v>0</v>
          </cell>
        </row>
        <row r="2292">
          <cell r="D2292" t="str">
            <v>16/08/2016 19:10:00</v>
          </cell>
          <cell r="E2292">
            <v>2.6</v>
          </cell>
          <cell r="F2292">
            <v>1014.62987218</v>
          </cell>
          <cell r="G2292">
            <v>67</v>
          </cell>
          <cell r="H2292">
            <v>0</v>
          </cell>
          <cell r="I2292">
            <v>114</v>
          </cell>
          <cell r="J2292">
            <v>0.6</v>
          </cell>
          <cell r="K2292">
            <v>20</v>
          </cell>
          <cell r="L2292">
            <v>13.6666666666667</v>
          </cell>
          <cell r="M2292">
            <v>0</v>
          </cell>
        </row>
        <row r="2293">
          <cell r="D2293" t="str">
            <v>16/08/2016 19:00:00</v>
          </cell>
          <cell r="E2293">
            <v>3.5</v>
          </cell>
          <cell r="F2293">
            <v>1014.62987218</v>
          </cell>
          <cell r="G2293">
            <v>66</v>
          </cell>
          <cell r="H2293">
            <v>0</v>
          </cell>
          <cell r="I2293">
            <v>119</v>
          </cell>
          <cell r="J2293">
            <v>1.1000000000000001</v>
          </cell>
          <cell r="K2293">
            <v>20.3333333333333</v>
          </cell>
          <cell r="L2293">
            <v>13.7777777777778</v>
          </cell>
          <cell r="M2293">
            <v>0</v>
          </cell>
        </row>
        <row r="2294">
          <cell r="D2294" t="str">
            <v>16/08/2016 18:50:00</v>
          </cell>
          <cell r="E2294">
            <v>5.2</v>
          </cell>
          <cell r="F2294">
            <v>1014.46055273</v>
          </cell>
          <cell r="G2294">
            <v>65</v>
          </cell>
          <cell r="H2294">
            <v>0</v>
          </cell>
          <cell r="I2294">
            <v>134</v>
          </cell>
          <cell r="J2294">
            <v>2.2000000000000002</v>
          </cell>
          <cell r="K2294">
            <v>20.5555555555556</v>
          </cell>
          <cell r="L2294">
            <v>13.7222222222222</v>
          </cell>
          <cell r="M2294">
            <v>0</v>
          </cell>
        </row>
        <row r="2295">
          <cell r="D2295" t="str">
            <v>16/08/2016 18:40:00</v>
          </cell>
          <cell r="E2295">
            <v>6.1</v>
          </cell>
          <cell r="F2295">
            <v>1014.49441662</v>
          </cell>
          <cell r="G2295">
            <v>64</v>
          </cell>
          <cell r="H2295">
            <v>0</v>
          </cell>
          <cell r="I2295">
            <v>127</v>
          </cell>
          <cell r="J2295">
            <v>3</v>
          </cell>
          <cell r="K2295">
            <v>20.8888888888889</v>
          </cell>
          <cell r="L2295">
            <v>13.8333333333333</v>
          </cell>
          <cell r="M2295">
            <v>0</v>
          </cell>
        </row>
        <row r="2296">
          <cell r="D2296" t="str">
            <v>16/08/2016 18:30:00</v>
          </cell>
          <cell r="E2296">
            <v>6.1</v>
          </cell>
          <cell r="F2296">
            <v>1014.46055273</v>
          </cell>
          <cell r="G2296">
            <v>63</v>
          </cell>
          <cell r="H2296">
            <v>0</v>
          </cell>
          <cell r="I2296">
            <v>129</v>
          </cell>
          <cell r="J2296">
            <v>2.6</v>
          </cell>
          <cell r="K2296">
            <v>21.3333333333333</v>
          </cell>
          <cell r="L2296">
            <v>14</v>
          </cell>
          <cell r="M2296">
            <v>0</v>
          </cell>
        </row>
        <row r="2297">
          <cell r="D2297" t="str">
            <v>16/08/2016 18:20:00</v>
          </cell>
          <cell r="E2297">
            <v>6.1</v>
          </cell>
          <cell r="F2297">
            <v>1014.46055273</v>
          </cell>
          <cell r="G2297">
            <v>64</v>
          </cell>
          <cell r="H2297">
            <v>0</v>
          </cell>
          <cell r="I2297">
            <v>128</v>
          </cell>
          <cell r="J2297">
            <v>2.7</v>
          </cell>
          <cell r="K2297">
            <v>21.8333333333333</v>
          </cell>
          <cell r="L2297">
            <v>14.7222222222222</v>
          </cell>
          <cell r="M2297">
            <v>0</v>
          </cell>
        </row>
        <row r="2298">
          <cell r="D2298" t="str">
            <v>16/08/2016 18:10:00</v>
          </cell>
          <cell r="E2298">
            <v>6.1</v>
          </cell>
          <cell r="F2298">
            <v>1014.46055273</v>
          </cell>
          <cell r="G2298">
            <v>63</v>
          </cell>
          <cell r="H2298">
            <v>0</v>
          </cell>
          <cell r="I2298">
            <v>136</v>
          </cell>
          <cell r="J2298">
            <v>2.6</v>
          </cell>
          <cell r="K2298">
            <v>22.0555555555556</v>
          </cell>
          <cell r="L2298">
            <v>14.6666666666667</v>
          </cell>
          <cell r="M2298">
            <v>0</v>
          </cell>
        </row>
        <row r="2299">
          <cell r="D2299" t="str">
            <v>16/08/2016 18:00:00</v>
          </cell>
          <cell r="E2299">
            <v>7</v>
          </cell>
          <cell r="F2299">
            <v>1014.5621444</v>
          </cell>
          <cell r="G2299">
            <v>62</v>
          </cell>
          <cell r="H2299">
            <v>0</v>
          </cell>
          <cell r="I2299">
            <v>140</v>
          </cell>
          <cell r="J2299">
            <v>2.9</v>
          </cell>
          <cell r="K2299">
            <v>22.4444444444444</v>
          </cell>
          <cell r="L2299">
            <v>14.7777777777778</v>
          </cell>
          <cell r="M2299">
            <v>0</v>
          </cell>
        </row>
        <row r="2300">
          <cell r="D2300" t="str">
            <v>16/08/2016 17:50:00</v>
          </cell>
          <cell r="E2300">
            <v>7</v>
          </cell>
          <cell r="F2300">
            <v>1014.62987218</v>
          </cell>
          <cell r="G2300">
            <v>62</v>
          </cell>
          <cell r="H2300">
            <v>0</v>
          </cell>
          <cell r="I2300">
            <v>121</v>
          </cell>
          <cell r="J2300">
            <v>3.2</v>
          </cell>
          <cell r="K2300">
            <v>22.5</v>
          </cell>
          <cell r="L2300">
            <v>14.8333333333333</v>
          </cell>
          <cell r="M2300">
            <v>0</v>
          </cell>
        </row>
        <row r="2301">
          <cell r="D2301" t="str">
            <v>16/08/2016 17:40:00</v>
          </cell>
          <cell r="E2301">
            <v>7</v>
          </cell>
          <cell r="F2301">
            <v>1014.69759996</v>
          </cell>
          <cell r="G2301">
            <v>61</v>
          </cell>
          <cell r="H2301">
            <v>0</v>
          </cell>
          <cell r="I2301">
            <v>132</v>
          </cell>
          <cell r="J2301">
            <v>3.3</v>
          </cell>
          <cell r="K2301">
            <v>22.9444444444444</v>
          </cell>
          <cell r="L2301">
            <v>15</v>
          </cell>
          <cell r="M2301">
            <v>0</v>
          </cell>
        </row>
        <row r="2302">
          <cell r="D2302" t="str">
            <v>16/08/2016 17:30:00</v>
          </cell>
          <cell r="E2302">
            <v>7</v>
          </cell>
          <cell r="F2302">
            <v>1014.86691941</v>
          </cell>
          <cell r="G2302">
            <v>60</v>
          </cell>
          <cell r="H2302">
            <v>0</v>
          </cell>
          <cell r="I2302">
            <v>126</v>
          </cell>
          <cell r="J2302">
            <v>3.8</v>
          </cell>
          <cell r="K2302">
            <v>23.0555555555556</v>
          </cell>
          <cell r="L2302">
            <v>14.8888888888889</v>
          </cell>
          <cell r="M2302">
            <v>0</v>
          </cell>
        </row>
        <row r="2303">
          <cell r="D2303" t="str">
            <v>16/08/2016 17:20:00</v>
          </cell>
          <cell r="E2303">
            <v>8.6999999999999993</v>
          </cell>
          <cell r="F2303">
            <v>1014.73146385</v>
          </cell>
          <cell r="G2303">
            <v>61</v>
          </cell>
          <cell r="H2303">
            <v>0</v>
          </cell>
          <cell r="I2303">
            <v>125</v>
          </cell>
          <cell r="J2303">
            <v>4.4000000000000004</v>
          </cell>
          <cell r="K2303">
            <v>22.9444444444444</v>
          </cell>
          <cell r="L2303">
            <v>15</v>
          </cell>
          <cell r="M2303">
            <v>0</v>
          </cell>
        </row>
        <row r="2304">
          <cell r="D2304" t="str">
            <v>16/08/2016 17:10:00</v>
          </cell>
          <cell r="E2304">
            <v>8.6999999999999993</v>
          </cell>
          <cell r="F2304">
            <v>1014.69759996</v>
          </cell>
          <cell r="G2304">
            <v>60</v>
          </cell>
          <cell r="H2304">
            <v>0</v>
          </cell>
          <cell r="I2304">
            <v>135</v>
          </cell>
          <cell r="J2304">
            <v>4</v>
          </cell>
          <cell r="K2304">
            <v>23.3333333333333</v>
          </cell>
          <cell r="L2304">
            <v>15.1111111111111</v>
          </cell>
          <cell r="M2304">
            <v>0</v>
          </cell>
        </row>
        <row r="2305">
          <cell r="D2305" t="str">
            <v>16/08/2016 17:00:00</v>
          </cell>
          <cell r="E2305">
            <v>7.8</v>
          </cell>
          <cell r="F2305">
            <v>1014.79919163</v>
          </cell>
          <cell r="G2305">
            <v>60</v>
          </cell>
          <cell r="H2305">
            <v>0</v>
          </cell>
          <cell r="I2305">
            <v>125</v>
          </cell>
          <cell r="J2305">
            <v>4.0999999999999996</v>
          </cell>
          <cell r="K2305">
            <v>23.7777777777778</v>
          </cell>
          <cell r="L2305">
            <v>15.5555555555556</v>
          </cell>
          <cell r="M2305">
            <v>0</v>
          </cell>
        </row>
        <row r="2306">
          <cell r="D2306" t="str">
            <v>16/08/2016 16:50:00</v>
          </cell>
          <cell r="E2306">
            <v>8.6999999999999993</v>
          </cell>
          <cell r="F2306">
            <v>1014.86691941</v>
          </cell>
          <cell r="G2306">
            <v>60</v>
          </cell>
          <cell r="H2306">
            <v>0</v>
          </cell>
          <cell r="I2306">
            <v>124</v>
          </cell>
          <cell r="J2306">
            <v>3.9</v>
          </cell>
          <cell r="K2306">
            <v>23.7777777777778</v>
          </cell>
          <cell r="L2306">
            <v>15.5555555555556</v>
          </cell>
          <cell r="M2306">
            <v>0</v>
          </cell>
        </row>
        <row r="2307">
          <cell r="D2307" t="str">
            <v>16/08/2016 16:40:00</v>
          </cell>
          <cell r="E2307">
            <v>7.8</v>
          </cell>
          <cell r="F2307">
            <v>1014.96851108</v>
          </cell>
          <cell r="G2307">
            <v>58</v>
          </cell>
          <cell r="H2307">
            <v>0</v>
          </cell>
          <cell r="I2307">
            <v>148</v>
          </cell>
          <cell r="J2307">
            <v>3.5</v>
          </cell>
          <cell r="K2307">
            <v>24.1111111111111</v>
          </cell>
          <cell r="L2307">
            <v>15.3333333333333</v>
          </cell>
          <cell r="M2307">
            <v>0</v>
          </cell>
        </row>
        <row r="2308">
          <cell r="D2308" t="str">
            <v>16/08/2016 16:30:00</v>
          </cell>
          <cell r="E2308">
            <v>7.8</v>
          </cell>
          <cell r="F2308">
            <v>1015.07010275</v>
          </cell>
          <cell r="G2308">
            <v>58</v>
          </cell>
          <cell r="H2308">
            <v>0</v>
          </cell>
          <cell r="I2308">
            <v>137</v>
          </cell>
          <cell r="J2308">
            <v>3.5</v>
          </cell>
          <cell r="K2308">
            <v>24.5555555555556</v>
          </cell>
          <cell r="L2308">
            <v>15.7222222222222</v>
          </cell>
          <cell r="M2308">
            <v>0</v>
          </cell>
        </row>
        <row r="2309">
          <cell r="D2309" t="str">
            <v>16/08/2016 16:20:00</v>
          </cell>
          <cell r="E2309">
            <v>7</v>
          </cell>
          <cell r="F2309">
            <v>1015.17169442</v>
          </cell>
          <cell r="G2309">
            <v>57</v>
          </cell>
          <cell r="H2309">
            <v>0</v>
          </cell>
          <cell r="I2309">
            <v>127</v>
          </cell>
          <cell r="J2309">
            <v>3.2</v>
          </cell>
          <cell r="K2309">
            <v>24.7222222222222</v>
          </cell>
          <cell r="L2309">
            <v>15.6111111111111</v>
          </cell>
          <cell r="M2309">
            <v>0</v>
          </cell>
        </row>
        <row r="2310">
          <cell r="D2310" t="str">
            <v>16/08/2016 16:10:00</v>
          </cell>
          <cell r="E2310">
            <v>7.8</v>
          </cell>
          <cell r="F2310">
            <v>1015.13783053</v>
          </cell>
          <cell r="G2310">
            <v>57</v>
          </cell>
          <cell r="H2310">
            <v>0</v>
          </cell>
          <cell r="I2310">
            <v>131</v>
          </cell>
          <cell r="J2310">
            <v>4.0999999999999996</v>
          </cell>
          <cell r="K2310">
            <v>24.8333333333333</v>
          </cell>
          <cell r="L2310">
            <v>15.7222222222222</v>
          </cell>
          <cell r="M2310">
            <v>0</v>
          </cell>
        </row>
        <row r="2311">
          <cell r="D2311" t="str">
            <v>16/08/2016 16:00:00</v>
          </cell>
          <cell r="E2311">
            <v>7.8</v>
          </cell>
          <cell r="F2311">
            <v>1015.17169442</v>
          </cell>
          <cell r="G2311">
            <v>57</v>
          </cell>
          <cell r="H2311">
            <v>0</v>
          </cell>
          <cell r="I2311">
            <v>113</v>
          </cell>
          <cell r="J2311">
            <v>3.9</v>
          </cell>
          <cell r="K2311">
            <v>24.8333333333333</v>
          </cell>
          <cell r="L2311">
            <v>15.7222222222222</v>
          </cell>
          <cell r="M2311">
            <v>0</v>
          </cell>
        </row>
        <row r="2312">
          <cell r="D2312" t="str">
            <v>16/08/2016 15:50:00</v>
          </cell>
          <cell r="E2312">
            <v>7.8</v>
          </cell>
          <cell r="F2312">
            <v>1015.30714998</v>
          </cell>
          <cell r="G2312">
            <v>56</v>
          </cell>
          <cell r="H2312">
            <v>0</v>
          </cell>
          <cell r="I2312">
            <v>124</v>
          </cell>
          <cell r="J2312">
            <v>3.5</v>
          </cell>
          <cell r="K2312">
            <v>25.2222222222222</v>
          </cell>
          <cell r="L2312">
            <v>15.8333333333333</v>
          </cell>
          <cell r="M2312">
            <v>0</v>
          </cell>
        </row>
        <row r="2313">
          <cell r="D2313" t="str">
            <v>16/08/2016 15:40:00</v>
          </cell>
          <cell r="E2313">
            <v>7.8</v>
          </cell>
          <cell r="F2313">
            <v>1015.44260554</v>
          </cell>
          <cell r="G2313">
            <v>55</v>
          </cell>
          <cell r="H2313">
            <v>0</v>
          </cell>
          <cell r="I2313">
            <v>137</v>
          </cell>
          <cell r="J2313">
            <v>3.6</v>
          </cell>
          <cell r="K2313">
            <v>25.2777777777778</v>
          </cell>
          <cell r="L2313">
            <v>15.6111111111111</v>
          </cell>
          <cell r="M2313">
            <v>0</v>
          </cell>
        </row>
        <row r="2314">
          <cell r="D2314" t="str">
            <v>16/08/2016 15:30:00</v>
          </cell>
          <cell r="E2314">
            <v>7.8</v>
          </cell>
          <cell r="F2314">
            <v>1015.51033332</v>
          </cell>
          <cell r="G2314">
            <v>54</v>
          </cell>
          <cell r="H2314">
            <v>0</v>
          </cell>
          <cell r="I2314">
            <v>160</v>
          </cell>
          <cell r="J2314">
            <v>4.3</v>
          </cell>
          <cell r="K2314">
            <v>25.5555555555556</v>
          </cell>
          <cell r="L2314">
            <v>15.5555555555556</v>
          </cell>
          <cell r="M2314">
            <v>0</v>
          </cell>
        </row>
        <row r="2315">
          <cell r="D2315" t="str">
            <v>16/08/2016 15:20:00</v>
          </cell>
          <cell r="E2315">
            <v>8.6999999999999993</v>
          </cell>
          <cell r="F2315">
            <v>1015.47646943</v>
          </cell>
          <cell r="G2315">
            <v>54</v>
          </cell>
          <cell r="H2315">
            <v>0</v>
          </cell>
          <cell r="I2315">
            <v>131</v>
          </cell>
          <cell r="J2315">
            <v>3.7</v>
          </cell>
          <cell r="K2315">
            <v>25.4444444444444</v>
          </cell>
          <cell r="L2315">
            <v>15.4444444444444</v>
          </cell>
          <cell r="M2315">
            <v>0</v>
          </cell>
        </row>
        <row r="2316">
          <cell r="D2316" t="str">
            <v>16/08/2016 15:10:00</v>
          </cell>
          <cell r="E2316">
            <v>6.1</v>
          </cell>
          <cell r="F2316">
            <v>1015.5780611</v>
          </cell>
          <cell r="G2316">
            <v>52</v>
          </cell>
          <cell r="H2316">
            <v>0</v>
          </cell>
          <cell r="I2316">
            <v>143</v>
          </cell>
          <cell r="J2316">
            <v>2.2999999999999998</v>
          </cell>
          <cell r="K2316">
            <v>25.8333333333333</v>
          </cell>
          <cell r="L2316">
            <v>15.2222222222222</v>
          </cell>
          <cell r="M2316">
            <v>0</v>
          </cell>
        </row>
        <row r="2317">
          <cell r="D2317" t="str">
            <v>16/08/2016 15:00:00</v>
          </cell>
          <cell r="E2317">
            <v>7</v>
          </cell>
          <cell r="F2317">
            <v>1015.6457888800001</v>
          </cell>
          <cell r="G2317">
            <v>51</v>
          </cell>
          <cell r="H2317">
            <v>0</v>
          </cell>
          <cell r="I2317">
            <v>112</v>
          </cell>
          <cell r="J2317">
            <v>1.7</v>
          </cell>
          <cell r="K2317">
            <v>26.2222222222222</v>
          </cell>
          <cell r="L2317">
            <v>15.2777777777778</v>
          </cell>
          <cell r="M2317">
            <v>0</v>
          </cell>
        </row>
        <row r="2318">
          <cell r="D2318" t="str">
            <v>16/08/2016 14:50:00</v>
          </cell>
          <cell r="E2318">
            <v>5.2</v>
          </cell>
          <cell r="F2318">
            <v>1015.81510833</v>
          </cell>
          <cell r="G2318">
            <v>50</v>
          </cell>
          <cell r="H2318">
            <v>0</v>
          </cell>
          <cell r="I2318">
            <v>159</v>
          </cell>
          <cell r="J2318">
            <v>2.2999999999999998</v>
          </cell>
          <cell r="K2318">
            <v>26.1666666666667</v>
          </cell>
          <cell r="L2318">
            <v>14.9444444444444</v>
          </cell>
          <cell r="M2318">
            <v>0</v>
          </cell>
        </row>
        <row r="2319">
          <cell r="D2319" t="str">
            <v>16/08/2016 14:40:00</v>
          </cell>
          <cell r="E2319">
            <v>7</v>
          </cell>
          <cell r="F2319">
            <v>1015.9167</v>
          </cell>
          <cell r="G2319">
            <v>51</v>
          </cell>
          <cell r="H2319">
            <v>0</v>
          </cell>
          <cell r="I2319">
            <v>119</v>
          </cell>
          <cell r="J2319">
            <v>1.7</v>
          </cell>
          <cell r="K2319">
            <v>25.6111111111111</v>
          </cell>
          <cell r="L2319">
            <v>14.7222222222222</v>
          </cell>
          <cell r="M2319">
            <v>0</v>
          </cell>
        </row>
        <row r="2320">
          <cell r="D2320" t="str">
            <v>16/08/2016 14:30:00</v>
          </cell>
          <cell r="E2320">
            <v>6.1</v>
          </cell>
          <cell r="F2320">
            <v>1015.9167</v>
          </cell>
          <cell r="G2320">
            <v>53</v>
          </cell>
          <cell r="H2320">
            <v>0</v>
          </cell>
          <cell r="I2320">
            <v>97</v>
          </cell>
          <cell r="J2320">
            <v>3.1</v>
          </cell>
          <cell r="K2320">
            <v>25.1666666666667</v>
          </cell>
          <cell r="L2320">
            <v>14.8888888888889</v>
          </cell>
          <cell r="M2320">
            <v>0</v>
          </cell>
        </row>
        <row r="2321">
          <cell r="D2321" t="str">
            <v>16/08/2016 14:20:00</v>
          </cell>
          <cell r="E2321">
            <v>9.6</v>
          </cell>
          <cell r="F2321">
            <v>1015.95056389</v>
          </cell>
          <cell r="G2321">
            <v>51</v>
          </cell>
          <cell r="H2321">
            <v>0</v>
          </cell>
          <cell r="I2321">
            <v>120</v>
          </cell>
          <cell r="J2321">
            <v>2.6</v>
          </cell>
          <cell r="K2321">
            <v>25.0555555555556</v>
          </cell>
          <cell r="L2321">
            <v>14.2222222222222</v>
          </cell>
          <cell r="M2321">
            <v>0</v>
          </cell>
        </row>
        <row r="2322">
          <cell r="D2322" t="str">
            <v>16/08/2016 14:10:00</v>
          </cell>
          <cell r="E2322">
            <v>4.3</v>
          </cell>
          <cell r="F2322">
            <v>1016.08601945</v>
          </cell>
          <cell r="G2322">
            <v>53</v>
          </cell>
          <cell r="H2322">
            <v>0</v>
          </cell>
          <cell r="I2322">
            <v>175</v>
          </cell>
          <cell r="J2322">
            <v>1.7</v>
          </cell>
          <cell r="K2322">
            <v>25.2777777777778</v>
          </cell>
          <cell r="L2322">
            <v>15</v>
          </cell>
          <cell r="M2322">
            <v>0</v>
          </cell>
        </row>
        <row r="2323">
          <cell r="D2323" t="str">
            <v>16/08/2016 14:00:00</v>
          </cell>
          <cell r="E2323">
            <v>6.1</v>
          </cell>
          <cell r="F2323">
            <v>1016.15374723</v>
          </cell>
          <cell r="G2323">
            <v>52</v>
          </cell>
          <cell r="H2323">
            <v>0</v>
          </cell>
          <cell r="I2323">
            <v>223</v>
          </cell>
          <cell r="J2323">
            <v>3</v>
          </cell>
          <cell r="K2323">
            <v>25.0555555555556</v>
          </cell>
          <cell r="L2323">
            <v>14.5</v>
          </cell>
          <cell r="M2323">
            <v>0</v>
          </cell>
        </row>
        <row r="2324">
          <cell r="D2324" t="str">
            <v>16/08/2016 13:50:00</v>
          </cell>
          <cell r="E2324">
            <v>8.6999999999999993</v>
          </cell>
          <cell r="F2324">
            <v>1016.2214750099999</v>
          </cell>
          <cell r="G2324">
            <v>54</v>
          </cell>
          <cell r="H2324">
            <v>0</v>
          </cell>
          <cell r="I2324">
            <v>156</v>
          </cell>
          <cell r="J2324">
            <v>2.8</v>
          </cell>
          <cell r="K2324">
            <v>25.3888888888889</v>
          </cell>
          <cell r="L2324">
            <v>15.3888888888889</v>
          </cell>
          <cell r="M2324">
            <v>0</v>
          </cell>
        </row>
        <row r="2325">
          <cell r="D2325" t="str">
            <v>16/08/2016 13:40:00</v>
          </cell>
          <cell r="E2325">
            <v>6.1</v>
          </cell>
          <cell r="F2325">
            <v>1016.35693057</v>
          </cell>
          <cell r="G2325">
            <v>54</v>
          </cell>
          <cell r="H2325">
            <v>0</v>
          </cell>
          <cell r="I2325">
            <v>161</v>
          </cell>
          <cell r="J2325">
            <v>3.2</v>
          </cell>
          <cell r="K2325">
            <v>25.0555555555556</v>
          </cell>
          <cell r="L2325">
            <v>15.1111111111111</v>
          </cell>
          <cell r="M2325">
            <v>0</v>
          </cell>
        </row>
        <row r="2326">
          <cell r="D2326" t="str">
            <v>16/08/2016 13:30:00</v>
          </cell>
          <cell r="E2326">
            <v>7.8</v>
          </cell>
          <cell r="F2326">
            <v>1016.42465835</v>
          </cell>
          <cell r="G2326">
            <v>55</v>
          </cell>
          <cell r="H2326">
            <v>0</v>
          </cell>
          <cell r="I2326">
            <v>157</v>
          </cell>
          <cell r="J2326">
            <v>3.5</v>
          </cell>
          <cell r="K2326">
            <v>25</v>
          </cell>
          <cell r="L2326">
            <v>15.3333333333333</v>
          </cell>
          <cell r="M2326">
            <v>0</v>
          </cell>
        </row>
        <row r="2327">
          <cell r="D2327" t="str">
            <v>16/08/2016 13:20:00</v>
          </cell>
          <cell r="E2327">
            <v>8.6999999999999993</v>
          </cell>
          <cell r="F2327">
            <v>1016.45852224</v>
          </cell>
          <cell r="G2327">
            <v>55</v>
          </cell>
          <cell r="H2327">
            <v>0</v>
          </cell>
          <cell r="I2327">
            <v>128</v>
          </cell>
          <cell r="J2327">
            <v>2.8</v>
          </cell>
          <cell r="K2327">
            <v>24.8888888888889</v>
          </cell>
          <cell r="L2327">
            <v>15.2222222222222</v>
          </cell>
          <cell r="M2327">
            <v>0</v>
          </cell>
        </row>
        <row r="2328">
          <cell r="D2328" t="str">
            <v>16/08/2016 13:10:00</v>
          </cell>
          <cell r="E2328">
            <v>7</v>
          </cell>
          <cell r="F2328">
            <v>1016.49238613</v>
          </cell>
          <cell r="G2328">
            <v>53</v>
          </cell>
          <cell r="H2328">
            <v>0</v>
          </cell>
          <cell r="I2328">
            <v>131</v>
          </cell>
          <cell r="J2328">
            <v>3.4</v>
          </cell>
          <cell r="K2328">
            <v>25.0555555555556</v>
          </cell>
          <cell r="L2328">
            <v>14.7777777777778</v>
          </cell>
          <cell r="M2328">
            <v>0</v>
          </cell>
        </row>
        <row r="2329">
          <cell r="D2329" t="str">
            <v>16/08/2016 13:00:00</v>
          </cell>
          <cell r="E2329">
            <v>7.8</v>
          </cell>
          <cell r="F2329">
            <v>1016.62784169</v>
          </cell>
          <cell r="G2329">
            <v>53</v>
          </cell>
          <cell r="H2329">
            <v>0</v>
          </cell>
          <cell r="I2329">
            <v>145</v>
          </cell>
          <cell r="J2329">
            <v>3</v>
          </cell>
          <cell r="K2329">
            <v>25.1111111111111</v>
          </cell>
          <cell r="L2329">
            <v>14.8333333333333</v>
          </cell>
          <cell r="M2329">
            <v>0</v>
          </cell>
        </row>
        <row r="2330">
          <cell r="D2330" t="str">
            <v>16/08/2016 12:50:00</v>
          </cell>
          <cell r="E2330">
            <v>7</v>
          </cell>
          <cell r="F2330">
            <v>1016.66170558</v>
          </cell>
          <cell r="G2330">
            <v>55</v>
          </cell>
          <cell r="H2330">
            <v>0</v>
          </cell>
          <cell r="I2330">
            <v>142</v>
          </cell>
          <cell r="J2330">
            <v>2.9</v>
          </cell>
          <cell r="K2330">
            <v>24.6666666666667</v>
          </cell>
          <cell r="L2330">
            <v>15</v>
          </cell>
          <cell r="M2330">
            <v>0</v>
          </cell>
        </row>
        <row r="2331">
          <cell r="D2331" t="str">
            <v>16/08/2016 12:40:00</v>
          </cell>
          <cell r="E2331">
            <v>8.6999999999999993</v>
          </cell>
          <cell r="F2331">
            <v>1016.79716114</v>
          </cell>
          <cell r="G2331">
            <v>56</v>
          </cell>
          <cell r="H2331">
            <v>0</v>
          </cell>
          <cell r="I2331">
            <v>107</v>
          </cell>
          <cell r="J2331">
            <v>4.3</v>
          </cell>
          <cell r="K2331">
            <v>23.8333333333333</v>
          </cell>
          <cell r="L2331">
            <v>14.5</v>
          </cell>
          <cell r="M2331">
            <v>0</v>
          </cell>
        </row>
        <row r="2332">
          <cell r="D2332" t="str">
            <v>16/08/2016 12:30:00</v>
          </cell>
          <cell r="E2332">
            <v>9.6</v>
          </cell>
          <cell r="F2332">
            <v>1016.7632972500001</v>
          </cell>
          <cell r="G2332">
            <v>55</v>
          </cell>
          <cell r="H2332">
            <v>0</v>
          </cell>
          <cell r="I2332">
            <v>116</v>
          </cell>
          <cell r="J2332">
            <v>3.5</v>
          </cell>
          <cell r="K2332">
            <v>23.8888888888889</v>
          </cell>
          <cell r="L2332">
            <v>14.2777777777778</v>
          </cell>
          <cell r="M2332">
            <v>0</v>
          </cell>
        </row>
        <row r="2333">
          <cell r="D2333" t="str">
            <v>16/08/2016 12:20:00</v>
          </cell>
          <cell r="E2333">
            <v>7</v>
          </cell>
          <cell r="F2333">
            <v>1016.83102503</v>
          </cell>
          <cell r="G2333">
            <v>55</v>
          </cell>
          <cell r="H2333">
            <v>0</v>
          </cell>
          <cell r="I2333">
            <v>124</v>
          </cell>
          <cell r="J2333">
            <v>3</v>
          </cell>
          <cell r="K2333">
            <v>24.1111111111111</v>
          </cell>
          <cell r="L2333">
            <v>14.5</v>
          </cell>
          <cell r="M2333">
            <v>0</v>
          </cell>
        </row>
        <row r="2334">
          <cell r="D2334" t="str">
            <v>16/08/2016 12:10:00</v>
          </cell>
          <cell r="E2334">
            <v>7</v>
          </cell>
          <cell r="F2334">
            <v>1016.9664805899999</v>
          </cell>
          <cell r="G2334">
            <v>55</v>
          </cell>
          <cell r="H2334">
            <v>0</v>
          </cell>
          <cell r="I2334">
            <v>108</v>
          </cell>
          <cell r="J2334">
            <v>1.4</v>
          </cell>
          <cell r="K2334">
            <v>24.1111111111111</v>
          </cell>
          <cell r="L2334">
            <v>14.5</v>
          </cell>
          <cell r="M2334">
            <v>0</v>
          </cell>
        </row>
        <row r="2335">
          <cell r="D2335" t="str">
            <v>16/08/2016 12:00:00</v>
          </cell>
          <cell r="E2335">
            <v>7.8</v>
          </cell>
          <cell r="F2335">
            <v>1017.13580004</v>
          </cell>
          <cell r="G2335">
            <v>56</v>
          </cell>
          <cell r="H2335">
            <v>0</v>
          </cell>
          <cell r="I2335">
            <v>103</v>
          </cell>
          <cell r="J2335">
            <v>3.2</v>
          </cell>
          <cell r="K2335">
            <v>23.3888888888889</v>
          </cell>
          <cell r="L2335">
            <v>14.1111111111111</v>
          </cell>
          <cell r="M2335">
            <v>0</v>
          </cell>
        </row>
        <row r="2336">
          <cell r="D2336" t="str">
            <v>16/08/2016 11:50:00</v>
          </cell>
          <cell r="E2336">
            <v>8.6999999999999993</v>
          </cell>
          <cell r="F2336">
            <v>1017.23739171</v>
          </cell>
          <cell r="G2336">
            <v>56</v>
          </cell>
          <cell r="H2336">
            <v>0</v>
          </cell>
          <cell r="I2336">
            <v>129</v>
          </cell>
          <cell r="J2336">
            <v>4.2</v>
          </cell>
          <cell r="K2336">
            <v>23.5</v>
          </cell>
          <cell r="L2336">
            <v>14.2222222222222</v>
          </cell>
          <cell r="M2336">
            <v>0</v>
          </cell>
        </row>
        <row r="2337">
          <cell r="D2337" t="str">
            <v>16/08/2016 11:40:00</v>
          </cell>
          <cell r="E2337">
            <v>9.6</v>
          </cell>
          <cell r="F2337">
            <v>1017.30511949</v>
          </cell>
          <cell r="G2337">
            <v>56</v>
          </cell>
          <cell r="H2337">
            <v>0</v>
          </cell>
          <cell r="I2337">
            <v>129</v>
          </cell>
          <cell r="J2337">
            <v>3.6</v>
          </cell>
          <cell r="K2337">
            <v>23.6666666666667</v>
          </cell>
          <cell r="L2337">
            <v>14.3888888888889</v>
          </cell>
          <cell r="M2337">
            <v>0</v>
          </cell>
        </row>
        <row r="2338">
          <cell r="D2338" t="str">
            <v>16/08/2016 11:30:00</v>
          </cell>
          <cell r="E2338">
            <v>7.8</v>
          </cell>
          <cell r="F2338">
            <v>1017.54216672</v>
          </cell>
          <cell r="G2338">
            <v>56</v>
          </cell>
          <cell r="H2338">
            <v>0</v>
          </cell>
          <cell r="I2338">
            <v>147</v>
          </cell>
          <cell r="J2338">
            <v>2.2999999999999998</v>
          </cell>
          <cell r="K2338">
            <v>24</v>
          </cell>
          <cell r="L2338">
            <v>14.6666666666667</v>
          </cell>
          <cell r="M2338">
            <v>0</v>
          </cell>
        </row>
        <row r="2339">
          <cell r="D2339" t="str">
            <v>16/08/2016 11:20:00</v>
          </cell>
          <cell r="E2339">
            <v>8.6999999999999993</v>
          </cell>
          <cell r="F2339">
            <v>1017.47443894</v>
          </cell>
          <cell r="G2339">
            <v>58</v>
          </cell>
          <cell r="H2339">
            <v>0</v>
          </cell>
          <cell r="I2339">
            <v>119</v>
          </cell>
          <cell r="J2339">
            <v>4</v>
          </cell>
          <cell r="K2339">
            <v>23.4444444444444</v>
          </cell>
          <cell r="L2339">
            <v>14.7222222222222</v>
          </cell>
          <cell r="M2339">
            <v>0</v>
          </cell>
        </row>
        <row r="2340">
          <cell r="D2340" t="str">
            <v>16/08/2016 11:10:00</v>
          </cell>
          <cell r="E2340">
            <v>8.6999999999999993</v>
          </cell>
          <cell r="F2340">
            <v>1017.50830283</v>
          </cell>
          <cell r="G2340">
            <v>59</v>
          </cell>
          <cell r="H2340">
            <v>0</v>
          </cell>
          <cell r="I2340">
            <v>112</v>
          </cell>
          <cell r="J2340">
            <v>4.5999999999999996</v>
          </cell>
          <cell r="K2340">
            <v>23.1111111111111</v>
          </cell>
          <cell r="L2340">
            <v>14.6666666666667</v>
          </cell>
          <cell r="M2340">
            <v>0</v>
          </cell>
        </row>
        <row r="2341">
          <cell r="D2341" t="str">
            <v>16/08/2016 11:00:00</v>
          </cell>
          <cell r="E2341">
            <v>11.3</v>
          </cell>
          <cell r="F2341">
            <v>1017.54216672</v>
          </cell>
          <cell r="G2341">
            <v>60</v>
          </cell>
          <cell r="H2341">
            <v>0</v>
          </cell>
          <cell r="I2341">
            <v>115</v>
          </cell>
          <cell r="J2341">
            <v>4.2</v>
          </cell>
          <cell r="K2341">
            <v>22.9444444444444</v>
          </cell>
          <cell r="L2341">
            <v>14.7777777777778</v>
          </cell>
          <cell r="M2341">
            <v>0</v>
          </cell>
        </row>
        <row r="2342">
          <cell r="D2342" t="str">
            <v>16/08/2016 10:50:00</v>
          </cell>
          <cell r="E2342">
            <v>7.8</v>
          </cell>
          <cell r="F2342">
            <v>1017.6098945</v>
          </cell>
          <cell r="G2342">
            <v>61</v>
          </cell>
          <cell r="H2342">
            <v>0</v>
          </cell>
          <cell r="I2342">
            <v>109</v>
          </cell>
          <cell r="J2342">
            <v>4.4000000000000004</v>
          </cell>
          <cell r="K2342">
            <v>22.9444444444444</v>
          </cell>
          <cell r="L2342">
            <v>15</v>
          </cell>
          <cell r="M2342">
            <v>0</v>
          </cell>
        </row>
        <row r="2343">
          <cell r="D2343" t="str">
            <v>16/08/2016 10:40:00</v>
          </cell>
          <cell r="E2343">
            <v>9.6</v>
          </cell>
          <cell r="F2343">
            <v>1017.67762228</v>
          </cell>
          <cell r="G2343">
            <v>62</v>
          </cell>
          <cell r="H2343">
            <v>0</v>
          </cell>
          <cell r="I2343">
            <v>108</v>
          </cell>
          <cell r="J2343">
            <v>4.3</v>
          </cell>
          <cell r="K2343">
            <v>22.5555555555556</v>
          </cell>
          <cell r="L2343">
            <v>14.8888888888889</v>
          </cell>
          <cell r="M2343">
            <v>0</v>
          </cell>
        </row>
        <row r="2344">
          <cell r="D2344" t="str">
            <v>16/08/2016 10:30:00</v>
          </cell>
          <cell r="E2344">
            <v>9.6</v>
          </cell>
          <cell r="F2344">
            <v>1017.7114861699999</v>
          </cell>
          <cell r="G2344">
            <v>63</v>
          </cell>
          <cell r="H2344">
            <v>0</v>
          </cell>
          <cell r="I2344">
            <v>112</v>
          </cell>
          <cell r="J2344">
            <v>3.4</v>
          </cell>
          <cell r="K2344">
            <v>22.3333333333333</v>
          </cell>
          <cell r="L2344">
            <v>14.9444444444444</v>
          </cell>
          <cell r="M2344">
            <v>0</v>
          </cell>
        </row>
        <row r="2345">
          <cell r="D2345" t="str">
            <v>16/08/2016 10:20:00</v>
          </cell>
          <cell r="E2345">
            <v>7</v>
          </cell>
          <cell r="F2345">
            <v>1017.81307784</v>
          </cell>
          <cell r="G2345">
            <v>63</v>
          </cell>
          <cell r="H2345">
            <v>0</v>
          </cell>
          <cell r="I2345">
            <v>108</v>
          </cell>
          <cell r="J2345">
            <v>3</v>
          </cell>
          <cell r="K2345">
            <v>22.2777777777778</v>
          </cell>
          <cell r="L2345">
            <v>14.8888888888889</v>
          </cell>
          <cell r="M2345">
            <v>0</v>
          </cell>
        </row>
        <row r="2346">
          <cell r="D2346" t="str">
            <v>16/08/2016 10:10:00</v>
          </cell>
          <cell r="E2346">
            <v>7.8</v>
          </cell>
          <cell r="F2346">
            <v>1017.84694173</v>
          </cell>
          <cell r="G2346">
            <v>66</v>
          </cell>
          <cell r="H2346">
            <v>0</v>
          </cell>
          <cell r="I2346">
            <v>118</v>
          </cell>
          <cell r="J2346">
            <v>4.2</v>
          </cell>
          <cell r="K2346">
            <v>21.8333333333333</v>
          </cell>
          <cell r="L2346">
            <v>15.2222222222222</v>
          </cell>
          <cell r="M2346">
            <v>0</v>
          </cell>
        </row>
        <row r="2347">
          <cell r="D2347" t="str">
            <v>16/08/2016 10:00:00</v>
          </cell>
          <cell r="E2347">
            <v>9.6</v>
          </cell>
          <cell r="F2347">
            <v>1017.91466951</v>
          </cell>
          <cell r="G2347">
            <v>67</v>
          </cell>
          <cell r="H2347">
            <v>0</v>
          </cell>
          <cell r="I2347">
            <v>120</v>
          </cell>
          <cell r="J2347">
            <v>4.3</v>
          </cell>
          <cell r="K2347">
            <v>21.6111111111111</v>
          </cell>
          <cell r="L2347">
            <v>15.2222222222222</v>
          </cell>
          <cell r="M2347">
            <v>0</v>
          </cell>
        </row>
        <row r="2348">
          <cell r="D2348" t="str">
            <v>16/08/2016 09:50:00</v>
          </cell>
          <cell r="E2348">
            <v>9.6</v>
          </cell>
          <cell r="F2348">
            <v>1018.0839889600001</v>
          </cell>
          <cell r="G2348">
            <v>67</v>
          </cell>
          <cell r="H2348">
            <v>0</v>
          </cell>
          <cell r="I2348">
            <v>114</v>
          </cell>
          <cell r="J2348">
            <v>4</v>
          </cell>
          <cell r="K2348">
            <v>21.3333333333333</v>
          </cell>
          <cell r="L2348">
            <v>14.9444444444444</v>
          </cell>
          <cell r="M2348">
            <v>0</v>
          </cell>
        </row>
        <row r="2349">
          <cell r="D2349" t="str">
            <v>16/08/2016 09:40:00</v>
          </cell>
          <cell r="E2349">
            <v>9.6</v>
          </cell>
          <cell r="F2349">
            <v>1018.18558063</v>
          </cell>
          <cell r="G2349">
            <v>66</v>
          </cell>
          <cell r="H2349">
            <v>0</v>
          </cell>
          <cell r="I2349">
            <v>111</v>
          </cell>
          <cell r="J2349">
            <v>4</v>
          </cell>
          <cell r="K2349">
            <v>21.1111111111111</v>
          </cell>
          <cell r="L2349">
            <v>14.5</v>
          </cell>
          <cell r="M2349">
            <v>0</v>
          </cell>
        </row>
        <row r="2350">
          <cell r="D2350" t="str">
            <v>16/08/2016 09:30:00</v>
          </cell>
          <cell r="E2350">
            <v>10.4</v>
          </cell>
          <cell r="F2350">
            <v>1018.25330841</v>
          </cell>
          <cell r="G2350">
            <v>68</v>
          </cell>
          <cell r="H2350">
            <v>0</v>
          </cell>
          <cell r="I2350">
            <v>109</v>
          </cell>
          <cell r="J2350">
            <v>3.8</v>
          </cell>
          <cell r="K2350">
            <v>20.9444444444444</v>
          </cell>
          <cell r="L2350">
            <v>14.8333333333333</v>
          </cell>
          <cell r="M2350">
            <v>0</v>
          </cell>
        </row>
        <row r="2351">
          <cell r="D2351" t="str">
            <v>16/08/2016 09:20:00</v>
          </cell>
          <cell r="E2351">
            <v>9.6</v>
          </cell>
          <cell r="F2351">
            <v>1018.38876397</v>
          </cell>
          <cell r="G2351">
            <v>70</v>
          </cell>
          <cell r="H2351">
            <v>0</v>
          </cell>
          <cell r="I2351">
            <v>107</v>
          </cell>
          <cell r="J2351">
            <v>1.7</v>
          </cell>
          <cell r="K2351">
            <v>20.8888888888889</v>
          </cell>
          <cell r="L2351">
            <v>15.2222222222222</v>
          </cell>
          <cell r="M2351">
            <v>0</v>
          </cell>
        </row>
        <row r="2352">
          <cell r="D2352" t="str">
            <v>16/08/2016 09:10:00</v>
          </cell>
          <cell r="E2352">
            <v>5.2</v>
          </cell>
          <cell r="F2352">
            <v>1018.42262786</v>
          </cell>
          <cell r="G2352">
            <v>73</v>
          </cell>
          <cell r="H2352">
            <v>0</v>
          </cell>
          <cell r="I2352">
            <v>93</v>
          </cell>
          <cell r="J2352">
            <v>0.9</v>
          </cell>
          <cell r="K2352">
            <v>20.8333333333333</v>
          </cell>
          <cell r="L2352">
            <v>15.8333333333333</v>
          </cell>
          <cell r="M2352">
            <v>0</v>
          </cell>
        </row>
        <row r="2353">
          <cell r="D2353" t="str">
            <v>16/08/2016 09:00:00</v>
          </cell>
          <cell r="E2353">
            <v>5.2</v>
          </cell>
          <cell r="F2353">
            <v>1018.4564917500001</v>
          </cell>
          <cell r="G2353">
            <v>75</v>
          </cell>
          <cell r="H2353">
            <v>0</v>
          </cell>
          <cell r="I2353">
            <v>96</v>
          </cell>
          <cell r="J2353">
            <v>0.9</v>
          </cell>
          <cell r="K2353">
            <v>20.5</v>
          </cell>
          <cell r="L2353">
            <v>15.8888888888889</v>
          </cell>
          <cell r="M2353">
            <v>0</v>
          </cell>
        </row>
        <row r="2354">
          <cell r="D2354" t="str">
            <v>16/08/2016 08:50:00</v>
          </cell>
          <cell r="E2354">
            <v>3.5</v>
          </cell>
          <cell r="F2354">
            <v>1018.55808342</v>
          </cell>
          <cell r="G2354">
            <v>75</v>
          </cell>
          <cell r="H2354">
            <v>0</v>
          </cell>
          <cell r="I2354">
            <v>62</v>
          </cell>
          <cell r="J2354">
            <v>0.5</v>
          </cell>
          <cell r="K2354">
            <v>20.5</v>
          </cell>
          <cell r="L2354">
            <v>15.8888888888889</v>
          </cell>
          <cell r="M2354">
            <v>0</v>
          </cell>
        </row>
        <row r="2355">
          <cell r="D2355" t="str">
            <v>16/08/2016 08:40:00</v>
          </cell>
          <cell r="E2355">
            <v>4.3</v>
          </cell>
          <cell r="F2355">
            <v>1018.59194731</v>
          </cell>
          <cell r="G2355">
            <v>77</v>
          </cell>
          <cell r="H2355">
            <v>0</v>
          </cell>
          <cell r="I2355">
            <v>66</v>
          </cell>
          <cell r="J2355">
            <v>0</v>
          </cell>
          <cell r="K2355">
            <v>20</v>
          </cell>
          <cell r="L2355">
            <v>15.8333333333333</v>
          </cell>
          <cell r="M2355">
            <v>0</v>
          </cell>
        </row>
        <row r="2356">
          <cell r="D2356" t="str">
            <v>16/08/2016 08:30:00</v>
          </cell>
          <cell r="E2356">
            <v>3.5</v>
          </cell>
          <cell r="F2356">
            <v>1018.59194731</v>
          </cell>
          <cell r="G2356">
            <v>78</v>
          </cell>
          <cell r="H2356">
            <v>0</v>
          </cell>
          <cell r="I2356">
            <v>86</v>
          </cell>
          <cell r="J2356">
            <v>0.8</v>
          </cell>
          <cell r="K2356">
            <v>19.4444444444444</v>
          </cell>
          <cell r="L2356">
            <v>15.5</v>
          </cell>
          <cell r="M2356">
            <v>0</v>
          </cell>
        </row>
        <row r="2357">
          <cell r="D2357" t="str">
            <v>16/08/2016 08:20:00</v>
          </cell>
          <cell r="E2357">
            <v>5.2</v>
          </cell>
          <cell r="F2357">
            <v>1018.69353898</v>
          </cell>
          <cell r="G2357">
            <v>79</v>
          </cell>
          <cell r="H2357">
            <v>0</v>
          </cell>
          <cell r="I2357">
            <v>80</v>
          </cell>
          <cell r="J2357">
            <v>1.1000000000000001</v>
          </cell>
          <cell r="K2357">
            <v>19.1111111111111</v>
          </cell>
          <cell r="L2357">
            <v>15.3888888888889</v>
          </cell>
          <cell r="M2357">
            <v>0</v>
          </cell>
        </row>
        <row r="2358">
          <cell r="D2358" t="str">
            <v>16/08/2016 08:10:00</v>
          </cell>
          <cell r="E2358">
            <v>6.1</v>
          </cell>
          <cell r="F2358">
            <v>1018.69353898</v>
          </cell>
          <cell r="G2358">
            <v>81</v>
          </cell>
          <cell r="H2358">
            <v>0</v>
          </cell>
          <cell r="I2358">
            <v>77</v>
          </cell>
          <cell r="J2358">
            <v>1.7</v>
          </cell>
          <cell r="K2358">
            <v>18.8333333333333</v>
          </cell>
          <cell r="L2358">
            <v>15.5</v>
          </cell>
          <cell r="M2358">
            <v>0</v>
          </cell>
        </row>
        <row r="2359">
          <cell r="D2359" t="str">
            <v>16/08/2016 08:00:00</v>
          </cell>
          <cell r="E2359">
            <v>4.3</v>
          </cell>
          <cell r="F2359">
            <v>1018.69353898</v>
          </cell>
          <cell r="G2359">
            <v>82</v>
          </cell>
          <cell r="H2359">
            <v>0</v>
          </cell>
          <cell r="I2359">
            <v>5</v>
          </cell>
          <cell r="J2359">
            <v>0.6</v>
          </cell>
          <cell r="K2359">
            <v>18.7777777777778</v>
          </cell>
          <cell r="L2359">
            <v>15.6666666666667</v>
          </cell>
          <cell r="M2359">
            <v>0</v>
          </cell>
        </row>
        <row r="2360">
          <cell r="D2360" t="str">
            <v>16/08/2016 07:50:00</v>
          </cell>
          <cell r="E2360">
            <v>5.2</v>
          </cell>
          <cell r="F2360">
            <v>1018.65967509</v>
          </cell>
          <cell r="G2360">
            <v>83</v>
          </cell>
          <cell r="H2360">
            <v>0</v>
          </cell>
          <cell r="I2360">
            <v>101</v>
          </cell>
          <cell r="J2360">
            <v>0.9</v>
          </cell>
          <cell r="K2360">
            <v>18.1111111111111</v>
          </cell>
          <cell r="L2360">
            <v>15.1666666666667</v>
          </cell>
          <cell r="M2360">
            <v>0</v>
          </cell>
        </row>
        <row r="2361">
          <cell r="D2361" t="str">
            <v>16/08/2016 07:40:00</v>
          </cell>
          <cell r="E2361">
            <v>4.3</v>
          </cell>
          <cell r="F2361">
            <v>1018.6258112</v>
          </cell>
          <cell r="G2361">
            <v>83</v>
          </cell>
          <cell r="H2361">
            <v>0</v>
          </cell>
          <cell r="I2361">
            <v>62</v>
          </cell>
          <cell r="J2361">
            <v>0.7</v>
          </cell>
          <cell r="K2361">
            <v>17.7222222222222</v>
          </cell>
          <cell r="L2361">
            <v>14.7777777777778</v>
          </cell>
          <cell r="M2361">
            <v>0</v>
          </cell>
        </row>
        <row r="2362">
          <cell r="D2362" t="str">
            <v>16/08/2016 07:30:00</v>
          </cell>
          <cell r="E2362">
            <v>3.5</v>
          </cell>
          <cell r="F2362">
            <v>1018.65967509</v>
          </cell>
          <cell r="G2362">
            <v>85</v>
          </cell>
          <cell r="H2362">
            <v>0</v>
          </cell>
          <cell r="I2362">
            <v>5</v>
          </cell>
          <cell r="J2362">
            <v>0</v>
          </cell>
          <cell r="K2362">
            <v>17.2777777777778</v>
          </cell>
          <cell r="L2362">
            <v>14.7222222222222</v>
          </cell>
          <cell r="M2362">
            <v>0</v>
          </cell>
        </row>
        <row r="2363">
          <cell r="D2363" t="str">
            <v>16/08/2016 07:20:00</v>
          </cell>
          <cell r="E2363">
            <v>0</v>
          </cell>
          <cell r="F2363">
            <v>1018.72740287</v>
          </cell>
          <cell r="G2363">
            <v>86</v>
          </cell>
          <cell r="H2363">
            <v>0</v>
          </cell>
          <cell r="I2363">
            <v>0</v>
          </cell>
          <cell r="J2363">
            <v>0</v>
          </cell>
          <cell r="K2363">
            <v>16.5</v>
          </cell>
          <cell r="L2363">
            <v>14.1666666666667</v>
          </cell>
          <cell r="M2363">
            <v>0</v>
          </cell>
        </row>
        <row r="2364">
          <cell r="D2364" t="str">
            <v>16/08/2016 07:10:00</v>
          </cell>
          <cell r="E2364">
            <v>1.7</v>
          </cell>
          <cell r="F2364">
            <v>1018.72740287</v>
          </cell>
          <cell r="G2364">
            <v>88</v>
          </cell>
          <cell r="H2364">
            <v>0</v>
          </cell>
          <cell r="I2364">
            <v>318</v>
          </cell>
          <cell r="J2364">
            <v>0</v>
          </cell>
          <cell r="K2364">
            <v>15.8888888888889</v>
          </cell>
          <cell r="L2364">
            <v>13.8888888888889</v>
          </cell>
          <cell r="M2364">
            <v>0</v>
          </cell>
        </row>
        <row r="2365">
          <cell r="D2365" t="str">
            <v>16/08/2016 07:00:00</v>
          </cell>
          <cell r="E2365">
            <v>1.7</v>
          </cell>
          <cell r="F2365">
            <v>1018.6258112</v>
          </cell>
          <cell r="G2365">
            <v>89</v>
          </cell>
          <cell r="H2365">
            <v>0</v>
          </cell>
          <cell r="I2365">
            <v>318</v>
          </cell>
          <cell r="J2365">
            <v>0</v>
          </cell>
          <cell r="K2365">
            <v>15.3333333333333</v>
          </cell>
          <cell r="L2365">
            <v>13.5555555555556</v>
          </cell>
          <cell r="M2365">
            <v>0</v>
          </cell>
        </row>
        <row r="2366">
          <cell r="D2366" t="str">
            <v>16/08/2016 06:50:00</v>
          </cell>
          <cell r="E2366">
            <v>1.7</v>
          </cell>
          <cell r="F2366">
            <v>1018.52421953</v>
          </cell>
          <cell r="G2366">
            <v>91</v>
          </cell>
          <cell r="H2366">
            <v>0</v>
          </cell>
          <cell r="I2366">
            <v>318</v>
          </cell>
          <cell r="J2366">
            <v>0</v>
          </cell>
          <cell r="K2366">
            <v>14.9444444444444</v>
          </cell>
          <cell r="L2366">
            <v>13.5</v>
          </cell>
          <cell r="M2366">
            <v>0</v>
          </cell>
        </row>
        <row r="2367">
          <cell r="D2367" t="str">
            <v>16/08/2016 06:40:00</v>
          </cell>
          <cell r="E2367">
            <v>2.6</v>
          </cell>
          <cell r="F2367">
            <v>1018.49035564</v>
          </cell>
          <cell r="G2367">
            <v>92</v>
          </cell>
          <cell r="H2367">
            <v>0</v>
          </cell>
          <cell r="I2367">
            <v>321</v>
          </cell>
          <cell r="J2367">
            <v>0</v>
          </cell>
          <cell r="K2367">
            <v>14.3333333333333</v>
          </cell>
          <cell r="L2367">
            <v>13.0555555555556</v>
          </cell>
          <cell r="M2367">
            <v>0</v>
          </cell>
        </row>
        <row r="2368">
          <cell r="D2368" t="str">
            <v>16/08/2016 06:30:00</v>
          </cell>
          <cell r="E2368">
            <v>0.9</v>
          </cell>
          <cell r="F2368">
            <v>1018.42262786</v>
          </cell>
          <cell r="G2368">
            <v>93</v>
          </cell>
          <cell r="H2368">
            <v>0</v>
          </cell>
          <cell r="I2368">
            <v>327</v>
          </cell>
          <cell r="J2368">
            <v>0</v>
          </cell>
          <cell r="K2368">
            <v>13.7777777777778</v>
          </cell>
          <cell r="L2368">
            <v>12.6666666666667</v>
          </cell>
          <cell r="M2368">
            <v>0</v>
          </cell>
        </row>
        <row r="2369">
          <cell r="D2369" t="str">
            <v>16/08/2016 06:20:00</v>
          </cell>
          <cell r="E2369">
            <v>0</v>
          </cell>
          <cell r="F2369">
            <v>1018.42262786</v>
          </cell>
          <cell r="G2369">
            <v>94</v>
          </cell>
          <cell r="H2369">
            <v>0</v>
          </cell>
          <cell r="I2369">
            <v>0</v>
          </cell>
          <cell r="J2369">
            <v>0</v>
          </cell>
          <cell r="K2369">
            <v>13.2777777777778</v>
          </cell>
          <cell r="L2369">
            <v>12.3333333333333</v>
          </cell>
          <cell r="M2369">
            <v>0</v>
          </cell>
        </row>
        <row r="2370">
          <cell r="D2370" t="str">
            <v>16/08/2016 06:10:00</v>
          </cell>
          <cell r="E2370">
            <v>1.7</v>
          </cell>
          <cell r="F2370">
            <v>1018.52421953</v>
          </cell>
          <cell r="G2370">
            <v>94</v>
          </cell>
          <cell r="H2370">
            <v>0</v>
          </cell>
          <cell r="I2370">
            <v>327</v>
          </cell>
          <cell r="J2370">
            <v>0</v>
          </cell>
          <cell r="K2370">
            <v>12.7777777777778</v>
          </cell>
          <cell r="L2370">
            <v>11.8333333333333</v>
          </cell>
          <cell r="M2370">
            <v>0</v>
          </cell>
        </row>
        <row r="2371">
          <cell r="D2371" t="str">
            <v>16/08/2016 06:00:00</v>
          </cell>
          <cell r="E2371">
            <v>2.6</v>
          </cell>
          <cell r="F2371">
            <v>1018.49035564</v>
          </cell>
          <cell r="G2371">
            <v>94</v>
          </cell>
          <cell r="H2371">
            <v>0</v>
          </cell>
          <cell r="I2371">
            <v>326</v>
          </cell>
          <cell r="J2371">
            <v>0</v>
          </cell>
          <cell r="K2371">
            <v>12.6111111111111</v>
          </cell>
          <cell r="L2371">
            <v>11.6666666666667</v>
          </cell>
          <cell r="M2371">
            <v>0</v>
          </cell>
        </row>
        <row r="2372">
          <cell r="D2372" t="str">
            <v>16/08/2016 05:50:00</v>
          </cell>
          <cell r="E2372">
            <v>2.6</v>
          </cell>
          <cell r="F2372">
            <v>1018.6258112</v>
          </cell>
          <cell r="G2372">
            <v>94</v>
          </cell>
          <cell r="H2372">
            <v>0</v>
          </cell>
          <cell r="I2372">
            <v>329</v>
          </cell>
          <cell r="J2372">
            <v>0</v>
          </cell>
          <cell r="K2372">
            <v>12.3888888888889</v>
          </cell>
          <cell r="L2372">
            <v>11.4444444444444</v>
          </cell>
          <cell r="M2372">
            <v>0</v>
          </cell>
        </row>
        <row r="2373">
          <cell r="D2373" t="str">
            <v>16/08/2016 05:40:00</v>
          </cell>
          <cell r="E2373">
            <v>1.7</v>
          </cell>
          <cell r="F2373">
            <v>1018.65967509</v>
          </cell>
          <cell r="G2373">
            <v>93</v>
          </cell>
          <cell r="H2373">
            <v>0</v>
          </cell>
          <cell r="I2373">
            <v>329</v>
          </cell>
          <cell r="J2373">
            <v>0</v>
          </cell>
          <cell r="K2373">
            <v>12.2222222222222</v>
          </cell>
          <cell r="L2373">
            <v>11.1111111111111</v>
          </cell>
          <cell r="M2373">
            <v>0</v>
          </cell>
        </row>
        <row r="2374">
          <cell r="D2374" t="str">
            <v>16/08/2016 05:30:00</v>
          </cell>
          <cell r="E2374">
            <v>0</v>
          </cell>
          <cell r="F2374">
            <v>1018.72740287</v>
          </cell>
          <cell r="G2374">
            <v>93</v>
          </cell>
          <cell r="H2374">
            <v>0</v>
          </cell>
          <cell r="I2374">
            <v>0</v>
          </cell>
          <cell r="J2374">
            <v>0</v>
          </cell>
          <cell r="K2374">
            <v>12.0555555555556</v>
          </cell>
          <cell r="L2374">
            <v>10.9444444444444</v>
          </cell>
          <cell r="M2374">
            <v>0</v>
          </cell>
        </row>
        <row r="2375">
          <cell r="D2375" t="str">
            <v>16/08/2016 05:20:00</v>
          </cell>
          <cell r="E2375">
            <v>0</v>
          </cell>
          <cell r="F2375">
            <v>1018.65967509</v>
          </cell>
          <cell r="G2375">
            <v>93</v>
          </cell>
          <cell r="H2375">
            <v>0</v>
          </cell>
          <cell r="I2375">
            <v>0</v>
          </cell>
          <cell r="J2375">
            <v>0</v>
          </cell>
          <cell r="K2375">
            <v>11.8888888888889</v>
          </cell>
          <cell r="L2375">
            <v>10.7777777777778</v>
          </cell>
          <cell r="M2375">
            <v>0</v>
          </cell>
        </row>
        <row r="2376">
          <cell r="D2376" t="str">
            <v>16/08/2016 05:10:00</v>
          </cell>
          <cell r="E2376">
            <v>0</v>
          </cell>
          <cell r="F2376">
            <v>1018.65967509</v>
          </cell>
          <cell r="G2376">
            <v>93</v>
          </cell>
          <cell r="H2376">
            <v>0</v>
          </cell>
          <cell r="I2376">
            <v>0</v>
          </cell>
          <cell r="J2376">
            <v>0</v>
          </cell>
          <cell r="K2376">
            <v>11.7777777777778</v>
          </cell>
          <cell r="L2376">
            <v>10.6666666666667</v>
          </cell>
          <cell r="M2376">
            <v>0</v>
          </cell>
        </row>
        <row r="2377">
          <cell r="D2377" t="str">
            <v>16/08/2016 05:00:00</v>
          </cell>
          <cell r="E2377">
            <v>2.6</v>
          </cell>
          <cell r="F2377">
            <v>1018.65967509</v>
          </cell>
          <cell r="G2377">
            <v>93</v>
          </cell>
          <cell r="H2377">
            <v>0</v>
          </cell>
          <cell r="I2377">
            <v>328</v>
          </cell>
          <cell r="J2377">
            <v>0</v>
          </cell>
          <cell r="K2377">
            <v>11.8333333333333</v>
          </cell>
          <cell r="L2377">
            <v>10.7222222222222</v>
          </cell>
          <cell r="M2377">
            <v>0</v>
          </cell>
        </row>
        <row r="2378">
          <cell r="D2378" t="str">
            <v>16/08/2016 04:50:00</v>
          </cell>
          <cell r="E2378">
            <v>0.9</v>
          </cell>
          <cell r="F2378">
            <v>1018.69353898</v>
          </cell>
          <cell r="G2378">
            <v>93</v>
          </cell>
          <cell r="H2378">
            <v>0</v>
          </cell>
          <cell r="I2378">
            <v>327</v>
          </cell>
          <cell r="J2378">
            <v>0</v>
          </cell>
          <cell r="K2378">
            <v>11.8333333333333</v>
          </cell>
          <cell r="L2378">
            <v>10.7222222222222</v>
          </cell>
          <cell r="M2378">
            <v>0</v>
          </cell>
        </row>
        <row r="2379">
          <cell r="D2379" t="str">
            <v>16/08/2016 04:40:00</v>
          </cell>
          <cell r="E2379">
            <v>1.7</v>
          </cell>
          <cell r="F2379">
            <v>1018.86285843</v>
          </cell>
          <cell r="G2379">
            <v>93</v>
          </cell>
          <cell r="H2379">
            <v>0</v>
          </cell>
          <cell r="I2379">
            <v>327</v>
          </cell>
          <cell r="J2379">
            <v>0</v>
          </cell>
          <cell r="K2379">
            <v>12</v>
          </cell>
          <cell r="L2379">
            <v>10.8888888888889</v>
          </cell>
          <cell r="M2379">
            <v>0</v>
          </cell>
        </row>
        <row r="2380">
          <cell r="D2380" t="str">
            <v>16/08/2016 04:30:00</v>
          </cell>
          <cell r="E2380">
            <v>1.7</v>
          </cell>
          <cell r="F2380">
            <v>1018.86285843</v>
          </cell>
          <cell r="G2380">
            <v>93</v>
          </cell>
          <cell r="H2380">
            <v>0</v>
          </cell>
          <cell r="I2380">
            <v>327</v>
          </cell>
          <cell r="J2380">
            <v>0</v>
          </cell>
          <cell r="K2380">
            <v>11.8888888888889</v>
          </cell>
          <cell r="L2380">
            <v>10.7777777777778</v>
          </cell>
          <cell r="M2380">
            <v>0</v>
          </cell>
        </row>
        <row r="2381">
          <cell r="D2381" t="str">
            <v>16/08/2016 04:20:00</v>
          </cell>
          <cell r="E2381">
            <v>3.5</v>
          </cell>
          <cell r="F2381">
            <v>1018.89672232</v>
          </cell>
          <cell r="G2381">
            <v>93</v>
          </cell>
          <cell r="H2381">
            <v>0</v>
          </cell>
          <cell r="I2381">
            <v>321</v>
          </cell>
          <cell r="J2381">
            <v>0</v>
          </cell>
          <cell r="K2381">
            <v>11.8888888888889</v>
          </cell>
          <cell r="L2381">
            <v>10.7777777777778</v>
          </cell>
          <cell r="M2381">
            <v>0</v>
          </cell>
        </row>
        <row r="2382">
          <cell r="D2382" t="str">
            <v>16/08/2016 04:10:00</v>
          </cell>
          <cell r="E2382">
            <v>0</v>
          </cell>
          <cell r="F2382">
            <v>1018.89672232</v>
          </cell>
          <cell r="G2382">
            <v>92</v>
          </cell>
          <cell r="H2382">
            <v>0</v>
          </cell>
          <cell r="I2382">
            <v>0</v>
          </cell>
          <cell r="J2382">
            <v>0</v>
          </cell>
          <cell r="K2382">
            <v>11.8333333333333</v>
          </cell>
          <cell r="L2382">
            <v>10.5555555555556</v>
          </cell>
          <cell r="M2382">
            <v>0</v>
          </cell>
        </row>
        <row r="2383">
          <cell r="D2383" t="str">
            <v>16/08/2016 04:00:00</v>
          </cell>
          <cell r="E2383">
            <v>0</v>
          </cell>
          <cell r="F2383">
            <v>1018.8289945400001</v>
          </cell>
          <cell r="G2383">
            <v>92</v>
          </cell>
          <cell r="H2383">
            <v>0</v>
          </cell>
          <cell r="I2383">
            <v>0</v>
          </cell>
          <cell r="J2383">
            <v>0</v>
          </cell>
          <cell r="K2383">
            <v>11.9444444444444</v>
          </cell>
          <cell r="L2383">
            <v>10.6666666666667</v>
          </cell>
          <cell r="M2383">
            <v>0</v>
          </cell>
        </row>
        <row r="2384">
          <cell r="D2384" t="str">
            <v>16/08/2016 03:50:00</v>
          </cell>
          <cell r="E2384">
            <v>0</v>
          </cell>
          <cell r="F2384">
            <v>1018.9644501</v>
          </cell>
          <cell r="G2384">
            <v>92</v>
          </cell>
          <cell r="H2384">
            <v>0</v>
          </cell>
          <cell r="I2384">
            <v>0</v>
          </cell>
          <cell r="J2384">
            <v>0</v>
          </cell>
          <cell r="K2384">
            <v>12</v>
          </cell>
          <cell r="L2384">
            <v>10.7222222222222</v>
          </cell>
          <cell r="M2384">
            <v>0</v>
          </cell>
        </row>
        <row r="2385">
          <cell r="D2385" t="str">
            <v>16/08/2016 03:40:00</v>
          </cell>
          <cell r="E2385">
            <v>0</v>
          </cell>
          <cell r="F2385">
            <v>1019.0321778799999</v>
          </cell>
          <cell r="G2385">
            <v>92</v>
          </cell>
          <cell r="H2385">
            <v>0</v>
          </cell>
          <cell r="I2385">
            <v>0</v>
          </cell>
          <cell r="J2385">
            <v>0</v>
          </cell>
          <cell r="K2385">
            <v>12</v>
          </cell>
          <cell r="L2385">
            <v>10.7222222222222</v>
          </cell>
          <cell r="M2385">
            <v>0</v>
          </cell>
        </row>
        <row r="2386">
          <cell r="D2386" t="str">
            <v>16/08/2016 03:30:00</v>
          </cell>
          <cell r="E2386">
            <v>0</v>
          </cell>
          <cell r="F2386">
            <v>1019.0321778799999</v>
          </cell>
          <cell r="G2386">
            <v>92</v>
          </cell>
          <cell r="H2386">
            <v>0</v>
          </cell>
          <cell r="I2386">
            <v>0</v>
          </cell>
          <cell r="J2386">
            <v>0</v>
          </cell>
          <cell r="K2386">
            <v>12.0555555555556</v>
          </cell>
          <cell r="L2386">
            <v>10.7777777777778</v>
          </cell>
          <cell r="M2386">
            <v>0</v>
          </cell>
        </row>
        <row r="2387">
          <cell r="D2387" t="str">
            <v>16/08/2016 03:20:00</v>
          </cell>
          <cell r="E2387">
            <v>0</v>
          </cell>
          <cell r="F2387">
            <v>1019.13376955</v>
          </cell>
          <cell r="G2387">
            <v>92</v>
          </cell>
          <cell r="H2387">
            <v>0</v>
          </cell>
          <cell r="I2387">
            <v>0</v>
          </cell>
          <cell r="J2387">
            <v>0</v>
          </cell>
          <cell r="K2387">
            <v>12.0555555555556</v>
          </cell>
          <cell r="L2387">
            <v>10.7777777777778</v>
          </cell>
          <cell r="M2387">
            <v>0</v>
          </cell>
        </row>
        <row r="2388">
          <cell r="D2388" t="str">
            <v>16/08/2016 03:10:00</v>
          </cell>
          <cell r="E2388">
            <v>0</v>
          </cell>
          <cell r="F2388">
            <v>1019.2014973300001</v>
          </cell>
          <cell r="G2388">
            <v>92</v>
          </cell>
          <cell r="H2388">
            <v>0</v>
          </cell>
          <cell r="I2388">
            <v>0</v>
          </cell>
          <cell r="J2388">
            <v>0</v>
          </cell>
          <cell r="K2388">
            <v>12</v>
          </cell>
          <cell r="L2388">
            <v>10.7222222222222</v>
          </cell>
          <cell r="M2388">
            <v>0</v>
          </cell>
        </row>
        <row r="2389">
          <cell r="D2389" t="str">
            <v>16/08/2016 03:00:00</v>
          </cell>
          <cell r="E2389">
            <v>0.9</v>
          </cell>
          <cell r="F2389">
            <v>1019.26922511</v>
          </cell>
          <cell r="G2389">
            <v>92</v>
          </cell>
          <cell r="H2389">
            <v>0</v>
          </cell>
          <cell r="I2389">
            <v>90</v>
          </cell>
          <cell r="J2389">
            <v>0</v>
          </cell>
          <cell r="K2389">
            <v>12.0555555555556</v>
          </cell>
          <cell r="L2389">
            <v>10.7777777777778</v>
          </cell>
          <cell r="M2389">
            <v>0</v>
          </cell>
        </row>
        <row r="2390">
          <cell r="D2390" t="str">
            <v>16/08/2016 02:50:00</v>
          </cell>
          <cell r="E2390">
            <v>0.9</v>
          </cell>
          <cell r="F2390">
            <v>1019.33695289</v>
          </cell>
          <cell r="G2390">
            <v>92</v>
          </cell>
          <cell r="H2390">
            <v>0</v>
          </cell>
          <cell r="I2390">
            <v>90</v>
          </cell>
          <cell r="J2390">
            <v>0</v>
          </cell>
          <cell r="K2390">
            <v>12.1111111111111</v>
          </cell>
          <cell r="L2390">
            <v>10.8333333333333</v>
          </cell>
          <cell r="M2390">
            <v>0</v>
          </cell>
        </row>
        <row r="2391">
          <cell r="D2391" t="str">
            <v>16/08/2016 02:40:00</v>
          </cell>
          <cell r="E2391">
            <v>0</v>
          </cell>
          <cell r="F2391">
            <v>1019.43854456</v>
          </cell>
          <cell r="G2391">
            <v>92</v>
          </cell>
          <cell r="H2391">
            <v>0</v>
          </cell>
          <cell r="I2391">
            <v>0</v>
          </cell>
          <cell r="J2391">
            <v>0</v>
          </cell>
          <cell r="K2391">
            <v>12.0555555555556</v>
          </cell>
          <cell r="L2391">
            <v>10.7777777777778</v>
          </cell>
          <cell r="M2391">
            <v>0</v>
          </cell>
        </row>
        <row r="2392">
          <cell r="D2392" t="str">
            <v>16/08/2016 02:30:00</v>
          </cell>
          <cell r="E2392">
            <v>0</v>
          </cell>
          <cell r="F2392">
            <v>1019.50627234</v>
          </cell>
          <cell r="G2392">
            <v>91</v>
          </cell>
          <cell r="H2392">
            <v>0</v>
          </cell>
          <cell r="I2392">
            <v>0</v>
          </cell>
          <cell r="J2392">
            <v>0</v>
          </cell>
          <cell r="K2392">
            <v>12.1111111111111</v>
          </cell>
          <cell r="L2392">
            <v>10.6666666666667</v>
          </cell>
          <cell r="M2392">
            <v>0</v>
          </cell>
        </row>
        <row r="2393">
          <cell r="D2393" t="str">
            <v>16/08/2016 02:20:00</v>
          </cell>
          <cell r="E2393">
            <v>0</v>
          </cell>
          <cell r="F2393">
            <v>1019.5740001200001</v>
          </cell>
          <cell r="G2393">
            <v>91</v>
          </cell>
          <cell r="H2393">
            <v>0</v>
          </cell>
          <cell r="I2393">
            <v>0</v>
          </cell>
          <cell r="J2393">
            <v>0</v>
          </cell>
          <cell r="K2393">
            <v>12.3333333333333</v>
          </cell>
          <cell r="L2393">
            <v>10.8888888888889</v>
          </cell>
          <cell r="M2393">
            <v>0</v>
          </cell>
        </row>
        <row r="2394">
          <cell r="D2394" t="str">
            <v>16/08/2016 02:10:00</v>
          </cell>
          <cell r="E2394">
            <v>0</v>
          </cell>
          <cell r="F2394">
            <v>1019.5740001200001</v>
          </cell>
          <cell r="G2394">
            <v>91</v>
          </cell>
          <cell r="H2394">
            <v>0</v>
          </cell>
          <cell r="I2394">
            <v>0</v>
          </cell>
          <cell r="J2394">
            <v>0</v>
          </cell>
          <cell r="K2394">
            <v>12.4444444444444</v>
          </cell>
          <cell r="L2394">
            <v>11</v>
          </cell>
          <cell r="M2394">
            <v>0</v>
          </cell>
        </row>
        <row r="2395">
          <cell r="D2395" t="str">
            <v>16/08/2016 02:00:00</v>
          </cell>
          <cell r="E2395">
            <v>0</v>
          </cell>
          <cell r="F2395">
            <v>1019.54013623</v>
          </cell>
          <cell r="G2395">
            <v>91</v>
          </cell>
          <cell r="H2395">
            <v>0</v>
          </cell>
          <cell r="I2395">
            <v>0</v>
          </cell>
          <cell r="J2395">
            <v>0</v>
          </cell>
          <cell r="K2395">
            <v>12.5</v>
          </cell>
          <cell r="L2395">
            <v>11.0555555555556</v>
          </cell>
          <cell r="M2395">
            <v>0</v>
          </cell>
        </row>
        <row r="2396">
          <cell r="D2396" t="str">
            <v>16/08/2016 01:50:00</v>
          </cell>
          <cell r="E2396">
            <v>1.7</v>
          </cell>
          <cell r="F2396">
            <v>1019.70945568</v>
          </cell>
          <cell r="G2396">
            <v>90</v>
          </cell>
          <cell r="H2396">
            <v>0</v>
          </cell>
          <cell r="I2396">
            <v>90</v>
          </cell>
          <cell r="J2396">
            <v>0</v>
          </cell>
          <cell r="K2396">
            <v>12.7222222222222</v>
          </cell>
          <cell r="L2396">
            <v>11.1111111111111</v>
          </cell>
          <cell r="M2396">
            <v>0</v>
          </cell>
        </row>
        <row r="2397">
          <cell r="D2397" t="str">
            <v>16/08/2016 01:40:00</v>
          </cell>
          <cell r="E2397">
            <v>0.9</v>
          </cell>
          <cell r="F2397">
            <v>1019.70945568</v>
          </cell>
          <cell r="G2397">
            <v>90</v>
          </cell>
          <cell r="H2397">
            <v>0</v>
          </cell>
          <cell r="I2397">
            <v>90</v>
          </cell>
          <cell r="J2397">
            <v>0</v>
          </cell>
          <cell r="K2397">
            <v>12.8888888888889</v>
          </cell>
          <cell r="L2397">
            <v>11.2777777777778</v>
          </cell>
          <cell r="M2397">
            <v>0</v>
          </cell>
        </row>
        <row r="2398">
          <cell r="D2398" t="str">
            <v>16/08/2016 01:30:00</v>
          </cell>
          <cell r="E2398">
            <v>0.9</v>
          </cell>
          <cell r="F2398">
            <v>1019.70945568</v>
          </cell>
          <cell r="G2398">
            <v>89</v>
          </cell>
          <cell r="H2398">
            <v>0</v>
          </cell>
          <cell r="I2398">
            <v>90</v>
          </cell>
          <cell r="J2398">
            <v>0</v>
          </cell>
          <cell r="K2398">
            <v>12.8888888888889</v>
          </cell>
          <cell r="L2398">
            <v>11.1111111111111</v>
          </cell>
          <cell r="M2398">
            <v>0</v>
          </cell>
        </row>
        <row r="2399">
          <cell r="D2399" t="str">
            <v>16/08/2016 01:20:00</v>
          </cell>
          <cell r="E2399">
            <v>0</v>
          </cell>
          <cell r="F2399">
            <v>1019.7771834599999</v>
          </cell>
          <cell r="G2399">
            <v>89</v>
          </cell>
          <cell r="H2399">
            <v>0</v>
          </cell>
          <cell r="I2399">
            <v>0</v>
          </cell>
          <cell r="J2399">
            <v>0</v>
          </cell>
          <cell r="K2399">
            <v>13.1666666666667</v>
          </cell>
          <cell r="L2399">
            <v>11.3888888888889</v>
          </cell>
          <cell r="M2399">
            <v>0</v>
          </cell>
        </row>
        <row r="2400">
          <cell r="D2400" t="str">
            <v>16/08/2016 01:10:00</v>
          </cell>
          <cell r="E2400">
            <v>0.9</v>
          </cell>
          <cell r="F2400">
            <v>1019.84491124</v>
          </cell>
          <cell r="G2400">
            <v>89</v>
          </cell>
          <cell r="H2400">
            <v>0</v>
          </cell>
          <cell r="I2400">
            <v>90</v>
          </cell>
          <cell r="J2400">
            <v>0.6</v>
          </cell>
          <cell r="K2400">
            <v>13.3888888888889</v>
          </cell>
          <cell r="L2400">
            <v>11.6111111111111</v>
          </cell>
          <cell r="M2400">
            <v>0</v>
          </cell>
        </row>
        <row r="2401">
          <cell r="D2401" t="str">
            <v>16/08/2016 01:00:00</v>
          </cell>
          <cell r="E2401">
            <v>5.2</v>
          </cell>
          <cell r="F2401">
            <v>1019.87877513</v>
          </cell>
          <cell r="G2401">
            <v>89</v>
          </cell>
          <cell r="H2401">
            <v>0</v>
          </cell>
          <cell r="I2401">
            <v>86</v>
          </cell>
          <cell r="J2401">
            <v>1.1000000000000001</v>
          </cell>
          <cell r="K2401">
            <v>13.5</v>
          </cell>
          <cell r="L2401">
            <v>11.7222222222222</v>
          </cell>
          <cell r="M2401">
            <v>0</v>
          </cell>
        </row>
        <row r="2402">
          <cell r="D2402" t="str">
            <v>16/08/2016 00:50:00</v>
          </cell>
          <cell r="E2402">
            <v>2.6</v>
          </cell>
          <cell r="F2402">
            <v>1019.91263902</v>
          </cell>
          <cell r="G2402">
            <v>89</v>
          </cell>
          <cell r="H2402">
            <v>0</v>
          </cell>
          <cell r="I2402">
            <v>95</v>
          </cell>
          <cell r="J2402">
            <v>0.8</v>
          </cell>
          <cell r="K2402">
            <v>13.4444444444444</v>
          </cell>
          <cell r="L2402">
            <v>11.6666666666667</v>
          </cell>
          <cell r="M2402">
            <v>0</v>
          </cell>
        </row>
        <row r="2403">
          <cell r="D2403" t="str">
            <v>16/08/2016 00:40:00</v>
          </cell>
          <cell r="E2403">
            <v>3.5</v>
          </cell>
          <cell r="F2403">
            <v>1019.9803668</v>
          </cell>
          <cell r="G2403">
            <v>88</v>
          </cell>
          <cell r="H2403">
            <v>0</v>
          </cell>
          <cell r="I2403">
            <v>87</v>
          </cell>
          <cell r="J2403">
            <v>0</v>
          </cell>
          <cell r="K2403">
            <v>13.4444444444444</v>
          </cell>
          <cell r="L2403">
            <v>11.5</v>
          </cell>
          <cell r="M2403">
            <v>0</v>
          </cell>
        </row>
        <row r="2404">
          <cell r="D2404" t="str">
            <v>16/08/2016 00:30:00</v>
          </cell>
          <cell r="E2404">
            <v>1.7</v>
          </cell>
          <cell r="F2404">
            <v>1019.94650291</v>
          </cell>
          <cell r="G2404">
            <v>88</v>
          </cell>
          <cell r="H2404">
            <v>0</v>
          </cell>
          <cell r="I2404">
            <v>101</v>
          </cell>
          <cell r="J2404">
            <v>0</v>
          </cell>
          <cell r="K2404">
            <v>13.7222222222222</v>
          </cell>
          <cell r="L2404">
            <v>11.7777777777778</v>
          </cell>
          <cell r="M2404">
            <v>0</v>
          </cell>
        </row>
        <row r="2405">
          <cell r="D2405" t="str">
            <v>16/08/2016 00:20:00</v>
          </cell>
          <cell r="E2405">
            <v>1.7</v>
          </cell>
          <cell r="F2405">
            <v>1020.11582236</v>
          </cell>
          <cell r="G2405">
            <v>87</v>
          </cell>
          <cell r="H2405">
            <v>0</v>
          </cell>
          <cell r="I2405">
            <v>117</v>
          </cell>
          <cell r="J2405">
            <v>0</v>
          </cell>
          <cell r="K2405">
            <v>13.9444444444444</v>
          </cell>
          <cell r="L2405">
            <v>11.8333333333333</v>
          </cell>
          <cell r="M2405">
            <v>0</v>
          </cell>
        </row>
        <row r="2406">
          <cell r="D2406" t="str">
            <v>16/08/2016 00:10:00</v>
          </cell>
          <cell r="E2406">
            <v>3.5</v>
          </cell>
          <cell r="F2406">
            <v>1020.11582236</v>
          </cell>
          <cell r="G2406">
            <v>87</v>
          </cell>
          <cell r="H2406">
            <v>0</v>
          </cell>
          <cell r="I2406">
            <v>99</v>
          </cell>
          <cell r="J2406">
            <v>0.7</v>
          </cell>
          <cell r="K2406">
            <v>14.1666666666667</v>
          </cell>
          <cell r="L2406">
            <v>12.0555555555556</v>
          </cell>
          <cell r="M2406">
            <v>0</v>
          </cell>
        </row>
        <row r="2407">
          <cell r="D2407" t="str">
            <v>16/08/2016 00:00:00</v>
          </cell>
          <cell r="E2407">
            <v>3.5</v>
          </cell>
          <cell r="F2407">
            <v>1020.1496862499999</v>
          </cell>
          <cell r="G2407">
            <v>86</v>
          </cell>
          <cell r="H2407">
            <v>0</v>
          </cell>
          <cell r="I2407">
            <v>86</v>
          </cell>
          <cell r="J2407">
            <v>1.4</v>
          </cell>
          <cell r="K2407">
            <v>14.3888888888889</v>
          </cell>
          <cell r="L2407">
            <v>12.0555555555556</v>
          </cell>
          <cell r="M2407">
            <v>0</v>
          </cell>
        </row>
        <row r="2408">
          <cell r="D2408" t="str">
            <v>17/09/2016 23:50:00</v>
          </cell>
          <cell r="E2408">
            <v>5.2</v>
          </cell>
          <cell r="F2408">
            <v>1021.16560295</v>
          </cell>
          <cell r="G2408">
            <v>91</v>
          </cell>
          <cell r="H2408">
            <v>0</v>
          </cell>
          <cell r="I2408">
            <v>312</v>
          </cell>
          <cell r="J2408">
            <v>1.7</v>
          </cell>
          <cell r="K2408">
            <v>13.7222222222222</v>
          </cell>
          <cell r="L2408">
            <v>12.2777777777778</v>
          </cell>
          <cell r="M2408">
            <v>0</v>
          </cell>
        </row>
        <row r="2409">
          <cell r="D2409" t="str">
            <v>17/09/2016 23:40:00</v>
          </cell>
          <cell r="E2409">
            <v>4.3</v>
          </cell>
          <cell r="F2409">
            <v>1021.09787517</v>
          </cell>
          <cell r="G2409">
            <v>91</v>
          </cell>
          <cell r="H2409">
            <v>0</v>
          </cell>
          <cell r="I2409">
            <v>328</v>
          </cell>
          <cell r="J2409">
            <v>1</v>
          </cell>
          <cell r="K2409">
            <v>13.7222222222222</v>
          </cell>
          <cell r="L2409">
            <v>12.2777777777778</v>
          </cell>
          <cell r="M2409">
            <v>0</v>
          </cell>
        </row>
        <row r="2410">
          <cell r="D2410" t="str">
            <v>17/09/2016 23:30:00</v>
          </cell>
          <cell r="E2410">
            <v>6.1</v>
          </cell>
          <cell r="F2410">
            <v>1021.06401128</v>
          </cell>
          <cell r="G2410">
            <v>91</v>
          </cell>
          <cell r="H2410">
            <v>0</v>
          </cell>
          <cell r="I2410">
            <v>327</v>
          </cell>
          <cell r="J2410">
            <v>0.9</v>
          </cell>
          <cell r="K2410">
            <v>13.5555555555556</v>
          </cell>
          <cell r="L2410">
            <v>12.1111111111111</v>
          </cell>
          <cell r="M2410">
            <v>0</v>
          </cell>
        </row>
        <row r="2411">
          <cell r="D2411" t="str">
            <v>17/09/2016 23:20:00</v>
          </cell>
          <cell r="E2411">
            <v>3.5</v>
          </cell>
          <cell r="F2411">
            <v>1021.06401128</v>
          </cell>
          <cell r="G2411">
            <v>91</v>
          </cell>
          <cell r="H2411">
            <v>0</v>
          </cell>
          <cell r="I2411">
            <v>333</v>
          </cell>
          <cell r="J2411">
            <v>0.9</v>
          </cell>
          <cell r="K2411">
            <v>13.3888888888889</v>
          </cell>
          <cell r="L2411">
            <v>11.9444444444444</v>
          </cell>
          <cell r="M2411">
            <v>0</v>
          </cell>
        </row>
        <row r="2412">
          <cell r="D2412" t="str">
            <v>17/09/2016 23:10:00</v>
          </cell>
          <cell r="E2412">
            <v>3.5</v>
          </cell>
          <cell r="F2412">
            <v>1021.09787517</v>
          </cell>
          <cell r="G2412">
            <v>91</v>
          </cell>
          <cell r="H2412">
            <v>0</v>
          </cell>
          <cell r="I2412">
            <v>322</v>
          </cell>
          <cell r="J2412">
            <v>0.9</v>
          </cell>
          <cell r="K2412">
            <v>13.2222222222222</v>
          </cell>
          <cell r="L2412">
            <v>11.7777777777778</v>
          </cell>
          <cell r="M2412">
            <v>0</v>
          </cell>
        </row>
        <row r="2413">
          <cell r="D2413" t="str">
            <v>17/09/2016 23:00:05</v>
          </cell>
          <cell r="E2413">
            <v>2.6</v>
          </cell>
          <cell r="F2413">
            <v>1021.09787517</v>
          </cell>
          <cell r="G2413">
            <v>91</v>
          </cell>
          <cell r="H2413">
            <v>0</v>
          </cell>
          <cell r="I2413">
            <v>313</v>
          </cell>
          <cell r="J2413">
            <v>0.9</v>
          </cell>
          <cell r="K2413">
            <v>13.0555555555556</v>
          </cell>
          <cell r="L2413">
            <v>11.6111111111111</v>
          </cell>
          <cell r="M2413">
            <v>0</v>
          </cell>
        </row>
        <row r="2414">
          <cell r="D2414" t="str">
            <v>17/09/2016 22:50:00</v>
          </cell>
          <cell r="E2414">
            <v>2.6</v>
          </cell>
          <cell r="F2414">
            <v>1021.03014739</v>
          </cell>
          <cell r="G2414">
            <v>91</v>
          </cell>
          <cell r="H2414">
            <v>0</v>
          </cell>
          <cell r="I2414">
            <v>313</v>
          </cell>
          <cell r="J2414">
            <v>0.6</v>
          </cell>
          <cell r="K2414">
            <v>13</v>
          </cell>
          <cell r="L2414">
            <v>11.5555555555556</v>
          </cell>
          <cell r="M2414">
            <v>0</v>
          </cell>
        </row>
        <row r="2415">
          <cell r="D2415" t="str">
            <v>17/09/2016 22:40:00</v>
          </cell>
          <cell r="E2415">
            <v>3.5</v>
          </cell>
          <cell r="F2415">
            <v>1020.96241961</v>
          </cell>
          <cell r="G2415">
            <v>90</v>
          </cell>
          <cell r="H2415">
            <v>0</v>
          </cell>
          <cell r="I2415">
            <v>314</v>
          </cell>
          <cell r="J2415">
            <v>0.7</v>
          </cell>
          <cell r="K2415">
            <v>13.0555555555556</v>
          </cell>
          <cell r="L2415">
            <v>11.4444444444444</v>
          </cell>
          <cell r="M2415">
            <v>0</v>
          </cell>
        </row>
        <row r="2416">
          <cell r="D2416" t="str">
            <v>17/09/2016 22:30:00</v>
          </cell>
          <cell r="E2416">
            <v>2.6</v>
          </cell>
          <cell r="F2416">
            <v>1020.8946918300001</v>
          </cell>
          <cell r="G2416">
            <v>90</v>
          </cell>
          <cell r="H2416">
            <v>0</v>
          </cell>
          <cell r="I2416">
            <v>314</v>
          </cell>
          <cell r="J2416">
            <v>0.4</v>
          </cell>
          <cell r="K2416">
            <v>13.1666666666667</v>
          </cell>
          <cell r="L2416">
            <v>11.5555555555556</v>
          </cell>
          <cell r="M2416">
            <v>0</v>
          </cell>
        </row>
        <row r="2417">
          <cell r="D2417" t="str">
            <v>17/09/2016 22:20:00</v>
          </cell>
          <cell r="E2417">
            <v>3.5</v>
          </cell>
          <cell r="F2417">
            <v>1020.79310016</v>
          </cell>
          <cell r="G2417">
            <v>90</v>
          </cell>
          <cell r="H2417">
            <v>0</v>
          </cell>
          <cell r="I2417">
            <v>316</v>
          </cell>
          <cell r="J2417">
            <v>0.9</v>
          </cell>
          <cell r="K2417">
            <v>13.2777777777778</v>
          </cell>
          <cell r="L2417">
            <v>11.6666666666667</v>
          </cell>
          <cell r="M2417">
            <v>0</v>
          </cell>
        </row>
        <row r="2418">
          <cell r="D2418" t="str">
            <v>17/09/2016 22:10:00</v>
          </cell>
          <cell r="E2418">
            <v>3.5</v>
          </cell>
          <cell r="F2418">
            <v>1020.86082794</v>
          </cell>
          <cell r="G2418">
            <v>89</v>
          </cell>
          <cell r="H2418">
            <v>0</v>
          </cell>
          <cell r="I2418">
            <v>316</v>
          </cell>
          <cell r="J2418">
            <v>0.3</v>
          </cell>
          <cell r="K2418">
            <v>13.3333333333333</v>
          </cell>
          <cell r="L2418">
            <v>11.5555555555556</v>
          </cell>
          <cell r="M2418">
            <v>0</v>
          </cell>
        </row>
        <row r="2419">
          <cell r="D2419" t="str">
            <v>17/09/2016 22:00:00</v>
          </cell>
          <cell r="E2419">
            <v>1.7</v>
          </cell>
          <cell r="F2419">
            <v>1020.96241961</v>
          </cell>
          <cell r="G2419">
            <v>88</v>
          </cell>
          <cell r="H2419">
            <v>0</v>
          </cell>
          <cell r="I2419">
            <v>309</v>
          </cell>
          <cell r="J2419">
            <v>0.7</v>
          </cell>
          <cell r="K2419">
            <v>13.5</v>
          </cell>
          <cell r="L2419">
            <v>11.5555555555556</v>
          </cell>
          <cell r="M2419">
            <v>0</v>
          </cell>
        </row>
        <row r="2420">
          <cell r="D2420" t="str">
            <v>17/09/2016 21:50:00</v>
          </cell>
          <cell r="E2420">
            <v>2.6</v>
          </cell>
          <cell r="F2420">
            <v>1021.03014739</v>
          </cell>
          <cell r="G2420">
            <v>88</v>
          </cell>
          <cell r="H2420">
            <v>0</v>
          </cell>
          <cell r="I2420">
            <v>308</v>
          </cell>
          <cell r="J2420">
            <v>0.9</v>
          </cell>
          <cell r="K2420">
            <v>13.6666666666667</v>
          </cell>
          <cell r="L2420">
            <v>11.7222222222222</v>
          </cell>
          <cell r="M2420">
            <v>0</v>
          </cell>
        </row>
        <row r="2421">
          <cell r="D2421" t="str">
            <v>17/09/2016 21:40:00</v>
          </cell>
          <cell r="E2421">
            <v>4.3</v>
          </cell>
          <cell r="F2421">
            <v>1021.09787517</v>
          </cell>
          <cell r="G2421">
            <v>87</v>
          </cell>
          <cell r="H2421">
            <v>0</v>
          </cell>
          <cell r="I2421">
            <v>307</v>
          </cell>
          <cell r="J2421">
            <v>1.3</v>
          </cell>
          <cell r="K2421">
            <v>13.7777777777778</v>
          </cell>
          <cell r="L2421">
            <v>11.6666666666667</v>
          </cell>
          <cell r="M2421">
            <v>0</v>
          </cell>
        </row>
        <row r="2422">
          <cell r="D2422" t="str">
            <v>17/09/2016 21:30:00</v>
          </cell>
          <cell r="E2422">
            <v>3.5</v>
          </cell>
          <cell r="F2422">
            <v>1020.9962835</v>
          </cell>
          <cell r="G2422">
            <v>87</v>
          </cell>
          <cell r="H2422">
            <v>0</v>
          </cell>
          <cell r="I2422">
            <v>317</v>
          </cell>
          <cell r="J2422">
            <v>0.9</v>
          </cell>
          <cell r="K2422">
            <v>13.8888888888889</v>
          </cell>
          <cell r="L2422">
            <v>11.7777777777778</v>
          </cell>
          <cell r="M2422">
            <v>0</v>
          </cell>
        </row>
        <row r="2423">
          <cell r="D2423" t="str">
            <v>17/09/2016 21:20:00</v>
          </cell>
          <cell r="E2423">
            <v>4.3</v>
          </cell>
          <cell r="F2423">
            <v>1020.96241961</v>
          </cell>
          <cell r="G2423">
            <v>86</v>
          </cell>
          <cell r="H2423">
            <v>0</v>
          </cell>
          <cell r="I2423">
            <v>313</v>
          </cell>
          <cell r="J2423">
            <v>0.3</v>
          </cell>
          <cell r="K2423">
            <v>13.9444444444444</v>
          </cell>
          <cell r="L2423">
            <v>11.6666666666667</v>
          </cell>
          <cell r="M2423">
            <v>0</v>
          </cell>
        </row>
        <row r="2424">
          <cell r="D2424" t="str">
            <v>17/09/2016 21:10:00</v>
          </cell>
          <cell r="E2424">
            <v>0</v>
          </cell>
          <cell r="F2424">
            <v>1021.06401128</v>
          </cell>
          <cell r="G2424">
            <v>86</v>
          </cell>
          <cell r="H2424">
            <v>0</v>
          </cell>
          <cell r="I2424">
            <v>0</v>
          </cell>
          <cell r="J2424">
            <v>0</v>
          </cell>
          <cell r="K2424">
            <v>14.1111111111111</v>
          </cell>
          <cell r="L2424">
            <v>11.7777777777778</v>
          </cell>
          <cell r="M2424">
            <v>0</v>
          </cell>
        </row>
        <row r="2425">
          <cell r="D2425" t="str">
            <v>17/09/2016 21:00:00</v>
          </cell>
          <cell r="E2425">
            <v>1.7</v>
          </cell>
          <cell r="F2425">
            <v>1021.06401128</v>
          </cell>
          <cell r="G2425">
            <v>85</v>
          </cell>
          <cell r="H2425">
            <v>0</v>
          </cell>
          <cell r="I2425">
            <v>24</v>
          </cell>
          <cell r="J2425">
            <v>0.6</v>
          </cell>
          <cell r="K2425">
            <v>14.2222222222222</v>
          </cell>
          <cell r="L2425">
            <v>11.7222222222222</v>
          </cell>
          <cell r="M2425">
            <v>0</v>
          </cell>
        </row>
        <row r="2426">
          <cell r="D2426" t="str">
            <v>17/09/2016 20:50:00</v>
          </cell>
          <cell r="E2426">
            <v>4.3</v>
          </cell>
          <cell r="F2426">
            <v>1020.8946918300001</v>
          </cell>
          <cell r="G2426">
            <v>85</v>
          </cell>
          <cell r="H2426">
            <v>0</v>
          </cell>
          <cell r="I2426">
            <v>335</v>
          </cell>
          <cell r="J2426">
            <v>0.9</v>
          </cell>
          <cell r="K2426">
            <v>14.3333333333333</v>
          </cell>
          <cell r="L2426">
            <v>11.8333333333333</v>
          </cell>
          <cell r="M2426">
            <v>0</v>
          </cell>
        </row>
        <row r="2427">
          <cell r="D2427" t="str">
            <v>17/09/2016 20:40:00</v>
          </cell>
          <cell r="E2427">
            <v>4.3</v>
          </cell>
          <cell r="F2427">
            <v>1021.09787517</v>
          </cell>
          <cell r="G2427">
            <v>85</v>
          </cell>
          <cell r="H2427">
            <v>0</v>
          </cell>
          <cell r="I2427">
            <v>326</v>
          </cell>
          <cell r="J2427">
            <v>0.3</v>
          </cell>
          <cell r="K2427">
            <v>14.4444444444444</v>
          </cell>
          <cell r="L2427">
            <v>11.9444444444444</v>
          </cell>
          <cell r="M2427">
            <v>0</v>
          </cell>
        </row>
        <row r="2428">
          <cell r="D2428" t="str">
            <v>17/09/2016 20:30:00</v>
          </cell>
          <cell r="E2428">
            <v>0</v>
          </cell>
          <cell r="F2428">
            <v>1021.13173906</v>
          </cell>
          <cell r="G2428">
            <v>84</v>
          </cell>
          <cell r="H2428">
            <v>0</v>
          </cell>
          <cell r="I2428">
            <v>0</v>
          </cell>
          <cell r="J2428">
            <v>0.3</v>
          </cell>
          <cell r="K2428">
            <v>14.4444444444444</v>
          </cell>
          <cell r="L2428">
            <v>11.7777777777778</v>
          </cell>
          <cell r="M2428">
            <v>0</v>
          </cell>
        </row>
        <row r="2429">
          <cell r="D2429" t="str">
            <v>17/09/2016 20:20:00</v>
          </cell>
          <cell r="E2429">
            <v>2.6</v>
          </cell>
          <cell r="F2429">
            <v>1021.03014739</v>
          </cell>
          <cell r="G2429">
            <v>84</v>
          </cell>
          <cell r="H2429">
            <v>0</v>
          </cell>
          <cell r="I2429">
            <v>247</v>
          </cell>
          <cell r="J2429">
            <v>0.5</v>
          </cell>
          <cell r="K2429">
            <v>14.4444444444444</v>
          </cell>
          <cell r="L2429">
            <v>11.7777777777778</v>
          </cell>
          <cell r="M2429">
            <v>0</v>
          </cell>
        </row>
        <row r="2430">
          <cell r="D2430" t="str">
            <v>17/09/2016 20:10:00</v>
          </cell>
          <cell r="E2430">
            <v>2.6</v>
          </cell>
          <cell r="F2430">
            <v>1021.09787517</v>
          </cell>
          <cell r="G2430">
            <v>84</v>
          </cell>
          <cell r="H2430">
            <v>0</v>
          </cell>
          <cell r="I2430">
            <v>229</v>
          </cell>
          <cell r="J2430">
            <v>0.3</v>
          </cell>
          <cell r="K2430">
            <v>14.3333333333333</v>
          </cell>
          <cell r="L2430">
            <v>11.6666666666667</v>
          </cell>
          <cell r="M2430">
            <v>0</v>
          </cell>
        </row>
        <row r="2431">
          <cell r="D2431" t="str">
            <v>17/09/2016 20:00:00</v>
          </cell>
          <cell r="E2431">
            <v>3.5</v>
          </cell>
          <cell r="F2431">
            <v>1020.9962835</v>
          </cell>
          <cell r="G2431">
            <v>83</v>
          </cell>
          <cell r="H2431">
            <v>0</v>
          </cell>
          <cell r="I2431">
            <v>307</v>
          </cell>
          <cell r="J2431">
            <v>1.7</v>
          </cell>
          <cell r="K2431">
            <v>14.3333333333333</v>
          </cell>
          <cell r="L2431">
            <v>11.5</v>
          </cell>
          <cell r="M2431">
            <v>0</v>
          </cell>
        </row>
        <row r="2432">
          <cell r="D2432" t="str">
            <v>17/09/2016 19:50:00</v>
          </cell>
          <cell r="E2432">
            <v>6.1</v>
          </cell>
          <cell r="F2432">
            <v>1020.82696405</v>
          </cell>
          <cell r="G2432">
            <v>83</v>
          </cell>
          <cell r="H2432">
            <v>0</v>
          </cell>
          <cell r="I2432">
            <v>316</v>
          </cell>
          <cell r="J2432">
            <v>1.8</v>
          </cell>
          <cell r="K2432">
            <v>14.4444444444444</v>
          </cell>
          <cell r="L2432">
            <v>11.6111111111111</v>
          </cell>
          <cell r="M2432">
            <v>0</v>
          </cell>
        </row>
        <row r="2433">
          <cell r="D2433" t="str">
            <v>17/09/2016 19:40:00</v>
          </cell>
          <cell r="E2433">
            <v>9.6</v>
          </cell>
          <cell r="F2433">
            <v>1020.72537238</v>
          </cell>
          <cell r="G2433">
            <v>83</v>
          </cell>
          <cell r="H2433">
            <v>0</v>
          </cell>
          <cell r="I2433">
            <v>330</v>
          </cell>
          <cell r="J2433">
            <v>2.5</v>
          </cell>
          <cell r="K2433">
            <v>14.5</v>
          </cell>
          <cell r="L2433">
            <v>11.6666666666667</v>
          </cell>
          <cell r="M2433">
            <v>0</v>
          </cell>
        </row>
        <row r="2434">
          <cell r="D2434" t="str">
            <v>17/09/2016 19:30:00</v>
          </cell>
          <cell r="E2434">
            <v>10.4</v>
          </cell>
          <cell r="F2434">
            <v>1020.45446126</v>
          </cell>
          <cell r="G2434">
            <v>83</v>
          </cell>
          <cell r="H2434">
            <v>0</v>
          </cell>
          <cell r="I2434">
            <v>322</v>
          </cell>
          <cell r="J2434">
            <v>2.2999999999999998</v>
          </cell>
          <cell r="K2434">
            <v>14.4444444444444</v>
          </cell>
          <cell r="L2434">
            <v>11.6111111111111</v>
          </cell>
          <cell r="M2434">
            <v>0</v>
          </cell>
        </row>
        <row r="2435">
          <cell r="D2435" t="str">
            <v>17/09/2016 19:20:00</v>
          </cell>
          <cell r="E2435">
            <v>8.6999999999999993</v>
          </cell>
          <cell r="F2435">
            <v>1020.42059737</v>
          </cell>
          <cell r="G2435">
            <v>84</v>
          </cell>
          <cell r="H2435">
            <v>0</v>
          </cell>
          <cell r="I2435">
            <v>322</v>
          </cell>
          <cell r="J2435">
            <v>3</v>
          </cell>
          <cell r="K2435">
            <v>14.3333333333333</v>
          </cell>
          <cell r="L2435">
            <v>11.6666666666667</v>
          </cell>
          <cell r="M2435">
            <v>0</v>
          </cell>
        </row>
        <row r="2436">
          <cell r="D2436" t="str">
            <v>17/09/2016 19:10:00</v>
          </cell>
          <cell r="E2436">
            <v>7</v>
          </cell>
          <cell r="F2436">
            <v>1020.42059737</v>
          </cell>
          <cell r="G2436">
            <v>84</v>
          </cell>
          <cell r="H2436">
            <v>0</v>
          </cell>
          <cell r="I2436">
            <v>323</v>
          </cell>
          <cell r="J2436">
            <v>1.2</v>
          </cell>
          <cell r="K2436">
            <v>14.1666666666667</v>
          </cell>
          <cell r="L2436">
            <v>11.5</v>
          </cell>
          <cell r="M2436">
            <v>0</v>
          </cell>
        </row>
        <row r="2437">
          <cell r="D2437" t="str">
            <v>17/09/2016 19:00:00</v>
          </cell>
          <cell r="E2437">
            <v>3.5</v>
          </cell>
          <cell r="F2437">
            <v>1020.5221890399999</v>
          </cell>
          <cell r="G2437">
            <v>84</v>
          </cell>
          <cell r="H2437">
            <v>0</v>
          </cell>
          <cell r="I2437">
            <v>325</v>
          </cell>
          <cell r="J2437">
            <v>1.2</v>
          </cell>
          <cell r="K2437">
            <v>14.0555555555556</v>
          </cell>
          <cell r="L2437">
            <v>11.3888888888889</v>
          </cell>
          <cell r="M2437">
            <v>0</v>
          </cell>
        </row>
        <row r="2438">
          <cell r="D2438" t="str">
            <v>17/09/2016 18:50:00</v>
          </cell>
          <cell r="E2438">
            <v>6.1</v>
          </cell>
          <cell r="F2438">
            <v>1020.48832515</v>
          </cell>
          <cell r="G2438">
            <v>84</v>
          </cell>
          <cell r="H2438">
            <v>0</v>
          </cell>
          <cell r="I2438">
            <v>320</v>
          </cell>
          <cell r="J2438">
            <v>2</v>
          </cell>
          <cell r="K2438">
            <v>14.1666666666667</v>
          </cell>
          <cell r="L2438">
            <v>11.5</v>
          </cell>
          <cell r="M2438">
            <v>0</v>
          </cell>
        </row>
        <row r="2439">
          <cell r="D2439" t="str">
            <v>17/09/2016 18:40:00</v>
          </cell>
          <cell r="E2439">
            <v>7</v>
          </cell>
          <cell r="F2439">
            <v>1020.42059737</v>
          </cell>
          <cell r="G2439">
            <v>83</v>
          </cell>
          <cell r="H2439">
            <v>0</v>
          </cell>
          <cell r="I2439">
            <v>311</v>
          </cell>
          <cell r="J2439">
            <v>2.4</v>
          </cell>
          <cell r="K2439">
            <v>14.3333333333333</v>
          </cell>
          <cell r="L2439">
            <v>11.5</v>
          </cell>
          <cell r="M2439">
            <v>0</v>
          </cell>
        </row>
        <row r="2440">
          <cell r="D2440" t="str">
            <v>17/09/2016 18:30:00</v>
          </cell>
          <cell r="E2440">
            <v>7</v>
          </cell>
          <cell r="F2440">
            <v>1020.28514181</v>
          </cell>
          <cell r="G2440">
            <v>83</v>
          </cell>
          <cell r="H2440">
            <v>0</v>
          </cell>
          <cell r="I2440">
            <v>319</v>
          </cell>
          <cell r="J2440">
            <v>1.7</v>
          </cell>
          <cell r="K2440">
            <v>14.5</v>
          </cell>
          <cell r="L2440">
            <v>11.6666666666667</v>
          </cell>
          <cell r="M2440">
            <v>0</v>
          </cell>
        </row>
        <row r="2441">
          <cell r="D2441" t="str">
            <v>17/09/2016 18:20:00</v>
          </cell>
          <cell r="E2441">
            <v>7</v>
          </cell>
          <cell r="F2441">
            <v>1020.3190057</v>
          </cell>
          <cell r="G2441">
            <v>82</v>
          </cell>
          <cell r="H2441">
            <v>0</v>
          </cell>
          <cell r="I2441">
            <v>319</v>
          </cell>
          <cell r="J2441">
            <v>1.7</v>
          </cell>
          <cell r="K2441">
            <v>14.6666666666667</v>
          </cell>
          <cell r="L2441">
            <v>11.6111111111111</v>
          </cell>
          <cell r="M2441">
            <v>0</v>
          </cell>
        </row>
        <row r="2442">
          <cell r="D2442" t="str">
            <v>17/09/2016 18:10:00</v>
          </cell>
          <cell r="E2442">
            <v>8.6999999999999993</v>
          </cell>
          <cell r="F2442">
            <v>1020.28514181</v>
          </cell>
          <cell r="G2442">
            <v>81</v>
          </cell>
          <cell r="H2442">
            <v>0</v>
          </cell>
          <cell r="I2442">
            <v>329</v>
          </cell>
          <cell r="J2442">
            <v>2.2999999999999998</v>
          </cell>
          <cell r="K2442">
            <v>14.8333333333333</v>
          </cell>
          <cell r="L2442">
            <v>11.6111111111111</v>
          </cell>
          <cell r="M2442">
            <v>0</v>
          </cell>
        </row>
        <row r="2443">
          <cell r="D2443" t="str">
            <v>17/09/2016 18:00:00</v>
          </cell>
          <cell r="E2443">
            <v>7.8</v>
          </cell>
          <cell r="F2443">
            <v>1020.28514181</v>
          </cell>
          <cell r="G2443">
            <v>81</v>
          </cell>
          <cell r="H2443">
            <v>0</v>
          </cell>
          <cell r="I2443">
            <v>333</v>
          </cell>
          <cell r="J2443">
            <v>2.8</v>
          </cell>
          <cell r="K2443">
            <v>14.9444444444444</v>
          </cell>
          <cell r="L2443">
            <v>11.7222222222222</v>
          </cell>
          <cell r="M2443">
            <v>0</v>
          </cell>
        </row>
        <row r="2444">
          <cell r="D2444" t="str">
            <v>17/09/2016 17:50:00</v>
          </cell>
          <cell r="E2444">
            <v>7.8</v>
          </cell>
          <cell r="F2444">
            <v>1020.42059737</v>
          </cell>
          <cell r="G2444">
            <v>80</v>
          </cell>
          <cell r="H2444">
            <v>0</v>
          </cell>
          <cell r="I2444">
            <v>339</v>
          </cell>
          <cell r="J2444">
            <v>2.2999999999999998</v>
          </cell>
          <cell r="K2444">
            <v>15.1111111111111</v>
          </cell>
          <cell r="L2444">
            <v>11.6666666666667</v>
          </cell>
          <cell r="M2444">
            <v>0</v>
          </cell>
        </row>
        <row r="2445">
          <cell r="D2445" t="str">
            <v>17/09/2016 17:40:00</v>
          </cell>
          <cell r="E2445">
            <v>8.6999999999999993</v>
          </cell>
          <cell r="F2445">
            <v>1020.38673348</v>
          </cell>
          <cell r="G2445">
            <v>79</v>
          </cell>
          <cell r="H2445">
            <v>0</v>
          </cell>
          <cell r="I2445">
            <v>347</v>
          </cell>
          <cell r="J2445">
            <v>2.1</v>
          </cell>
          <cell r="K2445">
            <v>15.2777777777778</v>
          </cell>
          <cell r="L2445">
            <v>11.6666666666667</v>
          </cell>
          <cell r="M2445">
            <v>0</v>
          </cell>
        </row>
        <row r="2446">
          <cell r="D2446" t="str">
            <v>17/09/2016 17:30:00</v>
          </cell>
          <cell r="E2446">
            <v>7.8</v>
          </cell>
          <cell r="F2446">
            <v>1020.35286959</v>
          </cell>
          <cell r="G2446">
            <v>79</v>
          </cell>
          <cell r="H2446">
            <v>0</v>
          </cell>
          <cell r="I2446">
            <v>328</v>
          </cell>
          <cell r="J2446">
            <v>3.5</v>
          </cell>
          <cell r="K2446">
            <v>15.3888888888889</v>
          </cell>
          <cell r="L2446">
            <v>11.7777777777778</v>
          </cell>
          <cell r="M2446">
            <v>0</v>
          </cell>
        </row>
        <row r="2447">
          <cell r="D2447" t="str">
            <v>17/09/2016 17:20:00</v>
          </cell>
          <cell r="E2447">
            <v>9.6</v>
          </cell>
          <cell r="F2447">
            <v>1020.38673348</v>
          </cell>
          <cell r="G2447">
            <v>78</v>
          </cell>
          <cell r="H2447">
            <v>0</v>
          </cell>
          <cell r="I2447">
            <v>341</v>
          </cell>
          <cell r="J2447">
            <v>3.5</v>
          </cell>
          <cell r="K2447">
            <v>15.4444444444444</v>
          </cell>
          <cell r="L2447">
            <v>11.6111111111111</v>
          </cell>
          <cell r="M2447">
            <v>0</v>
          </cell>
        </row>
        <row r="2448">
          <cell r="D2448" t="str">
            <v>17/09/2016 17:10:00</v>
          </cell>
          <cell r="E2448">
            <v>10.4</v>
          </cell>
          <cell r="F2448">
            <v>1020.3190057</v>
          </cell>
          <cell r="G2448">
            <v>78</v>
          </cell>
          <cell r="H2448">
            <v>0</v>
          </cell>
          <cell r="I2448">
            <v>334</v>
          </cell>
          <cell r="J2448">
            <v>2.6</v>
          </cell>
          <cell r="K2448">
            <v>15.4444444444444</v>
          </cell>
          <cell r="L2448">
            <v>11.6111111111111</v>
          </cell>
          <cell r="M2448">
            <v>0</v>
          </cell>
        </row>
        <row r="2449">
          <cell r="D2449" t="str">
            <v>17/09/2016 17:00:00</v>
          </cell>
          <cell r="E2449">
            <v>7.8</v>
          </cell>
          <cell r="F2449">
            <v>1020.38673348</v>
          </cell>
          <cell r="G2449">
            <v>77</v>
          </cell>
          <cell r="H2449">
            <v>0</v>
          </cell>
          <cell r="I2449">
            <v>334</v>
          </cell>
          <cell r="J2449">
            <v>2.2999999999999998</v>
          </cell>
          <cell r="K2449">
            <v>15.6111111111111</v>
          </cell>
          <cell r="L2449">
            <v>11.6111111111111</v>
          </cell>
          <cell r="M2449">
            <v>0</v>
          </cell>
        </row>
        <row r="2450">
          <cell r="D2450" t="str">
            <v>17/09/2016 16:50:00</v>
          </cell>
          <cell r="E2450">
            <v>10.4</v>
          </cell>
          <cell r="F2450">
            <v>1020.35286959</v>
          </cell>
          <cell r="G2450">
            <v>77</v>
          </cell>
          <cell r="H2450">
            <v>0</v>
          </cell>
          <cell r="I2450">
            <v>344</v>
          </cell>
          <cell r="J2450">
            <v>2.2000000000000002</v>
          </cell>
          <cell r="K2450">
            <v>15.6666666666667</v>
          </cell>
          <cell r="L2450">
            <v>11.6666666666667</v>
          </cell>
          <cell r="M2450">
            <v>0</v>
          </cell>
        </row>
        <row r="2451">
          <cell r="D2451" t="str">
            <v>17/09/2016 16:40:00</v>
          </cell>
          <cell r="E2451">
            <v>7.8</v>
          </cell>
          <cell r="F2451">
            <v>1020.45446126</v>
          </cell>
          <cell r="G2451">
            <v>77</v>
          </cell>
          <cell r="H2451">
            <v>0</v>
          </cell>
          <cell r="I2451">
            <v>351</v>
          </cell>
          <cell r="J2451">
            <v>2.7</v>
          </cell>
          <cell r="K2451">
            <v>15.7777777777778</v>
          </cell>
          <cell r="L2451">
            <v>11.7777777777778</v>
          </cell>
          <cell r="M2451">
            <v>0</v>
          </cell>
        </row>
        <row r="2452">
          <cell r="D2452" t="str">
            <v>17/09/2016 16:30:00</v>
          </cell>
          <cell r="E2452">
            <v>12.2</v>
          </cell>
          <cell r="F2452">
            <v>1020.35286959</v>
          </cell>
          <cell r="G2452">
            <v>77</v>
          </cell>
          <cell r="H2452">
            <v>0</v>
          </cell>
          <cell r="I2452">
            <v>348</v>
          </cell>
          <cell r="J2452">
            <v>3.8</v>
          </cell>
          <cell r="K2452">
            <v>15.7777777777778</v>
          </cell>
          <cell r="L2452">
            <v>11.7777777777778</v>
          </cell>
          <cell r="M2452">
            <v>0</v>
          </cell>
        </row>
        <row r="2453">
          <cell r="D2453" t="str">
            <v>17/09/2016 16:20:00</v>
          </cell>
          <cell r="E2453">
            <v>13.9</v>
          </cell>
          <cell r="F2453">
            <v>1020.18355014</v>
          </cell>
          <cell r="G2453">
            <v>77</v>
          </cell>
          <cell r="H2453">
            <v>0</v>
          </cell>
          <cell r="I2453">
            <v>331</v>
          </cell>
          <cell r="J2453">
            <v>4</v>
          </cell>
          <cell r="K2453">
            <v>15.6111111111111</v>
          </cell>
          <cell r="L2453">
            <v>11.6111111111111</v>
          </cell>
          <cell r="M2453">
            <v>0</v>
          </cell>
        </row>
        <row r="2454">
          <cell r="D2454" t="str">
            <v>17/09/2016 16:10:00</v>
          </cell>
          <cell r="E2454">
            <v>13.9</v>
          </cell>
          <cell r="F2454">
            <v>1020.1496862499999</v>
          </cell>
          <cell r="G2454">
            <v>77</v>
          </cell>
          <cell r="H2454">
            <v>0</v>
          </cell>
          <cell r="I2454">
            <v>325</v>
          </cell>
          <cell r="J2454">
            <v>3.8</v>
          </cell>
          <cell r="K2454">
            <v>15.6666666666667</v>
          </cell>
          <cell r="L2454">
            <v>11.6666666666667</v>
          </cell>
          <cell r="M2454">
            <v>0</v>
          </cell>
        </row>
        <row r="2455">
          <cell r="D2455" t="str">
            <v>17/09/2016 16:00:00</v>
          </cell>
          <cell r="E2455">
            <v>13.9</v>
          </cell>
          <cell r="F2455">
            <v>1020.35286959</v>
          </cell>
          <cell r="G2455">
            <v>77</v>
          </cell>
          <cell r="H2455">
            <v>0</v>
          </cell>
          <cell r="I2455">
            <v>346</v>
          </cell>
          <cell r="J2455">
            <v>3.8</v>
          </cell>
          <cell r="K2455">
            <v>15.7222222222222</v>
          </cell>
          <cell r="L2455">
            <v>11.7222222222222</v>
          </cell>
          <cell r="M2455">
            <v>0</v>
          </cell>
        </row>
        <row r="2456">
          <cell r="D2456" t="str">
            <v>17/09/2016 15:50:00</v>
          </cell>
          <cell r="E2456">
            <v>13</v>
          </cell>
          <cell r="F2456">
            <v>1020.38673348</v>
          </cell>
          <cell r="G2456">
            <v>76</v>
          </cell>
          <cell r="H2456">
            <v>0</v>
          </cell>
          <cell r="I2456">
            <v>357</v>
          </cell>
          <cell r="J2456">
            <v>3.2</v>
          </cell>
          <cell r="K2456">
            <v>15.8888888888889</v>
          </cell>
          <cell r="L2456">
            <v>11.6666666666667</v>
          </cell>
          <cell r="M2456">
            <v>0</v>
          </cell>
        </row>
        <row r="2457">
          <cell r="D2457" t="str">
            <v>17/09/2016 15:40:00</v>
          </cell>
          <cell r="E2457">
            <v>12.2</v>
          </cell>
          <cell r="F2457">
            <v>1020.42059737</v>
          </cell>
          <cell r="G2457">
            <v>76</v>
          </cell>
          <cell r="H2457">
            <v>0</v>
          </cell>
          <cell r="I2457">
            <v>346</v>
          </cell>
          <cell r="J2457">
            <v>3.2</v>
          </cell>
          <cell r="K2457">
            <v>16.2222222222222</v>
          </cell>
          <cell r="L2457">
            <v>12</v>
          </cell>
          <cell r="M2457">
            <v>0</v>
          </cell>
        </row>
        <row r="2458">
          <cell r="D2458" t="str">
            <v>17/09/2016 15:30:00</v>
          </cell>
          <cell r="E2458">
            <v>7.8</v>
          </cell>
          <cell r="F2458">
            <v>1020.28514181</v>
          </cell>
          <cell r="G2458">
            <v>75</v>
          </cell>
          <cell r="H2458">
            <v>0</v>
          </cell>
          <cell r="I2458">
            <v>332</v>
          </cell>
          <cell r="J2458">
            <v>2.6</v>
          </cell>
          <cell r="K2458">
            <v>16.6111111111111</v>
          </cell>
          <cell r="L2458">
            <v>12.1666666666667</v>
          </cell>
          <cell r="M2458">
            <v>0</v>
          </cell>
        </row>
        <row r="2459">
          <cell r="D2459" t="str">
            <v>17/09/2016 15:20:00</v>
          </cell>
          <cell r="E2459">
            <v>11.3</v>
          </cell>
          <cell r="F2459">
            <v>1020.28514181</v>
          </cell>
          <cell r="G2459">
            <v>73</v>
          </cell>
          <cell r="H2459">
            <v>0</v>
          </cell>
          <cell r="I2459">
            <v>344</v>
          </cell>
          <cell r="J2459">
            <v>5.0999999999999996</v>
          </cell>
          <cell r="K2459">
            <v>16.8333333333333</v>
          </cell>
          <cell r="L2459">
            <v>11.9444444444444</v>
          </cell>
          <cell r="M2459">
            <v>0</v>
          </cell>
        </row>
        <row r="2460">
          <cell r="D2460" t="str">
            <v>17/09/2016 15:10:00</v>
          </cell>
          <cell r="E2460">
            <v>14.8</v>
          </cell>
          <cell r="F2460">
            <v>1020.11582236</v>
          </cell>
          <cell r="G2460">
            <v>71</v>
          </cell>
          <cell r="H2460">
            <v>0</v>
          </cell>
          <cell r="I2460">
            <v>334</v>
          </cell>
          <cell r="J2460">
            <v>5.2</v>
          </cell>
          <cell r="K2460">
            <v>17</v>
          </cell>
          <cell r="L2460">
            <v>11.7222222222222</v>
          </cell>
          <cell r="M2460">
            <v>0</v>
          </cell>
        </row>
        <row r="2461">
          <cell r="D2461" t="str">
            <v>17/09/2016 15:00:00</v>
          </cell>
          <cell r="E2461">
            <v>12.2</v>
          </cell>
          <cell r="F2461">
            <v>1020.04809458</v>
          </cell>
          <cell r="G2461">
            <v>69</v>
          </cell>
          <cell r="H2461">
            <v>0</v>
          </cell>
          <cell r="I2461">
            <v>343</v>
          </cell>
          <cell r="J2461">
            <v>4.3</v>
          </cell>
          <cell r="K2461">
            <v>17.6666666666667</v>
          </cell>
          <cell r="L2461">
            <v>11.8888888888889</v>
          </cell>
          <cell r="M2461">
            <v>0</v>
          </cell>
        </row>
        <row r="2462">
          <cell r="D2462" t="str">
            <v>17/09/2016 14:50:00</v>
          </cell>
          <cell r="E2462">
            <v>11.3</v>
          </cell>
          <cell r="F2462">
            <v>1019.94650291</v>
          </cell>
          <cell r="G2462">
            <v>67</v>
          </cell>
          <cell r="H2462">
            <v>0</v>
          </cell>
          <cell r="I2462">
            <v>335</v>
          </cell>
          <cell r="J2462">
            <v>4.9000000000000004</v>
          </cell>
          <cell r="K2462">
            <v>18.3888888888889</v>
          </cell>
          <cell r="L2462">
            <v>12.1666666666667</v>
          </cell>
          <cell r="M2462">
            <v>0</v>
          </cell>
        </row>
        <row r="2463">
          <cell r="D2463" t="str">
            <v>17/09/2016 14:40:00</v>
          </cell>
          <cell r="E2463">
            <v>12.2</v>
          </cell>
          <cell r="F2463">
            <v>1019.84491124</v>
          </cell>
          <cell r="G2463">
            <v>68</v>
          </cell>
          <cell r="H2463">
            <v>0</v>
          </cell>
          <cell r="I2463">
            <v>320</v>
          </cell>
          <cell r="J2463">
            <v>4.5</v>
          </cell>
          <cell r="K2463">
            <v>18.1666666666667</v>
          </cell>
          <cell r="L2463">
            <v>12.1666666666667</v>
          </cell>
          <cell r="M2463">
            <v>0</v>
          </cell>
        </row>
        <row r="2464">
          <cell r="D2464" t="str">
            <v>17/09/2016 14:30:00</v>
          </cell>
          <cell r="E2464">
            <v>13</v>
          </cell>
          <cell r="F2464">
            <v>1019.81104735</v>
          </cell>
          <cell r="G2464">
            <v>69</v>
          </cell>
          <cell r="H2464">
            <v>0</v>
          </cell>
          <cell r="I2464">
            <v>317</v>
          </cell>
          <cell r="J2464">
            <v>3.6</v>
          </cell>
          <cell r="K2464">
            <v>17.8333333333333</v>
          </cell>
          <cell r="L2464">
            <v>12.0555555555556</v>
          </cell>
          <cell r="M2464">
            <v>0</v>
          </cell>
        </row>
        <row r="2465">
          <cell r="D2465" t="str">
            <v>17/09/2016 14:20:00</v>
          </cell>
          <cell r="E2465">
            <v>7.8</v>
          </cell>
          <cell r="F2465">
            <v>1019.94650291</v>
          </cell>
          <cell r="G2465">
            <v>72</v>
          </cell>
          <cell r="H2465">
            <v>0</v>
          </cell>
          <cell r="I2465">
            <v>337</v>
          </cell>
          <cell r="J2465">
            <v>3.4</v>
          </cell>
          <cell r="K2465">
            <v>17.3888888888889</v>
          </cell>
          <cell r="L2465">
            <v>12.2777777777778</v>
          </cell>
          <cell r="M2465">
            <v>0</v>
          </cell>
        </row>
        <row r="2466">
          <cell r="D2466" t="str">
            <v>17/09/2016 14:10:00</v>
          </cell>
          <cell r="E2466">
            <v>8.6999999999999993</v>
          </cell>
          <cell r="F2466">
            <v>1020.08195847</v>
          </cell>
          <cell r="G2466">
            <v>73</v>
          </cell>
          <cell r="H2466">
            <v>0</v>
          </cell>
          <cell r="I2466">
            <v>345</v>
          </cell>
          <cell r="J2466">
            <v>2.9</v>
          </cell>
          <cell r="K2466">
            <v>16.8333333333333</v>
          </cell>
          <cell r="L2466">
            <v>11.9444444444444</v>
          </cell>
          <cell r="M2466">
            <v>0</v>
          </cell>
        </row>
        <row r="2467">
          <cell r="D2467" t="str">
            <v>17/09/2016 14:00:00</v>
          </cell>
          <cell r="E2467">
            <v>9.6</v>
          </cell>
          <cell r="F2467">
            <v>1020.1496862499999</v>
          </cell>
          <cell r="G2467">
            <v>73</v>
          </cell>
          <cell r="H2467">
            <v>0</v>
          </cell>
          <cell r="I2467">
            <v>353</v>
          </cell>
          <cell r="J2467">
            <v>2.8</v>
          </cell>
          <cell r="K2467">
            <v>16.5555555555556</v>
          </cell>
          <cell r="L2467">
            <v>11.7222222222222</v>
          </cell>
          <cell r="M2467">
            <v>0</v>
          </cell>
        </row>
        <row r="2468">
          <cell r="D2468" t="str">
            <v>17/09/2016 13:55:00</v>
          </cell>
          <cell r="E2468">
            <v>8.6999999999999993</v>
          </cell>
          <cell r="F2468">
            <v>1020.21741403</v>
          </cell>
          <cell r="G2468">
            <v>74</v>
          </cell>
          <cell r="H2468">
            <v>0</v>
          </cell>
          <cell r="I2468">
            <v>351</v>
          </cell>
          <cell r="J2468">
            <v>2.9</v>
          </cell>
          <cell r="K2468">
            <v>16.5555555555556</v>
          </cell>
          <cell r="L2468">
            <v>11.8888888888889</v>
          </cell>
          <cell r="M2468">
            <v>0</v>
          </cell>
        </row>
        <row r="2469">
          <cell r="D2469" t="str">
            <v>17/09/2016 13:45:00</v>
          </cell>
          <cell r="E2469">
            <v>10.4</v>
          </cell>
          <cell r="F2469">
            <v>1020.28514181</v>
          </cell>
          <cell r="G2469">
            <v>74</v>
          </cell>
          <cell r="H2469">
            <v>0</v>
          </cell>
          <cell r="I2469">
            <v>341</v>
          </cell>
          <cell r="J2469">
            <v>3</v>
          </cell>
          <cell r="K2469">
            <v>16.4444444444444</v>
          </cell>
          <cell r="L2469">
            <v>11.7777777777778</v>
          </cell>
          <cell r="M2469">
            <v>0</v>
          </cell>
        </row>
        <row r="2470">
          <cell r="D2470" t="str">
            <v>17/09/2016 13:35:00</v>
          </cell>
          <cell r="E2470">
            <v>13</v>
          </cell>
          <cell r="F2470">
            <v>1020.45446126</v>
          </cell>
          <cell r="G2470">
            <v>74</v>
          </cell>
          <cell r="H2470">
            <v>0</v>
          </cell>
          <cell r="I2470">
            <v>351</v>
          </cell>
          <cell r="J2470">
            <v>3.4</v>
          </cell>
          <cell r="K2470">
            <v>16.5</v>
          </cell>
          <cell r="L2470">
            <v>11.8333333333333</v>
          </cell>
          <cell r="M2470">
            <v>0</v>
          </cell>
        </row>
        <row r="2471">
          <cell r="D2471" t="str">
            <v>17/09/2016 13:25:00</v>
          </cell>
          <cell r="E2471">
            <v>13</v>
          </cell>
          <cell r="F2471">
            <v>1020.38673348</v>
          </cell>
          <cell r="G2471">
            <v>72</v>
          </cell>
          <cell r="H2471">
            <v>0</v>
          </cell>
          <cell r="I2471">
            <v>351</v>
          </cell>
          <cell r="J2471">
            <v>3.9</v>
          </cell>
          <cell r="K2471">
            <v>16.6111111111111</v>
          </cell>
          <cell r="L2471">
            <v>11.5555555555556</v>
          </cell>
          <cell r="M2471">
            <v>0</v>
          </cell>
        </row>
        <row r="2472">
          <cell r="D2472" t="str">
            <v>17/09/2016 13:15:00</v>
          </cell>
          <cell r="E2472">
            <v>11.3</v>
          </cell>
          <cell r="F2472">
            <v>1020.28514181</v>
          </cell>
          <cell r="G2472">
            <v>72</v>
          </cell>
          <cell r="H2472">
            <v>0</v>
          </cell>
          <cell r="I2472">
            <v>353</v>
          </cell>
          <cell r="J2472">
            <v>3</v>
          </cell>
          <cell r="K2472">
            <v>16.6666666666667</v>
          </cell>
          <cell r="L2472">
            <v>11.6111111111111</v>
          </cell>
          <cell r="M2472">
            <v>0</v>
          </cell>
        </row>
        <row r="2473">
          <cell r="D2473" t="str">
            <v>17/09/2016 13:05:00</v>
          </cell>
          <cell r="E2473">
            <v>11.3</v>
          </cell>
          <cell r="F2473">
            <v>1020.38673348</v>
          </cell>
          <cell r="G2473">
            <v>72</v>
          </cell>
          <cell r="H2473">
            <v>0</v>
          </cell>
          <cell r="I2473">
            <v>353</v>
          </cell>
          <cell r="J2473">
            <v>3</v>
          </cell>
          <cell r="K2473">
            <v>16.9444444444444</v>
          </cell>
          <cell r="L2473">
            <v>11.8333333333333</v>
          </cell>
          <cell r="M2473">
            <v>0</v>
          </cell>
        </row>
        <row r="2474">
          <cell r="D2474" t="str">
            <v>17/09/2016 12:55:00</v>
          </cell>
          <cell r="E2474">
            <v>11.3</v>
          </cell>
          <cell r="F2474">
            <v>1020.35286959</v>
          </cell>
          <cell r="G2474">
            <v>73</v>
          </cell>
          <cell r="H2474">
            <v>0</v>
          </cell>
          <cell r="I2474">
            <v>346</v>
          </cell>
          <cell r="J2474">
            <v>3.6</v>
          </cell>
          <cell r="K2474">
            <v>16.7777777777778</v>
          </cell>
          <cell r="L2474">
            <v>11.8888888888889</v>
          </cell>
          <cell r="M2474">
            <v>0</v>
          </cell>
        </row>
        <row r="2475">
          <cell r="D2475" t="str">
            <v>17/09/2016 12:45:00</v>
          </cell>
          <cell r="E2475">
            <v>11.3</v>
          </cell>
          <cell r="F2475">
            <v>1020.35286959</v>
          </cell>
          <cell r="G2475">
            <v>71</v>
          </cell>
          <cell r="H2475">
            <v>0</v>
          </cell>
          <cell r="I2475">
            <v>342</v>
          </cell>
          <cell r="J2475">
            <v>3.2</v>
          </cell>
          <cell r="K2475">
            <v>16.7222222222222</v>
          </cell>
          <cell r="L2475">
            <v>11.4444444444444</v>
          </cell>
          <cell r="M2475">
            <v>0</v>
          </cell>
        </row>
        <row r="2476">
          <cell r="D2476" t="str">
            <v>17/09/2016 12:35:00</v>
          </cell>
          <cell r="E2476">
            <v>12.2</v>
          </cell>
          <cell r="F2476">
            <v>1020.3190057</v>
          </cell>
          <cell r="G2476">
            <v>72</v>
          </cell>
          <cell r="H2476">
            <v>0</v>
          </cell>
          <cell r="I2476">
            <v>345</v>
          </cell>
          <cell r="J2476">
            <v>3.9</v>
          </cell>
          <cell r="K2476">
            <v>17</v>
          </cell>
          <cell r="L2476">
            <v>11.8888888888889</v>
          </cell>
          <cell r="M2476">
            <v>0</v>
          </cell>
        </row>
        <row r="2477">
          <cell r="D2477" t="str">
            <v>17/09/2016 12:25:00</v>
          </cell>
          <cell r="E2477">
            <v>9.6</v>
          </cell>
          <cell r="F2477">
            <v>1020.11582236</v>
          </cell>
          <cell r="G2477">
            <v>73</v>
          </cell>
          <cell r="H2477">
            <v>0</v>
          </cell>
          <cell r="I2477">
            <v>331</v>
          </cell>
          <cell r="J2477">
            <v>4.0999999999999996</v>
          </cell>
          <cell r="K2477">
            <v>17.3333333333333</v>
          </cell>
          <cell r="L2477">
            <v>12.4444444444444</v>
          </cell>
          <cell r="M2477">
            <v>0</v>
          </cell>
        </row>
        <row r="2478">
          <cell r="D2478" t="str">
            <v>17/09/2016 12:15:00</v>
          </cell>
          <cell r="E2478">
            <v>11.3</v>
          </cell>
          <cell r="F2478">
            <v>1020.04809458</v>
          </cell>
          <cell r="G2478">
            <v>73</v>
          </cell>
          <cell r="H2478">
            <v>0</v>
          </cell>
          <cell r="I2478">
            <v>329</v>
          </cell>
          <cell r="J2478">
            <v>4.3</v>
          </cell>
          <cell r="K2478">
            <v>17.2777777777778</v>
          </cell>
          <cell r="L2478">
            <v>12.3888888888889</v>
          </cell>
          <cell r="M2478">
            <v>0</v>
          </cell>
        </row>
        <row r="2479">
          <cell r="D2479" t="str">
            <v>17/09/2016 12:05:00</v>
          </cell>
          <cell r="E2479">
            <v>13</v>
          </cell>
          <cell r="F2479">
            <v>1020.01423069</v>
          </cell>
          <cell r="G2479">
            <v>73</v>
          </cell>
          <cell r="H2479">
            <v>0</v>
          </cell>
          <cell r="I2479">
            <v>318</v>
          </cell>
          <cell r="J2479">
            <v>5</v>
          </cell>
          <cell r="K2479">
            <v>17.2222222222222</v>
          </cell>
          <cell r="L2479">
            <v>12.3333333333333</v>
          </cell>
          <cell r="M2479">
            <v>0</v>
          </cell>
        </row>
        <row r="2480">
          <cell r="D2480" t="str">
            <v>17/09/2016 11:55:00</v>
          </cell>
          <cell r="E2480">
            <v>13.9</v>
          </cell>
          <cell r="F2480">
            <v>1020.01423069</v>
          </cell>
          <cell r="G2480">
            <v>74</v>
          </cell>
          <cell r="H2480">
            <v>0</v>
          </cell>
          <cell r="I2480">
            <v>331</v>
          </cell>
          <cell r="J2480">
            <v>5</v>
          </cell>
          <cell r="K2480">
            <v>17.2222222222222</v>
          </cell>
          <cell r="L2480">
            <v>12.5555555555556</v>
          </cell>
          <cell r="M2480">
            <v>0</v>
          </cell>
        </row>
        <row r="2481">
          <cell r="D2481" t="str">
            <v>17/09/2016 11:45:00</v>
          </cell>
          <cell r="E2481">
            <v>15.6</v>
          </cell>
          <cell r="F2481">
            <v>1019.87877513</v>
          </cell>
          <cell r="G2481">
            <v>74</v>
          </cell>
          <cell r="H2481">
            <v>0</v>
          </cell>
          <cell r="I2481">
            <v>328</v>
          </cell>
          <cell r="J2481">
            <v>4.9000000000000004</v>
          </cell>
          <cell r="K2481">
            <v>17</v>
          </cell>
          <cell r="L2481">
            <v>12.3333333333333</v>
          </cell>
          <cell r="M2481">
            <v>0</v>
          </cell>
        </row>
        <row r="2482">
          <cell r="D2482" t="str">
            <v>17/09/2016 11:35:00</v>
          </cell>
          <cell r="E2482">
            <v>12.2</v>
          </cell>
          <cell r="F2482">
            <v>1019.87877513</v>
          </cell>
          <cell r="G2482">
            <v>76</v>
          </cell>
          <cell r="H2482">
            <v>0</v>
          </cell>
          <cell r="I2482">
            <v>332</v>
          </cell>
          <cell r="J2482">
            <v>5</v>
          </cell>
          <cell r="K2482">
            <v>16.1111111111111</v>
          </cell>
          <cell r="L2482">
            <v>11.8888888888889</v>
          </cell>
          <cell r="M2482">
            <v>0</v>
          </cell>
        </row>
        <row r="2483">
          <cell r="D2483" t="str">
            <v>17/09/2016 11:25:00</v>
          </cell>
          <cell r="E2483">
            <v>11.3</v>
          </cell>
          <cell r="F2483">
            <v>1019.87877513</v>
          </cell>
          <cell r="G2483">
            <v>77</v>
          </cell>
          <cell r="H2483">
            <v>0</v>
          </cell>
          <cell r="I2483">
            <v>322</v>
          </cell>
          <cell r="J2483">
            <v>4.3</v>
          </cell>
          <cell r="K2483">
            <v>15.9444444444444</v>
          </cell>
          <cell r="L2483">
            <v>11.8888888888889</v>
          </cell>
          <cell r="M2483">
            <v>0</v>
          </cell>
        </row>
        <row r="2484">
          <cell r="D2484" t="str">
            <v>17/09/2016 11:15:00</v>
          </cell>
          <cell r="E2484">
            <v>13</v>
          </cell>
          <cell r="F2484">
            <v>1019.81104735</v>
          </cell>
          <cell r="G2484">
            <v>76</v>
          </cell>
          <cell r="H2484">
            <v>0</v>
          </cell>
          <cell r="I2484">
            <v>322</v>
          </cell>
          <cell r="J2484">
            <v>5.6</v>
          </cell>
          <cell r="K2484">
            <v>16.2222222222222</v>
          </cell>
          <cell r="L2484">
            <v>12</v>
          </cell>
          <cell r="M2484">
            <v>0</v>
          </cell>
        </row>
        <row r="2485">
          <cell r="D2485" t="str">
            <v>17/09/2016 11:05:00</v>
          </cell>
          <cell r="E2485">
            <v>13.9</v>
          </cell>
          <cell r="F2485">
            <v>1019.70945568</v>
          </cell>
          <cell r="G2485">
            <v>77</v>
          </cell>
          <cell r="H2485">
            <v>0</v>
          </cell>
          <cell r="I2485">
            <v>318</v>
          </cell>
          <cell r="J2485">
            <v>6.3</v>
          </cell>
          <cell r="K2485">
            <v>16.3888888888889</v>
          </cell>
          <cell r="L2485">
            <v>12.3333333333333</v>
          </cell>
          <cell r="M2485">
            <v>0</v>
          </cell>
        </row>
        <row r="2486">
          <cell r="D2486" t="str">
            <v>17/09/2016 10:55:00</v>
          </cell>
          <cell r="E2486">
            <v>13.9</v>
          </cell>
          <cell r="F2486">
            <v>1019.7771834599999</v>
          </cell>
          <cell r="G2486">
            <v>79</v>
          </cell>
          <cell r="H2486">
            <v>0</v>
          </cell>
          <cell r="I2486">
            <v>308</v>
          </cell>
          <cell r="J2486">
            <v>5.2</v>
          </cell>
          <cell r="K2486">
            <v>15.5555555555556</v>
          </cell>
          <cell r="L2486">
            <v>11.9444444444444</v>
          </cell>
          <cell r="M2486">
            <v>0</v>
          </cell>
        </row>
        <row r="2487">
          <cell r="D2487" t="str">
            <v>17/09/2016 10:45:00</v>
          </cell>
          <cell r="E2487">
            <v>10.4</v>
          </cell>
          <cell r="F2487">
            <v>1019.84491124</v>
          </cell>
          <cell r="G2487">
            <v>80</v>
          </cell>
          <cell r="H2487">
            <v>0</v>
          </cell>
          <cell r="I2487">
            <v>306</v>
          </cell>
          <cell r="J2487">
            <v>4</v>
          </cell>
          <cell r="K2487">
            <v>15.6111111111111</v>
          </cell>
          <cell r="L2487">
            <v>12.1666666666667</v>
          </cell>
          <cell r="M2487">
            <v>0</v>
          </cell>
        </row>
        <row r="2488">
          <cell r="D2488" t="str">
            <v>17/09/2016 10:35:00</v>
          </cell>
          <cell r="E2488">
            <v>11.3</v>
          </cell>
          <cell r="F2488">
            <v>1019.67559179</v>
          </cell>
          <cell r="G2488">
            <v>81</v>
          </cell>
          <cell r="H2488">
            <v>0</v>
          </cell>
          <cell r="I2488">
            <v>319</v>
          </cell>
          <cell r="J2488">
            <v>5.2</v>
          </cell>
          <cell r="K2488">
            <v>15.3888888888889</v>
          </cell>
          <cell r="L2488">
            <v>12.1666666666667</v>
          </cell>
          <cell r="M2488">
            <v>0</v>
          </cell>
        </row>
        <row r="2489">
          <cell r="D2489" t="str">
            <v>17/09/2016 10:25:00</v>
          </cell>
          <cell r="E2489">
            <v>12.2</v>
          </cell>
          <cell r="F2489">
            <v>1019.70945568</v>
          </cell>
          <cell r="G2489">
            <v>82</v>
          </cell>
          <cell r="H2489">
            <v>0</v>
          </cell>
          <cell r="I2489">
            <v>308</v>
          </cell>
          <cell r="J2489">
            <v>5.2</v>
          </cell>
          <cell r="K2489">
            <v>15.0555555555556</v>
          </cell>
          <cell r="L2489">
            <v>12</v>
          </cell>
          <cell r="M2489">
            <v>0</v>
          </cell>
        </row>
        <row r="2490">
          <cell r="D2490" t="str">
            <v>17/09/2016 10:15:00</v>
          </cell>
          <cell r="E2490">
            <v>10.4</v>
          </cell>
          <cell r="F2490">
            <v>1019.84491124</v>
          </cell>
          <cell r="G2490">
            <v>82</v>
          </cell>
          <cell r="H2490">
            <v>0</v>
          </cell>
          <cell r="I2490">
            <v>312</v>
          </cell>
          <cell r="J2490">
            <v>5.0999999999999996</v>
          </cell>
          <cell r="K2490">
            <v>14.8888888888889</v>
          </cell>
          <cell r="L2490">
            <v>11.8333333333333</v>
          </cell>
          <cell r="M2490">
            <v>0</v>
          </cell>
        </row>
        <row r="2491">
          <cell r="D2491" t="str">
            <v>17/09/2016 10:05:00</v>
          </cell>
          <cell r="E2491">
            <v>13</v>
          </cell>
          <cell r="F2491">
            <v>1019.87877513</v>
          </cell>
          <cell r="G2491">
            <v>82</v>
          </cell>
          <cell r="H2491">
            <v>0</v>
          </cell>
          <cell r="I2491">
            <v>317</v>
          </cell>
          <cell r="J2491">
            <v>5.3</v>
          </cell>
          <cell r="K2491">
            <v>14.7777777777778</v>
          </cell>
          <cell r="L2491">
            <v>11.7222222222222</v>
          </cell>
          <cell r="M2491">
            <v>0</v>
          </cell>
        </row>
        <row r="2492">
          <cell r="D2492" t="str">
            <v>17/09/2016 09:55:00</v>
          </cell>
          <cell r="E2492">
            <v>12.2</v>
          </cell>
          <cell r="F2492">
            <v>1019.87877513</v>
          </cell>
          <cell r="G2492">
            <v>82</v>
          </cell>
          <cell r="H2492">
            <v>0</v>
          </cell>
          <cell r="I2492">
            <v>308</v>
          </cell>
          <cell r="J2492">
            <v>5.3</v>
          </cell>
          <cell r="K2492">
            <v>14.7222222222222</v>
          </cell>
          <cell r="L2492">
            <v>11.6666666666667</v>
          </cell>
          <cell r="M2492">
            <v>0</v>
          </cell>
        </row>
        <row r="2493">
          <cell r="D2493" t="str">
            <v>17/09/2016 09:45:00</v>
          </cell>
          <cell r="E2493">
            <v>13</v>
          </cell>
          <cell r="F2493">
            <v>1019.87877513</v>
          </cell>
          <cell r="G2493">
            <v>83</v>
          </cell>
          <cell r="H2493">
            <v>0</v>
          </cell>
          <cell r="I2493">
            <v>313</v>
          </cell>
          <cell r="J2493">
            <v>5.5</v>
          </cell>
          <cell r="K2493">
            <v>14.6111111111111</v>
          </cell>
          <cell r="L2493">
            <v>11.7777777777778</v>
          </cell>
          <cell r="M2493">
            <v>0</v>
          </cell>
        </row>
        <row r="2494">
          <cell r="D2494" t="str">
            <v>17/09/2016 09:35:00</v>
          </cell>
          <cell r="E2494">
            <v>13.9</v>
          </cell>
          <cell r="F2494">
            <v>1019.94650291</v>
          </cell>
          <cell r="G2494">
            <v>83</v>
          </cell>
          <cell r="H2494">
            <v>0</v>
          </cell>
          <cell r="I2494">
            <v>308</v>
          </cell>
          <cell r="J2494">
            <v>4.3</v>
          </cell>
          <cell r="K2494">
            <v>14.5555555555556</v>
          </cell>
          <cell r="L2494">
            <v>11.7222222222222</v>
          </cell>
          <cell r="M2494">
            <v>0</v>
          </cell>
        </row>
        <row r="2495">
          <cell r="D2495" t="str">
            <v>17/09/2016 09:25:00</v>
          </cell>
          <cell r="E2495">
            <v>14.8</v>
          </cell>
          <cell r="F2495">
            <v>1020.04809458</v>
          </cell>
          <cell r="G2495">
            <v>83</v>
          </cell>
          <cell r="H2495">
            <v>0</v>
          </cell>
          <cell r="I2495">
            <v>310</v>
          </cell>
          <cell r="J2495">
            <v>4.5</v>
          </cell>
          <cell r="K2495">
            <v>14.5</v>
          </cell>
          <cell r="L2495">
            <v>11.6666666666667</v>
          </cell>
          <cell r="M2495">
            <v>0</v>
          </cell>
        </row>
        <row r="2496">
          <cell r="D2496" t="str">
            <v>17/09/2016 09:15:00</v>
          </cell>
          <cell r="E2496">
            <v>10.4</v>
          </cell>
          <cell r="F2496">
            <v>1020.01423069</v>
          </cell>
          <cell r="G2496">
            <v>84</v>
          </cell>
          <cell r="H2496">
            <v>0</v>
          </cell>
          <cell r="I2496">
            <v>305</v>
          </cell>
          <cell r="J2496">
            <v>5</v>
          </cell>
          <cell r="K2496">
            <v>14.2222222222222</v>
          </cell>
          <cell r="L2496">
            <v>11.5555555555556</v>
          </cell>
          <cell r="M2496">
            <v>0</v>
          </cell>
        </row>
        <row r="2497">
          <cell r="D2497" t="str">
            <v>17/09/2016 09:05:00</v>
          </cell>
          <cell r="E2497">
            <v>10.4</v>
          </cell>
          <cell r="F2497">
            <v>1020.04809458</v>
          </cell>
          <cell r="G2497">
            <v>85</v>
          </cell>
          <cell r="H2497">
            <v>0</v>
          </cell>
          <cell r="I2497">
            <v>292</v>
          </cell>
          <cell r="J2497">
            <v>4.7</v>
          </cell>
          <cell r="K2497">
            <v>13.9444444444444</v>
          </cell>
          <cell r="L2497">
            <v>11.4444444444444</v>
          </cell>
          <cell r="M2497">
            <v>0</v>
          </cell>
        </row>
        <row r="2498">
          <cell r="D2498" t="str">
            <v>17/09/2016 08:55:00</v>
          </cell>
          <cell r="E2498">
            <v>9.6</v>
          </cell>
          <cell r="F2498">
            <v>1020.04809458</v>
          </cell>
          <cell r="G2498">
            <v>85</v>
          </cell>
          <cell r="H2498">
            <v>0</v>
          </cell>
          <cell r="I2498">
            <v>303</v>
          </cell>
          <cell r="J2498">
            <v>4.3</v>
          </cell>
          <cell r="K2498">
            <v>13.6666666666667</v>
          </cell>
          <cell r="L2498">
            <v>11.1666666666667</v>
          </cell>
          <cell r="M2498">
            <v>0</v>
          </cell>
        </row>
        <row r="2499">
          <cell r="D2499" t="str">
            <v>17/09/2016 08:45:00</v>
          </cell>
          <cell r="E2499">
            <v>11.3</v>
          </cell>
          <cell r="F2499">
            <v>1020.1496862499999</v>
          </cell>
          <cell r="G2499">
            <v>86</v>
          </cell>
          <cell r="H2499">
            <v>0</v>
          </cell>
          <cell r="I2499">
            <v>296</v>
          </cell>
          <cell r="J2499">
            <v>4.4000000000000004</v>
          </cell>
          <cell r="K2499">
            <v>13.5</v>
          </cell>
          <cell r="L2499">
            <v>11.2222222222222</v>
          </cell>
          <cell r="M2499">
            <v>0</v>
          </cell>
        </row>
        <row r="2500">
          <cell r="D2500" t="str">
            <v>17/09/2016 08:35:00</v>
          </cell>
          <cell r="E2500">
            <v>10.4</v>
          </cell>
          <cell r="F2500">
            <v>1020.1496862499999</v>
          </cell>
          <cell r="G2500">
            <v>86</v>
          </cell>
          <cell r="H2500">
            <v>0</v>
          </cell>
          <cell r="I2500">
            <v>300</v>
          </cell>
          <cell r="J2500">
            <v>4.3</v>
          </cell>
          <cell r="K2500">
            <v>13.2777777777778</v>
          </cell>
          <cell r="L2500">
            <v>11</v>
          </cell>
          <cell r="M2500">
            <v>0</v>
          </cell>
        </row>
        <row r="2501">
          <cell r="D2501" t="str">
            <v>17/09/2016 08:25:00</v>
          </cell>
          <cell r="E2501">
            <v>11.3</v>
          </cell>
          <cell r="F2501">
            <v>1020.11582236</v>
          </cell>
          <cell r="G2501">
            <v>86</v>
          </cell>
          <cell r="H2501">
            <v>0</v>
          </cell>
          <cell r="I2501">
            <v>301</v>
          </cell>
          <cell r="J2501">
            <v>5.2</v>
          </cell>
          <cell r="K2501">
            <v>13.1111111111111</v>
          </cell>
          <cell r="L2501">
            <v>10.8333333333333</v>
          </cell>
          <cell r="M2501">
            <v>0</v>
          </cell>
        </row>
        <row r="2502">
          <cell r="D2502" t="str">
            <v>17/09/2016 08:15:00</v>
          </cell>
          <cell r="E2502">
            <v>11.3</v>
          </cell>
          <cell r="F2502">
            <v>1020.08195847</v>
          </cell>
          <cell r="G2502">
            <v>87</v>
          </cell>
          <cell r="H2502">
            <v>0</v>
          </cell>
          <cell r="I2502">
            <v>293</v>
          </cell>
          <cell r="J2502">
            <v>4.3</v>
          </cell>
          <cell r="K2502">
            <v>13</v>
          </cell>
          <cell r="L2502">
            <v>10.8888888888889</v>
          </cell>
          <cell r="M2502">
            <v>0</v>
          </cell>
        </row>
        <row r="2503">
          <cell r="D2503" t="str">
            <v>17/09/2016 08:05:00</v>
          </cell>
          <cell r="E2503">
            <v>10.4</v>
          </cell>
          <cell r="F2503">
            <v>1020.11582236</v>
          </cell>
          <cell r="G2503">
            <v>87</v>
          </cell>
          <cell r="H2503">
            <v>0</v>
          </cell>
          <cell r="I2503">
            <v>300</v>
          </cell>
          <cell r="J2503">
            <v>5.4</v>
          </cell>
          <cell r="K2503">
            <v>12.8333333333333</v>
          </cell>
          <cell r="L2503">
            <v>10.7222222222222</v>
          </cell>
          <cell r="M2503">
            <v>0</v>
          </cell>
        </row>
        <row r="2504">
          <cell r="D2504" t="str">
            <v>17/09/2016 07:55:00</v>
          </cell>
          <cell r="E2504">
            <v>14.8</v>
          </cell>
          <cell r="F2504">
            <v>1020.04809458</v>
          </cell>
          <cell r="G2504">
            <v>87</v>
          </cell>
          <cell r="H2504">
            <v>0</v>
          </cell>
          <cell r="I2504">
            <v>297</v>
          </cell>
          <cell r="J2504">
            <v>5.4</v>
          </cell>
          <cell r="K2504">
            <v>12.6111111111111</v>
          </cell>
          <cell r="L2504">
            <v>10.5</v>
          </cell>
          <cell r="M2504">
            <v>0</v>
          </cell>
        </row>
        <row r="2505">
          <cell r="D2505" t="str">
            <v>17/09/2016 07:45:00</v>
          </cell>
          <cell r="E2505">
            <v>11.3</v>
          </cell>
          <cell r="F2505">
            <v>1019.9803668</v>
          </cell>
          <cell r="G2505">
            <v>88</v>
          </cell>
          <cell r="H2505">
            <v>0</v>
          </cell>
          <cell r="I2505">
            <v>300</v>
          </cell>
          <cell r="J2505">
            <v>5.2</v>
          </cell>
          <cell r="K2505">
            <v>12.4444444444444</v>
          </cell>
          <cell r="L2505">
            <v>10.5</v>
          </cell>
          <cell r="M2505">
            <v>0</v>
          </cell>
        </row>
        <row r="2506">
          <cell r="D2506" t="str">
            <v>17/09/2016 07:35:00</v>
          </cell>
          <cell r="E2506">
            <v>13</v>
          </cell>
          <cell r="F2506">
            <v>1019.9803668</v>
          </cell>
          <cell r="G2506">
            <v>88</v>
          </cell>
          <cell r="H2506">
            <v>0</v>
          </cell>
          <cell r="I2506">
            <v>300</v>
          </cell>
          <cell r="J2506">
            <v>5</v>
          </cell>
          <cell r="K2506">
            <v>12.2222222222222</v>
          </cell>
          <cell r="L2506">
            <v>10.2777777777778</v>
          </cell>
          <cell r="M2506">
            <v>0</v>
          </cell>
        </row>
        <row r="2507">
          <cell r="D2507" t="str">
            <v>17/09/2016 07:25:00</v>
          </cell>
          <cell r="E2507">
            <v>10.4</v>
          </cell>
          <cell r="F2507">
            <v>1020.01423069</v>
          </cell>
          <cell r="G2507">
            <v>89</v>
          </cell>
          <cell r="H2507">
            <v>0</v>
          </cell>
          <cell r="I2507">
            <v>312</v>
          </cell>
          <cell r="J2507">
            <v>4.5999999999999996</v>
          </cell>
          <cell r="K2507">
            <v>12.0555555555556</v>
          </cell>
          <cell r="L2507">
            <v>10.2777777777778</v>
          </cell>
          <cell r="M2507">
            <v>0</v>
          </cell>
        </row>
        <row r="2508">
          <cell r="D2508" t="str">
            <v>17/09/2016 07:15:00</v>
          </cell>
          <cell r="E2508">
            <v>12.2</v>
          </cell>
          <cell r="F2508">
            <v>1019.91263902</v>
          </cell>
          <cell r="G2508">
            <v>89</v>
          </cell>
          <cell r="H2508">
            <v>0</v>
          </cell>
          <cell r="I2508">
            <v>306</v>
          </cell>
          <cell r="J2508">
            <v>5.0999999999999996</v>
          </cell>
          <cell r="K2508">
            <v>11.7777777777778</v>
          </cell>
          <cell r="L2508">
            <v>10</v>
          </cell>
          <cell r="M2508">
            <v>0</v>
          </cell>
        </row>
        <row r="2509">
          <cell r="D2509" t="str">
            <v>17/09/2016 07:05:00</v>
          </cell>
          <cell r="E2509">
            <v>9.6</v>
          </cell>
          <cell r="F2509">
            <v>1019.7771834599999</v>
          </cell>
          <cell r="G2509">
            <v>90</v>
          </cell>
          <cell r="H2509">
            <v>0</v>
          </cell>
          <cell r="I2509">
            <v>305</v>
          </cell>
          <cell r="J2509">
            <v>4.8</v>
          </cell>
          <cell r="K2509">
            <v>11.5555555555556</v>
          </cell>
          <cell r="L2509">
            <v>9.9444444444444393</v>
          </cell>
          <cell r="M2509">
            <v>0</v>
          </cell>
        </row>
        <row r="2510">
          <cell r="D2510" t="str">
            <v>17/09/2016 06:55:00</v>
          </cell>
          <cell r="E2510">
            <v>10.4</v>
          </cell>
          <cell r="F2510">
            <v>1019.87877513</v>
          </cell>
          <cell r="G2510">
            <v>90</v>
          </cell>
          <cell r="H2510">
            <v>0</v>
          </cell>
          <cell r="I2510">
            <v>303</v>
          </cell>
          <cell r="J2510">
            <v>4.3</v>
          </cell>
          <cell r="K2510">
            <v>11.3888888888889</v>
          </cell>
          <cell r="L2510">
            <v>9.8333333333333304</v>
          </cell>
          <cell r="M2510">
            <v>0</v>
          </cell>
        </row>
        <row r="2511">
          <cell r="D2511" t="str">
            <v>17/09/2016 06:45:00</v>
          </cell>
          <cell r="E2511">
            <v>9.6</v>
          </cell>
          <cell r="F2511">
            <v>1019.74331957</v>
          </cell>
          <cell r="G2511">
            <v>90</v>
          </cell>
          <cell r="H2511">
            <v>0</v>
          </cell>
          <cell r="I2511">
            <v>305</v>
          </cell>
          <cell r="J2511">
            <v>4.5</v>
          </cell>
          <cell r="K2511">
            <v>11.2777777777778</v>
          </cell>
          <cell r="L2511">
            <v>9.7222222222222197</v>
          </cell>
          <cell r="M2511">
            <v>0</v>
          </cell>
        </row>
        <row r="2512">
          <cell r="D2512" t="str">
            <v>17/09/2016 06:35:00</v>
          </cell>
          <cell r="E2512">
            <v>9.6</v>
          </cell>
          <cell r="F2512">
            <v>1019.6417279</v>
          </cell>
          <cell r="G2512">
            <v>90</v>
          </cell>
          <cell r="H2512">
            <v>0</v>
          </cell>
          <cell r="I2512">
            <v>298</v>
          </cell>
          <cell r="J2512">
            <v>5.0999999999999996</v>
          </cell>
          <cell r="K2512">
            <v>11.2222222222222</v>
          </cell>
          <cell r="L2512">
            <v>9.6666666666666696</v>
          </cell>
          <cell r="M2512">
            <v>0</v>
          </cell>
        </row>
        <row r="2513">
          <cell r="D2513" t="str">
            <v>17/09/2016 06:25:00</v>
          </cell>
          <cell r="E2513">
            <v>13</v>
          </cell>
          <cell r="F2513">
            <v>1019.5740001200001</v>
          </cell>
          <cell r="G2513">
            <v>90</v>
          </cell>
          <cell r="H2513">
            <v>0</v>
          </cell>
          <cell r="I2513">
            <v>299</v>
          </cell>
          <cell r="J2513">
            <v>5.2</v>
          </cell>
          <cell r="K2513">
            <v>11.1111111111111</v>
          </cell>
          <cell r="L2513">
            <v>9.5555555555555607</v>
          </cell>
          <cell r="M2513">
            <v>0</v>
          </cell>
        </row>
        <row r="2514">
          <cell r="D2514" t="str">
            <v>17/09/2016 06:15:00</v>
          </cell>
          <cell r="E2514">
            <v>10.4</v>
          </cell>
          <cell r="F2514">
            <v>1019.50627234</v>
          </cell>
          <cell r="G2514">
            <v>90</v>
          </cell>
          <cell r="H2514">
            <v>0</v>
          </cell>
          <cell r="I2514">
            <v>298</v>
          </cell>
          <cell r="J2514">
            <v>4.3</v>
          </cell>
          <cell r="K2514">
            <v>11.0555555555556</v>
          </cell>
          <cell r="L2514">
            <v>9.5</v>
          </cell>
          <cell r="M2514">
            <v>0</v>
          </cell>
        </row>
        <row r="2515">
          <cell r="D2515" t="str">
            <v>17/09/2016 06:05:00</v>
          </cell>
          <cell r="E2515">
            <v>10.4</v>
          </cell>
          <cell r="F2515">
            <v>1019.54013623</v>
          </cell>
          <cell r="G2515">
            <v>91</v>
          </cell>
          <cell r="H2515">
            <v>0</v>
          </cell>
          <cell r="I2515">
            <v>305</v>
          </cell>
          <cell r="J2515">
            <v>4.3</v>
          </cell>
          <cell r="K2515">
            <v>11</v>
          </cell>
          <cell r="L2515">
            <v>9.6111111111111107</v>
          </cell>
          <cell r="M2515">
            <v>0</v>
          </cell>
        </row>
        <row r="2516">
          <cell r="D2516" t="str">
            <v>17/09/2016 05:55:00</v>
          </cell>
          <cell r="E2516">
            <v>9.6</v>
          </cell>
          <cell r="F2516">
            <v>1019.50627234</v>
          </cell>
          <cell r="G2516">
            <v>91</v>
          </cell>
          <cell r="H2516">
            <v>0</v>
          </cell>
          <cell r="I2516">
            <v>305</v>
          </cell>
          <cell r="J2516">
            <v>4.0999999999999996</v>
          </cell>
          <cell r="K2516">
            <v>10.8888888888889</v>
          </cell>
          <cell r="L2516">
            <v>9.5</v>
          </cell>
          <cell r="M2516">
            <v>0</v>
          </cell>
        </row>
        <row r="2517">
          <cell r="D2517" t="str">
            <v>17/09/2016 05:45:00</v>
          </cell>
          <cell r="E2517">
            <v>8.6999999999999993</v>
          </cell>
          <cell r="F2517">
            <v>1019.47240845</v>
          </cell>
          <cell r="G2517">
            <v>91</v>
          </cell>
          <cell r="H2517">
            <v>0</v>
          </cell>
          <cell r="I2517">
            <v>301</v>
          </cell>
          <cell r="J2517">
            <v>4.3</v>
          </cell>
          <cell r="K2517">
            <v>10.8333333333333</v>
          </cell>
          <cell r="L2517">
            <v>9.4444444444444393</v>
          </cell>
          <cell r="M2517">
            <v>0</v>
          </cell>
        </row>
        <row r="2518">
          <cell r="D2518" t="str">
            <v>17/09/2016 05:35:00</v>
          </cell>
          <cell r="E2518">
            <v>8.6999999999999993</v>
          </cell>
          <cell r="F2518">
            <v>1019.47240845</v>
          </cell>
          <cell r="G2518">
            <v>91</v>
          </cell>
          <cell r="H2518">
            <v>0</v>
          </cell>
          <cell r="I2518">
            <v>306</v>
          </cell>
          <cell r="J2518">
            <v>4.3</v>
          </cell>
          <cell r="K2518">
            <v>10.8888888888889</v>
          </cell>
          <cell r="L2518">
            <v>9.5</v>
          </cell>
          <cell r="M2518">
            <v>0</v>
          </cell>
        </row>
        <row r="2519">
          <cell r="D2519" t="str">
            <v>17/09/2016 05:25:00</v>
          </cell>
          <cell r="E2519">
            <v>9.6</v>
          </cell>
          <cell r="F2519">
            <v>1019.47240845</v>
          </cell>
          <cell r="G2519">
            <v>91</v>
          </cell>
          <cell r="H2519">
            <v>0</v>
          </cell>
          <cell r="I2519">
            <v>304</v>
          </cell>
          <cell r="J2519">
            <v>3.9</v>
          </cell>
          <cell r="K2519">
            <v>10.8888888888889</v>
          </cell>
          <cell r="L2519">
            <v>9.5</v>
          </cell>
          <cell r="M2519">
            <v>0</v>
          </cell>
        </row>
        <row r="2520">
          <cell r="D2520" t="str">
            <v>17/09/2016 05:15:00</v>
          </cell>
          <cell r="E2520">
            <v>8.6999999999999993</v>
          </cell>
          <cell r="F2520">
            <v>1019.4046806699999</v>
          </cell>
          <cell r="G2520">
            <v>91</v>
          </cell>
          <cell r="H2520">
            <v>0</v>
          </cell>
          <cell r="I2520">
            <v>314</v>
          </cell>
          <cell r="J2520">
            <v>3.5</v>
          </cell>
          <cell r="K2520">
            <v>10.9444444444444</v>
          </cell>
          <cell r="L2520">
            <v>9.5555555555555607</v>
          </cell>
          <cell r="M2520">
            <v>0</v>
          </cell>
        </row>
        <row r="2521">
          <cell r="D2521" t="str">
            <v>17/09/2016 05:05:00</v>
          </cell>
          <cell r="E2521">
            <v>7.8</v>
          </cell>
          <cell r="F2521">
            <v>1019.33695289</v>
          </cell>
          <cell r="G2521">
            <v>91</v>
          </cell>
          <cell r="H2521">
            <v>0</v>
          </cell>
          <cell r="I2521">
            <v>300</v>
          </cell>
          <cell r="J2521">
            <v>3.8</v>
          </cell>
          <cell r="K2521">
            <v>10.9444444444444</v>
          </cell>
          <cell r="L2521">
            <v>9.5555555555555607</v>
          </cell>
          <cell r="M2521">
            <v>0</v>
          </cell>
        </row>
        <row r="2522">
          <cell r="D2522" t="str">
            <v>17/09/2016 04:55:00</v>
          </cell>
          <cell r="E2522">
            <v>7.8</v>
          </cell>
          <cell r="F2522">
            <v>1019.37081678</v>
          </cell>
          <cell r="G2522">
            <v>90</v>
          </cell>
          <cell r="H2522">
            <v>0</v>
          </cell>
          <cell r="I2522">
            <v>297</v>
          </cell>
          <cell r="J2522">
            <v>3.2</v>
          </cell>
          <cell r="K2522">
            <v>10.9444444444444</v>
          </cell>
          <cell r="L2522">
            <v>9.3888888888888893</v>
          </cell>
          <cell r="M2522">
            <v>0</v>
          </cell>
        </row>
        <row r="2523">
          <cell r="D2523" t="str">
            <v>17/09/2016 04:45:00</v>
          </cell>
          <cell r="E2523">
            <v>6.1</v>
          </cell>
          <cell r="F2523">
            <v>1019.37081678</v>
          </cell>
          <cell r="G2523">
            <v>90</v>
          </cell>
          <cell r="H2523">
            <v>0</v>
          </cell>
          <cell r="I2523">
            <v>298</v>
          </cell>
          <cell r="J2523">
            <v>3.1</v>
          </cell>
          <cell r="K2523">
            <v>10.9444444444444</v>
          </cell>
          <cell r="L2523">
            <v>9.3888888888888893</v>
          </cell>
          <cell r="M2523">
            <v>0</v>
          </cell>
        </row>
        <row r="2524">
          <cell r="D2524" t="str">
            <v>17/09/2016 04:35:00</v>
          </cell>
          <cell r="E2524">
            <v>11.3</v>
          </cell>
          <cell r="F2524">
            <v>1019.37081678</v>
          </cell>
          <cell r="G2524">
            <v>90</v>
          </cell>
          <cell r="H2524">
            <v>0</v>
          </cell>
          <cell r="I2524">
            <v>305</v>
          </cell>
          <cell r="J2524">
            <v>3.5</v>
          </cell>
          <cell r="K2524">
            <v>11</v>
          </cell>
          <cell r="L2524">
            <v>9.4444444444444393</v>
          </cell>
          <cell r="M2524">
            <v>0</v>
          </cell>
        </row>
        <row r="2525">
          <cell r="D2525" t="str">
            <v>17/09/2016 04:25:00</v>
          </cell>
          <cell r="E2525">
            <v>9.6</v>
          </cell>
          <cell r="F2525">
            <v>1019.26922511</v>
          </cell>
          <cell r="G2525">
            <v>90</v>
          </cell>
          <cell r="H2525">
            <v>0</v>
          </cell>
          <cell r="I2525">
            <v>303</v>
          </cell>
          <cell r="J2525">
            <v>4</v>
          </cell>
          <cell r="K2525">
            <v>11.0555555555556</v>
          </cell>
          <cell r="L2525">
            <v>9.5</v>
          </cell>
          <cell r="M2525">
            <v>0</v>
          </cell>
        </row>
        <row r="2526">
          <cell r="D2526" t="str">
            <v>17/09/2016 04:15:00</v>
          </cell>
          <cell r="E2526">
            <v>8.6999999999999993</v>
          </cell>
          <cell r="F2526">
            <v>1019.303089</v>
          </cell>
          <cell r="G2526">
            <v>90</v>
          </cell>
          <cell r="H2526">
            <v>0</v>
          </cell>
          <cell r="I2526">
            <v>303</v>
          </cell>
          <cell r="J2526">
            <v>3.8</v>
          </cell>
          <cell r="K2526">
            <v>11.0555555555556</v>
          </cell>
          <cell r="L2526">
            <v>9.5</v>
          </cell>
          <cell r="M2526">
            <v>0</v>
          </cell>
        </row>
        <row r="2527">
          <cell r="D2527" t="str">
            <v>17/09/2016 04:05:00</v>
          </cell>
          <cell r="E2527">
            <v>7.8</v>
          </cell>
          <cell r="F2527">
            <v>1019.23536122</v>
          </cell>
          <cell r="G2527">
            <v>90</v>
          </cell>
          <cell r="H2527">
            <v>0</v>
          </cell>
          <cell r="I2527">
            <v>299</v>
          </cell>
          <cell r="J2527">
            <v>4</v>
          </cell>
          <cell r="K2527">
            <v>11.1111111111111</v>
          </cell>
          <cell r="L2527">
            <v>9.5555555555555607</v>
          </cell>
          <cell r="M2527">
            <v>0</v>
          </cell>
        </row>
        <row r="2528">
          <cell r="D2528" t="str">
            <v>17/09/2016 03:55:00</v>
          </cell>
          <cell r="E2528">
            <v>8.6999999999999993</v>
          </cell>
          <cell r="F2528">
            <v>1019.26922511</v>
          </cell>
          <cell r="G2528">
            <v>90</v>
          </cell>
          <cell r="H2528">
            <v>0</v>
          </cell>
          <cell r="I2528">
            <v>299</v>
          </cell>
          <cell r="J2528">
            <v>3.6</v>
          </cell>
          <cell r="K2528">
            <v>11.1666666666667</v>
          </cell>
          <cell r="L2528">
            <v>9.6111111111111107</v>
          </cell>
          <cell r="M2528">
            <v>0</v>
          </cell>
        </row>
        <row r="2529">
          <cell r="D2529" t="str">
            <v>17/09/2016 03:45:00</v>
          </cell>
          <cell r="E2529">
            <v>8.6999999999999993</v>
          </cell>
          <cell r="F2529">
            <v>1019.303089</v>
          </cell>
          <cell r="G2529">
            <v>90</v>
          </cell>
          <cell r="H2529">
            <v>0</v>
          </cell>
          <cell r="I2529">
            <v>302</v>
          </cell>
          <cell r="J2529">
            <v>3.5</v>
          </cell>
          <cell r="K2529">
            <v>11.2222222222222</v>
          </cell>
          <cell r="L2529">
            <v>9.6666666666666696</v>
          </cell>
          <cell r="M2529">
            <v>0</v>
          </cell>
        </row>
        <row r="2530">
          <cell r="D2530" t="str">
            <v>17/09/2016 03:35:00</v>
          </cell>
          <cell r="E2530">
            <v>9.6</v>
          </cell>
          <cell r="F2530">
            <v>1019.2014973300001</v>
          </cell>
          <cell r="G2530">
            <v>89</v>
          </cell>
          <cell r="H2530">
            <v>0</v>
          </cell>
          <cell r="I2530">
            <v>300</v>
          </cell>
          <cell r="J2530">
            <v>4.3</v>
          </cell>
          <cell r="K2530">
            <v>11.2777777777778</v>
          </cell>
          <cell r="L2530">
            <v>9.5555555555555607</v>
          </cell>
          <cell r="M2530">
            <v>0</v>
          </cell>
        </row>
        <row r="2531">
          <cell r="D2531" t="str">
            <v>17/09/2016 03:25:00</v>
          </cell>
          <cell r="E2531">
            <v>10.4</v>
          </cell>
          <cell r="F2531">
            <v>1019.13376955</v>
          </cell>
          <cell r="G2531">
            <v>89</v>
          </cell>
          <cell r="H2531">
            <v>0</v>
          </cell>
          <cell r="I2531">
            <v>301</v>
          </cell>
          <cell r="J2531">
            <v>5</v>
          </cell>
          <cell r="K2531">
            <v>11.3333333333333</v>
          </cell>
          <cell r="L2531">
            <v>9.6111111111111107</v>
          </cell>
          <cell r="M2531">
            <v>0</v>
          </cell>
        </row>
        <row r="2532">
          <cell r="D2532" t="str">
            <v>17/09/2016 03:15:00</v>
          </cell>
          <cell r="E2532">
            <v>8.6999999999999993</v>
          </cell>
          <cell r="F2532">
            <v>1019.0321778799999</v>
          </cell>
          <cell r="G2532">
            <v>89</v>
          </cell>
          <cell r="H2532">
            <v>0</v>
          </cell>
          <cell r="I2532">
            <v>301</v>
          </cell>
          <cell r="J2532">
            <v>4.9000000000000004</v>
          </cell>
          <cell r="K2532">
            <v>11.3333333333333</v>
          </cell>
          <cell r="L2532">
            <v>9.6111111111111107</v>
          </cell>
          <cell r="M2532">
            <v>0</v>
          </cell>
        </row>
        <row r="2533">
          <cell r="D2533" t="str">
            <v>17/09/2016 03:05:00</v>
          </cell>
          <cell r="E2533">
            <v>10.4</v>
          </cell>
          <cell r="F2533">
            <v>1019.0321778799999</v>
          </cell>
          <cell r="G2533">
            <v>89</v>
          </cell>
          <cell r="H2533">
            <v>0</v>
          </cell>
          <cell r="I2533">
            <v>296</v>
          </cell>
          <cell r="J2533">
            <v>4.8</v>
          </cell>
          <cell r="K2533">
            <v>11.3333333333333</v>
          </cell>
          <cell r="L2533">
            <v>9.6111111111111107</v>
          </cell>
          <cell r="M2533">
            <v>0</v>
          </cell>
        </row>
        <row r="2534">
          <cell r="D2534" t="str">
            <v>17/09/2016 02:55:00</v>
          </cell>
          <cell r="E2534">
            <v>8.6999999999999993</v>
          </cell>
          <cell r="F2534">
            <v>1019.0321778799999</v>
          </cell>
          <cell r="G2534">
            <v>89</v>
          </cell>
          <cell r="H2534">
            <v>0</v>
          </cell>
          <cell r="I2534">
            <v>300</v>
          </cell>
          <cell r="J2534">
            <v>4.3</v>
          </cell>
          <cell r="K2534">
            <v>11.3888888888889</v>
          </cell>
          <cell r="L2534">
            <v>9.6666666666666696</v>
          </cell>
          <cell r="M2534">
            <v>0</v>
          </cell>
        </row>
        <row r="2535">
          <cell r="D2535" t="str">
            <v>17/09/2016 02:45:00</v>
          </cell>
          <cell r="E2535">
            <v>9.6</v>
          </cell>
          <cell r="F2535">
            <v>1019.06604177</v>
          </cell>
          <cell r="G2535">
            <v>89</v>
          </cell>
          <cell r="H2535">
            <v>0</v>
          </cell>
          <cell r="I2535">
            <v>298</v>
          </cell>
          <cell r="J2535">
            <v>4</v>
          </cell>
          <cell r="K2535">
            <v>11.4444444444444</v>
          </cell>
          <cell r="L2535">
            <v>9.6666666666666696</v>
          </cell>
          <cell r="M2535">
            <v>0</v>
          </cell>
        </row>
        <row r="2536">
          <cell r="D2536" t="str">
            <v>17/09/2016 02:35:00</v>
          </cell>
          <cell r="E2536">
            <v>9.6</v>
          </cell>
          <cell r="F2536">
            <v>1019.06604177</v>
          </cell>
          <cell r="G2536">
            <v>88</v>
          </cell>
          <cell r="H2536">
            <v>0</v>
          </cell>
          <cell r="I2536">
            <v>305</v>
          </cell>
          <cell r="J2536">
            <v>3.5</v>
          </cell>
          <cell r="K2536">
            <v>11.4444444444444</v>
          </cell>
          <cell r="L2536">
            <v>9.5</v>
          </cell>
          <cell r="M2536">
            <v>0</v>
          </cell>
        </row>
        <row r="2537">
          <cell r="D2537" t="str">
            <v>17/09/2016 02:25:00</v>
          </cell>
          <cell r="E2537">
            <v>9.6</v>
          </cell>
          <cell r="F2537">
            <v>1019.09990566</v>
          </cell>
          <cell r="G2537">
            <v>88</v>
          </cell>
          <cell r="H2537">
            <v>0</v>
          </cell>
          <cell r="I2537">
            <v>305</v>
          </cell>
          <cell r="J2537">
            <v>3.7</v>
          </cell>
          <cell r="K2537">
            <v>11.5</v>
          </cell>
          <cell r="L2537">
            <v>9.5555555555555607</v>
          </cell>
          <cell r="M2537">
            <v>0</v>
          </cell>
        </row>
        <row r="2538">
          <cell r="D2538" t="str">
            <v>17/09/2016 02:15:00</v>
          </cell>
          <cell r="E2538">
            <v>7.8</v>
          </cell>
          <cell r="F2538">
            <v>1018.99831399</v>
          </cell>
          <cell r="G2538">
            <v>88</v>
          </cell>
          <cell r="H2538">
            <v>0</v>
          </cell>
          <cell r="I2538">
            <v>306</v>
          </cell>
          <cell r="J2538">
            <v>3.5</v>
          </cell>
          <cell r="K2538">
            <v>11.5555555555556</v>
          </cell>
          <cell r="L2538">
            <v>9.6111111111111107</v>
          </cell>
          <cell r="M2538">
            <v>0</v>
          </cell>
        </row>
        <row r="2539">
          <cell r="D2539" t="str">
            <v>17/09/2016 02:05:00</v>
          </cell>
          <cell r="E2539">
            <v>7.8</v>
          </cell>
          <cell r="F2539">
            <v>1018.9644501</v>
          </cell>
          <cell r="G2539">
            <v>88</v>
          </cell>
          <cell r="H2539">
            <v>0</v>
          </cell>
          <cell r="I2539">
            <v>302</v>
          </cell>
          <cell r="J2539">
            <v>3.5</v>
          </cell>
          <cell r="K2539">
            <v>11.6111111111111</v>
          </cell>
          <cell r="L2539">
            <v>9.6666666666666696</v>
          </cell>
          <cell r="M2539">
            <v>0</v>
          </cell>
        </row>
        <row r="2540">
          <cell r="D2540" t="str">
            <v>17/09/2016 01:55:00</v>
          </cell>
          <cell r="E2540">
            <v>8.6999999999999993</v>
          </cell>
          <cell r="F2540">
            <v>1018.86285843</v>
          </cell>
          <cell r="G2540">
            <v>88</v>
          </cell>
          <cell r="H2540">
            <v>0</v>
          </cell>
          <cell r="I2540">
            <v>301</v>
          </cell>
          <cell r="J2540">
            <v>3.5</v>
          </cell>
          <cell r="K2540">
            <v>11.7222222222222</v>
          </cell>
          <cell r="L2540">
            <v>9.7777777777777803</v>
          </cell>
          <cell r="M2540">
            <v>0</v>
          </cell>
        </row>
        <row r="2541">
          <cell r="D2541" t="str">
            <v>17/09/2016 01:45:00</v>
          </cell>
          <cell r="E2541">
            <v>7.8</v>
          </cell>
          <cell r="F2541">
            <v>1018.93058621</v>
          </cell>
          <cell r="G2541">
            <v>88</v>
          </cell>
          <cell r="H2541">
            <v>0</v>
          </cell>
          <cell r="I2541">
            <v>305</v>
          </cell>
          <cell r="J2541">
            <v>3.4</v>
          </cell>
          <cell r="K2541">
            <v>11.7222222222222</v>
          </cell>
          <cell r="L2541">
            <v>9.7777777777777803</v>
          </cell>
          <cell r="M2541">
            <v>0</v>
          </cell>
        </row>
        <row r="2542">
          <cell r="D2542" t="str">
            <v>17/09/2016 01:35:00</v>
          </cell>
          <cell r="E2542">
            <v>9.6</v>
          </cell>
          <cell r="F2542">
            <v>1018.86285843</v>
          </cell>
          <cell r="G2542">
            <v>87</v>
          </cell>
          <cell r="H2542">
            <v>0</v>
          </cell>
          <cell r="I2542">
            <v>310</v>
          </cell>
          <cell r="J2542">
            <v>3.5</v>
          </cell>
          <cell r="K2542">
            <v>11.7222222222222</v>
          </cell>
          <cell r="L2542">
            <v>9.6111111111111107</v>
          </cell>
          <cell r="M2542">
            <v>0</v>
          </cell>
        </row>
        <row r="2543">
          <cell r="D2543" t="str">
            <v>17/09/2016 01:20:00</v>
          </cell>
          <cell r="E2543">
            <v>9.6</v>
          </cell>
          <cell r="F2543">
            <v>1018.9644501</v>
          </cell>
          <cell r="G2543">
            <v>88</v>
          </cell>
          <cell r="H2543">
            <v>0</v>
          </cell>
          <cell r="I2543">
            <v>307</v>
          </cell>
          <cell r="J2543">
            <v>3.5</v>
          </cell>
          <cell r="K2543">
            <v>11.6111111111111</v>
          </cell>
          <cell r="L2543">
            <v>9.6666666666666696</v>
          </cell>
          <cell r="M2543">
            <v>0</v>
          </cell>
        </row>
        <row r="2544">
          <cell r="D2544" t="str">
            <v>17/09/2016 01:10:00</v>
          </cell>
          <cell r="E2544">
            <v>9.6</v>
          </cell>
          <cell r="F2544">
            <v>1018.89672232</v>
          </cell>
          <cell r="G2544">
            <v>88</v>
          </cell>
          <cell r="H2544">
            <v>0</v>
          </cell>
          <cell r="I2544">
            <v>309</v>
          </cell>
          <cell r="J2544">
            <v>4.3</v>
          </cell>
          <cell r="K2544">
            <v>11.6111111111111</v>
          </cell>
          <cell r="L2544">
            <v>9.6666666666666696</v>
          </cell>
          <cell r="M2544">
            <v>0</v>
          </cell>
        </row>
        <row r="2545">
          <cell r="D2545" t="str">
            <v>17/09/2016 01:00:00</v>
          </cell>
          <cell r="E2545">
            <v>8.6999999999999993</v>
          </cell>
          <cell r="F2545">
            <v>1018.8289945400001</v>
          </cell>
          <cell r="G2545">
            <v>88</v>
          </cell>
          <cell r="H2545">
            <v>0</v>
          </cell>
          <cell r="I2545">
            <v>301</v>
          </cell>
          <cell r="J2545">
            <v>4.3</v>
          </cell>
          <cell r="K2545">
            <v>11.6111111111111</v>
          </cell>
          <cell r="L2545">
            <v>9.6666666666666696</v>
          </cell>
          <cell r="M2545">
            <v>0</v>
          </cell>
        </row>
        <row r="2546">
          <cell r="D2546" t="str">
            <v>17/09/2016 00:50:00</v>
          </cell>
          <cell r="E2546">
            <v>8.6999999999999993</v>
          </cell>
          <cell r="F2546">
            <v>1018.69353898</v>
          </cell>
          <cell r="G2546">
            <v>88</v>
          </cell>
          <cell r="H2546">
            <v>0</v>
          </cell>
          <cell r="I2546">
            <v>299</v>
          </cell>
          <cell r="J2546">
            <v>4.3</v>
          </cell>
          <cell r="K2546">
            <v>11.6111111111111</v>
          </cell>
          <cell r="L2546">
            <v>9.6666666666666696</v>
          </cell>
          <cell r="M2546">
            <v>0</v>
          </cell>
        </row>
        <row r="2547">
          <cell r="D2547" t="str">
            <v>17/09/2016 00:40:00</v>
          </cell>
          <cell r="E2547">
            <v>8.6999999999999993</v>
          </cell>
          <cell r="F2547">
            <v>1018.59194731</v>
          </cell>
          <cell r="G2547">
            <v>88</v>
          </cell>
          <cell r="H2547">
            <v>0</v>
          </cell>
          <cell r="I2547">
            <v>302</v>
          </cell>
          <cell r="J2547">
            <v>4.3</v>
          </cell>
          <cell r="K2547">
            <v>11.6111111111111</v>
          </cell>
          <cell r="L2547">
            <v>9.6666666666666696</v>
          </cell>
          <cell r="M2547">
            <v>0</v>
          </cell>
        </row>
        <row r="2548">
          <cell r="D2548" t="str">
            <v>17/09/2016 00:30:00</v>
          </cell>
          <cell r="E2548">
            <v>9.6</v>
          </cell>
          <cell r="F2548">
            <v>1018.52421953</v>
          </cell>
          <cell r="G2548">
            <v>87</v>
          </cell>
          <cell r="H2548">
            <v>0</v>
          </cell>
          <cell r="I2548">
            <v>296</v>
          </cell>
          <cell r="J2548">
            <v>3.9</v>
          </cell>
          <cell r="K2548">
            <v>11.6111111111111</v>
          </cell>
          <cell r="L2548">
            <v>9.5</v>
          </cell>
          <cell r="M2548">
            <v>0</v>
          </cell>
        </row>
        <row r="2549">
          <cell r="D2549" t="str">
            <v>17/09/2016 00:20:00</v>
          </cell>
          <cell r="E2549">
            <v>8.6999999999999993</v>
          </cell>
          <cell r="F2549">
            <v>1018.55808342</v>
          </cell>
          <cell r="G2549">
            <v>87</v>
          </cell>
          <cell r="H2549">
            <v>0</v>
          </cell>
          <cell r="I2549">
            <v>300</v>
          </cell>
          <cell r="J2549">
            <v>3.7</v>
          </cell>
          <cell r="K2549">
            <v>11.6666666666667</v>
          </cell>
          <cell r="L2549">
            <v>9.5555555555555607</v>
          </cell>
          <cell r="M2549">
            <v>0</v>
          </cell>
        </row>
        <row r="2550">
          <cell r="D2550" t="str">
            <v>17/09/2016 00:10:00</v>
          </cell>
          <cell r="E2550">
            <v>8.6999999999999993</v>
          </cell>
          <cell r="F2550">
            <v>1018.55808342</v>
          </cell>
          <cell r="G2550">
            <v>87</v>
          </cell>
          <cell r="H2550">
            <v>0</v>
          </cell>
          <cell r="I2550">
            <v>296</v>
          </cell>
          <cell r="J2550">
            <v>4</v>
          </cell>
          <cell r="K2550">
            <v>11.7222222222222</v>
          </cell>
          <cell r="L2550">
            <v>9.6111111111111107</v>
          </cell>
          <cell r="M2550">
            <v>0</v>
          </cell>
        </row>
        <row r="2551">
          <cell r="D2551" t="str">
            <v>17/09/2016 00:00:00</v>
          </cell>
          <cell r="E2551">
            <v>7</v>
          </cell>
          <cell r="F2551">
            <v>1018.52421953</v>
          </cell>
          <cell r="G2551">
            <v>87</v>
          </cell>
          <cell r="H2551">
            <v>0</v>
          </cell>
          <cell r="I2551">
            <v>297</v>
          </cell>
          <cell r="J2551">
            <v>3.2</v>
          </cell>
          <cell r="K2551">
            <v>11.7222222222222</v>
          </cell>
          <cell r="L2551">
            <v>9.6111111111111107</v>
          </cell>
          <cell r="M2551">
            <v>0</v>
          </cell>
        </row>
        <row r="2552">
          <cell r="D2552" t="str">
            <v>16/09/2016 23:50:00</v>
          </cell>
          <cell r="E2552">
            <v>7</v>
          </cell>
          <cell r="F2552">
            <v>1018.49035564</v>
          </cell>
          <cell r="G2552">
            <v>87</v>
          </cell>
          <cell r="H2552">
            <v>0</v>
          </cell>
          <cell r="I2552">
            <v>303</v>
          </cell>
          <cell r="J2552">
            <v>2.6</v>
          </cell>
          <cell r="K2552">
            <v>11.7777777777778</v>
          </cell>
          <cell r="L2552">
            <v>9.6666666666666696</v>
          </cell>
          <cell r="M2552">
            <v>0</v>
          </cell>
        </row>
        <row r="2553">
          <cell r="D2553" t="str">
            <v>16/09/2016 23:40:00</v>
          </cell>
          <cell r="E2553">
            <v>8.6999999999999993</v>
          </cell>
          <cell r="F2553">
            <v>1018.32103619</v>
          </cell>
          <cell r="G2553">
            <v>86</v>
          </cell>
          <cell r="H2553">
            <v>0</v>
          </cell>
          <cell r="I2553">
            <v>312</v>
          </cell>
          <cell r="J2553">
            <v>2.7</v>
          </cell>
          <cell r="K2553">
            <v>11.8888888888889</v>
          </cell>
          <cell r="L2553">
            <v>9.6111111111111107</v>
          </cell>
          <cell r="M2553">
            <v>0</v>
          </cell>
        </row>
        <row r="2554">
          <cell r="D2554" t="str">
            <v>16/09/2016 23:30:00</v>
          </cell>
          <cell r="E2554">
            <v>7.8</v>
          </cell>
          <cell r="F2554">
            <v>1018.21944452</v>
          </cell>
          <cell r="G2554">
            <v>86</v>
          </cell>
          <cell r="H2554">
            <v>0</v>
          </cell>
          <cell r="I2554">
            <v>306</v>
          </cell>
          <cell r="J2554">
            <v>3</v>
          </cell>
          <cell r="K2554">
            <v>12</v>
          </cell>
          <cell r="L2554">
            <v>9.7222222222222197</v>
          </cell>
          <cell r="M2554">
            <v>0</v>
          </cell>
        </row>
        <row r="2555">
          <cell r="D2555" t="str">
            <v>16/09/2016 23:20:00</v>
          </cell>
          <cell r="E2555">
            <v>10.4</v>
          </cell>
          <cell r="F2555">
            <v>1018.18558063</v>
          </cell>
          <cell r="G2555">
            <v>86</v>
          </cell>
          <cell r="H2555">
            <v>0</v>
          </cell>
          <cell r="I2555">
            <v>300</v>
          </cell>
          <cell r="J2555">
            <v>3.5</v>
          </cell>
          <cell r="K2555">
            <v>12.1111111111111</v>
          </cell>
          <cell r="L2555">
            <v>9.8333333333333304</v>
          </cell>
          <cell r="M2555">
            <v>0</v>
          </cell>
        </row>
        <row r="2556">
          <cell r="D2556" t="str">
            <v>16/09/2016 23:10:00</v>
          </cell>
          <cell r="E2556">
            <v>8.6999999999999993</v>
          </cell>
          <cell r="F2556">
            <v>1018.0839889600001</v>
          </cell>
          <cell r="G2556">
            <v>85</v>
          </cell>
          <cell r="H2556">
            <v>0</v>
          </cell>
          <cell r="I2556">
            <v>295</v>
          </cell>
          <cell r="J2556">
            <v>3</v>
          </cell>
          <cell r="K2556">
            <v>12.2222222222222</v>
          </cell>
          <cell r="L2556">
            <v>9.7777777777777803</v>
          </cell>
          <cell r="M2556">
            <v>0</v>
          </cell>
        </row>
        <row r="2557">
          <cell r="D2557" t="str">
            <v>16/09/2016 23:00:05</v>
          </cell>
          <cell r="E2557">
            <v>7</v>
          </cell>
          <cell r="F2557">
            <v>1018.11785285</v>
          </cell>
          <cell r="G2557">
            <v>85</v>
          </cell>
          <cell r="H2557">
            <v>0</v>
          </cell>
          <cell r="I2557">
            <v>309</v>
          </cell>
          <cell r="J2557">
            <v>2</v>
          </cell>
          <cell r="K2557">
            <v>12.2777777777778</v>
          </cell>
          <cell r="L2557">
            <v>9.8333333333333304</v>
          </cell>
          <cell r="M2557">
            <v>0</v>
          </cell>
        </row>
        <row r="2558">
          <cell r="D2558" t="str">
            <v>16/09/2016 22:55:00</v>
          </cell>
          <cell r="E2558">
            <v>7</v>
          </cell>
          <cell r="F2558">
            <v>1018.11785285</v>
          </cell>
          <cell r="G2558">
            <v>85</v>
          </cell>
          <cell r="H2558">
            <v>2.794</v>
          </cell>
          <cell r="I2558">
            <v>308</v>
          </cell>
          <cell r="J2558">
            <v>2.8</v>
          </cell>
          <cell r="K2558">
            <v>12.3888888888889</v>
          </cell>
          <cell r="L2558">
            <v>9.9444444444444393</v>
          </cell>
          <cell r="M2558">
            <v>0</v>
          </cell>
        </row>
        <row r="2559">
          <cell r="D2559" t="str">
            <v>16/09/2016 22:45:00</v>
          </cell>
          <cell r="E2559">
            <v>10.4</v>
          </cell>
          <cell r="F2559">
            <v>1018.01626118</v>
          </cell>
          <cell r="G2559">
            <v>84</v>
          </cell>
          <cell r="H2559">
            <v>2.794</v>
          </cell>
          <cell r="I2559">
            <v>302</v>
          </cell>
          <cell r="J2559">
            <v>4.3</v>
          </cell>
          <cell r="K2559">
            <v>12.5</v>
          </cell>
          <cell r="L2559">
            <v>9.8888888888888893</v>
          </cell>
          <cell r="M2559">
            <v>0</v>
          </cell>
        </row>
        <row r="2560">
          <cell r="D2560" t="str">
            <v>16/09/2016 22:35:00</v>
          </cell>
          <cell r="E2560">
            <v>9.6</v>
          </cell>
          <cell r="F2560">
            <v>1017.7114861699999</v>
          </cell>
          <cell r="G2560">
            <v>83</v>
          </cell>
          <cell r="H2560">
            <v>2.794</v>
          </cell>
          <cell r="I2560">
            <v>289</v>
          </cell>
          <cell r="J2560">
            <v>4.3</v>
          </cell>
          <cell r="K2560">
            <v>12.6111111111111</v>
          </cell>
          <cell r="L2560">
            <v>9.7777777777777803</v>
          </cell>
          <cell r="M2560">
            <v>0</v>
          </cell>
        </row>
        <row r="2561">
          <cell r="D2561" t="str">
            <v>16/09/2016 22:25:00</v>
          </cell>
          <cell r="E2561">
            <v>11.3</v>
          </cell>
          <cell r="F2561">
            <v>1017.64375839</v>
          </cell>
          <cell r="G2561">
            <v>83</v>
          </cell>
          <cell r="H2561">
            <v>2.794</v>
          </cell>
          <cell r="I2561">
            <v>294</v>
          </cell>
          <cell r="J2561">
            <v>4.3</v>
          </cell>
          <cell r="K2561">
            <v>12.7777777777778</v>
          </cell>
          <cell r="L2561">
            <v>9.9444444444444393</v>
          </cell>
          <cell r="M2561">
            <v>0</v>
          </cell>
        </row>
        <row r="2562">
          <cell r="D2562" t="str">
            <v>16/09/2016 22:20:00</v>
          </cell>
          <cell r="E2562">
            <v>11.3</v>
          </cell>
          <cell r="F2562">
            <v>1017.67762228</v>
          </cell>
          <cell r="G2562">
            <v>82</v>
          </cell>
          <cell r="H2562">
            <v>2.794</v>
          </cell>
          <cell r="I2562">
            <v>299</v>
          </cell>
          <cell r="J2562">
            <v>4.3</v>
          </cell>
          <cell r="K2562">
            <v>12.8333333333333</v>
          </cell>
          <cell r="L2562">
            <v>9.8333333333333304</v>
          </cell>
          <cell r="M2562">
            <v>0</v>
          </cell>
        </row>
        <row r="2563">
          <cell r="D2563" t="str">
            <v>16/09/2016 22:10:00</v>
          </cell>
          <cell r="E2563">
            <v>8.6999999999999993</v>
          </cell>
          <cell r="F2563">
            <v>1017.57603061</v>
          </cell>
          <cell r="G2563">
            <v>81</v>
          </cell>
          <cell r="H2563">
            <v>2.794</v>
          </cell>
          <cell r="I2563">
            <v>297</v>
          </cell>
          <cell r="J2563">
            <v>3.6</v>
          </cell>
          <cell r="K2563">
            <v>12.8888888888889</v>
          </cell>
          <cell r="L2563">
            <v>9.7222222222222197</v>
          </cell>
          <cell r="M2563">
            <v>0</v>
          </cell>
        </row>
        <row r="2564">
          <cell r="D2564" t="str">
            <v>16/09/2016 22:00:00</v>
          </cell>
          <cell r="E2564">
            <v>7.8</v>
          </cell>
          <cell r="F2564">
            <v>1017.50830283</v>
          </cell>
          <cell r="G2564">
            <v>80</v>
          </cell>
          <cell r="H2564">
            <v>2.794</v>
          </cell>
          <cell r="I2564">
            <v>295</v>
          </cell>
          <cell r="J2564">
            <v>3.1</v>
          </cell>
          <cell r="K2564">
            <v>13.1111111111111</v>
          </cell>
          <cell r="L2564">
            <v>9.7222222222222197</v>
          </cell>
          <cell r="M2564">
            <v>0</v>
          </cell>
        </row>
        <row r="2565">
          <cell r="D2565" t="str">
            <v>16/09/2016 21:50:00</v>
          </cell>
          <cell r="E2565">
            <v>7.8</v>
          </cell>
          <cell r="F2565">
            <v>1017.57603061</v>
          </cell>
          <cell r="G2565">
            <v>78</v>
          </cell>
          <cell r="H2565">
            <v>2.794</v>
          </cell>
          <cell r="I2565">
            <v>298</v>
          </cell>
          <cell r="J2565">
            <v>3</v>
          </cell>
          <cell r="K2565">
            <v>13.2777777777778</v>
          </cell>
          <cell r="L2565">
            <v>9.5</v>
          </cell>
          <cell r="M2565">
            <v>0</v>
          </cell>
        </row>
        <row r="2566">
          <cell r="D2566" t="str">
            <v>16/09/2016 21:45:00</v>
          </cell>
          <cell r="E2566">
            <v>7</v>
          </cell>
          <cell r="F2566">
            <v>1017.54216672</v>
          </cell>
          <cell r="G2566">
            <v>77</v>
          </cell>
          <cell r="H2566">
            <v>2.794</v>
          </cell>
          <cell r="I2566">
            <v>295</v>
          </cell>
          <cell r="J2566">
            <v>3.1</v>
          </cell>
          <cell r="K2566">
            <v>13.3888888888889</v>
          </cell>
          <cell r="L2566">
            <v>9.4444444444444393</v>
          </cell>
          <cell r="M2566">
            <v>0</v>
          </cell>
        </row>
        <row r="2567">
          <cell r="D2567" t="str">
            <v>16/09/2016 21:35:00</v>
          </cell>
          <cell r="E2567">
            <v>7.8</v>
          </cell>
          <cell r="F2567">
            <v>1017.47443894</v>
          </cell>
          <cell r="G2567">
            <v>76</v>
          </cell>
          <cell r="H2567">
            <v>2.794</v>
          </cell>
          <cell r="I2567">
            <v>309</v>
          </cell>
          <cell r="J2567">
            <v>3.6</v>
          </cell>
          <cell r="K2567">
            <v>13.6111111111111</v>
          </cell>
          <cell r="L2567">
            <v>9.4444444444444393</v>
          </cell>
          <cell r="M2567">
            <v>0</v>
          </cell>
        </row>
        <row r="2568">
          <cell r="D2568" t="str">
            <v>16/09/2016 21:25:00</v>
          </cell>
          <cell r="E2568">
            <v>10.4</v>
          </cell>
          <cell r="F2568">
            <v>1017.50830283</v>
          </cell>
          <cell r="G2568">
            <v>74</v>
          </cell>
          <cell r="H2568">
            <v>2.794</v>
          </cell>
          <cell r="I2568">
            <v>314</v>
          </cell>
          <cell r="J2568">
            <v>3.9</v>
          </cell>
          <cell r="K2568">
            <v>13.8333333333333</v>
          </cell>
          <cell r="L2568">
            <v>9.2777777777777803</v>
          </cell>
          <cell r="M2568">
            <v>0</v>
          </cell>
        </row>
        <row r="2569">
          <cell r="D2569" t="str">
            <v>16/09/2016 21:15:00</v>
          </cell>
          <cell r="E2569">
            <v>10.4</v>
          </cell>
          <cell r="F2569">
            <v>1017.37284727</v>
          </cell>
          <cell r="G2569">
            <v>74</v>
          </cell>
          <cell r="H2569">
            <v>2.794</v>
          </cell>
          <cell r="I2569">
            <v>311</v>
          </cell>
          <cell r="J2569">
            <v>4.9000000000000004</v>
          </cell>
          <cell r="K2569">
            <v>14.0555555555556</v>
          </cell>
          <cell r="L2569">
            <v>9.5</v>
          </cell>
          <cell r="M2569">
            <v>0</v>
          </cell>
        </row>
        <row r="2570">
          <cell r="D2570" t="str">
            <v>16/09/2016 21:05:00</v>
          </cell>
          <cell r="E2570">
            <v>13.9</v>
          </cell>
          <cell r="F2570">
            <v>1017.23739171</v>
          </cell>
          <cell r="G2570">
            <v>73</v>
          </cell>
          <cell r="H2570">
            <v>2.794</v>
          </cell>
          <cell r="I2570">
            <v>317</v>
          </cell>
          <cell r="J2570">
            <v>5</v>
          </cell>
          <cell r="K2570">
            <v>14.2222222222222</v>
          </cell>
          <cell r="L2570">
            <v>9.4444444444444393</v>
          </cell>
          <cell r="M2570">
            <v>0</v>
          </cell>
        </row>
        <row r="2571">
          <cell r="D2571" t="str">
            <v>16/09/2016 20:55:00</v>
          </cell>
          <cell r="E2571">
            <v>13</v>
          </cell>
          <cell r="F2571">
            <v>1017.16966393</v>
          </cell>
          <cell r="G2571">
            <v>73</v>
          </cell>
          <cell r="H2571">
            <v>2.794</v>
          </cell>
          <cell r="I2571">
            <v>316</v>
          </cell>
          <cell r="J2571">
            <v>5.2</v>
          </cell>
          <cell r="K2571">
            <v>14.3333333333333</v>
          </cell>
          <cell r="L2571">
            <v>9.5555555555555607</v>
          </cell>
          <cell r="M2571">
            <v>0</v>
          </cell>
        </row>
        <row r="2572">
          <cell r="D2572" t="str">
            <v>16/09/2016 20:45:00</v>
          </cell>
          <cell r="E2572">
            <v>13.9</v>
          </cell>
          <cell r="F2572">
            <v>1017.03420837</v>
          </cell>
          <cell r="G2572">
            <v>73</v>
          </cell>
          <cell r="H2572">
            <v>2.794</v>
          </cell>
          <cell r="I2572">
            <v>306</v>
          </cell>
          <cell r="J2572">
            <v>4.7</v>
          </cell>
          <cell r="K2572">
            <v>14.3888888888889</v>
          </cell>
          <cell r="L2572">
            <v>9.6111111111111107</v>
          </cell>
          <cell r="M2572">
            <v>0</v>
          </cell>
        </row>
        <row r="2573">
          <cell r="D2573" t="str">
            <v>16/09/2016 20:35:00</v>
          </cell>
          <cell r="E2573">
            <v>9.6</v>
          </cell>
          <cell r="F2573">
            <v>1016.86488892</v>
          </cell>
          <cell r="G2573">
            <v>75</v>
          </cell>
          <cell r="H2573">
            <v>2.794</v>
          </cell>
          <cell r="I2573">
            <v>309</v>
          </cell>
          <cell r="J2573">
            <v>4.4000000000000004</v>
          </cell>
          <cell r="K2573">
            <v>14.2222222222222</v>
          </cell>
          <cell r="L2573">
            <v>9.8333333333333304</v>
          </cell>
          <cell r="M2573">
            <v>0</v>
          </cell>
        </row>
        <row r="2574">
          <cell r="D2574" t="str">
            <v>16/09/2016 20:25:00</v>
          </cell>
          <cell r="E2574">
            <v>11.3</v>
          </cell>
          <cell r="F2574">
            <v>1016.83102503</v>
          </cell>
          <cell r="G2574">
            <v>75</v>
          </cell>
          <cell r="H2574">
            <v>2.794</v>
          </cell>
          <cell r="I2574">
            <v>293</v>
          </cell>
          <cell r="J2574">
            <v>4.0999999999999996</v>
          </cell>
          <cell r="K2574">
            <v>14.3888888888889</v>
          </cell>
          <cell r="L2574">
            <v>10</v>
          </cell>
          <cell r="M2574">
            <v>0</v>
          </cell>
        </row>
        <row r="2575">
          <cell r="D2575" t="str">
            <v>16/09/2016 20:15:00</v>
          </cell>
          <cell r="E2575">
            <v>9.6</v>
          </cell>
          <cell r="F2575">
            <v>1016.72943336</v>
          </cell>
          <cell r="G2575">
            <v>74</v>
          </cell>
          <cell r="H2575">
            <v>2.794</v>
          </cell>
          <cell r="I2575">
            <v>299</v>
          </cell>
          <cell r="J2575">
            <v>3.6</v>
          </cell>
          <cell r="K2575">
            <v>14.5555555555556</v>
          </cell>
          <cell r="L2575">
            <v>10</v>
          </cell>
          <cell r="M2575">
            <v>0</v>
          </cell>
        </row>
        <row r="2576">
          <cell r="D2576" t="str">
            <v>16/09/2016 20:05:00</v>
          </cell>
          <cell r="E2576">
            <v>8.6999999999999993</v>
          </cell>
          <cell r="F2576">
            <v>1016.69556947</v>
          </cell>
          <cell r="G2576">
            <v>74</v>
          </cell>
          <cell r="H2576">
            <v>2.794</v>
          </cell>
          <cell r="I2576">
            <v>303</v>
          </cell>
          <cell r="J2576">
            <v>2.9</v>
          </cell>
          <cell r="K2576">
            <v>14.6666666666667</v>
          </cell>
          <cell r="L2576">
            <v>10.0555555555556</v>
          </cell>
          <cell r="M2576">
            <v>0</v>
          </cell>
        </row>
        <row r="2577">
          <cell r="D2577" t="str">
            <v>16/09/2016 19:55:00</v>
          </cell>
          <cell r="E2577">
            <v>7</v>
          </cell>
          <cell r="F2577">
            <v>1016.66170558</v>
          </cell>
          <cell r="G2577">
            <v>72</v>
          </cell>
          <cell r="H2577">
            <v>2.794</v>
          </cell>
          <cell r="I2577">
            <v>305</v>
          </cell>
          <cell r="J2577">
            <v>3.1</v>
          </cell>
          <cell r="K2577">
            <v>14.6666666666667</v>
          </cell>
          <cell r="L2577">
            <v>9.6666666666666696</v>
          </cell>
          <cell r="M2577">
            <v>0</v>
          </cell>
        </row>
        <row r="2578">
          <cell r="D2578" t="str">
            <v>16/09/2016 19:45:00</v>
          </cell>
          <cell r="E2578">
            <v>8.6999999999999993</v>
          </cell>
          <cell r="F2578">
            <v>1016.52625002</v>
          </cell>
          <cell r="G2578">
            <v>72</v>
          </cell>
          <cell r="H2578">
            <v>2.794</v>
          </cell>
          <cell r="I2578">
            <v>300</v>
          </cell>
          <cell r="J2578">
            <v>3.5</v>
          </cell>
          <cell r="K2578">
            <v>14.7777777777778</v>
          </cell>
          <cell r="L2578">
            <v>9.7777777777777803</v>
          </cell>
          <cell r="M2578">
            <v>0</v>
          </cell>
        </row>
        <row r="2579">
          <cell r="D2579" t="str">
            <v>16/09/2016 19:35:00</v>
          </cell>
          <cell r="E2579">
            <v>8.6999999999999993</v>
          </cell>
          <cell r="F2579">
            <v>1016.35693057</v>
          </cell>
          <cell r="G2579">
            <v>72</v>
          </cell>
          <cell r="H2579">
            <v>2.794</v>
          </cell>
          <cell r="I2579">
            <v>304</v>
          </cell>
          <cell r="J2579">
            <v>3.6</v>
          </cell>
          <cell r="K2579">
            <v>14.8888888888889</v>
          </cell>
          <cell r="L2579">
            <v>9.8888888888888893</v>
          </cell>
          <cell r="M2579">
            <v>0</v>
          </cell>
        </row>
        <row r="2580">
          <cell r="D2580" t="str">
            <v>16/09/2016 19:25:00</v>
          </cell>
          <cell r="E2580">
            <v>8.6999999999999993</v>
          </cell>
          <cell r="F2580">
            <v>1016.35693057</v>
          </cell>
          <cell r="G2580">
            <v>73</v>
          </cell>
          <cell r="H2580">
            <v>2.794</v>
          </cell>
          <cell r="I2580">
            <v>304</v>
          </cell>
          <cell r="J2580">
            <v>2.9</v>
          </cell>
          <cell r="K2580">
            <v>14.9444444444444</v>
          </cell>
          <cell r="L2580">
            <v>10.1666666666667</v>
          </cell>
          <cell r="M2580">
            <v>0</v>
          </cell>
        </row>
        <row r="2581">
          <cell r="D2581" t="str">
            <v>16/09/2016 19:15:00</v>
          </cell>
          <cell r="E2581">
            <v>7.8</v>
          </cell>
          <cell r="F2581">
            <v>1016.2553389</v>
          </cell>
          <cell r="G2581">
            <v>72</v>
          </cell>
          <cell r="H2581">
            <v>2.794</v>
          </cell>
          <cell r="I2581">
            <v>319</v>
          </cell>
          <cell r="J2581">
            <v>3.4</v>
          </cell>
          <cell r="K2581">
            <v>15.1111111111111</v>
          </cell>
          <cell r="L2581">
            <v>10.1111111111111</v>
          </cell>
          <cell r="M2581">
            <v>0</v>
          </cell>
        </row>
        <row r="2582">
          <cell r="D2582" t="str">
            <v>16/09/2016 19:05:00</v>
          </cell>
          <cell r="E2582">
            <v>9.6</v>
          </cell>
          <cell r="F2582">
            <v>1016.11988334</v>
          </cell>
          <cell r="G2582">
            <v>72</v>
          </cell>
          <cell r="H2582">
            <v>2.794</v>
          </cell>
          <cell r="I2582">
            <v>319</v>
          </cell>
          <cell r="J2582">
            <v>2.8</v>
          </cell>
          <cell r="K2582">
            <v>15.3333333333333</v>
          </cell>
          <cell r="L2582">
            <v>10.3333333333333</v>
          </cell>
          <cell r="M2582">
            <v>0</v>
          </cell>
        </row>
        <row r="2583">
          <cell r="D2583" t="str">
            <v>16/09/2016 18:55:00</v>
          </cell>
          <cell r="E2583">
            <v>10.4</v>
          </cell>
          <cell r="F2583">
            <v>1015.88283611</v>
          </cell>
          <cell r="G2583">
            <v>71</v>
          </cell>
          <cell r="H2583">
            <v>2.794</v>
          </cell>
          <cell r="I2583">
            <v>316</v>
          </cell>
          <cell r="J2583">
            <v>3.5</v>
          </cell>
          <cell r="K2583">
            <v>15.5555555555556</v>
          </cell>
          <cell r="L2583">
            <v>10.3333333333333</v>
          </cell>
          <cell r="M2583">
            <v>0</v>
          </cell>
        </row>
        <row r="2584">
          <cell r="D2584" t="str">
            <v>16/09/2016 18:50:00</v>
          </cell>
          <cell r="E2584">
            <v>8.6999999999999993</v>
          </cell>
          <cell r="F2584">
            <v>1015.81510833</v>
          </cell>
          <cell r="G2584">
            <v>71</v>
          </cell>
          <cell r="H2584">
            <v>2.794</v>
          </cell>
          <cell r="I2584">
            <v>315</v>
          </cell>
          <cell r="J2584">
            <v>3.5</v>
          </cell>
          <cell r="K2584">
            <v>15.6666666666667</v>
          </cell>
          <cell r="L2584">
            <v>10.4444444444444</v>
          </cell>
          <cell r="M2584">
            <v>0</v>
          </cell>
        </row>
        <row r="2585">
          <cell r="D2585" t="str">
            <v>16/09/2016 18:40:00</v>
          </cell>
          <cell r="E2585">
            <v>10.4</v>
          </cell>
          <cell r="F2585">
            <v>1015.6457888800001</v>
          </cell>
          <cell r="G2585">
            <v>70</v>
          </cell>
          <cell r="H2585">
            <v>2.794</v>
          </cell>
          <cell r="I2585">
            <v>319</v>
          </cell>
          <cell r="J2585">
            <v>4.3</v>
          </cell>
          <cell r="K2585">
            <v>15.8888888888889</v>
          </cell>
          <cell r="L2585">
            <v>10.4444444444444</v>
          </cell>
          <cell r="M2585">
            <v>0</v>
          </cell>
        </row>
        <row r="2586">
          <cell r="D2586" t="str">
            <v>16/09/2016 18:30:00</v>
          </cell>
          <cell r="E2586">
            <v>9.6</v>
          </cell>
          <cell r="F2586">
            <v>1015.51033332</v>
          </cell>
          <cell r="G2586">
            <v>70</v>
          </cell>
          <cell r="H2586">
            <v>2.794</v>
          </cell>
          <cell r="I2586">
            <v>313</v>
          </cell>
          <cell r="J2586">
            <v>4.3</v>
          </cell>
          <cell r="K2586">
            <v>16</v>
          </cell>
          <cell r="L2586">
            <v>10.5555555555556</v>
          </cell>
          <cell r="M2586">
            <v>0</v>
          </cell>
        </row>
        <row r="2587">
          <cell r="D2587" t="str">
            <v>16/09/2016 18:20:00</v>
          </cell>
          <cell r="E2587">
            <v>13</v>
          </cell>
          <cell r="F2587">
            <v>1015.37487776</v>
          </cell>
          <cell r="G2587">
            <v>69</v>
          </cell>
          <cell r="H2587">
            <v>2.794</v>
          </cell>
          <cell r="I2587">
            <v>312</v>
          </cell>
          <cell r="J2587">
            <v>4.4000000000000004</v>
          </cell>
          <cell r="K2587">
            <v>16.2222222222222</v>
          </cell>
          <cell r="L2587">
            <v>10.5</v>
          </cell>
          <cell r="M2587">
            <v>0</v>
          </cell>
        </row>
        <row r="2588">
          <cell r="D2588" t="str">
            <v>16/09/2016 18:10:00</v>
          </cell>
          <cell r="E2588">
            <v>12.2</v>
          </cell>
          <cell r="F2588">
            <v>1015.20555831</v>
          </cell>
          <cell r="G2588">
            <v>70</v>
          </cell>
          <cell r="H2588">
            <v>2.794</v>
          </cell>
          <cell r="I2588">
            <v>306</v>
          </cell>
          <cell r="J2588">
            <v>4.2</v>
          </cell>
          <cell r="K2588">
            <v>16.2222222222222</v>
          </cell>
          <cell r="L2588">
            <v>10.7222222222222</v>
          </cell>
          <cell r="M2588">
            <v>0</v>
          </cell>
        </row>
        <row r="2589">
          <cell r="D2589" t="str">
            <v>16/09/2016 18:00:00</v>
          </cell>
          <cell r="E2589">
            <v>10.4</v>
          </cell>
          <cell r="F2589">
            <v>1015.10396664</v>
          </cell>
          <cell r="G2589">
            <v>69</v>
          </cell>
          <cell r="H2589">
            <v>2.794</v>
          </cell>
          <cell r="I2589">
            <v>309</v>
          </cell>
          <cell r="J2589">
            <v>4.4000000000000004</v>
          </cell>
          <cell r="K2589">
            <v>16.5</v>
          </cell>
          <cell r="L2589">
            <v>10.7777777777778</v>
          </cell>
          <cell r="M2589">
            <v>0</v>
          </cell>
        </row>
        <row r="2590">
          <cell r="D2590" t="str">
            <v>16/09/2016 17:50:00</v>
          </cell>
          <cell r="E2590">
            <v>12.2</v>
          </cell>
          <cell r="F2590">
            <v>1015.03623886</v>
          </cell>
          <cell r="G2590">
            <v>67</v>
          </cell>
          <cell r="H2590">
            <v>2.794</v>
          </cell>
          <cell r="I2590">
            <v>313</v>
          </cell>
          <cell r="J2590">
            <v>4.4000000000000004</v>
          </cell>
          <cell r="K2590">
            <v>16.7777777777778</v>
          </cell>
          <cell r="L2590">
            <v>10.6111111111111</v>
          </cell>
          <cell r="M2590">
            <v>0</v>
          </cell>
        </row>
        <row r="2591">
          <cell r="D2591" t="str">
            <v>16/09/2016 17:40:00</v>
          </cell>
          <cell r="E2591">
            <v>13.9</v>
          </cell>
          <cell r="F2591">
            <v>1014.93464719</v>
          </cell>
          <cell r="G2591">
            <v>66</v>
          </cell>
          <cell r="H2591">
            <v>2.794</v>
          </cell>
          <cell r="I2591">
            <v>310</v>
          </cell>
          <cell r="J2591">
            <v>5</v>
          </cell>
          <cell r="K2591">
            <v>17.2777777777778</v>
          </cell>
          <cell r="L2591">
            <v>10.8888888888889</v>
          </cell>
          <cell r="M2591">
            <v>0</v>
          </cell>
        </row>
        <row r="2592">
          <cell r="D2592" t="str">
            <v>16/09/2016 17:30:00</v>
          </cell>
          <cell r="E2592">
            <v>14.8</v>
          </cell>
          <cell r="F2592">
            <v>1014.83305552</v>
          </cell>
          <cell r="G2592">
            <v>66</v>
          </cell>
          <cell r="H2592">
            <v>2.794</v>
          </cell>
          <cell r="I2592">
            <v>309</v>
          </cell>
          <cell r="J2592">
            <v>5.4</v>
          </cell>
          <cell r="K2592">
            <v>17.2777777777778</v>
          </cell>
          <cell r="L2592">
            <v>10.8888888888889</v>
          </cell>
          <cell r="M2592">
            <v>0</v>
          </cell>
        </row>
        <row r="2593">
          <cell r="D2593" t="str">
            <v>16/09/2016 17:20:00</v>
          </cell>
          <cell r="E2593">
            <v>12.2</v>
          </cell>
          <cell r="F2593">
            <v>1014.66373607</v>
          </cell>
          <cell r="G2593">
            <v>65</v>
          </cell>
          <cell r="H2593">
            <v>2.794</v>
          </cell>
          <cell r="I2593">
            <v>300</v>
          </cell>
          <cell r="J2593">
            <v>4.8</v>
          </cell>
          <cell r="K2593">
            <v>17.2777777777778</v>
          </cell>
          <cell r="L2593">
            <v>10.6111111111111</v>
          </cell>
          <cell r="M2593">
            <v>0</v>
          </cell>
        </row>
        <row r="2594">
          <cell r="D2594" t="str">
            <v>16/09/2016 17:10:00</v>
          </cell>
          <cell r="E2594">
            <v>11.3</v>
          </cell>
          <cell r="F2594">
            <v>1014.5282805099999</v>
          </cell>
          <cell r="G2594">
            <v>65</v>
          </cell>
          <cell r="H2594">
            <v>2.794</v>
          </cell>
          <cell r="I2594">
            <v>309</v>
          </cell>
          <cell r="J2594">
            <v>4.9000000000000004</v>
          </cell>
          <cell r="K2594">
            <v>17.4444444444444</v>
          </cell>
          <cell r="L2594">
            <v>10.7777777777778</v>
          </cell>
          <cell r="M2594">
            <v>0</v>
          </cell>
        </row>
        <row r="2595">
          <cell r="D2595" t="str">
            <v>16/09/2016 17:00:00</v>
          </cell>
          <cell r="E2595">
            <v>14.8</v>
          </cell>
          <cell r="F2595">
            <v>1014.39282495</v>
          </cell>
          <cell r="G2595">
            <v>64</v>
          </cell>
          <cell r="H2595">
            <v>2.794</v>
          </cell>
          <cell r="I2595">
            <v>297</v>
          </cell>
          <cell r="J2595">
            <v>6.3</v>
          </cell>
          <cell r="K2595">
            <v>17.3888888888889</v>
          </cell>
          <cell r="L2595">
            <v>10.5</v>
          </cell>
          <cell r="M2595">
            <v>0</v>
          </cell>
        </row>
        <row r="2596">
          <cell r="D2596" t="str">
            <v>16/09/2016 16:50:00</v>
          </cell>
          <cell r="E2596">
            <v>13</v>
          </cell>
          <cell r="F2596">
            <v>1014.32509717</v>
          </cell>
          <cell r="G2596">
            <v>62</v>
          </cell>
          <cell r="H2596">
            <v>2.794</v>
          </cell>
          <cell r="I2596">
            <v>304</v>
          </cell>
          <cell r="J2596">
            <v>5.7</v>
          </cell>
          <cell r="K2596">
            <v>17.9444444444444</v>
          </cell>
          <cell r="L2596">
            <v>10.5555555555556</v>
          </cell>
          <cell r="M2596">
            <v>0</v>
          </cell>
        </row>
        <row r="2597">
          <cell r="D2597" t="str">
            <v>16/09/2016 16:40:00</v>
          </cell>
          <cell r="E2597">
            <v>13</v>
          </cell>
          <cell r="F2597">
            <v>1014.08804994</v>
          </cell>
          <cell r="G2597">
            <v>61</v>
          </cell>
          <cell r="H2597">
            <v>2.794</v>
          </cell>
          <cell r="I2597">
            <v>306</v>
          </cell>
          <cell r="J2597">
            <v>5.6</v>
          </cell>
          <cell r="K2597">
            <v>18</v>
          </cell>
          <cell r="L2597">
            <v>10.3888888888889</v>
          </cell>
          <cell r="M2597">
            <v>0</v>
          </cell>
        </row>
        <row r="2598">
          <cell r="D2598" t="str">
            <v>16/09/2016 16:30:00</v>
          </cell>
          <cell r="E2598">
            <v>17.399999999999999</v>
          </cell>
          <cell r="F2598">
            <v>1014.08804994</v>
          </cell>
          <cell r="G2598">
            <v>61</v>
          </cell>
          <cell r="H2598">
            <v>2.794</v>
          </cell>
          <cell r="I2598">
            <v>307</v>
          </cell>
          <cell r="J2598">
            <v>4.8</v>
          </cell>
          <cell r="K2598">
            <v>18.0555555555556</v>
          </cell>
          <cell r="L2598">
            <v>10.3888888888889</v>
          </cell>
          <cell r="M2598">
            <v>0</v>
          </cell>
        </row>
        <row r="2599">
          <cell r="D2599" t="str">
            <v>16/09/2016 16:20:00</v>
          </cell>
          <cell r="E2599">
            <v>13</v>
          </cell>
          <cell r="F2599">
            <v>1013.9525943800001</v>
          </cell>
          <cell r="G2599">
            <v>62</v>
          </cell>
          <cell r="H2599">
            <v>2.794</v>
          </cell>
          <cell r="I2599">
            <v>299</v>
          </cell>
          <cell r="J2599">
            <v>6.6</v>
          </cell>
          <cell r="K2599">
            <v>18</v>
          </cell>
          <cell r="L2599">
            <v>10.6111111111111</v>
          </cell>
          <cell r="M2599">
            <v>0</v>
          </cell>
        </row>
        <row r="2600">
          <cell r="D2600" t="str">
            <v>16/09/2016 16:10:00</v>
          </cell>
          <cell r="E2600">
            <v>13</v>
          </cell>
          <cell r="F2600">
            <v>1013.74941104</v>
          </cell>
          <cell r="G2600">
            <v>61</v>
          </cell>
          <cell r="H2600">
            <v>2.794</v>
          </cell>
          <cell r="I2600">
            <v>298</v>
          </cell>
          <cell r="J2600">
            <v>4.9000000000000004</v>
          </cell>
          <cell r="K2600">
            <v>18.4444444444444</v>
          </cell>
          <cell r="L2600">
            <v>10.7777777777778</v>
          </cell>
          <cell r="M2600">
            <v>0</v>
          </cell>
        </row>
        <row r="2601">
          <cell r="D2601" t="str">
            <v>16/09/2016 16:00:00</v>
          </cell>
          <cell r="E2601">
            <v>12.2</v>
          </cell>
          <cell r="F2601">
            <v>1013.71554715</v>
          </cell>
          <cell r="G2601">
            <v>62</v>
          </cell>
          <cell r="H2601">
            <v>2.794</v>
          </cell>
          <cell r="I2601">
            <v>311</v>
          </cell>
          <cell r="J2601">
            <v>5.2</v>
          </cell>
          <cell r="K2601">
            <v>18.5555555555556</v>
          </cell>
          <cell r="L2601">
            <v>11.1111111111111</v>
          </cell>
          <cell r="M2601">
            <v>0</v>
          </cell>
        </row>
        <row r="2602">
          <cell r="D2602" t="str">
            <v>16/09/2016 15:50:00</v>
          </cell>
          <cell r="E2602">
            <v>14.8</v>
          </cell>
          <cell r="F2602">
            <v>1013.5462277</v>
          </cell>
          <cell r="G2602">
            <v>62</v>
          </cell>
          <cell r="H2602">
            <v>2.794</v>
          </cell>
          <cell r="I2602">
            <v>318</v>
          </cell>
          <cell r="J2602">
            <v>6.9</v>
          </cell>
          <cell r="K2602">
            <v>18.4444444444444</v>
          </cell>
          <cell r="L2602">
            <v>11</v>
          </cell>
          <cell r="M2602">
            <v>0</v>
          </cell>
        </row>
        <row r="2603">
          <cell r="D2603" t="str">
            <v>16/09/2016 15:40:00</v>
          </cell>
          <cell r="E2603">
            <v>14.8</v>
          </cell>
          <cell r="F2603">
            <v>1013.47849992</v>
          </cell>
          <cell r="G2603">
            <v>60</v>
          </cell>
          <cell r="H2603">
            <v>2.794</v>
          </cell>
          <cell r="I2603">
            <v>315</v>
          </cell>
          <cell r="J2603">
            <v>6.7</v>
          </cell>
          <cell r="K2603">
            <v>18.5</v>
          </cell>
          <cell r="L2603">
            <v>10.6111111111111</v>
          </cell>
          <cell r="M2603">
            <v>0</v>
          </cell>
        </row>
        <row r="2604">
          <cell r="D2604" t="str">
            <v>16/09/2016 15:30:00</v>
          </cell>
          <cell r="E2604">
            <v>15.6</v>
          </cell>
          <cell r="F2604">
            <v>1013.4107721399999</v>
          </cell>
          <cell r="G2604">
            <v>59</v>
          </cell>
          <cell r="H2604">
            <v>2.794</v>
          </cell>
          <cell r="I2604">
            <v>314</v>
          </cell>
          <cell r="J2604">
            <v>6.9</v>
          </cell>
          <cell r="K2604">
            <v>18.6666666666667</v>
          </cell>
          <cell r="L2604">
            <v>10.5</v>
          </cell>
          <cell r="M2604">
            <v>0</v>
          </cell>
        </row>
        <row r="2605">
          <cell r="D2605" t="str">
            <v>16/09/2016 15:25:00</v>
          </cell>
          <cell r="E2605">
            <v>15.6</v>
          </cell>
          <cell r="F2605">
            <v>1013.27531658</v>
          </cell>
          <cell r="G2605">
            <v>58</v>
          </cell>
          <cell r="H2605">
            <v>2.794</v>
          </cell>
          <cell r="I2605">
            <v>312</v>
          </cell>
          <cell r="J2605">
            <v>5.8</v>
          </cell>
          <cell r="K2605">
            <v>18.7222222222222</v>
          </cell>
          <cell r="L2605">
            <v>10.2777777777778</v>
          </cell>
          <cell r="M2605">
            <v>0</v>
          </cell>
        </row>
        <row r="2606">
          <cell r="D2606" t="str">
            <v>16/09/2016 15:15:00</v>
          </cell>
          <cell r="E2606">
            <v>13.9</v>
          </cell>
          <cell r="F2606">
            <v>1013.2075888000001</v>
          </cell>
          <cell r="G2606">
            <v>58</v>
          </cell>
          <cell r="H2606">
            <v>2.794</v>
          </cell>
          <cell r="I2606">
            <v>315</v>
          </cell>
          <cell r="J2606">
            <v>5.4</v>
          </cell>
          <cell r="K2606">
            <v>18.8333333333333</v>
          </cell>
          <cell r="L2606">
            <v>10.3888888888889</v>
          </cell>
          <cell r="M2606">
            <v>0</v>
          </cell>
        </row>
        <row r="2607">
          <cell r="D2607" t="str">
            <v>16/09/2016 15:05:00</v>
          </cell>
          <cell r="E2607">
            <v>13.9</v>
          </cell>
          <cell r="F2607">
            <v>1013.17372491</v>
          </cell>
          <cell r="G2607">
            <v>58</v>
          </cell>
          <cell r="H2607">
            <v>2.794</v>
          </cell>
          <cell r="I2607">
            <v>315</v>
          </cell>
          <cell r="J2607">
            <v>6.1</v>
          </cell>
          <cell r="K2607">
            <v>19</v>
          </cell>
          <cell r="L2607">
            <v>10.5555555555556</v>
          </cell>
          <cell r="M2607">
            <v>0</v>
          </cell>
        </row>
        <row r="2608">
          <cell r="D2608" t="str">
            <v>16/09/2016 14:55:00</v>
          </cell>
          <cell r="E2608">
            <v>18.2</v>
          </cell>
          <cell r="F2608">
            <v>1012.97054157</v>
          </cell>
          <cell r="G2608">
            <v>58</v>
          </cell>
          <cell r="H2608">
            <v>2.794</v>
          </cell>
          <cell r="I2608">
            <v>311</v>
          </cell>
          <cell r="J2608">
            <v>7.7</v>
          </cell>
          <cell r="K2608">
            <v>19.2777777777778</v>
          </cell>
          <cell r="L2608">
            <v>10.8333333333333</v>
          </cell>
          <cell r="M2608">
            <v>0</v>
          </cell>
        </row>
        <row r="2609">
          <cell r="D2609" t="str">
            <v>16/09/2016 14:50:00</v>
          </cell>
          <cell r="E2609">
            <v>17.399999999999999</v>
          </cell>
          <cell r="F2609">
            <v>1012.93667768</v>
          </cell>
          <cell r="G2609">
            <v>57</v>
          </cell>
          <cell r="H2609">
            <v>2.794</v>
          </cell>
          <cell r="I2609">
            <v>304</v>
          </cell>
          <cell r="J2609">
            <v>7.6</v>
          </cell>
          <cell r="K2609">
            <v>19.3333333333333</v>
          </cell>
          <cell r="L2609">
            <v>10.6111111111111</v>
          </cell>
          <cell r="M2609">
            <v>0</v>
          </cell>
        </row>
        <row r="2610">
          <cell r="D2610" t="str">
            <v>16/09/2016 14:40:00</v>
          </cell>
          <cell r="E2610">
            <v>15.6</v>
          </cell>
          <cell r="F2610">
            <v>1012.8350860100001</v>
          </cell>
          <cell r="G2610">
            <v>55</v>
          </cell>
          <cell r="H2610">
            <v>2.794</v>
          </cell>
          <cell r="I2610">
            <v>306</v>
          </cell>
          <cell r="J2610">
            <v>7</v>
          </cell>
          <cell r="K2610">
            <v>19.7777777777778</v>
          </cell>
          <cell r="L2610">
            <v>10.5</v>
          </cell>
          <cell r="M2610">
            <v>0</v>
          </cell>
        </row>
        <row r="2611">
          <cell r="D2611" t="str">
            <v>16/09/2016 14:30:00</v>
          </cell>
          <cell r="E2611">
            <v>18.2</v>
          </cell>
          <cell r="F2611">
            <v>1012.8350860100001</v>
          </cell>
          <cell r="G2611">
            <v>60</v>
          </cell>
          <cell r="H2611">
            <v>2.794</v>
          </cell>
          <cell r="I2611">
            <v>309</v>
          </cell>
          <cell r="J2611">
            <v>7.7</v>
          </cell>
          <cell r="K2611">
            <v>19.3333333333333</v>
          </cell>
          <cell r="L2611">
            <v>11.3888888888889</v>
          </cell>
          <cell r="M2611">
            <v>0</v>
          </cell>
        </row>
        <row r="2612">
          <cell r="D2612" t="str">
            <v>16/09/2016 14:20:00</v>
          </cell>
          <cell r="E2612">
            <v>13.9</v>
          </cell>
          <cell r="F2612">
            <v>1012.66576656</v>
          </cell>
          <cell r="G2612">
            <v>59</v>
          </cell>
          <cell r="H2612">
            <v>2.794</v>
          </cell>
          <cell r="I2612">
            <v>313</v>
          </cell>
          <cell r="J2612">
            <v>6.1</v>
          </cell>
          <cell r="K2612">
            <v>19.2222222222222</v>
          </cell>
          <cell r="L2612">
            <v>11</v>
          </cell>
          <cell r="M2612">
            <v>0</v>
          </cell>
        </row>
        <row r="2613">
          <cell r="D2613" t="str">
            <v>16/09/2016 14:10:00</v>
          </cell>
          <cell r="E2613">
            <v>13.9</v>
          </cell>
          <cell r="F2613">
            <v>1012.56417489</v>
          </cell>
          <cell r="G2613">
            <v>61</v>
          </cell>
          <cell r="H2613">
            <v>2.794</v>
          </cell>
          <cell r="I2613">
            <v>313</v>
          </cell>
          <cell r="J2613">
            <v>7.2</v>
          </cell>
          <cell r="K2613">
            <v>19.1111111111111</v>
          </cell>
          <cell r="L2613">
            <v>11.3888888888889</v>
          </cell>
          <cell r="M2613">
            <v>0</v>
          </cell>
        </row>
        <row r="2614">
          <cell r="D2614" t="str">
            <v>16/09/2016 14:00:00</v>
          </cell>
          <cell r="E2614">
            <v>18.2</v>
          </cell>
          <cell r="F2614">
            <v>1012.59803878</v>
          </cell>
          <cell r="G2614">
            <v>62</v>
          </cell>
          <cell r="H2614">
            <v>2.794</v>
          </cell>
          <cell r="I2614">
            <v>307</v>
          </cell>
          <cell r="J2614">
            <v>7</v>
          </cell>
          <cell r="K2614">
            <v>18.8888888888889</v>
          </cell>
          <cell r="L2614">
            <v>11.4444444444444</v>
          </cell>
          <cell r="M2614">
            <v>0</v>
          </cell>
        </row>
        <row r="2615">
          <cell r="D2615" t="str">
            <v>16/09/2016 13:55:00</v>
          </cell>
          <cell r="E2615">
            <v>17.399999999999999</v>
          </cell>
          <cell r="F2615">
            <v>1012.4625832200001</v>
          </cell>
          <cell r="G2615">
            <v>60</v>
          </cell>
          <cell r="H2615">
            <v>2.794</v>
          </cell>
          <cell r="I2615">
            <v>309</v>
          </cell>
          <cell r="J2615">
            <v>6.3</v>
          </cell>
          <cell r="K2615">
            <v>19.5</v>
          </cell>
          <cell r="L2615">
            <v>11.5</v>
          </cell>
          <cell r="M2615">
            <v>0</v>
          </cell>
        </row>
        <row r="2616">
          <cell r="D2616" t="str">
            <v>16/09/2016 13:45:00</v>
          </cell>
          <cell r="E2616">
            <v>14.8</v>
          </cell>
          <cell r="F2616">
            <v>1012.36099155</v>
          </cell>
          <cell r="G2616">
            <v>61</v>
          </cell>
          <cell r="H2616">
            <v>2.794</v>
          </cell>
          <cell r="I2616">
            <v>308</v>
          </cell>
          <cell r="J2616">
            <v>7</v>
          </cell>
          <cell r="K2616">
            <v>19.4444444444444</v>
          </cell>
          <cell r="L2616">
            <v>11.7222222222222</v>
          </cell>
          <cell r="M2616">
            <v>0</v>
          </cell>
        </row>
        <row r="2617">
          <cell r="D2617" t="str">
            <v>16/09/2016 13:35:00</v>
          </cell>
          <cell r="E2617">
            <v>13.9</v>
          </cell>
          <cell r="F2617">
            <v>1012.36099155</v>
          </cell>
          <cell r="G2617">
            <v>63</v>
          </cell>
          <cell r="H2617">
            <v>2.794</v>
          </cell>
          <cell r="I2617">
            <v>309</v>
          </cell>
          <cell r="J2617">
            <v>7.4</v>
          </cell>
          <cell r="K2617">
            <v>18.7777777777778</v>
          </cell>
          <cell r="L2617">
            <v>11.6111111111111</v>
          </cell>
          <cell r="M2617">
            <v>0</v>
          </cell>
        </row>
        <row r="2618">
          <cell r="D2618" t="str">
            <v>16/09/2016 13:25:00</v>
          </cell>
          <cell r="E2618">
            <v>18.2</v>
          </cell>
          <cell r="F2618">
            <v>1012.1916721</v>
          </cell>
          <cell r="G2618">
            <v>60</v>
          </cell>
          <cell r="H2618">
            <v>2.794</v>
          </cell>
          <cell r="I2618">
            <v>309</v>
          </cell>
          <cell r="J2618">
            <v>6.1</v>
          </cell>
          <cell r="K2618">
            <v>19.3888888888889</v>
          </cell>
          <cell r="L2618">
            <v>11.4444444444444</v>
          </cell>
          <cell r="M2618">
            <v>0</v>
          </cell>
        </row>
        <row r="2619">
          <cell r="D2619" t="str">
            <v>16/09/2016 13:15:00</v>
          </cell>
          <cell r="E2619">
            <v>14.8</v>
          </cell>
          <cell r="F2619">
            <v>1012.1916721</v>
          </cell>
          <cell r="G2619">
            <v>64</v>
          </cell>
          <cell r="H2619">
            <v>2.794</v>
          </cell>
          <cell r="I2619">
            <v>312</v>
          </cell>
          <cell r="J2619">
            <v>6.5</v>
          </cell>
          <cell r="K2619">
            <v>19.6666666666667</v>
          </cell>
          <cell r="L2619">
            <v>12.6666666666667</v>
          </cell>
          <cell r="M2619">
            <v>0</v>
          </cell>
        </row>
        <row r="2620">
          <cell r="D2620" t="str">
            <v>16/09/2016 13:05:00</v>
          </cell>
          <cell r="E2620">
            <v>25.2</v>
          </cell>
          <cell r="F2620">
            <v>1012.1916721</v>
          </cell>
          <cell r="G2620">
            <v>67</v>
          </cell>
          <cell r="H2620">
            <v>2.794</v>
          </cell>
          <cell r="I2620">
            <v>303</v>
          </cell>
          <cell r="J2620">
            <v>7.9</v>
          </cell>
          <cell r="K2620">
            <v>18.8333333333333</v>
          </cell>
          <cell r="L2620">
            <v>12.5555555555556</v>
          </cell>
          <cell r="M2620">
            <v>0</v>
          </cell>
        </row>
        <row r="2621">
          <cell r="D2621" t="str">
            <v>16/09/2016 13:00:00</v>
          </cell>
          <cell r="E2621">
            <v>25.2</v>
          </cell>
          <cell r="F2621">
            <v>1012.22553599</v>
          </cell>
          <cell r="G2621">
            <v>67</v>
          </cell>
          <cell r="H2621">
            <v>2.794</v>
          </cell>
          <cell r="I2621">
            <v>300</v>
          </cell>
          <cell r="J2621">
            <v>6.4</v>
          </cell>
          <cell r="K2621">
            <v>18.7777777777778</v>
          </cell>
          <cell r="L2621">
            <v>12.5</v>
          </cell>
          <cell r="M2621">
            <v>0</v>
          </cell>
        </row>
        <row r="2622">
          <cell r="D2622" t="str">
            <v>16/09/2016 12:50:00</v>
          </cell>
          <cell r="E2622">
            <v>13.9</v>
          </cell>
          <cell r="F2622">
            <v>1012.0900804299999</v>
          </cell>
          <cell r="G2622">
            <v>68</v>
          </cell>
          <cell r="H2622">
            <v>2.794</v>
          </cell>
          <cell r="I2622">
            <v>314</v>
          </cell>
          <cell r="J2622">
            <v>4.8</v>
          </cell>
          <cell r="K2622">
            <v>18.8888888888889</v>
          </cell>
          <cell r="L2622">
            <v>12.8333333333333</v>
          </cell>
          <cell r="M2622">
            <v>0</v>
          </cell>
        </row>
        <row r="2623">
          <cell r="D2623" t="str">
            <v>16/09/2016 12:40:00</v>
          </cell>
          <cell r="E2623">
            <v>14.8</v>
          </cell>
          <cell r="F2623">
            <v>1012.25939988</v>
          </cell>
          <cell r="G2623">
            <v>70</v>
          </cell>
          <cell r="H2623">
            <v>2.794</v>
          </cell>
          <cell r="I2623">
            <v>313</v>
          </cell>
          <cell r="J2623">
            <v>5.9</v>
          </cell>
          <cell r="K2623">
            <v>18.3888888888889</v>
          </cell>
          <cell r="L2623">
            <v>12.8333333333333</v>
          </cell>
          <cell r="M2623">
            <v>0</v>
          </cell>
        </row>
        <row r="2624">
          <cell r="D2624" t="str">
            <v>16/09/2016 12:35:00</v>
          </cell>
          <cell r="E2624">
            <v>14.8</v>
          </cell>
          <cell r="F2624">
            <v>1012.29326377</v>
          </cell>
          <cell r="G2624">
            <v>69</v>
          </cell>
          <cell r="H2624">
            <v>2.794</v>
          </cell>
          <cell r="I2624">
            <v>314</v>
          </cell>
          <cell r="J2624">
            <v>6</v>
          </cell>
          <cell r="K2624">
            <v>18.6111111111111</v>
          </cell>
          <cell r="L2624">
            <v>12.8333333333333</v>
          </cell>
          <cell r="M2624">
            <v>0</v>
          </cell>
        </row>
        <row r="2625">
          <cell r="D2625" t="str">
            <v>16/09/2016 12:25:00</v>
          </cell>
          <cell r="E2625">
            <v>14.8</v>
          </cell>
          <cell r="F2625">
            <v>1012.25939988</v>
          </cell>
          <cell r="G2625">
            <v>70</v>
          </cell>
          <cell r="H2625">
            <v>2.794</v>
          </cell>
          <cell r="I2625">
            <v>318</v>
          </cell>
          <cell r="J2625">
            <v>6.2</v>
          </cell>
          <cell r="K2625">
            <v>18.3888888888889</v>
          </cell>
          <cell r="L2625">
            <v>12.8333333333333</v>
          </cell>
          <cell r="M2625">
            <v>0</v>
          </cell>
        </row>
        <row r="2626">
          <cell r="D2626" t="str">
            <v>16/09/2016 12:15:00</v>
          </cell>
          <cell r="E2626">
            <v>13</v>
          </cell>
          <cell r="F2626">
            <v>1012.22553599</v>
          </cell>
          <cell r="G2626">
            <v>73</v>
          </cell>
          <cell r="H2626">
            <v>2.794</v>
          </cell>
          <cell r="I2626">
            <v>313</v>
          </cell>
          <cell r="J2626">
            <v>5.3</v>
          </cell>
          <cell r="K2626">
            <v>18.2222222222222</v>
          </cell>
          <cell r="L2626">
            <v>13.2777777777778</v>
          </cell>
          <cell r="M2626">
            <v>0</v>
          </cell>
        </row>
        <row r="2627">
          <cell r="D2627" t="str">
            <v>16/09/2016 12:05:00</v>
          </cell>
          <cell r="E2627">
            <v>13.9</v>
          </cell>
          <cell r="F2627">
            <v>1012.22553599</v>
          </cell>
          <cell r="G2627">
            <v>75</v>
          </cell>
          <cell r="H2627">
            <v>2.794</v>
          </cell>
          <cell r="I2627">
            <v>316</v>
          </cell>
          <cell r="J2627">
            <v>6</v>
          </cell>
          <cell r="K2627">
            <v>18.2222222222222</v>
          </cell>
          <cell r="L2627">
            <v>13.7222222222222</v>
          </cell>
          <cell r="M2627">
            <v>0</v>
          </cell>
        </row>
        <row r="2628">
          <cell r="D2628" t="str">
            <v>16/09/2016 11:55:00</v>
          </cell>
          <cell r="E2628">
            <v>18.2</v>
          </cell>
          <cell r="F2628">
            <v>1012.1916721</v>
          </cell>
          <cell r="G2628">
            <v>75</v>
          </cell>
          <cell r="H2628">
            <v>2.794</v>
          </cell>
          <cell r="I2628">
            <v>314</v>
          </cell>
          <cell r="J2628">
            <v>6.6</v>
          </cell>
          <cell r="K2628">
            <v>18.4444444444444</v>
          </cell>
          <cell r="L2628">
            <v>13.9444444444444</v>
          </cell>
          <cell r="M2628">
            <v>0</v>
          </cell>
        </row>
        <row r="2629">
          <cell r="D2629" t="str">
            <v>16/09/2016 11:50:00</v>
          </cell>
          <cell r="E2629">
            <v>20</v>
          </cell>
          <cell r="F2629">
            <v>1012.1916721</v>
          </cell>
          <cell r="G2629">
            <v>77</v>
          </cell>
          <cell r="H2629">
            <v>2.794</v>
          </cell>
          <cell r="I2629">
            <v>308</v>
          </cell>
          <cell r="J2629">
            <v>7</v>
          </cell>
          <cell r="K2629">
            <v>18.0555555555556</v>
          </cell>
          <cell r="L2629">
            <v>13.9444444444444</v>
          </cell>
          <cell r="M2629">
            <v>0</v>
          </cell>
        </row>
        <row r="2630">
          <cell r="D2630" t="str">
            <v>16/09/2016 11:40:00</v>
          </cell>
          <cell r="E2630">
            <v>15.6</v>
          </cell>
          <cell r="F2630">
            <v>1012.1916721</v>
          </cell>
          <cell r="G2630">
            <v>78</v>
          </cell>
          <cell r="H2630">
            <v>2.794</v>
          </cell>
          <cell r="I2630">
            <v>312</v>
          </cell>
          <cell r="J2630">
            <v>6.3</v>
          </cell>
          <cell r="K2630">
            <v>17.6666666666667</v>
          </cell>
          <cell r="L2630">
            <v>13.7777777777778</v>
          </cell>
          <cell r="M2630">
            <v>0</v>
          </cell>
        </row>
        <row r="2631">
          <cell r="D2631" t="str">
            <v>16/09/2016 11:30:00</v>
          </cell>
          <cell r="E2631">
            <v>18.2</v>
          </cell>
          <cell r="F2631">
            <v>1012.05621654</v>
          </cell>
          <cell r="G2631">
            <v>79</v>
          </cell>
          <cell r="H2631">
            <v>2.794</v>
          </cell>
          <cell r="I2631">
            <v>316</v>
          </cell>
          <cell r="J2631">
            <v>6.7</v>
          </cell>
          <cell r="K2631">
            <v>18.0555555555556</v>
          </cell>
          <cell r="L2631">
            <v>14.3333333333333</v>
          </cell>
          <cell r="M2631">
            <v>0</v>
          </cell>
        </row>
        <row r="2632">
          <cell r="D2632" t="str">
            <v>16/09/2016 11:20:00</v>
          </cell>
          <cell r="E2632">
            <v>13.9</v>
          </cell>
          <cell r="F2632">
            <v>1012.0900804299999</v>
          </cell>
          <cell r="G2632">
            <v>81</v>
          </cell>
          <cell r="H2632">
            <v>2.794</v>
          </cell>
          <cell r="I2632">
            <v>314</v>
          </cell>
          <cell r="J2632">
            <v>6.1</v>
          </cell>
          <cell r="K2632">
            <v>17.8888888888889</v>
          </cell>
          <cell r="L2632">
            <v>14.5555555555556</v>
          </cell>
          <cell r="M2632">
            <v>0</v>
          </cell>
        </row>
        <row r="2633">
          <cell r="D2633" t="str">
            <v>16/09/2016 11:10:00</v>
          </cell>
          <cell r="E2633">
            <v>15.6</v>
          </cell>
          <cell r="F2633">
            <v>1011.98848876</v>
          </cell>
          <cell r="G2633">
            <v>85</v>
          </cell>
          <cell r="H2633">
            <v>2.794</v>
          </cell>
          <cell r="I2633">
            <v>313</v>
          </cell>
          <cell r="J2633">
            <v>5.6</v>
          </cell>
          <cell r="K2633">
            <v>17.4444444444444</v>
          </cell>
          <cell r="L2633">
            <v>14.8888888888889</v>
          </cell>
          <cell r="M2633">
            <v>0</v>
          </cell>
        </row>
        <row r="2634">
          <cell r="D2634" t="str">
            <v>16/09/2016 11:05:00</v>
          </cell>
          <cell r="E2634">
            <v>12.2</v>
          </cell>
          <cell r="F2634">
            <v>1011.92076098</v>
          </cell>
          <cell r="G2634">
            <v>87</v>
          </cell>
          <cell r="H2634">
            <v>2.794</v>
          </cell>
          <cell r="I2634">
            <v>315</v>
          </cell>
          <cell r="J2634">
            <v>5.9</v>
          </cell>
          <cell r="K2634">
            <v>17.1666666666667</v>
          </cell>
          <cell r="L2634">
            <v>15</v>
          </cell>
          <cell r="M2634">
            <v>0</v>
          </cell>
        </row>
        <row r="2635">
          <cell r="D2635" t="str">
            <v>16/09/2016 10:55:00</v>
          </cell>
          <cell r="E2635">
            <v>18.2</v>
          </cell>
          <cell r="F2635">
            <v>1011.8530332</v>
          </cell>
          <cell r="G2635">
            <v>87</v>
          </cell>
          <cell r="H2635">
            <v>2.794</v>
          </cell>
          <cell r="I2635">
            <v>317</v>
          </cell>
          <cell r="J2635">
            <v>6.1</v>
          </cell>
          <cell r="K2635">
            <v>16.2777777777778</v>
          </cell>
          <cell r="L2635">
            <v>14.1111111111111</v>
          </cell>
          <cell r="M2635">
            <v>0.254</v>
          </cell>
        </row>
        <row r="2636">
          <cell r="D2636" t="str">
            <v>16/09/2016 10:45:00</v>
          </cell>
          <cell r="E2636">
            <v>13</v>
          </cell>
          <cell r="F2636">
            <v>1011.81916931</v>
          </cell>
          <cell r="G2636">
            <v>90</v>
          </cell>
          <cell r="H2636">
            <v>2.794</v>
          </cell>
          <cell r="I2636">
            <v>313</v>
          </cell>
          <cell r="J2636">
            <v>6.1</v>
          </cell>
          <cell r="K2636">
            <v>16.4444444444444</v>
          </cell>
          <cell r="L2636">
            <v>14.7777777777778</v>
          </cell>
          <cell r="M2636">
            <v>0.50800000000000001</v>
          </cell>
        </row>
        <row r="2637">
          <cell r="D2637" t="str">
            <v>16/09/2016 10:40:00</v>
          </cell>
          <cell r="E2637">
            <v>14.8</v>
          </cell>
          <cell r="F2637">
            <v>1011.75144153</v>
          </cell>
          <cell r="G2637">
            <v>91</v>
          </cell>
          <cell r="H2637">
            <v>2.794</v>
          </cell>
          <cell r="I2637">
            <v>316</v>
          </cell>
          <cell r="J2637">
            <v>6</v>
          </cell>
          <cell r="K2637">
            <v>16.2222222222222</v>
          </cell>
          <cell r="L2637">
            <v>14.7777777777778</v>
          </cell>
          <cell r="M2637">
            <v>0.50800000000000001</v>
          </cell>
        </row>
        <row r="2638">
          <cell r="D2638" t="str">
            <v>16/09/2016 10:30:00</v>
          </cell>
          <cell r="E2638">
            <v>12.2</v>
          </cell>
          <cell r="F2638">
            <v>1011.7175776399999</v>
          </cell>
          <cell r="G2638">
            <v>92</v>
          </cell>
          <cell r="H2638">
            <v>2.794</v>
          </cell>
          <cell r="I2638">
            <v>311</v>
          </cell>
          <cell r="J2638">
            <v>5</v>
          </cell>
          <cell r="K2638">
            <v>15.5555555555556</v>
          </cell>
          <cell r="L2638">
            <v>14.2777777777778</v>
          </cell>
          <cell r="M2638">
            <v>0.50800000000000001</v>
          </cell>
        </row>
        <row r="2639">
          <cell r="D2639" t="str">
            <v>16/09/2016 10:20:00</v>
          </cell>
          <cell r="E2639">
            <v>13</v>
          </cell>
          <cell r="F2639">
            <v>1011.78530542</v>
          </cell>
          <cell r="G2639">
            <v>93</v>
          </cell>
          <cell r="H2639">
            <v>2.794</v>
          </cell>
          <cell r="I2639">
            <v>310</v>
          </cell>
          <cell r="J2639">
            <v>5.2</v>
          </cell>
          <cell r="K2639">
            <v>15.3888888888889</v>
          </cell>
          <cell r="L2639">
            <v>14.2777777777778</v>
          </cell>
          <cell r="M2639">
            <v>0.50800000000000001</v>
          </cell>
        </row>
        <row r="2640">
          <cell r="D2640" t="str">
            <v>16/09/2016 10:10:00</v>
          </cell>
          <cell r="E2640">
            <v>11.3</v>
          </cell>
          <cell r="F2640">
            <v>1011.7175776399999</v>
          </cell>
          <cell r="G2640">
            <v>93</v>
          </cell>
          <cell r="H2640">
            <v>2.794</v>
          </cell>
          <cell r="I2640">
            <v>313</v>
          </cell>
          <cell r="J2640">
            <v>4.7</v>
          </cell>
          <cell r="K2640">
            <v>15.3333333333333</v>
          </cell>
          <cell r="L2640">
            <v>14.2222222222222</v>
          </cell>
          <cell r="M2640">
            <v>0.50800000000000001</v>
          </cell>
        </row>
        <row r="2641">
          <cell r="D2641" t="str">
            <v>16/09/2016 10:00:00</v>
          </cell>
          <cell r="E2641">
            <v>11.3</v>
          </cell>
          <cell r="F2641">
            <v>1011.64984986</v>
          </cell>
          <cell r="G2641">
            <v>92</v>
          </cell>
          <cell r="H2641">
            <v>2.794</v>
          </cell>
          <cell r="I2641">
            <v>305</v>
          </cell>
          <cell r="J2641">
            <v>4.3</v>
          </cell>
          <cell r="K2641">
            <v>15.7777777777778</v>
          </cell>
          <cell r="L2641">
            <v>14.5</v>
          </cell>
          <cell r="M2641">
            <v>0.50800000000000001</v>
          </cell>
        </row>
        <row r="2642">
          <cell r="D2642" t="str">
            <v>16/09/2016 09:55:00</v>
          </cell>
          <cell r="E2642">
            <v>9.6</v>
          </cell>
          <cell r="F2642">
            <v>1011.58212208</v>
          </cell>
          <cell r="G2642">
            <v>92</v>
          </cell>
          <cell r="H2642">
            <v>2.54</v>
          </cell>
          <cell r="I2642">
            <v>306</v>
          </cell>
          <cell r="J2642">
            <v>4.3</v>
          </cell>
          <cell r="K2642">
            <v>16.1111111111111</v>
          </cell>
          <cell r="L2642">
            <v>14.8333333333333</v>
          </cell>
          <cell r="M2642">
            <v>0.254</v>
          </cell>
        </row>
        <row r="2643">
          <cell r="D2643" t="str">
            <v>16/09/2016 09:45:00</v>
          </cell>
          <cell r="E2643">
            <v>10.4</v>
          </cell>
          <cell r="F2643">
            <v>1011.5143943</v>
          </cell>
          <cell r="G2643">
            <v>91</v>
          </cell>
          <cell r="H2643">
            <v>2.286</v>
          </cell>
          <cell r="I2643">
            <v>311</v>
          </cell>
          <cell r="J2643">
            <v>3.6</v>
          </cell>
          <cell r="K2643">
            <v>16.2222222222222</v>
          </cell>
          <cell r="L2643">
            <v>14.7777777777778</v>
          </cell>
          <cell r="M2643">
            <v>0</v>
          </cell>
        </row>
        <row r="2644">
          <cell r="D2644" t="str">
            <v>16/09/2016 09:35:00</v>
          </cell>
          <cell r="E2644">
            <v>7.8</v>
          </cell>
          <cell r="F2644">
            <v>1011.5143943</v>
          </cell>
          <cell r="G2644">
            <v>92</v>
          </cell>
          <cell r="H2644">
            <v>2.286</v>
          </cell>
          <cell r="I2644">
            <v>317</v>
          </cell>
          <cell r="J2644">
            <v>3.4</v>
          </cell>
          <cell r="K2644">
            <v>16.2222222222222</v>
          </cell>
          <cell r="L2644">
            <v>14.9444444444444</v>
          </cell>
          <cell r="M2644">
            <v>0</v>
          </cell>
        </row>
        <row r="2645">
          <cell r="D2645" t="str">
            <v>16/09/2016 09:25:00</v>
          </cell>
          <cell r="E2645">
            <v>7.8</v>
          </cell>
          <cell r="F2645">
            <v>1011.41280263</v>
          </cell>
          <cell r="G2645">
            <v>92</v>
          </cell>
          <cell r="H2645">
            <v>2.286</v>
          </cell>
          <cell r="I2645">
            <v>311</v>
          </cell>
          <cell r="J2645">
            <v>4.9000000000000004</v>
          </cell>
          <cell r="K2645">
            <v>16.1111111111111</v>
          </cell>
          <cell r="L2645">
            <v>14.8333333333333</v>
          </cell>
          <cell r="M2645">
            <v>0</v>
          </cell>
        </row>
        <row r="2646">
          <cell r="D2646" t="str">
            <v>16/09/2016 09:20:00</v>
          </cell>
          <cell r="E2646">
            <v>11.3</v>
          </cell>
          <cell r="F2646">
            <v>1011.41280263</v>
          </cell>
          <cell r="G2646">
            <v>92</v>
          </cell>
          <cell r="H2646">
            <v>2.286</v>
          </cell>
          <cell r="I2646">
            <v>310</v>
          </cell>
          <cell r="J2646">
            <v>4.4000000000000004</v>
          </cell>
          <cell r="K2646">
            <v>16.1111111111111</v>
          </cell>
          <cell r="L2646">
            <v>14.8333333333333</v>
          </cell>
          <cell r="M2646">
            <v>0</v>
          </cell>
        </row>
        <row r="2647">
          <cell r="D2647" t="str">
            <v>16/09/2016 09:10:00</v>
          </cell>
          <cell r="E2647">
            <v>9.6</v>
          </cell>
          <cell r="F2647">
            <v>1011.31121096</v>
          </cell>
          <cell r="G2647">
            <v>93</v>
          </cell>
          <cell r="H2647">
            <v>2.286</v>
          </cell>
          <cell r="I2647">
            <v>306</v>
          </cell>
          <cell r="J2647">
            <v>3.8</v>
          </cell>
          <cell r="K2647">
            <v>16.1111111111111</v>
          </cell>
          <cell r="L2647">
            <v>15</v>
          </cell>
          <cell r="M2647">
            <v>0</v>
          </cell>
        </row>
        <row r="2648">
          <cell r="D2648" t="str">
            <v>16/09/2016 09:00:00</v>
          </cell>
          <cell r="E2648">
            <v>12.2</v>
          </cell>
          <cell r="F2648">
            <v>1011.3450748499999</v>
          </cell>
          <cell r="G2648">
            <v>93</v>
          </cell>
          <cell r="H2648">
            <v>2.286</v>
          </cell>
          <cell r="I2648">
            <v>313</v>
          </cell>
          <cell r="J2648">
            <v>4.2</v>
          </cell>
          <cell r="K2648">
            <v>16.1111111111111</v>
          </cell>
          <cell r="L2648">
            <v>15</v>
          </cell>
          <cell r="M2648">
            <v>0</v>
          </cell>
        </row>
        <row r="2649">
          <cell r="D2649" t="str">
            <v>16/09/2016 08:50:00</v>
          </cell>
          <cell r="E2649">
            <v>10.4</v>
          </cell>
          <cell r="F2649">
            <v>1011.1757554</v>
          </cell>
          <cell r="G2649">
            <v>93</v>
          </cell>
          <cell r="H2649">
            <v>2.286</v>
          </cell>
          <cell r="I2649">
            <v>312</v>
          </cell>
          <cell r="J2649">
            <v>3.4</v>
          </cell>
          <cell r="K2649">
            <v>16</v>
          </cell>
          <cell r="L2649">
            <v>14.8888888888889</v>
          </cell>
          <cell r="M2649">
            <v>0</v>
          </cell>
        </row>
        <row r="2650">
          <cell r="D2650" t="str">
            <v>16/09/2016 08:45:00</v>
          </cell>
          <cell r="E2650">
            <v>8.6999999999999993</v>
          </cell>
          <cell r="F2650">
            <v>1011.10802762</v>
          </cell>
          <cell r="G2650">
            <v>93</v>
          </cell>
          <cell r="H2650">
            <v>2.286</v>
          </cell>
          <cell r="I2650">
            <v>311</v>
          </cell>
          <cell r="J2650">
            <v>3</v>
          </cell>
          <cell r="K2650">
            <v>16</v>
          </cell>
          <cell r="L2650">
            <v>14.8888888888889</v>
          </cell>
          <cell r="M2650">
            <v>0</v>
          </cell>
        </row>
        <row r="2651">
          <cell r="D2651" t="str">
            <v>16/09/2016 08:35:00</v>
          </cell>
          <cell r="E2651">
            <v>8.6999999999999993</v>
          </cell>
          <cell r="F2651">
            <v>1010.80325261</v>
          </cell>
          <cell r="G2651">
            <v>93</v>
          </cell>
          <cell r="H2651">
            <v>2.286</v>
          </cell>
          <cell r="I2651">
            <v>320</v>
          </cell>
          <cell r="J2651">
            <v>3</v>
          </cell>
          <cell r="K2651">
            <v>15.9444444444444</v>
          </cell>
          <cell r="L2651">
            <v>14.8333333333333</v>
          </cell>
          <cell r="M2651">
            <v>0</v>
          </cell>
        </row>
        <row r="2652">
          <cell r="D2652" t="str">
            <v>16/09/2016 08:25:00</v>
          </cell>
          <cell r="E2652">
            <v>9.6</v>
          </cell>
          <cell r="F2652">
            <v>1010.8371165</v>
          </cell>
          <cell r="G2652">
            <v>93</v>
          </cell>
          <cell r="H2652">
            <v>2.286</v>
          </cell>
          <cell r="I2652">
            <v>325</v>
          </cell>
          <cell r="J2652">
            <v>3.5</v>
          </cell>
          <cell r="K2652">
            <v>15.9444444444444</v>
          </cell>
          <cell r="L2652">
            <v>14.8333333333333</v>
          </cell>
          <cell r="M2652">
            <v>0</v>
          </cell>
        </row>
        <row r="2653">
          <cell r="D2653" t="str">
            <v>16/09/2016 08:15:00</v>
          </cell>
          <cell r="E2653">
            <v>12.2</v>
          </cell>
          <cell r="F2653">
            <v>1010.56620538</v>
          </cell>
          <cell r="G2653">
            <v>94</v>
          </cell>
          <cell r="H2653">
            <v>2.286</v>
          </cell>
          <cell r="I2653">
            <v>321</v>
          </cell>
          <cell r="J2653">
            <v>4.4000000000000004</v>
          </cell>
          <cell r="K2653">
            <v>15.9444444444444</v>
          </cell>
          <cell r="L2653">
            <v>15</v>
          </cell>
          <cell r="M2653">
            <v>0</v>
          </cell>
        </row>
        <row r="2654">
          <cell r="D2654" t="str">
            <v>16/09/2016 08:05:00</v>
          </cell>
          <cell r="E2654">
            <v>13.9</v>
          </cell>
          <cell r="F2654">
            <v>1010.56620538</v>
          </cell>
          <cell r="G2654">
            <v>94</v>
          </cell>
          <cell r="H2654">
            <v>2.286</v>
          </cell>
          <cell r="I2654">
            <v>317</v>
          </cell>
          <cell r="J2654">
            <v>3.8</v>
          </cell>
          <cell r="K2654">
            <v>15.8888888888889</v>
          </cell>
          <cell r="L2654">
            <v>14.9444444444444</v>
          </cell>
          <cell r="M2654">
            <v>0</v>
          </cell>
        </row>
        <row r="2655">
          <cell r="D2655" t="str">
            <v>16/09/2016 07:55:00</v>
          </cell>
          <cell r="E2655">
            <v>8.6999999999999993</v>
          </cell>
          <cell r="F2655">
            <v>1010.4984776</v>
          </cell>
          <cell r="G2655">
            <v>94</v>
          </cell>
          <cell r="H2655">
            <v>2.286</v>
          </cell>
          <cell r="I2655">
            <v>314</v>
          </cell>
          <cell r="J2655">
            <v>3.4</v>
          </cell>
          <cell r="K2655">
            <v>15.8888888888889</v>
          </cell>
          <cell r="L2655">
            <v>14.9444444444444</v>
          </cell>
          <cell r="M2655">
            <v>0</v>
          </cell>
        </row>
        <row r="2656">
          <cell r="D2656" t="str">
            <v>16/09/2016 07:50:00</v>
          </cell>
          <cell r="E2656">
            <v>8.6999999999999993</v>
          </cell>
          <cell r="F2656">
            <v>1010.46461371</v>
          </cell>
          <cell r="G2656">
            <v>94</v>
          </cell>
          <cell r="H2656">
            <v>2.286</v>
          </cell>
          <cell r="I2656">
            <v>306</v>
          </cell>
          <cell r="J2656">
            <v>3.7</v>
          </cell>
          <cell r="K2656">
            <v>15.8888888888889</v>
          </cell>
          <cell r="L2656">
            <v>14.9444444444444</v>
          </cell>
          <cell r="M2656">
            <v>0</v>
          </cell>
        </row>
        <row r="2657">
          <cell r="D2657" t="str">
            <v>16/09/2016 07:40:00</v>
          </cell>
          <cell r="E2657">
            <v>11.3</v>
          </cell>
          <cell r="F2657">
            <v>1010.32915815</v>
          </cell>
          <cell r="G2657">
            <v>95</v>
          </cell>
          <cell r="H2657">
            <v>2.286</v>
          </cell>
          <cell r="I2657">
            <v>305</v>
          </cell>
          <cell r="J2657">
            <v>3.3</v>
          </cell>
          <cell r="K2657">
            <v>15.8888888888889</v>
          </cell>
          <cell r="L2657">
            <v>15.1111111111111</v>
          </cell>
          <cell r="M2657">
            <v>0</v>
          </cell>
        </row>
        <row r="2658">
          <cell r="D2658" t="str">
            <v>16/09/2016 07:30:00</v>
          </cell>
          <cell r="E2658">
            <v>12.2</v>
          </cell>
          <cell r="F2658">
            <v>1010.05824703</v>
          </cell>
          <cell r="G2658">
            <v>95</v>
          </cell>
          <cell r="H2658">
            <v>2.286</v>
          </cell>
          <cell r="I2658">
            <v>319</v>
          </cell>
          <cell r="J2658">
            <v>3.5</v>
          </cell>
          <cell r="K2658">
            <v>15.8888888888889</v>
          </cell>
          <cell r="L2658">
            <v>15.1111111111111</v>
          </cell>
          <cell r="M2658">
            <v>0</v>
          </cell>
        </row>
        <row r="2659">
          <cell r="D2659" t="str">
            <v>16/09/2016 07:20:00</v>
          </cell>
          <cell r="E2659">
            <v>12.2</v>
          </cell>
          <cell r="F2659">
            <v>1009.92279147</v>
          </cell>
          <cell r="G2659">
            <v>95</v>
          </cell>
          <cell r="H2659">
            <v>2.286</v>
          </cell>
          <cell r="I2659">
            <v>326</v>
          </cell>
          <cell r="J2659">
            <v>3.5</v>
          </cell>
          <cell r="K2659">
            <v>15.8333333333333</v>
          </cell>
          <cell r="L2659">
            <v>15.0555555555556</v>
          </cell>
          <cell r="M2659">
            <v>0</v>
          </cell>
        </row>
        <row r="2660">
          <cell r="D2660" t="str">
            <v>16/09/2016 07:15:00</v>
          </cell>
          <cell r="E2660">
            <v>12.2</v>
          </cell>
          <cell r="F2660">
            <v>1009.85506369</v>
          </cell>
          <cell r="G2660">
            <v>96</v>
          </cell>
          <cell r="H2660">
            <v>2.286</v>
          </cell>
          <cell r="I2660">
            <v>330</v>
          </cell>
          <cell r="J2660">
            <v>3.8</v>
          </cell>
          <cell r="K2660">
            <v>15.8333333333333</v>
          </cell>
          <cell r="L2660">
            <v>15.2222222222222</v>
          </cell>
          <cell r="M2660">
            <v>0</v>
          </cell>
        </row>
        <row r="2661">
          <cell r="D2661" t="str">
            <v>16/09/2016 07:05:00</v>
          </cell>
          <cell r="E2661">
            <v>9.6</v>
          </cell>
          <cell r="F2661">
            <v>1009.68574424</v>
          </cell>
          <cell r="G2661">
            <v>96</v>
          </cell>
          <cell r="H2661">
            <v>2.286</v>
          </cell>
          <cell r="I2661">
            <v>318</v>
          </cell>
          <cell r="J2661">
            <v>3.8</v>
          </cell>
          <cell r="K2661">
            <v>15.7222222222222</v>
          </cell>
          <cell r="L2661">
            <v>15.1111111111111</v>
          </cell>
          <cell r="M2661">
            <v>0</v>
          </cell>
        </row>
        <row r="2662">
          <cell r="D2662" t="str">
            <v>16/09/2016 06:55:00</v>
          </cell>
          <cell r="E2662">
            <v>9.6</v>
          </cell>
          <cell r="F2662">
            <v>1009.78733591</v>
          </cell>
          <cell r="G2662">
            <v>96</v>
          </cell>
          <cell r="H2662">
            <v>2.286</v>
          </cell>
          <cell r="I2662">
            <v>319</v>
          </cell>
          <cell r="J2662">
            <v>3.8</v>
          </cell>
          <cell r="K2662">
            <v>15.7222222222222</v>
          </cell>
          <cell r="L2662">
            <v>15.1111111111111</v>
          </cell>
          <cell r="M2662">
            <v>0</v>
          </cell>
        </row>
        <row r="2663">
          <cell r="D2663" t="str">
            <v>16/09/2016 06:45:00</v>
          </cell>
          <cell r="E2663">
            <v>7.8</v>
          </cell>
          <cell r="F2663">
            <v>1009.8211998</v>
          </cell>
          <cell r="G2663">
            <v>97</v>
          </cell>
          <cell r="H2663">
            <v>2.286</v>
          </cell>
          <cell r="I2663">
            <v>309</v>
          </cell>
          <cell r="J2663">
            <v>2.8</v>
          </cell>
          <cell r="K2663">
            <v>15.8333333333333</v>
          </cell>
          <cell r="L2663">
            <v>15.3333333333333</v>
          </cell>
          <cell r="M2663">
            <v>0</v>
          </cell>
        </row>
        <row r="2664">
          <cell r="D2664" t="str">
            <v>16/09/2016 06:35:00</v>
          </cell>
          <cell r="E2664">
            <v>9.6</v>
          </cell>
          <cell r="F2664">
            <v>1009.41483312</v>
          </cell>
          <cell r="G2664">
            <v>97</v>
          </cell>
          <cell r="H2664">
            <v>2.286</v>
          </cell>
          <cell r="I2664">
            <v>325</v>
          </cell>
          <cell r="J2664">
            <v>3.3</v>
          </cell>
          <cell r="K2664">
            <v>15.7777777777778</v>
          </cell>
          <cell r="L2664">
            <v>15.2777777777778</v>
          </cell>
          <cell r="M2664">
            <v>0</v>
          </cell>
        </row>
        <row r="2665">
          <cell r="D2665" t="str">
            <v>16/09/2016 06:30:00</v>
          </cell>
          <cell r="E2665">
            <v>9.6</v>
          </cell>
          <cell r="F2665">
            <v>1009.2793775599999</v>
          </cell>
          <cell r="G2665">
            <v>97</v>
          </cell>
          <cell r="H2665">
            <v>2.286</v>
          </cell>
          <cell r="I2665">
            <v>333</v>
          </cell>
          <cell r="J2665">
            <v>3.2</v>
          </cell>
          <cell r="K2665">
            <v>15.7777777777778</v>
          </cell>
          <cell r="L2665">
            <v>15.2777777777778</v>
          </cell>
          <cell r="M2665">
            <v>0</v>
          </cell>
        </row>
        <row r="2666">
          <cell r="D2666" t="str">
            <v>16/09/2016 06:20:00</v>
          </cell>
          <cell r="E2666">
            <v>7.8</v>
          </cell>
          <cell r="F2666">
            <v>1009.38096923</v>
          </cell>
          <cell r="G2666">
            <v>97</v>
          </cell>
          <cell r="H2666">
            <v>2.286</v>
          </cell>
          <cell r="I2666">
            <v>318</v>
          </cell>
          <cell r="J2666">
            <v>2.2999999999999998</v>
          </cell>
          <cell r="K2666">
            <v>15.8333333333333</v>
          </cell>
          <cell r="L2666">
            <v>15.3333333333333</v>
          </cell>
          <cell r="M2666">
            <v>0</v>
          </cell>
        </row>
        <row r="2667">
          <cell r="D2667" t="str">
            <v>16/09/2016 06:10:00</v>
          </cell>
          <cell r="E2667">
            <v>9.6</v>
          </cell>
          <cell r="F2667">
            <v>1009.24551367</v>
          </cell>
          <cell r="G2667">
            <v>97</v>
          </cell>
          <cell r="H2667">
            <v>2.286</v>
          </cell>
          <cell r="I2667">
            <v>325</v>
          </cell>
          <cell r="J2667">
            <v>3.3</v>
          </cell>
          <cell r="K2667">
            <v>15.8888888888889</v>
          </cell>
          <cell r="L2667">
            <v>15.3888888888889</v>
          </cell>
          <cell r="M2667">
            <v>0</v>
          </cell>
        </row>
        <row r="2668">
          <cell r="D2668" t="str">
            <v>16/09/2016 06:00:00</v>
          </cell>
          <cell r="E2668">
            <v>10.4</v>
          </cell>
          <cell r="F2668">
            <v>1009.21164978</v>
          </cell>
          <cell r="G2668">
            <v>97</v>
          </cell>
          <cell r="H2668">
            <v>2.286</v>
          </cell>
          <cell r="I2668">
            <v>318</v>
          </cell>
          <cell r="J2668">
            <v>3.7</v>
          </cell>
          <cell r="K2668">
            <v>15.8888888888889</v>
          </cell>
          <cell r="L2668">
            <v>15.3888888888889</v>
          </cell>
          <cell r="M2668">
            <v>0</v>
          </cell>
        </row>
        <row r="2669">
          <cell r="D2669" t="str">
            <v>16/09/2016 05:50:00</v>
          </cell>
          <cell r="E2669">
            <v>10.4</v>
          </cell>
          <cell r="F2669">
            <v>1009.00846644</v>
          </cell>
          <cell r="G2669">
            <v>97</v>
          </cell>
          <cell r="H2669">
            <v>2.286</v>
          </cell>
          <cell r="I2669">
            <v>313</v>
          </cell>
          <cell r="J2669">
            <v>4.3</v>
          </cell>
          <cell r="K2669">
            <v>15.9444444444444</v>
          </cell>
          <cell r="L2669">
            <v>15.4444444444444</v>
          </cell>
          <cell r="M2669">
            <v>0</v>
          </cell>
        </row>
        <row r="2670">
          <cell r="D2670" t="str">
            <v>16/09/2016 05:45:00</v>
          </cell>
          <cell r="E2670">
            <v>10.4</v>
          </cell>
          <cell r="F2670">
            <v>1009.00846644</v>
          </cell>
          <cell r="G2670">
            <v>97</v>
          </cell>
          <cell r="H2670">
            <v>2.286</v>
          </cell>
          <cell r="I2670">
            <v>309</v>
          </cell>
          <cell r="J2670">
            <v>4.3</v>
          </cell>
          <cell r="K2670">
            <v>15.9444444444444</v>
          </cell>
          <cell r="L2670">
            <v>15.4444444444444</v>
          </cell>
          <cell r="M2670">
            <v>0</v>
          </cell>
        </row>
        <row r="2671">
          <cell r="D2671" t="str">
            <v>16/09/2016 05:35:00</v>
          </cell>
          <cell r="E2671">
            <v>10.4</v>
          </cell>
          <cell r="F2671">
            <v>1008.77141921</v>
          </cell>
          <cell r="G2671">
            <v>97</v>
          </cell>
          <cell r="H2671">
            <v>2.286</v>
          </cell>
          <cell r="I2671">
            <v>313</v>
          </cell>
          <cell r="J2671">
            <v>5</v>
          </cell>
          <cell r="K2671">
            <v>16.1111111111111</v>
          </cell>
          <cell r="L2671">
            <v>15.6111111111111</v>
          </cell>
          <cell r="M2671">
            <v>0</v>
          </cell>
        </row>
        <row r="2672">
          <cell r="D2672" t="str">
            <v>16/09/2016 05:25:00</v>
          </cell>
          <cell r="E2672">
            <v>13</v>
          </cell>
          <cell r="F2672">
            <v>1008.83914699</v>
          </cell>
          <cell r="G2672">
            <v>97</v>
          </cell>
          <cell r="H2672">
            <v>2.286</v>
          </cell>
          <cell r="I2672">
            <v>307</v>
          </cell>
          <cell r="J2672">
            <v>3.3</v>
          </cell>
          <cell r="K2672">
            <v>16.4444444444444</v>
          </cell>
          <cell r="L2672">
            <v>15.9444444444444</v>
          </cell>
          <cell r="M2672">
            <v>0</v>
          </cell>
        </row>
        <row r="2673">
          <cell r="D2673" t="str">
            <v>16/09/2016 05:15:00</v>
          </cell>
          <cell r="E2673">
            <v>6.1</v>
          </cell>
          <cell r="F2673">
            <v>1008.77141921</v>
          </cell>
          <cell r="G2673">
            <v>98</v>
          </cell>
          <cell r="H2673">
            <v>2.286</v>
          </cell>
          <cell r="I2673">
            <v>308</v>
          </cell>
          <cell r="J2673">
            <v>1.7</v>
          </cell>
          <cell r="K2673">
            <v>17.3333333333333</v>
          </cell>
          <cell r="L2673">
            <v>17</v>
          </cell>
          <cell r="M2673">
            <v>0</v>
          </cell>
        </row>
        <row r="2674">
          <cell r="D2674" t="str">
            <v>16/09/2016 05:10:00</v>
          </cell>
          <cell r="E2674">
            <v>7</v>
          </cell>
          <cell r="F2674">
            <v>1008.63596365</v>
          </cell>
          <cell r="G2674">
            <v>98</v>
          </cell>
          <cell r="H2674">
            <v>2.286</v>
          </cell>
          <cell r="I2674">
            <v>315</v>
          </cell>
          <cell r="J2674">
            <v>1.7</v>
          </cell>
          <cell r="K2674">
            <v>17.3333333333333</v>
          </cell>
          <cell r="L2674">
            <v>17</v>
          </cell>
          <cell r="M2674">
            <v>0</v>
          </cell>
        </row>
        <row r="2675">
          <cell r="D2675" t="str">
            <v>16/09/2016 05:00:00</v>
          </cell>
          <cell r="E2675">
            <v>6.1</v>
          </cell>
          <cell r="F2675">
            <v>1008.63596365</v>
          </cell>
          <cell r="G2675">
            <v>98</v>
          </cell>
          <cell r="H2675">
            <v>2.286</v>
          </cell>
          <cell r="I2675">
            <v>317</v>
          </cell>
          <cell r="J2675">
            <v>1.8</v>
          </cell>
          <cell r="K2675">
            <v>17.3888888888889</v>
          </cell>
          <cell r="L2675">
            <v>17.0555555555556</v>
          </cell>
          <cell r="M2675">
            <v>0</v>
          </cell>
        </row>
        <row r="2676">
          <cell r="D2676" t="str">
            <v>16/09/2016 04:50:00</v>
          </cell>
          <cell r="E2676">
            <v>7</v>
          </cell>
          <cell r="F2676">
            <v>1008.66982754</v>
          </cell>
          <cell r="G2676">
            <v>98</v>
          </cell>
          <cell r="H2676">
            <v>2.286</v>
          </cell>
          <cell r="I2676">
            <v>314</v>
          </cell>
          <cell r="J2676">
            <v>2.2999999999999998</v>
          </cell>
          <cell r="K2676">
            <v>17.5</v>
          </cell>
          <cell r="L2676">
            <v>17.1666666666667</v>
          </cell>
          <cell r="M2676">
            <v>0</v>
          </cell>
        </row>
        <row r="2677">
          <cell r="D2677" t="str">
            <v>16/09/2016 04:40:00</v>
          </cell>
          <cell r="E2677">
            <v>7.8</v>
          </cell>
          <cell r="F2677">
            <v>1008.5343719799999</v>
          </cell>
          <cell r="G2677">
            <v>98</v>
          </cell>
          <cell r="H2677">
            <v>2.286</v>
          </cell>
          <cell r="I2677">
            <v>322</v>
          </cell>
          <cell r="J2677">
            <v>2.2999999999999998</v>
          </cell>
          <cell r="K2677">
            <v>17.5555555555556</v>
          </cell>
          <cell r="L2677">
            <v>17.2222222222222</v>
          </cell>
          <cell r="M2677">
            <v>0</v>
          </cell>
        </row>
        <row r="2678">
          <cell r="D2678" t="str">
            <v>16/09/2016 04:35:00</v>
          </cell>
          <cell r="E2678">
            <v>7.8</v>
          </cell>
          <cell r="F2678">
            <v>1008.50050809</v>
          </cell>
          <cell r="G2678">
            <v>98</v>
          </cell>
          <cell r="H2678">
            <v>2.286</v>
          </cell>
          <cell r="I2678">
            <v>318</v>
          </cell>
          <cell r="J2678">
            <v>1.9</v>
          </cell>
          <cell r="K2678">
            <v>17.6111111111111</v>
          </cell>
          <cell r="L2678">
            <v>17.2777777777778</v>
          </cell>
          <cell r="M2678">
            <v>0</v>
          </cell>
        </row>
        <row r="2679">
          <cell r="D2679" t="str">
            <v>16/09/2016 04:30:00</v>
          </cell>
          <cell r="E2679">
            <v>3.5</v>
          </cell>
          <cell r="F2679">
            <v>1008.4666442</v>
          </cell>
          <cell r="G2679">
            <v>98</v>
          </cell>
          <cell r="H2679">
            <v>2.286</v>
          </cell>
          <cell r="I2679">
            <v>304</v>
          </cell>
          <cell r="J2679">
            <v>1.4</v>
          </cell>
          <cell r="K2679">
            <v>17.6666666666667</v>
          </cell>
          <cell r="L2679">
            <v>17.3333333333333</v>
          </cell>
          <cell r="M2679">
            <v>0</v>
          </cell>
        </row>
        <row r="2680">
          <cell r="D2680" t="str">
            <v>16/09/2016 04:25:00</v>
          </cell>
          <cell r="E2680">
            <v>3.5</v>
          </cell>
          <cell r="F2680">
            <v>1008.43278031</v>
          </cell>
          <cell r="G2680">
            <v>98</v>
          </cell>
          <cell r="H2680">
            <v>2.286</v>
          </cell>
          <cell r="I2680">
            <v>298</v>
          </cell>
          <cell r="J2680">
            <v>0.8</v>
          </cell>
          <cell r="K2680">
            <v>17.6666666666667</v>
          </cell>
          <cell r="L2680">
            <v>17.3333333333333</v>
          </cell>
          <cell r="M2680">
            <v>0</v>
          </cell>
        </row>
        <row r="2681">
          <cell r="D2681" t="str">
            <v>16/09/2016 04:15:00</v>
          </cell>
          <cell r="E2681">
            <v>2.6</v>
          </cell>
          <cell r="F2681">
            <v>1008.50050809</v>
          </cell>
          <cell r="G2681">
            <v>98</v>
          </cell>
          <cell r="H2681">
            <v>2.286</v>
          </cell>
          <cell r="I2681">
            <v>285</v>
          </cell>
          <cell r="J2681">
            <v>0.7</v>
          </cell>
          <cell r="K2681">
            <v>17.6666666666667</v>
          </cell>
          <cell r="L2681">
            <v>17.3333333333333</v>
          </cell>
          <cell r="M2681">
            <v>0</v>
          </cell>
        </row>
        <row r="2682">
          <cell r="D2682" t="str">
            <v>16/09/2016 04:05:00</v>
          </cell>
          <cell r="E2682">
            <v>2.6</v>
          </cell>
          <cell r="F2682">
            <v>1008.4666442</v>
          </cell>
          <cell r="G2682">
            <v>98</v>
          </cell>
          <cell r="H2682">
            <v>2.286</v>
          </cell>
          <cell r="I2682">
            <v>272</v>
          </cell>
          <cell r="J2682">
            <v>1.4</v>
          </cell>
          <cell r="K2682">
            <v>17.6666666666667</v>
          </cell>
          <cell r="L2682">
            <v>17.3333333333333</v>
          </cell>
          <cell r="M2682">
            <v>0</v>
          </cell>
        </row>
        <row r="2683">
          <cell r="D2683" t="str">
            <v>16/09/2016 03:55:00</v>
          </cell>
          <cell r="E2683">
            <v>5.2</v>
          </cell>
          <cell r="F2683">
            <v>1008.36505253</v>
          </cell>
          <cell r="G2683">
            <v>98</v>
          </cell>
          <cell r="H2683">
            <v>2.286</v>
          </cell>
          <cell r="I2683">
            <v>280</v>
          </cell>
          <cell r="J2683">
            <v>1.7</v>
          </cell>
          <cell r="K2683">
            <v>17.6666666666667</v>
          </cell>
          <cell r="L2683">
            <v>17.3333333333333</v>
          </cell>
          <cell r="M2683">
            <v>0</v>
          </cell>
        </row>
        <row r="2684">
          <cell r="D2684" t="str">
            <v>16/09/2016 03:40:00</v>
          </cell>
          <cell r="E2684">
            <v>5.2</v>
          </cell>
          <cell r="F2684">
            <v>1008.29732475</v>
          </cell>
          <cell r="G2684">
            <v>98</v>
          </cell>
          <cell r="H2684">
            <v>2.286</v>
          </cell>
          <cell r="I2684">
            <v>288</v>
          </cell>
          <cell r="J2684">
            <v>1.2</v>
          </cell>
          <cell r="K2684">
            <v>17.7222222222222</v>
          </cell>
          <cell r="L2684">
            <v>17.3888888888889</v>
          </cell>
          <cell r="M2684">
            <v>0.254</v>
          </cell>
        </row>
        <row r="2685">
          <cell r="D2685" t="str">
            <v>16/09/2016 03:30:00</v>
          </cell>
          <cell r="E2685">
            <v>2.6</v>
          </cell>
          <cell r="F2685">
            <v>1008.43278031</v>
          </cell>
          <cell r="G2685">
            <v>98</v>
          </cell>
          <cell r="H2685">
            <v>2.286</v>
          </cell>
          <cell r="I2685">
            <v>223</v>
          </cell>
          <cell r="J2685">
            <v>0.5</v>
          </cell>
          <cell r="K2685">
            <v>17.7777777777778</v>
          </cell>
          <cell r="L2685">
            <v>17.4444444444444</v>
          </cell>
          <cell r="M2685">
            <v>0.50800000000000001</v>
          </cell>
        </row>
        <row r="2686">
          <cell r="D2686" t="str">
            <v>16/09/2016 03:25:00</v>
          </cell>
          <cell r="E2686">
            <v>2.6</v>
          </cell>
          <cell r="F2686">
            <v>1008.39891642</v>
          </cell>
          <cell r="G2686">
            <v>98</v>
          </cell>
          <cell r="H2686">
            <v>2.286</v>
          </cell>
          <cell r="I2686">
            <v>206</v>
          </cell>
          <cell r="J2686">
            <v>0.1</v>
          </cell>
          <cell r="K2686">
            <v>17.7777777777778</v>
          </cell>
          <cell r="L2686">
            <v>17.4444444444444</v>
          </cell>
          <cell r="M2686">
            <v>0.50800000000000001</v>
          </cell>
        </row>
        <row r="2687">
          <cell r="D2687" t="str">
            <v>16/09/2016 03:15:00</v>
          </cell>
          <cell r="E2687">
            <v>0.9</v>
          </cell>
          <cell r="F2687">
            <v>1008.36505253</v>
          </cell>
          <cell r="G2687">
            <v>98</v>
          </cell>
          <cell r="H2687">
            <v>2.286</v>
          </cell>
          <cell r="I2687">
            <v>201</v>
          </cell>
          <cell r="J2687">
            <v>0</v>
          </cell>
          <cell r="K2687">
            <v>17.7777777777778</v>
          </cell>
          <cell r="L2687">
            <v>17.4444444444444</v>
          </cell>
          <cell r="M2687">
            <v>0.76200000000000001</v>
          </cell>
        </row>
        <row r="2688">
          <cell r="D2688" t="str">
            <v>16/09/2016 03:05:00</v>
          </cell>
          <cell r="E2688">
            <v>0.9</v>
          </cell>
          <cell r="F2688">
            <v>1008.29732475</v>
          </cell>
          <cell r="G2688">
            <v>98</v>
          </cell>
          <cell r="H2688">
            <v>2.286</v>
          </cell>
          <cell r="I2688">
            <v>201</v>
          </cell>
          <cell r="J2688">
            <v>0</v>
          </cell>
          <cell r="K2688">
            <v>17.7777777777778</v>
          </cell>
          <cell r="L2688">
            <v>17.4444444444444</v>
          </cell>
          <cell r="M2688">
            <v>1.27</v>
          </cell>
        </row>
        <row r="2689">
          <cell r="D2689" t="str">
            <v>16/09/2016 02:55:00</v>
          </cell>
          <cell r="E2689">
            <v>1.7</v>
          </cell>
          <cell r="F2689">
            <v>1008.26346086</v>
          </cell>
          <cell r="G2689">
            <v>98</v>
          </cell>
          <cell r="H2689">
            <v>2.286</v>
          </cell>
          <cell r="I2689">
            <v>201</v>
          </cell>
          <cell r="J2689">
            <v>0</v>
          </cell>
          <cell r="K2689">
            <v>17.7777777777778</v>
          </cell>
          <cell r="L2689">
            <v>17.4444444444444</v>
          </cell>
          <cell r="M2689">
            <v>1.27</v>
          </cell>
        </row>
        <row r="2690">
          <cell r="D2690" t="str">
            <v>16/09/2016 02:50:00</v>
          </cell>
          <cell r="E2690">
            <v>0</v>
          </cell>
          <cell r="F2690">
            <v>1008.1618691899999</v>
          </cell>
          <cell r="G2690">
            <v>98</v>
          </cell>
          <cell r="H2690">
            <v>2.286</v>
          </cell>
          <cell r="I2690">
            <v>0</v>
          </cell>
          <cell r="J2690">
            <v>0</v>
          </cell>
          <cell r="K2690">
            <v>17.8333333333333</v>
          </cell>
          <cell r="L2690">
            <v>17.5</v>
          </cell>
          <cell r="M2690">
            <v>1.27</v>
          </cell>
        </row>
        <row r="2691">
          <cell r="D2691" t="str">
            <v>16/09/2016 02:45:00</v>
          </cell>
          <cell r="E2691">
            <v>0</v>
          </cell>
          <cell r="F2691">
            <v>1008.1280053</v>
          </cell>
          <cell r="G2691">
            <v>98</v>
          </cell>
          <cell r="H2691">
            <v>2.286</v>
          </cell>
          <cell r="I2691">
            <v>0</v>
          </cell>
          <cell r="J2691">
            <v>0</v>
          </cell>
          <cell r="K2691">
            <v>17.8333333333333</v>
          </cell>
          <cell r="L2691">
            <v>17.5</v>
          </cell>
          <cell r="M2691">
            <v>1.016</v>
          </cell>
        </row>
        <row r="2692">
          <cell r="D2692" t="str">
            <v>16/09/2016 02:40:00</v>
          </cell>
          <cell r="E2692">
            <v>0</v>
          </cell>
          <cell r="F2692">
            <v>1008.19573308</v>
          </cell>
          <cell r="G2692">
            <v>97</v>
          </cell>
          <cell r="H2692">
            <v>2.286</v>
          </cell>
          <cell r="I2692">
            <v>0</v>
          </cell>
          <cell r="J2692">
            <v>0</v>
          </cell>
          <cell r="K2692">
            <v>17.8333333333333</v>
          </cell>
          <cell r="L2692">
            <v>17.3333333333333</v>
          </cell>
          <cell r="M2692">
            <v>1.27</v>
          </cell>
        </row>
        <row r="2693">
          <cell r="D2693" t="str">
            <v>16/09/2016 02:30:00</v>
          </cell>
          <cell r="E2693">
            <v>1.7</v>
          </cell>
          <cell r="F2693">
            <v>1008.29732475</v>
          </cell>
          <cell r="G2693">
            <v>97</v>
          </cell>
          <cell r="H2693">
            <v>2.032</v>
          </cell>
          <cell r="I2693">
            <v>201</v>
          </cell>
          <cell r="J2693">
            <v>0</v>
          </cell>
          <cell r="K2693">
            <v>17.8888888888889</v>
          </cell>
          <cell r="L2693">
            <v>17.3888888888889</v>
          </cell>
          <cell r="M2693">
            <v>1.524</v>
          </cell>
        </row>
        <row r="2694">
          <cell r="D2694" t="str">
            <v>16/09/2016 02:25:00</v>
          </cell>
          <cell r="E2694">
            <v>1.7</v>
          </cell>
          <cell r="F2694">
            <v>1008.26346086</v>
          </cell>
          <cell r="G2694">
            <v>97</v>
          </cell>
          <cell r="H2694">
            <v>2.032</v>
          </cell>
          <cell r="I2694">
            <v>201</v>
          </cell>
          <cell r="J2694">
            <v>0</v>
          </cell>
          <cell r="K2694">
            <v>17.8888888888889</v>
          </cell>
          <cell r="L2694">
            <v>17.3888888888889</v>
          </cell>
          <cell r="M2694">
            <v>1.524</v>
          </cell>
        </row>
        <row r="2695">
          <cell r="D2695" t="str">
            <v>16/09/2016 02:20:00</v>
          </cell>
          <cell r="E2695">
            <v>1.7</v>
          </cell>
          <cell r="F2695">
            <v>1008.3311886400001</v>
          </cell>
          <cell r="G2695">
            <v>97</v>
          </cell>
          <cell r="H2695">
            <v>1.524</v>
          </cell>
          <cell r="I2695">
            <v>200</v>
          </cell>
          <cell r="J2695">
            <v>0</v>
          </cell>
          <cell r="K2695">
            <v>17.8888888888889</v>
          </cell>
          <cell r="L2695">
            <v>17.3888888888889</v>
          </cell>
          <cell r="M2695">
            <v>1.016</v>
          </cell>
        </row>
        <row r="2696">
          <cell r="D2696" t="str">
            <v>16/09/2016 02:15:00</v>
          </cell>
          <cell r="E2696">
            <v>0.9</v>
          </cell>
          <cell r="F2696">
            <v>1008.43278031</v>
          </cell>
          <cell r="G2696">
            <v>97</v>
          </cell>
          <cell r="H2696">
            <v>1.524</v>
          </cell>
          <cell r="I2696">
            <v>122</v>
          </cell>
          <cell r="J2696">
            <v>0</v>
          </cell>
          <cell r="K2696">
            <v>17.8888888888889</v>
          </cell>
          <cell r="L2696">
            <v>17.3888888888889</v>
          </cell>
          <cell r="M2696">
            <v>1.27</v>
          </cell>
        </row>
        <row r="2697">
          <cell r="D2697" t="str">
            <v>16/09/2016 02:10:00</v>
          </cell>
          <cell r="E2697">
            <v>1.7</v>
          </cell>
          <cell r="F2697">
            <v>1008.63596365</v>
          </cell>
          <cell r="G2697">
            <v>97</v>
          </cell>
          <cell r="H2697">
            <v>1.524</v>
          </cell>
          <cell r="I2697">
            <v>122</v>
          </cell>
          <cell r="J2697">
            <v>0</v>
          </cell>
          <cell r="K2697">
            <v>17.8333333333333</v>
          </cell>
          <cell r="L2697">
            <v>17.3333333333333</v>
          </cell>
          <cell r="M2697">
            <v>1.016</v>
          </cell>
        </row>
        <row r="2698">
          <cell r="D2698" t="str">
            <v>16/09/2016 02:05:00</v>
          </cell>
          <cell r="E2698">
            <v>1.7</v>
          </cell>
          <cell r="F2698">
            <v>1008.60209976</v>
          </cell>
          <cell r="G2698">
            <v>97</v>
          </cell>
          <cell r="H2698">
            <v>1.27</v>
          </cell>
          <cell r="I2698">
            <v>122</v>
          </cell>
          <cell r="J2698">
            <v>0</v>
          </cell>
          <cell r="K2698">
            <v>17.8888888888889</v>
          </cell>
          <cell r="L2698">
            <v>17.3888888888889</v>
          </cell>
          <cell r="M2698">
            <v>0.76200000000000001</v>
          </cell>
        </row>
        <row r="2699">
          <cell r="D2699" t="str">
            <v>16/09/2016 01:55:00</v>
          </cell>
          <cell r="E2699">
            <v>0</v>
          </cell>
          <cell r="F2699">
            <v>1008.63596365</v>
          </cell>
          <cell r="G2699">
            <v>97</v>
          </cell>
          <cell r="H2699">
            <v>1.27</v>
          </cell>
          <cell r="I2699">
            <v>0</v>
          </cell>
          <cell r="J2699">
            <v>0.6</v>
          </cell>
          <cell r="K2699">
            <v>17.8333333333333</v>
          </cell>
          <cell r="L2699">
            <v>17.3333333333333</v>
          </cell>
          <cell r="M2699">
            <v>0.76200000000000001</v>
          </cell>
        </row>
        <row r="2700">
          <cell r="D2700" t="str">
            <v>16/09/2016 01:50:00</v>
          </cell>
          <cell r="E2700">
            <v>2.6</v>
          </cell>
          <cell r="F2700">
            <v>1008.73755532</v>
          </cell>
          <cell r="G2700">
            <v>97</v>
          </cell>
          <cell r="H2700">
            <v>1.27</v>
          </cell>
          <cell r="I2700">
            <v>122</v>
          </cell>
          <cell r="J2700">
            <v>0.8</v>
          </cell>
          <cell r="K2700">
            <v>17.8888888888889</v>
          </cell>
          <cell r="L2700">
            <v>17.3888888888889</v>
          </cell>
          <cell r="M2700">
            <v>0.76200000000000001</v>
          </cell>
        </row>
        <row r="2701">
          <cell r="D2701" t="str">
            <v>16/09/2016 01:45:00</v>
          </cell>
          <cell r="E2701">
            <v>2.6</v>
          </cell>
          <cell r="F2701">
            <v>1008.73755532</v>
          </cell>
          <cell r="G2701">
            <v>97</v>
          </cell>
          <cell r="H2701">
            <v>1.27</v>
          </cell>
          <cell r="I2701">
            <v>121</v>
          </cell>
          <cell r="J2701">
            <v>0.3</v>
          </cell>
          <cell r="K2701">
            <v>17.8888888888889</v>
          </cell>
          <cell r="L2701">
            <v>17.3888888888889</v>
          </cell>
          <cell r="M2701">
            <v>0.76200000000000001</v>
          </cell>
        </row>
        <row r="2702">
          <cell r="D2702" t="str">
            <v>16/09/2016 01:35:00</v>
          </cell>
          <cell r="E2702">
            <v>0.9</v>
          </cell>
          <cell r="F2702">
            <v>1008.70369143</v>
          </cell>
          <cell r="G2702">
            <v>97</v>
          </cell>
          <cell r="H2702">
            <v>0.76200000000000001</v>
          </cell>
          <cell r="I2702">
            <v>116</v>
          </cell>
          <cell r="J2702">
            <v>0</v>
          </cell>
          <cell r="K2702">
            <v>17.8888888888889</v>
          </cell>
          <cell r="L2702">
            <v>17.3888888888889</v>
          </cell>
          <cell r="M2702">
            <v>0.50800000000000001</v>
          </cell>
        </row>
        <row r="2703">
          <cell r="D2703" t="str">
            <v>16/09/2016 01:30:00</v>
          </cell>
          <cell r="E2703">
            <v>0.9</v>
          </cell>
          <cell r="F2703">
            <v>1008.77141921</v>
          </cell>
          <cell r="G2703">
            <v>97</v>
          </cell>
          <cell r="H2703">
            <v>0.50800000000000001</v>
          </cell>
          <cell r="I2703">
            <v>116</v>
          </cell>
          <cell r="J2703">
            <v>0</v>
          </cell>
          <cell r="K2703">
            <v>17.8888888888889</v>
          </cell>
          <cell r="L2703">
            <v>17.3888888888889</v>
          </cell>
          <cell r="M2703">
            <v>0.254</v>
          </cell>
        </row>
        <row r="2704">
          <cell r="D2704" t="str">
            <v>16/09/2016 01:20:00</v>
          </cell>
          <cell r="E2704">
            <v>0.9</v>
          </cell>
          <cell r="F2704">
            <v>1009.00846644</v>
          </cell>
          <cell r="G2704">
            <v>97</v>
          </cell>
          <cell r="H2704">
            <v>0.50800000000000001</v>
          </cell>
          <cell r="I2704">
            <v>116</v>
          </cell>
          <cell r="J2704">
            <v>0.6</v>
          </cell>
          <cell r="K2704">
            <v>17.8888888888889</v>
          </cell>
          <cell r="L2704">
            <v>17.3888888888889</v>
          </cell>
          <cell r="M2704">
            <v>0.254</v>
          </cell>
        </row>
        <row r="2705">
          <cell r="D2705" t="str">
            <v>16/09/2016 01:10:00</v>
          </cell>
          <cell r="E2705">
            <v>2.6</v>
          </cell>
          <cell r="F2705">
            <v>1008.9068747699999</v>
          </cell>
          <cell r="G2705">
            <v>97</v>
          </cell>
          <cell r="H2705">
            <v>0.50800000000000001</v>
          </cell>
          <cell r="I2705">
            <v>116</v>
          </cell>
          <cell r="J2705">
            <v>1.7</v>
          </cell>
          <cell r="K2705">
            <v>17.8888888888889</v>
          </cell>
          <cell r="L2705">
            <v>17.3888888888889</v>
          </cell>
          <cell r="M2705">
            <v>0</v>
          </cell>
        </row>
        <row r="2706">
          <cell r="D2706" t="str">
            <v>16/09/2016 01:05:00</v>
          </cell>
          <cell r="E2706">
            <v>2.6</v>
          </cell>
          <cell r="F2706">
            <v>1008.73755532</v>
          </cell>
          <cell r="G2706">
            <v>97</v>
          </cell>
          <cell r="H2706">
            <v>0.50800000000000001</v>
          </cell>
          <cell r="I2706">
            <v>117</v>
          </cell>
          <cell r="J2706">
            <v>1.7</v>
          </cell>
          <cell r="K2706">
            <v>17.8888888888889</v>
          </cell>
          <cell r="L2706">
            <v>17.3888888888889</v>
          </cell>
          <cell r="M2706">
            <v>0</v>
          </cell>
        </row>
        <row r="2707">
          <cell r="D2707" t="str">
            <v>16/09/2016 01:00:00</v>
          </cell>
          <cell r="E2707">
            <v>2.6</v>
          </cell>
          <cell r="F2707">
            <v>1008.77141921</v>
          </cell>
          <cell r="G2707">
            <v>97</v>
          </cell>
          <cell r="H2707">
            <v>0.50800000000000001</v>
          </cell>
          <cell r="I2707">
            <v>123</v>
          </cell>
          <cell r="J2707">
            <v>1.5</v>
          </cell>
          <cell r="K2707">
            <v>17.8888888888889</v>
          </cell>
          <cell r="L2707">
            <v>17.3888888888889</v>
          </cell>
          <cell r="M2707">
            <v>0</v>
          </cell>
        </row>
        <row r="2708">
          <cell r="D2708" t="str">
            <v>16/09/2016 00:55:00</v>
          </cell>
          <cell r="E2708">
            <v>3.5</v>
          </cell>
          <cell r="F2708">
            <v>1008.8052831</v>
          </cell>
          <cell r="G2708">
            <v>97</v>
          </cell>
          <cell r="H2708">
            <v>0.50800000000000001</v>
          </cell>
          <cell r="I2708">
            <v>129</v>
          </cell>
          <cell r="J2708">
            <v>1</v>
          </cell>
          <cell r="K2708">
            <v>17.8888888888889</v>
          </cell>
          <cell r="L2708">
            <v>17.3888888888889</v>
          </cell>
          <cell r="M2708">
            <v>0</v>
          </cell>
        </row>
        <row r="2709">
          <cell r="D2709" t="str">
            <v>16/09/2016 00:50:00</v>
          </cell>
          <cell r="E2709">
            <v>3.5</v>
          </cell>
          <cell r="F2709">
            <v>1008.83914699</v>
          </cell>
          <cell r="G2709">
            <v>97</v>
          </cell>
          <cell r="H2709">
            <v>0.50800000000000001</v>
          </cell>
          <cell r="I2709">
            <v>137</v>
          </cell>
          <cell r="J2709">
            <v>0.9</v>
          </cell>
          <cell r="K2709">
            <v>17.8333333333333</v>
          </cell>
          <cell r="L2709">
            <v>17.3333333333333</v>
          </cell>
          <cell r="M2709">
            <v>0</v>
          </cell>
        </row>
        <row r="2710">
          <cell r="D2710" t="str">
            <v>16/09/2016 00:45:00</v>
          </cell>
          <cell r="E2710">
            <v>3.5</v>
          </cell>
          <cell r="F2710">
            <v>1008.87301088</v>
          </cell>
          <cell r="G2710">
            <v>97</v>
          </cell>
          <cell r="H2710">
            <v>0.50800000000000001</v>
          </cell>
          <cell r="I2710">
            <v>183</v>
          </cell>
          <cell r="J2710">
            <v>0.9</v>
          </cell>
          <cell r="K2710">
            <v>17.7777777777778</v>
          </cell>
          <cell r="L2710">
            <v>17.2777777777778</v>
          </cell>
          <cell r="M2710">
            <v>0.254</v>
          </cell>
        </row>
        <row r="2711">
          <cell r="D2711" t="str">
            <v>16/09/2016 00:40:00</v>
          </cell>
          <cell r="E2711">
            <v>3.5</v>
          </cell>
          <cell r="F2711">
            <v>1008.70369143</v>
          </cell>
          <cell r="G2711">
            <v>97</v>
          </cell>
          <cell r="H2711">
            <v>0.50800000000000001</v>
          </cell>
          <cell r="I2711">
            <v>177</v>
          </cell>
          <cell r="J2711">
            <v>0.9</v>
          </cell>
          <cell r="K2711">
            <v>17.7777777777778</v>
          </cell>
          <cell r="L2711">
            <v>17.2777777777778</v>
          </cell>
          <cell r="M2711">
            <v>0.254</v>
          </cell>
        </row>
        <row r="2712">
          <cell r="D2712" t="str">
            <v>16/09/2016 00:30:01</v>
          </cell>
          <cell r="E2712">
            <v>2.6</v>
          </cell>
          <cell r="F2712">
            <v>1008.5343719799999</v>
          </cell>
          <cell r="G2712">
            <v>97</v>
          </cell>
          <cell r="H2712">
            <v>0.50800000000000001</v>
          </cell>
          <cell r="I2712">
            <v>140</v>
          </cell>
          <cell r="J2712">
            <v>0.6</v>
          </cell>
          <cell r="K2712">
            <v>17.8333333333333</v>
          </cell>
          <cell r="L2712">
            <v>17.3333333333333</v>
          </cell>
          <cell r="M2712">
            <v>0.254</v>
          </cell>
        </row>
        <row r="2713">
          <cell r="D2713" t="str">
            <v>16/09/2016 00:25:00</v>
          </cell>
          <cell r="E2713">
            <v>1.7</v>
          </cell>
          <cell r="F2713">
            <v>1008.70369143</v>
          </cell>
          <cell r="G2713">
            <v>97</v>
          </cell>
          <cell r="H2713">
            <v>0.50800000000000001</v>
          </cell>
          <cell r="I2713">
            <v>131</v>
          </cell>
          <cell r="J2713">
            <v>0.2</v>
          </cell>
          <cell r="K2713">
            <v>17.8333333333333</v>
          </cell>
          <cell r="L2713">
            <v>17.3333333333333</v>
          </cell>
          <cell r="M2713">
            <v>0.254</v>
          </cell>
        </row>
        <row r="2714">
          <cell r="D2714" t="str">
            <v>16/09/2016 00:20:00</v>
          </cell>
          <cell r="E2714">
            <v>2.6</v>
          </cell>
          <cell r="F2714">
            <v>1008.77141921</v>
          </cell>
          <cell r="G2714">
            <v>97</v>
          </cell>
          <cell r="H2714">
            <v>0.50800000000000001</v>
          </cell>
          <cell r="I2714">
            <v>129</v>
          </cell>
          <cell r="J2714">
            <v>0</v>
          </cell>
          <cell r="K2714">
            <v>17.8333333333333</v>
          </cell>
          <cell r="L2714">
            <v>17.3333333333333</v>
          </cell>
          <cell r="M2714">
            <v>0.50800000000000001</v>
          </cell>
        </row>
        <row r="2715">
          <cell r="D2715" t="str">
            <v>16/09/2016 00:10:00</v>
          </cell>
          <cell r="E2715">
            <v>0</v>
          </cell>
          <cell r="F2715">
            <v>1008.56823587</v>
          </cell>
          <cell r="G2715">
            <v>97</v>
          </cell>
          <cell r="H2715">
            <v>0.50800000000000001</v>
          </cell>
          <cell r="I2715">
            <v>0</v>
          </cell>
          <cell r="J2715">
            <v>0</v>
          </cell>
          <cell r="K2715">
            <v>17.7777777777778</v>
          </cell>
          <cell r="L2715">
            <v>17.2777777777778</v>
          </cell>
          <cell r="M2715">
            <v>0.50800000000000001</v>
          </cell>
        </row>
        <row r="2716">
          <cell r="D2716" t="str">
            <v>16/09/2016 00:05:00</v>
          </cell>
          <cell r="E2716">
            <v>0</v>
          </cell>
          <cell r="F2716">
            <v>1008.5343719799999</v>
          </cell>
          <cell r="G2716">
            <v>97</v>
          </cell>
          <cell r="H2716">
            <v>0.50800000000000001</v>
          </cell>
          <cell r="I2716">
            <v>0</v>
          </cell>
          <cell r="J2716">
            <v>0</v>
          </cell>
          <cell r="K2716">
            <v>17.7777777777778</v>
          </cell>
          <cell r="L2716">
            <v>17.2777777777778</v>
          </cell>
          <cell r="M2716">
            <v>0.50800000000000001</v>
          </cell>
        </row>
        <row r="2717">
          <cell r="D2717" t="str">
            <v>15/09/2016 23:55:00</v>
          </cell>
          <cell r="E2717">
            <v>0</v>
          </cell>
          <cell r="F2717">
            <v>1008.63596365</v>
          </cell>
          <cell r="G2717">
            <v>97</v>
          </cell>
          <cell r="H2717">
            <v>0.50800000000000001</v>
          </cell>
          <cell r="I2717">
            <v>0</v>
          </cell>
          <cell r="J2717">
            <v>0</v>
          </cell>
          <cell r="K2717">
            <v>17.7777777777778</v>
          </cell>
          <cell r="L2717">
            <v>17.2777777777778</v>
          </cell>
          <cell r="M2717">
            <v>0.50800000000000001</v>
          </cell>
        </row>
        <row r="2718">
          <cell r="D2718" t="str">
            <v>15/09/2016 23:50:00</v>
          </cell>
          <cell r="E2718">
            <v>0</v>
          </cell>
          <cell r="F2718">
            <v>1008.70369143</v>
          </cell>
          <cell r="G2718">
            <v>97</v>
          </cell>
          <cell r="H2718">
            <v>0.50800000000000001</v>
          </cell>
          <cell r="I2718">
            <v>0</v>
          </cell>
          <cell r="J2718">
            <v>0</v>
          </cell>
          <cell r="K2718">
            <v>17.7222222222222</v>
          </cell>
          <cell r="L2718">
            <v>17.2222222222222</v>
          </cell>
          <cell r="M2718">
            <v>0.50800000000000001</v>
          </cell>
        </row>
        <row r="2719">
          <cell r="D2719" t="str">
            <v>15/09/2016 23:45:00</v>
          </cell>
          <cell r="E2719">
            <v>0</v>
          </cell>
          <cell r="F2719">
            <v>1008.73755532</v>
          </cell>
          <cell r="G2719">
            <v>96</v>
          </cell>
          <cell r="H2719">
            <v>0.254</v>
          </cell>
          <cell r="I2719">
            <v>0</v>
          </cell>
          <cell r="J2719">
            <v>0</v>
          </cell>
          <cell r="K2719">
            <v>17.7222222222222</v>
          </cell>
          <cell r="L2719">
            <v>17.0555555555556</v>
          </cell>
          <cell r="M2719">
            <v>0.254</v>
          </cell>
        </row>
        <row r="2720">
          <cell r="D2720" t="str">
            <v>15/09/2016 23:40:00</v>
          </cell>
          <cell r="E2720">
            <v>0</v>
          </cell>
          <cell r="F2720">
            <v>1008.66982754</v>
          </cell>
          <cell r="G2720">
            <v>96</v>
          </cell>
          <cell r="H2720">
            <v>0.254</v>
          </cell>
          <cell r="I2720">
            <v>0</v>
          </cell>
          <cell r="J2720">
            <v>0</v>
          </cell>
          <cell r="K2720">
            <v>17.7222222222222</v>
          </cell>
          <cell r="L2720">
            <v>17.0555555555556</v>
          </cell>
          <cell r="M2720">
            <v>0.254</v>
          </cell>
        </row>
        <row r="2721">
          <cell r="D2721" t="str">
            <v>15/09/2016 23:35:00</v>
          </cell>
          <cell r="E2721">
            <v>0</v>
          </cell>
          <cell r="F2721">
            <v>1008.5343719799999</v>
          </cell>
          <cell r="G2721">
            <v>96</v>
          </cell>
          <cell r="H2721">
            <v>0.254</v>
          </cell>
          <cell r="I2721">
            <v>0</v>
          </cell>
          <cell r="J2721">
            <v>0</v>
          </cell>
          <cell r="K2721">
            <v>17.7222222222222</v>
          </cell>
          <cell r="L2721">
            <v>17.0555555555556</v>
          </cell>
          <cell r="M2721">
            <v>0.254</v>
          </cell>
        </row>
        <row r="2722">
          <cell r="D2722" t="str">
            <v>15/09/2016 23:25:00</v>
          </cell>
          <cell r="E2722">
            <v>0</v>
          </cell>
          <cell r="F2722">
            <v>1008.73755532</v>
          </cell>
          <cell r="G2722">
            <v>96</v>
          </cell>
          <cell r="H2722">
            <v>0.254</v>
          </cell>
          <cell r="I2722">
            <v>0</v>
          </cell>
          <cell r="J2722">
            <v>0</v>
          </cell>
          <cell r="K2722">
            <v>17.7222222222222</v>
          </cell>
          <cell r="L2722">
            <v>17.0555555555556</v>
          </cell>
          <cell r="M2722">
            <v>0.254</v>
          </cell>
        </row>
        <row r="2723">
          <cell r="D2723" t="str">
            <v>15/09/2016 23:15:00</v>
          </cell>
          <cell r="E2723">
            <v>0.9</v>
          </cell>
          <cell r="F2723">
            <v>1008.77141921</v>
          </cell>
          <cell r="G2723">
            <v>96</v>
          </cell>
          <cell r="H2723">
            <v>0</v>
          </cell>
          <cell r="I2723">
            <v>157</v>
          </cell>
          <cell r="J2723">
            <v>0</v>
          </cell>
          <cell r="K2723">
            <v>17.7222222222222</v>
          </cell>
          <cell r="L2723">
            <v>17.0555555555556</v>
          </cell>
          <cell r="M2723">
            <v>0</v>
          </cell>
        </row>
        <row r="2724">
          <cell r="D2724" t="str">
            <v>15/09/2016 23:10:00</v>
          </cell>
          <cell r="E2724">
            <v>0.9</v>
          </cell>
          <cell r="F2724">
            <v>1008.77141921</v>
          </cell>
          <cell r="G2724">
            <v>96</v>
          </cell>
          <cell r="H2724">
            <v>0</v>
          </cell>
          <cell r="I2724">
            <v>157</v>
          </cell>
          <cell r="J2724">
            <v>0.4</v>
          </cell>
          <cell r="K2724">
            <v>17.6666666666667</v>
          </cell>
          <cell r="L2724">
            <v>17</v>
          </cell>
          <cell r="M2724">
            <v>0</v>
          </cell>
        </row>
        <row r="2725">
          <cell r="D2725" t="str">
            <v>15/09/2016 23:00:05</v>
          </cell>
          <cell r="E2725">
            <v>3.5</v>
          </cell>
          <cell r="F2725">
            <v>1008.70369143</v>
          </cell>
          <cell r="G2725">
            <v>96</v>
          </cell>
          <cell r="H2725">
            <v>0</v>
          </cell>
          <cell r="I2725">
            <v>150</v>
          </cell>
          <cell r="J2725">
            <v>1.5</v>
          </cell>
          <cell r="K2725">
            <v>17.6666666666667</v>
          </cell>
          <cell r="L2725">
            <v>17</v>
          </cell>
          <cell r="M2725">
            <v>0</v>
          </cell>
        </row>
        <row r="2726">
          <cell r="D2726" t="str">
            <v>15/09/2016 22:50:00</v>
          </cell>
          <cell r="E2726">
            <v>4.3</v>
          </cell>
          <cell r="F2726">
            <v>1008.5343719799999</v>
          </cell>
          <cell r="G2726">
            <v>96</v>
          </cell>
          <cell r="H2726">
            <v>0.76200000000000001</v>
          </cell>
          <cell r="I2726">
            <v>144</v>
          </cell>
          <cell r="J2726">
            <v>1</v>
          </cell>
          <cell r="K2726">
            <v>17.6666666666667</v>
          </cell>
          <cell r="L2726">
            <v>17</v>
          </cell>
          <cell r="M2726">
            <v>0</v>
          </cell>
        </row>
        <row r="2727">
          <cell r="D2727" t="str">
            <v>15/09/2016 22:45:00</v>
          </cell>
          <cell r="E2727">
            <v>3.5</v>
          </cell>
          <cell r="F2727">
            <v>1008.60209976</v>
          </cell>
          <cell r="G2727">
            <v>96</v>
          </cell>
          <cell r="H2727">
            <v>0.76200000000000001</v>
          </cell>
          <cell r="I2727">
            <v>139</v>
          </cell>
          <cell r="J2727">
            <v>1.3</v>
          </cell>
          <cell r="K2727">
            <v>17.7222222222222</v>
          </cell>
          <cell r="L2727">
            <v>17.0555555555556</v>
          </cell>
          <cell r="M2727">
            <v>0</v>
          </cell>
        </row>
        <row r="2728">
          <cell r="D2728" t="str">
            <v>15/09/2016 22:40:00</v>
          </cell>
          <cell r="E2728">
            <v>4.3</v>
          </cell>
          <cell r="F2728">
            <v>1008.60209976</v>
          </cell>
          <cell r="G2728">
            <v>96</v>
          </cell>
          <cell r="H2728">
            <v>0.76200000000000001</v>
          </cell>
          <cell r="I2728">
            <v>149</v>
          </cell>
          <cell r="J2728">
            <v>1.1000000000000001</v>
          </cell>
          <cell r="K2728">
            <v>17.7222222222222</v>
          </cell>
          <cell r="L2728">
            <v>17.0555555555556</v>
          </cell>
          <cell r="M2728">
            <v>0</v>
          </cell>
        </row>
        <row r="2729">
          <cell r="D2729" t="str">
            <v>15/09/2016 22:35:00</v>
          </cell>
          <cell r="E2729">
            <v>4.3</v>
          </cell>
          <cell r="F2729">
            <v>1008.56823587</v>
          </cell>
          <cell r="G2729">
            <v>96</v>
          </cell>
          <cell r="H2729">
            <v>0.76200000000000001</v>
          </cell>
          <cell r="I2729">
            <v>153</v>
          </cell>
          <cell r="J2729">
            <v>1</v>
          </cell>
          <cell r="K2729">
            <v>17.7777777777778</v>
          </cell>
          <cell r="L2729">
            <v>17.1111111111111</v>
          </cell>
          <cell r="M2729">
            <v>0</v>
          </cell>
        </row>
        <row r="2730">
          <cell r="D2730" t="str">
            <v>15/09/2016 22:30:00</v>
          </cell>
          <cell r="E2730">
            <v>2.6</v>
          </cell>
          <cell r="F2730">
            <v>1008.5343719799999</v>
          </cell>
          <cell r="G2730">
            <v>95</v>
          </cell>
          <cell r="H2730">
            <v>0.76200000000000001</v>
          </cell>
          <cell r="I2730">
            <v>135</v>
          </cell>
          <cell r="J2730">
            <v>1.4</v>
          </cell>
          <cell r="K2730">
            <v>17.8333333333333</v>
          </cell>
          <cell r="L2730">
            <v>17</v>
          </cell>
          <cell r="M2730">
            <v>0</v>
          </cell>
        </row>
        <row r="2731">
          <cell r="D2731" t="str">
            <v>15/09/2016 22:25:00</v>
          </cell>
          <cell r="E2731">
            <v>2.6</v>
          </cell>
          <cell r="F2731">
            <v>1008.5343719799999</v>
          </cell>
          <cell r="G2731">
            <v>95</v>
          </cell>
          <cell r="H2731">
            <v>0.76200000000000001</v>
          </cell>
          <cell r="I2731">
            <v>135</v>
          </cell>
          <cell r="J2731">
            <v>1.6</v>
          </cell>
          <cell r="K2731">
            <v>17.8333333333333</v>
          </cell>
          <cell r="L2731">
            <v>17</v>
          </cell>
          <cell r="M2731">
            <v>0</v>
          </cell>
        </row>
        <row r="2732">
          <cell r="D2732" t="str">
            <v>15/09/2016 22:20:00</v>
          </cell>
          <cell r="E2732">
            <v>3.5</v>
          </cell>
          <cell r="F2732">
            <v>1008.60209976</v>
          </cell>
          <cell r="G2732">
            <v>95</v>
          </cell>
          <cell r="H2732">
            <v>0.76200000000000001</v>
          </cell>
          <cell r="I2732">
            <v>144</v>
          </cell>
          <cell r="J2732">
            <v>1</v>
          </cell>
          <cell r="K2732">
            <v>17.8333333333333</v>
          </cell>
          <cell r="L2732">
            <v>17</v>
          </cell>
          <cell r="M2732">
            <v>0</v>
          </cell>
        </row>
        <row r="2733">
          <cell r="D2733" t="str">
            <v>15/09/2016 22:15:00</v>
          </cell>
          <cell r="E2733">
            <v>3.5</v>
          </cell>
          <cell r="F2733">
            <v>1008.66982754</v>
          </cell>
          <cell r="G2733">
            <v>95</v>
          </cell>
          <cell r="H2733">
            <v>0.76200000000000001</v>
          </cell>
          <cell r="I2733">
            <v>153</v>
          </cell>
          <cell r="J2733">
            <v>0.3</v>
          </cell>
          <cell r="K2733">
            <v>17.8333333333333</v>
          </cell>
          <cell r="L2733">
            <v>17</v>
          </cell>
          <cell r="M2733">
            <v>0</v>
          </cell>
        </row>
        <row r="2734">
          <cell r="D2734" t="str">
            <v>15/09/2016 22:05:00</v>
          </cell>
          <cell r="E2734">
            <v>1.7</v>
          </cell>
          <cell r="F2734">
            <v>1008.70369143</v>
          </cell>
          <cell r="G2734">
            <v>95</v>
          </cell>
          <cell r="H2734">
            <v>0.76200000000000001</v>
          </cell>
          <cell r="I2734">
            <v>169</v>
          </cell>
          <cell r="J2734">
            <v>0</v>
          </cell>
          <cell r="K2734">
            <v>17.7222222222222</v>
          </cell>
          <cell r="L2734">
            <v>16.8888888888889</v>
          </cell>
          <cell r="M2734">
            <v>0</v>
          </cell>
        </row>
        <row r="2735">
          <cell r="D2735" t="str">
            <v>15/09/2016 22:00:00</v>
          </cell>
          <cell r="E2735">
            <v>0</v>
          </cell>
          <cell r="F2735">
            <v>1008.70369143</v>
          </cell>
          <cell r="G2735">
            <v>95</v>
          </cell>
          <cell r="H2735">
            <v>0.76200000000000001</v>
          </cell>
          <cell r="I2735">
            <v>0</v>
          </cell>
          <cell r="J2735">
            <v>0</v>
          </cell>
          <cell r="K2735">
            <v>17.7222222222222</v>
          </cell>
          <cell r="L2735">
            <v>16.8888888888889</v>
          </cell>
          <cell r="M2735">
            <v>0</v>
          </cell>
        </row>
        <row r="2736">
          <cell r="D2736" t="str">
            <v>15/09/2016 21:55:00</v>
          </cell>
          <cell r="E2736">
            <v>0</v>
          </cell>
          <cell r="F2736">
            <v>1008.63596365</v>
          </cell>
          <cell r="G2736">
            <v>95</v>
          </cell>
          <cell r="H2736">
            <v>0.76200000000000001</v>
          </cell>
          <cell r="I2736">
            <v>0</v>
          </cell>
          <cell r="J2736">
            <v>0</v>
          </cell>
          <cell r="K2736">
            <v>17.7777777777778</v>
          </cell>
          <cell r="L2736">
            <v>16.9444444444444</v>
          </cell>
          <cell r="M2736">
            <v>0.254</v>
          </cell>
        </row>
        <row r="2737">
          <cell r="D2737" t="str">
            <v>15/09/2016 21:50:00</v>
          </cell>
          <cell r="E2737">
            <v>0.9</v>
          </cell>
          <cell r="F2737">
            <v>1008.73755532</v>
          </cell>
          <cell r="G2737">
            <v>95</v>
          </cell>
          <cell r="H2737">
            <v>0.76200000000000001</v>
          </cell>
          <cell r="I2737">
            <v>169</v>
          </cell>
          <cell r="J2737">
            <v>0</v>
          </cell>
          <cell r="K2737">
            <v>17.7777777777778</v>
          </cell>
          <cell r="L2737">
            <v>16.9444444444444</v>
          </cell>
          <cell r="M2737">
            <v>0.254</v>
          </cell>
        </row>
        <row r="2738">
          <cell r="D2738" t="str">
            <v>15/09/2016 21:45:00</v>
          </cell>
          <cell r="E2738">
            <v>3.5</v>
          </cell>
          <cell r="F2738">
            <v>1008.63596365</v>
          </cell>
          <cell r="G2738">
            <v>95</v>
          </cell>
          <cell r="H2738">
            <v>0.76200000000000001</v>
          </cell>
          <cell r="I2738">
            <v>169</v>
          </cell>
          <cell r="J2738">
            <v>0</v>
          </cell>
          <cell r="K2738">
            <v>17.8333333333333</v>
          </cell>
          <cell r="L2738">
            <v>17</v>
          </cell>
          <cell r="M2738">
            <v>0.254</v>
          </cell>
        </row>
        <row r="2739">
          <cell r="D2739" t="str">
            <v>15/09/2016 21:40:00</v>
          </cell>
          <cell r="E2739">
            <v>3.5</v>
          </cell>
          <cell r="F2739">
            <v>1008.63596365</v>
          </cell>
          <cell r="G2739">
            <v>95</v>
          </cell>
          <cell r="H2739">
            <v>0.76200000000000001</v>
          </cell>
          <cell r="I2739">
            <v>169</v>
          </cell>
          <cell r="J2739">
            <v>0</v>
          </cell>
          <cell r="K2739">
            <v>17.8333333333333</v>
          </cell>
          <cell r="L2739">
            <v>17</v>
          </cell>
          <cell r="M2739">
            <v>0.254</v>
          </cell>
        </row>
        <row r="2740">
          <cell r="D2740" t="str">
            <v>15/09/2016 21:35:00</v>
          </cell>
          <cell r="E2740">
            <v>0.9</v>
          </cell>
          <cell r="F2740">
            <v>1008.66982754</v>
          </cell>
          <cell r="G2740">
            <v>95</v>
          </cell>
          <cell r="H2740">
            <v>0.76200000000000001</v>
          </cell>
          <cell r="I2740">
            <v>169</v>
          </cell>
          <cell r="J2740">
            <v>0.3</v>
          </cell>
          <cell r="K2740">
            <v>17.8333333333333</v>
          </cell>
          <cell r="L2740">
            <v>17</v>
          </cell>
          <cell r="M2740">
            <v>0.254</v>
          </cell>
        </row>
        <row r="2741">
          <cell r="D2741" t="str">
            <v>15/09/2016 21:30:00</v>
          </cell>
          <cell r="E2741">
            <v>3.5</v>
          </cell>
          <cell r="F2741">
            <v>1008.70369143</v>
          </cell>
          <cell r="G2741">
            <v>94</v>
          </cell>
          <cell r="H2741">
            <v>0.76200000000000001</v>
          </cell>
          <cell r="I2741">
            <v>169</v>
          </cell>
          <cell r="J2741">
            <v>0.8</v>
          </cell>
          <cell r="K2741">
            <v>17.8888888888889</v>
          </cell>
          <cell r="L2741">
            <v>16.8888888888889</v>
          </cell>
          <cell r="M2741">
            <v>0.254</v>
          </cell>
        </row>
        <row r="2742">
          <cell r="D2742" t="str">
            <v>15/09/2016 21:25:00</v>
          </cell>
          <cell r="E2742">
            <v>3.5</v>
          </cell>
          <cell r="F2742">
            <v>1008.56823587</v>
          </cell>
          <cell r="G2742">
            <v>94</v>
          </cell>
          <cell r="H2742">
            <v>0.76200000000000001</v>
          </cell>
          <cell r="I2742">
            <v>170</v>
          </cell>
          <cell r="J2742">
            <v>0.7</v>
          </cell>
          <cell r="K2742">
            <v>17.8888888888889</v>
          </cell>
          <cell r="L2742">
            <v>16.8888888888889</v>
          </cell>
          <cell r="M2742">
            <v>0.254</v>
          </cell>
        </row>
        <row r="2743">
          <cell r="D2743" t="str">
            <v>15/09/2016 21:20:00</v>
          </cell>
          <cell r="E2743">
            <v>3.5</v>
          </cell>
          <cell r="F2743">
            <v>1008.56823587</v>
          </cell>
          <cell r="G2743">
            <v>94</v>
          </cell>
          <cell r="H2743">
            <v>0.76200000000000001</v>
          </cell>
          <cell r="I2743">
            <v>177</v>
          </cell>
          <cell r="J2743">
            <v>0.3</v>
          </cell>
          <cell r="K2743">
            <v>17.9444444444444</v>
          </cell>
          <cell r="L2743">
            <v>16.9444444444444</v>
          </cell>
          <cell r="M2743">
            <v>0.254</v>
          </cell>
        </row>
        <row r="2744">
          <cell r="D2744" t="str">
            <v>15/09/2016 21:15:00</v>
          </cell>
          <cell r="E2744">
            <v>3.5</v>
          </cell>
          <cell r="F2744">
            <v>1008.60209976</v>
          </cell>
          <cell r="G2744">
            <v>94</v>
          </cell>
          <cell r="H2744">
            <v>0.76200000000000001</v>
          </cell>
          <cell r="I2744">
            <v>186</v>
          </cell>
          <cell r="J2744">
            <v>0.5</v>
          </cell>
          <cell r="K2744">
            <v>17.9444444444444</v>
          </cell>
          <cell r="L2744">
            <v>16.9444444444444</v>
          </cell>
          <cell r="M2744">
            <v>0.50800000000000001</v>
          </cell>
        </row>
        <row r="2745">
          <cell r="D2745" t="str">
            <v>15/09/2016 21:10:00</v>
          </cell>
          <cell r="E2745">
            <v>3.5</v>
          </cell>
          <cell r="F2745">
            <v>1008.63596365</v>
          </cell>
          <cell r="G2745">
            <v>94</v>
          </cell>
          <cell r="H2745">
            <v>0.76200000000000001</v>
          </cell>
          <cell r="I2745">
            <v>202</v>
          </cell>
          <cell r="J2745">
            <v>0.9</v>
          </cell>
          <cell r="K2745">
            <v>18</v>
          </cell>
          <cell r="L2745">
            <v>17</v>
          </cell>
          <cell r="M2745">
            <v>0.50800000000000001</v>
          </cell>
        </row>
        <row r="2746">
          <cell r="D2746" t="str">
            <v>15/09/2016 21:05:00</v>
          </cell>
          <cell r="E2746">
            <v>2.6</v>
          </cell>
          <cell r="F2746">
            <v>1008.66982754</v>
          </cell>
          <cell r="G2746">
            <v>94</v>
          </cell>
          <cell r="H2746">
            <v>0.76200000000000001</v>
          </cell>
          <cell r="I2746">
            <v>224</v>
          </cell>
          <cell r="J2746">
            <v>1</v>
          </cell>
          <cell r="K2746">
            <v>18.0555555555556</v>
          </cell>
          <cell r="L2746">
            <v>17.0555555555556</v>
          </cell>
          <cell r="M2746">
            <v>0.50800000000000001</v>
          </cell>
        </row>
        <row r="2747">
          <cell r="D2747" t="str">
            <v>15/09/2016 21:00:00</v>
          </cell>
          <cell r="E2747">
            <v>3.5</v>
          </cell>
          <cell r="F2747">
            <v>1008.63596365</v>
          </cell>
          <cell r="G2747">
            <v>94</v>
          </cell>
          <cell r="H2747">
            <v>0.76200000000000001</v>
          </cell>
          <cell r="I2747">
            <v>214</v>
          </cell>
          <cell r="J2747">
            <v>1</v>
          </cell>
          <cell r="K2747">
            <v>18.0555555555556</v>
          </cell>
          <cell r="L2747">
            <v>17.0555555555556</v>
          </cell>
          <cell r="M2747">
            <v>0.76200000000000001</v>
          </cell>
        </row>
        <row r="2748">
          <cell r="D2748" t="str">
            <v>15/09/2016 20:55:00</v>
          </cell>
          <cell r="E2748">
            <v>3.5</v>
          </cell>
          <cell r="F2748">
            <v>1008.60209976</v>
          </cell>
          <cell r="G2748">
            <v>94</v>
          </cell>
          <cell r="H2748">
            <v>0.50800000000000001</v>
          </cell>
          <cell r="I2748">
            <v>201</v>
          </cell>
          <cell r="J2748">
            <v>0.5</v>
          </cell>
          <cell r="K2748">
            <v>18.0555555555556</v>
          </cell>
          <cell r="L2748">
            <v>17.0555555555556</v>
          </cell>
          <cell r="M2748">
            <v>0.50800000000000001</v>
          </cell>
        </row>
        <row r="2749">
          <cell r="D2749" t="str">
            <v>15/09/2016 20:50:00</v>
          </cell>
          <cell r="E2749">
            <v>3.5</v>
          </cell>
          <cell r="F2749">
            <v>1008.60209976</v>
          </cell>
          <cell r="G2749">
            <v>93</v>
          </cell>
          <cell r="H2749">
            <v>0.50800000000000001</v>
          </cell>
          <cell r="I2749">
            <v>198</v>
          </cell>
          <cell r="J2749">
            <v>0.1</v>
          </cell>
          <cell r="K2749">
            <v>18.1666666666667</v>
          </cell>
          <cell r="L2749">
            <v>17</v>
          </cell>
          <cell r="M2749">
            <v>0.50800000000000001</v>
          </cell>
        </row>
        <row r="2750">
          <cell r="D2750" t="str">
            <v>15/09/2016 20:45:00</v>
          </cell>
          <cell r="E2750">
            <v>1.7</v>
          </cell>
          <cell r="F2750">
            <v>1008.70369143</v>
          </cell>
          <cell r="G2750">
            <v>93</v>
          </cell>
          <cell r="H2750">
            <v>0.50800000000000001</v>
          </cell>
          <cell r="I2750">
            <v>201</v>
          </cell>
          <cell r="J2750">
            <v>0</v>
          </cell>
          <cell r="K2750">
            <v>18.1666666666667</v>
          </cell>
          <cell r="L2750">
            <v>17</v>
          </cell>
          <cell r="M2750">
            <v>0.50800000000000001</v>
          </cell>
        </row>
        <row r="2751">
          <cell r="D2751" t="str">
            <v>15/09/2016 20:40:00</v>
          </cell>
          <cell r="E2751">
            <v>2.6</v>
          </cell>
          <cell r="F2751">
            <v>1008.70369143</v>
          </cell>
          <cell r="G2751">
            <v>93</v>
          </cell>
          <cell r="H2751">
            <v>0.50800000000000001</v>
          </cell>
          <cell r="I2751">
            <v>201</v>
          </cell>
          <cell r="J2751">
            <v>0.3</v>
          </cell>
          <cell r="K2751">
            <v>18.2222222222222</v>
          </cell>
          <cell r="L2751">
            <v>17.0555555555556</v>
          </cell>
          <cell r="M2751">
            <v>0.50800000000000001</v>
          </cell>
        </row>
        <row r="2752">
          <cell r="D2752" t="str">
            <v>15/09/2016 20:35:00</v>
          </cell>
          <cell r="E2752">
            <v>2.6</v>
          </cell>
          <cell r="F2752">
            <v>1008.73755532</v>
          </cell>
          <cell r="G2752">
            <v>93</v>
          </cell>
          <cell r="H2752">
            <v>0.50800000000000001</v>
          </cell>
          <cell r="I2752">
            <v>201</v>
          </cell>
          <cell r="J2752">
            <v>1</v>
          </cell>
          <cell r="K2752">
            <v>18.2777777777778</v>
          </cell>
          <cell r="L2752">
            <v>17.1111111111111</v>
          </cell>
          <cell r="M2752">
            <v>0.50800000000000001</v>
          </cell>
        </row>
        <row r="2753">
          <cell r="D2753" t="str">
            <v>15/09/2016 20:30:00</v>
          </cell>
          <cell r="E2753">
            <v>5.2</v>
          </cell>
          <cell r="F2753">
            <v>1008.73755532</v>
          </cell>
          <cell r="G2753">
            <v>92</v>
          </cell>
          <cell r="H2753">
            <v>0.50800000000000001</v>
          </cell>
          <cell r="I2753">
            <v>199</v>
          </cell>
          <cell r="J2753">
            <v>1.7</v>
          </cell>
          <cell r="K2753">
            <v>18.3333333333333</v>
          </cell>
          <cell r="L2753">
            <v>17</v>
          </cell>
          <cell r="M2753">
            <v>0.50800000000000001</v>
          </cell>
        </row>
        <row r="2754">
          <cell r="D2754" t="str">
            <v>15/09/2016 20:25:00</v>
          </cell>
          <cell r="E2754">
            <v>6.1</v>
          </cell>
          <cell r="F2754">
            <v>1008.73755532</v>
          </cell>
          <cell r="G2754">
            <v>92</v>
          </cell>
          <cell r="H2754">
            <v>0.50800000000000001</v>
          </cell>
          <cell r="I2754">
            <v>185</v>
          </cell>
          <cell r="J2754">
            <v>2.2999999999999998</v>
          </cell>
          <cell r="K2754">
            <v>18.4444444444444</v>
          </cell>
          <cell r="L2754">
            <v>17.1111111111111</v>
          </cell>
          <cell r="M2754">
            <v>0.50800000000000001</v>
          </cell>
        </row>
        <row r="2755">
          <cell r="D2755" t="str">
            <v>15/09/2016 20:15:00</v>
          </cell>
          <cell r="E2755">
            <v>5.2</v>
          </cell>
          <cell r="F2755">
            <v>1008.87301088</v>
          </cell>
          <cell r="G2755">
            <v>91</v>
          </cell>
          <cell r="H2755">
            <v>0.50800000000000001</v>
          </cell>
          <cell r="I2755">
            <v>178</v>
          </cell>
          <cell r="J2755">
            <v>2.6</v>
          </cell>
          <cell r="K2755">
            <v>18.6666666666667</v>
          </cell>
          <cell r="L2755">
            <v>17.1666666666667</v>
          </cell>
          <cell r="M2755">
            <v>0.50800000000000001</v>
          </cell>
        </row>
        <row r="2756">
          <cell r="D2756" t="str">
            <v>15/09/2016 20:10:00</v>
          </cell>
          <cell r="E2756">
            <v>5.2</v>
          </cell>
          <cell r="F2756">
            <v>1009.07619422</v>
          </cell>
          <cell r="G2756">
            <v>90</v>
          </cell>
          <cell r="H2756">
            <v>0.50800000000000001</v>
          </cell>
          <cell r="I2756">
            <v>175</v>
          </cell>
          <cell r="J2756">
            <v>2</v>
          </cell>
          <cell r="K2756">
            <v>18.7777777777778</v>
          </cell>
          <cell r="L2756">
            <v>17.1111111111111</v>
          </cell>
          <cell r="M2756">
            <v>0.50800000000000001</v>
          </cell>
        </row>
        <row r="2757">
          <cell r="D2757" t="str">
            <v>15/09/2016 20:05:00</v>
          </cell>
          <cell r="E2757">
            <v>4.3</v>
          </cell>
          <cell r="F2757">
            <v>1009.2793775599999</v>
          </cell>
          <cell r="G2757">
            <v>90</v>
          </cell>
          <cell r="H2757">
            <v>0.254</v>
          </cell>
          <cell r="I2757">
            <v>164</v>
          </cell>
          <cell r="J2757">
            <v>0.9</v>
          </cell>
          <cell r="K2757">
            <v>18.7777777777778</v>
          </cell>
          <cell r="L2757">
            <v>17.1111111111111</v>
          </cell>
          <cell r="M2757">
            <v>0.254</v>
          </cell>
        </row>
        <row r="2758">
          <cell r="D2758" t="str">
            <v>15/09/2016 20:00:00</v>
          </cell>
          <cell r="E2758">
            <v>4.3</v>
          </cell>
          <cell r="F2758">
            <v>1009.55028868</v>
          </cell>
          <cell r="G2758">
            <v>89</v>
          </cell>
          <cell r="H2758">
            <v>0</v>
          </cell>
          <cell r="I2758">
            <v>153</v>
          </cell>
          <cell r="J2758">
            <v>0.6</v>
          </cell>
          <cell r="K2758">
            <v>18.7222222222222</v>
          </cell>
          <cell r="L2758">
            <v>16.8888888888889</v>
          </cell>
          <cell r="M2758">
            <v>0</v>
          </cell>
        </row>
        <row r="2759">
          <cell r="D2759" t="str">
            <v>15/09/2016 19:55:00</v>
          </cell>
          <cell r="E2759">
            <v>2.6</v>
          </cell>
          <cell r="F2759">
            <v>1009.51642479</v>
          </cell>
          <cell r="G2759">
            <v>89</v>
          </cell>
          <cell r="H2759">
            <v>0</v>
          </cell>
          <cell r="I2759">
            <v>153</v>
          </cell>
          <cell r="J2759">
            <v>0.9</v>
          </cell>
          <cell r="K2759">
            <v>18.7222222222222</v>
          </cell>
          <cell r="L2759">
            <v>16.8888888888889</v>
          </cell>
          <cell r="M2759">
            <v>0</v>
          </cell>
        </row>
        <row r="2760">
          <cell r="D2760" t="str">
            <v>15/09/2016 19:50:00</v>
          </cell>
          <cell r="E2760">
            <v>3.5</v>
          </cell>
          <cell r="F2760">
            <v>1009.38096923</v>
          </cell>
          <cell r="G2760">
            <v>89</v>
          </cell>
          <cell r="H2760">
            <v>0</v>
          </cell>
          <cell r="I2760">
            <v>154</v>
          </cell>
          <cell r="J2760">
            <v>0.9</v>
          </cell>
          <cell r="K2760">
            <v>18.7222222222222</v>
          </cell>
          <cell r="L2760">
            <v>16.8888888888889</v>
          </cell>
          <cell r="M2760">
            <v>0</v>
          </cell>
        </row>
        <row r="2761">
          <cell r="D2761" t="str">
            <v>15/09/2016 19:45:00</v>
          </cell>
          <cell r="E2761">
            <v>4.3</v>
          </cell>
          <cell r="F2761">
            <v>1009.38096923</v>
          </cell>
          <cell r="G2761">
            <v>89</v>
          </cell>
          <cell r="H2761">
            <v>0</v>
          </cell>
          <cell r="I2761">
            <v>191</v>
          </cell>
          <cell r="J2761">
            <v>0.9</v>
          </cell>
          <cell r="K2761">
            <v>18.7222222222222</v>
          </cell>
          <cell r="L2761">
            <v>16.8888888888889</v>
          </cell>
          <cell r="M2761">
            <v>0</v>
          </cell>
        </row>
        <row r="2762">
          <cell r="D2762" t="str">
            <v>15/09/2016 19:40:00</v>
          </cell>
          <cell r="E2762">
            <v>4.3</v>
          </cell>
          <cell r="F2762">
            <v>1009.17778589</v>
          </cell>
          <cell r="G2762">
            <v>88</v>
          </cell>
          <cell r="H2762">
            <v>0</v>
          </cell>
          <cell r="I2762">
            <v>217</v>
          </cell>
          <cell r="J2762">
            <v>0.6</v>
          </cell>
          <cell r="K2762">
            <v>18.7777777777778</v>
          </cell>
          <cell r="L2762">
            <v>16.7222222222222</v>
          </cell>
          <cell r="M2762">
            <v>0</v>
          </cell>
        </row>
        <row r="2763">
          <cell r="D2763" t="str">
            <v>15/09/2016 19:35:00</v>
          </cell>
          <cell r="E2763">
            <v>4.3</v>
          </cell>
          <cell r="F2763">
            <v>1009.04233033</v>
          </cell>
          <cell r="G2763">
            <v>88</v>
          </cell>
          <cell r="H2763">
            <v>0</v>
          </cell>
          <cell r="I2763">
            <v>230</v>
          </cell>
          <cell r="J2763">
            <v>0.6</v>
          </cell>
          <cell r="K2763">
            <v>18.7777777777778</v>
          </cell>
          <cell r="L2763">
            <v>16.7222222222222</v>
          </cell>
          <cell r="M2763">
            <v>0</v>
          </cell>
        </row>
        <row r="2764">
          <cell r="D2764" t="str">
            <v>15/09/2016 19:30:00</v>
          </cell>
          <cell r="E2764">
            <v>3.5</v>
          </cell>
          <cell r="F2764">
            <v>1008.94073866</v>
          </cell>
          <cell r="G2764">
            <v>88</v>
          </cell>
          <cell r="H2764">
            <v>0</v>
          </cell>
          <cell r="I2764">
            <v>213</v>
          </cell>
          <cell r="J2764">
            <v>0.9</v>
          </cell>
          <cell r="K2764">
            <v>18.8333333333333</v>
          </cell>
          <cell r="L2764">
            <v>16.7777777777778</v>
          </cell>
          <cell r="M2764">
            <v>0</v>
          </cell>
        </row>
        <row r="2765">
          <cell r="D2765" t="str">
            <v>15/09/2016 19:25:00</v>
          </cell>
          <cell r="E2765">
            <v>2.6</v>
          </cell>
          <cell r="F2765">
            <v>1008.83914699</v>
          </cell>
          <cell r="G2765">
            <v>88</v>
          </cell>
          <cell r="H2765">
            <v>0</v>
          </cell>
          <cell r="I2765">
            <v>192</v>
          </cell>
          <cell r="J2765">
            <v>0.9</v>
          </cell>
          <cell r="K2765">
            <v>18.8333333333333</v>
          </cell>
          <cell r="L2765">
            <v>16.7777777777778</v>
          </cell>
          <cell r="M2765">
            <v>0</v>
          </cell>
        </row>
        <row r="2766">
          <cell r="D2766" t="str">
            <v>15/09/2016 19:20:00</v>
          </cell>
          <cell r="E2766">
            <v>3.5</v>
          </cell>
          <cell r="F2766">
            <v>1008.77141921</v>
          </cell>
          <cell r="G2766">
            <v>88</v>
          </cell>
          <cell r="H2766">
            <v>0</v>
          </cell>
          <cell r="I2766">
            <v>192</v>
          </cell>
          <cell r="J2766">
            <v>0.9</v>
          </cell>
          <cell r="K2766">
            <v>18.8888888888889</v>
          </cell>
          <cell r="L2766">
            <v>16.8333333333333</v>
          </cell>
          <cell r="M2766">
            <v>0</v>
          </cell>
        </row>
        <row r="2767">
          <cell r="D2767" t="str">
            <v>15/09/2016 19:15:00</v>
          </cell>
          <cell r="E2767">
            <v>3.5</v>
          </cell>
          <cell r="F2767">
            <v>1008.73755532</v>
          </cell>
          <cell r="G2767">
            <v>87</v>
          </cell>
          <cell r="H2767">
            <v>0</v>
          </cell>
          <cell r="I2767">
            <v>188</v>
          </cell>
          <cell r="J2767">
            <v>0.9</v>
          </cell>
          <cell r="K2767">
            <v>18.9444444444444</v>
          </cell>
          <cell r="L2767">
            <v>16.7222222222222</v>
          </cell>
          <cell r="M2767">
            <v>0</v>
          </cell>
        </row>
        <row r="2768">
          <cell r="D2768" t="str">
            <v>15/09/2016 19:10:00</v>
          </cell>
          <cell r="E2768">
            <v>4.3</v>
          </cell>
          <cell r="F2768">
            <v>1008.77141921</v>
          </cell>
          <cell r="G2768">
            <v>87</v>
          </cell>
          <cell r="H2768">
            <v>0</v>
          </cell>
          <cell r="I2768">
            <v>176</v>
          </cell>
          <cell r="J2768">
            <v>1</v>
          </cell>
          <cell r="K2768">
            <v>19</v>
          </cell>
          <cell r="L2768">
            <v>16.7777777777778</v>
          </cell>
          <cell r="M2768">
            <v>0</v>
          </cell>
        </row>
        <row r="2769">
          <cell r="D2769" t="str">
            <v>15/09/2016 19:05:00</v>
          </cell>
          <cell r="E2769">
            <v>4.3</v>
          </cell>
          <cell r="F2769">
            <v>1008.83914699</v>
          </cell>
          <cell r="G2769">
            <v>87</v>
          </cell>
          <cell r="H2769">
            <v>0</v>
          </cell>
          <cell r="I2769">
            <v>170</v>
          </cell>
          <cell r="J2769">
            <v>1.5</v>
          </cell>
          <cell r="K2769">
            <v>19.0555555555556</v>
          </cell>
          <cell r="L2769">
            <v>16.8333333333333</v>
          </cell>
          <cell r="M2769">
            <v>0</v>
          </cell>
        </row>
        <row r="2770">
          <cell r="D2770" t="str">
            <v>15/09/2016 19:00:00</v>
          </cell>
          <cell r="E2770">
            <v>4.3</v>
          </cell>
          <cell r="F2770">
            <v>1008.87301088</v>
          </cell>
          <cell r="G2770">
            <v>87</v>
          </cell>
          <cell r="H2770">
            <v>0</v>
          </cell>
          <cell r="I2770">
            <v>163</v>
          </cell>
          <cell r="J2770">
            <v>1.4</v>
          </cell>
          <cell r="K2770">
            <v>19.1111111111111</v>
          </cell>
          <cell r="L2770">
            <v>16.8888888888889</v>
          </cell>
          <cell r="M2770">
            <v>0</v>
          </cell>
        </row>
        <row r="2771">
          <cell r="D2771" t="str">
            <v>15/09/2016 18:55:00</v>
          </cell>
          <cell r="E2771">
            <v>4.3</v>
          </cell>
          <cell r="F2771">
            <v>1008.87301088</v>
          </cell>
          <cell r="G2771">
            <v>87</v>
          </cell>
          <cell r="H2771">
            <v>0</v>
          </cell>
          <cell r="I2771">
            <v>153</v>
          </cell>
          <cell r="J2771">
            <v>1</v>
          </cell>
          <cell r="K2771">
            <v>19.1666666666667</v>
          </cell>
          <cell r="L2771">
            <v>16.9444444444444</v>
          </cell>
          <cell r="M2771">
            <v>0</v>
          </cell>
        </row>
        <row r="2772">
          <cell r="D2772" t="str">
            <v>15/09/2016 18:50:00</v>
          </cell>
          <cell r="E2772">
            <v>4.3</v>
          </cell>
          <cell r="F2772">
            <v>1008.77141921</v>
          </cell>
          <cell r="G2772">
            <v>86</v>
          </cell>
          <cell r="H2772">
            <v>0</v>
          </cell>
          <cell r="I2772">
            <v>152</v>
          </cell>
          <cell r="J2772">
            <v>0.9</v>
          </cell>
          <cell r="K2772">
            <v>19.2777777777778</v>
          </cell>
          <cell r="L2772">
            <v>16.8888888888889</v>
          </cell>
          <cell r="M2772">
            <v>0</v>
          </cell>
        </row>
        <row r="2773">
          <cell r="D2773" t="str">
            <v>15/09/2016 18:45:00</v>
          </cell>
          <cell r="E2773">
            <v>3.5</v>
          </cell>
          <cell r="F2773">
            <v>1008.66982754</v>
          </cell>
          <cell r="G2773">
            <v>86</v>
          </cell>
          <cell r="H2773">
            <v>0</v>
          </cell>
          <cell r="I2773">
            <v>179</v>
          </cell>
          <cell r="J2773">
            <v>1</v>
          </cell>
          <cell r="K2773">
            <v>19.3333333333333</v>
          </cell>
          <cell r="L2773">
            <v>16.9444444444444</v>
          </cell>
          <cell r="M2773">
            <v>0</v>
          </cell>
        </row>
        <row r="2774">
          <cell r="D2774" t="str">
            <v>15/09/2016 18:40:00</v>
          </cell>
          <cell r="E2774">
            <v>3.5</v>
          </cell>
          <cell r="F2774">
            <v>1008.5343719799999</v>
          </cell>
          <cell r="G2774">
            <v>86</v>
          </cell>
          <cell r="H2774">
            <v>0</v>
          </cell>
          <cell r="I2774">
            <v>174</v>
          </cell>
          <cell r="J2774">
            <v>1.4</v>
          </cell>
          <cell r="K2774">
            <v>19.4444444444444</v>
          </cell>
          <cell r="L2774">
            <v>17.0555555555556</v>
          </cell>
          <cell r="M2774">
            <v>0</v>
          </cell>
        </row>
        <row r="2775">
          <cell r="D2775" t="str">
            <v>15/09/2016 18:35:00</v>
          </cell>
          <cell r="E2775">
            <v>5.2</v>
          </cell>
          <cell r="F2775">
            <v>1008.5343719799999</v>
          </cell>
          <cell r="G2775">
            <v>85</v>
          </cell>
          <cell r="H2775">
            <v>0</v>
          </cell>
          <cell r="I2775">
            <v>166</v>
          </cell>
          <cell r="J2775">
            <v>2.1</v>
          </cell>
          <cell r="K2775">
            <v>19.5</v>
          </cell>
          <cell r="L2775">
            <v>16.8888888888889</v>
          </cell>
          <cell r="M2775">
            <v>0</v>
          </cell>
        </row>
        <row r="2776">
          <cell r="D2776" t="str">
            <v>15/09/2016 18:30:00</v>
          </cell>
          <cell r="E2776">
            <v>5.2</v>
          </cell>
          <cell r="F2776">
            <v>1008.50050809</v>
          </cell>
          <cell r="G2776">
            <v>85</v>
          </cell>
          <cell r="H2776">
            <v>0</v>
          </cell>
          <cell r="I2776">
            <v>165</v>
          </cell>
          <cell r="J2776">
            <v>2.2000000000000002</v>
          </cell>
          <cell r="K2776">
            <v>19.6111111111111</v>
          </cell>
          <cell r="L2776">
            <v>17</v>
          </cell>
          <cell r="M2776">
            <v>0</v>
          </cell>
        </row>
        <row r="2777">
          <cell r="D2777" t="str">
            <v>15/09/2016 18:25:00</v>
          </cell>
          <cell r="E2777">
            <v>4.3</v>
          </cell>
          <cell r="F2777">
            <v>1008.43278031</v>
          </cell>
          <cell r="G2777">
            <v>84</v>
          </cell>
          <cell r="H2777">
            <v>0</v>
          </cell>
          <cell r="I2777">
            <v>166</v>
          </cell>
          <cell r="J2777">
            <v>1.4</v>
          </cell>
          <cell r="K2777">
            <v>19.7777777777778</v>
          </cell>
          <cell r="L2777">
            <v>17</v>
          </cell>
          <cell r="M2777">
            <v>0</v>
          </cell>
        </row>
        <row r="2778">
          <cell r="D2778" t="str">
            <v>15/09/2016 18:20:00</v>
          </cell>
          <cell r="E2778">
            <v>4.3</v>
          </cell>
          <cell r="F2778">
            <v>1008.4666442</v>
          </cell>
          <cell r="G2778">
            <v>84</v>
          </cell>
          <cell r="H2778">
            <v>0</v>
          </cell>
          <cell r="I2778">
            <v>166</v>
          </cell>
          <cell r="J2778">
            <v>0.9</v>
          </cell>
          <cell r="K2778">
            <v>19.8888888888889</v>
          </cell>
          <cell r="L2778">
            <v>17.1111111111111</v>
          </cell>
          <cell r="M2778">
            <v>0</v>
          </cell>
        </row>
        <row r="2779">
          <cell r="D2779" t="str">
            <v>15/09/2016 18:15:00</v>
          </cell>
          <cell r="E2779">
            <v>2.6</v>
          </cell>
          <cell r="F2779">
            <v>1008.5343719799999</v>
          </cell>
          <cell r="G2779">
            <v>84</v>
          </cell>
          <cell r="H2779">
            <v>0</v>
          </cell>
          <cell r="I2779">
            <v>157</v>
          </cell>
          <cell r="J2779">
            <v>1.3</v>
          </cell>
          <cell r="K2779">
            <v>20.0555555555556</v>
          </cell>
          <cell r="L2779">
            <v>17.2777777777778</v>
          </cell>
          <cell r="M2779">
            <v>0</v>
          </cell>
        </row>
        <row r="2780">
          <cell r="D2780" t="str">
            <v>15/09/2016 18:10:00</v>
          </cell>
          <cell r="E2780">
            <v>4.3</v>
          </cell>
          <cell r="F2780">
            <v>1008.56823587</v>
          </cell>
          <cell r="G2780">
            <v>83</v>
          </cell>
          <cell r="H2780">
            <v>0</v>
          </cell>
          <cell r="I2780">
            <v>156</v>
          </cell>
          <cell r="J2780">
            <v>1.7</v>
          </cell>
          <cell r="K2780">
            <v>20.1666666666667</v>
          </cell>
          <cell r="L2780">
            <v>17.1666666666667</v>
          </cell>
          <cell r="M2780">
            <v>0</v>
          </cell>
        </row>
        <row r="2781">
          <cell r="D2781" t="str">
            <v>15/09/2016 18:05:00</v>
          </cell>
          <cell r="E2781">
            <v>4.3</v>
          </cell>
          <cell r="F2781">
            <v>1008.56823587</v>
          </cell>
          <cell r="G2781">
            <v>83</v>
          </cell>
          <cell r="H2781">
            <v>0</v>
          </cell>
          <cell r="I2781">
            <v>162</v>
          </cell>
          <cell r="J2781">
            <v>1.2</v>
          </cell>
          <cell r="K2781">
            <v>20.2777777777778</v>
          </cell>
          <cell r="L2781">
            <v>17.2777777777778</v>
          </cell>
          <cell r="M2781">
            <v>0</v>
          </cell>
        </row>
        <row r="2782">
          <cell r="D2782" t="str">
            <v>15/09/2016 18:00:00</v>
          </cell>
          <cell r="E2782">
            <v>5.2</v>
          </cell>
          <cell r="F2782">
            <v>1008.63596365</v>
          </cell>
          <cell r="G2782">
            <v>82</v>
          </cell>
          <cell r="H2782">
            <v>0</v>
          </cell>
          <cell r="I2782">
            <v>176</v>
          </cell>
          <cell r="J2782">
            <v>1</v>
          </cell>
          <cell r="K2782">
            <v>20.4444444444444</v>
          </cell>
          <cell r="L2782">
            <v>17.2777777777778</v>
          </cell>
          <cell r="M2782">
            <v>0</v>
          </cell>
        </row>
        <row r="2783">
          <cell r="D2783" t="str">
            <v>15/09/2016 17:55:00</v>
          </cell>
          <cell r="E2783">
            <v>5.2</v>
          </cell>
          <cell r="F2783">
            <v>1008.63596365</v>
          </cell>
          <cell r="G2783">
            <v>82</v>
          </cell>
          <cell r="H2783">
            <v>0</v>
          </cell>
          <cell r="I2783">
            <v>182</v>
          </cell>
          <cell r="J2783">
            <v>1.6</v>
          </cell>
          <cell r="K2783">
            <v>20.5555555555556</v>
          </cell>
          <cell r="L2783">
            <v>17.3888888888889</v>
          </cell>
          <cell r="M2783">
            <v>0</v>
          </cell>
        </row>
        <row r="2784">
          <cell r="D2784" t="str">
            <v>15/09/2016 17:50:00</v>
          </cell>
          <cell r="E2784">
            <v>5.2</v>
          </cell>
          <cell r="F2784">
            <v>1008.5343719799999</v>
          </cell>
          <cell r="G2784">
            <v>81</v>
          </cell>
          <cell r="H2784">
            <v>0</v>
          </cell>
          <cell r="I2784">
            <v>184</v>
          </cell>
          <cell r="J2784">
            <v>2.2999999999999998</v>
          </cell>
          <cell r="K2784">
            <v>20.6666666666667</v>
          </cell>
          <cell r="L2784">
            <v>17.2777777777778</v>
          </cell>
          <cell r="M2784">
            <v>0</v>
          </cell>
        </row>
        <row r="2785">
          <cell r="D2785" t="str">
            <v>15/09/2016 17:45:00</v>
          </cell>
          <cell r="E2785">
            <v>5.2</v>
          </cell>
          <cell r="F2785">
            <v>1008.39891642</v>
          </cell>
          <cell r="G2785">
            <v>80</v>
          </cell>
          <cell r="H2785">
            <v>0</v>
          </cell>
          <cell r="I2785">
            <v>173</v>
          </cell>
          <cell r="J2785">
            <v>2.6</v>
          </cell>
          <cell r="K2785">
            <v>20.7222222222222</v>
          </cell>
          <cell r="L2785">
            <v>17.1666666666667</v>
          </cell>
          <cell r="M2785">
            <v>0</v>
          </cell>
        </row>
        <row r="2786">
          <cell r="D2786" t="str">
            <v>15/09/2016 17:40:00</v>
          </cell>
          <cell r="E2786">
            <v>7</v>
          </cell>
          <cell r="F2786">
            <v>1008.43278031</v>
          </cell>
          <cell r="G2786">
            <v>80</v>
          </cell>
          <cell r="H2786">
            <v>0</v>
          </cell>
          <cell r="I2786">
            <v>166</v>
          </cell>
          <cell r="J2786">
            <v>2.6</v>
          </cell>
          <cell r="K2786">
            <v>20.8333333333333</v>
          </cell>
          <cell r="L2786">
            <v>17.2777777777778</v>
          </cell>
          <cell r="M2786">
            <v>0</v>
          </cell>
        </row>
        <row r="2787">
          <cell r="D2787" t="str">
            <v>15/09/2016 17:35:00</v>
          </cell>
          <cell r="E2787">
            <v>7</v>
          </cell>
          <cell r="F2787">
            <v>1008.39891642</v>
          </cell>
          <cell r="G2787">
            <v>79</v>
          </cell>
          <cell r="H2787">
            <v>0</v>
          </cell>
          <cell r="I2787">
            <v>169</v>
          </cell>
          <cell r="J2787">
            <v>2.6</v>
          </cell>
          <cell r="K2787">
            <v>20.9444444444444</v>
          </cell>
          <cell r="L2787">
            <v>17.1666666666667</v>
          </cell>
          <cell r="M2787">
            <v>0</v>
          </cell>
        </row>
        <row r="2788">
          <cell r="D2788" t="str">
            <v>15/09/2016 17:30:00</v>
          </cell>
          <cell r="E2788">
            <v>7.8</v>
          </cell>
          <cell r="F2788">
            <v>1008.50050809</v>
          </cell>
          <cell r="G2788">
            <v>79</v>
          </cell>
          <cell r="H2788">
            <v>0</v>
          </cell>
          <cell r="I2788">
            <v>179</v>
          </cell>
          <cell r="J2788">
            <v>2.4</v>
          </cell>
          <cell r="K2788">
            <v>21</v>
          </cell>
          <cell r="L2788">
            <v>17.2222222222222</v>
          </cell>
          <cell r="M2788">
            <v>0</v>
          </cell>
        </row>
        <row r="2789">
          <cell r="D2789" t="str">
            <v>15/09/2016 17:25:00</v>
          </cell>
          <cell r="E2789">
            <v>7.8</v>
          </cell>
          <cell r="F2789">
            <v>1008.50050809</v>
          </cell>
          <cell r="G2789">
            <v>78</v>
          </cell>
          <cell r="H2789">
            <v>0</v>
          </cell>
          <cell r="I2789">
            <v>204</v>
          </cell>
          <cell r="J2789">
            <v>2</v>
          </cell>
          <cell r="K2789">
            <v>21.1111111111111</v>
          </cell>
          <cell r="L2789">
            <v>17.1111111111111</v>
          </cell>
          <cell r="M2789">
            <v>0</v>
          </cell>
        </row>
        <row r="2790">
          <cell r="D2790" t="str">
            <v>15/09/2016 17:20:00</v>
          </cell>
          <cell r="E2790">
            <v>7</v>
          </cell>
          <cell r="F2790">
            <v>1008.50050809</v>
          </cell>
          <cell r="G2790">
            <v>78</v>
          </cell>
          <cell r="H2790">
            <v>0</v>
          </cell>
          <cell r="I2790">
            <v>213</v>
          </cell>
          <cell r="J2790">
            <v>1.5</v>
          </cell>
          <cell r="K2790">
            <v>21.2777777777778</v>
          </cell>
          <cell r="L2790">
            <v>17.2777777777778</v>
          </cell>
          <cell r="M2790">
            <v>0</v>
          </cell>
        </row>
        <row r="2791">
          <cell r="D2791" t="str">
            <v>15/09/2016 17:15:00</v>
          </cell>
          <cell r="E2791">
            <v>6.1</v>
          </cell>
          <cell r="F2791">
            <v>1008.43278031</v>
          </cell>
          <cell r="G2791">
            <v>78</v>
          </cell>
          <cell r="H2791">
            <v>0</v>
          </cell>
          <cell r="I2791">
            <v>195</v>
          </cell>
          <cell r="J2791">
            <v>1.5</v>
          </cell>
          <cell r="K2791">
            <v>21.5555555555556</v>
          </cell>
          <cell r="L2791">
            <v>17.5555555555556</v>
          </cell>
          <cell r="M2791">
            <v>0</v>
          </cell>
        </row>
        <row r="2792">
          <cell r="D2792" t="str">
            <v>15/09/2016 17:10:00</v>
          </cell>
          <cell r="E2792">
            <v>3.5</v>
          </cell>
          <cell r="F2792">
            <v>1008.36505253</v>
          </cell>
          <cell r="G2792">
            <v>78</v>
          </cell>
          <cell r="H2792">
            <v>0</v>
          </cell>
          <cell r="I2792">
            <v>195</v>
          </cell>
          <cell r="J2792">
            <v>2.2000000000000002</v>
          </cell>
          <cell r="K2792">
            <v>21.8333333333333</v>
          </cell>
          <cell r="L2792">
            <v>17.8333333333333</v>
          </cell>
          <cell r="M2792">
            <v>0</v>
          </cell>
        </row>
        <row r="2793">
          <cell r="D2793" t="str">
            <v>15/09/2016 17:05:00</v>
          </cell>
          <cell r="E2793">
            <v>6.1</v>
          </cell>
          <cell r="F2793">
            <v>1008.22959697</v>
          </cell>
          <cell r="G2793">
            <v>78</v>
          </cell>
          <cell r="H2793">
            <v>0</v>
          </cell>
          <cell r="I2793">
            <v>182</v>
          </cell>
          <cell r="J2793">
            <v>2.2999999999999998</v>
          </cell>
          <cell r="K2793">
            <v>21.9444444444444</v>
          </cell>
          <cell r="L2793">
            <v>17.9444444444444</v>
          </cell>
          <cell r="M2793">
            <v>0</v>
          </cell>
        </row>
        <row r="2794">
          <cell r="D2794" t="str">
            <v>15/09/2016 17:00:00</v>
          </cell>
          <cell r="E2794">
            <v>6.1</v>
          </cell>
          <cell r="F2794">
            <v>1008.1280053</v>
          </cell>
          <cell r="G2794">
            <v>78</v>
          </cell>
          <cell r="H2794">
            <v>0</v>
          </cell>
          <cell r="I2794">
            <v>171</v>
          </cell>
          <cell r="J2794">
            <v>1.8</v>
          </cell>
          <cell r="K2794">
            <v>22.0555555555556</v>
          </cell>
          <cell r="L2794">
            <v>18.0555555555556</v>
          </cell>
          <cell r="M2794">
            <v>0</v>
          </cell>
        </row>
        <row r="2795">
          <cell r="D2795" t="str">
            <v>15/09/2016 16:55:00</v>
          </cell>
          <cell r="E2795">
            <v>5.2</v>
          </cell>
          <cell r="F2795">
            <v>1008.06027752</v>
          </cell>
          <cell r="G2795">
            <v>77</v>
          </cell>
          <cell r="H2795">
            <v>0</v>
          </cell>
          <cell r="I2795">
            <v>178</v>
          </cell>
          <cell r="J2795">
            <v>2.2000000000000002</v>
          </cell>
          <cell r="K2795">
            <v>22.2222222222222</v>
          </cell>
          <cell r="L2795">
            <v>18</v>
          </cell>
          <cell r="M2795">
            <v>0</v>
          </cell>
        </row>
        <row r="2796">
          <cell r="D2796" t="str">
            <v>15/09/2016 16:50:00</v>
          </cell>
          <cell r="E2796">
            <v>7</v>
          </cell>
          <cell r="F2796">
            <v>1008.06027752</v>
          </cell>
          <cell r="G2796">
            <v>77</v>
          </cell>
          <cell r="H2796">
            <v>0</v>
          </cell>
          <cell r="I2796">
            <v>194</v>
          </cell>
          <cell r="J2796">
            <v>2.2999999999999998</v>
          </cell>
          <cell r="K2796">
            <v>22.3333333333333</v>
          </cell>
          <cell r="L2796">
            <v>18.1111111111111</v>
          </cell>
          <cell r="M2796">
            <v>0</v>
          </cell>
        </row>
        <row r="2797">
          <cell r="D2797" t="str">
            <v>15/09/2016 16:45:00</v>
          </cell>
          <cell r="E2797">
            <v>7</v>
          </cell>
          <cell r="F2797">
            <v>1008.06027752</v>
          </cell>
          <cell r="G2797">
            <v>76</v>
          </cell>
          <cell r="H2797">
            <v>0</v>
          </cell>
          <cell r="I2797">
            <v>204</v>
          </cell>
          <cell r="J2797">
            <v>1.8</v>
          </cell>
          <cell r="K2797">
            <v>22.3333333333333</v>
          </cell>
          <cell r="L2797">
            <v>17.8888888888889</v>
          </cell>
          <cell r="M2797">
            <v>0</v>
          </cell>
        </row>
        <row r="2798">
          <cell r="D2798" t="str">
            <v>15/09/2016 16:40:00</v>
          </cell>
          <cell r="E2798">
            <v>5.2</v>
          </cell>
          <cell r="F2798">
            <v>1008.06027752</v>
          </cell>
          <cell r="G2798">
            <v>75</v>
          </cell>
          <cell r="H2798">
            <v>0</v>
          </cell>
          <cell r="I2798">
            <v>198</v>
          </cell>
          <cell r="J2798">
            <v>2.1</v>
          </cell>
          <cell r="K2798">
            <v>22.6111111111111</v>
          </cell>
          <cell r="L2798">
            <v>17.9444444444444</v>
          </cell>
          <cell r="M2798">
            <v>0</v>
          </cell>
        </row>
        <row r="2799">
          <cell r="D2799" t="str">
            <v>15/09/2016 16:35:00</v>
          </cell>
          <cell r="E2799">
            <v>5.2</v>
          </cell>
          <cell r="F2799">
            <v>1007.9586858500001</v>
          </cell>
          <cell r="G2799">
            <v>75</v>
          </cell>
          <cell r="H2799">
            <v>0</v>
          </cell>
          <cell r="I2799">
            <v>178</v>
          </cell>
          <cell r="J2799">
            <v>2.9</v>
          </cell>
          <cell r="K2799">
            <v>22.7777777777778</v>
          </cell>
          <cell r="L2799">
            <v>18.1111111111111</v>
          </cell>
          <cell r="M2799">
            <v>0</v>
          </cell>
        </row>
        <row r="2800">
          <cell r="D2800" t="str">
            <v>15/09/2016 16:30:00</v>
          </cell>
          <cell r="E2800">
            <v>7</v>
          </cell>
          <cell r="F2800">
            <v>1007.9586858500001</v>
          </cell>
          <cell r="G2800">
            <v>75</v>
          </cell>
          <cell r="H2800">
            <v>0</v>
          </cell>
          <cell r="I2800">
            <v>169</v>
          </cell>
          <cell r="J2800">
            <v>3.3</v>
          </cell>
          <cell r="K2800">
            <v>22.7777777777778</v>
          </cell>
          <cell r="L2800">
            <v>18.1111111111111</v>
          </cell>
          <cell r="M2800">
            <v>0</v>
          </cell>
        </row>
        <row r="2801">
          <cell r="D2801" t="str">
            <v>15/09/2016 16:25:00</v>
          </cell>
          <cell r="E2801">
            <v>7</v>
          </cell>
          <cell r="F2801">
            <v>1007.99254974</v>
          </cell>
          <cell r="G2801">
            <v>75</v>
          </cell>
          <cell r="H2801">
            <v>0</v>
          </cell>
          <cell r="I2801">
            <v>169</v>
          </cell>
          <cell r="J2801">
            <v>3.2</v>
          </cell>
          <cell r="K2801">
            <v>22.8333333333333</v>
          </cell>
          <cell r="L2801">
            <v>18.1666666666667</v>
          </cell>
          <cell r="M2801">
            <v>0</v>
          </cell>
        </row>
        <row r="2802">
          <cell r="D2802" t="str">
            <v>15/09/2016 16:20:00</v>
          </cell>
          <cell r="E2802">
            <v>7.8</v>
          </cell>
          <cell r="F2802">
            <v>1007.92482196</v>
          </cell>
          <cell r="G2802">
            <v>75</v>
          </cell>
          <cell r="H2802">
            <v>0</v>
          </cell>
          <cell r="I2802">
            <v>180</v>
          </cell>
          <cell r="J2802">
            <v>2.9</v>
          </cell>
          <cell r="K2802">
            <v>22.8333333333333</v>
          </cell>
          <cell r="L2802">
            <v>18.1666666666667</v>
          </cell>
          <cell r="M2802">
            <v>0</v>
          </cell>
        </row>
        <row r="2803">
          <cell r="D2803" t="str">
            <v>15/09/2016 16:15:00</v>
          </cell>
          <cell r="E2803">
            <v>7.8</v>
          </cell>
          <cell r="F2803">
            <v>1007.92482196</v>
          </cell>
          <cell r="G2803">
            <v>74</v>
          </cell>
          <cell r="H2803">
            <v>0</v>
          </cell>
          <cell r="I2803">
            <v>187</v>
          </cell>
          <cell r="J2803">
            <v>2.6</v>
          </cell>
          <cell r="K2803">
            <v>22.8888888888889</v>
          </cell>
          <cell r="L2803">
            <v>18</v>
          </cell>
          <cell r="M2803">
            <v>0</v>
          </cell>
        </row>
        <row r="2804">
          <cell r="D2804" t="str">
            <v>15/09/2016 16:10:00</v>
          </cell>
          <cell r="E2804">
            <v>7</v>
          </cell>
          <cell r="F2804">
            <v>1007.92482196</v>
          </cell>
          <cell r="G2804">
            <v>74</v>
          </cell>
          <cell r="H2804">
            <v>0</v>
          </cell>
          <cell r="I2804">
            <v>193</v>
          </cell>
          <cell r="J2804">
            <v>2.6</v>
          </cell>
          <cell r="K2804">
            <v>23.0555555555556</v>
          </cell>
          <cell r="L2804">
            <v>18.1666666666667</v>
          </cell>
          <cell r="M2804">
            <v>0</v>
          </cell>
        </row>
        <row r="2805">
          <cell r="D2805" t="str">
            <v>15/09/2016 16:05:00</v>
          </cell>
          <cell r="E2805">
            <v>7</v>
          </cell>
          <cell r="F2805">
            <v>1007.7893663999999</v>
          </cell>
          <cell r="G2805">
            <v>73</v>
          </cell>
          <cell r="H2805">
            <v>0</v>
          </cell>
          <cell r="I2805">
            <v>186</v>
          </cell>
          <cell r="J2805">
            <v>3</v>
          </cell>
          <cell r="K2805">
            <v>23.1666666666667</v>
          </cell>
          <cell r="L2805">
            <v>18.0555555555556</v>
          </cell>
          <cell r="M2805">
            <v>0</v>
          </cell>
        </row>
        <row r="2806">
          <cell r="D2806" t="str">
            <v>15/09/2016 16:00:00</v>
          </cell>
          <cell r="E2806">
            <v>7</v>
          </cell>
          <cell r="F2806">
            <v>1007.72163862</v>
          </cell>
          <cell r="G2806">
            <v>73</v>
          </cell>
          <cell r="H2806">
            <v>0</v>
          </cell>
          <cell r="I2806">
            <v>172</v>
          </cell>
          <cell r="J2806">
            <v>3.9</v>
          </cell>
          <cell r="K2806">
            <v>23.3333333333333</v>
          </cell>
          <cell r="L2806">
            <v>18.2222222222222</v>
          </cell>
          <cell r="M2806">
            <v>0</v>
          </cell>
        </row>
        <row r="2807">
          <cell r="D2807" t="str">
            <v>15/09/2016 15:55:00</v>
          </cell>
          <cell r="E2807">
            <v>9.6</v>
          </cell>
          <cell r="F2807">
            <v>1007.72163862</v>
          </cell>
          <cell r="G2807">
            <v>73</v>
          </cell>
          <cell r="H2807">
            <v>0</v>
          </cell>
          <cell r="I2807">
            <v>170</v>
          </cell>
          <cell r="J2807">
            <v>4.3</v>
          </cell>
          <cell r="K2807">
            <v>23.3333333333333</v>
          </cell>
          <cell r="L2807">
            <v>18.2222222222222</v>
          </cell>
          <cell r="M2807">
            <v>0</v>
          </cell>
        </row>
        <row r="2808">
          <cell r="D2808" t="str">
            <v>15/09/2016 15:50:00</v>
          </cell>
          <cell r="E2808">
            <v>9.6</v>
          </cell>
          <cell r="F2808">
            <v>1007.72163862</v>
          </cell>
          <cell r="G2808">
            <v>72</v>
          </cell>
          <cell r="H2808">
            <v>0</v>
          </cell>
          <cell r="I2808">
            <v>173</v>
          </cell>
          <cell r="J2808">
            <v>4.3</v>
          </cell>
          <cell r="K2808">
            <v>23.3333333333333</v>
          </cell>
          <cell r="L2808">
            <v>18</v>
          </cell>
          <cell r="M2808">
            <v>0</v>
          </cell>
        </row>
        <row r="2809">
          <cell r="D2809" t="str">
            <v>15/09/2016 15:45:00</v>
          </cell>
          <cell r="E2809">
            <v>9.6</v>
          </cell>
          <cell r="F2809">
            <v>1007.72163862</v>
          </cell>
          <cell r="G2809">
            <v>72</v>
          </cell>
          <cell r="H2809">
            <v>0</v>
          </cell>
          <cell r="I2809">
            <v>173</v>
          </cell>
          <cell r="J2809">
            <v>4.3</v>
          </cell>
          <cell r="K2809">
            <v>23.6666666666667</v>
          </cell>
          <cell r="L2809">
            <v>18.3333333333333</v>
          </cell>
          <cell r="M2809">
            <v>0</v>
          </cell>
        </row>
        <row r="2810">
          <cell r="D2810" t="str">
            <v>15/09/2016 15:40:00</v>
          </cell>
          <cell r="E2810">
            <v>9.6</v>
          </cell>
          <cell r="F2810">
            <v>1007.68777473</v>
          </cell>
          <cell r="G2810">
            <v>70</v>
          </cell>
          <cell r="H2810">
            <v>0</v>
          </cell>
          <cell r="I2810">
            <v>167</v>
          </cell>
          <cell r="J2810">
            <v>3.6</v>
          </cell>
          <cell r="K2810">
            <v>24</v>
          </cell>
          <cell r="L2810">
            <v>18.1666666666667</v>
          </cell>
          <cell r="M2810">
            <v>0</v>
          </cell>
        </row>
        <row r="2811">
          <cell r="D2811" t="str">
            <v>15/09/2016 15:35:00</v>
          </cell>
          <cell r="E2811">
            <v>8.6999999999999993</v>
          </cell>
          <cell r="F2811">
            <v>1007.72163862</v>
          </cell>
          <cell r="G2811">
            <v>69</v>
          </cell>
          <cell r="H2811">
            <v>0</v>
          </cell>
          <cell r="I2811">
            <v>166</v>
          </cell>
          <cell r="J2811">
            <v>2.6</v>
          </cell>
          <cell r="K2811">
            <v>24.6666666666667</v>
          </cell>
          <cell r="L2811">
            <v>18.6111111111111</v>
          </cell>
          <cell r="M2811">
            <v>0</v>
          </cell>
        </row>
        <row r="2812">
          <cell r="D2812" t="str">
            <v>15/09/2016 15:25:00</v>
          </cell>
          <cell r="E2812">
            <v>6.1</v>
          </cell>
          <cell r="F2812">
            <v>1007.72163862</v>
          </cell>
          <cell r="G2812">
            <v>67</v>
          </cell>
          <cell r="H2812">
            <v>0</v>
          </cell>
          <cell r="I2812">
            <v>178</v>
          </cell>
          <cell r="J2812">
            <v>1.8</v>
          </cell>
          <cell r="K2812">
            <v>25</v>
          </cell>
          <cell r="L2812">
            <v>18.4444444444444</v>
          </cell>
          <cell r="M2812">
            <v>0</v>
          </cell>
        </row>
        <row r="2813">
          <cell r="D2813" t="str">
            <v>15/09/2016 15:20:00</v>
          </cell>
          <cell r="E2813">
            <v>5.2</v>
          </cell>
          <cell r="F2813">
            <v>1007.68777473</v>
          </cell>
          <cell r="G2813">
            <v>68</v>
          </cell>
          <cell r="H2813">
            <v>0</v>
          </cell>
          <cell r="I2813">
            <v>176</v>
          </cell>
          <cell r="J2813">
            <v>2.2999999999999998</v>
          </cell>
          <cell r="K2813">
            <v>25.0555555555556</v>
          </cell>
          <cell r="L2813">
            <v>18.7222222222222</v>
          </cell>
          <cell r="M2813">
            <v>0</v>
          </cell>
        </row>
        <row r="2814">
          <cell r="D2814" t="str">
            <v>15/09/2016 15:10:00</v>
          </cell>
          <cell r="E2814">
            <v>5.2</v>
          </cell>
          <cell r="F2814">
            <v>1007.68777473</v>
          </cell>
          <cell r="G2814">
            <v>67</v>
          </cell>
          <cell r="H2814">
            <v>0</v>
          </cell>
          <cell r="I2814">
            <v>155</v>
          </cell>
          <cell r="J2814">
            <v>3</v>
          </cell>
          <cell r="K2814">
            <v>24.8333333333333</v>
          </cell>
          <cell r="L2814">
            <v>18.2777777777778</v>
          </cell>
          <cell r="M2814">
            <v>0</v>
          </cell>
        </row>
        <row r="2815">
          <cell r="D2815" t="str">
            <v>15/09/2016 15:05:00</v>
          </cell>
          <cell r="E2815">
            <v>5.2</v>
          </cell>
          <cell r="F2815">
            <v>1007.65391084</v>
          </cell>
          <cell r="G2815">
            <v>68</v>
          </cell>
          <cell r="H2815">
            <v>0</v>
          </cell>
          <cell r="I2815">
            <v>156</v>
          </cell>
          <cell r="J2815">
            <v>3</v>
          </cell>
          <cell r="K2815">
            <v>24.8888888888889</v>
          </cell>
          <cell r="L2815">
            <v>18.5555555555556</v>
          </cell>
          <cell r="M2815">
            <v>0</v>
          </cell>
        </row>
        <row r="2816">
          <cell r="D2816" t="str">
            <v>15/09/2016 15:00:00</v>
          </cell>
          <cell r="E2816">
            <v>5.2</v>
          </cell>
          <cell r="F2816">
            <v>1007.65391084</v>
          </cell>
          <cell r="G2816">
            <v>67</v>
          </cell>
          <cell r="H2816">
            <v>0</v>
          </cell>
          <cell r="I2816">
            <v>160</v>
          </cell>
          <cell r="J2816">
            <v>2.2999999999999998</v>
          </cell>
          <cell r="K2816">
            <v>25</v>
          </cell>
          <cell r="L2816">
            <v>18.4444444444444</v>
          </cell>
          <cell r="M2816">
            <v>0</v>
          </cell>
        </row>
        <row r="2817">
          <cell r="D2817" t="str">
            <v>15/09/2016 14:55:00</v>
          </cell>
          <cell r="E2817">
            <v>5.2</v>
          </cell>
          <cell r="F2817">
            <v>1007.62004695</v>
          </cell>
          <cell r="G2817">
            <v>67</v>
          </cell>
          <cell r="H2817">
            <v>0</v>
          </cell>
          <cell r="I2817">
            <v>161</v>
          </cell>
          <cell r="J2817">
            <v>2.2999999999999998</v>
          </cell>
          <cell r="K2817">
            <v>25</v>
          </cell>
          <cell r="L2817">
            <v>18.4444444444444</v>
          </cell>
          <cell r="M2817">
            <v>0</v>
          </cell>
        </row>
        <row r="2818">
          <cell r="D2818" t="str">
            <v>15/09/2016 14:50:00</v>
          </cell>
          <cell r="E2818">
            <v>5.2</v>
          </cell>
          <cell r="F2818">
            <v>1007.5861830600001</v>
          </cell>
          <cell r="G2818">
            <v>67</v>
          </cell>
          <cell r="H2818">
            <v>0</v>
          </cell>
          <cell r="I2818">
            <v>162</v>
          </cell>
          <cell r="J2818">
            <v>3</v>
          </cell>
          <cell r="K2818">
            <v>25</v>
          </cell>
          <cell r="L2818">
            <v>18.4444444444444</v>
          </cell>
          <cell r="M2818">
            <v>0</v>
          </cell>
        </row>
        <row r="2819">
          <cell r="D2819" t="str">
            <v>15/09/2016 14:45:00</v>
          </cell>
          <cell r="E2819">
            <v>7.8</v>
          </cell>
          <cell r="F2819">
            <v>1007.62004695</v>
          </cell>
          <cell r="G2819">
            <v>67</v>
          </cell>
          <cell r="H2819">
            <v>0</v>
          </cell>
          <cell r="I2819">
            <v>157</v>
          </cell>
          <cell r="J2819">
            <v>3.3</v>
          </cell>
          <cell r="K2819">
            <v>25</v>
          </cell>
          <cell r="L2819">
            <v>18.4444444444444</v>
          </cell>
          <cell r="M2819">
            <v>0</v>
          </cell>
        </row>
        <row r="2820">
          <cell r="D2820" t="str">
            <v>15/09/2016 14:40:00</v>
          </cell>
          <cell r="E2820">
            <v>7.8</v>
          </cell>
          <cell r="F2820">
            <v>1007.62004695</v>
          </cell>
          <cell r="G2820">
            <v>68</v>
          </cell>
          <cell r="H2820">
            <v>0</v>
          </cell>
          <cell r="I2820">
            <v>155</v>
          </cell>
          <cell r="J2820">
            <v>3</v>
          </cell>
          <cell r="K2820">
            <v>25</v>
          </cell>
          <cell r="L2820">
            <v>18.6666666666667</v>
          </cell>
          <cell r="M2820">
            <v>0</v>
          </cell>
        </row>
        <row r="2821">
          <cell r="D2821" t="str">
            <v>15/09/2016 14:35:00</v>
          </cell>
          <cell r="E2821">
            <v>7</v>
          </cell>
          <cell r="F2821">
            <v>1007.65391084</v>
          </cell>
          <cell r="G2821">
            <v>67</v>
          </cell>
          <cell r="H2821">
            <v>0</v>
          </cell>
          <cell r="I2821">
            <v>156</v>
          </cell>
          <cell r="J2821">
            <v>2.4</v>
          </cell>
          <cell r="K2821">
            <v>25.0555555555556</v>
          </cell>
          <cell r="L2821">
            <v>18.5</v>
          </cell>
          <cell r="M2821">
            <v>0</v>
          </cell>
        </row>
        <row r="2822">
          <cell r="D2822" t="str">
            <v>15/09/2016 14:30:00</v>
          </cell>
          <cell r="E2822">
            <v>7.8</v>
          </cell>
          <cell r="F2822">
            <v>1007.72163862</v>
          </cell>
          <cell r="G2822">
            <v>67</v>
          </cell>
          <cell r="H2822">
            <v>0</v>
          </cell>
          <cell r="I2822">
            <v>140</v>
          </cell>
          <cell r="J2822">
            <v>2</v>
          </cell>
          <cell r="K2822">
            <v>25.2222222222222</v>
          </cell>
          <cell r="L2822">
            <v>18.6666666666667</v>
          </cell>
          <cell r="M2822">
            <v>0</v>
          </cell>
        </row>
        <row r="2823">
          <cell r="D2823" t="str">
            <v>15/09/2016 14:25:00</v>
          </cell>
          <cell r="E2823">
            <v>7.8</v>
          </cell>
          <cell r="F2823">
            <v>1007.72163862</v>
          </cell>
          <cell r="G2823">
            <v>67</v>
          </cell>
          <cell r="H2823">
            <v>0</v>
          </cell>
          <cell r="I2823">
            <v>132</v>
          </cell>
          <cell r="J2823">
            <v>2</v>
          </cell>
          <cell r="K2823">
            <v>25.1666666666667</v>
          </cell>
          <cell r="L2823">
            <v>18.6111111111111</v>
          </cell>
          <cell r="M2823">
            <v>0</v>
          </cell>
        </row>
        <row r="2824">
          <cell r="D2824" t="str">
            <v>15/09/2016 14:20:00</v>
          </cell>
          <cell r="E2824">
            <v>5.2</v>
          </cell>
          <cell r="F2824">
            <v>1007.68777473</v>
          </cell>
          <cell r="G2824">
            <v>66</v>
          </cell>
          <cell r="H2824">
            <v>0</v>
          </cell>
          <cell r="I2824">
            <v>152</v>
          </cell>
          <cell r="J2824">
            <v>2.9</v>
          </cell>
          <cell r="K2824">
            <v>25.2222222222222</v>
          </cell>
          <cell r="L2824">
            <v>18.3888888888889</v>
          </cell>
          <cell r="M2824">
            <v>0</v>
          </cell>
        </row>
        <row r="2825">
          <cell r="D2825" t="str">
            <v>15/09/2016 14:15:00</v>
          </cell>
          <cell r="E2825">
            <v>6.1</v>
          </cell>
          <cell r="F2825">
            <v>1007.72163862</v>
          </cell>
          <cell r="G2825">
            <v>67</v>
          </cell>
          <cell r="H2825">
            <v>0</v>
          </cell>
          <cell r="I2825">
            <v>164</v>
          </cell>
          <cell r="J2825">
            <v>3.1</v>
          </cell>
          <cell r="K2825">
            <v>25.0555555555556</v>
          </cell>
          <cell r="L2825">
            <v>18.5</v>
          </cell>
          <cell r="M2825">
            <v>0</v>
          </cell>
        </row>
        <row r="2826">
          <cell r="D2826" t="str">
            <v>15/09/2016 14:10:00</v>
          </cell>
          <cell r="E2826">
            <v>6.1</v>
          </cell>
          <cell r="F2826">
            <v>1007.72163862</v>
          </cell>
          <cell r="G2826">
            <v>67</v>
          </cell>
          <cell r="H2826">
            <v>0</v>
          </cell>
          <cell r="I2826">
            <v>161</v>
          </cell>
          <cell r="J2826">
            <v>2.7</v>
          </cell>
          <cell r="K2826">
            <v>24.8333333333333</v>
          </cell>
          <cell r="L2826">
            <v>18.2777777777778</v>
          </cell>
          <cell r="M2826">
            <v>0</v>
          </cell>
        </row>
        <row r="2827">
          <cell r="D2827" t="str">
            <v>15/09/2016 14:05:00</v>
          </cell>
          <cell r="E2827">
            <v>6.1</v>
          </cell>
          <cell r="F2827">
            <v>1007.75550251</v>
          </cell>
          <cell r="G2827">
            <v>67</v>
          </cell>
          <cell r="H2827">
            <v>0</v>
          </cell>
          <cell r="I2827">
            <v>158</v>
          </cell>
          <cell r="J2827">
            <v>2.6</v>
          </cell>
          <cell r="K2827">
            <v>25.0555555555556</v>
          </cell>
          <cell r="L2827">
            <v>18.5</v>
          </cell>
          <cell r="M2827">
            <v>0</v>
          </cell>
        </row>
        <row r="2828">
          <cell r="D2828" t="str">
            <v>15/09/2016 14:00:00</v>
          </cell>
          <cell r="E2828">
            <v>6.1</v>
          </cell>
          <cell r="F2828">
            <v>1007.82323029</v>
          </cell>
          <cell r="G2828">
            <v>68</v>
          </cell>
          <cell r="H2828">
            <v>0</v>
          </cell>
          <cell r="I2828">
            <v>168</v>
          </cell>
          <cell r="J2828">
            <v>2.9</v>
          </cell>
          <cell r="K2828">
            <v>24.9444444444444</v>
          </cell>
          <cell r="L2828">
            <v>18.6111111111111</v>
          </cell>
          <cell r="M2828">
            <v>0</v>
          </cell>
        </row>
        <row r="2829">
          <cell r="D2829" t="str">
            <v>15/09/2016 13:55:00</v>
          </cell>
          <cell r="E2829">
            <v>7</v>
          </cell>
          <cell r="F2829">
            <v>1007.82323029</v>
          </cell>
          <cell r="G2829">
            <v>67</v>
          </cell>
          <cell r="H2829">
            <v>0</v>
          </cell>
          <cell r="I2829">
            <v>169</v>
          </cell>
          <cell r="J2829">
            <v>3.4</v>
          </cell>
          <cell r="K2829">
            <v>25</v>
          </cell>
          <cell r="L2829">
            <v>18.4444444444444</v>
          </cell>
          <cell r="M2829">
            <v>0</v>
          </cell>
        </row>
        <row r="2830">
          <cell r="D2830" t="str">
            <v>15/09/2016 13:50:00</v>
          </cell>
          <cell r="E2830">
            <v>7.8</v>
          </cell>
          <cell r="F2830">
            <v>1007.82323029</v>
          </cell>
          <cell r="G2830">
            <v>67</v>
          </cell>
          <cell r="H2830">
            <v>0</v>
          </cell>
          <cell r="I2830">
            <v>160</v>
          </cell>
          <cell r="J2830">
            <v>3.6</v>
          </cell>
          <cell r="K2830">
            <v>24.9444444444444</v>
          </cell>
          <cell r="L2830">
            <v>18.3888888888889</v>
          </cell>
          <cell r="M2830">
            <v>0</v>
          </cell>
        </row>
        <row r="2831">
          <cell r="D2831" t="str">
            <v>15/09/2016 13:45:00</v>
          </cell>
          <cell r="E2831">
            <v>7.8</v>
          </cell>
          <cell r="F2831">
            <v>1007.7893663999999</v>
          </cell>
          <cell r="G2831">
            <v>67</v>
          </cell>
          <cell r="H2831">
            <v>0</v>
          </cell>
          <cell r="I2831">
            <v>154</v>
          </cell>
          <cell r="J2831">
            <v>3.6</v>
          </cell>
          <cell r="K2831">
            <v>24.9444444444444</v>
          </cell>
          <cell r="L2831">
            <v>18.3888888888889</v>
          </cell>
          <cell r="M2831">
            <v>0</v>
          </cell>
        </row>
        <row r="2832">
          <cell r="D2832" t="str">
            <v>15/09/2016 13:40:00</v>
          </cell>
          <cell r="E2832">
            <v>7</v>
          </cell>
          <cell r="F2832">
            <v>1007.82323029</v>
          </cell>
          <cell r="G2832">
            <v>66</v>
          </cell>
          <cell r="H2832">
            <v>0</v>
          </cell>
          <cell r="I2832">
            <v>158</v>
          </cell>
          <cell r="J2832">
            <v>3.6</v>
          </cell>
          <cell r="K2832">
            <v>25.3333333333333</v>
          </cell>
          <cell r="L2832">
            <v>18.5</v>
          </cell>
          <cell r="M2832">
            <v>0</v>
          </cell>
        </row>
        <row r="2833">
          <cell r="D2833" t="str">
            <v>15/09/2016 13:35:00</v>
          </cell>
          <cell r="E2833">
            <v>8.6999999999999993</v>
          </cell>
          <cell r="F2833">
            <v>1007.85709418</v>
          </cell>
          <cell r="G2833">
            <v>66</v>
          </cell>
          <cell r="H2833">
            <v>0</v>
          </cell>
          <cell r="I2833">
            <v>163</v>
          </cell>
          <cell r="J2833">
            <v>3.6</v>
          </cell>
          <cell r="K2833">
            <v>25.5</v>
          </cell>
          <cell r="L2833">
            <v>18.6666666666667</v>
          </cell>
          <cell r="M2833">
            <v>0</v>
          </cell>
        </row>
        <row r="2834">
          <cell r="D2834" t="str">
            <v>15/09/2016 13:30:00</v>
          </cell>
          <cell r="E2834">
            <v>8.6999999999999993</v>
          </cell>
          <cell r="F2834">
            <v>1007.82323029</v>
          </cell>
          <cell r="G2834">
            <v>66</v>
          </cell>
          <cell r="H2834">
            <v>0</v>
          </cell>
          <cell r="I2834">
            <v>163</v>
          </cell>
          <cell r="J2834">
            <v>4</v>
          </cell>
          <cell r="K2834">
            <v>25.4444444444444</v>
          </cell>
          <cell r="L2834">
            <v>18.6111111111111</v>
          </cell>
          <cell r="M2834">
            <v>0</v>
          </cell>
        </row>
        <row r="2835">
          <cell r="D2835" t="str">
            <v>15/09/2016 13:25:00</v>
          </cell>
          <cell r="E2835">
            <v>8.6999999999999993</v>
          </cell>
          <cell r="F2835">
            <v>1007.82323029</v>
          </cell>
          <cell r="G2835">
            <v>67</v>
          </cell>
          <cell r="H2835">
            <v>0</v>
          </cell>
          <cell r="I2835">
            <v>162</v>
          </cell>
          <cell r="J2835">
            <v>4.3</v>
          </cell>
          <cell r="K2835">
            <v>25.3888888888889</v>
          </cell>
          <cell r="L2835">
            <v>18.8333333333333</v>
          </cell>
          <cell r="M2835">
            <v>0</v>
          </cell>
        </row>
        <row r="2836">
          <cell r="D2836" t="str">
            <v>15/09/2016 13:20:00</v>
          </cell>
          <cell r="E2836">
            <v>8.6999999999999993</v>
          </cell>
          <cell r="F2836">
            <v>1007.89095807</v>
          </cell>
          <cell r="G2836">
            <v>66</v>
          </cell>
          <cell r="H2836">
            <v>0</v>
          </cell>
          <cell r="I2836">
            <v>164</v>
          </cell>
          <cell r="J2836">
            <v>4.3</v>
          </cell>
          <cell r="K2836">
            <v>25.2777777777778</v>
          </cell>
          <cell r="L2836">
            <v>18.4444444444444</v>
          </cell>
          <cell r="M2836">
            <v>0</v>
          </cell>
        </row>
        <row r="2837">
          <cell r="D2837" t="str">
            <v>15/09/2016 13:15:00</v>
          </cell>
          <cell r="E2837">
            <v>8.6999999999999993</v>
          </cell>
          <cell r="F2837">
            <v>1007.82323029</v>
          </cell>
          <cell r="G2837">
            <v>66</v>
          </cell>
          <cell r="H2837">
            <v>0</v>
          </cell>
          <cell r="I2837">
            <v>159</v>
          </cell>
          <cell r="J2837">
            <v>4.3</v>
          </cell>
          <cell r="K2837">
            <v>25.3888888888889</v>
          </cell>
          <cell r="L2837">
            <v>18.5555555555556</v>
          </cell>
          <cell r="M2837">
            <v>0</v>
          </cell>
        </row>
        <row r="2838">
          <cell r="D2838" t="str">
            <v>15/09/2016 13:10:00</v>
          </cell>
          <cell r="E2838">
            <v>7.8</v>
          </cell>
          <cell r="F2838">
            <v>1007.82323029</v>
          </cell>
          <cell r="G2838">
            <v>67</v>
          </cell>
          <cell r="H2838">
            <v>0</v>
          </cell>
          <cell r="I2838">
            <v>157</v>
          </cell>
          <cell r="J2838">
            <v>4.2</v>
          </cell>
          <cell r="K2838">
            <v>25.3333333333333</v>
          </cell>
          <cell r="L2838">
            <v>18.7777777777778</v>
          </cell>
          <cell r="M2838">
            <v>0</v>
          </cell>
        </row>
        <row r="2839">
          <cell r="D2839" t="str">
            <v>15/09/2016 13:05:00</v>
          </cell>
          <cell r="E2839">
            <v>7.8</v>
          </cell>
          <cell r="F2839">
            <v>1007.75550251</v>
          </cell>
          <cell r="G2839">
            <v>67</v>
          </cell>
          <cell r="H2839">
            <v>0</v>
          </cell>
          <cell r="I2839">
            <v>165</v>
          </cell>
          <cell r="J2839">
            <v>4.2</v>
          </cell>
          <cell r="K2839">
            <v>25.3333333333333</v>
          </cell>
          <cell r="L2839">
            <v>18.7777777777778</v>
          </cell>
          <cell r="M2839">
            <v>0</v>
          </cell>
        </row>
        <row r="2840">
          <cell r="D2840" t="str">
            <v>15/09/2016 13:00:00</v>
          </cell>
          <cell r="E2840">
            <v>7.8</v>
          </cell>
          <cell r="F2840">
            <v>1007.89095807</v>
          </cell>
          <cell r="G2840">
            <v>67</v>
          </cell>
          <cell r="H2840">
            <v>0</v>
          </cell>
          <cell r="I2840">
            <v>167</v>
          </cell>
          <cell r="J2840">
            <v>4.3</v>
          </cell>
          <cell r="K2840">
            <v>25.3888888888889</v>
          </cell>
          <cell r="L2840">
            <v>18.8333333333333</v>
          </cell>
          <cell r="M2840">
            <v>0</v>
          </cell>
        </row>
        <row r="2841">
          <cell r="D2841" t="str">
            <v>15/09/2016 12:55:00</v>
          </cell>
          <cell r="E2841">
            <v>7.8</v>
          </cell>
          <cell r="F2841">
            <v>1007.89095807</v>
          </cell>
          <cell r="G2841">
            <v>68</v>
          </cell>
          <cell r="H2841">
            <v>0</v>
          </cell>
          <cell r="I2841">
            <v>162</v>
          </cell>
          <cell r="J2841">
            <v>4.3</v>
          </cell>
          <cell r="K2841">
            <v>25.5</v>
          </cell>
          <cell r="L2841">
            <v>19.1666666666667</v>
          </cell>
          <cell r="M2841">
            <v>0</v>
          </cell>
        </row>
        <row r="2842">
          <cell r="D2842" t="str">
            <v>15/09/2016 12:50:00</v>
          </cell>
          <cell r="E2842">
            <v>7.8</v>
          </cell>
          <cell r="F2842">
            <v>1007.89095807</v>
          </cell>
          <cell r="G2842">
            <v>68</v>
          </cell>
          <cell r="H2842">
            <v>0</v>
          </cell>
          <cell r="I2842">
            <v>164</v>
          </cell>
          <cell r="J2842">
            <v>3.9</v>
          </cell>
          <cell r="K2842">
            <v>25.5555555555556</v>
          </cell>
          <cell r="L2842">
            <v>19.2222222222222</v>
          </cell>
          <cell r="M2842">
            <v>0</v>
          </cell>
        </row>
        <row r="2843">
          <cell r="D2843" t="str">
            <v>15/09/2016 12:45:00</v>
          </cell>
          <cell r="E2843">
            <v>7.8</v>
          </cell>
          <cell r="F2843">
            <v>1007.9586858500001</v>
          </cell>
          <cell r="G2843">
            <v>69</v>
          </cell>
          <cell r="H2843">
            <v>0</v>
          </cell>
          <cell r="I2843">
            <v>160</v>
          </cell>
          <cell r="J2843">
            <v>3.5</v>
          </cell>
          <cell r="K2843">
            <v>25.2777777777778</v>
          </cell>
          <cell r="L2843">
            <v>19.1666666666667</v>
          </cell>
          <cell r="M2843">
            <v>0</v>
          </cell>
        </row>
        <row r="2844">
          <cell r="D2844" t="str">
            <v>15/09/2016 12:40:00</v>
          </cell>
          <cell r="E2844">
            <v>7.8</v>
          </cell>
          <cell r="F2844">
            <v>1008.02641363</v>
          </cell>
          <cell r="G2844">
            <v>72</v>
          </cell>
          <cell r="H2844">
            <v>0</v>
          </cell>
          <cell r="I2844">
            <v>156</v>
          </cell>
          <cell r="J2844">
            <v>3.5</v>
          </cell>
          <cell r="K2844">
            <v>24.8333333333333</v>
          </cell>
          <cell r="L2844">
            <v>19.4444444444444</v>
          </cell>
          <cell r="M2844">
            <v>0</v>
          </cell>
        </row>
        <row r="2845">
          <cell r="D2845" t="str">
            <v>15/09/2016 12:35:00</v>
          </cell>
          <cell r="E2845">
            <v>7.8</v>
          </cell>
          <cell r="F2845">
            <v>1008.1280053</v>
          </cell>
          <cell r="G2845">
            <v>72</v>
          </cell>
          <cell r="H2845">
            <v>0</v>
          </cell>
          <cell r="I2845">
            <v>161</v>
          </cell>
          <cell r="J2845">
            <v>3.1</v>
          </cell>
          <cell r="K2845">
            <v>24.5</v>
          </cell>
          <cell r="L2845">
            <v>19.1111111111111</v>
          </cell>
          <cell r="M2845">
            <v>0</v>
          </cell>
        </row>
        <row r="2846">
          <cell r="D2846" t="str">
            <v>15/09/2016 12:30:00</v>
          </cell>
          <cell r="E2846">
            <v>7.8</v>
          </cell>
          <cell r="F2846">
            <v>1008.1618691899999</v>
          </cell>
          <cell r="G2846">
            <v>73</v>
          </cell>
          <cell r="H2846">
            <v>0</v>
          </cell>
          <cell r="I2846">
            <v>159</v>
          </cell>
          <cell r="J2846">
            <v>2.7</v>
          </cell>
          <cell r="K2846">
            <v>24.5</v>
          </cell>
          <cell r="L2846">
            <v>19.3333333333333</v>
          </cell>
          <cell r="M2846">
            <v>0</v>
          </cell>
        </row>
        <row r="2847">
          <cell r="D2847" t="str">
            <v>15/09/2016 12:25:00</v>
          </cell>
          <cell r="E2847">
            <v>7</v>
          </cell>
          <cell r="F2847">
            <v>1008.1618691899999</v>
          </cell>
          <cell r="G2847">
            <v>73</v>
          </cell>
          <cell r="H2847">
            <v>0</v>
          </cell>
          <cell r="I2847">
            <v>162</v>
          </cell>
          <cell r="J2847">
            <v>2.6</v>
          </cell>
          <cell r="K2847">
            <v>24.6111111111111</v>
          </cell>
          <cell r="L2847">
            <v>19.4444444444444</v>
          </cell>
          <cell r="M2847">
            <v>0</v>
          </cell>
        </row>
        <row r="2848">
          <cell r="D2848" t="str">
            <v>15/09/2016 12:20:00</v>
          </cell>
          <cell r="E2848">
            <v>7</v>
          </cell>
          <cell r="F2848">
            <v>1008.1280053</v>
          </cell>
          <cell r="G2848">
            <v>72</v>
          </cell>
          <cell r="H2848">
            <v>0</v>
          </cell>
          <cell r="I2848">
            <v>165</v>
          </cell>
          <cell r="J2848">
            <v>2.5</v>
          </cell>
          <cell r="K2848">
            <v>24.6111111111111</v>
          </cell>
          <cell r="L2848">
            <v>19.2222222222222</v>
          </cell>
          <cell r="M2848">
            <v>0</v>
          </cell>
        </row>
        <row r="2849">
          <cell r="D2849" t="str">
            <v>15/09/2016 12:15:00</v>
          </cell>
          <cell r="E2849">
            <v>7</v>
          </cell>
          <cell r="F2849">
            <v>1008.1280053</v>
          </cell>
          <cell r="G2849">
            <v>71</v>
          </cell>
          <cell r="H2849">
            <v>0</v>
          </cell>
          <cell r="I2849">
            <v>166</v>
          </cell>
          <cell r="J2849">
            <v>2.5</v>
          </cell>
          <cell r="K2849">
            <v>24.7777777777778</v>
          </cell>
          <cell r="L2849">
            <v>19.1666666666667</v>
          </cell>
          <cell r="M2849">
            <v>0</v>
          </cell>
        </row>
        <row r="2850">
          <cell r="D2850" t="str">
            <v>15/09/2016 12:10:00</v>
          </cell>
          <cell r="E2850">
            <v>7</v>
          </cell>
          <cell r="F2850">
            <v>1008.09414141</v>
          </cell>
          <cell r="G2850">
            <v>71</v>
          </cell>
          <cell r="H2850">
            <v>0</v>
          </cell>
          <cell r="I2850">
            <v>163</v>
          </cell>
          <cell r="J2850">
            <v>2.2000000000000002</v>
          </cell>
          <cell r="K2850">
            <v>25</v>
          </cell>
          <cell r="L2850">
            <v>19.3888888888889</v>
          </cell>
          <cell r="M2850">
            <v>0</v>
          </cell>
        </row>
        <row r="2851">
          <cell r="D2851" t="str">
            <v>15/09/2016 12:05:00</v>
          </cell>
          <cell r="E2851">
            <v>7</v>
          </cell>
          <cell r="F2851">
            <v>1008.02641363</v>
          </cell>
          <cell r="G2851">
            <v>71</v>
          </cell>
          <cell r="H2851">
            <v>0</v>
          </cell>
          <cell r="I2851">
            <v>153</v>
          </cell>
          <cell r="J2851">
            <v>1.9</v>
          </cell>
          <cell r="K2851">
            <v>25</v>
          </cell>
          <cell r="L2851">
            <v>19.3888888888889</v>
          </cell>
          <cell r="M2851">
            <v>0</v>
          </cell>
        </row>
        <row r="2852">
          <cell r="D2852" t="str">
            <v>15/09/2016 12:00:00</v>
          </cell>
          <cell r="E2852">
            <v>5.2</v>
          </cell>
          <cell r="F2852">
            <v>1007.9586858500001</v>
          </cell>
          <cell r="G2852">
            <v>71</v>
          </cell>
          <cell r="H2852">
            <v>0</v>
          </cell>
          <cell r="I2852">
            <v>126</v>
          </cell>
          <cell r="J2852">
            <v>2.2999999999999998</v>
          </cell>
          <cell r="K2852">
            <v>24.8888888888889</v>
          </cell>
          <cell r="L2852">
            <v>19.2777777777778</v>
          </cell>
          <cell r="M2852">
            <v>0</v>
          </cell>
        </row>
        <row r="2853">
          <cell r="D2853" t="str">
            <v>15/09/2016 11:55:00</v>
          </cell>
          <cell r="E2853">
            <v>6.1</v>
          </cell>
          <cell r="F2853">
            <v>1007.99254974</v>
          </cell>
          <cell r="G2853">
            <v>71</v>
          </cell>
          <cell r="H2853">
            <v>0</v>
          </cell>
          <cell r="I2853">
            <v>108</v>
          </cell>
          <cell r="J2853">
            <v>2.6</v>
          </cell>
          <cell r="K2853">
            <v>25</v>
          </cell>
          <cell r="L2853">
            <v>19.3888888888889</v>
          </cell>
          <cell r="M2853">
            <v>0</v>
          </cell>
        </row>
        <row r="2854">
          <cell r="D2854" t="str">
            <v>15/09/2016 11:50:00</v>
          </cell>
          <cell r="E2854">
            <v>7</v>
          </cell>
          <cell r="F2854">
            <v>1007.89095807</v>
          </cell>
          <cell r="G2854">
            <v>70</v>
          </cell>
          <cell r="H2854">
            <v>0</v>
          </cell>
          <cell r="I2854">
            <v>119</v>
          </cell>
          <cell r="J2854">
            <v>2.5</v>
          </cell>
          <cell r="K2854">
            <v>25.1666666666667</v>
          </cell>
          <cell r="L2854">
            <v>19.2777777777778</v>
          </cell>
          <cell r="M2854">
            <v>0</v>
          </cell>
        </row>
        <row r="2855">
          <cell r="D2855" t="str">
            <v>15/09/2016 11:45:00</v>
          </cell>
          <cell r="E2855">
            <v>7</v>
          </cell>
          <cell r="F2855">
            <v>1007.92482196</v>
          </cell>
          <cell r="G2855">
            <v>70</v>
          </cell>
          <cell r="H2855">
            <v>0</v>
          </cell>
          <cell r="I2855">
            <v>119</v>
          </cell>
          <cell r="J2855">
            <v>2.2999999999999998</v>
          </cell>
          <cell r="K2855">
            <v>25.1666666666667</v>
          </cell>
          <cell r="L2855">
            <v>19.2777777777778</v>
          </cell>
          <cell r="M2855">
            <v>0</v>
          </cell>
        </row>
        <row r="2856">
          <cell r="D2856" t="str">
            <v>15/09/2016 11:40:00</v>
          </cell>
          <cell r="E2856">
            <v>7</v>
          </cell>
          <cell r="F2856">
            <v>1007.9586858500001</v>
          </cell>
          <cell r="G2856">
            <v>71</v>
          </cell>
          <cell r="H2856">
            <v>0</v>
          </cell>
          <cell r="I2856">
            <v>110</v>
          </cell>
          <cell r="J2856">
            <v>2.1</v>
          </cell>
          <cell r="K2856">
            <v>25.0555555555556</v>
          </cell>
          <cell r="L2856">
            <v>19.4444444444444</v>
          </cell>
          <cell r="M2856">
            <v>0</v>
          </cell>
        </row>
        <row r="2857">
          <cell r="D2857" t="str">
            <v>15/09/2016 11:35:00</v>
          </cell>
          <cell r="E2857">
            <v>7</v>
          </cell>
          <cell r="F2857">
            <v>1007.82323029</v>
          </cell>
          <cell r="G2857">
            <v>70</v>
          </cell>
          <cell r="H2857">
            <v>0</v>
          </cell>
          <cell r="I2857">
            <v>104</v>
          </cell>
          <cell r="J2857">
            <v>2.2999999999999998</v>
          </cell>
          <cell r="K2857">
            <v>24.8888888888889</v>
          </cell>
          <cell r="L2857">
            <v>19.0555555555556</v>
          </cell>
          <cell r="M2857">
            <v>0</v>
          </cell>
        </row>
        <row r="2858">
          <cell r="D2858" t="str">
            <v>15/09/2016 11:30:00</v>
          </cell>
          <cell r="E2858">
            <v>7.8</v>
          </cell>
          <cell r="F2858">
            <v>1007.9586858500001</v>
          </cell>
          <cell r="G2858">
            <v>70</v>
          </cell>
          <cell r="H2858">
            <v>0</v>
          </cell>
          <cell r="I2858">
            <v>107</v>
          </cell>
          <cell r="J2858">
            <v>2.6</v>
          </cell>
          <cell r="K2858">
            <v>25.2222222222222</v>
          </cell>
          <cell r="L2858">
            <v>19.3333333333333</v>
          </cell>
          <cell r="M2858">
            <v>0</v>
          </cell>
        </row>
        <row r="2859">
          <cell r="D2859" t="str">
            <v>15/09/2016 11:25:00</v>
          </cell>
          <cell r="E2859">
            <v>7.8</v>
          </cell>
          <cell r="F2859">
            <v>1007.89095807</v>
          </cell>
          <cell r="G2859">
            <v>69</v>
          </cell>
          <cell r="H2859">
            <v>0</v>
          </cell>
          <cell r="I2859">
            <v>108</v>
          </cell>
          <cell r="J2859">
            <v>2.6</v>
          </cell>
          <cell r="K2859">
            <v>25.2777777777778</v>
          </cell>
          <cell r="L2859">
            <v>19.1666666666667</v>
          </cell>
          <cell r="M2859">
            <v>0</v>
          </cell>
        </row>
        <row r="2860">
          <cell r="D2860" t="str">
            <v>15/09/2016 11:20:00</v>
          </cell>
          <cell r="E2860">
            <v>7.8</v>
          </cell>
          <cell r="F2860">
            <v>1007.82323029</v>
          </cell>
          <cell r="G2860">
            <v>70</v>
          </cell>
          <cell r="H2860">
            <v>0</v>
          </cell>
          <cell r="I2860">
            <v>95</v>
          </cell>
          <cell r="J2860">
            <v>2.6</v>
          </cell>
          <cell r="K2860">
            <v>25.3888888888889</v>
          </cell>
          <cell r="L2860">
            <v>19.5</v>
          </cell>
          <cell r="M2860">
            <v>0</v>
          </cell>
        </row>
        <row r="2861">
          <cell r="D2861" t="str">
            <v>15/09/2016 11:15:00</v>
          </cell>
          <cell r="E2861">
            <v>7.8</v>
          </cell>
          <cell r="F2861">
            <v>1007.75550251</v>
          </cell>
          <cell r="G2861">
            <v>69</v>
          </cell>
          <cell r="H2861">
            <v>0</v>
          </cell>
          <cell r="I2861">
            <v>92</v>
          </cell>
          <cell r="J2861">
            <v>2.5</v>
          </cell>
          <cell r="K2861">
            <v>25.1666666666667</v>
          </cell>
          <cell r="L2861">
            <v>19.0555555555556</v>
          </cell>
          <cell r="M2861">
            <v>0</v>
          </cell>
        </row>
        <row r="2862">
          <cell r="D2862" t="str">
            <v>15/09/2016 11:10:00</v>
          </cell>
          <cell r="E2862">
            <v>7.8</v>
          </cell>
          <cell r="F2862">
            <v>1007.72163862</v>
          </cell>
          <cell r="G2862">
            <v>69</v>
          </cell>
          <cell r="H2862">
            <v>0</v>
          </cell>
          <cell r="I2862">
            <v>102</v>
          </cell>
          <cell r="J2862">
            <v>2.1</v>
          </cell>
          <cell r="K2862">
            <v>25.4444444444444</v>
          </cell>
          <cell r="L2862">
            <v>19.3333333333333</v>
          </cell>
          <cell r="M2862">
            <v>0</v>
          </cell>
        </row>
        <row r="2863">
          <cell r="D2863" t="str">
            <v>15/09/2016 11:05:00</v>
          </cell>
          <cell r="E2863">
            <v>7.8</v>
          </cell>
          <cell r="F2863">
            <v>1007.68777473</v>
          </cell>
          <cell r="G2863">
            <v>69</v>
          </cell>
          <cell r="H2863">
            <v>0</v>
          </cell>
          <cell r="I2863">
            <v>102</v>
          </cell>
          <cell r="J2863">
            <v>1.5</v>
          </cell>
          <cell r="K2863">
            <v>25.5555555555556</v>
          </cell>
          <cell r="L2863">
            <v>19.4444444444444</v>
          </cell>
          <cell r="M2863">
            <v>0</v>
          </cell>
        </row>
        <row r="2864">
          <cell r="D2864" t="str">
            <v>15/09/2016 11:00:00</v>
          </cell>
          <cell r="E2864">
            <v>7</v>
          </cell>
          <cell r="F2864">
            <v>1007.72163862</v>
          </cell>
          <cell r="G2864">
            <v>68</v>
          </cell>
          <cell r="H2864">
            <v>0</v>
          </cell>
          <cell r="I2864">
            <v>91</v>
          </cell>
          <cell r="J2864">
            <v>1.5</v>
          </cell>
          <cell r="K2864">
            <v>25.5555555555556</v>
          </cell>
          <cell r="L2864">
            <v>19.2222222222222</v>
          </cell>
          <cell r="M2864">
            <v>0</v>
          </cell>
        </row>
        <row r="2865">
          <cell r="D2865" t="str">
            <v>15/09/2016 10:55:00</v>
          </cell>
          <cell r="E2865">
            <v>6.1</v>
          </cell>
          <cell r="F2865">
            <v>1007.55231917</v>
          </cell>
          <cell r="G2865">
            <v>70</v>
          </cell>
          <cell r="H2865">
            <v>0</v>
          </cell>
          <cell r="I2865">
            <v>93</v>
          </cell>
          <cell r="J2865">
            <v>1.7</v>
          </cell>
          <cell r="K2865">
            <v>25.4444444444444</v>
          </cell>
          <cell r="L2865">
            <v>19.5555555555556</v>
          </cell>
          <cell r="M2865">
            <v>0</v>
          </cell>
        </row>
        <row r="2866">
          <cell r="D2866" t="str">
            <v>15/09/2016 10:50:00</v>
          </cell>
          <cell r="E2866">
            <v>6.1</v>
          </cell>
          <cell r="F2866">
            <v>1007.62004695</v>
          </cell>
          <cell r="G2866">
            <v>70</v>
          </cell>
          <cell r="H2866">
            <v>0</v>
          </cell>
          <cell r="I2866">
            <v>65</v>
          </cell>
          <cell r="J2866">
            <v>1.2</v>
          </cell>
          <cell r="K2866">
            <v>25.1111111111111</v>
          </cell>
          <cell r="L2866">
            <v>19.2777777777778</v>
          </cell>
          <cell r="M2866">
            <v>0</v>
          </cell>
        </row>
        <row r="2867">
          <cell r="D2867" t="str">
            <v>15/09/2016 10:45:00</v>
          </cell>
          <cell r="E2867">
            <v>5.2</v>
          </cell>
          <cell r="F2867">
            <v>1007.48459139</v>
          </cell>
          <cell r="G2867">
            <v>72</v>
          </cell>
          <cell r="H2867">
            <v>0</v>
          </cell>
          <cell r="I2867">
            <v>45</v>
          </cell>
          <cell r="J2867">
            <v>0.9</v>
          </cell>
          <cell r="K2867">
            <v>24.7222222222222</v>
          </cell>
          <cell r="L2867">
            <v>19.3333333333333</v>
          </cell>
          <cell r="M2867">
            <v>0</v>
          </cell>
        </row>
        <row r="2868">
          <cell r="D2868" t="str">
            <v>15/09/2016 10:40:00</v>
          </cell>
          <cell r="E2868">
            <v>5.2</v>
          </cell>
          <cell r="F2868">
            <v>1007.48459139</v>
          </cell>
          <cell r="G2868">
            <v>73</v>
          </cell>
          <cell r="H2868">
            <v>0</v>
          </cell>
          <cell r="I2868">
            <v>83</v>
          </cell>
          <cell r="J2868">
            <v>0.9</v>
          </cell>
          <cell r="K2868">
            <v>24.6111111111111</v>
          </cell>
          <cell r="L2868">
            <v>19.4444444444444</v>
          </cell>
          <cell r="M2868">
            <v>0</v>
          </cell>
        </row>
        <row r="2869">
          <cell r="D2869" t="str">
            <v>15/09/2016 10:35:00</v>
          </cell>
          <cell r="E2869">
            <v>5.2</v>
          </cell>
          <cell r="F2869">
            <v>1007.55231917</v>
          </cell>
          <cell r="G2869">
            <v>72</v>
          </cell>
          <cell r="H2869">
            <v>0</v>
          </cell>
          <cell r="I2869">
            <v>86</v>
          </cell>
          <cell r="J2869">
            <v>0.9</v>
          </cell>
          <cell r="K2869">
            <v>24.6111111111111</v>
          </cell>
          <cell r="L2869">
            <v>19.2222222222222</v>
          </cell>
          <cell r="M2869">
            <v>0</v>
          </cell>
        </row>
        <row r="2870">
          <cell r="D2870" t="str">
            <v>15/09/2016 10:30:00</v>
          </cell>
          <cell r="E2870">
            <v>8.6999999999999993</v>
          </cell>
          <cell r="F2870">
            <v>1007.4507275</v>
          </cell>
          <cell r="G2870">
            <v>73</v>
          </cell>
          <cell r="H2870">
            <v>0</v>
          </cell>
          <cell r="I2870">
            <v>20</v>
          </cell>
          <cell r="J2870">
            <v>0.9</v>
          </cell>
          <cell r="K2870">
            <v>24.3333333333333</v>
          </cell>
          <cell r="L2870">
            <v>19.1666666666667</v>
          </cell>
          <cell r="M2870">
            <v>0</v>
          </cell>
        </row>
        <row r="2871">
          <cell r="D2871" t="str">
            <v>15/09/2016 10:25:00</v>
          </cell>
          <cell r="E2871">
            <v>8.6999999999999993</v>
          </cell>
          <cell r="F2871">
            <v>1007.55231917</v>
          </cell>
          <cell r="G2871">
            <v>74</v>
          </cell>
          <cell r="H2871">
            <v>0</v>
          </cell>
          <cell r="I2871">
            <v>31</v>
          </cell>
          <cell r="J2871">
            <v>0.9</v>
          </cell>
          <cell r="K2871">
            <v>24.3888888888889</v>
          </cell>
          <cell r="L2871">
            <v>19.4444444444444</v>
          </cell>
          <cell r="M2871">
            <v>0</v>
          </cell>
        </row>
        <row r="2872">
          <cell r="D2872" t="str">
            <v>15/09/2016 10:20:00</v>
          </cell>
          <cell r="E2872">
            <v>5.2</v>
          </cell>
          <cell r="F2872">
            <v>1007.5861830600001</v>
          </cell>
          <cell r="G2872">
            <v>74</v>
          </cell>
          <cell r="H2872">
            <v>0</v>
          </cell>
          <cell r="I2872">
            <v>27</v>
          </cell>
          <cell r="J2872">
            <v>1.1000000000000001</v>
          </cell>
          <cell r="K2872">
            <v>24.3333333333333</v>
          </cell>
          <cell r="L2872">
            <v>19.3888888888889</v>
          </cell>
          <cell r="M2872">
            <v>0</v>
          </cell>
        </row>
        <row r="2873">
          <cell r="D2873" t="str">
            <v>15/09/2016 10:15:00</v>
          </cell>
          <cell r="E2873">
            <v>5.2</v>
          </cell>
          <cell r="F2873">
            <v>1007.5861830600001</v>
          </cell>
          <cell r="G2873">
            <v>75</v>
          </cell>
          <cell r="H2873">
            <v>0</v>
          </cell>
          <cell r="I2873">
            <v>4</v>
          </cell>
          <cell r="J2873">
            <v>1.6</v>
          </cell>
          <cell r="K2873">
            <v>24.1666666666667</v>
          </cell>
          <cell r="L2873">
            <v>19.4444444444444</v>
          </cell>
          <cell r="M2873">
            <v>0</v>
          </cell>
        </row>
        <row r="2874">
          <cell r="D2874" t="str">
            <v>15/09/2016 10:05:00</v>
          </cell>
          <cell r="E2874">
            <v>4.3</v>
          </cell>
          <cell r="F2874">
            <v>1007.65391084</v>
          </cell>
          <cell r="G2874">
            <v>74</v>
          </cell>
          <cell r="H2874">
            <v>0</v>
          </cell>
          <cell r="I2874">
            <v>347</v>
          </cell>
          <cell r="J2874">
            <v>1.6</v>
          </cell>
          <cell r="K2874">
            <v>23.8888888888889</v>
          </cell>
          <cell r="L2874">
            <v>18.9444444444444</v>
          </cell>
          <cell r="M2874">
            <v>0</v>
          </cell>
        </row>
        <row r="2875">
          <cell r="D2875" t="str">
            <v>15/09/2016 09:55:00</v>
          </cell>
          <cell r="E2875">
            <v>8.6999999999999993</v>
          </cell>
          <cell r="F2875">
            <v>1007.92482196</v>
          </cell>
          <cell r="G2875">
            <v>75</v>
          </cell>
          <cell r="H2875">
            <v>0</v>
          </cell>
          <cell r="I2875">
            <v>4</v>
          </cell>
          <cell r="J2875">
            <v>1.7</v>
          </cell>
          <cell r="K2875">
            <v>23.8333333333333</v>
          </cell>
          <cell r="L2875">
            <v>19.1111111111111</v>
          </cell>
          <cell r="M2875">
            <v>0</v>
          </cell>
        </row>
        <row r="2876">
          <cell r="D2876" t="str">
            <v>15/09/2016 09:45:00</v>
          </cell>
          <cell r="E2876">
            <v>7</v>
          </cell>
          <cell r="F2876">
            <v>1008.06027752</v>
          </cell>
          <cell r="G2876">
            <v>77</v>
          </cell>
          <cell r="H2876">
            <v>0</v>
          </cell>
          <cell r="I2876">
            <v>346</v>
          </cell>
          <cell r="J2876">
            <v>0.9</v>
          </cell>
          <cell r="K2876">
            <v>23.4444444444444</v>
          </cell>
          <cell r="L2876">
            <v>19.1666666666667</v>
          </cell>
          <cell r="M2876">
            <v>0</v>
          </cell>
        </row>
        <row r="2877">
          <cell r="D2877" t="str">
            <v>15/09/2016 09:35:00</v>
          </cell>
          <cell r="E2877">
            <v>5.2</v>
          </cell>
          <cell r="F2877">
            <v>1008.26346086</v>
          </cell>
          <cell r="G2877">
            <v>79</v>
          </cell>
          <cell r="H2877">
            <v>0</v>
          </cell>
          <cell r="I2877">
            <v>25</v>
          </cell>
          <cell r="J2877">
            <v>0.9</v>
          </cell>
          <cell r="K2877">
            <v>23.3333333333333</v>
          </cell>
          <cell r="L2877">
            <v>19.5</v>
          </cell>
          <cell r="M2877">
            <v>0</v>
          </cell>
        </row>
        <row r="2878">
          <cell r="D2878" t="str">
            <v>15/09/2016 09:25:00</v>
          </cell>
          <cell r="E2878">
            <v>5.2</v>
          </cell>
          <cell r="F2878">
            <v>1008.3311886400001</v>
          </cell>
          <cell r="G2878">
            <v>80</v>
          </cell>
          <cell r="H2878">
            <v>0</v>
          </cell>
          <cell r="I2878">
            <v>345</v>
          </cell>
          <cell r="J2878">
            <v>0.8</v>
          </cell>
          <cell r="K2878">
            <v>22.9444444444444</v>
          </cell>
          <cell r="L2878">
            <v>19.3333333333333</v>
          </cell>
          <cell r="M2878">
            <v>0</v>
          </cell>
        </row>
        <row r="2879">
          <cell r="D2879" t="str">
            <v>15/09/2016 09:15:00</v>
          </cell>
          <cell r="E2879">
            <v>4.3</v>
          </cell>
          <cell r="F2879">
            <v>1008.5343719799999</v>
          </cell>
          <cell r="G2879">
            <v>80</v>
          </cell>
          <cell r="H2879">
            <v>0</v>
          </cell>
          <cell r="I2879">
            <v>327</v>
          </cell>
          <cell r="J2879">
            <v>0</v>
          </cell>
          <cell r="K2879">
            <v>22.5555555555556</v>
          </cell>
          <cell r="L2879">
            <v>18.9444444444444</v>
          </cell>
          <cell r="M2879">
            <v>0</v>
          </cell>
        </row>
        <row r="2880">
          <cell r="D2880" t="str">
            <v>15/09/2016 09:05:00</v>
          </cell>
          <cell r="E2880">
            <v>3.5</v>
          </cell>
          <cell r="F2880">
            <v>1008.66982754</v>
          </cell>
          <cell r="G2880">
            <v>82</v>
          </cell>
          <cell r="H2880">
            <v>0</v>
          </cell>
          <cell r="I2880">
            <v>42</v>
          </cell>
          <cell r="J2880">
            <v>0.8</v>
          </cell>
          <cell r="K2880">
            <v>22.1666666666667</v>
          </cell>
          <cell r="L2880">
            <v>18.9444444444444</v>
          </cell>
          <cell r="M2880">
            <v>0</v>
          </cell>
        </row>
        <row r="2881">
          <cell r="D2881" t="str">
            <v>15/09/2016 08:55:00</v>
          </cell>
          <cell r="E2881">
            <v>4.3</v>
          </cell>
          <cell r="F2881">
            <v>1008.60209976</v>
          </cell>
          <cell r="G2881">
            <v>83</v>
          </cell>
          <cell r="H2881">
            <v>0</v>
          </cell>
          <cell r="I2881">
            <v>352</v>
          </cell>
          <cell r="J2881">
            <v>0.9</v>
          </cell>
          <cell r="K2881">
            <v>21.6111111111111</v>
          </cell>
          <cell r="L2881">
            <v>18.6111111111111</v>
          </cell>
          <cell r="M2881">
            <v>0</v>
          </cell>
        </row>
        <row r="2882">
          <cell r="D2882" t="str">
            <v>15/09/2016 08:45:00</v>
          </cell>
          <cell r="E2882">
            <v>7</v>
          </cell>
          <cell r="F2882">
            <v>1008.60209976</v>
          </cell>
          <cell r="G2882">
            <v>84</v>
          </cell>
          <cell r="H2882">
            <v>0</v>
          </cell>
          <cell r="I2882">
            <v>344</v>
          </cell>
          <cell r="J2882">
            <v>0.9</v>
          </cell>
          <cell r="K2882">
            <v>21.1666666666667</v>
          </cell>
          <cell r="L2882">
            <v>18.3333333333333</v>
          </cell>
          <cell r="M2882">
            <v>0</v>
          </cell>
        </row>
        <row r="2883">
          <cell r="D2883" t="str">
            <v>15/09/2016 08:35:00</v>
          </cell>
          <cell r="E2883">
            <v>5.2</v>
          </cell>
          <cell r="F2883">
            <v>1008.60209976</v>
          </cell>
          <cell r="G2883">
            <v>85</v>
          </cell>
          <cell r="H2883">
            <v>0</v>
          </cell>
          <cell r="I2883">
            <v>45</v>
          </cell>
          <cell r="J2883">
            <v>0.8</v>
          </cell>
          <cell r="K2883">
            <v>21.1111111111111</v>
          </cell>
          <cell r="L2883">
            <v>18.5</v>
          </cell>
          <cell r="M2883">
            <v>0</v>
          </cell>
        </row>
        <row r="2884">
          <cell r="D2884" t="str">
            <v>15/09/2016 08:25:00</v>
          </cell>
          <cell r="E2884">
            <v>5.2</v>
          </cell>
          <cell r="F2884">
            <v>1008.63596365</v>
          </cell>
          <cell r="G2884">
            <v>88</v>
          </cell>
          <cell r="H2884">
            <v>0</v>
          </cell>
          <cell r="I2884">
            <v>320</v>
          </cell>
          <cell r="J2884">
            <v>1.3</v>
          </cell>
          <cell r="K2884">
            <v>20.5</v>
          </cell>
          <cell r="L2884">
            <v>18.4444444444444</v>
          </cell>
          <cell r="M2884">
            <v>0</v>
          </cell>
        </row>
        <row r="2885">
          <cell r="D2885" t="str">
            <v>15/09/2016 08:15:00</v>
          </cell>
          <cell r="E2885">
            <v>3.5</v>
          </cell>
          <cell r="F2885">
            <v>1008.66982754</v>
          </cell>
          <cell r="G2885">
            <v>89</v>
          </cell>
          <cell r="H2885">
            <v>0</v>
          </cell>
          <cell r="I2885">
            <v>337</v>
          </cell>
          <cell r="J2885">
            <v>0.9</v>
          </cell>
          <cell r="K2885">
            <v>19.7222222222222</v>
          </cell>
          <cell r="L2885">
            <v>17.8333333333333</v>
          </cell>
          <cell r="M2885">
            <v>0</v>
          </cell>
        </row>
        <row r="2886">
          <cell r="D2886" t="str">
            <v>15/09/2016 08:05:00</v>
          </cell>
          <cell r="E2886">
            <v>3.5</v>
          </cell>
          <cell r="F2886">
            <v>1008.63596365</v>
          </cell>
          <cell r="G2886">
            <v>90</v>
          </cell>
          <cell r="H2886">
            <v>0</v>
          </cell>
          <cell r="I2886">
            <v>331</v>
          </cell>
          <cell r="J2886">
            <v>0.7</v>
          </cell>
          <cell r="K2886">
            <v>19.1666666666667</v>
          </cell>
          <cell r="L2886">
            <v>17.5</v>
          </cell>
          <cell r="M2886">
            <v>0</v>
          </cell>
        </row>
        <row r="2887">
          <cell r="D2887" t="str">
            <v>15/09/2016 07:55:00</v>
          </cell>
          <cell r="E2887">
            <v>3.5</v>
          </cell>
          <cell r="F2887">
            <v>1008.66982754</v>
          </cell>
          <cell r="G2887">
            <v>91</v>
          </cell>
          <cell r="H2887">
            <v>0</v>
          </cell>
          <cell r="I2887">
            <v>317</v>
          </cell>
          <cell r="J2887">
            <v>0</v>
          </cell>
          <cell r="K2887">
            <v>18.6111111111111</v>
          </cell>
          <cell r="L2887">
            <v>17.1111111111111</v>
          </cell>
          <cell r="M2887">
            <v>0</v>
          </cell>
        </row>
        <row r="2888">
          <cell r="D2888" t="str">
            <v>15/09/2016 07:45:00</v>
          </cell>
          <cell r="E2888">
            <v>0</v>
          </cell>
          <cell r="F2888">
            <v>1008.70369143</v>
          </cell>
          <cell r="G2888">
            <v>92</v>
          </cell>
          <cell r="H2888">
            <v>0</v>
          </cell>
          <cell r="I2888">
            <v>0</v>
          </cell>
          <cell r="J2888">
            <v>0</v>
          </cell>
          <cell r="K2888">
            <v>18.1666666666667</v>
          </cell>
          <cell r="L2888">
            <v>16.8333333333333</v>
          </cell>
          <cell r="M2888">
            <v>0</v>
          </cell>
        </row>
        <row r="2889">
          <cell r="D2889" t="str">
            <v>15/09/2016 07:35:00</v>
          </cell>
          <cell r="E2889">
            <v>2.6</v>
          </cell>
          <cell r="F2889">
            <v>1008.73755532</v>
          </cell>
          <cell r="G2889">
            <v>92</v>
          </cell>
          <cell r="H2889">
            <v>0</v>
          </cell>
          <cell r="I2889">
            <v>323</v>
          </cell>
          <cell r="J2889">
            <v>0.8</v>
          </cell>
          <cell r="K2889">
            <v>17.5</v>
          </cell>
          <cell r="L2889">
            <v>16.1666666666667</v>
          </cell>
          <cell r="M2889">
            <v>0</v>
          </cell>
        </row>
        <row r="2890">
          <cell r="D2890" t="str">
            <v>15/09/2016 07:25:00</v>
          </cell>
          <cell r="E2890">
            <v>4.3</v>
          </cell>
          <cell r="F2890">
            <v>1008.70369143</v>
          </cell>
          <cell r="G2890">
            <v>93</v>
          </cell>
          <cell r="H2890">
            <v>0</v>
          </cell>
          <cell r="I2890">
            <v>322</v>
          </cell>
          <cell r="J2890">
            <v>0.9</v>
          </cell>
          <cell r="K2890">
            <v>17.2777777777778</v>
          </cell>
          <cell r="L2890">
            <v>16.1111111111111</v>
          </cell>
          <cell r="M2890">
            <v>0</v>
          </cell>
        </row>
        <row r="2891">
          <cell r="D2891" t="str">
            <v>15/09/2016 07:15:00</v>
          </cell>
          <cell r="E2891">
            <v>3.5</v>
          </cell>
          <cell r="F2891">
            <v>1008.66982754</v>
          </cell>
          <cell r="G2891">
            <v>93</v>
          </cell>
          <cell r="H2891">
            <v>0</v>
          </cell>
          <cell r="I2891">
            <v>337</v>
          </cell>
          <cell r="J2891">
            <v>1.6</v>
          </cell>
          <cell r="K2891">
            <v>17</v>
          </cell>
          <cell r="L2891">
            <v>15.8333333333333</v>
          </cell>
          <cell r="M2891">
            <v>0</v>
          </cell>
        </row>
        <row r="2892">
          <cell r="D2892" t="str">
            <v>15/09/2016 07:05:00</v>
          </cell>
          <cell r="E2892">
            <v>4.3</v>
          </cell>
          <cell r="F2892">
            <v>1008.70369143</v>
          </cell>
          <cell r="G2892">
            <v>93</v>
          </cell>
          <cell r="H2892">
            <v>0</v>
          </cell>
          <cell r="I2892">
            <v>319</v>
          </cell>
          <cell r="J2892">
            <v>1.7</v>
          </cell>
          <cell r="K2892">
            <v>16.7777777777778</v>
          </cell>
          <cell r="L2892">
            <v>15.6666666666667</v>
          </cell>
          <cell r="M2892">
            <v>0</v>
          </cell>
        </row>
        <row r="2893">
          <cell r="D2893" t="str">
            <v>15/09/2016 06:55:00</v>
          </cell>
          <cell r="E2893">
            <v>4.3</v>
          </cell>
          <cell r="F2893">
            <v>1008.60209976</v>
          </cell>
          <cell r="G2893">
            <v>93</v>
          </cell>
          <cell r="H2893">
            <v>0</v>
          </cell>
          <cell r="I2893">
            <v>316</v>
          </cell>
          <cell r="J2893">
            <v>1.7</v>
          </cell>
          <cell r="K2893">
            <v>16.6111111111111</v>
          </cell>
          <cell r="L2893">
            <v>15.5</v>
          </cell>
          <cell r="M2893">
            <v>0</v>
          </cell>
        </row>
        <row r="2894">
          <cell r="D2894" t="str">
            <v>15/09/2016 06:45:00</v>
          </cell>
          <cell r="E2894">
            <v>3.5</v>
          </cell>
          <cell r="F2894">
            <v>1008.66982754</v>
          </cell>
          <cell r="G2894">
            <v>93</v>
          </cell>
          <cell r="H2894">
            <v>0</v>
          </cell>
          <cell r="I2894">
            <v>326</v>
          </cell>
          <cell r="J2894">
            <v>1.7</v>
          </cell>
          <cell r="K2894">
            <v>16.5</v>
          </cell>
          <cell r="L2894">
            <v>15.3888888888889</v>
          </cell>
          <cell r="M2894">
            <v>0</v>
          </cell>
        </row>
        <row r="2895">
          <cell r="D2895" t="str">
            <v>15/09/2016 06:35:00</v>
          </cell>
          <cell r="E2895">
            <v>4.3</v>
          </cell>
          <cell r="F2895">
            <v>1008.66982754</v>
          </cell>
          <cell r="G2895">
            <v>94</v>
          </cell>
          <cell r="H2895">
            <v>0</v>
          </cell>
          <cell r="I2895">
            <v>322</v>
          </cell>
          <cell r="J2895">
            <v>0.9</v>
          </cell>
          <cell r="K2895">
            <v>16.3888888888889</v>
          </cell>
          <cell r="L2895">
            <v>15.4444444444444</v>
          </cell>
          <cell r="M2895">
            <v>0</v>
          </cell>
        </row>
        <row r="2896">
          <cell r="D2896" t="str">
            <v>15/09/2016 06:25:00</v>
          </cell>
          <cell r="E2896">
            <v>3.5</v>
          </cell>
          <cell r="F2896">
            <v>1008.87301088</v>
          </cell>
          <cell r="G2896">
            <v>94</v>
          </cell>
          <cell r="H2896">
            <v>0</v>
          </cell>
          <cell r="I2896">
            <v>321</v>
          </cell>
          <cell r="J2896">
            <v>0.9</v>
          </cell>
          <cell r="K2896">
            <v>16.2777777777778</v>
          </cell>
          <cell r="L2896">
            <v>15.3333333333333</v>
          </cell>
          <cell r="M2896">
            <v>0</v>
          </cell>
        </row>
        <row r="2897">
          <cell r="D2897" t="str">
            <v>15/09/2016 06:15:00</v>
          </cell>
          <cell r="E2897">
            <v>4.3</v>
          </cell>
          <cell r="F2897">
            <v>1008.94073866</v>
          </cell>
          <cell r="G2897">
            <v>94</v>
          </cell>
          <cell r="H2897">
            <v>0</v>
          </cell>
          <cell r="I2897">
            <v>320</v>
          </cell>
          <cell r="J2897">
            <v>1</v>
          </cell>
          <cell r="K2897">
            <v>16.2222222222222</v>
          </cell>
          <cell r="L2897">
            <v>15.2777777777778</v>
          </cell>
          <cell r="M2897">
            <v>0</v>
          </cell>
        </row>
        <row r="2898">
          <cell r="D2898" t="str">
            <v>15/09/2016 06:05:00</v>
          </cell>
          <cell r="E2898">
            <v>4.3</v>
          </cell>
          <cell r="F2898">
            <v>1009.17778589</v>
          </cell>
          <cell r="G2898">
            <v>94</v>
          </cell>
          <cell r="H2898">
            <v>0</v>
          </cell>
          <cell r="I2898">
            <v>305</v>
          </cell>
          <cell r="J2898">
            <v>0.4</v>
          </cell>
          <cell r="K2898">
            <v>16.2222222222222</v>
          </cell>
          <cell r="L2898">
            <v>15.2777777777778</v>
          </cell>
          <cell r="M2898">
            <v>0</v>
          </cell>
        </row>
        <row r="2899">
          <cell r="D2899" t="str">
            <v>15/09/2016 05:55:00</v>
          </cell>
          <cell r="E2899">
            <v>2.6</v>
          </cell>
          <cell r="F2899">
            <v>1009.38096923</v>
          </cell>
          <cell r="G2899">
            <v>94</v>
          </cell>
          <cell r="H2899">
            <v>0</v>
          </cell>
          <cell r="I2899">
            <v>287</v>
          </cell>
          <cell r="J2899">
            <v>0</v>
          </cell>
          <cell r="K2899">
            <v>16.2777777777778</v>
          </cell>
          <cell r="L2899">
            <v>15.3333333333333</v>
          </cell>
          <cell r="M2899">
            <v>0</v>
          </cell>
        </row>
        <row r="2900">
          <cell r="D2900" t="str">
            <v>15/09/2016 05:45:00</v>
          </cell>
          <cell r="E2900">
            <v>0.9</v>
          </cell>
          <cell r="F2900">
            <v>1009.41483312</v>
          </cell>
          <cell r="G2900">
            <v>94</v>
          </cell>
          <cell r="H2900">
            <v>0</v>
          </cell>
          <cell r="I2900">
            <v>187</v>
          </cell>
          <cell r="J2900">
            <v>0</v>
          </cell>
          <cell r="K2900">
            <v>16.1666666666667</v>
          </cell>
          <cell r="L2900">
            <v>15.2222222222222</v>
          </cell>
          <cell r="M2900">
            <v>0</v>
          </cell>
        </row>
        <row r="2901">
          <cell r="D2901" t="str">
            <v>15/09/2016 05:35:00</v>
          </cell>
          <cell r="E2901">
            <v>0</v>
          </cell>
          <cell r="F2901">
            <v>1009.75347202</v>
          </cell>
          <cell r="G2901">
            <v>94</v>
          </cell>
          <cell r="H2901">
            <v>0</v>
          </cell>
          <cell r="I2901">
            <v>0</v>
          </cell>
          <cell r="J2901">
            <v>0</v>
          </cell>
          <cell r="K2901">
            <v>16.0555555555556</v>
          </cell>
          <cell r="L2901">
            <v>15.1111111111111</v>
          </cell>
          <cell r="M2901">
            <v>0</v>
          </cell>
        </row>
        <row r="2902">
          <cell r="D2902" t="str">
            <v>15/09/2016 05:25:00</v>
          </cell>
          <cell r="E2902">
            <v>1.7</v>
          </cell>
          <cell r="F2902">
            <v>1009.68574424</v>
          </cell>
          <cell r="G2902">
            <v>94</v>
          </cell>
          <cell r="H2902">
            <v>0</v>
          </cell>
          <cell r="I2902">
            <v>169</v>
          </cell>
          <cell r="J2902">
            <v>1.1000000000000001</v>
          </cell>
          <cell r="K2902">
            <v>16.1666666666667</v>
          </cell>
          <cell r="L2902">
            <v>15.2222222222222</v>
          </cell>
          <cell r="M2902">
            <v>0</v>
          </cell>
        </row>
        <row r="2903">
          <cell r="D2903" t="str">
            <v>15/09/2016 05:15:00</v>
          </cell>
          <cell r="E2903">
            <v>12.2</v>
          </cell>
          <cell r="F2903">
            <v>1009.78733591</v>
          </cell>
          <cell r="G2903">
            <v>93</v>
          </cell>
          <cell r="H2903">
            <v>0</v>
          </cell>
          <cell r="I2903">
            <v>161</v>
          </cell>
          <cell r="J2903">
            <v>3</v>
          </cell>
          <cell r="K2903">
            <v>16.1666666666667</v>
          </cell>
          <cell r="L2903">
            <v>15.0555555555556</v>
          </cell>
          <cell r="M2903">
            <v>0</v>
          </cell>
        </row>
        <row r="2904">
          <cell r="D2904" t="str">
            <v>15/09/2016 05:05:00</v>
          </cell>
          <cell r="E2904">
            <v>10.4</v>
          </cell>
          <cell r="F2904">
            <v>1009.78733591</v>
          </cell>
          <cell r="G2904">
            <v>94</v>
          </cell>
          <cell r="H2904">
            <v>0</v>
          </cell>
          <cell r="I2904">
            <v>152</v>
          </cell>
          <cell r="J2904">
            <v>0</v>
          </cell>
          <cell r="K2904">
            <v>16.1666666666667</v>
          </cell>
          <cell r="L2904">
            <v>15.2222222222222</v>
          </cell>
          <cell r="M2904">
            <v>0</v>
          </cell>
        </row>
        <row r="2905">
          <cell r="D2905" t="str">
            <v>15/09/2016 04:55:00</v>
          </cell>
          <cell r="E2905">
            <v>0</v>
          </cell>
          <cell r="F2905">
            <v>1009.2793775599999</v>
          </cell>
          <cell r="G2905">
            <v>93</v>
          </cell>
          <cell r="H2905">
            <v>0</v>
          </cell>
          <cell r="I2905">
            <v>0</v>
          </cell>
          <cell r="J2905">
            <v>0</v>
          </cell>
          <cell r="K2905">
            <v>16.1111111111111</v>
          </cell>
          <cell r="L2905">
            <v>15</v>
          </cell>
          <cell r="M2905">
            <v>0</v>
          </cell>
        </row>
        <row r="2906">
          <cell r="D2906" t="str">
            <v>15/09/2016 04:45:00</v>
          </cell>
          <cell r="E2906">
            <v>0</v>
          </cell>
          <cell r="F2906">
            <v>1009.4825609</v>
          </cell>
          <cell r="G2906">
            <v>93</v>
          </cell>
          <cell r="H2906">
            <v>0</v>
          </cell>
          <cell r="I2906">
            <v>0</v>
          </cell>
          <cell r="J2906">
            <v>0</v>
          </cell>
          <cell r="K2906">
            <v>16.0555555555556</v>
          </cell>
          <cell r="L2906">
            <v>14.9444444444444</v>
          </cell>
          <cell r="M2906">
            <v>0</v>
          </cell>
        </row>
        <row r="2907">
          <cell r="D2907" t="str">
            <v>15/09/2016 04:35:00</v>
          </cell>
          <cell r="E2907">
            <v>0.9</v>
          </cell>
          <cell r="F2907">
            <v>1009.51642479</v>
          </cell>
          <cell r="G2907">
            <v>93</v>
          </cell>
          <cell r="H2907">
            <v>0</v>
          </cell>
          <cell r="I2907">
            <v>333</v>
          </cell>
          <cell r="J2907">
            <v>0</v>
          </cell>
          <cell r="K2907">
            <v>16.0555555555556</v>
          </cell>
          <cell r="L2907">
            <v>14.9444444444444</v>
          </cell>
          <cell r="M2907">
            <v>0</v>
          </cell>
        </row>
        <row r="2908">
          <cell r="D2908" t="str">
            <v>15/09/2016 04:25:00</v>
          </cell>
          <cell r="E2908">
            <v>2.6</v>
          </cell>
          <cell r="F2908">
            <v>1009.2793775599999</v>
          </cell>
          <cell r="G2908">
            <v>93</v>
          </cell>
          <cell r="H2908">
            <v>0</v>
          </cell>
          <cell r="I2908">
            <v>333</v>
          </cell>
          <cell r="J2908">
            <v>1</v>
          </cell>
          <cell r="K2908">
            <v>16</v>
          </cell>
          <cell r="L2908">
            <v>14.8888888888889</v>
          </cell>
          <cell r="M2908">
            <v>0</v>
          </cell>
        </row>
        <row r="2909">
          <cell r="D2909" t="str">
            <v>15/09/2016 04:15:00</v>
          </cell>
          <cell r="E2909">
            <v>3.5</v>
          </cell>
          <cell r="F2909">
            <v>1008.94073866</v>
          </cell>
          <cell r="G2909">
            <v>93</v>
          </cell>
          <cell r="H2909">
            <v>0</v>
          </cell>
          <cell r="I2909">
            <v>334</v>
          </cell>
          <cell r="J2909">
            <v>1.7</v>
          </cell>
          <cell r="K2909">
            <v>16</v>
          </cell>
          <cell r="L2909">
            <v>14.8888888888889</v>
          </cell>
          <cell r="M2909">
            <v>0</v>
          </cell>
        </row>
        <row r="2910">
          <cell r="D2910" t="str">
            <v>15/09/2016 04:05:00</v>
          </cell>
          <cell r="E2910">
            <v>4.3</v>
          </cell>
          <cell r="F2910">
            <v>1008.83914699</v>
          </cell>
          <cell r="G2910">
            <v>93</v>
          </cell>
          <cell r="H2910">
            <v>0</v>
          </cell>
          <cell r="I2910">
            <v>336</v>
          </cell>
          <cell r="J2910">
            <v>1</v>
          </cell>
          <cell r="K2910">
            <v>16.0555555555556</v>
          </cell>
          <cell r="L2910">
            <v>14.9444444444444</v>
          </cell>
          <cell r="M2910">
            <v>0</v>
          </cell>
        </row>
        <row r="2911">
          <cell r="D2911" t="str">
            <v>15/09/2016 03:55:00</v>
          </cell>
          <cell r="E2911">
            <v>2.6</v>
          </cell>
          <cell r="F2911">
            <v>1008.94073866</v>
          </cell>
          <cell r="G2911">
            <v>93</v>
          </cell>
          <cell r="H2911">
            <v>0</v>
          </cell>
          <cell r="I2911">
            <v>334</v>
          </cell>
          <cell r="J2911">
            <v>0.1</v>
          </cell>
          <cell r="K2911">
            <v>16</v>
          </cell>
          <cell r="L2911">
            <v>14.8888888888889</v>
          </cell>
          <cell r="M2911">
            <v>0</v>
          </cell>
        </row>
        <row r="2912">
          <cell r="D2912" t="str">
            <v>15/09/2016 03:45:00</v>
          </cell>
          <cell r="E2912">
            <v>0.9</v>
          </cell>
          <cell r="F2912">
            <v>1009.00846644</v>
          </cell>
          <cell r="G2912">
            <v>94</v>
          </cell>
          <cell r="H2912">
            <v>0</v>
          </cell>
          <cell r="I2912">
            <v>334</v>
          </cell>
          <cell r="J2912">
            <v>0</v>
          </cell>
          <cell r="K2912">
            <v>16.0555555555556</v>
          </cell>
          <cell r="L2912">
            <v>15.1111111111111</v>
          </cell>
          <cell r="M2912">
            <v>0</v>
          </cell>
        </row>
        <row r="2913">
          <cell r="D2913" t="str">
            <v>15/09/2016 03:35:00</v>
          </cell>
          <cell r="E2913">
            <v>2.6</v>
          </cell>
          <cell r="F2913">
            <v>1008.97460255</v>
          </cell>
          <cell r="G2913">
            <v>94</v>
          </cell>
          <cell r="H2913">
            <v>0</v>
          </cell>
          <cell r="I2913">
            <v>333</v>
          </cell>
          <cell r="J2913">
            <v>0.5</v>
          </cell>
          <cell r="K2913">
            <v>16</v>
          </cell>
          <cell r="L2913">
            <v>15.0555555555556</v>
          </cell>
          <cell r="M2913">
            <v>0</v>
          </cell>
        </row>
        <row r="2914">
          <cell r="D2914" t="str">
            <v>15/09/2016 03:25:00</v>
          </cell>
          <cell r="E2914">
            <v>3.5</v>
          </cell>
          <cell r="F2914">
            <v>1008.9068747699999</v>
          </cell>
          <cell r="G2914">
            <v>94</v>
          </cell>
          <cell r="H2914">
            <v>0</v>
          </cell>
          <cell r="I2914">
            <v>334</v>
          </cell>
          <cell r="J2914">
            <v>0.4</v>
          </cell>
          <cell r="K2914">
            <v>16</v>
          </cell>
          <cell r="L2914">
            <v>15.0555555555556</v>
          </cell>
          <cell r="M2914">
            <v>0</v>
          </cell>
        </row>
        <row r="2915">
          <cell r="D2915" t="str">
            <v>15/09/2016 03:15:00</v>
          </cell>
          <cell r="E2915">
            <v>1.7</v>
          </cell>
          <cell r="F2915">
            <v>1009.11005811</v>
          </cell>
          <cell r="G2915">
            <v>94</v>
          </cell>
          <cell r="H2915">
            <v>0</v>
          </cell>
          <cell r="I2915">
            <v>337</v>
          </cell>
          <cell r="J2915">
            <v>0</v>
          </cell>
          <cell r="K2915">
            <v>15.9444444444444</v>
          </cell>
          <cell r="L2915">
            <v>15</v>
          </cell>
          <cell r="M2915">
            <v>0</v>
          </cell>
        </row>
        <row r="2916">
          <cell r="D2916" t="str">
            <v>15/09/2016 03:05:00</v>
          </cell>
          <cell r="E2916">
            <v>0.9</v>
          </cell>
          <cell r="F2916">
            <v>1009.04233033</v>
          </cell>
          <cell r="G2916">
            <v>94</v>
          </cell>
          <cell r="H2916">
            <v>0</v>
          </cell>
          <cell r="I2916">
            <v>338</v>
          </cell>
          <cell r="J2916">
            <v>0</v>
          </cell>
          <cell r="K2916">
            <v>15.9444444444444</v>
          </cell>
          <cell r="L2916">
            <v>15</v>
          </cell>
          <cell r="M2916">
            <v>0</v>
          </cell>
        </row>
        <row r="2917">
          <cell r="D2917" t="str">
            <v>15/09/2016 02:55:00</v>
          </cell>
          <cell r="E2917">
            <v>1.7</v>
          </cell>
          <cell r="F2917">
            <v>1009.07619422</v>
          </cell>
          <cell r="G2917">
            <v>94</v>
          </cell>
          <cell r="H2917">
            <v>0</v>
          </cell>
          <cell r="I2917">
            <v>342</v>
          </cell>
          <cell r="J2917">
            <v>0</v>
          </cell>
          <cell r="K2917">
            <v>15.8888888888889</v>
          </cell>
          <cell r="L2917">
            <v>14.9444444444444</v>
          </cell>
          <cell r="M2917">
            <v>0</v>
          </cell>
        </row>
        <row r="2918">
          <cell r="D2918" t="str">
            <v>15/09/2016 02:45:00</v>
          </cell>
          <cell r="E2918">
            <v>1.7</v>
          </cell>
          <cell r="F2918">
            <v>1009.24551367</v>
          </cell>
          <cell r="G2918">
            <v>94</v>
          </cell>
          <cell r="H2918">
            <v>0</v>
          </cell>
          <cell r="I2918">
            <v>342</v>
          </cell>
          <cell r="J2918">
            <v>0.5</v>
          </cell>
          <cell r="K2918">
            <v>15.9444444444444</v>
          </cell>
          <cell r="L2918">
            <v>15</v>
          </cell>
          <cell r="M2918">
            <v>0</v>
          </cell>
        </row>
        <row r="2919">
          <cell r="D2919" t="str">
            <v>15/09/2016 02:35:01</v>
          </cell>
          <cell r="E2919">
            <v>4.3</v>
          </cell>
          <cell r="F2919">
            <v>1009.34710534</v>
          </cell>
          <cell r="G2919">
            <v>95</v>
          </cell>
          <cell r="H2919">
            <v>0</v>
          </cell>
          <cell r="I2919">
            <v>329</v>
          </cell>
          <cell r="J2919">
            <v>0.4</v>
          </cell>
          <cell r="K2919">
            <v>15.8888888888889</v>
          </cell>
          <cell r="L2919">
            <v>15.1111111111111</v>
          </cell>
          <cell r="M2919">
            <v>0</v>
          </cell>
        </row>
        <row r="2920">
          <cell r="D2920" t="str">
            <v>15/09/2016 02:25:00</v>
          </cell>
          <cell r="E2920">
            <v>2.6</v>
          </cell>
          <cell r="F2920">
            <v>1009.38096923</v>
          </cell>
          <cell r="G2920">
            <v>95</v>
          </cell>
          <cell r="H2920">
            <v>0</v>
          </cell>
          <cell r="I2920">
            <v>308</v>
          </cell>
          <cell r="J2920">
            <v>0</v>
          </cell>
          <cell r="K2920">
            <v>15.6111111111111</v>
          </cell>
          <cell r="L2920">
            <v>14.8333333333333</v>
          </cell>
          <cell r="M2920">
            <v>0</v>
          </cell>
        </row>
        <row r="2921">
          <cell r="D2921" t="str">
            <v>15/09/2016 02:15:00</v>
          </cell>
          <cell r="E2921">
            <v>2.6</v>
          </cell>
          <cell r="F2921">
            <v>1009.34710534</v>
          </cell>
          <cell r="G2921">
            <v>95</v>
          </cell>
          <cell r="H2921">
            <v>0</v>
          </cell>
          <cell r="I2921">
            <v>304</v>
          </cell>
          <cell r="J2921">
            <v>0</v>
          </cell>
          <cell r="K2921">
            <v>15.4444444444444</v>
          </cell>
          <cell r="L2921">
            <v>14.6666666666667</v>
          </cell>
          <cell r="M2921">
            <v>0</v>
          </cell>
        </row>
        <row r="2922">
          <cell r="D2922" t="str">
            <v>15/09/2016 02:05:00</v>
          </cell>
          <cell r="E2922">
            <v>0</v>
          </cell>
          <cell r="F2922">
            <v>1009.58415257</v>
          </cell>
          <cell r="G2922">
            <v>95</v>
          </cell>
          <cell r="H2922">
            <v>0</v>
          </cell>
          <cell r="I2922">
            <v>0</v>
          </cell>
          <cell r="J2922">
            <v>0</v>
          </cell>
          <cell r="K2922">
            <v>15.2777777777778</v>
          </cell>
          <cell r="L2922">
            <v>14.5</v>
          </cell>
          <cell r="M2922">
            <v>0</v>
          </cell>
        </row>
        <row r="2923">
          <cell r="D2923" t="str">
            <v>15/09/2016 01:55:00</v>
          </cell>
          <cell r="E2923">
            <v>1.7</v>
          </cell>
          <cell r="F2923">
            <v>1009.68574424</v>
          </cell>
          <cell r="G2923">
            <v>95</v>
          </cell>
          <cell r="H2923">
            <v>0</v>
          </cell>
          <cell r="I2923">
            <v>304</v>
          </cell>
          <cell r="J2923">
            <v>0</v>
          </cell>
          <cell r="K2923">
            <v>15.3333333333333</v>
          </cell>
          <cell r="L2923">
            <v>14.5555555555556</v>
          </cell>
          <cell r="M2923">
            <v>0</v>
          </cell>
        </row>
        <row r="2924">
          <cell r="D2924" t="str">
            <v>15/09/2016 01:45:00</v>
          </cell>
          <cell r="E2924">
            <v>1.7</v>
          </cell>
          <cell r="F2924">
            <v>1009.58415257</v>
          </cell>
          <cell r="G2924">
            <v>95</v>
          </cell>
          <cell r="H2924">
            <v>0</v>
          </cell>
          <cell r="I2924">
            <v>304</v>
          </cell>
          <cell r="J2924">
            <v>0</v>
          </cell>
          <cell r="K2924">
            <v>15.3333333333333</v>
          </cell>
          <cell r="L2924">
            <v>14.5555555555556</v>
          </cell>
          <cell r="M2924">
            <v>0</v>
          </cell>
        </row>
        <row r="2925">
          <cell r="D2925" t="str">
            <v>15/09/2016 01:35:00</v>
          </cell>
          <cell r="E2925">
            <v>1.7</v>
          </cell>
          <cell r="F2925">
            <v>1009.71960813</v>
          </cell>
          <cell r="G2925">
            <v>95</v>
          </cell>
          <cell r="H2925">
            <v>0</v>
          </cell>
          <cell r="I2925">
            <v>304</v>
          </cell>
          <cell r="J2925">
            <v>0</v>
          </cell>
          <cell r="K2925">
            <v>15.3333333333333</v>
          </cell>
          <cell r="L2925">
            <v>14.5555555555556</v>
          </cell>
          <cell r="M2925">
            <v>0</v>
          </cell>
        </row>
        <row r="2926">
          <cell r="D2926" t="str">
            <v>15/09/2016 01:25:00</v>
          </cell>
          <cell r="E2926">
            <v>1.7</v>
          </cell>
          <cell r="F2926">
            <v>1009.85506369</v>
          </cell>
          <cell r="G2926">
            <v>95</v>
          </cell>
          <cell r="H2926">
            <v>0</v>
          </cell>
          <cell r="I2926">
            <v>304</v>
          </cell>
          <cell r="J2926">
            <v>0</v>
          </cell>
          <cell r="K2926">
            <v>15.3333333333333</v>
          </cell>
          <cell r="L2926">
            <v>14.5555555555556</v>
          </cell>
          <cell r="M2926">
            <v>0</v>
          </cell>
        </row>
        <row r="2927">
          <cell r="D2927" t="str">
            <v>15/09/2016 01:15:00</v>
          </cell>
          <cell r="E2927">
            <v>2.6</v>
          </cell>
          <cell r="F2927">
            <v>1009.88892758</v>
          </cell>
          <cell r="G2927">
            <v>95</v>
          </cell>
          <cell r="H2927">
            <v>0</v>
          </cell>
          <cell r="I2927">
            <v>304</v>
          </cell>
          <cell r="J2927">
            <v>0</v>
          </cell>
          <cell r="K2927">
            <v>15.3333333333333</v>
          </cell>
          <cell r="L2927">
            <v>14.5555555555556</v>
          </cell>
          <cell r="M2927">
            <v>0</v>
          </cell>
        </row>
        <row r="2928">
          <cell r="D2928" t="str">
            <v>15/09/2016 01:05:00</v>
          </cell>
          <cell r="E2928">
            <v>1.7</v>
          </cell>
          <cell r="F2928">
            <v>1009.92279147</v>
          </cell>
          <cell r="G2928">
            <v>95</v>
          </cell>
          <cell r="H2928">
            <v>0</v>
          </cell>
          <cell r="I2928">
            <v>304</v>
          </cell>
          <cell r="J2928">
            <v>0</v>
          </cell>
          <cell r="K2928">
            <v>15.3888888888889</v>
          </cell>
          <cell r="L2928">
            <v>14.6111111111111</v>
          </cell>
          <cell r="M2928">
            <v>0</v>
          </cell>
        </row>
        <row r="2929">
          <cell r="D2929" t="str">
            <v>15/09/2016 00:55:00</v>
          </cell>
          <cell r="E2929">
            <v>1.7</v>
          </cell>
          <cell r="F2929">
            <v>1009.88892758</v>
          </cell>
          <cell r="G2929">
            <v>95</v>
          </cell>
          <cell r="H2929">
            <v>0</v>
          </cell>
          <cell r="I2929">
            <v>304</v>
          </cell>
          <cell r="J2929">
            <v>0</v>
          </cell>
          <cell r="K2929">
            <v>15.5</v>
          </cell>
          <cell r="L2929">
            <v>14.7222222222222</v>
          </cell>
          <cell r="M2929">
            <v>0</v>
          </cell>
        </row>
        <row r="2930">
          <cell r="D2930" t="str">
            <v>15/09/2016 00:45:00</v>
          </cell>
          <cell r="E2930">
            <v>0</v>
          </cell>
          <cell r="F2930">
            <v>1009.95665536</v>
          </cell>
          <cell r="G2930">
            <v>94</v>
          </cell>
          <cell r="H2930">
            <v>0</v>
          </cell>
          <cell r="I2930">
            <v>0</v>
          </cell>
          <cell r="J2930">
            <v>0</v>
          </cell>
          <cell r="K2930">
            <v>15.5555555555556</v>
          </cell>
          <cell r="L2930">
            <v>14.6111111111111</v>
          </cell>
          <cell r="M2930">
            <v>0</v>
          </cell>
        </row>
        <row r="2931">
          <cell r="D2931" t="str">
            <v>15/09/2016 00:35:00</v>
          </cell>
          <cell r="E2931">
            <v>0</v>
          </cell>
          <cell r="F2931">
            <v>1009.99051925</v>
          </cell>
          <cell r="G2931">
            <v>94</v>
          </cell>
          <cell r="H2931">
            <v>0</v>
          </cell>
          <cell r="I2931">
            <v>0</v>
          </cell>
          <cell r="J2931">
            <v>0</v>
          </cell>
          <cell r="K2931">
            <v>15.5555555555556</v>
          </cell>
          <cell r="L2931">
            <v>14.6111111111111</v>
          </cell>
          <cell r="M2931">
            <v>0</v>
          </cell>
        </row>
        <row r="2932">
          <cell r="D2932" t="str">
            <v>15/09/2016 00:25:00</v>
          </cell>
          <cell r="E2932">
            <v>1.7</v>
          </cell>
          <cell r="F2932">
            <v>1010.09211092</v>
          </cell>
          <cell r="G2932">
            <v>95</v>
          </cell>
          <cell r="H2932">
            <v>0</v>
          </cell>
          <cell r="I2932">
            <v>304</v>
          </cell>
          <cell r="J2932">
            <v>0</v>
          </cell>
          <cell r="K2932">
            <v>15.6111111111111</v>
          </cell>
          <cell r="L2932">
            <v>14.8333333333333</v>
          </cell>
          <cell r="M2932">
            <v>0</v>
          </cell>
        </row>
        <row r="2933">
          <cell r="D2933" t="str">
            <v>15/09/2016 00:15:00</v>
          </cell>
          <cell r="E2933">
            <v>1.7</v>
          </cell>
          <cell r="F2933">
            <v>1010.26143037</v>
          </cell>
          <cell r="G2933">
            <v>94</v>
          </cell>
          <cell r="H2933">
            <v>0</v>
          </cell>
          <cell r="I2933">
            <v>304</v>
          </cell>
          <cell r="J2933">
            <v>0.5</v>
          </cell>
          <cell r="K2933">
            <v>15.7222222222222</v>
          </cell>
          <cell r="L2933">
            <v>14.7777777777778</v>
          </cell>
          <cell r="M2933">
            <v>0</v>
          </cell>
        </row>
        <row r="2934">
          <cell r="D2934" t="str">
            <v>15/09/2016 00:05:00</v>
          </cell>
          <cell r="E2934">
            <v>3.5</v>
          </cell>
          <cell r="F2934">
            <v>1010.26143037</v>
          </cell>
          <cell r="G2934">
            <v>94</v>
          </cell>
          <cell r="H2934">
            <v>0</v>
          </cell>
          <cell r="I2934">
            <v>303</v>
          </cell>
          <cell r="J2934">
            <v>0.7</v>
          </cell>
          <cell r="K2934">
            <v>15.7222222222222</v>
          </cell>
          <cell r="L2934">
            <v>14.7777777777778</v>
          </cell>
          <cell r="M2934">
            <v>0</v>
          </cell>
        </row>
        <row r="2935">
          <cell r="D2935" t="str">
            <v>14/09/2016 23:50:00</v>
          </cell>
          <cell r="E2935">
            <v>2.6</v>
          </cell>
          <cell r="F2935">
            <v>1010.22756648</v>
          </cell>
          <cell r="G2935">
            <v>94</v>
          </cell>
          <cell r="H2935">
            <v>0</v>
          </cell>
          <cell r="I2935">
            <v>301</v>
          </cell>
          <cell r="J2935">
            <v>0.1</v>
          </cell>
          <cell r="K2935">
            <v>15.7777777777778</v>
          </cell>
          <cell r="L2935">
            <v>14.8333333333333</v>
          </cell>
          <cell r="M2935">
            <v>0</v>
          </cell>
        </row>
        <row r="2936">
          <cell r="D2936" t="str">
            <v>14/09/2016 23:40:00</v>
          </cell>
          <cell r="E2936">
            <v>0</v>
          </cell>
          <cell r="F2936">
            <v>1010.32915815</v>
          </cell>
          <cell r="G2936">
            <v>94</v>
          </cell>
          <cell r="H2936">
            <v>0</v>
          </cell>
          <cell r="I2936">
            <v>0</v>
          </cell>
          <cell r="J2936">
            <v>0</v>
          </cell>
          <cell r="K2936">
            <v>15.7222222222222</v>
          </cell>
          <cell r="L2936">
            <v>14.7777777777778</v>
          </cell>
          <cell r="M2936">
            <v>0</v>
          </cell>
        </row>
        <row r="2937">
          <cell r="D2937" t="str">
            <v>14/09/2016 23:30:00</v>
          </cell>
          <cell r="E2937">
            <v>0</v>
          </cell>
          <cell r="F2937">
            <v>1010.46461371</v>
          </cell>
          <cell r="G2937">
            <v>94</v>
          </cell>
          <cell r="H2937">
            <v>0</v>
          </cell>
          <cell r="I2937">
            <v>0</v>
          </cell>
          <cell r="J2937">
            <v>0</v>
          </cell>
          <cell r="K2937">
            <v>15.7222222222222</v>
          </cell>
          <cell r="L2937">
            <v>14.7777777777778</v>
          </cell>
          <cell r="M2937">
            <v>0</v>
          </cell>
        </row>
        <row r="2938">
          <cell r="D2938" t="str">
            <v>14/09/2016 23:20:00</v>
          </cell>
          <cell r="E2938">
            <v>0</v>
          </cell>
          <cell r="F2938">
            <v>1010.4984776</v>
          </cell>
          <cell r="G2938">
            <v>94</v>
          </cell>
          <cell r="H2938">
            <v>0</v>
          </cell>
          <cell r="I2938">
            <v>0</v>
          </cell>
          <cell r="J2938">
            <v>0</v>
          </cell>
          <cell r="K2938">
            <v>15.7222222222222</v>
          </cell>
          <cell r="L2938">
            <v>14.7777777777778</v>
          </cell>
          <cell r="M2938">
            <v>0</v>
          </cell>
        </row>
        <row r="2939">
          <cell r="D2939" t="str">
            <v>14/09/2016 23:10:00</v>
          </cell>
          <cell r="E2939">
            <v>0</v>
          </cell>
          <cell r="F2939">
            <v>1010.6000692699999</v>
          </cell>
          <cell r="G2939">
            <v>94</v>
          </cell>
          <cell r="H2939">
            <v>0</v>
          </cell>
          <cell r="I2939">
            <v>0</v>
          </cell>
          <cell r="J2939">
            <v>0</v>
          </cell>
          <cell r="K2939">
            <v>15.6666666666667</v>
          </cell>
          <cell r="L2939">
            <v>14.7222222222222</v>
          </cell>
          <cell r="M2939">
            <v>0</v>
          </cell>
        </row>
        <row r="2940">
          <cell r="D2940" t="str">
            <v>14/09/2016 23:00:05</v>
          </cell>
          <cell r="E2940">
            <v>0</v>
          </cell>
          <cell r="F2940">
            <v>1010.63393316</v>
          </cell>
          <cell r="G2940">
            <v>94</v>
          </cell>
          <cell r="H2940">
            <v>0</v>
          </cell>
          <cell r="I2940">
            <v>0</v>
          </cell>
          <cell r="J2940">
            <v>0</v>
          </cell>
          <cell r="K2940">
            <v>15.6666666666667</v>
          </cell>
          <cell r="L2940">
            <v>14.7222222222222</v>
          </cell>
          <cell r="M2940">
            <v>0</v>
          </cell>
        </row>
        <row r="2941">
          <cell r="D2941" t="str">
            <v>14/09/2016 22:50:00</v>
          </cell>
          <cell r="E2941">
            <v>0</v>
          </cell>
          <cell r="F2941">
            <v>1010.70166094</v>
          </cell>
          <cell r="G2941">
            <v>94</v>
          </cell>
          <cell r="H2941">
            <v>0</v>
          </cell>
          <cell r="I2941">
            <v>0</v>
          </cell>
          <cell r="J2941">
            <v>0</v>
          </cell>
          <cell r="K2941">
            <v>15.7222222222222</v>
          </cell>
          <cell r="L2941">
            <v>14.7777777777778</v>
          </cell>
          <cell r="M2941">
            <v>0</v>
          </cell>
        </row>
        <row r="2942">
          <cell r="D2942" t="str">
            <v>14/09/2016 22:40:00</v>
          </cell>
          <cell r="E2942">
            <v>0</v>
          </cell>
          <cell r="F2942">
            <v>1010.66779705</v>
          </cell>
          <cell r="G2942">
            <v>93</v>
          </cell>
          <cell r="H2942">
            <v>0</v>
          </cell>
          <cell r="I2942">
            <v>0</v>
          </cell>
          <cell r="J2942">
            <v>0</v>
          </cell>
          <cell r="K2942">
            <v>15.7222222222222</v>
          </cell>
          <cell r="L2942">
            <v>14.6111111111111</v>
          </cell>
          <cell r="M2942">
            <v>0</v>
          </cell>
        </row>
        <row r="2943">
          <cell r="D2943" t="str">
            <v>14/09/2016 22:30:00</v>
          </cell>
          <cell r="E2943">
            <v>0</v>
          </cell>
          <cell r="F2943">
            <v>1010.70166094</v>
          </cell>
          <cell r="G2943">
            <v>93</v>
          </cell>
          <cell r="H2943">
            <v>0</v>
          </cell>
          <cell r="I2943">
            <v>0</v>
          </cell>
          <cell r="J2943">
            <v>0</v>
          </cell>
          <cell r="K2943">
            <v>15.8333333333333</v>
          </cell>
          <cell r="L2943">
            <v>14.7222222222222</v>
          </cell>
          <cell r="M2943">
            <v>0</v>
          </cell>
        </row>
        <row r="2944">
          <cell r="D2944" t="str">
            <v>14/09/2016 22:20:00</v>
          </cell>
          <cell r="E2944">
            <v>0</v>
          </cell>
          <cell r="F2944">
            <v>1010.73552483</v>
          </cell>
          <cell r="G2944">
            <v>93</v>
          </cell>
          <cell r="H2944">
            <v>0</v>
          </cell>
          <cell r="I2944">
            <v>0</v>
          </cell>
          <cell r="J2944">
            <v>0</v>
          </cell>
          <cell r="K2944">
            <v>15.9444444444444</v>
          </cell>
          <cell r="L2944">
            <v>14.8333333333333</v>
          </cell>
          <cell r="M2944">
            <v>0</v>
          </cell>
        </row>
        <row r="2945">
          <cell r="D2945" t="str">
            <v>14/09/2016 22:10:00</v>
          </cell>
          <cell r="E2945">
            <v>0</v>
          </cell>
          <cell r="F2945">
            <v>1010.8371165</v>
          </cell>
          <cell r="G2945">
            <v>93</v>
          </cell>
          <cell r="H2945">
            <v>0</v>
          </cell>
          <cell r="I2945">
            <v>0</v>
          </cell>
          <cell r="J2945">
            <v>0</v>
          </cell>
          <cell r="K2945">
            <v>16</v>
          </cell>
          <cell r="L2945">
            <v>14.8888888888889</v>
          </cell>
          <cell r="M2945">
            <v>0</v>
          </cell>
        </row>
        <row r="2946">
          <cell r="D2946" t="str">
            <v>14/09/2016 22:00:00</v>
          </cell>
          <cell r="E2946">
            <v>0</v>
          </cell>
          <cell r="F2946">
            <v>1010.93870817</v>
          </cell>
          <cell r="G2946">
            <v>92</v>
          </cell>
          <cell r="H2946">
            <v>0</v>
          </cell>
          <cell r="I2946">
            <v>0</v>
          </cell>
          <cell r="J2946">
            <v>0</v>
          </cell>
          <cell r="K2946">
            <v>16.1666666666667</v>
          </cell>
          <cell r="L2946">
            <v>14.8888888888889</v>
          </cell>
          <cell r="M2946">
            <v>0</v>
          </cell>
        </row>
        <row r="2947">
          <cell r="D2947" t="str">
            <v>14/09/2016 21:50:00</v>
          </cell>
          <cell r="E2947">
            <v>0</v>
          </cell>
          <cell r="F2947">
            <v>1011.00643595</v>
          </cell>
          <cell r="G2947">
            <v>92</v>
          </cell>
          <cell r="H2947">
            <v>0</v>
          </cell>
          <cell r="I2947">
            <v>0</v>
          </cell>
          <cell r="J2947">
            <v>0</v>
          </cell>
          <cell r="K2947">
            <v>16.3333333333333</v>
          </cell>
          <cell r="L2947">
            <v>15.0555555555556</v>
          </cell>
          <cell r="M2947">
            <v>0</v>
          </cell>
        </row>
        <row r="2948">
          <cell r="D2948" t="str">
            <v>14/09/2016 21:40:00</v>
          </cell>
          <cell r="E2948">
            <v>0</v>
          </cell>
          <cell r="F2948">
            <v>1011.00643595</v>
          </cell>
          <cell r="G2948">
            <v>92</v>
          </cell>
          <cell r="H2948">
            <v>0</v>
          </cell>
          <cell r="I2948">
            <v>0</v>
          </cell>
          <cell r="J2948">
            <v>0</v>
          </cell>
          <cell r="K2948">
            <v>16.4444444444444</v>
          </cell>
          <cell r="L2948">
            <v>15.1666666666667</v>
          </cell>
          <cell r="M2948">
            <v>0</v>
          </cell>
        </row>
        <row r="2949">
          <cell r="D2949" t="str">
            <v>14/09/2016 21:30:00</v>
          </cell>
          <cell r="E2949">
            <v>0</v>
          </cell>
          <cell r="F2949">
            <v>1010.93870817</v>
          </cell>
          <cell r="G2949">
            <v>92</v>
          </cell>
          <cell r="H2949">
            <v>0</v>
          </cell>
          <cell r="I2949">
            <v>0</v>
          </cell>
          <cell r="J2949">
            <v>0</v>
          </cell>
          <cell r="K2949">
            <v>16.4444444444444</v>
          </cell>
          <cell r="L2949">
            <v>15.1666666666667</v>
          </cell>
          <cell r="M2949">
            <v>0</v>
          </cell>
        </row>
        <row r="2950">
          <cell r="D2950" t="str">
            <v>14/09/2016 21:20:00</v>
          </cell>
          <cell r="E2950">
            <v>0</v>
          </cell>
          <cell r="F2950">
            <v>1010.90484428</v>
          </cell>
          <cell r="G2950">
            <v>91</v>
          </cell>
          <cell r="H2950">
            <v>0</v>
          </cell>
          <cell r="I2950">
            <v>0</v>
          </cell>
          <cell r="J2950">
            <v>0</v>
          </cell>
          <cell r="K2950">
            <v>16.6111111111111</v>
          </cell>
          <cell r="L2950">
            <v>15.1111111111111</v>
          </cell>
          <cell r="M2950">
            <v>0</v>
          </cell>
        </row>
        <row r="2951">
          <cell r="D2951" t="str">
            <v>14/09/2016 21:10:00</v>
          </cell>
          <cell r="E2951">
            <v>0</v>
          </cell>
          <cell r="F2951">
            <v>1010.93870817</v>
          </cell>
          <cell r="G2951">
            <v>91</v>
          </cell>
          <cell r="H2951">
            <v>0</v>
          </cell>
          <cell r="I2951">
            <v>0</v>
          </cell>
          <cell r="J2951">
            <v>0</v>
          </cell>
          <cell r="K2951">
            <v>16.8333333333333</v>
          </cell>
          <cell r="L2951">
            <v>15.3333333333333</v>
          </cell>
          <cell r="M2951">
            <v>0</v>
          </cell>
        </row>
        <row r="2952">
          <cell r="D2952" t="str">
            <v>14/09/2016 21:00:00</v>
          </cell>
          <cell r="E2952">
            <v>0</v>
          </cell>
          <cell r="F2952">
            <v>1010.8371165</v>
          </cell>
          <cell r="G2952">
            <v>90</v>
          </cell>
          <cell r="H2952">
            <v>0</v>
          </cell>
          <cell r="I2952">
            <v>0</v>
          </cell>
          <cell r="J2952">
            <v>0</v>
          </cell>
          <cell r="K2952">
            <v>16.8888888888889</v>
          </cell>
          <cell r="L2952">
            <v>15.2222222222222</v>
          </cell>
          <cell r="M2952">
            <v>0</v>
          </cell>
        </row>
        <row r="2953">
          <cell r="D2953" t="str">
            <v>14/09/2016 20:50:00</v>
          </cell>
          <cell r="E2953">
            <v>0</v>
          </cell>
          <cell r="F2953">
            <v>1010.87098039</v>
          </cell>
          <cell r="G2953">
            <v>90</v>
          </cell>
          <cell r="H2953">
            <v>0</v>
          </cell>
          <cell r="I2953">
            <v>0</v>
          </cell>
          <cell r="J2953">
            <v>0</v>
          </cell>
          <cell r="K2953">
            <v>17.0555555555556</v>
          </cell>
          <cell r="L2953">
            <v>15.3888888888889</v>
          </cell>
          <cell r="M2953">
            <v>0</v>
          </cell>
        </row>
        <row r="2954">
          <cell r="D2954" t="str">
            <v>14/09/2016 20:40:00</v>
          </cell>
          <cell r="E2954">
            <v>0</v>
          </cell>
          <cell r="F2954">
            <v>1010.9725720599999</v>
          </cell>
          <cell r="G2954">
            <v>90</v>
          </cell>
          <cell r="H2954">
            <v>0</v>
          </cell>
          <cell r="I2954">
            <v>0</v>
          </cell>
          <cell r="J2954">
            <v>0</v>
          </cell>
          <cell r="K2954">
            <v>17.2777777777778</v>
          </cell>
          <cell r="L2954">
            <v>15.6111111111111</v>
          </cell>
          <cell r="M2954">
            <v>0</v>
          </cell>
        </row>
        <row r="2955">
          <cell r="D2955" t="str">
            <v>14/09/2016 20:30:00</v>
          </cell>
          <cell r="E2955">
            <v>0</v>
          </cell>
          <cell r="F2955">
            <v>1011.07416373</v>
          </cell>
          <cell r="G2955">
            <v>89</v>
          </cell>
          <cell r="H2955">
            <v>0</v>
          </cell>
          <cell r="I2955">
            <v>0</v>
          </cell>
          <cell r="J2955">
            <v>0</v>
          </cell>
          <cell r="K2955">
            <v>17.3888888888889</v>
          </cell>
          <cell r="L2955">
            <v>15.5555555555556</v>
          </cell>
          <cell r="M2955">
            <v>0</v>
          </cell>
        </row>
        <row r="2956">
          <cell r="D2956" t="str">
            <v>14/09/2016 20:20:00</v>
          </cell>
          <cell r="E2956">
            <v>0</v>
          </cell>
          <cell r="F2956">
            <v>1011.04029984</v>
          </cell>
          <cell r="G2956">
            <v>89</v>
          </cell>
          <cell r="H2956">
            <v>0</v>
          </cell>
          <cell r="I2956">
            <v>0</v>
          </cell>
          <cell r="J2956">
            <v>0</v>
          </cell>
          <cell r="K2956">
            <v>17.5555555555556</v>
          </cell>
          <cell r="L2956">
            <v>15.7222222222222</v>
          </cell>
          <cell r="M2956">
            <v>0</v>
          </cell>
        </row>
        <row r="2957">
          <cell r="D2957" t="str">
            <v>14/09/2016 20:10:00</v>
          </cell>
          <cell r="E2957">
            <v>0</v>
          </cell>
          <cell r="F2957">
            <v>1011.1757554</v>
          </cell>
          <cell r="G2957">
            <v>88</v>
          </cell>
          <cell r="H2957">
            <v>0</v>
          </cell>
          <cell r="I2957">
            <v>0</v>
          </cell>
          <cell r="J2957">
            <v>0</v>
          </cell>
          <cell r="K2957">
            <v>17.7222222222222</v>
          </cell>
          <cell r="L2957">
            <v>15.7222222222222</v>
          </cell>
          <cell r="M2957">
            <v>0</v>
          </cell>
        </row>
        <row r="2958">
          <cell r="D2958" t="str">
            <v>14/09/2016 20:00:00</v>
          </cell>
          <cell r="E2958">
            <v>0</v>
          </cell>
          <cell r="F2958">
            <v>1011.27734707</v>
          </cell>
          <cell r="G2958">
            <v>88</v>
          </cell>
          <cell r="H2958">
            <v>0</v>
          </cell>
          <cell r="I2958">
            <v>0</v>
          </cell>
          <cell r="J2958">
            <v>0</v>
          </cell>
          <cell r="K2958">
            <v>17.8333333333333</v>
          </cell>
          <cell r="L2958">
            <v>15.8333333333333</v>
          </cell>
          <cell r="M2958">
            <v>0</v>
          </cell>
        </row>
        <row r="2959">
          <cell r="D2959" t="str">
            <v>14/09/2016 19:50:00</v>
          </cell>
          <cell r="E2959">
            <v>0</v>
          </cell>
          <cell r="F2959">
            <v>1011.3450748499999</v>
          </cell>
          <cell r="G2959">
            <v>87</v>
          </cell>
          <cell r="H2959">
            <v>0</v>
          </cell>
          <cell r="I2959">
            <v>0</v>
          </cell>
          <cell r="J2959">
            <v>0</v>
          </cell>
          <cell r="K2959">
            <v>17.9444444444444</v>
          </cell>
          <cell r="L2959">
            <v>15.7222222222222</v>
          </cell>
          <cell r="M2959">
            <v>0</v>
          </cell>
        </row>
        <row r="2960">
          <cell r="D2960" t="str">
            <v>14/09/2016 19:40:00</v>
          </cell>
          <cell r="E2960">
            <v>0</v>
          </cell>
          <cell r="F2960">
            <v>1011.27734707</v>
          </cell>
          <cell r="G2960">
            <v>86</v>
          </cell>
          <cell r="H2960">
            <v>0</v>
          </cell>
          <cell r="I2960">
            <v>0</v>
          </cell>
          <cell r="J2960">
            <v>0</v>
          </cell>
          <cell r="K2960">
            <v>18.2222222222222</v>
          </cell>
          <cell r="L2960">
            <v>15.8333333333333</v>
          </cell>
          <cell r="M2960">
            <v>0</v>
          </cell>
        </row>
        <row r="2961">
          <cell r="D2961" t="str">
            <v>14/09/2016 19:30:00</v>
          </cell>
          <cell r="E2961">
            <v>0</v>
          </cell>
          <cell r="F2961">
            <v>1011.20961929</v>
          </cell>
          <cell r="G2961">
            <v>85</v>
          </cell>
          <cell r="H2961">
            <v>0</v>
          </cell>
          <cell r="I2961">
            <v>0</v>
          </cell>
          <cell r="J2961">
            <v>0</v>
          </cell>
          <cell r="K2961">
            <v>18.5555555555556</v>
          </cell>
          <cell r="L2961">
            <v>16</v>
          </cell>
          <cell r="M2961">
            <v>0</v>
          </cell>
        </row>
        <row r="2962">
          <cell r="D2962" t="str">
            <v>14/09/2016 19:20:00</v>
          </cell>
          <cell r="E2962">
            <v>0</v>
          </cell>
          <cell r="F2962">
            <v>1011.1418915100001</v>
          </cell>
          <cell r="G2962">
            <v>84</v>
          </cell>
          <cell r="H2962">
            <v>0</v>
          </cell>
          <cell r="I2962">
            <v>0</v>
          </cell>
          <cell r="J2962">
            <v>0</v>
          </cell>
          <cell r="K2962">
            <v>18.9444444444444</v>
          </cell>
          <cell r="L2962">
            <v>16.1666666666667</v>
          </cell>
          <cell r="M2962">
            <v>0</v>
          </cell>
        </row>
        <row r="2963">
          <cell r="D2963" t="str">
            <v>14/09/2016 19:10:00</v>
          </cell>
          <cell r="E2963">
            <v>0</v>
          </cell>
          <cell r="F2963">
            <v>1011.00643595</v>
          </cell>
          <cell r="G2963">
            <v>83</v>
          </cell>
          <cell r="H2963">
            <v>0</v>
          </cell>
          <cell r="I2963">
            <v>0</v>
          </cell>
          <cell r="J2963">
            <v>0</v>
          </cell>
          <cell r="K2963">
            <v>19.1666666666667</v>
          </cell>
          <cell r="L2963">
            <v>16.2222222222222</v>
          </cell>
          <cell r="M2963">
            <v>0</v>
          </cell>
        </row>
        <row r="2964">
          <cell r="D2964" t="str">
            <v>14/09/2016 19:00:00</v>
          </cell>
          <cell r="E2964">
            <v>0</v>
          </cell>
          <cell r="F2964">
            <v>1010.9725720599999</v>
          </cell>
          <cell r="G2964">
            <v>82</v>
          </cell>
          <cell r="H2964">
            <v>0</v>
          </cell>
          <cell r="I2964">
            <v>0</v>
          </cell>
          <cell r="J2964">
            <v>0</v>
          </cell>
          <cell r="K2964">
            <v>19.3888888888889</v>
          </cell>
          <cell r="L2964">
            <v>16.2222222222222</v>
          </cell>
          <cell r="M2964">
            <v>0</v>
          </cell>
        </row>
        <row r="2965">
          <cell r="D2965" t="str">
            <v>14/09/2016 18:50:00</v>
          </cell>
          <cell r="E2965">
            <v>0</v>
          </cell>
          <cell r="F2965">
            <v>1010.87098039</v>
          </cell>
          <cell r="G2965">
            <v>80</v>
          </cell>
          <cell r="H2965">
            <v>0</v>
          </cell>
          <cell r="I2965">
            <v>0</v>
          </cell>
          <cell r="J2965">
            <v>0</v>
          </cell>
          <cell r="K2965">
            <v>19.7777777777778</v>
          </cell>
          <cell r="L2965">
            <v>16.2222222222222</v>
          </cell>
          <cell r="M2965">
            <v>0</v>
          </cell>
        </row>
        <row r="2966">
          <cell r="D2966" t="str">
            <v>14/09/2016 18:40:00</v>
          </cell>
          <cell r="E2966">
            <v>0</v>
          </cell>
          <cell r="F2966">
            <v>1010.7693887200001</v>
          </cell>
          <cell r="G2966">
            <v>79</v>
          </cell>
          <cell r="H2966">
            <v>0</v>
          </cell>
          <cell r="I2966">
            <v>0</v>
          </cell>
          <cell r="J2966">
            <v>0</v>
          </cell>
          <cell r="K2966">
            <v>20.0555555555556</v>
          </cell>
          <cell r="L2966">
            <v>16.2777777777778</v>
          </cell>
          <cell r="M2966">
            <v>0</v>
          </cell>
        </row>
        <row r="2967">
          <cell r="D2967" t="str">
            <v>14/09/2016 18:30:00</v>
          </cell>
          <cell r="E2967">
            <v>1.7</v>
          </cell>
          <cell r="F2967">
            <v>1010.7693887200001</v>
          </cell>
          <cell r="G2967">
            <v>78</v>
          </cell>
          <cell r="H2967">
            <v>0</v>
          </cell>
          <cell r="I2967">
            <v>253</v>
          </cell>
          <cell r="J2967">
            <v>0.7</v>
          </cell>
          <cell r="K2967">
            <v>20.3333333333333</v>
          </cell>
          <cell r="L2967">
            <v>16.3888888888889</v>
          </cell>
          <cell r="M2967">
            <v>0</v>
          </cell>
        </row>
        <row r="2968">
          <cell r="D2968" t="str">
            <v>14/09/2016 18:20:00</v>
          </cell>
          <cell r="E2968">
            <v>5.2</v>
          </cell>
          <cell r="F2968">
            <v>1010.80325261</v>
          </cell>
          <cell r="G2968">
            <v>77</v>
          </cell>
          <cell r="H2968">
            <v>0</v>
          </cell>
          <cell r="I2968">
            <v>254</v>
          </cell>
          <cell r="J2968">
            <v>1.1000000000000001</v>
          </cell>
          <cell r="K2968">
            <v>20.6111111111111</v>
          </cell>
          <cell r="L2968">
            <v>16.4444444444444</v>
          </cell>
          <cell r="M2968">
            <v>0</v>
          </cell>
        </row>
        <row r="2969">
          <cell r="D2969" t="str">
            <v>14/09/2016 18:10:00</v>
          </cell>
          <cell r="E2969">
            <v>2.6</v>
          </cell>
          <cell r="F2969">
            <v>1010.73552483</v>
          </cell>
          <cell r="G2969">
            <v>76</v>
          </cell>
          <cell r="H2969">
            <v>0</v>
          </cell>
          <cell r="I2969">
            <v>224</v>
          </cell>
          <cell r="J2969">
            <v>0</v>
          </cell>
          <cell r="K2969">
            <v>21.0555555555556</v>
          </cell>
          <cell r="L2969">
            <v>16.6666666666667</v>
          </cell>
          <cell r="M2969">
            <v>0</v>
          </cell>
        </row>
        <row r="2970">
          <cell r="D2970" t="str">
            <v>14/09/2016 18:00:00</v>
          </cell>
          <cell r="E2970">
            <v>0</v>
          </cell>
          <cell r="F2970">
            <v>1010.70166094</v>
          </cell>
          <cell r="G2970">
            <v>74</v>
          </cell>
          <cell r="H2970">
            <v>0</v>
          </cell>
          <cell r="I2970">
            <v>0</v>
          </cell>
          <cell r="J2970">
            <v>0</v>
          </cell>
          <cell r="K2970">
            <v>21.5</v>
          </cell>
          <cell r="L2970">
            <v>16.6666666666667</v>
          </cell>
          <cell r="M2970">
            <v>0</v>
          </cell>
        </row>
        <row r="2971">
          <cell r="D2971" t="str">
            <v>14/09/2016 17:50:00</v>
          </cell>
          <cell r="E2971">
            <v>1.7</v>
          </cell>
          <cell r="F2971">
            <v>1010.6000692699999</v>
          </cell>
          <cell r="G2971">
            <v>73</v>
          </cell>
          <cell r="H2971">
            <v>0</v>
          </cell>
          <cell r="I2971">
            <v>211</v>
          </cell>
          <cell r="J2971">
            <v>0</v>
          </cell>
          <cell r="K2971">
            <v>22</v>
          </cell>
          <cell r="L2971">
            <v>16.9444444444444</v>
          </cell>
          <cell r="M2971">
            <v>0</v>
          </cell>
        </row>
        <row r="2972">
          <cell r="D2972" t="str">
            <v>14/09/2016 17:40:00</v>
          </cell>
          <cell r="E2972">
            <v>1.7</v>
          </cell>
          <cell r="F2972">
            <v>1010.53234149</v>
          </cell>
          <cell r="G2972">
            <v>72</v>
          </cell>
          <cell r="H2972">
            <v>0</v>
          </cell>
          <cell r="I2972">
            <v>211</v>
          </cell>
          <cell r="J2972">
            <v>0.2</v>
          </cell>
          <cell r="K2972">
            <v>22.5555555555556</v>
          </cell>
          <cell r="L2972">
            <v>17.2777777777778</v>
          </cell>
          <cell r="M2972">
            <v>0</v>
          </cell>
        </row>
        <row r="2973">
          <cell r="D2973" t="str">
            <v>14/09/2016 17:30:00</v>
          </cell>
          <cell r="E2973">
            <v>2.6</v>
          </cell>
          <cell r="F2973">
            <v>1010.4984776</v>
          </cell>
          <cell r="G2973">
            <v>72</v>
          </cell>
          <cell r="H2973">
            <v>0</v>
          </cell>
          <cell r="I2973">
            <v>209</v>
          </cell>
          <cell r="J2973">
            <v>0.3</v>
          </cell>
          <cell r="K2973">
            <v>22.4444444444444</v>
          </cell>
          <cell r="L2973">
            <v>17.1666666666667</v>
          </cell>
          <cell r="M2973">
            <v>0</v>
          </cell>
        </row>
        <row r="2974">
          <cell r="D2974" t="str">
            <v>14/09/2016 17:20:00</v>
          </cell>
          <cell r="E2974">
            <v>2.6</v>
          </cell>
          <cell r="F2974">
            <v>1010.56620538</v>
          </cell>
          <cell r="G2974">
            <v>71</v>
          </cell>
          <cell r="H2974">
            <v>0</v>
          </cell>
          <cell r="I2974">
            <v>191</v>
          </cell>
          <cell r="J2974">
            <v>0.2</v>
          </cell>
          <cell r="K2974">
            <v>22.4444444444444</v>
          </cell>
          <cell r="L2974">
            <v>16.9444444444444</v>
          </cell>
          <cell r="M2974">
            <v>0</v>
          </cell>
        </row>
        <row r="2975">
          <cell r="D2975" t="str">
            <v>14/09/2016 17:10:00</v>
          </cell>
          <cell r="E2975">
            <v>4.3</v>
          </cell>
          <cell r="F2975">
            <v>1010.4984776</v>
          </cell>
          <cell r="G2975">
            <v>70</v>
          </cell>
          <cell r="H2975">
            <v>0</v>
          </cell>
          <cell r="I2975">
            <v>168</v>
          </cell>
          <cell r="J2975">
            <v>1.5</v>
          </cell>
          <cell r="K2975">
            <v>22.5</v>
          </cell>
          <cell r="L2975">
            <v>16.7777777777778</v>
          </cell>
          <cell r="M2975">
            <v>0</v>
          </cell>
        </row>
        <row r="2976">
          <cell r="D2976" t="str">
            <v>14/09/2016 17:00:00</v>
          </cell>
          <cell r="E2976">
            <v>4.3</v>
          </cell>
          <cell r="F2976">
            <v>1010.4984776</v>
          </cell>
          <cell r="G2976">
            <v>69</v>
          </cell>
          <cell r="H2976">
            <v>0</v>
          </cell>
          <cell r="I2976">
            <v>161</v>
          </cell>
          <cell r="J2976">
            <v>1.7</v>
          </cell>
          <cell r="K2976">
            <v>22.6111111111111</v>
          </cell>
          <cell r="L2976">
            <v>16.6111111111111</v>
          </cell>
          <cell r="M2976">
            <v>0</v>
          </cell>
        </row>
        <row r="2977">
          <cell r="D2977" t="str">
            <v>14/09/2016 16:50:00</v>
          </cell>
          <cell r="E2977">
            <v>5.2</v>
          </cell>
          <cell r="F2977">
            <v>1010.3968859300001</v>
          </cell>
          <cell r="G2977">
            <v>67</v>
          </cell>
          <cell r="H2977">
            <v>0</v>
          </cell>
          <cell r="I2977">
            <v>183</v>
          </cell>
          <cell r="J2977">
            <v>1.2</v>
          </cell>
          <cell r="K2977">
            <v>23</v>
          </cell>
          <cell r="L2977">
            <v>16.5555555555556</v>
          </cell>
          <cell r="M2977">
            <v>0</v>
          </cell>
        </row>
        <row r="2978">
          <cell r="D2978" t="str">
            <v>14/09/2016 16:40:00</v>
          </cell>
          <cell r="E2978">
            <v>4.3</v>
          </cell>
          <cell r="F2978">
            <v>1010.32915815</v>
          </cell>
          <cell r="G2978">
            <v>67</v>
          </cell>
          <cell r="H2978">
            <v>0</v>
          </cell>
          <cell r="I2978">
            <v>199</v>
          </cell>
          <cell r="J2978">
            <v>2</v>
          </cell>
          <cell r="K2978">
            <v>23.2777777777778</v>
          </cell>
          <cell r="L2978">
            <v>16.7777777777778</v>
          </cell>
          <cell r="M2978">
            <v>0</v>
          </cell>
        </row>
        <row r="2979">
          <cell r="D2979" t="str">
            <v>14/09/2016 16:30:00</v>
          </cell>
          <cell r="E2979">
            <v>6.1</v>
          </cell>
          <cell r="F2979">
            <v>1010.36302204</v>
          </cell>
          <cell r="G2979">
            <v>67</v>
          </cell>
          <cell r="H2979">
            <v>0</v>
          </cell>
          <cell r="I2979">
            <v>161</v>
          </cell>
          <cell r="J2979">
            <v>1.9</v>
          </cell>
          <cell r="K2979">
            <v>23.2222222222222</v>
          </cell>
          <cell r="L2979">
            <v>16.7777777777778</v>
          </cell>
          <cell r="M2979">
            <v>0</v>
          </cell>
        </row>
        <row r="2980">
          <cell r="D2980" t="str">
            <v>14/09/2016 16:20:00</v>
          </cell>
          <cell r="E2980">
            <v>6.1</v>
          </cell>
          <cell r="F2980">
            <v>1010.36302204</v>
          </cell>
          <cell r="G2980">
            <v>67</v>
          </cell>
          <cell r="H2980">
            <v>0</v>
          </cell>
          <cell r="I2980">
            <v>168</v>
          </cell>
          <cell r="J2980">
            <v>2</v>
          </cell>
          <cell r="K2980">
            <v>23.3333333333333</v>
          </cell>
          <cell r="L2980">
            <v>16.8333333333333</v>
          </cell>
          <cell r="M2980">
            <v>0</v>
          </cell>
        </row>
        <row r="2981">
          <cell r="D2981" t="str">
            <v>14/09/2016 16:10:00</v>
          </cell>
          <cell r="E2981">
            <v>4.3</v>
          </cell>
          <cell r="F2981">
            <v>1010.32915815</v>
          </cell>
          <cell r="G2981">
            <v>66</v>
          </cell>
          <cell r="H2981">
            <v>0</v>
          </cell>
          <cell r="I2981">
            <v>160</v>
          </cell>
          <cell r="J2981">
            <v>2</v>
          </cell>
          <cell r="K2981">
            <v>23.6111111111111</v>
          </cell>
          <cell r="L2981">
            <v>16.8888888888889</v>
          </cell>
          <cell r="M2981">
            <v>0</v>
          </cell>
        </row>
        <row r="2982">
          <cell r="D2982" t="str">
            <v>14/09/2016 16:00:00</v>
          </cell>
          <cell r="E2982">
            <v>7</v>
          </cell>
          <cell r="F2982">
            <v>1010.32915815</v>
          </cell>
          <cell r="G2982">
            <v>67</v>
          </cell>
          <cell r="H2982">
            <v>0</v>
          </cell>
          <cell r="I2982">
            <v>177</v>
          </cell>
          <cell r="J2982">
            <v>2.6</v>
          </cell>
          <cell r="K2982">
            <v>23.6666666666667</v>
          </cell>
          <cell r="L2982">
            <v>17.1666666666667</v>
          </cell>
          <cell r="M2982">
            <v>0</v>
          </cell>
        </row>
        <row r="2983">
          <cell r="D2983" t="str">
            <v>14/09/2016 15:50:00</v>
          </cell>
          <cell r="E2983">
            <v>7</v>
          </cell>
          <cell r="F2983">
            <v>1010.36302204</v>
          </cell>
          <cell r="G2983">
            <v>68</v>
          </cell>
          <cell r="H2983">
            <v>0</v>
          </cell>
          <cell r="I2983">
            <v>214</v>
          </cell>
          <cell r="J2983">
            <v>2.7</v>
          </cell>
          <cell r="K2983">
            <v>23.6666666666667</v>
          </cell>
          <cell r="L2983">
            <v>17.3888888888889</v>
          </cell>
          <cell r="M2983">
            <v>0</v>
          </cell>
        </row>
        <row r="2984">
          <cell r="D2984" t="str">
            <v>14/09/2016 15:40:00</v>
          </cell>
          <cell r="E2984">
            <v>7</v>
          </cell>
          <cell r="F2984">
            <v>1010.43074982</v>
          </cell>
          <cell r="G2984">
            <v>69</v>
          </cell>
          <cell r="H2984">
            <v>0</v>
          </cell>
          <cell r="I2984">
            <v>162</v>
          </cell>
          <cell r="J2984">
            <v>3.1</v>
          </cell>
          <cell r="K2984">
            <v>23.5555555555556</v>
          </cell>
          <cell r="L2984">
            <v>17.5555555555556</v>
          </cell>
          <cell r="M2984">
            <v>0</v>
          </cell>
        </row>
        <row r="2985">
          <cell r="D2985" t="str">
            <v>14/09/2016 15:30:00</v>
          </cell>
          <cell r="E2985">
            <v>7.8</v>
          </cell>
          <cell r="F2985">
            <v>1010.29529426</v>
          </cell>
          <cell r="G2985">
            <v>69</v>
          </cell>
          <cell r="H2985">
            <v>0</v>
          </cell>
          <cell r="I2985">
            <v>162</v>
          </cell>
          <cell r="J2985">
            <v>3.9</v>
          </cell>
          <cell r="K2985">
            <v>23.2777777777778</v>
          </cell>
          <cell r="L2985">
            <v>17.2777777777778</v>
          </cell>
          <cell r="M2985">
            <v>0</v>
          </cell>
        </row>
        <row r="2986">
          <cell r="D2986" t="str">
            <v>14/09/2016 15:20:00</v>
          </cell>
          <cell r="E2986">
            <v>8.6999999999999993</v>
          </cell>
          <cell r="F2986">
            <v>1010.26143037</v>
          </cell>
          <cell r="G2986">
            <v>68</v>
          </cell>
          <cell r="H2986">
            <v>0</v>
          </cell>
          <cell r="I2986">
            <v>167</v>
          </cell>
          <cell r="J2986">
            <v>3.4</v>
          </cell>
          <cell r="K2986">
            <v>23.3333333333333</v>
          </cell>
          <cell r="L2986">
            <v>17.1111111111111</v>
          </cell>
          <cell r="M2986">
            <v>0</v>
          </cell>
        </row>
        <row r="2987">
          <cell r="D2987" t="str">
            <v>14/09/2016 15:10:00</v>
          </cell>
          <cell r="E2987">
            <v>6.1</v>
          </cell>
          <cell r="F2987">
            <v>1010.19370259</v>
          </cell>
          <cell r="G2987">
            <v>68</v>
          </cell>
          <cell r="H2987">
            <v>0</v>
          </cell>
          <cell r="I2987">
            <v>189</v>
          </cell>
          <cell r="J2987">
            <v>3</v>
          </cell>
          <cell r="K2987">
            <v>23.6666666666667</v>
          </cell>
          <cell r="L2987">
            <v>17.3888888888889</v>
          </cell>
          <cell r="M2987">
            <v>0</v>
          </cell>
        </row>
        <row r="2988">
          <cell r="D2988" t="str">
            <v>14/09/2016 15:00:00</v>
          </cell>
          <cell r="E2988">
            <v>7.8</v>
          </cell>
          <cell r="F2988">
            <v>1010.12597481</v>
          </cell>
          <cell r="G2988">
            <v>68</v>
          </cell>
          <cell r="H2988">
            <v>0</v>
          </cell>
          <cell r="I2988">
            <v>183</v>
          </cell>
          <cell r="J2988">
            <v>3.4</v>
          </cell>
          <cell r="K2988">
            <v>23.6666666666667</v>
          </cell>
          <cell r="L2988">
            <v>17.3888888888889</v>
          </cell>
          <cell r="M2988">
            <v>0</v>
          </cell>
        </row>
        <row r="2989">
          <cell r="D2989" t="str">
            <v>14/09/2016 14:50:00</v>
          </cell>
          <cell r="E2989">
            <v>7.8</v>
          </cell>
          <cell r="F2989">
            <v>1010.0243831400001</v>
          </cell>
          <cell r="G2989">
            <v>69</v>
          </cell>
          <cell r="H2989">
            <v>0</v>
          </cell>
          <cell r="I2989">
            <v>163</v>
          </cell>
          <cell r="J2989">
            <v>3</v>
          </cell>
          <cell r="K2989">
            <v>23.9444444444444</v>
          </cell>
          <cell r="L2989">
            <v>17.8888888888889</v>
          </cell>
          <cell r="M2989">
            <v>0</v>
          </cell>
        </row>
        <row r="2990">
          <cell r="D2990" t="str">
            <v>14/09/2016 14:40:00</v>
          </cell>
          <cell r="E2990">
            <v>6.1</v>
          </cell>
          <cell r="F2990">
            <v>1010.05824703</v>
          </cell>
          <cell r="G2990">
            <v>68</v>
          </cell>
          <cell r="H2990">
            <v>0</v>
          </cell>
          <cell r="I2990">
            <v>181</v>
          </cell>
          <cell r="J2990">
            <v>3.2</v>
          </cell>
          <cell r="K2990">
            <v>24.2222222222222</v>
          </cell>
          <cell r="L2990">
            <v>17.9444444444444</v>
          </cell>
          <cell r="M2990">
            <v>0</v>
          </cell>
        </row>
        <row r="2991">
          <cell r="D2991" t="str">
            <v>14/09/2016 14:30:00</v>
          </cell>
          <cell r="E2991">
            <v>7.8</v>
          </cell>
          <cell r="F2991">
            <v>1010.12597481</v>
          </cell>
          <cell r="G2991">
            <v>68</v>
          </cell>
          <cell r="H2991">
            <v>0</v>
          </cell>
          <cell r="I2991">
            <v>167</v>
          </cell>
          <cell r="J2991">
            <v>4.9000000000000004</v>
          </cell>
          <cell r="K2991">
            <v>23.7777777777778</v>
          </cell>
          <cell r="L2991">
            <v>17.5</v>
          </cell>
          <cell r="M2991">
            <v>0</v>
          </cell>
        </row>
        <row r="2992">
          <cell r="D2992" t="str">
            <v>14/09/2016 14:20:00</v>
          </cell>
          <cell r="E2992">
            <v>12.2</v>
          </cell>
          <cell r="F2992">
            <v>1010.09211092</v>
          </cell>
          <cell r="G2992">
            <v>67</v>
          </cell>
          <cell r="H2992">
            <v>0</v>
          </cell>
          <cell r="I2992">
            <v>161</v>
          </cell>
          <cell r="J2992">
            <v>5.0999999999999996</v>
          </cell>
          <cell r="K2992">
            <v>24.0555555555556</v>
          </cell>
          <cell r="L2992">
            <v>17.5555555555556</v>
          </cell>
          <cell r="M2992">
            <v>0</v>
          </cell>
        </row>
        <row r="2993">
          <cell r="D2993" t="str">
            <v>14/09/2016 14:10:00</v>
          </cell>
          <cell r="E2993">
            <v>10.4</v>
          </cell>
          <cell r="F2993">
            <v>1010.1598387</v>
          </cell>
          <cell r="G2993">
            <v>67</v>
          </cell>
          <cell r="H2993">
            <v>0</v>
          </cell>
          <cell r="I2993">
            <v>156</v>
          </cell>
          <cell r="J2993">
            <v>5.2</v>
          </cell>
          <cell r="K2993">
            <v>24.2222222222222</v>
          </cell>
          <cell r="L2993">
            <v>17.7222222222222</v>
          </cell>
          <cell r="M2993">
            <v>0</v>
          </cell>
        </row>
        <row r="2994">
          <cell r="D2994" t="str">
            <v>14/09/2016 14:00:00</v>
          </cell>
          <cell r="E2994">
            <v>8.6999999999999993</v>
          </cell>
          <cell r="F2994">
            <v>1010.12597481</v>
          </cell>
          <cell r="G2994">
            <v>66</v>
          </cell>
          <cell r="H2994">
            <v>0</v>
          </cell>
          <cell r="I2994">
            <v>162</v>
          </cell>
          <cell r="J2994">
            <v>4.3</v>
          </cell>
          <cell r="K2994">
            <v>24.3333333333333</v>
          </cell>
          <cell r="L2994">
            <v>17.5555555555556</v>
          </cell>
          <cell r="M2994">
            <v>0</v>
          </cell>
        </row>
        <row r="2995">
          <cell r="D2995" t="str">
            <v>14/09/2016 13:50:00</v>
          </cell>
          <cell r="E2995">
            <v>7</v>
          </cell>
          <cell r="F2995">
            <v>1009.88892758</v>
          </cell>
          <cell r="G2995">
            <v>66</v>
          </cell>
          <cell r="H2995">
            <v>0</v>
          </cell>
          <cell r="I2995">
            <v>173</v>
          </cell>
          <cell r="J2995">
            <v>3.1</v>
          </cell>
          <cell r="K2995">
            <v>24.3888888888889</v>
          </cell>
          <cell r="L2995">
            <v>17.6111111111111</v>
          </cell>
          <cell r="M2995">
            <v>0</v>
          </cell>
        </row>
        <row r="2996">
          <cell r="D2996" t="str">
            <v>14/09/2016 13:40:00</v>
          </cell>
          <cell r="E2996">
            <v>7.8</v>
          </cell>
          <cell r="F2996">
            <v>1009.78733591</v>
          </cell>
          <cell r="G2996">
            <v>69</v>
          </cell>
          <cell r="H2996">
            <v>0</v>
          </cell>
          <cell r="I2996">
            <v>178</v>
          </cell>
          <cell r="J2996">
            <v>3.1</v>
          </cell>
          <cell r="K2996">
            <v>24.1111111111111</v>
          </cell>
          <cell r="L2996">
            <v>18.0555555555556</v>
          </cell>
          <cell r="M2996">
            <v>0</v>
          </cell>
        </row>
        <row r="2997">
          <cell r="D2997" t="str">
            <v>14/09/2016 13:30:00</v>
          </cell>
          <cell r="E2997">
            <v>7.8</v>
          </cell>
          <cell r="F2997">
            <v>1009.95665536</v>
          </cell>
          <cell r="G2997">
            <v>73</v>
          </cell>
          <cell r="H2997">
            <v>0</v>
          </cell>
          <cell r="I2997">
            <v>179</v>
          </cell>
          <cell r="J2997">
            <v>3.9</v>
          </cell>
          <cell r="K2997">
            <v>23.0555555555556</v>
          </cell>
          <cell r="L2997">
            <v>17.9444444444444</v>
          </cell>
          <cell r="M2997">
            <v>0</v>
          </cell>
        </row>
        <row r="2998">
          <cell r="D2998" t="str">
            <v>14/09/2016 13:20:00</v>
          </cell>
          <cell r="E2998">
            <v>8.6999999999999993</v>
          </cell>
          <cell r="F2998">
            <v>1009.92279147</v>
          </cell>
          <cell r="G2998">
            <v>74</v>
          </cell>
          <cell r="H2998">
            <v>0</v>
          </cell>
          <cell r="I2998">
            <v>180</v>
          </cell>
          <cell r="J2998">
            <v>5.3</v>
          </cell>
          <cell r="K2998">
            <v>22.1666666666667</v>
          </cell>
          <cell r="L2998">
            <v>17.3333333333333</v>
          </cell>
          <cell r="M2998">
            <v>0</v>
          </cell>
        </row>
        <row r="2999">
          <cell r="D2999" t="str">
            <v>14/09/2016 13:10:00</v>
          </cell>
          <cell r="E2999">
            <v>13</v>
          </cell>
          <cell r="F2999">
            <v>1010.09211092</v>
          </cell>
          <cell r="G2999">
            <v>70</v>
          </cell>
          <cell r="H2999">
            <v>0</v>
          </cell>
          <cell r="I2999">
            <v>175</v>
          </cell>
          <cell r="J2999">
            <v>6.9</v>
          </cell>
          <cell r="K2999">
            <v>22.8333333333333</v>
          </cell>
          <cell r="L2999">
            <v>17.0555555555556</v>
          </cell>
          <cell r="M2999">
            <v>0</v>
          </cell>
        </row>
        <row r="3000">
          <cell r="D3000" t="str">
            <v>14/09/2016 13:00:00</v>
          </cell>
          <cell r="E3000">
            <v>14.8</v>
          </cell>
          <cell r="F3000">
            <v>1009.99051925</v>
          </cell>
          <cell r="G3000">
            <v>62</v>
          </cell>
          <cell r="H3000">
            <v>0</v>
          </cell>
          <cell r="I3000">
            <v>164</v>
          </cell>
          <cell r="J3000">
            <v>5.2</v>
          </cell>
          <cell r="K3000">
            <v>24.4444444444444</v>
          </cell>
          <cell r="L3000">
            <v>16.6666666666667</v>
          </cell>
          <cell r="M3000">
            <v>0</v>
          </cell>
        </row>
        <row r="3001">
          <cell r="D3001" t="str">
            <v>14/09/2016 12:50:00</v>
          </cell>
          <cell r="E3001">
            <v>10.4</v>
          </cell>
          <cell r="F3001">
            <v>1009.75347202</v>
          </cell>
          <cell r="G3001">
            <v>60</v>
          </cell>
          <cell r="H3001">
            <v>0</v>
          </cell>
          <cell r="I3001">
            <v>154</v>
          </cell>
          <cell r="J3001">
            <v>3.6</v>
          </cell>
          <cell r="K3001">
            <v>25.3333333333333</v>
          </cell>
          <cell r="L3001">
            <v>17</v>
          </cell>
          <cell r="M3001">
            <v>0</v>
          </cell>
        </row>
        <row r="3002">
          <cell r="D3002" t="str">
            <v>14/09/2016 12:40:00</v>
          </cell>
          <cell r="E3002">
            <v>6.1</v>
          </cell>
          <cell r="F3002">
            <v>1009.51642479</v>
          </cell>
          <cell r="G3002">
            <v>60</v>
          </cell>
          <cell r="H3002">
            <v>0</v>
          </cell>
          <cell r="I3002">
            <v>144</v>
          </cell>
          <cell r="J3002">
            <v>3</v>
          </cell>
          <cell r="K3002">
            <v>25.2777777777778</v>
          </cell>
          <cell r="L3002">
            <v>16.9444444444444</v>
          </cell>
          <cell r="M3002">
            <v>0</v>
          </cell>
        </row>
        <row r="3003">
          <cell r="D3003" t="str">
            <v>14/09/2016 12:30:00</v>
          </cell>
          <cell r="E3003">
            <v>7.8</v>
          </cell>
          <cell r="F3003">
            <v>1009.4825609</v>
          </cell>
          <cell r="G3003">
            <v>60</v>
          </cell>
          <cell r="H3003">
            <v>0</v>
          </cell>
          <cell r="I3003">
            <v>158</v>
          </cell>
          <cell r="J3003">
            <v>2</v>
          </cell>
          <cell r="K3003">
            <v>25.3333333333333</v>
          </cell>
          <cell r="L3003">
            <v>17</v>
          </cell>
          <cell r="M3003">
            <v>0</v>
          </cell>
        </row>
        <row r="3004">
          <cell r="D3004" t="str">
            <v>14/09/2016 12:20:00</v>
          </cell>
          <cell r="E3004">
            <v>6.1</v>
          </cell>
          <cell r="F3004">
            <v>1009.51642479</v>
          </cell>
          <cell r="G3004">
            <v>62</v>
          </cell>
          <cell r="H3004">
            <v>0</v>
          </cell>
          <cell r="I3004">
            <v>199</v>
          </cell>
          <cell r="J3004">
            <v>2.9</v>
          </cell>
          <cell r="K3004">
            <v>24.9444444444444</v>
          </cell>
          <cell r="L3004">
            <v>17.1666666666667</v>
          </cell>
          <cell r="M3004">
            <v>0</v>
          </cell>
        </row>
        <row r="3005">
          <cell r="D3005" t="str">
            <v>14/09/2016 12:10:00</v>
          </cell>
          <cell r="E3005">
            <v>7.8</v>
          </cell>
          <cell r="F3005">
            <v>1009.58415257</v>
          </cell>
          <cell r="G3005">
            <v>62</v>
          </cell>
          <cell r="H3005">
            <v>0</v>
          </cell>
          <cell r="I3005">
            <v>159</v>
          </cell>
          <cell r="J3005">
            <v>2.5</v>
          </cell>
          <cell r="K3005">
            <v>25</v>
          </cell>
          <cell r="L3005">
            <v>17.2222222222222</v>
          </cell>
          <cell r="M3005">
            <v>0</v>
          </cell>
        </row>
        <row r="3006">
          <cell r="D3006" t="str">
            <v>14/09/2016 12:00:00</v>
          </cell>
          <cell r="E3006">
            <v>6.1</v>
          </cell>
          <cell r="F3006">
            <v>1009.6518803500001</v>
          </cell>
          <cell r="G3006">
            <v>63</v>
          </cell>
          <cell r="H3006">
            <v>0</v>
          </cell>
          <cell r="I3006">
            <v>173</v>
          </cell>
          <cell r="J3006">
            <v>2.1</v>
          </cell>
          <cell r="K3006">
            <v>24.8333333333333</v>
          </cell>
          <cell r="L3006">
            <v>17.3333333333333</v>
          </cell>
          <cell r="M3006">
            <v>0</v>
          </cell>
        </row>
        <row r="3007">
          <cell r="D3007" t="str">
            <v>14/09/2016 11:50:00</v>
          </cell>
          <cell r="E3007">
            <v>7.8</v>
          </cell>
          <cell r="F3007">
            <v>1009.61801646</v>
          </cell>
          <cell r="G3007">
            <v>65</v>
          </cell>
          <cell r="H3007">
            <v>0</v>
          </cell>
          <cell r="I3007">
            <v>197</v>
          </cell>
          <cell r="J3007">
            <v>2.9</v>
          </cell>
          <cell r="K3007">
            <v>24.4444444444444</v>
          </cell>
          <cell r="L3007">
            <v>17.4444444444444</v>
          </cell>
          <cell r="M3007">
            <v>0</v>
          </cell>
        </row>
        <row r="3008">
          <cell r="D3008" t="str">
            <v>14/09/2016 11:40:00</v>
          </cell>
          <cell r="E3008">
            <v>7</v>
          </cell>
          <cell r="F3008">
            <v>1009.55028868</v>
          </cell>
          <cell r="G3008">
            <v>66</v>
          </cell>
          <cell r="H3008">
            <v>0</v>
          </cell>
          <cell r="I3008">
            <v>187</v>
          </cell>
          <cell r="J3008">
            <v>1.7</v>
          </cell>
          <cell r="K3008">
            <v>24.5</v>
          </cell>
          <cell r="L3008">
            <v>17.7222222222222</v>
          </cell>
          <cell r="M3008">
            <v>0</v>
          </cell>
        </row>
        <row r="3009">
          <cell r="D3009" t="str">
            <v>14/09/2016 11:30:00</v>
          </cell>
          <cell r="E3009">
            <v>7</v>
          </cell>
          <cell r="F3009">
            <v>1009.41483312</v>
          </cell>
          <cell r="G3009">
            <v>66</v>
          </cell>
          <cell r="H3009">
            <v>0</v>
          </cell>
          <cell r="I3009">
            <v>243</v>
          </cell>
          <cell r="J3009">
            <v>2.2999999999999998</v>
          </cell>
          <cell r="K3009">
            <v>23.8333333333333</v>
          </cell>
          <cell r="L3009">
            <v>17.1111111111111</v>
          </cell>
          <cell r="M3009">
            <v>0</v>
          </cell>
        </row>
        <row r="3010">
          <cell r="D3010" t="str">
            <v>14/09/2016 11:20:00</v>
          </cell>
          <cell r="E3010">
            <v>7</v>
          </cell>
          <cell r="F3010">
            <v>1009.41483312</v>
          </cell>
          <cell r="G3010">
            <v>67</v>
          </cell>
          <cell r="H3010">
            <v>0</v>
          </cell>
          <cell r="I3010">
            <v>242</v>
          </cell>
          <cell r="J3010">
            <v>1.7</v>
          </cell>
          <cell r="K3010">
            <v>24.0555555555556</v>
          </cell>
          <cell r="L3010">
            <v>17.5555555555556</v>
          </cell>
          <cell r="M3010">
            <v>0</v>
          </cell>
        </row>
        <row r="3011">
          <cell r="D3011" t="str">
            <v>14/09/2016 11:10:00</v>
          </cell>
          <cell r="E3011">
            <v>6.1</v>
          </cell>
          <cell r="F3011">
            <v>1009.34710534</v>
          </cell>
          <cell r="G3011">
            <v>68</v>
          </cell>
          <cell r="H3011">
            <v>0</v>
          </cell>
          <cell r="I3011">
            <v>187</v>
          </cell>
          <cell r="J3011">
            <v>3.3</v>
          </cell>
          <cell r="K3011">
            <v>23.8333333333333</v>
          </cell>
          <cell r="L3011">
            <v>17.5555555555556</v>
          </cell>
          <cell r="M3011">
            <v>0</v>
          </cell>
        </row>
        <row r="3012">
          <cell r="D3012" t="str">
            <v>14/09/2016 11:00:00</v>
          </cell>
          <cell r="E3012">
            <v>7.8</v>
          </cell>
          <cell r="F3012">
            <v>1009.55028868</v>
          </cell>
          <cell r="G3012">
            <v>70</v>
          </cell>
          <cell r="H3012">
            <v>0</v>
          </cell>
          <cell r="I3012">
            <v>171</v>
          </cell>
          <cell r="J3012">
            <v>2.8</v>
          </cell>
          <cell r="K3012">
            <v>23.5</v>
          </cell>
          <cell r="L3012">
            <v>17.7222222222222</v>
          </cell>
          <cell r="M3012">
            <v>0</v>
          </cell>
        </row>
        <row r="3013">
          <cell r="D3013" t="str">
            <v>14/09/2016 10:50:00</v>
          </cell>
          <cell r="E3013">
            <v>8.6999999999999993</v>
          </cell>
          <cell r="F3013">
            <v>1009.44869701</v>
          </cell>
          <cell r="G3013">
            <v>71</v>
          </cell>
          <cell r="H3013">
            <v>0</v>
          </cell>
          <cell r="I3013">
            <v>219</v>
          </cell>
          <cell r="J3013">
            <v>3.3</v>
          </cell>
          <cell r="K3013">
            <v>22.8888888888889</v>
          </cell>
          <cell r="L3013">
            <v>17.3333333333333</v>
          </cell>
          <cell r="M3013">
            <v>0</v>
          </cell>
        </row>
        <row r="3014">
          <cell r="D3014" t="str">
            <v>14/09/2016 10:40:00</v>
          </cell>
          <cell r="E3014">
            <v>7.8</v>
          </cell>
          <cell r="F3014">
            <v>1009.34710534</v>
          </cell>
          <cell r="G3014">
            <v>72</v>
          </cell>
          <cell r="H3014">
            <v>0</v>
          </cell>
          <cell r="I3014">
            <v>205</v>
          </cell>
          <cell r="J3014">
            <v>3.5</v>
          </cell>
          <cell r="K3014">
            <v>22.5</v>
          </cell>
          <cell r="L3014">
            <v>17.2222222222222</v>
          </cell>
          <cell r="M3014">
            <v>0</v>
          </cell>
        </row>
        <row r="3015">
          <cell r="D3015" t="str">
            <v>14/09/2016 10:30:00</v>
          </cell>
          <cell r="E3015">
            <v>13</v>
          </cell>
          <cell r="F3015">
            <v>1009.21164978</v>
          </cell>
          <cell r="G3015">
            <v>74</v>
          </cell>
          <cell r="H3015">
            <v>0</v>
          </cell>
          <cell r="I3015">
            <v>230</v>
          </cell>
          <cell r="J3015">
            <v>3</v>
          </cell>
          <cell r="K3015">
            <v>22.2777777777778</v>
          </cell>
          <cell r="L3015">
            <v>17.4444444444444</v>
          </cell>
          <cell r="M3015">
            <v>0</v>
          </cell>
        </row>
        <row r="3016">
          <cell r="D3016" t="str">
            <v>14/09/2016 10:20:00</v>
          </cell>
          <cell r="E3016">
            <v>7.8</v>
          </cell>
          <cell r="F3016">
            <v>1009.24551367</v>
          </cell>
          <cell r="G3016">
            <v>75</v>
          </cell>
          <cell r="H3016">
            <v>0</v>
          </cell>
          <cell r="I3016">
            <v>197</v>
          </cell>
          <cell r="J3016">
            <v>2.9</v>
          </cell>
          <cell r="K3016">
            <v>21.9444444444444</v>
          </cell>
          <cell r="L3016">
            <v>17.3333333333333</v>
          </cell>
          <cell r="M3016">
            <v>0</v>
          </cell>
        </row>
        <row r="3017">
          <cell r="D3017" t="str">
            <v>14/09/2016 10:10:00</v>
          </cell>
          <cell r="E3017">
            <v>10.4</v>
          </cell>
          <cell r="F3017">
            <v>1009.143922</v>
          </cell>
          <cell r="G3017">
            <v>81</v>
          </cell>
          <cell r="H3017">
            <v>0</v>
          </cell>
          <cell r="I3017">
            <v>171</v>
          </cell>
          <cell r="J3017">
            <v>4.2</v>
          </cell>
          <cell r="K3017">
            <v>21.3888888888889</v>
          </cell>
          <cell r="L3017">
            <v>18</v>
          </cell>
          <cell r="M3017">
            <v>0</v>
          </cell>
        </row>
        <row r="3018">
          <cell r="D3018" t="str">
            <v>14/09/2016 10:00:00</v>
          </cell>
          <cell r="E3018">
            <v>9.6</v>
          </cell>
          <cell r="F3018">
            <v>1009.143922</v>
          </cell>
          <cell r="G3018">
            <v>83</v>
          </cell>
          <cell r="H3018">
            <v>0</v>
          </cell>
          <cell r="I3018">
            <v>174</v>
          </cell>
          <cell r="J3018">
            <v>3.5</v>
          </cell>
          <cell r="K3018">
            <v>20.5555555555556</v>
          </cell>
          <cell r="L3018">
            <v>17.5555555555556</v>
          </cell>
          <cell r="M3018">
            <v>0</v>
          </cell>
        </row>
        <row r="3019">
          <cell r="D3019" t="str">
            <v>14/09/2016 09:50:00</v>
          </cell>
          <cell r="E3019">
            <v>7.8</v>
          </cell>
          <cell r="F3019">
            <v>1008.83914699</v>
          </cell>
          <cell r="G3019">
            <v>85</v>
          </cell>
          <cell r="H3019">
            <v>0</v>
          </cell>
          <cell r="I3019">
            <v>189</v>
          </cell>
          <cell r="J3019">
            <v>3</v>
          </cell>
          <cell r="K3019">
            <v>20.6111111111111</v>
          </cell>
          <cell r="L3019">
            <v>18</v>
          </cell>
          <cell r="M3019">
            <v>0</v>
          </cell>
        </row>
        <row r="3020">
          <cell r="D3020" t="str">
            <v>14/09/2016 09:40:00</v>
          </cell>
          <cell r="E3020">
            <v>9.6</v>
          </cell>
          <cell r="F3020">
            <v>1008.73755532</v>
          </cell>
          <cell r="G3020">
            <v>85</v>
          </cell>
          <cell r="H3020">
            <v>0</v>
          </cell>
          <cell r="I3020">
            <v>186</v>
          </cell>
          <cell r="J3020">
            <v>2.6</v>
          </cell>
          <cell r="K3020">
            <v>20.6666666666667</v>
          </cell>
          <cell r="L3020">
            <v>18.0555555555556</v>
          </cell>
          <cell r="M3020">
            <v>0</v>
          </cell>
        </row>
        <row r="3021">
          <cell r="D3021" t="str">
            <v>14/09/2016 09:30:00</v>
          </cell>
          <cell r="E3021">
            <v>11.3</v>
          </cell>
          <cell r="F3021">
            <v>1008.60209976</v>
          </cell>
          <cell r="G3021">
            <v>87</v>
          </cell>
          <cell r="H3021">
            <v>0</v>
          </cell>
          <cell r="I3021">
            <v>188</v>
          </cell>
          <cell r="J3021">
            <v>4</v>
          </cell>
          <cell r="K3021">
            <v>20.6111111111111</v>
          </cell>
          <cell r="L3021">
            <v>18.3888888888889</v>
          </cell>
          <cell r="M3021">
            <v>0</v>
          </cell>
        </row>
        <row r="3022">
          <cell r="D3022" t="str">
            <v>14/09/2016 09:20:00</v>
          </cell>
          <cell r="E3022">
            <v>10.4</v>
          </cell>
          <cell r="F3022">
            <v>1008.56823587</v>
          </cell>
          <cell r="G3022">
            <v>87</v>
          </cell>
          <cell r="H3022">
            <v>0</v>
          </cell>
          <cell r="I3022">
            <v>184</v>
          </cell>
          <cell r="J3022">
            <v>4.3</v>
          </cell>
          <cell r="K3022">
            <v>20.5555555555556</v>
          </cell>
          <cell r="L3022">
            <v>18.3333333333333</v>
          </cell>
          <cell r="M3022">
            <v>0</v>
          </cell>
        </row>
        <row r="3023">
          <cell r="D3023" t="str">
            <v>14/09/2016 09:10:00</v>
          </cell>
          <cell r="E3023">
            <v>9.6</v>
          </cell>
          <cell r="F3023">
            <v>1008.22959697</v>
          </cell>
          <cell r="G3023">
            <v>86</v>
          </cell>
          <cell r="H3023">
            <v>0</v>
          </cell>
          <cell r="I3023">
            <v>162</v>
          </cell>
          <cell r="J3023">
            <v>5.4</v>
          </cell>
          <cell r="K3023">
            <v>21.1111111111111</v>
          </cell>
          <cell r="L3023">
            <v>18.6666666666667</v>
          </cell>
          <cell r="M3023">
            <v>0</v>
          </cell>
        </row>
        <row r="3024">
          <cell r="D3024" t="str">
            <v>14/09/2016 09:00:00</v>
          </cell>
          <cell r="E3024">
            <v>13</v>
          </cell>
          <cell r="F3024">
            <v>1008.22959697</v>
          </cell>
          <cell r="G3024">
            <v>83</v>
          </cell>
          <cell r="H3024">
            <v>0</v>
          </cell>
          <cell r="I3024">
            <v>157</v>
          </cell>
          <cell r="J3024">
            <v>5.2</v>
          </cell>
          <cell r="K3024">
            <v>21.4444444444444</v>
          </cell>
          <cell r="L3024">
            <v>18.4444444444444</v>
          </cell>
          <cell r="M3024">
            <v>0</v>
          </cell>
        </row>
        <row r="3025">
          <cell r="D3025" t="str">
            <v>14/09/2016 08:50:00</v>
          </cell>
          <cell r="E3025">
            <v>8.6999999999999993</v>
          </cell>
          <cell r="F3025">
            <v>1007.9586858500001</v>
          </cell>
          <cell r="G3025">
            <v>79</v>
          </cell>
          <cell r="H3025">
            <v>0</v>
          </cell>
          <cell r="I3025">
            <v>142</v>
          </cell>
          <cell r="J3025">
            <v>3.2</v>
          </cell>
          <cell r="K3025">
            <v>22.5555555555556</v>
          </cell>
          <cell r="L3025">
            <v>18.7222222222222</v>
          </cell>
          <cell r="M3025">
            <v>0</v>
          </cell>
        </row>
        <row r="3026">
          <cell r="D3026" t="str">
            <v>14/09/2016 08:40:00</v>
          </cell>
          <cell r="E3026">
            <v>7.8</v>
          </cell>
          <cell r="F3026">
            <v>1007.68777473</v>
          </cell>
          <cell r="G3026">
            <v>79</v>
          </cell>
          <cell r="H3026">
            <v>0</v>
          </cell>
          <cell r="I3026">
            <v>131</v>
          </cell>
          <cell r="J3026">
            <v>3.1</v>
          </cell>
          <cell r="K3026">
            <v>22.7777777777778</v>
          </cell>
          <cell r="L3026">
            <v>18.9444444444444</v>
          </cell>
          <cell r="M3026">
            <v>0</v>
          </cell>
        </row>
        <row r="3027">
          <cell r="D3027" t="str">
            <v>14/09/2016 08:30:00</v>
          </cell>
          <cell r="E3027">
            <v>7</v>
          </cell>
          <cell r="F3027">
            <v>1007.62004695</v>
          </cell>
          <cell r="G3027">
            <v>80</v>
          </cell>
          <cell r="H3027">
            <v>0</v>
          </cell>
          <cell r="I3027">
            <v>136</v>
          </cell>
          <cell r="J3027">
            <v>1.9</v>
          </cell>
          <cell r="K3027">
            <v>22.6666666666667</v>
          </cell>
          <cell r="L3027">
            <v>19.0555555555556</v>
          </cell>
          <cell r="M3027">
            <v>0</v>
          </cell>
        </row>
        <row r="3028">
          <cell r="D3028" t="str">
            <v>14/09/2016 08:20:00</v>
          </cell>
          <cell r="E3028">
            <v>6.1</v>
          </cell>
          <cell r="F3028">
            <v>1007.14595249</v>
          </cell>
          <cell r="G3028">
            <v>80</v>
          </cell>
          <cell r="H3028">
            <v>0</v>
          </cell>
          <cell r="I3028">
            <v>98</v>
          </cell>
          <cell r="J3028">
            <v>2.4</v>
          </cell>
          <cell r="K3028">
            <v>22.3333333333333</v>
          </cell>
          <cell r="L3028">
            <v>18.7222222222222</v>
          </cell>
          <cell r="M3028">
            <v>0</v>
          </cell>
        </row>
        <row r="3029">
          <cell r="D3029" t="str">
            <v>14/09/2016 08:10:00</v>
          </cell>
          <cell r="E3029">
            <v>6.1</v>
          </cell>
          <cell r="F3029">
            <v>1007.07822471</v>
          </cell>
          <cell r="G3029">
            <v>81</v>
          </cell>
          <cell r="H3029">
            <v>0</v>
          </cell>
          <cell r="I3029">
            <v>106</v>
          </cell>
          <cell r="J3029">
            <v>1.7</v>
          </cell>
          <cell r="K3029">
            <v>22</v>
          </cell>
          <cell r="L3029">
            <v>18.6111111111111</v>
          </cell>
          <cell r="M3029">
            <v>0</v>
          </cell>
        </row>
        <row r="3030">
          <cell r="D3030" t="str">
            <v>14/09/2016 08:00:00</v>
          </cell>
          <cell r="E3030">
            <v>3.5</v>
          </cell>
          <cell r="F3030">
            <v>1007.07822471</v>
          </cell>
          <cell r="G3030">
            <v>82</v>
          </cell>
          <cell r="H3030">
            <v>0</v>
          </cell>
          <cell r="I3030">
            <v>121</v>
          </cell>
          <cell r="J3030">
            <v>1.7</v>
          </cell>
          <cell r="K3030">
            <v>21.7777777777778</v>
          </cell>
          <cell r="L3030">
            <v>18.5555555555556</v>
          </cell>
          <cell r="M3030">
            <v>0</v>
          </cell>
        </row>
        <row r="3031">
          <cell r="D3031" t="str">
            <v>14/09/2016 07:50:00</v>
          </cell>
          <cell r="E3031">
            <v>4.3</v>
          </cell>
          <cell r="F3031">
            <v>1006.97663304</v>
          </cell>
          <cell r="G3031">
            <v>85</v>
          </cell>
          <cell r="H3031">
            <v>0</v>
          </cell>
          <cell r="I3031">
            <v>150</v>
          </cell>
          <cell r="J3031">
            <v>1.1000000000000001</v>
          </cell>
          <cell r="K3031">
            <v>21.3333333333333</v>
          </cell>
          <cell r="L3031">
            <v>18.7222222222222</v>
          </cell>
          <cell r="M3031">
            <v>0</v>
          </cell>
        </row>
        <row r="3032">
          <cell r="D3032" t="str">
            <v>14/09/2016 07:40:00</v>
          </cell>
          <cell r="E3032">
            <v>3.5</v>
          </cell>
          <cell r="F3032">
            <v>1006.97663304</v>
          </cell>
          <cell r="G3032">
            <v>86</v>
          </cell>
          <cell r="H3032">
            <v>0</v>
          </cell>
          <cell r="I3032">
            <v>48</v>
          </cell>
          <cell r="J3032">
            <v>0</v>
          </cell>
          <cell r="K3032">
            <v>20.7222222222222</v>
          </cell>
          <cell r="L3032">
            <v>18.2777777777778</v>
          </cell>
          <cell r="M3032">
            <v>0</v>
          </cell>
        </row>
        <row r="3033">
          <cell r="D3033" t="str">
            <v>14/09/2016 07:30:00</v>
          </cell>
          <cell r="E3033">
            <v>0</v>
          </cell>
          <cell r="F3033">
            <v>1006.73958581</v>
          </cell>
          <cell r="G3033">
            <v>88</v>
          </cell>
          <cell r="H3033">
            <v>0</v>
          </cell>
          <cell r="I3033">
            <v>0</v>
          </cell>
          <cell r="J3033">
            <v>0</v>
          </cell>
          <cell r="K3033">
            <v>20.2777777777778</v>
          </cell>
          <cell r="L3033">
            <v>18.2222222222222</v>
          </cell>
          <cell r="M3033">
            <v>0</v>
          </cell>
        </row>
        <row r="3034">
          <cell r="D3034" t="str">
            <v>14/09/2016 07:20:00</v>
          </cell>
          <cell r="E3034">
            <v>0</v>
          </cell>
          <cell r="F3034">
            <v>1006.80731359</v>
          </cell>
          <cell r="G3034">
            <v>89</v>
          </cell>
          <cell r="H3034">
            <v>0</v>
          </cell>
          <cell r="I3034">
            <v>0</v>
          </cell>
          <cell r="J3034">
            <v>0</v>
          </cell>
          <cell r="K3034">
            <v>19.8888888888889</v>
          </cell>
          <cell r="L3034">
            <v>18</v>
          </cell>
          <cell r="M3034">
            <v>0</v>
          </cell>
        </row>
        <row r="3035">
          <cell r="D3035" t="str">
            <v>14/09/2016 07:10:00</v>
          </cell>
          <cell r="E3035">
            <v>0.9</v>
          </cell>
          <cell r="F3035">
            <v>1006.50253858</v>
          </cell>
          <cell r="G3035">
            <v>91</v>
          </cell>
          <cell r="H3035">
            <v>0</v>
          </cell>
          <cell r="I3035">
            <v>348</v>
          </cell>
          <cell r="J3035">
            <v>0</v>
          </cell>
          <cell r="K3035">
            <v>19.5555555555556</v>
          </cell>
          <cell r="L3035">
            <v>18.0555555555556</v>
          </cell>
          <cell r="M3035">
            <v>0</v>
          </cell>
        </row>
        <row r="3036">
          <cell r="D3036" t="str">
            <v>14/09/2016 07:00:00</v>
          </cell>
          <cell r="E3036">
            <v>2.6</v>
          </cell>
          <cell r="F3036">
            <v>1006.33321913</v>
          </cell>
          <cell r="G3036">
            <v>92</v>
          </cell>
          <cell r="H3036">
            <v>0</v>
          </cell>
          <cell r="I3036">
            <v>347</v>
          </cell>
          <cell r="J3036">
            <v>0</v>
          </cell>
          <cell r="K3036">
            <v>19.0555555555556</v>
          </cell>
          <cell r="L3036">
            <v>17.7222222222222</v>
          </cell>
          <cell r="M3036">
            <v>0</v>
          </cell>
        </row>
        <row r="3037">
          <cell r="D3037" t="str">
            <v>14/09/2016 06:50:00</v>
          </cell>
          <cell r="E3037">
            <v>2.6</v>
          </cell>
          <cell r="F3037">
            <v>1005.96071634</v>
          </cell>
          <cell r="G3037">
            <v>92</v>
          </cell>
          <cell r="H3037">
            <v>0</v>
          </cell>
          <cell r="I3037">
            <v>342</v>
          </cell>
          <cell r="J3037">
            <v>0</v>
          </cell>
          <cell r="K3037">
            <v>18.7222222222222</v>
          </cell>
          <cell r="L3037">
            <v>17.3888888888889</v>
          </cell>
          <cell r="M3037">
            <v>0</v>
          </cell>
        </row>
        <row r="3038">
          <cell r="D3038" t="str">
            <v>14/09/2016 06:40:00</v>
          </cell>
          <cell r="E3038">
            <v>1.7</v>
          </cell>
          <cell r="F3038">
            <v>1005.68980522</v>
          </cell>
          <cell r="G3038">
            <v>93</v>
          </cell>
          <cell r="H3038">
            <v>0</v>
          </cell>
          <cell r="I3038">
            <v>13</v>
          </cell>
          <cell r="J3038">
            <v>0</v>
          </cell>
          <cell r="K3038">
            <v>18.5</v>
          </cell>
          <cell r="L3038">
            <v>17.3333333333333</v>
          </cell>
          <cell r="M3038">
            <v>0</v>
          </cell>
        </row>
        <row r="3039">
          <cell r="D3039" t="str">
            <v>14/09/2016 06:30:00</v>
          </cell>
          <cell r="E3039">
            <v>0.9</v>
          </cell>
          <cell r="F3039">
            <v>1005.48662188</v>
          </cell>
          <cell r="G3039">
            <v>93</v>
          </cell>
          <cell r="H3039">
            <v>0</v>
          </cell>
          <cell r="I3039">
            <v>12</v>
          </cell>
          <cell r="J3039">
            <v>0</v>
          </cell>
          <cell r="K3039">
            <v>18.3333333333333</v>
          </cell>
          <cell r="L3039">
            <v>17.1666666666667</v>
          </cell>
          <cell r="M3039">
            <v>0</v>
          </cell>
        </row>
        <row r="3040">
          <cell r="D3040" t="str">
            <v>14/09/2016 06:20:00</v>
          </cell>
          <cell r="E3040">
            <v>1.7</v>
          </cell>
          <cell r="F3040">
            <v>1005.38503021</v>
          </cell>
          <cell r="G3040">
            <v>93</v>
          </cell>
          <cell r="H3040">
            <v>0</v>
          </cell>
          <cell r="I3040">
            <v>342</v>
          </cell>
          <cell r="J3040">
            <v>0</v>
          </cell>
          <cell r="K3040">
            <v>18.1666666666667</v>
          </cell>
          <cell r="L3040">
            <v>17</v>
          </cell>
          <cell r="M3040">
            <v>0</v>
          </cell>
        </row>
        <row r="3041">
          <cell r="D3041" t="str">
            <v>14/09/2016 06:10:00</v>
          </cell>
          <cell r="E3041">
            <v>4.3</v>
          </cell>
          <cell r="F3041">
            <v>1005.1479829800001</v>
          </cell>
          <cell r="G3041">
            <v>93</v>
          </cell>
          <cell r="H3041">
            <v>0</v>
          </cell>
          <cell r="I3041">
            <v>314</v>
          </cell>
          <cell r="J3041">
            <v>0</v>
          </cell>
          <cell r="K3041">
            <v>18</v>
          </cell>
          <cell r="L3041">
            <v>16.8333333333333</v>
          </cell>
          <cell r="M3041">
            <v>0</v>
          </cell>
        </row>
        <row r="3042">
          <cell r="D3042" t="str">
            <v>14/09/2016 06:00:00</v>
          </cell>
          <cell r="E3042">
            <v>2.6</v>
          </cell>
          <cell r="F3042">
            <v>1005.04639131</v>
          </cell>
          <cell r="G3042">
            <v>93</v>
          </cell>
          <cell r="H3042">
            <v>0</v>
          </cell>
          <cell r="I3042">
            <v>316</v>
          </cell>
          <cell r="J3042">
            <v>0.9</v>
          </cell>
          <cell r="K3042">
            <v>17.8888888888889</v>
          </cell>
          <cell r="L3042">
            <v>16.7222222222222</v>
          </cell>
          <cell r="M3042">
            <v>0</v>
          </cell>
        </row>
        <row r="3043">
          <cell r="D3043" t="str">
            <v>14/09/2016 05:50:00</v>
          </cell>
          <cell r="E3043">
            <v>3.5</v>
          </cell>
          <cell r="F3043">
            <v>1004.9786635299999</v>
          </cell>
          <cell r="G3043">
            <v>93</v>
          </cell>
          <cell r="H3043">
            <v>0</v>
          </cell>
          <cell r="I3043">
            <v>303</v>
          </cell>
          <cell r="J3043">
            <v>1.2</v>
          </cell>
          <cell r="K3043">
            <v>17.8333333333333</v>
          </cell>
          <cell r="L3043">
            <v>16.6666666666667</v>
          </cell>
          <cell r="M3043">
            <v>0</v>
          </cell>
        </row>
        <row r="3044">
          <cell r="D3044" t="str">
            <v>14/09/2016 05:40:00</v>
          </cell>
          <cell r="E3044">
            <v>5.2</v>
          </cell>
          <cell r="F3044">
            <v>1005.0802552</v>
          </cell>
          <cell r="G3044">
            <v>93</v>
          </cell>
          <cell r="H3044">
            <v>0</v>
          </cell>
          <cell r="I3044">
            <v>322</v>
          </cell>
          <cell r="J3044">
            <v>0.8</v>
          </cell>
          <cell r="K3044">
            <v>17.7222222222222</v>
          </cell>
          <cell r="L3044">
            <v>16.5555555555556</v>
          </cell>
          <cell r="M3044">
            <v>0</v>
          </cell>
        </row>
        <row r="3045">
          <cell r="D3045" t="str">
            <v>14/09/2016 05:30:00</v>
          </cell>
          <cell r="E3045">
            <v>3.5</v>
          </cell>
          <cell r="F3045">
            <v>1005.31730243</v>
          </cell>
          <cell r="G3045">
            <v>93</v>
          </cell>
          <cell r="H3045">
            <v>0</v>
          </cell>
          <cell r="I3045">
            <v>273</v>
          </cell>
          <cell r="J3045">
            <v>0.3</v>
          </cell>
          <cell r="K3045">
            <v>17.6111111111111</v>
          </cell>
          <cell r="L3045">
            <v>16.4444444444444</v>
          </cell>
          <cell r="M3045">
            <v>0</v>
          </cell>
        </row>
        <row r="3046">
          <cell r="D3046" t="str">
            <v>14/09/2016 05:20:00</v>
          </cell>
          <cell r="E3046">
            <v>1.7</v>
          </cell>
          <cell r="F3046">
            <v>1005.4188941</v>
          </cell>
          <cell r="G3046">
            <v>93</v>
          </cell>
          <cell r="H3046">
            <v>0</v>
          </cell>
          <cell r="I3046">
            <v>196</v>
          </cell>
          <cell r="J3046">
            <v>0</v>
          </cell>
          <cell r="K3046">
            <v>17.6111111111111</v>
          </cell>
          <cell r="L3046">
            <v>16.4444444444444</v>
          </cell>
          <cell r="M3046">
            <v>0</v>
          </cell>
        </row>
        <row r="3047">
          <cell r="D3047" t="str">
            <v>14/09/2016 05:10:00</v>
          </cell>
          <cell r="E3047">
            <v>0</v>
          </cell>
          <cell r="F3047">
            <v>1005.48662188</v>
          </cell>
          <cell r="G3047">
            <v>93</v>
          </cell>
          <cell r="H3047">
            <v>0</v>
          </cell>
          <cell r="I3047">
            <v>0</v>
          </cell>
          <cell r="J3047">
            <v>0</v>
          </cell>
          <cell r="K3047">
            <v>17.6666666666667</v>
          </cell>
          <cell r="L3047">
            <v>16.5</v>
          </cell>
          <cell r="M3047">
            <v>0</v>
          </cell>
        </row>
        <row r="3048">
          <cell r="D3048" t="str">
            <v>14/09/2016 05:00:00</v>
          </cell>
          <cell r="E3048">
            <v>0</v>
          </cell>
          <cell r="F3048">
            <v>1005.5204857700001</v>
          </cell>
          <cell r="G3048">
            <v>93</v>
          </cell>
          <cell r="H3048">
            <v>0</v>
          </cell>
          <cell r="I3048">
            <v>0</v>
          </cell>
          <cell r="J3048">
            <v>0</v>
          </cell>
          <cell r="K3048">
            <v>17.7222222222222</v>
          </cell>
          <cell r="L3048">
            <v>16.5555555555556</v>
          </cell>
          <cell r="M3048">
            <v>0</v>
          </cell>
        </row>
        <row r="3049">
          <cell r="D3049" t="str">
            <v>14/09/2016 04:50:00</v>
          </cell>
          <cell r="E3049">
            <v>1.7</v>
          </cell>
          <cell r="F3049">
            <v>1005.5204857700001</v>
          </cell>
          <cell r="G3049">
            <v>93</v>
          </cell>
          <cell r="H3049">
            <v>0</v>
          </cell>
          <cell r="I3049">
            <v>195</v>
          </cell>
          <cell r="J3049">
            <v>0</v>
          </cell>
          <cell r="K3049">
            <v>17.7222222222222</v>
          </cell>
          <cell r="L3049">
            <v>16.5555555555556</v>
          </cell>
          <cell r="M3049">
            <v>0</v>
          </cell>
        </row>
        <row r="3050">
          <cell r="D3050" t="str">
            <v>14/09/2016 04:40:00</v>
          </cell>
          <cell r="E3050">
            <v>0</v>
          </cell>
          <cell r="F3050">
            <v>1005.58821355</v>
          </cell>
          <cell r="G3050">
            <v>92</v>
          </cell>
          <cell r="H3050">
            <v>0</v>
          </cell>
          <cell r="I3050">
            <v>0</v>
          </cell>
          <cell r="J3050">
            <v>0</v>
          </cell>
          <cell r="K3050">
            <v>17.7777777777778</v>
          </cell>
          <cell r="L3050">
            <v>16.4444444444444</v>
          </cell>
          <cell r="M3050">
            <v>0</v>
          </cell>
        </row>
        <row r="3051">
          <cell r="D3051" t="str">
            <v>14/09/2016 04:30:00</v>
          </cell>
          <cell r="E3051">
            <v>1.7</v>
          </cell>
          <cell r="F3051">
            <v>1005.82526078</v>
          </cell>
          <cell r="G3051">
            <v>92</v>
          </cell>
          <cell r="H3051">
            <v>0</v>
          </cell>
          <cell r="I3051">
            <v>195</v>
          </cell>
          <cell r="J3051">
            <v>0</v>
          </cell>
          <cell r="K3051">
            <v>17.8333333333333</v>
          </cell>
          <cell r="L3051">
            <v>16.5</v>
          </cell>
          <cell r="M3051">
            <v>0</v>
          </cell>
        </row>
        <row r="3052">
          <cell r="D3052" t="str">
            <v>14/09/2016 04:20:00</v>
          </cell>
          <cell r="E3052">
            <v>0</v>
          </cell>
          <cell r="F3052">
            <v>1005.7236691099999</v>
          </cell>
          <cell r="G3052">
            <v>92</v>
          </cell>
          <cell r="H3052">
            <v>0</v>
          </cell>
          <cell r="I3052">
            <v>0</v>
          </cell>
          <cell r="J3052">
            <v>0</v>
          </cell>
          <cell r="K3052">
            <v>18</v>
          </cell>
          <cell r="L3052">
            <v>16.6666666666667</v>
          </cell>
          <cell r="M3052">
            <v>0</v>
          </cell>
        </row>
        <row r="3053">
          <cell r="D3053" t="str">
            <v>14/09/2016 04:10:00</v>
          </cell>
          <cell r="E3053">
            <v>3.5</v>
          </cell>
          <cell r="F3053">
            <v>1005.65594133</v>
          </cell>
          <cell r="G3053">
            <v>91</v>
          </cell>
          <cell r="H3053">
            <v>0</v>
          </cell>
          <cell r="I3053">
            <v>201</v>
          </cell>
          <cell r="J3053">
            <v>0</v>
          </cell>
          <cell r="K3053">
            <v>18.0555555555556</v>
          </cell>
          <cell r="L3053">
            <v>16.5555555555556</v>
          </cell>
          <cell r="M3053">
            <v>0</v>
          </cell>
        </row>
        <row r="3054">
          <cell r="D3054" t="str">
            <v>14/09/2016 04:00:00</v>
          </cell>
          <cell r="E3054">
            <v>0</v>
          </cell>
          <cell r="F3054">
            <v>1005.79139689</v>
          </cell>
          <cell r="G3054">
            <v>90</v>
          </cell>
          <cell r="H3054">
            <v>0</v>
          </cell>
          <cell r="I3054">
            <v>0</v>
          </cell>
          <cell r="J3054">
            <v>0</v>
          </cell>
          <cell r="K3054">
            <v>18.2222222222222</v>
          </cell>
          <cell r="L3054">
            <v>16.5555555555556</v>
          </cell>
          <cell r="M3054">
            <v>0</v>
          </cell>
        </row>
        <row r="3055">
          <cell r="D3055" t="str">
            <v>14/09/2016 03:50:00</v>
          </cell>
          <cell r="E3055">
            <v>0</v>
          </cell>
          <cell r="F3055">
            <v>1005.62207744</v>
          </cell>
          <cell r="G3055">
            <v>90</v>
          </cell>
          <cell r="H3055">
            <v>0</v>
          </cell>
          <cell r="I3055">
            <v>0</v>
          </cell>
          <cell r="J3055">
            <v>0</v>
          </cell>
          <cell r="K3055">
            <v>18.4444444444444</v>
          </cell>
          <cell r="L3055">
            <v>16.7777777777778</v>
          </cell>
          <cell r="M3055">
            <v>0</v>
          </cell>
        </row>
        <row r="3056">
          <cell r="D3056" t="str">
            <v>14/09/2016 03:40:00</v>
          </cell>
          <cell r="E3056">
            <v>0</v>
          </cell>
          <cell r="F3056">
            <v>1005.5204857700001</v>
          </cell>
          <cell r="G3056">
            <v>90</v>
          </cell>
          <cell r="H3056">
            <v>0</v>
          </cell>
          <cell r="I3056">
            <v>0</v>
          </cell>
          <cell r="J3056">
            <v>0</v>
          </cell>
          <cell r="K3056">
            <v>18.5555555555556</v>
          </cell>
          <cell r="L3056">
            <v>16.8888888888889</v>
          </cell>
          <cell r="M3056">
            <v>0</v>
          </cell>
        </row>
        <row r="3057">
          <cell r="D3057" t="str">
            <v>14/09/2016 03:30:00</v>
          </cell>
          <cell r="E3057">
            <v>0</v>
          </cell>
          <cell r="F3057">
            <v>1005.65594133</v>
          </cell>
          <cell r="G3057">
            <v>90</v>
          </cell>
          <cell r="H3057">
            <v>0</v>
          </cell>
          <cell r="I3057">
            <v>0</v>
          </cell>
          <cell r="J3057">
            <v>0</v>
          </cell>
          <cell r="K3057">
            <v>18.6666666666667</v>
          </cell>
          <cell r="L3057">
            <v>17</v>
          </cell>
          <cell r="M3057">
            <v>0</v>
          </cell>
        </row>
        <row r="3058">
          <cell r="D3058" t="str">
            <v>14/09/2016 03:20:00</v>
          </cell>
          <cell r="E3058">
            <v>0</v>
          </cell>
          <cell r="F3058">
            <v>1005.58821355</v>
          </cell>
          <cell r="G3058">
            <v>90</v>
          </cell>
          <cell r="H3058">
            <v>0</v>
          </cell>
          <cell r="I3058">
            <v>0</v>
          </cell>
          <cell r="J3058">
            <v>0</v>
          </cell>
          <cell r="K3058">
            <v>18.7222222222222</v>
          </cell>
          <cell r="L3058">
            <v>17.0555555555556</v>
          </cell>
          <cell r="M3058">
            <v>0</v>
          </cell>
        </row>
        <row r="3059">
          <cell r="D3059" t="str">
            <v>14/09/2016 03:10:00</v>
          </cell>
          <cell r="E3059">
            <v>0</v>
          </cell>
          <cell r="F3059">
            <v>1005.7236691099999</v>
          </cell>
          <cell r="G3059">
            <v>90</v>
          </cell>
          <cell r="H3059">
            <v>0</v>
          </cell>
          <cell r="I3059">
            <v>0</v>
          </cell>
          <cell r="J3059">
            <v>0</v>
          </cell>
          <cell r="K3059">
            <v>18.6666666666667</v>
          </cell>
          <cell r="L3059">
            <v>17</v>
          </cell>
          <cell r="M3059">
            <v>0</v>
          </cell>
        </row>
        <row r="3060">
          <cell r="D3060" t="str">
            <v>14/09/2016 03:00:00</v>
          </cell>
          <cell r="E3060">
            <v>1.7</v>
          </cell>
          <cell r="F3060">
            <v>1005.65594133</v>
          </cell>
          <cell r="G3060">
            <v>90</v>
          </cell>
          <cell r="H3060">
            <v>0</v>
          </cell>
          <cell r="I3060">
            <v>320</v>
          </cell>
          <cell r="J3060">
            <v>0</v>
          </cell>
          <cell r="K3060">
            <v>18.6666666666667</v>
          </cell>
          <cell r="L3060">
            <v>17</v>
          </cell>
          <cell r="M3060">
            <v>0</v>
          </cell>
        </row>
        <row r="3061">
          <cell r="D3061" t="str">
            <v>14/09/2016 02:50:00</v>
          </cell>
          <cell r="E3061">
            <v>1.7</v>
          </cell>
          <cell r="F3061">
            <v>1005.96071634</v>
          </cell>
          <cell r="G3061">
            <v>90</v>
          </cell>
          <cell r="H3061">
            <v>0</v>
          </cell>
          <cell r="I3061">
            <v>320</v>
          </cell>
          <cell r="J3061">
            <v>0</v>
          </cell>
          <cell r="K3061">
            <v>18.6666666666667</v>
          </cell>
          <cell r="L3061">
            <v>17</v>
          </cell>
          <cell r="M3061">
            <v>0</v>
          </cell>
        </row>
        <row r="3062">
          <cell r="D3062" t="str">
            <v>14/09/2016 02:40:00</v>
          </cell>
          <cell r="E3062">
            <v>1.7</v>
          </cell>
          <cell r="F3062">
            <v>1005.85912467</v>
          </cell>
          <cell r="G3062">
            <v>90</v>
          </cell>
          <cell r="H3062">
            <v>0</v>
          </cell>
          <cell r="I3062">
            <v>320</v>
          </cell>
          <cell r="J3062">
            <v>0</v>
          </cell>
          <cell r="K3062">
            <v>18.6666666666667</v>
          </cell>
          <cell r="L3062">
            <v>17</v>
          </cell>
          <cell r="M3062">
            <v>0</v>
          </cell>
        </row>
        <row r="3063">
          <cell r="D3063" t="str">
            <v>14/09/2016 02:30:00</v>
          </cell>
          <cell r="E3063">
            <v>1.7</v>
          </cell>
          <cell r="F3063">
            <v>1005.85912467</v>
          </cell>
          <cell r="G3063">
            <v>90</v>
          </cell>
          <cell r="H3063">
            <v>0</v>
          </cell>
          <cell r="I3063">
            <v>320</v>
          </cell>
          <cell r="J3063">
            <v>0</v>
          </cell>
          <cell r="K3063">
            <v>18.6666666666667</v>
          </cell>
          <cell r="L3063">
            <v>17</v>
          </cell>
          <cell r="M3063">
            <v>0</v>
          </cell>
        </row>
        <row r="3064">
          <cell r="D3064" t="str">
            <v>14/09/2016 02:20:00</v>
          </cell>
          <cell r="E3064">
            <v>1.7</v>
          </cell>
          <cell r="F3064">
            <v>1006.16389968</v>
          </cell>
          <cell r="G3064">
            <v>90</v>
          </cell>
          <cell r="H3064">
            <v>0</v>
          </cell>
          <cell r="I3064">
            <v>320</v>
          </cell>
          <cell r="J3064">
            <v>0</v>
          </cell>
          <cell r="K3064">
            <v>18.7222222222222</v>
          </cell>
          <cell r="L3064">
            <v>17.0555555555556</v>
          </cell>
          <cell r="M3064">
            <v>0</v>
          </cell>
        </row>
        <row r="3065">
          <cell r="D3065" t="str">
            <v>14/09/2016 02:10:00</v>
          </cell>
          <cell r="E3065">
            <v>1.7</v>
          </cell>
          <cell r="F3065">
            <v>1005.96071634</v>
          </cell>
          <cell r="G3065">
            <v>90</v>
          </cell>
          <cell r="H3065">
            <v>0</v>
          </cell>
          <cell r="I3065">
            <v>320</v>
          </cell>
          <cell r="J3065">
            <v>0</v>
          </cell>
          <cell r="K3065">
            <v>18.8333333333333</v>
          </cell>
          <cell r="L3065">
            <v>17.1666666666667</v>
          </cell>
          <cell r="M3065">
            <v>0</v>
          </cell>
        </row>
        <row r="3066">
          <cell r="D3066" t="str">
            <v>14/09/2016 02:00:00</v>
          </cell>
          <cell r="E3066">
            <v>0</v>
          </cell>
          <cell r="F3066">
            <v>1005.92685245</v>
          </cell>
          <cell r="G3066">
            <v>89</v>
          </cell>
          <cell r="H3066">
            <v>0</v>
          </cell>
          <cell r="I3066">
            <v>0</v>
          </cell>
          <cell r="J3066">
            <v>0</v>
          </cell>
          <cell r="K3066">
            <v>18.9444444444444</v>
          </cell>
          <cell r="L3066">
            <v>17.1111111111111</v>
          </cell>
          <cell r="M3066">
            <v>0</v>
          </cell>
        </row>
        <row r="3067">
          <cell r="D3067" t="str">
            <v>14/09/2016 01:50:00</v>
          </cell>
          <cell r="E3067">
            <v>0</v>
          </cell>
          <cell r="F3067">
            <v>1006.26549135</v>
          </cell>
          <cell r="G3067">
            <v>89</v>
          </cell>
          <cell r="H3067">
            <v>0</v>
          </cell>
          <cell r="I3067">
            <v>0</v>
          </cell>
          <cell r="J3067">
            <v>0</v>
          </cell>
          <cell r="K3067">
            <v>19.2222222222222</v>
          </cell>
          <cell r="L3067">
            <v>17.3888888888889</v>
          </cell>
          <cell r="M3067">
            <v>0</v>
          </cell>
        </row>
        <row r="3068">
          <cell r="D3068" t="str">
            <v>14/09/2016 01:40:00</v>
          </cell>
          <cell r="E3068">
            <v>0</v>
          </cell>
          <cell r="F3068">
            <v>1006.19776357</v>
          </cell>
          <cell r="G3068">
            <v>89</v>
          </cell>
          <cell r="H3068">
            <v>0</v>
          </cell>
          <cell r="I3068">
            <v>0</v>
          </cell>
          <cell r="J3068">
            <v>0</v>
          </cell>
          <cell r="K3068">
            <v>19.4444444444444</v>
          </cell>
          <cell r="L3068">
            <v>17.5555555555556</v>
          </cell>
          <cell r="M3068">
            <v>0</v>
          </cell>
        </row>
        <row r="3069">
          <cell r="D3069" t="str">
            <v>14/09/2016 01:30:00</v>
          </cell>
          <cell r="E3069">
            <v>0</v>
          </cell>
          <cell r="F3069">
            <v>1006.19776357</v>
          </cell>
          <cell r="G3069">
            <v>88</v>
          </cell>
          <cell r="H3069">
            <v>0</v>
          </cell>
          <cell r="I3069">
            <v>0</v>
          </cell>
          <cell r="J3069">
            <v>0</v>
          </cell>
          <cell r="K3069">
            <v>19.6111111111111</v>
          </cell>
          <cell r="L3069">
            <v>17.5555555555556</v>
          </cell>
          <cell r="M3069">
            <v>0</v>
          </cell>
        </row>
        <row r="3070">
          <cell r="D3070" t="str">
            <v>14/09/2016 01:20:00</v>
          </cell>
          <cell r="E3070">
            <v>0</v>
          </cell>
          <cell r="F3070">
            <v>1006.19776357</v>
          </cell>
          <cell r="G3070">
            <v>87</v>
          </cell>
          <cell r="H3070">
            <v>0</v>
          </cell>
          <cell r="I3070">
            <v>0</v>
          </cell>
          <cell r="J3070">
            <v>0</v>
          </cell>
          <cell r="K3070">
            <v>19.8333333333333</v>
          </cell>
          <cell r="L3070">
            <v>17.6111111111111</v>
          </cell>
          <cell r="M3070">
            <v>0</v>
          </cell>
        </row>
        <row r="3071">
          <cell r="D3071" t="str">
            <v>14/09/2016 01:10:00</v>
          </cell>
          <cell r="E3071">
            <v>0</v>
          </cell>
          <cell r="F3071">
            <v>1006.19776357</v>
          </cell>
          <cell r="G3071">
            <v>87</v>
          </cell>
          <cell r="H3071">
            <v>0</v>
          </cell>
          <cell r="I3071">
            <v>0</v>
          </cell>
          <cell r="J3071">
            <v>0</v>
          </cell>
          <cell r="K3071">
            <v>20.0555555555556</v>
          </cell>
          <cell r="L3071">
            <v>17.8333333333333</v>
          </cell>
          <cell r="M3071">
            <v>0</v>
          </cell>
        </row>
        <row r="3072">
          <cell r="D3072" t="str">
            <v>14/09/2016 01:00:00</v>
          </cell>
          <cell r="E3072">
            <v>1.7</v>
          </cell>
          <cell r="F3072">
            <v>1005.92685245</v>
          </cell>
          <cell r="G3072">
            <v>88</v>
          </cell>
          <cell r="H3072">
            <v>0</v>
          </cell>
          <cell r="I3072">
            <v>320</v>
          </cell>
          <cell r="J3072">
            <v>0</v>
          </cell>
          <cell r="K3072">
            <v>19.9444444444444</v>
          </cell>
          <cell r="L3072">
            <v>17.8888888888889</v>
          </cell>
          <cell r="M3072">
            <v>0</v>
          </cell>
        </row>
        <row r="3073">
          <cell r="D3073" t="str">
            <v>14/09/2016 00:50:00</v>
          </cell>
          <cell r="E3073">
            <v>1.7</v>
          </cell>
          <cell r="F3073">
            <v>1005.757533</v>
          </cell>
          <cell r="G3073">
            <v>89</v>
          </cell>
          <cell r="H3073">
            <v>0</v>
          </cell>
          <cell r="I3073">
            <v>320</v>
          </cell>
          <cell r="J3073">
            <v>0</v>
          </cell>
          <cell r="K3073">
            <v>19.7777777777778</v>
          </cell>
          <cell r="L3073">
            <v>17.8888888888889</v>
          </cell>
          <cell r="M3073">
            <v>0</v>
          </cell>
        </row>
        <row r="3074">
          <cell r="D3074" t="str">
            <v>14/09/2016 00:40:00</v>
          </cell>
          <cell r="E3074">
            <v>0.9</v>
          </cell>
          <cell r="F3074">
            <v>1005.7236691099999</v>
          </cell>
          <cell r="G3074">
            <v>89</v>
          </cell>
          <cell r="H3074">
            <v>0</v>
          </cell>
          <cell r="I3074">
            <v>320</v>
          </cell>
          <cell r="J3074">
            <v>0</v>
          </cell>
          <cell r="K3074">
            <v>19.6666666666667</v>
          </cell>
          <cell r="L3074">
            <v>17.7777777777778</v>
          </cell>
          <cell r="M3074">
            <v>0</v>
          </cell>
        </row>
        <row r="3075">
          <cell r="D3075" t="str">
            <v>14/09/2016 00:30:00</v>
          </cell>
          <cell r="E3075">
            <v>1.7</v>
          </cell>
          <cell r="F3075">
            <v>1006.06230801</v>
          </cell>
          <cell r="G3075">
            <v>89</v>
          </cell>
          <cell r="H3075">
            <v>0</v>
          </cell>
          <cell r="I3075">
            <v>320</v>
          </cell>
          <cell r="J3075">
            <v>0</v>
          </cell>
          <cell r="K3075">
            <v>19.8333333333333</v>
          </cell>
          <cell r="L3075">
            <v>17.9444444444444</v>
          </cell>
          <cell r="M3075">
            <v>0</v>
          </cell>
        </row>
        <row r="3076">
          <cell r="D3076" t="str">
            <v>14/09/2016 00:20:00</v>
          </cell>
          <cell r="E3076">
            <v>2.6</v>
          </cell>
          <cell r="F3076">
            <v>1006.02844412</v>
          </cell>
          <cell r="G3076">
            <v>89</v>
          </cell>
          <cell r="H3076">
            <v>0</v>
          </cell>
          <cell r="I3076">
            <v>320</v>
          </cell>
          <cell r="J3076">
            <v>0</v>
          </cell>
          <cell r="K3076">
            <v>19.8333333333333</v>
          </cell>
          <cell r="L3076">
            <v>17.9444444444444</v>
          </cell>
          <cell r="M3076">
            <v>0</v>
          </cell>
        </row>
        <row r="3077">
          <cell r="D3077" t="str">
            <v>14/09/2016 00:10:00</v>
          </cell>
          <cell r="E3077">
            <v>0</v>
          </cell>
          <cell r="F3077">
            <v>1006.16389968</v>
          </cell>
          <cell r="G3077">
            <v>89</v>
          </cell>
          <cell r="H3077">
            <v>0</v>
          </cell>
          <cell r="I3077">
            <v>0</v>
          </cell>
          <cell r="J3077">
            <v>0</v>
          </cell>
          <cell r="K3077">
            <v>19.7777777777778</v>
          </cell>
          <cell r="L3077">
            <v>17.8888888888889</v>
          </cell>
          <cell r="M3077">
            <v>0</v>
          </cell>
        </row>
        <row r="3078">
          <cell r="D3078" t="str">
            <v>14/09/2016 00:00:00</v>
          </cell>
          <cell r="E3078">
            <v>1.7</v>
          </cell>
          <cell r="F3078">
            <v>1006.23162746</v>
          </cell>
          <cell r="G3078">
            <v>89</v>
          </cell>
          <cell r="H3078">
            <v>0</v>
          </cell>
          <cell r="I3078">
            <v>320</v>
          </cell>
          <cell r="J3078">
            <v>0</v>
          </cell>
          <cell r="K3078">
            <v>19.8333333333333</v>
          </cell>
          <cell r="L3078">
            <v>17.9444444444444</v>
          </cell>
          <cell r="M3078">
            <v>0</v>
          </cell>
        </row>
        <row r="3079">
          <cell r="D3079" t="str">
            <v>13/09/2016 23:50:00</v>
          </cell>
          <cell r="E3079">
            <v>0.9</v>
          </cell>
          <cell r="F3079">
            <v>1006.33321913</v>
          </cell>
          <cell r="G3079">
            <v>89</v>
          </cell>
          <cell r="H3079">
            <v>0</v>
          </cell>
          <cell r="I3079">
            <v>320</v>
          </cell>
          <cell r="J3079">
            <v>0</v>
          </cell>
          <cell r="K3079">
            <v>19.8888888888889</v>
          </cell>
          <cell r="L3079">
            <v>18</v>
          </cell>
          <cell r="M3079">
            <v>0</v>
          </cell>
        </row>
        <row r="3080">
          <cell r="D3080" t="str">
            <v>13/09/2016 23:40:00</v>
          </cell>
          <cell r="E3080">
            <v>1.7</v>
          </cell>
          <cell r="F3080">
            <v>1006.4348108</v>
          </cell>
          <cell r="G3080">
            <v>89</v>
          </cell>
          <cell r="H3080">
            <v>0</v>
          </cell>
          <cell r="I3080">
            <v>320</v>
          </cell>
          <cell r="J3080">
            <v>0</v>
          </cell>
          <cell r="K3080">
            <v>20</v>
          </cell>
          <cell r="L3080">
            <v>18.1111111111111</v>
          </cell>
          <cell r="M3080">
            <v>0</v>
          </cell>
        </row>
        <row r="3081">
          <cell r="D3081" t="str">
            <v>13/09/2016 23:30:00</v>
          </cell>
          <cell r="E3081">
            <v>0</v>
          </cell>
          <cell r="F3081">
            <v>1006.4348108</v>
          </cell>
          <cell r="G3081">
            <v>88</v>
          </cell>
          <cell r="H3081">
            <v>0</v>
          </cell>
          <cell r="I3081">
            <v>0</v>
          </cell>
          <cell r="J3081">
            <v>0</v>
          </cell>
          <cell r="K3081">
            <v>20.1666666666667</v>
          </cell>
          <cell r="L3081">
            <v>18.1111111111111</v>
          </cell>
          <cell r="M3081">
            <v>0</v>
          </cell>
        </row>
        <row r="3082">
          <cell r="D3082" t="str">
            <v>13/09/2016 23:20:00</v>
          </cell>
          <cell r="E3082">
            <v>0.9</v>
          </cell>
          <cell r="F3082">
            <v>1006.50253858</v>
          </cell>
          <cell r="G3082">
            <v>88</v>
          </cell>
          <cell r="H3082">
            <v>0</v>
          </cell>
          <cell r="I3082">
            <v>320</v>
          </cell>
          <cell r="J3082">
            <v>0</v>
          </cell>
          <cell r="K3082">
            <v>20.4444444444444</v>
          </cell>
          <cell r="L3082">
            <v>18.3888888888889</v>
          </cell>
          <cell r="M3082">
            <v>0</v>
          </cell>
        </row>
        <row r="3083">
          <cell r="D3083" t="str">
            <v>13/09/2016 23:10:00</v>
          </cell>
          <cell r="E3083">
            <v>0.9</v>
          </cell>
          <cell r="F3083">
            <v>1006.4686746899999</v>
          </cell>
          <cell r="G3083">
            <v>88</v>
          </cell>
          <cell r="H3083">
            <v>0</v>
          </cell>
          <cell r="I3083">
            <v>320</v>
          </cell>
          <cell r="J3083">
            <v>0</v>
          </cell>
          <cell r="K3083">
            <v>20.5</v>
          </cell>
          <cell r="L3083">
            <v>18.4444444444444</v>
          </cell>
          <cell r="M3083">
            <v>0</v>
          </cell>
        </row>
        <row r="3084">
          <cell r="D3084" t="str">
            <v>13/09/2016 23:00:04</v>
          </cell>
          <cell r="E3084">
            <v>1.7</v>
          </cell>
          <cell r="F3084">
            <v>1006.4686746899999</v>
          </cell>
          <cell r="G3084">
            <v>87</v>
          </cell>
          <cell r="H3084">
            <v>0</v>
          </cell>
          <cell r="I3084">
            <v>320</v>
          </cell>
          <cell r="J3084">
            <v>0</v>
          </cell>
          <cell r="K3084">
            <v>20.5555555555556</v>
          </cell>
          <cell r="L3084">
            <v>18.3333333333333</v>
          </cell>
          <cell r="M3084">
            <v>0</v>
          </cell>
        </row>
        <row r="3085">
          <cell r="D3085" t="str">
            <v>13/09/2016 22:50:00</v>
          </cell>
          <cell r="E3085">
            <v>1.7</v>
          </cell>
          <cell r="F3085">
            <v>1006.50253858</v>
          </cell>
          <cell r="G3085">
            <v>87</v>
          </cell>
          <cell r="H3085">
            <v>0.254</v>
          </cell>
          <cell r="I3085">
            <v>320</v>
          </cell>
          <cell r="J3085">
            <v>0</v>
          </cell>
          <cell r="K3085">
            <v>20.7222222222222</v>
          </cell>
          <cell r="L3085">
            <v>18.5</v>
          </cell>
          <cell r="M3085">
            <v>0</v>
          </cell>
        </row>
        <row r="3086">
          <cell r="D3086" t="str">
            <v>13/09/2016 22:40:00</v>
          </cell>
          <cell r="E3086">
            <v>0</v>
          </cell>
          <cell r="F3086">
            <v>1006.40094691</v>
          </cell>
          <cell r="G3086">
            <v>87</v>
          </cell>
          <cell r="H3086">
            <v>0.254</v>
          </cell>
          <cell r="I3086">
            <v>0</v>
          </cell>
          <cell r="J3086">
            <v>0</v>
          </cell>
          <cell r="K3086">
            <v>20.8333333333333</v>
          </cell>
          <cell r="L3086">
            <v>18.6111111111111</v>
          </cell>
          <cell r="M3086">
            <v>0</v>
          </cell>
        </row>
        <row r="3087">
          <cell r="D3087" t="str">
            <v>13/09/2016 22:30:00</v>
          </cell>
          <cell r="E3087">
            <v>0</v>
          </cell>
          <cell r="F3087">
            <v>1006.33321913</v>
          </cell>
          <cell r="G3087">
            <v>86</v>
          </cell>
          <cell r="H3087">
            <v>0.254</v>
          </cell>
          <cell r="I3087">
            <v>0</v>
          </cell>
          <cell r="J3087">
            <v>0</v>
          </cell>
          <cell r="K3087">
            <v>20.9444444444444</v>
          </cell>
          <cell r="L3087">
            <v>18.5</v>
          </cell>
          <cell r="M3087">
            <v>0</v>
          </cell>
        </row>
        <row r="3088">
          <cell r="D3088" t="str">
            <v>13/09/2016 22:20:00</v>
          </cell>
          <cell r="E3088">
            <v>0</v>
          </cell>
          <cell r="F3088">
            <v>1006.23162746</v>
          </cell>
          <cell r="G3088">
            <v>86</v>
          </cell>
          <cell r="H3088">
            <v>0.254</v>
          </cell>
          <cell r="I3088">
            <v>0</v>
          </cell>
          <cell r="J3088">
            <v>0</v>
          </cell>
          <cell r="K3088">
            <v>21.0555555555556</v>
          </cell>
          <cell r="L3088">
            <v>18.6111111111111</v>
          </cell>
          <cell r="M3088">
            <v>0</v>
          </cell>
        </row>
        <row r="3089">
          <cell r="D3089" t="str">
            <v>13/09/2016 22:10:00</v>
          </cell>
          <cell r="E3089">
            <v>0</v>
          </cell>
          <cell r="F3089">
            <v>1006.26549135</v>
          </cell>
          <cell r="G3089">
            <v>86</v>
          </cell>
          <cell r="H3089">
            <v>0.254</v>
          </cell>
          <cell r="I3089">
            <v>0</v>
          </cell>
          <cell r="J3089">
            <v>0</v>
          </cell>
          <cell r="K3089">
            <v>21.0555555555556</v>
          </cell>
          <cell r="L3089">
            <v>18.6111111111111</v>
          </cell>
          <cell r="M3089">
            <v>0</v>
          </cell>
        </row>
        <row r="3090">
          <cell r="D3090" t="str">
            <v>13/09/2016 22:00:00</v>
          </cell>
          <cell r="E3090">
            <v>0</v>
          </cell>
          <cell r="F3090">
            <v>1006.19776357</v>
          </cell>
          <cell r="G3090">
            <v>85</v>
          </cell>
          <cell r="H3090">
            <v>0.254</v>
          </cell>
          <cell r="I3090">
            <v>0</v>
          </cell>
          <cell r="J3090">
            <v>0</v>
          </cell>
          <cell r="K3090">
            <v>21.2777777777778</v>
          </cell>
          <cell r="L3090">
            <v>18.6666666666667</v>
          </cell>
          <cell r="M3090">
            <v>0</v>
          </cell>
        </row>
        <row r="3091">
          <cell r="D3091" t="str">
            <v>13/09/2016 21:50:00</v>
          </cell>
          <cell r="E3091">
            <v>0</v>
          </cell>
          <cell r="F3091">
            <v>1006.26549135</v>
          </cell>
          <cell r="G3091">
            <v>85</v>
          </cell>
          <cell r="H3091">
            <v>0.254</v>
          </cell>
          <cell r="I3091">
            <v>0</v>
          </cell>
          <cell r="J3091">
            <v>0</v>
          </cell>
          <cell r="K3091">
            <v>21.5</v>
          </cell>
          <cell r="L3091">
            <v>18.8888888888889</v>
          </cell>
          <cell r="M3091">
            <v>0</v>
          </cell>
        </row>
        <row r="3092">
          <cell r="D3092" t="str">
            <v>13/09/2016 21:40:00</v>
          </cell>
          <cell r="E3092">
            <v>0</v>
          </cell>
          <cell r="F3092">
            <v>1006.26549135</v>
          </cell>
          <cell r="G3092">
            <v>84</v>
          </cell>
          <cell r="H3092">
            <v>0.254</v>
          </cell>
          <cell r="I3092">
            <v>0</v>
          </cell>
          <cell r="J3092">
            <v>0</v>
          </cell>
          <cell r="K3092">
            <v>21.6666666666667</v>
          </cell>
          <cell r="L3092">
            <v>18.8333333333333</v>
          </cell>
          <cell r="M3092">
            <v>0</v>
          </cell>
        </row>
        <row r="3093">
          <cell r="D3093" t="str">
            <v>13/09/2016 21:30:00</v>
          </cell>
          <cell r="E3093">
            <v>0</v>
          </cell>
          <cell r="F3093">
            <v>1006.19776357</v>
          </cell>
          <cell r="G3093">
            <v>84</v>
          </cell>
          <cell r="H3093">
            <v>0.254</v>
          </cell>
          <cell r="I3093">
            <v>0</v>
          </cell>
          <cell r="J3093">
            <v>0</v>
          </cell>
          <cell r="K3093">
            <v>21.8888888888889</v>
          </cell>
          <cell r="L3093">
            <v>19.0555555555556</v>
          </cell>
          <cell r="M3093">
            <v>0</v>
          </cell>
        </row>
        <row r="3094">
          <cell r="D3094" t="str">
            <v>13/09/2016 21:20:00</v>
          </cell>
          <cell r="E3094">
            <v>0</v>
          </cell>
          <cell r="F3094">
            <v>1006.23162746</v>
          </cell>
          <cell r="G3094">
            <v>84</v>
          </cell>
          <cell r="H3094">
            <v>0.254</v>
          </cell>
          <cell r="I3094">
            <v>0</v>
          </cell>
          <cell r="J3094">
            <v>0</v>
          </cell>
          <cell r="K3094">
            <v>22</v>
          </cell>
          <cell r="L3094">
            <v>19.1666666666667</v>
          </cell>
          <cell r="M3094">
            <v>0</v>
          </cell>
        </row>
        <row r="3095">
          <cell r="D3095" t="str">
            <v>13/09/2016 21:10:00</v>
          </cell>
          <cell r="E3095">
            <v>0.9</v>
          </cell>
          <cell r="F3095">
            <v>1006.0961718999999</v>
          </cell>
          <cell r="G3095">
            <v>84</v>
          </cell>
          <cell r="H3095">
            <v>0.254</v>
          </cell>
          <cell r="I3095">
            <v>320</v>
          </cell>
          <cell r="J3095">
            <v>0</v>
          </cell>
          <cell r="K3095">
            <v>21.9444444444444</v>
          </cell>
          <cell r="L3095">
            <v>19.1111111111111</v>
          </cell>
          <cell r="M3095">
            <v>0</v>
          </cell>
        </row>
        <row r="3096">
          <cell r="D3096" t="str">
            <v>13/09/2016 21:00:00</v>
          </cell>
          <cell r="E3096">
            <v>1.7</v>
          </cell>
          <cell r="F3096">
            <v>1006.0961718999999</v>
          </cell>
          <cell r="G3096">
            <v>85</v>
          </cell>
          <cell r="H3096">
            <v>0.254</v>
          </cell>
          <cell r="I3096">
            <v>320</v>
          </cell>
          <cell r="J3096">
            <v>0</v>
          </cell>
          <cell r="K3096">
            <v>21.9444444444444</v>
          </cell>
          <cell r="L3096">
            <v>19.3333333333333</v>
          </cell>
          <cell r="M3096">
            <v>0</v>
          </cell>
        </row>
        <row r="3097">
          <cell r="D3097" t="str">
            <v>13/09/2016 20:50:00</v>
          </cell>
          <cell r="E3097">
            <v>2.6</v>
          </cell>
          <cell r="F3097">
            <v>1006.06230801</v>
          </cell>
          <cell r="G3097">
            <v>85</v>
          </cell>
          <cell r="H3097">
            <v>0.254</v>
          </cell>
          <cell r="I3097">
            <v>326</v>
          </cell>
          <cell r="J3097">
            <v>0</v>
          </cell>
          <cell r="K3097">
            <v>21.9444444444444</v>
          </cell>
          <cell r="L3097">
            <v>19.3333333333333</v>
          </cell>
          <cell r="M3097">
            <v>0</v>
          </cell>
        </row>
        <row r="3098">
          <cell r="D3098" t="str">
            <v>13/09/2016 20:40:00</v>
          </cell>
          <cell r="E3098">
            <v>1.7</v>
          </cell>
          <cell r="F3098">
            <v>1006.06230801</v>
          </cell>
          <cell r="G3098">
            <v>85</v>
          </cell>
          <cell r="H3098">
            <v>0.254</v>
          </cell>
          <cell r="I3098">
            <v>37</v>
          </cell>
          <cell r="J3098">
            <v>0</v>
          </cell>
          <cell r="K3098">
            <v>22</v>
          </cell>
          <cell r="L3098">
            <v>19.3333333333333</v>
          </cell>
          <cell r="M3098">
            <v>0</v>
          </cell>
        </row>
        <row r="3099">
          <cell r="D3099" t="str">
            <v>13/09/2016 20:30:00</v>
          </cell>
          <cell r="E3099">
            <v>0</v>
          </cell>
          <cell r="F3099">
            <v>1006.02844412</v>
          </cell>
          <cell r="G3099">
            <v>85</v>
          </cell>
          <cell r="H3099">
            <v>0.254</v>
          </cell>
          <cell r="I3099">
            <v>0</v>
          </cell>
          <cell r="J3099">
            <v>0</v>
          </cell>
          <cell r="K3099">
            <v>22.0555555555556</v>
          </cell>
          <cell r="L3099">
            <v>19.3888888888889</v>
          </cell>
          <cell r="M3099">
            <v>0</v>
          </cell>
        </row>
        <row r="3100">
          <cell r="D3100" t="str">
            <v>13/09/2016 20:20:00</v>
          </cell>
          <cell r="E3100">
            <v>1.7</v>
          </cell>
          <cell r="F3100">
            <v>1006.16389968</v>
          </cell>
          <cell r="G3100">
            <v>85</v>
          </cell>
          <cell r="H3100">
            <v>0.254</v>
          </cell>
          <cell r="I3100">
            <v>40</v>
          </cell>
          <cell r="J3100">
            <v>0</v>
          </cell>
          <cell r="K3100">
            <v>22.1666666666667</v>
          </cell>
          <cell r="L3100">
            <v>19.5</v>
          </cell>
          <cell r="M3100">
            <v>0</v>
          </cell>
        </row>
        <row r="3101">
          <cell r="D3101" t="str">
            <v>13/09/2016 20:10:00</v>
          </cell>
          <cell r="E3101">
            <v>0</v>
          </cell>
          <cell r="F3101">
            <v>1006.16389968</v>
          </cell>
          <cell r="G3101">
            <v>85</v>
          </cell>
          <cell r="H3101">
            <v>0.254</v>
          </cell>
          <cell r="I3101">
            <v>0</v>
          </cell>
          <cell r="J3101">
            <v>0</v>
          </cell>
          <cell r="K3101">
            <v>22.2777777777778</v>
          </cell>
          <cell r="L3101">
            <v>19.6111111111111</v>
          </cell>
          <cell r="M3101">
            <v>0</v>
          </cell>
        </row>
        <row r="3102">
          <cell r="D3102" t="str">
            <v>13/09/2016 20:00:00</v>
          </cell>
          <cell r="E3102">
            <v>1.7</v>
          </cell>
          <cell r="F3102">
            <v>1006.19776357</v>
          </cell>
          <cell r="G3102">
            <v>85</v>
          </cell>
          <cell r="H3102">
            <v>0.254</v>
          </cell>
          <cell r="I3102">
            <v>42</v>
          </cell>
          <cell r="J3102">
            <v>0</v>
          </cell>
          <cell r="K3102">
            <v>22.3333333333333</v>
          </cell>
          <cell r="L3102">
            <v>19.6666666666667</v>
          </cell>
          <cell r="M3102">
            <v>0</v>
          </cell>
        </row>
        <row r="3103">
          <cell r="D3103" t="str">
            <v>13/09/2016 19:50:00</v>
          </cell>
          <cell r="E3103">
            <v>0</v>
          </cell>
          <cell r="F3103">
            <v>1006.16389968</v>
          </cell>
          <cell r="G3103">
            <v>86</v>
          </cell>
          <cell r="H3103">
            <v>0.254</v>
          </cell>
          <cell r="I3103">
            <v>0</v>
          </cell>
          <cell r="J3103">
            <v>0</v>
          </cell>
          <cell r="K3103">
            <v>22.2777777777778</v>
          </cell>
          <cell r="L3103">
            <v>19.8333333333333</v>
          </cell>
          <cell r="M3103">
            <v>0</v>
          </cell>
        </row>
        <row r="3104">
          <cell r="D3104" t="str">
            <v>13/09/2016 19:40:00</v>
          </cell>
          <cell r="E3104">
            <v>0</v>
          </cell>
          <cell r="F3104">
            <v>1006.06230801</v>
          </cell>
          <cell r="G3104">
            <v>86</v>
          </cell>
          <cell r="H3104">
            <v>0.254</v>
          </cell>
          <cell r="I3104">
            <v>0</v>
          </cell>
          <cell r="J3104">
            <v>0</v>
          </cell>
          <cell r="K3104">
            <v>22.1666666666667</v>
          </cell>
          <cell r="L3104">
            <v>19.7222222222222</v>
          </cell>
          <cell r="M3104">
            <v>0</v>
          </cell>
        </row>
        <row r="3105">
          <cell r="D3105" t="str">
            <v>13/09/2016 19:30:00</v>
          </cell>
          <cell r="E3105">
            <v>0</v>
          </cell>
          <cell r="F3105">
            <v>1005.99458023</v>
          </cell>
          <cell r="G3105">
            <v>85</v>
          </cell>
          <cell r="H3105">
            <v>0.254</v>
          </cell>
          <cell r="I3105">
            <v>0</v>
          </cell>
          <cell r="J3105">
            <v>0</v>
          </cell>
          <cell r="K3105">
            <v>22.3888888888889</v>
          </cell>
          <cell r="L3105">
            <v>19.7222222222222</v>
          </cell>
          <cell r="M3105">
            <v>0</v>
          </cell>
        </row>
        <row r="3106">
          <cell r="D3106" t="str">
            <v>13/09/2016 19:20:00</v>
          </cell>
          <cell r="E3106">
            <v>0</v>
          </cell>
          <cell r="F3106">
            <v>1006.06230801</v>
          </cell>
          <cell r="G3106">
            <v>85</v>
          </cell>
          <cell r="H3106">
            <v>0.254</v>
          </cell>
          <cell r="I3106">
            <v>0</v>
          </cell>
          <cell r="J3106">
            <v>0</v>
          </cell>
          <cell r="K3106">
            <v>22.4444444444444</v>
          </cell>
          <cell r="L3106">
            <v>19.7777777777778</v>
          </cell>
          <cell r="M3106">
            <v>0</v>
          </cell>
        </row>
        <row r="3107">
          <cell r="D3107" t="str">
            <v>13/09/2016 19:10:00</v>
          </cell>
          <cell r="E3107">
            <v>0</v>
          </cell>
          <cell r="F3107">
            <v>1005.92685245</v>
          </cell>
          <cell r="G3107">
            <v>86</v>
          </cell>
          <cell r="H3107">
            <v>0.254</v>
          </cell>
          <cell r="I3107">
            <v>0</v>
          </cell>
          <cell r="J3107">
            <v>0</v>
          </cell>
          <cell r="K3107">
            <v>22.3333333333333</v>
          </cell>
          <cell r="L3107">
            <v>19.8888888888889</v>
          </cell>
          <cell r="M3107">
            <v>0</v>
          </cell>
        </row>
        <row r="3108">
          <cell r="D3108" t="str">
            <v>13/09/2016 19:00:00</v>
          </cell>
          <cell r="E3108">
            <v>0</v>
          </cell>
          <cell r="F3108">
            <v>1005.89298856</v>
          </cell>
          <cell r="G3108">
            <v>86</v>
          </cell>
          <cell r="H3108">
            <v>0.254</v>
          </cell>
          <cell r="I3108">
            <v>0</v>
          </cell>
          <cell r="J3108">
            <v>0</v>
          </cell>
          <cell r="K3108">
            <v>22.3333333333333</v>
          </cell>
          <cell r="L3108">
            <v>19.8888888888889</v>
          </cell>
          <cell r="M3108">
            <v>0</v>
          </cell>
        </row>
        <row r="3109">
          <cell r="D3109" t="str">
            <v>13/09/2016 18:50:00</v>
          </cell>
          <cell r="E3109">
            <v>0</v>
          </cell>
          <cell r="F3109">
            <v>1005.89298856</v>
          </cell>
          <cell r="G3109">
            <v>85</v>
          </cell>
          <cell r="H3109">
            <v>0.254</v>
          </cell>
          <cell r="I3109">
            <v>0</v>
          </cell>
          <cell r="J3109">
            <v>0</v>
          </cell>
          <cell r="K3109">
            <v>22.5</v>
          </cell>
          <cell r="L3109">
            <v>19.8333333333333</v>
          </cell>
          <cell r="M3109">
            <v>0</v>
          </cell>
        </row>
        <row r="3110">
          <cell r="D3110" t="str">
            <v>13/09/2016 18:40:00</v>
          </cell>
          <cell r="E3110">
            <v>0</v>
          </cell>
          <cell r="F3110">
            <v>1005.99458023</v>
          </cell>
          <cell r="G3110">
            <v>85</v>
          </cell>
          <cell r="H3110">
            <v>0.254</v>
          </cell>
          <cell r="I3110">
            <v>0</v>
          </cell>
          <cell r="J3110">
            <v>0</v>
          </cell>
          <cell r="K3110">
            <v>22.6111111111111</v>
          </cell>
          <cell r="L3110">
            <v>19.9444444444444</v>
          </cell>
          <cell r="M3110">
            <v>0</v>
          </cell>
        </row>
        <row r="3111">
          <cell r="D3111" t="str">
            <v>13/09/2016 18:30:00</v>
          </cell>
          <cell r="E3111">
            <v>0</v>
          </cell>
          <cell r="F3111">
            <v>1005.96071634</v>
          </cell>
          <cell r="G3111">
            <v>84</v>
          </cell>
          <cell r="H3111">
            <v>0.254</v>
          </cell>
          <cell r="I3111">
            <v>0</v>
          </cell>
          <cell r="J3111">
            <v>0</v>
          </cell>
          <cell r="K3111">
            <v>22.7222222222222</v>
          </cell>
          <cell r="L3111">
            <v>19.8888888888889</v>
          </cell>
          <cell r="M3111">
            <v>0</v>
          </cell>
        </row>
        <row r="3112">
          <cell r="D3112" t="str">
            <v>13/09/2016 18:20:00</v>
          </cell>
          <cell r="E3112">
            <v>0</v>
          </cell>
          <cell r="F3112">
            <v>1005.92685245</v>
          </cell>
          <cell r="G3112">
            <v>84</v>
          </cell>
          <cell r="H3112">
            <v>0.254</v>
          </cell>
          <cell r="I3112">
            <v>0</v>
          </cell>
          <cell r="J3112">
            <v>0</v>
          </cell>
          <cell r="K3112">
            <v>22.9444444444444</v>
          </cell>
          <cell r="L3112">
            <v>20.1111111111111</v>
          </cell>
          <cell r="M3112">
            <v>0</v>
          </cell>
        </row>
        <row r="3113">
          <cell r="D3113" t="str">
            <v>13/09/2016 18:10:00</v>
          </cell>
          <cell r="E3113">
            <v>0</v>
          </cell>
          <cell r="F3113">
            <v>1005.92685245</v>
          </cell>
          <cell r="G3113">
            <v>84</v>
          </cell>
          <cell r="H3113">
            <v>0.254</v>
          </cell>
          <cell r="I3113">
            <v>0</v>
          </cell>
          <cell r="J3113">
            <v>0</v>
          </cell>
          <cell r="K3113">
            <v>23.2222222222222</v>
          </cell>
          <cell r="L3113">
            <v>20.3888888888889</v>
          </cell>
          <cell r="M3113">
            <v>0</v>
          </cell>
        </row>
        <row r="3114">
          <cell r="D3114" t="str">
            <v>13/09/2016 18:00:00</v>
          </cell>
          <cell r="E3114">
            <v>0</v>
          </cell>
          <cell r="F3114">
            <v>1005.96071634</v>
          </cell>
          <cell r="G3114">
            <v>82</v>
          </cell>
          <cell r="H3114">
            <v>0.254</v>
          </cell>
          <cell r="I3114">
            <v>0</v>
          </cell>
          <cell r="J3114">
            <v>0</v>
          </cell>
          <cell r="K3114">
            <v>23.4444444444444</v>
          </cell>
          <cell r="L3114">
            <v>20.1666666666667</v>
          </cell>
          <cell r="M3114">
            <v>0</v>
          </cell>
        </row>
        <row r="3115">
          <cell r="D3115" t="str">
            <v>13/09/2016 17:50:00</v>
          </cell>
          <cell r="E3115">
            <v>0</v>
          </cell>
          <cell r="F3115">
            <v>1005.96071634</v>
          </cell>
          <cell r="G3115">
            <v>81</v>
          </cell>
          <cell r="H3115">
            <v>0.254</v>
          </cell>
          <cell r="I3115">
            <v>0</v>
          </cell>
          <cell r="J3115">
            <v>0</v>
          </cell>
          <cell r="K3115">
            <v>23.6111111111111</v>
          </cell>
          <cell r="L3115">
            <v>20.1666666666667</v>
          </cell>
          <cell r="M3115">
            <v>0</v>
          </cell>
        </row>
        <row r="3116">
          <cell r="D3116" t="str">
            <v>13/09/2016 17:40:00</v>
          </cell>
          <cell r="E3116">
            <v>0</v>
          </cell>
          <cell r="F3116">
            <v>1005.92685245</v>
          </cell>
          <cell r="G3116">
            <v>81</v>
          </cell>
          <cell r="H3116">
            <v>0.254</v>
          </cell>
          <cell r="I3116">
            <v>0</v>
          </cell>
          <cell r="J3116">
            <v>0</v>
          </cell>
          <cell r="K3116">
            <v>23.8333333333333</v>
          </cell>
          <cell r="L3116">
            <v>20.3888888888889</v>
          </cell>
          <cell r="M3116">
            <v>0</v>
          </cell>
        </row>
        <row r="3117">
          <cell r="D3117" t="str">
            <v>13/09/2016 17:30:00</v>
          </cell>
          <cell r="E3117">
            <v>0</v>
          </cell>
          <cell r="F3117">
            <v>1006.06230801</v>
          </cell>
          <cell r="G3117">
            <v>80</v>
          </cell>
          <cell r="H3117">
            <v>0.254</v>
          </cell>
          <cell r="I3117">
            <v>0</v>
          </cell>
          <cell r="J3117">
            <v>0</v>
          </cell>
          <cell r="K3117">
            <v>24.1111111111111</v>
          </cell>
          <cell r="L3117">
            <v>20.4444444444444</v>
          </cell>
          <cell r="M3117">
            <v>0</v>
          </cell>
        </row>
        <row r="3118">
          <cell r="D3118" t="str">
            <v>13/09/2016 17:20:00</v>
          </cell>
          <cell r="E3118">
            <v>0</v>
          </cell>
          <cell r="F3118">
            <v>1006.0961718999999</v>
          </cell>
          <cell r="G3118">
            <v>79</v>
          </cell>
          <cell r="H3118">
            <v>0.254</v>
          </cell>
          <cell r="I3118">
            <v>0</v>
          </cell>
          <cell r="J3118">
            <v>0</v>
          </cell>
          <cell r="K3118">
            <v>24.2222222222222</v>
          </cell>
          <cell r="L3118">
            <v>20.3333333333333</v>
          </cell>
          <cell r="M3118">
            <v>0</v>
          </cell>
        </row>
        <row r="3119">
          <cell r="D3119" t="str">
            <v>13/09/2016 17:10:00</v>
          </cell>
          <cell r="E3119">
            <v>2.6</v>
          </cell>
          <cell r="F3119">
            <v>1006.26549135</v>
          </cell>
          <cell r="G3119">
            <v>79</v>
          </cell>
          <cell r="H3119">
            <v>0.254</v>
          </cell>
          <cell r="I3119">
            <v>97</v>
          </cell>
          <cell r="J3119">
            <v>0.9</v>
          </cell>
          <cell r="K3119">
            <v>24.2222222222222</v>
          </cell>
          <cell r="L3119">
            <v>20.3333333333333</v>
          </cell>
          <cell r="M3119">
            <v>0</v>
          </cell>
        </row>
        <row r="3120">
          <cell r="D3120" t="str">
            <v>13/09/2016 17:00:00</v>
          </cell>
          <cell r="E3120">
            <v>6.1</v>
          </cell>
          <cell r="F3120">
            <v>1006.40094691</v>
          </cell>
          <cell r="G3120">
            <v>78</v>
          </cell>
          <cell r="H3120">
            <v>0.254</v>
          </cell>
          <cell r="I3120">
            <v>108</v>
          </cell>
          <cell r="J3120">
            <v>3.2</v>
          </cell>
          <cell r="K3120">
            <v>24.2777777777778</v>
          </cell>
          <cell r="L3120">
            <v>20.2222222222222</v>
          </cell>
          <cell r="M3120">
            <v>0</v>
          </cell>
        </row>
        <row r="3121">
          <cell r="D3121" t="str">
            <v>13/09/2016 16:50:00</v>
          </cell>
          <cell r="E3121">
            <v>7</v>
          </cell>
          <cell r="F3121">
            <v>1006.36708302</v>
          </cell>
          <cell r="G3121">
            <v>77</v>
          </cell>
          <cell r="H3121">
            <v>0.254</v>
          </cell>
          <cell r="I3121">
            <v>112</v>
          </cell>
          <cell r="J3121">
            <v>2.7</v>
          </cell>
          <cell r="K3121">
            <v>24.5</v>
          </cell>
          <cell r="L3121">
            <v>20.2222222222222</v>
          </cell>
          <cell r="M3121">
            <v>0</v>
          </cell>
        </row>
        <row r="3122">
          <cell r="D3122" t="str">
            <v>13/09/2016 16:40:00</v>
          </cell>
          <cell r="E3122">
            <v>6.1</v>
          </cell>
          <cell r="F3122">
            <v>1006.40094691</v>
          </cell>
          <cell r="G3122">
            <v>76</v>
          </cell>
          <cell r="H3122">
            <v>0.254</v>
          </cell>
          <cell r="I3122">
            <v>121</v>
          </cell>
          <cell r="J3122">
            <v>3.6</v>
          </cell>
          <cell r="K3122">
            <v>24.8333333333333</v>
          </cell>
          <cell r="L3122">
            <v>20.3333333333333</v>
          </cell>
          <cell r="M3122">
            <v>0</v>
          </cell>
        </row>
        <row r="3123">
          <cell r="D3123" t="str">
            <v>13/09/2016 16:30:00</v>
          </cell>
          <cell r="E3123">
            <v>8.6999999999999993</v>
          </cell>
          <cell r="F3123">
            <v>1006.36708302</v>
          </cell>
          <cell r="G3123">
            <v>75</v>
          </cell>
          <cell r="H3123">
            <v>0.254</v>
          </cell>
          <cell r="I3123">
            <v>108</v>
          </cell>
          <cell r="J3123">
            <v>3.7</v>
          </cell>
          <cell r="K3123">
            <v>25.0555555555556</v>
          </cell>
          <cell r="L3123">
            <v>20.3333333333333</v>
          </cell>
          <cell r="M3123">
            <v>0</v>
          </cell>
        </row>
        <row r="3124">
          <cell r="D3124" t="str">
            <v>13/09/2016 16:20:00</v>
          </cell>
          <cell r="E3124">
            <v>6.1</v>
          </cell>
          <cell r="F3124">
            <v>1006.4686746899999</v>
          </cell>
          <cell r="G3124">
            <v>72</v>
          </cell>
          <cell r="H3124">
            <v>0.254</v>
          </cell>
          <cell r="I3124">
            <v>104</v>
          </cell>
          <cell r="J3124">
            <v>2.6</v>
          </cell>
          <cell r="K3124">
            <v>25.8888888888889</v>
          </cell>
          <cell r="L3124">
            <v>20.4444444444444</v>
          </cell>
          <cell r="M3124">
            <v>0</v>
          </cell>
        </row>
        <row r="3125">
          <cell r="D3125" t="str">
            <v>13/09/2016 16:10:00</v>
          </cell>
          <cell r="E3125">
            <v>5.2</v>
          </cell>
          <cell r="F3125">
            <v>1006.57026636</v>
          </cell>
          <cell r="G3125">
            <v>69</v>
          </cell>
          <cell r="H3125">
            <v>0.254</v>
          </cell>
          <cell r="I3125">
            <v>106</v>
          </cell>
          <cell r="J3125">
            <v>1.8</v>
          </cell>
          <cell r="K3125">
            <v>26.4444444444444</v>
          </cell>
          <cell r="L3125">
            <v>20.2777777777778</v>
          </cell>
          <cell r="M3125">
            <v>0</v>
          </cell>
        </row>
        <row r="3126">
          <cell r="D3126" t="str">
            <v>13/09/2016 16:00:00</v>
          </cell>
          <cell r="E3126">
            <v>3.5</v>
          </cell>
          <cell r="F3126">
            <v>1006.67185803</v>
          </cell>
          <cell r="G3126">
            <v>69</v>
          </cell>
          <cell r="H3126">
            <v>0.254</v>
          </cell>
          <cell r="I3126">
            <v>118</v>
          </cell>
          <cell r="J3126">
            <v>1.7</v>
          </cell>
          <cell r="K3126">
            <v>26.8333333333333</v>
          </cell>
          <cell r="L3126">
            <v>20.6666666666667</v>
          </cell>
          <cell r="M3126">
            <v>0</v>
          </cell>
        </row>
        <row r="3127">
          <cell r="D3127" t="str">
            <v>13/09/2016 15:50:00</v>
          </cell>
          <cell r="E3127">
            <v>5.2</v>
          </cell>
          <cell r="F3127">
            <v>1006.67185803</v>
          </cell>
          <cell r="G3127">
            <v>65</v>
          </cell>
          <cell r="H3127">
            <v>0.254</v>
          </cell>
          <cell r="I3127">
            <v>115</v>
          </cell>
          <cell r="J3127">
            <v>0.8</v>
          </cell>
          <cell r="K3127">
            <v>27.1666666666667</v>
          </cell>
          <cell r="L3127">
            <v>20</v>
          </cell>
          <cell r="M3127">
            <v>0</v>
          </cell>
        </row>
        <row r="3128">
          <cell r="D3128" t="str">
            <v>13/09/2016 15:40:00</v>
          </cell>
          <cell r="E3128">
            <v>2.6</v>
          </cell>
          <cell r="F3128">
            <v>1006.8411774800001</v>
          </cell>
          <cell r="G3128">
            <v>68</v>
          </cell>
          <cell r="H3128">
            <v>0.254</v>
          </cell>
          <cell r="I3128">
            <v>107</v>
          </cell>
          <cell r="J3128">
            <v>0.4</v>
          </cell>
          <cell r="K3128">
            <v>27.3888888888889</v>
          </cell>
          <cell r="L3128">
            <v>20.9444444444444</v>
          </cell>
          <cell r="M3128">
            <v>0</v>
          </cell>
        </row>
        <row r="3129">
          <cell r="D3129" t="str">
            <v>13/09/2016 15:30:00</v>
          </cell>
          <cell r="E3129">
            <v>3.5</v>
          </cell>
          <cell r="F3129">
            <v>1006.8411774800001</v>
          </cell>
          <cell r="G3129">
            <v>70</v>
          </cell>
          <cell r="H3129">
            <v>0.254</v>
          </cell>
          <cell r="I3129">
            <v>92</v>
          </cell>
          <cell r="J3129">
            <v>0.1</v>
          </cell>
          <cell r="K3129">
            <v>27.2777777777778</v>
          </cell>
          <cell r="L3129">
            <v>21.3333333333333</v>
          </cell>
          <cell r="M3129">
            <v>0</v>
          </cell>
        </row>
        <row r="3130">
          <cell r="D3130" t="str">
            <v>13/09/2016 15:20:00</v>
          </cell>
          <cell r="E3130">
            <v>2.6</v>
          </cell>
          <cell r="F3130">
            <v>1007.07822471</v>
          </cell>
          <cell r="G3130">
            <v>68</v>
          </cell>
          <cell r="H3130">
            <v>0.254</v>
          </cell>
          <cell r="I3130">
            <v>173</v>
          </cell>
          <cell r="J3130">
            <v>0</v>
          </cell>
          <cell r="K3130">
            <v>27.3333333333333</v>
          </cell>
          <cell r="L3130">
            <v>20.8888888888889</v>
          </cell>
          <cell r="M3130">
            <v>0</v>
          </cell>
        </row>
        <row r="3131">
          <cell r="D3131" t="str">
            <v>13/09/2016 15:10:00</v>
          </cell>
          <cell r="E3131">
            <v>2.6</v>
          </cell>
          <cell r="F3131">
            <v>1007.17981638</v>
          </cell>
          <cell r="G3131">
            <v>67</v>
          </cell>
          <cell r="H3131">
            <v>0.254</v>
          </cell>
          <cell r="I3131">
            <v>173</v>
          </cell>
          <cell r="J3131">
            <v>0</v>
          </cell>
          <cell r="K3131">
            <v>27.1111111111111</v>
          </cell>
          <cell r="L3131">
            <v>20.4444444444444</v>
          </cell>
          <cell r="M3131">
            <v>0</v>
          </cell>
        </row>
        <row r="3132">
          <cell r="D3132" t="str">
            <v>13/09/2016 15:00:00</v>
          </cell>
          <cell r="E3132">
            <v>2.6</v>
          </cell>
          <cell r="F3132">
            <v>1007.17981638</v>
          </cell>
          <cell r="G3132">
            <v>70</v>
          </cell>
          <cell r="H3132">
            <v>0.254</v>
          </cell>
          <cell r="I3132">
            <v>172</v>
          </cell>
          <cell r="J3132">
            <v>0</v>
          </cell>
          <cell r="K3132">
            <v>26.8333333333333</v>
          </cell>
          <cell r="L3132">
            <v>20.8888888888889</v>
          </cell>
          <cell r="M3132">
            <v>0</v>
          </cell>
        </row>
        <row r="3133">
          <cell r="D3133" t="str">
            <v>13/09/2016 14:50:00</v>
          </cell>
          <cell r="E3133">
            <v>1.7</v>
          </cell>
          <cell r="F3133">
            <v>1007.2136802700001</v>
          </cell>
          <cell r="G3133">
            <v>68</v>
          </cell>
          <cell r="H3133">
            <v>0.254</v>
          </cell>
          <cell r="I3133">
            <v>108</v>
          </cell>
          <cell r="J3133">
            <v>0</v>
          </cell>
          <cell r="K3133">
            <v>27.1111111111111</v>
          </cell>
          <cell r="L3133">
            <v>20.6666666666667</v>
          </cell>
          <cell r="M3133">
            <v>0</v>
          </cell>
        </row>
        <row r="3134">
          <cell r="D3134" t="str">
            <v>13/09/2016 14:40:00</v>
          </cell>
          <cell r="E3134">
            <v>1.7</v>
          </cell>
          <cell r="F3134">
            <v>1007.2136802700001</v>
          </cell>
          <cell r="G3134">
            <v>69</v>
          </cell>
          <cell r="H3134">
            <v>0.254</v>
          </cell>
          <cell r="I3134">
            <v>108</v>
          </cell>
          <cell r="J3134">
            <v>0</v>
          </cell>
          <cell r="K3134">
            <v>27.1666666666667</v>
          </cell>
          <cell r="L3134">
            <v>21</v>
          </cell>
          <cell r="M3134">
            <v>0.254</v>
          </cell>
        </row>
        <row r="3135">
          <cell r="D3135" t="str">
            <v>13/09/2016 14:30:00</v>
          </cell>
          <cell r="E3135">
            <v>0</v>
          </cell>
          <cell r="F3135">
            <v>1007.14595249</v>
          </cell>
          <cell r="G3135">
            <v>75</v>
          </cell>
          <cell r="H3135">
            <v>0.254</v>
          </cell>
          <cell r="I3135">
            <v>0</v>
          </cell>
          <cell r="J3135">
            <v>0</v>
          </cell>
          <cell r="K3135">
            <v>26.3888888888889</v>
          </cell>
          <cell r="L3135">
            <v>21.6111111111111</v>
          </cell>
          <cell r="M3135">
            <v>0.254</v>
          </cell>
        </row>
        <row r="3136">
          <cell r="D3136" t="str">
            <v>13/09/2016 14:20:00</v>
          </cell>
          <cell r="E3136">
            <v>1.7</v>
          </cell>
          <cell r="F3136">
            <v>1007.2136802700001</v>
          </cell>
          <cell r="G3136">
            <v>78</v>
          </cell>
          <cell r="H3136">
            <v>0.254</v>
          </cell>
          <cell r="I3136">
            <v>52</v>
          </cell>
          <cell r="J3136">
            <v>0</v>
          </cell>
          <cell r="K3136">
            <v>25.2222222222222</v>
          </cell>
          <cell r="L3136">
            <v>21.1111111111111</v>
          </cell>
          <cell r="M3136">
            <v>0.254</v>
          </cell>
        </row>
        <row r="3137">
          <cell r="D3137" t="str">
            <v>13/09/2016 14:10:00</v>
          </cell>
          <cell r="E3137">
            <v>1.7</v>
          </cell>
          <cell r="F3137">
            <v>1006.97663304</v>
          </cell>
          <cell r="G3137">
            <v>77</v>
          </cell>
          <cell r="H3137">
            <v>0.254</v>
          </cell>
          <cell r="I3137">
            <v>60</v>
          </cell>
          <cell r="J3137">
            <v>0</v>
          </cell>
          <cell r="K3137">
            <v>24.4444444444444</v>
          </cell>
          <cell r="L3137">
            <v>20.1666666666667</v>
          </cell>
          <cell r="M3137">
            <v>0.254</v>
          </cell>
        </row>
        <row r="3138">
          <cell r="D3138" t="str">
            <v>13/09/2016 14:00:00</v>
          </cell>
          <cell r="E3138">
            <v>0.9</v>
          </cell>
          <cell r="F3138">
            <v>1006.7734497</v>
          </cell>
          <cell r="G3138">
            <v>77</v>
          </cell>
          <cell r="H3138">
            <v>0.254</v>
          </cell>
          <cell r="I3138">
            <v>51</v>
          </cell>
          <cell r="J3138">
            <v>0.5</v>
          </cell>
          <cell r="K3138">
            <v>24.5</v>
          </cell>
          <cell r="L3138">
            <v>20.2222222222222</v>
          </cell>
          <cell r="M3138">
            <v>0.254</v>
          </cell>
        </row>
        <row r="3139">
          <cell r="D3139" t="str">
            <v>13/09/2016 13:50:00</v>
          </cell>
          <cell r="E3139">
            <v>3.5</v>
          </cell>
          <cell r="F3139">
            <v>1006.8411774800001</v>
          </cell>
          <cell r="G3139">
            <v>74</v>
          </cell>
          <cell r="H3139">
            <v>0.254</v>
          </cell>
          <cell r="I3139">
            <v>49</v>
          </cell>
          <cell r="J3139">
            <v>0.2</v>
          </cell>
          <cell r="K3139">
            <v>25</v>
          </cell>
          <cell r="L3139">
            <v>20.0555555555556</v>
          </cell>
          <cell r="M3139">
            <v>0.254</v>
          </cell>
        </row>
        <row r="3140">
          <cell r="D3140" t="str">
            <v>13/09/2016 13:40:00</v>
          </cell>
          <cell r="E3140">
            <v>2.6</v>
          </cell>
          <cell r="F3140">
            <v>1006.80731359</v>
          </cell>
          <cell r="G3140">
            <v>70</v>
          </cell>
          <cell r="H3140">
            <v>0</v>
          </cell>
          <cell r="I3140">
            <v>59</v>
          </cell>
          <cell r="J3140">
            <v>0.4</v>
          </cell>
          <cell r="K3140">
            <v>25.2777777777778</v>
          </cell>
          <cell r="L3140">
            <v>19.3888888888889</v>
          </cell>
          <cell r="M3140">
            <v>0</v>
          </cell>
        </row>
        <row r="3141">
          <cell r="D3141" t="str">
            <v>13/09/2016 13:30:00</v>
          </cell>
          <cell r="E3141">
            <v>6.1</v>
          </cell>
          <cell r="F3141">
            <v>1006.57026636</v>
          </cell>
          <cell r="G3141">
            <v>70</v>
          </cell>
          <cell r="H3141">
            <v>0</v>
          </cell>
          <cell r="I3141">
            <v>121</v>
          </cell>
          <cell r="J3141">
            <v>0.9</v>
          </cell>
          <cell r="K3141">
            <v>25.2777777777778</v>
          </cell>
          <cell r="L3141">
            <v>19.3888888888889</v>
          </cell>
          <cell r="M3141">
            <v>0</v>
          </cell>
        </row>
        <row r="3142">
          <cell r="D3142" t="str">
            <v>13/09/2016 13:20:00</v>
          </cell>
          <cell r="E3142">
            <v>4.3</v>
          </cell>
          <cell r="F3142">
            <v>1006.33321913</v>
          </cell>
          <cell r="G3142">
            <v>71</v>
          </cell>
          <cell r="H3142">
            <v>0</v>
          </cell>
          <cell r="I3142">
            <v>78</v>
          </cell>
          <cell r="J3142">
            <v>0.9</v>
          </cell>
          <cell r="K3142">
            <v>25.3333333333333</v>
          </cell>
          <cell r="L3142">
            <v>19.6666666666667</v>
          </cell>
          <cell r="M3142">
            <v>0</v>
          </cell>
        </row>
        <row r="3143">
          <cell r="D3143" t="str">
            <v>13/09/2016 13:10:00</v>
          </cell>
          <cell r="E3143">
            <v>7</v>
          </cell>
          <cell r="F3143">
            <v>1006.26549135</v>
          </cell>
          <cell r="G3143">
            <v>70</v>
          </cell>
          <cell r="H3143">
            <v>0</v>
          </cell>
          <cell r="I3143">
            <v>83</v>
          </cell>
          <cell r="J3143">
            <v>0.9</v>
          </cell>
          <cell r="K3143">
            <v>25.4444444444444</v>
          </cell>
          <cell r="L3143">
            <v>19.5555555555556</v>
          </cell>
          <cell r="M3143">
            <v>0</v>
          </cell>
        </row>
        <row r="3144">
          <cell r="D3144" t="str">
            <v>13/09/2016 13:00:00</v>
          </cell>
          <cell r="E3144">
            <v>5.2</v>
          </cell>
          <cell r="F3144">
            <v>1006.23162746</v>
          </cell>
          <cell r="G3144">
            <v>71</v>
          </cell>
          <cell r="H3144">
            <v>0</v>
          </cell>
          <cell r="I3144">
            <v>19</v>
          </cell>
          <cell r="J3144">
            <v>1</v>
          </cell>
          <cell r="K3144">
            <v>25.5555555555556</v>
          </cell>
          <cell r="L3144">
            <v>19.8888888888889</v>
          </cell>
          <cell r="M3144">
            <v>0</v>
          </cell>
        </row>
        <row r="3145">
          <cell r="D3145" t="str">
            <v>13/09/2016 12:50:00</v>
          </cell>
          <cell r="E3145">
            <v>4.3</v>
          </cell>
          <cell r="F3145">
            <v>1006.33321913</v>
          </cell>
          <cell r="G3145">
            <v>71</v>
          </cell>
          <cell r="H3145">
            <v>0</v>
          </cell>
          <cell r="I3145">
            <v>6</v>
          </cell>
          <cell r="J3145">
            <v>1.8</v>
          </cell>
          <cell r="K3145">
            <v>25.4444444444444</v>
          </cell>
          <cell r="L3145">
            <v>19.7777777777778</v>
          </cell>
          <cell r="M3145">
            <v>0</v>
          </cell>
        </row>
        <row r="3146">
          <cell r="D3146" t="str">
            <v>13/09/2016 12:40:00</v>
          </cell>
          <cell r="E3146">
            <v>7.8</v>
          </cell>
          <cell r="F3146">
            <v>1006.26549135</v>
          </cell>
          <cell r="G3146">
            <v>70</v>
          </cell>
          <cell r="H3146">
            <v>0</v>
          </cell>
          <cell r="I3146">
            <v>6</v>
          </cell>
          <cell r="J3146">
            <v>1.6</v>
          </cell>
          <cell r="K3146">
            <v>25.7222222222222</v>
          </cell>
          <cell r="L3146">
            <v>19.8333333333333</v>
          </cell>
          <cell r="M3146">
            <v>0</v>
          </cell>
        </row>
        <row r="3147">
          <cell r="D3147" t="str">
            <v>13/09/2016 12:30:00</v>
          </cell>
          <cell r="E3147">
            <v>9.6</v>
          </cell>
          <cell r="F3147">
            <v>1006.53640247</v>
          </cell>
          <cell r="G3147">
            <v>72</v>
          </cell>
          <cell r="H3147">
            <v>0</v>
          </cell>
          <cell r="I3147">
            <v>16</v>
          </cell>
          <cell r="J3147">
            <v>1.7</v>
          </cell>
          <cell r="K3147">
            <v>25.3888888888889</v>
          </cell>
          <cell r="L3147">
            <v>20</v>
          </cell>
          <cell r="M3147">
            <v>0</v>
          </cell>
        </row>
        <row r="3148">
          <cell r="D3148" t="str">
            <v>13/09/2016 12:20:00</v>
          </cell>
          <cell r="E3148">
            <v>7.8</v>
          </cell>
          <cell r="F3148">
            <v>1006.63799414</v>
          </cell>
          <cell r="G3148">
            <v>72</v>
          </cell>
          <cell r="H3148">
            <v>0</v>
          </cell>
          <cell r="I3148">
            <v>24</v>
          </cell>
          <cell r="J3148">
            <v>1.7</v>
          </cell>
          <cell r="K3148">
            <v>24.8888888888889</v>
          </cell>
          <cell r="L3148">
            <v>19.5</v>
          </cell>
          <cell r="M3148">
            <v>0</v>
          </cell>
        </row>
        <row r="3149">
          <cell r="D3149" t="str">
            <v>13/09/2016 12:10:00</v>
          </cell>
          <cell r="E3149">
            <v>9.6</v>
          </cell>
          <cell r="F3149">
            <v>1006.57026636</v>
          </cell>
          <cell r="G3149">
            <v>76</v>
          </cell>
          <cell r="H3149">
            <v>0</v>
          </cell>
          <cell r="I3149">
            <v>355</v>
          </cell>
          <cell r="J3149">
            <v>1.8</v>
          </cell>
          <cell r="K3149">
            <v>24.1111111111111</v>
          </cell>
          <cell r="L3149">
            <v>19.6111111111111</v>
          </cell>
          <cell r="M3149">
            <v>0</v>
          </cell>
        </row>
        <row r="3150">
          <cell r="D3150" t="str">
            <v>13/09/2016 12:00:00</v>
          </cell>
          <cell r="E3150">
            <v>8.6999999999999993</v>
          </cell>
          <cell r="F3150">
            <v>1006.80731359</v>
          </cell>
          <cell r="G3150">
            <v>77</v>
          </cell>
          <cell r="H3150">
            <v>0</v>
          </cell>
          <cell r="I3150">
            <v>358</v>
          </cell>
          <cell r="J3150">
            <v>2</v>
          </cell>
          <cell r="K3150">
            <v>23.4444444444444</v>
          </cell>
          <cell r="L3150">
            <v>19.1666666666667</v>
          </cell>
          <cell r="M3150">
            <v>0</v>
          </cell>
        </row>
        <row r="3151">
          <cell r="D3151" t="str">
            <v>13/09/2016 11:50:00</v>
          </cell>
          <cell r="E3151">
            <v>5.2</v>
          </cell>
          <cell r="F3151">
            <v>1007.2136802700001</v>
          </cell>
          <cell r="G3151">
            <v>79</v>
          </cell>
          <cell r="H3151">
            <v>0</v>
          </cell>
          <cell r="I3151">
            <v>356</v>
          </cell>
          <cell r="J3151">
            <v>1.7</v>
          </cell>
          <cell r="K3151">
            <v>23.1666666666667</v>
          </cell>
          <cell r="L3151">
            <v>19.3333333333333</v>
          </cell>
          <cell r="M3151">
            <v>0</v>
          </cell>
        </row>
        <row r="3152">
          <cell r="D3152" t="str">
            <v>13/09/2016 11:40:00</v>
          </cell>
          <cell r="E3152">
            <v>7.8</v>
          </cell>
          <cell r="F3152">
            <v>1007.7893663999999</v>
          </cell>
          <cell r="G3152">
            <v>79</v>
          </cell>
          <cell r="H3152">
            <v>0</v>
          </cell>
          <cell r="I3152">
            <v>344</v>
          </cell>
          <cell r="J3152">
            <v>2.2999999999999998</v>
          </cell>
          <cell r="K3152">
            <v>22.7777777777778</v>
          </cell>
          <cell r="L3152">
            <v>18.9444444444444</v>
          </cell>
          <cell r="M3152">
            <v>0</v>
          </cell>
        </row>
        <row r="3153">
          <cell r="D3153" t="str">
            <v>13/09/2016 11:25:00</v>
          </cell>
          <cell r="E3153">
            <v>10.4</v>
          </cell>
          <cell r="F3153">
            <v>1008.36505253</v>
          </cell>
          <cell r="G3153">
            <v>77</v>
          </cell>
          <cell r="H3153">
            <v>0</v>
          </cell>
          <cell r="I3153">
            <v>312</v>
          </cell>
          <cell r="J3153">
            <v>4.3</v>
          </cell>
          <cell r="K3153">
            <v>22.8888888888889</v>
          </cell>
          <cell r="L3153">
            <v>18.6666666666667</v>
          </cell>
          <cell r="M3153">
            <v>0</v>
          </cell>
        </row>
        <row r="3154">
          <cell r="D3154" t="str">
            <v>13/09/2016 11:15:00</v>
          </cell>
          <cell r="E3154">
            <v>11.3</v>
          </cell>
          <cell r="F3154">
            <v>1008.4666442</v>
          </cell>
          <cell r="G3154">
            <v>74</v>
          </cell>
          <cell r="H3154">
            <v>0</v>
          </cell>
          <cell r="I3154">
            <v>293</v>
          </cell>
          <cell r="J3154">
            <v>6.1</v>
          </cell>
          <cell r="K3154">
            <v>23.2222222222222</v>
          </cell>
          <cell r="L3154">
            <v>18.3333333333333</v>
          </cell>
          <cell r="M3154">
            <v>0</v>
          </cell>
        </row>
        <row r="3155">
          <cell r="D3155" t="str">
            <v>13/09/2016 11:10:00</v>
          </cell>
          <cell r="E3155">
            <v>11.3</v>
          </cell>
          <cell r="F3155">
            <v>1008.66982754</v>
          </cell>
          <cell r="G3155">
            <v>73</v>
          </cell>
          <cell r="H3155">
            <v>0</v>
          </cell>
          <cell r="I3155">
            <v>286</v>
          </cell>
          <cell r="J3155">
            <v>5.3</v>
          </cell>
          <cell r="K3155">
            <v>23.3333333333333</v>
          </cell>
          <cell r="L3155">
            <v>18.2222222222222</v>
          </cell>
          <cell r="M3155">
            <v>0</v>
          </cell>
        </row>
        <row r="3156">
          <cell r="D3156" t="str">
            <v>13/09/2016 11:00:00</v>
          </cell>
          <cell r="E3156">
            <v>9.6</v>
          </cell>
          <cell r="F3156">
            <v>1008.94073866</v>
          </cell>
          <cell r="G3156">
            <v>70</v>
          </cell>
          <cell r="H3156">
            <v>0</v>
          </cell>
          <cell r="I3156">
            <v>261</v>
          </cell>
          <cell r="J3156">
            <v>3.8</v>
          </cell>
          <cell r="K3156">
            <v>24.5555555555556</v>
          </cell>
          <cell r="L3156">
            <v>18.7222222222222</v>
          </cell>
          <cell r="M3156">
            <v>0</v>
          </cell>
        </row>
        <row r="3157">
          <cell r="D3157" t="str">
            <v>13/09/2016 10:50:00</v>
          </cell>
          <cell r="E3157">
            <v>7.8</v>
          </cell>
          <cell r="F3157">
            <v>1009.11005811</v>
          </cell>
          <cell r="G3157">
            <v>71</v>
          </cell>
          <cell r="H3157">
            <v>0</v>
          </cell>
          <cell r="I3157">
            <v>227</v>
          </cell>
          <cell r="J3157">
            <v>2.7</v>
          </cell>
          <cell r="K3157">
            <v>24.3333333333333</v>
          </cell>
          <cell r="L3157">
            <v>18.7222222222222</v>
          </cell>
          <cell r="M3157">
            <v>0</v>
          </cell>
        </row>
        <row r="3158">
          <cell r="D3158" t="str">
            <v>13/09/2016 10:40:00</v>
          </cell>
          <cell r="E3158">
            <v>11.3</v>
          </cell>
          <cell r="F3158">
            <v>1009.17778589</v>
          </cell>
          <cell r="G3158">
            <v>74</v>
          </cell>
          <cell r="H3158">
            <v>0</v>
          </cell>
          <cell r="I3158">
            <v>181</v>
          </cell>
          <cell r="J3158">
            <v>5.3</v>
          </cell>
          <cell r="K3158">
            <v>24.4444444444444</v>
          </cell>
          <cell r="L3158">
            <v>19.5</v>
          </cell>
          <cell r="M3158">
            <v>0</v>
          </cell>
        </row>
        <row r="3159">
          <cell r="D3159" t="str">
            <v>13/09/2016 10:30:00</v>
          </cell>
          <cell r="E3159">
            <v>13.9</v>
          </cell>
          <cell r="F3159">
            <v>1009.07619422</v>
          </cell>
          <cell r="G3159">
            <v>73</v>
          </cell>
          <cell r="H3159">
            <v>0</v>
          </cell>
          <cell r="I3159">
            <v>161</v>
          </cell>
          <cell r="J3159">
            <v>7.8</v>
          </cell>
          <cell r="K3159">
            <v>24.6111111111111</v>
          </cell>
          <cell r="L3159">
            <v>19.4444444444444</v>
          </cell>
          <cell r="M3159">
            <v>0</v>
          </cell>
        </row>
        <row r="3160">
          <cell r="D3160" t="str">
            <v>13/09/2016 10:20:00</v>
          </cell>
          <cell r="E3160">
            <v>18.2</v>
          </cell>
          <cell r="F3160">
            <v>1008.66982754</v>
          </cell>
          <cell r="G3160">
            <v>71</v>
          </cell>
          <cell r="H3160">
            <v>0</v>
          </cell>
          <cell r="I3160">
            <v>168</v>
          </cell>
          <cell r="J3160">
            <v>7.6</v>
          </cell>
          <cell r="K3160">
            <v>24.3333333333333</v>
          </cell>
          <cell r="L3160">
            <v>18.7222222222222</v>
          </cell>
          <cell r="M3160">
            <v>0</v>
          </cell>
        </row>
        <row r="3161">
          <cell r="D3161" t="str">
            <v>13/09/2016 10:10:00</v>
          </cell>
          <cell r="E3161">
            <v>15.6</v>
          </cell>
          <cell r="F3161">
            <v>1007.82323029</v>
          </cell>
          <cell r="G3161">
            <v>67</v>
          </cell>
          <cell r="H3161">
            <v>0</v>
          </cell>
          <cell r="I3161">
            <v>135</v>
          </cell>
          <cell r="J3161">
            <v>6.8</v>
          </cell>
          <cell r="K3161">
            <v>25.6666666666667</v>
          </cell>
          <cell r="L3161">
            <v>19.0555555555556</v>
          </cell>
          <cell r="M3161">
            <v>0</v>
          </cell>
        </row>
        <row r="3162">
          <cell r="D3162" t="str">
            <v>13/09/2016 10:00:00</v>
          </cell>
          <cell r="E3162">
            <v>14.8</v>
          </cell>
          <cell r="F3162">
            <v>1006.97663304</v>
          </cell>
          <cell r="G3162">
            <v>68</v>
          </cell>
          <cell r="H3162">
            <v>0</v>
          </cell>
          <cell r="I3162">
            <v>123</v>
          </cell>
          <cell r="J3162">
            <v>6.2</v>
          </cell>
          <cell r="K3162">
            <v>25.5555555555556</v>
          </cell>
          <cell r="L3162">
            <v>19.2222222222222</v>
          </cell>
          <cell r="M3162">
            <v>0</v>
          </cell>
        </row>
        <row r="3163">
          <cell r="D3163" t="str">
            <v>13/09/2016 09:50:00</v>
          </cell>
          <cell r="E3163">
            <v>13</v>
          </cell>
          <cell r="F3163">
            <v>1007.24754416</v>
          </cell>
          <cell r="G3163">
            <v>68</v>
          </cell>
          <cell r="H3163">
            <v>0</v>
          </cell>
          <cell r="I3163">
            <v>119</v>
          </cell>
          <cell r="J3163">
            <v>6.5</v>
          </cell>
          <cell r="K3163">
            <v>25.3888888888889</v>
          </cell>
          <cell r="L3163">
            <v>19.0555555555556</v>
          </cell>
          <cell r="M3163">
            <v>0</v>
          </cell>
        </row>
        <row r="3164">
          <cell r="D3164" t="str">
            <v>13/09/2016 09:40:00</v>
          </cell>
          <cell r="E3164">
            <v>11.3</v>
          </cell>
          <cell r="F3164">
            <v>1007.01049693</v>
          </cell>
          <cell r="G3164">
            <v>69</v>
          </cell>
          <cell r="H3164">
            <v>0</v>
          </cell>
          <cell r="I3164">
            <v>114</v>
          </cell>
          <cell r="J3164">
            <v>6.1</v>
          </cell>
          <cell r="K3164">
            <v>25.2777777777778</v>
          </cell>
          <cell r="L3164">
            <v>19.1666666666667</v>
          </cell>
          <cell r="M3164">
            <v>0</v>
          </cell>
        </row>
        <row r="3165">
          <cell r="D3165" t="str">
            <v>13/09/2016 09:30:00</v>
          </cell>
          <cell r="E3165">
            <v>11.3</v>
          </cell>
          <cell r="F3165">
            <v>1006.90890526</v>
          </cell>
          <cell r="G3165">
            <v>70</v>
          </cell>
          <cell r="H3165">
            <v>0</v>
          </cell>
          <cell r="I3165">
            <v>110</v>
          </cell>
          <cell r="J3165">
            <v>5.6</v>
          </cell>
          <cell r="K3165">
            <v>24.8888888888889</v>
          </cell>
          <cell r="L3165">
            <v>19.0555555555556</v>
          </cell>
          <cell r="M3165">
            <v>0</v>
          </cell>
        </row>
        <row r="3166">
          <cell r="D3166" t="str">
            <v>13/09/2016 09:20:00</v>
          </cell>
          <cell r="E3166">
            <v>9.6</v>
          </cell>
          <cell r="F3166">
            <v>1007.2136802700001</v>
          </cell>
          <cell r="G3166">
            <v>70</v>
          </cell>
          <cell r="H3166">
            <v>0</v>
          </cell>
          <cell r="I3166">
            <v>117</v>
          </cell>
          <cell r="J3166">
            <v>3.2</v>
          </cell>
          <cell r="K3166">
            <v>24.8888888888889</v>
          </cell>
          <cell r="L3166">
            <v>19.0555555555556</v>
          </cell>
          <cell r="M3166">
            <v>0</v>
          </cell>
        </row>
        <row r="3167">
          <cell r="D3167" t="str">
            <v>13/09/2016 09:10:00</v>
          </cell>
          <cell r="E3167">
            <v>6.1</v>
          </cell>
          <cell r="F3167">
            <v>1007.38299972</v>
          </cell>
          <cell r="G3167">
            <v>71</v>
          </cell>
          <cell r="H3167">
            <v>0</v>
          </cell>
          <cell r="I3167">
            <v>118</v>
          </cell>
          <cell r="J3167">
            <v>2.8</v>
          </cell>
          <cell r="K3167">
            <v>25.0555555555556</v>
          </cell>
          <cell r="L3167">
            <v>19.4444444444444</v>
          </cell>
          <cell r="M3167">
            <v>0</v>
          </cell>
        </row>
        <row r="3168">
          <cell r="D3168" t="str">
            <v>13/09/2016 09:00:00</v>
          </cell>
          <cell r="E3168">
            <v>7</v>
          </cell>
          <cell r="F3168">
            <v>1007.28140805</v>
          </cell>
          <cell r="G3168">
            <v>73</v>
          </cell>
          <cell r="H3168">
            <v>0</v>
          </cell>
          <cell r="I3168">
            <v>113</v>
          </cell>
          <cell r="J3168">
            <v>4.0999999999999996</v>
          </cell>
          <cell r="K3168">
            <v>24.2777777777778</v>
          </cell>
          <cell r="L3168">
            <v>19.1111111111111</v>
          </cell>
          <cell r="M3168">
            <v>0</v>
          </cell>
        </row>
        <row r="3169">
          <cell r="D3169" t="str">
            <v>13/09/2016 08:50:00</v>
          </cell>
          <cell r="E3169">
            <v>7.8</v>
          </cell>
          <cell r="F3169">
            <v>1007.34913583</v>
          </cell>
          <cell r="G3169">
            <v>74</v>
          </cell>
          <cell r="H3169">
            <v>0</v>
          </cell>
          <cell r="I3169">
            <v>114</v>
          </cell>
          <cell r="J3169">
            <v>3</v>
          </cell>
          <cell r="K3169">
            <v>24.0555555555556</v>
          </cell>
          <cell r="L3169">
            <v>19.1111111111111</v>
          </cell>
          <cell r="M3169">
            <v>0</v>
          </cell>
        </row>
        <row r="3170">
          <cell r="D3170" t="str">
            <v>13/09/2016 08:40:00</v>
          </cell>
          <cell r="E3170">
            <v>7.8</v>
          </cell>
          <cell r="F3170">
            <v>1007.41686361</v>
          </cell>
          <cell r="G3170">
            <v>76</v>
          </cell>
          <cell r="H3170">
            <v>0</v>
          </cell>
          <cell r="I3170">
            <v>107</v>
          </cell>
          <cell r="J3170">
            <v>1.5</v>
          </cell>
          <cell r="K3170">
            <v>23.8333333333333</v>
          </cell>
          <cell r="L3170">
            <v>19.3333333333333</v>
          </cell>
          <cell r="M3170">
            <v>0</v>
          </cell>
        </row>
        <row r="3171">
          <cell r="D3171" t="str">
            <v>13/09/2016 08:30:00</v>
          </cell>
          <cell r="E3171">
            <v>3.5</v>
          </cell>
          <cell r="F3171">
            <v>1007.38299972</v>
          </cell>
          <cell r="G3171">
            <v>78</v>
          </cell>
          <cell r="H3171">
            <v>0</v>
          </cell>
          <cell r="I3171">
            <v>110</v>
          </cell>
          <cell r="J3171">
            <v>1.5</v>
          </cell>
          <cell r="K3171">
            <v>23.2222222222222</v>
          </cell>
          <cell r="L3171">
            <v>19.1666666666667</v>
          </cell>
          <cell r="M3171">
            <v>0</v>
          </cell>
        </row>
        <row r="3172">
          <cell r="D3172" t="str">
            <v>13/09/2016 08:20:00</v>
          </cell>
          <cell r="E3172">
            <v>3.5</v>
          </cell>
          <cell r="F3172">
            <v>1007.34913583</v>
          </cell>
          <cell r="G3172">
            <v>80</v>
          </cell>
          <cell r="H3172">
            <v>0</v>
          </cell>
          <cell r="I3172">
            <v>110</v>
          </cell>
          <cell r="J3172">
            <v>0.5</v>
          </cell>
          <cell r="K3172">
            <v>22.6666666666667</v>
          </cell>
          <cell r="L3172">
            <v>19.0555555555556</v>
          </cell>
          <cell r="M3172">
            <v>0</v>
          </cell>
        </row>
        <row r="3173">
          <cell r="D3173" t="str">
            <v>13/09/2016 08:10:00</v>
          </cell>
          <cell r="E3173">
            <v>0</v>
          </cell>
          <cell r="F3173">
            <v>1007.4507275</v>
          </cell>
          <cell r="G3173">
            <v>82</v>
          </cell>
          <cell r="H3173">
            <v>0</v>
          </cell>
          <cell r="I3173">
            <v>0</v>
          </cell>
          <cell r="J3173">
            <v>0</v>
          </cell>
          <cell r="K3173">
            <v>22.1111111111111</v>
          </cell>
          <cell r="L3173">
            <v>18.8888888888889</v>
          </cell>
          <cell r="M3173">
            <v>0</v>
          </cell>
        </row>
        <row r="3174">
          <cell r="D3174" t="str">
            <v>13/09/2016 08:00:00</v>
          </cell>
          <cell r="E3174">
            <v>0.9</v>
          </cell>
          <cell r="F3174">
            <v>1007.55231917</v>
          </cell>
          <cell r="G3174">
            <v>83</v>
          </cell>
          <cell r="H3174">
            <v>0</v>
          </cell>
          <cell r="I3174">
            <v>266</v>
          </cell>
          <cell r="J3174">
            <v>0</v>
          </cell>
          <cell r="K3174">
            <v>21.8333333333333</v>
          </cell>
          <cell r="L3174">
            <v>18.8333333333333</v>
          </cell>
          <cell r="M3174">
            <v>0</v>
          </cell>
        </row>
        <row r="3175">
          <cell r="D3175" t="str">
            <v>13/09/2016 07:50:00</v>
          </cell>
          <cell r="E3175">
            <v>0</v>
          </cell>
          <cell r="F3175">
            <v>1007.62004695</v>
          </cell>
          <cell r="G3175">
            <v>86</v>
          </cell>
          <cell r="H3175">
            <v>0</v>
          </cell>
          <cell r="I3175">
            <v>0</v>
          </cell>
          <cell r="J3175">
            <v>0</v>
          </cell>
          <cell r="K3175">
            <v>21.0555555555556</v>
          </cell>
          <cell r="L3175">
            <v>18.6111111111111</v>
          </cell>
          <cell r="M3175">
            <v>0</v>
          </cell>
        </row>
        <row r="3176">
          <cell r="D3176" t="str">
            <v>13/09/2016 07:40:00</v>
          </cell>
          <cell r="E3176">
            <v>0</v>
          </cell>
          <cell r="F3176">
            <v>1007.75550251</v>
          </cell>
          <cell r="G3176">
            <v>89</v>
          </cell>
          <cell r="H3176">
            <v>0</v>
          </cell>
          <cell r="I3176">
            <v>0</v>
          </cell>
          <cell r="J3176">
            <v>0</v>
          </cell>
          <cell r="K3176">
            <v>20.0555555555556</v>
          </cell>
          <cell r="L3176">
            <v>18.1666666666667</v>
          </cell>
          <cell r="M3176">
            <v>0</v>
          </cell>
        </row>
        <row r="3177">
          <cell r="D3177" t="str">
            <v>13/09/2016 07:30:00</v>
          </cell>
          <cell r="E3177">
            <v>0</v>
          </cell>
          <cell r="F3177">
            <v>1007.82323029</v>
          </cell>
          <cell r="G3177">
            <v>92</v>
          </cell>
          <cell r="H3177">
            <v>0</v>
          </cell>
          <cell r="I3177">
            <v>0</v>
          </cell>
          <cell r="J3177">
            <v>0</v>
          </cell>
          <cell r="K3177">
            <v>19.2777777777778</v>
          </cell>
          <cell r="L3177">
            <v>17.9444444444444</v>
          </cell>
          <cell r="M3177">
            <v>0</v>
          </cell>
        </row>
        <row r="3178">
          <cell r="D3178" t="str">
            <v>13/09/2016 07:20:00</v>
          </cell>
          <cell r="E3178">
            <v>0</v>
          </cell>
          <cell r="F3178">
            <v>1007.92482196</v>
          </cell>
          <cell r="G3178">
            <v>94</v>
          </cell>
          <cell r="H3178">
            <v>0</v>
          </cell>
          <cell r="I3178">
            <v>0</v>
          </cell>
          <cell r="J3178">
            <v>0</v>
          </cell>
          <cell r="K3178">
            <v>18.6666666666667</v>
          </cell>
          <cell r="L3178">
            <v>17.6666666666667</v>
          </cell>
          <cell r="M3178">
            <v>0</v>
          </cell>
        </row>
        <row r="3179">
          <cell r="D3179" t="str">
            <v>13/09/2016 07:10:00</v>
          </cell>
          <cell r="E3179">
            <v>0</v>
          </cell>
          <cell r="F3179">
            <v>1007.89095807</v>
          </cell>
          <cell r="G3179">
            <v>95</v>
          </cell>
          <cell r="H3179">
            <v>0</v>
          </cell>
          <cell r="I3179">
            <v>0</v>
          </cell>
          <cell r="J3179">
            <v>0</v>
          </cell>
          <cell r="K3179">
            <v>18.1666666666667</v>
          </cell>
          <cell r="L3179">
            <v>17.3333333333333</v>
          </cell>
          <cell r="M3179">
            <v>0</v>
          </cell>
        </row>
        <row r="3180">
          <cell r="D3180" t="str">
            <v>13/09/2016 07:00:00</v>
          </cell>
          <cell r="E3180">
            <v>0</v>
          </cell>
          <cell r="F3180">
            <v>1007.9586858500001</v>
          </cell>
          <cell r="G3180">
            <v>96</v>
          </cell>
          <cell r="H3180">
            <v>0</v>
          </cell>
          <cell r="I3180">
            <v>0</v>
          </cell>
          <cell r="J3180">
            <v>0</v>
          </cell>
          <cell r="K3180">
            <v>17.3333333333333</v>
          </cell>
          <cell r="L3180">
            <v>16.6666666666667</v>
          </cell>
          <cell r="M3180">
            <v>0</v>
          </cell>
        </row>
        <row r="3181">
          <cell r="D3181" t="str">
            <v>13/09/2016 06:50:00</v>
          </cell>
          <cell r="E3181">
            <v>0</v>
          </cell>
          <cell r="F3181">
            <v>1007.92482196</v>
          </cell>
          <cell r="G3181">
            <v>96</v>
          </cell>
          <cell r="H3181">
            <v>0</v>
          </cell>
          <cell r="I3181">
            <v>0</v>
          </cell>
          <cell r="J3181">
            <v>0</v>
          </cell>
          <cell r="K3181">
            <v>17.1666666666667</v>
          </cell>
          <cell r="L3181">
            <v>16.5</v>
          </cell>
          <cell r="M3181">
            <v>0</v>
          </cell>
        </row>
        <row r="3182">
          <cell r="D3182" t="str">
            <v>13/09/2016 06:40:00</v>
          </cell>
          <cell r="E3182">
            <v>0</v>
          </cell>
          <cell r="F3182">
            <v>1007.85709418</v>
          </cell>
          <cell r="G3182">
            <v>96</v>
          </cell>
          <cell r="H3182">
            <v>0</v>
          </cell>
          <cell r="I3182">
            <v>0</v>
          </cell>
          <cell r="J3182">
            <v>0</v>
          </cell>
          <cell r="K3182">
            <v>16.9444444444444</v>
          </cell>
          <cell r="L3182">
            <v>16.2777777777778</v>
          </cell>
          <cell r="M3182">
            <v>0</v>
          </cell>
        </row>
        <row r="3183">
          <cell r="D3183" t="str">
            <v>13/09/2016 06:30:00</v>
          </cell>
          <cell r="E3183">
            <v>0</v>
          </cell>
          <cell r="F3183">
            <v>1007.85709418</v>
          </cell>
          <cell r="G3183">
            <v>96</v>
          </cell>
          <cell r="H3183">
            <v>0</v>
          </cell>
          <cell r="I3183">
            <v>0</v>
          </cell>
          <cell r="J3183">
            <v>0</v>
          </cell>
          <cell r="K3183">
            <v>16.7222222222222</v>
          </cell>
          <cell r="L3183">
            <v>16.0555555555556</v>
          </cell>
          <cell r="M3183">
            <v>0</v>
          </cell>
        </row>
        <row r="3184">
          <cell r="D3184" t="str">
            <v>13/09/2016 06:20:00</v>
          </cell>
          <cell r="E3184">
            <v>0</v>
          </cell>
          <cell r="F3184">
            <v>1007.89095807</v>
          </cell>
          <cell r="G3184">
            <v>97</v>
          </cell>
          <cell r="H3184">
            <v>0</v>
          </cell>
          <cell r="I3184">
            <v>0</v>
          </cell>
          <cell r="J3184">
            <v>0</v>
          </cell>
          <cell r="K3184">
            <v>16.3333333333333</v>
          </cell>
          <cell r="L3184">
            <v>15.8333333333333</v>
          </cell>
          <cell r="M3184">
            <v>0</v>
          </cell>
        </row>
        <row r="3185">
          <cell r="D3185" t="str">
            <v>13/09/2016 06:10:00</v>
          </cell>
          <cell r="E3185">
            <v>0</v>
          </cell>
          <cell r="F3185">
            <v>1007.85709418</v>
          </cell>
          <cell r="G3185">
            <v>96</v>
          </cell>
          <cell r="H3185">
            <v>0</v>
          </cell>
          <cell r="I3185">
            <v>0</v>
          </cell>
          <cell r="J3185">
            <v>0</v>
          </cell>
          <cell r="K3185">
            <v>16.1666666666667</v>
          </cell>
          <cell r="L3185">
            <v>15.5555555555556</v>
          </cell>
          <cell r="M3185">
            <v>0</v>
          </cell>
        </row>
        <row r="3186">
          <cell r="D3186" t="str">
            <v>13/09/2016 06:00:00</v>
          </cell>
          <cell r="E3186">
            <v>0</v>
          </cell>
          <cell r="F3186">
            <v>1007.99254974</v>
          </cell>
          <cell r="G3186">
            <v>96</v>
          </cell>
          <cell r="H3186">
            <v>0</v>
          </cell>
          <cell r="I3186">
            <v>0</v>
          </cell>
          <cell r="J3186">
            <v>0</v>
          </cell>
          <cell r="K3186">
            <v>16.0555555555556</v>
          </cell>
          <cell r="L3186">
            <v>15.4444444444444</v>
          </cell>
          <cell r="M3186">
            <v>0</v>
          </cell>
        </row>
        <row r="3187">
          <cell r="D3187" t="str">
            <v>13/09/2016 05:50:00</v>
          </cell>
          <cell r="E3187">
            <v>0</v>
          </cell>
          <cell r="F3187">
            <v>1008.02641363</v>
          </cell>
          <cell r="G3187">
            <v>96</v>
          </cell>
          <cell r="H3187">
            <v>0</v>
          </cell>
          <cell r="I3187">
            <v>0</v>
          </cell>
          <cell r="J3187">
            <v>0</v>
          </cell>
          <cell r="K3187">
            <v>16.2222222222222</v>
          </cell>
          <cell r="L3187">
            <v>15.6111111111111</v>
          </cell>
          <cell r="M3187">
            <v>0</v>
          </cell>
        </row>
        <row r="3188">
          <cell r="D3188" t="str">
            <v>13/09/2016 05:40:00</v>
          </cell>
          <cell r="E3188">
            <v>0</v>
          </cell>
          <cell r="F3188">
            <v>1008.02641363</v>
          </cell>
          <cell r="G3188">
            <v>96</v>
          </cell>
          <cell r="H3188">
            <v>0</v>
          </cell>
          <cell r="I3188">
            <v>0</v>
          </cell>
          <cell r="J3188">
            <v>0</v>
          </cell>
          <cell r="K3188">
            <v>16</v>
          </cell>
          <cell r="L3188">
            <v>15.3888888888889</v>
          </cell>
          <cell r="M3188">
            <v>0</v>
          </cell>
        </row>
        <row r="3189">
          <cell r="D3189" t="str">
            <v>13/09/2016 05:30:00</v>
          </cell>
          <cell r="E3189">
            <v>0</v>
          </cell>
          <cell r="F3189">
            <v>1008.02641363</v>
          </cell>
          <cell r="G3189">
            <v>96</v>
          </cell>
          <cell r="H3189">
            <v>0</v>
          </cell>
          <cell r="I3189">
            <v>0</v>
          </cell>
          <cell r="J3189">
            <v>0</v>
          </cell>
          <cell r="K3189">
            <v>15.7777777777778</v>
          </cell>
          <cell r="L3189">
            <v>15.1666666666667</v>
          </cell>
          <cell r="M3189">
            <v>0</v>
          </cell>
        </row>
        <row r="3190">
          <cell r="D3190" t="str">
            <v>13/09/2016 05:20:00</v>
          </cell>
          <cell r="E3190">
            <v>0</v>
          </cell>
          <cell r="F3190">
            <v>1007.85709418</v>
          </cell>
          <cell r="G3190">
            <v>96</v>
          </cell>
          <cell r="H3190">
            <v>0</v>
          </cell>
          <cell r="I3190">
            <v>0</v>
          </cell>
          <cell r="J3190">
            <v>0</v>
          </cell>
          <cell r="K3190">
            <v>15.6666666666667</v>
          </cell>
          <cell r="L3190">
            <v>15.0555555555556</v>
          </cell>
          <cell r="M3190">
            <v>0</v>
          </cell>
        </row>
        <row r="3191">
          <cell r="D3191" t="str">
            <v>13/09/2016 05:10:00</v>
          </cell>
          <cell r="E3191">
            <v>0</v>
          </cell>
          <cell r="F3191">
            <v>1007.82323029</v>
          </cell>
          <cell r="G3191">
            <v>95</v>
          </cell>
          <cell r="H3191">
            <v>0</v>
          </cell>
          <cell r="I3191">
            <v>0</v>
          </cell>
          <cell r="J3191">
            <v>0</v>
          </cell>
          <cell r="K3191">
            <v>15.5</v>
          </cell>
          <cell r="L3191">
            <v>14.7222222222222</v>
          </cell>
          <cell r="M3191">
            <v>0</v>
          </cell>
        </row>
        <row r="3192">
          <cell r="D3192" t="str">
            <v>13/09/2016 05:00:00</v>
          </cell>
          <cell r="E3192">
            <v>0.9</v>
          </cell>
          <cell r="F3192">
            <v>1007.85709418</v>
          </cell>
          <cell r="G3192">
            <v>95</v>
          </cell>
          <cell r="H3192">
            <v>0</v>
          </cell>
          <cell r="I3192">
            <v>266</v>
          </cell>
          <cell r="J3192">
            <v>0</v>
          </cell>
          <cell r="K3192">
            <v>15.7777777777778</v>
          </cell>
          <cell r="L3192">
            <v>15</v>
          </cell>
          <cell r="M3192">
            <v>0</v>
          </cell>
        </row>
        <row r="3193">
          <cell r="D3193" t="str">
            <v>13/09/2016 04:50:00</v>
          </cell>
          <cell r="E3193">
            <v>0</v>
          </cell>
          <cell r="F3193">
            <v>1007.92482196</v>
          </cell>
          <cell r="G3193">
            <v>95</v>
          </cell>
          <cell r="H3193">
            <v>0</v>
          </cell>
          <cell r="I3193">
            <v>0</v>
          </cell>
          <cell r="J3193">
            <v>0</v>
          </cell>
          <cell r="K3193">
            <v>16.1111111111111</v>
          </cell>
          <cell r="L3193">
            <v>15.3333333333333</v>
          </cell>
          <cell r="M3193">
            <v>0</v>
          </cell>
        </row>
        <row r="3194">
          <cell r="D3194" t="str">
            <v>13/09/2016 04:40:00</v>
          </cell>
          <cell r="E3194">
            <v>0</v>
          </cell>
          <cell r="F3194">
            <v>1008.02641363</v>
          </cell>
          <cell r="G3194">
            <v>95</v>
          </cell>
          <cell r="H3194">
            <v>0</v>
          </cell>
          <cell r="I3194">
            <v>0</v>
          </cell>
          <cell r="J3194">
            <v>0</v>
          </cell>
          <cell r="K3194">
            <v>16.3333333333333</v>
          </cell>
          <cell r="L3194">
            <v>15.5555555555556</v>
          </cell>
          <cell r="M3194">
            <v>0</v>
          </cell>
        </row>
        <row r="3195">
          <cell r="D3195" t="str">
            <v>13/09/2016 04:30:00</v>
          </cell>
          <cell r="E3195">
            <v>0</v>
          </cell>
          <cell r="F3195">
            <v>1008.19573308</v>
          </cell>
          <cell r="G3195">
            <v>95</v>
          </cell>
          <cell r="H3195">
            <v>0</v>
          </cell>
          <cell r="I3195">
            <v>0</v>
          </cell>
          <cell r="J3195">
            <v>0</v>
          </cell>
          <cell r="K3195">
            <v>16.4444444444444</v>
          </cell>
          <cell r="L3195">
            <v>15.6666666666667</v>
          </cell>
          <cell r="M3195">
            <v>0</v>
          </cell>
        </row>
        <row r="3196">
          <cell r="D3196" t="str">
            <v>13/09/2016 04:20:00</v>
          </cell>
          <cell r="E3196">
            <v>2.6</v>
          </cell>
          <cell r="F3196">
            <v>1008.26346086</v>
          </cell>
          <cell r="G3196">
            <v>95</v>
          </cell>
          <cell r="H3196">
            <v>0</v>
          </cell>
          <cell r="I3196">
            <v>266</v>
          </cell>
          <cell r="J3196">
            <v>0.1</v>
          </cell>
          <cell r="K3196">
            <v>16.5555555555556</v>
          </cell>
          <cell r="L3196">
            <v>15.7777777777778</v>
          </cell>
          <cell r="M3196">
            <v>0</v>
          </cell>
        </row>
        <row r="3197">
          <cell r="D3197" t="str">
            <v>13/09/2016 04:10:00</v>
          </cell>
          <cell r="E3197">
            <v>2.6</v>
          </cell>
          <cell r="F3197">
            <v>1008.22959697</v>
          </cell>
          <cell r="G3197">
            <v>95</v>
          </cell>
          <cell r="H3197">
            <v>0</v>
          </cell>
          <cell r="I3197">
            <v>266</v>
          </cell>
          <cell r="J3197">
            <v>0.1</v>
          </cell>
          <cell r="K3197">
            <v>16.6666666666667</v>
          </cell>
          <cell r="L3197">
            <v>15.8888888888889</v>
          </cell>
          <cell r="M3197">
            <v>0</v>
          </cell>
        </row>
        <row r="3198">
          <cell r="D3198" t="str">
            <v>13/09/2016 04:00:00</v>
          </cell>
          <cell r="E3198">
            <v>4.3</v>
          </cell>
          <cell r="F3198">
            <v>1008.22959697</v>
          </cell>
          <cell r="G3198">
            <v>95</v>
          </cell>
          <cell r="H3198">
            <v>0</v>
          </cell>
          <cell r="I3198">
            <v>261</v>
          </cell>
          <cell r="J3198">
            <v>0.8</v>
          </cell>
          <cell r="K3198">
            <v>16.8333333333333</v>
          </cell>
          <cell r="L3198">
            <v>16</v>
          </cell>
          <cell r="M3198">
            <v>0</v>
          </cell>
        </row>
        <row r="3199">
          <cell r="D3199" t="str">
            <v>13/09/2016 03:50:00</v>
          </cell>
          <cell r="E3199">
            <v>3.5</v>
          </cell>
          <cell r="F3199">
            <v>1008.3311886400001</v>
          </cell>
          <cell r="G3199">
            <v>95</v>
          </cell>
          <cell r="H3199">
            <v>0</v>
          </cell>
          <cell r="I3199">
            <v>259</v>
          </cell>
          <cell r="J3199">
            <v>0</v>
          </cell>
          <cell r="K3199">
            <v>16.3888888888889</v>
          </cell>
          <cell r="L3199">
            <v>15.6111111111111</v>
          </cell>
          <cell r="M3199">
            <v>0</v>
          </cell>
        </row>
        <row r="3200">
          <cell r="D3200" t="str">
            <v>13/09/2016 03:40:00</v>
          </cell>
          <cell r="E3200">
            <v>0</v>
          </cell>
          <cell r="F3200">
            <v>1008.22959697</v>
          </cell>
          <cell r="G3200">
            <v>95</v>
          </cell>
          <cell r="H3200">
            <v>0</v>
          </cell>
          <cell r="I3200">
            <v>0</v>
          </cell>
          <cell r="J3200">
            <v>0</v>
          </cell>
          <cell r="K3200">
            <v>16.3333333333333</v>
          </cell>
          <cell r="L3200">
            <v>15.5555555555556</v>
          </cell>
          <cell r="M3200">
            <v>0</v>
          </cell>
        </row>
        <row r="3201">
          <cell r="D3201" t="str">
            <v>13/09/2016 03:30:00</v>
          </cell>
          <cell r="E3201">
            <v>0</v>
          </cell>
          <cell r="F3201">
            <v>1008.26346086</v>
          </cell>
          <cell r="G3201">
            <v>95</v>
          </cell>
          <cell r="H3201">
            <v>0</v>
          </cell>
          <cell r="I3201">
            <v>0</v>
          </cell>
          <cell r="J3201">
            <v>0</v>
          </cell>
          <cell r="K3201">
            <v>16.3333333333333</v>
          </cell>
          <cell r="L3201">
            <v>15.5555555555556</v>
          </cell>
          <cell r="M3201">
            <v>0</v>
          </cell>
        </row>
        <row r="3202">
          <cell r="D3202" t="str">
            <v>13/09/2016 03:20:00</v>
          </cell>
          <cell r="E3202">
            <v>0</v>
          </cell>
          <cell r="F3202">
            <v>1008.3311886400001</v>
          </cell>
          <cell r="G3202">
            <v>94</v>
          </cell>
          <cell r="H3202">
            <v>0</v>
          </cell>
          <cell r="I3202">
            <v>0</v>
          </cell>
          <cell r="J3202">
            <v>0</v>
          </cell>
          <cell r="K3202">
            <v>16.1666666666667</v>
          </cell>
          <cell r="L3202">
            <v>15.2222222222222</v>
          </cell>
          <cell r="M3202">
            <v>0</v>
          </cell>
        </row>
        <row r="3203">
          <cell r="D3203" t="str">
            <v>13/09/2016 03:10:00</v>
          </cell>
          <cell r="E3203">
            <v>0</v>
          </cell>
          <cell r="F3203">
            <v>1008.39891642</v>
          </cell>
          <cell r="G3203">
            <v>94</v>
          </cell>
          <cell r="H3203">
            <v>0</v>
          </cell>
          <cell r="I3203">
            <v>0</v>
          </cell>
          <cell r="J3203">
            <v>0</v>
          </cell>
          <cell r="K3203">
            <v>16.2777777777778</v>
          </cell>
          <cell r="L3203">
            <v>15.3333333333333</v>
          </cell>
          <cell r="M3203">
            <v>0</v>
          </cell>
        </row>
        <row r="3204">
          <cell r="D3204" t="str">
            <v>13/09/2016 03:00:00</v>
          </cell>
          <cell r="E3204">
            <v>0</v>
          </cell>
          <cell r="F3204">
            <v>1008.36505253</v>
          </cell>
          <cell r="G3204">
            <v>94</v>
          </cell>
          <cell r="H3204">
            <v>0</v>
          </cell>
          <cell r="I3204">
            <v>0</v>
          </cell>
          <cell r="J3204">
            <v>0</v>
          </cell>
          <cell r="K3204">
            <v>16.2777777777778</v>
          </cell>
          <cell r="L3204">
            <v>15.3333333333333</v>
          </cell>
          <cell r="M3204">
            <v>0</v>
          </cell>
        </row>
        <row r="3205">
          <cell r="D3205" t="str">
            <v>13/09/2016 02:50:00</v>
          </cell>
          <cell r="E3205">
            <v>0</v>
          </cell>
          <cell r="F3205">
            <v>1008.43278031</v>
          </cell>
          <cell r="G3205">
            <v>94</v>
          </cell>
          <cell r="H3205">
            <v>0</v>
          </cell>
          <cell r="I3205">
            <v>0</v>
          </cell>
          <cell r="J3205">
            <v>0</v>
          </cell>
          <cell r="K3205">
            <v>16.4444444444444</v>
          </cell>
          <cell r="L3205">
            <v>15.5</v>
          </cell>
          <cell r="M3205">
            <v>0</v>
          </cell>
        </row>
        <row r="3206">
          <cell r="D3206" t="str">
            <v>13/09/2016 02:40:00</v>
          </cell>
          <cell r="E3206">
            <v>0</v>
          </cell>
          <cell r="F3206">
            <v>1008.50050809</v>
          </cell>
          <cell r="G3206">
            <v>94</v>
          </cell>
          <cell r="H3206">
            <v>0</v>
          </cell>
          <cell r="I3206">
            <v>0</v>
          </cell>
          <cell r="J3206">
            <v>0</v>
          </cell>
          <cell r="K3206">
            <v>16.4444444444444</v>
          </cell>
          <cell r="L3206">
            <v>15.5</v>
          </cell>
          <cell r="M3206">
            <v>0</v>
          </cell>
        </row>
        <row r="3207">
          <cell r="D3207" t="str">
            <v>13/09/2016 02:30:00</v>
          </cell>
          <cell r="E3207">
            <v>0</v>
          </cell>
          <cell r="F3207">
            <v>1008.60209976</v>
          </cell>
          <cell r="G3207">
            <v>94</v>
          </cell>
          <cell r="H3207">
            <v>0</v>
          </cell>
          <cell r="I3207">
            <v>0</v>
          </cell>
          <cell r="J3207">
            <v>0</v>
          </cell>
          <cell r="K3207">
            <v>16.6666666666667</v>
          </cell>
          <cell r="L3207">
            <v>15.7222222222222</v>
          </cell>
          <cell r="M3207">
            <v>0</v>
          </cell>
        </row>
        <row r="3208">
          <cell r="D3208" t="str">
            <v>13/09/2016 02:20:00</v>
          </cell>
          <cell r="E3208">
            <v>0</v>
          </cell>
          <cell r="F3208">
            <v>1008.60209976</v>
          </cell>
          <cell r="G3208">
            <v>94</v>
          </cell>
          <cell r="H3208">
            <v>0</v>
          </cell>
          <cell r="I3208">
            <v>0</v>
          </cell>
          <cell r="J3208">
            <v>0</v>
          </cell>
          <cell r="K3208">
            <v>16.6666666666667</v>
          </cell>
          <cell r="L3208">
            <v>15.7222222222222</v>
          </cell>
          <cell r="M3208">
            <v>0</v>
          </cell>
        </row>
        <row r="3209">
          <cell r="D3209" t="str">
            <v>13/09/2016 02:10:00</v>
          </cell>
          <cell r="E3209">
            <v>0</v>
          </cell>
          <cell r="F3209">
            <v>1008.63596365</v>
          </cell>
          <cell r="G3209">
            <v>94</v>
          </cell>
          <cell r="H3209">
            <v>0</v>
          </cell>
          <cell r="I3209">
            <v>0</v>
          </cell>
          <cell r="J3209">
            <v>0</v>
          </cell>
          <cell r="K3209">
            <v>16.7777777777778</v>
          </cell>
          <cell r="L3209">
            <v>15.8333333333333</v>
          </cell>
          <cell r="M3209">
            <v>0</v>
          </cell>
        </row>
        <row r="3210">
          <cell r="D3210" t="str">
            <v>13/09/2016 02:00:00</v>
          </cell>
          <cell r="E3210">
            <v>0</v>
          </cell>
          <cell r="F3210">
            <v>1008.70369143</v>
          </cell>
          <cell r="G3210">
            <v>93</v>
          </cell>
          <cell r="H3210">
            <v>0</v>
          </cell>
          <cell r="I3210">
            <v>0</v>
          </cell>
          <cell r="J3210">
            <v>0</v>
          </cell>
          <cell r="K3210">
            <v>16.7777777777778</v>
          </cell>
          <cell r="L3210">
            <v>15.6666666666667</v>
          </cell>
          <cell r="M3210">
            <v>0</v>
          </cell>
        </row>
        <row r="3211">
          <cell r="D3211" t="str">
            <v>13/09/2016 01:50:00</v>
          </cell>
          <cell r="E3211">
            <v>0</v>
          </cell>
          <cell r="F3211">
            <v>1008.73755532</v>
          </cell>
          <cell r="G3211">
            <v>93</v>
          </cell>
          <cell r="H3211">
            <v>0</v>
          </cell>
          <cell r="I3211">
            <v>0</v>
          </cell>
          <cell r="J3211">
            <v>0</v>
          </cell>
          <cell r="K3211">
            <v>16.8333333333333</v>
          </cell>
          <cell r="L3211">
            <v>15.6666666666667</v>
          </cell>
          <cell r="M3211">
            <v>0</v>
          </cell>
        </row>
        <row r="3212">
          <cell r="D3212" t="str">
            <v>13/09/2016 01:40:00</v>
          </cell>
          <cell r="E3212">
            <v>0</v>
          </cell>
          <cell r="F3212">
            <v>1008.83914699</v>
          </cell>
          <cell r="G3212">
            <v>93</v>
          </cell>
          <cell r="H3212">
            <v>0</v>
          </cell>
          <cell r="I3212">
            <v>0</v>
          </cell>
          <cell r="J3212">
            <v>0</v>
          </cell>
          <cell r="K3212">
            <v>16.9444444444444</v>
          </cell>
          <cell r="L3212">
            <v>15.7777777777778</v>
          </cell>
          <cell r="M3212">
            <v>0</v>
          </cell>
        </row>
        <row r="3213">
          <cell r="D3213" t="str">
            <v>13/09/2016 01:30:00</v>
          </cell>
          <cell r="E3213">
            <v>0</v>
          </cell>
          <cell r="F3213">
            <v>1008.87301088</v>
          </cell>
          <cell r="G3213">
            <v>93</v>
          </cell>
          <cell r="H3213">
            <v>0</v>
          </cell>
          <cell r="I3213">
            <v>0</v>
          </cell>
          <cell r="J3213">
            <v>0</v>
          </cell>
          <cell r="K3213">
            <v>16.8333333333333</v>
          </cell>
          <cell r="L3213">
            <v>15.6666666666667</v>
          </cell>
          <cell r="M3213">
            <v>0</v>
          </cell>
        </row>
        <row r="3214">
          <cell r="D3214" t="str">
            <v>13/09/2016 01:20:00</v>
          </cell>
          <cell r="E3214">
            <v>0</v>
          </cell>
          <cell r="F3214">
            <v>1008.87301088</v>
          </cell>
          <cell r="G3214">
            <v>93</v>
          </cell>
          <cell r="H3214">
            <v>0</v>
          </cell>
          <cell r="I3214">
            <v>0</v>
          </cell>
          <cell r="J3214">
            <v>0</v>
          </cell>
          <cell r="K3214">
            <v>16.8333333333333</v>
          </cell>
          <cell r="L3214">
            <v>15.6666666666667</v>
          </cell>
          <cell r="M3214">
            <v>0</v>
          </cell>
        </row>
        <row r="3215">
          <cell r="D3215" t="str">
            <v>13/09/2016 01:10:00</v>
          </cell>
          <cell r="E3215">
            <v>0</v>
          </cell>
          <cell r="F3215">
            <v>1008.9068747699999</v>
          </cell>
          <cell r="G3215">
            <v>93</v>
          </cell>
          <cell r="H3215">
            <v>0</v>
          </cell>
          <cell r="I3215">
            <v>0</v>
          </cell>
          <cell r="J3215">
            <v>0</v>
          </cell>
          <cell r="K3215">
            <v>16.8333333333333</v>
          </cell>
          <cell r="L3215">
            <v>15.6666666666667</v>
          </cell>
          <cell r="M3215">
            <v>0</v>
          </cell>
        </row>
        <row r="3216">
          <cell r="D3216" t="str">
            <v>13/09/2016 01:00:00</v>
          </cell>
          <cell r="E3216">
            <v>0</v>
          </cell>
          <cell r="F3216">
            <v>1008.94073866</v>
          </cell>
          <cell r="G3216">
            <v>93</v>
          </cell>
          <cell r="H3216">
            <v>0</v>
          </cell>
          <cell r="I3216">
            <v>0</v>
          </cell>
          <cell r="J3216">
            <v>0</v>
          </cell>
          <cell r="K3216">
            <v>16.8333333333333</v>
          </cell>
          <cell r="L3216">
            <v>15.6666666666667</v>
          </cell>
          <cell r="M3216">
            <v>0</v>
          </cell>
        </row>
        <row r="3217">
          <cell r="D3217" t="str">
            <v>13/09/2016 00:50:00</v>
          </cell>
          <cell r="E3217">
            <v>0</v>
          </cell>
          <cell r="F3217">
            <v>1009.00846644</v>
          </cell>
          <cell r="G3217">
            <v>93</v>
          </cell>
          <cell r="H3217">
            <v>0</v>
          </cell>
          <cell r="I3217">
            <v>0</v>
          </cell>
          <cell r="J3217">
            <v>0</v>
          </cell>
          <cell r="K3217">
            <v>16.8888888888889</v>
          </cell>
          <cell r="L3217">
            <v>15.7222222222222</v>
          </cell>
          <cell r="M3217">
            <v>0</v>
          </cell>
        </row>
        <row r="3218">
          <cell r="D3218" t="str">
            <v>13/09/2016 00:40:00</v>
          </cell>
          <cell r="E3218">
            <v>0</v>
          </cell>
          <cell r="F3218">
            <v>1009.00846644</v>
          </cell>
          <cell r="G3218">
            <v>92</v>
          </cell>
          <cell r="H3218">
            <v>0</v>
          </cell>
          <cell r="I3218">
            <v>0</v>
          </cell>
          <cell r="J3218">
            <v>0</v>
          </cell>
          <cell r="K3218">
            <v>16.7777777777778</v>
          </cell>
          <cell r="L3218">
            <v>15.4444444444444</v>
          </cell>
          <cell r="M3218">
            <v>0</v>
          </cell>
        </row>
        <row r="3219">
          <cell r="D3219" t="str">
            <v>13/09/2016 00:30:00</v>
          </cell>
          <cell r="E3219">
            <v>0</v>
          </cell>
          <cell r="F3219">
            <v>1009.00846644</v>
          </cell>
          <cell r="G3219">
            <v>92</v>
          </cell>
          <cell r="H3219">
            <v>0</v>
          </cell>
          <cell r="I3219">
            <v>0</v>
          </cell>
          <cell r="J3219">
            <v>0</v>
          </cell>
          <cell r="K3219">
            <v>16.7777777777778</v>
          </cell>
          <cell r="L3219">
            <v>15.4444444444444</v>
          </cell>
          <cell r="M3219">
            <v>0</v>
          </cell>
        </row>
        <row r="3220">
          <cell r="D3220" t="str">
            <v>13/09/2016 00:20:00</v>
          </cell>
          <cell r="E3220">
            <v>0</v>
          </cell>
          <cell r="F3220">
            <v>1009.143922</v>
          </cell>
          <cell r="G3220">
            <v>92</v>
          </cell>
          <cell r="H3220">
            <v>0</v>
          </cell>
          <cell r="I3220">
            <v>0</v>
          </cell>
          <cell r="J3220">
            <v>0</v>
          </cell>
          <cell r="K3220">
            <v>16.6666666666667</v>
          </cell>
          <cell r="L3220">
            <v>15.3333333333333</v>
          </cell>
          <cell r="M3220">
            <v>0</v>
          </cell>
        </row>
        <row r="3221">
          <cell r="D3221" t="str">
            <v>13/09/2016 00:10:00</v>
          </cell>
          <cell r="E3221">
            <v>0</v>
          </cell>
          <cell r="F3221">
            <v>1009.11005811</v>
          </cell>
          <cell r="G3221">
            <v>91</v>
          </cell>
          <cell r="H3221">
            <v>0</v>
          </cell>
          <cell r="I3221">
            <v>0</v>
          </cell>
          <cell r="J3221">
            <v>0</v>
          </cell>
          <cell r="K3221">
            <v>16.7222222222222</v>
          </cell>
          <cell r="L3221">
            <v>15.2222222222222</v>
          </cell>
          <cell r="M3221">
            <v>0</v>
          </cell>
        </row>
        <row r="3222">
          <cell r="D3222" t="str">
            <v>13/09/2016 00:00:00</v>
          </cell>
          <cell r="E3222">
            <v>0</v>
          </cell>
          <cell r="F3222">
            <v>1009.21164978</v>
          </cell>
          <cell r="G3222">
            <v>91</v>
          </cell>
          <cell r="H3222">
            <v>0</v>
          </cell>
          <cell r="I3222">
            <v>0</v>
          </cell>
          <cell r="J3222">
            <v>0</v>
          </cell>
          <cell r="K3222">
            <v>16.8333333333333</v>
          </cell>
          <cell r="L3222">
            <v>15.3333333333333</v>
          </cell>
          <cell r="M3222">
            <v>0</v>
          </cell>
        </row>
        <row r="3223">
          <cell r="D3223" t="str">
            <v>12/09/2016 23:50:00</v>
          </cell>
          <cell r="E3223">
            <v>0</v>
          </cell>
          <cell r="F3223">
            <v>1009.31324145</v>
          </cell>
          <cell r="G3223">
            <v>91</v>
          </cell>
          <cell r="H3223">
            <v>0</v>
          </cell>
          <cell r="I3223">
            <v>0</v>
          </cell>
          <cell r="J3223">
            <v>0</v>
          </cell>
          <cell r="K3223">
            <v>16.9444444444444</v>
          </cell>
          <cell r="L3223">
            <v>15.4444444444444</v>
          </cell>
          <cell r="M3223">
            <v>0</v>
          </cell>
        </row>
        <row r="3224">
          <cell r="D3224" t="str">
            <v>12/09/2016 23:40:00</v>
          </cell>
          <cell r="E3224">
            <v>0</v>
          </cell>
          <cell r="F3224">
            <v>1009.34710534</v>
          </cell>
          <cell r="G3224">
            <v>90</v>
          </cell>
          <cell r="H3224">
            <v>0</v>
          </cell>
          <cell r="I3224">
            <v>0</v>
          </cell>
          <cell r="J3224">
            <v>0</v>
          </cell>
          <cell r="K3224">
            <v>16.8888888888889</v>
          </cell>
          <cell r="L3224">
            <v>15.2222222222222</v>
          </cell>
          <cell r="M3224">
            <v>0</v>
          </cell>
        </row>
        <row r="3225">
          <cell r="D3225" t="str">
            <v>12/09/2016 23:30:00</v>
          </cell>
          <cell r="E3225">
            <v>0</v>
          </cell>
          <cell r="F3225">
            <v>1009.44869701</v>
          </cell>
          <cell r="G3225">
            <v>90</v>
          </cell>
          <cell r="H3225">
            <v>0</v>
          </cell>
          <cell r="I3225">
            <v>0</v>
          </cell>
          <cell r="J3225">
            <v>0</v>
          </cell>
          <cell r="K3225">
            <v>17.0555555555556</v>
          </cell>
          <cell r="L3225">
            <v>15.3888888888889</v>
          </cell>
          <cell r="M3225">
            <v>0</v>
          </cell>
        </row>
        <row r="3226">
          <cell r="D3226" t="str">
            <v>12/09/2016 23:20:00</v>
          </cell>
          <cell r="E3226">
            <v>0</v>
          </cell>
          <cell r="F3226">
            <v>1009.51642479</v>
          </cell>
          <cell r="G3226">
            <v>89</v>
          </cell>
          <cell r="H3226">
            <v>0</v>
          </cell>
          <cell r="I3226">
            <v>0</v>
          </cell>
          <cell r="J3226">
            <v>0</v>
          </cell>
          <cell r="K3226">
            <v>17.2222222222222</v>
          </cell>
          <cell r="L3226">
            <v>15.3888888888889</v>
          </cell>
          <cell r="M3226">
            <v>0</v>
          </cell>
        </row>
        <row r="3227">
          <cell r="D3227" t="str">
            <v>12/09/2016 23:10:00</v>
          </cell>
          <cell r="E3227">
            <v>0</v>
          </cell>
          <cell r="F3227">
            <v>1009.61801646</v>
          </cell>
          <cell r="G3227">
            <v>89</v>
          </cell>
          <cell r="H3227">
            <v>0</v>
          </cell>
          <cell r="I3227">
            <v>0</v>
          </cell>
          <cell r="J3227">
            <v>0</v>
          </cell>
          <cell r="K3227">
            <v>17.2777777777778</v>
          </cell>
          <cell r="L3227">
            <v>15.4444444444444</v>
          </cell>
          <cell r="M3227">
            <v>0</v>
          </cell>
        </row>
        <row r="3228">
          <cell r="D3228" t="str">
            <v>12/09/2016 23:00:04</v>
          </cell>
          <cell r="E3228">
            <v>1.7</v>
          </cell>
          <cell r="F3228">
            <v>1009.75347202</v>
          </cell>
          <cell r="G3228">
            <v>89</v>
          </cell>
          <cell r="H3228">
            <v>0</v>
          </cell>
          <cell r="I3228">
            <v>130</v>
          </cell>
          <cell r="J3228">
            <v>0.7</v>
          </cell>
          <cell r="K3228">
            <v>17.3888888888889</v>
          </cell>
          <cell r="L3228">
            <v>15.5555555555556</v>
          </cell>
          <cell r="M3228">
            <v>0</v>
          </cell>
        </row>
        <row r="3229">
          <cell r="D3229" t="str">
            <v>12/09/2016 22:55:00</v>
          </cell>
          <cell r="E3229">
            <v>1.7</v>
          </cell>
          <cell r="F3229">
            <v>1009.75347202</v>
          </cell>
          <cell r="G3229">
            <v>88</v>
          </cell>
          <cell r="H3229">
            <v>0</v>
          </cell>
          <cell r="I3229">
            <v>130</v>
          </cell>
          <cell r="J3229">
            <v>0.4</v>
          </cell>
          <cell r="K3229">
            <v>17.4444444444444</v>
          </cell>
          <cell r="L3229">
            <v>15.4444444444444</v>
          </cell>
          <cell r="M3229">
            <v>0</v>
          </cell>
        </row>
        <row r="3230">
          <cell r="D3230" t="str">
            <v>12/09/2016 22:45:00</v>
          </cell>
          <cell r="E3230">
            <v>0</v>
          </cell>
          <cell r="F3230">
            <v>1009.78733591</v>
          </cell>
          <cell r="G3230">
            <v>88</v>
          </cell>
          <cell r="H3230">
            <v>0</v>
          </cell>
          <cell r="I3230">
            <v>0</v>
          </cell>
          <cell r="J3230">
            <v>0</v>
          </cell>
          <cell r="K3230">
            <v>17.4444444444444</v>
          </cell>
          <cell r="L3230">
            <v>15.4444444444444</v>
          </cell>
          <cell r="M3230">
            <v>0</v>
          </cell>
        </row>
        <row r="3231">
          <cell r="D3231" t="str">
            <v>12/09/2016 22:35:00</v>
          </cell>
          <cell r="E3231">
            <v>0</v>
          </cell>
          <cell r="F3231">
            <v>1009.88892758</v>
          </cell>
          <cell r="G3231">
            <v>87</v>
          </cell>
          <cell r="H3231">
            <v>0</v>
          </cell>
          <cell r="I3231">
            <v>0</v>
          </cell>
          <cell r="J3231">
            <v>0</v>
          </cell>
          <cell r="K3231">
            <v>17.5555555555556</v>
          </cell>
          <cell r="L3231">
            <v>15.3888888888889</v>
          </cell>
          <cell r="M3231">
            <v>0</v>
          </cell>
        </row>
        <row r="3232">
          <cell r="D3232" t="str">
            <v>12/09/2016 22:25:00</v>
          </cell>
          <cell r="E3232">
            <v>0</v>
          </cell>
          <cell r="F3232">
            <v>1009.99051925</v>
          </cell>
          <cell r="G3232">
            <v>87</v>
          </cell>
          <cell r="H3232">
            <v>0</v>
          </cell>
          <cell r="I3232">
            <v>0</v>
          </cell>
          <cell r="J3232">
            <v>0</v>
          </cell>
          <cell r="K3232">
            <v>17.7222222222222</v>
          </cell>
          <cell r="L3232">
            <v>15.5555555555556</v>
          </cell>
          <cell r="M3232">
            <v>0</v>
          </cell>
        </row>
        <row r="3233">
          <cell r="D3233" t="str">
            <v>12/09/2016 22:15:00</v>
          </cell>
          <cell r="E3233">
            <v>0</v>
          </cell>
          <cell r="F3233">
            <v>1009.99051925</v>
          </cell>
          <cell r="G3233">
            <v>87</v>
          </cell>
          <cell r="H3233">
            <v>0</v>
          </cell>
          <cell r="I3233">
            <v>0</v>
          </cell>
          <cell r="J3233">
            <v>0</v>
          </cell>
          <cell r="K3233">
            <v>17.8333333333333</v>
          </cell>
          <cell r="L3233">
            <v>15.6666666666667</v>
          </cell>
          <cell r="M3233">
            <v>0</v>
          </cell>
        </row>
        <row r="3234">
          <cell r="D3234" t="str">
            <v>12/09/2016 22:05:00</v>
          </cell>
          <cell r="E3234">
            <v>0.9</v>
          </cell>
          <cell r="F3234">
            <v>1009.99051925</v>
          </cell>
          <cell r="G3234">
            <v>86</v>
          </cell>
          <cell r="H3234">
            <v>0</v>
          </cell>
          <cell r="I3234">
            <v>130</v>
          </cell>
          <cell r="J3234">
            <v>0</v>
          </cell>
          <cell r="K3234">
            <v>18</v>
          </cell>
          <cell r="L3234">
            <v>15.6111111111111</v>
          </cell>
          <cell r="M3234">
            <v>0</v>
          </cell>
        </row>
        <row r="3235">
          <cell r="D3235" t="str">
            <v>12/09/2016 21:55:00</v>
          </cell>
          <cell r="E3235">
            <v>0</v>
          </cell>
          <cell r="F3235">
            <v>1010.12597481</v>
          </cell>
          <cell r="G3235">
            <v>86</v>
          </cell>
          <cell r="H3235">
            <v>0</v>
          </cell>
          <cell r="I3235">
            <v>0</v>
          </cell>
          <cell r="J3235">
            <v>0</v>
          </cell>
          <cell r="K3235">
            <v>18.1111111111111</v>
          </cell>
          <cell r="L3235">
            <v>15.7222222222222</v>
          </cell>
          <cell r="M3235">
            <v>0</v>
          </cell>
        </row>
        <row r="3236">
          <cell r="D3236" t="str">
            <v>12/09/2016 21:45:00</v>
          </cell>
          <cell r="E3236">
            <v>0</v>
          </cell>
          <cell r="F3236">
            <v>1010.19370259</v>
          </cell>
          <cell r="G3236">
            <v>85</v>
          </cell>
          <cell r="H3236">
            <v>0</v>
          </cell>
          <cell r="I3236">
            <v>0</v>
          </cell>
          <cell r="J3236">
            <v>0</v>
          </cell>
          <cell r="K3236">
            <v>18.2222222222222</v>
          </cell>
          <cell r="L3236">
            <v>15.6666666666667</v>
          </cell>
          <cell r="M3236">
            <v>0</v>
          </cell>
        </row>
        <row r="3237">
          <cell r="D3237" t="str">
            <v>12/09/2016 21:35:00</v>
          </cell>
          <cell r="E3237">
            <v>0</v>
          </cell>
          <cell r="F3237">
            <v>1010.29529426</v>
          </cell>
          <cell r="G3237">
            <v>85</v>
          </cell>
          <cell r="H3237">
            <v>0</v>
          </cell>
          <cell r="I3237">
            <v>0</v>
          </cell>
          <cell r="J3237">
            <v>0</v>
          </cell>
          <cell r="K3237">
            <v>18.2777777777778</v>
          </cell>
          <cell r="L3237">
            <v>15.7222222222222</v>
          </cell>
          <cell r="M3237">
            <v>0</v>
          </cell>
        </row>
        <row r="3238">
          <cell r="D3238" t="str">
            <v>12/09/2016 21:25:00</v>
          </cell>
          <cell r="E3238">
            <v>0</v>
          </cell>
          <cell r="F3238">
            <v>1010.36302204</v>
          </cell>
          <cell r="G3238">
            <v>85</v>
          </cell>
          <cell r="H3238">
            <v>0</v>
          </cell>
          <cell r="I3238">
            <v>0</v>
          </cell>
          <cell r="J3238">
            <v>0</v>
          </cell>
          <cell r="K3238">
            <v>18.2777777777778</v>
          </cell>
          <cell r="L3238">
            <v>15.7222222222222</v>
          </cell>
          <cell r="M3238">
            <v>0</v>
          </cell>
        </row>
        <row r="3239">
          <cell r="D3239" t="str">
            <v>12/09/2016 21:15:00</v>
          </cell>
          <cell r="E3239">
            <v>0</v>
          </cell>
          <cell r="F3239">
            <v>1010.36302204</v>
          </cell>
          <cell r="G3239">
            <v>85</v>
          </cell>
          <cell r="H3239">
            <v>0</v>
          </cell>
          <cell r="I3239">
            <v>0</v>
          </cell>
          <cell r="J3239">
            <v>0</v>
          </cell>
          <cell r="K3239">
            <v>18.3333333333333</v>
          </cell>
          <cell r="L3239">
            <v>15.7777777777778</v>
          </cell>
          <cell r="M3239">
            <v>0</v>
          </cell>
        </row>
        <row r="3240">
          <cell r="D3240" t="str">
            <v>12/09/2016 21:05:00</v>
          </cell>
          <cell r="E3240">
            <v>0</v>
          </cell>
          <cell r="F3240">
            <v>1010.32915815</v>
          </cell>
          <cell r="G3240">
            <v>84</v>
          </cell>
          <cell r="H3240">
            <v>0</v>
          </cell>
          <cell r="I3240">
            <v>0</v>
          </cell>
          <cell r="J3240">
            <v>0</v>
          </cell>
          <cell r="K3240">
            <v>18.4444444444444</v>
          </cell>
          <cell r="L3240">
            <v>15.6666666666667</v>
          </cell>
          <cell r="M3240">
            <v>0</v>
          </cell>
        </row>
        <row r="3241">
          <cell r="D3241" t="str">
            <v>12/09/2016 20:55:00</v>
          </cell>
          <cell r="E3241">
            <v>0.9</v>
          </cell>
          <cell r="F3241">
            <v>1010.36302204</v>
          </cell>
          <cell r="G3241">
            <v>84</v>
          </cell>
          <cell r="H3241">
            <v>0</v>
          </cell>
          <cell r="I3241">
            <v>130</v>
          </cell>
          <cell r="J3241">
            <v>0.6</v>
          </cell>
          <cell r="K3241">
            <v>18.5555555555556</v>
          </cell>
          <cell r="L3241">
            <v>15.7777777777778</v>
          </cell>
          <cell r="M3241">
            <v>0</v>
          </cell>
        </row>
        <row r="3242">
          <cell r="D3242" t="str">
            <v>12/09/2016 20:45:00</v>
          </cell>
          <cell r="E3242">
            <v>3.5</v>
          </cell>
          <cell r="F3242">
            <v>1010.36302204</v>
          </cell>
          <cell r="G3242">
            <v>83</v>
          </cell>
          <cell r="H3242">
            <v>0</v>
          </cell>
          <cell r="I3242">
            <v>131</v>
          </cell>
          <cell r="J3242">
            <v>0.9</v>
          </cell>
          <cell r="K3242">
            <v>18.6111111111111</v>
          </cell>
          <cell r="L3242">
            <v>15.6666666666667</v>
          </cell>
          <cell r="M3242">
            <v>0</v>
          </cell>
        </row>
        <row r="3243">
          <cell r="D3243" t="str">
            <v>12/09/2016 20:35:00</v>
          </cell>
          <cell r="E3243">
            <v>3.5</v>
          </cell>
          <cell r="F3243">
            <v>1010.32915815</v>
          </cell>
          <cell r="G3243">
            <v>83</v>
          </cell>
          <cell r="H3243">
            <v>0</v>
          </cell>
          <cell r="I3243">
            <v>135</v>
          </cell>
          <cell r="J3243">
            <v>0.5</v>
          </cell>
          <cell r="K3243">
            <v>18.6111111111111</v>
          </cell>
          <cell r="L3243">
            <v>15.6666666666667</v>
          </cell>
          <cell r="M3243">
            <v>0</v>
          </cell>
        </row>
        <row r="3244">
          <cell r="D3244" t="str">
            <v>12/09/2016 20:25:00</v>
          </cell>
          <cell r="E3244">
            <v>0</v>
          </cell>
          <cell r="F3244">
            <v>1010.36302204</v>
          </cell>
          <cell r="G3244">
            <v>84</v>
          </cell>
          <cell r="H3244">
            <v>0</v>
          </cell>
          <cell r="I3244">
            <v>0</v>
          </cell>
          <cell r="J3244">
            <v>0</v>
          </cell>
          <cell r="K3244">
            <v>18.5555555555556</v>
          </cell>
          <cell r="L3244">
            <v>15.7777777777778</v>
          </cell>
          <cell r="M3244">
            <v>0</v>
          </cell>
        </row>
        <row r="3245">
          <cell r="D3245" t="str">
            <v>12/09/2016 20:15:00</v>
          </cell>
          <cell r="E3245">
            <v>2.6</v>
          </cell>
          <cell r="F3245">
            <v>1010.29529426</v>
          </cell>
          <cell r="G3245">
            <v>84</v>
          </cell>
          <cell r="H3245">
            <v>0</v>
          </cell>
          <cell r="I3245">
            <v>128</v>
          </cell>
          <cell r="J3245">
            <v>0.3</v>
          </cell>
          <cell r="K3245">
            <v>18.5555555555556</v>
          </cell>
          <cell r="L3245">
            <v>15.7777777777778</v>
          </cell>
          <cell r="M3245">
            <v>0</v>
          </cell>
        </row>
        <row r="3246">
          <cell r="D3246" t="str">
            <v>12/09/2016 20:05:00</v>
          </cell>
          <cell r="E3246">
            <v>2.6</v>
          </cell>
          <cell r="F3246">
            <v>1010.26143037</v>
          </cell>
          <cell r="G3246">
            <v>83</v>
          </cell>
          <cell r="H3246">
            <v>0</v>
          </cell>
          <cell r="I3246">
            <v>127</v>
          </cell>
          <cell r="J3246">
            <v>0.6</v>
          </cell>
          <cell r="K3246">
            <v>18.6111111111111</v>
          </cell>
          <cell r="L3246">
            <v>15.6666666666667</v>
          </cell>
          <cell r="M3246">
            <v>0</v>
          </cell>
        </row>
        <row r="3247">
          <cell r="D3247" t="str">
            <v>12/09/2016 19:50:00</v>
          </cell>
          <cell r="E3247">
            <v>2.6</v>
          </cell>
          <cell r="F3247">
            <v>1010.1598387</v>
          </cell>
          <cell r="G3247">
            <v>83</v>
          </cell>
          <cell r="H3247">
            <v>0</v>
          </cell>
          <cell r="I3247">
            <v>127</v>
          </cell>
          <cell r="J3247">
            <v>0.7</v>
          </cell>
          <cell r="K3247">
            <v>18.6666666666667</v>
          </cell>
          <cell r="L3247">
            <v>15.7222222222222</v>
          </cell>
          <cell r="M3247">
            <v>0</v>
          </cell>
        </row>
        <row r="3248">
          <cell r="D3248" t="str">
            <v>12/09/2016 19:40:00</v>
          </cell>
          <cell r="E3248">
            <v>1.7</v>
          </cell>
          <cell r="F3248">
            <v>1010.22756648</v>
          </cell>
          <cell r="G3248">
            <v>83</v>
          </cell>
          <cell r="H3248">
            <v>0</v>
          </cell>
          <cell r="I3248">
            <v>127</v>
          </cell>
          <cell r="J3248">
            <v>0</v>
          </cell>
          <cell r="K3248">
            <v>18.6666666666667</v>
          </cell>
          <cell r="L3248">
            <v>15.7222222222222</v>
          </cell>
          <cell r="M3248">
            <v>0</v>
          </cell>
        </row>
        <row r="3249">
          <cell r="D3249" t="str">
            <v>12/09/2016 19:30:00</v>
          </cell>
          <cell r="E3249">
            <v>0</v>
          </cell>
          <cell r="F3249">
            <v>1010.19370259</v>
          </cell>
          <cell r="G3249">
            <v>83</v>
          </cell>
          <cell r="H3249">
            <v>0</v>
          </cell>
          <cell r="I3249">
            <v>0</v>
          </cell>
          <cell r="J3249">
            <v>0</v>
          </cell>
          <cell r="K3249">
            <v>18.7777777777778</v>
          </cell>
          <cell r="L3249">
            <v>15.8333333333333</v>
          </cell>
          <cell r="M3249">
            <v>0</v>
          </cell>
        </row>
        <row r="3250">
          <cell r="D3250" t="str">
            <v>12/09/2016 19:20:00</v>
          </cell>
          <cell r="E3250">
            <v>0</v>
          </cell>
          <cell r="F3250">
            <v>1010.22756648</v>
          </cell>
          <cell r="G3250">
            <v>83</v>
          </cell>
          <cell r="H3250">
            <v>0</v>
          </cell>
          <cell r="I3250">
            <v>0</v>
          </cell>
          <cell r="J3250">
            <v>0.1</v>
          </cell>
          <cell r="K3250">
            <v>18.8888888888889</v>
          </cell>
          <cell r="L3250">
            <v>15.9444444444444</v>
          </cell>
          <cell r="M3250">
            <v>0</v>
          </cell>
        </row>
        <row r="3251">
          <cell r="D3251" t="str">
            <v>12/09/2016 19:10:00</v>
          </cell>
          <cell r="E3251">
            <v>2.6</v>
          </cell>
          <cell r="F3251">
            <v>1010.22756648</v>
          </cell>
          <cell r="G3251">
            <v>83</v>
          </cell>
          <cell r="H3251">
            <v>0</v>
          </cell>
          <cell r="I3251">
            <v>126</v>
          </cell>
          <cell r="J3251">
            <v>1.4</v>
          </cell>
          <cell r="K3251">
            <v>19</v>
          </cell>
          <cell r="L3251">
            <v>16.0555555555556</v>
          </cell>
          <cell r="M3251">
            <v>0</v>
          </cell>
        </row>
        <row r="3252">
          <cell r="D3252" t="str">
            <v>12/09/2016 19:00:00</v>
          </cell>
          <cell r="E3252">
            <v>3.5</v>
          </cell>
          <cell r="F3252">
            <v>1010.1598387</v>
          </cell>
          <cell r="G3252">
            <v>83</v>
          </cell>
          <cell r="H3252">
            <v>0</v>
          </cell>
          <cell r="I3252">
            <v>120</v>
          </cell>
          <cell r="J3252">
            <v>1.7</v>
          </cell>
          <cell r="K3252">
            <v>19.1111111111111</v>
          </cell>
          <cell r="L3252">
            <v>16.1666666666667</v>
          </cell>
          <cell r="M3252">
            <v>0</v>
          </cell>
        </row>
        <row r="3253">
          <cell r="D3253" t="str">
            <v>12/09/2016 18:50:00</v>
          </cell>
          <cell r="E3253">
            <v>2.6</v>
          </cell>
          <cell r="F3253">
            <v>1010.22756648</v>
          </cell>
          <cell r="G3253">
            <v>83</v>
          </cell>
          <cell r="H3253">
            <v>0</v>
          </cell>
          <cell r="I3253">
            <v>125</v>
          </cell>
          <cell r="J3253">
            <v>1.3</v>
          </cell>
          <cell r="K3253">
            <v>19.1666666666667</v>
          </cell>
          <cell r="L3253">
            <v>16.2222222222222</v>
          </cell>
          <cell r="M3253">
            <v>0</v>
          </cell>
        </row>
        <row r="3254">
          <cell r="D3254" t="str">
            <v>12/09/2016 18:40:00</v>
          </cell>
          <cell r="E3254">
            <v>3.5</v>
          </cell>
          <cell r="F3254">
            <v>1010.26143037</v>
          </cell>
          <cell r="G3254">
            <v>82</v>
          </cell>
          <cell r="H3254">
            <v>0</v>
          </cell>
          <cell r="I3254">
            <v>124</v>
          </cell>
          <cell r="J3254">
            <v>2.4</v>
          </cell>
          <cell r="K3254">
            <v>19.2777777777778</v>
          </cell>
          <cell r="L3254">
            <v>16.1111111111111</v>
          </cell>
          <cell r="M3254">
            <v>0</v>
          </cell>
        </row>
        <row r="3255">
          <cell r="D3255" t="str">
            <v>12/09/2016 18:30:00</v>
          </cell>
          <cell r="E3255">
            <v>6.1</v>
          </cell>
          <cell r="F3255">
            <v>1010.29529426</v>
          </cell>
          <cell r="G3255">
            <v>82</v>
          </cell>
          <cell r="H3255">
            <v>0</v>
          </cell>
          <cell r="I3255">
            <v>107</v>
          </cell>
          <cell r="J3255">
            <v>2.6</v>
          </cell>
          <cell r="K3255">
            <v>19.3888888888889</v>
          </cell>
          <cell r="L3255">
            <v>16.2222222222222</v>
          </cell>
          <cell r="M3255">
            <v>0</v>
          </cell>
        </row>
        <row r="3256">
          <cell r="D3256" t="str">
            <v>12/09/2016 18:20:00</v>
          </cell>
          <cell r="E3256">
            <v>5.2</v>
          </cell>
          <cell r="F3256">
            <v>1010.32915815</v>
          </cell>
          <cell r="G3256">
            <v>82</v>
          </cell>
          <cell r="H3256">
            <v>0</v>
          </cell>
          <cell r="I3256">
            <v>110</v>
          </cell>
          <cell r="J3256">
            <v>3.2</v>
          </cell>
          <cell r="K3256">
            <v>19.5</v>
          </cell>
          <cell r="L3256">
            <v>16.3333333333333</v>
          </cell>
          <cell r="M3256">
            <v>0</v>
          </cell>
        </row>
        <row r="3257">
          <cell r="D3257" t="str">
            <v>12/09/2016 18:10:00</v>
          </cell>
          <cell r="E3257">
            <v>6.1</v>
          </cell>
          <cell r="F3257">
            <v>1010.36302204</v>
          </cell>
          <cell r="G3257">
            <v>82</v>
          </cell>
          <cell r="H3257">
            <v>0</v>
          </cell>
          <cell r="I3257">
            <v>114</v>
          </cell>
          <cell r="J3257">
            <v>3.3</v>
          </cell>
          <cell r="K3257">
            <v>19.6111111111111</v>
          </cell>
          <cell r="L3257">
            <v>16.4444444444444</v>
          </cell>
          <cell r="M3257">
            <v>0</v>
          </cell>
        </row>
        <row r="3258">
          <cell r="D3258" t="str">
            <v>12/09/2016 18:00:00</v>
          </cell>
          <cell r="E3258">
            <v>5.2</v>
          </cell>
          <cell r="F3258">
            <v>1010.3968859300001</v>
          </cell>
          <cell r="G3258">
            <v>81</v>
          </cell>
          <cell r="H3258">
            <v>0</v>
          </cell>
          <cell r="I3258">
            <v>112</v>
          </cell>
          <cell r="J3258">
            <v>3</v>
          </cell>
          <cell r="K3258">
            <v>19.6666666666667</v>
          </cell>
          <cell r="L3258">
            <v>16.3333333333333</v>
          </cell>
          <cell r="M3258">
            <v>0</v>
          </cell>
        </row>
        <row r="3259">
          <cell r="D3259" t="str">
            <v>12/09/2016 17:50:00</v>
          </cell>
          <cell r="E3259">
            <v>7.8</v>
          </cell>
          <cell r="F3259">
            <v>1010.4984776</v>
          </cell>
          <cell r="G3259">
            <v>81</v>
          </cell>
          <cell r="H3259">
            <v>0</v>
          </cell>
          <cell r="I3259">
            <v>115</v>
          </cell>
          <cell r="J3259">
            <v>2.8</v>
          </cell>
          <cell r="K3259">
            <v>19.7222222222222</v>
          </cell>
          <cell r="L3259">
            <v>16.3888888888889</v>
          </cell>
          <cell r="M3259">
            <v>0</v>
          </cell>
        </row>
        <row r="3260">
          <cell r="D3260" t="str">
            <v>12/09/2016 17:40:00</v>
          </cell>
          <cell r="E3260">
            <v>7.8</v>
          </cell>
          <cell r="F3260">
            <v>1010.6000692699999</v>
          </cell>
          <cell r="G3260">
            <v>80</v>
          </cell>
          <cell r="H3260">
            <v>0</v>
          </cell>
          <cell r="I3260">
            <v>113</v>
          </cell>
          <cell r="J3260">
            <v>3.5</v>
          </cell>
          <cell r="K3260">
            <v>19.8333333333333</v>
          </cell>
          <cell r="L3260">
            <v>16.2777777777778</v>
          </cell>
          <cell r="M3260">
            <v>0</v>
          </cell>
        </row>
        <row r="3261">
          <cell r="D3261" t="str">
            <v>12/09/2016 17:30:00</v>
          </cell>
          <cell r="E3261">
            <v>7.8</v>
          </cell>
          <cell r="F3261">
            <v>1010.63393316</v>
          </cell>
          <cell r="G3261">
            <v>81</v>
          </cell>
          <cell r="H3261">
            <v>0</v>
          </cell>
          <cell r="I3261">
            <v>112</v>
          </cell>
          <cell r="J3261">
            <v>3.7</v>
          </cell>
          <cell r="K3261">
            <v>19.8888888888889</v>
          </cell>
          <cell r="L3261">
            <v>16.5555555555556</v>
          </cell>
          <cell r="M3261">
            <v>0</v>
          </cell>
        </row>
        <row r="3262">
          <cell r="D3262" t="str">
            <v>12/09/2016 17:20:00</v>
          </cell>
          <cell r="E3262">
            <v>7</v>
          </cell>
          <cell r="F3262">
            <v>1010.66779705</v>
          </cell>
          <cell r="G3262">
            <v>82</v>
          </cell>
          <cell r="H3262">
            <v>0</v>
          </cell>
          <cell r="I3262">
            <v>112</v>
          </cell>
          <cell r="J3262">
            <v>3.5</v>
          </cell>
          <cell r="K3262">
            <v>20.1111111111111</v>
          </cell>
          <cell r="L3262">
            <v>16.9444444444444</v>
          </cell>
          <cell r="M3262">
            <v>0</v>
          </cell>
        </row>
        <row r="3263">
          <cell r="D3263" t="str">
            <v>12/09/2016 17:10:00</v>
          </cell>
          <cell r="E3263">
            <v>7.8</v>
          </cell>
          <cell r="F3263">
            <v>1010.8371165</v>
          </cell>
          <cell r="G3263">
            <v>81</v>
          </cell>
          <cell r="H3263">
            <v>0</v>
          </cell>
          <cell r="I3263">
            <v>129</v>
          </cell>
          <cell r="J3263">
            <v>3.2</v>
          </cell>
          <cell r="K3263">
            <v>20.2777777777778</v>
          </cell>
          <cell r="L3263">
            <v>16.8888888888889</v>
          </cell>
          <cell r="M3263">
            <v>0</v>
          </cell>
        </row>
        <row r="3264">
          <cell r="D3264" t="str">
            <v>12/09/2016 17:00:00</v>
          </cell>
          <cell r="E3264">
            <v>6.1</v>
          </cell>
          <cell r="F3264">
            <v>1010.93870817</v>
          </cell>
          <cell r="G3264">
            <v>80</v>
          </cell>
          <cell r="H3264">
            <v>0</v>
          </cell>
          <cell r="I3264">
            <v>126</v>
          </cell>
          <cell r="J3264">
            <v>2.7</v>
          </cell>
          <cell r="K3264">
            <v>20.6111111111111</v>
          </cell>
          <cell r="L3264">
            <v>17.0555555555556</v>
          </cell>
          <cell r="M3264">
            <v>0</v>
          </cell>
        </row>
        <row r="3265">
          <cell r="D3265" t="str">
            <v>12/09/2016 16:50:00</v>
          </cell>
          <cell r="E3265">
            <v>7</v>
          </cell>
          <cell r="F3265">
            <v>1010.8371165</v>
          </cell>
          <cell r="G3265">
            <v>79</v>
          </cell>
          <cell r="H3265">
            <v>0</v>
          </cell>
          <cell r="I3265">
            <v>130</v>
          </cell>
          <cell r="J3265">
            <v>4</v>
          </cell>
          <cell r="K3265">
            <v>20.7222222222222</v>
          </cell>
          <cell r="L3265">
            <v>16.9444444444444</v>
          </cell>
          <cell r="M3265">
            <v>0</v>
          </cell>
        </row>
        <row r="3266">
          <cell r="D3266" t="str">
            <v>12/09/2016 16:40:00</v>
          </cell>
          <cell r="E3266">
            <v>8.6999999999999993</v>
          </cell>
          <cell r="F3266">
            <v>1010.73552483</v>
          </cell>
          <cell r="G3266">
            <v>78</v>
          </cell>
          <cell r="H3266">
            <v>0</v>
          </cell>
          <cell r="I3266">
            <v>120</v>
          </cell>
          <cell r="J3266">
            <v>4.5</v>
          </cell>
          <cell r="K3266">
            <v>20.8333333333333</v>
          </cell>
          <cell r="L3266">
            <v>16.8333333333333</v>
          </cell>
          <cell r="M3266">
            <v>0</v>
          </cell>
        </row>
        <row r="3267">
          <cell r="D3267" t="str">
            <v>12/09/2016 16:30:00</v>
          </cell>
          <cell r="E3267">
            <v>9.6</v>
          </cell>
          <cell r="F3267">
            <v>1010.80325261</v>
          </cell>
          <cell r="G3267">
            <v>79</v>
          </cell>
          <cell r="H3267">
            <v>0</v>
          </cell>
          <cell r="I3267">
            <v>113</v>
          </cell>
          <cell r="J3267">
            <v>3.9</v>
          </cell>
          <cell r="K3267">
            <v>21.0555555555556</v>
          </cell>
          <cell r="L3267">
            <v>17.2777777777778</v>
          </cell>
          <cell r="M3267">
            <v>0</v>
          </cell>
        </row>
        <row r="3268">
          <cell r="D3268" t="str">
            <v>12/09/2016 16:20:00</v>
          </cell>
          <cell r="E3268">
            <v>7</v>
          </cell>
          <cell r="F3268">
            <v>1010.8371165</v>
          </cell>
          <cell r="G3268">
            <v>79</v>
          </cell>
          <cell r="H3268">
            <v>0</v>
          </cell>
          <cell r="I3268">
            <v>112</v>
          </cell>
          <cell r="J3268">
            <v>4.2</v>
          </cell>
          <cell r="K3268">
            <v>21.3333333333333</v>
          </cell>
          <cell r="L3268">
            <v>17.5555555555556</v>
          </cell>
          <cell r="M3268">
            <v>0</v>
          </cell>
        </row>
        <row r="3269">
          <cell r="D3269" t="str">
            <v>12/09/2016 16:10:00</v>
          </cell>
          <cell r="E3269">
            <v>7.8</v>
          </cell>
          <cell r="F3269">
            <v>1010.90484428</v>
          </cell>
          <cell r="G3269">
            <v>79</v>
          </cell>
          <cell r="H3269">
            <v>0</v>
          </cell>
          <cell r="I3269">
            <v>110</v>
          </cell>
          <cell r="J3269">
            <v>4.0999999999999996</v>
          </cell>
          <cell r="K3269">
            <v>21.5</v>
          </cell>
          <cell r="L3269">
            <v>17.7222222222222</v>
          </cell>
          <cell r="M3269">
            <v>0</v>
          </cell>
        </row>
        <row r="3270">
          <cell r="D3270" t="str">
            <v>12/09/2016 16:00:00</v>
          </cell>
          <cell r="E3270">
            <v>7.8</v>
          </cell>
          <cell r="F3270">
            <v>1011.1757554</v>
          </cell>
          <cell r="G3270">
            <v>79</v>
          </cell>
          <cell r="H3270">
            <v>0</v>
          </cell>
          <cell r="I3270">
            <v>111</v>
          </cell>
          <cell r="J3270">
            <v>4.0999999999999996</v>
          </cell>
          <cell r="K3270">
            <v>21.6111111111111</v>
          </cell>
          <cell r="L3270">
            <v>17.8333333333333</v>
          </cell>
          <cell r="M3270">
            <v>0</v>
          </cell>
        </row>
        <row r="3271">
          <cell r="D3271" t="str">
            <v>12/09/2016 15:50:00</v>
          </cell>
          <cell r="E3271">
            <v>7.8</v>
          </cell>
          <cell r="F3271">
            <v>1011.20961929</v>
          </cell>
          <cell r="G3271">
            <v>78</v>
          </cell>
          <cell r="H3271">
            <v>0</v>
          </cell>
          <cell r="I3271">
            <v>128</v>
          </cell>
          <cell r="J3271">
            <v>3.6</v>
          </cell>
          <cell r="K3271">
            <v>21.7222222222222</v>
          </cell>
          <cell r="L3271">
            <v>17.7222222222222</v>
          </cell>
          <cell r="M3271">
            <v>0</v>
          </cell>
        </row>
        <row r="3272">
          <cell r="D3272" t="str">
            <v>12/09/2016 15:40:00</v>
          </cell>
          <cell r="E3272">
            <v>8.6999999999999993</v>
          </cell>
          <cell r="F3272">
            <v>1011.20961929</v>
          </cell>
          <cell r="G3272">
            <v>77</v>
          </cell>
          <cell r="H3272">
            <v>0</v>
          </cell>
          <cell r="I3272">
            <v>130</v>
          </cell>
          <cell r="J3272">
            <v>3.6</v>
          </cell>
          <cell r="K3272">
            <v>21.8888888888889</v>
          </cell>
          <cell r="L3272">
            <v>17.6666666666667</v>
          </cell>
          <cell r="M3272">
            <v>0</v>
          </cell>
        </row>
        <row r="3273">
          <cell r="D3273" t="str">
            <v>12/09/2016 15:30:00</v>
          </cell>
          <cell r="E3273">
            <v>7.8</v>
          </cell>
          <cell r="F3273">
            <v>1011.24348318</v>
          </cell>
          <cell r="G3273">
            <v>77</v>
          </cell>
          <cell r="H3273">
            <v>0</v>
          </cell>
          <cell r="I3273">
            <v>129</v>
          </cell>
          <cell r="J3273">
            <v>3.5</v>
          </cell>
          <cell r="K3273">
            <v>22.1666666666667</v>
          </cell>
          <cell r="L3273">
            <v>17.9444444444444</v>
          </cell>
          <cell r="M3273">
            <v>0</v>
          </cell>
        </row>
        <row r="3274">
          <cell r="D3274" t="str">
            <v>12/09/2016 15:20:00</v>
          </cell>
          <cell r="E3274">
            <v>8.6999999999999993</v>
          </cell>
          <cell r="F3274">
            <v>1011.20961929</v>
          </cell>
          <cell r="G3274">
            <v>76</v>
          </cell>
          <cell r="H3274">
            <v>0</v>
          </cell>
          <cell r="I3274">
            <v>141</v>
          </cell>
          <cell r="J3274">
            <v>3.6</v>
          </cell>
          <cell r="K3274">
            <v>22.3333333333333</v>
          </cell>
          <cell r="L3274">
            <v>17.8888888888889</v>
          </cell>
          <cell r="M3274">
            <v>0</v>
          </cell>
        </row>
        <row r="3275">
          <cell r="D3275" t="str">
            <v>12/09/2016 15:10:00</v>
          </cell>
          <cell r="E3275">
            <v>7.8</v>
          </cell>
          <cell r="F3275">
            <v>1011.27734707</v>
          </cell>
          <cell r="G3275">
            <v>76</v>
          </cell>
          <cell r="H3275">
            <v>0</v>
          </cell>
          <cell r="I3275">
            <v>133</v>
          </cell>
          <cell r="J3275">
            <v>4.2</v>
          </cell>
          <cell r="K3275">
            <v>22.6666666666667</v>
          </cell>
          <cell r="L3275">
            <v>18.2222222222222</v>
          </cell>
          <cell r="M3275">
            <v>0</v>
          </cell>
        </row>
        <row r="3276">
          <cell r="D3276" t="str">
            <v>12/09/2016 15:00:00</v>
          </cell>
          <cell r="E3276">
            <v>7.8</v>
          </cell>
          <cell r="F3276">
            <v>1011.3450748499999</v>
          </cell>
          <cell r="G3276">
            <v>76</v>
          </cell>
          <cell r="H3276">
            <v>0</v>
          </cell>
          <cell r="I3276">
            <v>138</v>
          </cell>
          <cell r="J3276">
            <v>4.9000000000000004</v>
          </cell>
          <cell r="K3276">
            <v>22.6111111111111</v>
          </cell>
          <cell r="L3276">
            <v>18.1666666666667</v>
          </cell>
          <cell r="M3276">
            <v>0</v>
          </cell>
        </row>
        <row r="3277">
          <cell r="D3277" t="str">
            <v>12/09/2016 14:50:00</v>
          </cell>
          <cell r="E3277">
            <v>9.6</v>
          </cell>
          <cell r="F3277">
            <v>1011.3450748499999</v>
          </cell>
          <cell r="G3277">
            <v>75</v>
          </cell>
          <cell r="H3277">
            <v>0</v>
          </cell>
          <cell r="I3277">
            <v>144</v>
          </cell>
          <cell r="J3277">
            <v>4.8</v>
          </cell>
          <cell r="K3277">
            <v>22.6666666666667</v>
          </cell>
          <cell r="L3277">
            <v>18</v>
          </cell>
          <cell r="M3277">
            <v>0</v>
          </cell>
        </row>
        <row r="3278">
          <cell r="D3278" t="str">
            <v>12/09/2016 14:40:00</v>
          </cell>
          <cell r="E3278">
            <v>12.2</v>
          </cell>
          <cell r="F3278">
            <v>1011.37893874</v>
          </cell>
          <cell r="G3278">
            <v>74</v>
          </cell>
          <cell r="H3278">
            <v>0</v>
          </cell>
          <cell r="I3278">
            <v>149</v>
          </cell>
          <cell r="J3278">
            <v>4.9000000000000004</v>
          </cell>
          <cell r="K3278">
            <v>22.8888888888889</v>
          </cell>
          <cell r="L3278">
            <v>18</v>
          </cell>
          <cell r="M3278">
            <v>0</v>
          </cell>
        </row>
        <row r="3279">
          <cell r="D3279" t="str">
            <v>12/09/2016 14:30:00</v>
          </cell>
          <cell r="E3279">
            <v>10.4</v>
          </cell>
          <cell r="F3279">
            <v>1011.44666652</v>
          </cell>
          <cell r="G3279">
            <v>74</v>
          </cell>
          <cell r="H3279">
            <v>0</v>
          </cell>
          <cell r="I3279">
            <v>156</v>
          </cell>
          <cell r="J3279">
            <v>5.4</v>
          </cell>
          <cell r="K3279">
            <v>23.1111111111111</v>
          </cell>
          <cell r="L3279">
            <v>18.2222222222222</v>
          </cell>
          <cell r="M3279">
            <v>0</v>
          </cell>
        </row>
        <row r="3280">
          <cell r="D3280" t="str">
            <v>12/09/2016 14:20:00</v>
          </cell>
          <cell r="E3280">
            <v>10.4</v>
          </cell>
          <cell r="F3280">
            <v>1011.48053041</v>
          </cell>
          <cell r="G3280">
            <v>73</v>
          </cell>
          <cell r="H3280">
            <v>0</v>
          </cell>
          <cell r="I3280">
            <v>159</v>
          </cell>
          <cell r="J3280">
            <v>4.3</v>
          </cell>
          <cell r="K3280">
            <v>23.1666666666667</v>
          </cell>
          <cell r="L3280">
            <v>18.0555555555556</v>
          </cell>
          <cell r="M3280">
            <v>0</v>
          </cell>
        </row>
        <row r="3281">
          <cell r="D3281" t="str">
            <v>12/09/2016 14:10:00</v>
          </cell>
          <cell r="E3281">
            <v>8.6999999999999993</v>
          </cell>
          <cell r="F3281">
            <v>1011.54825819</v>
          </cell>
          <cell r="G3281">
            <v>75</v>
          </cell>
          <cell r="H3281">
            <v>0</v>
          </cell>
          <cell r="I3281">
            <v>165</v>
          </cell>
          <cell r="J3281">
            <v>3.5</v>
          </cell>
          <cell r="K3281">
            <v>23.0555555555556</v>
          </cell>
          <cell r="L3281">
            <v>18.3888888888889</v>
          </cell>
          <cell r="M3281">
            <v>0</v>
          </cell>
        </row>
        <row r="3282">
          <cell r="D3282" t="str">
            <v>12/09/2016 14:00:00</v>
          </cell>
          <cell r="E3282">
            <v>7.8</v>
          </cell>
          <cell r="F3282">
            <v>1011.64984986</v>
          </cell>
          <cell r="G3282">
            <v>74</v>
          </cell>
          <cell r="H3282">
            <v>0</v>
          </cell>
          <cell r="I3282">
            <v>172</v>
          </cell>
          <cell r="J3282">
            <v>3.4</v>
          </cell>
          <cell r="K3282">
            <v>22.9444444444444</v>
          </cell>
          <cell r="L3282">
            <v>18.0555555555556</v>
          </cell>
          <cell r="M3282">
            <v>0</v>
          </cell>
        </row>
        <row r="3283">
          <cell r="D3283" t="str">
            <v>12/09/2016 13:50:00</v>
          </cell>
          <cell r="E3283">
            <v>7.8</v>
          </cell>
          <cell r="F3283">
            <v>1011.75144153</v>
          </cell>
          <cell r="G3283">
            <v>74</v>
          </cell>
          <cell r="H3283">
            <v>0</v>
          </cell>
          <cell r="I3283">
            <v>164</v>
          </cell>
          <cell r="J3283">
            <v>3.6</v>
          </cell>
          <cell r="K3283">
            <v>22.9444444444444</v>
          </cell>
          <cell r="L3283">
            <v>18.0555555555556</v>
          </cell>
          <cell r="M3283">
            <v>0</v>
          </cell>
        </row>
        <row r="3284">
          <cell r="D3284" t="str">
            <v>12/09/2016 13:40:01</v>
          </cell>
          <cell r="E3284">
            <v>10.4</v>
          </cell>
          <cell r="F3284">
            <v>1011.8530332</v>
          </cell>
          <cell r="G3284">
            <v>74</v>
          </cell>
          <cell r="H3284">
            <v>0</v>
          </cell>
          <cell r="I3284">
            <v>184</v>
          </cell>
          <cell r="J3284">
            <v>3.3</v>
          </cell>
          <cell r="K3284">
            <v>22.9444444444444</v>
          </cell>
          <cell r="L3284">
            <v>18.0555555555556</v>
          </cell>
          <cell r="M3284">
            <v>0</v>
          </cell>
        </row>
        <row r="3285">
          <cell r="D3285" t="str">
            <v>12/09/2016 13:30:00</v>
          </cell>
          <cell r="E3285">
            <v>9.6</v>
          </cell>
          <cell r="F3285">
            <v>1011.78530542</v>
          </cell>
          <cell r="G3285">
            <v>75</v>
          </cell>
          <cell r="H3285">
            <v>0</v>
          </cell>
          <cell r="I3285">
            <v>198</v>
          </cell>
          <cell r="J3285">
            <v>3.8</v>
          </cell>
          <cell r="K3285">
            <v>22.8333333333333</v>
          </cell>
          <cell r="L3285">
            <v>18.1666666666667</v>
          </cell>
          <cell r="M3285">
            <v>0</v>
          </cell>
        </row>
        <row r="3286">
          <cell r="D3286" t="str">
            <v>12/09/2016 13:20:00</v>
          </cell>
          <cell r="E3286">
            <v>9.6</v>
          </cell>
          <cell r="F3286">
            <v>1011.78530542</v>
          </cell>
          <cell r="G3286">
            <v>74</v>
          </cell>
          <cell r="H3286">
            <v>0</v>
          </cell>
          <cell r="I3286">
            <v>193</v>
          </cell>
          <cell r="J3286">
            <v>3.5</v>
          </cell>
          <cell r="K3286">
            <v>22.8333333333333</v>
          </cell>
          <cell r="L3286">
            <v>17.9444444444444</v>
          </cell>
          <cell r="M3286">
            <v>0</v>
          </cell>
        </row>
        <row r="3287">
          <cell r="D3287" t="str">
            <v>12/09/2016 13:10:00</v>
          </cell>
          <cell r="E3287">
            <v>7.8</v>
          </cell>
          <cell r="F3287">
            <v>1011.8530332</v>
          </cell>
          <cell r="G3287">
            <v>75</v>
          </cell>
          <cell r="H3287">
            <v>0</v>
          </cell>
          <cell r="I3287">
            <v>198</v>
          </cell>
          <cell r="J3287">
            <v>3.3</v>
          </cell>
          <cell r="K3287">
            <v>22.6666666666667</v>
          </cell>
          <cell r="L3287">
            <v>18</v>
          </cell>
          <cell r="M3287">
            <v>0</v>
          </cell>
        </row>
        <row r="3288">
          <cell r="D3288" t="str">
            <v>12/09/2016 13:00:00</v>
          </cell>
          <cell r="E3288">
            <v>9.6</v>
          </cell>
          <cell r="F3288">
            <v>1011.92076098</v>
          </cell>
          <cell r="G3288">
            <v>75</v>
          </cell>
          <cell r="H3288">
            <v>0</v>
          </cell>
          <cell r="I3288">
            <v>164</v>
          </cell>
          <cell r="J3288">
            <v>5.3</v>
          </cell>
          <cell r="K3288">
            <v>22.3333333333333</v>
          </cell>
          <cell r="L3288">
            <v>17.6666666666667</v>
          </cell>
          <cell r="M3288">
            <v>0</v>
          </cell>
        </row>
        <row r="3289">
          <cell r="D3289" t="str">
            <v>12/09/2016 12:50:00</v>
          </cell>
          <cell r="E3289">
            <v>10.4</v>
          </cell>
          <cell r="F3289">
            <v>1011.92076098</v>
          </cell>
          <cell r="G3289">
            <v>75</v>
          </cell>
          <cell r="H3289">
            <v>0</v>
          </cell>
          <cell r="I3289">
            <v>167</v>
          </cell>
          <cell r="J3289">
            <v>5.6</v>
          </cell>
          <cell r="K3289">
            <v>22.5555555555556</v>
          </cell>
          <cell r="L3289">
            <v>17.8888888888889</v>
          </cell>
          <cell r="M3289">
            <v>0</v>
          </cell>
        </row>
        <row r="3290">
          <cell r="D3290" t="str">
            <v>12/09/2016 12:40:00</v>
          </cell>
          <cell r="E3290">
            <v>10.4</v>
          </cell>
          <cell r="F3290">
            <v>1011.95462487</v>
          </cell>
          <cell r="G3290">
            <v>75</v>
          </cell>
          <cell r="H3290">
            <v>0</v>
          </cell>
          <cell r="I3290">
            <v>160</v>
          </cell>
          <cell r="J3290">
            <v>4.5</v>
          </cell>
          <cell r="K3290">
            <v>22.4444444444444</v>
          </cell>
          <cell r="L3290">
            <v>17.7777777777778</v>
          </cell>
          <cell r="M3290">
            <v>0</v>
          </cell>
        </row>
        <row r="3291">
          <cell r="D3291" t="str">
            <v>12/09/2016 12:30:00</v>
          </cell>
          <cell r="E3291">
            <v>7.8</v>
          </cell>
          <cell r="F3291">
            <v>1011.98848876</v>
          </cell>
          <cell r="G3291">
            <v>75</v>
          </cell>
          <cell r="H3291">
            <v>0</v>
          </cell>
          <cell r="I3291">
            <v>162</v>
          </cell>
          <cell r="J3291">
            <v>4.3</v>
          </cell>
          <cell r="K3291">
            <v>22.6666666666667</v>
          </cell>
          <cell r="L3291">
            <v>18</v>
          </cell>
          <cell r="M3291">
            <v>0</v>
          </cell>
        </row>
        <row r="3292">
          <cell r="D3292" t="str">
            <v>12/09/2016 12:20:00</v>
          </cell>
          <cell r="E3292">
            <v>10.4</v>
          </cell>
          <cell r="F3292">
            <v>1012.02235265</v>
          </cell>
          <cell r="G3292">
            <v>75</v>
          </cell>
          <cell r="H3292">
            <v>0</v>
          </cell>
          <cell r="I3292">
            <v>158</v>
          </cell>
          <cell r="J3292">
            <v>4.4000000000000004</v>
          </cell>
          <cell r="K3292">
            <v>22.8333333333333</v>
          </cell>
          <cell r="L3292">
            <v>18.1666666666667</v>
          </cell>
          <cell r="M3292">
            <v>0</v>
          </cell>
        </row>
        <row r="3293">
          <cell r="D3293" t="str">
            <v>12/09/2016 12:10:00</v>
          </cell>
          <cell r="E3293">
            <v>9.6</v>
          </cell>
          <cell r="F3293">
            <v>1012.05621654</v>
          </cell>
          <cell r="G3293">
            <v>77</v>
          </cell>
          <cell r="H3293">
            <v>0</v>
          </cell>
          <cell r="I3293">
            <v>164</v>
          </cell>
          <cell r="J3293">
            <v>5.0999999999999996</v>
          </cell>
          <cell r="K3293">
            <v>22.0555555555556</v>
          </cell>
          <cell r="L3293">
            <v>17.8333333333333</v>
          </cell>
          <cell r="M3293">
            <v>0</v>
          </cell>
        </row>
        <row r="3294">
          <cell r="D3294" t="str">
            <v>12/09/2016 12:00:00</v>
          </cell>
          <cell r="E3294">
            <v>9.6</v>
          </cell>
          <cell r="F3294">
            <v>1012.12394432</v>
          </cell>
          <cell r="G3294">
            <v>77</v>
          </cell>
          <cell r="H3294">
            <v>0</v>
          </cell>
          <cell r="I3294">
            <v>158</v>
          </cell>
          <cell r="J3294">
            <v>4.8</v>
          </cell>
          <cell r="K3294">
            <v>22.1111111111111</v>
          </cell>
          <cell r="L3294">
            <v>17.8888888888889</v>
          </cell>
          <cell r="M3294">
            <v>0</v>
          </cell>
        </row>
        <row r="3295">
          <cell r="D3295" t="str">
            <v>12/09/2016 11:50:00</v>
          </cell>
          <cell r="E3295">
            <v>8.6999999999999993</v>
          </cell>
          <cell r="F3295">
            <v>1012.15780821</v>
          </cell>
          <cell r="G3295">
            <v>78</v>
          </cell>
          <cell r="H3295">
            <v>0</v>
          </cell>
          <cell r="I3295">
            <v>164</v>
          </cell>
          <cell r="J3295">
            <v>4.3</v>
          </cell>
          <cell r="K3295">
            <v>22.0555555555556</v>
          </cell>
          <cell r="L3295">
            <v>18.0555555555556</v>
          </cell>
          <cell r="M3295">
            <v>0</v>
          </cell>
        </row>
        <row r="3296">
          <cell r="D3296" t="str">
            <v>12/09/2016 11:40:00</v>
          </cell>
          <cell r="E3296">
            <v>10.4</v>
          </cell>
          <cell r="F3296">
            <v>1012.15780821</v>
          </cell>
          <cell r="G3296">
            <v>79</v>
          </cell>
          <cell r="H3296">
            <v>0</v>
          </cell>
          <cell r="I3296">
            <v>162</v>
          </cell>
          <cell r="J3296">
            <v>4.5999999999999996</v>
          </cell>
          <cell r="K3296">
            <v>21.7777777777778</v>
          </cell>
          <cell r="L3296">
            <v>18</v>
          </cell>
          <cell r="M3296">
            <v>0</v>
          </cell>
        </row>
        <row r="3297">
          <cell r="D3297" t="str">
            <v>12/09/2016 11:30:00</v>
          </cell>
          <cell r="E3297">
            <v>11.3</v>
          </cell>
          <cell r="F3297">
            <v>1012.1916721</v>
          </cell>
          <cell r="G3297">
            <v>78</v>
          </cell>
          <cell r="H3297">
            <v>0</v>
          </cell>
          <cell r="I3297">
            <v>162</v>
          </cell>
          <cell r="J3297">
            <v>5</v>
          </cell>
          <cell r="K3297">
            <v>21.5555555555556</v>
          </cell>
          <cell r="L3297">
            <v>17.5555555555556</v>
          </cell>
          <cell r="M3297">
            <v>0</v>
          </cell>
        </row>
        <row r="3298">
          <cell r="D3298" t="str">
            <v>12/09/2016 11:20:00</v>
          </cell>
          <cell r="E3298">
            <v>8.6999999999999993</v>
          </cell>
          <cell r="F3298">
            <v>1012.29326377</v>
          </cell>
          <cell r="G3298">
            <v>79</v>
          </cell>
          <cell r="H3298">
            <v>0</v>
          </cell>
          <cell r="I3298">
            <v>168</v>
          </cell>
          <cell r="J3298">
            <v>4.4000000000000004</v>
          </cell>
          <cell r="K3298">
            <v>21.4444444444444</v>
          </cell>
          <cell r="L3298">
            <v>17.6666666666667</v>
          </cell>
          <cell r="M3298">
            <v>0</v>
          </cell>
        </row>
        <row r="3299">
          <cell r="D3299" t="str">
            <v>12/09/2016 11:10:00</v>
          </cell>
          <cell r="E3299">
            <v>7.8</v>
          </cell>
          <cell r="F3299">
            <v>1012.25939988</v>
          </cell>
          <cell r="G3299">
            <v>80</v>
          </cell>
          <cell r="H3299">
            <v>0</v>
          </cell>
          <cell r="I3299">
            <v>161</v>
          </cell>
          <cell r="J3299">
            <v>3.6</v>
          </cell>
          <cell r="K3299">
            <v>21.1666666666667</v>
          </cell>
          <cell r="L3299">
            <v>17.5555555555556</v>
          </cell>
          <cell r="M3299">
            <v>0</v>
          </cell>
        </row>
        <row r="3300">
          <cell r="D3300" t="str">
            <v>12/09/2016 11:00:00</v>
          </cell>
          <cell r="E3300">
            <v>9.6</v>
          </cell>
          <cell r="F3300">
            <v>1012.22553599</v>
          </cell>
          <cell r="G3300">
            <v>80</v>
          </cell>
          <cell r="H3300">
            <v>0</v>
          </cell>
          <cell r="I3300">
            <v>173</v>
          </cell>
          <cell r="J3300">
            <v>4.3</v>
          </cell>
          <cell r="K3300">
            <v>20.8888888888889</v>
          </cell>
          <cell r="L3300">
            <v>17.3333333333333</v>
          </cell>
          <cell r="M3300">
            <v>0</v>
          </cell>
        </row>
        <row r="3301">
          <cell r="D3301" t="str">
            <v>12/09/2016 10:50:00</v>
          </cell>
          <cell r="E3301">
            <v>10.4</v>
          </cell>
          <cell r="F3301">
            <v>1012.15780821</v>
          </cell>
          <cell r="G3301">
            <v>80</v>
          </cell>
          <cell r="H3301">
            <v>0</v>
          </cell>
          <cell r="I3301">
            <v>178</v>
          </cell>
          <cell r="J3301">
            <v>4.5999999999999996</v>
          </cell>
          <cell r="K3301">
            <v>20.8888888888889</v>
          </cell>
          <cell r="L3301">
            <v>17.3333333333333</v>
          </cell>
          <cell r="M3301">
            <v>0</v>
          </cell>
        </row>
        <row r="3302">
          <cell r="D3302" t="str">
            <v>12/09/2016 10:40:00</v>
          </cell>
          <cell r="E3302">
            <v>12.2</v>
          </cell>
          <cell r="F3302">
            <v>1012.15780821</v>
          </cell>
          <cell r="G3302">
            <v>80</v>
          </cell>
          <cell r="H3302">
            <v>0</v>
          </cell>
          <cell r="I3302">
            <v>162</v>
          </cell>
          <cell r="J3302">
            <v>5.8</v>
          </cell>
          <cell r="K3302">
            <v>20.9444444444444</v>
          </cell>
          <cell r="L3302">
            <v>17.3888888888889</v>
          </cell>
          <cell r="M3302">
            <v>0</v>
          </cell>
        </row>
        <row r="3303">
          <cell r="D3303" t="str">
            <v>12/09/2016 10:30:00</v>
          </cell>
          <cell r="E3303">
            <v>12.2</v>
          </cell>
          <cell r="F3303">
            <v>1012.12394432</v>
          </cell>
          <cell r="G3303">
            <v>80</v>
          </cell>
          <cell r="H3303">
            <v>0</v>
          </cell>
          <cell r="I3303">
            <v>163</v>
          </cell>
          <cell r="J3303">
            <v>5.0999999999999996</v>
          </cell>
          <cell r="K3303">
            <v>21.1111111111111</v>
          </cell>
          <cell r="L3303">
            <v>17.5</v>
          </cell>
          <cell r="M3303">
            <v>0</v>
          </cell>
        </row>
        <row r="3304">
          <cell r="D3304" t="str">
            <v>12/09/2016 10:20:00</v>
          </cell>
          <cell r="E3304">
            <v>12.2</v>
          </cell>
          <cell r="F3304">
            <v>1012.12394432</v>
          </cell>
          <cell r="G3304">
            <v>81</v>
          </cell>
          <cell r="H3304">
            <v>0</v>
          </cell>
          <cell r="I3304">
            <v>164</v>
          </cell>
          <cell r="J3304">
            <v>5.8</v>
          </cell>
          <cell r="K3304">
            <v>20.8888888888889</v>
          </cell>
          <cell r="L3304">
            <v>17.5</v>
          </cell>
          <cell r="M3304">
            <v>0</v>
          </cell>
        </row>
        <row r="3305">
          <cell r="D3305" t="str">
            <v>12/09/2016 10:10:00</v>
          </cell>
          <cell r="E3305">
            <v>12.2</v>
          </cell>
          <cell r="F3305">
            <v>1012.15780821</v>
          </cell>
          <cell r="G3305">
            <v>82</v>
          </cell>
          <cell r="H3305">
            <v>0</v>
          </cell>
          <cell r="I3305">
            <v>161</v>
          </cell>
          <cell r="J3305">
            <v>5.2</v>
          </cell>
          <cell r="K3305">
            <v>20.5</v>
          </cell>
          <cell r="L3305">
            <v>17.3333333333333</v>
          </cell>
          <cell r="M3305">
            <v>0</v>
          </cell>
        </row>
        <row r="3306">
          <cell r="D3306" t="str">
            <v>12/09/2016 10:00:00</v>
          </cell>
          <cell r="E3306">
            <v>11.3</v>
          </cell>
          <cell r="F3306">
            <v>1012.15780821</v>
          </cell>
          <cell r="G3306">
            <v>84</v>
          </cell>
          <cell r="H3306">
            <v>0</v>
          </cell>
          <cell r="I3306">
            <v>162</v>
          </cell>
          <cell r="J3306">
            <v>5.8</v>
          </cell>
          <cell r="K3306">
            <v>20.1666666666667</v>
          </cell>
          <cell r="L3306">
            <v>17.3888888888889</v>
          </cell>
          <cell r="M3306">
            <v>0</v>
          </cell>
        </row>
        <row r="3307">
          <cell r="D3307" t="str">
            <v>12/09/2016 09:50:00</v>
          </cell>
          <cell r="E3307">
            <v>10.4</v>
          </cell>
          <cell r="F3307">
            <v>1012.1916721</v>
          </cell>
          <cell r="G3307">
            <v>85</v>
          </cell>
          <cell r="H3307">
            <v>0</v>
          </cell>
          <cell r="I3307">
            <v>157</v>
          </cell>
          <cell r="J3307">
            <v>5.5</v>
          </cell>
          <cell r="K3307">
            <v>19.8888888888889</v>
          </cell>
          <cell r="L3307">
            <v>17.2777777777778</v>
          </cell>
          <cell r="M3307">
            <v>0</v>
          </cell>
        </row>
        <row r="3308">
          <cell r="D3308" t="str">
            <v>12/09/2016 09:40:00</v>
          </cell>
          <cell r="E3308">
            <v>12.2</v>
          </cell>
          <cell r="F3308">
            <v>1012.12394432</v>
          </cell>
          <cell r="G3308">
            <v>85</v>
          </cell>
          <cell r="H3308">
            <v>0</v>
          </cell>
          <cell r="I3308">
            <v>157</v>
          </cell>
          <cell r="J3308">
            <v>4.3</v>
          </cell>
          <cell r="K3308">
            <v>19.7222222222222</v>
          </cell>
          <cell r="L3308">
            <v>17.1111111111111</v>
          </cell>
          <cell r="M3308">
            <v>0</v>
          </cell>
        </row>
        <row r="3309">
          <cell r="D3309" t="str">
            <v>12/09/2016 09:30:00</v>
          </cell>
          <cell r="E3309">
            <v>9.6</v>
          </cell>
          <cell r="F3309">
            <v>1012.02235265</v>
          </cell>
          <cell r="G3309">
            <v>86</v>
          </cell>
          <cell r="H3309">
            <v>0</v>
          </cell>
          <cell r="I3309">
            <v>167</v>
          </cell>
          <cell r="J3309">
            <v>3.3</v>
          </cell>
          <cell r="K3309">
            <v>19.6111111111111</v>
          </cell>
          <cell r="L3309">
            <v>17.2222222222222</v>
          </cell>
          <cell r="M3309">
            <v>0</v>
          </cell>
        </row>
        <row r="3310">
          <cell r="D3310" t="str">
            <v>12/09/2016 09:20:00</v>
          </cell>
          <cell r="E3310">
            <v>9.6</v>
          </cell>
          <cell r="F3310">
            <v>1011.98848876</v>
          </cell>
          <cell r="G3310">
            <v>88</v>
          </cell>
          <cell r="H3310">
            <v>0</v>
          </cell>
          <cell r="I3310">
            <v>157</v>
          </cell>
          <cell r="J3310">
            <v>3.8</v>
          </cell>
          <cell r="K3310">
            <v>19.1666666666667</v>
          </cell>
          <cell r="L3310">
            <v>17.1111111111111</v>
          </cell>
          <cell r="M3310">
            <v>0</v>
          </cell>
        </row>
        <row r="3311">
          <cell r="D3311" t="str">
            <v>12/09/2016 09:10:00</v>
          </cell>
          <cell r="E3311">
            <v>7.8</v>
          </cell>
          <cell r="F3311">
            <v>1012.0900804299999</v>
          </cell>
          <cell r="G3311">
            <v>89</v>
          </cell>
          <cell r="H3311">
            <v>0</v>
          </cell>
          <cell r="I3311">
            <v>154</v>
          </cell>
          <cell r="J3311">
            <v>3.4</v>
          </cell>
          <cell r="K3311">
            <v>18.8333333333333</v>
          </cell>
          <cell r="L3311">
            <v>17</v>
          </cell>
          <cell r="M3311">
            <v>0</v>
          </cell>
        </row>
        <row r="3312">
          <cell r="D3312" t="str">
            <v>12/09/2016 09:00:00</v>
          </cell>
          <cell r="E3312">
            <v>7</v>
          </cell>
          <cell r="F3312">
            <v>1012.05621654</v>
          </cell>
          <cell r="G3312">
            <v>90</v>
          </cell>
          <cell r="H3312">
            <v>0</v>
          </cell>
          <cell r="I3312">
            <v>153</v>
          </cell>
          <cell r="J3312">
            <v>2.2999999999999998</v>
          </cell>
          <cell r="K3312">
            <v>18.5555555555556</v>
          </cell>
          <cell r="L3312">
            <v>16.8888888888889</v>
          </cell>
          <cell r="M3312">
            <v>0</v>
          </cell>
        </row>
        <row r="3313">
          <cell r="D3313" t="str">
            <v>12/09/2016 08:50:00</v>
          </cell>
          <cell r="E3313">
            <v>5.2</v>
          </cell>
          <cell r="F3313">
            <v>1011.98848876</v>
          </cell>
          <cell r="G3313">
            <v>91</v>
          </cell>
          <cell r="H3313">
            <v>0</v>
          </cell>
          <cell r="I3313">
            <v>130</v>
          </cell>
          <cell r="J3313">
            <v>1.4</v>
          </cell>
          <cell r="K3313">
            <v>18.2777777777778</v>
          </cell>
          <cell r="L3313">
            <v>16.7777777777778</v>
          </cell>
          <cell r="M3313">
            <v>0</v>
          </cell>
        </row>
        <row r="3314">
          <cell r="D3314" t="str">
            <v>12/09/2016 08:40:00</v>
          </cell>
          <cell r="E3314">
            <v>5.2</v>
          </cell>
          <cell r="F3314">
            <v>1011.98848876</v>
          </cell>
          <cell r="G3314">
            <v>92</v>
          </cell>
          <cell r="H3314">
            <v>0</v>
          </cell>
          <cell r="I3314">
            <v>156</v>
          </cell>
          <cell r="J3314">
            <v>1.7</v>
          </cell>
          <cell r="K3314">
            <v>18</v>
          </cell>
          <cell r="L3314">
            <v>16.6666666666667</v>
          </cell>
          <cell r="M3314">
            <v>0</v>
          </cell>
        </row>
        <row r="3315">
          <cell r="D3315" t="str">
            <v>12/09/2016 08:30:00</v>
          </cell>
          <cell r="E3315">
            <v>6.1</v>
          </cell>
          <cell r="F3315">
            <v>1011.98848876</v>
          </cell>
          <cell r="G3315">
            <v>92</v>
          </cell>
          <cell r="H3315">
            <v>0</v>
          </cell>
          <cell r="I3315">
            <v>156</v>
          </cell>
          <cell r="J3315">
            <v>2.7</v>
          </cell>
          <cell r="K3315">
            <v>17.8333333333333</v>
          </cell>
          <cell r="L3315">
            <v>16.5</v>
          </cell>
          <cell r="M3315">
            <v>0</v>
          </cell>
        </row>
        <row r="3316">
          <cell r="D3316" t="str">
            <v>12/09/2016 08:20:00</v>
          </cell>
          <cell r="E3316">
            <v>6.1</v>
          </cell>
          <cell r="F3316">
            <v>1012.05621654</v>
          </cell>
          <cell r="G3316">
            <v>93</v>
          </cell>
          <cell r="H3316">
            <v>0</v>
          </cell>
          <cell r="I3316">
            <v>168</v>
          </cell>
          <cell r="J3316">
            <v>2.4</v>
          </cell>
          <cell r="K3316">
            <v>17.7777777777778</v>
          </cell>
          <cell r="L3316">
            <v>16.6111111111111</v>
          </cell>
          <cell r="M3316">
            <v>0</v>
          </cell>
        </row>
        <row r="3317">
          <cell r="D3317" t="str">
            <v>12/09/2016 08:10:00</v>
          </cell>
          <cell r="E3317">
            <v>7</v>
          </cell>
          <cell r="F3317">
            <v>1011.92076098</v>
          </cell>
          <cell r="G3317">
            <v>93</v>
          </cell>
          <cell r="H3317">
            <v>0</v>
          </cell>
          <cell r="I3317">
            <v>151</v>
          </cell>
          <cell r="J3317">
            <v>2.6</v>
          </cell>
          <cell r="K3317">
            <v>17.7777777777778</v>
          </cell>
          <cell r="L3317">
            <v>16.6111111111111</v>
          </cell>
          <cell r="M3317">
            <v>0</v>
          </cell>
        </row>
        <row r="3318">
          <cell r="D3318" t="str">
            <v>12/09/2016 08:00:00</v>
          </cell>
          <cell r="E3318">
            <v>6.1</v>
          </cell>
          <cell r="F3318">
            <v>1011.88689709</v>
          </cell>
          <cell r="G3318">
            <v>94</v>
          </cell>
          <cell r="H3318">
            <v>0</v>
          </cell>
          <cell r="I3318">
            <v>153</v>
          </cell>
          <cell r="J3318">
            <v>2.9</v>
          </cell>
          <cell r="K3318">
            <v>17.7222222222222</v>
          </cell>
          <cell r="L3318">
            <v>16.7222222222222</v>
          </cell>
          <cell r="M3318">
            <v>0</v>
          </cell>
        </row>
        <row r="3319">
          <cell r="D3319" t="str">
            <v>12/09/2016 07:50:00</v>
          </cell>
          <cell r="E3319">
            <v>7.8</v>
          </cell>
          <cell r="F3319">
            <v>1011.8530332</v>
          </cell>
          <cell r="G3319">
            <v>95</v>
          </cell>
          <cell r="H3319">
            <v>0</v>
          </cell>
          <cell r="I3319">
            <v>159</v>
          </cell>
          <cell r="J3319">
            <v>3.9</v>
          </cell>
          <cell r="K3319">
            <v>17.6111111111111</v>
          </cell>
          <cell r="L3319">
            <v>16.7777777777778</v>
          </cell>
          <cell r="M3319">
            <v>0</v>
          </cell>
        </row>
        <row r="3320">
          <cell r="D3320" t="str">
            <v>12/09/2016 07:40:00</v>
          </cell>
          <cell r="E3320">
            <v>10.4</v>
          </cell>
          <cell r="F3320">
            <v>1011.92076098</v>
          </cell>
          <cell r="G3320">
            <v>95</v>
          </cell>
          <cell r="H3320">
            <v>0</v>
          </cell>
          <cell r="I3320">
            <v>157</v>
          </cell>
          <cell r="J3320">
            <v>2.7</v>
          </cell>
          <cell r="K3320">
            <v>17.4444444444444</v>
          </cell>
          <cell r="L3320">
            <v>16.6111111111111</v>
          </cell>
          <cell r="M3320">
            <v>0</v>
          </cell>
        </row>
        <row r="3321">
          <cell r="D3321" t="str">
            <v>12/09/2016 07:30:00</v>
          </cell>
          <cell r="E3321">
            <v>7</v>
          </cell>
          <cell r="F3321">
            <v>1011.8530332</v>
          </cell>
          <cell r="G3321">
            <v>96</v>
          </cell>
          <cell r="H3321">
            <v>0</v>
          </cell>
          <cell r="I3321">
            <v>157</v>
          </cell>
          <cell r="J3321">
            <v>2.5</v>
          </cell>
          <cell r="K3321">
            <v>17.3333333333333</v>
          </cell>
          <cell r="L3321">
            <v>16.6666666666667</v>
          </cell>
          <cell r="M3321">
            <v>0</v>
          </cell>
        </row>
        <row r="3322">
          <cell r="D3322" t="str">
            <v>12/09/2016 07:20:00</v>
          </cell>
          <cell r="E3322">
            <v>5.2</v>
          </cell>
          <cell r="F3322">
            <v>1011.64984986</v>
          </cell>
          <cell r="G3322">
            <v>97</v>
          </cell>
          <cell r="H3322">
            <v>0</v>
          </cell>
          <cell r="I3322">
            <v>163</v>
          </cell>
          <cell r="J3322">
            <v>1.9</v>
          </cell>
          <cell r="K3322">
            <v>17.1111111111111</v>
          </cell>
          <cell r="L3322">
            <v>16.6111111111111</v>
          </cell>
          <cell r="M3322">
            <v>0</v>
          </cell>
        </row>
        <row r="3323">
          <cell r="D3323" t="str">
            <v>12/09/2016 07:10:00</v>
          </cell>
          <cell r="E3323">
            <v>6.1</v>
          </cell>
          <cell r="F3323">
            <v>1011.64984986</v>
          </cell>
          <cell r="G3323">
            <v>97</v>
          </cell>
          <cell r="H3323">
            <v>0</v>
          </cell>
          <cell r="I3323">
            <v>155</v>
          </cell>
          <cell r="J3323">
            <v>2.2999999999999998</v>
          </cell>
          <cell r="K3323">
            <v>16.8333333333333</v>
          </cell>
          <cell r="L3323">
            <v>16.3333333333333</v>
          </cell>
          <cell r="M3323">
            <v>0</v>
          </cell>
        </row>
        <row r="3324">
          <cell r="D3324" t="str">
            <v>12/09/2016 07:00:00</v>
          </cell>
          <cell r="E3324">
            <v>6.1</v>
          </cell>
          <cell r="F3324">
            <v>1011.68371375</v>
          </cell>
          <cell r="G3324">
            <v>97</v>
          </cell>
          <cell r="H3324">
            <v>0</v>
          </cell>
          <cell r="I3324">
            <v>153</v>
          </cell>
          <cell r="J3324">
            <v>2.8</v>
          </cell>
          <cell r="K3324">
            <v>16.6111111111111</v>
          </cell>
          <cell r="L3324">
            <v>16.1111111111111</v>
          </cell>
          <cell r="M3324">
            <v>0</v>
          </cell>
        </row>
        <row r="3325">
          <cell r="D3325" t="str">
            <v>12/09/2016 06:50:00</v>
          </cell>
          <cell r="E3325">
            <v>8.6999999999999993</v>
          </cell>
          <cell r="F3325">
            <v>1011.54825819</v>
          </cell>
          <cell r="G3325">
            <v>97</v>
          </cell>
          <cell r="H3325">
            <v>0</v>
          </cell>
          <cell r="I3325">
            <v>152</v>
          </cell>
          <cell r="J3325">
            <v>2.6</v>
          </cell>
          <cell r="K3325">
            <v>16.5</v>
          </cell>
          <cell r="L3325">
            <v>16</v>
          </cell>
          <cell r="M3325">
            <v>0</v>
          </cell>
        </row>
        <row r="3326">
          <cell r="D3326" t="str">
            <v>12/09/2016 06:40:00</v>
          </cell>
          <cell r="E3326">
            <v>6.1</v>
          </cell>
          <cell r="F3326">
            <v>1011.58212208</v>
          </cell>
          <cell r="G3326">
            <v>97</v>
          </cell>
          <cell r="H3326">
            <v>0</v>
          </cell>
          <cell r="I3326">
            <v>157</v>
          </cell>
          <cell r="J3326">
            <v>2.6</v>
          </cell>
          <cell r="K3326">
            <v>16.4444444444444</v>
          </cell>
          <cell r="L3326">
            <v>15.9444444444444</v>
          </cell>
          <cell r="M3326">
            <v>0</v>
          </cell>
        </row>
        <row r="3327">
          <cell r="D3327" t="str">
            <v>12/09/2016 06:30:00</v>
          </cell>
          <cell r="E3327">
            <v>6.1</v>
          </cell>
          <cell r="F3327">
            <v>1011.54825819</v>
          </cell>
          <cell r="G3327">
            <v>97</v>
          </cell>
          <cell r="H3327">
            <v>0</v>
          </cell>
          <cell r="I3327">
            <v>155</v>
          </cell>
          <cell r="J3327">
            <v>2.1</v>
          </cell>
          <cell r="K3327">
            <v>16.3333333333333</v>
          </cell>
          <cell r="L3327">
            <v>15.8333333333333</v>
          </cell>
          <cell r="M3327">
            <v>0</v>
          </cell>
        </row>
        <row r="3328">
          <cell r="D3328" t="str">
            <v>12/09/2016 06:20:00</v>
          </cell>
          <cell r="E3328">
            <v>6.1</v>
          </cell>
          <cell r="F3328">
            <v>1011.54825819</v>
          </cell>
          <cell r="G3328">
            <v>97</v>
          </cell>
          <cell r="H3328">
            <v>0</v>
          </cell>
          <cell r="I3328">
            <v>139</v>
          </cell>
          <cell r="J3328">
            <v>1</v>
          </cell>
          <cell r="K3328">
            <v>16.1666666666667</v>
          </cell>
          <cell r="L3328">
            <v>15.6666666666667</v>
          </cell>
          <cell r="M3328">
            <v>0</v>
          </cell>
        </row>
        <row r="3329">
          <cell r="D3329" t="str">
            <v>12/09/2016 06:10:00</v>
          </cell>
          <cell r="E3329">
            <v>2.6</v>
          </cell>
          <cell r="F3329">
            <v>1011.61598597</v>
          </cell>
          <cell r="G3329">
            <v>98</v>
          </cell>
          <cell r="H3329">
            <v>0</v>
          </cell>
          <cell r="I3329">
            <v>128</v>
          </cell>
          <cell r="J3329">
            <v>0</v>
          </cell>
          <cell r="K3329">
            <v>15.8888888888889</v>
          </cell>
          <cell r="L3329">
            <v>15.5555555555556</v>
          </cell>
          <cell r="M3329">
            <v>0</v>
          </cell>
        </row>
        <row r="3330">
          <cell r="D3330" t="str">
            <v>12/09/2016 06:00:00</v>
          </cell>
          <cell r="E3330">
            <v>2.6</v>
          </cell>
          <cell r="F3330">
            <v>1011.54825819</v>
          </cell>
          <cell r="G3330">
            <v>98</v>
          </cell>
          <cell r="H3330">
            <v>0</v>
          </cell>
          <cell r="I3330">
            <v>127</v>
          </cell>
          <cell r="J3330">
            <v>0</v>
          </cell>
          <cell r="K3330">
            <v>15.6111111111111</v>
          </cell>
          <cell r="L3330">
            <v>15.2777777777778</v>
          </cell>
          <cell r="M3330">
            <v>0</v>
          </cell>
        </row>
        <row r="3331">
          <cell r="D3331" t="str">
            <v>12/09/2016 05:55:00</v>
          </cell>
          <cell r="E3331">
            <v>0</v>
          </cell>
          <cell r="F3331">
            <v>1011.5143943</v>
          </cell>
          <cell r="G3331">
            <v>98</v>
          </cell>
          <cell r="H3331">
            <v>0</v>
          </cell>
          <cell r="I3331">
            <v>0</v>
          </cell>
          <cell r="J3331">
            <v>0</v>
          </cell>
          <cell r="K3331">
            <v>15.4444444444444</v>
          </cell>
          <cell r="L3331">
            <v>15.1111111111111</v>
          </cell>
          <cell r="M3331">
            <v>0</v>
          </cell>
        </row>
        <row r="3332">
          <cell r="D3332" t="str">
            <v>12/09/2016 05:45:00</v>
          </cell>
          <cell r="E3332">
            <v>1.7</v>
          </cell>
          <cell r="F3332">
            <v>1011.37893874</v>
          </cell>
          <cell r="G3332">
            <v>98</v>
          </cell>
          <cell r="H3332">
            <v>0</v>
          </cell>
          <cell r="I3332">
            <v>127</v>
          </cell>
          <cell r="J3332">
            <v>0</v>
          </cell>
          <cell r="K3332">
            <v>15.0555555555556</v>
          </cell>
          <cell r="L3332">
            <v>14.7222222222222</v>
          </cell>
          <cell r="M3332">
            <v>0</v>
          </cell>
        </row>
        <row r="3333">
          <cell r="D3333" t="str">
            <v>12/09/2016 05:35:00</v>
          </cell>
          <cell r="E3333">
            <v>1.7</v>
          </cell>
          <cell r="F3333">
            <v>1011.31121096</v>
          </cell>
          <cell r="G3333">
            <v>98</v>
          </cell>
          <cell r="H3333">
            <v>0</v>
          </cell>
          <cell r="I3333">
            <v>127</v>
          </cell>
          <cell r="J3333">
            <v>0</v>
          </cell>
          <cell r="K3333">
            <v>14.6666666666667</v>
          </cell>
          <cell r="L3333">
            <v>14.3333333333333</v>
          </cell>
          <cell r="M3333">
            <v>0</v>
          </cell>
        </row>
        <row r="3334">
          <cell r="D3334" t="str">
            <v>12/09/2016 05:25:00</v>
          </cell>
          <cell r="E3334">
            <v>0</v>
          </cell>
          <cell r="F3334">
            <v>1011.20961929</v>
          </cell>
          <cell r="G3334">
            <v>97</v>
          </cell>
          <cell r="H3334">
            <v>0</v>
          </cell>
          <cell r="I3334">
            <v>0</v>
          </cell>
          <cell r="J3334">
            <v>0</v>
          </cell>
          <cell r="K3334">
            <v>14.1666666666667</v>
          </cell>
          <cell r="L3334">
            <v>13.7222222222222</v>
          </cell>
          <cell r="M3334">
            <v>0</v>
          </cell>
        </row>
        <row r="3335">
          <cell r="D3335" t="str">
            <v>12/09/2016 05:15:00</v>
          </cell>
          <cell r="E3335">
            <v>0</v>
          </cell>
          <cell r="F3335">
            <v>1011.1418915100001</v>
          </cell>
          <cell r="G3335">
            <v>97</v>
          </cell>
          <cell r="H3335">
            <v>0</v>
          </cell>
          <cell r="I3335">
            <v>0</v>
          </cell>
          <cell r="J3335">
            <v>0</v>
          </cell>
          <cell r="K3335">
            <v>13.8333333333333</v>
          </cell>
          <cell r="L3335">
            <v>13.3888888888889</v>
          </cell>
          <cell r="M3335">
            <v>0</v>
          </cell>
        </row>
        <row r="3336">
          <cell r="D3336" t="str">
            <v>12/09/2016 05:05:00</v>
          </cell>
          <cell r="E3336">
            <v>0</v>
          </cell>
          <cell r="F3336">
            <v>1011.1757554</v>
          </cell>
          <cell r="G3336">
            <v>97</v>
          </cell>
          <cell r="H3336">
            <v>0</v>
          </cell>
          <cell r="I3336">
            <v>0</v>
          </cell>
          <cell r="J3336">
            <v>0</v>
          </cell>
          <cell r="K3336">
            <v>13.6666666666667</v>
          </cell>
          <cell r="L3336">
            <v>13.2222222222222</v>
          </cell>
          <cell r="M3336">
            <v>0</v>
          </cell>
        </row>
        <row r="3337">
          <cell r="D3337" t="str">
            <v>12/09/2016 04:55:00</v>
          </cell>
          <cell r="E3337">
            <v>0</v>
          </cell>
          <cell r="F3337">
            <v>1011.1418915100001</v>
          </cell>
          <cell r="G3337">
            <v>97</v>
          </cell>
          <cell r="H3337">
            <v>0</v>
          </cell>
          <cell r="I3337">
            <v>0</v>
          </cell>
          <cell r="J3337">
            <v>0</v>
          </cell>
          <cell r="K3337">
            <v>13.7777777777778</v>
          </cell>
          <cell r="L3337">
            <v>13.3333333333333</v>
          </cell>
          <cell r="M3337">
            <v>0</v>
          </cell>
        </row>
        <row r="3338">
          <cell r="D3338" t="str">
            <v>12/09/2016 04:45:00</v>
          </cell>
          <cell r="E3338">
            <v>0</v>
          </cell>
          <cell r="F3338">
            <v>1011.24348318</v>
          </cell>
          <cell r="G3338">
            <v>97</v>
          </cell>
          <cell r="H3338">
            <v>0</v>
          </cell>
          <cell r="I3338">
            <v>0</v>
          </cell>
          <cell r="J3338">
            <v>0</v>
          </cell>
          <cell r="K3338">
            <v>13.7222222222222</v>
          </cell>
          <cell r="L3338">
            <v>13.2777777777778</v>
          </cell>
          <cell r="M3338">
            <v>0</v>
          </cell>
        </row>
        <row r="3339">
          <cell r="D3339" t="str">
            <v>12/09/2016 04:35:00</v>
          </cell>
          <cell r="E3339">
            <v>0</v>
          </cell>
          <cell r="F3339">
            <v>1011.31121096</v>
          </cell>
          <cell r="G3339">
            <v>97</v>
          </cell>
          <cell r="H3339">
            <v>0</v>
          </cell>
          <cell r="I3339">
            <v>0</v>
          </cell>
          <cell r="J3339">
            <v>0</v>
          </cell>
          <cell r="K3339">
            <v>13.6111111111111</v>
          </cell>
          <cell r="L3339">
            <v>13.1666666666667</v>
          </cell>
          <cell r="M3339">
            <v>0</v>
          </cell>
        </row>
        <row r="3340">
          <cell r="D3340" t="str">
            <v>12/09/2016 04:25:00</v>
          </cell>
          <cell r="E3340">
            <v>0</v>
          </cell>
          <cell r="F3340">
            <v>1011.37893874</v>
          </cell>
          <cell r="G3340">
            <v>97</v>
          </cell>
          <cell r="H3340">
            <v>0</v>
          </cell>
          <cell r="I3340">
            <v>0</v>
          </cell>
          <cell r="J3340">
            <v>0</v>
          </cell>
          <cell r="K3340">
            <v>13.5</v>
          </cell>
          <cell r="L3340">
            <v>13.0555555555556</v>
          </cell>
          <cell r="M3340">
            <v>0</v>
          </cell>
        </row>
        <row r="3341">
          <cell r="D3341" t="str">
            <v>12/09/2016 04:15:00</v>
          </cell>
          <cell r="E3341">
            <v>1.7</v>
          </cell>
          <cell r="F3341">
            <v>1011.44666652</v>
          </cell>
          <cell r="G3341">
            <v>97</v>
          </cell>
          <cell r="H3341">
            <v>0</v>
          </cell>
          <cell r="I3341">
            <v>127</v>
          </cell>
          <cell r="J3341">
            <v>0</v>
          </cell>
          <cell r="K3341">
            <v>13.4444444444444</v>
          </cell>
          <cell r="L3341">
            <v>13</v>
          </cell>
          <cell r="M3341">
            <v>0</v>
          </cell>
        </row>
        <row r="3342">
          <cell r="D3342" t="str">
            <v>12/09/2016 04:05:00</v>
          </cell>
          <cell r="E3342">
            <v>0</v>
          </cell>
          <cell r="F3342">
            <v>1011.54825819</v>
          </cell>
          <cell r="G3342">
            <v>97</v>
          </cell>
          <cell r="H3342">
            <v>0</v>
          </cell>
          <cell r="I3342">
            <v>0</v>
          </cell>
          <cell r="J3342">
            <v>0</v>
          </cell>
          <cell r="K3342">
            <v>13.2222222222222</v>
          </cell>
          <cell r="L3342">
            <v>12.7777777777778</v>
          </cell>
          <cell r="M3342">
            <v>0</v>
          </cell>
        </row>
        <row r="3343">
          <cell r="D3343" t="str">
            <v>12/09/2016 03:55:00</v>
          </cell>
          <cell r="E3343">
            <v>0</v>
          </cell>
          <cell r="F3343">
            <v>1011.5143943</v>
          </cell>
          <cell r="G3343">
            <v>97</v>
          </cell>
          <cell r="H3343">
            <v>0</v>
          </cell>
          <cell r="I3343">
            <v>0</v>
          </cell>
          <cell r="J3343">
            <v>0</v>
          </cell>
          <cell r="K3343">
            <v>12.9444444444444</v>
          </cell>
          <cell r="L3343">
            <v>12.5</v>
          </cell>
          <cell r="M3343">
            <v>0</v>
          </cell>
        </row>
        <row r="3344">
          <cell r="D3344" t="str">
            <v>12/09/2016 03:45:00</v>
          </cell>
          <cell r="E3344">
            <v>0</v>
          </cell>
          <cell r="F3344">
            <v>1011.64984986</v>
          </cell>
          <cell r="G3344">
            <v>97</v>
          </cell>
          <cell r="H3344">
            <v>0</v>
          </cell>
          <cell r="I3344">
            <v>0</v>
          </cell>
          <cell r="J3344">
            <v>0</v>
          </cell>
          <cell r="K3344">
            <v>12.6666666666667</v>
          </cell>
          <cell r="L3344">
            <v>12.2222222222222</v>
          </cell>
          <cell r="M3344">
            <v>0</v>
          </cell>
        </row>
        <row r="3345">
          <cell r="D3345" t="str">
            <v>12/09/2016 03:35:00</v>
          </cell>
          <cell r="E3345">
            <v>0</v>
          </cell>
          <cell r="F3345">
            <v>1011.81916931</v>
          </cell>
          <cell r="G3345">
            <v>97</v>
          </cell>
          <cell r="H3345">
            <v>0</v>
          </cell>
          <cell r="I3345">
            <v>0</v>
          </cell>
          <cell r="J3345">
            <v>0</v>
          </cell>
          <cell r="K3345">
            <v>12.5</v>
          </cell>
          <cell r="L3345">
            <v>12.0555555555556</v>
          </cell>
          <cell r="M3345">
            <v>0</v>
          </cell>
        </row>
        <row r="3346">
          <cell r="D3346" t="str">
            <v>12/09/2016 03:25:00</v>
          </cell>
          <cell r="E3346">
            <v>0</v>
          </cell>
          <cell r="F3346">
            <v>1011.8530332</v>
          </cell>
          <cell r="G3346">
            <v>97</v>
          </cell>
          <cell r="H3346">
            <v>0</v>
          </cell>
          <cell r="I3346">
            <v>0</v>
          </cell>
          <cell r="J3346">
            <v>0</v>
          </cell>
          <cell r="K3346">
            <v>12.2777777777778</v>
          </cell>
          <cell r="L3346">
            <v>11.8333333333333</v>
          </cell>
          <cell r="M3346">
            <v>0</v>
          </cell>
        </row>
        <row r="3347">
          <cell r="D3347" t="str">
            <v>12/09/2016 03:15:00</v>
          </cell>
          <cell r="E3347">
            <v>0</v>
          </cell>
          <cell r="F3347">
            <v>1011.8530332</v>
          </cell>
          <cell r="G3347">
            <v>96</v>
          </cell>
          <cell r="H3347">
            <v>0</v>
          </cell>
          <cell r="I3347">
            <v>0</v>
          </cell>
          <cell r="J3347">
            <v>0</v>
          </cell>
          <cell r="K3347">
            <v>12.1666666666667</v>
          </cell>
          <cell r="L3347">
            <v>11.5555555555556</v>
          </cell>
          <cell r="M3347">
            <v>0</v>
          </cell>
        </row>
        <row r="3348">
          <cell r="D3348" t="str">
            <v>12/09/2016 03:05:00</v>
          </cell>
          <cell r="E3348">
            <v>0</v>
          </cell>
          <cell r="F3348">
            <v>1011.98848876</v>
          </cell>
          <cell r="G3348">
            <v>96</v>
          </cell>
          <cell r="H3348">
            <v>0</v>
          </cell>
          <cell r="I3348">
            <v>0</v>
          </cell>
          <cell r="J3348">
            <v>0</v>
          </cell>
          <cell r="K3348">
            <v>12.2777777777778</v>
          </cell>
          <cell r="L3348">
            <v>11.6666666666667</v>
          </cell>
          <cell r="M3348">
            <v>0</v>
          </cell>
        </row>
        <row r="3349">
          <cell r="D3349" t="str">
            <v>12/09/2016 02:55:00</v>
          </cell>
          <cell r="E3349">
            <v>0</v>
          </cell>
          <cell r="F3349">
            <v>1011.98848876</v>
          </cell>
          <cell r="G3349">
            <v>96</v>
          </cell>
          <cell r="H3349">
            <v>0</v>
          </cell>
          <cell r="I3349">
            <v>0</v>
          </cell>
          <cell r="J3349">
            <v>0</v>
          </cell>
          <cell r="K3349">
            <v>12.2777777777778</v>
          </cell>
          <cell r="L3349">
            <v>11.6666666666667</v>
          </cell>
          <cell r="M3349">
            <v>0</v>
          </cell>
        </row>
        <row r="3350">
          <cell r="D3350" t="str">
            <v>12/09/2016 02:45:00</v>
          </cell>
          <cell r="E3350">
            <v>0</v>
          </cell>
          <cell r="F3350">
            <v>1011.95462487</v>
          </cell>
          <cell r="G3350">
            <v>96</v>
          </cell>
          <cell r="H3350">
            <v>0</v>
          </cell>
          <cell r="I3350">
            <v>0</v>
          </cell>
          <cell r="J3350">
            <v>0</v>
          </cell>
          <cell r="K3350">
            <v>12.1666666666667</v>
          </cell>
          <cell r="L3350">
            <v>11.5555555555556</v>
          </cell>
          <cell r="M3350">
            <v>0</v>
          </cell>
        </row>
        <row r="3351">
          <cell r="D3351" t="str">
            <v>12/09/2016 02:35:00</v>
          </cell>
          <cell r="E3351">
            <v>0</v>
          </cell>
          <cell r="F3351">
            <v>1011.95462487</v>
          </cell>
          <cell r="G3351">
            <v>96</v>
          </cell>
          <cell r="H3351">
            <v>0</v>
          </cell>
          <cell r="I3351">
            <v>0</v>
          </cell>
          <cell r="J3351">
            <v>0</v>
          </cell>
          <cell r="K3351">
            <v>12.1666666666667</v>
          </cell>
          <cell r="L3351">
            <v>11.5555555555556</v>
          </cell>
          <cell r="M3351">
            <v>0</v>
          </cell>
        </row>
        <row r="3352">
          <cell r="D3352" t="str">
            <v>12/09/2016 02:25:00</v>
          </cell>
          <cell r="E3352">
            <v>0</v>
          </cell>
          <cell r="F3352">
            <v>1012.02235265</v>
          </cell>
          <cell r="G3352">
            <v>96</v>
          </cell>
          <cell r="H3352">
            <v>0</v>
          </cell>
          <cell r="I3352">
            <v>0</v>
          </cell>
          <cell r="J3352">
            <v>0</v>
          </cell>
          <cell r="K3352">
            <v>12.2222222222222</v>
          </cell>
          <cell r="L3352">
            <v>11.6111111111111</v>
          </cell>
          <cell r="M3352">
            <v>0</v>
          </cell>
        </row>
        <row r="3353">
          <cell r="D3353" t="str">
            <v>12/09/2016 02:15:00</v>
          </cell>
          <cell r="E3353">
            <v>0</v>
          </cell>
          <cell r="F3353">
            <v>1012.0900804299999</v>
          </cell>
          <cell r="G3353">
            <v>96</v>
          </cell>
          <cell r="H3353">
            <v>0</v>
          </cell>
          <cell r="I3353">
            <v>0</v>
          </cell>
          <cell r="J3353">
            <v>0</v>
          </cell>
          <cell r="K3353">
            <v>12.2777777777778</v>
          </cell>
          <cell r="L3353">
            <v>11.6666666666667</v>
          </cell>
          <cell r="M3353">
            <v>0</v>
          </cell>
        </row>
        <row r="3354">
          <cell r="D3354" t="str">
            <v>12/09/2016 02:05:00</v>
          </cell>
          <cell r="E3354">
            <v>0</v>
          </cell>
          <cell r="F3354">
            <v>1012.1916721</v>
          </cell>
          <cell r="G3354">
            <v>96</v>
          </cell>
          <cell r="H3354">
            <v>0</v>
          </cell>
          <cell r="I3354">
            <v>0</v>
          </cell>
          <cell r="J3354">
            <v>0</v>
          </cell>
          <cell r="K3354">
            <v>12.2222222222222</v>
          </cell>
          <cell r="L3354">
            <v>11.6111111111111</v>
          </cell>
          <cell r="M3354">
            <v>0</v>
          </cell>
        </row>
        <row r="3355">
          <cell r="D3355" t="str">
            <v>12/09/2016 01:55:00</v>
          </cell>
          <cell r="E3355">
            <v>0</v>
          </cell>
          <cell r="F3355">
            <v>1012.22553599</v>
          </cell>
          <cell r="G3355">
            <v>96</v>
          </cell>
          <cell r="H3355">
            <v>0</v>
          </cell>
          <cell r="I3355">
            <v>0</v>
          </cell>
          <cell r="J3355">
            <v>0</v>
          </cell>
          <cell r="K3355">
            <v>12.1666666666667</v>
          </cell>
          <cell r="L3355">
            <v>11.5555555555556</v>
          </cell>
          <cell r="M3355">
            <v>0</v>
          </cell>
        </row>
        <row r="3356">
          <cell r="D3356" t="str">
            <v>12/09/2016 01:45:00</v>
          </cell>
          <cell r="E3356">
            <v>0</v>
          </cell>
          <cell r="F3356">
            <v>1012.22553599</v>
          </cell>
          <cell r="G3356">
            <v>96</v>
          </cell>
          <cell r="H3356">
            <v>0</v>
          </cell>
          <cell r="I3356">
            <v>0</v>
          </cell>
          <cell r="J3356">
            <v>0</v>
          </cell>
          <cell r="K3356">
            <v>12.1111111111111</v>
          </cell>
          <cell r="L3356">
            <v>11.5</v>
          </cell>
          <cell r="M3356">
            <v>0</v>
          </cell>
        </row>
        <row r="3357">
          <cell r="D3357" t="str">
            <v>12/09/2016 01:35:00</v>
          </cell>
          <cell r="E3357">
            <v>0</v>
          </cell>
          <cell r="F3357">
            <v>1012.32712766</v>
          </cell>
          <cell r="G3357">
            <v>96</v>
          </cell>
          <cell r="H3357">
            <v>0</v>
          </cell>
          <cell r="I3357">
            <v>0</v>
          </cell>
          <cell r="J3357">
            <v>0</v>
          </cell>
          <cell r="K3357">
            <v>12.2222222222222</v>
          </cell>
          <cell r="L3357">
            <v>11.6111111111111</v>
          </cell>
          <cell r="M3357">
            <v>0</v>
          </cell>
        </row>
        <row r="3358">
          <cell r="D3358" t="str">
            <v>12/09/2016 01:25:00</v>
          </cell>
          <cell r="E3358">
            <v>0</v>
          </cell>
          <cell r="F3358">
            <v>1012.39485544</v>
          </cell>
          <cell r="G3358">
            <v>96</v>
          </cell>
          <cell r="H3358">
            <v>0</v>
          </cell>
          <cell r="I3358">
            <v>0</v>
          </cell>
          <cell r="J3358">
            <v>0</v>
          </cell>
          <cell r="K3358">
            <v>12.1666666666667</v>
          </cell>
          <cell r="L3358">
            <v>11.5555555555556</v>
          </cell>
          <cell r="M3358">
            <v>0</v>
          </cell>
        </row>
        <row r="3359">
          <cell r="D3359" t="str">
            <v>12/09/2016 01:15:00</v>
          </cell>
          <cell r="E3359">
            <v>0</v>
          </cell>
          <cell r="F3359">
            <v>1012.49644711</v>
          </cell>
          <cell r="G3359">
            <v>96</v>
          </cell>
          <cell r="H3359">
            <v>0</v>
          </cell>
          <cell r="I3359">
            <v>0</v>
          </cell>
          <cell r="J3359">
            <v>0</v>
          </cell>
          <cell r="K3359">
            <v>12</v>
          </cell>
          <cell r="L3359">
            <v>11.3888888888889</v>
          </cell>
          <cell r="M3359">
            <v>0</v>
          </cell>
        </row>
        <row r="3360">
          <cell r="D3360" t="str">
            <v>12/09/2016 01:05:00</v>
          </cell>
          <cell r="E3360">
            <v>0</v>
          </cell>
          <cell r="F3360">
            <v>1012.530311</v>
          </cell>
          <cell r="G3360">
            <v>96</v>
          </cell>
          <cell r="H3360">
            <v>0</v>
          </cell>
          <cell r="I3360">
            <v>0</v>
          </cell>
          <cell r="J3360">
            <v>0</v>
          </cell>
          <cell r="K3360">
            <v>11.6111111111111</v>
          </cell>
          <cell r="L3360">
            <v>11</v>
          </cell>
          <cell r="M3360">
            <v>0</v>
          </cell>
        </row>
        <row r="3361">
          <cell r="D3361" t="str">
            <v>12/09/2016 00:55:00</v>
          </cell>
          <cell r="E3361">
            <v>0.9</v>
          </cell>
          <cell r="F3361">
            <v>1012.63190267</v>
          </cell>
          <cell r="G3361">
            <v>96</v>
          </cell>
          <cell r="H3361">
            <v>0</v>
          </cell>
          <cell r="I3361">
            <v>127</v>
          </cell>
          <cell r="J3361">
            <v>0</v>
          </cell>
          <cell r="K3361">
            <v>11.5555555555556</v>
          </cell>
          <cell r="L3361">
            <v>10.9444444444444</v>
          </cell>
          <cell r="M3361">
            <v>0</v>
          </cell>
        </row>
        <row r="3362">
          <cell r="D3362" t="str">
            <v>12/09/2016 00:45:00</v>
          </cell>
          <cell r="E3362">
            <v>0.9</v>
          </cell>
          <cell r="F3362">
            <v>1012.63190267</v>
          </cell>
          <cell r="G3362">
            <v>95</v>
          </cell>
          <cell r="H3362">
            <v>0</v>
          </cell>
          <cell r="I3362">
            <v>127</v>
          </cell>
          <cell r="J3362">
            <v>0</v>
          </cell>
          <cell r="K3362">
            <v>11.2222222222222</v>
          </cell>
          <cell r="L3362">
            <v>10.4444444444444</v>
          </cell>
          <cell r="M3362">
            <v>0</v>
          </cell>
        </row>
        <row r="3363">
          <cell r="D3363" t="str">
            <v>12/09/2016 00:35:00</v>
          </cell>
          <cell r="E3363">
            <v>0</v>
          </cell>
          <cell r="F3363">
            <v>1012.8350860100001</v>
          </cell>
          <cell r="G3363">
            <v>95</v>
          </cell>
          <cell r="H3363">
            <v>0</v>
          </cell>
          <cell r="I3363">
            <v>0</v>
          </cell>
          <cell r="J3363">
            <v>0</v>
          </cell>
          <cell r="K3363">
            <v>11</v>
          </cell>
          <cell r="L3363">
            <v>10.2222222222222</v>
          </cell>
          <cell r="M3363">
            <v>0</v>
          </cell>
        </row>
        <row r="3364">
          <cell r="D3364" t="str">
            <v>12/09/2016 00:25:00</v>
          </cell>
          <cell r="E3364">
            <v>0</v>
          </cell>
          <cell r="F3364">
            <v>1012.90281379</v>
          </cell>
          <cell r="G3364">
            <v>95</v>
          </cell>
          <cell r="H3364">
            <v>0</v>
          </cell>
          <cell r="I3364">
            <v>0</v>
          </cell>
          <cell r="J3364">
            <v>0</v>
          </cell>
          <cell r="K3364">
            <v>11.0555555555556</v>
          </cell>
          <cell r="L3364">
            <v>10.2777777777778</v>
          </cell>
          <cell r="M3364">
            <v>0</v>
          </cell>
        </row>
        <row r="3365">
          <cell r="D3365" t="str">
            <v>12/09/2016 00:15:00</v>
          </cell>
          <cell r="E3365">
            <v>0</v>
          </cell>
          <cell r="F3365">
            <v>1013.00440546</v>
          </cell>
          <cell r="G3365">
            <v>95</v>
          </cell>
          <cell r="H3365">
            <v>0</v>
          </cell>
          <cell r="I3365">
            <v>0</v>
          </cell>
          <cell r="J3365">
            <v>0</v>
          </cell>
          <cell r="K3365">
            <v>11.0555555555556</v>
          </cell>
          <cell r="L3365">
            <v>10.2777777777778</v>
          </cell>
          <cell r="M3365">
            <v>0</v>
          </cell>
        </row>
        <row r="3366">
          <cell r="D3366" t="str">
            <v>12/09/2016 00:05:00</v>
          </cell>
          <cell r="E3366">
            <v>0</v>
          </cell>
          <cell r="F3366">
            <v>1013.03826935</v>
          </cell>
          <cell r="G3366">
            <v>95</v>
          </cell>
          <cell r="H3366">
            <v>0</v>
          </cell>
          <cell r="I3366">
            <v>0</v>
          </cell>
          <cell r="J3366">
            <v>0</v>
          </cell>
          <cell r="K3366">
            <v>11.0555555555556</v>
          </cell>
          <cell r="L3366">
            <v>10.2777777777778</v>
          </cell>
          <cell r="M3366">
            <v>0</v>
          </cell>
        </row>
        <row r="3367">
          <cell r="D3367" t="str">
            <v>11/09/2016 23:55:00</v>
          </cell>
          <cell r="E3367">
            <v>0</v>
          </cell>
          <cell r="F3367">
            <v>1013.00440546</v>
          </cell>
          <cell r="G3367">
            <v>95</v>
          </cell>
          <cell r="H3367">
            <v>0</v>
          </cell>
          <cell r="I3367">
            <v>0</v>
          </cell>
          <cell r="J3367">
            <v>0</v>
          </cell>
          <cell r="K3367">
            <v>11.0555555555556</v>
          </cell>
          <cell r="L3367">
            <v>10.2777777777778</v>
          </cell>
          <cell r="M3367">
            <v>0</v>
          </cell>
        </row>
        <row r="3368">
          <cell r="D3368" t="str">
            <v>11/09/2016 23:45:00</v>
          </cell>
          <cell r="E3368">
            <v>0</v>
          </cell>
          <cell r="F3368">
            <v>1013.07213324</v>
          </cell>
          <cell r="G3368">
            <v>95</v>
          </cell>
          <cell r="H3368">
            <v>0</v>
          </cell>
          <cell r="I3368">
            <v>0</v>
          </cell>
          <cell r="J3368">
            <v>0</v>
          </cell>
          <cell r="K3368">
            <v>11.1111111111111</v>
          </cell>
          <cell r="L3368">
            <v>10.3333333333333</v>
          </cell>
          <cell r="M3368">
            <v>0</v>
          </cell>
        </row>
        <row r="3369">
          <cell r="D3369" t="str">
            <v>11/09/2016 23:35:00</v>
          </cell>
          <cell r="E3369">
            <v>0</v>
          </cell>
          <cell r="F3369">
            <v>1013.10599713</v>
          </cell>
          <cell r="G3369">
            <v>94</v>
          </cell>
          <cell r="H3369">
            <v>0</v>
          </cell>
          <cell r="I3369">
            <v>0</v>
          </cell>
          <cell r="J3369">
            <v>0</v>
          </cell>
          <cell r="K3369">
            <v>11.1111111111111</v>
          </cell>
          <cell r="L3369">
            <v>10.1666666666667</v>
          </cell>
          <cell r="M3369">
            <v>0</v>
          </cell>
        </row>
        <row r="3370">
          <cell r="D3370" t="str">
            <v>11/09/2016 23:20:00</v>
          </cell>
          <cell r="E3370">
            <v>0</v>
          </cell>
          <cell r="F3370">
            <v>1013.24145269</v>
          </cell>
          <cell r="G3370">
            <v>95</v>
          </cell>
          <cell r="H3370">
            <v>0</v>
          </cell>
          <cell r="I3370">
            <v>0</v>
          </cell>
          <cell r="J3370">
            <v>0</v>
          </cell>
          <cell r="K3370">
            <v>11.3888888888889</v>
          </cell>
          <cell r="L3370">
            <v>10.6111111111111</v>
          </cell>
          <cell r="M3370">
            <v>0</v>
          </cell>
        </row>
        <row r="3371">
          <cell r="D3371" t="str">
            <v>11/09/2016 23:10:00</v>
          </cell>
          <cell r="E3371">
            <v>0</v>
          </cell>
          <cell r="F3371">
            <v>1013.34304436</v>
          </cell>
          <cell r="G3371">
            <v>94</v>
          </cell>
          <cell r="H3371">
            <v>0</v>
          </cell>
          <cell r="I3371">
            <v>0</v>
          </cell>
          <cell r="J3371">
            <v>0</v>
          </cell>
          <cell r="K3371">
            <v>11</v>
          </cell>
          <cell r="L3371">
            <v>10.0555555555556</v>
          </cell>
          <cell r="M3371">
            <v>0</v>
          </cell>
        </row>
        <row r="3372">
          <cell r="D3372" t="str">
            <v>11/09/2016 23:00:05</v>
          </cell>
          <cell r="E3372">
            <v>0</v>
          </cell>
          <cell r="F3372">
            <v>1013.37690825</v>
          </cell>
          <cell r="G3372">
            <v>94</v>
          </cell>
          <cell r="H3372">
            <v>0</v>
          </cell>
          <cell r="I3372">
            <v>0</v>
          </cell>
          <cell r="J3372">
            <v>0</v>
          </cell>
          <cell r="K3372">
            <v>11</v>
          </cell>
          <cell r="L3372">
            <v>10.0555555555556</v>
          </cell>
          <cell r="M3372">
            <v>0</v>
          </cell>
        </row>
        <row r="3373">
          <cell r="D3373" t="str">
            <v>11/09/2016 22:55:00</v>
          </cell>
          <cell r="E3373">
            <v>0</v>
          </cell>
          <cell r="F3373">
            <v>1013.47849992</v>
          </cell>
          <cell r="G3373">
            <v>94</v>
          </cell>
          <cell r="H3373">
            <v>0</v>
          </cell>
          <cell r="I3373">
            <v>0</v>
          </cell>
          <cell r="J3373">
            <v>0</v>
          </cell>
          <cell r="K3373">
            <v>11.0555555555556</v>
          </cell>
          <cell r="L3373">
            <v>10.1111111111111</v>
          </cell>
          <cell r="M3373">
            <v>0</v>
          </cell>
        </row>
        <row r="3374">
          <cell r="D3374" t="str">
            <v>11/09/2016 22:45:00</v>
          </cell>
          <cell r="E3374">
            <v>0</v>
          </cell>
          <cell r="F3374">
            <v>1013.47849992</v>
          </cell>
          <cell r="G3374">
            <v>94</v>
          </cell>
          <cell r="H3374">
            <v>0</v>
          </cell>
          <cell r="I3374">
            <v>0</v>
          </cell>
          <cell r="J3374">
            <v>0</v>
          </cell>
          <cell r="K3374">
            <v>11.2777777777778</v>
          </cell>
          <cell r="L3374">
            <v>10.3333333333333</v>
          </cell>
          <cell r="M3374">
            <v>0</v>
          </cell>
        </row>
        <row r="3375">
          <cell r="D3375" t="str">
            <v>11/09/2016 22:35:00</v>
          </cell>
          <cell r="E3375">
            <v>0</v>
          </cell>
          <cell r="F3375">
            <v>1013.5800915900001</v>
          </cell>
          <cell r="G3375">
            <v>93</v>
          </cell>
          <cell r="H3375">
            <v>0</v>
          </cell>
          <cell r="I3375">
            <v>0</v>
          </cell>
          <cell r="J3375">
            <v>0</v>
          </cell>
          <cell r="K3375">
            <v>11.2222222222222</v>
          </cell>
          <cell r="L3375">
            <v>10.1111111111111</v>
          </cell>
          <cell r="M3375">
            <v>0</v>
          </cell>
        </row>
        <row r="3376">
          <cell r="D3376" t="str">
            <v>11/09/2016 22:25:00</v>
          </cell>
          <cell r="E3376">
            <v>0</v>
          </cell>
          <cell r="F3376">
            <v>1013.5800915900001</v>
          </cell>
          <cell r="G3376">
            <v>93</v>
          </cell>
          <cell r="H3376">
            <v>0</v>
          </cell>
          <cell r="I3376">
            <v>0</v>
          </cell>
          <cell r="J3376">
            <v>0</v>
          </cell>
          <cell r="K3376">
            <v>11.5</v>
          </cell>
          <cell r="L3376">
            <v>10.3888888888889</v>
          </cell>
          <cell r="M3376">
            <v>0</v>
          </cell>
        </row>
        <row r="3377">
          <cell r="D3377" t="str">
            <v>11/09/2016 22:15:00</v>
          </cell>
          <cell r="E3377">
            <v>0</v>
          </cell>
          <cell r="F3377">
            <v>1013.5800915900001</v>
          </cell>
          <cell r="G3377">
            <v>93</v>
          </cell>
          <cell r="H3377">
            <v>0</v>
          </cell>
          <cell r="I3377">
            <v>0</v>
          </cell>
          <cell r="J3377">
            <v>0</v>
          </cell>
          <cell r="K3377">
            <v>11.4444444444444</v>
          </cell>
          <cell r="L3377">
            <v>10.3333333333333</v>
          </cell>
          <cell r="M3377">
            <v>0</v>
          </cell>
        </row>
        <row r="3378">
          <cell r="D3378" t="str">
            <v>11/09/2016 22:05:00</v>
          </cell>
          <cell r="E3378">
            <v>0</v>
          </cell>
          <cell r="F3378">
            <v>1013.68168326</v>
          </cell>
          <cell r="G3378">
            <v>93</v>
          </cell>
          <cell r="H3378">
            <v>0</v>
          </cell>
          <cell r="I3378">
            <v>0</v>
          </cell>
          <cell r="J3378">
            <v>0</v>
          </cell>
          <cell r="K3378">
            <v>11.6666666666667</v>
          </cell>
          <cell r="L3378">
            <v>10.5555555555556</v>
          </cell>
          <cell r="M3378">
            <v>0</v>
          </cell>
        </row>
        <row r="3379">
          <cell r="D3379" t="str">
            <v>11/09/2016 21:55:00</v>
          </cell>
          <cell r="E3379">
            <v>0</v>
          </cell>
          <cell r="F3379">
            <v>1013.74941104</v>
          </cell>
          <cell r="G3379">
            <v>93</v>
          </cell>
          <cell r="H3379">
            <v>0</v>
          </cell>
          <cell r="I3379">
            <v>0</v>
          </cell>
          <cell r="J3379">
            <v>0</v>
          </cell>
          <cell r="K3379">
            <v>11.8333333333333</v>
          </cell>
          <cell r="L3379">
            <v>10.7222222222222</v>
          </cell>
          <cell r="M3379">
            <v>0</v>
          </cell>
        </row>
        <row r="3380">
          <cell r="D3380" t="str">
            <v>11/09/2016 21:45:00</v>
          </cell>
          <cell r="E3380">
            <v>0</v>
          </cell>
          <cell r="F3380">
            <v>1013.71554715</v>
          </cell>
          <cell r="G3380">
            <v>92</v>
          </cell>
          <cell r="H3380">
            <v>0</v>
          </cell>
          <cell r="I3380">
            <v>0</v>
          </cell>
          <cell r="J3380">
            <v>0</v>
          </cell>
          <cell r="K3380">
            <v>11.9444444444444</v>
          </cell>
          <cell r="L3380">
            <v>10.6666666666667</v>
          </cell>
          <cell r="M3380">
            <v>0</v>
          </cell>
        </row>
        <row r="3381">
          <cell r="D3381" t="str">
            <v>11/09/2016 21:35:00</v>
          </cell>
          <cell r="E3381">
            <v>0</v>
          </cell>
          <cell r="F3381">
            <v>1013.81713882</v>
          </cell>
          <cell r="G3381">
            <v>92</v>
          </cell>
          <cell r="H3381">
            <v>0</v>
          </cell>
          <cell r="I3381">
            <v>0</v>
          </cell>
          <cell r="J3381">
            <v>0</v>
          </cell>
          <cell r="K3381">
            <v>12.0555555555556</v>
          </cell>
          <cell r="L3381">
            <v>10.7777777777778</v>
          </cell>
          <cell r="M3381">
            <v>0</v>
          </cell>
        </row>
        <row r="3382">
          <cell r="D3382" t="str">
            <v>11/09/2016 21:25:00</v>
          </cell>
          <cell r="E3382">
            <v>0</v>
          </cell>
          <cell r="F3382">
            <v>1013.91873049</v>
          </cell>
          <cell r="G3382">
            <v>92</v>
          </cell>
          <cell r="H3382">
            <v>0</v>
          </cell>
          <cell r="I3382">
            <v>0</v>
          </cell>
          <cell r="J3382">
            <v>0</v>
          </cell>
          <cell r="K3382">
            <v>11.9444444444444</v>
          </cell>
          <cell r="L3382">
            <v>10.6666666666667</v>
          </cell>
          <cell r="M3382">
            <v>0</v>
          </cell>
        </row>
        <row r="3383">
          <cell r="D3383" t="str">
            <v>11/09/2016 21:15:00</v>
          </cell>
          <cell r="E3383">
            <v>0</v>
          </cell>
          <cell r="F3383">
            <v>1013.98645827</v>
          </cell>
          <cell r="G3383">
            <v>91</v>
          </cell>
          <cell r="H3383">
            <v>0</v>
          </cell>
          <cell r="I3383">
            <v>0</v>
          </cell>
          <cell r="J3383">
            <v>0</v>
          </cell>
          <cell r="K3383">
            <v>12.1666666666667</v>
          </cell>
          <cell r="L3383">
            <v>10.7222222222222</v>
          </cell>
          <cell r="M3383">
            <v>0</v>
          </cell>
        </row>
        <row r="3384">
          <cell r="D3384" t="str">
            <v>11/09/2016 21:05:00</v>
          </cell>
          <cell r="E3384">
            <v>0</v>
          </cell>
          <cell r="F3384">
            <v>1014.05418605</v>
          </cell>
          <cell r="G3384">
            <v>91</v>
          </cell>
          <cell r="H3384">
            <v>0</v>
          </cell>
          <cell r="I3384">
            <v>0</v>
          </cell>
          <cell r="J3384">
            <v>0</v>
          </cell>
          <cell r="K3384">
            <v>12.2777777777778</v>
          </cell>
          <cell r="L3384">
            <v>10.8333333333333</v>
          </cell>
          <cell r="M3384">
            <v>0</v>
          </cell>
        </row>
        <row r="3385">
          <cell r="D3385" t="str">
            <v>11/09/2016 20:55:00</v>
          </cell>
          <cell r="E3385">
            <v>0</v>
          </cell>
          <cell r="F3385">
            <v>1014.08804994</v>
          </cell>
          <cell r="G3385">
            <v>91</v>
          </cell>
          <cell r="H3385">
            <v>0</v>
          </cell>
          <cell r="I3385">
            <v>0</v>
          </cell>
          <cell r="J3385">
            <v>0</v>
          </cell>
          <cell r="K3385">
            <v>12.4444444444444</v>
          </cell>
          <cell r="L3385">
            <v>11</v>
          </cell>
          <cell r="M3385">
            <v>0</v>
          </cell>
        </row>
        <row r="3386">
          <cell r="D3386" t="str">
            <v>11/09/2016 20:45:00</v>
          </cell>
          <cell r="E3386">
            <v>0</v>
          </cell>
          <cell r="F3386">
            <v>1014.2235055</v>
          </cell>
          <cell r="G3386">
            <v>90</v>
          </cell>
          <cell r="H3386">
            <v>0</v>
          </cell>
          <cell r="I3386">
            <v>0</v>
          </cell>
          <cell r="J3386">
            <v>0</v>
          </cell>
          <cell r="K3386">
            <v>12.5555555555556</v>
          </cell>
          <cell r="L3386">
            <v>10.9444444444444</v>
          </cell>
          <cell r="M3386">
            <v>0</v>
          </cell>
        </row>
        <row r="3387">
          <cell r="D3387" t="str">
            <v>11/09/2016 20:35:00</v>
          </cell>
          <cell r="E3387">
            <v>0</v>
          </cell>
          <cell r="F3387">
            <v>1014.32509717</v>
          </cell>
          <cell r="G3387">
            <v>90</v>
          </cell>
          <cell r="H3387">
            <v>0</v>
          </cell>
          <cell r="I3387">
            <v>0</v>
          </cell>
          <cell r="J3387">
            <v>0</v>
          </cell>
          <cell r="K3387">
            <v>12.6666666666667</v>
          </cell>
          <cell r="L3387">
            <v>11.0555555555556</v>
          </cell>
          <cell r="M3387">
            <v>0</v>
          </cell>
        </row>
        <row r="3388">
          <cell r="D3388" t="str">
            <v>11/09/2016 20:25:00</v>
          </cell>
          <cell r="E3388">
            <v>0</v>
          </cell>
          <cell r="F3388">
            <v>1014.25736939</v>
          </cell>
          <cell r="G3388">
            <v>90</v>
          </cell>
          <cell r="H3388">
            <v>0</v>
          </cell>
          <cell r="I3388">
            <v>0</v>
          </cell>
          <cell r="J3388">
            <v>0</v>
          </cell>
          <cell r="K3388">
            <v>12.8333333333333</v>
          </cell>
          <cell r="L3388">
            <v>11.2222222222222</v>
          </cell>
          <cell r="M3388">
            <v>0</v>
          </cell>
        </row>
        <row r="3389">
          <cell r="D3389" t="str">
            <v>11/09/2016 20:15:00</v>
          </cell>
          <cell r="E3389">
            <v>0</v>
          </cell>
          <cell r="F3389">
            <v>1014.25736939</v>
          </cell>
          <cell r="G3389">
            <v>89</v>
          </cell>
          <cell r="H3389">
            <v>0</v>
          </cell>
          <cell r="I3389">
            <v>0</v>
          </cell>
          <cell r="J3389">
            <v>0</v>
          </cell>
          <cell r="K3389">
            <v>13.1111111111111</v>
          </cell>
          <cell r="L3389">
            <v>11.3333333333333</v>
          </cell>
          <cell r="M3389">
            <v>0</v>
          </cell>
        </row>
        <row r="3390">
          <cell r="D3390" t="str">
            <v>11/09/2016 20:05:00</v>
          </cell>
          <cell r="E3390">
            <v>0</v>
          </cell>
          <cell r="F3390">
            <v>1014.29123328</v>
          </cell>
          <cell r="G3390">
            <v>89</v>
          </cell>
          <cell r="H3390">
            <v>0</v>
          </cell>
          <cell r="I3390">
            <v>0</v>
          </cell>
          <cell r="J3390">
            <v>0</v>
          </cell>
          <cell r="K3390">
            <v>13.2222222222222</v>
          </cell>
          <cell r="L3390">
            <v>11.4444444444444</v>
          </cell>
          <cell r="M3390">
            <v>0</v>
          </cell>
        </row>
        <row r="3391">
          <cell r="D3391" t="str">
            <v>11/09/2016 19:55:00</v>
          </cell>
          <cell r="E3391">
            <v>0</v>
          </cell>
          <cell r="F3391">
            <v>1014.18964161</v>
          </cell>
          <cell r="G3391">
            <v>88</v>
          </cell>
          <cell r="H3391">
            <v>0</v>
          </cell>
          <cell r="I3391">
            <v>0</v>
          </cell>
          <cell r="J3391">
            <v>0</v>
          </cell>
          <cell r="K3391">
            <v>13.3888888888889</v>
          </cell>
          <cell r="L3391">
            <v>11.4444444444444</v>
          </cell>
          <cell r="M3391">
            <v>0</v>
          </cell>
        </row>
        <row r="3392">
          <cell r="D3392" t="str">
            <v>11/09/2016 19:45:00</v>
          </cell>
          <cell r="E3392">
            <v>0</v>
          </cell>
          <cell r="F3392">
            <v>1014.2235055</v>
          </cell>
          <cell r="G3392">
            <v>87</v>
          </cell>
          <cell r="H3392">
            <v>0</v>
          </cell>
          <cell r="I3392">
            <v>0</v>
          </cell>
          <cell r="J3392">
            <v>0</v>
          </cell>
          <cell r="K3392">
            <v>13.5555555555556</v>
          </cell>
          <cell r="L3392">
            <v>11.4444444444444</v>
          </cell>
          <cell r="M3392">
            <v>0</v>
          </cell>
        </row>
        <row r="3393">
          <cell r="D3393" t="str">
            <v>11/09/2016 19:35:00</v>
          </cell>
          <cell r="E3393">
            <v>0</v>
          </cell>
          <cell r="F3393">
            <v>1014.2235055</v>
          </cell>
          <cell r="G3393">
            <v>87</v>
          </cell>
          <cell r="H3393">
            <v>0</v>
          </cell>
          <cell r="I3393">
            <v>0</v>
          </cell>
          <cell r="J3393">
            <v>0</v>
          </cell>
          <cell r="K3393">
            <v>13.8888888888889</v>
          </cell>
          <cell r="L3393">
            <v>11.7777777777778</v>
          </cell>
          <cell r="M3393">
            <v>0</v>
          </cell>
        </row>
        <row r="3394">
          <cell r="D3394" t="str">
            <v>11/09/2016 19:25:00</v>
          </cell>
          <cell r="E3394">
            <v>0</v>
          </cell>
          <cell r="F3394">
            <v>1014.35896106</v>
          </cell>
          <cell r="G3394">
            <v>86</v>
          </cell>
          <cell r="H3394">
            <v>0</v>
          </cell>
          <cell r="I3394">
            <v>0</v>
          </cell>
          <cell r="J3394">
            <v>0</v>
          </cell>
          <cell r="K3394">
            <v>14.1111111111111</v>
          </cell>
          <cell r="L3394">
            <v>11.7777777777778</v>
          </cell>
          <cell r="M3394">
            <v>0</v>
          </cell>
        </row>
        <row r="3395">
          <cell r="D3395" t="str">
            <v>11/09/2016 19:15:00</v>
          </cell>
          <cell r="E3395">
            <v>0</v>
          </cell>
          <cell r="F3395">
            <v>1014.29123328</v>
          </cell>
          <cell r="G3395">
            <v>85</v>
          </cell>
          <cell r="H3395">
            <v>0</v>
          </cell>
          <cell r="I3395">
            <v>0</v>
          </cell>
          <cell r="J3395">
            <v>0</v>
          </cell>
          <cell r="K3395">
            <v>14.3888888888889</v>
          </cell>
          <cell r="L3395">
            <v>11.8888888888889</v>
          </cell>
          <cell r="M3395">
            <v>0</v>
          </cell>
        </row>
        <row r="3396">
          <cell r="D3396" t="str">
            <v>11/09/2016 19:05:00</v>
          </cell>
          <cell r="E3396">
            <v>0</v>
          </cell>
          <cell r="F3396">
            <v>1014.32509717</v>
          </cell>
          <cell r="G3396">
            <v>83</v>
          </cell>
          <cell r="H3396">
            <v>0</v>
          </cell>
          <cell r="I3396">
            <v>0</v>
          </cell>
          <cell r="J3396">
            <v>0</v>
          </cell>
          <cell r="K3396">
            <v>14.7222222222222</v>
          </cell>
          <cell r="L3396">
            <v>11.8888888888889</v>
          </cell>
          <cell r="M3396">
            <v>0</v>
          </cell>
        </row>
        <row r="3397">
          <cell r="D3397" t="str">
            <v>11/09/2016 18:55:00</v>
          </cell>
          <cell r="E3397">
            <v>0</v>
          </cell>
          <cell r="F3397">
            <v>1014.32509717</v>
          </cell>
          <cell r="G3397">
            <v>82</v>
          </cell>
          <cell r="H3397">
            <v>0</v>
          </cell>
          <cell r="I3397">
            <v>0</v>
          </cell>
          <cell r="J3397">
            <v>0</v>
          </cell>
          <cell r="K3397">
            <v>15.0555555555556</v>
          </cell>
          <cell r="L3397">
            <v>12</v>
          </cell>
          <cell r="M3397">
            <v>0</v>
          </cell>
        </row>
        <row r="3398">
          <cell r="D3398" t="str">
            <v>11/09/2016 18:45:00</v>
          </cell>
          <cell r="E3398">
            <v>0</v>
          </cell>
          <cell r="F3398">
            <v>1014.2235055</v>
          </cell>
          <cell r="G3398">
            <v>80</v>
          </cell>
          <cell r="H3398">
            <v>0</v>
          </cell>
          <cell r="I3398">
            <v>0</v>
          </cell>
          <cell r="J3398">
            <v>0</v>
          </cell>
          <cell r="K3398">
            <v>15.2777777777778</v>
          </cell>
          <cell r="L3398">
            <v>11.8333333333333</v>
          </cell>
          <cell r="M3398">
            <v>0</v>
          </cell>
        </row>
        <row r="3399">
          <cell r="D3399" t="str">
            <v>11/09/2016 18:35:00</v>
          </cell>
          <cell r="E3399">
            <v>0</v>
          </cell>
          <cell r="F3399">
            <v>1014.18964161</v>
          </cell>
          <cell r="G3399">
            <v>79</v>
          </cell>
          <cell r="H3399">
            <v>0</v>
          </cell>
          <cell r="I3399">
            <v>0</v>
          </cell>
          <cell r="J3399">
            <v>0</v>
          </cell>
          <cell r="K3399">
            <v>15.6111111111111</v>
          </cell>
          <cell r="L3399">
            <v>12</v>
          </cell>
          <cell r="M3399">
            <v>0</v>
          </cell>
        </row>
        <row r="3400">
          <cell r="D3400" t="str">
            <v>11/09/2016 18:25:00</v>
          </cell>
          <cell r="E3400">
            <v>3.5</v>
          </cell>
          <cell r="F3400">
            <v>1014.18964161</v>
          </cell>
          <cell r="G3400">
            <v>77</v>
          </cell>
          <cell r="H3400">
            <v>0</v>
          </cell>
          <cell r="I3400">
            <v>122</v>
          </cell>
          <cell r="J3400">
            <v>0.6</v>
          </cell>
          <cell r="K3400">
            <v>15.8888888888889</v>
          </cell>
          <cell r="L3400">
            <v>11.8333333333333</v>
          </cell>
          <cell r="M3400">
            <v>0</v>
          </cell>
        </row>
        <row r="3401">
          <cell r="D3401" t="str">
            <v>11/09/2016 18:20:00</v>
          </cell>
          <cell r="E3401">
            <v>6.1</v>
          </cell>
          <cell r="F3401">
            <v>1014.1557777199999</v>
          </cell>
          <cell r="G3401">
            <v>76</v>
          </cell>
          <cell r="H3401">
            <v>0</v>
          </cell>
          <cell r="I3401">
            <v>135</v>
          </cell>
          <cell r="J3401">
            <v>1.1000000000000001</v>
          </cell>
          <cell r="K3401">
            <v>16</v>
          </cell>
          <cell r="L3401">
            <v>11.7777777777778</v>
          </cell>
          <cell r="M3401">
            <v>0</v>
          </cell>
        </row>
        <row r="3402">
          <cell r="D3402" t="str">
            <v>11/09/2016 18:10:00</v>
          </cell>
          <cell r="E3402">
            <v>6.1</v>
          </cell>
          <cell r="F3402">
            <v>1014.08804994</v>
          </cell>
          <cell r="G3402">
            <v>75</v>
          </cell>
          <cell r="H3402">
            <v>0</v>
          </cell>
          <cell r="I3402">
            <v>147</v>
          </cell>
          <cell r="J3402">
            <v>2.2999999999999998</v>
          </cell>
          <cell r="K3402">
            <v>16.2777777777778</v>
          </cell>
          <cell r="L3402">
            <v>11.8333333333333</v>
          </cell>
          <cell r="M3402">
            <v>0</v>
          </cell>
        </row>
        <row r="3403">
          <cell r="D3403" t="str">
            <v>11/09/2016 18:00:00</v>
          </cell>
          <cell r="E3403">
            <v>7</v>
          </cell>
          <cell r="F3403">
            <v>1014.02032216</v>
          </cell>
          <cell r="G3403">
            <v>74</v>
          </cell>
          <cell r="H3403">
            <v>0</v>
          </cell>
          <cell r="I3403">
            <v>135</v>
          </cell>
          <cell r="J3403">
            <v>1.9</v>
          </cell>
          <cell r="K3403">
            <v>16.5</v>
          </cell>
          <cell r="L3403">
            <v>11.8333333333333</v>
          </cell>
          <cell r="M3403">
            <v>0</v>
          </cell>
        </row>
        <row r="3404">
          <cell r="D3404" t="str">
            <v>11/09/2016 17:50:00</v>
          </cell>
          <cell r="E3404">
            <v>7</v>
          </cell>
          <cell r="F3404">
            <v>1014.08804994</v>
          </cell>
          <cell r="G3404">
            <v>73</v>
          </cell>
          <cell r="H3404">
            <v>0</v>
          </cell>
          <cell r="I3404">
            <v>138</v>
          </cell>
          <cell r="J3404">
            <v>3</v>
          </cell>
          <cell r="K3404">
            <v>16.8333333333333</v>
          </cell>
          <cell r="L3404">
            <v>11.9444444444444</v>
          </cell>
          <cell r="M3404">
            <v>0</v>
          </cell>
        </row>
        <row r="3405">
          <cell r="D3405" t="str">
            <v>11/09/2016 17:40:00</v>
          </cell>
          <cell r="E3405">
            <v>6.1</v>
          </cell>
          <cell r="F3405">
            <v>1014.08804994</v>
          </cell>
          <cell r="G3405">
            <v>71</v>
          </cell>
          <cell r="H3405">
            <v>0</v>
          </cell>
          <cell r="I3405">
            <v>144</v>
          </cell>
          <cell r="J3405">
            <v>3</v>
          </cell>
          <cell r="K3405">
            <v>17.1666666666667</v>
          </cell>
          <cell r="L3405">
            <v>11.8888888888889</v>
          </cell>
          <cell r="M3405">
            <v>0</v>
          </cell>
        </row>
        <row r="3406">
          <cell r="D3406" t="str">
            <v>11/09/2016 17:30:00</v>
          </cell>
          <cell r="E3406">
            <v>7</v>
          </cell>
          <cell r="F3406">
            <v>1014.29123328</v>
          </cell>
          <cell r="G3406">
            <v>71</v>
          </cell>
          <cell r="H3406">
            <v>0</v>
          </cell>
          <cell r="I3406">
            <v>160</v>
          </cell>
          <cell r="J3406">
            <v>2.8</v>
          </cell>
          <cell r="K3406">
            <v>17.3333333333333</v>
          </cell>
          <cell r="L3406">
            <v>12</v>
          </cell>
          <cell r="M3406">
            <v>0</v>
          </cell>
        </row>
        <row r="3407">
          <cell r="D3407" t="str">
            <v>11/09/2016 17:20:00</v>
          </cell>
          <cell r="E3407">
            <v>9.6</v>
          </cell>
          <cell r="F3407">
            <v>1014.35896106</v>
          </cell>
          <cell r="G3407">
            <v>70</v>
          </cell>
          <cell r="H3407">
            <v>0</v>
          </cell>
          <cell r="I3407">
            <v>130</v>
          </cell>
          <cell r="J3407">
            <v>3.7</v>
          </cell>
          <cell r="K3407">
            <v>17.4444444444444</v>
          </cell>
          <cell r="L3407">
            <v>11.8888888888889</v>
          </cell>
          <cell r="M3407">
            <v>0</v>
          </cell>
        </row>
        <row r="3408">
          <cell r="D3408" t="str">
            <v>11/09/2016 17:10:00</v>
          </cell>
          <cell r="E3408">
            <v>9.6</v>
          </cell>
          <cell r="F3408">
            <v>1014.39282495</v>
          </cell>
          <cell r="G3408">
            <v>68</v>
          </cell>
          <cell r="H3408">
            <v>0</v>
          </cell>
          <cell r="I3408">
            <v>140</v>
          </cell>
          <cell r="J3408">
            <v>3.8</v>
          </cell>
          <cell r="K3408">
            <v>17.7222222222222</v>
          </cell>
          <cell r="L3408">
            <v>11.7222222222222</v>
          </cell>
          <cell r="M3408">
            <v>0</v>
          </cell>
        </row>
        <row r="3409">
          <cell r="D3409" t="str">
            <v>11/09/2016 17:00:00</v>
          </cell>
          <cell r="E3409">
            <v>8.6999999999999993</v>
          </cell>
          <cell r="F3409">
            <v>1014.42668884</v>
          </cell>
          <cell r="G3409">
            <v>66</v>
          </cell>
          <cell r="H3409">
            <v>0</v>
          </cell>
          <cell r="I3409">
            <v>140</v>
          </cell>
          <cell r="J3409">
            <v>4.3</v>
          </cell>
          <cell r="K3409">
            <v>17.9444444444444</v>
          </cell>
          <cell r="L3409">
            <v>11.5</v>
          </cell>
          <cell r="M3409">
            <v>0</v>
          </cell>
        </row>
        <row r="3410">
          <cell r="D3410" t="str">
            <v>11/09/2016 16:50:00</v>
          </cell>
          <cell r="E3410">
            <v>9.6</v>
          </cell>
          <cell r="F3410">
            <v>1014.62987218</v>
          </cell>
          <cell r="G3410">
            <v>63</v>
          </cell>
          <cell r="H3410">
            <v>0</v>
          </cell>
          <cell r="I3410">
            <v>150</v>
          </cell>
          <cell r="J3410">
            <v>4.0999999999999996</v>
          </cell>
          <cell r="K3410">
            <v>18.3333333333333</v>
          </cell>
          <cell r="L3410">
            <v>11.1666666666667</v>
          </cell>
          <cell r="M3410">
            <v>0</v>
          </cell>
        </row>
        <row r="3411">
          <cell r="D3411" t="str">
            <v>11/09/2016 16:40:00</v>
          </cell>
          <cell r="E3411">
            <v>9.6</v>
          </cell>
          <cell r="F3411">
            <v>1014.62987218</v>
          </cell>
          <cell r="G3411">
            <v>62</v>
          </cell>
          <cell r="H3411">
            <v>0</v>
          </cell>
          <cell r="I3411">
            <v>146</v>
          </cell>
          <cell r="J3411">
            <v>4.2</v>
          </cell>
          <cell r="K3411">
            <v>18.5555555555556</v>
          </cell>
          <cell r="L3411">
            <v>11.1111111111111</v>
          </cell>
          <cell r="M3411">
            <v>0</v>
          </cell>
        </row>
        <row r="3412">
          <cell r="D3412" t="str">
            <v>11/09/2016 16:30:00</v>
          </cell>
          <cell r="E3412">
            <v>10.4</v>
          </cell>
          <cell r="F3412">
            <v>1014.59600829</v>
          </cell>
          <cell r="G3412">
            <v>61</v>
          </cell>
          <cell r="H3412">
            <v>0</v>
          </cell>
          <cell r="I3412">
            <v>141</v>
          </cell>
          <cell r="J3412">
            <v>4.3</v>
          </cell>
          <cell r="K3412">
            <v>18.5555555555556</v>
          </cell>
          <cell r="L3412">
            <v>10.8888888888889</v>
          </cell>
          <cell r="M3412">
            <v>0</v>
          </cell>
        </row>
        <row r="3413">
          <cell r="D3413" t="str">
            <v>11/09/2016 16:20:00</v>
          </cell>
          <cell r="E3413">
            <v>8.6999999999999993</v>
          </cell>
          <cell r="F3413">
            <v>1014.59600829</v>
          </cell>
          <cell r="G3413">
            <v>59</v>
          </cell>
          <cell r="H3413">
            <v>0</v>
          </cell>
          <cell r="I3413">
            <v>142</v>
          </cell>
          <cell r="J3413">
            <v>4.3</v>
          </cell>
          <cell r="K3413">
            <v>18.7777777777778</v>
          </cell>
          <cell r="L3413">
            <v>10.6111111111111</v>
          </cell>
          <cell r="M3413">
            <v>0</v>
          </cell>
        </row>
        <row r="3414">
          <cell r="D3414" t="str">
            <v>11/09/2016 16:10:00</v>
          </cell>
          <cell r="E3414">
            <v>9.6</v>
          </cell>
          <cell r="F3414">
            <v>1014.59600829</v>
          </cell>
          <cell r="G3414">
            <v>60</v>
          </cell>
          <cell r="H3414">
            <v>0</v>
          </cell>
          <cell r="I3414">
            <v>143</v>
          </cell>
          <cell r="J3414">
            <v>5</v>
          </cell>
          <cell r="K3414">
            <v>19</v>
          </cell>
          <cell r="L3414">
            <v>11.0555555555556</v>
          </cell>
          <cell r="M3414">
            <v>0</v>
          </cell>
        </row>
        <row r="3415">
          <cell r="D3415" t="str">
            <v>11/09/2016 16:00:00</v>
          </cell>
          <cell r="E3415">
            <v>11.3</v>
          </cell>
          <cell r="F3415">
            <v>1014.83305552</v>
          </cell>
          <cell r="G3415">
            <v>59</v>
          </cell>
          <cell r="H3415">
            <v>0</v>
          </cell>
          <cell r="I3415">
            <v>146</v>
          </cell>
          <cell r="J3415">
            <v>4.7</v>
          </cell>
          <cell r="K3415">
            <v>19.1666666666667</v>
          </cell>
          <cell r="L3415">
            <v>10.9444444444444</v>
          </cell>
          <cell r="M3415">
            <v>0</v>
          </cell>
        </row>
        <row r="3416">
          <cell r="D3416" t="str">
            <v>11/09/2016 15:50:00</v>
          </cell>
          <cell r="E3416">
            <v>10.4</v>
          </cell>
          <cell r="F3416">
            <v>1014.76532774</v>
          </cell>
          <cell r="G3416">
            <v>59</v>
          </cell>
          <cell r="H3416">
            <v>0</v>
          </cell>
          <cell r="I3416">
            <v>153</v>
          </cell>
          <cell r="J3416">
            <v>4</v>
          </cell>
          <cell r="K3416">
            <v>19.5</v>
          </cell>
          <cell r="L3416">
            <v>11.2777777777778</v>
          </cell>
          <cell r="M3416">
            <v>0</v>
          </cell>
        </row>
        <row r="3417">
          <cell r="D3417" t="str">
            <v>11/09/2016 15:40:00</v>
          </cell>
          <cell r="E3417">
            <v>9.6</v>
          </cell>
          <cell r="F3417">
            <v>1014.93464719</v>
          </cell>
          <cell r="G3417">
            <v>59</v>
          </cell>
          <cell r="H3417">
            <v>0</v>
          </cell>
          <cell r="I3417">
            <v>147</v>
          </cell>
          <cell r="J3417">
            <v>4.5999999999999996</v>
          </cell>
          <cell r="K3417">
            <v>19.8333333333333</v>
          </cell>
          <cell r="L3417">
            <v>11.6111111111111</v>
          </cell>
          <cell r="M3417">
            <v>0</v>
          </cell>
        </row>
        <row r="3418">
          <cell r="D3418" t="str">
            <v>11/09/2016 15:30:00</v>
          </cell>
          <cell r="E3418">
            <v>11.3</v>
          </cell>
          <cell r="F3418">
            <v>1014.93464719</v>
          </cell>
          <cell r="G3418">
            <v>57</v>
          </cell>
          <cell r="H3418">
            <v>0</v>
          </cell>
          <cell r="I3418">
            <v>145</v>
          </cell>
          <cell r="J3418">
            <v>4.7</v>
          </cell>
          <cell r="K3418">
            <v>20.1666666666667</v>
          </cell>
          <cell r="L3418">
            <v>11.3888888888889</v>
          </cell>
          <cell r="M3418">
            <v>0</v>
          </cell>
        </row>
        <row r="3419">
          <cell r="D3419" t="str">
            <v>11/09/2016 15:20:00</v>
          </cell>
          <cell r="E3419">
            <v>10.4</v>
          </cell>
          <cell r="F3419">
            <v>1014.93464719</v>
          </cell>
          <cell r="G3419">
            <v>54</v>
          </cell>
          <cell r="H3419">
            <v>0</v>
          </cell>
          <cell r="I3419">
            <v>137</v>
          </cell>
          <cell r="J3419">
            <v>4.3</v>
          </cell>
          <cell r="K3419">
            <v>19.6111111111111</v>
          </cell>
          <cell r="L3419">
            <v>10.0555555555556</v>
          </cell>
          <cell r="M3419">
            <v>0</v>
          </cell>
        </row>
        <row r="3420">
          <cell r="D3420" t="str">
            <v>11/09/2016 15:10:00</v>
          </cell>
          <cell r="E3420">
            <v>8.6999999999999993</v>
          </cell>
          <cell r="F3420">
            <v>1015.00237497</v>
          </cell>
          <cell r="G3420">
            <v>59</v>
          </cell>
          <cell r="H3420">
            <v>0</v>
          </cell>
          <cell r="I3420">
            <v>146</v>
          </cell>
          <cell r="J3420">
            <v>4</v>
          </cell>
          <cell r="K3420">
            <v>20.0555555555556</v>
          </cell>
          <cell r="L3420">
            <v>11.7777777777778</v>
          </cell>
          <cell r="M3420">
            <v>0</v>
          </cell>
        </row>
        <row r="3421">
          <cell r="D3421" t="str">
            <v>11/09/2016 15:00:00</v>
          </cell>
          <cell r="E3421">
            <v>9.6</v>
          </cell>
          <cell r="F3421">
            <v>1015.13783053</v>
          </cell>
          <cell r="G3421">
            <v>62</v>
          </cell>
          <cell r="H3421">
            <v>0</v>
          </cell>
          <cell r="I3421">
            <v>157</v>
          </cell>
          <cell r="J3421">
            <v>4.3</v>
          </cell>
          <cell r="K3421">
            <v>19.7222222222222</v>
          </cell>
          <cell r="L3421">
            <v>12.2222222222222</v>
          </cell>
          <cell r="M3421">
            <v>0</v>
          </cell>
        </row>
        <row r="3422">
          <cell r="D3422" t="str">
            <v>11/09/2016 14:50:00</v>
          </cell>
          <cell r="E3422">
            <v>10.4</v>
          </cell>
          <cell r="F3422">
            <v>1015.30714998</v>
          </cell>
          <cell r="G3422">
            <v>63</v>
          </cell>
          <cell r="H3422">
            <v>0</v>
          </cell>
          <cell r="I3422">
            <v>159</v>
          </cell>
          <cell r="J3422">
            <v>5.8</v>
          </cell>
          <cell r="K3422">
            <v>19.5</v>
          </cell>
          <cell r="L3422">
            <v>12.2777777777778</v>
          </cell>
          <cell r="M3422">
            <v>0</v>
          </cell>
        </row>
        <row r="3423">
          <cell r="D3423" t="str">
            <v>11/09/2016 14:40:00</v>
          </cell>
          <cell r="E3423">
            <v>10.4</v>
          </cell>
          <cell r="F3423">
            <v>1015.37487776</v>
          </cell>
          <cell r="G3423">
            <v>64</v>
          </cell>
          <cell r="H3423">
            <v>0</v>
          </cell>
          <cell r="I3423">
            <v>148</v>
          </cell>
          <cell r="J3423">
            <v>4.9000000000000004</v>
          </cell>
          <cell r="K3423">
            <v>19.0555555555556</v>
          </cell>
          <cell r="L3423">
            <v>12.1111111111111</v>
          </cell>
          <cell r="M3423">
            <v>0</v>
          </cell>
        </row>
        <row r="3424">
          <cell r="D3424" t="str">
            <v>11/09/2016 14:30:00</v>
          </cell>
          <cell r="E3424">
            <v>9.6</v>
          </cell>
          <cell r="F3424">
            <v>1015.40874165</v>
          </cell>
          <cell r="G3424">
            <v>65</v>
          </cell>
          <cell r="H3424">
            <v>0</v>
          </cell>
          <cell r="I3424">
            <v>158</v>
          </cell>
          <cell r="J3424">
            <v>3.5</v>
          </cell>
          <cell r="K3424">
            <v>19.3888888888889</v>
          </cell>
          <cell r="L3424">
            <v>12.6111111111111</v>
          </cell>
          <cell r="M3424">
            <v>0</v>
          </cell>
        </row>
        <row r="3425">
          <cell r="D3425" t="str">
            <v>11/09/2016 14:20:00</v>
          </cell>
          <cell r="E3425">
            <v>7</v>
          </cell>
          <cell r="F3425">
            <v>1015.40874165</v>
          </cell>
          <cell r="G3425">
            <v>65</v>
          </cell>
          <cell r="H3425">
            <v>0</v>
          </cell>
          <cell r="I3425">
            <v>175</v>
          </cell>
          <cell r="J3425">
            <v>3.5</v>
          </cell>
          <cell r="K3425">
            <v>19.2777777777778</v>
          </cell>
          <cell r="L3425">
            <v>12.5555555555556</v>
          </cell>
          <cell r="M3425">
            <v>0</v>
          </cell>
        </row>
        <row r="3426">
          <cell r="D3426" t="str">
            <v>11/09/2016 14:10:00</v>
          </cell>
          <cell r="E3426">
            <v>8.6999999999999993</v>
          </cell>
          <cell r="F3426">
            <v>1015.51033332</v>
          </cell>
          <cell r="G3426">
            <v>63</v>
          </cell>
          <cell r="H3426">
            <v>0</v>
          </cell>
          <cell r="I3426">
            <v>161</v>
          </cell>
          <cell r="J3426">
            <v>3.9</v>
          </cell>
          <cell r="K3426">
            <v>20.4444444444444</v>
          </cell>
          <cell r="L3426">
            <v>13.1666666666667</v>
          </cell>
          <cell r="M3426">
            <v>0</v>
          </cell>
        </row>
        <row r="3427">
          <cell r="D3427" t="str">
            <v>11/09/2016 14:00:00</v>
          </cell>
          <cell r="E3427">
            <v>9.6</v>
          </cell>
          <cell r="F3427">
            <v>1015.51033332</v>
          </cell>
          <cell r="G3427">
            <v>63</v>
          </cell>
          <cell r="H3427">
            <v>0</v>
          </cell>
          <cell r="I3427">
            <v>143</v>
          </cell>
          <cell r="J3427">
            <v>4.3</v>
          </cell>
          <cell r="K3427">
            <v>19.8888888888889</v>
          </cell>
          <cell r="L3427">
            <v>12.6111111111111</v>
          </cell>
          <cell r="M3427">
            <v>0</v>
          </cell>
        </row>
        <row r="3428">
          <cell r="D3428" t="str">
            <v>11/09/2016 13:50:00</v>
          </cell>
          <cell r="E3428">
            <v>9.6</v>
          </cell>
          <cell r="F3428">
            <v>1015.47646943</v>
          </cell>
          <cell r="G3428">
            <v>64</v>
          </cell>
          <cell r="H3428">
            <v>0</v>
          </cell>
          <cell r="I3428">
            <v>163</v>
          </cell>
          <cell r="J3428">
            <v>4.2</v>
          </cell>
          <cell r="K3428">
            <v>20.1111111111111</v>
          </cell>
          <cell r="L3428">
            <v>13.1111111111111</v>
          </cell>
          <cell r="M3428">
            <v>0</v>
          </cell>
        </row>
        <row r="3429">
          <cell r="D3429" t="str">
            <v>11/09/2016 13:40:00</v>
          </cell>
          <cell r="E3429">
            <v>7.8</v>
          </cell>
          <cell r="F3429">
            <v>1015.5780611</v>
          </cell>
          <cell r="G3429">
            <v>66</v>
          </cell>
          <cell r="H3429">
            <v>0</v>
          </cell>
          <cell r="I3429">
            <v>170</v>
          </cell>
          <cell r="J3429">
            <v>4.2</v>
          </cell>
          <cell r="K3429">
            <v>19.6111111111111</v>
          </cell>
          <cell r="L3429">
            <v>13.0555555555556</v>
          </cell>
          <cell r="M3429">
            <v>0</v>
          </cell>
        </row>
        <row r="3430">
          <cell r="D3430" t="str">
            <v>11/09/2016 13:30:00</v>
          </cell>
          <cell r="E3430">
            <v>10.4</v>
          </cell>
          <cell r="F3430">
            <v>1015.6457888800001</v>
          </cell>
          <cell r="G3430">
            <v>64</v>
          </cell>
          <cell r="H3430">
            <v>0</v>
          </cell>
          <cell r="I3430">
            <v>164</v>
          </cell>
          <cell r="J3430">
            <v>4.2</v>
          </cell>
          <cell r="K3430">
            <v>19.4444444444444</v>
          </cell>
          <cell r="L3430">
            <v>12.4444444444444</v>
          </cell>
          <cell r="M3430">
            <v>0</v>
          </cell>
        </row>
        <row r="3431">
          <cell r="D3431" t="str">
            <v>11/09/2016 13:20:00</v>
          </cell>
          <cell r="E3431">
            <v>9.6</v>
          </cell>
          <cell r="F3431">
            <v>1015.71351666</v>
          </cell>
          <cell r="G3431">
            <v>63</v>
          </cell>
          <cell r="H3431">
            <v>0</v>
          </cell>
          <cell r="I3431">
            <v>174</v>
          </cell>
          <cell r="J3431">
            <v>3.2</v>
          </cell>
          <cell r="K3431">
            <v>20.2222222222222</v>
          </cell>
          <cell r="L3431">
            <v>12.9444444444444</v>
          </cell>
          <cell r="M3431">
            <v>0</v>
          </cell>
        </row>
        <row r="3432">
          <cell r="D3432" t="str">
            <v>11/09/2016 13:10:00</v>
          </cell>
          <cell r="E3432">
            <v>8.6999999999999993</v>
          </cell>
          <cell r="F3432">
            <v>1015.9167</v>
          </cell>
          <cell r="G3432">
            <v>65</v>
          </cell>
          <cell r="H3432">
            <v>0</v>
          </cell>
          <cell r="I3432">
            <v>170</v>
          </cell>
          <cell r="J3432">
            <v>3.7</v>
          </cell>
          <cell r="K3432">
            <v>19.7777777777778</v>
          </cell>
          <cell r="L3432">
            <v>13</v>
          </cell>
          <cell r="M3432">
            <v>0</v>
          </cell>
        </row>
        <row r="3433">
          <cell r="D3433" t="str">
            <v>11/09/2016 13:00:00</v>
          </cell>
          <cell r="E3433">
            <v>9.6</v>
          </cell>
          <cell r="F3433">
            <v>1016.08601945</v>
          </cell>
          <cell r="G3433">
            <v>66</v>
          </cell>
          <cell r="H3433">
            <v>0</v>
          </cell>
          <cell r="I3433">
            <v>164</v>
          </cell>
          <cell r="J3433">
            <v>5.0999999999999996</v>
          </cell>
          <cell r="K3433">
            <v>19.6666666666667</v>
          </cell>
          <cell r="L3433">
            <v>13.1111111111111</v>
          </cell>
          <cell r="M3433">
            <v>0</v>
          </cell>
        </row>
        <row r="3434">
          <cell r="D3434" t="str">
            <v>11/09/2016 12:50:00</v>
          </cell>
          <cell r="E3434">
            <v>9.6</v>
          </cell>
          <cell r="F3434">
            <v>1016.15374723</v>
          </cell>
          <cell r="G3434">
            <v>64</v>
          </cell>
          <cell r="H3434">
            <v>0</v>
          </cell>
          <cell r="I3434">
            <v>157</v>
          </cell>
          <cell r="J3434">
            <v>3.9</v>
          </cell>
          <cell r="K3434">
            <v>20.1111111111111</v>
          </cell>
          <cell r="L3434">
            <v>13.1111111111111</v>
          </cell>
          <cell r="M3434">
            <v>0</v>
          </cell>
        </row>
        <row r="3435">
          <cell r="D3435" t="str">
            <v>11/09/2016 12:40:00</v>
          </cell>
          <cell r="E3435">
            <v>10.4</v>
          </cell>
          <cell r="F3435">
            <v>1016.32306668</v>
          </cell>
          <cell r="G3435">
            <v>65</v>
          </cell>
          <cell r="H3435">
            <v>0</v>
          </cell>
          <cell r="I3435">
            <v>181</v>
          </cell>
          <cell r="J3435">
            <v>4.3</v>
          </cell>
          <cell r="K3435">
            <v>20.1111111111111</v>
          </cell>
          <cell r="L3435">
            <v>13.3333333333333</v>
          </cell>
          <cell r="M3435">
            <v>0</v>
          </cell>
        </row>
        <row r="3436">
          <cell r="D3436" t="str">
            <v>11/09/2016 12:30:00</v>
          </cell>
          <cell r="E3436">
            <v>9.6</v>
          </cell>
          <cell r="F3436">
            <v>1016.32306668</v>
          </cell>
          <cell r="G3436">
            <v>66</v>
          </cell>
          <cell r="H3436">
            <v>0</v>
          </cell>
          <cell r="I3436">
            <v>175</v>
          </cell>
          <cell r="J3436">
            <v>4.3</v>
          </cell>
          <cell r="K3436">
            <v>19.6111111111111</v>
          </cell>
          <cell r="L3436">
            <v>13.0555555555556</v>
          </cell>
          <cell r="M3436">
            <v>0</v>
          </cell>
        </row>
        <row r="3437">
          <cell r="D3437" t="str">
            <v>11/09/2016 12:20:00</v>
          </cell>
          <cell r="E3437">
            <v>8.6999999999999993</v>
          </cell>
          <cell r="F3437">
            <v>1016.45852224</v>
          </cell>
          <cell r="G3437">
            <v>67</v>
          </cell>
          <cell r="H3437">
            <v>0</v>
          </cell>
          <cell r="I3437">
            <v>152</v>
          </cell>
          <cell r="J3437">
            <v>4.3</v>
          </cell>
          <cell r="K3437">
            <v>20.0555555555556</v>
          </cell>
          <cell r="L3437">
            <v>13.7222222222222</v>
          </cell>
          <cell r="M3437">
            <v>0</v>
          </cell>
        </row>
        <row r="3438">
          <cell r="D3438" t="str">
            <v>11/09/2016 12:10:00</v>
          </cell>
          <cell r="E3438">
            <v>9.6</v>
          </cell>
          <cell r="F3438">
            <v>1016.56011391</v>
          </cell>
          <cell r="G3438">
            <v>69</v>
          </cell>
          <cell r="H3438">
            <v>0</v>
          </cell>
          <cell r="I3438">
            <v>158</v>
          </cell>
          <cell r="J3438">
            <v>4.4000000000000004</v>
          </cell>
          <cell r="K3438">
            <v>19.6666666666667</v>
          </cell>
          <cell r="L3438">
            <v>13.8333333333333</v>
          </cell>
          <cell r="M3438">
            <v>0</v>
          </cell>
        </row>
        <row r="3439">
          <cell r="D3439" t="str">
            <v>11/09/2016 12:00:00</v>
          </cell>
          <cell r="E3439">
            <v>10.4</v>
          </cell>
          <cell r="F3439">
            <v>1016.69556947</v>
          </cell>
          <cell r="G3439">
            <v>68</v>
          </cell>
          <cell r="H3439">
            <v>0</v>
          </cell>
          <cell r="I3439">
            <v>145</v>
          </cell>
          <cell r="J3439">
            <v>3.9</v>
          </cell>
          <cell r="K3439">
            <v>19.4444444444444</v>
          </cell>
          <cell r="L3439">
            <v>13.3888888888889</v>
          </cell>
          <cell r="M3439">
            <v>0</v>
          </cell>
        </row>
        <row r="3440">
          <cell r="D3440" t="str">
            <v>11/09/2016 11:50:00</v>
          </cell>
          <cell r="E3440">
            <v>7</v>
          </cell>
          <cell r="F3440">
            <v>1016.72943336</v>
          </cell>
          <cell r="G3440">
            <v>70</v>
          </cell>
          <cell r="H3440">
            <v>0</v>
          </cell>
          <cell r="I3440">
            <v>164</v>
          </cell>
          <cell r="J3440">
            <v>3.3</v>
          </cell>
          <cell r="K3440">
            <v>19.3888888888889</v>
          </cell>
          <cell r="L3440">
            <v>13.7777777777778</v>
          </cell>
          <cell r="M3440">
            <v>0</v>
          </cell>
        </row>
        <row r="3441">
          <cell r="D3441" t="str">
            <v>11/09/2016 11:40:00</v>
          </cell>
          <cell r="E3441">
            <v>7</v>
          </cell>
          <cell r="F3441">
            <v>1016.83102503</v>
          </cell>
          <cell r="G3441">
            <v>73</v>
          </cell>
          <cell r="H3441">
            <v>0</v>
          </cell>
          <cell r="I3441">
            <v>164</v>
          </cell>
          <cell r="J3441">
            <v>3.5</v>
          </cell>
          <cell r="K3441">
            <v>18.6111111111111</v>
          </cell>
          <cell r="L3441">
            <v>13.6666666666667</v>
          </cell>
          <cell r="M3441">
            <v>0</v>
          </cell>
        </row>
        <row r="3442">
          <cell r="D3442" t="str">
            <v>11/09/2016 11:30:00</v>
          </cell>
          <cell r="E3442">
            <v>10.4</v>
          </cell>
          <cell r="F3442">
            <v>1016.9326167</v>
          </cell>
          <cell r="G3442">
            <v>73</v>
          </cell>
          <cell r="H3442">
            <v>0</v>
          </cell>
          <cell r="I3442">
            <v>169</v>
          </cell>
          <cell r="J3442">
            <v>2.2999999999999998</v>
          </cell>
          <cell r="K3442">
            <v>18.5</v>
          </cell>
          <cell r="L3442">
            <v>13.5555555555556</v>
          </cell>
          <cell r="M3442">
            <v>0</v>
          </cell>
        </row>
        <row r="3443">
          <cell r="D3443" t="str">
            <v>11/09/2016 11:20:00</v>
          </cell>
          <cell r="E3443">
            <v>6.1</v>
          </cell>
          <cell r="F3443">
            <v>1017.00034448</v>
          </cell>
          <cell r="G3443">
            <v>73</v>
          </cell>
          <cell r="H3443">
            <v>0</v>
          </cell>
          <cell r="I3443">
            <v>174</v>
          </cell>
          <cell r="J3443">
            <v>3.2</v>
          </cell>
          <cell r="K3443">
            <v>18.0555555555556</v>
          </cell>
          <cell r="L3443">
            <v>13.1666666666667</v>
          </cell>
          <cell r="M3443">
            <v>0</v>
          </cell>
        </row>
        <row r="3444">
          <cell r="D3444" t="str">
            <v>11/09/2016 11:10:00</v>
          </cell>
          <cell r="E3444">
            <v>7.8</v>
          </cell>
          <cell r="F3444">
            <v>1016.9664805899999</v>
          </cell>
          <cell r="G3444">
            <v>73</v>
          </cell>
          <cell r="H3444">
            <v>0</v>
          </cell>
          <cell r="I3444">
            <v>155</v>
          </cell>
          <cell r="J3444">
            <v>3</v>
          </cell>
          <cell r="K3444">
            <v>17.9444444444444</v>
          </cell>
          <cell r="L3444">
            <v>13.0555555555556</v>
          </cell>
          <cell r="M3444">
            <v>0</v>
          </cell>
        </row>
        <row r="3445">
          <cell r="D3445" t="str">
            <v>11/09/2016 11:00:00</v>
          </cell>
          <cell r="E3445">
            <v>7</v>
          </cell>
          <cell r="F3445">
            <v>1017.06807226</v>
          </cell>
          <cell r="G3445">
            <v>73</v>
          </cell>
          <cell r="H3445">
            <v>0</v>
          </cell>
          <cell r="I3445">
            <v>157</v>
          </cell>
          <cell r="J3445">
            <v>3.7</v>
          </cell>
          <cell r="K3445">
            <v>18.3333333333333</v>
          </cell>
          <cell r="L3445">
            <v>13.3888888888889</v>
          </cell>
          <cell r="M3445">
            <v>0</v>
          </cell>
        </row>
        <row r="3446">
          <cell r="D3446" t="str">
            <v>11/09/2016 10:50:00</v>
          </cell>
          <cell r="E3446">
            <v>7.8</v>
          </cell>
          <cell r="F3446">
            <v>1017.20352782</v>
          </cell>
          <cell r="G3446">
            <v>74</v>
          </cell>
          <cell r="H3446">
            <v>0</v>
          </cell>
          <cell r="I3446">
            <v>176</v>
          </cell>
          <cell r="J3446">
            <v>3.1</v>
          </cell>
          <cell r="K3446">
            <v>18.4444444444444</v>
          </cell>
          <cell r="L3446">
            <v>13.7222222222222</v>
          </cell>
          <cell r="M3446">
            <v>0</v>
          </cell>
        </row>
        <row r="3447">
          <cell r="D3447" t="str">
            <v>11/09/2016 10:40:00</v>
          </cell>
          <cell r="E3447">
            <v>7.8</v>
          </cell>
          <cell r="F3447">
            <v>1017.2712556</v>
          </cell>
          <cell r="G3447">
            <v>76</v>
          </cell>
          <cell r="H3447">
            <v>0</v>
          </cell>
          <cell r="I3447">
            <v>166</v>
          </cell>
          <cell r="J3447">
            <v>3.5</v>
          </cell>
          <cell r="K3447">
            <v>17.6111111111111</v>
          </cell>
          <cell r="L3447">
            <v>13.3333333333333</v>
          </cell>
          <cell r="M3447">
            <v>0</v>
          </cell>
        </row>
        <row r="3448">
          <cell r="D3448" t="str">
            <v>11/09/2016 10:30:00</v>
          </cell>
          <cell r="E3448">
            <v>7.8</v>
          </cell>
          <cell r="F3448">
            <v>1017.16966393</v>
          </cell>
          <cell r="G3448">
            <v>77</v>
          </cell>
          <cell r="H3448">
            <v>0</v>
          </cell>
          <cell r="I3448">
            <v>162</v>
          </cell>
          <cell r="J3448">
            <v>3.5</v>
          </cell>
          <cell r="K3448">
            <v>17.5555555555556</v>
          </cell>
          <cell r="L3448">
            <v>13.5</v>
          </cell>
          <cell r="M3448">
            <v>0</v>
          </cell>
        </row>
        <row r="3449">
          <cell r="D3449" t="str">
            <v>11/09/2016 10:20:00</v>
          </cell>
          <cell r="E3449">
            <v>8.6999999999999993</v>
          </cell>
          <cell r="F3449">
            <v>1017.3389833799999</v>
          </cell>
          <cell r="G3449">
            <v>76</v>
          </cell>
          <cell r="H3449">
            <v>0</v>
          </cell>
          <cell r="I3449">
            <v>169</v>
          </cell>
          <cell r="J3449">
            <v>3.2</v>
          </cell>
          <cell r="K3449">
            <v>17.8333333333333</v>
          </cell>
          <cell r="L3449">
            <v>13.5555555555556</v>
          </cell>
          <cell r="M3449">
            <v>0</v>
          </cell>
        </row>
        <row r="3450">
          <cell r="D3450" t="str">
            <v>11/09/2016 10:10:00</v>
          </cell>
          <cell r="E3450">
            <v>6.1</v>
          </cell>
          <cell r="F3450">
            <v>1017.44057505</v>
          </cell>
          <cell r="G3450">
            <v>75</v>
          </cell>
          <cell r="H3450">
            <v>0</v>
          </cell>
          <cell r="I3450">
            <v>143</v>
          </cell>
          <cell r="J3450">
            <v>2.6</v>
          </cell>
          <cell r="K3450">
            <v>17.8888888888889</v>
          </cell>
          <cell r="L3450">
            <v>13.3888888888889</v>
          </cell>
          <cell r="M3450">
            <v>0</v>
          </cell>
        </row>
        <row r="3451">
          <cell r="D3451" t="str">
            <v>11/09/2016 10:00:00</v>
          </cell>
          <cell r="E3451">
            <v>6.1</v>
          </cell>
          <cell r="F3451">
            <v>1017.47443894</v>
          </cell>
          <cell r="G3451">
            <v>79</v>
          </cell>
          <cell r="H3451">
            <v>0</v>
          </cell>
          <cell r="I3451">
            <v>166</v>
          </cell>
          <cell r="J3451">
            <v>1.8</v>
          </cell>
          <cell r="K3451">
            <v>17.6666666666667</v>
          </cell>
          <cell r="L3451">
            <v>14</v>
          </cell>
          <cell r="M3451">
            <v>0</v>
          </cell>
        </row>
        <row r="3452">
          <cell r="D3452" t="str">
            <v>11/09/2016 09:50:00</v>
          </cell>
          <cell r="E3452">
            <v>5.2</v>
          </cell>
          <cell r="F3452">
            <v>1017.44057505</v>
          </cell>
          <cell r="G3452">
            <v>81</v>
          </cell>
          <cell r="H3452">
            <v>0</v>
          </cell>
          <cell r="I3452">
            <v>207</v>
          </cell>
          <cell r="J3452">
            <v>0.9</v>
          </cell>
          <cell r="K3452">
            <v>17.5</v>
          </cell>
          <cell r="L3452">
            <v>14.2222222222222</v>
          </cell>
          <cell r="M3452">
            <v>0</v>
          </cell>
        </row>
        <row r="3453">
          <cell r="D3453" t="str">
            <v>11/09/2016 09:40:00</v>
          </cell>
          <cell r="E3453">
            <v>3.5</v>
          </cell>
          <cell r="F3453">
            <v>1017.47443894</v>
          </cell>
          <cell r="G3453">
            <v>82</v>
          </cell>
          <cell r="H3453">
            <v>0</v>
          </cell>
          <cell r="I3453">
            <v>214</v>
          </cell>
          <cell r="J3453">
            <v>1.5</v>
          </cell>
          <cell r="K3453">
            <v>16.7777777777778</v>
          </cell>
          <cell r="L3453">
            <v>13.6666666666667</v>
          </cell>
          <cell r="M3453">
            <v>0</v>
          </cell>
        </row>
        <row r="3454">
          <cell r="D3454" t="str">
            <v>11/09/2016 09:30:00</v>
          </cell>
          <cell r="E3454">
            <v>4.3</v>
          </cell>
          <cell r="F3454">
            <v>1017.50830283</v>
          </cell>
          <cell r="G3454">
            <v>83</v>
          </cell>
          <cell r="H3454">
            <v>0</v>
          </cell>
          <cell r="I3454">
            <v>164</v>
          </cell>
          <cell r="J3454">
            <v>1.7</v>
          </cell>
          <cell r="K3454">
            <v>16.5555555555556</v>
          </cell>
          <cell r="L3454">
            <v>13.6666666666667</v>
          </cell>
          <cell r="M3454">
            <v>0</v>
          </cell>
        </row>
        <row r="3455">
          <cell r="D3455" t="str">
            <v>11/09/2016 09:20:00</v>
          </cell>
          <cell r="E3455">
            <v>5.2</v>
          </cell>
          <cell r="F3455">
            <v>1017.47443894</v>
          </cell>
          <cell r="G3455">
            <v>84</v>
          </cell>
          <cell r="H3455">
            <v>0</v>
          </cell>
          <cell r="I3455">
            <v>134</v>
          </cell>
          <cell r="J3455">
            <v>1.6</v>
          </cell>
          <cell r="K3455">
            <v>16.3333333333333</v>
          </cell>
          <cell r="L3455">
            <v>13.6111111111111</v>
          </cell>
          <cell r="M3455">
            <v>0</v>
          </cell>
        </row>
        <row r="3456">
          <cell r="D3456" t="str">
            <v>11/09/2016 09:10:00</v>
          </cell>
          <cell r="E3456">
            <v>3.5</v>
          </cell>
          <cell r="F3456">
            <v>1017.47443894</v>
          </cell>
          <cell r="G3456">
            <v>86</v>
          </cell>
          <cell r="H3456">
            <v>0</v>
          </cell>
          <cell r="I3456">
            <v>112</v>
          </cell>
          <cell r="J3456">
            <v>1.6</v>
          </cell>
          <cell r="K3456">
            <v>16.1666666666667</v>
          </cell>
          <cell r="L3456">
            <v>13.8333333333333</v>
          </cell>
          <cell r="M3456">
            <v>0</v>
          </cell>
        </row>
        <row r="3457">
          <cell r="D3457" t="str">
            <v>11/09/2016 09:00:00</v>
          </cell>
          <cell r="E3457">
            <v>3.5</v>
          </cell>
          <cell r="F3457">
            <v>1017.50830283</v>
          </cell>
          <cell r="G3457">
            <v>89</v>
          </cell>
          <cell r="H3457">
            <v>0</v>
          </cell>
          <cell r="I3457">
            <v>123</v>
          </cell>
          <cell r="J3457">
            <v>0.4</v>
          </cell>
          <cell r="K3457">
            <v>15.6666666666667</v>
          </cell>
          <cell r="L3457">
            <v>13.8333333333333</v>
          </cell>
          <cell r="M3457">
            <v>0</v>
          </cell>
        </row>
        <row r="3458">
          <cell r="D3458" t="str">
            <v>11/09/2016 08:50:00</v>
          </cell>
          <cell r="E3458">
            <v>2.6</v>
          </cell>
          <cell r="F3458">
            <v>1017.54216672</v>
          </cell>
          <cell r="G3458">
            <v>90</v>
          </cell>
          <cell r="H3458">
            <v>0</v>
          </cell>
          <cell r="I3458">
            <v>129</v>
          </cell>
          <cell r="J3458">
            <v>0.9</v>
          </cell>
          <cell r="K3458">
            <v>15.1666666666667</v>
          </cell>
          <cell r="L3458">
            <v>13.5555555555556</v>
          </cell>
          <cell r="M3458">
            <v>0</v>
          </cell>
        </row>
        <row r="3459">
          <cell r="D3459" t="str">
            <v>11/09/2016 08:40:00</v>
          </cell>
          <cell r="E3459">
            <v>2.6</v>
          </cell>
          <cell r="F3459">
            <v>1017.54216672</v>
          </cell>
          <cell r="G3459">
            <v>92</v>
          </cell>
          <cell r="H3459">
            <v>0</v>
          </cell>
          <cell r="I3459">
            <v>128</v>
          </cell>
          <cell r="J3459">
            <v>0</v>
          </cell>
          <cell r="K3459">
            <v>14.4444444444444</v>
          </cell>
          <cell r="L3459">
            <v>13.1666666666667</v>
          </cell>
          <cell r="M3459">
            <v>0</v>
          </cell>
        </row>
        <row r="3460">
          <cell r="D3460" t="str">
            <v>11/09/2016 08:30:00</v>
          </cell>
          <cell r="E3460">
            <v>0</v>
          </cell>
          <cell r="F3460">
            <v>1017.47443894</v>
          </cell>
          <cell r="G3460">
            <v>92</v>
          </cell>
          <cell r="H3460">
            <v>0</v>
          </cell>
          <cell r="I3460">
            <v>0</v>
          </cell>
          <cell r="J3460">
            <v>0.5</v>
          </cell>
          <cell r="K3460">
            <v>13.5</v>
          </cell>
          <cell r="L3460">
            <v>12.2222222222222</v>
          </cell>
          <cell r="M3460">
            <v>0</v>
          </cell>
        </row>
        <row r="3461">
          <cell r="D3461" t="str">
            <v>11/09/2016 08:20:00</v>
          </cell>
          <cell r="E3461">
            <v>2.6</v>
          </cell>
          <cell r="F3461">
            <v>1017.50830283</v>
          </cell>
          <cell r="G3461">
            <v>94</v>
          </cell>
          <cell r="H3461">
            <v>0</v>
          </cell>
          <cell r="I3461">
            <v>124</v>
          </cell>
          <cell r="J3461">
            <v>0.9</v>
          </cell>
          <cell r="K3461">
            <v>12.9444444444444</v>
          </cell>
          <cell r="L3461">
            <v>12</v>
          </cell>
          <cell r="M3461">
            <v>0</v>
          </cell>
        </row>
        <row r="3462">
          <cell r="D3462" t="str">
            <v>11/09/2016 08:10:00</v>
          </cell>
          <cell r="E3462">
            <v>2.6</v>
          </cell>
          <cell r="F3462">
            <v>1017.40671116</v>
          </cell>
          <cell r="G3462">
            <v>95</v>
          </cell>
          <cell r="H3462">
            <v>0</v>
          </cell>
          <cell r="I3462">
            <v>305</v>
          </cell>
          <cell r="J3462">
            <v>0.9</v>
          </cell>
          <cell r="K3462">
            <v>12.2222222222222</v>
          </cell>
          <cell r="L3462">
            <v>11.4444444444444</v>
          </cell>
          <cell r="M3462">
            <v>0</v>
          </cell>
        </row>
        <row r="3463">
          <cell r="D3463" t="str">
            <v>11/09/2016 08:00:00</v>
          </cell>
          <cell r="E3463">
            <v>2.6</v>
          </cell>
          <cell r="F3463">
            <v>1017.44057505</v>
          </cell>
          <cell r="G3463">
            <v>95</v>
          </cell>
          <cell r="H3463">
            <v>0</v>
          </cell>
          <cell r="I3463">
            <v>284</v>
          </cell>
          <cell r="J3463">
            <v>0</v>
          </cell>
          <cell r="K3463">
            <v>12.0555555555556</v>
          </cell>
          <cell r="L3463">
            <v>11.2777777777778</v>
          </cell>
          <cell r="M3463">
            <v>0</v>
          </cell>
        </row>
        <row r="3464">
          <cell r="D3464" t="str">
            <v>11/09/2016 07:50:00</v>
          </cell>
          <cell r="E3464">
            <v>0</v>
          </cell>
          <cell r="F3464">
            <v>1017.3389833799999</v>
          </cell>
          <cell r="G3464">
            <v>96</v>
          </cell>
          <cell r="H3464">
            <v>0</v>
          </cell>
          <cell r="I3464">
            <v>0</v>
          </cell>
          <cell r="J3464">
            <v>0</v>
          </cell>
          <cell r="K3464">
            <v>11.7222222222222</v>
          </cell>
          <cell r="L3464">
            <v>11.1111111111111</v>
          </cell>
          <cell r="M3464">
            <v>0</v>
          </cell>
        </row>
        <row r="3465">
          <cell r="D3465" t="str">
            <v>11/09/2016 07:40:00</v>
          </cell>
          <cell r="E3465">
            <v>0</v>
          </cell>
          <cell r="F3465">
            <v>1017.40671116</v>
          </cell>
          <cell r="G3465">
            <v>96</v>
          </cell>
          <cell r="H3465">
            <v>0</v>
          </cell>
          <cell r="I3465">
            <v>0</v>
          </cell>
          <cell r="J3465">
            <v>0</v>
          </cell>
          <cell r="K3465">
            <v>11</v>
          </cell>
          <cell r="L3465">
            <v>10.3888888888889</v>
          </cell>
          <cell r="M3465">
            <v>0</v>
          </cell>
        </row>
        <row r="3466">
          <cell r="D3466" t="str">
            <v>11/09/2016 07:30:00</v>
          </cell>
          <cell r="E3466">
            <v>0</v>
          </cell>
          <cell r="F3466">
            <v>1017.40671116</v>
          </cell>
          <cell r="G3466">
            <v>96</v>
          </cell>
          <cell r="H3466">
            <v>0</v>
          </cell>
          <cell r="I3466">
            <v>0</v>
          </cell>
          <cell r="J3466">
            <v>0</v>
          </cell>
          <cell r="K3466">
            <v>10.8888888888889</v>
          </cell>
          <cell r="L3466">
            <v>10.2777777777778</v>
          </cell>
          <cell r="M3466">
            <v>0</v>
          </cell>
        </row>
        <row r="3467">
          <cell r="D3467" t="str">
            <v>11/09/2016 07:20:00</v>
          </cell>
          <cell r="E3467">
            <v>0</v>
          </cell>
          <cell r="F3467">
            <v>1017.16966393</v>
          </cell>
          <cell r="G3467">
            <v>97</v>
          </cell>
          <cell r="H3467">
            <v>0</v>
          </cell>
          <cell r="I3467">
            <v>0</v>
          </cell>
          <cell r="J3467">
            <v>0</v>
          </cell>
          <cell r="K3467">
            <v>10.6666666666667</v>
          </cell>
          <cell r="L3467">
            <v>10.2222222222222</v>
          </cell>
          <cell r="M3467">
            <v>0</v>
          </cell>
        </row>
        <row r="3468">
          <cell r="D3468" t="str">
            <v>11/09/2016 07:10:00</v>
          </cell>
          <cell r="E3468">
            <v>0.9</v>
          </cell>
          <cell r="F3468">
            <v>1017.30511949</v>
          </cell>
          <cell r="G3468">
            <v>97</v>
          </cell>
          <cell r="H3468">
            <v>0</v>
          </cell>
          <cell r="I3468">
            <v>288</v>
          </cell>
          <cell r="J3468">
            <v>0</v>
          </cell>
          <cell r="K3468">
            <v>10.6111111111111</v>
          </cell>
          <cell r="L3468">
            <v>10.1666666666667</v>
          </cell>
          <cell r="M3468">
            <v>0</v>
          </cell>
        </row>
        <row r="3469">
          <cell r="D3469" t="str">
            <v>11/09/2016 07:00:00</v>
          </cell>
          <cell r="E3469">
            <v>0</v>
          </cell>
          <cell r="F3469">
            <v>1017.20352782</v>
          </cell>
          <cell r="G3469">
            <v>97</v>
          </cell>
          <cell r="H3469">
            <v>0</v>
          </cell>
          <cell r="I3469">
            <v>0</v>
          </cell>
          <cell r="J3469">
            <v>0</v>
          </cell>
          <cell r="K3469">
            <v>10.1666666666667</v>
          </cell>
          <cell r="L3469">
            <v>9.7222222222222197</v>
          </cell>
          <cell r="M3469">
            <v>0</v>
          </cell>
        </row>
        <row r="3470">
          <cell r="D3470" t="str">
            <v>11/09/2016 06:50:00</v>
          </cell>
          <cell r="E3470">
            <v>0</v>
          </cell>
          <cell r="F3470">
            <v>1017.10193615</v>
          </cell>
          <cell r="G3470">
            <v>97</v>
          </cell>
          <cell r="H3470">
            <v>0</v>
          </cell>
          <cell r="I3470">
            <v>0</v>
          </cell>
          <cell r="J3470">
            <v>0</v>
          </cell>
          <cell r="K3470">
            <v>9.6111111111111107</v>
          </cell>
          <cell r="L3470">
            <v>9.1666666666666696</v>
          </cell>
          <cell r="M3470">
            <v>0</v>
          </cell>
        </row>
        <row r="3471">
          <cell r="D3471" t="str">
            <v>11/09/2016 06:40:00</v>
          </cell>
          <cell r="E3471">
            <v>0</v>
          </cell>
          <cell r="F3471">
            <v>1017.10193615</v>
          </cell>
          <cell r="G3471">
            <v>97</v>
          </cell>
          <cell r="H3471">
            <v>0</v>
          </cell>
          <cell r="I3471">
            <v>0</v>
          </cell>
          <cell r="J3471">
            <v>0</v>
          </cell>
          <cell r="K3471">
            <v>8.8333333333333304</v>
          </cell>
          <cell r="L3471">
            <v>8.3888888888888893</v>
          </cell>
          <cell r="M3471">
            <v>0</v>
          </cell>
        </row>
        <row r="3472">
          <cell r="D3472" t="str">
            <v>11/09/2016 06:30:00</v>
          </cell>
          <cell r="E3472">
            <v>0</v>
          </cell>
          <cell r="F3472">
            <v>1017.16966393</v>
          </cell>
          <cell r="G3472">
            <v>97</v>
          </cell>
          <cell r="H3472">
            <v>0</v>
          </cell>
          <cell r="I3472">
            <v>0</v>
          </cell>
          <cell r="J3472">
            <v>0</v>
          </cell>
          <cell r="K3472">
            <v>8.44444444444445</v>
          </cell>
          <cell r="L3472">
            <v>8</v>
          </cell>
          <cell r="M3472">
            <v>0</v>
          </cell>
        </row>
        <row r="3473">
          <cell r="D3473" t="str">
            <v>11/09/2016 06:20:00</v>
          </cell>
          <cell r="E3473">
            <v>0</v>
          </cell>
          <cell r="F3473">
            <v>1017.06807226</v>
          </cell>
          <cell r="G3473">
            <v>97</v>
          </cell>
          <cell r="H3473">
            <v>0</v>
          </cell>
          <cell r="I3473">
            <v>0</v>
          </cell>
          <cell r="J3473">
            <v>0</v>
          </cell>
          <cell r="K3473">
            <v>8.2222222222222197</v>
          </cell>
          <cell r="L3473">
            <v>7.7777777777777803</v>
          </cell>
          <cell r="M3473">
            <v>0</v>
          </cell>
        </row>
        <row r="3474">
          <cell r="D3474" t="str">
            <v>11/09/2016 06:10:00</v>
          </cell>
          <cell r="E3474">
            <v>0</v>
          </cell>
          <cell r="F3474">
            <v>1017.03420837</v>
          </cell>
          <cell r="G3474">
            <v>97</v>
          </cell>
          <cell r="H3474">
            <v>0</v>
          </cell>
          <cell r="I3474">
            <v>0</v>
          </cell>
          <cell r="J3474">
            <v>0</v>
          </cell>
          <cell r="K3474">
            <v>7.7777777777777803</v>
          </cell>
          <cell r="L3474">
            <v>7.3333333333333304</v>
          </cell>
          <cell r="M3474">
            <v>0</v>
          </cell>
        </row>
        <row r="3475">
          <cell r="D3475" t="str">
            <v>11/09/2016 06:00:00</v>
          </cell>
          <cell r="E3475">
            <v>0</v>
          </cell>
          <cell r="F3475">
            <v>1017.06807226</v>
          </cell>
          <cell r="G3475">
            <v>97</v>
          </cell>
          <cell r="H3475">
            <v>0</v>
          </cell>
          <cell r="I3475">
            <v>0</v>
          </cell>
          <cell r="J3475">
            <v>0</v>
          </cell>
          <cell r="K3475">
            <v>7.7222222222222197</v>
          </cell>
          <cell r="L3475">
            <v>7.2777777777777803</v>
          </cell>
          <cell r="M3475">
            <v>0</v>
          </cell>
        </row>
        <row r="3476">
          <cell r="D3476" t="str">
            <v>11/09/2016 05:50:00</v>
          </cell>
          <cell r="E3476">
            <v>0</v>
          </cell>
          <cell r="F3476">
            <v>1017.03420837</v>
          </cell>
          <cell r="G3476">
            <v>97</v>
          </cell>
          <cell r="H3476">
            <v>0</v>
          </cell>
          <cell r="I3476">
            <v>0</v>
          </cell>
          <cell r="J3476">
            <v>0</v>
          </cell>
          <cell r="K3476">
            <v>7.7777777777777803</v>
          </cell>
          <cell r="L3476">
            <v>7.3333333333333304</v>
          </cell>
          <cell r="M3476">
            <v>0</v>
          </cell>
        </row>
        <row r="3477">
          <cell r="D3477" t="str">
            <v>11/09/2016 05:40:00</v>
          </cell>
          <cell r="E3477">
            <v>0</v>
          </cell>
          <cell r="F3477">
            <v>1016.9326167</v>
          </cell>
          <cell r="G3477">
            <v>97</v>
          </cell>
          <cell r="H3477">
            <v>0</v>
          </cell>
          <cell r="I3477">
            <v>0</v>
          </cell>
          <cell r="J3477">
            <v>0</v>
          </cell>
          <cell r="K3477">
            <v>7.9444444444444402</v>
          </cell>
          <cell r="L3477">
            <v>7.5</v>
          </cell>
          <cell r="M3477">
            <v>0</v>
          </cell>
        </row>
        <row r="3478">
          <cell r="D3478" t="str">
            <v>11/09/2016 05:30:00</v>
          </cell>
          <cell r="E3478">
            <v>0</v>
          </cell>
          <cell r="F3478">
            <v>1016.9664805899999</v>
          </cell>
          <cell r="G3478">
            <v>97</v>
          </cell>
          <cell r="H3478">
            <v>0</v>
          </cell>
          <cell r="I3478">
            <v>0</v>
          </cell>
          <cell r="J3478">
            <v>0</v>
          </cell>
          <cell r="K3478">
            <v>8.0555555555555607</v>
          </cell>
          <cell r="L3478">
            <v>7.6111111111111098</v>
          </cell>
          <cell r="M3478">
            <v>0</v>
          </cell>
        </row>
        <row r="3479">
          <cell r="D3479" t="str">
            <v>11/09/2016 05:20:00</v>
          </cell>
          <cell r="E3479">
            <v>0</v>
          </cell>
          <cell r="F3479">
            <v>1016.83102503</v>
          </cell>
          <cell r="G3479">
            <v>97</v>
          </cell>
          <cell r="H3479">
            <v>0</v>
          </cell>
          <cell r="I3479">
            <v>0</v>
          </cell>
          <cell r="J3479">
            <v>0</v>
          </cell>
          <cell r="K3479">
            <v>7.9444444444444402</v>
          </cell>
          <cell r="L3479">
            <v>7.5</v>
          </cell>
          <cell r="M3479">
            <v>0</v>
          </cell>
        </row>
        <row r="3480">
          <cell r="D3480" t="str">
            <v>11/09/2016 05:10:00</v>
          </cell>
          <cell r="E3480">
            <v>0</v>
          </cell>
          <cell r="F3480">
            <v>1016.69556947</v>
          </cell>
          <cell r="G3480">
            <v>97</v>
          </cell>
          <cell r="H3480">
            <v>0</v>
          </cell>
          <cell r="I3480">
            <v>0</v>
          </cell>
          <cell r="J3480">
            <v>0</v>
          </cell>
          <cell r="K3480">
            <v>7.9444444444444402</v>
          </cell>
          <cell r="L3480">
            <v>7.5</v>
          </cell>
          <cell r="M3480">
            <v>0</v>
          </cell>
        </row>
        <row r="3481">
          <cell r="D3481" t="str">
            <v>11/09/2016 05:00:00</v>
          </cell>
          <cell r="E3481">
            <v>0</v>
          </cell>
          <cell r="F3481">
            <v>1016.62784169</v>
          </cell>
          <cell r="G3481">
            <v>97</v>
          </cell>
          <cell r="H3481">
            <v>0</v>
          </cell>
          <cell r="I3481">
            <v>0</v>
          </cell>
          <cell r="J3481">
            <v>0</v>
          </cell>
          <cell r="K3481">
            <v>7.8333333333333304</v>
          </cell>
          <cell r="L3481">
            <v>7.3888888888888902</v>
          </cell>
          <cell r="M3481">
            <v>0</v>
          </cell>
        </row>
        <row r="3482">
          <cell r="D3482" t="str">
            <v>11/09/2016 04:50:00</v>
          </cell>
          <cell r="E3482">
            <v>0</v>
          </cell>
          <cell r="F3482">
            <v>1016.66170558</v>
          </cell>
          <cell r="G3482">
            <v>97</v>
          </cell>
          <cell r="H3482">
            <v>0</v>
          </cell>
          <cell r="I3482">
            <v>0</v>
          </cell>
          <cell r="J3482">
            <v>0</v>
          </cell>
          <cell r="K3482">
            <v>7.9444444444444402</v>
          </cell>
          <cell r="L3482">
            <v>7.5</v>
          </cell>
          <cell r="M3482">
            <v>0</v>
          </cell>
        </row>
        <row r="3483">
          <cell r="D3483" t="str">
            <v>11/09/2016 04:40:00</v>
          </cell>
          <cell r="E3483">
            <v>0</v>
          </cell>
          <cell r="F3483">
            <v>1016.62784169</v>
          </cell>
          <cell r="G3483">
            <v>96</v>
          </cell>
          <cell r="H3483">
            <v>0</v>
          </cell>
          <cell r="I3483">
            <v>0</v>
          </cell>
          <cell r="J3483">
            <v>0</v>
          </cell>
          <cell r="K3483">
            <v>8.0555555555555607</v>
          </cell>
          <cell r="L3483">
            <v>7.4444444444444402</v>
          </cell>
          <cell r="M3483">
            <v>0</v>
          </cell>
        </row>
        <row r="3484">
          <cell r="D3484" t="str">
            <v>11/09/2016 04:30:00</v>
          </cell>
          <cell r="E3484">
            <v>0</v>
          </cell>
          <cell r="F3484">
            <v>1016.52625002</v>
          </cell>
          <cell r="G3484">
            <v>96</v>
          </cell>
          <cell r="H3484">
            <v>0</v>
          </cell>
          <cell r="I3484">
            <v>0</v>
          </cell>
          <cell r="J3484">
            <v>0</v>
          </cell>
          <cell r="K3484">
            <v>8.2777777777777803</v>
          </cell>
          <cell r="L3484">
            <v>7.6666666666666696</v>
          </cell>
          <cell r="M3484">
            <v>0</v>
          </cell>
        </row>
        <row r="3485">
          <cell r="D3485" t="str">
            <v>11/09/2016 04:20:00</v>
          </cell>
          <cell r="E3485">
            <v>0</v>
          </cell>
          <cell r="F3485">
            <v>1016.49238613</v>
          </cell>
          <cell r="G3485">
            <v>96</v>
          </cell>
          <cell r="H3485">
            <v>0</v>
          </cell>
          <cell r="I3485">
            <v>0</v>
          </cell>
          <cell r="J3485">
            <v>0</v>
          </cell>
          <cell r="K3485">
            <v>7.8333333333333304</v>
          </cell>
          <cell r="L3485">
            <v>7.2222222222222197</v>
          </cell>
          <cell r="M3485">
            <v>0</v>
          </cell>
        </row>
        <row r="3486">
          <cell r="D3486" t="str">
            <v>11/09/2016 04:10:00</v>
          </cell>
          <cell r="E3486">
            <v>0</v>
          </cell>
          <cell r="F3486">
            <v>1016.45852224</v>
          </cell>
          <cell r="G3486">
            <v>96</v>
          </cell>
          <cell r="H3486">
            <v>0</v>
          </cell>
          <cell r="I3486">
            <v>0</v>
          </cell>
          <cell r="J3486">
            <v>0</v>
          </cell>
          <cell r="K3486">
            <v>7.8888888888888902</v>
          </cell>
          <cell r="L3486">
            <v>7.2777777777777803</v>
          </cell>
          <cell r="M3486">
            <v>0</v>
          </cell>
        </row>
        <row r="3487">
          <cell r="D3487" t="str">
            <v>11/09/2016 04:00:00</v>
          </cell>
          <cell r="E3487">
            <v>0</v>
          </cell>
          <cell r="F3487">
            <v>1016.49238613</v>
          </cell>
          <cell r="G3487">
            <v>96</v>
          </cell>
          <cell r="H3487">
            <v>0</v>
          </cell>
          <cell r="I3487">
            <v>0</v>
          </cell>
          <cell r="J3487">
            <v>0</v>
          </cell>
          <cell r="K3487">
            <v>7.9444444444444402</v>
          </cell>
          <cell r="L3487">
            <v>7.3333333333333304</v>
          </cell>
          <cell r="M3487">
            <v>0</v>
          </cell>
        </row>
        <row r="3488">
          <cell r="D3488" t="str">
            <v>11/09/2016 03:50:00</v>
          </cell>
          <cell r="E3488">
            <v>0</v>
          </cell>
          <cell r="F3488">
            <v>1016.45852224</v>
          </cell>
          <cell r="G3488">
            <v>96</v>
          </cell>
          <cell r="H3488">
            <v>0</v>
          </cell>
          <cell r="I3488">
            <v>0</v>
          </cell>
          <cell r="J3488">
            <v>0</v>
          </cell>
          <cell r="K3488">
            <v>8.2222222222222197</v>
          </cell>
          <cell r="L3488">
            <v>7.6111111111111098</v>
          </cell>
          <cell r="M3488">
            <v>0</v>
          </cell>
        </row>
        <row r="3489">
          <cell r="D3489" t="str">
            <v>11/09/2016 03:40:00</v>
          </cell>
          <cell r="E3489">
            <v>0</v>
          </cell>
          <cell r="F3489">
            <v>1016.45852224</v>
          </cell>
          <cell r="G3489">
            <v>96</v>
          </cell>
          <cell r="H3489">
            <v>0</v>
          </cell>
          <cell r="I3489">
            <v>0</v>
          </cell>
          <cell r="J3489">
            <v>0</v>
          </cell>
          <cell r="K3489">
            <v>8.3888888888888893</v>
          </cell>
          <cell r="L3489">
            <v>7.7777777777777803</v>
          </cell>
          <cell r="M3489">
            <v>0</v>
          </cell>
        </row>
        <row r="3490">
          <cell r="D3490" t="str">
            <v>11/09/2016 03:30:00</v>
          </cell>
          <cell r="E3490">
            <v>0</v>
          </cell>
          <cell r="F3490">
            <v>1016.3907944600001</v>
          </cell>
          <cell r="G3490">
            <v>96</v>
          </cell>
          <cell r="H3490">
            <v>0</v>
          </cell>
          <cell r="I3490">
            <v>0</v>
          </cell>
          <cell r="J3490">
            <v>0</v>
          </cell>
          <cell r="K3490">
            <v>8.5</v>
          </cell>
          <cell r="L3490">
            <v>7.8888888888888902</v>
          </cell>
          <cell r="M3490">
            <v>0</v>
          </cell>
        </row>
        <row r="3491">
          <cell r="D3491" t="str">
            <v>11/09/2016 03:20:00</v>
          </cell>
          <cell r="E3491">
            <v>0</v>
          </cell>
          <cell r="F3491">
            <v>1016.52625002</v>
          </cell>
          <cell r="G3491">
            <v>96</v>
          </cell>
          <cell r="H3491">
            <v>0</v>
          </cell>
          <cell r="I3491">
            <v>0</v>
          </cell>
          <cell r="J3491">
            <v>0</v>
          </cell>
          <cell r="K3491">
            <v>8.5</v>
          </cell>
          <cell r="L3491">
            <v>7.8888888888888902</v>
          </cell>
          <cell r="M3491">
            <v>0</v>
          </cell>
        </row>
        <row r="3492">
          <cell r="D3492" t="str">
            <v>11/09/2016 03:10:00</v>
          </cell>
          <cell r="E3492">
            <v>0</v>
          </cell>
          <cell r="F3492">
            <v>1016.52625002</v>
          </cell>
          <cell r="G3492">
            <v>96</v>
          </cell>
          <cell r="H3492">
            <v>0</v>
          </cell>
          <cell r="I3492">
            <v>0</v>
          </cell>
          <cell r="J3492">
            <v>0</v>
          </cell>
          <cell r="K3492">
            <v>8.7222222222222197</v>
          </cell>
          <cell r="L3492">
            <v>8.1111111111111107</v>
          </cell>
          <cell r="M3492">
            <v>0</v>
          </cell>
        </row>
        <row r="3493">
          <cell r="D3493" t="str">
            <v>11/09/2016 03:00:00</v>
          </cell>
          <cell r="E3493">
            <v>0</v>
          </cell>
          <cell r="F3493">
            <v>1016.45852224</v>
          </cell>
          <cell r="G3493">
            <v>96</v>
          </cell>
          <cell r="H3493">
            <v>0</v>
          </cell>
          <cell r="I3493">
            <v>0</v>
          </cell>
          <cell r="J3493">
            <v>0</v>
          </cell>
          <cell r="K3493">
            <v>8.8333333333333304</v>
          </cell>
          <cell r="L3493">
            <v>8.2222222222222197</v>
          </cell>
          <cell r="M3493">
            <v>0</v>
          </cell>
        </row>
        <row r="3494">
          <cell r="D3494" t="str">
            <v>11/09/2016 02:50:00</v>
          </cell>
          <cell r="E3494">
            <v>0</v>
          </cell>
          <cell r="F3494">
            <v>1016.3907944600001</v>
          </cell>
          <cell r="G3494">
            <v>96</v>
          </cell>
          <cell r="H3494">
            <v>0</v>
          </cell>
          <cell r="I3494">
            <v>0</v>
          </cell>
          <cell r="J3494">
            <v>0</v>
          </cell>
          <cell r="K3494">
            <v>8.8333333333333304</v>
          </cell>
          <cell r="L3494">
            <v>8.2222222222222197</v>
          </cell>
          <cell r="M3494">
            <v>0</v>
          </cell>
        </row>
        <row r="3495">
          <cell r="D3495" t="str">
            <v>11/09/2016 02:40:00</v>
          </cell>
          <cell r="E3495">
            <v>0</v>
          </cell>
          <cell r="F3495">
            <v>1016.28920279</v>
          </cell>
          <cell r="G3495">
            <v>96</v>
          </cell>
          <cell r="H3495">
            <v>0</v>
          </cell>
          <cell r="I3495">
            <v>0</v>
          </cell>
          <cell r="J3495">
            <v>0</v>
          </cell>
          <cell r="K3495">
            <v>8.8888888888888893</v>
          </cell>
          <cell r="L3495">
            <v>8.2777777777777803</v>
          </cell>
          <cell r="M3495">
            <v>0</v>
          </cell>
        </row>
        <row r="3496">
          <cell r="D3496" t="str">
            <v>11/09/2016 02:30:00</v>
          </cell>
          <cell r="E3496">
            <v>0</v>
          </cell>
          <cell r="F3496">
            <v>1016.35693057</v>
          </cell>
          <cell r="G3496">
            <v>96</v>
          </cell>
          <cell r="H3496">
            <v>0</v>
          </cell>
          <cell r="I3496">
            <v>0</v>
          </cell>
          <cell r="J3496">
            <v>0</v>
          </cell>
          <cell r="K3496">
            <v>8.7777777777777803</v>
          </cell>
          <cell r="L3496">
            <v>8.1666666666666696</v>
          </cell>
          <cell r="M3496">
            <v>0</v>
          </cell>
        </row>
        <row r="3497">
          <cell r="D3497" t="str">
            <v>11/09/2016 02:20:00</v>
          </cell>
          <cell r="E3497">
            <v>0</v>
          </cell>
          <cell r="F3497">
            <v>1016.35693057</v>
          </cell>
          <cell r="G3497">
            <v>95</v>
          </cell>
          <cell r="H3497">
            <v>0</v>
          </cell>
          <cell r="I3497">
            <v>0</v>
          </cell>
          <cell r="J3497">
            <v>0</v>
          </cell>
          <cell r="K3497">
            <v>8.8888888888888893</v>
          </cell>
          <cell r="L3497">
            <v>8.1111111111111107</v>
          </cell>
          <cell r="M3497">
            <v>0</v>
          </cell>
        </row>
        <row r="3498">
          <cell r="D3498" t="str">
            <v>11/09/2016 02:10:00</v>
          </cell>
          <cell r="E3498">
            <v>0</v>
          </cell>
          <cell r="F3498">
            <v>1016.32306668</v>
          </cell>
          <cell r="G3498">
            <v>95</v>
          </cell>
          <cell r="H3498">
            <v>0</v>
          </cell>
          <cell r="I3498">
            <v>0</v>
          </cell>
          <cell r="J3498">
            <v>0</v>
          </cell>
          <cell r="K3498">
            <v>9</v>
          </cell>
          <cell r="L3498">
            <v>8.2222222222222197</v>
          </cell>
          <cell r="M3498">
            <v>0</v>
          </cell>
        </row>
        <row r="3499">
          <cell r="D3499" t="str">
            <v>11/09/2016 02:00:00</v>
          </cell>
          <cell r="E3499">
            <v>0</v>
          </cell>
          <cell r="F3499">
            <v>1016.28920279</v>
          </cell>
          <cell r="G3499">
            <v>95</v>
          </cell>
          <cell r="H3499">
            <v>0</v>
          </cell>
          <cell r="I3499">
            <v>0</v>
          </cell>
          <cell r="J3499">
            <v>0</v>
          </cell>
          <cell r="K3499">
            <v>9.1111111111111107</v>
          </cell>
          <cell r="L3499">
            <v>8.3333333333333304</v>
          </cell>
          <cell r="M3499">
            <v>0</v>
          </cell>
        </row>
        <row r="3500">
          <cell r="D3500" t="str">
            <v>11/09/2016 01:50:00</v>
          </cell>
          <cell r="E3500">
            <v>0</v>
          </cell>
          <cell r="F3500">
            <v>1016.2214750099999</v>
          </cell>
          <cell r="G3500">
            <v>95</v>
          </cell>
          <cell r="H3500">
            <v>0</v>
          </cell>
          <cell r="I3500">
            <v>0</v>
          </cell>
          <cell r="J3500">
            <v>0</v>
          </cell>
          <cell r="K3500">
            <v>9.1111111111111107</v>
          </cell>
          <cell r="L3500">
            <v>8.3333333333333304</v>
          </cell>
          <cell r="M3500">
            <v>0</v>
          </cell>
        </row>
        <row r="3501">
          <cell r="D3501" t="str">
            <v>11/09/2016 01:40:00</v>
          </cell>
          <cell r="E3501">
            <v>0</v>
          </cell>
          <cell r="F3501">
            <v>1016.11988334</v>
          </cell>
          <cell r="G3501">
            <v>95</v>
          </cell>
          <cell r="H3501">
            <v>0</v>
          </cell>
          <cell r="I3501">
            <v>0</v>
          </cell>
          <cell r="J3501">
            <v>0</v>
          </cell>
          <cell r="K3501">
            <v>9.3333333333333304</v>
          </cell>
          <cell r="L3501">
            <v>8.5555555555555607</v>
          </cell>
          <cell r="M3501">
            <v>0</v>
          </cell>
        </row>
        <row r="3502">
          <cell r="D3502" t="str">
            <v>11/09/2016 01:30:00</v>
          </cell>
          <cell r="E3502">
            <v>0</v>
          </cell>
          <cell r="F3502">
            <v>1016.0182916700001</v>
          </cell>
          <cell r="G3502">
            <v>95</v>
          </cell>
          <cell r="H3502">
            <v>0</v>
          </cell>
          <cell r="I3502">
            <v>0</v>
          </cell>
          <cell r="J3502">
            <v>0</v>
          </cell>
          <cell r="K3502">
            <v>9.5</v>
          </cell>
          <cell r="L3502">
            <v>8.7222222222222197</v>
          </cell>
          <cell r="M3502">
            <v>0</v>
          </cell>
        </row>
        <row r="3503">
          <cell r="D3503" t="str">
            <v>11/09/2016 01:20:00</v>
          </cell>
          <cell r="E3503">
            <v>0</v>
          </cell>
          <cell r="F3503">
            <v>1015.98442778</v>
          </cell>
          <cell r="G3503">
            <v>95</v>
          </cell>
          <cell r="H3503">
            <v>0</v>
          </cell>
          <cell r="I3503">
            <v>0</v>
          </cell>
          <cell r="J3503">
            <v>0</v>
          </cell>
          <cell r="K3503">
            <v>9.6666666666666696</v>
          </cell>
          <cell r="L3503">
            <v>8.8888888888888893</v>
          </cell>
          <cell r="M3503">
            <v>0</v>
          </cell>
        </row>
        <row r="3504">
          <cell r="D3504" t="str">
            <v>11/09/2016 01:10:00</v>
          </cell>
          <cell r="E3504">
            <v>0</v>
          </cell>
          <cell r="F3504">
            <v>1015.9167</v>
          </cell>
          <cell r="G3504">
            <v>94</v>
          </cell>
          <cell r="H3504">
            <v>0</v>
          </cell>
          <cell r="I3504">
            <v>0</v>
          </cell>
          <cell r="J3504">
            <v>0</v>
          </cell>
          <cell r="K3504">
            <v>9.6666666666666696</v>
          </cell>
          <cell r="L3504">
            <v>8.7222222222222197</v>
          </cell>
          <cell r="M3504">
            <v>0</v>
          </cell>
        </row>
        <row r="3505">
          <cell r="D3505" t="str">
            <v>11/09/2016 01:00:00</v>
          </cell>
          <cell r="E3505">
            <v>0</v>
          </cell>
          <cell r="F3505">
            <v>1015.81510833</v>
          </cell>
          <cell r="G3505">
            <v>94</v>
          </cell>
          <cell r="H3505">
            <v>0</v>
          </cell>
          <cell r="I3505">
            <v>0</v>
          </cell>
          <cell r="J3505">
            <v>0</v>
          </cell>
          <cell r="K3505">
            <v>9.7777777777777803</v>
          </cell>
          <cell r="L3505">
            <v>8.8333333333333304</v>
          </cell>
          <cell r="M3505">
            <v>0</v>
          </cell>
        </row>
        <row r="3506">
          <cell r="D3506" t="str">
            <v>11/09/2016 00:50:00</v>
          </cell>
          <cell r="E3506">
            <v>0</v>
          </cell>
          <cell r="F3506">
            <v>1015.78124444</v>
          </cell>
          <cell r="G3506">
            <v>94</v>
          </cell>
          <cell r="H3506">
            <v>0</v>
          </cell>
          <cell r="I3506">
            <v>0</v>
          </cell>
          <cell r="J3506">
            <v>0</v>
          </cell>
          <cell r="K3506">
            <v>10.0555555555556</v>
          </cell>
          <cell r="L3506">
            <v>9.1111111111111107</v>
          </cell>
          <cell r="M3506">
            <v>0</v>
          </cell>
        </row>
        <row r="3507">
          <cell r="D3507" t="str">
            <v>11/09/2016 00:40:00</v>
          </cell>
          <cell r="E3507">
            <v>0</v>
          </cell>
          <cell r="F3507">
            <v>1015.71351666</v>
          </cell>
          <cell r="G3507">
            <v>94</v>
          </cell>
          <cell r="H3507">
            <v>0</v>
          </cell>
          <cell r="I3507">
            <v>0</v>
          </cell>
          <cell r="J3507">
            <v>0</v>
          </cell>
          <cell r="K3507">
            <v>10.2777777777778</v>
          </cell>
          <cell r="L3507">
            <v>9.3333333333333304</v>
          </cell>
          <cell r="M3507">
            <v>0</v>
          </cell>
        </row>
        <row r="3508">
          <cell r="D3508" t="str">
            <v>11/09/2016 00:30:00</v>
          </cell>
          <cell r="E3508">
            <v>0</v>
          </cell>
          <cell r="F3508">
            <v>1015.61192499</v>
          </cell>
          <cell r="G3508">
            <v>93</v>
          </cell>
          <cell r="H3508">
            <v>0</v>
          </cell>
          <cell r="I3508">
            <v>0</v>
          </cell>
          <cell r="J3508">
            <v>0.4</v>
          </cell>
          <cell r="K3508">
            <v>10.4444444444444</v>
          </cell>
          <cell r="L3508">
            <v>9.3333333333333304</v>
          </cell>
          <cell r="M3508">
            <v>0</v>
          </cell>
        </row>
        <row r="3509">
          <cell r="D3509" t="str">
            <v>11/09/2016 00:20:00</v>
          </cell>
          <cell r="E3509">
            <v>3.5</v>
          </cell>
          <cell r="F3509">
            <v>1015.47646943</v>
          </cell>
          <cell r="G3509">
            <v>93</v>
          </cell>
          <cell r="H3509">
            <v>0</v>
          </cell>
          <cell r="I3509">
            <v>292</v>
          </cell>
          <cell r="J3509">
            <v>1.7</v>
          </cell>
          <cell r="K3509">
            <v>10.7222222222222</v>
          </cell>
          <cell r="L3509">
            <v>9.6111111111111107</v>
          </cell>
          <cell r="M3509">
            <v>0</v>
          </cell>
        </row>
        <row r="3510">
          <cell r="D3510" t="str">
            <v>11/09/2016 00:10:00</v>
          </cell>
          <cell r="E3510">
            <v>5.2</v>
          </cell>
          <cell r="F3510">
            <v>1015.34101387</v>
          </cell>
          <cell r="G3510">
            <v>93</v>
          </cell>
          <cell r="H3510">
            <v>0</v>
          </cell>
          <cell r="I3510">
            <v>290</v>
          </cell>
          <cell r="J3510">
            <v>2.2999999999999998</v>
          </cell>
          <cell r="K3510">
            <v>10.8333333333333</v>
          </cell>
          <cell r="L3510">
            <v>9.7222222222222197</v>
          </cell>
          <cell r="M3510">
            <v>0</v>
          </cell>
        </row>
        <row r="3511">
          <cell r="D3511" t="str">
            <v>11/09/2016 00:00:00</v>
          </cell>
          <cell r="E3511">
            <v>7</v>
          </cell>
          <cell r="F3511">
            <v>1015.2732860900001</v>
          </cell>
          <cell r="G3511">
            <v>93</v>
          </cell>
          <cell r="H3511">
            <v>0</v>
          </cell>
          <cell r="I3511">
            <v>286</v>
          </cell>
          <cell r="J3511">
            <v>2.9</v>
          </cell>
          <cell r="K3511">
            <v>11</v>
          </cell>
          <cell r="L3511">
            <v>9.8888888888888893</v>
          </cell>
          <cell r="M3511">
            <v>0</v>
          </cell>
        </row>
        <row r="3512">
          <cell r="D3512" t="str">
            <v>10/09/2016 23:50:00</v>
          </cell>
          <cell r="E3512">
            <v>5.2</v>
          </cell>
          <cell r="F3512">
            <v>1015.20555831</v>
          </cell>
          <cell r="G3512">
            <v>93</v>
          </cell>
          <cell r="H3512">
            <v>0</v>
          </cell>
          <cell r="I3512">
            <v>293</v>
          </cell>
          <cell r="J3512">
            <v>2.2999999999999998</v>
          </cell>
          <cell r="K3512">
            <v>11.0555555555556</v>
          </cell>
          <cell r="L3512">
            <v>9.9444444444444393</v>
          </cell>
          <cell r="M3512">
            <v>0</v>
          </cell>
        </row>
        <row r="3513">
          <cell r="D3513" t="str">
            <v>10/09/2016 23:40:00</v>
          </cell>
          <cell r="E3513">
            <v>7</v>
          </cell>
          <cell r="F3513">
            <v>1015.10396664</v>
          </cell>
          <cell r="G3513">
            <v>93</v>
          </cell>
          <cell r="H3513">
            <v>0</v>
          </cell>
          <cell r="I3513">
            <v>288</v>
          </cell>
          <cell r="J3513">
            <v>2.5</v>
          </cell>
          <cell r="K3513">
            <v>11.1666666666667</v>
          </cell>
          <cell r="L3513">
            <v>10.0555555555556</v>
          </cell>
          <cell r="M3513">
            <v>0</v>
          </cell>
        </row>
        <row r="3514">
          <cell r="D3514" t="str">
            <v>10/09/2016 23:30:00</v>
          </cell>
          <cell r="E3514">
            <v>4.3</v>
          </cell>
          <cell r="F3514">
            <v>1015.07010275</v>
          </cell>
          <cell r="G3514">
            <v>92</v>
          </cell>
          <cell r="H3514">
            <v>0</v>
          </cell>
          <cell r="I3514">
            <v>295</v>
          </cell>
          <cell r="J3514">
            <v>1</v>
          </cell>
          <cell r="K3514">
            <v>11.2222222222222</v>
          </cell>
          <cell r="L3514">
            <v>9.9444444444444393</v>
          </cell>
          <cell r="M3514">
            <v>0</v>
          </cell>
        </row>
        <row r="3515">
          <cell r="D3515" t="str">
            <v>10/09/2016 23:20:00</v>
          </cell>
          <cell r="E3515">
            <v>2.6</v>
          </cell>
          <cell r="F3515">
            <v>1014.96851108</v>
          </cell>
          <cell r="G3515">
            <v>92</v>
          </cell>
          <cell r="H3515">
            <v>0</v>
          </cell>
          <cell r="I3515">
            <v>296</v>
          </cell>
          <cell r="J3515">
            <v>0.7</v>
          </cell>
          <cell r="K3515">
            <v>11.3333333333333</v>
          </cell>
          <cell r="L3515">
            <v>10.0555555555556</v>
          </cell>
          <cell r="M3515">
            <v>0</v>
          </cell>
        </row>
        <row r="3516">
          <cell r="D3516" t="str">
            <v>10/09/2016 23:10:00</v>
          </cell>
          <cell r="E3516">
            <v>5.2</v>
          </cell>
          <cell r="F3516">
            <v>1014.93464719</v>
          </cell>
          <cell r="G3516">
            <v>92</v>
          </cell>
          <cell r="H3516">
            <v>0</v>
          </cell>
          <cell r="I3516">
            <v>293</v>
          </cell>
          <cell r="J3516">
            <v>2.2999999999999998</v>
          </cell>
          <cell r="K3516">
            <v>11.5</v>
          </cell>
          <cell r="L3516">
            <v>10.2222222222222</v>
          </cell>
          <cell r="M3516">
            <v>0</v>
          </cell>
        </row>
        <row r="3517">
          <cell r="D3517" t="str">
            <v>10/09/2016 23:00:05</v>
          </cell>
          <cell r="E3517">
            <v>6.1</v>
          </cell>
          <cell r="F3517">
            <v>1014.79919163</v>
          </cell>
          <cell r="G3517">
            <v>91</v>
          </cell>
          <cell r="H3517">
            <v>0</v>
          </cell>
          <cell r="I3517">
            <v>295</v>
          </cell>
          <cell r="J3517">
            <v>2</v>
          </cell>
          <cell r="K3517">
            <v>11.6111111111111</v>
          </cell>
          <cell r="L3517">
            <v>10.1666666666667</v>
          </cell>
          <cell r="M3517">
            <v>0</v>
          </cell>
        </row>
        <row r="3518">
          <cell r="D3518" t="str">
            <v>10/09/2016 22:50:00</v>
          </cell>
          <cell r="E3518">
            <v>4.3</v>
          </cell>
          <cell r="F3518">
            <v>1014.9007832999999</v>
          </cell>
          <cell r="G3518">
            <v>91</v>
          </cell>
          <cell r="H3518">
            <v>6.0960000000000001</v>
          </cell>
          <cell r="I3518">
            <v>300</v>
          </cell>
          <cell r="J3518">
            <v>2.2000000000000002</v>
          </cell>
          <cell r="K3518">
            <v>11.8333333333333</v>
          </cell>
          <cell r="L3518">
            <v>10.3888888888889</v>
          </cell>
          <cell r="M3518">
            <v>0</v>
          </cell>
        </row>
        <row r="3519">
          <cell r="D3519" t="str">
            <v>10/09/2016 22:40:00</v>
          </cell>
          <cell r="E3519">
            <v>5.2</v>
          </cell>
          <cell r="F3519">
            <v>1014.79919163</v>
          </cell>
          <cell r="G3519">
            <v>90</v>
          </cell>
          <cell r="H3519">
            <v>6.0960000000000001</v>
          </cell>
          <cell r="I3519">
            <v>293</v>
          </cell>
          <cell r="J3519">
            <v>1.2</v>
          </cell>
          <cell r="K3519">
            <v>12</v>
          </cell>
          <cell r="L3519">
            <v>10.3888888888889</v>
          </cell>
          <cell r="M3519">
            <v>0</v>
          </cell>
        </row>
        <row r="3520">
          <cell r="D3520" t="str">
            <v>10/09/2016 22:30:00</v>
          </cell>
          <cell r="E3520">
            <v>3.5</v>
          </cell>
          <cell r="F3520">
            <v>1014.76532774</v>
          </cell>
          <cell r="G3520">
            <v>90</v>
          </cell>
          <cell r="H3520">
            <v>6.0960000000000001</v>
          </cell>
          <cell r="I3520">
            <v>293</v>
          </cell>
          <cell r="J3520">
            <v>1.4</v>
          </cell>
          <cell r="K3520">
            <v>12.1666666666667</v>
          </cell>
          <cell r="L3520">
            <v>10.5555555555556</v>
          </cell>
          <cell r="M3520">
            <v>0</v>
          </cell>
        </row>
        <row r="3521">
          <cell r="D3521" t="str">
            <v>10/09/2016 22:20:00</v>
          </cell>
          <cell r="E3521">
            <v>3.5</v>
          </cell>
          <cell r="F3521">
            <v>1014.66373607</v>
          </cell>
          <cell r="G3521">
            <v>90</v>
          </cell>
          <cell r="H3521">
            <v>6.0960000000000001</v>
          </cell>
          <cell r="I3521">
            <v>289</v>
          </cell>
          <cell r="J3521">
            <v>1.3</v>
          </cell>
          <cell r="K3521">
            <v>12.3333333333333</v>
          </cell>
          <cell r="L3521">
            <v>10.7222222222222</v>
          </cell>
          <cell r="M3521">
            <v>0</v>
          </cell>
        </row>
        <row r="3522">
          <cell r="D3522" t="str">
            <v>10/09/2016 22:10:00</v>
          </cell>
          <cell r="E3522">
            <v>3.5</v>
          </cell>
          <cell r="F3522">
            <v>1014.59600829</v>
          </cell>
          <cell r="G3522">
            <v>90</v>
          </cell>
          <cell r="H3522">
            <v>6.0960000000000001</v>
          </cell>
          <cell r="I3522">
            <v>301</v>
          </cell>
          <cell r="J3522">
            <v>0.9</v>
          </cell>
          <cell r="K3522">
            <v>12.3888888888889</v>
          </cell>
          <cell r="L3522">
            <v>10.7777777777778</v>
          </cell>
          <cell r="M3522">
            <v>0</v>
          </cell>
        </row>
        <row r="3523">
          <cell r="D3523" t="str">
            <v>10/09/2016 22:00:00</v>
          </cell>
          <cell r="E3523">
            <v>2.6</v>
          </cell>
          <cell r="F3523">
            <v>1014.46055273</v>
          </cell>
          <cell r="G3523">
            <v>90</v>
          </cell>
          <cell r="H3523">
            <v>6.0960000000000001</v>
          </cell>
          <cell r="I3523">
            <v>296</v>
          </cell>
          <cell r="J3523">
            <v>0.9</v>
          </cell>
          <cell r="K3523">
            <v>12.5</v>
          </cell>
          <cell r="L3523">
            <v>10.8888888888889</v>
          </cell>
          <cell r="M3523">
            <v>0</v>
          </cell>
        </row>
        <row r="3524">
          <cell r="D3524" t="str">
            <v>10/09/2016 21:50:00</v>
          </cell>
          <cell r="E3524">
            <v>3.5</v>
          </cell>
          <cell r="F3524">
            <v>1014.32509717</v>
          </cell>
          <cell r="G3524">
            <v>90</v>
          </cell>
          <cell r="H3524">
            <v>6.0960000000000001</v>
          </cell>
          <cell r="I3524">
            <v>273</v>
          </cell>
          <cell r="J3524">
            <v>1.1000000000000001</v>
          </cell>
          <cell r="K3524">
            <v>12.5555555555556</v>
          </cell>
          <cell r="L3524">
            <v>10.9444444444444</v>
          </cell>
          <cell r="M3524">
            <v>0</v>
          </cell>
        </row>
        <row r="3525">
          <cell r="D3525" t="str">
            <v>10/09/2016 21:40:00</v>
          </cell>
          <cell r="E3525">
            <v>3.5</v>
          </cell>
          <cell r="F3525">
            <v>1014.25736939</v>
          </cell>
          <cell r="G3525">
            <v>90</v>
          </cell>
          <cell r="H3525">
            <v>6.0960000000000001</v>
          </cell>
          <cell r="I3525">
            <v>282</v>
          </cell>
          <cell r="J3525">
            <v>0.7</v>
          </cell>
          <cell r="K3525">
            <v>12.6666666666667</v>
          </cell>
          <cell r="L3525">
            <v>11.0555555555556</v>
          </cell>
          <cell r="M3525">
            <v>0</v>
          </cell>
        </row>
        <row r="3526">
          <cell r="D3526" t="str">
            <v>10/09/2016 21:30:00</v>
          </cell>
          <cell r="E3526">
            <v>2.6</v>
          </cell>
          <cell r="F3526">
            <v>1014.12191383</v>
          </cell>
          <cell r="G3526">
            <v>90</v>
          </cell>
          <cell r="H3526">
            <v>6.0960000000000001</v>
          </cell>
          <cell r="I3526">
            <v>292</v>
          </cell>
          <cell r="J3526">
            <v>0.5</v>
          </cell>
          <cell r="K3526">
            <v>12.7777777777778</v>
          </cell>
          <cell r="L3526">
            <v>11.1666666666667</v>
          </cell>
          <cell r="M3526">
            <v>0</v>
          </cell>
        </row>
        <row r="3527">
          <cell r="D3527" t="str">
            <v>10/09/2016 21:20:00</v>
          </cell>
          <cell r="E3527">
            <v>3.5</v>
          </cell>
          <cell r="F3527">
            <v>1014.02032216</v>
          </cell>
          <cell r="G3527">
            <v>89</v>
          </cell>
          <cell r="H3527">
            <v>6.0960000000000001</v>
          </cell>
          <cell r="I3527">
            <v>291</v>
          </cell>
          <cell r="J3527">
            <v>0.3</v>
          </cell>
          <cell r="K3527">
            <v>12.8888888888889</v>
          </cell>
          <cell r="L3527">
            <v>11.1111111111111</v>
          </cell>
          <cell r="M3527">
            <v>0</v>
          </cell>
        </row>
        <row r="3528">
          <cell r="D3528" t="str">
            <v>10/09/2016 21:10:00</v>
          </cell>
          <cell r="E3528">
            <v>1.7</v>
          </cell>
          <cell r="F3528">
            <v>1013.91873049</v>
          </cell>
          <cell r="G3528">
            <v>90</v>
          </cell>
          <cell r="H3528">
            <v>6.0960000000000001</v>
          </cell>
          <cell r="I3528">
            <v>288</v>
          </cell>
          <cell r="J3528">
            <v>0.3</v>
          </cell>
          <cell r="K3528">
            <v>13</v>
          </cell>
          <cell r="L3528">
            <v>11.3888888888889</v>
          </cell>
          <cell r="M3528">
            <v>0</v>
          </cell>
        </row>
        <row r="3529">
          <cell r="D3529" t="str">
            <v>10/09/2016 21:00:00</v>
          </cell>
          <cell r="E3529">
            <v>2.6</v>
          </cell>
          <cell r="F3529">
            <v>1013.85100271</v>
          </cell>
          <cell r="G3529">
            <v>89</v>
          </cell>
          <cell r="H3529">
            <v>6.0960000000000001</v>
          </cell>
          <cell r="I3529">
            <v>287</v>
          </cell>
          <cell r="J3529">
            <v>0.9</v>
          </cell>
          <cell r="K3529">
            <v>13.1111111111111</v>
          </cell>
          <cell r="L3529">
            <v>11.3333333333333</v>
          </cell>
          <cell r="M3529">
            <v>0</v>
          </cell>
        </row>
        <row r="3530">
          <cell r="D3530" t="str">
            <v>10/09/2016 20:50:00</v>
          </cell>
          <cell r="E3530">
            <v>3.5</v>
          </cell>
          <cell r="F3530">
            <v>1013.81713882</v>
          </cell>
          <cell r="G3530">
            <v>89</v>
          </cell>
          <cell r="H3530">
            <v>6.0960000000000001</v>
          </cell>
          <cell r="I3530">
            <v>286</v>
          </cell>
          <cell r="J3530">
            <v>0</v>
          </cell>
          <cell r="K3530">
            <v>13.2777777777778</v>
          </cell>
          <cell r="L3530">
            <v>11.5</v>
          </cell>
          <cell r="M3530">
            <v>0</v>
          </cell>
        </row>
        <row r="3531">
          <cell r="D3531" t="str">
            <v>10/09/2016 20:40:00</v>
          </cell>
          <cell r="E3531">
            <v>2.6</v>
          </cell>
          <cell r="F3531">
            <v>1013.5800915900001</v>
          </cell>
          <cell r="G3531">
            <v>89</v>
          </cell>
          <cell r="H3531">
            <v>6.0960000000000001</v>
          </cell>
          <cell r="I3531">
            <v>286</v>
          </cell>
          <cell r="J3531">
            <v>0</v>
          </cell>
          <cell r="K3531">
            <v>13.6666666666667</v>
          </cell>
          <cell r="L3531">
            <v>11.8888888888889</v>
          </cell>
          <cell r="M3531">
            <v>0</v>
          </cell>
        </row>
        <row r="3532">
          <cell r="D3532" t="str">
            <v>10/09/2016 20:30:00</v>
          </cell>
          <cell r="E3532">
            <v>2.6</v>
          </cell>
          <cell r="F3532">
            <v>1013.51236381</v>
          </cell>
          <cell r="G3532">
            <v>88</v>
          </cell>
          <cell r="H3532">
            <v>6.0960000000000001</v>
          </cell>
          <cell r="I3532">
            <v>287</v>
          </cell>
          <cell r="J3532">
            <v>0.8</v>
          </cell>
          <cell r="K3532">
            <v>13.8333333333333</v>
          </cell>
          <cell r="L3532">
            <v>11.8888888888889</v>
          </cell>
          <cell r="M3532">
            <v>0.254</v>
          </cell>
        </row>
        <row r="3533">
          <cell r="D3533" t="str">
            <v>10/09/2016 20:20:00</v>
          </cell>
          <cell r="E3533">
            <v>3.5</v>
          </cell>
          <cell r="F3533">
            <v>1013.30918047</v>
          </cell>
          <cell r="G3533">
            <v>87</v>
          </cell>
          <cell r="H3533">
            <v>6.0960000000000001</v>
          </cell>
          <cell r="I3533">
            <v>286</v>
          </cell>
          <cell r="J3533">
            <v>0.5</v>
          </cell>
          <cell r="K3533">
            <v>13.9444444444444</v>
          </cell>
          <cell r="L3533">
            <v>11.8333333333333</v>
          </cell>
          <cell r="M3533">
            <v>0.254</v>
          </cell>
        </row>
        <row r="3534">
          <cell r="D3534" t="str">
            <v>10/09/2016 20:10:00</v>
          </cell>
          <cell r="E3534">
            <v>2.6</v>
          </cell>
          <cell r="F3534">
            <v>1013.13986102</v>
          </cell>
          <cell r="G3534">
            <v>87</v>
          </cell>
          <cell r="H3534">
            <v>6.0960000000000001</v>
          </cell>
          <cell r="I3534">
            <v>273</v>
          </cell>
          <cell r="J3534">
            <v>1.2</v>
          </cell>
          <cell r="K3534">
            <v>14.3333333333333</v>
          </cell>
          <cell r="L3534">
            <v>12.2222222222222</v>
          </cell>
          <cell r="M3534">
            <v>0.254</v>
          </cell>
        </row>
        <row r="3535">
          <cell r="D3535" t="str">
            <v>10/09/2016 20:00:00</v>
          </cell>
          <cell r="E3535">
            <v>3.5</v>
          </cell>
          <cell r="F3535">
            <v>1012.97054157</v>
          </cell>
          <cell r="G3535">
            <v>85</v>
          </cell>
          <cell r="H3535">
            <v>6.0960000000000001</v>
          </cell>
          <cell r="I3535">
            <v>283</v>
          </cell>
          <cell r="J3535">
            <v>1.7</v>
          </cell>
          <cell r="K3535">
            <v>14.4444444444444</v>
          </cell>
          <cell r="L3535">
            <v>11.9444444444444</v>
          </cell>
          <cell r="M3535">
            <v>0.254</v>
          </cell>
        </row>
        <row r="3536">
          <cell r="D3536" t="str">
            <v>10/09/2016 19:50:00</v>
          </cell>
          <cell r="E3536">
            <v>6.1</v>
          </cell>
          <cell r="F3536">
            <v>1012.97054157</v>
          </cell>
          <cell r="G3536">
            <v>85</v>
          </cell>
          <cell r="H3536">
            <v>6.0960000000000001</v>
          </cell>
          <cell r="I3536">
            <v>285</v>
          </cell>
          <cell r="J3536">
            <v>1.8</v>
          </cell>
          <cell r="K3536">
            <v>14.6666666666667</v>
          </cell>
          <cell r="L3536">
            <v>12.1666666666667</v>
          </cell>
          <cell r="M3536">
            <v>0.254</v>
          </cell>
        </row>
        <row r="3537">
          <cell r="D3537" t="str">
            <v>10/09/2016 19:40:00</v>
          </cell>
          <cell r="E3537">
            <v>7</v>
          </cell>
          <cell r="F3537">
            <v>1012.8689499</v>
          </cell>
          <cell r="G3537">
            <v>84</v>
          </cell>
          <cell r="H3537">
            <v>6.0960000000000001</v>
          </cell>
          <cell r="I3537">
            <v>307</v>
          </cell>
          <cell r="J3537">
            <v>2.5</v>
          </cell>
          <cell r="K3537">
            <v>14.8888888888889</v>
          </cell>
          <cell r="L3537">
            <v>12.2222222222222</v>
          </cell>
          <cell r="M3537">
            <v>0.254</v>
          </cell>
        </row>
        <row r="3538">
          <cell r="D3538" t="str">
            <v>10/09/2016 19:30:00</v>
          </cell>
          <cell r="E3538">
            <v>8.6999999999999993</v>
          </cell>
          <cell r="F3538">
            <v>1012.69963045</v>
          </cell>
          <cell r="G3538">
            <v>84</v>
          </cell>
          <cell r="H3538">
            <v>5.8419999999999996</v>
          </cell>
          <cell r="I3538">
            <v>293</v>
          </cell>
          <cell r="J3538">
            <v>3.2</v>
          </cell>
          <cell r="K3538">
            <v>15.1111111111111</v>
          </cell>
          <cell r="L3538">
            <v>12.4444444444444</v>
          </cell>
          <cell r="M3538">
            <v>0</v>
          </cell>
        </row>
        <row r="3539">
          <cell r="D3539" t="str">
            <v>10/09/2016 19:20:00</v>
          </cell>
          <cell r="E3539">
            <v>7.8</v>
          </cell>
          <cell r="F3539">
            <v>1012.63190267</v>
          </cell>
          <cell r="G3539">
            <v>85</v>
          </cell>
          <cell r="H3539">
            <v>5.8419999999999996</v>
          </cell>
          <cell r="I3539">
            <v>291</v>
          </cell>
          <cell r="J3539">
            <v>3.3</v>
          </cell>
          <cell r="K3539">
            <v>15.2777777777778</v>
          </cell>
          <cell r="L3539">
            <v>12.7777777777778</v>
          </cell>
          <cell r="M3539">
            <v>0</v>
          </cell>
        </row>
        <row r="3540">
          <cell r="D3540" t="str">
            <v>10/09/2016 19:10:00</v>
          </cell>
          <cell r="E3540">
            <v>7</v>
          </cell>
          <cell r="F3540">
            <v>1012.56417489</v>
          </cell>
          <cell r="G3540">
            <v>87</v>
          </cell>
          <cell r="H3540">
            <v>5.8419999999999996</v>
          </cell>
          <cell r="I3540">
            <v>286</v>
          </cell>
          <cell r="J3540">
            <v>2.6</v>
          </cell>
          <cell r="K3540">
            <v>15.3888888888889</v>
          </cell>
          <cell r="L3540">
            <v>13.2222222222222</v>
          </cell>
          <cell r="M3540">
            <v>0</v>
          </cell>
        </row>
        <row r="3541">
          <cell r="D3541" t="str">
            <v>10/09/2016 19:00:00</v>
          </cell>
          <cell r="E3541">
            <v>6.1</v>
          </cell>
          <cell r="F3541">
            <v>1012.32712766</v>
          </cell>
          <cell r="G3541">
            <v>88</v>
          </cell>
          <cell r="H3541">
            <v>5.8419999999999996</v>
          </cell>
          <cell r="I3541">
            <v>290</v>
          </cell>
          <cell r="J3541">
            <v>3</v>
          </cell>
          <cell r="K3541">
            <v>15.5555555555556</v>
          </cell>
          <cell r="L3541">
            <v>13.5555555555556</v>
          </cell>
          <cell r="M3541">
            <v>0</v>
          </cell>
        </row>
        <row r="3542">
          <cell r="D3542" t="str">
            <v>10/09/2016 18:50:00</v>
          </cell>
          <cell r="E3542">
            <v>9.6</v>
          </cell>
          <cell r="F3542">
            <v>1011.98848876</v>
          </cell>
          <cell r="G3542">
            <v>90</v>
          </cell>
          <cell r="H3542">
            <v>5.8419999999999996</v>
          </cell>
          <cell r="I3542">
            <v>293</v>
          </cell>
          <cell r="J3542">
            <v>3.6</v>
          </cell>
          <cell r="K3542">
            <v>15.8333333333333</v>
          </cell>
          <cell r="L3542">
            <v>14.2222222222222</v>
          </cell>
          <cell r="M3542">
            <v>0</v>
          </cell>
        </row>
        <row r="3543">
          <cell r="D3543" t="str">
            <v>10/09/2016 18:40:00</v>
          </cell>
          <cell r="E3543">
            <v>7.8</v>
          </cell>
          <cell r="F3543">
            <v>1011.78530542</v>
          </cell>
          <cell r="G3543">
            <v>92</v>
          </cell>
          <cell r="H3543">
            <v>5.8419999999999996</v>
          </cell>
          <cell r="I3543">
            <v>296</v>
          </cell>
          <cell r="J3543">
            <v>3.1</v>
          </cell>
          <cell r="K3543">
            <v>15.9444444444444</v>
          </cell>
          <cell r="L3543">
            <v>14.6666666666667</v>
          </cell>
          <cell r="M3543">
            <v>0</v>
          </cell>
        </row>
        <row r="3544">
          <cell r="D3544" t="str">
            <v>10/09/2016 18:30:00</v>
          </cell>
          <cell r="E3544">
            <v>7.8</v>
          </cell>
          <cell r="F3544">
            <v>1011.61598597</v>
          </cell>
          <cell r="G3544">
            <v>93</v>
          </cell>
          <cell r="H3544">
            <v>5.8419999999999996</v>
          </cell>
          <cell r="I3544">
            <v>291</v>
          </cell>
          <cell r="J3544">
            <v>3.1</v>
          </cell>
          <cell r="K3544">
            <v>16.2222222222222</v>
          </cell>
          <cell r="L3544">
            <v>15.1111111111111</v>
          </cell>
          <cell r="M3544">
            <v>0</v>
          </cell>
        </row>
        <row r="3545">
          <cell r="D3545" t="str">
            <v>10/09/2016 18:15:00</v>
          </cell>
          <cell r="E3545">
            <v>5.2</v>
          </cell>
          <cell r="F3545">
            <v>1011.3450748499999</v>
          </cell>
          <cell r="G3545">
            <v>94</v>
          </cell>
          <cell r="H3545">
            <v>5.8419999999999996</v>
          </cell>
          <cell r="I3545">
            <v>284</v>
          </cell>
          <cell r="J3545">
            <v>2.2999999999999998</v>
          </cell>
          <cell r="K3545">
            <v>16.6666666666667</v>
          </cell>
          <cell r="L3545">
            <v>15.7222222222222</v>
          </cell>
          <cell r="M3545">
            <v>0</v>
          </cell>
        </row>
        <row r="3546">
          <cell r="D3546" t="str">
            <v>10/09/2016 18:05:00</v>
          </cell>
          <cell r="E3546">
            <v>7.8</v>
          </cell>
          <cell r="F3546">
            <v>1011.20961929</v>
          </cell>
          <cell r="G3546">
            <v>95</v>
          </cell>
          <cell r="H3546">
            <v>5.8419999999999996</v>
          </cell>
          <cell r="I3546">
            <v>282</v>
          </cell>
          <cell r="J3546">
            <v>3.2</v>
          </cell>
          <cell r="K3546">
            <v>16.6111111111111</v>
          </cell>
          <cell r="L3546">
            <v>15.8333333333333</v>
          </cell>
          <cell r="M3546">
            <v>0</v>
          </cell>
        </row>
        <row r="3547">
          <cell r="D3547" t="str">
            <v>10/09/2016 17:55:00</v>
          </cell>
          <cell r="E3547">
            <v>7.8</v>
          </cell>
          <cell r="F3547">
            <v>1011.1757554</v>
          </cell>
          <cell r="G3547">
            <v>95</v>
          </cell>
          <cell r="H3547">
            <v>5.8419999999999996</v>
          </cell>
          <cell r="I3547">
            <v>291</v>
          </cell>
          <cell r="J3547">
            <v>2.2999999999999998</v>
          </cell>
          <cell r="K3547">
            <v>16.5555555555556</v>
          </cell>
          <cell r="L3547">
            <v>15.7777777777778</v>
          </cell>
          <cell r="M3547">
            <v>0</v>
          </cell>
        </row>
        <row r="3548">
          <cell r="D3548" t="str">
            <v>10/09/2016 17:45:00</v>
          </cell>
          <cell r="E3548">
            <v>5.2</v>
          </cell>
          <cell r="F3548">
            <v>1010.93870817</v>
          </cell>
          <cell r="G3548">
            <v>96</v>
          </cell>
          <cell r="H3548">
            <v>5.8419999999999996</v>
          </cell>
          <cell r="I3548">
            <v>291</v>
          </cell>
          <cell r="J3548">
            <v>1.7</v>
          </cell>
          <cell r="K3548">
            <v>17.3888888888889</v>
          </cell>
          <cell r="L3548">
            <v>16.7222222222222</v>
          </cell>
          <cell r="M3548">
            <v>0</v>
          </cell>
        </row>
        <row r="3549">
          <cell r="D3549" t="str">
            <v>10/09/2016 17:35:00</v>
          </cell>
          <cell r="E3549">
            <v>5.2</v>
          </cell>
          <cell r="F3549">
            <v>1010.90484428</v>
          </cell>
          <cell r="G3549">
            <v>97</v>
          </cell>
          <cell r="H3549">
            <v>5.8419999999999996</v>
          </cell>
          <cell r="I3549">
            <v>292</v>
          </cell>
          <cell r="J3549">
            <v>1.7</v>
          </cell>
          <cell r="K3549">
            <v>17.6666666666667</v>
          </cell>
          <cell r="L3549">
            <v>17.1666666666667</v>
          </cell>
          <cell r="M3549">
            <v>0</v>
          </cell>
        </row>
        <row r="3550">
          <cell r="D3550" t="str">
            <v>10/09/2016 17:25:00</v>
          </cell>
          <cell r="E3550">
            <v>5.2</v>
          </cell>
          <cell r="F3550">
            <v>1010.73552483</v>
          </cell>
          <cell r="G3550">
            <v>97</v>
          </cell>
          <cell r="H3550">
            <v>5.8419999999999996</v>
          </cell>
          <cell r="I3550">
            <v>282</v>
          </cell>
          <cell r="J3550">
            <v>1.7</v>
          </cell>
          <cell r="K3550">
            <v>17.7222222222222</v>
          </cell>
          <cell r="L3550">
            <v>17.2222222222222</v>
          </cell>
          <cell r="M3550">
            <v>0</v>
          </cell>
        </row>
        <row r="3551">
          <cell r="D3551" t="str">
            <v>10/09/2016 17:15:00</v>
          </cell>
          <cell r="E3551">
            <v>6.1</v>
          </cell>
          <cell r="F3551">
            <v>1010.70166094</v>
          </cell>
          <cell r="G3551">
            <v>97</v>
          </cell>
          <cell r="H3551">
            <v>5.8419999999999996</v>
          </cell>
          <cell r="I3551">
            <v>285</v>
          </cell>
          <cell r="J3551">
            <v>1.7</v>
          </cell>
          <cell r="K3551">
            <v>17.6666666666667</v>
          </cell>
          <cell r="L3551">
            <v>17.1666666666667</v>
          </cell>
          <cell r="M3551">
            <v>0</v>
          </cell>
        </row>
        <row r="3552">
          <cell r="D3552" t="str">
            <v>10/09/2016 17:05:00</v>
          </cell>
          <cell r="E3552">
            <v>6.1</v>
          </cell>
          <cell r="F3552">
            <v>1010.56620538</v>
          </cell>
          <cell r="G3552">
            <v>97</v>
          </cell>
          <cell r="H3552">
            <v>5.8419999999999996</v>
          </cell>
          <cell r="I3552">
            <v>288</v>
          </cell>
          <cell r="J3552">
            <v>1.7</v>
          </cell>
          <cell r="K3552">
            <v>17.8333333333333</v>
          </cell>
          <cell r="L3552">
            <v>17.3333333333333</v>
          </cell>
          <cell r="M3552">
            <v>0</v>
          </cell>
        </row>
        <row r="3553">
          <cell r="D3553" t="str">
            <v>10/09/2016 16:55:00</v>
          </cell>
          <cell r="E3553">
            <v>4.3</v>
          </cell>
          <cell r="F3553">
            <v>1010.32915815</v>
          </cell>
          <cell r="G3553">
            <v>97</v>
          </cell>
          <cell r="H3553">
            <v>5.8419999999999996</v>
          </cell>
          <cell r="I3553">
            <v>298</v>
          </cell>
          <cell r="J3553">
            <v>2.2000000000000002</v>
          </cell>
          <cell r="K3553">
            <v>17.8888888888889</v>
          </cell>
          <cell r="L3553">
            <v>17.3888888888889</v>
          </cell>
          <cell r="M3553">
            <v>0</v>
          </cell>
        </row>
        <row r="3554">
          <cell r="D3554" t="str">
            <v>10/09/2016 16:45:00</v>
          </cell>
          <cell r="E3554">
            <v>6.1</v>
          </cell>
          <cell r="F3554">
            <v>1010.32915815</v>
          </cell>
          <cell r="G3554">
            <v>97</v>
          </cell>
          <cell r="H3554">
            <v>5.8419999999999996</v>
          </cell>
          <cell r="I3554">
            <v>289</v>
          </cell>
          <cell r="J3554">
            <v>2.2000000000000002</v>
          </cell>
          <cell r="K3554">
            <v>17.8333333333333</v>
          </cell>
          <cell r="L3554">
            <v>17.3333333333333</v>
          </cell>
          <cell r="M3554">
            <v>0</v>
          </cell>
        </row>
        <row r="3555">
          <cell r="D3555" t="str">
            <v>10/09/2016 16:35:00</v>
          </cell>
          <cell r="E3555">
            <v>5.2</v>
          </cell>
          <cell r="F3555">
            <v>1010.36302204</v>
          </cell>
          <cell r="G3555">
            <v>97</v>
          </cell>
          <cell r="H3555">
            <v>5.8419999999999996</v>
          </cell>
          <cell r="I3555">
            <v>300</v>
          </cell>
          <cell r="J3555">
            <v>1.7</v>
          </cell>
          <cell r="K3555">
            <v>18.0555555555556</v>
          </cell>
          <cell r="L3555">
            <v>17.5555555555556</v>
          </cell>
          <cell r="M3555">
            <v>0</v>
          </cell>
        </row>
        <row r="3556">
          <cell r="D3556" t="str">
            <v>10/09/2016 16:25:00</v>
          </cell>
          <cell r="E3556">
            <v>6.1</v>
          </cell>
          <cell r="F3556">
            <v>1010.32915815</v>
          </cell>
          <cell r="G3556">
            <v>97</v>
          </cell>
          <cell r="H3556">
            <v>5.8419999999999996</v>
          </cell>
          <cell r="I3556">
            <v>268</v>
          </cell>
          <cell r="J3556">
            <v>2.1</v>
          </cell>
          <cell r="K3556">
            <v>18.0555555555556</v>
          </cell>
          <cell r="L3556">
            <v>17.5555555555556</v>
          </cell>
          <cell r="M3556">
            <v>0</v>
          </cell>
        </row>
        <row r="3557">
          <cell r="D3557" t="str">
            <v>10/09/2016 16:15:00</v>
          </cell>
          <cell r="E3557">
            <v>5.2</v>
          </cell>
          <cell r="F3557">
            <v>1010.36302204</v>
          </cell>
          <cell r="G3557">
            <v>97</v>
          </cell>
          <cell r="H3557">
            <v>5.8419999999999996</v>
          </cell>
          <cell r="I3557">
            <v>280</v>
          </cell>
          <cell r="J3557">
            <v>1.8</v>
          </cell>
          <cell r="K3557">
            <v>18.1111111111111</v>
          </cell>
          <cell r="L3557">
            <v>17.6111111111111</v>
          </cell>
          <cell r="M3557">
            <v>0</v>
          </cell>
        </row>
        <row r="3558">
          <cell r="D3558" t="str">
            <v>10/09/2016 16:05:00</v>
          </cell>
          <cell r="E3558">
            <v>5.2</v>
          </cell>
          <cell r="F3558">
            <v>1010.29529426</v>
          </cell>
          <cell r="G3558">
            <v>97</v>
          </cell>
          <cell r="H3558">
            <v>5.8419999999999996</v>
          </cell>
          <cell r="I3558">
            <v>285</v>
          </cell>
          <cell r="J3558">
            <v>1.6</v>
          </cell>
          <cell r="K3558">
            <v>18.2777777777778</v>
          </cell>
          <cell r="L3558">
            <v>17.7777777777778</v>
          </cell>
          <cell r="M3558">
            <v>0</v>
          </cell>
        </row>
        <row r="3559">
          <cell r="D3559" t="str">
            <v>10/09/2016 15:55:00</v>
          </cell>
          <cell r="E3559">
            <v>5.2</v>
          </cell>
          <cell r="F3559">
            <v>1010.36302204</v>
          </cell>
          <cell r="G3559">
            <v>97</v>
          </cell>
          <cell r="H3559">
            <v>5.8419999999999996</v>
          </cell>
          <cell r="I3559">
            <v>255</v>
          </cell>
          <cell r="J3559">
            <v>1.6</v>
          </cell>
          <cell r="K3559">
            <v>18.2777777777778</v>
          </cell>
          <cell r="L3559">
            <v>17.7777777777778</v>
          </cell>
          <cell r="M3559">
            <v>0</v>
          </cell>
        </row>
        <row r="3560">
          <cell r="D3560" t="str">
            <v>10/09/2016 15:45:00</v>
          </cell>
          <cell r="E3560">
            <v>7</v>
          </cell>
          <cell r="F3560">
            <v>1010.32915815</v>
          </cell>
          <cell r="G3560">
            <v>97</v>
          </cell>
          <cell r="H3560">
            <v>5.8419999999999996</v>
          </cell>
          <cell r="I3560">
            <v>249</v>
          </cell>
          <cell r="J3560">
            <v>1.4</v>
          </cell>
          <cell r="K3560">
            <v>18.4444444444444</v>
          </cell>
          <cell r="L3560">
            <v>17.9444444444444</v>
          </cell>
          <cell r="M3560">
            <v>0</v>
          </cell>
        </row>
        <row r="3561">
          <cell r="D3561" t="str">
            <v>10/09/2016 15:35:00</v>
          </cell>
          <cell r="E3561">
            <v>6.1</v>
          </cell>
          <cell r="F3561">
            <v>1010.22756648</v>
          </cell>
          <cell r="G3561">
            <v>97</v>
          </cell>
          <cell r="H3561">
            <v>5.8419999999999996</v>
          </cell>
          <cell r="I3561">
            <v>207</v>
          </cell>
          <cell r="J3561">
            <v>2</v>
          </cell>
          <cell r="K3561">
            <v>18.3888888888889</v>
          </cell>
          <cell r="L3561">
            <v>17.8888888888889</v>
          </cell>
          <cell r="M3561">
            <v>0</v>
          </cell>
        </row>
        <row r="3562">
          <cell r="D3562" t="str">
            <v>10/09/2016 15:25:00</v>
          </cell>
          <cell r="E3562">
            <v>8.6999999999999993</v>
          </cell>
          <cell r="F3562">
            <v>1010.1598387</v>
          </cell>
          <cell r="G3562">
            <v>97</v>
          </cell>
          <cell r="H3562">
            <v>5.8419999999999996</v>
          </cell>
          <cell r="I3562">
            <v>205</v>
          </cell>
          <cell r="J3562">
            <v>2.9</v>
          </cell>
          <cell r="K3562">
            <v>18.3333333333333</v>
          </cell>
          <cell r="L3562">
            <v>17.8333333333333</v>
          </cell>
          <cell r="M3562">
            <v>0</v>
          </cell>
        </row>
        <row r="3563">
          <cell r="D3563" t="str">
            <v>10/09/2016 15:15:00</v>
          </cell>
          <cell r="E3563">
            <v>7.8</v>
          </cell>
          <cell r="F3563">
            <v>1010.09211092</v>
          </cell>
          <cell r="G3563">
            <v>98</v>
          </cell>
          <cell r="H3563">
            <v>5.8419999999999996</v>
          </cell>
          <cell r="I3563">
            <v>195</v>
          </cell>
          <cell r="J3563">
            <v>3.5</v>
          </cell>
          <cell r="K3563">
            <v>18.5</v>
          </cell>
          <cell r="L3563">
            <v>18.1666666666667</v>
          </cell>
          <cell r="M3563">
            <v>0</v>
          </cell>
        </row>
        <row r="3564">
          <cell r="D3564" t="str">
            <v>10/09/2016 15:05:00</v>
          </cell>
          <cell r="E3564">
            <v>8.6999999999999993</v>
          </cell>
          <cell r="F3564">
            <v>1010.05824703</v>
          </cell>
          <cell r="G3564">
            <v>98</v>
          </cell>
          <cell r="H3564">
            <v>5.8419999999999996</v>
          </cell>
          <cell r="I3564">
            <v>194</v>
          </cell>
          <cell r="J3564">
            <v>3.5</v>
          </cell>
          <cell r="K3564">
            <v>18.2222222222222</v>
          </cell>
          <cell r="L3564">
            <v>17.8888888888889</v>
          </cell>
          <cell r="M3564">
            <v>0</v>
          </cell>
        </row>
        <row r="3565">
          <cell r="D3565" t="str">
            <v>10/09/2016 14:55:00</v>
          </cell>
          <cell r="E3565">
            <v>12.2</v>
          </cell>
          <cell r="F3565">
            <v>1010.1598387</v>
          </cell>
          <cell r="G3565">
            <v>98</v>
          </cell>
          <cell r="H3565">
            <v>5.8419999999999996</v>
          </cell>
          <cell r="I3565">
            <v>203</v>
          </cell>
          <cell r="J3565">
            <v>3.5</v>
          </cell>
          <cell r="K3565">
            <v>18</v>
          </cell>
          <cell r="L3565">
            <v>17.6666666666667</v>
          </cell>
          <cell r="M3565">
            <v>0</v>
          </cell>
        </row>
        <row r="3566">
          <cell r="D3566" t="str">
            <v>10/09/2016 14:45:00</v>
          </cell>
          <cell r="E3566">
            <v>8.6999999999999993</v>
          </cell>
          <cell r="F3566">
            <v>1010.09211092</v>
          </cell>
          <cell r="G3566">
            <v>98</v>
          </cell>
          <cell r="H3566">
            <v>5.8419999999999996</v>
          </cell>
          <cell r="I3566">
            <v>195</v>
          </cell>
          <cell r="J3566">
            <v>3.6</v>
          </cell>
          <cell r="K3566">
            <v>18</v>
          </cell>
          <cell r="L3566">
            <v>17.6666666666667</v>
          </cell>
          <cell r="M3566">
            <v>0.254</v>
          </cell>
        </row>
        <row r="3567">
          <cell r="D3567" t="str">
            <v>10/09/2016 14:35:00</v>
          </cell>
          <cell r="E3567">
            <v>13.9</v>
          </cell>
          <cell r="F3567">
            <v>1010.12597481</v>
          </cell>
          <cell r="G3567">
            <v>98</v>
          </cell>
          <cell r="H3567">
            <v>5.8419999999999996</v>
          </cell>
          <cell r="I3567">
            <v>189</v>
          </cell>
          <cell r="J3567">
            <v>4.0999999999999996</v>
          </cell>
          <cell r="K3567">
            <v>18</v>
          </cell>
          <cell r="L3567">
            <v>17.6666666666667</v>
          </cell>
          <cell r="M3567">
            <v>0.50800000000000001</v>
          </cell>
        </row>
        <row r="3568">
          <cell r="D3568" t="str">
            <v>10/09/2016 14:25:00</v>
          </cell>
          <cell r="E3568">
            <v>13</v>
          </cell>
          <cell r="F3568">
            <v>1010.0243831400001</v>
          </cell>
          <cell r="G3568">
            <v>98</v>
          </cell>
          <cell r="H3568">
            <v>5.8419999999999996</v>
          </cell>
          <cell r="I3568">
            <v>193</v>
          </cell>
          <cell r="J3568">
            <v>4.3</v>
          </cell>
          <cell r="K3568">
            <v>18</v>
          </cell>
          <cell r="L3568">
            <v>17.6666666666667</v>
          </cell>
          <cell r="M3568">
            <v>0.50800000000000001</v>
          </cell>
        </row>
        <row r="3569">
          <cell r="D3569" t="str">
            <v>10/09/2016 14:15:00</v>
          </cell>
          <cell r="E3569">
            <v>14.8</v>
          </cell>
          <cell r="F3569">
            <v>1010.05824703</v>
          </cell>
          <cell r="G3569">
            <v>98</v>
          </cell>
          <cell r="H3569">
            <v>5.8419999999999996</v>
          </cell>
          <cell r="I3569">
            <v>200</v>
          </cell>
          <cell r="J3569">
            <v>4.9000000000000004</v>
          </cell>
          <cell r="K3569">
            <v>18</v>
          </cell>
          <cell r="L3569">
            <v>17.6666666666667</v>
          </cell>
          <cell r="M3569">
            <v>0.50800000000000001</v>
          </cell>
        </row>
        <row r="3570">
          <cell r="D3570" t="str">
            <v>10/09/2016 14:05:00</v>
          </cell>
          <cell r="E3570">
            <v>13.9</v>
          </cell>
          <cell r="F3570">
            <v>1010.22756648</v>
          </cell>
          <cell r="G3570">
            <v>98</v>
          </cell>
          <cell r="H3570">
            <v>5.8419999999999996</v>
          </cell>
          <cell r="I3570">
            <v>192</v>
          </cell>
          <cell r="J3570">
            <v>5.4</v>
          </cell>
          <cell r="K3570">
            <v>17.9444444444444</v>
          </cell>
          <cell r="L3570">
            <v>17.6111111111111</v>
          </cell>
          <cell r="M3570">
            <v>0.50800000000000001</v>
          </cell>
        </row>
        <row r="3571">
          <cell r="D3571" t="str">
            <v>10/09/2016 13:55:00</v>
          </cell>
          <cell r="E3571">
            <v>13.9</v>
          </cell>
          <cell r="F3571">
            <v>1010.19370259</v>
          </cell>
          <cell r="G3571">
            <v>98</v>
          </cell>
          <cell r="H3571">
            <v>5.8419999999999996</v>
          </cell>
          <cell r="I3571">
            <v>184</v>
          </cell>
          <cell r="J3571">
            <v>5.2</v>
          </cell>
          <cell r="K3571">
            <v>17.8888888888889</v>
          </cell>
          <cell r="L3571">
            <v>17.5555555555556</v>
          </cell>
          <cell r="M3571">
            <v>0.50800000000000001</v>
          </cell>
        </row>
        <row r="3572">
          <cell r="D3572" t="str">
            <v>10/09/2016 13:45:00</v>
          </cell>
          <cell r="E3572">
            <v>13</v>
          </cell>
          <cell r="F3572">
            <v>1010.29529426</v>
          </cell>
          <cell r="G3572">
            <v>98</v>
          </cell>
          <cell r="H3572">
            <v>5.5880000000000001</v>
          </cell>
          <cell r="I3572">
            <v>194</v>
          </cell>
          <cell r="J3572">
            <v>4.5</v>
          </cell>
          <cell r="K3572">
            <v>17.8333333333333</v>
          </cell>
          <cell r="L3572">
            <v>17.5</v>
          </cell>
          <cell r="M3572">
            <v>0.254</v>
          </cell>
        </row>
        <row r="3573">
          <cell r="D3573" t="str">
            <v>10/09/2016 13:35:00</v>
          </cell>
          <cell r="E3573">
            <v>10.4</v>
          </cell>
          <cell r="F3573">
            <v>1010.46461371</v>
          </cell>
          <cell r="G3573">
            <v>98</v>
          </cell>
          <cell r="H3573">
            <v>5.3339999999999996</v>
          </cell>
          <cell r="I3573">
            <v>180</v>
          </cell>
          <cell r="J3573">
            <v>4.3</v>
          </cell>
          <cell r="K3573">
            <v>17.8333333333333</v>
          </cell>
          <cell r="L3573">
            <v>17.5</v>
          </cell>
          <cell r="M3573">
            <v>0.254</v>
          </cell>
        </row>
        <row r="3574">
          <cell r="D3574" t="str">
            <v>10/09/2016 13:25:00</v>
          </cell>
          <cell r="E3574">
            <v>14.8</v>
          </cell>
          <cell r="F3574">
            <v>1010.3968859300001</v>
          </cell>
          <cell r="G3574">
            <v>98</v>
          </cell>
          <cell r="H3574">
            <v>5.3339999999999996</v>
          </cell>
          <cell r="I3574">
            <v>200</v>
          </cell>
          <cell r="J3574">
            <v>5.4</v>
          </cell>
          <cell r="K3574">
            <v>17.8333333333333</v>
          </cell>
          <cell r="L3574">
            <v>17.5</v>
          </cell>
          <cell r="M3574">
            <v>0.50800000000000001</v>
          </cell>
        </row>
        <row r="3575">
          <cell r="D3575" t="str">
            <v>10/09/2016 13:15:00</v>
          </cell>
          <cell r="E3575">
            <v>13.9</v>
          </cell>
          <cell r="F3575">
            <v>1010.46461371</v>
          </cell>
          <cell r="G3575">
            <v>98</v>
          </cell>
          <cell r="H3575">
            <v>5.3339999999999996</v>
          </cell>
          <cell r="I3575">
            <v>183</v>
          </cell>
          <cell r="J3575">
            <v>6.1</v>
          </cell>
          <cell r="K3575">
            <v>17.8333333333333</v>
          </cell>
          <cell r="L3575">
            <v>17.5</v>
          </cell>
          <cell r="M3575">
            <v>0.50800000000000001</v>
          </cell>
        </row>
        <row r="3576">
          <cell r="D3576" t="str">
            <v>10/09/2016 13:05:00</v>
          </cell>
          <cell r="E3576">
            <v>15.6</v>
          </cell>
          <cell r="F3576">
            <v>1010.46461371</v>
          </cell>
          <cell r="G3576">
            <v>98</v>
          </cell>
          <cell r="H3576">
            <v>5.3339999999999996</v>
          </cell>
          <cell r="I3576">
            <v>184</v>
          </cell>
          <cell r="J3576">
            <v>6.1</v>
          </cell>
          <cell r="K3576">
            <v>17.8333333333333</v>
          </cell>
          <cell r="L3576">
            <v>17.5</v>
          </cell>
          <cell r="M3576">
            <v>0.76200000000000001</v>
          </cell>
        </row>
        <row r="3577">
          <cell r="D3577" t="str">
            <v>10/09/2016 12:55:00</v>
          </cell>
          <cell r="E3577">
            <v>13.9</v>
          </cell>
          <cell r="F3577">
            <v>1010.46461371</v>
          </cell>
          <cell r="G3577">
            <v>98</v>
          </cell>
          <cell r="H3577">
            <v>5.3339999999999996</v>
          </cell>
          <cell r="I3577">
            <v>179</v>
          </cell>
          <cell r="J3577">
            <v>6.3</v>
          </cell>
          <cell r="K3577">
            <v>17.8333333333333</v>
          </cell>
          <cell r="L3577">
            <v>17.5</v>
          </cell>
          <cell r="M3577">
            <v>1.016</v>
          </cell>
        </row>
        <row r="3578">
          <cell r="D3578" t="str">
            <v>10/09/2016 12:45:00</v>
          </cell>
          <cell r="E3578">
            <v>15.6</v>
          </cell>
          <cell r="F3578">
            <v>1010.4984776</v>
          </cell>
          <cell r="G3578">
            <v>97</v>
          </cell>
          <cell r="H3578">
            <v>5.3339999999999996</v>
          </cell>
          <cell r="I3578">
            <v>185</v>
          </cell>
          <cell r="J3578">
            <v>6</v>
          </cell>
          <cell r="K3578">
            <v>17.8333333333333</v>
          </cell>
          <cell r="L3578">
            <v>17.3333333333333</v>
          </cell>
          <cell r="M3578">
            <v>1.27</v>
          </cell>
        </row>
        <row r="3579">
          <cell r="D3579" t="str">
            <v>10/09/2016 12:35:00</v>
          </cell>
          <cell r="E3579">
            <v>13.9</v>
          </cell>
          <cell r="F3579">
            <v>1010.56620538</v>
          </cell>
          <cell r="G3579">
            <v>97</v>
          </cell>
          <cell r="H3579">
            <v>5.08</v>
          </cell>
          <cell r="I3579">
            <v>182</v>
          </cell>
          <cell r="J3579">
            <v>4.5</v>
          </cell>
          <cell r="K3579">
            <v>17.8888888888889</v>
          </cell>
          <cell r="L3579">
            <v>17.3888888888889</v>
          </cell>
          <cell r="M3579">
            <v>1.524</v>
          </cell>
        </row>
        <row r="3580">
          <cell r="D3580" t="str">
            <v>10/09/2016 12:25:00</v>
          </cell>
          <cell r="E3580">
            <v>12.2</v>
          </cell>
          <cell r="F3580">
            <v>1010.6000692699999</v>
          </cell>
          <cell r="G3580">
            <v>97</v>
          </cell>
          <cell r="H3580">
            <v>5.08</v>
          </cell>
          <cell r="I3580">
            <v>175</v>
          </cell>
          <cell r="J3580">
            <v>4</v>
          </cell>
          <cell r="K3580">
            <v>18</v>
          </cell>
          <cell r="L3580">
            <v>17.5</v>
          </cell>
          <cell r="M3580">
            <v>1.524</v>
          </cell>
        </row>
        <row r="3581">
          <cell r="D3581" t="str">
            <v>10/09/2016 12:15:00</v>
          </cell>
          <cell r="E3581">
            <v>8.6999999999999993</v>
          </cell>
          <cell r="F3581">
            <v>1010.63393316</v>
          </cell>
          <cell r="G3581">
            <v>97</v>
          </cell>
          <cell r="H3581">
            <v>4.8259999999999996</v>
          </cell>
          <cell r="I3581">
            <v>169</v>
          </cell>
          <cell r="J3581">
            <v>3.7</v>
          </cell>
          <cell r="K3581">
            <v>18</v>
          </cell>
          <cell r="L3581">
            <v>17.5</v>
          </cell>
          <cell r="M3581">
            <v>1.27</v>
          </cell>
        </row>
        <row r="3582">
          <cell r="D3582" t="str">
            <v>10/09/2016 12:05:00</v>
          </cell>
          <cell r="E3582">
            <v>10.4</v>
          </cell>
          <cell r="F3582">
            <v>1010.63393316</v>
          </cell>
          <cell r="G3582">
            <v>97</v>
          </cell>
          <cell r="H3582">
            <v>4.5720000000000001</v>
          </cell>
          <cell r="I3582">
            <v>174</v>
          </cell>
          <cell r="J3582">
            <v>4.7</v>
          </cell>
          <cell r="K3582">
            <v>18</v>
          </cell>
          <cell r="L3582">
            <v>17.5</v>
          </cell>
          <cell r="M3582">
            <v>1.016</v>
          </cell>
        </row>
        <row r="3583">
          <cell r="D3583" t="str">
            <v>10/09/2016 11:55:00</v>
          </cell>
          <cell r="E3583">
            <v>11.3</v>
          </cell>
          <cell r="F3583">
            <v>1010.6000692699999</v>
          </cell>
          <cell r="G3583">
            <v>97</v>
          </cell>
          <cell r="H3583">
            <v>4.3179999999999996</v>
          </cell>
          <cell r="I3583">
            <v>175</v>
          </cell>
          <cell r="J3583">
            <v>4.5</v>
          </cell>
          <cell r="K3583">
            <v>18</v>
          </cell>
          <cell r="L3583">
            <v>17.5</v>
          </cell>
          <cell r="M3583">
            <v>1.016</v>
          </cell>
        </row>
        <row r="3584">
          <cell r="D3584" t="str">
            <v>10/09/2016 11:45:00</v>
          </cell>
          <cell r="E3584">
            <v>10.4</v>
          </cell>
          <cell r="F3584">
            <v>1010.63393316</v>
          </cell>
          <cell r="G3584">
            <v>97</v>
          </cell>
          <cell r="H3584">
            <v>4.3179999999999996</v>
          </cell>
          <cell r="I3584">
            <v>167</v>
          </cell>
          <cell r="J3584">
            <v>4.5</v>
          </cell>
          <cell r="K3584">
            <v>18</v>
          </cell>
          <cell r="L3584">
            <v>17.5</v>
          </cell>
          <cell r="M3584">
            <v>0.76200000000000001</v>
          </cell>
        </row>
        <row r="3585">
          <cell r="D3585" t="str">
            <v>10/09/2016 11:35:00</v>
          </cell>
          <cell r="E3585">
            <v>10.4</v>
          </cell>
          <cell r="F3585">
            <v>1010.70166094</v>
          </cell>
          <cell r="G3585">
            <v>97</v>
          </cell>
          <cell r="H3585">
            <v>3.81</v>
          </cell>
          <cell r="I3585">
            <v>187</v>
          </cell>
          <cell r="J3585">
            <v>3.9</v>
          </cell>
          <cell r="K3585">
            <v>17.9444444444444</v>
          </cell>
          <cell r="L3585">
            <v>17.4444444444444</v>
          </cell>
          <cell r="M3585">
            <v>0.50800000000000001</v>
          </cell>
        </row>
        <row r="3586">
          <cell r="D3586" t="str">
            <v>10/09/2016 11:25:00</v>
          </cell>
          <cell r="E3586">
            <v>10.4</v>
          </cell>
          <cell r="F3586">
            <v>1010.73552483</v>
          </cell>
          <cell r="G3586">
            <v>97</v>
          </cell>
          <cell r="H3586">
            <v>3.556</v>
          </cell>
          <cell r="I3586">
            <v>184</v>
          </cell>
          <cell r="J3586">
            <v>4.3</v>
          </cell>
          <cell r="K3586">
            <v>17.9444444444444</v>
          </cell>
          <cell r="L3586">
            <v>17.4444444444444</v>
          </cell>
          <cell r="M3586">
            <v>0.50800000000000001</v>
          </cell>
        </row>
        <row r="3587">
          <cell r="D3587" t="str">
            <v>10/09/2016 11:15:00</v>
          </cell>
          <cell r="E3587">
            <v>11.3</v>
          </cell>
          <cell r="F3587">
            <v>1010.7693887200001</v>
          </cell>
          <cell r="G3587">
            <v>97</v>
          </cell>
          <cell r="H3587">
            <v>3.556</v>
          </cell>
          <cell r="I3587">
            <v>183</v>
          </cell>
          <cell r="J3587">
            <v>4.7</v>
          </cell>
          <cell r="K3587">
            <v>17.9444444444444</v>
          </cell>
          <cell r="L3587">
            <v>17.4444444444444</v>
          </cell>
          <cell r="M3587">
            <v>0.50800000000000001</v>
          </cell>
        </row>
        <row r="3588">
          <cell r="D3588" t="str">
            <v>10/09/2016 11:05:00</v>
          </cell>
          <cell r="E3588">
            <v>11.3</v>
          </cell>
          <cell r="F3588">
            <v>1010.7693887200001</v>
          </cell>
          <cell r="G3588">
            <v>97</v>
          </cell>
          <cell r="H3588">
            <v>3.556</v>
          </cell>
          <cell r="I3588">
            <v>178</v>
          </cell>
          <cell r="J3588">
            <v>5.0999999999999996</v>
          </cell>
          <cell r="K3588">
            <v>17.8888888888889</v>
          </cell>
          <cell r="L3588">
            <v>17.3888888888889</v>
          </cell>
          <cell r="M3588">
            <v>0.50800000000000001</v>
          </cell>
        </row>
        <row r="3589">
          <cell r="D3589" t="str">
            <v>10/09/2016 10:55:00</v>
          </cell>
          <cell r="E3589">
            <v>10.4</v>
          </cell>
          <cell r="F3589">
            <v>1010.93870817</v>
          </cell>
          <cell r="G3589">
            <v>97</v>
          </cell>
          <cell r="H3589">
            <v>3.302</v>
          </cell>
          <cell r="I3589">
            <v>176</v>
          </cell>
          <cell r="J3589">
            <v>4.3</v>
          </cell>
          <cell r="K3589">
            <v>17.8888888888889</v>
          </cell>
          <cell r="L3589">
            <v>17.3888888888889</v>
          </cell>
          <cell r="M3589">
            <v>0.254</v>
          </cell>
        </row>
        <row r="3590">
          <cell r="D3590" t="str">
            <v>10/09/2016 10:45:00</v>
          </cell>
          <cell r="E3590">
            <v>11.3</v>
          </cell>
          <cell r="F3590">
            <v>1010.9725720599999</v>
          </cell>
          <cell r="G3590">
            <v>97</v>
          </cell>
          <cell r="H3590">
            <v>3.302</v>
          </cell>
          <cell r="I3590">
            <v>177</v>
          </cell>
          <cell r="J3590">
            <v>4.2</v>
          </cell>
          <cell r="K3590">
            <v>17.8888888888889</v>
          </cell>
          <cell r="L3590">
            <v>17.3888888888889</v>
          </cell>
          <cell r="M3590">
            <v>0.254</v>
          </cell>
        </row>
        <row r="3591">
          <cell r="D3591" t="str">
            <v>10/09/2016 10:35:00</v>
          </cell>
          <cell r="E3591">
            <v>13</v>
          </cell>
          <cell r="F3591">
            <v>1010.93870817</v>
          </cell>
          <cell r="G3591">
            <v>97</v>
          </cell>
          <cell r="H3591">
            <v>3.302</v>
          </cell>
          <cell r="I3591">
            <v>184</v>
          </cell>
          <cell r="J3591">
            <v>3.6</v>
          </cell>
          <cell r="K3591">
            <v>17.8333333333333</v>
          </cell>
          <cell r="L3591">
            <v>17.3333333333333</v>
          </cell>
          <cell r="M3591">
            <v>0.50800000000000001</v>
          </cell>
        </row>
        <row r="3592">
          <cell r="D3592" t="str">
            <v>10/09/2016 10:25:00</v>
          </cell>
          <cell r="E3592">
            <v>9.6</v>
          </cell>
          <cell r="F3592">
            <v>1011.07416373</v>
          </cell>
          <cell r="G3592">
            <v>97</v>
          </cell>
          <cell r="H3592">
            <v>3.302</v>
          </cell>
          <cell r="I3592">
            <v>185</v>
          </cell>
          <cell r="J3592">
            <v>3.8</v>
          </cell>
          <cell r="K3592">
            <v>17.7777777777778</v>
          </cell>
          <cell r="L3592">
            <v>17.2777777777778</v>
          </cell>
          <cell r="M3592">
            <v>0.254</v>
          </cell>
        </row>
        <row r="3593">
          <cell r="D3593" t="str">
            <v>10/09/2016 10:15:00</v>
          </cell>
          <cell r="E3593">
            <v>8.6999999999999993</v>
          </cell>
          <cell r="F3593">
            <v>1011.07416373</v>
          </cell>
          <cell r="G3593">
            <v>97</v>
          </cell>
          <cell r="H3593">
            <v>3.302</v>
          </cell>
          <cell r="I3593">
            <v>181</v>
          </cell>
          <cell r="J3593">
            <v>4.0999999999999996</v>
          </cell>
          <cell r="K3593">
            <v>17.7777777777778</v>
          </cell>
          <cell r="L3593">
            <v>17.2777777777778</v>
          </cell>
          <cell r="M3593">
            <v>0.254</v>
          </cell>
        </row>
        <row r="3594">
          <cell r="D3594" t="str">
            <v>10/09/2016 10:05:00</v>
          </cell>
          <cell r="E3594">
            <v>13</v>
          </cell>
          <cell r="F3594">
            <v>1011.10802762</v>
          </cell>
          <cell r="G3594">
            <v>97</v>
          </cell>
          <cell r="H3594">
            <v>3.302</v>
          </cell>
          <cell r="I3594">
            <v>190</v>
          </cell>
          <cell r="J3594">
            <v>4.5</v>
          </cell>
          <cell r="K3594">
            <v>17.6666666666667</v>
          </cell>
          <cell r="L3594">
            <v>17.1666666666667</v>
          </cell>
          <cell r="M3594">
            <v>0.50800000000000001</v>
          </cell>
        </row>
        <row r="3595">
          <cell r="D3595" t="str">
            <v>10/09/2016 09:55:00</v>
          </cell>
          <cell r="E3595">
            <v>11.3</v>
          </cell>
          <cell r="F3595">
            <v>1011.24348318</v>
          </cell>
          <cell r="G3595">
            <v>97</v>
          </cell>
          <cell r="H3595">
            <v>3.302</v>
          </cell>
          <cell r="I3595">
            <v>176</v>
          </cell>
          <cell r="J3595">
            <v>5.3</v>
          </cell>
          <cell r="K3595">
            <v>17.6666666666667</v>
          </cell>
          <cell r="L3595">
            <v>17.1666666666667</v>
          </cell>
          <cell r="M3595">
            <v>0.50800000000000001</v>
          </cell>
        </row>
        <row r="3596">
          <cell r="D3596" t="str">
            <v>10/09/2016 09:45:00</v>
          </cell>
          <cell r="E3596">
            <v>13.9</v>
          </cell>
          <cell r="F3596">
            <v>1011.27734707</v>
          </cell>
          <cell r="G3596">
            <v>97</v>
          </cell>
          <cell r="H3596">
            <v>3.302</v>
          </cell>
          <cell r="I3596">
            <v>188</v>
          </cell>
          <cell r="J3596">
            <v>5</v>
          </cell>
          <cell r="K3596">
            <v>17.6111111111111</v>
          </cell>
          <cell r="L3596">
            <v>17.1111111111111</v>
          </cell>
          <cell r="M3596">
            <v>0.50800000000000001</v>
          </cell>
        </row>
        <row r="3597">
          <cell r="D3597" t="str">
            <v>10/09/2016 09:35:00</v>
          </cell>
          <cell r="E3597">
            <v>15.6</v>
          </cell>
          <cell r="F3597">
            <v>1011.20961929</v>
          </cell>
          <cell r="G3597">
            <v>97</v>
          </cell>
          <cell r="H3597">
            <v>3.048</v>
          </cell>
          <cell r="I3597">
            <v>179</v>
          </cell>
          <cell r="J3597">
            <v>4.2</v>
          </cell>
          <cell r="K3597">
            <v>17.6666666666667</v>
          </cell>
          <cell r="L3597">
            <v>17.1666666666667</v>
          </cell>
          <cell r="M3597">
            <v>0.50800000000000001</v>
          </cell>
        </row>
        <row r="3598">
          <cell r="D3598" t="str">
            <v>10/09/2016 09:25:00</v>
          </cell>
          <cell r="E3598">
            <v>15.6</v>
          </cell>
          <cell r="F3598">
            <v>1011.24348318</v>
          </cell>
          <cell r="G3598">
            <v>97</v>
          </cell>
          <cell r="H3598">
            <v>3.048</v>
          </cell>
          <cell r="I3598">
            <v>172</v>
          </cell>
          <cell r="J3598">
            <v>4.7</v>
          </cell>
          <cell r="K3598">
            <v>17.6666666666667</v>
          </cell>
          <cell r="L3598">
            <v>17.1666666666667</v>
          </cell>
          <cell r="M3598">
            <v>0.50800000000000001</v>
          </cell>
        </row>
        <row r="3599">
          <cell r="D3599" t="str">
            <v>10/09/2016 09:15:00</v>
          </cell>
          <cell r="E3599">
            <v>9.6</v>
          </cell>
          <cell r="F3599">
            <v>1011.27734707</v>
          </cell>
          <cell r="G3599">
            <v>98</v>
          </cell>
          <cell r="H3599">
            <v>3.048</v>
          </cell>
          <cell r="I3599">
            <v>173</v>
          </cell>
          <cell r="J3599">
            <v>4.8</v>
          </cell>
          <cell r="K3599">
            <v>17.7777777777778</v>
          </cell>
          <cell r="L3599">
            <v>17.4444444444444</v>
          </cell>
          <cell r="M3599">
            <v>0.50800000000000001</v>
          </cell>
        </row>
        <row r="3600">
          <cell r="D3600" t="str">
            <v>10/09/2016 09:05:00</v>
          </cell>
          <cell r="E3600">
            <v>10.4</v>
          </cell>
          <cell r="F3600">
            <v>1011.20961929</v>
          </cell>
          <cell r="G3600">
            <v>97</v>
          </cell>
          <cell r="H3600">
            <v>2.794</v>
          </cell>
          <cell r="I3600">
            <v>170</v>
          </cell>
          <cell r="J3600">
            <v>4.5999999999999996</v>
          </cell>
          <cell r="K3600">
            <v>17.6666666666667</v>
          </cell>
          <cell r="L3600">
            <v>17.1666666666667</v>
          </cell>
          <cell r="M3600">
            <v>0.50800000000000001</v>
          </cell>
        </row>
        <row r="3601">
          <cell r="D3601" t="str">
            <v>10/09/2016 08:55:00</v>
          </cell>
          <cell r="E3601">
            <v>13</v>
          </cell>
          <cell r="F3601">
            <v>1011.24348318</v>
          </cell>
          <cell r="G3601">
            <v>97</v>
          </cell>
          <cell r="H3601">
            <v>2.794</v>
          </cell>
          <cell r="I3601">
            <v>174</v>
          </cell>
          <cell r="J3601">
            <v>4.7</v>
          </cell>
          <cell r="K3601">
            <v>17.6666666666667</v>
          </cell>
          <cell r="L3601">
            <v>17.1666666666667</v>
          </cell>
          <cell r="M3601">
            <v>0.50800000000000001</v>
          </cell>
        </row>
        <row r="3602">
          <cell r="D3602" t="str">
            <v>10/09/2016 08:45:00</v>
          </cell>
          <cell r="E3602">
            <v>10.4</v>
          </cell>
          <cell r="F3602">
            <v>1011.10802762</v>
          </cell>
          <cell r="G3602">
            <v>97</v>
          </cell>
          <cell r="H3602">
            <v>2.794</v>
          </cell>
          <cell r="I3602">
            <v>179</v>
          </cell>
          <cell r="J3602">
            <v>5.3</v>
          </cell>
          <cell r="K3602">
            <v>17.6111111111111</v>
          </cell>
          <cell r="L3602">
            <v>17.1111111111111</v>
          </cell>
          <cell r="M3602">
            <v>0.76200000000000001</v>
          </cell>
        </row>
        <row r="3603">
          <cell r="D3603" t="str">
            <v>10/09/2016 08:35:00</v>
          </cell>
          <cell r="E3603">
            <v>11.3</v>
          </cell>
          <cell r="F3603">
            <v>1011.20961929</v>
          </cell>
          <cell r="G3603">
            <v>97</v>
          </cell>
          <cell r="H3603">
            <v>2.54</v>
          </cell>
          <cell r="I3603">
            <v>168</v>
          </cell>
          <cell r="J3603">
            <v>4.3</v>
          </cell>
          <cell r="K3603">
            <v>17.6111111111111</v>
          </cell>
          <cell r="L3603">
            <v>17.1111111111111</v>
          </cell>
          <cell r="M3603">
            <v>0.76200000000000001</v>
          </cell>
        </row>
        <row r="3604">
          <cell r="D3604" t="str">
            <v>10/09/2016 08:25:00</v>
          </cell>
          <cell r="E3604">
            <v>8.6999999999999993</v>
          </cell>
          <cell r="F3604">
            <v>1011.20961929</v>
          </cell>
          <cell r="G3604">
            <v>97</v>
          </cell>
          <cell r="H3604">
            <v>2.54</v>
          </cell>
          <cell r="I3604">
            <v>169</v>
          </cell>
          <cell r="J3604">
            <v>4.2</v>
          </cell>
          <cell r="K3604">
            <v>17.6111111111111</v>
          </cell>
          <cell r="L3604">
            <v>17.1111111111111</v>
          </cell>
          <cell r="M3604">
            <v>1.27</v>
          </cell>
        </row>
        <row r="3605">
          <cell r="D3605" t="str">
            <v>10/09/2016 08:15:00</v>
          </cell>
          <cell r="E3605">
            <v>10.4</v>
          </cell>
          <cell r="F3605">
            <v>1011.1757554</v>
          </cell>
          <cell r="G3605">
            <v>97</v>
          </cell>
          <cell r="H3605">
            <v>2.286</v>
          </cell>
          <cell r="I3605">
            <v>173</v>
          </cell>
          <cell r="J3605">
            <v>4.8</v>
          </cell>
          <cell r="K3605">
            <v>17.5555555555556</v>
          </cell>
          <cell r="L3605">
            <v>17.0555555555556</v>
          </cell>
          <cell r="M3605">
            <v>1.016</v>
          </cell>
        </row>
        <row r="3606">
          <cell r="D3606" t="str">
            <v>10/09/2016 08:05:00</v>
          </cell>
          <cell r="E3606">
            <v>9.6</v>
          </cell>
          <cell r="F3606">
            <v>1011.10802762</v>
          </cell>
          <cell r="G3606">
            <v>97</v>
          </cell>
          <cell r="H3606">
            <v>2.286</v>
          </cell>
          <cell r="I3606">
            <v>168</v>
          </cell>
          <cell r="J3606">
            <v>4.5</v>
          </cell>
          <cell r="K3606">
            <v>17.5555555555556</v>
          </cell>
          <cell r="L3606">
            <v>17.0555555555556</v>
          </cell>
          <cell r="M3606">
            <v>1.016</v>
          </cell>
        </row>
        <row r="3607">
          <cell r="D3607" t="str">
            <v>10/09/2016 07:55:00</v>
          </cell>
          <cell r="E3607">
            <v>12.2</v>
          </cell>
          <cell r="F3607">
            <v>1011.24348318</v>
          </cell>
          <cell r="G3607">
            <v>97</v>
          </cell>
          <cell r="H3607">
            <v>2.286</v>
          </cell>
          <cell r="I3607">
            <v>174</v>
          </cell>
          <cell r="J3607">
            <v>4.4000000000000004</v>
          </cell>
          <cell r="K3607">
            <v>17.5555555555556</v>
          </cell>
          <cell r="L3607">
            <v>17.0555555555556</v>
          </cell>
          <cell r="M3607">
            <v>1.016</v>
          </cell>
        </row>
        <row r="3608">
          <cell r="D3608" t="str">
            <v>10/09/2016 07:45:00</v>
          </cell>
          <cell r="E3608">
            <v>9.6</v>
          </cell>
          <cell r="F3608">
            <v>1011.24348318</v>
          </cell>
          <cell r="G3608">
            <v>97</v>
          </cell>
          <cell r="H3608">
            <v>2.032</v>
          </cell>
          <cell r="I3608">
            <v>168</v>
          </cell>
          <cell r="J3608">
            <v>4.3</v>
          </cell>
          <cell r="K3608">
            <v>17.6111111111111</v>
          </cell>
          <cell r="L3608">
            <v>17.1111111111111</v>
          </cell>
          <cell r="M3608">
            <v>1.016</v>
          </cell>
        </row>
        <row r="3609">
          <cell r="D3609" t="str">
            <v>10/09/2016 07:35:00</v>
          </cell>
          <cell r="E3609">
            <v>10.4</v>
          </cell>
          <cell r="F3609">
            <v>1011.27734707</v>
          </cell>
          <cell r="G3609">
            <v>97</v>
          </cell>
          <cell r="H3609">
            <v>1.778</v>
          </cell>
          <cell r="I3609">
            <v>171</v>
          </cell>
          <cell r="J3609">
            <v>4.3</v>
          </cell>
          <cell r="K3609">
            <v>17.5555555555556</v>
          </cell>
          <cell r="L3609">
            <v>17.0555555555556</v>
          </cell>
          <cell r="M3609">
            <v>0.76200000000000001</v>
          </cell>
        </row>
        <row r="3610">
          <cell r="D3610" t="str">
            <v>10/09/2016 07:25:00</v>
          </cell>
          <cell r="E3610">
            <v>10.4</v>
          </cell>
          <cell r="F3610">
            <v>1011.24348318</v>
          </cell>
          <cell r="G3610">
            <v>97</v>
          </cell>
          <cell r="H3610">
            <v>1.524</v>
          </cell>
          <cell r="I3610">
            <v>166</v>
          </cell>
          <cell r="J3610">
            <v>4.3</v>
          </cell>
          <cell r="K3610">
            <v>17.4444444444444</v>
          </cell>
          <cell r="L3610">
            <v>16.9444444444444</v>
          </cell>
          <cell r="M3610">
            <v>0.50800000000000001</v>
          </cell>
        </row>
        <row r="3611">
          <cell r="D3611" t="str">
            <v>10/09/2016 07:15:00</v>
          </cell>
          <cell r="E3611">
            <v>7.8</v>
          </cell>
          <cell r="F3611">
            <v>1011.37893874</v>
          </cell>
          <cell r="G3611">
            <v>97</v>
          </cell>
          <cell r="H3611">
            <v>1.524</v>
          </cell>
          <cell r="I3611">
            <v>161</v>
          </cell>
          <cell r="J3611">
            <v>4.3</v>
          </cell>
          <cell r="K3611">
            <v>17.3333333333333</v>
          </cell>
          <cell r="L3611">
            <v>16.8333333333333</v>
          </cell>
          <cell r="M3611">
            <v>0.50800000000000001</v>
          </cell>
        </row>
        <row r="3612">
          <cell r="D3612" t="str">
            <v>10/09/2016 07:05:00</v>
          </cell>
          <cell r="E3612">
            <v>10.4</v>
          </cell>
          <cell r="F3612">
            <v>1011.41280263</v>
          </cell>
          <cell r="G3612">
            <v>96</v>
          </cell>
          <cell r="H3612">
            <v>1.524</v>
          </cell>
          <cell r="I3612">
            <v>166</v>
          </cell>
          <cell r="J3612">
            <v>4.3</v>
          </cell>
          <cell r="K3612">
            <v>17.1666666666667</v>
          </cell>
          <cell r="L3612">
            <v>16.5</v>
          </cell>
          <cell r="M3612">
            <v>0.76200000000000001</v>
          </cell>
        </row>
        <row r="3613">
          <cell r="D3613" t="str">
            <v>10/09/2016 06:55:00</v>
          </cell>
          <cell r="E3613">
            <v>7.8</v>
          </cell>
          <cell r="F3613">
            <v>1011.37893874</v>
          </cell>
          <cell r="G3613">
            <v>96</v>
          </cell>
          <cell r="H3613">
            <v>1.27</v>
          </cell>
          <cell r="I3613">
            <v>173</v>
          </cell>
          <cell r="J3613">
            <v>4.4000000000000004</v>
          </cell>
          <cell r="K3613">
            <v>17.1111111111111</v>
          </cell>
          <cell r="L3613">
            <v>16.4444444444444</v>
          </cell>
          <cell r="M3613">
            <v>0.50800000000000001</v>
          </cell>
        </row>
        <row r="3614">
          <cell r="D3614" t="str">
            <v>10/09/2016 06:45:00</v>
          </cell>
          <cell r="E3614">
            <v>14.8</v>
          </cell>
          <cell r="F3614">
            <v>1011.58212208</v>
          </cell>
          <cell r="G3614">
            <v>96</v>
          </cell>
          <cell r="H3614">
            <v>1.016</v>
          </cell>
          <cell r="I3614">
            <v>178</v>
          </cell>
          <cell r="J3614">
            <v>4.9000000000000004</v>
          </cell>
          <cell r="K3614">
            <v>17.0555555555556</v>
          </cell>
          <cell r="L3614">
            <v>16.3888888888889</v>
          </cell>
          <cell r="M3614">
            <v>0.50800000000000001</v>
          </cell>
        </row>
        <row r="3615">
          <cell r="D3615" t="str">
            <v>10/09/2016 06:35:00</v>
          </cell>
          <cell r="E3615">
            <v>12.2</v>
          </cell>
          <cell r="F3615">
            <v>1011.5143943</v>
          </cell>
          <cell r="G3615">
            <v>96</v>
          </cell>
          <cell r="H3615">
            <v>1.016</v>
          </cell>
          <cell r="I3615">
            <v>170</v>
          </cell>
          <cell r="J3615">
            <v>4.3</v>
          </cell>
          <cell r="K3615">
            <v>17.2777777777778</v>
          </cell>
          <cell r="L3615">
            <v>16.6111111111111</v>
          </cell>
          <cell r="M3615">
            <v>0.50800000000000001</v>
          </cell>
        </row>
        <row r="3616">
          <cell r="D3616" t="str">
            <v>10/09/2016 06:25:00</v>
          </cell>
          <cell r="E3616">
            <v>10.4</v>
          </cell>
          <cell r="F3616">
            <v>1011.44666652</v>
          </cell>
          <cell r="G3616">
            <v>96</v>
          </cell>
          <cell r="H3616">
            <v>1.016</v>
          </cell>
          <cell r="I3616">
            <v>174</v>
          </cell>
          <cell r="J3616">
            <v>4.3</v>
          </cell>
          <cell r="K3616">
            <v>17.3888888888889</v>
          </cell>
          <cell r="L3616">
            <v>16.7222222222222</v>
          </cell>
          <cell r="M3616">
            <v>0.50800000000000001</v>
          </cell>
        </row>
        <row r="3617">
          <cell r="D3617" t="str">
            <v>10/09/2016 06:15:00</v>
          </cell>
          <cell r="E3617">
            <v>9.6</v>
          </cell>
          <cell r="F3617">
            <v>1011.54825819</v>
          </cell>
          <cell r="G3617">
            <v>96</v>
          </cell>
          <cell r="H3617">
            <v>0.76200000000000001</v>
          </cell>
          <cell r="I3617">
            <v>169</v>
          </cell>
          <cell r="J3617">
            <v>4.3</v>
          </cell>
          <cell r="K3617">
            <v>17.5</v>
          </cell>
          <cell r="L3617">
            <v>16.8333333333333</v>
          </cell>
          <cell r="M3617">
            <v>0.50800000000000001</v>
          </cell>
        </row>
        <row r="3618">
          <cell r="D3618" t="str">
            <v>10/09/2016 06:05:00</v>
          </cell>
          <cell r="E3618">
            <v>13</v>
          </cell>
          <cell r="F3618">
            <v>1011.41280263</v>
          </cell>
          <cell r="G3618">
            <v>96</v>
          </cell>
          <cell r="H3618">
            <v>0.50800000000000001</v>
          </cell>
          <cell r="I3618">
            <v>165</v>
          </cell>
          <cell r="J3618">
            <v>4</v>
          </cell>
          <cell r="K3618">
            <v>17.5555555555556</v>
          </cell>
          <cell r="L3618">
            <v>16.8888888888889</v>
          </cell>
          <cell r="M3618">
            <v>0.50800000000000001</v>
          </cell>
        </row>
        <row r="3619">
          <cell r="D3619" t="str">
            <v>10/09/2016 05:55:00</v>
          </cell>
          <cell r="E3619">
            <v>9.6</v>
          </cell>
          <cell r="F3619">
            <v>1011.48053041</v>
          </cell>
          <cell r="G3619">
            <v>96</v>
          </cell>
          <cell r="H3619">
            <v>0.50800000000000001</v>
          </cell>
          <cell r="I3619">
            <v>173</v>
          </cell>
          <cell r="J3619">
            <v>4.3</v>
          </cell>
          <cell r="K3619">
            <v>17.6111111111111</v>
          </cell>
          <cell r="L3619">
            <v>16.9444444444444</v>
          </cell>
          <cell r="M3619">
            <v>0.50800000000000001</v>
          </cell>
        </row>
        <row r="3620">
          <cell r="D3620" t="str">
            <v>10/09/2016 05:45:00</v>
          </cell>
          <cell r="E3620">
            <v>12.2</v>
          </cell>
          <cell r="F3620">
            <v>1011.48053041</v>
          </cell>
          <cell r="G3620">
            <v>95</v>
          </cell>
          <cell r="H3620">
            <v>0.50800000000000001</v>
          </cell>
          <cell r="I3620">
            <v>173</v>
          </cell>
          <cell r="J3620">
            <v>5.2</v>
          </cell>
          <cell r="K3620">
            <v>17.6666666666667</v>
          </cell>
          <cell r="L3620">
            <v>16.8333333333333</v>
          </cell>
          <cell r="M3620">
            <v>0.50800000000000001</v>
          </cell>
        </row>
        <row r="3621">
          <cell r="D3621" t="str">
            <v>10/09/2016 05:35:00</v>
          </cell>
          <cell r="E3621">
            <v>10.4</v>
          </cell>
          <cell r="F3621">
            <v>1011.48053041</v>
          </cell>
          <cell r="G3621">
            <v>95</v>
          </cell>
          <cell r="H3621">
            <v>0.50800000000000001</v>
          </cell>
          <cell r="I3621">
            <v>181</v>
          </cell>
          <cell r="J3621">
            <v>4.7</v>
          </cell>
          <cell r="K3621">
            <v>17.6666666666667</v>
          </cell>
          <cell r="L3621">
            <v>16.8333333333333</v>
          </cell>
          <cell r="M3621">
            <v>0.254</v>
          </cell>
        </row>
        <row r="3622">
          <cell r="D3622" t="str">
            <v>10/09/2016 05:25:00</v>
          </cell>
          <cell r="E3622">
            <v>12.2</v>
          </cell>
          <cell r="F3622">
            <v>1011.48053041</v>
          </cell>
          <cell r="G3622">
            <v>95</v>
          </cell>
          <cell r="H3622">
            <v>0.50800000000000001</v>
          </cell>
          <cell r="I3622">
            <v>171</v>
          </cell>
          <cell r="J3622">
            <v>5.4</v>
          </cell>
          <cell r="K3622">
            <v>17.6666666666667</v>
          </cell>
          <cell r="L3622">
            <v>16.8333333333333</v>
          </cell>
          <cell r="M3622">
            <v>0.254</v>
          </cell>
        </row>
        <row r="3623">
          <cell r="D3623" t="str">
            <v>10/09/2016 05:15:00</v>
          </cell>
          <cell r="E3623">
            <v>13</v>
          </cell>
          <cell r="F3623">
            <v>1011.44666652</v>
          </cell>
          <cell r="G3623">
            <v>95</v>
          </cell>
          <cell r="H3623">
            <v>0.254</v>
          </cell>
          <cell r="I3623">
            <v>174</v>
          </cell>
          <cell r="J3623">
            <v>5.5</v>
          </cell>
          <cell r="K3623">
            <v>17.6666666666667</v>
          </cell>
          <cell r="L3623">
            <v>16.8333333333333</v>
          </cell>
          <cell r="M3623">
            <v>0</v>
          </cell>
        </row>
        <row r="3624">
          <cell r="D3624" t="str">
            <v>10/09/2016 05:05:00</v>
          </cell>
          <cell r="E3624">
            <v>13</v>
          </cell>
          <cell r="F3624">
            <v>1011.41280263</v>
          </cell>
          <cell r="G3624">
            <v>95</v>
          </cell>
          <cell r="H3624">
            <v>0.254</v>
          </cell>
          <cell r="I3624">
            <v>173</v>
          </cell>
          <cell r="J3624">
            <v>5</v>
          </cell>
          <cell r="K3624">
            <v>17.6666666666667</v>
          </cell>
          <cell r="L3624">
            <v>16.8333333333333</v>
          </cell>
          <cell r="M3624">
            <v>0</v>
          </cell>
        </row>
        <row r="3625">
          <cell r="D3625" t="str">
            <v>10/09/2016 04:55:00</v>
          </cell>
          <cell r="E3625">
            <v>11.3</v>
          </cell>
          <cell r="F3625">
            <v>1011.37893874</v>
          </cell>
          <cell r="G3625">
            <v>95</v>
          </cell>
          <cell r="H3625">
            <v>0.254</v>
          </cell>
          <cell r="I3625">
            <v>170</v>
          </cell>
          <cell r="J3625">
            <v>4</v>
          </cell>
          <cell r="K3625">
            <v>17.6666666666667</v>
          </cell>
          <cell r="L3625">
            <v>16.8333333333333</v>
          </cell>
          <cell r="M3625">
            <v>0</v>
          </cell>
        </row>
        <row r="3626">
          <cell r="D3626" t="str">
            <v>10/09/2016 04:45:00</v>
          </cell>
          <cell r="E3626">
            <v>10.4</v>
          </cell>
          <cell r="F3626">
            <v>1011.37893874</v>
          </cell>
          <cell r="G3626">
            <v>95</v>
          </cell>
          <cell r="H3626">
            <v>0.254</v>
          </cell>
          <cell r="I3626">
            <v>176</v>
          </cell>
          <cell r="J3626">
            <v>4.3</v>
          </cell>
          <cell r="K3626">
            <v>17.6111111111111</v>
          </cell>
          <cell r="L3626">
            <v>16.7777777777778</v>
          </cell>
          <cell r="M3626">
            <v>0</v>
          </cell>
        </row>
        <row r="3627">
          <cell r="D3627" t="str">
            <v>10/09/2016 04:35:00</v>
          </cell>
          <cell r="E3627">
            <v>12.2</v>
          </cell>
          <cell r="F3627">
            <v>1011.3450748499999</v>
          </cell>
          <cell r="G3627">
            <v>95</v>
          </cell>
          <cell r="H3627">
            <v>0.254</v>
          </cell>
          <cell r="I3627">
            <v>175</v>
          </cell>
          <cell r="J3627">
            <v>4.3</v>
          </cell>
          <cell r="K3627">
            <v>17.6111111111111</v>
          </cell>
          <cell r="L3627">
            <v>16.7777777777778</v>
          </cell>
          <cell r="M3627">
            <v>0.254</v>
          </cell>
        </row>
        <row r="3628">
          <cell r="D3628" t="str">
            <v>10/09/2016 04:25:00</v>
          </cell>
          <cell r="E3628">
            <v>8.6999999999999993</v>
          </cell>
          <cell r="F3628">
            <v>1011.44666652</v>
          </cell>
          <cell r="G3628">
            <v>95</v>
          </cell>
          <cell r="H3628">
            <v>0.254</v>
          </cell>
          <cell r="I3628">
            <v>171</v>
          </cell>
          <cell r="J3628">
            <v>3.6</v>
          </cell>
          <cell r="K3628">
            <v>17.6111111111111</v>
          </cell>
          <cell r="L3628">
            <v>16.7777777777778</v>
          </cell>
          <cell r="M3628">
            <v>0.254</v>
          </cell>
        </row>
        <row r="3629">
          <cell r="D3629" t="str">
            <v>10/09/2016 04:15:00</v>
          </cell>
          <cell r="E3629">
            <v>7.8</v>
          </cell>
          <cell r="F3629">
            <v>1011.41280263</v>
          </cell>
          <cell r="G3629">
            <v>95</v>
          </cell>
          <cell r="H3629">
            <v>0.254</v>
          </cell>
          <cell r="I3629">
            <v>176</v>
          </cell>
          <cell r="J3629">
            <v>4.0999999999999996</v>
          </cell>
          <cell r="K3629">
            <v>17.6111111111111</v>
          </cell>
          <cell r="L3629">
            <v>16.7777777777778</v>
          </cell>
          <cell r="M3629">
            <v>0.254</v>
          </cell>
        </row>
        <row r="3630">
          <cell r="D3630" t="str">
            <v>10/09/2016 04:05:00</v>
          </cell>
          <cell r="E3630">
            <v>13</v>
          </cell>
          <cell r="F3630">
            <v>1011.5143943</v>
          </cell>
          <cell r="G3630">
            <v>94</v>
          </cell>
          <cell r="H3630">
            <v>0.254</v>
          </cell>
          <cell r="I3630">
            <v>181</v>
          </cell>
          <cell r="J3630">
            <v>3.9</v>
          </cell>
          <cell r="K3630">
            <v>17.6111111111111</v>
          </cell>
          <cell r="L3630">
            <v>16.6111111111111</v>
          </cell>
          <cell r="M3630">
            <v>0.254</v>
          </cell>
        </row>
        <row r="3631">
          <cell r="D3631" t="str">
            <v>10/09/2016 03:55:00</v>
          </cell>
          <cell r="E3631">
            <v>10.4</v>
          </cell>
          <cell r="F3631">
            <v>1011.61598597</v>
          </cell>
          <cell r="G3631">
            <v>94</v>
          </cell>
          <cell r="H3631">
            <v>0.254</v>
          </cell>
          <cell r="I3631">
            <v>180</v>
          </cell>
          <cell r="J3631">
            <v>4.7</v>
          </cell>
          <cell r="K3631">
            <v>17.6666666666667</v>
          </cell>
          <cell r="L3631">
            <v>16.6666666666667</v>
          </cell>
          <cell r="M3631">
            <v>0.254</v>
          </cell>
        </row>
        <row r="3632">
          <cell r="D3632" t="str">
            <v>10/09/2016 03:45:00</v>
          </cell>
          <cell r="E3632">
            <v>13</v>
          </cell>
          <cell r="F3632">
            <v>1011.54825819</v>
          </cell>
          <cell r="G3632">
            <v>94</v>
          </cell>
          <cell r="H3632">
            <v>0.254</v>
          </cell>
          <cell r="I3632">
            <v>178</v>
          </cell>
          <cell r="J3632">
            <v>4.3</v>
          </cell>
          <cell r="K3632">
            <v>17.7222222222222</v>
          </cell>
          <cell r="L3632">
            <v>16.7222222222222</v>
          </cell>
          <cell r="M3632">
            <v>0.254</v>
          </cell>
        </row>
        <row r="3633">
          <cell r="D3633" t="str">
            <v>10/09/2016 03:35:00</v>
          </cell>
          <cell r="E3633">
            <v>12.2</v>
          </cell>
          <cell r="F3633">
            <v>1011.75144153</v>
          </cell>
          <cell r="G3633">
            <v>93</v>
          </cell>
          <cell r="H3633">
            <v>0</v>
          </cell>
          <cell r="I3633">
            <v>172</v>
          </cell>
          <cell r="J3633">
            <v>5.0999999999999996</v>
          </cell>
          <cell r="K3633">
            <v>17.8333333333333</v>
          </cell>
          <cell r="L3633">
            <v>16.6666666666667</v>
          </cell>
          <cell r="M3633">
            <v>0</v>
          </cell>
        </row>
        <row r="3634">
          <cell r="D3634" t="str">
            <v>10/09/2016 03:25:00</v>
          </cell>
          <cell r="E3634">
            <v>11.3</v>
          </cell>
          <cell r="F3634">
            <v>1011.7175776399999</v>
          </cell>
          <cell r="G3634">
            <v>92</v>
          </cell>
          <cell r="H3634">
            <v>0</v>
          </cell>
          <cell r="I3634">
            <v>173</v>
          </cell>
          <cell r="J3634">
            <v>4.9000000000000004</v>
          </cell>
          <cell r="K3634">
            <v>18</v>
          </cell>
          <cell r="L3634">
            <v>16.6666666666667</v>
          </cell>
          <cell r="M3634">
            <v>0</v>
          </cell>
        </row>
        <row r="3635">
          <cell r="D3635" t="str">
            <v>10/09/2016 03:15:00</v>
          </cell>
          <cell r="E3635">
            <v>13.9</v>
          </cell>
          <cell r="F3635">
            <v>1011.75144153</v>
          </cell>
          <cell r="G3635">
            <v>91</v>
          </cell>
          <cell r="H3635">
            <v>0</v>
          </cell>
          <cell r="I3635">
            <v>179</v>
          </cell>
          <cell r="J3635">
            <v>6.2</v>
          </cell>
          <cell r="K3635">
            <v>18.1666666666667</v>
          </cell>
          <cell r="L3635">
            <v>16.6666666666667</v>
          </cell>
          <cell r="M3635">
            <v>0</v>
          </cell>
        </row>
        <row r="3636">
          <cell r="D3636" t="str">
            <v>10/09/2016 03:05:00</v>
          </cell>
          <cell r="E3636">
            <v>15.6</v>
          </cell>
          <cell r="F3636">
            <v>1011.8530332</v>
          </cell>
          <cell r="G3636">
            <v>90</v>
          </cell>
          <cell r="H3636">
            <v>0</v>
          </cell>
          <cell r="I3636">
            <v>179</v>
          </cell>
          <cell r="J3636">
            <v>5</v>
          </cell>
          <cell r="K3636">
            <v>18.3333333333333</v>
          </cell>
          <cell r="L3636">
            <v>16.6666666666667</v>
          </cell>
          <cell r="M3636">
            <v>0</v>
          </cell>
        </row>
        <row r="3637">
          <cell r="D3637" t="str">
            <v>10/09/2016 02:55:00</v>
          </cell>
          <cell r="E3637">
            <v>12.2</v>
          </cell>
          <cell r="F3637">
            <v>1011.92076098</v>
          </cell>
          <cell r="G3637">
            <v>89</v>
          </cell>
          <cell r="H3637">
            <v>0</v>
          </cell>
          <cell r="I3637">
            <v>192</v>
          </cell>
          <cell r="J3637">
            <v>4.9000000000000004</v>
          </cell>
          <cell r="K3637">
            <v>18.5555555555556</v>
          </cell>
          <cell r="L3637">
            <v>16.7222222222222</v>
          </cell>
          <cell r="M3637">
            <v>0</v>
          </cell>
        </row>
        <row r="3638">
          <cell r="D3638" t="str">
            <v>10/09/2016 02:45:00</v>
          </cell>
          <cell r="E3638">
            <v>14.8</v>
          </cell>
          <cell r="F3638">
            <v>1011.95462487</v>
          </cell>
          <cell r="G3638">
            <v>88</v>
          </cell>
          <cell r="H3638">
            <v>0</v>
          </cell>
          <cell r="I3638">
            <v>183</v>
          </cell>
          <cell r="J3638">
            <v>5.4</v>
          </cell>
          <cell r="K3638">
            <v>18.6666666666667</v>
          </cell>
          <cell r="L3638">
            <v>16.6111111111111</v>
          </cell>
          <cell r="M3638">
            <v>0</v>
          </cell>
        </row>
        <row r="3639">
          <cell r="D3639" t="str">
            <v>10/09/2016 02:35:00</v>
          </cell>
          <cell r="E3639">
            <v>13.9</v>
          </cell>
          <cell r="F3639">
            <v>1012.02235265</v>
          </cell>
          <cell r="G3639">
            <v>88</v>
          </cell>
          <cell r="H3639">
            <v>0</v>
          </cell>
          <cell r="I3639">
            <v>178</v>
          </cell>
          <cell r="J3639">
            <v>3.8</v>
          </cell>
          <cell r="K3639">
            <v>18.6666666666667</v>
          </cell>
          <cell r="L3639">
            <v>16.6111111111111</v>
          </cell>
          <cell r="M3639">
            <v>0</v>
          </cell>
        </row>
        <row r="3640">
          <cell r="D3640" t="str">
            <v>10/09/2016 02:25:00</v>
          </cell>
          <cell r="E3640">
            <v>12.2</v>
          </cell>
          <cell r="F3640">
            <v>1012.12394432</v>
          </cell>
          <cell r="G3640">
            <v>88</v>
          </cell>
          <cell r="H3640">
            <v>0</v>
          </cell>
          <cell r="I3640">
            <v>178</v>
          </cell>
          <cell r="J3640">
            <v>4.3</v>
          </cell>
          <cell r="K3640">
            <v>18.6666666666667</v>
          </cell>
          <cell r="L3640">
            <v>16.6111111111111</v>
          </cell>
          <cell r="M3640">
            <v>0</v>
          </cell>
        </row>
        <row r="3641">
          <cell r="D3641" t="str">
            <v>10/09/2016 02:15:00</v>
          </cell>
          <cell r="E3641">
            <v>13</v>
          </cell>
          <cell r="F3641">
            <v>1012.0900804299999</v>
          </cell>
          <cell r="G3641">
            <v>88</v>
          </cell>
          <cell r="H3641">
            <v>0</v>
          </cell>
          <cell r="I3641">
            <v>175</v>
          </cell>
          <cell r="J3641">
            <v>5</v>
          </cell>
          <cell r="K3641">
            <v>18.6666666666667</v>
          </cell>
          <cell r="L3641">
            <v>16.6111111111111</v>
          </cell>
          <cell r="M3641">
            <v>0</v>
          </cell>
        </row>
        <row r="3642">
          <cell r="D3642" t="str">
            <v>10/09/2016 02:05:00</v>
          </cell>
          <cell r="E3642">
            <v>10.4</v>
          </cell>
          <cell r="F3642">
            <v>1012.1916721</v>
          </cell>
          <cell r="G3642">
            <v>88</v>
          </cell>
          <cell r="H3642">
            <v>0</v>
          </cell>
          <cell r="I3642">
            <v>183</v>
          </cell>
          <cell r="J3642">
            <v>4.3</v>
          </cell>
          <cell r="K3642">
            <v>18.6111111111111</v>
          </cell>
          <cell r="L3642">
            <v>16.6111111111111</v>
          </cell>
          <cell r="M3642">
            <v>0</v>
          </cell>
        </row>
        <row r="3643">
          <cell r="D3643" t="str">
            <v>10/09/2016 01:55:00</v>
          </cell>
          <cell r="E3643">
            <v>11.3</v>
          </cell>
          <cell r="F3643">
            <v>1012.32712766</v>
          </cell>
          <cell r="G3643">
            <v>89</v>
          </cell>
          <cell r="H3643">
            <v>0</v>
          </cell>
          <cell r="I3643">
            <v>182</v>
          </cell>
          <cell r="J3643">
            <v>4</v>
          </cell>
          <cell r="K3643">
            <v>18.5555555555556</v>
          </cell>
          <cell r="L3643">
            <v>16.7222222222222</v>
          </cell>
          <cell r="M3643">
            <v>0</v>
          </cell>
        </row>
        <row r="3644">
          <cell r="D3644" t="str">
            <v>10/09/2016 01:45:00</v>
          </cell>
          <cell r="E3644">
            <v>9.6</v>
          </cell>
          <cell r="F3644">
            <v>1012.36099155</v>
          </cell>
          <cell r="G3644">
            <v>89</v>
          </cell>
          <cell r="H3644">
            <v>0</v>
          </cell>
          <cell r="I3644">
            <v>179</v>
          </cell>
          <cell r="J3644">
            <v>3.5</v>
          </cell>
          <cell r="K3644">
            <v>18.5</v>
          </cell>
          <cell r="L3644">
            <v>16.6666666666667</v>
          </cell>
          <cell r="M3644">
            <v>0</v>
          </cell>
        </row>
        <row r="3645">
          <cell r="D3645" t="str">
            <v>10/09/2016 01:35:00</v>
          </cell>
          <cell r="E3645">
            <v>8.6999999999999993</v>
          </cell>
          <cell r="F3645">
            <v>1012.42871933</v>
          </cell>
          <cell r="G3645">
            <v>89</v>
          </cell>
          <cell r="H3645">
            <v>0</v>
          </cell>
          <cell r="I3645">
            <v>184</v>
          </cell>
          <cell r="J3645">
            <v>3.5</v>
          </cell>
          <cell r="K3645">
            <v>18.5</v>
          </cell>
          <cell r="L3645">
            <v>16.6666666666667</v>
          </cell>
          <cell r="M3645">
            <v>0</v>
          </cell>
        </row>
        <row r="3646">
          <cell r="D3646" t="str">
            <v>10/09/2016 01:25:00</v>
          </cell>
          <cell r="E3646">
            <v>7.8</v>
          </cell>
          <cell r="F3646">
            <v>1012.4625832200001</v>
          </cell>
          <cell r="G3646">
            <v>89</v>
          </cell>
          <cell r="H3646">
            <v>0</v>
          </cell>
          <cell r="I3646">
            <v>181</v>
          </cell>
          <cell r="J3646">
            <v>3</v>
          </cell>
          <cell r="K3646">
            <v>18.4444444444444</v>
          </cell>
          <cell r="L3646">
            <v>16.6111111111111</v>
          </cell>
          <cell r="M3646">
            <v>0</v>
          </cell>
        </row>
        <row r="3647">
          <cell r="D3647" t="str">
            <v>10/09/2016 01:15:00</v>
          </cell>
          <cell r="E3647">
            <v>8.6999999999999993</v>
          </cell>
          <cell r="F3647">
            <v>1012.42871933</v>
          </cell>
          <cell r="G3647">
            <v>89</v>
          </cell>
          <cell r="H3647">
            <v>0</v>
          </cell>
          <cell r="I3647">
            <v>188</v>
          </cell>
          <cell r="J3647">
            <v>4.3</v>
          </cell>
          <cell r="K3647">
            <v>18.4444444444444</v>
          </cell>
          <cell r="L3647">
            <v>16.6111111111111</v>
          </cell>
          <cell r="M3647">
            <v>0</v>
          </cell>
        </row>
        <row r="3648">
          <cell r="D3648" t="str">
            <v>10/09/2016 01:05:00</v>
          </cell>
          <cell r="E3648">
            <v>12.2</v>
          </cell>
          <cell r="F3648">
            <v>1012.530311</v>
          </cell>
          <cell r="G3648">
            <v>89</v>
          </cell>
          <cell r="H3648">
            <v>0</v>
          </cell>
          <cell r="I3648">
            <v>184</v>
          </cell>
          <cell r="J3648">
            <v>4.3</v>
          </cell>
          <cell r="K3648">
            <v>18.4444444444444</v>
          </cell>
          <cell r="L3648">
            <v>16.6111111111111</v>
          </cell>
          <cell r="M3648">
            <v>0</v>
          </cell>
        </row>
        <row r="3649">
          <cell r="D3649" t="str">
            <v>10/09/2016 00:55:00</v>
          </cell>
          <cell r="E3649">
            <v>12.2</v>
          </cell>
          <cell r="F3649">
            <v>1012.56417489</v>
          </cell>
          <cell r="G3649">
            <v>89</v>
          </cell>
          <cell r="H3649">
            <v>0</v>
          </cell>
          <cell r="I3649">
            <v>184</v>
          </cell>
          <cell r="J3649">
            <v>4.7</v>
          </cell>
          <cell r="K3649">
            <v>18.4444444444444</v>
          </cell>
          <cell r="L3649">
            <v>16.6111111111111</v>
          </cell>
          <cell r="M3649">
            <v>0</v>
          </cell>
        </row>
        <row r="3650">
          <cell r="D3650" t="str">
            <v>10/09/2016 00:45:00</v>
          </cell>
          <cell r="E3650">
            <v>16.5</v>
          </cell>
          <cell r="F3650">
            <v>1012.63190267</v>
          </cell>
          <cell r="G3650">
            <v>88</v>
          </cell>
          <cell r="H3650">
            <v>0</v>
          </cell>
          <cell r="I3650">
            <v>191</v>
          </cell>
          <cell r="J3650">
            <v>4.5</v>
          </cell>
          <cell r="K3650">
            <v>18.3888888888889</v>
          </cell>
          <cell r="L3650">
            <v>16.3888888888889</v>
          </cell>
          <cell r="M3650">
            <v>0</v>
          </cell>
        </row>
        <row r="3651">
          <cell r="D3651" t="str">
            <v>10/09/2016 00:35:00</v>
          </cell>
          <cell r="E3651">
            <v>10.4</v>
          </cell>
          <cell r="F3651">
            <v>1012.63190267</v>
          </cell>
          <cell r="G3651">
            <v>89</v>
          </cell>
          <cell r="H3651">
            <v>0</v>
          </cell>
          <cell r="I3651">
            <v>203</v>
          </cell>
          <cell r="J3651">
            <v>4.3</v>
          </cell>
          <cell r="K3651">
            <v>18.3333333333333</v>
          </cell>
          <cell r="L3651">
            <v>16.5</v>
          </cell>
          <cell r="M3651">
            <v>0</v>
          </cell>
        </row>
        <row r="3652">
          <cell r="D3652" t="str">
            <v>10/09/2016 00:25:00</v>
          </cell>
          <cell r="E3652">
            <v>10.4</v>
          </cell>
          <cell r="F3652">
            <v>1012.63190267</v>
          </cell>
          <cell r="G3652">
            <v>89</v>
          </cell>
          <cell r="H3652">
            <v>0</v>
          </cell>
          <cell r="I3652">
            <v>199</v>
          </cell>
          <cell r="J3652">
            <v>3.6</v>
          </cell>
          <cell r="K3652">
            <v>18.2777777777778</v>
          </cell>
          <cell r="L3652">
            <v>16.4444444444444</v>
          </cell>
          <cell r="M3652">
            <v>0</v>
          </cell>
        </row>
        <row r="3653">
          <cell r="D3653" t="str">
            <v>10/09/2016 00:15:00</v>
          </cell>
          <cell r="E3653">
            <v>8.6999999999999993</v>
          </cell>
          <cell r="F3653">
            <v>1012.63190267</v>
          </cell>
          <cell r="G3653">
            <v>90</v>
          </cell>
          <cell r="H3653">
            <v>0</v>
          </cell>
          <cell r="I3653">
            <v>195</v>
          </cell>
          <cell r="J3653">
            <v>3.7</v>
          </cell>
          <cell r="K3653">
            <v>18.1666666666667</v>
          </cell>
          <cell r="L3653">
            <v>16.5</v>
          </cell>
          <cell r="M3653">
            <v>0</v>
          </cell>
        </row>
        <row r="3654">
          <cell r="D3654" t="str">
            <v>10/09/2016 00:05:00</v>
          </cell>
          <cell r="E3654">
            <v>10.4</v>
          </cell>
          <cell r="F3654">
            <v>1012.69963045</v>
          </cell>
          <cell r="G3654">
            <v>90</v>
          </cell>
          <cell r="H3654">
            <v>0</v>
          </cell>
          <cell r="I3654">
            <v>194</v>
          </cell>
          <cell r="J3654">
            <v>3.4</v>
          </cell>
          <cell r="K3654">
            <v>18.1666666666667</v>
          </cell>
          <cell r="L3654">
            <v>16.5</v>
          </cell>
          <cell r="M3654">
            <v>0</v>
          </cell>
        </row>
        <row r="3655">
          <cell r="D3655" t="str">
            <v>09/09/2016 23:55:00</v>
          </cell>
          <cell r="E3655">
            <v>8.6999999999999993</v>
          </cell>
          <cell r="F3655">
            <v>1012.76735823</v>
          </cell>
          <cell r="G3655">
            <v>90</v>
          </cell>
          <cell r="H3655">
            <v>0</v>
          </cell>
          <cell r="I3655">
            <v>212</v>
          </cell>
          <cell r="J3655">
            <v>2.8</v>
          </cell>
          <cell r="K3655">
            <v>18.1111111111111</v>
          </cell>
          <cell r="L3655">
            <v>16.4444444444444</v>
          </cell>
          <cell r="M3655">
            <v>0</v>
          </cell>
        </row>
        <row r="3656">
          <cell r="D3656" t="str">
            <v>09/09/2016 23:45:00</v>
          </cell>
          <cell r="E3656">
            <v>7</v>
          </cell>
          <cell r="F3656">
            <v>1012.8350860100001</v>
          </cell>
          <cell r="G3656">
            <v>90</v>
          </cell>
          <cell r="H3656">
            <v>0</v>
          </cell>
          <cell r="I3656">
            <v>199</v>
          </cell>
          <cell r="J3656">
            <v>3.3</v>
          </cell>
          <cell r="K3656">
            <v>18.1111111111111</v>
          </cell>
          <cell r="L3656">
            <v>16.4444444444444</v>
          </cell>
          <cell r="M3656">
            <v>0</v>
          </cell>
        </row>
        <row r="3657">
          <cell r="D3657" t="str">
            <v>09/09/2016 23:35:00</v>
          </cell>
          <cell r="E3657">
            <v>9.6</v>
          </cell>
          <cell r="F3657">
            <v>1012.73349434</v>
          </cell>
          <cell r="G3657">
            <v>90</v>
          </cell>
          <cell r="H3657">
            <v>0</v>
          </cell>
          <cell r="I3657">
            <v>205</v>
          </cell>
          <cell r="J3657">
            <v>3.5</v>
          </cell>
          <cell r="K3657">
            <v>18.1666666666667</v>
          </cell>
          <cell r="L3657">
            <v>16.5</v>
          </cell>
          <cell r="M3657">
            <v>0</v>
          </cell>
        </row>
        <row r="3658">
          <cell r="D3658" t="str">
            <v>09/09/2016 23:25:00</v>
          </cell>
          <cell r="E3658">
            <v>10.4</v>
          </cell>
          <cell r="F3658">
            <v>1012.76735823</v>
          </cell>
          <cell r="G3658">
            <v>90</v>
          </cell>
          <cell r="H3658">
            <v>0</v>
          </cell>
          <cell r="I3658">
            <v>183</v>
          </cell>
          <cell r="J3658">
            <v>3.3</v>
          </cell>
          <cell r="K3658">
            <v>18.1666666666667</v>
          </cell>
          <cell r="L3658">
            <v>16.5</v>
          </cell>
          <cell r="M3658">
            <v>0</v>
          </cell>
        </row>
        <row r="3659">
          <cell r="D3659" t="str">
            <v>09/09/2016 23:10:00</v>
          </cell>
          <cell r="E3659">
            <v>7.8</v>
          </cell>
          <cell r="F3659">
            <v>1012.73349434</v>
          </cell>
          <cell r="G3659">
            <v>90</v>
          </cell>
          <cell r="H3659">
            <v>0</v>
          </cell>
          <cell r="I3659">
            <v>207</v>
          </cell>
          <cell r="J3659">
            <v>3</v>
          </cell>
          <cell r="K3659">
            <v>18.1666666666667</v>
          </cell>
          <cell r="L3659">
            <v>16.5</v>
          </cell>
          <cell r="M3659">
            <v>0</v>
          </cell>
        </row>
        <row r="3660">
          <cell r="D3660" t="str">
            <v>09/09/2016 23:00:05</v>
          </cell>
          <cell r="E3660">
            <v>8.6999999999999993</v>
          </cell>
          <cell r="F3660">
            <v>1012.66576656</v>
          </cell>
          <cell r="G3660">
            <v>90</v>
          </cell>
          <cell r="H3660">
            <v>0</v>
          </cell>
          <cell r="I3660">
            <v>198</v>
          </cell>
          <cell r="J3660">
            <v>2.4</v>
          </cell>
          <cell r="K3660">
            <v>18.1111111111111</v>
          </cell>
          <cell r="L3660">
            <v>16.4444444444444</v>
          </cell>
          <cell r="M3660">
            <v>0</v>
          </cell>
        </row>
        <row r="3661">
          <cell r="D3661" t="str">
            <v>09/09/2016 22:50:00</v>
          </cell>
          <cell r="E3661">
            <v>6.1</v>
          </cell>
          <cell r="F3661">
            <v>1012.80122212</v>
          </cell>
          <cell r="G3661">
            <v>90</v>
          </cell>
          <cell r="H3661">
            <v>1.778</v>
          </cell>
          <cell r="I3661">
            <v>188</v>
          </cell>
          <cell r="J3661">
            <v>2.1</v>
          </cell>
          <cell r="K3661">
            <v>18.0555555555556</v>
          </cell>
          <cell r="L3661">
            <v>16.3888888888889</v>
          </cell>
          <cell r="M3661">
            <v>0</v>
          </cell>
        </row>
        <row r="3662">
          <cell r="D3662" t="str">
            <v>09/09/2016 22:40:00</v>
          </cell>
          <cell r="E3662">
            <v>6.1</v>
          </cell>
          <cell r="F3662">
            <v>1012.76735823</v>
          </cell>
          <cell r="G3662">
            <v>90</v>
          </cell>
          <cell r="H3662">
            <v>1.778</v>
          </cell>
          <cell r="I3662">
            <v>209</v>
          </cell>
          <cell r="J3662">
            <v>2.6</v>
          </cell>
          <cell r="K3662">
            <v>18.0555555555556</v>
          </cell>
          <cell r="L3662">
            <v>16.3888888888889</v>
          </cell>
          <cell r="M3662">
            <v>0</v>
          </cell>
        </row>
        <row r="3663">
          <cell r="D3663" t="str">
            <v>09/09/2016 22:30:00</v>
          </cell>
          <cell r="E3663">
            <v>7</v>
          </cell>
          <cell r="F3663">
            <v>1012.8350860100001</v>
          </cell>
          <cell r="G3663">
            <v>90</v>
          </cell>
          <cell r="H3663">
            <v>1.778</v>
          </cell>
          <cell r="I3663">
            <v>195</v>
          </cell>
          <cell r="J3663">
            <v>2.6</v>
          </cell>
          <cell r="K3663">
            <v>18.0555555555556</v>
          </cell>
          <cell r="L3663">
            <v>16.3888888888889</v>
          </cell>
          <cell r="M3663">
            <v>0</v>
          </cell>
        </row>
        <row r="3664">
          <cell r="D3664" t="str">
            <v>09/09/2016 22:20:00</v>
          </cell>
          <cell r="E3664">
            <v>7.8</v>
          </cell>
          <cell r="F3664">
            <v>1012.8689499</v>
          </cell>
          <cell r="G3664">
            <v>90</v>
          </cell>
          <cell r="H3664">
            <v>1.778</v>
          </cell>
          <cell r="I3664">
            <v>195</v>
          </cell>
          <cell r="J3664">
            <v>3.1</v>
          </cell>
          <cell r="K3664">
            <v>18.0555555555556</v>
          </cell>
          <cell r="L3664">
            <v>16.3888888888889</v>
          </cell>
          <cell r="M3664">
            <v>0</v>
          </cell>
        </row>
        <row r="3665">
          <cell r="D3665" t="str">
            <v>09/09/2016 22:10:00</v>
          </cell>
          <cell r="E3665">
            <v>8.6999999999999993</v>
          </cell>
          <cell r="F3665">
            <v>1012.8689499</v>
          </cell>
          <cell r="G3665">
            <v>90</v>
          </cell>
          <cell r="H3665">
            <v>1.778</v>
          </cell>
          <cell r="I3665">
            <v>192</v>
          </cell>
          <cell r="J3665">
            <v>3.5</v>
          </cell>
          <cell r="K3665">
            <v>18.1111111111111</v>
          </cell>
          <cell r="L3665">
            <v>16.4444444444444</v>
          </cell>
          <cell r="M3665">
            <v>0</v>
          </cell>
        </row>
        <row r="3666">
          <cell r="D3666" t="str">
            <v>09/09/2016 22:00:00</v>
          </cell>
          <cell r="E3666">
            <v>9.6</v>
          </cell>
          <cell r="F3666">
            <v>1012.8350860100001</v>
          </cell>
          <cell r="G3666">
            <v>90</v>
          </cell>
          <cell r="H3666">
            <v>1.778</v>
          </cell>
          <cell r="I3666">
            <v>197</v>
          </cell>
          <cell r="J3666">
            <v>3.8</v>
          </cell>
          <cell r="K3666">
            <v>18.1111111111111</v>
          </cell>
          <cell r="L3666">
            <v>16.4444444444444</v>
          </cell>
          <cell r="M3666">
            <v>0</v>
          </cell>
        </row>
        <row r="3667">
          <cell r="D3667" t="str">
            <v>09/09/2016 21:50:00</v>
          </cell>
          <cell r="E3667">
            <v>10.4</v>
          </cell>
          <cell r="F3667">
            <v>1012.8350860100001</v>
          </cell>
          <cell r="G3667">
            <v>90</v>
          </cell>
          <cell r="H3667">
            <v>1.778</v>
          </cell>
          <cell r="I3667">
            <v>197</v>
          </cell>
          <cell r="J3667">
            <v>3.5</v>
          </cell>
          <cell r="K3667">
            <v>18.1111111111111</v>
          </cell>
          <cell r="L3667">
            <v>16.4444444444444</v>
          </cell>
          <cell r="M3667">
            <v>0</v>
          </cell>
        </row>
        <row r="3668">
          <cell r="D3668" t="str">
            <v>09/09/2016 21:40:00</v>
          </cell>
          <cell r="E3668">
            <v>8.6999999999999993</v>
          </cell>
          <cell r="F3668">
            <v>1012.80122212</v>
          </cell>
          <cell r="G3668">
            <v>90</v>
          </cell>
          <cell r="H3668">
            <v>1.778</v>
          </cell>
          <cell r="I3668">
            <v>185</v>
          </cell>
          <cell r="J3668">
            <v>3.4</v>
          </cell>
          <cell r="K3668">
            <v>18.1111111111111</v>
          </cell>
          <cell r="L3668">
            <v>16.4444444444444</v>
          </cell>
          <cell r="M3668">
            <v>0</v>
          </cell>
        </row>
        <row r="3669">
          <cell r="D3669" t="str">
            <v>09/09/2016 21:30:00</v>
          </cell>
          <cell r="E3669">
            <v>13</v>
          </cell>
          <cell r="F3669">
            <v>1012.8350860100001</v>
          </cell>
          <cell r="G3669">
            <v>90</v>
          </cell>
          <cell r="H3669">
            <v>1.778</v>
          </cell>
          <cell r="I3669">
            <v>186</v>
          </cell>
          <cell r="J3669">
            <v>3.4</v>
          </cell>
          <cell r="K3669">
            <v>18.1111111111111</v>
          </cell>
          <cell r="L3669">
            <v>16.4444444444444</v>
          </cell>
          <cell r="M3669">
            <v>0</v>
          </cell>
        </row>
        <row r="3670">
          <cell r="D3670" t="str">
            <v>09/09/2016 21:20:00</v>
          </cell>
          <cell r="E3670">
            <v>11.3</v>
          </cell>
          <cell r="F3670">
            <v>1012.8350860100001</v>
          </cell>
          <cell r="G3670">
            <v>89</v>
          </cell>
          <cell r="H3670">
            <v>1.778</v>
          </cell>
          <cell r="I3670">
            <v>184</v>
          </cell>
          <cell r="J3670">
            <v>4.2</v>
          </cell>
          <cell r="K3670">
            <v>18.2222222222222</v>
          </cell>
          <cell r="L3670">
            <v>16.3888888888889</v>
          </cell>
          <cell r="M3670">
            <v>0</v>
          </cell>
        </row>
        <row r="3671">
          <cell r="D3671" t="str">
            <v>09/09/2016 21:10:00</v>
          </cell>
          <cell r="E3671">
            <v>10.4</v>
          </cell>
          <cell r="F3671">
            <v>1012.93667768</v>
          </cell>
          <cell r="G3671">
            <v>89</v>
          </cell>
          <cell r="H3671">
            <v>1.778</v>
          </cell>
          <cell r="I3671">
            <v>186</v>
          </cell>
          <cell r="J3671">
            <v>3.6</v>
          </cell>
          <cell r="K3671">
            <v>18.3333333333333</v>
          </cell>
          <cell r="L3671">
            <v>16.5</v>
          </cell>
          <cell r="M3671">
            <v>0</v>
          </cell>
        </row>
        <row r="3672">
          <cell r="D3672" t="str">
            <v>09/09/2016 21:00:00</v>
          </cell>
          <cell r="E3672">
            <v>7.8</v>
          </cell>
          <cell r="F3672">
            <v>1012.93667768</v>
          </cell>
          <cell r="G3672">
            <v>89</v>
          </cell>
          <cell r="H3672">
            <v>1.778</v>
          </cell>
          <cell r="I3672">
            <v>185</v>
          </cell>
          <cell r="J3672">
            <v>3.5</v>
          </cell>
          <cell r="K3672">
            <v>18.3333333333333</v>
          </cell>
          <cell r="L3672">
            <v>16.5</v>
          </cell>
          <cell r="M3672">
            <v>0</v>
          </cell>
        </row>
        <row r="3673">
          <cell r="D3673" t="str">
            <v>09/09/2016 20:50:00</v>
          </cell>
          <cell r="E3673">
            <v>10.4</v>
          </cell>
          <cell r="F3673">
            <v>1012.93667768</v>
          </cell>
          <cell r="G3673">
            <v>89</v>
          </cell>
          <cell r="H3673">
            <v>1.778</v>
          </cell>
          <cell r="I3673">
            <v>193</v>
          </cell>
          <cell r="J3673">
            <v>3.5</v>
          </cell>
          <cell r="K3673">
            <v>18.3888888888889</v>
          </cell>
          <cell r="L3673">
            <v>16.5555555555556</v>
          </cell>
          <cell r="M3673">
            <v>0</v>
          </cell>
        </row>
        <row r="3674">
          <cell r="D3674" t="str">
            <v>09/09/2016 20:40:00</v>
          </cell>
          <cell r="E3674">
            <v>8.6999999999999993</v>
          </cell>
          <cell r="F3674">
            <v>1012.8689499</v>
          </cell>
          <cell r="G3674">
            <v>88</v>
          </cell>
          <cell r="H3674">
            <v>1.778</v>
          </cell>
          <cell r="I3674">
            <v>193</v>
          </cell>
          <cell r="J3674">
            <v>3.7</v>
          </cell>
          <cell r="K3674">
            <v>18.5</v>
          </cell>
          <cell r="L3674">
            <v>16.5</v>
          </cell>
          <cell r="M3674">
            <v>0</v>
          </cell>
        </row>
        <row r="3675">
          <cell r="D3675" t="str">
            <v>09/09/2016 20:30:00</v>
          </cell>
          <cell r="E3675">
            <v>11.3</v>
          </cell>
          <cell r="F3675">
            <v>1012.93667768</v>
          </cell>
          <cell r="G3675">
            <v>88</v>
          </cell>
          <cell r="H3675">
            <v>1.778</v>
          </cell>
          <cell r="I3675">
            <v>190</v>
          </cell>
          <cell r="J3675">
            <v>4.2</v>
          </cell>
          <cell r="K3675">
            <v>18.6666666666667</v>
          </cell>
          <cell r="L3675">
            <v>16.6111111111111</v>
          </cell>
          <cell r="M3675">
            <v>0</v>
          </cell>
        </row>
        <row r="3676">
          <cell r="D3676" t="str">
            <v>09/09/2016 20:20:00</v>
          </cell>
          <cell r="E3676">
            <v>14.8</v>
          </cell>
          <cell r="F3676">
            <v>1012.97054157</v>
          </cell>
          <cell r="G3676">
            <v>88</v>
          </cell>
          <cell r="H3676">
            <v>1.778</v>
          </cell>
          <cell r="I3676">
            <v>190</v>
          </cell>
          <cell r="J3676">
            <v>3.1</v>
          </cell>
          <cell r="K3676">
            <v>18.7222222222222</v>
          </cell>
          <cell r="L3676">
            <v>16.6666666666667</v>
          </cell>
          <cell r="M3676">
            <v>0</v>
          </cell>
        </row>
        <row r="3677">
          <cell r="D3677" t="str">
            <v>09/09/2016 20:10:00</v>
          </cell>
          <cell r="E3677">
            <v>8.6999999999999993</v>
          </cell>
          <cell r="F3677">
            <v>1012.97054157</v>
          </cell>
          <cell r="G3677">
            <v>87</v>
          </cell>
          <cell r="H3677">
            <v>1.778</v>
          </cell>
          <cell r="I3677">
            <v>185</v>
          </cell>
          <cell r="J3677">
            <v>4.4000000000000004</v>
          </cell>
          <cell r="K3677">
            <v>18.8888888888889</v>
          </cell>
          <cell r="L3677">
            <v>16.6666666666667</v>
          </cell>
          <cell r="M3677">
            <v>0</v>
          </cell>
        </row>
        <row r="3678">
          <cell r="D3678" t="str">
            <v>09/09/2016 20:05:00</v>
          </cell>
          <cell r="E3678">
            <v>12.2</v>
          </cell>
          <cell r="F3678">
            <v>1012.97054157</v>
          </cell>
          <cell r="G3678">
            <v>87</v>
          </cell>
          <cell r="H3678">
            <v>1.778</v>
          </cell>
          <cell r="I3678">
            <v>182</v>
          </cell>
          <cell r="J3678">
            <v>4.3</v>
          </cell>
          <cell r="K3678">
            <v>18.9444444444444</v>
          </cell>
          <cell r="L3678">
            <v>16.7222222222222</v>
          </cell>
          <cell r="M3678">
            <v>0</v>
          </cell>
        </row>
        <row r="3679">
          <cell r="D3679" t="str">
            <v>09/09/2016 19:50:00</v>
          </cell>
          <cell r="E3679">
            <v>13.9</v>
          </cell>
          <cell r="F3679">
            <v>1012.97054157</v>
          </cell>
          <cell r="G3679">
            <v>87</v>
          </cell>
          <cell r="H3679">
            <v>1.778</v>
          </cell>
          <cell r="I3679">
            <v>177</v>
          </cell>
          <cell r="J3679">
            <v>3.9</v>
          </cell>
          <cell r="K3679">
            <v>19</v>
          </cell>
          <cell r="L3679">
            <v>16.7777777777778</v>
          </cell>
          <cell r="M3679">
            <v>0</v>
          </cell>
        </row>
        <row r="3680">
          <cell r="D3680" t="str">
            <v>09/09/2016 19:40:00</v>
          </cell>
          <cell r="E3680">
            <v>8.6999999999999993</v>
          </cell>
          <cell r="F3680">
            <v>1012.97054157</v>
          </cell>
          <cell r="G3680">
            <v>87</v>
          </cell>
          <cell r="H3680">
            <v>1.778</v>
          </cell>
          <cell r="I3680">
            <v>175</v>
          </cell>
          <cell r="J3680">
            <v>3.6</v>
          </cell>
          <cell r="K3680">
            <v>19</v>
          </cell>
          <cell r="L3680">
            <v>16.7777777777778</v>
          </cell>
          <cell r="M3680">
            <v>0</v>
          </cell>
        </row>
        <row r="3681">
          <cell r="D3681" t="str">
            <v>09/09/2016 19:30:00</v>
          </cell>
          <cell r="E3681">
            <v>11.3</v>
          </cell>
          <cell r="F3681">
            <v>1012.97054157</v>
          </cell>
          <cell r="G3681">
            <v>86</v>
          </cell>
          <cell r="H3681">
            <v>1.778</v>
          </cell>
          <cell r="I3681">
            <v>179</v>
          </cell>
          <cell r="J3681">
            <v>3.8</v>
          </cell>
          <cell r="K3681">
            <v>19.0555555555556</v>
          </cell>
          <cell r="L3681">
            <v>16.6666666666667</v>
          </cell>
          <cell r="M3681">
            <v>0</v>
          </cell>
        </row>
        <row r="3682">
          <cell r="D3682" t="str">
            <v>09/09/2016 19:20:00</v>
          </cell>
          <cell r="E3682">
            <v>11.3</v>
          </cell>
          <cell r="F3682">
            <v>1013.07213324</v>
          </cell>
          <cell r="G3682">
            <v>87</v>
          </cell>
          <cell r="H3682">
            <v>1.778</v>
          </cell>
          <cell r="I3682">
            <v>187</v>
          </cell>
          <cell r="J3682">
            <v>3.5</v>
          </cell>
          <cell r="K3682">
            <v>19.0555555555556</v>
          </cell>
          <cell r="L3682">
            <v>16.8333333333333</v>
          </cell>
          <cell r="M3682">
            <v>0</v>
          </cell>
        </row>
        <row r="3683">
          <cell r="D3683" t="str">
            <v>09/09/2016 19:10:00</v>
          </cell>
          <cell r="E3683">
            <v>7</v>
          </cell>
          <cell r="F3683">
            <v>1012.97054157</v>
          </cell>
          <cell r="G3683">
            <v>86</v>
          </cell>
          <cell r="H3683">
            <v>1.778</v>
          </cell>
          <cell r="I3683">
            <v>182</v>
          </cell>
          <cell r="J3683">
            <v>3.3</v>
          </cell>
          <cell r="K3683">
            <v>19.1111111111111</v>
          </cell>
          <cell r="L3683">
            <v>16.7222222222222</v>
          </cell>
          <cell r="M3683">
            <v>0</v>
          </cell>
        </row>
        <row r="3684">
          <cell r="D3684" t="str">
            <v>09/09/2016 19:00:00</v>
          </cell>
          <cell r="E3684">
            <v>7.8</v>
          </cell>
          <cell r="F3684">
            <v>1013.00440546</v>
          </cell>
          <cell r="G3684">
            <v>86</v>
          </cell>
          <cell r="H3684">
            <v>1.778</v>
          </cell>
          <cell r="I3684">
            <v>195</v>
          </cell>
          <cell r="J3684">
            <v>2.6</v>
          </cell>
          <cell r="K3684">
            <v>19.0555555555556</v>
          </cell>
          <cell r="L3684">
            <v>16.6666666666667</v>
          </cell>
          <cell r="M3684">
            <v>0</v>
          </cell>
        </row>
        <row r="3685">
          <cell r="D3685" t="str">
            <v>09/09/2016 18:50:00</v>
          </cell>
          <cell r="E3685">
            <v>9.6</v>
          </cell>
          <cell r="F3685">
            <v>1012.93667768</v>
          </cell>
          <cell r="G3685">
            <v>86</v>
          </cell>
          <cell r="H3685">
            <v>1.778</v>
          </cell>
          <cell r="I3685">
            <v>179</v>
          </cell>
          <cell r="J3685">
            <v>3.4</v>
          </cell>
          <cell r="K3685">
            <v>19.1111111111111</v>
          </cell>
          <cell r="L3685">
            <v>16.7222222222222</v>
          </cell>
          <cell r="M3685">
            <v>0</v>
          </cell>
        </row>
        <row r="3686">
          <cell r="D3686" t="str">
            <v>09/09/2016 18:40:00</v>
          </cell>
          <cell r="E3686">
            <v>7</v>
          </cell>
          <cell r="F3686">
            <v>1012.8689499</v>
          </cell>
          <cell r="G3686">
            <v>86</v>
          </cell>
          <cell r="H3686">
            <v>1.778</v>
          </cell>
          <cell r="I3686">
            <v>189</v>
          </cell>
          <cell r="J3686">
            <v>3.3</v>
          </cell>
          <cell r="K3686">
            <v>19.1666666666667</v>
          </cell>
          <cell r="L3686">
            <v>16.7777777777778</v>
          </cell>
          <cell r="M3686">
            <v>0</v>
          </cell>
        </row>
        <row r="3687">
          <cell r="D3687" t="str">
            <v>09/09/2016 18:30:00</v>
          </cell>
          <cell r="E3687">
            <v>8.6999999999999993</v>
          </cell>
          <cell r="F3687">
            <v>1012.76735823</v>
          </cell>
          <cell r="G3687">
            <v>85</v>
          </cell>
          <cell r="H3687">
            <v>1.778</v>
          </cell>
          <cell r="I3687">
            <v>197</v>
          </cell>
          <cell r="J3687">
            <v>4</v>
          </cell>
          <cell r="K3687">
            <v>19.2222222222222</v>
          </cell>
          <cell r="L3687">
            <v>16.6111111111111</v>
          </cell>
          <cell r="M3687">
            <v>0</v>
          </cell>
        </row>
        <row r="3688">
          <cell r="D3688" t="str">
            <v>09/09/2016 18:20:00</v>
          </cell>
          <cell r="E3688">
            <v>13</v>
          </cell>
          <cell r="F3688">
            <v>1012.8350860100001</v>
          </cell>
          <cell r="G3688">
            <v>86</v>
          </cell>
          <cell r="H3688">
            <v>1.778</v>
          </cell>
          <cell r="I3688">
            <v>189</v>
          </cell>
          <cell r="J3688">
            <v>3.6</v>
          </cell>
          <cell r="K3688">
            <v>19.2222222222222</v>
          </cell>
          <cell r="L3688">
            <v>16.8333333333333</v>
          </cell>
          <cell r="M3688">
            <v>0.254</v>
          </cell>
        </row>
        <row r="3689">
          <cell r="D3689" t="str">
            <v>09/09/2016 18:10:00</v>
          </cell>
          <cell r="E3689">
            <v>13</v>
          </cell>
          <cell r="F3689">
            <v>1012.73349434</v>
          </cell>
          <cell r="G3689">
            <v>86</v>
          </cell>
          <cell r="H3689">
            <v>1.778</v>
          </cell>
          <cell r="I3689">
            <v>185</v>
          </cell>
          <cell r="J3689">
            <v>4.0999999999999996</v>
          </cell>
          <cell r="K3689">
            <v>19.2777777777778</v>
          </cell>
          <cell r="L3689">
            <v>16.8888888888889</v>
          </cell>
          <cell r="M3689">
            <v>0.254</v>
          </cell>
        </row>
        <row r="3690">
          <cell r="D3690" t="str">
            <v>09/09/2016 18:00:00</v>
          </cell>
          <cell r="E3690">
            <v>13.9</v>
          </cell>
          <cell r="F3690">
            <v>1012.63190267</v>
          </cell>
          <cell r="G3690">
            <v>86</v>
          </cell>
          <cell r="H3690">
            <v>1.778</v>
          </cell>
          <cell r="I3690">
            <v>192</v>
          </cell>
          <cell r="J3690">
            <v>5.0999999999999996</v>
          </cell>
          <cell r="K3690">
            <v>19.3333333333333</v>
          </cell>
          <cell r="L3690">
            <v>16.9444444444444</v>
          </cell>
          <cell r="M3690">
            <v>0.254</v>
          </cell>
        </row>
        <row r="3691">
          <cell r="D3691" t="str">
            <v>09/09/2016 17:50:00</v>
          </cell>
          <cell r="E3691">
            <v>10.4</v>
          </cell>
          <cell r="F3691">
            <v>1012.66576656</v>
          </cell>
          <cell r="G3691">
            <v>86</v>
          </cell>
          <cell r="H3691">
            <v>1.778</v>
          </cell>
          <cell r="I3691">
            <v>186</v>
          </cell>
          <cell r="J3691">
            <v>4.4000000000000004</v>
          </cell>
          <cell r="K3691">
            <v>19.3333333333333</v>
          </cell>
          <cell r="L3691">
            <v>16.9444444444444</v>
          </cell>
          <cell r="M3691">
            <v>0.254</v>
          </cell>
        </row>
        <row r="3692">
          <cell r="D3692" t="str">
            <v>09/09/2016 17:40:00</v>
          </cell>
          <cell r="E3692">
            <v>11.3</v>
          </cell>
          <cell r="F3692">
            <v>1012.63190267</v>
          </cell>
          <cell r="G3692">
            <v>86</v>
          </cell>
          <cell r="H3692">
            <v>1.778</v>
          </cell>
          <cell r="I3692">
            <v>175</v>
          </cell>
          <cell r="J3692">
            <v>5</v>
          </cell>
          <cell r="K3692">
            <v>19.4444444444444</v>
          </cell>
          <cell r="L3692">
            <v>17.0555555555556</v>
          </cell>
          <cell r="M3692">
            <v>0.254</v>
          </cell>
        </row>
        <row r="3693">
          <cell r="D3693" t="str">
            <v>09/09/2016 17:30:00</v>
          </cell>
          <cell r="E3693">
            <v>13</v>
          </cell>
          <cell r="F3693">
            <v>1012.8350860100001</v>
          </cell>
          <cell r="G3693">
            <v>87</v>
          </cell>
          <cell r="H3693">
            <v>1.778</v>
          </cell>
          <cell r="I3693">
            <v>196</v>
          </cell>
          <cell r="J3693">
            <v>4.3</v>
          </cell>
          <cell r="K3693">
            <v>19.3888888888889</v>
          </cell>
          <cell r="L3693">
            <v>17.1666666666667</v>
          </cell>
          <cell r="M3693">
            <v>0.254</v>
          </cell>
        </row>
        <row r="3694">
          <cell r="D3694" t="str">
            <v>09/09/2016 17:20:00</v>
          </cell>
          <cell r="E3694">
            <v>11.3</v>
          </cell>
          <cell r="F3694">
            <v>1012.8689499</v>
          </cell>
          <cell r="G3694">
            <v>87</v>
          </cell>
          <cell r="H3694">
            <v>1.524</v>
          </cell>
          <cell r="I3694">
            <v>175</v>
          </cell>
          <cell r="J3694">
            <v>3.5</v>
          </cell>
          <cell r="K3694">
            <v>19.2777777777778</v>
          </cell>
          <cell r="L3694">
            <v>17.0555555555556</v>
          </cell>
          <cell r="M3694">
            <v>0</v>
          </cell>
        </row>
        <row r="3695">
          <cell r="D3695" t="str">
            <v>09/09/2016 17:15:00</v>
          </cell>
          <cell r="E3695">
            <v>9.6</v>
          </cell>
          <cell r="F3695">
            <v>1012.80122212</v>
          </cell>
          <cell r="G3695">
            <v>88</v>
          </cell>
          <cell r="H3695">
            <v>1.524</v>
          </cell>
          <cell r="I3695">
            <v>185</v>
          </cell>
          <cell r="J3695">
            <v>3.6</v>
          </cell>
          <cell r="K3695">
            <v>19.2777777777778</v>
          </cell>
          <cell r="L3695">
            <v>17.2222222222222</v>
          </cell>
          <cell r="M3695">
            <v>0</v>
          </cell>
        </row>
        <row r="3696">
          <cell r="D3696" t="str">
            <v>09/09/2016 17:05:00</v>
          </cell>
          <cell r="E3696">
            <v>8.6999999999999993</v>
          </cell>
          <cell r="F3696">
            <v>1012.80122212</v>
          </cell>
          <cell r="G3696">
            <v>89</v>
          </cell>
          <cell r="H3696">
            <v>1.524</v>
          </cell>
          <cell r="I3696">
            <v>183</v>
          </cell>
          <cell r="J3696">
            <v>3.5</v>
          </cell>
          <cell r="K3696">
            <v>19.2222222222222</v>
          </cell>
          <cell r="L3696">
            <v>17.3888888888889</v>
          </cell>
          <cell r="M3696">
            <v>0</v>
          </cell>
        </row>
        <row r="3697">
          <cell r="D3697" t="str">
            <v>09/09/2016 16:55:00</v>
          </cell>
          <cell r="E3697">
            <v>8.6999999999999993</v>
          </cell>
          <cell r="F3697">
            <v>1012.8350860100001</v>
          </cell>
          <cell r="G3697">
            <v>90</v>
          </cell>
          <cell r="H3697">
            <v>1.524</v>
          </cell>
          <cell r="I3697">
            <v>186</v>
          </cell>
          <cell r="J3697">
            <v>3.5</v>
          </cell>
          <cell r="K3697">
            <v>19</v>
          </cell>
          <cell r="L3697">
            <v>17.3333333333333</v>
          </cell>
          <cell r="M3697">
            <v>0</v>
          </cell>
        </row>
        <row r="3698">
          <cell r="D3698" t="str">
            <v>09/09/2016 16:45:00</v>
          </cell>
          <cell r="E3698">
            <v>9.6</v>
          </cell>
          <cell r="F3698">
            <v>1012.90281379</v>
          </cell>
          <cell r="G3698">
            <v>90</v>
          </cell>
          <cell r="H3698">
            <v>1.524</v>
          </cell>
          <cell r="I3698">
            <v>187</v>
          </cell>
          <cell r="J3698">
            <v>3.6</v>
          </cell>
          <cell r="K3698">
            <v>18.9444444444444</v>
          </cell>
          <cell r="L3698">
            <v>17.2777777777778</v>
          </cell>
          <cell r="M3698">
            <v>0</v>
          </cell>
        </row>
        <row r="3699">
          <cell r="D3699" t="str">
            <v>09/09/2016 16:35:00</v>
          </cell>
          <cell r="E3699">
            <v>8.6999999999999993</v>
          </cell>
          <cell r="F3699">
            <v>1012.97054157</v>
          </cell>
          <cell r="G3699">
            <v>90</v>
          </cell>
          <cell r="H3699">
            <v>1.524</v>
          </cell>
          <cell r="I3699">
            <v>197</v>
          </cell>
          <cell r="J3699">
            <v>3</v>
          </cell>
          <cell r="K3699">
            <v>18.8888888888889</v>
          </cell>
          <cell r="L3699">
            <v>17.2222222222222</v>
          </cell>
          <cell r="M3699">
            <v>0</v>
          </cell>
        </row>
        <row r="3700">
          <cell r="D3700" t="str">
            <v>09/09/2016 16:30:00</v>
          </cell>
          <cell r="E3700">
            <v>8.6999999999999993</v>
          </cell>
          <cell r="F3700">
            <v>1013.07213324</v>
          </cell>
          <cell r="G3700">
            <v>90</v>
          </cell>
          <cell r="H3700">
            <v>1.524</v>
          </cell>
          <cell r="I3700">
            <v>192</v>
          </cell>
          <cell r="J3700">
            <v>3.9</v>
          </cell>
          <cell r="K3700">
            <v>18.7777777777778</v>
          </cell>
          <cell r="L3700">
            <v>17.1111111111111</v>
          </cell>
          <cell r="M3700">
            <v>0</v>
          </cell>
        </row>
        <row r="3701">
          <cell r="D3701" t="str">
            <v>09/09/2016 16:20:00</v>
          </cell>
          <cell r="E3701">
            <v>11.3</v>
          </cell>
          <cell r="F3701">
            <v>1013.27531658</v>
          </cell>
          <cell r="G3701">
            <v>89</v>
          </cell>
          <cell r="H3701">
            <v>1.524</v>
          </cell>
          <cell r="I3701">
            <v>215</v>
          </cell>
          <cell r="J3701">
            <v>3.6</v>
          </cell>
          <cell r="K3701">
            <v>18.7777777777778</v>
          </cell>
          <cell r="L3701">
            <v>16.9444444444444</v>
          </cell>
          <cell r="M3701">
            <v>0</v>
          </cell>
        </row>
        <row r="3702">
          <cell r="D3702" t="str">
            <v>09/09/2016 16:10:01</v>
          </cell>
          <cell r="E3702">
            <v>9.6</v>
          </cell>
          <cell r="F3702">
            <v>1013.27531658</v>
          </cell>
          <cell r="G3702">
            <v>88</v>
          </cell>
          <cell r="H3702">
            <v>1.524</v>
          </cell>
          <cell r="I3702">
            <v>193</v>
          </cell>
          <cell r="J3702">
            <v>4.4000000000000004</v>
          </cell>
          <cell r="K3702">
            <v>19</v>
          </cell>
          <cell r="L3702">
            <v>16.9444444444444</v>
          </cell>
          <cell r="M3702">
            <v>0</v>
          </cell>
        </row>
        <row r="3703">
          <cell r="D3703" t="str">
            <v>09/09/2016 16:00:00</v>
          </cell>
          <cell r="E3703">
            <v>13</v>
          </cell>
          <cell r="F3703">
            <v>1013.27531658</v>
          </cell>
          <cell r="G3703">
            <v>88</v>
          </cell>
          <cell r="H3703">
            <v>1.524</v>
          </cell>
          <cell r="I3703">
            <v>196</v>
          </cell>
          <cell r="J3703">
            <v>5.2</v>
          </cell>
          <cell r="K3703">
            <v>19.1111111111111</v>
          </cell>
          <cell r="L3703">
            <v>17.0555555555556</v>
          </cell>
          <cell r="M3703">
            <v>0</v>
          </cell>
        </row>
        <row r="3704">
          <cell r="D3704" t="str">
            <v>09/09/2016 15:50:00</v>
          </cell>
          <cell r="E3704">
            <v>14.8</v>
          </cell>
          <cell r="F3704">
            <v>1013.37690825</v>
          </cell>
          <cell r="G3704">
            <v>87</v>
          </cell>
          <cell r="H3704">
            <v>1.524</v>
          </cell>
          <cell r="I3704">
            <v>186</v>
          </cell>
          <cell r="J3704">
            <v>4.7</v>
          </cell>
          <cell r="K3704">
            <v>19.0555555555556</v>
          </cell>
          <cell r="L3704">
            <v>16.8333333333333</v>
          </cell>
          <cell r="M3704">
            <v>0</v>
          </cell>
        </row>
        <row r="3705">
          <cell r="D3705" t="str">
            <v>09/09/2016 15:45:00</v>
          </cell>
          <cell r="E3705">
            <v>13</v>
          </cell>
          <cell r="F3705">
            <v>1013.37690825</v>
          </cell>
          <cell r="G3705">
            <v>88</v>
          </cell>
          <cell r="H3705">
            <v>1.524</v>
          </cell>
          <cell r="I3705">
            <v>179</v>
          </cell>
          <cell r="J3705">
            <v>4.9000000000000004</v>
          </cell>
          <cell r="K3705">
            <v>19.1666666666667</v>
          </cell>
          <cell r="L3705">
            <v>17.1111111111111</v>
          </cell>
          <cell r="M3705">
            <v>0</v>
          </cell>
        </row>
        <row r="3706">
          <cell r="D3706" t="str">
            <v>09/09/2016 15:35:00</v>
          </cell>
          <cell r="E3706">
            <v>15.6</v>
          </cell>
          <cell r="F3706">
            <v>1013.47849992</v>
          </cell>
          <cell r="G3706">
            <v>87</v>
          </cell>
          <cell r="H3706">
            <v>1.524</v>
          </cell>
          <cell r="I3706">
            <v>181</v>
          </cell>
          <cell r="J3706">
            <v>6</v>
          </cell>
          <cell r="K3706">
            <v>19.3333333333333</v>
          </cell>
          <cell r="L3706">
            <v>17.1111111111111</v>
          </cell>
          <cell r="M3706">
            <v>0</v>
          </cell>
        </row>
        <row r="3707">
          <cell r="D3707" t="str">
            <v>09/09/2016 15:25:00</v>
          </cell>
          <cell r="E3707">
            <v>13.9</v>
          </cell>
          <cell r="F3707">
            <v>1013.34304436</v>
          </cell>
          <cell r="G3707">
            <v>87</v>
          </cell>
          <cell r="H3707">
            <v>1.524</v>
          </cell>
          <cell r="I3707">
            <v>180</v>
          </cell>
          <cell r="J3707">
            <v>5.2</v>
          </cell>
          <cell r="K3707">
            <v>19.5555555555556</v>
          </cell>
          <cell r="L3707">
            <v>17.3333333333333</v>
          </cell>
          <cell r="M3707">
            <v>0</v>
          </cell>
        </row>
        <row r="3708">
          <cell r="D3708" t="str">
            <v>09/09/2016 15:15:00</v>
          </cell>
          <cell r="E3708">
            <v>11.3</v>
          </cell>
          <cell r="F3708">
            <v>1013.34304436</v>
          </cell>
          <cell r="G3708">
            <v>87</v>
          </cell>
          <cell r="H3708">
            <v>1.524</v>
          </cell>
          <cell r="I3708">
            <v>173</v>
          </cell>
          <cell r="J3708">
            <v>5.2</v>
          </cell>
          <cell r="K3708">
            <v>19.7222222222222</v>
          </cell>
          <cell r="L3708">
            <v>17.5</v>
          </cell>
          <cell r="M3708">
            <v>0</v>
          </cell>
        </row>
        <row r="3709">
          <cell r="D3709" t="str">
            <v>09/09/2016 15:05:00</v>
          </cell>
          <cell r="E3709">
            <v>13.9</v>
          </cell>
          <cell r="F3709">
            <v>1013.27531658</v>
          </cell>
          <cell r="G3709">
            <v>87</v>
          </cell>
          <cell r="H3709">
            <v>1.524</v>
          </cell>
          <cell r="I3709">
            <v>178</v>
          </cell>
          <cell r="J3709">
            <v>6.2</v>
          </cell>
          <cell r="K3709">
            <v>19.6111111111111</v>
          </cell>
          <cell r="L3709">
            <v>17.3888888888889</v>
          </cell>
          <cell r="M3709">
            <v>0</v>
          </cell>
        </row>
        <row r="3710">
          <cell r="D3710" t="str">
            <v>09/09/2016 15:00:00</v>
          </cell>
          <cell r="E3710">
            <v>13.9</v>
          </cell>
          <cell r="F3710">
            <v>1013.30918047</v>
          </cell>
          <cell r="G3710">
            <v>88</v>
          </cell>
          <cell r="H3710">
            <v>1.524</v>
          </cell>
          <cell r="I3710">
            <v>175</v>
          </cell>
          <cell r="J3710">
            <v>6.1</v>
          </cell>
          <cell r="K3710">
            <v>19.6111111111111</v>
          </cell>
          <cell r="L3710">
            <v>17.5555555555556</v>
          </cell>
          <cell r="M3710">
            <v>0</v>
          </cell>
        </row>
        <row r="3711">
          <cell r="D3711" t="str">
            <v>09/09/2016 14:50:00</v>
          </cell>
          <cell r="E3711">
            <v>12.2</v>
          </cell>
          <cell r="F3711">
            <v>1013.4107721399999</v>
          </cell>
          <cell r="G3711">
            <v>88</v>
          </cell>
          <cell r="H3711">
            <v>1.524</v>
          </cell>
          <cell r="I3711">
            <v>176</v>
          </cell>
          <cell r="J3711">
            <v>5.6</v>
          </cell>
          <cell r="K3711">
            <v>19.4444444444444</v>
          </cell>
          <cell r="L3711">
            <v>17.3888888888889</v>
          </cell>
          <cell r="M3711">
            <v>0</v>
          </cell>
        </row>
        <row r="3712">
          <cell r="D3712" t="str">
            <v>09/09/2016 14:40:00</v>
          </cell>
          <cell r="E3712">
            <v>13</v>
          </cell>
          <cell r="F3712">
            <v>1013.51236381</v>
          </cell>
          <cell r="G3712">
            <v>88</v>
          </cell>
          <cell r="H3712">
            <v>1.524</v>
          </cell>
          <cell r="I3712">
            <v>179</v>
          </cell>
          <cell r="J3712">
            <v>6.3</v>
          </cell>
          <cell r="K3712">
            <v>19.4444444444444</v>
          </cell>
          <cell r="L3712">
            <v>17.3888888888889</v>
          </cell>
          <cell r="M3712">
            <v>0</v>
          </cell>
        </row>
        <row r="3713">
          <cell r="D3713" t="str">
            <v>09/09/2016 14:30:00</v>
          </cell>
          <cell r="E3713">
            <v>13.9</v>
          </cell>
          <cell r="F3713">
            <v>1013.61395548</v>
          </cell>
          <cell r="G3713">
            <v>90</v>
          </cell>
          <cell r="H3713">
            <v>1.524</v>
          </cell>
          <cell r="I3713">
            <v>176</v>
          </cell>
          <cell r="J3713">
            <v>4.3</v>
          </cell>
          <cell r="K3713">
            <v>19.4444444444444</v>
          </cell>
          <cell r="L3713">
            <v>17.7777777777778</v>
          </cell>
          <cell r="M3713">
            <v>0</v>
          </cell>
        </row>
        <row r="3714">
          <cell r="D3714" t="str">
            <v>09/09/2016 14:20:00</v>
          </cell>
          <cell r="E3714">
            <v>11.3</v>
          </cell>
          <cell r="F3714">
            <v>1013.74941104</v>
          </cell>
          <cell r="G3714">
            <v>90</v>
          </cell>
          <cell r="H3714">
            <v>1.524</v>
          </cell>
          <cell r="I3714">
            <v>184</v>
          </cell>
          <cell r="J3714">
            <v>4.3</v>
          </cell>
          <cell r="K3714">
            <v>19.0555555555556</v>
          </cell>
          <cell r="L3714">
            <v>17.3888888888889</v>
          </cell>
          <cell r="M3714">
            <v>0</v>
          </cell>
        </row>
        <row r="3715">
          <cell r="D3715" t="str">
            <v>09/09/2016 14:05:00</v>
          </cell>
          <cell r="E3715">
            <v>13</v>
          </cell>
          <cell r="F3715">
            <v>1013.81713882</v>
          </cell>
          <cell r="G3715">
            <v>91</v>
          </cell>
          <cell r="H3715">
            <v>1.524</v>
          </cell>
          <cell r="I3715">
            <v>182</v>
          </cell>
          <cell r="J3715">
            <v>5.2</v>
          </cell>
          <cell r="K3715">
            <v>18.8888888888889</v>
          </cell>
          <cell r="L3715">
            <v>17.3888888888889</v>
          </cell>
          <cell r="M3715">
            <v>0</v>
          </cell>
        </row>
        <row r="3716">
          <cell r="D3716" t="str">
            <v>09/09/2016 13:55:00</v>
          </cell>
          <cell r="E3716">
            <v>14.8</v>
          </cell>
          <cell r="F3716">
            <v>1013.91873049</v>
          </cell>
          <cell r="G3716">
            <v>92</v>
          </cell>
          <cell r="H3716">
            <v>1.524</v>
          </cell>
          <cell r="I3716">
            <v>174</v>
          </cell>
          <cell r="J3716">
            <v>4.7</v>
          </cell>
          <cell r="K3716">
            <v>18.6666666666667</v>
          </cell>
          <cell r="L3716">
            <v>17.3333333333333</v>
          </cell>
          <cell r="M3716">
            <v>0</v>
          </cell>
        </row>
        <row r="3717">
          <cell r="D3717" t="str">
            <v>09/09/2016 13:45:00</v>
          </cell>
          <cell r="E3717">
            <v>11.3</v>
          </cell>
          <cell r="F3717">
            <v>1013.91873049</v>
          </cell>
          <cell r="G3717">
            <v>93</v>
          </cell>
          <cell r="H3717">
            <v>1.524</v>
          </cell>
          <cell r="I3717">
            <v>185</v>
          </cell>
          <cell r="J3717">
            <v>4.3</v>
          </cell>
          <cell r="K3717">
            <v>18.4444444444444</v>
          </cell>
          <cell r="L3717">
            <v>17.2777777777778</v>
          </cell>
          <cell r="M3717">
            <v>0</v>
          </cell>
        </row>
        <row r="3718">
          <cell r="D3718" t="str">
            <v>09/09/2016 13:40:00</v>
          </cell>
          <cell r="E3718">
            <v>11.3</v>
          </cell>
          <cell r="F3718">
            <v>1013.91873049</v>
          </cell>
          <cell r="G3718">
            <v>93</v>
          </cell>
          <cell r="H3718">
            <v>1.524</v>
          </cell>
          <cell r="I3718">
            <v>186</v>
          </cell>
          <cell r="J3718">
            <v>4.3</v>
          </cell>
          <cell r="K3718">
            <v>18.3888888888889</v>
          </cell>
          <cell r="L3718">
            <v>17.2222222222222</v>
          </cell>
          <cell r="M3718">
            <v>0</v>
          </cell>
        </row>
        <row r="3719">
          <cell r="D3719" t="str">
            <v>09/09/2016 13:30:00</v>
          </cell>
          <cell r="E3719">
            <v>12.2</v>
          </cell>
          <cell r="F3719">
            <v>1013.91873049</v>
          </cell>
          <cell r="G3719">
            <v>93</v>
          </cell>
          <cell r="H3719">
            <v>1.524</v>
          </cell>
          <cell r="I3719">
            <v>170</v>
          </cell>
          <cell r="J3719">
            <v>5</v>
          </cell>
          <cell r="K3719">
            <v>18.4444444444444</v>
          </cell>
          <cell r="L3719">
            <v>17.2777777777778</v>
          </cell>
          <cell r="M3719">
            <v>0</v>
          </cell>
        </row>
        <row r="3720">
          <cell r="D3720" t="str">
            <v>09/09/2016 13:20:00</v>
          </cell>
          <cell r="E3720">
            <v>10.4</v>
          </cell>
          <cell r="F3720">
            <v>1014.12191383</v>
          </cell>
          <cell r="G3720">
            <v>93</v>
          </cell>
          <cell r="H3720">
            <v>1.524</v>
          </cell>
          <cell r="I3720">
            <v>175</v>
          </cell>
          <cell r="J3720">
            <v>5.2</v>
          </cell>
          <cell r="K3720">
            <v>18.3333333333333</v>
          </cell>
          <cell r="L3720">
            <v>17.1666666666667</v>
          </cell>
          <cell r="M3720">
            <v>0</v>
          </cell>
        </row>
        <row r="3721">
          <cell r="D3721" t="str">
            <v>09/09/2016 13:10:00</v>
          </cell>
          <cell r="E3721">
            <v>12.2</v>
          </cell>
          <cell r="F3721">
            <v>1014.08804994</v>
          </cell>
          <cell r="G3721">
            <v>93</v>
          </cell>
          <cell r="H3721">
            <v>1.524</v>
          </cell>
          <cell r="I3721">
            <v>177</v>
          </cell>
          <cell r="J3721">
            <v>4.9000000000000004</v>
          </cell>
          <cell r="K3721">
            <v>18.3333333333333</v>
          </cell>
          <cell r="L3721">
            <v>17.1666666666667</v>
          </cell>
          <cell r="M3721">
            <v>0</v>
          </cell>
        </row>
        <row r="3722">
          <cell r="D3722" t="str">
            <v>09/09/2016 13:00:00</v>
          </cell>
          <cell r="E3722">
            <v>12.2</v>
          </cell>
          <cell r="F3722">
            <v>1014.08804994</v>
          </cell>
          <cell r="G3722">
            <v>93</v>
          </cell>
          <cell r="H3722">
            <v>1.524</v>
          </cell>
          <cell r="I3722">
            <v>184</v>
          </cell>
          <cell r="J3722">
            <v>4.5</v>
          </cell>
          <cell r="K3722">
            <v>18.6111111111111</v>
          </cell>
          <cell r="L3722">
            <v>17.4444444444444</v>
          </cell>
          <cell r="M3722">
            <v>0</v>
          </cell>
        </row>
        <row r="3723">
          <cell r="D3723" t="str">
            <v>09/09/2016 12:55:00</v>
          </cell>
          <cell r="E3723">
            <v>11.3</v>
          </cell>
          <cell r="F3723">
            <v>1014.1557777199999</v>
          </cell>
          <cell r="G3723">
            <v>92</v>
          </cell>
          <cell r="H3723">
            <v>1.524</v>
          </cell>
          <cell r="I3723">
            <v>183</v>
          </cell>
          <cell r="J3723">
            <v>5</v>
          </cell>
          <cell r="K3723">
            <v>18.5555555555556</v>
          </cell>
          <cell r="L3723">
            <v>17.2222222222222</v>
          </cell>
          <cell r="M3723">
            <v>0</v>
          </cell>
        </row>
        <row r="3724">
          <cell r="D3724" t="str">
            <v>09/09/2016 12:45:00</v>
          </cell>
          <cell r="E3724">
            <v>12.2</v>
          </cell>
          <cell r="F3724">
            <v>1014.08804994</v>
          </cell>
          <cell r="G3724">
            <v>92</v>
          </cell>
          <cell r="H3724">
            <v>1.524</v>
          </cell>
          <cell r="I3724">
            <v>169</v>
          </cell>
          <cell r="J3724">
            <v>5.9</v>
          </cell>
          <cell r="K3724">
            <v>18.7777777777778</v>
          </cell>
          <cell r="L3724">
            <v>17.4444444444444</v>
          </cell>
          <cell r="M3724">
            <v>0</v>
          </cell>
        </row>
        <row r="3725">
          <cell r="D3725" t="str">
            <v>09/09/2016 12:35:00</v>
          </cell>
          <cell r="E3725">
            <v>13.9</v>
          </cell>
          <cell r="F3725">
            <v>1014.18964161</v>
          </cell>
          <cell r="G3725">
            <v>90</v>
          </cell>
          <cell r="H3725">
            <v>1.524</v>
          </cell>
          <cell r="I3725">
            <v>179</v>
          </cell>
          <cell r="J3725">
            <v>5.2</v>
          </cell>
          <cell r="K3725">
            <v>18.9444444444444</v>
          </cell>
          <cell r="L3725">
            <v>17.2777777777778</v>
          </cell>
          <cell r="M3725">
            <v>0</v>
          </cell>
        </row>
        <row r="3726">
          <cell r="D3726" t="str">
            <v>09/09/2016 12:25:00</v>
          </cell>
          <cell r="E3726">
            <v>14.8</v>
          </cell>
          <cell r="F3726">
            <v>1014.18964161</v>
          </cell>
          <cell r="G3726">
            <v>87</v>
          </cell>
          <cell r="H3726">
            <v>1.524</v>
          </cell>
          <cell r="I3726">
            <v>187</v>
          </cell>
          <cell r="J3726">
            <v>5.2</v>
          </cell>
          <cell r="K3726">
            <v>19.3888888888889</v>
          </cell>
          <cell r="L3726">
            <v>17.1666666666667</v>
          </cell>
          <cell r="M3726">
            <v>0</v>
          </cell>
        </row>
        <row r="3727">
          <cell r="D3727" t="str">
            <v>09/09/2016 12:15:00</v>
          </cell>
          <cell r="E3727">
            <v>16.5</v>
          </cell>
          <cell r="F3727">
            <v>1014.18964161</v>
          </cell>
          <cell r="G3727">
            <v>86</v>
          </cell>
          <cell r="H3727">
            <v>1.524</v>
          </cell>
          <cell r="I3727">
            <v>174</v>
          </cell>
          <cell r="J3727">
            <v>5.2</v>
          </cell>
          <cell r="K3727">
            <v>19.7222222222222</v>
          </cell>
          <cell r="L3727">
            <v>17.3333333333333</v>
          </cell>
          <cell r="M3727">
            <v>0</v>
          </cell>
        </row>
        <row r="3728">
          <cell r="D3728" t="str">
            <v>09/09/2016 12:10:00</v>
          </cell>
          <cell r="E3728">
            <v>13.9</v>
          </cell>
          <cell r="F3728">
            <v>1014.08804994</v>
          </cell>
          <cell r="G3728">
            <v>86</v>
          </cell>
          <cell r="H3728">
            <v>1.524</v>
          </cell>
          <cell r="I3728">
            <v>177</v>
          </cell>
          <cell r="J3728">
            <v>6</v>
          </cell>
          <cell r="K3728">
            <v>19.8888888888889</v>
          </cell>
          <cell r="L3728">
            <v>17.5</v>
          </cell>
          <cell r="M3728">
            <v>0</v>
          </cell>
        </row>
        <row r="3729">
          <cell r="D3729" t="str">
            <v>09/09/2016 12:00:00</v>
          </cell>
          <cell r="E3729">
            <v>14.8</v>
          </cell>
          <cell r="F3729">
            <v>1014.12191383</v>
          </cell>
          <cell r="G3729">
            <v>85</v>
          </cell>
          <cell r="H3729">
            <v>1.524</v>
          </cell>
          <cell r="I3729">
            <v>170</v>
          </cell>
          <cell r="J3729">
            <v>6.1</v>
          </cell>
          <cell r="K3729">
            <v>19.9444444444444</v>
          </cell>
          <cell r="L3729">
            <v>17.3333333333333</v>
          </cell>
          <cell r="M3729">
            <v>0</v>
          </cell>
        </row>
        <row r="3730">
          <cell r="D3730" t="str">
            <v>09/09/2016 11:50:00</v>
          </cell>
          <cell r="E3730">
            <v>13.9</v>
          </cell>
          <cell r="F3730">
            <v>1014.12191383</v>
          </cell>
          <cell r="G3730">
            <v>83</v>
          </cell>
          <cell r="H3730">
            <v>1.524</v>
          </cell>
          <cell r="I3730">
            <v>177</v>
          </cell>
          <cell r="J3730">
            <v>6.1</v>
          </cell>
          <cell r="K3730">
            <v>20.3888888888889</v>
          </cell>
          <cell r="L3730">
            <v>17.3888888888889</v>
          </cell>
          <cell r="M3730">
            <v>0.254</v>
          </cell>
        </row>
        <row r="3731">
          <cell r="D3731" t="str">
            <v>09/09/2016 11:40:00</v>
          </cell>
          <cell r="E3731">
            <v>16.5</v>
          </cell>
          <cell r="F3731">
            <v>1014.05418605</v>
          </cell>
          <cell r="G3731">
            <v>84</v>
          </cell>
          <cell r="H3731">
            <v>1.524</v>
          </cell>
          <cell r="I3731">
            <v>177</v>
          </cell>
          <cell r="J3731">
            <v>6</v>
          </cell>
          <cell r="K3731">
            <v>20.4444444444444</v>
          </cell>
          <cell r="L3731">
            <v>17.6666666666667</v>
          </cell>
          <cell r="M3731">
            <v>0.254</v>
          </cell>
        </row>
        <row r="3732">
          <cell r="D3732" t="str">
            <v>09/09/2016 11:35:00</v>
          </cell>
          <cell r="E3732">
            <v>13.9</v>
          </cell>
          <cell r="F3732">
            <v>1014.12191383</v>
          </cell>
          <cell r="G3732">
            <v>84</v>
          </cell>
          <cell r="H3732">
            <v>1.524</v>
          </cell>
          <cell r="I3732">
            <v>182</v>
          </cell>
          <cell r="J3732">
            <v>6</v>
          </cell>
          <cell r="K3732">
            <v>20.3333333333333</v>
          </cell>
          <cell r="L3732">
            <v>17.5555555555556</v>
          </cell>
          <cell r="M3732">
            <v>0.254</v>
          </cell>
        </row>
        <row r="3733">
          <cell r="D3733" t="str">
            <v>09/09/2016 11:25:00</v>
          </cell>
          <cell r="E3733">
            <v>14.8</v>
          </cell>
          <cell r="F3733">
            <v>1014.2235055</v>
          </cell>
          <cell r="G3733">
            <v>84</v>
          </cell>
          <cell r="H3733">
            <v>1.524</v>
          </cell>
          <cell r="I3733">
            <v>175</v>
          </cell>
          <cell r="J3733">
            <v>6.3</v>
          </cell>
          <cell r="K3733">
            <v>20.2777777777778</v>
          </cell>
          <cell r="L3733">
            <v>17.5</v>
          </cell>
          <cell r="M3733">
            <v>0.254</v>
          </cell>
        </row>
        <row r="3734">
          <cell r="D3734" t="str">
            <v>09/09/2016 11:15:00</v>
          </cell>
          <cell r="E3734">
            <v>14.8</v>
          </cell>
          <cell r="F3734">
            <v>1014.1557777199999</v>
          </cell>
          <cell r="G3734">
            <v>85</v>
          </cell>
          <cell r="H3734">
            <v>1.524</v>
          </cell>
          <cell r="I3734">
            <v>176</v>
          </cell>
          <cell r="J3734">
            <v>5.5</v>
          </cell>
          <cell r="K3734">
            <v>20.4444444444444</v>
          </cell>
          <cell r="L3734">
            <v>17.8333333333333</v>
          </cell>
          <cell r="M3734">
            <v>0.254</v>
          </cell>
        </row>
        <row r="3735">
          <cell r="D3735" t="str">
            <v>09/09/2016 11:05:00</v>
          </cell>
          <cell r="E3735">
            <v>12.2</v>
          </cell>
          <cell r="F3735">
            <v>1014.1557777199999</v>
          </cell>
          <cell r="G3735">
            <v>86</v>
          </cell>
          <cell r="H3735">
            <v>1.524</v>
          </cell>
          <cell r="I3735">
            <v>177</v>
          </cell>
          <cell r="J3735">
            <v>5.2</v>
          </cell>
          <cell r="K3735">
            <v>20.4444444444444</v>
          </cell>
          <cell r="L3735">
            <v>18</v>
          </cell>
          <cell r="M3735">
            <v>0.254</v>
          </cell>
        </row>
        <row r="3736">
          <cell r="D3736" t="str">
            <v>09/09/2016 10:55:00</v>
          </cell>
          <cell r="E3736">
            <v>13.9</v>
          </cell>
          <cell r="F3736">
            <v>1014.32509717</v>
          </cell>
          <cell r="G3736">
            <v>87</v>
          </cell>
          <cell r="H3736">
            <v>1.524</v>
          </cell>
          <cell r="I3736">
            <v>178</v>
          </cell>
          <cell r="J3736">
            <v>5.7</v>
          </cell>
          <cell r="K3736">
            <v>19.7222222222222</v>
          </cell>
          <cell r="L3736">
            <v>17.5</v>
          </cell>
          <cell r="M3736">
            <v>0</v>
          </cell>
        </row>
        <row r="3737">
          <cell r="D3737" t="str">
            <v>09/09/2016 10:50:00</v>
          </cell>
          <cell r="E3737">
            <v>13.9</v>
          </cell>
          <cell r="F3737">
            <v>1014.25736939</v>
          </cell>
          <cell r="G3737">
            <v>87</v>
          </cell>
          <cell r="H3737">
            <v>1.524</v>
          </cell>
          <cell r="I3737">
            <v>192</v>
          </cell>
          <cell r="J3737">
            <v>5.9</v>
          </cell>
          <cell r="K3737">
            <v>19.6666666666667</v>
          </cell>
          <cell r="L3737">
            <v>17.4444444444444</v>
          </cell>
          <cell r="M3737">
            <v>0</v>
          </cell>
        </row>
        <row r="3738">
          <cell r="D3738" t="str">
            <v>09/09/2016 10:40:00</v>
          </cell>
          <cell r="E3738">
            <v>15.6</v>
          </cell>
          <cell r="F3738">
            <v>1014.32509717</v>
          </cell>
          <cell r="G3738">
            <v>87</v>
          </cell>
          <cell r="H3738">
            <v>1.524</v>
          </cell>
          <cell r="I3738">
            <v>183</v>
          </cell>
          <cell r="J3738">
            <v>6.1</v>
          </cell>
          <cell r="K3738">
            <v>19.5555555555556</v>
          </cell>
          <cell r="L3738">
            <v>17.3333333333333</v>
          </cell>
          <cell r="M3738">
            <v>0</v>
          </cell>
        </row>
        <row r="3739">
          <cell r="D3739" t="str">
            <v>09/09/2016 10:30:00</v>
          </cell>
          <cell r="E3739">
            <v>12.2</v>
          </cell>
          <cell r="F3739">
            <v>1014.2235055</v>
          </cell>
          <cell r="G3739">
            <v>88</v>
          </cell>
          <cell r="H3739">
            <v>1.524</v>
          </cell>
          <cell r="I3739">
            <v>176</v>
          </cell>
          <cell r="J3739">
            <v>5.4</v>
          </cell>
          <cell r="K3739">
            <v>19.5</v>
          </cell>
          <cell r="L3739">
            <v>17.4444444444444</v>
          </cell>
          <cell r="M3739">
            <v>0</v>
          </cell>
        </row>
        <row r="3740">
          <cell r="D3740" t="str">
            <v>09/09/2016 10:20:00</v>
          </cell>
          <cell r="E3740">
            <v>12.2</v>
          </cell>
          <cell r="F3740">
            <v>1014.32509717</v>
          </cell>
          <cell r="G3740">
            <v>88</v>
          </cell>
          <cell r="H3740">
            <v>1.524</v>
          </cell>
          <cell r="I3740">
            <v>170</v>
          </cell>
          <cell r="J3740">
            <v>4.8</v>
          </cell>
          <cell r="K3740">
            <v>19.3333333333333</v>
          </cell>
          <cell r="L3740">
            <v>17.2777777777778</v>
          </cell>
          <cell r="M3740">
            <v>0</v>
          </cell>
        </row>
        <row r="3741">
          <cell r="D3741" t="str">
            <v>09/09/2016 10:15:00</v>
          </cell>
          <cell r="E3741">
            <v>13</v>
          </cell>
          <cell r="F3741">
            <v>1014.35896106</v>
          </cell>
          <cell r="G3741">
            <v>88</v>
          </cell>
          <cell r="H3741">
            <v>1.524</v>
          </cell>
          <cell r="I3741">
            <v>176</v>
          </cell>
          <cell r="J3741">
            <v>4.2</v>
          </cell>
          <cell r="K3741">
            <v>19.3888888888889</v>
          </cell>
          <cell r="L3741">
            <v>17.3333333333333</v>
          </cell>
          <cell r="M3741">
            <v>0</v>
          </cell>
        </row>
        <row r="3742">
          <cell r="D3742" t="str">
            <v>09/09/2016 10:05:00</v>
          </cell>
          <cell r="E3742">
            <v>10.4</v>
          </cell>
          <cell r="F3742">
            <v>1014.39282495</v>
          </cell>
          <cell r="G3742">
            <v>89</v>
          </cell>
          <cell r="H3742">
            <v>1.524</v>
          </cell>
          <cell r="I3742">
            <v>182</v>
          </cell>
          <cell r="J3742">
            <v>4.0999999999999996</v>
          </cell>
          <cell r="K3742">
            <v>19.3333333333333</v>
          </cell>
          <cell r="L3742">
            <v>17.5</v>
          </cell>
          <cell r="M3742">
            <v>0</v>
          </cell>
        </row>
        <row r="3743">
          <cell r="D3743" t="str">
            <v>09/09/2016 09:55:00</v>
          </cell>
          <cell r="E3743">
            <v>8.6999999999999993</v>
          </cell>
          <cell r="F3743">
            <v>1014.5621444</v>
          </cell>
          <cell r="G3743">
            <v>88</v>
          </cell>
          <cell r="H3743">
            <v>1.524</v>
          </cell>
          <cell r="I3743">
            <v>186</v>
          </cell>
          <cell r="J3743">
            <v>4.3</v>
          </cell>
          <cell r="K3743">
            <v>19.5555555555556</v>
          </cell>
          <cell r="L3743">
            <v>17.5</v>
          </cell>
          <cell r="M3743">
            <v>0</v>
          </cell>
        </row>
        <row r="3744">
          <cell r="D3744" t="str">
            <v>09/09/2016 09:45:00</v>
          </cell>
          <cell r="E3744">
            <v>13</v>
          </cell>
          <cell r="F3744">
            <v>1014.5621444</v>
          </cell>
          <cell r="G3744">
            <v>89</v>
          </cell>
          <cell r="H3744">
            <v>1.524</v>
          </cell>
          <cell r="I3744">
            <v>191</v>
          </cell>
          <cell r="J3744">
            <v>4.3</v>
          </cell>
          <cell r="K3744">
            <v>19.4444444444444</v>
          </cell>
          <cell r="L3744">
            <v>17.5555555555556</v>
          </cell>
          <cell r="M3744">
            <v>0</v>
          </cell>
        </row>
        <row r="3745">
          <cell r="D3745" t="str">
            <v>09/09/2016 09:40:00</v>
          </cell>
          <cell r="E3745">
            <v>13</v>
          </cell>
          <cell r="F3745">
            <v>1014.59600829</v>
          </cell>
          <cell r="G3745">
            <v>88</v>
          </cell>
          <cell r="H3745">
            <v>1.524</v>
          </cell>
          <cell r="I3745">
            <v>201</v>
          </cell>
          <cell r="J3745">
            <v>4.3</v>
          </cell>
          <cell r="K3745">
            <v>18.9444444444444</v>
          </cell>
          <cell r="L3745">
            <v>16.8888888888889</v>
          </cell>
          <cell r="M3745">
            <v>0</v>
          </cell>
        </row>
        <row r="3746">
          <cell r="D3746" t="str">
            <v>09/09/2016 09:30:00</v>
          </cell>
          <cell r="E3746">
            <v>9.6</v>
          </cell>
          <cell r="F3746">
            <v>1014.66373607</v>
          </cell>
          <cell r="G3746">
            <v>88</v>
          </cell>
          <cell r="H3746">
            <v>1.524</v>
          </cell>
          <cell r="I3746">
            <v>189</v>
          </cell>
          <cell r="J3746">
            <v>4.9000000000000004</v>
          </cell>
          <cell r="K3746">
            <v>19.1111111111111</v>
          </cell>
          <cell r="L3746">
            <v>17.0555555555556</v>
          </cell>
          <cell r="M3746">
            <v>0</v>
          </cell>
        </row>
        <row r="3747">
          <cell r="D3747" t="str">
            <v>09/09/2016 09:20:00</v>
          </cell>
          <cell r="E3747">
            <v>13.9</v>
          </cell>
          <cell r="F3747">
            <v>1014.69759996</v>
          </cell>
          <cell r="G3747">
            <v>87</v>
          </cell>
          <cell r="H3747">
            <v>1.524</v>
          </cell>
          <cell r="I3747">
            <v>166</v>
          </cell>
          <cell r="J3747">
            <v>6.4</v>
          </cell>
          <cell r="K3747">
            <v>19.2222222222222</v>
          </cell>
          <cell r="L3747">
            <v>17</v>
          </cell>
          <cell r="M3747">
            <v>0</v>
          </cell>
        </row>
        <row r="3748">
          <cell r="D3748" t="str">
            <v>09/09/2016 09:10:00</v>
          </cell>
          <cell r="E3748">
            <v>14.8</v>
          </cell>
          <cell r="F3748">
            <v>1014.66373607</v>
          </cell>
          <cell r="G3748">
            <v>88</v>
          </cell>
          <cell r="H3748">
            <v>1.524</v>
          </cell>
          <cell r="I3748">
            <v>169</v>
          </cell>
          <cell r="J3748">
            <v>5.0999999999999996</v>
          </cell>
          <cell r="K3748">
            <v>18.6666666666667</v>
          </cell>
          <cell r="L3748">
            <v>16.6111111111111</v>
          </cell>
          <cell r="M3748">
            <v>0</v>
          </cell>
        </row>
        <row r="3749">
          <cell r="D3749" t="str">
            <v>09/09/2016 09:00:00</v>
          </cell>
          <cell r="E3749">
            <v>13</v>
          </cell>
          <cell r="F3749">
            <v>1014.69759996</v>
          </cell>
          <cell r="G3749">
            <v>91</v>
          </cell>
          <cell r="H3749">
            <v>1.524</v>
          </cell>
          <cell r="I3749">
            <v>176</v>
          </cell>
          <cell r="J3749">
            <v>4.2</v>
          </cell>
          <cell r="K3749">
            <v>18.6111111111111</v>
          </cell>
          <cell r="L3749">
            <v>17.1111111111111</v>
          </cell>
          <cell r="M3749">
            <v>0</v>
          </cell>
        </row>
        <row r="3750">
          <cell r="D3750" t="str">
            <v>09/09/2016 08:50:00</v>
          </cell>
          <cell r="E3750">
            <v>9.6</v>
          </cell>
          <cell r="F3750">
            <v>1014.73146385</v>
          </cell>
          <cell r="G3750">
            <v>91</v>
          </cell>
          <cell r="H3750">
            <v>1.524</v>
          </cell>
          <cell r="I3750">
            <v>179</v>
          </cell>
          <cell r="J3750">
            <v>4.5999999999999996</v>
          </cell>
          <cell r="K3750">
            <v>18.4444444444444</v>
          </cell>
          <cell r="L3750">
            <v>16.9444444444444</v>
          </cell>
          <cell r="M3750">
            <v>0</v>
          </cell>
        </row>
        <row r="3751">
          <cell r="D3751" t="str">
            <v>09/09/2016 08:45:00</v>
          </cell>
          <cell r="E3751">
            <v>11.3</v>
          </cell>
          <cell r="F3751">
            <v>1014.73146385</v>
          </cell>
          <cell r="G3751">
            <v>92</v>
          </cell>
          <cell r="H3751">
            <v>1.524</v>
          </cell>
          <cell r="I3751">
            <v>169</v>
          </cell>
          <cell r="J3751">
            <v>4.7</v>
          </cell>
          <cell r="K3751">
            <v>18.4444444444444</v>
          </cell>
          <cell r="L3751">
            <v>17.1111111111111</v>
          </cell>
          <cell r="M3751">
            <v>0</v>
          </cell>
        </row>
        <row r="3752">
          <cell r="D3752" t="str">
            <v>09/09/2016 08:35:00</v>
          </cell>
          <cell r="E3752">
            <v>10.4</v>
          </cell>
          <cell r="F3752">
            <v>1014.62987218</v>
          </cell>
          <cell r="G3752">
            <v>92</v>
          </cell>
          <cell r="H3752">
            <v>1.524</v>
          </cell>
          <cell r="I3752">
            <v>172</v>
          </cell>
          <cell r="J3752">
            <v>4.4000000000000004</v>
          </cell>
          <cell r="K3752">
            <v>18.1666666666667</v>
          </cell>
          <cell r="L3752">
            <v>16.8333333333333</v>
          </cell>
          <cell r="M3752">
            <v>0</v>
          </cell>
        </row>
        <row r="3753">
          <cell r="D3753" t="str">
            <v>09/09/2016 08:25:00</v>
          </cell>
          <cell r="E3753">
            <v>10.4</v>
          </cell>
          <cell r="F3753">
            <v>1014.42668884</v>
          </cell>
          <cell r="G3753">
            <v>93</v>
          </cell>
          <cell r="H3753">
            <v>1.524</v>
          </cell>
          <cell r="I3753">
            <v>185</v>
          </cell>
          <cell r="J3753">
            <v>4.3</v>
          </cell>
          <cell r="K3753">
            <v>18</v>
          </cell>
          <cell r="L3753">
            <v>16.8333333333333</v>
          </cell>
          <cell r="M3753">
            <v>0</v>
          </cell>
        </row>
        <row r="3754">
          <cell r="D3754" t="str">
            <v>09/09/2016 08:15:00</v>
          </cell>
          <cell r="E3754">
            <v>12.2</v>
          </cell>
          <cell r="F3754">
            <v>1014.42668884</v>
          </cell>
          <cell r="G3754">
            <v>94</v>
          </cell>
          <cell r="H3754">
            <v>1.524</v>
          </cell>
          <cell r="I3754">
            <v>178</v>
          </cell>
          <cell r="J3754">
            <v>4.7</v>
          </cell>
          <cell r="K3754">
            <v>17.8888888888889</v>
          </cell>
          <cell r="L3754">
            <v>16.8888888888889</v>
          </cell>
          <cell r="M3754">
            <v>0</v>
          </cell>
        </row>
        <row r="3755">
          <cell r="D3755" t="str">
            <v>09/09/2016 08:10:00</v>
          </cell>
          <cell r="E3755">
            <v>11.3</v>
          </cell>
          <cell r="F3755">
            <v>1014.46055273</v>
          </cell>
          <cell r="G3755">
            <v>94</v>
          </cell>
          <cell r="H3755">
            <v>1.524</v>
          </cell>
          <cell r="I3755">
            <v>179</v>
          </cell>
          <cell r="J3755">
            <v>5.0999999999999996</v>
          </cell>
          <cell r="K3755">
            <v>17.8888888888889</v>
          </cell>
          <cell r="L3755">
            <v>16.8888888888889</v>
          </cell>
          <cell r="M3755">
            <v>0</v>
          </cell>
        </row>
        <row r="3756">
          <cell r="D3756" t="str">
            <v>09/09/2016 08:00:00</v>
          </cell>
          <cell r="E3756">
            <v>10.4</v>
          </cell>
          <cell r="F3756">
            <v>1014.39282495</v>
          </cell>
          <cell r="G3756">
            <v>95</v>
          </cell>
          <cell r="H3756">
            <v>1.524</v>
          </cell>
          <cell r="I3756">
            <v>174</v>
          </cell>
          <cell r="J3756">
            <v>4.4000000000000004</v>
          </cell>
          <cell r="K3756">
            <v>17.9444444444444</v>
          </cell>
          <cell r="L3756">
            <v>17.1111111111111</v>
          </cell>
          <cell r="M3756">
            <v>0</v>
          </cell>
        </row>
        <row r="3757">
          <cell r="D3757" t="str">
            <v>09/09/2016 07:50:00</v>
          </cell>
          <cell r="E3757">
            <v>7.8</v>
          </cell>
          <cell r="F3757">
            <v>1014.32509717</v>
          </cell>
          <cell r="G3757">
            <v>96</v>
          </cell>
          <cell r="H3757">
            <v>1.524</v>
          </cell>
          <cell r="I3757">
            <v>176</v>
          </cell>
          <cell r="J3757">
            <v>3.5</v>
          </cell>
          <cell r="K3757">
            <v>18.0555555555556</v>
          </cell>
          <cell r="L3757">
            <v>17.3888888888889</v>
          </cell>
          <cell r="M3757">
            <v>0</v>
          </cell>
        </row>
        <row r="3758">
          <cell r="D3758" t="str">
            <v>09/09/2016 07:40:00</v>
          </cell>
          <cell r="E3758">
            <v>10.4</v>
          </cell>
          <cell r="F3758">
            <v>1014.29123328</v>
          </cell>
          <cell r="G3758">
            <v>96</v>
          </cell>
          <cell r="H3758">
            <v>1.524</v>
          </cell>
          <cell r="I3758">
            <v>171</v>
          </cell>
          <cell r="J3758">
            <v>3.5</v>
          </cell>
          <cell r="K3758">
            <v>17.4444444444444</v>
          </cell>
          <cell r="L3758">
            <v>16.7777777777778</v>
          </cell>
          <cell r="M3758">
            <v>0</v>
          </cell>
        </row>
        <row r="3759">
          <cell r="D3759" t="str">
            <v>09/09/2016 07:35:00</v>
          </cell>
          <cell r="E3759">
            <v>10.4</v>
          </cell>
          <cell r="F3759">
            <v>1014.39282495</v>
          </cell>
          <cell r="G3759">
            <v>96</v>
          </cell>
          <cell r="H3759">
            <v>1.524</v>
          </cell>
          <cell r="I3759">
            <v>171</v>
          </cell>
          <cell r="J3759">
            <v>3.5</v>
          </cell>
          <cell r="K3759">
            <v>17.4444444444444</v>
          </cell>
          <cell r="L3759">
            <v>16.7777777777778</v>
          </cell>
          <cell r="M3759">
            <v>0</v>
          </cell>
        </row>
        <row r="3760">
          <cell r="D3760" t="str">
            <v>09/09/2016 07:25:00</v>
          </cell>
          <cell r="E3760">
            <v>9.6</v>
          </cell>
          <cell r="F3760">
            <v>1014.39282495</v>
          </cell>
          <cell r="G3760">
            <v>96</v>
          </cell>
          <cell r="H3760">
            <v>1.524</v>
          </cell>
          <cell r="I3760">
            <v>186</v>
          </cell>
          <cell r="J3760">
            <v>3.4</v>
          </cell>
          <cell r="K3760">
            <v>17.2222222222222</v>
          </cell>
          <cell r="L3760">
            <v>16.5555555555556</v>
          </cell>
          <cell r="M3760">
            <v>0</v>
          </cell>
        </row>
        <row r="3761">
          <cell r="D3761" t="str">
            <v>09/09/2016 07:15:00</v>
          </cell>
          <cell r="E3761">
            <v>7.8</v>
          </cell>
          <cell r="F3761">
            <v>1014.39282495</v>
          </cell>
          <cell r="G3761">
            <v>97</v>
          </cell>
          <cell r="H3761">
            <v>1.524</v>
          </cell>
          <cell r="I3761">
            <v>181</v>
          </cell>
          <cell r="J3761">
            <v>2.7</v>
          </cell>
          <cell r="K3761">
            <v>17.2222222222222</v>
          </cell>
          <cell r="L3761">
            <v>16.7222222222222</v>
          </cell>
          <cell r="M3761">
            <v>0</v>
          </cell>
        </row>
        <row r="3762">
          <cell r="D3762" t="str">
            <v>09/09/2016 07:05:00</v>
          </cell>
          <cell r="E3762">
            <v>8.6999999999999993</v>
          </cell>
          <cell r="F3762">
            <v>1014.25736939</v>
          </cell>
          <cell r="G3762">
            <v>97</v>
          </cell>
          <cell r="H3762">
            <v>1.524</v>
          </cell>
          <cell r="I3762">
            <v>183</v>
          </cell>
          <cell r="J3762">
            <v>3.1</v>
          </cell>
          <cell r="K3762">
            <v>17.0555555555556</v>
          </cell>
          <cell r="L3762">
            <v>16.5555555555556</v>
          </cell>
          <cell r="M3762">
            <v>0</v>
          </cell>
        </row>
        <row r="3763">
          <cell r="D3763" t="str">
            <v>09/09/2016 06:55:00</v>
          </cell>
          <cell r="E3763">
            <v>8.6999999999999993</v>
          </cell>
          <cell r="F3763">
            <v>1014.29123328</v>
          </cell>
          <cell r="G3763">
            <v>97</v>
          </cell>
          <cell r="H3763">
            <v>1.524</v>
          </cell>
          <cell r="I3763">
            <v>190</v>
          </cell>
          <cell r="J3763">
            <v>2.6</v>
          </cell>
          <cell r="K3763">
            <v>16.9444444444444</v>
          </cell>
          <cell r="L3763">
            <v>16.4444444444444</v>
          </cell>
          <cell r="M3763">
            <v>0</v>
          </cell>
        </row>
        <row r="3764">
          <cell r="D3764" t="str">
            <v>09/09/2016 06:45:00</v>
          </cell>
          <cell r="E3764">
            <v>6.1</v>
          </cell>
          <cell r="F3764">
            <v>1014.2235055</v>
          </cell>
          <cell r="G3764">
            <v>97</v>
          </cell>
          <cell r="H3764">
            <v>1.524</v>
          </cell>
          <cell r="I3764">
            <v>197</v>
          </cell>
          <cell r="J3764">
            <v>2.9</v>
          </cell>
          <cell r="K3764">
            <v>16.8888888888889</v>
          </cell>
          <cell r="L3764">
            <v>16.3888888888889</v>
          </cell>
          <cell r="M3764">
            <v>0</v>
          </cell>
        </row>
        <row r="3765">
          <cell r="D3765" t="str">
            <v>09/09/2016 06:35:00</v>
          </cell>
          <cell r="E3765">
            <v>10.4</v>
          </cell>
          <cell r="F3765">
            <v>1014.2235055</v>
          </cell>
          <cell r="G3765">
            <v>97</v>
          </cell>
          <cell r="H3765">
            <v>1.524</v>
          </cell>
          <cell r="I3765">
            <v>190</v>
          </cell>
          <cell r="J3765">
            <v>2.6</v>
          </cell>
          <cell r="K3765">
            <v>16.8888888888889</v>
          </cell>
          <cell r="L3765">
            <v>16.3888888888889</v>
          </cell>
          <cell r="M3765">
            <v>0</v>
          </cell>
        </row>
        <row r="3766">
          <cell r="D3766" t="str">
            <v>09/09/2016 06:30:00</v>
          </cell>
          <cell r="E3766">
            <v>6.1</v>
          </cell>
          <cell r="F3766">
            <v>1014.2235055</v>
          </cell>
          <cell r="G3766">
            <v>97</v>
          </cell>
          <cell r="H3766">
            <v>1.524</v>
          </cell>
          <cell r="I3766">
            <v>197</v>
          </cell>
          <cell r="J3766">
            <v>2.2000000000000002</v>
          </cell>
          <cell r="K3766">
            <v>16.8333333333333</v>
          </cell>
          <cell r="L3766">
            <v>16.3333333333333</v>
          </cell>
          <cell r="M3766">
            <v>0</v>
          </cell>
        </row>
        <row r="3767">
          <cell r="D3767" t="str">
            <v>09/09/2016 06:20:00</v>
          </cell>
          <cell r="E3767">
            <v>8.6999999999999993</v>
          </cell>
          <cell r="F3767">
            <v>1014.32509717</v>
          </cell>
          <cell r="G3767">
            <v>97</v>
          </cell>
          <cell r="H3767">
            <v>1.524</v>
          </cell>
          <cell r="I3767">
            <v>185</v>
          </cell>
          <cell r="J3767">
            <v>2.1</v>
          </cell>
          <cell r="K3767">
            <v>16.7777777777778</v>
          </cell>
          <cell r="L3767">
            <v>16.2777777777778</v>
          </cell>
          <cell r="M3767">
            <v>0</v>
          </cell>
        </row>
        <row r="3768">
          <cell r="D3768" t="str">
            <v>09/09/2016 06:10:00</v>
          </cell>
          <cell r="E3768">
            <v>6.1</v>
          </cell>
          <cell r="F3768">
            <v>1014.2235055</v>
          </cell>
          <cell r="G3768">
            <v>97</v>
          </cell>
          <cell r="H3768">
            <v>1.524</v>
          </cell>
          <cell r="I3768">
            <v>182</v>
          </cell>
          <cell r="J3768">
            <v>2.2999999999999998</v>
          </cell>
          <cell r="K3768">
            <v>16.6666666666667</v>
          </cell>
          <cell r="L3768">
            <v>16.1666666666667</v>
          </cell>
          <cell r="M3768">
            <v>0</v>
          </cell>
        </row>
        <row r="3769">
          <cell r="D3769" t="str">
            <v>09/09/2016 06:05:00</v>
          </cell>
          <cell r="E3769">
            <v>5.2</v>
          </cell>
          <cell r="F3769">
            <v>1014.2235055</v>
          </cell>
          <cell r="G3769">
            <v>97</v>
          </cell>
          <cell r="H3769">
            <v>1.524</v>
          </cell>
          <cell r="I3769">
            <v>182</v>
          </cell>
          <cell r="J3769">
            <v>2.2000000000000002</v>
          </cell>
          <cell r="K3769">
            <v>16.6111111111111</v>
          </cell>
          <cell r="L3769">
            <v>16.1111111111111</v>
          </cell>
          <cell r="M3769">
            <v>0</v>
          </cell>
        </row>
        <row r="3770">
          <cell r="D3770" t="str">
            <v>09/09/2016 06:00:00</v>
          </cell>
          <cell r="E3770">
            <v>7.8</v>
          </cell>
          <cell r="F3770">
            <v>1014.25736939</v>
          </cell>
          <cell r="G3770">
            <v>97</v>
          </cell>
          <cell r="H3770">
            <v>1.524</v>
          </cell>
          <cell r="I3770">
            <v>179</v>
          </cell>
          <cell r="J3770">
            <v>1.9</v>
          </cell>
          <cell r="K3770">
            <v>16.6111111111111</v>
          </cell>
          <cell r="L3770">
            <v>16.1111111111111</v>
          </cell>
          <cell r="M3770">
            <v>0</v>
          </cell>
        </row>
        <row r="3771">
          <cell r="D3771" t="str">
            <v>09/09/2016 05:45:00</v>
          </cell>
          <cell r="E3771">
            <v>4.3</v>
          </cell>
          <cell r="F3771">
            <v>1014.18964161</v>
          </cell>
          <cell r="G3771">
            <v>97</v>
          </cell>
          <cell r="H3771">
            <v>1.524</v>
          </cell>
          <cell r="I3771">
            <v>185</v>
          </cell>
          <cell r="J3771">
            <v>2.4</v>
          </cell>
          <cell r="K3771">
            <v>16.6666666666667</v>
          </cell>
          <cell r="L3771">
            <v>16.1666666666667</v>
          </cell>
          <cell r="M3771">
            <v>0</v>
          </cell>
        </row>
        <row r="3772">
          <cell r="D3772" t="str">
            <v>09/09/2016 05:40:00</v>
          </cell>
          <cell r="E3772">
            <v>7.8</v>
          </cell>
          <cell r="F3772">
            <v>1014.18964161</v>
          </cell>
          <cell r="G3772">
            <v>97</v>
          </cell>
          <cell r="H3772">
            <v>1.524</v>
          </cell>
          <cell r="I3772">
            <v>182</v>
          </cell>
          <cell r="J3772">
            <v>2.8</v>
          </cell>
          <cell r="K3772">
            <v>16.6666666666667</v>
          </cell>
          <cell r="L3772">
            <v>16.1666666666667</v>
          </cell>
          <cell r="M3772">
            <v>0</v>
          </cell>
        </row>
        <row r="3773">
          <cell r="D3773" t="str">
            <v>09/09/2016 05:30:00</v>
          </cell>
          <cell r="E3773">
            <v>7.8</v>
          </cell>
          <cell r="F3773">
            <v>1014.2235055</v>
          </cell>
          <cell r="G3773">
            <v>97</v>
          </cell>
          <cell r="H3773">
            <v>1.524</v>
          </cell>
          <cell r="I3773">
            <v>176</v>
          </cell>
          <cell r="J3773">
            <v>2.9</v>
          </cell>
          <cell r="K3773">
            <v>16.6666666666667</v>
          </cell>
          <cell r="L3773">
            <v>16.1666666666667</v>
          </cell>
          <cell r="M3773">
            <v>0</v>
          </cell>
        </row>
        <row r="3774">
          <cell r="D3774" t="str">
            <v>09/09/2016 05:25:00</v>
          </cell>
          <cell r="E3774">
            <v>6.1</v>
          </cell>
          <cell r="F3774">
            <v>1014.2235055</v>
          </cell>
          <cell r="G3774">
            <v>97</v>
          </cell>
          <cell r="H3774">
            <v>1.524</v>
          </cell>
          <cell r="I3774">
            <v>183</v>
          </cell>
          <cell r="J3774">
            <v>2.6</v>
          </cell>
          <cell r="K3774">
            <v>16.7222222222222</v>
          </cell>
          <cell r="L3774">
            <v>16.2222222222222</v>
          </cell>
          <cell r="M3774">
            <v>0</v>
          </cell>
        </row>
        <row r="3775">
          <cell r="D3775" t="str">
            <v>09/09/2016 05:20:00</v>
          </cell>
          <cell r="E3775">
            <v>6.1</v>
          </cell>
          <cell r="F3775">
            <v>1014.2235055</v>
          </cell>
          <cell r="G3775">
            <v>97</v>
          </cell>
          <cell r="H3775">
            <v>1.524</v>
          </cell>
          <cell r="I3775">
            <v>189</v>
          </cell>
          <cell r="J3775">
            <v>2.4</v>
          </cell>
          <cell r="K3775">
            <v>16.7222222222222</v>
          </cell>
          <cell r="L3775">
            <v>16.2222222222222</v>
          </cell>
          <cell r="M3775">
            <v>0</v>
          </cell>
        </row>
        <row r="3776">
          <cell r="D3776" t="str">
            <v>09/09/2016 05:10:00</v>
          </cell>
          <cell r="E3776">
            <v>7</v>
          </cell>
          <cell r="F3776">
            <v>1014.18964161</v>
          </cell>
          <cell r="G3776">
            <v>97</v>
          </cell>
          <cell r="H3776">
            <v>1.524</v>
          </cell>
          <cell r="I3776">
            <v>184</v>
          </cell>
          <cell r="J3776">
            <v>1.7</v>
          </cell>
          <cell r="K3776">
            <v>16.7222222222222</v>
          </cell>
          <cell r="L3776">
            <v>16.2222222222222</v>
          </cell>
          <cell r="M3776">
            <v>0</v>
          </cell>
        </row>
        <row r="3777">
          <cell r="D3777" t="str">
            <v>09/09/2016 05:00:00</v>
          </cell>
          <cell r="E3777">
            <v>6.1</v>
          </cell>
          <cell r="F3777">
            <v>1014.29123328</v>
          </cell>
          <cell r="G3777">
            <v>97</v>
          </cell>
          <cell r="H3777">
            <v>1.524</v>
          </cell>
          <cell r="I3777">
            <v>201</v>
          </cell>
          <cell r="J3777">
            <v>2.2999999999999998</v>
          </cell>
          <cell r="K3777">
            <v>16.7222222222222</v>
          </cell>
          <cell r="L3777">
            <v>16.2222222222222</v>
          </cell>
          <cell r="M3777">
            <v>0</v>
          </cell>
        </row>
        <row r="3778">
          <cell r="D3778" t="str">
            <v>09/09/2016 04:55:00</v>
          </cell>
          <cell r="E3778">
            <v>6.1</v>
          </cell>
          <cell r="F3778">
            <v>1014.25736939</v>
          </cell>
          <cell r="G3778">
            <v>97</v>
          </cell>
          <cell r="H3778">
            <v>1.524</v>
          </cell>
          <cell r="I3778">
            <v>212</v>
          </cell>
          <cell r="J3778">
            <v>2</v>
          </cell>
          <cell r="K3778">
            <v>16.6666666666667</v>
          </cell>
          <cell r="L3778">
            <v>16.1666666666667</v>
          </cell>
          <cell r="M3778">
            <v>0</v>
          </cell>
        </row>
        <row r="3779">
          <cell r="D3779" t="str">
            <v>09/09/2016 04:45:00</v>
          </cell>
          <cell r="E3779">
            <v>6.1</v>
          </cell>
          <cell r="F3779">
            <v>1014.18964161</v>
          </cell>
          <cell r="G3779">
            <v>97</v>
          </cell>
          <cell r="H3779">
            <v>1.524</v>
          </cell>
          <cell r="I3779">
            <v>221</v>
          </cell>
          <cell r="J3779">
            <v>2.2999999999999998</v>
          </cell>
          <cell r="K3779">
            <v>16.7222222222222</v>
          </cell>
          <cell r="L3779">
            <v>16.2222222222222</v>
          </cell>
          <cell r="M3779">
            <v>0</v>
          </cell>
        </row>
        <row r="3780">
          <cell r="D3780" t="str">
            <v>09/09/2016 04:35:00</v>
          </cell>
          <cell r="E3780">
            <v>7.8</v>
          </cell>
          <cell r="F3780">
            <v>1014.12191383</v>
          </cell>
          <cell r="G3780">
            <v>97</v>
          </cell>
          <cell r="H3780">
            <v>1.524</v>
          </cell>
          <cell r="I3780">
            <v>207</v>
          </cell>
          <cell r="J3780">
            <v>2.4</v>
          </cell>
          <cell r="K3780">
            <v>16.6666666666667</v>
          </cell>
          <cell r="L3780">
            <v>16.1666666666667</v>
          </cell>
          <cell r="M3780">
            <v>0</v>
          </cell>
        </row>
        <row r="3781">
          <cell r="D3781" t="str">
            <v>09/09/2016 04:25:00</v>
          </cell>
          <cell r="E3781">
            <v>7.8</v>
          </cell>
          <cell r="F3781">
            <v>1014.02032216</v>
          </cell>
          <cell r="G3781">
            <v>96</v>
          </cell>
          <cell r="H3781">
            <v>1.524</v>
          </cell>
          <cell r="I3781">
            <v>198</v>
          </cell>
          <cell r="J3781">
            <v>2.4</v>
          </cell>
          <cell r="K3781">
            <v>16.6111111111111</v>
          </cell>
          <cell r="L3781">
            <v>15.9444444444444</v>
          </cell>
          <cell r="M3781">
            <v>0</v>
          </cell>
        </row>
        <row r="3782">
          <cell r="D3782" t="str">
            <v>09/09/2016 04:20:00</v>
          </cell>
          <cell r="E3782">
            <v>7</v>
          </cell>
          <cell r="F3782">
            <v>1014.02032216</v>
          </cell>
          <cell r="G3782">
            <v>96</v>
          </cell>
          <cell r="H3782">
            <v>1.524</v>
          </cell>
          <cell r="I3782">
            <v>195</v>
          </cell>
          <cell r="J3782">
            <v>2.5</v>
          </cell>
          <cell r="K3782">
            <v>16.5555555555556</v>
          </cell>
          <cell r="L3782">
            <v>15.8888888888889</v>
          </cell>
          <cell r="M3782">
            <v>0.254</v>
          </cell>
        </row>
        <row r="3783">
          <cell r="D3783" t="str">
            <v>09/09/2016 04:15:00</v>
          </cell>
          <cell r="E3783">
            <v>7</v>
          </cell>
          <cell r="F3783">
            <v>1013.9525943800001</v>
          </cell>
          <cell r="G3783">
            <v>96</v>
          </cell>
          <cell r="H3783">
            <v>1.524</v>
          </cell>
          <cell r="I3783">
            <v>193</v>
          </cell>
          <cell r="J3783">
            <v>2.1</v>
          </cell>
          <cell r="K3783">
            <v>16.5555555555556</v>
          </cell>
          <cell r="L3783">
            <v>15.8888888888889</v>
          </cell>
          <cell r="M3783">
            <v>0.254</v>
          </cell>
        </row>
        <row r="3784">
          <cell r="D3784" t="str">
            <v>09/09/2016 04:10:00</v>
          </cell>
          <cell r="E3784">
            <v>7</v>
          </cell>
          <cell r="F3784">
            <v>1014.02032216</v>
          </cell>
          <cell r="G3784">
            <v>96</v>
          </cell>
          <cell r="H3784">
            <v>1.524</v>
          </cell>
          <cell r="I3784">
            <v>193</v>
          </cell>
          <cell r="J3784">
            <v>1.9</v>
          </cell>
          <cell r="K3784">
            <v>16.5</v>
          </cell>
          <cell r="L3784">
            <v>15.8333333333333</v>
          </cell>
          <cell r="M3784">
            <v>0.254</v>
          </cell>
        </row>
        <row r="3785">
          <cell r="D3785" t="str">
            <v>09/09/2016 04:00:00</v>
          </cell>
          <cell r="E3785">
            <v>5.2</v>
          </cell>
          <cell r="F3785">
            <v>1014.02032216</v>
          </cell>
          <cell r="G3785">
            <v>96</v>
          </cell>
          <cell r="H3785">
            <v>1.524</v>
          </cell>
          <cell r="I3785">
            <v>191</v>
          </cell>
          <cell r="J3785">
            <v>2.6</v>
          </cell>
          <cell r="K3785">
            <v>16.4444444444444</v>
          </cell>
          <cell r="L3785">
            <v>15.7777777777778</v>
          </cell>
          <cell r="M3785">
            <v>0.254</v>
          </cell>
        </row>
        <row r="3786">
          <cell r="D3786" t="str">
            <v>09/09/2016 03:50:00</v>
          </cell>
          <cell r="E3786">
            <v>7.8</v>
          </cell>
          <cell r="F3786">
            <v>1013.98645827</v>
          </cell>
          <cell r="G3786">
            <v>96</v>
          </cell>
          <cell r="H3786">
            <v>1.524</v>
          </cell>
          <cell r="I3786">
            <v>181</v>
          </cell>
          <cell r="J3786">
            <v>3.3</v>
          </cell>
          <cell r="K3786">
            <v>16.3888888888889</v>
          </cell>
          <cell r="L3786">
            <v>15.7222222222222</v>
          </cell>
          <cell r="M3786">
            <v>0.254</v>
          </cell>
        </row>
        <row r="3787">
          <cell r="D3787" t="str">
            <v>09/09/2016 03:45:00</v>
          </cell>
          <cell r="E3787">
            <v>7.8</v>
          </cell>
          <cell r="F3787">
            <v>1014.02032216</v>
          </cell>
          <cell r="G3787">
            <v>96</v>
          </cell>
          <cell r="H3787">
            <v>1.524</v>
          </cell>
          <cell r="I3787">
            <v>187</v>
          </cell>
          <cell r="J3787">
            <v>3.1</v>
          </cell>
          <cell r="K3787">
            <v>16.3888888888889</v>
          </cell>
          <cell r="L3787">
            <v>15.7222222222222</v>
          </cell>
          <cell r="M3787">
            <v>0.254</v>
          </cell>
        </row>
        <row r="3788">
          <cell r="D3788" t="str">
            <v>09/09/2016 03:35:00</v>
          </cell>
          <cell r="E3788">
            <v>8.6999999999999993</v>
          </cell>
          <cell r="F3788">
            <v>1014.12191383</v>
          </cell>
          <cell r="G3788">
            <v>96</v>
          </cell>
          <cell r="H3788">
            <v>1.524</v>
          </cell>
          <cell r="I3788">
            <v>187</v>
          </cell>
          <cell r="J3788">
            <v>3.5</v>
          </cell>
          <cell r="K3788">
            <v>16.3333333333333</v>
          </cell>
          <cell r="L3788">
            <v>15.6666666666667</v>
          </cell>
          <cell r="M3788">
            <v>0.254</v>
          </cell>
        </row>
        <row r="3789">
          <cell r="D3789" t="str">
            <v>09/09/2016 03:25:00</v>
          </cell>
          <cell r="E3789">
            <v>10.4</v>
          </cell>
          <cell r="F3789">
            <v>1014.12191383</v>
          </cell>
          <cell r="G3789">
            <v>96</v>
          </cell>
          <cell r="H3789">
            <v>1.524</v>
          </cell>
          <cell r="I3789">
            <v>195</v>
          </cell>
          <cell r="J3789">
            <v>2.4</v>
          </cell>
          <cell r="K3789">
            <v>16.3333333333333</v>
          </cell>
          <cell r="L3789">
            <v>15.6666666666667</v>
          </cell>
          <cell r="M3789">
            <v>0.50800000000000001</v>
          </cell>
        </row>
        <row r="3790">
          <cell r="D3790" t="str">
            <v>09/09/2016 03:15:00</v>
          </cell>
          <cell r="E3790">
            <v>9.6</v>
          </cell>
          <cell r="F3790">
            <v>1014.12191383</v>
          </cell>
          <cell r="G3790">
            <v>96</v>
          </cell>
          <cell r="H3790">
            <v>1.27</v>
          </cell>
          <cell r="I3790">
            <v>205</v>
          </cell>
          <cell r="J3790">
            <v>2.6</v>
          </cell>
          <cell r="K3790">
            <v>16.3333333333333</v>
          </cell>
          <cell r="L3790">
            <v>15.6666666666667</v>
          </cell>
          <cell r="M3790">
            <v>0.254</v>
          </cell>
        </row>
        <row r="3791">
          <cell r="D3791" t="str">
            <v>09/09/2016 03:05:00</v>
          </cell>
          <cell r="E3791">
            <v>10.4</v>
          </cell>
          <cell r="F3791">
            <v>1014.18964161</v>
          </cell>
          <cell r="G3791">
            <v>96</v>
          </cell>
          <cell r="H3791">
            <v>1.27</v>
          </cell>
          <cell r="I3791">
            <v>206</v>
          </cell>
          <cell r="J3791">
            <v>3</v>
          </cell>
          <cell r="K3791">
            <v>16.2777777777778</v>
          </cell>
          <cell r="L3791">
            <v>15.6666666666667</v>
          </cell>
          <cell r="M3791">
            <v>0.254</v>
          </cell>
        </row>
        <row r="3792">
          <cell r="D3792" t="str">
            <v>09/09/2016 03:00:00</v>
          </cell>
          <cell r="E3792">
            <v>10.4</v>
          </cell>
          <cell r="F3792">
            <v>1014.1557777199999</v>
          </cell>
          <cell r="G3792">
            <v>96</v>
          </cell>
          <cell r="H3792">
            <v>1.27</v>
          </cell>
          <cell r="I3792">
            <v>191</v>
          </cell>
          <cell r="J3792">
            <v>3.8</v>
          </cell>
          <cell r="K3792">
            <v>16.2222222222222</v>
          </cell>
          <cell r="L3792">
            <v>15.6111111111111</v>
          </cell>
          <cell r="M3792">
            <v>0.254</v>
          </cell>
        </row>
        <row r="3793">
          <cell r="D3793" t="str">
            <v>09/09/2016 02:50:00</v>
          </cell>
          <cell r="E3793">
            <v>11.3</v>
          </cell>
          <cell r="F3793">
            <v>1014.02032216</v>
          </cell>
          <cell r="G3793">
            <v>95</v>
          </cell>
          <cell r="H3793">
            <v>1.27</v>
          </cell>
          <cell r="I3793">
            <v>180</v>
          </cell>
          <cell r="J3793">
            <v>4.3</v>
          </cell>
          <cell r="K3793">
            <v>16.2222222222222</v>
          </cell>
          <cell r="L3793">
            <v>15.4444444444444</v>
          </cell>
          <cell r="M3793">
            <v>0.50800000000000001</v>
          </cell>
        </row>
        <row r="3794">
          <cell r="D3794" t="str">
            <v>09/09/2016 02:40:00</v>
          </cell>
          <cell r="E3794">
            <v>12.2</v>
          </cell>
          <cell r="F3794">
            <v>1014.02032216</v>
          </cell>
          <cell r="G3794">
            <v>95</v>
          </cell>
          <cell r="H3794">
            <v>1.27</v>
          </cell>
          <cell r="I3794">
            <v>180</v>
          </cell>
          <cell r="J3794">
            <v>4.8</v>
          </cell>
          <cell r="K3794">
            <v>16.1666666666667</v>
          </cell>
          <cell r="L3794">
            <v>15.3888888888889</v>
          </cell>
          <cell r="M3794">
            <v>0.50800000000000001</v>
          </cell>
        </row>
        <row r="3795">
          <cell r="D3795" t="str">
            <v>09/09/2016 02:35:00</v>
          </cell>
          <cell r="E3795">
            <v>11.3</v>
          </cell>
          <cell r="F3795">
            <v>1014.02032216</v>
          </cell>
          <cell r="G3795">
            <v>95</v>
          </cell>
          <cell r="H3795">
            <v>1.27</v>
          </cell>
          <cell r="I3795">
            <v>185</v>
          </cell>
          <cell r="J3795">
            <v>4.3</v>
          </cell>
          <cell r="K3795">
            <v>16.1666666666667</v>
          </cell>
          <cell r="L3795">
            <v>15.3888888888889</v>
          </cell>
          <cell r="M3795">
            <v>0.50800000000000001</v>
          </cell>
        </row>
        <row r="3796">
          <cell r="D3796" t="str">
            <v>09/09/2016 02:25:00</v>
          </cell>
          <cell r="E3796">
            <v>13</v>
          </cell>
          <cell r="F3796">
            <v>1014.02032216</v>
          </cell>
          <cell r="G3796">
            <v>95</v>
          </cell>
          <cell r="H3796">
            <v>1.016</v>
          </cell>
          <cell r="I3796">
            <v>193</v>
          </cell>
          <cell r="J3796">
            <v>3.5</v>
          </cell>
          <cell r="K3796">
            <v>16.2222222222222</v>
          </cell>
          <cell r="L3796">
            <v>15.4444444444444</v>
          </cell>
          <cell r="M3796">
            <v>0.76200000000000001</v>
          </cell>
        </row>
        <row r="3797">
          <cell r="D3797" t="str">
            <v>09/09/2016 02:15:00</v>
          </cell>
          <cell r="E3797">
            <v>9.6</v>
          </cell>
          <cell r="F3797">
            <v>1014.12191383</v>
          </cell>
          <cell r="G3797">
            <v>94</v>
          </cell>
          <cell r="H3797">
            <v>1.016</v>
          </cell>
          <cell r="I3797">
            <v>197</v>
          </cell>
          <cell r="J3797">
            <v>4.2</v>
          </cell>
          <cell r="K3797">
            <v>16.2222222222222</v>
          </cell>
          <cell r="L3797">
            <v>15.2777777777778</v>
          </cell>
          <cell r="M3797">
            <v>1.016</v>
          </cell>
        </row>
        <row r="3798">
          <cell r="D3798" t="str">
            <v>09/09/2016 02:05:00</v>
          </cell>
          <cell r="E3798">
            <v>12.2</v>
          </cell>
          <cell r="F3798">
            <v>1014.05418605</v>
          </cell>
          <cell r="G3798">
            <v>94</v>
          </cell>
          <cell r="H3798">
            <v>1.016</v>
          </cell>
          <cell r="I3798">
            <v>187</v>
          </cell>
          <cell r="J3798">
            <v>4.7</v>
          </cell>
          <cell r="K3798">
            <v>16.2777777777778</v>
          </cell>
          <cell r="L3798">
            <v>15.3333333333333</v>
          </cell>
          <cell r="M3798">
            <v>1.016</v>
          </cell>
        </row>
        <row r="3799">
          <cell r="D3799" t="str">
            <v>09/09/2016 01:55:00</v>
          </cell>
          <cell r="E3799">
            <v>11.3</v>
          </cell>
          <cell r="F3799">
            <v>1014.05418605</v>
          </cell>
          <cell r="G3799">
            <v>93</v>
          </cell>
          <cell r="H3799">
            <v>0.76200000000000001</v>
          </cell>
          <cell r="I3799">
            <v>188</v>
          </cell>
          <cell r="J3799">
            <v>3.7</v>
          </cell>
          <cell r="K3799">
            <v>16.3333333333333</v>
          </cell>
          <cell r="L3799">
            <v>15.2222222222222</v>
          </cell>
          <cell r="M3799">
            <v>0.76200000000000001</v>
          </cell>
        </row>
        <row r="3800">
          <cell r="D3800" t="str">
            <v>09/09/2016 01:45:00</v>
          </cell>
          <cell r="E3800">
            <v>9.6</v>
          </cell>
          <cell r="F3800">
            <v>1014.12191383</v>
          </cell>
          <cell r="G3800">
            <v>92</v>
          </cell>
          <cell r="H3800">
            <v>0.50800000000000001</v>
          </cell>
          <cell r="I3800">
            <v>183</v>
          </cell>
          <cell r="J3800">
            <v>3.5</v>
          </cell>
          <cell r="K3800">
            <v>16.4444444444444</v>
          </cell>
          <cell r="L3800">
            <v>15.1666666666667</v>
          </cell>
          <cell r="M3800">
            <v>0.50800000000000001</v>
          </cell>
        </row>
        <row r="3801">
          <cell r="D3801" t="str">
            <v>09/09/2016 01:40:00</v>
          </cell>
          <cell r="E3801">
            <v>9.6</v>
          </cell>
          <cell r="F3801">
            <v>1014.1557777199999</v>
          </cell>
          <cell r="G3801">
            <v>92</v>
          </cell>
          <cell r="H3801">
            <v>0.50800000000000001</v>
          </cell>
          <cell r="I3801">
            <v>182</v>
          </cell>
          <cell r="J3801">
            <v>3.8</v>
          </cell>
          <cell r="K3801">
            <v>16.5555555555556</v>
          </cell>
          <cell r="L3801">
            <v>15.2777777777778</v>
          </cell>
          <cell r="M3801">
            <v>0.50800000000000001</v>
          </cell>
        </row>
        <row r="3802">
          <cell r="D3802" t="str">
            <v>09/09/2016 01:35:00</v>
          </cell>
          <cell r="E3802">
            <v>9.6</v>
          </cell>
          <cell r="F3802">
            <v>1014.25736939</v>
          </cell>
          <cell r="G3802">
            <v>91</v>
          </cell>
          <cell r="H3802">
            <v>0.50800000000000001</v>
          </cell>
          <cell r="I3802">
            <v>190</v>
          </cell>
          <cell r="J3802">
            <v>4.7</v>
          </cell>
          <cell r="K3802">
            <v>16.6666666666667</v>
          </cell>
          <cell r="L3802">
            <v>15.1666666666667</v>
          </cell>
          <cell r="M3802">
            <v>0.50800000000000001</v>
          </cell>
        </row>
        <row r="3803">
          <cell r="D3803" t="str">
            <v>09/09/2016 01:30:00</v>
          </cell>
          <cell r="E3803">
            <v>16.5</v>
          </cell>
          <cell r="F3803">
            <v>1014.32509717</v>
          </cell>
          <cell r="G3803">
            <v>90</v>
          </cell>
          <cell r="H3803">
            <v>0.50800000000000001</v>
          </cell>
          <cell r="I3803">
            <v>191</v>
          </cell>
          <cell r="J3803">
            <v>5</v>
          </cell>
          <cell r="K3803">
            <v>16.8333333333333</v>
          </cell>
          <cell r="L3803">
            <v>15.1666666666667</v>
          </cell>
          <cell r="M3803">
            <v>0.50800000000000001</v>
          </cell>
        </row>
        <row r="3804">
          <cell r="D3804" t="str">
            <v>09/09/2016 01:25:00</v>
          </cell>
          <cell r="E3804">
            <v>16.5</v>
          </cell>
          <cell r="F3804">
            <v>1014.32509717</v>
          </cell>
          <cell r="G3804">
            <v>88</v>
          </cell>
          <cell r="H3804">
            <v>0.254</v>
          </cell>
          <cell r="I3804">
            <v>185</v>
          </cell>
          <cell r="J3804">
            <v>4.2</v>
          </cell>
          <cell r="K3804">
            <v>17.1666666666667</v>
          </cell>
          <cell r="L3804">
            <v>15.1666666666667</v>
          </cell>
          <cell r="M3804">
            <v>0.254</v>
          </cell>
        </row>
        <row r="3805">
          <cell r="D3805" t="str">
            <v>09/09/2016 01:20:00</v>
          </cell>
          <cell r="E3805">
            <v>14.8</v>
          </cell>
          <cell r="F3805">
            <v>1014.25736939</v>
          </cell>
          <cell r="G3805">
            <v>86</v>
          </cell>
          <cell r="H3805">
            <v>0</v>
          </cell>
          <cell r="I3805">
            <v>189</v>
          </cell>
          <cell r="J3805">
            <v>3.6</v>
          </cell>
          <cell r="K3805">
            <v>17.5555555555556</v>
          </cell>
          <cell r="L3805">
            <v>15.1666666666667</v>
          </cell>
          <cell r="M3805">
            <v>0</v>
          </cell>
        </row>
        <row r="3806">
          <cell r="D3806" t="str">
            <v>09/09/2016 01:10:00</v>
          </cell>
          <cell r="E3806">
            <v>13.9</v>
          </cell>
          <cell r="F3806">
            <v>1014.18964161</v>
          </cell>
          <cell r="G3806">
            <v>84</v>
          </cell>
          <cell r="H3806">
            <v>0</v>
          </cell>
          <cell r="I3806">
            <v>180</v>
          </cell>
          <cell r="J3806">
            <v>4.2</v>
          </cell>
          <cell r="K3806">
            <v>17.7222222222222</v>
          </cell>
          <cell r="L3806">
            <v>15</v>
          </cell>
          <cell r="M3806">
            <v>0</v>
          </cell>
        </row>
        <row r="3807">
          <cell r="D3807" t="str">
            <v>09/09/2016 01:00:00</v>
          </cell>
          <cell r="E3807">
            <v>9.6</v>
          </cell>
          <cell r="F3807">
            <v>1014.2235055</v>
          </cell>
          <cell r="G3807">
            <v>85</v>
          </cell>
          <cell r="H3807">
            <v>0</v>
          </cell>
          <cell r="I3807">
            <v>196</v>
          </cell>
          <cell r="J3807">
            <v>4.3</v>
          </cell>
          <cell r="K3807">
            <v>17.6666666666667</v>
          </cell>
          <cell r="L3807">
            <v>15.1111111111111</v>
          </cell>
          <cell r="M3807">
            <v>0</v>
          </cell>
        </row>
        <row r="3808">
          <cell r="D3808" t="str">
            <v>09/09/2016 00:50:00</v>
          </cell>
          <cell r="E3808">
            <v>13</v>
          </cell>
          <cell r="F3808">
            <v>1014.1557777199999</v>
          </cell>
          <cell r="G3808">
            <v>85</v>
          </cell>
          <cell r="H3808">
            <v>0</v>
          </cell>
          <cell r="I3808">
            <v>181</v>
          </cell>
          <cell r="J3808">
            <v>3.8</v>
          </cell>
          <cell r="K3808">
            <v>17.5555555555556</v>
          </cell>
          <cell r="L3808">
            <v>15</v>
          </cell>
          <cell r="M3808">
            <v>0</v>
          </cell>
        </row>
        <row r="3809">
          <cell r="D3809" t="str">
            <v>09/09/2016 00:45:00</v>
          </cell>
          <cell r="E3809">
            <v>12.2</v>
          </cell>
          <cell r="F3809">
            <v>1014.18964161</v>
          </cell>
          <cell r="G3809">
            <v>86</v>
          </cell>
          <cell r="H3809">
            <v>0</v>
          </cell>
          <cell r="I3809">
            <v>181</v>
          </cell>
          <cell r="J3809">
            <v>3</v>
          </cell>
          <cell r="K3809">
            <v>17.5</v>
          </cell>
          <cell r="L3809">
            <v>15.1111111111111</v>
          </cell>
          <cell r="M3809">
            <v>0</v>
          </cell>
        </row>
        <row r="3810">
          <cell r="D3810" t="str">
            <v>09/09/2016 00:35:00</v>
          </cell>
          <cell r="E3810">
            <v>7</v>
          </cell>
          <cell r="F3810">
            <v>1014.12191383</v>
          </cell>
          <cell r="G3810">
            <v>87</v>
          </cell>
          <cell r="H3810">
            <v>0</v>
          </cell>
          <cell r="I3810">
            <v>188</v>
          </cell>
          <cell r="J3810">
            <v>2.2999999999999998</v>
          </cell>
          <cell r="K3810">
            <v>17.2777777777778</v>
          </cell>
          <cell r="L3810">
            <v>15.1111111111111</v>
          </cell>
          <cell r="M3810">
            <v>0</v>
          </cell>
        </row>
        <row r="3811">
          <cell r="D3811" t="str">
            <v>09/09/2016 00:25:00</v>
          </cell>
          <cell r="E3811">
            <v>5.2</v>
          </cell>
          <cell r="F3811">
            <v>1014.18964161</v>
          </cell>
          <cell r="G3811">
            <v>87</v>
          </cell>
          <cell r="H3811">
            <v>0</v>
          </cell>
          <cell r="I3811">
            <v>179</v>
          </cell>
          <cell r="J3811">
            <v>2.2999999999999998</v>
          </cell>
          <cell r="K3811">
            <v>17.1666666666667</v>
          </cell>
          <cell r="L3811">
            <v>15</v>
          </cell>
          <cell r="M3811">
            <v>0</v>
          </cell>
        </row>
        <row r="3812">
          <cell r="D3812" t="str">
            <v>09/09/2016 00:20:00</v>
          </cell>
          <cell r="E3812">
            <v>7.8</v>
          </cell>
          <cell r="F3812">
            <v>1014.2235055</v>
          </cell>
          <cell r="G3812">
            <v>87</v>
          </cell>
          <cell r="H3812">
            <v>0</v>
          </cell>
          <cell r="I3812">
            <v>185</v>
          </cell>
          <cell r="J3812">
            <v>2.6</v>
          </cell>
          <cell r="K3812">
            <v>17.0555555555556</v>
          </cell>
          <cell r="L3812">
            <v>14.8888888888889</v>
          </cell>
          <cell r="M3812">
            <v>0</v>
          </cell>
        </row>
        <row r="3813">
          <cell r="D3813" t="str">
            <v>09/09/2016 00:15:00</v>
          </cell>
          <cell r="E3813">
            <v>7.8</v>
          </cell>
          <cell r="F3813">
            <v>1014.2235055</v>
          </cell>
          <cell r="G3813">
            <v>88</v>
          </cell>
          <cell r="H3813">
            <v>0</v>
          </cell>
          <cell r="I3813">
            <v>182</v>
          </cell>
          <cell r="J3813">
            <v>2.2000000000000002</v>
          </cell>
          <cell r="K3813">
            <v>17</v>
          </cell>
          <cell r="L3813">
            <v>15</v>
          </cell>
          <cell r="M3813">
            <v>0</v>
          </cell>
        </row>
        <row r="3814">
          <cell r="D3814" t="str">
            <v>09/09/2016 00:10:00</v>
          </cell>
          <cell r="E3814">
            <v>7</v>
          </cell>
          <cell r="F3814">
            <v>1014.29123328</v>
          </cell>
          <cell r="G3814">
            <v>88</v>
          </cell>
          <cell r="H3814">
            <v>0</v>
          </cell>
          <cell r="I3814">
            <v>178</v>
          </cell>
          <cell r="J3814">
            <v>2.1</v>
          </cell>
          <cell r="K3814">
            <v>16.8888888888889</v>
          </cell>
          <cell r="L3814">
            <v>14.8888888888889</v>
          </cell>
          <cell r="M3814">
            <v>0</v>
          </cell>
        </row>
        <row r="3815">
          <cell r="D3815" t="str">
            <v>09/09/2016 00:00:00</v>
          </cell>
          <cell r="E3815">
            <v>5.2</v>
          </cell>
          <cell r="F3815">
            <v>1014.25736939</v>
          </cell>
          <cell r="G3815">
            <v>88</v>
          </cell>
          <cell r="H3815">
            <v>0</v>
          </cell>
          <cell r="I3815">
            <v>183</v>
          </cell>
          <cell r="J3815">
            <v>2.4</v>
          </cell>
          <cell r="K3815">
            <v>16.7777777777778</v>
          </cell>
          <cell r="L3815">
            <v>14.7777777777778</v>
          </cell>
          <cell r="M3815">
            <v>0</v>
          </cell>
        </row>
        <row r="3816">
          <cell r="D3816" t="str">
            <v>08/09/2016 23:50:00</v>
          </cell>
          <cell r="E3816">
            <v>6.1</v>
          </cell>
          <cell r="F3816">
            <v>1014.2235055</v>
          </cell>
          <cell r="G3816">
            <v>89</v>
          </cell>
          <cell r="H3816">
            <v>0</v>
          </cell>
          <cell r="I3816">
            <v>170</v>
          </cell>
          <cell r="J3816">
            <v>2.6</v>
          </cell>
          <cell r="K3816">
            <v>16.6111111111111</v>
          </cell>
          <cell r="L3816">
            <v>14.7777777777778</v>
          </cell>
          <cell r="M3816">
            <v>0</v>
          </cell>
        </row>
        <row r="3817">
          <cell r="D3817" t="str">
            <v>08/09/2016 23:45:00</v>
          </cell>
          <cell r="E3817">
            <v>7</v>
          </cell>
          <cell r="F3817">
            <v>1014.25736939</v>
          </cell>
          <cell r="G3817">
            <v>89</v>
          </cell>
          <cell r="H3817">
            <v>0</v>
          </cell>
          <cell r="I3817">
            <v>178</v>
          </cell>
          <cell r="J3817">
            <v>2.9</v>
          </cell>
          <cell r="K3817">
            <v>16.5</v>
          </cell>
          <cell r="L3817">
            <v>14.6666666666667</v>
          </cell>
          <cell r="M3817">
            <v>0</v>
          </cell>
        </row>
        <row r="3818">
          <cell r="D3818" t="str">
            <v>08/09/2016 23:40:00</v>
          </cell>
          <cell r="E3818">
            <v>7</v>
          </cell>
          <cell r="F3818">
            <v>1014.32509717</v>
          </cell>
          <cell r="G3818">
            <v>89</v>
          </cell>
          <cell r="H3818">
            <v>0</v>
          </cell>
          <cell r="I3818">
            <v>177</v>
          </cell>
          <cell r="J3818">
            <v>2.8</v>
          </cell>
          <cell r="K3818">
            <v>16.4444444444444</v>
          </cell>
          <cell r="L3818">
            <v>14.6111111111111</v>
          </cell>
          <cell r="M3818">
            <v>0</v>
          </cell>
        </row>
        <row r="3819">
          <cell r="D3819" t="str">
            <v>08/09/2016 23:35:00</v>
          </cell>
          <cell r="E3819">
            <v>7.8</v>
          </cell>
          <cell r="F3819">
            <v>1014.29123328</v>
          </cell>
          <cell r="G3819">
            <v>90</v>
          </cell>
          <cell r="H3819">
            <v>0</v>
          </cell>
          <cell r="I3819">
            <v>172</v>
          </cell>
          <cell r="J3819">
            <v>2.6</v>
          </cell>
          <cell r="K3819">
            <v>16.2777777777778</v>
          </cell>
          <cell r="L3819">
            <v>14.6111111111111</v>
          </cell>
          <cell r="M3819">
            <v>0</v>
          </cell>
        </row>
        <row r="3820">
          <cell r="D3820" t="str">
            <v>08/09/2016 23:30:00</v>
          </cell>
          <cell r="E3820">
            <v>7.8</v>
          </cell>
          <cell r="F3820">
            <v>1014.35896106</v>
          </cell>
          <cell r="G3820">
            <v>90</v>
          </cell>
          <cell r="H3820">
            <v>0</v>
          </cell>
          <cell r="I3820">
            <v>169</v>
          </cell>
          <cell r="J3820">
            <v>2.6</v>
          </cell>
          <cell r="K3820">
            <v>16.1666666666667</v>
          </cell>
          <cell r="L3820">
            <v>14.5</v>
          </cell>
          <cell r="M3820">
            <v>0</v>
          </cell>
        </row>
        <row r="3821">
          <cell r="D3821" t="str">
            <v>08/09/2016 23:25:00</v>
          </cell>
          <cell r="E3821">
            <v>6.1</v>
          </cell>
          <cell r="F3821">
            <v>1014.39282495</v>
          </cell>
          <cell r="G3821">
            <v>90</v>
          </cell>
          <cell r="H3821">
            <v>0</v>
          </cell>
          <cell r="I3821">
            <v>168</v>
          </cell>
          <cell r="J3821">
            <v>2.2999999999999998</v>
          </cell>
          <cell r="K3821">
            <v>16.0555555555556</v>
          </cell>
          <cell r="L3821">
            <v>14.3888888888889</v>
          </cell>
          <cell r="M3821">
            <v>0</v>
          </cell>
        </row>
        <row r="3822">
          <cell r="D3822" t="str">
            <v>08/09/2016 23:20:00</v>
          </cell>
          <cell r="E3822">
            <v>5.2</v>
          </cell>
          <cell r="F3822">
            <v>1014.39282495</v>
          </cell>
          <cell r="G3822">
            <v>90</v>
          </cell>
          <cell r="H3822">
            <v>0</v>
          </cell>
          <cell r="I3822">
            <v>177</v>
          </cell>
          <cell r="J3822">
            <v>1.9</v>
          </cell>
          <cell r="K3822">
            <v>16.0555555555556</v>
          </cell>
          <cell r="L3822">
            <v>14.3888888888889</v>
          </cell>
          <cell r="M3822">
            <v>0</v>
          </cell>
        </row>
        <row r="3823">
          <cell r="D3823" t="str">
            <v>08/09/2016 23:15:00</v>
          </cell>
          <cell r="E3823">
            <v>5.2</v>
          </cell>
          <cell r="F3823">
            <v>1014.49441662</v>
          </cell>
          <cell r="G3823">
            <v>90</v>
          </cell>
          <cell r="H3823">
            <v>0</v>
          </cell>
          <cell r="I3823">
            <v>186</v>
          </cell>
          <cell r="J3823">
            <v>1.7</v>
          </cell>
          <cell r="K3823">
            <v>16</v>
          </cell>
          <cell r="L3823">
            <v>14.3333333333333</v>
          </cell>
          <cell r="M3823">
            <v>0</v>
          </cell>
        </row>
        <row r="3824">
          <cell r="D3824" t="str">
            <v>08/09/2016 23:10:00</v>
          </cell>
          <cell r="E3824">
            <v>5.2</v>
          </cell>
          <cell r="F3824">
            <v>1014.62987218</v>
          </cell>
          <cell r="G3824">
            <v>90</v>
          </cell>
          <cell r="H3824">
            <v>0</v>
          </cell>
          <cell r="I3824">
            <v>183</v>
          </cell>
          <cell r="J3824">
            <v>1.6</v>
          </cell>
          <cell r="K3824">
            <v>15.9444444444444</v>
          </cell>
          <cell r="L3824">
            <v>14.2777777777778</v>
          </cell>
          <cell r="M3824">
            <v>0</v>
          </cell>
        </row>
        <row r="3825">
          <cell r="D3825" t="str">
            <v>08/09/2016 23:00:05</v>
          </cell>
          <cell r="E3825">
            <v>4.3</v>
          </cell>
          <cell r="F3825">
            <v>1014.62987218</v>
          </cell>
          <cell r="G3825">
            <v>90</v>
          </cell>
          <cell r="H3825">
            <v>0</v>
          </cell>
          <cell r="I3825">
            <v>184</v>
          </cell>
          <cell r="J3825">
            <v>1.8</v>
          </cell>
          <cell r="K3825">
            <v>15.8333333333333</v>
          </cell>
          <cell r="L3825">
            <v>14.2222222222222</v>
          </cell>
          <cell r="M3825">
            <v>0</v>
          </cell>
        </row>
        <row r="3826">
          <cell r="D3826" t="str">
            <v>08/09/2016 22:55:00</v>
          </cell>
          <cell r="E3826">
            <v>5.2</v>
          </cell>
          <cell r="F3826">
            <v>1014.5282805099999</v>
          </cell>
          <cell r="G3826">
            <v>90</v>
          </cell>
          <cell r="H3826">
            <v>0</v>
          </cell>
          <cell r="I3826">
            <v>185</v>
          </cell>
          <cell r="J3826">
            <v>1.8</v>
          </cell>
          <cell r="K3826">
            <v>15.8333333333333</v>
          </cell>
          <cell r="L3826">
            <v>14.2222222222222</v>
          </cell>
          <cell r="M3826">
            <v>0</v>
          </cell>
        </row>
        <row r="3827">
          <cell r="D3827" t="str">
            <v>08/09/2016 22:50:00</v>
          </cell>
          <cell r="E3827">
            <v>5.2</v>
          </cell>
          <cell r="F3827">
            <v>1014.5282805099999</v>
          </cell>
          <cell r="G3827">
            <v>90</v>
          </cell>
          <cell r="H3827">
            <v>0</v>
          </cell>
          <cell r="I3827">
            <v>178</v>
          </cell>
          <cell r="J3827">
            <v>1.7</v>
          </cell>
          <cell r="K3827">
            <v>15.8333333333333</v>
          </cell>
          <cell r="L3827">
            <v>14.2222222222222</v>
          </cell>
          <cell r="M3827">
            <v>0</v>
          </cell>
        </row>
        <row r="3828">
          <cell r="D3828" t="str">
            <v>08/09/2016 22:40:00</v>
          </cell>
          <cell r="E3828">
            <v>4.3</v>
          </cell>
          <cell r="F3828">
            <v>1014.62987218</v>
          </cell>
          <cell r="G3828">
            <v>90</v>
          </cell>
          <cell r="H3828">
            <v>0</v>
          </cell>
          <cell r="I3828">
            <v>167</v>
          </cell>
          <cell r="J3828">
            <v>2.2999999999999998</v>
          </cell>
          <cell r="K3828">
            <v>15.8333333333333</v>
          </cell>
          <cell r="L3828">
            <v>14.2222222222222</v>
          </cell>
          <cell r="M3828">
            <v>0</v>
          </cell>
        </row>
        <row r="3829">
          <cell r="D3829" t="str">
            <v>08/09/2016 22:35:00</v>
          </cell>
          <cell r="E3829">
            <v>6.1</v>
          </cell>
          <cell r="F3829">
            <v>1014.5282805099999</v>
          </cell>
          <cell r="G3829">
            <v>90</v>
          </cell>
          <cell r="H3829">
            <v>0</v>
          </cell>
          <cell r="I3829">
            <v>172</v>
          </cell>
          <cell r="J3829">
            <v>2.4</v>
          </cell>
          <cell r="K3829">
            <v>15.8333333333333</v>
          </cell>
          <cell r="L3829">
            <v>14.2222222222222</v>
          </cell>
          <cell r="M3829">
            <v>0</v>
          </cell>
        </row>
        <row r="3830">
          <cell r="D3830" t="str">
            <v>08/09/2016 22:30:00</v>
          </cell>
          <cell r="E3830">
            <v>6.1</v>
          </cell>
          <cell r="F3830">
            <v>1014.5621444</v>
          </cell>
          <cell r="G3830">
            <v>90</v>
          </cell>
          <cell r="H3830">
            <v>0</v>
          </cell>
          <cell r="I3830">
            <v>173</v>
          </cell>
          <cell r="J3830">
            <v>2.2000000000000002</v>
          </cell>
          <cell r="K3830">
            <v>15.7777777777778</v>
          </cell>
          <cell r="L3830">
            <v>14.1666666666667</v>
          </cell>
          <cell r="M3830">
            <v>0</v>
          </cell>
        </row>
        <row r="3831">
          <cell r="D3831" t="str">
            <v>08/09/2016 22:25:00</v>
          </cell>
          <cell r="E3831">
            <v>5.2</v>
          </cell>
          <cell r="F3831">
            <v>1014.62987218</v>
          </cell>
          <cell r="G3831">
            <v>90</v>
          </cell>
          <cell r="H3831">
            <v>0</v>
          </cell>
          <cell r="I3831">
            <v>174</v>
          </cell>
          <cell r="J3831">
            <v>1.8</v>
          </cell>
          <cell r="K3831">
            <v>15.6666666666667</v>
          </cell>
          <cell r="L3831">
            <v>14.0555555555556</v>
          </cell>
          <cell r="M3831">
            <v>0</v>
          </cell>
        </row>
        <row r="3832">
          <cell r="D3832" t="str">
            <v>08/09/2016 22:20:00</v>
          </cell>
          <cell r="E3832">
            <v>5.2</v>
          </cell>
          <cell r="F3832">
            <v>1014.5621444</v>
          </cell>
          <cell r="G3832">
            <v>90</v>
          </cell>
          <cell r="H3832">
            <v>0</v>
          </cell>
          <cell r="I3832">
            <v>171</v>
          </cell>
          <cell r="J3832">
            <v>1.2</v>
          </cell>
          <cell r="K3832">
            <v>15.6666666666667</v>
          </cell>
          <cell r="L3832">
            <v>14.0555555555556</v>
          </cell>
          <cell r="M3832">
            <v>0</v>
          </cell>
        </row>
        <row r="3833">
          <cell r="D3833" t="str">
            <v>08/09/2016 22:15:00</v>
          </cell>
          <cell r="E3833">
            <v>4.3</v>
          </cell>
          <cell r="F3833">
            <v>1014.5621444</v>
          </cell>
          <cell r="G3833">
            <v>90</v>
          </cell>
          <cell r="H3833">
            <v>0</v>
          </cell>
          <cell r="I3833">
            <v>163</v>
          </cell>
          <cell r="J3833">
            <v>0.9</v>
          </cell>
          <cell r="K3833">
            <v>15.5555555555556</v>
          </cell>
          <cell r="L3833">
            <v>13.9444444444444</v>
          </cell>
          <cell r="M3833">
            <v>0</v>
          </cell>
        </row>
        <row r="3834">
          <cell r="D3834" t="str">
            <v>08/09/2016 22:10:00</v>
          </cell>
          <cell r="E3834">
            <v>3.5</v>
          </cell>
          <cell r="F3834">
            <v>1014.5282805099999</v>
          </cell>
          <cell r="G3834">
            <v>89</v>
          </cell>
          <cell r="H3834">
            <v>0</v>
          </cell>
          <cell r="I3834">
            <v>167</v>
          </cell>
          <cell r="J3834">
            <v>1.3</v>
          </cell>
          <cell r="K3834">
            <v>15.5555555555556</v>
          </cell>
          <cell r="L3834">
            <v>13.7222222222222</v>
          </cell>
          <cell r="M3834">
            <v>0</v>
          </cell>
        </row>
        <row r="3835">
          <cell r="D3835" t="str">
            <v>08/09/2016 22:05:00</v>
          </cell>
          <cell r="E3835">
            <v>5.2</v>
          </cell>
          <cell r="F3835">
            <v>1014.49441662</v>
          </cell>
          <cell r="G3835">
            <v>89</v>
          </cell>
          <cell r="H3835">
            <v>0</v>
          </cell>
          <cell r="I3835">
            <v>167</v>
          </cell>
          <cell r="J3835">
            <v>1.7</v>
          </cell>
          <cell r="K3835">
            <v>15.5555555555556</v>
          </cell>
          <cell r="L3835">
            <v>13.7222222222222</v>
          </cell>
          <cell r="M3835">
            <v>0</v>
          </cell>
        </row>
        <row r="3836">
          <cell r="D3836" t="str">
            <v>08/09/2016 22:00:00</v>
          </cell>
          <cell r="E3836">
            <v>5.2</v>
          </cell>
          <cell r="F3836">
            <v>1014.49441662</v>
          </cell>
          <cell r="G3836">
            <v>89</v>
          </cell>
          <cell r="H3836">
            <v>0</v>
          </cell>
          <cell r="I3836">
            <v>169</v>
          </cell>
          <cell r="J3836">
            <v>1.7</v>
          </cell>
          <cell r="K3836">
            <v>15.6111111111111</v>
          </cell>
          <cell r="L3836">
            <v>13.7777777777778</v>
          </cell>
          <cell r="M3836">
            <v>0</v>
          </cell>
        </row>
        <row r="3837">
          <cell r="D3837" t="str">
            <v>08/09/2016 21:55:00</v>
          </cell>
          <cell r="E3837">
            <v>7.8</v>
          </cell>
          <cell r="F3837">
            <v>1014.5282805099999</v>
          </cell>
          <cell r="G3837">
            <v>89</v>
          </cell>
          <cell r="H3837">
            <v>0</v>
          </cell>
          <cell r="I3837">
            <v>179</v>
          </cell>
          <cell r="J3837">
            <v>1.4</v>
          </cell>
          <cell r="K3837">
            <v>15.6111111111111</v>
          </cell>
          <cell r="L3837">
            <v>13.7777777777778</v>
          </cell>
          <cell r="M3837">
            <v>0</v>
          </cell>
        </row>
        <row r="3838">
          <cell r="D3838" t="str">
            <v>08/09/2016 21:50:00</v>
          </cell>
          <cell r="E3838">
            <v>7.8</v>
          </cell>
          <cell r="F3838">
            <v>1014.49441662</v>
          </cell>
          <cell r="G3838">
            <v>89</v>
          </cell>
          <cell r="H3838">
            <v>0</v>
          </cell>
          <cell r="I3838">
            <v>179</v>
          </cell>
          <cell r="J3838">
            <v>1</v>
          </cell>
          <cell r="K3838">
            <v>15.5555555555556</v>
          </cell>
          <cell r="L3838">
            <v>13.7222222222222</v>
          </cell>
          <cell r="M3838">
            <v>0</v>
          </cell>
        </row>
        <row r="3839">
          <cell r="D3839" t="str">
            <v>08/09/2016 21:45:00</v>
          </cell>
          <cell r="E3839">
            <v>3.5</v>
          </cell>
          <cell r="F3839">
            <v>1014.49441662</v>
          </cell>
          <cell r="G3839">
            <v>89</v>
          </cell>
          <cell r="H3839">
            <v>0</v>
          </cell>
          <cell r="I3839">
            <v>184</v>
          </cell>
          <cell r="J3839">
            <v>1</v>
          </cell>
          <cell r="K3839">
            <v>15.4444444444444</v>
          </cell>
          <cell r="L3839">
            <v>13.6666666666667</v>
          </cell>
          <cell r="M3839">
            <v>0</v>
          </cell>
        </row>
        <row r="3840">
          <cell r="D3840" t="str">
            <v>08/09/2016 21:40:00</v>
          </cell>
          <cell r="E3840">
            <v>4.3</v>
          </cell>
          <cell r="F3840">
            <v>1014.46055273</v>
          </cell>
          <cell r="G3840">
            <v>89</v>
          </cell>
          <cell r="H3840">
            <v>0</v>
          </cell>
          <cell r="I3840">
            <v>177</v>
          </cell>
          <cell r="J3840">
            <v>0.9</v>
          </cell>
          <cell r="K3840">
            <v>15.3888888888889</v>
          </cell>
          <cell r="L3840">
            <v>13.6111111111111</v>
          </cell>
          <cell r="M3840">
            <v>0</v>
          </cell>
        </row>
        <row r="3841">
          <cell r="D3841" t="str">
            <v>08/09/2016 21:35:00</v>
          </cell>
          <cell r="E3841">
            <v>4.3</v>
          </cell>
          <cell r="F3841">
            <v>1014.39282495</v>
          </cell>
          <cell r="G3841">
            <v>88</v>
          </cell>
          <cell r="H3841">
            <v>0</v>
          </cell>
          <cell r="I3841">
            <v>170</v>
          </cell>
          <cell r="J3841">
            <v>0.9</v>
          </cell>
          <cell r="K3841">
            <v>15.3333333333333</v>
          </cell>
          <cell r="L3841">
            <v>13.3333333333333</v>
          </cell>
          <cell r="M3841">
            <v>0</v>
          </cell>
        </row>
        <row r="3842">
          <cell r="D3842" t="str">
            <v>08/09/2016 21:30:00</v>
          </cell>
          <cell r="E3842">
            <v>3.5</v>
          </cell>
          <cell r="F3842">
            <v>1014.49441662</v>
          </cell>
          <cell r="G3842">
            <v>88</v>
          </cell>
          <cell r="H3842">
            <v>0</v>
          </cell>
          <cell r="I3842">
            <v>174</v>
          </cell>
          <cell r="J3842">
            <v>0.7</v>
          </cell>
          <cell r="K3842">
            <v>15.3888888888889</v>
          </cell>
          <cell r="L3842">
            <v>13.3888888888889</v>
          </cell>
          <cell r="M3842">
            <v>0</v>
          </cell>
        </row>
        <row r="3843">
          <cell r="D3843" t="str">
            <v>08/09/2016 21:20:00</v>
          </cell>
          <cell r="E3843">
            <v>3.5</v>
          </cell>
          <cell r="F3843">
            <v>1014.35896106</v>
          </cell>
          <cell r="G3843">
            <v>87</v>
          </cell>
          <cell r="H3843">
            <v>0</v>
          </cell>
          <cell r="I3843">
            <v>174</v>
          </cell>
          <cell r="J3843">
            <v>1.5</v>
          </cell>
          <cell r="K3843">
            <v>15.4444444444444</v>
          </cell>
          <cell r="L3843">
            <v>13.2777777777778</v>
          </cell>
          <cell r="M3843">
            <v>0</v>
          </cell>
        </row>
        <row r="3844">
          <cell r="D3844" t="str">
            <v>08/09/2016 21:15:00</v>
          </cell>
          <cell r="E3844">
            <v>5.2</v>
          </cell>
          <cell r="F3844">
            <v>1014.32509717</v>
          </cell>
          <cell r="G3844">
            <v>88</v>
          </cell>
          <cell r="H3844">
            <v>0</v>
          </cell>
          <cell r="I3844">
            <v>178</v>
          </cell>
          <cell r="J3844">
            <v>2.2999999999999998</v>
          </cell>
          <cell r="K3844">
            <v>15.5</v>
          </cell>
          <cell r="L3844">
            <v>13.5</v>
          </cell>
          <cell r="M3844">
            <v>0</v>
          </cell>
        </row>
        <row r="3845">
          <cell r="D3845" t="str">
            <v>08/09/2016 21:10:00</v>
          </cell>
          <cell r="E3845">
            <v>5.2</v>
          </cell>
          <cell r="F3845">
            <v>1014.32509717</v>
          </cell>
          <cell r="G3845">
            <v>87</v>
          </cell>
          <cell r="H3845">
            <v>0</v>
          </cell>
          <cell r="I3845">
            <v>172</v>
          </cell>
          <cell r="J3845">
            <v>2.1</v>
          </cell>
          <cell r="K3845">
            <v>15.5</v>
          </cell>
          <cell r="L3845">
            <v>13.3333333333333</v>
          </cell>
          <cell r="M3845">
            <v>0</v>
          </cell>
        </row>
        <row r="3846">
          <cell r="D3846" t="str">
            <v>08/09/2016 21:05:00</v>
          </cell>
          <cell r="E3846">
            <v>4.3</v>
          </cell>
          <cell r="F3846">
            <v>1014.35896106</v>
          </cell>
          <cell r="G3846">
            <v>87</v>
          </cell>
          <cell r="H3846">
            <v>0</v>
          </cell>
          <cell r="I3846">
            <v>169</v>
          </cell>
          <cell r="J3846">
            <v>1.2</v>
          </cell>
          <cell r="K3846">
            <v>15.5</v>
          </cell>
          <cell r="L3846">
            <v>13.3333333333333</v>
          </cell>
          <cell r="M3846">
            <v>0</v>
          </cell>
        </row>
        <row r="3847">
          <cell r="D3847" t="str">
            <v>08/09/2016 21:00:00</v>
          </cell>
          <cell r="E3847">
            <v>4.3</v>
          </cell>
          <cell r="F3847">
            <v>1014.35896106</v>
          </cell>
          <cell r="G3847">
            <v>87</v>
          </cell>
          <cell r="H3847">
            <v>0</v>
          </cell>
          <cell r="I3847">
            <v>178</v>
          </cell>
          <cell r="J3847">
            <v>0.9</v>
          </cell>
          <cell r="K3847">
            <v>15.5555555555556</v>
          </cell>
          <cell r="L3847">
            <v>13.3888888888889</v>
          </cell>
          <cell r="M3847">
            <v>0</v>
          </cell>
        </row>
        <row r="3848">
          <cell r="D3848" t="str">
            <v>08/09/2016 20:55:00</v>
          </cell>
          <cell r="E3848">
            <v>3.5</v>
          </cell>
          <cell r="F3848">
            <v>1014.39282495</v>
          </cell>
          <cell r="G3848">
            <v>86</v>
          </cell>
          <cell r="H3848">
            <v>0</v>
          </cell>
          <cell r="I3848">
            <v>191</v>
          </cell>
          <cell r="J3848">
            <v>0.9</v>
          </cell>
          <cell r="K3848">
            <v>15.5555555555556</v>
          </cell>
          <cell r="L3848">
            <v>13.2222222222222</v>
          </cell>
          <cell r="M3848">
            <v>0</v>
          </cell>
        </row>
        <row r="3849">
          <cell r="D3849" t="str">
            <v>08/09/2016 20:50:00</v>
          </cell>
          <cell r="E3849">
            <v>2.6</v>
          </cell>
          <cell r="F3849">
            <v>1014.35896106</v>
          </cell>
          <cell r="G3849">
            <v>86</v>
          </cell>
          <cell r="H3849">
            <v>0</v>
          </cell>
          <cell r="I3849">
            <v>197</v>
          </cell>
          <cell r="J3849">
            <v>0.9</v>
          </cell>
          <cell r="K3849">
            <v>15.6666666666667</v>
          </cell>
          <cell r="L3849">
            <v>13.3333333333333</v>
          </cell>
          <cell r="M3849">
            <v>0</v>
          </cell>
        </row>
        <row r="3850">
          <cell r="D3850" t="str">
            <v>08/09/2016 20:45:00</v>
          </cell>
          <cell r="E3850">
            <v>2.6</v>
          </cell>
          <cell r="F3850">
            <v>1014.35896106</v>
          </cell>
          <cell r="G3850">
            <v>86</v>
          </cell>
          <cell r="H3850">
            <v>0</v>
          </cell>
          <cell r="I3850">
            <v>197</v>
          </cell>
          <cell r="J3850">
            <v>0.9</v>
          </cell>
          <cell r="K3850">
            <v>15.7222222222222</v>
          </cell>
          <cell r="L3850">
            <v>13.3888888888889</v>
          </cell>
          <cell r="M3850">
            <v>0</v>
          </cell>
        </row>
        <row r="3851">
          <cell r="D3851" t="str">
            <v>08/09/2016 20:40:00</v>
          </cell>
          <cell r="E3851">
            <v>4.3</v>
          </cell>
          <cell r="F3851">
            <v>1014.35896106</v>
          </cell>
          <cell r="G3851">
            <v>85</v>
          </cell>
          <cell r="H3851">
            <v>0</v>
          </cell>
          <cell r="I3851">
            <v>188</v>
          </cell>
          <cell r="J3851">
            <v>1.1000000000000001</v>
          </cell>
          <cell r="K3851">
            <v>15.7777777777778</v>
          </cell>
          <cell r="L3851">
            <v>13.2777777777778</v>
          </cell>
          <cell r="M3851">
            <v>0</v>
          </cell>
        </row>
        <row r="3852">
          <cell r="D3852" t="str">
            <v>08/09/2016 20:35:00</v>
          </cell>
          <cell r="E3852">
            <v>4.3</v>
          </cell>
          <cell r="F3852">
            <v>1014.32509717</v>
          </cell>
          <cell r="G3852">
            <v>85</v>
          </cell>
          <cell r="H3852">
            <v>0</v>
          </cell>
          <cell r="I3852">
            <v>179</v>
          </cell>
          <cell r="J3852">
            <v>1.6</v>
          </cell>
          <cell r="K3852">
            <v>15.8333333333333</v>
          </cell>
          <cell r="L3852">
            <v>13.3333333333333</v>
          </cell>
          <cell r="M3852">
            <v>0</v>
          </cell>
        </row>
        <row r="3853">
          <cell r="D3853" t="str">
            <v>08/09/2016 20:30:00</v>
          </cell>
          <cell r="E3853">
            <v>5.2</v>
          </cell>
          <cell r="F3853">
            <v>1014.32509717</v>
          </cell>
          <cell r="G3853">
            <v>85</v>
          </cell>
          <cell r="H3853">
            <v>0</v>
          </cell>
          <cell r="I3853">
            <v>199</v>
          </cell>
          <cell r="J3853">
            <v>1.4</v>
          </cell>
          <cell r="K3853">
            <v>15.8888888888889</v>
          </cell>
          <cell r="L3853">
            <v>13.3888888888889</v>
          </cell>
          <cell r="M3853">
            <v>0</v>
          </cell>
        </row>
        <row r="3854">
          <cell r="D3854" t="str">
            <v>08/09/2016 20:25:00</v>
          </cell>
          <cell r="E3854">
            <v>6.1</v>
          </cell>
          <cell r="F3854">
            <v>1014.32509717</v>
          </cell>
          <cell r="G3854">
            <v>85</v>
          </cell>
          <cell r="H3854">
            <v>0</v>
          </cell>
          <cell r="I3854">
            <v>214</v>
          </cell>
          <cell r="J3854">
            <v>1</v>
          </cell>
          <cell r="K3854">
            <v>15.9444444444444</v>
          </cell>
          <cell r="L3854">
            <v>13.4444444444444</v>
          </cell>
          <cell r="M3854">
            <v>0</v>
          </cell>
        </row>
        <row r="3855">
          <cell r="D3855" t="str">
            <v>08/09/2016 20:20:00</v>
          </cell>
          <cell r="E3855">
            <v>6.1</v>
          </cell>
          <cell r="F3855">
            <v>1014.29123328</v>
          </cell>
          <cell r="G3855">
            <v>84</v>
          </cell>
          <cell r="H3855">
            <v>0</v>
          </cell>
          <cell r="I3855">
            <v>196</v>
          </cell>
          <cell r="J3855">
            <v>1</v>
          </cell>
          <cell r="K3855">
            <v>16</v>
          </cell>
          <cell r="L3855">
            <v>13.2777777777778</v>
          </cell>
          <cell r="M3855">
            <v>0</v>
          </cell>
        </row>
        <row r="3856">
          <cell r="D3856" t="str">
            <v>08/09/2016 20:15:00</v>
          </cell>
          <cell r="E3856">
            <v>4.3</v>
          </cell>
          <cell r="F3856">
            <v>1014.25736939</v>
          </cell>
          <cell r="G3856">
            <v>84</v>
          </cell>
          <cell r="H3856">
            <v>0</v>
          </cell>
          <cell r="I3856">
            <v>183</v>
          </cell>
          <cell r="J3856">
            <v>1.5</v>
          </cell>
          <cell r="K3856">
            <v>16.0555555555556</v>
          </cell>
          <cell r="L3856">
            <v>13.3333333333333</v>
          </cell>
          <cell r="M3856">
            <v>0</v>
          </cell>
        </row>
        <row r="3857">
          <cell r="D3857" t="str">
            <v>08/09/2016 20:10:00</v>
          </cell>
          <cell r="E3857">
            <v>6.1</v>
          </cell>
          <cell r="F3857">
            <v>1014.2235055</v>
          </cell>
          <cell r="G3857">
            <v>84</v>
          </cell>
          <cell r="H3857">
            <v>0</v>
          </cell>
          <cell r="I3857">
            <v>198</v>
          </cell>
          <cell r="J3857">
            <v>1.7</v>
          </cell>
          <cell r="K3857">
            <v>16.1111111111111</v>
          </cell>
          <cell r="L3857">
            <v>13.3888888888889</v>
          </cell>
          <cell r="M3857">
            <v>0</v>
          </cell>
        </row>
        <row r="3858">
          <cell r="D3858" t="str">
            <v>08/09/2016 20:05:00</v>
          </cell>
          <cell r="E3858">
            <v>6.1</v>
          </cell>
          <cell r="F3858">
            <v>1014.12191383</v>
          </cell>
          <cell r="G3858">
            <v>83</v>
          </cell>
          <cell r="H3858">
            <v>0</v>
          </cell>
          <cell r="I3858">
            <v>203</v>
          </cell>
          <cell r="J3858">
            <v>1.6</v>
          </cell>
          <cell r="K3858">
            <v>16.1111111111111</v>
          </cell>
          <cell r="L3858">
            <v>13.2222222222222</v>
          </cell>
          <cell r="M3858">
            <v>0</v>
          </cell>
        </row>
        <row r="3859">
          <cell r="D3859" t="str">
            <v>08/09/2016 20:00:00</v>
          </cell>
          <cell r="E3859">
            <v>4.3</v>
          </cell>
          <cell r="F3859">
            <v>1014.2235055</v>
          </cell>
          <cell r="G3859">
            <v>83</v>
          </cell>
          <cell r="H3859">
            <v>0</v>
          </cell>
          <cell r="I3859">
            <v>191</v>
          </cell>
          <cell r="J3859">
            <v>1.6</v>
          </cell>
          <cell r="K3859">
            <v>16.1666666666667</v>
          </cell>
          <cell r="L3859">
            <v>13.2777777777778</v>
          </cell>
          <cell r="M3859">
            <v>0</v>
          </cell>
        </row>
        <row r="3860">
          <cell r="D3860" t="str">
            <v>08/09/2016 19:55:00</v>
          </cell>
          <cell r="E3860">
            <v>5.2</v>
          </cell>
          <cell r="F3860">
            <v>1014.12191383</v>
          </cell>
          <cell r="G3860">
            <v>83</v>
          </cell>
          <cell r="H3860">
            <v>0</v>
          </cell>
          <cell r="I3860">
            <v>191</v>
          </cell>
          <cell r="J3860">
            <v>1.8</v>
          </cell>
          <cell r="K3860">
            <v>16.2222222222222</v>
          </cell>
          <cell r="L3860">
            <v>13.3333333333333</v>
          </cell>
          <cell r="M3860">
            <v>0</v>
          </cell>
        </row>
        <row r="3861">
          <cell r="D3861" t="str">
            <v>08/09/2016 19:50:00</v>
          </cell>
          <cell r="E3861">
            <v>5.2</v>
          </cell>
          <cell r="F3861">
            <v>1014.08804994</v>
          </cell>
          <cell r="G3861">
            <v>82</v>
          </cell>
          <cell r="H3861">
            <v>0</v>
          </cell>
          <cell r="I3861">
            <v>206</v>
          </cell>
          <cell r="J3861">
            <v>1.7</v>
          </cell>
          <cell r="K3861">
            <v>16.2777777777778</v>
          </cell>
          <cell r="L3861">
            <v>13.2222222222222</v>
          </cell>
          <cell r="M3861">
            <v>0</v>
          </cell>
        </row>
        <row r="3862">
          <cell r="D3862" t="str">
            <v>08/09/2016 19:45:00</v>
          </cell>
          <cell r="E3862">
            <v>5.2</v>
          </cell>
          <cell r="F3862">
            <v>1014.12191383</v>
          </cell>
          <cell r="G3862">
            <v>82</v>
          </cell>
          <cell r="H3862">
            <v>0</v>
          </cell>
          <cell r="I3862">
            <v>210</v>
          </cell>
          <cell r="J3862">
            <v>1.2</v>
          </cell>
          <cell r="K3862">
            <v>16.2777777777778</v>
          </cell>
          <cell r="L3862">
            <v>13.2222222222222</v>
          </cell>
          <cell r="M3862">
            <v>0</v>
          </cell>
        </row>
        <row r="3863">
          <cell r="D3863" t="str">
            <v>08/09/2016 19:40:00</v>
          </cell>
          <cell r="E3863">
            <v>6.1</v>
          </cell>
          <cell r="F3863">
            <v>1014.2235055</v>
          </cell>
          <cell r="G3863">
            <v>81</v>
          </cell>
          <cell r="H3863">
            <v>0</v>
          </cell>
          <cell r="I3863">
            <v>213</v>
          </cell>
          <cell r="J3863">
            <v>1.4</v>
          </cell>
          <cell r="K3863">
            <v>16.3333333333333</v>
          </cell>
          <cell r="L3863">
            <v>13.0555555555556</v>
          </cell>
          <cell r="M3863">
            <v>0</v>
          </cell>
        </row>
        <row r="3864">
          <cell r="D3864" t="str">
            <v>08/09/2016 19:35:00</v>
          </cell>
          <cell r="E3864">
            <v>6.1</v>
          </cell>
          <cell r="F3864">
            <v>1014.08804994</v>
          </cell>
          <cell r="G3864">
            <v>81</v>
          </cell>
          <cell r="H3864">
            <v>0</v>
          </cell>
          <cell r="I3864">
            <v>231</v>
          </cell>
          <cell r="J3864">
            <v>1.9</v>
          </cell>
          <cell r="K3864">
            <v>16.4444444444444</v>
          </cell>
          <cell r="L3864">
            <v>13.1666666666667</v>
          </cell>
          <cell r="M3864">
            <v>0</v>
          </cell>
        </row>
        <row r="3865">
          <cell r="D3865" t="str">
            <v>08/09/2016 19:30:00</v>
          </cell>
          <cell r="E3865">
            <v>6.1</v>
          </cell>
          <cell r="F3865">
            <v>1014.08804994</v>
          </cell>
          <cell r="G3865">
            <v>80</v>
          </cell>
          <cell r="H3865">
            <v>0</v>
          </cell>
          <cell r="I3865">
            <v>231</v>
          </cell>
          <cell r="J3865">
            <v>2.2999999999999998</v>
          </cell>
          <cell r="K3865">
            <v>16.5555555555556</v>
          </cell>
          <cell r="L3865">
            <v>13.1111111111111</v>
          </cell>
          <cell r="M3865">
            <v>0</v>
          </cell>
        </row>
        <row r="3866">
          <cell r="D3866" t="str">
            <v>08/09/2016 19:25:00</v>
          </cell>
          <cell r="E3866">
            <v>7.8</v>
          </cell>
          <cell r="F3866">
            <v>1014.18964161</v>
          </cell>
          <cell r="G3866">
            <v>80</v>
          </cell>
          <cell r="H3866">
            <v>0</v>
          </cell>
          <cell r="I3866">
            <v>237</v>
          </cell>
          <cell r="J3866">
            <v>2.4</v>
          </cell>
          <cell r="K3866">
            <v>16.6666666666667</v>
          </cell>
          <cell r="L3866">
            <v>13.2222222222222</v>
          </cell>
          <cell r="M3866">
            <v>0</v>
          </cell>
        </row>
        <row r="3867">
          <cell r="D3867" t="str">
            <v>08/09/2016 19:20:00</v>
          </cell>
          <cell r="E3867">
            <v>7.8</v>
          </cell>
          <cell r="F3867">
            <v>1013.98645827</v>
          </cell>
          <cell r="G3867">
            <v>79</v>
          </cell>
          <cell r="H3867">
            <v>0</v>
          </cell>
          <cell r="I3867">
            <v>232</v>
          </cell>
          <cell r="J3867">
            <v>2.5</v>
          </cell>
          <cell r="K3867">
            <v>16.7777777777778</v>
          </cell>
          <cell r="L3867">
            <v>13.1111111111111</v>
          </cell>
          <cell r="M3867">
            <v>0</v>
          </cell>
        </row>
        <row r="3868">
          <cell r="D3868" t="str">
            <v>08/09/2016 19:15:00</v>
          </cell>
          <cell r="E3868">
            <v>7.8</v>
          </cell>
          <cell r="F3868">
            <v>1013.98645827</v>
          </cell>
          <cell r="G3868">
            <v>79</v>
          </cell>
          <cell r="H3868">
            <v>0</v>
          </cell>
          <cell r="I3868">
            <v>228</v>
          </cell>
          <cell r="J3868">
            <v>2.7</v>
          </cell>
          <cell r="K3868">
            <v>16.8333333333333</v>
          </cell>
          <cell r="L3868">
            <v>13.1666666666667</v>
          </cell>
          <cell r="M3868">
            <v>0</v>
          </cell>
        </row>
        <row r="3869">
          <cell r="D3869" t="str">
            <v>08/09/2016 19:10:00</v>
          </cell>
          <cell r="E3869">
            <v>5.2</v>
          </cell>
          <cell r="F3869">
            <v>1013.91873049</v>
          </cell>
          <cell r="G3869">
            <v>78</v>
          </cell>
          <cell r="H3869">
            <v>0</v>
          </cell>
          <cell r="I3869">
            <v>234</v>
          </cell>
          <cell r="J3869">
            <v>2.7</v>
          </cell>
          <cell r="K3869">
            <v>16.9444444444444</v>
          </cell>
          <cell r="L3869">
            <v>13.0555555555556</v>
          </cell>
          <cell r="M3869">
            <v>0</v>
          </cell>
        </row>
        <row r="3870">
          <cell r="D3870" t="str">
            <v>08/09/2016 19:05:00</v>
          </cell>
          <cell r="E3870">
            <v>9.6</v>
          </cell>
          <cell r="F3870">
            <v>1013.98645827</v>
          </cell>
          <cell r="G3870">
            <v>78</v>
          </cell>
          <cell r="H3870">
            <v>0</v>
          </cell>
          <cell r="I3870">
            <v>238</v>
          </cell>
          <cell r="J3870">
            <v>2.5</v>
          </cell>
          <cell r="K3870">
            <v>17</v>
          </cell>
          <cell r="L3870">
            <v>13.1111111111111</v>
          </cell>
          <cell r="M3870">
            <v>0</v>
          </cell>
        </row>
        <row r="3871">
          <cell r="D3871" t="str">
            <v>08/09/2016 19:00:00</v>
          </cell>
          <cell r="E3871">
            <v>9.6</v>
          </cell>
          <cell r="F3871">
            <v>1013.91873049</v>
          </cell>
          <cell r="G3871">
            <v>77</v>
          </cell>
          <cell r="H3871">
            <v>0</v>
          </cell>
          <cell r="I3871">
            <v>235</v>
          </cell>
          <cell r="J3871">
            <v>2.5</v>
          </cell>
          <cell r="K3871">
            <v>17.0555555555556</v>
          </cell>
          <cell r="L3871">
            <v>13</v>
          </cell>
          <cell r="M3871">
            <v>0</v>
          </cell>
        </row>
        <row r="3872">
          <cell r="D3872" t="str">
            <v>08/09/2016 18:55:00</v>
          </cell>
          <cell r="E3872">
            <v>7</v>
          </cell>
          <cell r="F3872">
            <v>1013.91873049</v>
          </cell>
          <cell r="G3872">
            <v>77</v>
          </cell>
          <cell r="H3872">
            <v>0</v>
          </cell>
          <cell r="I3872">
            <v>230</v>
          </cell>
          <cell r="J3872">
            <v>2.6</v>
          </cell>
          <cell r="K3872">
            <v>17.1111111111111</v>
          </cell>
          <cell r="L3872">
            <v>13.0555555555556</v>
          </cell>
          <cell r="M3872">
            <v>0</v>
          </cell>
        </row>
        <row r="3873">
          <cell r="D3873" t="str">
            <v>08/09/2016 18:50:00</v>
          </cell>
          <cell r="E3873">
            <v>7.8</v>
          </cell>
          <cell r="F3873">
            <v>1013.85100271</v>
          </cell>
          <cell r="G3873">
            <v>76</v>
          </cell>
          <cell r="H3873">
            <v>0</v>
          </cell>
          <cell r="I3873">
            <v>239</v>
          </cell>
          <cell r="J3873">
            <v>2.6</v>
          </cell>
          <cell r="K3873">
            <v>17.1666666666667</v>
          </cell>
          <cell r="L3873">
            <v>12.8888888888889</v>
          </cell>
          <cell r="M3873">
            <v>0</v>
          </cell>
        </row>
        <row r="3874">
          <cell r="D3874" t="str">
            <v>08/09/2016 18:45:00</v>
          </cell>
          <cell r="E3874">
            <v>7.8</v>
          </cell>
          <cell r="F3874">
            <v>1013.81713882</v>
          </cell>
          <cell r="G3874">
            <v>76</v>
          </cell>
          <cell r="H3874">
            <v>0</v>
          </cell>
          <cell r="I3874">
            <v>245</v>
          </cell>
          <cell r="J3874">
            <v>2.9</v>
          </cell>
          <cell r="K3874">
            <v>17.2777777777778</v>
          </cell>
          <cell r="L3874">
            <v>13</v>
          </cell>
          <cell r="M3874">
            <v>0</v>
          </cell>
        </row>
        <row r="3875">
          <cell r="D3875" t="str">
            <v>08/09/2016 18:40:00</v>
          </cell>
          <cell r="E3875">
            <v>7</v>
          </cell>
          <cell r="F3875">
            <v>1013.71554715</v>
          </cell>
          <cell r="G3875">
            <v>75</v>
          </cell>
          <cell r="H3875">
            <v>0</v>
          </cell>
          <cell r="I3875">
            <v>240</v>
          </cell>
          <cell r="J3875">
            <v>3.3</v>
          </cell>
          <cell r="K3875">
            <v>17.3333333333333</v>
          </cell>
          <cell r="L3875">
            <v>12.8333333333333</v>
          </cell>
          <cell r="M3875">
            <v>0</v>
          </cell>
        </row>
        <row r="3876">
          <cell r="D3876" t="str">
            <v>08/09/2016 18:35:00</v>
          </cell>
          <cell r="E3876">
            <v>9.6</v>
          </cell>
          <cell r="F3876">
            <v>1013.74941104</v>
          </cell>
          <cell r="G3876">
            <v>75</v>
          </cell>
          <cell r="H3876">
            <v>0</v>
          </cell>
          <cell r="I3876">
            <v>229</v>
          </cell>
          <cell r="J3876">
            <v>3.1</v>
          </cell>
          <cell r="K3876">
            <v>17.4444444444444</v>
          </cell>
          <cell r="L3876">
            <v>12.9444444444444</v>
          </cell>
          <cell r="M3876">
            <v>0</v>
          </cell>
        </row>
        <row r="3877">
          <cell r="D3877" t="str">
            <v>08/09/2016 18:30:00</v>
          </cell>
          <cell r="E3877">
            <v>9.6</v>
          </cell>
          <cell r="F3877">
            <v>1013.71554715</v>
          </cell>
          <cell r="G3877">
            <v>75</v>
          </cell>
          <cell r="H3877">
            <v>0</v>
          </cell>
          <cell r="I3877">
            <v>226</v>
          </cell>
          <cell r="J3877">
            <v>3</v>
          </cell>
          <cell r="K3877">
            <v>17.5555555555556</v>
          </cell>
          <cell r="L3877">
            <v>13.0555555555556</v>
          </cell>
          <cell r="M3877">
            <v>0</v>
          </cell>
        </row>
        <row r="3878">
          <cell r="D3878" t="str">
            <v>08/09/2016 18:25:00</v>
          </cell>
          <cell r="E3878">
            <v>8.6999999999999993</v>
          </cell>
          <cell r="F3878">
            <v>1013.61395548</v>
          </cell>
          <cell r="G3878">
            <v>75</v>
          </cell>
          <cell r="H3878">
            <v>0</v>
          </cell>
          <cell r="I3878">
            <v>234</v>
          </cell>
          <cell r="J3878">
            <v>3.6</v>
          </cell>
          <cell r="K3878">
            <v>17.7222222222222</v>
          </cell>
          <cell r="L3878">
            <v>13.2222222222222</v>
          </cell>
          <cell r="M3878">
            <v>0</v>
          </cell>
        </row>
        <row r="3879">
          <cell r="D3879" t="str">
            <v>08/09/2016 18:20:00</v>
          </cell>
          <cell r="E3879">
            <v>7.8</v>
          </cell>
          <cell r="F3879">
            <v>1013.68168326</v>
          </cell>
          <cell r="G3879">
            <v>74</v>
          </cell>
          <cell r="H3879">
            <v>0</v>
          </cell>
          <cell r="I3879">
            <v>239</v>
          </cell>
          <cell r="J3879">
            <v>4.2</v>
          </cell>
          <cell r="K3879">
            <v>17.8333333333333</v>
          </cell>
          <cell r="L3879">
            <v>13.1111111111111</v>
          </cell>
          <cell r="M3879">
            <v>0</v>
          </cell>
        </row>
        <row r="3880">
          <cell r="D3880" t="str">
            <v>08/09/2016 18:15:00</v>
          </cell>
          <cell r="E3880">
            <v>13</v>
          </cell>
          <cell r="F3880">
            <v>1013.51236381</v>
          </cell>
          <cell r="G3880">
            <v>74</v>
          </cell>
          <cell r="H3880">
            <v>0</v>
          </cell>
          <cell r="I3880">
            <v>240</v>
          </cell>
          <cell r="J3880">
            <v>4.7</v>
          </cell>
          <cell r="K3880">
            <v>17.8888888888889</v>
          </cell>
          <cell r="L3880">
            <v>13.1666666666667</v>
          </cell>
          <cell r="M3880">
            <v>0</v>
          </cell>
        </row>
        <row r="3881">
          <cell r="D3881" t="str">
            <v>08/09/2016 18:10:00</v>
          </cell>
          <cell r="E3881">
            <v>13</v>
          </cell>
          <cell r="F3881">
            <v>1013.51236381</v>
          </cell>
          <cell r="G3881">
            <v>73</v>
          </cell>
          <cell r="H3881">
            <v>0</v>
          </cell>
          <cell r="I3881">
            <v>241</v>
          </cell>
          <cell r="J3881">
            <v>5.0999999999999996</v>
          </cell>
          <cell r="K3881">
            <v>18.0555555555556</v>
          </cell>
          <cell r="L3881">
            <v>13.1666666666667</v>
          </cell>
          <cell r="M3881">
            <v>0</v>
          </cell>
        </row>
        <row r="3882">
          <cell r="D3882" t="str">
            <v>08/09/2016 18:05:00</v>
          </cell>
          <cell r="E3882">
            <v>13</v>
          </cell>
          <cell r="F3882">
            <v>1013.37690825</v>
          </cell>
          <cell r="G3882">
            <v>73</v>
          </cell>
          <cell r="H3882">
            <v>0</v>
          </cell>
          <cell r="I3882">
            <v>241</v>
          </cell>
          <cell r="J3882">
            <v>5.2</v>
          </cell>
          <cell r="K3882">
            <v>18.2222222222222</v>
          </cell>
          <cell r="L3882">
            <v>13.2777777777778</v>
          </cell>
          <cell r="M3882">
            <v>0</v>
          </cell>
        </row>
        <row r="3883">
          <cell r="D3883" t="str">
            <v>08/09/2016 17:55:00</v>
          </cell>
          <cell r="E3883">
            <v>11.3</v>
          </cell>
          <cell r="F3883">
            <v>1013.2075888000001</v>
          </cell>
          <cell r="G3883">
            <v>72</v>
          </cell>
          <cell r="H3883">
            <v>0</v>
          </cell>
          <cell r="I3883">
            <v>243</v>
          </cell>
          <cell r="J3883">
            <v>5</v>
          </cell>
          <cell r="K3883">
            <v>18.5</v>
          </cell>
          <cell r="L3883">
            <v>13.3333333333333</v>
          </cell>
          <cell r="M3883">
            <v>0</v>
          </cell>
        </row>
        <row r="3884">
          <cell r="D3884" t="str">
            <v>08/09/2016 17:50:00</v>
          </cell>
          <cell r="E3884">
            <v>10.4</v>
          </cell>
          <cell r="F3884">
            <v>1013.24145269</v>
          </cell>
          <cell r="G3884">
            <v>71</v>
          </cell>
          <cell r="H3884">
            <v>0</v>
          </cell>
          <cell r="I3884">
            <v>246</v>
          </cell>
          <cell r="J3884">
            <v>5.0999999999999996</v>
          </cell>
          <cell r="K3884">
            <v>18.7222222222222</v>
          </cell>
          <cell r="L3884">
            <v>13.3333333333333</v>
          </cell>
          <cell r="M3884">
            <v>0</v>
          </cell>
        </row>
        <row r="3885">
          <cell r="D3885" t="str">
            <v>08/09/2016 17:45:00</v>
          </cell>
          <cell r="E3885">
            <v>11.3</v>
          </cell>
          <cell r="F3885">
            <v>1013.17372491</v>
          </cell>
          <cell r="G3885">
            <v>71</v>
          </cell>
          <cell r="H3885">
            <v>0</v>
          </cell>
          <cell r="I3885">
            <v>238</v>
          </cell>
          <cell r="J3885">
            <v>4.7</v>
          </cell>
          <cell r="K3885">
            <v>18.9444444444444</v>
          </cell>
          <cell r="L3885">
            <v>13.5555555555556</v>
          </cell>
          <cell r="M3885">
            <v>0</v>
          </cell>
        </row>
        <row r="3886">
          <cell r="D3886" t="str">
            <v>08/09/2016 17:40:00</v>
          </cell>
          <cell r="E3886">
            <v>12.2</v>
          </cell>
          <cell r="F3886">
            <v>1013.2075888000001</v>
          </cell>
          <cell r="G3886">
            <v>70</v>
          </cell>
          <cell r="H3886">
            <v>0</v>
          </cell>
          <cell r="I3886">
            <v>227</v>
          </cell>
          <cell r="J3886">
            <v>3.9</v>
          </cell>
          <cell r="K3886">
            <v>19</v>
          </cell>
          <cell r="L3886">
            <v>13.3888888888889</v>
          </cell>
          <cell r="M3886">
            <v>0</v>
          </cell>
        </row>
        <row r="3887">
          <cell r="D3887" t="str">
            <v>08/09/2016 17:35:00</v>
          </cell>
          <cell r="E3887">
            <v>12.2</v>
          </cell>
          <cell r="F3887">
            <v>1013.17372491</v>
          </cell>
          <cell r="G3887">
            <v>70</v>
          </cell>
          <cell r="H3887">
            <v>0</v>
          </cell>
          <cell r="I3887">
            <v>213</v>
          </cell>
          <cell r="J3887">
            <v>3.7</v>
          </cell>
          <cell r="K3887">
            <v>19.1666666666667</v>
          </cell>
          <cell r="L3887">
            <v>13.5555555555556</v>
          </cell>
          <cell r="M3887">
            <v>0</v>
          </cell>
        </row>
        <row r="3888">
          <cell r="D3888" t="str">
            <v>08/09/2016 17:30:00</v>
          </cell>
          <cell r="E3888">
            <v>12.2</v>
          </cell>
          <cell r="F3888">
            <v>1013.17372491</v>
          </cell>
          <cell r="G3888">
            <v>69</v>
          </cell>
          <cell r="H3888">
            <v>0</v>
          </cell>
          <cell r="I3888">
            <v>220</v>
          </cell>
          <cell r="J3888">
            <v>4.3</v>
          </cell>
          <cell r="K3888">
            <v>19.2777777777778</v>
          </cell>
          <cell r="L3888">
            <v>13.4444444444444</v>
          </cell>
          <cell r="M3888">
            <v>0</v>
          </cell>
        </row>
        <row r="3889">
          <cell r="D3889" t="str">
            <v>08/09/2016 17:25:00</v>
          </cell>
          <cell r="E3889">
            <v>11.3</v>
          </cell>
          <cell r="F3889">
            <v>1013.10599713</v>
          </cell>
          <cell r="G3889">
            <v>69</v>
          </cell>
          <cell r="H3889">
            <v>0</v>
          </cell>
          <cell r="I3889">
            <v>242</v>
          </cell>
          <cell r="J3889">
            <v>5.0999999999999996</v>
          </cell>
          <cell r="K3889">
            <v>19.5555555555556</v>
          </cell>
          <cell r="L3889">
            <v>13.7222222222222</v>
          </cell>
          <cell r="M3889">
            <v>0</v>
          </cell>
        </row>
        <row r="3890">
          <cell r="D3890" t="str">
            <v>08/09/2016 17:20:00</v>
          </cell>
          <cell r="E3890">
            <v>13</v>
          </cell>
          <cell r="F3890">
            <v>1013.13986102</v>
          </cell>
          <cell r="G3890">
            <v>68</v>
          </cell>
          <cell r="H3890">
            <v>0</v>
          </cell>
          <cell r="I3890">
            <v>237</v>
          </cell>
          <cell r="J3890">
            <v>5.5</v>
          </cell>
          <cell r="K3890">
            <v>19.5</v>
          </cell>
          <cell r="L3890">
            <v>13.4444444444444</v>
          </cell>
          <cell r="M3890">
            <v>0</v>
          </cell>
        </row>
        <row r="3891">
          <cell r="D3891" t="str">
            <v>08/09/2016 17:15:00</v>
          </cell>
          <cell r="E3891">
            <v>18.2</v>
          </cell>
          <cell r="F3891">
            <v>1013.17372491</v>
          </cell>
          <cell r="G3891">
            <v>69</v>
          </cell>
          <cell r="H3891">
            <v>0</v>
          </cell>
          <cell r="I3891">
            <v>227</v>
          </cell>
          <cell r="J3891">
            <v>4.5999999999999996</v>
          </cell>
          <cell r="K3891">
            <v>19.5555555555556</v>
          </cell>
          <cell r="L3891">
            <v>13.7222222222222</v>
          </cell>
          <cell r="M3891">
            <v>0</v>
          </cell>
        </row>
        <row r="3892">
          <cell r="D3892" t="str">
            <v>08/09/2016 17:10:00</v>
          </cell>
          <cell r="E3892">
            <v>18.2</v>
          </cell>
          <cell r="F3892">
            <v>1013.13986102</v>
          </cell>
          <cell r="G3892">
            <v>68</v>
          </cell>
          <cell r="H3892">
            <v>0</v>
          </cell>
          <cell r="I3892">
            <v>234</v>
          </cell>
          <cell r="J3892">
            <v>4.3</v>
          </cell>
          <cell r="K3892">
            <v>19.6111111111111</v>
          </cell>
          <cell r="L3892">
            <v>13.5555555555556</v>
          </cell>
          <cell r="M3892">
            <v>0</v>
          </cell>
        </row>
        <row r="3893">
          <cell r="D3893" t="str">
            <v>08/09/2016 17:05:00</v>
          </cell>
          <cell r="E3893">
            <v>9.6</v>
          </cell>
          <cell r="F3893">
            <v>1013.13986102</v>
          </cell>
          <cell r="G3893">
            <v>67</v>
          </cell>
          <cell r="H3893">
            <v>0</v>
          </cell>
          <cell r="I3893">
            <v>236</v>
          </cell>
          <cell r="J3893">
            <v>5</v>
          </cell>
          <cell r="K3893">
            <v>20.0555555555556</v>
          </cell>
          <cell r="L3893">
            <v>13.7222222222222</v>
          </cell>
          <cell r="M3893">
            <v>0</v>
          </cell>
        </row>
        <row r="3894">
          <cell r="D3894" t="str">
            <v>08/09/2016 17:00:00</v>
          </cell>
          <cell r="E3894">
            <v>13</v>
          </cell>
          <cell r="F3894">
            <v>1013.00440546</v>
          </cell>
          <cell r="G3894">
            <v>67</v>
          </cell>
          <cell r="H3894">
            <v>0</v>
          </cell>
          <cell r="I3894">
            <v>228</v>
          </cell>
          <cell r="J3894">
            <v>5.6</v>
          </cell>
          <cell r="K3894">
            <v>19.9444444444444</v>
          </cell>
          <cell r="L3894">
            <v>13.6111111111111</v>
          </cell>
          <cell r="M3894">
            <v>0</v>
          </cell>
        </row>
        <row r="3895">
          <cell r="D3895" t="str">
            <v>08/09/2016 16:55:00</v>
          </cell>
          <cell r="E3895">
            <v>13</v>
          </cell>
          <cell r="F3895">
            <v>1013.07213324</v>
          </cell>
          <cell r="G3895">
            <v>67</v>
          </cell>
          <cell r="H3895">
            <v>0</v>
          </cell>
          <cell r="I3895">
            <v>220</v>
          </cell>
          <cell r="J3895">
            <v>5.7</v>
          </cell>
          <cell r="K3895">
            <v>19.8333333333333</v>
          </cell>
          <cell r="L3895">
            <v>13.5</v>
          </cell>
          <cell r="M3895">
            <v>0</v>
          </cell>
        </row>
        <row r="3896">
          <cell r="D3896" t="str">
            <v>08/09/2016 16:50:00</v>
          </cell>
          <cell r="E3896">
            <v>13</v>
          </cell>
          <cell r="F3896">
            <v>1013.03826935</v>
          </cell>
          <cell r="G3896">
            <v>66</v>
          </cell>
          <cell r="H3896">
            <v>0</v>
          </cell>
          <cell r="I3896">
            <v>221</v>
          </cell>
          <cell r="J3896">
            <v>5.9</v>
          </cell>
          <cell r="K3896">
            <v>20.1111111111111</v>
          </cell>
          <cell r="L3896">
            <v>13.5555555555556</v>
          </cell>
          <cell r="M3896">
            <v>0</v>
          </cell>
        </row>
        <row r="3897">
          <cell r="D3897" t="str">
            <v>08/09/2016 16:45:00</v>
          </cell>
          <cell r="E3897">
            <v>14.8</v>
          </cell>
          <cell r="F3897">
            <v>1012.97054157</v>
          </cell>
          <cell r="G3897">
            <v>65</v>
          </cell>
          <cell r="H3897">
            <v>0</v>
          </cell>
          <cell r="I3897">
            <v>235</v>
          </cell>
          <cell r="J3897">
            <v>6.1</v>
          </cell>
          <cell r="K3897">
            <v>20.3333333333333</v>
          </cell>
          <cell r="L3897">
            <v>13.5555555555556</v>
          </cell>
          <cell r="M3897">
            <v>0</v>
          </cell>
        </row>
        <row r="3898">
          <cell r="D3898" t="str">
            <v>08/09/2016 16:40:00</v>
          </cell>
          <cell r="E3898">
            <v>14.8</v>
          </cell>
          <cell r="F3898">
            <v>1012.93667768</v>
          </cell>
          <cell r="G3898">
            <v>64</v>
          </cell>
          <cell r="H3898">
            <v>0</v>
          </cell>
          <cell r="I3898">
            <v>248</v>
          </cell>
          <cell r="J3898">
            <v>6</v>
          </cell>
          <cell r="K3898">
            <v>20.5555555555556</v>
          </cell>
          <cell r="L3898">
            <v>13.5</v>
          </cell>
          <cell r="M3898">
            <v>0</v>
          </cell>
        </row>
        <row r="3899">
          <cell r="D3899" t="str">
            <v>08/09/2016 16:35:00</v>
          </cell>
          <cell r="E3899">
            <v>13.9</v>
          </cell>
          <cell r="F3899">
            <v>1012.8689499</v>
          </cell>
          <cell r="G3899">
            <v>63</v>
          </cell>
          <cell r="H3899">
            <v>0</v>
          </cell>
          <cell r="I3899">
            <v>252</v>
          </cell>
          <cell r="J3899">
            <v>6</v>
          </cell>
          <cell r="K3899">
            <v>20.8333333333333</v>
          </cell>
          <cell r="L3899">
            <v>13.5</v>
          </cell>
          <cell r="M3899">
            <v>0</v>
          </cell>
        </row>
        <row r="3900">
          <cell r="D3900" t="str">
            <v>08/09/2016 16:30:00</v>
          </cell>
          <cell r="E3900">
            <v>15.6</v>
          </cell>
          <cell r="F3900">
            <v>1012.80122212</v>
          </cell>
          <cell r="G3900">
            <v>63</v>
          </cell>
          <cell r="H3900">
            <v>0</v>
          </cell>
          <cell r="I3900">
            <v>231</v>
          </cell>
          <cell r="J3900">
            <v>5.9</v>
          </cell>
          <cell r="K3900">
            <v>21.0555555555556</v>
          </cell>
          <cell r="L3900">
            <v>13.7222222222222</v>
          </cell>
          <cell r="M3900">
            <v>0</v>
          </cell>
        </row>
        <row r="3901">
          <cell r="D3901" t="str">
            <v>08/09/2016 16:25:00</v>
          </cell>
          <cell r="E3901">
            <v>15.6</v>
          </cell>
          <cell r="F3901">
            <v>1012.66576656</v>
          </cell>
          <cell r="G3901">
            <v>63</v>
          </cell>
          <cell r="H3901">
            <v>0</v>
          </cell>
          <cell r="I3901">
            <v>220</v>
          </cell>
          <cell r="J3901">
            <v>5.5</v>
          </cell>
          <cell r="K3901">
            <v>20.9444444444444</v>
          </cell>
          <cell r="L3901">
            <v>13.6111111111111</v>
          </cell>
          <cell r="M3901">
            <v>0</v>
          </cell>
        </row>
        <row r="3902">
          <cell r="D3902" t="str">
            <v>08/09/2016 16:20:00</v>
          </cell>
          <cell r="E3902">
            <v>13.9</v>
          </cell>
          <cell r="F3902">
            <v>1012.66576656</v>
          </cell>
          <cell r="G3902">
            <v>62</v>
          </cell>
          <cell r="H3902">
            <v>0</v>
          </cell>
          <cell r="I3902">
            <v>198</v>
          </cell>
          <cell r="J3902">
            <v>5.3</v>
          </cell>
          <cell r="K3902">
            <v>21.2777777777778</v>
          </cell>
          <cell r="L3902">
            <v>13.7222222222222</v>
          </cell>
          <cell r="M3902">
            <v>0</v>
          </cell>
        </row>
        <row r="3903">
          <cell r="D3903" t="str">
            <v>08/09/2016 16:15:00</v>
          </cell>
          <cell r="E3903">
            <v>13.9</v>
          </cell>
          <cell r="F3903">
            <v>1012.56417489</v>
          </cell>
          <cell r="G3903">
            <v>62</v>
          </cell>
          <cell r="H3903">
            <v>0</v>
          </cell>
          <cell r="I3903">
            <v>201</v>
          </cell>
          <cell r="J3903">
            <v>5.3</v>
          </cell>
          <cell r="K3903">
            <v>21.5</v>
          </cell>
          <cell r="L3903">
            <v>13.8888888888889</v>
          </cell>
          <cell r="M3903">
            <v>0</v>
          </cell>
        </row>
        <row r="3904">
          <cell r="D3904" t="str">
            <v>08/09/2016 16:10:00</v>
          </cell>
          <cell r="E3904">
            <v>13.9</v>
          </cell>
          <cell r="F3904">
            <v>1012.56417489</v>
          </cell>
          <cell r="G3904">
            <v>62</v>
          </cell>
          <cell r="H3904">
            <v>0</v>
          </cell>
          <cell r="I3904">
            <v>246</v>
          </cell>
          <cell r="J3904">
            <v>5.2</v>
          </cell>
          <cell r="K3904">
            <v>21.1666666666667</v>
          </cell>
          <cell r="L3904">
            <v>13.6111111111111</v>
          </cell>
          <cell r="M3904">
            <v>0</v>
          </cell>
        </row>
        <row r="3905">
          <cell r="D3905" t="str">
            <v>08/09/2016 16:05:00</v>
          </cell>
          <cell r="E3905">
            <v>13</v>
          </cell>
          <cell r="F3905">
            <v>1012.56417489</v>
          </cell>
          <cell r="G3905">
            <v>60</v>
          </cell>
          <cell r="H3905">
            <v>0</v>
          </cell>
          <cell r="I3905">
            <v>255</v>
          </cell>
          <cell r="J3905">
            <v>5.2</v>
          </cell>
          <cell r="K3905">
            <v>21</v>
          </cell>
          <cell r="L3905">
            <v>12.9444444444444</v>
          </cell>
          <cell r="M3905">
            <v>0</v>
          </cell>
        </row>
        <row r="3906">
          <cell r="D3906" t="str">
            <v>08/09/2016 16:00:00</v>
          </cell>
          <cell r="E3906">
            <v>11.3</v>
          </cell>
          <cell r="F3906">
            <v>1012.42871933</v>
          </cell>
          <cell r="G3906">
            <v>58</v>
          </cell>
          <cell r="H3906">
            <v>0</v>
          </cell>
          <cell r="I3906">
            <v>248</v>
          </cell>
          <cell r="J3906">
            <v>5.4</v>
          </cell>
          <cell r="K3906">
            <v>21.5555555555556</v>
          </cell>
          <cell r="L3906">
            <v>12.9444444444444</v>
          </cell>
          <cell r="M3906">
            <v>0</v>
          </cell>
        </row>
        <row r="3907">
          <cell r="D3907" t="str">
            <v>08/09/2016 15:55:00</v>
          </cell>
          <cell r="E3907">
            <v>13</v>
          </cell>
          <cell r="F3907">
            <v>1012.42871933</v>
          </cell>
          <cell r="G3907">
            <v>57</v>
          </cell>
          <cell r="H3907">
            <v>0</v>
          </cell>
          <cell r="I3907">
            <v>253</v>
          </cell>
          <cell r="J3907">
            <v>5.4</v>
          </cell>
          <cell r="K3907">
            <v>21.9444444444444</v>
          </cell>
          <cell r="L3907">
            <v>13.0555555555556</v>
          </cell>
          <cell r="M3907">
            <v>0</v>
          </cell>
        </row>
        <row r="3908">
          <cell r="D3908" t="str">
            <v>08/09/2016 15:50:00</v>
          </cell>
          <cell r="E3908">
            <v>13</v>
          </cell>
          <cell r="F3908">
            <v>1012.36099155</v>
          </cell>
          <cell r="G3908">
            <v>57</v>
          </cell>
          <cell r="H3908">
            <v>0</v>
          </cell>
          <cell r="I3908">
            <v>248</v>
          </cell>
          <cell r="J3908">
            <v>5</v>
          </cell>
          <cell r="K3908">
            <v>22.0555555555556</v>
          </cell>
          <cell r="L3908">
            <v>13.1666666666667</v>
          </cell>
          <cell r="M3908">
            <v>0</v>
          </cell>
        </row>
        <row r="3909">
          <cell r="D3909" t="str">
            <v>08/09/2016 15:45:00</v>
          </cell>
          <cell r="E3909">
            <v>12.2</v>
          </cell>
          <cell r="F3909">
            <v>1012.25939988</v>
          </cell>
          <cell r="G3909">
            <v>57</v>
          </cell>
          <cell r="H3909">
            <v>0</v>
          </cell>
          <cell r="I3909">
            <v>255</v>
          </cell>
          <cell r="J3909">
            <v>4.0999999999999996</v>
          </cell>
          <cell r="K3909">
            <v>22.2222222222222</v>
          </cell>
          <cell r="L3909">
            <v>13.2777777777778</v>
          </cell>
          <cell r="M3909">
            <v>0</v>
          </cell>
        </row>
        <row r="3910">
          <cell r="D3910" t="str">
            <v>08/09/2016 15:40:00</v>
          </cell>
          <cell r="E3910">
            <v>10.4</v>
          </cell>
          <cell r="F3910">
            <v>1012.29326377</v>
          </cell>
          <cell r="G3910">
            <v>56</v>
          </cell>
          <cell r="H3910">
            <v>0</v>
          </cell>
          <cell r="I3910">
            <v>269</v>
          </cell>
          <cell r="J3910">
            <v>3.3</v>
          </cell>
          <cell r="K3910">
            <v>21.9444444444444</v>
          </cell>
          <cell r="L3910">
            <v>12.7777777777778</v>
          </cell>
          <cell r="M3910">
            <v>0</v>
          </cell>
        </row>
        <row r="3911">
          <cell r="D3911" t="str">
            <v>08/09/2016 15:35:00</v>
          </cell>
          <cell r="E3911">
            <v>7</v>
          </cell>
          <cell r="F3911">
            <v>1012.32712766</v>
          </cell>
          <cell r="G3911">
            <v>56</v>
          </cell>
          <cell r="H3911">
            <v>0</v>
          </cell>
          <cell r="I3911">
            <v>267</v>
          </cell>
          <cell r="J3911">
            <v>3.5</v>
          </cell>
          <cell r="K3911">
            <v>22.1111111111111</v>
          </cell>
          <cell r="L3911">
            <v>12.9444444444444</v>
          </cell>
          <cell r="M3911">
            <v>0</v>
          </cell>
        </row>
        <row r="3912">
          <cell r="D3912" t="str">
            <v>08/09/2016 15:30:00</v>
          </cell>
          <cell r="E3912">
            <v>10.4</v>
          </cell>
          <cell r="F3912">
            <v>1012.29326377</v>
          </cell>
          <cell r="G3912">
            <v>57</v>
          </cell>
          <cell r="H3912">
            <v>0</v>
          </cell>
          <cell r="I3912">
            <v>269</v>
          </cell>
          <cell r="J3912">
            <v>4.0999999999999996</v>
          </cell>
          <cell r="K3912">
            <v>21.6111111111111</v>
          </cell>
          <cell r="L3912">
            <v>12.7222222222222</v>
          </cell>
          <cell r="M3912">
            <v>0</v>
          </cell>
        </row>
        <row r="3913">
          <cell r="D3913" t="str">
            <v>08/09/2016 15:25:00</v>
          </cell>
          <cell r="E3913">
            <v>10.4</v>
          </cell>
          <cell r="F3913">
            <v>1012.32712766</v>
          </cell>
          <cell r="G3913">
            <v>57</v>
          </cell>
          <cell r="H3913">
            <v>0</v>
          </cell>
          <cell r="I3913">
            <v>268</v>
          </cell>
          <cell r="J3913">
            <v>4.5</v>
          </cell>
          <cell r="K3913">
            <v>21.3333333333333</v>
          </cell>
          <cell r="L3913">
            <v>12.4444444444444</v>
          </cell>
          <cell r="M3913">
            <v>0</v>
          </cell>
        </row>
        <row r="3914">
          <cell r="D3914" t="str">
            <v>08/09/2016 15:20:00</v>
          </cell>
          <cell r="E3914">
            <v>10.4</v>
          </cell>
          <cell r="F3914">
            <v>1012.36099155</v>
          </cell>
          <cell r="G3914">
            <v>57</v>
          </cell>
          <cell r="H3914">
            <v>0</v>
          </cell>
          <cell r="I3914">
            <v>262</v>
          </cell>
          <cell r="J3914">
            <v>4.7</v>
          </cell>
          <cell r="K3914">
            <v>21.1666666666667</v>
          </cell>
          <cell r="L3914">
            <v>12.3333333333333</v>
          </cell>
          <cell r="M3914">
            <v>0</v>
          </cell>
        </row>
        <row r="3915">
          <cell r="D3915" t="str">
            <v>08/09/2016 15:15:00</v>
          </cell>
          <cell r="E3915">
            <v>11.3</v>
          </cell>
          <cell r="F3915">
            <v>1012.29326377</v>
          </cell>
          <cell r="G3915">
            <v>56</v>
          </cell>
          <cell r="H3915">
            <v>0</v>
          </cell>
          <cell r="I3915">
            <v>262</v>
          </cell>
          <cell r="J3915">
            <v>4.7</v>
          </cell>
          <cell r="K3915">
            <v>21.3888888888889</v>
          </cell>
          <cell r="L3915">
            <v>12.2222222222222</v>
          </cell>
          <cell r="M3915">
            <v>0</v>
          </cell>
        </row>
        <row r="3916">
          <cell r="D3916" t="str">
            <v>08/09/2016 15:10:00</v>
          </cell>
          <cell r="E3916">
            <v>12.2</v>
          </cell>
          <cell r="F3916">
            <v>1012.25939988</v>
          </cell>
          <cell r="G3916">
            <v>58</v>
          </cell>
          <cell r="H3916">
            <v>0</v>
          </cell>
          <cell r="I3916">
            <v>270</v>
          </cell>
          <cell r="J3916">
            <v>4.5</v>
          </cell>
          <cell r="K3916">
            <v>21.1666666666667</v>
          </cell>
          <cell r="L3916">
            <v>12.5555555555556</v>
          </cell>
          <cell r="M3916">
            <v>0</v>
          </cell>
        </row>
        <row r="3917">
          <cell r="D3917" t="str">
            <v>08/09/2016 15:05:00</v>
          </cell>
          <cell r="E3917">
            <v>12.2</v>
          </cell>
          <cell r="F3917">
            <v>1012.22553599</v>
          </cell>
          <cell r="G3917">
            <v>59</v>
          </cell>
          <cell r="H3917">
            <v>0</v>
          </cell>
          <cell r="I3917">
            <v>272</v>
          </cell>
          <cell r="J3917">
            <v>4.8</v>
          </cell>
          <cell r="K3917">
            <v>21.1666666666667</v>
          </cell>
          <cell r="L3917">
            <v>12.8333333333333</v>
          </cell>
          <cell r="M3917">
            <v>0</v>
          </cell>
        </row>
        <row r="3918">
          <cell r="D3918" t="str">
            <v>08/09/2016 15:00:00</v>
          </cell>
          <cell r="E3918">
            <v>10.4</v>
          </cell>
          <cell r="F3918">
            <v>1012.1916721</v>
          </cell>
          <cell r="G3918">
            <v>60</v>
          </cell>
          <cell r="H3918">
            <v>0</v>
          </cell>
          <cell r="I3918">
            <v>279</v>
          </cell>
          <cell r="J3918">
            <v>5.0999999999999996</v>
          </cell>
          <cell r="K3918">
            <v>21.0555555555556</v>
          </cell>
          <cell r="L3918">
            <v>13</v>
          </cell>
          <cell r="M3918">
            <v>0</v>
          </cell>
        </row>
        <row r="3919">
          <cell r="D3919" t="str">
            <v>08/09/2016 14:55:00</v>
          </cell>
          <cell r="E3919">
            <v>10.4</v>
          </cell>
          <cell r="F3919">
            <v>1012.12394432</v>
          </cell>
          <cell r="G3919">
            <v>60</v>
          </cell>
          <cell r="H3919">
            <v>0</v>
          </cell>
          <cell r="I3919">
            <v>274</v>
          </cell>
          <cell r="J3919">
            <v>5.0999999999999996</v>
          </cell>
          <cell r="K3919">
            <v>21.1666666666667</v>
          </cell>
          <cell r="L3919">
            <v>13.1111111111111</v>
          </cell>
          <cell r="M3919">
            <v>0</v>
          </cell>
        </row>
        <row r="3920">
          <cell r="D3920" t="str">
            <v>08/09/2016 14:50:00</v>
          </cell>
          <cell r="E3920">
            <v>10.4</v>
          </cell>
          <cell r="F3920">
            <v>1012.1916721</v>
          </cell>
          <cell r="G3920">
            <v>60</v>
          </cell>
          <cell r="H3920">
            <v>0</v>
          </cell>
          <cell r="I3920">
            <v>263</v>
          </cell>
          <cell r="J3920">
            <v>5.0999999999999996</v>
          </cell>
          <cell r="K3920">
            <v>21.2222222222222</v>
          </cell>
          <cell r="L3920">
            <v>13.1666666666667</v>
          </cell>
          <cell r="M3920">
            <v>0</v>
          </cell>
        </row>
        <row r="3921">
          <cell r="D3921" t="str">
            <v>08/09/2016 14:45:00</v>
          </cell>
          <cell r="E3921">
            <v>10.4</v>
          </cell>
          <cell r="F3921">
            <v>1012.25939988</v>
          </cell>
          <cell r="G3921">
            <v>59</v>
          </cell>
          <cell r="H3921">
            <v>0</v>
          </cell>
          <cell r="I3921">
            <v>256</v>
          </cell>
          <cell r="J3921">
            <v>4.7</v>
          </cell>
          <cell r="K3921">
            <v>21.5</v>
          </cell>
          <cell r="L3921">
            <v>13.1666666666667</v>
          </cell>
          <cell r="M3921">
            <v>0</v>
          </cell>
        </row>
        <row r="3922">
          <cell r="D3922" t="str">
            <v>08/09/2016 14:40:00</v>
          </cell>
          <cell r="E3922">
            <v>13.9</v>
          </cell>
          <cell r="F3922">
            <v>1012.15780821</v>
          </cell>
          <cell r="G3922">
            <v>59</v>
          </cell>
          <cell r="H3922">
            <v>0</v>
          </cell>
          <cell r="I3922">
            <v>249</v>
          </cell>
          <cell r="J3922">
            <v>4.4000000000000004</v>
          </cell>
          <cell r="K3922">
            <v>22.1111111111111</v>
          </cell>
          <cell r="L3922">
            <v>13.7222222222222</v>
          </cell>
          <cell r="M3922">
            <v>0</v>
          </cell>
        </row>
        <row r="3923">
          <cell r="D3923" t="str">
            <v>08/09/2016 14:35:00</v>
          </cell>
          <cell r="E3923">
            <v>13.9</v>
          </cell>
          <cell r="F3923">
            <v>1012.0900804299999</v>
          </cell>
          <cell r="G3923">
            <v>60</v>
          </cell>
          <cell r="H3923">
            <v>0</v>
          </cell>
          <cell r="I3923">
            <v>244</v>
          </cell>
          <cell r="J3923">
            <v>4.7</v>
          </cell>
          <cell r="K3923">
            <v>22.1666666666667</v>
          </cell>
          <cell r="L3923">
            <v>14.0555555555556</v>
          </cell>
          <cell r="M3923">
            <v>0</v>
          </cell>
        </row>
        <row r="3924">
          <cell r="D3924" t="str">
            <v>08/09/2016 14:30:00</v>
          </cell>
          <cell r="E3924">
            <v>13</v>
          </cell>
          <cell r="F3924">
            <v>1012.15780821</v>
          </cell>
          <cell r="G3924">
            <v>60</v>
          </cell>
          <cell r="H3924">
            <v>0</v>
          </cell>
          <cell r="I3924">
            <v>248</v>
          </cell>
          <cell r="J3924">
            <v>5</v>
          </cell>
          <cell r="K3924">
            <v>22</v>
          </cell>
          <cell r="L3924">
            <v>13.8888888888889</v>
          </cell>
          <cell r="M3924">
            <v>0</v>
          </cell>
        </row>
        <row r="3925">
          <cell r="D3925" t="str">
            <v>08/09/2016 14:25:00</v>
          </cell>
          <cell r="E3925">
            <v>13</v>
          </cell>
          <cell r="F3925">
            <v>1012.12394432</v>
          </cell>
          <cell r="G3925">
            <v>60</v>
          </cell>
          <cell r="H3925">
            <v>0</v>
          </cell>
          <cell r="I3925">
            <v>251</v>
          </cell>
          <cell r="J3925">
            <v>4.7</v>
          </cell>
          <cell r="K3925">
            <v>22.0555555555556</v>
          </cell>
          <cell r="L3925">
            <v>13.9444444444444</v>
          </cell>
          <cell r="M3925">
            <v>0</v>
          </cell>
        </row>
        <row r="3926">
          <cell r="D3926" t="str">
            <v>08/09/2016 14:20:00</v>
          </cell>
          <cell r="E3926">
            <v>13</v>
          </cell>
          <cell r="F3926">
            <v>1012.15780821</v>
          </cell>
          <cell r="G3926">
            <v>61</v>
          </cell>
          <cell r="H3926">
            <v>0</v>
          </cell>
          <cell r="I3926">
            <v>251</v>
          </cell>
          <cell r="J3926">
            <v>4.3</v>
          </cell>
          <cell r="K3926">
            <v>21.7777777777778</v>
          </cell>
          <cell r="L3926">
            <v>13.9444444444444</v>
          </cell>
          <cell r="M3926">
            <v>0</v>
          </cell>
        </row>
        <row r="3927">
          <cell r="D3927" t="str">
            <v>08/09/2016 14:15:00</v>
          </cell>
          <cell r="E3927">
            <v>9.6</v>
          </cell>
          <cell r="F3927">
            <v>1012.0900804299999</v>
          </cell>
          <cell r="G3927">
            <v>64</v>
          </cell>
          <cell r="H3927">
            <v>0</v>
          </cell>
          <cell r="I3927">
            <v>249</v>
          </cell>
          <cell r="J3927">
            <v>4.7</v>
          </cell>
          <cell r="K3927">
            <v>21.3333333333333</v>
          </cell>
          <cell r="L3927">
            <v>14.2222222222222</v>
          </cell>
          <cell r="M3927">
            <v>0</v>
          </cell>
        </row>
        <row r="3928">
          <cell r="D3928" t="str">
            <v>08/09/2016 14:10:00</v>
          </cell>
          <cell r="E3928">
            <v>12.2</v>
          </cell>
          <cell r="F3928">
            <v>1012.12394432</v>
          </cell>
          <cell r="G3928">
            <v>64</v>
          </cell>
          <cell r="H3928">
            <v>0</v>
          </cell>
          <cell r="I3928">
            <v>252</v>
          </cell>
          <cell r="J3928">
            <v>4.5999999999999996</v>
          </cell>
          <cell r="K3928">
            <v>21.1666666666667</v>
          </cell>
          <cell r="L3928">
            <v>14.1111111111111</v>
          </cell>
          <cell r="M3928">
            <v>0</v>
          </cell>
        </row>
        <row r="3929">
          <cell r="D3929" t="str">
            <v>08/09/2016 14:05:00</v>
          </cell>
          <cell r="E3929">
            <v>12.2</v>
          </cell>
          <cell r="F3929">
            <v>1012.0900804299999</v>
          </cell>
          <cell r="G3929">
            <v>63</v>
          </cell>
          <cell r="H3929">
            <v>0</v>
          </cell>
          <cell r="I3929">
            <v>255</v>
          </cell>
          <cell r="J3929">
            <v>4.5</v>
          </cell>
          <cell r="K3929">
            <v>20.9444444444444</v>
          </cell>
          <cell r="L3929">
            <v>13.6111111111111</v>
          </cell>
          <cell r="M3929">
            <v>0</v>
          </cell>
        </row>
        <row r="3930">
          <cell r="D3930" t="str">
            <v>08/09/2016 14:00:00</v>
          </cell>
          <cell r="E3930">
            <v>11.3</v>
          </cell>
          <cell r="F3930">
            <v>1012.15780821</v>
          </cell>
          <cell r="G3930">
            <v>63</v>
          </cell>
          <cell r="H3930">
            <v>0</v>
          </cell>
          <cell r="I3930">
            <v>255</v>
          </cell>
          <cell r="J3930">
            <v>5</v>
          </cell>
          <cell r="K3930">
            <v>21.0555555555556</v>
          </cell>
          <cell r="L3930">
            <v>13.7222222222222</v>
          </cell>
          <cell r="M3930">
            <v>0</v>
          </cell>
        </row>
        <row r="3931">
          <cell r="D3931" t="str">
            <v>08/09/2016 13:55:00</v>
          </cell>
          <cell r="E3931">
            <v>10.4</v>
          </cell>
          <cell r="F3931">
            <v>1012.05621654</v>
          </cell>
          <cell r="G3931">
            <v>63</v>
          </cell>
          <cell r="H3931">
            <v>0</v>
          </cell>
          <cell r="I3931">
            <v>260</v>
          </cell>
          <cell r="J3931">
            <v>4.8</v>
          </cell>
          <cell r="K3931">
            <v>20.9444444444444</v>
          </cell>
          <cell r="L3931">
            <v>13.6111111111111</v>
          </cell>
          <cell r="M3931">
            <v>0</v>
          </cell>
        </row>
        <row r="3932">
          <cell r="D3932" t="str">
            <v>08/09/2016 13:50:00</v>
          </cell>
          <cell r="E3932">
            <v>10.4</v>
          </cell>
          <cell r="F3932">
            <v>1012.02235265</v>
          </cell>
          <cell r="G3932">
            <v>63</v>
          </cell>
          <cell r="H3932">
            <v>0</v>
          </cell>
          <cell r="I3932">
            <v>267</v>
          </cell>
          <cell r="J3932">
            <v>4.3</v>
          </cell>
          <cell r="K3932">
            <v>20.8888888888889</v>
          </cell>
          <cell r="L3932">
            <v>13.5555555555556</v>
          </cell>
          <cell r="M3932">
            <v>0</v>
          </cell>
        </row>
        <row r="3933">
          <cell r="D3933" t="str">
            <v>08/09/2016 13:45:00</v>
          </cell>
          <cell r="E3933">
            <v>9.6</v>
          </cell>
          <cell r="F3933">
            <v>1012.02235265</v>
          </cell>
          <cell r="G3933">
            <v>62</v>
          </cell>
          <cell r="H3933">
            <v>0</v>
          </cell>
          <cell r="I3933">
            <v>262</v>
          </cell>
          <cell r="J3933">
            <v>4.3</v>
          </cell>
          <cell r="K3933">
            <v>21</v>
          </cell>
          <cell r="L3933">
            <v>13.4444444444444</v>
          </cell>
          <cell r="M3933">
            <v>0</v>
          </cell>
        </row>
        <row r="3934">
          <cell r="D3934" t="str">
            <v>08/09/2016 13:40:00</v>
          </cell>
          <cell r="E3934">
            <v>13</v>
          </cell>
          <cell r="F3934">
            <v>1011.92076098</v>
          </cell>
          <cell r="G3934">
            <v>61</v>
          </cell>
          <cell r="H3934">
            <v>0</v>
          </cell>
          <cell r="I3934">
            <v>255</v>
          </cell>
          <cell r="J3934">
            <v>4.3</v>
          </cell>
          <cell r="K3934">
            <v>21.7777777777778</v>
          </cell>
          <cell r="L3934">
            <v>13.9444444444444</v>
          </cell>
          <cell r="M3934">
            <v>0</v>
          </cell>
        </row>
        <row r="3935">
          <cell r="D3935" t="str">
            <v>08/09/2016 13:35:00</v>
          </cell>
          <cell r="E3935">
            <v>13</v>
          </cell>
          <cell r="F3935">
            <v>1011.81916931</v>
          </cell>
          <cell r="G3935">
            <v>59</v>
          </cell>
          <cell r="H3935">
            <v>0</v>
          </cell>
          <cell r="I3935">
            <v>254</v>
          </cell>
          <cell r="J3935">
            <v>4.5</v>
          </cell>
          <cell r="K3935">
            <v>22.2222222222222</v>
          </cell>
          <cell r="L3935">
            <v>13.8333333333333</v>
          </cell>
          <cell r="M3935">
            <v>0</v>
          </cell>
        </row>
        <row r="3936">
          <cell r="D3936" t="str">
            <v>08/09/2016 13:30:00</v>
          </cell>
          <cell r="E3936">
            <v>13</v>
          </cell>
          <cell r="F3936">
            <v>1011.75144153</v>
          </cell>
          <cell r="G3936">
            <v>60</v>
          </cell>
          <cell r="H3936">
            <v>0</v>
          </cell>
          <cell r="I3936">
            <v>254</v>
          </cell>
          <cell r="J3936">
            <v>4.8</v>
          </cell>
          <cell r="K3936">
            <v>22.3333333333333</v>
          </cell>
          <cell r="L3936">
            <v>14.1666666666667</v>
          </cell>
          <cell r="M3936">
            <v>0</v>
          </cell>
        </row>
        <row r="3937">
          <cell r="D3937" t="str">
            <v>08/09/2016 13:25:00</v>
          </cell>
          <cell r="E3937">
            <v>13</v>
          </cell>
          <cell r="F3937">
            <v>1011.78530542</v>
          </cell>
          <cell r="G3937">
            <v>60</v>
          </cell>
          <cell r="H3937">
            <v>0</v>
          </cell>
          <cell r="I3937">
            <v>255</v>
          </cell>
          <cell r="J3937">
            <v>5</v>
          </cell>
          <cell r="K3937">
            <v>21.7777777777778</v>
          </cell>
          <cell r="L3937">
            <v>13.6666666666667</v>
          </cell>
          <cell r="M3937">
            <v>0</v>
          </cell>
        </row>
        <row r="3938">
          <cell r="D3938" t="str">
            <v>08/09/2016 13:20:00</v>
          </cell>
          <cell r="E3938">
            <v>13</v>
          </cell>
          <cell r="F3938">
            <v>1011.8530332</v>
          </cell>
          <cell r="G3938">
            <v>59</v>
          </cell>
          <cell r="H3938">
            <v>0</v>
          </cell>
          <cell r="I3938">
            <v>255</v>
          </cell>
          <cell r="J3938">
            <v>5.0999999999999996</v>
          </cell>
          <cell r="K3938">
            <v>22.1111111111111</v>
          </cell>
          <cell r="L3938">
            <v>13.7222222222222</v>
          </cell>
          <cell r="M3938">
            <v>0</v>
          </cell>
        </row>
        <row r="3939">
          <cell r="D3939" t="str">
            <v>08/09/2016 13:10:00</v>
          </cell>
          <cell r="E3939">
            <v>12.2</v>
          </cell>
          <cell r="F3939">
            <v>1011.78530542</v>
          </cell>
          <cell r="G3939">
            <v>58</v>
          </cell>
          <cell r="H3939">
            <v>0</v>
          </cell>
          <cell r="I3939">
            <v>251</v>
          </cell>
          <cell r="J3939">
            <v>4.0999999999999996</v>
          </cell>
          <cell r="K3939">
            <v>22.7777777777778</v>
          </cell>
          <cell r="L3939">
            <v>14.0555555555556</v>
          </cell>
          <cell r="M3939">
            <v>0</v>
          </cell>
        </row>
        <row r="3940">
          <cell r="D3940" t="str">
            <v>08/09/2016 13:05:00</v>
          </cell>
          <cell r="E3940">
            <v>12.2</v>
          </cell>
          <cell r="F3940">
            <v>1011.75144153</v>
          </cell>
          <cell r="G3940">
            <v>58</v>
          </cell>
          <cell r="H3940">
            <v>0</v>
          </cell>
          <cell r="I3940">
            <v>247</v>
          </cell>
          <cell r="J3940">
            <v>4.0999999999999996</v>
          </cell>
          <cell r="K3940">
            <v>23.2777777777778</v>
          </cell>
          <cell r="L3940">
            <v>14.5555555555556</v>
          </cell>
          <cell r="M3940">
            <v>0</v>
          </cell>
        </row>
        <row r="3941">
          <cell r="D3941" t="str">
            <v>08/09/2016 13:00:00</v>
          </cell>
          <cell r="E3941">
            <v>12.2</v>
          </cell>
          <cell r="F3941">
            <v>1011.64984986</v>
          </cell>
          <cell r="G3941">
            <v>59</v>
          </cell>
          <cell r="H3941">
            <v>0</v>
          </cell>
          <cell r="I3941">
            <v>262</v>
          </cell>
          <cell r="J3941">
            <v>4.9000000000000004</v>
          </cell>
          <cell r="K3941">
            <v>22.7222222222222</v>
          </cell>
          <cell r="L3941">
            <v>14.2777777777778</v>
          </cell>
          <cell r="M3941">
            <v>0</v>
          </cell>
        </row>
        <row r="3942">
          <cell r="D3942" t="str">
            <v>08/09/2016 12:55:00</v>
          </cell>
          <cell r="E3942">
            <v>12.2</v>
          </cell>
          <cell r="F3942">
            <v>1011.64984986</v>
          </cell>
          <cell r="G3942">
            <v>59</v>
          </cell>
          <cell r="H3942">
            <v>0</v>
          </cell>
          <cell r="I3942">
            <v>270</v>
          </cell>
          <cell r="J3942">
            <v>4.9000000000000004</v>
          </cell>
          <cell r="K3942">
            <v>22.3333333333333</v>
          </cell>
          <cell r="L3942">
            <v>13.9444444444444</v>
          </cell>
          <cell r="M3942">
            <v>0</v>
          </cell>
        </row>
        <row r="3943">
          <cell r="D3943" t="str">
            <v>08/09/2016 12:50:00</v>
          </cell>
          <cell r="E3943">
            <v>10.4</v>
          </cell>
          <cell r="F3943">
            <v>1011.68371375</v>
          </cell>
          <cell r="G3943">
            <v>58</v>
          </cell>
          <cell r="H3943">
            <v>0</v>
          </cell>
          <cell r="I3943">
            <v>266</v>
          </cell>
          <cell r="J3943">
            <v>4.4000000000000004</v>
          </cell>
          <cell r="K3943">
            <v>22.2777777777778</v>
          </cell>
          <cell r="L3943">
            <v>13.6111111111111</v>
          </cell>
          <cell r="M3943">
            <v>0</v>
          </cell>
        </row>
        <row r="3944">
          <cell r="D3944" t="str">
            <v>08/09/2016 12:45:00</v>
          </cell>
          <cell r="E3944">
            <v>8.6999999999999993</v>
          </cell>
          <cell r="F3944">
            <v>1011.68371375</v>
          </cell>
          <cell r="G3944">
            <v>57</v>
          </cell>
          <cell r="H3944">
            <v>0</v>
          </cell>
          <cell r="I3944">
            <v>255</v>
          </cell>
          <cell r="J3944">
            <v>4.5999999999999996</v>
          </cell>
          <cell r="K3944">
            <v>22.2222222222222</v>
          </cell>
          <cell r="L3944">
            <v>13.2777777777778</v>
          </cell>
          <cell r="M3944">
            <v>0</v>
          </cell>
        </row>
        <row r="3945">
          <cell r="D3945" t="str">
            <v>08/09/2016 12:40:00</v>
          </cell>
          <cell r="E3945">
            <v>11.3</v>
          </cell>
          <cell r="F3945">
            <v>1011.68371375</v>
          </cell>
          <cell r="G3945">
            <v>58</v>
          </cell>
          <cell r="H3945">
            <v>0</v>
          </cell>
          <cell r="I3945">
            <v>244</v>
          </cell>
          <cell r="J3945">
            <v>5</v>
          </cell>
          <cell r="K3945">
            <v>22.1666666666667</v>
          </cell>
          <cell r="L3945">
            <v>13.5</v>
          </cell>
          <cell r="M3945">
            <v>0</v>
          </cell>
        </row>
        <row r="3946">
          <cell r="D3946" t="str">
            <v>08/09/2016 12:35:00</v>
          </cell>
          <cell r="E3946">
            <v>11.3</v>
          </cell>
          <cell r="F3946">
            <v>1011.61598597</v>
          </cell>
          <cell r="G3946">
            <v>58</v>
          </cell>
          <cell r="H3946">
            <v>0</v>
          </cell>
          <cell r="I3946">
            <v>242</v>
          </cell>
          <cell r="J3946">
            <v>5.2</v>
          </cell>
          <cell r="K3946">
            <v>22.3888888888889</v>
          </cell>
          <cell r="L3946">
            <v>13.7222222222222</v>
          </cell>
          <cell r="M3946">
            <v>0</v>
          </cell>
        </row>
        <row r="3947">
          <cell r="D3947" t="str">
            <v>08/09/2016 12:30:00</v>
          </cell>
          <cell r="E3947">
            <v>11.3</v>
          </cell>
          <cell r="F3947">
            <v>1011.81916931</v>
          </cell>
          <cell r="G3947">
            <v>57</v>
          </cell>
          <cell r="H3947">
            <v>0</v>
          </cell>
          <cell r="I3947">
            <v>245</v>
          </cell>
          <cell r="J3947">
            <v>5</v>
          </cell>
          <cell r="K3947">
            <v>22.6666666666667</v>
          </cell>
          <cell r="L3947">
            <v>13.7222222222222</v>
          </cell>
          <cell r="M3947">
            <v>0</v>
          </cell>
        </row>
        <row r="3948">
          <cell r="D3948" t="str">
            <v>08/09/2016 12:25:00</v>
          </cell>
          <cell r="E3948">
            <v>11.3</v>
          </cell>
          <cell r="F3948">
            <v>1011.61598597</v>
          </cell>
          <cell r="G3948">
            <v>57</v>
          </cell>
          <cell r="H3948">
            <v>0</v>
          </cell>
          <cell r="I3948">
            <v>256</v>
          </cell>
          <cell r="J3948">
            <v>4.8</v>
          </cell>
          <cell r="K3948">
            <v>22.2222222222222</v>
          </cell>
          <cell r="L3948">
            <v>13.2777777777778</v>
          </cell>
          <cell r="M3948">
            <v>0</v>
          </cell>
        </row>
        <row r="3949">
          <cell r="D3949" t="str">
            <v>08/09/2016 12:20:00</v>
          </cell>
          <cell r="E3949">
            <v>8.6999999999999993</v>
          </cell>
          <cell r="F3949">
            <v>1011.64984986</v>
          </cell>
          <cell r="G3949">
            <v>57</v>
          </cell>
          <cell r="H3949">
            <v>0</v>
          </cell>
          <cell r="I3949">
            <v>254</v>
          </cell>
          <cell r="J3949">
            <v>5.3</v>
          </cell>
          <cell r="K3949">
            <v>22.2777777777778</v>
          </cell>
          <cell r="L3949">
            <v>13.3333333333333</v>
          </cell>
          <cell r="M3949">
            <v>0</v>
          </cell>
        </row>
        <row r="3950">
          <cell r="D3950" t="str">
            <v>08/09/2016 12:15:00</v>
          </cell>
          <cell r="E3950">
            <v>14.8</v>
          </cell>
          <cell r="F3950">
            <v>1011.58212208</v>
          </cell>
          <cell r="G3950">
            <v>58</v>
          </cell>
          <cell r="H3950">
            <v>0</v>
          </cell>
          <cell r="I3950">
            <v>261</v>
          </cell>
          <cell r="J3950">
            <v>6.1</v>
          </cell>
          <cell r="K3950">
            <v>22.4444444444444</v>
          </cell>
          <cell r="L3950">
            <v>13.7777777777778</v>
          </cell>
          <cell r="M3950">
            <v>0</v>
          </cell>
        </row>
        <row r="3951">
          <cell r="D3951" t="str">
            <v>08/09/2016 12:10:00</v>
          </cell>
          <cell r="E3951">
            <v>16.5</v>
          </cell>
          <cell r="F3951">
            <v>1011.48053041</v>
          </cell>
          <cell r="G3951">
            <v>57</v>
          </cell>
          <cell r="H3951">
            <v>0</v>
          </cell>
          <cell r="I3951">
            <v>264</v>
          </cell>
          <cell r="J3951">
            <v>5.8</v>
          </cell>
          <cell r="K3951">
            <v>22.0555555555556</v>
          </cell>
          <cell r="L3951">
            <v>13.1666666666667</v>
          </cell>
          <cell r="M3951">
            <v>0</v>
          </cell>
        </row>
        <row r="3952">
          <cell r="D3952" t="str">
            <v>08/09/2016 12:05:00</v>
          </cell>
          <cell r="E3952">
            <v>16.5</v>
          </cell>
          <cell r="F3952">
            <v>1011.48053041</v>
          </cell>
          <cell r="G3952">
            <v>56</v>
          </cell>
          <cell r="H3952">
            <v>0</v>
          </cell>
          <cell r="I3952">
            <v>261</v>
          </cell>
          <cell r="J3952">
            <v>5.4</v>
          </cell>
          <cell r="K3952">
            <v>22.0555555555556</v>
          </cell>
          <cell r="L3952">
            <v>12.8888888888889</v>
          </cell>
          <cell r="M3952">
            <v>0</v>
          </cell>
        </row>
        <row r="3953">
          <cell r="D3953" t="str">
            <v>08/09/2016 12:00:00</v>
          </cell>
          <cell r="E3953">
            <v>12.2</v>
          </cell>
          <cell r="F3953">
            <v>1011.41280263</v>
          </cell>
          <cell r="G3953">
            <v>57</v>
          </cell>
          <cell r="H3953">
            <v>0</v>
          </cell>
          <cell r="I3953">
            <v>267</v>
          </cell>
          <cell r="J3953">
            <v>5.3</v>
          </cell>
          <cell r="K3953">
            <v>21.7777777777778</v>
          </cell>
          <cell r="L3953">
            <v>12.8888888888889</v>
          </cell>
          <cell r="M3953">
            <v>0</v>
          </cell>
        </row>
        <row r="3954">
          <cell r="D3954" t="str">
            <v>08/09/2016 11:55:00</v>
          </cell>
          <cell r="E3954">
            <v>12.2</v>
          </cell>
          <cell r="F3954">
            <v>1011.31121096</v>
          </cell>
          <cell r="G3954">
            <v>59</v>
          </cell>
          <cell r="H3954">
            <v>0</v>
          </cell>
          <cell r="I3954">
            <v>270</v>
          </cell>
          <cell r="J3954">
            <v>5.0999999999999996</v>
          </cell>
          <cell r="K3954">
            <v>21.7222222222222</v>
          </cell>
          <cell r="L3954">
            <v>13.3333333333333</v>
          </cell>
          <cell r="M3954">
            <v>0</v>
          </cell>
        </row>
        <row r="3955">
          <cell r="D3955" t="str">
            <v>08/09/2016 11:50:00</v>
          </cell>
          <cell r="E3955">
            <v>12.2</v>
          </cell>
          <cell r="F3955">
            <v>1011.24348318</v>
          </cell>
          <cell r="G3955">
            <v>61</v>
          </cell>
          <cell r="H3955">
            <v>0</v>
          </cell>
          <cell r="I3955">
            <v>277</v>
          </cell>
          <cell r="J3955">
            <v>4.9000000000000004</v>
          </cell>
          <cell r="K3955">
            <v>21.3333333333333</v>
          </cell>
          <cell r="L3955">
            <v>13.5</v>
          </cell>
          <cell r="M3955">
            <v>0</v>
          </cell>
        </row>
        <row r="3956">
          <cell r="D3956" t="str">
            <v>08/09/2016 11:45:00</v>
          </cell>
          <cell r="E3956">
            <v>12.2</v>
          </cell>
          <cell r="F3956">
            <v>1011.20961929</v>
          </cell>
          <cell r="G3956">
            <v>60</v>
          </cell>
          <cell r="H3956">
            <v>0</v>
          </cell>
          <cell r="I3956">
            <v>283</v>
          </cell>
          <cell r="J3956">
            <v>5.0999999999999996</v>
          </cell>
          <cell r="K3956">
            <v>20.9444444444444</v>
          </cell>
          <cell r="L3956">
            <v>12.8888888888889</v>
          </cell>
          <cell r="M3956">
            <v>0</v>
          </cell>
        </row>
        <row r="3957">
          <cell r="D3957" t="str">
            <v>08/09/2016 11:40:00</v>
          </cell>
          <cell r="E3957">
            <v>12.2</v>
          </cell>
          <cell r="F3957">
            <v>1011.1757554</v>
          </cell>
          <cell r="G3957">
            <v>61</v>
          </cell>
          <cell r="H3957">
            <v>0</v>
          </cell>
          <cell r="I3957">
            <v>264</v>
          </cell>
          <cell r="J3957">
            <v>6</v>
          </cell>
          <cell r="K3957">
            <v>20.7777777777778</v>
          </cell>
          <cell r="L3957">
            <v>13</v>
          </cell>
          <cell r="M3957">
            <v>0</v>
          </cell>
        </row>
        <row r="3958">
          <cell r="D3958" t="str">
            <v>08/09/2016 11:35:00</v>
          </cell>
          <cell r="E3958">
            <v>11.3</v>
          </cell>
          <cell r="F3958">
            <v>1011.1757554</v>
          </cell>
          <cell r="G3958">
            <v>61</v>
          </cell>
          <cell r="H3958">
            <v>0</v>
          </cell>
          <cell r="I3958">
            <v>252</v>
          </cell>
          <cell r="J3958">
            <v>6.1</v>
          </cell>
          <cell r="K3958">
            <v>20.6666666666667</v>
          </cell>
          <cell r="L3958">
            <v>12.8888888888889</v>
          </cell>
          <cell r="M3958">
            <v>0</v>
          </cell>
        </row>
        <row r="3959">
          <cell r="D3959" t="str">
            <v>08/09/2016 11:30:00</v>
          </cell>
          <cell r="E3959">
            <v>11.3</v>
          </cell>
          <cell r="F3959">
            <v>1011.1757554</v>
          </cell>
          <cell r="G3959">
            <v>59</v>
          </cell>
          <cell r="H3959">
            <v>0</v>
          </cell>
          <cell r="I3959">
            <v>255</v>
          </cell>
          <cell r="J3959">
            <v>5.3</v>
          </cell>
          <cell r="K3959">
            <v>20.9444444444444</v>
          </cell>
          <cell r="L3959">
            <v>12.6111111111111</v>
          </cell>
          <cell r="M3959">
            <v>0</v>
          </cell>
        </row>
        <row r="3960">
          <cell r="D3960" t="str">
            <v>08/09/2016 11:25:00</v>
          </cell>
          <cell r="E3960">
            <v>13</v>
          </cell>
          <cell r="F3960">
            <v>1011.10802762</v>
          </cell>
          <cell r="G3960">
            <v>59</v>
          </cell>
          <cell r="H3960">
            <v>0</v>
          </cell>
          <cell r="I3960">
            <v>259</v>
          </cell>
          <cell r="J3960">
            <v>4.9000000000000004</v>
          </cell>
          <cell r="K3960">
            <v>21.1666666666667</v>
          </cell>
          <cell r="L3960">
            <v>12.8333333333333</v>
          </cell>
          <cell r="M3960">
            <v>0</v>
          </cell>
        </row>
        <row r="3961">
          <cell r="D3961" t="str">
            <v>08/09/2016 11:20:00</v>
          </cell>
          <cell r="E3961">
            <v>13</v>
          </cell>
          <cell r="F3961">
            <v>1011.1418915100001</v>
          </cell>
          <cell r="G3961">
            <v>60</v>
          </cell>
          <cell r="H3961">
            <v>0</v>
          </cell>
          <cell r="I3961">
            <v>262</v>
          </cell>
          <cell r="J3961">
            <v>5.2</v>
          </cell>
          <cell r="K3961">
            <v>21.3333333333333</v>
          </cell>
          <cell r="L3961">
            <v>13.2222222222222</v>
          </cell>
          <cell r="M3961">
            <v>0</v>
          </cell>
        </row>
        <row r="3962">
          <cell r="D3962" t="str">
            <v>08/09/2016 11:15:00</v>
          </cell>
          <cell r="E3962">
            <v>10.4</v>
          </cell>
          <cell r="F3962">
            <v>1010.9725720599999</v>
          </cell>
          <cell r="G3962">
            <v>61</v>
          </cell>
          <cell r="H3962">
            <v>0</v>
          </cell>
          <cell r="I3962">
            <v>264</v>
          </cell>
          <cell r="J3962">
            <v>5.8</v>
          </cell>
          <cell r="K3962">
            <v>21.1111111111111</v>
          </cell>
          <cell r="L3962">
            <v>13.2777777777778</v>
          </cell>
          <cell r="M3962">
            <v>0</v>
          </cell>
        </row>
        <row r="3963">
          <cell r="D3963" t="str">
            <v>08/09/2016 11:10:00</v>
          </cell>
          <cell r="E3963">
            <v>11.3</v>
          </cell>
          <cell r="F3963">
            <v>1010.93870817</v>
          </cell>
          <cell r="G3963">
            <v>62</v>
          </cell>
          <cell r="H3963">
            <v>0</v>
          </cell>
          <cell r="I3963">
            <v>262</v>
          </cell>
          <cell r="J3963">
            <v>5.6</v>
          </cell>
          <cell r="K3963">
            <v>20.9444444444444</v>
          </cell>
          <cell r="L3963">
            <v>13.3888888888889</v>
          </cell>
          <cell r="M3963">
            <v>0</v>
          </cell>
        </row>
        <row r="3964">
          <cell r="D3964" t="str">
            <v>08/09/2016 11:05:00</v>
          </cell>
          <cell r="E3964">
            <v>11.3</v>
          </cell>
          <cell r="F3964">
            <v>1010.90484428</v>
          </cell>
          <cell r="G3964">
            <v>61</v>
          </cell>
          <cell r="H3964">
            <v>0</v>
          </cell>
          <cell r="I3964">
            <v>268</v>
          </cell>
          <cell r="J3964">
            <v>5.6</v>
          </cell>
          <cell r="K3964">
            <v>21.0555555555556</v>
          </cell>
          <cell r="L3964">
            <v>13.2222222222222</v>
          </cell>
          <cell r="M3964">
            <v>0</v>
          </cell>
        </row>
        <row r="3965">
          <cell r="D3965" t="str">
            <v>08/09/2016 11:00:00</v>
          </cell>
          <cell r="E3965">
            <v>10.4</v>
          </cell>
          <cell r="F3965">
            <v>1010.90484428</v>
          </cell>
          <cell r="G3965">
            <v>62</v>
          </cell>
          <cell r="H3965">
            <v>0</v>
          </cell>
          <cell r="I3965">
            <v>272</v>
          </cell>
          <cell r="J3965">
            <v>6.1</v>
          </cell>
          <cell r="K3965">
            <v>20.8333333333333</v>
          </cell>
          <cell r="L3965">
            <v>13.2777777777778</v>
          </cell>
          <cell r="M3965">
            <v>0</v>
          </cell>
        </row>
        <row r="3966">
          <cell r="D3966" t="str">
            <v>08/09/2016 10:55:00</v>
          </cell>
          <cell r="E3966">
            <v>13</v>
          </cell>
          <cell r="F3966">
            <v>1010.87098039</v>
          </cell>
          <cell r="G3966">
            <v>62</v>
          </cell>
          <cell r="H3966">
            <v>0</v>
          </cell>
          <cell r="I3966">
            <v>276</v>
          </cell>
          <cell r="J3966">
            <v>6.1</v>
          </cell>
          <cell r="K3966">
            <v>21.0555555555556</v>
          </cell>
          <cell r="L3966">
            <v>13.5</v>
          </cell>
          <cell r="M3966">
            <v>0</v>
          </cell>
        </row>
        <row r="3967">
          <cell r="D3967" t="str">
            <v>08/09/2016 10:50:00</v>
          </cell>
          <cell r="E3967">
            <v>13</v>
          </cell>
          <cell r="F3967">
            <v>1010.80325261</v>
          </cell>
          <cell r="G3967">
            <v>62</v>
          </cell>
          <cell r="H3967">
            <v>0</v>
          </cell>
          <cell r="I3967">
            <v>271</v>
          </cell>
          <cell r="J3967">
            <v>6.3</v>
          </cell>
          <cell r="K3967">
            <v>20.7222222222222</v>
          </cell>
          <cell r="L3967">
            <v>13.1666666666667</v>
          </cell>
          <cell r="M3967">
            <v>0</v>
          </cell>
        </row>
        <row r="3968">
          <cell r="D3968" t="str">
            <v>08/09/2016 10:40:00</v>
          </cell>
          <cell r="E3968">
            <v>13</v>
          </cell>
          <cell r="F3968">
            <v>1010.90484428</v>
          </cell>
          <cell r="G3968">
            <v>63</v>
          </cell>
          <cell r="H3968">
            <v>0</v>
          </cell>
          <cell r="I3968">
            <v>258</v>
          </cell>
          <cell r="J3968">
            <v>5.4</v>
          </cell>
          <cell r="K3968">
            <v>20.5555555555556</v>
          </cell>
          <cell r="L3968">
            <v>13.2777777777778</v>
          </cell>
          <cell r="M3968">
            <v>0</v>
          </cell>
        </row>
        <row r="3969">
          <cell r="D3969" t="str">
            <v>08/09/2016 10:35:00</v>
          </cell>
          <cell r="E3969">
            <v>12.2</v>
          </cell>
          <cell r="F3969">
            <v>1010.93870817</v>
          </cell>
          <cell r="G3969">
            <v>64</v>
          </cell>
          <cell r="H3969">
            <v>0</v>
          </cell>
          <cell r="I3969">
            <v>261</v>
          </cell>
          <cell r="J3969">
            <v>5.0999999999999996</v>
          </cell>
          <cell r="K3969">
            <v>20.3333333333333</v>
          </cell>
          <cell r="L3969">
            <v>13.2777777777778</v>
          </cell>
          <cell r="M3969">
            <v>0</v>
          </cell>
        </row>
        <row r="3970">
          <cell r="D3970" t="str">
            <v>08/09/2016 10:30:00</v>
          </cell>
          <cell r="E3970">
            <v>9.6</v>
          </cell>
          <cell r="F3970">
            <v>1010.93870817</v>
          </cell>
          <cell r="G3970">
            <v>66</v>
          </cell>
          <cell r="H3970">
            <v>0</v>
          </cell>
          <cell r="I3970">
            <v>272</v>
          </cell>
          <cell r="J3970">
            <v>5.6</v>
          </cell>
          <cell r="K3970">
            <v>20.2777777777778</v>
          </cell>
          <cell r="L3970">
            <v>13.7222222222222</v>
          </cell>
          <cell r="M3970">
            <v>0</v>
          </cell>
        </row>
        <row r="3971">
          <cell r="D3971" t="str">
            <v>08/09/2016 10:25:00</v>
          </cell>
          <cell r="E3971">
            <v>11.3</v>
          </cell>
          <cell r="F3971">
            <v>1010.90484428</v>
          </cell>
          <cell r="G3971">
            <v>67</v>
          </cell>
          <cell r="H3971">
            <v>0</v>
          </cell>
          <cell r="I3971">
            <v>271</v>
          </cell>
          <cell r="J3971">
            <v>5.6</v>
          </cell>
          <cell r="K3971">
            <v>19.9444444444444</v>
          </cell>
          <cell r="L3971">
            <v>13.6111111111111</v>
          </cell>
          <cell r="M3971">
            <v>0</v>
          </cell>
        </row>
        <row r="3972">
          <cell r="D3972" t="str">
            <v>08/09/2016 10:20:00</v>
          </cell>
          <cell r="E3972">
            <v>11.3</v>
          </cell>
          <cell r="F3972">
            <v>1010.90484428</v>
          </cell>
          <cell r="G3972">
            <v>66</v>
          </cell>
          <cell r="H3972">
            <v>0</v>
          </cell>
          <cell r="I3972">
            <v>263</v>
          </cell>
          <cell r="J3972">
            <v>5.5</v>
          </cell>
          <cell r="K3972">
            <v>20.1111111111111</v>
          </cell>
          <cell r="L3972">
            <v>13.5555555555556</v>
          </cell>
          <cell r="M3972">
            <v>0</v>
          </cell>
        </row>
        <row r="3973">
          <cell r="D3973" t="str">
            <v>08/09/2016 10:15:00</v>
          </cell>
          <cell r="E3973">
            <v>13.9</v>
          </cell>
          <cell r="F3973">
            <v>1010.8371165</v>
          </cell>
          <cell r="G3973">
            <v>65</v>
          </cell>
          <cell r="H3973">
            <v>0</v>
          </cell>
          <cell r="I3973">
            <v>259</v>
          </cell>
          <cell r="J3973">
            <v>5.8</v>
          </cell>
          <cell r="K3973">
            <v>20.5</v>
          </cell>
          <cell r="L3973">
            <v>13.6666666666667</v>
          </cell>
          <cell r="M3973">
            <v>0</v>
          </cell>
        </row>
        <row r="3974">
          <cell r="D3974" t="str">
            <v>08/09/2016 10:05:00</v>
          </cell>
          <cell r="E3974">
            <v>15.6</v>
          </cell>
          <cell r="F3974">
            <v>1010.73552483</v>
          </cell>
          <cell r="G3974">
            <v>66</v>
          </cell>
          <cell r="H3974">
            <v>0</v>
          </cell>
          <cell r="I3974">
            <v>270</v>
          </cell>
          <cell r="J3974">
            <v>5.6</v>
          </cell>
          <cell r="K3974">
            <v>20.0555555555556</v>
          </cell>
          <cell r="L3974">
            <v>13.5</v>
          </cell>
          <cell r="M3974">
            <v>0</v>
          </cell>
        </row>
        <row r="3975">
          <cell r="D3975" t="str">
            <v>08/09/2016 09:55:00</v>
          </cell>
          <cell r="E3975">
            <v>10.4</v>
          </cell>
          <cell r="F3975">
            <v>1010.3968859300001</v>
          </cell>
          <cell r="G3975">
            <v>69</v>
          </cell>
          <cell r="H3975">
            <v>0</v>
          </cell>
          <cell r="I3975">
            <v>264</v>
          </cell>
          <cell r="J3975">
            <v>6.7</v>
          </cell>
          <cell r="K3975">
            <v>20.1111111111111</v>
          </cell>
          <cell r="L3975">
            <v>14.2222222222222</v>
          </cell>
          <cell r="M3975">
            <v>0</v>
          </cell>
        </row>
        <row r="3976">
          <cell r="D3976" t="str">
            <v>08/09/2016 09:45:00</v>
          </cell>
          <cell r="E3976">
            <v>13</v>
          </cell>
          <cell r="F3976">
            <v>1010.46461371</v>
          </cell>
          <cell r="G3976">
            <v>70</v>
          </cell>
          <cell r="H3976">
            <v>0</v>
          </cell>
          <cell r="I3976">
            <v>270</v>
          </cell>
          <cell r="J3976">
            <v>6</v>
          </cell>
          <cell r="K3976">
            <v>19.5555555555556</v>
          </cell>
          <cell r="L3976">
            <v>13.9444444444444</v>
          </cell>
          <cell r="M3976">
            <v>0</v>
          </cell>
        </row>
        <row r="3977">
          <cell r="D3977" t="str">
            <v>08/09/2016 09:35:00</v>
          </cell>
          <cell r="E3977">
            <v>15.6</v>
          </cell>
          <cell r="F3977">
            <v>1010.46461371</v>
          </cell>
          <cell r="G3977">
            <v>71</v>
          </cell>
          <cell r="H3977">
            <v>0</v>
          </cell>
          <cell r="I3977">
            <v>265</v>
          </cell>
          <cell r="J3977">
            <v>7</v>
          </cell>
          <cell r="K3977">
            <v>19.8333333333333</v>
          </cell>
          <cell r="L3977">
            <v>14.4444444444444</v>
          </cell>
          <cell r="M3977">
            <v>0</v>
          </cell>
        </row>
        <row r="3978">
          <cell r="D3978" t="str">
            <v>08/09/2016 09:25:00</v>
          </cell>
          <cell r="E3978">
            <v>11.3</v>
          </cell>
          <cell r="F3978">
            <v>1010.43074982</v>
          </cell>
          <cell r="G3978">
            <v>73</v>
          </cell>
          <cell r="H3978">
            <v>0</v>
          </cell>
          <cell r="I3978">
            <v>280</v>
          </cell>
          <cell r="J3978">
            <v>6.3</v>
          </cell>
          <cell r="K3978">
            <v>19.2777777777778</v>
          </cell>
          <cell r="L3978">
            <v>14.3333333333333</v>
          </cell>
          <cell r="M3978">
            <v>0</v>
          </cell>
        </row>
        <row r="3979">
          <cell r="D3979" t="str">
            <v>08/09/2016 09:15:00</v>
          </cell>
          <cell r="E3979">
            <v>13</v>
          </cell>
          <cell r="F3979">
            <v>1010.26143037</v>
          </cell>
          <cell r="G3979">
            <v>73</v>
          </cell>
          <cell r="H3979">
            <v>0</v>
          </cell>
          <cell r="I3979">
            <v>285</v>
          </cell>
          <cell r="J3979">
            <v>6.8</v>
          </cell>
          <cell r="K3979">
            <v>19.2222222222222</v>
          </cell>
          <cell r="L3979">
            <v>14.2777777777778</v>
          </cell>
          <cell r="M3979">
            <v>0</v>
          </cell>
        </row>
        <row r="3980">
          <cell r="D3980" t="str">
            <v>08/09/2016 09:05:00</v>
          </cell>
          <cell r="E3980">
            <v>14.8</v>
          </cell>
          <cell r="F3980">
            <v>1010.22756648</v>
          </cell>
          <cell r="G3980">
            <v>72</v>
          </cell>
          <cell r="H3980">
            <v>0</v>
          </cell>
          <cell r="I3980">
            <v>266</v>
          </cell>
          <cell r="J3980">
            <v>6.6</v>
          </cell>
          <cell r="K3980">
            <v>18.9444444444444</v>
          </cell>
          <cell r="L3980">
            <v>13.7777777777778</v>
          </cell>
          <cell r="M3980">
            <v>0</v>
          </cell>
        </row>
        <row r="3981">
          <cell r="D3981" t="str">
            <v>08/09/2016 08:55:00</v>
          </cell>
          <cell r="E3981">
            <v>14.8</v>
          </cell>
          <cell r="F3981">
            <v>1010.12597481</v>
          </cell>
          <cell r="G3981">
            <v>74</v>
          </cell>
          <cell r="H3981">
            <v>0</v>
          </cell>
          <cell r="I3981">
            <v>264</v>
          </cell>
          <cell r="J3981">
            <v>6.2</v>
          </cell>
          <cell r="K3981">
            <v>18.9444444444444</v>
          </cell>
          <cell r="L3981">
            <v>14.2222222222222</v>
          </cell>
          <cell r="M3981">
            <v>0</v>
          </cell>
        </row>
        <row r="3982">
          <cell r="D3982" t="str">
            <v>08/09/2016 08:45:00</v>
          </cell>
          <cell r="E3982">
            <v>12.2</v>
          </cell>
          <cell r="F3982">
            <v>1009.99051925</v>
          </cell>
          <cell r="G3982">
            <v>76</v>
          </cell>
          <cell r="H3982">
            <v>0</v>
          </cell>
          <cell r="I3982">
            <v>267</v>
          </cell>
          <cell r="J3982">
            <v>6.1</v>
          </cell>
          <cell r="K3982">
            <v>18.8888888888889</v>
          </cell>
          <cell r="L3982">
            <v>14.5555555555556</v>
          </cell>
          <cell r="M3982">
            <v>0</v>
          </cell>
        </row>
        <row r="3983">
          <cell r="D3983" t="str">
            <v>08/09/2016 08:35:00</v>
          </cell>
          <cell r="E3983">
            <v>13</v>
          </cell>
          <cell r="F3983">
            <v>1009.78733591</v>
          </cell>
          <cell r="G3983">
            <v>76</v>
          </cell>
          <cell r="H3983">
            <v>0</v>
          </cell>
          <cell r="I3983">
            <v>274</v>
          </cell>
          <cell r="J3983">
            <v>5.4</v>
          </cell>
          <cell r="K3983">
            <v>18.7777777777778</v>
          </cell>
          <cell r="L3983">
            <v>14.4444444444444</v>
          </cell>
          <cell r="M3983">
            <v>0</v>
          </cell>
        </row>
        <row r="3984">
          <cell r="D3984" t="str">
            <v>08/09/2016 08:25:00</v>
          </cell>
          <cell r="E3984">
            <v>11.3</v>
          </cell>
          <cell r="F3984">
            <v>1009.51642479</v>
          </cell>
          <cell r="G3984">
            <v>79</v>
          </cell>
          <cell r="H3984">
            <v>0</v>
          </cell>
          <cell r="I3984">
            <v>271</v>
          </cell>
          <cell r="J3984">
            <v>5.4</v>
          </cell>
          <cell r="K3984">
            <v>18.5555555555556</v>
          </cell>
          <cell r="L3984">
            <v>14.8333333333333</v>
          </cell>
          <cell r="M3984">
            <v>0</v>
          </cell>
        </row>
        <row r="3985">
          <cell r="D3985" t="str">
            <v>08/09/2016 08:15:00</v>
          </cell>
          <cell r="E3985">
            <v>12.2</v>
          </cell>
          <cell r="F3985">
            <v>1009.58415257</v>
          </cell>
          <cell r="G3985">
            <v>83</v>
          </cell>
          <cell r="H3985">
            <v>0</v>
          </cell>
          <cell r="I3985">
            <v>278</v>
          </cell>
          <cell r="J3985">
            <v>5.0999999999999996</v>
          </cell>
          <cell r="K3985">
            <v>18.3333333333333</v>
          </cell>
          <cell r="L3985">
            <v>15.3888888888889</v>
          </cell>
          <cell r="M3985">
            <v>0</v>
          </cell>
        </row>
        <row r="3986">
          <cell r="D3986" t="str">
            <v>08/09/2016 08:05:00</v>
          </cell>
          <cell r="E3986">
            <v>11.3</v>
          </cell>
          <cell r="F3986">
            <v>1009.44869701</v>
          </cell>
          <cell r="G3986">
            <v>86</v>
          </cell>
          <cell r="H3986">
            <v>0</v>
          </cell>
          <cell r="I3986">
            <v>275</v>
          </cell>
          <cell r="J3986">
            <v>4.8</v>
          </cell>
          <cell r="K3986">
            <v>18</v>
          </cell>
          <cell r="L3986">
            <v>15.6111111111111</v>
          </cell>
          <cell r="M3986">
            <v>0</v>
          </cell>
        </row>
        <row r="3987">
          <cell r="D3987" t="str">
            <v>08/09/2016 07:55:00</v>
          </cell>
          <cell r="E3987">
            <v>10.4</v>
          </cell>
          <cell r="F3987">
            <v>1009.143922</v>
          </cell>
          <cell r="G3987">
            <v>88</v>
          </cell>
          <cell r="H3987">
            <v>0</v>
          </cell>
          <cell r="I3987">
            <v>272</v>
          </cell>
          <cell r="J3987">
            <v>4.3</v>
          </cell>
          <cell r="K3987">
            <v>17.7222222222222</v>
          </cell>
          <cell r="L3987">
            <v>15.7222222222222</v>
          </cell>
          <cell r="M3987">
            <v>0</v>
          </cell>
        </row>
        <row r="3988">
          <cell r="D3988" t="str">
            <v>08/09/2016 07:45:00</v>
          </cell>
          <cell r="E3988">
            <v>10.4</v>
          </cell>
          <cell r="F3988">
            <v>1009.21164978</v>
          </cell>
          <cell r="G3988">
            <v>90</v>
          </cell>
          <cell r="H3988">
            <v>0</v>
          </cell>
          <cell r="I3988">
            <v>277</v>
          </cell>
          <cell r="J3988">
            <v>4.5</v>
          </cell>
          <cell r="K3988">
            <v>17.5</v>
          </cell>
          <cell r="L3988">
            <v>15.8333333333333</v>
          </cell>
          <cell r="M3988">
            <v>0</v>
          </cell>
        </row>
        <row r="3989">
          <cell r="D3989" t="str">
            <v>08/09/2016 07:35:00</v>
          </cell>
          <cell r="E3989">
            <v>9.6</v>
          </cell>
          <cell r="F3989">
            <v>1009.07619422</v>
          </cell>
          <cell r="G3989">
            <v>92</v>
          </cell>
          <cell r="H3989">
            <v>0</v>
          </cell>
          <cell r="I3989">
            <v>288</v>
          </cell>
          <cell r="J3989">
            <v>4.2</v>
          </cell>
          <cell r="K3989">
            <v>17.1111111111111</v>
          </cell>
          <cell r="L3989">
            <v>15.7777777777778</v>
          </cell>
          <cell r="M3989">
            <v>0</v>
          </cell>
        </row>
        <row r="3990">
          <cell r="D3990" t="str">
            <v>08/09/2016 07:25:00</v>
          </cell>
          <cell r="E3990">
            <v>9.6</v>
          </cell>
          <cell r="F3990">
            <v>1008.73755532</v>
          </cell>
          <cell r="G3990">
            <v>93</v>
          </cell>
          <cell r="H3990">
            <v>0</v>
          </cell>
          <cell r="I3990">
            <v>303</v>
          </cell>
          <cell r="J3990">
            <v>4.9000000000000004</v>
          </cell>
          <cell r="K3990">
            <v>16.7777777777778</v>
          </cell>
          <cell r="L3990">
            <v>15.6666666666667</v>
          </cell>
          <cell r="M3990">
            <v>0</v>
          </cell>
        </row>
        <row r="3991">
          <cell r="D3991" t="str">
            <v>08/09/2016 07:15:00</v>
          </cell>
          <cell r="E3991">
            <v>11.3</v>
          </cell>
          <cell r="F3991">
            <v>1008.87301088</v>
          </cell>
          <cell r="G3991">
            <v>93</v>
          </cell>
          <cell r="H3991">
            <v>0</v>
          </cell>
          <cell r="I3991">
            <v>293</v>
          </cell>
          <cell r="J3991">
            <v>4.5999999999999996</v>
          </cell>
          <cell r="K3991">
            <v>16.7222222222222</v>
          </cell>
          <cell r="L3991">
            <v>15.6111111111111</v>
          </cell>
          <cell r="M3991">
            <v>0</v>
          </cell>
        </row>
        <row r="3992">
          <cell r="D3992" t="str">
            <v>08/09/2016 07:05:00</v>
          </cell>
          <cell r="E3992">
            <v>13.9</v>
          </cell>
          <cell r="F3992">
            <v>1008.9068747699999</v>
          </cell>
          <cell r="G3992">
            <v>93</v>
          </cell>
          <cell r="H3992">
            <v>0</v>
          </cell>
          <cell r="I3992">
            <v>280</v>
          </cell>
          <cell r="J3992">
            <v>5.6</v>
          </cell>
          <cell r="K3992">
            <v>16.7777777777778</v>
          </cell>
          <cell r="L3992">
            <v>15.6666666666667</v>
          </cell>
          <cell r="M3992">
            <v>0</v>
          </cell>
        </row>
        <row r="3993">
          <cell r="D3993" t="str">
            <v>08/09/2016 06:55:00</v>
          </cell>
          <cell r="E3993">
            <v>15.6</v>
          </cell>
          <cell r="F3993">
            <v>1008.77141921</v>
          </cell>
          <cell r="G3993">
            <v>93</v>
          </cell>
          <cell r="H3993">
            <v>0</v>
          </cell>
          <cell r="I3993">
            <v>275</v>
          </cell>
          <cell r="J3993">
            <v>5.9</v>
          </cell>
          <cell r="K3993">
            <v>16.8333333333333</v>
          </cell>
          <cell r="L3993">
            <v>15.6666666666667</v>
          </cell>
          <cell r="M3993">
            <v>0</v>
          </cell>
        </row>
        <row r="3994">
          <cell r="D3994" t="str">
            <v>08/09/2016 06:45:00</v>
          </cell>
          <cell r="E3994">
            <v>13.9</v>
          </cell>
          <cell r="F3994">
            <v>1008.70369143</v>
          </cell>
          <cell r="G3994">
            <v>93</v>
          </cell>
          <cell r="H3994">
            <v>0</v>
          </cell>
          <cell r="I3994">
            <v>257</v>
          </cell>
          <cell r="J3994">
            <v>3.9</v>
          </cell>
          <cell r="K3994">
            <v>16.8888888888889</v>
          </cell>
          <cell r="L3994">
            <v>15.7222222222222</v>
          </cell>
          <cell r="M3994">
            <v>0</v>
          </cell>
        </row>
        <row r="3995">
          <cell r="D3995" t="str">
            <v>08/09/2016 06:35:00</v>
          </cell>
          <cell r="E3995">
            <v>12.2</v>
          </cell>
          <cell r="F3995">
            <v>1008.43278031</v>
          </cell>
          <cell r="G3995">
            <v>94</v>
          </cell>
          <cell r="H3995">
            <v>0</v>
          </cell>
          <cell r="I3995">
            <v>263</v>
          </cell>
          <cell r="J3995">
            <v>4.3</v>
          </cell>
          <cell r="K3995">
            <v>16.8888888888889</v>
          </cell>
          <cell r="L3995">
            <v>15.9444444444444</v>
          </cell>
          <cell r="M3995">
            <v>0</v>
          </cell>
        </row>
        <row r="3996">
          <cell r="D3996" t="str">
            <v>08/09/2016 06:20:00</v>
          </cell>
          <cell r="E3996">
            <v>8.6999999999999993</v>
          </cell>
          <cell r="F3996">
            <v>1007.92482196</v>
          </cell>
          <cell r="G3996">
            <v>95</v>
          </cell>
          <cell r="H3996">
            <v>0</v>
          </cell>
          <cell r="I3996">
            <v>239</v>
          </cell>
          <cell r="J3996">
            <v>3.2</v>
          </cell>
          <cell r="K3996">
            <v>17</v>
          </cell>
          <cell r="L3996">
            <v>16.1666666666667</v>
          </cell>
          <cell r="M3996">
            <v>0</v>
          </cell>
        </row>
        <row r="3997">
          <cell r="D3997" t="str">
            <v>08/09/2016 06:10:00</v>
          </cell>
          <cell r="E3997">
            <v>7.8</v>
          </cell>
          <cell r="F3997">
            <v>1007.38299972</v>
          </cell>
          <cell r="G3997">
            <v>95</v>
          </cell>
          <cell r="H3997">
            <v>0</v>
          </cell>
          <cell r="I3997">
            <v>235</v>
          </cell>
          <cell r="J3997">
            <v>0.9</v>
          </cell>
          <cell r="K3997">
            <v>16.9444444444444</v>
          </cell>
          <cell r="L3997">
            <v>16.1111111111111</v>
          </cell>
          <cell r="M3997">
            <v>0</v>
          </cell>
        </row>
        <row r="3998">
          <cell r="D3998" t="str">
            <v>08/09/2016 06:00:00</v>
          </cell>
          <cell r="E3998">
            <v>2.6</v>
          </cell>
          <cell r="F3998">
            <v>1006.67185803</v>
          </cell>
          <cell r="G3998">
            <v>95</v>
          </cell>
          <cell r="H3998">
            <v>0</v>
          </cell>
          <cell r="I3998">
            <v>214</v>
          </cell>
          <cell r="J3998">
            <v>0.1</v>
          </cell>
          <cell r="K3998">
            <v>16.2222222222222</v>
          </cell>
          <cell r="L3998">
            <v>15.4444444444444</v>
          </cell>
          <cell r="M3998">
            <v>0</v>
          </cell>
        </row>
        <row r="3999">
          <cell r="D3999" t="str">
            <v>08/09/2016 05:50:00</v>
          </cell>
          <cell r="E3999">
            <v>2.6</v>
          </cell>
          <cell r="F3999">
            <v>1006.73958581</v>
          </cell>
          <cell r="G3999">
            <v>95</v>
          </cell>
          <cell r="H3999">
            <v>0</v>
          </cell>
          <cell r="I3999">
            <v>207</v>
          </cell>
          <cell r="J3999">
            <v>0.5</v>
          </cell>
          <cell r="K3999">
            <v>16.2222222222222</v>
          </cell>
          <cell r="L3999">
            <v>15.4444444444444</v>
          </cell>
          <cell r="M3999">
            <v>0</v>
          </cell>
        </row>
        <row r="4000">
          <cell r="D4000" t="str">
            <v>08/09/2016 05:40:00</v>
          </cell>
          <cell r="E4000">
            <v>2.6</v>
          </cell>
          <cell r="F4000">
            <v>1006.73958581</v>
          </cell>
          <cell r="G4000">
            <v>95</v>
          </cell>
          <cell r="H4000">
            <v>0</v>
          </cell>
          <cell r="I4000">
            <v>215</v>
          </cell>
          <cell r="J4000">
            <v>0</v>
          </cell>
          <cell r="K4000">
            <v>15.8333333333333</v>
          </cell>
          <cell r="L4000">
            <v>15.0555555555556</v>
          </cell>
          <cell r="M4000">
            <v>0</v>
          </cell>
        </row>
        <row r="4001">
          <cell r="D4001" t="str">
            <v>08/09/2016 05:30:00</v>
          </cell>
          <cell r="E4001">
            <v>0</v>
          </cell>
          <cell r="F4001">
            <v>1006.60413025</v>
          </cell>
          <cell r="G4001">
            <v>95</v>
          </cell>
          <cell r="H4001">
            <v>0</v>
          </cell>
          <cell r="I4001">
            <v>0</v>
          </cell>
          <cell r="J4001">
            <v>0</v>
          </cell>
          <cell r="K4001">
            <v>15.6666666666667</v>
          </cell>
          <cell r="L4001">
            <v>14.8888888888889</v>
          </cell>
          <cell r="M4001">
            <v>0</v>
          </cell>
        </row>
        <row r="4002">
          <cell r="D4002" t="str">
            <v>08/09/2016 05:20:00</v>
          </cell>
          <cell r="E4002">
            <v>0</v>
          </cell>
          <cell r="F4002">
            <v>1006.53640247</v>
          </cell>
          <cell r="G4002">
            <v>95</v>
          </cell>
          <cell r="H4002">
            <v>0</v>
          </cell>
          <cell r="I4002">
            <v>0</v>
          </cell>
          <cell r="J4002">
            <v>0</v>
          </cell>
          <cell r="K4002">
            <v>15.5555555555556</v>
          </cell>
          <cell r="L4002">
            <v>14.7777777777778</v>
          </cell>
          <cell r="M4002">
            <v>0</v>
          </cell>
        </row>
        <row r="4003">
          <cell r="D4003" t="str">
            <v>08/09/2016 05:10:00</v>
          </cell>
          <cell r="E4003">
            <v>0</v>
          </cell>
          <cell r="F4003">
            <v>1006.16389968</v>
          </cell>
          <cell r="G4003">
            <v>94</v>
          </cell>
          <cell r="H4003">
            <v>0</v>
          </cell>
          <cell r="I4003">
            <v>0</v>
          </cell>
          <cell r="J4003">
            <v>0</v>
          </cell>
          <cell r="K4003">
            <v>15.2222222222222</v>
          </cell>
          <cell r="L4003">
            <v>14.2777777777778</v>
          </cell>
          <cell r="M4003">
            <v>0</v>
          </cell>
        </row>
        <row r="4004">
          <cell r="D4004" t="str">
            <v>08/09/2016 05:00:00</v>
          </cell>
          <cell r="E4004">
            <v>0</v>
          </cell>
          <cell r="F4004">
            <v>1006.02844412</v>
          </cell>
          <cell r="G4004">
            <v>94</v>
          </cell>
          <cell r="H4004">
            <v>0</v>
          </cell>
          <cell r="I4004">
            <v>0</v>
          </cell>
          <cell r="J4004">
            <v>0</v>
          </cell>
          <cell r="K4004">
            <v>15.2777777777778</v>
          </cell>
          <cell r="L4004">
            <v>14.3333333333333</v>
          </cell>
          <cell r="M4004">
            <v>0</v>
          </cell>
        </row>
        <row r="4005">
          <cell r="D4005" t="str">
            <v>08/09/2016 04:50:00</v>
          </cell>
          <cell r="E4005">
            <v>0</v>
          </cell>
          <cell r="F4005">
            <v>1006.0961718999999</v>
          </cell>
          <cell r="G4005">
            <v>94</v>
          </cell>
          <cell r="H4005">
            <v>0</v>
          </cell>
          <cell r="I4005">
            <v>0</v>
          </cell>
          <cell r="J4005">
            <v>0</v>
          </cell>
          <cell r="K4005">
            <v>15.5555555555556</v>
          </cell>
          <cell r="L4005">
            <v>14.6111111111111</v>
          </cell>
          <cell r="M4005">
            <v>0</v>
          </cell>
        </row>
        <row r="4006">
          <cell r="D4006" t="str">
            <v>08/09/2016 04:40:00</v>
          </cell>
          <cell r="E4006">
            <v>0</v>
          </cell>
          <cell r="F4006">
            <v>1006.29935524</v>
          </cell>
          <cell r="G4006">
            <v>94</v>
          </cell>
          <cell r="H4006">
            <v>0</v>
          </cell>
          <cell r="I4006">
            <v>0</v>
          </cell>
          <cell r="J4006">
            <v>0</v>
          </cell>
          <cell r="K4006">
            <v>15.7777777777778</v>
          </cell>
          <cell r="L4006">
            <v>14.8333333333333</v>
          </cell>
          <cell r="M4006">
            <v>0</v>
          </cell>
        </row>
        <row r="4007">
          <cell r="D4007" t="str">
            <v>08/09/2016 04:30:00</v>
          </cell>
          <cell r="E4007">
            <v>0</v>
          </cell>
          <cell r="F4007">
            <v>1006.36708302</v>
          </cell>
          <cell r="G4007">
            <v>94</v>
          </cell>
          <cell r="H4007">
            <v>0</v>
          </cell>
          <cell r="I4007">
            <v>0</v>
          </cell>
          <cell r="J4007">
            <v>0.1</v>
          </cell>
          <cell r="K4007">
            <v>16.0555555555556</v>
          </cell>
          <cell r="L4007">
            <v>15.1111111111111</v>
          </cell>
          <cell r="M4007">
            <v>0</v>
          </cell>
        </row>
        <row r="4008">
          <cell r="D4008" t="str">
            <v>08/09/2016 04:20:00</v>
          </cell>
          <cell r="E4008">
            <v>2.6</v>
          </cell>
          <cell r="F4008">
            <v>1006.4686746899999</v>
          </cell>
          <cell r="G4008">
            <v>94</v>
          </cell>
          <cell r="H4008">
            <v>0</v>
          </cell>
          <cell r="I4008">
            <v>181</v>
          </cell>
          <cell r="J4008">
            <v>0.9</v>
          </cell>
          <cell r="K4008">
            <v>16.0555555555556</v>
          </cell>
          <cell r="L4008">
            <v>15.1111111111111</v>
          </cell>
          <cell r="M4008">
            <v>0</v>
          </cell>
        </row>
        <row r="4009">
          <cell r="D4009" t="str">
            <v>08/09/2016 04:10:00</v>
          </cell>
          <cell r="E4009">
            <v>3.5</v>
          </cell>
          <cell r="F4009">
            <v>1006.60413025</v>
          </cell>
          <cell r="G4009">
            <v>93</v>
          </cell>
          <cell r="H4009">
            <v>0</v>
          </cell>
          <cell r="I4009">
            <v>183</v>
          </cell>
          <cell r="J4009">
            <v>0.1</v>
          </cell>
          <cell r="K4009">
            <v>16.1111111111111</v>
          </cell>
          <cell r="L4009">
            <v>15</v>
          </cell>
          <cell r="M4009">
            <v>0</v>
          </cell>
        </row>
        <row r="4010">
          <cell r="D4010" t="str">
            <v>08/09/2016 04:00:00</v>
          </cell>
          <cell r="E4010">
            <v>0</v>
          </cell>
          <cell r="F4010">
            <v>1006.29935524</v>
          </cell>
          <cell r="G4010">
            <v>93</v>
          </cell>
          <cell r="H4010">
            <v>0</v>
          </cell>
          <cell r="I4010">
            <v>0</v>
          </cell>
          <cell r="J4010">
            <v>0</v>
          </cell>
          <cell r="K4010">
            <v>16.0555555555556</v>
          </cell>
          <cell r="L4010">
            <v>14.9444444444444</v>
          </cell>
          <cell r="M4010">
            <v>0</v>
          </cell>
        </row>
        <row r="4011">
          <cell r="D4011" t="str">
            <v>08/09/2016 03:50:00</v>
          </cell>
          <cell r="E4011">
            <v>0</v>
          </cell>
          <cell r="F4011">
            <v>1006.33321913</v>
          </cell>
          <cell r="G4011">
            <v>93</v>
          </cell>
          <cell r="H4011">
            <v>0</v>
          </cell>
          <cell r="I4011">
            <v>0</v>
          </cell>
          <cell r="J4011">
            <v>0</v>
          </cell>
          <cell r="K4011">
            <v>16</v>
          </cell>
          <cell r="L4011">
            <v>14.8888888888889</v>
          </cell>
          <cell r="M4011">
            <v>0</v>
          </cell>
        </row>
        <row r="4012">
          <cell r="D4012" t="str">
            <v>08/09/2016 03:40:00</v>
          </cell>
          <cell r="E4012">
            <v>0</v>
          </cell>
          <cell r="F4012">
            <v>1006.50253858</v>
          </cell>
          <cell r="G4012">
            <v>92</v>
          </cell>
          <cell r="H4012">
            <v>0</v>
          </cell>
          <cell r="I4012">
            <v>0</v>
          </cell>
          <cell r="J4012">
            <v>0</v>
          </cell>
          <cell r="K4012">
            <v>15.9444444444444</v>
          </cell>
          <cell r="L4012">
            <v>14.6666666666667</v>
          </cell>
          <cell r="M4012">
            <v>0</v>
          </cell>
        </row>
        <row r="4013">
          <cell r="D4013" t="str">
            <v>08/09/2016 03:30:00</v>
          </cell>
          <cell r="E4013">
            <v>0</v>
          </cell>
          <cell r="F4013">
            <v>1006.63799414</v>
          </cell>
          <cell r="G4013">
            <v>92</v>
          </cell>
          <cell r="H4013">
            <v>0</v>
          </cell>
          <cell r="I4013">
            <v>0</v>
          </cell>
          <cell r="J4013">
            <v>0</v>
          </cell>
          <cell r="K4013">
            <v>16.0555555555556</v>
          </cell>
          <cell r="L4013">
            <v>14.7777777777778</v>
          </cell>
          <cell r="M4013">
            <v>0</v>
          </cell>
        </row>
        <row r="4014">
          <cell r="D4014" t="str">
            <v>08/09/2016 03:20:00</v>
          </cell>
          <cell r="E4014">
            <v>0</v>
          </cell>
          <cell r="F4014">
            <v>1006.80731359</v>
          </cell>
          <cell r="G4014">
            <v>92</v>
          </cell>
          <cell r="H4014">
            <v>0</v>
          </cell>
          <cell r="I4014">
            <v>0</v>
          </cell>
          <cell r="J4014">
            <v>0</v>
          </cell>
          <cell r="K4014">
            <v>16.2222222222222</v>
          </cell>
          <cell r="L4014">
            <v>14.9444444444444</v>
          </cell>
          <cell r="M4014">
            <v>0</v>
          </cell>
        </row>
        <row r="4015">
          <cell r="D4015" t="str">
            <v>08/09/2016 03:10:00</v>
          </cell>
          <cell r="E4015">
            <v>0</v>
          </cell>
          <cell r="F4015">
            <v>1006.80731359</v>
          </cell>
          <cell r="G4015">
            <v>92</v>
          </cell>
          <cell r="H4015">
            <v>0</v>
          </cell>
          <cell r="I4015">
            <v>0</v>
          </cell>
          <cell r="J4015">
            <v>0.3</v>
          </cell>
          <cell r="K4015">
            <v>16.4444444444444</v>
          </cell>
          <cell r="L4015">
            <v>15.1666666666667</v>
          </cell>
          <cell r="M4015">
            <v>0</v>
          </cell>
        </row>
        <row r="4016">
          <cell r="D4016" t="str">
            <v>08/09/2016 03:00:00</v>
          </cell>
          <cell r="E4016">
            <v>3.5</v>
          </cell>
          <cell r="F4016">
            <v>1006.94276915</v>
          </cell>
          <cell r="G4016">
            <v>91</v>
          </cell>
          <cell r="H4016">
            <v>0</v>
          </cell>
          <cell r="I4016">
            <v>138</v>
          </cell>
          <cell r="J4016">
            <v>1.4</v>
          </cell>
          <cell r="K4016">
            <v>16.4444444444444</v>
          </cell>
          <cell r="L4016">
            <v>14.9444444444444</v>
          </cell>
          <cell r="M4016">
            <v>0</v>
          </cell>
        </row>
        <row r="4017">
          <cell r="D4017" t="str">
            <v>08/09/2016 02:50:00</v>
          </cell>
          <cell r="E4017">
            <v>4.3</v>
          </cell>
          <cell r="F4017">
            <v>1007.17981638</v>
          </cell>
          <cell r="G4017">
            <v>91</v>
          </cell>
          <cell r="H4017">
            <v>0</v>
          </cell>
          <cell r="I4017">
            <v>157</v>
          </cell>
          <cell r="J4017">
            <v>0.1</v>
          </cell>
          <cell r="K4017">
            <v>16.2777777777778</v>
          </cell>
          <cell r="L4017">
            <v>14.8333333333333</v>
          </cell>
          <cell r="M4017">
            <v>0</v>
          </cell>
        </row>
        <row r="4018">
          <cell r="D4018" t="str">
            <v>08/09/2016 02:40:00</v>
          </cell>
          <cell r="E4018">
            <v>0</v>
          </cell>
          <cell r="F4018">
            <v>1007.04436082</v>
          </cell>
          <cell r="G4018">
            <v>91</v>
          </cell>
          <cell r="H4018">
            <v>0</v>
          </cell>
          <cell r="I4018">
            <v>0</v>
          </cell>
          <cell r="J4018">
            <v>0</v>
          </cell>
          <cell r="K4018">
            <v>16.0555555555556</v>
          </cell>
          <cell r="L4018">
            <v>14.6111111111111</v>
          </cell>
          <cell r="M4018">
            <v>0</v>
          </cell>
        </row>
        <row r="4019">
          <cell r="D4019" t="str">
            <v>08/09/2016 02:30:00</v>
          </cell>
          <cell r="E4019">
            <v>0</v>
          </cell>
          <cell r="F4019">
            <v>1007.01049693</v>
          </cell>
          <cell r="G4019">
            <v>90</v>
          </cell>
          <cell r="H4019">
            <v>0</v>
          </cell>
          <cell r="I4019">
            <v>0</v>
          </cell>
          <cell r="J4019">
            <v>0</v>
          </cell>
          <cell r="K4019">
            <v>16.1111111111111</v>
          </cell>
          <cell r="L4019">
            <v>14.4444444444444</v>
          </cell>
          <cell r="M4019">
            <v>0</v>
          </cell>
        </row>
        <row r="4020">
          <cell r="D4020" t="str">
            <v>08/09/2016 02:20:00</v>
          </cell>
          <cell r="E4020">
            <v>0</v>
          </cell>
          <cell r="F4020">
            <v>1007.04436082</v>
          </cell>
          <cell r="G4020">
            <v>90</v>
          </cell>
          <cell r="H4020">
            <v>0</v>
          </cell>
          <cell r="I4020">
            <v>0</v>
          </cell>
          <cell r="J4020">
            <v>0</v>
          </cell>
          <cell r="K4020">
            <v>16.2777777777778</v>
          </cell>
          <cell r="L4020">
            <v>14.6111111111111</v>
          </cell>
          <cell r="M4020">
            <v>0</v>
          </cell>
        </row>
        <row r="4021">
          <cell r="D4021" t="str">
            <v>08/09/2016 02:10:00</v>
          </cell>
          <cell r="E4021">
            <v>0</v>
          </cell>
          <cell r="F4021">
            <v>1007.14595249</v>
          </cell>
          <cell r="G4021">
            <v>89</v>
          </cell>
          <cell r="H4021">
            <v>0</v>
          </cell>
          <cell r="I4021">
            <v>0</v>
          </cell>
          <cell r="J4021">
            <v>0</v>
          </cell>
          <cell r="K4021">
            <v>16.3333333333333</v>
          </cell>
          <cell r="L4021">
            <v>14.5</v>
          </cell>
          <cell r="M4021">
            <v>0</v>
          </cell>
        </row>
        <row r="4022">
          <cell r="D4022" t="str">
            <v>08/09/2016 02:00:00</v>
          </cell>
          <cell r="E4022">
            <v>0</v>
          </cell>
          <cell r="F4022">
            <v>1007.2136802700001</v>
          </cell>
          <cell r="G4022">
            <v>89</v>
          </cell>
          <cell r="H4022">
            <v>0</v>
          </cell>
          <cell r="I4022">
            <v>0</v>
          </cell>
          <cell r="J4022">
            <v>0</v>
          </cell>
          <cell r="K4022">
            <v>16.5</v>
          </cell>
          <cell r="L4022">
            <v>14.6666666666667</v>
          </cell>
          <cell r="M4022">
            <v>0</v>
          </cell>
        </row>
        <row r="4023">
          <cell r="D4023" t="str">
            <v>08/09/2016 01:50:00</v>
          </cell>
          <cell r="E4023">
            <v>0</v>
          </cell>
          <cell r="F4023">
            <v>1007.28140805</v>
          </cell>
          <cell r="G4023">
            <v>89</v>
          </cell>
          <cell r="H4023">
            <v>0</v>
          </cell>
          <cell r="I4023">
            <v>0</v>
          </cell>
          <cell r="J4023">
            <v>0.1</v>
          </cell>
          <cell r="K4023">
            <v>16.5555555555556</v>
          </cell>
          <cell r="L4023">
            <v>14.7222222222222</v>
          </cell>
          <cell r="M4023">
            <v>0</v>
          </cell>
        </row>
        <row r="4024">
          <cell r="D4024" t="str">
            <v>08/09/2016 01:40:00</v>
          </cell>
          <cell r="E4024">
            <v>2.6</v>
          </cell>
          <cell r="F4024">
            <v>1007.31527194</v>
          </cell>
          <cell r="G4024">
            <v>88</v>
          </cell>
          <cell r="H4024">
            <v>0</v>
          </cell>
          <cell r="I4024">
            <v>121</v>
          </cell>
          <cell r="J4024">
            <v>0.9</v>
          </cell>
          <cell r="K4024">
            <v>16.6666666666667</v>
          </cell>
          <cell r="L4024">
            <v>14.6666666666667</v>
          </cell>
          <cell r="M4024">
            <v>0</v>
          </cell>
        </row>
        <row r="4025">
          <cell r="D4025" t="str">
            <v>08/09/2016 01:30:00</v>
          </cell>
          <cell r="E4025">
            <v>2.6</v>
          </cell>
          <cell r="F4025">
            <v>1007.48459139</v>
          </cell>
          <cell r="G4025">
            <v>88</v>
          </cell>
          <cell r="H4025">
            <v>0</v>
          </cell>
          <cell r="I4025">
            <v>121</v>
          </cell>
          <cell r="J4025">
            <v>0</v>
          </cell>
          <cell r="K4025">
            <v>16.7222222222222</v>
          </cell>
          <cell r="L4025">
            <v>14.7222222222222</v>
          </cell>
          <cell r="M4025">
            <v>0</v>
          </cell>
        </row>
        <row r="4026">
          <cell r="D4026" t="str">
            <v>08/09/2016 01:20:00</v>
          </cell>
          <cell r="E4026">
            <v>0</v>
          </cell>
          <cell r="F4026">
            <v>1007.72163862</v>
          </cell>
          <cell r="G4026">
            <v>88</v>
          </cell>
          <cell r="H4026">
            <v>0</v>
          </cell>
          <cell r="I4026">
            <v>0</v>
          </cell>
          <cell r="J4026">
            <v>0.2</v>
          </cell>
          <cell r="K4026">
            <v>16.5555555555556</v>
          </cell>
          <cell r="L4026">
            <v>14.5555555555556</v>
          </cell>
          <cell r="M4026">
            <v>0</v>
          </cell>
        </row>
        <row r="4027">
          <cell r="D4027" t="str">
            <v>08/09/2016 01:10:00</v>
          </cell>
          <cell r="E4027">
            <v>2.6</v>
          </cell>
          <cell r="F4027">
            <v>1007.85709418</v>
          </cell>
          <cell r="G4027">
            <v>87</v>
          </cell>
          <cell r="H4027">
            <v>0</v>
          </cell>
          <cell r="I4027">
            <v>117</v>
          </cell>
          <cell r="J4027">
            <v>0.7</v>
          </cell>
          <cell r="K4027">
            <v>16.5</v>
          </cell>
          <cell r="L4027">
            <v>14.3333333333333</v>
          </cell>
          <cell r="M4027">
            <v>0</v>
          </cell>
        </row>
        <row r="4028">
          <cell r="D4028" t="str">
            <v>08/09/2016 01:00:00</v>
          </cell>
          <cell r="E4028">
            <v>2.6</v>
          </cell>
          <cell r="F4028">
            <v>1008.02641363</v>
          </cell>
          <cell r="G4028">
            <v>87</v>
          </cell>
          <cell r="H4028">
            <v>0</v>
          </cell>
          <cell r="I4028">
            <v>125</v>
          </cell>
          <cell r="J4028">
            <v>0</v>
          </cell>
          <cell r="K4028">
            <v>16.3888888888889</v>
          </cell>
          <cell r="L4028">
            <v>14.2222222222222</v>
          </cell>
          <cell r="M4028">
            <v>0</v>
          </cell>
        </row>
        <row r="4029">
          <cell r="D4029" t="str">
            <v>08/09/2016 00:50:00</v>
          </cell>
          <cell r="E4029">
            <v>0</v>
          </cell>
          <cell r="F4029">
            <v>1008.22959697</v>
          </cell>
          <cell r="G4029">
            <v>86</v>
          </cell>
          <cell r="H4029">
            <v>0</v>
          </cell>
          <cell r="I4029">
            <v>0</v>
          </cell>
          <cell r="J4029">
            <v>0</v>
          </cell>
          <cell r="K4029">
            <v>16.5</v>
          </cell>
          <cell r="L4029">
            <v>14.1666666666667</v>
          </cell>
          <cell r="M4029">
            <v>0</v>
          </cell>
        </row>
        <row r="4030">
          <cell r="D4030" t="str">
            <v>08/09/2016 00:40:00</v>
          </cell>
          <cell r="E4030">
            <v>1.7</v>
          </cell>
          <cell r="F4030">
            <v>1008.3311886400001</v>
          </cell>
          <cell r="G4030">
            <v>86</v>
          </cell>
          <cell r="H4030">
            <v>0</v>
          </cell>
          <cell r="I4030">
            <v>121</v>
          </cell>
          <cell r="J4030">
            <v>0</v>
          </cell>
          <cell r="K4030">
            <v>16.6666666666667</v>
          </cell>
          <cell r="L4030">
            <v>14.3333333333333</v>
          </cell>
          <cell r="M4030">
            <v>0</v>
          </cell>
        </row>
        <row r="4031">
          <cell r="D4031" t="str">
            <v>08/09/2016 00:30:00</v>
          </cell>
          <cell r="E4031">
            <v>0</v>
          </cell>
          <cell r="F4031">
            <v>1008.43278031</v>
          </cell>
          <cell r="G4031">
            <v>86</v>
          </cell>
          <cell r="H4031">
            <v>0</v>
          </cell>
          <cell r="I4031">
            <v>0</v>
          </cell>
          <cell r="J4031">
            <v>0</v>
          </cell>
          <cell r="K4031">
            <v>16.7777777777778</v>
          </cell>
          <cell r="L4031">
            <v>14.4444444444444</v>
          </cell>
          <cell r="M4031">
            <v>0</v>
          </cell>
        </row>
        <row r="4032">
          <cell r="D4032" t="str">
            <v>08/09/2016 00:20:00</v>
          </cell>
          <cell r="E4032">
            <v>2.6</v>
          </cell>
          <cell r="F4032">
            <v>1008.5343719799999</v>
          </cell>
          <cell r="G4032">
            <v>86</v>
          </cell>
          <cell r="H4032">
            <v>0</v>
          </cell>
          <cell r="I4032">
            <v>121</v>
          </cell>
          <cell r="J4032">
            <v>0.9</v>
          </cell>
          <cell r="K4032">
            <v>16.8333333333333</v>
          </cell>
          <cell r="L4032">
            <v>14.5</v>
          </cell>
          <cell r="M4032">
            <v>0</v>
          </cell>
        </row>
        <row r="4033">
          <cell r="D4033" t="str">
            <v>08/09/2016 00:10:00</v>
          </cell>
          <cell r="E4033">
            <v>6.1</v>
          </cell>
          <cell r="F4033">
            <v>1008.70369143</v>
          </cell>
          <cell r="G4033">
            <v>87</v>
          </cell>
          <cell r="H4033">
            <v>0</v>
          </cell>
          <cell r="I4033">
            <v>123</v>
          </cell>
          <cell r="J4033">
            <v>0.3</v>
          </cell>
          <cell r="K4033">
            <v>16.6666666666667</v>
          </cell>
          <cell r="L4033">
            <v>14.5</v>
          </cell>
          <cell r="M4033">
            <v>0</v>
          </cell>
        </row>
        <row r="4034">
          <cell r="D4034" t="str">
            <v>08/09/2016 00:00:00</v>
          </cell>
          <cell r="E4034">
            <v>0</v>
          </cell>
          <cell r="F4034">
            <v>1009.00846644</v>
          </cell>
          <cell r="G4034">
            <v>89</v>
          </cell>
          <cell r="H4034">
            <v>0</v>
          </cell>
          <cell r="I4034">
            <v>0</v>
          </cell>
          <cell r="J4034">
            <v>0</v>
          </cell>
          <cell r="K4034">
            <v>15.9444444444444</v>
          </cell>
          <cell r="L4034">
            <v>14.1111111111111</v>
          </cell>
          <cell r="M4034">
            <v>0</v>
          </cell>
        </row>
        <row r="4035">
          <cell r="D4035" t="str">
            <v>07/09/2016 23:50:00</v>
          </cell>
          <cell r="E4035">
            <v>0</v>
          </cell>
          <cell r="F4035">
            <v>1009.11005811</v>
          </cell>
          <cell r="G4035">
            <v>89</v>
          </cell>
          <cell r="H4035">
            <v>0</v>
          </cell>
          <cell r="I4035">
            <v>0</v>
          </cell>
          <cell r="J4035">
            <v>0</v>
          </cell>
          <cell r="K4035">
            <v>15.7777777777778</v>
          </cell>
          <cell r="L4035">
            <v>13.9444444444444</v>
          </cell>
          <cell r="M4035">
            <v>0</v>
          </cell>
        </row>
        <row r="4036">
          <cell r="D4036" t="str">
            <v>07/09/2016 23:40:00</v>
          </cell>
          <cell r="E4036">
            <v>0</v>
          </cell>
          <cell r="F4036">
            <v>1009.24551367</v>
          </cell>
          <cell r="G4036">
            <v>89</v>
          </cell>
          <cell r="H4036">
            <v>0</v>
          </cell>
          <cell r="I4036">
            <v>0</v>
          </cell>
          <cell r="J4036">
            <v>0</v>
          </cell>
          <cell r="K4036">
            <v>15.8333333333333</v>
          </cell>
          <cell r="L4036">
            <v>14</v>
          </cell>
          <cell r="M4036">
            <v>0</v>
          </cell>
        </row>
        <row r="4037">
          <cell r="D4037" t="str">
            <v>07/09/2016 23:30:00</v>
          </cell>
          <cell r="E4037">
            <v>0</v>
          </cell>
          <cell r="F4037">
            <v>1009.41483312</v>
          </cell>
          <cell r="G4037">
            <v>88</v>
          </cell>
          <cell r="H4037">
            <v>0</v>
          </cell>
          <cell r="I4037">
            <v>0</v>
          </cell>
          <cell r="J4037">
            <v>0</v>
          </cell>
          <cell r="K4037">
            <v>15.8333333333333</v>
          </cell>
          <cell r="L4037">
            <v>13.8333333333333</v>
          </cell>
          <cell r="M4037">
            <v>0</v>
          </cell>
        </row>
        <row r="4038">
          <cell r="D4038" t="str">
            <v>07/09/2016 23:20:00</v>
          </cell>
          <cell r="E4038">
            <v>0</v>
          </cell>
          <cell r="F4038">
            <v>1009.58415257</v>
          </cell>
          <cell r="G4038">
            <v>88</v>
          </cell>
          <cell r="H4038">
            <v>0</v>
          </cell>
          <cell r="I4038">
            <v>0</v>
          </cell>
          <cell r="J4038">
            <v>0</v>
          </cell>
          <cell r="K4038">
            <v>15.8888888888889</v>
          </cell>
          <cell r="L4038">
            <v>13.8888888888889</v>
          </cell>
          <cell r="M4038">
            <v>0</v>
          </cell>
        </row>
        <row r="4039">
          <cell r="D4039" t="str">
            <v>07/09/2016 23:10:00</v>
          </cell>
          <cell r="E4039">
            <v>0</v>
          </cell>
          <cell r="F4039">
            <v>1009.61801646</v>
          </cell>
          <cell r="G4039">
            <v>88</v>
          </cell>
          <cell r="H4039">
            <v>0</v>
          </cell>
          <cell r="I4039">
            <v>0</v>
          </cell>
          <cell r="J4039">
            <v>0</v>
          </cell>
          <cell r="K4039">
            <v>16</v>
          </cell>
          <cell r="L4039">
            <v>14</v>
          </cell>
          <cell r="M4039">
            <v>0</v>
          </cell>
        </row>
        <row r="4040">
          <cell r="D4040" t="str">
            <v>07/09/2016 23:00:05</v>
          </cell>
          <cell r="E4040">
            <v>0</v>
          </cell>
          <cell r="F4040">
            <v>1009.75347202</v>
          </cell>
          <cell r="G4040">
            <v>87</v>
          </cell>
          <cell r="H4040">
            <v>0</v>
          </cell>
          <cell r="I4040">
            <v>0</v>
          </cell>
          <cell r="J4040">
            <v>0</v>
          </cell>
          <cell r="K4040">
            <v>16</v>
          </cell>
          <cell r="L4040">
            <v>13.8333333333333</v>
          </cell>
          <cell r="M4040">
            <v>0</v>
          </cell>
        </row>
        <row r="4041">
          <cell r="D4041" t="str">
            <v>07/09/2016 22:55:00</v>
          </cell>
          <cell r="E4041">
            <v>0</v>
          </cell>
          <cell r="F4041">
            <v>1009.78733591</v>
          </cell>
          <cell r="G4041">
            <v>87</v>
          </cell>
          <cell r="H4041">
            <v>0</v>
          </cell>
          <cell r="I4041">
            <v>0</v>
          </cell>
          <cell r="J4041">
            <v>0</v>
          </cell>
          <cell r="K4041">
            <v>16.1111111111111</v>
          </cell>
          <cell r="L4041">
            <v>13.9444444444444</v>
          </cell>
          <cell r="M4041">
            <v>0</v>
          </cell>
        </row>
        <row r="4042">
          <cell r="D4042" t="str">
            <v>07/09/2016 22:45:00</v>
          </cell>
          <cell r="E4042">
            <v>0</v>
          </cell>
          <cell r="F4042">
            <v>1009.95665536</v>
          </cell>
          <cell r="G4042">
            <v>87</v>
          </cell>
          <cell r="H4042">
            <v>0</v>
          </cell>
          <cell r="I4042">
            <v>0</v>
          </cell>
          <cell r="J4042">
            <v>0</v>
          </cell>
          <cell r="K4042">
            <v>16.2777777777778</v>
          </cell>
          <cell r="L4042">
            <v>14.1111111111111</v>
          </cell>
          <cell r="M4042">
            <v>0</v>
          </cell>
        </row>
        <row r="4043">
          <cell r="D4043" t="str">
            <v>07/09/2016 22:35:00</v>
          </cell>
          <cell r="E4043">
            <v>0</v>
          </cell>
          <cell r="F4043">
            <v>1010.0243831400001</v>
          </cell>
          <cell r="G4043">
            <v>86</v>
          </cell>
          <cell r="H4043">
            <v>0</v>
          </cell>
          <cell r="I4043">
            <v>0</v>
          </cell>
          <cell r="J4043">
            <v>0</v>
          </cell>
          <cell r="K4043">
            <v>16.1666666666667</v>
          </cell>
          <cell r="L4043">
            <v>13.8333333333333</v>
          </cell>
          <cell r="M4043">
            <v>0</v>
          </cell>
        </row>
        <row r="4044">
          <cell r="D4044" t="str">
            <v>07/09/2016 22:25:00</v>
          </cell>
          <cell r="E4044">
            <v>0</v>
          </cell>
          <cell r="F4044">
            <v>1010.05824703</v>
          </cell>
          <cell r="G4044">
            <v>85</v>
          </cell>
          <cell r="H4044">
            <v>0</v>
          </cell>
          <cell r="I4044">
            <v>0</v>
          </cell>
          <cell r="J4044">
            <v>0</v>
          </cell>
          <cell r="K4044">
            <v>16.2777777777778</v>
          </cell>
          <cell r="L4044">
            <v>13.7777777777778</v>
          </cell>
          <cell r="M4044">
            <v>0</v>
          </cell>
        </row>
        <row r="4045">
          <cell r="D4045" t="str">
            <v>07/09/2016 22:15:00</v>
          </cell>
          <cell r="E4045">
            <v>0</v>
          </cell>
          <cell r="F4045">
            <v>1010.0243831400001</v>
          </cell>
          <cell r="G4045">
            <v>85</v>
          </cell>
          <cell r="H4045">
            <v>0</v>
          </cell>
          <cell r="I4045">
            <v>0</v>
          </cell>
          <cell r="J4045">
            <v>0</v>
          </cell>
          <cell r="K4045">
            <v>16.3333333333333</v>
          </cell>
          <cell r="L4045">
            <v>13.7777777777778</v>
          </cell>
          <cell r="M4045">
            <v>0</v>
          </cell>
        </row>
        <row r="4046">
          <cell r="D4046" t="str">
            <v>07/09/2016 22:05:00</v>
          </cell>
          <cell r="E4046">
            <v>0</v>
          </cell>
          <cell r="F4046">
            <v>1010.19370259</v>
          </cell>
          <cell r="G4046">
            <v>84</v>
          </cell>
          <cell r="H4046">
            <v>0</v>
          </cell>
          <cell r="I4046">
            <v>0</v>
          </cell>
          <cell r="J4046">
            <v>0</v>
          </cell>
          <cell r="K4046">
            <v>16.4444444444444</v>
          </cell>
          <cell r="L4046">
            <v>13.7222222222222</v>
          </cell>
          <cell r="M4046">
            <v>0</v>
          </cell>
        </row>
        <row r="4047">
          <cell r="D4047" t="str">
            <v>07/09/2016 21:55:00</v>
          </cell>
          <cell r="E4047">
            <v>0</v>
          </cell>
          <cell r="F4047">
            <v>1010.26143037</v>
          </cell>
          <cell r="G4047">
            <v>84</v>
          </cell>
          <cell r="H4047">
            <v>0</v>
          </cell>
          <cell r="I4047">
            <v>0</v>
          </cell>
          <cell r="J4047">
            <v>0</v>
          </cell>
          <cell r="K4047">
            <v>16.6111111111111</v>
          </cell>
          <cell r="L4047">
            <v>13.8888888888889</v>
          </cell>
          <cell r="M4047">
            <v>0</v>
          </cell>
        </row>
        <row r="4048">
          <cell r="D4048" t="str">
            <v>07/09/2016 21:45:00</v>
          </cell>
          <cell r="E4048">
            <v>0</v>
          </cell>
          <cell r="F4048">
            <v>1010.36302204</v>
          </cell>
          <cell r="G4048">
            <v>83</v>
          </cell>
          <cell r="H4048">
            <v>0</v>
          </cell>
          <cell r="I4048">
            <v>0</v>
          </cell>
          <cell r="J4048">
            <v>0</v>
          </cell>
          <cell r="K4048">
            <v>16.8888888888889</v>
          </cell>
          <cell r="L4048">
            <v>14</v>
          </cell>
          <cell r="M4048">
            <v>0</v>
          </cell>
        </row>
        <row r="4049">
          <cell r="D4049" t="str">
            <v>07/09/2016 21:35:00</v>
          </cell>
          <cell r="E4049">
            <v>0</v>
          </cell>
          <cell r="F4049">
            <v>1010.53234149</v>
          </cell>
          <cell r="G4049">
            <v>82</v>
          </cell>
          <cell r="H4049">
            <v>0</v>
          </cell>
          <cell r="I4049">
            <v>0</v>
          </cell>
          <cell r="J4049">
            <v>0</v>
          </cell>
          <cell r="K4049">
            <v>17.0555555555556</v>
          </cell>
          <cell r="L4049">
            <v>13.9444444444444</v>
          </cell>
          <cell r="M4049">
            <v>0</v>
          </cell>
        </row>
        <row r="4050">
          <cell r="D4050" t="str">
            <v>07/09/2016 21:25:00</v>
          </cell>
          <cell r="E4050">
            <v>0</v>
          </cell>
          <cell r="F4050">
            <v>1010.66779705</v>
          </cell>
          <cell r="G4050">
            <v>82</v>
          </cell>
          <cell r="H4050">
            <v>0</v>
          </cell>
          <cell r="I4050">
            <v>0</v>
          </cell>
          <cell r="J4050">
            <v>0</v>
          </cell>
          <cell r="K4050">
            <v>17.3333333333333</v>
          </cell>
          <cell r="L4050">
            <v>14.2222222222222</v>
          </cell>
          <cell r="M4050">
            <v>0</v>
          </cell>
        </row>
        <row r="4051">
          <cell r="D4051" t="str">
            <v>07/09/2016 21:15:00</v>
          </cell>
          <cell r="E4051">
            <v>0</v>
          </cell>
          <cell r="F4051">
            <v>1010.80325261</v>
          </cell>
          <cell r="G4051">
            <v>81</v>
          </cell>
          <cell r="H4051">
            <v>0</v>
          </cell>
          <cell r="I4051">
            <v>0</v>
          </cell>
          <cell r="J4051">
            <v>0</v>
          </cell>
          <cell r="K4051">
            <v>17.6666666666667</v>
          </cell>
          <cell r="L4051">
            <v>14.3888888888889</v>
          </cell>
          <cell r="M4051">
            <v>0</v>
          </cell>
        </row>
        <row r="4052">
          <cell r="D4052" t="str">
            <v>07/09/2016 21:05:00</v>
          </cell>
          <cell r="E4052">
            <v>0</v>
          </cell>
          <cell r="F4052">
            <v>1010.90484428</v>
          </cell>
          <cell r="G4052">
            <v>80</v>
          </cell>
          <cell r="H4052">
            <v>0</v>
          </cell>
          <cell r="I4052">
            <v>0</v>
          </cell>
          <cell r="J4052">
            <v>0</v>
          </cell>
          <cell r="K4052">
            <v>18</v>
          </cell>
          <cell r="L4052">
            <v>14.5</v>
          </cell>
          <cell r="M4052">
            <v>0</v>
          </cell>
        </row>
        <row r="4053">
          <cell r="D4053" t="str">
            <v>07/09/2016 20:55:00</v>
          </cell>
          <cell r="E4053">
            <v>0</v>
          </cell>
          <cell r="F4053">
            <v>1011.00643595</v>
          </cell>
          <cell r="G4053">
            <v>79</v>
          </cell>
          <cell r="H4053">
            <v>0</v>
          </cell>
          <cell r="I4053">
            <v>0</v>
          </cell>
          <cell r="J4053">
            <v>0</v>
          </cell>
          <cell r="K4053">
            <v>18</v>
          </cell>
          <cell r="L4053">
            <v>14.2777777777778</v>
          </cell>
          <cell r="M4053">
            <v>0</v>
          </cell>
        </row>
        <row r="4054">
          <cell r="D4054" t="str">
            <v>07/09/2016 20:45:00</v>
          </cell>
          <cell r="E4054">
            <v>0</v>
          </cell>
          <cell r="F4054">
            <v>1011.10802762</v>
          </cell>
          <cell r="G4054">
            <v>79</v>
          </cell>
          <cell r="H4054">
            <v>0</v>
          </cell>
          <cell r="I4054">
            <v>0</v>
          </cell>
          <cell r="J4054">
            <v>0</v>
          </cell>
          <cell r="K4054">
            <v>17.8333333333333</v>
          </cell>
          <cell r="L4054">
            <v>14.1666666666667</v>
          </cell>
          <cell r="M4054">
            <v>0</v>
          </cell>
        </row>
        <row r="4055">
          <cell r="D4055" t="str">
            <v>07/09/2016 20:35:00</v>
          </cell>
          <cell r="E4055">
            <v>0</v>
          </cell>
          <cell r="F4055">
            <v>1011.20961929</v>
          </cell>
          <cell r="G4055">
            <v>78</v>
          </cell>
          <cell r="H4055">
            <v>0</v>
          </cell>
          <cell r="I4055">
            <v>0</v>
          </cell>
          <cell r="J4055">
            <v>0</v>
          </cell>
          <cell r="K4055">
            <v>17.9444444444444</v>
          </cell>
          <cell r="L4055">
            <v>14.0555555555556</v>
          </cell>
          <cell r="M4055">
            <v>0</v>
          </cell>
        </row>
        <row r="4056">
          <cell r="D4056" t="str">
            <v>07/09/2016 20:25:00</v>
          </cell>
          <cell r="E4056">
            <v>0</v>
          </cell>
          <cell r="F4056">
            <v>1011.31121096</v>
          </cell>
          <cell r="G4056">
            <v>78</v>
          </cell>
          <cell r="H4056">
            <v>0</v>
          </cell>
          <cell r="I4056">
            <v>0</v>
          </cell>
          <cell r="J4056">
            <v>0</v>
          </cell>
          <cell r="K4056">
            <v>18.2222222222222</v>
          </cell>
          <cell r="L4056">
            <v>14.3333333333333</v>
          </cell>
          <cell r="M4056">
            <v>0</v>
          </cell>
        </row>
        <row r="4057">
          <cell r="D4057" t="str">
            <v>07/09/2016 20:15:00</v>
          </cell>
          <cell r="E4057">
            <v>0</v>
          </cell>
          <cell r="F4057">
            <v>1011.48053041</v>
          </cell>
          <cell r="G4057">
            <v>77</v>
          </cell>
          <cell r="H4057">
            <v>0</v>
          </cell>
          <cell r="I4057">
            <v>0</v>
          </cell>
          <cell r="J4057">
            <v>0</v>
          </cell>
          <cell r="K4057">
            <v>18.6111111111111</v>
          </cell>
          <cell r="L4057">
            <v>14.5</v>
          </cell>
          <cell r="M4057">
            <v>0</v>
          </cell>
        </row>
        <row r="4058">
          <cell r="D4058" t="str">
            <v>07/09/2016 20:05:00</v>
          </cell>
          <cell r="E4058">
            <v>0</v>
          </cell>
          <cell r="F4058">
            <v>1011.7175776399999</v>
          </cell>
          <cell r="G4058">
            <v>75</v>
          </cell>
          <cell r="H4058">
            <v>0</v>
          </cell>
          <cell r="I4058">
            <v>0</v>
          </cell>
          <cell r="J4058">
            <v>0</v>
          </cell>
          <cell r="K4058">
            <v>18.7777777777778</v>
          </cell>
          <cell r="L4058">
            <v>14.2777777777778</v>
          </cell>
          <cell r="M4058">
            <v>0</v>
          </cell>
        </row>
        <row r="4059">
          <cell r="D4059" t="str">
            <v>07/09/2016 19:55:00</v>
          </cell>
          <cell r="E4059">
            <v>0</v>
          </cell>
          <cell r="F4059">
            <v>1011.61598597</v>
          </cell>
          <cell r="G4059">
            <v>74</v>
          </cell>
          <cell r="H4059">
            <v>0</v>
          </cell>
          <cell r="I4059">
            <v>0</v>
          </cell>
          <cell r="J4059">
            <v>0</v>
          </cell>
          <cell r="K4059">
            <v>19.1111111111111</v>
          </cell>
          <cell r="L4059">
            <v>14.3888888888889</v>
          </cell>
          <cell r="M4059">
            <v>0</v>
          </cell>
        </row>
        <row r="4060">
          <cell r="D4060" t="str">
            <v>07/09/2016 19:45:00</v>
          </cell>
          <cell r="E4060">
            <v>0</v>
          </cell>
          <cell r="F4060">
            <v>1011.61598597</v>
          </cell>
          <cell r="G4060">
            <v>73</v>
          </cell>
          <cell r="H4060">
            <v>0</v>
          </cell>
          <cell r="I4060">
            <v>0</v>
          </cell>
          <cell r="J4060">
            <v>0</v>
          </cell>
          <cell r="K4060">
            <v>19.5</v>
          </cell>
          <cell r="L4060">
            <v>14.5555555555556</v>
          </cell>
          <cell r="M4060">
            <v>0</v>
          </cell>
        </row>
        <row r="4061">
          <cell r="D4061" t="str">
            <v>07/09/2016 19:35:00</v>
          </cell>
          <cell r="E4061">
            <v>0</v>
          </cell>
          <cell r="F4061">
            <v>1011.64984986</v>
          </cell>
          <cell r="G4061">
            <v>71</v>
          </cell>
          <cell r="H4061">
            <v>0</v>
          </cell>
          <cell r="I4061">
            <v>0</v>
          </cell>
          <cell r="J4061">
            <v>0</v>
          </cell>
          <cell r="K4061">
            <v>19.6666666666667</v>
          </cell>
          <cell r="L4061">
            <v>14.2777777777778</v>
          </cell>
          <cell r="M4061">
            <v>0</v>
          </cell>
        </row>
        <row r="4062">
          <cell r="D4062" t="str">
            <v>07/09/2016 19:25:00</v>
          </cell>
          <cell r="E4062">
            <v>0</v>
          </cell>
          <cell r="F4062">
            <v>1011.44666652</v>
          </cell>
          <cell r="G4062">
            <v>72</v>
          </cell>
          <cell r="H4062">
            <v>0</v>
          </cell>
          <cell r="I4062">
            <v>0</v>
          </cell>
          <cell r="J4062">
            <v>0</v>
          </cell>
          <cell r="K4062">
            <v>19.7777777777778</v>
          </cell>
          <cell r="L4062">
            <v>14.5555555555556</v>
          </cell>
          <cell r="M4062">
            <v>0</v>
          </cell>
        </row>
        <row r="4063">
          <cell r="D4063" t="str">
            <v>07/09/2016 19:15:00</v>
          </cell>
          <cell r="E4063">
            <v>5.2</v>
          </cell>
          <cell r="F4063">
            <v>1011.61598597</v>
          </cell>
          <cell r="G4063">
            <v>70</v>
          </cell>
          <cell r="H4063">
            <v>0</v>
          </cell>
          <cell r="I4063">
            <v>115</v>
          </cell>
          <cell r="J4063">
            <v>0</v>
          </cell>
          <cell r="K4063">
            <v>20.0555555555556</v>
          </cell>
          <cell r="L4063">
            <v>14.3888888888889</v>
          </cell>
          <cell r="M4063">
            <v>0</v>
          </cell>
        </row>
        <row r="4064">
          <cell r="D4064" t="str">
            <v>07/09/2016 19:05:00</v>
          </cell>
          <cell r="E4064">
            <v>1.7</v>
          </cell>
          <cell r="F4064">
            <v>1011.44666652</v>
          </cell>
          <cell r="G4064">
            <v>69</v>
          </cell>
          <cell r="H4064">
            <v>0</v>
          </cell>
          <cell r="I4064">
            <v>126</v>
          </cell>
          <cell r="J4064">
            <v>0.8</v>
          </cell>
          <cell r="K4064">
            <v>20.5</v>
          </cell>
          <cell r="L4064">
            <v>14.6111111111111</v>
          </cell>
          <cell r="M4064">
            <v>0</v>
          </cell>
        </row>
        <row r="4065">
          <cell r="D4065" t="str">
            <v>07/09/2016 18:55:00</v>
          </cell>
          <cell r="E4065">
            <v>2.6</v>
          </cell>
          <cell r="F4065">
            <v>1011.41280263</v>
          </cell>
          <cell r="G4065">
            <v>66</v>
          </cell>
          <cell r="H4065">
            <v>0</v>
          </cell>
          <cell r="I4065">
            <v>124</v>
          </cell>
          <cell r="J4065">
            <v>1.7</v>
          </cell>
          <cell r="K4065">
            <v>20.8888888888889</v>
          </cell>
          <cell r="L4065">
            <v>14.2777777777778</v>
          </cell>
          <cell r="M4065">
            <v>0</v>
          </cell>
        </row>
        <row r="4066">
          <cell r="D4066" t="str">
            <v>07/09/2016 18:45:00</v>
          </cell>
          <cell r="E4066">
            <v>6.1</v>
          </cell>
          <cell r="F4066">
            <v>1011.44666652</v>
          </cell>
          <cell r="G4066">
            <v>64</v>
          </cell>
          <cell r="H4066">
            <v>0</v>
          </cell>
          <cell r="I4066">
            <v>116</v>
          </cell>
          <cell r="J4066">
            <v>1.7</v>
          </cell>
          <cell r="K4066">
            <v>21.2777777777778</v>
          </cell>
          <cell r="L4066">
            <v>14.1666666666667</v>
          </cell>
          <cell r="M4066">
            <v>0</v>
          </cell>
        </row>
        <row r="4067">
          <cell r="D4067" t="str">
            <v>07/09/2016 18:35:00</v>
          </cell>
          <cell r="E4067">
            <v>6.1</v>
          </cell>
          <cell r="F4067">
            <v>1011.64984986</v>
          </cell>
          <cell r="G4067">
            <v>63</v>
          </cell>
          <cell r="H4067">
            <v>0</v>
          </cell>
          <cell r="I4067">
            <v>128</v>
          </cell>
          <cell r="J4067">
            <v>1.8</v>
          </cell>
          <cell r="K4067">
            <v>21.5555555555556</v>
          </cell>
          <cell r="L4067">
            <v>14.2222222222222</v>
          </cell>
          <cell r="M4067">
            <v>0</v>
          </cell>
        </row>
        <row r="4068">
          <cell r="D4068" t="str">
            <v>07/09/2016 18:25:00</v>
          </cell>
          <cell r="E4068">
            <v>6.1</v>
          </cell>
          <cell r="F4068">
            <v>1011.92076098</v>
          </cell>
          <cell r="G4068">
            <v>62</v>
          </cell>
          <cell r="H4068">
            <v>0</v>
          </cell>
          <cell r="I4068">
            <v>151</v>
          </cell>
          <cell r="J4068">
            <v>2.6</v>
          </cell>
          <cell r="K4068">
            <v>21.9444444444444</v>
          </cell>
          <cell r="L4068">
            <v>14.3333333333333</v>
          </cell>
          <cell r="M4068">
            <v>0</v>
          </cell>
        </row>
        <row r="4069">
          <cell r="D4069" t="str">
            <v>07/09/2016 18:15:00</v>
          </cell>
          <cell r="E4069">
            <v>6.1</v>
          </cell>
          <cell r="F4069">
            <v>1011.92076098</v>
          </cell>
          <cell r="G4069">
            <v>60</v>
          </cell>
          <cell r="H4069">
            <v>0</v>
          </cell>
          <cell r="I4069">
            <v>122</v>
          </cell>
          <cell r="J4069">
            <v>2.8</v>
          </cell>
          <cell r="K4069">
            <v>22.2777777777778</v>
          </cell>
          <cell r="L4069">
            <v>14.1111111111111</v>
          </cell>
          <cell r="M4069">
            <v>0</v>
          </cell>
        </row>
        <row r="4070">
          <cell r="D4070" t="str">
            <v>07/09/2016 18:05:00</v>
          </cell>
          <cell r="E4070">
            <v>7.8</v>
          </cell>
          <cell r="F4070">
            <v>1011.98848876</v>
          </cell>
          <cell r="G4070">
            <v>60</v>
          </cell>
          <cell r="H4070">
            <v>0</v>
          </cell>
          <cell r="I4070">
            <v>114</v>
          </cell>
          <cell r="J4070">
            <v>3.8</v>
          </cell>
          <cell r="K4070">
            <v>22.6666666666667</v>
          </cell>
          <cell r="L4070">
            <v>14.5</v>
          </cell>
          <cell r="M4070">
            <v>0</v>
          </cell>
        </row>
        <row r="4071">
          <cell r="D4071" t="str">
            <v>07/09/2016 17:55:00</v>
          </cell>
          <cell r="E4071">
            <v>7.8</v>
          </cell>
          <cell r="F4071">
            <v>1011.95462487</v>
          </cell>
          <cell r="G4071">
            <v>59</v>
          </cell>
          <cell r="H4071">
            <v>0</v>
          </cell>
          <cell r="I4071">
            <v>133</v>
          </cell>
          <cell r="J4071">
            <v>3</v>
          </cell>
          <cell r="K4071">
            <v>23.0555555555556</v>
          </cell>
          <cell r="L4071">
            <v>14.6111111111111</v>
          </cell>
          <cell r="M4071">
            <v>0</v>
          </cell>
        </row>
        <row r="4072">
          <cell r="D4072" t="str">
            <v>07/09/2016 17:45:00</v>
          </cell>
          <cell r="E4072">
            <v>7</v>
          </cell>
          <cell r="F4072">
            <v>1011.92076098</v>
          </cell>
          <cell r="G4072">
            <v>59</v>
          </cell>
          <cell r="H4072">
            <v>0</v>
          </cell>
          <cell r="I4072">
            <v>112</v>
          </cell>
          <cell r="J4072">
            <v>4.9000000000000004</v>
          </cell>
          <cell r="K4072">
            <v>23.4444444444444</v>
          </cell>
          <cell r="L4072">
            <v>14.9444444444444</v>
          </cell>
          <cell r="M4072">
            <v>0</v>
          </cell>
        </row>
        <row r="4073">
          <cell r="D4073" t="str">
            <v>07/09/2016 17:35:00</v>
          </cell>
          <cell r="E4073">
            <v>7.8</v>
          </cell>
          <cell r="F4073">
            <v>1011.8530332</v>
          </cell>
          <cell r="G4073">
            <v>57</v>
          </cell>
          <cell r="H4073">
            <v>0</v>
          </cell>
          <cell r="I4073">
            <v>110</v>
          </cell>
          <cell r="J4073">
            <v>4.9000000000000004</v>
          </cell>
          <cell r="K4073">
            <v>23.7222222222222</v>
          </cell>
          <cell r="L4073">
            <v>14.7222222222222</v>
          </cell>
          <cell r="M4073">
            <v>0</v>
          </cell>
        </row>
        <row r="4074">
          <cell r="D4074" t="str">
            <v>07/09/2016 17:25:00</v>
          </cell>
          <cell r="E4074">
            <v>10.4</v>
          </cell>
          <cell r="F4074">
            <v>1012.0900804299999</v>
          </cell>
          <cell r="G4074">
            <v>57</v>
          </cell>
          <cell r="H4074">
            <v>0</v>
          </cell>
          <cell r="I4074">
            <v>115</v>
          </cell>
          <cell r="J4074">
            <v>5.3</v>
          </cell>
          <cell r="K4074">
            <v>23.8333333333333</v>
          </cell>
          <cell r="L4074">
            <v>14.7777777777778</v>
          </cell>
          <cell r="M4074">
            <v>0</v>
          </cell>
        </row>
        <row r="4075">
          <cell r="D4075" t="str">
            <v>07/09/2016 17:15:00</v>
          </cell>
          <cell r="E4075">
            <v>12.2</v>
          </cell>
          <cell r="F4075">
            <v>1012.29326377</v>
          </cell>
          <cell r="G4075">
            <v>55</v>
          </cell>
          <cell r="H4075">
            <v>0</v>
          </cell>
          <cell r="I4075">
            <v>114</v>
          </cell>
          <cell r="J4075">
            <v>4.8</v>
          </cell>
          <cell r="K4075">
            <v>24.2777777777778</v>
          </cell>
          <cell r="L4075">
            <v>14.6666666666667</v>
          </cell>
          <cell r="M4075">
            <v>0</v>
          </cell>
        </row>
        <row r="4076">
          <cell r="D4076" t="str">
            <v>07/09/2016 17:05:00</v>
          </cell>
          <cell r="E4076">
            <v>10.4</v>
          </cell>
          <cell r="F4076">
            <v>1012.22553599</v>
          </cell>
          <cell r="G4076">
            <v>57</v>
          </cell>
          <cell r="H4076">
            <v>0</v>
          </cell>
          <cell r="I4076">
            <v>111</v>
          </cell>
          <cell r="J4076">
            <v>6.2</v>
          </cell>
          <cell r="K4076">
            <v>24.3888888888889</v>
          </cell>
          <cell r="L4076">
            <v>15.3333333333333</v>
          </cell>
          <cell r="M4076">
            <v>0</v>
          </cell>
        </row>
        <row r="4077">
          <cell r="D4077" t="str">
            <v>07/09/2016 16:55:00</v>
          </cell>
          <cell r="E4077">
            <v>11.3</v>
          </cell>
          <cell r="F4077">
            <v>1012.1916721</v>
          </cell>
          <cell r="G4077">
            <v>56</v>
          </cell>
          <cell r="H4077">
            <v>0</v>
          </cell>
          <cell r="I4077">
            <v>111</v>
          </cell>
          <cell r="J4077">
            <v>5.9</v>
          </cell>
          <cell r="K4077">
            <v>24.3888888888889</v>
          </cell>
          <cell r="L4077">
            <v>15.0555555555556</v>
          </cell>
          <cell r="M4077">
            <v>0</v>
          </cell>
        </row>
        <row r="4078">
          <cell r="D4078" t="str">
            <v>07/09/2016 16:45:00</v>
          </cell>
          <cell r="E4078">
            <v>9.6</v>
          </cell>
          <cell r="F4078">
            <v>1012.36099155</v>
          </cell>
          <cell r="G4078">
            <v>55</v>
          </cell>
          <cell r="H4078">
            <v>0</v>
          </cell>
          <cell r="I4078">
            <v>116</v>
          </cell>
          <cell r="J4078">
            <v>5.6</v>
          </cell>
          <cell r="K4078">
            <v>24.6666666666667</v>
          </cell>
          <cell r="L4078">
            <v>15</v>
          </cell>
          <cell r="M4078">
            <v>0</v>
          </cell>
        </row>
        <row r="4079">
          <cell r="D4079" t="str">
            <v>07/09/2016 16:35:00</v>
          </cell>
          <cell r="E4079">
            <v>11.3</v>
          </cell>
          <cell r="F4079">
            <v>1012.63190267</v>
          </cell>
          <cell r="G4079">
            <v>53</v>
          </cell>
          <cell r="H4079">
            <v>0</v>
          </cell>
          <cell r="I4079">
            <v>116</v>
          </cell>
          <cell r="J4079">
            <v>7.6</v>
          </cell>
          <cell r="K4079">
            <v>25.0555555555556</v>
          </cell>
          <cell r="L4079">
            <v>14.7777777777778</v>
          </cell>
          <cell r="M4079">
            <v>0</v>
          </cell>
        </row>
        <row r="4080">
          <cell r="D4080" t="str">
            <v>07/09/2016 16:25:00</v>
          </cell>
          <cell r="E4080">
            <v>12.2</v>
          </cell>
          <cell r="F4080">
            <v>1012.8350860100001</v>
          </cell>
          <cell r="G4080">
            <v>52</v>
          </cell>
          <cell r="H4080">
            <v>0</v>
          </cell>
          <cell r="I4080">
            <v>112</v>
          </cell>
          <cell r="J4080">
            <v>6.2</v>
          </cell>
          <cell r="K4080">
            <v>25.2777777777778</v>
          </cell>
          <cell r="L4080">
            <v>14.7222222222222</v>
          </cell>
          <cell r="M4080">
            <v>0</v>
          </cell>
        </row>
        <row r="4081">
          <cell r="D4081" t="str">
            <v>07/09/2016 16:15:00</v>
          </cell>
          <cell r="E4081">
            <v>9.6</v>
          </cell>
          <cell r="F4081">
            <v>1013.13986102</v>
          </cell>
          <cell r="G4081">
            <v>51</v>
          </cell>
          <cell r="H4081">
            <v>0</v>
          </cell>
          <cell r="I4081">
            <v>115</v>
          </cell>
          <cell r="J4081">
            <v>4</v>
          </cell>
          <cell r="K4081">
            <v>25.6666666666667</v>
          </cell>
          <cell r="L4081">
            <v>14.7777777777778</v>
          </cell>
          <cell r="M4081">
            <v>0</v>
          </cell>
        </row>
        <row r="4082">
          <cell r="D4082" t="str">
            <v>07/09/2016 16:05:00</v>
          </cell>
          <cell r="E4082">
            <v>7.8</v>
          </cell>
          <cell r="F4082">
            <v>1013.2075888000001</v>
          </cell>
          <cell r="G4082">
            <v>54</v>
          </cell>
          <cell r="H4082">
            <v>0</v>
          </cell>
          <cell r="I4082">
            <v>134</v>
          </cell>
          <cell r="J4082">
            <v>3.5</v>
          </cell>
          <cell r="K4082">
            <v>26.0555555555556</v>
          </cell>
          <cell r="L4082">
            <v>16</v>
          </cell>
          <cell r="M4082">
            <v>0</v>
          </cell>
        </row>
        <row r="4083">
          <cell r="D4083" t="str">
            <v>07/09/2016 15:55:00</v>
          </cell>
          <cell r="E4083">
            <v>9.6</v>
          </cell>
          <cell r="F4083">
            <v>1013.2075888000001</v>
          </cell>
          <cell r="G4083">
            <v>55</v>
          </cell>
          <cell r="H4083">
            <v>0</v>
          </cell>
          <cell r="I4083">
            <v>126</v>
          </cell>
          <cell r="J4083">
            <v>4.2</v>
          </cell>
          <cell r="K4083">
            <v>25.9444444444444</v>
          </cell>
          <cell r="L4083">
            <v>16.2222222222222</v>
          </cell>
          <cell r="M4083">
            <v>0</v>
          </cell>
        </row>
        <row r="4084">
          <cell r="D4084" t="str">
            <v>07/09/2016 15:45:00</v>
          </cell>
          <cell r="E4084">
            <v>8.6999999999999993</v>
          </cell>
          <cell r="F4084">
            <v>1013.30918047</v>
          </cell>
          <cell r="G4084">
            <v>55</v>
          </cell>
          <cell r="H4084">
            <v>0</v>
          </cell>
          <cell r="I4084">
            <v>144</v>
          </cell>
          <cell r="J4084">
            <v>4.7</v>
          </cell>
          <cell r="K4084">
            <v>26</v>
          </cell>
          <cell r="L4084">
            <v>16.2777777777778</v>
          </cell>
          <cell r="M4084">
            <v>0</v>
          </cell>
        </row>
        <row r="4085">
          <cell r="D4085" t="str">
            <v>07/09/2016 15:35:00</v>
          </cell>
          <cell r="E4085">
            <v>9.6</v>
          </cell>
          <cell r="F4085">
            <v>1013.47849992</v>
          </cell>
          <cell r="G4085">
            <v>54</v>
          </cell>
          <cell r="H4085">
            <v>0</v>
          </cell>
          <cell r="I4085">
            <v>118</v>
          </cell>
          <cell r="J4085">
            <v>5.6</v>
          </cell>
          <cell r="K4085">
            <v>25.7222222222222</v>
          </cell>
          <cell r="L4085">
            <v>15.7222222222222</v>
          </cell>
          <cell r="M4085">
            <v>0</v>
          </cell>
        </row>
        <row r="4086">
          <cell r="D4086" t="str">
            <v>07/09/2016 15:25:00</v>
          </cell>
          <cell r="E4086">
            <v>10.4</v>
          </cell>
          <cell r="F4086">
            <v>1013.5800915900001</v>
          </cell>
          <cell r="G4086">
            <v>53</v>
          </cell>
          <cell r="H4086">
            <v>0</v>
          </cell>
          <cell r="I4086">
            <v>116</v>
          </cell>
          <cell r="J4086">
            <v>4.5999999999999996</v>
          </cell>
          <cell r="K4086">
            <v>25.8333333333333</v>
          </cell>
          <cell r="L4086">
            <v>15.5</v>
          </cell>
          <cell r="M4086">
            <v>0</v>
          </cell>
        </row>
        <row r="4087">
          <cell r="D4087" t="str">
            <v>07/09/2016 15:15:00</v>
          </cell>
          <cell r="E4087">
            <v>9.6</v>
          </cell>
          <cell r="F4087">
            <v>1013.68168326</v>
          </cell>
          <cell r="G4087">
            <v>53</v>
          </cell>
          <cell r="H4087">
            <v>0</v>
          </cell>
          <cell r="I4087">
            <v>117</v>
          </cell>
          <cell r="J4087">
            <v>5</v>
          </cell>
          <cell r="K4087">
            <v>25.8888888888889</v>
          </cell>
          <cell r="L4087">
            <v>15.5555555555556</v>
          </cell>
          <cell r="M4087">
            <v>0</v>
          </cell>
        </row>
        <row r="4088">
          <cell r="D4088" t="str">
            <v>07/09/2016 15:05:00</v>
          </cell>
          <cell r="E4088">
            <v>8.6999999999999993</v>
          </cell>
          <cell r="F4088">
            <v>1013.85100271</v>
          </cell>
          <cell r="G4088">
            <v>55</v>
          </cell>
          <cell r="H4088">
            <v>0</v>
          </cell>
          <cell r="I4088">
            <v>129</v>
          </cell>
          <cell r="J4088">
            <v>4.0999999999999996</v>
          </cell>
          <cell r="K4088">
            <v>26.1111111111111</v>
          </cell>
          <cell r="L4088">
            <v>16.3888888888889</v>
          </cell>
          <cell r="M4088">
            <v>0</v>
          </cell>
        </row>
        <row r="4089">
          <cell r="D4089" t="str">
            <v>07/09/2016 14:55:00</v>
          </cell>
          <cell r="E4089">
            <v>7.8</v>
          </cell>
          <cell r="F4089">
            <v>1014.18964161</v>
          </cell>
          <cell r="G4089">
            <v>54</v>
          </cell>
          <cell r="H4089">
            <v>0</v>
          </cell>
          <cell r="I4089">
            <v>139</v>
          </cell>
          <cell r="J4089">
            <v>3.6</v>
          </cell>
          <cell r="K4089">
            <v>26.1666666666667</v>
          </cell>
          <cell r="L4089">
            <v>16.1111111111111</v>
          </cell>
          <cell r="M4089">
            <v>0</v>
          </cell>
        </row>
        <row r="4090">
          <cell r="D4090" t="str">
            <v>07/09/2016 14:45:00</v>
          </cell>
          <cell r="E4090">
            <v>8.6999999999999993</v>
          </cell>
          <cell r="F4090">
            <v>1014.5621444</v>
          </cell>
          <cell r="G4090">
            <v>54</v>
          </cell>
          <cell r="H4090">
            <v>0</v>
          </cell>
          <cell r="I4090">
            <v>126</v>
          </cell>
          <cell r="J4090">
            <v>4.3</v>
          </cell>
          <cell r="K4090">
            <v>26.1666666666667</v>
          </cell>
          <cell r="L4090">
            <v>16.1111111111111</v>
          </cell>
          <cell r="M4090">
            <v>0</v>
          </cell>
        </row>
        <row r="4091">
          <cell r="D4091" t="str">
            <v>07/09/2016 14:35:00</v>
          </cell>
          <cell r="E4091">
            <v>9.6</v>
          </cell>
          <cell r="F4091">
            <v>1014.73146385</v>
          </cell>
          <cell r="G4091">
            <v>54</v>
          </cell>
          <cell r="H4091">
            <v>0</v>
          </cell>
          <cell r="I4091">
            <v>128</v>
          </cell>
          <cell r="J4091">
            <v>5.0999999999999996</v>
          </cell>
          <cell r="K4091">
            <v>26.1666666666667</v>
          </cell>
          <cell r="L4091">
            <v>16.1111111111111</v>
          </cell>
          <cell r="M4091">
            <v>0</v>
          </cell>
        </row>
        <row r="4092">
          <cell r="D4092" t="str">
            <v>07/09/2016 14:25:00</v>
          </cell>
          <cell r="E4092">
            <v>11.3</v>
          </cell>
          <cell r="F4092">
            <v>1014.79919163</v>
          </cell>
          <cell r="G4092">
            <v>55</v>
          </cell>
          <cell r="H4092">
            <v>0</v>
          </cell>
          <cell r="I4092">
            <v>120</v>
          </cell>
          <cell r="J4092">
            <v>5.3</v>
          </cell>
          <cell r="K4092">
            <v>26</v>
          </cell>
          <cell r="L4092">
            <v>16.2777777777778</v>
          </cell>
          <cell r="M4092">
            <v>0</v>
          </cell>
        </row>
        <row r="4093">
          <cell r="D4093" t="str">
            <v>07/09/2016 14:15:00</v>
          </cell>
          <cell r="E4093">
            <v>9.6</v>
          </cell>
          <cell r="F4093">
            <v>1014.93464719</v>
          </cell>
          <cell r="G4093">
            <v>56</v>
          </cell>
          <cell r="H4093">
            <v>0</v>
          </cell>
          <cell r="I4093">
            <v>125</v>
          </cell>
          <cell r="J4093">
            <v>5.6</v>
          </cell>
          <cell r="K4093">
            <v>25.9444444444444</v>
          </cell>
          <cell r="L4093">
            <v>16.5</v>
          </cell>
          <cell r="M4093">
            <v>0</v>
          </cell>
        </row>
        <row r="4094">
          <cell r="D4094" t="str">
            <v>07/09/2016 14:05:00</v>
          </cell>
          <cell r="E4094">
            <v>9.6</v>
          </cell>
          <cell r="F4094">
            <v>1015.13783053</v>
          </cell>
          <cell r="G4094">
            <v>56</v>
          </cell>
          <cell r="H4094">
            <v>0</v>
          </cell>
          <cell r="I4094">
            <v>118</v>
          </cell>
          <cell r="J4094">
            <v>5.2</v>
          </cell>
          <cell r="K4094">
            <v>25.8333333333333</v>
          </cell>
          <cell r="L4094">
            <v>16.3888888888889</v>
          </cell>
          <cell r="M4094">
            <v>0</v>
          </cell>
        </row>
        <row r="4095">
          <cell r="D4095" t="str">
            <v>07/09/2016 13:55:00</v>
          </cell>
          <cell r="E4095">
            <v>8.6999999999999993</v>
          </cell>
          <cell r="F4095">
            <v>1015.20555831</v>
          </cell>
          <cell r="G4095">
            <v>56</v>
          </cell>
          <cell r="H4095">
            <v>0</v>
          </cell>
          <cell r="I4095">
            <v>159</v>
          </cell>
          <cell r="J4095">
            <v>5.5</v>
          </cell>
          <cell r="K4095">
            <v>26.1666666666667</v>
          </cell>
          <cell r="L4095">
            <v>16.7222222222222</v>
          </cell>
          <cell r="M4095">
            <v>0</v>
          </cell>
        </row>
        <row r="4096">
          <cell r="D4096" t="str">
            <v>07/09/2016 13:45:00</v>
          </cell>
          <cell r="E4096">
            <v>11.3</v>
          </cell>
          <cell r="F4096">
            <v>1015.2732860900001</v>
          </cell>
          <cell r="G4096">
            <v>58</v>
          </cell>
          <cell r="H4096">
            <v>0</v>
          </cell>
          <cell r="I4096">
            <v>159</v>
          </cell>
          <cell r="J4096">
            <v>5.6</v>
          </cell>
          <cell r="K4096">
            <v>26.0555555555556</v>
          </cell>
          <cell r="L4096">
            <v>17.1666666666667</v>
          </cell>
          <cell r="M4096">
            <v>0</v>
          </cell>
        </row>
        <row r="4097">
          <cell r="D4097" t="str">
            <v>07/09/2016 13:35:00</v>
          </cell>
          <cell r="E4097">
            <v>9.6</v>
          </cell>
          <cell r="F4097">
            <v>1015.37487776</v>
          </cell>
          <cell r="G4097">
            <v>62</v>
          </cell>
          <cell r="H4097">
            <v>0</v>
          </cell>
          <cell r="I4097">
            <v>134</v>
          </cell>
          <cell r="J4097">
            <v>4.2</v>
          </cell>
          <cell r="K4097">
            <v>25.9444444444444</v>
          </cell>
          <cell r="L4097">
            <v>18.1111111111111</v>
          </cell>
          <cell r="M4097">
            <v>0</v>
          </cell>
        </row>
        <row r="4098">
          <cell r="D4098" t="str">
            <v>07/09/2016 13:25:00</v>
          </cell>
          <cell r="E4098">
            <v>10.4</v>
          </cell>
          <cell r="F4098">
            <v>1015.40874165</v>
          </cell>
          <cell r="G4098">
            <v>64</v>
          </cell>
          <cell r="H4098">
            <v>0</v>
          </cell>
          <cell r="I4098">
            <v>122</v>
          </cell>
          <cell r="J4098">
            <v>4.7</v>
          </cell>
          <cell r="K4098">
            <v>26.0555555555556</v>
          </cell>
          <cell r="L4098">
            <v>18.7222222222222</v>
          </cell>
          <cell r="M4098">
            <v>0</v>
          </cell>
        </row>
        <row r="4099">
          <cell r="D4099" t="str">
            <v>07/09/2016 13:15:00</v>
          </cell>
          <cell r="E4099">
            <v>9.6</v>
          </cell>
          <cell r="F4099">
            <v>1015.51033332</v>
          </cell>
          <cell r="G4099">
            <v>64</v>
          </cell>
          <cell r="H4099">
            <v>0</v>
          </cell>
          <cell r="I4099">
            <v>142</v>
          </cell>
          <cell r="J4099">
            <v>6</v>
          </cell>
          <cell r="K4099">
            <v>25.5555555555556</v>
          </cell>
          <cell r="L4099">
            <v>18.2222222222222</v>
          </cell>
          <cell r="M4099">
            <v>0</v>
          </cell>
        </row>
        <row r="4100">
          <cell r="D4100" t="str">
            <v>07/09/2016 13:05:00</v>
          </cell>
          <cell r="E4100">
            <v>12.2</v>
          </cell>
          <cell r="F4100">
            <v>1015.54419721</v>
          </cell>
          <cell r="G4100">
            <v>65</v>
          </cell>
          <cell r="H4100">
            <v>0</v>
          </cell>
          <cell r="I4100">
            <v>110</v>
          </cell>
          <cell r="J4100">
            <v>4.5999999999999996</v>
          </cell>
          <cell r="K4100">
            <v>25.3888888888889</v>
          </cell>
          <cell r="L4100">
            <v>18.3333333333333</v>
          </cell>
          <cell r="M4100">
            <v>0</v>
          </cell>
        </row>
        <row r="4101">
          <cell r="D4101" t="str">
            <v>07/09/2016 12:55:00</v>
          </cell>
          <cell r="E4101">
            <v>9.6</v>
          </cell>
          <cell r="F4101">
            <v>1015.5780611</v>
          </cell>
          <cell r="G4101">
            <v>66</v>
          </cell>
          <cell r="H4101">
            <v>0</v>
          </cell>
          <cell r="I4101">
            <v>156</v>
          </cell>
          <cell r="J4101">
            <v>4.2</v>
          </cell>
          <cell r="K4101">
            <v>25.8333333333333</v>
          </cell>
          <cell r="L4101">
            <v>19</v>
          </cell>
          <cell r="M4101">
            <v>0</v>
          </cell>
        </row>
        <row r="4102">
          <cell r="D4102" t="str">
            <v>07/09/2016 12:45:00</v>
          </cell>
          <cell r="E4102">
            <v>9.6</v>
          </cell>
          <cell r="F4102">
            <v>1015.71351666</v>
          </cell>
          <cell r="G4102">
            <v>67</v>
          </cell>
          <cell r="H4102">
            <v>0</v>
          </cell>
          <cell r="I4102">
            <v>155</v>
          </cell>
          <cell r="J4102">
            <v>3.4</v>
          </cell>
          <cell r="K4102">
            <v>25.8888888888889</v>
          </cell>
          <cell r="L4102">
            <v>19.2777777777778</v>
          </cell>
          <cell r="M4102">
            <v>0</v>
          </cell>
        </row>
        <row r="4103">
          <cell r="D4103" t="str">
            <v>07/09/2016 12:35:00</v>
          </cell>
          <cell r="E4103">
            <v>8.6999999999999993</v>
          </cell>
          <cell r="F4103">
            <v>1015.67965277</v>
          </cell>
          <cell r="G4103">
            <v>69</v>
          </cell>
          <cell r="H4103">
            <v>0</v>
          </cell>
          <cell r="I4103">
            <v>131</v>
          </cell>
          <cell r="J4103">
            <v>4.3</v>
          </cell>
          <cell r="K4103">
            <v>25.4444444444444</v>
          </cell>
          <cell r="L4103">
            <v>19.3333333333333</v>
          </cell>
          <cell r="M4103">
            <v>0</v>
          </cell>
        </row>
        <row r="4104">
          <cell r="D4104" t="str">
            <v>07/09/2016 12:30:00</v>
          </cell>
          <cell r="E4104">
            <v>8.6999999999999993</v>
          </cell>
          <cell r="F4104">
            <v>1015.81510833</v>
          </cell>
          <cell r="G4104">
            <v>70</v>
          </cell>
          <cell r="H4104">
            <v>0</v>
          </cell>
          <cell r="I4104">
            <v>151</v>
          </cell>
          <cell r="J4104">
            <v>4.4000000000000004</v>
          </cell>
          <cell r="K4104">
            <v>25.3888888888889</v>
          </cell>
          <cell r="L4104">
            <v>19.5</v>
          </cell>
          <cell r="M4104">
            <v>0</v>
          </cell>
        </row>
        <row r="4105">
          <cell r="D4105" t="str">
            <v>07/09/2016 12:20:00</v>
          </cell>
          <cell r="E4105">
            <v>10.4</v>
          </cell>
          <cell r="F4105">
            <v>1015.98442778</v>
          </cell>
          <cell r="G4105">
            <v>72</v>
          </cell>
          <cell r="H4105">
            <v>0</v>
          </cell>
          <cell r="I4105">
            <v>165</v>
          </cell>
          <cell r="J4105">
            <v>3.9</v>
          </cell>
          <cell r="K4105">
            <v>25.1111111111111</v>
          </cell>
          <cell r="L4105">
            <v>19.7222222222222</v>
          </cell>
          <cell r="M4105">
            <v>0</v>
          </cell>
        </row>
        <row r="4106">
          <cell r="D4106" t="str">
            <v>07/09/2016 12:10:00</v>
          </cell>
          <cell r="E4106">
            <v>7</v>
          </cell>
          <cell r="F4106">
            <v>1016.11988334</v>
          </cell>
          <cell r="G4106">
            <v>76</v>
          </cell>
          <cell r="H4106">
            <v>0</v>
          </cell>
          <cell r="I4106">
            <v>116</v>
          </cell>
          <cell r="J4106">
            <v>4.2</v>
          </cell>
          <cell r="K4106">
            <v>24.6111111111111</v>
          </cell>
          <cell r="L4106">
            <v>20.1111111111111</v>
          </cell>
          <cell r="M4106">
            <v>0</v>
          </cell>
        </row>
        <row r="4107">
          <cell r="D4107" t="str">
            <v>07/09/2016 12:00:00</v>
          </cell>
          <cell r="E4107">
            <v>8.6999999999999993</v>
          </cell>
          <cell r="F4107">
            <v>1016.11988334</v>
          </cell>
          <cell r="G4107">
            <v>79</v>
          </cell>
          <cell r="H4107">
            <v>0</v>
          </cell>
          <cell r="I4107">
            <v>111</v>
          </cell>
          <cell r="J4107">
            <v>3.8</v>
          </cell>
          <cell r="K4107">
            <v>23.6111111111111</v>
          </cell>
          <cell r="L4107">
            <v>19.7777777777778</v>
          </cell>
          <cell r="M4107">
            <v>0</v>
          </cell>
        </row>
        <row r="4108">
          <cell r="D4108" t="str">
            <v>07/09/2016 11:50:00</v>
          </cell>
          <cell r="E4108">
            <v>9.6</v>
          </cell>
          <cell r="F4108">
            <v>1016.2214750099999</v>
          </cell>
          <cell r="G4108">
            <v>80</v>
          </cell>
          <cell r="H4108">
            <v>0</v>
          </cell>
          <cell r="I4108">
            <v>115</v>
          </cell>
          <cell r="J4108">
            <v>1.8</v>
          </cell>
          <cell r="K4108">
            <v>23.3888888888889</v>
          </cell>
          <cell r="L4108">
            <v>19.7222222222222</v>
          </cell>
          <cell r="M4108">
            <v>0</v>
          </cell>
        </row>
        <row r="4109">
          <cell r="D4109" t="str">
            <v>07/09/2016 11:40:00</v>
          </cell>
          <cell r="E4109">
            <v>7</v>
          </cell>
          <cell r="F4109">
            <v>1016.28920279</v>
          </cell>
          <cell r="G4109">
            <v>82</v>
          </cell>
          <cell r="H4109">
            <v>0</v>
          </cell>
          <cell r="I4109">
            <v>124</v>
          </cell>
          <cell r="J4109">
            <v>2.2999999999999998</v>
          </cell>
          <cell r="K4109">
            <v>23.4444444444444</v>
          </cell>
          <cell r="L4109">
            <v>20.1666666666667</v>
          </cell>
          <cell r="M4109">
            <v>0</v>
          </cell>
        </row>
        <row r="4110">
          <cell r="D4110" t="str">
            <v>07/09/2016 11:30:00</v>
          </cell>
          <cell r="E4110">
            <v>7.8</v>
          </cell>
          <cell r="F4110">
            <v>1016.32306668</v>
          </cell>
          <cell r="G4110">
            <v>82</v>
          </cell>
          <cell r="H4110">
            <v>0</v>
          </cell>
          <cell r="I4110">
            <v>124</v>
          </cell>
          <cell r="J4110">
            <v>2.2999999999999998</v>
          </cell>
          <cell r="K4110">
            <v>23.2222222222222</v>
          </cell>
          <cell r="L4110">
            <v>20</v>
          </cell>
          <cell r="M4110">
            <v>0</v>
          </cell>
        </row>
        <row r="4111">
          <cell r="D4111" t="str">
            <v>07/09/2016 11:20:00</v>
          </cell>
          <cell r="E4111">
            <v>6.1</v>
          </cell>
          <cell r="F4111">
            <v>1016.35693057</v>
          </cell>
          <cell r="G4111">
            <v>83</v>
          </cell>
          <cell r="H4111">
            <v>0</v>
          </cell>
          <cell r="I4111">
            <v>117</v>
          </cell>
          <cell r="J4111">
            <v>2</v>
          </cell>
          <cell r="K4111">
            <v>23.2222222222222</v>
          </cell>
          <cell r="L4111">
            <v>20.1666666666667</v>
          </cell>
          <cell r="M4111">
            <v>0</v>
          </cell>
        </row>
        <row r="4112">
          <cell r="D4112" t="str">
            <v>07/09/2016 11:10:00</v>
          </cell>
          <cell r="E4112">
            <v>7</v>
          </cell>
          <cell r="F4112">
            <v>1016.49238613</v>
          </cell>
          <cell r="G4112">
            <v>84</v>
          </cell>
          <cell r="H4112">
            <v>0</v>
          </cell>
          <cell r="I4112">
            <v>120</v>
          </cell>
          <cell r="J4112">
            <v>3.5</v>
          </cell>
          <cell r="K4112">
            <v>22.8333333333333</v>
          </cell>
          <cell r="L4112">
            <v>20</v>
          </cell>
          <cell r="M4112">
            <v>0</v>
          </cell>
        </row>
        <row r="4113">
          <cell r="D4113" t="str">
            <v>07/09/2016 11:00:00</v>
          </cell>
          <cell r="E4113">
            <v>7.8</v>
          </cell>
          <cell r="F4113">
            <v>1016.5939777999999</v>
          </cell>
          <cell r="G4113">
            <v>86</v>
          </cell>
          <cell r="H4113">
            <v>0</v>
          </cell>
          <cell r="I4113">
            <v>126</v>
          </cell>
          <cell r="J4113">
            <v>3</v>
          </cell>
          <cell r="K4113">
            <v>22.6666666666667</v>
          </cell>
          <cell r="L4113">
            <v>20.2222222222222</v>
          </cell>
          <cell r="M4113">
            <v>0</v>
          </cell>
        </row>
        <row r="4114">
          <cell r="D4114" t="str">
            <v>07/09/2016 10:50:00</v>
          </cell>
          <cell r="E4114">
            <v>7</v>
          </cell>
          <cell r="F4114">
            <v>1016.72943336</v>
          </cell>
          <cell r="G4114">
            <v>88</v>
          </cell>
          <cell r="H4114">
            <v>0</v>
          </cell>
          <cell r="I4114">
            <v>123</v>
          </cell>
          <cell r="J4114">
            <v>3.5</v>
          </cell>
          <cell r="K4114">
            <v>21.7777777777778</v>
          </cell>
          <cell r="L4114">
            <v>19.7222222222222</v>
          </cell>
          <cell r="M4114">
            <v>0</v>
          </cell>
        </row>
        <row r="4115">
          <cell r="D4115" t="str">
            <v>07/09/2016 10:40:00</v>
          </cell>
          <cell r="E4115">
            <v>7</v>
          </cell>
          <cell r="F4115">
            <v>1016.89875281</v>
          </cell>
          <cell r="G4115">
            <v>89</v>
          </cell>
          <cell r="H4115">
            <v>0</v>
          </cell>
          <cell r="I4115">
            <v>116</v>
          </cell>
          <cell r="J4115">
            <v>3.9</v>
          </cell>
          <cell r="K4115">
            <v>21.5</v>
          </cell>
          <cell r="L4115">
            <v>19.6111111111111</v>
          </cell>
          <cell r="M4115">
            <v>0</v>
          </cell>
        </row>
        <row r="4116">
          <cell r="D4116" t="str">
            <v>07/09/2016 10:30:00</v>
          </cell>
          <cell r="E4116">
            <v>7.8</v>
          </cell>
          <cell r="F4116">
            <v>1016.9326167</v>
          </cell>
          <cell r="G4116">
            <v>89</v>
          </cell>
          <cell r="H4116">
            <v>0</v>
          </cell>
          <cell r="I4116">
            <v>107</v>
          </cell>
          <cell r="J4116">
            <v>4.3</v>
          </cell>
          <cell r="K4116">
            <v>21.1111111111111</v>
          </cell>
          <cell r="L4116">
            <v>19.2222222222222</v>
          </cell>
          <cell r="M4116">
            <v>0</v>
          </cell>
        </row>
        <row r="4117">
          <cell r="D4117" t="str">
            <v>07/09/2016 10:20:00</v>
          </cell>
          <cell r="E4117">
            <v>7.8</v>
          </cell>
          <cell r="F4117">
            <v>1017.03420837</v>
          </cell>
          <cell r="G4117">
            <v>90</v>
          </cell>
          <cell r="H4117">
            <v>0</v>
          </cell>
          <cell r="I4117">
            <v>108</v>
          </cell>
          <cell r="J4117">
            <v>3.7</v>
          </cell>
          <cell r="K4117">
            <v>21</v>
          </cell>
          <cell r="L4117">
            <v>19.2777777777778</v>
          </cell>
          <cell r="M4117">
            <v>0</v>
          </cell>
        </row>
        <row r="4118">
          <cell r="D4118" t="str">
            <v>07/09/2016 10:10:00</v>
          </cell>
          <cell r="E4118">
            <v>5.2</v>
          </cell>
          <cell r="F4118">
            <v>1017.16966393</v>
          </cell>
          <cell r="G4118">
            <v>90</v>
          </cell>
          <cell r="H4118">
            <v>0</v>
          </cell>
          <cell r="I4118">
            <v>126</v>
          </cell>
          <cell r="J4118">
            <v>3.5</v>
          </cell>
          <cell r="K4118">
            <v>20.8888888888889</v>
          </cell>
          <cell r="L4118">
            <v>19.1666666666667</v>
          </cell>
          <cell r="M4118">
            <v>0</v>
          </cell>
        </row>
        <row r="4119">
          <cell r="D4119" t="str">
            <v>07/09/2016 10:00:00</v>
          </cell>
          <cell r="E4119">
            <v>7</v>
          </cell>
          <cell r="F4119">
            <v>1017.40671116</v>
          </cell>
          <cell r="G4119">
            <v>91</v>
          </cell>
          <cell r="H4119">
            <v>0</v>
          </cell>
          <cell r="I4119">
            <v>118</v>
          </cell>
          <cell r="J4119">
            <v>3.7</v>
          </cell>
          <cell r="K4119">
            <v>20.6666666666667</v>
          </cell>
          <cell r="L4119">
            <v>19.1666666666667</v>
          </cell>
          <cell r="M4119">
            <v>0</v>
          </cell>
        </row>
        <row r="4120">
          <cell r="D4120" t="str">
            <v>07/09/2016 09:50:00</v>
          </cell>
          <cell r="E4120">
            <v>8.6999999999999993</v>
          </cell>
          <cell r="F4120">
            <v>1017.47443894</v>
          </cell>
          <cell r="G4120">
            <v>91</v>
          </cell>
          <cell r="H4120">
            <v>0</v>
          </cell>
          <cell r="I4120">
            <v>121</v>
          </cell>
          <cell r="J4120">
            <v>3.8</v>
          </cell>
          <cell r="K4120">
            <v>20.5</v>
          </cell>
          <cell r="L4120">
            <v>19</v>
          </cell>
          <cell r="M4120">
            <v>0</v>
          </cell>
        </row>
        <row r="4121">
          <cell r="D4121" t="str">
            <v>07/09/2016 09:40:00</v>
          </cell>
          <cell r="E4121">
            <v>7.8</v>
          </cell>
          <cell r="F4121">
            <v>1017.50830283</v>
          </cell>
          <cell r="G4121">
            <v>92</v>
          </cell>
          <cell r="H4121">
            <v>0</v>
          </cell>
          <cell r="I4121">
            <v>113</v>
          </cell>
          <cell r="J4121">
            <v>3.5</v>
          </cell>
          <cell r="K4121">
            <v>20.3333333333333</v>
          </cell>
          <cell r="L4121">
            <v>19</v>
          </cell>
          <cell r="M4121">
            <v>0</v>
          </cell>
        </row>
        <row r="4122">
          <cell r="D4122" t="str">
            <v>07/09/2016 09:30:00</v>
          </cell>
          <cell r="E4122">
            <v>7.8</v>
          </cell>
          <cell r="F4122">
            <v>1017.64375839</v>
          </cell>
          <cell r="G4122">
            <v>92</v>
          </cell>
          <cell r="H4122">
            <v>0</v>
          </cell>
          <cell r="I4122">
            <v>113</v>
          </cell>
          <cell r="J4122">
            <v>3.5</v>
          </cell>
          <cell r="K4122">
            <v>20.2777777777778</v>
          </cell>
          <cell r="L4122">
            <v>18.9444444444444</v>
          </cell>
          <cell r="M4122">
            <v>0</v>
          </cell>
        </row>
        <row r="4123">
          <cell r="D4123" t="str">
            <v>07/09/2016 09:20:00</v>
          </cell>
          <cell r="E4123">
            <v>7</v>
          </cell>
          <cell r="F4123">
            <v>1017.7114861699999</v>
          </cell>
          <cell r="G4123">
            <v>92</v>
          </cell>
          <cell r="H4123">
            <v>0</v>
          </cell>
          <cell r="I4123">
            <v>126</v>
          </cell>
          <cell r="J4123">
            <v>3.5</v>
          </cell>
          <cell r="K4123">
            <v>20.1666666666667</v>
          </cell>
          <cell r="L4123">
            <v>18.8333333333333</v>
          </cell>
          <cell r="M4123">
            <v>0</v>
          </cell>
        </row>
        <row r="4124">
          <cell r="D4124" t="str">
            <v>07/09/2016 09:10:00</v>
          </cell>
          <cell r="E4124">
            <v>7</v>
          </cell>
          <cell r="F4124">
            <v>1017.84694173</v>
          </cell>
          <cell r="G4124">
            <v>92</v>
          </cell>
          <cell r="H4124">
            <v>0</v>
          </cell>
          <cell r="I4124">
            <v>110</v>
          </cell>
          <cell r="J4124">
            <v>3.2</v>
          </cell>
          <cell r="K4124">
            <v>20.1111111111111</v>
          </cell>
          <cell r="L4124">
            <v>18.7777777777778</v>
          </cell>
          <cell r="M4124">
            <v>0</v>
          </cell>
        </row>
        <row r="4125">
          <cell r="D4125" t="str">
            <v>07/09/2016 09:00:00</v>
          </cell>
          <cell r="E4125">
            <v>8.6999999999999993</v>
          </cell>
          <cell r="F4125">
            <v>1017.81307784</v>
          </cell>
          <cell r="G4125">
            <v>93</v>
          </cell>
          <cell r="H4125">
            <v>0</v>
          </cell>
          <cell r="I4125">
            <v>116</v>
          </cell>
          <cell r="J4125">
            <v>3.6</v>
          </cell>
          <cell r="K4125">
            <v>20.1666666666667</v>
          </cell>
          <cell r="L4125">
            <v>19</v>
          </cell>
          <cell r="M4125">
            <v>0</v>
          </cell>
        </row>
        <row r="4126">
          <cell r="D4126" t="str">
            <v>07/09/2016 08:50:00</v>
          </cell>
          <cell r="E4126">
            <v>7</v>
          </cell>
          <cell r="F4126">
            <v>1017.77921395</v>
          </cell>
          <cell r="G4126">
            <v>93</v>
          </cell>
          <cell r="H4126">
            <v>0</v>
          </cell>
          <cell r="I4126">
            <v>118</v>
          </cell>
          <cell r="J4126">
            <v>3.5</v>
          </cell>
          <cell r="K4126">
            <v>20.1111111111111</v>
          </cell>
          <cell r="L4126">
            <v>18.9444444444444</v>
          </cell>
          <cell r="M4126">
            <v>0</v>
          </cell>
        </row>
        <row r="4127">
          <cell r="D4127" t="str">
            <v>07/09/2016 08:40:00</v>
          </cell>
          <cell r="E4127">
            <v>8.6999999999999993</v>
          </cell>
          <cell r="F4127">
            <v>1017.84694173</v>
          </cell>
          <cell r="G4127">
            <v>93</v>
          </cell>
          <cell r="H4127">
            <v>0</v>
          </cell>
          <cell r="I4127">
            <v>118</v>
          </cell>
          <cell r="J4127">
            <v>4.4000000000000004</v>
          </cell>
          <cell r="K4127">
            <v>20</v>
          </cell>
          <cell r="L4127">
            <v>18.8333333333333</v>
          </cell>
          <cell r="M4127">
            <v>0</v>
          </cell>
        </row>
        <row r="4128">
          <cell r="D4128" t="str">
            <v>07/09/2016 08:30:00</v>
          </cell>
          <cell r="E4128">
            <v>9.6</v>
          </cell>
          <cell r="F4128">
            <v>1017.91466951</v>
          </cell>
          <cell r="G4128">
            <v>94</v>
          </cell>
          <cell r="H4128">
            <v>0</v>
          </cell>
          <cell r="I4128">
            <v>112</v>
          </cell>
          <cell r="J4128">
            <v>4.7</v>
          </cell>
          <cell r="K4128">
            <v>19.7777777777778</v>
          </cell>
          <cell r="L4128">
            <v>18.7777777777778</v>
          </cell>
          <cell r="M4128">
            <v>0</v>
          </cell>
        </row>
        <row r="4129">
          <cell r="D4129" t="str">
            <v>07/09/2016 08:20:00</v>
          </cell>
          <cell r="E4129">
            <v>7.8</v>
          </cell>
          <cell r="F4129">
            <v>1017.88080562</v>
          </cell>
          <cell r="G4129">
            <v>94</v>
          </cell>
          <cell r="H4129">
            <v>0</v>
          </cell>
          <cell r="I4129">
            <v>111</v>
          </cell>
          <cell r="J4129">
            <v>4.3</v>
          </cell>
          <cell r="K4129">
            <v>19.6111111111111</v>
          </cell>
          <cell r="L4129">
            <v>18.6111111111111</v>
          </cell>
          <cell r="M4129">
            <v>0</v>
          </cell>
        </row>
        <row r="4130">
          <cell r="D4130" t="str">
            <v>07/09/2016 08:10:00</v>
          </cell>
          <cell r="E4130">
            <v>7.8</v>
          </cell>
          <cell r="F4130">
            <v>1017.88080562</v>
          </cell>
          <cell r="G4130">
            <v>94</v>
          </cell>
          <cell r="H4130">
            <v>0</v>
          </cell>
          <cell r="I4130">
            <v>118</v>
          </cell>
          <cell r="J4130">
            <v>3.2</v>
          </cell>
          <cell r="K4130">
            <v>19.5</v>
          </cell>
          <cell r="L4130">
            <v>18.5</v>
          </cell>
          <cell r="M4130">
            <v>0</v>
          </cell>
        </row>
        <row r="4131">
          <cell r="D4131" t="str">
            <v>07/09/2016 08:00:00</v>
          </cell>
          <cell r="E4131">
            <v>7.8</v>
          </cell>
          <cell r="F4131">
            <v>1017.98239729</v>
          </cell>
          <cell r="G4131">
            <v>95</v>
          </cell>
          <cell r="H4131">
            <v>0</v>
          </cell>
          <cell r="I4131">
            <v>120</v>
          </cell>
          <cell r="J4131">
            <v>2.6</v>
          </cell>
          <cell r="K4131">
            <v>19.3888888888889</v>
          </cell>
          <cell r="L4131">
            <v>18.5555555555556</v>
          </cell>
          <cell r="M4131">
            <v>0</v>
          </cell>
        </row>
        <row r="4132">
          <cell r="D4132" t="str">
            <v>07/09/2016 07:50:00</v>
          </cell>
          <cell r="E4132">
            <v>6.1</v>
          </cell>
          <cell r="F4132">
            <v>1018.11785285</v>
          </cell>
          <cell r="G4132">
            <v>94</v>
          </cell>
          <cell r="H4132">
            <v>0</v>
          </cell>
          <cell r="I4132">
            <v>115</v>
          </cell>
          <cell r="J4132">
            <v>2.5</v>
          </cell>
          <cell r="K4132">
            <v>19.2777777777778</v>
          </cell>
          <cell r="L4132">
            <v>18.2777777777778</v>
          </cell>
          <cell r="M4132">
            <v>0</v>
          </cell>
        </row>
        <row r="4133">
          <cell r="D4133" t="str">
            <v>07/09/2016 07:40:00</v>
          </cell>
          <cell r="E4133">
            <v>7</v>
          </cell>
          <cell r="F4133">
            <v>1018.15171674</v>
          </cell>
          <cell r="G4133">
            <v>94</v>
          </cell>
          <cell r="H4133">
            <v>0</v>
          </cell>
          <cell r="I4133">
            <v>126</v>
          </cell>
          <cell r="J4133">
            <v>1.8</v>
          </cell>
          <cell r="K4133">
            <v>19.2222222222222</v>
          </cell>
          <cell r="L4133">
            <v>18.2222222222222</v>
          </cell>
          <cell r="M4133">
            <v>0</v>
          </cell>
        </row>
        <row r="4134">
          <cell r="D4134" t="str">
            <v>07/09/2016 07:30:00</v>
          </cell>
          <cell r="E4134">
            <v>5.2</v>
          </cell>
          <cell r="F4134">
            <v>1018.15171674</v>
          </cell>
          <cell r="G4134">
            <v>95</v>
          </cell>
          <cell r="H4134">
            <v>0</v>
          </cell>
          <cell r="I4134">
            <v>118</v>
          </cell>
          <cell r="J4134">
            <v>2.6</v>
          </cell>
          <cell r="K4134">
            <v>19.0555555555556</v>
          </cell>
          <cell r="L4134">
            <v>18.2222222222222</v>
          </cell>
          <cell r="M4134">
            <v>0</v>
          </cell>
        </row>
        <row r="4135">
          <cell r="D4135" t="str">
            <v>07/09/2016 07:20:00</v>
          </cell>
          <cell r="E4135">
            <v>5.2</v>
          </cell>
          <cell r="F4135">
            <v>1018.25330841</v>
          </cell>
          <cell r="G4135">
            <v>95</v>
          </cell>
          <cell r="H4135">
            <v>0</v>
          </cell>
          <cell r="I4135">
            <v>112</v>
          </cell>
          <cell r="J4135">
            <v>1.7</v>
          </cell>
          <cell r="K4135">
            <v>18.7777777777778</v>
          </cell>
          <cell r="L4135">
            <v>17.9444444444444</v>
          </cell>
          <cell r="M4135">
            <v>0</v>
          </cell>
        </row>
        <row r="4136">
          <cell r="D4136" t="str">
            <v>07/09/2016 07:10:00</v>
          </cell>
          <cell r="E4136">
            <v>5.2</v>
          </cell>
          <cell r="F4136">
            <v>1018.38876397</v>
          </cell>
          <cell r="G4136">
            <v>95</v>
          </cell>
          <cell r="H4136">
            <v>0</v>
          </cell>
          <cell r="I4136">
            <v>119</v>
          </cell>
          <cell r="J4136">
            <v>0.1</v>
          </cell>
          <cell r="K4136">
            <v>18.5</v>
          </cell>
          <cell r="L4136">
            <v>17.6666666666667</v>
          </cell>
          <cell r="M4136">
            <v>0</v>
          </cell>
        </row>
        <row r="4137">
          <cell r="D4137" t="str">
            <v>07/09/2016 07:00:00</v>
          </cell>
          <cell r="E4137">
            <v>0</v>
          </cell>
          <cell r="F4137">
            <v>1018.4564917500001</v>
          </cell>
          <cell r="G4137">
            <v>95</v>
          </cell>
          <cell r="H4137">
            <v>0</v>
          </cell>
          <cell r="I4137">
            <v>0</v>
          </cell>
          <cell r="J4137">
            <v>0</v>
          </cell>
          <cell r="K4137">
            <v>18.2777777777778</v>
          </cell>
          <cell r="L4137">
            <v>17.4444444444444</v>
          </cell>
          <cell r="M4137">
            <v>0</v>
          </cell>
        </row>
        <row r="4138">
          <cell r="D4138" t="str">
            <v>07/09/2016 06:50:00</v>
          </cell>
          <cell r="E4138">
            <v>3.5</v>
          </cell>
          <cell r="F4138">
            <v>1018.55808342</v>
          </cell>
          <cell r="G4138">
            <v>95</v>
          </cell>
          <cell r="H4138">
            <v>0</v>
          </cell>
          <cell r="I4138">
            <v>163</v>
          </cell>
          <cell r="J4138">
            <v>0</v>
          </cell>
          <cell r="K4138">
            <v>18.2222222222222</v>
          </cell>
          <cell r="L4138">
            <v>17.3888888888889</v>
          </cell>
          <cell r="M4138">
            <v>0</v>
          </cell>
        </row>
        <row r="4139">
          <cell r="D4139" t="str">
            <v>07/09/2016 06:40:00</v>
          </cell>
          <cell r="E4139">
            <v>0</v>
          </cell>
          <cell r="F4139">
            <v>1018.49035564</v>
          </cell>
          <cell r="G4139">
            <v>95</v>
          </cell>
          <cell r="H4139">
            <v>0</v>
          </cell>
          <cell r="I4139">
            <v>0</v>
          </cell>
          <cell r="J4139">
            <v>0</v>
          </cell>
          <cell r="K4139">
            <v>18.1666666666667</v>
          </cell>
          <cell r="L4139">
            <v>17.3333333333333</v>
          </cell>
          <cell r="M4139">
            <v>0</v>
          </cell>
        </row>
        <row r="4140">
          <cell r="D4140" t="str">
            <v>07/09/2016 06:30:00</v>
          </cell>
          <cell r="E4140">
            <v>0</v>
          </cell>
          <cell r="F4140">
            <v>1018.72740287</v>
          </cell>
          <cell r="G4140">
            <v>95</v>
          </cell>
          <cell r="H4140">
            <v>0</v>
          </cell>
          <cell r="I4140">
            <v>0</v>
          </cell>
          <cell r="J4140">
            <v>0</v>
          </cell>
          <cell r="K4140">
            <v>18.1666666666667</v>
          </cell>
          <cell r="L4140">
            <v>17.3333333333333</v>
          </cell>
          <cell r="M4140">
            <v>0</v>
          </cell>
        </row>
        <row r="4141">
          <cell r="D4141" t="str">
            <v>07/09/2016 06:20:00</v>
          </cell>
          <cell r="E4141">
            <v>0</v>
          </cell>
          <cell r="F4141">
            <v>1018.76126676</v>
          </cell>
          <cell r="G4141">
            <v>95</v>
          </cell>
          <cell r="H4141">
            <v>0</v>
          </cell>
          <cell r="I4141">
            <v>0</v>
          </cell>
          <cell r="J4141">
            <v>0</v>
          </cell>
          <cell r="K4141">
            <v>18.1666666666667</v>
          </cell>
          <cell r="L4141">
            <v>17.3333333333333</v>
          </cell>
          <cell r="M4141">
            <v>0</v>
          </cell>
        </row>
        <row r="4142">
          <cell r="D4142" t="str">
            <v>07/09/2016 06:10:00</v>
          </cell>
          <cell r="E4142">
            <v>0</v>
          </cell>
          <cell r="F4142">
            <v>1018.79513065</v>
          </cell>
          <cell r="G4142">
            <v>95</v>
          </cell>
          <cell r="H4142">
            <v>0</v>
          </cell>
          <cell r="I4142">
            <v>0</v>
          </cell>
          <cell r="J4142">
            <v>0</v>
          </cell>
          <cell r="K4142">
            <v>18.1111111111111</v>
          </cell>
          <cell r="L4142">
            <v>17.2777777777778</v>
          </cell>
          <cell r="M4142">
            <v>0</v>
          </cell>
        </row>
        <row r="4143">
          <cell r="D4143" t="str">
            <v>07/09/2016 06:00:00</v>
          </cell>
          <cell r="E4143">
            <v>0</v>
          </cell>
          <cell r="F4143">
            <v>1019.0321778799999</v>
          </cell>
          <cell r="G4143">
            <v>95</v>
          </cell>
          <cell r="H4143">
            <v>0</v>
          </cell>
          <cell r="I4143">
            <v>0</v>
          </cell>
          <cell r="J4143">
            <v>0</v>
          </cell>
          <cell r="K4143">
            <v>18</v>
          </cell>
          <cell r="L4143">
            <v>17.1666666666667</v>
          </cell>
          <cell r="M4143">
            <v>0</v>
          </cell>
        </row>
        <row r="4144">
          <cell r="D4144" t="str">
            <v>07/09/2016 05:50:00</v>
          </cell>
          <cell r="E4144">
            <v>0</v>
          </cell>
          <cell r="F4144">
            <v>1018.9644501</v>
          </cell>
          <cell r="G4144">
            <v>95</v>
          </cell>
          <cell r="H4144">
            <v>0</v>
          </cell>
          <cell r="I4144">
            <v>0</v>
          </cell>
          <cell r="J4144">
            <v>0</v>
          </cell>
          <cell r="K4144">
            <v>17.9444444444444</v>
          </cell>
          <cell r="L4144">
            <v>17.1111111111111</v>
          </cell>
          <cell r="M4144">
            <v>0</v>
          </cell>
        </row>
        <row r="4145">
          <cell r="D4145" t="str">
            <v>07/09/2016 05:40:00</v>
          </cell>
          <cell r="E4145">
            <v>0</v>
          </cell>
          <cell r="F4145">
            <v>1018.86285843</v>
          </cell>
          <cell r="G4145">
            <v>95</v>
          </cell>
          <cell r="H4145">
            <v>0</v>
          </cell>
          <cell r="I4145">
            <v>0</v>
          </cell>
          <cell r="J4145">
            <v>0</v>
          </cell>
          <cell r="K4145">
            <v>17.8888888888889</v>
          </cell>
          <cell r="L4145">
            <v>17.0555555555556</v>
          </cell>
          <cell r="M4145">
            <v>0</v>
          </cell>
        </row>
        <row r="4146">
          <cell r="D4146" t="str">
            <v>07/09/2016 05:30:00</v>
          </cell>
          <cell r="E4146">
            <v>0</v>
          </cell>
          <cell r="F4146">
            <v>1018.79513065</v>
          </cell>
          <cell r="G4146">
            <v>95</v>
          </cell>
          <cell r="H4146">
            <v>0</v>
          </cell>
          <cell r="I4146">
            <v>0</v>
          </cell>
          <cell r="J4146">
            <v>0</v>
          </cell>
          <cell r="K4146">
            <v>17.8888888888889</v>
          </cell>
          <cell r="L4146">
            <v>17.0555555555556</v>
          </cell>
          <cell r="M4146">
            <v>0</v>
          </cell>
        </row>
        <row r="4147">
          <cell r="D4147" t="str">
            <v>07/09/2016 05:20:00</v>
          </cell>
          <cell r="E4147">
            <v>0</v>
          </cell>
          <cell r="F4147">
            <v>1018.72740287</v>
          </cell>
          <cell r="G4147">
            <v>95</v>
          </cell>
          <cell r="H4147">
            <v>0</v>
          </cell>
          <cell r="I4147">
            <v>0</v>
          </cell>
          <cell r="J4147">
            <v>0</v>
          </cell>
          <cell r="K4147">
            <v>17.8888888888889</v>
          </cell>
          <cell r="L4147">
            <v>17.0555555555556</v>
          </cell>
          <cell r="M4147">
            <v>0</v>
          </cell>
        </row>
        <row r="4148">
          <cell r="D4148" t="str">
            <v>07/09/2016 05:10:00</v>
          </cell>
          <cell r="E4148">
            <v>0.9</v>
          </cell>
          <cell r="F4148">
            <v>1018.69353898</v>
          </cell>
          <cell r="G4148">
            <v>95</v>
          </cell>
          <cell r="H4148">
            <v>0</v>
          </cell>
          <cell r="I4148">
            <v>163</v>
          </cell>
          <cell r="J4148">
            <v>0</v>
          </cell>
          <cell r="K4148">
            <v>17.8888888888889</v>
          </cell>
          <cell r="L4148">
            <v>17.0555555555556</v>
          </cell>
          <cell r="M4148">
            <v>0</v>
          </cell>
        </row>
        <row r="4149">
          <cell r="D4149" t="str">
            <v>07/09/2016 05:00:00</v>
          </cell>
          <cell r="E4149">
            <v>0</v>
          </cell>
          <cell r="F4149">
            <v>1018.79513065</v>
          </cell>
          <cell r="G4149">
            <v>95</v>
          </cell>
          <cell r="H4149">
            <v>0</v>
          </cell>
          <cell r="I4149">
            <v>0</v>
          </cell>
          <cell r="J4149">
            <v>0</v>
          </cell>
          <cell r="K4149">
            <v>17.8333333333333</v>
          </cell>
          <cell r="L4149">
            <v>17</v>
          </cell>
          <cell r="M4149">
            <v>0</v>
          </cell>
        </row>
        <row r="4150">
          <cell r="D4150" t="str">
            <v>07/09/2016 04:50:00</v>
          </cell>
          <cell r="E4150">
            <v>0</v>
          </cell>
          <cell r="F4150">
            <v>1018.79513065</v>
          </cell>
          <cell r="G4150">
            <v>95</v>
          </cell>
          <cell r="H4150">
            <v>0</v>
          </cell>
          <cell r="I4150">
            <v>0</v>
          </cell>
          <cell r="J4150">
            <v>0</v>
          </cell>
          <cell r="K4150">
            <v>17.8333333333333</v>
          </cell>
          <cell r="L4150">
            <v>17</v>
          </cell>
          <cell r="M4150">
            <v>0</v>
          </cell>
        </row>
        <row r="4151">
          <cell r="D4151" t="str">
            <v>07/09/2016 04:40:00</v>
          </cell>
          <cell r="E4151">
            <v>0</v>
          </cell>
          <cell r="F4151">
            <v>1018.8289945400001</v>
          </cell>
          <cell r="G4151">
            <v>95</v>
          </cell>
          <cell r="H4151">
            <v>0</v>
          </cell>
          <cell r="I4151">
            <v>0</v>
          </cell>
          <cell r="J4151">
            <v>0</v>
          </cell>
          <cell r="K4151">
            <v>17.8333333333333</v>
          </cell>
          <cell r="L4151">
            <v>17</v>
          </cell>
          <cell r="M4151">
            <v>0</v>
          </cell>
        </row>
        <row r="4152">
          <cell r="D4152" t="str">
            <v>07/09/2016 04:30:00</v>
          </cell>
          <cell r="E4152">
            <v>0</v>
          </cell>
          <cell r="F4152">
            <v>1018.9644501</v>
          </cell>
          <cell r="G4152">
            <v>94</v>
          </cell>
          <cell r="H4152">
            <v>0</v>
          </cell>
          <cell r="I4152">
            <v>0</v>
          </cell>
          <cell r="J4152">
            <v>0</v>
          </cell>
          <cell r="K4152">
            <v>17.7777777777778</v>
          </cell>
          <cell r="L4152">
            <v>16.7777777777778</v>
          </cell>
          <cell r="M4152">
            <v>0</v>
          </cell>
        </row>
        <row r="4153">
          <cell r="D4153" t="str">
            <v>07/09/2016 04:20:00</v>
          </cell>
          <cell r="E4153">
            <v>0</v>
          </cell>
          <cell r="F4153">
            <v>1018.89672232</v>
          </cell>
          <cell r="G4153">
            <v>94</v>
          </cell>
          <cell r="H4153">
            <v>0</v>
          </cell>
          <cell r="I4153">
            <v>0</v>
          </cell>
          <cell r="J4153">
            <v>0</v>
          </cell>
          <cell r="K4153">
            <v>17.7777777777778</v>
          </cell>
          <cell r="L4153">
            <v>16.7777777777778</v>
          </cell>
          <cell r="M4153">
            <v>0</v>
          </cell>
        </row>
        <row r="4154">
          <cell r="D4154" t="str">
            <v>07/09/2016 04:10:00</v>
          </cell>
          <cell r="E4154">
            <v>0</v>
          </cell>
          <cell r="F4154">
            <v>1018.9644501</v>
          </cell>
          <cell r="G4154">
            <v>94</v>
          </cell>
          <cell r="H4154">
            <v>0</v>
          </cell>
          <cell r="I4154">
            <v>0</v>
          </cell>
          <cell r="J4154">
            <v>0</v>
          </cell>
          <cell r="K4154">
            <v>17.7222222222222</v>
          </cell>
          <cell r="L4154">
            <v>16.7222222222222</v>
          </cell>
          <cell r="M4154">
            <v>0</v>
          </cell>
        </row>
        <row r="4155">
          <cell r="D4155" t="str">
            <v>07/09/2016 04:00:00</v>
          </cell>
          <cell r="E4155">
            <v>0</v>
          </cell>
          <cell r="F4155">
            <v>1018.99831399</v>
          </cell>
          <cell r="G4155">
            <v>94</v>
          </cell>
          <cell r="H4155">
            <v>0</v>
          </cell>
          <cell r="I4155">
            <v>0</v>
          </cell>
          <cell r="J4155">
            <v>0</v>
          </cell>
          <cell r="K4155">
            <v>17.7222222222222</v>
          </cell>
          <cell r="L4155">
            <v>16.7222222222222</v>
          </cell>
          <cell r="M4155">
            <v>0</v>
          </cell>
        </row>
        <row r="4156">
          <cell r="D4156" t="str">
            <v>07/09/2016 03:50:00</v>
          </cell>
          <cell r="E4156">
            <v>0</v>
          </cell>
          <cell r="F4156">
            <v>1019.16763344</v>
          </cell>
          <cell r="G4156">
            <v>94</v>
          </cell>
          <cell r="H4156">
            <v>0</v>
          </cell>
          <cell r="I4156">
            <v>0</v>
          </cell>
          <cell r="J4156">
            <v>0</v>
          </cell>
          <cell r="K4156">
            <v>17.6666666666667</v>
          </cell>
          <cell r="L4156">
            <v>16.6666666666667</v>
          </cell>
          <cell r="M4156">
            <v>0</v>
          </cell>
        </row>
        <row r="4157">
          <cell r="D4157" t="str">
            <v>07/09/2016 03:40:00</v>
          </cell>
          <cell r="E4157">
            <v>0</v>
          </cell>
          <cell r="F4157">
            <v>1019.2014973300001</v>
          </cell>
          <cell r="G4157">
            <v>94</v>
          </cell>
          <cell r="H4157">
            <v>0</v>
          </cell>
          <cell r="I4157">
            <v>0</v>
          </cell>
          <cell r="J4157">
            <v>0</v>
          </cell>
          <cell r="K4157">
            <v>17.6111111111111</v>
          </cell>
          <cell r="L4157">
            <v>16.6111111111111</v>
          </cell>
          <cell r="M4157">
            <v>0</v>
          </cell>
        </row>
        <row r="4158">
          <cell r="D4158" t="str">
            <v>07/09/2016 03:30:00</v>
          </cell>
          <cell r="E4158">
            <v>0</v>
          </cell>
          <cell r="F4158">
            <v>1019.2014973300001</v>
          </cell>
          <cell r="G4158">
            <v>94</v>
          </cell>
          <cell r="H4158">
            <v>0</v>
          </cell>
          <cell r="I4158">
            <v>0</v>
          </cell>
          <cell r="J4158">
            <v>0</v>
          </cell>
          <cell r="K4158">
            <v>17.6111111111111</v>
          </cell>
          <cell r="L4158">
            <v>16.6111111111111</v>
          </cell>
          <cell r="M4158">
            <v>0</v>
          </cell>
        </row>
        <row r="4159">
          <cell r="D4159" t="str">
            <v>07/09/2016 03:20:00</v>
          </cell>
          <cell r="E4159">
            <v>0</v>
          </cell>
          <cell r="F4159">
            <v>1019.09990566</v>
          </cell>
          <cell r="G4159">
            <v>94</v>
          </cell>
          <cell r="H4159">
            <v>0</v>
          </cell>
          <cell r="I4159">
            <v>0</v>
          </cell>
          <cell r="J4159">
            <v>0</v>
          </cell>
          <cell r="K4159">
            <v>17.6111111111111</v>
          </cell>
          <cell r="L4159">
            <v>16.6111111111111</v>
          </cell>
          <cell r="M4159">
            <v>0</v>
          </cell>
        </row>
        <row r="4160">
          <cell r="D4160" t="str">
            <v>07/09/2016 03:10:00</v>
          </cell>
          <cell r="E4160">
            <v>0</v>
          </cell>
          <cell r="F4160">
            <v>1019.13376955</v>
          </cell>
          <cell r="G4160">
            <v>94</v>
          </cell>
          <cell r="H4160">
            <v>0</v>
          </cell>
          <cell r="I4160">
            <v>0</v>
          </cell>
          <cell r="J4160">
            <v>0</v>
          </cell>
          <cell r="K4160">
            <v>17.6666666666667</v>
          </cell>
          <cell r="L4160">
            <v>16.6666666666667</v>
          </cell>
          <cell r="M4160">
            <v>0</v>
          </cell>
        </row>
        <row r="4161">
          <cell r="D4161" t="str">
            <v>07/09/2016 03:00:00</v>
          </cell>
          <cell r="E4161">
            <v>0</v>
          </cell>
          <cell r="F4161">
            <v>1019.4046806699999</v>
          </cell>
          <cell r="G4161">
            <v>93</v>
          </cell>
          <cell r="H4161">
            <v>0</v>
          </cell>
          <cell r="I4161">
            <v>0</v>
          </cell>
          <cell r="J4161">
            <v>0</v>
          </cell>
          <cell r="K4161">
            <v>17.6666666666667</v>
          </cell>
          <cell r="L4161">
            <v>16.5</v>
          </cell>
          <cell r="M4161">
            <v>0</v>
          </cell>
        </row>
        <row r="4162">
          <cell r="D4162" t="str">
            <v>07/09/2016 02:50:00</v>
          </cell>
          <cell r="E4162">
            <v>0</v>
          </cell>
          <cell r="F4162">
            <v>1019.47240845</v>
          </cell>
          <cell r="G4162">
            <v>93</v>
          </cell>
          <cell r="H4162">
            <v>0</v>
          </cell>
          <cell r="I4162">
            <v>0</v>
          </cell>
          <cell r="J4162">
            <v>0</v>
          </cell>
          <cell r="K4162">
            <v>17.7222222222222</v>
          </cell>
          <cell r="L4162">
            <v>16.5555555555556</v>
          </cell>
          <cell r="M4162">
            <v>0</v>
          </cell>
        </row>
        <row r="4163">
          <cell r="D4163" t="str">
            <v>07/09/2016 02:40:00</v>
          </cell>
          <cell r="E4163">
            <v>0</v>
          </cell>
          <cell r="F4163">
            <v>1019.67559179</v>
          </cell>
          <cell r="G4163">
            <v>93</v>
          </cell>
          <cell r="H4163">
            <v>0</v>
          </cell>
          <cell r="I4163">
            <v>0</v>
          </cell>
          <cell r="J4163">
            <v>0</v>
          </cell>
          <cell r="K4163">
            <v>17.7222222222222</v>
          </cell>
          <cell r="L4163">
            <v>16.5555555555556</v>
          </cell>
          <cell r="M4163">
            <v>0</v>
          </cell>
        </row>
        <row r="4164">
          <cell r="D4164" t="str">
            <v>07/09/2016 02:30:00</v>
          </cell>
          <cell r="E4164">
            <v>0</v>
          </cell>
          <cell r="F4164">
            <v>1019.74331957</v>
          </cell>
          <cell r="G4164">
            <v>93</v>
          </cell>
          <cell r="H4164">
            <v>0</v>
          </cell>
          <cell r="I4164">
            <v>0</v>
          </cell>
          <cell r="J4164">
            <v>0</v>
          </cell>
          <cell r="K4164">
            <v>17.7777777777778</v>
          </cell>
          <cell r="L4164">
            <v>16.6111111111111</v>
          </cell>
          <cell r="M4164">
            <v>0</v>
          </cell>
        </row>
        <row r="4165">
          <cell r="D4165" t="str">
            <v>07/09/2016 02:20:00</v>
          </cell>
          <cell r="E4165">
            <v>0</v>
          </cell>
          <cell r="F4165">
            <v>1019.7771834599999</v>
          </cell>
          <cell r="G4165">
            <v>93</v>
          </cell>
          <cell r="H4165">
            <v>0</v>
          </cell>
          <cell r="I4165">
            <v>0</v>
          </cell>
          <cell r="J4165">
            <v>0</v>
          </cell>
          <cell r="K4165">
            <v>17.8333333333333</v>
          </cell>
          <cell r="L4165">
            <v>16.6666666666667</v>
          </cell>
          <cell r="M4165">
            <v>0</v>
          </cell>
        </row>
        <row r="4166">
          <cell r="D4166" t="str">
            <v>07/09/2016 02:10:00</v>
          </cell>
          <cell r="E4166">
            <v>0</v>
          </cell>
          <cell r="F4166">
            <v>1019.94650291</v>
          </cell>
          <cell r="G4166">
            <v>93</v>
          </cell>
          <cell r="H4166">
            <v>0</v>
          </cell>
          <cell r="I4166">
            <v>0</v>
          </cell>
          <cell r="J4166">
            <v>0</v>
          </cell>
          <cell r="K4166">
            <v>17.8333333333333</v>
          </cell>
          <cell r="L4166">
            <v>16.6666666666667</v>
          </cell>
          <cell r="M4166">
            <v>0</v>
          </cell>
        </row>
        <row r="4167">
          <cell r="D4167" t="str">
            <v>07/09/2016 02:00:00</v>
          </cell>
          <cell r="E4167">
            <v>0</v>
          </cell>
          <cell r="F4167">
            <v>1020.01423069</v>
          </cell>
          <cell r="G4167">
            <v>93</v>
          </cell>
          <cell r="H4167">
            <v>0</v>
          </cell>
          <cell r="I4167">
            <v>0</v>
          </cell>
          <cell r="J4167">
            <v>0</v>
          </cell>
          <cell r="K4167">
            <v>17.9444444444444</v>
          </cell>
          <cell r="L4167">
            <v>16.7777777777778</v>
          </cell>
          <cell r="M4167">
            <v>0</v>
          </cell>
        </row>
        <row r="4168">
          <cell r="D4168" t="str">
            <v>07/09/2016 01:50:00</v>
          </cell>
          <cell r="E4168">
            <v>0</v>
          </cell>
          <cell r="F4168">
            <v>1020.11582236</v>
          </cell>
          <cell r="G4168">
            <v>92</v>
          </cell>
          <cell r="H4168">
            <v>0</v>
          </cell>
          <cell r="I4168">
            <v>0</v>
          </cell>
          <cell r="J4168">
            <v>0</v>
          </cell>
          <cell r="K4168">
            <v>17.9444444444444</v>
          </cell>
          <cell r="L4168">
            <v>16.6111111111111</v>
          </cell>
          <cell r="M4168">
            <v>0</v>
          </cell>
        </row>
        <row r="4169">
          <cell r="D4169" t="str">
            <v>07/09/2016 01:40:00</v>
          </cell>
          <cell r="E4169">
            <v>0</v>
          </cell>
          <cell r="F4169">
            <v>1020.21741403</v>
          </cell>
          <cell r="G4169">
            <v>92</v>
          </cell>
          <cell r="H4169">
            <v>0</v>
          </cell>
          <cell r="I4169">
            <v>0</v>
          </cell>
          <cell r="J4169">
            <v>0</v>
          </cell>
          <cell r="K4169">
            <v>17.9444444444444</v>
          </cell>
          <cell r="L4169">
            <v>16.6111111111111</v>
          </cell>
          <cell r="M4169">
            <v>0</v>
          </cell>
        </row>
        <row r="4170">
          <cell r="D4170" t="str">
            <v>07/09/2016 01:30:00</v>
          </cell>
          <cell r="E4170">
            <v>0</v>
          </cell>
          <cell r="F4170">
            <v>1020.21741403</v>
          </cell>
          <cell r="G4170">
            <v>92</v>
          </cell>
          <cell r="H4170">
            <v>0</v>
          </cell>
          <cell r="I4170">
            <v>0</v>
          </cell>
          <cell r="J4170">
            <v>0</v>
          </cell>
          <cell r="K4170">
            <v>17.8888888888889</v>
          </cell>
          <cell r="L4170">
            <v>16.5555555555556</v>
          </cell>
          <cell r="M4170">
            <v>0</v>
          </cell>
        </row>
        <row r="4171">
          <cell r="D4171" t="str">
            <v>07/09/2016 01:20:00</v>
          </cell>
          <cell r="E4171">
            <v>0</v>
          </cell>
          <cell r="F4171">
            <v>1020.18355014</v>
          </cell>
          <cell r="G4171">
            <v>92</v>
          </cell>
          <cell r="H4171">
            <v>0</v>
          </cell>
          <cell r="I4171">
            <v>0</v>
          </cell>
          <cell r="J4171">
            <v>0</v>
          </cell>
          <cell r="K4171">
            <v>17.8888888888889</v>
          </cell>
          <cell r="L4171">
            <v>16.5555555555556</v>
          </cell>
          <cell r="M4171">
            <v>0</v>
          </cell>
        </row>
        <row r="4172">
          <cell r="D4172" t="str">
            <v>07/09/2016 01:10:00</v>
          </cell>
          <cell r="E4172">
            <v>0</v>
          </cell>
          <cell r="F4172">
            <v>1020.28514181</v>
          </cell>
          <cell r="G4172">
            <v>91</v>
          </cell>
          <cell r="H4172">
            <v>0</v>
          </cell>
          <cell r="I4172">
            <v>0</v>
          </cell>
          <cell r="J4172">
            <v>0</v>
          </cell>
          <cell r="K4172">
            <v>17.8888888888889</v>
          </cell>
          <cell r="L4172">
            <v>16.3888888888889</v>
          </cell>
          <cell r="M4172">
            <v>0</v>
          </cell>
        </row>
        <row r="4173">
          <cell r="D4173" t="str">
            <v>07/09/2016 01:00:00</v>
          </cell>
          <cell r="E4173">
            <v>0</v>
          </cell>
          <cell r="F4173">
            <v>1020.18355014</v>
          </cell>
          <cell r="G4173">
            <v>91</v>
          </cell>
          <cell r="H4173">
            <v>0</v>
          </cell>
          <cell r="I4173">
            <v>0</v>
          </cell>
          <cell r="J4173">
            <v>0</v>
          </cell>
          <cell r="K4173">
            <v>17.8333333333333</v>
          </cell>
          <cell r="L4173">
            <v>16.3333333333333</v>
          </cell>
          <cell r="M4173">
            <v>0</v>
          </cell>
        </row>
        <row r="4174">
          <cell r="D4174" t="str">
            <v>07/09/2016 00:50:00</v>
          </cell>
          <cell r="E4174">
            <v>0</v>
          </cell>
          <cell r="F4174">
            <v>1020.25127792</v>
          </cell>
          <cell r="G4174">
            <v>91</v>
          </cell>
          <cell r="H4174">
            <v>0</v>
          </cell>
          <cell r="I4174">
            <v>0</v>
          </cell>
          <cell r="J4174">
            <v>0</v>
          </cell>
          <cell r="K4174">
            <v>17.8888888888889</v>
          </cell>
          <cell r="L4174">
            <v>16.3888888888889</v>
          </cell>
          <cell r="M4174">
            <v>0</v>
          </cell>
        </row>
        <row r="4175">
          <cell r="D4175" t="str">
            <v>07/09/2016 00:40:00</v>
          </cell>
          <cell r="E4175">
            <v>0</v>
          </cell>
          <cell r="F4175">
            <v>1020.35286959</v>
          </cell>
          <cell r="G4175">
            <v>91</v>
          </cell>
          <cell r="H4175">
            <v>0</v>
          </cell>
          <cell r="I4175">
            <v>0</v>
          </cell>
          <cell r="J4175">
            <v>0</v>
          </cell>
          <cell r="K4175">
            <v>17.8333333333333</v>
          </cell>
          <cell r="L4175">
            <v>16.3333333333333</v>
          </cell>
          <cell r="M4175">
            <v>0</v>
          </cell>
        </row>
        <row r="4176">
          <cell r="D4176" t="str">
            <v>07/09/2016 00:30:00</v>
          </cell>
          <cell r="E4176">
            <v>0</v>
          </cell>
          <cell r="F4176">
            <v>1020.5221890399999</v>
          </cell>
          <cell r="G4176">
            <v>90</v>
          </cell>
          <cell r="H4176">
            <v>0</v>
          </cell>
          <cell r="I4176">
            <v>0</v>
          </cell>
          <cell r="J4176">
            <v>0</v>
          </cell>
          <cell r="K4176">
            <v>17.8888888888889</v>
          </cell>
          <cell r="L4176">
            <v>16.2222222222222</v>
          </cell>
          <cell r="M4176">
            <v>0</v>
          </cell>
        </row>
        <row r="4177">
          <cell r="D4177" t="str">
            <v>07/09/2016 00:20:00</v>
          </cell>
          <cell r="E4177">
            <v>0</v>
          </cell>
          <cell r="F4177">
            <v>1020.69150849</v>
          </cell>
          <cell r="G4177">
            <v>89</v>
          </cell>
          <cell r="H4177">
            <v>0</v>
          </cell>
          <cell r="I4177">
            <v>0</v>
          </cell>
          <cell r="J4177">
            <v>0</v>
          </cell>
          <cell r="K4177">
            <v>18</v>
          </cell>
          <cell r="L4177">
            <v>16.1666666666667</v>
          </cell>
          <cell r="M4177">
            <v>0</v>
          </cell>
        </row>
        <row r="4178">
          <cell r="D4178" t="str">
            <v>07/09/2016 00:10:00</v>
          </cell>
          <cell r="E4178">
            <v>0</v>
          </cell>
          <cell r="F4178">
            <v>1020.75923627</v>
          </cell>
          <cell r="G4178">
            <v>89</v>
          </cell>
          <cell r="H4178">
            <v>0</v>
          </cell>
          <cell r="I4178">
            <v>0</v>
          </cell>
          <cell r="J4178">
            <v>0</v>
          </cell>
          <cell r="K4178">
            <v>18.1666666666667</v>
          </cell>
          <cell r="L4178">
            <v>16.3333333333333</v>
          </cell>
          <cell r="M4178">
            <v>0</v>
          </cell>
        </row>
        <row r="4179">
          <cell r="D4179" t="str">
            <v>07/09/2016 00:00:00</v>
          </cell>
          <cell r="E4179">
            <v>0</v>
          </cell>
          <cell r="F4179">
            <v>1020.82696405</v>
          </cell>
          <cell r="G4179">
            <v>89</v>
          </cell>
          <cell r="H4179">
            <v>0</v>
          </cell>
          <cell r="I4179">
            <v>0</v>
          </cell>
          <cell r="J4179">
            <v>0.4</v>
          </cell>
          <cell r="K4179">
            <v>18.3888888888889</v>
          </cell>
          <cell r="L4179">
            <v>16.5555555555556</v>
          </cell>
          <cell r="M4179">
            <v>0</v>
          </cell>
        </row>
        <row r="4180">
          <cell r="D4180" t="str">
            <v>06/09/2016 23:50:00</v>
          </cell>
          <cell r="E4180">
            <v>4.3</v>
          </cell>
          <cell r="F4180">
            <v>1020.82696405</v>
          </cell>
          <cell r="G4180">
            <v>89</v>
          </cell>
          <cell r="H4180">
            <v>0</v>
          </cell>
          <cell r="I4180">
            <v>153</v>
          </cell>
          <cell r="J4180">
            <v>0.9</v>
          </cell>
          <cell r="K4180">
            <v>18.5555555555556</v>
          </cell>
          <cell r="L4180">
            <v>16.7222222222222</v>
          </cell>
          <cell r="M4180">
            <v>0</v>
          </cell>
        </row>
        <row r="4181">
          <cell r="D4181" t="str">
            <v>06/09/2016 23:40:00</v>
          </cell>
          <cell r="E4181">
            <v>3.5</v>
          </cell>
          <cell r="F4181">
            <v>1020.92855572</v>
          </cell>
          <cell r="G4181">
            <v>89</v>
          </cell>
          <cell r="H4181">
            <v>0</v>
          </cell>
          <cell r="I4181">
            <v>136</v>
          </cell>
          <cell r="J4181">
            <v>0.7</v>
          </cell>
          <cell r="K4181">
            <v>18.6666666666667</v>
          </cell>
          <cell r="L4181">
            <v>16.8333333333333</v>
          </cell>
          <cell r="M4181">
            <v>0</v>
          </cell>
        </row>
        <row r="4182">
          <cell r="D4182" t="str">
            <v>06/09/2016 23:30:00</v>
          </cell>
          <cell r="E4182">
            <v>5.2</v>
          </cell>
          <cell r="F4182">
            <v>1020.82696405</v>
          </cell>
          <cell r="G4182">
            <v>89</v>
          </cell>
          <cell r="H4182">
            <v>0</v>
          </cell>
          <cell r="I4182">
            <v>130</v>
          </cell>
          <cell r="J4182">
            <v>1.1000000000000001</v>
          </cell>
          <cell r="K4182">
            <v>18.6666666666667</v>
          </cell>
          <cell r="L4182">
            <v>16.8333333333333</v>
          </cell>
          <cell r="M4182">
            <v>0</v>
          </cell>
        </row>
        <row r="4183">
          <cell r="D4183" t="str">
            <v>06/09/2016 23:20:00</v>
          </cell>
          <cell r="E4183">
            <v>2.6</v>
          </cell>
          <cell r="F4183">
            <v>1020.92855572</v>
          </cell>
          <cell r="G4183">
            <v>88</v>
          </cell>
          <cell r="H4183">
            <v>0</v>
          </cell>
          <cell r="I4183">
            <v>141</v>
          </cell>
          <cell r="J4183">
            <v>0.8</v>
          </cell>
          <cell r="K4183">
            <v>18.7222222222222</v>
          </cell>
          <cell r="L4183">
            <v>16.6666666666667</v>
          </cell>
          <cell r="M4183">
            <v>0</v>
          </cell>
        </row>
        <row r="4184">
          <cell r="D4184" t="str">
            <v>06/09/2016 23:10:00</v>
          </cell>
          <cell r="E4184">
            <v>3.5</v>
          </cell>
          <cell r="F4184">
            <v>1020.8946918300001</v>
          </cell>
          <cell r="G4184">
            <v>88</v>
          </cell>
          <cell r="H4184">
            <v>0</v>
          </cell>
          <cell r="I4184">
            <v>126</v>
          </cell>
          <cell r="J4184">
            <v>1.7</v>
          </cell>
          <cell r="K4184">
            <v>18.7777777777778</v>
          </cell>
          <cell r="L4184">
            <v>16.7222222222222</v>
          </cell>
          <cell r="M4184">
            <v>0</v>
          </cell>
        </row>
        <row r="4185">
          <cell r="D4185" t="str">
            <v>06/09/2016 23:00:05</v>
          </cell>
          <cell r="E4185">
            <v>5.2</v>
          </cell>
          <cell r="F4185">
            <v>1020.92855572</v>
          </cell>
          <cell r="G4185">
            <v>88</v>
          </cell>
          <cell r="H4185">
            <v>0</v>
          </cell>
          <cell r="I4185">
            <v>141</v>
          </cell>
          <cell r="J4185">
            <v>1.3</v>
          </cell>
          <cell r="K4185">
            <v>18.7777777777778</v>
          </cell>
          <cell r="L4185">
            <v>16.7222222222222</v>
          </cell>
          <cell r="M4185">
            <v>0</v>
          </cell>
        </row>
        <row r="4186">
          <cell r="D4186" t="str">
            <v>06/09/2016 22:55:00</v>
          </cell>
          <cell r="E4186">
            <v>5.2</v>
          </cell>
          <cell r="F4186">
            <v>1020.8946918300001</v>
          </cell>
          <cell r="G4186">
            <v>88</v>
          </cell>
          <cell r="H4186">
            <v>0</v>
          </cell>
          <cell r="I4186">
            <v>149</v>
          </cell>
          <cell r="J4186">
            <v>1.3</v>
          </cell>
          <cell r="K4186">
            <v>18.6666666666667</v>
          </cell>
          <cell r="L4186">
            <v>16.6111111111111</v>
          </cell>
          <cell r="M4186">
            <v>0</v>
          </cell>
        </row>
        <row r="4187">
          <cell r="D4187" t="str">
            <v>06/09/2016 22:45:00</v>
          </cell>
          <cell r="E4187">
            <v>3.5</v>
          </cell>
          <cell r="F4187">
            <v>1020.82696405</v>
          </cell>
          <cell r="G4187">
            <v>88</v>
          </cell>
          <cell r="H4187">
            <v>0</v>
          </cell>
          <cell r="I4187">
            <v>129</v>
          </cell>
          <cell r="J4187">
            <v>1.3</v>
          </cell>
          <cell r="K4187">
            <v>18.7777777777778</v>
          </cell>
          <cell r="L4187">
            <v>16.7222222222222</v>
          </cell>
          <cell r="M4187">
            <v>0</v>
          </cell>
        </row>
        <row r="4188">
          <cell r="D4188" t="str">
            <v>06/09/2016 22:35:00</v>
          </cell>
          <cell r="E4188">
            <v>4.3</v>
          </cell>
          <cell r="F4188">
            <v>1020.9962835</v>
          </cell>
          <cell r="G4188">
            <v>88</v>
          </cell>
          <cell r="H4188">
            <v>0</v>
          </cell>
          <cell r="I4188">
            <v>159</v>
          </cell>
          <cell r="J4188">
            <v>0.8</v>
          </cell>
          <cell r="K4188">
            <v>18.7777777777778</v>
          </cell>
          <cell r="L4188">
            <v>16.7222222222222</v>
          </cell>
          <cell r="M4188">
            <v>0</v>
          </cell>
        </row>
        <row r="4189">
          <cell r="D4189" t="str">
            <v>06/09/2016 22:25:00</v>
          </cell>
          <cell r="E4189">
            <v>3.5</v>
          </cell>
          <cell r="F4189">
            <v>1020.96241961</v>
          </cell>
          <cell r="G4189">
            <v>88</v>
          </cell>
          <cell r="H4189">
            <v>0</v>
          </cell>
          <cell r="I4189">
            <v>128</v>
          </cell>
          <cell r="J4189">
            <v>0.7</v>
          </cell>
          <cell r="K4189">
            <v>18.8333333333333</v>
          </cell>
          <cell r="L4189">
            <v>16.7777777777778</v>
          </cell>
          <cell r="M4189">
            <v>0</v>
          </cell>
        </row>
        <row r="4190">
          <cell r="D4190" t="str">
            <v>06/09/2016 22:15:00</v>
          </cell>
          <cell r="E4190">
            <v>5.2</v>
          </cell>
          <cell r="F4190">
            <v>1020.96241961</v>
          </cell>
          <cell r="G4190">
            <v>88</v>
          </cell>
          <cell r="H4190">
            <v>0</v>
          </cell>
          <cell r="I4190">
            <v>127</v>
          </cell>
          <cell r="J4190">
            <v>0.1</v>
          </cell>
          <cell r="K4190">
            <v>18.8888888888889</v>
          </cell>
          <cell r="L4190">
            <v>16.8333333333333</v>
          </cell>
          <cell r="M4190">
            <v>0</v>
          </cell>
        </row>
        <row r="4191">
          <cell r="D4191" t="str">
            <v>06/09/2016 22:05:00</v>
          </cell>
          <cell r="E4191">
            <v>0</v>
          </cell>
          <cell r="F4191">
            <v>1021.06401128</v>
          </cell>
          <cell r="G4191">
            <v>88</v>
          </cell>
          <cell r="H4191">
            <v>0</v>
          </cell>
          <cell r="I4191">
            <v>0</v>
          </cell>
          <cell r="J4191">
            <v>0</v>
          </cell>
          <cell r="K4191">
            <v>18.9444444444444</v>
          </cell>
          <cell r="L4191">
            <v>16.8888888888889</v>
          </cell>
          <cell r="M4191">
            <v>0</v>
          </cell>
        </row>
        <row r="4192">
          <cell r="D4192" t="str">
            <v>06/09/2016 21:55:00</v>
          </cell>
          <cell r="E4192">
            <v>0</v>
          </cell>
          <cell r="F4192">
            <v>1021.06401128</v>
          </cell>
          <cell r="G4192">
            <v>87</v>
          </cell>
          <cell r="H4192">
            <v>0</v>
          </cell>
          <cell r="I4192">
            <v>0</v>
          </cell>
          <cell r="J4192">
            <v>0</v>
          </cell>
          <cell r="K4192">
            <v>18.9444444444444</v>
          </cell>
          <cell r="L4192">
            <v>16.7222222222222</v>
          </cell>
          <cell r="M4192">
            <v>0</v>
          </cell>
        </row>
        <row r="4193">
          <cell r="D4193" t="str">
            <v>06/09/2016 21:45:00</v>
          </cell>
          <cell r="E4193">
            <v>0</v>
          </cell>
          <cell r="F4193">
            <v>1021.16560295</v>
          </cell>
          <cell r="G4193">
            <v>87</v>
          </cell>
          <cell r="H4193">
            <v>0</v>
          </cell>
          <cell r="I4193">
            <v>0</v>
          </cell>
          <cell r="J4193">
            <v>0</v>
          </cell>
          <cell r="K4193">
            <v>19</v>
          </cell>
          <cell r="L4193">
            <v>16.7777777777778</v>
          </cell>
          <cell r="M4193">
            <v>0</v>
          </cell>
        </row>
        <row r="4194">
          <cell r="D4194" t="str">
            <v>06/09/2016 21:35:00</v>
          </cell>
          <cell r="E4194">
            <v>1.7</v>
          </cell>
          <cell r="F4194">
            <v>1021.2671946200001</v>
          </cell>
          <cell r="G4194">
            <v>86</v>
          </cell>
          <cell r="H4194">
            <v>0</v>
          </cell>
          <cell r="I4194">
            <v>200</v>
          </cell>
          <cell r="J4194">
            <v>0.3</v>
          </cell>
          <cell r="K4194">
            <v>19</v>
          </cell>
          <cell r="L4194">
            <v>16.6111111111111</v>
          </cell>
          <cell r="M4194">
            <v>0</v>
          </cell>
        </row>
        <row r="4195">
          <cell r="D4195" t="str">
            <v>06/09/2016 21:25:00</v>
          </cell>
          <cell r="E4195">
            <v>2.6</v>
          </cell>
          <cell r="F4195">
            <v>1021.19946684</v>
          </cell>
          <cell r="G4195">
            <v>86</v>
          </cell>
          <cell r="H4195">
            <v>0</v>
          </cell>
          <cell r="I4195">
            <v>200</v>
          </cell>
          <cell r="J4195">
            <v>0</v>
          </cell>
          <cell r="K4195">
            <v>19.0555555555556</v>
          </cell>
          <cell r="L4195">
            <v>16.6666666666667</v>
          </cell>
          <cell r="M4195">
            <v>0</v>
          </cell>
        </row>
        <row r="4196">
          <cell r="D4196" t="str">
            <v>06/09/2016 21:15:00</v>
          </cell>
          <cell r="E4196">
            <v>0</v>
          </cell>
          <cell r="F4196">
            <v>1021.2671946200001</v>
          </cell>
          <cell r="G4196">
            <v>86</v>
          </cell>
          <cell r="H4196">
            <v>0</v>
          </cell>
          <cell r="I4196">
            <v>0</v>
          </cell>
          <cell r="J4196">
            <v>0</v>
          </cell>
          <cell r="K4196">
            <v>19.0555555555556</v>
          </cell>
          <cell r="L4196">
            <v>16.6666666666667</v>
          </cell>
          <cell r="M4196">
            <v>0</v>
          </cell>
        </row>
        <row r="4197">
          <cell r="D4197" t="str">
            <v>06/09/2016 21:05:00</v>
          </cell>
          <cell r="E4197">
            <v>0</v>
          </cell>
          <cell r="F4197">
            <v>1021.40265018</v>
          </cell>
          <cell r="G4197">
            <v>86</v>
          </cell>
          <cell r="H4197">
            <v>0</v>
          </cell>
          <cell r="I4197">
            <v>0</v>
          </cell>
          <cell r="J4197">
            <v>0</v>
          </cell>
          <cell r="K4197">
            <v>19.1111111111111</v>
          </cell>
          <cell r="L4197">
            <v>16.7222222222222</v>
          </cell>
          <cell r="M4197">
            <v>0</v>
          </cell>
        </row>
        <row r="4198">
          <cell r="D4198" t="str">
            <v>06/09/2016 20:55:00</v>
          </cell>
          <cell r="E4198">
            <v>1.7</v>
          </cell>
          <cell r="F4198">
            <v>1021.57196963</v>
          </cell>
          <cell r="G4198">
            <v>85</v>
          </cell>
          <cell r="H4198">
            <v>0</v>
          </cell>
          <cell r="I4198">
            <v>200</v>
          </cell>
          <cell r="J4198">
            <v>0.3</v>
          </cell>
          <cell r="K4198">
            <v>19.1666666666667</v>
          </cell>
          <cell r="L4198">
            <v>16.5555555555556</v>
          </cell>
          <cell r="M4198">
            <v>0</v>
          </cell>
        </row>
        <row r="4199">
          <cell r="D4199" t="str">
            <v>06/09/2016 20:45:00</v>
          </cell>
          <cell r="E4199">
            <v>2.6</v>
          </cell>
          <cell r="F4199">
            <v>1021.6396974100001</v>
          </cell>
          <cell r="G4199">
            <v>85</v>
          </cell>
          <cell r="H4199">
            <v>0</v>
          </cell>
          <cell r="I4199">
            <v>200</v>
          </cell>
          <cell r="J4199">
            <v>0.9</v>
          </cell>
          <cell r="K4199">
            <v>19.2222222222222</v>
          </cell>
          <cell r="L4199">
            <v>16.6111111111111</v>
          </cell>
          <cell r="M4199">
            <v>0</v>
          </cell>
        </row>
        <row r="4200">
          <cell r="D4200" t="str">
            <v>06/09/2016 20:35:00</v>
          </cell>
          <cell r="E4200">
            <v>2.6</v>
          </cell>
          <cell r="F4200">
            <v>1021.6396974100001</v>
          </cell>
          <cell r="G4200">
            <v>85</v>
          </cell>
          <cell r="H4200">
            <v>0</v>
          </cell>
          <cell r="I4200">
            <v>200</v>
          </cell>
          <cell r="J4200">
            <v>0</v>
          </cell>
          <cell r="K4200">
            <v>19.3333333333333</v>
          </cell>
          <cell r="L4200">
            <v>16.7222222222222</v>
          </cell>
          <cell r="M4200">
            <v>0</v>
          </cell>
        </row>
        <row r="4201">
          <cell r="D4201" t="str">
            <v>06/09/2016 20:25:00</v>
          </cell>
          <cell r="E4201">
            <v>0</v>
          </cell>
          <cell r="F4201">
            <v>1021.70742519</v>
          </cell>
          <cell r="G4201">
            <v>84</v>
          </cell>
          <cell r="H4201">
            <v>0</v>
          </cell>
          <cell r="I4201">
            <v>0</v>
          </cell>
          <cell r="J4201">
            <v>0</v>
          </cell>
          <cell r="K4201">
            <v>19.4444444444444</v>
          </cell>
          <cell r="L4201">
            <v>16.6666666666667</v>
          </cell>
          <cell r="M4201">
            <v>0</v>
          </cell>
        </row>
        <row r="4202">
          <cell r="D4202" t="str">
            <v>06/09/2016 20:15:00</v>
          </cell>
          <cell r="E4202">
            <v>0</v>
          </cell>
          <cell r="F4202">
            <v>1021.6735613</v>
          </cell>
          <cell r="G4202">
            <v>84</v>
          </cell>
          <cell r="H4202">
            <v>0</v>
          </cell>
          <cell r="I4202">
            <v>0</v>
          </cell>
          <cell r="J4202">
            <v>0.4</v>
          </cell>
          <cell r="K4202">
            <v>19.4444444444444</v>
          </cell>
          <cell r="L4202">
            <v>16.6666666666667</v>
          </cell>
          <cell r="M4202">
            <v>0</v>
          </cell>
        </row>
        <row r="4203">
          <cell r="D4203" t="str">
            <v>06/09/2016 20:05:00</v>
          </cell>
          <cell r="E4203">
            <v>3.5</v>
          </cell>
          <cell r="F4203">
            <v>1021.6396974100001</v>
          </cell>
          <cell r="G4203">
            <v>84</v>
          </cell>
          <cell r="H4203">
            <v>0</v>
          </cell>
          <cell r="I4203">
            <v>200</v>
          </cell>
          <cell r="J4203">
            <v>0.3</v>
          </cell>
          <cell r="K4203">
            <v>19.3888888888889</v>
          </cell>
          <cell r="L4203">
            <v>16.6111111111111</v>
          </cell>
          <cell r="M4203">
            <v>0</v>
          </cell>
        </row>
        <row r="4204">
          <cell r="D4204" t="str">
            <v>06/09/2016 19:55:00</v>
          </cell>
          <cell r="E4204">
            <v>0</v>
          </cell>
          <cell r="F4204">
            <v>1021.74128908</v>
          </cell>
          <cell r="G4204">
            <v>84</v>
          </cell>
          <cell r="H4204">
            <v>0</v>
          </cell>
          <cell r="I4204">
            <v>0</v>
          </cell>
          <cell r="J4204">
            <v>0</v>
          </cell>
          <cell r="K4204">
            <v>19.3888888888889</v>
          </cell>
          <cell r="L4204">
            <v>16.6111111111111</v>
          </cell>
          <cell r="M4204">
            <v>0</v>
          </cell>
        </row>
        <row r="4205">
          <cell r="D4205" t="str">
            <v>06/09/2016 19:45:00</v>
          </cell>
          <cell r="E4205">
            <v>0.9</v>
          </cell>
          <cell r="F4205">
            <v>1021.74128908</v>
          </cell>
          <cell r="G4205">
            <v>83</v>
          </cell>
          <cell r="H4205">
            <v>0</v>
          </cell>
          <cell r="I4205">
            <v>173</v>
          </cell>
          <cell r="J4205">
            <v>0.4</v>
          </cell>
          <cell r="K4205">
            <v>19.4444444444444</v>
          </cell>
          <cell r="L4205">
            <v>16.5</v>
          </cell>
          <cell r="M4205">
            <v>0</v>
          </cell>
        </row>
        <row r="4206">
          <cell r="D4206" t="str">
            <v>06/09/2016 19:35:00</v>
          </cell>
          <cell r="E4206">
            <v>3.5</v>
          </cell>
          <cell r="F4206">
            <v>1021.6396974100001</v>
          </cell>
          <cell r="G4206">
            <v>83</v>
          </cell>
          <cell r="H4206">
            <v>0</v>
          </cell>
          <cell r="I4206">
            <v>172</v>
          </cell>
          <cell r="J4206">
            <v>0.9</v>
          </cell>
          <cell r="K4206">
            <v>19.5</v>
          </cell>
          <cell r="L4206">
            <v>16.5555555555556</v>
          </cell>
          <cell r="M4206">
            <v>0</v>
          </cell>
        </row>
        <row r="4207">
          <cell r="D4207" t="str">
            <v>06/09/2016 19:25:00</v>
          </cell>
          <cell r="E4207">
            <v>3.5</v>
          </cell>
          <cell r="F4207">
            <v>1021.6396974100001</v>
          </cell>
          <cell r="G4207">
            <v>84</v>
          </cell>
          <cell r="H4207">
            <v>0</v>
          </cell>
          <cell r="I4207">
            <v>176</v>
          </cell>
          <cell r="J4207">
            <v>1</v>
          </cell>
          <cell r="K4207">
            <v>19.5555555555556</v>
          </cell>
          <cell r="L4207">
            <v>16.7777777777778</v>
          </cell>
          <cell r="M4207">
            <v>0</v>
          </cell>
        </row>
        <row r="4208">
          <cell r="D4208" t="str">
            <v>06/09/2016 19:15:00</v>
          </cell>
          <cell r="E4208">
            <v>4.3</v>
          </cell>
          <cell r="F4208">
            <v>1021.74128908</v>
          </cell>
          <cell r="G4208">
            <v>84</v>
          </cell>
          <cell r="H4208">
            <v>0</v>
          </cell>
          <cell r="I4208">
            <v>178</v>
          </cell>
          <cell r="J4208">
            <v>0.4</v>
          </cell>
          <cell r="K4208">
            <v>19.6666666666667</v>
          </cell>
          <cell r="L4208">
            <v>16.8888888888889</v>
          </cell>
          <cell r="M4208">
            <v>0</v>
          </cell>
        </row>
        <row r="4209">
          <cell r="D4209" t="str">
            <v>06/09/2016 19:05:00</v>
          </cell>
          <cell r="E4209">
            <v>3.5</v>
          </cell>
          <cell r="F4209">
            <v>1021.6396974100001</v>
          </cell>
          <cell r="G4209">
            <v>84</v>
          </cell>
          <cell r="H4209">
            <v>0</v>
          </cell>
          <cell r="I4209">
            <v>178</v>
          </cell>
          <cell r="J4209">
            <v>1.1000000000000001</v>
          </cell>
          <cell r="K4209">
            <v>19.7777777777778</v>
          </cell>
          <cell r="L4209">
            <v>17</v>
          </cell>
          <cell r="M4209">
            <v>0</v>
          </cell>
        </row>
        <row r="4210">
          <cell r="D4210" t="str">
            <v>06/09/2016 18:55:00</v>
          </cell>
          <cell r="E4210">
            <v>4.3</v>
          </cell>
          <cell r="F4210">
            <v>1021.6396974100001</v>
          </cell>
          <cell r="G4210">
            <v>83</v>
          </cell>
          <cell r="H4210">
            <v>0</v>
          </cell>
          <cell r="I4210">
            <v>191</v>
          </cell>
          <cell r="J4210">
            <v>0.9</v>
          </cell>
          <cell r="K4210">
            <v>19.8333333333333</v>
          </cell>
          <cell r="L4210">
            <v>16.8333333333333</v>
          </cell>
          <cell r="M4210">
            <v>0</v>
          </cell>
        </row>
        <row r="4211">
          <cell r="D4211" t="str">
            <v>06/09/2016 18:45:00</v>
          </cell>
          <cell r="E4211">
            <v>3.5</v>
          </cell>
          <cell r="F4211">
            <v>1021.6735613</v>
          </cell>
          <cell r="G4211">
            <v>83</v>
          </cell>
          <cell r="H4211">
            <v>0</v>
          </cell>
          <cell r="I4211">
            <v>203</v>
          </cell>
          <cell r="J4211">
            <v>0.8</v>
          </cell>
          <cell r="K4211">
            <v>19.9444444444444</v>
          </cell>
          <cell r="L4211">
            <v>16.9444444444444</v>
          </cell>
          <cell r="M4211">
            <v>0</v>
          </cell>
        </row>
        <row r="4212">
          <cell r="D4212" t="str">
            <v>06/09/2016 18:35:00</v>
          </cell>
          <cell r="E4212">
            <v>4.3</v>
          </cell>
          <cell r="F4212">
            <v>1021.60583352</v>
          </cell>
          <cell r="G4212">
            <v>82</v>
          </cell>
          <cell r="H4212">
            <v>0</v>
          </cell>
          <cell r="I4212">
            <v>197</v>
          </cell>
          <cell r="J4212">
            <v>1</v>
          </cell>
          <cell r="K4212">
            <v>20.0555555555556</v>
          </cell>
          <cell r="L4212">
            <v>16.8888888888889</v>
          </cell>
          <cell r="M4212">
            <v>0</v>
          </cell>
        </row>
        <row r="4213">
          <cell r="D4213" t="str">
            <v>06/09/2016 18:25:00</v>
          </cell>
          <cell r="E4213">
            <v>4.3</v>
          </cell>
          <cell r="F4213">
            <v>1021.53810574</v>
          </cell>
          <cell r="G4213">
            <v>82</v>
          </cell>
          <cell r="H4213">
            <v>0</v>
          </cell>
          <cell r="I4213">
            <v>177</v>
          </cell>
          <cell r="J4213">
            <v>2.2999999999999998</v>
          </cell>
          <cell r="K4213">
            <v>20.1666666666667</v>
          </cell>
          <cell r="L4213">
            <v>17</v>
          </cell>
          <cell r="M4213">
            <v>0</v>
          </cell>
        </row>
        <row r="4214">
          <cell r="D4214" t="str">
            <v>06/09/2016 18:15:00</v>
          </cell>
          <cell r="E4214">
            <v>5.2</v>
          </cell>
          <cell r="F4214">
            <v>1021.53810574</v>
          </cell>
          <cell r="G4214">
            <v>81</v>
          </cell>
          <cell r="H4214">
            <v>0</v>
          </cell>
          <cell r="I4214">
            <v>175</v>
          </cell>
          <cell r="J4214">
            <v>1.8</v>
          </cell>
          <cell r="K4214">
            <v>20.2777777777778</v>
          </cell>
          <cell r="L4214">
            <v>16.8888888888889</v>
          </cell>
          <cell r="M4214">
            <v>0</v>
          </cell>
        </row>
        <row r="4215">
          <cell r="D4215" t="str">
            <v>06/09/2016 18:05:00</v>
          </cell>
          <cell r="E4215">
            <v>6.1</v>
          </cell>
          <cell r="F4215">
            <v>1021.60583352</v>
          </cell>
          <cell r="G4215">
            <v>81</v>
          </cell>
          <cell r="H4215">
            <v>0</v>
          </cell>
          <cell r="I4215">
            <v>173</v>
          </cell>
          <cell r="J4215">
            <v>1.7</v>
          </cell>
          <cell r="K4215">
            <v>20.5</v>
          </cell>
          <cell r="L4215">
            <v>17.1111111111111</v>
          </cell>
          <cell r="M4215">
            <v>0</v>
          </cell>
        </row>
        <row r="4216">
          <cell r="D4216" t="str">
            <v>06/09/2016 17:55:00</v>
          </cell>
          <cell r="E4216">
            <v>3.5</v>
          </cell>
          <cell r="F4216">
            <v>1021.57196963</v>
          </cell>
          <cell r="G4216">
            <v>80</v>
          </cell>
          <cell r="H4216">
            <v>0</v>
          </cell>
          <cell r="I4216">
            <v>170</v>
          </cell>
          <cell r="J4216">
            <v>1.4</v>
          </cell>
          <cell r="K4216">
            <v>20.6111111111111</v>
          </cell>
          <cell r="L4216">
            <v>17.0555555555556</v>
          </cell>
          <cell r="M4216">
            <v>0</v>
          </cell>
        </row>
        <row r="4217">
          <cell r="D4217" t="str">
            <v>06/09/2016 17:45:00</v>
          </cell>
          <cell r="E4217">
            <v>4.3</v>
          </cell>
          <cell r="F4217">
            <v>1021.53810574</v>
          </cell>
          <cell r="G4217">
            <v>80</v>
          </cell>
          <cell r="H4217">
            <v>0</v>
          </cell>
          <cell r="I4217">
            <v>181</v>
          </cell>
          <cell r="J4217">
            <v>2.5</v>
          </cell>
          <cell r="K4217">
            <v>20.7222222222222</v>
          </cell>
          <cell r="L4217">
            <v>17.1666666666667</v>
          </cell>
          <cell r="M4217">
            <v>0</v>
          </cell>
        </row>
        <row r="4218">
          <cell r="D4218" t="str">
            <v>06/09/2016 17:35:00</v>
          </cell>
          <cell r="E4218">
            <v>6.1</v>
          </cell>
          <cell r="F4218">
            <v>1021.53810574</v>
          </cell>
          <cell r="G4218">
            <v>80</v>
          </cell>
          <cell r="H4218">
            <v>0</v>
          </cell>
          <cell r="I4218">
            <v>166</v>
          </cell>
          <cell r="J4218">
            <v>3</v>
          </cell>
          <cell r="K4218">
            <v>20.7777777777778</v>
          </cell>
          <cell r="L4218">
            <v>17.2222222222222</v>
          </cell>
          <cell r="M4218">
            <v>0</v>
          </cell>
        </row>
        <row r="4219">
          <cell r="D4219" t="str">
            <v>06/09/2016 17:25:00</v>
          </cell>
          <cell r="E4219">
            <v>5.2</v>
          </cell>
          <cell r="F4219">
            <v>1021.47037796</v>
          </cell>
          <cell r="G4219">
            <v>80</v>
          </cell>
          <cell r="H4219">
            <v>0</v>
          </cell>
          <cell r="I4219">
            <v>168</v>
          </cell>
          <cell r="J4219">
            <v>2.1</v>
          </cell>
          <cell r="K4219">
            <v>20.9444444444444</v>
          </cell>
          <cell r="L4219">
            <v>17.3888888888889</v>
          </cell>
          <cell r="M4219">
            <v>0</v>
          </cell>
        </row>
        <row r="4220">
          <cell r="D4220" t="str">
            <v>06/09/2016 17:15:00</v>
          </cell>
          <cell r="E4220">
            <v>4.3</v>
          </cell>
          <cell r="F4220">
            <v>1021.57196963</v>
          </cell>
          <cell r="G4220">
            <v>80</v>
          </cell>
          <cell r="H4220">
            <v>0</v>
          </cell>
          <cell r="I4220">
            <v>189</v>
          </cell>
          <cell r="J4220">
            <v>1.7</v>
          </cell>
          <cell r="K4220">
            <v>21</v>
          </cell>
          <cell r="L4220">
            <v>17.3888888888889</v>
          </cell>
          <cell r="M4220">
            <v>0</v>
          </cell>
        </row>
        <row r="4221">
          <cell r="D4221" t="str">
            <v>06/09/2016 17:05:00</v>
          </cell>
          <cell r="E4221">
            <v>5.2</v>
          </cell>
          <cell r="F4221">
            <v>1021.60583352</v>
          </cell>
          <cell r="G4221">
            <v>79</v>
          </cell>
          <cell r="H4221">
            <v>0</v>
          </cell>
          <cell r="I4221">
            <v>183</v>
          </cell>
          <cell r="J4221">
            <v>1.7</v>
          </cell>
          <cell r="K4221">
            <v>21.0555555555556</v>
          </cell>
          <cell r="L4221">
            <v>17.2777777777778</v>
          </cell>
          <cell r="M4221">
            <v>0</v>
          </cell>
        </row>
        <row r="4222">
          <cell r="D4222" t="str">
            <v>06/09/2016 16:55:00</v>
          </cell>
          <cell r="E4222">
            <v>6.1</v>
          </cell>
          <cell r="F4222">
            <v>1021.70742519</v>
          </cell>
          <cell r="G4222">
            <v>79</v>
          </cell>
          <cell r="H4222">
            <v>0</v>
          </cell>
          <cell r="I4222">
            <v>180</v>
          </cell>
          <cell r="J4222">
            <v>2.6</v>
          </cell>
          <cell r="K4222">
            <v>21.1666666666667</v>
          </cell>
          <cell r="L4222">
            <v>17.3888888888889</v>
          </cell>
          <cell r="M4222">
            <v>0</v>
          </cell>
        </row>
        <row r="4223">
          <cell r="D4223" t="str">
            <v>06/09/2016 16:45:00</v>
          </cell>
          <cell r="E4223">
            <v>6.1</v>
          </cell>
          <cell r="F4223">
            <v>1021.6735613</v>
          </cell>
          <cell r="G4223">
            <v>79</v>
          </cell>
          <cell r="H4223">
            <v>0</v>
          </cell>
          <cell r="I4223">
            <v>167</v>
          </cell>
          <cell r="J4223">
            <v>2.5</v>
          </cell>
          <cell r="K4223">
            <v>21.3333333333333</v>
          </cell>
          <cell r="L4223">
            <v>17.5555555555556</v>
          </cell>
          <cell r="M4223">
            <v>0</v>
          </cell>
        </row>
        <row r="4224">
          <cell r="D4224" t="str">
            <v>06/09/2016 16:35:00</v>
          </cell>
          <cell r="E4224">
            <v>6.1</v>
          </cell>
          <cell r="F4224">
            <v>1021.80901686</v>
          </cell>
          <cell r="G4224">
            <v>78</v>
          </cell>
          <cell r="H4224">
            <v>0</v>
          </cell>
          <cell r="I4224">
            <v>173</v>
          </cell>
          <cell r="J4224">
            <v>2.2000000000000002</v>
          </cell>
          <cell r="K4224">
            <v>21.5555555555556</v>
          </cell>
          <cell r="L4224">
            <v>17.5555555555556</v>
          </cell>
          <cell r="M4224">
            <v>0</v>
          </cell>
        </row>
        <row r="4225">
          <cell r="D4225" t="str">
            <v>06/09/2016 16:25:00</v>
          </cell>
          <cell r="E4225">
            <v>7.8</v>
          </cell>
          <cell r="F4225">
            <v>1021.87674464</v>
          </cell>
          <cell r="G4225">
            <v>79</v>
          </cell>
          <cell r="H4225">
            <v>0</v>
          </cell>
          <cell r="I4225">
            <v>167</v>
          </cell>
          <cell r="J4225">
            <v>2.2999999999999998</v>
          </cell>
          <cell r="K4225">
            <v>21.7222222222222</v>
          </cell>
          <cell r="L4225">
            <v>17.9444444444444</v>
          </cell>
          <cell r="M4225">
            <v>0</v>
          </cell>
        </row>
        <row r="4226">
          <cell r="D4226" t="str">
            <v>06/09/2016 16:15:00</v>
          </cell>
          <cell r="E4226">
            <v>5.2</v>
          </cell>
          <cell r="F4226">
            <v>1021.97833631</v>
          </cell>
          <cell r="G4226">
            <v>79</v>
          </cell>
          <cell r="H4226">
            <v>0</v>
          </cell>
          <cell r="I4226">
            <v>173</v>
          </cell>
          <cell r="J4226">
            <v>2.8</v>
          </cell>
          <cell r="K4226">
            <v>21.7777777777778</v>
          </cell>
          <cell r="L4226">
            <v>18</v>
          </cell>
          <cell r="M4226">
            <v>0</v>
          </cell>
        </row>
        <row r="4227">
          <cell r="D4227" t="str">
            <v>06/09/2016 16:05:00</v>
          </cell>
          <cell r="E4227">
            <v>7.8</v>
          </cell>
          <cell r="F4227">
            <v>1021.97833631</v>
          </cell>
          <cell r="G4227">
            <v>78</v>
          </cell>
          <cell r="H4227">
            <v>0</v>
          </cell>
          <cell r="I4227">
            <v>173</v>
          </cell>
          <cell r="J4227">
            <v>2.4</v>
          </cell>
          <cell r="K4227">
            <v>21.7777777777778</v>
          </cell>
          <cell r="L4227">
            <v>17.7777777777778</v>
          </cell>
          <cell r="M4227">
            <v>0</v>
          </cell>
        </row>
        <row r="4228">
          <cell r="D4228" t="str">
            <v>06/09/2016 15:55:00</v>
          </cell>
          <cell r="E4228">
            <v>6.1</v>
          </cell>
          <cell r="F4228">
            <v>1022.0122002000001</v>
          </cell>
          <cell r="G4228">
            <v>79</v>
          </cell>
          <cell r="H4228">
            <v>0</v>
          </cell>
          <cell r="I4228">
            <v>169</v>
          </cell>
          <cell r="J4228">
            <v>2.6</v>
          </cell>
          <cell r="K4228">
            <v>21.9444444444444</v>
          </cell>
          <cell r="L4228">
            <v>18.1111111111111</v>
          </cell>
          <cell r="M4228">
            <v>0</v>
          </cell>
        </row>
        <row r="4229">
          <cell r="D4229" t="str">
            <v>06/09/2016 15:45:00</v>
          </cell>
          <cell r="E4229">
            <v>6.1</v>
          </cell>
          <cell r="F4229">
            <v>1022.0122002000001</v>
          </cell>
          <cell r="G4229">
            <v>78</v>
          </cell>
          <cell r="H4229">
            <v>0</v>
          </cell>
          <cell r="I4229">
            <v>175</v>
          </cell>
          <cell r="J4229">
            <v>2.6</v>
          </cell>
          <cell r="K4229">
            <v>21.7777777777778</v>
          </cell>
          <cell r="L4229">
            <v>17.7777777777778</v>
          </cell>
          <cell r="M4229">
            <v>0</v>
          </cell>
        </row>
        <row r="4230">
          <cell r="D4230" t="str">
            <v>06/09/2016 15:35:00</v>
          </cell>
          <cell r="E4230">
            <v>7</v>
          </cell>
          <cell r="F4230">
            <v>1022.04606409</v>
          </cell>
          <cell r="G4230">
            <v>78</v>
          </cell>
          <cell r="H4230">
            <v>0</v>
          </cell>
          <cell r="I4230">
            <v>180</v>
          </cell>
          <cell r="J4230">
            <v>2.2999999999999998</v>
          </cell>
          <cell r="K4230">
            <v>21.9444444444444</v>
          </cell>
          <cell r="L4230">
            <v>17.9444444444444</v>
          </cell>
          <cell r="M4230">
            <v>0</v>
          </cell>
        </row>
        <row r="4231">
          <cell r="D4231" t="str">
            <v>06/09/2016 15:20:00</v>
          </cell>
          <cell r="E4231">
            <v>4.3</v>
          </cell>
          <cell r="F4231">
            <v>1022.14765576</v>
          </cell>
          <cell r="G4231">
            <v>79</v>
          </cell>
          <cell r="H4231">
            <v>0</v>
          </cell>
          <cell r="I4231">
            <v>189</v>
          </cell>
          <cell r="J4231">
            <v>0.7</v>
          </cell>
          <cell r="K4231">
            <v>22.2777777777778</v>
          </cell>
          <cell r="L4231">
            <v>18.4444444444444</v>
          </cell>
          <cell r="M4231">
            <v>0</v>
          </cell>
        </row>
        <row r="4232">
          <cell r="D4232" t="str">
            <v>06/09/2016 15:10:00</v>
          </cell>
          <cell r="E4232">
            <v>1.7</v>
          </cell>
          <cell r="F4232">
            <v>1022.14765576</v>
          </cell>
          <cell r="G4232">
            <v>79</v>
          </cell>
          <cell r="H4232">
            <v>0</v>
          </cell>
          <cell r="I4232">
            <v>196</v>
          </cell>
          <cell r="J4232">
            <v>1</v>
          </cell>
          <cell r="K4232">
            <v>22.3333333333333</v>
          </cell>
          <cell r="L4232">
            <v>18.5</v>
          </cell>
          <cell r="M4232">
            <v>0</v>
          </cell>
        </row>
        <row r="4233">
          <cell r="D4233" t="str">
            <v>06/09/2016 15:00:00</v>
          </cell>
          <cell r="E4233">
            <v>4.3</v>
          </cell>
          <cell r="F4233">
            <v>1022.24924743</v>
          </cell>
          <cell r="G4233">
            <v>79</v>
          </cell>
          <cell r="H4233">
            <v>0</v>
          </cell>
          <cell r="I4233">
            <v>196</v>
          </cell>
          <cell r="J4233">
            <v>1.3</v>
          </cell>
          <cell r="K4233">
            <v>22.2777777777778</v>
          </cell>
          <cell r="L4233">
            <v>18.4444444444444</v>
          </cell>
          <cell r="M4233">
            <v>0</v>
          </cell>
        </row>
        <row r="4234">
          <cell r="D4234" t="str">
            <v>06/09/2016 14:50:00</v>
          </cell>
          <cell r="E4234">
            <v>3.5</v>
          </cell>
          <cell r="F4234">
            <v>1022.3508391</v>
          </cell>
          <cell r="G4234">
            <v>78</v>
          </cell>
          <cell r="H4234">
            <v>0</v>
          </cell>
          <cell r="I4234">
            <v>221</v>
          </cell>
          <cell r="J4234">
            <v>0.9</v>
          </cell>
          <cell r="K4234">
            <v>22.4444444444444</v>
          </cell>
          <cell r="L4234">
            <v>18.4444444444444</v>
          </cell>
          <cell r="M4234">
            <v>0</v>
          </cell>
        </row>
        <row r="4235">
          <cell r="D4235" t="str">
            <v>06/09/2016 14:40:00</v>
          </cell>
          <cell r="E4235">
            <v>4.3</v>
          </cell>
          <cell r="F4235">
            <v>1022.3508391</v>
          </cell>
          <cell r="G4235">
            <v>79</v>
          </cell>
          <cell r="H4235">
            <v>0</v>
          </cell>
          <cell r="I4235">
            <v>194</v>
          </cell>
          <cell r="J4235">
            <v>1.3</v>
          </cell>
          <cell r="K4235">
            <v>22.5</v>
          </cell>
          <cell r="L4235">
            <v>18.6666666666667</v>
          </cell>
          <cell r="M4235">
            <v>0</v>
          </cell>
        </row>
        <row r="4236">
          <cell r="D4236" t="str">
            <v>06/09/2016 14:30:00</v>
          </cell>
          <cell r="E4236">
            <v>5.2</v>
          </cell>
          <cell r="F4236">
            <v>1022.28311132</v>
          </cell>
          <cell r="G4236">
            <v>79</v>
          </cell>
          <cell r="H4236">
            <v>0</v>
          </cell>
          <cell r="I4236">
            <v>203</v>
          </cell>
          <cell r="J4236">
            <v>1</v>
          </cell>
          <cell r="K4236">
            <v>22.3888888888889</v>
          </cell>
          <cell r="L4236">
            <v>18.5555555555556</v>
          </cell>
          <cell r="M4236">
            <v>0</v>
          </cell>
        </row>
        <row r="4237">
          <cell r="D4237" t="str">
            <v>06/09/2016 14:20:00</v>
          </cell>
          <cell r="E4237">
            <v>4.3</v>
          </cell>
          <cell r="F4237">
            <v>1022.48629466</v>
          </cell>
          <cell r="G4237">
            <v>78</v>
          </cell>
          <cell r="H4237">
            <v>0</v>
          </cell>
          <cell r="I4237">
            <v>204</v>
          </cell>
          <cell r="J4237">
            <v>1.6</v>
          </cell>
          <cell r="K4237">
            <v>22.5</v>
          </cell>
          <cell r="L4237">
            <v>18.4444444444444</v>
          </cell>
          <cell r="M4237">
            <v>0</v>
          </cell>
        </row>
        <row r="4238">
          <cell r="D4238" t="str">
            <v>06/09/2016 14:10:00</v>
          </cell>
          <cell r="E4238">
            <v>4.3</v>
          </cell>
          <cell r="F4238">
            <v>1022.45243077</v>
          </cell>
          <cell r="G4238">
            <v>77</v>
          </cell>
          <cell r="H4238">
            <v>0</v>
          </cell>
          <cell r="I4238">
            <v>192</v>
          </cell>
          <cell r="J4238">
            <v>0.1</v>
          </cell>
          <cell r="K4238">
            <v>22.7222222222222</v>
          </cell>
          <cell r="L4238">
            <v>18.5</v>
          </cell>
          <cell r="M4238">
            <v>0</v>
          </cell>
        </row>
        <row r="4239">
          <cell r="D4239" t="str">
            <v>06/09/2016 14:00:00</v>
          </cell>
          <cell r="E4239">
            <v>0</v>
          </cell>
          <cell r="F4239">
            <v>1022.5878863299999</v>
          </cell>
          <cell r="G4239">
            <v>77</v>
          </cell>
          <cell r="H4239">
            <v>0</v>
          </cell>
          <cell r="I4239">
            <v>0</v>
          </cell>
          <cell r="J4239">
            <v>0</v>
          </cell>
          <cell r="K4239">
            <v>22.7777777777778</v>
          </cell>
          <cell r="L4239">
            <v>18.5555555555556</v>
          </cell>
          <cell r="M4239">
            <v>0</v>
          </cell>
        </row>
        <row r="4240">
          <cell r="D4240" t="str">
            <v>06/09/2016 13:50:00</v>
          </cell>
          <cell r="E4240">
            <v>0</v>
          </cell>
          <cell r="F4240">
            <v>1022.5878863299999</v>
          </cell>
          <cell r="G4240">
            <v>78</v>
          </cell>
          <cell r="H4240">
            <v>0</v>
          </cell>
          <cell r="I4240">
            <v>0</v>
          </cell>
          <cell r="J4240">
            <v>0.3</v>
          </cell>
          <cell r="K4240">
            <v>22.7222222222222</v>
          </cell>
          <cell r="L4240">
            <v>18.6666666666667</v>
          </cell>
          <cell r="M4240">
            <v>0</v>
          </cell>
        </row>
        <row r="4241">
          <cell r="D4241" t="str">
            <v>06/09/2016 13:40:00</v>
          </cell>
          <cell r="E4241">
            <v>3.5</v>
          </cell>
          <cell r="F4241">
            <v>1022.62175022</v>
          </cell>
          <cell r="G4241">
            <v>79</v>
          </cell>
          <cell r="H4241">
            <v>0</v>
          </cell>
          <cell r="I4241">
            <v>191</v>
          </cell>
          <cell r="J4241">
            <v>1.5</v>
          </cell>
          <cell r="K4241">
            <v>22.5555555555556</v>
          </cell>
          <cell r="L4241">
            <v>18.7222222222222</v>
          </cell>
          <cell r="M4241">
            <v>0</v>
          </cell>
        </row>
        <row r="4242">
          <cell r="D4242" t="str">
            <v>06/09/2016 13:30:00</v>
          </cell>
          <cell r="E4242">
            <v>7.8</v>
          </cell>
          <cell r="F4242">
            <v>1022.62175022</v>
          </cell>
          <cell r="G4242">
            <v>78</v>
          </cell>
          <cell r="H4242">
            <v>0</v>
          </cell>
          <cell r="I4242">
            <v>242</v>
          </cell>
          <cell r="J4242">
            <v>1.7</v>
          </cell>
          <cell r="K4242">
            <v>22.6111111111111</v>
          </cell>
          <cell r="L4242">
            <v>18.5555555555556</v>
          </cell>
          <cell r="M4242">
            <v>0</v>
          </cell>
        </row>
        <row r="4243">
          <cell r="D4243" t="str">
            <v>06/09/2016 13:20:00</v>
          </cell>
          <cell r="E4243">
            <v>5.2</v>
          </cell>
          <cell r="F4243">
            <v>1022.72334189</v>
          </cell>
          <cell r="G4243">
            <v>77</v>
          </cell>
          <cell r="H4243">
            <v>0</v>
          </cell>
          <cell r="I4243">
            <v>247</v>
          </cell>
          <cell r="J4243">
            <v>1.8</v>
          </cell>
          <cell r="K4243">
            <v>22.7777777777778</v>
          </cell>
          <cell r="L4243">
            <v>18.5555555555556</v>
          </cell>
          <cell r="M4243">
            <v>0</v>
          </cell>
        </row>
        <row r="4244">
          <cell r="D4244" t="str">
            <v>06/09/2016 13:10:00</v>
          </cell>
          <cell r="E4244">
            <v>6.1</v>
          </cell>
          <cell r="F4244">
            <v>1022.689478</v>
          </cell>
          <cell r="G4244">
            <v>79</v>
          </cell>
          <cell r="H4244">
            <v>0</v>
          </cell>
          <cell r="I4244">
            <v>265</v>
          </cell>
          <cell r="J4244">
            <v>2.5</v>
          </cell>
          <cell r="K4244">
            <v>22.5</v>
          </cell>
          <cell r="L4244">
            <v>18.6666666666667</v>
          </cell>
          <cell r="M4244">
            <v>0</v>
          </cell>
        </row>
        <row r="4245">
          <cell r="D4245" t="str">
            <v>06/09/2016 12:55:00</v>
          </cell>
          <cell r="E4245">
            <v>7.8</v>
          </cell>
          <cell r="F4245">
            <v>1022.62175022</v>
          </cell>
          <cell r="G4245">
            <v>78</v>
          </cell>
          <cell r="H4245">
            <v>0</v>
          </cell>
          <cell r="I4245">
            <v>255</v>
          </cell>
          <cell r="J4245">
            <v>1.4</v>
          </cell>
          <cell r="K4245">
            <v>22.5555555555556</v>
          </cell>
          <cell r="L4245">
            <v>18.5</v>
          </cell>
          <cell r="M4245">
            <v>0</v>
          </cell>
        </row>
        <row r="4246">
          <cell r="D4246" t="str">
            <v>06/09/2016 12:45:00</v>
          </cell>
          <cell r="E4246">
            <v>4.3</v>
          </cell>
          <cell r="F4246">
            <v>1022.689478</v>
          </cell>
          <cell r="G4246">
            <v>78</v>
          </cell>
          <cell r="H4246">
            <v>0</v>
          </cell>
          <cell r="I4246">
            <v>197</v>
          </cell>
          <cell r="J4246">
            <v>1.6</v>
          </cell>
          <cell r="K4246">
            <v>22.7222222222222</v>
          </cell>
          <cell r="L4246">
            <v>18.6666666666667</v>
          </cell>
          <cell r="M4246">
            <v>0</v>
          </cell>
        </row>
        <row r="4247">
          <cell r="D4247" t="str">
            <v>06/09/2016 12:35:00</v>
          </cell>
          <cell r="E4247">
            <v>3.5</v>
          </cell>
          <cell r="F4247">
            <v>1022.72334189</v>
          </cell>
          <cell r="G4247">
            <v>78</v>
          </cell>
          <cell r="H4247">
            <v>0</v>
          </cell>
          <cell r="I4247">
            <v>257</v>
          </cell>
          <cell r="J4247">
            <v>2</v>
          </cell>
          <cell r="K4247">
            <v>22.5555555555556</v>
          </cell>
          <cell r="L4247">
            <v>18.5</v>
          </cell>
          <cell r="M4247">
            <v>0</v>
          </cell>
        </row>
        <row r="4248">
          <cell r="D4248" t="str">
            <v>06/09/2016 12:25:00</v>
          </cell>
          <cell r="E4248">
            <v>7</v>
          </cell>
          <cell r="F4248">
            <v>1022.79106967</v>
          </cell>
          <cell r="G4248">
            <v>78</v>
          </cell>
          <cell r="H4248">
            <v>0</v>
          </cell>
          <cell r="I4248">
            <v>270</v>
          </cell>
          <cell r="J4248">
            <v>2.4</v>
          </cell>
          <cell r="K4248">
            <v>22.3333333333333</v>
          </cell>
          <cell r="L4248">
            <v>18.3333333333333</v>
          </cell>
          <cell r="M4248">
            <v>0</v>
          </cell>
        </row>
        <row r="4249">
          <cell r="D4249" t="str">
            <v>06/09/2016 12:15:00</v>
          </cell>
          <cell r="E4249">
            <v>7.8</v>
          </cell>
          <cell r="F4249">
            <v>1022.82493356</v>
          </cell>
          <cell r="G4249">
            <v>79</v>
          </cell>
          <cell r="H4249">
            <v>0</v>
          </cell>
          <cell r="I4249">
            <v>258</v>
          </cell>
          <cell r="J4249">
            <v>3.3</v>
          </cell>
          <cell r="K4249">
            <v>22.4444444444444</v>
          </cell>
          <cell r="L4249">
            <v>18.6111111111111</v>
          </cell>
          <cell r="M4249">
            <v>0</v>
          </cell>
        </row>
        <row r="4250">
          <cell r="D4250" t="str">
            <v>06/09/2016 12:05:00</v>
          </cell>
          <cell r="E4250">
            <v>7.8</v>
          </cell>
          <cell r="F4250">
            <v>1022.82493356</v>
          </cell>
          <cell r="G4250">
            <v>78</v>
          </cell>
          <cell r="H4250">
            <v>0</v>
          </cell>
          <cell r="I4250">
            <v>254</v>
          </cell>
          <cell r="J4250">
            <v>2.2999999999999998</v>
          </cell>
          <cell r="K4250">
            <v>22.6111111111111</v>
          </cell>
          <cell r="L4250">
            <v>18.5555555555556</v>
          </cell>
          <cell r="M4250">
            <v>0</v>
          </cell>
        </row>
        <row r="4251">
          <cell r="D4251" t="str">
            <v>06/09/2016 11:55:00</v>
          </cell>
          <cell r="E4251">
            <v>7.8</v>
          </cell>
          <cell r="F4251">
            <v>1022.79106967</v>
          </cell>
          <cell r="G4251">
            <v>77</v>
          </cell>
          <cell r="H4251">
            <v>0</v>
          </cell>
          <cell r="I4251">
            <v>221</v>
          </cell>
          <cell r="J4251">
            <v>2.7</v>
          </cell>
          <cell r="K4251">
            <v>22.8888888888889</v>
          </cell>
          <cell r="L4251">
            <v>18.6666666666667</v>
          </cell>
          <cell r="M4251">
            <v>0</v>
          </cell>
        </row>
        <row r="4252">
          <cell r="D4252" t="str">
            <v>06/09/2016 11:45:00</v>
          </cell>
          <cell r="E4252">
            <v>6.1</v>
          </cell>
          <cell r="F4252">
            <v>1022.72334189</v>
          </cell>
          <cell r="G4252">
            <v>76</v>
          </cell>
          <cell r="H4252">
            <v>0</v>
          </cell>
          <cell r="I4252">
            <v>219</v>
          </cell>
          <cell r="J4252">
            <v>1.9</v>
          </cell>
          <cell r="K4252">
            <v>23.1111111111111</v>
          </cell>
          <cell r="L4252">
            <v>18.6666666666667</v>
          </cell>
          <cell r="M4252">
            <v>0</v>
          </cell>
        </row>
        <row r="4253">
          <cell r="D4253" t="str">
            <v>06/09/2016 11:35:00</v>
          </cell>
          <cell r="E4253">
            <v>6.1</v>
          </cell>
          <cell r="F4253">
            <v>1022.62175022</v>
          </cell>
          <cell r="G4253">
            <v>76</v>
          </cell>
          <cell r="H4253">
            <v>0</v>
          </cell>
          <cell r="I4253">
            <v>187</v>
          </cell>
          <cell r="J4253">
            <v>2.2000000000000002</v>
          </cell>
          <cell r="K4253">
            <v>23.7222222222222</v>
          </cell>
          <cell r="L4253">
            <v>19.2222222222222</v>
          </cell>
          <cell r="M4253">
            <v>0</v>
          </cell>
        </row>
        <row r="4254">
          <cell r="D4254" t="str">
            <v>06/09/2016 11:25:00</v>
          </cell>
          <cell r="E4254">
            <v>6.1</v>
          </cell>
          <cell r="F4254">
            <v>1022.65561411</v>
          </cell>
          <cell r="G4254">
            <v>76</v>
          </cell>
          <cell r="H4254">
            <v>0</v>
          </cell>
          <cell r="I4254">
            <v>208</v>
          </cell>
          <cell r="J4254">
            <v>2.2000000000000002</v>
          </cell>
          <cell r="K4254">
            <v>23.4444444444444</v>
          </cell>
          <cell r="L4254">
            <v>18.9444444444444</v>
          </cell>
          <cell r="M4254">
            <v>0</v>
          </cell>
        </row>
        <row r="4255">
          <cell r="D4255" t="str">
            <v>06/09/2016 11:15:00</v>
          </cell>
          <cell r="E4255">
            <v>9.6</v>
          </cell>
          <cell r="F4255">
            <v>1022.75720578</v>
          </cell>
          <cell r="G4255">
            <v>76</v>
          </cell>
          <cell r="H4255">
            <v>0</v>
          </cell>
          <cell r="I4255">
            <v>182</v>
          </cell>
          <cell r="J4255">
            <v>4</v>
          </cell>
          <cell r="K4255">
            <v>23.3888888888889</v>
          </cell>
          <cell r="L4255">
            <v>18.8888888888889</v>
          </cell>
          <cell r="M4255">
            <v>0</v>
          </cell>
        </row>
        <row r="4256">
          <cell r="D4256" t="str">
            <v>06/09/2016 11:05:00</v>
          </cell>
          <cell r="E4256">
            <v>11.3</v>
          </cell>
          <cell r="F4256">
            <v>1022.85879745</v>
          </cell>
          <cell r="G4256">
            <v>76</v>
          </cell>
          <cell r="H4256">
            <v>0</v>
          </cell>
          <cell r="I4256">
            <v>161</v>
          </cell>
          <cell r="J4256">
            <v>3.6</v>
          </cell>
          <cell r="K4256">
            <v>23.2777777777778</v>
          </cell>
          <cell r="L4256">
            <v>18.8333333333333</v>
          </cell>
          <cell r="M4256">
            <v>0</v>
          </cell>
        </row>
        <row r="4257">
          <cell r="D4257" t="str">
            <v>06/09/2016 10:55:00</v>
          </cell>
          <cell r="E4257">
            <v>7.8</v>
          </cell>
          <cell r="F4257">
            <v>1022.99425301</v>
          </cell>
          <cell r="G4257">
            <v>78</v>
          </cell>
          <cell r="H4257">
            <v>0</v>
          </cell>
          <cell r="I4257">
            <v>175</v>
          </cell>
          <cell r="J4257">
            <v>2.2000000000000002</v>
          </cell>
          <cell r="K4257">
            <v>23.1111111111111</v>
          </cell>
          <cell r="L4257">
            <v>19.0555555555556</v>
          </cell>
          <cell r="M4257">
            <v>0</v>
          </cell>
        </row>
        <row r="4258">
          <cell r="D4258" t="str">
            <v>06/09/2016 10:45:00</v>
          </cell>
          <cell r="E4258">
            <v>7</v>
          </cell>
          <cell r="F4258">
            <v>1022.9603891199999</v>
          </cell>
          <cell r="G4258">
            <v>79</v>
          </cell>
          <cell r="H4258">
            <v>0</v>
          </cell>
          <cell r="I4258">
            <v>197</v>
          </cell>
          <cell r="J4258">
            <v>3</v>
          </cell>
          <cell r="K4258">
            <v>22.8888888888889</v>
          </cell>
          <cell r="L4258">
            <v>19.0555555555556</v>
          </cell>
          <cell r="M4258">
            <v>0</v>
          </cell>
        </row>
        <row r="4259">
          <cell r="D4259" t="str">
            <v>06/09/2016 10:35:00</v>
          </cell>
          <cell r="E4259">
            <v>7</v>
          </cell>
          <cell r="F4259">
            <v>1022.9603891199999</v>
          </cell>
          <cell r="G4259">
            <v>79</v>
          </cell>
          <cell r="H4259">
            <v>0</v>
          </cell>
          <cell r="I4259">
            <v>213</v>
          </cell>
          <cell r="J4259">
            <v>2.2999999999999998</v>
          </cell>
          <cell r="K4259">
            <v>22.5</v>
          </cell>
          <cell r="L4259">
            <v>18.6666666666667</v>
          </cell>
          <cell r="M4259">
            <v>0</v>
          </cell>
        </row>
        <row r="4260">
          <cell r="D4260" t="str">
            <v>06/09/2016 10:25:00</v>
          </cell>
          <cell r="E4260">
            <v>7</v>
          </cell>
          <cell r="F4260">
            <v>1022.99425301</v>
          </cell>
          <cell r="G4260">
            <v>81</v>
          </cell>
          <cell r="H4260">
            <v>0</v>
          </cell>
          <cell r="I4260">
            <v>240</v>
          </cell>
          <cell r="J4260">
            <v>1.2</v>
          </cell>
          <cell r="K4260">
            <v>22.4444444444444</v>
          </cell>
          <cell r="L4260">
            <v>19</v>
          </cell>
          <cell r="M4260">
            <v>0</v>
          </cell>
        </row>
        <row r="4261">
          <cell r="D4261" t="str">
            <v>06/09/2016 10:15:00</v>
          </cell>
          <cell r="E4261">
            <v>6.1</v>
          </cell>
          <cell r="F4261">
            <v>1023.06198079</v>
          </cell>
          <cell r="G4261">
            <v>84</v>
          </cell>
          <cell r="H4261">
            <v>0</v>
          </cell>
          <cell r="I4261">
            <v>203</v>
          </cell>
          <cell r="J4261">
            <v>1.1000000000000001</v>
          </cell>
          <cell r="K4261">
            <v>22.0555555555556</v>
          </cell>
          <cell r="L4261">
            <v>19.2222222222222</v>
          </cell>
          <cell r="M4261">
            <v>0</v>
          </cell>
        </row>
        <row r="4262">
          <cell r="D4262" t="str">
            <v>06/09/2016 10:05:00</v>
          </cell>
          <cell r="E4262">
            <v>5.2</v>
          </cell>
          <cell r="F4262">
            <v>1023.09584468</v>
          </cell>
          <cell r="G4262">
            <v>84</v>
          </cell>
          <cell r="H4262">
            <v>0</v>
          </cell>
          <cell r="I4262">
            <v>201</v>
          </cell>
          <cell r="J4262">
            <v>0.9</v>
          </cell>
          <cell r="K4262">
            <v>21.5555555555556</v>
          </cell>
          <cell r="L4262">
            <v>18.7222222222222</v>
          </cell>
          <cell r="M4262">
            <v>0</v>
          </cell>
        </row>
        <row r="4263">
          <cell r="D4263" t="str">
            <v>06/09/2016 09:55:00</v>
          </cell>
          <cell r="E4263">
            <v>5.2</v>
          </cell>
          <cell r="F4263">
            <v>1023.12970857</v>
          </cell>
          <cell r="G4263">
            <v>85</v>
          </cell>
          <cell r="H4263">
            <v>0</v>
          </cell>
          <cell r="I4263">
            <v>161</v>
          </cell>
          <cell r="J4263">
            <v>2</v>
          </cell>
          <cell r="K4263">
            <v>21.5555555555556</v>
          </cell>
          <cell r="L4263">
            <v>18.9444444444444</v>
          </cell>
          <cell r="M4263">
            <v>0</v>
          </cell>
        </row>
        <row r="4264">
          <cell r="D4264" t="str">
            <v>06/09/2016 09:45:00</v>
          </cell>
          <cell r="E4264">
            <v>6.1</v>
          </cell>
          <cell r="F4264">
            <v>1023.0281169</v>
          </cell>
          <cell r="G4264">
            <v>85</v>
          </cell>
          <cell r="H4264">
            <v>0</v>
          </cell>
          <cell r="I4264">
            <v>195</v>
          </cell>
          <cell r="J4264">
            <v>1.1000000000000001</v>
          </cell>
          <cell r="K4264">
            <v>21.6111111111111</v>
          </cell>
          <cell r="L4264">
            <v>19</v>
          </cell>
          <cell r="M4264">
            <v>0</v>
          </cell>
        </row>
        <row r="4265">
          <cell r="D4265" t="str">
            <v>06/09/2016 09:35:00</v>
          </cell>
          <cell r="E4265">
            <v>5.2</v>
          </cell>
          <cell r="F4265">
            <v>1023.06198079</v>
          </cell>
          <cell r="G4265">
            <v>85</v>
          </cell>
          <cell r="H4265">
            <v>0</v>
          </cell>
          <cell r="I4265">
            <v>192</v>
          </cell>
          <cell r="J4265">
            <v>2.2999999999999998</v>
          </cell>
          <cell r="K4265">
            <v>21.7777777777778</v>
          </cell>
          <cell r="L4265">
            <v>19.1666666666667</v>
          </cell>
          <cell r="M4265">
            <v>0</v>
          </cell>
        </row>
        <row r="4266">
          <cell r="D4266" t="str">
            <v>06/09/2016 09:25:00</v>
          </cell>
          <cell r="E4266">
            <v>7</v>
          </cell>
          <cell r="F4266">
            <v>1023.09584468</v>
          </cell>
          <cell r="G4266">
            <v>85</v>
          </cell>
          <cell r="H4266">
            <v>0</v>
          </cell>
          <cell r="I4266">
            <v>193</v>
          </cell>
          <cell r="J4266">
            <v>1.7</v>
          </cell>
          <cell r="K4266">
            <v>21.9444444444444</v>
          </cell>
          <cell r="L4266">
            <v>19.3333333333333</v>
          </cell>
          <cell r="M4266">
            <v>0</v>
          </cell>
        </row>
        <row r="4267">
          <cell r="D4267" t="str">
            <v>06/09/2016 09:15:00</v>
          </cell>
          <cell r="E4267">
            <v>5.2</v>
          </cell>
          <cell r="F4267">
            <v>1022.9603891199999</v>
          </cell>
          <cell r="G4267">
            <v>85</v>
          </cell>
          <cell r="H4267">
            <v>0</v>
          </cell>
          <cell r="I4267">
            <v>196</v>
          </cell>
          <cell r="J4267">
            <v>2.2999999999999998</v>
          </cell>
          <cell r="K4267">
            <v>22.2777777777778</v>
          </cell>
          <cell r="L4267">
            <v>19.6111111111111</v>
          </cell>
          <cell r="M4267">
            <v>0</v>
          </cell>
        </row>
        <row r="4268">
          <cell r="D4268" t="str">
            <v>06/09/2016 09:05:00</v>
          </cell>
          <cell r="E4268">
            <v>7</v>
          </cell>
          <cell r="F4268">
            <v>1023.06198079</v>
          </cell>
          <cell r="G4268">
            <v>85</v>
          </cell>
          <cell r="H4268">
            <v>0</v>
          </cell>
          <cell r="I4268">
            <v>189</v>
          </cell>
          <cell r="J4268">
            <v>2.2000000000000002</v>
          </cell>
          <cell r="K4268">
            <v>21.8333333333333</v>
          </cell>
          <cell r="L4268">
            <v>19.2222222222222</v>
          </cell>
          <cell r="M4268">
            <v>0</v>
          </cell>
        </row>
        <row r="4269">
          <cell r="D4269" t="str">
            <v>06/09/2016 08:55:00</v>
          </cell>
          <cell r="E4269">
            <v>6.1</v>
          </cell>
          <cell r="F4269">
            <v>1022.99425301</v>
          </cell>
          <cell r="G4269">
            <v>86</v>
          </cell>
          <cell r="H4269">
            <v>0</v>
          </cell>
          <cell r="I4269">
            <v>170</v>
          </cell>
          <cell r="J4269">
            <v>1.7</v>
          </cell>
          <cell r="K4269">
            <v>22.1111111111111</v>
          </cell>
          <cell r="L4269">
            <v>19.6666666666667</v>
          </cell>
          <cell r="M4269">
            <v>0</v>
          </cell>
        </row>
        <row r="4270">
          <cell r="D4270" t="str">
            <v>06/09/2016 08:45:00</v>
          </cell>
          <cell r="E4270">
            <v>4.3</v>
          </cell>
          <cell r="F4270">
            <v>1022.99425301</v>
          </cell>
          <cell r="G4270">
            <v>86</v>
          </cell>
          <cell r="H4270">
            <v>0</v>
          </cell>
          <cell r="I4270">
            <v>225</v>
          </cell>
          <cell r="J4270">
            <v>1.1000000000000001</v>
          </cell>
          <cell r="K4270">
            <v>22.1111111111111</v>
          </cell>
          <cell r="L4270">
            <v>19.6666666666667</v>
          </cell>
          <cell r="M4270">
            <v>0</v>
          </cell>
        </row>
        <row r="4271">
          <cell r="D4271" t="str">
            <v>06/09/2016 08:35:00</v>
          </cell>
          <cell r="E4271">
            <v>4.3</v>
          </cell>
          <cell r="F4271">
            <v>1022.9603891199999</v>
          </cell>
          <cell r="G4271">
            <v>87</v>
          </cell>
          <cell r="H4271">
            <v>0</v>
          </cell>
          <cell r="I4271">
            <v>172</v>
          </cell>
          <cell r="J4271">
            <v>1.1000000000000001</v>
          </cell>
          <cell r="K4271">
            <v>21.8888888888889</v>
          </cell>
          <cell r="L4271">
            <v>19.6111111111111</v>
          </cell>
          <cell r="M4271">
            <v>0</v>
          </cell>
        </row>
        <row r="4272">
          <cell r="D4272" t="str">
            <v>06/09/2016 08:25:00</v>
          </cell>
          <cell r="E4272">
            <v>4.3</v>
          </cell>
          <cell r="F4272">
            <v>1022.89266134</v>
          </cell>
          <cell r="G4272">
            <v>88</v>
          </cell>
          <cell r="H4272">
            <v>0</v>
          </cell>
          <cell r="I4272">
            <v>234</v>
          </cell>
          <cell r="J4272">
            <v>1.6</v>
          </cell>
          <cell r="K4272">
            <v>21.6111111111111</v>
          </cell>
          <cell r="L4272">
            <v>19.5555555555556</v>
          </cell>
          <cell r="M4272">
            <v>0</v>
          </cell>
        </row>
        <row r="4273">
          <cell r="D4273" t="str">
            <v>06/09/2016 08:15:00</v>
          </cell>
          <cell r="E4273">
            <v>6.1</v>
          </cell>
          <cell r="F4273">
            <v>1022.89266134</v>
          </cell>
          <cell r="G4273">
            <v>90</v>
          </cell>
          <cell r="H4273">
            <v>0</v>
          </cell>
          <cell r="I4273">
            <v>184</v>
          </cell>
          <cell r="J4273">
            <v>0.9</v>
          </cell>
          <cell r="K4273">
            <v>21.6111111111111</v>
          </cell>
          <cell r="L4273">
            <v>19.8888888888889</v>
          </cell>
          <cell r="M4273">
            <v>0</v>
          </cell>
        </row>
        <row r="4274">
          <cell r="D4274" t="str">
            <v>06/09/2016 08:05:00</v>
          </cell>
          <cell r="E4274">
            <v>2.6</v>
          </cell>
          <cell r="F4274">
            <v>1022.9603891199999</v>
          </cell>
          <cell r="G4274">
            <v>92</v>
          </cell>
          <cell r="H4274">
            <v>0</v>
          </cell>
          <cell r="I4274">
            <v>207</v>
          </cell>
          <cell r="J4274">
            <v>0</v>
          </cell>
          <cell r="K4274">
            <v>20.8888888888889</v>
          </cell>
          <cell r="L4274">
            <v>19.5555555555556</v>
          </cell>
          <cell r="M4274">
            <v>0</v>
          </cell>
        </row>
        <row r="4275">
          <cell r="D4275" t="str">
            <v>06/09/2016 07:55:00</v>
          </cell>
          <cell r="E4275">
            <v>2.6</v>
          </cell>
          <cell r="F4275">
            <v>1022.9603891199999</v>
          </cell>
          <cell r="G4275">
            <v>94</v>
          </cell>
          <cell r="H4275">
            <v>0</v>
          </cell>
          <cell r="I4275">
            <v>243</v>
          </cell>
          <cell r="J4275">
            <v>0.5</v>
          </cell>
          <cell r="K4275">
            <v>20.1666666666667</v>
          </cell>
          <cell r="L4275">
            <v>19.1666666666667</v>
          </cell>
          <cell r="M4275">
            <v>0</v>
          </cell>
        </row>
        <row r="4276">
          <cell r="D4276" t="str">
            <v>06/09/2016 07:45:00</v>
          </cell>
          <cell r="E4276">
            <v>3.5</v>
          </cell>
          <cell r="F4276">
            <v>1023.09584468</v>
          </cell>
          <cell r="G4276">
            <v>95</v>
          </cell>
          <cell r="H4276">
            <v>0</v>
          </cell>
          <cell r="I4276">
            <v>250</v>
          </cell>
          <cell r="J4276">
            <v>1.3</v>
          </cell>
          <cell r="K4276">
            <v>19.7777777777778</v>
          </cell>
          <cell r="L4276">
            <v>18.9444444444444</v>
          </cell>
          <cell r="M4276">
            <v>0</v>
          </cell>
        </row>
        <row r="4277">
          <cell r="D4277" t="str">
            <v>06/09/2016 07:35:00</v>
          </cell>
          <cell r="E4277">
            <v>5.2</v>
          </cell>
          <cell r="F4277">
            <v>1023.12970857</v>
          </cell>
          <cell r="G4277">
            <v>95</v>
          </cell>
          <cell r="H4277">
            <v>0</v>
          </cell>
          <cell r="I4277">
            <v>238</v>
          </cell>
          <cell r="J4277">
            <v>1.7</v>
          </cell>
          <cell r="K4277">
            <v>19.8333333333333</v>
          </cell>
          <cell r="L4277">
            <v>19</v>
          </cell>
          <cell r="M4277">
            <v>0</v>
          </cell>
        </row>
        <row r="4278">
          <cell r="D4278" t="str">
            <v>06/09/2016 07:25:00</v>
          </cell>
          <cell r="E4278">
            <v>6.1</v>
          </cell>
          <cell r="F4278">
            <v>1023.12970857</v>
          </cell>
          <cell r="G4278">
            <v>95</v>
          </cell>
          <cell r="H4278">
            <v>0</v>
          </cell>
          <cell r="I4278">
            <v>259</v>
          </cell>
          <cell r="J4278">
            <v>1.2</v>
          </cell>
          <cell r="K4278">
            <v>19.6111111111111</v>
          </cell>
          <cell r="L4278">
            <v>18.7777777777778</v>
          </cell>
          <cell r="M4278">
            <v>0</v>
          </cell>
        </row>
        <row r="4279">
          <cell r="D4279" t="str">
            <v>06/09/2016 07:15:00</v>
          </cell>
          <cell r="E4279">
            <v>5.2</v>
          </cell>
          <cell r="F4279">
            <v>1023.0281169</v>
          </cell>
          <cell r="G4279">
            <v>95</v>
          </cell>
          <cell r="H4279">
            <v>0</v>
          </cell>
          <cell r="I4279">
            <v>285</v>
          </cell>
          <cell r="J4279">
            <v>1.5</v>
          </cell>
          <cell r="K4279">
            <v>19.6111111111111</v>
          </cell>
          <cell r="L4279">
            <v>18.7777777777778</v>
          </cell>
          <cell r="M4279">
            <v>0</v>
          </cell>
        </row>
        <row r="4280">
          <cell r="D4280" t="str">
            <v>06/09/2016 07:05:00</v>
          </cell>
          <cell r="E4280">
            <v>5.2</v>
          </cell>
          <cell r="F4280">
            <v>1022.99425301</v>
          </cell>
          <cell r="G4280">
            <v>96</v>
          </cell>
          <cell r="H4280">
            <v>0</v>
          </cell>
          <cell r="I4280">
            <v>278</v>
          </cell>
          <cell r="J4280">
            <v>1.7</v>
          </cell>
          <cell r="K4280">
            <v>19.5</v>
          </cell>
          <cell r="L4280">
            <v>18.8333333333333</v>
          </cell>
          <cell r="M4280">
            <v>0</v>
          </cell>
        </row>
        <row r="4281">
          <cell r="D4281" t="str">
            <v>06/09/2016 06:55:00</v>
          </cell>
          <cell r="E4281">
            <v>5.2</v>
          </cell>
          <cell r="F4281">
            <v>1022.9603891199999</v>
          </cell>
          <cell r="G4281">
            <v>96</v>
          </cell>
          <cell r="H4281">
            <v>0</v>
          </cell>
          <cell r="I4281">
            <v>274</v>
          </cell>
          <cell r="J4281">
            <v>1.7</v>
          </cell>
          <cell r="K4281">
            <v>19.4444444444444</v>
          </cell>
          <cell r="L4281">
            <v>18.7777777777778</v>
          </cell>
          <cell r="M4281">
            <v>0</v>
          </cell>
        </row>
        <row r="4282">
          <cell r="D4282" t="str">
            <v>06/09/2016 06:45:00</v>
          </cell>
          <cell r="E4282">
            <v>5.2</v>
          </cell>
          <cell r="F4282">
            <v>1022.92652523</v>
          </cell>
          <cell r="G4282">
            <v>96</v>
          </cell>
          <cell r="H4282">
            <v>0</v>
          </cell>
          <cell r="I4282">
            <v>276</v>
          </cell>
          <cell r="J4282">
            <v>1.7</v>
          </cell>
          <cell r="K4282">
            <v>19.3888888888889</v>
          </cell>
          <cell r="L4282">
            <v>18.7222222222222</v>
          </cell>
          <cell r="M4282">
            <v>0</v>
          </cell>
        </row>
        <row r="4283">
          <cell r="D4283" t="str">
            <v>06/09/2016 06:35:00</v>
          </cell>
          <cell r="E4283">
            <v>6.1</v>
          </cell>
          <cell r="F4283">
            <v>1022.92652523</v>
          </cell>
          <cell r="G4283">
            <v>96</v>
          </cell>
          <cell r="H4283">
            <v>0</v>
          </cell>
          <cell r="I4283">
            <v>282</v>
          </cell>
          <cell r="J4283">
            <v>0.9</v>
          </cell>
          <cell r="K4283">
            <v>19.2777777777778</v>
          </cell>
          <cell r="L4283">
            <v>18.6111111111111</v>
          </cell>
          <cell r="M4283">
            <v>0</v>
          </cell>
        </row>
        <row r="4284">
          <cell r="D4284" t="str">
            <v>06/09/2016 06:25:00</v>
          </cell>
          <cell r="E4284">
            <v>3.5</v>
          </cell>
          <cell r="F4284">
            <v>1022.9603891199999</v>
          </cell>
          <cell r="G4284">
            <v>97</v>
          </cell>
          <cell r="H4284">
            <v>0</v>
          </cell>
          <cell r="I4284">
            <v>287</v>
          </cell>
          <cell r="J4284">
            <v>0.9</v>
          </cell>
          <cell r="K4284">
            <v>19.2777777777778</v>
          </cell>
          <cell r="L4284">
            <v>18.7777777777778</v>
          </cell>
          <cell r="M4284">
            <v>0</v>
          </cell>
        </row>
        <row r="4285">
          <cell r="D4285" t="str">
            <v>06/09/2016 06:15:00</v>
          </cell>
          <cell r="E4285">
            <v>5.2</v>
          </cell>
          <cell r="F4285">
            <v>1022.92652523</v>
          </cell>
          <cell r="G4285">
            <v>97</v>
          </cell>
          <cell r="H4285">
            <v>0</v>
          </cell>
          <cell r="I4285">
            <v>283</v>
          </cell>
          <cell r="J4285">
            <v>0.9</v>
          </cell>
          <cell r="K4285">
            <v>19.2222222222222</v>
          </cell>
          <cell r="L4285">
            <v>18.7222222222222</v>
          </cell>
          <cell r="M4285">
            <v>0</v>
          </cell>
        </row>
        <row r="4286">
          <cell r="D4286" t="str">
            <v>06/09/2016 06:05:00</v>
          </cell>
          <cell r="E4286">
            <v>3.5</v>
          </cell>
          <cell r="F4286">
            <v>1022.82493356</v>
          </cell>
          <cell r="G4286">
            <v>97</v>
          </cell>
          <cell r="H4286">
            <v>0</v>
          </cell>
          <cell r="I4286">
            <v>246</v>
          </cell>
          <cell r="J4286">
            <v>0.9</v>
          </cell>
          <cell r="K4286">
            <v>19.2222222222222</v>
          </cell>
          <cell r="L4286">
            <v>18.7222222222222</v>
          </cell>
          <cell r="M4286">
            <v>0</v>
          </cell>
        </row>
        <row r="4287">
          <cell r="D4287" t="str">
            <v>06/09/2016 05:55:00</v>
          </cell>
          <cell r="E4287">
            <v>2.6</v>
          </cell>
          <cell r="F4287">
            <v>1022.72334189</v>
          </cell>
          <cell r="G4287">
            <v>97</v>
          </cell>
          <cell r="H4287">
            <v>0</v>
          </cell>
          <cell r="I4287">
            <v>195</v>
          </cell>
          <cell r="J4287">
            <v>0</v>
          </cell>
          <cell r="K4287">
            <v>19.2222222222222</v>
          </cell>
          <cell r="L4287">
            <v>18.7222222222222</v>
          </cell>
          <cell r="M4287">
            <v>0</v>
          </cell>
        </row>
        <row r="4288">
          <cell r="D4288" t="str">
            <v>06/09/2016 05:45:00</v>
          </cell>
          <cell r="E4288">
            <v>0</v>
          </cell>
          <cell r="F4288">
            <v>1022.62175022</v>
          </cell>
          <cell r="G4288">
            <v>97</v>
          </cell>
          <cell r="H4288">
            <v>0</v>
          </cell>
          <cell r="I4288">
            <v>0</v>
          </cell>
          <cell r="J4288">
            <v>0</v>
          </cell>
          <cell r="K4288">
            <v>19.1666666666667</v>
          </cell>
          <cell r="L4288">
            <v>18.6666666666667</v>
          </cell>
          <cell r="M4288">
            <v>0</v>
          </cell>
        </row>
        <row r="4289">
          <cell r="D4289" t="str">
            <v>06/09/2016 05:35:00</v>
          </cell>
          <cell r="E4289">
            <v>0</v>
          </cell>
          <cell r="F4289">
            <v>1022.65561411</v>
          </cell>
          <cell r="G4289">
            <v>97</v>
          </cell>
          <cell r="H4289">
            <v>0</v>
          </cell>
          <cell r="I4289">
            <v>0</v>
          </cell>
          <cell r="J4289">
            <v>0</v>
          </cell>
          <cell r="K4289">
            <v>19.1666666666667</v>
          </cell>
          <cell r="L4289">
            <v>18.6666666666667</v>
          </cell>
          <cell r="M4289">
            <v>0</v>
          </cell>
        </row>
        <row r="4290">
          <cell r="D4290" t="str">
            <v>06/09/2016 05:25:00</v>
          </cell>
          <cell r="E4290">
            <v>0</v>
          </cell>
          <cell r="F4290">
            <v>1022.5878863299999</v>
          </cell>
          <cell r="G4290">
            <v>97</v>
          </cell>
          <cell r="H4290">
            <v>0</v>
          </cell>
          <cell r="I4290">
            <v>0</v>
          </cell>
          <cell r="J4290">
            <v>0</v>
          </cell>
          <cell r="K4290">
            <v>19.1666666666667</v>
          </cell>
          <cell r="L4290">
            <v>18.6666666666667</v>
          </cell>
          <cell r="M4290">
            <v>0</v>
          </cell>
        </row>
        <row r="4291">
          <cell r="D4291" t="str">
            <v>06/09/2016 05:15:00</v>
          </cell>
          <cell r="E4291">
            <v>0</v>
          </cell>
          <cell r="F4291">
            <v>1022.52015855</v>
          </cell>
          <cell r="G4291">
            <v>97</v>
          </cell>
          <cell r="H4291">
            <v>0</v>
          </cell>
          <cell r="I4291">
            <v>0</v>
          </cell>
          <cell r="J4291">
            <v>0</v>
          </cell>
          <cell r="K4291">
            <v>19.1111111111111</v>
          </cell>
          <cell r="L4291">
            <v>18.6111111111111</v>
          </cell>
          <cell r="M4291">
            <v>0</v>
          </cell>
        </row>
        <row r="4292">
          <cell r="D4292" t="str">
            <v>06/09/2016 05:05:00</v>
          </cell>
          <cell r="E4292">
            <v>0</v>
          </cell>
          <cell r="F4292">
            <v>1022.41856688</v>
          </cell>
          <cell r="G4292">
            <v>97</v>
          </cell>
          <cell r="H4292">
            <v>0</v>
          </cell>
          <cell r="I4292">
            <v>0</v>
          </cell>
          <cell r="J4292">
            <v>0</v>
          </cell>
          <cell r="K4292">
            <v>19.1111111111111</v>
          </cell>
          <cell r="L4292">
            <v>18.6111111111111</v>
          </cell>
          <cell r="M4292">
            <v>0</v>
          </cell>
        </row>
        <row r="4293">
          <cell r="D4293" t="str">
            <v>06/09/2016 04:55:00</v>
          </cell>
          <cell r="E4293">
            <v>0</v>
          </cell>
          <cell r="F4293">
            <v>1022.3847029900001</v>
          </cell>
          <cell r="G4293">
            <v>97</v>
          </cell>
          <cell r="H4293">
            <v>0</v>
          </cell>
          <cell r="I4293">
            <v>0</v>
          </cell>
          <cell r="J4293">
            <v>0</v>
          </cell>
          <cell r="K4293">
            <v>19.1666666666667</v>
          </cell>
          <cell r="L4293">
            <v>18.6666666666667</v>
          </cell>
          <cell r="M4293">
            <v>0</v>
          </cell>
        </row>
        <row r="4294">
          <cell r="D4294" t="str">
            <v>06/09/2016 04:45:00</v>
          </cell>
          <cell r="E4294">
            <v>0</v>
          </cell>
          <cell r="F4294">
            <v>1022.28311132</v>
          </cell>
          <cell r="G4294">
            <v>97</v>
          </cell>
          <cell r="H4294">
            <v>0</v>
          </cell>
          <cell r="I4294">
            <v>0</v>
          </cell>
          <cell r="J4294">
            <v>0</v>
          </cell>
          <cell r="K4294">
            <v>19.1666666666667</v>
          </cell>
          <cell r="L4294">
            <v>18.6666666666667</v>
          </cell>
          <cell r="M4294">
            <v>0</v>
          </cell>
        </row>
        <row r="4295">
          <cell r="D4295" t="str">
            <v>06/09/2016 04:35:00</v>
          </cell>
          <cell r="E4295">
            <v>0</v>
          </cell>
          <cell r="F4295">
            <v>1022.24924743</v>
          </cell>
          <cell r="G4295">
            <v>96</v>
          </cell>
          <cell r="H4295">
            <v>0</v>
          </cell>
          <cell r="I4295">
            <v>0</v>
          </cell>
          <cell r="J4295">
            <v>0</v>
          </cell>
          <cell r="K4295">
            <v>19.1666666666667</v>
          </cell>
          <cell r="L4295">
            <v>18.5</v>
          </cell>
          <cell r="M4295">
            <v>0</v>
          </cell>
        </row>
        <row r="4296">
          <cell r="D4296" t="str">
            <v>06/09/2016 04:25:00</v>
          </cell>
          <cell r="E4296">
            <v>0</v>
          </cell>
          <cell r="F4296">
            <v>1022.24924743</v>
          </cell>
          <cell r="G4296">
            <v>96</v>
          </cell>
          <cell r="H4296">
            <v>0</v>
          </cell>
          <cell r="I4296">
            <v>0</v>
          </cell>
          <cell r="J4296">
            <v>0</v>
          </cell>
          <cell r="K4296">
            <v>19.1666666666667</v>
          </cell>
          <cell r="L4296">
            <v>18.5</v>
          </cell>
          <cell r="M4296">
            <v>0</v>
          </cell>
        </row>
        <row r="4297">
          <cell r="D4297" t="str">
            <v>06/09/2016 04:15:00</v>
          </cell>
          <cell r="E4297">
            <v>0</v>
          </cell>
          <cell r="F4297">
            <v>1022.24924743</v>
          </cell>
          <cell r="G4297">
            <v>96</v>
          </cell>
          <cell r="H4297">
            <v>0</v>
          </cell>
          <cell r="I4297">
            <v>0</v>
          </cell>
          <cell r="J4297">
            <v>0</v>
          </cell>
          <cell r="K4297">
            <v>19.2222222222222</v>
          </cell>
          <cell r="L4297">
            <v>18.5555555555556</v>
          </cell>
          <cell r="M4297">
            <v>0</v>
          </cell>
        </row>
        <row r="4298">
          <cell r="D4298" t="str">
            <v>06/09/2016 04:05:00</v>
          </cell>
          <cell r="E4298">
            <v>1.7</v>
          </cell>
          <cell r="F4298">
            <v>1022.2153835399999</v>
          </cell>
          <cell r="G4298">
            <v>96</v>
          </cell>
          <cell r="H4298">
            <v>0</v>
          </cell>
          <cell r="I4298">
            <v>194</v>
          </cell>
          <cell r="J4298">
            <v>0</v>
          </cell>
          <cell r="K4298">
            <v>19.2777777777778</v>
          </cell>
          <cell r="L4298">
            <v>18.6111111111111</v>
          </cell>
          <cell r="M4298">
            <v>0</v>
          </cell>
        </row>
        <row r="4299">
          <cell r="D4299" t="str">
            <v>06/09/2016 03:55:00</v>
          </cell>
          <cell r="E4299">
            <v>1.7</v>
          </cell>
          <cell r="F4299">
            <v>1022.2153835399999</v>
          </cell>
          <cell r="G4299">
            <v>96</v>
          </cell>
          <cell r="H4299">
            <v>0</v>
          </cell>
          <cell r="I4299">
            <v>195</v>
          </cell>
          <cell r="J4299">
            <v>1</v>
          </cell>
          <cell r="K4299">
            <v>19.2777777777778</v>
          </cell>
          <cell r="L4299">
            <v>18.6111111111111</v>
          </cell>
          <cell r="M4299">
            <v>0</v>
          </cell>
        </row>
        <row r="4300">
          <cell r="D4300" t="str">
            <v>06/09/2016 03:45:00</v>
          </cell>
          <cell r="E4300">
            <v>3.5</v>
          </cell>
          <cell r="F4300">
            <v>1022.18151965</v>
          </cell>
          <cell r="G4300">
            <v>96</v>
          </cell>
          <cell r="H4300">
            <v>0</v>
          </cell>
          <cell r="I4300">
            <v>214</v>
          </cell>
          <cell r="J4300">
            <v>0.7</v>
          </cell>
          <cell r="K4300">
            <v>19.3888888888889</v>
          </cell>
          <cell r="L4300">
            <v>18.7222222222222</v>
          </cell>
          <cell r="M4300">
            <v>0</v>
          </cell>
        </row>
        <row r="4301">
          <cell r="D4301" t="str">
            <v>06/09/2016 03:35:00</v>
          </cell>
          <cell r="E4301">
            <v>2.6</v>
          </cell>
          <cell r="F4301">
            <v>1022.24924743</v>
          </cell>
          <cell r="G4301">
            <v>96</v>
          </cell>
          <cell r="H4301">
            <v>0</v>
          </cell>
          <cell r="I4301">
            <v>238</v>
          </cell>
          <cell r="J4301">
            <v>0</v>
          </cell>
          <cell r="K4301">
            <v>19.5555555555556</v>
          </cell>
          <cell r="L4301">
            <v>18.8888888888889</v>
          </cell>
          <cell r="M4301">
            <v>0</v>
          </cell>
        </row>
        <row r="4302">
          <cell r="D4302" t="str">
            <v>06/09/2016 03:25:00</v>
          </cell>
          <cell r="E4302">
            <v>0.9</v>
          </cell>
          <cell r="F4302">
            <v>1022.11379187</v>
          </cell>
          <cell r="G4302">
            <v>96</v>
          </cell>
          <cell r="H4302">
            <v>0</v>
          </cell>
          <cell r="I4302">
            <v>238</v>
          </cell>
          <cell r="J4302">
            <v>0</v>
          </cell>
          <cell r="K4302">
            <v>19.5555555555556</v>
          </cell>
          <cell r="L4302">
            <v>18.8888888888889</v>
          </cell>
          <cell r="M4302">
            <v>0</v>
          </cell>
        </row>
        <row r="4303">
          <cell r="D4303" t="str">
            <v>06/09/2016 03:15:00</v>
          </cell>
          <cell r="E4303">
            <v>0</v>
          </cell>
          <cell r="F4303">
            <v>1022.11379187</v>
          </cell>
          <cell r="G4303">
            <v>96</v>
          </cell>
          <cell r="H4303">
            <v>0</v>
          </cell>
          <cell r="I4303">
            <v>0</v>
          </cell>
          <cell r="J4303">
            <v>0</v>
          </cell>
          <cell r="K4303">
            <v>19.5555555555556</v>
          </cell>
          <cell r="L4303">
            <v>18.8888888888889</v>
          </cell>
          <cell r="M4303">
            <v>0</v>
          </cell>
        </row>
        <row r="4304">
          <cell r="D4304" t="str">
            <v>06/09/2016 03:05:00</v>
          </cell>
          <cell r="E4304">
            <v>0</v>
          </cell>
          <cell r="F4304">
            <v>1022.04606409</v>
          </cell>
          <cell r="G4304">
            <v>96</v>
          </cell>
          <cell r="H4304">
            <v>0</v>
          </cell>
          <cell r="I4304">
            <v>0</v>
          </cell>
          <cell r="J4304">
            <v>0</v>
          </cell>
          <cell r="K4304">
            <v>19.6111111111111</v>
          </cell>
          <cell r="L4304">
            <v>18.9444444444444</v>
          </cell>
          <cell r="M4304">
            <v>0</v>
          </cell>
        </row>
        <row r="4305">
          <cell r="D4305" t="str">
            <v>06/09/2016 02:55:00</v>
          </cell>
          <cell r="E4305">
            <v>0</v>
          </cell>
          <cell r="F4305">
            <v>1022.0122002000001</v>
          </cell>
          <cell r="G4305">
            <v>96</v>
          </cell>
          <cell r="H4305">
            <v>0</v>
          </cell>
          <cell r="I4305">
            <v>0</v>
          </cell>
          <cell r="J4305">
            <v>0</v>
          </cell>
          <cell r="K4305">
            <v>19.6666666666667</v>
          </cell>
          <cell r="L4305">
            <v>19</v>
          </cell>
          <cell r="M4305">
            <v>0</v>
          </cell>
        </row>
        <row r="4306">
          <cell r="D4306" t="str">
            <v>06/09/2016 02:45:00</v>
          </cell>
          <cell r="E4306">
            <v>0</v>
          </cell>
          <cell r="F4306">
            <v>1022.07992798</v>
          </cell>
          <cell r="G4306">
            <v>96</v>
          </cell>
          <cell r="H4306">
            <v>0</v>
          </cell>
          <cell r="I4306">
            <v>0</v>
          </cell>
          <cell r="J4306">
            <v>0</v>
          </cell>
          <cell r="K4306">
            <v>19.7222222222222</v>
          </cell>
          <cell r="L4306">
            <v>19.0555555555556</v>
          </cell>
          <cell r="M4306">
            <v>0</v>
          </cell>
        </row>
        <row r="4307">
          <cell r="D4307" t="str">
            <v>06/09/2016 02:35:00</v>
          </cell>
          <cell r="E4307">
            <v>0</v>
          </cell>
          <cell r="F4307">
            <v>1022.07992798</v>
          </cell>
          <cell r="G4307">
            <v>95</v>
          </cell>
          <cell r="H4307">
            <v>0</v>
          </cell>
          <cell r="I4307">
            <v>0</v>
          </cell>
          <cell r="J4307">
            <v>0</v>
          </cell>
          <cell r="K4307">
            <v>19.7222222222222</v>
          </cell>
          <cell r="L4307">
            <v>18.8888888888889</v>
          </cell>
          <cell r="M4307">
            <v>0</v>
          </cell>
        </row>
        <row r="4308">
          <cell r="D4308" t="str">
            <v>06/09/2016 02:25:00</v>
          </cell>
          <cell r="E4308">
            <v>0</v>
          </cell>
          <cell r="F4308">
            <v>1022.14765576</v>
          </cell>
          <cell r="G4308">
            <v>95</v>
          </cell>
          <cell r="H4308">
            <v>0</v>
          </cell>
          <cell r="I4308">
            <v>0</v>
          </cell>
          <cell r="J4308">
            <v>0</v>
          </cell>
          <cell r="K4308">
            <v>19.7222222222222</v>
          </cell>
          <cell r="L4308">
            <v>18.8888888888889</v>
          </cell>
          <cell r="M4308">
            <v>0</v>
          </cell>
        </row>
        <row r="4309">
          <cell r="D4309" t="str">
            <v>06/09/2016 02:15:00</v>
          </cell>
          <cell r="E4309">
            <v>0</v>
          </cell>
          <cell r="F4309">
            <v>1022.14765576</v>
          </cell>
          <cell r="G4309">
            <v>96</v>
          </cell>
          <cell r="H4309">
            <v>0</v>
          </cell>
          <cell r="I4309">
            <v>0</v>
          </cell>
          <cell r="J4309">
            <v>0</v>
          </cell>
          <cell r="K4309">
            <v>19.7777777777778</v>
          </cell>
          <cell r="L4309">
            <v>19.1111111111111</v>
          </cell>
          <cell r="M4309">
            <v>0</v>
          </cell>
        </row>
        <row r="4310">
          <cell r="D4310" t="str">
            <v>06/09/2016 02:05:00</v>
          </cell>
          <cell r="E4310">
            <v>0</v>
          </cell>
          <cell r="F4310">
            <v>1022.2153835399999</v>
          </cell>
          <cell r="G4310">
            <v>95</v>
          </cell>
          <cell r="H4310">
            <v>0</v>
          </cell>
          <cell r="I4310">
            <v>0</v>
          </cell>
          <cell r="J4310">
            <v>0</v>
          </cell>
          <cell r="K4310">
            <v>19.7777777777778</v>
          </cell>
          <cell r="L4310">
            <v>18.9444444444444</v>
          </cell>
          <cell r="M4310">
            <v>0</v>
          </cell>
        </row>
        <row r="4311">
          <cell r="D4311" t="str">
            <v>06/09/2016 01:55:00</v>
          </cell>
          <cell r="E4311">
            <v>0</v>
          </cell>
          <cell r="F4311">
            <v>1022.28311132</v>
          </cell>
          <cell r="G4311">
            <v>95</v>
          </cell>
          <cell r="H4311">
            <v>0</v>
          </cell>
          <cell r="I4311">
            <v>0</v>
          </cell>
          <cell r="J4311">
            <v>0</v>
          </cell>
          <cell r="K4311">
            <v>19.8333333333333</v>
          </cell>
          <cell r="L4311">
            <v>19</v>
          </cell>
          <cell r="M4311">
            <v>0</v>
          </cell>
        </row>
        <row r="4312">
          <cell r="D4312" t="str">
            <v>06/09/2016 01:45:00</v>
          </cell>
          <cell r="E4312">
            <v>1.7</v>
          </cell>
          <cell r="F4312">
            <v>1022.24924743</v>
          </cell>
          <cell r="G4312">
            <v>95</v>
          </cell>
          <cell r="H4312">
            <v>0</v>
          </cell>
          <cell r="I4312">
            <v>238</v>
          </cell>
          <cell r="J4312">
            <v>1</v>
          </cell>
          <cell r="K4312">
            <v>19.8333333333333</v>
          </cell>
          <cell r="L4312">
            <v>19</v>
          </cell>
          <cell r="M4312">
            <v>0</v>
          </cell>
        </row>
        <row r="4313">
          <cell r="D4313" t="str">
            <v>06/09/2016 01:35:00</v>
          </cell>
          <cell r="E4313">
            <v>4.3</v>
          </cell>
          <cell r="F4313">
            <v>1022.24924743</v>
          </cell>
          <cell r="G4313">
            <v>95</v>
          </cell>
          <cell r="H4313">
            <v>0</v>
          </cell>
          <cell r="I4313">
            <v>229</v>
          </cell>
          <cell r="J4313">
            <v>0.3</v>
          </cell>
          <cell r="K4313">
            <v>19.8888888888889</v>
          </cell>
          <cell r="L4313">
            <v>19.0555555555556</v>
          </cell>
          <cell r="M4313">
            <v>0</v>
          </cell>
        </row>
        <row r="4314">
          <cell r="D4314" t="str">
            <v>06/09/2016 01:25:00</v>
          </cell>
          <cell r="E4314">
            <v>1.7</v>
          </cell>
          <cell r="F4314">
            <v>1022.24924743</v>
          </cell>
          <cell r="G4314">
            <v>95</v>
          </cell>
          <cell r="H4314">
            <v>0</v>
          </cell>
          <cell r="I4314">
            <v>261</v>
          </cell>
          <cell r="J4314">
            <v>0.2</v>
          </cell>
          <cell r="K4314">
            <v>19.8888888888889</v>
          </cell>
          <cell r="L4314">
            <v>19.0555555555556</v>
          </cell>
          <cell r="M4314">
            <v>0</v>
          </cell>
        </row>
        <row r="4315">
          <cell r="D4315" t="str">
            <v>06/09/2016 01:15:00</v>
          </cell>
          <cell r="E4315">
            <v>2.6</v>
          </cell>
          <cell r="F4315">
            <v>1022.24924743</v>
          </cell>
          <cell r="G4315">
            <v>95</v>
          </cell>
          <cell r="H4315">
            <v>0</v>
          </cell>
          <cell r="I4315">
            <v>261</v>
          </cell>
          <cell r="J4315">
            <v>0.9</v>
          </cell>
          <cell r="K4315">
            <v>19.9444444444444</v>
          </cell>
          <cell r="L4315">
            <v>19.1111111111111</v>
          </cell>
          <cell r="M4315">
            <v>0</v>
          </cell>
        </row>
        <row r="4316">
          <cell r="D4316" t="str">
            <v>06/09/2016 01:05:00</v>
          </cell>
          <cell r="E4316">
            <v>3.5</v>
          </cell>
          <cell r="F4316">
            <v>1022.28311132</v>
          </cell>
          <cell r="G4316">
            <v>95</v>
          </cell>
          <cell r="H4316">
            <v>0</v>
          </cell>
          <cell r="I4316">
            <v>261</v>
          </cell>
          <cell r="J4316">
            <v>0.8</v>
          </cell>
          <cell r="K4316">
            <v>20</v>
          </cell>
          <cell r="L4316">
            <v>19.1666666666667</v>
          </cell>
          <cell r="M4316">
            <v>0</v>
          </cell>
        </row>
        <row r="4317">
          <cell r="D4317" t="str">
            <v>06/09/2016 00:55:00</v>
          </cell>
          <cell r="E4317">
            <v>2.6</v>
          </cell>
          <cell r="F4317">
            <v>1022.18151965</v>
          </cell>
          <cell r="G4317">
            <v>95</v>
          </cell>
          <cell r="H4317">
            <v>0</v>
          </cell>
          <cell r="I4317">
            <v>261</v>
          </cell>
          <cell r="J4317">
            <v>0.4</v>
          </cell>
          <cell r="K4317">
            <v>19.9444444444444</v>
          </cell>
          <cell r="L4317">
            <v>19.1111111111111</v>
          </cell>
          <cell r="M4317">
            <v>0</v>
          </cell>
        </row>
        <row r="4318">
          <cell r="D4318" t="str">
            <v>06/09/2016 00:45:00</v>
          </cell>
          <cell r="E4318">
            <v>3.5</v>
          </cell>
          <cell r="F4318">
            <v>1022.14765576</v>
          </cell>
          <cell r="G4318">
            <v>95</v>
          </cell>
          <cell r="H4318">
            <v>0</v>
          </cell>
          <cell r="I4318">
            <v>261</v>
          </cell>
          <cell r="J4318">
            <v>0.9</v>
          </cell>
          <cell r="K4318">
            <v>19.9444444444444</v>
          </cell>
          <cell r="L4318">
            <v>19.1111111111111</v>
          </cell>
          <cell r="M4318">
            <v>0</v>
          </cell>
        </row>
        <row r="4319">
          <cell r="D4319" t="str">
            <v>06/09/2016 00:35:00</v>
          </cell>
          <cell r="E4319">
            <v>3.5</v>
          </cell>
          <cell r="F4319">
            <v>1022.07992798</v>
          </cell>
          <cell r="G4319">
            <v>95</v>
          </cell>
          <cell r="H4319">
            <v>0</v>
          </cell>
          <cell r="I4319">
            <v>252</v>
          </cell>
          <cell r="J4319">
            <v>0.9</v>
          </cell>
          <cell r="K4319">
            <v>20</v>
          </cell>
          <cell r="L4319">
            <v>19.1666666666667</v>
          </cell>
          <cell r="M4319">
            <v>0</v>
          </cell>
        </row>
        <row r="4320">
          <cell r="D4320" t="str">
            <v>06/09/2016 00:25:00</v>
          </cell>
          <cell r="E4320">
            <v>3.5</v>
          </cell>
          <cell r="F4320">
            <v>1021.91060853</v>
          </cell>
          <cell r="G4320">
            <v>95</v>
          </cell>
          <cell r="H4320">
            <v>0</v>
          </cell>
          <cell r="I4320">
            <v>257</v>
          </cell>
          <cell r="J4320">
            <v>1</v>
          </cell>
          <cell r="K4320">
            <v>20</v>
          </cell>
          <cell r="L4320">
            <v>19.1666666666667</v>
          </cell>
          <cell r="M4320">
            <v>0</v>
          </cell>
        </row>
        <row r="4321">
          <cell r="D4321" t="str">
            <v>06/09/2016 00:15:00</v>
          </cell>
          <cell r="E4321">
            <v>5.2</v>
          </cell>
          <cell r="F4321">
            <v>1021.87674464</v>
          </cell>
          <cell r="G4321">
            <v>95</v>
          </cell>
          <cell r="H4321">
            <v>0</v>
          </cell>
          <cell r="I4321">
            <v>271</v>
          </cell>
          <cell r="J4321">
            <v>1.5</v>
          </cell>
          <cell r="K4321">
            <v>20.0555555555556</v>
          </cell>
          <cell r="L4321">
            <v>19.2222222222222</v>
          </cell>
          <cell r="M4321">
            <v>0</v>
          </cell>
        </row>
        <row r="4322">
          <cell r="D4322" t="str">
            <v>06/09/2016 00:05:00</v>
          </cell>
          <cell r="E4322">
            <v>3.5</v>
          </cell>
          <cell r="F4322">
            <v>1021.8428807499999</v>
          </cell>
          <cell r="G4322">
            <v>95</v>
          </cell>
          <cell r="H4322">
            <v>0</v>
          </cell>
          <cell r="I4322">
            <v>271</v>
          </cell>
          <cell r="J4322">
            <v>0.3</v>
          </cell>
          <cell r="K4322">
            <v>20.0555555555556</v>
          </cell>
          <cell r="L4322">
            <v>19.2222222222222</v>
          </cell>
          <cell r="M4322">
            <v>0</v>
          </cell>
        </row>
        <row r="4323">
          <cell r="D4323" t="str">
            <v>05/09/2016 23:55:00</v>
          </cell>
          <cell r="E4323">
            <v>2.6</v>
          </cell>
          <cell r="F4323">
            <v>1021.8428807499999</v>
          </cell>
          <cell r="G4323">
            <v>95</v>
          </cell>
          <cell r="H4323">
            <v>0</v>
          </cell>
          <cell r="I4323">
            <v>268</v>
          </cell>
          <cell r="J4323">
            <v>0</v>
          </cell>
          <cell r="K4323">
            <v>20.0555555555556</v>
          </cell>
          <cell r="L4323">
            <v>19.2222222222222</v>
          </cell>
          <cell r="M4323">
            <v>0</v>
          </cell>
        </row>
        <row r="4324">
          <cell r="D4324" t="str">
            <v>05/09/2016 23:45:00</v>
          </cell>
          <cell r="E4324">
            <v>2.6</v>
          </cell>
          <cell r="F4324">
            <v>1021.80901686</v>
          </cell>
          <cell r="G4324">
            <v>95</v>
          </cell>
          <cell r="H4324">
            <v>0</v>
          </cell>
          <cell r="I4324">
            <v>268</v>
          </cell>
          <cell r="J4324">
            <v>0.9</v>
          </cell>
          <cell r="K4324">
            <v>20.0555555555556</v>
          </cell>
          <cell r="L4324">
            <v>19.2222222222222</v>
          </cell>
          <cell r="M4324">
            <v>0</v>
          </cell>
        </row>
        <row r="4325">
          <cell r="D4325" t="str">
            <v>05/09/2016 23:35:00</v>
          </cell>
          <cell r="E4325">
            <v>3.5</v>
          </cell>
          <cell r="F4325">
            <v>1021.80901686</v>
          </cell>
          <cell r="G4325">
            <v>95</v>
          </cell>
          <cell r="H4325">
            <v>0</v>
          </cell>
          <cell r="I4325">
            <v>268</v>
          </cell>
          <cell r="J4325">
            <v>1</v>
          </cell>
          <cell r="K4325">
            <v>20.1111111111111</v>
          </cell>
          <cell r="L4325">
            <v>19.2777777777778</v>
          </cell>
          <cell r="M4325">
            <v>0</v>
          </cell>
        </row>
        <row r="4326">
          <cell r="D4326" t="str">
            <v>05/09/2016 23:25:00</v>
          </cell>
          <cell r="E4326">
            <v>5.2</v>
          </cell>
          <cell r="F4326">
            <v>1021.80901686</v>
          </cell>
          <cell r="G4326">
            <v>95</v>
          </cell>
          <cell r="H4326">
            <v>0</v>
          </cell>
          <cell r="I4326">
            <v>268</v>
          </cell>
          <cell r="J4326">
            <v>0.8</v>
          </cell>
          <cell r="K4326">
            <v>20.1111111111111</v>
          </cell>
          <cell r="L4326">
            <v>19.2777777777778</v>
          </cell>
          <cell r="M4326">
            <v>0</v>
          </cell>
        </row>
        <row r="4327">
          <cell r="D4327" t="str">
            <v>05/09/2016 23:15:00</v>
          </cell>
          <cell r="E4327">
            <v>2.6</v>
          </cell>
          <cell r="F4327">
            <v>1021.8428807499999</v>
          </cell>
          <cell r="G4327">
            <v>95</v>
          </cell>
          <cell r="H4327">
            <v>0</v>
          </cell>
          <cell r="I4327">
            <v>268</v>
          </cell>
          <cell r="J4327">
            <v>0.9</v>
          </cell>
          <cell r="K4327">
            <v>20.1666666666667</v>
          </cell>
          <cell r="L4327">
            <v>19.3333333333333</v>
          </cell>
          <cell r="M4327">
            <v>0</v>
          </cell>
        </row>
        <row r="4328">
          <cell r="D4328" t="str">
            <v>05/09/2016 23:05:00</v>
          </cell>
          <cell r="E4328">
            <v>3.5</v>
          </cell>
          <cell r="F4328">
            <v>1021.77515297</v>
          </cell>
          <cell r="G4328">
            <v>95</v>
          </cell>
          <cell r="H4328">
            <v>0</v>
          </cell>
          <cell r="I4328">
            <v>261</v>
          </cell>
          <cell r="J4328">
            <v>0.9</v>
          </cell>
          <cell r="K4328">
            <v>20.2222222222222</v>
          </cell>
          <cell r="L4328">
            <v>19.3888888888889</v>
          </cell>
          <cell r="M4328">
            <v>0</v>
          </cell>
        </row>
        <row r="4329">
          <cell r="D4329" t="str">
            <v>05/09/2016 22:50:00</v>
          </cell>
          <cell r="E4329">
            <v>5.2</v>
          </cell>
          <cell r="F4329">
            <v>1021.6396974100001</v>
          </cell>
          <cell r="G4329">
            <v>95</v>
          </cell>
          <cell r="H4329">
            <v>4.3179999999999996</v>
          </cell>
          <cell r="I4329">
            <v>251</v>
          </cell>
          <cell r="J4329">
            <v>1.7</v>
          </cell>
          <cell r="K4329">
            <v>20.2222222222222</v>
          </cell>
          <cell r="L4329">
            <v>19.3888888888889</v>
          </cell>
          <cell r="M4329">
            <v>0</v>
          </cell>
        </row>
        <row r="4330">
          <cell r="D4330" t="str">
            <v>05/09/2016 22:40:00</v>
          </cell>
          <cell r="E4330">
            <v>3.5</v>
          </cell>
          <cell r="F4330">
            <v>1021.6396974100001</v>
          </cell>
          <cell r="G4330">
            <v>95</v>
          </cell>
          <cell r="H4330">
            <v>4.3179999999999996</v>
          </cell>
          <cell r="I4330">
            <v>249</v>
          </cell>
          <cell r="J4330">
            <v>1.1000000000000001</v>
          </cell>
          <cell r="K4330">
            <v>20.2777777777778</v>
          </cell>
          <cell r="L4330">
            <v>19.4444444444444</v>
          </cell>
          <cell r="M4330">
            <v>0</v>
          </cell>
        </row>
        <row r="4331">
          <cell r="D4331" t="str">
            <v>05/09/2016 22:30:00</v>
          </cell>
          <cell r="E4331">
            <v>5.2</v>
          </cell>
          <cell r="F4331">
            <v>1021.53810574</v>
          </cell>
          <cell r="G4331">
            <v>95</v>
          </cell>
          <cell r="H4331">
            <v>4.3179999999999996</v>
          </cell>
          <cell r="I4331">
            <v>224</v>
          </cell>
          <cell r="J4331">
            <v>1.3</v>
          </cell>
          <cell r="K4331">
            <v>20.3333333333333</v>
          </cell>
          <cell r="L4331">
            <v>19.5</v>
          </cell>
          <cell r="M4331">
            <v>0</v>
          </cell>
        </row>
        <row r="4332">
          <cell r="D4332" t="str">
            <v>05/09/2016 22:20:00</v>
          </cell>
          <cell r="E4332">
            <v>3.5</v>
          </cell>
          <cell r="F4332">
            <v>1021.43651407</v>
          </cell>
          <cell r="G4332">
            <v>95</v>
          </cell>
          <cell r="H4332">
            <v>4.3179999999999996</v>
          </cell>
          <cell r="I4332">
            <v>209</v>
          </cell>
          <cell r="J4332">
            <v>0.9</v>
          </cell>
          <cell r="K4332">
            <v>20.3333333333333</v>
          </cell>
          <cell r="L4332">
            <v>19.5</v>
          </cell>
          <cell r="M4332">
            <v>0</v>
          </cell>
        </row>
        <row r="4333">
          <cell r="D4333" t="str">
            <v>05/09/2016 22:10:00</v>
          </cell>
          <cell r="E4333">
            <v>2.6</v>
          </cell>
          <cell r="F4333">
            <v>1021.36878629</v>
          </cell>
          <cell r="G4333">
            <v>94</v>
          </cell>
          <cell r="H4333">
            <v>4.3179999999999996</v>
          </cell>
          <cell r="I4333">
            <v>222</v>
          </cell>
          <cell r="J4333">
            <v>0.9</v>
          </cell>
          <cell r="K4333">
            <v>20.3333333333333</v>
          </cell>
          <cell r="L4333">
            <v>19.3333333333333</v>
          </cell>
          <cell r="M4333">
            <v>0</v>
          </cell>
        </row>
        <row r="4334">
          <cell r="D4334" t="str">
            <v>05/09/2016 22:00:00</v>
          </cell>
          <cell r="E4334">
            <v>3.5</v>
          </cell>
          <cell r="F4334">
            <v>1021.36878629</v>
          </cell>
          <cell r="G4334">
            <v>94</v>
          </cell>
          <cell r="H4334">
            <v>4.3179999999999996</v>
          </cell>
          <cell r="I4334">
            <v>214</v>
          </cell>
          <cell r="J4334">
            <v>1</v>
          </cell>
          <cell r="K4334">
            <v>20.3888888888889</v>
          </cell>
          <cell r="L4334">
            <v>19.3888888888889</v>
          </cell>
          <cell r="M4334">
            <v>0</v>
          </cell>
        </row>
        <row r="4335">
          <cell r="D4335" t="str">
            <v>05/09/2016 21:50:00</v>
          </cell>
          <cell r="E4335">
            <v>5.2</v>
          </cell>
          <cell r="F4335">
            <v>1021.30105851</v>
          </cell>
          <cell r="G4335">
            <v>95</v>
          </cell>
          <cell r="H4335">
            <v>4.3179999999999996</v>
          </cell>
          <cell r="I4335">
            <v>218</v>
          </cell>
          <cell r="J4335">
            <v>0.9</v>
          </cell>
          <cell r="K4335">
            <v>20.3888888888889</v>
          </cell>
          <cell r="L4335">
            <v>19.5555555555556</v>
          </cell>
          <cell r="M4335">
            <v>0</v>
          </cell>
        </row>
        <row r="4336">
          <cell r="D4336" t="str">
            <v>05/09/2016 21:40:00</v>
          </cell>
          <cell r="E4336">
            <v>3.5</v>
          </cell>
          <cell r="F4336">
            <v>1021.23333073</v>
          </cell>
          <cell r="G4336">
            <v>94</v>
          </cell>
          <cell r="H4336">
            <v>4.3179999999999996</v>
          </cell>
          <cell r="I4336">
            <v>216</v>
          </cell>
          <cell r="J4336">
            <v>0.9</v>
          </cell>
          <cell r="K4336">
            <v>20.4444444444444</v>
          </cell>
          <cell r="L4336">
            <v>19.4444444444444</v>
          </cell>
          <cell r="M4336">
            <v>0</v>
          </cell>
        </row>
        <row r="4337">
          <cell r="D4337" t="str">
            <v>05/09/2016 21:30:00</v>
          </cell>
          <cell r="E4337">
            <v>2.6</v>
          </cell>
          <cell r="F4337">
            <v>1021.13173906</v>
          </cell>
          <cell r="G4337">
            <v>94</v>
          </cell>
          <cell r="H4337">
            <v>4.3179999999999996</v>
          </cell>
          <cell r="I4337">
            <v>186</v>
          </cell>
          <cell r="J4337">
            <v>0.2</v>
          </cell>
          <cell r="K4337">
            <v>20.4444444444444</v>
          </cell>
          <cell r="L4337">
            <v>19.4444444444444</v>
          </cell>
          <cell r="M4337">
            <v>0</v>
          </cell>
        </row>
        <row r="4338">
          <cell r="D4338" t="str">
            <v>05/09/2016 21:20:00</v>
          </cell>
          <cell r="E4338">
            <v>2.6</v>
          </cell>
          <cell r="F4338">
            <v>1021.16560295</v>
          </cell>
          <cell r="G4338">
            <v>94</v>
          </cell>
          <cell r="H4338">
            <v>4.3179999999999996</v>
          </cell>
          <cell r="I4338">
            <v>192</v>
          </cell>
          <cell r="J4338">
            <v>0.6</v>
          </cell>
          <cell r="K4338">
            <v>20.5</v>
          </cell>
          <cell r="L4338">
            <v>19.5</v>
          </cell>
          <cell r="M4338">
            <v>0</v>
          </cell>
        </row>
        <row r="4339">
          <cell r="D4339" t="str">
            <v>05/09/2016 21:10:00</v>
          </cell>
          <cell r="E4339">
            <v>5.2</v>
          </cell>
          <cell r="F4339">
            <v>1021.06401128</v>
          </cell>
          <cell r="G4339">
            <v>94</v>
          </cell>
          <cell r="H4339">
            <v>4.3179999999999996</v>
          </cell>
          <cell r="I4339">
            <v>215</v>
          </cell>
          <cell r="J4339">
            <v>1.7</v>
          </cell>
          <cell r="K4339">
            <v>20.5</v>
          </cell>
          <cell r="L4339">
            <v>19.5</v>
          </cell>
          <cell r="M4339">
            <v>0</v>
          </cell>
        </row>
        <row r="4340">
          <cell r="D4340" t="str">
            <v>05/09/2016 21:00:00</v>
          </cell>
          <cell r="E4340">
            <v>5.2</v>
          </cell>
          <cell r="F4340">
            <v>1020.96241961</v>
          </cell>
          <cell r="G4340">
            <v>94</v>
          </cell>
          <cell r="H4340">
            <v>4.3179999999999996</v>
          </cell>
          <cell r="I4340">
            <v>216</v>
          </cell>
          <cell r="J4340">
            <v>1.7</v>
          </cell>
          <cell r="K4340">
            <v>20.5555555555556</v>
          </cell>
          <cell r="L4340">
            <v>19.5555555555556</v>
          </cell>
          <cell r="M4340">
            <v>0</v>
          </cell>
        </row>
        <row r="4341">
          <cell r="D4341" t="str">
            <v>05/09/2016 20:50:00</v>
          </cell>
          <cell r="E4341">
            <v>4.3</v>
          </cell>
          <cell r="F4341">
            <v>1020.92855572</v>
          </cell>
          <cell r="G4341">
            <v>94</v>
          </cell>
          <cell r="H4341">
            <v>4.3179999999999996</v>
          </cell>
          <cell r="I4341">
            <v>211</v>
          </cell>
          <cell r="J4341">
            <v>1</v>
          </cell>
          <cell r="K4341">
            <v>20.5555555555556</v>
          </cell>
          <cell r="L4341">
            <v>19.5555555555556</v>
          </cell>
          <cell r="M4341">
            <v>0</v>
          </cell>
        </row>
        <row r="4342">
          <cell r="D4342" t="str">
            <v>05/09/2016 20:40:00</v>
          </cell>
          <cell r="E4342">
            <v>5.2</v>
          </cell>
          <cell r="F4342">
            <v>1020.8946918300001</v>
          </cell>
          <cell r="G4342">
            <v>94</v>
          </cell>
          <cell r="H4342">
            <v>4.3179999999999996</v>
          </cell>
          <cell r="I4342">
            <v>229</v>
          </cell>
          <cell r="J4342">
            <v>2</v>
          </cell>
          <cell r="K4342">
            <v>20.6111111111111</v>
          </cell>
          <cell r="L4342">
            <v>19.6111111111111</v>
          </cell>
          <cell r="M4342">
            <v>0</v>
          </cell>
        </row>
        <row r="4343">
          <cell r="D4343" t="str">
            <v>05/09/2016 20:30:00</v>
          </cell>
          <cell r="E4343">
            <v>7</v>
          </cell>
          <cell r="F4343">
            <v>1020.82696405</v>
          </cell>
          <cell r="G4343">
            <v>94</v>
          </cell>
          <cell r="H4343">
            <v>4.3179999999999996</v>
          </cell>
          <cell r="I4343">
            <v>224</v>
          </cell>
          <cell r="J4343">
            <v>1.7</v>
          </cell>
          <cell r="K4343">
            <v>20.6111111111111</v>
          </cell>
          <cell r="L4343">
            <v>19.6111111111111</v>
          </cell>
          <cell r="M4343">
            <v>0</v>
          </cell>
        </row>
        <row r="4344">
          <cell r="D4344" t="str">
            <v>05/09/2016 20:20:00</v>
          </cell>
          <cell r="E4344">
            <v>7</v>
          </cell>
          <cell r="F4344">
            <v>1020.69150849</v>
          </cell>
          <cell r="G4344">
            <v>94</v>
          </cell>
          <cell r="H4344">
            <v>4.3179999999999996</v>
          </cell>
          <cell r="I4344">
            <v>219</v>
          </cell>
          <cell r="J4344">
            <v>1.7</v>
          </cell>
          <cell r="K4344">
            <v>20.6111111111111</v>
          </cell>
          <cell r="L4344">
            <v>19.6111111111111</v>
          </cell>
          <cell r="M4344">
            <v>0</v>
          </cell>
        </row>
        <row r="4345">
          <cell r="D4345" t="str">
            <v>05/09/2016 20:10:00</v>
          </cell>
          <cell r="E4345">
            <v>7</v>
          </cell>
          <cell r="F4345">
            <v>1020.72537238</v>
          </cell>
          <cell r="G4345">
            <v>94</v>
          </cell>
          <cell r="H4345">
            <v>4.3179999999999996</v>
          </cell>
          <cell r="I4345">
            <v>213</v>
          </cell>
          <cell r="J4345">
            <v>1.6</v>
          </cell>
          <cell r="K4345">
            <v>20.6111111111111</v>
          </cell>
          <cell r="L4345">
            <v>19.6111111111111</v>
          </cell>
          <cell r="M4345">
            <v>0</v>
          </cell>
        </row>
        <row r="4346">
          <cell r="D4346" t="str">
            <v>05/09/2016 20:00:00</v>
          </cell>
          <cell r="E4346">
            <v>6.1</v>
          </cell>
          <cell r="F4346">
            <v>1020.69150849</v>
          </cell>
          <cell r="G4346">
            <v>94</v>
          </cell>
          <cell r="H4346">
            <v>4.3179999999999996</v>
          </cell>
          <cell r="I4346">
            <v>224</v>
          </cell>
          <cell r="J4346">
            <v>0.9</v>
          </cell>
          <cell r="K4346">
            <v>20.6666666666667</v>
          </cell>
          <cell r="L4346">
            <v>19.6666666666667</v>
          </cell>
          <cell r="M4346">
            <v>0</v>
          </cell>
        </row>
        <row r="4347">
          <cell r="D4347" t="str">
            <v>05/09/2016 19:50:00</v>
          </cell>
          <cell r="E4347">
            <v>4.3</v>
          </cell>
          <cell r="F4347">
            <v>1020.69150849</v>
          </cell>
          <cell r="G4347">
            <v>93</v>
          </cell>
          <cell r="H4347">
            <v>4.3179999999999996</v>
          </cell>
          <cell r="I4347">
            <v>220</v>
          </cell>
          <cell r="J4347">
            <v>1</v>
          </cell>
          <cell r="K4347">
            <v>20.6666666666667</v>
          </cell>
          <cell r="L4347">
            <v>19.5</v>
          </cell>
          <cell r="M4347">
            <v>0</v>
          </cell>
        </row>
        <row r="4348">
          <cell r="D4348" t="str">
            <v>05/09/2016 19:40:00</v>
          </cell>
          <cell r="E4348">
            <v>4.3</v>
          </cell>
          <cell r="F4348">
            <v>1020.58991682</v>
          </cell>
          <cell r="G4348">
            <v>93</v>
          </cell>
          <cell r="H4348">
            <v>4.3179999999999996</v>
          </cell>
          <cell r="I4348">
            <v>212</v>
          </cell>
          <cell r="J4348">
            <v>1.7</v>
          </cell>
          <cell r="K4348">
            <v>20.7222222222222</v>
          </cell>
          <cell r="L4348">
            <v>19.5555555555556</v>
          </cell>
          <cell r="M4348">
            <v>0</v>
          </cell>
        </row>
        <row r="4349">
          <cell r="D4349" t="str">
            <v>05/09/2016 19:30:00</v>
          </cell>
          <cell r="E4349">
            <v>4.3</v>
          </cell>
          <cell r="F4349">
            <v>1020.42059737</v>
          </cell>
          <cell r="G4349">
            <v>93</v>
          </cell>
          <cell r="H4349">
            <v>4.3179999999999996</v>
          </cell>
          <cell r="I4349">
            <v>213</v>
          </cell>
          <cell r="J4349">
            <v>1.7</v>
          </cell>
          <cell r="K4349">
            <v>20.7222222222222</v>
          </cell>
          <cell r="L4349">
            <v>19.5555555555556</v>
          </cell>
          <cell r="M4349">
            <v>0</v>
          </cell>
        </row>
        <row r="4350">
          <cell r="D4350" t="str">
            <v>05/09/2016 19:20:00</v>
          </cell>
          <cell r="E4350">
            <v>3.5</v>
          </cell>
          <cell r="F4350">
            <v>1020.25127792</v>
          </cell>
          <cell r="G4350">
            <v>93</v>
          </cell>
          <cell r="H4350">
            <v>4.3179999999999996</v>
          </cell>
          <cell r="I4350">
            <v>181</v>
          </cell>
          <cell r="J4350">
            <v>0.9</v>
          </cell>
          <cell r="K4350">
            <v>20.7222222222222</v>
          </cell>
          <cell r="L4350">
            <v>19.5555555555556</v>
          </cell>
          <cell r="M4350">
            <v>0</v>
          </cell>
        </row>
        <row r="4351">
          <cell r="D4351" t="str">
            <v>05/09/2016 19:10:00</v>
          </cell>
          <cell r="E4351">
            <v>3.5</v>
          </cell>
          <cell r="F4351">
            <v>1020.18355014</v>
          </cell>
          <cell r="G4351">
            <v>93</v>
          </cell>
          <cell r="H4351">
            <v>4.3179999999999996</v>
          </cell>
          <cell r="I4351">
            <v>195</v>
          </cell>
          <cell r="J4351">
            <v>0.9</v>
          </cell>
          <cell r="K4351">
            <v>20.7777777777778</v>
          </cell>
          <cell r="L4351">
            <v>19.6111111111111</v>
          </cell>
          <cell r="M4351">
            <v>0</v>
          </cell>
        </row>
        <row r="4352">
          <cell r="D4352" t="str">
            <v>05/09/2016 19:00:00</v>
          </cell>
          <cell r="E4352">
            <v>5.2</v>
          </cell>
          <cell r="F4352">
            <v>1020.21741403</v>
          </cell>
          <cell r="G4352">
            <v>93</v>
          </cell>
          <cell r="H4352">
            <v>4.3179999999999996</v>
          </cell>
          <cell r="I4352">
            <v>257</v>
          </cell>
          <cell r="J4352">
            <v>1.7</v>
          </cell>
          <cell r="K4352">
            <v>20.8333333333333</v>
          </cell>
          <cell r="L4352">
            <v>19.6666666666667</v>
          </cell>
          <cell r="M4352">
            <v>0</v>
          </cell>
        </row>
        <row r="4353">
          <cell r="D4353" t="str">
            <v>05/09/2016 18:50:00</v>
          </cell>
          <cell r="E4353">
            <v>3.5</v>
          </cell>
          <cell r="F4353">
            <v>1020.21741403</v>
          </cell>
          <cell r="G4353">
            <v>93</v>
          </cell>
          <cell r="H4353">
            <v>4.3179999999999996</v>
          </cell>
          <cell r="I4353">
            <v>225</v>
          </cell>
          <cell r="J4353">
            <v>1.5</v>
          </cell>
          <cell r="K4353">
            <v>20.8888888888889</v>
          </cell>
          <cell r="L4353">
            <v>19.7222222222222</v>
          </cell>
          <cell r="M4353">
            <v>0</v>
          </cell>
        </row>
        <row r="4354">
          <cell r="D4354" t="str">
            <v>05/09/2016 18:40:00</v>
          </cell>
          <cell r="E4354">
            <v>3.5</v>
          </cell>
          <cell r="F4354">
            <v>1020.25127792</v>
          </cell>
          <cell r="G4354">
            <v>93</v>
          </cell>
          <cell r="H4354">
            <v>4.3179999999999996</v>
          </cell>
          <cell r="I4354">
            <v>222</v>
          </cell>
          <cell r="J4354">
            <v>0.9</v>
          </cell>
          <cell r="K4354">
            <v>21.1111111111111</v>
          </cell>
          <cell r="L4354">
            <v>19.9444444444444</v>
          </cell>
          <cell r="M4354">
            <v>0</v>
          </cell>
        </row>
        <row r="4355">
          <cell r="D4355" t="str">
            <v>05/09/2016 18:30:00</v>
          </cell>
          <cell r="E4355">
            <v>2.6</v>
          </cell>
          <cell r="F4355">
            <v>1020.18355014</v>
          </cell>
          <cell r="G4355">
            <v>92</v>
          </cell>
          <cell r="H4355">
            <v>4.3179999999999996</v>
          </cell>
          <cell r="I4355">
            <v>247</v>
          </cell>
          <cell r="J4355">
            <v>1</v>
          </cell>
          <cell r="K4355">
            <v>21.3333333333333</v>
          </cell>
          <cell r="L4355">
            <v>20</v>
          </cell>
          <cell r="M4355">
            <v>0</v>
          </cell>
        </row>
        <row r="4356">
          <cell r="D4356" t="str">
            <v>05/09/2016 18:20:00</v>
          </cell>
          <cell r="E4356">
            <v>5.2</v>
          </cell>
          <cell r="F4356">
            <v>1020.08195847</v>
          </cell>
          <cell r="G4356">
            <v>92</v>
          </cell>
          <cell r="H4356">
            <v>4.3179999999999996</v>
          </cell>
          <cell r="I4356">
            <v>240</v>
          </cell>
          <cell r="J4356">
            <v>1.7</v>
          </cell>
          <cell r="K4356">
            <v>21.3888888888889</v>
          </cell>
          <cell r="L4356">
            <v>20.0555555555556</v>
          </cell>
          <cell r="M4356">
            <v>0</v>
          </cell>
        </row>
        <row r="4357">
          <cell r="D4357" t="str">
            <v>05/09/2016 18:10:00</v>
          </cell>
          <cell r="E4357">
            <v>6.1</v>
          </cell>
          <cell r="F4357">
            <v>1019.91263902</v>
          </cell>
          <cell r="G4357">
            <v>91</v>
          </cell>
          <cell r="H4357">
            <v>4.3179999999999996</v>
          </cell>
          <cell r="I4357">
            <v>241</v>
          </cell>
          <cell r="J4357">
            <v>2.6</v>
          </cell>
          <cell r="K4357">
            <v>21.5</v>
          </cell>
          <cell r="L4357">
            <v>19.9444444444444</v>
          </cell>
          <cell r="M4357">
            <v>0</v>
          </cell>
        </row>
        <row r="4358">
          <cell r="D4358" t="str">
            <v>05/09/2016 18:00:00</v>
          </cell>
          <cell r="E4358">
            <v>6.1</v>
          </cell>
          <cell r="F4358">
            <v>1019.81104735</v>
          </cell>
          <cell r="G4358">
            <v>90</v>
          </cell>
          <cell r="H4358">
            <v>4.3179999999999996</v>
          </cell>
          <cell r="I4358">
            <v>247</v>
          </cell>
          <cell r="J4358">
            <v>2.4</v>
          </cell>
          <cell r="K4358">
            <v>21.6111111111111</v>
          </cell>
          <cell r="L4358">
            <v>19.8888888888889</v>
          </cell>
          <cell r="M4358">
            <v>0</v>
          </cell>
        </row>
        <row r="4359">
          <cell r="D4359" t="str">
            <v>05/09/2016 17:50:00</v>
          </cell>
          <cell r="E4359">
            <v>7</v>
          </cell>
          <cell r="F4359">
            <v>1019.7771834599999</v>
          </cell>
          <cell r="G4359">
            <v>90</v>
          </cell>
          <cell r="H4359">
            <v>4.3179999999999996</v>
          </cell>
          <cell r="I4359">
            <v>244</v>
          </cell>
          <cell r="J4359">
            <v>2.2999999999999998</v>
          </cell>
          <cell r="K4359">
            <v>21.7222222222222</v>
          </cell>
          <cell r="L4359">
            <v>20</v>
          </cell>
          <cell r="M4359">
            <v>0</v>
          </cell>
        </row>
        <row r="4360">
          <cell r="D4360" t="str">
            <v>05/09/2016 17:40:00</v>
          </cell>
          <cell r="E4360">
            <v>6.1</v>
          </cell>
          <cell r="F4360">
            <v>1019.67559179</v>
          </cell>
          <cell r="G4360">
            <v>89</v>
          </cell>
          <cell r="H4360">
            <v>4.3179999999999996</v>
          </cell>
          <cell r="I4360">
            <v>233</v>
          </cell>
          <cell r="J4360">
            <v>1.7</v>
          </cell>
          <cell r="K4360">
            <v>21.8333333333333</v>
          </cell>
          <cell r="L4360">
            <v>19.9444444444444</v>
          </cell>
          <cell r="M4360">
            <v>0</v>
          </cell>
        </row>
        <row r="4361">
          <cell r="D4361" t="str">
            <v>05/09/2016 17:30:00</v>
          </cell>
          <cell r="E4361">
            <v>6.1</v>
          </cell>
          <cell r="F4361">
            <v>1019.67559179</v>
          </cell>
          <cell r="G4361">
            <v>88</v>
          </cell>
          <cell r="H4361">
            <v>4.3179999999999996</v>
          </cell>
          <cell r="I4361">
            <v>196</v>
          </cell>
          <cell r="J4361">
            <v>1.7</v>
          </cell>
          <cell r="K4361">
            <v>21.9444444444444</v>
          </cell>
          <cell r="L4361">
            <v>19.8888888888889</v>
          </cell>
          <cell r="M4361">
            <v>0</v>
          </cell>
        </row>
        <row r="4362">
          <cell r="D4362" t="str">
            <v>05/09/2016 17:20:00</v>
          </cell>
          <cell r="E4362">
            <v>6.1</v>
          </cell>
          <cell r="F4362">
            <v>1019.50627234</v>
          </cell>
          <cell r="G4362">
            <v>87</v>
          </cell>
          <cell r="H4362">
            <v>4.3179999999999996</v>
          </cell>
          <cell r="I4362">
            <v>212</v>
          </cell>
          <cell r="J4362">
            <v>2.2999999999999998</v>
          </cell>
          <cell r="K4362">
            <v>22.1666666666667</v>
          </cell>
          <cell r="L4362">
            <v>19.8888888888889</v>
          </cell>
          <cell r="M4362">
            <v>0</v>
          </cell>
        </row>
        <row r="4363">
          <cell r="D4363" t="str">
            <v>05/09/2016 17:10:00</v>
          </cell>
          <cell r="E4363">
            <v>5.2</v>
          </cell>
          <cell r="F4363">
            <v>1019.4046806699999</v>
          </cell>
          <cell r="G4363">
            <v>87</v>
          </cell>
          <cell r="H4363">
            <v>4.3179999999999996</v>
          </cell>
          <cell r="I4363">
            <v>197</v>
          </cell>
          <cell r="J4363">
            <v>1.6</v>
          </cell>
          <cell r="K4363">
            <v>22.3888888888889</v>
          </cell>
          <cell r="L4363">
            <v>20.1111111111111</v>
          </cell>
          <cell r="M4363">
            <v>0</v>
          </cell>
        </row>
        <row r="4364">
          <cell r="D4364" t="str">
            <v>05/09/2016 17:00:00</v>
          </cell>
          <cell r="E4364">
            <v>5.2</v>
          </cell>
          <cell r="F4364">
            <v>1019.37081678</v>
          </cell>
          <cell r="G4364">
            <v>86</v>
          </cell>
          <cell r="H4364">
            <v>4.3179999999999996</v>
          </cell>
          <cell r="I4364">
            <v>204</v>
          </cell>
          <cell r="J4364">
            <v>1.7</v>
          </cell>
          <cell r="K4364">
            <v>22.5555555555556</v>
          </cell>
          <cell r="L4364">
            <v>20.1111111111111</v>
          </cell>
          <cell r="M4364">
            <v>0</v>
          </cell>
        </row>
        <row r="4365">
          <cell r="D4365" t="str">
            <v>05/09/2016 16:50:00</v>
          </cell>
          <cell r="E4365">
            <v>7</v>
          </cell>
          <cell r="F4365">
            <v>1019.37081678</v>
          </cell>
          <cell r="G4365">
            <v>86</v>
          </cell>
          <cell r="H4365">
            <v>4.3179999999999996</v>
          </cell>
          <cell r="I4365">
            <v>232</v>
          </cell>
          <cell r="J4365">
            <v>1.7</v>
          </cell>
          <cell r="K4365">
            <v>22.6666666666667</v>
          </cell>
          <cell r="L4365">
            <v>20.2222222222222</v>
          </cell>
          <cell r="M4365">
            <v>0</v>
          </cell>
        </row>
        <row r="4366">
          <cell r="D4366" t="str">
            <v>05/09/2016 16:40:00</v>
          </cell>
          <cell r="E4366">
            <v>6.1</v>
          </cell>
          <cell r="F4366">
            <v>1019.16763344</v>
          </cell>
          <cell r="G4366">
            <v>85</v>
          </cell>
          <cell r="H4366">
            <v>4.3179999999999996</v>
          </cell>
          <cell r="I4366">
            <v>230</v>
          </cell>
          <cell r="J4366">
            <v>2</v>
          </cell>
          <cell r="K4366">
            <v>22.9444444444444</v>
          </cell>
          <cell r="L4366">
            <v>20.2777777777778</v>
          </cell>
          <cell r="M4366">
            <v>0</v>
          </cell>
        </row>
        <row r="4367">
          <cell r="D4367" t="str">
            <v>05/09/2016 16:30:00</v>
          </cell>
          <cell r="E4367">
            <v>8.6999999999999993</v>
          </cell>
          <cell r="F4367">
            <v>1019.13376955</v>
          </cell>
          <cell r="G4367">
            <v>85</v>
          </cell>
          <cell r="H4367">
            <v>4.3179999999999996</v>
          </cell>
          <cell r="I4367">
            <v>228</v>
          </cell>
          <cell r="J4367">
            <v>2.9</v>
          </cell>
          <cell r="K4367">
            <v>23.1111111111111</v>
          </cell>
          <cell r="L4367">
            <v>20.4444444444444</v>
          </cell>
          <cell r="M4367">
            <v>0</v>
          </cell>
        </row>
        <row r="4368">
          <cell r="D4368" t="str">
            <v>05/09/2016 16:20:00</v>
          </cell>
          <cell r="E4368">
            <v>7.8</v>
          </cell>
          <cell r="F4368">
            <v>1019.09990566</v>
          </cell>
          <cell r="G4368">
            <v>85</v>
          </cell>
          <cell r="H4368">
            <v>4.3179999999999996</v>
          </cell>
          <cell r="I4368">
            <v>251</v>
          </cell>
          <cell r="J4368">
            <v>2.4</v>
          </cell>
          <cell r="K4368">
            <v>23.1666666666667</v>
          </cell>
          <cell r="L4368">
            <v>20.5</v>
          </cell>
          <cell r="M4368">
            <v>0</v>
          </cell>
        </row>
        <row r="4369">
          <cell r="D4369" t="str">
            <v>05/09/2016 16:10:00</v>
          </cell>
          <cell r="E4369">
            <v>7.8</v>
          </cell>
          <cell r="F4369">
            <v>1019.0321778799999</v>
          </cell>
          <cell r="G4369">
            <v>85</v>
          </cell>
          <cell r="H4369">
            <v>4.3179999999999996</v>
          </cell>
          <cell r="I4369">
            <v>240</v>
          </cell>
          <cell r="J4369">
            <v>3.1</v>
          </cell>
          <cell r="K4369">
            <v>23.0555555555556</v>
          </cell>
          <cell r="L4369">
            <v>20.3888888888889</v>
          </cell>
          <cell r="M4369">
            <v>0</v>
          </cell>
        </row>
        <row r="4370">
          <cell r="D4370" t="str">
            <v>05/09/2016 16:00:00</v>
          </cell>
          <cell r="E4370">
            <v>8.6999999999999993</v>
          </cell>
          <cell r="F4370">
            <v>1018.99831399</v>
          </cell>
          <cell r="G4370">
            <v>84</v>
          </cell>
          <cell r="H4370">
            <v>4.3179999999999996</v>
          </cell>
          <cell r="I4370">
            <v>244</v>
          </cell>
          <cell r="J4370">
            <v>3</v>
          </cell>
          <cell r="K4370">
            <v>23.1666666666667</v>
          </cell>
          <cell r="L4370">
            <v>20.3333333333333</v>
          </cell>
          <cell r="M4370">
            <v>0</v>
          </cell>
        </row>
        <row r="4371">
          <cell r="D4371" t="str">
            <v>05/09/2016 15:50:00</v>
          </cell>
          <cell r="E4371">
            <v>6.1</v>
          </cell>
          <cell r="F4371">
            <v>1018.99831399</v>
          </cell>
          <cell r="G4371">
            <v>83</v>
          </cell>
          <cell r="H4371">
            <v>4.3179999999999996</v>
          </cell>
          <cell r="I4371">
            <v>254</v>
          </cell>
          <cell r="J4371">
            <v>2.6</v>
          </cell>
          <cell r="K4371">
            <v>23.5555555555556</v>
          </cell>
          <cell r="L4371">
            <v>20.5</v>
          </cell>
          <cell r="M4371">
            <v>0</v>
          </cell>
        </row>
        <row r="4372">
          <cell r="D4372" t="str">
            <v>05/09/2016 15:40:00</v>
          </cell>
          <cell r="E4372">
            <v>9.6</v>
          </cell>
          <cell r="F4372">
            <v>1018.9644501</v>
          </cell>
          <cell r="G4372">
            <v>83</v>
          </cell>
          <cell r="H4372">
            <v>4.3179999999999996</v>
          </cell>
          <cell r="I4372">
            <v>263</v>
          </cell>
          <cell r="J4372">
            <v>3</v>
          </cell>
          <cell r="K4372">
            <v>23.4444444444444</v>
          </cell>
          <cell r="L4372">
            <v>20.3888888888889</v>
          </cell>
          <cell r="M4372">
            <v>0</v>
          </cell>
        </row>
        <row r="4373">
          <cell r="D4373" t="str">
            <v>05/09/2016 15:30:00</v>
          </cell>
          <cell r="E4373">
            <v>7</v>
          </cell>
          <cell r="F4373">
            <v>1018.93058621</v>
          </cell>
          <cell r="G4373">
            <v>82</v>
          </cell>
          <cell r="H4373">
            <v>4.3179999999999996</v>
          </cell>
          <cell r="I4373">
            <v>243</v>
          </cell>
          <cell r="J4373">
            <v>1.7</v>
          </cell>
          <cell r="K4373">
            <v>23.6666666666667</v>
          </cell>
          <cell r="L4373">
            <v>20.3888888888889</v>
          </cell>
          <cell r="M4373">
            <v>0</v>
          </cell>
        </row>
        <row r="4374">
          <cell r="D4374" t="str">
            <v>05/09/2016 15:20:00</v>
          </cell>
          <cell r="E4374">
            <v>7</v>
          </cell>
          <cell r="F4374">
            <v>1018.8289945400001</v>
          </cell>
          <cell r="G4374">
            <v>82</v>
          </cell>
          <cell r="H4374">
            <v>4.3179999999999996</v>
          </cell>
          <cell r="I4374">
            <v>248</v>
          </cell>
          <cell r="J4374">
            <v>1.3</v>
          </cell>
          <cell r="K4374">
            <v>23.5555555555556</v>
          </cell>
          <cell r="L4374">
            <v>20.2777777777778</v>
          </cell>
          <cell r="M4374">
            <v>0</v>
          </cell>
        </row>
        <row r="4375">
          <cell r="D4375" t="str">
            <v>05/09/2016 15:10:00</v>
          </cell>
          <cell r="E4375">
            <v>6.1</v>
          </cell>
          <cell r="F4375">
            <v>1018.72740287</v>
          </cell>
          <cell r="G4375">
            <v>83</v>
          </cell>
          <cell r="H4375">
            <v>4.3179999999999996</v>
          </cell>
          <cell r="I4375">
            <v>244</v>
          </cell>
          <cell r="J4375">
            <v>2.8</v>
          </cell>
          <cell r="K4375">
            <v>23.5555555555556</v>
          </cell>
          <cell r="L4375">
            <v>20.5</v>
          </cell>
          <cell r="M4375">
            <v>0</v>
          </cell>
        </row>
        <row r="4376">
          <cell r="D4376" t="str">
            <v>05/09/2016 15:00:00</v>
          </cell>
          <cell r="E4376">
            <v>7.8</v>
          </cell>
          <cell r="F4376">
            <v>1018.79513065</v>
          </cell>
          <cell r="G4376">
            <v>83</v>
          </cell>
          <cell r="H4376">
            <v>4.3179999999999996</v>
          </cell>
          <cell r="I4376">
            <v>258</v>
          </cell>
          <cell r="J4376">
            <v>2.7</v>
          </cell>
          <cell r="K4376">
            <v>23.2777777777778</v>
          </cell>
          <cell r="L4376">
            <v>20.2222222222222</v>
          </cell>
          <cell r="M4376">
            <v>0</v>
          </cell>
        </row>
        <row r="4377">
          <cell r="D4377" t="str">
            <v>05/09/2016 14:50:00</v>
          </cell>
          <cell r="E4377">
            <v>7</v>
          </cell>
          <cell r="F4377">
            <v>1018.76126676</v>
          </cell>
          <cell r="G4377">
            <v>83</v>
          </cell>
          <cell r="H4377">
            <v>4.3179999999999996</v>
          </cell>
          <cell r="I4377">
            <v>251</v>
          </cell>
          <cell r="J4377">
            <v>3.4</v>
          </cell>
          <cell r="K4377">
            <v>23.5</v>
          </cell>
          <cell r="L4377">
            <v>20.4444444444444</v>
          </cell>
          <cell r="M4377">
            <v>0</v>
          </cell>
        </row>
        <row r="4378">
          <cell r="D4378" t="str">
            <v>05/09/2016 14:40:00</v>
          </cell>
          <cell r="E4378">
            <v>8.6999999999999993</v>
          </cell>
          <cell r="F4378">
            <v>1018.72740287</v>
          </cell>
          <cell r="G4378">
            <v>82</v>
          </cell>
          <cell r="H4378">
            <v>4.3179999999999996</v>
          </cell>
          <cell r="I4378">
            <v>279</v>
          </cell>
          <cell r="J4378">
            <v>2.4</v>
          </cell>
          <cell r="K4378">
            <v>23.7777777777778</v>
          </cell>
          <cell r="L4378">
            <v>20.5</v>
          </cell>
          <cell r="M4378">
            <v>0</v>
          </cell>
        </row>
        <row r="4379">
          <cell r="D4379" t="str">
            <v>05/09/2016 14:30:00</v>
          </cell>
          <cell r="E4379">
            <v>7</v>
          </cell>
          <cell r="F4379">
            <v>1018.69353898</v>
          </cell>
          <cell r="G4379">
            <v>81</v>
          </cell>
          <cell r="H4379">
            <v>4.3179999999999996</v>
          </cell>
          <cell r="I4379">
            <v>282</v>
          </cell>
          <cell r="J4379">
            <v>2</v>
          </cell>
          <cell r="K4379">
            <v>24.0555555555556</v>
          </cell>
          <cell r="L4379">
            <v>20.6111111111111</v>
          </cell>
          <cell r="M4379">
            <v>0</v>
          </cell>
        </row>
        <row r="4380">
          <cell r="D4380" t="str">
            <v>05/09/2016 14:20:00</v>
          </cell>
          <cell r="E4380">
            <v>5.2</v>
          </cell>
          <cell r="F4380">
            <v>1018.72740287</v>
          </cell>
          <cell r="G4380">
            <v>81</v>
          </cell>
          <cell r="H4380">
            <v>4.3179999999999996</v>
          </cell>
          <cell r="I4380">
            <v>277</v>
          </cell>
          <cell r="J4380">
            <v>2.8</v>
          </cell>
          <cell r="K4380">
            <v>24.2777777777778</v>
          </cell>
          <cell r="L4380">
            <v>20.8333333333333</v>
          </cell>
          <cell r="M4380">
            <v>0</v>
          </cell>
        </row>
        <row r="4381">
          <cell r="D4381" t="str">
            <v>05/09/2016 14:10:00</v>
          </cell>
          <cell r="E4381">
            <v>8.6999999999999993</v>
          </cell>
          <cell r="F4381">
            <v>1018.69353898</v>
          </cell>
          <cell r="G4381">
            <v>81</v>
          </cell>
          <cell r="H4381">
            <v>4.3179999999999996</v>
          </cell>
          <cell r="I4381">
            <v>268</v>
          </cell>
          <cell r="J4381">
            <v>3.5</v>
          </cell>
          <cell r="K4381">
            <v>23.9444444444444</v>
          </cell>
          <cell r="L4381">
            <v>20.5</v>
          </cell>
          <cell r="M4381">
            <v>0</v>
          </cell>
        </row>
        <row r="4382">
          <cell r="D4382" t="str">
            <v>05/09/2016 14:00:00</v>
          </cell>
          <cell r="E4382">
            <v>8.6999999999999993</v>
          </cell>
          <cell r="F4382">
            <v>1018.6258112</v>
          </cell>
          <cell r="G4382">
            <v>83</v>
          </cell>
          <cell r="H4382">
            <v>4.3179999999999996</v>
          </cell>
          <cell r="I4382">
            <v>294</v>
          </cell>
          <cell r="J4382">
            <v>3.6</v>
          </cell>
          <cell r="K4382">
            <v>23.6111111111111</v>
          </cell>
          <cell r="L4382">
            <v>20.5555555555556</v>
          </cell>
          <cell r="M4382">
            <v>0</v>
          </cell>
        </row>
        <row r="4383">
          <cell r="D4383" t="str">
            <v>05/09/2016 13:50:00</v>
          </cell>
          <cell r="E4383">
            <v>9.6</v>
          </cell>
          <cell r="F4383">
            <v>1018.69353898</v>
          </cell>
          <cell r="G4383">
            <v>85</v>
          </cell>
          <cell r="H4383">
            <v>4.3179999999999996</v>
          </cell>
          <cell r="I4383">
            <v>281</v>
          </cell>
          <cell r="J4383">
            <v>2.8</v>
          </cell>
          <cell r="K4383">
            <v>23.0555555555556</v>
          </cell>
          <cell r="L4383">
            <v>20.3888888888889</v>
          </cell>
          <cell r="M4383">
            <v>0</v>
          </cell>
        </row>
        <row r="4384">
          <cell r="D4384" t="str">
            <v>05/09/2016 13:40:00</v>
          </cell>
          <cell r="E4384">
            <v>7</v>
          </cell>
          <cell r="F4384">
            <v>1018.6258112</v>
          </cell>
          <cell r="G4384">
            <v>86</v>
          </cell>
          <cell r="H4384">
            <v>4.3179999999999996</v>
          </cell>
          <cell r="I4384">
            <v>271</v>
          </cell>
          <cell r="J4384">
            <v>2.2000000000000002</v>
          </cell>
          <cell r="K4384">
            <v>22.7222222222222</v>
          </cell>
          <cell r="L4384">
            <v>20.2777777777778</v>
          </cell>
          <cell r="M4384">
            <v>0</v>
          </cell>
        </row>
        <row r="4385">
          <cell r="D4385" t="str">
            <v>05/09/2016 13:30:00</v>
          </cell>
          <cell r="E4385">
            <v>5.2</v>
          </cell>
          <cell r="F4385">
            <v>1018.59194731</v>
          </cell>
          <cell r="G4385">
            <v>88</v>
          </cell>
          <cell r="H4385">
            <v>4.3179999999999996</v>
          </cell>
          <cell r="I4385">
            <v>257</v>
          </cell>
          <cell r="J4385">
            <v>1.7</v>
          </cell>
          <cell r="K4385">
            <v>22.5</v>
          </cell>
          <cell r="L4385">
            <v>20.3888888888889</v>
          </cell>
          <cell r="M4385">
            <v>0</v>
          </cell>
        </row>
        <row r="4386">
          <cell r="D4386" t="str">
            <v>05/09/2016 13:20:00</v>
          </cell>
          <cell r="E4386">
            <v>6.1</v>
          </cell>
          <cell r="F4386">
            <v>1018.59194731</v>
          </cell>
          <cell r="G4386">
            <v>89</v>
          </cell>
          <cell r="H4386">
            <v>4.3179999999999996</v>
          </cell>
          <cell r="I4386">
            <v>271</v>
          </cell>
          <cell r="J4386">
            <v>1.1000000000000001</v>
          </cell>
          <cell r="K4386">
            <v>22.0555555555556</v>
          </cell>
          <cell r="L4386">
            <v>20.1666666666667</v>
          </cell>
          <cell r="M4386">
            <v>0</v>
          </cell>
        </row>
        <row r="4387">
          <cell r="D4387" t="str">
            <v>05/09/2016 13:10:00</v>
          </cell>
          <cell r="E4387">
            <v>4.3</v>
          </cell>
          <cell r="F4387">
            <v>1018.52421953</v>
          </cell>
          <cell r="G4387">
            <v>90</v>
          </cell>
          <cell r="H4387">
            <v>4.3179999999999996</v>
          </cell>
          <cell r="I4387">
            <v>311</v>
          </cell>
          <cell r="J4387">
            <v>0.9</v>
          </cell>
          <cell r="K4387">
            <v>21.6666666666667</v>
          </cell>
          <cell r="L4387">
            <v>19.9444444444444</v>
          </cell>
          <cell r="M4387">
            <v>0</v>
          </cell>
        </row>
        <row r="4388">
          <cell r="D4388" t="str">
            <v>05/09/2016 13:00:00</v>
          </cell>
          <cell r="E4388">
            <v>3.5</v>
          </cell>
          <cell r="F4388">
            <v>1018.52421953</v>
          </cell>
          <cell r="G4388">
            <v>91</v>
          </cell>
          <cell r="H4388">
            <v>4.3179999999999996</v>
          </cell>
          <cell r="I4388">
            <v>301</v>
          </cell>
          <cell r="J4388">
            <v>0.9</v>
          </cell>
          <cell r="K4388">
            <v>21.4444444444444</v>
          </cell>
          <cell r="L4388">
            <v>19.8888888888889</v>
          </cell>
          <cell r="M4388">
            <v>0</v>
          </cell>
        </row>
        <row r="4389">
          <cell r="D4389" t="str">
            <v>05/09/2016 12:50:00</v>
          </cell>
          <cell r="E4389">
            <v>4.3</v>
          </cell>
          <cell r="F4389">
            <v>1018.55808342</v>
          </cell>
          <cell r="G4389">
            <v>91</v>
          </cell>
          <cell r="H4389">
            <v>4.3179999999999996</v>
          </cell>
          <cell r="I4389">
            <v>320</v>
          </cell>
          <cell r="J4389">
            <v>1.2</v>
          </cell>
          <cell r="K4389">
            <v>21.2777777777778</v>
          </cell>
          <cell r="L4389">
            <v>19.7222222222222</v>
          </cell>
          <cell r="M4389">
            <v>0</v>
          </cell>
        </row>
        <row r="4390">
          <cell r="D4390" t="str">
            <v>05/09/2016 12:40:00</v>
          </cell>
          <cell r="E4390">
            <v>4.3</v>
          </cell>
          <cell r="F4390">
            <v>1018.52421953</v>
          </cell>
          <cell r="G4390">
            <v>91</v>
          </cell>
          <cell r="H4390">
            <v>4.3179999999999996</v>
          </cell>
          <cell r="I4390">
            <v>315</v>
          </cell>
          <cell r="J4390">
            <v>1.4</v>
          </cell>
          <cell r="K4390">
            <v>21.3333333333333</v>
          </cell>
          <cell r="L4390">
            <v>19.7777777777778</v>
          </cell>
          <cell r="M4390">
            <v>0</v>
          </cell>
        </row>
        <row r="4391">
          <cell r="D4391" t="str">
            <v>05/09/2016 12:30:00</v>
          </cell>
          <cell r="E4391">
            <v>3.5</v>
          </cell>
          <cell r="F4391">
            <v>1018.4564917500001</v>
          </cell>
          <cell r="G4391">
            <v>90</v>
          </cell>
          <cell r="H4391">
            <v>4.3179999999999996</v>
          </cell>
          <cell r="I4391">
            <v>299</v>
          </cell>
          <cell r="J4391">
            <v>1.4</v>
          </cell>
          <cell r="K4391">
            <v>21.3333333333333</v>
          </cell>
          <cell r="L4391">
            <v>19.6111111111111</v>
          </cell>
          <cell r="M4391">
            <v>0</v>
          </cell>
        </row>
        <row r="4392">
          <cell r="D4392" t="str">
            <v>05/09/2016 12:20:00</v>
          </cell>
          <cell r="E4392">
            <v>6.1</v>
          </cell>
          <cell r="F4392">
            <v>1018.2871723</v>
          </cell>
          <cell r="G4392">
            <v>91</v>
          </cell>
          <cell r="H4392">
            <v>4.3179999999999996</v>
          </cell>
          <cell r="I4392">
            <v>310</v>
          </cell>
          <cell r="J4392">
            <v>1.5</v>
          </cell>
          <cell r="K4392">
            <v>21.2777777777778</v>
          </cell>
          <cell r="L4392">
            <v>19.7222222222222</v>
          </cell>
          <cell r="M4392">
            <v>0</v>
          </cell>
        </row>
        <row r="4393">
          <cell r="D4393" t="str">
            <v>05/09/2016 12:10:00</v>
          </cell>
          <cell r="E4393">
            <v>5.2</v>
          </cell>
          <cell r="F4393">
            <v>1018.18558063</v>
          </cell>
          <cell r="G4393">
            <v>92</v>
          </cell>
          <cell r="H4393">
            <v>4.3179999999999996</v>
          </cell>
          <cell r="I4393">
            <v>314</v>
          </cell>
          <cell r="J4393">
            <v>2.2000000000000002</v>
          </cell>
          <cell r="K4393">
            <v>21.4444444444444</v>
          </cell>
          <cell r="L4393">
            <v>20.1111111111111</v>
          </cell>
          <cell r="M4393">
            <v>0</v>
          </cell>
        </row>
        <row r="4394">
          <cell r="D4394" t="str">
            <v>05/09/2016 12:00:00</v>
          </cell>
          <cell r="E4394">
            <v>6.1</v>
          </cell>
          <cell r="F4394">
            <v>1018.21944452</v>
          </cell>
          <cell r="G4394">
            <v>93</v>
          </cell>
          <cell r="H4394">
            <v>4.3179999999999996</v>
          </cell>
          <cell r="I4394">
            <v>290</v>
          </cell>
          <cell r="J4394">
            <v>1.4</v>
          </cell>
          <cell r="K4394">
            <v>21.1111111111111</v>
          </cell>
          <cell r="L4394">
            <v>19.9444444444444</v>
          </cell>
          <cell r="M4394">
            <v>0</v>
          </cell>
        </row>
        <row r="4395">
          <cell r="D4395" t="str">
            <v>05/09/2016 11:50:00</v>
          </cell>
          <cell r="E4395">
            <v>7.8</v>
          </cell>
          <cell r="F4395">
            <v>1018.0839889600001</v>
          </cell>
          <cell r="G4395">
            <v>94</v>
          </cell>
          <cell r="H4395">
            <v>4.3179999999999996</v>
          </cell>
          <cell r="I4395">
            <v>276</v>
          </cell>
          <cell r="J4395">
            <v>2.8</v>
          </cell>
          <cell r="K4395">
            <v>20.8333333333333</v>
          </cell>
          <cell r="L4395">
            <v>19.8333333333333</v>
          </cell>
          <cell r="M4395">
            <v>0</v>
          </cell>
        </row>
        <row r="4396">
          <cell r="D4396" t="str">
            <v>05/09/2016 11:40:00</v>
          </cell>
          <cell r="E4396">
            <v>7</v>
          </cell>
          <cell r="F4396">
            <v>1017.91466951</v>
          </cell>
          <cell r="G4396">
            <v>94</v>
          </cell>
          <cell r="H4396">
            <v>4.3179999999999996</v>
          </cell>
          <cell r="I4396">
            <v>275</v>
          </cell>
          <cell r="J4396">
            <v>1.1000000000000001</v>
          </cell>
          <cell r="K4396">
            <v>20.4444444444444</v>
          </cell>
          <cell r="L4396">
            <v>19.4444444444444</v>
          </cell>
          <cell r="M4396">
            <v>0</v>
          </cell>
        </row>
        <row r="4397">
          <cell r="D4397" t="str">
            <v>05/09/2016 11:30:00</v>
          </cell>
          <cell r="E4397">
            <v>6.1</v>
          </cell>
          <cell r="F4397">
            <v>1017.88080562</v>
          </cell>
          <cell r="G4397">
            <v>95</v>
          </cell>
          <cell r="H4397">
            <v>4.3179999999999996</v>
          </cell>
          <cell r="I4397">
            <v>299</v>
          </cell>
          <cell r="J4397">
            <v>1.6</v>
          </cell>
          <cell r="K4397">
            <v>20.2777777777778</v>
          </cell>
          <cell r="L4397">
            <v>19.4444444444444</v>
          </cell>
          <cell r="M4397">
            <v>0</v>
          </cell>
        </row>
        <row r="4398">
          <cell r="D4398" t="str">
            <v>05/09/2016 11:20:00</v>
          </cell>
          <cell r="E4398">
            <v>7</v>
          </cell>
          <cell r="F4398">
            <v>1017.81307784</v>
          </cell>
          <cell r="G4398">
            <v>95</v>
          </cell>
          <cell r="H4398">
            <v>4.3179999999999996</v>
          </cell>
          <cell r="I4398">
            <v>299</v>
          </cell>
          <cell r="J4398">
            <v>2.7</v>
          </cell>
          <cell r="K4398">
            <v>20.1666666666667</v>
          </cell>
          <cell r="L4398">
            <v>19.3333333333333</v>
          </cell>
          <cell r="M4398">
            <v>0</v>
          </cell>
        </row>
        <row r="4399">
          <cell r="D4399" t="str">
            <v>05/09/2016 11:10:00</v>
          </cell>
          <cell r="E4399">
            <v>7.8</v>
          </cell>
          <cell r="F4399">
            <v>1017.74535006</v>
          </cell>
          <cell r="G4399">
            <v>96</v>
          </cell>
          <cell r="H4399">
            <v>4.3179999999999996</v>
          </cell>
          <cell r="I4399">
            <v>290</v>
          </cell>
          <cell r="J4399">
            <v>2.6</v>
          </cell>
          <cell r="K4399">
            <v>19.8888888888889</v>
          </cell>
          <cell r="L4399">
            <v>19.2222222222222</v>
          </cell>
          <cell r="M4399">
            <v>0</v>
          </cell>
        </row>
        <row r="4400">
          <cell r="D4400" t="str">
            <v>05/09/2016 11:00:00</v>
          </cell>
          <cell r="E4400">
            <v>7.8</v>
          </cell>
          <cell r="F4400">
            <v>1017.7114861699999</v>
          </cell>
          <cell r="G4400">
            <v>96</v>
          </cell>
          <cell r="H4400">
            <v>4.3179999999999996</v>
          </cell>
          <cell r="I4400">
            <v>291</v>
          </cell>
          <cell r="J4400">
            <v>2.2000000000000002</v>
          </cell>
          <cell r="K4400">
            <v>19.8333333333333</v>
          </cell>
          <cell r="L4400">
            <v>19.1666666666667</v>
          </cell>
          <cell r="M4400">
            <v>0</v>
          </cell>
        </row>
        <row r="4401">
          <cell r="D4401" t="str">
            <v>05/09/2016 10:50:00</v>
          </cell>
          <cell r="E4401">
            <v>8.6999999999999993</v>
          </cell>
          <cell r="F4401">
            <v>1017.57603061</v>
          </cell>
          <cell r="G4401">
            <v>97</v>
          </cell>
          <cell r="H4401">
            <v>4.3179999999999996</v>
          </cell>
          <cell r="I4401">
            <v>273</v>
          </cell>
          <cell r="J4401">
            <v>3.2</v>
          </cell>
          <cell r="K4401">
            <v>19.6111111111111</v>
          </cell>
          <cell r="L4401">
            <v>19.1111111111111</v>
          </cell>
          <cell r="M4401">
            <v>0</v>
          </cell>
        </row>
        <row r="4402">
          <cell r="D4402" t="str">
            <v>05/09/2016 10:40:00</v>
          </cell>
          <cell r="E4402">
            <v>7.8</v>
          </cell>
          <cell r="F4402">
            <v>1017.40671116</v>
          </cell>
          <cell r="G4402">
            <v>97</v>
          </cell>
          <cell r="H4402">
            <v>4.3179999999999996</v>
          </cell>
          <cell r="I4402">
            <v>278</v>
          </cell>
          <cell r="J4402">
            <v>2.7</v>
          </cell>
          <cell r="K4402">
            <v>19.3333333333333</v>
          </cell>
          <cell r="L4402">
            <v>18.8333333333333</v>
          </cell>
          <cell r="M4402">
            <v>0</v>
          </cell>
        </row>
        <row r="4403">
          <cell r="D4403" t="str">
            <v>05/09/2016 10:30:00</v>
          </cell>
          <cell r="E4403">
            <v>7</v>
          </cell>
          <cell r="F4403">
            <v>1017.2712556</v>
          </cell>
          <cell r="G4403">
            <v>98</v>
          </cell>
          <cell r="H4403">
            <v>4.3179999999999996</v>
          </cell>
          <cell r="I4403">
            <v>274</v>
          </cell>
          <cell r="J4403">
            <v>2.8</v>
          </cell>
          <cell r="K4403">
            <v>19.3888888888889</v>
          </cell>
          <cell r="L4403">
            <v>19.0555555555556</v>
          </cell>
          <cell r="M4403">
            <v>0</v>
          </cell>
        </row>
        <row r="4404">
          <cell r="D4404" t="str">
            <v>05/09/2016 10:20:00</v>
          </cell>
          <cell r="E4404">
            <v>7</v>
          </cell>
          <cell r="F4404">
            <v>1017.30511949</v>
          </cell>
          <cell r="G4404">
            <v>98</v>
          </cell>
          <cell r="H4404">
            <v>4.3179999999999996</v>
          </cell>
          <cell r="I4404">
            <v>268</v>
          </cell>
          <cell r="J4404">
            <v>3</v>
          </cell>
          <cell r="K4404">
            <v>19.2777777777778</v>
          </cell>
          <cell r="L4404">
            <v>18.9444444444444</v>
          </cell>
          <cell r="M4404">
            <v>0</v>
          </cell>
        </row>
        <row r="4405">
          <cell r="D4405" t="str">
            <v>05/09/2016 10:10:00</v>
          </cell>
          <cell r="E4405">
            <v>9.6</v>
          </cell>
          <cell r="F4405">
            <v>1017.23739171</v>
          </cell>
          <cell r="G4405">
            <v>98</v>
          </cell>
          <cell r="H4405">
            <v>4.3179999999999996</v>
          </cell>
          <cell r="I4405">
            <v>272</v>
          </cell>
          <cell r="J4405">
            <v>3.5</v>
          </cell>
          <cell r="K4405">
            <v>19.3333333333333</v>
          </cell>
          <cell r="L4405">
            <v>19</v>
          </cell>
          <cell r="M4405">
            <v>0</v>
          </cell>
        </row>
        <row r="4406">
          <cell r="D4406" t="str">
            <v>05/09/2016 10:00:00</v>
          </cell>
          <cell r="E4406">
            <v>7</v>
          </cell>
          <cell r="F4406">
            <v>1017.16966393</v>
          </cell>
          <cell r="G4406">
            <v>98</v>
          </cell>
          <cell r="H4406">
            <v>4.3179999999999996</v>
          </cell>
          <cell r="I4406">
            <v>284</v>
          </cell>
          <cell r="J4406">
            <v>2</v>
          </cell>
          <cell r="K4406">
            <v>18.8888888888889</v>
          </cell>
          <cell r="L4406">
            <v>18.5555555555556</v>
          </cell>
          <cell r="M4406">
            <v>0</v>
          </cell>
        </row>
        <row r="4407">
          <cell r="D4407" t="str">
            <v>05/09/2016 09:50:00</v>
          </cell>
          <cell r="E4407">
            <v>5.2</v>
          </cell>
          <cell r="F4407">
            <v>1016.79716114</v>
          </cell>
          <cell r="G4407">
            <v>98</v>
          </cell>
          <cell r="H4407">
            <v>4.3179999999999996</v>
          </cell>
          <cell r="I4407">
            <v>273</v>
          </cell>
          <cell r="J4407">
            <v>1.7</v>
          </cell>
          <cell r="K4407">
            <v>19.1111111111111</v>
          </cell>
          <cell r="L4407">
            <v>18.7777777777778</v>
          </cell>
          <cell r="M4407">
            <v>0</v>
          </cell>
        </row>
        <row r="4408">
          <cell r="D4408" t="str">
            <v>05/09/2016 09:40:00</v>
          </cell>
          <cell r="E4408">
            <v>6.1</v>
          </cell>
          <cell r="F4408">
            <v>1016.79716114</v>
          </cell>
          <cell r="G4408">
            <v>99</v>
          </cell>
          <cell r="H4408">
            <v>4.3179999999999996</v>
          </cell>
          <cell r="I4408">
            <v>262</v>
          </cell>
          <cell r="J4408">
            <v>1.7</v>
          </cell>
          <cell r="K4408">
            <v>18.7222222222222</v>
          </cell>
          <cell r="L4408">
            <v>18.5555555555556</v>
          </cell>
          <cell r="M4408">
            <v>0</v>
          </cell>
        </row>
        <row r="4409">
          <cell r="D4409" t="str">
            <v>05/09/2016 09:30:00</v>
          </cell>
          <cell r="E4409">
            <v>5.2</v>
          </cell>
          <cell r="F4409">
            <v>1016.72943336</v>
          </cell>
          <cell r="G4409">
            <v>99</v>
          </cell>
          <cell r="H4409">
            <v>4.3179999999999996</v>
          </cell>
          <cell r="I4409">
            <v>246</v>
          </cell>
          <cell r="J4409">
            <v>0.9</v>
          </cell>
          <cell r="K4409">
            <v>18.5555555555556</v>
          </cell>
          <cell r="L4409">
            <v>18.3888888888889</v>
          </cell>
          <cell r="M4409">
            <v>0</v>
          </cell>
        </row>
        <row r="4410">
          <cell r="D4410" t="str">
            <v>05/09/2016 09:20:00</v>
          </cell>
          <cell r="E4410">
            <v>2.6</v>
          </cell>
          <cell r="F4410">
            <v>1016.66170558</v>
          </cell>
          <cell r="G4410">
            <v>99</v>
          </cell>
          <cell r="H4410">
            <v>4.3179999999999996</v>
          </cell>
          <cell r="I4410">
            <v>232</v>
          </cell>
          <cell r="J4410">
            <v>0.3</v>
          </cell>
          <cell r="K4410">
            <v>18.2222222222222</v>
          </cell>
          <cell r="L4410">
            <v>18.0555555555556</v>
          </cell>
          <cell r="M4410">
            <v>0</v>
          </cell>
        </row>
        <row r="4411">
          <cell r="D4411" t="str">
            <v>05/09/2016 09:10:00</v>
          </cell>
          <cell r="E4411">
            <v>1.7</v>
          </cell>
          <cell r="F4411">
            <v>1016.42465835</v>
          </cell>
          <cell r="G4411">
            <v>98</v>
          </cell>
          <cell r="H4411">
            <v>4.3179999999999996</v>
          </cell>
          <cell r="I4411">
            <v>125</v>
          </cell>
          <cell r="J4411">
            <v>0</v>
          </cell>
          <cell r="K4411">
            <v>17.6666666666667</v>
          </cell>
          <cell r="L4411">
            <v>17.3333333333333</v>
          </cell>
          <cell r="M4411">
            <v>0</v>
          </cell>
        </row>
        <row r="4412">
          <cell r="D4412" t="str">
            <v>05/09/2016 09:00:00</v>
          </cell>
          <cell r="E4412">
            <v>1.7</v>
          </cell>
          <cell r="F4412">
            <v>1016.3907944600001</v>
          </cell>
          <cell r="G4412">
            <v>99</v>
          </cell>
          <cell r="H4412">
            <v>4.3179999999999996</v>
          </cell>
          <cell r="I4412">
            <v>125</v>
          </cell>
          <cell r="J4412">
            <v>0</v>
          </cell>
          <cell r="K4412">
            <v>17.5555555555556</v>
          </cell>
          <cell r="L4412">
            <v>17.3888888888889</v>
          </cell>
          <cell r="M4412">
            <v>0</v>
          </cell>
        </row>
        <row r="4413">
          <cell r="D4413" t="str">
            <v>05/09/2016 08:50:00</v>
          </cell>
          <cell r="E4413">
            <v>0.9</v>
          </cell>
          <cell r="F4413">
            <v>1016.32306668</v>
          </cell>
          <cell r="G4413">
            <v>98</v>
          </cell>
          <cell r="H4413">
            <v>4.3179999999999996</v>
          </cell>
          <cell r="I4413">
            <v>125</v>
          </cell>
          <cell r="J4413">
            <v>0.2</v>
          </cell>
          <cell r="K4413">
            <v>17.3333333333333</v>
          </cell>
          <cell r="L4413">
            <v>17</v>
          </cell>
          <cell r="M4413">
            <v>0</v>
          </cell>
        </row>
        <row r="4414">
          <cell r="D4414" t="str">
            <v>05/09/2016 08:40:00</v>
          </cell>
          <cell r="E4414">
            <v>2.6</v>
          </cell>
          <cell r="F4414">
            <v>1016.28920279</v>
          </cell>
          <cell r="G4414">
            <v>98</v>
          </cell>
          <cell r="H4414">
            <v>4.3179999999999996</v>
          </cell>
          <cell r="I4414">
            <v>125</v>
          </cell>
          <cell r="J4414">
            <v>0.9</v>
          </cell>
          <cell r="K4414">
            <v>17.0555555555556</v>
          </cell>
          <cell r="L4414">
            <v>16.7222222222222</v>
          </cell>
          <cell r="M4414">
            <v>0</v>
          </cell>
        </row>
        <row r="4415">
          <cell r="D4415" t="str">
            <v>05/09/2016 08:30:00</v>
          </cell>
          <cell r="E4415">
            <v>3.5</v>
          </cell>
          <cell r="F4415">
            <v>1015.98442778</v>
          </cell>
          <cell r="G4415">
            <v>98</v>
          </cell>
          <cell r="H4415">
            <v>4.3179999999999996</v>
          </cell>
          <cell r="I4415">
            <v>129</v>
          </cell>
          <cell r="J4415">
            <v>1.3</v>
          </cell>
          <cell r="K4415">
            <v>16.9444444444444</v>
          </cell>
          <cell r="L4415">
            <v>16.6111111111111</v>
          </cell>
          <cell r="M4415">
            <v>0</v>
          </cell>
        </row>
        <row r="4416">
          <cell r="D4416" t="str">
            <v>05/09/2016 08:20:00</v>
          </cell>
          <cell r="E4416">
            <v>5.2</v>
          </cell>
          <cell r="F4416">
            <v>1015.98442778</v>
          </cell>
          <cell r="G4416">
            <v>98</v>
          </cell>
          <cell r="H4416">
            <v>4.3179999999999996</v>
          </cell>
          <cell r="I4416">
            <v>124</v>
          </cell>
          <cell r="J4416">
            <v>1.7</v>
          </cell>
          <cell r="K4416">
            <v>16.6666666666667</v>
          </cell>
          <cell r="L4416">
            <v>16.3333333333333</v>
          </cell>
          <cell r="M4416">
            <v>0</v>
          </cell>
        </row>
        <row r="4417">
          <cell r="D4417" t="str">
            <v>05/09/2016 08:10:00</v>
          </cell>
          <cell r="E4417">
            <v>4.3</v>
          </cell>
          <cell r="F4417">
            <v>1015.95056389</v>
          </cell>
          <cell r="G4417">
            <v>98</v>
          </cell>
          <cell r="H4417">
            <v>4.3179999999999996</v>
          </cell>
          <cell r="I4417">
            <v>117</v>
          </cell>
          <cell r="J4417">
            <v>2</v>
          </cell>
          <cell r="K4417">
            <v>16.5555555555556</v>
          </cell>
          <cell r="L4417">
            <v>16.2222222222222</v>
          </cell>
          <cell r="M4417">
            <v>0</v>
          </cell>
        </row>
        <row r="4418">
          <cell r="D4418" t="str">
            <v>05/09/2016 08:00:00</v>
          </cell>
          <cell r="E4418">
            <v>5.2</v>
          </cell>
          <cell r="F4418">
            <v>1015.98442778</v>
          </cell>
          <cell r="G4418">
            <v>98</v>
          </cell>
          <cell r="H4418">
            <v>4.3179999999999996</v>
          </cell>
          <cell r="I4418">
            <v>123</v>
          </cell>
          <cell r="J4418">
            <v>2</v>
          </cell>
          <cell r="K4418">
            <v>16.5</v>
          </cell>
          <cell r="L4418">
            <v>16.1666666666667</v>
          </cell>
          <cell r="M4418">
            <v>0</v>
          </cell>
        </row>
        <row r="4419">
          <cell r="D4419" t="str">
            <v>05/09/2016 07:50:00</v>
          </cell>
          <cell r="E4419">
            <v>7</v>
          </cell>
          <cell r="F4419">
            <v>1015.88283611</v>
          </cell>
          <cell r="G4419">
            <v>98</v>
          </cell>
          <cell r="H4419">
            <v>4.3179999999999996</v>
          </cell>
          <cell r="I4419">
            <v>124</v>
          </cell>
          <cell r="J4419">
            <v>2.6</v>
          </cell>
          <cell r="K4419">
            <v>16.3888888888889</v>
          </cell>
          <cell r="L4419">
            <v>16.0555555555556</v>
          </cell>
          <cell r="M4419">
            <v>0</v>
          </cell>
        </row>
        <row r="4420">
          <cell r="D4420" t="str">
            <v>05/09/2016 07:40:00</v>
          </cell>
          <cell r="E4420">
            <v>6.1</v>
          </cell>
          <cell r="F4420">
            <v>1015.81510833</v>
          </cell>
          <cell r="G4420">
            <v>98</v>
          </cell>
          <cell r="H4420">
            <v>4.3179999999999996</v>
          </cell>
          <cell r="I4420">
            <v>135</v>
          </cell>
          <cell r="J4420">
            <v>2.6</v>
          </cell>
          <cell r="K4420">
            <v>16.2222222222222</v>
          </cell>
          <cell r="L4420">
            <v>15.8888888888889</v>
          </cell>
          <cell r="M4420">
            <v>0.254</v>
          </cell>
        </row>
        <row r="4421">
          <cell r="D4421" t="str">
            <v>05/09/2016 07:30:00</v>
          </cell>
          <cell r="E4421">
            <v>5.2</v>
          </cell>
          <cell r="F4421">
            <v>1015.95056389</v>
          </cell>
          <cell r="G4421">
            <v>98</v>
          </cell>
          <cell r="H4421">
            <v>4.3179999999999996</v>
          </cell>
          <cell r="I4421">
            <v>119</v>
          </cell>
          <cell r="J4421">
            <v>2.6</v>
          </cell>
          <cell r="K4421">
            <v>16.1111111111111</v>
          </cell>
          <cell r="L4421">
            <v>15.7777777777778</v>
          </cell>
          <cell r="M4421">
            <v>0.254</v>
          </cell>
        </row>
        <row r="4422">
          <cell r="D4422" t="str">
            <v>05/09/2016 07:20:00</v>
          </cell>
          <cell r="E4422">
            <v>6.1</v>
          </cell>
          <cell r="F4422">
            <v>1015.98442778</v>
          </cell>
          <cell r="G4422">
            <v>98</v>
          </cell>
          <cell r="H4422">
            <v>4.3179999999999996</v>
          </cell>
          <cell r="I4422">
            <v>120</v>
          </cell>
          <cell r="J4422">
            <v>2.6</v>
          </cell>
          <cell r="K4422">
            <v>16</v>
          </cell>
          <cell r="L4422">
            <v>15.6666666666667</v>
          </cell>
          <cell r="M4422">
            <v>0.50800000000000001</v>
          </cell>
        </row>
        <row r="4423">
          <cell r="D4423" t="str">
            <v>05/09/2016 07:10:00</v>
          </cell>
          <cell r="E4423">
            <v>6.1</v>
          </cell>
          <cell r="F4423">
            <v>1016.05215556</v>
          </cell>
          <cell r="G4423">
            <v>98</v>
          </cell>
          <cell r="H4423">
            <v>4.3179999999999996</v>
          </cell>
          <cell r="I4423">
            <v>129</v>
          </cell>
          <cell r="J4423">
            <v>3.2</v>
          </cell>
          <cell r="K4423">
            <v>15.8888888888889</v>
          </cell>
          <cell r="L4423">
            <v>15.5555555555556</v>
          </cell>
          <cell r="M4423">
            <v>0.50800000000000001</v>
          </cell>
        </row>
        <row r="4424">
          <cell r="D4424" t="str">
            <v>05/09/2016 07:00:00</v>
          </cell>
          <cell r="E4424">
            <v>7</v>
          </cell>
          <cell r="F4424">
            <v>1016.18761112</v>
          </cell>
          <cell r="G4424">
            <v>98</v>
          </cell>
          <cell r="H4424">
            <v>4.3179999999999996</v>
          </cell>
          <cell r="I4424">
            <v>123</v>
          </cell>
          <cell r="J4424">
            <v>3</v>
          </cell>
          <cell r="K4424">
            <v>15.8333333333333</v>
          </cell>
          <cell r="L4424">
            <v>15.5</v>
          </cell>
          <cell r="M4424">
            <v>0.50800000000000001</v>
          </cell>
        </row>
        <row r="4425">
          <cell r="D4425" t="str">
            <v>05/09/2016 06:50:00</v>
          </cell>
          <cell r="E4425">
            <v>7.8</v>
          </cell>
          <cell r="F4425">
            <v>1016.0182916700001</v>
          </cell>
          <cell r="G4425">
            <v>98</v>
          </cell>
          <cell r="H4425">
            <v>4.0640000000000001</v>
          </cell>
          <cell r="I4425">
            <v>120</v>
          </cell>
          <cell r="J4425">
            <v>2.6</v>
          </cell>
          <cell r="K4425">
            <v>15.7777777777778</v>
          </cell>
          <cell r="L4425">
            <v>15.4444444444444</v>
          </cell>
          <cell r="M4425">
            <v>0.50800000000000001</v>
          </cell>
        </row>
        <row r="4426">
          <cell r="D4426" t="str">
            <v>05/09/2016 06:40:00</v>
          </cell>
          <cell r="E4426">
            <v>5.2</v>
          </cell>
          <cell r="F4426">
            <v>1016.05215556</v>
          </cell>
          <cell r="G4426">
            <v>98</v>
          </cell>
          <cell r="H4426">
            <v>4.0640000000000001</v>
          </cell>
          <cell r="I4426">
            <v>127</v>
          </cell>
          <cell r="J4426">
            <v>2.5</v>
          </cell>
          <cell r="K4426">
            <v>15.6666666666667</v>
          </cell>
          <cell r="L4426">
            <v>15.3333333333333</v>
          </cell>
          <cell r="M4426">
            <v>0.50800000000000001</v>
          </cell>
        </row>
        <row r="4427">
          <cell r="D4427" t="str">
            <v>05/09/2016 06:30:00</v>
          </cell>
          <cell r="E4427">
            <v>7.8</v>
          </cell>
          <cell r="F4427">
            <v>1016.15374723</v>
          </cell>
          <cell r="G4427">
            <v>98</v>
          </cell>
          <cell r="H4427">
            <v>4.0640000000000001</v>
          </cell>
          <cell r="I4427">
            <v>143</v>
          </cell>
          <cell r="J4427">
            <v>2.8</v>
          </cell>
          <cell r="K4427">
            <v>15.5</v>
          </cell>
          <cell r="L4427">
            <v>15.1666666666667</v>
          </cell>
          <cell r="M4427">
            <v>0.50800000000000001</v>
          </cell>
        </row>
        <row r="4428">
          <cell r="D4428" t="str">
            <v>05/09/2016 06:20:00</v>
          </cell>
          <cell r="E4428">
            <v>7.8</v>
          </cell>
          <cell r="F4428">
            <v>1016.15374723</v>
          </cell>
          <cell r="G4428">
            <v>98</v>
          </cell>
          <cell r="H4428">
            <v>3.81</v>
          </cell>
          <cell r="I4428">
            <v>133</v>
          </cell>
          <cell r="J4428">
            <v>2.6</v>
          </cell>
          <cell r="K4428">
            <v>15.5</v>
          </cell>
          <cell r="L4428">
            <v>15.1666666666667</v>
          </cell>
          <cell r="M4428">
            <v>0.50800000000000001</v>
          </cell>
        </row>
        <row r="4429">
          <cell r="D4429" t="str">
            <v>05/09/2016 06:10:00</v>
          </cell>
          <cell r="E4429">
            <v>7.8</v>
          </cell>
          <cell r="F4429">
            <v>1016.32306668</v>
          </cell>
          <cell r="G4429">
            <v>98</v>
          </cell>
          <cell r="H4429">
            <v>3.81</v>
          </cell>
          <cell r="I4429">
            <v>133</v>
          </cell>
          <cell r="J4429">
            <v>2.6</v>
          </cell>
          <cell r="K4429">
            <v>15.3888888888889</v>
          </cell>
          <cell r="L4429">
            <v>15.0555555555556</v>
          </cell>
          <cell r="M4429">
            <v>0.50800000000000001</v>
          </cell>
        </row>
        <row r="4430">
          <cell r="D4430" t="str">
            <v>05/09/2016 06:00:00</v>
          </cell>
          <cell r="E4430">
            <v>6.1</v>
          </cell>
          <cell r="F4430">
            <v>1016.32306668</v>
          </cell>
          <cell r="G4430">
            <v>98</v>
          </cell>
          <cell r="H4430">
            <v>3.556</v>
          </cell>
          <cell r="I4430">
            <v>138</v>
          </cell>
          <cell r="J4430">
            <v>2.6</v>
          </cell>
          <cell r="K4430">
            <v>15.3333333333333</v>
          </cell>
          <cell r="L4430">
            <v>15</v>
          </cell>
          <cell r="M4430">
            <v>0.254</v>
          </cell>
        </row>
        <row r="4431">
          <cell r="D4431" t="str">
            <v>05/09/2016 05:50:00</v>
          </cell>
          <cell r="E4431">
            <v>9.6</v>
          </cell>
          <cell r="F4431">
            <v>1016.2214750099999</v>
          </cell>
          <cell r="G4431">
            <v>98</v>
          </cell>
          <cell r="H4431">
            <v>3.302</v>
          </cell>
          <cell r="I4431">
            <v>136</v>
          </cell>
          <cell r="J4431">
            <v>2.6</v>
          </cell>
          <cell r="K4431">
            <v>15.2777777777778</v>
          </cell>
          <cell r="L4431">
            <v>14.9444444444444</v>
          </cell>
          <cell r="M4431">
            <v>0.50800000000000001</v>
          </cell>
        </row>
        <row r="4432">
          <cell r="D4432" t="str">
            <v>05/09/2016 05:40:00</v>
          </cell>
          <cell r="E4432">
            <v>7</v>
          </cell>
          <cell r="F4432">
            <v>1016.08601945</v>
          </cell>
          <cell r="G4432">
            <v>98</v>
          </cell>
          <cell r="H4432">
            <v>3.302</v>
          </cell>
          <cell r="I4432">
            <v>119</v>
          </cell>
          <cell r="J4432">
            <v>3.4</v>
          </cell>
          <cell r="K4432">
            <v>15.2222222222222</v>
          </cell>
          <cell r="L4432">
            <v>14.8888888888889</v>
          </cell>
          <cell r="M4432">
            <v>0.50800000000000001</v>
          </cell>
        </row>
        <row r="4433">
          <cell r="D4433" t="str">
            <v>05/09/2016 05:30:00</v>
          </cell>
          <cell r="E4433">
            <v>7.8</v>
          </cell>
          <cell r="F4433">
            <v>1015.95056389</v>
          </cell>
          <cell r="G4433">
            <v>98</v>
          </cell>
          <cell r="H4433">
            <v>3.302</v>
          </cell>
          <cell r="I4433">
            <v>128</v>
          </cell>
          <cell r="J4433">
            <v>3.4</v>
          </cell>
          <cell r="K4433">
            <v>15.1666666666667</v>
          </cell>
          <cell r="L4433">
            <v>14.8333333333333</v>
          </cell>
          <cell r="M4433">
            <v>0.76200000000000001</v>
          </cell>
        </row>
        <row r="4434">
          <cell r="D4434" t="str">
            <v>05/09/2016 05:20:00</v>
          </cell>
          <cell r="E4434">
            <v>7</v>
          </cell>
          <cell r="F4434">
            <v>1015.84897222</v>
          </cell>
          <cell r="G4434">
            <v>98</v>
          </cell>
          <cell r="H4434">
            <v>3.302</v>
          </cell>
          <cell r="I4434">
            <v>136</v>
          </cell>
          <cell r="J4434">
            <v>2.7</v>
          </cell>
          <cell r="K4434">
            <v>15.1111111111111</v>
          </cell>
          <cell r="L4434">
            <v>14.7777777777778</v>
          </cell>
          <cell r="M4434">
            <v>0.76200000000000001</v>
          </cell>
        </row>
        <row r="4435">
          <cell r="D4435" t="str">
            <v>05/09/2016 05:10:00</v>
          </cell>
          <cell r="E4435">
            <v>6.1</v>
          </cell>
          <cell r="F4435">
            <v>1015.84897222</v>
          </cell>
          <cell r="G4435">
            <v>98</v>
          </cell>
          <cell r="H4435">
            <v>3.302</v>
          </cell>
          <cell r="I4435">
            <v>135</v>
          </cell>
          <cell r="J4435">
            <v>1.7</v>
          </cell>
          <cell r="K4435">
            <v>15.0555555555556</v>
          </cell>
          <cell r="L4435">
            <v>14.7222222222222</v>
          </cell>
          <cell r="M4435">
            <v>1.27</v>
          </cell>
        </row>
        <row r="4436">
          <cell r="D4436" t="str">
            <v>05/09/2016 05:00:00</v>
          </cell>
          <cell r="E4436">
            <v>6.1</v>
          </cell>
          <cell r="F4436">
            <v>1015.9167</v>
          </cell>
          <cell r="G4436">
            <v>98</v>
          </cell>
          <cell r="H4436">
            <v>3.302</v>
          </cell>
          <cell r="I4436">
            <v>141</v>
          </cell>
          <cell r="J4436">
            <v>1.7</v>
          </cell>
          <cell r="K4436">
            <v>15.0555555555556</v>
          </cell>
          <cell r="L4436">
            <v>14.7222222222222</v>
          </cell>
          <cell r="M4436">
            <v>1.27</v>
          </cell>
        </row>
        <row r="4437">
          <cell r="D4437" t="str">
            <v>05/09/2016 04:50:00</v>
          </cell>
          <cell r="E4437">
            <v>6.1</v>
          </cell>
          <cell r="F4437">
            <v>1015.88283611</v>
          </cell>
          <cell r="G4437">
            <v>98</v>
          </cell>
          <cell r="H4437">
            <v>3.048</v>
          </cell>
          <cell r="I4437">
            <v>136</v>
          </cell>
          <cell r="J4437">
            <v>1.7</v>
          </cell>
          <cell r="K4437">
            <v>15</v>
          </cell>
          <cell r="L4437">
            <v>14.6666666666667</v>
          </cell>
          <cell r="M4437">
            <v>1.27</v>
          </cell>
        </row>
        <row r="4438">
          <cell r="D4438" t="str">
            <v>05/09/2016 04:40:00</v>
          </cell>
          <cell r="E4438">
            <v>6.1</v>
          </cell>
          <cell r="F4438">
            <v>1015.98442778</v>
          </cell>
          <cell r="G4438">
            <v>97</v>
          </cell>
          <cell r="H4438">
            <v>3.048</v>
          </cell>
          <cell r="I4438">
            <v>127</v>
          </cell>
          <cell r="J4438">
            <v>2.5</v>
          </cell>
          <cell r="K4438">
            <v>15</v>
          </cell>
          <cell r="L4438">
            <v>14.5555555555556</v>
          </cell>
          <cell r="M4438">
            <v>1.27</v>
          </cell>
        </row>
        <row r="4439">
          <cell r="D4439" t="str">
            <v>05/09/2016 04:30:00</v>
          </cell>
          <cell r="E4439">
            <v>6.1</v>
          </cell>
          <cell r="F4439">
            <v>1015.88283611</v>
          </cell>
          <cell r="G4439">
            <v>97</v>
          </cell>
          <cell r="H4439">
            <v>2.54</v>
          </cell>
          <cell r="I4439">
            <v>142</v>
          </cell>
          <cell r="J4439">
            <v>2.1</v>
          </cell>
          <cell r="K4439">
            <v>14.9444444444444</v>
          </cell>
          <cell r="L4439">
            <v>14.5</v>
          </cell>
          <cell r="M4439">
            <v>1.016</v>
          </cell>
        </row>
        <row r="4440">
          <cell r="D4440" t="str">
            <v>05/09/2016 04:20:00</v>
          </cell>
          <cell r="E4440">
            <v>4.3</v>
          </cell>
          <cell r="F4440">
            <v>1015.95056389</v>
          </cell>
          <cell r="G4440">
            <v>97</v>
          </cell>
          <cell r="H4440">
            <v>2.54</v>
          </cell>
          <cell r="I4440">
            <v>132</v>
          </cell>
          <cell r="J4440">
            <v>1.5</v>
          </cell>
          <cell r="K4440">
            <v>14.9444444444444</v>
          </cell>
          <cell r="L4440">
            <v>14.5</v>
          </cell>
          <cell r="M4440">
            <v>1.27</v>
          </cell>
        </row>
        <row r="4441">
          <cell r="D4441" t="str">
            <v>05/09/2016 04:10:00</v>
          </cell>
          <cell r="E4441">
            <v>5.2</v>
          </cell>
          <cell r="F4441">
            <v>1015.95056389</v>
          </cell>
          <cell r="G4441">
            <v>97</v>
          </cell>
          <cell r="H4441">
            <v>2.286</v>
          </cell>
          <cell r="I4441">
            <v>153</v>
          </cell>
          <cell r="J4441">
            <v>1.7</v>
          </cell>
          <cell r="K4441">
            <v>14.9444444444444</v>
          </cell>
          <cell r="L4441">
            <v>14.5</v>
          </cell>
          <cell r="M4441">
            <v>0.76200000000000001</v>
          </cell>
        </row>
        <row r="4442">
          <cell r="D4442" t="str">
            <v>05/09/2016 04:00:00</v>
          </cell>
          <cell r="E4442">
            <v>5.2</v>
          </cell>
          <cell r="F4442">
            <v>1016.0182916700001</v>
          </cell>
          <cell r="G4442">
            <v>97</v>
          </cell>
          <cell r="H4442">
            <v>2.286</v>
          </cell>
          <cell r="I4442">
            <v>153</v>
          </cell>
          <cell r="J4442">
            <v>1.7</v>
          </cell>
          <cell r="K4442">
            <v>14.9444444444444</v>
          </cell>
          <cell r="L4442">
            <v>14.5</v>
          </cell>
          <cell r="M4442">
            <v>1.016</v>
          </cell>
        </row>
        <row r="4443">
          <cell r="D4443" t="str">
            <v>05/09/2016 03:50:00</v>
          </cell>
          <cell r="E4443">
            <v>6.1</v>
          </cell>
          <cell r="F4443">
            <v>1016.0182916700001</v>
          </cell>
          <cell r="G4443">
            <v>97</v>
          </cell>
          <cell r="H4443">
            <v>1.778</v>
          </cell>
          <cell r="I4443">
            <v>144</v>
          </cell>
          <cell r="J4443">
            <v>2.4</v>
          </cell>
          <cell r="K4443">
            <v>14.8888888888889</v>
          </cell>
          <cell r="L4443">
            <v>14.4444444444444</v>
          </cell>
          <cell r="M4443">
            <v>0.76200000000000001</v>
          </cell>
        </row>
        <row r="4444">
          <cell r="D4444" t="str">
            <v>05/09/2016 03:40:00</v>
          </cell>
          <cell r="E4444">
            <v>6.1</v>
          </cell>
          <cell r="F4444">
            <v>1016.08601945</v>
          </cell>
          <cell r="G4444">
            <v>97</v>
          </cell>
          <cell r="H4444">
            <v>1.778</v>
          </cell>
          <cell r="I4444">
            <v>145</v>
          </cell>
          <cell r="J4444">
            <v>2.2999999999999998</v>
          </cell>
          <cell r="K4444">
            <v>14.8888888888889</v>
          </cell>
          <cell r="L4444">
            <v>14.4444444444444</v>
          </cell>
          <cell r="M4444">
            <v>0.76200000000000001</v>
          </cell>
        </row>
        <row r="4445">
          <cell r="D4445" t="str">
            <v>05/09/2016 03:30:00</v>
          </cell>
          <cell r="E4445">
            <v>5.2</v>
          </cell>
          <cell r="F4445">
            <v>1016.28920279</v>
          </cell>
          <cell r="G4445">
            <v>97</v>
          </cell>
          <cell r="H4445">
            <v>1.524</v>
          </cell>
          <cell r="I4445">
            <v>160</v>
          </cell>
          <cell r="J4445">
            <v>2.6</v>
          </cell>
          <cell r="K4445">
            <v>14.9444444444444</v>
          </cell>
          <cell r="L4445">
            <v>14.5</v>
          </cell>
          <cell r="M4445">
            <v>0.76200000000000001</v>
          </cell>
        </row>
        <row r="4446">
          <cell r="D4446" t="str">
            <v>05/09/2016 03:20:00</v>
          </cell>
          <cell r="E4446">
            <v>5.2</v>
          </cell>
          <cell r="F4446">
            <v>1016.28920279</v>
          </cell>
          <cell r="G4446">
            <v>97</v>
          </cell>
          <cell r="H4446">
            <v>1.524</v>
          </cell>
          <cell r="I4446">
            <v>171</v>
          </cell>
          <cell r="J4446">
            <v>2.6</v>
          </cell>
          <cell r="K4446">
            <v>14.9444444444444</v>
          </cell>
          <cell r="L4446">
            <v>14.5</v>
          </cell>
          <cell r="M4446">
            <v>0.76200000000000001</v>
          </cell>
        </row>
        <row r="4447">
          <cell r="D4447" t="str">
            <v>05/09/2016 03:10:00</v>
          </cell>
          <cell r="E4447">
            <v>6.1</v>
          </cell>
          <cell r="F4447">
            <v>1016.45852224</v>
          </cell>
          <cell r="G4447">
            <v>97</v>
          </cell>
          <cell r="H4447">
            <v>1.524</v>
          </cell>
          <cell r="I4447">
            <v>165</v>
          </cell>
          <cell r="J4447">
            <v>2.2999999999999998</v>
          </cell>
          <cell r="K4447">
            <v>15</v>
          </cell>
          <cell r="L4447">
            <v>14.5555555555556</v>
          </cell>
          <cell r="M4447">
            <v>0.76200000000000001</v>
          </cell>
        </row>
        <row r="4448">
          <cell r="D4448" t="str">
            <v>05/09/2016 03:00:00</v>
          </cell>
          <cell r="E4448">
            <v>7.8</v>
          </cell>
          <cell r="F4448">
            <v>1016.28920279</v>
          </cell>
          <cell r="G4448">
            <v>97</v>
          </cell>
          <cell r="H4448">
            <v>1.27</v>
          </cell>
          <cell r="I4448">
            <v>162</v>
          </cell>
          <cell r="J4448">
            <v>1.1000000000000001</v>
          </cell>
          <cell r="K4448">
            <v>15</v>
          </cell>
          <cell r="L4448">
            <v>14.5555555555556</v>
          </cell>
          <cell r="M4448">
            <v>0.50800000000000001</v>
          </cell>
        </row>
        <row r="4449">
          <cell r="D4449" t="str">
            <v>05/09/2016 02:50:00</v>
          </cell>
          <cell r="E4449">
            <v>3.5</v>
          </cell>
          <cell r="F4449">
            <v>1016.32306668</v>
          </cell>
          <cell r="G4449">
            <v>96</v>
          </cell>
          <cell r="H4449">
            <v>1.016</v>
          </cell>
          <cell r="I4449">
            <v>163</v>
          </cell>
          <cell r="J4449">
            <v>0.7</v>
          </cell>
          <cell r="K4449">
            <v>14.9444444444444</v>
          </cell>
          <cell r="L4449">
            <v>14.3333333333333</v>
          </cell>
          <cell r="M4449">
            <v>0.50800000000000001</v>
          </cell>
        </row>
        <row r="4450">
          <cell r="D4450" t="str">
            <v>05/09/2016 02:40:00</v>
          </cell>
          <cell r="E4450">
            <v>4.3</v>
          </cell>
          <cell r="F4450">
            <v>1016.18761112</v>
          </cell>
          <cell r="G4450">
            <v>96</v>
          </cell>
          <cell r="H4450">
            <v>1.016</v>
          </cell>
          <cell r="I4450">
            <v>165</v>
          </cell>
          <cell r="J4450">
            <v>1.6</v>
          </cell>
          <cell r="K4450">
            <v>14.9444444444444</v>
          </cell>
          <cell r="L4450">
            <v>14.3333333333333</v>
          </cell>
          <cell r="M4450">
            <v>0.50800000000000001</v>
          </cell>
        </row>
        <row r="4451">
          <cell r="D4451" t="str">
            <v>05/09/2016 02:30:00</v>
          </cell>
          <cell r="E4451">
            <v>5.2</v>
          </cell>
          <cell r="F4451">
            <v>1016.2553389</v>
          </cell>
          <cell r="G4451">
            <v>96</v>
          </cell>
          <cell r="H4451">
            <v>0.76200000000000001</v>
          </cell>
          <cell r="I4451">
            <v>161</v>
          </cell>
          <cell r="J4451">
            <v>1.7</v>
          </cell>
          <cell r="K4451">
            <v>14.9444444444444</v>
          </cell>
          <cell r="L4451">
            <v>14.3333333333333</v>
          </cell>
          <cell r="M4451">
            <v>0.50800000000000001</v>
          </cell>
        </row>
        <row r="4452">
          <cell r="D4452" t="str">
            <v>05/09/2016 02:20:00</v>
          </cell>
          <cell r="E4452">
            <v>4.3</v>
          </cell>
          <cell r="F4452">
            <v>1016.32306668</v>
          </cell>
          <cell r="G4452">
            <v>96</v>
          </cell>
          <cell r="H4452">
            <v>0.50800000000000001</v>
          </cell>
          <cell r="I4452">
            <v>181</v>
          </cell>
          <cell r="J4452">
            <v>1.6</v>
          </cell>
          <cell r="K4452">
            <v>14.9444444444444</v>
          </cell>
          <cell r="L4452">
            <v>14.3333333333333</v>
          </cell>
          <cell r="M4452">
            <v>0.50800000000000001</v>
          </cell>
        </row>
        <row r="4453">
          <cell r="D4453" t="str">
            <v>05/09/2016 02:10:00</v>
          </cell>
          <cell r="E4453">
            <v>3.5</v>
          </cell>
          <cell r="F4453">
            <v>1016.35693057</v>
          </cell>
          <cell r="G4453">
            <v>96</v>
          </cell>
          <cell r="H4453">
            <v>0.50800000000000001</v>
          </cell>
          <cell r="I4453">
            <v>207</v>
          </cell>
          <cell r="J4453">
            <v>1.7</v>
          </cell>
          <cell r="K4453">
            <v>15</v>
          </cell>
          <cell r="L4453">
            <v>14.3888888888889</v>
          </cell>
          <cell r="M4453">
            <v>0.50800000000000001</v>
          </cell>
        </row>
        <row r="4454">
          <cell r="D4454" t="str">
            <v>05/09/2016 02:00:00</v>
          </cell>
          <cell r="E4454">
            <v>6.1</v>
          </cell>
          <cell r="F4454">
            <v>1016.32306668</v>
          </cell>
          <cell r="G4454">
            <v>96</v>
          </cell>
          <cell r="H4454">
            <v>0.50800000000000001</v>
          </cell>
          <cell r="I4454">
            <v>195</v>
          </cell>
          <cell r="J4454">
            <v>1</v>
          </cell>
          <cell r="K4454">
            <v>15.1111111111111</v>
          </cell>
          <cell r="L4454">
            <v>14.5</v>
          </cell>
          <cell r="M4454">
            <v>0.50800000000000001</v>
          </cell>
        </row>
        <row r="4455">
          <cell r="D4455" t="str">
            <v>05/09/2016 01:50:00</v>
          </cell>
          <cell r="E4455">
            <v>3.5</v>
          </cell>
          <cell r="F4455">
            <v>1016.32306668</v>
          </cell>
          <cell r="G4455">
            <v>96</v>
          </cell>
          <cell r="H4455">
            <v>0.50800000000000001</v>
          </cell>
          <cell r="I4455">
            <v>173</v>
          </cell>
          <cell r="J4455">
            <v>0.9</v>
          </cell>
          <cell r="K4455">
            <v>15.2222222222222</v>
          </cell>
          <cell r="L4455">
            <v>14.6111111111111</v>
          </cell>
          <cell r="M4455">
            <v>0.50800000000000001</v>
          </cell>
        </row>
        <row r="4456">
          <cell r="D4456" t="str">
            <v>05/09/2016 01:40:00</v>
          </cell>
          <cell r="E4456">
            <v>4.3</v>
          </cell>
          <cell r="F4456">
            <v>1016.2553389</v>
          </cell>
          <cell r="G4456">
            <v>96</v>
          </cell>
          <cell r="H4456">
            <v>0.50800000000000001</v>
          </cell>
          <cell r="I4456">
            <v>176</v>
          </cell>
          <cell r="J4456">
            <v>0.3</v>
          </cell>
          <cell r="K4456">
            <v>15.4444444444444</v>
          </cell>
          <cell r="L4456">
            <v>14.8333333333333</v>
          </cell>
          <cell r="M4456">
            <v>0.254</v>
          </cell>
        </row>
        <row r="4457">
          <cell r="D4457" t="str">
            <v>05/09/2016 01:30:00</v>
          </cell>
          <cell r="E4457">
            <v>0</v>
          </cell>
          <cell r="F4457">
            <v>1016.2553389</v>
          </cell>
          <cell r="G4457">
            <v>96</v>
          </cell>
          <cell r="H4457">
            <v>0.254</v>
          </cell>
          <cell r="I4457">
            <v>0</v>
          </cell>
          <cell r="J4457">
            <v>0</v>
          </cell>
          <cell r="K4457">
            <v>15.6666666666667</v>
          </cell>
          <cell r="L4457">
            <v>15.0555555555556</v>
          </cell>
          <cell r="M4457">
            <v>0</v>
          </cell>
        </row>
        <row r="4458">
          <cell r="D4458" t="str">
            <v>05/09/2016 01:20:00</v>
          </cell>
          <cell r="E4458">
            <v>0</v>
          </cell>
          <cell r="F4458">
            <v>1016.52625002</v>
          </cell>
          <cell r="G4458">
            <v>95</v>
          </cell>
          <cell r="H4458">
            <v>0.254</v>
          </cell>
          <cell r="I4458">
            <v>0</v>
          </cell>
          <cell r="J4458">
            <v>0</v>
          </cell>
          <cell r="K4458">
            <v>15.6111111111111</v>
          </cell>
          <cell r="L4458">
            <v>14.8333333333333</v>
          </cell>
          <cell r="M4458">
            <v>0.254</v>
          </cell>
        </row>
        <row r="4459">
          <cell r="D4459" t="str">
            <v>05/09/2016 01:10:00</v>
          </cell>
          <cell r="E4459">
            <v>0</v>
          </cell>
          <cell r="F4459">
            <v>1016.3907944600001</v>
          </cell>
          <cell r="G4459">
            <v>95</v>
          </cell>
          <cell r="H4459">
            <v>0.254</v>
          </cell>
          <cell r="I4459">
            <v>0</v>
          </cell>
          <cell r="J4459">
            <v>0</v>
          </cell>
          <cell r="K4459">
            <v>15.6666666666667</v>
          </cell>
          <cell r="L4459">
            <v>14.8888888888889</v>
          </cell>
          <cell r="M4459">
            <v>0.254</v>
          </cell>
        </row>
        <row r="4460">
          <cell r="D4460" t="str">
            <v>05/09/2016 01:00:00</v>
          </cell>
          <cell r="E4460">
            <v>0</v>
          </cell>
          <cell r="F4460">
            <v>1016.42465835</v>
          </cell>
          <cell r="G4460">
            <v>95</v>
          </cell>
          <cell r="H4460">
            <v>0.254</v>
          </cell>
          <cell r="I4460">
            <v>0</v>
          </cell>
          <cell r="J4460">
            <v>0</v>
          </cell>
          <cell r="K4460">
            <v>15.6666666666667</v>
          </cell>
          <cell r="L4460">
            <v>14.8888888888889</v>
          </cell>
          <cell r="M4460">
            <v>0.254</v>
          </cell>
        </row>
        <row r="4461">
          <cell r="D4461" t="str">
            <v>05/09/2016 00:50:00</v>
          </cell>
          <cell r="E4461">
            <v>0</v>
          </cell>
          <cell r="F4461">
            <v>1016.3907944600001</v>
          </cell>
          <cell r="G4461">
            <v>95</v>
          </cell>
          <cell r="H4461">
            <v>0.254</v>
          </cell>
          <cell r="I4461">
            <v>0</v>
          </cell>
          <cell r="J4461">
            <v>0</v>
          </cell>
          <cell r="K4461">
            <v>15.6111111111111</v>
          </cell>
          <cell r="L4461">
            <v>14.8333333333333</v>
          </cell>
          <cell r="M4461">
            <v>0.254</v>
          </cell>
        </row>
        <row r="4462">
          <cell r="D4462" t="str">
            <v>05/09/2016 00:40:00</v>
          </cell>
          <cell r="E4462">
            <v>0</v>
          </cell>
          <cell r="F4462">
            <v>1016.45852224</v>
          </cell>
          <cell r="G4462">
            <v>95</v>
          </cell>
          <cell r="H4462">
            <v>0.254</v>
          </cell>
          <cell r="I4462">
            <v>0</v>
          </cell>
          <cell r="J4462">
            <v>0</v>
          </cell>
          <cell r="K4462">
            <v>15.5555555555556</v>
          </cell>
          <cell r="L4462">
            <v>14.7777777777778</v>
          </cell>
          <cell r="M4462">
            <v>0.254</v>
          </cell>
        </row>
        <row r="4463">
          <cell r="D4463" t="str">
            <v>05/09/2016 00:30:00</v>
          </cell>
          <cell r="E4463">
            <v>0</v>
          </cell>
          <cell r="F4463">
            <v>1016.49238613</v>
          </cell>
          <cell r="G4463">
            <v>95</v>
          </cell>
          <cell r="H4463">
            <v>0.254</v>
          </cell>
          <cell r="I4463">
            <v>0</v>
          </cell>
          <cell r="J4463">
            <v>0</v>
          </cell>
          <cell r="K4463">
            <v>15.5555555555556</v>
          </cell>
          <cell r="L4463">
            <v>14.7777777777778</v>
          </cell>
          <cell r="M4463">
            <v>0.254</v>
          </cell>
        </row>
        <row r="4464">
          <cell r="D4464" t="str">
            <v>05/09/2016 00:20:00</v>
          </cell>
          <cell r="E4464">
            <v>0</v>
          </cell>
          <cell r="F4464">
            <v>1016.32306668</v>
          </cell>
          <cell r="G4464">
            <v>95</v>
          </cell>
          <cell r="H4464">
            <v>0</v>
          </cell>
          <cell r="I4464">
            <v>0</v>
          </cell>
          <cell r="J4464">
            <v>0</v>
          </cell>
          <cell r="K4464">
            <v>15.6666666666667</v>
          </cell>
          <cell r="L4464">
            <v>14.8888888888889</v>
          </cell>
          <cell r="M4464">
            <v>0</v>
          </cell>
        </row>
        <row r="4465">
          <cell r="D4465" t="str">
            <v>05/09/2016 00:10:00</v>
          </cell>
          <cell r="E4465">
            <v>0</v>
          </cell>
          <cell r="F4465">
            <v>1016.35693057</v>
          </cell>
          <cell r="G4465">
            <v>95</v>
          </cell>
          <cell r="H4465">
            <v>0</v>
          </cell>
          <cell r="I4465">
            <v>0</v>
          </cell>
          <cell r="J4465">
            <v>0</v>
          </cell>
          <cell r="K4465">
            <v>15.6666666666667</v>
          </cell>
          <cell r="L4465">
            <v>14.8888888888889</v>
          </cell>
          <cell r="M4465">
            <v>0</v>
          </cell>
        </row>
        <row r="4466">
          <cell r="D4466" t="str">
            <v>05/09/2016 00:00:00</v>
          </cell>
          <cell r="E4466">
            <v>0</v>
          </cell>
          <cell r="F4466">
            <v>1016.42465835</v>
          </cell>
          <cell r="G4466">
            <v>94</v>
          </cell>
          <cell r="H4466">
            <v>0</v>
          </cell>
          <cell r="I4466">
            <v>0</v>
          </cell>
          <cell r="J4466">
            <v>0</v>
          </cell>
          <cell r="K4466">
            <v>15.6666666666667</v>
          </cell>
          <cell r="L4466">
            <v>14.7222222222222</v>
          </cell>
          <cell r="M4466">
            <v>0</v>
          </cell>
        </row>
        <row r="4467">
          <cell r="D4467" t="str">
            <v>04/09/2016 23:50:00</v>
          </cell>
          <cell r="E4467">
            <v>0</v>
          </cell>
          <cell r="F4467">
            <v>1016.49238613</v>
          </cell>
          <cell r="G4467">
            <v>94</v>
          </cell>
          <cell r="H4467">
            <v>0</v>
          </cell>
          <cell r="I4467">
            <v>0</v>
          </cell>
          <cell r="J4467">
            <v>0</v>
          </cell>
          <cell r="K4467">
            <v>15.6666666666667</v>
          </cell>
          <cell r="L4467">
            <v>14.7222222222222</v>
          </cell>
          <cell r="M4467">
            <v>0</v>
          </cell>
        </row>
        <row r="4468">
          <cell r="D4468" t="str">
            <v>04/09/2016 23:40:00</v>
          </cell>
          <cell r="E4468">
            <v>0</v>
          </cell>
          <cell r="F4468">
            <v>1016.42465835</v>
          </cell>
          <cell r="G4468">
            <v>94</v>
          </cell>
          <cell r="H4468">
            <v>0</v>
          </cell>
          <cell r="I4468">
            <v>0</v>
          </cell>
          <cell r="J4468">
            <v>0</v>
          </cell>
          <cell r="K4468">
            <v>15.7222222222222</v>
          </cell>
          <cell r="L4468">
            <v>14.7777777777778</v>
          </cell>
          <cell r="M4468">
            <v>0</v>
          </cell>
        </row>
        <row r="4469">
          <cell r="D4469" t="str">
            <v>04/09/2016 23:30:00</v>
          </cell>
          <cell r="E4469">
            <v>0</v>
          </cell>
          <cell r="F4469">
            <v>1016.45852224</v>
          </cell>
          <cell r="G4469">
            <v>94</v>
          </cell>
          <cell r="H4469">
            <v>0</v>
          </cell>
          <cell r="I4469">
            <v>0</v>
          </cell>
          <cell r="J4469">
            <v>0</v>
          </cell>
          <cell r="K4469">
            <v>15.7777777777778</v>
          </cell>
          <cell r="L4469">
            <v>14.8333333333333</v>
          </cell>
          <cell r="M4469">
            <v>0</v>
          </cell>
        </row>
        <row r="4470">
          <cell r="D4470" t="str">
            <v>04/09/2016 23:20:00</v>
          </cell>
          <cell r="E4470">
            <v>0</v>
          </cell>
          <cell r="F4470">
            <v>1016.5939777999999</v>
          </cell>
          <cell r="G4470">
            <v>93</v>
          </cell>
          <cell r="H4470">
            <v>0</v>
          </cell>
          <cell r="I4470">
            <v>0</v>
          </cell>
          <cell r="J4470">
            <v>0</v>
          </cell>
          <cell r="K4470">
            <v>15.8333333333333</v>
          </cell>
          <cell r="L4470">
            <v>14.7222222222222</v>
          </cell>
          <cell r="M4470">
            <v>0</v>
          </cell>
        </row>
        <row r="4471">
          <cell r="D4471" t="str">
            <v>04/09/2016 23:10:00</v>
          </cell>
          <cell r="E4471">
            <v>0</v>
          </cell>
          <cell r="F4471">
            <v>1016.45852224</v>
          </cell>
          <cell r="G4471">
            <v>93</v>
          </cell>
          <cell r="H4471">
            <v>0</v>
          </cell>
          <cell r="I4471">
            <v>0</v>
          </cell>
          <cell r="J4471">
            <v>0</v>
          </cell>
          <cell r="K4471">
            <v>15.8333333333333</v>
          </cell>
          <cell r="L4471">
            <v>14.7222222222222</v>
          </cell>
          <cell r="M4471">
            <v>0</v>
          </cell>
        </row>
        <row r="4472">
          <cell r="D4472" t="str">
            <v>04/09/2016 23:00:04</v>
          </cell>
          <cell r="E4472">
            <v>0</v>
          </cell>
          <cell r="F4472">
            <v>1016.3907944600001</v>
          </cell>
          <cell r="G4472">
            <v>93</v>
          </cell>
          <cell r="H4472">
            <v>0</v>
          </cell>
          <cell r="I4472">
            <v>0</v>
          </cell>
          <cell r="J4472">
            <v>0</v>
          </cell>
          <cell r="K4472">
            <v>15.8333333333333</v>
          </cell>
          <cell r="L4472">
            <v>14.7222222222222</v>
          </cell>
          <cell r="M4472">
            <v>0</v>
          </cell>
        </row>
        <row r="4473">
          <cell r="D4473" t="str">
            <v>04/09/2016 22:50:00</v>
          </cell>
          <cell r="E4473">
            <v>0</v>
          </cell>
          <cell r="F4473">
            <v>1016.3907944600001</v>
          </cell>
          <cell r="G4473">
            <v>93</v>
          </cell>
          <cell r="H4473">
            <v>0.254</v>
          </cell>
          <cell r="I4473">
            <v>0</v>
          </cell>
          <cell r="J4473">
            <v>0</v>
          </cell>
          <cell r="K4473">
            <v>15.8333333333333</v>
          </cell>
          <cell r="L4473">
            <v>14.7222222222222</v>
          </cell>
          <cell r="M4473">
            <v>0</v>
          </cell>
        </row>
        <row r="4474">
          <cell r="D4474" t="str">
            <v>04/09/2016 22:40:00</v>
          </cell>
          <cell r="E4474">
            <v>0</v>
          </cell>
          <cell r="F4474">
            <v>1016.52625002</v>
          </cell>
          <cell r="G4474">
            <v>93</v>
          </cell>
          <cell r="H4474">
            <v>0.254</v>
          </cell>
          <cell r="I4474">
            <v>0</v>
          </cell>
          <cell r="J4474">
            <v>0</v>
          </cell>
          <cell r="K4474">
            <v>15.8888888888889</v>
          </cell>
          <cell r="L4474">
            <v>14.7777777777778</v>
          </cell>
          <cell r="M4474">
            <v>0</v>
          </cell>
        </row>
        <row r="4475">
          <cell r="D4475" t="str">
            <v>04/09/2016 22:30:00</v>
          </cell>
          <cell r="E4475">
            <v>0</v>
          </cell>
          <cell r="F4475">
            <v>1016.45852224</v>
          </cell>
          <cell r="G4475">
            <v>93</v>
          </cell>
          <cell r="H4475">
            <v>0.254</v>
          </cell>
          <cell r="I4475">
            <v>0</v>
          </cell>
          <cell r="J4475">
            <v>0</v>
          </cell>
          <cell r="K4475">
            <v>15.8888888888889</v>
          </cell>
          <cell r="L4475">
            <v>14.7777777777778</v>
          </cell>
          <cell r="M4475">
            <v>0</v>
          </cell>
        </row>
        <row r="4476">
          <cell r="D4476" t="str">
            <v>04/09/2016 22:20:00</v>
          </cell>
          <cell r="E4476">
            <v>0</v>
          </cell>
          <cell r="F4476">
            <v>1016.3907944600001</v>
          </cell>
          <cell r="G4476">
            <v>92</v>
          </cell>
          <cell r="H4476">
            <v>0.254</v>
          </cell>
          <cell r="I4476">
            <v>0</v>
          </cell>
          <cell r="J4476">
            <v>0</v>
          </cell>
          <cell r="K4476">
            <v>16</v>
          </cell>
          <cell r="L4476">
            <v>14.7222222222222</v>
          </cell>
          <cell r="M4476">
            <v>0</v>
          </cell>
        </row>
        <row r="4477">
          <cell r="D4477" t="str">
            <v>04/09/2016 22:10:00</v>
          </cell>
          <cell r="E4477">
            <v>3.5</v>
          </cell>
          <cell r="F4477">
            <v>1016.3907944600001</v>
          </cell>
          <cell r="G4477">
            <v>92</v>
          </cell>
          <cell r="H4477">
            <v>0.254</v>
          </cell>
          <cell r="I4477">
            <v>264</v>
          </cell>
          <cell r="J4477">
            <v>0.7</v>
          </cell>
          <cell r="K4477">
            <v>16.0555555555556</v>
          </cell>
          <cell r="L4477">
            <v>14.7777777777778</v>
          </cell>
          <cell r="M4477">
            <v>0</v>
          </cell>
        </row>
        <row r="4478">
          <cell r="D4478" t="str">
            <v>04/09/2016 22:00:00</v>
          </cell>
          <cell r="E4478">
            <v>2.6</v>
          </cell>
          <cell r="F4478">
            <v>1016.28920279</v>
          </cell>
          <cell r="G4478">
            <v>92</v>
          </cell>
          <cell r="H4478">
            <v>0.254</v>
          </cell>
          <cell r="I4478">
            <v>264</v>
          </cell>
          <cell r="J4478">
            <v>0.9</v>
          </cell>
          <cell r="K4478">
            <v>16.1666666666667</v>
          </cell>
          <cell r="L4478">
            <v>14.8888888888889</v>
          </cell>
          <cell r="M4478">
            <v>0</v>
          </cell>
        </row>
        <row r="4479">
          <cell r="D4479" t="str">
            <v>04/09/2016 21:50:00</v>
          </cell>
          <cell r="E4479">
            <v>2.6</v>
          </cell>
          <cell r="F4479">
            <v>1016.2214750099999</v>
          </cell>
          <cell r="G4479">
            <v>91</v>
          </cell>
          <cell r="H4479">
            <v>0.254</v>
          </cell>
          <cell r="I4479">
            <v>264</v>
          </cell>
          <cell r="J4479">
            <v>0.9</v>
          </cell>
          <cell r="K4479">
            <v>16.1666666666667</v>
          </cell>
          <cell r="L4479">
            <v>14.7222222222222</v>
          </cell>
          <cell r="M4479">
            <v>0</v>
          </cell>
        </row>
        <row r="4480">
          <cell r="D4480" t="str">
            <v>04/09/2016 21:40:00</v>
          </cell>
          <cell r="E4480">
            <v>2.6</v>
          </cell>
          <cell r="F4480">
            <v>1016.2214750099999</v>
          </cell>
          <cell r="G4480">
            <v>91</v>
          </cell>
          <cell r="H4480">
            <v>0.254</v>
          </cell>
          <cell r="I4480">
            <v>264</v>
          </cell>
          <cell r="J4480">
            <v>1.5</v>
          </cell>
          <cell r="K4480">
            <v>16.1111111111111</v>
          </cell>
          <cell r="L4480">
            <v>14.6666666666667</v>
          </cell>
          <cell r="M4480">
            <v>0</v>
          </cell>
        </row>
        <row r="4481">
          <cell r="D4481" t="str">
            <v>04/09/2016 21:30:00</v>
          </cell>
          <cell r="E4481">
            <v>3.5</v>
          </cell>
          <cell r="F4481">
            <v>1016.32306668</v>
          </cell>
          <cell r="G4481">
            <v>90</v>
          </cell>
          <cell r="H4481">
            <v>0.254</v>
          </cell>
          <cell r="I4481">
            <v>264</v>
          </cell>
          <cell r="J4481">
            <v>1.3</v>
          </cell>
          <cell r="K4481">
            <v>16.2222222222222</v>
          </cell>
          <cell r="L4481">
            <v>14.5555555555556</v>
          </cell>
          <cell r="M4481">
            <v>0</v>
          </cell>
        </row>
        <row r="4482">
          <cell r="D4482" t="str">
            <v>04/09/2016 21:20:00</v>
          </cell>
          <cell r="E4482">
            <v>3.5</v>
          </cell>
          <cell r="F4482">
            <v>1016.35693057</v>
          </cell>
          <cell r="G4482">
            <v>90</v>
          </cell>
          <cell r="H4482">
            <v>0.254</v>
          </cell>
          <cell r="I4482">
            <v>256</v>
          </cell>
          <cell r="J4482">
            <v>2</v>
          </cell>
          <cell r="K4482">
            <v>16.2777777777778</v>
          </cell>
          <cell r="L4482">
            <v>14.6111111111111</v>
          </cell>
          <cell r="M4482">
            <v>0</v>
          </cell>
        </row>
        <row r="4483">
          <cell r="D4483" t="str">
            <v>04/09/2016 21:10:00</v>
          </cell>
          <cell r="E4483">
            <v>5.2</v>
          </cell>
          <cell r="F4483">
            <v>1016.3907944600001</v>
          </cell>
          <cell r="G4483">
            <v>89</v>
          </cell>
          <cell r="H4483">
            <v>0.254</v>
          </cell>
          <cell r="I4483">
            <v>262</v>
          </cell>
          <cell r="J4483">
            <v>2.5</v>
          </cell>
          <cell r="K4483">
            <v>16.3333333333333</v>
          </cell>
          <cell r="L4483">
            <v>14.5</v>
          </cell>
          <cell r="M4483">
            <v>0</v>
          </cell>
        </row>
        <row r="4484">
          <cell r="D4484" t="str">
            <v>04/09/2016 21:00:00</v>
          </cell>
          <cell r="E4484">
            <v>7</v>
          </cell>
          <cell r="F4484">
            <v>1016.2553389</v>
          </cell>
          <cell r="G4484">
            <v>89</v>
          </cell>
          <cell r="H4484">
            <v>0.254</v>
          </cell>
          <cell r="I4484">
            <v>271</v>
          </cell>
          <cell r="J4484">
            <v>2.2999999999999998</v>
          </cell>
          <cell r="K4484">
            <v>16.3888888888889</v>
          </cell>
          <cell r="L4484">
            <v>14.5555555555556</v>
          </cell>
          <cell r="M4484">
            <v>0</v>
          </cell>
        </row>
        <row r="4485">
          <cell r="D4485" t="str">
            <v>04/09/2016 20:50:00</v>
          </cell>
          <cell r="E4485">
            <v>4.3</v>
          </cell>
          <cell r="F4485">
            <v>1016.2214750099999</v>
          </cell>
          <cell r="G4485">
            <v>89</v>
          </cell>
          <cell r="H4485">
            <v>0.254</v>
          </cell>
          <cell r="I4485">
            <v>251</v>
          </cell>
          <cell r="J4485">
            <v>1.7</v>
          </cell>
          <cell r="K4485">
            <v>16.5</v>
          </cell>
          <cell r="L4485">
            <v>14.6666666666667</v>
          </cell>
          <cell r="M4485">
            <v>0</v>
          </cell>
        </row>
        <row r="4486">
          <cell r="D4486" t="str">
            <v>04/09/2016 20:40:00</v>
          </cell>
          <cell r="E4486">
            <v>5.2</v>
          </cell>
          <cell r="F4486">
            <v>1016.05215556</v>
          </cell>
          <cell r="G4486">
            <v>88</v>
          </cell>
          <cell r="H4486">
            <v>0.254</v>
          </cell>
          <cell r="I4486">
            <v>254</v>
          </cell>
          <cell r="J4486">
            <v>1.7</v>
          </cell>
          <cell r="K4486">
            <v>16.6111111111111</v>
          </cell>
          <cell r="L4486">
            <v>14.6111111111111</v>
          </cell>
          <cell r="M4486">
            <v>0</v>
          </cell>
        </row>
        <row r="4487">
          <cell r="D4487" t="str">
            <v>04/09/2016 20:30:00</v>
          </cell>
          <cell r="E4487">
            <v>3.5</v>
          </cell>
          <cell r="F4487">
            <v>1015.9167</v>
          </cell>
          <cell r="G4487">
            <v>88</v>
          </cell>
          <cell r="H4487">
            <v>0.254</v>
          </cell>
          <cell r="I4487">
            <v>257</v>
          </cell>
          <cell r="J4487">
            <v>1.7</v>
          </cell>
          <cell r="K4487">
            <v>16.5555555555556</v>
          </cell>
          <cell r="L4487">
            <v>14.5555555555556</v>
          </cell>
          <cell r="M4487">
            <v>0</v>
          </cell>
        </row>
        <row r="4488">
          <cell r="D4488" t="str">
            <v>04/09/2016 20:20:00</v>
          </cell>
          <cell r="E4488">
            <v>6.1</v>
          </cell>
          <cell r="F4488">
            <v>1015.9167</v>
          </cell>
          <cell r="G4488">
            <v>88</v>
          </cell>
          <cell r="H4488">
            <v>0.254</v>
          </cell>
          <cell r="I4488">
            <v>254</v>
          </cell>
          <cell r="J4488">
            <v>1.4</v>
          </cell>
          <cell r="K4488">
            <v>16.6111111111111</v>
          </cell>
          <cell r="L4488">
            <v>14.6111111111111</v>
          </cell>
          <cell r="M4488">
            <v>0</v>
          </cell>
        </row>
        <row r="4489">
          <cell r="D4489" t="str">
            <v>04/09/2016 20:10:00</v>
          </cell>
          <cell r="E4489">
            <v>4.3</v>
          </cell>
          <cell r="F4489">
            <v>1015.95056389</v>
          </cell>
          <cell r="G4489">
            <v>88</v>
          </cell>
          <cell r="H4489">
            <v>0.254</v>
          </cell>
          <cell r="I4489">
            <v>251</v>
          </cell>
          <cell r="J4489">
            <v>1.2</v>
          </cell>
          <cell r="K4489">
            <v>16.7777777777778</v>
          </cell>
          <cell r="L4489">
            <v>14.7777777777778</v>
          </cell>
          <cell r="M4489">
            <v>0</v>
          </cell>
        </row>
        <row r="4490">
          <cell r="D4490" t="str">
            <v>04/09/2016 20:00:00</v>
          </cell>
          <cell r="E4490">
            <v>3.5</v>
          </cell>
          <cell r="F4490">
            <v>1015.9167</v>
          </cell>
          <cell r="G4490">
            <v>87</v>
          </cell>
          <cell r="H4490">
            <v>0.254</v>
          </cell>
          <cell r="I4490">
            <v>262</v>
          </cell>
          <cell r="J4490">
            <v>0.6</v>
          </cell>
          <cell r="K4490">
            <v>17</v>
          </cell>
          <cell r="L4490">
            <v>14.8333333333333</v>
          </cell>
          <cell r="M4490">
            <v>0</v>
          </cell>
        </row>
        <row r="4491">
          <cell r="D4491" t="str">
            <v>04/09/2016 19:50:00</v>
          </cell>
          <cell r="E4491">
            <v>2.6</v>
          </cell>
          <cell r="F4491">
            <v>1015.84897222</v>
          </cell>
          <cell r="G4491">
            <v>87</v>
          </cell>
          <cell r="H4491">
            <v>0.254</v>
          </cell>
          <cell r="I4491">
            <v>269</v>
          </cell>
          <cell r="J4491">
            <v>0.2</v>
          </cell>
          <cell r="K4491">
            <v>17.0555555555556</v>
          </cell>
          <cell r="L4491">
            <v>14.8888888888889</v>
          </cell>
          <cell r="M4491">
            <v>0</v>
          </cell>
        </row>
        <row r="4492">
          <cell r="D4492" t="str">
            <v>04/09/2016 19:40:00</v>
          </cell>
          <cell r="E4492">
            <v>3.5</v>
          </cell>
          <cell r="F4492">
            <v>1015.71351666</v>
          </cell>
          <cell r="G4492">
            <v>86</v>
          </cell>
          <cell r="H4492">
            <v>0.254</v>
          </cell>
          <cell r="I4492">
            <v>306</v>
          </cell>
          <cell r="J4492">
            <v>0</v>
          </cell>
          <cell r="K4492">
            <v>17</v>
          </cell>
          <cell r="L4492">
            <v>14.6666666666667</v>
          </cell>
          <cell r="M4492">
            <v>0</v>
          </cell>
        </row>
        <row r="4493">
          <cell r="D4493" t="str">
            <v>04/09/2016 19:30:00</v>
          </cell>
          <cell r="E4493">
            <v>1.7</v>
          </cell>
          <cell r="F4493">
            <v>1015.74738055</v>
          </cell>
          <cell r="G4493">
            <v>86</v>
          </cell>
          <cell r="H4493">
            <v>0.254</v>
          </cell>
          <cell r="I4493">
            <v>315</v>
          </cell>
          <cell r="J4493">
            <v>0.3</v>
          </cell>
          <cell r="K4493">
            <v>17.0555555555556</v>
          </cell>
          <cell r="L4493">
            <v>14.7222222222222</v>
          </cell>
          <cell r="M4493">
            <v>0</v>
          </cell>
        </row>
        <row r="4494">
          <cell r="D4494" t="str">
            <v>04/09/2016 19:20:00</v>
          </cell>
          <cell r="E4494">
            <v>3.5</v>
          </cell>
          <cell r="F4494">
            <v>1015.6457888800001</v>
          </cell>
          <cell r="G4494">
            <v>86</v>
          </cell>
          <cell r="H4494">
            <v>0.254</v>
          </cell>
          <cell r="I4494">
            <v>292</v>
          </cell>
          <cell r="J4494">
            <v>0.6</v>
          </cell>
          <cell r="K4494">
            <v>17.3333333333333</v>
          </cell>
          <cell r="L4494">
            <v>14.9444444444444</v>
          </cell>
          <cell r="M4494">
            <v>0</v>
          </cell>
        </row>
        <row r="4495">
          <cell r="D4495" t="str">
            <v>04/09/2016 19:10:00</v>
          </cell>
          <cell r="E4495">
            <v>2.6</v>
          </cell>
          <cell r="F4495">
            <v>1015.47646943</v>
          </cell>
          <cell r="G4495">
            <v>84</v>
          </cell>
          <cell r="H4495">
            <v>0.254</v>
          </cell>
          <cell r="I4495">
            <v>279</v>
          </cell>
          <cell r="J4495">
            <v>0.5</v>
          </cell>
          <cell r="K4495">
            <v>17.4444444444444</v>
          </cell>
          <cell r="L4495">
            <v>14.7222222222222</v>
          </cell>
          <cell r="M4495">
            <v>0</v>
          </cell>
        </row>
        <row r="4496">
          <cell r="D4496" t="str">
            <v>04/09/2016 19:00:00</v>
          </cell>
          <cell r="E4496">
            <v>2.6</v>
          </cell>
          <cell r="F4496">
            <v>1015.61192499</v>
          </cell>
          <cell r="G4496">
            <v>84</v>
          </cell>
          <cell r="H4496">
            <v>0.254</v>
          </cell>
          <cell r="I4496">
            <v>291</v>
          </cell>
          <cell r="J4496">
            <v>0.9</v>
          </cell>
          <cell r="K4496">
            <v>17.5555555555556</v>
          </cell>
          <cell r="L4496">
            <v>14.8333333333333</v>
          </cell>
          <cell r="M4496">
            <v>0</v>
          </cell>
        </row>
        <row r="4497">
          <cell r="D4497" t="str">
            <v>04/09/2016 18:50:00</v>
          </cell>
          <cell r="E4497">
            <v>3.5</v>
          </cell>
          <cell r="F4497">
            <v>1015.47646943</v>
          </cell>
          <cell r="G4497">
            <v>83</v>
          </cell>
          <cell r="H4497">
            <v>0.254</v>
          </cell>
          <cell r="I4497">
            <v>291</v>
          </cell>
          <cell r="J4497">
            <v>1.1000000000000001</v>
          </cell>
          <cell r="K4497">
            <v>17.6666666666667</v>
          </cell>
          <cell r="L4497">
            <v>14.7222222222222</v>
          </cell>
          <cell r="M4497">
            <v>0</v>
          </cell>
        </row>
        <row r="4498">
          <cell r="D4498" t="str">
            <v>04/09/2016 18:40:00</v>
          </cell>
          <cell r="E4498">
            <v>3.5</v>
          </cell>
          <cell r="F4498">
            <v>1015.44260554</v>
          </cell>
          <cell r="G4498">
            <v>83</v>
          </cell>
          <cell r="H4498">
            <v>0.254</v>
          </cell>
          <cell r="I4498">
            <v>280</v>
          </cell>
          <cell r="J4498">
            <v>1.7</v>
          </cell>
          <cell r="K4498">
            <v>17.7777777777778</v>
          </cell>
          <cell r="L4498">
            <v>14.8333333333333</v>
          </cell>
          <cell r="M4498">
            <v>0</v>
          </cell>
        </row>
        <row r="4499">
          <cell r="D4499" t="str">
            <v>04/09/2016 18:30:00</v>
          </cell>
          <cell r="E4499">
            <v>7</v>
          </cell>
          <cell r="F4499">
            <v>1015.44260554</v>
          </cell>
          <cell r="G4499">
            <v>82</v>
          </cell>
          <cell r="H4499">
            <v>0.254</v>
          </cell>
          <cell r="I4499">
            <v>274</v>
          </cell>
          <cell r="J4499">
            <v>1.4</v>
          </cell>
          <cell r="K4499">
            <v>18</v>
          </cell>
          <cell r="L4499">
            <v>14.8888888888889</v>
          </cell>
          <cell r="M4499">
            <v>0</v>
          </cell>
        </row>
        <row r="4500">
          <cell r="D4500" t="str">
            <v>04/09/2016 18:20:00</v>
          </cell>
          <cell r="E4500">
            <v>3.5</v>
          </cell>
          <cell r="F4500">
            <v>1015.37487776</v>
          </cell>
          <cell r="G4500">
            <v>81</v>
          </cell>
          <cell r="H4500">
            <v>0.254</v>
          </cell>
          <cell r="I4500">
            <v>269</v>
          </cell>
          <cell r="J4500">
            <v>1</v>
          </cell>
          <cell r="K4500">
            <v>18.2222222222222</v>
          </cell>
          <cell r="L4500">
            <v>14.8888888888889</v>
          </cell>
          <cell r="M4500">
            <v>0</v>
          </cell>
        </row>
        <row r="4501">
          <cell r="D4501" t="str">
            <v>04/09/2016 18:10:00</v>
          </cell>
          <cell r="E4501">
            <v>5.2</v>
          </cell>
          <cell r="F4501">
            <v>1015.20555831</v>
          </cell>
          <cell r="G4501">
            <v>80</v>
          </cell>
          <cell r="H4501">
            <v>0.254</v>
          </cell>
          <cell r="I4501">
            <v>288</v>
          </cell>
          <cell r="J4501">
            <v>1.7</v>
          </cell>
          <cell r="K4501">
            <v>18.2777777777778</v>
          </cell>
          <cell r="L4501">
            <v>14.7777777777778</v>
          </cell>
          <cell r="M4501">
            <v>0</v>
          </cell>
        </row>
        <row r="4502">
          <cell r="D4502" t="str">
            <v>04/09/2016 18:00:00</v>
          </cell>
          <cell r="E4502">
            <v>4.3</v>
          </cell>
          <cell r="F4502">
            <v>1015.10396664</v>
          </cell>
          <cell r="G4502">
            <v>79</v>
          </cell>
          <cell r="H4502">
            <v>0.254</v>
          </cell>
          <cell r="I4502">
            <v>290</v>
          </cell>
          <cell r="J4502">
            <v>2.2999999999999998</v>
          </cell>
          <cell r="K4502">
            <v>18.3888888888889</v>
          </cell>
          <cell r="L4502">
            <v>14.6666666666667</v>
          </cell>
          <cell r="M4502">
            <v>0</v>
          </cell>
        </row>
        <row r="4503">
          <cell r="D4503" t="str">
            <v>04/09/2016 17:50:00</v>
          </cell>
          <cell r="E4503">
            <v>7</v>
          </cell>
          <cell r="F4503">
            <v>1015.10396664</v>
          </cell>
          <cell r="G4503">
            <v>79</v>
          </cell>
          <cell r="H4503">
            <v>0.254</v>
          </cell>
          <cell r="I4503">
            <v>287</v>
          </cell>
          <cell r="J4503">
            <v>1.4</v>
          </cell>
          <cell r="K4503">
            <v>18.5</v>
          </cell>
          <cell r="L4503">
            <v>14.7777777777778</v>
          </cell>
          <cell r="M4503">
            <v>0</v>
          </cell>
        </row>
        <row r="4504">
          <cell r="D4504" t="str">
            <v>04/09/2016 17:40:00</v>
          </cell>
          <cell r="E4504">
            <v>7</v>
          </cell>
          <cell r="F4504">
            <v>1015.03623886</v>
          </cell>
          <cell r="G4504">
            <v>78</v>
          </cell>
          <cell r="H4504">
            <v>0.254</v>
          </cell>
          <cell r="I4504">
            <v>293</v>
          </cell>
          <cell r="J4504">
            <v>2.4</v>
          </cell>
          <cell r="K4504">
            <v>18.6666666666667</v>
          </cell>
          <cell r="L4504">
            <v>14.7777777777778</v>
          </cell>
          <cell r="M4504">
            <v>0</v>
          </cell>
        </row>
        <row r="4505">
          <cell r="D4505" t="str">
            <v>04/09/2016 17:30:00</v>
          </cell>
          <cell r="E4505">
            <v>6.1</v>
          </cell>
          <cell r="F4505">
            <v>1015.00237497</v>
          </cell>
          <cell r="G4505">
            <v>78</v>
          </cell>
          <cell r="H4505">
            <v>0.254</v>
          </cell>
          <cell r="I4505">
            <v>300</v>
          </cell>
          <cell r="J4505">
            <v>1.7</v>
          </cell>
          <cell r="K4505">
            <v>18.7777777777778</v>
          </cell>
          <cell r="L4505">
            <v>14.8333333333333</v>
          </cell>
          <cell r="M4505">
            <v>0</v>
          </cell>
        </row>
        <row r="4506">
          <cell r="D4506" t="str">
            <v>04/09/2016 17:20:00</v>
          </cell>
          <cell r="E4506">
            <v>7</v>
          </cell>
          <cell r="F4506">
            <v>1014.96851108</v>
          </cell>
          <cell r="G4506">
            <v>78</v>
          </cell>
          <cell r="H4506">
            <v>0.254</v>
          </cell>
          <cell r="I4506">
            <v>292</v>
          </cell>
          <cell r="J4506">
            <v>2.6</v>
          </cell>
          <cell r="K4506">
            <v>18.8333333333333</v>
          </cell>
          <cell r="L4506">
            <v>14.8888888888889</v>
          </cell>
          <cell r="M4506">
            <v>0</v>
          </cell>
        </row>
        <row r="4507">
          <cell r="D4507" t="str">
            <v>04/09/2016 17:10:00</v>
          </cell>
          <cell r="E4507">
            <v>10.4</v>
          </cell>
          <cell r="F4507">
            <v>1014.96851108</v>
          </cell>
          <cell r="G4507">
            <v>77</v>
          </cell>
          <cell r="H4507">
            <v>0.254</v>
          </cell>
          <cell r="I4507">
            <v>287</v>
          </cell>
          <cell r="J4507">
            <v>4.2</v>
          </cell>
          <cell r="K4507">
            <v>18.8333333333333</v>
          </cell>
          <cell r="L4507">
            <v>14.7222222222222</v>
          </cell>
          <cell r="M4507">
            <v>0</v>
          </cell>
        </row>
        <row r="4508">
          <cell r="D4508" t="str">
            <v>04/09/2016 17:00:00</v>
          </cell>
          <cell r="E4508">
            <v>9.6</v>
          </cell>
          <cell r="F4508">
            <v>1014.86691941</v>
          </cell>
          <cell r="G4508">
            <v>77</v>
          </cell>
          <cell r="H4508">
            <v>0.254</v>
          </cell>
          <cell r="I4508">
            <v>289</v>
          </cell>
          <cell r="J4508">
            <v>5.3</v>
          </cell>
          <cell r="K4508">
            <v>18.9444444444444</v>
          </cell>
          <cell r="L4508">
            <v>14.8333333333333</v>
          </cell>
          <cell r="M4508">
            <v>0</v>
          </cell>
        </row>
        <row r="4509">
          <cell r="D4509" t="str">
            <v>04/09/2016 16:50:00</v>
          </cell>
          <cell r="E4509">
            <v>11.3</v>
          </cell>
          <cell r="F4509">
            <v>1014.93464719</v>
          </cell>
          <cell r="G4509">
            <v>77</v>
          </cell>
          <cell r="H4509">
            <v>0.254</v>
          </cell>
          <cell r="I4509">
            <v>287</v>
          </cell>
          <cell r="J4509">
            <v>3.1</v>
          </cell>
          <cell r="K4509">
            <v>18.9444444444444</v>
          </cell>
          <cell r="L4509">
            <v>14.8333333333333</v>
          </cell>
          <cell r="M4509">
            <v>0</v>
          </cell>
        </row>
        <row r="4510">
          <cell r="D4510" t="str">
            <v>04/09/2016 16:40:00</v>
          </cell>
          <cell r="E4510">
            <v>6.1</v>
          </cell>
          <cell r="F4510">
            <v>1014.69759996</v>
          </cell>
          <cell r="G4510">
            <v>77</v>
          </cell>
          <cell r="H4510">
            <v>0.254</v>
          </cell>
          <cell r="I4510">
            <v>293</v>
          </cell>
          <cell r="J4510">
            <v>2.2000000000000002</v>
          </cell>
          <cell r="K4510">
            <v>19.1111111111111</v>
          </cell>
          <cell r="L4510">
            <v>15</v>
          </cell>
          <cell r="M4510">
            <v>0</v>
          </cell>
        </row>
        <row r="4511">
          <cell r="D4511" t="str">
            <v>04/09/2016 16:30:00</v>
          </cell>
          <cell r="E4511">
            <v>8.6999999999999993</v>
          </cell>
          <cell r="F4511">
            <v>1014.66373607</v>
          </cell>
          <cell r="G4511">
            <v>77</v>
          </cell>
          <cell r="H4511">
            <v>0.254</v>
          </cell>
          <cell r="I4511">
            <v>274</v>
          </cell>
          <cell r="J4511">
            <v>3.1</v>
          </cell>
          <cell r="K4511">
            <v>19.1666666666667</v>
          </cell>
          <cell r="L4511">
            <v>15.0555555555556</v>
          </cell>
          <cell r="M4511">
            <v>0</v>
          </cell>
        </row>
        <row r="4512">
          <cell r="D4512" t="str">
            <v>04/09/2016 16:20:00</v>
          </cell>
          <cell r="E4512">
            <v>7.8</v>
          </cell>
          <cell r="F4512">
            <v>1014.5282805099999</v>
          </cell>
          <cell r="G4512">
            <v>77</v>
          </cell>
          <cell r="H4512">
            <v>0.254</v>
          </cell>
          <cell r="I4512">
            <v>270</v>
          </cell>
          <cell r="J4512">
            <v>4.2</v>
          </cell>
          <cell r="K4512">
            <v>19.1666666666667</v>
          </cell>
          <cell r="L4512">
            <v>15.0555555555556</v>
          </cell>
          <cell r="M4512">
            <v>0</v>
          </cell>
        </row>
        <row r="4513">
          <cell r="D4513" t="str">
            <v>04/09/2016 16:10:00</v>
          </cell>
          <cell r="E4513">
            <v>8.6999999999999993</v>
          </cell>
          <cell r="F4513">
            <v>1014.49441662</v>
          </cell>
          <cell r="G4513">
            <v>76</v>
          </cell>
          <cell r="H4513">
            <v>0.254</v>
          </cell>
          <cell r="I4513">
            <v>266</v>
          </cell>
          <cell r="J4513">
            <v>4.5</v>
          </cell>
          <cell r="K4513">
            <v>19.1666666666667</v>
          </cell>
          <cell r="L4513">
            <v>14.8333333333333</v>
          </cell>
          <cell r="M4513">
            <v>0</v>
          </cell>
        </row>
        <row r="4514">
          <cell r="D4514" t="str">
            <v>04/09/2016 16:00:00</v>
          </cell>
          <cell r="E4514">
            <v>10.4</v>
          </cell>
          <cell r="F4514">
            <v>1014.49441662</v>
          </cell>
          <cell r="G4514">
            <v>75</v>
          </cell>
          <cell r="H4514">
            <v>0.254</v>
          </cell>
          <cell r="I4514">
            <v>277</v>
          </cell>
          <cell r="J4514">
            <v>4.5999999999999996</v>
          </cell>
          <cell r="K4514">
            <v>19.2777777777778</v>
          </cell>
          <cell r="L4514">
            <v>14.7222222222222</v>
          </cell>
          <cell r="M4514">
            <v>0</v>
          </cell>
        </row>
        <row r="4515">
          <cell r="D4515" t="str">
            <v>04/09/2016 15:50:00</v>
          </cell>
          <cell r="E4515">
            <v>9.6</v>
          </cell>
          <cell r="F4515">
            <v>1014.62987218</v>
          </cell>
          <cell r="G4515">
            <v>74</v>
          </cell>
          <cell r="H4515">
            <v>0.254</v>
          </cell>
          <cell r="I4515">
            <v>283</v>
          </cell>
          <cell r="J4515">
            <v>4.3</v>
          </cell>
          <cell r="K4515">
            <v>19.4444444444444</v>
          </cell>
          <cell r="L4515">
            <v>14.6666666666667</v>
          </cell>
          <cell r="M4515">
            <v>0</v>
          </cell>
        </row>
        <row r="4516">
          <cell r="D4516" t="str">
            <v>04/09/2016 15:40:00</v>
          </cell>
          <cell r="E4516">
            <v>8.6999999999999993</v>
          </cell>
          <cell r="F4516">
            <v>1014.42668884</v>
          </cell>
          <cell r="G4516">
            <v>74</v>
          </cell>
          <cell r="H4516">
            <v>0.254</v>
          </cell>
          <cell r="I4516">
            <v>278</v>
          </cell>
          <cell r="J4516">
            <v>3.3</v>
          </cell>
          <cell r="K4516">
            <v>19.6111111111111</v>
          </cell>
          <cell r="L4516">
            <v>14.8333333333333</v>
          </cell>
          <cell r="M4516">
            <v>0</v>
          </cell>
        </row>
        <row r="4517">
          <cell r="D4517" t="str">
            <v>04/09/2016 15:30:00</v>
          </cell>
          <cell r="E4517">
            <v>7.8</v>
          </cell>
          <cell r="F4517">
            <v>1014.29123328</v>
          </cell>
          <cell r="G4517">
            <v>74</v>
          </cell>
          <cell r="H4517">
            <v>0.254</v>
          </cell>
          <cell r="I4517">
            <v>269</v>
          </cell>
          <cell r="J4517">
            <v>2.9</v>
          </cell>
          <cell r="K4517">
            <v>19.6111111111111</v>
          </cell>
          <cell r="L4517">
            <v>14.8333333333333</v>
          </cell>
          <cell r="M4517">
            <v>0</v>
          </cell>
        </row>
        <row r="4518">
          <cell r="D4518" t="str">
            <v>04/09/2016 15:20:00</v>
          </cell>
          <cell r="E4518">
            <v>8.6999999999999993</v>
          </cell>
          <cell r="F4518">
            <v>1014.1557777199999</v>
          </cell>
          <cell r="G4518">
            <v>74</v>
          </cell>
          <cell r="H4518">
            <v>0.254</v>
          </cell>
          <cell r="I4518">
            <v>256</v>
          </cell>
          <cell r="J4518">
            <v>3.2</v>
          </cell>
          <cell r="K4518">
            <v>19.5</v>
          </cell>
          <cell r="L4518">
            <v>14.7222222222222</v>
          </cell>
          <cell r="M4518">
            <v>0</v>
          </cell>
        </row>
        <row r="4519">
          <cell r="D4519" t="str">
            <v>04/09/2016 15:10:00</v>
          </cell>
          <cell r="E4519">
            <v>9.6</v>
          </cell>
          <cell r="F4519">
            <v>1014.2235055</v>
          </cell>
          <cell r="G4519">
            <v>74</v>
          </cell>
          <cell r="H4519">
            <v>0.254</v>
          </cell>
          <cell r="I4519">
            <v>265</v>
          </cell>
          <cell r="J4519">
            <v>4</v>
          </cell>
          <cell r="K4519">
            <v>19.5555555555556</v>
          </cell>
          <cell r="L4519">
            <v>14.7777777777778</v>
          </cell>
          <cell r="M4519">
            <v>0</v>
          </cell>
        </row>
        <row r="4520">
          <cell r="D4520" t="str">
            <v>04/09/2016 15:00:00</v>
          </cell>
          <cell r="E4520">
            <v>11.3</v>
          </cell>
          <cell r="F4520">
            <v>1014.1557777199999</v>
          </cell>
          <cell r="G4520">
            <v>73</v>
          </cell>
          <cell r="H4520">
            <v>0.254</v>
          </cell>
          <cell r="I4520">
            <v>275</v>
          </cell>
          <cell r="J4520">
            <v>3.7</v>
          </cell>
          <cell r="K4520">
            <v>19.8333333333333</v>
          </cell>
          <cell r="L4520">
            <v>14.8333333333333</v>
          </cell>
          <cell r="M4520">
            <v>0</v>
          </cell>
        </row>
        <row r="4521">
          <cell r="D4521" t="str">
            <v>04/09/2016 14:50:00</v>
          </cell>
          <cell r="E4521">
            <v>9.6</v>
          </cell>
          <cell r="F4521">
            <v>1014.1557777199999</v>
          </cell>
          <cell r="G4521">
            <v>74</v>
          </cell>
          <cell r="H4521">
            <v>0.254</v>
          </cell>
          <cell r="I4521">
            <v>278</v>
          </cell>
          <cell r="J4521">
            <v>4.3</v>
          </cell>
          <cell r="K4521">
            <v>20</v>
          </cell>
          <cell r="L4521">
            <v>15.2222222222222</v>
          </cell>
          <cell r="M4521">
            <v>0</v>
          </cell>
        </row>
        <row r="4522">
          <cell r="D4522" t="str">
            <v>04/09/2016 14:40:00</v>
          </cell>
          <cell r="E4522">
            <v>10.4</v>
          </cell>
          <cell r="F4522">
            <v>1014.2235055</v>
          </cell>
          <cell r="G4522">
            <v>74</v>
          </cell>
          <cell r="H4522">
            <v>0.254</v>
          </cell>
          <cell r="I4522">
            <v>275</v>
          </cell>
          <cell r="J4522">
            <v>4.0999999999999996</v>
          </cell>
          <cell r="K4522">
            <v>19.6666666666667</v>
          </cell>
          <cell r="L4522">
            <v>14.8888888888889</v>
          </cell>
          <cell r="M4522">
            <v>0</v>
          </cell>
        </row>
        <row r="4523">
          <cell r="D4523" t="str">
            <v>04/09/2016 14:30:00</v>
          </cell>
          <cell r="E4523">
            <v>11.3</v>
          </cell>
          <cell r="F4523">
            <v>1014.12191383</v>
          </cell>
          <cell r="G4523">
            <v>73</v>
          </cell>
          <cell r="H4523">
            <v>0.254</v>
          </cell>
          <cell r="I4523">
            <v>273</v>
          </cell>
          <cell r="J4523">
            <v>3.6</v>
          </cell>
          <cell r="K4523">
            <v>19.7777777777778</v>
          </cell>
          <cell r="L4523">
            <v>14.7777777777778</v>
          </cell>
          <cell r="M4523">
            <v>0</v>
          </cell>
        </row>
        <row r="4524">
          <cell r="D4524" t="str">
            <v>04/09/2016 14:20:00</v>
          </cell>
          <cell r="E4524">
            <v>11.3</v>
          </cell>
          <cell r="F4524">
            <v>1014.1557777199999</v>
          </cell>
          <cell r="G4524">
            <v>74</v>
          </cell>
          <cell r="H4524">
            <v>0.254</v>
          </cell>
          <cell r="I4524">
            <v>285</v>
          </cell>
          <cell r="J4524">
            <v>4.3</v>
          </cell>
          <cell r="K4524">
            <v>19.6111111111111</v>
          </cell>
          <cell r="L4524">
            <v>14.8333333333333</v>
          </cell>
          <cell r="M4524">
            <v>0</v>
          </cell>
        </row>
        <row r="4525">
          <cell r="D4525" t="str">
            <v>04/09/2016 14:10:00</v>
          </cell>
          <cell r="E4525">
            <v>9.6</v>
          </cell>
          <cell r="F4525">
            <v>1014.1557777199999</v>
          </cell>
          <cell r="G4525">
            <v>75</v>
          </cell>
          <cell r="H4525">
            <v>0.254</v>
          </cell>
          <cell r="I4525">
            <v>273</v>
          </cell>
          <cell r="J4525">
            <v>4.9000000000000004</v>
          </cell>
          <cell r="K4525">
            <v>19.3888888888889</v>
          </cell>
          <cell r="L4525">
            <v>14.8333333333333</v>
          </cell>
          <cell r="M4525">
            <v>0</v>
          </cell>
        </row>
        <row r="4526">
          <cell r="D4526" t="str">
            <v>04/09/2016 14:00:00</v>
          </cell>
          <cell r="E4526">
            <v>10.4</v>
          </cell>
          <cell r="F4526">
            <v>1013.98645827</v>
          </cell>
          <cell r="G4526">
            <v>75</v>
          </cell>
          <cell r="H4526">
            <v>0.254</v>
          </cell>
          <cell r="I4526">
            <v>287</v>
          </cell>
          <cell r="J4526">
            <v>5.6</v>
          </cell>
          <cell r="K4526">
            <v>19.1666666666667</v>
          </cell>
          <cell r="L4526">
            <v>14.6111111111111</v>
          </cell>
          <cell r="M4526">
            <v>0</v>
          </cell>
        </row>
        <row r="4527">
          <cell r="D4527" t="str">
            <v>04/09/2016 13:50:00</v>
          </cell>
          <cell r="E4527">
            <v>14.8</v>
          </cell>
          <cell r="F4527">
            <v>1013.9525943800001</v>
          </cell>
          <cell r="G4527">
            <v>74</v>
          </cell>
          <cell r="H4527">
            <v>0.254</v>
          </cell>
          <cell r="I4527">
            <v>289</v>
          </cell>
          <cell r="J4527">
            <v>6.8</v>
          </cell>
          <cell r="K4527">
            <v>19.0555555555556</v>
          </cell>
          <cell r="L4527">
            <v>14.3333333333333</v>
          </cell>
          <cell r="M4527">
            <v>0</v>
          </cell>
        </row>
        <row r="4528">
          <cell r="D4528" t="str">
            <v>04/09/2016 13:40:00</v>
          </cell>
          <cell r="E4528">
            <v>16.5</v>
          </cell>
          <cell r="F4528">
            <v>1013.8848666</v>
          </cell>
          <cell r="G4528">
            <v>74</v>
          </cell>
          <cell r="H4528">
            <v>0.254</v>
          </cell>
          <cell r="I4528">
            <v>272</v>
          </cell>
          <cell r="J4528">
            <v>4.9000000000000004</v>
          </cell>
          <cell r="K4528">
            <v>19.2222222222222</v>
          </cell>
          <cell r="L4528">
            <v>14.5</v>
          </cell>
          <cell r="M4528">
            <v>0</v>
          </cell>
        </row>
        <row r="4529">
          <cell r="D4529" t="str">
            <v>04/09/2016 13:30:00</v>
          </cell>
          <cell r="E4529">
            <v>13.9</v>
          </cell>
          <cell r="F4529">
            <v>1013.7832749299999</v>
          </cell>
          <cell r="G4529">
            <v>75</v>
          </cell>
          <cell r="H4529">
            <v>0.254</v>
          </cell>
          <cell r="I4529">
            <v>265</v>
          </cell>
          <cell r="J4529">
            <v>4.8</v>
          </cell>
          <cell r="K4529">
            <v>19.1666666666667</v>
          </cell>
          <cell r="L4529">
            <v>14.6111111111111</v>
          </cell>
          <cell r="M4529">
            <v>0</v>
          </cell>
        </row>
        <row r="4530">
          <cell r="D4530" t="str">
            <v>04/09/2016 13:20:00</v>
          </cell>
          <cell r="E4530">
            <v>12.2</v>
          </cell>
          <cell r="F4530">
            <v>1013.74941104</v>
          </cell>
          <cell r="G4530">
            <v>74</v>
          </cell>
          <cell r="H4530">
            <v>0.254</v>
          </cell>
          <cell r="I4530">
            <v>267</v>
          </cell>
          <cell r="J4530">
            <v>5.4</v>
          </cell>
          <cell r="K4530">
            <v>19.3333333333333</v>
          </cell>
          <cell r="L4530">
            <v>14.5555555555556</v>
          </cell>
          <cell r="M4530">
            <v>0</v>
          </cell>
        </row>
        <row r="4531">
          <cell r="D4531" t="str">
            <v>04/09/2016 13:10:00</v>
          </cell>
          <cell r="E4531">
            <v>14.8</v>
          </cell>
          <cell r="F4531">
            <v>1013.5800915900001</v>
          </cell>
          <cell r="G4531">
            <v>75</v>
          </cell>
          <cell r="H4531">
            <v>0.254</v>
          </cell>
          <cell r="I4531">
            <v>282</v>
          </cell>
          <cell r="J4531">
            <v>6.6</v>
          </cell>
          <cell r="K4531">
            <v>19.3888888888889</v>
          </cell>
          <cell r="L4531">
            <v>14.8333333333333</v>
          </cell>
          <cell r="M4531">
            <v>0</v>
          </cell>
        </row>
        <row r="4532">
          <cell r="D4532" t="str">
            <v>04/09/2016 13:00:00</v>
          </cell>
          <cell r="E4532">
            <v>13</v>
          </cell>
          <cell r="F4532">
            <v>1013.44463603</v>
          </cell>
          <cell r="G4532">
            <v>74</v>
          </cell>
          <cell r="H4532">
            <v>0.254</v>
          </cell>
          <cell r="I4532">
            <v>274</v>
          </cell>
          <cell r="J4532">
            <v>5.6</v>
          </cell>
          <cell r="K4532">
            <v>19.2777777777778</v>
          </cell>
          <cell r="L4532">
            <v>14.5</v>
          </cell>
          <cell r="M4532">
            <v>0</v>
          </cell>
        </row>
        <row r="4533">
          <cell r="D4533" t="str">
            <v>04/09/2016 12:50:00</v>
          </cell>
          <cell r="E4533">
            <v>13</v>
          </cell>
          <cell r="F4533">
            <v>1013.30918047</v>
          </cell>
          <cell r="G4533">
            <v>75</v>
          </cell>
          <cell r="H4533">
            <v>0.254</v>
          </cell>
          <cell r="I4533">
            <v>263</v>
          </cell>
          <cell r="J4533">
            <v>6.7</v>
          </cell>
          <cell r="K4533">
            <v>19.2777777777778</v>
          </cell>
          <cell r="L4533">
            <v>14.7222222222222</v>
          </cell>
          <cell r="M4533">
            <v>0</v>
          </cell>
        </row>
        <row r="4534">
          <cell r="D4534" t="str">
            <v>04/09/2016 12:40:00</v>
          </cell>
          <cell r="E4534">
            <v>13.9</v>
          </cell>
          <cell r="F4534">
            <v>1013.24145269</v>
          </cell>
          <cell r="G4534">
            <v>75</v>
          </cell>
          <cell r="H4534">
            <v>0.254</v>
          </cell>
          <cell r="I4534">
            <v>266</v>
          </cell>
          <cell r="J4534">
            <v>6.7</v>
          </cell>
          <cell r="K4534">
            <v>19.2222222222222</v>
          </cell>
          <cell r="L4534">
            <v>14.6666666666667</v>
          </cell>
          <cell r="M4534">
            <v>0</v>
          </cell>
        </row>
        <row r="4535">
          <cell r="D4535" t="str">
            <v>04/09/2016 12:30:00</v>
          </cell>
          <cell r="E4535">
            <v>13</v>
          </cell>
          <cell r="F4535">
            <v>1013.17372491</v>
          </cell>
          <cell r="G4535">
            <v>76</v>
          </cell>
          <cell r="H4535">
            <v>0.254</v>
          </cell>
          <cell r="I4535">
            <v>266</v>
          </cell>
          <cell r="J4535">
            <v>6</v>
          </cell>
          <cell r="K4535">
            <v>19.2222222222222</v>
          </cell>
          <cell r="L4535">
            <v>14.8888888888889</v>
          </cell>
          <cell r="M4535">
            <v>0</v>
          </cell>
        </row>
        <row r="4536">
          <cell r="D4536" t="str">
            <v>04/09/2016 12:20:00</v>
          </cell>
          <cell r="E4536">
            <v>13.9</v>
          </cell>
          <cell r="F4536">
            <v>1013.10599713</v>
          </cell>
          <cell r="G4536">
            <v>76</v>
          </cell>
          <cell r="H4536">
            <v>0.254</v>
          </cell>
          <cell r="I4536">
            <v>274</v>
          </cell>
          <cell r="J4536">
            <v>7.4</v>
          </cell>
          <cell r="K4536">
            <v>19.1111111111111</v>
          </cell>
          <cell r="L4536">
            <v>14.7777777777778</v>
          </cell>
          <cell r="M4536">
            <v>0</v>
          </cell>
        </row>
        <row r="4537">
          <cell r="D4537" t="str">
            <v>04/09/2016 12:10:00</v>
          </cell>
          <cell r="E4537">
            <v>14.8</v>
          </cell>
          <cell r="F4537">
            <v>1012.90281379</v>
          </cell>
          <cell r="G4537">
            <v>76</v>
          </cell>
          <cell r="H4537">
            <v>0.254</v>
          </cell>
          <cell r="I4537">
            <v>274</v>
          </cell>
          <cell r="J4537">
            <v>6.2</v>
          </cell>
          <cell r="K4537">
            <v>19.0555555555556</v>
          </cell>
          <cell r="L4537">
            <v>14.7222222222222</v>
          </cell>
          <cell r="M4537">
            <v>0</v>
          </cell>
        </row>
        <row r="4538">
          <cell r="D4538" t="str">
            <v>04/09/2016 12:00:00</v>
          </cell>
          <cell r="E4538">
            <v>14.8</v>
          </cell>
          <cell r="F4538">
            <v>1012.8350860100001</v>
          </cell>
          <cell r="G4538">
            <v>77</v>
          </cell>
          <cell r="H4538">
            <v>0.254</v>
          </cell>
          <cell r="I4538">
            <v>270</v>
          </cell>
          <cell r="J4538">
            <v>5.9</v>
          </cell>
          <cell r="K4538">
            <v>19.2222222222222</v>
          </cell>
          <cell r="L4538">
            <v>15.1111111111111</v>
          </cell>
          <cell r="M4538">
            <v>0</v>
          </cell>
        </row>
        <row r="4539">
          <cell r="D4539" t="str">
            <v>04/09/2016 11:50:00</v>
          </cell>
          <cell r="E4539">
            <v>13.9</v>
          </cell>
          <cell r="F4539">
            <v>1012.80122212</v>
          </cell>
          <cell r="G4539">
            <v>78</v>
          </cell>
          <cell r="H4539">
            <v>0.254</v>
          </cell>
          <cell r="I4539">
            <v>256</v>
          </cell>
          <cell r="J4539">
            <v>5</v>
          </cell>
          <cell r="K4539">
            <v>19.0555555555556</v>
          </cell>
          <cell r="L4539">
            <v>15.1111111111111</v>
          </cell>
          <cell r="M4539">
            <v>0</v>
          </cell>
        </row>
        <row r="4540">
          <cell r="D4540" t="str">
            <v>04/09/2016 11:40:00</v>
          </cell>
          <cell r="E4540">
            <v>11.3</v>
          </cell>
          <cell r="F4540">
            <v>1012.69963045</v>
          </cell>
          <cell r="G4540">
            <v>80</v>
          </cell>
          <cell r="H4540">
            <v>0.254</v>
          </cell>
          <cell r="I4540">
            <v>269</v>
          </cell>
          <cell r="J4540">
            <v>6.9</v>
          </cell>
          <cell r="K4540">
            <v>18.7777777777778</v>
          </cell>
          <cell r="L4540">
            <v>15.2777777777778</v>
          </cell>
          <cell r="M4540">
            <v>0</v>
          </cell>
        </row>
        <row r="4541">
          <cell r="D4541" t="str">
            <v>04/09/2016 11:30:00</v>
          </cell>
          <cell r="E4541">
            <v>16.5</v>
          </cell>
          <cell r="F4541">
            <v>1012.8350860100001</v>
          </cell>
          <cell r="G4541">
            <v>81</v>
          </cell>
          <cell r="H4541">
            <v>0.254</v>
          </cell>
          <cell r="I4541">
            <v>261</v>
          </cell>
          <cell r="J4541">
            <v>6.7</v>
          </cell>
          <cell r="K4541">
            <v>18.3333333333333</v>
          </cell>
          <cell r="L4541">
            <v>15</v>
          </cell>
          <cell r="M4541">
            <v>0</v>
          </cell>
        </row>
        <row r="4542">
          <cell r="D4542" t="str">
            <v>04/09/2016 11:20:00</v>
          </cell>
          <cell r="E4542">
            <v>14.8</v>
          </cell>
          <cell r="F4542">
            <v>1012.80122212</v>
          </cell>
          <cell r="G4542">
            <v>81</v>
          </cell>
          <cell r="H4542">
            <v>0.254</v>
          </cell>
          <cell r="I4542">
            <v>267</v>
          </cell>
          <cell r="J4542">
            <v>4.9000000000000004</v>
          </cell>
          <cell r="K4542">
            <v>18.1111111111111</v>
          </cell>
          <cell r="L4542">
            <v>14.7777777777778</v>
          </cell>
          <cell r="M4542">
            <v>0</v>
          </cell>
        </row>
        <row r="4543">
          <cell r="D4543" t="str">
            <v>04/09/2016 11:10:00</v>
          </cell>
          <cell r="E4543">
            <v>11.3</v>
          </cell>
          <cell r="F4543">
            <v>1012.80122212</v>
          </cell>
          <cell r="G4543">
            <v>83</v>
          </cell>
          <cell r="H4543">
            <v>0.254</v>
          </cell>
          <cell r="I4543">
            <v>271</v>
          </cell>
          <cell r="J4543">
            <v>5</v>
          </cell>
          <cell r="K4543">
            <v>18</v>
          </cell>
          <cell r="L4543">
            <v>15.0555555555556</v>
          </cell>
          <cell r="M4543">
            <v>0</v>
          </cell>
        </row>
        <row r="4544">
          <cell r="D4544" t="str">
            <v>04/09/2016 11:00:00</v>
          </cell>
          <cell r="E4544">
            <v>11.3</v>
          </cell>
          <cell r="F4544">
            <v>1012.66576656</v>
          </cell>
          <cell r="G4544">
            <v>83</v>
          </cell>
          <cell r="H4544">
            <v>0.254</v>
          </cell>
          <cell r="I4544">
            <v>278</v>
          </cell>
          <cell r="J4544">
            <v>4.5</v>
          </cell>
          <cell r="K4544">
            <v>17.8333333333333</v>
          </cell>
          <cell r="L4544">
            <v>14.8888888888889</v>
          </cell>
          <cell r="M4544">
            <v>0</v>
          </cell>
        </row>
        <row r="4545">
          <cell r="D4545" t="str">
            <v>04/09/2016 10:50:00</v>
          </cell>
          <cell r="E4545">
            <v>11.3</v>
          </cell>
          <cell r="F4545">
            <v>1012.59803878</v>
          </cell>
          <cell r="G4545">
            <v>83</v>
          </cell>
          <cell r="H4545">
            <v>0.254</v>
          </cell>
          <cell r="I4545">
            <v>261</v>
          </cell>
          <cell r="J4545">
            <v>5.2</v>
          </cell>
          <cell r="K4545">
            <v>17.7222222222222</v>
          </cell>
          <cell r="L4545">
            <v>14.7777777777778</v>
          </cell>
          <cell r="M4545">
            <v>0</v>
          </cell>
        </row>
        <row r="4546">
          <cell r="D4546" t="str">
            <v>04/09/2016 10:40:00</v>
          </cell>
          <cell r="E4546">
            <v>10.4</v>
          </cell>
          <cell r="F4546">
            <v>1012.69963045</v>
          </cell>
          <cell r="G4546">
            <v>83</v>
          </cell>
          <cell r="H4546">
            <v>0.254</v>
          </cell>
          <cell r="I4546">
            <v>270</v>
          </cell>
          <cell r="J4546">
            <v>4.3</v>
          </cell>
          <cell r="K4546">
            <v>17.5555555555556</v>
          </cell>
          <cell r="L4546">
            <v>14.6111111111111</v>
          </cell>
          <cell r="M4546">
            <v>0</v>
          </cell>
        </row>
        <row r="4547">
          <cell r="D4547" t="str">
            <v>04/09/2016 10:30:00</v>
          </cell>
          <cell r="E4547">
            <v>8.6999999999999993</v>
          </cell>
          <cell r="F4547">
            <v>1012.49644711</v>
          </cell>
          <cell r="G4547">
            <v>83</v>
          </cell>
          <cell r="H4547">
            <v>0.254</v>
          </cell>
          <cell r="I4547">
            <v>262</v>
          </cell>
          <cell r="J4547">
            <v>4</v>
          </cell>
          <cell r="K4547">
            <v>17.5555555555556</v>
          </cell>
          <cell r="L4547">
            <v>14.6111111111111</v>
          </cell>
          <cell r="M4547">
            <v>0</v>
          </cell>
        </row>
        <row r="4548">
          <cell r="D4548" t="str">
            <v>04/09/2016 10:20:00</v>
          </cell>
          <cell r="E4548">
            <v>9.6</v>
          </cell>
          <cell r="F4548">
            <v>1012.42871933</v>
          </cell>
          <cell r="G4548">
            <v>84</v>
          </cell>
          <cell r="H4548">
            <v>0.254</v>
          </cell>
          <cell r="I4548">
            <v>260</v>
          </cell>
          <cell r="J4548">
            <v>4.4000000000000004</v>
          </cell>
          <cell r="K4548">
            <v>17.3333333333333</v>
          </cell>
          <cell r="L4548">
            <v>14.6111111111111</v>
          </cell>
          <cell r="M4548">
            <v>0</v>
          </cell>
        </row>
        <row r="4549">
          <cell r="D4549" t="str">
            <v>04/09/2016 10:10:00</v>
          </cell>
          <cell r="E4549">
            <v>8.6999999999999993</v>
          </cell>
          <cell r="F4549">
            <v>1012.39485544</v>
          </cell>
          <cell r="G4549">
            <v>84</v>
          </cell>
          <cell r="H4549">
            <v>0.254</v>
          </cell>
          <cell r="I4549">
            <v>265</v>
          </cell>
          <cell r="J4549">
            <v>4</v>
          </cell>
          <cell r="K4549">
            <v>17.1111111111111</v>
          </cell>
          <cell r="L4549">
            <v>14.3888888888889</v>
          </cell>
          <cell r="M4549">
            <v>0</v>
          </cell>
        </row>
        <row r="4550">
          <cell r="D4550" t="str">
            <v>04/09/2016 10:00:00</v>
          </cell>
          <cell r="E4550">
            <v>8.6999999999999993</v>
          </cell>
          <cell r="F4550">
            <v>1012.32712766</v>
          </cell>
          <cell r="G4550">
            <v>84</v>
          </cell>
          <cell r="H4550">
            <v>0.254</v>
          </cell>
          <cell r="I4550">
            <v>255</v>
          </cell>
          <cell r="J4550">
            <v>3.9</v>
          </cell>
          <cell r="K4550">
            <v>17.1666666666667</v>
          </cell>
          <cell r="L4550">
            <v>14.4444444444444</v>
          </cell>
          <cell r="M4550">
            <v>0</v>
          </cell>
        </row>
        <row r="4551">
          <cell r="D4551" t="str">
            <v>04/09/2016 09:50:00</v>
          </cell>
          <cell r="E4551">
            <v>11.3</v>
          </cell>
          <cell r="F4551">
            <v>1012.29326377</v>
          </cell>
          <cell r="G4551">
            <v>84</v>
          </cell>
          <cell r="H4551">
            <v>0.254</v>
          </cell>
          <cell r="I4551">
            <v>262</v>
          </cell>
          <cell r="J4551">
            <v>5</v>
          </cell>
          <cell r="K4551">
            <v>17.2222222222222</v>
          </cell>
          <cell r="L4551">
            <v>14.5</v>
          </cell>
          <cell r="M4551">
            <v>0</v>
          </cell>
        </row>
        <row r="4552">
          <cell r="D4552" t="str">
            <v>04/09/2016 09:40:00</v>
          </cell>
          <cell r="E4552">
            <v>10.4</v>
          </cell>
          <cell r="F4552">
            <v>1012.0900804299999</v>
          </cell>
          <cell r="G4552">
            <v>84</v>
          </cell>
          <cell r="H4552">
            <v>0.254</v>
          </cell>
          <cell r="I4552">
            <v>270</v>
          </cell>
          <cell r="J4552">
            <v>4.3</v>
          </cell>
          <cell r="K4552">
            <v>17.2222222222222</v>
          </cell>
          <cell r="L4552">
            <v>14.5</v>
          </cell>
          <cell r="M4552">
            <v>0</v>
          </cell>
        </row>
        <row r="4553">
          <cell r="D4553" t="str">
            <v>04/09/2016 09:30:00</v>
          </cell>
          <cell r="E4553">
            <v>13</v>
          </cell>
          <cell r="F4553">
            <v>1011.88689709</v>
          </cell>
          <cell r="G4553">
            <v>84</v>
          </cell>
          <cell r="H4553">
            <v>0.254</v>
          </cell>
          <cell r="I4553">
            <v>262</v>
          </cell>
          <cell r="J4553">
            <v>4.8</v>
          </cell>
          <cell r="K4553">
            <v>17.4444444444444</v>
          </cell>
          <cell r="L4553">
            <v>14.7222222222222</v>
          </cell>
          <cell r="M4553">
            <v>0</v>
          </cell>
        </row>
        <row r="4554">
          <cell r="D4554" t="str">
            <v>04/09/2016 09:20:00</v>
          </cell>
          <cell r="E4554">
            <v>12.2</v>
          </cell>
          <cell r="F4554">
            <v>1011.88689709</v>
          </cell>
          <cell r="G4554">
            <v>85</v>
          </cell>
          <cell r="H4554">
            <v>0.254</v>
          </cell>
          <cell r="I4554">
            <v>261</v>
          </cell>
          <cell r="J4554">
            <v>4.8</v>
          </cell>
          <cell r="K4554">
            <v>17.2777777777778</v>
          </cell>
          <cell r="L4554">
            <v>14.7222222222222</v>
          </cell>
          <cell r="M4554">
            <v>0</v>
          </cell>
        </row>
        <row r="4555">
          <cell r="D4555" t="str">
            <v>04/09/2016 09:10:00</v>
          </cell>
          <cell r="E4555">
            <v>9.6</v>
          </cell>
          <cell r="F4555">
            <v>1011.8530332</v>
          </cell>
          <cell r="G4555">
            <v>85</v>
          </cell>
          <cell r="H4555">
            <v>0.254</v>
          </cell>
          <cell r="I4555">
            <v>253</v>
          </cell>
          <cell r="J4555">
            <v>4.5999999999999996</v>
          </cell>
          <cell r="K4555">
            <v>17.1666666666667</v>
          </cell>
          <cell r="L4555">
            <v>14.6111111111111</v>
          </cell>
          <cell r="M4555">
            <v>0</v>
          </cell>
        </row>
        <row r="4556">
          <cell r="D4556" t="str">
            <v>04/09/2016 09:00:00</v>
          </cell>
          <cell r="E4556">
            <v>10.4</v>
          </cell>
          <cell r="F4556">
            <v>1011.68371375</v>
          </cell>
          <cell r="G4556">
            <v>86</v>
          </cell>
          <cell r="H4556">
            <v>0.254</v>
          </cell>
          <cell r="I4556">
            <v>256</v>
          </cell>
          <cell r="J4556">
            <v>4.3</v>
          </cell>
          <cell r="K4556">
            <v>17</v>
          </cell>
          <cell r="L4556">
            <v>14.6666666666667</v>
          </cell>
          <cell r="M4556">
            <v>0</v>
          </cell>
        </row>
        <row r="4557">
          <cell r="D4557" t="str">
            <v>04/09/2016 08:50:00</v>
          </cell>
          <cell r="E4557">
            <v>16.5</v>
          </cell>
          <cell r="F4557">
            <v>1011.3450748499999</v>
          </cell>
          <cell r="G4557">
            <v>86</v>
          </cell>
          <cell r="H4557">
            <v>0.254</v>
          </cell>
          <cell r="I4557">
            <v>260</v>
          </cell>
          <cell r="J4557">
            <v>4.3</v>
          </cell>
          <cell r="K4557">
            <v>16.7777777777778</v>
          </cell>
          <cell r="L4557">
            <v>14.4444444444444</v>
          </cell>
          <cell r="M4557">
            <v>0</v>
          </cell>
        </row>
        <row r="4558">
          <cell r="D4558" t="str">
            <v>04/09/2016 08:40:00</v>
          </cell>
          <cell r="E4558">
            <v>9.6</v>
          </cell>
          <cell r="F4558">
            <v>1011.27734707</v>
          </cell>
          <cell r="G4558">
            <v>87</v>
          </cell>
          <cell r="H4558">
            <v>0.254</v>
          </cell>
          <cell r="I4558">
            <v>257</v>
          </cell>
          <cell r="J4558">
            <v>4.2</v>
          </cell>
          <cell r="K4558">
            <v>16.6666666666667</v>
          </cell>
          <cell r="L4558">
            <v>14.5</v>
          </cell>
          <cell r="M4558">
            <v>0</v>
          </cell>
        </row>
        <row r="4559">
          <cell r="D4559" t="str">
            <v>04/09/2016 08:30:00</v>
          </cell>
          <cell r="E4559">
            <v>9.6</v>
          </cell>
          <cell r="F4559">
            <v>1011.31121096</v>
          </cell>
          <cell r="G4559">
            <v>88</v>
          </cell>
          <cell r="H4559">
            <v>0.254</v>
          </cell>
          <cell r="I4559">
            <v>247</v>
          </cell>
          <cell r="J4559">
            <v>4.3</v>
          </cell>
          <cell r="K4559">
            <v>16.4444444444444</v>
          </cell>
          <cell r="L4559">
            <v>14.4444444444444</v>
          </cell>
          <cell r="M4559">
            <v>0</v>
          </cell>
        </row>
        <row r="4560">
          <cell r="D4560" t="str">
            <v>04/09/2016 08:20:00</v>
          </cell>
          <cell r="E4560">
            <v>13</v>
          </cell>
          <cell r="F4560">
            <v>1011.41280263</v>
          </cell>
          <cell r="G4560">
            <v>88</v>
          </cell>
          <cell r="H4560">
            <v>0.254</v>
          </cell>
          <cell r="I4560">
            <v>251</v>
          </cell>
          <cell r="J4560">
            <v>4.3</v>
          </cell>
          <cell r="K4560">
            <v>16.3333333333333</v>
          </cell>
          <cell r="L4560">
            <v>14.3333333333333</v>
          </cell>
          <cell r="M4560">
            <v>0</v>
          </cell>
        </row>
        <row r="4561">
          <cell r="D4561" t="str">
            <v>04/09/2016 08:10:00</v>
          </cell>
          <cell r="E4561">
            <v>13</v>
          </cell>
          <cell r="F4561">
            <v>1011.3450748499999</v>
          </cell>
          <cell r="G4561">
            <v>88</v>
          </cell>
          <cell r="H4561">
            <v>0.254</v>
          </cell>
          <cell r="I4561">
            <v>254</v>
          </cell>
          <cell r="J4561">
            <v>4.3</v>
          </cell>
          <cell r="K4561">
            <v>16.1666666666667</v>
          </cell>
          <cell r="L4561">
            <v>14.1666666666667</v>
          </cell>
          <cell r="M4561">
            <v>0</v>
          </cell>
        </row>
        <row r="4562">
          <cell r="D4562" t="str">
            <v>04/09/2016 08:00:00</v>
          </cell>
          <cell r="E4562">
            <v>10.4</v>
          </cell>
          <cell r="F4562">
            <v>1011.41280263</v>
          </cell>
          <cell r="G4562">
            <v>89</v>
          </cell>
          <cell r="H4562">
            <v>0.254</v>
          </cell>
          <cell r="I4562">
            <v>240</v>
          </cell>
          <cell r="J4562">
            <v>4</v>
          </cell>
          <cell r="K4562">
            <v>16.1111111111111</v>
          </cell>
          <cell r="L4562">
            <v>14.2777777777778</v>
          </cell>
          <cell r="M4562">
            <v>0</v>
          </cell>
        </row>
        <row r="4563">
          <cell r="D4563" t="str">
            <v>04/09/2016 07:50:00</v>
          </cell>
          <cell r="E4563">
            <v>9.6</v>
          </cell>
          <cell r="F4563">
            <v>1011.24348318</v>
          </cell>
          <cell r="G4563">
            <v>89</v>
          </cell>
          <cell r="H4563">
            <v>0.254</v>
          </cell>
          <cell r="I4563">
            <v>254</v>
          </cell>
          <cell r="J4563">
            <v>5</v>
          </cell>
          <cell r="K4563">
            <v>16</v>
          </cell>
          <cell r="L4563">
            <v>14.1666666666667</v>
          </cell>
          <cell r="M4563">
            <v>0</v>
          </cell>
        </row>
        <row r="4564">
          <cell r="D4564" t="str">
            <v>04/09/2016 07:40:00</v>
          </cell>
          <cell r="E4564">
            <v>11.3</v>
          </cell>
          <cell r="F4564">
            <v>1011.10802762</v>
          </cell>
          <cell r="G4564">
            <v>89</v>
          </cell>
          <cell r="H4564">
            <v>0.254</v>
          </cell>
          <cell r="I4564">
            <v>241</v>
          </cell>
          <cell r="J4564">
            <v>4.3</v>
          </cell>
          <cell r="K4564">
            <v>15.7777777777778</v>
          </cell>
          <cell r="L4564">
            <v>13.9444444444444</v>
          </cell>
          <cell r="M4564">
            <v>0</v>
          </cell>
        </row>
        <row r="4565">
          <cell r="D4565" t="str">
            <v>04/09/2016 07:30:00</v>
          </cell>
          <cell r="E4565">
            <v>10.4</v>
          </cell>
          <cell r="F4565">
            <v>1011.07416373</v>
          </cell>
          <cell r="G4565">
            <v>90</v>
          </cell>
          <cell r="H4565">
            <v>0.254</v>
          </cell>
          <cell r="I4565">
            <v>239</v>
          </cell>
          <cell r="J4565">
            <v>3.3</v>
          </cell>
          <cell r="K4565">
            <v>15.6111111111111</v>
          </cell>
          <cell r="L4565">
            <v>14</v>
          </cell>
          <cell r="M4565">
            <v>0</v>
          </cell>
        </row>
        <row r="4566">
          <cell r="D4566" t="str">
            <v>04/09/2016 07:20:00</v>
          </cell>
          <cell r="E4566">
            <v>7.8</v>
          </cell>
          <cell r="F4566">
            <v>1011.1418915100001</v>
          </cell>
          <cell r="G4566">
            <v>91</v>
          </cell>
          <cell r="H4566">
            <v>0.254</v>
          </cell>
          <cell r="I4566">
            <v>228</v>
          </cell>
          <cell r="J4566">
            <v>2.6</v>
          </cell>
          <cell r="K4566">
            <v>15.5</v>
          </cell>
          <cell r="L4566">
            <v>14.0555555555556</v>
          </cell>
          <cell r="M4566">
            <v>0</v>
          </cell>
        </row>
        <row r="4567">
          <cell r="D4567" t="str">
            <v>04/09/2016 07:10:00</v>
          </cell>
          <cell r="E4567">
            <v>8.6999999999999993</v>
          </cell>
          <cell r="F4567">
            <v>1011.04029984</v>
          </cell>
          <cell r="G4567">
            <v>91</v>
          </cell>
          <cell r="H4567">
            <v>0.254</v>
          </cell>
          <cell r="I4567">
            <v>234</v>
          </cell>
          <cell r="J4567">
            <v>2.5</v>
          </cell>
          <cell r="K4567">
            <v>15.3333333333333</v>
          </cell>
          <cell r="L4567">
            <v>13.8888888888889</v>
          </cell>
          <cell r="M4567">
            <v>0</v>
          </cell>
        </row>
        <row r="4568">
          <cell r="D4568" t="str">
            <v>04/09/2016 07:00:00</v>
          </cell>
          <cell r="E4568">
            <v>7.8</v>
          </cell>
          <cell r="F4568">
            <v>1010.93870817</v>
          </cell>
          <cell r="G4568">
            <v>91</v>
          </cell>
          <cell r="H4568">
            <v>0.254</v>
          </cell>
          <cell r="I4568">
            <v>225</v>
          </cell>
          <cell r="J4568">
            <v>2.6</v>
          </cell>
          <cell r="K4568">
            <v>15.1666666666667</v>
          </cell>
          <cell r="L4568">
            <v>13.7222222222222</v>
          </cell>
          <cell r="M4568">
            <v>0</v>
          </cell>
        </row>
        <row r="4569">
          <cell r="D4569" t="str">
            <v>04/09/2016 06:50:00</v>
          </cell>
          <cell r="E4569">
            <v>8.6999999999999993</v>
          </cell>
          <cell r="F4569">
            <v>1010.93870817</v>
          </cell>
          <cell r="G4569">
            <v>91</v>
          </cell>
          <cell r="H4569">
            <v>0.254</v>
          </cell>
          <cell r="I4569">
            <v>228</v>
          </cell>
          <cell r="J4569">
            <v>2.7</v>
          </cell>
          <cell r="K4569">
            <v>15.0555555555556</v>
          </cell>
          <cell r="L4569">
            <v>13.6111111111111</v>
          </cell>
          <cell r="M4569">
            <v>0</v>
          </cell>
        </row>
        <row r="4570">
          <cell r="D4570" t="str">
            <v>04/09/2016 06:40:00</v>
          </cell>
          <cell r="E4570">
            <v>7.8</v>
          </cell>
          <cell r="F4570">
            <v>1010.9725720599999</v>
          </cell>
          <cell r="G4570">
            <v>92</v>
          </cell>
          <cell r="H4570">
            <v>0.254</v>
          </cell>
          <cell r="I4570">
            <v>230</v>
          </cell>
          <cell r="J4570">
            <v>2.2000000000000002</v>
          </cell>
          <cell r="K4570">
            <v>14.9444444444444</v>
          </cell>
          <cell r="L4570">
            <v>13.6666666666667</v>
          </cell>
          <cell r="M4570">
            <v>0</v>
          </cell>
        </row>
        <row r="4571">
          <cell r="D4571" t="str">
            <v>04/09/2016 06:30:00</v>
          </cell>
          <cell r="E4571">
            <v>7</v>
          </cell>
          <cell r="F4571">
            <v>1010.87098039</v>
          </cell>
          <cell r="G4571">
            <v>92</v>
          </cell>
          <cell r="H4571">
            <v>0.254</v>
          </cell>
          <cell r="I4571">
            <v>232</v>
          </cell>
          <cell r="J4571">
            <v>2.1</v>
          </cell>
          <cell r="K4571">
            <v>14.8888888888889</v>
          </cell>
          <cell r="L4571">
            <v>13.6111111111111</v>
          </cell>
          <cell r="M4571">
            <v>0</v>
          </cell>
        </row>
        <row r="4572">
          <cell r="D4572" t="str">
            <v>04/09/2016 06:20:00</v>
          </cell>
          <cell r="E4572">
            <v>6.1</v>
          </cell>
          <cell r="F4572">
            <v>1010.80325261</v>
          </cell>
          <cell r="G4572">
            <v>92</v>
          </cell>
          <cell r="H4572">
            <v>0.254</v>
          </cell>
          <cell r="I4572">
            <v>236</v>
          </cell>
          <cell r="J4572">
            <v>2.2000000000000002</v>
          </cell>
          <cell r="K4572">
            <v>14.8333333333333</v>
          </cell>
          <cell r="L4572">
            <v>13.5555555555556</v>
          </cell>
          <cell r="M4572">
            <v>0</v>
          </cell>
        </row>
        <row r="4573">
          <cell r="D4573" t="str">
            <v>04/09/2016 06:10:00</v>
          </cell>
          <cell r="E4573">
            <v>7.8</v>
          </cell>
          <cell r="F4573">
            <v>1010.80325261</v>
          </cell>
          <cell r="G4573">
            <v>92</v>
          </cell>
          <cell r="H4573">
            <v>0.254</v>
          </cell>
          <cell r="I4573">
            <v>241</v>
          </cell>
          <cell r="J4573">
            <v>2.5</v>
          </cell>
          <cell r="K4573">
            <v>14.8333333333333</v>
          </cell>
          <cell r="L4573">
            <v>13.5555555555556</v>
          </cell>
          <cell r="M4573">
            <v>0</v>
          </cell>
        </row>
        <row r="4574">
          <cell r="D4574" t="str">
            <v>04/09/2016 06:00:00</v>
          </cell>
          <cell r="E4574">
            <v>6.1</v>
          </cell>
          <cell r="F4574">
            <v>1010.7693887200001</v>
          </cell>
          <cell r="G4574">
            <v>92</v>
          </cell>
          <cell r="H4574">
            <v>0.254</v>
          </cell>
          <cell r="I4574">
            <v>240</v>
          </cell>
          <cell r="J4574">
            <v>2.4</v>
          </cell>
          <cell r="K4574">
            <v>14.7777777777778</v>
          </cell>
          <cell r="L4574">
            <v>13.5</v>
          </cell>
          <cell r="M4574">
            <v>0</v>
          </cell>
        </row>
        <row r="4575">
          <cell r="D4575" t="str">
            <v>04/09/2016 05:50:00</v>
          </cell>
          <cell r="E4575">
            <v>7.8</v>
          </cell>
          <cell r="F4575">
            <v>1010.8371165</v>
          </cell>
          <cell r="G4575">
            <v>92</v>
          </cell>
          <cell r="H4575">
            <v>0.254</v>
          </cell>
          <cell r="I4575">
            <v>244</v>
          </cell>
          <cell r="J4575">
            <v>2.6</v>
          </cell>
          <cell r="K4575">
            <v>14.7777777777778</v>
          </cell>
          <cell r="L4575">
            <v>13.5</v>
          </cell>
          <cell r="M4575">
            <v>0</v>
          </cell>
        </row>
        <row r="4576">
          <cell r="D4576" t="str">
            <v>04/09/2016 05:40:00</v>
          </cell>
          <cell r="E4576">
            <v>7.8</v>
          </cell>
          <cell r="F4576">
            <v>1010.63393316</v>
          </cell>
          <cell r="G4576">
            <v>92</v>
          </cell>
          <cell r="H4576">
            <v>0.254</v>
          </cell>
          <cell r="I4576">
            <v>235</v>
          </cell>
          <cell r="J4576">
            <v>2.6</v>
          </cell>
          <cell r="K4576">
            <v>14.6666666666667</v>
          </cell>
          <cell r="L4576">
            <v>13.3888888888889</v>
          </cell>
          <cell r="M4576">
            <v>0</v>
          </cell>
        </row>
        <row r="4577">
          <cell r="D4577" t="str">
            <v>04/09/2016 05:30:00</v>
          </cell>
          <cell r="E4577">
            <v>7</v>
          </cell>
          <cell r="F4577">
            <v>1010.46461371</v>
          </cell>
          <cell r="G4577">
            <v>92</v>
          </cell>
          <cell r="H4577">
            <v>0.254</v>
          </cell>
          <cell r="I4577">
            <v>238</v>
          </cell>
          <cell r="J4577">
            <v>2.2999999999999998</v>
          </cell>
          <cell r="K4577">
            <v>14.6666666666667</v>
          </cell>
          <cell r="L4577">
            <v>13.3888888888889</v>
          </cell>
          <cell r="M4577">
            <v>0</v>
          </cell>
        </row>
        <row r="4578">
          <cell r="D4578" t="str">
            <v>04/09/2016 05:20:00</v>
          </cell>
          <cell r="E4578">
            <v>6.1</v>
          </cell>
          <cell r="F4578">
            <v>1010.43074982</v>
          </cell>
          <cell r="G4578">
            <v>92</v>
          </cell>
          <cell r="H4578">
            <v>0.254</v>
          </cell>
          <cell r="I4578">
            <v>235</v>
          </cell>
          <cell r="J4578">
            <v>2.2000000000000002</v>
          </cell>
          <cell r="K4578">
            <v>14.7222222222222</v>
          </cell>
          <cell r="L4578">
            <v>13.4444444444444</v>
          </cell>
          <cell r="M4578">
            <v>0</v>
          </cell>
        </row>
        <row r="4579">
          <cell r="D4579" t="str">
            <v>04/09/2016 05:10:00</v>
          </cell>
          <cell r="E4579">
            <v>7</v>
          </cell>
          <cell r="F4579">
            <v>1010.32915815</v>
          </cell>
          <cell r="G4579">
            <v>91</v>
          </cell>
          <cell r="H4579">
            <v>0.254</v>
          </cell>
          <cell r="I4579">
            <v>245</v>
          </cell>
          <cell r="J4579">
            <v>3</v>
          </cell>
          <cell r="K4579">
            <v>14.8333333333333</v>
          </cell>
          <cell r="L4579">
            <v>13.3888888888889</v>
          </cell>
          <cell r="M4579">
            <v>0</v>
          </cell>
        </row>
        <row r="4580">
          <cell r="D4580" t="str">
            <v>04/09/2016 05:00:00</v>
          </cell>
          <cell r="E4580">
            <v>8.6999999999999993</v>
          </cell>
          <cell r="F4580">
            <v>1009.99051925</v>
          </cell>
          <cell r="G4580">
            <v>91</v>
          </cell>
          <cell r="H4580">
            <v>0.254</v>
          </cell>
          <cell r="I4580">
            <v>240</v>
          </cell>
          <cell r="J4580">
            <v>3.2</v>
          </cell>
          <cell r="K4580">
            <v>14.8888888888889</v>
          </cell>
          <cell r="L4580">
            <v>13.4444444444444</v>
          </cell>
          <cell r="M4580">
            <v>0</v>
          </cell>
        </row>
        <row r="4581">
          <cell r="D4581" t="str">
            <v>04/09/2016 04:50:00</v>
          </cell>
          <cell r="E4581">
            <v>9.6</v>
          </cell>
          <cell r="F4581">
            <v>1009.85506369</v>
          </cell>
          <cell r="G4581">
            <v>91</v>
          </cell>
          <cell r="H4581">
            <v>0.254</v>
          </cell>
          <cell r="I4581">
            <v>230</v>
          </cell>
          <cell r="J4581">
            <v>2.6</v>
          </cell>
          <cell r="K4581">
            <v>15</v>
          </cell>
          <cell r="L4581">
            <v>13.5555555555556</v>
          </cell>
          <cell r="M4581">
            <v>0</v>
          </cell>
        </row>
        <row r="4582">
          <cell r="D4582" t="str">
            <v>04/09/2016 04:40:00</v>
          </cell>
          <cell r="E4582">
            <v>7</v>
          </cell>
          <cell r="F4582">
            <v>1009.88892758</v>
          </cell>
          <cell r="G4582">
            <v>90</v>
          </cell>
          <cell r="H4582">
            <v>0.254</v>
          </cell>
          <cell r="I4582">
            <v>260</v>
          </cell>
          <cell r="J4582">
            <v>3</v>
          </cell>
          <cell r="K4582">
            <v>15.1111111111111</v>
          </cell>
          <cell r="L4582">
            <v>13.5</v>
          </cell>
          <cell r="M4582">
            <v>0</v>
          </cell>
        </row>
        <row r="4583">
          <cell r="D4583" t="str">
            <v>04/09/2016 04:30:00</v>
          </cell>
          <cell r="E4583">
            <v>9.6</v>
          </cell>
          <cell r="F4583">
            <v>1009.6518803500001</v>
          </cell>
          <cell r="G4583">
            <v>90</v>
          </cell>
          <cell r="H4583">
            <v>0.254</v>
          </cell>
          <cell r="I4583">
            <v>233</v>
          </cell>
          <cell r="J4583">
            <v>3.5</v>
          </cell>
          <cell r="K4583">
            <v>15.1666666666667</v>
          </cell>
          <cell r="L4583">
            <v>13.5555555555556</v>
          </cell>
          <cell r="M4583">
            <v>0</v>
          </cell>
        </row>
        <row r="4584">
          <cell r="D4584" t="str">
            <v>04/09/2016 04:20:00</v>
          </cell>
          <cell r="E4584">
            <v>7</v>
          </cell>
          <cell r="F4584">
            <v>1009.8211998</v>
          </cell>
          <cell r="G4584">
            <v>89</v>
          </cell>
          <cell r="H4584">
            <v>0.254</v>
          </cell>
          <cell r="I4584">
            <v>241</v>
          </cell>
          <cell r="J4584">
            <v>3.6</v>
          </cell>
          <cell r="K4584">
            <v>15.2777777777778</v>
          </cell>
          <cell r="L4584">
            <v>13.5</v>
          </cell>
          <cell r="M4584">
            <v>0</v>
          </cell>
        </row>
        <row r="4585">
          <cell r="D4585" t="str">
            <v>04/09/2016 04:10:00</v>
          </cell>
          <cell r="E4585">
            <v>7.8</v>
          </cell>
          <cell r="F4585">
            <v>1009.78733591</v>
          </cell>
          <cell r="G4585">
            <v>89</v>
          </cell>
          <cell r="H4585">
            <v>0.254</v>
          </cell>
          <cell r="I4585">
            <v>250</v>
          </cell>
          <cell r="J4585">
            <v>4.0999999999999996</v>
          </cell>
          <cell r="K4585">
            <v>15.4444444444444</v>
          </cell>
          <cell r="L4585">
            <v>13.6666666666667</v>
          </cell>
          <cell r="M4585">
            <v>0</v>
          </cell>
        </row>
        <row r="4586">
          <cell r="D4586" t="str">
            <v>04/09/2016 04:00:00</v>
          </cell>
          <cell r="E4586">
            <v>10.4</v>
          </cell>
          <cell r="F4586">
            <v>1009.75347202</v>
          </cell>
          <cell r="G4586">
            <v>89</v>
          </cell>
          <cell r="H4586">
            <v>0.254</v>
          </cell>
          <cell r="I4586">
            <v>244</v>
          </cell>
          <cell r="J4586">
            <v>4.9000000000000004</v>
          </cell>
          <cell r="K4586">
            <v>15.5555555555556</v>
          </cell>
          <cell r="L4586">
            <v>13.7222222222222</v>
          </cell>
          <cell r="M4586">
            <v>0</v>
          </cell>
        </row>
        <row r="4587">
          <cell r="D4587" t="str">
            <v>04/09/2016 03:50:00</v>
          </cell>
          <cell r="E4587">
            <v>12.2</v>
          </cell>
          <cell r="F4587">
            <v>1009.6518803500001</v>
          </cell>
          <cell r="G4587">
            <v>89</v>
          </cell>
          <cell r="H4587">
            <v>0.254</v>
          </cell>
          <cell r="I4587">
            <v>246</v>
          </cell>
          <cell r="J4587">
            <v>5</v>
          </cell>
          <cell r="K4587">
            <v>15.8333333333333</v>
          </cell>
          <cell r="L4587">
            <v>14</v>
          </cell>
          <cell r="M4587">
            <v>0</v>
          </cell>
        </row>
        <row r="4588">
          <cell r="D4588" t="str">
            <v>04/09/2016 03:40:00</v>
          </cell>
          <cell r="E4588">
            <v>11.3</v>
          </cell>
          <cell r="F4588">
            <v>1009.55028868</v>
          </cell>
          <cell r="G4588">
            <v>90</v>
          </cell>
          <cell r="H4588">
            <v>0.254</v>
          </cell>
          <cell r="I4588">
            <v>243</v>
          </cell>
          <cell r="J4588">
            <v>4.3</v>
          </cell>
          <cell r="K4588">
            <v>16.1111111111111</v>
          </cell>
          <cell r="L4588">
            <v>14.4444444444444</v>
          </cell>
          <cell r="M4588">
            <v>0</v>
          </cell>
        </row>
        <row r="4589">
          <cell r="D4589" t="str">
            <v>04/09/2016 03:30:00</v>
          </cell>
          <cell r="E4589">
            <v>9.6</v>
          </cell>
          <cell r="F4589">
            <v>1009.61801646</v>
          </cell>
          <cell r="G4589">
            <v>89</v>
          </cell>
          <cell r="H4589">
            <v>0.254</v>
          </cell>
          <cell r="I4589">
            <v>258</v>
          </cell>
          <cell r="J4589">
            <v>5.3</v>
          </cell>
          <cell r="K4589">
            <v>16.1111111111111</v>
          </cell>
          <cell r="L4589">
            <v>14.2777777777778</v>
          </cell>
          <cell r="M4589">
            <v>0</v>
          </cell>
        </row>
        <row r="4590">
          <cell r="D4590" t="str">
            <v>04/09/2016 03:20:00</v>
          </cell>
          <cell r="E4590">
            <v>13.9</v>
          </cell>
          <cell r="F4590">
            <v>1009.8211998</v>
          </cell>
          <cell r="G4590">
            <v>90</v>
          </cell>
          <cell r="H4590">
            <v>0.254</v>
          </cell>
          <cell r="I4590">
            <v>265</v>
          </cell>
          <cell r="J4590">
            <v>7</v>
          </cell>
          <cell r="K4590">
            <v>16.1666666666667</v>
          </cell>
          <cell r="L4590">
            <v>14.5</v>
          </cell>
          <cell r="M4590">
            <v>0</v>
          </cell>
        </row>
        <row r="4591">
          <cell r="D4591" t="str">
            <v>04/09/2016 03:10:00</v>
          </cell>
          <cell r="E4591">
            <v>13.9</v>
          </cell>
          <cell r="F4591">
            <v>1009.8211998</v>
          </cell>
          <cell r="G4591">
            <v>92</v>
          </cell>
          <cell r="H4591">
            <v>0.254</v>
          </cell>
          <cell r="I4591">
            <v>263</v>
          </cell>
          <cell r="J4591">
            <v>5.5</v>
          </cell>
          <cell r="K4591">
            <v>15.9444444444444</v>
          </cell>
          <cell r="L4591">
            <v>14.6666666666667</v>
          </cell>
          <cell r="M4591">
            <v>0</v>
          </cell>
        </row>
        <row r="4592">
          <cell r="D4592" t="str">
            <v>04/09/2016 03:00:00</v>
          </cell>
          <cell r="E4592">
            <v>12.2</v>
          </cell>
          <cell r="F4592">
            <v>1009.71960813</v>
          </cell>
          <cell r="G4592">
            <v>95</v>
          </cell>
          <cell r="H4592">
            <v>0.254</v>
          </cell>
          <cell r="I4592">
            <v>252</v>
          </cell>
          <cell r="J4592">
            <v>4.7</v>
          </cell>
          <cell r="K4592">
            <v>16.5555555555556</v>
          </cell>
          <cell r="L4592">
            <v>15.7777777777778</v>
          </cell>
          <cell r="M4592">
            <v>0</v>
          </cell>
        </row>
        <row r="4593">
          <cell r="D4593" t="str">
            <v>04/09/2016 02:50:00</v>
          </cell>
          <cell r="E4593">
            <v>12.2</v>
          </cell>
          <cell r="F4593">
            <v>1009.4825609</v>
          </cell>
          <cell r="G4593">
            <v>95</v>
          </cell>
          <cell r="H4593">
            <v>0.254</v>
          </cell>
          <cell r="I4593">
            <v>243</v>
          </cell>
          <cell r="J4593">
            <v>3.5</v>
          </cell>
          <cell r="K4593">
            <v>16.7222222222222</v>
          </cell>
          <cell r="L4593">
            <v>15.9444444444444</v>
          </cell>
          <cell r="M4593">
            <v>0</v>
          </cell>
        </row>
        <row r="4594">
          <cell r="D4594" t="str">
            <v>04/09/2016 02:40:00</v>
          </cell>
          <cell r="E4594">
            <v>8.6999999999999993</v>
          </cell>
          <cell r="F4594">
            <v>1009.38096923</v>
          </cell>
          <cell r="G4594">
            <v>95</v>
          </cell>
          <cell r="H4594">
            <v>0.254</v>
          </cell>
          <cell r="I4594">
            <v>242</v>
          </cell>
          <cell r="J4594">
            <v>3.5</v>
          </cell>
          <cell r="K4594">
            <v>16.7777777777778</v>
          </cell>
          <cell r="L4594">
            <v>16</v>
          </cell>
          <cell r="M4594">
            <v>0</v>
          </cell>
        </row>
        <row r="4595">
          <cell r="D4595" t="str">
            <v>04/09/2016 02:30:00</v>
          </cell>
          <cell r="E4595">
            <v>8.6999999999999993</v>
          </cell>
          <cell r="F4595">
            <v>1009.41483312</v>
          </cell>
          <cell r="G4595">
            <v>96</v>
          </cell>
          <cell r="H4595">
            <v>0.254</v>
          </cell>
          <cell r="I4595">
            <v>236</v>
          </cell>
          <cell r="J4595">
            <v>3.4</v>
          </cell>
          <cell r="K4595">
            <v>16.9444444444444</v>
          </cell>
          <cell r="L4595">
            <v>16.2777777777778</v>
          </cell>
          <cell r="M4595">
            <v>0</v>
          </cell>
        </row>
        <row r="4596">
          <cell r="D4596" t="str">
            <v>04/09/2016 02:20:00</v>
          </cell>
          <cell r="E4596">
            <v>10.4</v>
          </cell>
          <cell r="F4596">
            <v>1009.4825609</v>
          </cell>
          <cell r="G4596">
            <v>96</v>
          </cell>
          <cell r="H4596">
            <v>0.254</v>
          </cell>
          <cell r="I4596">
            <v>247</v>
          </cell>
          <cell r="J4596">
            <v>4.0999999999999996</v>
          </cell>
          <cell r="K4596">
            <v>17.1111111111111</v>
          </cell>
          <cell r="L4596">
            <v>16.4444444444444</v>
          </cell>
          <cell r="M4596">
            <v>0</v>
          </cell>
        </row>
        <row r="4597">
          <cell r="D4597" t="str">
            <v>04/09/2016 02:10:00</v>
          </cell>
          <cell r="E4597">
            <v>9.6</v>
          </cell>
          <cell r="F4597">
            <v>1009.41483312</v>
          </cell>
          <cell r="G4597">
            <v>96</v>
          </cell>
          <cell r="H4597">
            <v>0.254</v>
          </cell>
          <cell r="I4597">
            <v>246</v>
          </cell>
          <cell r="J4597">
            <v>3.8</v>
          </cell>
          <cell r="K4597">
            <v>17.2777777777778</v>
          </cell>
          <cell r="L4597">
            <v>16.6111111111111</v>
          </cell>
          <cell r="M4597">
            <v>0</v>
          </cell>
        </row>
        <row r="4598">
          <cell r="D4598" t="str">
            <v>04/09/2016 02:00:00</v>
          </cell>
          <cell r="E4598">
            <v>10.4</v>
          </cell>
          <cell r="F4598">
            <v>1009.38096923</v>
          </cell>
          <cell r="G4598">
            <v>96</v>
          </cell>
          <cell r="H4598">
            <v>0.254</v>
          </cell>
          <cell r="I4598">
            <v>238</v>
          </cell>
          <cell r="J4598">
            <v>4.3</v>
          </cell>
          <cell r="K4598">
            <v>17.3333333333333</v>
          </cell>
          <cell r="L4598">
            <v>16.6666666666667</v>
          </cell>
          <cell r="M4598">
            <v>0</v>
          </cell>
        </row>
        <row r="4599">
          <cell r="D4599" t="str">
            <v>04/09/2016 01:50:00</v>
          </cell>
          <cell r="E4599">
            <v>11.3</v>
          </cell>
          <cell r="F4599">
            <v>1009.17778589</v>
          </cell>
          <cell r="G4599">
            <v>96</v>
          </cell>
          <cell r="H4599">
            <v>0.254</v>
          </cell>
          <cell r="I4599">
            <v>241</v>
          </cell>
          <cell r="J4599">
            <v>4.3</v>
          </cell>
          <cell r="K4599">
            <v>17.4444444444444</v>
          </cell>
          <cell r="L4599">
            <v>16.7777777777778</v>
          </cell>
          <cell r="M4599">
            <v>0</v>
          </cell>
        </row>
        <row r="4600">
          <cell r="D4600" t="str">
            <v>04/09/2016 01:40:00</v>
          </cell>
          <cell r="E4600">
            <v>13</v>
          </cell>
          <cell r="F4600">
            <v>1009.31324145</v>
          </cell>
          <cell r="G4600">
            <v>96</v>
          </cell>
          <cell r="H4600">
            <v>0.254</v>
          </cell>
          <cell r="I4600">
            <v>230</v>
          </cell>
          <cell r="J4600">
            <v>4.3</v>
          </cell>
          <cell r="K4600">
            <v>17.6111111111111</v>
          </cell>
          <cell r="L4600">
            <v>16.9444444444444</v>
          </cell>
          <cell r="M4600">
            <v>0</v>
          </cell>
        </row>
        <row r="4601">
          <cell r="D4601" t="str">
            <v>04/09/2016 01:30:00</v>
          </cell>
          <cell r="E4601">
            <v>13</v>
          </cell>
          <cell r="F4601">
            <v>1009.2793775599999</v>
          </cell>
          <cell r="G4601">
            <v>96</v>
          </cell>
          <cell r="H4601">
            <v>0.254</v>
          </cell>
          <cell r="I4601">
            <v>224</v>
          </cell>
          <cell r="J4601">
            <v>4.3</v>
          </cell>
          <cell r="K4601">
            <v>17.6111111111111</v>
          </cell>
          <cell r="L4601">
            <v>16.9444444444444</v>
          </cell>
          <cell r="M4601">
            <v>0</v>
          </cell>
        </row>
        <row r="4602">
          <cell r="D4602" t="str">
            <v>04/09/2016 01:20:00</v>
          </cell>
          <cell r="E4602">
            <v>9.6</v>
          </cell>
          <cell r="F4602">
            <v>1009.38096923</v>
          </cell>
          <cell r="G4602">
            <v>97</v>
          </cell>
          <cell r="H4602">
            <v>0.254</v>
          </cell>
          <cell r="I4602">
            <v>229</v>
          </cell>
          <cell r="J4602">
            <v>3.8</v>
          </cell>
          <cell r="K4602">
            <v>17.7777777777778</v>
          </cell>
          <cell r="L4602">
            <v>17.2777777777778</v>
          </cell>
          <cell r="M4602">
            <v>0</v>
          </cell>
        </row>
        <row r="4603">
          <cell r="D4603" t="str">
            <v>04/09/2016 01:10:00</v>
          </cell>
          <cell r="E4603">
            <v>8.6999999999999993</v>
          </cell>
          <cell r="F4603">
            <v>1009.41483312</v>
          </cell>
          <cell r="G4603">
            <v>97</v>
          </cell>
          <cell r="H4603">
            <v>0.254</v>
          </cell>
          <cell r="I4603">
            <v>239</v>
          </cell>
          <cell r="J4603">
            <v>3.4</v>
          </cell>
          <cell r="K4603">
            <v>17.9444444444444</v>
          </cell>
          <cell r="L4603">
            <v>17.4444444444444</v>
          </cell>
          <cell r="M4603">
            <v>0.254</v>
          </cell>
        </row>
        <row r="4604">
          <cell r="D4604" t="str">
            <v>04/09/2016 01:00:00</v>
          </cell>
          <cell r="E4604">
            <v>8.6999999999999993</v>
          </cell>
          <cell r="F4604">
            <v>1009.41483312</v>
          </cell>
          <cell r="G4604">
            <v>97</v>
          </cell>
          <cell r="H4604">
            <v>0.254</v>
          </cell>
          <cell r="I4604">
            <v>232</v>
          </cell>
          <cell r="J4604">
            <v>4.2</v>
          </cell>
          <cell r="K4604">
            <v>17.9444444444444</v>
          </cell>
          <cell r="L4604">
            <v>17.4444444444444</v>
          </cell>
          <cell r="M4604">
            <v>0.254</v>
          </cell>
        </row>
        <row r="4605">
          <cell r="D4605" t="str">
            <v>04/09/2016 00:50:00</v>
          </cell>
          <cell r="E4605">
            <v>11.3</v>
          </cell>
          <cell r="F4605">
            <v>1009.51642479</v>
          </cell>
          <cell r="G4605">
            <v>97</v>
          </cell>
          <cell r="H4605">
            <v>0.254</v>
          </cell>
          <cell r="I4605">
            <v>240</v>
          </cell>
          <cell r="J4605">
            <v>3.8</v>
          </cell>
          <cell r="K4605">
            <v>18</v>
          </cell>
          <cell r="L4605">
            <v>17.5</v>
          </cell>
          <cell r="M4605">
            <v>0.254</v>
          </cell>
        </row>
        <row r="4606">
          <cell r="D4606" t="str">
            <v>04/09/2016 00:40:00</v>
          </cell>
          <cell r="E4606">
            <v>8.6999999999999993</v>
          </cell>
          <cell r="F4606">
            <v>1009.61801646</v>
          </cell>
          <cell r="G4606">
            <v>97</v>
          </cell>
          <cell r="H4606">
            <v>0.254</v>
          </cell>
          <cell r="I4606">
            <v>242</v>
          </cell>
          <cell r="J4606">
            <v>4.4000000000000004</v>
          </cell>
          <cell r="K4606">
            <v>18</v>
          </cell>
          <cell r="L4606">
            <v>17.5</v>
          </cell>
          <cell r="M4606">
            <v>0.254</v>
          </cell>
        </row>
        <row r="4607">
          <cell r="D4607" t="str">
            <v>04/09/2016 00:30:00</v>
          </cell>
          <cell r="E4607">
            <v>11.3</v>
          </cell>
          <cell r="F4607">
            <v>1009.68574424</v>
          </cell>
          <cell r="G4607">
            <v>97</v>
          </cell>
          <cell r="H4607">
            <v>0.254</v>
          </cell>
          <cell r="I4607">
            <v>234</v>
          </cell>
          <cell r="J4607">
            <v>4.9000000000000004</v>
          </cell>
          <cell r="K4607">
            <v>18.0555555555556</v>
          </cell>
          <cell r="L4607">
            <v>17.5555555555556</v>
          </cell>
          <cell r="M4607">
            <v>0.254</v>
          </cell>
        </row>
        <row r="4608">
          <cell r="D4608" t="str">
            <v>04/09/2016 00:20:00</v>
          </cell>
          <cell r="E4608">
            <v>13</v>
          </cell>
          <cell r="F4608">
            <v>1009.75347202</v>
          </cell>
          <cell r="G4608">
            <v>97</v>
          </cell>
          <cell r="H4608">
            <v>0.254</v>
          </cell>
          <cell r="I4608">
            <v>238</v>
          </cell>
          <cell r="J4608">
            <v>4.7</v>
          </cell>
          <cell r="K4608">
            <v>18.0555555555556</v>
          </cell>
          <cell r="L4608">
            <v>17.5555555555556</v>
          </cell>
          <cell r="M4608">
            <v>0.254</v>
          </cell>
        </row>
        <row r="4609">
          <cell r="D4609" t="str">
            <v>04/09/2016 00:10:00</v>
          </cell>
          <cell r="E4609">
            <v>13.9</v>
          </cell>
          <cell r="F4609">
            <v>1009.78733591</v>
          </cell>
          <cell r="G4609">
            <v>97</v>
          </cell>
          <cell r="H4609">
            <v>0</v>
          </cell>
          <cell r="I4609">
            <v>240</v>
          </cell>
          <cell r="J4609">
            <v>4.3</v>
          </cell>
          <cell r="K4609">
            <v>18.0555555555556</v>
          </cell>
          <cell r="L4609">
            <v>17.5555555555556</v>
          </cell>
          <cell r="M4609">
            <v>0</v>
          </cell>
        </row>
        <row r="4610">
          <cell r="D4610" t="str">
            <v>04/09/2016 00:00:00</v>
          </cell>
          <cell r="E4610">
            <v>14.8</v>
          </cell>
          <cell r="F4610">
            <v>1009.75347202</v>
          </cell>
          <cell r="G4610">
            <v>97</v>
          </cell>
          <cell r="H4610">
            <v>0</v>
          </cell>
          <cell r="I4610">
            <v>224</v>
          </cell>
          <cell r="J4610">
            <v>4</v>
          </cell>
          <cell r="K4610">
            <v>18</v>
          </cell>
          <cell r="L4610">
            <v>17.5</v>
          </cell>
          <cell r="M4610">
            <v>0</v>
          </cell>
        </row>
        <row r="4611">
          <cell r="D4611" t="str">
            <v>03/09/2016 23:50:00</v>
          </cell>
          <cell r="E4611">
            <v>11.3</v>
          </cell>
          <cell r="F4611">
            <v>1009.85506369</v>
          </cell>
          <cell r="G4611">
            <v>97</v>
          </cell>
          <cell r="H4611">
            <v>0</v>
          </cell>
          <cell r="I4611">
            <v>230</v>
          </cell>
          <cell r="J4611">
            <v>4.3</v>
          </cell>
          <cell r="K4611">
            <v>18</v>
          </cell>
          <cell r="L4611">
            <v>17.5</v>
          </cell>
          <cell r="M4611">
            <v>0</v>
          </cell>
        </row>
        <row r="4612">
          <cell r="D4612" t="str">
            <v>03/09/2016 23:40:00</v>
          </cell>
          <cell r="E4612">
            <v>10.4</v>
          </cell>
          <cell r="F4612">
            <v>1010.0243831400001</v>
          </cell>
          <cell r="G4612">
            <v>97</v>
          </cell>
          <cell r="H4612">
            <v>0</v>
          </cell>
          <cell r="I4612">
            <v>234</v>
          </cell>
          <cell r="J4612">
            <v>4.5999999999999996</v>
          </cell>
          <cell r="K4612">
            <v>18</v>
          </cell>
          <cell r="L4612">
            <v>17.5</v>
          </cell>
          <cell r="M4612">
            <v>0</v>
          </cell>
        </row>
        <row r="4613">
          <cell r="D4613" t="str">
            <v>03/09/2016 23:30:00</v>
          </cell>
          <cell r="E4613">
            <v>12.2</v>
          </cell>
          <cell r="F4613">
            <v>1010.09211092</v>
          </cell>
          <cell r="G4613">
            <v>97</v>
          </cell>
          <cell r="H4613">
            <v>0</v>
          </cell>
          <cell r="I4613">
            <v>236</v>
          </cell>
          <cell r="J4613">
            <v>4</v>
          </cell>
          <cell r="K4613">
            <v>18</v>
          </cell>
          <cell r="L4613">
            <v>17.5</v>
          </cell>
          <cell r="M4613">
            <v>0</v>
          </cell>
        </row>
        <row r="4614">
          <cell r="D4614" t="str">
            <v>03/09/2016 23:20:00</v>
          </cell>
          <cell r="E4614">
            <v>10.4</v>
          </cell>
          <cell r="F4614">
            <v>1010.12597481</v>
          </cell>
          <cell r="G4614">
            <v>97</v>
          </cell>
          <cell r="H4614">
            <v>0</v>
          </cell>
          <cell r="I4614">
            <v>232</v>
          </cell>
          <cell r="J4614">
            <v>3.9</v>
          </cell>
          <cell r="K4614">
            <v>18</v>
          </cell>
          <cell r="L4614">
            <v>17.5</v>
          </cell>
          <cell r="M4614">
            <v>0</v>
          </cell>
        </row>
        <row r="4615">
          <cell r="D4615" t="str">
            <v>03/09/2016 23:10:00</v>
          </cell>
          <cell r="E4615">
            <v>10.4</v>
          </cell>
          <cell r="F4615">
            <v>1010.19370259</v>
          </cell>
          <cell r="G4615">
            <v>97</v>
          </cell>
          <cell r="H4615">
            <v>0</v>
          </cell>
          <cell r="I4615">
            <v>234</v>
          </cell>
          <cell r="J4615">
            <v>4.5999999999999996</v>
          </cell>
          <cell r="K4615">
            <v>17.9444444444444</v>
          </cell>
          <cell r="L4615">
            <v>17.4444444444444</v>
          </cell>
          <cell r="M4615">
            <v>0</v>
          </cell>
        </row>
        <row r="4616">
          <cell r="D4616" t="str">
            <v>03/09/2016 23:00:04</v>
          </cell>
          <cell r="E4616">
            <v>11.3</v>
          </cell>
          <cell r="F4616">
            <v>1010.22756648</v>
          </cell>
          <cell r="G4616">
            <v>97</v>
          </cell>
          <cell r="H4616">
            <v>0</v>
          </cell>
          <cell r="I4616">
            <v>220</v>
          </cell>
          <cell r="J4616">
            <v>4.2</v>
          </cell>
          <cell r="K4616">
            <v>17.8888888888889</v>
          </cell>
          <cell r="L4616">
            <v>17.3888888888889</v>
          </cell>
          <cell r="M4616">
            <v>0</v>
          </cell>
        </row>
        <row r="4617">
          <cell r="D4617" t="str">
            <v>03/09/2016 22:50:00</v>
          </cell>
          <cell r="E4617">
            <v>12.2</v>
          </cell>
          <cell r="F4617">
            <v>1010.29529426</v>
          </cell>
          <cell r="G4617">
            <v>97</v>
          </cell>
          <cell r="H4617">
            <v>7.8739999999999997</v>
          </cell>
          <cell r="I4617">
            <v>210</v>
          </cell>
          <cell r="J4617">
            <v>3.7</v>
          </cell>
          <cell r="K4617">
            <v>17.8333333333333</v>
          </cell>
          <cell r="L4617">
            <v>17.3333333333333</v>
          </cell>
          <cell r="M4617">
            <v>0</v>
          </cell>
        </row>
        <row r="4618">
          <cell r="D4618" t="str">
            <v>03/09/2016 22:40:00</v>
          </cell>
          <cell r="E4618">
            <v>10.4</v>
          </cell>
          <cell r="F4618">
            <v>1010.3968859300001</v>
          </cell>
          <cell r="G4618">
            <v>97</v>
          </cell>
          <cell r="H4618">
            <v>7.8739999999999997</v>
          </cell>
          <cell r="I4618">
            <v>215</v>
          </cell>
          <cell r="J4618">
            <v>3</v>
          </cell>
          <cell r="K4618">
            <v>17.8333333333333</v>
          </cell>
          <cell r="L4618">
            <v>17.3333333333333</v>
          </cell>
          <cell r="M4618">
            <v>0</v>
          </cell>
        </row>
        <row r="4619">
          <cell r="D4619" t="str">
            <v>03/09/2016 22:30:00</v>
          </cell>
          <cell r="E4619">
            <v>7.8</v>
          </cell>
          <cell r="F4619">
            <v>1010.56620538</v>
          </cell>
          <cell r="G4619">
            <v>97</v>
          </cell>
          <cell r="H4619">
            <v>7.8739999999999997</v>
          </cell>
          <cell r="I4619">
            <v>203</v>
          </cell>
          <cell r="J4619">
            <v>3.4</v>
          </cell>
          <cell r="K4619">
            <v>17.7777777777778</v>
          </cell>
          <cell r="L4619">
            <v>17.2777777777778</v>
          </cell>
          <cell r="M4619">
            <v>0</v>
          </cell>
        </row>
        <row r="4620">
          <cell r="D4620" t="str">
            <v>03/09/2016 22:20:00</v>
          </cell>
          <cell r="E4620">
            <v>7.8</v>
          </cell>
          <cell r="F4620">
            <v>1010.73552483</v>
          </cell>
          <cell r="G4620">
            <v>97</v>
          </cell>
          <cell r="H4620">
            <v>7.8739999999999997</v>
          </cell>
          <cell r="I4620">
            <v>202</v>
          </cell>
          <cell r="J4620">
            <v>3.5</v>
          </cell>
          <cell r="K4620">
            <v>17.7777777777778</v>
          </cell>
          <cell r="L4620">
            <v>17.2777777777778</v>
          </cell>
          <cell r="M4620">
            <v>0</v>
          </cell>
        </row>
        <row r="4621">
          <cell r="D4621" t="str">
            <v>03/09/2016 22:10:00</v>
          </cell>
          <cell r="E4621">
            <v>10.4</v>
          </cell>
          <cell r="F4621">
            <v>1010.8371165</v>
          </cell>
          <cell r="G4621">
            <v>97</v>
          </cell>
          <cell r="H4621">
            <v>7.8739999999999997</v>
          </cell>
          <cell r="I4621">
            <v>208</v>
          </cell>
          <cell r="J4621">
            <v>3.4</v>
          </cell>
          <cell r="K4621">
            <v>17.7777777777778</v>
          </cell>
          <cell r="L4621">
            <v>17.2777777777778</v>
          </cell>
          <cell r="M4621">
            <v>0</v>
          </cell>
        </row>
        <row r="4622">
          <cell r="D4622" t="str">
            <v>03/09/2016 22:00:00</v>
          </cell>
          <cell r="E4622">
            <v>10.4</v>
          </cell>
          <cell r="F4622">
            <v>1010.80325261</v>
          </cell>
          <cell r="G4622">
            <v>97</v>
          </cell>
          <cell r="H4622">
            <v>7.8739999999999997</v>
          </cell>
          <cell r="I4622">
            <v>199</v>
          </cell>
          <cell r="J4622">
            <v>2.8</v>
          </cell>
          <cell r="K4622">
            <v>17.8333333333333</v>
          </cell>
          <cell r="L4622">
            <v>17.3333333333333</v>
          </cell>
          <cell r="M4622">
            <v>0</v>
          </cell>
        </row>
        <row r="4623">
          <cell r="D4623" t="str">
            <v>03/09/2016 21:50:00</v>
          </cell>
          <cell r="E4623">
            <v>7.8</v>
          </cell>
          <cell r="F4623">
            <v>1010.70166094</v>
          </cell>
          <cell r="G4623">
            <v>97</v>
          </cell>
          <cell r="H4623">
            <v>7.8739999999999997</v>
          </cell>
          <cell r="I4623">
            <v>209</v>
          </cell>
          <cell r="J4623">
            <v>3.6</v>
          </cell>
          <cell r="K4623">
            <v>17.8333333333333</v>
          </cell>
          <cell r="L4623">
            <v>17.3333333333333</v>
          </cell>
          <cell r="M4623">
            <v>0</v>
          </cell>
        </row>
        <row r="4624">
          <cell r="D4624" t="str">
            <v>03/09/2016 21:40:00</v>
          </cell>
          <cell r="E4624">
            <v>11.3</v>
          </cell>
          <cell r="F4624">
            <v>1010.6000692699999</v>
          </cell>
          <cell r="G4624">
            <v>97</v>
          </cell>
          <cell r="H4624">
            <v>7.8739999999999997</v>
          </cell>
          <cell r="I4624">
            <v>210</v>
          </cell>
          <cell r="J4624">
            <v>3.8</v>
          </cell>
          <cell r="K4624">
            <v>17.8333333333333</v>
          </cell>
          <cell r="L4624">
            <v>17.3333333333333</v>
          </cell>
          <cell r="M4624">
            <v>0</v>
          </cell>
        </row>
        <row r="4625">
          <cell r="D4625" t="str">
            <v>03/09/2016 21:30:00</v>
          </cell>
          <cell r="E4625">
            <v>8.6999999999999993</v>
          </cell>
          <cell r="F4625">
            <v>1010.73552483</v>
          </cell>
          <cell r="G4625">
            <v>97</v>
          </cell>
          <cell r="H4625">
            <v>7.8739999999999997</v>
          </cell>
          <cell r="I4625">
            <v>211</v>
          </cell>
          <cell r="J4625">
            <v>3.5</v>
          </cell>
          <cell r="K4625">
            <v>17.8333333333333</v>
          </cell>
          <cell r="L4625">
            <v>17.3333333333333</v>
          </cell>
          <cell r="M4625">
            <v>0</v>
          </cell>
        </row>
        <row r="4626">
          <cell r="D4626" t="str">
            <v>03/09/2016 21:20:00</v>
          </cell>
          <cell r="E4626">
            <v>12.2</v>
          </cell>
          <cell r="F4626">
            <v>1010.90484428</v>
          </cell>
          <cell r="G4626">
            <v>97</v>
          </cell>
          <cell r="H4626">
            <v>7.8739999999999997</v>
          </cell>
          <cell r="I4626">
            <v>213</v>
          </cell>
          <cell r="J4626">
            <v>3.4</v>
          </cell>
          <cell r="K4626">
            <v>17.8333333333333</v>
          </cell>
          <cell r="L4626">
            <v>17.3333333333333</v>
          </cell>
          <cell r="M4626">
            <v>0</v>
          </cell>
        </row>
        <row r="4627">
          <cell r="D4627" t="str">
            <v>03/09/2016 21:10:00</v>
          </cell>
          <cell r="E4627">
            <v>11.3</v>
          </cell>
          <cell r="F4627">
            <v>1010.93870817</v>
          </cell>
          <cell r="G4627">
            <v>97</v>
          </cell>
          <cell r="H4627">
            <v>7.8739999999999997</v>
          </cell>
          <cell r="I4627">
            <v>201</v>
          </cell>
          <cell r="J4627">
            <v>3.7</v>
          </cell>
          <cell r="K4627">
            <v>17.8333333333333</v>
          </cell>
          <cell r="L4627">
            <v>17.3333333333333</v>
          </cell>
          <cell r="M4627">
            <v>0</v>
          </cell>
        </row>
        <row r="4628">
          <cell r="D4628" t="str">
            <v>03/09/2016 21:00:00</v>
          </cell>
          <cell r="E4628">
            <v>10.4</v>
          </cell>
          <cell r="F4628">
            <v>1011.27734707</v>
          </cell>
          <cell r="G4628">
            <v>97</v>
          </cell>
          <cell r="H4628">
            <v>7.8739999999999997</v>
          </cell>
          <cell r="I4628">
            <v>209</v>
          </cell>
          <cell r="J4628">
            <v>3.5</v>
          </cell>
          <cell r="K4628">
            <v>17.8333333333333</v>
          </cell>
          <cell r="L4628">
            <v>17.3333333333333</v>
          </cell>
          <cell r="M4628">
            <v>0.254</v>
          </cell>
        </row>
        <row r="4629">
          <cell r="D4629" t="str">
            <v>03/09/2016 20:50:00</v>
          </cell>
          <cell r="E4629">
            <v>9.6</v>
          </cell>
          <cell r="F4629">
            <v>1011.37893874</v>
          </cell>
          <cell r="G4629">
            <v>97</v>
          </cell>
          <cell r="H4629">
            <v>7.8739999999999997</v>
          </cell>
          <cell r="I4629">
            <v>210</v>
          </cell>
          <cell r="J4629">
            <v>3</v>
          </cell>
          <cell r="K4629">
            <v>17.8333333333333</v>
          </cell>
          <cell r="L4629">
            <v>17.3333333333333</v>
          </cell>
          <cell r="M4629">
            <v>0.254</v>
          </cell>
        </row>
        <row r="4630">
          <cell r="D4630" t="str">
            <v>03/09/2016 20:40:00</v>
          </cell>
          <cell r="E4630">
            <v>8.6999999999999993</v>
          </cell>
          <cell r="F4630">
            <v>1011.54825819</v>
          </cell>
          <cell r="G4630">
            <v>97</v>
          </cell>
          <cell r="H4630">
            <v>7.8739999999999997</v>
          </cell>
          <cell r="I4630">
            <v>201</v>
          </cell>
          <cell r="J4630">
            <v>2.6</v>
          </cell>
          <cell r="K4630">
            <v>17.7777777777778</v>
          </cell>
          <cell r="L4630">
            <v>17.2777777777778</v>
          </cell>
          <cell r="M4630">
            <v>0.254</v>
          </cell>
        </row>
        <row r="4631">
          <cell r="D4631" t="str">
            <v>03/09/2016 20:30:00</v>
          </cell>
          <cell r="E4631">
            <v>7</v>
          </cell>
          <cell r="F4631">
            <v>1011.54825819</v>
          </cell>
          <cell r="G4631">
            <v>97</v>
          </cell>
          <cell r="H4631">
            <v>7.8739999999999997</v>
          </cell>
          <cell r="I4631">
            <v>201</v>
          </cell>
          <cell r="J4631">
            <v>3.1</v>
          </cell>
          <cell r="K4631">
            <v>17.7777777777778</v>
          </cell>
          <cell r="L4631">
            <v>17.2777777777778</v>
          </cell>
          <cell r="M4631">
            <v>0.254</v>
          </cell>
        </row>
        <row r="4632">
          <cell r="D4632" t="str">
            <v>03/09/2016 20:20:00</v>
          </cell>
          <cell r="E4632">
            <v>7.8</v>
          </cell>
          <cell r="F4632">
            <v>1011.5143943</v>
          </cell>
          <cell r="G4632">
            <v>97</v>
          </cell>
          <cell r="H4632">
            <v>7.8739999999999997</v>
          </cell>
          <cell r="I4632">
            <v>201</v>
          </cell>
          <cell r="J4632">
            <v>3.4</v>
          </cell>
          <cell r="K4632">
            <v>17.7777777777778</v>
          </cell>
          <cell r="L4632">
            <v>17.2777777777778</v>
          </cell>
          <cell r="M4632">
            <v>0.254</v>
          </cell>
        </row>
        <row r="4633">
          <cell r="D4633" t="str">
            <v>03/09/2016 20:10:00</v>
          </cell>
          <cell r="E4633">
            <v>9.6</v>
          </cell>
          <cell r="F4633">
            <v>1011.44666652</v>
          </cell>
          <cell r="G4633">
            <v>97</v>
          </cell>
          <cell r="H4633">
            <v>7.8739999999999997</v>
          </cell>
          <cell r="I4633">
            <v>235</v>
          </cell>
          <cell r="J4633">
            <v>3.2</v>
          </cell>
          <cell r="K4633">
            <v>17.7777777777778</v>
          </cell>
          <cell r="L4633">
            <v>17.2777777777778</v>
          </cell>
          <cell r="M4633">
            <v>0.254</v>
          </cell>
        </row>
        <row r="4634">
          <cell r="D4634" t="str">
            <v>03/09/2016 20:00:00</v>
          </cell>
          <cell r="E4634">
            <v>11.3</v>
          </cell>
          <cell r="F4634">
            <v>1011.58212208</v>
          </cell>
          <cell r="G4634">
            <v>97</v>
          </cell>
          <cell r="H4634">
            <v>7.8739999999999997</v>
          </cell>
          <cell r="I4634">
            <v>217</v>
          </cell>
          <cell r="J4634">
            <v>3</v>
          </cell>
          <cell r="K4634">
            <v>17.7777777777778</v>
          </cell>
          <cell r="L4634">
            <v>17.2777777777778</v>
          </cell>
          <cell r="M4634">
            <v>0</v>
          </cell>
        </row>
        <row r="4635">
          <cell r="D4635" t="str">
            <v>03/09/2016 19:50:00</v>
          </cell>
          <cell r="E4635">
            <v>7.8</v>
          </cell>
          <cell r="F4635">
            <v>1011.64984986</v>
          </cell>
          <cell r="G4635">
            <v>97</v>
          </cell>
          <cell r="H4635">
            <v>7.8739999999999997</v>
          </cell>
          <cell r="I4635">
            <v>229</v>
          </cell>
          <cell r="J4635">
            <v>2.8</v>
          </cell>
          <cell r="K4635">
            <v>17.7777777777778</v>
          </cell>
          <cell r="L4635">
            <v>17.2777777777778</v>
          </cell>
          <cell r="M4635">
            <v>0</v>
          </cell>
        </row>
        <row r="4636">
          <cell r="D4636" t="str">
            <v>03/09/2016 19:40:00</v>
          </cell>
          <cell r="E4636">
            <v>8.6999999999999993</v>
          </cell>
          <cell r="F4636">
            <v>1011.37893874</v>
          </cell>
          <cell r="G4636">
            <v>97</v>
          </cell>
          <cell r="H4636">
            <v>7.8739999999999997</v>
          </cell>
          <cell r="I4636">
            <v>229</v>
          </cell>
          <cell r="J4636">
            <v>2.8</v>
          </cell>
          <cell r="K4636">
            <v>17.7777777777778</v>
          </cell>
          <cell r="L4636">
            <v>17.2777777777778</v>
          </cell>
          <cell r="M4636">
            <v>0</v>
          </cell>
        </row>
        <row r="4637">
          <cell r="D4637" t="str">
            <v>03/09/2016 19:30:00</v>
          </cell>
          <cell r="E4637">
            <v>10.4</v>
          </cell>
          <cell r="F4637">
            <v>1011.37893874</v>
          </cell>
          <cell r="G4637">
            <v>97</v>
          </cell>
          <cell r="H4637">
            <v>7.8739999999999997</v>
          </cell>
          <cell r="I4637">
            <v>244</v>
          </cell>
          <cell r="J4637">
            <v>4.0999999999999996</v>
          </cell>
          <cell r="K4637">
            <v>17.7777777777778</v>
          </cell>
          <cell r="L4637">
            <v>17.2777777777778</v>
          </cell>
          <cell r="M4637">
            <v>0</v>
          </cell>
        </row>
        <row r="4638">
          <cell r="D4638" t="str">
            <v>03/09/2016 19:20:00</v>
          </cell>
          <cell r="E4638">
            <v>12.2</v>
          </cell>
          <cell r="F4638">
            <v>1011.48053041</v>
          </cell>
          <cell r="G4638">
            <v>97</v>
          </cell>
          <cell r="H4638">
            <v>7.8739999999999997</v>
          </cell>
          <cell r="I4638">
            <v>244</v>
          </cell>
          <cell r="J4638">
            <v>5.0999999999999996</v>
          </cell>
          <cell r="K4638">
            <v>17.7222222222222</v>
          </cell>
          <cell r="L4638">
            <v>17.2222222222222</v>
          </cell>
          <cell r="M4638">
            <v>0</v>
          </cell>
        </row>
        <row r="4639">
          <cell r="D4639" t="str">
            <v>03/09/2016 19:10:00</v>
          </cell>
          <cell r="E4639">
            <v>15.6</v>
          </cell>
          <cell r="F4639">
            <v>1011.3450748499999</v>
          </cell>
          <cell r="G4639">
            <v>97</v>
          </cell>
          <cell r="H4639">
            <v>7.8739999999999997</v>
          </cell>
          <cell r="I4639">
            <v>238</v>
          </cell>
          <cell r="J4639">
            <v>4.3</v>
          </cell>
          <cell r="K4639">
            <v>17.7222222222222</v>
          </cell>
          <cell r="L4639">
            <v>17.2222222222222</v>
          </cell>
          <cell r="M4639">
            <v>0</v>
          </cell>
        </row>
        <row r="4640">
          <cell r="D4640" t="str">
            <v>03/09/2016 19:00:00</v>
          </cell>
          <cell r="E4640">
            <v>13.9</v>
          </cell>
          <cell r="F4640">
            <v>1011.24348318</v>
          </cell>
          <cell r="G4640">
            <v>97</v>
          </cell>
          <cell r="H4640">
            <v>7.8739999999999997</v>
          </cell>
          <cell r="I4640">
            <v>238</v>
          </cell>
          <cell r="J4640">
            <v>5.0999999999999996</v>
          </cell>
          <cell r="K4640">
            <v>17.7222222222222</v>
          </cell>
          <cell r="L4640">
            <v>17.2222222222222</v>
          </cell>
          <cell r="M4640">
            <v>0</v>
          </cell>
        </row>
        <row r="4641">
          <cell r="D4641" t="str">
            <v>03/09/2016 18:50:00</v>
          </cell>
          <cell r="E4641">
            <v>13</v>
          </cell>
          <cell r="F4641">
            <v>1011.37893874</v>
          </cell>
          <cell r="G4641">
            <v>97</v>
          </cell>
          <cell r="H4641">
            <v>7.8739999999999997</v>
          </cell>
          <cell r="I4641">
            <v>227</v>
          </cell>
          <cell r="J4641">
            <v>5.0999999999999996</v>
          </cell>
          <cell r="K4641">
            <v>17.7222222222222</v>
          </cell>
          <cell r="L4641">
            <v>17.2222222222222</v>
          </cell>
          <cell r="M4641">
            <v>0</v>
          </cell>
        </row>
        <row r="4642">
          <cell r="D4642" t="str">
            <v>03/09/2016 18:40:00</v>
          </cell>
          <cell r="E4642">
            <v>13.9</v>
          </cell>
          <cell r="F4642">
            <v>1011.48053041</v>
          </cell>
          <cell r="G4642">
            <v>97</v>
          </cell>
          <cell r="H4642">
            <v>7.8739999999999997</v>
          </cell>
          <cell r="I4642">
            <v>226</v>
          </cell>
          <cell r="J4642">
            <v>5.7</v>
          </cell>
          <cell r="K4642">
            <v>17.7222222222222</v>
          </cell>
          <cell r="L4642">
            <v>17.2222222222222</v>
          </cell>
          <cell r="M4642">
            <v>0</v>
          </cell>
        </row>
        <row r="4643">
          <cell r="D4643" t="str">
            <v>03/09/2016 18:30:00</v>
          </cell>
          <cell r="E4643">
            <v>18.2</v>
          </cell>
          <cell r="F4643">
            <v>1011.31121096</v>
          </cell>
          <cell r="G4643">
            <v>97</v>
          </cell>
          <cell r="H4643">
            <v>7.8739999999999997</v>
          </cell>
          <cell r="I4643">
            <v>222</v>
          </cell>
          <cell r="J4643">
            <v>5.2</v>
          </cell>
          <cell r="K4643">
            <v>17.6666666666667</v>
          </cell>
          <cell r="L4643">
            <v>17.1666666666667</v>
          </cell>
          <cell r="M4643">
            <v>0</v>
          </cell>
        </row>
        <row r="4644">
          <cell r="D4644" t="str">
            <v>03/09/2016 18:20:00</v>
          </cell>
          <cell r="E4644">
            <v>12.2</v>
          </cell>
          <cell r="F4644">
            <v>1011.24348318</v>
          </cell>
          <cell r="G4644">
            <v>97</v>
          </cell>
          <cell r="H4644">
            <v>7.8739999999999997</v>
          </cell>
          <cell r="I4644">
            <v>209</v>
          </cell>
          <cell r="J4644">
            <v>5.2</v>
          </cell>
          <cell r="K4644">
            <v>17.6666666666667</v>
          </cell>
          <cell r="L4644">
            <v>17.1666666666667</v>
          </cell>
          <cell r="M4644">
            <v>0</v>
          </cell>
        </row>
        <row r="4645">
          <cell r="D4645" t="str">
            <v>03/09/2016 18:10:00</v>
          </cell>
          <cell r="E4645">
            <v>17.399999999999999</v>
          </cell>
          <cell r="F4645">
            <v>1011.41280263</v>
          </cell>
          <cell r="G4645">
            <v>97</v>
          </cell>
          <cell r="H4645">
            <v>7.8739999999999997</v>
          </cell>
          <cell r="I4645">
            <v>207</v>
          </cell>
          <cell r="J4645">
            <v>5.2</v>
          </cell>
          <cell r="K4645">
            <v>17.7222222222222</v>
          </cell>
          <cell r="L4645">
            <v>17.2222222222222</v>
          </cell>
          <cell r="M4645">
            <v>0.254</v>
          </cell>
        </row>
        <row r="4646">
          <cell r="D4646" t="str">
            <v>03/09/2016 18:00:00</v>
          </cell>
          <cell r="E4646">
            <v>14.8</v>
          </cell>
          <cell r="F4646">
            <v>1011.48053041</v>
          </cell>
          <cell r="G4646">
            <v>97</v>
          </cell>
          <cell r="H4646">
            <v>7.8739999999999997</v>
          </cell>
          <cell r="I4646">
            <v>214</v>
          </cell>
          <cell r="J4646">
            <v>4.5999999999999996</v>
          </cell>
          <cell r="K4646">
            <v>17.7222222222222</v>
          </cell>
          <cell r="L4646">
            <v>17.2222222222222</v>
          </cell>
          <cell r="M4646">
            <v>0.50800000000000001</v>
          </cell>
        </row>
        <row r="4647">
          <cell r="D4647" t="str">
            <v>03/09/2016 17:50:00</v>
          </cell>
          <cell r="E4647">
            <v>12.2</v>
          </cell>
          <cell r="F4647">
            <v>1011.68371375</v>
          </cell>
          <cell r="G4647">
            <v>97</v>
          </cell>
          <cell r="H4647">
            <v>7.8739999999999997</v>
          </cell>
          <cell r="I4647">
            <v>202</v>
          </cell>
          <cell r="J4647">
            <v>4.3</v>
          </cell>
          <cell r="K4647">
            <v>17.7222222222222</v>
          </cell>
          <cell r="L4647">
            <v>17.2222222222222</v>
          </cell>
          <cell r="M4647">
            <v>0.50800000000000001</v>
          </cell>
        </row>
        <row r="4648">
          <cell r="D4648" t="str">
            <v>03/09/2016 17:40:00</v>
          </cell>
          <cell r="E4648">
            <v>13</v>
          </cell>
          <cell r="F4648">
            <v>1011.48053041</v>
          </cell>
          <cell r="G4648">
            <v>97</v>
          </cell>
          <cell r="H4648">
            <v>7.8739999999999997</v>
          </cell>
          <cell r="I4648">
            <v>206</v>
          </cell>
          <cell r="J4648">
            <v>4.2</v>
          </cell>
          <cell r="K4648">
            <v>17.6666666666667</v>
          </cell>
          <cell r="L4648">
            <v>17.1666666666667</v>
          </cell>
          <cell r="M4648">
            <v>0.50800000000000001</v>
          </cell>
        </row>
        <row r="4649">
          <cell r="D4649" t="str">
            <v>03/09/2016 17:30:00</v>
          </cell>
          <cell r="E4649">
            <v>14.8</v>
          </cell>
          <cell r="F4649">
            <v>1011.41280263</v>
          </cell>
          <cell r="G4649">
            <v>97</v>
          </cell>
          <cell r="H4649">
            <v>7.8739999999999997</v>
          </cell>
          <cell r="I4649">
            <v>185</v>
          </cell>
          <cell r="J4649">
            <v>3.5</v>
          </cell>
          <cell r="K4649">
            <v>17.6666666666667</v>
          </cell>
          <cell r="L4649">
            <v>17.1666666666667</v>
          </cell>
          <cell r="M4649">
            <v>0.50800000000000001</v>
          </cell>
        </row>
        <row r="4650">
          <cell r="D4650" t="str">
            <v>03/09/2016 17:20:00</v>
          </cell>
          <cell r="E4650">
            <v>9.6</v>
          </cell>
          <cell r="F4650">
            <v>1011.37893874</v>
          </cell>
          <cell r="G4650">
            <v>96</v>
          </cell>
          <cell r="H4650">
            <v>7.8739999999999997</v>
          </cell>
          <cell r="I4650">
            <v>185</v>
          </cell>
          <cell r="J4650">
            <v>2.9</v>
          </cell>
          <cell r="K4650">
            <v>17.6111111111111</v>
          </cell>
          <cell r="L4650">
            <v>16.9444444444444</v>
          </cell>
          <cell r="M4650">
            <v>1.016</v>
          </cell>
        </row>
        <row r="4651">
          <cell r="D4651" t="str">
            <v>03/09/2016 17:10:00</v>
          </cell>
          <cell r="E4651">
            <v>7.8</v>
          </cell>
          <cell r="F4651">
            <v>1011.48053041</v>
          </cell>
          <cell r="G4651">
            <v>96</v>
          </cell>
          <cell r="H4651">
            <v>7.62</v>
          </cell>
          <cell r="I4651">
            <v>192</v>
          </cell>
          <cell r="J4651">
            <v>3</v>
          </cell>
          <cell r="K4651">
            <v>17.5</v>
          </cell>
          <cell r="L4651">
            <v>16.8333333333333</v>
          </cell>
          <cell r="M4651">
            <v>1.27</v>
          </cell>
        </row>
        <row r="4652">
          <cell r="D4652" t="str">
            <v>03/09/2016 17:00:00</v>
          </cell>
          <cell r="E4652">
            <v>9.6</v>
          </cell>
          <cell r="F4652">
            <v>1012.22553599</v>
          </cell>
          <cell r="G4652">
            <v>96</v>
          </cell>
          <cell r="H4652">
            <v>7.3659999999999997</v>
          </cell>
          <cell r="I4652">
            <v>192</v>
          </cell>
          <cell r="J4652">
            <v>3.8</v>
          </cell>
          <cell r="K4652">
            <v>17.4444444444444</v>
          </cell>
          <cell r="L4652">
            <v>16.7777777777778</v>
          </cell>
          <cell r="M4652">
            <v>1.27</v>
          </cell>
        </row>
        <row r="4653">
          <cell r="D4653" t="str">
            <v>03/09/2016 16:50:00</v>
          </cell>
          <cell r="E4653">
            <v>11.3</v>
          </cell>
          <cell r="F4653">
            <v>1012.36099155</v>
          </cell>
          <cell r="G4653">
            <v>96</v>
          </cell>
          <cell r="H4653">
            <v>7.3659999999999997</v>
          </cell>
          <cell r="I4653">
            <v>206</v>
          </cell>
          <cell r="J4653">
            <v>4.3</v>
          </cell>
          <cell r="K4653">
            <v>17.3888888888889</v>
          </cell>
          <cell r="L4653">
            <v>16.7222222222222</v>
          </cell>
          <cell r="M4653">
            <v>1.524</v>
          </cell>
        </row>
        <row r="4654">
          <cell r="D4654" t="str">
            <v>03/09/2016 16:40:00</v>
          </cell>
          <cell r="E4654">
            <v>13</v>
          </cell>
          <cell r="F4654">
            <v>1012.39485544</v>
          </cell>
          <cell r="G4654">
            <v>96</v>
          </cell>
          <cell r="H4654">
            <v>7.1120000000000001</v>
          </cell>
          <cell r="I4654">
            <v>207</v>
          </cell>
          <cell r="J4654">
            <v>4.3</v>
          </cell>
          <cell r="K4654">
            <v>17.2777777777778</v>
          </cell>
          <cell r="L4654">
            <v>16.6111111111111</v>
          </cell>
          <cell r="M4654">
            <v>2.032</v>
          </cell>
        </row>
        <row r="4655">
          <cell r="D4655" t="str">
            <v>03/09/2016 16:30:00</v>
          </cell>
          <cell r="E4655">
            <v>13.9</v>
          </cell>
          <cell r="F4655">
            <v>1012.63190267</v>
          </cell>
          <cell r="G4655">
            <v>95</v>
          </cell>
          <cell r="H4655">
            <v>7.1120000000000001</v>
          </cell>
          <cell r="I4655">
            <v>205</v>
          </cell>
          <cell r="J4655">
            <v>5</v>
          </cell>
          <cell r="K4655">
            <v>17.1666666666667</v>
          </cell>
          <cell r="L4655">
            <v>16.3333333333333</v>
          </cell>
          <cell r="M4655">
            <v>3.302</v>
          </cell>
        </row>
        <row r="4656">
          <cell r="D4656" t="str">
            <v>03/09/2016 16:20:00</v>
          </cell>
          <cell r="E4656">
            <v>18.2</v>
          </cell>
          <cell r="F4656">
            <v>1012.56417489</v>
          </cell>
          <cell r="G4656">
            <v>95</v>
          </cell>
          <cell r="H4656">
            <v>6.6040000000000001</v>
          </cell>
          <cell r="I4656">
            <v>200</v>
          </cell>
          <cell r="J4656">
            <v>4.9000000000000004</v>
          </cell>
          <cell r="K4656">
            <v>17.1111111111111</v>
          </cell>
          <cell r="L4656">
            <v>16.2777777777778</v>
          </cell>
          <cell r="M4656">
            <v>5.08</v>
          </cell>
        </row>
        <row r="4657">
          <cell r="D4657" t="str">
            <v>03/09/2016 16:10:00</v>
          </cell>
          <cell r="E4657">
            <v>15.6</v>
          </cell>
          <cell r="F4657">
            <v>1012.49644711</v>
          </cell>
          <cell r="G4657">
            <v>95</v>
          </cell>
          <cell r="H4657">
            <v>6.35</v>
          </cell>
          <cell r="I4657">
            <v>212</v>
          </cell>
          <cell r="J4657">
            <v>4.9000000000000004</v>
          </cell>
          <cell r="K4657">
            <v>17.1111111111111</v>
          </cell>
          <cell r="L4657">
            <v>16.2777777777778</v>
          </cell>
          <cell r="M4657">
            <v>6.0960000000000001</v>
          </cell>
        </row>
        <row r="4658">
          <cell r="D4658" t="str">
            <v>03/09/2016 16:00:00</v>
          </cell>
          <cell r="E4658">
            <v>10.4</v>
          </cell>
          <cell r="F4658">
            <v>1012.73349434</v>
          </cell>
          <cell r="G4658">
            <v>94</v>
          </cell>
          <cell r="H4658">
            <v>6.0960000000000001</v>
          </cell>
          <cell r="I4658">
            <v>192</v>
          </cell>
          <cell r="J4658">
            <v>3.7</v>
          </cell>
          <cell r="K4658">
            <v>17</v>
          </cell>
          <cell r="L4658">
            <v>16</v>
          </cell>
          <cell r="M4658">
            <v>5.8419999999999996</v>
          </cell>
        </row>
        <row r="4659">
          <cell r="D4659" t="str">
            <v>03/09/2016 15:50:00</v>
          </cell>
          <cell r="E4659">
            <v>13.9</v>
          </cell>
          <cell r="F4659">
            <v>1012.93667768</v>
          </cell>
          <cell r="G4659">
            <v>94</v>
          </cell>
          <cell r="H4659">
            <v>5.5880000000000001</v>
          </cell>
          <cell r="I4659">
            <v>183</v>
          </cell>
          <cell r="J4659">
            <v>3.3</v>
          </cell>
          <cell r="K4659">
            <v>16.9444444444444</v>
          </cell>
          <cell r="L4659">
            <v>15.9444444444444</v>
          </cell>
          <cell r="M4659">
            <v>5.08</v>
          </cell>
        </row>
        <row r="4660">
          <cell r="D4660" t="str">
            <v>03/09/2016 15:40:00</v>
          </cell>
          <cell r="E4660">
            <v>9.6</v>
          </cell>
          <cell r="F4660">
            <v>1012.93667768</v>
          </cell>
          <cell r="G4660">
            <v>93</v>
          </cell>
          <cell r="H4660">
            <v>5.08</v>
          </cell>
          <cell r="I4660">
            <v>180</v>
          </cell>
          <cell r="J4660">
            <v>4.0999999999999996</v>
          </cell>
          <cell r="K4660">
            <v>16.8333333333333</v>
          </cell>
          <cell r="L4660">
            <v>15.6666666666667</v>
          </cell>
          <cell r="M4660">
            <v>4.8259999999999996</v>
          </cell>
        </row>
        <row r="4661">
          <cell r="D4661" t="str">
            <v>03/09/2016 15:30:00</v>
          </cell>
          <cell r="E4661">
            <v>8.6999999999999993</v>
          </cell>
          <cell r="F4661">
            <v>1013.00440546</v>
          </cell>
          <cell r="G4661">
            <v>92</v>
          </cell>
          <cell r="H4661">
            <v>3.81</v>
          </cell>
          <cell r="I4661">
            <v>174</v>
          </cell>
          <cell r="J4661">
            <v>4.3</v>
          </cell>
          <cell r="K4661">
            <v>16.9444444444444</v>
          </cell>
          <cell r="L4661">
            <v>15.6111111111111</v>
          </cell>
          <cell r="M4661">
            <v>3.302</v>
          </cell>
        </row>
        <row r="4662">
          <cell r="D4662" t="str">
            <v>03/09/2016 15:20:00</v>
          </cell>
          <cell r="E4662">
            <v>13</v>
          </cell>
          <cell r="F4662">
            <v>1013.2075888000001</v>
          </cell>
          <cell r="G4662">
            <v>90</v>
          </cell>
          <cell r="H4662">
            <v>1.524</v>
          </cell>
          <cell r="I4662">
            <v>186</v>
          </cell>
          <cell r="J4662">
            <v>4.5</v>
          </cell>
          <cell r="K4662">
            <v>17.1666666666667</v>
          </cell>
          <cell r="L4662">
            <v>15.5</v>
          </cell>
          <cell r="M4662">
            <v>1.016</v>
          </cell>
        </row>
        <row r="4663">
          <cell r="D4663" t="str">
            <v>03/09/2016 15:10:00</v>
          </cell>
          <cell r="E4663">
            <v>13.9</v>
          </cell>
          <cell r="F4663">
            <v>1013.30918047</v>
          </cell>
          <cell r="G4663">
            <v>87</v>
          </cell>
          <cell r="H4663">
            <v>0.50800000000000001</v>
          </cell>
          <cell r="I4663">
            <v>182</v>
          </cell>
          <cell r="J4663">
            <v>4.3</v>
          </cell>
          <cell r="K4663">
            <v>17.5</v>
          </cell>
          <cell r="L4663">
            <v>15.3333333333333</v>
          </cell>
          <cell r="M4663">
            <v>0</v>
          </cell>
        </row>
        <row r="4664">
          <cell r="D4664" t="str">
            <v>03/09/2016 15:00:00</v>
          </cell>
          <cell r="E4664">
            <v>13.9</v>
          </cell>
          <cell r="F4664">
            <v>1013.34304436</v>
          </cell>
          <cell r="G4664">
            <v>84</v>
          </cell>
          <cell r="H4664">
            <v>0.50800000000000001</v>
          </cell>
          <cell r="I4664">
            <v>191</v>
          </cell>
          <cell r="J4664">
            <v>5.2</v>
          </cell>
          <cell r="K4664">
            <v>18.0555555555556</v>
          </cell>
          <cell r="L4664">
            <v>15.3333333333333</v>
          </cell>
          <cell r="M4664">
            <v>0</v>
          </cell>
        </row>
        <row r="4665">
          <cell r="D4665" t="str">
            <v>03/09/2016 14:50:00</v>
          </cell>
          <cell r="E4665">
            <v>13</v>
          </cell>
          <cell r="F4665">
            <v>1013.30918047</v>
          </cell>
          <cell r="G4665">
            <v>81</v>
          </cell>
          <cell r="H4665">
            <v>0.50800000000000001</v>
          </cell>
          <cell r="I4665">
            <v>196</v>
          </cell>
          <cell r="J4665">
            <v>6.4</v>
          </cell>
          <cell r="K4665">
            <v>18.1111111111111</v>
          </cell>
          <cell r="L4665">
            <v>14.7777777777778</v>
          </cell>
          <cell r="M4665">
            <v>0</v>
          </cell>
        </row>
        <row r="4666">
          <cell r="D4666" t="str">
            <v>03/09/2016 14:40:00</v>
          </cell>
          <cell r="E4666">
            <v>14.8</v>
          </cell>
          <cell r="F4666">
            <v>1013.37690825</v>
          </cell>
          <cell r="G4666">
            <v>80</v>
          </cell>
          <cell r="H4666">
            <v>0.50800000000000001</v>
          </cell>
          <cell r="I4666">
            <v>185</v>
          </cell>
          <cell r="J4666">
            <v>6.2</v>
          </cell>
          <cell r="K4666">
            <v>18.2777777777778</v>
          </cell>
          <cell r="L4666">
            <v>14.7777777777778</v>
          </cell>
          <cell r="M4666">
            <v>0</v>
          </cell>
        </row>
        <row r="4667">
          <cell r="D4667" t="str">
            <v>03/09/2016 14:30:00</v>
          </cell>
          <cell r="E4667">
            <v>13.9</v>
          </cell>
          <cell r="F4667">
            <v>1013.24145269</v>
          </cell>
          <cell r="G4667">
            <v>77</v>
          </cell>
          <cell r="H4667">
            <v>0.50800000000000001</v>
          </cell>
          <cell r="I4667">
            <v>188</v>
          </cell>
          <cell r="J4667">
            <v>5.0999999999999996</v>
          </cell>
          <cell r="K4667">
            <v>18.6666666666667</v>
          </cell>
          <cell r="L4667">
            <v>14.5555555555556</v>
          </cell>
          <cell r="M4667">
            <v>0</v>
          </cell>
        </row>
        <row r="4668">
          <cell r="D4668" t="str">
            <v>03/09/2016 14:20:00</v>
          </cell>
          <cell r="E4668">
            <v>12.2</v>
          </cell>
          <cell r="F4668">
            <v>1013.30918047</v>
          </cell>
          <cell r="G4668">
            <v>77</v>
          </cell>
          <cell r="H4668">
            <v>0.50800000000000001</v>
          </cell>
          <cell r="I4668">
            <v>187</v>
          </cell>
          <cell r="J4668">
            <v>5.6</v>
          </cell>
          <cell r="K4668">
            <v>18.7222222222222</v>
          </cell>
          <cell r="L4668">
            <v>14.6111111111111</v>
          </cell>
          <cell r="M4668">
            <v>0.254</v>
          </cell>
        </row>
        <row r="4669">
          <cell r="D4669" t="str">
            <v>03/09/2016 14:10:00</v>
          </cell>
          <cell r="E4669">
            <v>13</v>
          </cell>
          <cell r="F4669">
            <v>1013.68168326</v>
          </cell>
          <cell r="G4669">
            <v>76</v>
          </cell>
          <cell r="H4669">
            <v>0.50800000000000001</v>
          </cell>
          <cell r="I4669">
            <v>186</v>
          </cell>
          <cell r="J4669">
            <v>4.5999999999999996</v>
          </cell>
          <cell r="K4669">
            <v>18.8888888888889</v>
          </cell>
          <cell r="L4669">
            <v>14.5555555555556</v>
          </cell>
          <cell r="M4669">
            <v>0.254</v>
          </cell>
        </row>
        <row r="4670">
          <cell r="D4670" t="str">
            <v>03/09/2016 14:00:00</v>
          </cell>
          <cell r="E4670">
            <v>11.3</v>
          </cell>
          <cell r="F4670">
            <v>1013.74941104</v>
          </cell>
          <cell r="G4670">
            <v>76</v>
          </cell>
          <cell r="H4670">
            <v>0.50800000000000001</v>
          </cell>
          <cell r="I4670">
            <v>191</v>
          </cell>
          <cell r="J4670">
            <v>5</v>
          </cell>
          <cell r="K4670">
            <v>19.1666666666667</v>
          </cell>
          <cell r="L4670">
            <v>14.8333333333333</v>
          </cell>
          <cell r="M4670">
            <v>0.254</v>
          </cell>
        </row>
        <row r="4671">
          <cell r="D4671" t="str">
            <v>03/09/2016 13:50:00</v>
          </cell>
          <cell r="E4671">
            <v>18.2</v>
          </cell>
          <cell r="F4671">
            <v>1013.81713882</v>
          </cell>
          <cell r="G4671">
            <v>75</v>
          </cell>
          <cell r="H4671">
            <v>0.50800000000000001</v>
          </cell>
          <cell r="I4671">
            <v>184</v>
          </cell>
          <cell r="J4671">
            <v>5.8</v>
          </cell>
          <cell r="K4671">
            <v>19.3888888888889</v>
          </cell>
          <cell r="L4671">
            <v>14.8333333333333</v>
          </cell>
          <cell r="M4671">
            <v>0.254</v>
          </cell>
        </row>
        <row r="4672">
          <cell r="D4672" t="str">
            <v>03/09/2016 13:40:00</v>
          </cell>
          <cell r="E4672">
            <v>16.5</v>
          </cell>
          <cell r="F4672">
            <v>1013.74941104</v>
          </cell>
          <cell r="G4672">
            <v>76</v>
          </cell>
          <cell r="H4672">
            <v>0.50800000000000001</v>
          </cell>
          <cell r="I4672">
            <v>188</v>
          </cell>
          <cell r="J4672">
            <v>6.4</v>
          </cell>
          <cell r="K4672">
            <v>19.7222222222222</v>
          </cell>
          <cell r="L4672">
            <v>15.3888888888889</v>
          </cell>
          <cell r="M4672">
            <v>0.254</v>
          </cell>
        </row>
        <row r="4673">
          <cell r="D4673" t="str">
            <v>03/09/2016 13:30:00</v>
          </cell>
          <cell r="E4673">
            <v>16.5</v>
          </cell>
          <cell r="F4673">
            <v>1013.64781937</v>
          </cell>
          <cell r="G4673">
            <v>77</v>
          </cell>
          <cell r="H4673">
            <v>0.50800000000000001</v>
          </cell>
          <cell r="I4673">
            <v>194</v>
          </cell>
          <cell r="J4673">
            <v>5.8</v>
          </cell>
          <cell r="K4673">
            <v>19.5555555555556</v>
          </cell>
          <cell r="L4673">
            <v>15.3888888888889</v>
          </cell>
          <cell r="M4673">
            <v>0.254</v>
          </cell>
        </row>
        <row r="4674">
          <cell r="D4674" t="str">
            <v>03/09/2016 13:20:00</v>
          </cell>
          <cell r="E4674">
            <v>13</v>
          </cell>
          <cell r="F4674">
            <v>1013.91873049</v>
          </cell>
          <cell r="G4674">
            <v>79</v>
          </cell>
          <cell r="H4674">
            <v>0.254</v>
          </cell>
          <cell r="I4674">
            <v>184</v>
          </cell>
          <cell r="J4674">
            <v>5.0999999999999996</v>
          </cell>
          <cell r="K4674">
            <v>19.4444444444444</v>
          </cell>
          <cell r="L4674">
            <v>15.7222222222222</v>
          </cell>
          <cell r="M4674">
            <v>0</v>
          </cell>
        </row>
        <row r="4675">
          <cell r="D4675" t="str">
            <v>03/09/2016 13:10:00</v>
          </cell>
          <cell r="E4675">
            <v>13.9</v>
          </cell>
          <cell r="F4675">
            <v>1014.25736939</v>
          </cell>
          <cell r="G4675">
            <v>82</v>
          </cell>
          <cell r="H4675">
            <v>0.254</v>
          </cell>
          <cell r="I4675">
            <v>188</v>
          </cell>
          <cell r="J4675">
            <v>5.3</v>
          </cell>
          <cell r="K4675">
            <v>18.6666666666667</v>
          </cell>
          <cell r="L4675">
            <v>15.5555555555556</v>
          </cell>
          <cell r="M4675">
            <v>0</v>
          </cell>
        </row>
        <row r="4676">
          <cell r="D4676" t="str">
            <v>03/09/2016 13:00:00</v>
          </cell>
          <cell r="E4676">
            <v>11.3</v>
          </cell>
          <cell r="F4676">
            <v>1014.29123328</v>
          </cell>
          <cell r="G4676">
            <v>84</v>
          </cell>
          <cell r="H4676">
            <v>0.254</v>
          </cell>
          <cell r="I4676">
            <v>187</v>
          </cell>
          <cell r="J4676">
            <v>4.8</v>
          </cell>
          <cell r="K4676">
            <v>18.6666666666667</v>
          </cell>
          <cell r="L4676">
            <v>15.8888888888889</v>
          </cell>
          <cell r="M4676">
            <v>0</v>
          </cell>
        </row>
        <row r="4677">
          <cell r="D4677" t="str">
            <v>03/09/2016 12:50:00</v>
          </cell>
          <cell r="E4677">
            <v>13</v>
          </cell>
          <cell r="F4677">
            <v>1014.5282805099999</v>
          </cell>
          <cell r="G4677">
            <v>85</v>
          </cell>
          <cell r="H4677">
            <v>0.254</v>
          </cell>
          <cell r="I4677">
            <v>187</v>
          </cell>
          <cell r="J4677">
            <v>4.2</v>
          </cell>
          <cell r="K4677">
            <v>18.7222222222222</v>
          </cell>
          <cell r="L4677">
            <v>16.1666666666667</v>
          </cell>
          <cell r="M4677">
            <v>0</v>
          </cell>
        </row>
        <row r="4678">
          <cell r="D4678" t="str">
            <v>03/09/2016 12:40:00</v>
          </cell>
          <cell r="E4678">
            <v>12.2</v>
          </cell>
          <cell r="F4678">
            <v>1014.49441662</v>
          </cell>
          <cell r="G4678">
            <v>86</v>
          </cell>
          <cell r="H4678">
            <v>0.254</v>
          </cell>
          <cell r="I4678">
            <v>179</v>
          </cell>
          <cell r="J4678">
            <v>5.2</v>
          </cell>
          <cell r="K4678">
            <v>18.7777777777778</v>
          </cell>
          <cell r="L4678">
            <v>16.3888888888889</v>
          </cell>
          <cell r="M4678">
            <v>0</v>
          </cell>
        </row>
        <row r="4679">
          <cell r="D4679" t="str">
            <v>03/09/2016 12:30:00</v>
          </cell>
          <cell r="E4679">
            <v>13</v>
          </cell>
          <cell r="F4679">
            <v>1014.5282805099999</v>
          </cell>
          <cell r="G4679">
            <v>88</v>
          </cell>
          <cell r="H4679">
            <v>0.254</v>
          </cell>
          <cell r="I4679">
            <v>179</v>
          </cell>
          <cell r="J4679">
            <v>5.6</v>
          </cell>
          <cell r="K4679">
            <v>18.3333333333333</v>
          </cell>
          <cell r="L4679">
            <v>16.3333333333333</v>
          </cell>
          <cell r="M4679">
            <v>0</v>
          </cell>
        </row>
        <row r="4680">
          <cell r="D4680" t="str">
            <v>03/09/2016 12:20:00</v>
          </cell>
          <cell r="E4680">
            <v>12.2</v>
          </cell>
          <cell r="F4680">
            <v>1014.5621444</v>
          </cell>
          <cell r="G4680">
            <v>88</v>
          </cell>
          <cell r="H4680">
            <v>0.254</v>
          </cell>
          <cell r="I4680">
            <v>178</v>
          </cell>
          <cell r="J4680">
            <v>4.2</v>
          </cell>
          <cell r="K4680">
            <v>18.0555555555556</v>
          </cell>
          <cell r="L4680">
            <v>16.0555555555556</v>
          </cell>
          <cell r="M4680">
            <v>0</v>
          </cell>
        </row>
        <row r="4681">
          <cell r="D4681" t="str">
            <v>03/09/2016 12:10:00</v>
          </cell>
          <cell r="E4681">
            <v>9.6</v>
          </cell>
          <cell r="F4681">
            <v>1014.76532774</v>
          </cell>
          <cell r="G4681">
            <v>89</v>
          </cell>
          <cell r="H4681">
            <v>0.254</v>
          </cell>
          <cell r="I4681">
            <v>175</v>
          </cell>
          <cell r="J4681">
            <v>4.3</v>
          </cell>
          <cell r="K4681">
            <v>18.1111111111111</v>
          </cell>
          <cell r="L4681">
            <v>16.2777777777778</v>
          </cell>
          <cell r="M4681">
            <v>0</v>
          </cell>
        </row>
        <row r="4682">
          <cell r="D4682" t="str">
            <v>03/09/2016 12:00:00</v>
          </cell>
          <cell r="E4682">
            <v>13</v>
          </cell>
          <cell r="F4682">
            <v>1015.13783053</v>
          </cell>
          <cell r="G4682">
            <v>89</v>
          </cell>
          <cell r="H4682">
            <v>0.254</v>
          </cell>
          <cell r="I4682">
            <v>182</v>
          </cell>
          <cell r="J4682">
            <v>5</v>
          </cell>
          <cell r="K4682">
            <v>18</v>
          </cell>
          <cell r="L4682">
            <v>16.1666666666667</v>
          </cell>
          <cell r="M4682">
            <v>0</v>
          </cell>
        </row>
        <row r="4683">
          <cell r="D4683" t="str">
            <v>03/09/2016 11:50:00</v>
          </cell>
          <cell r="E4683">
            <v>14.8</v>
          </cell>
          <cell r="F4683">
            <v>1015.10396664</v>
          </cell>
          <cell r="G4683">
            <v>89</v>
          </cell>
          <cell r="H4683">
            <v>0.254</v>
          </cell>
          <cell r="I4683">
            <v>173</v>
          </cell>
          <cell r="J4683">
            <v>4.9000000000000004</v>
          </cell>
          <cell r="K4683">
            <v>18.1111111111111</v>
          </cell>
          <cell r="L4683">
            <v>16.2777777777778</v>
          </cell>
          <cell r="M4683">
            <v>0</v>
          </cell>
        </row>
        <row r="4684">
          <cell r="D4684" t="str">
            <v>03/09/2016 11:40:00</v>
          </cell>
          <cell r="E4684">
            <v>12.2</v>
          </cell>
          <cell r="F4684">
            <v>1014.96851108</v>
          </cell>
          <cell r="G4684">
            <v>88</v>
          </cell>
          <cell r="H4684">
            <v>0.254</v>
          </cell>
          <cell r="I4684">
            <v>172</v>
          </cell>
          <cell r="J4684">
            <v>5.8</v>
          </cell>
          <cell r="K4684">
            <v>17.8888888888889</v>
          </cell>
          <cell r="L4684">
            <v>15.8888888888889</v>
          </cell>
          <cell r="M4684">
            <v>0</v>
          </cell>
        </row>
        <row r="4685">
          <cell r="D4685" t="str">
            <v>03/09/2016 11:30:00</v>
          </cell>
          <cell r="E4685">
            <v>14.8</v>
          </cell>
          <cell r="F4685">
            <v>1015.37487776</v>
          </cell>
          <cell r="G4685">
            <v>87</v>
          </cell>
          <cell r="H4685">
            <v>0.254</v>
          </cell>
          <cell r="I4685">
            <v>175</v>
          </cell>
          <cell r="J4685">
            <v>4.5999999999999996</v>
          </cell>
          <cell r="K4685">
            <v>17.7222222222222</v>
          </cell>
          <cell r="L4685">
            <v>15.5555555555556</v>
          </cell>
          <cell r="M4685">
            <v>0</v>
          </cell>
        </row>
        <row r="4686">
          <cell r="D4686" t="str">
            <v>03/09/2016 11:20:00</v>
          </cell>
          <cell r="E4686">
            <v>8.6999999999999993</v>
          </cell>
          <cell r="F4686">
            <v>1015.67965277</v>
          </cell>
          <cell r="G4686">
            <v>87</v>
          </cell>
          <cell r="H4686">
            <v>0.254</v>
          </cell>
          <cell r="I4686">
            <v>177</v>
          </cell>
          <cell r="J4686">
            <v>3.8</v>
          </cell>
          <cell r="K4686">
            <v>17.9444444444444</v>
          </cell>
          <cell r="L4686">
            <v>15.7222222222222</v>
          </cell>
          <cell r="M4686">
            <v>0</v>
          </cell>
        </row>
        <row r="4687">
          <cell r="D4687" t="str">
            <v>03/09/2016 11:10:00</v>
          </cell>
          <cell r="E4687">
            <v>9.6</v>
          </cell>
          <cell r="F4687">
            <v>1015.78124444</v>
          </cell>
          <cell r="G4687">
            <v>87</v>
          </cell>
          <cell r="H4687">
            <v>0.254</v>
          </cell>
          <cell r="I4687">
            <v>180</v>
          </cell>
          <cell r="J4687">
            <v>4.3</v>
          </cell>
          <cell r="K4687">
            <v>17.8888888888889</v>
          </cell>
          <cell r="L4687">
            <v>15.6666666666667</v>
          </cell>
          <cell r="M4687">
            <v>0</v>
          </cell>
        </row>
        <row r="4688">
          <cell r="D4688" t="str">
            <v>03/09/2016 11:00:00</v>
          </cell>
          <cell r="E4688">
            <v>13</v>
          </cell>
          <cell r="F4688">
            <v>1016.0182916700001</v>
          </cell>
          <cell r="G4688">
            <v>87</v>
          </cell>
          <cell r="H4688">
            <v>0.254</v>
          </cell>
          <cell r="I4688">
            <v>180</v>
          </cell>
          <cell r="J4688">
            <v>4.5999999999999996</v>
          </cell>
          <cell r="K4688">
            <v>17.8333333333333</v>
          </cell>
          <cell r="L4688">
            <v>15.6666666666667</v>
          </cell>
          <cell r="M4688">
            <v>0</v>
          </cell>
        </row>
        <row r="4689">
          <cell r="D4689" t="str">
            <v>03/09/2016 10:50:00</v>
          </cell>
          <cell r="E4689">
            <v>11.3</v>
          </cell>
          <cell r="F4689">
            <v>1016.11988334</v>
          </cell>
          <cell r="G4689">
            <v>87</v>
          </cell>
          <cell r="H4689">
            <v>0.254</v>
          </cell>
          <cell r="I4689">
            <v>189</v>
          </cell>
          <cell r="J4689">
            <v>5.6</v>
          </cell>
          <cell r="K4689">
            <v>17.6666666666667</v>
          </cell>
          <cell r="L4689">
            <v>15.5</v>
          </cell>
          <cell r="M4689">
            <v>0</v>
          </cell>
        </row>
        <row r="4690">
          <cell r="D4690" t="str">
            <v>03/09/2016 10:40:00</v>
          </cell>
          <cell r="E4690">
            <v>13.9</v>
          </cell>
          <cell r="F4690">
            <v>1016.18761112</v>
          </cell>
          <cell r="G4690">
            <v>87</v>
          </cell>
          <cell r="H4690">
            <v>0.254</v>
          </cell>
          <cell r="I4690">
            <v>180</v>
          </cell>
          <cell r="J4690">
            <v>5.5</v>
          </cell>
          <cell r="K4690">
            <v>17.6111111111111</v>
          </cell>
          <cell r="L4690">
            <v>15.4444444444444</v>
          </cell>
          <cell r="M4690">
            <v>0</v>
          </cell>
        </row>
        <row r="4691">
          <cell r="D4691" t="str">
            <v>03/09/2016 10:30:00</v>
          </cell>
          <cell r="E4691">
            <v>10.4</v>
          </cell>
          <cell r="F4691">
            <v>1016.2553389</v>
          </cell>
          <cell r="G4691">
            <v>87</v>
          </cell>
          <cell r="H4691">
            <v>0.254</v>
          </cell>
          <cell r="I4691">
            <v>182</v>
          </cell>
          <cell r="J4691">
            <v>5.5</v>
          </cell>
          <cell r="K4691">
            <v>17.7222222222222</v>
          </cell>
          <cell r="L4691">
            <v>15.5555555555556</v>
          </cell>
          <cell r="M4691">
            <v>0</v>
          </cell>
        </row>
        <row r="4692">
          <cell r="D4692" t="str">
            <v>03/09/2016 10:20:00</v>
          </cell>
          <cell r="E4692">
            <v>13</v>
          </cell>
          <cell r="F4692">
            <v>1016.08601945</v>
          </cell>
          <cell r="G4692">
            <v>87</v>
          </cell>
          <cell r="H4692">
            <v>0.254</v>
          </cell>
          <cell r="I4692">
            <v>174</v>
          </cell>
          <cell r="J4692">
            <v>4.7</v>
          </cell>
          <cell r="K4692">
            <v>17.8333333333333</v>
          </cell>
          <cell r="L4692">
            <v>15.6666666666667</v>
          </cell>
          <cell r="M4692">
            <v>0</v>
          </cell>
        </row>
        <row r="4693">
          <cell r="D4693" t="str">
            <v>03/09/2016 10:10:00</v>
          </cell>
          <cell r="E4693">
            <v>9.6</v>
          </cell>
          <cell r="F4693">
            <v>1016.08601945</v>
          </cell>
          <cell r="G4693">
            <v>87</v>
          </cell>
          <cell r="H4693">
            <v>0.254</v>
          </cell>
          <cell r="I4693">
            <v>175</v>
          </cell>
          <cell r="J4693">
            <v>4.7</v>
          </cell>
          <cell r="K4693">
            <v>17.8888888888889</v>
          </cell>
          <cell r="L4693">
            <v>15.6666666666667</v>
          </cell>
          <cell r="M4693">
            <v>0</v>
          </cell>
        </row>
        <row r="4694">
          <cell r="D4694" t="str">
            <v>03/09/2016 10:00:00</v>
          </cell>
          <cell r="E4694">
            <v>13</v>
          </cell>
          <cell r="F4694">
            <v>1016.18761112</v>
          </cell>
          <cell r="G4694">
            <v>87</v>
          </cell>
          <cell r="H4694">
            <v>0.254</v>
          </cell>
          <cell r="I4694">
            <v>182</v>
          </cell>
          <cell r="J4694">
            <v>5.3</v>
          </cell>
          <cell r="K4694">
            <v>17.8333333333333</v>
          </cell>
          <cell r="L4694">
            <v>15.6666666666667</v>
          </cell>
          <cell r="M4694">
            <v>0</v>
          </cell>
        </row>
        <row r="4695">
          <cell r="D4695" t="str">
            <v>03/09/2016 09:50:00</v>
          </cell>
          <cell r="E4695">
            <v>13</v>
          </cell>
          <cell r="F4695">
            <v>1016.2214750099999</v>
          </cell>
          <cell r="G4695">
            <v>87</v>
          </cell>
          <cell r="H4695">
            <v>0.254</v>
          </cell>
          <cell r="I4695">
            <v>172</v>
          </cell>
          <cell r="J4695">
            <v>4.5</v>
          </cell>
          <cell r="K4695">
            <v>17.7222222222222</v>
          </cell>
          <cell r="L4695">
            <v>15.5555555555556</v>
          </cell>
          <cell r="M4695">
            <v>0</v>
          </cell>
        </row>
        <row r="4696">
          <cell r="D4696" t="str">
            <v>03/09/2016 09:40:00</v>
          </cell>
          <cell r="E4696">
            <v>9.6</v>
          </cell>
          <cell r="F4696">
            <v>1016.35693057</v>
          </cell>
          <cell r="G4696">
            <v>88</v>
          </cell>
          <cell r="H4696">
            <v>0.254</v>
          </cell>
          <cell r="I4696">
            <v>183</v>
          </cell>
          <cell r="J4696">
            <v>5.0999999999999996</v>
          </cell>
          <cell r="K4696">
            <v>17.5555555555556</v>
          </cell>
          <cell r="L4696">
            <v>15.5555555555556</v>
          </cell>
          <cell r="M4696">
            <v>0</v>
          </cell>
        </row>
        <row r="4697">
          <cell r="D4697" t="str">
            <v>03/09/2016 09:30:00</v>
          </cell>
          <cell r="E4697">
            <v>13</v>
          </cell>
          <cell r="F4697">
            <v>1016.49238613</v>
          </cell>
          <cell r="G4697">
            <v>89</v>
          </cell>
          <cell r="H4697">
            <v>0.254</v>
          </cell>
          <cell r="I4697">
            <v>178</v>
          </cell>
          <cell r="J4697">
            <v>4.5</v>
          </cell>
          <cell r="K4697">
            <v>17.5</v>
          </cell>
          <cell r="L4697">
            <v>15.6666666666667</v>
          </cell>
          <cell r="M4697">
            <v>0</v>
          </cell>
        </row>
        <row r="4698">
          <cell r="D4698" t="str">
            <v>03/09/2016 09:20:00</v>
          </cell>
          <cell r="E4698">
            <v>11.3</v>
          </cell>
          <cell r="F4698">
            <v>1016.42465835</v>
          </cell>
          <cell r="G4698">
            <v>89</v>
          </cell>
          <cell r="H4698">
            <v>0.254</v>
          </cell>
          <cell r="I4698">
            <v>184</v>
          </cell>
          <cell r="J4698">
            <v>4</v>
          </cell>
          <cell r="K4698">
            <v>17.6111111111111</v>
          </cell>
          <cell r="L4698">
            <v>15.7777777777778</v>
          </cell>
          <cell r="M4698">
            <v>0</v>
          </cell>
        </row>
        <row r="4699">
          <cell r="D4699" t="str">
            <v>03/09/2016 09:10:00</v>
          </cell>
          <cell r="E4699">
            <v>7</v>
          </cell>
          <cell r="F4699">
            <v>1016.3907944600001</v>
          </cell>
          <cell r="G4699">
            <v>90</v>
          </cell>
          <cell r="H4699">
            <v>0.254</v>
          </cell>
          <cell r="I4699">
            <v>173</v>
          </cell>
          <cell r="J4699">
            <v>3.2</v>
          </cell>
          <cell r="K4699">
            <v>17.4444444444444</v>
          </cell>
          <cell r="L4699">
            <v>15.7777777777778</v>
          </cell>
          <cell r="M4699">
            <v>0</v>
          </cell>
        </row>
        <row r="4700">
          <cell r="D4700" t="str">
            <v>03/09/2016 09:00:00</v>
          </cell>
          <cell r="E4700">
            <v>7.8</v>
          </cell>
          <cell r="F4700">
            <v>1016.52625002</v>
          </cell>
          <cell r="G4700">
            <v>91</v>
          </cell>
          <cell r="H4700">
            <v>0.254</v>
          </cell>
          <cell r="I4700">
            <v>174</v>
          </cell>
          <cell r="J4700">
            <v>2.9</v>
          </cell>
          <cell r="K4700">
            <v>17.2777777777778</v>
          </cell>
          <cell r="L4700">
            <v>15.7777777777778</v>
          </cell>
          <cell r="M4700">
            <v>0</v>
          </cell>
        </row>
        <row r="4701">
          <cell r="D4701" t="str">
            <v>03/09/2016 08:50:00</v>
          </cell>
          <cell r="E4701">
            <v>8.6999999999999993</v>
          </cell>
          <cell r="F4701">
            <v>1016.56011391</v>
          </cell>
          <cell r="G4701">
            <v>92</v>
          </cell>
          <cell r="H4701">
            <v>0.254</v>
          </cell>
          <cell r="I4701">
            <v>188</v>
          </cell>
          <cell r="J4701">
            <v>3.3</v>
          </cell>
          <cell r="K4701">
            <v>17.0555555555556</v>
          </cell>
          <cell r="L4701">
            <v>15.7222222222222</v>
          </cell>
          <cell r="M4701">
            <v>0</v>
          </cell>
        </row>
        <row r="4702">
          <cell r="D4702" t="str">
            <v>03/09/2016 08:40:00</v>
          </cell>
          <cell r="E4702">
            <v>7.8</v>
          </cell>
          <cell r="F4702">
            <v>1016.5939777999999</v>
          </cell>
          <cell r="G4702">
            <v>93</v>
          </cell>
          <cell r="H4702">
            <v>0.254</v>
          </cell>
          <cell r="I4702">
            <v>185</v>
          </cell>
          <cell r="J4702">
            <v>2.6</v>
          </cell>
          <cell r="K4702">
            <v>17.0555555555556</v>
          </cell>
          <cell r="L4702">
            <v>15.8888888888889</v>
          </cell>
          <cell r="M4702">
            <v>0</v>
          </cell>
        </row>
        <row r="4703">
          <cell r="D4703" t="str">
            <v>03/09/2016 08:30:00</v>
          </cell>
          <cell r="E4703">
            <v>7</v>
          </cell>
          <cell r="F4703">
            <v>1016.69556947</v>
          </cell>
          <cell r="G4703">
            <v>93</v>
          </cell>
          <cell r="H4703">
            <v>0.254</v>
          </cell>
          <cell r="I4703">
            <v>166</v>
          </cell>
          <cell r="J4703">
            <v>2</v>
          </cell>
          <cell r="K4703">
            <v>16.8333333333333</v>
          </cell>
          <cell r="L4703">
            <v>15.6666666666667</v>
          </cell>
          <cell r="M4703">
            <v>0</v>
          </cell>
        </row>
        <row r="4704">
          <cell r="D4704" t="str">
            <v>03/09/2016 08:20:00</v>
          </cell>
          <cell r="E4704">
            <v>4.3</v>
          </cell>
          <cell r="F4704">
            <v>1016.72943336</v>
          </cell>
          <cell r="G4704">
            <v>94</v>
          </cell>
          <cell r="H4704">
            <v>0.254</v>
          </cell>
          <cell r="I4704">
            <v>155</v>
          </cell>
          <cell r="J4704">
            <v>1.8</v>
          </cell>
          <cell r="K4704">
            <v>16.6666666666667</v>
          </cell>
          <cell r="L4704">
            <v>15.7222222222222</v>
          </cell>
          <cell r="M4704">
            <v>0</v>
          </cell>
        </row>
        <row r="4705">
          <cell r="D4705" t="str">
            <v>03/09/2016 08:10:00</v>
          </cell>
          <cell r="E4705">
            <v>6.1</v>
          </cell>
          <cell r="F4705">
            <v>1016.7632972500001</v>
          </cell>
          <cell r="G4705">
            <v>95</v>
          </cell>
          <cell r="H4705">
            <v>0.254</v>
          </cell>
          <cell r="I4705">
            <v>149</v>
          </cell>
          <cell r="J4705">
            <v>1.5</v>
          </cell>
          <cell r="K4705">
            <v>16</v>
          </cell>
          <cell r="L4705">
            <v>15.2222222222222</v>
          </cell>
          <cell r="M4705">
            <v>0</v>
          </cell>
        </row>
        <row r="4706">
          <cell r="D4706" t="str">
            <v>03/09/2016 08:00:00</v>
          </cell>
          <cell r="E4706">
            <v>3.5</v>
          </cell>
          <cell r="F4706">
            <v>1016.9664805899999</v>
          </cell>
          <cell r="G4706">
            <v>96</v>
          </cell>
          <cell r="H4706">
            <v>0.254</v>
          </cell>
          <cell r="I4706">
            <v>151</v>
          </cell>
          <cell r="J4706">
            <v>1.4</v>
          </cell>
          <cell r="K4706">
            <v>15.4444444444444</v>
          </cell>
          <cell r="L4706">
            <v>14.8333333333333</v>
          </cell>
          <cell r="M4706">
            <v>0</v>
          </cell>
        </row>
        <row r="4707">
          <cell r="D4707" t="str">
            <v>03/09/2016 07:50:00</v>
          </cell>
          <cell r="E4707">
            <v>3.5</v>
          </cell>
          <cell r="F4707">
            <v>1016.9326167</v>
          </cell>
          <cell r="G4707">
            <v>96</v>
          </cell>
          <cell r="H4707">
            <v>0.254</v>
          </cell>
          <cell r="I4707">
            <v>131</v>
          </cell>
          <cell r="J4707">
            <v>1.3</v>
          </cell>
          <cell r="K4707">
            <v>14.6666666666667</v>
          </cell>
          <cell r="L4707">
            <v>14.0555555555556</v>
          </cell>
          <cell r="M4707">
            <v>0</v>
          </cell>
        </row>
        <row r="4708">
          <cell r="D4708" t="str">
            <v>03/09/2016 07:40:00</v>
          </cell>
          <cell r="E4708">
            <v>3.5</v>
          </cell>
          <cell r="F4708">
            <v>1017.06807226</v>
          </cell>
          <cell r="G4708">
            <v>97</v>
          </cell>
          <cell r="H4708">
            <v>0.254</v>
          </cell>
          <cell r="I4708">
            <v>131</v>
          </cell>
          <cell r="J4708">
            <v>0.5</v>
          </cell>
          <cell r="K4708">
            <v>14.3333333333333</v>
          </cell>
          <cell r="L4708">
            <v>13.8888888888889</v>
          </cell>
          <cell r="M4708">
            <v>0</v>
          </cell>
        </row>
        <row r="4709">
          <cell r="D4709" t="str">
            <v>03/09/2016 07:30:00</v>
          </cell>
          <cell r="E4709">
            <v>0</v>
          </cell>
          <cell r="F4709">
            <v>1017.13580004</v>
          </cell>
          <cell r="G4709">
            <v>97</v>
          </cell>
          <cell r="H4709">
            <v>0.254</v>
          </cell>
          <cell r="I4709">
            <v>0</v>
          </cell>
          <cell r="J4709">
            <v>0</v>
          </cell>
          <cell r="K4709">
            <v>13.7222222222222</v>
          </cell>
          <cell r="L4709">
            <v>13.2777777777778</v>
          </cell>
          <cell r="M4709">
            <v>0</v>
          </cell>
        </row>
        <row r="4710">
          <cell r="D4710" t="str">
            <v>03/09/2016 07:20:00</v>
          </cell>
          <cell r="E4710">
            <v>0</v>
          </cell>
          <cell r="F4710">
            <v>1017.30511949</v>
          </cell>
          <cell r="G4710">
            <v>97</v>
          </cell>
          <cell r="H4710">
            <v>0.254</v>
          </cell>
          <cell r="I4710">
            <v>0</v>
          </cell>
          <cell r="J4710">
            <v>0</v>
          </cell>
          <cell r="K4710">
            <v>13.3888888888889</v>
          </cell>
          <cell r="L4710">
            <v>12.9444444444444</v>
          </cell>
          <cell r="M4710">
            <v>0</v>
          </cell>
        </row>
        <row r="4711">
          <cell r="D4711" t="str">
            <v>03/09/2016 07:10:00</v>
          </cell>
          <cell r="E4711">
            <v>1.7</v>
          </cell>
          <cell r="F4711">
            <v>1017.30511949</v>
          </cell>
          <cell r="G4711">
            <v>97</v>
          </cell>
          <cell r="H4711">
            <v>0.254</v>
          </cell>
          <cell r="I4711">
            <v>250</v>
          </cell>
          <cell r="J4711">
            <v>0.4</v>
          </cell>
          <cell r="K4711">
            <v>12.9444444444444</v>
          </cell>
          <cell r="L4711">
            <v>12.5</v>
          </cell>
          <cell r="M4711">
            <v>0</v>
          </cell>
        </row>
        <row r="4712">
          <cell r="D4712" t="str">
            <v>03/09/2016 07:00:00</v>
          </cell>
          <cell r="E4712">
            <v>1.7</v>
          </cell>
          <cell r="F4712">
            <v>1017.40671116</v>
          </cell>
          <cell r="G4712">
            <v>97</v>
          </cell>
          <cell r="H4712">
            <v>0.254</v>
          </cell>
          <cell r="I4712">
            <v>249</v>
          </cell>
          <cell r="J4712">
            <v>0</v>
          </cell>
          <cell r="K4712">
            <v>12.7222222222222</v>
          </cell>
          <cell r="L4712">
            <v>12.2777777777778</v>
          </cell>
          <cell r="M4712">
            <v>0</v>
          </cell>
        </row>
        <row r="4713">
          <cell r="D4713" t="str">
            <v>03/09/2016 06:50:00</v>
          </cell>
          <cell r="E4713">
            <v>0.9</v>
          </cell>
          <cell r="F4713">
            <v>1017.57603061</v>
          </cell>
          <cell r="G4713">
            <v>97</v>
          </cell>
          <cell r="H4713">
            <v>0.254</v>
          </cell>
          <cell r="I4713">
            <v>250</v>
          </cell>
          <cell r="J4713">
            <v>0</v>
          </cell>
          <cell r="K4713">
            <v>12.0555555555556</v>
          </cell>
          <cell r="L4713">
            <v>11.6111111111111</v>
          </cell>
          <cell r="M4713">
            <v>0</v>
          </cell>
        </row>
        <row r="4714">
          <cell r="D4714" t="str">
            <v>03/09/2016 06:40:00</v>
          </cell>
          <cell r="E4714">
            <v>0</v>
          </cell>
          <cell r="F4714">
            <v>1017.47443894</v>
          </cell>
          <cell r="G4714">
            <v>97</v>
          </cell>
          <cell r="H4714">
            <v>0.254</v>
          </cell>
          <cell r="I4714">
            <v>0</v>
          </cell>
          <cell r="J4714">
            <v>0</v>
          </cell>
          <cell r="K4714">
            <v>11.8333333333333</v>
          </cell>
          <cell r="L4714">
            <v>11.3888888888889</v>
          </cell>
          <cell r="M4714">
            <v>0</v>
          </cell>
        </row>
        <row r="4715">
          <cell r="D4715" t="str">
            <v>03/09/2016 06:30:00</v>
          </cell>
          <cell r="E4715">
            <v>0</v>
          </cell>
          <cell r="F4715">
            <v>1017.44057505</v>
          </cell>
          <cell r="G4715">
            <v>97</v>
          </cell>
          <cell r="H4715">
            <v>0.254</v>
          </cell>
          <cell r="I4715">
            <v>0</v>
          </cell>
          <cell r="J4715">
            <v>0</v>
          </cell>
          <cell r="K4715">
            <v>11.3888888888889</v>
          </cell>
          <cell r="L4715">
            <v>10.9444444444444</v>
          </cell>
          <cell r="M4715">
            <v>0</v>
          </cell>
        </row>
        <row r="4716">
          <cell r="D4716" t="str">
            <v>03/09/2016 06:20:00</v>
          </cell>
          <cell r="E4716">
            <v>0</v>
          </cell>
          <cell r="F4716">
            <v>1017.57603061</v>
          </cell>
          <cell r="G4716">
            <v>97</v>
          </cell>
          <cell r="H4716">
            <v>0.254</v>
          </cell>
          <cell r="I4716">
            <v>0</v>
          </cell>
          <cell r="J4716">
            <v>0</v>
          </cell>
          <cell r="K4716">
            <v>11</v>
          </cell>
          <cell r="L4716">
            <v>10.5555555555556</v>
          </cell>
          <cell r="M4716">
            <v>0</v>
          </cell>
        </row>
        <row r="4717">
          <cell r="D4717" t="str">
            <v>03/09/2016 06:10:00</v>
          </cell>
          <cell r="E4717">
            <v>0</v>
          </cell>
          <cell r="F4717">
            <v>1017.67762228</v>
          </cell>
          <cell r="G4717">
            <v>97</v>
          </cell>
          <cell r="H4717">
            <v>0.254</v>
          </cell>
          <cell r="I4717">
            <v>0</v>
          </cell>
          <cell r="J4717">
            <v>0</v>
          </cell>
          <cell r="K4717">
            <v>10.7222222222222</v>
          </cell>
          <cell r="L4717">
            <v>10.2777777777778</v>
          </cell>
          <cell r="M4717">
            <v>0</v>
          </cell>
        </row>
        <row r="4718">
          <cell r="D4718" t="str">
            <v>03/09/2016 06:00:00</v>
          </cell>
          <cell r="E4718">
            <v>0</v>
          </cell>
          <cell r="F4718">
            <v>1017.6098945</v>
          </cell>
          <cell r="G4718">
            <v>97</v>
          </cell>
          <cell r="H4718">
            <v>0.254</v>
          </cell>
          <cell r="I4718">
            <v>0</v>
          </cell>
          <cell r="J4718">
            <v>0</v>
          </cell>
          <cell r="K4718">
            <v>10.2777777777778</v>
          </cell>
          <cell r="L4718">
            <v>9.8333333333333304</v>
          </cell>
          <cell r="M4718">
            <v>0</v>
          </cell>
        </row>
        <row r="4719">
          <cell r="D4719" t="str">
            <v>03/09/2016 05:50:00</v>
          </cell>
          <cell r="E4719">
            <v>0</v>
          </cell>
          <cell r="F4719">
            <v>1017.50830283</v>
          </cell>
          <cell r="G4719">
            <v>97</v>
          </cell>
          <cell r="H4719">
            <v>0.254</v>
          </cell>
          <cell r="I4719">
            <v>0</v>
          </cell>
          <cell r="J4719">
            <v>0</v>
          </cell>
          <cell r="K4719">
            <v>10.3333333333333</v>
          </cell>
          <cell r="L4719">
            <v>9.8888888888888893</v>
          </cell>
          <cell r="M4719">
            <v>0</v>
          </cell>
        </row>
        <row r="4720">
          <cell r="D4720" t="str">
            <v>03/09/2016 05:40:00</v>
          </cell>
          <cell r="E4720">
            <v>0</v>
          </cell>
          <cell r="F4720">
            <v>1017.57603061</v>
          </cell>
          <cell r="G4720">
            <v>97</v>
          </cell>
          <cell r="H4720">
            <v>0.254</v>
          </cell>
          <cell r="I4720">
            <v>0</v>
          </cell>
          <cell r="J4720">
            <v>0</v>
          </cell>
          <cell r="K4720">
            <v>10.3888888888889</v>
          </cell>
          <cell r="L4720">
            <v>9.9444444444444393</v>
          </cell>
          <cell r="M4720">
            <v>0</v>
          </cell>
        </row>
        <row r="4721">
          <cell r="D4721" t="str">
            <v>03/09/2016 05:30:00</v>
          </cell>
          <cell r="E4721">
            <v>0</v>
          </cell>
          <cell r="F4721">
            <v>1017.67762228</v>
          </cell>
          <cell r="G4721">
            <v>97</v>
          </cell>
          <cell r="H4721">
            <v>0.254</v>
          </cell>
          <cell r="I4721">
            <v>0</v>
          </cell>
          <cell r="J4721">
            <v>0</v>
          </cell>
          <cell r="K4721">
            <v>10.5</v>
          </cell>
          <cell r="L4721">
            <v>10.0555555555556</v>
          </cell>
          <cell r="M4721">
            <v>0</v>
          </cell>
        </row>
        <row r="4722">
          <cell r="D4722" t="str">
            <v>03/09/2016 05:20:00</v>
          </cell>
          <cell r="E4722">
            <v>0</v>
          </cell>
          <cell r="F4722">
            <v>1017.74535006</v>
          </cell>
          <cell r="G4722">
            <v>97</v>
          </cell>
          <cell r="H4722">
            <v>0.254</v>
          </cell>
          <cell r="I4722">
            <v>0</v>
          </cell>
          <cell r="J4722">
            <v>0</v>
          </cell>
          <cell r="K4722">
            <v>10.6666666666667</v>
          </cell>
          <cell r="L4722">
            <v>10.2222222222222</v>
          </cell>
          <cell r="M4722">
            <v>0</v>
          </cell>
        </row>
        <row r="4723">
          <cell r="D4723" t="str">
            <v>03/09/2016 05:10:00</v>
          </cell>
          <cell r="E4723">
            <v>0.9</v>
          </cell>
          <cell r="F4723">
            <v>1017.77921395</v>
          </cell>
          <cell r="G4723">
            <v>97</v>
          </cell>
          <cell r="H4723">
            <v>0.254</v>
          </cell>
          <cell r="I4723">
            <v>250</v>
          </cell>
          <cell r="J4723">
            <v>0</v>
          </cell>
          <cell r="K4723">
            <v>10.8333333333333</v>
          </cell>
          <cell r="L4723">
            <v>10.3888888888889</v>
          </cell>
          <cell r="M4723">
            <v>0</v>
          </cell>
        </row>
        <row r="4724">
          <cell r="D4724" t="str">
            <v>03/09/2016 05:00:00</v>
          </cell>
          <cell r="E4724">
            <v>0</v>
          </cell>
          <cell r="F4724">
            <v>1017.74535006</v>
          </cell>
          <cell r="G4724">
            <v>97</v>
          </cell>
          <cell r="H4724">
            <v>0.254</v>
          </cell>
          <cell r="I4724">
            <v>0</v>
          </cell>
          <cell r="J4724">
            <v>0</v>
          </cell>
          <cell r="K4724">
            <v>11.0555555555556</v>
          </cell>
          <cell r="L4724">
            <v>10.6111111111111</v>
          </cell>
          <cell r="M4724">
            <v>0</v>
          </cell>
        </row>
        <row r="4725">
          <cell r="D4725" t="str">
            <v>03/09/2016 04:50:00</v>
          </cell>
          <cell r="E4725">
            <v>0</v>
          </cell>
          <cell r="F4725">
            <v>1017.81307784</v>
          </cell>
          <cell r="G4725">
            <v>97</v>
          </cell>
          <cell r="H4725">
            <v>0.254</v>
          </cell>
          <cell r="I4725">
            <v>0</v>
          </cell>
          <cell r="J4725">
            <v>0</v>
          </cell>
          <cell r="K4725">
            <v>11.1666666666667</v>
          </cell>
          <cell r="L4725">
            <v>10.7222222222222</v>
          </cell>
          <cell r="M4725">
            <v>0</v>
          </cell>
        </row>
        <row r="4726">
          <cell r="D4726" t="str">
            <v>03/09/2016 04:40:01</v>
          </cell>
          <cell r="E4726">
            <v>0</v>
          </cell>
          <cell r="F4726">
            <v>1017.64375839</v>
          </cell>
          <cell r="G4726">
            <v>97</v>
          </cell>
          <cell r="H4726">
            <v>0.254</v>
          </cell>
          <cell r="I4726">
            <v>0</v>
          </cell>
          <cell r="J4726">
            <v>0</v>
          </cell>
          <cell r="K4726">
            <v>11.3333333333333</v>
          </cell>
          <cell r="L4726">
            <v>10.8888888888889</v>
          </cell>
          <cell r="M4726">
            <v>0</v>
          </cell>
        </row>
        <row r="4727">
          <cell r="D4727" t="str">
            <v>03/09/2016 04:30:00</v>
          </cell>
          <cell r="E4727">
            <v>1.7</v>
          </cell>
          <cell r="F4727">
            <v>1017.64375839</v>
          </cell>
          <cell r="G4727">
            <v>97</v>
          </cell>
          <cell r="H4727">
            <v>0.254</v>
          </cell>
          <cell r="I4727">
            <v>249</v>
          </cell>
          <cell r="J4727">
            <v>0</v>
          </cell>
          <cell r="K4727">
            <v>11.5</v>
          </cell>
          <cell r="L4727">
            <v>11.0555555555556</v>
          </cell>
          <cell r="M4727">
            <v>0.254</v>
          </cell>
        </row>
        <row r="4728">
          <cell r="D4728" t="str">
            <v>03/09/2016 04:20:00</v>
          </cell>
          <cell r="E4728">
            <v>1.7</v>
          </cell>
          <cell r="F4728">
            <v>1017.40671116</v>
          </cell>
          <cell r="G4728">
            <v>97</v>
          </cell>
          <cell r="H4728">
            <v>0.254</v>
          </cell>
          <cell r="I4728">
            <v>249</v>
          </cell>
          <cell r="J4728">
            <v>0</v>
          </cell>
          <cell r="K4728">
            <v>11.5</v>
          </cell>
          <cell r="L4728">
            <v>11.0555555555556</v>
          </cell>
          <cell r="M4728">
            <v>0.254</v>
          </cell>
        </row>
        <row r="4729">
          <cell r="D4729" t="str">
            <v>03/09/2016 04:10:00</v>
          </cell>
          <cell r="E4729">
            <v>0</v>
          </cell>
          <cell r="F4729">
            <v>1017.47443894</v>
          </cell>
          <cell r="G4729">
            <v>97</v>
          </cell>
          <cell r="H4729">
            <v>0.254</v>
          </cell>
          <cell r="I4729">
            <v>0</v>
          </cell>
          <cell r="J4729">
            <v>0</v>
          </cell>
          <cell r="K4729">
            <v>11.5</v>
          </cell>
          <cell r="L4729">
            <v>11.0555555555556</v>
          </cell>
          <cell r="M4729">
            <v>0.254</v>
          </cell>
        </row>
        <row r="4730">
          <cell r="D4730" t="str">
            <v>03/09/2016 04:00:00</v>
          </cell>
          <cell r="E4730">
            <v>0.9</v>
          </cell>
          <cell r="F4730">
            <v>1017.47443894</v>
          </cell>
          <cell r="G4730">
            <v>96</v>
          </cell>
          <cell r="H4730">
            <v>0.254</v>
          </cell>
          <cell r="I4730">
            <v>250</v>
          </cell>
          <cell r="J4730">
            <v>0</v>
          </cell>
          <cell r="K4730">
            <v>11.5555555555556</v>
          </cell>
          <cell r="L4730">
            <v>10.9444444444444</v>
          </cell>
          <cell r="M4730">
            <v>0.254</v>
          </cell>
        </row>
        <row r="4731">
          <cell r="D4731" t="str">
            <v>03/09/2016 03:50:00</v>
          </cell>
          <cell r="E4731">
            <v>0</v>
          </cell>
          <cell r="F4731">
            <v>1017.54216672</v>
          </cell>
          <cell r="G4731">
            <v>97</v>
          </cell>
          <cell r="H4731">
            <v>0.254</v>
          </cell>
          <cell r="I4731">
            <v>0</v>
          </cell>
          <cell r="J4731">
            <v>0</v>
          </cell>
          <cell r="K4731">
            <v>11.7222222222222</v>
          </cell>
          <cell r="L4731">
            <v>11.2777777777778</v>
          </cell>
          <cell r="M4731">
            <v>0.254</v>
          </cell>
        </row>
        <row r="4732">
          <cell r="D4732" t="str">
            <v>03/09/2016 03:40:00</v>
          </cell>
          <cell r="E4732">
            <v>0</v>
          </cell>
          <cell r="F4732">
            <v>1017.57603061</v>
          </cell>
          <cell r="G4732">
            <v>96</v>
          </cell>
          <cell r="H4732">
            <v>0.254</v>
          </cell>
          <cell r="I4732">
            <v>0</v>
          </cell>
          <cell r="J4732">
            <v>0</v>
          </cell>
          <cell r="K4732">
            <v>11.9444444444444</v>
          </cell>
          <cell r="L4732">
            <v>11.3333333333333</v>
          </cell>
          <cell r="M4732">
            <v>0.254</v>
          </cell>
        </row>
        <row r="4733">
          <cell r="D4733" t="str">
            <v>03/09/2016 03:30:00</v>
          </cell>
          <cell r="E4733">
            <v>0</v>
          </cell>
          <cell r="F4733">
            <v>1017.64375839</v>
          </cell>
          <cell r="G4733">
            <v>97</v>
          </cell>
          <cell r="H4733">
            <v>0</v>
          </cell>
          <cell r="I4733">
            <v>0</v>
          </cell>
          <cell r="J4733">
            <v>0</v>
          </cell>
          <cell r="K4733">
            <v>12.1666666666667</v>
          </cell>
          <cell r="L4733">
            <v>11.7222222222222</v>
          </cell>
          <cell r="M4733">
            <v>0</v>
          </cell>
        </row>
        <row r="4734">
          <cell r="D4734" t="str">
            <v>03/09/2016 03:20:00</v>
          </cell>
          <cell r="E4734">
            <v>0</v>
          </cell>
          <cell r="F4734">
            <v>1017.6098945</v>
          </cell>
          <cell r="G4734">
            <v>97</v>
          </cell>
          <cell r="H4734">
            <v>0</v>
          </cell>
          <cell r="I4734">
            <v>0</v>
          </cell>
          <cell r="J4734">
            <v>0</v>
          </cell>
          <cell r="K4734">
            <v>12.4444444444444</v>
          </cell>
          <cell r="L4734">
            <v>12</v>
          </cell>
          <cell r="M4734">
            <v>0</v>
          </cell>
        </row>
        <row r="4735">
          <cell r="D4735" t="str">
            <v>03/09/2016 03:10:00</v>
          </cell>
          <cell r="E4735">
            <v>1.7</v>
          </cell>
          <cell r="F4735">
            <v>1017.64375839</v>
          </cell>
          <cell r="G4735">
            <v>96</v>
          </cell>
          <cell r="H4735">
            <v>0</v>
          </cell>
          <cell r="I4735">
            <v>249</v>
          </cell>
          <cell r="J4735">
            <v>0.2</v>
          </cell>
          <cell r="K4735">
            <v>12.6666666666667</v>
          </cell>
          <cell r="L4735">
            <v>12.0555555555556</v>
          </cell>
          <cell r="M4735">
            <v>0</v>
          </cell>
        </row>
        <row r="4736">
          <cell r="D4736" t="str">
            <v>03/09/2016 03:00:00</v>
          </cell>
          <cell r="E4736">
            <v>2.6</v>
          </cell>
          <cell r="F4736">
            <v>1017.47443894</v>
          </cell>
          <cell r="G4736">
            <v>97</v>
          </cell>
          <cell r="H4736">
            <v>0</v>
          </cell>
          <cell r="I4736">
            <v>254</v>
          </cell>
          <cell r="J4736">
            <v>1.1000000000000001</v>
          </cell>
          <cell r="K4736">
            <v>12.8888888888889</v>
          </cell>
          <cell r="L4736">
            <v>12.4444444444444</v>
          </cell>
          <cell r="M4736">
            <v>0</v>
          </cell>
        </row>
        <row r="4737">
          <cell r="D4737" t="str">
            <v>03/09/2016 02:50:00</v>
          </cell>
          <cell r="E4737">
            <v>6.1</v>
          </cell>
          <cell r="F4737">
            <v>1017.54216672</v>
          </cell>
          <cell r="G4737">
            <v>97</v>
          </cell>
          <cell r="H4737">
            <v>0</v>
          </cell>
          <cell r="I4737">
            <v>264</v>
          </cell>
          <cell r="J4737">
            <v>1.7</v>
          </cell>
          <cell r="K4737">
            <v>13.0555555555556</v>
          </cell>
          <cell r="L4737">
            <v>12.6111111111111</v>
          </cell>
          <cell r="M4737">
            <v>0</v>
          </cell>
        </row>
        <row r="4738">
          <cell r="D4738" t="str">
            <v>03/09/2016 02:40:00</v>
          </cell>
          <cell r="E4738">
            <v>5.2</v>
          </cell>
          <cell r="F4738">
            <v>1017.50830283</v>
          </cell>
          <cell r="G4738">
            <v>97</v>
          </cell>
          <cell r="H4738">
            <v>0</v>
          </cell>
          <cell r="I4738">
            <v>279</v>
          </cell>
          <cell r="J4738">
            <v>1</v>
          </cell>
          <cell r="K4738">
            <v>13.0555555555556</v>
          </cell>
          <cell r="L4738">
            <v>12.6111111111111</v>
          </cell>
          <cell r="M4738">
            <v>0</v>
          </cell>
        </row>
        <row r="4739">
          <cell r="D4739" t="str">
            <v>03/09/2016 02:30:00</v>
          </cell>
          <cell r="E4739">
            <v>3.5</v>
          </cell>
          <cell r="F4739">
            <v>1017.57603061</v>
          </cell>
          <cell r="G4739">
            <v>97</v>
          </cell>
          <cell r="H4739">
            <v>0</v>
          </cell>
          <cell r="I4739">
            <v>292</v>
          </cell>
          <cell r="J4739">
            <v>0.5</v>
          </cell>
          <cell r="K4739">
            <v>12.8333333333333</v>
          </cell>
          <cell r="L4739">
            <v>12.3888888888889</v>
          </cell>
          <cell r="M4739">
            <v>0</v>
          </cell>
        </row>
        <row r="4740">
          <cell r="D4740" t="str">
            <v>03/09/2016 02:20:00</v>
          </cell>
          <cell r="E4740">
            <v>1.7</v>
          </cell>
          <cell r="F4740">
            <v>1017.47443894</v>
          </cell>
          <cell r="G4740">
            <v>97</v>
          </cell>
          <cell r="H4740">
            <v>0</v>
          </cell>
          <cell r="I4740">
            <v>292</v>
          </cell>
          <cell r="J4740">
            <v>0</v>
          </cell>
          <cell r="K4740">
            <v>12.8333333333333</v>
          </cell>
          <cell r="L4740">
            <v>12.3888888888889</v>
          </cell>
          <cell r="M4740">
            <v>0</v>
          </cell>
        </row>
        <row r="4741">
          <cell r="D4741" t="str">
            <v>03/09/2016 02:10:00</v>
          </cell>
          <cell r="E4741">
            <v>0</v>
          </cell>
          <cell r="F4741">
            <v>1017.6098945</v>
          </cell>
          <cell r="G4741">
            <v>97</v>
          </cell>
          <cell r="H4741">
            <v>0</v>
          </cell>
          <cell r="I4741">
            <v>0</v>
          </cell>
          <cell r="J4741">
            <v>0</v>
          </cell>
          <cell r="K4741">
            <v>12.6111111111111</v>
          </cell>
          <cell r="L4741">
            <v>12.1666666666667</v>
          </cell>
          <cell r="M4741">
            <v>0</v>
          </cell>
        </row>
        <row r="4742">
          <cell r="D4742" t="str">
            <v>03/09/2016 02:00:00</v>
          </cell>
          <cell r="E4742">
            <v>0.9</v>
          </cell>
          <cell r="F4742">
            <v>1017.67762228</v>
          </cell>
          <cell r="G4742">
            <v>96</v>
          </cell>
          <cell r="H4742">
            <v>0</v>
          </cell>
          <cell r="I4742">
            <v>292</v>
          </cell>
          <cell r="J4742">
            <v>0</v>
          </cell>
          <cell r="K4742">
            <v>12.6666666666667</v>
          </cell>
          <cell r="L4742">
            <v>12.0555555555556</v>
          </cell>
          <cell r="M4742">
            <v>0</v>
          </cell>
        </row>
        <row r="4743">
          <cell r="D4743" t="str">
            <v>03/09/2016 01:50:00</v>
          </cell>
          <cell r="E4743">
            <v>2.6</v>
          </cell>
          <cell r="F4743">
            <v>1017.67762228</v>
          </cell>
          <cell r="G4743">
            <v>97</v>
          </cell>
          <cell r="H4743">
            <v>0</v>
          </cell>
          <cell r="I4743">
            <v>292</v>
          </cell>
          <cell r="J4743">
            <v>0</v>
          </cell>
          <cell r="K4743">
            <v>12.8333333333333</v>
          </cell>
          <cell r="L4743">
            <v>12.3888888888889</v>
          </cell>
          <cell r="M4743">
            <v>0</v>
          </cell>
        </row>
        <row r="4744">
          <cell r="D4744" t="str">
            <v>03/09/2016 01:40:00</v>
          </cell>
          <cell r="E4744">
            <v>1.7</v>
          </cell>
          <cell r="F4744">
            <v>1017.64375839</v>
          </cell>
          <cell r="G4744">
            <v>96</v>
          </cell>
          <cell r="H4744">
            <v>0</v>
          </cell>
          <cell r="I4744">
            <v>289</v>
          </cell>
          <cell r="J4744">
            <v>0</v>
          </cell>
          <cell r="K4744">
            <v>12.8888888888889</v>
          </cell>
          <cell r="L4744">
            <v>12.2777777777778</v>
          </cell>
          <cell r="M4744">
            <v>0</v>
          </cell>
        </row>
        <row r="4745">
          <cell r="D4745" t="str">
            <v>03/09/2016 01:30:00</v>
          </cell>
          <cell r="E4745">
            <v>1.7</v>
          </cell>
          <cell r="F4745">
            <v>1017.64375839</v>
          </cell>
          <cell r="G4745">
            <v>96</v>
          </cell>
          <cell r="H4745">
            <v>0</v>
          </cell>
          <cell r="I4745">
            <v>290</v>
          </cell>
          <cell r="J4745">
            <v>0</v>
          </cell>
          <cell r="K4745">
            <v>12.8888888888889</v>
          </cell>
          <cell r="L4745">
            <v>12.2777777777778</v>
          </cell>
          <cell r="M4745">
            <v>0</v>
          </cell>
        </row>
        <row r="4746">
          <cell r="D4746" t="str">
            <v>03/09/2016 01:20:00</v>
          </cell>
          <cell r="E4746">
            <v>1.7</v>
          </cell>
          <cell r="F4746">
            <v>1017.50830283</v>
          </cell>
          <cell r="G4746">
            <v>96</v>
          </cell>
          <cell r="H4746">
            <v>0</v>
          </cell>
          <cell r="I4746">
            <v>290</v>
          </cell>
          <cell r="J4746">
            <v>0</v>
          </cell>
          <cell r="K4746">
            <v>13</v>
          </cell>
          <cell r="L4746">
            <v>12.3888888888889</v>
          </cell>
          <cell r="M4746">
            <v>0</v>
          </cell>
        </row>
        <row r="4747">
          <cell r="D4747" t="str">
            <v>03/09/2016 01:10:00</v>
          </cell>
          <cell r="E4747">
            <v>0</v>
          </cell>
          <cell r="F4747">
            <v>1017.47443894</v>
          </cell>
          <cell r="G4747">
            <v>97</v>
          </cell>
          <cell r="H4747">
            <v>0</v>
          </cell>
          <cell r="I4747">
            <v>0</v>
          </cell>
          <cell r="J4747">
            <v>0</v>
          </cell>
          <cell r="K4747">
            <v>13.0555555555556</v>
          </cell>
          <cell r="L4747">
            <v>12.6111111111111</v>
          </cell>
          <cell r="M4747">
            <v>0</v>
          </cell>
        </row>
        <row r="4748">
          <cell r="D4748" t="str">
            <v>03/09/2016 01:00:00</v>
          </cell>
          <cell r="E4748">
            <v>0</v>
          </cell>
          <cell r="F4748">
            <v>1017.30511949</v>
          </cell>
          <cell r="G4748">
            <v>97</v>
          </cell>
          <cell r="H4748">
            <v>0</v>
          </cell>
          <cell r="I4748">
            <v>0</v>
          </cell>
          <cell r="J4748">
            <v>0</v>
          </cell>
          <cell r="K4748">
            <v>13.1666666666667</v>
          </cell>
          <cell r="L4748">
            <v>12.7222222222222</v>
          </cell>
          <cell r="M4748">
            <v>0</v>
          </cell>
        </row>
        <row r="4749">
          <cell r="D4749" t="str">
            <v>03/09/2016 00:50:00</v>
          </cell>
          <cell r="E4749">
            <v>0</v>
          </cell>
          <cell r="F4749">
            <v>1017.3389833799999</v>
          </cell>
          <cell r="G4749">
            <v>96</v>
          </cell>
          <cell r="H4749">
            <v>0</v>
          </cell>
          <cell r="I4749">
            <v>0</v>
          </cell>
          <cell r="J4749">
            <v>0</v>
          </cell>
          <cell r="K4749">
            <v>13.1666666666667</v>
          </cell>
          <cell r="L4749">
            <v>12.5555555555556</v>
          </cell>
          <cell r="M4749">
            <v>0</v>
          </cell>
        </row>
        <row r="4750">
          <cell r="D4750" t="str">
            <v>03/09/2016 00:40:00</v>
          </cell>
          <cell r="E4750">
            <v>0</v>
          </cell>
          <cell r="F4750">
            <v>1017.50830283</v>
          </cell>
          <cell r="G4750">
            <v>96</v>
          </cell>
          <cell r="H4750">
            <v>0</v>
          </cell>
          <cell r="I4750">
            <v>0</v>
          </cell>
          <cell r="J4750">
            <v>0</v>
          </cell>
          <cell r="K4750">
            <v>13.2222222222222</v>
          </cell>
          <cell r="L4750">
            <v>12.6111111111111</v>
          </cell>
          <cell r="M4750">
            <v>0</v>
          </cell>
        </row>
        <row r="4751">
          <cell r="D4751" t="str">
            <v>03/09/2016 00:30:00</v>
          </cell>
          <cell r="E4751">
            <v>0</v>
          </cell>
          <cell r="F4751">
            <v>1017.54216672</v>
          </cell>
          <cell r="G4751">
            <v>96</v>
          </cell>
          <cell r="H4751">
            <v>0</v>
          </cell>
          <cell r="I4751">
            <v>0</v>
          </cell>
          <cell r="J4751">
            <v>0</v>
          </cell>
          <cell r="K4751">
            <v>13.2777777777778</v>
          </cell>
          <cell r="L4751">
            <v>12.6666666666667</v>
          </cell>
          <cell r="M4751">
            <v>0</v>
          </cell>
        </row>
        <row r="4752">
          <cell r="D4752" t="str">
            <v>03/09/2016 00:20:00</v>
          </cell>
          <cell r="E4752">
            <v>0</v>
          </cell>
          <cell r="F4752">
            <v>1017.7114861699999</v>
          </cell>
          <cell r="G4752">
            <v>96</v>
          </cell>
          <cell r="H4752">
            <v>0</v>
          </cell>
          <cell r="I4752">
            <v>0</v>
          </cell>
          <cell r="J4752">
            <v>0</v>
          </cell>
          <cell r="K4752">
            <v>13.4444444444444</v>
          </cell>
          <cell r="L4752">
            <v>12.8333333333333</v>
          </cell>
          <cell r="M4752">
            <v>0</v>
          </cell>
        </row>
        <row r="4753">
          <cell r="D4753" t="str">
            <v>03/09/2016 00:10:00</v>
          </cell>
          <cell r="E4753">
            <v>1.7</v>
          </cell>
          <cell r="F4753">
            <v>1017.7114861699999</v>
          </cell>
          <cell r="G4753">
            <v>96</v>
          </cell>
          <cell r="H4753">
            <v>0</v>
          </cell>
          <cell r="I4753">
            <v>290</v>
          </cell>
          <cell r="J4753">
            <v>0.3</v>
          </cell>
          <cell r="K4753">
            <v>13.6111111111111</v>
          </cell>
          <cell r="L4753">
            <v>13</v>
          </cell>
          <cell r="M4753">
            <v>0</v>
          </cell>
        </row>
        <row r="4754">
          <cell r="D4754" t="str">
            <v>03/09/2016 00:00:00</v>
          </cell>
          <cell r="E4754">
            <v>1.7</v>
          </cell>
          <cell r="F4754">
            <v>1017.84694173</v>
          </cell>
          <cell r="G4754">
            <v>96</v>
          </cell>
          <cell r="H4754">
            <v>0</v>
          </cell>
          <cell r="I4754">
            <v>290</v>
          </cell>
          <cell r="J4754">
            <v>0</v>
          </cell>
          <cell r="K4754">
            <v>13.7777777777778</v>
          </cell>
          <cell r="L4754">
            <v>13.1666666666667</v>
          </cell>
          <cell r="M4754">
            <v>0</v>
          </cell>
        </row>
        <row r="4755">
          <cell r="D4755" t="str">
            <v>02/09/2016 23:50:00</v>
          </cell>
          <cell r="E4755">
            <v>0</v>
          </cell>
          <cell r="F4755">
            <v>1017.84694173</v>
          </cell>
          <cell r="G4755">
            <v>96</v>
          </cell>
          <cell r="H4755">
            <v>0</v>
          </cell>
          <cell r="I4755">
            <v>0</v>
          </cell>
          <cell r="J4755">
            <v>0</v>
          </cell>
          <cell r="K4755">
            <v>13.8333333333333</v>
          </cell>
          <cell r="L4755">
            <v>13.2222222222222</v>
          </cell>
          <cell r="M4755">
            <v>0</v>
          </cell>
        </row>
        <row r="4756">
          <cell r="D4756" t="str">
            <v>02/09/2016 23:40:00</v>
          </cell>
          <cell r="E4756">
            <v>0</v>
          </cell>
          <cell r="F4756">
            <v>1017.81307784</v>
          </cell>
          <cell r="G4756">
            <v>96</v>
          </cell>
          <cell r="H4756">
            <v>0</v>
          </cell>
          <cell r="I4756">
            <v>0</v>
          </cell>
          <cell r="J4756">
            <v>0</v>
          </cell>
          <cell r="K4756">
            <v>13.8888888888889</v>
          </cell>
          <cell r="L4756">
            <v>13.2777777777778</v>
          </cell>
          <cell r="M4756">
            <v>0</v>
          </cell>
        </row>
        <row r="4757">
          <cell r="D4757" t="str">
            <v>02/09/2016 23:30:00</v>
          </cell>
          <cell r="E4757">
            <v>2.6</v>
          </cell>
          <cell r="F4757">
            <v>1017.74535006</v>
          </cell>
          <cell r="G4757">
            <v>96</v>
          </cell>
          <cell r="H4757">
            <v>0</v>
          </cell>
          <cell r="I4757">
            <v>290</v>
          </cell>
          <cell r="J4757">
            <v>0</v>
          </cell>
          <cell r="K4757">
            <v>14</v>
          </cell>
          <cell r="L4757">
            <v>13.3888888888889</v>
          </cell>
          <cell r="M4757">
            <v>0</v>
          </cell>
        </row>
        <row r="4758">
          <cell r="D4758" t="str">
            <v>02/09/2016 23:20:00</v>
          </cell>
          <cell r="E4758">
            <v>0.9</v>
          </cell>
          <cell r="F4758">
            <v>1017.7114861699999</v>
          </cell>
          <cell r="G4758">
            <v>96</v>
          </cell>
          <cell r="H4758">
            <v>0</v>
          </cell>
          <cell r="I4758">
            <v>289</v>
          </cell>
          <cell r="J4758">
            <v>0</v>
          </cell>
          <cell r="K4758">
            <v>14.1666666666667</v>
          </cell>
          <cell r="L4758">
            <v>13.5555555555556</v>
          </cell>
          <cell r="M4758">
            <v>0</v>
          </cell>
        </row>
        <row r="4759">
          <cell r="D4759" t="str">
            <v>02/09/2016 23:10:00</v>
          </cell>
          <cell r="E4759">
            <v>0</v>
          </cell>
          <cell r="F4759">
            <v>1017.6098945</v>
          </cell>
          <cell r="G4759">
            <v>96</v>
          </cell>
          <cell r="H4759">
            <v>0</v>
          </cell>
          <cell r="I4759">
            <v>0</v>
          </cell>
          <cell r="J4759">
            <v>0</v>
          </cell>
          <cell r="K4759">
            <v>14.2222222222222</v>
          </cell>
          <cell r="L4759">
            <v>13.6111111111111</v>
          </cell>
          <cell r="M4759">
            <v>0</v>
          </cell>
        </row>
        <row r="4760">
          <cell r="D4760" t="str">
            <v>02/09/2016 23:00:04</v>
          </cell>
          <cell r="E4760">
            <v>3.5</v>
          </cell>
          <cell r="F4760">
            <v>1017.74535006</v>
          </cell>
          <cell r="G4760">
            <v>96</v>
          </cell>
          <cell r="H4760">
            <v>0</v>
          </cell>
          <cell r="I4760">
            <v>289</v>
          </cell>
          <cell r="J4760">
            <v>0.7</v>
          </cell>
          <cell r="K4760">
            <v>14.4444444444444</v>
          </cell>
          <cell r="L4760">
            <v>13.8333333333333</v>
          </cell>
          <cell r="M4760">
            <v>0</v>
          </cell>
        </row>
        <row r="4761">
          <cell r="D4761" t="str">
            <v>02/09/2016 22:50:00</v>
          </cell>
          <cell r="E4761">
            <v>3.5</v>
          </cell>
          <cell r="F4761">
            <v>1017.77921395</v>
          </cell>
          <cell r="G4761">
            <v>96</v>
          </cell>
          <cell r="H4761">
            <v>0.254</v>
          </cell>
          <cell r="I4761">
            <v>281</v>
          </cell>
          <cell r="J4761">
            <v>0.9</v>
          </cell>
          <cell r="K4761">
            <v>14.6666666666667</v>
          </cell>
          <cell r="L4761">
            <v>14.0555555555556</v>
          </cell>
          <cell r="M4761">
            <v>0</v>
          </cell>
        </row>
        <row r="4762">
          <cell r="D4762" t="str">
            <v>02/09/2016 22:40:00</v>
          </cell>
          <cell r="E4762">
            <v>3.5</v>
          </cell>
          <cell r="F4762">
            <v>1017.88080562</v>
          </cell>
          <cell r="G4762">
            <v>96</v>
          </cell>
          <cell r="H4762">
            <v>0.254</v>
          </cell>
          <cell r="I4762">
            <v>280</v>
          </cell>
          <cell r="J4762">
            <v>1.7</v>
          </cell>
          <cell r="K4762">
            <v>14.7222222222222</v>
          </cell>
          <cell r="L4762">
            <v>14.1111111111111</v>
          </cell>
          <cell r="M4762">
            <v>0</v>
          </cell>
        </row>
        <row r="4763">
          <cell r="D4763" t="str">
            <v>02/09/2016 22:30:00</v>
          </cell>
          <cell r="E4763">
            <v>5.2</v>
          </cell>
          <cell r="F4763">
            <v>1017.91466951</v>
          </cell>
          <cell r="G4763">
            <v>96</v>
          </cell>
          <cell r="H4763">
            <v>0.254</v>
          </cell>
          <cell r="I4763">
            <v>270</v>
          </cell>
          <cell r="J4763">
            <v>1.7</v>
          </cell>
          <cell r="K4763">
            <v>14.7777777777778</v>
          </cell>
          <cell r="L4763">
            <v>14.1666666666667</v>
          </cell>
          <cell r="M4763">
            <v>0</v>
          </cell>
        </row>
        <row r="4764">
          <cell r="D4764" t="str">
            <v>02/09/2016 22:20:00</v>
          </cell>
          <cell r="E4764">
            <v>3.5</v>
          </cell>
          <cell r="F4764">
            <v>1018.01626118</v>
          </cell>
          <cell r="G4764">
            <v>97</v>
          </cell>
          <cell r="H4764">
            <v>0.254</v>
          </cell>
          <cell r="I4764">
            <v>263</v>
          </cell>
          <cell r="J4764">
            <v>0.9</v>
          </cell>
          <cell r="K4764">
            <v>14.8888888888889</v>
          </cell>
          <cell r="L4764">
            <v>14.4444444444444</v>
          </cell>
          <cell r="M4764">
            <v>0</v>
          </cell>
        </row>
        <row r="4765">
          <cell r="D4765" t="str">
            <v>02/09/2016 22:10:00</v>
          </cell>
          <cell r="E4765">
            <v>3.5</v>
          </cell>
          <cell r="F4765">
            <v>1018.01626118</v>
          </cell>
          <cell r="G4765">
            <v>97</v>
          </cell>
          <cell r="H4765">
            <v>0.254</v>
          </cell>
          <cell r="I4765">
            <v>276</v>
          </cell>
          <cell r="J4765">
            <v>0.8</v>
          </cell>
          <cell r="K4765">
            <v>15</v>
          </cell>
          <cell r="L4765">
            <v>14.5555555555556</v>
          </cell>
          <cell r="M4765">
            <v>0</v>
          </cell>
        </row>
        <row r="4766">
          <cell r="D4766" t="str">
            <v>02/09/2016 22:00:00</v>
          </cell>
          <cell r="E4766">
            <v>3.5</v>
          </cell>
          <cell r="F4766">
            <v>1017.91466951</v>
          </cell>
          <cell r="G4766">
            <v>97</v>
          </cell>
          <cell r="H4766">
            <v>0.254</v>
          </cell>
          <cell r="I4766">
            <v>301</v>
          </cell>
          <cell r="J4766">
            <v>0</v>
          </cell>
          <cell r="K4766">
            <v>15.1111111111111</v>
          </cell>
          <cell r="L4766">
            <v>14.6111111111111</v>
          </cell>
          <cell r="M4766">
            <v>0</v>
          </cell>
        </row>
        <row r="4767">
          <cell r="D4767" t="str">
            <v>02/09/2016 21:50:00</v>
          </cell>
          <cell r="E4767">
            <v>0</v>
          </cell>
          <cell r="F4767">
            <v>1017.84694173</v>
          </cell>
          <cell r="G4767">
            <v>97</v>
          </cell>
          <cell r="H4767">
            <v>0.254</v>
          </cell>
          <cell r="I4767">
            <v>0</v>
          </cell>
          <cell r="J4767">
            <v>0</v>
          </cell>
          <cell r="K4767">
            <v>15.2777777777778</v>
          </cell>
          <cell r="L4767">
            <v>14.7777777777778</v>
          </cell>
          <cell r="M4767">
            <v>0</v>
          </cell>
        </row>
        <row r="4768">
          <cell r="D4768" t="str">
            <v>02/09/2016 21:40:00</v>
          </cell>
          <cell r="E4768">
            <v>0</v>
          </cell>
          <cell r="F4768">
            <v>1017.81307784</v>
          </cell>
          <cell r="G4768">
            <v>97</v>
          </cell>
          <cell r="H4768">
            <v>0.254</v>
          </cell>
          <cell r="I4768">
            <v>0</v>
          </cell>
          <cell r="J4768">
            <v>0</v>
          </cell>
          <cell r="K4768">
            <v>15.4444444444444</v>
          </cell>
          <cell r="L4768">
            <v>14.9444444444444</v>
          </cell>
          <cell r="M4768">
            <v>0</v>
          </cell>
        </row>
        <row r="4769">
          <cell r="D4769" t="str">
            <v>02/09/2016 21:30:00</v>
          </cell>
          <cell r="E4769">
            <v>0</v>
          </cell>
          <cell r="F4769">
            <v>1017.77921395</v>
          </cell>
          <cell r="G4769">
            <v>97</v>
          </cell>
          <cell r="H4769">
            <v>0.254</v>
          </cell>
          <cell r="I4769">
            <v>0</v>
          </cell>
          <cell r="J4769">
            <v>0</v>
          </cell>
          <cell r="K4769">
            <v>15.6111111111111</v>
          </cell>
          <cell r="L4769">
            <v>15.1111111111111</v>
          </cell>
          <cell r="M4769">
            <v>0</v>
          </cell>
        </row>
        <row r="4770">
          <cell r="D4770" t="str">
            <v>02/09/2016 21:20:00</v>
          </cell>
          <cell r="E4770">
            <v>0</v>
          </cell>
          <cell r="F4770">
            <v>1017.74535006</v>
          </cell>
          <cell r="G4770">
            <v>97</v>
          </cell>
          <cell r="H4770">
            <v>0.254</v>
          </cell>
          <cell r="I4770">
            <v>0</v>
          </cell>
          <cell r="J4770">
            <v>0</v>
          </cell>
          <cell r="K4770">
            <v>15.7222222222222</v>
          </cell>
          <cell r="L4770">
            <v>15.2222222222222</v>
          </cell>
          <cell r="M4770">
            <v>0</v>
          </cell>
        </row>
        <row r="4771">
          <cell r="D4771" t="str">
            <v>02/09/2016 21:15:00</v>
          </cell>
          <cell r="E4771">
            <v>0</v>
          </cell>
          <cell r="F4771">
            <v>1017.64375839</v>
          </cell>
          <cell r="G4771">
            <v>97</v>
          </cell>
          <cell r="H4771">
            <v>0.254</v>
          </cell>
          <cell r="I4771">
            <v>0</v>
          </cell>
          <cell r="J4771">
            <v>0</v>
          </cell>
          <cell r="K4771">
            <v>15.7222222222222</v>
          </cell>
          <cell r="L4771">
            <v>15.2222222222222</v>
          </cell>
          <cell r="M4771">
            <v>0</v>
          </cell>
        </row>
        <row r="4772">
          <cell r="D4772" t="str">
            <v>02/09/2016 21:05:00</v>
          </cell>
          <cell r="E4772">
            <v>0</v>
          </cell>
          <cell r="F4772">
            <v>1017.74535006</v>
          </cell>
          <cell r="G4772">
            <v>97</v>
          </cell>
          <cell r="H4772">
            <v>0.254</v>
          </cell>
          <cell r="I4772">
            <v>0</v>
          </cell>
          <cell r="J4772">
            <v>0</v>
          </cell>
          <cell r="K4772">
            <v>15.6666666666667</v>
          </cell>
          <cell r="L4772">
            <v>15.1666666666667</v>
          </cell>
          <cell r="M4772">
            <v>0</v>
          </cell>
        </row>
        <row r="4773">
          <cell r="D4773" t="str">
            <v>02/09/2016 20:55:00</v>
          </cell>
          <cell r="E4773">
            <v>0</v>
          </cell>
          <cell r="F4773">
            <v>1017.81307784</v>
          </cell>
          <cell r="G4773">
            <v>97</v>
          </cell>
          <cell r="H4773">
            <v>0.254</v>
          </cell>
          <cell r="I4773">
            <v>0</v>
          </cell>
          <cell r="J4773">
            <v>0</v>
          </cell>
          <cell r="K4773">
            <v>15.6111111111111</v>
          </cell>
          <cell r="L4773">
            <v>15.1111111111111</v>
          </cell>
          <cell r="M4773">
            <v>0</v>
          </cell>
        </row>
        <row r="4774">
          <cell r="D4774" t="str">
            <v>02/09/2016 20:50:00</v>
          </cell>
          <cell r="E4774">
            <v>0</v>
          </cell>
          <cell r="F4774">
            <v>1017.67762228</v>
          </cell>
          <cell r="G4774">
            <v>97</v>
          </cell>
          <cell r="H4774">
            <v>0.254</v>
          </cell>
          <cell r="I4774">
            <v>0</v>
          </cell>
          <cell r="J4774">
            <v>0</v>
          </cell>
          <cell r="K4774">
            <v>15.6111111111111</v>
          </cell>
          <cell r="L4774">
            <v>15.1111111111111</v>
          </cell>
          <cell r="M4774">
            <v>0</v>
          </cell>
        </row>
        <row r="4775">
          <cell r="D4775" t="str">
            <v>02/09/2016 20:40:00</v>
          </cell>
          <cell r="E4775">
            <v>0</v>
          </cell>
          <cell r="F4775">
            <v>1017.6098945</v>
          </cell>
          <cell r="G4775">
            <v>97</v>
          </cell>
          <cell r="H4775">
            <v>0.254</v>
          </cell>
          <cell r="I4775">
            <v>0</v>
          </cell>
          <cell r="J4775">
            <v>0</v>
          </cell>
          <cell r="K4775">
            <v>15.6111111111111</v>
          </cell>
          <cell r="L4775">
            <v>15.1111111111111</v>
          </cell>
          <cell r="M4775">
            <v>0</v>
          </cell>
        </row>
        <row r="4776">
          <cell r="D4776" t="str">
            <v>02/09/2016 20:30:00</v>
          </cell>
          <cell r="E4776">
            <v>0</v>
          </cell>
          <cell r="F4776">
            <v>1017.6098945</v>
          </cell>
          <cell r="G4776">
            <v>97</v>
          </cell>
          <cell r="H4776">
            <v>0.254</v>
          </cell>
          <cell r="I4776">
            <v>0</v>
          </cell>
          <cell r="J4776">
            <v>0.1</v>
          </cell>
          <cell r="K4776">
            <v>15.6666666666667</v>
          </cell>
          <cell r="L4776">
            <v>15.1666666666667</v>
          </cell>
          <cell r="M4776">
            <v>0.254</v>
          </cell>
        </row>
        <row r="4777">
          <cell r="D4777" t="str">
            <v>02/09/2016 20:20:00</v>
          </cell>
          <cell r="E4777">
            <v>1.7</v>
          </cell>
          <cell r="F4777">
            <v>1017.54216672</v>
          </cell>
          <cell r="G4777">
            <v>97</v>
          </cell>
          <cell r="H4777">
            <v>0.254</v>
          </cell>
          <cell r="I4777">
            <v>323</v>
          </cell>
          <cell r="J4777">
            <v>0.9</v>
          </cell>
          <cell r="K4777">
            <v>15.6666666666667</v>
          </cell>
          <cell r="L4777">
            <v>15.1666666666667</v>
          </cell>
          <cell r="M4777">
            <v>0.254</v>
          </cell>
        </row>
        <row r="4778">
          <cell r="D4778" t="str">
            <v>02/09/2016 20:15:00</v>
          </cell>
          <cell r="E4778">
            <v>3.5</v>
          </cell>
          <cell r="F4778">
            <v>1017.57603061</v>
          </cell>
          <cell r="G4778">
            <v>97</v>
          </cell>
          <cell r="H4778">
            <v>0.254</v>
          </cell>
          <cell r="I4778">
            <v>315</v>
          </cell>
          <cell r="J4778">
            <v>0.9</v>
          </cell>
          <cell r="K4778">
            <v>15.6666666666667</v>
          </cell>
          <cell r="L4778">
            <v>15.1666666666667</v>
          </cell>
          <cell r="M4778">
            <v>0.254</v>
          </cell>
        </row>
        <row r="4779">
          <cell r="D4779" t="str">
            <v>02/09/2016 20:05:00</v>
          </cell>
          <cell r="E4779">
            <v>5.2</v>
          </cell>
          <cell r="F4779">
            <v>1017.54216672</v>
          </cell>
          <cell r="G4779">
            <v>97</v>
          </cell>
          <cell r="H4779">
            <v>0.254</v>
          </cell>
          <cell r="I4779">
            <v>309</v>
          </cell>
          <cell r="J4779">
            <v>1.7</v>
          </cell>
          <cell r="K4779">
            <v>15.6666666666667</v>
          </cell>
          <cell r="L4779">
            <v>15.1666666666667</v>
          </cell>
          <cell r="M4779">
            <v>0.254</v>
          </cell>
        </row>
        <row r="4780">
          <cell r="D4780" t="str">
            <v>02/09/2016 19:55:00</v>
          </cell>
          <cell r="E4780">
            <v>4.3</v>
          </cell>
          <cell r="F4780">
            <v>1017.57603061</v>
          </cell>
          <cell r="G4780">
            <v>96</v>
          </cell>
          <cell r="H4780">
            <v>0.254</v>
          </cell>
          <cell r="I4780">
            <v>310</v>
          </cell>
          <cell r="J4780">
            <v>2.2000000000000002</v>
          </cell>
          <cell r="K4780">
            <v>15.7777777777778</v>
          </cell>
          <cell r="L4780">
            <v>15.1666666666667</v>
          </cell>
          <cell r="M4780">
            <v>0.254</v>
          </cell>
        </row>
        <row r="4781">
          <cell r="D4781" t="str">
            <v>02/09/2016 19:50:00</v>
          </cell>
          <cell r="E4781">
            <v>6.1</v>
          </cell>
          <cell r="F4781">
            <v>1017.67762228</v>
          </cell>
          <cell r="G4781">
            <v>97</v>
          </cell>
          <cell r="H4781">
            <v>0.254</v>
          </cell>
          <cell r="I4781">
            <v>310</v>
          </cell>
          <cell r="J4781">
            <v>2.8</v>
          </cell>
          <cell r="K4781">
            <v>15.8333333333333</v>
          </cell>
          <cell r="L4781">
            <v>15.3333333333333</v>
          </cell>
          <cell r="M4781">
            <v>0.254</v>
          </cell>
        </row>
        <row r="4782">
          <cell r="D4782" t="str">
            <v>02/09/2016 19:40:00</v>
          </cell>
          <cell r="E4782">
            <v>7</v>
          </cell>
          <cell r="F4782">
            <v>1017.57603061</v>
          </cell>
          <cell r="G4782">
            <v>96</v>
          </cell>
          <cell r="H4782">
            <v>0.254</v>
          </cell>
          <cell r="I4782">
            <v>298</v>
          </cell>
          <cell r="J4782">
            <v>2.4</v>
          </cell>
          <cell r="K4782">
            <v>16.1111111111111</v>
          </cell>
          <cell r="L4782">
            <v>15.5</v>
          </cell>
          <cell r="M4782">
            <v>0.254</v>
          </cell>
        </row>
        <row r="4783">
          <cell r="D4783" t="str">
            <v>02/09/2016 19:30:00</v>
          </cell>
          <cell r="E4783">
            <v>6.1</v>
          </cell>
          <cell r="F4783">
            <v>1017.37284727</v>
          </cell>
          <cell r="G4783">
            <v>97</v>
          </cell>
          <cell r="H4783">
            <v>0</v>
          </cell>
          <cell r="I4783">
            <v>253</v>
          </cell>
          <cell r="J4783">
            <v>1.7</v>
          </cell>
          <cell r="K4783">
            <v>16.7222222222222</v>
          </cell>
          <cell r="L4783">
            <v>16.2222222222222</v>
          </cell>
          <cell r="M4783">
            <v>0</v>
          </cell>
        </row>
        <row r="4784">
          <cell r="D4784" t="str">
            <v>02/09/2016 19:20:00</v>
          </cell>
          <cell r="E4784">
            <v>5.2</v>
          </cell>
          <cell r="F4784">
            <v>1017.13580004</v>
          </cell>
          <cell r="G4784">
            <v>96</v>
          </cell>
          <cell r="H4784">
            <v>0</v>
          </cell>
          <cell r="I4784">
            <v>222</v>
          </cell>
          <cell r="J4784">
            <v>1.7</v>
          </cell>
          <cell r="K4784">
            <v>16.7222222222222</v>
          </cell>
          <cell r="L4784">
            <v>16.0555555555556</v>
          </cell>
          <cell r="M4784">
            <v>0</v>
          </cell>
        </row>
        <row r="4785">
          <cell r="D4785" t="str">
            <v>02/09/2016 19:10:00</v>
          </cell>
          <cell r="E4785">
            <v>4.3</v>
          </cell>
          <cell r="F4785">
            <v>1017.20352782</v>
          </cell>
          <cell r="G4785">
            <v>96</v>
          </cell>
          <cell r="H4785">
            <v>0</v>
          </cell>
          <cell r="I4785">
            <v>209</v>
          </cell>
          <cell r="J4785">
            <v>1.5</v>
          </cell>
          <cell r="K4785">
            <v>16.6666666666667</v>
          </cell>
          <cell r="L4785">
            <v>16</v>
          </cell>
          <cell r="M4785">
            <v>0</v>
          </cell>
        </row>
        <row r="4786">
          <cell r="D4786" t="str">
            <v>02/09/2016 19:00:00</v>
          </cell>
          <cell r="E4786">
            <v>4.3</v>
          </cell>
          <cell r="F4786">
            <v>1017.03420837</v>
          </cell>
          <cell r="G4786">
            <v>96</v>
          </cell>
          <cell r="H4786">
            <v>0</v>
          </cell>
          <cell r="I4786">
            <v>198</v>
          </cell>
          <cell r="J4786">
            <v>1.9</v>
          </cell>
          <cell r="K4786">
            <v>16.6666666666667</v>
          </cell>
          <cell r="L4786">
            <v>16</v>
          </cell>
          <cell r="M4786">
            <v>0</v>
          </cell>
        </row>
        <row r="4787">
          <cell r="D4787" t="str">
            <v>02/09/2016 18:50:00</v>
          </cell>
          <cell r="E4787">
            <v>7.8</v>
          </cell>
          <cell r="F4787">
            <v>1017.16966393</v>
          </cell>
          <cell r="G4787">
            <v>96</v>
          </cell>
          <cell r="H4787">
            <v>0</v>
          </cell>
          <cell r="I4787">
            <v>211</v>
          </cell>
          <cell r="J4787">
            <v>3.2</v>
          </cell>
          <cell r="K4787">
            <v>16.6666666666667</v>
          </cell>
          <cell r="L4787">
            <v>16</v>
          </cell>
          <cell r="M4787">
            <v>0</v>
          </cell>
        </row>
        <row r="4788">
          <cell r="D4788" t="str">
            <v>02/09/2016 18:40:00</v>
          </cell>
          <cell r="E4788">
            <v>7</v>
          </cell>
          <cell r="F4788">
            <v>1016.9664805899999</v>
          </cell>
          <cell r="G4788">
            <v>96</v>
          </cell>
          <cell r="H4788">
            <v>0</v>
          </cell>
          <cell r="I4788">
            <v>208</v>
          </cell>
          <cell r="J4788">
            <v>2.2999999999999998</v>
          </cell>
          <cell r="K4788">
            <v>16.6111111111111</v>
          </cell>
          <cell r="L4788">
            <v>15.9444444444444</v>
          </cell>
          <cell r="M4788">
            <v>0</v>
          </cell>
        </row>
        <row r="4789">
          <cell r="D4789" t="str">
            <v>02/09/2016 18:30:00</v>
          </cell>
          <cell r="E4789">
            <v>7</v>
          </cell>
          <cell r="F4789">
            <v>1016.83102503</v>
          </cell>
          <cell r="G4789">
            <v>96</v>
          </cell>
          <cell r="H4789">
            <v>0</v>
          </cell>
          <cell r="I4789">
            <v>211</v>
          </cell>
          <cell r="J4789">
            <v>3</v>
          </cell>
          <cell r="K4789">
            <v>16.6666666666667</v>
          </cell>
          <cell r="L4789">
            <v>16</v>
          </cell>
          <cell r="M4789">
            <v>0</v>
          </cell>
        </row>
        <row r="4790">
          <cell r="D4790" t="str">
            <v>02/09/2016 18:20:00</v>
          </cell>
          <cell r="E4790">
            <v>8.6999999999999993</v>
          </cell>
          <cell r="F4790">
            <v>1016.83102503</v>
          </cell>
          <cell r="G4790">
            <v>96</v>
          </cell>
          <cell r="H4790">
            <v>0</v>
          </cell>
          <cell r="I4790">
            <v>192</v>
          </cell>
          <cell r="J4790">
            <v>2.6</v>
          </cell>
          <cell r="K4790">
            <v>16.6111111111111</v>
          </cell>
          <cell r="L4790">
            <v>15.9444444444444</v>
          </cell>
          <cell r="M4790">
            <v>0</v>
          </cell>
        </row>
        <row r="4791">
          <cell r="D4791" t="str">
            <v>02/09/2016 18:10:00</v>
          </cell>
          <cell r="E4791">
            <v>5.2</v>
          </cell>
          <cell r="F4791">
            <v>1016.72943336</v>
          </cell>
          <cell r="G4791">
            <v>96</v>
          </cell>
          <cell r="H4791">
            <v>0</v>
          </cell>
          <cell r="I4791">
            <v>192</v>
          </cell>
          <cell r="J4791">
            <v>2.4</v>
          </cell>
          <cell r="K4791">
            <v>16.6666666666667</v>
          </cell>
          <cell r="L4791">
            <v>16</v>
          </cell>
          <cell r="M4791">
            <v>0</v>
          </cell>
        </row>
        <row r="4792">
          <cell r="D4792" t="str">
            <v>02/09/2016 18:00:00</v>
          </cell>
          <cell r="E4792">
            <v>6.1</v>
          </cell>
          <cell r="F4792">
            <v>1016.69556947</v>
          </cell>
          <cell r="G4792">
            <v>95</v>
          </cell>
          <cell r="H4792">
            <v>0</v>
          </cell>
          <cell r="I4792">
            <v>197</v>
          </cell>
          <cell r="J4792">
            <v>2.4</v>
          </cell>
          <cell r="K4792">
            <v>16.6666666666667</v>
          </cell>
          <cell r="L4792">
            <v>15.8888888888889</v>
          </cell>
          <cell r="M4792">
            <v>0</v>
          </cell>
        </row>
        <row r="4793">
          <cell r="D4793" t="str">
            <v>02/09/2016 17:50:00</v>
          </cell>
          <cell r="E4793">
            <v>7</v>
          </cell>
          <cell r="F4793">
            <v>1016.56011391</v>
          </cell>
          <cell r="G4793">
            <v>95</v>
          </cell>
          <cell r="H4793">
            <v>0</v>
          </cell>
          <cell r="I4793">
            <v>192</v>
          </cell>
          <cell r="J4793">
            <v>2.2000000000000002</v>
          </cell>
          <cell r="K4793">
            <v>16.7222222222222</v>
          </cell>
          <cell r="L4793">
            <v>15.9444444444444</v>
          </cell>
          <cell r="M4793">
            <v>0</v>
          </cell>
        </row>
        <row r="4794">
          <cell r="D4794" t="str">
            <v>02/09/2016 17:40:00</v>
          </cell>
          <cell r="E4794">
            <v>9.6</v>
          </cell>
          <cell r="F4794">
            <v>1016.69556947</v>
          </cell>
          <cell r="G4794">
            <v>95</v>
          </cell>
          <cell r="H4794">
            <v>0</v>
          </cell>
          <cell r="I4794">
            <v>203</v>
          </cell>
          <cell r="J4794">
            <v>3.1</v>
          </cell>
          <cell r="K4794">
            <v>16.7777777777778</v>
          </cell>
          <cell r="L4794">
            <v>16</v>
          </cell>
          <cell r="M4794">
            <v>0</v>
          </cell>
        </row>
        <row r="4795">
          <cell r="D4795" t="str">
            <v>02/09/2016 17:35:00</v>
          </cell>
          <cell r="E4795">
            <v>9.6</v>
          </cell>
          <cell r="F4795">
            <v>1016.79716114</v>
          </cell>
          <cell r="G4795">
            <v>95</v>
          </cell>
          <cell r="H4795">
            <v>0</v>
          </cell>
          <cell r="I4795">
            <v>196</v>
          </cell>
          <cell r="J4795">
            <v>2.2999999999999998</v>
          </cell>
          <cell r="K4795">
            <v>16.7777777777778</v>
          </cell>
          <cell r="L4795">
            <v>16</v>
          </cell>
          <cell r="M4795">
            <v>0</v>
          </cell>
        </row>
        <row r="4796">
          <cell r="D4796" t="str">
            <v>02/09/2016 17:25:00</v>
          </cell>
          <cell r="E4796">
            <v>7.8</v>
          </cell>
          <cell r="F4796">
            <v>1016.69556947</v>
          </cell>
          <cell r="G4796">
            <v>95</v>
          </cell>
          <cell r="H4796">
            <v>0</v>
          </cell>
          <cell r="I4796">
            <v>200</v>
          </cell>
          <cell r="J4796">
            <v>3</v>
          </cell>
          <cell r="K4796">
            <v>17</v>
          </cell>
          <cell r="L4796">
            <v>16.1666666666667</v>
          </cell>
          <cell r="M4796">
            <v>0</v>
          </cell>
        </row>
        <row r="4797">
          <cell r="D4797" t="str">
            <v>02/09/2016 17:15:00</v>
          </cell>
          <cell r="E4797">
            <v>7.8</v>
          </cell>
          <cell r="F4797">
            <v>1016.72943336</v>
          </cell>
          <cell r="G4797">
            <v>95</v>
          </cell>
          <cell r="H4797">
            <v>0</v>
          </cell>
          <cell r="I4797">
            <v>199</v>
          </cell>
          <cell r="J4797">
            <v>2.8</v>
          </cell>
          <cell r="K4797">
            <v>16.9444444444444</v>
          </cell>
          <cell r="L4797">
            <v>16.1111111111111</v>
          </cell>
          <cell r="M4797">
            <v>0</v>
          </cell>
        </row>
        <row r="4798">
          <cell r="D4798" t="str">
            <v>02/09/2016 17:05:00</v>
          </cell>
          <cell r="E4798">
            <v>7.8</v>
          </cell>
          <cell r="F4798">
            <v>1016.69556947</v>
          </cell>
          <cell r="G4798">
            <v>94</v>
          </cell>
          <cell r="H4798">
            <v>0</v>
          </cell>
          <cell r="I4798">
            <v>179</v>
          </cell>
          <cell r="J4798">
            <v>3</v>
          </cell>
          <cell r="K4798">
            <v>16.9444444444444</v>
          </cell>
          <cell r="L4798">
            <v>15.9444444444444</v>
          </cell>
          <cell r="M4798">
            <v>0</v>
          </cell>
        </row>
        <row r="4799">
          <cell r="D4799" t="str">
            <v>02/09/2016 16:55:00</v>
          </cell>
          <cell r="E4799">
            <v>7.8</v>
          </cell>
          <cell r="F4799">
            <v>1016.56011391</v>
          </cell>
          <cell r="G4799">
            <v>94</v>
          </cell>
          <cell r="H4799">
            <v>0</v>
          </cell>
          <cell r="I4799">
            <v>197</v>
          </cell>
          <cell r="J4799">
            <v>3.3</v>
          </cell>
          <cell r="K4799">
            <v>16.8888888888889</v>
          </cell>
          <cell r="L4799">
            <v>15.9444444444444</v>
          </cell>
          <cell r="M4799">
            <v>0</v>
          </cell>
        </row>
        <row r="4800">
          <cell r="D4800" t="str">
            <v>02/09/2016 16:45:00</v>
          </cell>
          <cell r="E4800">
            <v>7.8</v>
          </cell>
          <cell r="F4800">
            <v>1016.69556947</v>
          </cell>
          <cell r="G4800">
            <v>94</v>
          </cell>
          <cell r="H4800">
            <v>0</v>
          </cell>
          <cell r="I4800">
            <v>186</v>
          </cell>
          <cell r="J4800">
            <v>3.1</v>
          </cell>
          <cell r="K4800">
            <v>16.9444444444444</v>
          </cell>
          <cell r="L4800">
            <v>15.9444444444444</v>
          </cell>
          <cell r="M4800">
            <v>0</v>
          </cell>
        </row>
        <row r="4801">
          <cell r="D4801" t="str">
            <v>02/09/2016 16:35:00</v>
          </cell>
          <cell r="E4801">
            <v>8.6999999999999993</v>
          </cell>
          <cell r="F4801">
            <v>1016.79716114</v>
          </cell>
          <cell r="G4801">
            <v>94</v>
          </cell>
          <cell r="H4801">
            <v>0</v>
          </cell>
          <cell r="I4801">
            <v>197</v>
          </cell>
          <cell r="J4801">
            <v>3.7</v>
          </cell>
          <cell r="K4801">
            <v>17</v>
          </cell>
          <cell r="L4801">
            <v>16</v>
          </cell>
          <cell r="M4801">
            <v>0</v>
          </cell>
        </row>
        <row r="4802">
          <cell r="D4802" t="str">
            <v>02/09/2016 16:25:00</v>
          </cell>
          <cell r="E4802">
            <v>9.6</v>
          </cell>
          <cell r="F4802">
            <v>1016.9326167</v>
          </cell>
          <cell r="G4802">
            <v>94</v>
          </cell>
          <cell r="H4802">
            <v>0</v>
          </cell>
          <cell r="I4802">
            <v>201</v>
          </cell>
          <cell r="J4802">
            <v>3.1</v>
          </cell>
          <cell r="K4802">
            <v>17.1111111111111</v>
          </cell>
          <cell r="L4802">
            <v>16.1111111111111</v>
          </cell>
          <cell r="M4802">
            <v>0</v>
          </cell>
        </row>
        <row r="4803">
          <cell r="D4803" t="str">
            <v>02/09/2016 16:20:00</v>
          </cell>
          <cell r="E4803">
            <v>9.6</v>
          </cell>
          <cell r="F4803">
            <v>1016.9664805899999</v>
          </cell>
          <cell r="G4803">
            <v>94</v>
          </cell>
          <cell r="H4803">
            <v>0</v>
          </cell>
          <cell r="I4803">
            <v>207</v>
          </cell>
          <cell r="J4803">
            <v>3</v>
          </cell>
          <cell r="K4803">
            <v>17.1111111111111</v>
          </cell>
          <cell r="L4803">
            <v>16.1111111111111</v>
          </cell>
          <cell r="M4803">
            <v>0</v>
          </cell>
        </row>
        <row r="4804">
          <cell r="D4804" t="str">
            <v>02/09/2016 16:10:00</v>
          </cell>
          <cell r="E4804">
            <v>9.6</v>
          </cell>
          <cell r="F4804">
            <v>1017.06807226</v>
          </cell>
          <cell r="G4804">
            <v>94</v>
          </cell>
          <cell r="H4804">
            <v>0</v>
          </cell>
          <cell r="I4804">
            <v>202</v>
          </cell>
          <cell r="J4804">
            <v>4.3</v>
          </cell>
          <cell r="K4804">
            <v>17.2222222222222</v>
          </cell>
          <cell r="L4804">
            <v>16.2222222222222</v>
          </cell>
          <cell r="M4804">
            <v>0</v>
          </cell>
        </row>
        <row r="4805">
          <cell r="D4805" t="str">
            <v>02/09/2016 16:00:00</v>
          </cell>
          <cell r="E4805">
            <v>7.8</v>
          </cell>
          <cell r="F4805">
            <v>1016.9664805899999</v>
          </cell>
          <cell r="G4805">
            <v>94</v>
          </cell>
          <cell r="H4805">
            <v>0</v>
          </cell>
          <cell r="I4805">
            <v>190</v>
          </cell>
          <cell r="J4805">
            <v>3.7</v>
          </cell>
          <cell r="K4805">
            <v>17.1666666666667</v>
          </cell>
          <cell r="L4805">
            <v>16.1666666666667</v>
          </cell>
          <cell r="M4805">
            <v>0</v>
          </cell>
        </row>
        <row r="4806">
          <cell r="D4806" t="str">
            <v>02/09/2016 15:50:00</v>
          </cell>
          <cell r="E4806">
            <v>8.6999999999999993</v>
          </cell>
          <cell r="F4806">
            <v>1017.10193615</v>
          </cell>
          <cell r="G4806">
            <v>94</v>
          </cell>
          <cell r="H4806">
            <v>0</v>
          </cell>
          <cell r="I4806">
            <v>197</v>
          </cell>
          <cell r="J4806">
            <v>2.9</v>
          </cell>
          <cell r="K4806">
            <v>17.2222222222222</v>
          </cell>
          <cell r="L4806">
            <v>16.2222222222222</v>
          </cell>
          <cell r="M4806">
            <v>0</v>
          </cell>
        </row>
        <row r="4807">
          <cell r="D4807" t="str">
            <v>02/09/2016 15:45:00</v>
          </cell>
          <cell r="E4807">
            <v>7</v>
          </cell>
          <cell r="F4807">
            <v>1017.00034448</v>
          </cell>
          <cell r="G4807">
            <v>94</v>
          </cell>
          <cell r="H4807">
            <v>0</v>
          </cell>
          <cell r="I4807">
            <v>196</v>
          </cell>
          <cell r="J4807">
            <v>3.5</v>
          </cell>
          <cell r="K4807">
            <v>17.2222222222222</v>
          </cell>
          <cell r="L4807">
            <v>16.2222222222222</v>
          </cell>
          <cell r="M4807">
            <v>0</v>
          </cell>
        </row>
        <row r="4808">
          <cell r="D4808" t="str">
            <v>02/09/2016 15:35:00</v>
          </cell>
          <cell r="E4808">
            <v>13.9</v>
          </cell>
          <cell r="F4808">
            <v>1017.13580004</v>
          </cell>
          <cell r="G4808">
            <v>94</v>
          </cell>
          <cell r="H4808">
            <v>0</v>
          </cell>
          <cell r="I4808">
            <v>185</v>
          </cell>
          <cell r="J4808">
            <v>4.3</v>
          </cell>
          <cell r="K4808">
            <v>17.1666666666667</v>
          </cell>
          <cell r="L4808">
            <v>16.1666666666667</v>
          </cell>
          <cell r="M4808">
            <v>0</v>
          </cell>
        </row>
        <row r="4809">
          <cell r="D4809" t="str">
            <v>02/09/2016 15:25:00</v>
          </cell>
          <cell r="E4809">
            <v>9.6</v>
          </cell>
          <cell r="F4809">
            <v>1017.06807226</v>
          </cell>
          <cell r="G4809">
            <v>94</v>
          </cell>
          <cell r="H4809">
            <v>0</v>
          </cell>
          <cell r="I4809">
            <v>194</v>
          </cell>
          <cell r="J4809">
            <v>5.4</v>
          </cell>
          <cell r="K4809">
            <v>17.2222222222222</v>
          </cell>
          <cell r="L4809">
            <v>16.2222222222222</v>
          </cell>
          <cell r="M4809">
            <v>0</v>
          </cell>
        </row>
        <row r="4810">
          <cell r="D4810" t="str">
            <v>02/09/2016 15:20:00</v>
          </cell>
          <cell r="E4810">
            <v>12.2</v>
          </cell>
          <cell r="F4810">
            <v>1017.00034448</v>
          </cell>
          <cell r="G4810">
            <v>94</v>
          </cell>
          <cell r="H4810">
            <v>0</v>
          </cell>
          <cell r="I4810">
            <v>189</v>
          </cell>
          <cell r="J4810">
            <v>5</v>
          </cell>
          <cell r="K4810">
            <v>17.2222222222222</v>
          </cell>
          <cell r="L4810">
            <v>16.2222222222222</v>
          </cell>
          <cell r="M4810">
            <v>0</v>
          </cell>
        </row>
        <row r="4811">
          <cell r="D4811" t="str">
            <v>02/09/2016 15:10:00</v>
          </cell>
          <cell r="E4811">
            <v>10.4</v>
          </cell>
          <cell r="F4811">
            <v>1016.83102503</v>
          </cell>
          <cell r="G4811">
            <v>94</v>
          </cell>
          <cell r="H4811">
            <v>0</v>
          </cell>
          <cell r="I4811">
            <v>181</v>
          </cell>
          <cell r="J4811">
            <v>3</v>
          </cell>
          <cell r="K4811">
            <v>17.2777777777778</v>
          </cell>
          <cell r="L4811">
            <v>16.2777777777778</v>
          </cell>
          <cell r="M4811">
            <v>0</v>
          </cell>
        </row>
        <row r="4812">
          <cell r="D4812" t="str">
            <v>02/09/2016 15:00:00</v>
          </cell>
          <cell r="E4812">
            <v>7</v>
          </cell>
          <cell r="F4812">
            <v>1017.16966393</v>
          </cell>
          <cell r="G4812">
            <v>93</v>
          </cell>
          <cell r="H4812">
            <v>0</v>
          </cell>
          <cell r="I4812">
            <v>195</v>
          </cell>
          <cell r="J4812">
            <v>2.6</v>
          </cell>
          <cell r="K4812">
            <v>17.3333333333333</v>
          </cell>
          <cell r="L4812">
            <v>16.1666666666667</v>
          </cell>
          <cell r="M4812">
            <v>0</v>
          </cell>
        </row>
        <row r="4813">
          <cell r="D4813" t="str">
            <v>02/09/2016 14:55:00</v>
          </cell>
          <cell r="E4813">
            <v>7</v>
          </cell>
          <cell r="F4813">
            <v>1017.2712556</v>
          </cell>
          <cell r="G4813">
            <v>94</v>
          </cell>
          <cell r="H4813">
            <v>0</v>
          </cell>
          <cell r="I4813">
            <v>195</v>
          </cell>
          <cell r="J4813">
            <v>2.6</v>
          </cell>
          <cell r="K4813">
            <v>17.3333333333333</v>
          </cell>
          <cell r="L4813">
            <v>16.3333333333333</v>
          </cell>
          <cell r="M4813">
            <v>0</v>
          </cell>
        </row>
        <row r="4814">
          <cell r="D4814" t="str">
            <v>02/09/2016 14:45:00</v>
          </cell>
          <cell r="E4814">
            <v>7</v>
          </cell>
          <cell r="F4814">
            <v>1017.20352782</v>
          </cell>
          <cell r="G4814">
            <v>93</v>
          </cell>
          <cell r="H4814">
            <v>0</v>
          </cell>
          <cell r="I4814">
            <v>197</v>
          </cell>
          <cell r="J4814">
            <v>2.6</v>
          </cell>
          <cell r="K4814">
            <v>17.3888888888889</v>
          </cell>
          <cell r="L4814">
            <v>16.2222222222222</v>
          </cell>
          <cell r="M4814">
            <v>0</v>
          </cell>
        </row>
        <row r="4815">
          <cell r="D4815" t="str">
            <v>02/09/2016 14:35:00</v>
          </cell>
          <cell r="E4815">
            <v>7</v>
          </cell>
          <cell r="F4815">
            <v>1017.16966393</v>
          </cell>
          <cell r="G4815">
            <v>93</v>
          </cell>
          <cell r="H4815">
            <v>0</v>
          </cell>
          <cell r="I4815">
            <v>211</v>
          </cell>
          <cell r="J4815">
            <v>3.4</v>
          </cell>
          <cell r="K4815">
            <v>17.5</v>
          </cell>
          <cell r="L4815">
            <v>16.3333333333333</v>
          </cell>
          <cell r="M4815">
            <v>0</v>
          </cell>
        </row>
        <row r="4816">
          <cell r="D4816" t="str">
            <v>02/09/2016 14:30:00</v>
          </cell>
          <cell r="E4816">
            <v>10.4</v>
          </cell>
          <cell r="F4816">
            <v>1017.3389833799999</v>
          </cell>
          <cell r="G4816">
            <v>93</v>
          </cell>
          <cell r="H4816">
            <v>0</v>
          </cell>
          <cell r="I4816">
            <v>205</v>
          </cell>
          <cell r="J4816">
            <v>3.2</v>
          </cell>
          <cell r="K4816">
            <v>17.5</v>
          </cell>
          <cell r="L4816">
            <v>16.3333333333333</v>
          </cell>
          <cell r="M4816">
            <v>0</v>
          </cell>
        </row>
        <row r="4817">
          <cell r="D4817" t="str">
            <v>02/09/2016 14:20:00</v>
          </cell>
          <cell r="E4817">
            <v>7.8</v>
          </cell>
          <cell r="F4817">
            <v>1017.3389833799999</v>
          </cell>
          <cell r="G4817">
            <v>92</v>
          </cell>
          <cell r="H4817">
            <v>0</v>
          </cell>
          <cell r="I4817">
            <v>211</v>
          </cell>
          <cell r="J4817">
            <v>3.2</v>
          </cell>
          <cell r="K4817">
            <v>17.6666666666667</v>
          </cell>
          <cell r="L4817">
            <v>16.3333333333333</v>
          </cell>
          <cell r="M4817">
            <v>0</v>
          </cell>
        </row>
        <row r="4818">
          <cell r="D4818" t="str">
            <v>02/09/2016 14:10:00</v>
          </cell>
          <cell r="E4818">
            <v>13</v>
          </cell>
          <cell r="F4818">
            <v>1017.37284727</v>
          </cell>
          <cell r="G4818">
            <v>92</v>
          </cell>
          <cell r="H4818">
            <v>0</v>
          </cell>
          <cell r="I4818">
            <v>216</v>
          </cell>
          <cell r="J4818">
            <v>3.6</v>
          </cell>
          <cell r="K4818">
            <v>17.6666666666667</v>
          </cell>
          <cell r="L4818">
            <v>16.3333333333333</v>
          </cell>
          <cell r="M4818">
            <v>0</v>
          </cell>
        </row>
        <row r="4819">
          <cell r="D4819" t="str">
            <v>02/09/2016 14:00:00</v>
          </cell>
          <cell r="E4819">
            <v>8.6999999999999993</v>
          </cell>
          <cell r="F4819">
            <v>1017.47443894</v>
          </cell>
          <cell r="G4819">
            <v>92</v>
          </cell>
          <cell r="H4819">
            <v>0</v>
          </cell>
          <cell r="I4819">
            <v>222</v>
          </cell>
          <cell r="J4819">
            <v>3.4</v>
          </cell>
          <cell r="K4819">
            <v>17.7222222222222</v>
          </cell>
          <cell r="L4819">
            <v>16.3888888888889</v>
          </cell>
          <cell r="M4819">
            <v>0</v>
          </cell>
        </row>
        <row r="4820">
          <cell r="D4820" t="str">
            <v>02/09/2016 13:55:00</v>
          </cell>
          <cell r="E4820">
            <v>10.4</v>
          </cell>
          <cell r="F4820">
            <v>1017.57603061</v>
          </cell>
          <cell r="G4820">
            <v>92</v>
          </cell>
          <cell r="H4820">
            <v>0</v>
          </cell>
          <cell r="I4820">
            <v>210</v>
          </cell>
          <cell r="J4820">
            <v>3.6</v>
          </cell>
          <cell r="K4820">
            <v>17.7222222222222</v>
          </cell>
          <cell r="L4820">
            <v>16.3888888888889</v>
          </cell>
          <cell r="M4820">
            <v>0</v>
          </cell>
        </row>
        <row r="4821">
          <cell r="D4821" t="str">
            <v>02/09/2016 13:45:00</v>
          </cell>
          <cell r="E4821">
            <v>8.6999999999999993</v>
          </cell>
          <cell r="F4821">
            <v>1017.67762228</v>
          </cell>
          <cell r="G4821">
            <v>91</v>
          </cell>
          <cell r="H4821">
            <v>0</v>
          </cell>
          <cell r="I4821">
            <v>199</v>
          </cell>
          <cell r="J4821">
            <v>2.9</v>
          </cell>
          <cell r="K4821">
            <v>17.8333333333333</v>
          </cell>
          <cell r="L4821">
            <v>16.3333333333333</v>
          </cell>
          <cell r="M4821">
            <v>0</v>
          </cell>
        </row>
        <row r="4822">
          <cell r="D4822" t="str">
            <v>02/09/2016 13:35:00</v>
          </cell>
          <cell r="E4822">
            <v>7.8</v>
          </cell>
          <cell r="F4822">
            <v>1017.6098945</v>
          </cell>
          <cell r="G4822">
            <v>91</v>
          </cell>
          <cell r="H4822">
            <v>0</v>
          </cell>
          <cell r="I4822">
            <v>221</v>
          </cell>
          <cell r="J4822">
            <v>2.2999999999999998</v>
          </cell>
          <cell r="K4822">
            <v>17.8888888888889</v>
          </cell>
          <cell r="L4822">
            <v>16.3888888888889</v>
          </cell>
          <cell r="M4822">
            <v>0</v>
          </cell>
        </row>
        <row r="4823">
          <cell r="D4823" t="str">
            <v>02/09/2016 13:25:00</v>
          </cell>
          <cell r="E4823">
            <v>7.8</v>
          </cell>
          <cell r="F4823">
            <v>1017.67762228</v>
          </cell>
          <cell r="G4823">
            <v>91</v>
          </cell>
          <cell r="H4823">
            <v>0</v>
          </cell>
          <cell r="I4823">
            <v>214</v>
          </cell>
          <cell r="J4823">
            <v>2.1</v>
          </cell>
          <cell r="K4823">
            <v>17.8888888888889</v>
          </cell>
          <cell r="L4823">
            <v>16.3888888888889</v>
          </cell>
          <cell r="M4823">
            <v>0</v>
          </cell>
        </row>
        <row r="4824">
          <cell r="D4824" t="str">
            <v>02/09/2016 13:15:00</v>
          </cell>
          <cell r="E4824">
            <v>7.8</v>
          </cell>
          <cell r="F4824">
            <v>1017.77921395</v>
          </cell>
          <cell r="G4824">
            <v>91</v>
          </cell>
          <cell r="H4824">
            <v>0</v>
          </cell>
          <cell r="I4824">
            <v>200</v>
          </cell>
          <cell r="J4824">
            <v>3.2</v>
          </cell>
          <cell r="K4824">
            <v>17.9444444444444</v>
          </cell>
          <cell r="L4824">
            <v>16.4444444444444</v>
          </cell>
          <cell r="M4824">
            <v>0</v>
          </cell>
        </row>
        <row r="4825">
          <cell r="D4825" t="str">
            <v>02/09/2016 13:05:00</v>
          </cell>
          <cell r="E4825">
            <v>9.6</v>
          </cell>
          <cell r="F4825">
            <v>1017.81307784</v>
          </cell>
          <cell r="G4825">
            <v>90</v>
          </cell>
          <cell r="H4825">
            <v>0</v>
          </cell>
          <cell r="I4825">
            <v>215</v>
          </cell>
          <cell r="J4825">
            <v>2.7</v>
          </cell>
          <cell r="K4825">
            <v>18.0555555555556</v>
          </cell>
          <cell r="L4825">
            <v>16.3888888888889</v>
          </cell>
          <cell r="M4825">
            <v>0</v>
          </cell>
        </row>
        <row r="4826">
          <cell r="D4826" t="str">
            <v>02/09/2016 12:55:00</v>
          </cell>
          <cell r="E4826">
            <v>7</v>
          </cell>
          <cell r="F4826">
            <v>1017.74535006</v>
          </cell>
          <cell r="G4826">
            <v>91</v>
          </cell>
          <cell r="H4826">
            <v>0</v>
          </cell>
          <cell r="I4826">
            <v>195</v>
          </cell>
          <cell r="J4826">
            <v>2.4</v>
          </cell>
          <cell r="K4826">
            <v>18</v>
          </cell>
          <cell r="L4826">
            <v>16.5</v>
          </cell>
          <cell r="M4826">
            <v>0</v>
          </cell>
        </row>
        <row r="4827">
          <cell r="D4827" t="str">
            <v>02/09/2016 12:45:00</v>
          </cell>
          <cell r="E4827">
            <v>6.1</v>
          </cell>
          <cell r="F4827">
            <v>1017.54216672</v>
          </cell>
          <cell r="G4827">
            <v>91</v>
          </cell>
          <cell r="H4827">
            <v>0</v>
          </cell>
          <cell r="I4827">
            <v>195</v>
          </cell>
          <cell r="J4827">
            <v>2.4</v>
          </cell>
          <cell r="K4827">
            <v>17.9444444444444</v>
          </cell>
          <cell r="L4827">
            <v>16.4444444444444</v>
          </cell>
          <cell r="M4827">
            <v>0</v>
          </cell>
        </row>
        <row r="4828">
          <cell r="D4828" t="str">
            <v>02/09/2016 12:35:00</v>
          </cell>
          <cell r="E4828">
            <v>6.1</v>
          </cell>
          <cell r="F4828">
            <v>1017.64375839</v>
          </cell>
          <cell r="G4828">
            <v>91</v>
          </cell>
          <cell r="H4828">
            <v>0</v>
          </cell>
          <cell r="I4828">
            <v>219</v>
          </cell>
          <cell r="J4828">
            <v>3.4</v>
          </cell>
          <cell r="K4828">
            <v>17.9444444444444</v>
          </cell>
          <cell r="L4828">
            <v>16.4444444444444</v>
          </cell>
          <cell r="M4828">
            <v>0</v>
          </cell>
        </row>
        <row r="4829">
          <cell r="D4829" t="str">
            <v>02/09/2016 12:30:00</v>
          </cell>
          <cell r="E4829">
            <v>10.4</v>
          </cell>
          <cell r="F4829">
            <v>1017.67762228</v>
          </cell>
          <cell r="G4829">
            <v>90</v>
          </cell>
          <cell r="H4829">
            <v>0</v>
          </cell>
          <cell r="I4829">
            <v>224</v>
          </cell>
          <cell r="J4829">
            <v>3.2</v>
          </cell>
          <cell r="K4829">
            <v>17.9444444444444</v>
          </cell>
          <cell r="L4829">
            <v>16.2777777777778</v>
          </cell>
          <cell r="M4829">
            <v>0</v>
          </cell>
        </row>
        <row r="4830">
          <cell r="D4830" t="str">
            <v>02/09/2016 12:20:00</v>
          </cell>
          <cell r="E4830">
            <v>9.6</v>
          </cell>
          <cell r="F4830">
            <v>1017.64375839</v>
          </cell>
          <cell r="G4830">
            <v>89</v>
          </cell>
          <cell r="H4830">
            <v>0</v>
          </cell>
          <cell r="I4830">
            <v>215</v>
          </cell>
          <cell r="J4830">
            <v>2.7</v>
          </cell>
          <cell r="K4830">
            <v>17.8888888888889</v>
          </cell>
          <cell r="L4830">
            <v>16.0555555555556</v>
          </cell>
          <cell r="M4830">
            <v>0</v>
          </cell>
        </row>
        <row r="4831">
          <cell r="D4831" t="str">
            <v>02/09/2016 12:10:00</v>
          </cell>
          <cell r="E4831">
            <v>9.6</v>
          </cell>
          <cell r="F4831">
            <v>1017.81307784</v>
          </cell>
          <cell r="G4831">
            <v>89</v>
          </cell>
          <cell r="H4831">
            <v>0</v>
          </cell>
          <cell r="I4831">
            <v>206</v>
          </cell>
          <cell r="J4831">
            <v>3.2</v>
          </cell>
          <cell r="K4831">
            <v>17.8888888888889</v>
          </cell>
          <cell r="L4831">
            <v>16.0555555555556</v>
          </cell>
          <cell r="M4831">
            <v>0</v>
          </cell>
        </row>
        <row r="4832">
          <cell r="D4832" t="str">
            <v>02/09/2016 12:05:00</v>
          </cell>
          <cell r="E4832">
            <v>8.6999999999999993</v>
          </cell>
          <cell r="F4832">
            <v>1017.77921395</v>
          </cell>
          <cell r="G4832">
            <v>89</v>
          </cell>
          <cell r="H4832">
            <v>0</v>
          </cell>
          <cell r="I4832">
            <v>212</v>
          </cell>
          <cell r="J4832">
            <v>3.6</v>
          </cell>
          <cell r="K4832">
            <v>17.8888888888889</v>
          </cell>
          <cell r="L4832">
            <v>16.0555555555556</v>
          </cell>
          <cell r="M4832">
            <v>0</v>
          </cell>
        </row>
        <row r="4833">
          <cell r="D4833" t="str">
            <v>02/09/2016 11:55:00</v>
          </cell>
          <cell r="E4833">
            <v>8.6999999999999993</v>
          </cell>
          <cell r="F4833">
            <v>1017.81307784</v>
          </cell>
          <cell r="G4833">
            <v>88</v>
          </cell>
          <cell r="H4833">
            <v>0</v>
          </cell>
          <cell r="I4833">
            <v>198</v>
          </cell>
          <cell r="J4833">
            <v>3.6</v>
          </cell>
          <cell r="K4833">
            <v>17.9444444444444</v>
          </cell>
          <cell r="L4833">
            <v>15.9444444444444</v>
          </cell>
          <cell r="M4833">
            <v>0</v>
          </cell>
        </row>
        <row r="4834">
          <cell r="D4834" t="str">
            <v>02/09/2016 11:45:00</v>
          </cell>
          <cell r="E4834">
            <v>10.4</v>
          </cell>
          <cell r="F4834">
            <v>1017.84694173</v>
          </cell>
          <cell r="G4834">
            <v>89</v>
          </cell>
          <cell r="H4834">
            <v>0</v>
          </cell>
          <cell r="I4834">
            <v>197</v>
          </cell>
          <cell r="J4834">
            <v>3.1</v>
          </cell>
          <cell r="K4834">
            <v>18</v>
          </cell>
          <cell r="L4834">
            <v>16.1666666666667</v>
          </cell>
          <cell r="M4834">
            <v>0</v>
          </cell>
        </row>
        <row r="4835">
          <cell r="D4835" t="str">
            <v>02/09/2016 11:35:00</v>
          </cell>
          <cell r="E4835">
            <v>7.8</v>
          </cell>
          <cell r="F4835">
            <v>1017.98239729</v>
          </cell>
          <cell r="G4835">
            <v>89</v>
          </cell>
          <cell r="H4835">
            <v>0</v>
          </cell>
          <cell r="I4835">
            <v>190</v>
          </cell>
          <cell r="J4835">
            <v>2.6</v>
          </cell>
          <cell r="K4835">
            <v>17.8888888888889</v>
          </cell>
          <cell r="L4835">
            <v>16.0555555555556</v>
          </cell>
          <cell r="M4835">
            <v>0</v>
          </cell>
        </row>
        <row r="4836">
          <cell r="D4836" t="str">
            <v>02/09/2016 11:30:00</v>
          </cell>
          <cell r="E4836">
            <v>6.1</v>
          </cell>
          <cell r="F4836">
            <v>1018.05012507</v>
          </cell>
          <cell r="G4836">
            <v>89</v>
          </cell>
          <cell r="H4836">
            <v>0</v>
          </cell>
          <cell r="I4836">
            <v>192</v>
          </cell>
          <cell r="J4836">
            <v>2.5</v>
          </cell>
          <cell r="K4836">
            <v>17.8888888888889</v>
          </cell>
          <cell r="L4836">
            <v>16.0555555555556</v>
          </cell>
          <cell r="M4836">
            <v>0</v>
          </cell>
        </row>
        <row r="4837">
          <cell r="D4837" t="str">
            <v>02/09/2016 11:20:00</v>
          </cell>
          <cell r="E4837">
            <v>6.1</v>
          </cell>
          <cell r="F4837">
            <v>1018.05012507</v>
          </cell>
          <cell r="G4837">
            <v>88</v>
          </cell>
          <cell r="H4837">
            <v>0</v>
          </cell>
          <cell r="I4837">
            <v>226</v>
          </cell>
          <cell r="J4837">
            <v>1.9</v>
          </cell>
          <cell r="K4837">
            <v>17.9444444444444</v>
          </cell>
          <cell r="L4837">
            <v>15.9444444444444</v>
          </cell>
          <cell r="M4837">
            <v>0</v>
          </cell>
        </row>
        <row r="4838">
          <cell r="D4838" t="str">
            <v>02/09/2016 11:10:00</v>
          </cell>
          <cell r="E4838">
            <v>8.6999999999999993</v>
          </cell>
          <cell r="F4838">
            <v>1017.91466951</v>
          </cell>
          <cell r="G4838">
            <v>87</v>
          </cell>
          <cell r="H4838">
            <v>0</v>
          </cell>
          <cell r="I4838">
            <v>190</v>
          </cell>
          <cell r="J4838">
            <v>2.7</v>
          </cell>
          <cell r="K4838">
            <v>18.1111111111111</v>
          </cell>
          <cell r="L4838">
            <v>15.8888888888889</v>
          </cell>
          <cell r="M4838">
            <v>0</v>
          </cell>
        </row>
        <row r="4839">
          <cell r="D4839" t="str">
            <v>02/09/2016 11:05:00</v>
          </cell>
          <cell r="E4839">
            <v>8.6999999999999993</v>
          </cell>
          <cell r="F4839">
            <v>1018.01626118</v>
          </cell>
          <cell r="G4839">
            <v>87</v>
          </cell>
          <cell r="H4839">
            <v>0</v>
          </cell>
          <cell r="I4839">
            <v>187</v>
          </cell>
          <cell r="J4839">
            <v>2.6</v>
          </cell>
          <cell r="K4839">
            <v>18.1666666666667</v>
          </cell>
          <cell r="L4839">
            <v>15.9444444444444</v>
          </cell>
          <cell r="M4839">
            <v>0</v>
          </cell>
        </row>
        <row r="4840">
          <cell r="D4840" t="str">
            <v>02/09/2016 10:55:00</v>
          </cell>
          <cell r="E4840">
            <v>9.6</v>
          </cell>
          <cell r="F4840">
            <v>1018.15171674</v>
          </cell>
          <cell r="G4840">
            <v>86</v>
          </cell>
          <cell r="H4840">
            <v>0</v>
          </cell>
          <cell r="I4840">
            <v>220</v>
          </cell>
          <cell r="J4840">
            <v>3.2</v>
          </cell>
          <cell r="K4840">
            <v>18.1111111111111</v>
          </cell>
          <cell r="L4840">
            <v>15.7222222222222</v>
          </cell>
          <cell r="M4840">
            <v>0</v>
          </cell>
        </row>
        <row r="4841">
          <cell r="D4841" t="str">
            <v>02/09/2016 10:45:00</v>
          </cell>
          <cell r="E4841">
            <v>8.6999999999999993</v>
          </cell>
          <cell r="F4841">
            <v>1018.42262786</v>
          </cell>
          <cell r="G4841">
            <v>86</v>
          </cell>
          <cell r="H4841">
            <v>0</v>
          </cell>
          <cell r="I4841">
            <v>201</v>
          </cell>
          <cell r="J4841">
            <v>3</v>
          </cell>
          <cell r="K4841">
            <v>18.1111111111111</v>
          </cell>
          <cell r="L4841">
            <v>15.7222222222222</v>
          </cell>
          <cell r="M4841">
            <v>0</v>
          </cell>
        </row>
        <row r="4842">
          <cell r="D4842" t="str">
            <v>02/09/2016 10:35:00</v>
          </cell>
          <cell r="E4842">
            <v>6.1</v>
          </cell>
          <cell r="F4842">
            <v>1018.38876397</v>
          </cell>
          <cell r="G4842">
            <v>86</v>
          </cell>
          <cell r="H4842">
            <v>0</v>
          </cell>
          <cell r="I4842">
            <v>211</v>
          </cell>
          <cell r="J4842">
            <v>2</v>
          </cell>
          <cell r="K4842">
            <v>18.1666666666667</v>
          </cell>
          <cell r="L4842">
            <v>15.7777777777778</v>
          </cell>
          <cell r="M4842">
            <v>0</v>
          </cell>
        </row>
        <row r="4843">
          <cell r="D4843" t="str">
            <v>02/09/2016 10:30:00</v>
          </cell>
          <cell r="E4843">
            <v>5.2</v>
          </cell>
          <cell r="F4843">
            <v>1018.49035564</v>
          </cell>
          <cell r="G4843">
            <v>86</v>
          </cell>
          <cell r="H4843">
            <v>0</v>
          </cell>
          <cell r="I4843">
            <v>204</v>
          </cell>
          <cell r="J4843">
            <v>2.5</v>
          </cell>
          <cell r="K4843">
            <v>18.2222222222222</v>
          </cell>
          <cell r="L4843">
            <v>15.8333333333333</v>
          </cell>
          <cell r="M4843">
            <v>0</v>
          </cell>
        </row>
        <row r="4844">
          <cell r="D4844" t="str">
            <v>02/09/2016 10:20:00</v>
          </cell>
          <cell r="E4844">
            <v>8.6999999999999993</v>
          </cell>
          <cell r="F4844">
            <v>1018.42262786</v>
          </cell>
          <cell r="G4844">
            <v>85</v>
          </cell>
          <cell r="H4844">
            <v>0</v>
          </cell>
          <cell r="I4844">
            <v>199</v>
          </cell>
          <cell r="J4844">
            <v>4.2</v>
          </cell>
          <cell r="K4844">
            <v>18.2777777777778</v>
          </cell>
          <cell r="L4844">
            <v>15.7222222222222</v>
          </cell>
          <cell r="M4844">
            <v>0</v>
          </cell>
        </row>
        <row r="4845">
          <cell r="D4845" t="str">
            <v>02/09/2016 10:05:00</v>
          </cell>
          <cell r="E4845">
            <v>7.8</v>
          </cell>
          <cell r="F4845">
            <v>1018.49035564</v>
          </cell>
          <cell r="G4845">
            <v>85</v>
          </cell>
          <cell r="H4845">
            <v>0</v>
          </cell>
          <cell r="I4845">
            <v>215</v>
          </cell>
          <cell r="J4845">
            <v>3</v>
          </cell>
          <cell r="K4845">
            <v>18.2222222222222</v>
          </cell>
          <cell r="L4845">
            <v>15.6666666666667</v>
          </cell>
          <cell r="M4845">
            <v>0</v>
          </cell>
        </row>
        <row r="4846">
          <cell r="D4846" t="str">
            <v>02/09/2016 10:00:00</v>
          </cell>
          <cell r="E4846">
            <v>7.8</v>
          </cell>
          <cell r="F4846">
            <v>1018.6258112</v>
          </cell>
          <cell r="G4846">
            <v>85</v>
          </cell>
          <cell r="H4846">
            <v>0</v>
          </cell>
          <cell r="I4846">
            <v>228</v>
          </cell>
          <cell r="J4846">
            <v>3.1</v>
          </cell>
          <cell r="K4846">
            <v>18.2222222222222</v>
          </cell>
          <cell r="L4846">
            <v>15.6666666666667</v>
          </cell>
          <cell r="M4846">
            <v>0</v>
          </cell>
        </row>
        <row r="4847">
          <cell r="D4847" t="str">
            <v>02/09/2016 09:50:00</v>
          </cell>
          <cell r="E4847">
            <v>8.6999999999999993</v>
          </cell>
          <cell r="F4847">
            <v>1018.6258112</v>
          </cell>
          <cell r="G4847">
            <v>86</v>
          </cell>
          <cell r="H4847">
            <v>0</v>
          </cell>
          <cell r="I4847">
            <v>229</v>
          </cell>
          <cell r="J4847">
            <v>3.6</v>
          </cell>
          <cell r="K4847">
            <v>18.1111111111111</v>
          </cell>
          <cell r="L4847">
            <v>15.7222222222222</v>
          </cell>
          <cell r="M4847">
            <v>0</v>
          </cell>
        </row>
        <row r="4848">
          <cell r="D4848" t="str">
            <v>02/09/2016 09:40:00</v>
          </cell>
          <cell r="E4848">
            <v>8.6999999999999993</v>
          </cell>
          <cell r="F4848">
            <v>1018.69353898</v>
          </cell>
          <cell r="G4848">
            <v>85</v>
          </cell>
          <cell r="H4848">
            <v>0</v>
          </cell>
          <cell r="I4848">
            <v>223</v>
          </cell>
          <cell r="J4848">
            <v>3.3</v>
          </cell>
          <cell r="K4848">
            <v>18</v>
          </cell>
          <cell r="L4848">
            <v>15.4444444444444</v>
          </cell>
          <cell r="M4848">
            <v>0</v>
          </cell>
        </row>
        <row r="4849">
          <cell r="D4849" t="str">
            <v>02/09/2016 09:30:00</v>
          </cell>
          <cell r="E4849">
            <v>7.8</v>
          </cell>
          <cell r="F4849">
            <v>1018.76126676</v>
          </cell>
          <cell r="G4849">
            <v>85</v>
          </cell>
          <cell r="H4849">
            <v>0</v>
          </cell>
          <cell r="I4849">
            <v>235</v>
          </cell>
          <cell r="J4849">
            <v>2.5</v>
          </cell>
          <cell r="K4849">
            <v>18.0555555555556</v>
          </cell>
          <cell r="L4849">
            <v>15.5</v>
          </cell>
          <cell r="M4849">
            <v>0</v>
          </cell>
        </row>
        <row r="4850">
          <cell r="D4850" t="str">
            <v>02/09/2016 09:25:00</v>
          </cell>
          <cell r="E4850">
            <v>7.8</v>
          </cell>
          <cell r="F4850">
            <v>1018.76126676</v>
          </cell>
          <cell r="G4850">
            <v>85</v>
          </cell>
          <cell r="H4850">
            <v>0</v>
          </cell>
          <cell r="I4850">
            <v>223</v>
          </cell>
          <cell r="J4850">
            <v>2.5</v>
          </cell>
          <cell r="K4850">
            <v>18.1111111111111</v>
          </cell>
          <cell r="L4850">
            <v>15.5555555555556</v>
          </cell>
          <cell r="M4850">
            <v>0</v>
          </cell>
        </row>
        <row r="4851">
          <cell r="D4851" t="str">
            <v>02/09/2016 09:15:00</v>
          </cell>
          <cell r="E4851">
            <v>9.6</v>
          </cell>
          <cell r="F4851">
            <v>1018.65967509</v>
          </cell>
          <cell r="G4851">
            <v>85</v>
          </cell>
          <cell r="H4851">
            <v>0</v>
          </cell>
          <cell r="I4851">
            <v>221</v>
          </cell>
          <cell r="J4851">
            <v>2.8</v>
          </cell>
          <cell r="K4851">
            <v>18.1111111111111</v>
          </cell>
          <cell r="L4851">
            <v>15.5555555555556</v>
          </cell>
          <cell r="M4851">
            <v>0</v>
          </cell>
        </row>
        <row r="4852">
          <cell r="D4852" t="str">
            <v>02/09/2016 09:05:00</v>
          </cell>
          <cell r="E4852">
            <v>9.6</v>
          </cell>
          <cell r="F4852">
            <v>1018.59194731</v>
          </cell>
          <cell r="G4852">
            <v>85</v>
          </cell>
          <cell r="H4852">
            <v>0</v>
          </cell>
          <cell r="I4852">
            <v>218</v>
          </cell>
          <cell r="J4852">
            <v>4</v>
          </cell>
          <cell r="K4852">
            <v>18.0555555555556</v>
          </cell>
          <cell r="L4852">
            <v>15.5</v>
          </cell>
          <cell r="M4852">
            <v>0</v>
          </cell>
        </row>
        <row r="4853">
          <cell r="D4853" t="str">
            <v>02/09/2016 09:00:00</v>
          </cell>
          <cell r="E4853">
            <v>10.4</v>
          </cell>
          <cell r="F4853">
            <v>1018.52421953</v>
          </cell>
          <cell r="G4853">
            <v>85</v>
          </cell>
          <cell r="H4853">
            <v>0</v>
          </cell>
          <cell r="I4853">
            <v>205</v>
          </cell>
          <cell r="J4853">
            <v>3.8</v>
          </cell>
          <cell r="K4853">
            <v>18.1111111111111</v>
          </cell>
          <cell r="L4853">
            <v>15.5555555555556</v>
          </cell>
          <cell r="M4853">
            <v>0</v>
          </cell>
        </row>
        <row r="4854">
          <cell r="D4854" t="str">
            <v>02/09/2016 08:50:00</v>
          </cell>
          <cell r="E4854">
            <v>7.8</v>
          </cell>
          <cell r="F4854">
            <v>1018.49035564</v>
          </cell>
          <cell r="G4854">
            <v>86</v>
          </cell>
          <cell r="H4854">
            <v>0</v>
          </cell>
          <cell r="I4854">
            <v>186</v>
          </cell>
          <cell r="J4854">
            <v>2.6</v>
          </cell>
          <cell r="K4854">
            <v>18.0555555555556</v>
          </cell>
          <cell r="L4854">
            <v>15.6666666666667</v>
          </cell>
          <cell r="M4854">
            <v>0</v>
          </cell>
        </row>
        <row r="4855">
          <cell r="D4855" t="str">
            <v>02/09/2016 08:45:00</v>
          </cell>
          <cell r="E4855">
            <v>7</v>
          </cell>
          <cell r="F4855">
            <v>1018.55808342</v>
          </cell>
          <cell r="G4855">
            <v>87</v>
          </cell>
          <cell r="H4855">
            <v>0</v>
          </cell>
          <cell r="I4855">
            <v>202</v>
          </cell>
          <cell r="J4855">
            <v>2.8</v>
          </cell>
          <cell r="K4855">
            <v>18</v>
          </cell>
          <cell r="L4855">
            <v>15.7777777777778</v>
          </cell>
          <cell r="M4855">
            <v>0</v>
          </cell>
        </row>
        <row r="4856">
          <cell r="D4856" t="str">
            <v>02/09/2016 08:35:00</v>
          </cell>
          <cell r="E4856">
            <v>7.8</v>
          </cell>
          <cell r="F4856">
            <v>1018.72740287</v>
          </cell>
          <cell r="G4856">
            <v>87</v>
          </cell>
          <cell r="H4856">
            <v>0</v>
          </cell>
          <cell r="I4856">
            <v>210</v>
          </cell>
          <cell r="J4856">
            <v>2.2999999999999998</v>
          </cell>
          <cell r="K4856">
            <v>17.8333333333333</v>
          </cell>
          <cell r="L4856">
            <v>15.6666666666667</v>
          </cell>
          <cell r="M4856">
            <v>0</v>
          </cell>
        </row>
        <row r="4857">
          <cell r="D4857" t="str">
            <v>02/09/2016 08:25:00</v>
          </cell>
          <cell r="E4857">
            <v>7.8</v>
          </cell>
          <cell r="F4857">
            <v>1018.4564917500001</v>
          </cell>
          <cell r="G4857">
            <v>87</v>
          </cell>
          <cell r="H4857">
            <v>0</v>
          </cell>
          <cell r="I4857">
            <v>207</v>
          </cell>
          <cell r="J4857">
            <v>2.6</v>
          </cell>
          <cell r="K4857">
            <v>17.7777777777778</v>
          </cell>
          <cell r="L4857">
            <v>15.6111111111111</v>
          </cell>
          <cell r="M4857">
            <v>0</v>
          </cell>
        </row>
        <row r="4858">
          <cell r="D4858" t="str">
            <v>02/09/2016 08:15:00</v>
          </cell>
          <cell r="E4858">
            <v>8.6999999999999993</v>
          </cell>
          <cell r="F4858">
            <v>1018.59194731</v>
          </cell>
          <cell r="G4858">
            <v>88</v>
          </cell>
          <cell r="H4858">
            <v>0</v>
          </cell>
          <cell r="I4858">
            <v>207</v>
          </cell>
          <cell r="J4858">
            <v>2.6</v>
          </cell>
          <cell r="K4858">
            <v>17.6111111111111</v>
          </cell>
          <cell r="L4858">
            <v>15.6111111111111</v>
          </cell>
          <cell r="M4858">
            <v>0</v>
          </cell>
        </row>
        <row r="4859">
          <cell r="D4859" t="str">
            <v>02/09/2016 08:05:00</v>
          </cell>
          <cell r="E4859">
            <v>7</v>
          </cell>
          <cell r="F4859">
            <v>1018.72740287</v>
          </cell>
          <cell r="G4859">
            <v>88</v>
          </cell>
          <cell r="H4859">
            <v>0</v>
          </cell>
          <cell r="I4859">
            <v>198</v>
          </cell>
          <cell r="J4859">
            <v>2.4</v>
          </cell>
          <cell r="K4859">
            <v>17.5555555555556</v>
          </cell>
          <cell r="L4859">
            <v>15.5555555555556</v>
          </cell>
          <cell r="M4859">
            <v>0</v>
          </cell>
        </row>
        <row r="4860">
          <cell r="D4860" t="str">
            <v>02/09/2016 08:00:00</v>
          </cell>
          <cell r="E4860">
            <v>7</v>
          </cell>
          <cell r="F4860">
            <v>1018.76126676</v>
          </cell>
          <cell r="G4860">
            <v>89</v>
          </cell>
          <cell r="H4860">
            <v>0</v>
          </cell>
          <cell r="I4860">
            <v>207</v>
          </cell>
          <cell r="J4860">
            <v>2.2999999999999998</v>
          </cell>
          <cell r="K4860">
            <v>17.3888888888889</v>
          </cell>
          <cell r="L4860">
            <v>15.5555555555556</v>
          </cell>
          <cell r="M4860">
            <v>0</v>
          </cell>
        </row>
        <row r="4861">
          <cell r="D4861" t="str">
            <v>02/09/2016 07:55:00</v>
          </cell>
          <cell r="E4861">
            <v>7</v>
          </cell>
          <cell r="F4861">
            <v>1018.72740287</v>
          </cell>
          <cell r="G4861">
            <v>89</v>
          </cell>
          <cell r="H4861">
            <v>0</v>
          </cell>
          <cell r="I4861">
            <v>207</v>
          </cell>
          <cell r="J4861">
            <v>2.4</v>
          </cell>
          <cell r="K4861">
            <v>17.2222222222222</v>
          </cell>
          <cell r="L4861">
            <v>15.3888888888889</v>
          </cell>
          <cell r="M4861">
            <v>0</v>
          </cell>
        </row>
        <row r="4862">
          <cell r="D4862" t="str">
            <v>02/09/2016 07:45:00</v>
          </cell>
          <cell r="E4862">
            <v>8.6999999999999993</v>
          </cell>
          <cell r="F4862">
            <v>1018.59194731</v>
          </cell>
          <cell r="G4862">
            <v>89</v>
          </cell>
          <cell r="H4862">
            <v>0</v>
          </cell>
          <cell r="I4862">
            <v>198</v>
          </cell>
          <cell r="J4862">
            <v>3.3</v>
          </cell>
          <cell r="K4862">
            <v>17</v>
          </cell>
          <cell r="L4862">
            <v>15.1666666666667</v>
          </cell>
          <cell r="M4862">
            <v>0</v>
          </cell>
        </row>
        <row r="4863">
          <cell r="D4863" t="str">
            <v>02/09/2016 07:40:00</v>
          </cell>
          <cell r="E4863">
            <v>8.6999999999999993</v>
          </cell>
          <cell r="F4863">
            <v>1018.6258112</v>
          </cell>
          <cell r="G4863">
            <v>89</v>
          </cell>
          <cell r="H4863">
            <v>0</v>
          </cell>
          <cell r="I4863">
            <v>192</v>
          </cell>
          <cell r="J4863">
            <v>3.4</v>
          </cell>
          <cell r="K4863">
            <v>17</v>
          </cell>
          <cell r="L4863">
            <v>15.1666666666667</v>
          </cell>
          <cell r="M4863">
            <v>0</v>
          </cell>
        </row>
        <row r="4864">
          <cell r="D4864" t="str">
            <v>02/09/2016 07:35:00</v>
          </cell>
          <cell r="E4864">
            <v>7.8</v>
          </cell>
          <cell r="F4864">
            <v>1018.6258112</v>
          </cell>
          <cell r="G4864">
            <v>90</v>
          </cell>
          <cell r="H4864">
            <v>0</v>
          </cell>
          <cell r="I4864">
            <v>206</v>
          </cell>
          <cell r="J4864">
            <v>3</v>
          </cell>
          <cell r="K4864">
            <v>16.9444444444444</v>
          </cell>
          <cell r="L4864">
            <v>15.2777777777778</v>
          </cell>
          <cell r="M4864">
            <v>0</v>
          </cell>
        </row>
        <row r="4865">
          <cell r="D4865" t="str">
            <v>02/09/2016 07:25:00</v>
          </cell>
          <cell r="E4865">
            <v>7.8</v>
          </cell>
          <cell r="F4865">
            <v>1018.65967509</v>
          </cell>
          <cell r="G4865">
            <v>90</v>
          </cell>
          <cell r="H4865">
            <v>0</v>
          </cell>
          <cell r="I4865">
            <v>212</v>
          </cell>
          <cell r="J4865">
            <v>2.6</v>
          </cell>
          <cell r="K4865">
            <v>16.8888888888889</v>
          </cell>
          <cell r="L4865">
            <v>15.2222222222222</v>
          </cell>
          <cell r="M4865">
            <v>0</v>
          </cell>
        </row>
        <row r="4866">
          <cell r="D4866" t="str">
            <v>02/09/2016 07:15:00</v>
          </cell>
          <cell r="E4866">
            <v>8.6999999999999993</v>
          </cell>
          <cell r="F4866">
            <v>1018.59194731</v>
          </cell>
          <cell r="G4866">
            <v>90</v>
          </cell>
          <cell r="H4866">
            <v>0</v>
          </cell>
          <cell r="I4866">
            <v>195</v>
          </cell>
          <cell r="J4866">
            <v>2.6</v>
          </cell>
          <cell r="K4866">
            <v>16.7777777777778</v>
          </cell>
          <cell r="L4866">
            <v>15.1111111111111</v>
          </cell>
          <cell r="M4866">
            <v>0</v>
          </cell>
        </row>
        <row r="4867">
          <cell r="D4867" t="str">
            <v>02/09/2016 07:10:00</v>
          </cell>
          <cell r="E4867">
            <v>7</v>
          </cell>
          <cell r="F4867">
            <v>1018.55808342</v>
          </cell>
          <cell r="G4867">
            <v>91</v>
          </cell>
          <cell r="H4867">
            <v>0</v>
          </cell>
          <cell r="I4867">
            <v>194</v>
          </cell>
          <cell r="J4867">
            <v>2.2999999999999998</v>
          </cell>
          <cell r="K4867">
            <v>16.7222222222222</v>
          </cell>
          <cell r="L4867">
            <v>15.2222222222222</v>
          </cell>
          <cell r="M4867">
            <v>0</v>
          </cell>
        </row>
        <row r="4868">
          <cell r="D4868" t="str">
            <v>02/09/2016 07:05:00</v>
          </cell>
          <cell r="E4868">
            <v>7</v>
          </cell>
          <cell r="F4868">
            <v>1018.55808342</v>
          </cell>
          <cell r="G4868">
            <v>91</v>
          </cell>
          <cell r="H4868">
            <v>0</v>
          </cell>
          <cell r="I4868">
            <v>202</v>
          </cell>
          <cell r="J4868">
            <v>1.9</v>
          </cell>
          <cell r="K4868">
            <v>16.6666666666667</v>
          </cell>
          <cell r="L4868">
            <v>15.1666666666667</v>
          </cell>
          <cell r="M4868">
            <v>0</v>
          </cell>
        </row>
        <row r="4869">
          <cell r="D4869" t="str">
            <v>02/09/2016 07:00:00</v>
          </cell>
          <cell r="E4869">
            <v>7</v>
          </cell>
          <cell r="F4869">
            <v>1018.55808342</v>
          </cell>
          <cell r="G4869">
            <v>91</v>
          </cell>
          <cell r="H4869">
            <v>0</v>
          </cell>
          <cell r="I4869">
            <v>202</v>
          </cell>
          <cell r="J4869">
            <v>2.2000000000000002</v>
          </cell>
          <cell r="K4869">
            <v>16.6111111111111</v>
          </cell>
          <cell r="L4869">
            <v>15.1111111111111</v>
          </cell>
          <cell r="M4869">
            <v>0</v>
          </cell>
        </row>
        <row r="4870">
          <cell r="D4870" t="str">
            <v>02/09/2016 06:55:00</v>
          </cell>
          <cell r="E4870">
            <v>7</v>
          </cell>
          <cell r="F4870">
            <v>1018.55808342</v>
          </cell>
          <cell r="G4870">
            <v>92</v>
          </cell>
          <cell r="H4870">
            <v>0</v>
          </cell>
          <cell r="I4870">
            <v>210</v>
          </cell>
          <cell r="J4870">
            <v>2.2999999999999998</v>
          </cell>
          <cell r="K4870">
            <v>16.5555555555556</v>
          </cell>
          <cell r="L4870">
            <v>15.2777777777778</v>
          </cell>
          <cell r="M4870">
            <v>0</v>
          </cell>
        </row>
        <row r="4871">
          <cell r="D4871" t="str">
            <v>02/09/2016 06:45:00</v>
          </cell>
          <cell r="E4871">
            <v>6.1</v>
          </cell>
          <cell r="F4871">
            <v>1018.52421953</v>
          </cell>
          <cell r="G4871">
            <v>92</v>
          </cell>
          <cell r="H4871">
            <v>0</v>
          </cell>
          <cell r="I4871">
            <v>191</v>
          </cell>
          <cell r="J4871">
            <v>2.2000000000000002</v>
          </cell>
          <cell r="K4871">
            <v>16.3333333333333</v>
          </cell>
          <cell r="L4871">
            <v>15.0555555555556</v>
          </cell>
          <cell r="M4871">
            <v>0</v>
          </cell>
        </row>
        <row r="4872">
          <cell r="D4872" t="str">
            <v>02/09/2016 06:35:00</v>
          </cell>
          <cell r="E4872">
            <v>7.8</v>
          </cell>
          <cell r="F4872">
            <v>1018.59194731</v>
          </cell>
          <cell r="G4872">
            <v>93</v>
          </cell>
          <cell r="H4872">
            <v>0</v>
          </cell>
          <cell r="I4872">
            <v>206</v>
          </cell>
          <cell r="J4872">
            <v>2.5</v>
          </cell>
          <cell r="K4872">
            <v>16.0555555555556</v>
          </cell>
          <cell r="L4872">
            <v>14.9444444444444</v>
          </cell>
          <cell r="M4872">
            <v>0</v>
          </cell>
        </row>
        <row r="4873">
          <cell r="D4873" t="str">
            <v>02/09/2016 06:30:00</v>
          </cell>
          <cell r="E4873">
            <v>7</v>
          </cell>
          <cell r="F4873">
            <v>1018.65967509</v>
          </cell>
          <cell r="G4873">
            <v>94</v>
          </cell>
          <cell r="H4873">
            <v>0</v>
          </cell>
          <cell r="I4873">
            <v>204</v>
          </cell>
          <cell r="J4873">
            <v>1.7</v>
          </cell>
          <cell r="K4873">
            <v>15.8888888888889</v>
          </cell>
          <cell r="L4873">
            <v>14.9444444444444</v>
          </cell>
          <cell r="M4873">
            <v>0</v>
          </cell>
        </row>
        <row r="4874">
          <cell r="D4874" t="str">
            <v>02/09/2016 06:20:00</v>
          </cell>
          <cell r="E4874">
            <v>3.5</v>
          </cell>
          <cell r="F4874">
            <v>1018.6258112</v>
          </cell>
          <cell r="G4874">
            <v>94</v>
          </cell>
          <cell r="H4874">
            <v>0</v>
          </cell>
          <cell r="I4874">
            <v>206</v>
          </cell>
          <cell r="J4874">
            <v>1</v>
          </cell>
          <cell r="K4874">
            <v>15.5</v>
          </cell>
          <cell r="L4874">
            <v>14.5555555555556</v>
          </cell>
          <cell r="M4874">
            <v>0</v>
          </cell>
        </row>
        <row r="4875">
          <cell r="D4875" t="str">
            <v>02/09/2016 06:15:00</v>
          </cell>
          <cell r="E4875">
            <v>6.1</v>
          </cell>
          <cell r="F4875">
            <v>1018.59194731</v>
          </cell>
          <cell r="G4875">
            <v>94</v>
          </cell>
          <cell r="H4875">
            <v>0</v>
          </cell>
          <cell r="I4875">
            <v>216</v>
          </cell>
          <cell r="J4875">
            <v>1</v>
          </cell>
          <cell r="K4875">
            <v>15.2222222222222</v>
          </cell>
          <cell r="L4875">
            <v>14.2777777777778</v>
          </cell>
          <cell r="M4875">
            <v>0</v>
          </cell>
        </row>
        <row r="4876">
          <cell r="D4876" t="str">
            <v>02/09/2016 06:10:00</v>
          </cell>
          <cell r="E4876">
            <v>6.1</v>
          </cell>
          <cell r="F4876">
            <v>1018.59194731</v>
          </cell>
          <cell r="G4876">
            <v>95</v>
          </cell>
          <cell r="H4876">
            <v>0</v>
          </cell>
          <cell r="I4876">
            <v>204</v>
          </cell>
          <cell r="J4876">
            <v>0.9</v>
          </cell>
          <cell r="K4876">
            <v>15.0555555555556</v>
          </cell>
          <cell r="L4876">
            <v>14.2777777777778</v>
          </cell>
          <cell r="M4876">
            <v>0</v>
          </cell>
        </row>
        <row r="4877">
          <cell r="D4877" t="str">
            <v>02/09/2016 06:00:00</v>
          </cell>
          <cell r="E4877">
            <v>4.3</v>
          </cell>
          <cell r="F4877">
            <v>1018.6258112</v>
          </cell>
          <cell r="G4877">
            <v>94</v>
          </cell>
          <cell r="H4877">
            <v>0</v>
          </cell>
          <cell r="I4877">
            <v>175</v>
          </cell>
          <cell r="J4877">
            <v>0.9</v>
          </cell>
          <cell r="K4877">
            <v>14.8333333333333</v>
          </cell>
          <cell r="L4877">
            <v>13.8888888888889</v>
          </cell>
          <cell r="M4877">
            <v>0</v>
          </cell>
        </row>
        <row r="4878">
          <cell r="D4878" t="str">
            <v>02/09/2016 05:55:00</v>
          </cell>
          <cell r="E4878">
            <v>4.3</v>
          </cell>
          <cell r="F4878">
            <v>1018.65967509</v>
          </cell>
          <cell r="G4878">
            <v>94</v>
          </cell>
          <cell r="H4878">
            <v>0</v>
          </cell>
          <cell r="I4878">
            <v>181</v>
          </cell>
          <cell r="J4878">
            <v>0.9</v>
          </cell>
          <cell r="K4878">
            <v>14.7777777777778</v>
          </cell>
          <cell r="L4878">
            <v>13.8333333333333</v>
          </cell>
          <cell r="M4878">
            <v>0</v>
          </cell>
        </row>
        <row r="4879">
          <cell r="D4879" t="str">
            <v>02/09/2016 05:45:00</v>
          </cell>
          <cell r="E4879">
            <v>3.5</v>
          </cell>
          <cell r="F4879">
            <v>1018.6258112</v>
          </cell>
          <cell r="G4879">
            <v>94</v>
          </cell>
          <cell r="H4879">
            <v>0</v>
          </cell>
          <cell r="I4879">
            <v>180</v>
          </cell>
          <cell r="J4879">
            <v>0.3</v>
          </cell>
          <cell r="K4879">
            <v>14.6666666666667</v>
          </cell>
          <cell r="L4879">
            <v>13.7222222222222</v>
          </cell>
          <cell r="M4879">
            <v>0</v>
          </cell>
        </row>
        <row r="4880">
          <cell r="D4880" t="str">
            <v>02/09/2016 05:35:00</v>
          </cell>
          <cell r="E4880">
            <v>1.7</v>
          </cell>
          <cell r="F4880">
            <v>1018.65967509</v>
          </cell>
          <cell r="G4880">
            <v>94</v>
          </cell>
          <cell r="H4880">
            <v>0</v>
          </cell>
          <cell r="I4880">
            <v>181</v>
          </cell>
          <cell r="J4880">
            <v>0</v>
          </cell>
          <cell r="K4880">
            <v>14.5</v>
          </cell>
          <cell r="L4880">
            <v>13.5555555555556</v>
          </cell>
          <cell r="M4880">
            <v>0</v>
          </cell>
        </row>
        <row r="4881">
          <cell r="D4881" t="str">
            <v>02/09/2016 05:30:00</v>
          </cell>
          <cell r="E4881">
            <v>2.6</v>
          </cell>
          <cell r="F4881">
            <v>1018.6258112</v>
          </cell>
          <cell r="G4881">
            <v>94</v>
          </cell>
          <cell r="H4881">
            <v>0</v>
          </cell>
          <cell r="I4881">
            <v>181</v>
          </cell>
          <cell r="J4881">
            <v>0.1</v>
          </cell>
          <cell r="K4881">
            <v>14.5555555555556</v>
          </cell>
          <cell r="L4881">
            <v>13.6111111111111</v>
          </cell>
          <cell r="M4881">
            <v>0</v>
          </cell>
        </row>
        <row r="4882">
          <cell r="D4882" t="str">
            <v>02/09/2016 05:25:00</v>
          </cell>
          <cell r="E4882">
            <v>2.6</v>
          </cell>
          <cell r="F4882">
            <v>1018.6258112</v>
          </cell>
          <cell r="G4882">
            <v>94</v>
          </cell>
          <cell r="H4882">
            <v>0</v>
          </cell>
          <cell r="I4882">
            <v>180</v>
          </cell>
          <cell r="J4882">
            <v>0.5</v>
          </cell>
          <cell r="K4882">
            <v>14.5555555555556</v>
          </cell>
          <cell r="L4882">
            <v>13.6111111111111</v>
          </cell>
          <cell r="M4882">
            <v>0</v>
          </cell>
        </row>
        <row r="4883">
          <cell r="D4883" t="str">
            <v>02/09/2016 05:20:00</v>
          </cell>
          <cell r="E4883">
            <v>3.5</v>
          </cell>
          <cell r="F4883">
            <v>1018.65967509</v>
          </cell>
          <cell r="G4883">
            <v>94</v>
          </cell>
          <cell r="H4883">
            <v>0</v>
          </cell>
          <cell r="I4883">
            <v>189</v>
          </cell>
          <cell r="J4883">
            <v>0.9</v>
          </cell>
          <cell r="K4883">
            <v>14.6111111111111</v>
          </cell>
          <cell r="L4883">
            <v>13.6666666666667</v>
          </cell>
          <cell r="M4883">
            <v>0</v>
          </cell>
        </row>
        <row r="4884">
          <cell r="D4884" t="str">
            <v>02/09/2016 05:10:00</v>
          </cell>
          <cell r="E4884">
            <v>3.5</v>
          </cell>
          <cell r="F4884">
            <v>1018.86285843</v>
          </cell>
          <cell r="G4884">
            <v>94</v>
          </cell>
          <cell r="H4884">
            <v>0</v>
          </cell>
          <cell r="I4884">
            <v>219</v>
          </cell>
          <cell r="J4884">
            <v>0.9</v>
          </cell>
          <cell r="K4884">
            <v>14.6111111111111</v>
          </cell>
          <cell r="L4884">
            <v>13.6666666666667</v>
          </cell>
          <cell r="M4884">
            <v>0</v>
          </cell>
        </row>
        <row r="4885">
          <cell r="D4885" t="str">
            <v>02/09/2016 05:00:00</v>
          </cell>
          <cell r="E4885">
            <v>4.3</v>
          </cell>
          <cell r="F4885">
            <v>1018.86285843</v>
          </cell>
          <cell r="G4885">
            <v>95</v>
          </cell>
          <cell r="H4885">
            <v>0</v>
          </cell>
          <cell r="I4885">
            <v>217</v>
          </cell>
          <cell r="J4885">
            <v>0.6</v>
          </cell>
          <cell r="K4885">
            <v>14.5555555555556</v>
          </cell>
          <cell r="L4885">
            <v>13.7777777777778</v>
          </cell>
          <cell r="M4885">
            <v>0</v>
          </cell>
        </row>
        <row r="4886">
          <cell r="D4886" t="str">
            <v>02/09/2016 04:55:00</v>
          </cell>
          <cell r="E4886">
            <v>4.3</v>
          </cell>
          <cell r="F4886">
            <v>1018.89672232</v>
          </cell>
          <cell r="G4886">
            <v>94</v>
          </cell>
          <cell r="H4886">
            <v>0</v>
          </cell>
          <cell r="I4886">
            <v>214</v>
          </cell>
          <cell r="J4886">
            <v>0.2</v>
          </cell>
          <cell r="K4886">
            <v>14.5555555555556</v>
          </cell>
          <cell r="L4886">
            <v>13.6111111111111</v>
          </cell>
          <cell r="M4886">
            <v>0</v>
          </cell>
        </row>
        <row r="4887">
          <cell r="D4887" t="str">
            <v>02/09/2016 04:45:00</v>
          </cell>
          <cell r="E4887">
            <v>1.7</v>
          </cell>
          <cell r="F4887">
            <v>1019.0321778799999</v>
          </cell>
          <cell r="G4887">
            <v>94</v>
          </cell>
          <cell r="H4887">
            <v>0</v>
          </cell>
          <cell r="I4887">
            <v>186</v>
          </cell>
          <cell r="J4887">
            <v>0.5</v>
          </cell>
          <cell r="K4887">
            <v>14.3888888888889</v>
          </cell>
          <cell r="L4887">
            <v>13.4444444444444</v>
          </cell>
          <cell r="M4887">
            <v>0</v>
          </cell>
        </row>
        <row r="4888">
          <cell r="D4888" t="str">
            <v>02/09/2016 04:35:00</v>
          </cell>
          <cell r="E4888">
            <v>3.5</v>
          </cell>
          <cell r="F4888">
            <v>1019.09990566</v>
          </cell>
          <cell r="G4888">
            <v>94</v>
          </cell>
          <cell r="H4888">
            <v>0</v>
          </cell>
          <cell r="I4888">
            <v>186</v>
          </cell>
          <cell r="J4888">
            <v>0</v>
          </cell>
          <cell r="K4888">
            <v>14.3888888888889</v>
          </cell>
          <cell r="L4888">
            <v>13.4444444444444</v>
          </cell>
          <cell r="M4888">
            <v>0</v>
          </cell>
        </row>
        <row r="4889">
          <cell r="D4889" t="str">
            <v>02/09/2016 04:30:00</v>
          </cell>
          <cell r="E4889">
            <v>0</v>
          </cell>
          <cell r="F4889">
            <v>1019.13376955</v>
          </cell>
          <cell r="G4889">
            <v>95</v>
          </cell>
          <cell r="H4889">
            <v>0</v>
          </cell>
          <cell r="I4889">
            <v>0</v>
          </cell>
          <cell r="J4889">
            <v>0</v>
          </cell>
          <cell r="K4889">
            <v>14.3333333333333</v>
          </cell>
          <cell r="L4889">
            <v>13.5555555555556</v>
          </cell>
          <cell r="M4889">
            <v>0</v>
          </cell>
        </row>
        <row r="4890">
          <cell r="D4890" t="str">
            <v>02/09/2016 04:25:00</v>
          </cell>
          <cell r="E4890">
            <v>0</v>
          </cell>
          <cell r="F4890">
            <v>1019.06604177</v>
          </cell>
          <cell r="G4890">
            <v>95</v>
          </cell>
          <cell r="H4890">
            <v>0</v>
          </cell>
          <cell r="I4890">
            <v>0</v>
          </cell>
          <cell r="J4890">
            <v>0</v>
          </cell>
          <cell r="K4890">
            <v>14.2777777777778</v>
          </cell>
          <cell r="L4890">
            <v>13.5</v>
          </cell>
          <cell r="M4890">
            <v>0</v>
          </cell>
        </row>
        <row r="4891">
          <cell r="D4891" t="str">
            <v>02/09/2016 04:10:00</v>
          </cell>
          <cell r="E4891">
            <v>0.9</v>
          </cell>
          <cell r="F4891">
            <v>1019.0321778799999</v>
          </cell>
          <cell r="G4891">
            <v>94</v>
          </cell>
          <cell r="H4891">
            <v>0</v>
          </cell>
          <cell r="I4891">
            <v>182</v>
          </cell>
          <cell r="J4891">
            <v>0</v>
          </cell>
          <cell r="K4891">
            <v>14.2222222222222</v>
          </cell>
          <cell r="L4891">
            <v>13.2777777777778</v>
          </cell>
          <cell r="M4891">
            <v>0</v>
          </cell>
        </row>
        <row r="4892">
          <cell r="D4892" t="str">
            <v>02/09/2016 04:05:00</v>
          </cell>
          <cell r="E4892">
            <v>1.7</v>
          </cell>
          <cell r="F4892">
            <v>1018.9644501</v>
          </cell>
          <cell r="G4892">
            <v>94</v>
          </cell>
          <cell r="H4892">
            <v>0</v>
          </cell>
          <cell r="I4892">
            <v>182</v>
          </cell>
          <cell r="J4892">
            <v>0</v>
          </cell>
          <cell r="K4892">
            <v>14.2222222222222</v>
          </cell>
          <cell r="L4892">
            <v>13.2777777777778</v>
          </cell>
          <cell r="M4892">
            <v>0</v>
          </cell>
        </row>
        <row r="4893">
          <cell r="D4893" t="str">
            <v>02/09/2016 03:55:00</v>
          </cell>
          <cell r="E4893">
            <v>1.7</v>
          </cell>
          <cell r="F4893">
            <v>1018.99831399</v>
          </cell>
          <cell r="G4893">
            <v>94</v>
          </cell>
          <cell r="H4893">
            <v>0</v>
          </cell>
          <cell r="I4893">
            <v>182</v>
          </cell>
          <cell r="J4893">
            <v>0</v>
          </cell>
          <cell r="K4893">
            <v>14.3333333333333</v>
          </cell>
          <cell r="L4893">
            <v>13.3888888888889</v>
          </cell>
          <cell r="M4893">
            <v>0</v>
          </cell>
        </row>
        <row r="4894">
          <cell r="D4894" t="str">
            <v>02/09/2016 03:45:00</v>
          </cell>
          <cell r="E4894">
            <v>1.7</v>
          </cell>
          <cell r="F4894">
            <v>1018.9644501</v>
          </cell>
          <cell r="G4894">
            <v>94</v>
          </cell>
          <cell r="H4894">
            <v>0</v>
          </cell>
          <cell r="I4894">
            <v>182</v>
          </cell>
          <cell r="J4894">
            <v>0.3</v>
          </cell>
          <cell r="K4894">
            <v>14.3888888888889</v>
          </cell>
          <cell r="L4894">
            <v>13.4444444444444</v>
          </cell>
          <cell r="M4894">
            <v>0</v>
          </cell>
        </row>
        <row r="4895">
          <cell r="D4895" t="str">
            <v>02/09/2016 03:35:00</v>
          </cell>
          <cell r="E4895">
            <v>4.3</v>
          </cell>
          <cell r="F4895">
            <v>1019.13376955</v>
          </cell>
          <cell r="G4895">
            <v>94</v>
          </cell>
          <cell r="H4895">
            <v>0</v>
          </cell>
          <cell r="I4895">
            <v>180</v>
          </cell>
          <cell r="J4895">
            <v>1.4</v>
          </cell>
          <cell r="K4895">
            <v>14.4444444444444</v>
          </cell>
          <cell r="L4895">
            <v>13.5</v>
          </cell>
          <cell r="M4895">
            <v>0</v>
          </cell>
        </row>
        <row r="4896">
          <cell r="D4896" t="str">
            <v>02/09/2016 03:25:00</v>
          </cell>
          <cell r="E4896">
            <v>4.3</v>
          </cell>
          <cell r="F4896">
            <v>1019.2014973300001</v>
          </cell>
          <cell r="G4896">
            <v>94</v>
          </cell>
          <cell r="H4896">
            <v>0</v>
          </cell>
          <cell r="I4896">
            <v>180</v>
          </cell>
          <cell r="J4896">
            <v>1</v>
          </cell>
          <cell r="K4896">
            <v>14.5</v>
          </cell>
          <cell r="L4896">
            <v>13.5555555555556</v>
          </cell>
          <cell r="M4896">
            <v>0</v>
          </cell>
        </row>
        <row r="4897">
          <cell r="D4897" t="str">
            <v>02/09/2016 03:15:00</v>
          </cell>
          <cell r="E4897">
            <v>5.2</v>
          </cell>
          <cell r="F4897">
            <v>1019.33695289</v>
          </cell>
          <cell r="G4897">
            <v>94</v>
          </cell>
          <cell r="H4897">
            <v>0</v>
          </cell>
          <cell r="I4897">
            <v>214</v>
          </cell>
          <cell r="J4897">
            <v>1.4</v>
          </cell>
          <cell r="K4897">
            <v>14.5</v>
          </cell>
          <cell r="L4897">
            <v>13.5555555555556</v>
          </cell>
          <cell r="M4897">
            <v>0</v>
          </cell>
        </row>
        <row r="4898">
          <cell r="D4898" t="str">
            <v>02/09/2016 03:05:00</v>
          </cell>
          <cell r="E4898">
            <v>5.2</v>
          </cell>
          <cell r="F4898">
            <v>1019.37081678</v>
          </cell>
          <cell r="G4898">
            <v>94</v>
          </cell>
          <cell r="H4898">
            <v>0</v>
          </cell>
          <cell r="I4898">
            <v>211</v>
          </cell>
          <cell r="J4898">
            <v>1.6</v>
          </cell>
          <cell r="K4898">
            <v>14.4444444444444</v>
          </cell>
          <cell r="L4898">
            <v>13.5</v>
          </cell>
          <cell r="M4898">
            <v>0</v>
          </cell>
        </row>
        <row r="4899">
          <cell r="D4899" t="str">
            <v>02/09/2016 02:55:00</v>
          </cell>
          <cell r="E4899">
            <v>3.5</v>
          </cell>
          <cell r="F4899">
            <v>1019.37081678</v>
          </cell>
          <cell r="G4899">
            <v>94</v>
          </cell>
          <cell r="H4899">
            <v>0</v>
          </cell>
          <cell r="I4899">
            <v>192</v>
          </cell>
          <cell r="J4899">
            <v>0.9</v>
          </cell>
          <cell r="K4899">
            <v>14.3888888888889</v>
          </cell>
          <cell r="L4899">
            <v>13.4444444444444</v>
          </cell>
          <cell r="M4899">
            <v>0</v>
          </cell>
        </row>
        <row r="4900">
          <cell r="D4900" t="str">
            <v>02/09/2016 02:45:00</v>
          </cell>
          <cell r="E4900">
            <v>3.5</v>
          </cell>
          <cell r="F4900">
            <v>1019.4046806699999</v>
          </cell>
          <cell r="G4900">
            <v>94</v>
          </cell>
          <cell r="H4900">
            <v>0</v>
          </cell>
          <cell r="I4900">
            <v>187</v>
          </cell>
          <cell r="J4900">
            <v>0.9</v>
          </cell>
          <cell r="K4900">
            <v>14.2777777777778</v>
          </cell>
          <cell r="L4900">
            <v>13.3333333333333</v>
          </cell>
          <cell r="M4900">
            <v>0</v>
          </cell>
        </row>
        <row r="4901">
          <cell r="D4901" t="str">
            <v>02/09/2016 02:35:00</v>
          </cell>
          <cell r="E4901">
            <v>5.2</v>
          </cell>
          <cell r="F4901">
            <v>1019.50627234</v>
          </cell>
          <cell r="G4901">
            <v>94</v>
          </cell>
          <cell r="H4901">
            <v>0</v>
          </cell>
          <cell r="I4901">
            <v>218</v>
          </cell>
          <cell r="J4901">
            <v>0.3</v>
          </cell>
          <cell r="K4901">
            <v>14.2777777777778</v>
          </cell>
          <cell r="L4901">
            <v>13.3333333333333</v>
          </cell>
          <cell r="M4901">
            <v>0</v>
          </cell>
        </row>
        <row r="4902">
          <cell r="D4902" t="str">
            <v>02/09/2016 02:25:00</v>
          </cell>
          <cell r="E4902">
            <v>2.6</v>
          </cell>
          <cell r="F4902">
            <v>1019.50627234</v>
          </cell>
          <cell r="G4902">
            <v>94</v>
          </cell>
          <cell r="H4902">
            <v>0</v>
          </cell>
          <cell r="I4902">
            <v>231</v>
          </cell>
          <cell r="J4902">
            <v>0.9</v>
          </cell>
          <cell r="K4902">
            <v>14.2777777777778</v>
          </cell>
          <cell r="L4902">
            <v>13.3333333333333</v>
          </cell>
          <cell r="M4902">
            <v>0</v>
          </cell>
        </row>
        <row r="4903">
          <cell r="D4903" t="str">
            <v>02/09/2016 02:15:00</v>
          </cell>
          <cell r="E4903">
            <v>3.5</v>
          </cell>
          <cell r="F4903">
            <v>1019.54013623</v>
          </cell>
          <cell r="G4903">
            <v>93</v>
          </cell>
          <cell r="H4903">
            <v>0</v>
          </cell>
          <cell r="I4903">
            <v>238</v>
          </cell>
          <cell r="J4903">
            <v>0.9</v>
          </cell>
          <cell r="K4903">
            <v>14.2777777777778</v>
          </cell>
          <cell r="L4903">
            <v>13.1666666666667</v>
          </cell>
          <cell r="M4903">
            <v>0</v>
          </cell>
        </row>
        <row r="4904">
          <cell r="D4904" t="str">
            <v>02/09/2016 02:05:00</v>
          </cell>
          <cell r="E4904">
            <v>5.2</v>
          </cell>
          <cell r="F4904">
            <v>1019.5740001200001</v>
          </cell>
          <cell r="G4904">
            <v>93</v>
          </cell>
          <cell r="H4904">
            <v>0</v>
          </cell>
          <cell r="I4904">
            <v>255</v>
          </cell>
          <cell r="J4904">
            <v>1</v>
          </cell>
          <cell r="K4904">
            <v>14.2777777777778</v>
          </cell>
          <cell r="L4904">
            <v>13.1666666666667</v>
          </cell>
          <cell r="M4904">
            <v>0</v>
          </cell>
        </row>
        <row r="4905">
          <cell r="D4905" t="str">
            <v>02/09/2016 01:55:00</v>
          </cell>
          <cell r="E4905">
            <v>3.5</v>
          </cell>
          <cell r="F4905">
            <v>1019.74331957</v>
          </cell>
          <cell r="G4905">
            <v>93</v>
          </cell>
          <cell r="H4905">
            <v>0</v>
          </cell>
          <cell r="I4905">
            <v>225</v>
          </cell>
          <cell r="J4905">
            <v>1.7</v>
          </cell>
          <cell r="K4905">
            <v>14.2777777777778</v>
          </cell>
          <cell r="L4905">
            <v>13.1666666666667</v>
          </cell>
          <cell r="M4905">
            <v>0</v>
          </cell>
        </row>
        <row r="4906">
          <cell r="D4906" t="str">
            <v>02/09/2016 01:50:00</v>
          </cell>
          <cell r="E4906">
            <v>5.2</v>
          </cell>
          <cell r="F4906">
            <v>1019.6417279</v>
          </cell>
          <cell r="G4906">
            <v>93</v>
          </cell>
          <cell r="H4906">
            <v>0</v>
          </cell>
          <cell r="I4906">
            <v>220</v>
          </cell>
          <cell r="J4906">
            <v>1.3</v>
          </cell>
          <cell r="K4906">
            <v>14.3333333333333</v>
          </cell>
          <cell r="L4906">
            <v>13.2222222222222</v>
          </cell>
          <cell r="M4906">
            <v>0</v>
          </cell>
        </row>
        <row r="4907">
          <cell r="D4907" t="str">
            <v>02/09/2016 01:45:00</v>
          </cell>
          <cell r="E4907">
            <v>5.2</v>
          </cell>
          <cell r="F4907">
            <v>1019.6417279</v>
          </cell>
          <cell r="G4907">
            <v>93</v>
          </cell>
          <cell r="H4907">
            <v>0</v>
          </cell>
          <cell r="I4907">
            <v>231</v>
          </cell>
          <cell r="J4907">
            <v>0.4</v>
          </cell>
          <cell r="K4907">
            <v>14.2777777777778</v>
          </cell>
          <cell r="L4907">
            <v>13.1666666666667</v>
          </cell>
          <cell r="M4907">
            <v>0</v>
          </cell>
        </row>
        <row r="4908">
          <cell r="D4908" t="str">
            <v>02/09/2016 01:40:00</v>
          </cell>
          <cell r="E4908">
            <v>3.5</v>
          </cell>
          <cell r="F4908">
            <v>1019.67559179</v>
          </cell>
          <cell r="G4908">
            <v>93</v>
          </cell>
          <cell r="H4908">
            <v>0</v>
          </cell>
          <cell r="I4908">
            <v>254</v>
          </cell>
          <cell r="J4908">
            <v>0</v>
          </cell>
          <cell r="K4908">
            <v>14.3333333333333</v>
          </cell>
          <cell r="L4908">
            <v>13.2222222222222</v>
          </cell>
          <cell r="M4908">
            <v>0</v>
          </cell>
        </row>
        <row r="4909">
          <cell r="D4909" t="str">
            <v>02/09/2016 01:30:00</v>
          </cell>
          <cell r="E4909">
            <v>0</v>
          </cell>
          <cell r="F4909">
            <v>1019.54013623</v>
          </cell>
          <cell r="G4909">
            <v>93</v>
          </cell>
          <cell r="H4909">
            <v>0</v>
          </cell>
          <cell r="I4909">
            <v>0</v>
          </cell>
          <cell r="J4909">
            <v>0.1</v>
          </cell>
          <cell r="K4909">
            <v>14.3333333333333</v>
          </cell>
          <cell r="L4909">
            <v>13.2222222222222</v>
          </cell>
          <cell r="M4909">
            <v>0</v>
          </cell>
        </row>
        <row r="4910">
          <cell r="D4910" t="str">
            <v>02/09/2016 01:20:00</v>
          </cell>
          <cell r="E4910">
            <v>2.6</v>
          </cell>
          <cell r="F4910">
            <v>1019.50627234</v>
          </cell>
          <cell r="G4910">
            <v>92</v>
          </cell>
          <cell r="H4910">
            <v>0</v>
          </cell>
          <cell r="I4910">
            <v>175</v>
          </cell>
          <cell r="J4910">
            <v>1.3</v>
          </cell>
          <cell r="K4910">
            <v>14.3888888888889</v>
          </cell>
          <cell r="L4910">
            <v>13.1111111111111</v>
          </cell>
          <cell r="M4910">
            <v>0</v>
          </cell>
        </row>
        <row r="4911">
          <cell r="D4911" t="str">
            <v>02/09/2016 01:10:00</v>
          </cell>
          <cell r="E4911">
            <v>3.5</v>
          </cell>
          <cell r="F4911">
            <v>1019.67559179</v>
          </cell>
          <cell r="G4911">
            <v>92</v>
          </cell>
          <cell r="H4911">
            <v>0</v>
          </cell>
          <cell r="I4911">
            <v>174</v>
          </cell>
          <cell r="J4911">
            <v>0.3</v>
          </cell>
          <cell r="K4911">
            <v>14.5555555555556</v>
          </cell>
          <cell r="L4911">
            <v>13.2777777777778</v>
          </cell>
          <cell r="M4911">
            <v>0</v>
          </cell>
        </row>
        <row r="4912">
          <cell r="D4912" t="str">
            <v>02/09/2016 01:00:00</v>
          </cell>
          <cell r="E4912">
            <v>2.6</v>
          </cell>
          <cell r="F4912">
            <v>1019.81104735</v>
          </cell>
          <cell r="G4912">
            <v>92</v>
          </cell>
          <cell r="H4912">
            <v>0</v>
          </cell>
          <cell r="I4912">
            <v>214</v>
          </cell>
          <cell r="J4912">
            <v>1.1000000000000001</v>
          </cell>
          <cell r="K4912">
            <v>14.6111111111111</v>
          </cell>
          <cell r="L4912">
            <v>13.3333333333333</v>
          </cell>
          <cell r="M4912">
            <v>0</v>
          </cell>
        </row>
        <row r="4913">
          <cell r="D4913" t="str">
            <v>02/09/2016 00:55:00</v>
          </cell>
          <cell r="E4913">
            <v>4.3</v>
          </cell>
          <cell r="F4913">
            <v>1019.87877513</v>
          </cell>
          <cell r="G4913">
            <v>92</v>
          </cell>
          <cell r="H4913">
            <v>0</v>
          </cell>
          <cell r="I4913">
            <v>218</v>
          </cell>
          <cell r="J4913">
            <v>1.7</v>
          </cell>
          <cell r="K4913">
            <v>14.6666666666667</v>
          </cell>
          <cell r="L4913">
            <v>13.3888888888889</v>
          </cell>
          <cell r="M4913">
            <v>0</v>
          </cell>
        </row>
        <row r="4914">
          <cell r="D4914" t="str">
            <v>02/09/2016 00:45:00</v>
          </cell>
          <cell r="E4914">
            <v>5.2</v>
          </cell>
          <cell r="F4914">
            <v>1020.1496862499999</v>
          </cell>
          <cell r="G4914">
            <v>92</v>
          </cell>
          <cell r="H4914">
            <v>0</v>
          </cell>
          <cell r="I4914">
            <v>234</v>
          </cell>
          <cell r="J4914">
            <v>1.7</v>
          </cell>
          <cell r="K4914">
            <v>14.7222222222222</v>
          </cell>
          <cell r="L4914">
            <v>13.4444444444444</v>
          </cell>
          <cell r="M4914">
            <v>0</v>
          </cell>
        </row>
        <row r="4915">
          <cell r="D4915" t="str">
            <v>02/09/2016 00:35:00</v>
          </cell>
          <cell r="E4915">
            <v>4.3</v>
          </cell>
          <cell r="F4915">
            <v>1020.38673348</v>
          </cell>
          <cell r="G4915">
            <v>92</v>
          </cell>
          <cell r="H4915">
            <v>0</v>
          </cell>
          <cell r="I4915">
            <v>236</v>
          </cell>
          <cell r="J4915">
            <v>1.7</v>
          </cell>
          <cell r="K4915">
            <v>14.7222222222222</v>
          </cell>
          <cell r="L4915">
            <v>13.4444444444444</v>
          </cell>
          <cell r="M4915">
            <v>0</v>
          </cell>
        </row>
        <row r="4916">
          <cell r="D4916" t="str">
            <v>02/09/2016 00:25:00</v>
          </cell>
          <cell r="E4916">
            <v>5.2</v>
          </cell>
          <cell r="F4916">
            <v>1020.48832515</v>
          </cell>
          <cell r="G4916">
            <v>92</v>
          </cell>
          <cell r="H4916">
            <v>0</v>
          </cell>
          <cell r="I4916">
            <v>255</v>
          </cell>
          <cell r="J4916">
            <v>1.7</v>
          </cell>
          <cell r="K4916">
            <v>14.6666666666667</v>
          </cell>
          <cell r="L4916">
            <v>13.3888888888889</v>
          </cell>
          <cell r="M4916">
            <v>0</v>
          </cell>
        </row>
        <row r="4917">
          <cell r="D4917" t="str">
            <v>02/09/2016 00:15:00</v>
          </cell>
          <cell r="E4917">
            <v>7</v>
          </cell>
          <cell r="F4917">
            <v>1020.5221890399999</v>
          </cell>
          <cell r="G4917">
            <v>92</v>
          </cell>
          <cell r="H4917">
            <v>0</v>
          </cell>
          <cell r="I4917">
            <v>231</v>
          </cell>
          <cell r="J4917">
            <v>0.9</v>
          </cell>
          <cell r="K4917">
            <v>14.6666666666667</v>
          </cell>
          <cell r="L4917">
            <v>13.3888888888889</v>
          </cell>
          <cell r="M4917">
            <v>0</v>
          </cell>
        </row>
        <row r="4918">
          <cell r="D4918" t="str">
            <v>02/09/2016 00:10:00</v>
          </cell>
          <cell r="E4918">
            <v>3.5</v>
          </cell>
          <cell r="F4918">
            <v>1020.5221890399999</v>
          </cell>
          <cell r="G4918">
            <v>92</v>
          </cell>
          <cell r="H4918">
            <v>0</v>
          </cell>
          <cell r="I4918">
            <v>213</v>
          </cell>
          <cell r="J4918">
            <v>0.9</v>
          </cell>
          <cell r="K4918">
            <v>14.5555555555556</v>
          </cell>
          <cell r="L4918">
            <v>13.2777777777778</v>
          </cell>
          <cell r="M4918">
            <v>0</v>
          </cell>
        </row>
        <row r="4919">
          <cell r="D4919" t="str">
            <v>02/09/2016 00:05:00</v>
          </cell>
          <cell r="E4919">
            <v>3.5</v>
          </cell>
          <cell r="F4919">
            <v>1020.48832515</v>
          </cell>
          <cell r="G4919">
            <v>92</v>
          </cell>
          <cell r="H4919">
            <v>0</v>
          </cell>
          <cell r="I4919">
            <v>206</v>
          </cell>
          <cell r="J4919">
            <v>0.5</v>
          </cell>
          <cell r="K4919">
            <v>14.5555555555556</v>
          </cell>
          <cell r="L4919">
            <v>13.2777777777778</v>
          </cell>
          <cell r="M4919">
            <v>0</v>
          </cell>
        </row>
        <row r="4920">
          <cell r="D4920" t="str">
            <v>01/09/2016 23:50:00</v>
          </cell>
          <cell r="E4920">
            <v>2.6</v>
          </cell>
          <cell r="F4920">
            <v>1020.58991682</v>
          </cell>
          <cell r="G4920">
            <v>91</v>
          </cell>
          <cell r="H4920">
            <v>0</v>
          </cell>
          <cell r="I4920">
            <v>206</v>
          </cell>
          <cell r="J4920">
            <v>0.7</v>
          </cell>
          <cell r="K4920">
            <v>14.5555555555556</v>
          </cell>
          <cell r="L4920">
            <v>13.1111111111111</v>
          </cell>
          <cell r="M4920">
            <v>0</v>
          </cell>
        </row>
        <row r="4921">
          <cell r="D4921" t="str">
            <v>01/09/2016 23:40:00</v>
          </cell>
          <cell r="E4921">
            <v>3.5</v>
          </cell>
          <cell r="F4921">
            <v>1020.62378071</v>
          </cell>
          <cell r="G4921">
            <v>91</v>
          </cell>
          <cell r="H4921">
            <v>0</v>
          </cell>
          <cell r="I4921">
            <v>224</v>
          </cell>
          <cell r="J4921">
            <v>0.9</v>
          </cell>
          <cell r="K4921">
            <v>14.5555555555556</v>
          </cell>
          <cell r="L4921">
            <v>13.1111111111111</v>
          </cell>
          <cell r="M4921">
            <v>0</v>
          </cell>
        </row>
        <row r="4922">
          <cell r="D4922" t="str">
            <v>01/09/2016 23:30:00</v>
          </cell>
          <cell r="E4922">
            <v>3.5</v>
          </cell>
          <cell r="F4922">
            <v>1020.79310016</v>
          </cell>
          <cell r="G4922">
            <v>91</v>
          </cell>
          <cell r="H4922">
            <v>0</v>
          </cell>
          <cell r="I4922">
            <v>219</v>
          </cell>
          <cell r="J4922">
            <v>0.9</v>
          </cell>
          <cell r="K4922">
            <v>14.6111111111111</v>
          </cell>
          <cell r="L4922">
            <v>13.1666666666667</v>
          </cell>
          <cell r="M4922">
            <v>0</v>
          </cell>
        </row>
        <row r="4923">
          <cell r="D4923" t="str">
            <v>01/09/2016 23:25:00</v>
          </cell>
          <cell r="E4923">
            <v>3.5</v>
          </cell>
          <cell r="F4923">
            <v>1020.79310016</v>
          </cell>
          <cell r="G4923">
            <v>91</v>
          </cell>
          <cell r="H4923">
            <v>0</v>
          </cell>
          <cell r="I4923">
            <v>216</v>
          </cell>
          <cell r="J4923">
            <v>0.9</v>
          </cell>
          <cell r="K4923">
            <v>14.6111111111111</v>
          </cell>
          <cell r="L4923">
            <v>13.1666666666667</v>
          </cell>
          <cell r="M4923">
            <v>0</v>
          </cell>
        </row>
        <row r="4924">
          <cell r="D4924" t="str">
            <v>01/09/2016 23:15:00</v>
          </cell>
          <cell r="E4924">
            <v>4.3</v>
          </cell>
          <cell r="F4924">
            <v>1020.72537238</v>
          </cell>
          <cell r="G4924">
            <v>91</v>
          </cell>
          <cell r="H4924">
            <v>0</v>
          </cell>
          <cell r="I4924">
            <v>240</v>
          </cell>
          <cell r="J4924">
            <v>0.7</v>
          </cell>
          <cell r="K4924">
            <v>14.6666666666667</v>
          </cell>
          <cell r="L4924">
            <v>13.2222222222222</v>
          </cell>
          <cell r="M4924">
            <v>0</v>
          </cell>
        </row>
        <row r="4925">
          <cell r="D4925" t="str">
            <v>01/09/2016 23:10:00</v>
          </cell>
          <cell r="E4925">
            <v>4.3</v>
          </cell>
          <cell r="F4925">
            <v>1020.75923627</v>
          </cell>
          <cell r="G4925">
            <v>91</v>
          </cell>
          <cell r="H4925">
            <v>0</v>
          </cell>
          <cell r="I4925">
            <v>245</v>
          </cell>
          <cell r="J4925">
            <v>0.3</v>
          </cell>
          <cell r="K4925">
            <v>14.6111111111111</v>
          </cell>
          <cell r="L4925">
            <v>13.1666666666667</v>
          </cell>
          <cell r="M4925">
            <v>0</v>
          </cell>
        </row>
        <row r="4926">
          <cell r="D4926" t="str">
            <v>01/09/2016 23:00:04</v>
          </cell>
          <cell r="E4926">
            <v>0</v>
          </cell>
          <cell r="F4926">
            <v>1020.69150849</v>
          </cell>
          <cell r="G4926">
            <v>90</v>
          </cell>
          <cell r="H4926">
            <v>0</v>
          </cell>
          <cell r="I4926">
            <v>0</v>
          </cell>
          <cell r="J4926">
            <v>0.3</v>
          </cell>
          <cell r="K4926">
            <v>14.6111111111111</v>
          </cell>
          <cell r="L4926">
            <v>13</v>
          </cell>
          <cell r="M4926">
            <v>0</v>
          </cell>
        </row>
        <row r="4927">
          <cell r="D4927" t="str">
            <v>01/09/2016 22:55:00</v>
          </cell>
          <cell r="E4927">
            <v>1.7</v>
          </cell>
          <cell r="F4927">
            <v>1020.6576446</v>
          </cell>
          <cell r="G4927">
            <v>90</v>
          </cell>
          <cell r="H4927">
            <v>0</v>
          </cell>
          <cell r="I4927">
            <v>265</v>
          </cell>
          <cell r="J4927">
            <v>1</v>
          </cell>
          <cell r="K4927">
            <v>14.6666666666667</v>
          </cell>
          <cell r="L4927">
            <v>13.0555555555556</v>
          </cell>
          <cell r="M4927">
            <v>0</v>
          </cell>
        </row>
        <row r="4928">
          <cell r="D4928" t="str">
            <v>01/09/2016 22:45:00</v>
          </cell>
          <cell r="E4928">
            <v>6.1</v>
          </cell>
          <cell r="F4928">
            <v>1020.69150849</v>
          </cell>
          <cell r="G4928">
            <v>90</v>
          </cell>
          <cell r="H4928">
            <v>0</v>
          </cell>
          <cell r="I4928">
            <v>260</v>
          </cell>
          <cell r="J4928">
            <v>1.9</v>
          </cell>
          <cell r="K4928">
            <v>14.7777777777778</v>
          </cell>
          <cell r="L4928">
            <v>13.1666666666667</v>
          </cell>
          <cell r="M4928">
            <v>0</v>
          </cell>
        </row>
        <row r="4929">
          <cell r="D4929" t="str">
            <v>01/09/2016 22:35:00</v>
          </cell>
          <cell r="E4929">
            <v>5.2</v>
          </cell>
          <cell r="F4929">
            <v>1020.86082794</v>
          </cell>
          <cell r="G4929">
            <v>90</v>
          </cell>
          <cell r="H4929">
            <v>0</v>
          </cell>
          <cell r="I4929">
            <v>265</v>
          </cell>
          <cell r="J4929">
            <v>1.7</v>
          </cell>
          <cell r="K4929">
            <v>14.7777777777778</v>
          </cell>
          <cell r="L4929">
            <v>13.1666666666667</v>
          </cell>
          <cell r="M4929">
            <v>0</v>
          </cell>
        </row>
        <row r="4930">
          <cell r="D4930" t="str">
            <v>01/09/2016 22:25:00</v>
          </cell>
          <cell r="E4930">
            <v>6.1</v>
          </cell>
          <cell r="F4930">
            <v>1020.86082794</v>
          </cell>
          <cell r="G4930">
            <v>89</v>
          </cell>
          <cell r="H4930">
            <v>0</v>
          </cell>
          <cell r="I4930">
            <v>264</v>
          </cell>
          <cell r="J4930">
            <v>1.7</v>
          </cell>
          <cell r="K4930">
            <v>14.8333333333333</v>
          </cell>
          <cell r="L4930">
            <v>13.0555555555556</v>
          </cell>
          <cell r="M4930">
            <v>0</v>
          </cell>
        </row>
        <row r="4931">
          <cell r="D4931" t="str">
            <v>01/09/2016 22:20:00</v>
          </cell>
          <cell r="E4931">
            <v>7</v>
          </cell>
          <cell r="F4931">
            <v>1020.9962835</v>
          </cell>
          <cell r="G4931">
            <v>89</v>
          </cell>
          <cell r="H4931">
            <v>0</v>
          </cell>
          <cell r="I4931">
            <v>258</v>
          </cell>
          <cell r="J4931">
            <v>1.7</v>
          </cell>
          <cell r="K4931">
            <v>14.8888888888889</v>
          </cell>
          <cell r="L4931">
            <v>13.1111111111111</v>
          </cell>
          <cell r="M4931">
            <v>0</v>
          </cell>
        </row>
        <row r="4932">
          <cell r="D4932" t="str">
            <v>01/09/2016 22:15:00</v>
          </cell>
          <cell r="E4932">
            <v>7</v>
          </cell>
          <cell r="F4932">
            <v>1020.96241961</v>
          </cell>
          <cell r="G4932">
            <v>89</v>
          </cell>
          <cell r="H4932">
            <v>0</v>
          </cell>
          <cell r="I4932">
            <v>266</v>
          </cell>
          <cell r="J4932">
            <v>1.5</v>
          </cell>
          <cell r="K4932">
            <v>14.8888888888889</v>
          </cell>
          <cell r="L4932">
            <v>13.1111111111111</v>
          </cell>
          <cell r="M4932">
            <v>0</v>
          </cell>
        </row>
        <row r="4933">
          <cell r="D4933" t="str">
            <v>01/09/2016 22:10:00</v>
          </cell>
          <cell r="E4933">
            <v>5.2</v>
          </cell>
          <cell r="F4933">
            <v>1020.86082794</v>
          </cell>
          <cell r="G4933">
            <v>89</v>
          </cell>
          <cell r="H4933">
            <v>0</v>
          </cell>
          <cell r="I4933">
            <v>272</v>
          </cell>
          <cell r="J4933">
            <v>0.8</v>
          </cell>
          <cell r="K4933">
            <v>14.9444444444444</v>
          </cell>
          <cell r="L4933">
            <v>13.1666666666667</v>
          </cell>
          <cell r="M4933">
            <v>0</v>
          </cell>
        </row>
        <row r="4934">
          <cell r="D4934" t="str">
            <v>01/09/2016 22:05:00</v>
          </cell>
          <cell r="E4934">
            <v>5.2</v>
          </cell>
          <cell r="F4934">
            <v>1020.82696405</v>
          </cell>
          <cell r="G4934">
            <v>89</v>
          </cell>
          <cell r="H4934">
            <v>0</v>
          </cell>
          <cell r="I4934">
            <v>265</v>
          </cell>
          <cell r="J4934">
            <v>0.3</v>
          </cell>
          <cell r="K4934">
            <v>14.9444444444444</v>
          </cell>
          <cell r="L4934">
            <v>13.1666666666667</v>
          </cell>
          <cell r="M4934">
            <v>0</v>
          </cell>
        </row>
        <row r="4935">
          <cell r="D4935" t="str">
            <v>01/09/2016 22:00:00</v>
          </cell>
          <cell r="E4935">
            <v>0</v>
          </cell>
          <cell r="F4935">
            <v>1020.75923627</v>
          </cell>
          <cell r="G4935">
            <v>88</v>
          </cell>
          <cell r="H4935">
            <v>0</v>
          </cell>
          <cell r="I4935">
            <v>0</v>
          </cell>
          <cell r="J4935">
            <v>0.5</v>
          </cell>
          <cell r="K4935">
            <v>14.9444444444444</v>
          </cell>
          <cell r="L4935">
            <v>13</v>
          </cell>
          <cell r="M4935">
            <v>0</v>
          </cell>
        </row>
        <row r="4936">
          <cell r="D4936" t="str">
            <v>01/09/2016 21:55:00</v>
          </cell>
          <cell r="E4936">
            <v>2.6</v>
          </cell>
          <cell r="F4936">
            <v>1020.72537238</v>
          </cell>
          <cell r="G4936">
            <v>88</v>
          </cell>
          <cell r="H4936">
            <v>0</v>
          </cell>
          <cell r="I4936">
            <v>255</v>
          </cell>
          <cell r="J4936">
            <v>1</v>
          </cell>
          <cell r="K4936">
            <v>15.0555555555556</v>
          </cell>
          <cell r="L4936">
            <v>13.0555555555556</v>
          </cell>
          <cell r="M4936">
            <v>0</v>
          </cell>
        </row>
        <row r="4937">
          <cell r="D4937" t="str">
            <v>01/09/2016 21:50:00</v>
          </cell>
          <cell r="E4937">
            <v>4.3</v>
          </cell>
          <cell r="F4937">
            <v>1020.79310016</v>
          </cell>
          <cell r="G4937">
            <v>88</v>
          </cell>
          <cell r="H4937">
            <v>0</v>
          </cell>
          <cell r="I4937">
            <v>247</v>
          </cell>
          <cell r="J4937">
            <v>1.3</v>
          </cell>
          <cell r="K4937">
            <v>15.1111111111111</v>
          </cell>
          <cell r="L4937">
            <v>13.1111111111111</v>
          </cell>
          <cell r="M4937">
            <v>0</v>
          </cell>
        </row>
        <row r="4938">
          <cell r="D4938" t="str">
            <v>01/09/2016 21:40:00</v>
          </cell>
          <cell r="E4938">
            <v>4.3</v>
          </cell>
          <cell r="F4938">
            <v>1020.86082794</v>
          </cell>
          <cell r="G4938">
            <v>87</v>
          </cell>
          <cell r="H4938">
            <v>0</v>
          </cell>
          <cell r="I4938">
            <v>244</v>
          </cell>
          <cell r="J4938">
            <v>1.7</v>
          </cell>
          <cell r="K4938">
            <v>15.2222222222222</v>
          </cell>
          <cell r="L4938">
            <v>13.0555555555556</v>
          </cell>
          <cell r="M4938">
            <v>0</v>
          </cell>
        </row>
        <row r="4939">
          <cell r="D4939" t="str">
            <v>01/09/2016 21:30:00</v>
          </cell>
          <cell r="E4939">
            <v>6.1</v>
          </cell>
          <cell r="F4939">
            <v>1020.92855572</v>
          </cell>
          <cell r="G4939">
            <v>87</v>
          </cell>
          <cell r="H4939">
            <v>0</v>
          </cell>
          <cell r="I4939">
            <v>264</v>
          </cell>
          <cell r="J4939">
            <v>1.8</v>
          </cell>
          <cell r="K4939">
            <v>15.2777777777778</v>
          </cell>
          <cell r="L4939">
            <v>13.1111111111111</v>
          </cell>
          <cell r="M4939">
            <v>0</v>
          </cell>
        </row>
        <row r="4940">
          <cell r="D4940" t="str">
            <v>01/09/2016 21:25:00</v>
          </cell>
          <cell r="E4940">
            <v>6.1</v>
          </cell>
          <cell r="F4940">
            <v>1020.8946918300001</v>
          </cell>
          <cell r="G4940">
            <v>87</v>
          </cell>
          <cell r="H4940">
            <v>0</v>
          </cell>
          <cell r="I4940">
            <v>260</v>
          </cell>
          <cell r="J4940">
            <v>1.7</v>
          </cell>
          <cell r="K4940">
            <v>15.3333333333333</v>
          </cell>
          <cell r="L4940">
            <v>13.1666666666667</v>
          </cell>
          <cell r="M4940">
            <v>0</v>
          </cell>
        </row>
        <row r="4941">
          <cell r="D4941" t="str">
            <v>01/09/2016 21:20:00</v>
          </cell>
          <cell r="E4941">
            <v>6.1</v>
          </cell>
          <cell r="F4941">
            <v>1020.86082794</v>
          </cell>
          <cell r="G4941">
            <v>86</v>
          </cell>
          <cell r="H4941">
            <v>0</v>
          </cell>
          <cell r="I4941">
            <v>240</v>
          </cell>
          <cell r="J4941">
            <v>2</v>
          </cell>
          <cell r="K4941">
            <v>15.3333333333333</v>
          </cell>
          <cell r="L4941">
            <v>13</v>
          </cell>
          <cell r="M4941">
            <v>0</v>
          </cell>
        </row>
        <row r="4942">
          <cell r="D4942" t="str">
            <v>01/09/2016 21:10:00</v>
          </cell>
          <cell r="E4942">
            <v>5.2</v>
          </cell>
          <cell r="F4942">
            <v>1020.96241961</v>
          </cell>
          <cell r="G4942">
            <v>86</v>
          </cell>
          <cell r="H4942">
            <v>0</v>
          </cell>
          <cell r="I4942">
            <v>240</v>
          </cell>
          <cell r="J4942">
            <v>1.6</v>
          </cell>
          <cell r="K4942">
            <v>15.3888888888889</v>
          </cell>
          <cell r="L4942">
            <v>13.0555555555556</v>
          </cell>
          <cell r="M4942">
            <v>0</v>
          </cell>
        </row>
        <row r="4943">
          <cell r="D4943" t="str">
            <v>01/09/2016 21:00:00</v>
          </cell>
          <cell r="E4943">
            <v>5.2</v>
          </cell>
          <cell r="F4943">
            <v>1021.09787517</v>
          </cell>
          <cell r="G4943">
            <v>85</v>
          </cell>
          <cell r="H4943">
            <v>0</v>
          </cell>
          <cell r="I4943">
            <v>244</v>
          </cell>
          <cell r="J4943">
            <v>1.5</v>
          </cell>
          <cell r="K4943">
            <v>15.4444444444444</v>
          </cell>
          <cell r="L4943">
            <v>12.9444444444444</v>
          </cell>
          <cell r="M4943">
            <v>0</v>
          </cell>
        </row>
        <row r="4944">
          <cell r="D4944" t="str">
            <v>01/09/2016 20:55:00</v>
          </cell>
          <cell r="E4944">
            <v>5.2</v>
          </cell>
          <cell r="F4944">
            <v>1021.03014739</v>
          </cell>
          <cell r="G4944">
            <v>85</v>
          </cell>
          <cell r="H4944">
            <v>0</v>
          </cell>
          <cell r="I4944">
            <v>249</v>
          </cell>
          <cell r="J4944">
            <v>1.8</v>
          </cell>
          <cell r="K4944">
            <v>15.5</v>
          </cell>
          <cell r="L4944">
            <v>13</v>
          </cell>
          <cell r="M4944">
            <v>0</v>
          </cell>
        </row>
        <row r="4945">
          <cell r="D4945" t="str">
            <v>01/09/2016 20:50:00</v>
          </cell>
          <cell r="E4945">
            <v>5.2</v>
          </cell>
          <cell r="F4945">
            <v>1021.06401128</v>
          </cell>
          <cell r="G4945">
            <v>85</v>
          </cell>
          <cell r="H4945">
            <v>0</v>
          </cell>
          <cell r="I4945">
            <v>247</v>
          </cell>
          <cell r="J4945">
            <v>1.8</v>
          </cell>
          <cell r="K4945">
            <v>15.4444444444444</v>
          </cell>
          <cell r="L4945">
            <v>12.9444444444444</v>
          </cell>
          <cell r="M4945">
            <v>0</v>
          </cell>
        </row>
        <row r="4946">
          <cell r="D4946" t="str">
            <v>01/09/2016 20:45:00</v>
          </cell>
          <cell r="E4946">
            <v>5.2</v>
          </cell>
          <cell r="F4946">
            <v>1021.19946684</v>
          </cell>
          <cell r="G4946">
            <v>85</v>
          </cell>
          <cell r="H4946">
            <v>0</v>
          </cell>
          <cell r="I4946">
            <v>246</v>
          </cell>
          <cell r="J4946">
            <v>1.7</v>
          </cell>
          <cell r="K4946">
            <v>15.4444444444444</v>
          </cell>
          <cell r="L4946">
            <v>12.9444444444444</v>
          </cell>
          <cell r="M4946">
            <v>0</v>
          </cell>
        </row>
        <row r="4947">
          <cell r="D4947" t="str">
            <v>01/09/2016 20:40:00</v>
          </cell>
          <cell r="E4947">
            <v>5.2</v>
          </cell>
          <cell r="F4947">
            <v>1021.2671946200001</v>
          </cell>
          <cell r="G4947">
            <v>85</v>
          </cell>
          <cell r="H4947">
            <v>0</v>
          </cell>
          <cell r="I4947">
            <v>245</v>
          </cell>
          <cell r="J4947">
            <v>1.3</v>
          </cell>
          <cell r="K4947">
            <v>15.5</v>
          </cell>
          <cell r="L4947">
            <v>13</v>
          </cell>
          <cell r="M4947">
            <v>0</v>
          </cell>
        </row>
        <row r="4948">
          <cell r="D4948" t="str">
            <v>01/09/2016 20:35:00</v>
          </cell>
          <cell r="E4948">
            <v>5.2</v>
          </cell>
          <cell r="F4948">
            <v>1021.2671946200001</v>
          </cell>
          <cell r="G4948">
            <v>84</v>
          </cell>
          <cell r="H4948">
            <v>0</v>
          </cell>
          <cell r="I4948">
            <v>225</v>
          </cell>
          <cell r="J4948">
            <v>0.9</v>
          </cell>
          <cell r="K4948">
            <v>15.5</v>
          </cell>
          <cell r="L4948">
            <v>12.8333333333333</v>
          </cell>
          <cell r="M4948">
            <v>0</v>
          </cell>
        </row>
        <row r="4949">
          <cell r="D4949" t="str">
            <v>01/09/2016 20:30:00</v>
          </cell>
          <cell r="E4949">
            <v>5.2</v>
          </cell>
          <cell r="F4949">
            <v>1021.2671946200001</v>
          </cell>
          <cell r="G4949">
            <v>84</v>
          </cell>
          <cell r="H4949">
            <v>0</v>
          </cell>
          <cell r="I4949">
            <v>221</v>
          </cell>
          <cell r="J4949">
            <v>0.9</v>
          </cell>
          <cell r="K4949">
            <v>15.5555555555556</v>
          </cell>
          <cell r="L4949">
            <v>12.8888888888889</v>
          </cell>
          <cell r="M4949">
            <v>0</v>
          </cell>
        </row>
        <row r="4950">
          <cell r="D4950" t="str">
            <v>01/09/2016 20:25:00</v>
          </cell>
          <cell r="E4950">
            <v>4.3</v>
          </cell>
          <cell r="F4950">
            <v>1021.30105851</v>
          </cell>
          <cell r="G4950">
            <v>84</v>
          </cell>
          <cell r="H4950">
            <v>0</v>
          </cell>
          <cell r="I4950">
            <v>225</v>
          </cell>
          <cell r="J4950">
            <v>0.9</v>
          </cell>
          <cell r="K4950">
            <v>15.6666666666667</v>
          </cell>
          <cell r="L4950">
            <v>12.9444444444444</v>
          </cell>
          <cell r="M4950">
            <v>0</v>
          </cell>
        </row>
        <row r="4951">
          <cell r="D4951" t="str">
            <v>01/09/2016 20:15:00</v>
          </cell>
          <cell r="E4951">
            <v>6.1</v>
          </cell>
          <cell r="F4951">
            <v>1021.19946684</v>
          </cell>
          <cell r="G4951">
            <v>83</v>
          </cell>
          <cell r="H4951">
            <v>0</v>
          </cell>
          <cell r="I4951">
            <v>220</v>
          </cell>
          <cell r="J4951">
            <v>1.6</v>
          </cell>
          <cell r="K4951">
            <v>15.8333333333333</v>
          </cell>
          <cell r="L4951">
            <v>12.9444444444444</v>
          </cell>
          <cell r="M4951">
            <v>0</v>
          </cell>
        </row>
        <row r="4952">
          <cell r="D4952" t="str">
            <v>01/09/2016 20:10:00</v>
          </cell>
          <cell r="E4952">
            <v>6.1</v>
          </cell>
          <cell r="F4952">
            <v>1021.2671946200001</v>
          </cell>
          <cell r="G4952">
            <v>83</v>
          </cell>
          <cell r="H4952">
            <v>0</v>
          </cell>
          <cell r="I4952">
            <v>238</v>
          </cell>
          <cell r="J4952">
            <v>1.8</v>
          </cell>
          <cell r="K4952">
            <v>15.8888888888889</v>
          </cell>
          <cell r="L4952">
            <v>13</v>
          </cell>
          <cell r="M4952">
            <v>0</v>
          </cell>
        </row>
        <row r="4953">
          <cell r="D4953" t="str">
            <v>01/09/2016 20:05:00</v>
          </cell>
          <cell r="E4953">
            <v>5.2</v>
          </cell>
          <cell r="F4953">
            <v>1021.40265018</v>
          </cell>
          <cell r="G4953">
            <v>83</v>
          </cell>
          <cell r="H4953">
            <v>0</v>
          </cell>
          <cell r="I4953">
            <v>244</v>
          </cell>
          <cell r="J4953">
            <v>1.8</v>
          </cell>
          <cell r="K4953">
            <v>15.9444444444444</v>
          </cell>
          <cell r="L4953">
            <v>13.0555555555556</v>
          </cell>
          <cell r="M4953">
            <v>0</v>
          </cell>
        </row>
        <row r="4954">
          <cell r="D4954" t="str">
            <v>01/09/2016 20:00:00</v>
          </cell>
          <cell r="E4954">
            <v>5.2</v>
          </cell>
          <cell r="F4954">
            <v>1021.40265018</v>
          </cell>
          <cell r="G4954">
            <v>83</v>
          </cell>
          <cell r="H4954">
            <v>0</v>
          </cell>
          <cell r="I4954">
            <v>246</v>
          </cell>
          <cell r="J4954">
            <v>1.8</v>
          </cell>
          <cell r="K4954">
            <v>16</v>
          </cell>
          <cell r="L4954">
            <v>13.1111111111111</v>
          </cell>
          <cell r="M4954">
            <v>0</v>
          </cell>
        </row>
        <row r="4955">
          <cell r="D4955" t="str">
            <v>01/09/2016 19:55:00</v>
          </cell>
          <cell r="E4955">
            <v>5.2</v>
          </cell>
          <cell r="F4955">
            <v>1021.50424185</v>
          </cell>
          <cell r="G4955">
            <v>83</v>
          </cell>
          <cell r="H4955">
            <v>0</v>
          </cell>
          <cell r="I4955">
            <v>257</v>
          </cell>
          <cell r="J4955">
            <v>2.2000000000000002</v>
          </cell>
          <cell r="K4955">
            <v>16.1111111111111</v>
          </cell>
          <cell r="L4955">
            <v>13.2222222222222</v>
          </cell>
          <cell r="M4955">
            <v>0</v>
          </cell>
        </row>
        <row r="4956">
          <cell r="D4956" t="str">
            <v>01/09/2016 19:50:00</v>
          </cell>
          <cell r="E4956">
            <v>5.2</v>
          </cell>
          <cell r="F4956">
            <v>1021.53810574</v>
          </cell>
          <cell r="G4956">
            <v>83</v>
          </cell>
          <cell r="H4956">
            <v>0</v>
          </cell>
          <cell r="I4956">
            <v>260</v>
          </cell>
          <cell r="J4956">
            <v>2.1</v>
          </cell>
          <cell r="K4956">
            <v>16.2222222222222</v>
          </cell>
          <cell r="L4956">
            <v>13.3333333333333</v>
          </cell>
          <cell r="M4956">
            <v>0</v>
          </cell>
        </row>
        <row r="4957">
          <cell r="D4957" t="str">
            <v>01/09/2016 19:45:00</v>
          </cell>
          <cell r="E4957">
            <v>5.2</v>
          </cell>
          <cell r="F4957">
            <v>1021.53810574</v>
          </cell>
          <cell r="G4957">
            <v>83</v>
          </cell>
          <cell r="H4957">
            <v>0</v>
          </cell>
          <cell r="I4957">
            <v>256</v>
          </cell>
          <cell r="J4957">
            <v>1.7</v>
          </cell>
          <cell r="K4957">
            <v>16.2777777777778</v>
          </cell>
          <cell r="L4957">
            <v>13.3888888888889</v>
          </cell>
          <cell r="M4957">
            <v>0</v>
          </cell>
        </row>
        <row r="4958">
          <cell r="D4958" t="str">
            <v>01/09/2016 19:40:00</v>
          </cell>
          <cell r="E4958">
            <v>5.2</v>
          </cell>
          <cell r="F4958">
            <v>1021.43651407</v>
          </cell>
          <cell r="G4958">
            <v>83</v>
          </cell>
          <cell r="H4958">
            <v>0</v>
          </cell>
          <cell r="I4958">
            <v>250</v>
          </cell>
          <cell r="J4958">
            <v>1.8</v>
          </cell>
          <cell r="K4958">
            <v>16.3333333333333</v>
          </cell>
          <cell r="L4958">
            <v>13.4444444444444</v>
          </cell>
          <cell r="M4958">
            <v>0</v>
          </cell>
        </row>
        <row r="4959">
          <cell r="D4959" t="str">
            <v>01/09/2016 19:35:00</v>
          </cell>
          <cell r="E4959">
            <v>6.1</v>
          </cell>
          <cell r="F4959">
            <v>1021.40265018</v>
          </cell>
          <cell r="G4959">
            <v>83</v>
          </cell>
          <cell r="H4959">
            <v>0</v>
          </cell>
          <cell r="I4959">
            <v>252</v>
          </cell>
          <cell r="J4959">
            <v>1.8</v>
          </cell>
          <cell r="K4959">
            <v>16.4444444444444</v>
          </cell>
          <cell r="L4959">
            <v>13.5555555555556</v>
          </cell>
          <cell r="M4959">
            <v>0</v>
          </cell>
        </row>
        <row r="4960">
          <cell r="D4960" t="str">
            <v>01/09/2016 19:25:00</v>
          </cell>
          <cell r="E4960">
            <v>6.1</v>
          </cell>
          <cell r="F4960">
            <v>1021.3349224</v>
          </cell>
          <cell r="G4960">
            <v>83</v>
          </cell>
          <cell r="H4960">
            <v>0</v>
          </cell>
          <cell r="I4960">
            <v>245</v>
          </cell>
          <cell r="J4960">
            <v>1.7</v>
          </cell>
          <cell r="K4960">
            <v>16.5555555555556</v>
          </cell>
          <cell r="L4960">
            <v>13.6666666666667</v>
          </cell>
          <cell r="M4960">
            <v>0</v>
          </cell>
        </row>
        <row r="4961">
          <cell r="D4961" t="str">
            <v>01/09/2016 19:15:00</v>
          </cell>
          <cell r="E4961">
            <v>6.1</v>
          </cell>
          <cell r="F4961">
            <v>1021.3349224</v>
          </cell>
          <cell r="G4961">
            <v>83</v>
          </cell>
          <cell r="H4961">
            <v>0</v>
          </cell>
          <cell r="I4961">
            <v>235</v>
          </cell>
          <cell r="J4961">
            <v>2.1</v>
          </cell>
          <cell r="K4961">
            <v>16.7222222222222</v>
          </cell>
          <cell r="L4961">
            <v>13.8333333333333</v>
          </cell>
          <cell r="M4961">
            <v>0</v>
          </cell>
        </row>
        <row r="4962">
          <cell r="D4962" t="str">
            <v>01/09/2016 19:05:00</v>
          </cell>
          <cell r="E4962">
            <v>6.1</v>
          </cell>
          <cell r="F4962">
            <v>1021.2671946200001</v>
          </cell>
          <cell r="G4962">
            <v>82</v>
          </cell>
          <cell r="H4962">
            <v>0</v>
          </cell>
          <cell r="I4962">
            <v>220</v>
          </cell>
          <cell r="J4962">
            <v>2.4</v>
          </cell>
          <cell r="K4962">
            <v>16.8333333333333</v>
          </cell>
          <cell r="L4962">
            <v>13.7222222222222</v>
          </cell>
          <cell r="M4962">
            <v>0</v>
          </cell>
        </row>
        <row r="4963">
          <cell r="D4963" t="str">
            <v>01/09/2016 18:55:00</v>
          </cell>
          <cell r="E4963">
            <v>5.2</v>
          </cell>
          <cell r="F4963">
            <v>1021.23333073</v>
          </cell>
          <cell r="G4963">
            <v>82</v>
          </cell>
          <cell r="H4963">
            <v>0</v>
          </cell>
          <cell r="I4963">
            <v>213</v>
          </cell>
          <cell r="J4963">
            <v>1.7</v>
          </cell>
          <cell r="K4963">
            <v>17.0555555555556</v>
          </cell>
          <cell r="L4963">
            <v>13.9444444444444</v>
          </cell>
          <cell r="M4963">
            <v>0</v>
          </cell>
        </row>
        <row r="4964">
          <cell r="D4964" t="str">
            <v>01/09/2016 18:50:00</v>
          </cell>
          <cell r="E4964">
            <v>6.1</v>
          </cell>
          <cell r="F4964">
            <v>1021.2671946200001</v>
          </cell>
          <cell r="G4964">
            <v>81</v>
          </cell>
          <cell r="H4964">
            <v>0</v>
          </cell>
          <cell r="I4964">
            <v>199</v>
          </cell>
          <cell r="J4964">
            <v>1.8</v>
          </cell>
          <cell r="K4964">
            <v>17.2222222222222</v>
          </cell>
          <cell r="L4964">
            <v>13.9444444444444</v>
          </cell>
          <cell r="M4964">
            <v>0</v>
          </cell>
        </row>
        <row r="4965">
          <cell r="D4965" t="str">
            <v>01/09/2016 18:45:00</v>
          </cell>
          <cell r="E4965">
            <v>6.1</v>
          </cell>
          <cell r="F4965">
            <v>1021.09787517</v>
          </cell>
          <cell r="G4965">
            <v>81</v>
          </cell>
          <cell r="H4965">
            <v>0</v>
          </cell>
          <cell r="I4965">
            <v>204</v>
          </cell>
          <cell r="J4965">
            <v>1.9</v>
          </cell>
          <cell r="K4965">
            <v>17.3333333333333</v>
          </cell>
          <cell r="L4965">
            <v>14.0555555555556</v>
          </cell>
          <cell r="M4965">
            <v>0</v>
          </cell>
        </row>
        <row r="4966">
          <cell r="D4966" t="str">
            <v>01/09/2016 18:40:00</v>
          </cell>
          <cell r="E4966">
            <v>7</v>
          </cell>
          <cell r="F4966">
            <v>1021.09787517</v>
          </cell>
          <cell r="G4966">
            <v>80</v>
          </cell>
          <cell r="H4966">
            <v>0</v>
          </cell>
          <cell r="I4966">
            <v>212</v>
          </cell>
          <cell r="J4966">
            <v>2.2000000000000002</v>
          </cell>
          <cell r="K4966">
            <v>17.4444444444444</v>
          </cell>
          <cell r="L4966">
            <v>13.9444444444444</v>
          </cell>
          <cell r="M4966">
            <v>0</v>
          </cell>
        </row>
        <row r="4967">
          <cell r="D4967" t="str">
            <v>01/09/2016 18:30:00</v>
          </cell>
          <cell r="E4967">
            <v>6.1</v>
          </cell>
          <cell r="F4967">
            <v>1021.19946684</v>
          </cell>
          <cell r="G4967">
            <v>79</v>
          </cell>
          <cell r="H4967">
            <v>0</v>
          </cell>
          <cell r="I4967">
            <v>212</v>
          </cell>
          <cell r="J4967">
            <v>2.5</v>
          </cell>
          <cell r="K4967">
            <v>17.8333333333333</v>
          </cell>
          <cell r="L4967">
            <v>14.1666666666667</v>
          </cell>
          <cell r="M4967">
            <v>0</v>
          </cell>
        </row>
        <row r="4968">
          <cell r="D4968" t="str">
            <v>01/09/2016 18:20:00</v>
          </cell>
          <cell r="E4968">
            <v>6.1</v>
          </cell>
          <cell r="F4968">
            <v>1021.13173906</v>
          </cell>
          <cell r="G4968">
            <v>78</v>
          </cell>
          <cell r="H4968">
            <v>0</v>
          </cell>
          <cell r="I4968">
            <v>186</v>
          </cell>
          <cell r="J4968">
            <v>2.8</v>
          </cell>
          <cell r="K4968">
            <v>18.0555555555556</v>
          </cell>
          <cell r="L4968">
            <v>14.1666666666667</v>
          </cell>
          <cell r="M4968">
            <v>0</v>
          </cell>
        </row>
        <row r="4969">
          <cell r="D4969" t="str">
            <v>01/09/2016 18:10:00</v>
          </cell>
          <cell r="E4969">
            <v>7</v>
          </cell>
          <cell r="F4969">
            <v>1021.13173906</v>
          </cell>
          <cell r="G4969">
            <v>77</v>
          </cell>
          <cell r="H4969">
            <v>0</v>
          </cell>
          <cell r="I4969">
            <v>190</v>
          </cell>
          <cell r="J4969">
            <v>2.6</v>
          </cell>
          <cell r="K4969">
            <v>18.3888888888889</v>
          </cell>
          <cell r="L4969">
            <v>14.2777777777778</v>
          </cell>
          <cell r="M4969">
            <v>0</v>
          </cell>
        </row>
        <row r="4970">
          <cell r="D4970" t="str">
            <v>01/09/2016 18:05:00</v>
          </cell>
          <cell r="E4970">
            <v>8.6999999999999993</v>
          </cell>
          <cell r="F4970">
            <v>1021.06401128</v>
          </cell>
          <cell r="G4970">
            <v>76</v>
          </cell>
          <cell r="H4970">
            <v>0</v>
          </cell>
          <cell r="I4970">
            <v>183</v>
          </cell>
          <cell r="J4970">
            <v>2.7</v>
          </cell>
          <cell r="K4970">
            <v>18.5555555555556</v>
          </cell>
          <cell r="L4970">
            <v>14.2222222222222</v>
          </cell>
          <cell r="M4970">
            <v>0</v>
          </cell>
        </row>
        <row r="4971">
          <cell r="D4971" t="str">
            <v>01/09/2016 17:55:00</v>
          </cell>
          <cell r="E4971">
            <v>7.8</v>
          </cell>
          <cell r="F4971">
            <v>1021.23333073</v>
          </cell>
          <cell r="G4971">
            <v>74</v>
          </cell>
          <cell r="H4971">
            <v>0</v>
          </cell>
          <cell r="I4971">
            <v>187</v>
          </cell>
          <cell r="J4971">
            <v>2.2999999999999998</v>
          </cell>
          <cell r="K4971">
            <v>18.8333333333333</v>
          </cell>
          <cell r="L4971">
            <v>14.1111111111111</v>
          </cell>
          <cell r="M4971">
            <v>0</v>
          </cell>
        </row>
        <row r="4972">
          <cell r="D4972" t="str">
            <v>01/09/2016 17:45:00</v>
          </cell>
          <cell r="E4972">
            <v>7</v>
          </cell>
          <cell r="F4972">
            <v>1021.2671946200001</v>
          </cell>
          <cell r="G4972">
            <v>72</v>
          </cell>
          <cell r="H4972">
            <v>0</v>
          </cell>
          <cell r="I4972">
            <v>213</v>
          </cell>
          <cell r="J4972">
            <v>3</v>
          </cell>
          <cell r="K4972">
            <v>18.8888888888889</v>
          </cell>
          <cell r="L4972">
            <v>13.7222222222222</v>
          </cell>
          <cell r="M4972">
            <v>0</v>
          </cell>
        </row>
        <row r="4973">
          <cell r="D4973" t="str">
            <v>01/09/2016 17:35:00</v>
          </cell>
          <cell r="E4973">
            <v>7</v>
          </cell>
          <cell r="F4973">
            <v>1021.3349224</v>
          </cell>
          <cell r="G4973">
            <v>71</v>
          </cell>
          <cell r="H4973">
            <v>0</v>
          </cell>
          <cell r="I4973">
            <v>197</v>
          </cell>
          <cell r="J4973">
            <v>2.6</v>
          </cell>
          <cell r="K4973">
            <v>19.1111111111111</v>
          </cell>
          <cell r="L4973">
            <v>13.7222222222222</v>
          </cell>
          <cell r="M4973">
            <v>0</v>
          </cell>
        </row>
        <row r="4974">
          <cell r="D4974" t="str">
            <v>01/09/2016 17:25:00</v>
          </cell>
          <cell r="E4974">
            <v>8.6999999999999993</v>
          </cell>
          <cell r="F4974">
            <v>1021.40265018</v>
          </cell>
          <cell r="G4974">
            <v>70</v>
          </cell>
          <cell r="H4974">
            <v>0</v>
          </cell>
          <cell r="I4974">
            <v>180</v>
          </cell>
          <cell r="J4974">
            <v>3.3</v>
          </cell>
          <cell r="K4974">
            <v>19.2777777777778</v>
          </cell>
          <cell r="L4974">
            <v>13.6666666666667</v>
          </cell>
          <cell r="M4974">
            <v>0</v>
          </cell>
        </row>
        <row r="4975">
          <cell r="D4975" t="str">
            <v>01/09/2016 17:15:00</v>
          </cell>
          <cell r="E4975">
            <v>10.4</v>
          </cell>
          <cell r="F4975">
            <v>1021.47037796</v>
          </cell>
          <cell r="G4975">
            <v>69</v>
          </cell>
          <cell r="H4975">
            <v>0</v>
          </cell>
          <cell r="I4975">
            <v>186</v>
          </cell>
          <cell r="J4975">
            <v>3.6</v>
          </cell>
          <cell r="K4975">
            <v>19.3888888888889</v>
          </cell>
          <cell r="L4975">
            <v>13.5555555555556</v>
          </cell>
          <cell r="M4975">
            <v>0</v>
          </cell>
        </row>
        <row r="4976">
          <cell r="D4976" t="str">
            <v>01/09/2016 17:05:00</v>
          </cell>
          <cell r="E4976">
            <v>9.6</v>
          </cell>
          <cell r="F4976">
            <v>1021.50424185</v>
          </cell>
          <cell r="G4976">
            <v>69</v>
          </cell>
          <cell r="H4976">
            <v>0</v>
          </cell>
          <cell r="I4976">
            <v>188</v>
          </cell>
          <cell r="J4976">
            <v>4</v>
          </cell>
          <cell r="K4976">
            <v>19.4444444444444</v>
          </cell>
          <cell r="L4976">
            <v>13.6111111111111</v>
          </cell>
          <cell r="M4976">
            <v>0</v>
          </cell>
        </row>
        <row r="4977">
          <cell r="D4977" t="str">
            <v>01/09/2016 17:00:00</v>
          </cell>
          <cell r="E4977">
            <v>9.6</v>
          </cell>
          <cell r="F4977">
            <v>1021.47037796</v>
          </cell>
          <cell r="G4977">
            <v>69</v>
          </cell>
          <cell r="H4977">
            <v>0</v>
          </cell>
          <cell r="I4977">
            <v>182</v>
          </cell>
          <cell r="J4977">
            <v>3.6</v>
          </cell>
          <cell r="K4977">
            <v>19.5555555555556</v>
          </cell>
          <cell r="L4977">
            <v>13.7222222222222</v>
          </cell>
          <cell r="M4977">
            <v>0</v>
          </cell>
        </row>
        <row r="4978">
          <cell r="D4978" t="str">
            <v>01/09/2016 16:50:00</v>
          </cell>
          <cell r="E4978">
            <v>7.8</v>
          </cell>
          <cell r="F4978">
            <v>1021.43651407</v>
          </cell>
          <cell r="G4978">
            <v>70</v>
          </cell>
          <cell r="H4978">
            <v>0</v>
          </cell>
          <cell r="I4978">
            <v>200</v>
          </cell>
          <cell r="J4978">
            <v>4.0999999999999996</v>
          </cell>
          <cell r="K4978">
            <v>19.7777777777778</v>
          </cell>
          <cell r="L4978">
            <v>14.1666666666667</v>
          </cell>
          <cell r="M4978">
            <v>0</v>
          </cell>
        </row>
        <row r="4979">
          <cell r="D4979" t="str">
            <v>01/09/2016 16:40:00</v>
          </cell>
          <cell r="E4979">
            <v>9.6</v>
          </cell>
          <cell r="F4979">
            <v>1021.50424185</v>
          </cell>
          <cell r="G4979">
            <v>69</v>
          </cell>
          <cell r="H4979">
            <v>0</v>
          </cell>
          <cell r="I4979">
            <v>179</v>
          </cell>
          <cell r="J4979">
            <v>4.2</v>
          </cell>
          <cell r="K4979">
            <v>20.0555555555556</v>
          </cell>
          <cell r="L4979">
            <v>14.1666666666667</v>
          </cell>
          <cell r="M4979">
            <v>0</v>
          </cell>
        </row>
        <row r="4980">
          <cell r="D4980" t="str">
            <v>01/09/2016 16:30:00</v>
          </cell>
          <cell r="E4980">
            <v>9.6</v>
          </cell>
          <cell r="F4980">
            <v>1021.50424185</v>
          </cell>
          <cell r="G4980">
            <v>68</v>
          </cell>
          <cell r="H4980">
            <v>0</v>
          </cell>
          <cell r="I4980">
            <v>184</v>
          </cell>
          <cell r="J4980">
            <v>2.4</v>
          </cell>
          <cell r="K4980">
            <v>20.5555555555556</v>
          </cell>
          <cell r="L4980">
            <v>14.4444444444444</v>
          </cell>
          <cell r="M4980">
            <v>0</v>
          </cell>
        </row>
        <row r="4981">
          <cell r="D4981" t="str">
            <v>01/09/2016 16:20:00</v>
          </cell>
          <cell r="E4981">
            <v>8.6999999999999993</v>
          </cell>
          <cell r="F4981">
            <v>1021.57196963</v>
          </cell>
          <cell r="G4981">
            <v>66</v>
          </cell>
          <cell r="H4981">
            <v>0</v>
          </cell>
          <cell r="I4981">
            <v>202</v>
          </cell>
          <cell r="J4981">
            <v>3</v>
          </cell>
          <cell r="K4981">
            <v>21.2777777777778</v>
          </cell>
          <cell r="L4981">
            <v>14.6666666666667</v>
          </cell>
          <cell r="M4981">
            <v>0</v>
          </cell>
        </row>
        <row r="4982">
          <cell r="D4982" t="str">
            <v>01/09/2016 16:10:00</v>
          </cell>
          <cell r="E4982">
            <v>8.6999999999999993</v>
          </cell>
          <cell r="F4982">
            <v>1021.57196963</v>
          </cell>
          <cell r="G4982">
            <v>66</v>
          </cell>
          <cell r="H4982">
            <v>0</v>
          </cell>
          <cell r="I4982">
            <v>171</v>
          </cell>
          <cell r="J4982">
            <v>4.0999999999999996</v>
          </cell>
          <cell r="K4982">
            <v>21.5</v>
          </cell>
          <cell r="L4982">
            <v>14.8888888888889</v>
          </cell>
          <cell r="M4982">
            <v>0</v>
          </cell>
        </row>
        <row r="4983">
          <cell r="D4983" t="str">
            <v>01/09/2016 16:05:00</v>
          </cell>
          <cell r="E4983">
            <v>9.6</v>
          </cell>
          <cell r="F4983">
            <v>1021.57196963</v>
          </cell>
          <cell r="G4983">
            <v>66</v>
          </cell>
          <cell r="H4983">
            <v>0</v>
          </cell>
          <cell r="I4983">
            <v>171</v>
          </cell>
          <cell r="J4983">
            <v>3.6</v>
          </cell>
          <cell r="K4983">
            <v>21.2777777777778</v>
          </cell>
          <cell r="L4983">
            <v>14.6666666666667</v>
          </cell>
          <cell r="M4983">
            <v>0</v>
          </cell>
        </row>
        <row r="4984">
          <cell r="D4984" t="str">
            <v>01/09/2016 16:00:00</v>
          </cell>
          <cell r="E4984">
            <v>9.6</v>
          </cell>
          <cell r="F4984">
            <v>1021.50424185</v>
          </cell>
          <cell r="G4984">
            <v>66</v>
          </cell>
          <cell r="H4984">
            <v>0</v>
          </cell>
          <cell r="I4984">
            <v>182</v>
          </cell>
          <cell r="J4984">
            <v>3.4</v>
          </cell>
          <cell r="K4984">
            <v>21.5</v>
          </cell>
          <cell r="L4984">
            <v>14.8888888888889</v>
          </cell>
          <cell r="M4984">
            <v>0</v>
          </cell>
        </row>
        <row r="4985">
          <cell r="D4985" t="str">
            <v>01/09/2016 15:55:00</v>
          </cell>
          <cell r="E4985">
            <v>9.6</v>
          </cell>
          <cell r="F4985">
            <v>1021.57196963</v>
          </cell>
          <cell r="G4985">
            <v>66</v>
          </cell>
          <cell r="H4985">
            <v>0</v>
          </cell>
          <cell r="I4985">
            <v>194</v>
          </cell>
          <cell r="J4985">
            <v>2.7</v>
          </cell>
          <cell r="K4985">
            <v>21.3888888888889</v>
          </cell>
          <cell r="L4985">
            <v>14.7777777777778</v>
          </cell>
          <cell r="M4985">
            <v>0</v>
          </cell>
        </row>
        <row r="4986">
          <cell r="D4986" t="str">
            <v>01/09/2016 15:50:00</v>
          </cell>
          <cell r="E4986">
            <v>9.6</v>
          </cell>
          <cell r="F4986">
            <v>1021.60583352</v>
          </cell>
          <cell r="G4986">
            <v>66</v>
          </cell>
          <cell r="H4986">
            <v>0</v>
          </cell>
          <cell r="I4986">
            <v>197</v>
          </cell>
          <cell r="J4986">
            <v>1.9</v>
          </cell>
          <cell r="K4986">
            <v>21.4444444444444</v>
          </cell>
          <cell r="L4986">
            <v>14.8333333333333</v>
          </cell>
          <cell r="M4986">
            <v>0</v>
          </cell>
        </row>
        <row r="4987">
          <cell r="D4987" t="str">
            <v>01/09/2016 15:45:00</v>
          </cell>
          <cell r="E4987">
            <v>5.2</v>
          </cell>
          <cell r="F4987">
            <v>1021.6396974100001</v>
          </cell>
          <cell r="G4987">
            <v>66</v>
          </cell>
          <cell r="H4987">
            <v>0</v>
          </cell>
          <cell r="I4987">
            <v>192</v>
          </cell>
          <cell r="J4987">
            <v>1.8</v>
          </cell>
          <cell r="K4987">
            <v>21.7222222222222</v>
          </cell>
          <cell r="L4987">
            <v>15.1111111111111</v>
          </cell>
          <cell r="M4987">
            <v>0</v>
          </cell>
        </row>
        <row r="4988">
          <cell r="D4988" t="str">
            <v>01/09/2016 15:35:00</v>
          </cell>
          <cell r="E4988">
            <v>7</v>
          </cell>
          <cell r="F4988">
            <v>1021.6735613</v>
          </cell>
          <cell r="G4988">
            <v>65</v>
          </cell>
          <cell r="H4988">
            <v>0</v>
          </cell>
          <cell r="I4988">
            <v>191</v>
          </cell>
          <cell r="J4988">
            <v>2.2000000000000002</v>
          </cell>
          <cell r="K4988">
            <v>21.8333333333333</v>
          </cell>
          <cell r="L4988">
            <v>14.9444444444444</v>
          </cell>
          <cell r="M4988">
            <v>0</v>
          </cell>
        </row>
        <row r="4989">
          <cell r="D4989" t="str">
            <v>01/09/2016 15:25:00</v>
          </cell>
          <cell r="E4989">
            <v>7</v>
          </cell>
          <cell r="F4989">
            <v>1021.57196963</v>
          </cell>
          <cell r="G4989">
            <v>66</v>
          </cell>
          <cell r="H4989">
            <v>0</v>
          </cell>
          <cell r="I4989">
            <v>190</v>
          </cell>
          <cell r="J4989">
            <v>2.5</v>
          </cell>
          <cell r="K4989">
            <v>21.7222222222222</v>
          </cell>
          <cell r="L4989">
            <v>15.1111111111111</v>
          </cell>
          <cell r="M4989">
            <v>0</v>
          </cell>
        </row>
        <row r="4990">
          <cell r="D4990" t="str">
            <v>01/09/2016 15:20:00</v>
          </cell>
          <cell r="E4990">
            <v>7</v>
          </cell>
          <cell r="F4990">
            <v>1021.70742519</v>
          </cell>
          <cell r="G4990">
            <v>65</v>
          </cell>
          <cell r="H4990">
            <v>0</v>
          </cell>
          <cell r="I4990">
            <v>187</v>
          </cell>
          <cell r="J4990">
            <v>3.4</v>
          </cell>
          <cell r="K4990">
            <v>21.5</v>
          </cell>
          <cell r="L4990">
            <v>14.6666666666667</v>
          </cell>
          <cell r="M4990">
            <v>0</v>
          </cell>
        </row>
        <row r="4991">
          <cell r="D4991" t="str">
            <v>01/09/2016 15:15:00</v>
          </cell>
          <cell r="E4991">
            <v>10.4</v>
          </cell>
          <cell r="F4991">
            <v>1021.87674464</v>
          </cell>
          <cell r="G4991">
            <v>65</v>
          </cell>
          <cell r="H4991">
            <v>0</v>
          </cell>
          <cell r="I4991">
            <v>240</v>
          </cell>
          <cell r="J4991">
            <v>3.4</v>
          </cell>
          <cell r="K4991">
            <v>21.8333333333333</v>
          </cell>
          <cell r="L4991">
            <v>14.9444444444444</v>
          </cell>
          <cell r="M4991">
            <v>0</v>
          </cell>
        </row>
        <row r="4992">
          <cell r="D4992" t="str">
            <v>01/09/2016 15:05:00</v>
          </cell>
          <cell r="E4992">
            <v>7.8</v>
          </cell>
          <cell r="F4992">
            <v>1021.94447242</v>
          </cell>
          <cell r="G4992">
            <v>65</v>
          </cell>
          <cell r="H4992">
            <v>0</v>
          </cell>
          <cell r="I4992">
            <v>205</v>
          </cell>
          <cell r="J4992">
            <v>2.6</v>
          </cell>
          <cell r="K4992">
            <v>22</v>
          </cell>
          <cell r="L4992">
            <v>15.1111111111111</v>
          </cell>
          <cell r="M4992">
            <v>0</v>
          </cell>
        </row>
        <row r="4993">
          <cell r="D4993" t="str">
            <v>01/09/2016 15:00:00</v>
          </cell>
          <cell r="E4993">
            <v>7.8</v>
          </cell>
          <cell r="F4993">
            <v>1022.04606409</v>
          </cell>
          <cell r="G4993">
            <v>64</v>
          </cell>
          <cell r="H4993">
            <v>0</v>
          </cell>
          <cell r="I4993">
            <v>199</v>
          </cell>
          <cell r="J4993">
            <v>2.8</v>
          </cell>
          <cell r="K4993">
            <v>22.0555555555556</v>
          </cell>
          <cell r="L4993">
            <v>14.9444444444444</v>
          </cell>
          <cell r="M4993">
            <v>0</v>
          </cell>
        </row>
        <row r="4994">
          <cell r="D4994" t="str">
            <v>01/09/2016 14:55:00</v>
          </cell>
          <cell r="E4994">
            <v>8.6999999999999993</v>
          </cell>
          <cell r="F4994">
            <v>1021.97833631</v>
          </cell>
          <cell r="G4994">
            <v>63</v>
          </cell>
          <cell r="H4994">
            <v>0</v>
          </cell>
          <cell r="I4994">
            <v>204</v>
          </cell>
          <cell r="J4994">
            <v>3.2</v>
          </cell>
          <cell r="K4994">
            <v>22.3333333333333</v>
          </cell>
          <cell r="L4994">
            <v>14.9444444444444</v>
          </cell>
          <cell r="M4994">
            <v>0</v>
          </cell>
        </row>
        <row r="4995">
          <cell r="D4995" t="str">
            <v>01/09/2016 14:50:00</v>
          </cell>
          <cell r="E4995">
            <v>8.6999999999999993</v>
          </cell>
          <cell r="F4995">
            <v>1022.0122002000001</v>
          </cell>
          <cell r="G4995">
            <v>63</v>
          </cell>
          <cell r="H4995">
            <v>0</v>
          </cell>
          <cell r="I4995">
            <v>205</v>
          </cell>
          <cell r="J4995">
            <v>3.2</v>
          </cell>
          <cell r="K4995">
            <v>22.4444444444444</v>
          </cell>
          <cell r="L4995">
            <v>15.0555555555556</v>
          </cell>
          <cell r="M4995">
            <v>0</v>
          </cell>
        </row>
        <row r="4996">
          <cell r="D4996" t="str">
            <v>01/09/2016 14:40:00</v>
          </cell>
          <cell r="E4996">
            <v>11.3</v>
          </cell>
          <cell r="F4996">
            <v>1021.97833631</v>
          </cell>
          <cell r="G4996">
            <v>64</v>
          </cell>
          <cell r="H4996">
            <v>0</v>
          </cell>
          <cell r="I4996">
            <v>253</v>
          </cell>
          <cell r="J4996">
            <v>3.5</v>
          </cell>
          <cell r="K4996">
            <v>22.2777777777778</v>
          </cell>
          <cell r="L4996">
            <v>15.1111111111111</v>
          </cell>
          <cell r="M4996">
            <v>0</v>
          </cell>
        </row>
        <row r="4997">
          <cell r="D4997" t="str">
            <v>01/09/2016 14:30:00</v>
          </cell>
          <cell r="E4997">
            <v>7.8</v>
          </cell>
          <cell r="F4997">
            <v>1021.74128908</v>
          </cell>
          <cell r="G4997">
            <v>63</v>
          </cell>
          <cell r="H4997">
            <v>0</v>
          </cell>
          <cell r="I4997">
            <v>239</v>
          </cell>
          <cell r="J4997">
            <v>3.8</v>
          </cell>
          <cell r="K4997">
            <v>22.0555555555556</v>
          </cell>
          <cell r="L4997">
            <v>14.6666666666667</v>
          </cell>
          <cell r="M4997">
            <v>0</v>
          </cell>
        </row>
        <row r="4998">
          <cell r="D4998" t="str">
            <v>01/09/2016 14:20:00</v>
          </cell>
          <cell r="E4998">
            <v>10.4</v>
          </cell>
          <cell r="F4998">
            <v>1021.74128908</v>
          </cell>
          <cell r="G4998">
            <v>64</v>
          </cell>
          <cell r="H4998">
            <v>0</v>
          </cell>
          <cell r="I4998">
            <v>237</v>
          </cell>
          <cell r="J4998">
            <v>3.5</v>
          </cell>
          <cell r="K4998">
            <v>22.2222222222222</v>
          </cell>
          <cell r="L4998">
            <v>15.1111111111111</v>
          </cell>
          <cell r="M4998">
            <v>0</v>
          </cell>
        </row>
        <row r="4999">
          <cell r="D4999" t="str">
            <v>01/09/2016 14:10:00</v>
          </cell>
          <cell r="E4999">
            <v>9.6</v>
          </cell>
          <cell r="F4999">
            <v>1021.91060853</v>
          </cell>
          <cell r="G4999">
            <v>66</v>
          </cell>
          <cell r="H4999">
            <v>0</v>
          </cell>
          <cell r="I4999">
            <v>168</v>
          </cell>
          <cell r="J4999">
            <v>2.7</v>
          </cell>
          <cell r="K4999">
            <v>22</v>
          </cell>
          <cell r="L4999">
            <v>15.3333333333333</v>
          </cell>
          <cell r="M4999">
            <v>0</v>
          </cell>
        </row>
        <row r="5000">
          <cell r="D5000" t="str">
            <v>01/09/2016 14:05:00</v>
          </cell>
          <cell r="E5000">
            <v>7.8</v>
          </cell>
          <cell r="F5000">
            <v>1021.94447242</v>
          </cell>
          <cell r="G5000">
            <v>68</v>
          </cell>
          <cell r="H5000">
            <v>0</v>
          </cell>
          <cell r="I5000">
            <v>152</v>
          </cell>
          <cell r="J5000">
            <v>3</v>
          </cell>
          <cell r="K5000">
            <v>21.3888888888889</v>
          </cell>
          <cell r="L5000">
            <v>15.2222222222222</v>
          </cell>
          <cell r="M5000">
            <v>0</v>
          </cell>
        </row>
        <row r="5001">
          <cell r="D5001" t="str">
            <v>01/09/2016 13:55:00</v>
          </cell>
          <cell r="E5001">
            <v>8.6999999999999993</v>
          </cell>
          <cell r="F5001">
            <v>1022.11379187</v>
          </cell>
          <cell r="G5001">
            <v>66</v>
          </cell>
          <cell r="H5001">
            <v>0</v>
          </cell>
          <cell r="I5001">
            <v>185</v>
          </cell>
          <cell r="J5001">
            <v>4.3</v>
          </cell>
          <cell r="K5001">
            <v>21.4444444444444</v>
          </cell>
          <cell r="L5001">
            <v>14.8333333333333</v>
          </cell>
          <cell r="M5001">
            <v>0</v>
          </cell>
        </row>
        <row r="5002">
          <cell r="D5002" t="str">
            <v>01/09/2016 13:50:00</v>
          </cell>
          <cell r="E5002">
            <v>10.4</v>
          </cell>
          <cell r="F5002">
            <v>1022.07992798</v>
          </cell>
          <cell r="G5002">
            <v>65</v>
          </cell>
          <cell r="H5002">
            <v>0</v>
          </cell>
          <cell r="I5002">
            <v>178</v>
          </cell>
          <cell r="J5002">
            <v>4.3</v>
          </cell>
          <cell r="K5002">
            <v>21.9444444444444</v>
          </cell>
          <cell r="L5002">
            <v>15.0555555555556</v>
          </cell>
          <cell r="M5002">
            <v>0</v>
          </cell>
        </row>
        <row r="5003">
          <cell r="D5003" t="str">
            <v>01/09/2016 13:45:00</v>
          </cell>
          <cell r="E5003">
            <v>10.4</v>
          </cell>
          <cell r="F5003">
            <v>1022.14765576</v>
          </cell>
          <cell r="G5003">
            <v>66</v>
          </cell>
          <cell r="H5003">
            <v>0</v>
          </cell>
          <cell r="I5003">
            <v>188</v>
          </cell>
          <cell r="J5003">
            <v>4.3</v>
          </cell>
          <cell r="K5003">
            <v>22.0555555555556</v>
          </cell>
          <cell r="L5003">
            <v>15.3888888888889</v>
          </cell>
          <cell r="M5003">
            <v>0</v>
          </cell>
        </row>
        <row r="5004">
          <cell r="D5004" t="str">
            <v>01/09/2016 13:40:00</v>
          </cell>
          <cell r="E5004">
            <v>11.3</v>
          </cell>
          <cell r="F5004">
            <v>1022.14765576</v>
          </cell>
          <cell r="G5004">
            <v>66</v>
          </cell>
          <cell r="H5004">
            <v>0</v>
          </cell>
          <cell r="I5004">
            <v>175</v>
          </cell>
          <cell r="J5004">
            <v>4.3</v>
          </cell>
          <cell r="K5004">
            <v>22.4444444444444</v>
          </cell>
          <cell r="L5004">
            <v>15.7777777777778</v>
          </cell>
          <cell r="M5004">
            <v>0</v>
          </cell>
        </row>
        <row r="5005">
          <cell r="D5005" t="str">
            <v>01/09/2016 13:30:01</v>
          </cell>
          <cell r="E5005">
            <v>8.6999999999999993</v>
          </cell>
          <cell r="F5005">
            <v>1022.04606409</v>
          </cell>
          <cell r="G5005">
            <v>66</v>
          </cell>
          <cell r="H5005">
            <v>0</v>
          </cell>
          <cell r="I5005">
            <v>163</v>
          </cell>
          <cell r="J5005">
            <v>4.5999999999999996</v>
          </cell>
          <cell r="K5005">
            <v>22.0555555555556</v>
          </cell>
          <cell r="L5005">
            <v>15.3888888888889</v>
          </cell>
          <cell r="M5005">
            <v>0</v>
          </cell>
        </row>
        <row r="5006">
          <cell r="D5006" t="str">
            <v>01/09/2016 13:25:00</v>
          </cell>
          <cell r="E5006">
            <v>9.6</v>
          </cell>
          <cell r="F5006">
            <v>1022.07992798</v>
          </cell>
          <cell r="G5006">
            <v>65</v>
          </cell>
          <cell r="H5006">
            <v>0</v>
          </cell>
          <cell r="I5006">
            <v>177</v>
          </cell>
          <cell r="J5006">
            <v>4.0999999999999996</v>
          </cell>
          <cell r="K5006">
            <v>22.0555555555556</v>
          </cell>
          <cell r="L5006">
            <v>15.1666666666667</v>
          </cell>
          <cell r="M5006">
            <v>0</v>
          </cell>
        </row>
        <row r="5007">
          <cell r="D5007" t="str">
            <v>01/09/2016 13:20:00</v>
          </cell>
          <cell r="E5007">
            <v>9.6</v>
          </cell>
          <cell r="F5007">
            <v>1022.07992798</v>
          </cell>
          <cell r="G5007">
            <v>61</v>
          </cell>
          <cell r="H5007">
            <v>0</v>
          </cell>
          <cell r="I5007">
            <v>176</v>
          </cell>
          <cell r="J5007">
            <v>3.4</v>
          </cell>
          <cell r="K5007">
            <v>22.7777777777778</v>
          </cell>
          <cell r="L5007">
            <v>14.8888888888889</v>
          </cell>
          <cell r="M5007">
            <v>0</v>
          </cell>
        </row>
        <row r="5008">
          <cell r="D5008" t="str">
            <v>01/09/2016 13:15:00</v>
          </cell>
          <cell r="E5008">
            <v>7.8</v>
          </cell>
          <cell r="F5008">
            <v>1022.07992798</v>
          </cell>
          <cell r="G5008">
            <v>61</v>
          </cell>
          <cell r="H5008">
            <v>0</v>
          </cell>
          <cell r="I5008">
            <v>167</v>
          </cell>
          <cell r="J5008">
            <v>3</v>
          </cell>
          <cell r="K5008">
            <v>22.7777777777778</v>
          </cell>
          <cell r="L5008">
            <v>14.8888888888889</v>
          </cell>
          <cell r="M5008">
            <v>0</v>
          </cell>
        </row>
        <row r="5009">
          <cell r="D5009" t="str">
            <v>01/09/2016 13:10:00</v>
          </cell>
          <cell r="E5009">
            <v>7</v>
          </cell>
          <cell r="F5009">
            <v>1022.11379187</v>
          </cell>
          <cell r="G5009">
            <v>61</v>
          </cell>
          <cell r="H5009">
            <v>0</v>
          </cell>
          <cell r="I5009">
            <v>163</v>
          </cell>
          <cell r="J5009">
            <v>2.6</v>
          </cell>
          <cell r="K5009">
            <v>23</v>
          </cell>
          <cell r="L5009">
            <v>15.0555555555556</v>
          </cell>
          <cell r="M5009">
            <v>0</v>
          </cell>
        </row>
        <row r="5010">
          <cell r="D5010" t="str">
            <v>01/09/2016 13:05:00</v>
          </cell>
          <cell r="E5010">
            <v>7.8</v>
          </cell>
          <cell r="F5010">
            <v>1022.07992798</v>
          </cell>
          <cell r="G5010">
            <v>61</v>
          </cell>
          <cell r="H5010">
            <v>0</v>
          </cell>
          <cell r="I5010">
            <v>203</v>
          </cell>
          <cell r="J5010">
            <v>2.4</v>
          </cell>
          <cell r="K5010">
            <v>22.3333333333333</v>
          </cell>
          <cell r="L5010">
            <v>14.4444444444444</v>
          </cell>
          <cell r="M5010">
            <v>0</v>
          </cell>
        </row>
        <row r="5011">
          <cell r="D5011" t="str">
            <v>01/09/2016 13:00:00</v>
          </cell>
          <cell r="E5011">
            <v>7.8</v>
          </cell>
          <cell r="F5011">
            <v>1022.18151965</v>
          </cell>
          <cell r="G5011">
            <v>60</v>
          </cell>
          <cell r="H5011">
            <v>0</v>
          </cell>
          <cell r="I5011">
            <v>266</v>
          </cell>
          <cell r="J5011">
            <v>2</v>
          </cell>
          <cell r="K5011">
            <v>22.1666666666667</v>
          </cell>
          <cell r="L5011">
            <v>14.0555555555556</v>
          </cell>
          <cell r="M5011">
            <v>0</v>
          </cell>
        </row>
        <row r="5012">
          <cell r="D5012" t="str">
            <v>01/09/2016 12:50:00</v>
          </cell>
          <cell r="E5012">
            <v>3.5</v>
          </cell>
          <cell r="F5012">
            <v>1022.3847029900001</v>
          </cell>
          <cell r="G5012">
            <v>61</v>
          </cell>
          <cell r="H5012">
            <v>0</v>
          </cell>
          <cell r="I5012">
            <v>266</v>
          </cell>
          <cell r="J5012">
            <v>1.7</v>
          </cell>
          <cell r="K5012">
            <v>21.8888888888889</v>
          </cell>
          <cell r="L5012">
            <v>14</v>
          </cell>
          <cell r="M5012">
            <v>0</v>
          </cell>
        </row>
        <row r="5013">
          <cell r="D5013" t="str">
            <v>01/09/2016 12:45:00</v>
          </cell>
          <cell r="E5013">
            <v>5.2</v>
          </cell>
          <cell r="F5013">
            <v>1022.3508391</v>
          </cell>
          <cell r="G5013">
            <v>63</v>
          </cell>
          <cell r="H5013">
            <v>0</v>
          </cell>
          <cell r="I5013">
            <v>277</v>
          </cell>
          <cell r="J5013">
            <v>1.5</v>
          </cell>
          <cell r="K5013">
            <v>21.2777777777778</v>
          </cell>
          <cell r="L5013">
            <v>13.9444444444444</v>
          </cell>
          <cell r="M5013">
            <v>0</v>
          </cell>
        </row>
        <row r="5014">
          <cell r="D5014" t="str">
            <v>01/09/2016 12:40:00</v>
          </cell>
          <cell r="E5014">
            <v>5.2</v>
          </cell>
          <cell r="F5014">
            <v>1022.48629466</v>
          </cell>
          <cell r="G5014">
            <v>62</v>
          </cell>
          <cell r="H5014">
            <v>0</v>
          </cell>
          <cell r="I5014">
            <v>283</v>
          </cell>
          <cell r="J5014">
            <v>1.7</v>
          </cell>
          <cell r="K5014">
            <v>21.1666666666667</v>
          </cell>
          <cell r="L5014">
            <v>13.6111111111111</v>
          </cell>
          <cell r="M5014">
            <v>0</v>
          </cell>
        </row>
        <row r="5015">
          <cell r="D5015" t="str">
            <v>01/09/2016 12:35:00</v>
          </cell>
          <cell r="E5015">
            <v>7.8</v>
          </cell>
          <cell r="F5015">
            <v>1022.62175022</v>
          </cell>
          <cell r="G5015">
            <v>62</v>
          </cell>
          <cell r="H5015">
            <v>0</v>
          </cell>
          <cell r="I5015">
            <v>281</v>
          </cell>
          <cell r="J5015">
            <v>2.4</v>
          </cell>
          <cell r="K5015">
            <v>21.2222222222222</v>
          </cell>
          <cell r="L5015">
            <v>13.6666666666667</v>
          </cell>
          <cell r="M5015">
            <v>0</v>
          </cell>
        </row>
        <row r="5016">
          <cell r="D5016" t="str">
            <v>01/09/2016 12:30:00</v>
          </cell>
          <cell r="E5016">
            <v>7.8</v>
          </cell>
          <cell r="F5016">
            <v>1022.65561411</v>
          </cell>
          <cell r="G5016">
            <v>63</v>
          </cell>
          <cell r="H5016">
            <v>0</v>
          </cell>
          <cell r="I5016">
            <v>272</v>
          </cell>
          <cell r="J5016">
            <v>2.2000000000000002</v>
          </cell>
          <cell r="K5016">
            <v>21.6111111111111</v>
          </cell>
          <cell r="L5016">
            <v>14.2777777777778</v>
          </cell>
          <cell r="M5016">
            <v>0</v>
          </cell>
        </row>
        <row r="5017">
          <cell r="D5017" t="str">
            <v>01/09/2016 12:25:00</v>
          </cell>
          <cell r="E5017">
            <v>7.8</v>
          </cell>
          <cell r="F5017">
            <v>1022.72334189</v>
          </cell>
          <cell r="G5017">
            <v>63</v>
          </cell>
          <cell r="H5017">
            <v>0</v>
          </cell>
          <cell r="I5017">
            <v>275</v>
          </cell>
          <cell r="J5017">
            <v>1.9</v>
          </cell>
          <cell r="K5017">
            <v>21.7777777777778</v>
          </cell>
          <cell r="L5017">
            <v>14.4444444444444</v>
          </cell>
          <cell r="M5017">
            <v>0</v>
          </cell>
        </row>
        <row r="5018">
          <cell r="D5018" t="str">
            <v>01/09/2016 12:20:00</v>
          </cell>
          <cell r="E5018">
            <v>7.8</v>
          </cell>
          <cell r="F5018">
            <v>1022.72334189</v>
          </cell>
          <cell r="G5018">
            <v>65</v>
          </cell>
          <cell r="H5018">
            <v>0</v>
          </cell>
          <cell r="I5018">
            <v>282</v>
          </cell>
          <cell r="J5018">
            <v>2.2000000000000002</v>
          </cell>
          <cell r="K5018">
            <v>21.5555555555556</v>
          </cell>
          <cell r="L5018">
            <v>14.6666666666667</v>
          </cell>
          <cell r="M5018">
            <v>0</v>
          </cell>
        </row>
        <row r="5019">
          <cell r="D5019" t="str">
            <v>01/09/2016 12:15:00</v>
          </cell>
          <cell r="E5019">
            <v>6.1</v>
          </cell>
          <cell r="F5019">
            <v>1022.75720578</v>
          </cell>
          <cell r="G5019">
            <v>66</v>
          </cell>
          <cell r="H5019">
            <v>0</v>
          </cell>
          <cell r="I5019">
            <v>286</v>
          </cell>
          <cell r="J5019">
            <v>2</v>
          </cell>
          <cell r="K5019">
            <v>21.1666666666667</v>
          </cell>
          <cell r="L5019">
            <v>14.5555555555556</v>
          </cell>
          <cell r="M5019">
            <v>0</v>
          </cell>
        </row>
        <row r="5020">
          <cell r="D5020" t="str">
            <v>01/09/2016 12:05:00</v>
          </cell>
          <cell r="E5020">
            <v>6.1</v>
          </cell>
          <cell r="F5020">
            <v>1022.82493356</v>
          </cell>
          <cell r="G5020">
            <v>62</v>
          </cell>
          <cell r="H5020">
            <v>0</v>
          </cell>
          <cell r="I5020">
            <v>311</v>
          </cell>
          <cell r="J5020">
            <v>1.7</v>
          </cell>
          <cell r="K5020">
            <v>21.8333333333333</v>
          </cell>
          <cell r="L5020">
            <v>14.2222222222222</v>
          </cell>
          <cell r="M5020">
            <v>0</v>
          </cell>
        </row>
        <row r="5021">
          <cell r="D5021" t="str">
            <v>01/09/2016 12:00:00</v>
          </cell>
          <cell r="E5021">
            <v>5.2</v>
          </cell>
          <cell r="F5021">
            <v>1022.82493356</v>
          </cell>
          <cell r="G5021">
            <v>63</v>
          </cell>
          <cell r="H5021">
            <v>0</v>
          </cell>
          <cell r="I5021">
            <v>318</v>
          </cell>
          <cell r="J5021">
            <v>1.7</v>
          </cell>
          <cell r="K5021">
            <v>21.8888888888889</v>
          </cell>
          <cell r="L5021">
            <v>14.5</v>
          </cell>
          <cell r="M5021">
            <v>0</v>
          </cell>
        </row>
        <row r="5022">
          <cell r="D5022" t="str">
            <v>01/09/2016 11:55:00</v>
          </cell>
          <cell r="E5022">
            <v>5.2</v>
          </cell>
          <cell r="F5022">
            <v>1022.85879745</v>
          </cell>
          <cell r="G5022">
            <v>62</v>
          </cell>
          <cell r="H5022">
            <v>0</v>
          </cell>
          <cell r="I5022">
            <v>255</v>
          </cell>
          <cell r="J5022">
            <v>1.7</v>
          </cell>
          <cell r="K5022">
            <v>21.8888888888889</v>
          </cell>
          <cell r="L5022">
            <v>14.2777777777778</v>
          </cell>
          <cell r="M5022">
            <v>0</v>
          </cell>
        </row>
        <row r="5023">
          <cell r="D5023" t="str">
            <v>01/09/2016 11:50:00</v>
          </cell>
          <cell r="E5023">
            <v>7</v>
          </cell>
          <cell r="F5023">
            <v>1022.9603891199999</v>
          </cell>
          <cell r="G5023">
            <v>62</v>
          </cell>
          <cell r="H5023">
            <v>0</v>
          </cell>
          <cell r="I5023">
            <v>218</v>
          </cell>
          <cell r="J5023">
            <v>1.2</v>
          </cell>
          <cell r="K5023">
            <v>22</v>
          </cell>
          <cell r="L5023">
            <v>14.3888888888889</v>
          </cell>
          <cell r="M5023">
            <v>0</v>
          </cell>
        </row>
        <row r="5024">
          <cell r="D5024" t="str">
            <v>01/09/2016 11:40:00</v>
          </cell>
          <cell r="E5024">
            <v>4.3</v>
          </cell>
          <cell r="F5024">
            <v>1022.9603891199999</v>
          </cell>
          <cell r="G5024">
            <v>65</v>
          </cell>
          <cell r="H5024">
            <v>0</v>
          </cell>
          <cell r="I5024">
            <v>229</v>
          </cell>
          <cell r="J5024">
            <v>1.4</v>
          </cell>
          <cell r="K5024">
            <v>21</v>
          </cell>
          <cell r="L5024">
            <v>14.1666666666667</v>
          </cell>
          <cell r="M5024">
            <v>0</v>
          </cell>
        </row>
        <row r="5025">
          <cell r="D5025" t="str">
            <v>01/09/2016 11:30:00</v>
          </cell>
          <cell r="E5025">
            <v>7</v>
          </cell>
          <cell r="F5025">
            <v>1022.9603891199999</v>
          </cell>
          <cell r="G5025">
            <v>67</v>
          </cell>
          <cell r="H5025">
            <v>0</v>
          </cell>
          <cell r="I5025">
            <v>262</v>
          </cell>
          <cell r="J5025">
            <v>2.8</v>
          </cell>
          <cell r="K5025">
            <v>20.5</v>
          </cell>
          <cell r="L5025">
            <v>14.1666666666667</v>
          </cell>
          <cell r="M5025">
            <v>0</v>
          </cell>
        </row>
        <row r="5026">
          <cell r="D5026" t="str">
            <v>01/09/2016 11:20:00</v>
          </cell>
          <cell r="E5026">
            <v>7</v>
          </cell>
          <cell r="F5026">
            <v>1023.16357246</v>
          </cell>
          <cell r="G5026">
            <v>64</v>
          </cell>
          <cell r="H5026">
            <v>0</v>
          </cell>
          <cell r="I5026">
            <v>266</v>
          </cell>
          <cell r="J5026">
            <v>2.6</v>
          </cell>
          <cell r="K5026">
            <v>20.2222222222222</v>
          </cell>
          <cell r="L5026">
            <v>13.1666666666667</v>
          </cell>
          <cell r="M5026">
            <v>0</v>
          </cell>
        </row>
        <row r="5027">
          <cell r="D5027" t="str">
            <v>01/09/2016 11:15:00</v>
          </cell>
          <cell r="E5027">
            <v>7</v>
          </cell>
          <cell r="F5027">
            <v>1023.16357246</v>
          </cell>
          <cell r="G5027">
            <v>64</v>
          </cell>
          <cell r="H5027">
            <v>0</v>
          </cell>
          <cell r="I5027">
            <v>253</v>
          </cell>
          <cell r="J5027">
            <v>2.6</v>
          </cell>
          <cell r="K5027">
            <v>20.4444444444444</v>
          </cell>
          <cell r="L5027">
            <v>13.3888888888889</v>
          </cell>
          <cell r="M5027">
            <v>0</v>
          </cell>
        </row>
        <row r="5028">
          <cell r="D5028" t="str">
            <v>01/09/2016 11:05:00</v>
          </cell>
          <cell r="E5028">
            <v>7</v>
          </cell>
          <cell r="F5028">
            <v>1023.09584468</v>
          </cell>
          <cell r="G5028">
            <v>65</v>
          </cell>
          <cell r="H5028">
            <v>0</v>
          </cell>
          <cell r="I5028">
            <v>260</v>
          </cell>
          <cell r="J5028">
            <v>2.1</v>
          </cell>
          <cell r="K5028">
            <v>20.7777777777778</v>
          </cell>
          <cell r="L5028">
            <v>13.9444444444444</v>
          </cell>
          <cell r="M5028">
            <v>0</v>
          </cell>
        </row>
        <row r="5029">
          <cell r="D5029" t="str">
            <v>01/09/2016 10:55:00</v>
          </cell>
          <cell r="E5029">
            <v>5.2</v>
          </cell>
          <cell r="F5029">
            <v>1023.16357246</v>
          </cell>
          <cell r="G5029">
            <v>68</v>
          </cell>
          <cell r="H5029">
            <v>0</v>
          </cell>
          <cell r="I5029">
            <v>199</v>
          </cell>
          <cell r="J5029">
            <v>1.7</v>
          </cell>
          <cell r="K5029">
            <v>20.6666666666667</v>
          </cell>
          <cell r="L5029">
            <v>14.5555555555556</v>
          </cell>
          <cell r="M5029">
            <v>0</v>
          </cell>
        </row>
        <row r="5030">
          <cell r="D5030" t="str">
            <v>01/09/2016 10:45:00</v>
          </cell>
          <cell r="E5030">
            <v>5.2</v>
          </cell>
          <cell r="F5030">
            <v>1023.3328919099999</v>
          </cell>
          <cell r="G5030">
            <v>73</v>
          </cell>
          <cell r="H5030">
            <v>0</v>
          </cell>
          <cell r="I5030">
            <v>205</v>
          </cell>
          <cell r="J5030">
            <v>1.3</v>
          </cell>
          <cell r="K5030">
            <v>20.1666666666667</v>
          </cell>
          <cell r="L5030">
            <v>15.1666666666667</v>
          </cell>
          <cell r="M5030">
            <v>0</v>
          </cell>
        </row>
        <row r="5031">
          <cell r="D5031" t="str">
            <v>01/09/2016 10:40:00</v>
          </cell>
          <cell r="E5031">
            <v>3.5</v>
          </cell>
          <cell r="F5031">
            <v>1023.29902802</v>
          </cell>
          <cell r="G5031">
            <v>75</v>
          </cell>
          <cell r="H5031">
            <v>0</v>
          </cell>
          <cell r="I5031">
            <v>267</v>
          </cell>
          <cell r="J5031">
            <v>1.5</v>
          </cell>
          <cell r="K5031">
            <v>19.5555555555556</v>
          </cell>
          <cell r="L5031">
            <v>15</v>
          </cell>
          <cell r="M5031">
            <v>0</v>
          </cell>
        </row>
        <row r="5032">
          <cell r="D5032" t="str">
            <v>01/09/2016 10:30:00</v>
          </cell>
          <cell r="E5032">
            <v>5.2</v>
          </cell>
          <cell r="F5032">
            <v>1023.3667558</v>
          </cell>
          <cell r="G5032">
            <v>75</v>
          </cell>
          <cell r="H5032">
            <v>0</v>
          </cell>
          <cell r="I5032">
            <v>299</v>
          </cell>
          <cell r="J5032">
            <v>0.2</v>
          </cell>
          <cell r="K5032">
            <v>19</v>
          </cell>
          <cell r="L5032">
            <v>14.4444444444444</v>
          </cell>
          <cell r="M5032">
            <v>0</v>
          </cell>
        </row>
        <row r="5033">
          <cell r="D5033" t="str">
            <v>01/09/2016 10:20:00</v>
          </cell>
          <cell r="E5033">
            <v>1.7</v>
          </cell>
          <cell r="F5033">
            <v>1023.46834747</v>
          </cell>
          <cell r="G5033">
            <v>76</v>
          </cell>
          <cell r="H5033">
            <v>0</v>
          </cell>
          <cell r="I5033">
            <v>296</v>
          </cell>
          <cell r="J5033">
            <v>0.4</v>
          </cell>
          <cell r="K5033">
            <v>19.1666666666667</v>
          </cell>
          <cell r="L5033">
            <v>14.8333333333333</v>
          </cell>
          <cell r="M5033">
            <v>0</v>
          </cell>
        </row>
        <row r="5034">
          <cell r="D5034" t="str">
            <v>01/09/2016 10:10:00</v>
          </cell>
          <cell r="E5034">
            <v>4.3</v>
          </cell>
          <cell r="F5034">
            <v>1023.53607525</v>
          </cell>
          <cell r="G5034">
            <v>77</v>
          </cell>
          <cell r="H5034">
            <v>0</v>
          </cell>
          <cell r="I5034">
            <v>262</v>
          </cell>
          <cell r="J5034">
            <v>0.9</v>
          </cell>
          <cell r="K5034">
            <v>19.0555555555556</v>
          </cell>
          <cell r="L5034">
            <v>14.9444444444444</v>
          </cell>
          <cell r="M5034">
            <v>0</v>
          </cell>
        </row>
        <row r="5035">
          <cell r="D5035" t="str">
            <v>01/09/2016 10:00:00</v>
          </cell>
          <cell r="E5035">
            <v>3.5</v>
          </cell>
          <cell r="F5035">
            <v>1023.63766692</v>
          </cell>
          <cell r="G5035">
            <v>78</v>
          </cell>
          <cell r="H5035">
            <v>0</v>
          </cell>
          <cell r="I5035">
            <v>356</v>
          </cell>
          <cell r="J5035">
            <v>0.8</v>
          </cell>
          <cell r="K5035">
            <v>19.2222222222222</v>
          </cell>
          <cell r="L5035">
            <v>15.2777777777778</v>
          </cell>
          <cell r="M5035">
            <v>0</v>
          </cell>
        </row>
        <row r="5036">
          <cell r="D5036" t="str">
            <v>01/09/2016 09:50:00</v>
          </cell>
          <cell r="E5036">
            <v>3.5</v>
          </cell>
          <cell r="F5036">
            <v>1023.67153081</v>
          </cell>
          <cell r="G5036">
            <v>79</v>
          </cell>
          <cell r="H5036">
            <v>0</v>
          </cell>
          <cell r="I5036">
            <v>344</v>
          </cell>
          <cell r="J5036">
            <v>1.4</v>
          </cell>
          <cell r="K5036">
            <v>18.6666666666667</v>
          </cell>
          <cell r="L5036">
            <v>14.9444444444444</v>
          </cell>
          <cell r="M5036">
            <v>0</v>
          </cell>
        </row>
        <row r="5037">
          <cell r="D5037" t="str">
            <v>01/09/2016 09:40:00</v>
          </cell>
          <cell r="E5037">
            <v>5.2</v>
          </cell>
          <cell r="F5037">
            <v>1023.67153081</v>
          </cell>
          <cell r="G5037">
            <v>80</v>
          </cell>
          <cell r="H5037">
            <v>0</v>
          </cell>
          <cell r="I5037">
            <v>313</v>
          </cell>
          <cell r="J5037">
            <v>1.3</v>
          </cell>
          <cell r="K5037">
            <v>18.5</v>
          </cell>
          <cell r="L5037">
            <v>15</v>
          </cell>
          <cell r="M5037">
            <v>0</v>
          </cell>
        </row>
        <row r="5038">
          <cell r="D5038" t="str">
            <v>01/09/2016 09:30:00</v>
          </cell>
          <cell r="E5038">
            <v>4.3</v>
          </cell>
          <cell r="F5038">
            <v>1023.67153081</v>
          </cell>
          <cell r="G5038">
            <v>81</v>
          </cell>
          <cell r="H5038">
            <v>0</v>
          </cell>
          <cell r="I5038">
            <v>312</v>
          </cell>
          <cell r="J5038">
            <v>1.6</v>
          </cell>
          <cell r="K5038">
            <v>18.3333333333333</v>
          </cell>
          <cell r="L5038">
            <v>15</v>
          </cell>
          <cell r="M5038">
            <v>0</v>
          </cell>
        </row>
        <row r="5039">
          <cell r="D5039" t="str">
            <v>01/09/2016 09:20:00</v>
          </cell>
          <cell r="E5039">
            <v>4.3</v>
          </cell>
          <cell r="F5039">
            <v>1023.73925859</v>
          </cell>
          <cell r="G5039">
            <v>83</v>
          </cell>
          <cell r="H5039">
            <v>0</v>
          </cell>
          <cell r="I5039">
            <v>313</v>
          </cell>
          <cell r="J5039">
            <v>1.7</v>
          </cell>
          <cell r="K5039">
            <v>17.9444444444444</v>
          </cell>
          <cell r="L5039">
            <v>15</v>
          </cell>
          <cell r="M5039">
            <v>0</v>
          </cell>
        </row>
        <row r="5040">
          <cell r="D5040" t="str">
            <v>01/09/2016 09:10:00</v>
          </cell>
          <cell r="E5040">
            <v>4.3</v>
          </cell>
          <cell r="F5040">
            <v>1023.7053947000001</v>
          </cell>
          <cell r="G5040">
            <v>84</v>
          </cell>
          <cell r="H5040">
            <v>0</v>
          </cell>
          <cell r="I5040">
            <v>305</v>
          </cell>
          <cell r="J5040">
            <v>0.9</v>
          </cell>
          <cell r="K5040">
            <v>17.6666666666667</v>
          </cell>
          <cell r="L5040">
            <v>14.9444444444444</v>
          </cell>
          <cell r="M5040">
            <v>0</v>
          </cell>
        </row>
        <row r="5041">
          <cell r="D5041" t="str">
            <v>01/09/2016 09:00:00</v>
          </cell>
          <cell r="E5041">
            <v>4.3</v>
          </cell>
          <cell r="F5041">
            <v>1023.56993914</v>
          </cell>
          <cell r="G5041">
            <v>85</v>
          </cell>
          <cell r="H5041">
            <v>0</v>
          </cell>
          <cell r="I5041">
            <v>330</v>
          </cell>
          <cell r="J5041">
            <v>0.9</v>
          </cell>
          <cell r="K5041">
            <v>17.1666666666667</v>
          </cell>
          <cell r="L5041">
            <v>14.6111111111111</v>
          </cell>
          <cell r="M5041">
            <v>0</v>
          </cell>
        </row>
        <row r="5042">
          <cell r="D5042" t="str">
            <v>01/09/2016 08:50:00</v>
          </cell>
          <cell r="E5042">
            <v>5.2</v>
          </cell>
          <cell r="F5042">
            <v>1023.63766692</v>
          </cell>
          <cell r="G5042">
            <v>87</v>
          </cell>
          <cell r="H5042">
            <v>0</v>
          </cell>
          <cell r="I5042">
            <v>309</v>
          </cell>
          <cell r="J5042">
            <v>1.4</v>
          </cell>
          <cell r="K5042">
            <v>16.9444444444444</v>
          </cell>
          <cell r="L5042">
            <v>14.7777777777778</v>
          </cell>
          <cell r="M5042">
            <v>0</v>
          </cell>
        </row>
        <row r="5043">
          <cell r="D5043" t="str">
            <v>01/09/2016 08:40:00</v>
          </cell>
          <cell r="E5043">
            <v>4.3</v>
          </cell>
          <cell r="F5043">
            <v>1023.63766692</v>
          </cell>
          <cell r="G5043">
            <v>88</v>
          </cell>
          <cell r="H5043">
            <v>0</v>
          </cell>
          <cell r="I5043">
            <v>310</v>
          </cell>
          <cell r="J5043">
            <v>0.7</v>
          </cell>
          <cell r="K5043">
            <v>16.6111111111111</v>
          </cell>
          <cell r="L5043">
            <v>14.6111111111111</v>
          </cell>
          <cell r="M5043">
            <v>0</v>
          </cell>
        </row>
        <row r="5044">
          <cell r="D5044" t="str">
            <v>01/09/2016 08:30:00</v>
          </cell>
          <cell r="E5044">
            <v>2.6</v>
          </cell>
          <cell r="F5044">
            <v>1023.43448358</v>
          </cell>
          <cell r="G5044">
            <v>90</v>
          </cell>
          <cell r="H5044">
            <v>0</v>
          </cell>
          <cell r="I5044">
            <v>284</v>
          </cell>
          <cell r="J5044">
            <v>1.5</v>
          </cell>
          <cell r="K5044">
            <v>16.1666666666667</v>
          </cell>
          <cell r="L5044">
            <v>14.5</v>
          </cell>
          <cell r="M5044">
            <v>0</v>
          </cell>
        </row>
        <row r="5045">
          <cell r="D5045" t="str">
            <v>01/09/2016 08:20:00</v>
          </cell>
          <cell r="E5045">
            <v>3.5</v>
          </cell>
          <cell r="F5045">
            <v>1023.3328919099999</v>
          </cell>
          <cell r="G5045">
            <v>90</v>
          </cell>
          <cell r="H5045">
            <v>0</v>
          </cell>
          <cell r="I5045">
            <v>292</v>
          </cell>
          <cell r="J5045">
            <v>1.7</v>
          </cell>
          <cell r="K5045">
            <v>15.7222222222222</v>
          </cell>
          <cell r="L5045">
            <v>14.1111111111111</v>
          </cell>
          <cell r="M5045">
            <v>0</v>
          </cell>
        </row>
        <row r="5046">
          <cell r="D5046" t="str">
            <v>01/09/2016 08:10:00</v>
          </cell>
          <cell r="E5046">
            <v>3.5</v>
          </cell>
          <cell r="F5046">
            <v>1023.3328919099999</v>
          </cell>
          <cell r="G5046">
            <v>91</v>
          </cell>
          <cell r="H5046">
            <v>0</v>
          </cell>
          <cell r="I5046">
            <v>268</v>
          </cell>
          <cell r="J5046">
            <v>1.4</v>
          </cell>
          <cell r="K5046">
            <v>15.4444444444444</v>
          </cell>
          <cell r="L5046">
            <v>14</v>
          </cell>
          <cell r="M5046">
            <v>0</v>
          </cell>
        </row>
        <row r="5047">
          <cell r="D5047" t="str">
            <v>01/09/2016 08:00:00</v>
          </cell>
          <cell r="E5047">
            <v>5.2</v>
          </cell>
          <cell r="F5047">
            <v>1023.3667558</v>
          </cell>
          <cell r="G5047">
            <v>92</v>
          </cell>
          <cell r="H5047">
            <v>0</v>
          </cell>
          <cell r="I5047">
            <v>288</v>
          </cell>
          <cell r="J5047">
            <v>1.9</v>
          </cell>
          <cell r="K5047">
            <v>15.1111111111111</v>
          </cell>
          <cell r="L5047">
            <v>13.8333333333333</v>
          </cell>
          <cell r="M5047">
            <v>0</v>
          </cell>
        </row>
        <row r="5048">
          <cell r="D5048" t="str">
            <v>01/09/2016 07:50:00</v>
          </cell>
          <cell r="E5048">
            <v>7</v>
          </cell>
          <cell r="F5048">
            <v>1023.40061969</v>
          </cell>
          <cell r="G5048">
            <v>93</v>
          </cell>
          <cell r="H5048">
            <v>0</v>
          </cell>
          <cell r="I5048">
            <v>286</v>
          </cell>
          <cell r="J5048">
            <v>1.3</v>
          </cell>
          <cell r="K5048">
            <v>14.6111111111111</v>
          </cell>
          <cell r="L5048">
            <v>13.5</v>
          </cell>
          <cell r="M5048">
            <v>0</v>
          </cell>
        </row>
        <row r="5049">
          <cell r="D5049" t="str">
            <v>01/09/2016 07:40:00</v>
          </cell>
          <cell r="E5049">
            <v>3.5</v>
          </cell>
          <cell r="F5049">
            <v>1023.26516413</v>
          </cell>
          <cell r="G5049">
            <v>94</v>
          </cell>
          <cell r="H5049">
            <v>0</v>
          </cell>
          <cell r="I5049">
            <v>295</v>
          </cell>
          <cell r="J5049">
            <v>0.8</v>
          </cell>
          <cell r="K5049">
            <v>14.2777777777778</v>
          </cell>
          <cell r="L5049">
            <v>13.3333333333333</v>
          </cell>
          <cell r="M5049">
            <v>0</v>
          </cell>
        </row>
        <row r="5050">
          <cell r="D5050" t="str">
            <v>01/09/2016 07:30:00</v>
          </cell>
          <cell r="E5050">
            <v>2.6</v>
          </cell>
          <cell r="F5050">
            <v>1023.3667558</v>
          </cell>
          <cell r="G5050">
            <v>94</v>
          </cell>
          <cell r="H5050">
            <v>0</v>
          </cell>
          <cell r="I5050">
            <v>260</v>
          </cell>
          <cell r="J5050">
            <v>0</v>
          </cell>
          <cell r="K5050">
            <v>13.8888888888889</v>
          </cell>
          <cell r="L5050">
            <v>12.9444444444444</v>
          </cell>
          <cell r="M5050">
            <v>0</v>
          </cell>
        </row>
        <row r="5051">
          <cell r="D5051" t="str">
            <v>01/09/2016 07:20:00</v>
          </cell>
          <cell r="E5051">
            <v>0</v>
          </cell>
          <cell r="F5051">
            <v>1023.3667558</v>
          </cell>
          <cell r="G5051">
            <v>95</v>
          </cell>
          <cell r="H5051">
            <v>0</v>
          </cell>
          <cell r="I5051">
            <v>0</v>
          </cell>
          <cell r="J5051">
            <v>0</v>
          </cell>
          <cell r="K5051">
            <v>13.3333333333333</v>
          </cell>
          <cell r="L5051">
            <v>12.5555555555556</v>
          </cell>
          <cell r="M5051">
            <v>0</v>
          </cell>
        </row>
        <row r="5052">
          <cell r="D5052" t="str">
            <v>01/09/2016 07:10:00</v>
          </cell>
          <cell r="E5052">
            <v>0</v>
          </cell>
          <cell r="F5052">
            <v>1023.23130024</v>
          </cell>
          <cell r="G5052">
            <v>95</v>
          </cell>
          <cell r="H5052">
            <v>0</v>
          </cell>
          <cell r="I5052">
            <v>0</v>
          </cell>
          <cell r="J5052">
            <v>0</v>
          </cell>
          <cell r="K5052">
            <v>12.6111111111111</v>
          </cell>
          <cell r="L5052">
            <v>11.8333333333333</v>
          </cell>
          <cell r="M5052">
            <v>0</v>
          </cell>
        </row>
        <row r="5053">
          <cell r="D5053" t="str">
            <v>01/09/2016 07:00:00</v>
          </cell>
          <cell r="E5053">
            <v>0.9</v>
          </cell>
          <cell r="F5053">
            <v>1023.12970857</v>
          </cell>
          <cell r="G5053">
            <v>96</v>
          </cell>
          <cell r="H5053">
            <v>0</v>
          </cell>
          <cell r="I5053">
            <v>0</v>
          </cell>
          <cell r="J5053">
            <v>0</v>
          </cell>
          <cell r="K5053">
            <v>12.2777777777778</v>
          </cell>
          <cell r="L5053">
            <v>11.6666666666667</v>
          </cell>
          <cell r="M5053">
            <v>0</v>
          </cell>
        </row>
        <row r="5054">
          <cell r="D5054" t="str">
            <v>01/09/2016 06:50:00</v>
          </cell>
          <cell r="E5054">
            <v>0</v>
          </cell>
          <cell r="F5054">
            <v>1023.0281169</v>
          </cell>
          <cell r="G5054">
            <v>96</v>
          </cell>
          <cell r="H5054">
            <v>0</v>
          </cell>
          <cell r="I5054">
            <v>0</v>
          </cell>
          <cell r="J5054">
            <v>0</v>
          </cell>
          <cell r="K5054">
            <v>11.8333333333333</v>
          </cell>
          <cell r="L5054">
            <v>11.2222222222222</v>
          </cell>
          <cell r="M5054">
            <v>0</v>
          </cell>
        </row>
        <row r="5055">
          <cell r="D5055" t="str">
            <v>01/09/2016 06:40:00</v>
          </cell>
          <cell r="E5055">
            <v>0</v>
          </cell>
          <cell r="F5055">
            <v>1022.99425301</v>
          </cell>
          <cell r="G5055">
            <v>96</v>
          </cell>
          <cell r="H5055">
            <v>0</v>
          </cell>
          <cell r="I5055">
            <v>0</v>
          </cell>
          <cell r="J5055">
            <v>0</v>
          </cell>
          <cell r="K5055">
            <v>11.2777777777778</v>
          </cell>
          <cell r="L5055">
            <v>10.6666666666667</v>
          </cell>
          <cell r="M5055">
            <v>0</v>
          </cell>
        </row>
        <row r="5056">
          <cell r="D5056" t="str">
            <v>01/09/2016 06:30:00</v>
          </cell>
          <cell r="E5056">
            <v>0</v>
          </cell>
          <cell r="F5056">
            <v>1022.9603891199999</v>
          </cell>
          <cell r="G5056">
            <v>96</v>
          </cell>
          <cell r="H5056">
            <v>0</v>
          </cell>
          <cell r="I5056">
            <v>0</v>
          </cell>
          <cell r="J5056">
            <v>0</v>
          </cell>
          <cell r="K5056">
            <v>11</v>
          </cell>
          <cell r="L5056">
            <v>10.3888888888889</v>
          </cell>
          <cell r="M5056">
            <v>0</v>
          </cell>
        </row>
        <row r="5057">
          <cell r="D5057" t="str">
            <v>01/09/2016 06:20:00</v>
          </cell>
          <cell r="E5057">
            <v>0</v>
          </cell>
          <cell r="F5057">
            <v>1022.82493356</v>
          </cell>
          <cell r="G5057">
            <v>96</v>
          </cell>
          <cell r="H5057">
            <v>0</v>
          </cell>
          <cell r="I5057">
            <v>0</v>
          </cell>
          <cell r="J5057">
            <v>0</v>
          </cell>
          <cell r="K5057">
            <v>10.8888888888889</v>
          </cell>
          <cell r="L5057">
            <v>10.2777777777778</v>
          </cell>
          <cell r="M5057">
            <v>0</v>
          </cell>
        </row>
        <row r="5058">
          <cell r="D5058" t="str">
            <v>01/09/2016 06:10:00</v>
          </cell>
          <cell r="E5058">
            <v>0</v>
          </cell>
          <cell r="F5058">
            <v>1022.65561411</v>
          </cell>
          <cell r="G5058">
            <v>96</v>
          </cell>
          <cell r="H5058">
            <v>0</v>
          </cell>
          <cell r="I5058">
            <v>0</v>
          </cell>
          <cell r="J5058">
            <v>0</v>
          </cell>
          <cell r="K5058">
            <v>10.7222222222222</v>
          </cell>
          <cell r="L5058">
            <v>10.1111111111111</v>
          </cell>
          <cell r="M5058">
            <v>0</v>
          </cell>
        </row>
        <row r="5059">
          <cell r="D5059" t="str">
            <v>01/09/2016 06:00:00</v>
          </cell>
          <cell r="E5059">
            <v>0</v>
          </cell>
          <cell r="F5059">
            <v>1022.55402244</v>
          </cell>
          <cell r="G5059">
            <v>96</v>
          </cell>
          <cell r="H5059">
            <v>0</v>
          </cell>
          <cell r="I5059">
            <v>0</v>
          </cell>
          <cell r="J5059">
            <v>0</v>
          </cell>
          <cell r="K5059">
            <v>10.5</v>
          </cell>
          <cell r="L5059">
            <v>9.8888888888888893</v>
          </cell>
          <cell r="M5059">
            <v>0</v>
          </cell>
        </row>
        <row r="5060">
          <cell r="D5060" t="str">
            <v>01/09/2016 05:50:00</v>
          </cell>
          <cell r="E5060">
            <v>0</v>
          </cell>
          <cell r="F5060">
            <v>1022.45243077</v>
          </cell>
          <cell r="G5060">
            <v>96</v>
          </cell>
          <cell r="H5060">
            <v>0</v>
          </cell>
          <cell r="I5060">
            <v>0</v>
          </cell>
          <cell r="J5060">
            <v>0</v>
          </cell>
          <cell r="K5060">
            <v>10.5</v>
          </cell>
          <cell r="L5060">
            <v>9.8888888888888893</v>
          </cell>
          <cell r="M5060">
            <v>0</v>
          </cell>
        </row>
        <row r="5061">
          <cell r="D5061" t="str">
            <v>01/09/2016 05:40:00</v>
          </cell>
          <cell r="E5061">
            <v>0</v>
          </cell>
          <cell r="F5061">
            <v>1022.48629466</v>
          </cell>
          <cell r="G5061">
            <v>96</v>
          </cell>
          <cell r="H5061">
            <v>0</v>
          </cell>
          <cell r="I5061">
            <v>0</v>
          </cell>
          <cell r="J5061">
            <v>0</v>
          </cell>
          <cell r="K5061">
            <v>10.2222222222222</v>
          </cell>
          <cell r="L5061">
            <v>9.6111111111111107</v>
          </cell>
          <cell r="M5061">
            <v>0</v>
          </cell>
        </row>
        <row r="5062">
          <cell r="D5062" t="str">
            <v>01/09/2016 05:30:00</v>
          </cell>
          <cell r="E5062">
            <v>0</v>
          </cell>
          <cell r="F5062">
            <v>1022.3508391</v>
          </cell>
          <cell r="G5062">
            <v>95</v>
          </cell>
          <cell r="H5062">
            <v>0</v>
          </cell>
          <cell r="I5062">
            <v>0</v>
          </cell>
          <cell r="J5062">
            <v>0</v>
          </cell>
          <cell r="K5062">
            <v>9.8888888888888893</v>
          </cell>
          <cell r="L5062">
            <v>9.1111111111111107</v>
          </cell>
          <cell r="M5062">
            <v>0</v>
          </cell>
        </row>
        <row r="5063">
          <cell r="D5063" t="str">
            <v>01/09/2016 05:20:00</v>
          </cell>
          <cell r="E5063">
            <v>0</v>
          </cell>
          <cell r="F5063">
            <v>1022.31697521</v>
          </cell>
          <cell r="G5063">
            <v>95</v>
          </cell>
          <cell r="H5063">
            <v>0</v>
          </cell>
          <cell r="I5063">
            <v>0</v>
          </cell>
          <cell r="J5063">
            <v>0</v>
          </cell>
          <cell r="K5063">
            <v>10.0555555555556</v>
          </cell>
          <cell r="L5063">
            <v>9.2777777777777803</v>
          </cell>
          <cell r="M5063">
            <v>0</v>
          </cell>
        </row>
        <row r="5064">
          <cell r="D5064" t="str">
            <v>01/09/2016 05:10:00</v>
          </cell>
          <cell r="E5064">
            <v>0</v>
          </cell>
          <cell r="F5064">
            <v>1022.18151965</v>
          </cell>
          <cell r="G5064">
            <v>95</v>
          </cell>
          <cell r="H5064">
            <v>0</v>
          </cell>
          <cell r="I5064">
            <v>0</v>
          </cell>
          <cell r="J5064">
            <v>0</v>
          </cell>
          <cell r="K5064">
            <v>10.1666666666667</v>
          </cell>
          <cell r="L5064">
            <v>9.3888888888888893</v>
          </cell>
          <cell r="M5064">
            <v>0</v>
          </cell>
        </row>
        <row r="5065">
          <cell r="D5065" t="str">
            <v>01/09/2016 05:00:00</v>
          </cell>
          <cell r="E5065">
            <v>0</v>
          </cell>
          <cell r="F5065">
            <v>1022.11379187</v>
          </cell>
          <cell r="G5065">
            <v>95</v>
          </cell>
          <cell r="H5065">
            <v>0</v>
          </cell>
          <cell r="I5065">
            <v>0</v>
          </cell>
          <cell r="J5065">
            <v>0</v>
          </cell>
          <cell r="K5065">
            <v>10.2222222222222</v>
          </cell>
          <cell r="L5065">
            <v>9.4444444444444393</v>
          </cell>
          <cell r="M5065">
            <v>0</v>
          </cell>
        </row>
        <row r="5066">
          <cell r="D5066" t="str">
            <v>01/09/2016 04:50:00</v>
          </cell>
          <cell r="E5066">
            <v>0</v>
          </cell>
          <cell r="F5066">
            <v>1022.07992798</v>
          </cell>
          <cell r="G5066">
            <v>95</v>
          </cell>
          <cell r="H5066">
            <v>0</v>
          </cell>
          <cell r="I5066">
            <v>0</v>
          </cell>
          <cell r="J5066">
            <v>0</v>
          </cell>
          <cell r="K5066">
            <v>10.2222222222222</v>
          </cell>
          <cell r="L5066">
            <v>9.4444444444444393</v>
          </cell>
          <cell r="M5066">
            <v>0</v>
          </cell>
        </row>
        <row r="5067">
          <cell r="D5067" t="str">
            <v>01/09/2016 04:40:00</v>
          </cell>
          <cell r="E5067">
            <v>0</v>
          </cell>
          <cell r="F5067">
            <v>1022.11379187</v>
          </cell>
          <cell r="G5067">
            <v>95</v>
          </cell>
          <cell r="H5067">
            <v>0</v>
          </cell>
          <cell r="I5067">
            <v>0</v>
          </cell>
          <cell r="J5067">
            <v>0</v>
          </cell>
          <cell r="K5067">
            <v>10.2777777777778</v>
          </cell>
          <cell r="L5067">
            <v>9.5</v>
          </cell>
          <cell r="M5067">
            <v>0</v>
          </cell>
        </row>
        <row r="5068">
          <cell r="D5068" t="str">
            <v>01/09/2016 04:30:00</v>
          </cell>
          <cell r="E5068">
            <v>0</v>
          </cell>
          <cell r="F5068">
            <v>1022.0122002000001</v>
          </cell>
          <cell r="G5068">
            <v>95</v>
          </cell>
          <cell r="H5068">
            <v>0</v>
          </cell>
          <cell r="I5068">
            <v>0</v>
          </cell>
          <cell r="J5068">
            <v>0</v>
          </cell>
          <cell r="K5068">
            <v>10.3333333333333</v>
          </cell>
          <cell r="L5068">
            <v>9.5555555555555607</v>
          </cell>
          <cell r="M5068">
            <v>0</v>
          </cell>
        </row>
        <row r="5069">
          <cell r="D5069" t="str">
            <v>01/09/2016 04:20:00</v>
          </cell>
          <cell r="E5069">
            <v>0</v>
          </cell>
          <cell r="F5069">
            <v>1022.0122002000001</v>
          </cell>
          <cell r="G5069">
            <v>95</v>
          </cell>
          <cell r="H5069">
            <v>0</v>
          </cell>
          <cell r="I5069">
            <v>0</v>
          </cell>
          <cell r="J5069">
            <v>0</v>
          </cell>
          <cell r="K5069">
            <v>10.2222222222222</v>
          </cell>
          <cell r="L5069">
            <v>9.4444444444444393</v>
          </cell>
          <cell r="M5069">
            <v>0</v>
          </cell>
        </row>
        <row r="5070">
          <cell r="D5070" t="str">
            <v>01/09/2016 04:10:00</v>
          </cell>
          <cell r="E5070">
            <v>0</v>
          </cell>
          <cell r="F5070">
            <v>1022.0122002000001</v>
          </cell>
          <cell r="G5070">
            <v>95</v>
          </cell>
          <cell r="H5070">
            <v>0</v>
          </cell>
          <cell r="I5070">
            <v>0</v>
          </cell>
          <cell r="J5070">
            <v>0</v>
          </cell>
          <cell r="K5070">
            <v>10.4444444444444</v>
          </cell>
          <cell r="L5070">
            <v>9.6666666666666696</v>
          </cell>
          <cell r="M5070">
            <v>0</v>
          </cell>
        </row>
        <row r="5071">
          <cell r="D5071" t="str">
            <v>01/09/2016 04:00:00</v>
          </cell>
          <cell r="E5071">
            <v>0</v>
          </cell>
          <cell r="F5071">
            <v>1021.94447242</v>
          </cell>
          <cell r="G5071">
            <v>95</v>
          </cell>
          <cell r="H5071">
            <v>0</v>
          </cell>
          <cell r="I5071">
            <v>0</v>
          </cell>
          <cell r="J5071">
            <v>0</v>
          </cell>
          <cell r="K5071">
            <v>10.6111111111111</v>
          </cell>
          <cell r="L5071">
            <v>9.8333333333333304</v>
          </cell>
          <cell r="M5071">
            <v>0</v>
          </cell>
        </row>
        <row r="5072">
          <cell r="D5072" t="str">
            <v>01/09/2016 03:50:00</v>
          </cell>
          <cell r="E5072">
            <v>0</v>
          </cell>
          <cell r="F5072">
            <v>1021.94447242</v>
          </cell>
          <cell r="G5072">
            <v>95</v>
          </cell>
          <cell r="H5072">
            <v>0</v>
          </cell>
          <cell r="I5072">
            <v>0</v>
          </cell>
          <cell r="J5072">
            <v>0</v>
          </cell>
          <cell r="K5072">
            <v>10.6666666666667</v>
          </cell>
          <cell r="L5072">
            <v>9.8888888888888893</v>
          </cell>
          <cell r="M5072">
            <v>0</v>
          </cell>
        </row>
        <row r="5073">
          <cell r="D5073" t="str">
            <v>01/09/2016 03:40:00</v>
          </cell>
          <cell r="E5073">
            <v>0</v>
          </cell>
          <cell r="F5073">
            <v>1021.91060853</v>
          </cell>
          <cell r="G5073">
            <v>94</v>
          </cell>
          <cell r="H5073">
            <v>0</v>
          </cell>
          <cell r="I5073">
            <v>0</v>
          </cell>
          <cell r="J5073">
            <v>0</v>
          </cell>
          <cell r="K5073">
            <v>10.7222222222222</v>
          </cell>
          <cell r="L5073">
            <v>9.7777777777777803</v>
          </cell>
          <cell r="M5073">
            <v>0</v>
          </cell>
        </row>
        <row r="5074">
          <cell r="D5074" t="str">
            <v>01/09/2016 03:30:00</v>
          </cell>
          <cell r="E5074">
            <v>0.9</v>
          </cell>
          <cell r="F5074">
            <v>1021.97833631</v>
          </cell>
          <cell r="G5074">
            <v>94</v>
          </cell>
          <cell r="H5074">
            <v>0</v>
          </cell>
          <cell r="I5074">
            <v>300</v>
          </cell>
          <cell r="J5074">
            <v>0</v>
          </cell>
          <cell r="K5074">
            <v>10.8888888888889</v>
          </cell>
          <cell r="L5074">
            <v>9.9444444444444393</v>
          </cell>
          <cell r="M5074">
            <v>0</v>
          </cell>
        </row>
        <row r="5075">
          <cell r="D5075" t="str">
            <v>01/09/2016 03:20:00</v>
          </cell>
          <cell r="E5075">
            <v>0</v>
          </cell>
          <cell r="F5075">
            <v>1021.8428807499999</v>
          </cell>
          <cell r="G5075">
            <v>94</v>
          </cell>
          <cell r="H5075">
            <v>0</v>
          </cell>
          <cell r="I5075">
            <v>0</v>
          </cell>
          <cell r="J5075">
            <v>0</v>
          </cell>
          <cell r="K5075">
            <v>11.1111111111111</v>
          </cell>
          <cell r="L5075">
            <v>10.1666666666667</v>
          </cell>
          <cell r="M5075">
            <v>0</v>
          </cell>
        </row>
        <row r="5076">
          <cell r="D5076" t="str">
            <v>01/09/2016 03:10:00</v>
          </cell>
          <cell r="E5076">
            <v>0</v>
          </cell>
          <cell r="F5076">
            <v>1021.94447242</v>
          </cell>
          <cell r="G5076">
            <v>94</v>
          </cell>
          <cell r="H5076">
            <v>0</v>
          </cell>
          <cell r="I5076">
            <v>0</v>
          </cell>
          <cell r="J5076">
            <v>0</v>
          </cell>
          <cell r="K5076">
            <v>11.3333333333333</v>
          </cell>
          <cell r="L5076">
            <v>10.3888888888889</v>
          </cell>
          <cell r="M5076">
            <v>0</v>
          </cell>
        </row>
        <row r="5077">
          <cell r="D5077" t="str">
            <v>01/09/2016 03:00:00</v>
          </cell>
          <cell r="E5077">
            <v>1.7</v>
          </cell>
          <cell r="F5077">
            <v>1021.94447242</v>
          </cell>
          <cell r="G5077">
            <v>94</v>
          </cell>
          <cell r="H5077">
            <v>0</v>
          </cell>
          <cell r="I5077">
            <v>300</v>
          </cell>
          <cell r="J5077">
            <v>0</v>
          </cell>
          <cell r="K5077">
            <v>11.7777777777778</v>
          </cell>
          <cell r="L5077">
            <v>10.8333333333333</v>
          </cell>
          <cell r="M5077">
            <v>0</v>
          </cell>
        </row>
        <row r="5078">
          <cell r="D5078" t="str">
            <v>01/09/2016 02:50:00</v>
          </cell>
          <cell r="E5078">
            <v>1.7</v>
          </cell>
          <cell r="F5078">
            <v>1022.04606409</v>
          </cell>
          <cell r="G5078">
            <v>94</v>
          </cell>
          <cell r="H5078">
            <v>0</v>
          </cell>
          <cell r="I5078">
            <v>300</v>
          </cell>
          <cell r="J5078">
            <v>0</v>
          </cell>
          <cell r="K5078">
            <v>11.8333333333333</v>
          </cell>
          <cell r="L5078">
            <v>10.8888888888889</v>
          </cell>
          <cell r="M5078">
            <v>0</v>
          </cell>
        </row>
        <row r="5079">
          <cell r="D5079" t="str">
            <v>01/09/2016 02:40:00</v>
          </cell>
          <cell r="E5079">
            <v>1.7</v>
          </cell>
          <cell r="F5079">
            <v>1022.11379187</v>
          </cell>
          <cell r="G5079">
            <v>94</v>
          </cell>
          <cell r="H5079">
            <v>0</v>
          </cell>
          <cell r="I5079">
            <v>300</v>
          </cell>
          <cell r="J5079">
            <v>0.4</v>
          </cell>
          <cell r="K5079">
            <v>12</v>
          </cell>
          <cell r="L5079">
            <v>11.0555555555556</v>
          </cell>
          <cell r="M5079">
            <v>0</v>
          </cell>
        </row>
        <row r="5080">
          <cell r="D5080" t="str">
            <v>01/09/2016 02:30:00</v>
          </cell>
          <cell r="E5080">
            <v>2.6</v>
          </cell>
          <cell r="F5080">
            <v>1022.11379187</v>
          </cell>
          <cell r="G5080">
            <v>94</v>
          </cell>
          <cell r="H5080">
            <v>0</v>
          </cell>
          <cell r="I5080">
            <v>300</v>
          </cell>
          <cell r="J5080">
            <v>0.9</v>
          </cell>
          <cell r="K5080">
            <v>12.1666666666667</v>
          </cell>
          <cell r="L5080">
            <v>11.2222222222222</v>
          </cell>
          <cell r="M5080">
            <v>0</v>
          </cell>
        </row>
        <row r="5081">
          <cell r="D5081" t="str">
            <v>01/09/2016 02:20:00</v>
          </cell>
          <cell r="E5081">
            <v>3.5</v>
          </cell>
          <cell r="F5081">
            <v>1022.11379187</v>
          </cell>
          <cell r="G5081">
            <v>94</v>
          </cell>
          <cell r="H5081">
            <v>0</v>
          </cell>
          <cell r="I5081">
            <v>298</v>
          </cell>
          <cell r="J5081">
            <v>0.4</v>
          </cell>
          <cell r="K5081">
            <v>12.3333333333333</v>
          </cell>
          <cell r="L5081">
            <v>11.3888888888889</v>
          </cell>
          <cell r="M5081">
            <v>0</v>
          </cell>
        </row>
        <row r="5082">
          <cell r="D5082" t="str">
            <v>01/09/2016 02:10:00</v>
          </cell>
          <cell r="E5082">
            <v>1.7</v>
          </cell>
          <cell r="F5082">
            <v>1022.0122002000001</v>
          </cell>
          <cell r="G5082">
            <v>93</v>
          </cell>
          <cell r="H5082">
            <v>0</v>
          </cell>
          <cell r="I5082">
            <v>295</v>
          </cell>
          <cell r="J5082">
            <v>0</v>
          </cell>
          <cell r="K5082">
            <v>12.1666666666667</v>
          </cell>
          <cell r="L5082">
            <v>11.0555555555556</v>
          </cell>
          <cell r="M5082">
            <v>0</v>
          </cell>
        </row>
        <row r="5083">
          <cell r="D5083" t="str">
            <v>01/09/2016 02:00:00</v>
          </cell>
          <cell r="E5083">
            <v>0</v>
          </cell>
          <cell r="F5083">
            <v>1021.91060853</v>
          </cell>
          <cell r="G5083">
            <v>94</v>
          </cell>
          <cell r="H5083">
            <v>0</v>
          </cell>
          <cell r="I5083">
            <v>0</v>
          </cell>
          <cell r="J5083">
            <v>0</v>
          </cell>
          <cell r="K5083">
            <v>12.3333333333333</v>
          </cell>
          <cell r="L5083">
            <v>11.3888888888889</v>
          </cell>
          <cell r="M5083">
            <v>0</v>
          </cell>
        </row>
        <row r="5084">
          <cell r="D5084" t="str">
            <v>01/09/2016 01:50:00</v>
          </cell>
          <cell r="E5084">
            <v>1.7</v>
          </cell>
          <cell r="F5084">
            <v>1021.97833631</v>
          </cell>
          <cell r="G5084">
            <v>93</v>
          </cell>
          <cell r="H5084">
            <v>0</v>
          </cell>
          <cell r="I5084">
            <v>296</v>
          </cell>
          <cell r="J5084">
            <v>0.7</v>
          </cell>
          <cell r="K5084">
            <v>12.2777777777778</v>
          </cell>
          <cell r="L5084">
            <v>11.1666666666667</v>
          </cell>
          <cell r="M5084">
            <v>0</v>
          </cell>
        </row>
        <row r="5085">
          <cell r="D5085" t="str">
            <v>01/09/2016 01:40:00</v>
          </cell>
          <cell r="E5085">
            <v>3.5</v>
          </cell>
          <cell r="F5085">
            <v>1021.97833631</v>
          </cell>
          <cell r="G5085">
            <v>93</v>
          </cell>
          <cell r="H5085">
            <v>0</v>
          </cell>
          <cell r="I5085">
            <v>297</v>
          </cell>
          <cell r="J5085">
            <v>0.2</v>
          </cell>
          <cell r="K5085">
            <v>12.3888888888889</v>
          </cell>
          <cell r="L5085">
            <v>11.2777777777778</v>
          </cell>
          <cell r="M5085">
            <v>0</v>
          </cell>
        </row>
        <row r="5086">
          <cell r="D5086" t="str">
            <v>01/09/2016 01:30:00</v>
          </cell>
          <cell r="E5086">
            <v>0</v>
          </cell>
          <cell r="F5086">
            <v>1021.94447242</v>
          </cell>
          <cell r="G5086">
            <v>93</v>
          </cell>
          <cell r="H5086">
            <v>0</v>
          </cell>
          <cell r="I5086">
            <v>0</v>
          </cell>
          <cell r="J5086">
            <v>0</v>
          </cell>
          <cell r="K5086">
            <v>12.2777777777778</v>
          </cell>
          <cell r="L5086">
            <v>11.1666666666667</v>
          </cell>
          <cell r="M5086">
            <v>0</v>
          </cell>
        </row>
        <row r="5087">
          <cell r="D5087" t="str">
            <v>01/09/2016 01:20:00</v>
          </cell>
          <cell r="E5087">
            <v>0</v>
          </cell>
          <cell r="F5087">
            <v>1021.77515297</v>
          </cell>
          <cell r="G5087">
            <v>92</v>
          </cell>
          <cell r="H5087">
            <v>0</v>
          </cell>
          <cell r="I5087">
            <v>0</v>
          </cell>
          <cell r="J5087">
            <v>0</v>
          </cell>
          <cell r="K5087">
            <v>12.4444444444444</v>
          </cell>
          <cell r="L5087">
            <v>11.1666666666667</v>
          </cell>
          <cell r="M5087">
            <v>0</v>
          </cell>
        </row>
        <row r="5088">
          <cell r="D5088" t="str">
            <v>01/09/2016 01:10:00</v>
          </cell>
          <cell r="E5088">
            <v>0</v>
          </cell>
          <cell r="F5088">
            <v>1021.8428807499999</v>
          </cell>
          <cell r="G5088">
            <v>92</v>
          </cell>
          <cell r="H5088">
            <v>0</v>
          </cell>
          <cell r="I5088">
            <v>0</v>
          </cell>
          <cell r="J5088">
            <v>0.3</v>
          </cell>
          <cell r="K5088">
            <v>12.4444444444444</v>
          </cell>
          <cell r="L5088">
            <v>11.1666666666667</v>
          </cell>
          <cell r="M5088">
            <v>0</v>
          </cell>
        </row>
        <row r="5089">
          <cell r="D5089" t="str">
            <v>01/09/2016 01:00:00</v>
          </cell>
          <cell r="E5089">
            <v>2.6</v>
          </cell>
          <cell r="F5089">
            <v>1021.91060853</v>
          </cell>
          <cell r="G5089">
            <v>92</v>
          </cell>
          <cell r="H5089">
            <v>0</v>
          </cell>
          <cell r="I5089">
            <v>310</v>
          </cell>
          <cell r="J5089">
            <v>0.9</v>
          </cell>
          <cell r="K5089">
            <v>12.6111111111111</v>
          </cell>
          <cell r="L5089">
            <v>11.3333333333333</v>
          </cell>
          <cell r="M5089">
            <v>0</v>
          </cell>
        </row>
        <row r="5090">
          <cell r="D5090" t="str">
            <v>01/09/2016 00:50:00</v>
          </cell>
          <cell r="E5090">
            <v>2.6</v>
          </cell>
          <cell r="F5090">
            <v>1021.94447242</v>
          </cell>
          <cell r="G5090">
            <v>92</v>
          </cell>
          <cell r="H5090">
            <v>0</v>
          </cell>
          <cell r="I5090">
            <v>310</v>
          </cell>
          <cell r="J5090">
            <v>0.6</v>
          </cell>
          <cell r="K5090">
            <v>12.7222222222222</v>
          </cell>
          <cell r="L5090">
            <v>11.4444444444444</v>
          </cell>
          <cell r="M5090">
            <v>0</v>
          </cell>
        </row>
        <row r="5091">
          <cell r="D5091" t="str">
            <v>01/09/2016 00:40:00</v>
          </cell>
          <cell r="E5091">
            <v>2.6</v>
          </cell>
          <cell r="F5091">
            <v>1022.0122002000001</v>
          </cell>
          <cell r="G5091">
            <v>92</v>
          </cell>
          <cell r="H5091">
            <v>0</v>
          </cell>
          <cell r="I5091">
            <v>310</v>
          </cell>
          <cell r="J5091">
            <v>1.3</v>
          </cell>
          <cell r="K5091">
            <v>12.8888888888889</v>
          </cell>
          <cell r="L5091">
            <v>11.6111111111111</v>
          </cell>
          <cell r="M5091">
            <v>0</v>
          </cell>
        </row>
        <row r="5092">
          <cell r="D5092" t="str">
            <v>01/09/2016 00:30:00</v>
          </cell>
          <cell r="E5092">
            <v>4.3</v>
          </cell>
          <cell r="F5092">
            <v>1022.0122002000001</v>
          </cell>
          <cell r="G5092">
            <v>92</v>
          </cell>
          <cell r="H5092">
            <v>0</v>
          </cell>
          <cell r="I5092">
            <v>303</v>
          </cell>
          <cell r="J5092">
            <v>1</v>
          </cell>
          <cell r="K5092">
            <v>12.9444444444444</v>
          </cell>
          <cell r="L5092">
            <v>11.6666666666667</v>
          </cell>
          <cell r="M5092">
            <v>0</v>
          </cell>
        </row>
        <row r="5093">
          <cell r="D5093" t="str">
            <v>01/09/2016 00:20:00</v>
          </cell>
          <cell r="E5093">
            <v>2.6</v>
          </cell>
          <cell r="F5093">
            <v>1021.94447242</v>
          </cell>
          <cell r="G5093">
            <v>92</v>
          </cell>
          <cell r="H5093">
            <v>0</v>
          </cell>
          <cell r="I5093">
            <v>288</v>
          </cell>
          <cell r="J5093">
            <v>0</v>
          </cell>
          <cell r="K5093">
            <v>13</v>
          </cell>
          <cell r="L5093">
            <v>11.7222222222222</v>
          </cell>
          <cell r="M5093">
            <v>0</v>
          </cell>
        </row>
        <row r="5094">
          <cell r="D5094" t="str">
            <v>01/09/2016 00:10:00</v>
          </cell>
          <cell r="E5094">
            <v>3.5</v>
          </cell>
          <cell r="F5094">
            <v>1021.80901686</v>
          </cell>
          <cell r="G5094">
            <v>91</v>
          </cell>
          <cell r="H5094">
            <v>0</v>
          </cell>
          <cell r="I5094">
            <v>298</v>
          </cell>
          <cell r="J5094">
            <v>1</v>
          </cell>
          <cell r="K5094">
            <v>13</v>
          </cell>
          <cell r="L5094">
            <v>11.5555555555556</v>
          </cell>
          <cell r="M5094">
            <v>0</v>
          </cell>
        </row>
        <row r="5095">
          <cell r="D5095" t="str">
            <v>01/09/2016 00:00:00</v>
          </cell>
          <cell r="E5095">
            <v>3.5</v>
          </cell>
          <cell r="F5095">
            <v>1021.70742519</v>
          </cell>
          <cell r="G5095">
            <v>91</v>
          </cell>
          <cell r="H5095">
            <v>0</v>
          </cell>
          <cell r="I5095">
            <v>299</v>
          </cell>
          <cell r="J5095">
            <v>1</v>
          </cell>
          <cell r="K5095">
            <v>13.0555555555556</v>
          </cell>
          <cell r="L5095">
            <v>11.6111111111111</v>
          </cell>
          <cell r="M5095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acb8965d69cc6fd1cb3a5cae9e8ae7"/>
    </sheetNames>
    <sheetDataSet>
      <sheetData sheetId="0">
        <row r="6">
          <cell r="C6" t="str">
            <v>17/09/2016 18:00:00</v>
          </cell>
          <cell r="D6" t="str">
            <v>Reading</v>
          </cell>
          <cell r="E6" t="str">
            <v>DM150</v>
          </cell>
          <cell r="F6">
            <v>0</v>
          </cell>
        </row>
        <row r="7">
          <cell r="C7" t="str">
            <v>17/09/2016 17:30:00</v>
          </cell>
          <cell r="D7" t="str">
            <v>Reading</v>
          </cell>
          <cell r="E7" t="str">
            <v>DM150</v>
          </cell>
          <cell r="F7">
            <v>0</v>
          </cell>
        </row>
        <row r="8">
          <cell r="C8" t="str">
            <v>17/09/2016 17:00:00</v>
          </cell>
          <cell r="D8" t="str">
            <v>Reading</v>
          </cell>
          <cell r="E8" t="str">
            <v>DM150</v>
          </cell>
          <cell r="F8">
            <v>0.1</v>
          </cell>
        </row>
        <row r="9">
          <cell r="C9" t="str">
            <v>17/09/2016 16:30:00</v>
          </cell>
          <cell r="D9" t="str">
            <v>Reading</v>
          </cell>
          <cell r="E9" t="str">
            <v>DM150</v>
          </cell>
          <cell r="F9">
            <v>0.1</v>
          </cell>
        </row>
        <row r="10">
          <cell r="C10" t="str">
            <v>17/09/2016 16:00:00</v>
          </cell>
          <cell r="D10" t="str">
            <v>Reading</v>
          </cell>
          <cell r="E10" t="str">
            <v>DM150</v>
          </cell>
          <cell r="F10">
            <v>0.2</v>
          </cell>
        </row>
        <row r="11">
          <cell r="C11" t="str">
            <v>17/09/2016 15:30:00</v>
          </cell>
          <cell r="D11" t="str">
            <v>Reading</v>
          </cell>
          <cell r="E11" t="str">
            <v>DM150</v>
          </cell>
          <cell r="F11">
            <v>0.4</v>
          </cell>
        </row>
        <row r="12">
          <cell r="C12" t="str">
            <v>17/09/2016 15:00:00</v>
          </cell>
          <cell r="D12" t="str">
            <v>Reading</v>
          </cell>
          <cell r="E12" t="str">
            <v>DM150</v>
          </cell>
          <cell r="F12">
            <v>1.2</v>
          </cell>
        </row>
        <row r="13">
          <cell r="C13" t="str">
            <v>17/09/2016 14:30:00</v>
          </cell>
          <cell r="D13" t="str">
            <v>Reading</v>
          </cell>
          <cell r="E13" t="str">
            <v>DM150</v>
          </cell>
          <cell r="F13">
            <v>0.6</v>
          </cell>
        </row>
        <row r="14">
          <cell r="C14" t="str">
            <v>17/09/2016 14:00:00</v>
          </cell>
          <cell r="D14" t="str">
            <v>Reading</v>
          </cell>
          <cell r="E14" t="str">
            <v>DM150</v>
          </cell>
          <cell r="F14">
            <v>0.9</v>
          </cell>
        </row>
        <row r="15">
          <cell r="C15" t="str">
            <v>17/09/2016 13:30:00</v>
          </cell>
          <cell r="D15" t="str">
            <v>Reading</v>
          </cell>
          <cell r="E15" t="str">
            <v>DM150</v>
          </cell>
          <cell r="F15">
            <v>2.1</v>
          </cell>
        </row>
        <row r="16">
          <cell r="C16" t="str">
            <v>17/09/2016 13:00:00</v>
          </cell>
          <cell r="D16" t="str">
            <v>Reading</v>
          </cell>
          <cell r="E16" t="str">
            <v>DM150</v>
          </cell>
          <cell r="F16">
            <v>0.9</v>
          </cell>
        </row>
        <row r="17">
          <cell r="C17" t="str">
            <v>17/09/2016 12:30:00</v>
          </cell>
          <cell r="D17" t="str">
            <v>Reading</v>
          </cell>
          <cell r="E17" t="str">
            <v>DM150</v>
          </cell>
          <cell r="F17">
            <v>0.7</v>
          </cell>
        </row>
        <row r="18">
          <cell r="C18" t="str">
            <v>17/09/2016 12:00:00</v>
          </cell>
          <cell r="D18" t="str">
            <v>Reading</v>
          </cell>
          <cell r="E18" t="str">
            <v>DM150</v>
          </cell>
          <cell r="F18">
            <v>0.6</v>
          </cell>
        </row>
        <row r="19">
          <cell r="C19" t="str">
            <v>17/09/2016 11:30:00</v>
          </cell>
          <cell r="D19" t="str">
            <v>Reading</v>
          </cell>
          <cell r="E19" t="str">
            <v>DM150</v>
          </cell>
          <cell r="F19">
            <v>0.9</v>
          </cell>
        </row>
        <row r="20">
          <cell r="C20" t="str">
            <v>17/09/2016 11:00:00</v>
          </cell>
          <cell r="D20" t="str">
            <v>Reading</v>
          </cell>
          <cell r="E20" t="str">
            <v>DM150</v>
          </cell>
          <cell r="F20">
            <v>1.5</v>
          </cell>
        </row>
        <row r="21">
          <cell r="C21" t="str">
            <v>17/09/2016 10:30:00</v>
          </cell>
          <cell r="D21" t="str">
            <v>Reading</v>
          </cell>
          <cell r="E21" t="str">
            <v>DM150</v>
          </cell>
          <cell r="F21">
            <v>1.7</v>
          </cell>
        </row>
        <row r="22">
          <cell r="C22" t="str">
            <v>17/09/2016 10:00:00</v>
          </cell>
          <cell r="D22" t="str">
            <v>Reading</v>
          </cell>
          <cell r="E22" t="str">
            <v>DM150</v>
          </cell>
          <cell r="F22">
            <v>0.7</v>
          </cell>
        </row>
        <row r="23">
          <cell r="C23" t="str">
            <v>17/09/2016 09:30:00</v>
          </cell>
          <cell r="D23" t="str">
            <v>Reading</v>
          </cell>
          <cell r="E23" t="str">
            <v>DM150</v>
          </cell>
          <cell r="F23">
            <v>0.4</v>
          </cell>
        </row>
        <row r="24">
          <cell r="C24" t="str">
            <v>17/09/2016 09:00:00</v>
          </cell>
          <cell r="D24" t="str">
            <v>Reading</v>
          </cell>
          <cell r="E24" t="str">
            <v>DM150</v>
          </cell>
          <cell r="F24">
            <v>0.5</v>
          </cell>
        </row>
        <row r="25">
          <cell r="C25" t="str">
            <v>17/09/2016 08:30:00</v>
          </cell>
          <cell r="D25" t="str">
            <v>Reading</v>
          </cell>
          <cell r="E25" t="str">
            <v>DM150</v>
          </cell>
          <cell r="F25">
            <v>0.4</v>
          </cell>
        </row>
        <row r="26">
          <cell r="C26" t="str">
            <v>17/09/2016 08:00:00</v>
          </cell>
          <cell r="D26" t="str">
            <v>Reading</v>
          </cell>
          <cell r="E26" t="str">
            <v>DM150</v>
          </cell>
          <cell r="F26">
            <v>0.2</v>
          </cell>
        </row>
        <row r="27">
          <cell r="C27" t="str">
            <v>17/09/2016 07:30:00</v>
          </cell>
          <cell r="D27" t="str">
            <v>Reading</v>
          </cell>
          <cell r="E27" t="str">
            <v>DM150</v>
          </cell>
          <cell r="F27">
            <v>0.2</v>
          </cell>
        </row>
        <row r="28">
          <cell r="C28" t="str">
            <v>17/09/2016 07:00:00</v>
          </cell>
          <cell r="D28" t="str">
            <v>Reading</v>
          </cell>
          <cell r="E28" t="str">
            <v>DM150</v>
          </cell>
          <cell r="F28">
            <v>0.1</v>
          </cell>
        </row>
        <row r="29">
          <cell r="C29" t="str">
            <v>17/09/2016 06:30:00</v>
          </cell>
          <cell r="D29" t="str">
            <v>Reading</v>
          </cell>
          <cell r="E29" t="str">
            <v>DM150</v>
          </cell>
          <cell r="F29">
            <v>0.1</v>
          </cell>
        </row>
        <row r="30">
          <cell r="C30" t="str">
            <v>16/09/2016 18:00:00</v>
          </cell>
          <cell r="D30" t="str">
            <v>Reading</v>
          </cell>
          <cell r="E30" t="str">
            <v>DM150</v>
          </cell>
          <cell r="F30">
            <v>0</v>
          </cell>
        </row>
        <row r="31">
          <cell r="C31" t="str">
            <v>16/09/2016 17:30:00</v>
          </cell>
          <cell r="D31" t="str">
            <v>Reading</v>
          </cell>
          <cell r="E31" t="str">
            <v>DM150</v>
          </cell>
          <cell r="F31">
            <v>0.1</v>
          </cell>
        </row>
        <row r="32">
          <cell r="C32" t="str">
            <v>16/09/2016 17:00:00</v>
          </cell>
          <cell r="D32" t="str">
            <v>Reading</v>
          </cell>
          <cell r="E32" t="str">
            <v>DM150</v>
          </cell>
          <cell r="F32">
            <v>0.2</v>
          </cell>
        </row>
        <row r="33">
          <cell r="C33" t="str">
            <v>16/09/2016 16:30:00</v>
          </cell>
          <cell r="D33" t="str">
            <v>Reading</v>
          </cell>
          <cell r="E33" t="str">
            <v>DM150</v>
          </cell>
          <cell r="F33">
            <v>0.4</v>
          </cell>
        </row>
        <row r="34">
          <cell r="C34" t="str">
            <v>16/09/2016 16:00:00</v>
          </cell>
          <cell r="D34" t="str">
            <v>Reading</v>
          </cell>
          <cell r="E34" t="str">
            <v>DM150</v>
          </cell>
          <cell r="F34">
            <v>0.6</v>
          </cell>
        </row>
        <row r="35">
          <cell r="C35" t="str">
            <v>16/09/2016 15:30:00</v>
          </cell>
          <cell r="D35" t="str">
            <v>Reading</v>
          </cell>
          <cell r="E35" t="str">
            <v>DM150</v>
          </cell>
          <cell r="F35">
            <v>1</v>
          </cell>
        </row>
        <row r="36">
          <cell r="C36" t="str">
            <v>16/09/2016 15:00:00</v>
          </cell>
          <cell r="D36" t="str">
            <v>Reading</v>
          </cell>
          <cell r="E36" t="str">
            <v>DM150</v>
          </cell>
          <cell r="F36">
            <v>1.3</v>
          </cell>
        </row>
        <row r="37">
          <cell r="C37" t="str">
            <v>16/09/2016 14:30:00</v>
          </cell>
          <cell r="D37" t="str">
            <v>Reading</v>
          </cell>
          <cell r="E37" t="str">
            <v>DM150</v>
          </cell>
          <cell r="F37">
            <v>2.1</v>
          </cell>
        </row>
        <row r="38">
          <cell r="C38" t="str">
            <v>16/09/2016 14:00:00</v>
          </cell>
          <cell r="D38" t="str">
            <v>Reading</v>
          </cell>
          <cell r="E38" t="str">
            <v>DM150</v>
          </cell>
          <cell r="F38">
            <v>1.8</v>
          </cell>
        </row>
        <row r="39">
          <cell r="C39" t="str">
            <v>16/09/2016 13:30:00</v>
          </cell>
          <cell r="D39" t="str">
            <v>Reading</v>
          </cell>
          <cell r="E39" t="str">
            <v>DM150</v>
          </cell>
          <cell r="F39">
            <v>1.2</v>
          </cell>
        </row>
        <row r="40">
          <cell r="C40" t="str">
            <v>16/09/2016 13:00:00</v>
          </cell>
          <cell r="D40" t="str">
            <v>Reading</v>
          </cell>
          <cell r="E40" t="str">
            <v>DM150</v>
          </cell>
          <cell r="F40">
            <v>0.6</v>
          </cell>
        </row>
        <row r="41">
          <cell r="C41" t="str">
            <v>16/09/2016 12:30:00</v>
          </cell>
          <cell r="D41" t="str">
            <v>Reading</v>
          </cell>
          <cell r="E41" t="str">
            <v>DM150</v>
          </cell>
          <cell r="F41">
            <v>1.5</v>
          </cell>
        </row>
        <row r="42">
          <cell r="C42" t="str">
            <v>16/09/2016 12:00:00</v>
          </cell>
          <cell r="D42" t="str">
            <v>Reading</v>
          </cell>
          <cell r="E42" t="str">
            <v>DM150</v>
          </cell>
          <cell r="F42">
            <v>1</v>
          </cell>
        </row>
        <row r="43">
          <cell r="C43" t="str">
            <v>16/09/2016 11:30:00</v>
          </cell>
          <cell r="D43" t="str">
            <v>Reading</v>
          </cell>
          <cell r="E43" t="str">
            <v>DM150</v>
          </cell>
          <cell r="F43">
            <v>1.5</v>
          </cell>
        </row>
        <row r="44">
          <cell r="C44" t="str">
            <v>16/09/2016 11:00:00</v>
          </cell>
          <cell r="D44" t="str">
            <v>Reading</v>
          </cell>
          <cell r="E44" t="str">
            <v>DM150</v>
          </cell>
          <cell r="F44">
            <v>0.5</v>
          </cell>
        </row>
        <row r="45">
          <cell r="C45" t="str">
            <v>16/09/2016 10:30:00</v>
          </cell>
          <cell r="D45" t="str">
            <v>Reading</v>
          </cell>
          <cell r="E45" t="str">
            <v>DM150</v>
          </cell>
          <cell r="F45">
            <v>0.4</v>
          </cell>
        </row>
        <row r="46">
          <cell r="C46" t="str">
            <v>16/09/2016 10:00:00</v>
          </cell>
          <cell r="D46" t="str">
            <v>Reading</v>
          </cell>
          <cell r="E46" t="str">
            <v>DM150</v>
          </cell>
          <cell r="F46">
            <v>0.6</v>
          </cell>
        </row>
        <row r="47">
          <cell r="C47" t="str">
            <v>16/09/2016 09:30:00</v>
          </cell>
          <cell r="D47" t="str">
            <v>Reading</v>
          </cell>
          <cell r="E47" t="str">
            <v>DM150</v>
          </cell>
          <cell r="F47">
            <v>0.2</v>
          </cell>
        </row>
        <row r="48">
          <cell r="C48" t="str">
            <v>16/09/2016 09:00:00</v>
          </cell>
          <cell r="D48" t="str">
            <v>Reading</v>
          </cell>
          <cell r="E48" t="str">
            <v>DM150</v>
          </cell>
          <cell r="F48">
            <v>0.2</v>
          </cell>
        </row>
        <row r="49">
          <cell r="C49" t="str">
            <v>16/09/2016 08:30:00</v>
          </cell>
          <cell r="D49" t="str">
            <v>Reading</v>
          </cell>
          <cell r="E49" t="str">
            <v>DM150</v>
          </cell>
          <cell r="F49">
            <v>0.2</v>
          </cell>
        </row>
        <row r="50">
          <cell r="C50" t="str">
            <v>16/09/2016 08:00:00</v>
          </cell>
          <cell r="D50" t="str">
            <v>Reading</v>
          </cell>
          <cell r="E50" t="str">
            <v>DM150</v>
          </cell>
          <cell r="F50">
            <v>0.2</v>
          </cell>
        </row>
        <row r="51">
          <cell r="C51" t="str">
            <v>16/09/2016 07:30:00</v>
          </cell>
          <cell r="D51" t="str">
            <v>Reading</v>
          </cell>
          <cell r="E51" t="str">
            <v>DM150</v>
          </cell>
          <cell r="F51">
            <v>0.1</v>
          </cell>
        </row>
        <row r="52">
          <cell r="C52" t="str">
            <v>16/09/2016 07:00:00</v>
          </cell>
          <cell r="D52" t="str">
            <v>Reading</v>
          </cell>
          <cell r="E52" t="str">
            <v>DM150</v>
          </cell>
          <cell r="F52">
            <v>0</v>
          </cell>
        </row>
        <row r="53">
          <cell r="C53" t="str">
            <v>16/09/2016 06:30:00</v>
          </cell>
          <cell r="D53" t="str">
            <v>Reading</v>
          </cell>
          <cell r="E53" t="str">
            <v>DM150</v>
          </cell>
          <cell r="F53">
            <v>0</v>
          </cell>
        </row>
        <row r="54">
          <cell r="C54" t="str">
            <v>15/09/2016 18:00:00</v>
          </cell>
          <cell r="D54" t="str">
            <v>Reading</v>
          </cell>
          <cell r="E54" t="str">
            <v>DM150</v>
          </cell>
          <cell r="F54">
            <v>0</v>
          </cell>
        </row>
        <row r="55">
          <cell r="C55" t="str">
            <v>15/09/2016 17:30:00</v>
          </cell>
          <cell r="D55" t="str">
            <v>Reading</v>
          </cell>
          <cell r="E55" t="str">
            <v>DM150</v>
          </cell>
          <cell r="F55">
            <v>0</v>
          </cell>
        </row>
        <row r="56">
          <cell r="C56" t="str">
            <v>15/09/2016 17:00:00</v>
          </cell>
          <cell r="D56" t="str">
            <v>Reading</v>
          </cell>
          <cell r="E56" t="str">
            <v>DM150</v>
          </cell>
          <cell r="F56">
            <v>0</v>
          </cell>
        </row>
        <row r="57">
          <cell r="C57" t="str">
            <v>15/09/2016 16:30:00</v>
          </cell>
          <cell r="D57" t="str">
            <v>Reading</v>
          </cell>
          <cell r="E57" t="str">
            <v>DM150</v>
          </cell>
          <cell r="F57">
            <v>0.3</v>
          </cell>
        </row>
        <row r="58">
          <cell r="C58" t="str">
            <v>15/09/2016 16:00:00</v>
          </cell>
          <cell r="D58" t="str">
            <v>Reading</v>
          </cell>
          <cell r="E58" t="str">
            <v>DM150</v>
          </cell>
          <cell r="F58">
            <v>0.5</v>
          </cell>
        </row>
        <row r="59">
          <cell r="C59" t="str">
            <v>15/09/2016 15:30:00</v>
          </cell>
          <cell r="D59" t="str">
            <v>Reading</v>
          </cell>
          <cell r="E59" t="str">
            <v>DM150</v>
          </cell>
          <cell r="F59">
            <v>0.7</v>
          </cell>
        </row>
        <row r="60">
          <cell r="C60" t="str">
            <v>15/09/2016 15:00:00</v>
          </cell>
          <cell r="D60" t="str">
            <v>Reading</v>
          </cell>
          <cell r="E60" t="str">
            <v>DM150</v>
          </cell>
          <cell r="F60">
            <v>1.2</v>
          </cell>
        </row>
        <row r="61">
          <cell r="C61" t="str">
            <v>15/09/2016 14:30:00</v>
          </cell>
          <cell r="D61" t="str">
            <v>Reading</v>
          </cell>
          <cell r="E61" t="str">
            <v>DM150</v>
          </cell>
          <cell r="F61">
            <v>1.7</v>
          </cell>
        </row>
        <row r="62">
          <cell r="C62" t="str">
            <v>15/09/2016 14:00:00</v>
          </cell>
          <cell r="D62" t="str">
            <v>Reading</v>
          </cell>
          <cell r="E62" t="str">
            <v>DM150</v>
          </cell>
          <cell r="F62">
            <v>2</v>
          </cell>
        </row>
        <row r="63">
          <cell r="C63" t="str">
            <v>15/09/2016 13:30:00</v>
          </cell>
          <cell r="D63" t="str">
            <v>Reading</v>
          </cell>
          <cell r="E63" t="str">
            <v>DM150</v>
          </cell>
          <cell r="F63">
            <v>2.2000000000000002</v>
          </cell>
        </row>
        <row r="64">
          <cell r="C64" t="str">
            <v>15/09/2016 13:00:00</v>
          </cell>
          <cell r="D64" t="str">
            <v>Reading</v>
          </cell>
          <cell r="E64" t="str">
            <v>DM150</v>
          </cell>
          <cell r="F64">
            <v>2.8</v>
          </cell>
        </row>
        <row r="65">
          <cell r="C65" t="str">
            <v>15/09/2016 12:30:00</v>
          </cell>
          <cell r="D65" t="str">
            <v>Reading</v>
          </cell>
          <cell r="E65" t="str">
            <v>DM150</v>
          </cell>
          <cell r="F65">
            <v>3.3</v>
          </cell>
        </row>
        <row r="66">
          <cell r="C66" t="str">
            <v>15/09/2016 12:00:00</v>
          </cell>
          <cell r="D66" t="str">
            <v>Reading</v>
          </cell>
          <cell r="E66" t="str">
            <v>DM150</v>
          </cell>
          <cell r="F66">
            <v>3.3</v>
          </cell>
        </row>
        <row r="67">
          <cell r="C67" t="str">
            <v>15/09/2016 11:30:00</v>
          </cell>
          <cell r="D67" t="str">
            <v>Reading</v>
          </cell>
          <cell r="E67" t="str">
            <v>DM150</v>
          </cell>
          <cell r="F67">
            <v>3.4</v>
          </cell>
        </row>
        <row r="68">
          <cell r="C68" t="str">
            <v>15/09/2016 11:00:00</v>
          </cell>
          <cell r="D68" t="str">
            <v>Reading</v>
          </cell>
          <cell r="E68" t="str">
            <v>DM150</v>
          </cell>
          <cell r="F68">
            <v>3.2</v>
          </cell>
        </row>
        <row r="69">
          <cell r="C69" t="str">
            <v>15/09/2016 10:30:00</v>
          </cell>
          <cell r="D69" t="str">
            <v>Reading</v>
          </cell>
          <cell r="E69" t="str">
            <v>DM150</v>
          </cell>
          <cell r="F69">
            <v>3</v>
          </cell>
        </row>
        <row r="70">
          <cell r="C70" t="str">
            <v>15/09/2016 10:00:00</v>
          </cell>
          <cell r="D70" t="str">
            <v>Reading</v>
          </cell>
          <cell r="E70" t="str">
            <v>DM150</v>
          </cell>
          <cell r="F70">
            <v>2.6</v>
          </cell>
        </row>
        <row r="71">
          <cell r="C71" t="str">
            <v>15/09/2016 09:30:00</v>
          </cell>
          <cell r="D71" t="str">
            <v>Reading</v>
          </cell>
          <cell r="E71" t="str">
            <v>DM150</v>
          </cell>
          <cell r="F71">
            <v>2.2000000000000002</v>
          </cell>
        </row>
        <row r="72">
          <cell r="C72" t="str">
            <v>15/09/2016 09:00:00</v>
          </cell>
          <cell r="D72" t="str">
            <v>Reading</v>
          </cell>
          <cell r="E72" t="str">
            <v>DM150</v>
          </cell>
          <cell r="F72">
            <v>1.7</v>
          </cell>
        </row>
        <row r="73">
          <cell r="C73" t="str">
            <v>15/09/2016 08:30:00</v>
          </cell>
          <cell r="D73" t="str">
            <v>Reading</v>
          </cell>
          <cell r="E73" t="str">
            <v>DM150</v>
          </cell>
          <cell r="F73">
            <v>1.2</v>
          </cell>
        </row>
        <row r="74">
          <cell r="C74" t="str">
            <v>15/09/2016 08:00:00</v>
          </cell>
          <cell r="D74" t="str">
            <v>Reading</v>
          </cell>
          <cell r="E74" t="str">
            <v>DM150</v>
          </cell>
          <cell r="F74">
            <v>0.8</v>
          </cell>
        </row>
        <row r="75">
          <cell r="C75" t="str">
            <v>15/09/2016 07:30:00</v>
          </cell>
          <cell r="D75" t="str">
            <v>Reading</v>
          </cell>
          <cell r="E75" t="str">
            <v>DM150</v>
          </cell>
          <cell r="F75">
            <v>0.5</v>
          </cell>
        </row>
        <row r="76">
          <cell r="C76" t="str">
            <v>15/09/2016 07:00:00</v>
          </cell>
          <cell r="D76" t="str">
            <v>Reading</v>
          </cell>
          <cell r="E76" t="str">
            <v>DM150</v>
          </cell>
          <cell r="F76">
            <v>0.3</v>
          </cell>
        </row>
        <row r="77">
          <cell r="C77" t="str">
            <v>15/09/2016 06:30:00</v>
          </cell>
          <cell r="D77" t="str">
            <v>Reading</v>
          </cell>
          <cell r="E77" t="str">
            <v>DM150</v>
          </cell>
          <cell r="F77">
            <v>0.1</v>
          </cell>
        </row>
        <row r="78">
          <cell r="C78" t="str">
            <v>14/09/2016 18:00:00</v>
          </cell>
          <cell r="D78" t="str">
            <v>Reading</v>
          </cell>
          <cell r="E78" t="str">
            <v>DM150</v>
          </cell>
          <cell r="F78">
            <v>0</v>
          </cell>
        </row>
        <row r="79">
          <cell r="C79" t="str">
            <v>14/09/2016 17:30:00</v>
          </cell>
          <cell r="D79" t="str">
            <v>Reading</v>
          </cell>
          <cell r="E79" t="str">
            <v>DM150</v>
          </cell>
          <cell r="F79">
            <v>0.1</v>
          </cell>
        </row>
        <row r="80">
          <cell r="C80" t="str">
            <v>14/09/2016 17:00:00</v>
          </cell>
          <cell r="D80" t="str">
            <v>Reading</v>
          </cell>
          <cell r="E80" t="str">
            <v>DM150</v>
          </cell>
          <cell r="F80">
            <v>0.3</v>
          </cell>
        </row>
        <row r="81">
          <cell r="C81" t="str">
            <v>14/09/2016 16:30:00</v>
          </cell>
          <cell r="D81" t="str">
            <v>Reading</v>
          </cell>
          <cell r="E81" t="str">
            <v>DM150</v>
          </cell>
          <cell r="F81">
            <v>0.5</v>
          </cell>
        </row>
        <row r="82">
          <cell r="C82" t="str">
            <v>14/09/2016 16:00:00</v>
          </cell>
          <cell r="D82" t="str">
            <v>Reading</v>
          </cell>
          <cell r="E82" t="str">
            <v>DM150</v>
          </cell>
          <cell r="F82">
            <v>0.9</v>
          </cell>
        </row>
        <row r="83">
          <cell r="C83" t="str">
            <v>14/09/2016 15:30:00</v>
          </cell>
          <cell r="D83" t="str">
            <v>Reading</v>
          </cell>
          <cell r="E83" t="str">
            <v>DM150</v>
          </cell>
          <cell r="F83">
            <v>1.2</v>
          </cell>
        </row>
        <row r="84">
          <cell r="C84" t="str">
            <v>14/09/2016 15:00:00</v>
          </cell>
          <cell r="D84" t="str">
            <v>Reading</v>
          </cell>
          <cell r="E84" t="str">
            <v>DM150</v>
          </cell>
          <cell r="F84">
            <v>1.4</v>
          </cell>
        </row>
        <row r="85">
          <cell r="C85" t="str">
            <v>14/09/2016 14:30:00</v>
          </cell>
          <cell r="D85" t="str">
            <v>Reading</v>
          </cell>
          <cell r="E85" t="str">
            <v>DM150</v>
          </cell>
          <cell r="F85">
            <v>2.2000000000000002</v>
          </cell>
        </row>
        <row r="86">
          <cell r="C86" t="str">
            <v>14/09/2016 14:00:00</v>
          </cell>
          <cell r="D86" t="str">
            <v>Reading</v>
          </cell>
          <cell r="E86" t="str">
            <v>DM150</v>
          </cell>
          <cell r="F86">
            <v>2</v>
          </cell>
        </row>
        <row r="87">
          <cell r="C87" t="str">
            <v>14/09/2016 13:30:00</v>
          </cell>
          <cell r="D87" t="str">
            <v>Reading</v>
          </cell>
          <cell r="E87" t="str">
            <v>DM150</v>
          </cell>
          <cell r="F87">
            <v>3.4</v>
          </cell>
        </row>
        <row r="88">
          <cell r="C88" t="str">
            <v>14/09/2016 13:00:00</v>
          </cell>
          <cell r="D88" t="str">
            <v>Reading</v>
          </cell>
          <cell r="E88" t="str">
            <v>DM150</v>
          </cell>
          <cell r="F88">
            <v>3.7</v>
          </cell>
        </row>
        <row r="89">
          <cell r="C89" t="str">
            <v>14/09/2016 12:30:00</v>
          </cell>
          <cell r="D89" t="str">
            <v>Reading</v>
          </cell>
          <cell r="E89" t="str">
            <v>DM150</v>
          </cell>
          <cell r="F89">
            <v>3.8</v>
          </cell>
        </row>
        <row r="90">
          <cell r="C90" t="str">
            <v>14/09/2016 12:00:00</v>
          </cell>
          <cell r="D90" t="str">
            <v>Reading</v>
          </cell>
          <cell r="E90" t="str">
            <v>DM150</v>
          </cell>
          <cell r="F90">
            <v>3.8</v>
          </cell>
        </row>
        <row r="91">
          <cell r="C91" t="str">
            <v>14/09/2016 11:30:00</v>
          </cell>
          <cell r="D91" t="str">
            <v>Reading</v>
          </cell>
          <cell r="E91" t="str">
            <v>DM150</v>
          </cell>
          <cell r="F91">
            <v>3</v>
          </cell>
        </row>
        <row r="92">
          <cell r="C92" t="str">
            <v>14/09/2016 11:00:00</v>
          </cell>
          <cell r="D92" t="str">
            <v>Reading</v>
          </cell>
          <cell r="E92" t="str">
            <v>DM150</v>
          </cell>
          <cell r="F92">
            <v>3.7</v>
          </cell>
        </row>
        <row r="93">
          <cell r="C93" t="str">
            <v>14/09/2016 10:30:00</v>
          </cell>
          <cell r="D93" t="str">
            <v>Reading</v>
          </cell>
          <cell r="E93" t="str">
            <v>DM150</v>
          </cell>
          <cell r="F93">
            <v>3.3</v>
          </cell>
        </row>
        <row r="94">
          <cell r="C94" t="str">
            <v>14/09/2016 10:00:00</v>
          </cell>
          <cell r="D94" t="str">
            <v>Reading</v>
          </cell>
          <cell r="E94" t="str">
            <v>DM150</v>
          </cell>
          <cell r="F94">
            <v>2.8</v>
          </cell>
        </row>
        <row r="95">
          <cell r="C95" t="str">
            <v>14/09/2016 09:30:00</v>
          </cell>
          <cell r="D95" t="str">
            <v>Reading</v>
          </cell>
          <cell r="E95" t="str">
            <v>DM150</v>
          </cell>
          <cell r="F95">
            <v>2.2999999999999998</v>
          </cell>
        </row>
        <row r="96">
          <cell r="C96" t="str">
            <v>14/09/2016 09:00:00</v>
          </cell>
          <cell r="D96" t="str">
            <v>Reading</v>
          </cell>
          <cell r="E96" t="str">
            <v>DM150</v>
          </cell>
          <cell r="F96">
            <v>1.8</v>
          </cell>
        </row>
        <row r="97">
          <cell r="C97" t="str">
            <v>14/09/2016 08:30:00</v>
          </cell>
          <cell r="D97" t="str">
            <v>Reading</v>
          </cell>
          <cell r="E97" t="str">
            <v>DM150</v>
          </cell>
          <cell r="F97">
            <v>1.3</v>
          </cell>
        </row>
        <row r="98">
          <cell r="C98" t="str">
            <v>14/09/2016 08:00:00</v>
          </cell>
          <cell r="D98" t="str">
            <v>Reading</v>
          </cell>
          <cell r="E98" t="str">
            <v>DM150</v>
          </cell>
          <cell r="F98">
            <v>0.9</v>
          </cell>
        </row>
        <row r="99">
          <cell r="C99" t="str">
            <v>14/09/2016 07:30:00</v>
          </cell>
          <cell r="D99" t="str">
            <v>Reading</v>
          </cell>
          <cell r="E99" t="str">
            <v>DM150</v>
          </cell>
          <cell r="F99">
            <v>0.6</v>
          </cell>
        </row>
        <row r="100">
          <cell r="C100" t="str">
            <v>14/09/2016 07:00:00</v>
          </cell>
          <cell r="D100" t="str">
            <v>Reading</v>
          </cell>
          <cell r="E100" t="str">
            <v>DM150</v>
          </cell>
          <cell r="F100">
            <v>0.3</v>
          </cell>
        </row>
        <row r="101">
          <cell r="C101" t="str">
            <v>14/09/2016 06:30:00</v>
          </cell>
          <cell r="D101" t="str">
            <v>Reading</v>
          </cell>
          <cell r="E101" t="str">
            <v>DM150</v>
          </cell>
          <cell r="F101">
            <v>0.1</v>
          </cell>
        </row>
        <row r="102">
          <cell r="C102" t="str">
            <v>13/09/2016 18:00:00</v>
          </cell>
          <cell r="D102" t="str">
            <v>Reading</v>
          </cell>
          <cell r="E102" t="str">
            <v>DM150</v>
          </cell>
          <cell r="F102">
            <v>0</v>
          </cell>
        </row>
        <row r="103">
          <cell r="C103" t="str">
            <v>13/09/2016 17:30:00</v>
          </cell>
          <cell r="D103" t="str">
            <v>Reading</v>
          </cell>
          <cell r="E103" t="str">
            <v>DM150</v>
          </cell>
          <cell r="F103">
            <v>0.1</v>
          </cell>
        </row>
        <row r="104">
          <cell r="C104" t="str">
            <v>13/09/2016 17:00:00</v>
          </cell>
          <cell r="D104" t="str">
            <v>Reading</v>
          </cell>
          <cell r="E104" t="str">
            <v>DM150</v>
          </cell>
          <cell r="F104">
            <v>0.3</v>
          </cell>
        </row>
        <row r="105">
          <cell r="C105" t="str">
            <v>13/09/2016 16:30:00</v>
          </cell>
          <cell r="D105" t="str">
            <v>Reading</v>
          </cell>
          <cell r="E105" t="str">
            <v>DM150</v>
          </cell>
          <cell r="F105">
            <v>0.5</v>
          </cell>
        </row>
        <row r="106">
          <cell r="C106" t="str">
            <v>13/09/2016 16:00:00</v>
          </cell>
          <cell r="D106" t="str">
            <v>Reading</v>
          </cell>
          <cell r="E106" t="str">
            <v>DM150</v>
          </cell>
          <cell r="F106">
            <v>0.8</v>
          </cell>
        </row>
        <row r="107">
          <cell r="C107" t="str">
            <v>13/09/2016 15:30:00</v>
          </cell>
          <cell r="D107" t="str">
            <v>Reading</v>
          </cell>
          <cell r="E107" t="str">
            <v>DM150</v>
          </cell>
          <cell r="F107">
            <v>1</v>
          </cell>
        </row>
        <row r="108">
          <cell r="C108" t="str">
            <v>13/09/2016 15:00:00</v>
          </cell>
          <cell r="D108" t="str">
            <v>Reading</v>
          </cell>
          <cell r="E108" t="str">
            <v>DM150</v>
          </cell>
          <cell r="F108">
            <v>1.5</v>
          </cell>
        </row>
        <row r="109">
          <cell r="C109" t="str">
            <v>13/09/2016 14:30:00</v>
          </cell>
          <cell r="D109" t="str">
            <v>Reading</v>
          </cell>
          <cell r="E109" t="str">
            <v>DM150</v>
          </cell>
          <cell r="F109">
            <v>2.2000000000000002</v>
          </cell>
        </row>
        <row r="110">
          <cell r="C110" t="str">
            <v>13/09/2016 14:00:00</v>
          </cell>
          <cell r="D110" t="str">
            <v>Reading</v>
          </cell>
          <cell r="E110" t="str">
            <v>DM150</v>
          </cell>
          <cell r="F110">
            <v>3</v>
          </cell>
        </row>
        <row r="111">
          <cell r="C111" t="str">
            <v>13/09/2016 13:30:00</v>
          </cell>
          <cell r="D111" t="str">
            <v>Reading</v>
          </cell>
          <cell r="E111" t="str">
            <v>DM150</v>
          </cell>
          <cell r="F111">
            <v>2.8</v>
          </cell>
        </row>
        <row r="112">
          <cell r="C112" t="str">
            <v>13/09/2016 13:00:00</v>
          </cell>
          <cell r="D112" t="str">
            <v>Reading</v>
          </cell>
          <cell r="E112" t="str">
            <v>DM150</v>
          </cell>
          <cell r="F112">
            <v>3.5</v>
          </cell>
        </row>
        <row r="113">
          <cell r="C113" t="str">
            <v>13/09/2016 12:30:00</v>
          </cell>
          <cell r="D113" t="str">
            <v>Reading</v>
          </cell>
          <cell r="E113" t="str">
            <v>DM150</v>
          </cell>
          <cell r="F113">
            <v>2.1</v>
          </cell>
        </row>
        <row r="114">
          <cell r="C114" t="str">
            <v>13/09/2016 12:00:00</v>
          </cell>
          <cell r="D114" t="str">
            <v>Reading</v>
          </cell>
          <cell r="E114" t="str">
            <v>DM150</v>
          </cell>
          <cell r="F114">
            <v>3.8</v>
          </cell>
        </row>
        <row r="115">
          <cell r="C115" t="str">
            <v>13/09/2016 11:30:00</v>
          </cell>
          <cell r="D115" t="str">
            <v>Reading</v>
          </cell>
          <cell r="E115" t="str">
            <v>DM150</v>
          </cell>
          <cell r="F115">
            <v>3.9</v>
          </cell>
        </row>
        <row r="116">
          <cell r="C116" t="str">
            <v>13/09/2016 11:00:00</v>
          </cell>
          <cell r="D116" t="str">
            <v>Reading</v>
          </cell>
          <cell r="E116" t="str">
            <v>DM150</v>
          </cell>
          <cell r="F116">
            <v>3.7</v>
          </cell>
        </row>
        <row r="117">
          <cell r="C117" t="str">
            <v>13/09/2016 10:30:00</v>
          </cell>
          <cell r="D117" t="str">
            <v>Reading</v>
          </cell>
          <cell r="E117" t="str">
            <v>DM150</v>
          </cell>
          <cell r="F117">
            <v>3.5</v>
          </cell>
        </row>
        <row r="118">
          <cell r="C118" t="str">
            <v>13/09/2016 10:00:00</v>
          </cell>
          <cell r="D118" t="str">
            <v>Reading</v>
          </cell>
          <cell r="E118" t="str">
            <v>DM150</v>
          </cell>
          <cell r="F118">
            <v>3</v>
          </cell>
        </row>
        <row r="119">
          <cell r="C119" t="str">
            <v>13/09/2016 09:30:00</v>
          </cell>
          <cell r="D119" t="str">
            <v>Reading</v>
          </cell>
          <cell r="E119" t="str">
            <v>DM150</v>
          </cell>
          <cell r="F119">
            <v>2.5</v>
          </cell>
        </row>
        <row r="120">
          <cell r="C120" t="str">
            <v>13/09/2016 09:00:00</v>
          </cell>
          <cell r="D120" t="str">
            <v>Reading</v>
          </cell>
          <cell r="E120" t="str">
            <v>DM150</v>
          </cell>
          <cell r="F120">
            <v>1.9</v>
          </cell>
        </row>
        <row r="121">
          <cell r="C121" t="str">
            <v>13/09/2016 08:30:00</v>
          </cell>
          <cell r="D121" t="str">
            <v>Reading</v>
          </cell>
          <cell r="E121" t="str">
            <v>DM150</v>
          </cell>
          <cell r="F121">
            <v>1.4</v>
          </cell>
        </row>
        <row r="122">
          <cell r="C122" t="str">
            <v>13/09/2016 08:00:00</v>
          </cell>
          <cell r="D122" t="str">
            <v>Reading</v>
          </cell>
          <cell r="E122" t="str">
            <v>DM150</v>
          </cell>
          <cell r="F122">
            <v>1</v>
          </cell>
        </row>
        <row r="123">
          <cell r="C123" t="str">
            <v>13/09/2016 07:30:00</v>
          </cell>
          <cell r="D123" t="str">
            <v>Reading</v>
          </cell>
          <cell r="E123" t="str">
            <v>DM150</v>
          </cell>
          <cell r="F123">
            <v>0.6</v>
          </cell>
        </row>
        <row r="124">
          <cell r="C124" t="str">
            <v>13/09/2016 07:00:00</v>
          </cell>
          <cell r="D124" t="str">
            <v>Reading</v>
          </cell>
          <cell r="E124" t="str">
            <v>DM150</v>
          </cell>
          <cell r="F124">
            <v>0.3</v>
          </cell>
        </row>
        <row r="125">
          <cell r="C125" t="str">
            <v>13/09/2016 06:30:00</v>
          </cell>
          <cell r="D125" t="str">
            <v>Reading</v>
          </cell>
          <cell r="E125" t="str">
            <v>DM150</v>
          </cell>
          <cell r="F125">
            <v>0.2</v>
          </cell>
        </row>
        <row r="126">
          <cell r="C126" t="str">
            <v>12/09/2016 18:00:00</v>
          </cell>
          <cell r="D126" t="str">
            <v>Reading</v>
          </cell>
          <cell r="E126" t="str">
            <v>DM150</v>
          </cell>
          <cell r="F126">
            <v>0</v>
          </cell>
        </row>
        <row r="127">
          <cell r="C127" t="str">
            <v>12/09/2016 17:30:00</v>
          </cell>
          <cell r="D127" t="str">
            <v>Reading</v>
          </cell>
          <cell r="E127" t="str">
            <v>DM150</v>
          </cell>
          <cell r="F127">
            <v>0.1</v>
          </cell>
        </row>
        <row r="128">
          <cell r="C128" t="str">
            <v>12/09/2016 17:00:00</v>
          </cell>
          <cell r="D128" t="str">
            <v>Reading</v>
          </cell>
          <cell r="E128" t="str">
            <v>DM150</v>
          </cell>
          <cell r="F128">
            <v>0.2</v>
          </cell>
        </row>
        <row r="129">
          <cell r="C129" t="str">
            <v>12/09/2016 16:30:00</v>
          </cell>
          <cell r="D129" t="str">
            <v>Reading</v>
          </cell>
          <cell r="E129" t="str">
            <v>DM150</v>
          </cell>
          <cell r="F129">
            <v>0.3</v>
          </cell>
        </row>
        <row r="130">
          <cell r="C130" t="str">
            <v>12/09/2016 16:00:00</v>
          </cell>
          <cell r="D130" t="str">
            <v>Reading</v>
          </cell>
          <cell r="E130" t="str">
            <v>DM150</v>
          </cell>
          <cell r="F130">
            <v>0.6</v>
          </cell>
        </row>
        <row r="131">
          <cell r="C131" t="str">
            <v>12/09/2016 15:30:00</v>
          </cell>
          <cell r="D131" t="str">
            <v>Reading</v>
          </cell>
          <cell r="E131" t="str">
            <v>DM150</v>
          </cell>
          <cell r="F131">
            <v>0.9</v>
          </cell>
        </row>
        <row r="132">
          <cell r="C132" t="str">
            <v>12/09/2016 15:00:00</v>
          </cell>
          <cell r="D132" t="str">
            <v>Reading</v>
          </cell>
          <cell r="E132" t="str">
            <v>DM150</v>
          </cell>
          <cell r="F132">
            <v>1.7</v>
          </cell>
        </row>
        <row r="133">
          <cell r="C133" t="str">
            <v>12/09/2016 14:30:00</v>
          </cell>
          <cell r="D133" t="str">
            <v>Reading</v>
          </cell>
          <cell r="E133" t="str">
            <v>DM150</v>
          </cell>
          <cell r="F133">
            <v>1.7</v>
          </cell>
        </row>
        <row r="134">
          <cell r="C134" t="str">
            <v>12/09/2016 14:00:00</v>
          </cell>
          <cell r="D134" t="str">
            <v>Reading</v>
          </cell>
          <cell r="E134" t="str">
            <v>DM150</v>
          </cell>
          <cell r="F134">
            <v>1.6</v>
          </cell>
        </row>
        <row r="135">
          <cell r="C135" t="str">
            <v>12/09/2016 13:30:00</v>
          </cell>
          <cell r="D135" t="str">
            <v>Reading</v>
          </cell>
          <cell r="E135" t="str">
            <v>DM150</v>
          </cell>
          <cell r="F135">
            <v>2.1</v>
          </cell>
        </row>
        <row r="136">
          <cell r="C136" t="str">
            <v>12/09/2016 13:00:00</v>
          </cell>
          <cell r="D136" t="str">
            <v>Reading</v>
          </cell>
          <cell r="E136" t="str">
            <v>DM150</v>
          </cell>
          <cell r="F136">
            <v>3</v>
          </cell>
        </row>
        <row r="137">
          <cell r="C137" t="str">
            <v>12/09/2016 12:30:00</v>
          </cell>
          <cell r="D137" t="str">
            <v>Reading</v>
          </cell>
          <cell r="E137" t="str">
            <v>DM150</v>
          </cell>
          <cell r="F137">
            <v>3.4</v>
          </cell>
        </row>
        <row r="138">
          <cell r="C138" t="str">
            <v>12/09/2016 12:00:00</v>
          </cell>
          <cell r="D138" t="str">
            <v>Reading</v>
          </cell>
          <cell r="E138" t="str">
            <v>DM150</v>
          </cell>
          <cell r="F138">
            <v>3.3</v>
          </cell>
        </row>
        <row r="139">
          <cell r="C139" t="str">
            <v>12/09/2016 11:30:00</v>
          </cell>
          <cell r="D139" t="str">
            <v>Reading</v>
          </cell>
          <cell r="E139" t="str">
            <v>DM150</v>
          </cell>
          <cell r="F139">
            <v>2</v>
          </cell>
        </row>
        <row r="140">
          <cell r="C140" t="str">
            <v>12/09/2016 11:00:00</v>
          </cell>
          <cell r="D140" t="str">
            <v>Reading</v>
          </cell>
          <cell r="E140" t="str">
            <v>DM150</v>
          </cell>
          <cell r="F140">
            <v>3.1</v>
          </cell>
        </row>
        <row r="141">
          <cell r="C141" t="str">
            <v>12/09/2016 10:30:00</v>
          </cell>
          <cell r="D141" t="str">
            <v>Reading</v>
          </cell>
          <cell r="E141" t="str">
            <v>DM150</v>
          </cell>
          <cell r="F141">
            <v>2.5</v>
          </cell>
        </row>
        <row r="142">
          <cell r="C142" t="str">
            <v>12/09/2016 10:00:00</v>
          </cell>
          <cell r="D142" t="str">
            <v>Reading</v>
          </cell>
          <cell r="E142" t="str">
            <v>DM150</v>
          </cell>
          <cell r="F142">
            <v>2</v>
          </cell>
        </row>
        <row r="143">
          <cell r="C143" t="str">
            <v>12/09/2016 09:30:00</v>
          </cell>
          <cell r="D143" t="str">
            <v>Reading</v>
          </cell>
          <cell r="E143" t="str">
            <v>DM150</v>
          </cell>
          <cell r="F143">
            <v>0.8</v>
          </cell>
        </row>
        <row r="144">
          <cell r="C144" t="str">
            <v>12/09/2016 09:00:00</v>
          </cell>
          <cell r="D144" t="str">
            <v>Reading</v>
          </cell>
          <cell r="E144" t="str">
            <v>DM150</v>
          </cell>
          <cell r="F144">
            <v>0.9</v>
          </cell>
        </row>
        <row r="145">
          <cell r="C145" t="str">
            <v>12/09/2016 08:30:00</v>
          </cell>
          <cell r="D145" t="str">
            <v>Reading</v>
          </cell>
          <cell r="E145" t="str">
            <v>DM150</v>
          </cell>
          <cell r="F145">
            <v>1.2</v>
          </cell>
        </row>
        <row r="146">
          <cell r="C146" t="str">
            <v>12/09/2016 08:00:00</v>
          </cell>
          <cell r="D146" t="str">
            <v>Reading</v>
          </cell>
          <cell r="E146" t="str">
            <v>DM150</v>
          </cell>
          <cell r="F146">
            <v>0.7</v>
          </cell>
        </row>
        <row r="147">
          <cell r="C147" t="str">
            <v>12/09/2016 07:30:00</v>
          </cell>
          <cell r="D147" t="str">
            <v>Reading</v>
          </cell>
          <cell r="E147" t="str">
            <v>DM150</v>
          </cell>
          <cell r="F147">
            <v>0.5</v>
          </cell>
        </row>
        <row r="148">
          <cell r="C148" t="str">
            <v>12/09/2016 07:00:00</v>
          </cell>
          <cell r="D148" t="str">
            <v>Reading</v>
          </cell>
          <cell r="E148" t="str">
            <v>DM150</v>
          </cell>
          <cell r="F148">
            <v>0.2</v>
          </cell>
        </row>
        <row r="149">
          <cell r="C149" t="str">
            <v>12/09/2016 06:30:00</v>
          </cell>
          <cell r="D149" t="str">
            <v>Reading</v>
          </cell>
          <cell r="E149" t="str">
            <v>DM150</v>
          </cell>
          <cell r="F149">
            <v>0.1</v>
          </cell>
        </row>
        <row r="150">
          <cell r="C150" t="str">
            <v>11/09/2016 18:00:00</v>
          </cell>
          <cell r="D150" t="str">
            <v>Reading</v>
          </cell>
          <cell r="E150" t="str">
            <v>DM150</v>
          </cell>
          <cell r="F150">
            <v>0.1</v>
          </cell>
        </row>
        <row r="151">
          <cell r="C151" t="str">
            <v>11/09/2016 17:30:00</v>
          </cell>
          <cell r="D151" t="str">
            <v>Reading</v>
          </cell>
          <cell r="E151" t="str">
            <v>DM150</v>
          </cell>
          <cell r="F151">
            <v>0.2</v>
          </cell>
        </row>
        <row r="152">
          <cell r="C152" t="str">
            <v>11/09/2016 17:00:00</v>
          </cell>
          <cell r="D152" t="str">
            <v>Reading</v>
          </cell>
          <cell r="E152" t="str">
            <v>DM150</v>
          </cell>
          <cell r="F152">
            <v>0.3</v>
          </cell>
        </row>
        <row r="153">
          <cell r="C153" t="str">
            <v>11/09/2016 16:30:00</v>
          </cell>
          <cell r="D153" t="str">
            <v>Reading</v>
          </cell>
          <cell r="E153" t="str">
            <v>DM150</v>
          </cell>
          <cell r="F153">
            <v>0.6</v>
          </cell>
        </row>
        <row r="154">
          <cell r="C154" t="str">
            <v>11/09/2016 16:00:00</v>
          </cell>
          <cell r="D154" t="str">
            <v>Reading</v>
          </cell>
          <cell r="E154" t="str">
            <v>DM150</v>
          </cell>
          <cell r="F154">
            <v>1</v>
          </cell>
        </row>
        <row r="155">
          <cell r="C155" t="str">
            <v>11/09/2016 15:30:00</v>
          </cell>
          <cell r="D155" t="str">
            <v>Reading</v>
          </cell>
          <cell r="E155" t="str">
            <v>DM150</v>
          </cell>
          <cell r="F155">
            <v>1.6</v>
          </cell>
        </row>
        <row r="156">
          <cell r="C156" t="str">
            <v>11/09/2016 15:00:00</v>
          </cell>
          <cell r="D156" t="str">
            <v>Reading</v>
          </cell>
          <cell r="E156" t="str">
            <v>DM150</v>
          </cell>
          <cell r="F156">
            <v>1.6</v>
          </cell>
        </row>
        <row r="157">
          <cell r="C157" t="str">
            <v>11/09/2016 14:30:00</v>
          </cell>
          <cell r="D157" t="str">
            <v>Reading</v>
          </cell>
          <cell r="E157" t="str">
            <v>DM150</v>
          </cell>
          <cell r="F157">
            <v>2.8</v>
          </cell>
        </row>
        <row r="158">
          <cell r="C158" t="str">
            <v>11/09/2016 14:00:00</v>
          </cell>
          <cell r="D158" t="str">
            <v>Reading</v>
          </cell>
          <cell r="E158" t="str">
            <v>DM150</v>
          </cell>
          <cell r="F158">
            <v>2.4</v>
          </cell>
        </row>
        <row r="159">
          <cell r="C159" t="str">
            <v>11/09/2016 13:30:00</v>
          </cell>
          <cell r="D159" t="str">
            <v>Reading</v>
          </cell>
          <cell r="E159" t="str">
            <v>DM150</v>
          </cell>
          <cell r="F159">
            <v>2.5</v>
          </cell>
        </row>
        <row r="160">
          <cell r="C160" t="str">
            <v>11/09/2016 13:00:00</v>
          </cell>
          <cell r="D160" t="str">
            <v>Reading</v>
          </cell>
          <cell r="E160" t="str">
            <v>DM150</v>
          </cell>
          <cell r="F160">
            <v>2.8</v>
          </cell>
        </row>
        <row r="161">
          <cell r="C161" t="str">
            <v>11/09/2016 12:30:00</v>
          </cell>
          <cell r="D161" t="str">
            <v>Reading</v>
          </cell>
          <cell r="E161" t="str">
            <v>DM150</v>
          </cell>
          <cell r="F161">
            <v>4.2</v>
          </cell>
        </row>
        <row r="162">
          <cell r="C162" t="str">
            <v>11/09/2016 12:00:00</v>
          </cell>
          <cell r="D162" t="str">
            <v>Reading</v>
          </cell>
          <cell r="E162" t="str">
            <v>DM150</v>
          </cell>
          <cell r="F162">
            <v>3.6</v>
          </cell>
        </row>
        <row r="163">
          <cell r="C163" t="str">
            <v>11/09/2016 11:30:00</v>
          </cell>
          <cell r="D163" t="str">
            <v>Reading</v>
          </cell>
          <cell r="E163" t="str">
            <v>DM150</v>
          </cell>
          <cell r="F163">
            <v>2.9</v>
          </cell>
        </row>
        <row r="164">
          <cell r="C164" t="str">
            <v>11/09/2016 11:00:00</v>
          </cell>
          <cell r="D164" t="str">
            <v>Reading</v>
          </cell>
          <cell r="E164" t="str">
            <v>DM150</v>
          </cell>
          <cell r="F164">
            <v>4.5999999999999996</v>
          </cell>
        </row>
        <row r="165">
          <cell r="C165" t="str">
            <v>11/09/2016 10:30:00</v>
          </cell>
          <cell r="D165" t="str">
            <v>Reading</v>
          </cell>
          <cell r="E165" t="str">
            <v>DM150</v>
          </cell>
          <cell r="F165">
            <v>4.2</v>
          </cell>
        </row>
        <row r="166">
          <cell r="C166" t="str">
            <v>11/09/2016 10:00:00</v>
          </cell>
          <cell r="D166" t="str">
            <v>Reading</v>
          </cell>
          <cell r="E166" t="str">
            <v>DM150</v>
          </cell>
          <cell r="F166">
            <v>3.7</v>
          </cell>
        </row>
        <row r="167">
          <cell r="C167" t="str">
            <v>11/09/2016 09:30:00</v>
          </cell>
          <cell r="D167" t="str">
            <v>Reading</v>
          </cell>
          <cell r="E167" t="str">
            <v>DM150</v>
          </cell>
          <cell r="F167">
            <v>2.9</v>
          </cell>
        </row>
        <row r="168">
          <cell r="C168" t="str">
            <v>11/09/2016 09:00:00</v>
          </cell>
          <cell r="D168" t="str">
            <v>Reading</v>
          </cell>
          <cell r="E168" t="str">
            <v>DM150</v>
          </cell>
          <cell r="F168">
            <v>2.2999999999999998</v>
          </cell>
        </row>
        <row r="169">
          <cell r="C169" t="str">
            <v>11/09/2016 08:30:00</v>
          </cell>
          <cell r="D169" t="str">
            <v>Reading</v>
          </cell>
          <cell r="E169" t="str">
            <v>DM150</v>
          </cell>
          <cell r="F169">
            <v>1.7</v>
          </cell>
        </row>
        <row r="170">
          <cell r="C170" t="str">
            <v>11/09/2016 08:00:00</v>
          </cell>
          <cell r="D170" t="str">
            <v>Reading</v>
          </cell>
          <cell r="E170" t="str">
            <v>DM150</v>
          </cell>
          <cell r="F170">
            <v>1.1000000000000001</v>
          </cell>
        </row>
        <row r="171">
          <cell r="C171" t="str">
            <v>11/09/2016 07:30:00</v>
          </cell>
          <cell r="D171" t="str">
            <v>Reading</v>
          </cell>
          <cell r="E171" t="str">
            <v>DM150</v>
          </cell>
          <cell r="F171">
            <v>0.7</v>
          </cell>
        </row>
        <row r="172">
          <cell r="C172" t="str">
            <v>11/09/2016 07:00:00</v>
          </cell>
          <cell r="D172" t="str">
            <v>Reading</v>
          </cell>
          <cell r="E172" t="str">
            <v>DM150</v>
          </cell>
          <cell r="F172">
            <v>0.4</v>
          </cell>
        </row>
        <row r="173">
          <cell r="C173" t="str">
            <v>11/09/2016 06:30:00</v>
          </cell>
          <cell r="D173" t="str">
            <v>Reading</v>
          </cell>
          <cell r="E173" t="str">
            <v>DM150</v>
          </cell>
          <cell r="F173">
            <v>0.2</v>
          </cell>
        </row>
        <row r="174">
          <cell r="C174" t="str">
            <v>10/09/2016 18:00:00</v>
          </cell>
          <cell r="D174" t="str">
            <v>Reading</v>
          </cell>
          <cell r="E174" t="str">
            <v>DM150</v>
          </cell>
          <cell r="F174">
            <v>0.1</v>
          </cell>
        </row>
        <row r="175">
          <cell r="C175" t="str">
            <v>10/09/2016 17:30:00</v>
          </cell>
          <cell r="D175" t="str">
            <v>Reading</v>
          </cell>
          <cell r="E175" t="str">
            <v>DM150</v>
          </cell>
          <cell r="F175">
            <v>0.1</v>
          </cell>
        </row>
        <row r="176">
          <cell r="C176" t="str">
            <v>10/09/2016 17:00:00</v>
          </cell>
          <cell r="D176" t="str">
            <v>Reading</v>
          </cell>
          <cell r="E176" t="str">
            <v>DM150</v>
          </cell>
          <cell r="F176">
            <v>0.2</v>
          </cell>
        </row>
        <row r="177">
          <cell r="C177" t="str">
            <v>10/09/2016 16:30:00</v>
          </cell>
          <cell r="D177" t="str">
            <v>Reading</v>
          </cell>
          <cell r="E177" t="str">
            <v>DM150</v>
          </cell>
          <cell r="F177">
            <v>0.3</v>
          </cell>
        </row>
        <row r="178">
          <cell r="C178" t="str">
            <v>10/09/2016 16:00:00</v>
          </cell>
          <cell r="D178" t="str">
            <v>Reading</v>
          </cell>
          <cell r="E178" t="str">
            <v>DM150</v>
          </cell>
          <cell r="F178">
            <v>0.2</v>
          </cell>
        </row>
        <row r="179">
          <cell r="C179" t="str">
            <v>10/09/2016 15:30:00</v>
          </cell>
          <cell r="D179" t="str">
            <v>Reading</v>
          </cell>
          <cell r="E179" t="str">
            <v>DM150</v>
          </cell>
          <cell r="F179">
            <v>0.4</v>
          </cell>
        </row>
        <row r="180">
          <cell r="C180" t="str">
            <v>10/09/2016 15:00:00</v>
          </cell>
          <cell r="D180" t="str">
            <v>Reading</v>
          </cell>
          <cell r="E180" t="str">
            <v>DM150</v>
          </cell>
          <cell r="F180">
            <v>0.4</v>
          </cell>
        </row>
        <row r="181">
          <cell r="C181" t="str">
            <v>10/09/2016 14:30:00</v>
          </cell>
          <cell r="D181" t="str">
            <v>Reading</v>
          </cell>
          <cell r="E181" t="str">
            <v>DM150</v>
          </cell>
          <cell r="F181">
            <v>0.5</v>
          </cell>
        </row>
        <row r="182">
          <cell r="C182" t="str">
            <v>10/09/2016 14:00:00</v>
          </cell>
          <cell r="D182" t="str">
            <v>Reading</v>
          </cell>
          <cell r="E182" t="str">
            <v>DM150</v>
          </cell>
          <cell r="F182">
            <v>0.5</v>
          </cell>
        </row>
        <row r="183">
          <cell r="C183" t="str">
            <v>10/09/2016 13:30:00</v>
          </cell>
          <cell r="D183" t="str">
            <v>Reading</v>
          </cell>
          <cell r="E183" t="str">
            <v>DM150</v>
          </cell>
          <cell r="F183">
            <v>0.6</v>
          </cell>
        </row>
        <row r="184">
          <cell r="C184" t="str">
            <v>10/09/2016 13:00:00</v>
          </cell>
          <cell r="D184" t="str">
            <v>Reading</v>
          </cell>
          <cell r="E184" t="str">
            <v>DM150</v>
          </cell>
          <cell r="F184">
            <v>1</v>
          </cell>
        </row>
        <row r="185">
          <cell r="C185" t="str">
            <v>10/09/2016 12:30:00</v>
          </cell>
          <cell r="D185" t="str">
            <v>Reading</v>
          </cell>
          <cell r="E185" t="str">
            <v>DM150</v>
          </cell>
          <cell r="F185">
            <v>1.4</v>
          </cell>
        </row>
        <row r="186">
          <cell r="C186" t="str">
            <v>10/09/2016 12:00:00</v>
          </cell>
          <cell r="D186" t="str">
            <v>Reading</v>
          </cell>
          <cell r="E186" t="str">
            <v>DM150</v>
          </cell>
          <cell r="F186">
            <v>0.5</v>
          </cell>
        </row>
        <row r="187">
          <cell r="C187" t="str">
            <v>10/09/2016 11:30:00</v>
          </cell>
          <cell r="D187" t="str">
            <v>Reading</v>
          </cell>
          <cell r="E187" t="str">
            <v>DM150</v>
          </cell>
          <cell r="F187">
            <v>0.9</v>
          </cell>
        </row>
        <row r="188">
          <cell r="C188" t="str">
            <v>10/09/2016 11:00:00</v>
          </cell>
          <cell r="D188" t="str">
            <v>Reading</v>
          </cell>
          <cell r="E188" t="str">
            <v>DM150</v>
          </cell>
          <cell r="F188">
            <v>0.5</v>
          </cell>
        </row>
        <row r="189">
          <cell r="C189" t="str">
            <v>10/09/2016 10:30:00</v>
          </cell>
          <cell r="D189" t="str">
            <v>Reading</v>
          </cell>
          <cell r="E189" t="str">
            <v>DM150</v>
          </cell>
          <cell r="F189">
            <v>0.8</v>
          </cell>
        </row>
        <row r="190">
          <cell r="C190" t="str">
            <v>10/09/2016 10:00:00</v>
          </cell>
          <cell r="D190" t="str">
            <v>Reading</v>
          </cell>
          <cell r="E190" t="str">
            <v>DM150</v>
          </cell>
          <cell r="F190">
            <v>0.8</v>
          </cell>
        </row>
        <row r="191">
          <cell r="C191" t="str">
            <v>10/09/2016 09:30:00</v>
          </cell>
          <cell r="D191" t="str">
            <v>Reading</v>
          </cell>
          <cell r="E191" t="str">
            <v>DM150</v>
          </cell>
          <cell r="F191">
            <v>0.4</v>
          </cell>
        </row>
        <row r="192">
          <cell r="C192" t="str">
            <v>10/09/2016 09:00:00</v>
          </cell>
          <cell r="D192" t="str">
            <v>Reading</v>
          </cell>
          <cell r="E192" t="str">
            <v>DM150</v>
          </cell>
          <cell r="F192">
            <v>0.9</v>
          </cell>
        </row>
        <row r="193">
          <cell r="C193" t="str">
            <v>10/09/2016 08:30:00</v>
          </cell>
          <cell r="D193" t="str">
            <v>Reading</v>
          </cell>
          <cell r="E193" t="str">
            <v>DM150</v>
          </cell>
          <cell r="F193">
            <v>0.8</v>
          </cell>
        </row>
        <row r="194">
          <cell r="C194" t="str">
            <v>10/09/2016 08:00:00</v>
          </cell>
          <cell r="D194" t="str">
            <v>Reading</v>
          </cell>
          <cell r="E194" t="str">
            <v>DM150</v>
          </cell>
          <cell r="F194">
            <v>0.3</v>
          </cell>
        </row>
        <row r="195">
          <cell r="C195" t="str">
            <v>10/09/2016 07:30:00</v>
          </cell>
          <cell r="D195" t="str">
            <v>Reading</v>
          </cell>
          <cell r="E195" t="str">
            <v>DM150</v>
          </cell>
          <cell r="F195">
            <v>0.3</v>
          </cell>
        </row>
        <row r="196">
          <cell r="C196" t="str">
            <v>10/09/2016 07:00:00</v>
          </cell>
          <cell r="D196" t="str">
            <v>Reading</v>
          </cell>
          <cell r="E196" t="str">
            <v>DM150</v>
          </cell>
          <cell r="F196">
            <v>0.1</v>
          </cell>
        </row>
        <row r="197">
          <cell r="C197" t="str">
            <v>10/09/2016 06:30:00</v>
          </cell>
          <cell r="D197" t="str">
            <v>Reading</v>
          </cell>
          <cell r="E197" t="str">
            <v>DM150</v>
          </cell>
          <cell r="F197">
            <v>0</v>
          </cell>
        </row>
        <row r="198">
          <cell r="C198" t="str">
            <v>09/09/2016 18:00:00</v>
          </cell>
          <cell r="D198" t="str">
            <v>Reading</v>
          </cell>
          <cell r="E198" t="str">
            <v>DM150</v>
          </cell>
          <cell r="F198">
            <v>0</v>
          </cell>
        </row>
        <row r="199">
          <cell r="C199" t="str">
            <v>09/09/2016 17:30:00</v>
          </cell>
          <cell r="D199" t="str">
            <v>Reading</v>
          </cell>
          <cell r="E199" t="str">
            <v>DM150</v>
          </cell>
          <cell r="F199">
            <v>0.1</v>
          </cell>
        </row>
        <row r="200">
          <cell r="C200" t="str">
            <v>09/09/2016 17:00:00</v>
          </cell>
          <cell r="D200" t="str">
            <v>Reading</v>
          </cell>
          <cell r="E200" t="str">
            <v>DM150</v>
          </cell>
          <cell r="F200">
            <v>0.3</v>
          </cell>
        </row>
        <row r="201">
          <cell r="C201" t="str">
            <v>09/09/2016 16:30:00</v>
          </cell>
          <cell r="D201" t="str">
            <v>Reading</v>
          </cell>
          <cell r="E201" t="str">
            <v>DM150</v>
          </cell>
          <cell r="F201">
            <v>0.2</v>
          </cell>
        </row>
        <row r="202">
          <cell r="C202" t="str">
            <v>09/09/2016 16:00:00</v>
          </cell>
          <cell r="D202" t="str">
            <v>Reading</v>
          </cell>
          <cell r="E202" t="str">
            <v>DM150</v>
          </cell>
          <cell r="F202">
            <v>0.9</v>
          </cell>
        </row>
        <row r="203">
          <cell r="C203" t="str">
            <v>09/09/2016 15:30:00</v>
          </cell>
          <cell r="D203" t="str">
            <v>Reading</v>
          </cell>
          <cell r="E203" t="str">
            <v>DM150</v>
          </cell>
          <cell r="F203">
            <v>0.8</v>
          </cell>
        </row>
        <row r="204">
          <cell r="C204" t="str">
            <v>09/09/2016 15:00:00</v>
          </cell>
          <cell r="D204" t="str">
            <v>Reading</v>
          </cell>
          <cell r="E204" t="str">
            <v>DM150</v>
          </cell>
          <cell r="F204">
            <v>2.2999999999999998</v>
          </cell>
        </row>
        <row r="205">
          <cell r="C205" t="str">
            <v>09/09/2016 14:30:00</v>
          </cell>
          <cell r="D205" t="str">
            <v>Reading</v>
          </cell>
          <cell r="E205" t="str">
            <v>DM150</v>
          </cell>
          <cell r="F205">
            <v>2.8</v>
          </cell>
        </row>
        <row r="206">
          <cell r="C206" t="str">
            <v>09/09/2016 14:00:00</v>
          </cell>
          <cell r="D206" t="str">
            <v>Reading</v>
          </cell>
          <cell r="E206" t="str">
            <v>DM150</v>
          </cell>
          <cell r="F206">
            <v>2.5</v>
          </cell>
        </row>
        <row r="207">
          <cell r="C207" t="str">
            <v>09/09/2016 13:30:00</v>
          </cell>
          <cell r="D207" t="str">
            <v>Reading</v>
          </cell>
          <cell r="E207" t="str">
            <v>DM150</v>
          </cell>
          <cell r="F207">
            <v>2.1</v>
          </cell>
        </row>
        <row r="208">
          <cell r="C208" t="str">
            <v>09/09/2016 13:00:00</v>
          </cell>
          <cell r="D208" t="str">
            <v>Reading</v>
          </cell>
          <cell r="E208" t="str">
            <v>DM150</v>
          </cell>
          <cell r="F208">
            <v>1</v>
          </cell>
        </row>
        <row r="209">
          <cell r="C209" t="str">
            <v>09/09/2016 12:30:00</v>
          </cell>
          <cell r="D209" t="str">
            <v>Reading</v>
          </cell>
          <cell r="E209" t="str">
            <v>DM150</v>
          </cell>
          <cell r="F209">
            <v>2.5</v>
          </cell>
        </row>
        <row r="210">
          <cell r="C210" t="str">
            <v>09/09/2016 12:00:00</v>
          </cell>
          <cell r="D210" t="str">
            <v>Reading</v>
          </cell>
          <cell r="E210" t="str">
            <v>DM150</v>
          </cell>
          <cell r="F210">
            <v>2</v>
          </cell>
        </row>
        <row r="211">
          <cell r="C211" t="str">
            <v>09/09/2016 11:30:00</v>
          </cell>
          <cell r="D211" t="str">
            <v>Reading</v>
          </cell>
          <cell r="E211" t="str">
            <v>DM150</v>
          </cell>
          <cell r="F211">
            <v>1.5</v>
          </cell>
        </row>
        <row r="212">
          <cell r="C212" t="str">
            <v>09/09/2016 11:00:00</v>
          </cell>
          <cell r="D212" t="str">
            <v>Reading</v>
          </cell>
          <cell r="E212" t="str">
            <v>DM150</v>
          </cell>
          <cell r="F212">
            <v>2.4</v>
          </cell>
        </row>
        <row r="213">
          <cell r="C213" t="str">
            <v>09/09/2016 10:30:00</v>
          </cell>
          <cell r="D213" t="str">
            <v>Reading</v>
          </cell>
          <cell r="E213" t="str">
            <v>DM150</v>
          </cell>
          <cell r="F213">
            <v>2.9</v>
          </cell>
        </row>
        <row r="214">
          <cell r="C214" t="str">
            <v>09/09/2016 10:00:00</v>
          </cell>
          <cell r="D214" t="str">
            <v>Reading</v>
          </cell>
          <cell r="E214" t="str">
            <v>DM150</v>
          </cell>
          <cell r="F214">
            <v>3.2</v>
          </cell>
        </row>
        <row r="215">
          <cell r="C215" t="str">
            <v>09/09/2016 09:30:00</v>
          </cell>
          <cell r="D215" t="str">
            <v>Reading</v>
          </cell>
          <cell r="E215" t="str">
            <v>DM150</v>
          </cell>
          <cell r="F215">
            <v>2.9</v>
          </cell>
        </row>
        <row r="216">
          <cell r="C216" t="str">
            <v>09/09/2016 09:00:00</v>
          </cell>
          <cell r="D216" t="str">
            <v>Reading</v>
          </cell>
          <cell r="E216" t="str">
            <v>DM150</v>
          </cell>
          <cell r="F216">
            <v>1.8</v>
          </cell>
        </row>
        <row r="217">
          <cell r="C217" t="str">
            <v>09/09/2016 08:30:00</v>
          </cell>
          <cell r="D217" t="str">
            <v>Reading</v>
          </cell>
          <cell r="E217" t="str">
            <v>DM150</v>
          </cell>
          <cell r="F217">
            <v>1.6</v>
          </cell>
        </row>
        <row r="218">
          <cell r="C218" t="str">
            <v>09/09/2016 08:00:00</v>
          </cell>
          <cell r="D218" t="str">
            <v>Reading</v>
          </cell>
          <cell r="E218" t="str">
            <v>DM150</v>
          </cell>
          <cell r="F218">
            <v>1</v>
          </cell>
        </row>
        <row r="219">
          <cell r="C219" t="str">
            <v>09/09/2016 07:30:00</v>
          </cell>
          <cell r="D219" t="str">
            <v>Reading</v>
          </cell>
          <cell r="E219" t="str">
            <v>DM150</v>
          </cell>
          <cell r="F219">
            <v>0.7</v>
          </cell>
        </row>
        <row r="220">
          <cell r="C220" t="str">
            <v>09/09/2016 07:00:00</v>
          </cell>
          <cell r="D220" t="str">
            <v>Reading</v>
          </cell>
          <cell r="E220" t="str">
            <v>DM150</v>
          </cell>
          <cell r="F220">
            <v>0.4</v>
          </cell>
        </row>
        <row r="221">
          <cell r="C221" t="str">
            <v>09/09/2016 06:30:00</v>
          </cell>
          <cell r="D221" t="str">
            <v>Reading</v>
          </cell>
          <cell r="E221" t="str">
            <v>DM150</v>
          </cell>
          <cell r="F221">
            <v>0.2</v>
          </cell>
        </row>
        <row r="222">
          <cell r="C222" t="str">
            <v>08/09/2016 18:00:00</v>
          </cell>
          <cell r="D222" t="str">
            <v>Reading</v>
          </cell>
          <cell r="E222" t="str">
            <v>DM150</v>
          </cell>
          <cell r="F222">
            <v>0.1</v>
          </cell>
        </row>
        <row r="223">
          <cell r="C223" t="str">
            <v>08/09/2016 17:30:00</v>
          </cell>
          <cell r="D223" t="str">
            <v>Reading</v>
          </cell>
          <cell r="E223" t="str">
            <v>DM150</v>
          </cell>
          <cell r="F223">
            <v>0.2</v>
          </cell>
        </row>
        <row r="224">
          <cell r="C224" t="str">
            <v>08/09/2016 17:00:00</v>
          </cell>
          <cell r="D224" t="str">
            <v>Reading</v>
          </cell>
          <cell r="E224" t="str">
            <v>DM150</v>
          </cell>
          <cell r="F224">
            <v>0.4</v>
          </cell>
        </row>
        <row r="225">
          <cell r="C225" t="str">
            <v>08/09/2016 16:30:00</v>
          </cell>
          <cell r="D225" t="str">
            <v>Reading</v>
          </cell>
          <cell r="E225" t="str">
            <v>DM150</v>
          </cell>
          <cell r="F225">
            <v>0.7</v>
          </cell>
        </row>
        <row r="226">
          <cell r="C226" t="str">
            <v>08/09/2016 16:00:00</v>
          </cell>
          <cell r="D226" t="str">
            <v>Reading</v>
          </cell>
          <cell r="E226" t="str">
            <v>DM150</v>
          </cell>
          <cell r="F226">
            <v>1.1000000000000001</v>
          </cell>
        </row>
        <row r="227">
          <cell r="C227" t="str">
            <v>08/09/2016 15:30:00</v>
          </cell>
          <cell r="D227" t="str">
            <v>Reading</v>
          </cell>
          <cell r="E227" t="str">
            <v>DM150</v>
          </cell>
          <cell r="F227">
            <v>1.6</v>
          </cell>
        </row>
        <row r="228">
          <cell r="C228" t="str">
            <v>08/09/2016 15:00:00</v>
          </cell>
          <cell r="D228" t="str">
            <v>Reading</v>
          </cell>
          <cell r="E228" t="str">
            <v>DM150</v>
          </cell>
          <cell r="F228">
            <v>1.5</v>
          </cell>
        </row>
        <row r="229">
          <cell r="C229" t="str">
            <v>08/09/2016 14:30:00</v>
          </cell>
          <cell r="D229" t="str">
            <v>Reading</v>
          </cell>
          <cell r="E229" t="str">
            <v>DM150</v>
          </cell>
          <cell r="F229">
            <v>2.7</v>
          </cell>
        </row>
        <row r="230">
          <cell r="C230" t="str">
            <v>08/09/2016 14:00:00</v>
          </cell>
          <cell r="D230" t="str">
            <v>Reading</v>
          </cell>
          <cell r="E230" t="str">
            <v>DM150</v>
          </cell>
          <cell r="F230">
            <v>2.5</v>
          </cell>
        </row>
        <row r="231">
          <cell r="C231" t="str">
            <v>08/09/2016 13:30:00</v>
          </cell>
          <cell r="D231" t="str">
            <v>Reading</v>
          </cell>
          <cell r="E231" t="str">
            <v>DM150</v>
          </cell>
          <cell r="F231">
            <v>3.4</v>
          </cell>
        </row>
        <row r="232">
          <cell r="C232" t="str">
            <v>08/09/2016 13:00:00</v>
          </cell>
          <cell r="D232" t="str">
            <v>Reading</v>
          </cell>
          <cell r="E232" t="str">
            <v>DM150</v>
          </cell>
          <cell r="F232">
            <v>2.5</v>
          </cell>
        </row>
        <row r="233">
          <cell r="C233" t="str">
            <v>08/09/2016 12:30:00</v>
          </cell>
          <cell r="D233" t="str">
            <v>Reading</v>
          </cell>
          <cell r="E233" t="str">
            <v>DM150</v>
          </cell>
          <cell r="F233">
            <v>3.5</v>
          </cell>
        </row>
        <row r="234">
          <cell r="C234" t="str">
            <v>08/09/2016 12:00:00</v>
          </cell>
          <cell r="D234" t="str">
            <v>Reading</v>
          </cell>
          <cell r="E234" t="str">
            <v>DM150</v>
          </cell>
          <cell r="F234">
            <v>4.9000000000000004</v>
          </cell>
        </row>
        <row r="235">
          <cell r="C235" t="str">
            <v>08/09/2016 11:30:00</v>
          </cell>
          <cell r="D235" t="str">
            <v>Reading</v>
          </cell>
          <cell r="E235" t="str">
            <v>DM150</v>
          </cell>
          <cell r="F235">
            <v>4.9000000000000004</v>
          </cell>
        </row>
        <row r="236">
          <cell r="C236" t="str">
            <v>08/09/2016 11:00:00</v>
          </cell>
          <cell r="D236" t="str">
            <v>Reading</v>
          </cell>
          <cell r="E236" t="str">
            <v>DM150</v>
          </cell>
          <cell r="F236">
            <v>2.8</v>
          </cell>
        </row>
        <row r="237">
          <cell r="C237" t="str">
            <v>08/09/2016 10:30:00</v>
          </cell>
          <cell r="D237" t="str">
            <v>Reading</v>
          </cell>
          <cell r="E237" t="str">
            <v>DM150</v>
          </cell>
          <cell r="F237">
            <v>4.2</v>
          </cell>
        </row>
        <row r="238">
          <cell r="C238" t="str">
            <v>08/09/2016 10:00:00</v>
          </cell>
          <cell r="D238" t="str">
            <v>Reading</v>
          </cell>
          <cell r="E238" t="str">
            <v>DM150</v>
          </cell>
          <cell r="F238">
            <v>2.9</v>
          </cell>
        </row>
        <row r="239">
          <cell r="C239" t="str">
            <v>08/09/2016 09:30:00</v>
          </cell>
          <cell r="D239" t="str">
            <v>Reading</v>
          </cell>
          <cell r="E239" t="str">
            <v>DM150</v>
          </cell>
          <cell r="F239">
            <v>3</v>
          </cell>
        </row>
        <row r="240">
          <cell r="C240" t="str">
            <v>08/09/2016 09:00:00</v>
          </cell>
          <cell r="D240" t="str">
            <v>Reading</v>
          </cell>
          <cell r="E240" t="str">
            <v>DM150</v>
          </cell>
          <cell r="F240">
            <v>2.2999999999999998</v>
          </cell>
        </row>
        <row r="241">
          <cell r="C241" t="str">
            <v>08/09/2016 08:30:00</v>
          </cell>
          <cell r="D241" t="str">
            <v>Reading</v>
          </cell>
          <cell r="E241" t="str">
            <v>DM150</v>
          </cell>
          <cell r="F241">
            <v>1.6</v>
          </cell>
        </row>
        <row r="242">
          <cell r="C242" t="str">
            <v>08/09/2016 08:00:00</v>
          </cell>
          <cell r="D242" t="str">
            <v>Reading</v>
          </cell>
          <cell r="E242" t="str">
            <v>DM150</v>
          </cell>
          <cell r="F242">
            <v>1</v>
          </cell>
        </row>
        <row r="243">
          <cell r="C243" t="str">
            <v>08/09/2016 07:30:00</v>
          </cell>
          <cell r="D243" t="str">
            <v>Reading</v>
          </cell>
          <cell r="E243" t="str">
            <v>DM150</v>
          </cell>
          <cell r="F243">
            <v>0.5</v>
          </cell>
        </row>
        <row r="244">
          <cell r="C244" t="str">
            <v>08/09/2016 07:00:00</v>
          </cell>
          <cell r="D244" t="str">
            <v>Reading</v>
          </cell>
          <cell r="E244" t="str">
            <v>DM150</v>
          </cell>
          <cell r="F244">
            <v>0.3</v>
          </cell>
        </row>
        <row r="245">
          <cell r="C245" t="str">
            <v>08/09/2016 06:30:00</v>
          </cell>
          <cell r="D245" t="str">
            <v>Reading</v>
          </cell>
          <cell r="E245" t="str">
            <v>DM150</v>
          </cell>
          <cell r="F245">
            <v>0.1</v>
          </cell>
        </row>
        <row r="246">
          <cell r="C246" t="str">
            <v>08/09/2016 06:00:00</v>
          </cell>
          <cell r="D246" t="str">
            <v>Reading</v>
          </cell>
          <cell r="E246" t="str">
            <v>DM150</v>
          </cell>
          <cell r="F246">
            <v>0.1</v>
          </cell>
        </row>
        <row r="247">
          <cell r="C247" t="str">
            <v>07/09/2016 18:00:00</v>
          </cell>
          <cell r="D247" t="str">
            <v>Reading</v>
          </cell>
          <cell r="E247" t="str">
            <v>DM150</v>
          </cell>
          <cell r="F247">
            <v>0.1</v>
          </cell>
        </row>
        <row r="248">
          <cell r="C248" t="str">
            <v>07/09/2016 17:30:00</v>
          </cell>
          <cell r="D248" t="str">
            <v>Reading</v>
          </cell>
          <cell r="E248" t="str">
            <v>DM150</v>
          </cell>
          <cell r="F248">
            <v>0.2</v>
          </cell>
        </row>
        <row r="249">
          <cell r="C249" t="str">
            <v>07/09/2016 17:00:00</v>
          </cell>
          <cell r="D249" t="str">
            <v>Reading</v>
          </cell>
          <cell r="E249" t="str">
            <v>DM150</v>
          </cell>
          <cell r="F249">
            <v>0.4</v>
          </cell>
        </row>
        <row r="250">
          <cell r="C250" t="str">
            <v>07/09/2016 16:30:00</v>
          </cell>
          <cell r="D250" t="str">
            <v>Reading</v>
          </cell>
          <cell r="E250" t="str">
            <v>DM150</v>
          </cell>
          <cell r="F250">
            <v>0.7</v>
          </cell>
        </row>
        <row r="251">
          <cell r="C251" t="str">
            <v>07/09/2016 16:00:00</v>
          </cell>
          <cell r="D251" t="str">
            <v>Reading</v>
          </cell>
          <cell r="E251" t="str">
            <v>DM150</v>
          </cell>
          <cell r="F251">
            <v>1.1000000000000001</v>
          </cell>
        </row>
        <row r="252">
          <cell r="C252" t="str">
            <v>07/09/2016 15:30:00</v>
          </cell>
          <cell r="D252" t="str">
            <v>Reading</v>
          </cell>
          <cell r="E252" t="str">
            <v>DM150</v>
          </cell>
          <cell r="F252">
            <v>1.6</v>
          </cell>
        </row>
        <row r="253">
          <cell r="C253" t="str">
            <v>07/09/2016 15:00:00</v>
          </cell>
          <cell r="D253" t="str">
            <v>Reading</v>
          </cell>
          <cell r="E253" t="str">
            <v>DM150</v>
          </cell>
          <cell r="F253">
            <v>2.2999999999999998</v>
          </cell>
        </row>
        <row r="254">
          <cell r="C254" t="str">
            <v>07/09/2016 14:30:00</v>
          </cell>
          <cell r="D254" t="str">
            <v>Reading</v>
          </cell>
          <cell r="E254" t="str">
            <v>DM150</v>
          </cell>
          <cell r="F254">
            <v>3</v>
          </cell>
        </row>
        <row r="255">
          <cell r="C255" t="str">
            <v>07/09/2016 14:00:00</v>
          </cell>
          <cell r="D255" t="str">
            <v>Reading</v>
          </cell>
          <cell r="E255" t="str">
            <v>DM150</v>
          </cell>
          <cell r="F255">
            <v>2.2000000000000002</v>
          </cell>
        </row>
        <row r="256">
          <cell r="C256" t="str">
            <v>07/09/2016 13:30:00</v>
          </cell>
          <cell r="D256" t="str">
            <v>Reading</v>
          </cell>
          <cell r="E256" t="str">
            <v>DM150</v>
          </cell>
          <cell r="F256">
            <v>4</v>
          </cell>
        </row>
        <row r="257">
          <cell r="C257" t="str">
            <v>07/09/2016 13:00:00</v>
          </cell>
          <cell r="D257" t="str">
            <v>Reading</v>
          </cell>
          <cell r="E257" t="str">
            <v>DM150</v>
          </cell>
          <cell r="F257">
            <v>3.5</v>
          </cell>
        </row>
        <row r="258">
          <cell r="C258" t="str">
            <v>07/09/2016 12:30:00</v>
          </cell>
          <cell r="D258" t="str">
            <v>Reading</v>
          </cell>
          <cell r="E258" t="str">
            <v>DM150</v>
          </cell>
          <cell r="F258">
            <v>2.7</v>
          </cell>
        </row>
        <row r="259">
          <cell r="C259" t="str">
            <v>07/09/2016 12:00:00</v>
          </cell>
          <cell r="D259" t="str">
            <v>Reading</v>
          </cell>
          <cell r="E259" t="str">
            <v>DM150</v>
          </cell>
          <cell r="F259">
            <v>2.1</v>
          </cell>
        </row>
        <row r="260">
          <cell r="C260" t="str">
            <v>07/09/2016 11:30:00</v>
          </cell>
          <cell r="D260" t="str">
            <v>Reading</v>
          </cell>
          <cell r="E260" t="str">
            <v>DM150</v>
          </cell>
          <cell r="F260">
            <v>2</v>
          </cell>
        </row>
        <row r="261">
          <cell r="C261" t="str">
            <v>07/09/2016 11:00:00</v>
          </cell>
          <cell r="D261" t="str">
            <v>Reading</v>
          </cell>
          <cell r="E261" t="str">
            <v>DM150</v>
          </cell>
          <cell r="F261">
            <v>2</v>
          </cell>
        </row>
        <row r="262">
          <cell r="C262" t="str">
            <v>07/09/2016 10:30:00</v>
          </cell>
          <cell r="D262" t="str">
            <v>Reading</v>
          </cell>
          <cell r="E262" t="str">
            <v>DM150</v>
          </cell>
          <cell r="F262">
            <v>1.5</v>
          </cell>
        </row>
        <row r="263">
          <cell r="C263" t="str">
            <v>07/09/2016 10:00:00</v>
          </cell>
          <cell r="D263" t="str">
            <v>Reading</v>
          </cell>
          <cell r="E263" t="str">
            <v>DM150</v>
          </cell>
          <cell r="F263">
            <v>1.1000000000000001</v>
          </cell>
        </row>
        <row r="264">
          <cell r="C264" t="str">
            <v>07/09/2016 09:30:00</v>
          </cell>
          <cell r="D264" t="str">
            <v>Reading</v>
          </cell>
          <cell r="E264" t="str">
            <v>DM150</v>
          </cell>
          <cell r="F264">
            <v>0.9</v>
          </cell>
        </row>
        <row r="265">
          <cell r="C265" t="str">
            <v>07/09/2016 09:00:00</v>
          </cell>
          <cell r="D265" t="str">
            <v>Reading</v>
          </cell>
          <cell r="E265" t="str">
            <v>DM150</v>
          </cell>
          <cell r="F265">
            <v>0.7</v>
          </cell>
        </row>
        <row r="266">
          <cell r="C266" t="str">
            <v>07/09/2016 08:30:00</v>
          </cell>
          <cell r="D266" t="str">
            <v>Reading</v>
          </cell>
          <cell r="E266" t="str">
            <v>DM150</v>
          </cell>
          <cell r="F266">
            <v>0.5</v>
          </cell>
        </row>
        <row r="267">
          <cell r="C267" t="str">
            <v>07/09/2016 08:00:00</v>
          </cell>
          <cell r="D267" t="str">
            <v>Reading</v>
          </cell>
          <cell r="E267" t="str">
            <v>DM150</v>
          </cell>
          <cell r="F267">
            <v>0.3</v>
          </cell>
        </row>
        <row r="268">
          <cell r="C268" t="str">
            <v>07/09/2016 07:30:00</v>
          </cell>
          <cell r="D268" t="str">
            <v>Reading</v>
          </cell>
          <cell r="E268" t="str">
            <v>DM150</v>
          </cell>
          <cell r="F268">
            <v>0.2</v>
          </cell>
        </row>
        <row r="269">
          <cell r="C269" t="str">
            <v>07/09/2016 07:00:00</v>
          </cell>
          <cell r="D269" t="str">
            <v>Reading</v>
          </cell>
          <cell r="E269" t="str">
            <v>DM150</v>
          </cell>
          <cell r="F269">
            <v>0.1</v>
          </cell>
        </row>
        <row r="270">
          <cell r="C270" t="str">
            <v>07/09/2016 06:30:00</v>
          </cell>
          <cell r="D270" t="str">
            <v>Reading</v>
          </cell>
          <cell r="E270" t="str">
            <v>DM150</v>
          </cell>
          <cell r="F270">
            <v>0</v>
          </cell>
        </row>
        <row r="271">
          <cell r="C271" t="str">
            <v>07/09/2016 06:00:00</v>
          </cell>
          <cell r="D271" t="str">
            <v>Reading</v>
          </cell>
          <cell r="E271" t="str">
            <v>DM150</v>
          </cell>
          <cell r="F271">
            <v>0</v>
          </cell>
        </row>
        <row r="272">
          <cell r="C272" t="str">
            <v>06/09/2016 18:00:00</v>
          </cell>
          <cell r="D272" t="str">
            <v>Reading</v>
          </cell>
          <cell r="E272" t="str">
            <v>DM150</v>
          </cell>
          <cell r="F272">
            <v>0.1</v>
          </cell>
        </row>
        <row r="273">
          <cell r="C273" t="str">
            <v>06/09/2016 17:30:00</v>
          </cell>
          <cell r="D273" t="str">
            <v>Reading</v>
          </cell>
          <cell r="E273" t="str">
            <v>DM150</v>
          </cell>
          <cell r="F273">
            <v>0.2</v>
          </cell>
        </row>
        <row r="274">
          <cell r="C274" t="str">
            <v>06/09/2016 17:00:00</v>
          </cell>
          <cell r="D274" t="str">
            <v>Reading</v>
          </cell>
          <cell r="E274" t="str">
            <v>DM150</v>
          </cell>
          <cell r="F274">
            <v>0.3</v>
          </cell>
        </row>
        <row r="275">
          <cell r="C275" t="str">
            <v>06/09/2016 16:30:00</v>
          </cell>
          <cell r="D275" t="str">
            <v>Reading</v>
          </cell>
          <cell r="E275" t="str">
            <v>DM150</v>
          </cell>
          <cell r="F275">
            <v>0.6</v>
          </cell>
        </row>
        <row r="276">
          <cell r="C276" t="str">
            <v>06/09/2016 16:00:00</v>
          </cell>
          <cell r="D276" t="str">
            <v>Reading</v>
          </cell>
          <cell r="E276" t="str">
            <v>DM150</v>
          </cell>
          <cell r="F276">
            <v>0.8</v>
          </cell>
        </row>
        <row r="277">
          <cell r="C277" t="str">
            <v>06/09/2016 15:30:00</v>
          </cell>
          <cell r="D277" t="str">
            <v>Reading</v>
          </cell>
          <cell r="E277" t="str">
            <v>DM150</v>
          </cell>
          <cell r="F277">
            <v>0.9</v>
          </cell>
        </row>
        <row r="278">
          <cell r="C278" t="str">
            <v>06/09/2016 15:00:00</v>
          </cell>
          <cell r="D278" t="str">
            <v>Reading</v>
          </cell>
          <cell r="E278" t="str">
            <v>DM150</v>
          </cell>
          <cell r="F278">
            <v>1.3</v>
          </cell>
        </row>
        <row r="279">
          <cell r="C279" t="str">
            <v>06/09/2016 14:30:00</v>
          </cell>
          <cell r="D279" t="str">
            <v>Reading</v>
          </cell>
          <cell r="E279" t="str">
            <v>DM150</v>
          </cell>
          <cell r="F279">
            <v>1.2</v>
          </cell>
        </row>
        <row r="280">
          <cell r="C280" t="str">
            <v>06/09/2016 14:00:00</v>
          </cell>
          <cell r="D280" t="str">
            <v>Reading</v>
          </cell>
          <cell r="E280" t="str">
            <v>DM150</v>
          </cell>
          <cell r="F280">
            <v>1.4</v>
          </cell>
        </row>
        <row r="281">
          <cell r="C281" t="str">
            <v>06/09/2016 13:30:00</v>
          </cell>
          <cell r="D281" t="str">
            <v>Reading</v>
          </cell>
          <cell r="E281" t="str">
            <v>DM150</v>
          </cell>
          <cell r="F281">
            <v>2.4</v>
          </cell>
        </row>
        <row r="282">
          <cell r="C282" t="str">
            <v>06/09/2016 13:00:00</v>
          </cell>
          <cell r="D282" t="str">
            <v>Reading</v>
          </cell>
          <cell r="E282" t="str">
            <v>DM150</v>
          </cell>
          <cell r="F282">
            <v>1.4</v>
          </cell>
        </row>
        <row r="283">
          <cell r="C283" t="str">
            <v>06/09/2016 12:30:00</v>
          </cell>
          <cell r="D283" t="str">
            <v>Reading</v>
          </cell>
          <cell r="E283" t="str">
            <v>DM150</v>
          </cell>
          <cell r="F283">
            <v>1.8</v>
          </cell>
        </row>
        <row r="284">
          <cell r="C284" t="str">
            <v>06/09/2016 12:00:00</v>
          </cell>
          <cell r="D284" t="str">
            <v>Reading</v>
          </cell>
          <cell r="E284" t="str">
            <v>DM150</v>
          </cell>
          <cell r="F284">
            <v>1.8</v>
          </cell>
        </row>
        <row r="285">
          <cell r="C285" t="str">
            <v>06/09/2016 11:30:00</v>
          </cell>
          <cell r="D285" t="str">
            <v>Reading</v>
          </cell>
          <cell r="E285" t="str">
            <v>DM150</v>
          </cell>
          <cell r="F285">
            <v>2</v>
          </cell>
        </row>
        <row r="286">
          <cell r="C286" t="str">
            <v>06/09/2016 11:00:00</v>
          </cell>
          <cell r="D286" t="str">
            <v>Reading</v>
          </cell>
          <cell r="E286" t="str">
            <v>DM150</v>
          </cell>
          <cell r="F286">
            <v>1.8</v>
          </cell>
        </row>
        <row r="287">
          <cell r="C287" t="str">
            <v>06/09/2016 10:30:00</v>
          </cell>
          <cell r="D287" t="str">
            <v>Reading</v>
          </cell>
          <cell r="E287" t="str">
            <v>DM150</v>
          </cell>
          <cell r="F287">
            <v>2.2999999999999998</v>
          </cell>
        </row>
        <row r="288">
          <cell r="C288" t="str">
            <v>06/09/2016 10:00:00</v>
          </cell>
          <cell r="D288" t="str">
            <v>Reading</v>
          </cell>
          <cell r="E288" t="str">
            <v>DM150</v>
          </cell>
          <cell r="F288">
            <v>1.3</v>
          </cell>
        </row>
        <row r="289">
          <cell r="C289" t="str">
            <v>06/09/2016 09:30:00</v>
          </cell>
          <cell r="D289" t="str">
            <v>Reading</v>
          </cell>
          <cell r="E289" t="str">
            <v>DM150</v>
          </cell>
          <cell r="F289">
            <v>1.6</v>
          </cell>
        </row>
        <row r="290">
          <cell r="C290" t="str">
            <v>06/09/2016 09:00:00</v>
          </cell>
          <cell r="D290" t="str">
            <v>Reading</v>
          </cell>
          <cell r="E290" t="str">
            <v>DM150</v>
          </cell>
          <cell r="F290">
            <v>1.2</v>
          </cell>
        </row>
        <row r="291">
          <cell r="C291" t="str">
            <v>06/09/2016 08:30:00</v>
          </cell>
          <cell r="D291" t="str">
            <v>Reading</v>
          </cell>
          <cell r="E291" t="str">
            <v>DM150</v>
          </cell>
          <cell r="F291">
            <v>0.7</v>
          </cell>
        </row>
        <row r="292">
          <cell r="C292" t="str">
            <v>06/09/2016 08:00:00</v>
          </cell>
          <cell r="D292" t="str">
            <v>Reading</v>
          </cell>
          <cell r="E292" t="str">
            <v>DM150</v>
          </cell>
          <cell r="F292">
            <v>0.8</v>
          </cell>
        </row>
        <row r="293">
          <cell r="C293" t="str">
            <v>06/09/2016 07:30:00</v>
          </cell>
          <cell r="D293" t="str">
            <v>Reading</v>
          </cell>
          <cell r="E293" t="str">
            <v>DM150</v>
          </cell>
          <cell r="F293">
            <v>0.4</v>
          </cell>
        </row>
        <row r="294">
          <cell r="C294" t="str">
            <v>06/09/2016 07:00:00</v>
          </cell>
          <cell r="D294" t="str">
            <v>Reading</v>
          </cell>
          <cell r="E294" t="str">
            <v>DM150</v>
          </cell>
          <cell r="F294">
            <v>0.1</v>
          </cell>
        </row>
        <row r="295">
          <cell r="C295" t="str">
            <v>06/09/2016 06:30:00</v>
          </cell>
          <cell r="D295" t="str">
            <v>Reading</v>
          </cell>
          <cell r="E295" t="str">
            <v>DM150</v>
          </cell>
          <cell r="F295">
            <v>0.1</v>
          </cell>
        </row>
        <row r="296">
          <cell r="C296" t="str">
            <v>06/09/2016 06:00:00</v>
          </cell>
          <cell r="D296" t="str">
            <v>Reading</v>
          </cell>
          <cell r="E296" t="str">
            <v>DM150</v>
          </cell>
          <cell r="F296">
            <v>0</v>
          </cell>
        </row>
        <row r="297">
          <cell r="C297" t="str">
            <v>05/09/2016 18:30:00</v>
          </cell>
          <cell r="D297" t="str">
            <v>Reading</v>
          </cell>
          <cell r="E297" t="str">
            <v>DM150</v>
          </cell>
          <cell r="F297">
            <v>0</v>
          </cell>
        </row>
        <row r="298">
          <cell r="C298" t="str">
            <v>05/09/2016 18:00:00</v>
          </cell>
          <cell r="D298" t="str">
            <v>Reading</v>
          </cell>
          <cell r="E298" t="str">
            <v>DM150</v>
          </cell>
          <cell r="F298">
            <v>0</v>
          </cell>
        </row>
        <row r="299">
          <cell r="C299" t="str">
            <v>05/09/2016 17:30:00</v>
          </cell>
          <cell r="D299" t="str">
            <v>Reading</v>
          </cell>
          <cell r="E299" t="str">
            <v>DM150</v>
          </cell>
          <cell r="F299">
            <v>0.1</v>
          </cell>
        </row>
        <row r="300">
          <cell r="C300" t="str">
            <v>05/09/2016 17:00:00</v>
          </cell>
          <cell r="D300" t="str">
            <v>Reading</v>
          </cell>
          <cell r="E300" t="str">
            <v>DM150</v>
          </cell>
          <cell r="F300">
            <v>0.4</v>
          </cell>
        </row>
        <row r="301">
          <cell r="C301" t="str">
            <v>05/09/2016 16:30:00</v>
          </cell>
          <cell r="D301" t="str">
            <v>Reading</v>
          </cell>
          <cell r="E301" t="str">
            <v>DM150</v>
          </cell>
          <cell r="F301">
            <v>0.6</v>
          </cell>
        </row>
        <row r="302">
          <cell r="C302" t="str">
            <v>05/09/2016 16:00:00</v>
          </cell>
          <cell r="D302" t="str">
            <v>Reading</v>
          </cell>
          <cell r="E302" t="str">
            <v>DM150</v>
          </cell>
          <cell r="F302">
            <v>0.6</v>
          </cell>
        </row>
        <row r="303">
          <cell r="C303" t="str">
            <v>05/09/2016 15:30:00</v>
          </cell>
          <cell r="D303" t="str">
            <v>Reading</v>
          </cell>
          <cell r="E303" t="str">
            <v>DM150</v>
          </cell>
          <cell r="F303">
            <v>0.7</v>
          </cell>
        </row>
        <row r="304">
          <cell r="C304" t="str">
            <v>05/09/2016 15:00:00</v>
          </cell>
          <cell r="D304" t="str">
            <v>Reading</v>
          </cell>
          <cell r="E304" t="str">
            <v>DM150</v>
          </cell>
          <cell r="F304">
            <v>1.6</v>
          </cell>
        </row>
        <row r="305">
          <cell r="C305" t="str">
            <v>05/09/2016 14:30:00</v>
          </cell>
          <cell r="D305" t="str">
            <v>Reading</v>
          </cell>
          <cell r="E305" t="str">
            <v>DM150</v>
          </cell>
          <cell r="F305">
            <v>1.1000000000000001</v>
          </cell>
        </row>
        <row r="306">
          <cell r="C306" t="str">
            <v>05/09/2016 14:00:00</v>
          </cell>
          <cell r="D306" t="str">
            <v>Reading</v>
          </cell>
          <cell r="E306" t="str">
            <v>DM150</v>
          </cell>
          <cell r="F306">
            <v>3.1</v>
          </cell>
        </row>
        <row r="307">
          <cell r="C307" t="str">
            <v>05/09/2016 13:30:00</v>
          </cell>
          <cell r="D307" t="str">
            <v>Reading</v>
          </cell>
          <cell r="E307" t="str">
            <v>DM150</v>
          </cell>
          <cell r="F307">
            <v>2.6</v>
          </cell>
        </row>
        <row r="308">
          <cell r="C308" t="str">
            <v>05/09/2016 13:00:00</v>
          </cell>
          <cell r="D308" t="str">
            <v>Reading</v>
          </cell>
          <cell r="E308" t="str">
            <v>DM150</v>
          </cell>
          <cell r="F308">
            <v>3.5</v>
          </cell>
        </row>
        <row r="309">
          <cell r="C309" t="str">
            <v>05/09/2016 12:30:00</v>
          </cell>
          <cell r="D309" t="str">
            <v>Reading</v>
          </cell>
          <cell r="E309" t="str">
            <v>DM150</v>
          </cell>
          <cell r="F309">
            <v>3.1</v>
          </cell>
        </row>
        <row r="310">
          <cell r="C310" t="str">
            <v>05/09/2016 12:00:00</v>
          </cell>
          <cell r="D310" t="str">
            <v>Reading</v>
          </cell>
          <cell r="E310" t="str">
            <v>DM150</v>
          </cell>
          <cell r="F310">
            <v>1.6</v>
          </cell>
        </row>
        <row r="311">
          <cell r="C311" t="str">
            <v>05/09/2016 11:30:00</v>
          </cell>
          <cell r="D311" t="str">
            <v>Reading</v>
          </cell>
          <cell r="E311" t="str">
            <v>DM150</v>
          </cell>
          <cell r="F311">
            <v>2.4</v>
          </cell>
        </row>
        <row r="312">
          <cell r="C312" t="str">
            <v>05/09/2016 11:00:00</v>
          </cell>
          <cell r="D312" t="str">
            <v>Reading</v>
          </cell>
          <cell r="E312" t="str">
            <v>DM150</v>
          </cell>
          <cell r="F312">
            <v>1.3</v>
          </cell>
        </row>
        <row r="313">
          <cell r="C313" t="str">
            <v>05/09/2016 10:30:00</v>
          </cell>
          <cell r="D313" t="str">
            <v>Reading</v>
          </cell>
          <cell r="E313" t="str">
            <v>DM150</v>
          </cell>
          <cell r="F313">
            <v>0.9</v>
          </cell>
        </row>
        <row r="314">
          <cell r="C314" t="str">
            <v>05/09/2016 10:00:00</v>
          </cell>
          <cell r="D314" t="str">
            <v>Reading</v>
          </cell>
          <cell r="E314" t="str">
            <v>DM150</v>
          </cell>
          <cell r="F314">
            <v>1.3</v>
          </cell>
        </row>
        <row r="315">
          <cell r="C315" t="str">
            <v>05/09/2016 09:30:00</v>
          </cell>
          <cell r="D315" t="str">
            <v>Reading</v>
          </cell>
          <cell r="E315" t="str">
            <v>DM150</v>
          </cell>
          <cell r="F315">
            <v>1.1000000000000001</v>
          </cell>
        </row>
        <row r="316">
          <cell r="C316" t="str">
            <v>05/09/2016 09:00:00</v>
          </cell>
          <cell r="D316" t="str">
            <v>Reading</v>
          </cell>
          <cell r="E316" t="str">
            <v>DM150</v>
          </cell>
          <cell r="F316">
            <v>0.8</v>
          </cell>
        </row>
        <row r="317">
          <cell r="C317" t="str">
            <v>05/09/2016 08:30:00</v>
          </cell>
          <cell r="D317" t="str">
            <v>Reading</v>
          </cell>
          <cell r="E317" t="str">
            <v>DM150</v>
          </cell>
          <cell r="F317">
            <v>0.6</v>
          </cell>
        </row>
        <row r="318">
          <cell r="C318" t="str">
            <v>05/09/2016 08:00:00</v>
          </cell>
          <cell r="D318" t="str">
            <v>Reading</v>
          </cell>
          <cell r="E318" t="str">
            <v>DM150</v>
          </cell>
          <cell r="F318">
            <v>0.4</v>
          </cell>
        </row>
        <row r="319">
          <cell r="C319" t="str">
            <v>05/09/2016 07:30:00</v>
          </cell>
          <cell r="D319" t="str">
            <v>Reading</v>
          </cell>
          <cell r="E319" t="str">
            <v>DM150</v>
          </cell>
          <cell r="F319">
            <v>0.3</v>
          </cell>
        </row>
        <row r="320">
          <cell r="C320" t="str">
            <v>05/09/2016 07:00:00</v>
          </cell>
          <cell r="D320" t="str">
            <v>Reading</v>
          </cell>
          <cell r="E320" t="str">
            <v>DM150</v>
          </cell>
          <cell r="F320">
            <v>0.2</v>
          </cell>
        </row>
        <row r="321">
          <cell r="C321" t="str">
            <v>05/09/2016 06:30:00</v>
          </cell>
          <cell r="D321" t="str">
            <v>Reading</v>
          </cell>
          <cell r="E321" t="str">
            <v>DM150</v>
          </cell>
          <cell r="F321">
            <v>0.1</v>
          </cell>
        </row>
        <row r="322">
          <cell r="C322" t="str">
            <v>05/09/2016 06:00:00</v>
          </cell>
          <cell r="D322" t="str">
            <v>Reading</v>
          </cell>
          <cell r="E322" t="str">
            <v>DM150</v>
          </cell>
          <cell r="F322">
            <v>0</v>
          </cell>
        </row>
        <row r="323">
          <cell r="C323" t="str">
            <v>04/09/2016 18:30:00</v>
          </cell>
          <cell r="D323" t="str">
            <v>Reading</v>
          </cell>
          <cell r="E323" t="str">
            <v>DM150</v>
          </cell>
          <cell r="F323">
            <v>0</v>
          </cell>
        </row>
        <row r="324">
          <cell r="C324" t="str">
            <v>04/09/2016 18:00:00</v>
          </cell>
          <cell r="D324" t="str">
            <v>Reading</v>
          </cell>
          <cell r="E324" t="str">
            <v>DM150</v>
          </cell>
          <cell r="F324">
            <v>0.1</v>
          </cell>
        </row>
        <row r="325">
          <cell r="C325" t="str">
            <v>04/09/2016 17:30:00</v>
          </cell>
          <cell r="D325" t="str">
            <v>Reading</v>
          </cell>
          <cell r="E325" t="str">
            <v>DM150</v>
          </cell>
          <cell r="F325">
            <v>0.1</v>
          </cell>
        </row>
        <row r="326">
          <cell r="C326" t="str">
            <v>04/09/2016 17:00:00</v>
          </cell>
          <cell r="D326" t="str">
            <v>Reading</v>
          </cell>
          <cell r="E326" t="str">
            <v>DM150</v>
          </cell>
          <cell r="F326">
            <v>0.3</v>
          </cell>
        </row>
        <row r="327">
          <cell r="C327" t="str">
            <v>04/09/2016 16:30:00</v>
          </cell>
          <cell r="D327" t="str">
            <v>Reading</v>
          </cell>
          <cell r="E327" t="str">
            <v>DM150</v>
          </cell>
          <cell r="F327">
            <v>0.5</v>
          </cell>
        </row>
        <row r="328">
          <cell r="C328" t="str">
            <v>04/09/2016 16:00:00</v>
          </cell>
          <cell r="D328" t="str">
            <v>Reading</v>
          </cell>
          <cell r="E328" t="str">
            <v>DM150</v>
          </cell>
          <cell r="F328">
            <v>0.7</v>
          </cell>
        </row>
        <row r="329">
          <cell r="C329" t="str">
            <v>04/09/2016 15:30:00</v>
          </cell>
          <cell r="D329" t="str">
            <v>Reading</v>
          </cell>
          <cell r="E329" t="str">
            <v>DM150</v>
          </cell>
          <cell r="F329">
            <v>0.7</v>
          </cell>
        </row>
        <row r="330">
          <cell r="C330" t="str">
            <v>04/09/2016 15:00:00</v>
          </cell>
          <cell r="D330" t="str">
            <v>Reading</v>
          </cell>
          <cell r="E330" t="str">
            <v>DM150</v>
          </cell>
          <cell r="F330">
            <v>1.1000000000000001</v>
          </cell>
        </row>
        <row r="331">
          <cell r="C331" t="str">
            <v>04/09/2016 14:30:00</v>
          </cell>
          <cell r="D331" t="str">
            <v>Reading</v>
          </cell>
          <cell r="E331" t="str">
            <v>DM150</v>
          </cell>
          <cell r="F331">
            <v>1.7</v>
          </cell>
        </row>
        <row r="332">
          <cell r="C332" t="str">
            <v>04/09/2016 14:00:00</v>
          </cell>
          <cell r="D332" t="str">
            <v>Reading</v>
          </cell>
          <cell r="E332" t="str">
            <v>DM150</v>
          </cell>
          <cell r="F332">
            <v>1.6</v>
          </cell>
        </row>
        <row r="333">
          <cell r="C333" t="str">
            <v>04/09/2016 13:30:00</v>
          </cell>
          <cell r="D333" t="str">
            <v>Reading</v>
          </cell>
          <cell r="E333" t="str">
            <v>DM150</v>
          </cell>
          <cell r="F333">
            <v>2.7</v>
          </cell>
        </row>
        <row r="334">
          <cell r="C334" t="str">
            <v>04/09/2016 13:00:00</v>
          </cell>
          <cell r="D334" t="str">
            <v>Reading</v>
          </cell>
          <cell r="E334" t="str">
            <v>DM150</v>
          </cell>
          <cell r="F334">
            <v>1.9</v>
          </cell>
        </row>
        <row r="335">
          <cell r="C335" t="str">
            <v>04/09/2016 12:30:00</v>
          </cell>
          <cell r="D335" t="str">
            <v>Reading</v>
          </cell>
          <cell r="E335" t="str">
            <v>DM150</v>
          </cell>
          <cell r="F335">
            <v>1.6</v>
          </cell>
        </row>
        <row r="336">
          <cell r="C336" t="str">
            <v>04/09/2016 12:00:00</v>
          </cell>
          <cell r="D336" t="str">
            <v>Reading</v>
          </cell>
          <cell r="E336" t="str">
            <v>DM150</v>
          </cell>
          <cell r="F336">
            <v>1.7</v>
          </cell>
        </row>
        <row r="337">
          <cell r="C337" t="str">
            <v>04/09/2016 11:30:00</v>
          </cell>
          <cell r="D337" t="str">
            <v>Reading</v>
          </cell>
          <cell r="E337" t="str">
            <v>DM150</v>
          </cell>
          <cell r="F337">
            <v>1.2</v>
          </cell>
        </row>
        <row r="338">
          <cell r="C338" t="str">
            <v>04/09/2016 11:00:00</v>
          </cell>
          <cell r="D338" t="str">
            <v>Reading</v>
          </cell>
          <cell r="E338" t="str">
            <v>DM150</v>
          </cell>
          <cell r="F338">
            <v>2.6</v>
          </cell>
        </row>
        <row r="339">
          <cell r="C339" t="str">
            <v>04/09/2016 10:30:00</v>
          </cell>
          <cell r="D339" t="str">
            <v>Reading</v>
          </cell>
          <cell r="E339" t="str">
            <v>DM150</v>
          </cell>
          <cell r="F339">
            <v>1.6</v>
          </cell>
        </row>
        <row r="340">
          <cell r="C340" t="str">
            <v>04/09/2016 10:00:00</v>
          </cell>
          <cell r="D340" t="str">
            <v>Reading</v>
          </cell>
          <cell r="E340" t="str">
            <v>DM150</v>
          </cell>
          <cell r="F340">
            <v>2</v>
          </cell>
        </row>
        <row r="341">
          <cell r="C341" t="str">
            <v>04/09/2016 09:30:00</v>
          </cell>
          <cell r="D341" t="str">
            <v>Reading</v>
          </cell>
          <cell r="E341" t="str">
            <v>DM150</v>
          </cell>
          <cell r="F341">
            <v>0.8</v>
          </cell>
        </row>
        <row r="342">
          <cell r="C342" t="str">
            <v>04/09/2016 09:00:00</v>
          </cell>
          <cell r="D342" t="str">
            <v>Reading</v>
          </cell>
          <cell r="E342" t="str">
            <v>DM150</v>
          </cell>
          <cell r="F342">
            <v>0.5</v>
          </cell>
        </row>
        <row r="343">
          <cell r="C343" t="str">
            <v>04/09/2016 08:30:00</v>
          </cell>
          <cell r="D343" t="str">
            <v>Reading</v>
          </cell>
          <cell r="E343" t="str">
            <v>DM150</v>
          </cell>
          <cell r="F343">
            <v>0.9</v>
          </cell>
        </row>
        <row r="344">
          <cell r="C344" t="str">
            <v>04/09/2016 08:00:00</v>
          </cell>
          <cell r="D344" t="str">
            <v>Reading</v>
          </cell>
          <cell r="E344" t="str">
            <v>DM150</v>
          </cell>
          <cell r="F344">
            <v>0.9</v>
          </cell>
        </row>
        <row r="345">
          <cell r="C345" t="str">
            <v>04/09/2016 07:30:00</v>
          </cell>
          <cell r="D345" t="str">
            <v>Reading</v>
          </cell>
          <cell r="E345" t="str">
            <v>DM150</v>
          </cell>
          <cell r="F345">
            <v>0.6</v>
          </cell>
        </row>
        <row r="346">
          <cell r="C346" t="str">
            <v>04/09/2016 07:00:00</v>
          </cell>
          <cell r="D346" t="str">
            <v>Reading</v>
          </cell>
          <cell r="E346" t="str">
            <v>DM150</v>
          </cell>
          <cell r="F346">
            <v>0.3</v>
          </cell>
        </row>
        <row r="347">
          <cell r="C347" t="str">
            <v>04/09/2016 06:30:00</v>
          </cell>
          <cell r="D347" t="str">
            <v>Reading</v>
          </cell>
          <cell r="E347" t="str">
            <v>DM150</v>
          </cell>
          <cell r="F347">
            <v>0.2</v>
          </cell>
        </row>
        <row r="348">
          <cell r="C348" t="str">
            <v>04/09/2016 06:00:00</v>
          </cell>
          <cell r="D348" t="str">
            <v>Reading</v>
          </cell>
          <cell r="E348" t="str">
            <v>DM150</v>
          </cell>
          <cell r="F348">
            <v>0.1</v>
          </cell>
        </row>
        <row r="349">
          <cell r="C349" t="str">
            <v>03/09/2016 18:30:00</v>
          </cell>
          <cell r="D349" t="str">
            <v>Reading</v>
          </cell>
          <cell r="E349" t="str">
            <v>DM150</v>
          </cell>
          <cell r="F349">
            <v>0</v>
          </cell>
        </row>
        <row r="350">
          <cell r="C350" t="str">
            <v>03/09/2016 18:00:00</v>
          </cell>
          <cell r="D350" t="str">
            <v>Reading</v>
          </cell>
          <cell r="E350" t="str">
            <v>DM150</v>
          </cell>
          <cell r="F350">
            <v>0</v>
          </cell>
        </row>
        <row r="351">
          <cell r="C351" t="str">
            <v>03/09/2016 17:30:00</v>
          </cell>
          <cell r="D351" t="str">
            <v>Reading</v>
          </cell>
          <cell r="E351" t="str">
            <v>DM150</v>
          </cell>
          <cell r="F351">
            <v>0.1</v>
          </cell>
        </row>
        <row r="352">
          <cell r="C352" t="str">
            <v>03/09/2016 17:00:00</v>
          </cell>
          <cell r="D352" t="str">
            <v>Reading</v>
          </cell>
          <cell r="E352" t="str">
            <v>DM150</v>
          </cell>
          <cell r="F352">
            <v>0.1</v>
          </cell>
        </row>
        <row r="353">
          <cell r="C353" t="str">
            <v>03/09/2016 16:30:00</v>
          </cell>
          <cell r="D353" t="str">
            <v>Reading</v>
          </cell>
          <cell r="E353" t="str">
            <v>DM150</v>
          </cell>
          <cell r="F353">
            <v>0.2</v>
          </cell>
        </row>
        <row r="354">
          <cell r="C354" t="str">
            <v>03/09/2016 16:00:00</v>
          </cell>
          <cell r="D354" t="str">
            <v>Reading</v>
          </cell>
          <cell r="E354" t="str">
            <v>DM150</v>
          </cell>
          <cell r="F354">
            <v>0.2</v>
          </cell>
        </row>
        <row r="355">
          <cell r="C355" t="str">
            <v>03/09/2016 15:30:00</v>
          </cell>
          <cell r="D355" t="str">
            <v>Reading</v>
          </cell>
          <cell r="E355" t="str">
            <v>DM150</v>
          </cell>
          <cell r="F355">
            <v>0.3</v>
          </cell>
        </row>
        <row r="356">
          <cell r="C356" t="str">
            <v>03/09/2016 15:00:00</v>
          </cell>
          <cell r="D356" t="str">
            <v>Reading</v>
          </cell>
          <cell r="E356" t="str">
            <v>DM150</v>
          </cell>
          <cell r="F356">
            <v>0.4</v>
          </cell>
        </row>
        <row r="357">
          <cell r="C357" t="str">
            <v>03/09/2016 14:30:00</v>
          </cell>
          <cell r="D357" t="str">
            <v>Reading</v>
          </cell>
          <cell r="E357" t="str">
            <v>DM150</v>
          </cell>
          <cell r="F357">
            <v>1.3</v>
          </cell>
        </row>
        <row r="358">
          <cell r="C358" t="str">
            <v>03/09/2016 14:00:00</v>
          </cell>
          <cell r="D358" t="str">
            <v>Reading</v>
          </cell>
          <cell r="E358" t="str">
            <v>DM150</v>
          </cell>
          <cell r="F358">
            <v>1.4</v>
          </cell>
        </row>
        <row r="359">
          <cell r="C359" t="str">
            <v>03/09/2016 13:30:00</v>
          </cell>
          <cell r="D359" t="str">
            <v>Reading</v>
          </cell>
          <cell r="E359" t="str">
            <v>DM150</v>
          </cell>
          <cell r="F359">
            <v>3.1</v>
          </cell>
        </row>
        <row r="360">
          <cell r="C360" t="str">
            <v>03/09/2016 13:00:00</v>
          </cell>
          <cell r="D360" t="str">
            <v>Reading</v>
          </cell>
          <cell r="E360" t="str">
            <v>DM150</v>
          </cell>
          <cell r="F360">
            <v>2.9</v>
          </cell>
        </row>
        <row r="361">
          <cell r="C361" t="str">
            <v>03/09/2016 12:30:00</v>
          </cell>
          <cell r="D361" t="str">
            <v>Reading</v>
          </cell>
          <cell r="E361" t="str">
            <v>DM150</v>
          </cell>
          <cell r="F361">
            <v>0.9</v>
          </cell>
        </row>
        <row r="362">
          <cell r="C362" t="str">
            <v>03/09/2016 12:00:00</v>
          </cell>
          <cell r="D362" t="str">
            <v>Reading</v>
          </cell>
          <cell r="E362" t="str">
            <v>DM150</v>
          </cell>
          <cell r="F362">
            <v>2.4</v>
          </cell>
        </row>
        <row r="363">
          <cell r="C363" t="str">
            <v>03/09/2016 11:30:00</v>
          </cell>
          <cell r="D363" t="str">
            <v>Reading</v>
          </cell>
          <cell r="E363" t="str">
            <v>DM150</v>
          </cell>
          <cell r="F363">
            <v>1</v>
          </cell>
        </row>
        <row r="364">
          <cell r="C364" t="str">
            <v>03/09/2016 11:00:00</v>
          </cell>
          <cell r="D364" t="str">
            <v>Reading</v>
          </cell>
          <cell r="E364" t="str">
            <v>DM150</v>
          </cell>
          <cell r="F364">
            <v>3.9</v>
          </cell>
        </row>
        <row r="365">
          <cell r="C365" t="str">
            <v>03/09/2016 10:30:00</v>
          </cell>
          <cell r="D365" t="str">
            <v>Reading</v>
          </cell>
          <cell r="E365" t="str">
            <v>DM150</v>
          </cell>
          <cell r="F365">
            <v>1.4</v>
          </cell>
        </row>
        <row r="366">
          <cell r="C366" t="str">
            <v>03/09/2016 10:00:00</v>
          </cell>
          <cell r="D366" t="str">
            <v>Reading</v>
          </cell>
          <cell r="E366" t="str">
            <v>DM150</v>
          </cell>
          <cell r="F366">
            <v>1.9</v>
          </cell>
        </row>
        <row r="367">
          <cell r="C367" t="str">
            <v>03/09/2016 09:30:00</v>
          </cell>
          <cell r="D367" t="str">
            <v>Reading</v>
          </cell>
          <cell r="E367" t="str">
            <v>DM150</v>
          </cell>
          <cell r="F367">
            <v>1.6</v>
          </cell>
        </row>
        <row r="368">
          <cell r="C368" t="str">
            <v>03/09/2016 09:00:00</v>
          </cell>
          <cell r="D368" t="str">
            <v>Reading</v>
          </cell>
          <cell r="E368" t="str">
            <v>DM150</v>
          </cell>
          <cell r="F368">
            <v>2.1</v>
          </cell>
        </row>
        <row r="369">
          <cell r="C369" t="str">
            <v>03/09/2016 08:30:00</v>
          </cell>
          <cell r="D369" t="str">
            <v>Reading</v>
          </cell>
          <cell r="E369" t="str">
            <v>DM150</v>
          </cell>
          <cell r="F369">
            <v>1.9</v>
          </cell>
        </row>
        <row r="370">
          <cell r="C370" t="str">
            <v>03/09/2016 08:00:00</v>
          </cell>
          <cell r="D370" t="str">
            <v>Reading</v>
          </cell>
          <cell r="E370" t="str">
            <v>DM150</v>
          </cell>
          <cell r="F370">
            <v>1.3</v>
          </cell>
        </row>
        <row r="371">
          <cell r="C371" t="str">
            <v>03/09/2016 07:30:00</v>
          </cell>
          <cell r="D371" t="str">
            <v>Reading</v>
          </cell>
          <cell r="E371" t="str">
            <v>DM150</v>
          </cell>
          <cell r="F371">
            <v>0.8</v>
          </cell>
        </row>
        <row r="372">
          <cell r="C372" t="str">
            <v>03/09/2016 07:00:00</v>
          </cell>
          <cell r="D372" t="str">
            <v>Reading</v>
          </cell>
          <cell r="E372" t="str">
            <v>DM150</v>
          </cell>
          <cell r="F372">
            <v>0.5</v>
          </cell>
        </row>
        <row r="373">
          <cell r="C373" t="str">
            <v>03/09/2016 06:30:00</v>
          </cell>
          <cell r="D373" t="str">
            <v>Reading</v>
          </cell>
          <cell r="E373" t="str">
            <v>DM150</v>
          </cell>
          <cell r="F373">
            <v>0.2</v>
          </cell>
        </row>
        <row r="374">
          <cell r="C374" t="str">
            <v>03/09/2016 06:00:00</v>
          </cell>
          <cell r="D374" t="str">
            <v>Reading</v>
          </cell>
          <cell r="E374" t="str">
            <v>DM150</v>
          </cell>
          <cell r="F374">
            <v>0.1</v>
          </cell>
        </row>
        <row r="375">
          <cell r="C375" t="str">
            <v>02/09/2016 18:30:00</v>
          </cell>
          <cell r="D375" t="str">
            <v>Reading</v>
          </cell>
          <cell r="E375" t="str">
            <v>DM150</v>
          </cell>
          <cell r="F375">
            <v>0</v>
          </cell>
        </row>
        <row r="376">
          <cell r="C376" t="str">
            <v>02/09/2016 18:00:00</v>
          </cell>
          <cell r="D376" t="str">
            <v>Reading</v>
          </cell>
          <cell r="E376" t="str">
            <v>DM150</v>
          </cell>
          <cell r="F376">
            <v>0.1</v>
          </cell>
        </row>
        <row r="377">
          <cell r="C377" t="str">
            <v>02/09/2016 17:30:00</v>
          </cell>
          <cell r="D377" t="str">
            <v>Reading</v>
          </cell>
          <cell r="E377" t="str">
            <v>DM150</v>
          </cell>
          <cell r="F377">
            <v>0</v>
          </cell>
        </row>
        <row r="378">
          <cell r="C378" t="str">
            <v>02/09/2016 17:00:00</v>
          </cell>
          <cell r="D378" t="str">
            <v>Reading</v>
          </cell>
          <cell r="E378" t="str">
            <v>DM150</v>
          </cell>
          <cell r="F378">
            <v>0.1</v>
          </cell>
        </row>
        <row r="379">
          <cell r="C379" t="str">
            <v>02/09/2016 16:30:00</v>
          </cell>
          <cell r="D379" t="str">
            <v>Reading</v>
          </cell>
          <cell r="E379" t="str">
            <v>DM150</v>
          </cell>
          <cell r="F379">
            <v>0.2</v>
          </cell>
        </row>
        <row r="380">
          <cell r="C380" t="str">
            <v>02/09/2016 16:00:00</v>
          </cell>
          <cell r="D380" t="str">
            <v>Reading</v>
          </cell>
          <cell r="E380" t="str">
            <v>DM150</v>
          </cell>
          <cell r="F380">
            <v>0.3</v>
          </cell>
        </row>
        <row r="381">
          <cell r="C381" t="str">
            <v>02/09/2016 15:30:00</v>
          </cell>
          <cell r="D381" t="str">
            <v>Reading</v>
          </cell>
          <cell r="E381" t="str">
            <v>DM150</v>
          </cell>
          <cell r="F381">
            <v>0.4</v>
          </cell>
        </row>
        <row r="382">
          <cell r="C382" t="str">
            <v>02/09/2016 15:00:00</v>
          </cell>
          <cell r="D382" t="str">
            <v>Reading</v>
          </cell>
          <cell r="E382" t="str">
            <v>DM150</v>
          </cell>
          <cell r="F382">
            <v>0.5</v>
          </cell>
        </row>
        <row r="383">
          <cell r="C383" t="str">
            <v>02/09/2016 14:30:00</v>
          </cell>
          <cell r="D383" t="str">
            <v>Reading</v>
          </cell>
          <cell r="E383" t="str">
            <v>DM150</v>
          </cell>
          <cell r="F383">
            <v>0.6</v>
          </cell>
        </row>
        <row r="384">
          <cell r="C384" t="str">
            <v>02/09/2016 14:00:00</v>
          </cell>
          <cell r="D384" t="str">
            <v>Reading</v>
          </cell>
          <cell r="E384" t="str">
            <v>DM150</v>
          </cell>
          <cell r="F384">
            <v>0.5</v>
          </cell>
        </row>
        <row r="385">
          <cell r="C385" t="str">
            <v>02/09/2016 13:30:00</v>
          </cell>
          <cell r="D385" t="str">
            <v>Reading</v>
          </cell>
          <cell r="E385" t="str">
            <v>DM150</v>
          </cell>
          <cell r="F385">
            <v>0.8</v>
          </cell>
        </row>
        <row r="386">
          <cell r="C386" t="str">
            <v>02/09/2016 13:00:00</v>
          </cell>
          <cell r="D386" t="str">
            <v>Reading</v>
          </cell>
          <cell r="E386" t="str">
            <v>DM150</v>
          </cell>
          <cell r="F386">
            <v>1.1000000000000001</v>
          </cell>
        </row>
        <row r="387">
          <cell r="C387" t="str">
            <v>02/09/2016 12:30:00</v>
          </cell>
          <cell r="D387" t="str">
            <v>Reading</v>
          </cell>
          <cell r="E387" t="str">
            <v>DM150</v>
          </cell>
          <cell r="F387">
            <v>1.6</v>
          </cell>
        </row>
        <row r="388">
          <cell r="C388" t="str">
            <v>02/09/2016 12:00:00</v>
          </cell>
          <cell r="D388" t="str">
            <v>Reading</v>
          </cell>
          <cell r="E388" t="str">
            <v>DM150</v>
          </cell>
          <cell r="F388">
            <v>1.5</v>
          </cell>
        </row>
        <row r="389">
          <cell r="C389" t="str">
            <v>02/09/2016 11:30:00</v>
          </cell>
          <cell r="D389" t="str">
            <v>Reading</v>
          </cell>
          <cell r="E389" t="str">
            <v>DM150</v>
          </cell>
          <cell r="F389">
            <v>1.9</v>
          </cell>
        </row>
        <row r="390">
          <cell r="C390" t="str">
            <v>02/09/2016 11:00:00</v>
          </cell>
          <cell r="D390" t="str">
            <v>Reading</v>
          </cell>
          <cell r="E390" t="str">
            <v>DM150</v>
          </cell>
          <cell r="F390">
            <v>1.9</v>
          </cell>
        </row>
        <row r="391">
          <cell r="C391" t="str">
            <v>02/09/2016 10:30:00</v>
          </cell>
          <cell r="D391" t="str">
            <v>Reading</v>
          </cell>
          <cell r="E391" t="str">
            <v>DM150</v>
          </cell>
          <cell r="F391">
            <v>1.3</v>
          </cell>
        </row>
        <row r="392">
          <cell r="C392" t="str">
            <v>02/09/2016 10:00:00</v>
          </cell>
          <cell r="D392" t="str">
            <v>Reading</v>
          </cell>
          <cell r="E392" t="str">
            <v>DM150</v>
          </cell>
          <cell r="F392">
            <v>1.4</v>
          </cell>
        </row>
        <row r="393">
          <cell r="C393" t="str">
            <v>02/09/2016 09:30:00</v>
          </cell>
          <cell r="D393" t="str">
            <v>Reading</v>
          </cell>
          <cell r="E393" t="str">
            <v>DM150</v>
          </cell>
          <cell r="F393">
            <v>1.2</v>
          </cell>
        </row>
        <row r="394">
          <cell r="C394" t="str">
            <v>02/09/2016 09:00:00</v>
          </cell>
          <cell r="D394" t="str">
            <v>Reading</v>
          </cell>
          <cell r="E394" t="str">
            <v>DM150</v>
          </cell>
          <cell r="F394">
            <v>0.7</v>
          </cell>
        </row>
        <row r="395">
          <cell r="C395" t="str">
            <v>02/09/2016 08:30:00</v>
          </cell>
          <cell r="D395" t="str">
            <v>Reading</v>
          </cell>
          <cell r="E395" t="str">
            <v>DM150</v>
          </cell>
          <cell r="F395">
            <v>1.3</v>
          </cell>
        </row>
        <row r="396">
          <cell r="C396" t="str">
            <v>02/09/2016 08:00:00</v>
          </cell>
          <cell r="D396" t="str">
            <v>Reading</v>
          </cell>
          <cell r="E396" t="str">
            <v>DM150</v>
          </cell>
          <cell r="F396">
            <v>0.8</v>
          </cell>
        </row>
        <row r="397">
          <cell r="C397" t="str">
            <v>02/09/2016 07:30:00</v>
          </cell>
          <cell r="D397" t="str">
            <v>Reading</v>
          </cell>
          <cell r="E397" t="str">
            <v>DM150</v>
          </cell>
          <cell r="F397">
            <v>0.7</v>
          </cell>
        </row>
        <row r="398">
          <cell r="C398" t="str">
            <v>02/09/2016 07:00:00</v>
          </cell>
          <cell r="D398" t="str">
            <v>Reading</v>
          </cell>
          <cell r="E398" t="str">
            <v>DM150</v>
          </cell>
          <cell r="F398">
            <v>0.4</v>
          </cell>
        </row>
        <row r="399">
          <cell r="C399" t="str">
            <v>02/09/2016 06:30:00</v>
          </cell>
          <cell r="D399" t="str">
            <v>Reading</v>
          </cell>
          <cell r="E399" t="str">
            <v>DM150</v>
          </cell>
          <cell r="F399">
            <v>0.2</v>
          </cell>
        </row>
        <row r="400">
          <cell r="C400" t="str">
            <v>02/09/2016 06:00:00</v>
          </cell>
          <cell r="D400" t="str">
            <v>Reading</v>
          </cell>
          <cell r="E400" t="str">
            <v>DM150</v>
          </cell>
          <cell r="F400">
            <v>0.1</v>
          </cell>
        </row>
        <row r="401">
          <cell r="C401" t="str">
            <v>01/09/2016 18:30:00</v>
          </cell>
          <cell r="D401" t="str">
            <v>Reading</v>
          </cell>
          <cell r="E401" t="str">
            <v>DM150</v>
          </cell>
          <cell r="F401">
            <v>0</v>
          </cell>
        </row>
        <row r="402">
          <cell r="C402" t="str">
            <v>01/09/2016 18:00:00</v>
          </cell>
          <cell r="D402" t="str">
            <v>Reading</v>
          </cell>
          <cell r="E402" t="str">
            <v>DM150</v>
          </cell>
          <cell r="F402">
            <v>0.1</v>
          </cell>
        </row>
        <row r="403">
          <cell r="C403" t="str">
            <v>01/09/2016 17:30:00</v>
          </cell>
          <cell r="D403" t="str">
            <v>Reading</v>
          </cell>
          <cell r="E403" t="str">
            <v>DM150</v>
          </cell>
          <cell r="F403">
            <v>0.3</v>
          </cell>
        </row>
        <row r="404">
          <cell r="C404" t="str">
            <v>01/09/2016 17:00:00</v>
          </cell>
          <cell r="D404" t="str">
            <v>Reading</v>
          </cell>
          <cell r="E404" t="str">
            <v>DM150</v>
          </cell>
          <cell r="F404">
            <v>0.5</v>
          </cell>
        </row>
        <row r="405">
          <cell r="C405" t="str">
            <v>01/09/2016 16:30:00</v>
          </cell>
          <cell r="D405" t="str">
            <v>Reading</v>
          </cell>
          <cell r="E405" t="str">
            <v>DM150</v>
          </cell>
          <cell r="F405">
            <v>0.8</v>
          </cell>
        </row>
        <row r="406">
          <cell r="C406" t="str">
            <v>01/09/2016 16:00:00</v>
          </cell>
          <cell r="D406" t="str">
            <v>Reading</v>
          </cell>
          <cell r="E406" t="str">
            <v>DM150</v>
          </cell>
          <cell r="F406">
            <v>1</v>
          </cell>
        </row>
        <row r="407">
          <cell r="C407" t="str">
            <v>01/09/2016 15:30:00</v>
          </cell>
          <cell r="D407" t="str">
            <v>Reading</v>
          </cell>
          <cell r="E407" t="str">
            <v>DM150</v>
          </cell>
          <cell r="F407">
            <v>1.5</v>
          </cell>
        </row>
        <row r="408">
          <cell r="C408" t="str">
            <v>01/09/2016 15:00:00</v>
          </cell>
          <cell r="D408" t="str">
            <v>Reading</v>
          </cell>
          <cell r="E408" t="str">
            <v>DM150</v>
          </cell>
          <cell r="F408">
            <v>2.2999999999999998</v>
          </cell>
        </row>
        <row r="409">
          <cell r="C409" t="str">
            <v>01/09/2016 14:30:00</v>
          </cell>
          <cell r="D409" t="str">
            <v>Reading</v>
          </cell>
          <cell r="E409" t="str">
            <v>DM150</v>
          </cell>
          <cell r="F409">
            <v>3.3</v>
          </cell>
        </row>
        <row r="410">
          <cell r="C410" t="str">
            <v>01/09/2016 14:00:00</v>
          </cell>
          <cell r="D410" t="str">
            <v>Reading</v>
          </cell>
          <cell r="E410" t="str">
            <v>DM150</v>
          </cell>
          <cell r="F410">
            <v>3.7</v>
          </cell>
        </row>
        <row r="411">
          <cell r="C411" t="str">
            <v>01/09/2016 13:30:00</v>
          </cell>
          <cell r="D411" t="str">
            <v>Reading</v>
          </cell>
          <cell r="E411" t="str">
            <v>DM150</v>
          </cell>
          <cell r="F411">
            <v>4.3</v>
          </cell>
        </row>
        <row r="412">
          <cell r="C412" t="str">
            <v>01/09/2016 13:00:00</v>
          </cell>
          <cell r="D412" t="str">
            <v>Reading</v>
          </cell>
          <cell r="E412" t="str">
            <v>DM150</v>
          </cell>
          <cell r="F412">
            <v>4.5999999999999996</v>
          </cell>
        </row>
        <row r="413">
          <cell r="C413" t="str">
            <v>01/09/2016 12:30:00</v>
          </cell>
          <cell r="D413" t="str">
            <v>Reading</v>
          </cell>
          <cell r="E413" t="str">
            <v>DM150</v>
          </cell>
          <cell r="F413">
            <v>5.0999999999999996</v>
          </cell>
        </row>
        <row r="414">
          <cell r="C414" t="str">
            <v>01/09/2016 12:00:00</v>
          </cell>
          <cell r="D414" t="str">
            <v>Reading</v>
          </cell>
          <cell r="E414" t="str">
            <v>DM150</v>
          </cell>
          <cell r="F414">
            <v>4.7</v>
          </cell>
        </row>
        <row r="415">
          <cell r="C415" t="str">
            <v>01/09/2016 11:30:00</v>
          </cell>
          <cell r="D415" t="str">
            <v>Reading</v>
          </cell>
          <cell r="E415" t="str">
            <v>DM150</v>
          </cell>
          <cell r="F415">
            <v>4.5</v>
          </cell>
        </row>
        <row r="416">
          <cell r="C416" t="str">
            <v>01/09/2016 11:00:00</v>
          </cell>
          <cell r="D416" t="str">
            <v>Reading</v>
          </cell>
          <cell r="E416" t="str">
            <v>DM150</v>
          </cell>
          <cell r="F416">
            <v>3.6</v>
          </cell>
        </row>
        <row r="417">
          <cell r="C417" t="str">
            <v>01/09/2016 10:30:00</v>
          </cell>
          <cell r="D417" t="str">
            <v>Reading</v>
          </cell>
          <cell r="E417" t="str">
            <v>DM150</v>
          </cell>
          <cell r="F417">
            <v>4.4000000000000004</v>
          </cell>
        </row>
        <row r="418">
          <cell r="C418" t="str">
            <v>01/09/2016 10:00:00</v>
          </cell>
          <cell r="D418" t="str">
            <v>Reading</v>
          </cell>
          <cell r="E418" t="str">
            <v>DM150</v>
          </cell>
          <cell r="F418">
            <v>3.9</v>
          </cell>
        </row>
        <row r="419">
          <cell r="C419" t="str">
            <v>01/09/2016 09:30:00</v>
          </cell>
          <cell r="D419" t="str">
            <v>Reading</v>
          </cell>
          <cell r="E419" t="str">
            <v>DM150</v>
          </cell>
          <cell r="F419">
            <v>3.3</v>
          </cell>
        </row>
        <row r="420">
          <cell r="C420" t="str">
            <v>01/09/2016 09:00:00</v>
          </cell>
          <cell r="D420" t="str">
            <v>Reading</v>
          </cell>
          <cell r="E420" t="str">
            <v>DM150</v>
          </cell>
          <cell r="F420">
            <v>2.5</v>
          </cell>
        </row>
        <row r="421">
          <cell r="C421" t="str">
            <v>01/09/2016 08:30:00</v>
          </cell>
          <cell r="D421" t="str">
            <v>Reading</v>
          </cell>
          <cell r="E421" t="str">
            <v>DM150</v>
          </cell>
          <cell r="F421">
            <v>1.9</v>
          </cell>
        </row>
        <row r="422">
          <cell r="C422" t="str">
            <v>01/09/2016 08:00:00</v>
          </cell>
          <cell r="D422" t="str">
            <v>Reading</v>
          </cell>
          <cell r="E422" t="str">
            <v>DM150</v>
          </cell>
          <cell r="F422">
            <v>1.1000000000000001</v>
          </cell>
        </row>
        <row r="423">
          <cell r="C423" t="str">
            <v>01/09/2016 07:30:00</v>
          </cell>
          <cell r="D423" t="str">
            <v>Reading</v>
          </cell>
          <cell r="E423" t="str">
            <v>DM150</v>
          </cell>
          <cell r="F423">
            <v>0.8</v>
          </cell>
        </row>
        <row r="424">
          <cell r="C424" t="str">
            <v>01/09/2016 07:00:00</v>
          </cell>
          <cell r="D424" t="str">
            <v>Reading</v>
          </cell>
          <cell r="E424" t="str">
            <v>DM150</v>
          </cell>
          <cell r="F424">
            <v>0.5</v>
          </cell>
        </row>
        <row r="425">
          <cell r="C425" t="str">
            <v>01/09/2016 06:30:00</v>
          </cell>
          <cell r="D425" t="str">
            <v>Reading</v>
          </cell>
          <cell r="E425" t="str">
            <v>DM150</v>
          </cell>
          <cell r="F425">
            <v>0.2</v>
          </cell>
        </row>
        <row r="426">
          <cell r="C426" t="str">
            <v>01/09/2016 06:00:00</v>
          </cell>
          <cell r="D426" t="str">
            <v>Reading</v>
          </cell>
          <cell r="E426" t="str">
            <v>DM150</v>
          </cell>
          <cell r="F426">
            <v>0.1</v>
          </cell>
        </row>
        <row r="427">
          <cell r="C427" t="str">
            <v>31/08/2016 18:30:00</v>
          </cell>
          <cell r="D427" t="str">
            <v>Reading</v>
          </cell>
          <cell r="E427" t="str">
            <v>DM150</v>
          </cell>
          <cell r="F427">
            <v>0</v>
          </cell>
        </row>
        <row r="428">
          <cell r="C428" t="str">
            <v>31/08/2016 18:00:00</v>
          </cell>
          <cell r="D428" t="str">
            <v>Reading</v>
          </cell>
          <cell r="E428" t="str">
            <v>DM150</v>
          </cell>
          <cell r="F428">
            <v>0.1</v>
          </cell>
        </row>
        <row r="429">
          <cell r="C429" t="str">
            <v>31/08/2016 17:30:00</v>
          </cell>
          <cell r="D429" t="str">
            <v>Reading</v>
          </cell>
          <cell r="E429" t="str">
            <v>DM150</v>
          </cell>
          <cell r="F429">
            <v>0.2</v>
          </cell>
        </row>
        <row r="430">
          <cell r="C430" t="str">
            <v>31/08/2016 17:00:00</v>
          </cell>
          <cell r="D430" t="str">
            <v>Reading</v>
          </cell>
          <cell r="E430" t="str">
            <v>DM150</v>
          </cell>
          <cell r="F430">
            <v>0.3</v>
          </cell>
        </row>
        <row r="431">
          <cell r="C431" t="str">
            <v>31/08/2016 16:30:00</v>
          </cell>
          <cell r="D431" t="str">
            <v>Reading</v>
          </cell>
          <cell r="E431" t="str">
            <v>DM150</v>
          </cell>
          <cell r="F431">
            <v>0.3</v>
          </cell>
        </row>
        <row r="432">
          <cell r="C432" t="str">
            <v>31/08/2016 16:00:00</v>
          </cell>
          <cell r="D432" t="str">
            <v>Reading</v>
          </cell>
          <cell r="E432" t="str">
            <v>DM150</v>
          </cell>
          <cell r="F432">
            <v>0.9</v>
          </cell>
        </row>
        <row r="433">
          <cell r="C433" t="str">
            <v>31/08/2016 15:30:00</v>
          </cell>
          <cell r="D433" t="str">
            <v>Reading</v>
          </cell>
          <cell r="E433" t="str">
            <v>DM150</v>
          </cell>
          <cell r="F433">
            <v>1.1000000000000001</v>
          </cell>
        </row>
        <row r="434">
          <cell r="C434" t="str">
            <v>31/08/2016 15:00:00</v>
          </cell>
          <cell r="D434" t="str">
            <v>Reading</v>
          </cell>
          <cell r="E434" t="str">
            <v>DM150</v>
          </cell>
          <cell r="F434">
            <v>2.2000000000000002</v>
          </cell>
        </row>
        <row r="435">
          <cell r="C435" t="str">
            <v>31/08/2016 14:30:00</v>
          </cell>
          <cell r="D435" t="str">
            <v>Reading</v>
          </cell>
          <cell r="E435" t="str">
            <v>DM150</v>
          </cell>
          <cell r="F435">
            <v>1.9</v>
          </cell>
        </row>
        <row r="436">
          <cell r="C436" t="str">
            <v>31/08/2016 14:00:00</v>
          </cell>
          <cell r="D436" t="str">
            <v>Reading</v>
          </cell>
          <cell r="E436" t="str">
            <v>DM150</v>
          </cell>
          <cell r="F436">
            <v>0.6</v>
          </cell>
        </row>
        <row r="437">
          <cell r="C437" t="str">
            <v>31/08/2016 13:30:00</v>
          </cell>
          <cell r="D437" t="str">
            <v>Reading</v>
          </cell>
          <cell r="E437" t="str">
            <v>DM150</v>
          </cell>
          <cell r="F437">
            <v>1.3</v>
          </cell>
        </row>
        <row r="438">
          <cell r="C438" t="str">
            <v>31/08/2016 13:00:00</v>
          </cell>
          <cell r="D438" t="str">
            <v>Reading</v>
          </cell>
          <cell r="E438" t="str">
            <v>DM150</v>
          </cell>
          <cell r="F438">
            <v>1.4</v>
          </cell>
        </row>
        <row r="439">
          <cell r="C439" t="str">
            <v>31/08/2016 12:30:00</v>
          </cell>
          <cell r="D439" t="str">
            <v>Reading</v>
          </cell>
          <cell r="E439" t="str">
            <v>DM150</v>
          </cell>
          <cell r="F439">
            <v>3.9</v>
          </cell>
        </row>
        <row r="440">
          <cell r="C440" t="str">
            <v>31/08/2016 12:00:00</v>
          </cell>
          <cell r="D440" t="str">
            <v>Reading</v>
          </cell>
          <cell r="E440" t="str">
            <v>DM150</v>
          </cell>
          <cell r="F440">
            <v>3.8</v>
          </cell>
        </row>
        <row r="441">
          <cell r="C441" t="str">
            <v>31/08/2016 11:30:00</v>
          </cell>
          <cell r="D441" t="str">
            <v>Reading</v>
          </cell>
          <cell r="E441" t="str">
            <v>DM150</v>
          </cell>
          <cell r="F441">
            <v>2.8</v>
          </cell>
        </row>
        <row r="442">
          <cell r="C442" t="str">
            <v>31/08/2016 11:00:00</v>
          </cell>
          <cell r="D442" t="str">
            <v>Reading</v>
          </cell>
          <cell r="E442" t="str">
            <v>DM150</v>
          </cell>
          <cell r="F442">
            <v>3.1</v>
          </cell>
        </row>
        <row r="443">
          <cell r="C443" t="str">
            <v>31/08/2016 10:30:00</v>
          </cell>
          <cell r="D443" t="str">
            <v>Reading</v>
          </cell>
          <cell r="E443" t="str">
            <v>DM150</v>
          </cell>
          <cell r="F443">
            <v>4.4000000000000004</v>
          </cell>
        </row>
        <row r="444">
          <cell r="C444" t="str">
            <v>31/08/2016 10:00:00</v>
          </cell>
          <cell r="D444" t="str">
            <v>Reading</v>
          </cell>
          <cell r="E444" t="str">
            <v>DM150</v>
          </cell>
          <cell r="F444">
            <v>3.9</v>
          </cell>
        </row>
        <row r="445">
          <cell r="C445" t="str">
            <v>31/08/2016 09:30:00</v>
          </cell>
          <cell r="D445" t="str">
            <v>Reading</v>
          </cell>
          <cell r="E445" t="str">
            <v>DM150</v>
          </cell>
          <cell r="F445">
            <v>3.6</v>
          </cell>
        </row>
        <row r="446">
          <cell r="C446" t="str">
            <v>31/08/2016 09:00:00</v>
          </cell>
          <cell r="D446" t="str">
            <v>Reading</v>
          </cell>
          <cell r="E446" t="str">
            <v>DM150</v>
          </cell>
          <cell r="F446">
            <v>2</v>
          </cell>
        </row>
        <row r="447">
          <cell r="C447" t="str">
            <v>31/08/2016 08:30:00</v>
          </cell>
          <cell r="D447" t="str">
            <v>Reading</v>
          </cell>
          <cell r="E447" t="str">
            <v>DM150</v>
          </cell>
          <cell r="F447">
            <v>1.1000000000000001</v>
          </cell>
        </row>
        <row r="448">
          <cell r="C448" t="str">
            <v>31/08/2016 08:00:00</v>
          </cell>
          <cell r="D448" t="str">
            <v>Reading</v>
          </cell>
          <cell r="E448" t="str">
            <v>DM150</v>
          </cell>
          <cell r="F448">
            <v>1.2</v>
          </cell>
        </row>
        <row r="449">
          <cell r="C449" t="str">
            <v>31/08/2016 07:30:00</v>
          </cell>
          <cell r="D449" t="str">
            <v>Reading</v>
          </cell>
          <cell r="E449" t="str">
            <v>DM150</v>
          </cell>
          <cell r="F449">
            <v>0.8</v>
          </cell>
        </row>
        <row r="450">
          <cell r="C450" t="str">
            <v>31/08/2016 07:00:00</v>
          </cell>
          <cell r="D450" t="str">
            <v>Reading</v>
          </cell>
          <cell r="E450" t="str">
            <v>DM150</v>
          </cell>
          <cell r="F450">
            <v>0.5</v>
          </cell>
        </row>
        <row r="451">
          <cell r="C451" t="str">
            <v>31/08/2016 06:30:00</v>
          </cell>
          <cell r="D451" t="str">
            <v>Reading</v>
          </cell>
          <cell r="E451" t="str">
            <v>DM150</v>
          </cell>
          <cell r="F451">
            <v>0.3</v>
          </cell>
        </row>
        <row r="452">
          <cell r="C452" t="str">
            <v>31/08/2016 06:00:00</v>
          </cell>
          <cell r="D452" t="str">
            <v>Reading</v>
          </cell>
          <cell r="E452" t="str">
            <v>DM150</v>
          </cell>
          <cell r="F452">
            <v>0.1</v>
          </cell>
        </row>
        <row r="453">
          <cell r="C453" t="str">
            <v>30/08/2016 18:30:00</v>
          </cell>
          <cell r="D453" t="str">
            <v>Reading</v>
          </cell>
          <cell r="E453" t="str">
            <v>DM150</v>
          </cell>
          <cell r="F453">
            <v>0</v>
          </cell>
        </row>
        <row r="454">
          <cell r="C454" t="str">
            <v>30/08/2016 18:00:00</v>
          </cell>
          <cell r="D454" t="str">
            <v>Reading</v>
          </cell>
          <cell r="E454" t="str">
            <v>DM150</v>
          </cell>
          <cell r="F454">
            <v>0.1</v>
          </cell>
        </row>
        <row r="455">
          <cell r="C455" t="str">
            <v>30/08/2016 17:30:00</v>
          </cell>
          <cell r="D455" t="str">
            <v>Reading</v>
          </cell>
          <cell r="E455" t="str">
            <v>DM150</v>
          </cell>
          <cell r="F455">
            <v>0.3</v>
          </cell>
        </row>
        <row r="456">
          <cell r="C456" t="str">
            <v>30/08/2016 17:00:00</v>
          </cell>
          <cell r="D456" t="str">
            <v>Reading</v>
          </cell>
          <cell r="E456" t="str">
            <v>DM150</v>
          </cell>
          <cell r="F456">
            <v>0.5</v>
          </cell>
        </row>
        <row r="457">
          <cell r="C457" t="str">
            <v>30/08/2016 16:30:00</v>
          </cell>
          <cell r="D457" t="str">
            <v>Reading</v>
          </cell>
          <cell r="E457" t="str">
            <v>DM150</v>
          </cell>
          <cell r="F457">
            <v>0.9</v>
          </cell>
        </row>
        <row r="458">
          <cell r="C458" t="str">
            <v>30/08/2016 16:00:00</v>
          </cell>
          <cell r="D458" t="str">
            <v>Reading</v>
          </cell>
          <cell r="E458" t="str">
            <v>DM150</v>
          </cell>
          <cell r="F458">
            <v>1.4</v>
          </cell>
        </row>
        <row r="459">
          <cell r="C459" t="str">
            <v>30/08/2016 15:30:00</v>
          </cell>
          <cell r="D459" t="str">
            <v>Reading</v>
          </cell>
          <cell r="E459" t="str">
            <v>DM150</v>
          </cell>
          <cell r="F459">
            <v>2</v>
          </cell>
        </row>
        <row r="460">
          <cell r="C460" t="str">
            <v>30/08/2016 15:00:00</v>
          </cell>
          <cell r="D460" t="str">
            <v>Reading</v>
          </cell>
          <cell r="E460" t="str">
            <v>DM150</v>
          </cell>
          <cell r="F460">
            <v>2.6</v>
          </cell>
        </row>
        <row r="461">
          <cell r="C461" t="str">
            <v>30/08/2016 14:30:00</v>
          </cell>
          <cell r="D461" t="str">
            <v>Reading</v>
          </cell>
          <cell r="E461" t="str">
            <v>DM150</v>
          </cell>
          <cell r="F461">
            <v>3.3</v>
          </cell>
        </row>
        <row r="462">
          <cell r="C462" t="str">
            <v>30/08/2016 14:00:00</v>
          </cell>
          <cell r="D462" t="str">
            <v>Reading</v>
          </cell>
          <cell r="E462" t="str">
            <v>DM150</v>
          </cell>
          <cell r="F462">
            <v>4.0999999999999996</v>
          </cell>
        </row>
        <row r="463">
          <cell r="C463" t="str">
            <v>30/08/2016 13:30:00</v>
          </cell>
          <cell r="D463" t="str">
            <v>Reading</v>
          </cell>
          <cell r="E463" t="str">
            <v>DM150</v>
          </cell>
          <cell r="F463">
            <v>4.7</v>
          </cell>
        </row>
        <row r="464">
          <cell r="C464" t="str">
            <v>30/08/2016 13:00:00</v>
          </cell>
          <cell r="D464" t="str">
            <v>Reading</v>
          </cell>
          <cell r="E464" t="str">
            <v>DM150</v>
          </cell>
          <cell r="F464">
            <v>3.3</v>
          </cell>
        </row>
        <row r="465">
          <cell r="C465" t="str">
            <v>30/08/2016 12:30:00</v>
          </cell>
          <cell r="D465" t="str">
            <v>Reading</v>
          </cell>
          <cell r="E465" t="str">
            <v>DM150</v>
          </cell>
          <cell r="F465">
            <v>5.4</v>
          </cell>
        </row>
        <row r="466">
          <cell r="C466" t="str">
            <v>30/08/2016 12:00:00</v>
          </cell>
          <cell r="D466" t="str">
            <v>Reading</v>
          </cell>
          <cell r="E466" t="str">
            <v>DM150</v>
          </cell>
          <cell r="F466">
            <v>5.4</v>
          </cell>
        </row>
        <row r="467">
          <cell r="C467" t="str">
            <v>30/08/2016 11:30:00</v>
          </cell>
          <cell r="D467" t="str">
            <v>Reading</v>
          </cell>
          <cell r="E467" t="str">
            <v>DM150</v>
          </cell>
          <cell r="F467">
            <v>5.4</v>
          </cell>
        </row>
        <row r="468">
          <cell r="C468" t="str">
            <v>30/08/2016 11:00:00</v>
          </cell>
          <cell r="D468" t="str">
            <v>Reading</v>
          </cell>
          <cell r="E468" t="str">
            <v>DM150</v>
          </cell>
          <cell r="F468">
            <v>3.9</v>
          </cell>
        </row>
        <row r="469">
          <cell r="C469" t="str">
            <v>30/08/2016 10:30:00</v>
          </cell>
          <cell r="D469" t="str">
            <v>Reading</v>
          </cell>
          <cell r="E469" t="str">
            <v>DM150</v>
          </cell>
          <cell r="F469">
            <v>4.5</v>
          </cell>
        </row>
        <row r="470">
          <cell r="C470" t="str">
            <v>30/08/2016 10:00:00</v>
          </cell>
          <cell r="D470" t="str">
            <v>Reading</v>
          </cell>
          <cell r="E470" t="str">
            <v>DM150</v>
          </cell>
          <cell r="F470">
            <v>4</v>
          </cell>
        </row>
        <row r="471">
          <cell r="C471" t="str">
            <v>30/08/2016 09:30:00</v>
          </cell>
          <cell r="D471" t="str">
            <v>Reading</v>
          </cell>
          <cell r="E471" t="str">
            <v>DM150</v>
          </cell>
          <cell r="F471">
            <v>3.3</v>
          </cell>
        </row>
        <row r="472">
          <cell r="C472" t="str">
            <v>30/08/2016 09:00:00</v>
          </cell>
          <cell r="D472" t="str">
            <v>Reading</v>
          </cell>
          <cell r="E472" t="str">
            <v>DM150</v>
          </cell>
          <cell r="F472">
            <v>2.6</v>
          </cell>
        </row>
        <row r="473">
          <cell r="C473" t="str">
            <v>30/08/2016 08:30:00</v>
          </cell>
          <cell r="D473" t="str">
            <v>Reading</v>
          </cell>
          <cell r="E473" t="str">
            <v>DM150</v>
          </cell>
          <cell r="F473">
            <v>1.9</v>
          </cell>
        </row>
        <row r="474">
          <cell r="C474" t="str">
            <v>30/08/2016 08:00:00</v>
          </cell>
          <cell r="D474" t="str">
            <v>Reading</v>
          </cell>
          <cell r="E474" t="str">
            <v>DM150</v>
          </cell>
          <cell r="F474">
            <v>1.4</v>
          </cell>
        </row>
        <row r="475">
          <cell r="C475" t="str">
            <v>30/08/2016 07:30:00</v>
          </cell>
          <cell r="D475" t="str">
            <v>Reading</v>
          </cell>
          <cell r="E475" t="str">
            <v>DM150</v>
          </cell>
          <cell r="F475">
            <v>0.9</v>
          </cell>
        </row>
        <row r="476">
          <cell r="C476" t="str">
            <v>30/08/2016 07:00:00</v>
          </cell>
          <cell r="D476" t="str">
            <v>Reading</v>
          </cell>
          <cell r="E476" t="str">
            <v>DM150</v>
          </cell>
          <cell r="F476">
            <v>0.5</v>
          </cell>
        </row>
        <row r="477">
          <cell r="C477" t="str">
            <v>30/08/2016 06:30:00</v>
          </cell>
          <cell r="D477" t="str">
            <v>Reading</v>
          </cell>
          <cell r="E477" t="str">
            <v>DM150</v>
          </cell>
          <cell r="F477">
            <v>0.3</v>
          </cell>
        </row>
        <row r="478">
          <cell r="C478" t="str">
            <v>30/08/2016 06:00:00</v>
          </cell>
          <cell r="D478" t="str">
            <v>Reading</v>
          </cell>
          <cell r="E478" t="str">
            <v>DM150</v>
          </cell>
          <cell r="F478">
            <v>0.1</v>
          </cell>
        </row>
        <row r="479">
          <cell r="C479" t="str">
            <v>29/08/2016 18:30:00</v>
          </cell>
          <cell r="D479" t="str">
            <v>Reading</v>
          </cell>
          <cell r="E479" t="str">
            <v>DM150</v>
          </cell>
          <cell r="F479">
            <v>0</v>
          </cell>
        </row>
        <row r="480">
          <cell r="C480" t="str">
            <v>29/08/2016 18:00:00</v>
          </cell>
          <cell r="D480" t="str">
            <v>Reading</v>
          </cell>
          <cell r="E480" t="str">
            <v>DM150</v>
          </cell>
          <cell r="F480">
            <v>0.1</v>
          </cell>
        </row>
        <row r="481">
          <cell r="C481" t="str">
            <v>29/08/2016 17:30:00</v>
          </cell>
          <cell r="D481" t="str">
            <v>Reading</v>
          </cell>
          <cell r="E481" t="str">
            <v>DM150</v>
          </cell>
          <cell r="F481">
            <v>0.3</v>
          </cell>
        </row>
        <row r="482">
          <cell r="C482" t="str">
            <v>29/08/2016 17:00:00</v>
          </cell>
          <cell r="D482" t="str">
            <v>Reading</v>
          </cell>
          <cell r="E482" t="str">
            <v>DM150</v>
          </cell>
          <cell r="F482">
            <v>0.6</v>
          </cell>
        </row>
        <row r="483">
          <cell r="C483" t="str">
            <v>29/08/2016 16:30:00</v>
          </cell>
          <cell r="D483" t="str">
            <v>Reading</v>
          </cell>
          <cell r="E483" t="str">
            <v>DM150</v>
          </cell>
          <cell r="F483">
            <v>0.8</v>
          </cell>
        </row>
        <row r="484">
          <cell r="C484" t="str">
            <v>29/08/2016 16:00:00</v>
          </cell>
          <cell r="D484" t="str">
            <v>Reading</v>
          </cell>
          <cell r="E484" t="str">
            <v>DM150</v>
          </cell>
          <cell r="F484">
            <v>1.5</v>
          </cell>
        </row>
        <row r="485">
          <cell r="C485" t="str">
            <v>29/08/2016 15:30:00</v>
          </cell>
          <cell r="D485" t="str">
            <v>Reading</v>
          </cell>
          <cell r="E485" t="str">
            <v>DM150</v>
          </cell>
          <cell r="F485">
            <v>2.1</v>
          </cell>
        </row>
        <row r="486">
          <cell r="C486" t="str">
            <v>29/08/2016 15:00:00</v>
          </cell>
          <cell r="D486" t="str">
            <v>Reading</v>
          </cell>
          <cell r="E486" t="str">
            <v>DM150</v>
          </cell>
          <cell r="F486">
            <v>2.7</v>
          </cell>
        </row>
        <row r="487">
          <cell r="C487" t="str">
            <v>29/08/2016 14:30:00</v>
          </cell>
          <cell r="D487" t="str">
            <v>Reading</v>
          </cell>
          <cell r="E487" t="str">
            <v>DM150</v>
          </cell>
          <cell r="F487">
            <v>2.1</v>
          </cell>
        </row>
        <row r="488">
          <cell r="C488" t="str">
            <v>29/08/2016 14:00:00</v>
          </cell>
          <cell r="D488" t="str">
            <v>Reading</v>
          </cell>
          <cell r="E488" t="str">
            <v>DM150</v>
          </cell>
          <cell r="F488">
            <v>4</v>
          </cell>
        </row>
        <row r="489">
          <cell r="C489" t="str">
            <v>29/08/2016 13:30:00</v>
          </cell>
          <cell r="D489" t="str">
            <v>Reading</v>
          </cell>
          <cell r="E489" t="str">
            <v>DM150</v>
          </cell>
          <cell r="F489">
            <v>2.8</v>
          </cell>
        </row>
        <row r="490">
          <cell r="C490" t="str">
            <v>29/08/2016 13:00:00</v>
          </cell>
          <cell r="D490" t="str">
            <v>Reading</v>
          </cell>
          <cell r="E490" t="str">
            <v>DM150</v>
          </cell>
          <cell r="F490">
            <v>3.5</v>
          </cell>
        </row>
        <row r="491">
          <cell r="C491" t="str">
            <v>29/08/2016 12:30:00</v>
          </cell>
          <cell r="D491" t="str">
            <v>Reading</v>
          </cell>
          <cell r="E491" t="str">
            <v>DM150</v>
          </cell>
          <cell r="F491">
            <v>4.7</v>
          </cell>
        </row>
        <row r="492">
          <cell r="C492" t="str">
            <v>29/08/2016 12:00:00</v>
          </cell>
          <cell r="D492" t="str">
            <v>Reading</v>
          </cell>
          <cell r="E492" t="str">
            <v>DM150</v>
          </cell>
          <cell r="F492">
            <v>5.0999999999999996</v>
          </cell>
        </row>
        <row r="493">
          <cell r="C493" t="str">
            <v>29/08/2016 11:30:00</v>
          </cell>
          <cell r="D493" t="str">
            <v>Reading</v>
          </cell>
          <cell r="E493" t="str">
            <v>DM150</v>
          </cell>
          <cell r="F493">
            <v>3.2</v>
          </cell>
        </row>
        <row r="494">
          <cell r="C494" t="str">
            <v>29/08/2016 11:00:00</v>
          </cell>
          <cell r="D494" t="str">
            <v>Reading</v>
          </cell>
          <cell r="E494" t="str">
            <v>DM150</v>
          </cell>
          <cell r="F494">
            <v>4.8</v>
          </cell>
        </row>
        <row r="495">
          <cell r="C495" t="str">
            <v>29/08/2016 10:30:00</v>
          </cell>
          <cell r="D495" t="str">
            <v>Reading</v>
          </cell>
          <cell r="E495" t="str">
            <v>DM150</v>
          </cell>
          <cell r="F495">
            <v>2.6</v>
          </cell>
        </row>
        <row r="496">
          <cell r="C496" t="str">
            <v>29/08/2016 10:00:00</v>
          </cell>
          <cell r="D496" t="str">
            <v>Reading</v>
          </cell>
          <cell r="E496" t="str">
            <v>DM150</v>
          </cell>
          <cell r="F496">
            <v>4</v>
          </cell>
        </row>
        <row r="497">
          <cell r="C497" t="str">
            <v>29/08/2016 09:30:00</v>
          </cell>
          <cell r="D497" t="str">
            <v>Reading</v>
          </cell>
          <cell r="E497" t="str">
            <v>DM150</v>
          </cell>
          <cell r="F497">
            <v>1.9</v>
          </cell>
        </row>
        <row r="498">
          <cell r="C498" t="str">
            <v>29/08/2016 09:00:00</v>
          </cell>
          <cell r="D498" t="str">
            <v>Reading</v>
          </cell>
          <cell r="E498" t="str">
            <v>DM150</v>
          </cell>
          <cell r="F498">
            <v>0.9</v>
          </cell>
        </row>
        <row r="499">
          <cell r="C499" t="str">
            <v>29/08/2016 08:30:00</v>
          </cell>
          <cell r="D499" t="str">
            <v>Reading</v>
          </cell>
          <cell r="E499" t="str">
            <v>DM150</v>
          </cell>
          <cell r="F499">
            <v>1.6</v>
          </cell>
        </row>
        <row r="500">
          <cell r="C500" t="str">
            <v>29/08/2016 08:00:00</v>
          </cell>
          <cell r="D500" t="str">
            <v>Reading</v>
          </cell>
          <cell r="E500" t="str">
            <v>DM150</v>
          </cell>
          <cell r="F500">
            <v>0.5</v>
          </cell>
        </row>
        <row r="501">
          <cell r="C501" t="str">
            <v>29/08/2016 07:30:00</v>
          </cell>
          <cell r="D501" t="str">
            <v>Reading</v>
          </cell>
          <cell r="E501" t="str">
            <v>DM150</v>
          </cell>
          <cell r="F501">
            <v>0.4</v>
          </cell>
        </row>
        <row r="502">
          <cell r="C502" t="str">
            <v>29/08/2016 07:00:00</v>
          </cell>
          <cell r="D502" t="str">
            <v>Reading</v>
          </cell>
          <cell r="E502" t="str">
            <v>DM150</v>
          </cell>
          <cell r="F502">
            <v>0.3</v>
          </cell>
        </row>
        <row r="503">
          <cell r="C503" t="str">
            <v>29/08/2016 06:30:00</v>
          </cell>
          <cell r="D503" t="str">
            <v>Reading</v>
          </cell>
          <cell r="E503" t="str">
            <v>DM150</v>
          </cell>
          <cell r="F503">
            <v>0.2</v>
          </cell>
        </row>
        <row r="504">
          <cell r="C504" t="str">
            <v>29/08/2016 06:00:00</v>
          </cell>
          <cell r="D504" t="str">
            <v>Reading</v>
          </cell>
          <cell r="E504" t="str">
            <v>DM150</v>
          </cell>
          <cell r="F504">
            <v>0.1</v>
          </cell>
        </row>
        <row r="505">
          <cell r="C505" t="str">
            <v>28/08/2016 18:30:00</v>
          </cell>
          <cell r="D505" t="str">
            <v>Reading</v>
          </cell>
          <cell r="E505" t="str">
            <v>DM150</v>
          </cell>
          <cell r="F505">
            <v>0</v>
          </cell>
        </row>
        <row r="506">
          <cell r="C506" t="str">
            <v>28/08/2016 18:00:00</v>
          </cell>
          <cell r="D506" t="str">
            <v>Reading</v>
          </cell>
          <cell r="E506" t="str">
            <v>DM150</v>
          </cell>
          <cell r="F506">
            <v>0.1</v>
          </cell>
        </row>
        <row r="507">
          <cell r="C507" t="str">
            <v>28/08/2016 17:30:00</v>
          </cell>
          <cell r="D507" t="str">
            <v>Reading</v>
          </cell>
          <cell r="E507" t="str">
            <v>DM150</v>
          </cell>
          <cell r="F507">
            <v>0.1</v>
          </cell>
        </row>
        <row r="508">
          <cell r="C508" t="str">
            <v>28/08/2016 17:00:00</v>
          </cell>
          <cell r="D508" t="str">
            <v>Reading</v>
          </cell>
          <cell r="E508" t="str">
            <v>DM150</v>
          </cell>
          <cell r="F508">
            <v>0.4</v>
          </cell>
        </row>
        <row r="509">
          <cell r="C509" t="str">
            <v>28/08/2016 16:30:00</v>
          </cell>
          <cell r="D509" t="str">
            <v>Reading</v>
          </cell>
          <cell r="E509" t="str">
            <v>DM150</v>
          </cell>
          <cell r="F509">
            <v>0.8</v>
          </cell>
        </row>
        <row r="510">
          <cell r="C510" t="str">
            <v>28/08/2016 16:00:00</v>
          </cell>
          <cell r="D510" t="str">
            <v>Reading</v>
          </cell>
          <cell r="E510" t="str">
            <v>DM150</v>
          </cell>
          <cell r="F510">
            <v>0.9</v>
          </cell>
        </row>
        <row r="511">
          <cell r="C511" t="str">
            <v>28/08/2016 15:30:00</v>
          </cell>
          <cell r="D511" t="str">
            <v>Reading</v>
          </cell>
          <cell r="E511" t="str">
            <v>DM150</v>
          </cell>
          <cell r="F511">
            <v>1.2</v>
          </cell>
        </row>
        <row r="512">
          <cell r="C512" t="str">
            <v>28/08/2016 15:00:00</v>
          </cell>
          <cell r="D512" t="str">
            <v>Reading</v>
          </cell>
          <cell r="E512" t="str">
            <v>DM150</v>
          </cell>
          <cell r="F512">
            <v>1.4</v>
          </cell>
        </row>
        <row r="513">
          <cell r="C513" t="str">
            <v>28/08/2016 14:30:00</v>
          </cell>
          <cell r="D513" t="str">
            <v>Reading</v>
          </cell>
          <cell r="E513" t="str">
            <v>DM150</v>
          </cell>
          <cell r="F513">
            <v>2.2999999999999998</v>
          </cell>
        </row>
        <row r="514">
          <cell r="C514" t="str">
            <v>28/08/2016 14:00:00</v>
          </cell>
          <cell r="D514" t="str">
            <v>Reading</v>
          </cell>
          <cell r="E514" t="str">
            <v>DM150</v>
          </cell>
          <cell r="F514">
            <v>1.7</v>
          </cell>
        </row>
        <row r="515">
          <cell r="C515" t="str">
            <v>28/08/2016 13:30:00</v>
          </cell>
          <cell r="D515" t="str">
            <v>Reading</v>
          </cell>
          <cell r="E515" t="str">
            <v>DM150</v>
          </cell>
          <cell r="F515">
            <v>0.8</v>
          </cell>
        </row>
        <row r="516">
          <cell r="C516" t="str">
            <v>28/08/2016 13:00:00</v>
          </cell>
          <cell r="D516" t="str">
            <v>Reading</v>
          </cell>
          <cell r="E516" t="str">
            <v>DM150</v>
          </cell>
          <cell r="F516">
            <v>5</v>
          </cell>
        </row>
        <row r="517">
          <cell r="C517" t="str">
            <v>28/08/2016 12:30:00</v>
          </cell>
          <cell r="D517" t="str">
            <v>Reading</v>
          </cell>
          <cell r="E517" t="str">
            <v>DM150</v>
          </cell>
          <cell r="F517">
            <v>3.6</v>
          </cell>
        </row>
        <row r="518">
          <cell r="C518" t="str">
            <v>28/08/2016 12:00:00</v>
          </cell>
          <cell r="D518" t="str">
            <v>Reading</v>
          </cell>
          <cell r="E518" t="str">
            <v>DM150</v>
          </cell>
          <cell r="F518">
            <v>6</v>
          </cell>
        </row>
        <row r="519">
          <cell r="C519" t="str">
            <v>28/08/2016 11:30:00</v>
          </cell>
          <cell r="D519" t="str">
            <v>Reading</v>
          </cell>
          <cell r="E519" t="str">
            <v>DM150</v>
          </cell>
          <cell r="F519">
            <v>3</v>
          </cell>
        </row>
        <row r="520">
          <cell r="C520" t="str">
            <v>28/08/2016 11:00:00</v>
          </cell>
          <cell r="D520" t="str">
            <v>Reading</v>
          </cell>
          <cell r="E520" t="str">
            <v>DM150</v>
          </cell>
          <cell r="F520">
            <v>1.4</v>
          </cell>
        </row>
        <row r="521">
          <cell r="C521" t="str">
            <v>28/08/2016 10:30:00</v>
          </cell>
          <cell r="D521" t="str">
            <v>Reading</v>
          </cell>
          <cell r="E521" t="str">
            <v>DM150</v>
          </cell>
          <cell r="F521">
            <v>1.3</v>
          </cell>
        </row>
        <row r="522">
          <cell r="C522" t="str">
            <v>28/08/2016 10:00:00</v>
          </cell>
          <cell r="D522" t="str">
            <v>Reading</v>
          </cell>
          <cell r="E522" t="str">
            <v>DM150</v>
          </cell>
          <cell r="F522">
            <v>2.2000000000000002</v>
          </cell>
        </row>
        <row r="523">
          <cell r="C523" t="str">
            <v>28/08/2016 09:30:00</v>
          </cell>
          <cell r="D523" t="str">
            <v>Reading</v>
          </cell>
          <cell r="E523" t="str">
            <v>DM150</v>
          </cell>
          <cell r="F523">
            <v>0.5</v>
          </cell>
        </row>
        <row r="524">
          <cell r="C524" t="str">
            <v>28/08/2016 09:00:00</v>
          </cell>
          <cell r="D524" t="str">
            <v>Reading</v>
          </cell>
          <cell r="E524" t="str">
            <v>DM150</v>
          </cell>
          <cell r="F524">
            <v>0.5</v>
          </cell>
        </row>
        <row r="525">
          <cell r="C525" t="str">
            <v>28/08/2016 08:30:00</v>
          </cell>
          <cell r="D525" t="str">
            <v>Reading</v>
          </cell>
          <cell r="E525" t="str">
            <v>DM150</v>
          </cell>
          <cell r="F525">
            <v>0.6</v>
          </cell>
        </row>
        <row r="526">
          <cell r="C526" t="str">
            <v>28/08/2016 08:00:00</v>
          </cell>
          <cell r="D526" t="str">
            <v>Reading</v>
          </cell>
          <cell r="E526" t="str">
            <v>DM150</v>
          </cell>
          <cell r="F526">
            <v>0.3</v>
          </cell>
        </row>
        <row r="527">
          <cell r="C527" t="str">
            <v>28/08/2016 07:30:00</v>
          </cell>
          <cell r="D527" t="str">
            <v>Reading</v>
          </cell>
          <cell r="E527" t="str">
            <v>DM150</v>
          </cell>
          <cell r="F527">
            <v>0.4</v>
          </cell>
        </row>
        <row r="528">
          <cell r="C528" t="str">
            <v>28/08/2016 07:00:00</v>
          </cell>
          <cell r="D528" t="str">
            <v>Reading</v>
          </cell>
          <cell r="E528" t="str">
            <v>DM150</v>
          </cell>
          <cell r="F528">
            <v>0.3</v>
          </cell>
        </row>
        <row r="529">
          <cell r="C529" t="str">
            <v>28/08/2016 06:30:00</v>
          </cell>
          <cell r="D529" t="str">
            <v>Reading</v>
          </cell>
          <cell r="E529" t="str">
            <v>DM150</v>
          </cell>
          <cell r="F529">
            <v>0.3</v>
          </cell>
        </row>
        <row r="530">
          <cell r="C530" t="str">
            <v>28/08/2016 06:00:00</v>
          </cell>
          <cell r="D530" t="str">
            <v>Reading</v>
          </cell>
          <cell r="E530" t="str">
            <v>DM150</v>
          </cell>
          <cell r="F530">
            <v>0.1</v>
          </cell>
        </row>
        <row r="531">
          <cell r="C531" t="str">
            <v>27/08/2016 18:30:00</v>
          </cell>
          <cell r="D531" t="str">
            <v>Reading</v>
          </cell>
          <cell r="E531" t="str">
            <v>DM150</v>
          </cell>
          <cell r="F531">
            <v>0</v>
          </cell>
        </row>
        <row r="532">
          <cell r="C532" t="str">
            <v>27/08/2016 18:00:00</v>
          </cell>
          <cell r="D532" t="str">
            <v>Reading</v>
          </cell>
          <cell r="E532" t="str">
            <v>DM150</v>
          </cell>
          <cell r="F532">
            <v>0.1</v>
          </cell>
        </row>
        <row r="533">
          <cell r="C533" t="str">
            <v>27/08/2016 17:30:00</v>
          </cell>
          <cell r="D533" t="str">
            <v>Reading</v>
          </cell>
          <cell r="E533" t="str">
            <v>DM150</v>
          </cell>
          <cell r="F533">
            <v>0.2</v>
          </cell>
        </row>
        <row r="534">
          <cell r="C534" t="str">
            <v>27/08/2016 17:00:00</v>
          </cell>
          <cell r="D534" t="str">
            <v>Reading</v>
          </cell>
          <cell r="E534" t="str">
            <v>DM150</v>
          </cell>
          <cell r="F534">
            <v>0.4</v>
          </cell>
        </row>
        <row r="535">
          <cell r="C535" t="str">
            <v>27/08/2016 16:30:00</v>
          </cell>
          <cell r="D535" t="str">
            <v>Reading</v>
          </cell>
          <cell r="E535" t="str">
            <v>DM150</v>
          </cell>
          <cell r="F535">
            <v>0.4</v>
          </cell>
        </row>
        <row r="536">
          <cell r="C536" t="str">
            <v>27/08/2016 16:00:00</v>
          </cell>
          <cell r="D536" t="str">
            <v>Reading</v>
          </cell>
          <cell r="E536" t="str">
            <v>DM150</v>
          </cell>
          <cell r="F536">
            <v>0.5</v>
          </cell>
        </row>
        <row r="537">
          <cell r="C537" t="str">
            <v>27/08/2016 15:30:00</v>
          </cell>
          <cell r="D537" t="str">
            <v>Reading</v>
          </cell>
          <cell r="E537" t="str">
            <v>DM150</v>
          </cell>
          <cell r="F537">
            <v>0.5</v>
          </cell>
        </row>
        <row r="538">
          <cell r="C538" t="str">
            <v>27/08/2016 15:00:00</v>
          </cell>
          <cell r="D538" t="str">
            <v>Reading</v>
          </cell>
          <cell r="E538" t="str">
            <v>DM150</v>
          </cell>
          <cell r="F538">
            <v>0.5</v>
          </cell>
        </row>
        <row r="539">
          <cell r="C539" t="str">
            <v>27/08/2016 14:30:00</v>
          </cell>
          <cell r="D539" t="str">
            <v>Reading</v>
          </cell>
          <cell r="E539" t="str">
            <v>DM150</v>
          </cell>
          <cell r="F539">
            <v>1</v>
          </cell>
        </row>
        <row r="540">
          <cell r="C540" t="str">
            <v>27/08/2016 14:00:00</v>
          </cell>
          <cell r="D540" t="str">
            <v>Reading</v>
          </cell>
          <cell r="E540" t="str">
            <v>DM150</v>
          </cell>
          <cell r="F540">
            <v>1.8</v>
          </cell>
        </row>
        <row r="541">
          <cell r="C541" t="str">
            <v>27/08/2016 13:30:00</v>
          </cell>
          <cell r="D541" t="str">
            <v>Reading</v>
          </cell>
          <cell r="E541" t="str">
            <v>DM150</v>
          </cell>
          <cell r="F541">
            <v>1.2</v>
          </cell>
        </row>
        <row r="542">
          <cell r="C542" t="str">
            <v>27/08/2016 13:00:00</v>
          </cell>
          <cell r="D542" t="str">
            <v>Reading</v>
          </cell>
          <cell r="E542" t="str">
            <v>DM150</v>
          </cell>
          <cell r="F542">
            <v>2.9</v>
          </cell>
        </row>
        <row r="543">
          <cell r="C543" t="str">
            <v>27/08/2016 12:30:00</v>
          </cell>
          <cell r="D543" t="str">
            <v>Reading</v>
          </cell>
          <cell r="E543" t="str">
            <v>DM150</v>
          </cell>
          <cell r="F543">
            <v>1.5</v>
          </cell>
        </row>
        <row r="544">
          <cell r="C544" t="str">
            <v>27/08/2016 12:00:00</v>
          </cell>
          <cell r="D544" t="str">
            <v>Reading</v>
          </cell>
          <cell r="E544" t="str">
            <v>DM150</v>
          </cell>
          <cell r="F544">
            <v>2.4</v>
          </cell>
        </row>
        <row r="545">
          <cell r="C545" t="str">
            <v>27/08/2016 11:30:00</v>
          </cell>
          <cell r="D545" t="str">
            <v>Reading</v>
          </cell>
          <cell r="E545" t="str">
            <v>DM150</v>
          </cell>
          <cell r="F545">
            <v>1.8</v>
          </cell>
        </row>
        <row r="546">
          <cell r="C546" t="str">
            <v>27/08/2016 11:00:00</v>
          </cell>
          <cell r="D546" t="str">
            <v>Reading</v>
          </cell>
          <cell r="E546" t="str">
            <v>DM150</v>
          </cell>
          <cell r="F546">
            <v>2.6</v>
          </cell>
        </row>
        <row r="547">
          <cell r="C547" t="str">
            <v>27/08/2016 10:30:00</v>
          </cell>
          <cell r="D547" t="str">
            <v>Reading</v>
          </cell>
          <cell r="E547" t="str">
            <v>DM150</v>
          </cell>
          <cell r="F547">
            <v>1.6</v>
          </cell>
        </row>
        <row r="548">
          <cell r="C548" t="str">
            <v>27/08/2016 10:00:00</v>
          </cell>
          <cell r="D548" t="str">
            <v>Reading</v>
          </cell>
          <cell r="E548" t="str">
            <v>DM150</v>
          </cell>
          <cell r="F548">
            <v>2</v>
          </cell>
        </row>
        <row r="549">
          <cell r="C549" t="str">
            <v>27/08/2016 09:30:00</v>
          </cell>
          <cell r="D549" t="str">
            <v>Reading</v>
          </cell>
          <cell r="E549" t="str">
            <v>DM150</v>
          </cell>
          <cell r="F549">
            <v>1</v>
          </cell>
        </row>
        <row r="550">
          <cell r="C550" t="str">
            <v>27/08/2016 09:00:00</v>
          </cell>
          <cell r="D550" t="str">
            <v>Reading</v>
          </cell>
          <cell r="E550" t="str">
            <v>DM150</v>
          </cell>
          <cell r="F550">
            <v>1.4</v>
          </cell>
        </row>
        <row r="551">
          <cell r="C551" t="str">
            <v>27/08/2016 08:30:00</v>
          </cell>
          <cell r="D551" t="str">
            <v>Reading</v>
          </cell>
          <cell r="E551" t="str">
            <v>DM150</v>
          </cell>
          <cell r="F551">
            <v>1.8</v>
          </cell>
        </row>
        <row r="552">
          <cell r="C552" t="str">
            <v>27/08/2016 08:00:00</v>
          </cell>
          <cell r="D552" t="str">
            <v>Reading</v>
          </cell>
          <cell r="E552" t="str">
            <v>DM150</v>
          </cell>
          <cell r="F552">
            <v>0.8</v>
          </cell>
        </row>
        <row r="553">
          <cell r="C553" t="str">
            <v>27/08/2016 07:30:00</v>
          </cell>
          <cell r="D553" t="str">
            <v>Reading</v>
          </cell>
          <cell r="E553" t="str">
            <v>DM150</v>
          </cell>
          <cell r="F553">
            <v>0.3</v>
          </cell>
        </row>
        <row r="554">
          <cell r="C554" t="str">
            <v>27/08/2016 07:00:00</v>
          </cell>
          <cell r="D554" t="str">
            <v>Reading</v>
          </cell>
          <cell r="E554" t="str">
            <v>DM150</v>
          </cell>
          <cell r="F554">
            <v>0.4</v>
          </cell>
        </row>
        <row r="555">
          <cell r="C555" t="str">
            <v>27/08/2016 06:30:00</v>
          </cell>
          <cell r="D555" t="str">
            <v>Reading</v>
          </cell>
          <cell r="E555" t="str">
            <v>DM150</v>
          </cell>
          <cell r="F555">
            <v>0.2</v>
          </cell>
        </row>
        <row r="556">
          <cell r="C556" t="str">
            <v>27/08/2016 06:00:00</v>
          </cell>
          <cell r="D556" t="str">
            <v>Reading</v>
          </cell>
          <cell r="E556" t="str">
            <v>DM150</v>
          </cell>
          <cell r="F556">
            <v>0.1</v>
          </cell>
        </row>
        <row r="557">
          <cell r="C557" t="str">
            <v>26/08/2016 18:30:00</v>
          </cell>
          <cell r="D557" t="str">
            <v>Reading</v>
          </cell>
          <cell r="E557" t="str">
            <v>DM150</v>
          </cell>
          <cell r="F557">
            <v>0.1</v>
          </cell>
        </row>
        <row r="558">
          <cell r="C558" t="str">
            <v>26/08/2016 18:00:00</v>
          </cell>
          <cell r="D558" t="str">
            <v>Reading</v>
          </cell>
          <cell r="E558" t="str">
            <v>DM150</v>
          </cell>
          <cell r="F558">
            <v>0.2</v>
          </cell>
        </row>
        <row r="559">
          <cell r="C559" t="str">
            <v>26/08/2016 17:30:00</v>
          </cell>
          <cell r="D559" t="str">
            <v>Reading</v>
          </cell>
          <cell r="E559" t="str">
            <v>DM150</v>
          </cell>
          <cell r="F559">
            <v>0.4</v>
          </cell>
        </row>
        <row r="560">
          <cell r="C560" t="str">
            <v>26/08/2016 17:00:00</v>
          </cell>
          <cell r="D560" t="str">
            <v>Reading</v>
          </cell>
          <cell r="E560" t="str">
            <v>DM150</v>
          </cell>
          <cell r="F560">
            <v>0.6</v>
          </cell>
        </row>
        <row r="561">
          <cell r="C561" t="str">
            <v>26/08/2016 16:30:00</v>
          </cell>
          <cell r="D561" t="str">
            <v>Reading</v>
          </cell>
          <cell r="E561" t="str">
            <v>DM150</v>
          </cell>
          <cell r="F561">
            <v>1</v>
          </cell>
        </row>
        <row r="562">
          <cell r="C562" t="str">
            <v>26/08/2016 16:00:00</v>
          </cell>
          <cell r="D562" t="str">
            <v>Reading</v>
          </cell>
          <cell r="E562" t="str">
            <v>DM150</v>
          </cell>
          <cell r="F562">
            <v>1.5</v>
          </cell>
        </row>
        <row r="563">
          <cell r="C563" t="str">
            <v>26/08/2016 15:30:00</v>
          </cell>
          <cell r="D563" t="str">
            <v>Reading</v>
          </cell>
          <cell r="E563" t="str">
            <v>DM150</v>
          </cell>
          <cell r="F563">
            <v>2.1</v>
          </cell>
        </row>
        <row r="564">
          <cell r="C564" t="str">
            <v>26/08/2016 15:00:00</v>
          </cell>
          <cell r="D564" t="str">
            <v>Reading</v>
          </cell>
          <cell r="E564" t="str">
            <v>DM150</v>
          </cell>
          <cell r="F564">
            <v>2.8</v>
          </cell>
        </row>
        <row r="565">
          <cell r="C565" t="str">
            <v>26/08/2016 14:30:00</v>
          </cell>
          <cell r="D565" t="str">
            <v>Reading</v>
          </cell>
          <cell r="E565" t="str">
            <v>DM150</v>
          </cell>
          <cell r="F565">
            <v>3.5</v>
          </cell>
        </row>
        <row r="566">
          <cell r="C566" t="str">
            <v>26/08/2016 14:00:00</v>
          </cell>
          <cell r="D566" t="str">
            <v>Reading</v>
          </cell>
          <cell r="E566" t="str">
            <v>DM150</v>
          </cell>
          <cell r="F566">
            <v>4.2</v>
          </cell>
        </row>
        <row r="567">
          <cell r="C567" t="str">
            <v>26/08/2016 13:30:00</v>
          </cell>
          <cell r="D567" t="str">
            <v>Reading</v>
          </cell>
          <cell r="E567" t="str">
            <v>DM150</v>
          </cell>
          <cell r="F567">
            <v>4.7</v>
          </cell>
        </row>
        <row r="568">
          <cell r="C568" t="str">
            <v>26/08/2016 13:00:00</v>
          </cell>
          <cell r="D568" t="str">
            <v>Reading</v>
          </cell>
          <cell r="E568" t="str">
            <v>DM150</v>
          </cell>
          <cell r="F568">
            <v>5.0999999999999996</v>
          </cell>
        </row>
        <row r="569">
          <cell r="C569" t="str">
            <v>26/08/2016 12:30:00</v>
          </cell>
          <cell r="D569" t="str">
            <v>Reading</v>
          </cell>
          <cell r="E569" t="str">
            <v>DM150</v>
          </cell>
          <cell r="F569">
            <v>5.4</v>
          </cell>
        </row>
        <row r="570">
          <cell r="C570" t="str">
            <v>26/08/2016 12:00:00</v>
          </cell>
          <cell r="D570" t="str">
            <v>Reading</v>
          </cell>
          <cell r="E570" t="str">
            <v>DM150</v>
          </cell>
          <cell r="F570">
            <v>5.4</v>
          </cell>
        </row>
        <row r="571">
          <cell r="C571" t="str">
            <v>26/08/2016 11:30:00</v>
          </cell>
          <cell r="D571" t="str">
            <v>Reading</v>
          </cell>
          <cell r="E571" t="str">
            <v>DM150</v>
          </cell>
          <cell r="F571">
            <v>5.4</v>
          </cell>
        </row>
        <row r="572">
          <cell r="C572" t="str">
            <v>26/08/2016 11:00:00</v>
          </cell>
          <cell r="D572" t="str">
            <v>Reading</v>
          </cell>
          <cell r="E572" t="str">
            <v>DM150</v>
          </cell>
          <cell r="F572">
            <v>5.2</v>
          </cell>
        </row>
        <row r="573">
          <cell r="C573" t="str">
            <v>26/08/2016 10:30:00</v>
          </cell>
          <cell r="D573" t="str">
            <v>Reading</v>
          </cell>
          <cell r="E573" t="str">
            <v>DM150</v>
          </cell>
          <cell r="F573">
            <v>4.7</v>
          </cell>
        </row>
        <row r="574">
          <cell r="C574" t="str">
            <v>26/08/2016 10:00:00</v>
          </cell>
          <cell r="D574" t="str">
            <v>Reading</v>
          </cell>
          <cell r="E574" t="str">
            <v>DM150</v>
          </cell>
          <cell r="F574">
            <v>4.0999999999999996</v>
          </cell>
        </row>
        <row r="575">
          <cell r="C575" t="str">
            <v>26/08/2016 09:30:00</v>
          </cell>
          <cell r="D575" t="str">
            <v>Reading</v>
          </cell>
          <cell r="E575" t="str">
            <v>DM150</v>
          </cell>
          <cell r="F575">
            <v>3.4</v>
          </cell>
        </row>
        <row r="576">
          <cell r="C576" t="str">
            <v>26/08/2016 09:00:00</v>
          </cell>
          <cell r="D576" t="str">
            <v>Reading</v>
          </cell>
          <cell r="E576" t="str">
            <v>DM150</v>
          </cell>
          <cell r="F576">
            <v>2.7</v>
          </cell>
        </row>
        <row r="577">
          <cell r="C577" t="str">
            <v>26/08/2016 08:30:00</v>
          </cell>
          <cell r="D577" t="str">
            <v>Reading</v>
          </cell>
          <cell r="E577" t="str">
            <v>DM150</v>
          </cell>
          <cell r="F577">
            <v>2.1</v>
          </cell>
        </row>
        <row r="578">
          <cell r="C578" t="str">
            <v>26/08/2016 08:00:00</v>
          </cell>
          <cell r="D578" t="str">
            <v>Reading</v>
          </cell>
          <cell r="E578" t="str">
            <v>DM150</v>
          </cell>
          <cell r="F578">
            <v>1.5</v>
          </cell>
        </row>
        <row r="579">
          <cell r="C579" t="str">
            <v>26/08/2016 07:30:00</v>
          </cell>
          <cell r="D579" t="str">
            <v>Reading</v>
          </cell>
          <cell r="E579" t="str">
            <v>DM150</v>
          </cell>
          <cell r="F579">
            <v>0.7</v>
          </cell>
        </row>
        <row r="580">
          <cell r="C580" t="str">
            <v>26/08/2016 07:00:00</v>
          </cell>
          <cell r="D580" t="str">
            <v>Reading</v>
          </cell>
          <cell r="E580" t="str">
            <v>DM150</v>
          </cell>
          <cell r="F580">
            <v>0.6</v>
          </cell>
        </row>
        <row r="581">
          <cell r="C581" t="str">
            <v>26/08/2016 06:30:00</v>
          </cell>
          <cell r="D581" t="str">
            <v>Reading</v>
          </cell>
          <cell r="E581" t="str">
            <v>DM150</v>
          </cell>
          <cell r="F581">
            <v>0.3</v>
          </cell>
        </row>
        <row r="582">
          <cell r="C582" t="str">
            <v>26/08/2016 06:00:00</v>
          </cell>
          <cell r="D582" t="str">
            <v>Reading</v>
          </cell>
          <cell r="E582" t="str">
            <v>DM150</v>
          </cell>
          <cell r="F582">
            <v>0.1</v>
          </cell>
        </row>
        <row r="583">
          <cell r="C583" t="str">
            <v>25/08/2016 18:30:00</v>
          </cell>
          <cell r="D583" t="str">
            <v>Reading</v>
          </cell>
          <cell r="E583" t="str">
            <v>DM150</v>
          </cell>
          <cell r="F583">
            <v>0.1</v>
          </cell>
        </row>
        <row r="584">
          <cell r="C584" t="str">
            <v>25/08/2016 18:00:00</v>
          </cell>
          <cell r="D584" t="str">
            <v>Reading</v>
          </cell>
          <cell r="E584" t="str">
            <v>DM150</v>
          </cell>
          <cell r="F584">
            <v>0.2</v>
          </cell>
        </row>
        <row r="585">
          <cell r="C585" t="str">
            <v>25/08/2016 17:30:00</v>
          </cell>
          <cell r="D585" t="str">
            <v>Reading</v>
          </cell>
          <cell r="E585" t="str">
            <v>DM150</v>
          </cell>
          <cell r="F585">
            <v>0.3</v>
          </cell>
        </row>
        <row r="586">
          <cell r="C586" t="str">
            <v>25/08/2016 17:00:00</v>
          </cell>
          <cell r="D586" t="str">
            <v>Reading</v>
          </cell>
          <cell r="E586" t="str">
            <v>DM150</v>
          </cell>
          <cell r="F586">
            <v>0.6</v>
          </cell>
        </row>
        <row r="587">
          <cell r="C587" t="str">
            <v>25/08/2016 16:30:00</v>
          </cell>
          <cell r="D587" t="str">
            <v>Reading</v>
          </cell>
          <cell r="E587" t="str">
            <v>DM150</v>
          </cell>
          <cell r="F587">
            <v>0.8</v>
          </cell>
        </row>
        <row r="588">
          <cell r="C588" t="str">
            <v>25/08/2016 16:00:00</v>
          </cell>
          <cell r="D588" t="str">
            <v>Reading</v>
          </cell>
          <cell r="E588" t="str">
            <v>DM150</v>
          </cell>
          <cell r="F588">
            <v>1</v>
          </cell>
        </row>
        <row r="589">
          <cell r="C589" t="str">
            <v>25/08/2016 15:30:00</v>
          </cell>
          <cell r="D589" t="str">
            <v>Reading</v>
          </cell>
          <cell r="E589" t="str">
            <v>DM150</v>
          </cell>
          <cell r="F589">
            <v>1.5</v>
          </cell>
        </row>
        <row r="590">
          <cell r="C590" t="str">
            <v>25/08/2016 15:00:00</v>
          </cell>
          <cell r="D590" t="str">
            <v>Reading</v>
          </cell>
          <cell r="E590" t="str">
            <v>DM150</v>
          </cell>
          <cell r="F590">
            <v>0.4</v>
          </cell>
        </row>
        <row r="591">
          <cell r="C591" t="str">
            <v>25/08/2016 14:30:00</v>
          </cell>
          <cell r="D591" t="str">
            <v>Reading</v>
          </cell>
          <cell r="E591" t="str">
            <v>DM150</v>
          </cell>
          <cell r="F591">
            <v>0.8</v>
          </cell>
        </row>
        <row r="592">
          <cell r="C592" t="str">
            <v>25/08/2016 14:00:00</v>
          </cell>
          <cell r="D592" t="str">
            <v>Reading</v>
          </cell>
          <cell r="E592" t="str">
            <v>DM150</v>
          </cell>
          <cell r="F592">
            <v>0.8</v>
          </cell>
        </row>
        <row r="593">
          <cell r="C593" t="str">
            <v>25/08/2016 13:30:00</v>
          </cell>
          <cell r="D593" t="str">
            <v>Reading</v>
          </cell>
          <cell r="E593" t="str">
            <v>DM150</v>
          </cell>
          <cell r="F593">
            <v>2.4</v>
          </cell>
        </row>
        <row r="594">
          <cell r="C594" t="str">
            <v>25/08/2016 13:00:00</v>
          </cell>
          <cell r="D594" t="str">
            <v>Reading</v>
          </cell>
          <cell r="E594" t="str">
            <v>DM150</v>
          </cell>
          <cell r="F594">
            <v>3.6</v>
          </cell>
        </row>
        <row r="595">
          <cell r="C595" t="str">
            <v>25/08/2016 12:30:00</v>
          </cell>
          <cell r="D595" t="str">
            <v>Reading</v>
          </cell>
          <cell r="E595" t="str">
            <v>DM150</v>
          </cell>
          <cell r="F595">
            <v>3.5</v>
          </cell>
        </row>
        <row r="596">
          <cell r="C596" t="str">
            <v>25/08/2016 12:00:00</v>
          </cell>
          <cell r="D596" t="str">
            <v>Reading</v>
          </cell>
          <cell r="E596" t="str">
            <v>DM150</v>
          </cell>
          <cell r="F596">
            <v>4.5</v>
          </cell>
        </row>
        <row r="597">
          <cell r="C597" t="str">
            <v>25/08/2016 11:30:00</v>
          </cell>
          <cell r="D597" t="str">
            <v>Reading</v>
          </cell>
          <cell r="E597" t="str">
            <v>DM150</v>
          </cell>
          <cell r="F597">
            <v>2.4</v>
          </cell>
        </row>
        <row r="598">
          <cell r="C598" t="str">
            <v>25/08/2016 11:00:00</v>
          </cell>
          <cell r="D598" t="str">
            <v>Reading</v>
          </cell>
          <cell r="E598" t="str">
            <v>DM150</v>
          </cell>
          <cell r="F598">
            <v>2.2999999999999998</v>
          </cell>
        </row>
        <row r="599">
          <cell r="C599" t="str">
            <v>25/08/2016 10:30:00</v>
          </cell>
          <cell r="D599" t="str">
            <v>Reading</v>
          </cell>
          <cell r="E599" t="str">
            <v>DM150</v>
          </cell>
          <cell r="F599">
            <v>3.9</v>
          </cell>
        </row>
        <row r="600">
          <cell r="C600" t="str">
            <v>25/08/2016 10:00:00</v>
          </cell>
          <cell r="D600" t="str">
            <v>Reading</v>
          </cell>
          <cell r="E600" t="str">
            <v>DM150</v>
          </cell>
          <cell r="F600">
            <v>2.2000000000000002</v>
          </cell>
        </row>
        <row r="601">
          <cell r="C601" t="str">
            <v>25/08/2016 09:30:00</v>
          </cell>
          <cell r="D601" t="str">
            <v>Reading</v>
          </cell>
          <cell r="E601" t="str">
            <v>DM150</v>
          </cell>
          <cell r="F601">
            <v>2.5</v>
          </cell>
        </row>
        <row r="602">
          <cell r="C602" t="str">
            <v>25/08/2016 09:00:00</v>
          </cell>
          <cell r="D602" t="str">
            <v>Reading</v>
          </cell>
          <cell r="E602" t="str">
            <v>DM150</v>
          </cell>
          <cell r="F602">
            <v>2.8</v>
          </cell>
        </row>
        <row r="603">
          <cell r="C603" t="str">
            <v>25/08/2016 08:30:00</v>
          </cell>
          <cell r="D603" t="str">
            <v>Reading</v>
          </cell>
          <cell r="E603" t="str">
            <v>DM150</v>
          </cell>
          <cell r="F603">
            <v>1.7</v>
          </cell>
        </row>
        <row r="604">
          <cell r="C604" t="str">
            <v>25/08/2016 08:00:00</v>
          </cell>
          <cell r="D604" t="str">
            <v>Reading</v>
          </cell>
          <cell r="E604" t="str">
            <v>DM150</v>
          </cell>
          <cell r="F604">
            <v>1.2</v>
          </cell>
        </row>
        <row r="605">
          <cell r="C605" t="str">
            <v>25/08/2016 07:30:00</v>
          </cell>
          <cell r="D605" t="str">
            <v>Reading</v>
          </cell>
          <cell r="E605" t="str">
            <v>DM150</v>
          </cell>
          <cell r="F605">
            <v>0.8</v>
          </cell>
        </row>
        <row r="606">
          <cell r="C606" t="str">
            <v>25/08/2016 07:00:00</v>
          </cell>
          <cell r="D606" t="str">
            <v>Reading</v>
          </cell>
          <cell r="E606" t="str">
            <v>DM150</v>
          </cell>
          <cell r="F606">
            <v>0.4</v>
          </cell>
        </row>
        <row r="607">
          <cell r="C607" t="str">
            <v>25/08/2016 06:30:00</v>
          </cell>
          <cell r="D607" t="str">
            <v>Reading</v>
          </cell>
          <cell r="E607" t="str">
            <v>DM150</v>
          </cell>
          <cell r="F607">
            <v>0.2</v>
          </cell>
        </row>
        <row r="608">
          <cell r="C608" t="str">
            <v>25/08/2016 06:00:00</v>
          </cell>
          <cell r="D608" t="str">
            <v>Reading</v>
          </cell>
          <cell r="E608" t="str">
            <v>DM150</v>
          </cell>
          <cell r="F608">
            <v>0.1</v>
          </cell>
        </row>
        <row r="609">
          <cell r="C609" t="str">
            <v>24/08/2016 18:30:00</v>
          </cell>
          <cell r="D609" t="str">
            <v>Reading</v>
          </cell>
          <cell r="E609" t="str">
            <v>DM150</v>
          </cell>
          <cell r="F609">
            <v>0</v>
          </cell>
        </row>
        <row r="610">
          <cell r="C610" t="str">
            <v>24/08/2016 18:00:00</v>
          </cell>
          <cell r="D610" t="str">
            <v>Reading</v>
          </cell>
          <cell r="E610" t="str">
            <v>DM150</v>
          </cell>
          <cell r="F610">
            <v>0.1</v>
          </cell>
        </row>
        <row r="611">
          <cell r="C611" t="str">
            <v>24/08/2016 17:30:00</v>
          </cell>
          <cell r="D611" t="str">
            <v>Reading</v>
          </cell>
          <cell r="E611" t="str">
            <v>DM150</v>
          </cell>
          <cell r="F611">
            <v>0.2</v>
          </cell>
        </row>
        <row r="612">
          <cell r="C612" t="str">
            <v>24/08/2016 17:00:00</v>
          </cell>
          <cell r="D612" t="str">
            <v>Reading</v>
          </cell>
          <cell r="E612" t="str">
            <v>DM150</v>
          </cell>
          <cell r="F612">
            <v>0.1</v>
          </cell>
        </row>
        <row r="613">
          <cell r="C613" t="str">
            <v>24/08/2016 16:30:00</v>
          </cell>
          <cell r="D613" t="str">
            <v>Reading</v>
          </cell>
          <cell r="E613" t="str">
            <v>DM150</v>
          </cell>
          <cell r="F613">
            <v>0.3</v>
          </cell>
        </row>
        <row r="614">
          <cell r="C614" t="str">
            <v>24/08/2016 16:00:00</v>
          </cell>
          <cell r="D614" t="str">
            <v>Reading</v>
          </cell>
          <cell r="E614" t="str">
            <v>DM150</v>
          </cell>
          <cell r="F614">
            <v>0.7</v>
          </cell>
        </row>
        <row r="615">
          <cell r="C615" t="str">
            <v>24/08/2016 15:30:00</v>
          </cell>
          <cell r="D615" t="str">
            <v>Reading</v>
          </cell>
          <cell r="E615" t="str">
            <v>DM150</v>
          </cell>
          <cell r="F615">
            <v>2.1</v>
          </cell>
        </row>
        <row r="616">
          <cell r="C616" t="str">
            <v>24/08/2016 15:00:00</v>
          </cell>
          <cell r="D616" t="str">
            <v>Reading</v>
          </cell>
          <cell r="E616" t="str">
            <v>DM150</v>
          </cell>
          <cell r="F616">
            <v>2.9</v>
          </cell>
        </row>
        <row r="617">
          <cell r="C617" t="str">
            <v>24/08/2016 14:30:00</v>
          </cell>
          <cell r="D617" t="str">
            <v>Reading</v>
          </cell>
          <cell r="E617" t="str">
            <v>DM150</v>
          </cell>
          <cell r="F617">
            <v>3.6</v>
          </cell>
        </row>
        <row r="618">
          <cell r="C618" t="str">
            <v>24/08/2016 14:00:00</v>
          </cell>
          <cell r="D618" t="str">
            <v>Reading</v>
          </cell>
          <cell r="E618" t="str">
            <v>DM150</v>
          </cell>
          <cell r="F618">
            <v>4.4000000000000004</v>
          </cell>
        </row>
        <row r="619">
          <cell r="C619" t="str">
            <v>24/08/2016 13:30:00</v>
          </cell>
          <cell r="D619" t="str">
            <v>Reading</v>
          </cell>
          <cell r="E619" t="str">
            <v>DM150</v>
          </cell>
          <cell r="F619">
            <v>5</v>
          </cell>
        </row>
        <row r="620">
          <cell r="C620" t="str">
            <v>24/08/2016 13:00:00</v>
          </cell>
          <cell r="D620" t="str">
            <v>Reading</v>
          </cell>
          <cell r="E620" t="str">
            <v>DM150</v>
          </cell>
          <cell r="F620">
            <v>5.6</v>
          </cell>
        </row>
        <row r="621">
          <cell r="C621" t="str">
            <v>24/08/2016 12:30:00</v>
          </cell>
          <cell r="D621" t="str">
            <v>Reading</v>
          </cell>
          <cell r="E621" t="str">
            <v>DM150</v>
          </cell>
          <cell r="F621">
            <v>5.9</v>
          </cell>
        </row>
        <row r="622">
          <cell r="C622" t="str">
            <v>24/08/2016 12:00:00</v>
          </cell>
          <cell r="D622" t="str">
            <v>Reading</v>
          </cell>
          <cell r="E622" t="str">
            <v>DM150</v>
          </cell>
          <cell r="F622">
            <v>6</v>
          </cell>
        </row>
        <row r="623">
          <cell r="C623" t="str">
            <v>24/08/2016 11:30:00</v>
          </cell>
          <cell r="D623" t="str">
            <v>Reading</v>
          </cell>
          <cell r="E623" t="str">
            <v>DM150</v>
          </cell>
          <cell r="F623">
            <v>5.8</v>
          </cell>
        </row>
        <row r="624">
          <cell r="C624" t="str">
            <v>24/08/2016 11:00:00</v>
          </cell>
          <cell r="D624" t="str">
            <v>Reading</v>
          </cell>
          <cell r="E624" t="str">
            <v>DM150</v>
          </cell>
          <cell r="F624">
            <v>5</v>
          </cell>
        </row>
        <row r="625">
          <cell r="C625" t="str">
            <v>24/08/2016 10:30:00</v>
          </cell>
          <cell r="D625" t="str">
            <v>Reading</v>
          </cell>
          <cell r="E625" t="str">
            <v>DM150</v>
          </cell>
          <cell r="F625">
            <v>5.0999999999999996</v>
          </cell>
        </row>
        <row r="626">
          <cell r="C626" t="str">
            <v>24/08/2016 10:00:00</v>
          </cell>
          <cell r="D626" t="str">
            <v>Reading</v>
          </cell>
          <cell r="E626" t="str">
            <v>DM150</v>
          </cell>
          <cell r="F626">
            <v>4.5</v>
          </cell>
        </row>
        <row r="627">
          <cell r="C627" t="str">
            <v>24/08/2016 09:30:00</v>
          </cell>
          <cell r="D627" t="str">
            <v>Reading</v>
          </cell>
          <cell r="E627" t="str">
            <v>DM150</v>
          </cell>
          <cell r="F627">
            <v>3.7</v>
          </cell>
        </row>
        <row r="628">
          <cell r="C628" t="str">
            <v>24/08/2016 09:00:00</v>
          </cell>
          <cell r="D628" t="str">
            <v>Reading</v>
          </cell>
          <cell r="E628" t="str">
            <v>DM150</v>
          </cell>
          <cell r="F628">
            <v>2.9</v>
          </cell>
        </row>
        <row r="629">
          <cell r="C629" t="str">
            <v>24/08/2016 08:30:00</v>
          </cell>
          <cell r="D629" t="str">
            <v>Reading</v>
          </cell>
          <cell r="E629" t="str">
            <v>DM150</v>
          </cell>
          <cell r="F629">
            <v>2.2000000000000002</v>
          </cell>
        </row>
        <row r="630">
          <cell r="C630" t="str">
            <v>24/08/2016 08:00:00</v>
          </cell>
          <cell r="D630" t="str">
            <v>Reading</v>
          </cell>
          <cell r="E630" t="str">
            <v>DM150</v>
          </cell>
          <cell r="F630">
            <v>1.6</v>
          </cell>
        </row>
        <row r="631">
          <cell r="C631" t="str">
            <v>24/08/2016 07:30:00</v>
          </cell>
          <cell r="D631" t="str">
            <v>Reading</v>
          </cell>
          <cell r="E631" t="str">
            <v>DM150</v>
          </cell>
          <cell r="F631">
            <v>1</v>
          </cell>
        </row>
        <row r="632">
          <cell r="C632" t="str">
            <v>24/08/2016 07:00:00</v>
          </cell>
          <cell r="D632" t="str">
            <v>Reading</v>
          </cell>
          <cell r="E632" t="str">
            <v>DM150</v>
          </cell>
          <cell r="F632">
            <v>0.6</v>
          </cell>
        </row>
        <row r="633">
          <cell r="C633" t="str">
            <v>24/08/2016 06:30:00</v>
          </cell>
          <cell r="D633" t="str">
            <v>Reading</v>
          </cell>
          <cell r="E633" t="str">
            <v>DM150</v>
          </cell>
          <cell r="F633">
            <v>0.3</v>
          </cell>
        </row>
        <row r="634">
          <cell r="C634" t="str">
            <v>24/08/2016 06:00:00</v>
          </cell>
          <cell r="D634" t="str">
            <v>Reading</v>
          </cell>
          <cell r="E634" t="str">
            <v>DM150</v>
          </cell>
          <cell r="F634">
            <v>0.1</v>
          </cell>
        </row>
        <row r="635">
          <cell r="C635" t="str">
            <v>23/08/2016 18:30:00</v>
          </cell>
          <cell r="D635" t="str">
            <v>Reading</v>
          </cell>
          <cell r="E635" t="str">
            <v>DM150</v>
          </cell>
          <cell r="F635">
            <v>0.1</v>
          </cell>
        </row>
        <row r="636">
          <cell r="C636" t="str">
            <v>23/08/2016 18:00:00</v>
          </cell>
          <cell r="D636" t="str">
            <v>Reading</v>
          </cell>
          <cell r="E636" t="str">
            <v>DM150</v>
          </cell>
          <cell r="F636">
            <v>0.2</v>
          </cell>
        </row>
        <row r="637">
          <cell r="C637" t="str">
            <v>23/08/2016 17:30:00</v>
          </cell>
          <cell r="D637" t="str">
            <v>Reading</v>
          </cell>
          <cell r="E637" t="str">
            <v>DM150</v>
          </cell>
          <cell r="F637">
            <v>0.4</v>
          </cell>
        </row>
        <row r="638">
          <cell r="C638" t="str">
            <v>23/08/2016 17:00:00</v>
          </cell>
          <cell r="D638" t="str">
            <v>Reading</v>
          </cell>
          <cell r="E638" t="str">
            <v>DM150</v>
          </cell>
          <cell r="F638">
            <v>0.7</v>
          </cell>
        </row>
        <row r="639">
          <cell r="C639" t="str">
            <v>23/08/2016 16:30:00</v>
          </cell>
          <cell r="D639" t="str">
            <v>Reading</v>
          </cell>
          <cell r="E639" t="str">
            <v>DM150</v>
          </cell>
          <cell r="F639">
            <v>1.2</v>
          </cell>
        </row>
        <row r="640">
          <cell r="C640" t="str">
            <v>23/08/2016 16:00:00</v>
          </cell>
          <cell r="D640" t="str">
            <v>Reading</v>
          </cell>
          <cell r="E640" t="str">
            <v>DM150</v>
          </cell>
          <cell r="F640">
            <v>1.8</v>
          </cell>
        </row>
        <row r="641">
          <cell r="C641" t="str">
            <v>23/08/2016 15:30:00</v>
          </cell>
          <cell r="D641" t="str">
            <v>Reading</v>
          </cell>
          <cell r="E641" t="str">
            <v>DM150</v>
          </cell>
          <cell r="F641">
            <v>2.5</v>
          </cell>
        </row>
        <row r="642">
          <cell r="C642" t="str">
            <v>23/08/2016 15:00:00</v>
          </cell>
          <cell r="D642" t="str">
            <v>Reading</v>
          </cell>
          <cell r="E642" t="str">
            <v>DM150</v>
          </cell>
          <cell r="F642">
            <v>3.2</v>
          </cell>
        </row>
        <row r="643">
          <cell r="C643" t="str">
            <v>23/08/2016 14:30:00</v>
          </cell>
          <cell r="D643" t="str">
            <v>Reading</v>
          </cell>
          <cell r="E643" t="str">
            <v>DM150</v>
          </cell>
          <cell r="F643">
            <v>4</v>
          </cell>
        </row>
        <row r="644">
          <cell r="C644" t="str">
            <v>23/08/2016 14:00:00</v>
          </cell>
          <cell r="D644" t="str">
            <v>Reading</v>
          </cell>
          <cell r="E644" t="str">
            <v>DM150</v>
          </cell>
          <cell r="F644">
            <v>4.7</v>
          </cell>
        </row>
        <row r="645">
          <cell r="C645" t="str">
            <v>23/08/2016 13:30:00</v>
          </cell>
          <cell r="D645" t="str">
            <v>Reading</v>
          </cell>
          <cell r="E645" t="str">
            <v>DM150</v>
          </cell>
          <cell r="F645">
            <v>5.3</v>
          </cell>
        </row>
        <row r="646">
          <cell r="C646" t="str">
            <v>23/08/2016 13:00:00</v>
          </cell>
          <cell r="D646" t="str">
            <v>Reading</v>
          </cell>
          <cell r="E646" t="str">
            <v>DM150</v>
          </cell>
          <cell r="F646">
            <v>5.8</v>
          </cell>
        </row>
        <row r="647">
          <cell r="C647" t="str">
            <v>23/08/2016 12:30:00</v>
          </cell>
          <cell r="D647" t="str">
            <v>Reading</v>
          </cell>
          <cell r="E647" t="str">
            <v>DM150</v>
          </cell>
          <cell r="F647">
            <v>6.1</v>
          </cell>
        </row>
        <row r="648">
          <cell r="C648" t="str">
            <v>23/08/2016 12:00:00</v>
          </cell>
          <cell r="D648" t="str">
            <v>Reading</v>
          </cell>
          <cell r="E648" t="str">
            <v>DM150</v>
          </cell>
          <cell r="F648">
            <v>6.2</v>
          </cell>
        </row>
        <row r="649">
          <cell r="C649" t="str">
            <v>23/08/2016 11:30:00</v>
          </cell>
          <cell r="D649" t="str">
            <v>Reading</v>
          </cell>
          <cell r="E649" t="str">
            <v>DM150</v>
          </cell>
          <cell r="F649">
            <v>6.1</v>
          </cell>
        </row>
        <row r="650">
          <cell r="C650" t="str">
            <v>23/08/2016 11:00:00</v>
          </cell>
          <cell r="D650" t="str">
            <v>Reading</v>
          </cell>
          <cell r="E650" t="str">
            <v>DM150</v>
          </cell>
          <cell r="F650">
            <v>5.7</v>
          </cell>
        </row>
        <row r="651">
          <cell r="C651" t="str">
            <v>23/08/2016 10:30:00</v>
          </cell>
          <cell r="D651" t="str">
            <v>Reading</v>
          </cell>
          <cell r="E651" t="str">
            <v>DM150</v>
          </cell>
          <cell r="F651">
            <v>5.2</v>
          </cell>
        </row>
        <row r="652">
          <cell r="C652" t="str">
            <v>23/08/2016 10:00:00</v>
          </cell>
          <cell r="D652" t="str">
            <v>Reading</v>
          </cell>
          <cell r="E652" t="str">
            <v>DM150</v>
          </cell>
          <cell r="F652">
            <v>4.5999999999999996</v>
          </cell>
        </row>
        <row r="653">
          <cell r="C653" t="str">
            <v>23/08/2016 09:30:00</v>
          </cell>
          <cell r="D653" t="str">
            <v>Reading</v>
          </cell>
          <cell r="E653" t="str">
            <v>DM150</v>
          </cell>
          <cell r="F653">
            <v>3.8</v>
          </cell>
        </row>
        <row r="654">
          <cell r="C654" t="str">
            <v>23/08/2016 09:00:00</v>
          </cell>
          <cell r="D654" t="str">
            <v>Reading</v>
          </cell>
          <cell r="E654" t="str">
            <v>DM150</v>
          </cell>
          <cell r="F654">
            <v>3.1</v>
          </cell>
        </row>
        <row r="655">
          <cell r="C655" t="str">
            <v>23/08/2016 08:30:00</v>
          </cell>
          <cell r="D655" t="str">
            <v>Reading</v>
          </cell>
          <cell r="E655" t="str">
            <v>DM150</v>
          </cell>
          <cell r="F655">
            <v>2.2999999999999998</v>
          </cell>
        </row>
        <row r="656">
          <cell r="C656" t="str">
            <v>23/08/2016 08:00:00</v>
          </cell>
          <cell r="D656" t="str">
            <v>Reading</v>
          </cell>
          <cell r="E656" t="str">
            <v>DM150</v>
          </cell>
          <cell r="F656">
            <v>1.6</v>
          </cell>
        </row>
        <row r="657">
          <cell r="C657" t="str">
            <v>23/08/2016 07:30:00</v>
          </cell>
          <cell r="D657" t="str">
            <v>Reading</v>
          </cell>
          <cell r="E657" t="str">
            <v>DM150</v>
          </cell>
          <cell r="F657">
            <v>1.1000000000000001</v>
          </cell>
        </row>
        <row r="658">
          <cell r="C658" t="str">
            <v>23/08/2016 07:00:00</v>
          </cell>
          <cell r="D658" t="str">
            <v>Reading</v>
          </cell>
          <cell r="E658" t="str">
            <v>DM150</v>
          </cell>
          <cell r="F658">
            <v>0.7</v>
          </cell>
        </row>
        <row r="659">
          <cell r="C659" t="str">
            <v>23/08/2016 06:30:00</v>
          </cell>
          <cell r="D659" t="str">
            <v>Reading</v>
          </cell>
          <cell r="E659" t="str">
            <v>DM150</v>
          </cell>
          <cell r="F659">
            <v>0.4</v>
          </cell>
        </row>
        <row r="660">
          <cell r="C660" t="str">
            <v>23/08/2016 06:00:00</v>
          </cell>
          <cell r="D660" t="str">
            <v>Reading</v>
          </cell>
          <cell r="E660" t="str">
            <v>DM150</v>
          </cell>
          <cell r="F660">
            <v>0.2</v>
          </cell>
        </row>
        <row r="661">
          <cell r="C661" t="str">
            <v>22/08/2016 19:00:00</v>
          </cell>
          <cell r="D661" t="str">
            <v>Reading</v>
          </cell>
          <cell r="E661" t="str">
            <v>DM150</v>
          </cell>
          <cell r="F661">
            <v>0</v>
          </cell>
        </row>
        <row r="662">
          <cell r="C662" t="str">
            <v>22/08/2016 18:30:00</v>
          </cell>
          <cell r="D662" t="str">
            <v>Reading</v>
          </cell>
          <cell r="E662" t="str">
            <v>DM150</v>
          </cell>
          <cell r="F662">
            <v>0.1</v>
          </cell>
        </row>
        <row r="663">
          <cell r="C663" t="str">
            <v>22/08/2016 18:00:00</v>
          </cell>
          <cell r="D663" t="str">
            <v>Reading</v>
          </cell>
          <cell r="E663" t="str">
            <v>DM150</v>
          </cell>
          <cell r="F663">
            <v>0.2</v>
          </cell>
        </row>
        <row r="664">
          <cell r="C664" t="str">
            <v>22/08/2016 17:30:00</v>
          </cell>
          <cell r="D664" t="str">
            <v>Reading</v>
          </cell>
          <cell r="E664" t="str">
            <v>DM150</v>
          </cell>
          <cell r="F664">
            <v>0.3</v>
          </cell>
        </row>
        <row r="665">
          <cell r="C665" t="str">
            <v>22/08/2016 17:00:00</v>
          </cell>
          <cell r="D665" t="str">
            <v>Reading</v>
          </cell>
          <cell r="E665" t="str">
            <v>DM150</v>
          </cell>
          <cell r="F665">
            <v>0.4</v>
          </cell>
        </row>
        <row r="666">
          <cell r="C666" t="str">
            <v>22/08/2016 16:30:00</v>
          </cell>
          <cell r="D666" t="str">
            <v>Reading</v>
          </cell>
          <cell r="E666" t="str">
            <v>DM150</v>
          </cell>
          <cell r="F666">
            <v>0.6</v>
          </cell>
        </row>
        <row r="667">
          <cell r="C667" t="str">
            <v>22/08/2016 16:00:00</v>
          </cell>
          <cell r="D667" t="str">
            <v>Reading</v>
          </cell>
          <cell r="E667" t="str">
            <v>DM150</v>
          </cell>
          <cell r="F667">
            <v>1.4</v>
          </cell>
        </row>
        <row r="668">
          <cell r="C668" t="str">
            <v>22/08/2016 15:30:00</v>
          </cell>
          <cell r="D668" t="str">
            <v>Reading</v>
          </cell>
          <cell r="E668" t="str">
            <v>DM150</v>
          </cell>
          <cell r="F668">
            <v>1.6</v>
          </cell>
        </row>
        <row r="669">
          <cell r="C669" t="str">
            <v>22/08/2016 15:00:00</v>
          </cell>
          <cell r="D669" t="str">
            <v>Reading</v>
          </cell>
          <cell r="E669" t="str">
            <v>DM150</v>
          </cell>
          <cell r="F669">
            <v>2.2999999999999998</v>
          </cell>
        </row>
        <row r="670">
          <cell r="C670" t="str">
            <v>22/08/2016 14:30:00</v>
          </cell>
          <cell r="D670" t="str">
            <v>Reading</v>
          </cell>
          <cell r="E670" t="str">
            <v>DM150</v>
          </cell>
          <cell r="F670">
            <v>2.1</v>
          </cell>
        </row>
        <row r="671">
          <cell r="C671" t="str">
            <v>22/08/2016 14:00:00</v>
          </cell>
          <cell r="D671" t="str">
            <v>Reading</v>
          </cell>
          <cell r="E671" t="str">
            <v>DM150</v>
          </cell>
          <cell r="F671">
            <v>2.5</v>
          </cell>
        </row>
        <row r="672">
          <cell r="C672" t="str">
            <v>22/08/2016 13:30:00</v>
          </cell>
          <cell r="D672" t="str">
            <v>Reading</v>
          </cell>
          <cell r="E672" t="str">
            <v>DM150</v>
          </cell>
          <cell r="F672">
            <v>3.4</v>
          </cell>
        </row>
        <row r="673">
          <cell r="C673" t="str">
            <v>22/08/2016 13:00:00</v>
          </cell>
          <cell r="D673" t="str">
            <v>Reading</v>
          </cell>
          <cell r="E673" t="str">
            <v>DM150</v>
          </cell>
          <cell r="F673">
            <v>5.6</v>
          </cell>
        </row>
        <row r="674">
          <cell r="C674" t="str">
            <v>22/08/2016 12:30:00</v>
          </cell>
          <cell r="D674" t="str">
            <v>Reading</v>
          </cell>
          <cell r="E674" t="str">
            <v>DM150</v>
          </cell>
          <cell r="F674">
            <v>2</v>
          </cell>
        </row>
        <row r="675">
          <cell r="C675" t="str">
            <v>22/08/2016 12:00:00</v>
          </cell>
          <cell r="D675" t="str">
            <v>Reading</v>
          </cell>
          <cell r="E675" t="str">
            <v>DM150</v>
          </cell>
          <cell r="F675">
            <v>1.9</v>
          </cell>
        </row>
        <row r="676">
          <cell r="C676" t="str">
            <v>22/08/2016 11:30:00</v>
          </cell>
          <cell r="D676" t="str">
            <v>Reading</v>
          </cell>
          <cell r="E676" t="str">
            <v>DM150</v>
          </cell>
          <cell r="F676">
            <v>3.2</v>
          </cell>
        </row>
        <row r="677">
          <cell r="C677" t="str">
            <v>22/08/2016 11:00:00</v>
          </cell>
          <cell r="D677" t="str">
            <v>Reading</v>
          </cell>
          <cell r="E677" t="str">
            <v>DM150</v>
          </cell>
          <cell r="F677">
            <v>3.7</v>
          </cell>
        </row>
        <row r="678">
          <cell r="C678" t="str">
            <v>22/08/2016 10:30:00</v>
          </cell>
          <cell r="D678" t="str">
            <v>Reading</v>
          </cell>
          <cell r="E678" t="str">
            <v>DM150</v>
          </cell>
          <cell r="F678">
            <v>4</v>
          </cell>
        </row>
        <row r="679">
          <cell r="C679" t="str">
            <v>22/08/2016 10:00:00</v>
          </cell>
          <cell r="D679" t="str">
            <v>Reading</v>
          </cell>
          <cell r="E679" t="str">
            <v>DM150</v>
          </cell>
          <cell r="F679">
            <v>2.2000000000000002</v>
          </cell>
        </row>
        <row r="680">
          <cell r="C680" t="str">
            <v>22/08/2016 09:30:00</v>
          </cell>
          <cell r="D680" t="str">
            <v>Reading</v>
          </cell>
          <cell r="E680" t="str">
            <v>DM150</v>
          </cell>
          <cell r="F680">
            <v>3.5</v>
          </cell>
        </row>
        <row r="681">
          <cell r="C681" t="str">
            <v>22/08/2016 09:00:00</v>
          </cell>
          <cell r="D681" t="str">
            <v>Reading</v>
          </cell>
          <cell r="E681" t="str">
            <v>DM150</v>
          </cell>
          <cell r="F681">
            <v>2.1</v>
          </cell>
        </row>
        <row r="682">
          <cell r="C682" t="str">
            <v>22/08/2016 08:30:00</v>
          </cell>
          <cell r="D682" t="str">
            <v>Reading</v>
          </cell>
          <cell r="E682" t="str">
            <v>DM150</v>
          </cell>
          <cell r="F682">
            <v>1.9</v>
          </cell>
        </row>
        <row r="683">
          <cell r="C683" t="str">
            <v>22/08/2016 08:00:00</v>
          </cell>
          <cell r="D683" t="str">
            <v>Reading</v>
          </cell>
          <cell r="E683" t="str">
            <v>DM150</v>
          </cell>
          <cell r="F683">
            <v>1.1000000000000001</v>
          </cell>
        </row>
        <row r="684">
          <cell r="C684" t="str">
            <v>22/08/2016 07:30:00</v>
          </cell>
          <cell r="D684" t="str">
            <v>Reading</v>
          </cell>
          <cell r="E684" t="str">
            <v>DM150</v>
          </cell>
          <cell r="F684">
            <v>0.9</v>
          </cell>
        </row>
        <row r="685">
          <cell r="C685" t="str">
            <v>22/08/2016 07:00:00</v>
          </cell>
          <cell r="D685" t="str">
            <v>Reading</v>
          </cell>
          <cell r="E685" t="str">
            <v>DM150</v>
          </cell>
          <cell r="F685">
            <v>0.4</v>
          </cell>
        </row>
        <row r="686">
          <cell r="C686" t="str">
            <v>22/08/2016 06:30:00</v>
          </cell>
          <cell r="D686" t="str">
            <v>Reading</v>
          </cell>
          <cell r="E686" t="str">
            <v>DM150</v>
          </cell>
          <cell r="F686">
            <v>0.3</v>
          </cell>
        </row>
        <row r="687">
          <cell r="C687" t="str">
            <v>22/08/2016 06:00:00</v>
          </cell>
          <cell r="D687" t="str">
            <v>Reading</v>
          </cell>
          <cell r="E687" t="str">
            <v>DM150</v>
          </cell>
          <cell r="F687">
            <v>0.1</v>
          </cell>
        </row>
        <row r="688">
          <cell r="C688" t="str">
            <v>21/08/2016 19:00:00</v>
          </cell>
          <cell r="D688" t="str">
            <v>Reading</v>
          </cell>
          <cell r="E688" t="str">
            <v>DM150</v>
          </cell>
          <cell r="F688">
            <v>0</v>
          </cell>
        </row>
        <row r="689">
          <cell r="C689" t="str">
            <v>21/08/2016 18:30:00</v>
          </cell>
          <cell r="D689" t="str">
            <v>Reading</v>
          </cell>
          <cell r="E689" t="str">
            <v>DM150</v>
          </cell>
          <cell r="F689">
            <v>0</v>
          </cell>
        </row>
        <row r="690">
          <cell r="C690" t="str">
            <v>21/08/2016 18:00:00</v>
          </cell>
          <cell r="D690" t="str">
            <v>Reading</v>
          </cell>
          <cell r="E690" t="str">
            <v>DM150</v>
          </cell>
          <cell r="F690">
            <v>0.1</v>
          </cell>
        </row>
        <row r="691">
          <cell r="C691" t="str">
            <v>21/08/2016 17:30:00</v>
          </cell>
          <cell r="D691" t="str">
            <v>Reading</v>
          </cell>
          <cell r="E691" t="str">
            <v>DM150</v>
          </cell>
          <cell r="F691">
            <v>0.1</v>
          </cell>
        </row>
        <row r="692">
          <cell r="C692" t="str">
            <v>21/08/2016 17:00:00</v>
          </cell>
          <cell r="D692" t="str">
            <v>Reading</v>
          </cell>
          <cell r="E692" t="str">
            <v>DM150</v>
          </cell>
          <cell r="F692">
            <v>0.2</v>
          </cell>
        </row>
        <row r="693">
          <cell r="C693" t="str">
            <v>21/08/2016 16:30:00</v>
          </cell>
          <cell r="D693" t="str">
            <v>Reading</v>
          </cell>
          <cell r="E693" t="str">
            <v>DM150</v>
          </cell>
          <cell r="F693">
            <v>0.4</v>
          </cell>
        </row>
        <row r="694">
          <cell r="C694" t="str">
            <v>21/08/2016 16:00:00</v>
          </cell>
          <cell r="D694" t="str">
            <v>Reading</v>
          </cell>
          <cell r="E694" t="str">
            <v>DM150</v>
          </cell>
          <cell r="F694">
            <v>0.6</v>
          </cell>
        </row>
        <row r="695">
          <cell r="C695" t="str">
            <v>21/08/2016 15:30:00</v>
          </cell>
          <cell r="D695" t="str">
            <v>Reading</v>
          </cell>
          <cell r="E695" t="str">
            <v>DM150</v>
          </cell>
          <cell r="F695">
            <v>1.1000000000000001</v>
          </cell>
        </row>
        <row r="696">
          <cell r="C696" t="str">
            <v>21/08/2016 15:00:00</v>
          </cell>
          <cell r="D696" t="str">
            <v>Reading</v>
          </cell>
          <cell r="E696" t="str">
            <v>DM150</v>
          </cell>
          <cell r="F696">
            <v>1.8</v>
          </cell>
        </row>
        <row r="697">
          <cell r="C697" t="str">
            <v>21/08/2016 14:30:00</v>
          </cell>
          <cell r="D697" t="str">
            <v>Reading</v>
          </cell>
          <cell r="E697" t="str">
            <v>DM150</v>
          </cell>
          <cell r="F697">
            <v>3.8</v>
          </cell>
        </row>
        <row r="698">
          <cell r="C698" t="str">
            <v>21/08/2016 14:00:00</v>
          </cell>
          <cell r="D698" t="str">
            <v>Reading</v>
          </cell>
          <cell r="E698" t="str">
            <v>DM150</v>
          </cell>
          <cell r="F698">
            <v>4.3</v>
          </cell>
        </row>
        <row r="699">
          <cell r="C699" t="str">
            <v>21/08/2016 13:30:00</v>
          </cell>
          <cell r="D699" t="str">
            <v>Reading</v>
          </cell>
          <cell r="E699" t="str">
            <v>DM150</v>
          </cell>
          <cell r="F699">
            <v>3.1</v>
          </cell>
        </row>
        <row r="700">
          <cell r="C700" t="str">
            <v>21/08/2016 13:00:00</v>
          </cell>
          <cell r="D700" t="str">
            <v>Reading</v>
          </cell>
          <cell r="E700" t="str">
            <v>DM150</v>
          </cell>
          <cell r="F700">
            <v>2.7</v>
          </cell>
        </row>
        <row r="701">
          <cell r="C701" t="str">
            <v>21/08/2016 12:30:00</v>
          </cell>
          <cell r="D701" t="str">
            <v>Reading</v>
          </cell>
          <cell r="E701" t="str">
            <v>DM150</v>
          </cell>
          <cell r="F701">
            <v>3.6</v>
          </cell>
        </row>
        <row r="702">
          <cell r="C702" t="str">
            <v>21/08/2016 12:00:00</v>
          </cell>
          <cell r="D702" t="str">
            <v>Reading</v>
          </cell>
          <cell r="E702" t="str">
            <v>DM150</v>
          </cell>
          <cell r="F702">
            <v>5.5</v>
          </cell>
        </row>
        <row r="703">
          <cell r="C703" t="str">
            <v>21/08/2016 11:30:00</v>
          </cell>
          <cell r="D703" t="str">
            <v>Reading</v>
          </cell>
          <cell r="E703" t="str">
            <v>DM150</v>
          </cell>
          <cell r="F703">
            <v>4.5</v>
          </cell>
        </row>
        <row r="704">
          <cell r="C704" t="str">
            <v>21/08/2016 11:00:00</v>
          </cell>
          <cell r="D704" t="str">
            <v>Reading</v>
          </cell>
          <cell r="E704" t="str">
            <v>DM150</v>
          </cell>
          <cell r="F704">
            <v>3</v>
          </cell>
        </row>
        <row r="705">
          <cell r="C705" t="str">
            <v>21/08/2016 10:30:00</v>
          </cell>
          <cell r="D705" t="str">
            <v>Reading</v>
          </cell>
          <cell r="E705" t="str">
            <v>DM150</v>
          </cell>
          <cell r="F705">
            <v>1.7</v>
          </cell>
        </row>
        <row r="706">
          <cell r="C706" t="str">
            <v>21/08/2016 10:00:00</v>
          </cell>
          <cell r="D706" t="str">
            <v>Reading</v>
          </cell>
          <cell r="E706" t="str">
            <v>DM150</v>
          </cell>
          <cell r="F706">
            <v>2.7</v>
          </cell>
        </row>
        <row r="707">
          <cell r="C707" t="str">
            <v>21/08/2016 09:30:00</v>
          </cell>
          <cell r="D707" t="str">
            <v>Reading</v>
          </cell>
          <cell r="E707" t="str">
            <v>DM150</v>
          </cell>
          <cell r="F707">
            <v>1.6</v>
          </cell>
        </row>
        <row r="708">
          <cell r="C708" t="str">
            <v>21/08/2016 09:00:00</v>
          </cell>
          <cell r="D708" t="str">
            <v>Reading</v>
          </cell>
          <cell r="E708" t="str">
            <v>DM150</v>
          </cell>
          <cell r="F708">
            <v>1.6</v>
          </cell>
        </row>
        <row r="709">
          <cell r="C709" t="str">
            <v>21/08/2016 08:30:00</v>
          </cell>
          <cell r="D709" t="str">
            <v>Reading</v>
          </cell>
          <cell r="E709" t="str">
            <v>DM150</v>
          </cell>
          <cell r="F709">
            <v>1.3</v>
          </cell>
        </row>
        <row r="710">
          <cell r="C710" t="str">
            <v>21/08/2016 08:00:00</v>
          </cell>
          <cell r="D710" t="str">
            <v>Reading</v>
          </cell>
          <cell r="E710" t="str">
            <v>DM150</v>
          </cell>
          <cell r="F710">
            <v>0.8</v>
          </cell>
        </row>
        <row r="711">
          <cell r="C711" t="str">
            <v>21/08/2016 07:30:00</v>
          </cell>
          <cell r="D711" t="str">
            <v>Reading</v>
          </cell>
          <cell r="E711" t="str">
            <v>DM150</v>
          </cell>
          <cell r="F711">
            <v>0.9</v>
          </cell>
        </row>
        <row r="712">
          <cell r="C712" t="str">
            <v>21/08/2016 07:00:00</v>
          </cell>
          <cell r="D712" t="str">
            <v>Reading</v>
          </cell>
          <cell r="E712" t="str">
            <v>DM150</v>
          </cell>
          <cell r="F712">
            <v>0.5</v>
          </cell>
        </row>
        <row r="713">
          <cell r="C713" t="str">
            <v>21/08/2016 06:30:00</v>
          </cell>
          <cell r="D713" t="str">
            <v>Reading</v>
          </cell>
          <cell r="E713" t="str">
            <v>DM150</v>
          </cell>
          <cell r="F713">
            <v>0.1</v>
          </cell>
        </row>
        <row r="714">
          <cell r="C714" t="str">
            <v>21/08/2016 06:00:00</v>
          </cell>
          <cell r="D714" t="str">
            <v>Reading</v>
          </cell>
          <cell r="E714" t="str">
            <v>DM150</v>
          </cell>
          <cell r="F714">
            <v>0.1</v>
          </cell>
        </row>
        <row r="715">
          <cell r="C715" t="str">
            <v>20/08/2016 19:00:00</v>
          </cell>
          <cell r="D715" t="str">
            <v>Reading</v>
          </cell>
          <cell r="E715" t="str">
            <v>DM150</v>
          </cell>
          <cell r="F715">
            <v>0</v>
          </cell>
        </row>
        <row r="716">
          <cell r="C716" t="str">
            <v>20/08/2016 18:30:00</v>
          </cell>
          <cell r="D716" t="str">
            <v>Reading</v>
          </cell>
          <cell r="E716" t="str">
            <v>DM150</v>
          </cell>
          <cell r="F716">
            <v>0.1</v>
          </cell>
        </row>
        <row r="717">
          <cell r="C717" t="str">
            <v>20/08/2016 18:00:00</v>
          </cell>
          <cell r="D717" t="str">
            <v>Reading</v>
          </cell>
          <cell r="E717" t="str">
            <v>DM150</v>
          </cell>
          <cell r="F717">
            <v>0.1</v>
          </cell>
        </row>
        <row r="718">
          <cell r="C718" t="str">
            <v>20/08/2016 17:30:00</v>
          </cell>
          <cell r="D718" t="str">
            <v>Reading</v>
          </cell>
          <cell r="E718" t="str">
            <v>DM150</v>
          </cell>
          <cell r="F718">
            <v>0.2</v>
          </cell>
        </row>
        <row r="719">
          <cell r="C719" t="str">
            <v>20/08/2016 17:00:00</v>
          </cell>
          <cell r="D719" t="str">
            <v>Reading</v>
          </cell>
          <cell r="E719" t="str">
            <v>DM150</v>
          </cell>
          <cell r="F719">
            <v>0.1</v>
          </cell>
        </row>
        <row r="720">
          <cell r="C720" t="str">
            <v>20/08/2016 16:30:00</v>
          </cell>
          <cell r="D720" t="str">
            <v>Reading</v>
          </cell>
          <cell r="E720" t="str">
            <v>DM150</v>
          </cell>
          <cell r="F720">
            <v>1.1000000000000001</v>
          </cell>
        </row>
        <row r="721">
          <cell r="C721" t="str">
            <v>20/08/2016 16:00:00</v>
          </cell>
          <cell r="D721" t="str">
            <v>Reading</v>
          </cell>
          <cell r="E721" t="str">
            <v>DM150</v>
          </cell>
          <cell r="F721">
            <v>1.7</v>
          </cell>
        </row>
        <row r="722">
          <cell r="C722" t="str">
            <v>20/08/2016 15:30:00</v>
          </cell>
          <cell r="D722" t="str">
            <v>Reading</v>
          </cell>
          <cell r="E722" t="str">
            <v>DM150</v>
          </cell>
          <cell r="F722">
            <v>1.5</v>
          </cell>
        </row>
        <row r="723">
          <cell r="C723" t="str">
            <v>20/08/2016 15:00:00</v>
          </cell>
          <cell r="D723" t="str">
            <v>Reading</v>
          </cell>
          <cell r="E723" t="str">
            <v>DM150</v>
          </cell>
          <cell r="F723">
            <v>1.3</v>
          </cell>
        </row>
        <row r="724">
          <cell r="C724" t="str">
            <v>20/08/2016 14:30:00</v>
          </cell>
          <cell r="D724" t="str">
            <v>Reading</v>
          </cell>
          <cell r="E724" t="str">
            <v>DM150</v>
          </cell>
          <cell r="F724">
            <v>1.7</v>
          </cell>
        </row>
        <row r="725">
          <cell r="C725" t="str">
            <v>20/08/2016 14:00:00</v>
          </cell>
          <cell r="D725" t="str">
            <v>Reading</v>
          </cell>
          <cell r="E725" t="str">
            <v>DM150</v>
          </cell>
          <cell r="F725">
            <v>1.6</v>
          </cell>
        </row>
        <row r="726">
          <cell r="C726" t="str">
            <v>20/08/2016 13:30:00</v>
          </cell>
          <cell r="D726" t="str">
            <v>Reading</v>
          </cell>
          <cell r="E726" t="str">
            <v>DM150</v>
          </cell>
          <cell r="F726">
            <v>1.2</v>
          </cell>
        </row>
        <row r="727">
          <cell r="C727" t="str">
            <v>20/08/2016 13:00:00</v>
          </cell>
          <cell r="D727" t="str">
            <v>Reading</v>
          </cell>
          <cell r="E727" t="str">
            <v>DM150</v>
          </cell>
          <cell r="F727">
            <v>4.2</v>
          </cell>
        </row>
        <row r="728">
          <cell r="C728" t="str">
            <v>20/08/2016 12:30:00</v>
          </cell>
          <cell r="D728" t="str">
            <v>Reading</v>
          </cell>
          <cell r="E728" t="str">
            <v>DM150</v>
          </cell>
          <cell r="F728">
            <v>4.0999999999999996</v>
          </cell>
        </row>
        <row r="729">
          <cell r="C729" t="str">
            <v>20/08/2016 12:00:00</v>
          </cell>
          <cell r="D729" t="str">
            <v>Reading</v>
          </cell>
          <cell r="E729" t="str">
            <v>DM150</v>
          </cell>
          <cell r="F729">
            <v>3.8</v>
          </cell>
        </row>
        <row r="730">
          <cell r="C730" t="str">
            <v>20/08/2016 11:30:00</v>
          </cell>
          <cell r="D730" t="str">
            <v>Reading</v>
          </cell>
          <cell r="E730" t="str">
            <v>DM150</v>
          </cell>
          <cell r="F730">
            <v>4.4000000000000004</v>
          </cell>
        </row>
        <row r="731">
          <cell r="C731" t="str">
            <v>20/08/2016 11:00:00</v>
          </cell>
          <cell r="D731" t="str">
            <v>Reading</v>
          </cell>
          <cell r="E731" t="str">
            <v>DM150</v>
          </cell>
          <cell r="F731">
            <v>5.2</v>
          </cell>
        </row>
        <row r="732">
          <cell r="C732" t="str">
            <v>20/08/2016 10:30:00</v>
          </cell>
          <cell r="D732" t="str">
            <v>Reading</v>
          </cell>
          <cell r="E732" t="str">
            <v>DM150</v>
          </cell>
          <cell r="F732">
            <v>4.5999999999999996</v>
          </cell>
        </row>
        <row r="733">
          <cell r="C733" t="str">
            <v>20/08/2016 10:00:00</v>
          </cell>
          <cell r="D733" t="str">
            <v>Reading</v>
          </cell>
          <cell r="E733" t="str">
            <v>DM150</v>
          </cell>
          <cell r="F733">
            <v>4.0999999999999996</v>
          </cell>
        </row>
        <row r="734">
          <cell r="C734" t="str">
            <v>20/08/2016 09:30:00</v>
          </cell>
          <cell r="D734" t="str">
            <v>Reading</v>
          </cell>
          <cell r="E734" t="str">
            <v>DM150</v>
          </cell>
          <cell r="F734">
            <v>1.4</v>
          </cell>
        </row>
        <row r="735">
          <cell r="C735" t="str">
            <v>20/08/2016 09:00:00</v>
          </cell>
          <cell r="D735" t="str">
            <v>Reading</v>
          </cell>
          <cell r="E735" t="str">
            <v>DM150</v>
          </cell>
          <cell r="F735">
            <v>1.3</v>
          </cell>
        </row>
        <row r="736">
          <cell r="C736" t="str">
            <v>20/08/2016 08:30:00</v>
          </cell>
          <cell r="D736" t="str">
            <v>Reading</v>
          </cell>
          <cell r="E736" t="str">
            <v>DM150</v>
          </cell>
          <cell r="F736">
            <v>2.1</v>
          </cell>
        </row>
        <row r="737">
          <cell r="C737" t="str">
            <v>20/08/2016 08:00:00</v>
          </cell>
          <cell r="D737" t="str">
            <v>Reading</v>
          </cell>
          <cell r="E737" t="str">
            <v>DM150</v>
          </cell>
          <cell r="F737">
            <v>1.2</v>
          </cell>
        </row>
        <row r="738">
          <cell r="C738" t="str">
            <v>20/08/2016 07:30:00</v>
          </cell>
          <cell r="D738" t="str">
            <v>Reading</v>
          </cell>
          <cell r="E738" t="str">
            <v>DM150</v>
          </cell>
          <cell r="F738">
            <v>0.4</v>
          </cell>
        </row>
        <row r="739">
          <cell r="C739" t="str">
            <v>20/08/2016 07:00:00</v>
          </cell>
          <cell r="D739" t="str">
            <v>Reading</v>
          </cell>
          <cell r="E739" t="str">
            <v>DM150</v>
          </cell>
          <cell r="F739">
            <v>0.3</v>
          </cell>
        </row>
        <row r="740">
          <cell r="C740" t="str">
            <v>20/08/2016 06:30:00</v>
          </cell>
          <cell r="D740" t="str">
            <v>Reading</v>
          </cell>
          <cell r="E740" t="str">
            <v>DM150</v>
          </cell>
          <cell r="F740">
            <v>0.2</v>
          </cell>
        </row>
        <row r="741">
          <cell r="C741" t="str">
            <v>20/08/2016 06:00:00</v>
          </cell>
          <cell r="D741" t="str">
            <v>Reading</v>
          </cell>
          <cell r="E741" t="str">
            <v>DM150</v>
          </cell>
          <cell r="F741">
            <v>0.1</v>
          </cell>
        </row>
        <row r="742">
          <cell r="C742" t="str">
            <v>19/08/2016 19:00:00</v>
          </cell>
          <cell r="D742" t="str">
            <v>Reading</v>
          </cell>
          <cell r="E742" t="str">
            <v>DM150</v>
          </cell>
          <cell r="F742">
            <v>0</v>
          </cell>
        </row>
        <row r="743">
          <cell r="C743" t="str">
            <v>19/08/2016 18:30:00</v>
          </cell>
          <cell r="D743" t="str">
            <v>Reading</v>
          </cell>
          <cell r="E743" t="str">
            <v>DM150</v>
          </cell>
          <cell r="F743">
            <v>0.1</v>
          </cell>
        </row>
        <row r="744">
          <cell r="C744" t="str">
            <v>19/08/2016 18:00:00</v>
          </cell>
          <cell r="D744" t="str">
            <v>Reading</v>
          </cell>
          <cell r="E744" t="str">
            <v>DM150</v>
          </cell>
          <cell r="F744">
            <v>0.2</v>
          </cell>
        </row>
        <row r="745">
          <cell r="C745" t="str">
            <v>19/08/2016 17:30:00</v>
          </cell>
          <cell r="D745" t="str">
            <v>Reading</v>
          </cell>
          <cell r="E745" t="str">
            <v>DM150</v>
          </cell>
          <cell r="F745">
            <v>0.4</v>
          </cell>
        </row>
        <row r="746">
          <cell r="C746" t="str">
            <v>19/08/2016 17:00:00</v>
          </cell>
          <cell r="D746" t="str">
            <v>Reading</v>
          </cell>
          <cell r="E746" t="str">
            <v>DM150</v>
          </cell>
          <cell r="F746">
            <v>0.7</v>
          </cell>
        </row>
        <row r="747">
          <cell r="C747" t="str">
            <v>19/08/2016 16:30:00</v>
          </cell>
          <cell r="D747" t="str">
            <v>Reading</v>
          </cell>
          <cell r="E747" t="str">
            <v>DM150</v>
          </cell>
          <cell r="F747">
            <v>1</v>
          </cell>
        </row>
        <row r="748">
          <cell r="C748" t="str">
            <v>19/08/2016 16:00:00</v>
          </cell>
          <cell r="D748" t="str">
            <v>Reading</v>
          </cell>
          <cell r="E748" t="str">
            <v>DM150</v>
          </cell>
          <cell r="F748">
            <v>0.9</v>
          </cell>
        </row>
        <row r="749">
          <cell r="C749" t="str">
            <v>19/08/2016 15:30:00</v>
          </cell>
          <cell r="D749" t="str">
            <v>Reading</v>
          </cell>
          <cell r="E749" t="str">
            <v>DM150</v>
          </cell>
          <cell r="F749">
            <v>1.4</v>
          </cell>
        </row>
        <row r="750">
          <cell r="C750" t="str">
            <v>19/08/2016 15:00:00</v>
          </cell>
          <cell r="D750" t="str">
            <v>Reading</v>
          </cell>
          <cell r="E750" t="str">
            <v>DM150</v>
          </cell>
          <cell r="F750">
            <v>1</v>
          </cell>
        </row>
        <row r="751">
          <cell r="C751" t="str">
            <v>19/08/2016 14:30:00</v>
          </cell>
          <cell r="D751" t="str">
            <v>Reading</v>
          </cell>
          <cell r="E751" t="str">
            <v>DM150</v>
          </cell>
          <cell r="F751">
            <v>1.8</v>
          </cell>
        </row>
        <row r="752">
          <cell r="C752" t="str">
            <v>19/08/2016 14:00:00</v>
          </cell>
          <cell r="D752" t="str">
            <v>Reading</v>
          </cell>
          <cell r="E752" t="str">
            <v>DM150</v>
          </cell>
          <cell r="F752">
            <v>0.5</v>
          </cell>
        </row>
        <row r="753">
          <cell r="C753" t="str">
            <v>19/08/2016 13:30:00</v>
          </cell>
          <cell r="D753" t="str">
            <v>Reading</v>
          </cell>
          <cell r="E753" t="str">
            <v>DM150</v>
          </cell>
          <cell r="F753">
            <v>0.9</v>
          </cell>
        </row>
        <row r="754">
          <cell r="C754" t="str">
            <v>19/08/2016 13:00:00</v>
          </cell>
          <cell r="D754" t="str">
            <v>Reading</v>
          </cell>
          <cell r="E754" t="str">
            <v>DM150</v>
          </cell>
          <cell r="F754">
            <v>1.7</v>
          </cell>
        </row>
        <row r="755">
          <cell r="C755" t="str">
            <v>19/08/2016 12:30:00</v>
          </cell>
          <cell r="D755" t="str">
            <v>Reading</v>
          </cell>
          <cell r="E755" t="str">
            <v>DM150</v>
          </cell>
          <cell r="F755">
            <v>2.2000000000000002</v>
          </cell>
        </row>
        <row r="756">
          <cell r="C756" t="str">
            <v>19/08/2016 12:00:00</v>
          </cell>
          <cell r="D756" t="str">
            <v>Reading</v>
          </cell>
          <cell r="E756" t="str">
            <v>DM150</v>
          </cell>
          <cell r="F756">
            <v>2.8</v>
          </cell>
        </row>
        <row r="757">
          <cell r="C757" t="str">
            <v>19/08/2016 11:30:00</v>
          </cell>
          <cell r="D757" t="str">
            <v>Reading</v>
          </cell>
          <cell r="E757" t="str">
            <v>DM150</v>
          </cell>
          <cell r="F757">
            <v>1.4</v>
          </cell>
        </row>
        <row r="758">
          <cell r="C758" t="str">
            <v>19/08/2016 11:00:00</v>
          </cell>
          <cell r="D758" t="str">
            <v>Reading</v>
          </cell>
          <cell r="E758" t="str">
            <v>DM150</v>
          </cell>
          <cell r="F758">
            <v>1.4</v>
          </cell>
        </row>
        <row r="759">
          <cell r="C759" t="str">
            <v>19/08/2016 10:30:00</v>
          </cell>
          <cell r="D759" t="str">
            <v>Reading</v>
          </cell>
          <cell r="E759" t="str">
            <v>DM150</v>
          </cell>
          <cell r="F759">
            <v>1.4</v>
          </cell>
        </row>
        <row r="760">
          <cell r="C760" t="str">
            <v>19/08/2016 10:00:00</v>
          </cell>
          <cell r="D760" t="str">
            <v>Reading</v>
          </cell>
          <cell r="E760" t="str">
            <v>DM150</v>
          </cell>
          <cell r="F760">
            <v>1.1000000000000001</v>
          </cell>
        </row>
        <row r="761">
          <cell r="C761" t="str">
            <v>19/08/2016 09:30:00</v>
          </cell>
          <cell r="D761" t="str">
            <v>Reading</v>
          </cell>
          <cell r="E761" t="str">
            <v>DM150</v>
          </cell>
          <cell r="F761">
            <v>0.8</v>
          </cell>
        </row>
        <row r="762">
          <cell r="C762" t="str">
            <v>19/08/2016 09:00:00</v>
          </cell>
          <cell r="D762" t="str">
            <v>Reading</v>
          </cell>
          <cell r="E762" t="str">
            <v>DM150</v>
          </cell>
          <cell r="F762">
            <v>0.3</v>
          </cell>
        </row>
        <row r="763">
          <cell r="C763" t="str">
            <v>19/08/2016 08:30:00</v>
          </cell>
          <cell r="D763" t="str">
            <v>Reading</v>
          </cell>
          <cell r="E763" t="str">
            <v>DM150</v>
          </cell>
          <cell r="F763">
            <v>0.2</v>
          </cell>
        </row>
        <row r="764">
          <cell r="C764" t="str">
            <v>19/08/2016 08:00:00</v>
          </cell>
          <cell r="D764" t="str">
            <v>Reading</v>
          </cell>
          <cell r="E764" t="str">
            <v>DM150</v>
          </cell>
          <cell r="F764">
            <v>0.5</v>
          </cell>
        </row>
        <row r="765">
          <cell r="C765" t="str">
            <v>19/08/2016 07:30:00</v>
          </cell>
          <cell r="D765" t="str">
            <v>Reading</v>
          </cell>
          <cell r="E765" t="str">
            <v>DM150</v>
          </cell>
          <cell r="F765">
            <v>0.4</v>
          </cell>
        </row>
        <row r="766">
          <cell r="C766" t="str">
            <v>19/08/2016 07:00:00</v>
          </cell>
          <cell r="D766" t="str">
            <v>Reading</v>
          </cell>
          <cell r="E766" t="str">
            <v>DM150</v>
          </cell>
          <cell r="F766">
            <v>0.2</v>
          </cell>
        </row>
        <row r="767">
          <cell r="C767" t="str">
            <v>19/08/2016 06:30:00</v>
          </cell>
          <cell r="D767" t="str">
            <v>Reading</v>
          </cell>
          <cell r="E767" t="str">
            <v>DM150</v>
          </cell>
          <cell r="F767">
            <v>0.1</v>
          </cell>
        </row>
        <row r="768">
          <cell r="C768" t="str">
            <v>19/08/2016 06:00:00</v>
          </cell>
          <cell r="D768" t="str">
            <v>Reading</v>
          </cell>
          <cell r="E768" t="str">
            <v>DM150</v>
          </cell>
          <cell r="F768">
            <v>0</v>
          </cell>
        </row>
        <row r="769">
          <cell r="C769" t="str">
            <v>19/08/2016 05:30:00</v>
          </cell>
          <cell r="D769" t="str">
            <v>Reading</v>
          </cell>
          <cell r="E769" t="str">
            <v>DM150</v>
          </cell>
          <cell r="F769">
            <v>0</v>
          </cell>
        </row>
        <row r="770">
          <cell r="C770" t="str">
            <v>18/08/2016 19:00:00</v>
          </cell>
          <cell r="D770" t="str">
            <v>Reading</v>
          </cell>
          <cell r="E770" t="str">
            <v>DM150</v>
          </cell>
          <cell r="F770">
            <v>0</v>
          </cell>
        </row>
        <row r="771">
          <cell r="C771" t="str">
            <v>18/08/2016 18:30:00</v>
          </cell>
          <cell r="D771" t="str">
            <v>Reading</v>
          </cell>
          <cell r="E771" t="str">
            <v>DM150</v>
          </cell>
          <cell r="F771">
            <v>0</v>
          </cell>
        </row>
        <row r="772">
          <cell r="C772" t="str">
            <v>18/08/2016 18:00:00</v>
          </cell>
          <cell r="D772" t="str">
            <v>Reading</v>
          </cell>
          <cell r="E772" t="str">
            <v>DM150</v>
          </cell>
          <cell r="F772">
            <v>0.1</v>
          </cell>
        </row>
        <row r="773">
          <cell r="C773" t="str">
            <v>18/08/2016 17:30:00</v>
          </cell>
          <cell r="D773" t="str">
            <v>Reading</v>
          </cell>
          <cell r="E773" t="str">
            <v>DM150</v>
          </cell>
          <cell r="F773">
            <v>0.2</v>
          </cell>
        </row>
        <row r="774">
          <cell r="C774" t="str">
            <v>18/08/2016 17:00:00</v>
          </cell>
          <cell r="D774" t="str">
            <v>Reading</v>
          </cell>
          <cell r="E774" t="str">
            <v>DM150</v>
          </cell>
          <cell r="F774">
            <v>0.3</v>
          </cell>
        </row>
        <row r="775">
          <cell r="C775" t="str">
            <v>18/08/2016 16:30:00</v>
          </cell>
          <cell r="D775" t="str">
            <v>Reading</v>
          </cell>
          <cell r="E775" t="str">
            <v>DM150</v>
          </cell>
          <cell r="F775">
            <v>0.3</v>
          </cell>
        </row>
        <row r="776">
          <cell r="C776" t="str">
            <v>18/08/2016 16:00:00</v>
          </cell>
          <cell r="D776" t="str">
            <v>Reading</v>
          </cell>
          <cell r="E776" t="str">
            <v>DM150</v>
          </cell>
          <cell r="F776">
            <v>0.3</v>
          </cell>
        </row>
        <row r="777">
          <cell r="C777" t="str">
            <v>18/08/2016 15:30:00</v>
          </cell>
          <cell r="D777" t="str">
            <v>Reading</v>
          </cell>
          <cell r="E777" t="str">
            <v>DM150</v>
          </cell>
          <cell r="F777">
            <v>0.8</v>
          </cell>
        </row>
        <row r="778">
          <cell r="C778" t="str">
            <v>18/08/2016 15:00:00</v>
          </cell>
          <cell r="D778" t="str">
            <v>Reading</v>
          </cell>
          <cell r="E778" t="str">
            <v>DM150</v>
          </cell>
          <cell r="F778">
            <v>2.5</v>
          </cell>
        </row>
        <row r="779">
          <cell r="C779" t="str">
            <v>18/08/2016 14:30:00</v>
          </cell>
          <cell r="D779" t="str">
            <v>Reading</v>
          </cell>
          <cell r="E779" t="str">
            <v>DM150</v>
          </cell>
          <cell r="F779">
            <v>3.3</v>
          </cell>
        </row>
        <row r="780">
          <cell r="C780" t="str">
            <v>18/08/2016 14:00:00</v>
          </cell>
          <cell r="D780" t="str">
            <v>Reading</v>
          </cell>
          <cell r="E780" t="str">
            <v>DM150</v>
          </cell>
          <cell r="F780">
            <v>3.7</v>
          </cell>
        </row>
        <row r="781">
          <cell r="C781" t="str">
            <v>18/08/2016 13:30:00</v>
          </cell>
          <cell r="D781" t="str">
            <v>Reading</v>
          </cell>
          <cell r="E781" t="str">
            <v>DM150</v>
          </cell>
          <cell r="F781">
            <v>3.1</v>
          </cell>
        </row>
        <row r="782">
          <cell r="C782" t="str">
            <v>18/08/2016 13:00:00</v>
          </cell>
          <cell r="D782" t="str">
            <v>Reading</v>
          </cell>
          <cell r="E782" t="str">
            <v>DM150</v>
          </cell>
          <cell r="F782">
            <v>3.9</v>
          </cell>
        </row>
        <row r="783">
          <cell r="C783" t="str">
            <v>18/08/2016 12:30:00</v>
          </cell>
          <cell r="D783" t="str">
            <v>Reading</v>
          </cell>
          <cell r="E783" t="str">
            <v>DM150</v>
          </cell>
          <cell r="F783">
            <v>3.7</v>
          </cell>
        </row>
        <row r="784">
          <cell r="C784" t="str">
            <v>18/08/2016 12:00:00</v>
          </cell>
          <cell r="D784" t="str">
            <v>Reading</v>
          </cell>
          <cell r="E784" t="str">
            <v>DM150</v>
          </cell>
          <cell r="F784">
            <v>2.5</v>
          </cell>
        </row>
        <row r="785">
          <cell r="C785" t="str">
            <v>18/08/2016 11:30:00</v>
          </cell>
          <cell r="D785" t="str">
            <v>Reading</v>
          </cell>
          <cell r="E785" t="str">
            <v>DM150</v>
          </cell>
          <cell r="F785">
            <v>2.5</v>
          </cell>
        </row>
        <row r="786">
          <cell r="C786" t="str">
            <v>18/08/2016 11:00:00</v>
          </cell>
          <cell r="D786" t="str">
            <v>Reading</v>
          </cell>
          <cell r="E786" t="str">
            <v>DM150</v>
          </cell>
          <cell r="F786">
            <v>2.5</v>
          </cell>
        </row>
        <row r="787">
          <cell r="C787" t="str">
            <v>18/08/2016 10:30:00</v>
          </cell>
          <cell r="D787" t="str">
            <v>Reading</v>
          </cell>
          <cell r="E787" t="str">
            <v>DM150</v>
          </cell>
          <cell r="F787">
            <v>3.8</v>
          </cell>
        </row>
        <row r="788">
          <cell r="C788" t="str">
            <v>18/08/2016 10:00:00</v>
          </cell>
          <cell r="D788" t="str">
            <v>Reading</v>
          </cell>
          <cell r="E788" t="str">
            <v>DM150</v>
          </cell>
          <cell r="F788">
            <v>2.2000000000000002</v>
          </cell>
        </row>
        <row r="789">
          <cell r="C789" t="str">
            <v>18/08/2016 09:30:00</v>
          </cell>
          <cell r="D789" t="str">
            <v>Reading</v>
          </cell>
          <cell r="E789" t="str">
            <v>DM150</v>
          </cell>
          <cell r="F789">
            <v>1.7</v>
          </cell>
        </row>
        <row r="790">
          <cell r="C790" t="str">
            <v>18/08/2016 09:00:00</v>
          </cell>
          <cell r="D790" t="str">
            <v>Reading</v>
          </cell>
          <cell r="E790" t="str">
            <v>DM150</v>
          </cell>
          <cell r="F790">
            <v>1.1000000000000001</v>
          </cell>
        </row>
        <row r="791">
          <cell r="C791" t="str">
            <v>18/08/2016 08:30:00</v>
          </cell>
          <cell r="D791" t="str">
            <v>Reading</v>
          </cell>
          <cell r="E791" t="str">
            <v>DM150</v>
          </cell>
          <cell r="F791">
            <v>0.9</v>
          </cell>
        </row>
        <row r="792">
          <cell r="C792" t="str">
            <v>18/08/2016 08:00:00</v>
          </cell>
          <cell r="D792" t="str">
            <v>Reading</v>
          </cell>
          <cell r="E792" t="str">
            <v>DM150</v>
          </cell>
          <cell r="F792">
            <v>0.8</v>
          </cell>
        </row>
        <row r="793">
          <cell r="C793" t="str">
            <v>18/08/2016 07:30:00</v>
          </cell>
          <cell r="D793" t="str">
            <v>Reading</v>
          </cell>
          <cell r="E793" t="str">
            <v>DM150</v>
          </cell>
          <cell r="F793">
            <v>0.6</v>
          </cell>
        </row>
        <row r="794">
          <cell r="C794" t="str">
            <v>18/08/2016 07:00:00</v>
          </cell>
          <cell r="D794" t="str">
            <v>Reading</v>
          </cell>
          <cell r="E794" t="str">
            <v>DM150</v>
          </cell>
          <cell r="F794">
            <v>0.4</v>
          </cell>
        </row>
        <row r="795">
          <cell r="C795" t="str">
            <v>18/08/2016 06:30:00</v>
          </cell>
          <cell r="D795" t="str">
            <v>Reading</v>
          </cell>
          <cell r="E795" t="str">
            <v>DM150</v>
          </cell>
          <cell r="F795">
            <v>0.2</v>
          </cell>
        </row>
        <row r="796">
          <cell r="C796" t="str">
            <v>18/08/2016 06:00:00</v>
          </cell>
          <cell r="D796" t="str">
            <v>Reading</v>
          </cell>
          <cell r="E796" t="str">
            <v>DM150</v>
          </cell>
          <cell r="F796">
            <v>0.1</v>
          </cell>
        </row>
        <row r="797">
          <cell r="C797" t="str">
            <v>18/08/2016 05:30:00</v>
          </cell>
          <cell r="D797" t="str">
            <v>Reading</v>
          </cell>
          <cell r="E797" t="str">
            <v>DM150</v>
          </cell>
          <cell r="F797">
            <v>0</v>
          </cell>
        </row>
        <row r="798">
          <cell r="C798" t="str">
            <v>17/08/2016 19:00:00</v>
          </cell>
          <cell r="D798" t="str">
            <v>Reading</v>
          </cell>
          <cell r="E798" t="str">
            <v>DM150</v>
          </cell>
          <cell r="F798">
            <v>0</v>
          </cell>
        </row>
        <row r="799">
          <cell r="C799" t="str">
            <v>17/08/2016 18:30:00</v>
          </cell>
          <cell r="D799" t="str">
            <v>Reading</v>
          </cell>
          <cell r="E799" t="str">
            <v>DM150</v>
          </cell>
          <cell r="F799">
            <v>0.1</v>
          </cell>
        </row>
        <row r="800">
          <cell r="C800" t="str">
            <v>17/08/2016 18:00:00</v>
          </cell>
          <cell r="D800" t="str">
            <v>Reading</v>
          </cell>
          <cell r="E800" t="str">
            <v>DM150</v>
          </cell>
          <cell r="F800">
            <v>0.2</v>
          </cell>
        </row>
        <row r="801">
          <cell r="C801" t="str">
            <v>17/08/2016 17:30:00</v>
          </cell>
          <cell r="D801" t="str">
            <v>Reading</v>
          </cell>
          <cell r="E801" t="str">
            <v>DM150</v>
          </cell>
          <cell r="F801">
            <v>0.4</v>
          </cell>
        </row>
        <row r="802">
          <cell r="C802" t="str">
            <v>17/08/2016 17:00:00</v>
          </cell>
          <cell r="D802" t="str">
            <v>Reading</v>
          </cell>
          <cell r="E802" t="str">
            <v>DM150</v>
          </cell>
          <cell r="F802">
            <v>0.7</v>
          </cell>
        </row>
        <row r="803">
          <cell r="C803" t="str">
            <v>17/08/2016 16:30:00</v>
          </cell>
          <cell r="D803" t="str">
            <v>Reading</v>
          </cell>
          <cell r="E803" t="str">
            <v>DM150</v>
          </cell>
          <cell r="F803">
            <v>1.1000000000000001</v>
          </cell>
        </row>
        <row r="804">
          <cell r="C804" t="str">
            <v>17/08/2016 16:00:00</v>
          </cell>
          <cell r="D804" t="str">
            <v>Reading</v>
          </cell>
          <cell r="E804" t="str">
            <v>DM150</v>
          </cell>
          <cell r="F804">
            <v>1.6</v>
          </cell>
        </row>
        <row r="805">
          <cell r="C805" t="str">
            <v>17/08/2016 15:30:00</v>
          </cell>
          <cell r="D805" t="str">
            <v>Reading</v>
          </cell>
          <cell r="E805" t="str">
            <v>DM150</v>
          </cell>
          <cell r="F805">
            <v>1.9</v>
          </cell>
        </row>
        <row r="806">
          <cell r="C806" t="str">
            <v>17/08/2016 15:00:00</v>
          </cell>
          <cell r="D806" t="str">
            <v>Reading</v>
          </cell>
          <cell r="E806" t="str">
            <v>DM150</v>
          </cell>
          <cell r="F806">
            <v>2.1</v>
          </cell>
        </row>
        <row r="807">
          <cell r="C807" t="str">
            <v>17/08/2016 14:30:00</v>
          </cell>
          <cell r="D807" t="str">
            <v>Reading</v>
          </cell>
          <cell r="E807" t="str">
            <v>DM150</v>
          </cell>
          <cell r="F807">
            <v>3.3</v>
          </cell>
        </row>
        <row r="808">
          <cell r="C808" t="str">
            <v>17/08/2016 14:00:00</v>
          </cell>
          <cell r="D808" t="str">
            <v>Reading</v>
          </cell>
          <cell r="E808" t="str">
            <v>DM150</v>
          </cell>
          <cell r="F808">
            <v>3.1</v>
          </cell>
        </row>
        <row r="809">
          <cell r="C809" t="str">
            <v>17/08/2016 13:30:00</v>
          </cell>
          <cell r="D809" t="str">
            <v>Reading</v>
          </cell>
          <cell r="E809" t="str">
            <v>DM150</v>
          </cell>
          <cell r="F809">
            <v>3.2</v>
          </cell>
        </row>
        <row r="810">
          <cell r="C810" t="str">
            <v>17/08/2016 13:00:00</v>
          </cell>
          <cell r="D810" t="str">
            <v>Reading</v>
          </cell>
          <cell r="E810" t="str">
            <v>DM150</v>
          </cell>
          <cell r="F810">
            <v>5.5</v>
          </cell>
        </row>
        <row r="811">
          <cell r="C811" t="str">
            <v>17/08/2016 12:30:00</v>
          </cell>
          <cell r="D811" t="str">
            <v>Reading</v>
          </cell>
          <cell r="E811" t="str">
            <v>DM150</v>
          </cell>
          <cell r="F811">
            <v>3.4</v>
          </cell>
        </row>
        <row r="812">
          <cell r="C812" t="str">
            <v>17/08/2016 12:00:00</v>
          </cell>
          <cell r="D812" t="str">
            <v>Reading</v>
          </cell>
          <cell r="E812" t="str">
            <v>DM150</v>
          </cell>
          <cell r="F812">
            <v>5.9</v>
          </cell>
        </row>
        <row r="813">
          <cell r="C813" t="str">
            <v>17/08/2016 11:30:00</v>
          </cell>
          <cell r="D813" t="str">
            <v>Reading</v>
          </cell>
          <cell r="E813" t="str">
            <v>DM150</v>
          </cell>
          <cell r="F813">
            <v>5.6</v>
          </cell>
        </row>
        <row r="814">
          <cell r="C814" t="str">
            <v>17/08/2016 11:00:00</v>
          </cell>
          <cell r="D814" t="str">
            <v>Reading</v>
          </cell>
          <cell r="E814" t="str">
            <v>DM150</v>
          </cell>
          <cell r="F814">
            <v>5.2</v>
          </cell>
        </row>
        <row r="815">
          <cell r="C815" t="str">
            <v>17/08/2016 10:30:00</v>
          </cell>
          <cell r="D815" t="str">
            <v>Reading</v>
          </cell>
          <cell r="E815" t="str">
            <v>DM150</v>
          </cell>
          <cell r="F815">
            <v>4.8</v>
          </cell>
        </row>
        <row r="816">
          <cell r="C816" t="str">
            <v>17/08/2016 10:00:00</v>
          </cell>
          <cell r="D816" t="str">
            <v>Reading</v>
          </cell>
          <cell r="E816" t="str">
            <v>DM150</v>
          </cell>
          <cell r="F816">
            <v>3.9</v>
          </cell>
        </row>
        <row r="817">
          <cell r="C817" t="str">
            <v>17/08/2016 09:30:00</v>
          </cell>
          <cell r="D817" t="str">
            <v>Reading</v>
          </cell>
          <cell r="E817" t="str">
            <v>DM150</v>
          </cell>
          <cell r="F817">
            <v>3.5</v>
          </cell>
        </row>
        <row r="818">
          <cell r="C818" t="str">
            <v>17/08/2016 09:00:00</v>
          </cell>
          <cell r="D818" t="str">
            <v>Reading</v>
          </cell>
          <cell r="E818" t="str">
            <v>DM150</v>
          </cell>
          <cell r="F818">
            <v>2.6</v>
          </cell>
        </row>
        <row r="819">
          <cell r="C819" t="str">
            <v>17/08/2016 08:30:00</v>
          </cell>
          <cell r="D819" t="str">
            <v>Reading</v>
          </cell>
          <cell r="E819" t="str">
            <v>DM150</v>
          </cell>
          <cell r="F819">
            <v>1.6</v>
          </cell>
        </row>
        <row r="820">
          <cell r="C820" t="str">
            <v>17/08/2016 08:00:00</v>
          </cell>
          <cell r="D820" t="str">
            <v>Reading</v>
          </cell>
          <cell r="E820" t="str">
            <v>DM150</v>
          </cell>
          <cell r="F820">
            <v>1.5</v>
          </cell>
        </row>
        <row r="821">
          <cell r="C821" t="str">
            <v>17/08/2016 07:30:00</v>
          </cell>
          <cell r="D821" t="str">
            <v>Reading</v>
          </cell>
          <cell r="E821" t="str">
            <v>DM150</v>
          </cell>
          <cell r="F821">
            <v>1</v>
          </cell>
        </row>
        <row r="822">
          <cell r="C822" t="str">
            <v>17/08/2016 07:00:00</v>
          </cell>
          <cell r="D822" t="str">
            <v>Reading</v>
          </cell>
          <cell r="E822" t="str">
            <v>DM150</v>
          </cell>
          <cell r="F822">
            <v>0.6</v>
          </cell>
        </row>
        <row r="823">
          <cell r="C823" t="str">
            <v>17/08/2016 06:30:00</v>
          </cell>
          <cell r="D823" t="str">
            <v>Reading</v>
          </cell>
          <cell r="E823" t="str">
            <v>DM150</v>
          </cell>
          <cell r="F823">
            <v>0.4</v>
          </cell>
        </row>
        <row r="824">
          <cell r="C824" t="str">
            <v>17/08/2016 06:00:00</v>
          </cell>
          <cell r="D824" t="str">
            <v>Reading</v>
          </cell>
          <cell r="E824" t="str">
            <v>DM150</v>
          </cell>
          <cell r="F824">
            <v>0.2</v>
          </cell>
        </row>
        <row r="825">
          <cell r="C825" t="str">
            <v>17/08/2016 05:30:00</v>
          </cell>
          <cell r="D825" t="str">
            <v>Reading</v>
          </cell>
          <cell r="E825" t="str">
            <v>DM150</v>
          </cell>
          <cell r="F825">
            <v>0.1</v>
          </cell>
        </row>
        <row r="826">
          <cell r="C826" t="str">
            <v>16/08/2016 19:00:00</v>
          </cell>
          <cell r="D826" t="str">
            <v>Reading</v>
          </cell>
          <cell r="E826" t="str">
            <v>DM150</v>
          </cell>
          <cell r="F826">
            <v>0</v>
          </cell>
        </row>
        <row r="827">
          <cell r="C827" t="str">
            <v>16/08/2016 18:30:00</v>
          </cell>
          <cell r="D827" t="str">
            <v>Reading</v>
          </cell>
          <cell r="E827" t="str">
            <v>DM150</v>
          </cell>
          <cell r="F827">
            <v>0.1</v>
          </cell>
        </row>
        <row r="828">
          <cell r="C828" t="str">
            <v>16/08/2016 18:00:00</v>
          </cell>
          <cell r="D828" t="str">
            <v>Reading</v>
          </cell>
          <cell r="E828" t="str">
            <v>DM150</v>
          </cell>
          <cell r="F828">
            <v>0.2</v>
          </cell>
        </row>
        <row r="829">
          <cell r="C829" t="str">
            <v>16/08/2016 17:30:00</v>
          </cell>
          <cell r="D829" t="str">
            <v>Reading</v>
          </cell>
          <cell r="E829" t="str">
            <v>DM150</v>
          </cell>
          <cell r="F829">
            <v>0.5</v>
          </cell>
        </row>
        <row r="830">
          <cell r="C830" t="str">
            <v>16/08/2016 17:00:00</v>
          </cell>
          <cell r="D830" t="str">
            <v>Reading</v>
          </cell>
          <cell r="E830" t="str">
            <v>DM150</v>
          </cell>
          <cell r="F830">
            <v>0.7</v>
          </cell>
        </row>
        <row r="831">
          <cell r="C831" t="str">
            <v>16/08/2016 16:30:00</v>
          </cell>
          <cell r="D831" t="str">
            <v>Reading</v>
          </cell>
          <cell r="E831" t="str">
            <v>DM150</v>
          </cell>
          <cell r="F831">
            <v>1.1000000000000001</v>
          </cell>
        </row>
        <row r="832">
          <cell r="C832" t="str">
            <v>16/08/2016 16:00:00</v>
          </cell>
          <cell r="D832" t="str">
            <v>Reading</v>
          </cell>
          <cell r="E832" t="str">
            <v>DM150</v>
          </cell>
          <cell r="F832">
            <v>1.6</v>
          </cell>
        </row>
        <row r="833">
          <cell r="C833" t="str">
            <v>16/08/2016 15:30:00</v>
          </cell>
          <cell r="D833" t="str">
            <v>Reading</v>
          </cell>
          <cell r="E833" t="str">
            <v>DM150</v>
          </cell>
          <cell r="F833">
            <v>2.2000000000000002</v>
          </cell>
        </row>
        <row r="834">
          <cell r="C834" t="str">
            <v>16/08/2016 15:00:00</v>
          </cell>
          <cell r="D834" t="str">
            <v>Reading</v>
          </cell>
          <cell r="E834" t="str">
            <v>DM150</v>
          </cell>
          <cell r="F834">
            <v>3</v>
          </cell>
        </row>
        <row r="835">
          <cell r="C835" t="str">
            <v>16/08/2016 14:30:00</v>
          </cell>
          <cell r="D835" t="str">
            <v>Reading</v>
          </cell>
          <cell r="E835" t="str">
            <v>DM150</v>
          </cell>
          <cell r="F835">
            <v>3.6</v>
          </cell>
        </row>
        <row r="836">
          <cell r="C836" t="str">
            <v>16/08/2016 14:00:00</v>
          </cell>
          <cell r="D836" t="str">
            <v>Reading</v>
          </cell>
          <cell r="E836" t="str">
            <v>DM150</v>
          </cell>
          <cell r="F836">
            <v>4.4000000000000004</v>
          </cell>
        </row>
        <row r="837">
          <cell r="C837" t="str">
            <v>16/08/2016 13:30:00</v>
          </cell>
          <cell r="D837" t="str">
            <v>Reading</v>
          </cell>
          <cell r="E837" t="str">
            <v>DM150</v>
          </cell>
          <cell r="F837">
            <v>4.7</v>
          </cell>
        </row>
        <row r="838">
          <cell r="C838" t="str">
            <v>16/08/2016 13:00:00</v>
          </cell>
          <cell r="D838" t="str">
            <v>Reading</v>
          </cell>
          <cell r="E838" t="str">
            <v>DM150</v>
          </cell>
          <cell r="F838">
            <v>4.8</v>
          </cell>
        </row>
        <row r="839">
          <cell r="C839" t="str">
            <v>16/08/2016 12:30:00</v>
          </cell>
          <cell r="D839" t="str">
            <v>Reading</v>
          </cell>
          <cell r="E839" t="str">
            <v>DM150</v>
          </cell>
          <cell r="F839">
            <v>4.7</v>
          </cell>
        </row>
        <row r="840">
          <cell r="C840" t="str">
            <v>16/08/2016 12:00:00</v>
          </cell>
          <cell r="D840" t="str">
            <v>Reading</v>
          </cell>
          <cell r="E840" t="str">
            <v>DM150</v>
          </cell>
          <cell r="F840">
            <v>4.4000000000000004</v>
          </cell>
        </row>
        <row r="841">
          <cell r="C841" t="str">
            <v>16/08/2016 11:30:00</v>
          </cell>
          <cell r="D841" t="str">
            <v>Reading</v>
          </cell>
          <cell r="E841" t="str">
            <v>DM150</v>
          </cell>
          <cell r="F841">
            <v>5.0999999999999996</v>
          </cell>
        </row>
        <row r="842">
          <cell r="C842" t="str">
            <v>16/08/2016 11:00:00</v>
          </cell>
          <cell r="D842" t="str">
            <v>Reading</v>
          </cell>
          <cell r="E842" t="str">
            <v>DM150</v>
          </cell>
          <cell r="F842">
            <v>5</v>
          </cell>
        </row>
        <row r="843">
          <cell r="C843" t="str">
            <v>16/08/2016 10:30:00</v>
          </cell>
          <cell r="D843" t="str">
            <v>Reading</v>
          </cell>
          <cell r="E843" t="str">
            <v>DM150</v>
          </cell>
          <cell r="F843">
            <v>4.7</v>
          </cell>
        </row>
        <row r="844">
          <cell r="C844" t="str">
            <v>16/08/2016 10:00:00</v>
          </cell>
          <cell r="D844" t="str">
            <v>Reading</v>
          </cell>
          <cell r="E844" t="str">
            <v>DM150</v>
          </cell>
          <cell r="F844">
            <v>4</v>
          </cell>
        </row>
        <row r="845">
          <cell r="C845" t="str">
            <v>16/08/2016 09:30:00</v>
          </cell>
          <cell r="D845" t="str">
            <v>Reading</v>
          </cell>
          <cell r="E845" t="str">
            <v>DM150</v>
          </cell>
          <cell r="F845">
            <v>3.8</v>
          </cell>
        </row>
        <row r="846">
          <cell r="C846" t="str">
            <v>16/08/2016 09:00:00</v>
          </cell>
          <cell r="D846" t="str">
            <v>Reading</v>
          </cell>
          <cell r="E846" t="str">
            <v>DM150</v>
          </cell>
          <cell r="F846">
            <v>2.8</v>
          </cell>
        </row>
        <row r="847">
          <cell r="C847" t="str">
            <v>16/08/2016 08:30:00</v>
          </cell>
          <cell r="D847" t="str">
            <v>Reading</v>
          </cell>
          <cell r="E847" t="str">
            <v>DM150</v>
          </cell>
          <cell r="F847">
            <v>2.2999999999999998</v>
          </cell>
        </row>
        <row r="848">
          <cell r="C848" t="str">
            <v>16/08/2016 08:00:00</v>
          </cell>
          <cell r="D848" t="str">
            <v>Reading</v>
          </cell>
          <cell r="E848" t="str">
            <v>DM150</v>
          </cell>
          <cell r="F848">
            <v>1.6</v>
          </cell>
        </row>
        <row r="849">
          <cell r="C849" t="str">
            <v>16/08/2016 07:30:00</v>
          </cell>
          <cell r="D849" t="str">
            <v>Reading</v>
          </cell>
          <cell r="E849" t="str">
            <v>DM150</v>
          </cell>
          <cell r="F849">
            <v>1</v>
          </cell>
        </row>
        <row r="850">
          <cell r="C850" t="str">
            <v>16/08/2016 07:00:00</v>
          </cell>
          <cell r="D850" t="str">
            <v>Reading</v>
          </cell>
          <cell r="E850" t="str">
            <v>DM150</v>
          </cell>
          <cell r="F850">
            <v>0.7</v>
          </cell>
        </row>
        <row r="851">
          <cell r="C851" t="str">
            <v>16/08/2016 06:30:00</v>
          </cell>
          <cell r="D851" t="str">
            <v>Reading</v>
          </cell>
          <cell r="E851" t="str">
            <v>DM150</v>
          </cell>
          <cell r="F851">
            <v>0.4</v>
          </cell>
        </row>
        <row r="852">
          <cell r="C852" t="str">
            <v>16/08/2016 06:00:00</v>
          </cell>
          <cell r="D852" t="str">
            <v>Reading</v>
          </cell>
          <cell r="E852" t="str">
            <v>DM150</v>
          </cell>
          <cell r="F852">
            <v>0.2</v>
          </cell>
        </row>
        <row r="853">
          <cell r="C853" t="str">
            <v>16/08/2016 05:30:00</v>
          </cell>
          <cell r="D853" t="str">
            <v>Reading</v>
          </cell>
          <cell r="E853" t="str">
            <v>DM150</v>
          </cell>
          <cell r="F853">
            <v>0.1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3">
          <cell r="D3" t="str">
            <v>15/08/2016 4</v>
          </cell>
          <cell r="E3">
            <v>26</v>
          </cell>
          <cell r="F3">
            <v>23</v>
          </cell>
          <cell r="G3">
            <v>26</v>
          </cell>
          <cell r="H3">
            <v>24</v>
          </cell>
          <cell r="I3">
            <v>25</v>
          </cell>
          <cell r="J3">
            <v>22</v>
          </cell>
          <cell r="K3">
            <v>26</v>
          </cell>
          <cell r="L3">
            <v>25</v>
          </cell>
          <cell r="M3">
            <v>25</v>
          </cell>
          <cell r="N3">
            <v>22</v>
          </cell>
          <cell r="O3">
            <v>26</v>
          </cell>
          <cell r="P3">
            <v>26</v>
          </cell>
          <cell r="Q3">
            <v>23</v>
          </cell>
          <cell r="R3">
            <v>21</v>
          </cell>
          <cell r="S3" t="str">
            <v>N/A</v>
          </cell>
          <cell r="T3" t="str">
            <v>N/A</v>
          </cell>
        </row>
        <row r="4">
          <cell r="D4" t="str">
            <v>16/08/2016 1</v>
          </cell>
          <cell r="E4">
            <v>18</v>
          </cell>
          <cell r="F4">
            <v>17</v>
          </cell>
          <cell r="G4">
            <v>21</v>
          </cell>
          <cell r="H4">
            <v>18</v>
          </cell>
          <cell r="I4">
            <v>17</v>
          </cell>
          <cell r="J4">
            <v>16</v>
          </cell>
          <cell r="K4">
            <v>19</v>
          </cell>
          <cell r="L4">
            <v>17</v>
          </cell>
          <cell r="M4">
            <v>17</v>
          </cell>
          <cell r="N4">
            <v>16</v>
          </cell>
          <cell r="O4">
            <v>16</v>
          </cell>
          <cell r="P4">
            <v>17</v>
          </cell>
          <cell r="Q4">
            <v>17</v>
          </cell>
          <cell r="R4">
            <v>16</v>
          </cell>
          <cell r="S4" t="str">
            <v>N/A</v>
          </cell>
          <cell r="T4" t="str">
            <v>N/A</v>
          </cell>
        </row>
        <row r="5">
          <cell r="D5" t="str">
            <v>16/08/2016 4</v>
          </cell>
          <cell r="E5">
            <v>27</v>
          </cell>
          <cell r="F5">
            <v>25</v>
          </cell>
          <cell r="G5">
            <v>25</v>
          </cell>
          <cell r="H5">
            <v>25</v>
          </cell>
          <cell r="I5">
            <v>27</v>
          </cell>
          <cell r="J5">
            <v>24</v>
          </cell>
          <cell r="K5">
            <v>26</v>
          </cell>
          <cell r="L5">
            <v>25</v>
          </cell>
          <cell r="M5">
            <v>25</v>
          </cell>
          <cell r="N5">
            <v>24</v>
          </cell>
          <cell r="O5">
            <v>26</v>
          </cell>
          <cell r="P5">
            <v>25</v>
          </cell>
          <cell r="Q5">
            <v>25</v>
          </cell>
          <cell r="R5">
            <v>24</v>
          </cell>
          <cell r="S5" t="str">
            <v>N/A</v>
          </cell>
          <cell r="T5" t="str">
            <v>N/A</v>
          </cell>
        </row>
        <row r="6">
          <cell r="D6" t="str">
            <v>17/08/2016 1</v>
          </cell>
          <cell r="E6">
            <v>28</v>
          </cell>
          <cell r="F6">
            <v>19</v>
          </cell>
          <cell r="G6">
            <v>18</v>
          </cell>
          <cell r="H6">
            <v>17</v>
          </cell>
          <cell r="I6">
            <v>25</v>
          </cell>
          <cell r="J6">
            <v>18</v>
          </cell>
          <cell r="K6">
            <v>18</v>
          </cell>
          <cell r="L6">
            <v>16</v>
          </cell>
          <cell r="M6">
            <v>23</v>
          </cell>
          <cell r="N6">
            <v>17</v>
          </cell>
          <cell r="O6">
            <v>17</v>
          </cell>
          <cell r="P6">
            <v>17</v>
          </cell>
          <cell r="Q6">
            <v>0</v>
          </cell>
          <cell r="R6">
            <v>18</v>
          </cell>
          <cell r="S6" t="str">
            <v>N/A</v>
          </cell>
          <cell r="T6" t="str">
            <v>N/A</v>
          </cell>
        </row>
        <row r="7">
          <cell r="D7" t="str">
            <v>17/08/2016 4</v>
          </cell>
          <cell r="E7">
            <v>23</v>
          </cell>
          <cell r="F7">
            <v>23</v>
          </cell>
          <cell r="G7">
            <v>29</v>
          </cell>
          <cell r="H7">
            <v>29</v>
          </cell>
          <cell r="I7">
            <v>23</v>
          </cell>
          <cell r="J7">
            <v>23</v>
          </cell>
          <cell r="K7">
            <v>28</v>
          </cell>
          <cell r="L7">
            <v>28</v>
          </cell>
          <cell r="M7">
            <v>23</v>
          </cell>
          <cell r="N7">
            <v>23</v>
          </cell>
          <cell r="O7">
            <v>26</v>
          </cell>
          <cell r="P7">
            <v>26</v>
          </cell>
          <cell r="Q7">
            <v>23</v>
          </cell>
          <cell r="R7">
            <v>23</v>
          </cell>
          <cell r="S7" t="str">
            <v>N/A</v>
          </cell>
          <cell r="T7" t="str">
            <v>N/A</v>
          </cell>
        </row>
        <row r="8">
          <cell r="D8" t="str">
            <v>18/08/2016 1</v>
          </cell>
          <cell r="E8">
            <v>28</v>
          </cell>
          <cell r="F8">
            <v>22</v>
          </cell>
          <cell r="G8">
            <v>25</v>
          </cell>
          <cell r="H8">
            <v>24</v>
          </cell>
          <cell r="I8">
            <v>27</v>
          </cell>
          <cell r="J8">
            <v>21</v>
          </cell>
          <cell r="K8">
            <v>25</v>
          </cell>
          <cell r="L8">
            <v>24</v>
          </cell>
          <cell r="M8">
            <v>23</v>
          </cell>
          <cell r="N8">
            <v>20</v>
          </cell>
          <cell r="O8">
            <v>24</v>
          </cell>
          <cell r="P8">
            <v>23</v>
          </cell>
          <cell r="Q8">
            <v>22</v>
          </cell>
          <cell r="R8">
            <v>20</v>
          </cell>
          <cell r="S8" t="str">
            <v>N/A</v>
          </cell>
          <cell r="T8" t="str">
            <v>N/A</v>
          </cell>
        </row>
        <row r="9">
          <cell r="D9" t="str">
            <v>18/08/2016 4</v>
          </cell>
          <cell r="E9">
            <v>26</v>
          </cell>
          <cell r="F9">
            <v>22</v>
          </cell>
          <cell r="G9">
            <v>24</v>
          </cell>
          <cell r="H9">
            <v>24</v>
          </cell>
          <cell r="I9">
            <v>27</v>
          </cell>
          <cell r="J9">
            <v>21</v>
          </cell>
          <cell r="K9">
            <v>24</v>
          </cell>
          <cell r="L9">
            <v>24</v>
          </cell>
          <cell r="M9">
            <v>27</v>
          </cell>
          <cell r="N9">
            <v>21</v>
          </cell>
          <cell r="O9">
            <v>24</v>
          </cell>
          <cell r="P9">
            <v>25</v>
          </cell>
          <cell r="Q9">
            <v>26</v>
          </cell>
          <cell r="R9">
            <v>21</v>
          </cell>
          <cell r="S9" t="str">
            <v>N/A</v>
          </cell>
          <cell r="T9" t="str">
            <v>N/A</v>
          </cell>
        </row>
        <row r="10">
          <cell r="D10" t="str">
            <v>19/08/2016 1</v>
          </cell>
          <cell r="E10">
            <v>18</v>
          </cell>
          <cell r="F10">
            <v>18</v>
          </cell>
          <cell r="G10">
            <v>18</v>
          </cell>
          <cell r="H10">
            <v>18</v>
          </cell>
          <cell r="I10">
            <v>19</v>
          </cell>
          <cell r="J10">
            <v>18</v>
          </cell>
          <cell r="K10">
            <v>18</v>
          </cell>
          <cell r="L10">
            <v>18</v>
          </cell>
          <cell r="M10">
            <v>20</v>
          </cell>
          <cell r="N10">
            <v>18</v>
          </cell>
          <cell r="O10">
            <v>19</v>
          </cell>
          <cell r="P10">
            <v>19</v>
          </cell>
          <cell r="Q10">
            <v>20</v>
          </cell>
          <cell r="R10">
            <v>19</v>
          </cell>
          <cell r="S10" t="str">
            <v>N/A</v>
          </cell>
          <cell r="T10" t="str">
            <v>N/A</v>
          </cell>
        </row>
        <row r="11">
          <cell r="D11" t="str">
            <v>19/08/2016 4</v>
          </cell>
          <cell r="E11">
            <v>20</v>
          </cell>
          <cell r="F11">
            <v>18</v>
          </cell>
          <cell r="G11">
            <v>18</v>
          </cell>
          <cell r="H11">
            <v>18</v>
          </cell>
          <cell r="I11">
            <v>20</v>
          </cell>
          <cell r="J11">
            <v>18</v>
          </cell>
          <cell r="K11">
            <v>19</v>
          </cell>
          <cell r="L11">
            <v>18</v>
          </cell>
          <cell r="M11">
            <v>21</v>
          </cell>
          <cell r="N11">
            <v>18</v>
          </cell>
          <cell r="O11">
            <v>19</v>
          </cell>
          <cell r="P11">
            <v>18</v>
          </cell>
          <cell r="Q11">
            <v>21</v>
          </cell>
          <cell r="R11">
            <v>19</v>
          </cell>
          <cell r="S11" t="str">
            <v>N/A</v>
          </cell>
          <cell r="T11" t="str">
            <v>N/A</v>
          </cell>
        </row>
        <row r="12">
          <cell r="D12" t="str">
            <v>22/08/2016 1</v>
          </cell>
          <cell r="E12">
            <v>24</v>
          </cell>
          <cell r="F12">
            <v>21</v>
          </cell>
          <cell r="G12">
            <v>23</v>
          </cell>
          <cell r="H12">
            <v>20</v>
          </cell>
          <cell r="I12">
            <v>23</v>
          </cell>
          <cell r="J12">
            <v>21</v>
          </cell>
          <cell r="K12">
            <v>22</v>
          </cell>
          <cell r="L12">
            <v>20</v>
          </cell>
          <cell r="M12">
            <v>21</v>
          </cell>
          <cell r="N12">
            <v>19</v>
          </cell>
          <cell r="O12">
            <v>22</v>
          </cell>
          <cell r="P12">
            <v>19</v>
          </cell>
          <cell r="Q12">
            <v>21</v>
          </cell>
          <cell r="R12">
            <v>19</v>
          </cell>
          <cell r="S12" t="str">
            <v>N/A</v>
          </cell>
          <cell r="T12" t="str">
            <v>N/A</v>
          </cell>
        </row>
        <row r="13">
          <cell r="D13" t="str">
            <v>22/08/2016 4</v>
          </cell>
          <cell r="E13">
            <v>25</v>
          </cell>
          <cell r="F13">
            <v>21</v>
          </cell>
          <cell r="G13">
            <v>24</v>
          </cell>
          <cell r="H13">
            <v>21</v>
          </cell>
          <cell r="I13">
            <v>27</v>
          </cell>
          <cell r="J13">
            <v>21</v>
          </cell>
          <cell r="K13">
            <v>24</v>
          </cell>
          <cell r="L13">
            <v>21</v>
          </cell>
          <cell r="M13">
            <v>27</v>
          </cell>
          <cell r="N13">
            <v>20</v>
          </cell>
          <cell r="O13">
            <v>24</v>
          </cell>
          <cell r="P13">
            <v>21</v>
          </cell>
          <cell r="Q13">
            <v>26</v>
          </cell>
          <cell r="R13">
            <v>20</v>
          </cell>
          <cell r="S13" t="str">
            <v>N/A</v>
          </cell>
          <cell r="T13" t="str">
            <v>N/A</v>
          </cell>
        </row>
        <row r="14">
          <cell r="D14" t="str">
            <v>13/08/2016 1</v>
          </cell>
          <cell r="E14">
            <v>31</v>
          </cell>
          <cell r="F14">
            <v>24</v>
          </cell>
          <cell r="G14">
            <v>25</v>
          </cell>
          <cell r="H14">
            <v>21</v>
          </cell>
          <cell r="I14">
            <v>29</v>
          </cell>
          <cell r="J14">
            <v>20</v>
          </cell>
          <cell r="K14">
            <v>23</v>
          </cell>
          <cell r="L14">
            <v>21</v>
          </cell>
          <cell r="M14">
            <v>25</v>
          </cell>
          <cell r="N14">
            <v>19</v>
          </cell>
          <cell r="O14">
            <v>20</v>
          </cell>
          <cell r="P14">
            <v>20</v>
          </cell>
          <cell r="Q14">
            <v>22</v>
          </cell>
          <cell r="R14">
            <v>18</v>
          </cell>
          <cell r="S14" t="str">
            <v>N/A</v>
          </cell>
          <cell r="T14" t="str">
            <v>N/A</v>
          </cell>
        </row>
        <row r="15">
          <cell r="D15" t="str">
            <v>23/08/2016 3</v>
          </cell>
          <cell r="E15">
            <v>37</v>
          </cell>
          <cell r="F15">
            <v>28</v>
          </cell>
          <cell r="G15">
            <v>28</v>
          </cell>
          <cell r="H15">
            <v>25</v>
          </cell>
          <cell r="I15">
            <v>37</v>
          </cell>
          <cell r="J15">
            <v>25</v>
          </cell>
          <cell r="K15">
            <v>28</v>
          </cell>
          <cell r="L15">
            <v>24</v>
          </cell>
          <cell r="M15">
            <v>36</v>
          </cell>
          <cell r="N15">
            <v>21</v>
          </cell>
          <cell r="O15">
            <v>26</v>
          </cell>
          <cell r="P15">
            <v>23</v>
          </cell>
          <cell r="Q15">
            <v>32</v>
          </cell>
          <cell r="R15">
            <v>20</v>
          </cell>
          <cell r="S15" t="str">
            <v>N/A</v>
          </cell>
          <cell r="T15" t="str">
            <v>N/A</v>
          </cell>
        </row>
        <row r="16">
          <cell r="D16" t="str">
            <v>23/08/2016 4</v>
          </cell>
          <cell r="E16">
            <v>27</v>
          </cell>
          <cell r="F16">
            <v>23</v>
          </cell>
          <cell r="G16">
            <v>23</v>
          </cell>
          <cell r="H16">
            <v>22</v>
          </cell>
          <cell r="I16">
            <v>27</v>
          </cell>
          <cell r="J16">
            <v>22</v>
          </cell>
          <cell r="K16">
            <v>23</v>
          </cell>
          <cell r="L16">
            <v>22</v>
          </cell>
          <cell r="M16">
            <v>27</v>
          </cell>
          <cell r="N16">
            <v>22</v>
          </cell>
          <cell r="O16">
            <v>24</v>
          </cell>
          <cell r="P16">
            <v>21</v>
          </cell>
          <cell r="Q16">
            <v>27</v>
          </cell>
          <cell r="R16">
            <v>22</v>
          </cell>
          <cell r="S16" t="str">
            <v>N/A</v>
          </cell>
          <cell r="T16" t="str">
            <v>N/A</v>
          </cell>
        </row>
        <row r="17">
          <cell r="D17" t="str">
            <v>24/08/2016 1</v>
          </cell>
          <cell r="E17">
            <v>37</v>
          </cell>
          <cell r="F17">
            <v>25</v>
          </cell>
          <cell r="G17">
            <v>25</v>
          </cell>
          <cell r="H17">
            <v>22</v>
          </cell>
          <cell r="I17">
            <v>32</v>
          </cell>
          <cell r="J17">
            <v>23</v>
          </cell>
          <cell r="K17">
            <v>24</v>
          </cell>
          <cell r="L17">
            <v>21</v>
          </cell>
          <cell r="M17">
            <v>27</v>
          </cell>
          <cell r="N17">
            <v>20</v>
          </cell>
          <cell r="O17">
            <v>23</v>
          </cell>
          <cell r="P17">
            <v>21</v>
          </cell>
          <cell r="Q17">
            <v>24</v>
          </cell>
          <cell r="R17">
            <v>20</v>
          </cell>
          <cell r="S17" t="str">
            <v>N/A</v>
          </cell>
          <cell r="T17" t="str">
            <v>N/A</v>
          </cell>
        </row>
        <row r="18">
          <cell r="D18" t="str">
            <v>24/08/2016 3</v>
          </cell>
          <cell r="E18">
            <v>32</v>
          </cell>
          <cell r="F18">
            <v>27</v>
          </cell>
          <cell r="G18">
            <v>25</v>
          </cell>
          <cell r="H18">
            <v>25</v>
          </cell>
          <cell r="I18">
            <v>33</v>
          </cell>
          <cell r="J18">
            <v>25</v>
          </cell>
          <cell r="K18">
            <v>27</v>
          </cell>
          <cell r="L18">
            <v>24</v>
          </cell>
          <cell r="M18">
            <v>32</v>
          </cell>
          <cell r="N18">
            <v>23</v>
          </cell>
          <cell r="O18">
            <v>27</v>
          </cell>
          <cell r="P18">
            <v>23</v>
          </cell>
          <cell r="Q18">
            <v>30</v>
          </cell>
          <cell r="R18">
            <v>22</v>
          </cell>
          <cell r="S18" t="str">
            <v>N/A</v>
          </cell>
          <cell r="T18" t="str">
            <v>N/A</v>
          </cell>
        </row>
        <row r="19">
          <cell r="D19" t="str">
            <v>24/08/2016 4</v>
          </cell>
          <cell r="E19">
            <v>25</v>
          </cell>
          <cell r="F19">
            <v>23</v>
          </cell>
          <cell r="G19">
            <v>24</v>
          </cell>
          <cell r="H19">
            <v>23</v>
          </cell>
          <cell r="I19">
            <v>26</v>
          </cell>
          <cell r="J19">
            <v>22</v>
          </cell>
          <cell r="K19">
            <v>24</v>
          </cell>
          <cell r="L19">
            <v>23</v>
          </cell>
          <cell r="M19">
            <v>27</v>
          </cell>
          <cell r="N19">
            <v>22</v>
          </cell>
          <cell r="O19">
            <v>24</v>
          </cell>
          <cell r="P19">
            <v>23</v>
          </cell>
          <cell r="Q19">
            <v>26</v>
          </cell>
          <cell r="R19">
            <v>22</v>
          </cell>
          <cell r="S19" t="str">
            <v>N/A</v>
          </cell>
          <cell r="T19" t="str">
            <v>N/A</v>
          </cell>
        </row>
        <row r="20">
          <cell r="D20" t="str">
            <v>25/08/2016 3</v>
          </cell>
          <cell r="E20">
            <v>31</v>
          </cell>
          <cell r="F20">
            <v>25</v>
          </cell>
          <cell r="G20">
            <v>25</v>
          </cell>
          <cell r="H20">
            <v>25</v>
          </cell>
          <cell r="I20">
            <v>29</v>
          </cell>
          <cell r="J20">
            <v>24</v>
          </cell>
          <cell r="K20">
            <v>26</v>
          </cell>
          <cell r="L20">
            <v>24</v>
          </cell>
          <cell r="M20">
            <v>26</v>
          </cell>
          <cell r="N20">
            <v>23</v>
          </cell>
          <cell r="O20">
            <v>24</v>
          </cell>
          <cell r="P20">
            <v>24</v>
          </cell>
          <cell r="Q20">
            <v>25</v>
          </cell>
          <cell r="R20">
            <v>22</v>
          </cell>
          <cell r="S20" t="str">
            <v>N/A</v>
          </cell>
          <cell r="T20" t="str">
            <v>N/A</v>
          </cell>
        </row>
        <row r="21">
          <cell r="D21" t="str">
            <v>25/08/2016 4</v>
          </cell>
          <cell r="E21">
            <v>27</v>
          </cell>
          <cell r="F21">
            <v>23</v>
          </cell>
          <cell r="G21">
            <v>24</v>
          </cell>
          <cell r="H21">
            <v>23</v>
          </cell>
          <cell r="I21">
            <v>27</v>
          </cell>
          <cell r="J21">
            <v>23</v>
          </cell>
          <cell r="K21">
            <v>24</v>
          </cell>
          <cell r="L21">
            <v>23</v>
          </cell>
          <cell r="M21">
            <v>25</v>
          </cell>
          <cell r="N21">
            <v>22</v>
          </cell>
          <cell r="O21">
            <v>24</v>
          </cell>
          <cell r="P21">
            <v>22</v>
          </cell>
          <cell r="Q21">
            <v>25</v>
          </cell>
          <cell r="R21">
            <v>22</v>
          </cell>
          <cell r="S21" t="str">
            <v>N/A</v>
          </cell>
          <cell r="T21" t="str">
            <v>N/A</v>
          </cell>
        </row>
        <row r="22">
          <cell r="D22" t="str">
            <v>30/08/2016 1</v>
          </cell>
          <cell r="E22">
            <v>32</v>
          </cell>
          <cell r="F22">
            <v>25</v>
          </cell>
          <cell r="G22">
            <v>25</v>
          </cell>
          <cell r="H22">
            <v>23</v>
          </cell>
          <cell r="I22">
            <v>30</v>
          </cell>
          <cell r="J22">
            <v>22</v>
          </cell>
          <cell r="K22">
            <v>24</v>
          </cell>
          <cell r="L22">
            <v>21</v>
          </cell>
          <cell r="M22">
            <v>25</v>
          </cell>
          <cell r="N22">
            <v>18</v>
          </cell>
          <cell r="O22">
            <v>23</v>
          </cell>
          <cell r="P22">
            <v>20</v>
          </cell>
          <cell r="Q22">
            <v>21</v>
          </cell>
          <cell r="R22">
            <v>16</v>
          </cell>
          <cell r="S22" t="str">
            <v>N/A</v>
          </cell>
          <cell r="T22" t="str">
            <v>N/A</v>
          </cell>
        </row>
        <row r="23">
          <cell r="D23" t="str">
            <v>30/08/2016 3</v>
          </cell>
          <cell r="E23">
            <v>29</v>
          </cell>
          <cell r="F23">
            <v>24</v>
          </cell>
          <cell r="G23">
            <v>23</v>
          </cell>
          <cell r="H23">
            <v>23</v>
          </cell>
          <cell r="I23">
            <v>29</v>
          </cell>
          <cell r="J23">
            <v>22</v>
          </cell>
          <cell r="K23">
            <v>25</v>
          </cell>
          <cell r="L23">
            <v>22</v>
          </cell>
          <cell r="M23">
            <v>29</v>
          </cell>
          <cell r="N23">
            <v>20</v>
          </cell>
          <cell r="O23">
            <v>25</v>
          </cell>
          <cell r="P23">
            <v>22</v>
          </cell>
          <cell r="Q23">
            <v>28</v>
          </cell>
          <cell r="R23">
            <v>20</v>
          </cell>
          <cell r="S23" t="str">
            <v>N/A</v>
          </cell>
          <cell r="T23" t="str">
            <v>N/A</v>
          </cell>
        </row>
        <row r="24">
          <cell r="D24" t="str">
            <v>30/08/2016 4</v>
          </cell>
          <cell r="E24">
            <v>22</v>
          </cell>
          <cell r="F24">
            <v>22</v>
          </cell>
          <cell r="G24">
            <v>20</v>
          </cell>
          <cell r="H24">
            <v>21</v>
          </cell>
          <cell r="I24">
            <v>26</v>
          </cell>
          <cell r="J24">
            <v>20</v>
          </cell>
          <cell r="K24">
            <v>21</v>
          </cell>
          <cell r="L24">
            <v>20</v>
          </cell>
          <cell r="M24">
            <v>27</v>
          </cell>
          <cell r="N24">
            <v>20</v>
          </cell>
          <cell r="O24">
            <v>22</v>
          </cell>
          <cell r="P24">
            <v>20</v>
          </cell>
          <cell r="Q24">
            <v>27</v>
          </cell>
          <cell r="R24">
            <v>19</v>
          </cell>
          <cell r="S24" t="str">
            <v>N/A</v>
          </cell>
          <cell r="T24" t="str">
            <v>N/A</v>
          </cell>
        </row>
        <row r="25">
          <cell r="D25" t="str">
            <v>31/08/2016 1</v>
          </cell>
          <cell r="E25">
            <v>26</v>
          </cell>
          <cell r="F25">
            <v>20</v>
          </cell>
          <cell r="G25">
            <v>22</v>
          </cell>
          <cell r="H25">
            <v>20</v>
          </cell>
          <cell r="I25">
            <v>25</v>
          </cell>
          <cell r="J25">
            <v>18</v>
          </cell>
          <cell r="K25">
            <v>21</v>
          </cell>
          <cell r="L25">
            <v>19</v>
          </cell>
          <cell r="M25">
            <v>23</v>
          </cell>
          <cell r="N25">
            <v>17</v>
          </cell>
          <cell r="O25">
            <v>20</v>
          </cell>
          <cell r="P25">
            <v>18</v>
          </cell>
          <cell r="Q25">
            <v>20</v>
          </cell>
          <cell r="R25">
            <v>17</v>
          </cell>
          <cell r="S25" t="str">
            <v>N/A</v>
          </cell>
          <cell r="T25" t="str">
            <v>N/A</v>
          </cell>
        </row>
        <row r="26">
          <cell r="D26" t="str">
            <v>31/08/2016 3</v>
          </cell>
          <cell r="E26">
            <v>24</v>
          </cell>
          <cell r="F26">
            <v>20</v>
          </cell>
          <cell r="G26">
            <v>21</v>
          </cell>
          <cell r="H26">
            <v>21</v>
          </cell>
          <cell r="I26">
            <v>24</v>
          </cell>
          <cell r="J26">
            <v>20</v>
          </cell>
          <cell r="K26">
            <v>22</v>
          </cell>
          <cell r="L26">
            <v>20</v>
          </cell>
          <cell r="M26">
            <v>24</v>
          </cell>
          <cell r="N26">
            <v>19</v>
          </cell>
          <cell r="O26">
            <v>22</v>
          </cell>
          <cell r="P26">
            <v>20</v>
          </cell>
          <cell r="Q26">
            <v>23</v>
          </cell>
          <cell r="R26">
            <v>19</v>
          </cell>
          <cell r="S26" t="str">
            <v>N/A</v>
          </cell>
          <cell r="T26" t="str">
            <v>N/A</v>
          </cell>
        </row>
        <row r="27">
          <cell r="D27" t="str">
            <v>01/09/2016 1</v>
          </cell>
          <cell r="E27">
            <v>25</v>
          </cell>
          <cell r="F27">
            <v>20</v>
          </cell>
          <cell r="G27">
            <v>21</v>
          </cell>
          <cell r="H27">
            <v>20</v>
          </cell>
          <cell r="I27">
            <v>24</v>
          </cell>
          <cell r="J27">
            <v>19</v>
          </cell>
          <cell r="K27">
            <v>20</v>
          </cell>
          <cell r="L27">
            <v>18</v>
          </cell>
          <cell r="M27">
            <v>21</v>
          </cell>
          <cell r="N27">
            <v>17</v>
          </cell>
          <cell r="O27">
            <v>19</v>
          </cell>
          <cell r="P27">
            <v>18</v>
          </cell>
          <cell r="Q27">
            <v>19</v>
          </cell>
          <cell r="R27">
            <v>17</v>
          </cell>
          <cell r="S27" t="str">
            <v>N/A</v>
          </cell>
          <cell r="T27" t="str">
            <v>N/A</v>
          </cell>
        </row>
        <row r="28">
          <cell r="D28" t="str">
            <v>01/09/2016 4</v>
          </cell>
          <cell r="E28">
            <v>21</v>
          </cell>
          <cell r="F28">
            <v>20</v>
          </cell>
          <cell r="G28">
            <v>20</v>
          </cell>
          <cell r="H28">
            <v>18</v>
          </cell>
          <cell r="I28">
            <v>23</v>
          </cell>
          <cell r="J28">
            <v>18</v>
          </cell>
          <cell r="K28">
            <v>21</v>
          </cell>
          <cell r="L28">
            <v>18</v>
          </cell>
          <cell r="M28">
            <v>24</v>
          </cell>
          <cell r="N28">
            <v>18</v>
          </cell>
          <cell r="O28">
            <v>21</v>
          </cell>
          <cell r="P28">
            <v>18</v>
          </cell>
          <cell r="Q28">
            <v>24</v>
          </cell>
          <cell r="R28">
            <v>18</v>
          </cell>
          <cell r="S28" t="str">
            <v>N/A</v>
          </cell>
          <cell r="T28" t="str">
            <v>N/A</v>
          </cell>
        </row>
        <row r="29">
          <cell r="D29" t="str">
            <v>02/09/2016 1</v>
          </cell>
          <cell r="E29">
            <v>19</v>
          </cell>
          <cell r="F29">
            <v>18</v>
          </cell>
          <cell r="G29">
            <v>19</v>
          </cell>
          <cell r="H29">
            <v>18</v>
          </cell>
          <cell r="I29">
            <v>19</v>
          </cell>
          <cell r="J29">
            <v>17</v>
          </cell>
          <cell r="K29">
            <v>18</v>
          </cell>
          <cell r="L29">
            <v>18</v>
          </cell>
          <cell r="M29">
            <v>19</v>
          </cell>
          <cell r="N29">
            <v>17</v>
          </cell>
          <cell r="O29">
            <v>18</v>
          </cell>
          <cell r="P29">
            <v>17</v>
          </cell>
          <cell r="Q29">
            <v>18</v>
          </cell>
          <cell r="R29">
            <v>17</v>
          </cell>
          <cell r="S29" t="str">
            <v>N/A</v>
          </cell>
          <cell r="T29" t="str">
            <v>N/A</v>
          </cell>
        </row>
        <row r="30">
          <cell r="D30" t="str">
            <v>02/09/2016 4</v>
          </cell>
          <cell r="E30">
            <v>17</v>
          </cell>
          <cell r="F30">
            <v>17</v>
          </cell>
          <cell r="G30">
            <v>18</v>
          </cell>
          <cell r="H30">
            <v>17</v>
          </cell>
          <cell r="I30">
            <v>18</v>
          </cell>
          <cell r="J30">
            <v>17</v>
          </cell>
          <cell r="K30">
            <v>18</v>
          </cell>
          <cell r="L30">
            <v>17</v>
          </cell>
          <cell r="M30">
            <v>18</v>
          </cell>
          <cell r="N30">
            <v>18</v>
          </cell>
          <cell r="O30">
            <v>18</v>
          </cell>
          <cell r="P30">
            <v>17</v>
          </cell>
          <cell r="Q30">
            <v>19</v>
          </cell>
          <cell r="R30">
            <v>18</v>
          </cell>
          <cell r="S30" t="str">
            <v>N/A</v>
          </cell>
          <cell r="T30" t="str">
            <v>N/A</v>
          </cell>
        </row>
        <row r="31">
          <cell r="D31" t="str">
            <v>05/09/2016 1</v>
          </cell>
          <cell r="E31">
            <v>20</v>
          </cell>
          <cell r="F31">
            <v>17</v>
          </cell>
          <cell r="G31">
            <v>18</v>
          </cell>
          <cell r="H31">
            <v>18</v>
          </cell>
          <cell r="I31">
            <v>19</v>
          </cell>
          <cell r="J31">
            <v>17</v>
          </cell>
          <cell r="K31">
            <v>18</v>
          </cell>
          <cell r="L31">
            <v>17</v>
          </cell>
          <cell r="M31">
            <v>18</v>
          </cell>
          <cell r="N31">
            <v>17</v>
          </cell>
          <cell r="O31">
            <v>17</v>
          </cell>
          <cell r="P31">
            <v>17</v>
          </cell>
          <cell r="Q31">
            <v>17</v>
          </cell>
          <cell r="R31">
            <v>17</v>
          </cell>
          <cell r="S31" t="str">
            <v>N/A</v>
          </cell>
          <cell r="T31" t="str">
            <v>N/A</v>
          </cell>
        </row>
        <row r="32">
          <cell r="D32" t="str">
            <v>05/09/2016 4</v>
          </cell>
          <cell r="E32">
            <v>22</v>
          </cell>
          <cell r="F32">
            <v>20</v>
          </cell>
          <cell r="G32">
            <v>21</v>
          </cell>
          <cell r="H32">
            <v>20</v>
          </cell>
          <cell r="I32">
            <v>22</v>
          </cell>
          <cell r="J32">
            <v>20</v>
          </cell>
          <cell r="K32">
            <v>21</v>
          </cell>
          <cell r="L32">
            <v>20</v>
          </cell>
          <cell r="M32">
            <v>22</v>
          </cell>
          <cell r="N32">
            <v>20</v>
          </cell>
          <cell r="O32">
            <v>21</v>
          </cell>
          <cell r="P32">
            <v>20</v>
          </cell>
          <cell r="Q32">
            <v>21</v>
          </cell>
          <cell r="R32">
            <v>19</v>
          </cell>
          <cell r="S32" t="str">
            <v>N/A</v>
          </cell>
          <cell r="T32" t="str">
            <v>N/A</v>
          </cell>
        </row>
        <row r="33">
          <cell r="D33" t="str">
            <v>06/09/2016 1</v>
          </cell>
          <cell r="E33">
            <v>25</v>
          </cell>
          <cell r="F33">
            <v>21</v>
          </cell>
          <cell r="G33">
            <v>21</v>
          </cell>
          <cell r="H33">
            <v>21</v>
          </cell>
          <cell r="I33">
            <v>23</v>
          </cell>
          <cell r="J33">
            <v>21</v>
          </cell>
          <cell r="K33">
            <v>21</v>
          </cell>
          <cell r="L33">
            <v>20</v>
          </cell>
          <cell r="M33">
            <v>22</v>
          </cell>
          <cell r="N33">
            <v>20</v>
          </cell>
          <cell r="O33">
            <v>21</v>
          </cell>
          <cell r="P33">
            <v>20</v>
          </cell>
          <cell r="Q33">
            <v>21</v>
          </cell>
          <cell r="R33">
            <v>19</v>
          </cell>
          <cell r="S33" t="str">
            <v>N/A</v>
          </cell>
          <cell r="T33" t="str">
            <v>N/A</v>
          </cell>
        </row>
        <row r="34">
          <cell r="D34" t="str">
            <v>06/09/2016 4</v>
          </cell>
          <cell r="E34">
            <v>21</v>
          </cell>
          <cell r="F34">
            <v>20</v>
          </cell>
          <cell r="G34">
            <v>20</v>
          </cell>
          <cell r="H34">
            <v>20</v>
          </cell>
          <cell r="I34">
            <v>21</v>
          </cell>
          <cell r="J34">
            <v>20</v>
          </cell>
          <cell r="K34">
            <v>20</v>
          </cell>
          <cell r="L34">
            <v>20</v>
          </cell>
          <cell r="M34">
            <v>22</v>
          </cell>
          <cell r="N34">
            <v>20</v>
          </cell>
          <cell r="O34">
            <v>20</v>
          </cell>
          <cell r="P34">
            <v>20</v>
          </cell>
          <cell r="Q34">
            <v>22</v>
          </cell>
          <cell r="R34">
            <v>20</v>
          </cell>
          <cell r="S34" t="str">
            <v>N/A</v>
          </cell>
          <cell r="T34" t="str">
            <v>N/A</v>
          </cell>
        </row>
        <row r="35">
          <cell r="D35" t="str">
            <v>07/09/2016 1</v>
          </cell>
          <cell r="E35">
            <v>22</v>
          </cell>
          <cell r="F35">
            <v>20</v>
          </cell>
          <cell r="G35">
            <v>21</v>
          </cell>
          <cell r="H35">
            <v>21</v>
          </cell>
          <cell r="I35">
            <v>21</v>
          </cell>
          <cell r="J35">
            <v>20</v>
          </cell>
          <cell r="K35">
            <v>20</v>
          </cell>
          <cell r="L35">
            <v>20</v>
          </cell>
          <cell r="M35">
            <v>20</v>
          </cell>
          <cell r="N35">
            <v>19</v>
          </cell>
          <cell r="O35">
            <v>20</v>
          </cell>
          <cell r="P35">
            <v>20</v>
          </cell>
          <cell r="Q35">
            <v>20</v>
          </cell>
          <cell r="R35">
            <v>19</v>
          </cell>
          <cell r="S35" t="str">
            <v>N/A</v>
          </cell>
          <cell r="T35" t="str">
            <v>N/A</v>
          </cell>
        </row>
        <row r="36">
          <cell r="D36" t="str">
            <v>07/09/2016 4</v>
          </cell>
          <cell r="E36">
            <v>24</v>
          </cell>
          <cell r="F36">
            <v>21</v>
          </cell>
          <cell r="G36">
            <v>22</v>
          </cell>
          <cell r="H36">
            <v>21</v>
          </cell>
          <cell r="I36">
            <v>25</v>
          </cell>
          <cell r="J36">
            <v>21</v>
          </cell>
          <cell r="K36">
            <v>22</v>
          </cell>
          <cell r="L36">
            <v>22</v>
          </cell>
          <cell r="M36">
            <v>25</v>
          </cell>
          <cell r="N36">
            <v>21</v>
          </cell>
          <cell r="O36">
            <v>22</v>
          </cell>
          <cell r="P36">
            <v>21</v>
          </cell>
          <cell r="Q36">
            <v>24</v>
          </cell>
          <cell r="R36">
            <v>21</v>
          </cell>
          <cell r="S36" t="str">
            <v>N/A</v>
          </cell>
          <cell r="T36" t="str">
            <v>N/A</v>
          </cell>
        </row>
        <row r="37">
          <cell r="D37" t="str">
            <v>08/09/2016 1</v>
          </cell>
          <cell r="E37">
            <v>28</v>
          </cell>
          <cell r="F37">
            <v>20</v>
          </cell>
          <cell r="G37">
            <v>23</v>
          </cell>
          <cell r="H37">
            <v>20</v>
          </cell>
          <cell r="I37">
            <v>24</v>
          </cell>
          <cell r="J37">
            <v>19</v>
          </cell>
          <cell r="K37">
            <v>21</v>
          </cell>
          <cell r="L37">
            <v>20</v>
          </cell>
          <cell r="M37">
            <v>22</v>
          </cell>
          <cell r="N37">
            <v>18</v>
          </cell>
          <cell r="O37">
            <v>20</v>
          </cell>
          <cell r="P37">
            <v>19</v>
          </cell>
          <cell r="Q37">
            <v>20</v>
          </cell>
          <cell r="R37">
            <v>18</v>
          </cell>
          <cell r="S37" t="str">
            <v>N/A</v>
          </cell>
          <cell r="T37" t="str">
            <v>N/A</v>
          </cell>
        </row>
        <row r="38">
          <cell r="D38" t="str">
            <v>08/09/2016 4</v>
          </cell>
          <cell r="E38">
            <v>19</v>
          </cell>
          <cell r="F38">
            <v>19</v>
          </cell>
          <cell r="G38">
            <v>18</v>
          </cell>
          <cell r="H38">
            <v>18</v>
          </cell>
          <cell r="I38">
            <v>21</v>
          </cell>
          <cell r="J38">
            <v>19</v>
          </cell>
          <cell r="K38">
            <v>19</v>
          </cell>
          <cell r="L38">
            <v>19</v>
          </cell>
          <cell r="M38">
            <v>23</v>
          </cell>
          <cell r="N38">
            <v>19</v>
          </cell>
          <cell r="O38">
            <v>20</v>
          </cell>
          <cell r="P38">
            <v>20</v>
          </cell>
          <cell r="Q38">
            <v>23</v>
          </cell>
          <cell r="R38">
            <v>19</v>
          </cell>
          <cell r="S38" t="str">
            <v>N/A</v>
          </cell>
          <cell r="T38" t="str">
            <v>N/A</v>
          </cell>
        </row>
        <row r="39">
          <cell r="D39" t="str">
            <v>09/09/2016 1</v>
          </cell>
          <cell r="E39">
            <v>23</v>
          </cell>
          <cell r="F39">
            <v>20</v>
          </cell>
          <cell r="G39">
            <v>21</v>
          </cell>
          <cell r="H39">
            <v>20</v>
          </cell>
          <cell r="I39">
            <v>22</v>
          </cell>
          <cell r="J39">
            <v>19</v>
          </cell>
          <cell r="K39">
            <v>20</v>
          </cell>
          <cell r="L39">
            <v>19</v>
          </cell>
          <cell r="M39">
            <v>20</v>
          </cell>
          <cell r="N39">
            <v>18</v>
          </cell>
          <cell r="O39">
            <v>19</v>
          </cell>
          <cell r="P39">
            <v>19</v>
          </cell>
          <cell r="Q39">
            <v>19</v>
          </cell>
          <cell r="R39">
            <v>18</v>
          </cell>
          <cell r="S39" t="str">
            <v>N/A</v>
          </cell>
          <cell r="T39" t="str">
            <v>N/A</v>
          </cell>
        </row>
        <row r="40">
          <cell r="D40" t="str">
            <v>09/09/2016 4</v>
          </cell>
          <cell r="E40">
            <v>20</v>
          </cell>
          <cell r="F40">
            <v>19</v>
          </cell>
          <cell r="G40">
            <v>18</v>
          </cell>
          <cell r="H40">
            <v>19</v>
          </cell>
          <cell r="I40">
            <v>20</v>
          </cell>
          <cell r="J40">
            <v>19</v>
          </cell>
          <cell r="K40">
            <v>19</v>
          </cell>
          <cell r="L40">
            <v>19</v>
          </cell>
          <cell r="M40">
            <v>20</v>
          </cell>
          <cell r="N40">
            <v>19</v>
          </cell>
          <cell r="O40">
            <v>19</v>
          </cell>
          <cell r="P40">
            <v>19</v>
          </cell>
          <cell r="Q40">
            <v>20</v>
          </cell>
          <cell r="R40">
            <v>19</v>
          </cell>
          <cell r="S40" t="str">
            <v>N/A</v>
          </cell>
          <cell r="T40" t="str">
            <v>N/A</v>
          </cell>
        </row>
        <row r="41">
          <cell r="D41" t="str">
            <v>12/09/2016 1</v>
          </cell>
          <cell r="E41">
            <v>20</v>
          </cell>
          <cell r="F41">
            <v>17</v>
          </cell>
          <cell r="G41">
            <v>20</v>
          </cell>
          <cell r="H41">
            <v>18</v>
          </cell>
          <cell r="I41">
            <v>18</v>
          </cell>
          <cell r="J41">
            <v>17</v>
          </cell>
          <cell r="K41">
            <v>19</v>
          </cell>
          <cell r="L41">
            <v>17</v>
          </cell>
          <cell r="M41">
            <v>17</v>
          </cell>
          <cell r="N41">
            <v>16</v>
          </cell>
          <cell r="O41">
            <v>18</v>
          </cell>
          <cell r="P41">
            <v>17</v>
          </cell>
          <cell r="Q41">
            <v>17</v>
          </cell>
          <cell r="R41">
            <v>16</v>
          </cell>
          <cell r="S41" t="str">
            <v>N/A</v>
          </cell>
          <cell r="T41" t="str">
            <v>N/A</v>
          </cell>
        </row>
        <row r="42">
          <cell r="D42" t="str">
            <v>12/09/2016 4</v>
          </cell>
          <cell r="E42">
            <v>20</v>
          </cell>
          <cell r="F42">
            <v>19</v>
          </cell>
          <cell r="G42">
            <v>19</v>
          </cell>
          <cell r="H42">
            <v>19</v>
          </cell>
          <cell r="I42">
            <v>20</v>
          </cell>
          <cell r="J42">
            <v>19</v>
          </cell>
          <cell r="K42">
            <v>19</v>
          </cell>
          <cell r="L42">
            <v>19</v>
          </cell>
          <cell r="M42">
            <v>20</v>
          </cell>
          <cell r="N42">
            <v>19</v>
          </cell>
          <cell r="O42">
            <v>20</v>
          </cell>
          <cell r="P42">
            <v>19</v>
          </cell>
          <cell r="Q42">
            <v>20</v>
          </cell>
          <cell r="R42">
            <v>18</v>
          </cell>
          <cell r="S42" t="str">
            <v>N/A</v>
          </cell>
          <cell r="T42" t="str">
            <v>N/A</v>
          </cell>
        </row>
        <row r="43">
          <cell r="D43" t="str">
            <v>14/09/2016 1</v>
          </cell>
          <cell r="E43">
            <v>22</v>
          </cell>
          <cell r="F43">
            <v>19</v>
          </cell>
          <cell r="G43">
            <v>20</v>
          </cell>
          <cell r="H43">
            <v>20</v>
          </cell>
          <cell r="I43">
            <v>21</v>
          </cell>
          <cell r="J43">
            <v>19</v>
          </cell>
          <cell r="K43">
            <v>20</v>
          </cell>
          <cell r="L43">
            <v>20</v>
          </cell>
          <cell r="M43">
            <v>20</v>
          </cell>
          <cell r="N43">
            <v>18</v>
          </cell>
          <cell r="O43">
            <v>20</v>
          </cell>
          <cell r="P43">
            <v>19</v>
          </cell>
          <cell r="Q43">
            <v>20</v>
          </cell>
          <cell r="R43">
            <v>18</v>
          </cell>
          <cell r="S43" t="str">
            <v>N/A</v>
          </cell>
          <cell r="T43" t="str">
            <v>N/A</v>
          </cell>
        </row>
        <row r="44">
          <cell r="D44" t="str">
            <v>14/09/2016 2</v>
          </cell>
          <cell r="E44">
            <v>30</v>
          </cell>
          <cell r="F44">
            <v>24</v>
          </cell>
          <cell r="G44">
            <v>27</v>
          </cell>
          <cell r="H44">
            <v>24</v>
          </cell>
          <cell r="I44">
            <v>29</v>
          </cell>
          <cell r="J44">
            <v>22</v>
          </cell>
          <cell r="K44">
            <v>27</v>
          </cell>
          <cell r="L44">
            <v>22</v>
          </cell>
          <cell r="M44">
            <v>24</v>
          </cell>
          <cell r="N44">
            <v>21</v>
          </cell>
          <cell r="O44">
            <v>25</v>
          </cell>
          <cell r="P44">
            <v>21</v>
          </cell>
          <cell r="Q44">
            <v>22</v>
          </cell>
          <cell r="R44">
            <v>19</v>
          </cell>
          <cell r="S44" t="str">
            <v>N/A</v>
          </cell>
          <cell r="T44" t="str">
            <v>N/A</v>
          </cell>
        </row>
        <row r="45">
          <cell r="D45" t="str">
            <v>14/09/2016 3</v>
          </cell>
          <cell r="E45">
            <v>31</v>
          </cell>
          <cell r="F45">
            <v>24</v>
          </cell>
          <cell r="G45">
            <v>25</v>
          </cell>
          <cell r="H45">
            <v>23</v>
          </cell>
          <cell r="I45">
            <v>32</v>
          </cell>
          <cell r="J45">
            <v>22</v>
          </cell>
          <cell r="K45">
            <v>25</v>
          </cell>
          <cell r="L45">
            <v>22</v>
          </cell>
          <cell r="M45">
            <v>31</v>
          </cell>
          <cell r="N45">
            <v>21</v>
          </cell>
          <cell r="O45">
            <v>24</v>
          </cell>
          <cell r="P45">
            <v>22</v>
          </cell>
          <cell r="Q45">
            <v>28</v>
          </cell>
          <cell r="R45">
            <v>20</v>
          </cell>
          <cell r="S45" t="str">
            <v>N/A</v>
          </cell>
          <cell r="T45" t="str">
            <v>N/A</v>
          </cell>
        </row>
        <row r="46">
          <cell r="D46" t="str">
            <v>14/09/2016 4</v>
          </cell>
          <cell r="E46">
            <v>25</v>
          </cell>
          <cell r="F46">
            <v>21</v>
          </cell>
          <cell r="G46">
            <v>22</v>
          </cell>
          <cell r="H46">
            <v>22</v>
          </cell>
          <cell r="I46">
            <v>26</v>
          </cell>
          <cell r="J46">
            <v>20</v>
          </cell>
          <cell r="K46">
            <v>22</v>
          </cell>
          <cell r="L46">
            <v>22</v>
          </cell>
          <cell r="M46">
            <v>26</v>
          </cell>
          <cell r="N46">
            <v>20</v>
          </cell>
          <cell r="O46">
            <v>22</v>
          </cell>
          <cell r="P46">
            <v>21</v>
          </cell>
          <cell r="Q46">
            <v>25</v>
          </cell>
          <cell r="R46">
            <v>20</v>
          </cell>
          <cell r="S46" t="str">
            <v>N/A</v>
          </cell>
          <cell r="T46" t="str">
            <v>N/A</v>
          </cell>
        </row>
        <row r="47">
          <cell r="D47" t="str">
            <v>15/09/2016 1</v>
          </cell>
          <cell r="E47">
            <v>29</v>
          </cell>
          <cell r="F47">
            <v>23</v>
          </cell>
          <cell r="G47">
            <v>26</v>
          </cell>
          <cell r="H47">
            <v>22</v>
          </cell>
          <cell r="I47">
            <v>25</v>
          </cell>
          <cell r="J47">
            <v>21</v>
          </cell>
          <cell r="K47">
            <v>24</v>
          </cell>
          <cell r="L47">
            <v>21</v>
          </cell>
          <cell r="M47">
            <v>22</v>
          </cell>
          <cell r="N47">
            <v>19</v>
          </cell>
          <cell r="O47">
            <v>23</v>
          </cell>
          <cell r="P47">
            <v>20</v>
          </cell>
          <cell r="Q47">
            <v>20</v>
          </cell>
          <cell r="R47">
            <v>18</v>
          </cell>
          <cell r="S47" t="str">
            <v>N/A</v>
          </cell>
          <cell r="T47" t="str">
            <v>N/A</v>
          </cell>
        </row>
        <row r="48">
          <cell r="D48" t="str">
            <v>15/09/2016 2</v>
          </cell>
          <cell r="E48">
            <v>32</v>
          </cell>
          <cell r="F48">
            <v>24</v>
          </cell>
          <cell r="G48">
            <v>28</v>
          </cell>
          <cell r="H48">
            <v>24</v>
          </cell>
          <cell r="I48">
            <v>29</v>
          </cell>
          <cell r="J48">
            <v>22</v>
          </cell>
          <cell r="K48">
            <v>27</v>
          </cell>
          <cell r="L48">
            <v>22</v>
          </cell>
          <cell r="M48">
            <v>26</v>
          </cell>
          <cell r="N48">
            <v>21</v>
          </cell>
          <cell r="O48">
            <v>25</v>
          </cell>
          <cell r="P48">
            <v>21</v>
          </cell>
          <cell r="Q48">
            <v>23</v>
          </cell>
          <cell r="R48">
            <v>19</v>
          </cell>
          <cell r="S48" t="str">
            <v>N/A</v>
          </cell>
          <cell r="T48" t="str">
            <v>N/A</v>
          </cell>
        </row>
        <row r="49">
          <cell r="D49" t="str">
            <v>15/09/2016 3</v>
          </cell>
          <cell r="E49">
            <v>29</v>
          </cell>
          <cell r="F49">
            <v>24</v>
          </cell>
          <cell r="G49">
            <v>26</v>
          </cell>
          <cell r="H49">
            <v>24</v>
          </cell>
          <cell r="I49">
            <v>29</v>
          </cell>
          <cell r="J49">
            <v>23</v>
          </cell>
          <cell r="K49">
            <v>26</v>
          </cell>
          <cell r="L49">
            <v>23</v>
          </cell>
          <cell r="M49">
            <v>27</v>
          </cell>
          <cell r="N49">
            <v>21</v>
          </cell>
          <cell r="O49">
            <v>25</v>
          </cell>
          <cell r="P49">
            <v>22</v>
          </cell>
          <cell r="Q49">
            <v>25</v>
          </cell>
          <cell r="R49">
            <v>20</v>
          </cell>
          <cell r="S49" t="str">
            <v>N/A</v>
          </cell>
          <cell r="T49" t="str">
            <v>N/A</v>
          </cell>
        </row>
        <row r="50">
          <cell r="D50" t="str">
            <v>15/09/2016 4</v>
          </cell>
          <cell r="E50">
            <v>23</v>
          </cell>
          <cell r="F50">
            <v>21</v>
          </cell>
          <cell r="G50">
            <v>21</v>
          </cell>
          <cell r="H50">
            <v>21</v>
          </cell>
          <cell r="I50">
            <v>24</v>
          </cell>
          <cell r="J50">
            <v>20</v>
          </cell>
          <cell r="K50">
            <v>22</v>
          </cell>
          <cell r="L50">
            <v>21</v>
          </cell>
          <cell r="M50">
            <v>25</v>
          </cell>
          <cell r="N50">
            <v>20</v>
          </cell>
          <cell r="O50">
            <v>22</v>
          </cell>
          <cell r="P50">
            <v>21</v>
          </cell>
          <cell r="Q50">
            <v>24</v>
          </cell>
          <cell r="R50">
            <v>19</v>
          </cell>
          <cell r="S50" t="str">
            <v>N/A</v>
          </cell>
          <cell r="T50" t="str">
            <v>N/A</v>
          </cell>
        </row>
        <row r="51">
          <cell r="D51" t="str">
            <v>16/09/2016 1</v>
          </cell>
          <cell r="E51">
            <v>17</v>
          </cell>
          <cell r="F51">
            <v>17</v>
          </cell>
          <cell r="G51">
            <v>16</v>
          </cell>
          <cell r="H51">
            <v>17</v>
          </cell>
          <cell r="I51">
            <v>17</v>
          </cell>
          <cell r="J51">
            <v>17</v>
          </cell>
          <cell r="K51">
            <v>17</v>
          </cell>
          <cell r="L51">
            <v>17</v>
          </cell>
          <cell r="M51">
            <v>18</v>
          </cell>
          <cell r="N51">
            <v>18</v>
          </cell>
          <cell r="O51">
            <v>17</v>
          </cell>
          <cell r="P51">
            <v>18</v>
          </cell>
          <cell r="Q51">
            <v>18</v>
          </cell>
          <cell r="R51">
            <v>18</v>
          </cell>
          <cell r="S51" t="str">
            <v>N/A</v>
          </cell>
          <cell r="T51" t="str">
            <v>N/A</v>
          </cell>
        </row>
        <row r="52">
          <cell r="D52" t="str">
            <v>16/09/2016 2</v>
          </cell>
          <cell r="E52">
            <v>21</v>
          </cell>
          <cell r="F52">
            <v>17</v>
          </cell>
          <cell r="G52">
            <v>18</v>
          </cell>
          <cell r="H52">
            <v>18</v>
          </cell>
          <cell r="I52">
            <v>21</v>
          </cell>
          <cell r="J52">
            <v>18</v>
          </cell>
          <cell r="K52">
            <v>18</v>
          </cell>
          <cell r="L52">
            <v>18</v>
          </cell>
          <cell r="M52">
            <v>21</v>
          </cell>
          <cell r="N52">
            <v>18</v>
          </cell>
          <cell r="O52">
            <v>19</v>
          </cell>
          <cell r="P52">
            <v>18</v>
          </cell>
          <cell r="Q52">
            <v>20</v>
          </cell>
          <cell r="R52">
            <v>18</v>
          </cell>
          <cell r="S52" t="str">
            <v>N/A</v>
          </cell>
          <cell r="T52" t="str">
            <v>N/A</v>
          </cell>
        </row>
        <row r="53">
          <cell r="D53" t="str">
            <v>16/09/2016 3</v>
          </cell>
          <cell r="E53">
            <v>23</v>
          </cell>
          <cell r="F53">
            <v>18</v>
          </cell>
          <cell r="G53">
            <v>21</v>
          </cell>
          <cell r="H53">
            <v>19</v>
          </cell>
          <cell r="I53">
            <v>21</v>
          </cell>
          <cell r="J53">
            <v>18</v>
          </cell>
          <cell r="K53">
            <v>21</v>
          </cell>
          <cell r="L53">
            <v>19</v>
          </cell>
          <cell r="M53">
            <v>21</v>
          </cell>
          <cell r="N53">
            <v>18</v>
          </cell>
          <cell r="O53">
            <v>21</v>
          </cell>
          <cell r="P53">
            <v>19</v>
          </cell>
          <cell r="Q53">
            <v>21</v>
          </cell>
          <cell r="R53">
            <v>18</v>
          </cell>
          <cell r="S53" t="str">
            <v>N/A</v>
          </cell>
          <cell r="T53" t="str">
            <v>N/A</v>
          </cell>
        </row>
        <row r="54">
          <cell r="D54" t="str">
            <v>16/09/2016 4</v>
          </cell>
          <cell r="E54">
            <v>20</v>
          </cell>
          <cell r="F54">
            <v>18</v>
          </cell>
          <cell r="G54">
            <v>17</v>
          </cell>
          <cell r="H54">
            <v>18</v>
          </cell>
          <cell r="I54">
            <v>20</v>
          </cell>
          <cell r="J54">
            <v>18</v>
          </cell>
          <cell r="K54">
            <v>18</v>
          </cell>
          <cell r="L54">
            <v>18</v>
          </cell>
          <cell r="M54">
            <v>20</v>
          </cell>
          <cell r="N54">
            <v>18</v>
          </cell>
          <cell r="O54">
            <v>18</v>
          </cell>
          <cell r="P54">
            <v>18</v>
          </cell>
          <cell r="Q54">
            <v>21</v>
          </cell>
          <cell r="R54">
            <v>18</v>
          </cell>
          <cell r="S54" t="str">
            <v>N/A</v>
          </cell>
          <cell r="T54" t="str">
            <v>N/A</v>
          </cell>
        </row>
        <row r="55">
          <cell r="D55" t="str">
            <v>17/09/2016 2</v>
          </cell>
          <cell r="E55">
            <v>19</v>
          </cell>
          <cell r="F55">
            <v>16</v>
          </cell>
          <cell r="G55">
            <v>18</v>
          </cell>
          <cell r="H55">
            <v>17</v>
          </cell>
          <cell r="I55">
            <v>18</v>
          </cell>
          <cell r="J55">
            <v>16</v>
          </cell>
          <cell r="K55">
            <v>17</v>
          </cell>
          <cell r="L55">
            <v>17</v>
          </cell>
          <cell r="M55">
            <v>18</v>
          </cell>
          <cell r="N55">
            <v>16</v>
          </cell>
          <cell r="O55">
            <v>17</v>
          </cell>
          <cell r="P55">
            <v>16</v>
          </cell>
          <cell r="Q55">
            <v>17</v>
          </cell>
          <cell r="R55">
            <v>16</v>
          </cell>
          <cell r="S55" t="str">
            <v>N/A</v>
          </cell>
          <cell r="T55" t="str">
            <v>N/A</v>
          </cell>
        </row>
        <row r="56">
          <cell r="D56" t="str">
            <v>17/09/2016 3</v>
          </cell>
          <cell r="E56">
            <v>18</v>
          </cell>
          <cell r="F56">
            <v>16</v>
          </cell>
          <cell r="G56">
            <v>17</v>
          </cell>
          <cell r="H56">
            <v>17</v>
          </cell>
          <cell r="I56">
            <v>18</v>
          </cell>
          <cell r="J56">
            <v>16</v>
          </cell>
          <cell r="K56">
            <v>17</v>
          </cell>
          <cell r="L56">
            <v>17</v>
          </cell>
          <cell r="M56">
            <v>18</v>
          </cell>
          <cell r="N56">
            <v>16</v>
          </cell>
          <cell r="O56">
            <v>17</v>
          </cell>
          <cell r="P56">
            <v>17</v>
          </cell>
          <cell r="Q56">
            <v>17</v>
          </cell>
          <cell r="R56">
            <v>16</v>
          </cell>
          <cell r="S56" t="str">
            <v>N/A</v>
          </cell>
          <cell r="T56" t="str">
            <v>N/A</v>
          </cell>
        </row>
        <row r="57">
          <cell r="D57" t="str">
            <v>15/08/2016 2</v>
          </cell>
          <cell r="E57">
            <v>24</v>
          </cell>
          <cell r="F57">
            <v>21</v>
          </cell>
          <cell r="G57">
            <v>25</v>
          </cell>
          <cell r="H57">
            <v>24</v>
          </cell>
          <cell r="I57">
            <v>24</v>
          </cell>
          <cell r="J57">
            <v>21</v>
          </cell>
          <cell r="K57">
            <v>24</v>
          </cell>
          <cell r="L57">
            <v>23</v>
          </cell>
          <cell r="M57">
            <v>22</v>
          </cell>
          <cell r="N57">
            <v>20</v>
          </cell>
          <cell r="O57">
            <v>22</v>
          </cell>
          <cell r="P57">
            <v>22</v>
          </cell>
          <cell r="Q57">
            <v>21</v>
          </cell>
          <cell r="R57">
            <v>19</v>
          </cell>
          <cell r="S57" t="str">
            <v>N/A</v>
          </cell>
          <cell r="T57" t="str">
            <v>N/A</v>
          </cell>
        </row>
        <row r="58">
          <cell r="D58" t="str">
            <v>15/08/2016 3</v>
          </cell>
          <cell r="E58">
            <v>26</v>
          </cell>
          <cell r="F58">
            <v>24</v>
          </cell>
          <cell r="G58">
            <v>24</v>
          </cell>
          <cell r="H58">
            <v>23</v>
          </cell>
          <cell r="I58">
            <v>25</v>
          </cell>
          <cell r="J58">
            <v>22</v>
          </cell>
          <cell r="K58">
            <v>22</v>
          </cell>
          <cell r="L58">
            <v>22</v>
          </cell>
          <cell r="M58">
            <v>22</v>
          </cell>
          <cell r="N58">
            <v>20</v>
          </cell>
          <cell r="O58">
            <v>22</v>
          </cell>
          <cell r="P58">
            <v>21</v>
          </cell>
          <cell r="Q58">
            <v>18</v>
          </cell>
          <cell r="R58">
            <v>18</v>
          </cell>
          <cell r="S58" t="str">
            <v>N/A</v>
          </cell>
          <cell r="T58" t="str">
            <v>N/A</v>
          </cell>
        </row>
        <row r="59">
          <cell r="D59" t="str">
            <v>16/08/2016 2</v>
          </cell>
          <cell r="E59">
            <v>22</v>
          </cell>
          <cell r="F59">
            <v>20</v>
          </cell>
          <cell r="G59">
            <v>23</v>
          </cell>
          <cell r="H59">
            <v>22</v>
          </cell>
          <cell r="I59">
            <v>21</v>
          </cell>
          <cell r="J59">
            <v>20</v>
          </cell>
          <cell r="K59">
            <v>21</v>
          </cell>
          <cell r="L59">
            <v>20</v>
          </cell>
          <cell r="M59">
            <v>19</v>
          </cell>
          <cell r="N59">
            <v>18</v>
          </cell>
          <cell r="O59">
            <v>20</v>
          </cell>
          <cell r="P59">
            <v>17</v>
          </cell>
          <cell r="Q59">
            <v>17</v>
          </cell>
          <cell r="R59">
            <v>17</v>
          </cell>
          <cell r="S59" t="str">
            <v>N/A</v>
          </cell>
          <cell r="T59" t="str">
            <v>N/A</v>
          </cell>
        </row>
        <row r="60">
          <cell r="D60" t="str">
            <v>16/08/2016 3</v>
          </cell>
          <cell r="E60">
            <v>26</v>
          </cell>
          <cell r="F60">
            <v>23</v>
          </cell>
          <cell r="G60">
            <v>27</v>
          </cell>
          <cell r="H60">
            <v>25</v>
          </cell>
          <cell r="I60">
            <v>25</v>
          </cell>
          <cell r="J60">
            <v>22</v>
          </cell>
          <cell r="K60">
            <v>25</v>
          </cell>
          <cell r="L60">
            <v>24</v>
          </cell>
          <cell r="M60">
            <v>22</v>
          </cell>
          <cell r="N60">
            <v>20</v>
          </cell>
          <cell r="O60">
            <v>23</v>
          </cell>
          <cell r="P60">
            <v>21</v>
          </cell>
          <cell r="Q60">
            <v>21</v>
          </cell>
          <cell r="R60">
            <v>18</v>
          </cell>
          <cell r="S60" t="str">
            <v>N/A</v>
          </cell>
          <cell r="T60" t="str">
            <v>N/A</v>
          </cell>
        </row>
        <row r="61">
          <cell r="D61" t="str">
            <v>17/08/2016 2</v>
          </cell>
          <cell r="E61">
            <v>27</v>
          </cell>
          <cell r="F61">
            <v>23</v>
          </cell>
          <cell r="G61">
            <v>24</v>
          </cell>
          <cell r="H61">
            <v>22</v>
          </cell>
          <cell r="I61">
            <v>24</v>
          </cell>
          <cell r="J61">
            <v>22</v>
          </cell>
          <cell r="K61">
            <v>24</v>
          </cell>
          <cell r="L61">
            <v>21</v>
          </cell>
          <cell r="M61">
            <v>22</v>
          </cell>
          <cell r="N61">
            <v>20</v>
          </cell>
          <cell r="O61">
            <v>23</v>
          </cell>
          <cell r="P61">
            <v>19</v>
          </cell>
          <cell r="Q61">
            <v>22</v>
          </cell>
          <cell r="R61">
            <v>19</v>
          </cell>
          <cell r="S61" t="str">
            <v>N/A</v>
          </cell>
          <cell r="T61" t="str">
            <v>N/A</v>
          </cell>
        </row>
        <row r="62">
          <cell r="D62" t="str">
            <v>17/08/2016 3</v>
          </cell>
          <cell r="E62">
            <v>25</v>
          </cell>
          <cell r="F62">
            <v>23</v>
          </cell>
          <cell r="G62">
            <v>24</v>
          </cell>
          <cell r="H62">
            <v>22</v>
          </cell>
          <cell r="I62">
            <v>23</v>
          </cell>
          <cell r="J62">
            <v>23</v>
          </cell>
          <cell r="K62">
            <v>24</v>
          </cell>
          <cell r="L62">
            <v>21</v>
          </cell>
          <cell r="M62">
            <v>22</v>
          </cell>
          <cell r="N62">
            <v>21</v>
          </cell>
          <cell r="O62">
            <v>21</v>
          </cell>
          <cell r="P62">
            <v>20</v>
          </cell>
          <cell r="Q62">
            <v>22</v>
          </cell>
          <cell r="R62">
            <v>18</v>
          </cell>
          <cell r="S62" t="str">
            <v>N/A</v>
          </cell>
          <cell r="T62" t="str">
            <v>N/A</v>
          </cell>
        </row>
        <row r="63">
          <cell r="D63" t="str">
            <v>18/08/2016 2</v>
          </cell>
          <cell r="E63">
            <v>25</v>
          </cell>
          <cell r="F63">
            <v>22</v>
          </cell>
          <cell r="G63">
            <v>25</v>
          </cell>
          <cell r="H63">
            <v>23</v>
          </cell>
          <cell r="I63">
            <v>24</v>
          </cell>
          <cell r="J63">
            <v>20</v>
          </cell>
          <cell r="K63">
            <v>24</v>
          </cell>
          <cell r="L63">
            <v>22</v>
          </cell>
          <cell r="M63">
            <v>21</v>
          </cell>
          <cell r="N63">
            <v>19</v>
          </cell>
          <cell r="O63">
            <v>21</v>
          </cell>
          <cell r="P63">
            <v>20</v>
          </cell>
          <cell r="Q63">
            <v>20</v>
          </cell>
          <cell r="R63">
            <v>17</v>
          </cell>
          <cell r="S63" t="str">
            <v>N/A</v>
          </cell>
          <cell r="T63" t="str">
            <v>N/A</v>
          </cell>
        </row>
        <row r="64">
          <cell r="D64" t="str">
            <v>18/08/2016 3</v>
          </cell>
          <cell r="E64">
            <v>28</v>
          </cell>
          <cell r="F64">
            <v>23</v>
          </cell>
          <cell r="G64">
            <v>27</v>
          </cell>
          <cell r="H64">
            <v>24</v>
          </cell>
          <cell r="I64">
            <v>26</v>
          </cell>
          <cell r="J64">
            <v>20</v>
          </cell>
          <cell r="K64">
            <v>26</v>
          </cell>
          <cell r="L64">
            <v>22</v>
          </cell>
          <cell r="M64">
            <v>22</v>
          </cell>
          <cell r="N64">
            <v>17</v>
          </cell>
          <cell r="O64">
            <v>24</v>
          </cell>
          <cell r="P64">
            <v>21</v>
          </cell>
          <cell r="Q64">
            <v>22</v>
          </cell>
          <cell r="R64">
            <v>16</v>
          </cell>
          <cell r="S64" t="str">
            <v>N/A</v>
          </cell>
          <cell r="T64" t="str">
            <v>N/A</v>
          </cell>
        </row>
        <row r="65">
          <cell r="D65" t="str">
            <v>19/08/2016 2</v>
          </cell>
          <cell r="E65">
            <v>19</v>
          </cell>
          <cell r="F65">
            <v>16</v>
          </cell>
          <cell r="G65">
            <v>20</v>
          </cell>
          <cell r="H65">
            <v>19</v>
          </cell>
          <cell r="I65">
            <v>18</v>
          </cell>
          <cell r="J65">
            <v>16</v>
          </cell>
          <cell r="K65">
            <v>20</v>
          </cell>
          <cell r="L65">
            <v>18</v>
          </cell>
          <cell r="M65">
            <v>16</v>
          </cell>
          <cell r="N65">
            <v>14</v>
          </cell>
          <cell r="O65">
            <v>19</v>
          </cell>
          <cell r="P65">
            <v>16</v>
          </cell>
          <cell r="Q65">
            <v>14</v>
          </cell>
          <cell r="R65">
            <v>14</v>
          </cell>
          <cell r="S65" t="str">
            <v>N/A</v>
          </cell>
          <cell r="T65" t="str">
            <v>N/A</v>
          </cell>
        </row>
        <row r="66">
          <cell r="D66" t="str">
            <v>19/08/2016 3</v>
          </cell>
          <cell r="E66">
            <v>17</v>
          </cell>
          <cell r="F66">
            <v>18</v>
          </cell>
          <cell r="G66">
            <v>18</v>
          </cell>
          <cell r="H66">
            <v>18</v>
          </cell>
          <cell r="I66">
            <v>17</v>
          </cell>
          <cell r="J66">
            <v>16</v>
          </cell>
          <cell r="K66">
            <v>17</v>
          </cell>
          <cell r="L66">
            <v>18</v>
          </cell>
          <cell r="M66">
            <v>15</v>
          </cell>
          <cell r="N66">
            <v>15</v>
          </cell>
          <cell r="O66">
            <v>15</v>
          </cell>
          <cell r="P66">
            <v>15</v>
          </cell>
          <cell r="Q66">
            <v>14</v>
          </cell>
          <cell r="R66">
            <v>14</v>
          </cell>
          <cell r="S66" t="str">
            <v>N/A</v>
          </cell>
          <cell r="T66" t="str">
            <v>N/A</v>
          </cell>
        </row>
        <row r="67">
          <cell r="D67" t="str">
            <v>22/08/2016 2</v>
          </cell>
          <cell r="E67">
            <v>26</v>
          </cell>
          <cell r="F67">
            <v>22</v>
          </cell>
          <cell r="G67">
            <v>24</v>
          </cell>
          <cell r="H67">
            <v>23</v>
          </cell>
          <cell r="I67">
            <v>24</v>
          </cell>
          <cell r="J67">
            <v>19</v>
          </cell>
          <cell r="K67">
            <v>22</v>
          </cell>
          <cell r="L67">
            <v>20</v>
          </cell>
          <cell r="M67">
            <v>22</v>
          </cell>
          <cell r="N67">
            <v>17</v>
          </cell>
          <cell r="O67">
            <v>20</v>
          </cell>
          <cell r="P67">
            <v>19</v>
          </cell>
          <cell r="Q67">
            <v>20</v>
          </cell>
          <cell r="R67">
            <v>15</v>
          </cell>
          <cell r="S67" t="str">
            <v>N/A</v>
          </cell>
          <cell r="T67" t="str">
            <v>N/A</v>
          </cell>
        </row>
        <row r="68">
          <cell r="D68" t="str">
            <v>22/08/2016 3</v>
          </cell>
          <cell r="E68">
            <v>27</v>
          </cell>
          <cell r="F68">
            <v>21</v>
          </cell>
          <cell r="G68">
            <v>26</v>
          </cell>
          <cell r="H68">
            <v>24</v>
          </cell>
          <cell r="I68">
            <v>27</v>
          </cell>
          <cell r="J68">
            <v>20</v>
          </cell>
          <cell r="K68">
            <v>25</v>
          </cell>
          <cell r="L68">
            <v>22</v>
          </cell>
          <cell r="M68">
            <v>24</v>
          </cell>
          <cell r="N68">
            <v>18</v>
          </cell>
          <cell r="O68">
            <v>19</v>
          </cell>
          <cell r="P68">
            <v>20</v>
          </cell>
          <cell r="Q68">
            <v>25</v>
          </cell>
          <cell r="R68">
            <v>15</v>
          </cell>
          <cell r="S68" t="str">
            <v>N/A</v>
          </cell>
          <cell r="T68" t="str">
            <v>N/A</v>
          </cell>
        </row>
        <row r="69">
          <cell r="D69" t="str">
            <v>23/08/2016 1</v>
          </cell>
          <cell r="E69">
            <v>30</v>
          </cell>
          <cell r="F69">
            <v>24</v>
          </cell>
          <cell r="G69">
            <v>27</v>
          </cell>
          <cell r="H69">
            <v>24</v>
          </cell>
          <cell r="I69">
            <v>28</v>
          </cell>
          <cell r="J69">
            <v>22</v>
          </cell>
          <cell r="K69">
            <v>27</v>
          </cell>
          <cell r="L69">
            <v>21</v>
          </cell>
          <cell r="M69">
            <v>24</v>
          </cell>
          <cell r="N69">
            <v>19</v>
          </cell>
          <cell r="O69">
            <v>24</v>
          </cell>
          <cell r="P69">
            <v>20</v>
          </cell>
          <cell r="Q69">
            <v>20</v>
          </cell>
          <cell r="R69">
            <v>17</v>
          </cell>
          <cell r="S69" t="str">
            <v>N/A</v>
          </cell>
          <cell r="T69" t="str">
            <v>N/A</v>
          </cell>
        </row>
        <row r="70">
          <cell r="D70" t="str">
            <v>23/08/2016 2</v>
          </cell>
          <cell r="E70">
            <v>34</v>
          </cell>
          <cell r="F70">
            <v>27</v>
          </cell>
          <cell r="G70">
            <v>31</v>
          </cell>
          <cell r="H70">
            <v>27</v>
          </cell>
          <cell r="I70">
            <v>33</v>
          </cell>
          <cell r="J70">
            <v>24</v>
          </cell>
          <cell r="K70">
            <v>30</v>
          </cell>
          <cell r="L70">
            <v>25</v>
          </cell>
          <cell r="M70">
            <v>31</v>
          </cell>
          <cell r="N70">
            <v>24</v>
          </cell>
          <cell r="O70">
            <v>27</v>
          </cell>
          <cell r="P70">
            <v>21</v>
          </cell>
          <cell r="Q70">
            <v>25</v>
          </cell>
          <cell r="R70">
            <v>20</v>
          </cell>
          <cell r="S70" t="str">
            <v>N/A</v>
          </cell>
          <cell r="T70" t="str">
            <v>N/A</v>
          </cell>
        </row>
        <row r="71">
          <cell r="D71" t="str">
            <v>24/08/2016 2</v>
          </cell>
          <cell r="E71">
            <v>35</v>
          </cell>
          <cell r="F71">
            <v>26</v>
          </cell>
          <cell r="G71">
            <v>34</v>
          </cell>
          <cell r="H71">
            <v>30</v>
          </cell>
          <cell r="I71">
            <v>32</v>
          </cell>
          <cell r="J71">
            <v>23</v>
          </cell>
          <cell r="K71">
            <v>32</v>
          </cell>
          <cell r="L71">
            <v>28</v>
          </cell>
          <cell r="M71">
            <v>29</v>
          </cell>
          <cell r="N71">
            <v>22</v>
          </cell>
          <cell r="O71">
            <v>30</v>
          </cell>
          <cell r="P71">
            <v>24</v>
          </cell>
          <cell r="Q71">
            <v>25</v>
          </cell>
          <cell r="R71">
            <v>21</v>
          </cell>
          <cell r="S71" t="str">
            <v>N/A</v>
          </cell>
          <cell r="T71" t="str">
            <v>N/A</v>
          </cell>
        </row>
        <row r="72">
          <cell r="D72" t="str">
            <v>25/08/2016 1</v>
          </cell>
          <cell r="E72">
            <v>28</v>
          </cell>
          <cell r="F72">
            <v>23</v>
          </cell>
          <cell r="G72">
            <v>28</v>
          </cell>
          <cell r="H72">
            <v>24</v>
          </cell>
          <cell r="I72">
            <v>27</v>
          </cell>
          <cell r="J72">
            <v>20</v>
          </cell>
          <cell r="K72">
            <v>26</v>
          </cell>
          <cell r="L72">
            <v>22</v>
          </cell>
          <cell r="M72">
            <v>26</v>
          </cell>
          <cell r="N72">
            <v>18</v>
          </cell>
          <cell r="O72">
            <v>25</v>
          </cell>
          <cell r="P72">
            <v>20</v>
          </cell>
          <cell r="Q72">
            <v>26</v>
          </cell>
          <cell r="R72">
            <v>17</v>
          </cell>
          <cell r="S72" t="str">
            <v>N/A</v>
          </cell>
          <cell r="T72" t="str">
            <v>N/A</v>
          </cell>
        </row>
        <row r="73">
          <cell r="D73" t="str">
            <v>25/08/2016 2</v>
          </cell>
          <cell r="E73">
            <v>27</v>
          </cell>
          <cell r="F73">
            <v>26</v>
          </cell>
          <cell r="G73">
            <v>28</v>
          </cell>
          <cell r="H73">
            <v>26</v>
          </cell>
          <cell r="I73">
            <v>26</v>
          </cell>
          <cell r="J73">
            <v>26</v>
          </cell>
          <cell r="K73">
            <v>26</v>
          </cell>
          <cell r="L73">
            <v>25</v>
          </cell>
          <cell r="M73">
            <v>24</v>
          </cell>
          <cell r="N73">
            <v>21</v>
          </cell>
          <cell r="O73">
            <v>25</v>
          </cell>
          <cell r="P73">
            <v>23</v>
          </cell>
          <cell r="Q73">
            <v>22</v>
          </cell>
          <cell r="R73">
            <v>18</v>
          </cell>
          <cell r="S73" t="str">
            <v>N/A</v>
          </cell>
          <cell r="T73" t="str">
            <v>N/A</v>
          </cell>
        </row>
        <row r="74">
          <cell r="D74" t="str">
            <v>30/08/2016 2</v>
          </cell>
          <cell r="E74">
            <v>30</v>
          </cell>
          <cell r="F74">
            <v>27</v>
          </cell>
          <cell r="G74">
            <v>27</v>
          </cell>
          <cell r="H74">
            <v>25</v>
          </cell>
          <cell r="I74">
            <v>28</v>
          </cell>
          <cell r="J74">
            <v>24</v>
          </cell>
          <cell r="K74">
            <v>27</v>
          </cell>
          <cell r="L74">
            <v>25</v>
          </cell>
          <cell r="M74">
            <v>25</v>
          </cell>
          <cell r="N74">
            <v>22</v>
          </cell>
          <cell r="O74">
            <v>24</v>
          </cell>
          <cell r="P74">
            <v>21</v>
          </cell>
          <cell r="Q74">
            <v>22</v>
          </cell>
          <cell r="R74">
            <v>18</v>
          </cell>
          <cell r="S74" t="str">
            <v>N/A</v>
          </cell>
          <cell r="T74" t="str">
            <v>N/A</v>
          </cell>
        </row>
        <row r="75">
          <cell r="D75" t="str">
            <v>31/08/2016 2</v>
          </cell>
          <cell r="E75">
            <v>27</v>
          </cell>
          <cell r="F75">
            <v>25</v>
          </cell>
          <cell r="G75">
            <v>28</v>
          </cell>
          <cell r="H75">
            <v>27</v>
          </cell>
          <cell r="I75">
            <v>26</v>
          </cell>
          <cell r="J75">
            <v>22</v>
          </cell>
          <cell r="K75">
            <v>26</v>
          </cell>
          <cell r="L75">
            <v>24</v>
          </cell>
          <cell r="M75">
            <v>25</v>
          </cell>
          <cell r="N75">
            <v>20</v>
          </cell>
          <cell r="O75">
            <v>24</v>
          </cell>
          <cell r="P75">
            <v>23</v>
          </cell>
          <cell r="Q75">
            <v>21</v>
          </cell>
          <cell r="R75">
            <v>17</v>
          </cell>
          <cell r="S75" t="str">
            <v>N/A</v>
          </cell>
          <cell r="T75" t="str">
            <v>N/A</v>
          </cell>
        </row>
        <row r="76">
          <cell r="D76" t="str">
            <v>01/09/2016 2</v>
          </cell>
          <cell r="E76">
            <v>24</v>
          </cell>
          <cell r="F76">
            <v>21</v>
          </cell>
          <cell r="G76">
            <v>22</v>
          </cell>
          <cell r="H76">
            <v>20</v>
          </cell>
          <cell r="I76">
            <v>22</v>
          </cell>
          <cell r="J76">
            <v>18</v>
          </cell>
          <cell r="K76">
            <v>20</v>
          </cell>
          <cell r="L76">
            <v>18</v>
          </cell>
          <cell r="M76">
            <v>20</v>
          </cell>
          <cell r="N76">
            <v>18</v>
          </cell>
          <cell r="O76">
            <v>18</v>
          </cell>
          <cell r="P76">
            <v>17</v>
          </cell>
          <cell r="Q76">
            <v>20</v>
          </cell>
          <cell r="R76">
            <v>16</v>
          </cell>
          <cell r="S76" t="str">
            <v>N/A</v>
          </cell>
          <cell r="T76" t="str">
            <v>N/A</v>
          </cell>
        </row>
        <row r="77">
          <cell r="D77" t="str">
            <v>01/09/2016 3</v>
          </cell>
          <cell r="E77">
            <v>26</v>
          </cell>
          <cell r="F77">
            <v>22</v>
          </cell>
          <cell r="G77">
            <v>25</v>
          </cell>
          <cell r="H77">
            <v>22</v>
          </cell>
          <cell r="I77">
            <v>24</v>
          </cell>
          <cell r="J77">
            <v>22</v>
          </cell>
          <cell r="K77">
            <v>24</v>
          </cell>
          <cell r="L77">
            <v>19</v>
          </cell>
          <cell r="M77">
            <v>21</v>
          </cell>
          <cell r="N77">
            <v>21</v>
          </cell>
          <cell r="O77">
            <v>21</v>
          </cell>
          <cell r="P77">
            <v>17</v>
          </cell>
          <cell r="Q77">
            <v>22</v>
          </cell>
          <cell r="R77">
            <v>17</v>
          </cell>
          <cell r="S77" t="str">
            <v>N/A</v>
          </cell>
          <cell r="T77" t="str">
            <v>N/A</v>
          </cell>
        </row>
        <row r="78">
          <cell r="D78" t="str">
            <v>02/09/2016 2</v>
          </cell>
          <cell r="E78">
            <v>20</v>
          </cell>
          <cell r="F78">
            <v>18</v>
          </cell>
          <cell r="G78">
            <v>20</v>
          </cell>
          <cell r="H78">
            <v>19</v>
          </cell>
          <cell r="I78">
            <v>19</v>
          </cell>
          <cell r="J78">
            <v>17</v>
          </cell>
          <cell r="K78">
            <v>19</v>
          </cell>
          <cell r="L78">
            <v>18</v>
          </cell>
          <cell r="M78">
            <v>16</v>
          </cell>
          <cell r="N78">
            <v>16</v>
          </cell>
          <cell r="O78">
            <v>17</v>
          </cell>
          <cell r="P78">
            <v>16</v>
          </cell>
          <cell r="Q78">
            <v>14</v>
          </cell>
          <cell r="R78">
            <v>15</v>
          </cell>
          <cell r="S78" t="str">
            <v>N/A</v>
          </cell>
          <cell r="T78" t="str">
            <v>N/A</v>
          </cell>
        </row>
        <row r="79">
          <cell r="D79" t="str">
            <v>02/09/2016 3</v>
          </cell>
          <cell r="E79">
            <v>17</v>
          </cell>
          <cell r="F79">
            <v>17</v>
          </cell>
          <cell r="G79">
            <v>19</v>
          </cell>
          <cell r="H79">
            <v>17</v>
          </cell>
          <cell r="I79">
            <v>17</v>
          </cell>
          <cell r="J79">
            <v>16</v>
          </cell>
          <cell r="K79">
            <v>19</v>
          </cell>
          <cell r="L79">
            <v>16</v>
          </cell>
          <cell r="M79">
            <v>16</v>
          </cell>
          <cell r="N79">
            <v>14</v>
          </cell>
          <cell r="O79">
            <v>18</v>
          </cell>
          <cell r="P79">
            <v>14</v>
          </cell>
          <cell r="Q79">
            <v>16</v>
          </cell>
          <cell r="R79">
            <v>14</v>
          </cell>
          <cell r="S79" t="str">
            <v>N/A</v>
          </cell>
          <cell r="T79" t="str">
            <v>N/A</v>
          </cell>
        </row>
        <row r="80">
          <cell r="D80" t="str">
            <v>05/09/2016 2</v>
          </cell>
          <cell r="E80">
            <v>23</v>
          </cell>
          <cell r="F80">
            <v>21</v>
          </cell>
          <cell r="G80">
            <v>20</v>
          </cell>
          <cell r="H80">
            <v>18</v>
          </cell>
          <cell r="I80">
            <v>22</v>
          </cell>
          <cell r="J80">
            <v>19</v>
          </cell>
          <cell r="K80">
            <v>17</v>
          </cell>
          <cell r="L80">
            <v>18</v>
          </cell>
          <cell r="M80">
            <v>20</v>
          </cell>
          <cell r="N80">
            <v>15</v>
          </cell>
          <cell r="O80">
            <v>15</v>
          </cell>
          <cell r="P80">
            <v>15</v>
          </cell>
          <cell r="Q80">
            <v>17</v>
          </cell>
          <cell r="R80">
            <v>14</v>
          </cell>
          <cell r="S80" t="str">
            <v>N/A</v>
          </cell>
          <cell r="T80" t="str">
            <v>N/A</v>
          </cell>
        </row>
        <row r="81">
          <cell r="D81" t="str">
            <v>05/09/2016 3</v>
          </cell>
          <cell r="E81">
            <v>20</v>
          </cell>
          <cell r="F81">
            <v>18</v>
          </cell>
          <cell r="G81">
            <v>20</v>
          </cell>
          <cell r="H81">
            <v>20</v>
          </cell>
          <cell r="I81">
            <v>19</v>
          </cell>
          <cell r="J81">
            <v>17</v>
          </cell>
          <cell r="K81">
            <v>18</v>
          </cell>
          <cell r="L81">
            <v>19</v>
          </cell>
          <cell r="M81">
            <v>18</v>
          </cell>
          <cell r="N81">
            <v>13</v>
          </cell>
          <cell r="O81">
            <v>16</v>
          </cell>
          <cell r="P81">
            <v>16</v>
          </cell>
          <cell r="Q81">
            <v>17</v>
          </cell>
          <cell r="R81">
            <v>13</v>
          </cell>
          <cell r="S81" t="str">
            <v>N/A</v>
          </cell>
          <cell r="T81" t="str">
            <v>N/A</v>
          </cell>
        </row>
        <row r="82">
          <cell r="D82" t="str">
            <v>06/09/2016 2</v>
          </cell>
          <cell r="E82">
            <v>26</v>
          </cell>
          <cell r="F82">
            <v>24</v>
          </cell>
          <cell r="G82">
            <v>25</v>
          </cell>
          <cell r="H82">
            <v>23</v>
          </cell>
          <cell r="I82">
            <v>24</v>
          </cell>
          <cell r="J82">
            <v>20</v>
          </cell>
          <cell r="K82">
            <v>23</v>
          </cell>
          <cell r="L82">
            <v>20</v>
          </cell>
          <cell r="M82">
            <v>22</v>
          </cell>
          <cell r="N82">
            <v>18</v>
          </cell>
          <cell r="O82">
            <v>20</v>
          </cell>
          <cell r="P82">
            <v>18</v>
          </cell>
          <cell r="Q82">
            <v>20</v>
          </cell>
          <cell r="R82">
            <v>16</v>
          </cell>
          <cell r="S82" t="str">
            <v>N/A</v>
          </cell>
          <cell r="T82" t="str">
            <v>N/A</v>
          </cell>
        </row>
        <row r="83">
          <cell r="D83" t="str">
            <v>06/09/2016 3</v>
          </cell>
          <cell r="E83">
            <v>24</v>
          </cell>
          <cell r="F83">
            <v>20</v>
          </cell>
          <cell r="G83">
            <v>23</v>
          </cell>
          <cell r="H83">
            <v>20</v>
          </cell>
          <cell r="I83">
            <v>22</v>
          </cell>
          <cell r="J83">
            <v>19</v>
          </cell>
          <cell r="K83">
            <v>22</v>
          </cell>
          <cell r="L83">
            <v>17</v>
          </cell>
          <cell r="M83">
            <v>21</v>
          </cell>
          <cell r="N83">
            <v>19</v>
          </cell>
          <cell r="O83">
            <v>20</v>
          </cell>
          <cell r="P83">
            <v>16</v>
          </cell>
          <cell r="Q83">
            <v>17</v>
          </cell>
          <cell r="R83">
            <v>17</v>
          </cell>
          <cell r="S83" t="str">
            <v>N/A</v>
          </cell>
          <cell r="T83" t="str">
            <v>N/A</v>
          </cell>
        </row>
        <row r="84">
          <cell r="D84" t="str">
            <v>07/09/2016 2</v>
          </cell>
          <cell r="E84">
            <v>28</v>
          </cell>
          <cell r="F84">
            <v>24</v>
          </cell>
          <cell r="G84">
            <v>25</v>
          </cell>
          <cell r="H84">
            <v>21</v>
          </cell>
          <cell r="I84">
            <v>27</v>
          </cell>
          <cell r="J84">
            <v>21</v>
          </cell>
          <cell r="K84">
            <v>23</v>
          </cell>
          <cell r="L84">
            <v>18</v>
          </cell>
          <cell r="M84">
            <v>24</v>
          </cell>
          <cell r="N84">
            <v>19</v>
          </cell>
          <cell r="O84">
            <v>23</v>
          </cell>
          <cell r="P84">
            <v>18</v>
          </cell>
          <cell r="Q84">
            <v>19</v>
          </cell>
          <cell r="R84">
            <v>17</v>
          </cell>
          <cell r="S84" t="str">
            <v>N/A</v>
          </cell>
          <cell r="T84" t="str">
            <v>N/A</v>
          </cell>
        </row>
        <row r="85">
          <cell r="D85" t="str">
            <v>07/09/2016 3</v>
          </cell>
          <cell r="E85">
            <v>24</v>
          </cell>
          <cell r="F85">
            <v>21</v>
          </cell>
          <cell r="G85">
            <v>22</v>
          </cell>
          <cell r="H85">
            <v>20</v>
          </cell>
          <cell r="I85">
            <v>23</v>
          </cell>
          <cell r="J85">
            <v>20</v>
          </cell>
          <cell r="K85">
            <v>20</v>
          </cell>
          <cell r="L85">
            <v>17</v>
          </cell>
          <cell r="M85">
            <v>21</v>
          </cell>
          <cell r="N85">
            <v>17</v>
          </cell>
          <cell r="O85">
            <v>18</v>
          </cell>
          <cell r="P85">
            <v>18</v>
          </cell>
          <cell r="Q85">
            <v>19</v>
          </cell>
          <cell r="R85">
            <v>15</v>
          </cell>
          <cell r="S85" t="str">
            <v>N/A</v>
          </cell>
          <cell r="T85" t="str">
            <v>N/A</v>
          </cell>
        </row>
        <row r="86">
          <cell r="D86" t="str">
            <v>08/09/2016 2</v>
          </cell>
          <cell r="E86">
            <v>27</v>
          </cell>
          <cell r="F86">
            <v>22</v>
          </cell>
          <cell r="G86">
            <v>25</v>
          </cell>
          <cell r="H86">
            <v>21</v>
          </cell>
          <cell r="I86">
            <v>25</v>
          </cell>
          <cell r="J86">
            <v>21</v>
          </cell>
          <cell r="K86">
            <v>25</v>
          </cell>
          <cell r="L86">
            <v>18</v>
          </cell>
          <cell r="M86">
            <v>22</v>
          </cell>
          <cell r="N86">
            <v>21</v>
          </cell>
          <cell r="O86">
            <v>22</v>
          </cell>
          <cell r="P86">
            <v>17</v>
          </cell>
          <cell r="Q86">
            <v>20</v>
          </cell>
          <cell r="R86">
            <v>20</v>
          </cell>
          <cell r="S86" t="str">
            <v>N/A</v>
          </cell>
          <cell r="T86" t="str">
            <v>N/A</v>
          </cell>
        </row>
        <row r="87">
          <cell r="D87" t="str">
            <v>08/09/2016 3</v>
          </cell>
          <cell r="E87">
            <v>23</v>
          </cell>
          <cell r="F87">
            <v>23</v>
          </cell>
          <cell r="G87">
            <v>22</v>
          </cell>
          <cell r="H87">
            <v>20</v>
          </cell>
          <cell r="I87">
            <v>20</v>
          </cell>
          <cell r="J87">
            <v>20</v>
          </cell>
          <cell r="K87">
            <v>20</v>
          </cell>
          <cell r="L87">
            <v>17</v>
          </cell>
          <cell r="M87">
            <v>18</v>
          </cell>
          <cell r="N87">
            <v>18</v>
          </cell>
          <cell r="O87">
            <v>19</v>
          </cell>
          <cell r="P87">
            <v>14</v>
          </cell>
          <cell r="Q87">
            <v>17</v>
          </cell>
          <cell r="R87">
            <v>16</v>
          </cell>
          <cell r="S87" t="str">
            <v>N/A</v>
          </cell>
          <cell r="T87" t="str">
            <v>N/A</v>
          </cell>
        </row>
        <row r="88">
          <cell r="D88" t="str">
            <v>09/09/2016 2</v>
          </cell>
          <cell r="E88">
            <v>22</v>
          </cell>
          <cell r="F88">
            <v>20</v>
          </cell>
          <cell r="G88">
            <v>20</v>
          </cell>
          <cell r="H88">
            <v>18</v>
          </cell>
          <cell r="I88">
            <v>21</v>
          </cell>
          <cell r="J88">
            <v>18</v>
          </cell>
          <cell r="K88">
            <v>19</v>
          </cell>
          <cell r="L88">
            <v>18</v>
          </cell>
          <cell r="M88">
            <v>19</v>
          </cell>
          <cell r="N88">
            <v>17</v>
          </cell>
          <cell r="O88">
            <v>19</v>
          </cell>
          <cell r="P88">
            <v>15</v>
          </cell>
          <cell r="Q88">
            <v>16</v>
          </cell>
          <cell r="R88">
            <v>16</v>
          </cell>
          <cell r="S88" t="str">
            <v>N/A</v>
          </cell>
          <cell r="T88" t="str">
            <v>N/A</v>
          </cell>
        </row>
        <row r="89">
          <cell r="D89" t="str">
            <v>09/09/2016 3</v>
          </cell>
          <cell r="E89">
            <v>25</v>
          </cell>
          <cell r="F89">
            <v>19</v>
          </cell>
          <cell r="G89">
            <v>22</v>
          </cell>
          <cell r="H89">
            <v>19</v>
          </cell>
          <cell r="I89">
            <v>22</v>
          </cell>
          <cell r="J89">
            <v>19</v>
          </cell>
          <cell r="K89">
            <v>20</v>
          </cell>
          <cell r="L89">
            <v>17</v>
          </cell>
          <cell r="M89">
            <v>19</v>
          </cell>
          <cell r="N89">
            <v>17</v>
          </cell>
          <cell r="O89">
            <v>18</v>
          </cell>
          <cell r="P89">
            <v>16</v>
          </cell>
          <cell r="Q89">
            <v>18</v>
          </cell>
          <cell r="R89">
            <v>17</v>
          </cell>
          <cell r="S89" t="str">
            <v>N/A</v>
          </cell>
          <cell r="T89" t="str">
            <v>N/A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F1109"/>
  <sheetViews>
    <sheetView workbookViewId="0">
      <pane xSplit="9" ySplit="2" topLeftCell="J24" activePane="bottomRight" state="frozen"/>
      <selection pane="topRight" activeCell="J1" sqref="J1"/>
      <selection pane="bottomLeft" activeCell="A14" sqref="A14"/>
      <selection pane="bottomRight" activeCell="E2" sqref="E2"/>
    </sheetView>
  </sheetViews>
  <sheetFormatPr defaultRowHeight="14"/>
  <cols>
    <col min="1" max="1" width="12.75" style="44" bestFit="1" customWidth="1"/>
    <col min="2" max="2" width="9" style="45"/>
    <col min="3" max="3" width="9" style="15"/>
    <col min="4" max="4" width="9" style="46"/>
    <col min="5" max="5" width="12.25" style="47" bestFit="1" customWidth="1"/>
    <col min="6" max="6" width="17.08203125" style="47" customWidth="1"/>
    <col min="7" max="9" width="9" style="47"/>
    <col min="10" max="12" width="8.6640625" style="44"/>
    <col min="13" max="13" width="9" style="31"/>
    <col min="14" max="14" width="9" style="15"/>
    <col min="15" max="15" width="9" style="46"/>
    <col min="16" max="16" width="9" style="47"/>
    <col min="17" max="17" width="10" style="47" customWidth="1"/>
    <col min="18" max="21" width="9" style="47"/>
    <col min="22" max="23" width="8.6640625" style="44"/>
    <col min="24" max="24" width="9" style="31"/>
    <col min="25" max="25" width="9" style="15"/>
    <col min="26" max="26" width="9" style="46"/>
    <col min="27" max="32" width="9" style="47"/>
    <col min="33" max="35" width="8.6640625" style="44"/>
    <col min="36" max="36" width="9.83203125" style="44" bestFit="1" customWidth="1"/>
    <col min="37" max="37" width="8.6640625" style="44"/>
    <col min="38" max="38" width="9.83203125" style="44" bestFit="1" customWidth="1"/>
    <col min="39" max="39" width="9.83203125" style="44" customWidth="1"/>
    <col min="40" max="40" width="17.58203125" style="48" bestFit="1" customWidth="1"/>
    <col min="41" max="41" width="17.58203125" style="48" customWidth="1"/>
    <col min="42" max="50" width="8.6640625" style="44"/>
    <col min="51" max="51" width="11.33203125" style="44" bestFit="1" customWidth="1"/>
    <col min="52" max="60" width="8.6640625" style="44"/>
    <col min="61" max="61" width="9.83203125" style="49" bestFit="1" customWidth="1"/>
    <col min="62" max="64" width="9" style="50"/>
    <col min="65" max="16384" width="8.6640625" style="44"/>
  </cols>
  <sheetData>
    <row r="1" spans="1:84">
      <c r="A1" s="44" t="s">
        <v>4389</v>
      </c>
      <c r="C1" s="15" t="s">
        <v>4390</v>
      </c>
      <c r="AZ1" s="105" t="s">
        <v>1133</v>
      </c>
      <c r="BA1" s="105"/>
      <c r="BB1" s="105"/>
      <c r="BC1" s="105"/>
      <c r="BD1" s="105"/>
      <c r="BE1" s="105"/>
      <c r="BF1" s="105"/>
      <c r="BG1" s="105"/>
      <c r="BY1" s="44" t="s">
        <v>1133</v>
      </c>
    </row>
    <row r="2" spans="1:84" s="28" customFormat="1" ht="37.5">
      <c r="B2" s="51"/>
      <c r="C2" s="28" t="s">
        <v>4383</v>
      </c>
      <c r="D2" s="52" t="s">
        <v>1</v>
      </c>
      <c r="E2" s="53" t="s">
        <v>8</v>
      </c>
      <c r="F2" s="53" t="s">
        <v>9</v>
      </c>
      <c r="G2" s="53" t="s">
        <v>10</v>
      </c>
      <c r="H2" s="53" t="s">
        <v>11</v>
      </c>
      <c r="I2" s="53" t="s">
        <v>14</v>
      </c>
      <c r="J2" s="28" t="s">
        <v>12</v>
      </c>
      <c r="K2" s="28" t="s">
        <v>13</v>
      </c>
      <c r="M2" s="54"/>
      <c r="N2" s="28" t="s">
        <v>4384</v>
      </c>
      <c r="O2" s="52" t="s">
        <v>1</v>
      </c>
      <c r="P2" s="53" t="s">
        <v>8</v>
      </c>
      <c r="Q2" s="53" t="s">
        <v>9</v>
      </c>
      <c r="R2" s="53" t="s">
        <v>10</v>
      </c>
      <c r="S2" s="53" t="s">
        <v>11</v>
      </c>
      <c r="T2" s="53" t="s">
        <v>15</v>
      </c>
      <c r="U2" s="53" t="s">
        <v>12</v>
      </c>
      <c r="V2" s="28" t="s">
        <v>13</v>
      </c>
      <c r="X2" s="54"/>
      <c r="Y2" s="28" t="s">
        <v>4385</v>
      </c>
      <c r="Z2" s="52" t="s">
        <v>1</v>
      </c>
      <c r="AA2" s="53" t="s">
        <v>8</v>
      </c>
      <c r="AB2" s="53" t="s">
        <v>9</v>
      </c>
      <c r="AC2" s="53" t="s">
        <v>10</v>
      </c>
      <c r="AD2" s="53" t="s">
        <v>11</v>
      </c>
      <c r="AE2" s="53" t="s">
        <v>14</v>
      </c>
      <c r="AF2" s="53" t="s">
        <v>12</v>
      </c>
      <c r="AG2" s="28" t="s">
        <v>13</v>
      </c>
      <c r="AJ2" s="28" t="s">
        <v>0</v>
      </c>
      <c r="AK2" s="28" t="s">
        <v>1</v>
      </c>
      <c r="AL2" s="28" t="s">
        <v>1137</v>
      </c>
      <c r="AM2" s="28" t="s">
        <v>1207</v>
      </c>
      <c r="AN2" s="55" t="s">
        <v>1208</v>
      </c>
      <c r="AO2" s="56" t="s">
        <v>1209</v>
      </c>
      <c r="AP2" s="57" t="s">
        <v>1126</v>
      </c>
      <c r="AQ2" s="57" t="s">
        <v>1127</v>
      </c>
      <c r="AR2" s="57" t="s">
        <v>1128</v>
      </c>
      <c r="AS2" s="57" t="s">
        <v>1129</v>
      </c>
      <c r="AT2" s="57" t="s">
        <v>1130</v>
      </c>
      <c r="AU2" s="57" t="s">
        <v>1131</v>
      </c>
      <c r="AV2" s="57" t="s">
        <v>1132</v>
      </c>
      <c r="AW2" s="57" t="s">
        <v>1125</v>
      </c>
      <c r="AX2" s="57" t="s">
        <v>1219</v>
      </c>
      <c r="AY2" s="57" t="s">
        <v>1220</v>
      </c>
      <c r="AZ2" s="28" t="s">
        <v>1211</v>
      </c>
      <c r="BA2" s="28" t="s">
        <v>1212</v>
      </c>
      <c r="BB2" s="28" t="s">
        <v>1213</v>
      </c>
      <c r="BC2" s="28" t="s">
        <v>1214</v>
      </c>
      <c r="BD2" s="28" t="s">
        <v>1215</v>
      </c>
      <c r="BE2" s="28" t="s">
        <v>1216</v>
      </c>
      <c r="BF2" s="28" t="s">
        <v>1217</v>
      </c>
      <c r="BG2" s="28" t="s">
        <v>1218</v>
      </c>
      <c r="BI2" s="58" t="s">
        <v>0</v>
      </c>
      <c r="BJ2" s="59" t="s">
        <v>1</v>
      </c>
      <c r="BK2" s="59" t="s">
        <v>1137</v>
      </c>
      <c r="BL2" s="59" t="s">
        <v>1207</v>
      </c>
      <c r="BM2" s="28" t="s">
        <v>1208</v>
      </c>
      <c r="BN2" s="28" t="s">
        <v>1209</v>
      </c>
      <c r="BO2" s="28" t="s">
        <v>1126</v>
      </c>
      <c r="BP2" s="28" t="s">
        <v>1127</v>
      </c>
      <c r="BQ2" s="28" t="s">
        <v>1128</v>
      </c>
      <c r="BR2" s="28" t="s">
        <v>1129</v>
      </c>
      <c r="BS2" s="28" t="s">
        <v>1130</v>
      </c>
      <c r="BT2" s="28" t="s">
        <v>1131</v>
      </c>
      <c r="BU2" s="28" t="s">
        <v>1132</v>
      </c>
      <c r="BV2" s="28" t="s">
        <v>1125</v>
      </c>
      <c r="BW2" s="28" t="s">
        <v>1219</v>
      </c>
      <c r="BX2" s="28" t="s">
        <v>1220</v>
      </c>
      <c r="BY2" s="28" t="s">
        <v>1211</v>
      </c>
      <c r="BZ2" s="28" t="s">
        <v>1212</v>
      </c>
      <c r="CA2" s="28" t="s">
        <v>1213</v>
      </c>
      <c r="CB2" s="28" t="s">
        <v>1214</v>
      </c>
      <c r="CC2" s="28" t="s">
        <v>1215</v>
      </c>
      <c r="CD2" s="28" t="s">
        <v>1216</v>
      </c>
      <c r="CE2" s="28" t="s">
        <v>1217</v>
      </c>
      <c r="CF2" s="28" t="s">
        <v>1218</v>
      </c>
    </row>
    <row r="3" spans="1:84">
      <c r="A3" s="44" t="s">
        <v>0</v>
      </c>
      <c r="B3" s="45" t="s">
        <v>43</v>
      </c>
      <c r="D3" s="46">
        <v>0</v>
      </c>
      <c r="E3" s="47" t="s">
        <v>32</v>
      </c>
      <c r="O3" s="46">
        <v>0</v>
      </c>
      <c r="P3" s="47" t="s">
        <v>32</v>
      </c>
      <c r="Z3" s="46">
        <v>0</v>
      </c>
      <c r="AA3" s="47" t="s">
        <v>32</v>
      </c>
      <c r="AJ3" s="49">
        <v>42598</v>
      </c>
      <c r="AK3" s="60">
        <v>0.8027777777777777</v>
      </c>
      <c r="AL3" s="60">
        <f>ROUND(AK3*(24*60/10),0)/(24*60/10)</f>
        <v>0.80555555555555558</v>
      </c>
      <c r="AM3" s="60">
        <v>0.79166666666666663</v>
      </c>
      <c r="AN3" s="61" t="str">
        <f t="shared" ref="AN3:AN34" si="0">TEXT(AJ3,"dd/mm/yyyy ")&amp;TEXT(AL3,"hh:mm:ss")</f>
        <v>16/08/2016 19:20:00</v>
      </c>
      <c r="AO3" s="61" t="str">
        <f>TEXT(AJ3,"dd/mm/yyyy ")&amp;TEXT(AM3,"hh:mm:ss")</f>
        <v>16/08/2016 19:00:00</v>
      </c>
      <c r="AP3" s="44">
        <f>VLOOKUP($AN3, [1]TableView_704030_20160816_20160!$D$2:$M$5095,3,FALSE)</f>
        <v>1014.5621444</v>
      </c>
      <c r="AQ3" s="44">
        <f>VLOOKUP($AN3, [1]TableView_704030_20160816_20160!$D$2:$M$5095,8,FALSE)</f>
        <v>19.6666666666667</v>
      </c>
      <c r="AR3" s="44">
        <f>VLOOKUP($AN3, [1]TableView_704030_20160816_20160!$D$2:$M$5095,10,FALSE)</f>
        <v>0</v>
      </c>
      <c r="AS3" s="44">
        <f>VLOOKUP($AN3, [1]TableView_704030_20160816_20160!$D$2:$M$5095,4,FALSE)</f>
        <v>70</v>
      </c>
      <c r="AT3" s="44">
        <f>VLOOKUP($AN3, [1]TableView_704030_20160816_20160!$D$2:$M$5095,6,FALSE)</f>
        <v>114</v>
      </c>
      <c r="AU3" s="44">
        <f>VLOOKUP($AN3, [1]TableView_704030_20160816_20160!$D$2:$M$5095,7,FALSE)</f>
        <v>0.7</v>
      </c>
      <c r="AV3" s="44">
        <f>VLOOKUP($AN3, [1]TableView_704030_20160816_20160!$D$2:$M$5095,2,FALSE)</f>
        <v>1.7</v>
      </c>
      <c r="AW3" s="44">
        <f>VLOOKUP($AO3, [2]aacb8965d69cc6fd1cb3a5cae9e8ae7!$C$6:$F$853,4,FALSE)</f>
        <v>0</v>
      </c>
      <c r="AX3" s="44">
        <v>4</v>
      </c>
      <c r="AY3" s="44" t="str">
        <f>TEXT(AJ3,"dd/mm/yyyy ")&amp;TEXT(AX3, "d")</f>
        <v>16/08/2016 4</v>
      </c>
      <c r="AZ3" s="44">
        <f>VLOOKUP($AY3, [3]Sheet1!$D$3:$T$89,2,FALSE)</f>
        <v>27</v>
      </c>
      <c r="BA3" s="44">
        <f>VLOOKUP($AY3, [3]Sheet1!$D$3:$T$89,3,FALSE)</f>
        <v>25</v>
      </c>
      <c r="BB3" s="44">
        <f>VLOOKUP($AY3, [3]Sheet1!$D$3:$T$89,6,FALSE)</f>
        <v>27</v>
      </c>
      <c r="BC3" s="44">
        <f>VLOOKUP($AY3, [3]Sheet1!$D$3:$T$89,7,FALSE)</f>
        <v>24</v>
      </c>
      <c r="BD3" s="44">
        <f>VLOOKUP($AY3, [3]Sheet1!$D$3:$T$89,10,FALSE)</f>
        <v>25</v>
      </c>
      <c r="BE3" s="44">
        <f>VLOOKUP($AY3, [3]Sheet1!$D$3:$T$89,11,FALSE)</f>
        <v>24</v>
      </c>
      <c r="BF3" s="44">
        <f>VLOOKUP($AY3, [3]Sheet1!$D$3:$T$89,14,FALSE)</f>
        <v>25</v>
      </c>
      <c r="BG3" s="44">
        <f>VLOOKUP($AY3, [3]Sheet1!$D$3:$T$89,15,FALSE)</f>
        <v>24</v>
      </c>
      <c r="BI3" s="49">
        <v>42598</v>
      </c>
      <c r="BJ3" s="50">
        <v>0.8027777777777777</v>
      </c>
      <c r="BK3" s="50">
        <v>0.80555555555555558</v>
      </c>
      <c r="BL3" s="50">
        <v>0.79166666666666663</v>
      </c>
      <c r="BM3" s="44" t="s">
        <v>1140</v>
      </c>
      <c r="BN3" s="44" t="s">
        <v>1221</v>
      </c>
      <c r="BO3" s="44">
        <v>1014.5621444</v>
      </c>
      <c r="BP3" s="44">
        <v>19.6666666666667</v>
      </c>
      <c r="BQ3" s="44">
        <v>0</v>
      </c>
      <c r="BR3" s="44">
        <v>70</v>
      </c>
      <c r="BS3" s="44">
        <v>114</v>
      </c>
      <c r="BT3" s="44">
        <v>0.7</v>
      </c>
      <c r="BU3" s="44">
        <v>1.7</v>
      </c>
      <c r="BV3" s="44">
        <v>0</v>
      </c>
      <c r="BW3" s="44">
        <v>4</v>
      </c>
      <c r="BX3" s="44" t="s">
        <v>1222</v>
      </c>
      <c r="BY3" s="44">
        <v>27</v>
      </c>
      <c r="BZ3" s="44">
        <v>25</v>
      </c>
      <c r="CA3" s="44">
        <v>27</v>
      </c>
      <c r="CB3" s="44">
        <v>24</v>
      </c>
      <c r="CC3" s="44">
        <v>25</v>
      </c>
      <c r="CD3" s="44">
        <v>24</v>
      </c>
      <c r="CE3" s="44">
        <v>25</v>
      </c>
      <c r="CF3" s="44">
        <v>24</v>
      </c>
    </row>
    <row r="4" spans="1:84">
      <c r="A4" s="44" t="s">
        <v>1</v>
      </c>
      <c r="B4" s="45" t="s">
        <v>74</v>
      </c>
      <c r="D4" s="46">
        <v>2.0833333333333332E-2</v>
      </c>
      <c r="O4" s="46">
        <v>2.0833333333333332E-2</v>
      </c>
      <c r="Z4" s="46">
        <v>2.0833333333333332E-2</v>
      </c>
      <c r="AJ4" s="49">
        <v>42598</v>
      </c>
      <c r="AK4" s="60">
        <v>0.8027777777777777</v>
      </c>
      <c r="AL4" s="60">
        <f t="shared" ref="AL4:AL67" si="1">ROUND(AK4*(24*60/10),0)/(24*60/10)</f>
        <v>0.80555555555555558</v>
      </c>
      <c r="AM4" s="60">
        <v>0.79166666666666663</v>
      </c>
      <c r="AN4" s="61" t="str">
        <f t="shared" si="0"/>
        <v>16/08/2016 19:20:00</v>
      </c>
      <c r="AO4" s="61" t="str">
        <f t="shared" ref="AO4:AO67" si="2">TEXT(AJ4,"dd/mm/yyyy ")&amp;TEXT(AM4,"hh:mm:ss")</f>
        <v>16/08/2016 19:00:00</v>
      </c>
      <c r="AP4" s="44">
        <f>VLOOKUP($AN4, [1]TableView_704030_20160816_20160!$D$2:$M$5095,3,FALSE)</f>
        <v>1014.5621444</v>
      </c>
      <c r="AQ4" s="44">
        <f>VLOOKUP($AN4, [1]TableView_704030_20160816_20160!$D$2:$M$5095,8,FALSE)</f>
        <v>19.6666666666667</v>
      </c>
      <c r="AR4" s="44">
        <f>VLOOKUP($AN4, [1]TableView_704030_20160816_20160!$D$2:$M$5095,10,FALSE)</f>
        <v>0</v>
      </c>
      <c r="AS4" s="44">
        <f>VLOOKUP($AN4, [1]TableView_704030_20160816_20160!$D$2:$M$5095,4,FALSE)</f>
        <v>70</v>
      </c>
      <c r="AT4" s="44">
        <f>VLOOKUP($AN4, [1]TableView_704030_20160816_20160!$D$2:$M$5095,6,FALSE)</f>
        <v>114</v>
      </c>
      <c r="AU4" s="44">
        <f>VLOOKUP($AN4, [1]TableView_704030_20160816_20160!$D$2:$M$5095,7,FALSE)</f>
        <v>0.7</v>
      </c>
      <c r="AV4" s="44">
        <f>VLOOKUP($AN4, [1]TableView_704030_20160816_20160!$D$2:$M$5095,2,FALSE)</f>
        <v>1.7</v>
      </c>
      <c r="AW4" s="44">
        <f>VLOOKUP($AO4, [2]aacb8965d69cc6fd1cb3a5cae9e8ae7!$C$6:$F$853,4,FALSE)</f>
        <v>0</v>
      </c>
      <c r="AX4" s="44">
        <v>4</v>
      </c>
      <c r="AY4" s="44" t="str">
        <f t="shared" ref="AY4:AY67" si="3">TEXT(AJ4,"dd/mm/yyyy ")&amp;TEXT(AX4, "d")</f>
        <v>16/08/2016 4</v>
      </c>
      <c r="AZ4" s="44">
        <f>VLOOKUP($AY4, [3]Sheet1!$D$3:$T$89,2,FALSE)</f>
        <v>27</v>
      </c>
      <c r="BA4" s="44">
        <f>VLOOKUP($AY4, [3]Sheet1!$D$3:$T$89,3,FALSE)</f>
        <v>25</v>
      </c>
      <c r="BB4" s="44">
        <f>VLOOKUP($AY4, [3]Sheet1!$D$3:$T$89,6,FALSE)</f>
        <v>27</v>
      </c>
      <c r="BC4" s="44">
        <f>VLOOKUP($AY4, [3]Sheet1!$D$3:$T$89,7,FALSE)</f>
        <v>24</v>
      </c>
      <c r="BD4" s="44">
        <f>VLOOKUP($AY4, [3]Sheet1!$D$3:$T$89,10,FALSE)</f>
        <v>25</v>
      </c>
      <c r="BE4" s="44">
        <f>VLOOKUP($AY4, [3]Sheet1!$D$3:$T$89,11,FALSE)</f>
        <v>24</v>
      </c>
      <c r="BF4" s="44">
        <f>VLOOKUP($AY4, [3]Sheet1!$D$3:$T$89,14,FALSE)</f>
        <v>25</v>
      </c>
      <c r="BG4" s="44">
        <f>VLOOKUP($AY4, [3]Sheet1!$D$3:$T$89,15,FALSE)</f>
        <v>24</v>
      </c>
      <c r="BI4" s="49">
        <v>42598</v>
      </c>
      <c r="BJ4" s="50">
        <v>0.8027777777777777</v>
      </c>
      <c r="BK4" s="50">
        <v>0.80555555555555558</v>
      </c>
      <c r="BL4" s="50">
        <v>0.79166666666666663</v>
      </c>
      <c r="BM4" s="44" t="s">
        <v>1140</v>
      </c>
      <c r="BN4" s="44" t="s">
        <v>1221</v>
      </c>
      <c r="BO4" s="44">
        <v>1014.5621444</v>
      </c>
      <c r="BP4" s="44">
        <v>19.6666666666667</v>
      </c>
      <c r="BQ4" s="44">
        <v>0</v>
      </c>
      <c r="BR4" s="44">
        <v>70</v>
      </c>
      <c r="BS4" s="44">
        <v>114</v>
      </c>
      <c r="BT4" s="44">
        <v>0.7</v>
      </c>
      <c r="BU4" s="44">
        <v>1.7</v>
      </c>
      <c r="BV4" s="44">
        <v>0</v>
      </c>
      <c r="BW4" s="44">
        <v>4</v>
      </c>
      <c r="BX4" s="44" t="s">
        <v>1222</v>
      </c>
      <c r="BY4" s="44">
        <v>27</v>
      </c>
      <c r="BZ4" s="44">
        <v>25</v>
      </c>
      <c r="CA4" s="44">
        <v>27</v>
      </c>
      <c r="CB4" s="44">
        <v>24</v>
      </c>
      <c r="CC4" s="44">
        <v>25</v>
      </c>
      <c r="CD4" s="44">
        <v>24</v>
      </c>
      <c r="CE4" s="44">
        <v>25</v>
      </c>
      <c r="CF4" s="44">
        <v>24</v>
      </c>
    </row>
    <row r="5" spans="1:84">
      <c r="A5" s="44" t="s">
        <v>2</v>
      </c>
      <c r="B5" s="45" t="s">
        <v>20</v>
      </c>
      <c r="AJ5" s="49">
        <v>42598</v>
      </c>
      <c r="AK5" s="60">
        <v>0.80277777777777803</v>
      </c>
      <c r="AL5" s="60">
        <f t="shared" si="1"/>
        <v>0.80555555555555558</v>
      </c>
      <c r="AM5" s="60">
        <v>0.79166666666666696</v>
      </c>
      <c r="AN5" s="61" t="str">
        <f t="shared" si="0"/>
        <v>16/08/2016 19:20:00</v>
      </c>
      <c r="AO5" s="61" t="str">
        <f t="shared" si="2"/>
        <v>16/08/2016 19:00:00</v>
      </c>
      <c r="AP5" s="44">
        <f>VLOOKUP($AN5, [1]TableView_704030_20160816_20160!$D$2:$M$5095,3,FALSE)</f>
        <v>1014.5621444</v>
      </c>
      <c r="AQ5" s="44">
        <f>VLOOKUP($AN5, [1]TableView_704030_20160816_20160!$D$2:$M$5095,8,FALSE)</f>
        <v>19.6666666666667</v>
      </c>
      <c r="AR5" s="44">
        <f>VLOOKUP($AN5, [1]TableView_704030_20160816_20160!$D$2:$M$5095,10,FALSE)</f>
        <v>0</v>
      </c>
      <c r="AS5" s="44">
        <f>VLOOKUP($AN5, [1]TableView_704030_20160816_20160!$D$2:$M$5095,4,FALSE)</f>
        <v>70</v>
      </c>
      <c r="AT5" s="44">
        <f>VLOOKUP($AN5, [1]TableView_704030_20160816_20160!$D$2:$M$5095,6,FALSE)</f>
        <v>114</v>
      </c>
      <c r="AU5" s="44">
        <f>VLOOKUP($AN5, [1]TableView_704030_20160816_20160!$D$2:$M$5095,7,FALSE)</f>
        <v>0.7</v>
      </c>
      <c r="AV5" s="44">
        <f>VLOOKUP($AN5, [1]TableView_704030_20160816_20160!$D$2:$M$5095,2,FALSE)</f>
        <v>1.7</v>
      </c>
      <c r="AW5" s="44">
        <f>VLOOKUP($AO5, [2]aacb8965d69cc6fd1cb3a5cae9e8ae7!$C$6:$F$853,4,FALSE)</f>
        <v>0</v>
      </c>
      <c r="AX5" s="44">
        <v>4</v>
      </c>
      <c r="AY5" s="44" t="str">
        <f t="shared" si="3"/>
        <v>16/08/2016 4</v>
      </c>
      <c r="AZ5" s="44">
        <f>VLOOKUP($AY5, [3]Sheet1!$D$3:$T$89,2,FALSE)</f>
        <v>27</v>
      </c>
      <c r="BA5" s="44">
        <f>VLOOKUP($AY5, [3]Sheet1!$D$3:$T$89,3,FALSE)</f>
        <v>25</v>
      </c>
      <c r="BB5" s="44">
        <f>VLOOKUP($AY5, [3]Sheet1!$D$3:$T$89,6,FALSE)</f>
        <v>27</v>
      </c>
      <c r="BC5" s="44">
        <f>VLOOKUP($AY5, [3]Sheet1!$D$3:$T$89,7,FALSE)</f>
        <v>24</v>
      </c>
      <c r="BD5" s="44">
        <f>VLOOKUP($AY5, [3]Sheet1!$D$3:$T$89,10,FALSE)</f>
        <v>25</v>
      </c>
      <c r="BE5" s="44">
        <f>VLOOKUP($AY5, [3]Sheet1!$D$3:$T$89,11,FALSE)</f>
        <v>24</v>
      </c>
      <c r="BF5" s="44">
        <f>VLOOKUP($AY5, [3]Sheet1!$D$3:$T$89,14,FALSE)</f>
        <v>25</v>
      </c>
      <c r="BG5" s="44">
        <f>VLOOKUP($AY5, [3]Sheet1!$D$3:$T$89,15,FALSE)</f>
        <v>24</v>
      </c>
      <c r="BI5" s="49">
        <v>42598</v>
      </c>
      <c r="BJ5" s="50">
        <v>0.80277777777777803</v>
      </c>
      <c r="BK5" s="50">
        <v>0.80555555555555558</v>
      </c>
      <c r="BL5" s="50">
        <v>0.79166666666666696</v>
      </c>
      <c r="BM5" s="44" t="s">
        <v>1140</v>
      </c>
      <c r="BN5" s="44" t="s">
        <v>1221</v>
      </c>
      <c r="BO5" s="44">
        <v>1014.5621444</v>
      </c>
      <c r="BP5" s="44">
        <v>19.6666666666667</v>
      </c>
      <c r="BQ5" s="44">
        <v>0</v>
      </c>
      <c r="BR5" s="44">
        <v>70</v>
      </c>
      <c r="BS5" s="44">
        <v>114</v>
      </c>
      <c r="BT5" s="44">
        <v>0.7</v>
      </c>
      <c r="BU5" s="44">
        <v>1.7</v>
      </c>
      <c r="BV5" s="44">
        <v>0</v>
      </c>
      <c r="BW5" s="44">
        <v>4</v>
      </c>
      <c r="BX5" s="44" t="s">
        <v>1222</v>
      </c>
      <c r="BY5" s="44">
        <v>27</v>
      </c>
      <c r="BZ5" s="44">
        <v>25</v>
      </c>
      <c r="CA5" s="44">
        <v>27</v>
      </c>
      <c r="CB5" s="44">
        <v>24</v>
      </c>
      <c r="CC5" s="44">
        <v>25</v>
      </c>
      <c r="CD5" s="44">
        <v>24</v>
      </c>
      <c r="CE5" s="44">
        <v>25</v>
      </c>
      <c r="CF5" s="44">
        <v>24</v>
      </c>
    </row>
    <row r="6" spans="1:84">
      <c r="A6" s="44" t="s">
        <v>3</v>
      </c>
      <c r="B6" s="45" t="s">
        <v>21</v>
      </c>
      <c r="AJ6" s="49">
        <v>42598</v>
      </c>
      <c r="AK6" s="60">
        <v>0.80277777777777803</v>
      </c>
      <c r="AL6" s="60">
        <f t="shared" si="1"/>
        <v>0.80555555555555558</v>
      </c>
      <c r="AM6" s="60">
        <v>0.79166666666666696</v>
      </c>
      <c r="AN6" s="61" t="str">
        <f t="shared" si="0"/>
        <v>16/08/2016 19:20:00</v>
      </c>
      <c r="AO6" s="61" t="str">
        <f t="shared" si="2"/>
        <v>16/08/2016 19:00:00</v>
      </c>
      <c r="AP6" s="44">
        <f>VLOOKUP($AN6, [1]TableView_704030_20160816_20160!$D$2:$M$5095,3,FALSE)</f>
        <v>1014.5621444</v>
      </c>
      <c r="AQ6" s="44">
        <f>VLOOKUP($AN6, [1]TableView_704030_20160816_20160!$D$2:$M$5095,8,FALSE)</f>
        <v>19.6666666666667</v>
      </c>
      <c r="AR6" s="44">
        <f>VLOOKUP($AN6, [1]TableView_704030_20160816_20160!$D$2:$M$5095,10,FALSE)</f>
        <v>0</v>
      </c>
      <c r="AS6" s="44">
        <f>VLOOKUP($AN6, [1]TableView_704030_20160816_20160!$D$2:$M$5095,4,FALSE)</f>
        <v>70</v>
      </c>
      <c r="AT6" s="44">
        <f>VLOOKUP($AN6, [1]TableView_704030_20160816_20160!$D$2:$M$5095,6,FALSE)</f>
        <v>114</v>
      </c>
      <c r="AU6" s="44">
        <f>VLOOKUP($AN6, [1]TableView_704030_20160816_20160!$D$2:$M$5095,7,FALSE)</f>
        <v>0.7</v>
      </c>
      <c r="AV6" s="44">
        <f>VLOOKUP($AN6, [1]TableView_704030_20160816_20160!$D$2:$M$5095,2,FALSE)</f>
        <v>1.7</v>
      </c>
      <c r="AW6" s="44">
        <f>VLOOKUP($AO6, [2]aacb8965d69cc6fd1cb3a5cae9e8ae7!$C$6:$F$853,4,FALSE)</f>
        <v>0</v>
      </c>
      <c r="AX6" s="44">
        <v>4</v>
      </c>
      <c r="AY6" s="44" t="str">
        <f t="shared" si="3"/>
        <v>16/08/2016 4</v>
      </c>
      <c r="AZ6" s="44">
        <f>VLOOKUP($AY6, [3]Sheet1!$D$3:$T$89,2,FALSE)</f>
        <v>27</v>
      </c>
      <c r="BA6" s="44">
        <f>VLOOKUP($AY6, [3]Sheet1!$D$3:$T$89,3,FALSE)</f>
        <v>25</v>
      </c>
      <c r="BB6" s="44">
        <f>VLOOKUP($AY6, [3]Sheet1!$D$3:$T$89,6,FALSE)</f>
        <v>27</v>
      </c>
      <c r="BC6" s="44">
        <f>VLOOKUP($AY6, [3]Sheet1!$D$3:$T$89,7,FALSE)</f>
        <v>24</v>
      </c>
      <c r="BD6" s="44">
        <f>VLOOKUP($AY6, [3]Sheet1!$D$3:$T$89,10,FALSE)</f>
        <v>25</v>
      </c>
      <c r="BE6" s="44">
        <f>VLOOKUP($AY6, [3]Sheet1!$D$3:$T$89,11,FALSE)</f>
        <v>24</v>
      </c>
      <c r="BF6" s="44">
        <f>VLOOKUP($AY6, [3]Sheet1!$D$3:$T$89,14,FALSE)</f>
        <v>25</v>
      </c>
      <c r="BG6" s="44">
        <f>VLOOKUP($AY6, [3]Sheet1!$D$3:$T$89,15,FALSE)</f>
        <v>24</v>
      </c>
      <c r="BI6" s="49">
        <v>42598</v>
      </c>
      <c r="BJ6" s="50">
        <v>0.80277777777777803</v>
      </c>
      <c r="BK6" s="50">
        <v>0.80555555555555558</v>
      </c>
      <c r="BL6" s="50">
        <v>0.79166666666666696</v>
      </c>
      <c r="BM6" s="44" t="s">
        <v>1140</v>
      </c>
      <c r="BN6" s="44" t="s">
        <v>1221</v>
      </c>
      <c r="BO6" s="44">
        <v>1014.5621444</v>
      </c>
      <c r="BP6" s="44">
        <v>19.6666666666667</v>
      </c>
      <c r="BQ6" s="44">
        <v>0</v>
      </c>
      <c r="BR6" s="44">
        <v>70</v>
      </c>
      <c r="BS6" s="44">
        <v>114</v>
      </c>
      <c r="BT6" s="44">
        <v>0.7</v>
      </c>
      <c r="BU6" s="44">
        <v>1.7</v>
      </c>
      <c r="BV6" s="44">
        <v>0</v>
      </c>
      <c r="BW6" s="44">
        <v>4</v>
      </c>
      <c r="BX6" s="44" t="s">
        <v>1222</v>
      </c>
      <c r="BY6" s="44">
        <v>27</v>
      </c>
      <c r="BZ6" s="44">
        <v>25</v>
      </c>
      <c r="CA6" s="44">
        <v>27</v>
      </c>
      <c r="CB6" s="44">
        <v>24</v>
      </c>
      <c r="CC6" s="44">
        <v>25</v>
      </c>
      <c r="CD6" s="44">
        <v>24</v>
      </c>
      <c r="CE6" s="44">
        <v>25</v>
      </c>
      <c r="CF6" s="44">
        <v>24</v>
      </c>
    </row>
    <row r="7" spans="1:84">
      <c r="A7" s="44" t="s">
        <v>4</v>
      </c>
      <c r="B7" s="45" t="s">
        <v>22</v>
      </c>
      <c r="AJ7" s="49">
        <v>42598</v>
      </c>
      <c r="AK7" s="60">
        <v>0.80277777777777803</v>
      </c>
      <c r="AL7" s="60">
        <f t="shared" si="1"/>
        <v>0.80555555555555558</v>
      </c>
      <c r="AM7" s="60">
        <v>0.79166666666666696</v>
      </c>
      <c r="AN7" s="61" t="str">
        <f t="shared" si="0"/>
        <v>16/08/2016 19:20:00</v>
      </c>
      <c r="AO7" s="61" t="str">
        <f t="shared" si="2"/>
        <v>16/08/2016 19:00:00</v>
      </c>
      <c r="AP7" s="44">
        <f>VLOOKUP($AN7, [1]TableView_704030_20160816_20160!$D$2:$M$5095,3,FALSE)</f>
        <v>1014.5621444</v>
      </c>
      <c r="AQ7" s="44">
        <f>VLOOKUP($AN7, [1]TableView_704030_20160816_20160!$D$2:$M$5095,8,FALSE)</f>
        <v>19.6666666666667</v>
      </c>
      <c r="AR7" s="44">
        <f>VLOOKUP($AN7, [1]TableView_704030_20160816_20160!$D$2:$M$5095,10,FALSE)</f>
        <v>0</v>
      </c>
      <c r="AS7" s="44">
        <f>VLOOKUP($AN7, [1]TableView_704030_20160816_20160!$D$2:$M$5095,4,FALSE)</f>
        <v>70</v>
      </c>
      <c r="AT7" s="44">
        <f>VLOOKUP($AN7, [1]TableView_704030_20160816_20160!$D$2:$M$5095,6,FALSE)</f>
        <v>114</v>
      </c>
      <c r="AU7" s="44">
        <f>VLOOKUP($AN7, [1]TableView_704030_20160816_20160!$D$2:$M$5095,7,FALSE)</f>
        <v>0.7</v>
      </c>
      <c r="AV7" s="44">
        <f>VLOOKUP($AN7, [1]TableView_704030_20160816_20160!$D$2:$M$5095,2,FALSE)</f>
        <v>1.7</v>
      </c>
      <c r="AW7" s="44">
        <f>VLOOKUP($AO7, [2]aacb8965d69cc6fd1cb3a5cae9e8ae7!$C$6:$F$853,4,FALSE)</f>
        <v>0</v>
      </c>
      <c r="AX7" s="44">
        <v>4</v>
      </c>
      <c r="AY7" s="44" t="str">
        <f t="shared" si="3"/>
        <v>16/08/2016 4</v>
      </c>
      <c r="AZ7" s="44">
        <f>VLOOKUP($AY7, [3]Sheet1!$D$3:$T$89,2,FALSE)</f>
        <v>27</v>
      </c>
      <c r="BA7" s="44">
        <f>VLOOKUP($AY7, [3]Sheet1!$D$3:$T$89,3,FALSE)</f>
        <v>25</v>
      </c>
      <c r="BB7" s="44">
        <f>VLOOKUP($AY7, [3]Sheet1!$D$3:$T$89,6,FALSE)</f>
        <v>27</v>
      </c>
      <c r="BC7" s="44">
        <f>VLOOKUP($AY7, [3]Sheet1!$D$3:$T$89,7,FALSE)</f>
        <v>24</v>
      </c>
      <c r="BD7" s="44">
        <f>VLOOKUP($AY7, [3]Sheet1!$D$3:$T$89,10,FALSE)</f>
        <v>25</v>
      </c>
      <c r="BE7" s="44">
        <f>VLOOKUP($AY7, [3]Sheet1!$D$3:$T$89,11,FALSE)</f>
        <v>24</v>
      </c>
      <c r="BF7" s="44">
        <f>VLOOKUP($AY7, [3]Sheet1!$D$3:$T$89,14,FALSE)</f>
        <v>25</v>
      </c>
      <c r="BG7" s="44">
        <f>VLOOKUP($AY7, [3]Sheet1!$D$3:$T$89,15,FALSE)</f>
        <v>24</v>
      </c>
      <c r="BI7" s="49">
        <v>42598</v>
      </c>
      <c r="BJ7" s="50">
        <v>0.80277777777777803</v>
      </c>
      <c r="BK7" s="50">
        <v>0.80555555555555558</v>
      </c>
      <c r="BL7" s="50">
        <v>0.79166666666666696</v>
      </c>
      <c r="BM7" s="44" t="s">
        <v>1140</v>
      </c>
      <c r="BN7" s="44" t="s">
        <v>1221</v>
      </c>
      <c r="BO7" s="44">
        <v>1014.5621444</v>
      </c>
      <c r="BP7" s="44">
        <v>19.6666666666667</v>
      </c>
      <c r="BQ7" s="44">
        <v>0</v>
      </c>
      <c r="BR7" s="44">
        <v>70</v>
      </c>
      <c r="BS7" s="44">
        <v>114</v>
      </c>
      <c r="BT7" s="44">
        <v>0.7</v>
      </c>
      <c r="BU7" s="44">
        <v>1.7</v>
      </c>
      <c r="BV7" s="44">
        <v>0</v>
      </c>
      <c r="BW7" s="44">
        <v>4</v>
      </c>
      <c r="BX7" s="44" t="s">
        <v>1222</v>
      </c>
      <c r="BY7" s="44">
        <v>27</v>
      </c>
      <c r="BZ7" s="44">
        <v>25</v>
      </c>
      <c r="CA7" s="44">
        <v>27</v>
      </c>
      <c r="CB7" s="44">
        <v>24</v>
      </c>
      <c r="CC7" s="44">
        <v>25</v>
      </c>
      <c r="CD7" s="44">
        <v>24</v>
      </c>
      <c r="CE7" s="44">
        <v>25</v>
      </c>
      <c r="CF7" s="44">
        <v>24</v>
      </c>
    </row>
    <row r="8" spans="1:84">
      <c r="A8" s="44" t="s">
        <v>5</v>
      </c>
      <c r="B8" s="45" t="s">
        <v>59</v>
      </c>
      <c r="AJ8" s="49">
        <v>42598</v>
      </c>
      <c r="AK8" s="60">
        <v>0.80277777777777803</v>
      </c>
      <c r="AL8" s="60">
        <f t="shared" si="1"/>
        <v>0.80555555555555558</v>
      </c>
      <c r="AM8" s="60">
        <v>0.79166666666666696</v>
      </c>
      <c r="AN8" s="61" t="str">
        <f t="shared" si="0"/>
        <v>16/08/2016 19:20:00</v>
      </c>
      <c r="AO8" s="61" t="str">
        <f t="shared" si="2"/>
        <v>16/08/2016 19:00:00</v>
      </c>
      <c r="AP8" s="44">
        <f>VLOOKUP($AN8, [1]TableView_704030_20160816_20160!$D$2:$M$5095,3,FALSE)</f>
        <v>1014.5621444</v>
      </c>
      <c r="AQ8" s="44">
        <f>VLOOKUP($AN8, [1]TableView_704030_20160816_20160!$D$2:$M$5095,8,FALSE)</f>
        <v>19.6666666666667</v>
      </c>
      <c r="AR8" s="44">
        <f>VLOOKUP($AN8, [1]TableView_704030_20160816_20160!$D$2:$M$5095,10,FALSE)</f>
        <v>0</v>
      </c>
      <c r="AS8" s="44">
        <f>VLOOKUP($AN8, [1]TableView_704030_20160816_20160!$D$2:$M$5095,4,FALSE)</f>
        <v>70</v>
      </c>
      <c r="AT8" s="44">
        <f>VLOOKUP($AN8, [1]TableView_704030_20160816_20160!$D$2:$M$5095,6,FALSE)</f>
        <v>114</v>
      </c>
      <c r="AU8" s="44">
        <f>VLOOKUP($AN8, [1]TableView_704030_20160816_20160!$D$2:$M$5095,7,FALSE)</f>
        <v>0.7</v>
      </c>
      <c r="AV8" s="44">
        <f>VLOOKUP($AN8, [1]TableView_704030_20160816_20160!$D$2:$M$5095,2,FALSE)</f>
        <v>1.7</v>
      </c>
      <c r="AW8" s="44">
        <f>VLOOKUP($AO8, [2]aacb8965d69cc6fd1cb3a5cae9e8ae7!$C$6:$F$853,4,FALSE)</f>
        <v>0</v>
      </c>
      <c r="AX8" s="44">
        <v>4</v>
      </c>
      <c r="AY8" s="44" t="str">
        <f t="shared" si="3"/>
        <v>16/08/2016 4</v>
      </c>
      <c r="AZ8" s="44">
        <f>VLOOKUP($AY8, [3]Sheet1!$D$3:$T$89,2,FALSE)</f>
        <v>27</v>
      </c>
      <c r="BA8" s="44">
        <f>VLOOKUP($AY8, [3]Sheet1!$D$3:$T$89,3,FALSE)</f>
        <v>25</v>
      </c>
      <c r="BB8" s="44">
        <f>VLOOKUP($AY8, [3]Sheet1!$D$3:$T$89,6,FALSE)</f>
        <v>27</v>
      </c>
      <c r="BC8" s="44">
        <f>VLOOKUP($AY8, [3]Sheet1!$D$3:$T$89,7,FALSE)</f>
        <v>24</v>
      </c>
      <c r="BD8" s="44">
        <f>VLOOKUP($AY8, [3]Sheet1!$D$3:$T$89,10,FALSE)</f>
        <v>25</v>
      </c>
      <c r="BE8" s="44">
        <f>VLOOKUP($AY8, [3]Sheet1!$D$3:$T$89,11,FALSE)</f>
        <v>24</v>
      </c>
      <c r="BF8" s="44">
        <f>VLOOKUP($AY8, [3]Sheet1!$D$3:$T$89,14,FALSE)</f>
        <v>25</v>
      </c>
      <c r="BG8" s="44">
        <f>VLOOKUP($AY8, [3]Sheet1!$D$3:$T$89,15,FALSE)</f>
        <v>24</v>
      </c>
      <c r="BI8" s="49">
        <v>42598</v>
      </c>
      <c r="BJ8" s="50">
        <v>0.80277777777777803</v>
      </c>
      <c r="BK8" s="50">
        <v>0.80555555555555558</v>
      </c>
      <c r="BL8" s="50">
        <v>0.79166666666666696</v>
      </c>
      <c r="BM8" s="44" t="s">
        <v>1140</v>
      </c>
      <c r="BN8" s="44" t="s">
        <v>1221</v>
      </c>
      <c r="BO8" s="44">
        <v>1014.5621444</v>
      </c>
      <c r="BP8" s="44">
        <v>19.6666666666667</v>
      </c>
      <c r="BQ8" s="44">
        <v>0</v>
      </c>
      <c r="BR8" s="44">
        <v>70</v>
      </c>
      <c r="BS8" s="44">
        <v>114</v>
      </c>
      <c r="BT8" s="44">
        <v>0.7</v>
      </c>
      <c r="BU8" s="44">
        <v>1.7</v>
      </c>
      <c r="BV8" s="44">
        <v>0</v>
      </c>
      <c r="BW8" s="44">
        <v>4</v>
      </c>
      <c r="BX8" s="44" t="s">
        <v>1222</v>
      </c>
      <c r="BY8" s="44">
        <v>27</v>
      </c>
      <c r="BZ8" s="44">
        <v>25</v>
      </c>
      <c r="CA8" s="44">
        <v>27</v>
      </c>
      <c r="CB8" s="44">
        <v>24</v>
      </c>
      <c r="CC8" s="44">
        <v>25</v>
      </c>
      <c r="CD8" s="44">
        <v>24</v>
      </c>
      <c r="CE8" s="44">
        <v>25</v>
      </c>
      <c r="CF8" s="44">
        <v>24</v>
      </c>
    </row>
    <row r="9" spans="1:84">
      <c r="A9" s="44" t="s">
        <v>6</v>
      </c>
      <c r="B9" s="45" t="s">
        <v>48</v>
      </c>
      <c r="AJ9" s="49">
        <v>42598</v>
      </c>
      <c r="AK9" s="60">
        <v>0.80277777777777803</v>
      </c>
      <c r="AL9" s="60">
        <f t="shared" si="1"/>
        <v>0.80555555555555558</v>
      </c>
      <c r="AM9" s="60">
        <v>0.79166666666666696</v>
      </c>
      <c r="AN9" s="61" t="str">
        <f t="shared" si="0"/>
        <v>16/08/2016 19:20:00</v>
      </c>
      <c r="AO9" s="61" t="str">
        <f t="shared" si="2"/>
        <v>16/08/2016 19:00:00</v>
      </c>
      <c r="AP9" s="44">
        <f>VLOOKUP($AN9, [1]TableView_704030_20160816_20160!$D$2:$M$5095,3,FALSE)</f>
        <v>1014.5621444</v>
      </c>
      <c r="AQ9" s="44">
        <f>VLOOKUP($AN9, [1]TableView_704030_20160816_20160!$D$2:$M$5095,8,FALSE)</f>
        <v>19.6666666666667</v>
      </c>
      <c r="AR9" s="44">
        <f>VLOOKUP($AN9, [1]TableView_704030_20160816_20160!$D$2:$M$5095,10,FALSE)</f>
        <v>0</v>
      </c>
      <c r="AS9" s="44">
        <f>VLOOKUP($AN9, [1]TableView_704030_20160816_20160!$D$2:$M$5095,4,FALSE)</f>
        <v>70</v>
      </c>
      <c r="AT9" s="44">
        <f>VLOOKUP($AN9, [1]TableView_704030_20160816_20160!$D$2:$M$5095,6,FALSE)</f>
        <v>114</v>
      </c>
      <c r="AU9" s="44">
        <f>VLOOKUP($AN9, [1]TableView_704030_20160816_20160!$D$2:$M$5095,7,FALSE)</f>
        <v>0.7</v>
      </c>
      <c r="AV9" s="44">
        <f>VLOOKUP($AN9, [1]TableView_704030_20160816_20160!$D$2:$M$5095,2,FALSE)</f>
        <v>1.7</v>
      </c>
      <c r="AW9" s="44">
        <f>VLOOKUP($AO9, [2]aacb8965d69cc6fd1cb3a5cae9e8ae7!$C$6:$F$853,4,FALSE)</f>
        <v>0</v>
      </c>
      <c r="AX9" s="44">
        <v>4</v>
      </c>
      <c r="AY9" s="44" t="str">
        <f t="shared" si="3"/>
        <v>16/08/2016 4</v>
      </c>
      <c r="AZ9" s="44">
        <f>VLOOKUP($AY9, [3]Sheet1!$D$3:$T$89,2,FALSE)</f>
        <v>27</v>
      </c>
      <c r="BA9" s="44">
        <f>VLOOKUP($AY9, [3]Sheet1!$D$3:$T$89,3,FALSE)</f>
        <v>25</v>
      </c>
      <c r="BB9" s="44">
        <f>VLOOKUP($AY9, [3]Sheet1!$D$3:$T$89,6,FALSE)</f>
        <v>27</v>
      </c>
      <c r="BC9" s="44">
        <f>VLOOKUP($AY9, [3]Sheet1!$D$3:$T$89,7,FALSE)</f>
        <v>24</v>
      </c>
      <c r="BD9" s="44">
        <f>VLOOKUP($AY9, [3]Sheet1!$D$3:$T$89,10,FALSE)</f>
        <v>25</v>
      </c>
      <c r="BE9" s="44">
        <f>VLOOKUP($AY9, [3]Sheet1!$D$3:$T$89,11,FALSE)</f>
        <v>24</v>
      </c>
      <c r="BF9" s="44">
        <f>VLOOKUP($AY9, [3]Sheet1!$D$3:$T$89,14,FALSE)</f>
        <v>25</v>
      </c>
      <c r="BG9" s="44">
        <f>VLOOKUP($AY9, [3]Sheet1!$D$3:$T$89,15,FALSE)</f>
        <v>24</v>
      </c>
      <c r="BI9" s="49">
        <v>42598</v>
      </c>
      <c r="BJ9" s="50">
        <v>0.80277777777777803</v>
      </c>
      <c r="BK9" s="50">
        <v>0.80555555555555558</v>
      </c>
      <c r="BL9" s="50">
        <v>0.79166666666666696</v>
      </c>
      <c r="BM9" s="44" t="s">
        <v>1140</v>
      </c>
      <c r="BN9" s="44" t="s">
        <v>1221</v>
      </c>
      <c r="BO9" s="44">
        <v>1014.5621444</v>
      </c>
      <c r="BP9" s="44">
        <v>19.6666666666667</v>
      </c>
      <c r="BQ9" s="44">
        <v>0</v>
      </c>
      <c r="BR9" s="44">
        <v>70</v>
      </c>
      <c r="BS9" s="44">
        <v>114</v>
      </c>
      <c r="BT9" s="44">
        <v>0.7</v>
      </c>
      <c r="BU9" s="44">
        <v>1.7</v>
      </c>
      <c r="BV9" s="44">
        <v>0</v>
      </c>
      <c r="BW9" s="44">
        <v>4</v>
      </c>
      <c r="BX9" s="44" t="s">
        <v>1222</v>
      </c>
      <c r="BY9" s="44">
        <v>27</v>
      </c>
      <c r="BZ9" s="44">
        <v>25</v>
      </c>
      <c r="CA9" s="44">
        <v>27</v>
      </c>
      <c r="CB9" s="44">
        <v>24</v>
      </c>
      <c r="CC9" s="44">
        <v>25</v>
      </c>
      <c r="CD9" s="44">
        <v>24</v>
      </c>
      <c r="CE9" s="44">
        <v>25</v>
      </c>
      <c r="CF9" s="44">
        <v>24</v>
      </c>
    </row>
    <row r="10" spans="1:84">
      <c r="A10" s="44" t="s">
        <v>7</v>
      </c>
      <c r="B10" s="45" t="s">
        <v>75</v>
      </c>
      <c r="AJ10" s="49">
        <v>42598</v>
      </c>
      <c r="AK10" s="60">
        <v>0.80277777777777803</v>
      </c>
      <c r="AL10" s="60">
        <f t="shared" si="1"/>
        <v>0.80555555555555558</v>
      </c>
      <c r="AM10" s="60">
        <v>0.79166666666666696</v>
      </c>
      <c r="AN10" s="61" t="str">
        <f t="shared" si="0"/>
        <v>16/08/2016 19:20:00</v>
      </c>
      <c r="AO10" s="61" t="str">
        <f t="shared" si="2"/>
        <v>16/08/2016 19:00:00</v>
      </c>
      <c r="AP10" s="44">
        <f>VLOOKUP($AN10, [1]TableView_704030_20160816_20160!$D$2:$M$5095,3,FALSE)</f>
        <v>1014.5621444</v>
      </c>
      <c r="AQ10" s="44">
        <f>VLOOKUP($AN10, [1]TableView_704030_20160816_20160!$D$2:$M$5095,8,FALSE)</f>
        <v>19.6666666666667</v>
      </c>
      <c r="AR10" s="44">
        <f>VLOOKUP($AN10, [1]TableView_704030_20160816_20160!$D$2:$M$5095,10,FALSE)</f>
        <v>0</v>
      </c>
      <c r="AS10" s="44">
        <f>VLOOKUP($AN10, [1]TableView_704030_20160816_20160!$D$2:$M$5095,4,FALSE)</f>
        <v>70</v>
      </c>
      <c r="AT10" s="44">
        <f>VLOOKUP($AN10, [1]TableView_704030_20160816_20160!$D$2:$M$5095,6,FALSE)</f>
        <v>114</v>
      </c>
      <c r="AU10" s="44">
        <f>VLOOKUP($AN10, [1]TableView_704030_20160816_20160!$D$2:$M$5095,7,FALSE)</f>
        <v>0.7</v>
      </c>
      <c r="AV10" s="44">
        <f>VLOOKUP($AN10, [1]TableView_704030_20160816_20160!$D$2:$M$5095,2,FALSE)</f>
        <v>1.7</v>
      </c>
      <c r="AW10" s="44">
        <f>VLOOKUP($AO10, [2]aacb8965d69cc6fd1cb3a5cae9e8ae7!$C$6:$F$853,4,FALSE)</f>
        <v>0</v>
      </c>
      <c r="AX10" s="44">
        <v>4</v>
      </c>
      <c r="AY10" s="44" t="str">
        <f t="shared" si="3"/>
        <v>16/08/2016 4</v>
      </c>
      <c r="AZ10" s="44">
        <f>VLOOKUP($AY10, [3]Sheet1!$D$3:$T$89,2,FALSE)</f>
        <v>27</v>
      </c>
      <c r="BA10" s="44">
        <f>VLOOKUP($AY10, [3]Sheet1!$D$3:$T$89,3,FALSE)</f>
        <v>25</v>
      </c>
      <c r="BB10" s="44">
        <f>VLOOKUP($AY10, [3]Sheet1!$D$3:$T$89,6,FALSE)</f>
        <v>27</v>
      </c>
      <c r="BC10" s="44">
        <f>VLOOKUP($AY10, [3]Sheet1!$D$3:$T$89,7,FALSE)</f>
        <v>24</v>
      </c>
      <c r="BD10" s="44">
        <f>VLOOKUP($AY10, [3]Sheet1!$D$3:$T$89,10,FALSE)</f>
        <v>25</v>
      </c>
      <c r="BE10" s="44">
        <f>VLOOKUP($AY10, [3]Sheet1!$D$3:$T$89,11,FALSE)</f>
        <v>24</v>
      </c>
      <c r="BF10" s="44">
        <f>VLOOKUP($AY10, [3]Sheet1!$D$3:$T$89,14,FALSE)</f>
        <v>25</v>
      </c>
      <c r="BG10" s="44">
        <f>VLOOKUP($AY10, [3]Sheet1!$D$3:$T$89,15,FALSE)</f>
        <v>24</v>
      </c>
      <c r="BI10" s="49">
        <v>42598</v>
      </c>
      <c r="BJ10" s="50">
        <v>0.80277777777777803</v>
      </c>
      <c r="BK10" s="50">
        <v>0.80555555555555558</v>
      </c>
      <c r="BL10" s="50">
        <v>0.79166666666666696</v>
      </c>
      <c r="BM10" s="44" t="s">
        <v>1140</v>
      </c>
      <c r="BN10" s="44" t="s">
        <v>1221</v>
      </c>
      <c r="BO10" s="44">
        <v>1014.5621444</v>
      </c>
      <c r="BP10" s="44">
        <v>19.6666666666667</v>
      </c>
      <c r="BQ10" s="44">
        <v>0</v>
      </c>
      <c r="BR10" s="44">
        <v>70</v>
      </c>
      <c r="BS10" s="44">
        <v>114</v>
      </c>
      <c r="BT10" s="44">
        <v>0.7</v>
      </c>
      <c r="BU10" s="44">
        <v>1.7</v>
      </c>
      <c r="BV10" s="44">
        <v>0</v>
      </c>
      <c r="BW10" s="44">
        <v>4</v>
      </c>
      <c r="BX10" s="44" t="s">
        <v>1222</v>
      </c>
      <c r="BY10" s="44">
        <v>27</v>
      </c>
      <c r="BZ10" s="44">
        <v>25</v>
      </c>
      <c r="CA10" s="44">
        <v>27</v>
      </c>
      <c r="CB10" s="44">
        <v>24</v>
      </c>
      <c r="CC10" s="44">
        <v>25</v>
      </c>
      <c r="CD10" s="44">
        <v>24</v>
      </c>
      <c r="CE10" s="44">
        <v>25</v>
      </c>
      <c r="CF10" s="44">
        <v>24</v>
      </c>
    </row>
    <row r="11" spans="1:84" s="28" customFormat="1">
      <c r="B11" s="51"/>
      <c r="D11" s="52"/>
      <c r="E11" s="53"/>
      <c r="F11" s="53"/>
      <c r="G11" s="53"/>
      <c r="H11" s="53"/>
      <c r="I11" s="53"/>
      <c r="M11" s="54"/>
      <c r="O11" s="52"/>
      <c r="P11" s="53"/>
      <c r="Q11" s="53"/>
      <c r="R11" s="53"/>
      <c r="S11" s="53"/>
      <c r="T11" s="53"/>
      <c r="U11" s="53"/>
      <c r="X11" s="54"/>
      <c r="Z11" s="52"/>
      <c r="AA11" s="53"/>
      <c r="AB11" s="53"/>
      <c r="AC11" s="53"/>
      <c r="AD11" s="53"/>
      <c r="AE11" s="53"/>
      <c r="AF11" s="53"/>
      <c r="AJ11" s="58">
        <v>42598</v>
      </c>
      <c r="AK11" s="62">
        <v>0.80277777777777803</v>
      </c>
      <c r="AL11" s="60">
        <f t="shared" si="1"/>
        <v>0.80555555555555558</v>
      </c>
      <c r="AM11" s="60">
        <v>0.79166666666666696</v>
      </c>
      <c r="AN11" s="61" t="str">
        <f t="shared" si="0"/>
        <v>16/08/2016 19:20:00</v>
      </c>
      <c r="AO11" s="61" t="str">
        <f t="shared" si="2"/>
        <v>16/08/2016 19:00:00</v>
      </c>
      <c r="AP11" s="44">
        <f>VLOOKUP($AN11, [1]TableView_704030_20160816_20160!$D$2:$M$5095,3,FALSE)</f>
        <v>1014.5621444</v>
      </c>
      <c r="AQ11" s="44">
        <f>VLOOKUP($AN11, [1]TableView_704030_20160816_20160!$D$2:$M$5095,8,FALSE)</f>
        <v>19.6666666666667</v>
      </c>
      <c r="AR11" s="44">
        <f>VLOOKUP($AN11, [1]TableView_704030_20160816_20160!$D$2:$M$5095,10,FALSE)</f>
        <v>0</v>
      </c>
      <c r="AS11" s="44">
        <f>VLOOKUP($AN11, [1]TableView_704030_20160816_20160!$D$2:$M$5095,4,FALSE)</f>
        <v>70</v>
      </c>
      <c r="AT11" s="44">
        <f>VLOOKUP($AN11, [1]TableView_704030_20160816_20160!$D$2:$M$5095,6,FALSE)</f>
        <v>114</v>
      </c>
      <c r="AU11" s="44">
        <f>VLOOKUP($AN11, [1]TableView_704030_20160816_20160!$D$2:$M$5095,7,FALSE)</f>
        <v>0.7</v>
      </c>
      <c r="AV11" s="44">
        <f>VLOOKUP($AN11, [1]TableView_704030_20160816_20160!$D$2:$M$5095,2,FALSE)</f>
        <v>1.7</v>
      </c>
      <c r="AW11" s="44">
        <f>VLOOKUP($AO11, [2]aacb8965d69cc6fd1cb3a5cae9e8ae7!$C$6:$F$853,4,FALSE)</f>
        <v>0</v>
      </c>
      <c r="AX11" s="44">
        <v>4</v>
      </c>
      <c r="AY11" s="44" t="str">
        <f t="shared" si="3"/>
        <v>16/08/2016 4</v>
      </c>
      <c r="AZ11" s="44">
        <f>VLOOKUP($AY11, [3]Sheet1!$D$3:$T$89,2,FALSE)</f>
        <v>27</v>
      </c>
      <c r="BA11" s="44">
        <f>VLOOKUP($AY11, [3]Sheet1!$D$3:$T$89,3,FALSE)</f>
        <v>25</v>
      </c>
      <c r="BB11" s="44">
        <f>VLOOKUP($AY11, [3]Sheet1!$D$3:$T$89,6,FALSE)</f>
        <v>27</v>
      </c>
      <c r="BC11" s="44">
        <f>VLOOKUP($AY11, [3]Sheet1!$D$3:$T$89,7,FALSE)</f>
        <v>24</v>
      </c>
      <c r="BD11" s="44">
        <f>VLOOKUP($AY11, [3]Sheet1!$D$3:$T$89,10,FALSE)</f>
        <v>25</v>
      </c>
      <c r="BE11" s="44">
        <f>VLOOKUP($AY11, [3]Sheet1!$D$3:$T$89,11,FALSE)</f>
        <v>24</v>
      </c>
      <c r="BF11" s="44">
        <f>VLOOKUP($AY11, [3]Sheet1!$D$3:$T$89,14,FALSE)</f>
        <v>25</v>
      </c>
      <c r="BG11" s="44">
        <f>VLOOKUP($AY11, [3]Sheet1!$D$3:$T$89,15,FALSE)</f>
        <v>24</v>
      </c>
      <c r="BI11" s="58">
        <v>42598</v>
      </c>
      <c r="BJ11" s="59">
        <v>0.80277777777777803</v>
      </c>
      <c r="BK11" s="59">
        <v>0.80555555555555558</v>
      </c>
      <c r="BL11" s="59">
        <v>0.79166666666666696</v>
      </c>
      <c r="BM11" s="28" t="s">
        <v>1140</v>
      </c>
      <c r="BN11" s="28" t="s">
        <v>1221</v>
      </c>
      <c r="BO11" s="28">
        <v>1014.5621444</v>
      </c>
      <c r="BP11" s="28">
        <v>19.6666666666667</v>
      </c>
      <c r="BQ11" s="28">
        <v>0</v>
      </c>
      <c r="BR11" s="28">
        <v>70</v>
      </c>
      <c r="BS11" s="28">
        <v>114</v>
      </c>
      <c r="BT11" s="28">
        <v>0.7</v>
      </c>
      <c r="BU11" s="28">
        <v>1.7</v>
      </c>
      <c r="BV11" s="28">
        <v>0</v>
      </c>
      <c r="BW11" s="28">
        <v>4</v>
      </c>
      <c r="BX11" s="28" t="s">
        <v>1222</v>
      </c>
      <c r="BY11" s="28">
        <v>27</v>
      </c>
      <c r="BZ11" s="28">
        <v>25</v>
      </c>
      <c r="CA11" s="28">
        <v>27</v>
      </c>
      <c r="CB11" s="28">
        <v>24</v>
      </c>
      <c r="CC11" s="28">
        <v>25</v>
      </c>
      <c r="CD11" s="28">
        <v>24</v>
      </c>
      <c r="CE11" s="28">
        <v>25</v>
      </c>
      <c r="CF11" s="28">
        <v>24</v>
      </c>
    </row>
    <row r="12" spans="1:84">
      <c r="A12" s="15" t="s">
        <v>0</v>
      </c>
      <c r="B12" s="45" t="s">
        <v>76</v>
      </c>
      <c r="D12" s="46">
        <v>0</v>
      </c>
      <c r="E12" s="47" t="s">
        <v>32</v>
      </c>
      <c r="O12" s="46">
        <v>0</v>
      </c>
      <c r="P12" s="47" t="s">
        <v>32</v>
      </c>
      <c r="Z12" s="46">
        <v>0</v>
      </c>
      <c r="AA12" s="47" t="s">
        <v>32</v>
      </c>
      <c r="AJ12" s="49">
        <v>42599</v>
      </c>
      <c r="AK12" s="60">
        <v>0.39583333333333331</v>
      </c>
      <c r="AL12" s="60">
        <f t="shared" si="1"/>
        <v>0.39583333333333331</v>
      </c>
      <c r="AM12" s="60">
        <f t="shared" ref="AM12:AM67" si="4">ROUND(AK12*(24*60/30),0)/(24*60/30)</f>
        <v>0.39583333333333331</v>
      </c>
      <c r="AN12" s="61" t="str">
        <f t="shared" si="0"/>
        <v>17/08/2016 09:30:00</v>
      </c>
      <c r="AO12" s="61" t="str">
        <f t="shared" si="2"/>
        <v>17/08/2016 09:30:00</v>
      </c>
      <c r="AP12" s="44">
        <f>VLOOKUP($AN12, [1]TableView_704030_20160816_20160!$D$2:$M$5095,3,FALSE)</f>
        <v>1011.81916931</v>
      </c>
      <c r="AQ12" s="44">
        <f>VLOOKUP($AN12, [1]TableView_704030_20160816_20160!$D$2:$M$5095,8,FALSE)</f>
        <v>21.0555555555556</v>
      </c>
      <c r="AR12" s="44">
        <f>VLOOKUP($AN12, [1]TableView_704030_20160816_20160!$D$2:$M$5095,10,FALSE)</f>
        <v>0</v>
      </c>
      <c r="AS12" s="44">
        <f>VLOOKUP($AN12, [1]TableView_704030_20160816_20160!$D$2:$M$5095,4,FALSE)</f>
        <v>72</v>
      </c>
      <c r="AT12" s="44">
        <f>VLOOKUP($AN12, [1]TableView_704030_20160816_20160!$D$2:$M$5095,6,FALSE)</f>
        <v>107</v>
      </c>
      <c r="AU12" s="44">
        <f>VLOOKUP($AN12, [1]TableView_704030_20160816_20160!$D$2:$M$5095,7,FALSE)</f>
        <v>2.2000000000000002</v>
      </c>
      <c r="AV12" s="44">
        <f>VLOOKUP($AN12, [1]TableView_704030_20160816_20160!$D$2:$M$5095,2,FALSE)</f>
        <v>6.1</v>
      </c>
      <c r="AW12" s="44">
        <f>VLOOKUP($AO12, [2]aacb8965d69cc6fd1cb3a5cae9e8ae7!$C$6:$F$853,4,FALSE)</f>
        <v>3.5</v>
      </c>
      <c r="AX12" s="44">
        <v>1</v>
      </c>
      <c r="AY12" s="44" t="str">
        <f t="shared" si="3"/>
        <v>17/08/2016 1</v>
      </c>
      <c r="AZ12" s="44">
        <f>VLOOKUP($AY12, [3]Sheet1!$D$3:$T$89,2,FALSE)</f>
        <v>28</v>
      </c>
      <c r="BA12" s="44">
        <f>VLOOKUP($AY12, [3]Sheet1!$D$3:$T$89,3,FALSE)</f>
        <v>19</v>
      </c>
      <c r="BB12" s="44">
        <f>VLOOKUP($AY12, [3]Sheet1!$D$3:$T$89,6,FALSE)</f>
        <v>25</v>
      </c>
      <c r="BC12" s="44">
        <f>VLOOKUP($AY12, [3]Sheet1!$D$3:$T$89,7,FALSE)</f>
        <v>18</v>
      </c>
      <c r="BD12" s="44">
        <f>VLOOKUP($AY12, [3]Sheet1!$D$3:$T$89,10,FALSE)</f>
        <v>23</v>
      </c>
      <c r="BE12" s="44">
        <f>VLOOKUP($AY12, [3]Sheet1!$D$3:$T$89,11,FALSE)</f>
        <v>17</v>
      </c>
      <c r="BF12" s="44">
        <f>VLOOKUP($AY12, [3]Sheet1!$D$3:$T$89,14,FALSE)</f>
        <v>0</v>
      </c>
      <c r="BG12" s="44">
        <f>VLOOKUP($AY12, [3]Sheet1!$D$3:$T$89,15,FALSE)</f>
        <v>18</v>
      </c>
      <c r="BI12" s="49">
        <v>42599</v>
      </c>
      <c r="BJ12" s="50">
        <v>0.39583333333333331</v>
      </c>
      <c r="BK12" s="50">
        <v>0.39583333333333331</v>
      </c>
      <c r="BL12" s="50">
        <v>0.39583333333333331</v>
      </c>
      <c r="BM12" s="44" t="s">
        <v>1141</v>
      </c>
      <c r="BN12" s="44" t="s">
        <v>1141</v>
      </c>
      <c r="BO12" s="44">
        <v>1011.81916931</v>
      </c>
      <c r="BP12" s="44">
        <v>21.0555555555556</v>
      </c>
      <c r="BQ12" s="44">
        <v>0</v>
      </c>
      <c r="BR12" s="44">
        <v>72</v>
      </c>
      <c r="BS12" s="44">
        <v>107</v>
      </c>
      <c r="BT12" s="44">
        <v>2.2000000000000002</v>
      </c>
      <c r="BU12" s="44">
        <v>6.1</v>
      </c>
      <c r="BV12" s="44">
        <v>3.5</v>
      </c>
      <c r="BW12" s="44">
        <v>1</v>
      </c>
      <c r="BX12" s="44" t="s">
        <v>1223</v>
      </c>
      <c r="BY12" s="44">
        <v>28</v>
      </c>
      <c r="BZ12" s="44">
        <v>19</v>
      </c>
      <c r="CA12" s="44">
        <v>25</v>
      </c>
      <c r="CB12" s="44">
        <v>18</v>
      </c>
      <c r="CC12" s="44">
        <v>23</v>
      </c>
      <c r="CD12" s="44">
        <v>17</v>
      </c>
      <c r="CE12" s="44">
        <v>0</v>
      </c>
      <c r="CF12" s="44">
        <v>18</v>
      </c>
    </row>
    <row r="13" spans="1:84">
      <c r="A13" s="44" t="s">
        <v>1</v>
      </c>
      <c r="B13" s="45" t="s">
        <v>77</v>
      </c>
      <c r="D13" s="46">
        <v>2.0833333333333332E-2</v>
      </c>
      <c r="O13" s="46">
        <v>1.3495370370370371E-2</v>
      </c>
      <c r="P13" s="47" t="s">
        <v>79</v>
      </c>
      <c r="Q13" s="47" t="s">
        <v>34</v>
      </c>
      <c r="U13" s="47" t="s">
        <v>36</v>
      </c>
      <c r="V13" s="44" t="s">
        <v>80</v>
      </c>
      <c r="Z13" s="46">
        <v>2.0833333333333332E-2</v>
      </c>
      <c r="AJ13" s="49">
        <v>42599</v>
      </c>
      <c r="AK13" s="60">
        <v>0.39583333333333331</v>
      </c>
      <c r="AL13" s="60">
        <f t="shared" si="1"/>
        <v>0.39583333333333331</v>
      </c>
      <c r="AM13" s="60">
        <f t="shared" si="4"/>
        <v>0.39583333333333331</v>
      </c>
      <c r="AN13" s="61" t="str">
        <f t="shared" si="0"/>
        <v>17/08/2016 09:30:00</v>
      </c>
      <c r="AO13" s="61" t="str">
        <f t="shared" si="2"/>
        <v>17/08/2016 09:30:00</v>
      </c>
      <c r="AP13" s="44">
        <f>VLOOKUP($AN13, [1]TableView_704030_20160816_20160!$D$2:$M$5095,3,FALSE)</f>
        <v>1011.81916931</v>
      </c>
      <c r="AQ13" s="44">
        <f>VLOOKUP($AN13, [1]TableView_704030_20160816_20160!$D$2:$M$5095,8,FALSE)</f>
        <v>21.0555555555556</v>
      </c>
      <c r="AR13" s="44">
        <f>VLOOKUP($AN13, [1]TableView_704030_20160816_20160!$D$2:$M$5095,10,FALSE)</f>
        <v>0</v>
      </c>
      <c r="AS13" s="44">
        <f>VLOOKUP($AN13, [1]TableView_704030_20160816_20160!$D$2:$M$5095,4,FALSE)</f>
        <v>72</v>
      </c>
      <c r="AT13" s="44">
        <f>VLOOKUP($AN13, [1]TableView_704030_20160816_20160!$D$2:$M$5095,6,FALSE)</f>
        <v>107</v>
      </c>
      <c r="AU13" s="44">
        <f>VLOOKUP($AN13, [1]TableView_704030_20160816_20160!$D$2:$M$5095,7,FALSE)</f>
        <v>2.2000000000000002</v>
      </c>
      <c r="AV13" s="44">
        <f>VLOOKUP($AN13, [1]TableView_704030_20160816_20160!$D$2:$M$5095,2,FALSE)</f>
        <v>6.1</v>
      </c>
      <c r="AW13" s="44">
        <f>VLOOKUP($AO13, [2]aacb8965d69cc6fd1cb3a5cae9e8ae7!$C$6:$F$853,4,FALSE)</f>
        <v>3.5</v>
      </c>
      <c r="AX13" s="44">
        <v>1</v>
      </c>
      <c r="AY13" s="44" t="str">
        <f t="shared" si="3"/>
        <v>17/08/2016 1</v>
      </c>
      <c r="AZ13" s="44">
        <f>VLOOKUP($AY13, [3]Sheet1!$D$3:$T$89,2,FALSE)</f>
        <v>28</v>
      </c>
      <c r="BA13" s="44">
        <f>VLOOKUP($AY13, [3]Sheet1!$D$3:$T$89,3,FALSE)</f>
        <v>19</v>
      </c>
      <c r="BB13" s="44">
        <f>VLOOKUP($AY13, [3]Sheet1!$D$3:$T$89,6,FALSE)</f>
        <v>25</v>
      </c>
      <c r="BC13" s="44">
        <f>VLOOKUP($AY13, [3]Sheet1!$D$3:$T$89,7,FALSE)</f>
        <v>18</v>
      </c>
      <c r="BD13" s="44">
        <f>VLOOKUP($AY13, [3]Sheet1!$D$3:$T$89,10,FALSE)</f>
        <v>23</v>
      </c>
      <c r="BE13" s="44">
        <f>VLOOKUP($AY13, [3]Sheet1!$D$3:$T$89,11,FALSE)</f>
        <v>17</v>
      </c>
      <c r="BF13" s="44">
        <f>VLOOKUP($AY13, [3]Sheet1!$D$3:$T$89,14,FALSE)</f>
        <v>0</v>
      </c>
      <c r="BG13" s="44">
        <f>VLOOKUP($AY13, [3]Sheet1!$D$3:$T$89,15,FALSE)</f>
        <v>18</v>
      </c>
      <c r="BI13" s="49">
        <v>42599</v>
      </c>
      <c r="BJ13" s="50">
        <v>0.39583333333333331</v>
      </c>
      <c r="BK13" s="50">
        <v>0.39583333333333331</v>
      </c>
      <c r="BL13" s="50">
        <v>0.39583333333333331</v>
      </c>
      <c r="BM13" s="44" t="s">
        <v>1141</v>
      </c>
      <c r="BN13" s="44" t="s">
        <v>1141</v>
      </c>
      <c r="BO13" s="44">
        <v>1011.81916931</v>
      </c>
      <c r="BP13" s="44">
        <v>21.0555555555556</v>
      </c>
      <c r="BQ13" s="44">
        <v>0</v>
      </c>
      <c r="BR13" s="44">
        <v>72</v>
      </c>
      <c r="BS13" s="44">
        <v>107</v>
      </c>
      <c r="BT13" s="44">
        <v>2.2000000000000002</v>
      </c>
      <c r="BU13" s="44">
        <v>6.1</v>
      </c>
      <c r="BV13" s="44">
        <v>3.5</v>
      </c>
      <c r="BW13" s="44">
        <v>1</v>
      </c>
      <c r="BX13" s="44" t="s">
        <v>1223</v>
      </c>
      <c r="BY13" s="44">
        <v>28</v>
      </c>
      <c r="BZ13" s="44">
        <v>19</v>
      </c>
      <c r="CA13" s="44">
        <v>25</v>
      </c>
      <c r="CB13" s="44">
        <v>18</v>
      </c>
      <c r="CC13" s="44">
        <v>23</v>
      </c>
      <c r="CD13" s="44">
        <v>17</v>
      </c>
      <c r="CE13" s="44">
        <v>0</v>
      </c>
      <c r="CF13" s="44">
        <v>18</v>
      </c>
    </row>
    <row r="14" spans="1:84">
      <c r="A14" s="44" t="s">
        <v>2</v>
      </c>
      <c r="B14" s="45" t="s">
        <v>20</v>
      </c>
      <c r="O14" s="46">
        <v>1.4618055555555556E-2</v>
      </c>
      <c r="P14" s="47" t="s">
        <v>32</v>
      </c>
      <c r="AJ14" s="49">
        <v>42599</v>
      </c>
      <c r="AK14" s="60">
        <v>0.39583333333333298</v>
      </c>
      <c r="AL14" s="60">
        <f t="shared" si="1"/>
        <v>0.39583333333333331</v>
      </c>
      <c r="AM14" s="60">
        <f t="shared" si="4"/>
        <v>0.39583333333333331</v>
      </c>
      <c r="AN14" s="61" t="str">
        <f t="shared" si="0"/>
        <v>17/08/2016 09:30:00</v>
      </c>
      <c r="AO14" s="61" t="str">
        <f t="shared" si="2"/>
        <v>17/08/2016 09:30:00</v>
      </c>
      <c r="AP14" s="44">
        <f>VLOOKUP($AN14, [1]TableView_704030_20160816_20160!$D$2:$M$5095,3,FALSE)</f>
        <v>1011.81916931</v>
      </c>
      <c r="AQ14" s="44">
        <f>VLOOKUP($AN14, [1]TableView_704030_20160816_20160!$D$2:$M$5095,8,FALSE)</f>
        <v>21.0555555555556</v>
      </c>
      <c r="AR14" s="44">
        <f>VLOOKUP($AN14, [1]TableView_704030_20160816_20160!$D$2:$M$5095,10,FALSE)</f>
        <v>0</v>
      </c>
      <c r="AS14" s="44">
        <f>VLOOKUP($AN14, [1]TableView_704030_20160816_20160!$D$2:$M$5095,4,FALSE)</f>
        <v>72</v>
      </c>
      <c r="AT14" s="44">
        <f>VLOOKUP($AN14, [1]TableView_704030_20160816_20160!$D$2:$M$5095,6,FALSE)</f>
        <v>107</v>
      </c>
      <c r="AU14" s="44">
        <f>VLOOKUP($AN14, [1]TableView_704030_20160816_20160!$D$2:$M$5095,7,FALSE)</f>
        <v>2.2000000000000002</v>
      </c>
      <c r="AV14" s="44">
        <f>VLOOKUP($AN14, [1]TableView_704030_20160816_20160!$D$2:$M$5095,2,FALSE)</f>
        <v>6.1</v>
      </c>
      <c r="AW14" s="44">
        <f>VLOOKUP($AO14, [2]aacb8965d69cc6fd1cb3a5cae9e8ae7!$C$6:$F$853,4,FALSE)</f>
        <v>3.5</v>
      </c>
      <c r="AX14" s="44">
        <v>1</v>
      </c>
      <c r="AY14" s="44" t="str">
        <f t="shared" si="3"/>
        <v>17/08/2016 1</v>
      </c>
      <c r="AZ14" s="44">
        <f>VLOOKUP($AY14, [3]Sheet1!$D$3:$T$89,2,FALSE)</f>
        <v>28</v>
      </c>
      <c r="BA14" s="44">
        <f>VLOOKUP($AY14, [3]Sheet1!$D$3:$T$89,3,FALSE)</f>
        <v>19</v>
      </c>
      <c r="BB14" s="44">
        <f>VLOOKUP($AY14, [3]Sheet1!$D$3:$T$89,6,FALSE)</f>
        <v>25</v>
      </c>
      <c r="BC14" s="44">
        <f>VLOOKUP($AY14, [3]Sheet1!$D$3:$T$89,7,FALSE)</f>
        <v>18</v>
      </c>
      <c r="BD14" s="44">
        <f>VLOOKUP($AY14, [3]Sheet1!$D$3:$T$89,10,FALSE)</f>
        <v>23</v>
      </c>
      <c r="BE14" s="44">
        <f>VLOOKUP($AY14, [3]Sheet1!$D$3:$T$89,11,FALSE)</f>
        <v>17</v>
      </c>
      <c r="BF14" s="44">
        <f>VLOOKUP($AY14, [3]Sheet1!$D$3:$T$89,14,FALSE)</f>
        <v>0</v>
      </c>
      <c r="BG14" s="44">
        <f>VLOOKUP($AY14, [3]Sheet1!$D$3:$T$89,15,FALSE)</f>
        <v>18</v>
      </c>
      <c r="BI14" s="49">
        <v>42599</v>
      </c>
      <c r="BJ14" s="50">
        <v>0.39583333333333298</v>
      </c>
      <c r="BK14" s="50">
        <v>0.39583333333333331</v>
      </c>
      <c r="BL14" s="50">
        <v>0.39583333333333331</v>
      </c>
      <c r="BM14" s="44" t="s">
        <v>1141</v>
      </c>
      <c r="BN14" s="44" t="s">
        <v>1141</v>
      </c>
      <c r="BO14" s="44">
        <v>1011.81916931</v>
      </c>
      <c r="BP14" s="44">
        <v>21.0555555555556</v>
      </c>
      <c r="BQ14" s="44">
        <v>0</v>
      </c>
      <c r="BR14" s="44">
        <v>72</v>
      </c>
      <c r="BS14" s="44">
        <v>107</v>
      </c>
      <c r="BT14" s="44">
        <v>2.2000000000000002</v>
      </c>
      <c r="BU14" s="44">
        <v>6.1</v>
      </c>
      <c r="BV14" s="44">
        <v>3.5</v>
      </c>
      <c r="BW14" s="44">
        <v>1</v>
      </c>
      <c r="BX14" s="44" t="s">
        <v>1223</v>
      </c>
      <c r="BY14" s="44">
        <v>28</v>
      </c>
      <c r="BZ14" s="44">
        <v>19</v>
      </c>
      <c r="CA14" s="44">
        <v>25</v>
      </c>
      <c r="CB14" s="44">
        <v>18</v>
      </c>
      <c r="CC14" s="44">
        <v>23</v>
      </c>
      <c r="CD14" s="44">
        <v>17</v>
      </c>
      <c r="CE14" s="44">
        <v>0</v>
      </c>
      <c r="CF14" s="44">
        <v>18</v>
      </c>
    </row>
    <row r="15" spans="1:84">
      <c r="A15" s="44" t="s">
        <v>3</v>
      </c>
      <c r="B15" s="45" t="s">
        <v>21</v>
      </c>
      <c r="O15" s="46">
        <v>1.6909722222222225E-2</v>
      </c>
      <c r="P15" s="47" t="s">
        <v>79</v>
      </c>
      <c r="Q15" s="47" t="s">
        <v>34</v>
      </c>
      <c r="U15" s="47" t="s">
        <v>36</v>
      </c>
      <c r="V15" s="44" t="s">
        <v>80</v>
      </c>
      <c r="AJ15" s="49">
        <v>42599</v>
      </c>
      <c r="AK15" s="60">
        <v>0.39583333333333298</v>
      </c>
      <c r="AL15" s="60">
        <f t="shared" si="1"/>
        <v>0.39583333333333331</v>
      </c>
      <c r="AM15" s="60">
        <f t="shared" si="4"/>
        <v>0.39583333333333331</v>
      </c>
      <c r="AN15" s="61" t="str">
        <f t="shared" si="0"/>
        <v>17/08/2016 09:30:00</v>
      </c>
      <c r="AO15" s="61" t="str">
        <f t="shared" si="2"/>
        <v>17/08/2016 09:30:00</v>
      </c>
      <c r="AP15" s="44">
        <f>VLOOKUP($AN15, [1]TableView_704030_20160816_20160!$D$2:$M$5095,3,FALSE)</f>
        <v>1011.81916931</v>
      </c>
      <c r="AQ15" s="44">
        <f>VLOOKUP($AN15, [1]TableView_704030_20160816_20160!$D$2:$M$5095,8,FALSE)</f>
        <v>21.0555555555556</v>
      </c>
      <c r="AR15" s="44">
        <f>VLOOKUP($AN15, [1]TableView_704030_20160816_20160!$D$2:$M$5095,10,FALSE)</f>
        <v>0</v>
      </c>
      <c r="AS15" s="44">
        <f>VLOOKUP($AN15, [1]TableView_704030_20160816_20160!$D$2:$M$5095,4,FALSE)</f>
        <v>72</v>
      </c>
      <c r="AT15" s="44">
        <f>VLOOKUP($AN15, [1]TableView_704030_20160816_20160!$D$2:$M$5095,6,FALSE)</f>
        <v>107</v>
      </c>
      <c r="AU15" s="44">
        <f>VLOOKUP($AN15, [1]TableView_704030_20160816_20160!$D$2:$M$5095,7,FALSE)</f>
        <v>2.2000000000000002</v>
      </c>
      <c r="AV15" s="44">
        <f>VLOOKUP($AN15, [1]TableView_704030_20160816_20160!$D$2:$M$5095,2,FALSE)</f>
        <v>6.1</v>
      </c>
      <c r="AW15" s="44">
        <f>VLOOKUP($AO15, [2]aacb8965d69cc6fd1cb3a5cae9e8ae7!$C$6:$F$853,4,FALSE)</f>
        <v>3.5</v>
      </c>
      <c r="AX15" s="44">
        <v>1</v>
      </c>
      <c r="AY15" s="44" t="str">
        <f t="shared" si="3"/>
        <v>17/08/2016 1</v>
      </c>
      <c r="AZ15" s="44">
        <f>VLOOKUP($AY15, [3]Sheet1!$D$3:$T$89,2,FALSE)</f>
        <v>28</v>
      </c>
      <c r="BA15" s="44">
        <f>VLOOKUP($AY15, [3]Sheet1!$D$3:$T$89,3,FALSE)</f>
        <v>19</v>
      </c>
      <c r="BB15" s="44">
        <f>VLOOKUP($AY15, [3]Sheet1!$D$3:$T$89,6,FALSE)</f>
        <v>25</v>
      </c>
      <c r="BC15" s="44">
        <f>VLOOKUP($AY15, [3]Sheet1!$D$3:$T$89,7,FALSE)</f>
        <v>18</v>
      </c>
      <c r="BD15" s="44">
        <f>VLOOKUP($AY15, [3]Sheet1!$D$3:$T$89,10,FALSE)</f>
        <v>23</v>
      </c>
      <c r="BE15" s="44">
        <f>VLOOKUP($AY15, [3]Sheet1!$D$3:$T$89,11,FALSE)</f>
        <v>17</v>
      </c>
      <c r="BF15" s="44">
        <f>VLOOKUP($AY15, [3]Sheet1!$D$3:$T$89,14,FALSE)</f>
        <v>0</v>
      </c>
      <c r="BG15" s="44">
        <f>VLOOKUP($AY15, [3]Sheet1!$D$3:$T$89,15,FALSE)</f>
        <v>18</v>
      </c>
      <c r="BI15" s="49">
        <v>42599</v>
      </c>
      <c r="BJ15" s="50">
        <v>0.39583333333333298</v>
      </c>
      <c r="BK15" s="50">
        <v>0.39583333333333331</v>
      </c>
      <c r="BL15" s="50">
        <v>0.39583333333333331</v>
      </c>
      <c r="BM15" s="44" t="s">
        <v>1141</v>
      </c>
      <c r="BN15" s="44" t="s">
        <v>1141</v>
      </c>
      <c r="BO15" s="44">
        <v>1011.81916931</v>
      </c>
      <c r="BP15" s="44">
        <v>21.0555555555556</v>
      </c>
      <c r="BQ15" s="44">
        <v>0</v>
      </c>
      <c r="BR15" s="44">
        <v>72</v>
      </c>
      <c r="BS15" s="44">
        <v>107</v>
      </c>
      <c r="BT15" s="44">
        <v>2.2000000000000002</v>
      </c>
      <c r="BU15" s="44">
        <v>6.1</v>
      </c>
      <c r="BV15" s="44">
        <v>3.5</v>
      </c>
      <c r="BW15" s="44">
        <v>1</v>
      </c>
      <c r="BX15" s="44" t="s">
        <v>1223</v>
      </c>
      <c r="BY15" s="44">
        <v>28</v>
      </c>
      <c r="BZ15" s="44">
        <v>19</v>
      </c>
      <c r="CA15" s="44">
        <v>25</v>
      </c>
      <c r="CB15" s="44">
        <v>18</v>
      </c>
      <c r="CC15" s="44">
        <v>23</v>
      </c>
      <c r="CD15" s="44">
        <v>17</v>
      </c>
      <c r="CE15" s="44">
        <v>0</v>
      </c>
      <c r="CF15" s="44">
        <v>18</v>
      </c>
    </row>
    <row r="16" spans="1:84">
      <c r="A16" s="44" t="s">
        <v>4</v>
      </c>
      <c r="B16" s="45" t="s">
        <v>22</v>
      </c>
      <c r="O16" s="46">
        <v>1.9039351851851852E-2</v>
      </c>
      <c r="P16" s="47" t="s">
        <v>79</v>
      </c>
      <c r="Q16" s="47" t="s">
        <v>34</v>
      </c>
      <c r="U16" s="47" t="s">
        <v>29</v>
      </c>
      <c r="V16" s="44" t="s">
        <v>81</v>
      </c>
      <c r="AJ16" s="49">
        <v>42599</v>
      </c>
      <c r="AK16" s="60">
        <v>0.39583333333333298</v>
      </c>
      <c r="AL16" s="60">
        <f t="shared" si="1"/>
        <v>0.39583333333333331</v>
      </c>
      <c r="AM16" s="60">
        <f t="shared" si="4"/>
        <v>0.39583333333333331</v>
      </c>
      <c r="AN16" s="61" t="str">
        <f t="shared" si="0"/>
        <v>17/08/2016 09:30:00</v>
      </c>
      <c r="AO16" s="61" t="str">
        <f t="shared" si="2"/>
        <v>17/08/2016 09:30:00</v>
      </c>
      <c r="AP16" s="44">
        <f>VLOOKUP($AN16, [1]TableView_704030_20160816_20160!$D$2:$M$5095,3,FALSE)</f>
        <v>1011.81916931</v>
      </c>
      <c r="AQ16" s="44">
        <f>VLOOKUP($AN16, [1]TableView_704030_20160816_20160!$D$2:$M$5095,8,FALSE)</f>
        <v>21.0555555555556</v>
      </c>
      <c r="AR16" s="44">
        <f>VLOOKUP($AN16, [1]TableView_704030_20160816_20160!$D$2:$M$5095,10,FALSE)</f>
        <v>0</v>
      </c>
      <c r="AS16" s="44">
        <f>VLOOKUP($AN16, [1]TableView_704030_20160816_20160!$D$2:$M$5095,4,FALSE)</f>
        <v>72</v>
      </c>
      <c r="AT16" s="44">
        <f>VLOOKUP($AN16, [1]TableView_704030_20160816_20160!$D$2:$M$5095,6,FALSE)</f>
        <v>107</v>
      </c>
      <c r="AU16" s="44">
        <f>VLOOKUP($AN16, [1]TableView_704030_20160816_20160!$D$2:$M$5095,7,FALSE)</f>
        <v>2.2000000000000002</v>
      </c>
      <c r="AV16" s="44">
        <f>VLOOKUP($AN16, [1]TableView_704030_20160816_20160!$D$2:$M$5095,2,FALSE)</f>
        <v>6.1</v>
      </c>
      <c r="AW16" s="44">
        <f>VLOOKUP($AO16, [2]aacb8965d69cc6fd1cb3a5cae9e8ae7!$C$6:$F$853,4,FALSE)</f>
        <v>3.5</v>
      </c>
      <c r="AX16" s="44">
        <v>1</v>
      </c>
      <c r="AY16" s="44" t="str">
        <f t="shared" si="3"/>
        <v>17/08/2016 1</v>
      </c>
      <c r="AZ16" s="44">
        <f>VLOOKUP($AY16, [3]Sheet1!$D$3:$T$89,2,FALSE)</f>
        <v>28</v>
      </c>
      <c r="BA16" s="44">
        <f>VLOOKUP($AY16, [3]Sheet1!$D$3:$T$89,3,FALSE)</f>
        <v>19</v>
      </c>
      <c r="BB16" s="44">
        <f>VLOOKUP($AY16, [3]Sheet1!$D$3:$T$89,6,FALSE)</f>
        <v>25</v>
      </c>
      <c r="BC16" s="44">
        <f>VLOOKUP($AY16, [3]Sheet1!$D$3:$T$89,7,FALSE)</f>
        <v>18</v>
      </c>
      <c r="BD16" s="44">
        <f>VLOOKUP($AY16, [3]Sheet1!$D$3:$T$89,10,FALSE)</f>
        <v>23</v>
      </c>
      <c r="BE16" s="44">
        <f>VLOOKUP($AY16, [3]Sheet1!$D$3:$T$89,11,FALSE)</f>
        <v>17</v>
      </c>
      <c r="BF16" s="44">
        <f>VLOOKUP($AY16, [3]Sheet1!$D$3:$T$89,14,FALSE)</f>
        <v>0</v>
      </c>
      <c r="BG16" s="44">
        <f>VLOOKUP($AY16, [3]Sheet1!$D$3:$T$89,15,FALSE)</f>
        <v>18</v>
      </c>
      <c r="BI16" s="49">
        <v>42599</v>
      </c>
      <c r="BJ16" s="50">
        <v>0.39583333333333298</v>
      </c>
      <c r="BK16" s="50">
        <v>0.39583333333333331</v>
      </c>
      <c r="BL16" s="50">
        <v>0.39583333333333331</v>
      </c>
      <c r="BM16" s="44" t="s">
        <v>1141</v>
      </c>
      <c r="BN16" s="44" t="s">
        <v>1141</v>
      </c>
      <c r="BO16" s="44">
        <v>1011.81916931</v>
      </c>
      <c r="BP16" s="44">
        <v>21.0555555555556</v>
      </c>
      <c r="BQ16" s="44">
        <v>0</v>
      </c>
      <c r="BR16" s="44">
        <v>72</v>
      </c>
      <c r="BS16" s="44">
        <v>107</v>
      </c>
      <c r="BT16" s="44">
        <v>2.2000000000000002</v>
      </c>
      <c r="BU16" s="44">
        <v>6.1</v>
      </c>
      <c r="BV16" s="44">
        <v>3.5</v>
      </c>
      <c r="BW16" s="44">
        <v>1</v>
      </c>
      <c r="BX16" s="44" t="s">
        <v>1223</v>
      </c>
      <c r="BY16" s="44">
        <v>28</v>
      </c>
      <c r="BZ16" s="44">
        <v>19</v>
      </c>
      <c r="CA16" s="44">
        <v>25</v>
      </c>
      <c r="CB16" s="44">
        <v>18</v>
      </c>
      <c r="CC16" s="44">
        <v>23</v>
      </c>
      <c r="CD16" s="44">
        <v>17</v>
      </c>
      <c r="CE16" s="44">
        <v>0</v>
      </c>
      <c r="CF16" s="44">
        <v>18</v>
      </c>
    </row>
    <row r="17" spans="1:84">
      <c r="A17" s="44" t="s">
        <v>5</v>
      </c>
      <c r="B17" s="45" t="s">
        <v>59</v>
      </c>
      <c r="O17" s="46">
        <v>1.9074074074074073E-2</v>
      </c>
      <c r="P17" s="47" t="s">
        <v>79</v>
      </c>
      <c r="Q17" s="47" t="s">
        <v>34</v>
      </c>
      <c r="U17" s="47" t="s">
        <v>36</v>
      </c>
      <c r="AJ17" s="49">
        <v>42599</v>
      </c>
      <c r="AK17" s="60">
        <v>0.39583333333333298</v>
      </c>
      <c r="AL17" s="60">
        <f t="shared" si="1"/>
        <v>0.39583333333333331</v>
      </c>
      <c r="AM17" s="60">
        <f t="shared" si="4"/>
        <v>0.39583333333333331</v>
      </c>
      <c r="AN17" s="61" t="str">
        <f t="shared" si="0"/>
        <v>17/08/2016 09:30:00</v>
      </c>
      <c r="AO17" s="61" t="str">
        <f t="shared" si="2"/>
        <v>17/08/2016 09:30:00</v>
      </c>
      <c r="AP17" s="44">
        <f>VLOOKUP($AN17, [1]TableView_704030_20160816_20160!$D$2:$M$5095,3,FALSE)</f>
        <v>1011.81916931</v>
      </c>
      <c r="AQ17" s="44">
        <f>VLOOKUP($AN17, [1]TableView_704030_20160816_20160!$D$2:$M$5095,8,FALSE)</f>
        <v>21.0555555555556</v>
      </c>
      <c r="AR17" s="44">
        <f>VLOOKUP($AN17, [1]TableView_704030_20160816_20160!$D$2:$M$5095,10,FALSE)</f>
        <v>0</v>
      </c>
      <c r="AS17" s="44">
        <f>VLOOKUP($AN17, [1]TableView_704030_20160816_20160!$D$2:$M$5095,4,FALSE)</f>
        <v>72</v>
      </c>
      <c r="AT17" s="44">
        <f>VLOOKUP($AN17, [1]TableView_704030_20160816_20160!$D$2:$M$5095,6,FALSE)</f>
        <v>107</v>
      </c>
      <c r="AU17" s="44">
        <f>VLOOKUP($AN17, [1]TableView_704030_20160816_20160!$D$2:$M$5095,7,FALSE)</f>
        <v>2.2000000000000002</v>
      </c>
      <c r="AV17" s="44">
        <f>VLOOKUP($AN17, [1]TableView_704030_20160816_20160!$D$2:$M$5095,2,FALSE)</f>
        <v>6.1</v>
      </c>
      <c r="AW17" s="44">
        <f>VLOOKUP($AO17, [2]aacb8965d69cc6fd1cb3a5cae9e8ae7!$C$6:$F$853,4,FALSE)</f>
        <v>3.5</v>
      </c>
      <c r="AX17" s="44">
        <v>1</v>
      </c>
      <c r="AY17" s="44" t="str">
        <f t="shared" si="3"/>
        <v>17/08/2016 1</v>
      </c>
      <c r="AZ17" s="44">
        <f>VLOOKUP($AY17, [3]Sheet1!$D$3:$T$89,2,FALSE)</f>
        <v>28</v>
      </c>
      <c r="BA17" s="44">
        <f>VLOOKUP($AY17, [3]Sheet1!$D$3:$T$89,3,FALSE)</f>
        <v>19</v>
      </c>
      <c r="BB17" s="44">
        <f>VLOOKUP($AY17, [3]Sheet1!$D$3:$T$89,6,FALSE)</f>
        <v>25</v>
      </c>
      <c r="BC17" s="44">
        <f>VLOOKUP($AY17, [3]Sheet1!$D$3:$T$89,7,FALSE)</f>
        <v>18</v>
      </c>
      <c r="BD17" s="44">
        <f>VLOOKUP($AY17, [3]Sheet1!$D$3:$T$89,10,FALSE)</f>
        <v>23</v>
      </c>
      <c r="BE17" s="44">
        <f>VLOOKUP($AY17, [3]Sheet1!$D$3:$T$89,11,FALSE)</f>
        <v>17</v>
      </c>
      <c r="BF17" s="44">
        <f>VLOOKUP($AY17, [3]Sheet1!$D$3:$T$89,14,FALSE)</f>
        <v>0</v>
      </c>
      <c r="BG17" s="44">
        <f>VLOOKUP($AY17, [3]Sheet1!$D$3:$T$89,15,FALSE)</f>
        <v>18</v>
      </c>
      <c r="BI17" s="49">
        <v>42599</v>
      </c>
      <c r="BJ17" s="50">
        <v>0.39583333333333298</v>
      </c>
      <c r="BK17" s="50">
        <v>0.39583333333333331</v>
      </c>
      <c r="BL17" s="50">
        <v>0.39583333333333331</v>
      </c>
      <c r="BM17" s="44" t="s">
        <v>1141</v>
      </c>
      <c r="BN17" s="44" t="s">
        <v>1141</v>
      </c>
      <c r="BO17" s="44">
        <v>1011.81916931</v>
      </c>
      <c r="BP17" s="44">
        <v>21.0555555555556</v>
      </c>
      <c r="BQ17" s="44">
        <v>0</v>
      </c>
      <c r="BR17" s="44">
        <v>72</v>
      </c>
      <c r="BS17" s="44">
        <v>107</v>
      </c>
      <c r="BT17" s="44">
        <v>2.2000000000000002</v>
      </c>
      <c r="BU17" s="44">
        <v>6.1</v>
      </c>
      <c r="BV17" s="44">
        <v>3.5</v>
      </c>
      <c r="BW17" s="44">
        <v>1</v>
      </c>
      <c r="BX17" s="44" t="s">
        <v>1223</v>
      </c>
      <c r="BY17" s="44">
        <v>28</v>
      </c>
      <c r="BZ17" s="44">
        <v>19</v>
      </c>
      <c r="CA17" s="44">
        <v>25</v>
      </c>
      <c r="CB17" s="44">
        <v>18</v>
      </c>
      <c r="CC17" s="44">
        <v>23</v>
      </c>
      <c r="CD17" s="44">
        <v>17</v>
      </c>
      <c r="CE17" s="44">
        <v>0</v>
      </c>
      <c r="CF17" s="44">
        <v>18</v>
      </c>
    </row>
    <row r="18" spans="1:84">
      <c r="A18" s="44" t="s">
        <v>6</v>
      </c>
      <c r="B18" s="45" t="s">
        <v>24</v>
      </c>
      <c r="O18" s="46">
        <v>1.9664351851851853E-2</v>
      </c>
      <c r="P18" s="47" t="s">
        <v>79</v>
      </c>
      <c r="Q18" s="47" t="s">
        <v>34</v>
      </c>
      <c r="U18" s="47" t="s">
        <v>29</v>
      </c>
      <c r="V18" s="44" t="s">
        <v>81</v>
      </c>
      <c r="AJ18" s="49">
        <v>42599</v>
      </c>
      <c r="AK18" s="60">
        <v>0.39583333333333298</v>
      </c>
      <c r="AL18" s="60">
        <f t="shared" si="1"/>
        <v>0.39583333333333331</v>
      </c>
      <c r="AM18" s="60">
        <f t="shared" si="4"/>
        <v>0.39583333333333331</v>
      </c>
      <c r="AN18" s="61" t="str">
        <f t="shared" si="0"/>
        <v>17/08/2016 09:30:00</v>
      </c>
      <c r="AO18" s="61" t="str">
        <f t="shared" si="2"/>
        <v>17/08/2016 09:30:00</v>
      </c>
      <c r="AP18" s="44">
        <f>VLOOKUP($AN18, [1]TableView_704030_20160816_20160!$D$2:$M$5095,3,FALSE)</f>
        <v>1011.81916931</v>
      </c>
      <c r="AQ18" s="44">
        <f>VLOOKUP($AN18, [1]TableView_704030_20160816_20160!$D$2:$M$5095,8,FALSE)</f>
        <v>21.0555555555556</v>
      </c>
      <c r="AR18" s="44">
        <f>VLOOKUP($AN18, [1]TableView_704030_20160816_20160!$D$2:$M$5095,10,FALSE)</f>
        <v>0</v>
      </c>
      <c r="AS18" s="44">
        <f>VLOOKUP($AN18, [1]TableView_704030_20160816_20160!$D$2:$M$5095,4,FALSE)</f>
        <v>72</v>
      </c>
      <c r="AT18" s="44">
        <f>VLOOKUP($AN18, [1]TableView_704030_20160816_20160!$D$2:$M$5095,6,FALSE)</f>
        <v>107</v>
      </c>
      <c r="AU18" s="44">
        <f>VLOOKUP($AN18, [1]TableView_704030_20160816_20160!$D$2:$M$5095,7,FALSE)</f>
        <v>2.2000000000000002</v>
      </c>
      <c r="AV18" s="44">
        <f>VLOOKUP($AN18, [1]TableView_704030_20160816_20160!$D$2:$M$5095,2,FALSE)</f>
        <v>6.1</v>
      </c>
      <c r="AW18" s="44">
        <f>VLOOKUP($AO18, [2]aacb8965d69cc6fd1cb3a5cae9e8ae7!$C$6:$F$853,4,FALSE)</f>
        <v>3.5</v>
      </c>
      <c r="AX18" s="44">
        <v>1</v>
      </c>
      <c r="AY18" s="44" t="str">
        <f t="shared" si="3"/>
        <v>17/08/2016 1</v>
      </c>
      <c r="AZ18" s="44">
        <f>VLOOKUP($AY18, [3]Sheet1!$D$3:$T$89,2,FALSE)</f>
        <v>28</v>
      </c>
      <c r="BA18" s="44">
        <f>VLOOKUP($AY18, [3]Sheet1!$D$3:$T$89,3,FALSE)</f>
        <v>19</v>
      </c>
      <c r="BB18" s="44">
        <f>VLOOKUP($AY18, [3]Sheet1!$D$3:$T$89,6,FALSE)</f>
        <v>25</v>
      </c>
      <c r="BC18" s="44">
        <f>VLOOKUP($AY18, [3]Sheet1!$D$3:$T$89,7,FALSE)</f>
        <v>18</v>
      </c>
      <c r="BD18" s="44">
        <f>VLOOKUP($AY18, [3]Sheet1!$D$3:$T$89,10,FALSE)</f>
        <v>23</v>
      </c>
      <c r="BE18" s="44">
        <f>VLOOKUP($AY18, [3]Sheet1!$D$3:$T$89,11,FALSE)</f>
        <v>17</v>
      </c>
      <c r="BF18" s="44">
        <f>VLOOKUP($AY18, [3]Sheet1!$D$3:$T$89,14,FALSE)</f>
        <v>0</v>
      </c>
      <c r="BG18" s="44">
        <f>VLOOKUP($AY18, [3]Sheet1!$D$3:$T$89,15,FALSE)</f>
        <v>18</v>
      </c>
      <c r="BI18" s="49">
        <v>42599</v>
      </c>
      <c r="BJ18" s="50">
        <v>0.39583333333333298</v>
      </c>
      <c r="BK18" s="50">
        <v>0.39583333333333331</v>
      </c>
      <c r="BL18" s="50">
        <v>0.39583333333333331</v>
      </c>
      <c r="BM18" s="44" t="s">
        <v>1141</v>
      </c>
      <c r="BN18" s="44" t="s">
        <v>1141</v>
      </c>
      <c r="BO18" s="44">
        <v>1011.81916931</v>
      </c>
      <c r="BP18" s="44">
        <v>21.0555555555556</v>
      </c>
      <c r="BQ18" s="44">
        <v>0</v>
      </c>
      <c r="BR18" s="44">
        <v>72</v>
      </c>
      <c r="BS18" s="44">
        <v>107</v>
      </c>
      <c r="BT18" s="44">
        <v>2.2000000000000002</v>
      </c>
      <c r="BU18" s="44">
        <v>6.1</v>
      </c>
      <c r="BV18" s="44">
        <v>3.5</v>
      </c>
      <c r="BW18" s="44">
        <v>1</v>
      </c>
      <c r="BX18" s="44" t="s">
        <v>1223</v>
      </c>
      <c r="BY18" s="44">
        <v>28</v>
      </c>
      <c r="BZ18" s="44">
        <v>19</v>
      </c>
      <c r="CA18" s="44">
        <v>25</v>
      </c>
      <c r="CB18" s="44">
        <v>18</v>
      </c>
      <c r="CC18" s="44">
        <v>23</v>
      </c>
      <c r="CD18" s="44">
        <v>17</v>
      </c>
      <c r="CE18" s="44">
        <v>0</v>
      </c>
      <c r="CF18" s="44">
        <v>18</v>
      </c>
    </row>
    <row r="19" spans="1:84">
      <c r="A19" s="44" t="s">
        <v>7</v>
      </c>
      <c r="B19" s="45" t="s">
        <v>78</v>
      </c>
      <c r="O19" s="46">
        <v>1.96875E-2</v>
      </c>
      <c r="P19" s="47" t="s">
        <v>79</v>
      </c>
      <c r="Q19" s="47" t="s">
        <v>34</v>
      </c>
      <c r="U19" s="47" t="s">
        <v>36</v>
      </c>
      <c r="AJ19" s="49">
        <v>42599</v>
      </c>
      <c r="AK19" s="60">
        <v>0.39583333333333298</v>
      </c>
      <c r="AL19" s="60">
        <f t="shared" si="1"/>
        <v>0.39583333333333331</v>
      </c>
      <c r="AM19" s="60">
        <f t="shared" si="4"/>
        <v>0.39583333333333331</v>
      </c>
      <c r="AN19" s="61" t="str">
        <f t="shared" si="0"/>
        <v>17/08/2016 09:30:00</v>
      </c>
      <c r="AO19" s="61" t="str">
        <f t="shared" si="2"/>
        <v>17/08/2016 09:30:00</v>
      </c>
      <c r="AP19" s="44">
        <f>VLOOKUP($AN19, [1]TableView_704030_20160816_20160!$D$2:$M$5095,3,FALSE)</f>
        <v>1011.81916931</v>
      </c>
      <c r="AQ19" s="44">
        <f>VLOOKUP($AN19, [1]TableView_704030_20160816_20160!$D$2:$M$5095,8,FALSE)</f>
        <v>21.0555555555556</v>
      </c>
      <c r="AR19" s="44">
        <f>VLOOKUP($AN19, [1]TableView_704030_20160816_20160!$D$2:$M$5095,10,FALSE)</f>
        <v>0</v>
      </c>
      <c r="AS19" s="44">
        <f>VLOOKUP($AN19, [1]TableView_704030_20160816_20160!$D$2:$M$5095,4,FALSE)</f>
        <v>72</v>
      </c>
      <c r="AT19" s="44">
        <f>VLOOKUP($AN19, [1]TableView_704030_20160816_20160!$D$2:$M$5095,6,FALSE)</f>
        <v>107</v>
      </c>
      <c r="AU19" s="44">
        <f>VLOOKUP($AN19, [1]TableView_704030_20160816_20160!$D$2:$M$5095,7,FALSE)</f>
        <v>2.2000000000000002</v>
      </c>
      <c r="AV19" s="44">
        <f>VLOOKUP($AN19, [1]TableView_704030_20160816_20160!$D$2:$M$5095,2,FALSE)</f>
        <v>6.1</v>
      </c>
      <c r="AW19" s="44">
        <f>VLOOKUP($AO19, [2]aacb8965d69cc6fd1cb3a5cae9e8ae7!$C$6:$F$853,4,FALSE)</f>
        <v>3.5</v>
      </c>
      <c r="AX19" s="44">
        <v>1</v>
      </c>
      <c r="AY19" s="44" t="str">
        <f t="shared" si="3"/>
        <v>17/08/2016 1</v>
      </c>
      <c r="AZ19" s="44">
        <f>VLOOKUP($AY19, [3]Sheet1!$D$3:$T$89,2,FALSE)</f>
        <v>28</v>
      </c>
      <c r="BA19" s="44">
        <f>VLOOKUP($AY19, [3]Sheet1!$D$3:$T$89,3,FALSE)</f>
        <v>19</v>
      </c>
      <c r="BB19" s="44">
        <f>VLOOKUP($AY19, [3]Sheet1!$D$3:$T$89,6,FALSE)</f>
        <v>25</v>
      </c>
      <c r="BC19" s="44">
        <f>VLOOKUP($AY19, [3]Sheet1!$D$3:$T$89,7,FALSE)</f>
        <v>18</v>
      </c>
      <c r="BD19" s="44">
        <f>VLOOKUP($AY19, [3]Sheet1!$D$3:$T$89,10,FALSE)</f>
        <v>23</v>
      </c>
      <c r="BE19" s="44">
        <f>VLOOKUP($AY19, [3]Sheet1!$D$3:$T$89,11,FALSE)</f>
        <v>17</v>
      </c>
      <c r="BF19" s="44">
        <f>VLOOKUP($AY19, [3]Sheet1!$D$3:$T$89,14,FALSE)</f>
        <v>0</v>
      </c>
      <c r="BG19" s="44">
        <f>VLOOKUP($AY19, [3]Sheet1!$D$3:$T$89,15,FALSE)</f>
        <v>18</v>
      </c>
      <c r="BI19" s="49">
        <v>42599</v>
      </c>
      <c r="BJ19" s="50">
        <v>0.39583333333333298</v>
      </c>
      <c r="BK19" s="50">
        <v>0.39583333333333331</v>
      </c>
      <c r="BL19" s="50">
        <v>0.39583333333333331</v>
      </c>
      <c r="BM19" s="44" t="s">
        <v>1141</v>
      </c>
      <c r="BN19" s="44" t="s">
        <v>1141</v>
      </c>
      <c r="BO19" s="44">
        <v>1011.81916931</v>
      </c>
      <c r="BP19" s="44">
        <v>21.0555555555556</v>
      </c>
      <c r="BQ19" s="44">
        <v>0</v>
      </c>
      <c r="BR19" s="44">
        <v>72</v>
      </c>
      <c r="BS19" s="44">
        <v>107</v>
      </c>
      <c r="BT19" s="44">
        <v>2.2000000000000002</v>
      </c>
      <c r="BU19" s="44">
        <v>6.1</v>
      </c>
      <c r="BV19" s="44">
        <v>3.5</v>
      </c>
      <c r="BW19" s="44">
        <v>1</v>
      </c>
      <c r="BX19" s="44" t="s">
        <v>1223</v>
      </c>
      <c r="BY19" s="44">
        <v>28</v>
      </c>
      <c r="BZ19" s="44">
        <v>19</v>
      </c>
      <c r="CA19" s="44">
        <v>25</v>
      </c>
      <c r="CB19" s="44">
        <v>18</v>
      </c>
      <c r="CC19" s="44">
        <v>23</v>
      </c>
      <c r="CD19" s="44">
        <v>17</v>
      </c>
      <c r="CE19" s="44">
        <v>0</v>
      </c>
      <c r="CF19" s="44">
        <v>18</v>
      </c>
    </row>
    <row r="20" spans="1:84">
      <c r="O20" s="46">
        <v>2.0833333333333332E-2</v>
      </c>
      <c r="AJ20" s="49">
        <v>42599</v>
      </c>
      <c r="AK20" s="60">
        <v>0.39583333333333298</v>
      </c>
      <c r="AL20" s="60">
        <f t="shared" si="1"/>
        <v>0.39583333333333331</v>
      </c>
      <c r="AM20" s="60">
        <f t="shared" si="4"/>
        <v>0.39583333333333331</v>
      </c>
      <c r="AN20" s="61" t="str">
        <f t="shared" si="0"/>
        <v>17/08/2016 09:30:00</v>
      </c>
      <c r="AO20" s="61" t="str">
        <f t="shared" si="2"/>
        <v>17/08/2016 09:30:00</v>
      </c>
      <c r="AP20" s="44">
        <f>VLOOKUP($AN20, [1]TableView_704030_20160816_20160!$D$2:$M$5095,3,FALSE)</f>
        <v>1011.81916931</v>
      </c>
      <c r="AQ20" s="44">
        <f>VLOOKUP($AN20, [1]TableView_704030_20160816_20160!$D$2:$M$5095,8,FALSE)</f>
        <v>21.0555555555556</v>
      </c>
      <c r="AR20" s="44">
        <f>VLOOKUP($AN20, [1]TableView_704030_20160816_20160!$D$2:$M$5095,10,FALSE)</f>
        <v>0</v>
      </c>
      <c r="AS20" s="44">
        <f>VLOOKUP($AN20, [1]TableView_704030_20160816_20160!$D$2:$M$5095,4,FALSE)</f>
        <v>72</v>
      </c>
      <c r="AT20" s="44">
        <f>VLOOKUP($AN20, [1]TableView_704030_20160816_20160!$D$2:$M$5095,6,FALSE)</f>
        <v>107</v>
      </c>
      <c r="AU20" s="44">
        <f>VLOOKUP($AN20, [1]TableView_704030_20160816_20160!$D$2:$M$5095,7,FALSE)</f>
        <v>2.2000000000000002</v>
      </c>
      <c r="AV20" s="44">
        <f>VLOOKUP($AN20, [1]TableView_704030_20160816_20160!$D$2:$M$5095,2,FALSE)</f>
        <v>6.1</v>
      </c>
      <c r="AW20" s="44">
        <f>VLOOKUP($AO20, [2]aacb8965d69cc6fd1cb3a5cae9e8ae7!$C$6:$F$853,4,FALSE)</f>
        <v>3.5</v>
      </c>
      <c r="AX20" s="44">
        <v>1</v>
      </c>
      <c r="AY20" s="44" t="str">
        <f t="shared" si="3"/>
        <v>17/08/2016 1</v>
      </c>
      <c r="AZ20" s="44">
        <f>VLOOKUP($AY20, [3]Sheet1!$D$3:$T$89,2,FALSE)</f>
        <v>28</v>
      </c>
      <c r="BA20" s="44">
        <f>VLOOKUP($AY20, [3]Sheet1!$D$3:$T$89,3,FALSE)</f>
        <v>19</v>
      </c>
      <c r="BB20" s="44">
        <f>VLOOKUP($AY20, [3]Sheet1!$D$3:$T$89,6,FALSE)</f>
        <v>25</v>
      </c>
      <c r="BC20" s="44">
        <f>VLOOKUP($AY20, [3]Sheet1!$D$3:$T$89,7,FALSE)</f>
        <v>18</v>
      </c>
      <c r="BD20" s="44">
        <f>VLOOKUP($AY20, [3]Sheet1!$D$3:$T$89,10,FALSE)</f>
        <v>23</v>
      </c>
      <c r="BE20" s="44">
        <f>VLOOKUP($AY20, [3]Sheet1!$D$3:$T$89,11,FALSE)</f>
        <v>17</v>
      </c>
      <c r="BF20" s="44">
        <f>VLOOKUP($AY20, [3]Sheet1!$D$3:$T$89,14,FALSE)</f>
        <v>0</v>
      </c>
      <c r="BG20" s="44">
        <f>VLOOKUP($AY20, [3]Sheet1!$D$3:$T$89,15,FALSE)</f>
        <v>18</v>
      </c>
      <c r="BI20" s="49">
        <v>42599</v>
      </c>
      <c r="BJ20" s="50">
        <v>0.39583333333333298</v>
      </c>
      <c r="BK20" s="50">
        <v>0.39583333333333331</v>
      </c>
      <c r="BL20" s="50">
        <v>0.39583333333333331</v>
      </c>
      <c r="BM20" s="44" t="s">
        <v>1141</v>
      </c>
      <c r="BN20" s="44" t="s">
        <v>1141</v>
      </c>
      <c r="BO20" s="44">
        <v>1011.81916931</v>
      </c>
      <c r="BP20" s="44">
        <v>21.0555555555556</v>
      </c>
      <c r="BQ20" s="44">
        <v>0</v>
      </c>
      <c r="BR20" s="44">
        <v>72</v>
      </c>
      <c r="BS20" s="44">
        <v>107</v>
      </c>
      <c r="BT20" s="44">
        <v>2.2000000000000002</v>
      </c>
      <c r="BU20" s="44">
        <v>6.1</v>
      </c>
      <c r="BV20" s="44">
        <v>3.5</v>
      </c>
      <c r="BW20" s="44">
        <v>1</v>
      </c>
      <c r="BX20" s="44" t="s">
        <v>1223</v>
      </c>
      <c r="BY20" s="44">
        <v>28</v>
      </c>
      <c r="BZ20" s="44">
        <v>19</v>
      </c>
      <c r="CA20" s="44">
        <v>25</v>
      </c>
      <c r="CB20" s="44">
        <v>18</v>
      </c>
      <c r="CC20" s="44">
        <v>23</v>
      </c>
      <c r="CD20" s="44">
        <v>17</v>
      </c>
      <c r="CE20" s="44">
        <v>0</v>
      </c>
      <c r="CF20" s="44">
        <v>18</v>
      </c>
    </row>
    <row r="21" spans="1:84" s="28" customFormat="1">
      <c r="B21" s="51"/>
      <c r="D21" s="52"/>
      <c r="E21" s="53"/>
      <c r="F21" s="53"/>
      <c r="G21" s="53"/>
      <c r="H21" s="53"/>
      <c r="I21" s="53"/>
      <c r="M21" s="54"/>
      <c r="O21" s="52"/>
      <c r="P21" s="53"/>
      <c r="Q21" s="53"/>
      <c r="R21" s="53"/>
      <c r="S21" s="53"/>
      <c r="T21" s="53"/>
      <c r="U21" s="53"/>
      <c r="X21" s="54"/>
      <c r="Z21" s="52"/>
      <c r="AA21" s="53"/>
      <c r="AB21" s="53"/>
      <c r="AC21" s="53"/>
      <c r="AD21" s="53"/>
      <c r="AE21" s="53"/>
      <c r="AF21" s="53"/>
      <c r="AJ21" s="49">
        <v>42599</v>
      </c>
      <c r="AK21" s="60">
        <v>0.39583333333333298</v>
      </c>
      <c r="AL21" s="60">
        <f t="shared" si="1"/>
        <v>0.39583333333333331</v>
      </c>
      <c r="AM21" s="60">
        <f t="shared" si="4"/>
        <v>0.39583333333333331</v>
      </c>
      <c r="AN21" s="61" t="str">
        <f t="shared" si="0"/>
        <v>17/08/2016 09:30:00</v>
      </c>
      <c r="AO21" s="61" t="str">
        <f t="shared" si="2"/>
        <v>17/08/2016 09:30:00</v>
      </c>
      <c r="AP21" s="44">
        <f>VLOOKUP($AN21, [1]TableView_704030_20160816_20160!$D$2:$M$5095,3,FALSE)</f>
        <v>1011.81916931</v>
      </c>
      <c r="AQ21" s="44">
        <f>VLOOKUP($AN21, [1]TableView_704030_20160816_20160!$D$2:$M$5095,8,FALSE)</f>
        <v>21.0555555555556</v>
      </c>
      <c r="AR21" s="44">
        <f>VLOOKUP($AN21, [1]TableView_704030_20160816_20160!$D$2:$M$5095,10,FALSE)</f>
        <v>0</v>
      </c>
      <c r="AS21" s="44">
        <f>VLOOKUP($AN21, [1]TableView_704030_20160816_20160!$D$2:$M$5095,4,FALSE)</f>
        <v>72</v>
      </c>
      <c r="AT21" s="44">
        <f>VLOOKUP($AN21, [1]TableView_704030_20160816_20160!$D$2:$M$5095,6,FALSE)</f>
        <v>107</v>
      </c>
      <c r="AU21" s="44">
        <f>VLOOKUP($AN21, [1]TableView_704030_20160816_20160!$D$2:$M$5095,7,FALSE)</f>
        <v>2.2000000000000002</v>
      </c>
      <c r="AV21" s="44">
        <f>VLOOKUP($AN21, [1]TableView_704030_20160816_20160!$D$2:$M$5095,2,FALSE)</f>
        <v>6.1</v>
      </c>
      <c r="AW21" s="44">
        <f>VLOOKUP($AO21, [2]aacb8965d69cc6fd1cb3a5cae9e8ae7!$C$6:$F$853,4,FALSE)</f>
        <v>3.5</v>
      </c>
      <c r="AX21" s="44">
        <v>1</v>
      </c>
      <c r="AY21" s="44" t="str">
        <f t="shared" si="3"/>
        <v>17/08/2016 1</v>
      </c>
      <c r="AZ21" s="44">
        <f>VLOOKUP($AY21, [3]Sheet1!$D$3:$T$89,2,FALSE)</f>
        <v>28</v>
      </c>
      <c r="BA21" s="44">
        <f>VLOOKUP($AY21, [3]Sheet1!$D$3:$T$89,3,FALSE)</f>
        <v>19</v>
      </c>
      <c r="BB21" s="44">
        <f>VLOOKUP($AY21, [3]Sheet1!$D$3:$T$89,6,FALSE)</f>
        <v>25</v>
      </c>
      <c r="BC21" s="44">
        <f>VLOOKUP($AY21, [3]Sheet1!$D$3:$T$89,7,FALSE)</f>
        <v>18</v>
      </c>
      <c r="BD21" s="44">
        <f>VLOOKUP($AY21, [3]Sheet1!$D$3:$T$89,10,FALSE)</f>
        <v>23</v>
      </c>
      <c r="BE21" s="44">
        <f>VLOOKUP($AY21, [3]Sheet1!$D$3:$T$89,11,FALSE)</f>
        <v>17</v>
      </c>
      <c r="BF21" s="44">
        <f>VLOOKUP($AY21, [3]Sheet1!$D$3:$T$89,14,FALSE)</f>
        <v>0</v>
      </c>
      <c r="BG21" s="44">
        <f>VLOOKUP($AY21, [3]Sheet1!$D$3:$T$89,15,FALSE)</f>
        <v>18</v>
      </c>
      <c r="BI21" s="58">
        <v>42599</v>
      </c>
      <c r="BJ21" s="59">
        <v>0.39583333333333298</v>
      </c>
      <c r="BK21" s="59">
        <v>0.39583333333333331</v>
      </c>
      <c r="BL21" s="59">
        <v>0.39583333333333331</v>
      </c>
      <c r="BM21" s="28" t="s">
        <v>1141</v>
      </c>
      <c r="BN21" s="28" t="s">
        <v>1141</v>
      </c>
      <c r="BO21" s="28">
        <v>1011.81916931</v>
      </c>
      <c r="BP21" s="28">
        <v>21.0555555555556</v>
      </c>
      <c r="BQ21" s="28">
        <v>0</v>
      </c>
      <c r="BR21" s="28">
        <v>72</v>
      </c>
      <c r="BS21" s="28">
        <v>107</v>
      </c>
      <c r="BT21" s="28">
        <v>2.2000000000000002</v>
      </c>
      <c r="BU21" s="28">
        <v>6.1</v>
      </c>
      <c r="BV21" s="28">
        <v>3.5</v>
      </c>
      <c r="BW21" s="28">
        <v>1</v>
      </c>
      <c r="BX21" s="28" t="s">
        <v>1223</v>
      </c>
      <c r="BY21" s="28">
        <v>28</v>
      </c>
      <c r="BZ21" s="28">
        <v>19</v>
      </c>
      <c r="CA21" s="28">
        <v>25</v>
      </c>
      <c r="CB21" s="28">
        <v>18</v>
      </c>
      <c r="CC21" s="28">
        <v>23</v>
      </c>
      <c r="CD21" s="28">
        <v>17</v>
      </c>
      <c r="CE21" s="28">
        <v>0</v>
      </c>
      <c r="CF21" s="28">
        <v>18</v>
      </c>
    </row>
    <row r="22" spans="1:84">
      <c r="A22" s="15" t="s">
        <v>0</v>
      </c>
      <c r="B22" s="45" t="s">
        <v>76</v>
      </c>
      <c r="D22" s="46">
        <v>0</v>
      </c>
      <c r="E22" s="47" t="s">
        <v>99</v>
      </c>
      <c r="F22" s="47" t="s">
        <v>103</v>
      </c>
      <c r="G22" s="47" t="s">
        <v>41</v>
      </c>
      <c r="J22" s="44" t="s">
        <v>29</v>
      </c>
      <c r="O22" s="46">
        <v>0</v>
      </c>
      <c r="P22" s="13" t="s">
        <v>49</v>
      </c>
      <c r="Q22" s="13" t="s">
        <v>33</v>
      </c>
      <c r="U22" s="13" t="s">
        <v>36</v>
      </c>
      <c r="Z22" s="46">
        <v>0</v>
      </c>
      <c r="AA22" s="47" t="s">
        <v>32</v>
      </c>
      <c r="AJ22" s="49">
        <v>42599</v>
      </c>
      <c r="AK22" s="60">
        <v>0.75694444444444453</v>
      </c>
      <c r="AL22" s="60">
        <f t="shared" si="1"/>
        <v>0.75694444444444442</v>
      </c>
      <c r="AM22" s="60">
        <f t="shared" si="4"/>
        <v>0.75</v>
      </c>
      <c r="AN22" s="61" t="str">
        <f t="shared" si="0"/>
        <v>17/08/2016 18:10:00</v>
      </c>
      <c r="AO22" s="61" t="str">
        <f t="shared" si="2"/>
        <v>17/08/2016 18:00:00</v>
      </c>
      <c r="AP22" s="44">
        <f>VLOOKUP($AN22, [1]TableView_704030_20160816_20160!$D$2:$M$5095,3,FALSE)</f>
        <v>1009.34710534</v>
      </c>
      <c r="AQ22" s="44">
        <f>VLOOKUP($AN22, [1]TableView_704030_20160816_20160!$D$2:$M$5095,8,FALSE)</f>
        <v>22.0555555555556</v>
      </c>
      <c r="AR22" s="44">
        <f>VLOOKUP($AN22, [1]TableView_704030_20160816_20160!$D$2:$M$5095,10,FALSE)</f>
        <v>0</v>
      </c>
      <c r="AS22" s="44">
        <f>VLOOKUP($AN22, [1]TableView_704030_20160816_20160!$D$2:$M$5095,4,FALSE)</f>
        <v>64</v>
      </c>
      <c r="AT22" s="44">
        <f>VLOOKUP($AN22, [1]TableView_704030_20160816_20160!$D$2:$M$5095,6,FALSE)</f>
        <v>163</v>
      </c>
      <c r="AU22" s="44">
        <f>VLOOKUP($AN22, [1]TableView_704030_20160816_20160!$D$2:$M$5095,7,FALSE)</f>
        <v>2</v>
      </c>
      <c r="AV22" s="44">
        <f>VLOOKUP($AN22, [1]TableView_704030_20160816_20160!$D$2:$M$5095,2,FALSE)</f>
        <v>4.3</v>
      </c>
      <c r="AW22" s="44">
        <f>VLOOKUP($AO22, [2]aacb8965d69cc6fd1cb3a5cae9e8ae7!$C$6:$F$853,4,FALSE)</f>
        <v>0.2</v>
      </c>
      <c r="AX22" s="44">
        <v>4</v>
      </c>
      <c r="AY22" s="44" t="str">
        <f t="shared" si="3"/>
        <v>17/08/2016 4</v>
      </c>
      <c r="AZ22" s="44">
        <f>VLOOKUP($AY22, [3]Sheet1!$D$3:$T$89,2,FALSE)</f>
        <v>23</v>
      </c>
      <c r="BA22" s="44">
        <f>VLOOKUP($AY22, [3]Sheet1!$D$3:$T$89,3,FALSE)</f>
        <v>23</v>
      </c>
      <c r="BB22" s="44">
        <f>VLOOKUP($AY22, [3]Sheet1!$D$3:$T$89,6,FALSE)</f>
        <v>23</v>
      </c>
      <c r="BC22" s="44">
        <f>VLOOKUP($AY22, [3]Sheet1!$D$3:$T$89,7,FALSE)</f>
        <v>23</v>
      </c>
      <c r="BD22" s="44">
        <f>VLOOKUP($AY22, [3]Sheet1!$D$3:$T$89,10,FALSE)</f>
        <v>23</v>
      </c>
      <c r="BE22" s="44">
        <f>VLOOKUP($AY22, [3]Sheet1!$D$3:$T$89,11,FALSE)</f>
        <v>23</v>
      </c>
      <c r="BF22" s="44">
        <f>VLOOKUP($AY22, [3]Sheet1!$D$3:$T$89,14,FALSE)</f>
        <v>23</v>
      </c>
      <c r="BG22" s="44">
        <f>VLOOKUP($AY22, [3]Sheet1!$D$3:$T$89,15,FALSE)</f>
        <v>23</v>
      </c>
      <c r="BI22" s="49">
        <v>42599</v>
      </c>
      <c r="BJ22" s="50">
        <v>0.75694444444444453</v>
      </c>
      <c r="BK22" s="50">
        <v>0.75694444444444442</v>
      </c>
      <c r="BL22" s="50">
        <v>0.75</v>
      </c>
      <c r="BM22" s="44" t="s">
        <v>1142</v>
      </c>
      <c r="BN22" s="44" t="s">
        <v>1224</v>
      </c>
      <c r="BO22" s="44">
        <v>1009.34710534</v>
      </c>
      <c r="BP22" s="44">
        <v>22.0555555555556</v>
      </c>
      <c r="BQ22" s="44">
        <v>0</v>
      </c>
      <c r="BR22" s="44">
        <v>64</v>
      </c>
      <c r="BS22" s="44">
        <v>163</v>
      </c>
      <c r="BT22" s="44">
        <v>2</v>
      </c>
      <c r="BU22" s="44">
        <v>4.3</v>
      </c>
      <c r="BV22" s="44">
        <v>0.2</v>
      </c>
      <c r="BW22" s="44">
        <v>4</v>
      </c>
      <c r="BX22" s="44" t="s">
        <v>1225</v>
      </c>
      <c r="BY22" s="44">
        <v>23</v>
      </c>
      <c r="BZ22" s="44">
        <v>23</v>
      </c>
      <c r="CA22" s="44">
        <v>23</v>
      </c>
      <c r="CB22" s="44">
        <v>23</v>
      </c>
      <c r="CC22" s="44">
        <v>23</v>
      </c>
      <c r="CD22" s="44">
        <v>23</v>
      </c>
      <c r="CE22" s="44">
        <v>23</v>
      </c>
      <c r="CF22" s="44">
        <v>23</v>
      </c>
    </row>
    <row r="23" spans="1:84">
      <c r="A23" s="44" t="s">
        <v>1</v>
      </c>
      <c r="B23" s="45" t="s">
        <v>38</v>
      </c>
      <c r="D23" s="46">
        <v>5.7870370370370366E-5</v>
      </c>
      <c r="E23" s="47" t="s">
        <v>100</v>
      </c>
      <c r="F23" s="47" t="s">
        <v>65</v>
      </c>
      <c r="G23" s="47" t="s">
        <v>41</v>
      </c>
      <c r="H23" s="47">
        <v>4</v>
      </c>
      <c r="J23" s="44" t="s">
        <v>36</v>
      </c>
      <c r="K23" s="44" t="s">
        <v>106</v>
      </c>
      <c r="O23" s="46">
        <v>1.1342592592592591E-3</v>
      </c>
      <c r="P23" s="13" t="s">
        <v>107</v>
      </c>
      <c r="Q23" s="13" t="s">
        <v>35</v>
      </c>
      <c r="U23" s="13" t="s">
        <v>29</v>
      </c>
      <c r="Z23" s="46">
        <v>9.9884259259259266E-3</v>
      </c>
      <c r="AA23" s="47" t="s">
        <v>112</v>
      </c>
      <c r="AB23" s="47" t="s">
        <v>34</v>
      </c>
      <c r="AF23" s="47" t="s">
        <v>36</v>
      </c>
      <c r="AG23" s="44" t="s">
        <v>114</v>
      </c>
      <c r="AJ23" s="49">
        <v>42599</v>
      </c>
      <c r="AK23" s="60">
        <v>0.75694444444444453</v>
      </c>
      <c r="AL23" s="60">
        <f t="shared" si="1"/>
        <v>0.75694444444444442</v>
      </c>
      <c r="AM23" s="60">
        <f t="shared" si="4"/>
        <v>0.75</v>
      </c>
      <c r="AN23" s="61" t="str">
        <f t="shared" si="0"/>
        <v>17/08/2016 18:10:00</v>
      </c>
      <c r="AO23" s="61" t="str">
        <f t="shared" si="2"/>
        <v>17/08/2016 18:00:00</v>
      </c>
      <c r="AP23" s="44">
        <f>VLOOKUP($AN23, [1]TableView_704030_20160816_20160!$D$2:$M$5095,3,FALSE)</f>
        <v>1009.34710534</v>
      </c>
      <c r="AQ23" s="44">
        <f>VLOOKUP($AN23, [1]TableView_704030_20160816_20160!$D$2:$M$5095,8,FALSE)</f>
        <v>22.0555555555556</v>
      </c>
      <c r="AR23" s="44">
        <f>VLOOKUP($AN23, [1]TableView_704030_20160816_20160!$D$2:$M$5095,10,FALSE)</f>
        <v>0</v>
      </c>
      <c r="AS23" s="44">
        <f>VLOOKUP($AN23, [1]TableView_704030_20160816_20160!$D$2:$M$5095,4,FALSE)</f>
        <v>64</v>
      </c>
      <c r="AT23" s="44">
        <f>VLOOKUP($AN23, [1]TableView_704030_20160816_20160!$D$2:$M$5095,6,FALSE)</f>
        <v>163</v>
      </c>
      <c r="AU23" s="44">
        <f>VLOOKUP($AN23, [1]TableView_704030_20160816_20160!$D$2:$M$5095,7,FALSE)</f>
        <v>2</v>
      </c>
      <c r="AV23" s="44">
        <f>VLOOKUP($AN23, [1]TableView_704030_20160816_20160!$D$2:$M$5095,2,FALSE)</f>
        <v>4.3</v>
      </c>
      <c r="AW23" s="44">
        <f>VLOOKUP($AO23, [2]aacb8965d69cc6fd1cb3a5cae9e8ae7!$C$6:$F$853,4,FALSE)</f>
        <v>0.2</v>
      </c>
      <c r="AX23" s="44">
        <v>4</v>
      </c>
      <c r="AY23" s="44" t="str">
        <f t="shared" si="3"/>
        <v>17/08/2016 4</v>
      </c>
      <c r="AZ23" s="44">
        <f>VLOOKUP($AY23, [3]Sheet1!$D$3:$T$89,2,FALSE)</f>
        <v>23</v>
      </c>
      <c r="BA23" s="44">
        <f>VLOOKUP($AY23, [3]Sheet1!$D$3:$T$89,3,FALSE)</f>
        <v>23</v>
      </c>
      <c r="BB23" s="44">
        <f>VLOOKUP($AY23, [3]Sheet1!$D$3:$T$89,6,FALSE)</f>
        <v>23</v>
      </c>
      <c r="BC23" s="44">
        <f>VLOOKUP($AY23, [3]Sheet1!$D$3:$T$89,7,FALSE)</f>
        <v>23</v>
      </c>
      <c r="BD23" s="44">
        <f>VLOOKUP($AY23, [3]Sheet1!$D$3:$T$89,10,FALSE)</f>
        <v>23</v>
      </c>
      <c r="BE23" s="44">
        <f>VLOOKUP($AY23, [3]Sheet1!$D$3:$T$89,11,FALSE)</f>
        <v>23</v>
      </c>
      <c r="BF23" s="44">
        <f>VLOOKUP($AY23, [3]Sheet1!$D$3:$T$89,14,FALSE)</f>
        <v>23</v>
      </c>
      <c r="BG23" s="44">
        <f>VLOOKUP($AY23, [3]Sheet1!$D$3:$T$89,15,FALSE)</f>
        <v>23</v>
      </c>
      <c r="BI23" s="49">
        <v>42599</v>
      </c>
      <c r="BJ23" s="50">
        <v>0.75694444444444453</v>
      </c>
      <c r="BK23" s="50">
        <v>0.75694444444444442</v>
      </c>
      <c r="BL23" s="50">
        <v>0.75</v>
      </c>
      <c r="BM23" s="44" t="s">
        <v>1142</v>
      </c>
      <c r="BN23" s="44" t="s">
        <v>1224</v>
      </c>
      <c r="BO23" s="44">
        <v>1009.34710534</v>
      </c>
      <c r="BP23" s="44">
        <v>22.0555555555556</v>
      </c>
      <c r="BQ23" s="44">
        <v>0</v>
      </c>
      <c r="BR23" s="44">
        <v>64</v>
      </c>
      <c r="BS23" s="44">
        <v>163</v>
      </c>
      <c r="BT23" s="44">
        <v>2</v>
      </c>
      <c r="BU23" s="44">
        <v>4.3</v>
      </c>
      <c r="BV23" s="44">
        <v>0.2</v>
      </c>
      <c r="BW23" s="44">
        <v>4</v>
      </c>
      <c r="BX23" s="44" t="s">
        <v>1225</v>
      </c>
      <c r="BY23" s="44">
        <v>23</v>
      </c>
      <c r="BZ23" s="44">
        <v>23</v>
      </c>
      <c r="CA23" s="44">
        <v>23</v>
      </c>
      <c r="CB23" s="44">
        <v>23</v>
      </c>
      <c r="CC23" s="44">
        <v>23</v>
      </c>
      <c r="CD23" s="44">
        <v>23</v>
      </c>
      <c r="CE23" s="44">
        <v>23</v>
      </c>
      <c r="CF23" s="44">
        <v>23</v>
      </c>
    </row>
    <row r="24" spans="1:84">
      <c r="A24" s="44" t="s">
        <v>2</v>
      </c>
      <c r="B24" s="45" t="s">
        <v>20</v>
      </c>
      <c r="D24" s="46">
        <v>1.712962962962963E-3</v>
      </c>
      <c r="E24" s="47" t="s">
        <v>100</v>
      </c>
      <c r="F24" s="47" t="s">
        <v>33</v>
      </c>
      <c r="I24" s="47" t="s">
        <v>53</v>
      </c>
      <c r="J24" s="44" t="s">
        <v>36</v>
      </c>
      <c r="K24" s="44" t="s">
        <v>105</v>
      </c>
      <c r="O24" s="46">
        <v>1.2152777777777778E-3</v>
      </c>
      <c r="P24" s="13" t="s">
        <v>31</v>
      </c>
      <c r="Q24" s="13" t="s">
        <v>35</v>
      </c>
      <c r="U24" s="13" t="s">
        <v>36</v>
      </c>
      <c r="Z24" s="46">
        <v>1.0787037037037038E-2</v>
      </c>
      <c r="AA24" s="47" t="s">
        <v>113</v>
      </c>
      <c r="AB24" s="47" t="s">
        <v>34</v>
      </c>
      <c r="AF24" s="47" t="s">
        <v>29</v>
      </c>
      <c r="AJ24" s="49">
        <v>42599</v>
      </c>
      <c r="AK24" s="60">
        <v>0.75694444444444497</v>
      </c>
      <c r="AL24" s="60">
        <f t="shared" si="1"/>
        <v>0.75694444444444442</v>
      </c>
      <c r="AM24" s="60">
        <f t="shared" si="4"/>
        <v>0.75</v>
      </c>
      <c r="AN24" s="61" t="str">
        <f t="shared" si="0"/>
        <v>17/08/2016 18:10:00</v>
      </c>
      <c r="AO24" s="61" t="str">
        <f t="shared" si="2"/>
        <v>17/08/2016 18:00:00</v>
      </c>
      <c r="AP24" s="44">
        <f>VLOOKUP($AN24, [1]TableView_704030_20160816_20160!$D$2:$M$5095,3,FALSE)</f>
        <v>1009.34710534</v>
      </c>
      <c r="AQ24" s="44">
        <f>VLOOKUP($AN24, [1]TableView_704030_20160816_20160!$D$2:$M$5095,8,FALSE)</f>
        <v>22.0555555555556</v>
      </c>
      <c r="AR24" s="44">
        <f>VLOOKUP($AN24, [1]TableView_704030_20160816_20160!$D$2:$M$5095,10,FALSE)</f>
        <v>0</v>
      </c>
      <c r="AS24" s="44">
        <f>VLOOKUP($AN24, [1]TableView_704030_20160816_20160!$D$2:$M$5095,4,FALSE)</f>
        <v>64</v>
      </c>
      <c r="AT24" s="44">
        <f>VLOOKUP($AN24, [1]TableView_704030_20160816_20160!$D$2:$M$5095,6,FALSE)</f>
        <v>163</v>
      </c>
      <c r="AU24" s="44">
        <f>VLOOKUP($AN24, [1]TableView_704030_20160816_20160!$D$2:$M$5095,7,FALSE)</f>
        <v>2</v>
      </c>
      <c r="AV24" s="44">
        <f>VLOOKUP($AN24, [1]TableView_704030_20160816_20160!$D$2:$M$5095,2,FALSE)</f>
        <v>4.3</v>
      </c>
      <c r="AW24" s="44">
        <f>VLOOKUP($AO24, [2]aacb8965d69cc6fd1cb3a5cae9e8ae7!$C$6:$F$853,4,FALSE)</f>
        <v>0.2</v>
      </c>
      <c r="AX24" s="44">
        <v>4</v>
      </c>
      <c r="AY24" s="44" t="str">
        <f t="shared" si="3"/>
        <v>17/08/2016 4</v>
      </c>
      <c r="AZ24" s="44">
        <f>VLOOKUP($AY24, [3]Sheet1!$D$3:$T$89,2,FALSE)</f>
        <v>23</v>
      </c>
      <c r="BA24" s="44">
        <f>VLOOKUP($AY24, [3]Sheet1!$D$3:$T$89,3,FALSE)</f>
        <v>23</v>
      </c>
      <c r="BB24" s="44">
        <f>VLOOKUP($AY24, [3]Sheet1!$D$3:$T$89,6,FALSE)</f>
        <v>23</v>
      </c>
      <c r="BC24" s="44">
        <f>VLOOKUP($AY24, [3]Sheet1!$D$3:$T$89,7,FALSE)</f>
        <v>23</v>
      </c>
      <c r="BD24" s="44">
        <f>VLOOKUP($AY24, [3]Sheet1!$D$3:$T$89,10,FALSE)</f>
        <v>23</v>
      </c>
      <c r="BE24" s="44">
        <f>VLOOKUP($AY24, [3]Sheet1!$D$3:$T$89,11,FALSE)</f>
        <v>23</v>
      </c>
      <c r="BF24" s="44">
        <f>VLOOKUP($AY24, [3]Sheet1!$D$3:$T$89,14,FALSE)</f>
        <v>23</v>
      </c>
      <c r="BG24" s="44">
        <f>VLOOKUP($AY24, [3]Sheet1!$D$3:$T$89,15,FALSE)</f>
        <v>23</v>
      </c>
      <c r="BI24" s="49">
        <v>42599</v>
      </c>
      <c r="BJ24" s="50">
        <v>0.75694444444444497</v>
      </c>
      <c r="BK24" s="50">
        <v>0.75694444444444442</v>
      </c>
      <c r="BL24" s="50">
        <v>0.75</v>
      </c>
      <c r="BM24" s="44" t="s">
        <v>1142</v>
      </c>
      <c r="BN24" s="44" t="s">
        <v>1224</v>
      </c>
      <c r="BO24" s="44">
        <v>1009.34710534</v>
      </c>
      <c r="BP24" s="44">
        <v>22.0555555555556</v>
      </c>
      <c r="BQ24" s="44">
        <v>0</v>
      </c>
      <c r="BR24" s="44">
        <v>64</v>
      </c>
      <c r="BS24" s="44">
        <v>163</v>
      </c>
      <c r="BT24" s="44">
        <v>2</v>
      </c>
      <c r="BU24" s="44">
        <v>4.3</v>
      </c>
      <c r="BV24" s="44">
        <v>0.2</v>
      </c>
      <c r="BW24" s="44">
        <v>4</v>
      </c>
      <c r="BX24" s="44" t="s">
        <v>1225</v>
      </c>
      <c r="BY24" s="44">
        <v>23</v>
      </c>
      <c r="BZ24" s="44">
        <v>23</v>
      </c>
      <c r="CA24" s="44">
        <v>23</v>
      </c>
      <c r="CB24" s="44">
        <v>23</v>
      </c>
      <c r="CC24" s="44">
        <v>23</v>
      </c>
      <c r="CD24" s="44">
        <v>23</v>
      </c>
      <c r="CE24" s="44">
        <v>23</v>
      </c>
      <c r="CF24" s="44">
        <v>23</v>
      </c>
    </row>
    <row r="25" spans="1:84">
      <c r="A25" s="44" t="s">
        <v>3</v>
      </c>
      <c r="B25" s="45" t="s">
        <v>21</v>
      </c>
      <c r="D25" s="46">
        <v>1.1111111111111112E-2</v>
      </c>
      <c r="E25" s="47" t="s">
        <v>100</v>
      </c>
      <c r="F25" s="47" t="s">
        <v>54</v>
      </c>
      <c r="J25" s="44" t="s">
        <v>36</v>
      </c>
      <c r="O25" s="46">
        <v>1.2384259259259258E-3</v>
      </c>
      <c r="P25" s="13" t="s">
        <v>32</v>
      </c>
      <c r="U25" s="13"/>
      <c r="Z25" s="46">
        <v>1.1030092592592591E-2</v>
      </c>
      <c r="AA25" s="47" t="s">
        <v>28</v>
      </c>
      <c r="AB25" s="47" t="s">
        <v>109</v>
      </c>
      <c r="AC25" s="47" t="s">
        <v>41</v>
      </c>
      <c r="AF25" s="47" t="s">
        <v>36</v>
      </c>
      <c r="AJ25" s="49">
        <v>42599</v>
      </c>
      <c r="AK25" s="60">
        <v>0.75694444444444497</v>
      </c>
      <c r="AL25" s="60">
        <f t="shared" si="1"/>
        <v>0.75694444444444442</v>
      </c>
      <c r="AM25" s="60">
        <f t="shared" si="4"/>
        <v>0.75</v>
      </c>
      <c r="AN25" s="61" t="str">
        <f t="shared" si="0"/>
        <v>17/08/2016 18:10:00</v>
      </c>
      <c r="AO25" s="61" t="str">
        <f t="shared" si="2"/>
        <v>17/08/2016 18:00:00</v>
      </c>
      <c r="AP25" s="44">
        <f>VLOOKUP($AN25, [1]TableView_704030_20160816_20160!$D$2:$M$5095,3,FALSE)</f>
        <v>1009.34710534</v>
      </c>
      <c r="AQ25" s="44">
        <f>VLOOKUP($AN25, [1]TableView_704030_20160816_20160!$D$2:$M$5095,8,FALSE)</f>
        <v>22.0555555555556</v>
      </c>
      <c r="AR25" s="44">
        <f>VLOOKUP($AN25, [1]TableView_704030_20160816_20160!$D$2:$M$5095,10,FALSE)</f>
        <v>0</v>
      </c>
      <c r="AS25" s="44">
        <f>VLOOKUP($AN25, [1]TableView_704030_20160816_20160!$D$2:$M$5095,4,FALSE)</f>
        <v>64</v>
      </c>
      <c r="AT25" s="44">
        <f>VLOOKUP($AN25, [1]TableView_704030_20160816_20160!$D$2:$M$5095,6,FALSE)</f>
        <v>163</v>
      </c>
      <c r="AU25" s="44">
        <f>VLOOKUP($AN25, [1]TableView_704030_20160816_20160!$D$2:$M$5095,7,FALSE)</f>
        <v>2</v>
      </c>
      <c r="AV25" s="44">
        <f>VLOOKUP($AN25, [1]TableView_704030_20160816_20160!$D$2:$M$5095,2,FALSE)</f>
        <v>4.3</v>
      </c>
      <c r="AW25" s="44">
        <f>VLOOKUP($AO25, [2]aacb8965d69cc6fd1cb3a5cae9e8ae7!$C$6:$F$853,4,FALSE)</f>
        <v>0.2</v>
      </c>
      <c r="AX25" s="44">
        <v>4</v>
      </c>
      <c r="AY25" s="44" t="str">
        <f t="shared" si="3"/>
        <v>17/08/2016 4</v>
      </c>
      <c r="AZ25" s="44">
        <f>VLOOKUP($AY25, [3]Sheet1!$D$3:$T$89,2,FALSE)</f>
        <v>23</v>
      </c>
      <c r="BA25" s="44">
        <f>VLOOKUP($AY25, [3]Sheet1!$D$3:$T$89,3,FALSE)</f>
        <v>23</v>
      </c>
      <c r="BB25" s="44">
        <f>VLOOKUP($AY25, [3]Sheet1!$D$3:$T$89,6,FALSE)</f>
        <v>23</v>
      </c>
      <c r="BC25" s="44">
        <f>VLOOKUP($AY25, [3]Sheet1!$D$3:$T$89,7,FALSE)</f>
        <v>23</v>
      </c>
      <c r="BD25" s="44">
        <f>VLOOKUP($AY25, [3]Sheet1!$D$3:$T$89,10,FALSE)</f>
        <v>23</v>
      </c>
      <c r="BE25" s="44">
        <f>VLOOKUP($AY25, [3]Sheet1!$D$3:$T$89,11,FALSE)</f>
        <v>23</v>
      </c>
      <c r="BF25" s="44">
        <f>VLOOKUP($AY25, [3]Sheet1!$D$3:$T$89,14,FALSE)</f>
        <v>23</v>
      </c>
      <c r="BG25" s="44">
        <f>VLOOKUP($AY25, [3]Sheet1!$D$3:$T$89,15,FALSE)</f>
        <v>23</v>
      </c>
      <c r="BI25" s="49">
        <v>42599</v>
      </c>
      <c r="BJ25" s="50">
        <v>0.75694444444444497</v>
      </c>
      <c r="BK25" s="50">
        <v>0.75694444444444442</v>
      </c>
      <c r="BL25" s="50">
        <v>0.75</v>
      </c>
      <c r="BM25" s="44" t="s">
        <v>1142</v>
      </c>
      <c r="BN25" s="44" t="s">
        <v>1224</v>
      </c>
      <c r="BO25" s="44">
        <v>1009.34710534</v>
      </c>
      <c r="BP25" s="44">
        <v>22.0555555555556</v>
      </c>
      <c r="BQ25" s="44">
        <v>0</v>
      </c>
      <c r="BR25" s="44">
        <v>64</v>
      </c>
      <c r="BS25" s="44">
        <v>163</v>
      </c>
      <c r="BT25" s="44">
        <v>2</v>
      </c>
      <c r="BU25" s="44">
        <v>4.3</v>
      </c>
      <c r="BV25" s="44">
        <v>0.2</v>
      </c>
      <c r="BW25" s="44">
        <v>4</v>
      </c>
      <c r="BX25" s="44" t="s">
        <v>1225</v>
      </c>
      <c r="BY25" s="44">
        <v>23</v>
      </c>
      <c r="BZ25" s="44">
        <v>23</v>
      </c>
      <c r="CA25" s="44">
        <v>23</v>
      </c>
      <c r="CB25" s="44">
        <v>23</v>
      </c>
      <c r="CC25" s="44">
        <v>23</v>
      </c>
      <c r="CD25" s="44">
        <v>23</v>
      </c>
      <c r="CE25" s="44">
        <v>23</v>
      </c>
      <c r="CF25" s="44">
        <v>23</v>
      </c>
    </row>
    <row r="26" spans="1:84">
      <c r="A26" s="44" t="s">
        <v>4</v>
      </c>
      <c r="B26" s="45" t="s">
        <v>22</v>
      </c>
      <c r="D26" s="46">
        <v>1.1967592592592592E-2</v>
      </c>
      <c r="E26" s="47" t="s">
        <v>100</v>
      </c>
      <c r="F26" s="47" t="s">
        <v>54</v>
      </c>
      <c r="J26" s="44" t="s">
        <v>29</v>
      </c>
      <c r="K26" s="44" t="s">
        <v>55</v>
      </c>
      <c r="O26" s="46">
        <v>4.1666666666666666E-3</v>
      </c>
      <c r="P26" s="13" t="s">
        <v>28</v>
      </c>
      <c r="Q26" s="47" t="s">
        <v>109</v>
      </c>
      <c r="R26" s="47" t="s">
        <v>42</v>
      </c>
      <c r="S26" s="47">
        <v>7</v>
      </c>
      <c r="U26" s="13" t="s">
        <v>36</v>
      </c>
      <c r="Z26" s="46">
        <v>1.4814814814814814E-2</v>
      </c>
      <c r="AA26" s="47" t="s">
        <v>28</v>
      </c>
      <c r="AB26" s="47" t="s">
        <v>34</v>
      </c>
      <c r="AF26" s="47" t="s">
        <v>36</v>
      </c>
      <c r="AJ26" s="49">
        <v>42599</v>
      </c>
      <c r="AK26" s="60">
        <v>0.75694444444444497</v>
      </c>
      <c r="AL26" s="60">
        <f t="shared" si="1"/>
        <v>0.75694444444444442</v>
      </c>
      <c r="AM26" s="60">
        <f t="shared" si="4"/>
        <v>0.75</v>
      </c>
      <c r="AN26" s="61" t="str">
        <f t="shared" si="0"/>
        <v>17/08/2016 18:10:00</v>
      </c>
      <c r="AO26" s="61" t="str">
        <f t="shared" si="2"/>
        <v>17/08/2016 18:00:00</v>
      </c>
      <c r="AP26" s="44">
        <f>VLOOKUP($AN26, [1]TableView_704030_20160816_20160!$D$2:$M$5095,3,FALSE)</f>
        <v>1009.34710534</v>
      </c>
      <c r="AQ26" s="44">
        <f>VLOOKUP($AN26, [1]TableView_704030_20160816_20160!$D$2:$M$5095,8,FALSE)</f>
        <v>22.0555555555556</v>
      </c>
      <c r="AR26" s="44">
        <f>VLOOKUP($AN26, [1]TableView_704030_20160816_20160!$D$2:$M$5095,10,FALSE)</f>
        <v>0</v>
      </c>
      <c r="AS26" s="44">
        <f>VLOOKUP($AN26, [1]TableView_704030_20160816_20160!$D$2:$M$5095,4,FALSE)</f>
        <v>64</v>
      </c>
      <c r="AT26" s="44">
        <f>VLOOKUP($AN26, [1]TableView_704030_20160816_20160!$D$2:$M$5095,6,FALSE)</f>
        <v>163</v>
      </c>
      <c r="AU26" s="44">
        <f>VLOOKUP($AN26, [1]TableView_704030_20160816_20160!$D$2:$M$5095,7,FALSE)</f>
        <v>2</v>
      </c>
      <c r="AV26" s="44">
        <f>VLOOKUP($AN26, [1]TableView_704030_20160816_20160!$D$2:$M$5095,2,FALSE)</f>
        <v>4.3</v>
      </c>
      <c r="AW26" s="44">
        <f>VLOOKUP($AO26, [2]aacb8965d69cc6fd1cb3a5cae9e8ae7!$C$6:$F$853,4,FALSE)</f>
        <v>0.2</v>
      </c>
      <c r="AX26" s="44">
        <v>4</v>
      </c>
      <c r="AY26" s="44" t="str">
        <f t="shared" si="3"/>
        <v>17/08/2016 4</v>
      </c>
      <c r="AZ26" s="44">
        <f>VLOOKUP($AY26, [3]Sheet1!$D$3:$T$89,2,FALSE)</f>
        <v>23</v>
      </c>
      <c r="BA26" s="44">
        <f>VLOOKUP($AY26, [3]Sheet1!$D$3:$T$89,3,FALSE)</f>
        <v>23</v>
      </c>
      <c r="BB26" s="44">
        <f>VLOOKUP($AY26, [3]Sheet1!$D$3:$T$89,6,FALSE)</f>
        <v>23</v>
      </c>
      <c r="BC26" s="44">
        <f>VLOOKUP($AY26, [3]Sheet1!$D$3:$T$89,7,FALSE)</f>
        <v>23</v>
      </c>
      <c r="BD26" s="44">
        <f>VLOOKUP($AY26, [3]Sheet1!$D$3:$T$89,10,FALSE)</f>
        <v>23</v>
      </c>
      <c r="BE26" s="44">
        <f>VLOOKUP($AY26, [3]Sheet1!$D$3:$T$89,11,FALSE)</f>
        <v>23</v>
      </c>
      <c r="BF26" s="44">
        <f>VLOOKUP($AY26, [3]Sheet1!$D$3:$T$89,14,FALSE)</f>
        <v>23</v>
      </c>
      <c r="BG26" s="44">
        <f>VLOOKUP($AY26, [3]Sheet1!$D$3:$T$89,15,FALSE)</f>
        <v>23</v>
      </c>
      <c r="BI26" s="49">
        <v>42599</v>
      </c>
      <c r="BJ26" s="50">
        <v>0.75694444444444497</v>
      </c>
      <c r="BK26" s="50">
        <v>0.75694444444444442</v>
      </c>
      <c r="BL26" s="50">
        <v>0.75</v>
      </c>
      <c r="BM26" s="44" t="s">
        <v>1142</v>
      </c>
      <c r="BN26" s="44" t="s">
        <v>1224</v>
      </c>
      <c r="BO26" s="44">
        <v>1009.34710534</v>
      </c>
      <c r="BP26" s="44">
        <v>22.0555555555556</v>
      </c>
      <c r="BQ26" s="44">
        <v>0</v>
      </c>
      <c r="BR26" s="44">
        <v>64</v>
      </c>
      <c r="BS26" s="44">
        <v>163</v>
      </c>
      <c r="BT26" s="44">
        <v>2</v>
      </c>
      <c r="BU26" s="44">
        <v>4.3</v>
      </c>
      <c r="BV26" s="44">
        <v>0.2</v>
      </c>
      <c r="BW26" s="44">
        <v>4</v>
      </c>
      <c r="BX26" s="44" t="s">
        <v>1225</v>
      </c>
      <c r="BY26" s="44">
        <v>23</v>
      </c>
      <c r="BZ26" s="44">
        <v>23</v>
      </c>
      <c r="CA26" s="44">
        <v>23</v>
      </c>
      <c r="CB26" s="44">
        <v>23</v>
      </c>
      <c r="CC26" s="44">
        <v>23</v>
      </c>
      <c r="CD26" s="44">
        <v>23</v>
      </c>
      <c r="CE26" s="44">
        <v>23</v>
      </c>
      <c r="CF26" s="44">
        <v>23</v>
      </c>
    </row>
    <row r="27" spans="1:84">
      <c r="A27" s="44" t="s">
        <v>5</v>
      </c>
      <c r="B27" s="45" t="s">
        <v>83</v>
      </c>
      <c r="D27" s="46">
        <v>1.1990740740740739E-2</v>
      </c>
      <c r="E27" s="47" t="s">
        <v>100</v>
      </c>
      <c r="F27" s="47" t="s">
        <v>54</v>
      </c>
      <c r="J27" s="44" t="s">
        <v>36</v>
      </c>
      <c r="O27" s="46">
        <v>6.7939814814814816E-3</v>
      </c>
      <c r="P27" s="13" t="s">
        <v>28</v>
      </c>
      <c r="Q27" s="47" t="s">
        <v>34</v>
      </c>
      <c r="U27" s="13" t="s">
        <v>36</v>
      </c>
      <c r="Z27" s="46">
        <v>2.0833333333333332E-2</v>
      </c>
      <c r="AJ27" s="49">
        <v>42599</v>
      </c>
      <c r="AK27" s="60">
        <v>0.75694444444444497</v>
      </c>
      <c r="AL27" s="60">
        <f t="shared" si="1"/>
        <v>0.75694444444444442</v>
      </c>
      <c r="AM27" s="60">
        <f t="shared" si="4"/>
        <v>0.75</v>
      </c>
      <c r="AN27" s="61" t="str">
        <f t="shared" si="0"/>
        <v>17/08/2016 18:10:00</v>
      </c>
      <c r="AO27" s="61" t="str">
        <f t="shared" si="2"/>
        <v>17/08/2016 18:00:00</v>
      </c>
      <c r="AP27" s="44">
        <f>VLOOKUP($AN27, [1]TableView_704030_20160816_20160!$D$2:$M$5095,3,FALSE)</f>
        <v>1009.34710534</v>
      </c>
      <c r="AQ27" s="44">
        <f>VLOOKUP($AN27, [1]TableView_704030_20160816_20160!$D$2:$M$5095,8,FALSE)</f>
        <v>22.0555555555556</v>
      </c>
      <c r="AR27" s="44">
        <f>VLOOKUP($AN27, [1]TableView_704030_20160816_20160!$D$2:$M$5095,10,FALSE)</f>
        <v>0</v>
      </c>
      <c r="AS27" s="44">
        <f>VLOOKUP($AN27, [1]TableView_704030_20160816_20160!$D$2:$M$5095,4,FALSE)</f>
        <v>64</v>
      </c>
      <c r="AT27" s="44">
        <f>VLOOKUP($AN27, [1]TableView_704030_20160816_20160!$D$2:$M$5095,6,FALSE)</f>
        <v>163</v>
      </c>
      <c r="AU27" s="44">
        <f>VLOOKUP($AN27, [1]TableView_704030_20160816_20160!$D$2:$M$5095,7,FALSE)</f>
        <v>2</v>
      </c>
      <c r="AV27" s="44">
        <f>VLOOKUP($AN27, [1]TableView_704030_20160816_20160!$D$2:$M$5095,2,FALSE)</f>
        <v>4.3</v>
      </c>
      <c r="AW27" s="44">
        <f>VLOOKUP($AO27, [2]aacb8965d69cc6fd1cb3a5cae9e8ae7!$C$6:$F$853,4,FALSE)</f>
        <v>0.2</v>
      </c>
      <c r="AX27" s="44">
        <v>4</v>
      </c>
      <c r="AY27" s="44" t="str">
        <f t="shared" si="3"/>
        <v>17/08/2016 4</v>
      </c>
      <c r="AZ27" s="44">
        <f>VLOOKUP($AY27, [3]Sheet1!$D$3:$T$89,2,FALSE)</f>
        <v>23</v>
      </c>
      <c r="BA27" s="44">
        <f>VLOOKUP($AY27, [3]Sheet1!$D$3:$T$89,3,FALSE)</f>
        <v>23</v>
      </c>
      <c r="BB27" s="44">
        <f>VLOOKUP($AY27, [3]Sheet1!$D$3:$T$89,6,FALSE)</f>
        <v>23</v>
      </c>
      <c r="BC27" s="44">
        <f>VLOOKUP($AY27, [3]Sheet1!$D$3:$T$89,7,FALSE)</f>
        <v>23</v>
      </c>
      <c r="BD27" s="44">
        <f>VLOOKUP($AY27, [3]Sheet1!$D$3:$T$89,10,FALSE)</f>
        <v>23</v>
      </c>
      <c r="BE27" s="44">
        <f>VLOOKUP($AY27, [3]Sheet1!$D$3:$T$89,11,FALSE)</f>
        <v>23</v>
      </c>
      <c r="BF27" s="44">
        <f>VLOOKUP($AY27, [3]Sheet1!$D$3:$T$89,14,FALSE)</f>
        <v>23</v>
      </c>
      <c r="BG27" s="44">
        <f>VLOOKUP($AY27, [3]Sheet1!$D$3:$T$89,15,FALSE)</f>
        <v>23</v>
      </c>
      <c r="BI27" s="49">
        <v>42599</v>
      </c>
      <c r="BJ27" s="50">
        <v>0.75694444444444497</v>
      </c>
      <c r="BK27" s="50">
        <v>0.75694444444444442</v>
      </c>
      <c r="BL27" s="50">
        <v>0.75</v>
      </c>
      <c r="BM27" s="44" t="s">
        <v>1142</v>
      </c>
      <c r="BN27" s="44" t="s">
        <v>1224</v>
      </c>
      <c r="BO27" s="44">
        <v>1009.34710534</v>
      </c>
      <c r="BP27" s="44">
        <v>22.0555555555556</v>
      </c>
      <c r="BQ27" s="44">
        <v>0</v>
      </c>
      <c r="BR27" s="44">
        <v>64</v>
      </c>
      <c r="BS27" s="44">
        <v>163</v>
      </c>
      <c r="BT27" s="44">
        <v>2</v>
      </c>
      <c r="BU27" s="44">
        <v>4.3</v>
      </c>
      <c r="BV27" s="44">
        <v>0.2</v>
      </c>
      <c r="BW27" s="44">
        <v>4</v>
      </c>
      <c r="BX27" s="44" t="s">
        <v>1225</v>
      </c>
      <c r="BY27" s="44">
        <v>23</v>
      </c>
      <c r="BZ27" s="44">
        <v>23</v>
      </c>
      <c r="CA27" s="44">
        <v>23</v>
      </c>
      <c r="CB27" s="44">
        <v>23</v>
      </c>
      <c r="CC27" s="44">
        <v>23</v>
      </c>
      <c r="CD27" s="44">
        <v>23</v>
      </c>
      <c r="CE27" s="44">
        <v>23</v>
      </c>
      <c r="CF27" s="44">
        <v>23</v>
      </c>
    </row>
    <row r="28" spans="1:84">
      <c r="A28" s="44" t="s">
        <v>6</v>
      </c>
      <c r="B28" s="45" t="s">
        <v>46</v>
      </c>
      <c r="D28" s="46">
        <v>1.3125E-2</v>
      </c>
      <c r="E28" s="47" t="s">
        <v>101</v>
      </c>
      <c r="F28" s="47" t="s">
        <v>267</v>
      </c>
      <c r="J28" s="44" t="s">
        <v>29</v>
      </c>
      <c r="K28" s="44" t="s">
        <v>104</v>
      </c>
      <c r="O28" s="46">
        <v>1.1030092592592591E-2</v>
      </c>
      <c r="P28" s="13" t="s">
        <v>108</v>
      </c>
      <c r="Q28" s="47" t="s">
        <v>278</v>
      </c>
      <c r="U28" s="13" t="s">
        <v>29</v>
      </c>
      <c r="V28" s="44" t="s">
        <v>37</v>
      </c>
      <c r="AJ28" s="49">
        <v>42599</v>
      </c>
      <c r="AK28" s="60">
        <v>0.75694444444444497</v>
      </c>
      <c r="AL28" s="60">
        <f t="shared" si="1"/>
        <v>0.75694444444444442</v>
      </c>
      <c r="AM28" s="60">
        <f t="shared" si="4"/>
        <v>0.75</v>
      </c>
      <c r="AN28" s="61" t="str">
        <f t="shared" si="0"/>
        <v>17/08/2016 18:10:00</v>
      </c>
      <c r="AO28" s="61" t="str">
        <f t="shared" si="2"/>
        <v>17/08/2016 18:00:00</v>
      </c>
      <c r="AP28" s="44">
        <f>VLOOKUP($AN28, [1]TableView_704030_20160816_20160!$D$2:$M$5095,3,FALSE)</f>
        <v>1009.34710534</v>
      </c>
      <c r="AQ28" s="44">
        <f>VLOOKUP($AN28, [1]TableView_704030_20160816_20160!$D$2:$M$5095,8,FALSE)</f>
        <v>22.0555555555556</v>
      </c>
      <c r="AR28" s="44">
        <f>VLOOKUP($AN28, [1]TableView_704030_20160816_20160!$D$2:$M$5095,10,FALSE)</f>
        <v>0</v>
      </c>
      <c r="AS28" s="44">
        <f>VLOOKUP($AN28, [1]TableView_704030_20160816_20160!$D$2:$M$5095,4,FALSE)</f>
        <v>64</v>
      </c>
      <c r="AT28" s="44">
        <f>VLOOKUP($AN28, [1]TableView_704030_20160816_20160!$D$2:$M$5095,6,FALSE)</f>
        <v>163</v>
      </c>
      <c r="AU28" s="44">
        <f>VLOOKUP($AN28, [1]TableView_704030_20160816_20160!$D$2:$M$5095,7,FALSE)</f>
        <v>2</v>
      </c>
      <c r="AV28" s="44">
        <f>VLOOKUP($AN28, [1]TableView_704030_20160816_20160!$D$2:$M$5095,2,FALSE)</f>
        <v>4.3</v>
      </c>
      <c r="AW28" s="44">
        <f>VLOOKUP($AO28, [2]aacb8965d69cc6fd1cb3a5cae9e8ae7!$C$6:$F$853,4,FALSE)</f>
        <v>0.2</v>
      </c>
      <c r="AX28" s="44">
        <v>4</v>
      </c>
      <c r="AY28" s="44" t="str">
        <f t="shared" si="3"/>
        <v>17/08/2016 4</v>
      </c>
      <c r="AZ28" s="44">
        <f>VLOOKUP($AY28, [3]Sheet1!$D$3:$T$89,2,FALSE)</f>
        <v>23</v>
      </c>
      <c r="BA28" s="44">
        <f>VLOOKUP($AY28, [3]Sheet1!$D$3:$T$89,3,FALSE)</f>
        <v>23</v>
      </c>
      <c r="BB28" s="44">
        <f>VLOOKUP($AY28, [3]Sheet1!$D$3:$T$89,6,FALSE)</f>
        <v>23</v>
      </c>
      <c r="BC28" s="44">
        <f>VLOOKUP($AY28, [3]Sheet1!$D$3:$T$89,7,FALSE)</f>
        <v>23</v>
      </c>
      <c r="BD28" s="44">
        <f>VLOOKUP($AY28, [3]Sheet1!$D$3:$T$89,10,FALSE)</f>
        <v>23</v>
      </c>
      <c r="BE28" s="44">
        <f>VLOOKUP($AY28, [3]Sheet1!$D$3:$T$89,11,FALSE)</f>
        <v>23</v>
      </c>
      <c r="BF28" s="44">
        <f>VLOOKUP($AY28, [3]Sheet1!$D$3:$T$89,14,FALSE)</f>
        <v>23</v>
      </c>
      <c r="BG28" s="44">
        <f>VLOOKUP($AY28, [3]Sheet1!$D$3:$T$89,15,FALSE)</f>
        <v>23</v>
      </c>
      <c r="BI28" s="49">
        <v>42599</v>
      </c>
      <c r="BJ28" s="50">
        <v>0.75694444444444497</v>
      </c>
      <c r="BK28" s="50">
        <v>0.75694444444444442</v>
      </c>
      <c r="BL28" s="50">
        <v>0.75</v>
      </c>
      <c r="BM28" s="44" t="s">
        <v>1142</v>
      </c>
      <c r="BN28" s="44" t="s">
        <v>1224</v>
      </c>
      <c r="BO28" s="44">
        <v>1009.34710534</v>
      </c>
      <c r="BP28" s="44">
        <v>22.0555555555556</v>
      </c>
      <c r="BQ28" s="44">
        <v>0</v>
      </c>
      <c r="BR28" s="44">
        <v>64</v>
      </c>
      <c r="BS28" s="44">
        <v>163</v>
      </c>
      <c r="BT28" s="44">
        <v>2</v>
      </c>
      <c r="BU28" s="44">
        <v>4.3</v>
      </c>
      <c r="BV28" s="44">
        <v>0.2</v>
      </c>
      <c r="BW28" s="44">
        <v>4</v>
      </c>
      <c r="BX28" s="44" t="s">
        <v>1225</v>
      </c>
      <c r="BY28" s="44">
        <v>23</v>
      </c>
      <c r="BZ28" s="44">
        <v>23</v>
      </c>
      <c r="CA28" s="44">
        <v>23</v>
      </c>
      <c r="CB28" s="44">
        <v>23</v>
      </c>
      <c r="CC28" s="44">
        <v>23</v>
      </c>
      <c r="CD28" s="44">
        <v>23</v>
      </c>
      <c r="CE28" s="44">
        <v>23</v>
      </c>
      <c r="CF28" s="44">
        <v>23</v>
      </c>
    </row>
    <row r="29" spans="1:84">
      <c r="A29" s="44" t="s">
        <v>7</v>
      </c>
      <c r="B29" s="45" t="s">
        <v>98</v>
      </c>
      <c r="D29" s="46">
        <v>1.3148148148148147E-2</v>
      </c>
      <c r="E29" s="47" t="s">
        <v>102</v>
      </c>
      <c r="F29" s="47" t="s">
        <v>52</v>
      </c>
      <c r="J29" s="44" t="s">
        <v>36</v>
      </c>
      <c r="O29" s="46">
        <v>1.1782407407407406E-2</v>
      </c>
      <c r="P29" s="13" t="s">
        <v>100</v>
      </c>
      <c r="Q29" s="47" t="s">
        <v>54</v>
      </c>
      <c r="U29" s="13" t="s">
        <v>36</v>
      </c>
      <c r="AJ29" s="49">
        <v>42599</v>
      </c>
      <c r="AK29" s="60">
        <v>0.75694444444444497</v>
      </c>
      <c r="AL29" s="60">
        <f t="shared" si="1"/>
        <v>0.75694444444444442</v>
      </c>
      <c r="AM29" s="60">
        <f t="shared" si="4"/>
        <v>0.75</v>
      </c>
      <c r="AN29" s="61" t="str">
        <f t="shared" si="0"/>
        <v>17/08/2016 18:10:00</v>
      </c>
      <c r="AO29" s="61" t="str">
        <f t="shared" si="2"/>
        <v>17/08/2016 18:00:00</v>
      </c>
      <c r="AP29" s="44">
        <f>VLOOKUP($AN29, [1]TableView_704030_20160816_20160!$D$2:$M$5095,3,FALSE)</f>
        <v>1009.34710534</v>
      </c>
      <c r="AQ29" s="44">
        <f>VLOOKUP($AN29, [1]TableView_704030_20160816_20160!$D$2:$M$5095,8,FALSE)</f>
        <v>22.0555555555556</v>
      </c>
      <c r="AR29" s="44">
        <f>VLOOKUP($AN29, [1]TableView_704030_20160816_20160!$D$2:$M$5095,10,FALSE)</f>
        <v>0</v>
      </c>
      <c r="AS29" s="44">
        <f>VLOOKUP($AN29, [1]TableView_704030_20160816_20160!$D$2:$M$5095,4,FALSE)</f>
        <v>64</v>
      </c>
      <c r="AT29" s="44">
        <f>VLOOKUP($AN29, [1]TableView_704030_20160816_20160!$D$2:$M$5095,6,FALSE)</f>
        <v>163</v>
      </c>
      <c r="AU29" s="44">
        <f>VLOOKUP($AN29, [1]TableView_704030_20160816_20160!$D$2:$M$5095,7,FALSE)</f>
        <v>2</v>
      </c>
      <c r="AV29" s="44">
        <f>VLOOKUP($AN29, [1]TableView_704030_20160816_20160!$D$2:$M$5095,2,FALSE)</f>
        <v>4.3</v>
      </c>
      <c r="AW29" s="44">
        <f>VLOOKUP($AO29, [2]aacb8965d69cc6fd1cb3a5cae9e8ae7!$C$6:$F$853,4,FALSE)</f>
        <v>0.2</v>
      </c>
      <c r="AX29" s="44">
        <v>4</v>
      </c>
      <c r="AY29" s="44" t="str">
        <f t="shared" si="3"/>
        <v>17/08/2016 4</v>
      </c>
      <c r="AZ29" s="44">
        <f>VLOOKUP($AY29, [3]Sheet1!$D$3:$T$89,2,FALSE)</f>
        <v>23</v>
      </c>
      <c r="BA29" s="44">
        <f>VLOOKUP($AY29, [3]Sheet1!$D$3:$T$89,3,FALSE)</f>
        <v>23</v>
      </c>
      <c r="BB29" s="44">
        <f>VLOOKUP($AY29, [3]Sheet1!$D$3:$T$89,6,FALSE)</f>
        <v>23</v>
      </c>
      <c r="BC29" s="44">
        <f>VLOOKUP($AY29, [3]Sheet1!$D$3:$T$89,7,FALSE)</f>
        <v>23</v>
      </c>
      <c r="BD29" s="44">
        <f>VLOOKUP($AY29, [3]Sheet1!$D$3:$T$89,10,FALSE)</f>
        <v>23</v>
      </c>
      <c r="BE29" s="44">
        <f>VLOOKUP($AY29, [3]Sheet1!$D$3:$T$89,11,FALSE)</f>
        <v>23</v>
      </c>
      <c r="BF29" s="44">
        <f>VLOOKUP($AY29, [3]Sheet1!$D$3:$T$89,14,FALSE)</f>
        <v>23</v>
      </c>
      <c r="BG29" s="44">
        <f>VLOOKUP($AY29, [3]Sheet1!$D$3:$T$89,15,FALSE)</f>
        <v>23</v>
      </c>
      <c r="BI29" s="49">
        <v>42599</v>
      </c>
      <c r="BJ29" s="50">
        <v>0.75694444444444497</v>
      </c>
      <c r="BK29" s="50">
        <v>0.75694444444444442</v>
      </c>
      <c r="BL29" s="50">
        <v>0.75</v>
      </c>
      <c r="BM29" s="44" t="s">
        <v>1142</v>
      </c>
      <c r="BN29" s="44" t="s">
        <v>1224</v>
      </c>
      <c r="BO29" s="44">
        <v>1009.34710534</v>
      </c>
      <c r="BP29" s="44">
        <v>22.0555555555556</v>
      </c>
      <c r="BQ29" s="44">
        <v>0</v>
      </c>
      <c r="BR29" s="44">
        <v>64</v>
      </c>
      <c r="BS29" s="44">
        <v>163</v>
      </c>
      <c r="BT29" s="44">
        <v>2</v>
      </c>
      <c r="BU29" s="44">
        <v>4.3</v>
      </c>
      <c r="BV29" s="44">
        <v>0.2</v>
      </c>
      <c r="BW29" s="44">
        <v>4</v>
      </c>
      <c r="BX29" s="44" t="s">
        <v>1225</v>
      </c>
      <c r="BY29" s="44">
        <v>23</v>
      </c>
      <c r="BZ29" s="44">
        <v>23</v>
      </c>
      <c r="CA29" s="44">
        <v>23</v>
      </c>
      <c r="CB29" s="44">
        <v>23</v>
      </c>
      <c r="CC29" s="44">
        <v>23</v>
      </c>
      <c r="CD29" s="44">
        <v>23</v>
      </c>
      <c r="CE29" s="44">
        <v>23</v>
      </c>
      <c r="CF29" s="44">
        <v>23</v>
      </c>
    </row>
    <row r="30" spans="1:84">
      <c r="D30" s="46">
        <v>2.0833333333333332E-2</v>
      </c>
      <c r="O30" s="46">
        <v>1.2361111111111113E-2</v>
      </c>
      <c r="P30" s="13" t="s">
        <v>100</v>
      </c>
      <c r="Q30" s="47" t="s">
        <v>110</v>
      </c>
      <c r="R30" s="47" t="s">
        <v>41</v>
      </c>
      <c r="S30" s="47">
        <v>4</v>
      </c>
      <c r="U30" s="13" t="s">
        <v>29</v>
      </c>
      <c r="AJ30" s="49">
        <v>42599</v>
      </c>
      <c r="AK30" s="60">
        <v>0.75694444444444497</v>
      </c>
      <c r="AL30" s="60">
        <f t="shared" si="1"/>
        <v>0.75694444444444442</v>
      </c>
      <c r="AM30" s="60">
        <f t="shared" si="4"/>
        <v>0.75</v>
      </c>
      <c r="AN30" s="61" t="str">
        <f t="shared" si="0"/>
        <v>17/08/2016 18:10:00</v>
      </c>
      <c r="AO30" s="61" t="str">
        <f t="shared" si="2"/>
        <v>17/08/2016 18:00:00</v>
      </c>
      <c r="AP30" s="44">
        <f>VLOOKUP($AN30, [1]TableView_704030_20160816_20160!$D$2:$M$5095,3,FALSE)</f>
        <v>1009.34710534</v>
      </c>
      <c r="AQ30" s="44">
        <f>VLOOKUP($AN30, [1]TableView_704030_20160816_20160!$D$2:$M$5095,8,FALSE)</f>
        <v>22.0555555555556</v>
      </c>
      <c r="AR30" s="44">
        <f>VLOOKUP($AN30, [1]TableView_704030_20160816_20160!$D$2:$M$5095,10,FALSE)</f>
        <v>0</v>
      </c>
      <c r="AS30" s="44">
        <f>VLOOKUP($AN30, [1]TableView_704030_20160816_20160!$D$2:$M$5095,4,FALSE)</f>
        <v>64</v>
      </c>
      <c r="AT30" s="44">
        <f>VLOOKUP($AN30, [1]TableView_704030_20160816_20160!$D$2:$M$5095,6,FALSE)</f>
        <v>163</v>
      </c>
      <c r="AU30" s="44">
        <f>VLOOKUP($AN30, [1]TableView_704030_20160816_20160!$D$2:$M$5095,7,FALSE)</f>
        <v>2</v>
      </c>
      <c r="AV30" s="44">
        <f>VLOOKUP($AN30, [1]TableView_704030_20160816_20160!$D$2:$M$5095,2,FALSE)</f>
        <v>4.3</v>
      </c>
      <c r="AW30" s="44">
        <f>VLOOKUP($AO30, [2]aacb8965d69cc6fd1cb3a5cae9e8ae7!$C$6:$F$853,4,FALSE)</f>
        <v>0.2</v>
      </c>
      <c r="AX30" s="44">
        <v>4</v>
      </c>
      <c r="AY30" s="44" t="str">
        <f t="shared" si="3"/>
        <v>17/08/2016 4</v>
      </c>
      <c r="AZ30" s="44">
        <f>VLOOKUP($AY30, [3]Sheet1!$D$3:$T$89,2,FALSE)</f>
        <v>23</v>
      </c>
      <c r="BA30" s="44">
        <f>VLOOKUP($AY30, [3]Sheet1!$D$3:$T$89,3,FALSE)</f>
        <v>23</v>
      </c>
      <c r="BB30" s="44">
        <f>VLOOKUP($AY30, [3]Sheet1!$D$3:$T$89,6,FALSE)</f>
        <v>23</v>
      </c>
      <c r="BC30" s="44">
        <f>VLOOKUP($AY30, [3]Sheet1!$D$3:$T$89,7,FALSE)</f>
        <v>23</v>
      </c>
      <c r="BD30" s="44">
        <f>VLOOKUP($AY30, [3]Sheet1!$D$3:$T$89,10,FALSE)</f>
        <v>23</v>
      </c>
      <c r="BE30" s="44">
        <f>VLOOKUP($AY30, [3]Sheet1!$D$3:$T$89,11,FALSE)</f>
        <v>23</v>
      </c>
      <c r="BF30" s="44">
        <f>VLOOKUP($AY30, [3]Sheet1!$D$3:$T$89,14,FALSE)</f>
        <v>23</v>
      </c>
      <c r="BG30" s="44">
        <f>VLOOKUP($AY30, [3]Sheet1!$D$3:$T$89,15,FALSE)</f>
        <v>23</v>
      </c>
      <c r="BI30" s="49">
        <v>42599</v>
      </c>
      <c r="BJ30" s="50">
        <v>0.75694444444444497</v>
      </c>
      <c r="BK30" s="50">
        <v>0.75694444444444442</v>
      </c>
      <c r="BL30" s="50">
        <v>0.75</v>
      </c>
      <c r="BM30" s="44" t="s">
        <v>1142</v>
      </c>
      <c r="BN30" s="44" t="s">
        <v>1224</v>
      </c>
      <c r="BO30" s="44">
        <v>1009.34710534</v>
      </c>
      <c r="BP30" s="44">
        <v>22.0555555555556</v>
      </c>
      <c r="BQ30" s="44">
        <v>0</v>
      </c>
      <c r="BR30" s="44">
        <v>64</v>
      </c>
      <c r="BS30" s="44">
        <v>163</v>
      </c>
      <c r="BT30" s="44">
        <v>2</v>
      </c>
      <c r="BU30" s="44">
        <v>4.3</v>
      </c>
      <c r="BV30" s="44">
        <v>0.2</v>
      </c>
      <c r="BW30" s="44">
        <v>4</v>
      </c>
      <c r="BX30" s="44" t="s">
        <v>1225</v>
      </c>
      <c r="BY30" s="44">
        <v>23</v>
      </c>
      <c r="BZ30" s="44">
        <v>23</v>
      </c>
      <c r="CA30" s="44">
        <v>23</v>
      </c>
      <c r="CB30" s="44">
        <v>23</v>
      </c>
      <c r="CC30" s="44">
        <v>23</v>
      </c>
      <c r="CD30" s="44">
        <v>23</v>
      </c>
      <c r="CE30" s="44">
        <v>23</v>
      </c>
      <c r="CF30" s="44">
        <v>23</v>
      </c>
    </row>
    <row r="31" spans="1:84">
      <c r="O31" s="46">
        <v>1.2407407407407409E-2</v>
      </c>
      <c r="P31" s="13" t="s">
        <v>100</v>
      </c>
      <c r="Q31" s="47" t="s">
        <v>110</v>
      </c>
      <c r="R31" s="47" t="s">
        <v>41</v>
      </c>
      <c r="U31" s="13" t="s">
        <v>36</v>
      </c>
      <c r="AJ31" s="49">
        <v>42599</v>
      </c>
      <c r="AK31" s="60">
        <v>0.75694444444444497</v>
      </c>
      <c r="AL31" s="60">
        <f t="shared" si="1"/>
        <v>0.75694444444444442</v>
      </c>
      <c r="AM31" s="60">
        <f t="shared" si="4"/>
        <v>0.75</v>
      </c>
      <c r="AN31" s="61" t="str">
        <f t="shared" si="0"/>
        <v>17/08/2016 18:10:00</v>
      </c>
      <c r="AO31" s="61" t="str">
        <f t="shared" si="2"/>
        <v>17/08/2016 18:00:00</v>
      </c>
      <c r="AP31" s="44">
        <f>VLOOKUP($AN31, [1]TableView_704030_20160816_20160!$D$2:$M$5095,3,FALSE)</f>
        <v>1009.34710534</v>
      </c>
      <c r="AQ31" s="44">
        <f>VLOOKUP($AN31, [1]TableView_704030_20160816_20160!$D$2:$M$5095,8,FALSE)</f>
        <v>22.0555555555556</v>
      </c>
      <c r="AR31" s="44">
        <f>VLOOKUP($AN31, [1]TableView_704030_20160816_20160!$D$2:$M$5095,10,FALSE)</f>
        <v>0</v>
      </c>
      <c r="AS31" s="44">
        <f>VLOOKUP($AN31, [1]TableView_704030_20160816_20160!$D$2:$M$5095,4,FALSE)</f>
        <v>64</v>
      </c>
      <c r="AT31" s="44">
        <f>VLOOKUP($AN31, [1]TableView_704030_20160816_20160!$D$2:$M$5095,6,FALSE)</f>
        <v>163</v>
      </c>
      <c r="AU31" s="44">
        <f>VLOOKUP($AN31, [1]TableView_704030_20160816_20160!$D$2:$M$5095,7,FALSE)</f>
        <v>2</v>
      </c>
      <c r="AV31" s="44">
        <f>VLOOKUP($AN31, [1]TableView_704030_20160816_20160!$D$2:$M$5095,2,FALSE)</f>
        <v>4.3</v>
      </c>
      <c r="AW31" s="44">
        <f>VLOOKUP($AO31, [2]aacb8965d69cc6fd1cb3a5cae9e8ae7!$C$6:$F$853,4,FALSE)</f>
        <v>0.2</v>
      </c>
      <c r="AX31" s="44">
        <v>4</v>
      </c>
      <c r="AY31" s="44" t="str">
        <f t="shared" si="3"/>
        <v>17/08/2016 4</v>
      </c>
      <c r="AZ31" s="44">
        <f>VLOOKUP($AY31, [3]Sheet1!$D$3:$T$89,2,FALSE)</f>
        <v>23</v>
      </c>
      <c r="BA31" s="44">
        <f>VLOOKUP($AY31, [3]Sheet1!$D$3:$T$89,3,FALSE)</f>
        <v>23</v>
      </c>
      <c r="BB31" s="44">
        <f>VLOOKUP($AY31, [3]Sheet1!$D$3:$T$89,6,FALSE)</f>
        <v>23</v>
      </c>
      <c r="BC31" s="44">
        <f>VLOOKUP($AY31, [3]Sheet1!$D$3:$T$89,7,FALSE)</f>
        <v>23</v>
      </c>
      <c r="BD31" s="44">
        <f>VLOOKUP($AY31, [3]Sheet1!$D$3:$T$89,10,FALSE)</f>
        <v>23</v>
      </c>
      <c r="BE31" s="44">
        <f>VLOOKUP($AY31, [3]Sheet1!$D$3:$T$89,11,FALSE)</f>
        <v>23</v>
      </c>
      <c r="BF31" s="44">
        <f>VLOOKUP($AY31, [3]Sheet1!$D$3:$T$89,14,FALSE)</f>
        <v>23</v>
      </c>
      <c r="BG31" s="44">
        <f>VLOOKUP($AY31, [3]Sheet1!$D$3:$T$89,15,FALSE)</f>
        <v>23</v>
      </c>
      <c r="BI31" s="49">
        <v>42599</v>
      </c>
      <c r="BJ31" s="50">
        <v>0.75694444444444497</v>
      </c>
      <c r="BK31" s="50">
        <v>0.75694444444444442</v>
      </c>
      <c r="BL31" s="50">
        <v>0.75</v>
      </c>
      <c r="BM31" s="44" t="s">
        <v>1142</v>
      </c>
      <c r="BN31" s="44" t="s">
        <v>1224</v>
      </c>
      <c r="BO31" s="44">
        <v>1009.34710534</v>
      </c>
      <c r="BP31" s="44">
        <v>22.0555555555556</v>
      </c>
      <c r="BQ31" s="44">
        <v>0</v>
      </c>
      <c r="BR31" s="44">
        <v>64</v>
      </c>
      <c r="BS31" s="44">
        <v>163</v>
      </c>
      <c r="BT31" s="44">
        <v>2</v>
      </c>
      <c r="BU31" s="44">
        <v>4.3</v>
      </c>
      <c r="BV31" s="44">
        <v>0.2</v>
      </c>
      <c r="BW31" s="44">
        <v>4</v>
      </c>
      <c r="BX31" s="44" t="s">
        <v>1225</v>
      </c>
      <c r="BY31" s="44">
        <v>23</v>
      </c>
      <c r="BZ31" s="44">
        <v>23</v>
      </c>
      <c r="CA31" s="44">
        <v>23</v>
      </c>
      <c r="CB31" s="44">
        <v>23</v>
      </c>
      <c r="CC31" s="44">
        <v>23</v>
      </c>
      <c r="CD31" s="44">
        <v>23</v>
      </c>
      <c r="CE31" s="44">
        <v>23</v>
      </c>
      <c r="CF31" s="44">
        <v>23</v>
      </c>
    </row>
    <row r="32" spans="1:84">
      <c r="O32" s="46">
        <v>1.2731481481481481E-2</v>
      </c>
      <c r="P32" s="13" t="s">
        <v>50</v>
      </c>
      <c r="Q32" s="47" t="s">
        <v>35</v>
      </c>
      <c r="U32" s="13" t="s">
        <v>36</v>
      </c>
      <c r="V32" s="44" t="s">
        <v>111</v>
      </c>
      <c r="AJ32" s="49">
        <v>42599</v>
      </c>
      <c r="AK32" s="60">
        <v>0.75694444444444497</v>
      </c>
      <c r="AL32" s="60">
        <f t="shared" si="1"/>
        <v>0.75694444444444442</v>
      </c>
      <c r="AM32" s="60">
        <f t="shared" si="4"/>
        <v>0.75</v>
      </c>
      <c r="AN32" s="61" t="str">
        <f t="shared" si="0"/>
        <v>17/08/2016 18:10:00</v>
      </c>
      <c r="AO32" s="61" t="str">
        <f t="shared" si="2"/>
        <v>17/08/2016 18:00:00</v>
      </c>
      <c r="AP32" s="44">
        <f>VLOOKUP($AN32, [1]TableView_704030_20160816_20160!$D$2:$M$5095,3,FALSE)</f>
        <v>1009.34710534</v>
      </c>
      <c r="AQ32" s="44">
        <f>VLOOKUP($AN32, [1]TableView_704030_20160816_20160!$D$2:$M$5095,8,FALSE)</f>
        <v>22.0555555555556</v>
      </c>
      <c r="AR32" s="44">
        <f>VLOOKUP($AN32, [1]TableView_704030_20160816_20160!$D$2:$M$5095,10,FALSE)</f>
        <v>0</v>
      </c>
      <c r="AS32" s="44">
        <f>VLOOKUP($AN32, [1]TableView_704030_20160816_20160!$D$2:$M$5095,4,FALSE)</f>
        <v>64</v>
      </c>
      <c r="AT32" s="44">
        <f>VLOOKUP($AN32, [1]TableView_704030_20160816_20160!$D$2:$M$5095,6,FALSE)</f>
        <v>163</v>
      </c>
      <c r="AU32" s="44">
        <f>VLOOKUP($AN32, [1]TableView_704030_20160816_20160!$D$2:$M$5095,7,FALSE)</f>
        <v>2</v>
      </c>
      <c r="AV32" s="44">
        <f>VLOOKUP($AN32, [1]TableView_704030_20160816_20160!$D$2:$M$5095,2,FALSE)</f>
        <v>4.3</v>
      </c>
      <c r="AW32" s="44">
        <f>VLOOKUP($AO32, [2]aacb8965d69cc6fd1cb3a5cae9e8ae7!$C$6:$F$853,4,FALSE)</f>
        <v>0.2</v>
      </c>
      <c r="AX32" s="44">
        <v>4</v>
      </c>
      <c r="AY32" s="44" t="str">
        <f t="shared" si="3"/>
        <v>17/08/2016 4</v>
      </c>
      <c r="AZ32" s="44">
        <f>VLOOKUP($AY32, [3]Sheet1!$D$3:$T$89,2,FALSE)</f>
        <v>23</v>
      </c>
      <c r="BA32" s="44">
        <f>VLOOKUP($AY32, [3]Sheet1!$D$3:$T$89,3,FALSE)</f>
        <v>23</v>
      </c>
      <c r="BB32" s="44">
        <f>VLOOKUP($AY32, [3]Sheet1!$D$3:$T$89,6,FALSE)</f>
        <v>23</v>
      </c>
      <c r="BC32" s="44">
        <f>VLOOKUP($AY32, [3]Sheet1!$D$3:$T$89,7,FALSE)</f>
        <v>23</v>
      </c>
      <c r="BD32" s="44">
        <f>VLOOKUP($AY32, [3]Sheet1!$D$3:$T$89,10,FALSE)</f>
        <v>23</v>
      </c>
      <c r="BE32" s="44">
        <f>VLOOKUP($AY32, [3]Sheet1!$D$3:$T$89,11,FALSE)</f>
        <v>23</v>
      </c>
      <c r="BF32" s="44">
        <f>VLOOKUP($AY32, [3]Sheet1!$D$3:$T$89,14,FALSE)</f>
        <v>23</v>
      </c>
      <c r="BG32" s="44">
        <f>VLOOKUP($AY32, [3]Sheet1!$D$3:$T$89,15,FALSE)</f>
        <v>23</v>
      </c>
      <c r="BI32" s="49">
        <v>42599</v>
      </c>
      <c r="BJ32" s="50">
        <v>0.75694444444444497</v>
      </c>
      <c r="BK32" s="50">
        <v>0.75694444444444442</v>
      </c>
      <c r="BL32" s="50">
        <v>0.75</v>
      </c>
      <c r="BM32" s="44" t="s">
        <v>1142</v>
      </c>
      <c r="BN32" s="44" t="s">
        <v>1224</v>
      </c>
      <c r="BO32" s="44">
        <v>1009.34710534</v>
      </c>
      <c r="BP32" s="44">
        <v>22.0555555555556</v>
      </c>
      <c r="BQ32" s="44">
        <v>0</v>
      </c>
      <c r="BR32" s="44">
        <v>64</v>
      </c>
      <c r="BS32" s="44">
        <v>163</v>
      </c>
      <c r="BT32" s="44">
        <v>2</v>
      </c>
      <c r="BU32" s="44">
        <v>4.3</v>
      </c>
      <c r="BV32" s="44">
        <v>0.2</v>
      </c>
      <c r="BW32" s="44">
        <v>4</v>
      </c>
      <c r="BX32" s="44" t="s">
        <v>1225</v>
      </c>
      <c r="BY32" s="44">
        <v>23</v>
      </c>
      <c r="BZ32" s="44">
        <v>23</v>
      </c>
      <c r="CA32" s="44">
        <v>23</v>
      </c>
      <c r="CB32" s="44">
        <v>23</v>
      </c>
      <c r="CC32" s="44">
        <v>23</v>
      </c>
      <c r="CD32" s="44">
        <v>23</v>
      </c>
      <c r="CE32" s="44">
        <v>23</v>
      </c>
      <c r="CF32" s="44">
        <v>23</v>
      </c>
    </row>
    <row r="33" spans="1:84">
      <c r="O33" s="46">
        <v>1.3773148148148147E-2</v>
      </c>
      <c r="P33" s="13" t="s">
        <v>50</v>
      </c>
      <c r="Q33" s="47" t="s">
        <v>54</v>
      </c>
      <c r="U33" s="13" t="s">
        <v>36</v>
      </c>
      <c r="AJ33" s="49">
        <v>42599</v>
      </c>
      <c r="AK33" s="60">
        <v>0.75694444444444497</v>
      </c>
      <c r="AL33" s="60">
        <f t="shared" si="1"/>
        <v>0.75694444444444442</v>
      </c>
      <c r="AM33" s="60">
        <f t="shared" si="4"/>
        <v>0.75</v>
      </c>
      <c r="AN33" s="61" t="str">
        <f t="shared" si="0"/>
        <v>17/08/2016 18:10:00</v>
      </c>
      <c r="AO33" s="61" t="str">
        <f t="shared" si="2"/>
        <v>17/08/2016 18:00:00</v>
      </c>
      <c r="AP33" s="44">
        <f>VLOOKUP($AN33, [1]TableView_704030_20160816_20160!$D$2:$M$5095,3,FALSE)</f>
        <v>1009.34710534</v>
      </c>
      <c r="AQ33" s="44">
        <f>VLOOKUP($AN33, [1]TableView_704030_20160816_20160!$D$2:$M$5095,8,FALSE)</f>
        <v>22.0555555555556</v>
      </c>
      <c r="AR33" s="44">
        <f>VLOOKUP($AN33, [1]TableView_704030_20160816_20160!$D$2:$M$5095,10,FALSE)</f>
        <v>0</v>
      </c>
      <c r="AS33" s="44">
        <f>VLOOKUP($AN33, [1]TableView_704030_20160816_20160!$D$2:$M$5095,4,FALSE)</f>
        <v>64</v>
      </c>
      <c r="AT33" s="44">
        <f>VLOOKUP($AN33, [1]TableView_704030_20160816_20160!$D$2:$M$5095,6,FALSE)</f>
        <v>163</v>
      </c>
      <c r="AU33" s="44">
        <f>VLOOKUP($AN33, [1]TableView_704030_20160816_20160!$D$2:$M$5095,7,FALSE)</f>
        <v>2</v>
      </c>
      <c r="AV33" s="44">
        <f>VLOOKUP($AN33, [1]TableView_704030_20160816_20160!$D$2:$M$5095,2,FALSE)</f>
        <v>4.3</v>
      </c>
      <c r="AW33" s="44">
        <f>VLOOKUP($AO33, [2]aacb8965d69cc6fd1cb3a5cae9e8ae7!$C$6:$F$853,4,FALSE)</f>
        <v>0.2</v>
      </c>
      <c r="AX33" s="44">
        <v>4</v>
      </c>
      <c r="AY33" s="44" t="str">
        <f t="shared" si="3"/>
        <v>17/08/2016 4</v>
      </c>
      <c r="AZ33" s="44">
        <f>VLOOKUP($AY33, [3]Sheet1!$D$3:$T$89,2,FALSE)</f>
        <v>23</v>
      </c>
      <c r="BA33" s="44">
        <f>VLOOKUP($AY33, [3]Sheet1!$D$3:$T$89,3,FALSE)</f>
        <v>23</v>
      </c>
      <c r="BB33" s="44">
        <f>VLOOKUP($AY33, [3]Sheet1!$D$3:$T$89,6,FALSE)</f>
        <v>23</v>
      </c>
      <c r="BC33" s="44">
        <f>VLOOKUP($AY33, [3]Sheet1!$D$3:$T$89,7,FALSE)</f>
        <v>23</v>
      </c>
      <c r="BD33" s="44">
        <f>VLOOKUP($AY33, [3]Sheet1!$D$3:$T$89,10,FALSE)</f>
        <v>23</v>
      </c>
      <c r="BE33" s="44">
        <f>VLOOKUP($AY33, [3]Sheet1!$D$3:$T$89,11,FALSE)</f>
        <v>23</v>
      </c>
      <c r="BF33" s="44">
        <f>VLOOKUP($AY33, [3]Sheet1!$D$3:$T$89,14,FALSE)</f>
        <v>23</v>
      </c>
      <c r="BG33" s="44">
        <f>VLOOKUP($AY33, [3]Sheet1!$D$3:$T$89,15,FALSE)</f>
        <v>23</v>
      </c>
      <c r="BI33" s="49">
        <v>42599</v>
      </c>
      <c r="BJ33" s="50">
        <v>0.75694444444444497</v>
      </c>
      <c r="BK33" s="50">
        <v>0.75694444444444442</v>
      </c>
      <c r="BL33" s="50">
        <v>0.75</v>
      </c>
      <c r="BM33" s="44" t="s">
        <v>1142</v>
      </c>
      <c r="BN33" s="44" t="s">
        <v>1224</v>
      </c>
      <c r="BO33" s="44">
        <v>1009.34710534</v>
      </c>
      <c r="BP33" s="44">
        <v>22.0555555555556</v>
      </c>
      <c r="BQ33" s="44">
        <v>0</v>
      </c>
      <c r="BR33" s="44">
        <v>64</v>
      </c>
      <c r="BS33" s="44">
        <v>163</v>
      </c>
      <c r="BT33" s="44">
        <v>2</v>
      </c>
      <c r="BU33" s="44">
        <v>4.3</v>
      </c>
      <c r="BV33" s="44">
        <v>0.2</v>
      </c>
      <c r="BW33" s="44">
        <v>4</v>
      </c>
      <c r="BX33" s="44" t="s">
        <v>1225</v>
      </c>
      <c r="BY33" s="44">
        <v>23</v>
      </c>
      <c r="BZ33" s="44">
        <v>23</v>
      </c>
      <c r="CA33" s="44">
        <v>23</v>
      </c>
      <c r="CB33" s="44">
        <v>23</v>
      </c>
      <c r="CC33" s="44">
        <v>23</v>
      </c>
      <c r="CD33" s="44">
        <v>23</v>
      </c>
      <c r="CE33" s="44">
        <v>23</v>
      </c>
      <c r="CF33" s="44">
        <v>23</v>
      </c>
    </row>
    <row r="34" spans="1:84">
      <c r="O34" s="46">
        <v>1.5868055555555555E-2</v>
      </c>
      <c r="P34" s="13" t="s">
        <v>50</v>
      </c>
      <c r="Q34" s="47" t="s">
        <v>33</v>
      </c>
      <c r="U34" s="13" t="s">
        <v>36</v>
      </c>
      <c r="AJ34" s="49">
        <v>42599</v>
      </c>
      <c r="AK34" s="60">
        <v>0.75694444444444497</v>
      </c>
      <c r="AL34" s="60">
        <f t="shared" si="1"/>
        <v>0.75694444444444442</v>
      </c>
      <c r="AM34" s="60">
        <f t="shared" si="4"/>
        <v>0.75</v>
      </c>
      <c r="AN34" s="61" t="str">
        <f t="shared" si="0"/>
        <v>17/08/2016 18:10:00</v>
      </c>
      <c r="AO34" s="61" t="str">
        <f t="shared" si="2"/>
        <v>17/08/2016 18:00:00</v>
      </c>
      <c r="AP34" s="44">
        <f>VLOOKUP($AN34, [1]TableView_704030_20160816_20160!$D$2:$M$5095,3,FALSE)</f>
        <v>1009.34710534</v>
      </c>
      <c r="AQ34" s="44">
        <f>VLOOKUP($AN34, [1]TableView_704030_20160816_20160!$D$2:$M$5095,8,FALSE)</f>
        <v>22.0555555555556</v>
      </c>
      <c r="AR34" s="44">
        <f>VLOOKUP($AN34, [1]TableView_704030_20160816_20160!$D$2:$M$5095,10,FALSE)</f>
        <v>0</v>
      </c>
      <c r="AS34" s="44">
        <f>VLOOKUP($AN34, [1]TableView_704030_20160816_20160!$D$2:$M$5095,4,FALSE)</f>
        <v>64</v>
      </c>
      <c r="AT34" s="44">
        <f>VLOOKUP($AN34, [1]TableView_704030_20160816_20160!$D$2:$M$5095,6,FALSE)</f>
        <v>163</v>
      </c>
      <c r="AU34" s="44">
        <f>VLOOKUP($AN34, [1]TableView_704030_20160816_20160!$D$2:$M$5095,7,FALSE)</f>
        <v>2</v>
      </c>
      <c r="AV34" s="44">
        <f>VLOOKUP($AN34, [1]TableView_704030_20160816_20160!$D$2:$M$5095,2,FALSE)</f>
        <v>4.3</v>
      </c>
      <c r="AW34" s="44">
        <f>VLOOKUP($AO34, [2]aacb8965d69cc6fd1cb3a5cae9e8ae7!$C$6:$F$853,4,FALSE)</f>
        <v>0.2</v>
      </c>
      <c r="AX34" s="44">
        <v>4</v>
      </c>
      <c r="AY34" s="44" t="str">
        <f t="shared" si="3"/>
        <v>17/08/2016 4</v>
      </c>
      <c r="AZ34" s="44">
        <f>VLOOKUP($AY34, [3]Sheet1!$D$3:$T$89,2,FALSE)</f>
        <v>23</v>
      </c>
      <c r="BA34" s="44">
        <f>VLOOKUP($AY34, [3]Sheet1!$D$3:$T$89,3,FALSE)</f>
        <v>23</v>
      </c>
      <c r="BB34" s="44">
        <f>VLOOKUP($AY34, [3]Sheet1!$D$3:$T$89,6,FALSE)</f>
        <v>23</v>
      </c>
      <c r="BC34" s="44">
        <f>VLOOKUP($AY34, [3]Sheet1!$D$3:$T$89,7,FALSE)</f>
        <v>23</v>
      </c>
      <c r="BD34" s="44">
        <f>VLOOKUP($AY34, [3]Sheet1!$D$3:$T$89,10,FALSE)</f>
        <v>23</v>
      </c>
      <c r="BE34" s="44">
        <f>VLOOKUP($AY34, [3]Sheet1!$D$3:$T$89,11,FALSE)</f>
        <v>23</v>
      </c>
      <c r="BF34" s="44">
        <f>VLOOKUP($AY34, [3]Sheet1!$D$3:$T$89,14,FALSE)</f>
        <v>23</v>
      </c>
      <c r="BG34" s="44">
        <f>VLOOKUP($AY34, [3]Sheet1!$D$3:$T$89,15,FALSE)</f>
        <v>23</v>
      </c>
      <c r="BI34" s="49">
        <v>42599</v>
      </c>
      <c r="BJ34" s="50">
        <v>0.75694444444444497</v>
      </c>
      <c r="BK34" s="50">
        <v>0.75694444444444442</v>
      </c>
      <c r="BL34" s="50">
        <v>0.75</v>
      </c>
      <c r="BM34" s="44" t="s">
        <v>1142</v>
      </c>
      <c r="BN34" s="44" t="s">
        <v>1224</v>
      </c>
      <c r="BO34" s="44">
        <v>1009.34710534</v>
      </c>
      <c r="BP34" s="44">
        <v>22.0555555555556</v>
      </c>
      <c r="BQ34" s="44">
        <v>0</v>
      </c>
      <c r="BR34" s="44">
        <v>64</v>
      </c>
      <c r="BS34" s="44">
        <v>163</v>
      </c>
      <c r="BT34" s="44">
        <v>2</v>
      </c>
      <c r="BU34" s="44">
        <v>4.3</v>
      </c>
      <c r="BV34" s="44">
        <v>0.2</v>
      </c>
      <c r="BW34" s="44">
        <v>4</v>
      </c>
      <c r="BX34" s="44" t="s">
        <v>1225</v>
      </c>
      <c r="BY34" s="44">
        <v>23</v>
      </c>
      <c r="BZ34" s="44">
        <v>23</v>
      </c>
      <c r="CA34" s="44">
        <v>23</v>
      </c>
      <c r="CB34" s="44">
        <v>23</v>
      </c>
      <c r="CC34" s="44">
        <v>23</v>
      </c>
      <c r="CD34" s="44">
        <v>23</v>
      </c>
      <c r="CE34" s="44">
        <v>23</v>
      </c>
      <c r="CF34" s="44">
        <v>23</v>
      </c>
    </row>
    <row r="35" spans="1:84">
      <c r="O35" s="46">
        <v>2.0833333333333332E-2</v>
      </c>
      <c r="AJ35" s="49">
        <v>42599</v>
      </c>
      <c r="AK35" s="60">
        <v>0.75694444444444497</v>
      </c>
      <c r="AL35" s="60">
        <f t="shared" si="1"/>
        <v>0.75694444444444442</v>
      </c>
      <c r="AM35" s="60">
        <f t="shared" si="4"/>
        <v>0.75</v>
      </c>
      <c r="AN35" s="61" t="str">
        <f t="shared" ref="AN35:AN67" si="5">TEXT(AJ35,"dd/mm/yyyy ")&amp;TEXT(AL35,"hh:mm:ss")</f>
        <v>17/08/2016 18:10:00</v>
      </c>
      <c r="AO35" s="61" t="str">
        <f t="shared" si="2"/>
        <v>17/08/2016 18:00:00</v>
      </c>
      <c r="AP35" s="44">
        <f>VLOOKUP($AN35, [1]TableView_704030_20160816_20160!$D$2:$M$5095,3,FALSE)</f>
        <v>1009.34710534</v>
      </c>
      <c r="AQ35" s="44">
        <f>VLOOKUP($AN35, [1]TableView_704030_20160816_20160!$D$2:$M$5095,8,FALSE)</f>
        <v>22.0555555555556</v>
      </c>
      <c r="AR35" s="44">
        <f>VLOOKUP($AN35, [1]TableView_704030_20160816_20160!$D$2:$M$5095,10,FALSE)</f>
        <v>0</v>
      </c>
      <c r="AS35" s="44">
        <f>VLOOKUP($AN35, [1]TableView_704030_20160816_20160!$D$2:$M$5095,4,FALSE)</f>
        <v>64</v>
      </c>
      <c r="AT35" s="44">
        <f>VLOOKUP($AN35, [1]TableView_704030_20160816_20160!$D$2:$M$5095,6,FALSE)</f>
        <v>163</v>
      </c>
      <c r="AU35" s="44">
        <f>VLOOKUP($AN35, [1]TableView_704030_20160816_20160!$D$2:$M$5095,7,FALSE)</f>
        <v>2</v>
      </c>
      <c r="AV35" s="44">
        <f>VLOOKUP($AN35, [1]TableView_704030_20160816_20160!$D$2:$M$5095,2,FALSE)</f>
        <v>4.3</v>
      </c>
      <c r="AW35" s="44">
        <f>VLOOKUP($AO35, [2]aacb8965d69cc6fd1cb3a5cae9e8ae7!$C$6:$F$853,4,FALSE)</f>
        <v>0.2</v>
      </c>
      <c r="AX35" s="44">
        <v>4</v>
      </c>
      <c r="AY35" s="44" t="str">
        <f t="shared" si="3"/>
        <v>17/08/2016 4</v>
      </c>
      <c r="AZ35" s="44">
        <f>VLOOKUP($AY35, [3]Sheet1!$D$3:$T$89,2,FALSE)</f>
        <v>23</v>
      </c>
      <c r="BA35" s="44">
        <f>VLOOKUP($AY35, [3]Sheet1!$D$3:$T$89,3,FALSE)</f>
        <v>23</v>
      </c>
      <c r="BB35" s="44">
        <f>VLOOKUP($AY35, [3]Sheet1!$D$3:$T$89,6,FALSE)</f>
        <v>23</v>
      </c>
      <c r="BC35" s="44">
        <f>VLOOKUP($AY35, [3]Sheet1!$D$3:$T$89,7,FALSE)</f>
        <v>23</v>
      </c>
      <c r="BD35" s="44">
        <f>VLOOKUP($AY35, [3]Sheet1!$D$3:$T$89,10,FALSE)</f>
        <v>23</v>
      </c>
      <c r="BE35" s="44">
        <f>VLOOKUP($AY35, [3]Sheet1!$D$3:$T$89,11,FALSE)</f>
        <v>23</v>
      </c>
      <c r="BF35" s="44">
        <f>VLOOKUP($AY35, [3]Sheet1!$D$3:$T$89,14,FALSE)</f>
        <v>23</v>
      </c>
      <c r="BG35" s="44">
        <f>VLOOKUP($AY35, [3]Sheet1!$D$3:$T$89,15,FALSE)</f>
        <v>23</v>
      </c>
      <c r="BI35" s="49">
        <v>42599</v>
      </c>
      <c r="BJ35" s="50">
        <v>0.75694444444444497</v>
      </c>
      <c r="BK35" s="50">
        <v>0.75694444444444442</v>
      </c>
      <c r="BL35" s="50">
        <v>0.75</v>
      </c>
      <c r="BM35" s="44" t="s">
        <v>1142</v>
      </c>
      <c r="BN35" s="44" t="s">
        <v>1224</v>
      </c>
      <c r="BO35" s="44">
        <v>1009.34710534</v>
      </c>
      <c r="BP35" s="44">
        <v>22.0555555555556</v>
      </c>
      <c r="BQ35" s="44">
        <v>0</v>
      </c>
      <c r="BR35" s="44">
        <v>64</v>
      </c>
      <c r="BS35" s="44">
        <v>163</v>
      </c>
      <c r="BT35" s="44">
        <v>2</v>
      </c>
      <c r="BU35" s="44">
        <v>4.3</v>
      </c>
      <c r="BV35" s="44">
        <v>0.2</v>
      </c>
      <c r="BW35" s="44">
        <v>4</v>
      </c>
      <c r="BX35" s="44" t="s">
        <v>1225</v>
      </c>
      <c r="BY35" s="44">
        <v>23</v>
      </c>
      <c r="BZ35" s="44">
        <v>23</v>
      </c>
      <c r="CA35" s="44">
        <v>23</v>
      </c>
      <c r="CB35" s="44">
        <v>23</v>
      </c>
      <c r="CC35" s="44">
        <v>23</v>
      </c>
      <c r="CD35" s="44">
        <v>23</v>
      </c>
      <c r="CE35" s="44">
        <v>23</v>
      </c>
      <c r="CF35" s="44">
        <v>23</v>
      </c>
    </row>
    <row r="36" spans="1:84" s="28" customFormat="1">
      <c r="B36" s="51"/>
      <c r="D36" s="52"/>
      <c r="E36" s="53"/>
      <c r="F36" s="53"/>
      <c r="G36" s="53"/>
      <c r="H36" s="53"/>
      <c r="I36" s="53"/>
      <c r="M36" s="54"/>
      <c r="O36" s="52"/>
      <c r="P36" s="53"/>
      <c r="Q36" s="53"/>
      <c r="R36" s="53"/>
      <c r="S36" s="53"/>
      <c r="T36" s="53"/>
      <c r="U36" s="53"/>
      <c r="X36" s="54"/>
      <c r="Z36" s="52"/>
      <c r="AA36" s="53"/>
      <c r="AB36" s="53"/>
      <c r="AC36" s="53"/>
      <c r="AD36" s="53"/>
      <c r="AE36" s="53"/>
      <c r="AF36" s="53"/>
      <c r="AJ36" s="49">
        <v>42599</v>
      </c>
      <c r="AK36" s="60">
        <v>0.75694444444444497</v>
      </c>
      <c r="AL36" s="60">
        <f t="shared" si="1"/>
        <v>0.75694444444444442</v>
      </c>
      <c r="AM36" s="60">
        <f t="shared" si="4"/>
        <v>0.75</v>
      </c>
      <c r="AN36" s="61" t="str">
        <f t="shared" si="5"/>
        <v>17/08/2016 18:10:00</v>
      </c>
      <c r="AO36" s="61" t="str">
        <f t="shared" si="2"/>
        <v>17/08/2016 18:00:00</v>
      </c>
      <c r="AP36" s="44">
        <f>VLOOKUP($AN36, [1]TableView_704030_20160816_20160!$D$2:$M$5095,3,FALSE)</f>
        <v>1009.34710534</v>
      </c>
      <c r="AQ36" s="44">
        <f>VLOOKUP($AN36, [1]TableView_704030_20160816_20160!$D$2:$M$5095,8,FALSE)</f>
        <v>22.0555555555556</v>
      </c>
      <c r="AR36" s="44">
        <f>VLOOKUP($AN36, [1]TableView_704030_20160816_20160!$D$2:$M$5095,10,FALSE)</f>
        <v>0</v>
      </c>
      <c r="AS36" s="44">
        <f>VLOOKUP($AN36, [1]TableView_704030_20160816_20160!$D$2:$M$5095,4,FALSE)</f>
        <v>64</v>
      </c>
      <c r="AT36" s="44">
        <f>VLOOKUP($AN36, [1]TableView_704030_20160816_20160!$D$2:$M$5095,6,FALSE)</f>
        <v>163</v>
      </c>
      <c r="AU36" s="44">
        <f>VLOOKUP($AN36, [1]TableView_704030_20160816_20160!$D$2:$M$5095,7,FALSE)</f>
        <v>2</v>
      </c>
      <c r="AV36" s="44">
        <f>VLOOKUP($AN36, [1]TableView_704030_20160816_20160!$D$2:$M$5095,2,FALSE)</f>
        <v>4.3</v>
      </c>
      <c r="AW36" s="44">
        <f>VLOOKUP($AO36, [2]aacb8965d69cc6fd1cb3a5cae9e8ae7!$C$6:$F$853,4,FALSE)</f>
        <v>0.2</v>
      </c>
      <c r="AX36" s="44">
        <v>4</v>
      </c>
      <c r="AY36" s="44" t="str">
        <f t="shared" si="3"/>
        <v>17/08/2016 4</v>
      </c>
      <c r="AZ36" s="44">
        <f>VLOOKUP($AY36, [3]Sheet1!$D$3:$T$89,2,FALSE)</f>
        <v>23</v>
      </c>
      <c r="BA36" s="44">
        <f>VLOOKUP($AY36, [3]Sheet1!$D$3:$T$89,3,FALSE)</f>
        <v>23</v>
      </c>
      <c r="BB36" s="44">
        <f>VLOOKUP($AY36, [3]Sheet1!$D$3:$T$89,6,FALSE)</f>
        <v>23</v>
      </c>
      <c r="BC36" s="44">
        <f>VLOOKUP($AY36, [3]Sheet1!$D$3:$T$89,7,FALSE)</f>
        <v>23</v>
      </c>
      <c r="BD36" s="44">
        <f>VLOOKUP($AY36, [3]Sheet1!$D$3:$T$89,10,FALSE)</f>
        <v>23</v>
      </c>
      <c r="BE36" s="44">
        <f>VLOOKUP($AY36, [3]Sheet1!$D$3:$T$89,11,FALSE)</f>
        <v>23</v>
      </c>
      <c r="BF36" s="44">
        <f>VLOOKUP($AY36, [3]Sheet1!$D$3:$T$89,14,FALSE)</f>
        <v>23</v>
      </c>
      <c r="BG36" s="44">
        <f>VLOOKUP($AY36, [3]Sheet1!$D$3:$T$89,15,FALSE)</f>
        <v>23</v>
      </c>
      <c r="BI36" s="58">
        <v>42599</v>
      </c>
      <c r="BJ36" s="59">
        <v>0.75694444444444497</v>
      </c>
      <c r="BK36" s="59">
        <v>0.75694444444444442</v>
      </c>
      <c r="BL36" s="59">
        <v>0.75</v>
      </c>
      <c r="BM36" s="28" t="s">
        <v>1142</v>
      </c>
      <c r="BN36" s="28" t="s">
        <v>1224</v>
      </c>
      <c r="BO36" s="28">
        <v>1009.34710534</v>
      </c>
      <c r="BP36" s="28">
        <v>22.0555555555556</v>
      </c>
      <c r="BQ36" s="28">
        <v>0</v>
      </c>
      <c r="BR36" s="28">
        <v>64</v>
      </c>
      <c r="BS36" s="28">
        <v>163</v>
      </c>
      <c r="BT36" s="28">
        <v>2</v>
      </c>
      <c r="BU36" s="28">
        <v>4.3</v>
      </c>
      <c r="BV36" s="28">
        <v>0.2</v>
      </c>
      <c r="BW36" s="28">
        <v>4</v>
      </c>
      <c r="BX36" s="28" t="s">
        <v>1225</v>
      </c>
      <c r="BY36" s="28">
        <v>23</v>
      </c>
      <c r="BZ36" s="28">
        <v>23</v>
      </c>
      <c r="CA36" s="28">
        <v>23</v>
      </c>
      <c r="CB36" s="28">
        <v>23</v>
      </c>
      <c r="CC36" s="28">
        <v>23</v>
      </c>
      <c r="CD36" s="28">
        <v>23</v>
      </c>
      <c r="CE36" s="28">
        <v>23</v>
      </c>
      <c r="CF36" s="28">
        <v>23</v>
      </c>
    </row>
    <row r="37" spans="1:84">
      <c r="A37" s="44" t="s">
        <v>0</v>
      </c>
      <c r="B37" s="45" t="s">
        <v>120</v>
      </c>
      <c r="D37" s="46">
        <v>0</v>
      </c>
      <c r="E37" s="47" t="s">
        <v>32</v>
      </c>
      <c r="O37" s="46">
        <v>0</v>
      </c>
      <c r="P37" s="13" t="s">
        <v>32</v>
      </c>
      <c r="Z37" s="46">
        <v>0</v>
      </c>
      <c r="AA37" s="47" t="s">
        <v>32</v>
      </c>
      <c r="AJ37" s="49">
        <v>42600</v>
      </c>
      <c r="AK37" s="60">
        <v>0.39583333333333331</v>
      </c>
      <c r="AL37" s="60">
        <f t="shared" si="1"/>
        <v>0.39583333333333331</v>
      </c>
      <c r="AM37" s="60">
        <f t="shared" si="4"/>
        <v>0.39583333333333331</v>
      </c>
      <c r="AN37" s="61" t="str">
        <f t="shared" si="5"/>
        <v>18/08/2016 09:30:00</v>
      </c>
      <c r="AO37" s="61" t="str">
        <f t="shared" si="2"/>
        <v>18/08/2016 09:30:00</v>
      </c>
      <c r="AP37" s="44">
        <f>VLOOKUP($AN37, [1]TableView_704030_20160816_20160!$D$2:$M$5095,3,FALSE)</f>
        <v>1009.07619422</v>
      </c>
      <c r="AQ37" s="44">
        <f>VLOOKUP($AN37, [1]TableView_704030_20160816_20160!$D$2:$M$5095,8,FALSE)</f>
        <v>19.9444444444444</v>
      </c>
      <c r="AR37" s="44">
        <f>VLOOKUP($AN37, [1]TableView_704030_20160816_20160!$D$2:$M$5095,10,FALSE)</f>
        <v>0</v>
      </c>
      <c r="AS37" s="44">
        <f>VLOOKUP($AN37, [1]TableView_704030_20160816_20160!$D$2:$M$5095,4,FALSE)</f>
        <v>90</v>
      </c>
      <c r="AT37" s="44">
        <f>VLOOKUP($AN37, [1]TableView_704030_20160816_20160!$D$2:$M$5095,6,FALSE)</f>
        <v>319</v>
      </c>
      <c r="AU37" s="44">
        <f>VLOOKUP($AN37, [1]TableView_704030_20160816_20160!$D$2:$M$5095,7,FALSE)</f>
        <v>0.3</v>
      </c>
      <c r="AV37" s="44">
        <f>VLOOKUP($AN37, [1]TableView_704030_20160816_20160!$D$2:$M$5095,2,FALSE)</f>
        <v>4.3</v>
      </c>
      <c r="AW37" s="44">
        <f>VLOOKUP($AO37, [2]aacb8965d69cc6fd1cb3a5cae9e8ae7!$C$6:$F$853,4,FALSE)</f>
        <v>1.7</v>
      </c>
      <c r="AX37" s="44">
        <v>1</v>
      </c>
      <c r="AY37" s="44" t="str">
        <f t="shared" si="3"/>
        <v>18/08/2016 1</v>
      </c>
      <c r="AZ37" s="44">
        <f>VLOOKUP($AY37, [3]Sheet1!$D$3:$T$89,2,FALSE)</f>
        <v>28</v>
      </c>
      <c r="BA37" s="44">
        <f>VLOOKUP($AY37, [3]Sheet1!$D$3:$T$89,3,FALSE)</f>
        <v>22</v>
      </c>
      <c r="BB37" s="44">
        <f>VLOOKUP($AY37, [3]Sheet1!$D$3:$T$89,6,FALSE)</f>
        <v>27</v>
      </c>
      <c r="BC37" s="44">
        <f>VLOOKUP($AY37, [3]Sheet1!$D$3:$T$89,7,FALSE)</f>
        <v>21</v>
      </c>
      <c r="BD37" s="44">
        <f>VLOOKUP($AY37, [3]Sheet1!$D$3:$T$89,10,FALSE)</f>
        <v>23</v>
      </c>
      <c r="BE37" s="44">
        <f>VLOOKUP($AY37, [3]Sheet1!$D$3:$T$89,11,FALSE)</f>
        <v>20</v>
      </c>
      <c r="BF37" s="44">
        <f>VLOOKUP($AY37, [3]Sheet1!$D$3:$T$89,14,FALSE)</f>
        <v>22</v>
      </c>
      <c r="BG37" s="44">
        <f>VLOOKUP($AY37, [3]Sheet1!$D$3:$T$89,15,FALSE)</f>
        <v>20</v>
      </c>
      <c r="BI37" s="49">
        <v>42600</v>
      </c>
      <c r="BJ37" s="50">
        <v>0.39583333333333331</v>
      </c>
      <c r="BK37" s="50">
        <v>0.39583333333333331</v>
      </c>
      <c r="BL37" s="50">
        <v>0.39583333333333331</v>
      </c>
      <c r="BM37" s="44" t="s">
        <v>1143</v>
      </c>
      <c r="BN37" s="44" t="s">
        <v>1143</v>
      </c>
      <c r="BO37" s="44">
        <v>1009.07619422</v>
      </c>
      <c r="BP37" s="44">
        <v>19.9444444444444</v>
      </c>
      <c r="BQ37" s="44">
        <v>0</v>
      </c>
      <c r="BR37" s="44">
        <v>90</v>
      </c>
      <c r="BS37" s="44">
        <v>319</v>
      </c>
      <c r="BT37" s="44">
        <v>0.3</v>
      </c>
      <c r="BU37" s="44">
        <v>4.3</v>
      </c>
      <c r="BV37" s="44">
        <v>1.7</v>
      </c>
      <c r="BW37" s="44">
        <v>1</v>
      </c>
      <c r="BX37" s="44" t="s">
        <v>1226</v>
      </c>
      <c r="BY37" s="44">
        <v>28</v>
      </c>
      <c r="BZ37" s="44">
        <v>22</v>
      </c>
      <c r="CA37" s="44">
        <v>27</v>
      </c>
      <c r="CB37" s="44">
        <v>21</v>
      </c>
      <c r="CC37" s="44">
        <v>23</v>
      </c>
      <c r="CD37" s="44">
        <v>20</v>
      </c>
      <c r="CE37" s="44">
        <v>22</v>
      </c>
      <c r="CF37" s="44">
        <v>20</v>
      </c>
    </row>
    <row r="38" spans="1:84">
      <c r="A38" s="44" t="s">
        <v>1</v>
      </c>
      <c r="B38" s="45" t="s">
        <v>77</v>
      </c>
      <c r="D38" s="46">
        <v>2.0833333333333332E-2</v>
      </c>
      <c r="O38" s="46">
        <v>2.0127314814814817E-2</v>
      </c>
      <c r="P38" s="13" t="s">
        <v>86</v>
      </c>
      <c r="Q38" s="47" t="s">
        <v>91</v>
      </c>
      <c r="R38" s="47" t="s">
        <v>41</v>
      </c>
      <c r="U38" s="47" t="s">
        <v>36</v>
      </c>
      <c r="V38" s="44" t="s">
        <v>72</v>
      </c>
      <c r="Z38" s="46">
        <v>2.0833333333333332E-2</v>
      </c>
      <c r="AJ38" s="49">
        <v>42600</v>
      </c>
      <c r="AK38" s="60">
        <v>0.39583333333333331</v>
      </c>
      <c r="AL38" s="60">
        <f t="shared" si="1"/>
        <v>0.39583333333333331</v>
      </c>
      <c r="AM38" s="60">
        <f t="shared" si="4"/>
        <v>0.39583333333333331</v>
      </c>
      <c r="AN38" s="61" t="str">
        <f t="shared" si="5"/>
        <v>18/08/2016 09:30:00</v>
      </c>
      <c r="AO38" s="61" t="str">
        <f t="shared" si="2"/>
        <v>18/08/2016 09:30:00</v>
      </c>
      <c r="AP38" s="44">
        <f>VLOOKUP($AN38, [1]TableView_704030_20160816_20160!$D$2:$M$5095,3,FALSE)</f>
        <v>1009.07619422</v>
      </c>
      <c r="AQ38" s="44">
        <f>VLOOKUP($AN38, [1]TableView_704030_20160816_20160!$D$2:$M$5095,8,FALSE)</f>
        <v>19.9444444444444</v>
      </c>
      <c r="AR38" s="44">
        <f>VLOOKUP($AN38, [1]TableView_704030_20160816_20160!$D$2:$M$5095,10,FALSE)</f>
        <v>0</v>
      </c>
      <c r="AS38" s="44">
        <f>VLOOKUP($AN38, [1]TableView_704030_20160816_20160!$D$2:$M$5095,4,FALSE)</f>
        <v>90</v>
      </c>
      <c r="AT38" s="44">
        <f>VLOOKUP($AN38, [1]TableView_704030_20160816_20160!$D$2:$M$5095,6,FALSE)</f>
        <v>319</v>
      </c>
      <c r="AU38" s="44">
        <f>VLOOKUP($AN38, [1]TableView_704030_20160816_20160!$D$2:$M$5095,7,FALSE)</f>
        <v>0.3</v>
      </c>
      <c r="AV38" s="44">
        <f>VLOOKUP($AN38, [1]TableView_704030_20160816_20160!$D$2:$M$5095,2,FALSE)</f>
        <v>4.3</v>
      </c>
      <c r="AW38" s="44">
        <f>VLOOKUP($AO38, [2]aacb8965d69cc6fd1cb3a5cae9e8ae7!$C$6:$F$853,4,FALSE)</f>
        <v>1.7</v>
      </c>
      <c r="AX38" s="44">
        <v>1</v>
      </c>
      <c r="AY38" s="44" t="str">
        <f t="shared" si="3"/>
        <v>18/08/2016 1</v>
      </c>
      <c r="AZ38" s="44">
        <f>VLOOKUP($AY38, [3]Sheet1!$D$3:$T$89,2,FALSE)</f>
        <v>28</v>
      </c>
      <c r="BA38" s="44">
        <f>VLOOKUP($AY38, [3]Sheet1!$D$3:$T$89,3,FALSE)</f>
        <v>22</v>
      </c>
      <c r="BB38" s="44">
        <f>VLOOKUP($AY38, [3]Sheet1!$D$3:$T$89,6,FALSE)</f>
        <v>27</v>
      </c>
      <c r="BC38" s="44">
        <f>VLOOKUP($AY38, [3]Sheet1!$D$3:$T$89,7,FALSE)</f>
        <v>21</v>
      </c>
      <c r="BD38" s="44">
        <f>VLOOKUP($AY38, [3]Sheet1!$D$3:$T$89,10,FALSE)</f>
        <v>23</v>
      </c>
      <c r="BE38" s="44">
        <f>VLOOKUP($AY38, [3]Sheet1!$D$3:$T$89,11,FALSE)</f>
        <v>20</v>
      </c>
      <c r="BF38" s="44">
        <f>VLOOKUP($AY38, [3]Sheet1!$D$3:$T$89,14,FALSE)</f>
        <v>22</v>
      </c>
      <c r="BG38" s="44">
        <f>VLOOKUP($AY38, [3]Sheet1!$D$3:$T$89,15,FALSE)</f>
        <v>20</v>
      </c>
      <c r="BI38" s="49">
        <v>42600</v>
      </c>
      <c r="BJ38" s="50">
        <v>0.39583333333333331</v>
      </c>
      <c r="BK38" s="50">
        <v>0.39583333333333331</v>
      </c>
      <c r="BL38" s="50">
        <v>0.39583333333333331</v>
      </c>
      <c r="BM38" s="44" t="s">
        <v>1143</v>
      </c>
      <c r="BN38" s="44" t="s">
        <v>1143</v>
      </c>
      <c r="BO38" s="44">
        <v>1009.07619422</v>
      </c>
      <c r="BP38" s="44">
        <v>19.9444444444444</v>
      </c>
      <c r="BQ38" s="44">
        <v>0</v>
      </c>
      <c r="BR38" s="44">
        <v>90</v>
      </c>
      <c r="BS38" s="44">
        <v>319</v>
      </c>
      <c r="BT38" s="44">
        <v>0.3</v>
      </c>
      <c r="BU38" s="44">
        <v>4.3</v>
      </c>
      <c r="BV38" s="44">
        <v>1.7</v>
      </c>
      <c r="BW38" s="44">
        <v>1</v>
      </c>
      <c r="BX38" s="44" t="s">
        <v>1226</v>
      </c>
      <c r="BY38" s="44">
        <v>28</v>
      </c>
      <c r="BZ38" s="44">
        <v>22</v>
      </c>
      <c r="CA38" s="44">
        <v>27</v>
      </c>
      <c r="CB38" s="44">
        <v>21</v>
      </c>
      <c r="CC38" s="44">
        <v>23</v>
      </c>
      <c r="CD38" s="44">
        <v>20</v>
      </c>
      <c r="CE38" s="44">
        <v>22</v>
      </c>
      <c r="CF38" s="44">
        <v>20</v>
      </c>
    </row>
    <row r="39" spans="1:84">
      <c r="A39" s="44" t="s">
        <v>2</v>
      </c>
      <c r="B39" s="45" t="s">
        <v>20</v>
      </c>
      <c r="O39" s="46">
        <v>2.056712962962963E-2</v>
      </c>
      <c r="P39" s="13" t="s">
        <v>86</v>
      </c>
      <c r="Q39" s="47" t="s">
        <v>33</v>
      </c>
      <c r="U39" s="47" t="s">
        <v>36</v>
      </c>
      <c r="V39" s="44" t="s">
        <v>122</v>
      </c>
      <c r="AJ39" s="49">
        <v>42600</v>
      </c>
      <c r="AK39" s="60">
        <v>0.39583333333333298</v>
      </c>
      <c r="AL39" s="60">
        <f t="shared" si="1"/>
        <v>0.39583333333333331</v>
      </c>
      <c r="AM39" s="60">
        <f t="shared" si="4"/>
        <v>0.39583333333333331</v>
      </c>
      <c r="AN39" s="61" t="str">
        <f t="shared" si="5"/>
        <v>18/08/2016 09:30:00</v>
      </c>
      <c r="AO39" s="61" t="str">
        <f t="shared" si="2"/>
        <v>18/08/2016 09:30:00</v>
      </c>
      <c r="AP39" s="44">
        <f>VLOOKUP($AN39, [1]TableView_704030_20160816_20160!$D$2:$M$5095,3,FALSE)</f>
        <v>1009.07619422</v>
      </c>
      <c r="AQ39" s="44">
        <f>VLOOKUP($AN39, [1]TableView_704030_20160816_20160!$D$2:$M$5095,8,FALSE)</f>
        <v>19.9444444444444</v>
      </c>
      <c r="AR39" s="44">
        <f>VLOOKUP($AN39, [1]TableView_704030_20160816_20160!$D$2:$M$5095,10,FALSE)</f>
        <v>0</v>
      </c>
      <c r="AS39" s="44">
        <f>VLOOKUP($AN39, [1]TableView_704030_20160816_20160!$D$2:$M$5095,4,FALSE)</f>
        <v>90</v>
      </c>
      <c r="AT39" s="44">
        <f>VLOOKUP($AN39, [1]TableView_704030_20160816_20160!$D$2:$M$5095,6,FALSE)</f>
        <v>319</v>
      </c>
      <c r="AU39" s="44">
        <f>VLOOKUP($AN39, [1]TableView_704030_20160816_20160!$D$2:$M$5095,7,FALSE)</f>
        <v>0.3</v>
      </c>
      <c r="AV39" s="44">
        <f>VLOOKUP($AN39, [1]TableView_704030_20160816_20160!$D$2:$M$5095,2,FALSE)</f>
        <v>4.3</v>
      </c>
      <c r="AW39" s="44">
        <f>VLOOKUP($AO39, [2]aacb8965d69cc6fd1cb3a5cae9e8ae7!$C$6:$F$853,4,FALSE)</f>
        <v>1.7</v>
      </c>
      <c r="AX39" s="44">
        <v>1</v>
      </c>
      <c r="AY39" s="44" t="str">
        <f t="shared" si="3"/>
        <v>18/08/2016 1</v>
      </c>
      <c r="AZ39" s="44">
        <f>VLOOKUP($AY39, [3]Sheet1!$D$3:$T$89,2,FALSE)</f>
        <v>28</v>
      </c>
      <c r="BA39" s="44">
        <f>VLOOKUP($AY39, [3]Sheet1!$D$3:$T$89,3,FALSE)</f>
        <v>22</v>
      </c>
      <c r="BB39" s="44">
        <f>VLOOKUP($AY39, [3]Sheet1!$D$3:$T$89,6,FALSE)</f>
        <v>27</v>
      </c>
      <c r="BC39" s="44">
        <f>VLOOKUP($AY39, [3]Sheet1!$D$3:$T$89,7,FALSE)</f>
        <v>21</v>
      </c>
      <c r="BD39" s="44">
        <f>VLOOKUP($AY39, [3]Sheet1!$D$3:$T$89,10,FALSE)</f>
        <v>23</v>
      </c>
      <c r="BE39" s="44">
        <f>VLOOKUP($AY39, [3]Sheet1!$D$3:$T$89,11,FALSE)</f>
        <v>20</v>
      </c>
      <c r="BF39" s="44">
        <f>VLOOKUP($AY39, [3]Sheet1!$D$3:$T$89,14,FALSE)</f>
        <v>22</v>
      </c>
      <c r="BG39" s="44">
        <f>VLOOKUP($AY39, [3]Sheet1!$D$3:$T$89,15,FALSE)</f>
        <v>20</v>
      </c>
      <c r="BI39" s="49">
        <v>42600</v>
      </c>
      <c r="BJ39" s="50">
        <v>0.39583333333333298</v>
      </c>
      <c r="BK39" s="50">
        <v>0.39583333333333331</v>
      </c>
      <c r="BL39" s="50">
        <v>0.39583333333333331</v>
      </c>
      <c r="BM39" s="44" t="s">
        <v>1143</v>
      </c>
      <c r="BN39" s="44" t="s">
        <v>1143</v>
      </c>
      <c r="BO39" s="44">
        <v>1009.07619422</v>
      </c>
      <c r="BP39" s="44">
        <v>19.9444444444444</v>
      </c>
      <c r="BQ39" s="44">
        <v>0</v>
      </c>
      <c r="BR39" s="44">
        <v>90</v>
      </c>
      <c r="BS39" s="44">
        <v>319</v>
      </c>
      <c r="BT39" s="44">
        <v>0.3</v>
      </c>
      <c r="BU39" s="44">
        <v>4.3</v>
      </c>
      <c r="BV39" s="44">
        <v>1.7</v>
      </c>
      <c r="BW39" s="44">
        <v>1</v>
      </c>
      <c r="BX39" s="44" t="s">
        <v>1226</v>
      </c>
      <c r="BY39" s="44">
        <v>28</v>
      </c>
      <c r="BZ39" s="44">
        <v>22</v>
      </c>
      <c r="CA39" s="44">
        <v>27</v>
      </c>
      <c r="CB39" s="44">
        <v>21</v>
      </c>
      <c r="CC39" s="44">
        <v>23</v>
      </c>
      <c r="CD39" s="44">
        <v>20</v>
      </c>
      <c r="CE39" s="44">
        <v>22</v>
      </c>
      <c r="CF39" s="44">
        <v>20</v>
      </c>
    </row>
    <row r="40" spans="1:84">
      <c r="A40" s="44" t="s">
        <v>3</v>
      </c>
      <c r="B40" s="45" t="s">
        <v>21</v>
      </c>
      <c r="O40" s="46">
        <v>2.0833333333333332E-2</v>
      </c>
      <c r="AJ40" s="49">
        <v>42600</v>
      </c>
      <c r="AK40" s="60">
        <v>0.39583333333333298</v>
      </c>
      <c r="AL40" s="60">
        <f t="shared" si="1"/>
        <v>0.39583333333333331</v>
      </c>
      <c r="AM40" s="60">
        <f t="shared" si="4"/>
        <v>0.39583333333333331</v>
      </c>
      <c r="AN40" s="61" t="str">
        <f t="shared" si="5"/>
        <v>18/08/2016 09:30:00</v>
      </c>
      <c r="AO40" s="61" t="str">
        <f t="shared" si="2"/>
        <v>18/08/2016 09:30:00</v>
      </c>
      <c r="AP40" s="44">
        <f>VLOOKUP($AN40, [1]TableView_704030_20160816_20160!$D$2:$M$5095,3,FALSE)</f>
        <v>1009.07619422</v>
      </c>
      <c r="AQ40" s="44">
        <f>VLOOKUP($AN40, [1]TableView_704030_20160816_20160!$D$2:$M$5095,8,FALSE)</f>
        <v>19.9444444444444</v>
      </c>
      <c r="AR40" s="44">
        <f>VLOOKUP($AN40, [1]TableView_704030_20160816_20160!$D$2:$M$5095,10,FALSE)</f>
        <v>0</v>
      </c>
      <c r="AS40" s="44">
        <f>VLOOKUP($AN40, [1]TableView_704030_20160816_20160!$D$2:$M$5095,4,FALSE)</f>
        <v>90</v>
      </c>
      <c r="AT40" s="44">
        <f>VLOOKUP($AN40, [1]TableView_704030_20160816_20160!$D$2:$M$5095,6,FALSE)</f>
        <v>319</v>
      </c>
      <c r="AU40" s="44">
        <f>VLOOKUP($AN40, [1]TableView_704030_20160816_20160!$D$2:$M$5095,7,FALSE)</f>
        <v>0.3</v>
      </c>
      <c r="AV40" s="44">
        <f>VLOOKUP($AN40, [1]TableView_704030_20160816_20160!$D$2:$M$5095,2,FALSE)</f>
        <v>4.3</v>
      </c>
      <c r="AW40" s="44">
        <f>VLOOKUP($AO40, [2]aacb8965d69cc6fd1cb3a5cae9e8ae7!$C$6:$F$853,4,FALSE)</f>
        <v>1.7</v>
      </c>
      <c r="AX40" s="44">
        <v>1</v>
      </c>
      <c r="AY40" s="44" t="str">
        <f t="shared" si="3"/>
        <v>18/08/2016 1</v>
      </c>
      <c r="AZ40" s="44">
        <f>VLOOKUP($AY40, [3]Sheet1!$D$3:$T$89,2,FALSE)</f>
        <v>28</v>
      </c>
      <c r="BA40" s="44">
        <f>VLOOKUP($AY40, [3]Sheet1!$D$3:$T$89,3,FALSE)</f>
        <v>22</v>
      </c>
      <c r="BB40" s="44">
        <f>VLOOKUP($AY40, [3]Sheet1!$D$3:$T$89,6,FALSE)</f>
        <v>27</v>
      </c>
      <c r="BC40" s="44">
        <f>VLOOKUP($AY40, [3]Sheet1!$D$3:$T$89,7,FALSE)</f>
        <v>21</v>
      </c>
      <c r="BD40" s="44">
        <f>VLOOKUP($AY40, [3]Sheet1!$D$3:$T$89,10,FALSE)</f>
        <v>23</v>
      </c>
      <c r="BE40" s="44">
        <f>VLOOKUP($AY40, [3]Sheet1!$D$3:$T$89,11,FALSE)</f>
        <v>20</v>
      </c>
      <c r="BF40" s="44">
        <f>VLOOKUP($AY40, [3]Sheet1!$D$3:$T$89,14,FALSE)</f>
        <v>22</v>
      </c>
      <c r="BG40" s="44">
        <f>VLOOKUP($AY40, [3]Sheet1!$D$3:$T$89,15,FALSE)</f>
        <v>20</v>
      </c>
      <c r="BI40" s="49">
        <v>42600</v>
      </c>
      <c r="BJ40" s="50">
        <v>0.39583333333333298</v>
      </c>
      <c r="BK40" s="50">
        <v>0.39583333333333331</v>
      </c>
      <c r="BL40" s="50">
        <v>0.39583333333333331</v>
      </c>
      <c r="BM40" s="44" t="s">
        <v>1143</v>
      </c>
      <c r="BN40" s="44" t="s">
        <v>1143</v>
      </c>
      <c r="BO40" s="44">
        <v>1009.07619422</v>
      </c>
      <c r="BP40" s="44">
        <v>19.9444444444444</v>
      </c>
      <c r="BQ40" s="44">
        <v>0</v>
      </c>
      <c r="BR40" s="44">
        <v>90</v>
      </c>
      <c r="BS40" s="44">
        <v>319</v>
      </c>
      <c r="BT40" s="44">
        <v>0.3</v>
      </c>
      <c r="BU40" s="44">
        <v>4.3</v>
      </c>
      <c r="BV40" s="44">
        <v>1.7</v>
      </c>
      <c r="BW40" s="44">
        <v>1</v>
      </c>
      <c r="BX40" s="44" t="s">
        <v>1226</v>
      </c>
      <c r="BY40" s="44">
        <v>28</v>
      </c>
      <c r="BZ40" s="44">
        <v>22</v>
      </c>
      <c r="CA40" s="44">
        <v>27</v>
      </c>
      <c r="CB40" s="44">
        <v>21</v>
      </c>
      <c r="CC40" s="44">
        <v>23</v>
      </c>
      <c r="CD40" s="44">
        <v>20</v>
      </c>
      <c r="CE40" s="44">
        <v>22</v>
      </c>
      <c r="CF40" s="44">
        <v>20</v>
      </c>
    </row>
    <row r="41" spans="1:84">
      <c r="A41" s="44" t="s">
        <v>4</v>
      </c>
      <c r="B41" s="45" t="s">
        <v>22</v>
      </c>
      <c r="AJ41" s="49">
        <v>42600</v>
      </c>
      <c r="AK41" s="60">
        <v>0.39583333333333298</v>
      </c>
      <c r="AL41" s="60">
        <f t="shared" si="1"/>
        <v>0.39583333333333331</v>
      </c>
      <c r="AM41" s="60">
        <f t="shared" si="4"/>
        <v>0.39583333333333331</v>
      </c>
      <c r="AN41" s="61" t="str">
        <f t="shared" si="5"/>
        <v>18/08/2016 09:30:00</v>
      </c>
      <c r="AO41" s="61" t="str">
        <f t="shared" si="2"/>
        <v>18/08/2016 09:30:00</v>
      </c>
      <c r="AP41" s="44">
        <f>VLOOKUP($AN41, [1]TableView_704030_20160816_20160!$D$2:$M$5095,3,FALSE)</f>
        <v>1009.07619422</v>
      </c>
      <c r="AQ41" s="44">
        <f>VLOOKUP($AN41, [1]TableView_704030_20160816_20160!$D$2:$M$5095,8,FALSE)</f>
        <v>19.9444444444444</v>
      </c>
      <c r="AR41" s="44">
        <f>VLOOKUP($AN41, [1]TableView_704030_20160816_20160!$D$2:$M$5095,10,FALSE)</f>
        <v>0</v>
      </c>
      <c r="AS41" s="44">
        <f>VLOOKUP($AN41, [1]TableView_704030_20160816_20160!$D$2:$M$5095,4,FALSE)</f>
        <v>90</v>
      </c>
      <c r="AT41" s="44">
        <f>VLOOKUP($AN41, [1]TableView_704030_20160816_20160!$D$2:$M$5095,6,FALSE)</f>
        <v>319</v>
      </c>
      <c r="AU41" s="44">
        <f>VLOOKUP($AN41, [1]TableView_704030_20160816_20160!$D$2:$M$5095,7,FALSE)</f>
        <v>0.3</v>
      </c>
      <c r="AV41" s="44">
        <f>VLOOKUP($AN41, [1]TableView_704030_20160816_20160!$D$2:$M$5095,2,FALSE)</f>
        <v>4.3</v>
      </c>
      <c r="AW41" s="44">
        <f>VLOOKUP($AO41, [2]aacb8965d69cc6fd1cb3a5cae9e8ae7!$C$6:$F$853,4,FALSE)</f>
        <v>1.7</v>
      </c>
      <c r="AX41" s="44">
        <v>1</v>
      </c>
      <c r="AY41" s="44" t="str">
        <f t="shared" si="3"/>
        <v>18/08/2016 1</v>
      </c>
      <c r="AZ41" s="44">
        <f>VLOOKUP($AY41, [3]Sheet1!$D$3:$T$89,2,FALSE)</f>
        <v>28</v>
      </c>
      <c r="BA41" s="44">
        <f>VLOOKUP($AY41, [3]Sheet1!$D$3:$T$89,3,FALSE)</f>
        <v>22</v>
      </c>
      <c r="BB41" s="44">
        <f>VLOOKUP($AY41, [3]Sheet1!$D$3:$T$89,6,FALSE)</f>
        <v>27</v>
      </c>
      <c r="BC41" s="44">
        <f>VLOOKUP($AY41, [3]Sheet1!$D$3:$T$89,7,FALSE)</f>
        <v>21</v>
      </c>
      <c r="BD41" s="44">
        <f>VLOOKUP($AY41, [3]Sheet1!$D$3:$T$89,10,FALSE)</f>
        <v>23</v>
      </c>
      <c r="BE41" s="44">
        <f>VLOOKUP($AY41, [3]Sheet1!$D$3:$T$89,11,FALSE)</f>
        <v>20</v>
      </c>
      <c r="BF41" s="44">
        <f>VLOOKUP($AY41, [3]Sheet1!$D$3:$T$89,14,FALSE)</f>
        <v>22</v>
      </c>
      <c r="BG41" s="44">
        <f>VLOOKUP($AY41, [3]Sheet1!$D$3:$T$89,15,FALSE)</f>
        <v>20</v>
      </c>
      <c r="BI41" s="49">
        <v>42600</v>
      </c>
      <c r="BJ41" s="50">
        <v>0.39583333333333298</v>
      </c>
      <c r="BK41" s="50">
        <v>0.39583333333333331</v>
      </c>
      <c r="BL41" s="50">
        <v>0.39583333333333331</v>
      </c>
      <c r="BM41" s="44" t="s">
        <v>1143</v>
      </c>
      <c r="BN41" s="44" t="s">
        <v>1143</v>
      </c>
      <c r="BO41" s="44">
        <v>1009.07619422</v>
      </c>
      <c r="BP41" s="44">
        <v>19.9444444444444</v>
      </c>
      <c r="BQ41" s="44">
        <v>0</v>
      </c>
      <c r="BR41" s="44">
        <v>90</v>
      </c>
      <c r="BS41" s="44">
        <v>319</v>
      </c>
      <c r="BT41" s="44">
        <v>0.3</v>
      </c>
      <c r="BU41" s="44">
        <v>4.3</v>
      </c>
      <c r="BV41" s="44">
        <v>1.7</v>
      </c>
      <c r="BW41" s="44">
        <v>1</v>
      </c>
      <c r="BX41" s="44" t="s">
        <v>1226</v>
      </c>
      <c r="BY41" s="44">
        <v>28</v>
      </c>
      <c r="BZ41" s="44">
        <v>22</v>
      </c>
      <c r="CA41" s="44">
        <v>27</v>
      </c>
      <c r="CB41" s="44">
        <v>21</v>
      </c>
      <c r="CC41" s="44">
        <v>23</v>
      </c>
      <c r="CD41" s="44">
        <v>20</v>
      </c>
      <c r="CE41" s="44">
        <v>22</v>
      </c>
      <c r="CF41" s="44">
        <v>20</v>
      </c>
    </row>
    <row r="42" spans="1:84">
      <c r="A42" s="44" t="s">
        <v>5</v>
      </c>
      <c r="B42" s="45" t="s">
        <v>59</v>
      </c>
      <c r="AJ42" s="49">
        <v>42600</v>
      </c>
      <c r="AK42" s="60">
        <v>0.39583333333333298</v>
      </c>
      <c r="AL42" s="60">
        <f t="shared" si="1"/>
        <v>0.39583333333333331</v>
      </c>
      <c r="AM42" s="60">
        <f t="shared" si="4"/>
        <v>0.39583333333333331</v>
      </c>
      <c r="AN42" s="61" t="str">
        <f t="shared" si="5"/>
        <v>18/08/2016 09:30:00</v>
      </c>
      <c r="AO42" s="61" t="str">
        <f t="shared" si="2"/>
        <v>18/08/2016 09:30:00</v>
      </c>
      <c r="AP42" s="44">
        <f>VLOOKUP($AN42, [1]TableView_704030_20160816_20160!$D$2:$M$5095,3,FALSE)</f>
        <v>1009.07619422</v>
      </c>
      <c r="AQ42" s="44">
        <f>VLOOKUP($AN42, [1]TableView_704030_20160816_20160!$D$2:$M$5095,8,FALSE)</f>
        <v>19.9444444444444</v>
      </c>
      <c r="AR42" s="44">
        <f>VLOOKUP($AN42, [1]TableView_704030_20160816_20160!$D$2:$M$5095,10,FALSE)</f>
        <v>0</v>
      </c>
      <c r="AS42" s="44">
        <f>VLOOKUP($AN42, [1]TableView_704030_20160816_20160!$D$2:$M$5095,4,FALSE)</f>
        <v>90</v>
      </c>
      <c r="AT42" s="44">
        <f>VLOOKUP($AN42, [1]TableView_704030_20160816_20160!$D$2:$M$5095,6,FALSE)</f>
        <v>319</v>
      </c>
      <c r="AU42" s="44">
        <f>VLOOKUP($AN42, [1]TableView_704030_20160816_20160!$D$2:$M$5095,7,FALSE)</f>
        <v>0.3</v>
      </c>
      <c r="AV42" s="44">
        <f>VLOOKUP($AN42, [1]TableView_704030_20160816_20160!$D$2:$M$5095,2,FALSE)</f>
        <v>4.3</v>
      </c>
      <c r="AW42" s="44">
        <f>VLOOKUP($AO42, [2]aacb8965d69cc6fd1cb3a5cae9e8ae7!$C$6:$F$853,4,FALSE)</f>
        <v>1.7</v>
      </c>
      <c r="AX42" s="44">
        <v>1</v>
      </c>
      <c r="AY42" s="44" t="str">
        <f t="shared" si="3"/>
        <v>18/08/2016 1</v>
      </c>
      <c r="AZ42" s="44">
        <f>VLOOKUP($AY42, [3]Sheet1!$D$3:$T$89,2,FALSE)</f>
        <v>28</v>
      </c>
      <c r="BA42" s="44">
        <f>VLOOKUP($AY42, [3]Sheet1!$D$3:$T$89,3,FALSE)</f>
        <v>22</v>
      </c>
      <c r="BB42" s="44">
        <f>VLOOKUP($AY42, [3]Sheet1!$D$3:$T$89,6,FALSE)</f>
        <v>27</v>
      </c>
      <c r="BC42" s="44">
        <f>VLOOKUP($AY42, [3]Sheet1!$D$3:$T$89,7,FALSE)</f>
        <v>21</v>
      </c>
      <c r="BD42" s="44">
        <f>VLOOKUP($AY42, [3]Sheet1!$D$3:$T$89,10,FALSE)</f>
        <v>23</v>
      </c>
      <c r="BE42" s="44">
        <f>VLOOKUP($AY42, [3]Sheet1!$D$3:$T$89,11,FALSE)</f>
        <v>20</v>
      </c>
      <c r="BF42" s="44">
        <f>VLOOKUP($AY42, [3]Sheet1!$D$3:$T$89,14,FALSE)</f>
        <v>22</v>
      </c>
      <c r="BG42" s="44">
        <f>VLOOKUP($AY42, [3]Sheet1!$D$3:$T$89,15,FALSE)</f>
        <v>20</v>
      </c>
      <c r="BI42" s="49">
        <v>42600</v>
      </c>
      <c r="BJ42" s="50">
        <v>0.39583333333333298</v>
      </c>
      <c r="BK42" s="50">
        <v>0.39583333333333331</v>
      </c>
      <c r="BL42" s="50">
        <v>0.39583333333333331</v>
      </c>
      <c r="BM42" s="44" t="s">
        <v>1143</v>
      </c>
      <c r="BN42" s="44" t="s">
        <v>1143</v>
      </c>
      <c r="BO42" s="44">
        <v>1009.07619422</v>
      </c>
      <c r="BP42" s="44">
        <v>19.9444444444444</v>
      </c>
      <c r="BQ42" s="44">
        <v>0</v>
      </c>
      <c r="BR42" s="44">
        <v>90</v>
      </c>
      <c r="BS42" s="44">
        <v>319</v>
      </c>
      <c r="BT42" s="44">
        <v>0.3</v>
      </c>
      <c r="BU42" s="44">
        <v>4.3</v>
      </c>
      <c r="BV42" s="44">
        <v>1.7</v>
      </c>
      <c r="BW42" s="44">
        <v>1</v>
      </c>
      <c r="BX42" s="44" t="s">
        <v>1226</v>
      </c>
      <c r="BY42" s="44">
        <v>28</v>
      </c>
      <c r="BZ42" s="44">
        <v>22</v>
      </c>
      <c r="CA42" s="44">
        <v>27</v>
      </c>
      <c r="CB42" s="44">
        <v>21</v>
      </c>
      <c r="CC42" s="44">
        <v>23</v>
      </c>
      <c r="CD42" s="44">
        <v>20</v>
      </c>
      <c r="CE42" s="44">
        <v>22</v>
      </c>
      <c r="CF42" s="44">
        <v>20</v>
      </c>
    </row>
    <row r="43" spans="1:84">
      <c r="A43" s="44" t="s">
        <v>6</v>
      </c>
      <c r="B43" s="45" t="s">
        <v>121</v>
      </c>
      <c r="AJ43" s="49">
        <v>42600</v>
      </c>
      <c r="AK43" s="60">
        <v>0.39583333333333298</v>
      </c>
      <c r="AL43" s="60">
        <f t="shared" si="1"/>
        <v>0.39583333333333331</v>
      </c>
      <c r="AM43" s="60">
        <f t="shared" si="4"/>
        <v>0.39583333333333331</v>
      </c>
      <c r="AN43" s="61" t="str">
        <f t="shared" si="5"/>
        <v>18/08/2016 09:30:00</v>
      </c>
      <c r="AO43" s="61" t="str">
        <f t="shared" si="2"/>
        <v>18/08/2016 09:30:00</v>
      </c>
      <c r="AP43" s="44">
        <f>VLOOKUP($AN43, [1]TableView_704030_20160816_20160!$D$2:$M$5095,3,FALSE)</f>
        <v>1009.07619422</v>
      </c>
      <c r="AQ43" s="44">
        <f>VLOOKUP($AN43, [1]TableView_704030_20160816_20160!$D$2:$M$5095,8,FALSE)</f>
        <v>19.9444444444444</v>
      </c>
      <c r="AR43" s="44">
        <f>VLOOKUP($AN43, [1]TableView_704030_20160816_20160!$D$2:$M$5095,10,FALSE)</f>
        <v>0</v>
      </c>
      <c r="AS43" s="44">
        <f>VLOOKUP($AN43, [1]TableView_704030_20160816_20160!$D$2:$M$5095,4,FALSE)</f>
        <v>90</v>
      </c>
      <c r="AT43" s="44">
        <f>VLOOKUP($AN43, [1]TableView_704030_20160816_20160!$D$2:$M$5095,6,FALSE)</f>
        <v>319</v>
      </c>
      <c r="AU43" s="44">
        <f>VLOOKUP($AN43, [1]TableView_704030_20160816_20160!$D$2:$M$5095,7,FALSE)</f>
        <v>0.3</v>
      </c>
      <c r="AV43" s="44">
        <f>VLOOKUP($AN43, [1]TableView_704030_20160816_20160!$D$2:$M$5095,2,FALSE)</f>
        <v>4.3</v>
      </c>
      <c r="AW43" s="44">
        <f>VLOOKUP($AO43, [2]aacb8965d69cc6fd1cb3a5cae9e8ae7!$C$6:$F$853,4,FALSE)</f>
        <v>1.7</v>
      </c>
      <c r="AX43" s="44">
        <v>1</v>
      </c>
      <c r="AY43" s="44" t="str">
        <f t="shared" si="3"/>
        <v>18/08/2016 1</v>
      </c>
      <c r="AZ43" s="44">
        <f>VLOOKUP($AY43, [3]Sheet1!$D$3:$T$89,2,FALSE)</f>
        <v>28</v>
      </c>
      <c r="BA43" s="44">
        <f>VLOOKUP($AY43, [3]Sheet1!$D$3:$T$89,3,FALSE)</f>
        <v>22</v>
      </c>
      <c r="BB43" s="44">
        <f>VLOOKUP($AY43, [3]Sheet1!$D$3:$T$89,6,FALSE)</f>
        <v>27</v>
      </c>
      <c r="BC43" s="44">
        <f>VLOOKUP($AY43, [3]Sheet1!$D$3:$T$89,7,FALSE)</f>
        <v>21</v>
      </c>
      <c r="BD43" s="44">
        <f>VLOOKUP($AY43, [3]Sheet1!$D$3:$T$89,10,FALSE)</f>
        <v>23</v>
      </c>
      <c r="BE43" s="44">
        <f>VLOOKUP($AY43, [3]Sheet1!$D$3:$T$89,11,FALSE)</f>
        <v>20</v>
      </c>
      <c r="BF43" s="44">
        <f>VLOOKUP($AY43, [3]Sheet1!$D$3:$T$89,14,FALSE)</f>
        <v>22</v>
      </c>
      <c r="BG43" s="44">
        <f>VLOOKUP($AY43, [3]Sheet1!$D$3:$T$89,15,FALSE)</f>
        <v>20</v>
      </c>
      <c r="BI43" s="49">
        <v>42600</v>
      </c>
      <c r="BJ43" s="50">
        <v>0.39583333333333298</v>
      </c>
      <c r="BK43" s="50">
        <v>0.39583333333333331</v>
      </c>
      <c r="BL43" s="50">
        <v>0.39583333333333331</v>
      </c>
      <c r="BM43" s="44" t="s">
        <v>1143</v>
      </c>
      <c r="BN43" s="44" t="s">
        <v>1143</v>
      </c>
      <c r="BO43" s="44">
        <v>1009.07619422</v>
      </c>
      <c r="BP43" s="44">
        <v>19.9444444444444</v>
      </c>
      <c r="BQ43" s="44">
        <v>0</v>
      </c>
      <c r="BR43" s="44">
        <v>90</v>
      </c>
      <c r="BS43" s="44">
        <v>319</v>
      </c>
      <c r="BT43" s="44">
        <v>0.3</v>
      </c>
      <c r="BU43" s="44">
        <v>4.3</v>
      </c>
      <c r="BV43" s="44">
        <v>1.7</v>
      </c>
      <c r="BW43" s="44">
        <v>1</v>
      </c>
      <c r="BX43" s="44" t="s">
        <v>1226</v>
      </c>
      <c r="BY43" s="44">
        <v>28</v>
      </c>
      <c r="BZ43" s="44">
        <v>22</v>
      </c>
      <c r="CA43" s="44">
        <v>27</v>
      </c>
      <c r="CB43" s="44">
        <v>21</v>
      </c>
      <c r="CC43" s="44">
        <v>23</v>
      </c>
      <c r="CD43" s="44">
        <v>20</v>
      </c>
      <c r="CE43" s="44">
        <v>22</v>
      </c>
      <c r="CF43" s="44">
        <v>20</v>
      </c>
    </row>
    <row r="44" spans="1:84">
      <c r="A44" s="44" t="s">
        <v>7</v>
      </c>
      <c r="B44" s="45" t="s">
        <v>126</v>
      </c>
      <c r="AJ44" s="49">
        <v>42600</v>
      </c>
      <c r="AK44" s="60">
        <v>0.39583333333333298</v>
      </c>
      <c r="AL44" s="60">
        <f t="shared" si="1"/>
        <v>0.39583333333333331</v>
      </c>
      <c r="AM44" s="60">
        <f t="shared" si="4"/>
        <v>0.39583333333333331</v>
      </c>
      <c r="AN44" s="61" t="str">
        <f t="shared" si="5"/>
        <v>18/08/2016 09:30:00</v>
      </c>
      <c r="AO44" s="61" t="str">
        <f t="shared" si="2"/>
        <v>18/08/2016 09:30:00</v>
      </c>
      <c r="AP44" s="44">
        <f>VLOOKUP($AN44, [1]TableView_704030_20160816_20160!$D$2:$M$5095,3,FALSE)</f>
        <v>1009.07619422</v>
      </c>
      <c r="AQ44" s="44">
        <f>VLOOKUP($AN44, [1]TableView_704030_20160816_20160!$D$2:$M$5095,8,FALSE)</f>
        <v>19.9444444444444</v>
      </c>
      <c r="AR44" s="44">
        <f>VLOOKUP($AN44, [1]TableView_704030_20160816_20160!$D$2:$M$5095,10,FALSE)</f>
        <v>0</v>
      </c>
      <c r="AS44" s="44">
        <f>VLOOKUP($AN44, [1]TableView_704030_20160816_20160!$D$2:$M$5095,4,FALSE)</f>
        <v>90</v>
      </c>
      <c r="AT44" s="44">
        <f>VLOOKUP($AN44, [1]TableView_704030_20160816_20160!$D$2:$M$5095,6,FALSE)</f>
        <v>319</v>
      </c>
      <c r="AU44" s="44">
        <f>VLOOKUP($AN44, [1]TableView_704030_20160816_20160!$D$2:$M$5095,7,FALSE)</f>
        <v>0.3</v>
      </c>
      <c r="AV44" s="44">
        <f>VLOOKUP($AN44, [1]TableView_704030_20160816_20160!$D$2:$M$5095,2,FALSE)</f>
        <v>4.3</v>
      </c>
      <c r="AW44" s="44">
        <f>VLOOKUP($AO44, [2]aacb8965d69cc6fd1cb3a5cae9e8ae7!$C$6:$F$853,4,FALSE)</f>
        <v>1.7</v>
      </c>
      <c r="AX44" s="44">
        <v>1</v>
      </c>
      <c r="AY44" s="44" t="str">
        <f t="shared" si="3"/>
        <v>18/08/2016 1</v>
      </c>
      <c r="AZ44" s="44">
        <f>VLOOKUP($AY44, [3]Sheet1!$D$3:$T$89,2,FALSE)</f>
        <v>28</v>
      </c>
      <c r="BA44" s="44">
        <f>VLOOKUP($AY44, [3]Sheet1!$D$3:$T$89,3,FALSE)</f>
        <v>22</v>
      </c>
      <c r="BB44" s="44">
        <f>VLOOKUP($AY44, [3]Sheet1!$D$3:$T$89,6,FALSE)</f>
        <v>27</v>
      </c>
      <c r="BC44" s="44">
        <f>VLOOKUP($AY44, [3]Sheet1!$D$3:$T$89,7,FALSE)</f>
        <v>21</v>
      </c>
      <c r="BD44" s="44">
        <f>VLOOKUP($AY44, [3]Sheet1!$D$3:$T$89,10,FALSE)</f>
        <v>23</v>
      </c>
      <c r="BE44" s="44">
        <f>VLOOKUP($AY44, [3]Sheet1!$D$3:$T$89,11,FALSE)</f>
        <v>20</v>
      </c>
      <c r="BF44" s="44">
        <f>VLOOKUP($AY44, [3]Sheet1!$D$3:$T$89,14,FALSE)</f>
        <v>22</v>
      </c>
      <c r="BG44" s="44">
        <f>VLOOKUP($AY44, [3]Sheet1!$D$3:$T$89,15,FALSE)</f>
        <v>20</v>
      </c>
      <c r="BI44" s="49">
        <v>42600</v>
      </c>
      <c r="BJ44" s="50">
        <v>0.39583333333333298</v>
      </c>
      <c r="BK44" s="50">
        <v>0.39583333333333331</v>
      </c>
      <c r="BL44" s="50">
        <v>0.39583333333333331</v>
      </c>
      <c r="BM44" s="44" t="s">
        <v>1143</v>
      </c>
      <c r="BN44" s="44" t="s">
        <v>1143</v>
      </c>
      <c r="BO44" s="44">
        <v>1009.07619422</v>
      </c>
      <c r="BP44" s="44">
        <v>19.9444444444444</v>
      </c>
      <c r="BQ44" s="44">
        <v>0</v>
      </c>
      <c r="BR44" s="44">
        <v>90</v>
      </c>
      <c r="BS44" s="44">
        <v>319</v>
      </c>
      <c r="BT44" s="44">
        <v>0.3</v>
      </c>
      <c r="BU44" s="44">
        <v>4.3</v>
      </c>
      <c r="BV44" s="44">
        <v>1.7</v>
      </c>
      <c r="BW44" s="44">
        <v>1</v>
      </c>
      <c r="BX44" s="44" t="s">
        <v>1226</v>
      </c>
      <c r="BY44" s="44">
        <v>28</v>
      </c>
      <c r="BZ44" s="44">
        <v>22</v>
      </c>
      <c r="CA44" s="44">
        <v>27</v>
      </c>
      <c r="CB44" s="44">
        <v>21</v>
      </c>
      <c r="CC44" s="44">
        <v>23</v>
      </c>
      <c r="CD44" s="44">
        <v>20</v>
      </c>
      <c r="CE44" s="44">
        <v>22</v>
      </c>
      <c r="CF44" s="44">
        <v>20</v>
      </c>
    </row>
    <row r="45" spans="1:84" s="28" customFormat="1">
      <c r="B45" s="51"/>
      <c r="D45" s="52"/>
      <c r="E45" s="53"/>
      <c r="F45" s="53"/>
      <c r="G45" s="53"/>
      <c r="H45" s="53"/>
      <c r="I45" s="53"/>
      <c r="M45" s="54"/>
      <c r="O45" s="52"/>
      <c r="P45" s="53"/>
      <c r="Q45" s="53"/>
      <c r="R45" s="53"/>
      <c r="S45" s="53"/>
      <c r="T45" s="53"/>
      <c r="U45" s="53"/>
      <c r="X45" s="54"/>
      <c r="Z45" s="52"/>
      <c r="AA45" s="53"/>
      <c r="AB45" s="53"/>
      <c r="AC45" s="53"/>
      <c r="AD45" s="53"/>
      <c r="AE45" s="53"/>
      <c r="AF45" s="53"/>
      <c r="AJ45" s="49">
        <v>42600</v>
      </c>
      <c r="AK45" s="60">
        <v>0.39583333333333298</v>
      </c>
      <c r="AL45" s="60">
        <f t="shared" si="1"/>
        <v>0.39583333333333331</v>
      </c>
      <c r="AM45" s="60">
        <f t="shared" si="4"/>
        <v>0.39583333333333331</v>
      </c>
      <c r="AN45" s="61" t="str">
        <f t="shared" si="5"/>
        <v>18/08/2016 09:30:00</v>
      </c>
      <c r="AO45" s="61" t="str">
        <f t="shared" si="2"/>
        <v>18/08/2016 09:30:00</v>
      </c>
      <c r="AP45" s="44">
        <f>VLOOKUP($AN45, [1]TableView_704030_20160816_20160!$D$2:$M$5095,3,FALSE)</f>
        <v>1009.07619422</v>
      </c>
      <c r="AQ45" s="44">
        <f>VLOOKUP($AN45, [1]TableView_704030_20160816_20160!$D$2:$M$5095,8,FALSE)</f>
        <v>19.9444444444444</v>
      </c>
      <c r="AR45" s="44">
        <f>VLOOKUP($AN45, [1]TableView_704030_20160816_20160!$D$2:$M$5095,10,FALSE)</f>
        <v>0</v>
      </c>
      <c r="AS45" s="44">
        <f>VLOOKUP($AN45, [1]TableView_704030_20160816_20160!$D$2:$M$5095,4,FALSE)</f>
        <v>90</v>
      </c>
      <c r="AT45" s="44">
        <f>VLOOKUP($AN45, [1]TableView_704030_20160816_20160!$D$2:$M$5095,6,FALSE)</f>
        <v>319</v>
      </c>
      <c r="AU45" s="44">
        <f>VLOOKUP($AN45, [1]TableView_704030_20160816_20160!$D$2:$M$5095,7,FALSE)</f>
        <v>0.3</v>
      </c>
      <c r="AV45" s="44">
        <f>VLOOKUP($AN45, [1]TableView_704030_20160816_20160!$D$2:$M$5095,2,FALSE)</f>
        <v>4.3</v>
      </c>
      <c r="AW45" s="44">
        <f>VLOOKUP($AO45, [2]aacb8965d69cc6fd1cb3a5cae9e8ae7!$C$6:$F$853,4,FALSE)</f>
        <v>1.7</v>
      </c>
      <c r="AX45" s="44">
        <v>1</v>
      </c>
      <c r="AY45" s="44" t="str">
        <f t="shared" si="3"/>
        <v>18/08/2016 1</v>
      </c>
      <c r="AZ45" s="44">
        <f>VLOOKUP($AY45, [3]Sheet1!$D$3:$T$89,2,FALSE)</f>
        <v>28</v>
      </c>
      <c r="BA45" s="44">
        <f>VLOOKUP($AY45, [3]Sheet1!$D$3:$T$89,3,FALSE)</f>
        <v>22</v>
      </c>
      <c r="BB45" s="44">
        <f>VLOOKUP($AY45, [3]Sheet1!$D$3:$T$89,6,FALSE)</f>
        <v>27</v>
      </c>
      <c r="BC45" s="44">
        <f>VLOOKUP($AY45, [3]Sheet1!$D$3:$T$89,7,FALSE)</f>
        <v>21</v>
      </c>
      <c r="BD45" s="44">
        <f>VLOOKUP($AY45, [3]Sheet1!$D$3:$T$89,10,FALSE)</f>
        <v>23</v>
      </c>
      <c r="BE45" s="44">
        <f>VLOOKUP($AY45, [3]Sheet1!$D$3:$T$89,11,FALSE)</f>
        <v>20</v>
      </c>
      <c r="BF45" s="44">
        <f>VLOOKUP($AY45, [3]Sheet1!$D$3:$T$89,14,FALSE)</f>
        <v>22</v>
      </c>
      <c r="BG45" s="44">
        <f>VLOOKUP($AY45, [3]Sheet1!$D$3:$T$89,15,FALSE)</f>
        <v>20</v>
      </c>
      <c r="BI45" s="58">
        <v>42600</v>
      </c>
      <c r="BJ45" s="59">
        <v>0.39583333333333298</v>
      </c>
      <c r="BK45" s="59">
        <v>0.39583333333333331</v>
      </c>
      <c r="BL45" s="59">
        <v>0.39583333333333331</v>
      </c>
      <c r="BM45" s="28" t="s">
        <v>1143</v>
      </c>
      <c r="BN45" s="28" t="s">
        <v>1143</v>
      </c>
      <c r="BO45" s="28">
        <v>1009.07619422</v>
      </c>
      <c r="BP45" s="28">
        <v>19.9444444444444</v>
      </c>
      <c r="BQ45" s="28">
        <v>0</v>
      </c>
      <c r="BR45" s="28">
        <v>90</v>
      </c>
      <c r="BS45" s="28">
        <v>319</v>
      </c>
      <c r="BT45" s="28">
        <v>0.3</v>
      </c>
      <c r="BU45" s="28">
        <v>4.3</v>
      </c>
      <c r="BV45" s="28">
        <v>1.7</v>
      </c>
      <c r="BW45" s="28">
        <v>1</v>
      </c>
      <c r="BX45" s="28" t="s">
        <v>1226</v>
      </c>
      <c r="BY45" s="28">
        <v>28</v>
      </c>
      <c r="BZ45" s="28">
        <v>22</v>
      </c>
      <c r="CA45" s="28">
        <v>27</v>
      </c>
      <c r="CB45" s="28">
        <v>21</v>
      </c>
      <c r="CC45" s="28">
        <v>23</v>
      </c>
      <c r="CD45" s="28">
        <v>20</v>
      </c>
      <c r="CE45" s="28">
        <v>22</v>
      </c>
      <c r="CF45" s="28">
        <v>20</v>
      </c>
    </row>
    <row r="46" spans="1:84">
      <c r="A46" s="44" t="s">
        <v>0</v>
      </c>
      <c r="B46" s="45" t="s">
        <v>120</v>
      </c>
      <c r="D46" s="46">
        <v>0</v>
      </c>
      <c r="E46" s="47" t="s">
        <v>28</v>
      </c>
      <c r="F46" s="47" t="s">
        <v>149</v>
      </c>
      <c r="G46" s="47" t="s">
        <v>57</v>
      </c>
      <c r="H46" s="47">
        <v>7</v>
      </c>
      <c r="I46" s="47" t="s">
        <v>69</v>
      </c>
      <c r="J46" s="44" t="s">
        <v>36</v>
      </c>
      <c r="O46" s="46">
        <v>0</v>
      </c>
      <c r="P46" s="47" t="s">
        <v>100</v>
      </c>
      <c r="Q46" s="47" t="s">
        <v>54</v>
      </c>
      <c r="U46" s="47" t="s">
        <v>36</v>
      </c>
      <c r="V46" s="44" t="s">
        <v>165</v>
      </c>
      <c r="Z46" s="46">
        <v>0</v>
      </c>
      <c r="AA46" s="47" t="s">
        <v>32</v>
      </c>
      <c r="AJ46" s="49">
        <v>42600</v>
      </c>
      <c r="AK46" s="60">
        <v>0.73888888888888893</v>
      </c>
      <c r="AL46" s="60">
        <f t="shared" si="1"/>
        <v>0.73611111111111116</v>
      </c>
      <c r="AM46" s="60">
        <f t="shared" si="4"/>
        <v>0.72916666666666663</v>
      </c>
      <c r="AN46" s="61" t="str">
        <f t="shared" si="5"/>
        <v>18/08/2016 17:40:00</v>
      </c>
      <c r="AO46" s="61" t="str">
        <f t="shared" si="2"/>
        <v>18/08/2016 17:30:00</v>
      </c>
      <c r="AP46" s="44">
        <f>VLOOKUP($AN46, [1]TableView_704030_20160816_20160!$D$2:$M$5095,3,FALSE)</f>
        <v>1008.02641363</v>
      </c>
      <c r="AQ46" s="44">
        <f>VLOOKUP($AN46, [1]TableView_704030_20160816_20160!$D$2:$M$5095,8,FALSE)</f>
        <v>22.3888888888889</v>
      </c>
      <c r="AR46" s="44">
        <f>VLOOKUP($AN46, [1]TableView_704030_20160816_20160!$D$2:$M$5095,10,FALSE)</f>
        <v>0</v>
      </c>
      <c r="AS46" s="44">
        <f>VLOOKUP($AN46, [1]TableView_704030_20160816_20160!$D$2:$M$5095,4,FALSE)</f>
        <v>68</v>
      </c>
      <c r="AT46" s="44">
        <f>VLOOKUP($AN46, [1]TableView_704030_20160816_20160!$D$2:$M$5095,6,FALSE)</f>
        <v>187</v>
      </c>
      <c r="AU46" s="44">
        <f>VLOOKUP($AN46, [1]TableView_704030_20160816_20160!$D$2:$M$5095,7,FALSE)</f>
        <v>2.2000000000000002</v>
      </c>
      <c r="AV46" s="44">
        <f>VLOOKUP($AN46, [1]TableView_704030_20160816_20160!$D$2:$M$5095,2,FALSE)</f>
        <v>5.2</v>
      </c>
      <c r="AW46" s="44">
        <f>VLOOKUP($AO46, [2]aacb8965d69cc6fd1cb3a5cae9e8ae7!$C$6:$F$853,4,FALSE)</f>
        <v>0.2</v>
      </c>
      <c r="AX46" s="44">
        <v>4</v>
      </c>
      <c r="AY46" s="44" t="str">
        <f t="shared" si="3"/>
        <v>18/08/2016 4</v>
      </c>
      <c r="AZ46" s="44">
        <f>VLOOKUP($AY46, [3]Sheet1!$D$3:$T$89,2,FALSE)</f>
        <v>26</v>
      </c>
      <c r="BA46" s="44">
        <f>VLOOKUP($AY46, [3]Sheet1!$D$3:$T$89,3,FALSE)</f>
        <v>22</v>
      </c>
      <c r="BB46" s="44">
        <f>VLOOKUP($AY46, [3]Sheet1!$D$3:$T$89,6,FALSE)</f>
        <v>27</v>
      </c>
      <c r="BC46" s="44">
        <f>VLOOKUP($AY46, [3]Sheet1!$D$3:$T$89,7,FALSE)</f>
        <v>21</v>
      </c>
      <c r="BD46" s="44">
        <f>VLOOKUP($AY46, [3]Sheet1!$D$3:$T$89,10,FALSE)</f>
        <v>27</v>
      </c>
      <c r="BE46" s="44">
        <f>VLOOKUP($AY46, [3]Sheet1!$D$3:$T$89,11,FALSE)</f>
        <v>21</v>
      </c>
      <c r="BF46" s="44">
        <f>VLOOKUP($AY46, [3]Sheet1!$D$3:$T$89,14,FALSE)</f>
        <v>26</v>
      </c>
      <c r="BG46" s="44">
        <f>VLOOKUP($AY46, [3]Sheet1!$D$3:$T$89,15,FALSE)</f>
        <v>21</v>
      </c>
      <c r="BI46" s="49">
        <v>42600</v>
      </c>
      <c r="BJ46" s="50">
        <v>0.73888888888888893</v>
      </c>
      <c r="BK46" s="50">
        <v>0.73611111111111116</v>
      </c>
      <c r="BL46" s="50">
        <v>0.72916666666666663</v>
      </c>
      <c r="BM46" s="44" t="s">
        <v>1144</v>
      </c>
      <c r="BN46" s="44" t="s">
        <v>1227</v>
      </c>
      <c r="BO46" s="44">
        <v>1008.02641363</v>
      </c>
      <c r="BP46" s="44">
        <v>22.3888888888889</v>
      </c>
      <c r="BQ46" s="44">
        <v>0</v>
      </c>
      <c r="BR46" s="44">
        <v>68</v>
      </c>
      <c r="BS46" s="44">
        <v>187</v>
      </c>
      <c r="BT46" s="44">
        <v>2.2000000000000002</v>
      </c>
      <c r="BU46" s="44">
        <v>5.2</v>
      </c>
      <c r="BV46" s="44">
        <v>0.2</v>
      </c>
      <c r="BW46" s="44">
        <v>4</v>
      </c>
      <c r="BX46" s="44" t="s">
        <v>1228</v>
      </c>
      <c r="BY46" s="44">
        <v>26</v>
      </c>
      <c r="BZ46" s="44">
        <v>22</v>
      </c>
      <c r="CA46" s="44">
        <v>27</v>
      </c>
      <c r="CB46" s="44">
        <v>21</v>
      </c>
      <c r="CC46" s="44">
        <v>27</v>
      </c>
      <c r="CD46" s="44">
        <v>21</v>
      </c>
      <c r="CE46" s="44">
        <v>26</v>
      </c>
      <c r="CF46" s="44">
        <v>21</v>
      </c>
    </row>
    <row r="47" spans="1:84">
      <c r="A47" s="44" t="s">
        <v>1</v>
      </c>
      <c r="B47" s="45" t="s">
        <v>138</v>
      </c>
      <c r="D47" s="46">
        <v>1.0300925925925926E-3</v>
      </c>
      <c r="E47" s="47" t="s">
        <v>141</v>
      </c>
      <c r="F47" s="47" t="s">
        <v>150</v>
      </c>
      <c r="J47" s="44" t="s">
        <v>29</v>
      </c>
      <c r="O47" s="46">
        <v>1.8171296296296297E-3</v>
      </c>
      <c r="P47" s="47" t="s">
        <v>100</v>
      </c>
      <c r="Q47" s="47" t="s">
        <v>54</v>
      </c>
      <c r="U47" s="47" t="s">
        <v>29</v>
      </c>
      <c r="Z47" s="46">
        <v>5.4398148148148149E-3</v>
      </c>
      <c r="AA47" s="47" t="s">
        <v>143</v>
      </c>
      <c r="AB47" s="63" t="s">
        <v>151</v>
      </c>
      <c r="AF47" s="47" t="s">
        <v>29</v>
      </c>
      <c r="AG47" s="44" t="s">
        <v>171</v>
      </c>
      <c r="AJ47" s="49">
        <v>42600</v>
      </c>
      <c r="AK47" s="60">
        <v>0.73888888888888893</v>
      </c>
      <c r="AL47" s="60">
        <f t="shared" si="1"/>
        <v>0.73611111111111116</v>
      </c>
      <c r="AM47" s="60">
        <f t="shared" si="4"/>
        <v>0.72916666666666663</v>
      </c>
      <c r="AN47" s="61" t="str">
        <f t="shared" si="5"/>
        <v>18/08/2016 17:40:00</v>
      </c>
      <c r="AO47" s="61" t="str">
        <f t="shared" si="2"/>
        <v>18/08/2016 17:30:00</v>
      </c>
      <c r="AP47" s="44">
        <f>VLOOKUP($AN47, [1]TableView_704030_20160816_20160!$D$2:$M$5095,3,FALSE)</f>
        <v>1008.02641363</v>
      </c>
      <c r="AQ47" s="44">
        <f>VLOOKUP($AN47, [1]TableView_704030_20160816_20160!$D$2:$M$5095,8,FALSE)</f>
        <v>22.3888888888889</v>
      </c>
      <c r="AR47" s="44">
        <f>VLOOKUP($AN47, [1]TableView_704030_20160816_20160!$D$2:$M$5095,10,FALSE)</f>
        <v>0</v>
      </c>
      <c r="AS47" s="44">
        <f>VLOOKUP($AN47, [1]TableView_704030_20160816_20160!$D$2:$M$5095,4,FALSE)</f>
        <v>68</v>
      </c>
      <c r="AT47" s="44">
        <f>VLOOKUP($AN47, [1]TableView_704030_20160816_20160!$D$2:$M$5095,6,FALSE)</f>
        <v>187</v>
      </c>
      <c r="AU47" s="44">
        <f>VLOOKUP($AN47, [1]TableView_704030_20160816_20160!$D$2:$M$5095,7,FALSE)</f>
        <v>2.2000000000000002</v>
      </c>
      <c r="AV47" s="44">
        <f>VLOOKUP($AN47, [1]TableView_704030_20160816_20160!$D$2:$M$5095,2,FALSE)</f>
        <v>5.2</v>
      </c>
      <c r="AW47" s="44">
        <f>VLOOKUP($AO47, [2]aacb8965d69cc6fd1cb3a5cae9e8ae7!$C$6:$F$853,4,FALSE)</f>
        <v>0.2</v>
      </c>
      <c r="AX47" s="44">
        <v>4</v>
      </c>
      <c r="AY47" s="44" t="str">
        <f t="shared" si="3"/>
        <v>18/08/2016 4</v>
      </c>
      <c r="AZ47" s="44">
        <f>VLOOKUP($AY47, [3]Sheet1!$D$3:$T$89,2,FALSE)</f>
        <v>26</v>
      </c>
      <c r="BA47" s="44">
        <f>VLOOKUP($AY47, [3]Sheet1!$D$3:$T$89,3,FALSE)</f>
        <v>22</v>
      </c>
      <c r="BB47" s="44">
        <f>VLOOKUP($AY47, [3]Sheet1!$D$3:$T$89,6,FALSE)</f>
        <v>27</v>
      </c>
      <c r="BC47" s="44">
        <f>VLOOKUP($AY47, [3]Sheet1!$D$3:$T$89,7,FALSE)</f>
        <v>21</v>
      </c>
      <c r="BD47" s="44">
        <f>VLOOKUP($AY47, [3]Sheet1!$D$3:$T$89,10,FALSE)</f>
        <v>27</v>
      </c>
      <c r="BE47" s="44">
        <f>VLOOKUP($AY47, [3]Sheet1!$D$3:$T$89,11,FALSE)</f>
        <v>21</v>
      </c>
      <c r="BF47" s="44">
        <f>VLOOKUP($AY47, [3]Sheet1!$D$3:$T$89,14,FALSE)</f>
        <v>26</v>
      </c>
      <c r="BG47" s="44">
        <f>VLOOKUP($AY47, [3]Sheet1!$D$3:$T$89,15,FALSE)</f>
        <v>21</v>
      </c>
      <c r="BI47" s="49">
        <v>42600</v>
      </c>
      <c r="BJ47" s="50">
        <v>0.73888888888888893</v>
      </c>
      <c r="BK47" s="50">
        <v>0.73611111111111116</v>
      </c>
      <c r="BL47" s="50">
        <v>0.72916666666666663</v>
      </c>
      <c r="BM47" s="44" t="s">
        <v>1144</v>
      </c>
      <c r="BN47" s="44" t="s">
        <v>1227</v>
      </c>
      <c r="BO47" s="44">
        <v>1008.02641363</v>
      </c>
      <c r="BP47" s="44">
        <v>22.3888888888889</v>
      </c>
      <c r="BQ47" s="44">
        <v>0</v>
      </c>
      <c r="BR47" s="44">
        <v>68</v>
      </c>
      <c r="BS47" s="44">
        <v>187</v>
      </c>
      <c r="BT47" s="44">
        <v>2.2000000000000002</v>
      </c>
      <c r="BU47" s="44">
        <v>5.2</v>
      </c>
      <c r="BV47" s="44">
        <v>0.2</v>
      </c>
      <c r="BW47" s="44">
        <v>4</v>
      </c>
      <c r="BX47" s="44" t="s">
        <v>1228</v>
      </c>
      <c r="BY47" s="44">
        <v>26</v>
      </c>
      <c r="BZ47" s="44">
        <v>22</v>
      </c>
      <c r="CA47" s="44">
        <v>27</v>
      </c>
      <c r="CB47" s="44">
        <v>21</v>
      </c>
      <c r="CC47" s="44">
        <v>27</v>
      </c>
      <c r="CD47" s="44">
        <v>21</v>
      </c>
      <c r="CE47" s="44">
        <v>26</v>
      </c>
      <c r="CF47" s="44">
        <v>21</v>
      </c>
    </row>
    <row r="48" spans="1:84">
      <c r="A48" s="44" t="s">
        <v>2</v>
      </c>
      <c r="B48" s="45" t="s">
        <v>20</v>
      </c>
      <c r="D48" s="46">
        <v>1.4467592592592594E-3</v>
      </c>
      <c r="E48" s="47" t="s">
        <v>112</v>
      </c>
      <c r="F48" s="47" t="s">
        <v>34</v>
      </c>
      <c r="J48" s="44" t="s">
        <v>36</v>
      </c>
      <c r="O48" s="46">
        <v>1.8402777777777777E-3</v>
      </c>
      <c r="P48" s="47" t="s">
        <v>100</v>
      </c>
      <c r="Q48" s="47" t="s">
        <v>54</v>
      </c>
      <c r="U48" s="47" t="s">
        <v>36</v>
      </c>
      <c r="V48" s="44" t="s">
        <v>166</v>
      </c>
      <c r="Z48" s="46">
        <v>5.5555555555555558E-3</v>
      </c>
      <c r="AA48" s="47" t="s">
        <v>28</v>
      </c>
      <c r="AB48" s="47" t="s">
        <v>35</v>
      </c>
      <c r="AF48" s="47" t="s">
        <v>36</v>
      </c>
      <c r="AJ48" s="49">
        <v>42600</v>
      </c>
      <c r="AK48" s="60">
        <v>0.73888888888888904</v>
      </c>
      <c r="AL48" s="60">
        <f t="shared" si="1"/>
        <v>0.73611111111111116</v>
      </c>
      <c r="AM48" s="60">
        <f t="shared" si="4"/>
        <v>0.72916666666666663</v>
      </c>
      <c r="AN48" s="61" t="str">
        <f t="shared" si="5"/>
        <v>18/08/2016 17:40:00</v>
      </c>
      <c r="AO48" s="61" t="str">
        <f t="shared" si="2"/>
        <v>18/08/2016 17:30:00</v>
      </c>
      <c r="AP48" s="44">
        <f>VLOOKUP($AN48, [1]TableView_704030_20160816_20160!$D$2:$M$5095,3,FALSE)</f>
        <v>1008.02641363</v>
      </c>
      <c r="AQ48" s="44">
        <f>VLOOKUP($AN48, [1]TableView_704030_20160816_20160!$D$2:$M$5095,8,FALSE)</f>
        <v>22.3888888888889</v>
      </c>
      <c r="AR48" s="44">
        <f>VLOOKUP($AN48, [1]TableView_704030_20160816_20160!$D$2:$M$5095,10,FALSE)</f>
        <v>0</v>
      </c>
      <c r="AS48" s="44">
        <f>VLOOKUP($AN48, [1]TableView_704030_20160816_20160!$D$2:$M$5095,4,FALSE)</f>
        <v>68</v>
      </c>
      <c r="AT48" s="44">
        <f>VLOOKUP($AN48, [1]TableView_704030_20160816_20160!$D$2:$M$5095,6,FALSE)</f>
        <v>187</v>
      </c>
      <c r="AU48" s="44">
        <f>VLOOKUP($AN48, [1]TableView_704030_20160816_20160!$D$2:$M$5095,7,FALSE)</f>
        <v>2.2000000000000002</v>
      </c>
      <c r="AV48" s="44">
        <f>VLOOKUP($AN48, [1]TableView_704030_20160816_20160!$D$2:$M$5095,2,FALSE)</f>
        <v>5.2</v>
      </c>
      <c r="AW48" s="44">
        <f>VLOOKUP($AO48, [2]aacb8965d69cc6fd1cb3a5cae9e8ae7!$C$6:$F$853,4,FALSE)</f>
        <v>0.2</v>
      </c>
      <c r="AX48" s="44">
        <v>4</v>
      </c>
      <c r="AY48" s="44" t="str">
        <f t="shared" si="3"/>
        <v>18/08/2016 4</v>
      </c>
      <c r="AZ48" s="44">
        <f>VLOOKUP($AY48, [3]Sheet1!$D$3:$T$89,2,FALSE)</f>
        <v>26</v>
      </c>
      <c r="BA48" s="44">
        <f>VLOOKUP($AY48, [3]Sheet1!$D$3:$T$89,3,FALSE)</f>
        <v>22</v>
      </c>
      <c r="BB48" s="44">
        <f>VLOOKUP($AY48, [3]Sheet1!$D$3:$T$89,6,FALSE)</f>
        <v>27</v>
      </c>
      <c r="BC48" s="44">
        <f>VLOOKUP($AY48, [3]Sheet1!$D$3:$T$89,7,FALSE)</f>
        <v>21</v>
      </c>
      <c r="BD48" s="44">
        <f>VLOOKUP($AY48, [3]Sheet1!$D$3:$T$89,10,FALSE)</f>
        <v>27</v>
      </c>
      <c r="BE48" s="44">
        <f>VLOOKUP($AY48, [3]Sheet1!$D$3:$T$89,11,FALSE)</f>
        <v>21</v>
      </c>
      <c r="BF48" s="44">
        <f>VLOOKUP($AY48, [3]Sheet1!$D$3:$T$89,14,FALSE)</f>
        <v>26</v>
      </c>
      <c r="BG48" s="44">
        <f>VLOOKUP($AY48, [3]Sheet1!$D$3:$T$89,15,FALSE)</f>
        <v>21</v>
      </c>
      <c r="BI48" s="49">
        <v>42600</v>
      </c>
      <c r="BJ48" s="50">
        <v>0.73888888888888904</v>
      </c>
      <c r="BK48" s="50">
        <v>0.73611111111111116</v>
      </c>
      <c r="BL48" s="50">
        <v>0.72916666666666663</v>
      </c>
      <c r="BM48" s="44" t="s">
        <v>1144</v>
      </c>
      <c r="BN48" s="44" t="s">
        <v>1227</v>
      </c>
      <c r="BO48" s="44">
        <v>1008.02641363</v>
      </c>
      <c r="BP48" s="44">
        <v>22.3888888888889</v>
      </c>
      <c r="BQ48" s="44">
        <v>0</v>
      </c>
      <c r="BR48" s="44">
        <v>68</v>
      </c>
      <c r="BS48" s="44">
        <v>187</v>
      </c>
      <c r="BT48" s="44">
        <v>2.2000000000000002</v>
      </c>
      <c r="BU48" s="44">
        <v>5.2</v>
      </c>
      <c r="BV48" s="44">
        <v>0.2</v>
      </c>
      <c r="BW48" s="44">
        <v>4</v>
      </c>
      <c r="BX48" s="44" t="s">
        <v>1228</v>
      </c>
      <c r="BY48" s="44">
        <v>26</v>
      </c>
      <c r="BZ48" s="44">
        <v>22</v>
      </c>
      <c r="CA48" s="44">
        <v>27</v>
      </c>
      <c r="CB48" s="44">
        <v>21</v>
      </c>
      <c r="CC48" s="44">
        <v>27</v>
      </c>
      <c r="CD48" s="44">
        <v>21</v>
      </c>
      <c r="CE48" s="44">
        <v>26</v>
      </c>
      <c r="CF48" s="44">
        <v>21</v>
      </c>
    </row>
    <row r="49" spans="1:84">
      <c r="A49" s="44" t="s">
        <v>3</v>
      </c>
      <c r="B49" s="45" t="s">
        <v>47</v>
      </c>
      <c r="D49" s="46">
        <v>1.6319444444444445E-3</v>
      </c>
      <c r="E49" s="47" t="s">
        <v>112</v>
      </c>
      <c r="F49" s="47" t="s">
        <v>54</v>
      </c>
      <c r="J49" s="44" t="s">
        <v>36</v>
      </c>
      <c r="O49" s="46">
        <v>2.2453703703703702E-3</v>
      </c>
      <c r="P49" s="47" t="s">
        <v>100</v>
      </c>
      <c r="Q49" s="47" t="s">
        <v>35</v>
      </c>
      <c r="U49" s="47" t="s">
        <v>29</v>
      </c>
      <c r="V49" s="44" t="s">
        <v>167</v>
      </c>
      <c r="Z49" s="46">
        <v>7.9282407407407409E-3</v>
      </c>
      <c r="AA49" s="47" t="s">
        <v>169</v>
      </c>
      <c r="AB49" s="47" t="s">
        <v>151</v>
      </c>
      <c r="AF49" s="47" t="s">
        <v>29</v>
      </c>
      <c r="AG49" s="44" t="s">
        <v>171</v>
      </c>
      <c r="AJ49" s="49">
        <v>42600</v>
      </c>
      <c r="AK49" s="60">
        <v>0.73888888888888904</v>
      </c>
      <c r="AL49" s="60">
        <f t="shared" si="1"/>
        <v>0.73611111111111116</v>
      </c>
      <c r="AM49" s="60">
        <f t="shared" si="4"/>
        <v>0.72916666666666663</v>
      </c>
      <c r="AN49" s="61" t="str">
        <f t="shared" si="5"/>
        <v>18/08/2016 17:40:00</v>
      </c>
      <c r="AO49" s="61" t="str">
        <f t="shared" si="2"/>
        <v>18/08/2016 17:30:00</v>
      </c>
      <c r="AP49" s="44">
        <f>VLOOKUP($AN49, [1]TableView_704030_20160816_20160!$D$2:$M$5095,3,FALSE)</f>
        <v>1008.02641363</v>
      </c>
      <c r="AQ49" s="44">
        <f>VLOOKUP($AN49, [1]TableView_704030_20160816_20160!$D$2:$M$5095,8,FALSE)</f>
        <v>22.3888888888889</v>
      </c>
      <c r="AR49" s="44">
        <f>VLOOKUP($AN49, [1]TableView_704030_20160816_20160!$D$2:$M$5095,10,FALSE)</f>
        <v>0</v>
      </c>
      <c r="AS49" s="44">
        <f>VLOOKUP($AN49, [1]TableView_704030_20160816_20160!$D$2:$M$5095,4,FALSE)</f>
        <v>68</v>
      </c>
      <c r="AT49" s="44">
        <f>VLOOKUP($AN49, [1]TableView_704030_20160816_20160!$D$2:$M$5095,6,FALSE)</f>
        <v>187</v>
      </c>
      <c r="AU49" s="44">
        <f>VLOOKUP($AN49, [1]TableView_704030_20160816_20160!$D$2:$M$5095,7,FALSE)</f>
        <v>2.2000000000000002</v>
      </c>
      <c r="AV49" s="44">
        <f>VLOOKUP($AN49, [1]TableView_704030_20160816_20160!$D$2:$M$5095,2,FALSE)</f>
        <v>5.2</v>
      </c>
      <c r="AW49" s="44">
        <f>VLOOKUP($AO49, [2]aacb8965d69cc6fd1cb3a5cae9e8ae7!$C$6:$F$853,4,FALSE)</f>
        <v>0.2</v>
      </c>
      <c r="AX49" s="44">
        <v>4</v>
      </c>
      <c r="AY49" s="44" t="str">
        <f t="shared" si="3"/>
        <v>18/08/2016 4</v>
      </c>
      <c r="AZ49" s="44">
        <f>VLOOKUP($AY49, [3]Sheet1!$D$3:$T$89,2,FALSE)</f>
        <v>26</v>
      </c>
      <c r="BA49" s="44">
        <f>VLOOKUP($AY49, [3]Sheet1!$D$3:$T$89,3,FALSE)</f>
        <v>22</v>
      </c>
      <c r="BB49" s="44">
        <f>VLOOKUP($AY49, [3]Sheet1!$D$3:$T$89,6,FALSE)</f>
        <v>27</v>
      </c>
      <c r="BC49" s="44">
        <f>VLOOKUP($AY49, [3]Sheet1!$D$3:$T$89,7,FALSE)</f>
        <v>21</v>
      </c>
      <c r="BD49" s="44">
        <f>VLOOKUP($AY49, [3]Sheet1!$D$3:$T$89,10,FALSE)</f>
        <v>27</v>
      </c>
      <c r="BE49" s="44">
        <f>VLOOKUP($AY49, [3]Sheet1!$D$3:$T$89,11,FALSE)</f>
        <v>21</v>
      </c>
      <c r="BF49" s="44">
        <f>VLOOKUP($AY49, [3]Sheet1!$D$3:$T$89,14,FALSE)</f>
        <v>26</v>
      </c>
      <c r="BG49" s="44">
        <f>VLOOKUP($AY49, [3]Sheet1!$D$3:$T$89,15,FALSE)</f>
        <v>21</v>
      </c>
      <c r="BI49" s="49">
        <v>42600</v>
      </c>
      <c r="BJ49" s="50">
        <v>0.73888888888888904</v>
      </c>
      <c r="BK49" s="50">
        <v>0.73611111111111116</v>
      </c>
      <c r="BL49" s="50">
        <v>0.72916666666666663</v>
      </c>
      <c r="BM49" s="44" t="s">
        <v>1144</v>
      </c>
      <c r="BN49" s="44" t="s">
        <v>1227</v>
      </c>
      <c r="BO49" s="44">
        <v>1008.02641363</v>
      </c>
      <c r="BP49" s="44">
        <v>22.3888888888889</v>
      </c>
      <c r="BQ49" s="44">
        <v>0</v>
      </c>
      <c r="BR49" s="44">
        <v>68</v>
      </c>
      <c r="BS49" s="44">
        <v>187</v>
      </c>
      <c r="BT49" s="44">
        <v>2.2000000000000002</v>
      </c>
      <c r="BU49" s="44">
        <v>5.2</v>
      </c>
      <c r="BV49" s="44">
        <v>0.2</v>
      </c>
      <c r="BW49" s="44">
        <v>4</v>
      </c>
      <c r="BX49" s="44" t="s">
        <v>1228</v>
      </c>
      <c r="BY49" s="44">
        <v>26</v>
      </c>
      <c r="BZ49" s="44">
        <v>22</v>
      </c>
      <c r="CA49" s="44">
        <v>27</v>
      </c>
      <c r="CB49" s="44">
        <v>21</v>
      </c>
      <c r="CC49" s="44">
        <v>27</v>
      </c>
      <c r="CD49" s="44">
        <v>21</v>
      </c>
      <c r="CE49" s="44">
        <v>26</v>
      </c>
      <c r="CF49" s="44">
        <v>21</v>
      </c>
    </row>
    <row r="50" spans="1:84">
      <c r="A50" s="44" t="s">
        <v>4</v>
      </c>
      <c r="B50" s="45" t="s">
        <v>22</v>
      </c>
      <c r="D50" s="46">
        <v>2.6041666666666665E-3</v>
      </c>
      <c r="E50" s="47" t="s">
        <v>112</v>
      </c>
      <c r="F50" s="47" t="s">
        <v>150</v>
      </c>
      <c r="J50" s="44" t="s">
        <v>36</v>
      </c>
      <c r="O50" s="46">
        <v>2.2685185185185182E-3</v>
      </c>
      <c r="P50" s="47" t="s">
        <v>100</v>
      </c>
      <c r="Q50" s="47" t="s">
        <v>35</v>
      </c>
      <c r="U50" s="47" t="s">
        <v>36</v>
      </c>
      <c r="Z50" s="46">
        <v>8.2754629629629619E-3</v>
      </c>
      <c r="AA50" s="47" t="s">
        <v>88</v>
      </c>
      <c r="AB50" s="47" t="s">
        <v>35</v>
      </c>
      <c r="AF50" s="47" t="s">
        <v>36</v>
      </c>
      <c r="AJ50" s="49">
        <v>42600</v>
      </c>
      <c r="AK50" s="60">
        <v>0.73888888888888904</v>
      </c>
      <c r="AL50" s="60">
        <f t="shared" si="1"/>
        <v>0.73611111111111116</v>
      </c>
      <c r="AM50" s="60">
        <f t="shared" si="4"/>
        <v>0.72916666666666663</v>
      </c>
      <c r="AN50" s="61" t="str">
        <f t="shared" si="5"/>
        <v>18/08/2016 17:40:00</v>
      </c>
      <c r="AO50" s="61" t="str">
        <f t="shared" si="2"/>
        <v>18/08/2016 17:30:00</v>
      </c>
      <c r="AP50" s="44">
        <f>VLOOKUP($AN50, [1]TableView_704030_20160816_20160!$D$2:$M$5095,3,FALSE)</f>
        <v>1008.02641363</v>
      </c>
      <c r="AQ50" s="44">
        <f>VLOOKUP($AN50, [1]TableView_704030_20160816_20160!$D$2:$M$5095,8,FALSE)</f>
        <v>22.3888888888889</v>
      </c>
      <c r="AR50" s="44">
        <f>VLOOKUP($AN50, [1]TableView_704030_20160816_20160!$D$2:$M$5095,10,FALSE)</f>
        <v>0</v>
      </c>
      <c r="AS50" s="44">
        <f>VLOOKUP($AN50, [1]TableView_704030_20160816_20160!$D$2:$M$5095,4,FALSE)</f>
        <v>68</v>
      </c>
      <c r="AT50" s="44">
        <f>VLOOKUP($AN50, [1]TableView_704030_20160816_20160!$D$2:$M$5095,6,FALSE)</f>
        <v>187</v>
      </c>
      <c r="AU50" s="44">
        <f>VLOOKUP($AN50, [1]TableView_704030_20160816_20160!$D$2:$M$5095,7,FALSE)</f>
        <v>2.2000000000000002</v>
      </c>
      <c r="AV50" s="44">
        <f>VLOOKUP($AN50, [1]TableView_704030_20160816_20160!$D$2:$M$5095,2,FALSE)</f>
        <v>5.2</v>
      </c>
      <c r="AW50" s="44">
        <f>VLOOKUP($AO50, [2]aacb8965d69cc6fd1cb3a5cae9e8ae7!$C$6:$F$853,4,FALSE)</f>
        <v>0.2</v>
      </c>
      <c r="AX50" s="44">
        <v>4</v>
      </c>
      <c r="AY50" s="44" t="str">
        <f t="shared" si="3"/>
        <v>18/08/2016 4</v>
      </c>
      <c r="AZ50" s="44">
        <f>VLOOKUP($AY50, [3]Sheet1!$D$3:$T$89,2,FALSE)</f>
        <v>26</v>
      </c>
      <c r="BA50" s="44">
        <f>VLOOKUP($AY50, [3]Sheet1!$D$3:$T$89,3,FALSE)</f>
        <v>22</v>
      </c>
      <c r="BB50" s="44">
        <f>VLOOKUP($AY50, [3]Sheet1!$D$3:$T$89,6,FALSE)</f>
        <v>27</v>
      </c>
      <c r="BC50" s="44">
        <f>VLOOKUP($AY50, [3]Sheet1!$D$3:$T$89,7,FALSE)</f>
        <v>21</v>
      </c>
      <c r="BD50" s="44">
        <f>VLOOKUP($AY50, [3]Sheet1!$D$3:$T$89,10,FALSE)</f>
        <v>27</v>
      </c>
      <c r="BE50" s="44">
        <f>VLOOKUP($AY50, [3]Sheet1!$D$3:$T$89,11,FALSE)</f>
        <v>21</v>
      </c>
      <c r="BF50" s="44">
        <f>VLOOKUP($AY50, [3]Sheet1!$D$3:$T$89,14,FALSE)</f>
        <v>26</v>
      </c>
      <c r="BG50" s="44">
        <f>VLOOKUP($AY50, [3]Sheet1!$D$3:$T$89,15,FALSE)</f>
        <v>21</v>
      </c>
      <c r="BI50" s="49">
        <v>42600</v>
      </c>
      <c r="BJ50" s="50">
        <v>0.73888888888888904</v>
      </c>
      <c r="BK50" s="50">
        <v>0.73611111111111116</v>
      </c>
      <c r="BL50" s="50">
        <v>0.72916666666666663</v>
      </c>
      <c r="BM50" s="44" t="s">
        <v>1144</v>
      </c>
      <c r="BN50" s="44" t="s">
        <v>1227</v>
      </c>
      <c r="BO50" s="44">
        <v>1008.02641363</v>
      </c>
      <c r="BP50" s="44">
        <v>22.3888888888889</v>
      </c>
      <c r="BQ50" s="44">
        <v>0</v>
      </c>
      <c r="BR50" s="44">
        <v>68</v>
      </c>
      <c r="BS50" s="44">
        <v>187</v>
      </c>
      <c r="BT50" s="44">
        <v>2.2000000000000002</v>
      </c>
      <c r="BU50" s="44">
        <v>5.2</v>
      </c>
      <c r="BV50" s="44">
        <v>0.2</v>
      </c>
      <c r="BW50" s="44">
        <v>4</v>
      </c>
      <c r="BX50" s="44" t="s">
        <v>1228</v>
      </c>
      <c r="BY50" s="44">
        <v>26</v>
      </c>
      <c r="BZ50" s="44">
        <v>22</v>
      </c>
      <c r="CA50" s="44">
        <v>27</v>
      </c>
      <c r="CB50" s="44">
        <v>21</v>
      </c>
      <c r="CC50" s="44">
        <v>27</v>
      </c>
      <c r="CD50" s="44">
        <v>21</v>
      </c>
      <c r="CE50" s="44">
        <v>26</v>
      </c>
      <c r="CF50" s="44">
        <v>21</v>
      </c>
    </row>
    <row r="51" spans="1:84">
      <c r="A51" s="44" t="s">
        <v>5</v>
      </c>
      <c r="B51" s="45" t="s">
        <v>23</v>
      </c>
      <c r="D51" s="46">
        <v>3.4490740740740745E-3</v>
      </c>
      <c r="E51" s="47" t="s">
        <v>142</v>
      </c>
      <c r="F51" s="47" t="s">
        <v>54</v>
      </c>
      <c r="J51" s="44" t="s">
        <v>29</v>
      </c>
      <c r="K51" s="44" t="s">
        <v>156</v>
      </c>
      <c r="O51" s="46">
        <v>2.9398148148148148E-3</v>
      </c>
      <c r="P51" s="47" t="s">
        <v>100</v>
      </c>
      <c r="Q51" s="47" t="s">
        <v>164</v>
      </c>
      <c r="U51" s="47" t="s">
        <v>29</v>
      </c>
      <c r="Z51" s="46">
        <v>9.1435185185185178E-3</v>
      </c>
      <c r="AA51" s="47" t="s">
        <v>170</v>
      </c>
      <c r="AB51" s="47" t="s">
        <v>54</v>
      </c>
      <c r="AF51" s="47" t="s">
        <v>29</v>
      </c>
      <c r="AJ51" s="49">
        <v>42600</v>
      </c>
      <c r="AK51" s="60">
        <v>0.73888888888888904</v>
      </c>
      <c r="AL51" s="60">
        <f t="shared" si="1"/>
        <v>0.73611111111111116</v>
      </c>
      <c r="AM51" s="60">
        <f t="shared" si="4"/>
        <v>0.72916666666666663</v>
      </c>
      <c r="AN51" s="61" t="str">
        <f t="shared" si="5"/>
        <v>18/08/2016 17:40:00</v>
      </c>
      <c r="AO51" s="61" t="str">
        <f t="shared" si="2"/>
        <v>18/08/2016 17:30:00</v>
      </c>
      <c r="AP51" s="44">
        <f>VLOOKUP($AN51, [1]TableView_704030_20160816_20160!$D$2:$M$5095,3,FALSE)</f>
        <v>1008.02641363</v>
      </c>
      <c r="AQ51" s="44">
        <f>VLOOKUP($AN51, [1]TableView_704030_20160816_20160!$D$2:$M$5095,8,FALSE)</f>
        <v>22.3888888888889</v>
      </c>
      <c r="AR51" s="44">
        <f>VLOOKUP($AN51, [1]TableView_704030_20160816_20160!$D$2:$M$5095,10,FALSE)</f>
        <v>0</v>
      </c>
      <c r="AS51" s="44">
        <f>VLOOKUP($AN51, [1]TableView_704030_20160816_20160!$D$2:$M$5095,4,FALSE)</f>
        <v>68</v>
      </c>
      <c r="AT51" s="44">
        <f>VLOOKUP($AN51, [1]TableView_704030_20160816_20160!$D$2:$M$5095,6,FALSE)</f>
        <v>187</v>
      </c>
      <c r="AU51" s="44">
        <f>VLOOKUP($AN51, [1]TableView_704030_20160816_20160!$D$2:$M$5095,7,FALSE)</f>
        <v>2.2000000000000002</v>
      </c>
      <c r="AV51" s="44">
        <f>VLOOKUP($AN51, [1]TableView_704030_20160816_20160!$D$2:$M$5095,2,FALSE)</f>
        <v>5.2</v>
      </c>
      <c r="AW51" s="44">
        <f>VLOOKUP($AO51, [2]aacb8965d69cc6fd1cb3a5cae9e8ae7!$C$6:$F$853,4,FALSE)</f>
        <v>0.2</v>
      </c>
      <c r="AX51" s="44">
        <v>4</v>
      </c>
      <c r="AY51" s="44" t="str">
        <f t="shared" si="3"/>
        <v>18/08/2016 4</v>
      </c>
      <c r="AZ51" s="44">
        <f>VLOOKUP($AY51, [3]Sheet1!$D$3:$T$89,2,FALSE)</f>
        <v>26</v>
      </c>
      <c r="BA51" s="44">
        <f>VLOOKUP($AY51, [3]Sheet1!$D$3:$T$89,3,FALSE)</f>
        <v>22</v>
      </c>
      <c r="BB51" s="44">
        <f>VLOOKUP($AY51, [3]Sheet1!$D$3:$T$89,6,FALSE)</f>
        <v>27</v>
      </c>
      <c r="BC51" s="44">
        <f>VLOOKUP($AY51, [3]Sheet1!$D$3:$T$89,7,FALSE)</f>
        <v>21</v>
      </c>
      <c r="BD51" s="44">
        <f>VLOOKUP($AY51, [3]Sheet1!$D$3:$T$89,10,FALSE)</f>
        <v>27</v>
      </c>
      <c r="BE51" s="44">
        <f>VLOOKUP($AY51, [3]Sheet1!$D$3:$T$89,11,FALSE)</f>
        <v>21</v>
      </c>
      <c r="BF51" s="44">
        <f>VLOOKUP($AY51, [3]Sheet1!$D$3:$T$89,14,FALSE)</f>
        <v>26</v>
      </c>
      <c r="BG51" s="44">
        <f>VLOOKUP($AY51, [3]Sheet1!$D$3:$T$89,15,FALSE)</f>
        <v>21</v>
      </c>
      <c r="BI51" s="49">
        <v>42600</v>
      </c>
      <c r="BJ51" s="50">
        <v>0.73888888888888904</v>
      </c>
      <c r="BK51" s="50">
        <v>0.73611111111111116</v>
      </c>
      <c r="BL51" s="50">
        <v>0.72916666666666663</v>
      </c>
      <c r="BM51" s="44" t="s">
        <v>1144</v>
      </c>
      <c r="BN51" s="44" t="s">
        <v>1227</v>
      </c>
      <c r="BO51" s="44">
        <v>1008.02641363</v>
      </c>
      <c r="BP51" s="44">
        <v>22.3888888888889</v>
      </c>
      <c r="BQ51" s="44">
        <v>0</v>
      </c>
      <c r="BR51" s="44">
        <v>68</v>
      </c>
      <c r="BS51" s="44">
        <v>187</v>
      </c>
      <c r="BT51" s="44">
        <v>2.2000000000000002</v>
      </c>
      <c r="BU51" s="44">
        <v>5.2</v>
      </c>
      <c r="BV51" s="44">
        <v>0.2</v>
      </c>
      <c r="BW51" s="44">
        <v>4</v>
      </c>
      <c r="BX51" s="44" t="s">
        <v>1228</v>
      </c>
      <c r="BY51" s="44">
        <v>26</v>
      </c>
      <c r="BZ51" s="44">
        <v>22</v>
      </c>
      <c r="CA51" s="44">
        <v>27</v>
      </c>
      <c r="CB51" s="44">
        <v>21</v>
      </c>
      <c r="CC51" s="44">
        <v>27</v>
      </c>
      <c r="CD51" s="44">
        <v>21</v>
      </c>
      <c r="CE51" s="44">
        <v>26</v>
      </c>
      <c r="CF51" s="44">
        <v>21</v>
      </c>
    </row>
    <row r="52" spans="1:84">
      <c r="A52" s="44" t="s">
        <v>6</v>
      </c>
      <c r="B52" s="45" t="s">
        <v>139</v>
      </c>
      <c r="D52" s="46">
        <v>4.386574074074074E-3</v>
      </c>
      <c r="E52" s="47" t="s">
        <v>142</v>
      </c>
      <c r="F52" s="47" t="s">
        <v>34</v>
      </c>
      <c r="J52" s="44" t="s">
        <v>36</v>
      </c>
      <c r="O52" s="46">
        <v>3.6805555555555554E-3</v>
      </c>
      <c r="P52" s="47" t="s">
        <v>100</v>
      </c>
      <c r="Q52" s="47" t="s">
        <v>35</v>
      </c>
      <c r="U52" s="47" t="s">
        <v>36</v>
      </c>
      <c r="Z52" s="46">
        <v>9.2361111111111116E-3</v>
      </c>
      <c r="AA52" s="47" t="s">
        <v>102</v>
      </c>
      <c r="AB52" s="47" t="s">
        <v>35</v>
      </c>
      <c r="AF52" s="47" t="s">
        <v>36</v>
      </c>
      <c r="AJ52" s="49">
        <v>42600</v>
      </c>
      <c r="AK52" s="60">
        <v>0.73888888888888904</v>
      </c>
      <c r="AL52" s="60">
        <f t="shared" si="1"/>
        <v>0.73611111111111116</v>
      </c>
      <c r="AM52" s="60">
        <f t="shared" si="4"/>
        <v>0.72916666666666663</v>
      </c>
      <c r="AN52" s="61" t="str">
        <f t="shared" si="5"/>
        <v>18/08/2016 17:40:00</v>
      </c>
      <c r="AO52" s="61" t="str">
        <f t="shared" si="2"/>
        <v>18/08/2016 17:30:00</v>
      </c>
      <c r="AP52" s="44">
        <f>VLOOKUP($AN52, [1]TableView_704030_20160816_20160!$D$2:$M$5095,3,FALSE)</f>
        <v>1008.02641363</v>
      </c>
      <c r="AQ52" s="44">
        <f>VLOOKUP($AN52, [1]TableView_704030_20160816_20160!$D$2:$M$5095,8,FALSE)</f>
        <v>22.3888888888889</v>
      </c>
      <c r="AR52" s="44">
        <f>VLOOKUP($AN52, [1]TableView_704030_20160816_20160!$D$2:$M$5095,10,FALSE)</f>
        <v>0</v>
      </c>
      <c r="AS52" s="44">
        <f>VLOOKUP($AN52, [1]TableView_704030_20160816_20160!$D$2:$M$5095,4,FALSE)</f>
        <v>68</v>
      </c>
      <c r="AT52" s="44">
        <f>VLOOKUP($AN52, [1]TableView_704030_20160816_20160!$D$2:$M$5095,6,FALSE)</f>
        <v>187</v>
      </c>
      <c r="AU52" s="44">
        <f>VLOOKUP($AN52, [1]TableView_704030_20160816_20160!$D$2:$M$5095,7,FALSE)</f>
        <v>2.2000000000000002</v>
      </c>
      <c r="AV52" s="44">
        <f>VLOOKUP($AN52, [1]TableView_704030_20160816_20160!$D$2:$M$5095,2,FALSE)</f>
        <v>5.2</v>
      </c>
      <c r="AW52" s="44">
        <f>VLOOKUP($AO52, [2]aacb8965d69cc6fd1cb3a5cae9e8ae7!$C$6:$F$853,4,FALSE)</f>
        <v>0.2</v>
      </c>
      <c r="AX52" s="44">
        <v>4</v>
      </c>
      <c r="AY52" s="44" t="str">
        <f t="shared" si="3"/>
        <v>18/08/2016 4</v>
      </c>
      <c r="AZ52" s="44">
        <f>VLOOKUP($AY52, [3]Sheet1!$D$3:$T$89,2,FALSE)</f>
        <v>26</v>
      </c>
      <c r="BA52" s="44">
        <f>VLOOKUP($AY52, [3]Sheet1!$D$3:$T$89,3,FALSE)</f>
        <v>22</v>
      </c>
      <c r="BB52" s="44">
        <f>VLOOKUP($AY52, [3]Sheet1!$D$3:$T$89,6,FALSE)</f>
        <v>27</v>
      </c>
      <c r="BC52" s="44">
        <f>VLOOKUP($AY52, [3]Sheet1!$D$3:$T$89,7,FALSE)</f>
        <v>21</v>
      </c>
      <c r="BD52" s="44">
        <f>VLOOKUP($AY52, [3]Sheet1!$D$3:$T$89,10,FALSE)</f>
        <v>27</v>
      </c>
      <c r="BE52" s="44">
        <f>VLOOKUP($AY52, [3]Sheet1!$D$3:$T$89,11,FALSE)</f>
        <v>21</v>
      </c>
      <c r="BF52" s="44">
        <f>VLOOKUP($AY52, [3]Sheet1!$D$3:$T$89,14,FALSE)</f>
        <v>26</v>
      </c>
      <c r="BG52" s="44">
        <f>VLOOKUP($AY52, [3]Sheet1!$D$3:$T$89,15,FALSE)</f>
        <v>21</v>
      </c>
      <c r="BI52" s="49">
        <v>42600</v>
      </c>
      <c r="BJ52" s="50">
        <v>0.73888888888888904</v>
      </c>
      <c r="BK52" s="50">
        <v>0.73611111111111116</v>
      </c>
      <c r="BL52" s="50">
        <v>0.72916666666666663</v>
      </c>
      <c r="BM52" s="44" t="s">
        <v>1144</v>
      </c>
      <c r="BN52" s="44" t="s">
        <v>1227</v>
      </c>
      <c r="BO52" s="44">
        <v>1008.02641363</v>
      </c>
      <c r="BP52" s="44">
        <v>22.3888888888889</v>
      </c>
      <c r="BQ52" s="44">
        <v>0</v>
      </c>
      <c r="BR52" s="44">
        <v>68</v>
      </c>
      <c r="BS52" s="44">
        <v>187</v>
      </c>
      <c r="BT52" s="44">
        <v>2.2000000000000002</v>
      </c>
      <c r="BU52" s="44">
        <v>5.2</v>
      </c>
      <c r="BV52" s="44">
        <v>0.2</v>
      </c>
      <c r="BW52" s="44">
        <v>4</v>
      </c>
      <c r="BX52" s="44" t="s">
        <v>1228</v>
      </c>
      <c r="BY52" s="44">
        <v>26</v>
      </c>
      <c r="BZ52" s="44">
        <v>22</v>
      </c>
      <c r="CA52" s="44">
        <v>27</v>
      </c>
      <c r="CB52" s="44">
        <v>21</v>
      </c>
      <c r="CC52" s="44">
        <v>27</v>
      </c>
      <c r="CD52" s="44">
        <v>21</v>
      </c>
      <c r="CE52" s="44">
        <v>26</v>
      </c>
      <c r="CF52" s="44">
        <v>21</v>
      </c>
    </row>
    <row r="53" spans="1:84">
      <c r="A53" s="44" t="s">
        <v>7</v>
      </c>
      <c r="B53" s="45" t="s">
        <v>140</v>
      </c>
      <c r="D53" s="46">
        <v>5.4398148148148149E-3</v>
      </c>
      <c r="E53" s="47" t="s">
        <v>143</v>
      </c>
      <c r="F53" s="47" t="s">
        <v>242</v>
      </c>
      <c r="J53" s="44" t="s">
        <v>29</v>
      </c>
      <c r="K53" s="44" t="s">
        <v>157</v>
      </c>
      <c r="O53" s="46">
        <v>3.7847222222222223E-3</v>
      </c>
      <c r="P53" s="47" t="s">
        <v>28</v>
      </c>
      <c r="Q53" s="47" t="s">
        <v>54</v>
      </c>
      <c r="U53" s="47" t="s">
        <v>29</v>
      </c>
      <c r="Z53" s="46">
        <v>9.2592592592592605E-3</v>
      </c>
      <c r="AA53" s="47" t="s">
        <v>32</v>
      </c>
      <c r="AJ53" s="49">
        <v>42600</v>
      </c>
      <c r="AK53" s="60">
        <v>0.73888888888888904</v>
      </c>
      <c r="AL53" s="60">
        <f t="shared" si="1"/>
        <v>0.73611111111111116</v>
      </c>
      <c r="AM53" s="60">
        <f t="shared" si="4"/>
        <v>0.72916666666666663</v>
      </c>
      <c r="AN53" s="61" t="str">
        <f t="shared" si="5"/>
        <v>18/08/2016 17:40:00</v>
      </c>
      <c r="AO53" s="61" t="str">
        <f t="shared" si="2"/>
        <v>18/08/2016 17:30:00</v>
      </c>
      <c r="AP53" s="44">
        <f>VLOOKUP($AN53, [1]TableView_704030_20160816_20160!$D$2:$M$5095,3,FALSE)</f>
        <v>1008.02641363</v>
      </c>
      <c r="AQ53" s="44">
        <f>VLOOKUP($AN53, [1]TableView_704030_20160816_20160!$D$2:$M$5095,8,FALSE)</f>
        <v>22.3888888888889</v>
      </c>
      <c r="AR53" s="44">
        <f>VLOOKUP($AN53, [1]TableView_704030_20160816_20160!$D$2:$M$5095,10,FALSE)</f>
        <v>0</v>
      </c>
      <c r="AS53" s="44">
        <f>VLOOKUP($AN53, [1]TableView_704030_20160816_20160!$D$2:$M$5095,4,FALSE)</f>
        <v>68</v>
      </c>
      <c r="AT53" s="44">
        <f>VLOOKUP($AN53, [1]TableView_704030_20160816_20160!$D$2:$M$5095,6,FALSE)</f>
        <v>187</v>
      </c>
      <c r="AU53" s="44">
        <f>VLOOKUP($AN53, [1]TableView_704030_20160816_20160!$D$2:$M$5095,7,FALSE)</f>
        <v>2.2000000000000002</v>
      </c>
      <c r="AV53" s="44">
        <f>VLOOKUP($AN53, [1]TableView_704030_20160816_20160!$D$2:$M$5095,2,FALSE)</f>
        <v>5.2</v>
      </c>
      <c r="AW53" s="44">
        <f>VLOOKUP($AO53, [2]aacb8965d69cc6fd1cb3a5cae9e8ae7!$C$6:$F$853,4,FALSE)</f>
        <v>0.2</v>
      </c>
      <c r="AX53" s="44">
        <v>4</v>
      </c>
      <c r="AY53" s="44" t="str">
        <f t="shared" si="3"/>
        <v>18/08/2016 4</v>
      </c>
      <c r="AZ53" s="44">
        <f>VLOOKUP($AY53, [3]Sheet1!$D$3:$T$89,2,FALSE)</f>
        <v>26</v>
      </c>
      <c r="BA53" s="44">
        <f>VLOOKUP($AY53, [3]Sheet1!$D$3:$T$89,3,FALSE)</f>
        <v>22</v>
      </c>
      <c r="BB53" s="44">
        <f>VLOOKUP($AY53, [3]Sheet1!$D$3:$T$89,6,FALSE)</f>
        <v>27</v>
      </c>
      <c r="BC53" s="44">
        <f>VLOOKUP($AY53, [3]Sheet1!$D$3:$T$89,7,FALSE)</f>
        <v>21</v>
      </c>
      <c r="BD53" s="44">
        <f>VLOOKUP($AY53, [3]Sheet1!$D$3:$T$89,10,FALSE)</f>
        <v>27</v>
      </c>
      <c r="BE53" s="44">
        <f>VLOOKUP($AY53, [3]Sheet1!$D$3:$T$89,11,FALSE)</f>
        <v>21</v>
      </c>
      <c r="BF53" s="44">
        <f>VLOOKUP($AY53, [3]Sheet1!$D$3:$T$89,14,FALSE)</f>
        <v>26</v>
      </c>
      <c r="BG53" s="44">
        <f>VLOOKUP($AY53, [3]Sheet1!$D$3:$T$89,15,FALSE)</f>
        <v>21</v>
      </c>
      <c r="BI53" s="49">
        <v>42600</v>
      </c>
      <c r="BJ53" s="50">
        <v>0.73888888888888904</v>
      </c>
      <c r="BK53" s="50">
        <v>0.73611111111111116</v>
      </c>
      <c r="BL53" s="50">
        <v>0.72916666666666663</v>
      </c>
      <c r="BM53" s="44" t="s">
        <v>1144</v>
      </c>
      <c r="BN53" s="44" t="s">
        <v>1227</v>
      </c>
      <c r="BO53" s="44">
        <v>1008.02641363</v>
      </c>
      <c r="BP53" s="44">
        <v>22.3888888888889</v>
      </c>
      <c r="BQ53" s="44">
        <v>0</v>
      </c>
      <c r="BR53" s="44">
        <v>68</v>
      </c>
      <c r="BS53" s="44">
        <v>187</v>
      </c>
      <c r="BT53" s="44">
        <v>2.2000000000000002</v>
      </c>
      <c r="BU53" s="44">
        <v>5.2</v>
      </c>
      <c r="BV53" s="44">
        <v>0.2</v>
      </c>
      <c r="BW53" s="44">
        <v>4</v>
      </c>
      <c r="BX53" s="44" t="s">
        <v>1228</v>
      </c>
      <c r="BY53" s="44">
        <v>26</v>
      </c>
      <c r="BZ53" s="44">
        <v>22</v>
      </c>
      <c r="CA53" s="44">
        <v>27</v>
      </c>
      <c r="CB53" s="44">
        <v>21</v>
      </c>
      <c r="CC53" s="44">
        <v>27</v>
      </c>
      <c r="CD53" s="44">
        <v>21</v>
      </c>
      <c r="CE53" s="44">
        <v>26</v>
      </c>
      <c r="CF53" s="44">
        <v>21</v>
      </c>
    </row>
    <row r="54" spans="1:84">
      <c r="D54" s="46">
        <v>5.5555555555555558E-3</v>
      </c>
      <c r="E54" s="47" t="s">
        <v>28</v>
      </c>
      <c r="F54" s="47" t="s">
        <v>34</v>
      </c>
      <c r="J54" s="44" t="s">
        <v>36</v>
      </c>
      <c r="O54" s="46">
        <v>4.0972222222222226E-3</v>
      </c>
      <c r="P54" s="47" t="s">
        <v>28</v>
      </c>
      <c r="Q54" s="47" t="s">
        <v>35</v>
      </c>
      <c r="U54" s="47" t="s">
        <v>36</v>
      </c>
      <c r="Z54" s="46">
        <v>2.0833333333333332E-2</v>
      </c>
      <c r="AJ54" s="49">
        <v>42600</v>
      </c>
      <c r="AK54" s="60">
        <v>0.73888888888888904</v>
      </c>
      <c r="AL54" s="60">
        <f t="shared" si="1"/>
        <v>0.73611111111111116</v>
      </c>
      <c r="AM54" s="60">
        <f t="shared" si="4"/>
        <v>0.72916666666666663</v>
      </c>
      <c r="AN54" s="61" t="str">
        <f t="shared" si="5"/>
        <v>18/08/2016 17:40:00</v>
      </c>
      <c r="AO54" s="61" t="str">
        <f t="shared" si="2"/>
        <v>18/08/2016 17:30:00</v>
      </c>
      <c r="AP54" s="44">
        <f>VLOOKUP($AN54, [1]TableView_704030_20160816_20160!$D$2:$M$5095,3,FALSE)</f>
        <v>1008.02641363</v>
      </c>
      <c r="AQ54" s="44">
        <f>VLOOKUP($AN54, [1]TableView_704030_20160816_20160!$D$2:$M$5095,8,FALSE)</f>
        <v>22.3888888888889</v>
      </c>
      <c r="AR54" s="44">
        <f>VLOOKUP($AN54, [1]TableView_704030_20160816_20160!$D$2:$M$5095,10,FALSE)</f>
        <v>0</v>
      </c>
      <c r="AS54" s="44">
        <f>VLOOKUP($AN54, [1]TableView_704030_20160816_20160!$D$2:$M$5095,4,FALSE)</f>
        <v>68</v>
      </c>
      <c r="AT54" s="44">
        <f>VLOOKUP($AN54, [1]TableView_704030_20160816_20160!$D$2:$M$5095,6,FALSE)</f>
        <v>187</v>
      </c>
      <c r="AU54" s="44">
        <f>VLOOKUP($AN54, [1]TableView_704030_20160816_20160!$D$2:$M$5095,7,FALSE)</f>
        <v>2.2000000000000002</v>
      </c>
      <c r="AV54" s="44">
        <f>VLOOKUP($AN54, [1]TableView_704030_20160816_20160!$D$2:$M$5095,2,FALSE)</f>
        <v>5.2</v>
      </c>
      <c r="AW54" s="44">
        <f>VLOOKUP($AO54, [2]aacb8965d69cc6fd1cb3a5cae9e8ae7!$C$6:$F$853,4,FALSE)</f>
        <v>0.2</v>
      </c>
      <c r="AX54" s="44">
        <v>4</v>
      </c>
      <c r="AY54" s="44" t="str">
        <f t="shared" si="3"/>
        <v>18/08/2016 4</v>
      </c>
      <c r="AZ54" s="44">
        <f>VLOOKUP($AY54, [3]Sheet1!$D$3:$T$89,2,FALSE)</f>
        <v>26</v>
      </c>
      <c r="BA54" s="44">
        <f>VLOOKUP($AY54, [3]Sheet1!$D$3:$T$89,3,FALSE)</f>
        <v>22</v>
      </c>
      <c r="BB54" s="44">
        <f>VLOOKUP($AY54, [3]Sheet1!$D$3:$T$89,6,FALSE)</f>
        <v>27</v>
      </c>
      <c r="BC54" s="44">
        <f>VLOOKUP($AY54, [3]Sheet1!$D$3:$T$89,7,FALSE)</f>
        <v>21</v>
      </c>
      <c r="BD54" s="44">
        <f>VLOOKUP($AY54, [3]Sheet1!$D$3:$T$89,10,FALSE)</f>
        <v>27</v>
      </c>
      <c r="BE54" s="44">
        <f>VLOOKUP($AY54, [3]Sheet1!$D$3:$T$89,11,FALSE)</f>
        <v>21</v>
      </c>
      <c r="BF54" s="44">
        <f>VLOOKUP($AY54, [3]Sheet1!$D$3:$T$89,14,FALSE)</f>
        <v>26</v>
      </c>
      <c r="BG54" s="44">
        <f>VLOOKUP($AY54, [3]Sheet1!$D$3:$T$89,15,FALSE)</f>
        <v>21</v>
      </c>
      <c r="BI54" s="49">
        <v>42600</v>
      </c>
      <c r="BJ54" s="50">
        <v>0.73888888888888904</v>
      </c>
      <c r="BK54" s="50">
        <v>0.73611111111111116</v>
      </c>
      <c r="BL54" s="50">
        <v>0.72916666666666663</v>
      </c>
      <c r="BM54" s="44" t="s">
        <v>1144</v>
      </c>
      <c r="BN54" s="44" t="s">
        <v>1227</v>
      </c>
      <c r="BO54" s="44">
        <v>1008.02641363</v>
      </c>
      <c r="BP54" s="44">
        <v>22.3888888888889</v>
      </c>
      <c r="BQ54" s="44">
        <v>0</v>
      </c>
      <c r="BR54" s="44">
        <v>68</v>
      </c>
      <c r="BS54" s="44">
        <v>187</v>
      </c>
      <c r="BT54" s="44">
        <v>2.2000000000000002</v>
      </c>
      <c r="BU54" s="44">
        <v>5.2</v>
      </c>
      <c r="BV54" s="44">
        <v>0.2</v>
      </c>
      <c r="BW54" s="44">
        <v>4</v>
      </c>
      <c r="BX54" s="44" t="s">
        <v>1228</v>
      </c>
      <c r="BY54" s="44">
        <v>26</v>
      </c>
      <c r="BZ54" s="44">
        <v>22</v>
      </c>
      <c r="CA54" s="44">
        <v>27</v>
      </c>
      <c r="CB54" s="44">
        <v>21</v>
      </c>
      <c r="CC54" s="44">
        <v>27</v>
      </c>
      <c r="CD54" s="44">
        <v>21</v>
      </c>
      <c r="CE54" s="44">
        <v>26</v>
      </c>
      <c r="CF54" s="44">
        <v>21</v>
      </c>
    </row>
    <row r="55" spans="1:84">
      <c r="D55" s="46">
        <v>7.6273148148148151E-3</v>
      </c>
      <c r="E55" s="47" t="s">
        <v>28</v>
      </c>
      <c r="F55" s="47" t="s">
        <v>33</v>
      </c>
      <c r="J55" s="44" t="s">
        <v>36</v>
      </c>
      <c r="O55" s="46">
        <v>5.0694444444444441E-3</v>
      </c>
      <c r="P55" s="47" t="s">
        <v>100</v>
      </c>
      <c r="Q55" s="47" t="s">
        <v>34</v>
      </c>
      <c r="U55" s="47" t="s">
        <v>36</v>
      </c>
      <c r="AJ55" s="49">
        <v>42600</v>
      </c>
      <c r="AK55" s="60">
        <v>0.73888888888888904</v>
      </c>
      <c r="AL55" s="60">
        <f t="shared" si="1"/>
        <v>0.73611111111111116</v>
      </c>
      <c r="AM55" s="60">
        <f t="shared" si="4"/>
        <v>0.72916666666666663</v>
      </c>
      <c r="AN55" s="61" t="str">
        <f t="shared" si="5"/>
        <v>18/08/2016 17:40:00</v>
      </c>
      <c r="AO55" s="61" t="str">
        <f t="shared" si="2"/>
        <v>18/08/2016 17:30:00</v>
      </c>
      <c r="AP55" s="44">
        <f>VLOOKUP($AN55, [1]TableView_704030_20160816_20160!$D$2:$M$5095,3,FALSE)</f>
        <v>1008.02641363</v>
      </c>
      <c r="AQ55" s="44">
        <f>VLOOKUP($AN55, [1]TableView_704030_20160816_20160!$D$2:$M$5095,8,FALSE)</f>
        <v>22.3888888888889</v>
      </c>
      <c r="AR55" s="44">
        <f>VLOOKUP($AN55, [1]TableView_704030_20160816_20160!$D$2:$M$5095,10,FALSE)</f>
        <v>0</v>
      </c>
      <c r="AS55" s="44">
        <f>VLOOKUP($AN55, [1]TableView_704030_20160816_20160!$D$2:$M$5095,4,FALSE)</f>
        <v>68</v>
      </c>
      <c r="AT55" s="44">
        <f>VLOOKUP($AN55, [1]TableView_704030_20160816_20160!$D$2:$M$5095,6,FALSE)</f>
        <v>187</v>
      </c>
      <c r="AU55" s="44">
        <f>VLOOKUP($AN55, [1]TableView_704030_20160816_20160!$D$2:$M$5095,7,FALSE)</f>
        <v>2.2000000000000002</v>
      </c>
      <c r="AV55" s="44">
        <f>VLOOKUP($AN55, [1]TableView_704030_20160816_20160!$D$2:$M$5095,2,FALSE)</f>
        <v>5.2</v>
      </c>
      <c r="AW55" s="44">
        <f>VLOOKUP($AO55, [2]aacb8965d69cc6fd1cb3a5cae9e8ae7!$C$6:$F$853,4,FALSE)</f>
        <v>0.2</v>
      </c>
      <c r="AX55" s="44">
        <v>4</v>
      </c>
      <c r="AY55" s="44" t="str">
        <f t="shared" si="3"/>
        <v>18/08/2016 4</v>
      </c>
      <c r="AZ55" s="44">
        <f>VLOOKUP($AY55, [3]Sheet1!$D$3:$T$89,2,FALSE)</f>
        <v>26</v>
      </c>
      <c r="BA55" s="44">
        <f>VLOOKUP($AY55, [3]Sheet1!$D$3:$T$89,3,FALSE)</f>
        <v>22</v>
      </c>
      <c r="BB55" s="44">
        <f>VLOOKUP($AY55, [3]Sheet1!$D$3:$T$89,6,FALSE)</f>
        <v>27</v>
      </c>
      <c r="BC55" s="44">
        <f>VLOOKUP($AY55, [3]Sheet1!$D$3:$T$89,7,FALSE)</f>
        <v>21</v>
      </c>
      <c r="BD55" s="44">
        <f>VLOOKUP($AY55, [3]Sheet1!$D$3:$T$89,10,FALSE)</f>
        <v>27</v>
      </c>
      <c r="BE55" s="44">
        <f>VLOOKUP($AY55, [3]Sheet1!$D$3:$T$89,11,FALSE)</f>
        <v>21</v>
      </c>
      <c r="BF55" s="44">
        <f>VLOOKUP($AY55, [3]Sheet1!$D$3:$T$89,14,FALSE)</f>
        <v>26</v>
      </c>
      <c r="BG55" s="44">
        <f>VLOOKUP($AY55, [3]Sheet1!$D$3:$T$89,15,FALSE)</f>
        <v>21</v>
      </c>
      <c r="BI55" s="49">
        <v>42600</v>
      </c>
      <c r="BJ55" s="50">
        <v>0.73888888888888904</v>
      </c>
      <c r="BK55" s="50">
        <v>0.73611111111111116</v>
      </c>
      <c r="BL55" s="50">
        <v>0.72916666666666663</v>
      </c>
      <c r="BM55" s="44" t="s">
        <v>1144</v>
      </c>
      <c r="BN55" s="44" t="s">
        <v>1227</v>
      </c>
      <c r="BO55" s="44">
        <v>1008.02641363</v>
      </c>
      <c r="BP55" s="44">
        <v>22.3888888888889</v>
      </c>
      <c r="BQ55" s="44">
        <v>0</v>
      </c>
      <c r="BR55" s="44">
        <v>68</v>
      </c>
      <c r="BS55" s="44">
        <v>187</v>
      </c>
      <c r="BT55" s="44">
        <v>2.2000000000000002</v>
      </c>
      <c r="BU55" s="44">
        <v>5.2</v>
      </c>
      <c r="BV55" s="44">
        <v>0.2</v>
      </c>
      <c r="BW55" s="44">
        <v>4</v>
      </c>
      <c r="BX55" s="44" t="s">
        <v>1228</v>
      </c>
      <c r="BY55" s="44">
        <v>26</v>
      </c>
      <c r="BZ55" s="44">
        <v>22</v>
      </c>
      <c r="CA55" s="44">
        <v>27</v>
      </c>
      <c r="CB55" s="44">
        <v>21</v>
      </c>
      <c r="CC55" s="44">
        <v>27</v>
      </c>
      <c r="CD55" s="44">
        <v>21</v>
      </c>
      <c r="CE55" s="44">
        <v>26</v>
      </c>
      <c r="CF55" s="44">
        <v>21</v>
      </c>
    </row>
    <row r="56" spans="1:84">
      <c r="D56" s="46">
        <v>7.9282407407407409E-3</v>
      </c>
      <c r="E56" s="47" t="s">
        <v>144</v>
      </c>
      <c r="F56" s="47" t="s">
        <v>242</v>
      </c>
      <c r="G56" s="47" t="s">
        <v>41</v>
      </c>
      <c r="J56" s="44" t="s">
        <v>29</v>
      </c>
      <c r="K56" s="44" t="s">
        <v>157</v>
      </c>
      <c r="O56" s="46">
        <v>5.6134259259259271E-3</v>
      </c>
      <c r="P56" s="47" t="s">
        <v>162</v>
      </c>
      <c r="Q56" s="47" t="s">
        <v>54</v>
      </c>
      <c r="U56" s="47" t="s">
        <v>29</v>
      </c>
      <c r="AJ56" s="49">
        <v>42600</v>
      </c>
      <c r="AK56" s="60">
        <v>0.73888888888888904</v>
      </c>
      <c r="AL56" s="60">
        <f t="shared" si="1"/>
        <v>0.73611111111111116</v>
      </c>
      <c r="AM56" s="60">
        <f t="shared" si="4"/>
        <v>0.72916666666666663</v>
      </c>
      <c r="AN56" s="61" t="str">
        <f t="shared" si="5"/>
        <v>18/08/2016 17:40:00</v>
      </c>
      <c r="AO56" s="61" t="str">
        <f t="shared" si="2"/>
        <v>18/08/2016 17:30:00</v>
      </c>
      <c r="AP56" s="44">
        <f>VLOOKUP($AN56, [1]TableView_704030_20160816_20160!$D$2:$M$5095,3,FALSE)</f>
        <v>1008.02641363</v>
      </c>
      <c r="AQ56" s="44">
        <f>VLOOKUP($AN56, [1]TableView_704030_20160816_20160!$D$2:$M$5095,8,FALSE)</f>
        <v>22.3888888888889</v>
      </c>
      <c r="AR56" s="44">
        <f>VLOOKUP($AN56, [1]TableView_704030_20160816_20160!$D$2:$M$5095,10,FALSE)</f>
        <v>0</v>
      </c>
      <c r="AS56" s="44">
        <f>VLOOKUP($AN56, [1]TableView_704030_20160816_20160!$D$2:$M$5095,4,FALSE)</f>
        <v>68</v>
      </c>
      <c r="AT56" s="44">
        <f>VLOOKUP($AN56, [1]TableView_704030_20160816_20160!$D$2:$M$5095,6,FALSE)</f>
        <v>187</v>
      </c>
      <c r="AU56" s="44">
        <f>VLOOKUP($AN56, [1]TableView_704030_20160816_20160!$D$2:$M$5095,7,FALSE)</f>
        <v>2.2000000000000002</v>
      </c>
      <c r="AV56" s="44">
        <f>VLOOKUP($AN56, [1]TableView_704030_20160816_20160!$D$2:$M$5095,2,FALSE)</f>
        <v>5.2</v>
      </c>
      <c r="AW56" s="44">
        <f>VLOOKUP($AO56, [2]aacb8965d69cc6fd1cb3a5cae9e8ae7!$C$6:$F$853,4,FALSE)</f>
        <v>0.2</v>
      </c>
      <c r="AX56" s="44">
        <v>4</v>
      </c>
      <c r="AY56" s="44" t="str">
        <f t="shared" si="3"/>
        <v>18/08/2016 4</v>
      </c>
      <c r="AZ56" s="44">
        <f>VLOOKUP($AY56, [3]Sheet1!$D$3:$T$89,2,FALSE)</f>
        <v>26</v>
      </c>
      <c r="BA56" s="44">
        <f>VLOOKUP($AY56, [3]Sheet1!$D$3:$T$89,3,FALSE)</f>
        <v>22</v>
      </c>
      <c r="BB56" s="44">
        <f>VLOOKUP($AY56, [3]Sheet1!$D$3:$T$89,6,FALSE)</f>
        <v>27</v>
      </c>
      <c r="BC56" s="44">
        <f>VLOOKUP($AY56, [3]Sheet1!$D$3:$T$89,7,FALSE)</f>
        <v>21</v>
      </c>
      <c r="BD56" s="44">
        <f>VLOOKUP($AY56, [3]Sheet1!$D$3:$T$89,10,FALSE)</f>
        <v>27</v>
      </c>
      <c r="BE56" s="44">
        <f>VLOOKUP($AY56, [3]Sheet1!$D$3:$T$89,11,FALSE)</f>
        <v>21</v>
      </c>
      <c r="BF56" s="44">
        <f>VLOOKUP($AY56, [3]Sheet1!$D$3:$T$89,14,FALSE)</f>
        <v>26</v>
      </c>
      <c r="BG56" s="44">
        <f>VLOOKUP($AY56, [3]Sheet1!$D$3:$T$89,15,FALSE)</f>
        <v>21</v>
      </c>
      <c r="BI56" s="49">
        <v>42600</v>
      </c>
      <c r="BJ56" s="50">
        <v>0.73888888888888904</v>
      </c>
      <c r="BK56" s="50">
        <v>0.73611111111111116</v>
      </c>
      <c r="BL56" s="50">
        <v>0.72916666666666663</v>
      </c>
      <c r="BM56" s="44" t="s">
        <v>1144</v>
      </c>
      <c r="BN56" s="44" t="s">
        <v>1227</v>
      </c>
      <c r="BO56" s="44">
        <v>1008.02641363</v>
      </c>
      <c r="BP56" s="44">
        <v>22.3888888888889</v>
      </c>
      <c r="BQ56" s="44">
        <v>0</v>
      </c>
      <c r="BR56" s="44">
        <v>68</v>
      </c>
      <c r="BS56" s="44">
        <v>187</v>
      </c>
      <c r="BT56" s="44">
        <v>2.2000000000000002</v>
      </c>
      <c r="BU56" s="44">
        <v>5.2</v>
      </c>
      <c r="BV56" s="44">
        <v>0.2</v>
      </c>
      <c r="BW56" s="44">
        <v>4</v>
      </c>
      <c r="BX56" s="44" t="s">
        <v>1228</v>
      </c>
      <c r="BY56" s="44">
        <v>26</v>
      </c>
      <c r="BZ56" s="44">
        <v>22</v>
      </c>
      <c r="CA56" s="44">
        <v>27</v>
      </c>
      <c r="CB56" s="44">
        <v>21</v>
      </c>
      <c r="CC56" s="44">
        <v>27</v>
      </c>
      <c r="CD56" s="44">
        <v>21</v>
      </c>
      <c r="CE56" s="44">
        <v>26</v>
      </c>
      <c r="CF56" s="44">
        <v>21</v>
      </c>
    </row>
    <row r="57" spans="1:84">
      <c r="D57" s="46">
        <v>8.0787037037037043E-3</v>
      </c>
      <c r="E57" s="47" t="s">
        <v>86</v>
      </c>
      <c r="F57" s="47" t="s">
        <v>40</v>
      </c>
      <c r="G57" s="47" t="s">
        <v>41</v>
      </c>
      <c r="J57" s="44" t="s">
        <v>36</v>
      </c>
      <c r="O57" s="46">
        <v>5.7291666666666671E-3</v>
      </c>
      <c r="P57" s="47" t="s">
        <v>86</v>
      </c>
      <c r="Q57" s="47" t="s">
        <v>34</v>
      </c>
      <c r="U57" s="47" t="s">
        <v>36</v>
      </c>
      <c r="AJ57" s="49">
        <v>42600</v>
      </c>
      <c r="AK57" s="60">
        <v>0.73888888888888904</v>
      </c>
      <c r="AL57" s="60">
        <f t="shared" si="1"/>
        <v>0.73611111111111116</v>
      </c>
      <c r="AM57" s="60">
        <f t="shared" si="4"/>
        <v>0.72916666666666663</v>
      </c>
      <c r="AN57" s="61" t="str">
        <f t="shared" si="5"/>
        <v>18/08/2016 17:40:00</v>
      </c>
      <c r="AO57" s="61" t="str">
        <f t="shared" si="2"/>
        <v>18/08/2016 17:30:00</v>
      </c>
      <c r="AP57" s="44">
        <f>VLOOKUP($AN57, [1]TableView_704030_20160816_20160!$D$2:$M$5095,3,FALSE)</f>
        <v>1008.02641363</v>
      </c>
      <c r="AQ57" s="44">
        <f>VLOOKUP($AN57, [1]TableView_704030_20160816_20160!$D$2:$M$5095,8,FALSE)</f>
        <v>22.3888888888889</v>
      </c>
      <c r="AR57" s="44">
        <f>VLOOKUP($AN57, [1]TableView_704030_20160816_20160!$D$2:$M$5095,10,FALSE)</f>
        <v>0</v>
      </c>
      <c r="AS57" s="44">
        <f>VLOOKUP($AN57, [1]TableView_704030_20160816_20160!$D$2:$M$5095,4,FALSE)</f>
        <v>68</v>
      </c>
      <c r="AT57" s="44">
        <f>VLOOKUP($AN57, [1]TableView_704030_20160816_20160!$D$2:$M$5095,6,FALSE)</f>
        <v>187</v>
      </c>
      <c r="AU57" s="44">
        <f>VLOOKUP($AN57, [1]TableView_704030_20160816_20160!$D$2:$M$5095,7,FALSE)</f>
        <v>2.2000000000000002</v>
      </c>
      <c r="AV57" s="44">
        <f>VLOOKUP($AN57, [1]TableView_704030_20160816_20160!$D$2:$M$5095,2,FALSE)</f>
        <v>5.2</v>
      </c>
      <c r="AW57" s="44">
        <f>VLOOKUP($AO57, [2]aacb8965d69cc6fd1cb3a5cae9e8ae7!$C$6:$F$853,4,FALSE)</f>
        <v>0.2</v>
      </c>
      <c r="AX57" s="44">
        <v>4</v>
      </c>
      <c r="AY57" s="44" t="str">
        <f t="shared" si="3"/>
        <v>18/08/2016 4</v>
      </c>
      <c r="AZ57" s="44">
        <f>VLOOKUP($AY57, [3]Sheet1!$D$3:$T$89,2,FALSE)</f>
        <v>26</v>
      </c>
      <c r="BA57" s="44">
        <f>VLOOKUP($AY57, [3]Sheet1!$D$3:$T$89,3,FALSE)</f>
        <v>22</v>
      </c>
      <c r="BB57" s="44">
        <f>VLOOKUP($AY57, [3]Sheet1!$D$3:$T$89,6,FALSE)</f>
        <v>27</v>
      </c>
      <c r="BC57" s="44">
        <f>VLOOKUP($AY57, [3]Sheet1!$D$3:$T$89,7,FALSE)</f>
        <v>21</v>
      </c>
      <c r="BD57" s="44">
        <f>VLOOKUP($AY57, [3]Sheet1!$D$3:$T$89,10,FALSE)</f>
        <v>27</v>
      </c>
      <c r="BE57" s="44">
        <f>VLOOKUP($AY57, [3]Sheet1!$D$3:$T$89,11,FALSE)</f>
        <v>21</v>
      </c>
      <c r="BF57" s="44">
        <f>VLOOKUP($AY57, [3]Sheet1!$D$3:$T$89,14,FALSE)</f>
        <v>26</v>
      </c>
      <c r="BG57" s="44">
        <f>VLOOKUP($AY57, [3]Sheet1!$D$3:$T$89,15,FALSE)</f>
        <v>21</v>
      </c>
      <c r="BI57" s="49">
        <v>42600</v>
      </c>
      <c r="BJ57" s="50">
        <v>0.73888888888888904</v>
      </c>
      <c r="BK57" s="50">
        <v>0.73611111111111116</v>
      </c>
      <c r="BL57" s="50">
        <v>0.72916666666666663</v>
      </c>
      <c r="BM57" s="44" t="s">
        <v>1144</v>
      </c>
      <c r="BN57" s="44" t="s">
        <v>1227</v>
      </c>
      <c r="BO57" s="44">
        <v>1008.02641363</v>
      </c>
      <c r="BP57" s="44">
        <v>22.3888888888889</v>
      </c>
      <c r="BQ57" s="44">
        <v>0</v>
      </c>
      <c r="BR57" s="44">
        <v>68</v>
      </c>
      <c r="BS57" s="44">
        <v>187</v>
      </c>
      <c r="BT57" s="44">
        <v>2.2000000000000002</v>
      </c>
      <c r="BU57" s="44">
        <v>5.2</v>
      </c>
      <c r="BV57" s="44">
        <v>0.2</v>
      </c>
      <c r="BW57" s="44">
        <v>4</v>
      </c>
      <c r="BX57" s="44" t="s">
        <v>1228</v>
      </c>
      <c r="BY57" s="44">
        <v>26</v>
      </c>
      <c r="BZ57" s="44">
        <v>22</v>
      </c>
      <c r="CA57" s="44">
        <v>27</v>
      </c>
      <c r="CB57" s="44">
        <v>21</v>
      </c>
      <c r="CC57" s="44">
        <v>27</v>
      </c>
      <c r="CD57" s="44">
        <v>21</v>
      </c>
      <c r="CE57" s="44">
        <v>26</v>
      </c>
      <c r="CF57" s="44">
        <v>21</v>
      </c>
    </row>
    <row r="58" spans="1:84">
      <c r="D58" s="46">
        <v>8.5069444444444437E-3</v>
      </c>
      <c r="E58" s="47" t="s">
        <v>79</v>
      </c>
      <c r="F58" s="47" t="s">
        <v>34</v>
      </c>
      <c r="J58" s="44" t="s">
        <v>36</v>
      </c>
      <c r="O58" s="46">
        <v>7.9861111111111122E-3</v>
      </c>
      <c r="P58" s="47" t="s">
        <v>147</v>
      </c>
      <c r="Q58" s="47" t="s">
        <v>54</v>
      </c>
      <c r="U58" s="47" t="s">
        <v>36</v>
      </c>
      <c r="AJ58" s="49">
        <v>42600</v>
      </c>
      <c r="AK58" s="60">
        <v>0.73888888888888904</v>
      </c>
      <c r="AL58" s="60">
        <f t="shared" si="1"/>
        <v>0.73611111111111116</v>
      </c>
      <c r="AM58" s="60">
        <f t="shared" si="4"/>
        <v>0.72916666666666663</v>
      </c>
      <c r="AN58" s="61" t="str">
        <f t="shared" si="5"/>
        <v>18/08/2016 17:40:00</v>
      </c>
      <c r="AO58" s="61" t="str">
        <f t="shared" si="2"/>
        <v>18/08/2016 17:30:00</v>
      </c>
      <c r="AP58" s="44">
        <f>VLOOKUP($AN58, [1]TableView_704030_20160816_20160!$D$2:$M$5095,3,FALSE)</f>
        <v>1008.02641363</v>
      </c>
      <c r="AQ58" s="44">
        <f>VLOOKUP($AN58, [1]TableView_704030_20160816_20160!$D$2:$M$5095,8,FALSE)</f>
        <v>22.3888888888889</v>
      </c>
      <c r="AR58" s="44">
        <f>VLOOKUP($AN58, [1]TableView_704030_20160816_20160!$D$2:$M$5095,10,FALSE)</f>
        <v>0</v>
      </c>
      <c r="AS58" s="44">
        <f>VLOOKUP($AN58, [1]TableView_704030_20160816_20160!$D$2:$M$5095,4,FALSE)</f>
        <v>68</v>
      </c>
      <c r="AT58" s="44">
        <f>VLOOKUP($AN58, [1]TableView_704030_20160816_20160!$D$2:$M$5095,6,FALSE)</f>
        <v>187</v>
      </c>
      <c r="AU58" s="44">
        <f>VLOOKUP($AN58, [1]TableView_704030_20160816_20160!$D$2:$M$5095,7,FALSE)</f>
        <v>2.2000000000000002</v>
      </c>
      <c r="AV58" s="44">
        <f>VLOOKUP($AN58, [1]TableView_704030_20160816_20160!$D$2:$M$5095,2,FALSE)</f>
        <v>5.2</v>
      </c>
      <c r="AW58" s="44">
        <f>VLOOKUP($AO58, [2]aacb8965d69cc6fd1cb3a5cae9e8ae7!$C$6:$F$853,4,FALSE)</f>
        <v>0.2</v>
      </c>
      <c r="AX58" s="44">
        <v>4</v>
      </c>
      <c r="AY58" s="44" t="str">
        <f t="shared" si="3"/>
        <v>18/08/2016 4</v>
      </c>
      <c r="AZ58" s="44">
        <f>VLOOKUP($AY58, [3]Sheet1!$D$3:$T$89,2,FALSE)</f>
        <v>26</v>
      </c>
      <c r="BA58" s="44">
        <f>VLOOKUP($AY58, [3]Sheet1!$D$3:$T$89,3,FALSE)</f>
        <v>22</v>
      </c>
      <c r="BB58" s="44">
        <f>VLOOKUP($AY58, [3]Sheet1!$D$3:$T$89,6,FALSE)</f>
        <v>27</v>
      </c>
      <c r="BC58" s="44">
        <f>VLOOKUP($AY58, [3]Sheet1!$D$3:$T$89,7,FALSE)</f>
        <v>21</v>
      </c>
      <c r="BD58" s="44">
        <f>VLOOKUP($AY58, [3]Sheet1!$D$3:$T$89,10,FALSE)</f>
        <v>27</v>
      </c>
      <c r="BE58" s="44">
        <f>VLOOKUP($AY58, [3]Sheet1!$D$3:$T$89,11,FALSE)</f>
        <v>21</v>
      </c>
      <c r="BF58" s="44">
        <f>VLOOKUP($AY58, [3]Sheet1!$D$3:$T$89,14,FALSE)</f>
        <v>26</v>
      </c>
      <c r="BG58" s="44">
        <f>VLOOKUP($AY58, [3]Sheet1!$D$3:$T$89,15,FALSE)</f>
        <v>21</v>
      </c>
      <c r="BI58" s="49">
        <v>42600</v>
      </c>
      <c r="BJ58" s="50">
        <v>0.73888888888888904</v>
      </c>
      <c r="BK58" s="50">
        <v>0.73611111111111116</v>
      </c>
      <c r="BL58" s="50">
        <v>0.72916666666666663</v>
      </c>
      <c r="BM58" s="44" t="s">
        <v>1144</v>
      </c>
      <c r="BN58" s="44" t="s">
        <v>1227</v>
      </c>
      <c r="BO58" s="44">
        <v>1008.02641363</v>
      </c>
      <c r="BP58" s="44">
        <v>22.3888888888889</v>
      </c>
      <c r="BQ58" s="44">
        <v>0</v>
      </c>
      <c r="BR58" s="44">
        <v>68</v>
      </c>
      <c r="BS58" s="44">
        <v>187</v>
      </c>
      <c r="BT58" s="44">
        <v>2.2000000000000002</v>
      </c>
      <c r="BU58" s="44">
        <v>5.2</v>
      </c>
      <c r="BV58" s="44">
        <v>0.2</v>
      </c>
      <c r="BW58" s="44">
        <v>4</v>
      </c>
      <c r="BX58" s="44" t="s">
        <v>1228</v>
      </c>
      <c r="BY58" s="44">
        <v>26</v>
      </c>
      <c r="BZ58" s="44">
        <v>22</v>
      </c>
      <c r="CA58" s="44">
        <v>27</v>
      </c>
      <c r="CB58" s="44">
        <v>21</v>
      </c>
      <c r="CC58" s="44">
        <v>27</v>
      </c>
      <c r="CD58" s="44">
        <v>21</v>
      </c>
      <c r="CE58" s="44">
        <v>26</v>
      </c>
      <c r="CF58" s="44">
        <v>21</v>
      </c>
    </row>
    <row r="59" spans="1:84">
      <c r="D59" s="46">
        <v>1.1655092592592594E-2</v>
      </c>
      <c r="E59" s="47" t="s">
        <v>145</v>
      </c>
      <c r="F59" s="47" t="s">
        <v>34</v>
      </c>
      <c r="J59" s="44" t="s">
        <v>29</v>
      </c>
      <c r="K59" s="44" t="s">
        <v>158</v>
      </c>
      <c r="O59" s="46">
        <v>9.5138888888888894E-3</v>
      </c>
      <c r="P59" s="47" t="s">
        <v>148</v>
      </c>
      <c r="Q59" s="47" t="s">
        <v>163</v>
      </c>
      <c r="U59" s="47" t="s">
        <v>29</v>
      </c>
      <c r="AJ59" s="49">
        <v>42600</v>
      </c>
      <c r="AK59" s="60">
        <v>0.73888888888888904</v>
      </c>
      <c r="AL59" s="60">
        <f t="shared" si="1"/>
        <v>0.73611111111111116</v>
      </c>
      <c r="AM59" s="60">
        <f t="shared" si="4"/>
        <v>0.72916666666666663</v>
      </c>
      <c r="AN59" s="61" t="str">
        <f t="shared" si="5"/>
        <v>18/08/2016 17:40:00</v>
      </c>
      <c r="AO59" s="61" t="str">
        <f t="shared" si="2"/>
        <v>18/08/2016 17:30:00</v>
      </c>
      <c r="AP59" s="44">
        <f>VLOOKUP($AN59, [1]TableView_704030_20160816_20160!$D$2:$M$5095,3,FALSE)</f>
        <v>1008.02641363</v>
      </c>
      <c r="AQ59" s="44">
        <f>VLOOKUP($AN59, [1]TableView_704030_20160816_20160!$D$2:$M$5095,8,FALSE)</f>
        <v>22.3888888888889</v>
      </c>
      <c r="AR59" s="44">
        <f>VLOOKUP($AN59, [1]TableView_704030_20160816_20160!$D$2:$M$5095,10,FALSE)</f>
        <v>0</v>
      </c>
      <c r="AS59" s="44">
        <f>VLOOKUP($AN59, [1]TableView_704030_20160816_20160!$D$2:$M$5095,4,FALSE)</f>
        <v>68</v>
      </c>
      <c r="AT59" s="44">
        <f>VLOOKUP($AN59, [1]TableView_704030_20160816_20160!$D$2:$M$5095,6,FALSE)</f>
        <v>187</v>
      </c>
      <c r="AU59" s="44">
        <f>VLOOKUP($AN59, [1]TableView_704030_20160816_20160!$D$2:$M$5095,7,FALSE)</f>
        <v>2.2000000000000002</v>
      </c>
      <c r="AV59" s="44">
        <f>VLOOKUP($AN59, [1]TableView_704030_20160816_20160!$D$2:$M$5095,2,FALSE)</f>
        <v>5.2</v>
      </c>
      <c r="AW59" s="44">
        <f>VLOOKUP($AO59, [2]aacb8965d69cc6fd1cb3a5cae9e8ae7!$C$6:$F$853,4,FALSE)</f>
        <v>0.2</v>
      </c>
      <c r="AX59" s="44">
        <v>4</v>
      </c>
      <c r="AY59" s="44" t="str">
        <f t="shared" si="3"/>
        <v>18/08/2016 4</v>
      </c>
      <c r="AZ59" s="44">
        <f>VLOOKUP($AY59, [3]Sheet1!$D$3:$T$89,2,FALSE)</f>
        <v>26</v>
      </c>
      <c r="BA59" s="44">
        <f>VLOOKUP($AY59, [3]Sheet1!$D$3:$T$89,3,FALSE)</f>
        <v>22</v>
      </c>
      <c r="BB59" s="44">
        <f>VLOOKUP($AY59, [3]Sheet1!$D$3:$T$89,6,FALSE)</f>
        <v>27</v>
      </c>
      <c r="BC59" s="44">
        <f>VLOOKUP($AY59, [3]Sheet1!$D$3:$T$89,7,FALSE)</f>
        <v>21</v>
      </c>
      <c r="BD59" s="44">
        <f>VLOOKUP($AY59, [3]Sheet1!$D$3:$T$89,10,FALSE)</f>
        <v>27</v>
      </c>
      <c r="BE59" s="44">
        <f>VLOOKUP($AY59, [3]Sheet1!$D$3:$T$89,11,FALSE)</f>
        <v>21</v>
      </c>
      <c r="BF59" s="44">
        <f>VLOOKUP($AY59, [3]Sheet1!$D$3:$T$89,14,FALSE)</f>
        <v>26</v>
      </c>
      <c r="BG59" s="44">
        <f>VLOOKUP($AY59, [3]Sheet1!$D$3:$T$89,15,FALSE)</f>
        <v>21</v>
      </c>
      <c r="BI59" s="49">
        <v>42600</v>
      </c>
      <c r="BJ59" s="50">
        <v>0.73888888888888904</v>
      </c>
      <c r="BK59" s="50">
        <v>0.73611111111111116</v>
      </c>
      <c r="BL59" s="50">
        <v>0.72916666666666663</v>
      </c>
      <c r="BM59" s="44" t="s">
        <v>1144</v>
      </c>
      <c r="BN59" s="44" t="s">
        <v>1227</v>
      </c>
      <c r="BO59" s="44">
        <v>1008.02641363</v>
      </c>
      <c r="BP59" s="44">
        <v>22.3888888888889</v>
      </c>
      <c r="BQ59" s="44">
        <v>0</v>
      </c>
      <c r="BR59" s="44">
        <v>68</v>
      </c>
      <c r="BS59" s="44">
        <v>187</v>
      </c>
      <c r="BT59" s="44">
        <v>2.2000000000000002</v>
      </c>
      <c r="BU59" s="44">
        <v>5.2</v>
      </c>
      <c r="BV59" s="44">
        <v>0.2</v>
      </c>
      <c r="BW59" s="44">
        <v>4</v>
      </c>
      <c r="BX59" s="44" t="s">
        <v>1228</v>
      </c>
      <c r="BY59" s="44">
        <v>26</v>
      </c>
      <c r="BZ59" s="44">
        <v>22</v>
      </c>
      <c r="CA59" s="44">
        <v>27</v>
      </c>
      <c r="CB59" s="44">
        <v>21</v>
      </c>
      <c r="CC59" s="44">
        <v>27</v>
      </c>
      <c r="CD59" s="44">
        <v>21</v>
      </c>
      <c r="CE59" s="44">
        <v>26</v>
      </c>
      <c r="CF59" s="44">
        <v>21</v>
      </c>
    </row>
    <row r="60" spans="1:84">
      <c r="D60" s="46">
        <v>1.2118055555555556E-2</v>
      </c>
      <c r="E60" s="47" t="s">
        <v>88</v>
      </c>
      <c r="F60" s="47" t="s">
        <v>34</v>
      </c>
      <c r="J60" s="44" t="s">
        <v>36</v>
      </c>
      <c r="K60" s="44" t="s">
        <v>159</v>
      </c>
      <c r="O60" s="46">
        <v>9.6064814814814815E-3</v>
      </c>
      <c r="P60" s="47" t="s">
        <v>63</v>
      </c>
      <c r="Q60" s="47" t="s">
        <v>35</v>
      </c>
      <c r="U60" s="47" t="s">
        <v>36</v>
      </c>
      <c r="V60" s="44" t="s">
        <v>168</v>
      </c>
      <c r="AJ60" s="49">
        <v>42600</v>
      </c>
      <c r="AK60" s="60">
        <v>0.73888888888888904</v>
      </c>
      <c r="AL60" s="60">
        <f t="shared" si="1"/>
        <v>0.73611111111111116</v>
      </c>
      <c r="AM60" s="60">
        <f t="shared" si="4"/>
        <v>0.72916666666666663</v>
      </c>
      <c r="AN60" s="61" t="str">
        <f t="shared" si="5"/>
        <v>18/08/2016 17:40:00</v>
      </c>
      <c r="AO60" s="61" t="str">
        <f t="shared" si="2"/>
        <v>18/08/2016 17:30:00</v>
      </c>
      <c r="AP60" s="44">
        <f>VLOOKUP($AN60, [1]TableView_704030_20160816_20160!$D$2:$M$5095,3,FALSE)</f>
        <v>1008.02641363</v>
      </c>
      <c r="AQ60" s="44">
        <f>VLOOKUP($AN60, [1]TableView_704030_20160816_20160!$D$2:$M$5095,8,FALSE)</f>
        <v>22.3888888888889</v>
      </c>
      <c r="AR60" s="44">
        <f>VLOOKUP($AN60, [1]TableView_704030_20160816_20160!$D$2:$M$5095,10,FALSE)</f>
        <v>0</v>
      </c>
      <c r="AS60" s="44">
        <f>VLOOKUP($AN60, [1]TableView_704030_20160816_20160!$D$2:$M$5095,4,FALSE)</f>
        <v>68</v>
      </c>
      <c r="AT60" s="44">
        <f>VLOOKUP($AN60, [1]TableView_704030_20160816_20160!$D$2:$M$5095,6,FALSE)</f>
        <v>187</v>
      </c>
      <c r="AU60" s="44">
        <f>VLOOKUP($AN60, [1]TableView_704030_20160816_20160!$D$2:$M$5095,7,FALSE)</f>
        <v>2.2000000000000002</v>
      </c>
      <c r="AV60" s="44">
        <f>VLOOKUP($AN60, [1]TableView_704030_20160816_20160!$D$2:$M$5095,2,FALSE)</f>
        <v>5.2</v>
      </c>
      <c r="AW60" s="44">
        <f>VLOOKUP($AO60, [2]aacb8965d69cc6fd1cb3a5cae9e8ae7!$C$6:$F$853,4,FALSE)</f>
        <v>0.2</v>
      </c>
      <c r="AX60" s="44">
        <v>4</v>
      </c>
      <c r="AY60" s="44" t="str">
        <f t="shared" si="3"/>
        <v>18/08/2016 4</v>
      </c>
      <c r="AZ60" s="44">
        <f>VLOOKUP($AY60, [3]Sheet1!$D$3:$T$89,2,FALSE)</f>
        <v>26</v>
      </c>
      <c r="BA60" s="44">
        <f>VLOOKUP($AY60, [3]Sheet1!$D$3:$T$89,3,FALSE)</f>
        <v>22</v>
      </c>
      <c r="BB60" s="44">
        <f>VLOOKUP($AY60, [3]Sheet1!$D$3:$T$89,6,FALSE)</f>
        <v>27</v>
      </c>
      <c r="BC60" s="44">
        <f>VLOOKUP($AY60, [3]Sheet1!$D$3:$T$89,7,FALSE)</f>
        <v>21</v>
      </c>
      <c r="BD60" s="44">
        <f>VLOOKUP($AY60, [3]Sheet1!$D$3:$T$89,10,FALSE)</f>
        <v>27</v>
      </c>
      <c r="BE60" s="44">
        <f>VLOOKUP($AY60, [3]Sheet1!$D$3:$T$89,11,FALSE)</f>
        <v>21</v>
      </c>
      <c r="BF60" s="44">
        <f>VLOOKUP($AY60, [3]Sheet1!$D$3:$T$89,14,FALSE)</f>
        <v>26</v>
      </c>
      <c r="BG60" s="44">
        <f>VLOOKUP($AY60, [3]Sheet1!$D$3:$T$89,15,FALSE)</f>
        <v>21</v>
      </c>
      <c r="BI60" s="49">
        <v>42600</v>
      </c>
      <c r="BJ60" s="50">
        <v>0.73888888888888904</v>
      </c>
      <c r="BK60" s="50">
        <v>0.73611111111111116</v>
      </c>
      <c r="BL60" s="50">
        <v>0.72916666666666663</v>
      </c>
      <c r="BM60" s="44" t="s">
        <v>1144</v>
      </c>
      <c r="BN60" s="44" t="s">
        <v>1227</v>
      </c>
      <c r="BO60" s="44">
        <v>1008.02641363</v>
      </c>
      <c r="BP60" s="44">
        <v>22.3888888888889</v>
      </c>
      <c r="BQ60" s="44">
        <v>0</v>
      </c>
      <c r="BR60" s="44">
        <v>68</v>
      </c>
      <c r="BS60" s="44">
        <v>187</v>
      </c>
      <c r="BT60" s="44">
        <v>2.2000000000000002</v>
      </c>
      <c r="BU60" s="44">
        <v>5.2</v>
      </c>
      <c r="BV60" s="44">
        <v>0.2</v>
      </c>
      <c r="BW60" s="44">
        <v>4</v>
      </c>
      <c r="BX60" s="44" t="s">
        <v>1228</v>
      </c>
      <c r="BY60" s="44">
        <v>26</v>
      </c>
      <c r="BZ60" s="44">
        <v>22</v>
      </c>
      <c r="CA60" s="44">
        <v>27</v>
      </c>
      <c r="CB60" s="44">
        <v>21</v>
      </c>
      <c r="CC60" s="44">
        <v>27</v>
      </c>
      <c r="CD60" s="44">
        <v>21</v>
      </c>
      <c r="CE60" s="44">
        <v>26</v>
      </c>
      <c r="CF60" s="44">
        <v>21</v>
      </c>
    </row>
    <row r="61" spans="1:84">
      <c r="D61" s="46">
        <v>1.4328703703703703E-2</v>
      </c>
      <c r="E61" s="47" t="s">
        <v>88</v>
      </c>
      <c r="F61" s="47" t="s">
        <v>152</v>
      </c>
      <c r="J61" s="44" t="s">
        <v>29</v>
      </c>
      <c r="O61" s="46">
        <v>1.5509259259259257E-2</v>
      </c>
      <c r="P61" s="47" t="s">
        <v>28</v>
      </c>
      <c r="Q61" s="47" t="s">
        <v>34</v>
      </c>
      <c r="U61" s="47" t="s">
        <v>36</v>
      </c>
      <c r="AJ61" s="49">
        <v>42600</v>
      </c>
      <c r="AK61" s="60">
        <v>0.73888888888888904</v>
      </c>
      <c r="AL61" s="60">
        <f t="shared" si="1"/>
        <v>0.73611111111111116</v>
      </c>
      <c r="AM61" s="60">
        <f t="shared" si="4"/>
        <v>0.72916666666666663</v>
      </c>
      <c r="AN61" s="61" t="str">
        <f t="shared" si="5"/>
        <v>18/08/2016 17:40:00</v>
      </c>
      <c r="AO61" s="61" t="str">
        <f t="shared" si="2"/>
        <v>18/08/2016 17:30:00</v>
      </c>
      <c r="AP61" s="44">
        <f>VLOOKUP($AN61, [1]TableView_704030_20160816_20160!$D$2:$M$5095,3,FALSE)</f>
        <v>1008.02641363</v>
      </c>
      <c r="AQ61" s="44">
        <f>VLOOKUP($AN61, [1]TableView_704030_20160816_20160!$D$2:$M$5095,8,FALSE)</f>
        <v>22.3888888888889</v>
      </c>
      <c r="AR61" s="44">
        <f>VLOOKUP($AN61, [1]TableView_704030_20160816_20160!$D$2:$M$5095,10,FALSE)</f>
        <v>0</v>
      </c>
      <c r="AS61" s="44">
        <f>VLOOKUP($AN61, [1]TableView_704030_20160816_20160!$D$2:$M$5095,4,FALSE)</f>
        <v>68</v>
      </c>
      <c r="AT61" s="44">
        <f>VLOOKUP($AN61, [1]TableView_704030_20160816_20160!$D$2:$M$5095,6,FALSE)</f>
        <v>187</v>
      </c>
      <c r="AU61" s="44">
        <f>VLOOKUP($AN61, [1]TableView_704030_20160816_20160!$D$2:$M$5095,7,FALSE)</f>
        <v>2.2000000000000002</v>
      </c>
      <c r="AV61" s="44">
        <f>VLOOKUP($AN61, [1]TableView_704030_20160816_20160!$D$2:$M$5095,2,FALSE)</f>
        <v>5.2</v>
      </c>
      <c r="AW61" s="44">
        <f>VLOOKUP($AO61, [2]aacb8965d69cc6fd1cb3a5cae9e8ae7!$C$6:$F$853,4,FALSE)</f>
        <v>0.2</v>
      </c>
      <c r="AX61" s="44">
        <v>4</v>
      </c>
      <c r="AY61" s="44" t="str">
        <f t="shared" si="3"/>
        <v>18/08/2016 4</v>
      </c>
      <c r="AZ61" s="44">
        <f>VLOOKUP($AY61, [3]Sheet1!$D$3:$T$89,2,FALSE)</f>
        <v>26</v>
      </c>
      <c r="BA61" s="44">
        <f>VLOOKUP($AY61, [3]Sheet1!$D$3:$T$89,3,FALSE)</f>
        <v>22</v>
      </c>
      <c r="BB61" s="44">
        <f>VLOOKUP($AY61, [3]Sheet1!$D$3:$T$89,6,FALSE)</f>
        <v>27</v>
      </c>
      <c r="BC61" s="44">
        <f>VLOOKUP($AY61, [3]Sheet1!$D$3:$T$89,7,FALSE)</f>
        <v>21</v>
      </c>
      <c r="BD61" s="44">
        <f>VLOOKUP($AY61, [3]Sheet1!$D$3:$T$89,10,FALSE)</f>
        <v>27</v>
      </c>
      <c r="BE61" s="44">
        <f>VLOOKUP($AY61, [3]Sheet1!$D$3:$T$89,11,FALSE)</f>
        <v>21</v>
      </c>
      <c r="BF61" s="44">
        <f>VLOOKUP($AY61, [3]Sheet1!$D$3:$T$89,14,FALSE)</f>
        <v>26</v>
      </c>
      <c r="BG61" s="44">
        <f>VLOOKUP($AY61, [3]Sheet1!$D$3:$T$89,15,FALSE)</f>
        <v>21</v>
      </c>
      <c r="BI61" s="49">
        <v>42600</v>
      </c>
      <c r="BJ61" s="50">
        <v>0.73888888888888904</v>
      </c>
      <c r="BK61" s="50">
        <v>0.73611111111111116</v>
      </c>
      <c r="BL61" s="50">
        <v>0.72916666666666663</v>
      </c>
      <c r="BM61" s="44" t="s">
        <v>1144</v>
      </c>
      <c r="BN61" s="44" t="s">
        <v>1227</v>
      </c>
      <c r="BO61" s="44">
        <v>1008.02641363</v>
      </c>
      <c r="BP61" s="44">
        <v>22.3888888888889</v>
      </c>
      <c r="BQ61" s="44">
        <v>0</v>
      </c>
      <c r="BR61" s="44">
        <v>68</v>
      </c>
      <c r="BS61" s="44">
        <v>187</v>
      </c>
      <c r="BT61" s="44">
        <v>2.2000000000000002</v>
      </c>
      <c r="BU61" s="44">
        <v>5.2</v>
      </c>
      <c r="BV61" s="44">
        <v>0.2</v>
      </c>
      <c r="BW61" s="44">
        <v>4</v>
      </c>
      <c r="BX61" s="44" t="s">
        <v>1228</v>
      </c>
      <c r="BY61" s="44">
        <v>26</v>
      </c>
      <c r="BZ61" s="44">
        <v>22</v>
      </c>
      <c r="CA61" s="44">
        <v>27</v>
      </c>
      <c r="CB61" s="44">
        <v>21</v>
      </c>
      <c r="CC61" s="44">
        <v>27</v>
      </c>
      <c r="CD61" s="44">
        <v>21</v>
      </c>
      <c r="CE61" s="44">
        <v>26</v>
      </c>
      <c r="CF61" s="44">
        <v>21</v>
      </c>
    </row>
    <row r="62" spans="1:84">
      <c r="D62" s="46">
        <v>1.462962962962963E-2</v>
      </c>
      <c r="E62" s="47" t="s">
        <v>88</v>
      </c>
      <c r="F62" s="47" t="s">
        <v>33</v>
      </c>
      <c r="J62" s="44" t="s">
        <v>36</v>
      </c>
      <c r="O62" s="46">
        <v>2.0833333333333332E-2</v>
      </c>
      <c r="AJ62" s="49">
        <v>42600</v>
      </c>
      <c r="AK62" s="60">
        <v>0.73888888888888904</v>
      </c>
      <c r="AL62" s="60">
        <f t="shared" si="1"/>
        <v>0.73611111111111116</v>
      </c>
      <c r="AM62" s="60">
        <f t="shared" si="4"/>
        <v>0.72916666666666663</v>
      </c>
      <c r="AN62" s="61" t="str">
        <f t="shared" si="5"/>
        <v>18/08/2016 17:40:00</v>
      </c>
      <c r="AO62" s="61" t="str">
        <f t="shared" si="2"/>
        <v>18/08/2016 17:30:00</v>
      </c>
      <c r="AP62" s="44">
        <f>VLOOKUP($AN62, [1]TableView_704030_20160816_20160!$D$2:$M$5095,3,FALSE)</f>
        <v>1008.02641363</v>
      </c>
      <c r="AQ62" s="44">
        <f>VLOOKUP($AN62, [1]TableView_704030_20160816_20160!$D$2:$M$5095,8,FALSE)</f>
        <v>22.3888888888889</v>
      </c>
      <c r="AR62" s="44">
        <f>VLOOKUP($AN62, [1]TableView_704030_20160816_20160!$D$2:$M$5095,10,FALSE)</f>
        <v>0</v>
      </c>
      <c r="AS62" s="44">
        <f>VLOOKUP($AN62, [1]TableView_704030_20160816_20160!$D$2:$M$5095,4,FALSE)</f>
        <v>68</v>
      </c>
      <c r="AT62" s="44">
        <f>VLOOKUP($AN62, [1]TableView_704030_20160816_20160!$D$2:$M$5095,6,FALSE)</f>
        <v>187</v>
      </c>
      <c r="AU62" s="44">
        <f>VLOOKUP($AN62, [1]TableView_704030_20160816_20160!$D$2:$M$5095,7,FALSE)</f>
        <v>2.2000000000000002</v>
      </c>
      <c r="AV62" s="44">
        <f>VLOOKUP($AN62, [1]TableView_704030_20160816_20160!$D$2:$M$5095,2,FALSE)</f>
        <v>5.2</v>
      </c>
      <c r="AW62" s="44">
        <f>VLOOKUP($AO62, [2]aacb8965d69cc6fd1cb3a5cae9e8ae7!$C$6:$F$853,4,FALSE)</f>
        <v>0.2</v>
      </c>
      <c r="AX62" s="44">
        <v>4</v>
      </c>
      <c r="AY62" s="44" t="str">
        <f t="shared" si="3"/>
        <v>18/08/2016 4</v>
      </c>
      <c r="AZ62" s="44">
        <f>VLOOKUP($AY62, [3]Sheet1!$D$3:$T$89,2,FALSE)</f>
        <v>26</v>
      </c>
      <c r="BA62" s="44">
        <f>VLOOKUP($AY62, [3]Sheet1!$D$3:$T$89,3,FALSE)</f>
        <v>22</v>
      </c>
      <c r="BB62" s="44">
        <f>VLOOKUP($AY62, [3]Sheet1!$D$3:$T$89,6,FALSE)</f>
        <v>27</v>
      </c>
      <c r="BC62" s="44">
        <f>VLOOKUP($AY62, [3]Sheet1!$D$3:$T$89,7,FALSE)</f>
        <v>21</v>
      </c>
      <c r="BD62" s="44">
        <f>VLOOKUP($AY62, [3]Sheet1!$D$3:$T$89,10,FALSE)</f>
        <v>27</v>
      </c>
      <c r="BE62" s="44">
        <f>VLOOKUP($AY62, [3]Sheet1!$D$3:$T$89,11,FALSE)</f>
        <v>21</v>
      </c>
      <c r="BF62" s="44">
        <f>VLOOKUP($AY62, [3]Sheet1!$D$3:$T$89,14,FALSE)</f>
        <v>26</v>
      </c>
      <c r="BG62" s="44">
        <f>VLOOKUP($AY62, [3]Sheet1!$D$3:$T$89,15,FALSE)</f>
        <v>21</v>
      </c>
      <c r="BI62" s="49">
        <v>42600</v>
      </c>
      <c r="BJ62" s="50">
        <v>0.73888888888888904</v>
      </c>
      <c r="BK62" s="50">
        <v>0.73611111111111116</v>
      </c>
      <c r="BL62" s="50">
        <v>0.72916666666666663</v>
      </c>
      <c r="BM62" s="44" t="s">
        <v>1144</v>
      </c>
      <c r="BN62" s="44" t="s">
        <v>1227</v>
      </c>
      <c r="BO62" s="44">
        <v>1008.02641363</v>
      </c>
      <c r="BP62" s="44">
        <v>22.3888888888889</v>
      </c>
      <c r="BQ62" s="44">
        <v>0</v>
      </c>
      <c r="BR62" s="44">
        <v>68</v>
      </c>
      <c r="BS62" s="44">
        <v>187</v>
      </c>
      <c r="BT62" s="44">
        <v>2.2000000000000002</v>
      </c>
      <c r="BU62" s="44">
        <v>5.2</v>
      </c>
      <c r="BV62" s="44">
        <v>0.2</v>
      </c>
      <c r="BW62" s="44">
        <v>4</v>
      </c>
      <c r="BX62" s="44" t="s">
        <v>1228</v>
      </c>
      <c r="BY62" s="44">
        <v>26</v>
      </c>
      <c r="BZ62" s="44">
        <v>22</v>
      </c>
      <c r="CA62" s="44">
        <v>27</v>
      </c>
      <c r="CB62" s="44">
        <v>21</v>
      </c>
      <c r="CC62" s="44">
        <v>27</v>
      </c>
      <c r="CD62" s="44">
        <v>21</v>
      </c>
      <c r="CE62" s="44">
        <v>26</v>
      </c>
      <c r="CF62" s="44">
        <v>21</v>
      </c>
    </row>
    <row r="63" spans="1:84">
      <c r="D63" s="46">
        <v>1.4965277777777779E-2</v>
      </c>
      <c r="E63" s="47" t="s">
        <v>88</v>
      </c>
      <c r="F63" s="47" t="s">
        <v>33</v>
      </c>
      <c r="J63" s="44" t="s">
        <v>36</v>
      </c>
      <c r="K63" s="44" t="s">
        <v>160</v>
      </c>
      <c r="AJ63" s="49">
        <v>42600</v>
      </c>
      <c r="AK63" s="60">
        <v>0.73888888888888904</v>
      </c>
      <c r="AL63" s="60">
        <f t="shared" si="1"/>
        <v>0.73611111111111116</v>
      </c>
      <c r="AM63" s="60">
        <f t="shared" si="4"/>
        <v>0.72916666666666663</v>
      </c>
      <c r="AN63" s="61" t="str">
        <f t="shared" si="5"/>
        <v>18/08/2016 17:40:00</v>
      </c>
      <c r="AO63" s="61" t="str">
        <f t="shared" si="2"/>
        <v>18/08/2016 17:30:00</v>
      </c>
      <c r="AP63" s="44">
        <f>VLOOKUP($AN63, [1]TableView_704030_20160816_20160!$D$2:$M$5095,3,FALSE)</f>
        <v>1008.02641363</v>
      </c>
      <c r="AQ63" s="44">
        <f>VLOOKUP($AN63, [1]TableView_704030_20160816_20160!$D$2:$M$5095,8,FALSE)</f>
        <v>22.3888888888889</v>
      </c>
      <c r="AR63" s="44">
        <f>VLOOKUP($AN63, [1]TableView_704030_20160816_20160!$D$2:$M$5095,10,FALSE)</f>
        <v>0</v>
      </c>
      <c r="AS63" s="44">
        <f>VLOOKUP($AN63, [1]TableView_704030_20160816_20160!$D$2:$M$5095,4,FALSE)</f>
        <v>68</v>
      </c>
      <c r="AT63" s="44">
        <f>VLOOKUP($AN63, [1]TableView_704030_20160816_20160!$D$2:$M$5095,6,FALSE)</f>
        <v>187</v>
      </c>
      <c r="AU63" s="44">
        <f>VLOOKUP($AN63, [1]TableView_704030_20160816_20160!$D$2:$M$5095,7,FALSE)</f>
        <v>2.2000000000000002</v>
      </c>
      <c r="AV63" s="44">
        <f>VLOOKUP($AN63, [1]TableView_704030_20160816_20160!$D$2:$M$5095,2,FALSE)</f>
        <v>5.2</v>
      </c>
      <c r="AW63" s="44">
        <f>VLOOKUP($AO63, [2]aacb8965d69cc6fd1cb3a5cae9e8ae7!$C$6:$F$853,4,FALSE)</f>
        <v>0.2</v>
      </c>
      <c r="AX63" s="44">
        <v>4</v>
      </c>
      <c r="AY63" s="44" t="str">
        <f t="shared" si="3"/>
        <v>18/08/2016 4</v>
      </c>
      <c r="AZ63" s="44">
        <f>VLOOKUP($AY63, [3]Sheet1!$D$3:$T$89,2,FALSE)</f>
        <v>26</v>
      </c>
      <c r="BA63" s="44">
        <f>VLOOKUP($AY63, [3]Sheet1!$D$3:$T$89,3,FALSE)</f>
        <v>22</v>
      </c>
      <c r="BB63" s="44">
        <f>VLOOKUP($AY63, [3]Sheet1!$D$3:$T$89,6,FALSE)</f>
        <v>27</v>
      </c>
      <c r="BC63" s="44">
        <f>VLOOKUP($AY63, [3]Sheet1!$D$3:$T$89,7,FALSE)</f>
        <v>21</v>
      </c>
      <c r="BD63" s="44">
        <f>VLOOKUP($AY63, [3]Sheet1!$D$3:$T$89,10,FALSE)</f>
        <v>27</v>
      </c>
      <c r="BE63" s="44">
        <f>VLOOKUP($AY63, [3]Sheet1!$D$3:$T$89,11,FALSE)</f>
        <v>21</v>
      </c>
      <c r="BF63" s="44">
        <f>VLOOKUP($AY63, [3]Sheet1!$D$3:$T$89,14,FALSE)</f>
        <v>26</v>
      </c>
      <c r="BG63" s="44">
        <f>VLOOKUP($AY63, [3]Sheet1!$D$3:$T$89,15,FALSE)</f>
        <v>21</v>
      </c>
      <c r="BI63" s="49">
        <v>42600</v>
      </c>
      <c r="BJ63" s="50">
        <v>0.73888888888888904</v>
      </c>
      <c r="BK63" s="50">
        <v>0.73611111111111116</v>
      </c>
      <c r="BL63" s="50">
        <v>0.72916666666666663</v>
      </c>
      <c r="BM63" s="44" t="s">
        <v>1144</v>
      </c>
      <c r="BN63" s="44" t="s">
        <v>1227</v>
      </c>
      <c r="BO63" s="44">
        <v>1008.02641363</v>
      </c>
      <c r="BP63" s="44">
        <v>22.3888888888889</v>
      </c>
      <c r="BQ63" s="44">
        <v>0</v>
      </c>
      <c r="BR63" s="44">
        <v>68</v>
      </c>
      <c r="BS63" s="44">
        <v>187</v>
      </c>
      <c r="BT63" s="44">
        <v>2.2000000000000002</v>
      </c>
      <c r="BU63" s="44">
        <v>5.2</v>
      </c>
      <c r="BV63" s="44">
        <v>0.2</v>
      </c>
      <c r="BW63" s="44">
        <v>4</v>
      </c>
      <c r="BX63" s="44" t="s">
        <v>1228</v>
      </c>
      <c r="BY63" s="44">
        <v>26</v>
      </c>
      <c r="BZ63" s="44">
        <v>22</v>
      </c>
      <c r="CA63" s="44">
        <v>27</v>
      </c>
      <c r="CB63" s="44">
        <v>21</v>
      </c>
      <c r="CC63" s="44">
        <v>27</v>
      </c>
      <c r="CD63" s="44">
        <v>21</v>
      </c>
      <c r="CE63" s="44">
        <v>26</v>
      </c>
      <c r="CF63" s="44">
        <v>21</v>
      </c>
    </row>
    <row r="64" spans="1:84">
      <c r="D64" s="46">
        <v>1.5509259259259257E-2</v>
      </c>
      <c r="E64" s="47" t="s">
        <v>146</v>
      </c>
      <c r="F64" s="47" t="s">
        <v>153</v>
      </c>
      <c r="J64" s="44" t="s">
        <v>29</v>
      </c>
      <c r="AJ64" s="49">
        <v>42600</v>
      </c>
      <c r="AK64" s="60">
        <v>0.73888888888888904</v>
      </c>
      <c r="AL64" s="60">
        <f t="shared" si="1"/>
        <v>0.73611111111111116</v>
      </c>
      <c r="AM64" s="60">
        <f t="shared" si="4"/>
        <v>0.72916666666666663</v>
      </c>
      <c r="AN64" s="61" t="str">
        <f t="shared" si="5"/>
        <v>18/08/2016 17:40:00</v>
      </c>
      <c r="AO64" s="61" t="str">
        <f t="shared" si="2"/>
        <v>18/08/2016 17:30:00</v>
      </c>
      <c r="AP64" s="44">
        <f>VLOOKUP($AN64, [1]TableView_704030_20160816_20160!$D$2:$M$5095,3,FALSE)</f>
        <v>1008.02641363</v>
      </c>
      <c r="AQ64" s="44">
        <f>VLOOKUP($AN64, [1]TableView_704030_20160816_20160!$D$2:$M$5095,8,FALSE)</f>
        <v>22.3888888888889</v>
      </c>
      <c r="AR64" s="44">
        <f>VLOOKUP($AN64, [1]TableView_704030_20160816_20160!$D$2:$M$5095,10,FALSE)</f>
        <v>0</v>
      </c>
      <c r="AS64" s="44">
        <f>VLOOKUP($AN64, [1]TableView_704030_20160816_20160!$D$2:$M$5095,4,FALSE)</f>
        <v>68</v>
      </c>
      <c r="AT64" s="44">
        <f>VLOOKUP($AN64, [1]TableView_704030_20160816_20160!$D$2:$M$5095,6,FALSE)</f>
        <v>187</v>
      </c>
      <c r="AU64" s="44">
        <f>VLOOKUP($AN64, [1]TableView_704030_20160816_20160!$D$2:$M$5095,7,FALSE)</f>
        <v>2.2000000000000002</v>
      </c>
      <c r="AV64" s="44">
        <f>VLOOKUP($AN64, [1]TableView_704030_20160816_20160!$D$2:$M$5095,2,FALSE)</f>
        <v>5.2</v>
      </c>
      <c r="AW64" s="44">
        <f>VLOOKUP($AO64, [2]aacb8965d69cc6fd1cb3a5cae9e8ae7!$C$6:$F$853,4,FALSE)</f>
        <v>0.2</v>
      </c>
      <c r="AX64" s="44">
        <v>4</v>
      </c>
      <c r="AY64" s="44" t="str">
        <f t="shared" si="3"/>
        <v>18/08/2016 4</v>
      </c>
      <c r="AZ64" s="44">
        <f>VLOOKUP($AY64, [3]Sheet1!$D$3:$T$89,2,FALSE)</f>
        <v>26</v>
      </c>
      <c r="BA64" s="44">
        <f>VLOOKUP($AY64, [3]Sheet1!$D$3:$T$89,3,FALSE)</f>
        <v>22</v>
      </c>
      <c r="BB64" s="44">
        <f>VLOOKUP($AY64, [3]Sheet1!$D$3:$T$89,6,FALSE)</f>
        <v>27</v>
      </c>
      <c r="BC64" s="44">
        <f>VLOOKUP($AY64, [3]Sheet1!$D$3:$T$89,7,FALSE)</f>
        <v>21</v>
      </c>
      <c r="BD64" s="44">
        <f>VLOOKUP($AY64, [3]Sheet1!$D$3:$T$89,10,FALSE)</f>
        <v>27</v>
      </c>
      <c r="BE64" s="44">
        <f>VLOOKUP($AY64, [3]Sheet1!$D$3:$T$89,11,FALSE)</f>
        <v>21</v>
      </c>
      <c r="BF64" s="44">
        <f>VLOOKUP($AY64, [3]Sheet1!$D$3:$T$89,14,FALSE)</f>
        <v>26</v>
      </c>
      <c r="BG64" s="44">
        <f>VLOOKUP($AY64, [3]Sheet1!$D$3:$T$89,15,FALSE)</f>
        <v>21</v>
      </c>
      <c r="BI64" s="49">
        <v>42600</v>
      </c>
      <c r="BJ64" s="50">
        <v>0.73888888888888904</v>
      </c>
      <c r="BK64" s="50">
        <v>0.73611111111111116</v>
      </c>
      <c r="BL64" s="50">
        <v>0.72916666666666663</v>
      </c>
      <c r="BM64" s="44" t="s">
        <v>1144</v>
      </c>
      <c r="BN64" s="44" t="s">
        <v>1227</v>
      </c>
      <c r="BO64" s="44">
        <v>1008.02641363</v>
      </c>
      <c r="BP64" s="44">
        <v>22.3888888888889</v>
      </c>
      <c r="BQ64" s="44">
        <v>0</v>
      </c>
      <c r="BR64" s="44">
        <v>68</v>
      </c>
      <c r="BS64" s="44">
        <v>187</v>
      </c>
      <c r="BT64" s="44">
        <v>2.2000000000000002</v>
      </c>
      <c r="BU64" s="44">
        <v>5.2</v>
      </c>
      <c r="BV64" s="44">
        <v>0.2</v>
      </c>
      <c r="BW64" s="44">
        <v>4</v>
      </c>
      <c r="BX64" s="44" t="s">
        <v>1228</v>
      </c>
      <c r="BY64" s="44">
        <v>26</v>
      </c>
      <c r="BZ64" s="44">
        <v>22</v>
      </c>
      <c r="CA64" s="44">
        <v>27</v>
      </c>
      <c r="CB64" s="44">
        <v>21</v>
      </c>
      <c r="CC64" s="44">
        <v>27</v>
      </c>
      <c r="CD64" s="44">
        <v>21</v>
      </c>
      <c r="CE64" s="44">
        <v>26</v>
      </c>
      <c r="CF64" s="44">
        <v>21</v>
      </c>
    </row>
    <row r="65" spans="1:84">
      <c r="D65" s="46">
        <v>1.556712962962963E-2</v>
      </c>
      <c r="E65" s="47" t="s">
        <v>147</v>
      </c>
      <c r="F65" s="47" t="s">
        <v>40</v>
      </c>
      <c r="G65" s="47" t="s">
        <v>41</v>
      </c>
      <c r="J65" s="44" t="s">
        <v>36</v>
      </c>
      <c r="AJ65" s="49">
        <v>42600</v>
      </c>
      <c r="AK65" s="60">
        <v>0.73888888888888904</v>
      </c>
      <c r="AL65" s="60">
        <f t="shared" si="1"/>
        <v>0.73611111111111116</v>
      </c>
      <c r="AM65" s="60">
        <f t="shared" si="4"/>
        <v>0.72916666666666663</v>
      </c>
      <c r="AN65" s="61" t="str">
        <f t="shared" si="5"/>
        <v>18/08/2016 17:40:00</v>
      </c>
      <c r="AO65" s="61" t="str">
        <f t="shared" si="2"/>
        <v>18/08/2016 17:30:00</v>
      </c>
      <c r="AP65" s="44">
        <f>VLOOKUP($AN65, [1]TableView_704030_20160816_20160!$D$2:$M$5095,3,FALSE)</f>
        <v>1008.02641363</v>
      </c>
      <c r="AQ65" s="44">
        <f>VLOOKUP($AN65, [1]TableView_704030_20160816_20160!$D$2:$M$5095,8,FALSE)</f>
        <v>22.3888888888889</v>
      </c>
      <c r="AR65" s="44">
        <f>VLOOKUP($AN65, [1]TableView_704030_20160816_20160!$D$2:$M$5095,10,FALSE)</f>
        <v>0</v>
      </c>
      <c r="AS65" s="44">
        <f>VLOOKUP($AN65, [1]TableView_704030_20160816_20160!$D$2:$M$5095,4,FALSE)</f>
        <v>68</v>
      </c>
      <c r="AT65" s="44">
        <f>VLOOKUP($AN65, [1]TableView_704030_20160816_20160!$D$2:$M$5095,6,FALSE)</f>
        <v>187</v>
      </c>
      <c r="AU65" s="44">
        <f>VLOOKUP($AN65, [1]TableView_704030_20160816_20160!$D$2:$M$5095,7,FALSE)</f>
        <v>2.2000000000000002</v>
      </c>
      <c r="AV65" s="44">
        <f>VLOOKUP($AN65, [1]TableView_704030_20160816_20160!$D$2:$M$5095,2,FALSE)</f>
        <v>5.2</v>
      </c>
      <c r="AW65" s="44">
        <f>VLOOKUP($AO65, [2]aacb8965d69cc6fd1cb3a5cae9e8ae7!$C$6:$F$853,4,FALSE)</f>
        <v>0.2</v>
      </c>
      <c r="AX65" s="44">
        <v>4</v>
      </c>
      <c r="AY65" s="44" t="str">
        <f t="shared" si="3"/>
        <v>18/08/2016 4</v>
      </c>
      <c r="AZ65" s="44">
        <f>VLOOKUP($AY65, [3]Sheet1!$D$3:$T$89,2,FALSE)</f>
        <v>26</v>
      </c>
      <c r="BA65" s="44">
        <f>VLOOKUP($AY65, [3]Sheet1!$D$3:$T$89,3,FALSE)</f>
        <v>22</v>
      </c>
      <c r="BB65" s="44">
        <f>VLOOKUP($AY65, [3]Sheet1!$D$3:$T$89,6,FALSE)</f>
        <v>27</v>
      </c>
      <c r="BC65" s="44">
        <f>VLOOKUP($AY65, [3]Sheet1!$D$3:$T$89,7,FALSE)</f>
        <v>21</v>
      </c>
      <c r="BD65" s="44">
        <f>VLOOKUP($AY65, [3]Sheet1!$D$3:$T$89,10,FALSE)</f>
        <v>27</v>
      </c>
      <c r="BE65" s="44">
        <f>VLOOKUP($AY65, [3]Sheet1!$D$3:$T$89,11,FALSE)</f>
        <v>21</v>
      </c>
      <c r="BF65" s="44">
        <f>VLOOKUP($AY65, [3]Sheet1!$D$3:$T$89,14,FALSE)</f>
        <v>26</v>
      </c>
      <c r="BG65" s="44">
        <f>VLOOKUP($AY65, [3]Sheet1!$D$3:$T$89,15,FALSE)</f>
        <v>21</v>
      </c>
      <c r="BI65" s="49">
        <v>42600</v>
      </c>
      <c r="BJ65" s="50">
        <v>0.73888888888888904</v>
      </c>
      <c r="BK65" s="50">
        <v>0.73611111111111116</v>
      </c>
      <c r="BL65" s="50">
        <v>0.72916666666666663</v>
      </c>
      <c r="BM65" s="44" t="s">
        <v>1144</v>
      </c>
      <c r="BN65" s="44" t="s">
        <v>1227</v>
      </c>
      <c r="BO65" s="44">
        <v>1008.02641363</v>
      </c>
      <c r="BP65" s="44">
        <v>22.3888888888889</v>
      </c>
      <c r="BQ65" s="44">
        <v>0</v>
      </c>
      <c r="BR65" s="44">
        <v>68</v>
      </c>
      <c r="BS65" s="44">
        <v>187</v>
      </c>
      <c r="BT65" s="44">
        <v>2.2000000000000002</v>
      </c>
      <c r="BU65" s="44">
        <v>5.2</v>
      </c>
      <c r="BV65" s="44">
        <v>0.2</v>
      </c>
      <c r="BW65" s="44">
        <v>4</v>
      </c>
      <c r="BX65" s="44" t="s">
        <v>1228</v>
      </c>
      <c r="BY65" s="44">
        <v>26</v>
      </c>
      <c r="BZ65" s="44">
        <v>22</v>
      </c>
      <c r="CA65" s="44">
        <v>27</v>
      </c>
      <c r="CB65" s="44">
        <v>21</v>
      </c>
      <c r="CC65" s="44">
        <v>27</v>
      </c>
      <c r="CD65" s="44">
        <v>21</v>
      </c>
      <c r="CE65" s="44">
        <v>26</v>
      </c>
      <c r="CF65" s="44">
        <v>21</v>
      </c>
    </row>
    <row r="66" spans="1:84">
      <c r="D66" s="46">
        <v>1.6331018518518519E-2</v>
      </c>
      <c r="E66" s="47" t="s">
        <v>147</v>
      </c>
      <c r="F66" s="47" t="s">
        <v>33</v>
      </c>
      <c r="J66" s="44" t="s">
        <v>36</v>
      </c>
      <c r="AJ66" s="49">
        <v>42600</v>
      </c>
      <c r="AK66" s="60">
        <v>0.73888888888888904</v>
      </c>
      <c r="AL66" s="60">
        <f t="shared" si="1"/>
        <v>0.73611111111111116</v>
      </c>
      <c r="AM66" s="60">
        <f t="shared" si="4"/>
        <v>0.72916666666666663</v>
      </c>
      <c r="AN66" s="61" t="str">
        <f t="shared" si="5"/>
        <v>18/08/2016 17:40:00</v>
      </c>
      <c r="AO66" s="61" t="str">
        <f t="shared" si="2"/>
        <v>18/08/2016 17:30:00</v>
      </c>
      <c r="AP66" s="44">
        <f>VLOOKUP($AN66, [1]TableView_704030_20160816_20160!$D$2:$M$5095,3,FALSE)</f>
        <v>1008.02641363</v>
      </c>
      <c r="AQ66" s="44">
        <f>VLOOKUP($AN66, [1]TableView_704030_20160816_20160!$D$2:$M$5095,8,FALSE)</f>
        <v>22.3888888888889</v>
      </c>
      <c r="AR66" s="44">
        <f>VLOOKUP($AN66, [1]TableView_704030_20160816_20160!$D$2:$M$5095,10,FALSE)</f>
        <v>0</v>
      </c>
      <c r="AS66" s="44">
        <f>VLOOKUP($AN66, [1]TableView_704030_20160816_20160!$D$2:$M$5095,4,FALSE)</f>
        <v>68</v>
      </c>
      <c r="AT66" s="44">
        <f>VLOOKUP($AN66, [1]TableView_704030_20160816_20160!$D$2:$M$5095,6,FALSE)</f>
        <v>187</v>
      </c>
      <c r="AU66" s="44">
        <f>VLOOKUP($AN66, [1]TableView_704030_20160816_20160!$D$2:$M$5095,7,FALSE)</f>
        <v>2.2000000000000002</v>
      </c>
      <c r="AV66" s="44">
        <f>VLOOKUP($AN66, [1]TableView_704030_20160816_20160!$D$2:$M$5095,2,FALSE)</f>
        <v>5.2</v>
      </c>
      <c r="AW66" s="44">
        <f>VLOOKUP($AO66, [2]aacb8965d69cc6fd1cb3a5cae9e8ae7!$C$6:$F$853,4,FALSE)</f>
        <v>0.2</v>
      </c>
      <c r="AX66" s="44">
        <v>4</v>
      </c>
      <c r="AY66" s="44" t="str">
        <f t="shared" si="3"/>
        <v>18/08/2016 4</v>
      </c>
      <c r="AZ66" s="44">
        <f>VLOOKUP($AY66, [3]Sheet1!$D$3:$T$89,2,FALSE)</f>
        <v>26</v>
      </c>
      <c r="BA66" s="44">
        <f>VLOOKUP($AY66, [3]Sheet1!$D$3:$T$89,3,FALSE)</f>
        <v>22</v>
      </c>
      <c r="BB66" s="44">
        <f>VLOOKUP($AY66, [3]Sheet1!$D$3:$T$89,6,FALSE)</f>
        <v>27</v>
      </c>
      <c r="BC66" s="44">
        <f>VLOOKUP($AY66, [3]Sheet1!$D$3:$T$89,7,FALSE)</f>
        <v>21</v>
      </c>
      <c r="BD66" s="44">
        <f>VLOOKUP($AY66, [3]Sheet1!$D$3:$T$89,10,FALSE)</f>
        <v>27</v>
      </c>
      <c r="BE66" s="44">
        <f>VLOOKUP($AY66, [3]Sheet1!$D$3:$T$89,11,FALSE)</f>
        <v>21</v>
      </c>
      <c r="BF66" s="44">
        <f>VLOOKUP($AY66, [3]Sheet1!$D$3:$T$89,14,FALSE)</f>
        <v>26</v>
      </c>
      <c r="BG66" s="44">
        <f>VLOOKUP($AY66, [3]Sheet1!$D$3:$T$89,15,FALSE)</f>
        <v>21</v>
      </c>
      <c r="BI66" s="49">
        <v>42600</v>
      </c>
      <c r="BJ66" s="50">
        <v>0.73888888888888904</v>
      </c>
      <c r="BK66" s="50">
        <v>0.73611111111111116</v>
      </c>
      <c r="BL66" s="50">
        <v>0.72916666666666663</v>
      </c>
      <c r="BM66" s="44" t="s">
        <v>1144</v>
      </c>
      <c r="BN66" s="44" t="s">
        <v>1227</v>
      </c>
      <c r="BO66" s="44">
        <v>1008.02641363</v>
      </c>
      <c r="BP66" s="44">
        <v>22.3888888888889</v>
      </c>
      <c r="BQ66" s="44">
        <v>0</v>
      </c>
      <c r="BR66" s="44">
        <v>68</v>
      </c>
      <c r="BS66" s="44">
        <v>187</v>
      </c>
      <c r="BT66" s="44">
        <v>2.2000000000000002</v>
      </c>
      <c r="BU66" s="44">
        <v>5.2</v>
      </c>
      <c r="BV66" s="44">
        <v>0.2</v>
      </c>
      <c r="BW66" s="44">
        <v>4</v>
      </c>
      <c r="BX66" s="44" t="s">
        <v>1228</v>
      </c>
      <c r="BY66" s="44">
        <v>26</v>
      </c>
      <c r="BZ66" s="44">
        <v>22</v>
      </c>
      <c r="CA66" s="44">
        <v>27</v>
      </c>
      <c r="CB66" s="44">
        <v>21</v>
      </c>
      <c r="CC66" s="44">
        <v>27</v>
      </c>
      <c r="CD66" s="44">
        <v>21</v>
      </c>
      <c r="CE66" s="44">
        <v>26</v>
      </c>
      <c r="CF66" s="44">
        <v>21</v>
      </c>
    </row>
    <row r="67" spans="1:84">
      <c r="D67" s="46">
        <v>1.9652777777777779E-2</v>
      </c>
      <c r="E67" s="47" t="s">
        <v>147</v>
      </c>
      <c r="F67" s="47" t="s">
        <v>54</v>
      </c>
      <c r="J67" s="44" t="s">
        <v>36</v>
      </c>
      <c r="AJ67" s="49">
        <v>42600</v>
      </c>
      <c r="AK67" s="60">
        <v>0.73888888888888904</v>
      </c>
      <c r="AL67" s="60">
        <f t="shared" si="1"/>
        <v>0.73611111111111116</v>
      </c>
      <c r="AM67" s="60">
        <f t="shared" si="4"/>
        <v>0.72916666666666663</v>
      </c>
      <c r="AN67" s="61" t="str">
        <f t="shared" si="5"/>
        <v>18/08/2016 17:40:00</v>
      </c>
      <c r="AO67" s="61" t="str">
        <f t="shared" si="2"/>
        <v>18/08/2016 17:30:00</v>
      </c>
      <c r="AP67" s="44">
        <f>VLOOKUP($AN67, [1]TableView_704030_20160816_20160!$D$2:$M$5095,3,FALSE)</f>
        <v>1008.02641363</v>
      </c>
      <c r="AQ67" s="44">
        <f>VLOOKUP($AN67, [1]TableView_704030_20160816_20160!$D$2:$M$5095,8,FALSE)</f>
        <v>22.3888888888889</v>
      </c>
      <c r="AR67" s="44">
        <f>VLOOKUP($AN67, [1]TableView_704030_20160816_20160!$D$2:$M$5095,10,FALSE)</f>
        <v>0</v>
      </c>
      <c r="AS67" s="44">
        <f>VLOOKUP($AN67, [1]TableView_704030_20160816_20160!$D$2:$M$5095,4,FALSE)</f>
        <v>68</v>
      </c>
      <c r="AT67" s="44">
        <f>VLOOKUP($AN67, [1]TableView_704030_20160816_20160!$D$2:$M$5095,6,FALSE)</f>
        <v>187</v>
      </c>
      <c r="AU67" s="44">
        <f>VLOOKUP($AN67, [1]TableView_704030_20160816_20160!$D$2:$M$5095,7,FALSE)</f>
        <v>2.2000000000000002</v>
      </c>
      <c r="AV67" s="44">
        <f>VLOOKUP($AN67, [1]TableView_704030_20160816_20160!$D$2:$M$5095,2,FALSE)</f>
        <v>5.2</v>
      </c>
      <c r="AW67" s="44">
        <f>VLOOKUP($AO67, [2]aacb8965d69cc6fd1cb3a5cae9e8ae7!$C$6:$F$853,4,FALSE)</f>
        <v>0.2</v>
      </c>
      <c r="AX67" s="44">
        <v>4</v>
      </c>
      <c r="AY67" s="44" t="str">
        <f t="shared" si="3"/>
        <v>18/08/2016 4</v>
      </c>
      <c r="AZ67" s="44">
        <f>VLOOKUP($AY67, [3]Sheet1!$D$3:$T$89,2,FALSE)</f>
        <v>26</v>
      </c>
      <c r="BA67" s="44">
        <f>VLOOKUP($AY67, [3]Sheet1!$D$3:$T$89,3,FALSE)</f>
        <v>22</v>
      </c>
      <c r="BB67" s="44">
        <f>VLOOKUP($AY67, [3]Sheet1!$D$3:$T$89,6,FALSE)</f>
        <v>27</v>
      </c>
      <c r="BC67" s="44">
        <f>VLOOKUP($AY67, [3]Sheet1!$D$3:$T$89,7,FALSE)</f>
        <v>21</v>
      </c>
      <c r="BD67" s="44">
        <f>VLOOKUP($AY67, [3]Sheet1!$D$3:$T$89,10,FALSE)</f>
        <v>27</v>
      </c>
      <c r="BE67" s="44">
        <f>VLOOKUP($AY67, [3]Sheet1!$D$3:$T$89,11,FALSE)</f>
        <v>21</v>
      </c>
      <c r="BF67" s="44">
        <f>VLOOKUP($AY67, [3]Sheet1!$D$3:$T$89,14,FALSE)</f>
        <v>26</v>
      </c>
      <c r="BG67" s="44">
        <f>VLOOKUP($AY67, [3]Sheet1!$D$3:$T$89,15,FALSE)</f>
        <v>21</v>
      </c>
      <c r="BI67" s="49">
        <v>42600</v>
      </c>
      <c r="BJ67" s="50">
        <v>0.73888888888888904</v>
      </c>
      <c r="BK67" s="50">
        <v>0.73611111111111116</v>
      </c>
      <c r="BL67" s="50">
        <v>0.72916666666666663</v>
      </c>
      <c r="BM67" s="44" t="s">
        <v>1144</v>
      </c>
      <c r="BN67" s="44" t="s">
        <v>1227</v>
      </c>
      <c r="BO67" s="44">
        <v>1008.02641363</v>
      </c>
      <c r="BP67" s="44">
        <v>22.3888888888889</v>
      </c>
      <c r="BQ67" s="44">
        <v>0</v>
      </c>
      <c r="BR67" s="44">
        <v>68</v>
      </c>
      <c r="BS67" s="44">
        <v>187</v>
      </c>
      <c r="BT67" s="44">
        <v>2.2000000000000002</v>
      </c>
      <c r="BU67" s="44">
        <v>5.2</v>
      </c>
      <c r="BV67" s="44">
        <v>0.2</v>
      </c>
      <c r="BW67" s="44">
        <v>4</v>
      </c>
      <c r="BX67" s="44" t="s">
        <v>1228</v>
      </c>
      <c r="BY67" s="44">
        <v>26</v>
      </c>
      <c r="BZ67" s="44">
        <v>22</v>
      </c>
      <c r="CA67" s="44">
        <v>27</v>
      </c>
      <c r="CB67" s="44">
        <v>21</v>
      </c>
      <c r="CC67" s="44">
        <v>27</v>
      </c>
      <c r="CD67" s="44">
        <v>21</v>
      </c>
      <c r="CE67" s="44">
        <v>26</v>
      </c>
      <c r="CF67" s="44">
        <v>21</v>
      </c>
    </row>
    <row r="68" spans="1:84">
      <c r="D68" s="46">
        <v>1.9907407407407408E-2</v>
      </c>
      <c r="E68" s="47" t="s">
        <v>148</v>
      </c>
      <c r="F68" s="47" t="s">
        <v>154</v>
      </c>
      <c r="J68" s="44" t="s">
        <v>29</v>
      </c>
      <c r="AJ68" s="49">
        <v>42600</v>
      </c>
      <c r="AK68" s="60">
        <v>0.73888888888888904</v>
      </c>
      <c r="AL68" s="60">
        <f t="shared" ref="AL68:AL131" si="6">ROUND(AK68*(24*60/10),0)/(24*60/10)</f>
        <v>0.73611111111111116</v>
      </c>
      <c r="AM68" s="60">
        <f t="shared" ref="AM68:AM131" si="7">ROUND(AK68*(24*60/30),0)/(24*60/30)</f>
        <v>0.72916666666666663</v>
      </c>
      <c r="AN68" s="61" t="str">
        <f t="shared" ref="AN68:AN131" si="8">TEXT(AJ68,"dd/mm/yyyy ")&amp;TEXT(AL68,"hh:mm:ss")</f>
        <v>18/08/2016 17:40:00</v>
      </c>
      <c r="AO68" s="61" t="str">
        <f t="shared" ref="AO68:AO131" si="9">TEXT(AJ68,"dd/mm/yyyy ")&amp;TEXT(AM68,"hh:mm:ss")</f>
        <v>18/08/2016 17:30:00</v>
      </c>
      <c r="AP68" s="44">
        <f>VLOOKUP($AN68, [1]TableView_704030_20160816_20160!$D$2:$M$5095,3,FALSE)</f>
        <v>1008.02641363</v>
      </c>
      <c r="AQ68" s="44">
        <f>VLOOKUP($AN68, [1]TableView_704030_20160816_20160!$D$2:$M$5095,8,FALSE)</f>
        <v>22.3888888888889</v>
      </c>
      <c r="AR68" s="44">
        <f>VLOOKUP($AN68, [1]TableView_704030_20160816_20160!$D$2:$M$5095,10,FALSE)</f>
        <v>0</v>
      </c>
      <c r="AS68" s="44">
        <f>VLOOKUP($AN68, [1]TableView_704030_20160816_20160!$D$2:$M$5095,4,FALSE)</f>
        <v>68</v>
      </c>
      <c r="AT68" s="44">
        <f>VLOOKUP($AN68, [1]TableView_704030_20160816_20160!$D$2:$M$5095,6,FALSE)</f>
        <v>187</v>
      </c>
      <c r="AU68" s="44">
        <f>VLOOKUP($AN68, [1]TableView_704030_20160816_20160!$D$2:$M$5095,7,FALSE)</f>
        <v>2.2000000000000002</v>
      </c>
      <c r="AV68" s="44">
        <f>VLOOKUP($AN68, [1]TableView_704030_20160816_20160!$D$2:$M$5095,2,FALSE)</f>
        <v>5.2</v>
      </c>
      <c r="AW68" s="44">
        <f>VLOOKUP($AO68, [2]aacb8965d69cc6fd1cb3a5cae9e8ae7!$C$6:$F$853,4,FALSE)</f>
        <v>0.2</v>
      </c>
      <c r="AX68" s="44">
        <v>4</v>
      </c>
      <c r="AY68" s="44" t="str">
        <f t="shared" ref="AY68:AY131" si="10">TEXT(AJ68,"dd/mm/yyyy ")&amp;TEXT(AX68, "d")</f>
        <v>18/08/2016 4</v>
      </c>
      <c r="AZ68" s="44">
        <f>VLOOKUP($AY68, [3]Sheet1!$D$3:$T$89,2,FALSE)</f>
        <v>26</v>
      </c>
      <c r="BA68" s="44">
        <f>VLOOKUP($AY68, [3]Sheet1!$D$3:$T$89,3,FALSE)</f>
        <v>22</v>
      </c>
      <c r="BB68" s="44">
        <f>VLOOKUP($AY68, [3]Sheet1!$D$3:$T$89,6,FALSE)</f>
        <v>27</v>
      </c>
      <c r="BC68" s="44">
        <f>VLOOKUP($AY68, [3]Sheet1!$D$3:$T$89,7,FALSE)</f>
        <v>21</v>
      </c>
      <c r="BD68" s="44">
        <f>VLOOKUP($AY68, [3]Sheet1!$D$3:$T$89,10,FALSE)</f>
        <v>27</v>
      </c>
      <c r="BE68" s="44">
        <f>VLOOKUP($AY68, [3]Sheet1!$D$3:$T$89,11,FALSE)</f>
        <v>21</v>
      </c>
      <c r="BF68" s="44">
        <f>VLOOKUP($AY68, [3]Sheet1!$D$3:$T$89,14,FALSE)</f>
        <v>26</v>
      </c>
      <c r="BG68" s="44">
        <f>VLOOKUP($AY68, [3]Sheet1!$D$3:$T$89,15,FALSE)</f>
        <v>21</v>
      </c>
      <c r="BI68" s="49">
        <v>42600</v>
      </c>
      <c r="BJ68" s="50">
        <v>0.73888888888888904</v>
      </c>
      <c r="BK68" s="50">
        <v>0.73611111111111116</v>
      </c>
      <c r="BL68" s="50">
        <v>0.72916666666666663</v>
      </c>
      <c r="BM68" s="44" t="s">
        <v>1144</v>
      </c>
      <c r="BN68" s="44" t="s">
        <v>1227</v>
      </c>
      <c r="BO68" s="44">
        <v>1008.02641363</v>
      </c>
      <c r="BP68" s="44">
        <v>22.3888888888889</v>
      </c>
      <c r="BQ68" s="44">
        <v>0</v>
      </c>
      <c r="BR68" s="44">
        <v>68</v>
      </c>
      <c r="BS68" s="44">
        <v>187</v>
      </c>
      <c r="BT68" s="44">
        <v>2.2000000000000002</v>
      </c>
      <c r="BU68" s="44">
        <v>5.2</v>
      </c>
      <c r="BV68" s="44">
        <v>0.2</v>
      </c>
      <c r="BW68" s="44">
        <v>4</v>
      </c>
      <c r="BX68" s="44" t="s">
        <v>1228</v>
      </c>
      <c r="BY68" s="44">
        <v>26</v>
      </c>
      <c r="BZ68" s="44">
        <v>22</v>
      </c>
      <c r="CA68" s="44">
        <v>27</v>
      </c>
      <c r="CB68" s="44">
        <v>21</v>
      </c>
      <c r="CC68" s="44">
        <v>27</v>
      </c>
      <c r="CD68" s="44">
        <v>21</v>
      </c>
      <c r="CE68" s="44">
        <v>26</v>
      </c>
      <c r="CF68" s="44">
        <v>21</v>
      </c>
    </row>
    <row r="69" spans="1:84">
      <c r="D69" s="46">
        <v>1.9942129629629629E-2</v>
      </c>
      <c r="E69" s="47" t="s">
        <v>100</v>
      </c>
      <c r="F69" s="47" t="s">
        <v>65</v>
      </c>
      <c r="G69" s="47" t="s">
        <v>57</v>
      </c>
      <c r="H69" s="47" t="s">
        <v>155</v>
      </c>
      <c r="I69" s="47" t="s">
        <v>69</v>
      </c>
      <c r="J69" s="44" t="s">
        <v>36</v>
      </c>
      <c r="K69" s="44" t="s">
        <v>161</v>
      </c>
      <c r="AJ69" s="49">
        <v>42600</v>
      </c>
      <c r="AK69" s="60">
        <v>0.73888888888888904</v>
      </c>
      <c r="AL69" s="60">
        <f t="shared" si="6"/>
        <v>0.73611111111111116</v>
      </c>
      <c r="AM69" s="60">
        <f t="shared" si="7"/>
        <v>0.72916666666666663</v>
      </c>
      <c r="AN69" s="61" t="str">
        <f t="shared" si="8"/>
        <v>18/08/2016 17:40:00</v>
      </c>
      <c r="AO69" s="61" t="str">
        <f t="shared" si="9"/>
        <v>18/08/2016 17:30:00</v>
      </c>
      <c r="AP69" s="44">
        <f>VLOOKUP($AN69, [1]TableView_704030_20160816_20160!$D$2:$M$5095,3,FALSE)</f>
        <v>1008.02641363</v>
      </c>
      <c r="AQ69" s="44">
        <f>VLOOKUP($AN69, [1]TableView_704030_20160816_20160!$D$2:$M$5095,8,FALSE)</f>
        <v>22.3888888888889</v>
      </c>
      <c r="AR69" s="44">
        <f>VLOOKUP($AN69, [1]TableView_704030_20160816_20160!$D$2:$M$5095,10,FALSE)</f>
        <v>0</v>
      </c>
      <c r="AS69" s="44">
        <f>VLOOKUP($AN69, [1]TableView_704030_20160816_20160!$D$2:$M$5095,4,FALSE)</f>
        <v>68</v>
      </c>
      <c r="AT69" s="44">
        <f>VLOOKUP($AN69, [1]TableView_704030_20160816_20160!$D$2:$M$5095,6,FALSE)</f>
        <v>187</v>
      </c>
      <c r="AU69" s="44">
        <f>VLOOKUP($AN69, [1]TableView_704030_20160816_20160!$D$2:$M$5095,7,FALSE)</f>
        <v>2.2000000000000002</v>
      </c>
      <c r="AV69" s="44">
        <f>VLOOKUP($AN69, [1]TableView_704030_20160816_20160!$D$2:$M$5095,2,FALSE)</f>
        <v>5.2</v>
      </c>
      <c r="AW69" s="44">
        <f>VLOOKUP($AO69, [2]aacb8965d69cc6fd1cb3a5cae9e8ae7!$C$6:$F$853,4,FALSE)</f>
        <v>0.2</v>
      </c>
      <c r="AX69" s="44">
        <v>4</v>
      </c>
      <c r="AY69" s="44" t="str">
        <f t="shared" si="10"/>
        <v>18/08/2016 4</v>
      </c>
      <c r="AZ69" s="44">
        <f>VLOOKUP($AY69, [3]Sheet1!$D$3:$T$89,2,FALSE)</f>
        <v>26</v>
      </c>
      <c r="BA69" s="44">
        <f>VLOOKUP($AY69, [3]Sheet1!$D$3:$T$89,3,FALSE)</f>
        <v>22</v>
      </c>
      <c r="BB69" s="44">
        <f>VLOOKUP($AY69, [3]Sheet1!$D$3:$T$89,6,FALSE)</f>
        <v>27</v>
      </c>
      <c r="BC69" s="44">
        <f>VLOOKUP($AY69, [3]Sheet1!$D$3:$T$89,7,FALSE)</f>
        <v>21</v>
      </c>
      <c r="BD69" s="44">
        <f>VLOOKUP($AY69, [3]Sheet1!$D$3:$T$89,10,FALSE)</f>
        <v>27</v>
      </c>
      <c r="BE69" s="44">
        <f>VLOOKUP($AY69, [3]Sheet1!$D$3:$T$89,11,FALSE)</f>
        <v>21</v>
      </c>
      <c r="BF69" s="44">
        <f>VLOOKUP($AY69, [3]Sheet1!$D$3:$T$89,14,FALSE)</f>
        <v>26</v>
      </c>
      <c r="BG69" s="44">
        <f>VLOOKUP($AY69, [3]Sheet1!$D$3:$T$89,15,FALSE)</f>
        <v>21</v>
      </c>
      <c r="BI69" s="49">
        <v>42600</v>
      </c>
      <c r="BJ69" s="50">
        <v>0.73888888888888904</v>
      </c>
      <c r="BK69" s="50">
        <v>0.73611111111111116</v>
      </c>
      <c r="BL69" s="50">
        <v>0.72916666666666663</v>
      </c>
      <c r="BM69" s="44" t="s">
        <v>1144</v>
      </c>
      <c r="BN69" s="44" t="s">
        <v>1227</v>
      </c>
      <c r="BO69" s="44">
        <v>1008.02641363</v>
      </c>
      <c r="BP69" s="44">
        <v>22.3888888888889</v>
      </c>
      <c r="BQ69" s="44">
        <v>0</v>
      </c>
      <c r="BR69" s="44">
        <v>68</v>
      </c>
      <c r="BS69" s="44">
        <v>187</v>
      </c>
      <c r="BT69" s="44">
        <v>2.2000000000000002</v>
      </c>
      <c r="BU69" s="44">
        <v>5.2</v>
      </c>
      <c r="BV69" s="44">
        <v>0.2</v>
      </c>
      <c r="BW69" s="44">
        <v>4</v>
      </c>
      <c r="BX69" s="44" t="s">
        <v>1228</v>
      </c>
      <c r="BY69" s="44">
        <v>26</v>
      </c>
      <c r="BZ69" s="44">
        <v>22</v>
      </c>
      <c r="CA69" s="44">
        <v>27</v>
      </c>
      <c r="CB69" s="44">
        <v>21</v>
      </c>
      <c r="CC69" s="44">
        <v>27</v>
      </c>
      <c r="CD69" s="44">
        <v>21</v>
      </c>
      <c r="CE69" s="44">
        <v>26</v>
      </c>
      <c r="CF69" s="44">
        <v>21</v>
      </c>
    </row>
    <row r="70" spans="1:84">
      <c r="D70" s="46">
        <v>2.0833333333333332E-2</v>
      </c>
      <c r="AJ70" s="49">
        <v>42600</v>
      </c>
      <c r="AK70" s="60">
        <v>0.73888888888888904</v>
      </c>
      <c r="AL70" s="60">
        <f t="shared" si="6"/>
        <v>0.73611111111111116</v>
      </c>
      <c r="AM70" s="60">
        <f t="shared" si="7"/>
        <v>0.72916666666666663</v>
      </c>
      <c r="AN70" s="61" t="str">
        <f t="shared" si="8"/>
        <v>18/08/2016 17:40:00</v>
      </c>
      <c r="AO70" s="61" t="str">
        <f t="shared" si="9"/>
        <v>18/08/2016 17:30:00</v>
      </c>
      <c r="AP70" s="44">
        <f>VLOOKUP($AN70, [1]TableView_704030_20160816_20160!$D$2:$M$5095,3,FALSE)</f>
        <v>1008.02641363</v>
      </c>
      <c r="AQ70" s="44">
        <f>VLOOKUP($AN70, [1]TableView_704030_20160816_20160!$D$2:$M$5095,8,FALSE)</f>
        <v>22.3888888888889</v>
      </c>
      <c r="AR70" s="44">
        <f>VLOOKUP($AN70, [1]TableView_704030_20160816_20160!$D$2:$M$5095,10,FALSE)</f>
        <v>0</v>
      </c>
      <c r="AS70" s="44">
        <f>VLOOKUP($AN70, [1]TableView_704030_20160816_20160!$D$2:$M$5095,4,FALSE)</f>
        <v>68</v>
      </c>
      <c r="AT70" s="44">
        <f>VLOOKUP($AN70, [1]TableView_704030_20160816_20160!$D$2:$M$5095,6,FALSE)</f>
        <v>187</v>
      </c>
      <c r="AU70" s="44">
        <f>VLOOKUP($AN70, [1]TableView_704030_20160816_20160!$D$2:$M$5095,7,FALSE)</f>
        <v>2.2000000000000002</v>
      </c>
      <c r="AV70" s="44">
        <f>VLOOKUP($AN70, [1]TableView_704030_20160816_20160!$D$2:$M$5095,2,FALSE)</f>
        <v>5.2</v>
      </c>
      <c r="AW70" s="44">
        <f>VLOOKUP($AO70, [2]aacb8965d69cc6fd1cb3a5cae9e8ae7!$C$6:$F$853,4,FALSE)</f>
        <v>0.2</v>
      </c>
      <c r="AX70" s="44">
        <v>4</v>
      </c>
      <c r="AY70" s="44" t="str">
        <f t="shared" si="10"/>
        <v>18/08/2016 4</v>
      </c>
      <c r="AZ70" s="44">
        <f>VLOOKUP($AY70, [3]Sheet1!$D$3:$T$89,2,FALSE)</f>
        <v>26</v>
      </c>
      <c r="BA70" s="44">
        <f>VLOOKUP($AY70, [3]Sheet1!$D$3:$T$89,3,FALSE)</f>
        <v>22</v>
      </c>
      <c r="BB70" s="44">
        <f>VLOOKUP($AY70, [3]Sheet1!$D$3:$T$89,6,FALSE)</f>
        <v>27</v>
      </c>
      <c r="BC70" s="44">
        <f>VLOOKUP($AY70, [3]Sheet1!$D$3:$T$89,7,FALSE)</f>
        <v>21</v>
      </c>
      <c r="BD70" s="44">
        <f>VLOOKUP($AY70, [3]Sheet1!$D$3:$T$89,10,FALSE)</f>
        <v>27</v>
      </c>
      <c r="BE70" s="44">
        <f>VLOOKUP($AY70, [3]Sheet1!$D$3:$T$89,11,FALSE)</f>
        <v>21</v>
      </c>
      <c r="BF70" s="44">
        <f>VLOOKUP($AY70, [3]Sheet1!$D$3:$T$89,14,FALSE)</f>
        <v>26</v>
      </c>
      <c r="BG70" s="44">
        <f>VLOOKUP($AY70, [3]Sheet1!$D$3:$T$89,15,FALSE)</f>
        <v>21</v>
      </c>
      <c r="BI70" s="49">
        <v>42600</v>
      </c>
      <c r="BJ70" s="50">
        <v>0.73888888888888904</v>
      </c>
      <c r="BK70" s="50">
        <v>0.73611111111111116</v>
      </c>
      <c r="BL70" s="50">
        <v>0.72916666666666663</v>
      </c>
      <c r="BM70" s="44" t="s">
        <v>1144</v>
      </c>
      <c r="BN70" s="44" t="s">
        <v>1227</v>
      </c>
      <c r="BO70" s="44">
        <v>1008.02641363</v>
      </c>
      <c r="BP70" s="44">
        <v>22.3888888888889</v>
      </c>
      <c r="BQ70" s="44">
        <v>0</v>
      </c>
      <c r="BR70" s="44">
        <v>68</v>
      </c>
      <c r="BS70" s="44">
        <v>187</v>
      </c>
      <c r="BT70" s="44">
        <v>2.2000000000000002</v>
      </c>
      <c r="BU70" s="44">
        <v>5.2</v>
      </c>
      <c r="BV70" s="44">
        <v>0.2</v>
      </c>
      <c r="BW70" s="44">
        <v>4</v>
      </c>
      <c r="BX70" s="44" t="s">
        <v>1228</v>
      </c>
      <c r="BY70" s="44">
        <v>26</v>
      </c>
      <c r="BZ70" s="44">
        <v>22</v>
      </c>
      <c r="CA70" s="44">
        <v>27</v>
      </c>
      <c r="CB70" s="44">
        <v>21</v>
      </c>
      <c r="CC70" s="44">
        <v>27</v>
      </c>
      <c r="CD70" s="44">
        <v>21</v>
      </c>
      <c r="CE70" s="44">
        <v>26</v>
      </c>
      <c r="CF70" s="44">
        <v>21</v>
      </c>
    </row>
    <row r="71" spans="1:84" s="28" customFormat="1">
      <c r="B71" s="51"/>
      <c r="D71" s="52"/>
      <c r="E71" s="53"/>
      <c r="F71" s="53"/>
      <c r="G71" s="53"/>
      <c r="H71" s="53"/>
      <c r="I71" s="53"/>
      <c r="M71" s="54"/>
      <c r="O71" s="52"/>
      <c r="P71" s="53"/>
      <c r="Q71" s="53"/>
      <c r="R71" s="53"/>
      <c r="S71" s="53"/>
      <c r="T71" s="53"/>
      <c r="U71" s="53"/>
      <c r="X71" s="54"/>
      <c r="Z71" s="52"/>
      <c r="AA71" s="53"/>
      <c r="AB71" s="53"/>
      <c r="AC71" s="53"/>
      <c r="AD71" s="53"/>
      <c r="AE71" s="53"/>
      <c r="AF71" s="53"/>
      <c r="AJ71" s="49">
        <v>42600</v>
      </c>
      <c r="AK71" s="60">
        <v>0.73888888888888904</v>
      </c>
      <c r="AL71" s="60">
        <f t="shared" si="6"/>
        <v>0.73611111111111116</v>
      </c>
      <c r="AM71" s="60">
        <f t="shared" si="7"/>
        <v>0.72916666666666663</v>
      </c>
      <c r="AN71" s="61" t="str">
        <f t="shared" si="8"/>
        <v>18/08/2016 17:40:00</v>
      </c>
      <c r="AO71" s="61" t="str">
        <f t="shared" si="9"/>
        <v>18/08/2016 17:30:00</v>
      </c>
      <c r="AP71" s="44">
        <f>VLOOKUP($AN71, [1]TableView_704030_20160816_20160!$D$2:$M$5095,3,FALSE)</f>
        <v>1008.02641363</v>
      </c>
      <c r="AQ71" s="44">
        <f>VLOOKUP($AN71, [1]TableView_704030_20160816_20160!$D$2:$M$5095,8,FALSE)</f>
        <v>22.3888888888889</v>
      </c>
      <c r="AR71" s="44">
        <f>VLOOKUP($AN71, [1]TableView_704030_20160816_20160!$D$2:$M$5095,10,FALSE)</f>
        <v>0</v>
      </c>
      <c r="AS71" s="44">
        <f>VLOOKUP($AN71, [1]TableView_704030_20160816_20160!$D$2:$M$5095,4,FALSE)</f>
        <v>68</v>
      </c>
      <c r="AT71" s="44">
        <f>VLOOKUP($AN71, [1]TableView_704030_20160816_20160!$D$2:$M$5095,6,FALSE)</f>
        <v>187</v>
      </c>
      <c r="AU71" s="44">
        <f>VLOOKUP($AN71, [1]TableView_704030_20160816_20160!$D$2:$M$5095,7,FALSE)</f>
        <v>2.2000000000000002</v>
      </c>
      <c r="AV71" s="44">
        <f>VLOOKUP($AN71, [1]TableView_704030_20160816_20160!$D$2:$M$5095,2,FALSE)</f>
        <v>5.2</v>
      </c>
      <c r="AW71" s="44">
        <f>VLOOKUP($AO71, [2]aacb8965d69cc6fd1cb3a5cae9e8ae7!$C$6:$F$853,4,FALSE)</f>
        <v>0.2</v>
      </c>
      <c r="AX71" s="44">
        <v>4</v>
      </c>
      <c r="AY71" s="44" t="str">
        <f t="shared" si="10"/>
        <v>18/08/2016 4</v>
      </c>
      <c r="AZ71" s="44">
        <f>VLOOKUP($AY71, [3]Sheet1!$D$3:$T$89,2,FALSE)</f>
        <v>26</v>
      </c>
      <c r="BA71" s="44">
        <f>VLOOKUP($AY71, [3]Sheet1!$D$3:$T$89,3,FALSE)</f>
        <v>22</v>
      </c>
      <c r="BB71" s="44">
        <f>VLOOKUP($AY71, [3]Sheet1!$D$3:$T$89,6,FALSE)</f>
        <v>27</v>
      </c>
      <c r="BC71" s="44">
        <f>VLOOKUP($AY71, [3]Sheet1!$D$3:$T$89,7,FALSE)</f>
        <v>21</v>
      </c>
      <c r="BD71" s="44">
        <f>VLOOKUP($AY71, [3]Sheet1!$D$3:$T$89,10,FALSE)</f>
        <v>27</v>
      </c>
      <c r="BE71" s="44">
        <f>VLOOKUP($AY71, [3]Sheet1!$D$3:$T$89,11,FALSE)</f>
        <v>21</v>
      </c>
      <c r="BF71" s="44">
        <f>VLOOKUP($AY71, [3]Sheet1!$D$3:$T$89,14,FALSE)</f>
        <v>26</v>
      </c>
      <c r="BG71" s="44">
        <f>VLOOKUP($AY71, [3]Sheet1!$D$3:$T$89,15,FALSE)</f>
        <v>21</v>
      </c>
      <c r="BI71" s="58">
        <v>42600</v>
      </c>
      <c r="BJ71" s="59">
        <v>0.73888888888888904</v>
      </c>
      <c r="BK71" s="59">
        <v>0.73611111111111116</v>
      </c>
      <c r="BL71" s="59">
        <v>0.72916666666666663</v>
      </c>
      <c r="BM71" s="28" t="s">
        <v>1144</v>
      </c>
      <c r="BN71" s="28" t="s">
        <v>1227</v>
      </c>
      <c r="BO71" s="28">
        <v>1008.02641363</v>
      </c>
      <c r="BP71" s="28">
        <v>22.3888888888889</v>
      </c>
      <c r="BQ71" s="28">
        <v>0</v>
      </c>
      <c r="BR71" s="28">
        <v>68</v>
      </c>
      <c r="BS71" s="28">
        <v>187</v>
      </c>
      <c r="BT71" s="28">
        <v>2.2000000000000002</v>
      </c>
      <c r="BU71" s="28">
        <v>5.2</v>
      </c>
      <c r="BV71" s="28">
        <v>0.2</v>
      </c>
      <c r="BW71" s="28">
        <v>4</v>
      </c>
      <c r="BX71" s="28" t="s">
        <v>1228</v>
      </c>
      <c r="BY71" s="28">
        <v>26</v>
      </c>
      <c r="BZ71" s="28">
        <v>22</v>
      </c>
      <c r="CA71" s="28">
        <v>27</v>
      </c>
      <c r="CB71" s="28">
        <v>21</v>
      </c>
      <c r="CC71" s="28">
        <v>27</v>
      </c>
      <c r="CD71" s="28">
        <v>21</v>
      </c>
      <c r="CE71" s="28">
        <v>26</v>
      </c>
      <c r="CF71" s="28">
        <v>21</v>
      </c>
    </row>
    <row r="72" spans="1:84">
      <c r="A72" s="44" t="s">
        <v>0</v>
      </c>
      <c r="B72" s="45" t="s">
        <v>175</v>
      </c>
      <c r="D72" s="46">
        <v>0</v>
      </c>
      <c r="E72" s="13" t="s">
        <v>32</v>
      </c>
      <c r="O72" s="46">
        <v>0</v>
      </c>
      <c r="P72" s="13" t="s">
        <v>32</v>
      </c>
      <c r="Z72" s="46">
        <v>0</v>
      </c>
      <c r="AA72" s="13" t="s">
        <v>32</v>
      </c>
      <c r="AJ72" s="49">
        <v>42601</v>
      </c>
      <c r="AK72" s="60">
        <v>0.44444444444444442</v>
      </c>
      <c r="AL72" s="60">
        <v>0.44791666666666669</v>
      </c>
      <c r="AM72" s="60">
        <f t="shared" si="7"/>
        <v>0.4375</v>
      </c>
      <c r="AN72" s="61" t="str">
        <f t="shared" si="8"/>
        <v>19/08/2016 10:45:00</v>
      </c>
      <c r="AO72" s="61" t="str">
        <f t="shared" si="9"/>
        <v>19/08/2016 10:30:00</v>
      </c>
      <c r="AP72" s="44">
        <f>VLOOKUP($AN72, [1]TableView_704030_20160816_20160!$D$2:$M$5095,3,FALSE)</f>
        <v>1004.94479964</v>
      </c>
      <c r="AQ72" s="44">
        <f>VLOOKUP($AN72, [1]TableView_704030_20160816_20160!$D$2:$M$5095,8,FALSE)</f>
        <v>15.6111111111111</v>
      </c>
      <c r="AR72" s="44">
        <f>VLOOKUP($AN72, [1]TableView_704030_20160816_20160!$D$2:$M$5095,10,FALSE)</f>
        <v>0.254</v>
      </c>
      <c r="AS72" s="44">
        <f>VLOOKUP($AN72, [1]TableView_704030_20160816_20160!$D$2:$M$5095,4,FALSE)</f>
        <v>96</v>
      </c>
      <c r="AT72" s="44">
        <f>VLOOKUP($AN72, [1]TableView_704030_20160816_20160!$D$2:$M$5095,6,FALSE)</f>
        <v>171</v>
      </c>
      <c r="AU72" s="44">
        <f>VLOOKUP($AN72, [1]TableView_704030_20160816_20160!$D$2:$M$5095,7,FALSE)</f>
        <v>4.5999999999999996</v>
      </c>
      <c r="AV72" s="44">
        <f>VLOOKUP($AN72, [1]TableView_704030_20160816_20160!$D$2:$M$5095,2,FALSE)</f>
        <v>11.3</v>
      </c>
      <c r="AW72" s="44">
        <f>VLOOKUP($AO72, [2]aacb8965d69cc6fd1cb3a5cae9e8ae7!$C$6:$F$853,4,FALSE)</f>
        <v>1.4</v>
      </c>
      <c r="AX72" s="44">
        <v>1</v>
      </c>
      <c r="AY72" s="44" t="str">
        <f t="shared" si="10"/>
        <v>19/08/2016 1</v>
      </c>
      <c r="AZ72" s="44">
        <f>VLOOKUP($AY72, [3]Sheet1!$D$3:$T$89,2,FALSE)</f>
        <v>18</v>
      </c>
      <c r="BA72" s="44">
        <f>VLOOKUP($AY72, [3]Sheet1!$D$3:$T$89,3,FALSE)</f>
        <v>18</v>
      </c>
      <c r="BB72" s="44">
        <f>VLOOKUP($AY72, [3]Sheet1!$D$3:$T$89,6,FALSE)</f>
        <v>19</v>
      </c>
      <c r="BC72" s="44">
        <f>VLOOKUP($AY72, [3]Sheet1!$D$3:$T$89,7,FALSE)</f>
        <v>18</v>
      </c>
      <c r="BD72" s="44">
        <f>VLOOKUP($AY72, [3]Sheet1!$D$3:$T$89,10,FALSE)</f>
        <v>20</v>
      </c>
      <c r="BE72" s="44">
        <f>VLOOKUP($AY72, [3]Sheet1!$D$3:$T$89,11,FALSE)</f>
        <v>18</v>
      </c>
      <c r="BF72" s="44">
        <f>VLOOKUP($AY72, [3]Sheet1!$D$3:$T$89,14,FALSE)</f>
        <v>20</v>
      </c>
      <c r="BG72" s="44">
        <f>VLOOKUP($AY72, [3]Sheet1!$D$3:$T$89,15,FALSE)</f>
        <v>19</v>
      </c>
      <c r="BI72" s="49">
        <v>42601</v>
      </c>
      <c r="BJ72" s="50">
        <v>0.44444444444444442</v>
      </c>
      <c r="BK72" s="50">
        <v>0.44791666666666669</v>
      </c>
      <c r="BL72" s="50">
        <v>0.4375</v>
      </c>
      <c r="BM72" s="44" t="s">
        <v>1229</v>
      </c>
      <c r="BN72" s="44" t="s">
        <v>1230</v>
      </c>
      <c r="BO72" s="44">
        <v>1004.94479964</v>
      </c>
      <c r="BP72" s="44">
        <v>15.6111111111111</v>
      </c>
      <c r="BQ72" s="44">
        <v>0.254</v>
      </c>
      <c r="BR72" s="44">
        <v>96</v>
      </c>
      <c r="BS72" s="44">
        <v>171</v>
      </c>
      <c r="BT72" s="44">
        <v>4.5999999999999996</v>
      </c>
      <c r="BU72" s="44">
        <v>11.3</v>
      </c>
      <c r="BV72" s="44">
        <v>1.4</v>
      </c>
      <c r="BW72" s="44">
        <v>1</v>
      </c>
      <c r="BX72" s="44" t="s">
        <v>1231</v>
      </c>
      <c r="BY72" s="44">
        <v>18</v>
      </c>
      <c r="BZ72" s="44">
        <v>18</v>
      </c>
      <c r="CA72" s="44">
        <v>19</v>
      </c>
      <c r="CB72" s="44">
        <v>18</v>
      </c>
      <c r="CC72" s="44">
        <v>20</v>
      </c>
      <c r="CD72" s="44">
        <v>18</v>
      </c>
      <c r="CE72" s="44">
        <v>20</v>
      </c>
      <c r="CF72" s="44">
        <v>19</v>
      </c>
    </row>
    <row r="73" spans="1:84">
      <c r="A73" s="44" t="s">
        <v>1</v>
      </c>
      <c r="B73" s="45" t="s">
        <v>179</v>
      </c>
      <c r="D73" s="46">
        <v>2.0833333333333332E-2</v>
      </c>
      <c r="O73" s="46">
        <v>2.0833333333333332E-2</v>
      </c>
      <c r="Z73" s="46">
        <v>2.0833333333333332E-2</v>
      </c>
      <c r="AJ73" s="49">
        <v>42601</v>
      </c>
      <c r="AK73" s="60">
        <v>0.44444444444444442</v>
      </c>
      <c r="AL73" s="60">
        <v>0.44791666666666669</v>
      </c>
      <c r="AM73" s="60">
        <f t="shared" si="7"/>
        <v>0.4375</v>
      </c>
      <c r="AN73" s="61" t="str">
        <f t="shared" si="8"/>
        <v>19/08/2016 10:45:00</v>
      </c>
      <c r="AO73" s="61" t="str">
        <f t="shared" si="9"/>
        <v>19/08/2016 10:30:00</v>
      </c>
      <c r="AP73" s="44">
        <f>VLOOKUP($AN73, [1]TableView_704030_20160816_20160!$D$2:$M$5095,3,FALSE)</f>
        <v>1004.94479964</v>
      </c>
      <c r="AQ73" s="44">
        <f>VLOOKUP($AN73, [1]TableView_704030_20160816_20160!$D$2:$M$5095,8,FALSE)</f>
        <v>15.6111111111111</v>
      </c>
      <c r="AR73" s="44">
        <f>VLOOKUP($AN73, [1]TableView_704030_20160816_20160!$D$2:$M$5095,10,FALSE)</f>
        <v>0.254</v>
      </c>
      <c r="AS73" s="44">
        <f>VLOOKUP($AN73, [1]TableView_704030_20160816_20160!$D$2:$M$5095,4,FALSE)</f>
        <v>96</v>
      </c>
      <c r="AT73" s="44">
        <f>VLOOKUP($AN73, [1]TableView_704030_20160816_20160!$D$2:$M$5095,6,FALSE)</f>
        <v>171</v>
      </c>
      <c r="AU73" s="44">
        <f>VLOOKUP($AN73, [1]TableView_704030_20160816_20160!$D$2:$M$5095,7,FALSE)</f>
        <v>4.5999999999999996</v>
      </c>
      <c r="AV73" s="44">
        <f>VLOOKUP($AN73, [1]TableView_704030_20160816_20160!$D$2:$M$5095,2,FALSE)</f>
        <v>11.3</v>
      </c>
      <c r="AW73" s="44">
        <f>VLOOKUP($AO73, [2]aacb8965d69cc6fd1cb3a5cae9e8ae7!$C$6:$F$853,4,FALSE)</f>
        <v>1.4</v>
      </c>
      <c r="AX73" s="44">
        <v>1</v>
      </c>
      <c r="AY73" s="44" t="str">
        <f t="shared" si="10"/>
        <v>19/08/2016 1</v>
      </c>
      <c r="AZ73" s="44">
        <f>VLOOKUP($AY73, [3]Sheet1!$D$3:$T$89,2,FALSE)</f>
        <v>18</v>
      </c>
      <c r="BA73" s="44">
        <f>VLOOKUP($AY73, [3]Sheet1!$D$3:$T$89,3,FALSE)</f>
        <v>18</v>
      </c>
      <c r="BB73" s="44">
        <f>VLOOKUP($AY73, [3]Sheet1!$D$3:$T$89,6,FALSE)</f>
        <v>19</v>
      </c>
      <c r="BC73" s="44">
        <f>VLOOKUP($AY73, [3]Sheet1!$D$3:$T$89,7,FALSE)</f>
        <v>18</v>
      </c>
      <c r="BD73" s="44">
        <f>VLOOKUP($AY73, [3]Sheet1!$D$3:$T$89,10,FALSE)</f>
        <v>20</v>
      </c>
      <c r="BE73" s="44">
        <f>VLOOKUP($AY73, [3]Sheet1!$D$3:$T$89,11,FALSE)</f>
        <v>18</v>
      </c>
      <c r="BF73" s="44">
        <f>VLOOKUP($AY73, [3]Sheet1!$D$3:$T$89,14,FALSE)</f>
        <v>20</v>
      </c>
      <c r="BG73" s="44">
        <f>VLOOKUP($AY73, [3]Sheet1!$D$3:$T$89,15,FALSE)</f>
        <v>19</v>
      </c>
      <c r="BI73" s="49">
        <v>42601</v>
      </c>
      <c r="BJ73" s="50">
        <v>0.44444444444444442</v>
      </c>
      <c r="BK73" s="50">
        <v>0.44791666666666669</v>
      </c>
      <c r="BL73" s="50">
        <v>0.4375</v>
      </c>
      <c r="BM73" s="44" t="s">
        <v>1229</v>
      </c>
      <c r="BN73" s="44" t="s">
        <v>1230</v>
      </c>
      <c r="BO73" s="44">
        <v>1004.94479964</v>
      </c>
      <c r="BP73" s="44">
        <v>15.6111111111111</v>
      </c>
      <c r="BQ73" s="44">
        <v>0.254</v>
      </c>
      <c r="BR73" s="44">
        <v>96</v>
      </c>
      <c r="BS73" s="44">
        <v>171</v>
      </c>
      <c r="BT73" s="44">
        <v>4.5999999999999996</v>
      </c>
      <c r="BU73" s="44">
        <v>11.3</v>
      </c>
      <c r="BV73" s="44">
        <v>1.4</v>
      </c>
      <c r="BW73" s="44">
        <v>1</v>
      </c>
      <c r="BX73" s="44" t="s">
        <v>1231</v>
      </c>
      <c r="BY73" s="44">
        <v>18</v>
      </c>
      <c r="BZ73" s="44">
        <v>18</v>
      </c>
      <c r="CA73" s="44">
        <v>19</v>
      </c>
      <c r="CB73" s="44">
        <v>18</v>
      </c>
      <c r="CC73" s="44">
        <v>20</v>
      </c>
      <c r="CD73" s="44">
        <v>18</v>
      </c>
      <c r="CE73" s="44">
        <v>20</v>
      </c>
      <c r="CF73" s="44">
        <v>19</v>
      </c>
    </row>
    <row r="74" spans="1:84">
      <c r="A74" s="44" t="s">
        <v>2</v>
      </c>
      <c r="B74" s="45" t="s">
        <v>20</v>
      </c>
      <c r="AJ74" s="49">
        <v>42601</v>
      </c>
      <c r="AK74" s="60">
        <v>0.44444444444444398</v>
      </c>
      <c r="AL74" s="60">
        <v>0.44791666666666702</v>
      </c>
      <c r="AM74" s="60">
        <f t="shared" si="7"/>
        <v>0.4375</v>
      </c>
      <c r="AN74" s="61" t="str">
        <f t="shared" si="8"/>
        <v>19/08/2016 10:45:00</v>
      </c>
      <c r="AO74" s="61" t="str">
        <f t="shared" si="9"/>
        <v>19/08/2016 10:30:00</v>
      </c>
      <c r="AP74" s="44">
        <f>VLOOKUP($AN74, [1]TableView_704030_20160816_20160!$D$2:$M$5095,3,FALSE)</f>
        <v>1004.94479964</v>
      </c>
      <c r="AQ74" s="44">
        <f>VLOOKUP($AN74, [1]TableView_704030_20160816_20160!$D$2:$M$5095,8,FALSE)</f>
        <v>15.6111111111111</v>
      </c>
      <c r="AR74" s="44">
        <f>VLOOKUP($AN74, [1]TableView_704030_20160816_20160!$D$2:$M$5095,10,FALSE)</f>
        <v>0.254</v>
      </c>
      <c r="AS74" s="44">
        <f>VLOOKUP($AN74, [1]TableView_704030_20160816_20160!$D$2:$M$5095,4,FALSE)</f>
        <v>96</v>
      </c>
      <c r="AT74" s="44">
        <f>VLOOKUP($AN74, [1]TableView_704030_20160816_20160!$D$2:$M$5095,6,FALSE)</f>
        <v>171</v>
      </c>
      <c r="AU74" s="44">
        <f>VLOOKUP($AN74, [1]TableView_704030_20160816_20160!$D$2:$M$5095,7,FALSE)</f>
        <v>4.5999999999999996</v>
      </c>
      <c r="AV74" s="44">
        <f>VLOOKUP($AN74, [1]TableView_704030_20160816_20160!$D$2:$M$5095,2,FALSE)</f>
        <v>11.3</v>
      </c>
      <c r="AW74" s="44">
        <f>VLOOKUP($AO74, [2]aacb8965d69cc6fd1cb3a5cae9e8ae7!$C$6:$F$853,4,FALSE)</f>
        <v>1.4</v>
      </c>
      <c r="AX74" s="44">
        <v>1</v>
      </c>
      <c r="AY74" s="44" t="str">
        <f t="shared" si="10"/>
        <v>19/08/2016 1</v>
      </c>
      <c r="AZ74" s="44">
        <f>VLOOKUP($AY74, [3]Sheet1!$D$3:$T$89,2,FALSE)</f>
        <v>18</v>
      </c>
      <c r="BA74" s="44">
        <f>VLOOKUP($AY74, [3]Sheet1!$D$3:$T$89,3,FALSE)</f>
        <v>18</v>
      </c>
      <c r="BB74" s="44">
        <f>VLOOKUP($AY74, [3]Sheet1!$D$3:$T$89,6,FALSE)</f>
        <v>19</v>
      </c>
      <c r="BC74" s="44">
        <f>VLOOKUP($AY74, [3]Sheet1!$D$3:$T$89,7,FALSE)</f>
        <v>18</v>
      </c>
      <c r="BD74" s="44">
        <f>VLOOKUP($AY74, [3]Sheet1!$D$3:$T$89,10,FALSE)</f>
        <v>20</v>
      </c>
      <c r="BE74" s="44">
        <f>VLOOKUP($AY74, [3]Sheet1!$D$3:$T$89,11,FALSE)</f>
        <v>18</v>
      </c>
      <c r="BF74" s="44">
        <f>VLOOKUP($AY74, [3]Sheet1!$D$3:$T$89,14,FALSE)</f>
        <v>20</v>
      </c>
      <c r="BG74" s="44">
        <f>VLOOKUP($AY74, [3]Sheet1!$D$3:$T$89,15,FALSE)</f>
        <v>19</v>
      </c>
      <c r="BI74" s="49">
        <v>42601</v>
      </c>
      <c r="BJ74" s="50">
        <v>0.44444444444444398</v>
      </c>
      <c r="BK74" s="50">
        <v>0.44791666666666702</v>
      </c>
      <c r="BL74" s="50">
        <v>0.4375</v>
      </c>
      <c r="BM74" s="44" t="s">
        <v>1229</v>
      </c>
      <c r="BN74" s="44" t="s">
        <v>1230</v>
      </c>
      <c r="BO74" s="44">
        <v>1004.94479964</v>
      </c>
      <c r="BP74" s="44">
        <v>15.6111111111111</v>
      </c>
      <c r="BQ74" s="44">
        <v>0.254</v>
      </c>
      <c r="BR74" s="44">
        <v>96</v>
      </c>
      <c r="BS74" s="44">
        <v>171</v>
      </c>
      <c r="BT74" s="44">
        <v>4.5999999999999996</v>
      </c>
      <c r="BU74" s="44">
        <v>11.3</v>
      </c>
      <c r="BV74" s="44">
        <v>1.4</v>
      </c>
      <c r="BW74" s="44">
        <v>1</v>
      </c>
      <c r="BX74" s="44" t="s">
        <v>1231</v>
      </c>
      <c r="BY74" s="44">
        <v>18</v>
      </c>
      <c r="BZ74" s="44">
        <v>18</v>
      </c>
      <c r="CA74" s="44">
        <v>19</v>
      </c>
      <c r="CB74" s="44">
        <v>18</v>
      </c>
      <c r="CC74" s="44">
        <v>20</v>
      </c>
      <c r="CD74" s="44">
        <v>18</v>
      </c>
      <c r="CE74" s="44">
        <v>20</v>
      </c>
      <c r="CF74" s="44">
        <v>19</v>
      </c>
    </row>
    <row r="75" spans="1:84">
      <c r="A75" s="44" t="s">
        <v>3</v>
      </c>
      <c r="B75" s="45" t="s">
        <v>21</v>
      </c>
      <c r="AJ75" s="49">
        <v>42601</v>
      </c>
      <c r="AK75" s="60">
        <v>0.44444444444444398</v>
      </c>
      <c r="AL75" s="60">
        <v>0.44791666666666702</v>
      </c>
      <c r="AM75" s="60">
        <f t="shared" si="7"/>
        <v>0.4375</v>
      </c>
      <c r="AN75" s="61" t="str">
        <f t="shared" si="8"/>
        <v>19/08/2016 10:45:00</v>
      </c>
      <c r="AO75" s="61" t="str">
        <f t="shared" si="9"/>
        <v>19/08/2016 10:30:00</v>
      </c>
      <c r="AP75" s="44">
        <f>VLOOKUP($AN75, [1]TableView_704030_20160816_20160!$D$2:$M$5095,3,FALSE)</f>
        <v>1004.94479964</v>
      </c>
      <c r="AQ75" s="44">
        <f>VLOOKUP($AN75, [1]TableView_704030_20160816_20160!$D$2:$M$5095,8,FALSE)</f>
        <v>15.6111111111111</v>
      </c>
      <c r="AR75" s="44">
        <f>VLOOKUP($AN75, [1]TableView_704030_20160816_20160!$D$2:$M$5095,10,FALSE)</f>
        <v>0.254</v>
      </c>
      <c r="AS75" s="44">
        <f>VLOOKUP($AN75, [1]TableView_704030_20160816_20160!$D$2:$M$5095,4,FALSE)</f>
        <v>96</v>
      </c>
      <c r="AT75" s="44">
        <f>VLOOKUP($AN75, [1]TableView_704030_20160816_20160!$D$2:$M$5095,6,FALSE)</f>
        <v>171</v>
      </c>
      <c r="AU75" s="44">
        <f>VLOOKUP($AN75, [1]TableView_704030_20160816_20160!$D$2:$M$5095,7,FALSE)</f>
        <v>4.5999999999999996</v>
      </c>
      <c r="AV75" s="44">
        <f>VLOOKUP($AN75, [1]TableView_704030_20160816_20160!$D$2:$M$5095,2,FALSE)</f>
        <v>11.3</v>
      </c>
      <c r="AW75" s="44">
        <f>VLOOKUP($AO75, [2]aacb8965d69cc6fd1cb3a5cae9e8ae7!$C$6:$F$853,4,FALSE)</f>
        <v>1.4</v>
      </c>
      <c r="AX75" s="44">
        <v>1</v>
      </c>
      <c r="AY75" s="44" t="str">
        <f t="shared" si="10"/>
        <v>19/08/2016 1</v>
      </c>
      <c r="AZ75" s="44">
        <f>VLOOKUP($AY75, [3]Sheet1!$D$3:$T$89,2,FALSE)</f>
        <v>18</v>
      </c>
      <c r="BA75" s="44">
        <f>VLOOKUP($AY75, [3]Sheet1!$D$3:$T$89,3,FALSE)</f>
        <v>18</v>
      </c>
      <c r="BB75" s="44">
        <f>VLOOKUP($AY75, [3]Sheet1!$D$3:$T$89,6,FALSE)</f>
        <v>19</v>
      </c>
      <c r="BC75" s="44">
        <f>VLOOKUP($AY75, [3]Sheet1!$D$3:$T$89,7,FALSE)</f>
        <v>18</v>
      </c>
      <c r="BD75" s="44">
        <f>VLOOKUP($AY75, [3]Sheet1!$D$3:$T$89,10,FALSE)</f>
        <v>20</v>
      </c>
      <c r="BE75" s="44">
        <f>VLOOKUP($AY75, [3]Sheet1!$D$3:$T$89,11,FALSE)</f>
        <v>18</v>
      </c>
      <c r="BF75" s="44">
        <f>VLOOKUP($AY75, [3]Sheet1!$D$3:$T$89,14,FALSE)</f>
        <v>20</v>
      </c>
      <c r="BG75" s="44">
        <f>VLOOKUP($AY75, [3]Sheet1!$D$3:$T$89,15,FALSE)</f>
        <v>19</v>
      </c>
      <c r="BI75" s="49">
        <v>42601</v>
      </c>
      <c r="BJ75" s="50">
        <v>0.44444444444444398</v>
      </c>
      <c r="BK75" s="50">
        <v>0.44791666666666702</v>
      </c>
      <c r="BL75" s="50">
        <v>0.4375</v>
      </c>
      <c r="BM75" s="44" t="s">
        <v>1229</v>
      </c>
      <c r="BN75" s="44" t="s">
        <v>1230</v>
      </c>
      <c r="BO75" s="44">
        <v>1004.94479964</v>
      </c>
      <c r="BP75" s="44">
        <v>15.6111111111111</v>
      </c>
      <c r="BQ75" s="44">
        <v>0.254</v>
      </c>
      <c r="BR75" s="44">
        <v>96</v>
      </c>
      <c r="BS75" s="44">
        <v>171</v>
      </c>
      <c r="BT75" s="44">
        <v>4.5999999999999996</v>
      </c>
      <c r="BU75" s="44">
        <v>11.3</v>
      </c>
      <c r="BV75" s="44">
        <v>1.4</v>
      </c>
      <c r="BW75" s="44">
        <v>1</v>
      </c>
      <c r="BX75" s="44" t="s">
        <v>1231</v>
      </c>
      <c r="BY75" s="44">
        <v>18</v>
      </c>
      <c r="BZ75" s="44">
        <v>18</v>
      </c>
      <c r="CA75" s="44">
        <v>19</v>
      </c>
      <c r="CB75" s="44">
        <v>18</v>
      </c>
      <c r="CC75" s="44">
        <v>20</v>
      </c>
      <c r="CD75" s="44">
        <v>18</v>
      </c>
      <c r="CE75" s="44">
        <v>20</v>
      </c>
      <c r="CF75" s="44">
        <v>19</v>
      </c>
    </row>
    <row r="76" spans="1:84">
      <c r="A76" s="44" t="s">
        <v>4</v>
      </c>
      <c r="B76" s="45" t="s">
        <v>176</v>
      </c>
      <c r="AJ76" s="49">
        <v>42601</v>
      </c>
      <c r="AK76" s="60">
        <v>0.44444444444444398</v>
      </c>
      <c r="AL76" s="60">
        <v>0.44791666666666702</v>
      </c>
      <c r="AM76" s="60">
        <f t="shared" si="7"/>
        <v>0.4375</v>
      </c>
      <c r="AN76" s="61" t="str">
        <f t="shared" si="8"/>
        <v>19/08/2016 10:45:00</v>
      </c>
      <c r="AO76" s="61" t="str">
        <f t="shared" si="9"/>
        <v>19/08/2016 10:30:00</v>
      </c>
      <c r="AP76" s="44">
        <f>VLOOKUP($AN76, [1]TableView_704030_20160816_20160!$D$2:$M$5095,3,FALSE)</f>
        <v>1004.94479964</v>
      </c>
      <c r="AQ76" s="44">
        <f>VLOOKUP($AN76, [1]TableView_704030_20160816_20160!$D$2:$M$5095,8,FALSE)</f>
        <v>15.6111111111111</v>
      </c>
      <c r="AR76" s="44">
        <f>VLOOKUP($AN76, [1]TableView_704030_20160816_20160!$D$2:$M$5095,10,FALSE)</f>
        <v>0.254</v>
      </c>
      <c r="AS76" s="44">
        <f>VLOOKUP($AN76, [1]TableView_704030_20160816_20160!$D$2:$M$5095,4,FALSE)</f>
        <v>96</v>
      </c>
      <c r="AT76" s="44">
        <f>VLOOKUP($AN76, [1]TableView_704030_20160816_20160!$D$2:$M$5095,6,FALSE)</f>
        <v>171</v>
      </c>
      <c r="AU76" s="44">
        <f>VLOOKUP($AN76, [1]TableView_704030_20160816_20160!$D$2:$M$5095,7,FALSE)</f>
        <v>4.5999999999999996</v>
      </c>
      <c r="AV76" s="44">
        <f>VLOOKUP($AN76, [1]TableView_704030_20160816_20160!$D$2:$M$5095,2,FALSE)</f>
        <v>11.3</v>
      </c>
      <c r="AW76" s="44">
        <f>VLOOKUP($AO76, [2]aacb8965d69cc6fd1cb3a5cae9e8ae7!$C$6:$F$853,4,FALSE)</f>
        <v>1.4</v>
      </c>
      <c r="AX76" s="44">
        <v>1</v>
      </c>
      <c r="AY76" s="44" t="str">
        <f t="shared" si="10"/>
        <v>19/08/2016 1</v>
      </c>
      <c r="AZ76" s="44">
        <f>VLOOKUP($AY76, [3]Sheet1!$D$3:$T$89,2,FALSE)</f>
        <v>18</v>
      </c>
      <c r="BA76" s="44">
        <f>VLOOKUP($AY76, [3]Sheet1!$D$3:$T$89,3,FALSE)</f>
        <v>18</v>
      </c>
      <c r="BB76" s="44">
        <f>VLOOKUP($AY76, [3]Sheet1!$D$3:$T$89,6,FALSE)</f>
        <v>19</v>
      </c>
      <c r="BC76" s="44">
        <f>VLOOKUP($AY76, [3]Sheet1!$D$3:$T$89,7,FALSE)</f>
        <v>18</v>
      </c>
      <c r="BD76" s="44">
        <f>VLOOKUP($AY76, [3]Sheet1!$D$3:$T$89,10,FALSE)</f>
        <v>20</v>
      </c>
      <c r="BE76" s="44">
        <f>VLOOKUP($AY76, [3]Sheet1!$D$3:$T$89,11,FALSE)</f>
        <v>18</v>
      </c>
      <c r="BF76" s="44">
        <f>VLOOKUP($AY76, [3]Sheet1!$D$3:$T$89,14,FALSE)</f>
        <v>20</v>
      </c>
      <c r="BG76" s="44">
        <f>VLOOKUP($AY76, [3]Sheet1!$D$3:$T$89,15,FALSE)</f>
        <v>19</v>
      </c>
      <c r="BI76" s="49">
        <v>42601</v>
      </c>
      <c r="BJ76" s="50">
        <v>0.44444444444444398</v>
      </c>
      <c r="BK76" s="50">
        <v>0.44791666666666702</v>
      </c>
      <c r="BL76" s="50">
        <v>0.4375</v>
      </c>
      <c r="BM76" s="44" t="s">
        <v>1229</v>
      </c>
      <c r="BN76" s="44" t="s">
        <v>1230</v>
      </c>
      <c r="BO76" s="44">
        <v>1004.94479964</v>
      </c>
      <c r="BP76" s="44">
        <v>15.6111111111111</v>
      </c>
      <c r="BQ76" s="44">
        <v>0.254</v>
      </c>
      <c r="BR76" s="44">
        <v>96</v>
      </c>
      <c r="BS76" s="44">
        <v>171</v>
      </c>
      <c r="BT76" s="44">
        <v>4.5999999999999996</v>
      </c>
      <c r="BU76" s="44">
        <v>11.3</v>
      </c>
      <c r="BV76" s="44">
        <v>1.4</v>
      </c>
      <c r="BW76" s="44">
        <v>1</v>
      </c>
      <c r="BX76" s="44" t="s">
        <v>1231</v>
      </c>
      <c r="BY76" s="44">
        <v>18</v>
      </c>
      <c r="BZ76" s="44">
        <v>18</v>
      </c>
      <c r="CA76" s="44">
        <v>19</v>
      </c>
      <c r="CB76" s="44">
        <v>18</v>
      </c>
      <c r="CC76" s="44">
        <v>20</v>
      </c>
      <c r="CD76" s="44">
        <v>18</v>
      </c>
      <c r="CE76" s="44">
        <v>20</v>
      </c>
      <c r="CF76" s="44">
        <v>19</v>
      </c>
    </row>
    <row r="77" spans="1:84">
      <c r="A77" s="44" t="s">
        <v>5</v>
      </c>
      <c r="B77" s="45" t="s">
        <v>45</v>
      </c>
      <c r="AJ77" s="49">
        <v>42601</v>
      </c>
      <c r="AK77" s="60">
        <v>0.44444444444444398</v>
      </c>
      <c r="AL77" s="60">
        <v>0.44791666666666702</v>
      </c>
      <c r="AM77" s="60">
        <f t="shared" si="7"/>
        <v>0.4375</v>
      </c>
      <c r="AN77" s="61" t="str">
        <f t="shared" si="8"/>
        <v>19/08/2016 10:45:00</v>
      </c>
      <c r="AO77" s="61" t="str">
        <f t="shared" si="9"/>
        <v>19/08/2016 10:30:00</v>
      </c>
      <c r="AP77" s="44">
        <f>VLOOKUP($AN77, [1]TableView_704030_20160816_20160!$D$2:$M$5095,3,FALSE)</f>
        <v>1004.94479964</v>
      </c>
      <c r="AQ77" s="44">
        <f>VLOOKUP($AN77, [1]TableView_704030_20160816_20160!$D$2:$M$5095,8,FALSE)</f>
        <v>15.6111111111111</v>
      </c>
      <c r="AR77" s="44">
        <f>VLOOKUP($AN77, [1]TableView_704030_20160816_20160!$D$2:$M$5095,10,FALSE)</f>
        <v>0.254</v>
      </c>
      <c r="AS77" s="44">
        <f>VLOOKUP($AN77, [1]TableView_704030_20160816_20160!$D$2:$M$5095,4,FALSE)</f>
        <v>96</v>
      </c>
      <c r="AT77" s="44">
        <f>VLOOKUP($AN77, [1]TableView_704030_20160816_20160!$D$2:$M$5095,6,FALSE)</f>
        <v>171</v>
      </c>
      <c r="AU77" s="44">
        <f>VLOOKUP($AN77, [1]TableView_704030_20160816_20160!$D$2:$M$5095,7,FALSE)</f>
        <v>4.5999999999999996</v>
      </c>
      <c r="AV77" s="44">
        <f>VLOOKUP($AN77, [1]TableView_704030_20160816_20160!$D$2:$M$5095,2,FALSE)</f>
        <v>11.3</v>
      </c>
      <c r="AW77" s="44">
        <f>VLOOKUP($AO77, [2]aacb8965d69cc6fd1cb3a5cae9e8ae7!$C$6:$F$853,4,FALSE)</f>
        <v>1.4</v>
      </c>
      <c r="AX77" s="44">
        <v>1</v>
      </c>
      <c r="AY77" s="44" t="str">
        <f t="shared" si="10"/>
        <v>19/08/2016 1</v>
      </c>
      <c r="AZ77" s="44">
        <f>VLOOKUP($AY77, [3]Sheet1!$D$3:$T$89,2,FALSE)</f>
        <v>18</v>
      </c>
      <c r="BA77" s="44">
        <f>VLOOKUP($AY77, [3]Sheet1!$D$3:$T$89,3,FALSE)</f>
        <v>18</v>
      </c>
      <c r="BB77" s="44">
        <f>VLOOKUP($AY77, [3]Sheet1!$D$3:$T$89,6,FALSE)</f>
        <v>19</v>
      </c>
      <c r="BC77" s="44">
        <f>VLOOKUP($AY77, [3]Sheet1!$D$3:$T$89,7,FALSE)</f>
        <v>18</v>
      </c>
      <c r="BD77" s="44">
        <f>VLOOKUP($AY77, [3]Sheet1!$D$3:$T$89,10,FALSE)</f>
        <v>20</v>
      </c>
      <c r="BE77" s="44">
        <f>VLOOKUP($AY77, [3]Sheet1!$D$3:$T$89,11,FALSE)</f>
        <v>18</v>
      </c>
      <c r="BF77" s="44">
        <f>VLOOKUP($AY77, [3]Sheet1!$D$3:$T$89,14,FALSE)</f>
        <v>20</v>
      </c>
      <c r="BG77" s="44">
        <f>VLOOKUP($AY77, [3]Sheet1!$D$3:$T$89,15,FALSE)</f>
        <v>19</v>
      </c>
      <c r="BI77" s="49">
        <v>42601</v>
      </c>
      <c r="BJ77" s="50">
        <v>0.44444444444444398</v>
      </c>
      <c r="BK77" s="50">
        <v>0.44791666666666702</v>
      </c>
      <c r="BL77" s="50">
        <v>0.4375</v>
      </c>
      <c r="BM77" s="44" t="s">
        <v>1229</v>
      </c>
      <c r="BN77" s="44" t="s">
        <v>1230</v>
      </c>
      <c r="BO77" s="44">
        <v>1004.94479964</v>
      </c>
      <c r="BP77" s="44">
        <v>15.6111111111111</v>
      </c>
      <c r="BQ77" s="44">
        <v>0.254</v>
      </c>
      <c r="BR77" s="44">
        <v>96</v>
      </c>
      <c r="BS77" s="44">
        <v>171</v>
      </c>
      <c r="BT77" s="44">
        <v>4.5999999999999996</v>
      </c>
      <c r="BU77" s="44">
        <v>11.3</v>
      </c>
      <c r="BV77" s="44">
        <v>1.4</v>
      </c>
      <c r="BW77" s="44">
        <v>1</v>
      </c>
      <c r="BX77" s="44" t="s">
        <v>1231</v>
      </c>
      <c r="BY77" s="44">
        <v>18</v>
      </c>
      <c r="BZ77" s="44">
        <v>18</v>
      </c>
      <c r="CA77" s="44">
        <v>19</v>
      </c>
      <c r="CB77" s="44">
        <v>18</v>
      </c>
      <c r="CC77" s="44">
        <v>20</v>
      </c>
      <c r="CD77" s="44">
        <v>18</v>
      </c>
      <c r="CE77" s="44">
        <v>20</v>
      </c>
      <c r="CF77" s="44">
        <v>19</v>
      </c>
    </row>
    <row r="78" spans="1:84">
      <c r="A78" s="44" t="s">
        <v>6</v>
      </c>
      <c r="B78" s="45" t="s">
        <v>177</v>
      </c>
      <c r="AJ78" s="49">
        <v>42601</v>
      </c>
      <c r="AK78" s="60">
        <v>0.44444444444444398</v>
      </c>
      <c r="AL78" s="60">
        <v>0.44791666666666702</v>
      </c>
      <c r="AM78" s="60">
        <f t="shared" si="7"/>
        <v>0.4375</v>
      </c>
      <c r="AN78" s="61" t="str">
        <f t="shared" si="8"/>
        <v>19/08/2016 10:45:00</v>
      </c>
      <c r="AO78" s="61" t="str">
        <f t="shared" si="9"/>
        <v>19/08/2016 10:30:00</v>
      </c>
      <c r="AP78" s="44">
        <f>VLOOKUP($AN78, [1]TableView_704030_20160816_20160!$D$2:$M$5095,3,FALSE)</f>
        <v>1004.94479964</v>
      </c>
      <c r="AQ78" s="44">
        <f>VLOOKUP($AN78, [1]TableView_704030_20160816_20160!$D$2:$M$5095,8,FALSE)</f>
        <v>15.6111111111111</v>
      </c>
      <c r="AR78" s="44">
        <f>VLOOKUP($AN78, [1]TableView_704030_20160816_20160!$D$2:$M$5095,10,FALSE)</f>
        <v>0.254</v>
      </c>
      <c r="AS78" s="44">
        <f>VLOOKUP($AN78, [1]TableView_704030_20160816_20160!$D$2:$M$5095,4,FALSE)</f>
        <v>96</v>
      </c>
      <c r="AT78" s="44">
        <f>VLOOKUP($AN78, [1]TableView_704030_20160816_20160!$D$2:$M$5095,6,FALSE)</f>
        <v>171</v>
      </c>
      <c r="AU78" s="44">
        <f>VLOOKUP($AN78, [1]TableView_704030_20160816_20160!$D$2:$M$5095,7,FALSE)</f>
        <v>4.5999999999999996</v>
      </c>
      <c r="AV78" s="44">
        <f>VLOOKUP($AN78, [1]TableView_704030_20160816_20160!$D$2:$M$5095,2,FALSE)</f>
        <v>11.3</v>
      </c>
      <c r="AW78" s="44">
        <f>VLOOKUP($AO78, [2]aacb8965d69cc6fd1cb3a5cae9e8ae7!$C$6:$F$853,4,FALSE)</f>
        <v>1.4</v>
      </c>
      <c r="AX78" s="44">
        <v>1</v>
      </c>
      <c r="AY78" s="44" t="str">
        <f t="shared" si="10"/>
        <v>19/08/2016 1</v>
      </c>
      <c r="AZ78" s="44">
        <f>VLOOKUP($AY78, [3]Sheet1!$D$3:$T$89,2,FALSE)</f>
        <v>18</v>
      </c>
      <c r="BA78" s="44">
        <f>VLOOKUP($AY78, [3]Sheet1!$D$3:$T$89,3,FALSE)</f>
        <v>18</v>
      </c>
      <c r="BB78" s="44">
        <f>VLOOKUP($AY78, [3]Sheet1!$D$3:$T$89,6,FALSE)</f>
        <v>19</v>
      </c>
      <c r="BC78" s="44">
        <f>VLOOKUP($AY78, [3]Sheet1!$D$3:$T$89,7,FALSE)</f>
        <v>18</v>
      </c>
      <c r="BD78" s="44">
        <f>VLOOKUP($AY78, [3]Sheet1!$D$3:$T$89,10,FALSE)</f>
        <v>20</v>
      </c>
      <c r="BE78" s="44">
        <f>VLOOKUP($AY78, [3]Sheet1!$D$3:$T$89,11,FALSE)</f>
        <v>18</v>
      </c>
      <c r="BF78" s="44">
        <f>VLOOKUP($AY78, [3]Sheet1!$D$3:$T$89,14,FALSE)</f>
        <v>20</v>
      </c>
      <c r="BG78" s="44">
        <f>VLOOKUP($AY78, [3]Sheet1!$D$3:$T$89,15,FALSE)</f>
        <v>19</v>
      </c>
      <c r="BI78" s="49">
        <v>42601</v>
      </c>
      <c r="BJ78" s="50">
        <v>0.44444444444444398</v>
      </c>
      <c r="BK78" s="50">
        <v>0.44791666666666702</v>
      </c>
      <c r="BL78" s="50">
        <v>0.4375</v>
      </c>
      <c r="BM78" s="44" t="s">
        <v>1229</v>
      </c>
      <c r="BN78" s="44" t="s">
        <v>1230</v>
      </c>
      <c r="BO78" s="44">
        <v>1004.94479964</v>
      </c>
      <c r="BP78" s="44">
        <v>15.6111111111111</v>
      </c>
      <c r="BQ78" s="44">
        <v>0.254</v>
      </c>
      <c r="BR78" s="44">
        <v>96</v>
      </c>
      <c r="BS78" s="44">
        <v>171</v>
      </c>
      <c r="BT78" s="44">
        <v>4.5999999999999996</v>
      </c>
      <c r="BU78" s="44">
        <v>11.3</v>
      </c>
      <c r="BV78" s="44">
        <v>1.4</v>
      </c>
      <c r="BW78" s="44">
        <v>1</v>
      </c>
      <c r="BX78" s="44" t="s">
        <v>1231</v>
      </c>
      <c r="BY78" s="44">
        <v>18</v>
      </c>
      <c r="BZ78" s="44">
        <v>18</v>
      </c>
      <c r="CA78" s="44">
        <v>19</v>
      </c>
      <c r="CB78" s="44">
        <v>18</v>
      </c>
      <c r="CC78" s="44">
        <v>20</v>
      </c>
      <c r="CD78" s="44">
        <v>18</v>
      </c>
      <c r="CE78" s="44">
        <v>20</v>
      </c>
      <c r="CF78" s="44">
        <v>19</v>
      </c>
    </row>
    <row r="79" spans="1:84">
      <c r="A79" s="44" t="s">
        <v>7</v>
      </c>
      <c r="B79" s="45" t="s">
        <v>180</v>
      </c>
      <c r="AJ79" s="49">
        <v>42601</v>
      </c>
      <c r="AK79" s="60">
        <v>0.44444444444444398</v>
      </c>
      <c r="AL79" s="60">
        <v>0.44791666666666702</v>
      </c>
      <c r="AM79" s="60">
        <f t="shared" si="7"/>
        <v>0.4375</v>
      </c>
      <c r="AN79" s="61" t="str">
        <f t="shared" si="8"/>
        <v>19/08/2016 10:45:00</v>
      </c>
      <c r="AO79" s="61" t="str">
        <f t="shared" si="9"/>
        <v>19/08/2016 10:30:00</v>
      </c>
      <c r="AP79" s="44">
        <f>VLOOKUP($AN79, [1]TableView_704030_20160816_20160!$D$2:$M$5095,3,FALSE)</f>
        <v>1004.94479964</v>
      </c>
      <c r="AQ79" s="44">
        <f>VLOOKUP($AN79, [1]TableView_704030_20160816_20160!$D$2:$M$5095,8,FALSE)</f>
        <v>15.6111111111111</v>
      </c>
      <c r="AR79" s="44">
        <f>VLOOKUP($AN79, [1]TableView_704030_20160816_20160!$D$2:$M$5095,10,FALSE)</f>
        <v>0.254</v>
      </c>
      <c r="AS79" s="44">
        <f>VLOOKUP($AN79, [1]TableView_704030_20160816_20160!$D$2:$M$5095,4,FALSE)</f>
        <v>96</v>
      </c>
      <c r="AT79" s="44">
        <f>VLOOKUP($AN79, [1]TableView_704030_20160816_20160!$D$2:$M$5095,6,FALSE)</f>
        <v>171</v>
      </c>
      <c r="AU79" s="44">
        <f>VLOOKUP($AN79, [1]TableView_704030_20160816_20160!$D$2:$M$5095,7,FALSE)</f>
        <v>4.5999999999999996</v>
      </c>
      <c r="AV79" s="44">
        <f>VLOOKUP($AN79, [1]TableView_704030_20160816_20160!$D$2:$M$5095,2,FALSE)</f>
        <v>11.3</v>
      </c>
      <c r="AW79" s="44">
        <f>VLOOKUP($AO79, [2]aacb8965d69cc6fd1cb3a5cae9e8ae7!$C$6:$F$853,4,FALSE)</f>
        <v>1.4</v>
      </c>
      <c r="AX79" s="44">
        <v>1</v>
      </c>
      <c r="AY79" s="44" t="str">
        <f t="shared" si="10"/>
        <v>19/08/2016 1</v>
      </c>
      <c r="AZ79" s="44">
        <f>VLOOKUP($AY79, [3]Sheet1!$D$3:$T$89,2,FALSE)</f>
        <v>18</v>
      </c>
      <c r="BA79" s="44">
        <f>VLOOKUP($AY79, [3]Sheet1!$D$3:$T$89,3,FALSE)</f>
        <v>18</v>
      </c>
      <c r="BB79" s="44">
        <f>VLOOKUP($AY79, [3]Sheet1!$D$3:$T$89,6,FALSE)</f>
        <v>19</v>
      </c>
      <c r="BC79" s="44">
        <f>VLOOKUP($AY79, [3]Sheet1!$D$3:$T$89,7,FALSE)</f>
        <v>18</v>
      </c>
      <c r="BD79" s="44">
        <f>VLOOKUP($AY79, [3]Sheet1!$D$3:$T$89,10,FALSE)</f>
        <v>20</v>
      </c>
      <c r="BE79" s="44">
        <f>VLOOKUP($AY79, [3]Sheet1!$D$3:$T$89,11,FALSE)</f>
        <v>18</v>
      </c>
      <c r="BF79" s="44">
        <f>VLOOKUP($AY79, [3]Sheet1!$D$3:$T$89,14,FALSE)</f>
        <v>20</v>
      </c>
      <c r="BG79" s="44">
        <f>VLOOKUP($AY79, [3]Sheet1!$D$3:$T$89,15,FALSE)</f>
        <v>19</v>
      </c>
      <c r="BI79" s="49">
        <v>42601</v>
      </c>
      <c r="BJ79" s="50">
        <v>0.44444444444444398</v>
      </c>
      <c r="BK79" s="50">
        <v>0.44791666666666702</v>
      </c>
      <c r="BL79" s="50">
        <v>0.4375</v>
      </c>
      <c r="BM79" s="44" t="s">
        <v>1229</v>
      </c>
      <c r="BN79" s="44" t="s">
        <v>1230</v>
      </c>
      <c r="BO79" s="44">
        <v>1004.94479964</v>
      </c>
      <c r="BP79" s="44">
        <v>15.6111111111111</v>
      </c>
      <c r="BQ79" s="44">
        <v>0.254</v>
      </c>
      <c r="BR79" s="44">
        <v>96</v>
      </c>
      <c r="BS79" s="44">
        <v>171</v>
      </c>
      <c r="BT79" s="44">
        <v>4.5999999999999996</v>
      </c>
      <c r="BU79" s="44">
        <v>11.3</v>
      </c>
      <c r="BV79" s="44">
        <v>1.4</v>
      </c>
      <c r="BW79" s="44">
        <v>1</v>
      </c>
      <c r="BX79" s="44" t="s">
        <v>1231</v>
      </c>
      <c r="BY79" s="44">
        <v>18</v>
      </c>
      <c r="BZ79" s="44">
        <v>18</v>
      </c>
      <c r="CA79" s="44">
        <v>19</v>
      </c>
      <c r="CB79" s="44">
        <v>18</v>
      </c>
      <c r="CC79" s="44">
        <v>20</v>
      </c>
      <c r="CD79" s="44">
        <v>18</v>
      </c>
      <c r="CE79" s="44">
        <v>20</v>
      </c>
      <c r="CF79" s="44">
        <v>19</v>
      </c>
    </row>
    <row r="80" spans="1:84" s="28" customFormat="1">
      <c r="B80" s="51"/>
      <c r="D80" s="52"/>
      <c r="E80" s="53"/>
      <c r="F80" s="53"/>
      <c r="G80" s="53"/>
      <c r="H80" s="53"/>
      <c r="I80" s="53"/>
      <c r="M80" s="54"/>
      <c r="O80" s="52"/>
      <c r="P80" s="53"/>
      <c r="Q80" s="53"/>
      <c r="R80" s="53"/>
      <c r="S80" s="53"/>
      <c r="T80" s="53"/>
      <c r="U80" s="53"/>
      <c r="X80" s="54"/>
      <c r="Z80" s="52"/>
      <c r="AA80" s="53"/>
      <c r="AB80" s="53"/>
      <c r="AC80" s="53"/>
      <c r="AD80" s="53"/>
      <c r="AE80" s="53"/>
      <c r="AF80" s="53"/>
      <c r="AJ80" s="49">
        <v>42601</v>
      </c>
      <c r="AK80" s="60">
        <v>0.44444444444444398</v>
      </c>
      <c r="AL80" s="60">
        <v>0.44791666666666702</v>
      </c>
      <c r="AM80" s="60">
        <f t="shared" si="7"/>
        <v>0.4375</v>
      </c>
      <c r="AN80" s="61" t="str">
        <f t="shared" si="8"/>
        <v>19/08/2016 10:45:00</v>
      </c>
      <c r="AO80" s="61" t="str">
        <f t="shared" si="9"/>
        <v>19/08/2016 10:30:00</v>
      </c>
      <c r="AP80" s="44">
        <f>VLOOKUP($AN80, [1]TableView_704030_20160816_20160!$D$2:$M$5095,3,FALSE)</f>
        <v>1004.94479964</v>
      </c>
      <c r="AQ80" s="44">
        <f>VLOOKUP($AN80, [1]TableView_704030_20160816_20160!$D$2:$M$5095,8,FALSE)</f>
        <v>15.6111111111111</v>
      </c>
      <c r="AR80" s="44">
        <f>VLOOKUP($AN80, [1]TableView_704030_20160816_20160!$D$2:$M$5095,10,FALSE)</f>
        <v>0.254</v>
      </c>
      <c r="AS80" s="44">
        <f>VLOOKUP($AN80, [1]TableView_704030_20160816_20160!$D$2:$M$5095,4,FALSE)</f>
        <v>96</v>
      </c>
      <c r="AT80" s="44">
        <f>VLOOKUP($AN80, [1]TableView_704030_20160816_20160!$D$2:$M$5095,6,FALSE)</f>
        <v>171</v>
      </c>
      <c r="AU80" s="44">
        <f>VLOOKUP($AN80, [1]TableView_704030_20160816_20160!$D$2:$M$5095,7,FALSE)</f>
        <v>4.5999999999999996</v>
      </c>
      <c r="AV80" s="44">
        <f>VLOOKUP($AN80, [1]TableView_704030_20160816_20160!$D$2:$M$5095,2,FALSE)</f>
        <v>11.3</v>
      </c>
      <c r="AW80" s="44">
        <f>VLOOKUP($AO80, [2]aacb8965d69cc6fd1cb3a5cae9e8ae7!$C$6:$F$853,4,FALSE)</f>
        <v>1.4</v>
      </c>
      <c r="AX80" s="44">
        <v>1</v>
      </c>
      <c r="AY80" s="44" t="str">
        <f t="shared" si="10"/>
        <v>19/08/2016 1</v>
      </c>
      <c r="AZ80" s="44">
        <f>VLOOKUP($AY80, [3]Sheet1!$D$3:$T$89,2,FALSE)</f>
        <v>18</v>
      </c>
      <c r="BA80" s="44">
        <f>VLOOKUP($AY80, [3]Sheet1!$D$3:$T$89,3,FALSE)</f>
        <v>18</v>
      </c>
      <c r="BB80" s="44">
        <f>VLOOKUP($AY80, [3]Sheet1!$D$3:$T$89,6,FALSE)</f>
        <v>19</v>
      </c>
      <c r="BC80" s="44">
        <f>VLOOKUP($AY80, [3]Sheet1!$D$3:$T$89,7,FALSE)</f>
        <v>18</v>
      </c>
      <c r="BD80" s="44">
        <f>VLOOKUP($AY80, [3]Sheet1!$D$3:$T$89,10,FALSE)</f>
        <v>20</v>
      </c>
      <c r="BE80" s="44">
        <f>VLOOKUP($AY80, [3]Sheet1!$D$3:$T$89,11,FALSE)</f>
        <v>18</v>
      </c>
      <c r="BF80" s="44">
        <f>VLOOKUP($AY80, [3]Sheet1!$D$3:$T$89,14,FALSE)</f>
        <v>20</v>
      </c>
      <c r="BG80" s="44">
        <f>VLOOKUP($AY80, [3]Sheet1!$D$3:$T$89,15,FALSE)</f>
        <v>19</v>
      </c>
      <c r="BI80" s="58">
        <v>42601</v>
      </c>
      <c r="BJ80" s="59">
        <v>0.44444444444444398</v>
      </c>
      <c r="BK80" s="59">
        <v>0.44791666666666702</v>
      </c>
      <c r="BL80" s="59">
        <v>0.4375</v>
      </c>
      <c r="BM80" s="28" t="s">
        <v>1229</v>
      </c>
      <c r="BN80" s="28" t="s">
        <v>1230</v>
      </c>
      <c r="BO80" s="28">
        <v>1004.94479964</v>
      </c>
      <c r="BP80" s="28">
        <v>15.6111111111111</v>
      </c>
      <c r="BQ80" s="28">
        <v>0.254</v>
      </c>
      <c r="BR80" s="28">
        <v>96</v>
      </c>
      <c r="BS80" s="28">
        <v>171</v>
      </c>
      <c r="BT80" s="28">
        <v>4.5999999999999996</v>
      </c>
      <c r="BU80" s="28">
        <v>11.3</v>
      </c>
      <c r="BV80" s="28">
        <v>1.4</v>
      </c>
      <c r="BW80" s="28">
        <v>1</v>
      </c>
      <c r="BX80" s="28" t="s">
        <v>1231</v>
      </c>
      <c r="BY80" s="28">
        <v>18</v>
      </c>
      <c r="BZ80" s="28">
        <v>18</v>
      </c>
      <c r="CA80" s="28">
        <v>19</v>
      </c>
      <c r="CB80" s="28">
        <v>18</v>
      </c>
      <c r="CC80" s="28">
        <v>20</v>
      </c>
      <c r="CD80" s="28">
        <v>18</v>
      </c>
      <c r="CE80" s="28">
        <v>20</v>
      </c>
      <c r="CF80" s="28">
        <v>19</v>
      </c>
    </row>
    <row r="81" spans="1:84">
      <c r="A81" s="44" t="s">
        <v>0</v>
      </c>
      <c r="B81" s="45" t="s">
        <v>175</v>
      </c>
      <c r="D81" s="46">
        <v>0</v>
      </c>
      <c r="E81" s="47" t="s">
        <v>32</v>
      </c>
      <c r="O81" s="46">
        <v>0</v>
      </c>
      <c r="P81" s="47" t="s">
        <v>32</v>
      </c>
      <c r="Z81" s="46">
        <v>0</v>
      </c>
      <c r="AA81" s="47" t="s">
        <v>32</v>
      </c>
      <c r="AJ81" s="49">
        <v>42601</v>
      </c>
      <c r="AK81" s="60">
        <v>0.80833333333333324</v>
      </c>
      <c r="AL81" s="60">
        <f t="shared" si="6"/>
        <v>0.80555555555555558</v>
      </c>
      <c r="AM81" s="60">
        <v>0.79166666666666663</v>
      </c>
      <c r="AN81" s="61" t="str">
        <f t="shared" si="8"/>
        <v>19/08/2016 19:20:00</v>
      </c>
      <c r="AO81" s="61" t="str">
        <f t="shared" si="9"/>
        <v>19/08/2016 19:00:00</v>
      </c>
      <c r="AP81" s="44">
        <f>VLOOKUP($AN81, [1]TableView_704030_20160816_20160!$D$2:$M$5095,3,FALSE)</f>
        <v>1004.23365795</v>
      </c>
      <c r="AQ81" s="44">
        <f>VLOOKUP($AN81, [1]TableView_704030_20160816_20160!$D$2:$M$5095,8,FALSE)</f>
        <v>17</v>
      </c>
      <c r="AR81" s="44">
        <f>VLOOKUP($AN81, [1]TableView_704030_20160816_20160!$D$2:$M$5095,10,FALSE)</f>
        <v>0</v>
      </c>
      <c r="AS81" s="44">
        <f>VLOOKUP($AN81, [1]TableView_704030_20160816_20160!$D$2:$M$5095,4,FALSE)</f>
        <v>90</v>
      </c>
      <c r="AT81" s="44">
        <f>VLOOKUP($AN81, [1]TableView_704030_20160816_20160!$D$2:$M$5095,6,FALSE)</f>
        <v>201</v>
      </c>
      <c r="AU81" s="44">
        <f>VLOOKUP($AN81, [1]TableView_704030_20160816_20160!$D$2:$M$5095,7,FALSE)</f>
        <v>2.2999999999999998</v>
      </c>
      <c r="AV81" s="44">
        <f>VLOOKUP($AN81, [1]TableView_704030_20160816_20160!$D$2:$M$5095,2,FALSE)</f>
        <v>5.2</v>
      </c>
      <c r="AW81" s="44">
        <f>VLOOKUP($AO81, [2]aacb8965d69cc6fd1cb3a5cae9e8ae7!$C$6:$F$853,4,FALSE)</f>
        <v>0</v>
      </c>
      <c r="AX81" s="44">
        <v>4</v>
      </c>
      <c r="AY81" s="44" t="str">
        <f t="shared" si="10"/>
        <v>19/08/2016 4</v>
      </c>
      <c r="AZ81" s="44">
        <f>VLOOKUP($AY81, [3]Sheet1!$D$3:$T$89,2,FALSE)</f>
        <v>20</v>
      </c>
      <c r="BA81" s="44">
        <f>VLOOKUP($AY81, [3]Sheet1!$D$3:$T$89,3,FALSE)</f>
        <v>18</v>
      </c>
      <c r="BB81" s="44">
        <f>VLOOKUP($AY81, [3]Sheet1!$D$3:$T$89,6,FALSE)</f>
        <v>20</v>
      </c>
      <c r="BC81" s="44">
        <f>VLOOKUP($AY81, [3]Sheet1!$D$3:$T$89,7,FALSE)</f>
        <v>18</v>
      </c>
      <c r="BD81" s="44">
        <f>VLOOKUP($AY81, [3]Sheet1!$D$3:$T$89,10,FALSE)</f>
        <v>21</v>
      </c>
      <c r="BE81" s="44">
        <f>VLOOKUP($AY81, [3]Sheet1!$D$3:$T$89,11,FALSE)</f>
        <v>18</v>
      </c>
      <c r="BF81" s="44">
        <f>VLOOKUP($AY81, [3]Sheet1!$D$3:$T$89,14,FALSE)</f>
        <v>21</v>
      </c>
      <c r="BG81" s="44">
        <f>VLOOKUP($AY81, [3]Sheet1!$D$3:$T$89,15,FALSE)</f>
        <v>19</v>
      </c>
      <c r="BI81" s="49">
        <v>42601</v>
      </c>
      <c r="BJ81" s="50">
        <v>0.80833333333333324</v>
      </c>
      <c r="BK81" s="50">
        <v>0.80555555555555558</v>
      </c>
      <c r="BL81" s="50">
        <v>0.79166666666666663</v>
      </c>
      <c r="BM81" s="44" t="s">
        <v>1145</v>
      </c>
      <c r="BN81" s="44" t="s">
        <v>1232</v>
      </c>
      <c r="BO81" s="44">
        <v>1004.23365795</v>
      </c>
      <c r="BP81" s="44">
        <v>17</v>
      </c>
      <c r="BQ81" s="44">
        <v>0</v>
      </c>
      <c r="BR81" s="44">
        <v>90</v>
      </c>
      <c r="BS81" s="44">
        <v>201</v>
      </c>
      <c r="BT81" s="44">
        <v>2.2999999999999998</v>
      </c>
      <c r="BU81" s="44">
        <v>5.2</v>
      </c>
      <c r="BV81" s="44">
        <v>0</v>
      </c>
      <c r="BW81" s="44">
        <v>4</v>
      </c>
      <c r="BX81" s="44" t="s">
        <v>1233</v>
      </c>
      <c r="BY81" s="44">
        <v>20</v>
      </c>
      <c r="BZ81" s="44">
        <v>18</v>
      </c>
      <c r="CA81" s="44">
        <v>20</v>
      </c>
      <c r="CB81" s="44">
        <v>18</v>
      </c>
      <c r="CC81" s="44">
        <v>21</v>
      </c>
      <c r="CD81" s="44">
        <v>18</v>
      </c>
      <c r="CE81" s="44">
        <v>21</v>
      </c>
      <c r="CF81" s="44">
        <v>19</v>
      </c>
    </row>
    <row r="82" spans="1:84">
      <c r="A82" s="44" t="s">
        <v>1</v>
      </c>
      <c r="B82" s="45" t="s">
        <v>190</v>
      </c>
      <c r="D82" s="46">
        <v>2.0833333333333332E-2</v>
      </c>
      <c r="O82" s="46">
        <v>2.0833333333333332E-2</v>
      </c>
      <c r="Z82" s="46">
        <v>2.0833333333333332E-2</v>
      </c>
      <c r="AJ82" s="49">
        <v>42601</v>
      </c>
      <c r="AK82" s="60">
        <v>0.80833333333333324</v>
      </c>
      <c r="AL82" s="60">
        <f t="shared" si="6"/>
        <v>0.80555555555555558</v>
      </c>
      <c r="AM82" s="60">
        <v>0.79166666666666663</v>
      </c>
      <c r="AN82" s="61" t="str">
        <f t="shared" si="8"/>
        <v>19/08/2016 19:20:00</v>
      </c>
      <c r="AO82" s="61" t="str">
        <f t="shared" si="9"/>
        <v>19/08/2016 19:00:00</v>
      </c>
      <c r="AP82" s="44">
        <f>VLOOKUP($AN82, [1]TableView_704030_20160816_20160!$D$2:$M$5095,3,FALSE)</f>
        <v>1004.23365795</v>
      </c>
      <c r="AQ82" s="44">
        <f>VLOOKUP($AN82, [1]TableView_704030_20160816_20160!$D$2:$M$5095,8,FALSE)</f>
        <v>17</v>
      </c>
      <c r="AR82" s="44">
        <f>VLOOKUP($AN82, [1]TableView_704030_20160816_20160!$D$2:$M$5095,10,FALSE)</f>
        <v>0</v>
      </c>
      <c r="AS82" s="44">
        <f>VLOOKUP($AN82, [1]TableView_704030_20160816_20160!$D$2:$M$5095,4,FALSE)</f>
        <v>90</v>
      </c>
      <c r="AT82" s="44">
        <f>VLOOKUP($AN82, [1]TableView_704030_20160816_20160!$D$2:$M$5095,6,FALSE)</f>
        <v>201</v>
      </c>
      <c r="AU82" s="44">
        <f>VLOOKUP($AN82, [1]TableView_704030_20160816_20160!$D$2:$M$5095,7,FALSE)</f>
        <v>2.2999999999999998</v>
      </c>
      <c r="AV82" s="44">
        <f>VLOOKUP($AN82, [1]TableView_704030_20160816_20160!$D$2:$M$5095,2,FALSE)</f>
        <v>5.2</v>
      </c>
      <c r="AW82" s="44">
        <f>VLOOKUP($AO82, [2]aacb8965d69cc6fd1cb3a5cae9e8ae7!$C$6:$F$853,4,FALSE)</f>
        <v>0</v>
      </c>
      <c r="AX82" s="44">
        <v>4</v>
      </c>
      <c r="AY82" s="44" t="str">
        <f t="shared" si="10"/>
        <v>19/08/2016 4</v>
      </c>
      <c r="AZ82" s="44">
        <f>VLOOKUP($AY82, [3]Sheet1!$D$3:$T$89,2,FALSE)</f>
        <v>20</v>
      </c>
      <c r="BA82" s="44">
        <f>VLOOKUP($AY82, [3]Sheet1!$D$3:$T$89,3,FALSE)</f>
        <v>18</v>
      </c>
      <c r="BB82" s="44">
        <f>VLOOKUP($AY82, [3]Sheet1!$D$3:$T$89,6,FALSE)</f>
        <v>20</v>
      </c>
      <c r="BC82" s="44">
        <f>VLOOKUP($AY82, [3]Sheet1!$D$3:$T$89,7,FALSE)</f>
        <v>18</v>
      </c>
      <c r="BD82" s="44">
        <f>VLOOKUP($AY82, [3]Sheet1!$D$3:$T$89,10,FALSE)</f>
        <v>21</v>
      </c>
      <c r="BE82" s="44">
        <f>VLOOKUP($AY82, [3]Sheet1!$D$3:$T$89,11,FALSE)</f>
        <v>18</v>
      </c>
      <c r="BF82" s="44">
        <f>VLOOKUP($AY82, [3]Sheet1!$D$3:$T$89,14,FALSE)</f>
        <v>21</v>
      </c>
      <c r="BG82" s="44">
        <f>VLOOKUP($AY82, [3]Sheet1!$D$3:$T$89,15,FALSE)</f>
        <v>19</v>
      </c>
      <c r="BI82" s="49">
        <v>42601</v>
      </c>
      <c r="BJ82" s="50">
        <v>0.80833333333333324</v>
      </c>
      <c r="BK82" s="50">
        <v>0.80555555555555558</v>
      </c>
      <c r="BL82" s="50">
        <v>0.79166666666666663</v>
      </c>
      <c r="BM82" s="44" t="s">
        <v>1145</v>
      </c>
      <c r="BN82" s="44" t="s">
        <v>1232</v>
      </c>
      <c r="BO82" s="44">
        <v>1004.23365795</v>
      </c>
      <c r="BP82" s="44">
        <v>17</v>
      </c>
      <c r="BQ82" s="44">
        <v>0</v>
      </c>
      <c r="BR82" s="44">
        <v>90</v>
      </c>
      <c r="BS82" s="44">
        <v>201</v>
      </c>
      <c r="BT82" s="44">
        <v>2.2999999999999998</v>
      </c>
      <c r="BU82" s="44">
        <v>5.2</v>
      </c>
      <c r="BV82" s="44">
        <v>0</v>
      </c>
      <c r="BW82" s="44">
        <v>4</v>
      </c>
      <c r="BX82" s="44" t="s">
        <v>1233</v>
      </c>
      <c r="BY82" s="44">
        <v>20</v>
      </c>
      <c r="BZ82" s="44">
        <v>18</v>
      </c>
      <c r="CA82" s="44">
        <v>20</v>
      </c>
      <c r="CB82" s="44">
        <v>18</v>
      </c>
      <c r="CC82" s="44">
        <v>21</v>
      </c>
      <c r="CD82" s="44">
        <v>18</v>
      </c>
      <c r="CE82" s="44">
        <v>21</v>
      </c>
      <c r="CF82" s="44">
        <v>19</v>
      </c>
    </row>
    <row r="83" spans="1:84">
      <c r="A83" s="44" t="s">
        <v>2</v>
      </c>
      <c r="B83" s="45" t="s">
        <v>20</v>
      </c>
      <c r="AJ83" s="49">
        <v>42601</v>
      </c>
      <c r="AK83" s="60">
        <v>0.80833333333333302</v>
      </c>
      <c r="AL83" s="60">
        <f t="shared" si="6"/>
        <v>0.80555555555555558</v>
      </c>
      <c r="AM83" s="60">
        <v>0.79166666666666696</v>
      </c>
      <c r="AN83" s="61" t="str">
        <f t="shared" si="8"/>
        <v>19/08/2016 19:20:00</v>
      </c>
      <c r="AO83" s="61" t="str">
        <f t="shared" si="9"/>
        <v>19/08/2016 19:00:00</v>
      </c>
      <c r="AP83" s="44">
        <f>VLOOKUP($AN83, [1]TableView_704030_20160816_20160!$D$2:$M$5095,3,FALSE)</f>
        <v>1004.23365795</v>
      </c>
      <c r="AQ83" s="44">
        <f>VLOOKUP($AN83, [1]TableView_704030_20160816_20160!$D$2:$M$5095,8,FALSE)</f>
        <v>17</v>
      </c>
      <c r="AR83" s="44">
        <f>VLOOKUP($AN83, [1]TableView_704030_20160816_20160!$D$2:$M$5095,10,FALSE)</f>
        <v>0</v>
      </c>
      <c r="AS83" s="44">
        <f>VLOOKUP($AN83, [1]TableView_704030_20160816_20160!$D$2:$M$5095,4,FALSE)</f>
        <v>90</v>
      </c>
      <c r="AT83" s="44">
        <f>VLOOKUP($AN83, [1]TableView_704030_20160816_20160!$D$2:$M$5095,6,FALSE)</f>
        <v>201</v>
      </c>
      <c r="AU83" s="44">
        <f>VLOOKUP($AN83, [1]TableView_704030_20160816_20160!$D$2:$M$5095,7,FALSE)</f>
        <v>2.2999999999999998</v>
      </c>
      <c r="AV83" s="44">
        <f>VLOOKUP($AN83, [1]TableView_704030_20160816_20160!$D$2:$M$5095,2,FALSE)</f>
        <v>5.2</v>
      </c>
      <c r="AW83" s="44">
        <f>VLOOKUP($AO83, [2]aacb8965d69cc6fd1cb3a5cae9e8ae7!$C$6:$F$853,4,FALSE)</f>
        <v>0</v>
      </c>
      <c r="AX83" s="44">
        <v>4</v>
      </c>
      <c r="AY83" s="44" t="str">
        <f t="shared" si="10"/>
        <v>19/08/2016 4</v>
      </c>
      <c r="AZ83" s="44">
        <f>VLOOKUP($AY83, [3]Sheet1!$D$3:$T$89,2,FALSE)</f>
        <v>20</v>
      </c>
      <c r="BA83" s="44">
        <f>VLOOKUP($AY83, [3]Sheet1!$D$3:$T$89,3,FALSE)</f>
        <v>18</v>
      </c>
      <c r="BB83" s="44">
        <f>VLOOKUP($AY83, [3]Sheet1!$D$3:$T$89,6,FALSE)</f>
        <v>20</v>
      </c>
      <c r="BC83" s="44">
        <f>VLOOKUP($AY83, [3]Sheet1!$D$3:$T$89,7,FALSE)</f>
        <v>18</v>
      </c>
      <c r="BD83" s="44">
        <f>VLOOKUP($AY83, [3]Sheet1!$D$3:$T$89,10,FALSE)</f>
        <v>21</v>
      </c>
      <c r="BE83" s="44">
        <f>VLOOKUP($AY83, [3]Sheet1!$D$3:$T$89,11,FALSE)</f>
        <v>18</v>
      </c>
      <c r="BF83" s="44">
        <f>VLOOKUP($AY83, [3]Sheet1!$D$3:$T$89,14,FALSE)</f>
        <v>21</v>
      </c>
      <c r="BG83" s="44">
        <f>VLOOKUP($AY83, [3]Sheet1!$D$3:$T$89,15,FALSE)</f>
        <v>19</v>
      </c>
      <c r="BI83" s="49">
        <v>42601</v>
      </c>
      <c r="BJ83" s="50">
        <v>0.80833333333333302</v>
      </c>
      <c r="BK83" s="50">
        <v>0.80555555555555558</v>
      </c>
      <c r="BL83" s="50">
        <v>0.79166666666666696</v>
      </c>
      <c r="BM83" s="44" t="s">
        <v>1145</v>
      </c>
      <c r="BN83" s="44" t="s">
        <v>1232</v>
      </c>
      <c r="BO83" s="44">
        <v>1004.23365795</v>
      </c>
      <c r="BP83" s="44">
        <v>17</v>
      </c>
      <c r="BQ83" s="44">
        <v>0</v>
      </c>
      <c r="BR83" s="44">
        <v>90</v>
      </c>
      <c r="BS83" s="44">
        <v>201</v>
      </c>
      <c r="BT83" s="44">
        <v>2.2999999999999998</v>
      </c>
      <c r="BU83" s="44">
        <v>5.2</v>
      </c>
      <c r="BV83" s="44">
        <v>0</v>
      </c>
      <c r="BW83" s="44">
        <v>4</v>
      </c>
      <c r="BX83" s="44" t="s">
        <v>1233</v>
      </c>
      <c r="BY83" s="44">
        <v>20</v>
      </c>
      <c r="BZ83" s="44">
        <v>18</v>
      </c>
      <c r="CA83" s="44">
        <v>20</v>
      </c>
      <c r="CB83" s="44">
        <v>18</v>
      </c>
      <c r="CC83" s="44">
        <v>21</v>
      </c>
      <c r="CD83" s="44">
        <v>18</v>
      </c>
      <c r="CE83" s="44">
        <v>21</v>
      </c>
      <c r="CF83" s="44">
        <v>19</v>
      </c>
    </row>
    <row r="84" spans="1:84">
      <c r="A84" s="44" t="s">
        <v>3</v>
      </c>
      <c r="B84" s="45" t="s">
        <v>21</v>
      </c>
      <c r="AJ84" s="49">
        <v>42601</v>
      </c>
      <c r="AK84" s="60">
        <v>0.80833333333333302</v>
      </c>
      <c r="AL84" s="60">
        <f t="shared" si="6"/>
        <v>0.80555555555555558</v>
      </c>
      <c r="AM84" s="60">
        <v>0.79166666666666696</v>
      </c>
      <c r="AN84" s="61" t="str">
        <f t="shared" si="8"/>
        <v>19/08/2016 19:20:00</v>
      </c>
      <c r="AO84" s="61" t="str">
        <f t="shared" si="9"/>
        <v>19/08/2016 19:00:00</v>
      </c>
      <c r="AP84" s="44">
        <f>VLOOKUP($AN84, [1]TableView_704030_20160816_20160!$D$2:$M$5095,3,FALSE)</f>
        <v>1004.23365795</v>
      </c>
      <c r="AQ84" s="44">
        <f>VLOOKUP($AN84, [1]TableView_704030_20160816_20160!$D$2:$M$5095,8,FALSE)</f>
        <v>17</v>
      </c>
      <c r="AR84" s="44">
        <f>VLOOKUP($AN84, [1]TableView_704030_20160816_20160!$D$2:$M$5095,10,FALSE)</f>
        <v>0</v>
      </c>
      <c r="AS84" s="44">
        <f>VLOOKUP($AN84, [1]TableView_704030_20160816_20160!$D$2:$M$5095,4,FALSE)</f>
        <v>90</v>
      </c>
      <c r="AT84" s="44">
        <f>VLOOKUP($AN84, [1]TableView_704030_20160816_20160!$D$2:$M$5095,6,FALSE)</f>
        <v>201</v>
      </c>
      <c r="AU84" s="44">
        <f>VLOOKUP($AN84, [1]TableView_704030_20160816_20160!$D$2:$M$5095,7,FALSE)</f>
        <v>2.2999999999999998</v>
      </c>
      <c r="AV84" s="44">
        <f>VLOOKUP($AN84, [1]TableView_704030_20160816_20160!$D$2:$M$5095,2,FALSE)</f>
        <v>5.2</v>
      </c>
      <c r="AW84" s="44">
        <f>VLOOKUP($AO84, [2]aacb8965d69cc6fd1cb3a5cae9e8ae7!$C$6:$F$853,4,FALSE)</f>
        <v>0</v>
      </c>
      <c r="AX84" s="44">
        <v>4</v>
      </c>
      <c r="AY84" s="44" t="str">
        <f t="shared" si="10"/>
        <v>19/08/2016 4</v>
      </c>
      <c r="AZ84" s="44">
        <f>VLOOKUP($AY84, [3]Sheet1!$D$3:$T$89,2,FALSE)</f>
        <v>20</v>
      </c>
      <c r="BA84" s="44">
        <f>VLOOKUP($AY84, [3]Sheet1!$D$3:$T$89,3,FALSE)</f>
        <v>18</v>
      </c>
      <c r="BB84" s="44">
        <f>VLOOKUP($AY84, [3]Sheet1!$D$3:$T$89,6,FALSE)</f>
        <v>20</v>
      </c>
      <c r="BC84" s="44">
        <f>VLOOKUP($AY84, [3]Sheet1!$D$3:$T$89,7,FALSE)</f>
        <v>18</v>
      </c>
      <c r="BD84" s="44">
        <f>VLOOKUP($AY84, [3]Sheet1!$D$3:$T$89,10,FALSE)</f>
        <v>21</v>
      </c>
      <c r="BE84" s="44">
        <f>VLOOKUP($AY84, [3]Sheet1!$D$3:$T$89,11,FALSE)</f>
        <v>18</v>
      </c>
      <c r="BF84" s="44">
        <f>VLOOKUP($AY84, [3]Sheet1!$D$3:$T$89,14,FALSE)</f>
        <v>21</v>
      </c>
      <c r="BG84" s="44">
        <f>VLOOKUP($AY84, [3]Sheet1!$D$3:$T$89,15,FALSE)</f>
        <v>19</v>
      </c>
      <c r="BI84" s="49">
        <v>42601</v>
      </c>
      <c r="BJ84" s="50">
        <v>0.80833333333333302</v>
      </c>
      <c r="BK84" s="50">
        <v>0.80555555555555558</v>
      </c>
      <c r="BL84" s="50">
        <v>0.79166666666666696</v>
      </c>
      <c r="BM84" s="44" t="s">
        <v>1145</v>
      </c>
      <c r="BN84" s="44" t="s">
        <v>1232</v>
      </c>
      <c r="BO84" s="44">
        <v>1004.23365795</v>
      </c>
      <c r="BP84" s="44">
        <v>17</v>
      </c>
      <c r="BQ84" s="44">
        <v>0</v>
      </c>
      <c r="BR84" s="44">
        <v>90</v>
      </c>
      <c r="BS84" s="44">
        <v>201</v>
      </c>
      <c r="BT84" s="44">
        <v>2.2999999999999998</v>
      </c>
      <c r="BU84" s="44">
        <v>5.2</v>
      </c>
      <c r="BV84" s="44">
        <v>0</v>
      </c>
      <c r="BW84" s="44">
        <v>4</v>
      </c>
      <c r="BX84" s="44" t="s">
        <v>1233</v>
      </c>
      <c r="BY84" s="44">
        <v>20</v>
      </c>
      <c r="BZ84" s="44">
        <v>18</v>
      </c>
      <c r="CA84" s="44">
        <v>20</v>
      </c>
      <c r="CB84" s="44">
        <v>18</v>
      </c>
      <c r="CC84" s="44">
        <v>21</v>
      </c>
      <c r="CD84" s="44">
        <v>18</v>
      </c>
      <c r="CE84" s="44">
        <v>21</v>
      </c>
      <c r="CF84" s="44">
        <v>19</v>
      </c>
    </row>
    <row r="85" spans="1:84">
      <c r="A85" s="44" t="s">
        <v>4</v>
      </c>
      <c r="B85" s="45" t="s">
        <v>22</v>
      </c>
      <c r="AJ85" s="49">
        <v>42601</v>
      </c>
      <c r="AK85" s="60">
        <v>0.80833333333333302</v>
      </c>
      <c r="AL85" s="60">
        <f t="shared" si="6"/>
        <v>0.80555555555555558</v>
      </c>
      <c r="AM85" s="60">
        <v>0.79166666666666696</v>
      </c>
      <c r="AN85" s="61" t="str">
        <f t="shared" si="8"/>
        <v>19/08/2016 19:20:00</v>
      </c>
      <c r="AO85" s="61" t="str">
        <f t="shared" si="9"/>
        <v>19/08/2016 19:00:00</v>
      </c>
      <c r="AP85" s="44">
        <f>VLOOKUP($AN85, [1]TableView_704030_20160816_20160!$D$2:$M$5095,3,FALSE)</f>
        <v>1004.23365795</v>
      </c>
      <c r="AQ85" s="44">
        <f>VLOOKUP($AN85, [1]TableView_704030_20160816_20160!$D$2:$M$5095,8,FALSE)</f>
        <v>17</v>
      </c>
      <c r="AR85" s="44">
        <f>VLOOKUP($AN85, [1]TableView_704030_20160816_20160!$D$2:$M$5095,10,FALSE)</f>
        <v>0</v>
      </c>
      <c r="AS85" s="44">
        <f>VLOOKUP($AN85, [1]TableView_704030_20160816_20160!$D$2:$M$5095,4,FALSE)</f>
        <v>90</v>
      </c>
      <c r="AT85" s="44">
        <f>VLOOKUP($AN85, [1]TableView_704030_20160816_20160!$D$2:$M$5095,6,FALSE)</f>
        <v>201</v>
      </c>
      <c r="AU85" s="44">
        <f>VLOOKUP($AN85, [1]TableView_704030_20160816_20160!$D$2:$M$5095,7,FALSE)</f>
        <v>2.2999999999999998</v>
      </c>
      <c r="AV85" s="44">
        <f>VLOOKUP($AN85, [1]TableView_704030_20160816_20160!$D$2:$M$5095,2,FALSE)</f>
        <v>5.2</v>
      </c>
      <c r="AW85" s="44">
        <f>VLOOKUP($AO85, [2]aacb8965d69cc6fd1cb3a5cae9e8ae7!$C$6:$F$853,4,FALSE)</f>
        <v>0</v>
      </c>
      <c r="AX85" s="44">
        <v>4</v>
      </c>
      <c r="AY85" s="44" t="str">
        <f t="shared" si="10"/>
        <v>19/08/2016 4</v>
      </c>
      <c r="AZ85" s="44">
        <f>VLOOKUP($AY85, [3]Sheet1!$D$3:$T$89,2,FALSE)</f>
        <v>20</v>
      </c>
      <c r="BA85" s="44">
        <f>VLOOKUP($AY85, [3]Sheet1!$D$3:$T$89,3,FALSE)</f>
        <v>18</v>
      </c>
      <c r="BB85" s="44">
        <f>VLOOKUP($AY85, [3]Sheet1!$D$3:$T$89,6,FALSE)</f>
        <v>20</v>
      </c>
      <c r="BC85" s="44">
        <f>VLOOKUP($AY85, [3]Sheet1!$D$3:$T$89,7,FALSE)</f>
        <v>18</v>
      </c>
      <c r="BD85" s="44">
        <f>VLOOKUP($AY85, [3]Sheet1!$D$3:$T$89,10,FALSE)</f>
        <v>21</v>
      </c>
      <c r="BE85" s="44">
        <f>VLOOKUP($AY85, [3]Sheet1!$D$3:$T$89,11,FALSE)</f>
        <v>18</v>
      </c>
      <c r="BF85" s="44">
        <f>VLOOKUP($AY85, [3]Sheet1!$D$3:$T$89,14,FALSE)</f>
        <v>21</v>
      </c>
      <c r="BG85" s="44">
        <f>VLOOKUP($AY85, [3]Sheet1!$D$3:$T$89,15,FALSE)</f>
        <v>19</v>
      </c>
      <c r="BI85" s="49">
        <v>42601</v>
      </c>
      <c r="BJ85" s="50">
        <v>0.80833333333333302</v>
      </c>
      <c r="BK85" s="50">
        <v>0.80555555555555558</v>
      </c>
      <c r="BL85" s="50">
        <v>0.79166666666666696</v>
      </c>
      <c r="BM85" s="44" t="s">
        <v>1145</v>
      </c>
      <c r="BN85" s="44" t="s">
        <v>1232</v>
      </c>
      <c r="BO85" s="44">
        <v>1004.23365795</v>
      </c>
      <c r="BP85" s="44">
        <v>17</v>
      </c>
      <c r="BQ85" s="44">
        <v>0</v>
      </c>
      <c r="BR85" s="44">
        <v>90</v>
      </c>
      <c r="BS85" s="44">
        <v>201</v>
      </c>
      <c r="BT85" s="44">
        <v>2.2999999999999998</v>
      </c>
      <c r="BU85" s="44">
        <v>5.2</v>
      </c>
      <c r="BV85" s="44">
        <v>0</v>
      </c>
      <c r="BW85" s="44">
        <v>4</v>
      </c>
      <c r="BX85" s="44" t="s">
        <v>1233</v>
      </c>
      <c r="BY85" s="44">
        <v>20</v>
      </c>
      <c r="BZ85" s="44">
        <v>18</v>
      </c>
      <c r="CA85" s="44">
        <v>20</v>
      </c>
      <c r="CB85" s="44">
        <v>18</v>
      </c>
      <c r="CC85" s="44">
        <v>21</v>
      </c>
      <c r="CD85" s="44">
        <v>18</v>
      </c>
      <c r="CE85" s="44">
        <v>21</v>
      </c>
      <c r="CF85" s="44">
        <v>19</v>
      </c>
    </row>
    <row r="86" spans="1:84">
      <c r="A86" s="44" t="s">
        <v>5</v>
      </c>
      <c r="B86" s="45" t="s">
        <v>191</v>
      </c>
      <c r="AJ86" s="49">
        <v>42601</v>
      </c>
      <c r="AK86" s="60">
        <v>0.80833333333333302</v>
      </c>
      <c r="AL86" s="60">
        <f t="shared" si="6"/>
        <v>0.80555555555555558</v>
      </c>
      <c r="AM86" s="60">
        <v>0.79166666666666696</v>
      </c>
      <c r="AN86" s="61" t="str">
        <f t="shared" si="8"/>
        <v>19/08/2016 19:20:00</v>
      </c>
      <c r="AO86" s="61" t="str">
        <f t="shared" si="9"/>
        <v>19/08/2016 19:00:00</v>
      </c>
      <c r="AP86" s="44">
        <f>VLOOKUP($AN86, [1]TableView_704030_20160816_20160!$D$2:$M$5095,3,FALSE)</f>
        <v>1004.23365795</v>
      </c>
      <c r="AQ86" s="44">
        <f>VLOOKUP($AN86, [1]TableView_704030_20160816_20160!$D$2:$M$5095,8,FALSE)</f>
        <v>17</v>
      </c>
      <c r="AR86" s="44">
        <f>VLOOKUP($AN86, [1]TableView_704030_20160816_20160!$D$2:$M$5095,10,FALSE)</f>
        <v>0</v>
      </c>
      <c r="AS86" s="44">
        <f>VLOOKUP($AN86, [1]TableView_704030_20160816_20160!$D$2:$M$5095,4,FALSE)</f>
        <v>90</v>
      </c>
      <c r="AT86" s="44">
        <f>VLOOKUP($AN86, [1]TableView_704030_20160816_20160!$D$2:$M$5095,6,FALSE)</f>
        <v>201</v>
      </c>
      <c r="AU86" s="44">
        <f>VLOOKUP($AN86, [1]TableView_704030_20160816_20160!$D$2:$M$5095,7,FALSE)</f>
        <v>2.2999999999999998</v>
      </c>
      <c r="AV86" s="44">
        <f>VLOOKUP($AN86, [1]TableView_704030_20160816_20160!$D$2:$M$5095,2,FALSE)</f>
        <v>5.2</v>
      </c>
      <c r="AW86" s="44">
        <f>VLOOKUP($AO86, [2]aacb8965d69cc6fd1cb3a5cae9e8ae7!$C$6:$F$853,4,FALSE)</f>
        <v>0</v>
      </c>
      <c r="AX86" s="44">
        <v>4</v>
      </c>
      <c r="AY86" s="44" t="str">
        <f t="shared" si="10"/>
        <v>19/08/2016 4</v>
      </c>
      <c r="AZ86" s="44">
        <f>VLOOKUP($AY86, [3]Sheet1!$D$3:$T$89,2,FALSE)</f>
        <v>20</v>
      </c>
      <c r="BA86" s="44">
        <f>VLOOKUP($AY86, [3]Sheet1!$D$3:$T$89,3,FALSE)</f>
        <v>18</v>
      </c>
      <c r="BB86" s="44">
        <f>VLOOKUP($AY86, [3]Sheet1!$D$3:$T$89,6,FALSE)</f>
        <v>20</v>
      </c>
      <c r="BC86" s="44">
        <f>VLOOKUP($AY86, [3]Sheet1!$D$3:$T$89,7,FALSE)</f>
        <v>18</v>
      </c>
      <c r="BD86" s="44">
        <f>VLOOKUP($AY86, [3]Sheet1!$D$3:$T$89,10,FALSE)</f>
        <v>21</v>
      </c>
      <c r="BE86" s="44">
        <f>VLOOKUP($AY86, [3]Sheet1!$D$3:$T$89,11,FALSE)</f>
        <v>18</v>
      </c>
      <c r="BF86" s="44">
        <f>VLOOKUP($AY86, [3]Sheet1!$D$3:$T$89,14,FALSE)</f>
        <v>21</v>
      </c>
      <c r="BG86" s="44">
        <f>VLOOKUP($AY86, [3]Sheet1!$D$3:$T$89,15,FALSE)</f>
        <v>19</v>
      </c>
      <c r="BI86" s="49">
        <v>42601</v>
      </c>
      <c r="BJ86" s="50">
        <v>0.80833333333333302</v>
      </c>
      <c r="BK86" s="50">
        <v>0.80555555555555558</v>
      </c>
      <c r="BL86" s="50">
        <v>0.79166666666666696</v>
      </c>
      <c r="BM86" s="44" t="s">
        <v>1145</v>
      </c>
      <c r="BN86" s="44" t="s">
        <v>1232</v>
      </c>
      <c r="BO86" s="44">
        <v>1004.23365795</v>
      </c>
      <c r="BP86" s="44">
        <v>17</v>
      </c>
      <c r="BQ86" s="44">
        <v>0</v>
      </c>
      <c r="BR86" s="44">
        <v>90</v>
      </c>
      <c r="BS86" s="44">
        <v>201</v>
      </c>
      <c r="BT86" s="44">
        <v>2.2999999999999998</v>
      </c>
      <c r="BU86" s="44">
        <v>5.2</v>
      </c>
      <c r="BV86" s="44">
        <v>0</v>
      </c>
      <c r="BW86" s="44">
        <v>4</v>
      </c>
      <c r="BX86" s="44" t="s">
        <v>1233</v>
      </c>
      <c r="BY86" s="44">
        <v>20</v>
      </c>
      <c r="BZ86" s="44">
        <v>18</v>
      </c>
      <c r="CA86" s="44">
        <v>20</v>
      </c>
      <c r="CB86" s="44">
        <v>18</v>
      </c>
      <c r="CC86" s="44">
        <v>21</v>
      </c>
      <c r="CD86" s="44">
        <v>18</v>
      </c>
      <c r="CE86" s="44">
        <v>21</v>
      </c>
      <c r="CF86" s="44">
        <v>19</v>
      </c>
    </row>
    <row r="87" spans="1:84">
      <c r="A87" s="44" t="s">
        <v>6</v>
      </c>
      <c r="B87" s="45" t="s">
        <v>46</v>
      </c>
      <c r="AJ87" s="49">
        <v>42601</v>
      </c>
      <c r="AK87" s="60">
        <v>0.80833333333333302</v>
      </c>
      <c r="AL87" s="60">
        <f t="shared" si="6"/>
        <v>0.80555555555555558</v>
      </c>
      <c r="AM87" s="60">
        <v>0.79166666666666696</v>
      </c>
      <c r="AN87" s="61" t="str">
        <f t="shared" si="8"/>
        <v>19/08/2016 19:20:00</v>
      </c>
      <c r="AO87" s="61" t="str">
        <f t="shared" si="9"/>
        <v>19/08/2016 19:00:00</v>
      </c>
      <c r="AP87" s="44">
        <f>VLOOKUP($AN87, [1]TableView_704030_20160816_20160!$D$2:$M$5095,3,FALSE)</f>
        <v>1004.23365795</v>
      </c>
      <c r="AQ87" s="44">
        <f>VLOOKUP($AN87, [1]TableView_704030_20160816_20160!$D$2:$M$5095,8,FALSE)</f>
        <v>17</v>
      </c>
      <c r="AR87" s="44">
        <f>VLOOKUP($AN87, [1]TableView_704030_20160816_20160!$D$2:$M$5095,10,FALSE)</f>
        <v>0</v>
      </c>
      <c r="AS87" s="44">
        <f>VLOOKUP($AN87, [1]TableView_704030_20160816_20160!$D$2:$M$5095,4,FALSE)</f>
        <v>90</v>
      </c>
      <c r="AT87" s="44">
        <f>VLOOKUP($AN87, [1]TableView_704030_20160816_20160!$D$2:$M$5095,6,FALSE)</f>
        <v>201</v>
      </c>
      <c r="AU87" s="44">
        <f>VLOOKUP($AN87, [1]TableView_704030_20160816_20160!$D$2:$M$5095,7,FALSE)</f>
        <v>2.2999999999999998</v>
      </c>
      <c r="AV87" s="44">
        <f>VLOOKUP($AN87, [1]TableView_704030_20160816_20160!$D$2:$M$5095,2,FALSE)</f>
        <v>5.2</v>
      </c>
      <c r="AW87" s="44">
        <f>VLOOKUP($AO87, [2]aacb8965d69cc6fd1cb3a5cae9e8ae7!$C$6:$F$853,4,FALSE)</f>
        <v>0</v>
      </c>
      <c r="AX87" s="44">
        <v>4</v>
      </c>
      <c r="AY87" s="44" t="str">
        <f t="shared" si="10"/>
        <v>19/08/2016 4</v>
      </c>
      <c r="AZ87" s="44">
        <f>VLOOKUP($AY87, [3]Sheet1!$D$3:$T$89,2,FALSE)</f>
        <v>20</v>
      </c>
      <c r="BA87" s="44">
        <f>VLOOKUP($AY87, [3]Sheet1!$D$3:$T$89,3,FALSE)</f>
        <v>18</v>
      </c>
      <c r="BB87" s="44">
        <f>VLOOKUP($AY87, [3]Sheet1!$D$3:$T$89,6,FALSE)</f>
        <v>20</v>
      </c>
      <c r="BC87" s="44">
        <f>VLOOKUP($AY87, [3]Sheet1!$D$3:$T$89,7,FALSE)</f>
        <v>18</v>
      </c>
      <c r="BD87" s="44">
        <f>VLOOKUP($AY87, [3]Sheet1!$D$3:$T$89,10,FALSE)</f>
        <v>21</v>
      </c>
      <c r="BE87" s="44">
        <f>VLOOKUP($AY87, [3]Sheet1!$D$3:$T$89,11,FALSE)</f>
        <v>18</v>
      </c>
      <c r="BF87" s="44">
        <f>VLOOKUP($AY87, [3]Sheet1!$D$3:$T$89,14,FALSE)</f>
        <v>21</v>
      </c>
      <c r="BG87" s="44">
        <f>VLOOKUP($AY87, [3]Sheet1!$D$3:$T$89,15,FALSE)</f>
        <v>19</v>
      </c>
      <c r="BI87" s="49">
        <v>42601</v>
      </c>
      <c r="BJ87" s="50">
        <v>0.80833333333333302</v>
      </c>
      <c r="BK87" s="50">
        <v>0.80555555555555558</v>
      </c>
      <c r="BL87" s="50">
        <v>0.79166666666666696</v>
      </c>
      <c r="BM87" s="44" t="s">
        <v>1145</v>
      </c>
      <c r="BN87" s="44" t="s">
        <v>1232</v>
      </c>
      <c r="BO87" s="44">
        <v>1004.23365795</v>
      </c>
      <c r="BP87" s="44">
        <v>17</v>
      </c>
      <c r="BQ87" s="44">
        <v>0</v>
      </c>
      <c r="BR87" s="44">
        <v>90</v>
      </c>
      <c r="BS87" s="44">
        <v>201</v>
      </c>
      <c r="BT87" s="44">
        <v>2.2999999999999998</v>
      </c>
      <c r="BU87" s="44">
        <v>5.2</v>
      </c>
      <c r="BV87" s="44">
        <v>0</v>
      </c>
      <c r="BW87" s="44">
        <v>4</v>
      </c>
      <c r="BX87" s="44" t="s">
        <v>1233</v>
      </c>
      <c r="BY87" s="44">
        <v>20</v>
      </c>
      <c r="BZ87" s="44">
        <v>18</v>
      </c>
      <c r="CA87" s="44">
        <v>20</v>
      </c>
      <c r="CB87" s="44">
        <v>18</v>
      </c>
      <c r="CC87" s="44">
        <v>21</v>
      </c>
      <c r="CD87" s="44">
        <v>18</v>
      </c>
      <c r="CE87" s="44">
        <v>21</v>
      </c>
      <c r="CF87" s="44">
        <v>19</v>
      </c>
    </row>
    <row r="88" spans="1:84">
      <c r="A88" s="44" t="s">
        <v>7</v>
      </c>
      <c r="B88" s="45" t="s">
        <v>192</v>
      </c>
      <c r="AJ88" s="49">
        <v>42601</v>
      </c>
      <c r="AK88" s="60">
        <v>0.80833333333333302</v>
      </c>
      <c r="AL88" s="60">
        <f t="shared" si="6"/>
        <v>0.80555555555555558</v>
      </c>
      <c r="AM88" s="60">
        <v>0.79166666666666696</v>
      </c>
      <c r="AN88" s="61" t="str">
        <f t="shared" si="8"/>
        <v>19/08/2016 19:20:00</v>
      </c>
      <c r="AO88" s="61" t="str">
        <f t="shared" si="9"/>
        <v>19/08/2016 19:00:00</v>
      </c>
      <c r="AP88" s="44">
        <f>VLOOKUP($AN88, [1]TableView_704030_20160816_20160!$D$2:$M$5095,3,FALSE)</f>
        <v>1004.23365795</v>
      </c>
      <c r="AQ88" s="44">
        <f>VLOOKUP($AN88, [1]TableView_704030_20160816_20160!$D$2:$M$5095,8,FALSE)</f>
        <v>17</v>
      </c>
      <c r="AR88" s="44">
        <f>VLOOKUP($AN88, [1]TableView_704030_20160816_20160!$D$2:$M$5095,10,FALSE)</f>
        <v>0</v>
      </c>
      <c r="AS88" s="44">
        <f>VLOOKUP($AN88, [1]TableView_704030_20160816_20160!$D$2:$M$5095,4,FALSE)</f>
        <v>90</v>
      </c>
      <c r="AT88" s="44">
        <f>VLOOKUP($AN88, [1]TableView_704030_20160816_20160!$D$2:$M$5095,6,FALSE)</f>
        <v>201</v>
      </c>
      <c r="AU88" s="44">
        <f>VLOOKUP($AN88, [1]TableView_704030_20160816_20160!$D$2:$M$5095,7,FALSE)</f>
        <v>2.2999999999999998</v>
      </c>
      <c r="AV88" s="44">
        <f>VLOOKUP($AN88, [1]TableView_704030_20160816_20160!$D$2:$M$5095,2,FALSE)</f>
        <v>5.2</v>
      </c>
      <c r="AW88" s="44">
        <f>VLOOKUP($AO88, [2]aacb8965d69cc6fd1cb3a5cae9e8ae7!$C$6:$F$853,4,FALSE)</f>
        <v>0</v>
      </c>
      <c r="AX88" s="44">
        <v>4</v>
      </c>
      <c r="AY88" s="44" t="str">
        <f t="shared" si="10"/>
        <v>19/08/2016 4</v>
      </c>
      <c r="AZ88" s="44">
        <f>VLOOKUP($AY88, [3]Sheet1!$D$3:$T$89,2,FALSE)</f>
        <v>20</v>
      </c>
      <c r="BA88" s="44">
        <f>VLOOKUP($AY88, [3]Sheet1!$D$3:$T$89,3,FALSE)</f>
        <v>18</v>
      </c>
      <c r="BB88" s="44">
        <f>VLOOKUP($AY88, [3]Sheet1!$D$3:$T$89,6,FALSE)</f>
        <v>20</v>
      </c>
      <c r="BC88" s="44">
        <f>VLOOKUP($AY88, [3]Sheet1!$D$3:$T$89,7,FALSE)</f>
        <v>18</v>
      </c>
      <c r="BD88" s="44">
        <f>VLOOKUP($AY88, [3]Sheet1!$D$3:$T$89,10,FALSE)</f>
        <v>21</v>
      </c>
      <c r="BE88" s="44">
        <f>VLOOKUP($AY88, [3]Sheet1!$D$3:$T$89,11,FALSE)</f>
        <v>18</v>
      </c>
      <c r="BF88" s="44">
        <f>VLOOKUP($AY88, [3]Sheet1!$D$3:$T$89,14,FALSE)</f>
        <v>21</v>
      </c>
      <c r="BG88" s="44">
        <f>VLOOKUP($AY88, [3]Sheet1!$D$3:$T$89,15,FALSE)</f>
        <v>19</v>
      </c>
      <c r="BI88" s="49">
        <v>42601</v>
      </c>
      <c r="BJ88" s="50">
        <v>0.80833333333333302</v>
      </c>
      <c r="BK88" s="50">
        <v>0.80555555555555558</v>
      </c>
      <c r="BL88" s="50">
        <v>0.79166666666666696</v>
      </c>
      <c r="BM88" s="44" t="s">
        <v>1145</v>
      </c>
      <c r="BN88" s="44" t="s">
        <v>1232</v>
      </c>
      <c r="BO88" s="44">
        <v>1004.23365795</v>
      </c>
      <c r="BP88" s="44">
        <v>17</v>
      </c>
      <c r="BQ88" s="44">
        <v>0</v>
      </c>
      <c r="BR88" s="44">
        <v>90</v>
      </c>
      <c r="BS88" s="44">
        <v>201</v>
      </c>
      <c r="BT88" s="44">
        <v>2.2999999999999998</v>
      </c>
      <c r="BU88" s="44">
        <v>5.2</v>
      </c>
      <c r="BV88" s="44">
        <v>0</v>
      </c>
      <c r="BW88" s="44">
        <v>4</v>
      </c>
      <c r="BX88" s="44" t="s">
        <v>1233</v>
      </c>
      <c r="BY88" s="44">
        <v>20</v>
      </c>
      <c r="BZ88" s="44">
        <v>18</v>
      </c>
      <c r="CA88" s="44">
        <v>20</v>
      </c>
      <c r="CB88" s="44">
        <v>18</v>
      </c>
      <c r="CC88" s="44">
        <v>21</v>
      </c>
      <c r="CD88" s="44">
        <v>18</v>
      </c>
      <c r="CE88" s="44">
        <v>21</v>
      </c>
      <c r="CF88" s="44">
        <v>19</v>
      </c>
    </row>
    <row r="89" spans="1:84" s="28" customFormat="1">
      <c r="B89" s="51"/>
      <c r="D89" s="52"/>
      <c r="E89" s="53"/>
      <c r="F89" s="53"/>
      <c r="G89" s="53"/>
      <c r="H89" s="53"/>
      <c r="I89" s="53"/>
      <c r="M89" s="54"/>
      <c r="O89" s="52"/>
      <c r="P89" s="53"/>
      <c r="Q89" s="53"/>
      <c r="R89" s="53"/>
      <c r="S89" s="53"/>
      <c r="T89" s="53"/>
      <c r="U89" s="53"/>
      <c r="X89" s="54"/>
      <c r="Z89" s="52"/>
      <c r="AA89" s="53"/>
      <c r="AB89" s="53"/>
      <c r="AC89" s="53"/>
      <c r="AD89" s="53"/>
      <c r="AE89" s="53"/>
      <c r="AF89" s="53"/>
      <c r="AJ89" s="49">
        <v>42601</v>
      </c>
      <c r="AK89" s="60">
        <v>0.80833333333333302</v>
      </c>
      <c r="AL89" s="60">
        <f t="shared" si="6"/>
        <v>0.80555555555555558</v>
      </c>
      <c r="AM89" s="60">
        <v>0.79166666666666696</v>
      </c>
      <c r="AN89" s="61" t="str">
        <f t="shared" si="8"/>
        <v>19/08/2016 19:20:00</v>
      </c>
      <c r="AO89" s="61" t="str">
        <f t="shared" si="9"/>
        <v>19/08/2016 19:00:00</v>
      </c>
      <c r="AP89" s="44">
        <f>VLOOKUP($AN89, [1]TableView_704030_20160816_20160!$D$2:$M$5095,3,FALSE)</f>
        <v>1004.23365795</v>
      </c>
      <c r="AQ89" s="44">
        <f>VLOOKUP($AN89, [1]TableView_704030_20160816_20160!$D$2:$M$5095,8,FALSE)</f>
        <v>17</v>
      </c>
      <c r="AR89" s="44">
        <f>VLOOKUP($AN89, [1]TableView_704030_20160816_20160!$D$2:$M$5095,10,FALSE)</f>
        <v>0</v>
      </c>
      <c r="AS89" s="44">
        <f>VLOOKUP($AN89, [1]TableView_704030_20160816_20160!$D$2:$M$5095,4,FALSE)</f>
        <v>90</v>
      </c>
      <c r="AT89" s="44">
        <f>VLOOKUP($AN89, [1]TableView_704030_20160816_20160!$D$2:$M$5095,6,FALSE)</f>
        <v>201</v>
      </c>
      <c r="AU89" s="44">
        <f>VLOOKUP($AN89, [1]TableView_704030_20160816_20160!$D$2:$M$5095,7,FALSE)</f>
        <v>2.2999999999999998</v>
      </c>
      <c r="AV89" s="44">
        <f>VLOOKUP($AN89, [1]TableView_704030_20160816_20160!$D$2:$M$5095,2,FALSE)</f>
        <v>5.2</v>
      </c>
      <c r="AW89" s="44">
        <f>VLOOKUP($AO89, [2]aacb8965d69cc6fd1cb3a5cae9e8ae7!$C$6:$F$853,4,FALSE)</f>
        <v>0</v>
      </c>
      <c r="AX89" s="44">
        <v>4</v>
      </c>
      <c r="AY89" s="44" t="str">
        <f t="shared" si="10"/>
        <v>19/08/2016 4</v>
      </c>
      <c r="AZ89" s="44">
        <f>VLOOKUP($AY89, [3]Sheet1!$D$3:$T$89,2,FALSE)</f>
        <v>20</v>
      </c>
      <c r="BA89" s="44">
        <f>VLOOKUP($AY89, [3]Sheet1!$D$3:$T$89,3,FALSE)</f>
        <v>18</v>
      </c>
      <c r="BB89" s="44">
        <f>VLOOKUP($AY89, [3]Sheet1!$D$3:$T$89,6,FALSE)</f>
        <v>20</v>
      </c>
      <c r="BC89" s="44">
        <f>VLOOKUP($AY89, [3]Sheet1!$D$3:$T$89,7,FALSE)</f>
        <v>18</v>
      </c>
      <c r="BD89" s="44">
        <f>VLOOKUP($AY89, [3]Sheet1!$D$3:$T$89,10,FALSE)</f>
        <v>21</v>
      </c>
      <c r="BE89" s="44">
        <f>VLOOKUP($AY89, [3]Sheet1!$D$3:$T$89,11,FALSE)</f>
        <v>18</v>
      </c>
      <c r="BF89" s="44">
        <f>VLOOKUP($AY89, [3]Sheet1!$D$3:$T$89,14,FALSE)</f>
        <v>21</v>
      </c>
      <c r="BG89" s="44">
        <f>VLOOKUP($AY89, [3]Sheet1!$D$3:$T$89,15,FALSE)</f>
        <v>19</v>
      </c>
      <c r="BI89" s="58">
        <v>42601</v>
      </c>
      <c r="BJ89" s="59">
        <v>0.80833333333333302</v>
      </c>
      <c r="BK89" s="59">
        <v>0.80555555555555558</v>
      </c>
      <c r="BL89" s="59">
        <v>0.79166666666666696</v>
      </c>
      <c r="BM89" s="28" t="s">
        <v>1145</v>
      </c>
      <c r="BN89" s="28" t="s">
        <v>1232</v>
      </c>
      <c r="BO89" s="28">
        <v>1004.23365795</v>
      </c>
      <c r="BP89" s="28">
        <v>17</v>
      </c>
      <c r="BQ89" s="28">
        <v>0</v>
      </c>
      <c r="BR89" s="28">
        <v>90</v>
      </c>
      <c r="BS89" s="28">
        <v>201</v>
      </c>
      <c r="BT89" s="28">
        <v>2.2999999999999998</v>
      </c>
      <c r="BU89" s="28">
        <v>5.2</v>
      </c>
      <c r="BV89" s="28">
        <v>0</v>
      </c>
      <c r="BW89" s="28">
        <v>4</v>
      </c>
      <c r="BX89" s="28" t="s">
        <v>1233</v>
      </c>
      <c r="BY89" s="28">
        <v>20</v>
      </c>
      <c r="BZ89" s="28">
        <v>18</v>
      </c>
      <c r="CA89" s="28">
        <v>20</v>
      </c>
      <c r="CB89" s="28">
        <v>18</v>
      </c>
      <c r="CC89" s="28">
        <v>21</v>
      </c>
      <c r="CD89" s="28">
        <v>18</v>
      </c>
      <c r="CE89" s="28">
        <v>21</v>
      </c>
      <c r="CF89" s="28">
        <v>19</v>
      </c>
    </row>
    <row r="90" spans="1:84">
      <c r="A90" s="44" t="s">
        <v>0</v>
      </c>
      <c r="B90" s="45" t="s">
        <v>196</v>
      </c>
      <c r="D90" s="46">
        <v>0</v>
      </c>
      <c r="E90" s="47" t="s">
        <v>32</v>
      </c>
      <c r="K90" s="44" t="s">
        <v>202</v>
      </c>
      <c r="O90" s="46">
        <v>0</v>
      </c>
      <c r="P90" s="47" t="s">
        <v>28</v>
      </c>
      <c r="Q90" s="47" t="s">
        <v>33</v>
      </c>
      <c r="U90" s="47" t="s">
        <v>36</v>
      </c>
      <c r="V90" s="44" t="s">
        <v>208</v>
      </c>
      <c r="Z90" s="46">
        <v>0</v>
      </c>
      <c r="AA90" s="47" t="s">
        <v>32</v>
      </c>
      <c r="AJ90" s="49">
        <v>42604</v>
      </c>
      <c r="AK90" s="60">
        <v>0.4284722222222222</v>
      </c>
      <c r="AL90" s="60">
        <f t="shared" si="6"/>
        <v>0.43055555555555558</v>
      </c>
      <c r="AM90" s="60">
        <f t="shared" si="7"/>
        <v>0.4375</v>
      </c>
      <c r="AN90" s="61" t="str">
        <f t="shared" si="8"/>
        <v>22/08/2016 10:20:00</v>
      </c>
      <c r="AO90" s="61" t="str">
        <f t="shared" si="9"/>
        <v>22/08/2016 10:30:00</v>
      </c>
      <c r="AP90" s="44">
        <f>VLOOKUP($AN90, [1]TableView_704030_20160816_20160!$D$2:$M$5095,3,FALSE)</f>
        <v>1022.85879745</v>
      </c>
      <c r="AQ90" s="44">
        <f>VLOOKUP($AN90, [1]TableView_704030_20160816_20160!$D$2:$M$5095,8,FALSE)</f>
        <v>21.2777777777778</v>
      </c>
      <c r="AR90" s="44">
        <f>VLOOKUP($AN90, [1]TableView_704030_20160816_20160!$D$2:$M$5095,10,FALSE)</f>
        <v>0</v>
      </c>
      <c r="AS90" s="44">
        <f>VLOOKUP($AN90, [1]TableView_704030_20160816_20160!$D$2:$M$5095,4,FALSE)</f>
        <v>76</v>
      </c>
      <c r="AT90" s="44">
        <f>VLOOKUP($AN90, [1]TableView_704030_20160816_20160!$D$2:$M$5095,6,FALSE)</f>
        <v>193</v>
      </c>
      <c r="AU90" s="44">
        <f>VLOOKUP($AN90, [1]TableView_704030_20160816_20160!$D$2:$M$5095,7,FALSE)</f>
        <v>4.5999999999999996</v>
      </c>
      <c r="AV90" s="44">
        <f>VLOOKUP($AN90, [1]TableView_704030_20160816_20160!$D$2:$M$5095,2,FALSE)</f>
        <v>14.8</v>
      </c>
      <c r="AW90" s="44">
        <f>VLOOKUP($AO90, [2]aacb8965d69cc6fd1cb3a5cae9e8ae7!$C$6:$F$853,4,FALSE)</f>
        <v>4</v>
      </c>
      <c r="AX90" s="44">
        <v>1</v>
      </c>
      <c r="AY90" s="44" t="str">
        <f t="shared" si="10"/>
        <v>22/08/2016 1</v>
      </c>
      <c r="AZ90" s="44">
        <f>VLOOKUP($AY90, [3]Sheet1!$D$3:$T$89,2,FALSE)</f>
        <v>24</v>
      </c>
      <c r="BA90" s="44">
        <f>VLOOKUP($AY90, [3]Sheet1!$D$3:$T$89,3,FALSE)</f>
        <v>21</v>
      </c>
      <c r="BB90" s="44">
        <f>VLOOKUP($AY90, [3]Sheet1!$D$3:$T$89,6,FALSE)</f>
        <v>23</v>
      </c>
      <c r="BC90" s="44">
        <f>VLOOKUP($AY90, [3]Sheet1!$D$3:$T$89,7,FALSE)</f>
        <v>21</v>
      </c>
      <c r="BD90" s="44">
        <f>VLOOKUP($AY90, [3]Sheet1!$D$3:$T$89,10,FALSE)</f>
        <v>21</v>
      </c>
      <c r="BE90" s="44">
        <f>VLOOKUP($AY90, [3]Sheet1!$D$3:$T$89,11,FALSE)</f>
        <v>19</v>
      </c>
      <c r="BF90" s="44">
        <f>VLOOKUP($AY90, [3]Sheet1!$D$3:$T$89,14,FALSE)</f>
        <v>21</v>
      </c>
      <c r="BG90" s="44">
        <f>VLOOKUP($AY90, [3]Sheet1!$D$3:$T$89,15,FALSE)</f>
        <v>19</v>
      </c>
      <c r="BI90" s="49">
        <v>42604</v>
      </c>
      <c r="BJ90" s="50">
        <v>0.4284722222222222</v>
      </c>
      <c r="BK90" s="50">
        <v>0.43055555555555558</v>
      </c>
      <c r="BL90" s="50">
        <v>0.4375</v>
      </c>
      <c r="BM90" s="44" t="s">
        <v>1146</v>
      </c>
      <c r="BN90" s="44" t="s">
        <v>1234</v>
      </c>
      <c r="BO90" s="44">
        <v>1022.85879745</v>
      </c>
      <c r="BP90" s="44">
        <v>21.2777777777778</v>
      </c>
      <c r="BQ90" s="44">
        <v>0</v>
      </c>
      <c r="BR90" s="44">
        <v>76</v>
      </c>
      <c r="BS90" s="44">
        <v>193</v>
      </c>
      <c r="BT90" s="44">
        <v>4.5999999999999996</v>
      </c>
      <c r="BU90" s="44">
        <v>14.8</v>
      </c>
      <c r="BV90" s="44">
        <v>4</v>
      </c>
      <c r="BW90" s="44">
        <v>1</v>
      </c>
      <c r="BX90" s="44" t="s">
        <v>1235</v>
      </c>
      <c r="BY90" s="44">
        <v>24</v>
      </c>
      <c r="BZ90" s="44">
        <v>21</v>
      </c>
      <c r="CA90" s="44">
        <v>23</v>
      </c>
      <c r="CB90" s="44">
        <v>21</v>
      </c>
      <c r="CC90" s="44">
        <v>21</v>
      </c>
      <c r="CD90" s="44">
        <v>19</v>
      </c>
      <c r="CE90" s="44">
        <v>21</v>
      </c>
      <c r="CF90" s="44">
        <v>19</v>
      </c>
    </row>
    <row r="91" spans="1:84">
      <c r="A91" s="44" t="s">
        <v>1</v>
      </c>
      <c r="B91" s="45" t="s">
        <v>197</v>
      </c>
      <c r="D91" s="46">
        <v>2.0833333333333332E-2</v>
      </c>
      <c r="O91" s="46">
        <v>6.9444444444444447E-4</v>
      </c>
      <c r="P91" s="47" t="s">
        <v>28</v>
      </c>
      <c r="Q91" s="47" t="s">
        <v>109</v>
      </c>
      <c r="R91" s="47" t="s">
        <v>41</v>
      </c>
      <c r="S91" s="47">
        <v>7</v>
      </c>
      <c r="U91" s="47" t="s">
        <v>36</v>
      </c>
      <c r="V91" s="47" t="s">
        <v>209</v>
      </c>
      <c r="Z91" s="46">
        <v>1.9618055555555555E-2</v>
      </c>
      <c r="AA91" s="47" t="s">
        <v>204</v>
      </c>
      <c r="AB91" s="47" t="s">
        <v>35</v>
      </c>
      <c r="AF91" s="47" t="s">
        <v>36</v>
      </c>
      <c r="AG91" s="47" t="s">
        <v>217</v>
      </c>
      <c r="AJ91" s="49">
        <v>42604</v>
      </c>
      <c r="AK91" s="60">
        <v>0.4284722222222222</v>
      </c>
      <c r="AL91" s="60">
        <f t="shared" si="6"/>
        <v>0.43055555555555558</v>
      </c>
      <c r="AM91" s="60">
        <f t="shared" si="7"/>
        <v>0.4375</v>
      </c>
      <c r="AN91" s="61" t="str">
        <f t="shared" si="8"/>
        <v>22/08/2016 10:20:00</v>
      </c>
      <c r="AO91" s="61" t="str">
        <f t="shared" si="9"/>
        <v>22/08/2016 10:30:00</v>
      </c>
      <c r="AP91" s="44">
        <f>VLOOKUP($AN91, [1]TableView_704030_20160816_20160!$D$2:$M$5095,3,FALSE)</f>
        <v>1022.85879745</v>
      </c>
      <c r="AQ91" s="44">
        <f>VLOOKUP($AN91, [1]TableView_704030_20160816_20160!$D$2:$M$5095,8,FALSE)</f>
        <v>21.2777777777778</v>
      </c>
      <c r="AR91" s="44">
        <f>VLOOKUP($AN91, [1]TableView_704030_20160816_20160!$D$2:$M$5095,10,FALSE)</f>
        <v>0</v>
      </c>
      <c r="AS91" s="44">
        <f>VLOOKUP($AN91, [1]TableView_704030_20160816_20160!$D$2:$M$5095,4,FALSE)</f>
        <v>76</v>
      </c>
      <c r="AT91" s="44">
        <f>VLOOKUP($AN91, [1]TableView_704030_20160816_20160!$D$2:$M$5095,6,FALSE)</f>
        <v>193</v>
      </c>
      <c r="AU91" s="44">
        <f>VLOOKUP($AN91, [1]TableView_704030_20160816_20160!$D$2:$M$5095,7,FALSE)</f>
        <v>4.5999999999999996</v>
      </c>
      <c r="AV91" s="44">
        <f>VLOOKUP($AN91, [1]TableView_704030_20160816_20160!$D$2:$M$5095,2,FALSE)</f>
        <v>14.8</v>
      </c>
      <c r="AW91" s="44">
        <f>VLOOKUP($AO91, [2]aacb8965d69cc6fd1cb3a5cae9e8ae7!$C$6:$F$853,4,FALSE)</f>
        <v>4</v>
      </c>
      <c r="AX91" s="44">
        <v>1</v>
      </c>
      <c r="AY91" s="44" t="str">
        <f t="shared" si="10"/>
        <v>22/08/2016 1</v>
      </c>
      <c r="AZ91" s="44">
        <f>VLOOKUP($AY91, [3]Sheet1!$D$3:$T$89,2,FALSE)</f>
        <v>24</v>
      </c>
      <c r="BA91" s="44">
        <f>VLOOKUP($AY91, [3]Sheet1!$D$3:$T$89,3,FALSE)</f>
        <v>21</v>
      </c>
      <c r="BB91" s="44">
        <f>VLOOKUP($AY91, [3]Sheet1!$D$3:$T$89,6,FALSE)</f>
        <v>23</v>
      </c>
      <c r="BC91" s="44">
        <f>VLOOKUP($AY91, [3]Sheet1!$D$3:$T$89,7,FALSE)</f>
        <v>21</v>
      </c>
      <c r="BD91" s="44">
        <f>VLOOKUP($AY91, [3]Sheet1!$D$3:$T$89,10,FALSE)</f>
        <v>21</v>
      </c>
      <c r="BE91" s="44">
        <f>VLOOKUP($AY91, [3]Sheet1!$D$3:$T$89,11,FALSE)</f>
        <v>19</v>
      </c>
      <c r="BF91" s="44">
        <f>VLOOKUP($AY91, [3]Sheet1!$D$3:$T$89,14,FALSE)</f>
        <v>21</v>
      </c>
      <c r="BG91" s="44">
        <f>VLOOKUP($AY91, [3]Sheet1!$D$3:$T$89,15,FALSE)</f>
        <v>19</v>
      </c>
      <c r="BI91" s="49">
        <v>42604</v>
      </c>
      <c r="BJ91" s="50">
        <v>0.4284722222222222</v>
      </c>
      <c r="BK91" s="50">
        <v>0.43055555555555558</v>
      </c>
      <c r="BL91" s="50">
        <v>0.4375</v>
      </c>
      <c r="BM91" s="44" t="s">
        <v>1146</v>
      </c>
      <c r="BN91" s="44" t="s">
        <v>1234</v>
      </c>
      <c r="BO91" s="44">
        <v>1022.85879745</v>
      </c>
      <c r="BP91" s="44">
        <v>21.2777777777778</v>
      </c>
      <c r="BQ91" s="44">
        <v>0</v>
      </c>
      <c r="BR91" s="44">
        <v>76</v>
      </c>
      <c r="BS91" s="44">
        <v>193</v>
      </c>
      <c r="BT91" s="44">
        <v>4.5999999999999996</v>
      </c>
      <c r="BU91" s="44">
        <v>14.8</v>
      </c>
      <c r="BV91" s="44">
        <v>4</v>
      </c>
      <c r="BW91" s="44">
        <v>1</v>
      </c>
      <c r="BX91" s="44" t="s">
        <v>1235</v>
      </c>
      <c r="BY91" s="44">
        <v>24</v>
      </c>
      <c r="BZ91" s="44">
        <v>21</v>
      </c>
      <c r="CA91" s="44">
        <v>23</v>
      </c>
      <c r="CB91" s="44">
        <v>21</v>
      </c>
      <c r="CC91" s="44">
        <v>21</v>
      </c>
      <c r="CD91" s="44">
        <v>19</v>
      </c>
      <c r="CE91" s="44">
        <v>21</v>
      </c>
      <c r="CF91" s="44">
        <v>19</v>
      </c>
    </row>
    <row r="92" spans="1:84">
      <c r="A92" s="44" t="s">
        <v>2</v>
      </c>
      <c r="B92" s="45" t="s">
        <v>20</v>
      </c>
      <c r="O92" s="46">
        <v>2.1412037037037038E-3</v>
      </c>
      <c r="P92" s="47" t="s">
        <v>28</v>
      </c>
      <c r="Q92" s="47" t="s">
        <v>109</v>
      </c>
      <c r="U92" s="47" t="s">
        <v>36</v>
      </c>
      <c r="V92" s="44" t="s">
        <v>106</v>
      </c>
      <c r="Z92" s="46">
        <v>2.0659722222222222E-2</v>
      </c>
      <c r="AA92" s="47" t="s">
        <v>204</v>
      </c>
      <c r="AB92" s="47" t="s">
        <v>216</v>
      </c>
      <c r="AC92" s="47" t="s">
        <v>41</v>
      </c>
      <c r="AF92" s="47" t="s">
        <v>29</v>
      </c>
      <c r="AG92" s="13" t="s">
        <v>55</v>
      </c>
      <c r="AJ92" s="49">
        <v>42604</v>
      </c>
      <c r="AK92" s="60">
        <v>0.42847222222222198</v>
      </c>
      <c r="AL92" s="60">
        <f t="shared" si="6"/>
        <v>0.43055555555555558</v>
      </c>
      <c r="AM92" s="60">
        <f t="shared" si="7"/>
        <v>0.4375</v>
      </c>
      <c r="AN92" s="61" t="str">
        <f t="shared" si="8"/>
        <v>22/08/2016 10:20:00</v>
      </c>
      <c r="AO92" s="61" t="str">
        <f t="shared" si="9"/>
        <v>22/08/2016 10:30:00</v>
      </c>
      <c r="AP92" s="44">
        <f>VLOOKUP($AN92, [1]TableView_704030_20160816_20160!$D$2:$M$5095,3,FALSE)</f>
        <v>1022.85879745</v>
      </c>
      <c r="AQ92" s="44">
        <f>VLOOKUP($AN92, [1]TableView_704030_20160816_20160!$D$2:$M$5095,8,FALSE)</f>
        <v>21.2777777777778</v>
      </c>
      <c r="AR92" s="44">
        <f>VLOOKUP($AN92, [1]TableView_704030_20160816_20160!$D$2:$M$5095,10,FALSE)</f>
        <v>0</v>
      </c>
      <c r="AS92" s="44">
        <f>VLOOKUP($AN92, [1]TableView_704030_20160816_20160!$D$2:$M$5095,4,FALSE)</f>
        <v>76</v>
      </c>
      <c r="AT92" s="44">
        <f>VLOOKUP($AN92, [1]TableView_704030_20160816_20160!$D$2:$M$5095,6,FALSE)</f>
        <v>193</v>
      </c>
      <c r="AU92" s="44">
        <f>VLOOKUP($AN92, [1]TableView_704030_20160816_20160!$D$2:$M$5095,7,FALSE)</f>
        <v>4.5999999999999996</v>
      </c>
      <c r="AV92" s="44">
        <f>VLOOKUP($AN92, [1]TableView_704030_20160816_20160!$D$2:$M$5095,2,FALSE)</f>
        <v>14.8</v>
      </c>
      <c r="AW92" s="44">
        <f>VLOOKUP($AO92, [2]aacb8965d69cc6fd1cb3a5cae9e8ae7!$C$6:$F$853,4,FALSE)</f>
        <v>4</v>
      </c>
      <c r="AX92" s="44">
        <v>1</v>
      </c>
      <c r="AY92" s="44" t="str">
        <f t="shared" si="10"/>
        <v>22/08/2016 1</v>
      </c>
      <c r="AZ92" s="44">
        <f>VLOOKUP($AY92, [3]Sheet1!$D$3:$T$89,2,FALSE)</f>
        <v>24</v>
      </c>
      <c r="BA92" s="44">
        <f>VLOOKUP($AY92, [3]Sheet1!$D$3:$T$89,3,FALSE)</f>
        <v>21</v>
      </c>
      <c r="BB92" s="44">
        <f>VLOOKUP($AY92, [3]Sheet1!$D$3:$T$89,6,FALSE)</f>
        <v>23</v>
      </c>
      <c r="BC92" s="44">
        <f>VLOOKUP($AY92, [3]Sheet1!$D$3:$T$89,7,FALSE)</f>
        <v>21</v>
      </c>
      <c r="BD92" s="44">
        <f>VLOOKUP($AY92, [3]Sheet1!$D$3:$T$89,10,FALSE)</f>
        <v>21</v>
      </c>
      <c r="BE92" s="44">
        <f>VLOOKUP($AY92, [3]Sheet1!$D$3:$T$89,11,FALSE)</f>
        <v>19</v>
      </c>
      <c r="BF92" s="44">
        <f>VLOOKUP($AY92, [3]Sheet1!$D$3:$T$89,14,FALSE)</f>
        <v>21</v>
      </c>
      <c r="BG92" s="44">
        <f>VLOOKUP($AY92, [3]Sheet1!$D$3:$T$89,15,FALSE)</f>
        <v>19</v>
      </c>
      <c r="BI92" s="49">
        <v>42604</v>
      </c>
      <c r="BJ92" s="50">
        <v>0.42847222222222198</v>
      </c>
      <c r="BK92" s="50">
        <v>0.43055555555555558</v>
      </c>
      <c r="BL92" s="50">
        <v>0.4375</v>
      </c>
      <c r="BM92" s="44" t="s">
        <v>1146</v>
      </c>
      <c r="BN92" s="44" t="s">
        <v>1234</v>
      </c>
      <c r="BO92" s="44">
        <v>1022.85879745</v>
      </c>
      <c r="BP92" s="44">
        <v>21.2777777777778</v>
      </c>
      <c r="BQ92" s="44">
        <v>0</v>
      </c>
      <c r="BR92" s="44">
        <v>76</v>
      </c>
      <c r="BS92" s="44">
        <v>193</v>
      </c>
      <c r="BT92" s="44">
        <v>4.5999999999999996</v>
      </c>
      <c r="BU92" s="44">
        <v>14.8</v>
      </c>
      <c r="BV92" s="44">
        <v>4</v>
      </c>
      <c r="BW92" s="44">
        <v>1</v>
      </c>
      <c r="BX92" s="44" t="s">
        <v>1235</v>
      </c>
      <c r="BY92" s="44">
        <v>24</v>
      </c>
      <c r="BZ92" s="44">
        <v>21</v>
      </c>
      <c r="CA92" s="44">
        <v>23</v>
      </c>
      <c r="CB92" s="44">
        <v>21</v>
      </c>
      <c r="CC92" s="44">
        <v>21</v>
      </c>
      <c r="CD92" s="44">
        <v>19</v>
      </c>
      <c r="CE92" s="44">
        <v>21</v>
      </c>
      <c r="CF92" s="44">
        <v>19</v>
      </c>
    </row>
    <row r="93" spans="1:84">
      <c r="A93" s="44" t="s">
        <v>3</v>
      </c>
      <c r="B93" s="45" t="s">
        <v>198</v>
      </c>
      <c r="O93" s="46">
        <v>2.4537037037037036E-3</v>
      </c>
      <c r="P93" s="47" t="s">
        <v>28</v>
      </c>
      <c r="Q93" s="47" t="s">
        <v>33</v>
      </c>
      <c r="U93" s="47" t="s">
        <v>36</v>
      </c>
      <c r="V93" s="44" t="s">
        <v>210</v>
      </c>
      <c r="Z93" s="46">
        <v>2.0775462962962964E-2</v>
      </c>
      <c r="AA93" s="47" t="s">
        <v>204</v>
      </c>
      <c r="AB93" s="47" t="s">
        <v>67</v>
      </c>
      <c r="AC93" s="47" t="s">
        <v>41</v>
      </c>
      <c r="AF93" s="47" t="s">
        <v>36</v>
      </c>
      <c r="AG93" s="47"/>
      <c r="AJ93" s="49">
        <v>42604</v>
      </c>
      <c r="AK93" s="60">
        <v>0.42847222222222198</v>
      </c>
      <c r="AL93" s="60">
        <f t="shared" si="6"/>
        <v>0.43055555555555558</v>
      </c>
      <c r="AM93" s="60">
        <f t="shared" si="7"/>
        <v>0.4375</v>
      </c>
      <c r="AN93" s="61" t="str">
        <f t="shared" si="8"/>
        <v>22/08/2016 10:20:00</v>
      </c>
      <c r="AO93" s="61" t="str">
        <f t="shared" si="9"/>
        <v>22/08/2016 10:30:00</v>
      </c>
      <c r="AP93" s="44">
        <f>VLOOKUP($AN93, [1]TableView_704030_20160816_20160!$D$2:$M$5095,3,FALSE)</f>
        <v>1022.85879745</v>
      </c>
      <c r="AQ93" s="44">
        <f>VLOOKUP($AN93, [1]TableView_704030_20160816_20160!$D$2:$M$5095,8,FALSE)</f>
        <v>21.2777777777778</v>
      </c>
      <c r="AR93" s="44">
        <f>VLOOKUP($AN93, [1]TableView_704030_20160816_20160!$D$2:$M$5095,10,FALSE)</f>
        <v>0</v>
      </c>
      <c r="AS93" s="44">
        <f>VLOOKUP($AN93, [1]TableView_704030_20160816_20160!$D$2:$M$5095,4,FALSE)</f>
        <v>76</v>
      </c>
      <c r="AT93" s="44">
        <f>VLOOKUP($AN93, [1]TableView_704030_20160816_20160!$D$2:$M$5095,6,FALSE)</f>
        <v>193</v>
      </c>
      <c r="AU93" s="44">
        <f>VLOOKUP($AN93, [1]TableView_704030_20160816_20160!$D$2:$M$5095,7,FALSE)</f>
        <v>4.5999999999999996</v>
      </c>
      <c r="AV93" s="44">
        <f>VLOOKUP($AN93, [1]TableView_704030_20160816_20160!$D$2:$M$5095,2,FALSE)</f>
        <v>14.8</v>
      </c>
      <c r="AW93" s="44">
        <f>VLOOKUP($AO93, [2]aacb8965d69cc6fd1cb3a5cae9e8ae7!$C$6:$F$853,4,FALSE)</f>
        <v>4</v>
      </c>
      <c r="AX93" s="44">
        <v>1</v>
      </c>
      <c r="AY93" s="44" t="str">
        <f t="shared" si="10"/>
        <v>22/08/2016 1</v>
      </c>
      <c r="AZ93" s="44">
        <f>VLOOKUP($AY93, [3]Sheet1!$D$3:$T$89,2,FALSE)</f>
        <v>24</v>
      </c>
      <c r="BA93" s="44">
        <f>VLOOKUP($AY93, [3]Sheet1!$D$3:$T$89,3,FALSE)</f>
        <v>21</v>
      </c>
      <c r="BB93" s="44">
        <f>VLOOKUP($AY93, [3]Sheet1!$D$3:$T$89,6,FALSE)</f>
        <v>23</v>
      </c>
      <c r="BC93" s="44">
        <f>VLOOKUP($AY93, [3]Sheet1!$D$3:$T$89,7,FALSE)</f>
        <v>21</v>
      </c>
      <c r="BD93" s="44">
        <f>VLOOKUP($AY93, [3]Sheet1!$D$3:$T$89,10,FALSE)</f>
        <v>21</v>
      </c>
      <c r="BE93" s="44">
        <f>VLOOKUP($AY93, [3]Sheet1!$D$3:$T$89,11,FALSE)</f>
        <v>19</v>
      </c>
      <c r="BF93" s="44">
        <f>VLOOKUP($AY93, [3]Sheet1!$D$3:$T$89,14,FALSE)</f>
        <v>21</v>
      </c>
      <c r="BG93" s="44">
        <f>VLOOKUP($AY93, [3]Sheet1!$D$3:$T$89,15,FALSE)</f>
        <v>19</v>
      </c>
      <c r="BI93" s="49">
        <v>42604</v>
      </c>
      <c r="BJ93" s="50">
        <v>0.42847222222222198</v>
      </c>
      <c r="BK93" s="50">
        <v>0.43055555555555558</v>
      </c>
      <c r="BL93" s="50">
        <v>0.4375</v>
      </c>
      <c r="BM93" s="44" t="s">
        <v>1146</v>
      </c>
      <c r="BN93" s="44" t="s">
        <v>1234</v>
      </c>
      <c r="BO93" s="44">
        <v>1022.85879745</v>
      </c>
      <c r="BP93" s="44">
        <v>21.2777777777778</v>
      </c>
      <c r="BQ93" s="44">
        <v>0</v>
      </c>
      <c r="BR93" s="44">
        <v>76</v>
      </c>
      <c r="BS93" s="44">
        <v>193</v>
      </c>
      <c r="BT93" s="44">
        <v>4.5999999999999996</v>
      </c>
      <c r="BU93" s="44">
        <v>14.8</v>
      </c>
      <c r="BV93" s="44">
        <v>4</v>
      </c>
      <c r="BW93" s="44">
        <v>1</v>
      </c>
      <c r="BX93" s="44" t="s">
        <v>1235</v>
      </c>
      <c r="BY93" s="44">
        <v>24</v>
      </c>
      <c r="BZ93" s="44">
        <v>21</v>
      </c>
      <c r="CA93" s="44">
        <v>23</v>
      </c>
      <c r="CB93" s="44">
        <v>21</v>
      </c>
      <c r="CC93" s="44">
        <v>21</v>
      </c>
      <c r="CD93" s="44">
        <v>19</v>
      </c>
      <c r="CE93" s="44">
        <v>21</v>
      </c>
      <c r="CF93" s="44">
        <v>19</v>
      </c>
    </row>
    <row r="94" spans="1:84">
      <c r="A94" s="44" t="s">
        <v>4</v>
      </c>
      <c r="B94" s="45" t="s">
        <v>22</v>
      </c>
      <c r="O94" s="46">
        <v>2.6041666666666665E-3</v>
      </c>
      <c r="P94" s="47" t="s">
        <v>28</v>
      </c>
      <c r="Q94" s="47" t="s">
        <v>34</v>
      </c>
      <c r="U94" s="47" t="s">
        <v>36</v>
      </c>
      <c r="V94" s="44" t="s">
        <v>211</v>
      </c>
      <c r="Z94" s="46">
        <v>2.0833333333333332E-2</v>
      </c>
      <c r="AJ94" s="49">
        <v>42604</v>
      </c>
      <c r="AK94" s="60">
        <v>0.42847222222222198</v>
      </c>
      <c r="AL94" s="60">
        <f t="shared" si="6"/>
        <v>0.43055555555555558</v>
      </c>
      <c r="AM94" s="60">
        <f t="shared" si="7"/>
        <v>0.4375</v>
      </c>
      <c r="AN94" s="61" t="str">
        <f t="shared" si="8"/>
        <v>22/08/2016 10:20:00</v>
      </c>
      <c r="AO94" s="61" t="str">
        <f t="shared" si="9"/>
        <v>22/08/2016 10:30:00</v>
      </c>
      <c r="AP94" s="44">
        <f>VLOOKUP($AN94, [1]TableView_704030_20160816_20160!$D$2:$M$5095,3,FALSE)</f>
        <v>1022.85879745</v>
      </c>
      <c r="AQ94" s="44">
        <f>VLOOKUP($AN94, [1]TableView_704030_20160816_20160!$D$2:$M$5095,8,FALSE)</f>
        <v>21.2777777777778</v>
      </c>
      <c r="AR94" s="44">
        <f>VLOOKUP($AN94, [1]TableView_704030_20160816_20160!$D$2:$M$5095,10,FALSE)</f>
        <v>0</v>
      </c>
      <c r="AS94" s="44">
        <f>VLOOKUP($AN94, [1]TableView_704030_20160816_20160!$D$2:$M$5095,4,FALSE)</f>
        <v>76</v>
      </c>
      <c r="AT94" s="44">
        <f>VLOOKUP($AN94, [1]TableView_704030_20160816_20160!$D$2:$M$5095,6,FALSE)</f>
        <v>193</v>
      </c>
      <c r="AU94" s="44">
        <f>VLOOKUP($AN94, [1]TableView_704030_20160816_20160!$D$2:$M$5095,7,FALSE)</f>
        <v>4.5999999999999996</v>
      </c>
      <c r="AV94" s="44">
        <f>VLOOKUP($AN94, [1]TableView_704030_20160816_20160!$D$2:$M$5095,2,FALSE)</f>
        <v>14.8</v>
      </c>
      <c r="AW94" s="44">
        <f>VLOOKUP($AO94, [2]aacb8965d69cc6fd1cb3a5cae9e8ae7!$C$6:$F$853,4,FALSE)</f>
        <v>4</v>
      </c>
      <c r="AX94" s="44">
        <v>1</v>
      </c>
      <c r="AY94" s="44" t="str">
        <f t="shared" si="10"/>
        <v>22/08/2016 1</v>
      </c>
      <c r="AZ94" s="44">
        <f>VLOOKUP($AY94, [3]Sheet1!$D$3:$T$89,2,FALSE)</f>
        <v>24</v>
      </c>
      <c r="BA94" s="44">
        <f>VLOOKUP($AY94, [3]Sheet1!$D$3:$T$89,3,FALSE)</f>
        <v>21</v>
      </c>
      <c r="BB94" s="44">
        <f>VLOOKUP($AY94, [3]Sheet1!$D$3:$T$89,6,FALSE)</f>
        <v>23</v>
      </c>
      <c r="BC94" s="44">
        <f>VLOOKUP($AY94, [3]Sheet1!$D$3:$T$89,7,FALSE)</f>
        <v>21</v>
      </c>
      <c r="BD94" s="44">
        <f>VLOOKUP($AY94, [3]Sheet1!$D$3:$T$89,10,FALSE)</f>
        <v>21</v>
      </c>
      <c r="BE94" s="44">
        <f>VLOOKUP($AY94, [3]Sheet1!$D$3:$T$89,11,FALSE)</f>
        <v>19</v>
      </c>
      <c r="BF94" s="44">
        <f>VLOOKUP($AY94, [3]Sheet1!$D$3:$T$89,14,FALSE)</f>
        <v>21</v>
      </c>
      <c r="BG94" s="44">
        <f>VLOOKUP($AY94, [3]Sheet1!$D$3:$T$89,15,FALSE)</f>
        <v>19</v>
      </c>
      <c r="BI94" s="49">
        <v>42604</v>
      </c>
      <c r="BJ94" s="50">
        <v>0.42847222222222198</v>
      </c>
      <c r="BK94" s="50">
        <v>0.43055555555555558</v>
      </c>
      <c r="BL94" s="50">
        <v>0.4375</v>
      </c>
      <c r="BM94" s="44" t="s">
        <v>1146</v>
      </c>
      <c r="BN94" s="44" t="s">
        <v>1234</v>
      </c>
      <c r="BO94" s="44">
        <v>1022.85879745</v>
      </c>
      <c r="BP94" s="44">
        <v>21.2777777777778</v>
      </c>
      <c r="BQ94" s="44">
        <v>0</v>
      </c>
      <c r="BR94" s="44">
        <v>76</v>
      </c>
      <c r="BS94" s="44">
        <v>193</v>
      </c>
      <c r="BT94" s="44">
        <v>4.5999999999999996</v>
      </c>
      <c r="BU94" s="44">
        <v>14.8</v>
      </c>
      <c r="BV94" s="44">
        <v>4</v>
      </c>
      <c r="BW94" s="44">
        <v>1</v>
      </c>
      <c r="BX94" s="44" t="s">
        <v>1235</v>
      </c>
      <c r="BY94" s="44">
        <v>24</v>
      </c>
      <c r="BZ94" s="44">
        <v>21</v>
      </c>
      <c r="CA94" s="44">
        <v>23</v>
      </c>
      <c r="CB94" s="44">
        <v>21</v>
      </c>
      <c r="CC94" s="44">
        <v>21</v>
      </c>
      <c r="CD94" s="44">
        <v>19</v>
      </c>
      <c r="CE94" s="44">
        <v>21</v>
      </c>
      <c r="CF94" s="44">
        <v>19</v>
      </c>
    </row>
    <row r="95" spans="1:84">
      <c r="A95" s="44" t="s">
        <v>5</v>
      </c>
      <c r="B95" s="45" t="s">
        <v>199</v>
      </c>
      <c r="O95" s="46">
        <v>8.1828703703703699E-3</v>
      </c>
      <c r="P95" s="47" t="s">
        <v>30</v>
      </c>
      <c r="Q95" s="47" t="s">
        <v>33</v>
      </c>
      <c r="U95" s="47" t="s">
        <v>29</v>
      </c>
      <c r="V95" s="44" t="s">
        <v>81</v>
      </c>
      <c r="AJ95" s="49">
        <v>42604</v>
      </c>
      <c r="AK95" s="60">
        <v>0.42847222222222198</v>
      </c>
      <c r="AL95" s="60">
        <f t="shared" si="6"/>
        <v>0.43055555555555558</v>
      </c>
      <c r="AM95" s="60">
        <f t="shared" si="7"/>
        <v>0.4375</v>
      </c>
      <c r="AN95" s="61" t="str">
        <f t="shared" si="8"/>
        <v>22/08/2016 10:20:00</v>
      </c>
      <c r="AO95" s="61" t="str">
        <f t="shared" si="9"/>
        <v>22/08/2016 10:30:00</v>
      </c>
      <c r="AP95" s="44">
        <f>VLOOKUP($AN95, [1]TableView_704030_20160816_20160!$D$2:$M$5095,3,FALSE)</f>
        <v>1022.85879745</v>
      </c>
      <c r="AQ95" s="44">
        <f>VLOOKUP($AN95, [1]TableView_704030_20160816_20160!$D$2:$M$5095,8,FALSE)</f>
        <v>21.2777777777778</v>
      </c>
      <c r="AR95" s="44">
        <f>VLOOKUP($AN95, [1]TableView_704030_20160816_20160!$D$2:$M$5095,10,FALSE)</f>
        <v>0</v>
      </c>
      <c r="AS95" s="44">
        <f>VLOOKUP($AN95, [1]TableView_704030_20160816_20160!$D$2:$M$5095,4,FALSE)</f>
        <v>76</v>
      </c>
      <c r="AT95" s="44">
        <f>VLOOKUP($AN95, [1]TableView_704030_20160816_20160!$D$2:$M$5095,6,FALSE)</f>
        <v>193</v>
      </c>
      <c r="AU95" s="44">
        <f>VLOOKUP($AN95, [1]TableView_704030_20160816_20160!$D$2:$M$5095,7,FALSE)</f>
        <v>4.5999999999999996</v>
      </c>
      <c r="AV95" s="44">
        <f>VLOOKUP($AN95, [1]TableView_704030_20160816_20160!$D$2:$M$5095,2,FALSE)</f>
        <v>14.8</v>
      </c>
      <c r="AW95" s="44">
        <f>VLOOKUP($AO95, [2]aacb8965d69cc6fd1cb3a5cae9e8ae7!$C$6:$F$853,4,FALSE)</f>
        <v>4</v>
      </c>
      <c r="AX95" s="44">
        <v>1</v>
      </c>
      <c r="AY95" s="44" t="str">
        <f t="shared" si="10"/>
        <v>22/08/2016 1</v>
      </c>
      <c r="AZ95" s="44">
        <f>VLOOKUP($AY95, [3]Sheet1!$D$3:$T$89,2,FALSE)</f>
        <v>24</v>
      </c>
      <c r="BA95" s="44">
        <f>VLOOKUP($AY95, [3]Sheet1!$D$3:$T$89,3,FALSE)</f>
        <v>21</v>
      </c>
      <c r="BB95" s="44">
        <f>VLOOKUP($AY95, [3]Sheet1!$D$3:$T$89,6,FALSE)</f>
        <v>23</v>
      </c>
      <c r="BC95" s="44">
        <f>VLOOKUP($AY95, [3]Sheet1!$D$3:$T$89,7,FALSE)</f>
        <v>21</v>
      </c>
      <c r="BD95" s="44">
        <f>VLOOKUP($AY95, [3]Sheet1!$D$3:$T$89,10,FALSE)</f>
        <v>21</v>
      </c>
      <c r="BE95" s="44">
        <f>VLOOKUP($AY95, [3]Sheet1!$D$3:$T$89,11,FALSE)</f>
        <v>19</v>
      </c>
      <c r="BF95" s="44">
        <f>VLOOKUP($AY95, [3]Sheet1!$D$3:$T$89,14,FALSE)</f>
        <v>21</v>
      </c>
      <c r="BG95" s="44">
        <f>VLOOKUP($AY95, [3]Sheet1!$D$3:$T$89,15,FALSE)</f>
        <v>19</v>
      </c>
      <c r="BI95" s="49">
        <v>42604</v>
      </c>
      <c r="BJ95" s="50">
        <v>0.42847222222222198</v>
      </c>
      <c r="BK95" s="50">
        <v>0.43055555555555558</v>
      </c>
      <c r="BL95" s="50">
        <v>0.4375</v>
      </c>
      <c r="BM95" s="44" t="s">
        <v>1146</v>
      </c>
      <c r="BN95" s="44" t="s">
        <v>1234</v>
      </c>
      <c r="BO95" s="44">
        <v>1022.85879745</v>
      </c>
      <c r="BP95" s="44">
        <v>21.2777777777778</v>
      </c>
      <c r="BQ95" s="44">
        <v>0</v>
      </c>
      <c r="BR95" s="44">
        <v>76</v>
      </c>
      <c r="BS95" s="44">
        <v>193</v>
      </c>
      <c r="BT95" s="44">
        <v>4.5999999999999996</v>
      </c>
      <c r="BU95" s="44">
        <v>14.8</v>
      </c>
      <c r="BV95" s="44">
        <v>4</v>
      </c>
      <c r="BW95" s="44">
        <v>1</v>
      </c>
      <c r="BX95" s="44" t="s">
        <v>1235</v>
      </c>
      <c r="BY95" s="44">
        <v>24</v>
      </c>
      <c r="BZ95" s="44">
        <v>21</v>
      </c>
      <c r="CA95" s="44">
        <v>23</v>
      </c>
      <c r="CB95" s="44">
        <v>21</v>
      </c>
      <c r="CC95" s="44">
        <v>21</v>
      </c>
      <c r="CD95" s="44">
        <v>19</v>
      </c>
      <c r="CE95" s="44">
        <v>21</v>
      </c>
      <c r="CF95" s="44">
        <v>19</v>
      </c>
    </row>
    <row r="96" spans="1:84">
      <c r="A96" s="44" t="s">
        <v>6</v>
      </c>
      <c r="B96" s="45" t="s">
        <v>200</v>
      </c>
      <c r="O96" s="46">
        <v>8.3217592592592596E-3</v>
      </c>
      <c r="P96" s="47" t="s">
        <v>31</v>
      </c>
      <c r="Q96" s="47" t="s">
        <v>54</v>
      </c>
      <c r="U96" s="47" t="s">
        <v>36</v>
      </c>
      <c r="AJ96" s="49">
        <v>42604</v>
      </c>
      <c r="AK96" s="60">
        <v>0.42847222222222198</v>
      </c>
      <c r="AL96" s="60">
        <f t="shared" si="6"/>
        <v>0.43055555555555558</v>
      </c>
      <c r="AM96" s="60">
        <f t="shared" si="7"/>
        <v>0.4375</v>
      </c>
      <c r="AN96" s="61" t="str">
        <f t="shared" si="8"/>
        <v>22/08/2016 10:20:00</v>
      </c>
      <c r="AO96" s="61" t="str">
        <f t="shared" si="9"/>
        <v>22/08/2016 10:30:00</v>
      </c>
      <c r="AP96" s="44">
        <f>VLOOKUP($AN96, [1]TableView_704030_20160816_20160!$D$2:$M$5095,3,FALSE)</f>
        <v>1022.85879745</v>
      </c>
      <c r="AQ96" s="44">
        <f>VLOOKUP($AN96, [1]TableView_704030_20160816_20160!$D$2:$M$5095,8,FALSE)</f>
        <v>21.2777777777778</v>
      </c>
      <c r="AR96" s="44">
        <f>VLOOKUP($AN96, [1]TableView_704030_20160816_20160!$D$2:$M$5095,10,FALSE)</f>
        <v>0</v>
      </c>
      <c r="AS96" s="44">
        <f>VLOOKUP($AN96, [1]TableView_704030_20160816_20160!$D$2:$M$5095,4,FALSE)</f>
        <v>76</v>
      </c>
      <c r="AT96" s="44">
        <f>VLOOKUP($AN96, [1]TableView_704030_20160816_20160!$D$2:$M$5095,6,FALSE)</f>
        <v>193</v>
      </c>
      <c r="AU96" s="44">
        <f>VLOOKUP($AN96, [1]TableView_704030_20160816_20160!$D$2:$M$5095,7,FALSE)</f>
        <v>4.5999999999999996</v>
      </c>
      <c r="AV96" s="44">
        <f>VLOOKUP($AN96, [1]TableView_704030_20160816_20160!$D$2:$M$5095,2,FALSE)</f>
        <v>14.8</v>
      </c>
      <c r="AW96" s="44">
        <f>VLOOKUP($AO96, [2]aacb8965d69cc6fd1cb3a5cae9e8ae7!$C$6:$F$853,4,FALSE)</f>
        <v>4</v>
      </c>
      <c r="AX96" s="44">
        <v>1</v>
      </c>
      <c r="AY96" s="44" t="str">
        <f t="shared" si="10"/>
        <v>22/08/2016 1</v>
      </c>
      <c r="AZ96" s="44">
        <f>VLOOKUP($AY96, [3]Sheet1!$D$3:$T$89,2,FALSE)</f>
        <v>24</v>
      </c>
      <c r="BA96" s="44">
        <f>VLOOKUP($AY96, [3]Sheet1!$D$3:$T$89,3,FALSE)</f>
        <v>21</v>
      </c>
      <c r="BB96" s="44">
        <f>VLOOKUP($AY96, [3]Sheet1!$D$3:$T$89,6,FALSE)</f>
        <v>23</v>
      </c>
      <c r="BC96" s="44">
        <f>VLOOKUP($AY96, [3]Sheet1!$D$3:$T$89,7,FALSE)</f>
        <v>21</v>
      </c>
      <c r="BD96" s="44">
        <f>VLOOKUP($AY96, [3]Sheet1!$D$3:$T$89,10,FALSE)</f>
        <v>21</v>
      </c>
      <c r="BE96" s="44">
        <f>VLOOKUP($AY96, [3]Sheet1!$D$3:$T$89,11,FALSE)</f>
        <v>19</v>
      </c>
      <c r="BF96" s="44">
        <f>VLOOKUP($AY96, [3]Sheet1!$D$3:$T$89,14,FALSE)</f>
        <v>21</v>
      </c>
      <c r="BG96" s="44">
        <f>VLOOKUP($AY96, [3]Sheet1!$D$3:$T$89,15,FALSE)</f>
        <v>19</v>
      </c>
      <c r="BI96" s="49">
        <v>42604</v>
      </c>
      <c r="BJ96" s="50">
        <v>0.42847222222222198</v>
      </c>
      <c r="BK96" s="50">
        <v>0.43055555555555558</v>
      </c>
      <c r="BL96" s="50">
        <v>0.4375</v>
      </c>
      <c r="BM96" s="44" t="s">
        <v>1146</v>
      </c>
      <c r="BN96" s="44" t="s">
        <v>1234</v>
      </c>
      <c r="BO96" s="44">
        <v>1022.85879745</v>
      </c>
      <c r="BP96" s="44">
        <v>21.2777777777778</v>
      </c>
      <c r="BQ96" s="44">
        <v>0</v>
      </c>
      <c r="BR96" s="44">
        <v>76</v>
      </c>
      <c r="BS96" s="44">
        <v>193</v>
      </c>
      <c r="BT96" s="44">
        <v>4.5999999999999996</v>
      </c>
      <c r="BU96" s="44">
        <v>14.8</v>
      </c>
      <c r="BV96" s="44">
        <v>4</v>
      </c>
      <c r="BW96" s="44">
        <v>1</v>
      </c>
      <c r="BX96" s="44" t="s">
        <v>1235</v>
      </c>
      <c r="BY96" s="44">
        <v>24</v>
      </c>
      <c r="BZ96" s="44">
        <v>21</v>
      </c>
      <c r="CA96" s="44">
        <v>23</v>
      </c>
      <c r="CB96" s="44">
        <v>21</v>
      </c>
      <c r="CC96" s="44">
        <v>21</v>
      </c>
      <c r="CD96" s="44">
        <v>19</v>
      </c>
      <c r="CE96" s="44">
        <v>21</v>
      </c>
      <c r="CF96" s="44">
        <v>19</v>
      </c>
    </row>
    <row r="97" spans="1:84">
      <c r="A97" s="44" t="s">
        <v>7</v>
      </c>
      <c r="B97" s="45" t="s">
        <v>201</v>
      </c>
      <c r="O97" s="46">
        <v>8.4027777777777781E-3</v>
      </c>
      <c r="P97" s="47" t="s">
        <v>203</v>
      </c>
      <c r="Q97" s="47" t="s">
        <v>54</v>
      </c>
      <c r="U97" s="47" t="s">
        <v>29</v>
      </c>
      <c r="V97" s="44" t="s">
        <v>81</v>
      </c>
      <c r="AJ97" s="49">
        <v>42604</v>
      </c>
      <c r="AK97" s="60">
        <v>0.42847222222222198</v>
      </c>
      <c r="AL97" s="60">
        <f t="shared" si="6"/>
        <v>0.43055555555555558</v>
      </c>
      <c r="AM97" s="60">
        <f t="shared" si="7"/>
        <v>0.4375</v>
      </c>
      <c r="AN97" s="61" t="str">
        <f t="shared" si="8"/>
        <v>22/08/2016 10:20:00</v>
      </c>
      <c r="AO97" s="61" t="str">
        <f t="shared" si="9"/>
        <v>22/08/2016 10:30:00</v>
      </c>
      <c r="AP97" s="44">
        <f>VLOOKUP($AN97, [1]TableView_704030_20160816_20160!$D$2:$M$5095,3,FALSE)</f>
        <v>1022.85879745</v>
      </c>
      <c r="AQ97" s="44">
        <f>VLOOKUP($AN97, [1]TableView_704030_20160816_20160!$D$2:$M$5095,8,FALSE)</f>
        <v>21.2777777777778</v>
      </c>
      <c r="AR97" s="44">
        <f>VLOOKUP($AN97, [1]TableView_704030_20160816_20160!$D$2:$M$5095,10,FALSE)</f>
        <v>0</v>
      </c>
      <c r="AS97" s="44">
        <f>VLOOKUP($AN97, [1]TableView_704030_20160816_20160!$D$2:$M$5095,4,FALSE)</f>
        <v>76</v>
      </c>
      <c r="AT97" s="44">
        <f>VLOOKUP($AN97, [1]TableView_704030_20160816_20160!$D$2:$M$5095,6,FALSE)</f>
        <v>193</v>
      </c>
      <c r="AU97" s="44">
        <f>VLOOKUP($AN97, [1]TableView_704030_20160816_20160!$D$2:$M$5095,7,FALSE)</f>
        <v>4.5999999999999996</v>
      </c>
      <c r="AV97" s="44">
        <f>VLOOKUP($AN97, [1]TableView_704030_20160816_20160!$D$2:$M$5095,2,FALSE)</f>
        <v>14.8</v>
      </c>
      <c r="AW97" s="44">
        <f>VLOOKUP($AO97, [2]aacb8965d69cc6fd1cb3a5cae9e8ae7!$C$6:$F$853,4,FALSE)</f>
        <v>4</v>
      </c>
      <c r="AX97" s="44">
        <v>1</v>
      </c>
      <c r="AY97" s="44" t="str">
        <f t="shared" si="10"/>
        <v>22/08/2016 1</v>
      </c>
      <c r="AZ97" s="44">
        <f>VLOOKUP($AY97, [3]Sheet1!$D$3:$T$89,2,FALSE)</f>
        <v>24</v>
      </c>
      <c r="BA97" s="44">
        <f>VLOOKUP($AY97, [3]Sheet1!$D$3:$T$89,3,FALSE)</f>
        <v>21</v>
      </c>
      <c r="BB97" s="44">
        <f>VLOOKUP($AY97, [3]Sheet1!$D$3:$T$89,6,FALSE)</f>
        <v>23</v>
      </c>
      <c r="BC97" s="44">
        <f>VLOOKUP($AY97, [3]Sheet1!$D$3:$T$89,7,FALSE)</f>
        <v>21</v>
      </c>
      <c r="BD97" s="44">
        <f>VLOOKUP($AY97, [3]Sheet1!$D$3:$T$89,10,FALSE)</f>
        <v>21</v>
      </c>
      <c r="BE97" s="44">
        <f>VLOOKUP($AY97, [3]Sheet1!$D$3:$T$89,11,FALSE)</f>
        <v>19</v>
      </c>
      <c r="BF97" s="44">
        <f>VLOOKUP($AY97, [3]Sheet1!$D$3:$T$89,14,FALSE)</f>
        <v>21</v>
      </c>
      <c r="BG97" s="44">
        <f>VLOOKUP($AY97, [3]Sheet1!$D$3:$T$89,15,FALSE)</f>
        <v>19</v>
      </c>
      <c r="BI97" s="49">
        <v>42604</v>
      </c>
      <c r="BJ97" s="50">
        <v>0.42847222222222198</v>
      </c>
      <c r="BK97" s="50">
        <v>0.43055555555555558</v>
      </c>
      <c r="BL97" s="50">
        <v>0.4375</v>
      </c>
      <c r="BM97" s="44" t="s">
        <v>1146</v>
      </c>
      <c r="BN97" s="44" t="s">
        <v>1234</v>
      </c>
      <c r="BO97" s="44">
        <v>1022.85879745</v>
      </c>
      <c r="BP97" s="44">
        <v>21.2777777777778</v>
      </c>
      <c r="BQ97" s="44">
        <v>0</v>
      </c>
      <c r="BR97" s="44">
        <v>76</v>
      </c>
      <c r="BS97" s="44">
        <v>193</v>
      </c>
      <c r="BT97" s="44">
        <v>4.5999999999999996</v>
      </c>
      <c r="BU97" s="44">
        <v>14.8</v>
      </c>
      <c r="BV97" s="44">
        <v>4</v>
      </c>
      <c r="BW97" s="44">
        <v>1</v>
      </c>
      <c r="BX97" s="44" t="s">
        <v>1235</v>
      </c>
      <c r="BY97" s="44">
        <v>24</v>
      </c>
      <c r="BZ97" s="44">
        <v>21</v>
      </c>
      <c r="CA97" s="44">
        <v>23</v>
      </c>
      <c r="CB97" s="44">
        <v>21</v>
      </c>
      <c r="CC97" s="44">
        <v>21</v>
      </c>
      <c r="CD97" s="44">
        <v>19</v>
      </c>
      <c r="CE97" s="44">
        <v>21</v>
      </c>
      <c r="CF97" s="44">
        <v>19</v>
      </c>
    </row>
    <row r="98" spans="1:84">
      <c r="O98" s="46">
        <v>8.4490740740740741E-3</v>
      </c>
      <c r="P98" s="47" t="s">
        <v>204</v>
      </c>
      <c r="Q98" s="47" t="s">
        <v>67</v>
      </c>
      <c r="R98" s="47" t="s">
        <v>57</v>
      </c>
      <c r="S98" s="47">
        <v>8</v>
      </c>
      <c r="U98" s="47" t="s">
        <v>36</v>
      </c>
      <c r="AJ98" s="49">
        <v>42604</v>
      </c>
      <c r="AK98" s="60">
        <v>0.42847222222222198</v>
      </c>
      <c r="AL98" s="60">
        <f t="shared" si="6"/>
        <v>0.43055555555555558</v>
      </c>
      <c r="AM98" s="60">
        <f t="shared" si="7"/>
        <v>0.4375</v>
      </c>
      <c r="AN98" s="61" t="str">
        <f t="shared" si="8"/>
        <v>22/08/2016 10:20:00</v>
      </c>
      <c r="AO98" s="61" t="str">
        <f t="shared" si="9"/>
        <v>22/08/2016 10:30:00</v>
      </c>
      <c r="AP98" s="44">
        <f>VLOOKUP($AN98, [1]TableView_704030_20160816_20160!$D$2:$M$5095,3,FALSE)</f>
        <v>1022.85879745</v>
      </c>
      <c r="AQ98" s="44">
        <f>VLOOKUP($AN98, [1]TableView_704030_20160816_20160!$D$2:$M$5095,8,FALSE)</f>
        <v>21.2777777777778</v>
      </c>
      <c r="AR98" s="44">
        <f>VLOOKUP($AN98, [1]TableView_704030_20160816_20160!$D$2:$M$5095,10,FALSE)</f>
        <v>0</v>
      </c>
      <c r="AS98" s="44">
        <f>VLOOKUP($AN98, [1]TableView_704030_20160816_20160!$D$2:$M$5095,4,FALSE)</f>
        <v>76</v>
      </c>
      <c r="AT98" s="44">
        <f>VLOOKUP($AN98, [1]TableView_704030_20160816_20160!$D$2:$M$5095,6,FALSE)</f>
        <v>193</v>
      </c>
      <c r="AU98" s="44">
        <f>VLOOKUP($AN98, [1]TableView_704030_20160816_20160!$D$2:$M$5095,7,FALSE)</f>
        <v>4.5999999999999996</v>
      </c>
      <c r="AV98" s="44">
        <f>VLOOKUP($AN98, [1]TableView_704030_20160816_20160!$D$2:$M$5095,2,FALSE)</f>
        <v>14.8</v>
      </c>
      <c r="AW98" s="44">
        <f>VLOOKUP($AO98, [2]aacb8965d69cc6fd1cb3a5cae9e8ae7!$C$6:$F$853,4,FALSE)</f>
        <v>4</v>
      </c>
      <c r="AX98" s="44">
        <v>1</v>
      </c>
      <c r="AY98" s="44" t="str">
        <f t="shared" si="10"/>
        <v>22/08/2016 1</v>
      </c>
      <c r="AZ98" s="44">
        <f>VLOOKUP($AY98, [3]Sheet1!$D$3:$T$89,2,FALSE)</f>
        <v>24</v>
      </c>
      <c r="BA98" s="44">
        <f>VLOOKUP($AY98, [3]Sheet1!$D$3:$T$89,3,FALSE)</f>
        <v>21</v>
      </c>
      <c r="BB98" s="44">
        <f>VLOOKUP($AY98, [3]Sheet1!$D$3:$T$89,6,FALSE)</f>
        <v>23</v>
      </c>
      <c r="BC98" s="44">
        <f>VLOOKUP($AY98, [3]Sheet1!$D$3:$T$89,7,FALSE)</f>
        <v>21</v>
      </c>
      <c r="BD98" s="44">
        <f>VLOOKUP($AY98, [3]Sheet1!$D$3:$T$89,10,FALSE)</f>
        <v>21</v>
      </c>
      <c r="BE98" s="44">
        <f>VLOOKUP($AY98, [3]Sheet1!$D$3:$T$89,11,FALSE)</f>
        <v>19</v>
      </c>
      <c r="BF98" s="44">
        <f>VLOOKUP($AY98, [3]Sheet1!$D$3:$T$89,14,FALSE)</f>
        <v>21</v>
      </c>
      <c r="BG98" s="44">
        <f>VLOOKUP($AY98, [3]Sheet1!$D$3:$T$89,15,FALSE)</f>
        <v>19</v>
      </c>
      <c r="BI98" s="49">
        <v>42604</v>
      </c>
      <c r="BJ98" s="50">
        <v>0.42847222222222198</v>
      </c>
      <c r="BK98" s="50">
        <v>0.43055555555555558</v>
      </c>
      <c r="BL98" s="50">
        <v>0.4375</v>
      </c>
      <c r="BM98" s="44" t="s">
        <v>1146</v>
      </c>
      <c r="BN98" s="44" t="s">
        <v>1234</v>
      </c>
      <c r="BO98" s="44">
        <v>1022.85879745</v>
      </c>
      <c r="BP98" s="44">
        <v>21.2777777777778</v>
      </c>
      <c r="BQ98" s="44">
        <v>0</v>
      </c>
      <c r="BR98" s="44">
        <v>76</v>
      </c>
      <c r="BS98" s="44">
        <v>193</v>
      </c>
      <c r="BT98" s="44">
        <v>4.5999999999999996</v>
      </c>
      <c r="BU98" s="44">
        <v>14.8</v>
      </c>
      <c r="BV98" s="44">
        <v>4</v>
      </c>
      <c r="BW98" s="44">
        <v>1</v>
      </c>
      <c r="BX98" s="44" t="s">
        <v>1235</v>
      </c>
      <c r="BY98" s="44">
        <v>24</v>
      </c>
      <c r="BZ98" s="44">
        <v>21</v>
      </c>
      <c r="CA98" s="44">
        <v>23</v>
      </c>
      <c r="CB98" s="44">
        <v>21</v>
      </c>
      <c r="CC98" s="44">
        <v>21</v>
      </c>
      <c r="CD98" s="44">
        <v>19</v>
      </c>
      <c r="CE98" s="44">
        <v>21</v>
      </c>
      <c r="CF98" s="44">
        <v>19</v>
      </c>
    </row>
    <row r="99" spans="1:84">
      <c r="O99" s="46">
        <v>9.8263888888888897E-3</v>
      </c>
      <c r="P99" s="47" t="s">
        <v>205</v>
      </c>
      <c r="Q99" s="47" t="s">
        <v>163</v>
      </c>
      <c r="U99" s="47" t="s">
        <v>29</v>
      </c>
      <c r="V99" s="44" t="s">
        <v>55</v>
      </c>
      <c r="AJ99" s="49">
        <v>42604</v>
      </c>
      <c r="AK99" s="60">
        <v>0.42847222222222198</v>
      </c>
      <c r="AL99" s="60">
        <f t="shared" si="6"/>
        <v>0.43055555555555558</v>
      </c>
      <c r="AM99" s="60">
        <f t="shared" si="7"/>
        <v>0.4375</v>
      </c>
      <c r="AN99" s="61" t="str">
        <f t="shared" si="8"/>
        <v>22/08/2016 10:20:00</v>
      </c>
      <c r="AO99" s="61" t="str">
        <f t="shared" si="9"/>
        <v>22/08/2016 10:30:00</v>
      </c>
      <c r="AP99" s="44">
        <f>VLOOKUP($AN99, [1]TableView_704030_20160816_20160!$D$2:$M$5095,3,FALSE)</f>
        <v>1022.85879745</v>
      </c>
      <c r="AQ99" s="44">
        <f>VLOOKUP($AN99, [1]TableView_704030_20160816_20160!$D$2:$M$5095,8,FALSE)</f>
        <v>21.2777777777778</v>
      </c>
      <c r="AR99" s="44">
        <f>VLOOKUP($AN99, [1]TableView_704030_20160816_20160!$D$2:$M$5095,10,FALSE)</f>
        <v>0</v>
      </c>
      <c r="AS99" s="44">
        <f>VLOOKUP($AN99, [1]TableView_704030_20160816_20160!$D$2:$M$5095,4,FALSE)</f>
        <v>76</v>
      </c>
      <c r="AT99" s="44">
        <f>VLOOKUP($AN99, [1]TableView_704030_20160816_20160!$D$2:$M$5095,6,FALSE)</f>
        <v>193</v>
      </c>
      <c r="AU99" s="44">
        <f>VLOOKUP($AN99, [1]TableView_704030_20160816_20160!$D$2:$M$5095,7,FALSE)</f>
        <v>4.5999999999999996</v>
      </c>
      <c r="AV99" s="44">
        <f>VLOOKUP($AN99, [1]TableView_704030_20160816_20160!$D$2:$M$5095,2,FALSE)</f>
        <v>14.8</v>
      </c>
      <c r="AW99" s="44">
        <f>VLOOKUP($AO99, [2]aacb8965d69cc6fd1cb3a5cae9e8ae7!$C$6:$F$853,4,FALSE)</f>
        <v>4</v>
      </c>
      <c r="AX99" s="44">
        <v>1</v>
      </c>
      <c r="AY99" s="44" t="str">
        <f t="shared" si="10"/>
        <v>22/08/2016 1</v>
      </c>
      <c r="AZ99" s="44">
        <f>VLOOKUP($AY99, [3]Sheet1!$D$3:$T$89,2,FALSE)</f>
        <v>24</v>
      </c>
      <c r="BA99" s="44">
        <f>VLOOKUP($AY99, [3]Sheet1!$D$3:$T$89,3,FALSE)</f>
        <v>21</v>
      </c>
      <c r="BB99" s="44">
        <f>VLOOKUP($AY99, [3]Sheet1!$D$3:$T$89,6,FALSE)</f>
        <v>23</v>
      </c>
      <c r="BC99" s="44">
        <f>VLOOKUP($AY99, [3]Sheet1!$D$3:$T$89,7,FALSE)</f>
        <v>21</v>
      </c>
      <c r="BD99" s="44">
        <f>VLOOKUP($AY99, [3]Sheet1!$D$3:$T$89,10,FALSE)</f>
        <v>21</v>
      </c>
      <c r="BE99" s="44">
        <f>VLOOKUP($AY99, [3]Sheet1!$D$3:$T$89,11,FALSE)</f>
        <v>19</v>
      </c>
      <c r="BF99" s="44">
        <f>VLOOKUP($AY99, [3]Sheet1!$D$3:$T$89,14,FALSE)</f>
        <v>21</v>
      </c>
      <c r="BG99" s="44">
        <f>VLOOKUP($AY99, [3]Sheet1!$D$3:$T$89,15,FALSE)</f>
        <v>19</v>
      </c>
      <c r="BI99" s="49">
        <v>42604</v>
      </c>
      <c r="BJ99" s="50">
        <v>0.42847222222222198</v>
      </c>
      <c r="BK99" s="50">
        <v>0.43055555555555558</v>
      </c>
      <c r="BL99" s="50">
        <v>0.4375</v>
      </c>
      <c r="BM99" s="44" t="s">
        <v>1146</v>
      </c>
      <c r="BN99" s="44" t="s">
        <v>1234</v>
      </c>
      <c r="BO99" s="44">
        <v>1022.85879745</v>
      </c>
      <c r="BP99" s="44">
        <v>21.2777777777778</v>
      </c>
      <c r="BQ99" s="44">
        <v>0</v>
      </c>
      <c r="BR99" s="44">
        <v>76</v>
      </c>
      <c r="BS99" s="44">
        <v>193</v>
      </c>
      <c r="BT99" s="44">
        <v>4.5999999999999996</v>
      </c>
      <c r="BU99" s="44">
        <v>14.8</v>
      </c>
      <c r="BV99" s="44">
        <v>4</v>
      </c>
      <c r="BW99" s="44">
        <v>1</v>
      </c>
      <c r="BX99" s="44" t="s">
        <v>1235</v>
      </c>
      <c r="BY99" s="44">
        <v>24</v>
      </c>
      <c r="BZ99" s="44">
        <v>21</v>
      </c>
      <c r="CA99" s="44">
        <v>23</v>
      </c>
      <c r="CB99" s="44">
        <v>21</v>
      </c>
      <c r="CC99" s="44">
        <v>21</v>
      </c>
      <c r="CD99" s="44">
        <v>19</v>
      </c>
      <c r="CE99" s="44">
        <v>21</v>
      </c>
      <c r="CF99" s="44">
        <v>19</v>
      </c>
    </row>
    <row r="100" spans="1:84">
      <c r="O100" s="46">
        <v>1.0034722222222221E-2</v>
      </c>
      <c r="P100" s="47" t="s">
        <v>206</v>
      </c>
      <c r="Q100" s="47" t="s">
        <v>33</v>
      </c>
      <c r="U100" s="47" t="s">
        <v>36</v>
      </c>
      <c r="V100" s="44" t="s">
        <v>212</v>
      </c>
      <c r="AJ100" s="49">
        <v>42604</v>
      </c>
      <c r="AK100" s="60">
        <v>0.42847222222222198</v>
      </c>
      <c r="AL100" s="60">
        <f t="shared" si="6"/>
        <v>0.43055555555555558</v>
      </c>
      <c r="AM100" s="60">
        <f t="shared" si="7"/>
        <v>0.4375</v>
      </c>
      <c r="AN100" s="61" t="str">
        <f t="shared" si="8"/>
        <v>22/08/2016 10:20:00</v>
      </c>
      <c r="AO100" s="61" t="str">
        <f t="shared" si="9"/>
        <v>22/08/2016 10:30:00</v>
      </c>
      <c r="AP100" s="44">
        <f>VLOOKUP($AN100, [1]TableView_704030_20160816_20160!$D$2:$M$5095,3,FALSE)</f>
        <v>1022.85879745</v>
      </c>
      <c r="AQ100" s="44">
        <f>VLOOKUP($AN100, [1]TableView_704030_20160816_20160!$D$2:$M$5095,8,FALSE)</f>
        <v>21.2777777777778</v>
      </c>
      <c r="AR100" s="44">
        <f>VLOOKUP($AN100, [1]TableView_704030_20160816_20160!$D$2:$M$5095,10,FALSE)</f>
        <v>0</v>
      </c>
      <c r="AS100" s="44">
        <f>VLOOKUP($AN100, [1]TableView_704030_20160816_20160!$D$2:$M$5095,4,FALSE)</f>
        <v>76</v>
      </c>
      <c r="AT100" s="44">
        <f>VLOOKUP($AN100, [1]TableView_704030_20160816_20160!$D$2:$M$5095,6,FALSE)</f>
        <v>193</v>
      </c>
      <c r="AU100" s="44">
        <f>VLOOKUP($AN100, [1]TableView_704030_20160816_20160!$D$2:$M$5095,7,FALSE)</f>
        <v>4.5999999999999996</v>
      </c>
      <c r="AV100" s="44">
        <f>VLOOKUP($AN100, [1]TableView_704030_20160816_20160!$D$2:$M$5095,2,FALSE)</f>
        <v>14.8</v>
      </c>
      <c r="AW100" s="44">
        <f>VLOOKUP($AO100, [2]aacb8965d69cc6fd1cb3a5cae9e8ae7!$C$6:$F$853,4,FALSE)</f>
        <v>4</v>
      </c>
      <c r="AX100" s="44">
        <v>1</v>
      </c>
      <c r="AY100" s="44" t="str">
        <f t="shared" si="10"/>
        <v>22/08/2016 1</v>
      </c>
      <c r="AZ100" s="44">
        <f>VLOOKUP($AY100, [3]Sheet1!$D$3:$T$89,2,FALSE)</f>
        <v>24</v>
      </c>
      <c r="BA100" s="44">
        <f>VLOOKUP($AY100, [3]Sheet1!$D$3:$T$89,3,FALSE)</f>
        <v>21</v>
      </c>
      <c r="BB100" s="44">
        <f>VLOOKUP($AY100, [3]Sheet1!$D$3:$T$89,6,FALSE)</f>
        <v>23</v>
      </c>
      <c r="BC100" s="44">
        <f>VLOOKUP($AY100, [3]Sheet1!$D$3:$T$89,7,FALSE)</f>
        <v>21</v>
      </c>
      <c r="BD100" s="44">
        <f>VLOOKUP($AY100, [3]Sheet1!$D$3:$T$89,10,FALSE)</f>
        <v>21</v>
      </c>
      <c r="BE100" s="44">
        <f>VLOOKUP($AY100, [3]Sheet1!$D$3:$T$89,11,FALSE)</f>
        <v>19</v>
      </c>
      <c r="BF100" s="44">
        <f>VLOOKUP($AY100, [3]Sheet1!$D$3:$T$89,14,FALSE)</f>
        <v>21</v>
      </c>
      <c r="BG100" s="44">
        <f>VLOOKUP($AY100, [3]Sheet1!$D$3:$T$89,15,FALSE)</f>
        <v>19</v>
      </c>
      <c r="BI100" s="49">
        <v>42604</v>
      </c>
      <c r="BJ100" s="50">
        <v>0.42847222222222198</v>
      </c>
      <c r="BK100" s="50">
        <v>0.43055555555555558</v>
      </c>
      <c r="BL100" s="50">
        <v>0.4375</v>
      </c>
      <c r="BM100" s="44" t="s">
        <v>1146</v>
      </c>
      <c r="BN100" s="44" t="s">
        <v>1234</v>
      </c>
      <c r="BO100" s="44">
        <v>1022.85879745</v>
      </c>
      <c r="BP100" s="44">
        <v>21.2777777777778</v>
      </c>
      <c r="BQ100" s="44">
        <v>0</v>
      </c>
      <c r="BR100" s="44">
        <v>76</v>
      </c>
      <c r="BS100" s="44">
        <v>193</v>
      </c>
      <c r="BT100" s="44">
        <v>4.5999999999999996</v>
      </c>
      <c r="BU100" s="44">
        <v>14.8</v>
      </c>
      <c r="BV100" s="44">
        <v>4</v>
      </c>
      <c r="BW100" s="44">
        <v>1</v>
      </c>
      <c r="BX100" s="44" t="s">
        <v>1235</v>
      </c>
      <c r="BY100" s="44">
        <v>24</v>
      </c>
      <c r="BZ100" s="44">
        <v>21</v>
      </c>
      <c r="CA100" s="44">
        <v>23</v>
      </c>
      <c r="CB100" s="44">
        <v>21</v>
      </c>
      <c r="CC100" s="44">
        <v>21</v>
      </c>
      <c r="CD100" s="44">
        <v>19</v>
      </c>
      <c r="CE100" s="44">
        <v>21</v>
      </c>
      <c r="CF100" s="44">
        <v>19</v>
      </c>
    </row>
    <row r="101" spans="1:84">
      <c r="O101" s="46">
        <v>1.1979166666666666E-2</v>
      </c>
      <c r="P101" s="47" t="s">
        <v>206</v>
      </c>
      <c r="Q101" s="47" t="s">
        <v>35</v>
      </c>
      <c r="U101" s="47" t="s">
        <v>36</v>
      </c>
      <c r="AJ101" s="49">
        <v>42604</v>
      </c>
      <c r="AK101" s="60">
        <v>0.42847222222222198</v>
      </c>
      <c r="AL101" s="60">
        <f t="shared" si="6"/>
        <v>0.43055555555555558</v>
      </c>
      <c r="AM101" s="60">
        <f t="shared" si="7"/>
        <v>0.4375</v>
      </c>
      <c r="AN101" s="61" t="str">
        <f t="shared" si="8"/>
        <v>22/08/2016 10:20:00</v>
      </c>
      <c r="AO101" s="61" t="str">
        <f t="shared" si="9"/>
        <v>22/08/2016 10:30:00</v>
      </c>
      <c r="AP101" s="44">
        <f>VLOOKUP($AN101, [1]TableView_704030_20160816_20160!$D$2:$M$5095,3,FALSE)</f>
        <v>1022.85879745</v>
      </c>
      <c r="AQ101" s="44">
        <f>VLOOKUP($AN101, [1]TableView_704030_20160816_20160!$D$2:$M$5095,8,FALSE)</f>
        <v>21.2777777777778</v>
      </c>
      <c r="AR101" s="44">
        <f>VLOOKUP($AN101, [1]TableView_704030_20160816_20160!$D$2:$M$5095,10,FALSE)</f>
        <v>0</v>
      </c>
      <c r="AS101" s="44">
        <f>VLOOKUP($AN101, [1]TableView_704030_20160816_20160!$D$2:$M$5095,4,FALSE)</f>
        <v>76</v>
      </c>
      <c r="AT101" s="44">
        <f>VLOOKUP($AN101, [1]TableView_704030_20160816_20160!$D$2:$M$5095,6,FALSE)</f>
        <v>193</v>
      </c>
      <c r="AU101" s="44">
        <f>VLOOKUP($AN101, [1]TableView_704030_20160816_20160!$D$2:$M$5095,7,FALSE)</f>
        <v>4.5999999999999996</v>
      </c>
      <c r="AV101" s="44">
        <f>VLOOKUP($AN101, [1]TableView_704030_20160816_20160!$D$2:$M$5095,2,FALSE)</f>
        <v>14.8</v>
      </c>
      <c r="AW101" s="44">
        <f>VLOOKUP($AO101, [2]aacb8965d69cc6fd1cb3a5cae9e8ae7!$C$6:$F$853,4,FALSE)</f>
        <v>4</v>
      </c>
      <c r="AX101" s="44">
        <v>1</v>
      </c>
      <c r="AY101" s="44" t="str">
        <f t="shared" si="10"/>
        <v>22/08/2016 1</v>
      </c>
      <c r="AZ101" s="44">
        <f>VLOOKUP($AY101, [3]Sheet1!$D$3:$T$89,2,FALSE)</f>
        <v>24</v>
      </c>
      <c r="BA101" s="44">
        <f>VLOOKUP($AY101, [3]Sheet1!$D$3:$T$89,3,FALSE)</f>
        <v>21</v>
      </c>
      <c r="BB101" s="44">
        <f>VLOOKUP($AY101, [3]Sheet1!$D$3:$T$89,6,FALSE)</f>
        <v>23</v>
      </c>
      <c r="BC101" s="44">
        <f>VLOOKUP($AY101, [3]Sheet1!$D$3:$T$89,7,FALSE)</f>
        <v>21</v>
      </c>
      <c r="BD101" s="44">
        <f>VLOOKUP($AY101, [3]Sheet1!$D$3:$T$89,10,FALSE)</f>
        <v>21</v>
      </c>
      <c r="BE101" s="44">
        <f>VLOOKUP($AY101, [3]Sheet1!$D$3:$T$89,11,FALSE)</f>
        <v>19</v>
      </c>
      <c r="BF101" s="44">
        <f>VLOOKUP($AY101, [3]Sheet1!$D$3:$T$89,14,FALSE)</f>
        <v>21</v>
      </c>
      <c r="BG101" s="44">
        <f>VLOOKUP($AY101, [3]Sheet1!$D$3:$T$89,15,FALSE)</f>
        <v>19</v>
      </c>
      <c r="BI101" s="49">
        <v>42604</v>
      </c>
      <c r="BJ101" s="50">
        <v>0.42847222222222198</v>
      </c>
      <c r="BK101" s="50">
        <v>0.43055555555555558</v>
      </c>
      <c r="BL101" s="50">
        <v>0.4375</v>
      </c>
      <c r="BM101" s="44" t="s">
        <v>1146</v>
      </c>
      <c r="BN101" s="44" t="s">
        <v>1234</v>
      </c>
      <c r="BO101" s="44">
        <v>1022.85879745</v>
      </c>
      <c r="BP101" s="44">
        <v>21.2777777777778</v>
      </c>
      <c r="BQ101" s="44">
        <v>0</v>
      </c>
      <c r="BR101" s="44">
        <v>76</v>
      </c>
      <c r="BS101" s="44">
        <v>193</v>
      </c>
      <c r="BT101" s="44">
        <v>4.5999999999999996</v>
      </c>
      <c r="BU101" s="44">
        <v>14.8</v>
      </c>
      <c r="BV101" s="44">
        <v>4</v>
      </c>
      <c r="BW101" s="44">
        <v>1</v>
      </c>
      <c r="BX101" s="44" t="s">
        <v>1235</v>
      </c>
      <c r="BY101" s="44">
        <v>24</v>
      </c>
      <c r="BZ101" s="44">
        <v>21</v>
      </c>
      <c r="CA101" s="44">
        <v>23</v>
      </c>
      <c r="CB101" s="44">
        <v>21</v>
      </c>
      <c r="CC101" s="44">
        <v>21</v>
      </c>
      <c r="CD101" s="44">
        <v>19</v>
      </c>
      <c r="CE101" s="44">
        <v>21</v>
      </c>
      <c r="CF101" s="44">
        <v>19</v>
      </c>
    </row>
    <row r="102" spans="1:84">
      <c r="O102" s="46">
        <v>1.2314814814814815E-2</v>
      </c>
      <c r="P102" s="47" t="s">
        <v>206</v>
      </c>
      <c r="Q102" s="47" t="s">
        <v>207</v>
      </c>
      <c r="R102" s="47" t="s">
        <v>41</v>
      </c>
      <c r="S102" s="47">
        <v>7</v>
      </c>
      <c r="U102" s="47" t="s">
        <v>36</v>
      </c>
      <c r="V102" s="47" t="s">
        <v>213</v>
      </c>
      <c r="AJ102" s="49">
        <v>42604</v>
      </c>
      <c r="AK102" s="60">
        <v>0.42847222222222198</v>
      </c>
      <c r="AL102" s="60">
        <f t="shared" si="6"/>
        <v>0.43055555555555558</v>
      </c>
      <c r="AM102" s="60">
        <f t="shared" si="7"/>
        <v>0.4375</v>
      </c>
      <c r="AN102" s="61" t="str">
        <f t="shared" si="8"/>
        <v>22/08/2016 10:20:00</v>
      </c>
      <c r="AO102" s="61" t="str">
        <f t="shared" si="9"/>
        <v>22/08/2016 10:30:00</v>
      </c>
      <c r="AP102" s="44">
        <f>VLOOKUP($AN102, [1]TableView_704030_20160816_20160!$D$2:$M$5095,3,FALSE)</f>
        <v>1022.85879745</v>
      </c>
      <c r="AQ102" s="44">
        <f>VLOOKUP($AN102, [1]TableView_704030_20160816_20160!$D$2:$M$5095,8,FALSE)</f>
        <v>21.2777777777778</v>
      </c>
      <c r="AR102" s="44">
        <f>VLOOKUP($AN102, [1]TableView_704030_20160816_20160!$D$2:$M$5095,10,FALSE)</f>
        <v>0</v>
      </c>
      <c r="AS102" s="44">
        <f>VLOOKUP($AN102, [1]TableView_704030_20160816_20160!$D$2:$M$5095,4,FALSE)</f>
        <v>76</v>
      </c>
      <c r="AT102" s="44">
        <f>VLOOKUP($AN102, [1]TableView_704030_20160816_20160!$D$2:$M$5095,6,FALSE)</f>
        <v>193</v>
      </c>
      <c r="AU102" s="44">
        <f>VLOOKUP($AN102, [1]TableView_704030_20160816_20160!$D$2:$M$5095,7,FALSE)</f>
        <v>4.5999999999999996</v>
      </c>
      <c r="AV102" s="44">
        <f>VLOOKUP($AN102, [1]TableView_704030_20160816_20160!$D$2:$M$5095,2,FALSE)</f>
        <v>14.8</v>
      </c>
      <c r="AW102" s="44">
        <f>VLOOKUP($AO102, [2]aacb8965d69cc6fd1cb3a5cae9e8ae7!$C$6:$F$853,4,FALSE)</f>
        <v>4</v>
      </c>
      <c r="AX102" s="44">
        <v>1</v>
      </c>
      <c r="AY102" s="44" t="str">
        <f t="shared" si="10"/>
        <v>22/08/2016 1</v>
      </c>
      <c r="AZ102" s="44">
        <f>VLOOKUP($AY102, [3]Sheet1!$D$3:$T$89,2,FALSE)</f>
        <v>24</v>
      </c>
      <c r="BA102" s="44">
        <f>VLOOKUP($AY102, [3]Sheet1!$D$3:$T$89,3,FALSE)</f>
        <v>21</v>
      </c>
      <c r="BB102" s="44">
        <f>VLOOKUP($AY102, [3]Sheet1!$D$3:$T$89,6,FALSE)</f>
        <v>23</v>
      </c>
      <c r="BC102" s="44">
        <f>VLOOKUP($AY102, [3]Sheet1!$D$3:$T$89,7,FALSE)</f>
        <v>21</v>
      </c>
      <c r="BD102" s="44">
        <f>VLOOKUP($AY102, [3]Sheet1!$D$3:$T$89,10,FALSE)</f>
        <v>21</v>
      </c>
      <c r="BE102" s="44">
        <f>VLOOKUP($AY102, [3]Sheet1!$D$3:$T$89,11,FALSE)</f>
        <v>19</v>
      </c>
      <c r="BF102" s="44">
        <f>VLOOKUP($AY102, [3]Sheet1!$D$3:$T$89,14,FALSE)</f>
        <v>21</v>
      </c>
      <c r="BG102" s="44">
        <f>VLOOKUP($AY102, [3]Sheet1!$D$3:$T$89,15,FALSE)</f>
        <v>19</v>
      </c>
      <c r="BI102" s="49">
        <v>42604</v>
      </c>
      <c r="BJ102" s="50">
        <v>0.42847222222222198</v>
      </c>
      <c r="BK102" s="50">
        <v>0.43055555555555558</v>
      </c>
      <c r="BL102" s="50">
        <v>0.4375</v>
      </c>
      <c r="BM102" s="44" t="s">
        <v>1146</v>
      </c>
      <c r="BN102" s="44" t="s">
        <v>1234</v>
      </c>
      <c r="BO102" s="44">
        <v>1022.85879745</v>
      </c>
      <c r="BP102" s="44">
        <v>21.2777777777778</v>
      </c>
      <c r="BQ102" s="44">
        <v>0</v>
      </c>
      <c r="BR102" s="44">
        <v>76</v>
      </c>
      <c r="BS102" s="44">
        <v>193</v>
      </c>
      <c r="BT102" s="44">
        <v>4.5999999999999996</v>
      </c>
      <c r="BU102" s="44">
        <v>14.8</v>
      </c>
      <c r="BV102" s="44">
        <v>4</v>
      </c>
      <c r="BW102" s="44">
        <v>1</v>
      </c>
      <c r="BX102" s="44" t="s">
        <v>1235</v>
      </c>
      <c r="BY102" s="44">
        <v>24</v>
      </c>
      <c r="BZ102" s="44">
        <v>21</v>
      </c>
      <c r="CA102" s="44">
        <v>23</v>
      </c>
      <c r="CB102" s="44">
        <v>21</v>
      </c>
      <c r="CC102" s="44">
        <v>21</v>
      </c>
      <c r="CD102" s="44">
        <v>19</v>
      </c>
      <c r="CE102" s="44">
        <v>21</v>
      </c>
      <c r="CF102" s="44">
        <v>19</v>
      </c>
    </row>
    <row r="103" spans="1:84">
      <c r="O103" s="46">
        <v>1.7013888888888887E-2</v>
      </c>
      <c r="P103" s="47" t="s">
        <v>206</v>
      </c>
      <c r="Q103" s="47" t="s">
        <v>207</v>
      </c>
      <c r="R103" s="47" t="s">
        <v>57</v>
      </c>
      <c r="S103" s="47">
        <v>4</v>
      </c>
      <c r="T103" s="47" t="s">
        <v>53</v>
      </c>
      <c r="U103" s="47" t="s">
        <v>36</v>
      </c>
      <c r="V103" s="47" t="s">
        <v>214</v>
      </c>
      <c r="AJ103" s="49">
        <v>42604</v>
      </c>
      <c r="AK103" s="60">
        <v>0.42847222222222198</v>
      </c>
      <c r="AL103" s="60">
        <f t="shared" si="6"/>
        <v>0.43055555555555558</v>
      </c>
      <c r="AM103" s="60">
        <f t="shared" si="7"/>
        <v>0.4375</v>
      </c>
      <c r="AN103" s="61" t="str">
        <f t="shared" si="8"/>
        <v>22/08/2016 10:20:00</v>
      </c>
      <c r="AO103" s="61" t="str">
        <f t="shared" si="9"/>
        <v>22/08/2016 10:30:00</v>
      </c>
      <c r="AP103" s="44">
        <f>VLOOKUP($AN103, [1]TableView_704030_20160816_20160!$D$2:$M$5095,3,FALSE)</f>
        <v>1022.85879745</v>
      </c>
      <c r="AQ103" s="44">
        <f>VLOOKUP($AN103, [1]TableView_704030_20160816_20160!$D$2:$M$5095,8,FALSE)</f>
        <v>21.2777777777778</v>
      </c>
      <c r="AR103" s="44">
        <f>VLOOKUP($AN103, [1]TableView_704030_20160816_20160!$D$2:$M$5095,10,FALSE)</f>
        <v>0</v>
      </c>
      <c r="AS103" s="44">
        <f>VLOOKUP($AN103, [1]TableView_704030_20160816_20160!$D$2:$M$5095,4,FALSE)</f>
        <v>76</v>
      </c>
      <c r="AT103" s="44">
        <f>VLOOKUP($AN103, [1]TableView_704030_20160816_20160!$D$2:$M$5095,6,FALSE)</f>
        <v>193</v>
      </c>
      <c r="AU103" s="44">
        <f>VLOOKUP($AN103, [1]TableView_704030_20160816_20160!$D$2:$M$5095,7,FALSE)</f>
        <v>4.5999999999999996</v>
      </c>
      <c r="AV103" s="44">
        <f>VLOOKUP($AN103, [1]TableView_704030_20160816_20160!$D$2:$M$5095,2,FALSE)</f>
        <v>14.8</v>
      </c>
      <c r="AW103" s="44">
        <f>VLOOKUP($AO103, [2]aacb8965d69cc6fd1cb3a5cae9e8ae7!$C$6:$F$853,4,FALSE)</f>
        <v>4</v>
      </c>
      <c r="AX103" s="44">
        <v>1</v>
      </c>
      <c r="AY103" s="44" t="str">
        <f t="shared" si="10"/>
        <v>22/08/2016 1</v>
      </c>
      <c r="AZ103" s="44">
        <f>VLOOKUP($AY103, [3]Sheet1!$D$3:$T$89,2,FALSE)</f>
        <v>24</v>
      </c>
      <c r="BA103" s="44">
        <f>VLOOKUP($AY103, [3]Sheet1!$D$3:$T$89,3,FALSE)</f>
        <v>21</v>
      </c>
      <c r="BB103" s="44">
        <f>VLOOKUP($AY103, [3]Sheet1!$D$3:$T$89,6,FALSE)</f>
        <v>23</v>
      </c>
      <c r="BC103" s="44">
        <f>VLOOKUP($AY103, [3]Sheet1!$D$3:$T$89,7,FALSE)</f>
        <v>21</v>
      </c>
      <c r="BD103" s="44">
        <f>VLOOKUP($AY103, [3]Sheet1!$D$3:$T$89,10,FALSE)</f>
        <v>21</v>
      </c>
      <c r="BE103" s="44">
        <f>VLOOKUP($AY103, [3]Sheet1!$D$3:$T$89,11,FALSE)</f>
        <v>19</v>
      </c>
      <c r="BF103" s="44">
        <f>VLOOKUP($AY103, [3]Sheet1!$D$3:$T$89,14,FALSE)</f>
        <v>21</v>
      </c>
      <c r="BG103" s="44">
        <f>VLOOKUP($AY103, [3]Sheet1!$D$3:$T$89,15,FALSE)</f>
        <v>19</v>
      </c>
      <c r="BI103" s="49">
        <v>42604</v>
      </c>
      <c r="BJ103" s="50">
        <v>0.42847222222222198</v>
      </c>
      <c r="BK103" s="50">
        <v>0.43055555555555558</v>
      </c>
      <c r="BL103" s="50">
        <v>0.4375</v>
      </c>
      <c r="BM103" s="44" t="s">
        <v>1146</v>
      </c>
      <c r="BN103" s="44" t="s">
        <v>1234</v>
      </c>
      <c r="BO103" s="44">
        <v>1022.85879745</v>
      </c>
      <c r="BP103" s="44">
        <v>21.2777777777778</v>
      </c>
      <c r="BQ103" s="44">
        <v>0</v>
      </c>
      <c r="BR103" s="44">
        <v>76</v>
      </c>
      <c r="BS103" s="44">
        <v>193</v>
      </c>
      <c r="BT103" s="44">
        <v>4.5999999999999996</v>
      </c>
      <c r="BU103" s="44">
        <v>14.8</v>
      </c>
      <c r="BV103" s="44">
        <v>4</v>
      </c>
      <c r="BW103" s="44">
        <v>1</v>
      </c>
      <c r="BX103" s="44" t="s">
        <v>1235</v>
      </c>
      <c r="BY103" s="44">
        <v>24</v>
      </c>
      <c r="BZ103" s="44">
        <v>21</v>
      </c>
      <c r="CA103" s="44">
        <v>23</v>
      </c>
      <c r="CB103" s="44">
        <v>21</v>
      </c>
      <c r="CC103" s="44">
        <v>21</v>
      </c>
      <c r="CD103" s="44">
        <v>19</v>
      </c>
      <c r="CE103" s="44">
        <v>21</v>
      </c>
      <c r="CF103" s="44">
        <v>19</v>
      </c>
    </row>
    <row r="104" spans="1:84">
      <c r="O104" s="46">
        <v>1.7569444444444447E-2</v>
      </c>
      <c r="P104" s="47" t="s">
        <v>206</v>
      </c>
      <c r="Q104" s="47" t="s">
        <v>207</v>
      </c>
      <c r="R104" s="47" t="s">
        <v>57</v>
      </c>
      <c r="S104" s="47">
        <v>9</v>
      </c>
      <c r="T104" s="47" t="s">
        <v>53</v>
      </c>
      <c r="U104" s="47" t="s">
        <v>36</v>
      </c>
      <c r="V104" s="47" t="s">
        <v>215</v>
      </c>
      <c r="AJ104" s="49">
        <v>42604</v>
      </c>
      <c r="AK104" s="60">
        <v>0.42847222222222198</v>
      </c>
      <c r="AL104" s="60">
        <f t="shared" si="6"/>
        <v>0.43055555555555558</v>
      </c>
      <c r="AM104" s="60">
        <f t="shared" si="7"/>
        <v>0.4375</v>
      </c>
      <c r="AN104" s="61" t="str">
        <f t="shared" si="8"/>
        <v>22/08/2016 10:20:00</v>
      </c>
      <c r="AO104" s="61" t="str">
        <f t="shared" si="9"/>
        <v>22/08/2016 10:30:00</v>
      </c>
      <c r="AP104" s="44">
        <f>VLOOKUP($AN104, [1]TableView_704030_20160816_20160!$D$2:$M$5095,3,FALSE)</f>
        <v>1022.85879745</v>
      </c>
      <c r="AQ104" s="44">
        <f>VLOOKUP($AN104, [1]TableView_704030_20160816_20160!$D$2:$M$5095,8,FALSE)</f>
        <v>21.2777777777778</v>
      </c>
      <c r="AR104" s="44">
        <f>VLOOKUP($AN104, [1]TableView_704030_20160816_20160!$D$2:$M$5095,10,FALSE)</f>
        <v>0</v>
      </c>
      <c r="AS104" s="44">
        <f>VLOOKUP($AN104, [1]TableView_704030_20160816_20160!$D$2:$M$5095,4,FALSE)</f>
        <v>76</v>
      </c>
      <c r="AT104" s="44">
        <f>VLOOKUP($AN104, [1]TableView_704030_20160816_20160!$D$2:$M$5095,6,FALSE)</f>
        <v>193</v>
      </c>
      <c r="AU104" s="44">
        <f>VLOOKUP($AN104, [1]TableView_704030_20160816_20160!$D$2:$M$5095,7,FALSE)</f>
        <v>4.5999999999999996</v>
      </c>
      <c r="AV104" s="44">
        <f>VLOOKUP($AN104, [1]TableView_704030_20160816_20160!$D$2:$M$5095,2,FALSE)</f>
        <v>14.8</v>
      </c>
      <c r="AW104" s="44">
        <f>VLOOKUP($AO104, [2]aacb8965d69cc6fd1cb3a5cae9e8ae7!$C$6:$F$853,4,FALSE)</f>
        <v>4</v>
      </c>
      <c r="AX104" s="44">
        <v>1</v>
      </c>
      <c r="AY104" s="44" t="str">
        <f t="shared" si="10"/>
        <v>22/08/2016 1</v>
      </c>
      <c r="AZ104" s="44">
        <f>VLOOKUP($AY104, [3]Sheet1!$D$3:$T$89,2,FALSE)</f>
        <v>24</v>
      </c>
      <c r="BA104" s="44">
        <f>VLOOKUP($AY104, [3]Sheet1!$D$3:$T$89,3,FALSE)</f>
        <v>21</v>
      </c>
      <c r="BB104" s="44">
        <f>VLOOKUP($AY104, [3]Sheet1!$D$3:$T$89,6,FALSE)</f>
        <v>23</v>
      </c>
      <c r="BC104" s="44">
        <f>VLOOKUP($AY104, [3]Sheet1!$D$3:$T$89,7,FALSE)</f>
        <v>21</v>
      </c>
      <c r="BD104" s="44">
        <f>VLOOKUP($AY104, [3]Sheet1!$D$3:$T$89,10,FALSE)</f>
        <v>21</v>
      </c>
      <c r="BE104" s="44">
        <f>VLOOKUP($AY104, [3]Sheet1!$D$3:$T$89,11,FALSE)</f>
        <v>19</v>
      </c>
      <c r="BF104" s="44">
        <f>VLOOKUP($AY104, [3]Sheet1!$D$3:$T$89,14,FALSE)</f>
        <v>21</v>
      </c>
      <c r="BG104" s="44">
        <f>VLOOKUP($AY104, [3]Sheet1!$D$3:$T$89,15,FALSE)</f>
        <v>19</v>
      </c>
      <c r="BI104" s="49">
        <v>42604</v>
      </c>
      <c r="BJ104" s="50">
        <v>0.42847222222222198</v>
      </c>
      <c r="BK104" s="50">
        <v>0.43055555555555558</v>
      </c>
      <c r="BL104" s="50">
        <v>0.4375</v>
      </c>
      <c r="BM104" s="44" t="s">
        <v>1146</v>
      </c>
      <c r="BN104" s="44" t="s">
        <v>1234</v>
      </c>
      <c r="BO104" s="44">
        <v>1022.85879745</v>
      </c>
      <c r="BP104" s="44">
        <v>21.2777777777778</v>
      </c>
      <c r="BQ104" s="44">
        <v>0</v>
      </c>
      <c r="BR104" s="44">
        <v>76</v>
      </c>
      <c r="BS104" s="44">
        <v>193</v>
      </c>
      <c r="BT104" s="44">
        <v>4.5999999999999996</v>
      </c>
      <c r="BU104" s="44">
        <v>14.8</v>
      </c>
      <c r="BV104" s="44">
        <v>4</v>
      </c>
      <c r="BW104" s="44">
        <v>1</v>
      </c>
      <c r="BX104" s="44" t="s">
        <v>1235</v>
      </c>
      <c r="BY104" s="44">
        <v>24</v>
      </c>
      <c r="BZ104" s="44">
        <v>21</v>
      </c>
      <c r="CA104" s="44">
        <v>23</v>
      </c>
      <c r="CB104" s="44">
        <v>21</v>
      </c>
      <c r="CC104" s="44">
        <v>21</v>
      </c>
      <c r="CD104" s="44">
        <v>19</v>
      </c>
      <c r="CE104" s="44">
        <v>21</v>
      </c>
      <c r="CF104" s="44">
        <v>19</v>
      </c>
    </row>
    <row r="105" spans="1:84">
      <c r="O105" s="46">
        <v>2.0833333333333332E-2</v>
      </c>
      <c r="P105" s="47" t="s">
        <v>206</v>
      </c>
      <c r="AJ105" s="49">
        <v>42604</v>
      </c>
      <c r="AK105" s="60">
        <v>0.42847222222222198</v>
      </c>
      <c r="AL105" s="60">
        <f t="shared" si="6"/>
        <v>0.43055555555555558</v>
      </c>
      <c r="AM105" s="60">
        <f t="shared" si="7"/>
        <v>0.4375</v>
      </c>
      <c r="AN105" s="61" t="str">
        <f t="shared" si="8"/>
        <v>22/08/2016 10:20:00</v>
      </c>
      <c r="AO105" s="61" t="str">
        <f t="shared" si="9"/>
        <v>22/08/2016 10:30:00</v>
      </c>
      <c r="AP105" s="44">
        <f>VLOOKUP($AN105, [1]TableView_704030_20160816_20160!$D$2:$M$5095,3,FALSE)</f>
        <v>1022.85879745</v>
      </c>
      <c r="AQ105" s="44">
        <f>VLOOKUP($AN105, [1]TableView_704030_20160816_20160!$D$2:$M$5095,8,FALSE)</f>
        <v>21.2777777777778</v>
      </c>
      <c r="AR105" s="44">
        <f>VLOOKUP($AN105, [1]TableView_704030_20160816_20160!$D$2:$M$5095,10,FALSE)</f>
        <v>0</v>
      </c>
      <c r="AS105" s="44">
        <f>VLOOKUP($AN105, [1]TableView_704030_20160816_20160!$D$2:$M$5095,4,FALSE)</f>
        <v>76</v>
      </c>
      <c r="AT105" s="44">
        <f>VLOOKUP($AN105, [1]TableView_704030_20160816_20160!$D$2:$M$5095,6,FALSE)</f>
        <v>193</v>
      </c>
      <c r="AU105" s="44">
        <f>VLOOKUP($AN105, [1]TableView_704030_20160816_20160!$D$2:$M$5095,7,FALSE)</f>
        <v>4.5999999999999996</v>
      </c>
      <c r="AV105" s="44">
        <f>VLOOKUP($AN105, [1]TableView_704030_20160816_20160!$D$2:$M$5095,2,FALSE)</f>
        <v>14.8</v>
      </c>
      <c r="AW105" s="44">
        <f>VLOOKUP($AO105, [2]aacb8965d69cc6fd1cb3a5cae9e8ae7!$C$6:$F$853,4,FALSE)</f>
        <v>4</v>
      </c>
      <c r="AX105" s="44">
        <v>1</v>
      </c>
      <c r="AY105" s="44" t="str">
        <f t="shared" si="10"/>
        <v>22/08/2016 1</v>
      </c>
      <c r="AZ105" s="44">
        <f>VLOOKUP($AY105, [3]Sheet1!$D$3:$T$89,2,FALSE)</f>
        <v>24</v>
      </c>
      <c r="BA105" s="44">
        <f>VLOOKUP($AY105, [3]Sheet1!$D$3:$T$89,3,FALSE)</f>
        <v>21</v>
      </c>
      <c r="BB105" s="44">
        <f>VLOOKUP($AY105, [3]Sheet1!$D$3:$T$89,6,FALSE)</f>
        <v>23</v>
      </c>
      <c r="BC105" s="44">
        <f>VLOOKUP($AY105, [3]Sheet1!$D$3:$T$89,7,FALSE)</f>
        <v>21</v>
      </c>
      <c r="BD105" s="44">
        <f>VLOOKUP($AY105, [3]Sheet1!$D$3:$T$89,10,FALSE)</f>
        <v>21</v>
      </c>
      <c r="BE105" s="44">
        <f>VLOOKUP($AY105, [3]Sheet1!$D$3:$T$89,11,FALSE)</f>
        <v>19</v>
      </c>
      <c r="BF105" s="44">
        <f>VLOOKUP($AY105, [3]Sheet1!$D$3:$T$89,14,FALSE)</f>
        <v>21</v>
      </c>
      <c r="BG105" s="44">
        <f>VLOOKUP($AY105, [3]Sheet1!$D$3:$T$89,15,FALSE)</f>
        <v>19</v>
      </c>
      <c r="BI105" s="49">
        <v>42604</v>
      </c>
      <c r="BJ105" s="50">
        <v>0.42847222222222198</v>
      </c>
      <c r="BK105" s="50">
        <v>0.43055555555555558</v>
      </c>
      <c r="BL105" s="50">
        <v>0.4375</v>
      </c>
      <c r="BM105" s="44" t="s">
        <v>1146</v>
      </c>
      <c r="BN105" s="44" t="s">
        <v>1234</v>
      </c>
      <c r="BO105" s="44">
        <v>1022.85879745</v>
      </c>
      <c r="BP105" s="44">
        <v>21.2777777777778</v>
      </c>
      <c r="BQ105" s="44">
        <v>0</v>
      </c>
      <c r="BR105" s="44">
        <v>76</v>
      </c>
      <c r="BS105" s="44">
        <v>193</v>
      </c>
      <c r="BT105" s="44">
        <v>4.5999999999999996</v>
      </c>
      <c r="BU105" s="44">
        <v>14.8</v>
      </c>
      <c r="BV105" s="44">
        <v>4</v>
      </c>
      <c r="BW105" s="44">
        <v>1</v>
      </c>
      <c r="BX105" s="44" t="s">
        <v>1235</v>
      </c>
      <c r="BY105" s="44">
        <v>24</v>
      </c>
      <c r="BZ105" s="44">
        <v>21</v>
      </c>
      <c r="CA105" s="44">
        <v>23</v>
      </c>
      <c r="CB105" s="44">
        <v>21</v>
      </c>
      <c r="CC105" s="44">
        <v>21</v>
      </c>
      <c r="CD105" s="44">
        <v>19</v>
      </c>
      <c r="CE105" s="44">
        <v>21</v>
      </c>
      <c r="CF105" s="44">
        <v>19</v>
      </c>
    </row>
    <row r="106" spans="1:84" s="28" customFormat="1">
      <c r="B106" s="51"/>
      <c r="D106" s="52"/>
      <c r="E106" s="53"/>
      <c r="F106" s="53"/>
      <c r="G106" s="53"/>
      <c r="H106" s="53"/>
      <c r="I106" s="53"/>
      <c r="M106" s="54"/>
      <c r="O106" s="52"/>
      <c r="P106" s="53"/>
      <c r="Q106" s="53"/>
      <c r="R106" s="53"/>
      <c r="S106" s="53"/>
      <c r="T106" s="53"/>
      <c r="U106" s="53"/>
      <c r="X106" s="54"/>
      <c r="Z106" s="52"/>
      <c r="AA106" s="53"/>
      <c r="AB106" s="53"/>
      <c r="AC106" s="53"/>
      <c r="AD106" s="53"/>
      <c r="AE106" s="53"/>
      <c r="AF106" s="53"/>
      <c r="AJ106" s="49">
        <v>42604</v>
      </c>
      <c r="AK106" s="60">
        <v>0.42847222222222198</v>
      </c>
      <c r="AL106" s="60">
        <f t="shared" si="6"/>
        <v>0.43055555555555558</v>
      </c>
      <c r="AM106" s="60">
        <f t="shared" si="7"/>
        <v>0.4375</v>
      </c>
      <c r="AN106" s="61" t="str">
        <f t="shared" si="8"/>
        <v>22/08/2016 10:20:00</v>
      </c>
      <c r="AO106" s="61" t="str">
        <f t="shared" si="9"/>
        <v>22/08/2016 10:30:00</v>
      </c>
      <c r="AP106" s="44">
        <f>VLOOKUP($AN106, [1]TableView_704030_20160816_20160!$D$2:$M$5095,3,FALSE)</f>
        <v>1022.85879745</v>
      </c>
      <c r="AQ106" s="44">
        <f>VLOOKUP($AN106, [1]TableView_704030_20160816_20160!$D$2:$M$5095,8,FALSE)</f>
        <v>21.2777777777778</v>
      </c>
      <c r="AR106" s="44">
        <f>VLOOKUP($AN106, [1]TableView_704030_20160816_20160!$D$2:$M$5095,10,FALSE)</f>
        <v>0</v>
      </c>
      <c r="AS106" s="44">
        <f>VLOOKUP($AN106, [1]TableView_704030_20160816_20160!$D$2:$M$5095,4,FALSE)</f>
        <v>76</v>
      </c>
      <c r="AT106" s="44">
        <f>VLOOKUP($AN106, [1]TableView_704030_20160816_20160!$D$2:$M$5095,6,FALSE)</f>
        <v>193</v>
      </c>
      <c r="AU106" s="44">
        <f>VLOOKUP($AN106, [1]TableView_704030_20160816_20160!$D$2:$M$5095,7,FALSE)</f>
        <v>4.5999999999999996</v>
      </c>
      <c r="AV106" s="44">
        <f>VLOOKUP($AN106, [1]TableView_704030_20160816_20160!$D$2:$M$5095,2,FALSE)</f>
        <v>14.8</v>
      </c>
      <c r="AW106" s="44">
        <f>VLOOKUP($AO106, [2]aacb8965d69cc6fd1cb3a5cae9e8ae7!$C$6:$F$853,4,FALSE)</f>
        <v>4</v>
      </c>
      <c r="AX106" s="44">
        <v>1</v>
      </c>
      <c r="AY106" s="44" t="str">
        <f t="shared" si="10"/>
        <v>22/08/2016 1</v>
      </c>
      <c r="AZ106" s="44">
        <f>VLOOKUP($AY106, [3]Sheet1!$D$3:$T$89,2,FALSE)</f>
        <v>24</v>
      </c>
      <c r="BA106" s="44">
        <f>VLOOKUP($AY106, [3]Sheet1!$D$3:$T$89,3,FALSE)</f>
        <v>21</v>
      </c>
      <c r="BB106" s="44">
        <f>VLOOKUP($AY106, [3]Sheet1!$D$3:$T$89,6,FALSE)</f>
        <v>23</v>
      </c>
      <c r="BC106" s="44">
        <f>VLOOKUP($AY106, [3]Sheet1!$D$3:$T$89,7,FALSE)</f>
        <v>21</v>
      </c>
      <c r="BD106" s="44">
        <f>VLOOKUP($AY106, [3]Sheet1!$D$3:$T$89,10,FALSE)</f>
        <v>21</v>
      </c>
      <c r="BE106" s="44">
        <f>VLOOKUP($AY106, [3]Sheet1!$D$3:$T$89,11,FALSE)</f>
        <v>19</v>
      </c>
      <c r="BF106" s="44">
        <f>VLOOKUP($AY106, [3]Sheet1!$D$3:$T$89,14,FALSE)</f>
        <v>21</v>
      </c>
      <c r="BG106" s="44">
        <f>VLOOKUP($AY106, [3]Sheet1!$D$3:$T$89,15,FALSE)</f>
        <v>19</v>
      </c>
      <c r="BI106" s="58">
        <v>42604</v>
      </c>
      <c r="BJ106" s="59">
        <v>0.42847222222222198</v>
      </c>
      <c r="BK106" s="59">
        <v>0.43055555555555558</v>
      </c>
      <c r="BL106" s="59">
        <v>0.4375</v>
      </c>
      <c r="BM106" s="28" t="s">
        <v>1146</v>
      </c>
      <c r="BN106" s="28" t="s">
        <v>1234</v>
      </c>
      <c r="BO106" s="28">
        <v>1022.85879745</v>
      </c>
      <c r="BP106" s="28">
        <v>21.2777777777778</v>
      </c>
      <c r="BQ106" s="28">
        <v>0</v>
      </c>
      <c r="BR106" s="28">
        <v>76</v>
      </c>
      <c r="BS106" s="28">
        <v>193</v>
      </c>
      <c r="BT106" s="28">
        <v>4.5999999999999996</v>
      </c>
      <c r="BU106" s="28">
        <v>14.8</v>
      </c>
      <c r="BV106" s="28">
        <v>4</v>
      </c>
      <c r="BW106" s="28">
        <v>1</v>
      </c>
      <c r="BX106" s="28" t="s">
        <v>1235</v>
      </c>
      <c r="BY106" s="28">
        <v>24</v>
      </c>
      <c r="BZ106" s="28">
        <v>21</v>
      </c>
      <c r="CA106" s="28">
        <v>23</v>
      </c>
      <c r="CB106" s="28">
        <v>21</v>
      </c>
      <c r="CC106" s="28">
        <v>21</v>
      </c>
      <c r="CD106" s="28">
        <v>19</v>
      </c>
      <c r="CE106" s="28">
        <v>21</v>
      </c>
      <c r="CF106" s="28">
        <v>19</v>
      </c>
    </row>
    <row r="107" spans="1:84">
      <c r="A107" s="44" t="s">
        <v>0</v>
      </c>
      <c r="B107" s="45" t="s">
        <v>196</v>
      </c>
      <c r="D107" s="46">
        <v>0</v>
      </c>
      <c r="E107" s="47" t="s">
        <v>86</v>
      </c>
      <c r="F107" s="13" t="s">
        <v>54</v>
      </c>
      <c r="J107" s="44" t="s">
        <v>36</v>
      </c>
      <c r="K107" s="64">
        <v>5.5902777777777782E-3</v>
      </c>
      <c r="O107" s="46">
        <v>0</v>
      </c>
      <c r="P107" s="13" t="s">
        <v>28</v>
      </c>
      <c r="Q107" s="13" t="s">
        <v>34</v>
      </c>
      <c r="U107" s="47" t="s">
        <v>36</v>
      </c>
      <c r="V107" s="15" t="s">
        <v>226</v>
      </c>
      <c r="AJ107" s="49">
        <v>42604</v>
      </c>
      <c r="AK107" s="60">
        <v>0.75208333333333333</v>
      </c>
      <c r="AL107" s="60">
        <f t="shared" si="6"/>
        <v>0.75</v>
      </c>
      <c r="AM107" s="60">
        <f t="shared" si="7"/>
        <v>0.75</v>
      </c>
      <c r="AN107" s="61" t="str">
        <f t="shared" si="8"/>
        <v>22/08/2016 18:00:00</v>
      </c>
      <c r="AO107" s="61" t="str">
        <f t="shared" si="9"/>
        <v>22/08/2016 18:00:00</v>
      </c>
      <c r="AP107" s="44">
        <f>VLOOKUP($AN107, [1]TableView_704030_20160816_20160!$D$2:$M$5095,3,FALSE)</f>
        <v>1023.67153081</v>
      </c>
      <c r="AQ107" s="44">
        <f>VLOOKUP($AN107, [1]TableView_704030_20160816_20160!$D$2:$M$5095,8,FALSE)</f>
        <v>20.2777777777778</v>
      </c>
      <c r="AR107" s="44">
        <f>VLOOKUP($AN107, [1]TableView_704030_20160816_20160!$D$2:$M$5095,10,FALSE)</f>
        <v>0</v>
      </c>
      <c r="AS107" s="44">
        <f>VLOOKUP($AN107, [1]TableView_704030_20160816_20160!$D$2:$M$5095,4,FALSE)</f>
        <v>79</v>
      </c>
      <c r="AT107" s="44">
        <f>VLOOKUP($AN107, [1]TableView_704030_20160816_20160!$D$2:$M$5095,6,FALSE)</f>
        <v>169</v>
      </c>
      <c r="AU107" s="44">
        <f>VLOOKUP($AN107, [1]TableView_704030_20160816_20160!$D$2:$M$5095,7,FALSE)</f>
        <v>3.1</v>
      </c>
      <c r="AV107" s="44">
        <f>VLOOKUP($AN107, [1]TableView_704030_20160816_20160!$D$2:$M$5095,2,FALSE)</f>
        <v>8.6999999999999993</v>
      </c>
      <c r="AW107" s="44">
        <f>VLOOKUP($AO107, [2]aacb8965d69cc6fd1cb3a5cae9e8ae7!$C$6:$F$853,4,FALSE)</f>
        <v>0.2</v>
      </c>
      <c r="AX107" s="44">
        <v>4</v>
      </c>
      <c r="AY107" s="44" t="str">
        <f t="shared" si="10"/>
        <v>22/08/2016 4</v>
      </c>
      <c r="AZ107" s="44">
        <f>VLOOKUP($AY107, [3]Sheet1!$D$3:$T$89,2,FALSE)</f>
        <v>25</v>
      </c>
      <c r="BA107" s="44">
        <f>VLOOKUP($AY107, [3]Sheet1!$D$3:$T$89,3,FALSE)</f>
        <v>21</v>
      </c>
      <c r="BB107" s="44">
        <f>VLOOKUP($AY107, [3]Sheet1!$D$3:$T$89,6,FALSE)</f>
        <v>27</v>
      </c>
      <c r="BC107" s="44">
        <f>VLOOKUP($AY107, [3]Sheet1!$D$3:$T$89,7,FALSE)</f>
        <v>21</v>
      </c>
      <c r="BD107" s="44">
        <f>VLOOKUP($AY107, [3]Sheet1!$D$3:$T$89,10,FALSE)</f>
        <v>27</v>
      </c>
      <c r="BE107" s="44">
        <f>VLOOKUP($AY107, [3]Sheet1!$D$3:$T$89,11,FALSE)</f>
        <v>20</v>
      </c>
      <c r="BF107" s="44">
        <f>VLOOKUP($AY107, [3]Sheet1!$D$3:$T$89,14,FALSE)</f>
        <v>26</v>
      </c>
      <c r="BG107" s="44">
        <f>VLOOKUP($AY107, [3]Sheet1!$D$3:$T$89,15,FALSE)</f>
        <v>20</v>
      </c>
      <c r="BI107" s="49">
        <v>42604</v>
      </c>
      <c r="BJ107" s="50">
        <v>0.75208333333333333</v>
      </c>
      <c r="BK107" s="50">
        <v>0.75</v>
      </c>
      <c r="BL107" s="50">
        <v>0.75</v>
      </c>
      <c r="BM107" s="44" t="s">
        <v>1147</v>
      </c>
      <c r="BN107" s="44" t="s">
        <v>1147</v>
      </c>
      <c r="BO107" s="44">
        <v>1023.67153081</v>
      </c>
      <c r="BP107" s="44">
        <v>20.2777777777778</v>
      </c>
      <c r="BQ107" s="44">
        <v>0</v>
      </c>
      <c r="BR107" s="44">
        <v>79</v>
      </c>
      <c r="BS107" s="44">
        <v>169</v>
      </c>
      <c r="BT107" s="44">
        <v>3.1</v>
      </c>
      <c r="BU107" s="44">
        <v>8.6999999999999993</v>
      </c>
      <c r="BV107" s="44">
        <v>0.2</v>
      </c>
      <c r="BW107" s="44">
        <v>4</v>
      </c>
      <c r="BX107" s="44" t="s">
        <v>1236</v>
      </c>
      <c r="BY107" s="44">
        <v>25</v>
      </c>
      <c r="BZ107" s="44">
        <v>21</v>
      </c>
      <c r="CA107" s="44">
        <v>27</v>
      </c>
      <c r="CB107" s="44">
        <v>21</v>
      </c>
      <c r="CC107" s="44">
        <v>27</v>
      </c>
      <c r="CD107" s="44">
        <v>20</v>
      </c>
      <c r="CE107" s="44">
        <v>26</v>
      </c>
      <c r="CF107" s="44">
        <v>20</v>
      </c>
    </row>
    <row r="108" spans="1:84">
      <c r="A108" s="44" t="s">
        <v>1</v>
      </c>
      <c r="B108" s="45" t="s">
        <v>224</v>
      </c>
      <c r="D108" s="46">
        <v>6.4699074074074069E-3</v>
      </c>
      <c r="E108" s="47" t="s">
        <v>86</v>
      </c>
      <c r="F108" s="13" t="s">
        <v>34</v>
      </c>
      <c r="J108" s="44" t="s">
        <v>36</v>
      </c>
      <c r="O108" s="46">
        <v>2.8356481481481479E-3</v>
      </c>
      <c r="P108" s="13" t="s">
        <v>28</v>
      </c>
      <c r="Q108" s="13" t="s">
        <v>109</v>
      </c>
      <c r="R108" s="47" t="s">
        <v>41</v>
      </c>
      <c r="U108" s="13" t="s">
        <v>36</v>
      </c>
      <c r="AJ108" s="49">
        <v>42604</v>
      </c>
      <c r="AK108" s="60">
        <v>0.75208333333333333</v>
      </c>
      <c r="AL108" s="60">
        <f t="shared" si="6"/>
        <v>0.75</v>
      </c>
      <c r="AM108" s="60">
        <f t="shared" si="7"/>
        <v>0.75</v>
      </c>
      <c r="AN108" s="61" t="str">
        <f t="shared" si="8"/>
        <v>22/08/2016 18:00:00</v>
      </c>
      <c r="AO108" s="61" t="str">
        <f t="shared" si="9"/>
        <v>22/08/2016 18:00:00</v>
      </c>
      <c r="AP108" s="44">
        <f>VLOOKUP($AN108, [1]TableView_704030_20160816_20160!$D$2:$M$5095,3,FALSE)</f>
        <v>1023.67153081</v>
      </c>
      <c r="AQ108" s="44">
        <f>VLOOKUP($AN108, [1]TableView_704030_20160816_20160!$D$2:$M$5095,8,FALSE)</f>
        <v>20.2777777777778</v>
      </c>
      <c r="AR108" s="44">
        <f>VLOOKUP($AN108, [1]TableView_704030_20160816_20160!$D$2:$M$5095,10,FALSE)</f>
        <v>0</v>
      </c>
      <c r="AS108" s="44">
        <f>VLOOKUP($AN108, [1]TableView_704030_20160816_20160!$D$2:$M$5095,4,FALSE)</f>
        <v>79</v>
      </c>
      <c r="AT108" s="44">
        <f>VLOOKUP($AN108, [1]TableView_704030_20160816_20160!$D$2:$M$5095,6,FALSE)</f>
        <v>169</v>
      </c>
      <c r="AU108" s="44">
        <f>VLOOKUP($AN108, [1]TableView_704030_20160816_20160!$D$2:$M$5095,7,FALSE)</f>
        <v>3.1</v>
      </c>
      <c r="AV108" s="44">
        <f>VLOOKUP($AN108, [1]TableView_704030_20160816_20160!$D$2:$M$5095,2,FALSE)</f>
        <v>8.6999999999999993</v>
      </c>
      <c r="AW108" s="44">
        <f>VLOOKUP($AO108, [2]aacb8965d69cc6fd1cb3a5cae9e8ae7!$C$6:$F$853,4,FALSE)</f>
        <v>0.2</v>
      </c>
      <c r="AX108" s="44">
        <v>4</v>
      </c>
      <c r="AY108" s="44" t="str">
        <f t="shared" si="10"/>
        <v>22/08/2016 4</v>
      </c>
      <c r="AZ108" s="44">
        <f>VLOOKUP($AY108, [3]Sheet1!$D$3:$T$89,2,FALSE)</f>
        <v>25</v>
      </c>
      <c r="BA108" s="44">
        <f>VLOOKUP($AY108, [3]Sheet1!$D$3:$T$89,3,FALSE)</f>
        <v>21</v>
      </c>
      <c r="BB108" s="44">
        <f>VLOOKUP($AY108, [3]Sheet1!$D$3:$T$89,6,FALSE)</f>
        <v>27</v>
      </c>
      <c r="BC108" s="44">
        <f>VLOOKUP($AY108, [3]Sheet1!$D$3:$T$89,7,FALSE)</f>
        <v>21</v>
      </c>
      <c r="BD108" s="44">
        <f>VLOOKUP($AY108, [3]Sheet1!$D$3:$T$89,10,FALSE)</f>
        <v>27</v>
      </c>
      <c r="BE108" s="44">
        <f>VLOOKUP($AY108, [3]Sheet1!$D$3:$T$89,11,FALSE)</f>
        <v>20</v>
      </c>
      <c r="BF108" s="44">
        <f>VLOOKUP($AY108, [3]Sheet1!$D$3:$T$89,14,FALSE)</f>
        <v>26</v>
      </c>
      <c r="BG108" s="44">
        <f>VLOOKUP($AY108, [3]Sheet1!$D$3:$T$89,15,FALSE)</f>
        <v>20</v>
      </c>
      <c r="BI108" s="49">
        <v>42604</v>
      </c>
      <c r="BJ108" s="50">
        <v>0.75208333333333333</v>
      </c>
      <c r="BK108" s="50">
        <v>0.75</v>
      </c>
      <c r="BL108" s="50">
        <v>0.75</v>
      </c>
      <c r="BM108" s="44" t="s">
        <v>1147</v>
      </c>
      <c r="BN108" s="44" t="s">
        <v>1147</v>
      </c>
      <c r="BO108" s="44">
        <v>1023.67153081</v>
      </c>
      <c r="BP108" s="44">
        <v>20.2777777777778</v>
      </c>
      <c r="BQ108" s="44">
        <v>0</v>
      </c>
      <c r="BR108" s="44">
        <v>79</v>
      </c>
      <c r="BS108" s="44">
        <v>169</v>
      </c>
      <c r="BT108" s="44">
        <v>3.1</v>
      </c>
      <c r="BU108" s="44">
        <v>8.6999999999999993</v>
      </c>
      <c r="BV108" s="44">
        <v>0.2</v>
      </c>
      <c r="BW108" s="44">
        <v>4</v>
      </c>
      <c r="BX108" s="44" t="s">
        <v>1236</v>
      </c>
      <c r="BY108" s="44">
        <v>25</v>
      </c>
      <c r="BZ108" s="44">
        <v>21</v>
      </c>
      <c r="CA108" s="44">
        <v>27</v>
      </c>
      <c r="CB108" s="44">
        <v>21</v>
      </c>
      <c r="CC108" s="44">
        <v>27</v>
      </c>
      <c r="CD108" s="44">
        <v>20</v>
      </c>
      <c r="CE108" s="44">
        <v>26</v>
      </c>
      <c r="CF108" s="44">
        <v>20</v>
      </c>
    </row>
    <row r="109" spans="1:84">
      <c r="A109" s="44" t="s">
        <v>2</v>
      </c>
      <c r="B109" s="45" t="s">
        <v>20</v>
      </c>
      <c r="D109" s="46">
        <v>7.1180555555555554E-3</v>
      </c>
      <c r="E109" s="47" t="s">
        <v>87</v>
      </c>
      <c r="F109" s="13" t="s">
        <v>152</v>
      </c>
      <c r="J109" s="44" t="s">
        <v>29</v>
      </c>
      <c r="K109" s="44" t="s">
        <v>55</v>
      </c>
      <c r="O109" s="46">
        <v>4.4212962962962956E-3</v>
      </c>
      <c r="P109" s="13" t="s">
        <v>28</v>
      </c>
      <c r="Q109" s="13" t="s">
        <v>34</v>
      </c>
      <c r="U109" s="47" t="s">
        <v>36</v>
      </c>
      <c r="V109" s="44" t="s">
        <v>227</v>
      </c>
      <c r="AJ109" s="49">
        <v>42604</v>
      </c>
      <c r="AK109" s="60">
        <v>0.75208333333333299</v>
      </c>
      <c r="AL109" s="60">
        <f t="shared" si="6"/>
        <v>0.75</v>
      </c>
      <c r="AM109" s="60">
        <f t="shared" si="7"/>
        <v>0.75</v>
      </c>
      <c r="AN109" s="61" t="str">
        <f t="shared" si="8"/>
        <v>22/08/2016 18:00:00</v>
      </c>
      <c r="AO109" s="61" t="str">
        <f t="shared" si="9"/>
        <v>22/08/2016 18:00:00</v>
      </c>
      <c r="AP109" s="44">
        <f>VLOOKUP($AN109, [1]TableView_704030_20160816_20160!$D$2:$M$5095,3,FALSE)</f>
        <v>1023.67153081</v>
      </c>
      <c r="AQ109" s="44">
        <f>VLOOKUP($AN109, [1]TableView_704030_20160816_20160!$D$2:$M$5095,8,FALSE)</f>
        <v>20.2777777777778</v>
      </c>
      <c r="AR109" s="44">
        <f>VLOOKUP($AN109, [1]TableView_704030_20160816_20160!$D$2:$M$5095,10,FALSE)</f>
        <v>0</v>
      </c>
      <c r="AS109" s="44">
        <f>VLOOKUP($AN109, [1]TableView_704030_20160816_20160!$D$2:$M$5095,4,FALSE)</f>
        <v>79</v>
      </c>
      <c r="AT109" s="44">
        <f>VLOOKUP($AN109, [1]TableView_704030_20160816_20160!$D$2:$M$5095,6,FALSE)</f>
        <v>169</v>
      </c>
      <c r="AU109" s="44">
        <f>VLOOKUP($AN109, [1]TableView_704030_20160816_20160!$D$2:$M$5095,7,FALSE)</f>
        <v>3.1</v>
      </c>
      <c r="AV109" s="44">
        <f>VLOOKUP($AN109, [1]TableView_704030_20160816_20160!$D$2:$M$5095,2,FALSE)</f>
        <v>8.6999999999999993</v>
      </c>
      <c r="AW109" s="44">
        <f>VLOOKUP($AO109, [2]aacb8965d69cc6fd1cb3a5cae9e8ae7!$C$6:$F$853,4,FALSE)</f>
        <v>0.2</v>
      </c>
      <c r="AX109" s="44">
        <v>4</v>
      </c>
      <c r="AY109" s="44" t="str">
        <f t="shared" si="10"/>
        <v>22/08/2016 4</v>
      </c>
      <c r="AZ109" s="44">
        <f>VLOOKUP($AY109, [3]Sheet1!$D$3:$T$89,2,FALSE)</f>
        <v>25</v>
      </c>
      <c r="BA109" s="44">
        <f>VLOOKUP($AY109, [3]Sheet1!$D$3:$T$89,3,FALSE)</f>
        <v>21</v>
      </c>
      <c r="BB109" s="44">
        <f>VLOOKUP($AY109, [3]Sheet1!$D$3:$T$89,6,FALSE)</f>
        <v>27</v>
      </c>
      <c r="BC109" s="44">
        <f>VLOOKUP($AY109, [3]Sheet1!$D$3:$T$89,7,FALSE)</f>
        <v>21</v>
      </c>
      <c r="BD109" s="44">
        <f>VLOOKUP($AY109, [3]Sheet1!$D$3:$T$89,10,FALSE)</f>
        <v>27</v>
      </c>
      <c r="BE109" s="44">
        <f>VLOOKUP($AY109, [3]Sheet1!$D$3:$T$89,11,FALSE)</f>
        <v>20</v>
      </c>
      <c r="BF109" s="44">
        <f>VLOOKUP($AY109, [3]Sheet1!$D$3:$T$89,14,FALSE)</f>
        <v>26</v>
      </c>
      <c r="BG109" s="44">
        <f>VLOOKUP($AY109, [3]Sheet1!$D$3:$T$89,15,FALSE)</f>
        <v>20</v>
      </c>
      <c r="BI109" s="49">
        <v>42604</v>
      </c>
      <c r="BJ109" s="50">
        <v>0.75208333333333299</v>
      </c>
      <c r="BK109" s="50">
        <v>0.75</v>
      </c>
      <c r="BL109" s="50">
        <v>0.75</v>
      </c>
      <c r="BM109" s="44" t="s">
        <v>1147</v>
      </c>
      <c r="BN109" s="44" t="s">
        <v>1147</v>
      </c>
      <c r="BO109" s="44">
        <v>1023.67153081</v>
      </c>
      <c r="BP109" s="44">
        <v>20.2777777777778</v>
      </c>
      <c r="BQ109" s="44">
        <v>0</v>
      </c>
      <c r="BR109" s="44">
        <v>79</v>
      </c>
      <c r="BS109" s="44">
        <v>169</v>
      </c>
      <c r="BT109" s="44">
        <v>3.1</v>
      </c>
      <c r="BU109" s="44">
        <v>8.6999999999999993</v>
      </c>
      <c r="BV109" s="44">
        <v>0.2</v>
      </c>
      <c r="BW109" s="44">
        <v>4</v>
      </c>
      <c r="BX109" s="44" t="s">
        <v>1236</v>
      </c>
      <c r="BY109" s="44">
        <v>25</v>
      </c>
      <c r="BZ109" s="44">
        <v>21</v>
      </c>
      <c r="CA109" s="44">
        <v>27</v>
      </c>
      <c r="CB109" s="44">
        <v>21</v>
      </c>
      <c r="CC109" s="44">
        <v>27</v>
      </c>
      <c r="CD109" s="44">
        <v>20</v>
      </c>
      <c r="CE109" s="44">
        <v>26</v>
      </c>
      <c r="CF109" s="44">
        <v>20</v>
      </c>
    </row>
    <row r="110" spans="1:84">
      <c r="A110" s="44" t="s">
        <v>3</v>
      </c>
      <c r="B110" s="45" t="s">
        <v>21</v>
      </c>
      <c r="D110" s="46">
        <v>7.1990740740740739E-3</v>
      </c>
      <c r="E110" s="47" t="s">
        <v>88</v>
      </c>
      <c r="F110" s="13" t="s">
        <v>33</v>
      </c>
      <c r="J110" s="44" t="s">
        <v>36</v>
      </c>
      <c r="O110" s="46">
        <v>2.0833333333333332E-2</v>
      </c>
      <c r="AJ110" s="49">
        <v>42604</v>
      </c>
      <c r="AK110" s="60">
        <v>0.75208333333333299</v>
      </c>
      <c r="AL110" s="60">
        <f t="shared" si="6"/>
        <v>0.75</v>
      </c>
      <c r="AM110" s="60">
        <f t="shared" si="7"/>
        <v>0.75</v>
      </c>
      <c r="AN110" s="61" t="str">
        <f t="shared" si="8"/>
        <v>22/08/2016 18:00:00</v>
      </c>
      <c r="AO110" s="61" t="str">
        <f t="shared" si="9"/>
        <v>22/08/2016 18:00:00</v>
      </c>
      <c r="AP110" s="44">
        <f>VLOOKUP($AN110, [1]TableView_704030_20160816_20160!$D$2:$M$5095,3,FALSE)</f>
        <v>1023.67153081</v>
      </c>
      <c r="AQ110" s="44">
        <f>VLOOKUP($AN110, [1]TableView_704030_20160816_20160!$D$2:$M$5095,8,FALSE)</f>
        <v>20.2777777777778</v>
      </c>
      <c r="AR110" s="44">
        <f>VLOOKUP($AN110, [1]TableView_704030_20160816_20160!$D$2:$M$5095,10,FALSE)</f>
        <v>0</v>
      </c>
      <c r="AS110" s="44">
        <f>VLOOKUP($AN110, [1]TableView_704030_20160816_20160!$D$2:$M$5095,4,FALSE)</f>
        <v>79</v>
      </c>
      <c r="AT110" s="44">
        <f>VLOOKUP($AN110, [1]TableView_704030_20160816_20160!$D$2:$M$5095,6,FALSE)</f>
        <v>169</v>
      </c>
      <c r="AU110" s="44">
        <f>VLOOKUP($AN110, [1]TableView_704030_20160816_20160!$D$2:$M$5095,7,FALSE)</f>
        <v>3.1</v>
      </c>
      <c r="AV110" s="44">
        <f>VLOOKUP($AN110, [1]TableView_704030_20160816_20160!$D$2:$M$5095,2,FALSE)</f>
        <v>8.6999999999999993</v>
      </c>
      <c r="AW110" s="44">
        <f>VLOOKUP($AO110, [2]aacb8965d69cc6fd1cb3a5cae9e8ae7!$C$6:$F$853,4,FALSE)</f>
        <v>0.2</v>
      </c>
      <c r="AX110" s="44">
        <v>4</v>
      </c>
      <c r="AY110" s="44" t="str">
        <f t="shared" si="10"/>
        <v>22/08/2016 4</v>
      </c>
      <c r="AZ110" s="44">
        <f>VLOOKUP($AY110, [3]Sheet1!$D$3:$T$89,2,FALSE)</f>
        <v>25</v>
      </c>
      <c r="BA110" s="44">
        <f>VLOOKUP($AY110, [3]Sheet1!$D$3:$T$89,3,FALSE)</f>
        <v>21</v>
      </c>
      <c r="BB110" s="44">
        <f>VLOOKUP($AY110, [3]Sheet1!$D$3:$T$89,6,FALSE)</f>
        <v>27</v>
      </c>
      <c r="BC110" s="44">
        <f>VLOOKUP($AY110, [3]Sheet1!$D$3:$T$89,7,FALSE)</f>
        <v>21</v>
      </c>
      <c r="BD110" s="44">
        <f>VLOOKUP($AY110, [3]Sheet1!$D$3:$T$89,10,FALSE)</f>
        <v>27</v>
      </c>
      <c r="BE110" s="44">
        <f>VLOOKUP($AY110, [3]Sheet1!$D$3:$T$89,11,FALSE)</f>
        <v>20</v>
      </c>
      <c r="BF110" s="44">
        <f>VLOOKUP($AY110, [3]Sheet1!$D$3:$T$89,14,FALSE)</f>
        <v>26</v>
      </c>
      <c r="BG110" s="44">
        <f>VLOOKUP($AY110, [3]Sheet1!$D$3:$T$89,15,FALSE)</f>
        <v>20</v>
      </c>
      <c r="BI110" s="49">
        <v>42604</v>
      </c>
      <c r="BJ110" s="50">
        <v>0.75208333333333299</v>
      </c>
      <c r="BK110" s="50">
        <v>0.75</v>
      </c>
      <c r="BL110" s="50">
        <v>0.75</v>
      </c>
      <c r="BM110" s="44" t="s">
        <v>1147</v>
      </c>
      <c r="BN110" s="44" t="s">
        <v>1147</v>
      </c>
      <c r="BO110" s="44">
        <v>1023.67153081</v>
      </c>
      <c r="BP110" s="44">
        <v>20.2777777777778</v>
      </c>
      <c r="BQ110" s="44">
        <v>0</v>
      </c>
      <c r="BR110" s="44">
        <v>79</v>
      </c>
      <c r="BS110" s="44">
        <v>169</v>
      </c>
      <c r="BT110" s="44">
        <v>3.1</v>
      </c>
      <c r="BU110" s="44">
        <v>8.6999999999999993</v>
      </c>
      <c r="BV110" s="44">
        <v>0.2</v>
      </c>
      <c r="BW110" s="44">
        <v>4</v>
      </c>
      <c r="BX110" s="44" t="s">
        <v>1236</v>
      </c>
      <c r="BY110" s="44">
        <v>25</v>
      </c>
      <c r="BZ110" s="44">
        <v>21</v>
      </c>
      <c r="CA110" s="44">
        <v>27</v>
      </c>
      <c r="CB110" s="44">
        <v>21</v>
      </c>
      <c r="CC110" s="44">
        <v>27</v>
      </c>
      <c r="CD110" s="44">
        <v>20</v>
      </c>
      <c r="CE110" s="44">
        <v>26</v>
      </c>
      <c r="CF110" s="44">
        <v>20</v>
      </c>
    </row>
    <row r="111" spans="1:84">
      <c r="A111" s="44" t="s">
        <v>4</v>
      </c>
      <c r="B111" s="45" t="s">
        <v>22</v>
      </c>
      <c r="D111" s="46">
        <v>7.905092592592592E-3</v>
      </c>
      <c r="E111" s="47" t="s">
        <v>86</v>
      </c>
      <c r="F111" s="13" t="s">
        <v>91</v>
      </c>
      <c r="G111" s="13" t="s">
        <v>41</v>
      </c>
      <c r="J111" s="47" t="s">
        <v>36</v>
      </c>
      <c r="AJ111" s="49">
        <v>42604</v>
      </c>
      <c r="AK111" s="60">
        <v>0.75208333333333299</v>
      </c>
      <c r="AL111" s="60">
        <f t="shared" si="6"/>
        <v>0.75</v>
      </c>
      <c r="AM111" s="60">
        <f t="shared" si="7"/>
        <v>0.75</v>
      </c>
      <c r="AN111" s="61" t="str">
        <f t="shared" si="8"/>
        <v>22/08/2016 18:00:00</v>
      </c>
      <c r="AO111" s="61" t="str">
        <f t="shared" si="9"/>
        <v>22/08/2016 18:00:00</v>
      </c>
      <c r="AP111" s="44">
        <f>VLOOKUP($AN111, [1]TableView_704030_20160816_20160!$D$2:$M$5095,3,FALSE)</f>
        <v>1023.67153081</v>
      </c>
      <c r="AQ111" s="44">
        <f>VLOOKUP($AN111, [1]TableView_704030_20160816_20160!$D$2:$M$5095,8,FALSE)</f>
        <v>20.2777777777778</v>
      </c>
      <c r="AR111" s="44">
        <f>VLOOKUP($AN111, [1]TableView_704030_20160816_20160!$D$2:$M$5095,10,FALSE)</f>
        <v>0</v>
      </c>
      <c r="AS111" s="44">
        <f>VLOOKUP($AN111, [1]TableView_704030_20160816_20160!$D$2:$M$5095,4,FALSE)</f>
        <v>79</v>
      </c>
      <c r="AT111" s="44">
        <f>VLOOKUP($AN111, [1]TableView_704030_20160816_20160!$D$2:$M$5095,6,FALSE)</f>
        <v>169</v>
      </c>
      <c r="AU111" s="44">
        <f>VLOOKUP($AN111, [1]TableView_704030_20160816_20160!$D$2:$M$5095,7,FALSE)</f>
        <v>3.1</v>
      </c>
      <c r="AV111" s="44">
        <f>VLOOKUP($AN111, [1]TableView_704030_20160816_20160!$D$2:$M$5095,2,FALSE)</f>
        <v>8.6999999999999993</v>
      </c>
      <c r="AW111" s="44">
        <f>VLOOKUP($AO111, [2]aacb8965d69cc6fd1cb3a5cae9e8ae7!$C$6:$F$853,4,FALSE)</f>
        <v>0.2</v>
      </c>
      <c r="AX111" s="44">
        <v>4</v>
      </c>
      <c r="AY111" s="44" t="str">
        <f t="shared" si="10"/>
        <v>22/08/2016 4</v>
      </c>
      <c r="AZ111" s="44">
        <f>VLOOKUP($AY111, [3]Sheet1!$D$3:$T$89,2,FALSE)</f>
        <v>25</v>
      </c>
      <c r="BA111" s="44">
        <f>VLOOKUP($AY111, [3]Sheet1!$D$3:$T$89,3,FALSE)</f>
        <v>21</v>
      </c>
      <c r="BB111" s="44">
        <f>VLOOKUP($AY111, [3]Sheet1!$D$3:$T$89,6,FALSE)</f>
        <v>27</v>
      </c>
      <c r="BC111" s="44">
        <f>VLOOKUP($AY111, [3]Sheet1!$D$3:$T$89,7,FALSE)</f>
        <v>21</v>
      </c>
      <c r="BD111" s="44">
        <f>VLOOKUP($AY111, [3]Sheet1!$D$3:$T$89,10,FALSE)</f>
        <v>27</v>
      </c>
      <c r="BE111" s="44">
        <f>VLOOKUP($AY111, [3]Sheet1!$D$3:$T$89,11,FALSE)</f>
        <v>20</v>
      </c>
      <c r="BF111" s="44">
        <f>VLOOKUP($AY111, [3]Sheet1!$D$3:$T$89,14,FALSE)</f>
        <v>26</v>
      </c>
      <c r="BG111" s="44">
        <f>VLOOKUP($AY111, [3]Sheet1!$D$3:$T$89,15,FALSE)</f>
        <v>20</v>
      </c>
      <c r="BI111" s="49">
        <v>42604</v>
      </c>
      <c r="BJ111" s="50">
        <v>0.75208333333333299</v>
      </c>
      <c r="BK111" s="50">
        <v>0.75</v>
      </c>
      <c r="BL111" s="50">
        <v>0.75</v>
      </c>
      <c r="BM111" s="44" t="s">
        <v>1147</v>
      </c>
      <c r="BN111" s="44" t="s">
        <v>1147</v>
      </c>
      <c r="BO111" s="44">
        <v>1023.67153081</v>
      </c>
      <c r="BP111" s="44">
        <v>20.2777777777778</v>
      </c>
      <c r="BQ111" s="44">
        <v>0</v>
      </c>
      <c r="BR111" s="44">
        <v>79</v>
      </c>
      <c r="BS111" s="44">
        <v>169</v>
      </c>
      <c r="BT111" s="44">
        <v>3.1</v>
      </c>
      <c r="BU111" s="44">
        <v>8.6999999999999993</v>
      </c>
      <c r="BV111" s="44">
        <v>0.2</v>
      </c>
      <c r="BW111" s="44">
        <v>4</v>
      </c>
      <c r="BX111" s="44" t="s">
        <v>1236</v>
      </c>
      <c r="BY111" s="44">
        <v>25</v>
      </c>
      <c r="BZ111" s="44">
        <v>21</v>
      </c>
      <c r="CA111" s="44">
        <v>27</v>
      </c>
      <c r="CB111" s="44">
        <v>21</v>
      </c>
      <c r="CC111" s="44">
        <v>27</v>
      </c>
      <c r="CD111" s="44">
        <v>20</v>
      </c>
      <c r="CE111" s="44">
        <v>26</v>
      </c>
      <c r="CF111" s="44">
        <v>20</v>
      </c>
    </row>
    <row r="112" spans="1:84">
      <c r="A112" s="44" t="s">
        <v>5</v>
      </c>
      <c r="B112" s="45" t="s">
        <v>26</v>
      </c>
      <c r="D112" s="46">
        <v>8.0092592592592594E-3</v>
      </c>
      <c r="E112" s="47" t="s">
        <v>86</v>
      </c>
      <c r="F112" s="13" t="s">
        <v>54</v>
      </c>
      <c r="J112" s="47" t="s">
        <v>36</v>
      </c>
      <c r="K112" s="44" t="s">
        <v>225</v>
      </c>
      <c r="AJ112" s="49">
        <v>42604</v>
      </c>
      <c r="AK112" s="60">
        <v>0.75208333333333299</v>
      </c>
      <c r="AL112" s="60">
        <f t="shared" si="6"/>
        <v>0.75</v>
      </c>
      <c r="AM112" s="60">
        <f t="shared" si="7"/>
        <v>0.75</v>
      </c>
      <c r="AN112" s="61" t="str">
        <f t="shared" si="8"/>
        <v>22/08/2016 18:00:00</v>
      </c>
      <c r="AO112" s="61" t="str">
        <f t="shared" si="9"/>
        <v>22/08/2016 18:00:00</v>
      </c>
      <c r="AP112" s="44">
        <f>VLOOKUP($AN112, [1]TableView_704030_20160816_20160!$D$2:$M$5095,3,FALSE)</f>
        <v>1023.67153081</v>
      </c>
      <c r="AQ112" s="44">
        <f>VLOOKUP($AN112, [1]TableView_704030_20160816_20160!$D$2:$M$5095,8,FALSE)</f>
        <v>20.2777777777778</v>
      </c>
      <c r="AR112" s="44">
        <f>VLOOKUP($AN112, [1]TableView_704030_20160816_20160!$D$2:$M$5095,10,FALSE)</f>
        <v>0</v>
      </c>
      <c r="AS112" s="44">
        <f>VLOOKUP($AN112, [1]TableView_704030_20160816_20160!$D$2:$M$5095,4,FALSE)</f>
        <v>79</v>
      </c>
      <c r="AT112" s="44">
        <f>VLOOKUP($AN112, [1]TableView_704030_20160816_20160!$D$2:$M$5095,6,FALSE)</f>
        <v>169</v>
      </c>
      <c r="AU112" s="44">
        <f>VLOOKUP($AN112, [1]TableView_704030_20160816_20160!$D$2:$M$5095,7,FALSE)</f>
        <v>3.1</v>
      </c>
      <c r="AV112" s="44">
        <f>VLOOKUP($AN112, [1]TableView_704030_20160816_20160!$D$2:$M$5095,2,FALSE)</f>
        <v>8.6999999999999993</v>
      </c>
      <c r="AW112" s="44">
        <f>VLOOKUP($AO112, [2]aacb8965d69cc6fd1cb3a5cae9e8ae7!$C$6:$F$853,4,FALSE)</f>
        <v>0.2</v>
      </c>
      <c r="AX112" s="44">
        <v>4</v>
      </c>
      <c r="AY112" s="44" t="str">
        <f t="shared" si="10"/>
        <v>22/08/2016 4</v>
      </c>
      <c r="AZ112" s="44">
        <f>VLOOKUP($AY112, [3]Sheet1!$D$3:$T$89,2,FALSE)</f>
        <v>25</v>
      </c>
      <c r="BA112" s="44">
        <f>VLOOKUP($AY112, [3]Sheet1!$D$3:$T$89,3,FALSE)</f>
        <v>21</v>
      </c>
      <c r="BB112" s="44">
        <f>VLOOKUP($AY112, [3]Sheet1!$D$3:$T$89,6,FALSE)</f>
        <v>27</v>
      </c>
      <c r="BC112" s="44">
        <f>VLOOKUP($AY112, [3]Sheet1!$D$3:$T$89,7,FALSE)</f>
        <v>21</v>
      </c>
      <c r="BD112" s="44">
        <f>VLOOKUP($AY112, [3]Sheet1!$D$3:$T$89,10,FALSE)</f>
        <v>27</v>
      </c>
      <c r="BE112" s="44">
        <f>VLOOKUP($AY112, [3]Sheet1!$D$3:$T$89,11,FALSE)</f>
        <v>20</v>
      </c>
      <c r="BF112" s="44">
        <f>VLOOKUP($AY112, [3]Sheet1!$D$3:$T$89,14,FALSE)</f>
        <v>26</v>
      </c>
      <c r="BG112" s="44">
        <f>VLOOKUP($AY112, [3]Sheet1!$D$3:$T$89,15,FALSE)</f>
        <v>20</v>
      </c>
      <c r="BI112" s="49">
        <v>42604</v>
      </c>
      <c r="BJ112" s="50">
        <v>0.75208333333333299</v>
      </c>
      <c r="BK112" s="50">
        <v>0.75</v>
      </c>
      <c r="BL112" s="50">
        <v>0.75</v>
      </c>
      <c r="BM112" s="44" t="s">
        <v>1147</v>
      </c>
      <c r="BN112" s="44" t="s">
        <v>1147</v>
      </c>
      <c r="BO112" s="44">
        <v>1023.67153081</v>
      </c>
      <c r="BP112" s="44">
        <v>20.2777777777778</v>
      </c>
      <c r="BQ112" s="44">
        <v>0</v>
      </c>
      <c r="BR112" s="44">
        <v>79</v>
      </c>
      <c r="BS112" s="44">
        <v>169</v>
      </c>
      <c r="BT112" s="44">
        <v>3.1</v>
      </c>
      <c r="BU112" s="44">
        <v>8.6999999999999993</v>
      </c>
      <c r="BV112" s="44">
        <v>0.2</v>
      </c>
      <c r="BW112" s="44">
        <v>4</v>
      </c>
      <c r="BX112" s="44" t="s">
        <v>1236</v>
      </c>
      <c r="BY112" s="44">
        <v>25</v>
      </c>
      <c r="BZ112" s="44">
        <v>21</v>
      </c>
      <c r="CA112" s="44">
        <v>27</v>
      </c>
      <c r="CB112" s="44">
        <v>21</v>
      </c>
      <c r="CC112" s="44">
        <v>27</v>
      </c>
      <c r="CD112" s="44">
        <v>20</v>
      </c>
      <c r="CE112" s="44">
        <v>26</v>
      </c>
      <c r="CF112" s="44">
        <v>20</v>
      </c>
    </row>
    <row r="113" spans="1:84">
      <c r="A113" s="44" t="s">
        <v>6</v>
      </c>
      <c r="B113" s="45" t="s">
        <v>24</v>
      </c>
      <c r="D113" s="46">
        <v>2.0613425925925927E-2</v>
      </c>
      <c r="E113" s="47" t="s">
        <v>86</v>
      </c>
      <c r="F113" s="13" t="s">
        <v>34</v>
      </c>
      <c r="J113" s="47" t="s">
        <v>36</v>
      </c>
      <c r="AJ113" s="49">
        <v>42604</v>
      </c>
      <c r="AK113" s="60">
        <v>0.75208333333333299</v>
      </c>
      <c r="AL113" s="60">
        <f t="shared" si="6"/>
        <v>0.75</v>
      </c>
      <c r="AM113" s="60">
        <f t="shared" si="7"/>
        <v>0.75</v>
      </c>
      <c r="AN113" s="61" t="str">
        <f t="shared" si="8"/>
        <v>22/08/2016 18:00:00</v>
      </c>
      <c r="AO113" s="61" t="str">
        <f t="shared" si="9"/>
        <v>22/08/2016 18:00:00</v>
      </c>
      <c r="AP113" s="44">
        <f>VLOOKUP($AN113, [1]TableView_704030_20160816_20160!$D$2:$M$5095,3,FALSE)</f>
        <v>1023.67153081</v>
      </c>
      <c r="AQ113" s="44">
        <f>VLOOKUP($AN113, [1]TableView_704030_20160816_20160!$D$2:$M$5095,8,FALSE)</f>
        <v>20.2777777777778</v>
      </c>
      <c r="AR113" s="44">
        <f>VLOOKUP($AN113, [1]TableView_704030_20160816_20160!$D$2:$M$5095,10,FALSE)</f>
        <v>0</v>
      </c>
      <c r="AS113" s="44">
        <f>VLOOKUP($AN113, [1]TableView_704030_20160816_20160!$D$2:$M$5095,4,FALSE)</f>
        <v>79</v>
      </c>
      <c r="AT113" s="44">
        <f>VLOOKUP($AN113, [1]TableView_704030_20160816_20160!$D$2:$M$5095,6,FALSE)</f>
        <v>169</v>
      </c>
      <c r="AU113" s="44">
        <f>VLOOKUP($AN113, [1]TableView_704030_20160816_20160!$D$2:$M$5095,7,FALSE)</f>
        <v>3.1</v>
      </c>
      <c r="AV113" s="44">
        <f>VLOOKUP($AN113, [1]TableView_704030_20160816_20160!$D$2:$M$5095,2,FALSE)</f>
        <v>8.6999999999999993</v>
      </c>
      <c r="AW113" s="44">
        <f>VLOOKUP($AO113, [2]aacb8965d69cc6fd1cb3a5cae9e8ae7!$C$6:$F$853,4,FALSE)</f>
        <v>0.2</v>
      </c>
      <c r="AX113" s="44">
        <v>4</v>
      </c>
      <c r="AY113" s="44" t="str">
        <f t="shared" si="10"/>
        <v>22/08/2016 4</v>
      </c>
      <c r="AZ113" s="44">
        <f>VLOOKUP($AY113, [3]Sheet1!$D$3:$T$89,2,FALSE)</f>
        <v>25</v>
      </c>
      <c r="BA113" s="44">
        <f>VLOOKUP($AY113, [3]Sheet1!$D$3:$T$89,3,FALSE)</f>
        <v>21</v>
      </c>
      <c r="BB113" s="44">
        <f>VLOOKUP($AY113, [3]Sheet1!$D$3:$T$89,6,FALSE)</f>
        <v>27</v>
      </c>
      <c r="BC113" s="44">
        <f>VLOOKUP($AY113, [3]Sheet1!$D$3:$T$89,7,FALSE)</f>
        <v>21</v>
      </c>
      <c r="BD113" s="44">
        <f>VLOOKUP($AY113, [3]Sheet1!$D$3:$T$89,10,FALSE)</f>
        <v>27</v>
      </c>
      <c r="BE113" s="44">
        <f>VLOOKUP($AY113, [3]Sheet1!$D$3:$T$89,11,FALSE)</f>
        <v>20</v>
      </c>
      <c r="BF113" s="44">
        <f>VLOOKUP($AY113, [3]Sheet1!$D$3:$T$89,14,FALSE)</f>
        <v>26</v>
      </c>
      <c r="BG113" s="44">
        <f>VLOOKUP($AY113, [3]Sheet1!$D$3:$T$89,15,FALSE)</f>
        <v>20</v>
      </c>
      <c r="BI113" s="49">
        <v>42604</v>
      </c>
      <c r="BJ113" s="50">
        <v>0.75208333333333299</v>
      </c>
      <c r="BK113" s="50">
        <v>0.75</v>
      </c>
      <c r="BL113" s="50">
        <v>0.75</v>
      </c>
      <c r="BM113" s="44" t="s">
        <v>1147</v>
      </c>
      <c r="BN113" s="44" t="s">
        <v>1147</v>
      </c>
      <c r="BO113" s="44">
        <v>1023.67153081</v>
      </c>
      <c r="BP113" s="44">
        <v>20.2777777777778</v>
      </c>
      <c r="BQ113" s="44">
        <v>0</v>
      </c>
      <c r="BR113" s="44">
        <v>79</v>
      </c>
      <c r="BS113" s="44">
        <v>169</v>
      </c>
      <c r="BT113" s="44">
        <v>3.1</v>
      </c>
      <c r="BU113" s="44">
        <v>8.6999999999999993</v>
      </c>
      <c r="BV113" s="44">
        <v>0.2</v>
      </c>
      <c r="BW113" s="44">
        <v>4</v>
      </c>
      <c r="BX113" s="44" t="s">
        <v>1236</v>
      </c>
      <c r="BY113" s="44">
        <v>25</v>
      </c>
      <c r="BZ113" s="44">
        <v>21</v>
      </c>
      <c r="CA113" s="44">
        <v>27</v>
      </c>
      <c r="CB113" s="44">
        <v>21</v>
      </c>
      <c r="CC113" s="44">
        <v>27</v>
      </c>
      <c r="CD113" s="44">
        <v>20</v>
      </c>
      <c r="CE113" s="44">
        <v>26</v>
      </c>
      <c r="CF113" s="44">
        <v>20</v>
      </c>
    </row>
    <row r="114" spans="1:84">
      <c r="A114" s="44" t="s">
        <v>7</v>
      </c>
      <c r="D114" s="46">
        <v>2.0671296296296295E-2</v>
      </c>
      <c r="E114" s="47" t="s">
        <v>86</v>
      </c>
      <c r="F114" s="13" t="s">
        <v>91</v>
      </c>
      <c r="G114" s="47" t="s">
        <v>41</v>
      </c>
      <c r="H114" s="47">
        <v>9</v>
      </c>
      <c r="J114" s="47" t="s">
        <v>36</v>
      </c>
      <c r="AJ114" s="49">
        <v>42604</v>
      </c>
      <c r="AK114" s="60">
        <v>0.75208333333333299</v>
      </c>
      <c r="AL114" s="60">
        <f t="shared" si="6"/>
        <v>0.75</v>
      </c>
      <c r="AM114" s="60">
        <f t="shared" si="7"/>
        <v>0.75</v>
      </c>
      <c r="AN114" s="61" t="str">
        <f t="shared" si="8"/>
        <v>22/08/2016 18:00:00</v>
      </c>
      <c r="AO114" s="61" t="str">
        <f t="shared" si="9"/>
        <v>22/08/2016 18:00:00</v>
      </c>
      <c r="AP114" s="44">
        <f>VLOOKUP($AN114, [1]TableView_704030_20160816_20160!$D$2:$M$5095,3,FALSE)</f>
        <v>1023.67153081</v>
      </c>
      <c r="AQ114" s="44">
        <f>VLOOKUP($AN114, [1]TableView_704030_20160816_20160!$D$2:$M$5095,8,FALSE)</f>
        <v>20.2777777777778</v>
      </c>
      <c r="AR114" s="44">
        <f>VLOOKUP($AN114, [1]TableView_704030_20160816_20160!$D$2:$M$5095,10,FALSE)</f>
        <v>0</v>
      </c>
      <c r="AS114" s="44">
        <f>VLOOKUP($AN114, [1]TableView_704030_20160816_20160!$D$2:$M$5095,4,FALSE)</f>
        <v>79</v>
      </c>
      <c r="AT114" s="44">
        <f>VLOOKUP($AN114, [1]TableView_704030_20160816_20160!$D$2:$M$5095,6,FALSE)</f>
        <v>169</v>
      </c>
      <c r="AU114" s="44">
        <f>VLOOKUP($AN114, [1]TableView_704030_20160816_20160!$D$2:$M$5095,7,FALSE)</f>
        <v>3.1</v>
      </c>
      <c r="AV114" s="44">
        <f>VLOOKUP($AN114, [1]TableView_704030_20160816_20160!$D$2:$M$5095,2,FALSE)</f>
        <v>8.6999999999999993</v>
      </c>
      <c r="AW114" s="44">
        <f>VLOOKUP($AO114, [2]aacb8965d69cc6fd1cb3a5cae9e8ae7!$C$6:$F$853,4,FALSE)</f>
        <v>0.2</v>
      </c>
      <c r="AX114" s="44">
        <v>4</v>
      </c>
      <c r="AY114" s="44" t="str">
        <f t="shared" si="10"/>
        <v>22/08/2016 4</v>
      </c>
      <c r="AZ114" s="44">
        <f>VLOOKUP($AY114, [3]Sheet1!$D$3:$T$89,2,FALSE)</f>
        <v>25</v>
      </c>
      <c r="BA114" s="44">
        <f>VLOOKUP($AY114, [3]Sheet1!$D$3:$T$89,3,FALSE)</f>
        <v>21</v>
      </c>
      <c r="BB114" s="44">
        <f>VLOOKUP($AY114, [3]Sheet1!$D$3:$T$89,6,FALSE)</f>
        <v>27</v>
      </c>
      <c r="BC114" s="44">
        <f>VLOOKUP($AY114, [3]Sheet1!$D$3:$T$89,7,FALSE)</f>
        <v>21</v>
      </c>
      <c r="BD114" s="44">
        <f>VLOOKUP($AY114, [3]Sheet1!$D$3:$T$89,10,FALSE)</f>
        <v>27</v>
      </c>
      <c r="BE114" s="44">
        <f>VLOOKUP($AY114, [3]Sheet1!$D$3:$T$89,11,FALSE)</f>
        <v>20</v>
      </c>
      <c r="BF114" s="44">
        <f>VLOOKUP($AY114, [3]Sheet1!$D$3:$T$89,14,FALSE)</f>
        <v>26</v>
      </c>
      <c r="BG114" s="44">
        <f>VLOOKUP($AY114, [3]Sheet1!$D$3:$T$89,15,FALSE)</f>
        <v>20</v>
      </c>
      <c r="BI114" s="49">
        <v>42604</v>
      </c>
      <c r="BJ114" s="50">
        <v>0.75208333333333299</v>
      </c>
      <c r="BK114" s="50">
        <v>0.75</v>
      </c>
      <c r="BL114" s="50">
        <v>0.75</v>
      </c>
      <c r="BM114" s="44" t="s">
        <v>1147</v>
      </c>
      <c r="BN114" s="44" t="s">
        <v>1147</v>
      </c>
      <c r="BO114" s="44">
        <v>1023.67153081</v>
      </c>
      <c r="BP114" s="44">
        <v>20.2777777777778</v>
      </c>
      <c r="BQ114" s="44">
        <v>0</v>
      </c>
      <c r="BR114" s="44">
        <v>79</v>
      </c>
      <c r="BS114" s="44">
        <v>169</v>
      </c>
      <c r="BT114" s="44">
        <v>3.1</v>
      </c>
      <c r="BU114" s="44">
        <v>8.6999999999999993</v>
      </c>
      <c r="BV114" s="44">
        <v>0.2</v>
      </c>
      <c r="BW114" s="44">
        <v>4</v>
      </c>
      <c r="BX114" s="44" t="s">
        <v>1236</v>
      </c>
      <c r="BY114" s="44">
        <v>25</v>
      </c>
      <c r="BZ114" s="44">
        <v>21</v>
      </c>
      <c r="CA114" s="44">
        <v>27</v>
      </c>
      <c r="CB114" s="44">
        <v>21</v>
      </c>
      <c r="CC114" s="44">
        <v>27</v>
      </c>
      <c r="CD114" s="44">
        <v>20</v>
      </c>
      <c r="CE114" s="44">
        <v>26</v>
      </c>
      <c r="CF114" s="44">
        <v>20</v>
      </c>
    </row>
    <row r="115" spans="1:84">
      <c r="D115" s="46">
        <v>2.0833333333333332E-2</v>
      </c>
      <c r="AJ115" s="49">
        <v>42604</v>
      </c>
      <c r="AK115" s="60">
        <v>0.75208333333333299</v>
      </c>
      <c r="AL115" s="60">
        <f t="shared" si="6"/>
        <v>0.75</v>
      </c>
      <c r="AM115" s="60">
        <f t="shared" si="7"/>
        <v>0.75</v>
      </c>
      <c r="AN115" s="61" t="str">
        <f t="shared" si="8"/>
        <v>22/08/2016 18:00:00</v>
      </c>
      <c r="AO115" s="61" t="str">
        <f t="shared" si="9"/>
        <v>22/08/2016 18:00:00</v>
      </c>
      <c r="AP115" s="44">
        <f>VLOOKUP($AN115, [1]TableView_704030_20160816_20160!$D$2:$M$5095,3,FALSE)</f>
        <v>1023.67153081</v>
      </c>
      <c r="AQ115" s="44">
        <f>VLOOKUP($AN115, [1]TableView_704030_20160816_20160!$D$2:$M$5095,8,FALSE)</f>
        <v>20.2777777777778</v>
      </c>
      <c r="AR115" s="44">
        <f>VLOOKUP($AN115, [1]TableView_704030_20160816_20160!$D$2:$M$5095,10,FALSE)</f>
        <v>0</v>
      </c>
      <c r="AS115" s="44">
        <f>VLOOKUP($AN115, [1]TableView_704030_20160816_20160!$D$2:$M$5095,4,FALSE)</f>
        <v>79</v>
      </c>
      <c r="AT115" s="44">
        <f>VLOOKUP($AN115, [1]TableView_704030_20160816_20160!$D$2:$M$5095,6,FALSE)</f>
        <v>169</v>
      </c>
      <c r="AU115" s="44">
        <f>VLOOKUP($AN115, [1]TableView_704030_20160816_20160!$D$2:$M$5095,7,FALSE)</f>
        <v>3.1</v>
      </c>
      <c r="AV115" s="44">
        <f>VLOOKUP($AN115, [1]TableView_704030_20160816_20160!$D$2:$M$5095,2,FALSE)</f>
        <v>8.6999999999999993</v>
      </c>
      <c r="AW115" s="44">
        <f>VLOOKUP($AO115, [2]aacb8965d69cc6fd1cb3a5cae9e8ae7!$C$6:$F$853,4,FALSE)</f>
        <v>0.2</v>
      </c>
      <c r="AX115" s="44">
        <v>4</v>
      </c>
      <c r="AY115" s="44" t="str">
        <f t="shared" si="10"/>
        <v>22/08/2016 4</v>
      </c>
      <c r="AZ115" s="44">
        <f>VLOOKUP($AY115, [3]Sheet1!$D$3:$T$89,2,FALSE)</f>
        <v>25</v>
      </c>
      <c r="BA115" s="44">
        <f>VLOOKUP($AY115, [3]Sheet1!$D$3:$T$89,3,FALSE)</f>
        <v>21</v>
      </c>
      <c r="BB115" s="44">
        <f>VLOOKUP($AY115, [3]Sheet1!$D$3:$T$89,6,FALSE)</f>
        <v>27</v>
      </c>
      <c r="BC115" s="44">
        <f>VLOOKUP($AY115, [3]Sheet1!$D$3:$T$89,7,FALSE)</f>
        <v>21</v>
      </c>
      <c r="BD115" s="44">
        <f>VLOOKUP($AY115, [3]Sheet1!$D$3:$T$89,10,FALSE)</f>
        <v>27</v>
      </c>
      <c r="BE115" s="44">
        <f>VLOOKUP($AY115, [3]Sheet1!$D$3:$T$89,11,FALSE)</f>
        <v>20</v>
      </c>
      <c r="BF115" s="44">
        <f>VLOOKUP($AY115, [3]Sheet1!$D$3:$T$89,14,FALSE)</f>
        <v>26</v>
      </c>
      <c r="BG115" s="44">
        <f>VLOOKUP($AY115, [3]Sheet1!$D$3:$T$89,15,FALSE)</f>
        <v>20</v>
      </c>
      <c r="BI115" s="49">
        <v>42604</v>
      </c>
      <c r="BJ115" s="50">
        <v>0.75208333333333299</v>
      </c>
      <c r="BK115" s="50">
        <v>0.75</v>
      </c>
      <c r="BL115" s="50">
        <v>0.75</v>
      </c>
      <c r="BM115" s="44" t="s">
        <v>1147</v>
      </c>
      <c r="BN115" s="44" t="s">
        <v>1147</v>
      </c>
      <c r="BO115" s="44">
        <v>1023.67153081</v>
      </c>
      <c r="BP115" s="44">
        <v>20.2777777777778</v>
      </c>
      <c r="BQ115" s="44">
        <v>0</v>
      </c>
      <c r="BR115" s="44">
        <v>79</v>
      </c>
      <c r="BS115" s="44">
        <v>169</v>
      </c>
      <c r="BT115" s="44">
        <v>3.1</v>
      </c>
      <c r="BU115" s="44">
        <v>8.6999999999999993</v>
      </c>
      <c r="BV115" s="44">
        <v>0.2</v>
      </c>
      <c r="BW115" s="44">
        <v>4</v>
      </c>
      <c r="BX115" s="44" t="s">
        <v>1236</v>
      </c>
      <c r="BY115" s="44">
        <v>25</v>
      </c>
      <c r="BZ115" s="44">
        <v>21</v>
      </c>
      <c r="CA115" s="44">
        <v>27</v>
      </c>
      <c r="CB115" s="44">
        <v>21</v>
      </c>
      <c r="CC115" s="44">
        <v>27</v>
      </c>
      <c r="CD115" s="44">
        <v>20</v>
      </c>
      <c r="CE115" s="44">
        <v>26</v>
      </c>
      <c r="CF115" s="44">
        <v>20</v>
      </c>
    </row>
    <row r="116" spans="1:84" s="28" customFormat="1">
      <c r="B116" s="51"/>
      <c r="D116" s="52"/>
      <c r="E116" s="53"/>
      <c r="F116" s="53"/>
      <c r="G116" s="53"/>
      <c r="H116" s="53"/>
      <c r="I116" s="53"/>
      <c r="M116" s="54"/>
      <c r="O116" s="52"/>
      <c r="P116" s="53"/>
      <c r="Q116" s="53"/>
      <c r="R116" s="53"/>
      <c r="S116" s="53"/>
      <c r="T116" s="53"/>
      <c r="U116" s="53"/>
      <c r="X116" s="54"/>
      <c r="Z116" s="52"/>
      <c r="AA116" s="53"/>
      <c r="AB116" s="53"/>
      <c r="AC116" s="53"/>
      <c r="AD116" s="53"/>
      <c r="AE116" s="53"/>
      <c r="AF116" s="53"/>
      <c r="AJ116" s="49">
        <v>42604</v>
      </c>
      <c r="AK116" s="60">
        <v>0.75208333333333299</v>
      </c>
      <c r="AL116" s="60">
        <f t="shared" si="6"/>
        <v>0.75</v>
      </c>
      <c r="AM116" s="60">
        <f t="shared" si="7"/>
        <v>0.75</v>
      </c>
      <c r="AN116" s="61" t="str">
        <f t="shared" si="8"/>
        <v>22/08/2016 18:00:00</v>
      </c>
      <c r="AO116" s="61" t="str">
        <f t="shared" si="9"/>
        <v>22/08/2016 18:00:00</v>
      </c>
      <c r="AP116" s="44">
        <f>VLOOKUP($AN116, [1]TableView_704030_20160816_20160!$D$2:$M$5095,3,FALSE)</f>
        <v>1023.67153081</v>
      </c>
      <c r="AQ116" s="44">
        <f>VLOOKUP($AN116, [1]TableView_704030_20160816_20160!$D$2:$M$5095,8,FALSE)</f>
        <v>20.2777777777778</v>
      </c>
      <c r="AR116" s="44">
        <f>VLOOKUP($AN116, [1]TableView_704030_20160816_20160!$D$2:$M$5095,10,FALSE)</f>
        <v>0</v>
      </c>
      <c r="AS116" s="44">
        <f>VLOOKUP($AN116, [1]TableView_704030_20160816_20160!$D$2:$M$5095,4,FALSE)</f>
        <v>79</v>
      </c>
      <c r="AT116" s="44">
        <f>VLOOKUP($AN116, [1]TableView_704030_20160816_20160!$D$2:$M$5095,6,FALSE)</f>
        <v>169</v>
      </c>
      <c r="AU116" s="44">
        <f>VLOOKUP($AN116, [1]TableView_704030_20160816_20160!$D$2:$M$5095,7,FALSE)</f>
        <v>3.1</v>
      </c>
      <c r="AV116" s="44">
        <f>VLOOKUP($AN116, [1]TableView_704030_20160816_20160!$D$2:$M$5095,2,FALSE)</f>
        <v>8.6999999999999993</v>
      </c>
      <c r="AW116" s="44">
        <f>VLOOKUP($AO116, [2]aacb8965d69cc6fd1cb3a5cae9e8ae7!$C$6:$F$853,4,FALSE)</f>
        <v>0.2</v>
      </c>
      <c r="AX116" s="44">
        <v>4</v>
      </c>
      <c r="AY116" s="44" t="str">
        <f t="shared" si="10"/>
        <v>22/08/2016 4</v>
      </c>
      <c r="AZ116" s="44">
        <f>VLOOKUP($AY116, [3]Sheet1!$D$3:$T$89,2,FALSE)</f>
        <v>25</v>
      </c>
      <c r="BA116" s="44">
        <f>VLOOKUP($AY116, [3]Sheet1!$D$3:$T$89,3,FALSE)</f>
        <v>21</v>
      </c>
      <c r="BB116" s="44">
        <f>VLOOKUP($AY116, [3]Sheet1!$D$3:$T$89,6,FALSE)</f>
        <v>27</v>
      </c>
      <c r="BC116" s="44">
        <f>VLOOKUP($AY116, [3]Sheet1!$D$3:$T$89,7,FALSE)</f>
        <v>21</v>
      </c>
      <c r="BD116" s="44">
        <f>VLOOKUP($AY116, [3]Sheet1!$D$3:$T$89,10,FALSE)</f>
        <v>27</v>
      </c>
      <c r="BE116" s="44">
        <f>VLOOKUP($AY116, [3]Sheet1!$D$3:$T$89,11,FALSE)</f>
        <v>20</v>
      </c>
      <c r="BF116" s="44">
        <f>VLOOKUP($AY116, [3]Sheet1!$D$3:$T$89,14,FALSE)</f>
        <v>26</v>
      </c>
      <c r="BG116" s="44">
        <f>VLOOKUP($AY116, [3]Sheet1!$D$3:$T$89,15,FALSE)</f>
        <v>20</v>
      </c>
      <c r="BI116" s="58">
        <v>42604</v>
      </c>
      <c r="BJ116" s="59">
        <v>0.75208333333333299</v>
      </c>
      <c r="BK116" s="59">
        <v>0.75</v>
      </c>
      <c r="BL116" s="59">
        <v>0.75</v>
      </c>
      <c r="BM116" s="28" t="s">
        <v>1147</v>
      </c>
      <c r="BN116" s="28" t="s">
        <v>1147</v>
      </c>
      <c r="BO116" s="28">
        <v>1023.67153081</v>
      </c>
      <c r="BP116" s="28">
        <v>20.2777777777778</v>
      </c>
      <c r="BQ116" s="28">
        <v>0</v>
      </c>
      <c r="BR116" s="28">
        <v>79</v>
      </c>
      <c r="BS116" s="28">
        <v>169</v>
      </c>
      <c r="BT116" s="28">
        <v>3.1</v>
      </c>
      <c r="BU116" s="28">
        <v>8.6999999999999993</v>
      </c>
      <c r="BV116" s="28">
        <v>0.2</v>
      </c>
      <c r="BW116" s="28">
        <v>4</v>
      </c>
      <c r="BX116" s="28" t="s">
        <v>1236</v>
      </c>
      <c r="BY116" s="28">
        <v>25</v>
      </c>
      <c r="BZ116" s="28">
        <v>21</v>
      </c>
      <c r="CA116" s="28">
        <v>27</v>
      </c>
      <c r="CB116" s="28">
        <v>21</v>
      </c>
      <c r="CC116" s="28">
        <v>27</v>
      </c>
      <c r="CD116" s="28">
        <v>20</v>
      </c>
      <c r="CE116" s="28">
        <v>26</v>
      </c>
      <c r="CF116" s="28">
        <v>20</v>
      </c>
    </row>
    <row r="117" spans="1:84">
      <c r="A117" s="44" t="s">
        <v>0</v>
      </c>
      <c r="B117" s="45" t="s">
        <v>231</v>
      </c>
      <c r="D117" s="46">
        <v>0</v>
      </c>
      <c r="E117" s="13" t="s">
        <v>86</v>
      </c>
      <c r="F117" s="13" t="s">
        <v>194</v>
      </c>
      <c r="J117" s="15" t="s">
        <v>36</v>
      </c>
      <c r="K117" s="44" t="s">
        <v>245</v>
      </c>
      <c r="O117" s="46">
        <v>0</v>
      </c>
      <c r="P117" s="47" t="s">
        <v>88</v>
      </c>
      <c r="Q117" s="47" t="s">
        <v>240</v>
      </c>
      <c r="T117" s="47" t="s">
        <v>53</v>
      </c>
      <c r="U117" s="47" t="s">
        <v>36</v>
      </c>
      <c r="V117" s="47" t="s">
        <v>254</v>
      </c>
      <c r="Z117" s="46">
        <v>0</v>
      </c>
      <c r="AA117" s="47" t="s">
        <v>32</v>
      </c>
      <c r="AJ117" s="49">
        <v>42605</v>
      </c>
      <c r="AK117" s="60">
        <v>0.41250000000000003</v>
      </c>
      <c r="AL117" s="60">
        <f t="shared" si="6"/>
        <v>0.40972222222222221</v>
      </c>
      <c r="AM117" s="60">
        <f t="shared" si="7"/>
        <v>0.41666666666666669</v>
      </c>
      <c r="AN117" s="61" t="str">
        <f t="shared" si="8"/>
        <v>23/08/2016 09:50:00</v>
      </c>
      <c r="AO117" s="61" t="str">
        <f t="shared" si="9"/>
        <v>23/08/2016 10:00:00</v>
      </c>
      <c r="AP117" s="44">
        <f>VLOOKUP($AN117, [1]TableView_704030_20160816_20160!$D$2:$M$5095,3,FALSE)</f>
        <v>1021.43651407</v>
      </c>
      <c r="AQ117" s="44">
        <f>VLOOKUP($AN117, [1]TableView_704030_20160816_20160!$D$2:$M$5095,8,FALSE)</f>
        <v>24.8888888888889</v>
      </c>
      <c r="AR117" s="44">
        <f>VLOOKUP($AN117, [1]TableView_704030_20160816_20160!$D$2:$M$5095,10,FALSE)</f>
        <v>0</v>
      </c>
      <c r="AS117" s="44">
        <f>VLOOKUP($AN117, [1]TableView_704030_20160816_20160!$D$2:$M$5095,4,FALSE)</f>
        <v>64</v>
      </c>
      <c r="AT117" s="44">
        <f>VLOOKUP($AN117, [1]TableView_704030_20160816_20160!$D$2:$M$5095,6,FALSE)</f>
        <v>130</v>
      </c>
      <c r="AU117" s="44">
        <f>VLOOKUP($AN117, [1]TableView_704030_20160816_20160!$D$2:$M$5095,7,FALSE)</f>
        <v>4.2</v>
      </c>
      <c r="AV117" s="44">
        <f>VLOOKUP($AN117, [1]TableView_704030_20160816_20160!$D$2:$M$5095,2,FALSE)</f>
        <v>8.6999999999999993</v>
      </c>
      <c r="AW117" s="44">
        <f>VLOOKUP($AO117, [2]aacb8965d69cc6fd1cb3a5cae9e8ae7!$C$6:$F$853,4,FALSE)</f>
        <v>4.5999999999999996</v>
      </c>
      <c r="AX117" s="44">
        <v>1</v>
      </c>
      <c r="AY117" s="44" t="str">
        <f t="shared" si="10"/>
        <v>23/08/2016 1</v>
      </c>
      <c r="AZ117" s="44">
        <f>VLOOKUP($AY117, [3]Sheet1!$D$3:$T$89,2,FALSE)</f>
        <v>30</v>
      </c>
      <c r="BA117" s="44">
        <f>VLOOKUP($AY117, [3]Sheet1!$D$3:$T$89,3,FALSE)</f>
        <v>24</v>
      </c>
      <c r="BB117" s="44">
        <f>VLOOKUP($AY117, [3]Sheet1!$D$3:$T$89,6,FALSE)</f>
        <v>28</v>
      </c>
      <c r="BC117" s="44">
        <f>VLOOKUP($AY117, [3]Sheet1!$D$3:$T$89,7,FALSE)</f>
        <v>22</v>
      </c>
      <c r="BD117" s="44">
        <f>VLOOKUP($AY117, [3]Sheet1!$D$3:$T$89,10,FALSE)</f>
        <v>24</v>
      </c>
      <c r="BE117" s="44">
        <f>VLOOKUP($AY117, [3]Sheet1!$D$3:$T$89,11,FALSE)</f>
        <v>19</v>
      </c>
      <c r="BF117" s="44">
        <f>VLOOKUP($AY117, [3]Sheet1!$D$3:$T$89,14,FALSE)</f>
        <v>20</v>
      </c>
      <c r="BG117" s="44">
        <f>VLOOKUP($AY117, [3]Sheet1!$D$3:$T$89,15,FALSE)</f>
        <v>17</v>
      </c>
      <c r="BI117" s="49">
        <v>42605</v>
      </c>
      <c r="BJ117" s="50">
        <v>0.41250000000000003</v>
      </c>
      <c r="BK117" s="50">
        <v>0.40972222222222221</v>
      </c>
      <c r="BL117" s="50">
        <v>0.41666666666666669</v>
      </c>
      <c r="BM117" s="44" t="s">
        <v>1148</v>
      </c>
      <c r="BN117" s="44" t="s">
        <v>1237</v>
      </c>
      <c r="BO117" s="44">
        <v>1021.43651407</v>
      </c>
      <c r="BP117" s="44">
        <v>24.8888888888889</v>
      </c>
      <c r="BQ117" s="44">
        <v>0</v>
      </c>
      <c r="BR117" s="44">
        <v>64</v>
      </c>
      <c r="BS117" s="44">
        <v>130</v>
      </c>
      <c r="BT117" s="44">
        <v>4.2</v>
      </c>
      <c r="BU117" s="44">
        <v>8.6999999999999993</v>
      </c>
      <c r="BV117" s="44">
        <v>4.5999999999999996</v>
      </c>
      <c r="BW117" s="44">
        <v>1</v>
      </c>
      <c r="BX117" s="44" t="s">
        <v>1238</v>
      </c>
      <c r="BY117" s="44">
        <v>30</v>
      </c>
      <c r="BZ117" s="44">
        <v>24</v>
      </c>
      <c r="CA117" s="44">
        <v>28</v>
      </c>
      <c r="CB117" s="44">
        <v>22</v>
      </c>
      <c r="CC117" s="44">
        <v>24</v>
      </c>
      <c r="CD117" s="44">
        <v>19</v>
      </c>
      <c r="CE117" s="44">
        <v>20</v>
      </c>
      <c r="CF117" s="44">
        <v>17</v>
      </c>
    </row>
    <row r="118" spans="1:84">
      <c r="A118" s="44" t="s">
        <v>1</v>
      </c>
      <c r="B118" s="45" t="s">
        <v>232</v>
      </c>
      <c r="D118" s="46">
        <v>7.8472222222222224E-3</v>
      </c>
      <c r="E118" s="13" t="s">
        <v>235</v>
      </c>
      <c r="F118" s="13" t="s">
        <v>242</v>
      </c>
      <c r="J118" s="15" t="s">
        <v>29</v>
      </c>
      <c r="O118" s="46">
        <v>7.9629629629629634E-3</v>
      </c>
      <c r="P118" s="47" t="s">
        <v>252</v>
      </c>
      <c r="Q118" s="47" t="s">
        <v>54</v>
      </c>
      <c r="U118" s="47" t="s">
        <v>29</v>
      </c>
      <c r="V118" s="44" t="s">
        <v>255</v>
      </c>
      <c r="Z118" s="46">
        <v>1.8379629629629628E-2</v>
      </c>
      <c r="AA118" s="47" t="s">
        <v>257</v>
      </c>
      <c r="AB118" s="47" t="s">
        <v>54</v>
      </c>
      <c r="AE118" s="47" t="s">
        <v>53</v>
      </c>
      <c r="AF118" s="47" t="s">
        <v>36</v>
      </c>
      <c r="AG118" s="47" t="s">
        <v>258</v>
      </c>
      <c r="AJ118" s="49">
        <v>42605</v>
      </c>
      <c r="AK118" s="60">
        <v>0.41250000000000003</v>
      </c>
      <c r="AL118" s="60">
        <f t="shared" si="6"/>
        <v>0.40972222222222221</v>
      </c>
      <c r="AM118" s="60">
        <f t="shared" si="7"/>
        <v>0.41666666666666669</v>
      </c>
      <c r="AN118" s="61" t="str">
        <f t="shared" si="8"/>
        <v>23/08/2016 09:50:00</v>
      </c>
      <c r="AO118" s="61" t="str">
        <f t="shared" si="9"/>
        <v>23/08/2016 10:00:00</v>
      </c>
      <c r="AP118" s="44">
        <f>VLOOKUP($AN118, [1]TableView_704030_20160816_20160!$D$2:$M$5095,3,FALSE)</f>
        <v>1021.43651407</v>
      </c>
      <c r="AQ118" s="44">
        <f>VLOOKUP($AN118, [1]TableView_704030_20160816_20160!$D$2:$M$5095,8,FALSE)</f>
        <v>24.8888888888889</v>
      </c>
      <c r="AR118" s="44">
        <f>VLOOKUP($AN118, [1]TableView_704030_20160816_20160!$D$2:$M$5095,10,FALSE)</f>
        <v>0</v>
      </c>
      <c r="AS118" s="44">
        <f>VLOOKUP($AN118, [1]TableView_704030_20160816_20160!$D$2:$M$5095,4,FALSE)</f>
        <v>64</v>
      </c>
      <c r="AT118" s="44">
        <f>VLOOKUP($AN118, [1]TableView_704030_20160816_20160!$D$2:$M$5095,6,FALSE)</f>
        <v>130</v>
      </c>
      <c r="AU118" s="44">
        <f>VLOOKUP($AN118, [1]TableView_704030_20160816_20160!$D$2:$M$5095,7,FALSE)</f>
        <v>4.2</v>
      </c>
      <c r="AV118" s="44">
        <f>VLOOKUP($AN118, [1]TableView_704030_20160816_20160!$D$2:$M$5095,2,FALSE)</f>
        <v>8.6999999999999993</v>
      </c>
      <c r="AW118" s="44">
        <f>VLOOKUP($AO118, [2]aacb8965d69cc6fd1cb3a5cae9e8ae7!$C$6:$F$853,4,FALSE)</f>
        <v>4.5999999999999996</v>
      </c>
      <c r="AX118" s="44">
        <v>1</v>
      </c>
      <c r="AY118" s="44" t="str">
        <f t="shared" si="10"/>
        <v>23/08/2016 1</v>
      </c>
      <c r="AZ118" s="44">
        <f>VLOOKUP($AY118, [3]Sheet1!$D$3:$T$89,2,FALSE)</f>
        <v>30</v>
      </c>
      <c r="BA118" s="44">
        <f>VLOOKUP($AY118, [3]Sheet1!$D$3:$T$89,3,FALSE)</f>
        <v>24</v>
      </c>
      <c r="BB118" s="44">
        <f>VLOOKUP($AY118, [3]Sheet1!$D$3:$T$89,6,FALSE)</f>
        <v>28</v>
      </c>
      <c r="BC118" s="44">
        <f>VLOOKUP($AY118, [3]Sheet1!$D$3:$T$89,7,FALSE)</f>
        <v>22</v>
      </c>
      <c r="BD118" s="44">
        <f>VLOOKUP($AY118, [3]Sheet1!$D$3:$T$89,10,FALSE)</f>
        <v>24</v>
      </c>
      <c r="BE118" s="44">
        <f>VLOOKUP($AY118, [3]Sheet1!$D$3:$T$89,11,FALSE)</f>
        <v>19</v>
      </c>
      <c r="BF118" s="44">
        <f>VLOOKUP($AY118, [3]Sheet1!$D$3:$T$89,14,FALSE)</f>
        <v>20</v>
      </c>
      <c r="BG118" s="44">
        <f>VLOOKUP($AY118, [3]Sheet1!$D$3:$T$89,15,FALSE)</f>
        <v>17</v>
      </c>
      <c r="BI118" s="49">
        <v>42605</v>
      </c>
      <c r="BJ118" s="50">
        <v>0.41250000000000003</v>
      </c>
      <c r="BK118" s="50">
        <v>0.40972222222222221</v>
      </c>
      <c r="BL118" s="50">
        <v>0.41666666666666669</v>
      </c>
      <c r="BM118" s="44" t="s">
        <v>1148</v>
      </c>
      <c r="BN118" s="44" t="s">
        <v>1237</v>
      </c>
      <c r="BO118" s="44">
        <v>1021.43651407</v>
      </c>
      <c r="BP118" s="44">
        <v>24.8888888888889</v>
      </c>
      <c r="BQ118" s="44">
        <v>0</v>
      </c>
      <c r="BR118" s="44">
        <v>64</v>
      </c>
      <c r="BS118" s="44">
        <v>130</v>
      </c>
      <c r="BT118" s="44">
        <v>4.2</v>
      </c>
      <c r="BU118" s="44">
        <v>8.6999999999999993</v>
      </c>
      <c r="BV118" s="44">
        <v>4.5999999999999996</v>
      </c>
      <c r="BW118" s="44">
        <v>1</v>
      </c>
      <c r="BX118" s="44" t="s">
        <v>1238</v>
      </c>
      <c r="BY118" s="44">
        <v>30</v>
      </c>
      <c r="BZ118" s="44">
        <v>24</v>
      </c>
      <c r="CA118" s="44">
        <v>28</v>
      </c>
      <c r="CB118" s="44">
        <v>22</v>
      </c>
      <c r="CC118" s="44">
        <v>24</v>
      </c>
      <c r="CD118" s="44">
        <v>19</v>
      </c>
      <c r="CE118" s="44">
        <v>20</v>
      </c>
      <c r="CF118" s="44">
        <v>17</v>
      </c>
    </row>
    <row r="119" spans="1:84">
      <c r="A119" s="44" t="s">
        <v>2</v>
      </c>
      <c r="B119" s="45" t="s">
        <v>20</v>
      </c>
      <c r="D119" s="46">
        <v>8.0092592592592594E-3</v>
      </c>
      <c r="E119" s="13" t="s">
        <v>147</v>
      </c>
      <c r="F119" s="13" t="s">
        <v>33</v>
      </c>
      <c r="J119" s="15" t="s">
        <v>36</v>
      </c>
      <c r="O119" s="46">
        <v>8.0092592592592594E-3</v>
      </c>
      <c r="P119" s="47" t="s">
        <v>142</v>
      </c>
      <c r="Q119" s="47" t="s">
        <v>54</v>
      </c>
      <c r="U119" s="47" t="s">
        <v>36</v>
      </c>
      <c r="Z119" s="46">
        <v>2.0833333333333332E-2</v>
      </c>
      <c r="AJ119" s="49">
        <v>42605</v>
      </c>
      <c r="AK119" s="60">
        <v>0.41249999999999998</v>
      </c>
      <c r="AL119" s="60">
        <f t="shared" si="6"/>
        <v>0.40972222222222221</v>
      </c>
      <c r="AM119" s="60">
        <f t="shared" si="7"/>
        <v>0.41666666666666669</v>
      </c>
      <c r="AN119" s="61" t="str">
        <f t="shared" si="8"/>
        <v>23/08/2016 09:50:00</v>
      </c>
      <c r="AO119" s="61" t="str">
        <f t="shared" si="9"/>
        <v>23/08/2016 10:00:00</v>
      </c>
      <c r="AP119" s="44">
        <f>VLOOKUP($AN119, [1]TableView_704030_20160816_20160!$D$2:$M$5095,3,FALSE)</f>
        <v>1021.43651407</v>
      </c>
      <c r="AQ119" s="44">
        <f>VLOOKUP($AN119, [1]TableView_704030_20160816_20160!$D$2:$M$5095,8,FALSE)</f>
        <v>24.8888888888889</v>
      </c>
      <c r="AR119" s="44">
        <f>VLOOKUP($AN119, [1]TableView_704030_20160816_20160!$D$2:$M$5095,10,FALSE)</f>
        <v>0</v>
      </c>
      <c r="AS119" s="44">
        <f>VLOOKUP($AN119, [1]TableView_704030_20160816_20160!$D$2:$M$5095,4,FALSE)</f>
        <v>64</v>
      </c>
      <c r="AT119" s="44">
        <f>VLOOKUP($AN119, [1]TableView_704030_20160816_20160!$D$2:$M$5095,6,FALSE)</f>
        <v>130</v>
      </c>
      <c r="AU119" s="44">
        <f>VLOOKUP($AN119, [1]TableView_704030_20160816_20160!$D$2:$M$5095,7,FALSE)</f>
        <v>4.2</v>
      </c>
      <c r="AV119" s="44">
        <f>VLOOKUP($AN119, [1]TableView_704030_20160816_20160!$D$2:$M$5095,2,FALSE)</f>
        <v>8.6999999999999993</v>
      </c>
      <c r="AW119" s="44">
        <f>VLOOKUP($AO119, [2]aacb8965d69cc6fd1cb3a5cae9e8ae7!$C$6:$F$853,4,FALSE)</f>
        <v>4.5999999999999996</v>
      </c>
      <c r="AX119" s="44">
        <v>1</v>
      </c>
      <c r="AY119" s="44" t="str">
        <f t="shared" si="10"/>
        <v>23/08/2016 1</v>
      </c>
      <c r="AZ119" s="44">
        <f>VLOOKUP($AY119, [3]Sheet1!$D$3:$T$89,2,FALSE)</f>
        <v>30</v>
      </c>
      <c r="BA119" s="44">
        <f>VLOOKUP($AY119, [3]Sheet1!$D$3:$T$89,3,FALSE)</f>
        <v>24</v>
      </c>
      <c r="BB119" s="44">
        <f>VLOOKUP($AY119, [3]Sheet1!$D$3:$T$89,6,FALSE)</f>
        <v>28</v>
      </c>
      <c r="BC119" s="44">
        <f>VLOOKUP($AY119, [3]Sheet1!$D$3:$T$89,7,FALSE)</f>
        <v>22</v>
      </c>
      <c r="BD119" s="44">
        <f>VLOOKUP($AY119, [3]Sheet1!$D$3:$T$89,10,FALSE)</f>
        <v>24</v>
      </c>
      <c r="BE119" s="44">
        <f>VLOOKUP($AY119, [3]Sheet1!$D$3:$T$89,11,FALSE)</f>
        <v>19</v>
      </c>
      <c r="BF119" s="44">
        <f>VLOOKUP($AY119, [3]Sheet1!$D$3:$T$89,14,FALSE)</f>
        <v>20</v>
      </c>
      <c r="BG119" s="44">
        <f>VLOOKUP($AY119, [3]Sheet1!$D$3:$T$89,15,FALSE)</f>
        <v>17</v>
      </c>
      <c r="BI119" s="49">
        <v>42605</v>
      </c>
      <c r="BJ119" s="50">
        <v>0.41249999999999998</v>
      </c>
      <c r="BK119" s="50">
        <v>0.40972222222222221</v>
      </c>
      <c r="BL119" s="50">
        <v>0.41666666666666669</v>
      </c>
      <c r="BM119" s="44" t="s">
        <v>1148</v>
      </c>
      <c r="BN119" s="44" t="s">
        <v>1237</v>
      </c>
      <c r="BO119" s="44">
        <v>1021.43651407</v>
      </c>
      <c r="BP119" s="44">
        <v>24.8888888888889</v>
      </c>
      <c r="BQ119" s="44">
        <v>0</v>
      </c>
      <c r="BR119" s="44">
        <v>64</v>
      </c>
      <c r="BS119" s="44">
        <v>130</v>
      </c>
      <c r="BT119" s="44">
        <v>4.2</v>
      </c>
      <c r="BU119" s="44">
        <v>8.6999999999999993</v>
      </c>
      <c r="BV119" s="44">
        <v>4.5999999999999996</v>
      </c>
      <c r="BW119" s="44">
        <v>1</v>
      </c>
      <c r="BX119" s="44" t="s">
        <v>1238</v>
      </c>
      <c r="BY119" s="44">
        <v>30</v>
      </c>
      <c r="BZ119" s="44">
        <v>24</v>
      </c>
      <c r="CA119" s="44">
        <v>28</v>
      </c>
      <c r="CB119" s="44">
        <v>22</v>
      </c>
      <c r="CC119" s="44">
        <v>24</v>
      </c>
      <c r="CD119" s="44">
        <v>19</v>
      </c>
      <c r="CE119" s="44">
        <v>20</v>
      </c>
      <c r="CF119" s="44">
        <v>17</v>
      </c>
    </row>
    <row r="120" spans="1:84">
      <c r="A120" s="44" t="s">
        <v>3</v>
      </c>
      <c r="B120" s="45" t="s">
        <v>47</v>
      </c>
      <c r="D120" s="46">
        <v>8.7037037037037031E-3</v>
      </c>
      <c r="E120" s="13" t="s">
        <v>236</v>
      </c>
      <c r="F120" s="13" t="s">
        <v>33</v>
      </c>
      <c r="J120" s="15" t="s">
        <v>29</v>
      </c>
      <c r="K120" s="44" t="s">
        <v>246</v>
      </c>
      <c r="O120" s="46">
        <v>9.3749999999999997E-3</v>
      </c>
      <c r="P120" s="47" t="s">
        <v>142</v>
      </c>
      <c r="Q120" s="47" t="s">
        <v>54</v>
      </c>
      <c r="U120" s="47" t="s">
        <v>29</v>
      </c>
      <c r="V120" s="44" t="s">
        <v>256</v>
      </c>
      <c r="AJ120" s="49">
        <v>42605</v>
      </c>
      <c r="AK120" s="60">
        <v>0.41249999999999998</v>
      </c>
      <c r="AL120" s="60">
        <f t="shared" si="6"/>
        <v>0.40972222222222221</v>
      </c>
      <c r="AM120" s="60">
        <f t="shared" si="7"/>
        <v>0.41666666666666669</v>
      </c>
      <c r="AN120" s="61" t="str">
        <f t="shared" si="8"/>
        <v>23/08/2016 09:50:00</v>
      </c>
      <c r="AO120" s="61" t="str">
        <f t="shared" si="9"/>
        <v>23/08/2016 10:00:00</v>
      </c>
      <c r="AP120" s="44">
        <f>VLOOKUP($AN120, [1]TableView_704030_20160816_20160!$D$2:$M$5095,3,FALSE)</f>
        <v>1021.43651407</v>
      </c>
      <c r="AQ120" s="44">
        <f>VLOOKUP($AN120, [1]TableView_704030_20160816_20160!$D$2:$M$5095,8,FALSE)</f>
        <v>24.8888888888889</v>
      </c>
      <c r="AR120" s="44">
        <f>VLOOKUP($AN120, [1]TableView_704030_20160816_20160!$D$2:$M$5095,10,FALSE)</f>
        <v>0</v>
      </c>
      <c r="AS120" s="44">
        <f>VLOOKUP($AN120, [1]TableView_704030_20160816_20160!$D$2:$M$5095,4,FALSE)</f>
        <v>64</v>
      </c>
      <c r="AT120" s="44">
        <f>VLOOKUP($AN120, [1]TableView_704030_20160816_20160!$D$2:$M$5095,6,FALSE)</f>
        <v>130</v>
      </c>
      <c r="AU120" s="44">
        <f>VLOOKUP($AN120, [1]TableView_704030_20160816_20160!$D$2:$M$5095,7,FALSE)</f>
        <v>4.2</v>
      </c>
      <c r="AV120" s="44">
        <f>VLOOKUP($AN120, [1]TableView_704030_20160816_20160!$D$2:$M$5095,2,FALSE)</f>
        <v>8.6999999999999993</v>
      </c>
      <c r="AW120" s="44">
        <f>VLOOKUP($AO120, [2]aacb8965d69cc6fd1cb3a5cae9e8ae7!$C$6:$F$853,4,FALSE)</f>
        <v>4.5999999999999996</v>
      </c>
      <c r="AX120" s="44">
        <v>1</v>
      </c>
      <c r="AY120" s="44" t="str">
        <f t="shared" si="10"/>
        <v>23/08/2016 1</v>
      </c>
      <c r="AZ120" s="44">
        <f>VLOOKUP($AY120, [3]Sheet1!$D$3:$T$89,2,FALSE)</f>
        <v>30</v>
      </c>
      <c r="BA120" s="44">
        <f>VLOOKUP($AY120, [3]Sheet1!$D$3:$T$89,3,FALSE)</f>
        <v>24</v>
      </c>
      <c r="BB120" s="44">
        <f>VLOOKUP($AY120, [3]Sheet1!$D$3:$T$89,6,FALSE)</f>
        <v>28</v>
      </c>
      <c r="BC120" s="44">
        <f>VLOOKUP($AY120, [3]Sheet1!$D$3:$T$89,7,FALSE)</f>
        <v>22</v>
      </c>
      <c r="BD120" s="44">
        <f>VLOOKUP($AY120, [3]Sheet1!$D$3:$T$89,10,FALSE)</f>
        <v>24</v>
      </c>
      <c r="BE120" s="44">
        <f>VLOOKUP($AY120, [3]Sheet1!$D$3:$T$89,11,FALSE)</f>
        <v>19</v>
      </c>
      <c r="BF120" s="44">
        <f>VLOOKUP($AY120, [3]Sheet1!$D$3:$T$89,14,FALSE)</f>
        <v>20</v>
      </c>
      <c r="BG120" s="44">
        <f>VLOOKUP($AY120, [3]Sheet1!$D$3:$T$89,15,FALSE)</f>
        <v>17</v>
      </c>
      <c r="BI120" s="49">
        <v>42605</v>
      </c>
      <c r="BJ120" s="50">
        <v>0.41249999999999998</v>
      </c>
      <c r="BK120" s="50">
        <v>0.40972222222222221</v>
      </c>
      <c r="BL120" s="50">
        <v>0.41666666666666669</v>
      </c>
      <c r="BM120" s="44" t="s">
        <v>1148</v>
      </c>
      <c r="BN120" s="44" t="s">
        <v>1237</v>
      </c>
      <c r="BO120" s="44">
        <v>1021.43651407</v>
      </c>
      <c r="BP120" s="44">
        <v>24.8888888888889</v>
      </c>
      <c r="BQ120" s="44">
        <v>0</v>
      </c>
      <c r="BR120" s="44">
        <v>64</v>
      </c>
      <c r="BS120" s="44">
        <v>130</v>
      </c>
      <c r="BT120" s="44">
        <v>4.2</v>
      </c>
      <c r="BU120" s="44">
        <v>8.6999999999999993</v>
      </c>
      <c r="BV120" s="44">
        <v>4.5999999999999996</v>
      </c>
      <c r="BW120" s="44">
        <v>1</v>
      </c>
      <c r="BX120" s="44" t="s">
        <v>1238</v>
      </c>
      <c r="BY120" s="44">
        <v>30</v>
      </c>
      <c r="BZ120" s="44">
        <v>24</v>
      </c>
      <c r="CA120" s="44">
        <v>28</v>
      </c>
      <c r="CB120" s="44">
        <v>22</v>
      </c>
      <c r="CC120" s="44">
        <v>24</v>
      </c>
      <c r="CD120" s="44">
        <v>19</v>
      </c>
      <c r="CE120" s="44">
        <v>20</v>
      </c>
      <c r="CF120" s="44">
        <v>17</v>
      </c>
    </row>
    <row r="121" spans="1:84">
      <c r="A121" s="44" t="s">
        <v>4</v>
      </c>
      <c r="B121" s="45" t="s">
        <v>22</v>
      </c>
      <c r="D121" s="46">
        <v>9.0046296296296298E-3</v>
      </c>
      <c r="E121" s="13" t="s">
        <v>51</v>
      </c>
      <c r="F121" s="13" t="s">
        <v>54</v>
      </c>
      <c r="I121" s="47" t="s">
        <v>53</v>
      </c>
      <c r="J121" s="13" t="s">
        <v>36</v>
      </c>
      <c r="K121" s="13" t="s">
        <v>247</v>
      </c>
      <c r="O121" s="46">
        <v>9.432870370370371E-3</v>
      </c>
      <c r="P121" s="47" t="s">
        <v>142</v>
      </c>
      <c r="Q121" s="47" t="s">
        <v>54</v>
      </c>
      <c r="U121" s="47" t="s">
        <v>36</v>
      </c>
      <c r="AJ121" s="49">
        <v>42605</v>
      </c>
      <c r="AK121" s="60">
        <v>0.41249999999999998</v>
      </c>
      <c r="AL121" s="60">
        <f t="shared" si="6"/>
        <v>0.40972222222222221</v>
      </c>
      <c r="AM121" s="60">
        <f t="shared" si="7"/>
        <v>0.41666666666666669</v>
      </c>
      <c r="AN121" s="61" t="str">
        <f t="shared" si="8"/>
        <v>23/08/2016 09:50:00</v>
      </c>
      <c r="AO121" s="61" t="str">
        <f t="shared" si="9"/>
        <v>23/08/2016 10:00:00</v>
      </c>
      <c r="AP121" s="44">
        <f>VLOOKUP($AN121, [1]TableView_704030_20160816_20160!$D$2:$M$5095,3,FALSE)</f>
        <v>1021.43651407</v>
      </c>
      <c r="AQ121" s="44">
        <f>VLOOKUP($AN121, [1]TableView_704030_20160816_20160!$D$2:$M$5095,8,FALSE)</f>
        <v>24.8888888888889</v>
      </c>
      <c r="AR121" s="44">
        <f>VLOOKUP($AN121, [1]TableView_704030_20160816_20160!$D$2:$M$5095,10,FALSE)</f>
        <v>0</v>
      </c>
      <c r="AS121" s="44">
        <f>VLOOKUP($AN121, [1]TableView_704030_20160816_20160!$D$2:$M$5095,4,FALSE)</f>
        <v>64</v>
      </c>
      <c r="AT121" s="44">
        <f>VLOOKUP($AN121, [1]TableView_704030_20160816_20160!$D$2:$M$5095,6,FALSE)</f>
        <v>130</v>
      </c>
      <c r="AU121" s="44">
        <f>VLOOKUP($AN121, [1]TableView_704030_20160816_20160!$D$2:$M$5095,7,FALSE)</f>
        <v>4.2</v>
      </c>
      <c r="AV121" s="44">
        <f>VLOOKUP($AN121, [1]TableView_704030_20160816_20160!$D$2:$M$5095,2,FALSE)</f>
        <v>8.6999999999999993</v>
      </c>
      <c r="AW121" s="44">
        <f>VLOOKUP($AO121, [2]aacb8965d69cc6fd1cb3a5cae9e8ae7!$C$6:$F$853,4,FALSE)</f>
        <v>4.5999999999999996</v>
      </c>
      <c r="AX121" s="44">
        <v>1</v>
      </c>
      <c r="AY121" s="44" t="str">
        <f t="shared" si="10"/>
        <v>23/08/2016 1</v>
      </c>
      <c r="AZ121" s="44">
        <f>VLOOKUP($AY121, [3]Sheet1!$D$3:$T$89,2,FALSE)</f>
        <v>30</v>
      </c>
      <c r="BA121" s="44">
        <f>VLOOKUP($AY121, [3]Sheet1!$D$3:$T$89,3,FALSE)</f>
        <v>24</v>
      </c>
      <c r="BB121" s="44">
        <f>VLOOKUP($AY121, [3]Sheet1!$D$3:$T$89,6,FALSE)</f>
        <v>28</v>
      </c>
      <c r="BC121" s="44">
        <f>VLOOKUP($AY121, [3]Sheet1!$D$3:$T$89,7,FALSE)</f>
        <v>22</v>
      </c>
      <c r="BD121" s="44">
        <f>VLOOKUP($AY121, [3]Sheet1!$D$3:$T$89,10,FALSE)</f>
        <v>24</v>
      </c>
      <c r="BE121" s="44">
        <f>VLOOKUP($AY121, [3]Sheet1!$D$3:$T$89,11,FALSE)</f>
        <v>19</v>
      </c>
      <c r="BF121" s="44">
        <f>VLOOKUP($AY121, [3]Sheet1!$D$3:$T$89,14,FALSE)</f>
        <v>20</v>
      </c>
      <c r="BG121" s="44">
        <f>VLOOKUP($AY121, [3]Sheet1!$D$3:$T$89,15,FALSE)</f>
        <v>17</v>
      </c>
      <c r="BI121" s="49">
        <v>42605</v>
      </c>
      <c r="BJ121" s="50">
        <v>0.41249999999999998</v>
      </c>
      <c r="BK121" s="50">
        <v>0.40972222222222221</v>
      </c>
      <c r="BL121" s="50">
        <v>0.41666666666666669</v>
      </c>
      <c r="BM121" s="44" t="s">
        <v>1148</v>
      </c>
      <c r="BN121" s="44" t="s">
        <v>1237</v>
      </c>
      <c r="BO121" s="44">
        <v>1021.43651407</v>
      </c>
      <c r="BP121" s="44">
        <v>24.8888888888889</v>
      </c>
      <c r="BQ121" s="44">
        <v>0</v>
      </c>
      <c r="BR121" s="44">
        <v>64</v>
      </c>
      <c r="BS121" s="44">
        <v>130</v>
      </c>
      <c r="BT121" s="44">
        <v>4.2</v>
      </c>
      <c r="BU121" s="44">
        <v>8.6999999999999993</v>
      </c>
      <c r="BV121" s="44">
        <v>4.5999999999999996</v>
      </c>
      <c r="BW121" s="44">
        <v>1</v>
      </c>
      <c r="BX121" s="44" t="s">
        <v>1238</v>
      </c>
      <c r="BY121" s="44">
        <v>30</v>
      </c>
      <c r="BZ121" s="44">
        <v>24</v>
      </c>
      <c r="CA121" s="44">
        <v>28</v>
      </c>
      <c r="CB121" s="44">
        <v>22</v>
      </c>
      <c r="CC121" s="44">
        <v>24</v>
      </c>
      <c r="CD121" s="44">
        <v>19</v>
      </c>
      <c r="CE121" s="44">
        <v>20</v>
      </c>
      <c r="CF121" s="44">
        <v>17</v>
      </c>
    </row>
    <row r="122" spans="1:84">
      <c r="A122" s="44" t="s">
        <v>5</v>
      </c>
      <c r="B122" s="45" t="s">
        <v>233</v>
      </c>
      <c r="D122" s="46">
        <v>1.0752314814814814E-2</v>
      </c>
      <c r="E122" s="13" t="s">
        <v>237</v>
      </c>
      <c r="F122" s="13" t="s">
        <v>240</v>
      </c>
      <c r="J122" s="13" t="s">
        <v>29</v>
      </c>
      <c r="K122" s="13" t="s">
        <v>55</v>
      </c>
      <c r="O122" s="46">
        <v>9.9884259259259266E-3</v>
      </c>
      <c r="P122" s="47" t="s">
        <v>253</v>
      </c>
      <c r="Q122" s="47" t="s">
        <v>54</v>
      </c>
      <c r="U122" s="47" t="s">
        <v>29</v>
      </c>
      <c r="V122" s="44" t="s">
        <v>256</v>
      </c>
      <c r="AJ122" s="49">
        <v>42605</v>
      </c>
      <c r="AK122" s="60">
        <v>0.41249999999999998</v>
      </c>
      <c r="AL122" s="60">
        <f t="shared" si="6"/>
        <v>0.40972222222222221</v>
      </c>
      <c r="AM122" s="60">
        <f t="shared" si="7"/>
        <v>0.41666666666666669</v>
      </c>
      <c r="AN122" s="61" t="str">
        <f t="shared" si="8"/>
        <v>23/08/2016 09:50:00</v>
      </c>
      <c r="AO122" s="61" t="str">
        <f t="shared" si="9"/>
        <v>23/08/2016 10:00:00</v>
      </c>
      <c r="AP122" s="44">
        <f>VLOOKUP($AN122, [1]TableView_704030_20160816_20160!$D$2:$M$5095,3,FALSE)</f>
        <v>1021.43651407</v>
      </c>
      <c r="AQ122" s="44">
        <f>VLOOKUP($AN122, [1]TableView_704030_20160816_20160!$D$2:$M$5095,8,FALSE)</f>
        <v>24.8888888888889</v>
      </c>
      <c r="AR122" s="44">
        <f>VLOOKUP($AN122, [1]TableView_704030_20160816_20160!$D$2:$M$5095,10,FALSE)</f>
        <v>0</v>
      </c>
      <c r="AS122" s="44">
        <f>VLOOKUP($AN122, [1]TableView_704030_20160816_20160!$D$2:$M$5095,4,FALSE)</f>
        <v>64</v>
      </c>
      <c r="AT122" s="44">
        <f>VLOOKUP($AN122, [1]TableView_704030_20160816_20160!$D$2:$M$5095,6,FALSE)</f>
        <v>130</v>
      </c>
      <c r="AU122" s="44">
        <f>VLOOKUP($AN122, [1]TableView_704030_20160816_20160!$D$2:$M$5095,7,FALSE)</f>
        <v>4.2</v>
      </c>
      <c r="AV122" s="44">
        <f>VLOOKUP($AN122, [1]TableView_704030_20160816_20160!$D$2:$M$5095,2,FALSE)</f>
        <v>8.6999999999999993</v>
      </c>
      <c r="AW122" s="44">
        <f>VLOOKUP($AO122, [2]aacb8965d69cc6fd1cb3a5cae9e8ae7!$C$6:$F$853,4,FALSE)</f>
        <v>4.5999999999999996</v>
      </c>
      <c r="AX122" s="44">
        <v>1</v>
      </c>
      <c r="AY122" s="44" t="str">
        <f t="shared" si="10"/>
        <v>23/08/2016 1</v>
      </c>
      <c r="AZ122" s="44">
        <f>VLOOKUP($AY122, [3]Sheet1!$D$3:$T$89,2,FALSE)</f>
        <v>30</v>
      </c>
      <c r="BA122" s="44">
        <f>VLOOKUP($AY122, [3]Sheet1!$D$3:$T$89,3,FALSE)</f>
        <v>24</v>
      </c>
      <c r="BB122" s="44">
        <f>VLOOKUP($AY122, [3]Sheet1!$D$3:$T$89,6,FALSE)</f>
        <v>28</v>
      </c>
      <c r="BC122" s="44">
        <f>VLOOKUP($AY122, [3]Sheet1!$D$3:$T$89,7,FALSE)</f>
        <v>22</v>
      </c>
      <c r="BD122" s="44">
        <f>VLOOKUP($AY122, [3]Sheet1!$D$3:$T$89,10,FALSE)</f>
        <v>24</v>
      </c>
      <c r="BE122" s="44">
        <f>VLOOKUP($AY122, [3]Sheet1!$D$3:$T$89,11,FALSE)</f>
        <v>19</v>
      </c>
      <c r="BF122" s="44">
        <f>VLOOKUP($AY122, [3]Sheet1!$D$3:$T$89,14,FALSE)</f>
        <v>20</v>
      </c>
      <c r="BG122" s="44">
        <f>VLOOKUP($AY122, [3]Sheet1!$D$3:$T$89,15,FALSE)</f>
        <v>17</v>
      </c>
      <c r="BI122" s="49">
        <v>42605</v>
      </c>
      <c r="BJ122" s="50">
        <v>0.41249999999999998</v>
      </c>
      <c r="BK122" s="50">
        <v>0.40972222222222221</v>
      </c>
      <c r="BL122" s="50">
        <v>0.41666666666666669</v>
      </c>
      <c r="BM122" s="44" t="s">
        <v>1148</v>
      </c>
      <c r="BN122" s="44" t="s">
        <v>1237</v>
      </c>
      <c r="BO122" s="44">
        <v>1021.43651407</v>
      </c>
      <c r="BP122" s="44">
        <v>24.8888888888889</v>
      </c>
      <c r="BQ122" s="44">
        <v>0</v>
      </c>
      <c r="BR122" s="44">
        <v>64</v>
      </c>
      <c r="BS122" s="44">
        <v>130</v>
      </c>
      <c r="BT122" s="44">
        <v>4.2</v>
      </c>
      <c r="BU122" s="44">
        <v>8.6999999999999993</v>
      </c>
      <c r="BV122" s="44">
        <v>4.5999999999999996</v>
      </c>
      <c r="BW122" s="44">
        <v>1</v>
      </c>
      <c r="BX122" s="44" t="s">
        <v>1238</v>
      </c>
      <c r="BY122" s="44">
        <v>30</v>
      </c>
      <c r="BZ122" s="44">
        <v>24</v>
      </c>
      <c r="CA122" s="44">
        <v>28</v>
      </c>
      <c r="CB122" s="44">
        <v>22</v>
      </c>
      <c r="CC122" s="44">
        <v>24</v>
      </c>
      <c r="CD122" s="44">
        <v>19</v>
      </c>
      <c r="CE122" s="44">
        <v>20</v>
      </c>
      <c r="CF122" s="44">
        <v>17</v>
      </c>
    </row>
    <row r="123" spans="1:84">
      <c r="A123" s="44" t="s">
        <v>6</v>
      </c>
      <c r="B123" s="45" t="s">
        <v>24</v>
      </c>
      <c r="D123" s="46">
        <v>1.1342592592592592E-2</v>
      </c>
      <c r="E123" s="13" t="s">
        <v>88</v>
      </c>
      <c r="F123" s="13" t="s">
        <v>33</v>
      </c>
      <c r="J123" s="13" t="s">
        <v>36</v>
      </c>
      <c r="O123" s="46">
        <v>1.0023148148148147E-2</v>
      </c>
      <c r="P123" s="47" t="s">
        <v>63</v>
      </c>
      <c r="Q123" s="47" t="s">
        <v>54</v>
      </c>
      <c r="T123" s="47" t="s">
        <v>53</v>
      </c>
      <c r="U123" s="47" t="s">
        <v>36</v>
      </c>
      <c r="AJ123" s="49">
        <v>42605</v>
      </c>
      <c r="AK123" s="60">
        <v>0.41249999999999998</v>
      </c>
      <c r="AL123" s="60">
        <f t="shared" si="6"/>
        <v>0.40972222222222221</v>
      </c>
      <c r="AM123" s="60">
        <f t="shared" si="7"/>
        <v>0.41666666666666669</v>
      </c>
      <c r="AN123" s="61" t="str">
        <f t="shared" si="8"/>
        <v>23/08/2016 09:50:00</v>
      </c>
      <c r="AO123" s="61" t="str">
        <f t="shared" si="9"/>
        <v>23/08/2016 10:00:00</v>
      </c>
      <c r="AP123" s="44">
        <f>VLOOKUP($AN123, [1]TableView_704030_20160816_20160!$D$2:$M$5095,3,FALSE)</f>
        <v>1021.43651407</v>
      </c>
      <c r="AQ123" s="44">
        <f>VLOOKUP($AN123, [1]TableView_704030_20160816_20160!$D$2:$M$5095,8,FALSE)</f>
        <v>24.8888888888889</v>
      </c>
      <c r="AR123" s="44">
        <f>VLOOKUP($AN123, [1]TableView_704030_20160816_20160!$D$2:$M$5095,10,FALSE)</f>
        <v>0</v>
      </c>
      <c r="AS123" s="44">
        <f>VLOOKUP($AN123, [1]TableView_704030_20160816_20160!$D$2:$M$5095,4,FALSE)</f>
        <v>64</v>
      </c>
      <c r="AT123" s="44">
        <f>VLOOKUP($AN123, [1]TableView_704030_20160816_20160!$D$2:$M$5095,6,FALSE)</f>
        <v>130</v>
      </c>
      <c r="AU123" s="44">
        <f>VLOOKUP($AN123, [1]TableView_704030_20160816_20160!$D$2:$M$5095,7,FALSE)</f>
        <v>4.2</v>
      </c>
      <c r="AV123" s="44">
        <f>VLOOKUP($AN123, [1]TableView_704030_20160816_20160!$D$2:$M$5095,2,FALSE)</f>
        <v>8.6999999999999993</v>
      </c>
      <c r="AW123" s="44">
        <f>VLOOKUP($AO123, [2]aacb8965d69cc6fd1cb3a5cae9e8ae7!$C$6:$F$853,4,FALSE)</f>
        <v>4.5999999999999996</v>
      </c>
      <c r="AX123" s="44">
        <v>1</v>
      </c>
      <c r="AY123" s="44" t="str">
        <f t="shared" si="10"/>
        <v>23/08/2016 1</v>
      </c>
      <c r="AZ123" s="44">
        <f>VLOOKUP($AY123, [3]Sheet1!$D$3:$T$89,2,FALSE)</f>
        <v>30</v>
      </c>
      <c r="BA123" s="44">
        <f>VLOOKUP($AY123, [3]Sheet1!$D$3:$T$89,3,FALSE)</f>
        <v>24</v>
      </c>
      <c r="BB123" s="44">
        <f>VLOOKUP($AY123, [3]Sheet1!$D$3:$T$89,6,FALSE)</f>
        <v>28</v>
      </c>
      <c r="BC123" s="44">
        <f>VLOOKUP($AY123, [3]Sheet1!$D$3:$T$89,7,FALSE)</f>
        <v>22</v>
      </c>
      <c r="BD123" s="44">
        <f>VLOOKUP($AY123, [3]Sheet1!$D$3:$T$89,10,FALSE)</f>
        <v>24</v>
      </c>
      <c r="BE123" s="44">
        <f>VLOOKUP($AY123, [3]Sheet1!$D$3:$T$89,11,FALSE)</f>
        <v>19</v>
      </c>
      <c r="BF123" s="44">
        <f>VLOOKUP($AY123, [3]Sheet1!$D$3:$T$89,14,FALSE)</f>
        <v>20</v>
      </c>
      <c r="BG123" s="44">
        <f>VLOOKUP($AY123, [3]Sheet1!$D$3:$T$89,15,FALSE)</f>
        <v>17</v>
      </c>
      <c r="BI123" s="49">
        <v>42605</v>
      </c>
      <c r="BJ123" s="50">
        <v>0.41249999999999998</v>
      </c>
      <c r="BK123" s="50">
        <v>0.40972222222222221</v>
      </c>
      <c r="BL123" s="50">
        <v>0.41666666666666669</v>
      </c>
      <c r="BM123" s="44" t="s">
        <v>1148</v>
      </c>
      <c r="BN123" s="44" t="s">
        <v>1237</v>
      </c>
      <c r="BO123" s="44">
        <v>1021.43651407</v>
      </c>
      <c r="BP123" s="44">
        <v>24.8888888888889</v>
      </c>
      <c r="BQ123" s="44">
        <v>0</v>
      </c>
      <c r="BR123" s="44">
        <v>64</v>
      </c>
      <c r="BS123" s="44">
        <v>130</v>
      </c>
      <c r="BT123" s="44">
        <v>4.2</v>
      </c>
      <c r="BU123" s="44">
        <v>8.6999999999999993</v>
      </c>
      <c r="BV123" s="44">
        <v>4.5999999999999996</v>
      </c>
      <c r="BW123" s="44">
        <v>1</v>
      </c>
      <c r="BX123" s="44" t="s">
        <v>1238</v>
      </c>
      <c r="BY123" s="44">
        <v>30</v>
      </c>
      <c r="BZ123" s="44">
        <v>24</v>
      </c>
      <c r="CA123" s="44">
        <v>28</v>
      </c>
      <c r="CB123" s="44">
        <v>22</v>
      </c>
      <c r="CC123" s="44">
        <v>24</v>
      </c>
      <c r="CD123" s="44">
        <v>19</v>
      </c>
      <c r="CE123" s="44">
        <v>20</v>
      </c>
      <c r="CF123" s="44">
        <v>17</v>
      </c>
    </row>
    <row r="124" spans="1:84">
      <c r="A124" s="44" t="s">
        <v>7</v>
      </c>
      <c r="B124" s="45" t="s">
        <v>234</v>
      </c>
      <c r="D124" s="46">
        <v>1.1435185185185185E-2</v>
      </c>
      <c r="E124" s="13" t="s">
        <v>238</v>
      </c>
      <c r="F124" s="13" t="s">
        <v>243</v>
      </c>
      <c r="J124" s="13" t="s">
        <v>29</v>
      </c>
      <c r="O124" s="46">
        <v>2.0833333333333332E-2</v>
      </c>
      <c r="AJ124" s="49">
        <v>42605</v>
      </c>
      <c r="AK124" s="60">
        <v>0.41249999999999998</v>
      </c>
      <c r="AL124" s="60">
        <f t="shared" si="6"/>
        <v>0.40972222222222221</v>
      </c>
      <c r="AM124" s="60">
        <f t="shared" si="7"/>
        <v>0.41666666666666669</v>
      </c>
      <c r="AN124" s="61" t="str">
        <f t="shared" si="8"/>
        <v>23/08/2016 09:50:00</v>
      </c>
      <c r="AO124" s="61" t="str">
        <f t="shared" si="9"/>
        <v>23/08/2016 10:00:00</v>
      </c>
      <c r="AP124" s="44">
        <f>VLOOKUP($AN124, [1]TableView_704030_20160816_20160!$D$2:$M$5095,3,FALSE)</f>
        <v>1021.43651407</v>
      </c>
      <c r="AQ124" s="44">
        <f>VLOOKUP($AN124, [1]TableView_704030_20160816_20160!$D$2:$M$5095,8,FALSE)</f>
        <v>24.8888888888889</v>
      </c>
      <c r="AR124" s="44">
        <f>VLOOKUP($AN124, [1]TableView_704030_20160816_20160!$D$2:$M$5095,10,FALSE)</f>
        <v>0</v>
      </c>
      <c r="AS124" s="44">
        <f>VLOOKUP($AN124, [1]TableView_704030_20160816_20160!$D$2:$M$5095,4,FALSE)</f>
        <v>64</v>
      </c>
      <c r="AT124" s="44">
        <f>VLOOKUP($AN124, [1]TableView_704030_20160816_20160!$D$2:$M$5095,6,FALSE)</f>
        <v>130</v>
      </c>
      <c r="AU124" s="44">
        <f>VLOOKUP($AN124, [1]TableView_704030_20160816_20160!$D$2:$M$5095,7,FALSE)</f>
        <v>4.2</v>
      </c>
      <c r="AV124" s="44">
        <f>VLOOKUP($AN124, [1]TableView_704030_20160816_20160!$D$2:$M$5095,2,FALSE)</f>
        <v>8.6999999999999993</v>
      </c>
      <c r="AW124" s="44">
        <f>VLOOKUP($AO124, [2]aacb8965d69cc6fd1cb3a5cae9e8ae7!$C$6:$F$853,4,FALSE)</f>
        <v>4.5999999999999996</v>
      </c>
      <c r="AX124" s="44">
        <v>1</v>
      </c>
      <c r="AY124" s="44" t="str">
        <f t="shared" si="10"/>
        <v>23/08/2016 1</v>
      </c>
      <c r="AZ124" s="44">
        <f>VLOOKUP($AY124, [3]Sheet1!$D$3:$T$89,2,FALSE)</f>
        <v>30</v>
      </c>
      <c r="BA124" s="44">
        <f>VLOOKUP($AY124, [3]Sheet1!$D$3:$T$89,3,FALSE)</f>
        <v>24</v>
      </c>
      <c r="BB124" s="44">
        <f>VLOOKUP($AY124, [3]Sheet1!$D$3:$T$89,6,FALSE)</f>
        <v>28</v>
      </c>
      <c r="BC124" s="44">
        <f>VLOOKUP($AY124, [3]Sheet1!$D$3:$T$89,7,FALSE)</f>
        <v>22</v>
      </c>
      <c r="BD124" s="44">
        <f>VLOOKUP($AY124, [3]Sheet1!$D$3:$T$89,10,FALSE)</f>
        <v>24</v>
      </c>
      <c r="BE124" s="44">
        <f>VLOOKUP($AY124, [3]Sheet1!$D$3:$T$89,11,FALSE)</f>
        <v>19</v>
      </c>
      <c r="BF124" s="44">
        <f>VLOOKUP($AY124, [3]Sheet1!$D$3:$T$89,14,FALSE)</f>
        <v>20</v>
      </c>
      <c r="BG124" s="44">
        <f>VLOOKUP($AY124, [3]Sheet1!$D$3:$T$89,15,FALSE)</f>
        <v>17</v>
      </c>
      <c r="BI124" s="49">
        <v>42605</v>
      </c>
      <c r="BJ124" s="50">
        <v>0.41249999999999998</v>
      </c>
      <c r="BK124" s="50">
        <v>0.40972222222222221</v>
      </c>
      <c r="BL124" s="50">
        <v>0.41666666666666669</v>
      </c>
      <c r="BM124" s="44" t="s">
        <v>1148</v>
      </c>
      <c r="BN124" s="44" t="s">
        <v>1237</v>
      </c>
      <c r="BO124" s="44">
        <v>1021.43651407</v>
      </c>
      <c r="BP124" s="44">
        <v>24.8888888888889</v>
      </c>
      <c r="BQ124" s="44">
        <v>0</v>
      </c>
      <c r="BR124" s="44">
        <v>64</v>
      </c>
      <c r="BS124" s="44">
        <v>130</v>
      </c>
      <c r="BT124" s="44">
        <v>4.2</v>
      </c>
      <c r="BU124" s="44">
        <v>8.6999999999999993</v>
      </c>
      <c r="BV124" s="44">
        <v>4.5999999999999996</v>
      </c>
      <c r="BW124" s="44">
        <v>1</v>
      </c>
      <c r="BX124" s="44" t="s">
        <v>1238</v>
      </c>
      <c r="BY124" s="44">
        <v>30</v>
      </c>
      <c r="BZ124" s="44">
        <v>24</v>
      </c>
      <c r="CA124" s="44">
        <v>28</v>
      </c>
      <c r="CB124" s="44">
        <v>22</v>
      </c>
      <c r="CC124" s="44">
        <v>24</v>
      </c>
      <c r="CD124" s="44">
        <v>19</v>
      </c>
      <c r="CE124" s="44">
        <v>20</v>
      </c>
      <c r="CF124" s="44">
        <v>17</v>
      </c>
    </row>
    <row r="125" spans="1:84">
      <c r="D125" s="46">
        <v>1.207175925925926E-2</v>
      </c>
      <c r="E125" s="13" t="s">
        <v>147</v>
      </c>
      <c r="F125" s="13" t="s">
        <v>40</v>
      </c>
      <c r="G125" s="47" t="s">
        <v>41</v>
      </c>
      <c r="J125" s="13" t="s">
        <v>36</v>
      </c>
      <c r="AJ125" s="49">
        <v>42605</v>
      </c>
      <c r="AK125" s="60">
        <v>0.41249999999999998</v>
      </c>
      <c r="AL125" s="60">
        <f t="shared" si="6"/>
        <v>0.40972222222222221</v>
      </c>
      <c r="AM125" s="60">
        <f t="shared" si="7"/>
        <v>0.41666666666666669</v>
      </c>
      <c r="AN125" s="61" t="str">
        <f t="shared" si="8"/>
        <v>23/08/2016 09:50:00</v>
      </c>
      <c r="AO125" s="61" t="str">
        <f t="shared" si="9"/>
        <v>23/08/2016 10:00:00</v>
      </c>
      <c r="AP125" s="44">
        <f>VLOOKUP($AN125, [1]TableView_704030_20160816_20160!$D$2:$M$5095,3,FALSE)</f>
        <v>1021.43651407</v>
      </c>
      <c r="AQ125" s="44">
        <f>VLOOKUP($AN125, [1]TableView_704030_20160816_20160!$D$2:$M$5095,8,FALSE)</f>
        <v>24.8888888888889</v>
      </c>
      <c r="AR125" s="44">
        <f>VLOOKUP($AN125, [1]TableView_704030_20160816_20160!$D$2:$M$5095,10,FALSE)</f>
        <v>0</v>
      </c>
      <c r="AS125" s="44">
        <f>VLOOKUP($AN125, [1]TableView_704030_20160816_20160!$D$2:$M$5095,4,FALSE)</f>
        <v>64</v>
      </c>
      <c r="AT125" s="44">
        <f>VLOOKUP($AN125, [1]TableView_704030_20160816_20160!$D$2:$M$5095,6,FALSE)</f>
        <v>130</v>
      </c>
      <c r="AU125" s="44">
        <f>VLOOKUP($AN125, [1]TableView_704030_20160816_20160!$D$2:$M$5095,7,FALSE)</f>
        <v>4.2</v>
      </c>
      <c r="AV125" s="44">
        <f>VLOOKUP($AN125, [1]TableView_704030_20160816_20160!$D$2:$M$5095,2,FALSE)</f>
        <v>8.6999999999999993</v>
      </c>
      <c r="AW125" s="44">
        <f>VLOOKUP($AO125, [2]aacb8965d69cc6fd1cb3a5cae9e8ae7!$C$6:$F$853,4,FALSE)</f>
        <v>4.5999999999999996</v>
      </c>
      <c r="AX125" s="44">
        <v>1</v>
      </c>
      <c r="AY125" s="44" t="str">
        <f t="shared" si="10"/>
        <v>23/08/2016 1</v>
      </c>
      <c r="AZ125" s="44">
        <f>VLOOKUP($AY125, [3]Sheet1!$D$3:$T$89,2,FALSE)</f>
        <v>30</v>
      </c>
      <c r="BA125" s="44">
        <f>VLOOKUP($AY125, [3]Sheet1!$D$3:$T$89,3,FALSE)</f>
        <v>24</v>
      </c>
      <c r="BB125" s="44">
        <f>VLOOKUP($AY125, [3]Sheet1!$D$3:$T$89,6,FALSE)</f>
        <v>28</v>
      </c>
      <c r="BC125" s="44">
        <f>VLOOKUP($AY125, [3]Sheet1!$D$3:$T$89,7,FALSE)</f>
        <v>22</v>
      </c>
      <c r="BD125" s="44">
        <f>VLOOKUP($AY125, [3]Sheet1!$D$3:$T$89,10,FALSE)</f>
        <v>24</v>
      </c>
      <c r="BE125" s="44">
        <f>VLOOKUP($AY125, [3]Sheet1!$D$3:$T$89,11,FALSE)</f>
        <v>19</v>
      </c>
      <c r="BF125" s="44">
        <f>VLOOKUP($AY125, [3]Sheet1!$D$3:$T$89,14,FALSE)</f>
        <v>20</v>
      </c>
      <c r="BG125" s="44">
        <f>VLOOKUP($AY125, [3]Sheet1!$D$3:$T$89,15,FALSE)</f>
        <v>17</v>
      </c>
      <c r="BI125" s="49">
        <v>42605</v>
      </c>
      <c r="BJ125" s="50">
        <v>0.41249999999999998</v>
      </c>
      <c r="BK125" s="50">
        <v>0.40972222222222221</v>
      </c>
      <c r="BL125" s="50">
        <v>0.41666666666666669</v>
      </c>
      <c r="BM125" s="44" t="s">
        <v>1148</v>
      </c>
      <c r="BN125" s="44" t="s">
        <v>1237</v>
      </c>
      <c r="BO125" s="44">
        <v>1021.43651407</v>
      </c>
      <c r="BP125" s="44">
        <v>24.8888888888889</v>
      </c>
      <c r="BQ125" s="44">
        <v>0</v>
      </c>
      <c r="BR125" s="44">
        <v>64</v>
      </c>
      <c r="BS125" s="44">
        <v>130</v>
      </c>
      <c r="BT125" s="44">
        <v>4.2</v>
      </c>
      <c r="BU125" s="44">
        <v>8.6999999999999993</v>
      </c>
      <c r="BV125" s="44">
        <v>4.5999999999999996</v>
      </c>
      <c r="BW125" s="44">
        <v>1</v>
      </c>
      <c r="BX125" s="44" t="s">
        <v>1238</v>
      </c>
      <c r="BY125" s="44">
        <v>30</v>
      </c>
      <c r="BZ125" s="44">
        <v>24</v>
      </c>
      <c r="CA125" s="44">
        <v>28</v>
      </c>
      <c r="CB125" s="44">
        <v>22</v>
      </c>
      <c r="CC125" s="44">
        <v>24</v>
      </c>
      <c r="CD125" s="44">
        <v>19</v>
      </c>
      <c r="CE125" s="44">
        <v>20</v>
      </c>
      <c r="CF125" s="44">
        <v>17</v>
      </c>
    </row>
    <row r="126" spans="1:84">
      <c r="D126" s="46">
        <v>1.3020833333333334E-2</v>
      </c>
      <c r="E126" s="13" t="s">
        <v>147</v>
      </c>
      <c r="F126" s="13" t="s">
        <v>40</v>
      </c>
      <c r="G126" s="47" t="s">
        <v>41</v>
      </c>
      <c r="H126" s="47">
        <v>3</v>
      </c>
      <c r="J126" s="13" t="s">
        <v>36</v>
      </c>
      <c r="K126" s="13" t="s">
        <v>72</v>
      </c>
      <c r="AJ126" s="49">
        <v>42605</v>
      </c>
      <c r="AK126" s="60">
        <v>0.41249999999999998</v>
      </c>
      <c r="AL126" s="60">
        <f t="shared" si="6"/>
        <v>0.40972222222222221</v>
      </c>
      <c r="AM126" s="60">
        <f t="shared" si="7"/>
        <v>0.41666666666666669</v>
      </c>
      <c r="AN126" s="61" t="str">
        <f t="shared" si="8"/>
        <v>23/08/2016 09:50:00</v>
      </c>
      <c r="AO126" s="61" t="str">
        <f t="shared" si="9"/>
        <v>23/08/2016 10:00:00</v>
      </c>
      <c r="AP126" s="44">
        <f>VLOOKUP($AN126, [1]TableView_704030_20160816_20160!$D$2:$M$5095,3,FALSE)</f>
        <v>1021.43651407</v>
      </c>
      <c r="AQ126" s="44">
        <f>VLOOKUP($AN126, [1]TableView_704030_20160816_20160!$D$2:$M$5095,8,FALSE)</f>
        <v>24.8888888888889</v>
      </c>
      <c r="AR126" s="44">
        <f>VLOOKUP($AN126, [1]TableView_704030_20160816_20160!$D$2:$M$5095,10,FALSE)</f>
        <v>0</v>
      </c>
      <c r="AS126" s="44">
        <f>VLOOKUP($AN126, [1]TableView_704030_20160816_20160!$D$2:$M$5095,4,FALSE)</f>
        <v>64</v>
      </c>
      <c r="AT126" s="44">
        <f>VLOOKUP($AN126, [1]TableView_704030_20160816_20160!$D$2:$M$5095,6,FALSE)</f>
        <v>130</v>
      </c>
      <c r="AU126" s="44">
        <f>VLOOKUP($AN126, [1]TableView_704030_20160816_20160!$D$2:$M$5095,7,FALSE)</f>
        <v>4.2</v>
      </c>
      <c r="AV126" s="44">
        <f>VLOOKUP($AN126, [1]TableView_704030_20160816_20160!$D$2:$M$5095,2,FALSE)</f>
        <v>8.6999999999999993</v>
      </c>
      <c r="AW126" s="44">
        <f>VLOOKUP($AO126, [2]aacb8965d69cc6fd1cb3a5cae9e8ae7!$C$6:$F$853,4,FALSE)</f>
        <v>4.5999999999999996</v>
      </c>
      <c r="AX126" s="44">
        <v>1</v>
      </c>
      <c r="AY126" s="44" t="str">
        <f t="shared" si="10"/>
        <v>23/08/2016 1</v>
      </c>
      <c r="AZ126" s="44">
        <f>VLOOKUP($AY126, [3]Sheet1!$D$3:$T$89,2,FALSE)</f>
        <v>30</v>
      </c>
      <c r="BA126" s="44">
        <f>VLOOKUP($AY126, [3]Sheet1!$D$3:$T$89,3,FALSE)</f>
        <v>24</v>
      </c>
      <c r="BB126" s="44">
        <f>VLOOKUP($AY126, [3]Sheet1!$D$3:$T$89,6,FALSE)</f>
        <v>28</v>
      </c>
      <c r="BC126" s="44">
        <f>VLOOKUP($AY126, [3]Sheet1!$D$3:$T$89,7,FALSE)</f>
        <v>22</v>
      </c>
      <c r="BD126" s="44">
        <f>VLOOKUP($AY126, [3]Sheet1!$D$3:$T$89,10,FALSE)</f>
        <v>24</v>
      </c>
      <c r="BE126" s="44">
        <f>VLOOKUP($AY126, [3]Sheet1!$D$3:$T$89,11,FALSE)</f>
        <v>19</v>
      </c>
      <c r="BF126" s="44">
        <f>VLOOKUP($AY126, [3]Sheet1!$D$3:$T$89,14,FALSE)</f>
        <v>20</v>
      </c>
      <c r="BG126" s="44">
        <f>VLOOKUP($AY126, [3]Sheet1!$D$3:$T$89,15,FALSE)</f>
        <v>17</v>
      </c>
      <c r="BI126" s="49">
        <v>42605</v>
      </c>
      <c r="BJ126" s="50">
        <v>0.41249999999999998</v>
      </c>
      <c r="BK126" s="50">
        <v>0.40972222222222221</v>
      </c>
      <c r="BL126" s="50">
        <v>0.41666666666666669</v>
      </c>
      <c r="BM126" s="44" t="s">
        <v>1148</v>
      </c>
      <c r="BN126" s="44" t="s">
        <v>1237</v>
      </c>
      <c r="BO126" s="44">
        <v>1021.43651407</v>
      </c>
      <c r="BP126" s="44">
        <v>24.8888888888889</v>
      </c>
      <c r="BQ126" s="44">
        <v>0</v>
      </c>
      <c r="BR126" s="44">
        <v>64</v>
      </c>
      <c r="BS126" s="44">
        <v>130</v>
      </c>
      <c r="BT126" s="44">
        <v>4.2</v>
      </c>
      <c r="BU126" s="44">
        <v>8.6999999999999993</v>
      </c>
      <c r="BV126" s="44">
        <v>4.5999999999999996</v>
      </c>
      <c r="BW126" s="44">
        <v>1</v>
      </c>
      <c r="BX126" s="44" t="s">
        <v>1238</v>
      </c>
      <c r="BY126" s="44">
        <v>30</v>
      </c>
      <c r="BZ126" s="44">
        <v>24</v>
      </c>
      <c r="CA126" s="44">
        <v>28</v>
      </c>
      <c r="CB126" s="44">
        <v>22</v>
      </c>
      <c r="CC126" s="44">
        <v>24</v>
      </c>
      <c r="CD126" s="44">
        <v>19</v>
      </c>
      <c r="CE126" s="44">
        <v>20</v>
      </c>
      <c r="CF126" s="44">
        <v>17</v>
      </c>
    </row>
    <row r="127" spans="1:84">
      <c r="D127" s="46">
        <v>1.3495370370370371E-2</v>
      </c>
      <c r="E127" s="13" t="s">
        <v>147</v>
      </c>
      <c r="F127" s="13" t="s">
        <v>40</v>
      </c>
      <c r="G127" s="47" t="s">
        <v>41</v>
      </c>
      <c r="H127" s="47">
        <v>3</v>
      </c>
      <c r="J127" s="13" t="s">
        <v>36</v>
      </c>
      <c r="K127" s="13" t="s">
        <v>106</v>
      </c>
      <c r="AJ127" s="49">
        <v>42605</v>
      </c>
      <c r="AK127" s="60">
        <v>0.41249999999999998</v>
      </c>
      <c r="AL127" s="60">
        <f t="shared" si="6"/>
        <v>0.40972222222222221</v>
      </c>
      <c r="AM127" s="60">
        <f t="shared" si="7"/>
        <v>0.41666666666666669</v>
      </c>
      <c r="AN127" s="61" t="str">
        <f t="shared" si="8"/>
        <v>23/08/2016 09:50:00</v>
      </c>
      <c r="AO127" s="61" t="str">
        <f t="shared" si="9"/>
        <v>23/08/2016 10:00:00</v>
      </c>
      <c r="AP127" s="44">
        <f>VLOOKUP($AN127, [1]TableView_704030_20160816_20160!$D$2:$M$5095,3,FALSE)</f>
        <v>1021.43651407</v>
      </c>
      <c r="AQ127" s="44">
        <f>VLOOKUP($AN127, [1]TableView_704030_20160816_20160!$D$2:$M$5095,8,FALSE)</f>
        <v>24.8888888888889</v>
      </c>
      <c r="AR127" s="44">
        <f>VLOOKUP($AN127, [1]TableView_704030_20160816_20160!$D$2:$M$5095,10,FALSE)</f>
        <v>0</v>
      </c>
      <c r="AS127" s="44">
        <f>VLOOKUP($AN127, [1]TableView_704030_20160816_20160!$D$2:$M$5095,4,FALSE)</f>
        <v>64</v>
      </c>
      <c r="AT127" s="44">
        <f>VLOOKUP($AN127, [1]TableView_704030_20160816_20160!$D$2:$M$5095,6,FALSE)</f>
        <v>130</v>
      </c>
      <c r="AU127" s="44">
        <f>VLOOKUP($AN127, [1]TableView_704030_20160816_20160!$D$2:$M$5095,7,FALSE)</f>
        <v>4.2</v>
      </c>
      <c r="AV127" s="44">
        <f>VLOOKUP($AN127, [1]TableView_704030_20160816_20160!$D$2:$M$5095,2,FALSE)</f>
        <v>8.6999999999999993</v>
      </c>
      <c r="AW127" s="44">
        <f>VLOOKUP($AO127, [2]aacb8965d69cc6fd1cb3a5cae9e8ae7!$C$6:$F$853,4,FALSE)</f>
        <v>4.5999999999999996</v>
      </c>
      <c r="AX127" s="44">
        <v>1</v>
      </c>
      <c r="AY127" s="44" t="str">
        <f t="shared" si="10"/>
        <v>23/08/2016 1</v>
      </c>
      <c r="AZ127" s="44">
        <f>VLOOKUP($AY127, [3]Sheet1!$D$3:$T$89,2,FALSE)</f>
        <v>30</v>
      </c>
      <c r="BA127" s="44">
        <f>VLOOKUP($AY127, [3]Sheet1!$D$3:$T$89,3,FALSE)</f>
        <v>24</v>
      </c>
      <c r="BB127" s="44">
        <f>VLOOKUP($AY127, [3]Sheet1!$D$3:$T$89,6,FALSE)</f>
        <v>28</v>
      </c>
      <c r="BC127" s="44">
        <f>VLOOKUP($AY127, [3]Sheet1!$D$3:$T$89,7,FALSE)</f>
        <v>22</v>
      </c>
      <c r="BD127" s="44">
        <f>VLOOKUP($AY127, [3]Sheet1!$D$3:$T$89,10,FALSE)</f>
        <v>24</v>
      </c>
      <c r="BE127" s="44">
        <f>VLOOKUP($AY127, [3]Sheet1!$D$3:$T$89,11,FALSE)</f>
        <v>19</v>
      </c>
      <c r="BF127" s="44">
        <f>VLOOKUP($AY127, [3]Sheet1!$D$3:$T$89,14,FALSE)</f>
        <v>20</v>
      </c>
      <c r="BG127" s="44">
        <f>VLOOKUP($AY127, [3]Sheet1!$D$3:$T$89,15,FALSE)</f>
        <v>17</v>
      </c>
      <c r="BI127" s="49">
        <v>42605</v>
      </c>
      <c r="BJ127" s="50">
        <v>0.41249999999999998</v>
      </c>
      <c r="BK127" s="50">
        <v>0.40972222222222221</v>
      </c>
      <c r="BL127" s="50">
        <v>0.41666666666666669</v>
      </c>
      <c r="BM127" s="44" t="s">
        <v>1148</v>
      </c>
      <c r="BN127" s="44" t="s">
        <v>1237</v>
      </c>
      <c r="BO127" s="44">
        <v>1021.43651407</v>
      </c>
      <c r="BP127" s="44">
        <v>24.8888888888889</v>
      </c>
      <c r="BQ127" s="44">
        <v>0</v>
      </c>
      <c r="BR127" s="44">
        <v>64</v>
      </c>
      <c r="BS127" s="44">
        <v>130</v>
      </c>
      <c r="BT127" s="44">
        <v>4.2</v>
      </c>
      <c r="BU127" s="44">
        <v>8.6999999999999993</v>
      </c>
      <c r="BV127" s="44">
        <v>4.5999999999999996</v>
      </c>
      <c r="BW127" s="44">
        <v>1</v>
      </c>
      <c r="BX127" s="44" t="s">
        <v>1238</v>
      </c>
      <c r="BY127" s="44">
        <v>30</v>
      </c>
      <c r="BZ127" s="44">
        <v>24</v>
      </c>
      <c r="CA127" s="44">
        <v>28</v>
      </c>
      <c r="CB127" s="44">
        <v>22</v>
      </c>
      <c r="CC127" s="44">
        <v>24</v>
      </c>
      <c r="CD127" s="44">
        <v>19</v>
      </c>
      <c r="CE127" s="44">
        <v>20</v>
      </c>
      <c r="CF127" s="44">
        <v>17</v>
      </c>
    </row>
    <row r="128" spans="1:84">
      <c r="D128" s="46">
        <v>1.3946759259259258E-2</v>
      </c>
      <c r="E128" s="13" t="s">
        <v>147</v>
      </c>
      <c r="F128" s="13" t="s">
        <v>34</v>
      </c>
      <c r="J128" s="13" t="s">
        <v>36</v>
      </c>
      <c r="K128" s="44" t="s">
        <v>248</v>
      </c>
      <c r="AJ128" s="49">
        <v>42605</v>
      </c>
      <c r="AK128" s="60">
        <v>0.41249999999999998</v>
      </c>
      <c r="AL128" s="60">
        <f t="shared" si="6"/>
        <v>0.40972222222222221</v>
      </c>
      <c r="AM128" s="60">
        <f t="shared" si="7"/>
        <v>0.41666666666666669</v>
      </c>
      <c r="AN128" s="61" t="str">
        <f t="shared" si="8"/>
        <v>23/08/2016 09:50:00</v>
      </c>
      <c r="AO128" s="61" t="str">
        <f t="shared" si="9"/>
        <v>23/08/2016 10:00:00</v>
      </c>
      <c r="AP128" s="44">
        <f>VLOOKUP($AN128, [1]TableView_704030_20160816_20160!$D$2:$M$5095,3,FALSE)</f>
        <v>1021.43651407</v>
      </c>
      <c r="AQ128" s="44">
        <f>VLOOKUP($AN128, [1]TableView_704030_20160816_20160!$D$2:$M$5095,8,FALSE)</f>
        <v>24.8888888888889</v>
      </c>
      <c r="AR128" s="44">
        <f>VLOOKUP($AN128, [1]TableView_704030_20160816_20160!$D$2:$M$5095,10,FALSE)</f>
        <v>0</v>
      </c>
      <c r="AS128" s="44">
        <f>VLOOKUP($AN128, [1]TableView_704030_20160816_20160!$D$2:$M$5095,4,FALSE)</f>
        <v>64</v>
      </c>
      <c r="AT128" s="44">
        <f>VLOOKUP($AN128, [1]TableView_704030_20160816_20160!$D$2:$M$5095,6,FALSE)</f>
        <v>130</v>
      </c>
      <c r="AU128" s="44">
        <f>VLOOKUP($AN128, [1]TableView_704030_20160816_20160!$D$2:$M$5095,7,FALSE)</f>
        <v>4.2</v>
      </c>
      <c r="AV128" s="44">
        <f>VLOOKUP($AN128, [1]TableView_704030_20160816_20160!$D$2:$M$5095,2,FALSE)</f>
        <v>8.6999999999999993</v>
      </c>
      <c r="AW128" s="44">
        <f>VLOOKUP($AO128, [2]aacb8965d69cc6fd1cb3a5cae9e8ae7!$C$6:$F$853,4,FALSE)</f>
        <v>4.5999999999999996</v>
      </c>
      <c r="AX128" s="44">
        <v>1</v>
      </c>
      <c r="AY128" s="44" t="str">
        <f t="shared" si="10"/>
        <v>23/08/2016 1</v>
      </c>
      <c r="AZ128" s="44">
        <f>VLOOKUP($AY128, [3]Sheet1!$D$3:$T$89,2,FALSE)</f>
        <v>30</v>
      </c>
      <c r="BA128" s="44">
        <f>VLOOKUP($AY128, [3]Sheet1!$D$3:$T$89,3,FALSE)</f>
        <v>24</v>
      </c>
      <c r="BB128" s="44">
        <f>VLOOKUP($AY128, [3]Sheet1!$D$3:$T$89,6,FALSE)</f>
        <v>28</v>
      </c>
      <c r="BC128" s="44">
        <f>VLOOKUP($AY128, [3]Sheet1!$D$3:$T$89,7,FALSE)</f>
        <v>22</v>
      </c>
      <c r="BD128" s="44">
        <f>VLOOKUP($AY128, [3]Sheet1!$D$3:$T$89,10,FALSE)</f>
        <v>24</v>
      </c>
      <c r="BE128" s="44">
        <f>VLOOKUP($AY128, [3]Sheet1!$D$3:$T$89,11,FALSE)</f>
        <v>19</v>
      </c>
      <c r="BF128" s="44">
        <f>VLOOKUP($AY128, [3]Sheet1!$D$3:$T$89,14,FALSE)</f>
        <v>20</v>
      </c>
      <c r="BG128" s="44">
        <f>VLOOKUP($AY128, [3]Sheet1!$D$3:$T$89,15,FALSE)</f>
        <v>17</v>
      </c>
      <c r="BI128" s="49">
        <v>42605</v>
      </c>
      <c r="BJ128" s="50">
        <v>0.41249999999999998</v>
      </c>
      <c r="BK128" s="50">
        <v>0.40972222222222221</v>
      </c>
      <c r="BL128" s="50">
        <v>0.41666666666666669</v>
      </c>
      <c r="BM128" s="44" t="s">
        <v>1148</v>
      </c>
      <c r="BN128" s="44" t="s">
        <v>1237</v>
      </c>
      <c r="BO128" s="44">
        <v>1021.43651407</v>
      </c>
      <c r="BP128" s="44">
        <v>24.8888888888889</v>
      </c>
      <c r="BQ128" s="44">
        <v>0</v>
      </c>
      <c r="BR128" s="44">
        <v>64</v>
      </c>
      <c r="BS128" s="44">
        <v>130</v>
      </c>
      <c r="BT128" s="44">
        <v>4.2</v>
      </c>
      <c r="BU128" s="44">
        <v>8.6999999999999993</v>
      </c>
      <c r="BV128" s="44">
        <v>4.5999999999999996</v>
      </c>
      <c r="BW128" s="44">
        <v>1</v>
      </c>
      <c r="BX128" s="44" t="s">
        <v>1238</v>
      </c>
      <c r="BY128" s="44">
        <v>30</v>
      </c>
      <c r="BZ128" s="44">
        <v>24</v>
      </c>
      <c r="CA128" s="44">
        <v>28</v>
      </c>
      <c r="CB128" s="44">
        <v>22</v>
      </c>
      <c r="CC128" s="44">
        <v>24</v>
      </c>
      <c r="CD128" s="44">
        <v>19</v>
      </c>
      <c r="CE128" s="44">
        <v>20</v>
      </c>
      <c r="CF128" s="44">
        <v>17</v>
      </c>
    </row>
    <row r="129" spans="1:84">
      <c r="D129" s="46">
        <v>1.4212962962962962E-2</v>
      </c>
      <c r="E129" s="13" t="s">
        <v>147</v>
      </c>
      <c r="F129" s="13" t="s">
        <v>194</v>
      </c>
      <c r="I129" s="47" t="s">
        <v>53</v>
      </c>
      <c r="J129" s="13" t="s">
        <v>36</v>
      </c>
      <c r="K129" s="13" t="s">
        <v>249</v>
      </c>
      <c r="AJ129" s="49">
        <v>42605</v>
      </c>
      <c r="AK129" s="60">
        <v>0.41249999999999998</v>
      </c>
      <c r="AL129" s="60">
        <f t="shared" si="6"/>
        <v>0.40972222222222221</v>
      </c>
      <c r="AM129" s="60">
        <f t="shared" si="7"/>
        <v>0.41666666666666669</v>
      </c>
      <c r="AN129" s="61" t="str">
        <f t="shared" si="8"/>
        <v>23/08/2016 09:50:00</v>
      </c>
      <c r="AO129" s="61" t="str">
        <f t="shared" si="9"/>
        <v>23/08/2016 10:00:00</v>
      </c>
      <c r="AP129" s="44">
        <f>VLOOKUP($AN129, [1]TableView_704030_20160816_20160!$D$2:$M$5095,3,FALSE)</f>
        <v>1021.43651407</v>
      </c>
      <c r="AQ129" s="44">
        <f>VLOOKUP($AN129, [1]TableView_704030_20160816_20160!$D$2:$M$5095,8,FALSE)</f>
        <v>24.8888888888889</v>
      </c>
      <c r="AR129" s="44">
        <f>VLOOKUP($AN129, [1]TableView_704030_20160816_20160!$D$2:$M$5095,10,FALSE)</f>
        <v>0</v>
      </c>
      <c r="AS129" s="44">
        <f>VLOOKUP($AN129, [1]TableView_704030_20160816_20160!$D$2:$M$5095,4,FALSE)</f>
        <v>64</v>
      </c>
      <c r="AT129" s="44">
        <f>VLOOKUP($AN129, [1]TableView_704030_20160816_20160!$D$2:$M$5095,6,FALSE)</f>
        <v>130</v>
      </c>
      <c r="AU129" s="44">
        <f>VLOOKUP($AN129, [1]TableView_704030_20160816_20160!$D$2:$M$5095,7,FALSE)</f>
        <v>4.2</v>
      </c>
      <c r="AV129" s="44">
        <f>VLOOKUP($AN129, [1]TableView_704030_20160816_20160!$D$2:$M$5095,2,FALSE)</f>
        <v>8.6999999999999993</v>
      </c>
      <c r="AW129" s="44">
        <f>VLOOKUP($AO129, [2]aacb8965d69cc6fd1cb3a5cae9e8ae7!$C$6:$F$853,4,FALSE)</f>
        <v>4.5999999999999996</v>
      </c>
      <c r="AX129" s="44">
        <v>1</v>
      </c>
      <c r="AY129" s="44" t="str">
        <f t="shared" si="10"/>
        <v>23/08/2016 1</v>
      </c>
      <c r="AZ129" s="44">
        <f>VLOOKUP($AY129, [3]Sheet1!$D$3:$T$89,2,FALSE)</f>
        <v>30</v>
      </c>
      <c r="BA129" s="44">
        <f>VLOOKUP($AY129, [3]Sheet1!$D$3:$T$89,3,FALSE)</f>
        <v>24</v>
      </c>
      <c r="BB129" s="44">
        <f>VLOOKUP($AY129, [3]Sheet1!$D$3:$T$89,6,FALSE)</f>
        <v>28</v>
      </c>
      <c r="BC129" s="44">
        <f>VLOOKUP($AY129, [3]Sheet1!$D$3:$T$89,7,FALSE)</f>
        <v>22</v>
      </c>
      <c r="BD129" s="44">
        <f>VLOOKUP($AY129, [3]Sheet1!$D$3:$T$89,10,FALSE)</f>
        <v>24</v>
      </c>
      <c r="BE129" s="44">
        <f>VLOOKUP($AY129, [3]Sheet1!$D$3:$T$89,11,FALSE)</f>
        <v>19</v>
      </c>
      <c r="BF129" s="44">
        <f>VLOOKUP($AY129, [3]Sheet1!$D$3:$T$89,14,FALSE)</f>
        <v>20</v>
      </c>
      <c r="BG129" s="44">
        <f>VLOOKUP($AY129, [3]Sheet1!$D$3:$T$89,15,FALSE)</f>
        <v>17</v>
      </c>
      <c r="BI129" s="49">
        <v>42605</v>
      </c>
      <c r="BJ129" s="50">
        <v>0.41249999999999998</v>
      </c>
      <c r="BK129" s="50">
        <v>0.40972222222222221</v>
      </c>
      <c r="BL129" s="50">
        <v>0.41666666666666669</v>
      </c>
      <c r="BM129" s="44" t="s">
        <v>1148</v>
      </c>
      <c r="BN129" s="44" t="s">
        <v>1237</v>
      </c>
      <c r="BO129" s="44">
        <v>1021.43651407</v>
      </c>
      <c r="BP129" s="44">
        <v>24.8888888888889</v>
      </c>
      <c r="BQ129" s="44">
        <v>0</v>
      </c>
      <c r="BR129" s="44">
        <v>64</v>
      </c>
      <c r="BS129" s="44">
        <v>130</v>
      </c>
      <c r="BT129" s="44">
        <v>4.2</v>
      </c>
      <c r="BU129" s="44">
        <v>8.6999999999999993</v>
      </c>
      <c r="BV129" s="44">
        <v>4.5999999999999996</v>
      </c>
      <c r="BW129" s="44">
        <v>1</v>
      </c>
      <c r="BX129" s="44" t="s">
        <v>1238</v>
      </c>
      <c r="BY129" s="44">
        <v>30</v>
      </c>
      <c r="BZ129" s="44">
        <v>24</v>
      </c>
      <c r="CA129" s="44">
        <v>28</v>
      </c>
      <c r="CB129" s="44">
        <v>22</v>
      </c>
      <c r="CC129" s="44">
        <v>24</v>
      </c>
      <c r="CD129" s="44">
        <v>19</v>
      </c>
      <c r="CE129" s="44">
        <v>20</v>
      </c>
      <c r="CF129" s="44">
        <v>17</v>
      </c>
    </row>
    <row r="130" spans="1:84">
      <c r="D130" s="46">
        <v>1.9108796296296294E-2</v>
      </c>
      <c r="E130" s="13" t="s">
        <v>147</v>
      </c>
      <c r="F130" s="13" t="s">
        <v>54</v>
      </c>
      <c r="I130" s="47" t="s">
        <v>53</v>
      </c>
      <c r="J130" s="13" t="s">
        <v>36</v>
      </c>
      <c r="K130" s="13" t="s">
        <v>250</v>
      </c>
      <c r="AJ130" s="49">
        <v>42605</v>
      </c>
      <c r="AK130" s="60">
        <v>0.41249999999999998</v>
      </c>
      <c r="AL130" s="60">
        <f t="shared" si="6"/>
        <v>0.40972222222222221</v>
      </c>
      <c r="AM130" s="60">
        <f t="shared" si="7"/>
        <v>0.41666666666666669</v>
      </c>
      <c r="AN130" s="61" t="str">
        <f t="shared" si="8"/>
        <v>23/08/2016 09:50:00</v>
      </c>
      <c r="AO130" s="61" t="str">
        <f t="shared" si="9"/>
        <v>23/08/2016 10:00:00</v>
      </c>
      <c r="AP130" s="44">
        <f>VLOOKUP($AN130, [1]TableView_704030_20160816_20160!$D$2:$M$5095,3,FALSE)</f>
        <v>1021.43651407</v>
      </c>
      <c r="AQ130" s="44">
        <f>VLOOKUP($AN130, [1]TableView_704030_20160816_20160!$D$2:$M$5095,8,FALSE)</f>
        <v>24.8888888888889</v>
      </c>
      <c r="AR130" s="44">
        <f>VLOOKUP($AN130, [1]TableView_704030_20160816_20160!$D$2:$M$5095,10,FALSE)</f>
        <v>0</v>
      </c>
      <c r="AS130" s="44">
        <f>VLOOKUP($AN130, [1]TableView_704030_20160816_20160!$D$2:$M$5095,4,FALSE)</f>
        <v>64</v>
      </c>
      <c r="AT130" s="44">
        <f>VLOOKUP($AN130, [1]TableView_704030_20160816_20160!$D$2:$M$5095,6,FALSE)</f>
        <v>130</v>
      </c>
      <c r="AU130" s="44">
        <f>VLOOKUP($AN130, [1]TableView_704030_20160816_20160!$D$2:$M$5095,7,FALSE)</f>
        <v>4.2</v>
      </c>
      <c r="AV130" s="44">
        <f>VLOOKUP($AN130, [1]TableView_704030_20160816_20160!$D$2:$M$5095,2,FALSE)</f>
        <v>8.6999999999999993</v>
      </c>
      <c r="AW130" s="44">
        <f>VLOOKUP($AO130, [2]aacb8965d69cc6fd1cb3a5cae9e8ae7!$C$6:$F$853,4,FALSE)</f>
        <v>4.5999999999999996</v>
      </c>
      <c r="AX130" s="44">
        <v>1</v>
      </c>
      <c r="AY130" s="44" t="str">
        <f t="shared" si="10"/>
        <v>23/08/2016 1</v>
      </c>
      <c r="AZ130" s="44">
        <f>VLOOKUP($AY130, [3]Sheet1!$D$3:$T$89,2,FALSE)</f>
        <v>30</v>
      </c>
      <c r="BA130" s="44">
        <f>VLOOKUP($AY130, [3]Sheet1!$D$3:$T$89,3,FALSE)</f>
        <v>24</v>
      </c>
      <c r="BB130" s="44">
        <f>VLOOKUP($AY130, [3]Sheet1!$D$3:$T$89,6,FALSE)</f>
        <v>28</v>
      </c>
      <c r="BC130" s="44">
        <f>VLOOKUP($AY130, [3]Sheet1!$D$3:$T$89,7,FALSE)</f>
        <v>22</v>
      </c>
      <c r="BD130" s="44">
        <f>VLOOKUP($AY130, [3]Sheet1!$D$3:$T$89,10,FALSE)</f>
        <v>24</v>
      </c>
      <c r="BE130" s="44">
        <f>VLOOKUP($AY130, [3]Sheet1!$D$3:$T$89,11,FALSE)</f>
        <v>19</v>
      </c>
      <c r="BF130" s="44">
        <f>VLOOKUP($AY130, [3]Sheet1!$D$3:$T$89,14,FALSE)</f>
        <v>20</v>
      </c>
      <c r="BG130" s="44">
        <f>VLOOKUP($AY130, [3]Sheet1!$D$3:$T$89,15,FALSE)</f>
        <v>17</v>
      </c>
      <c r="BI130" s="49">
        <v>42605</v>
      </c>
      <c r="BJ130" s="50">
        <v>0.41249999999999998</v>
      </c>
      <c r="BK130" s="50">
        <v>0.40972222222222221</v>
      </c>
      <c r="BL130" s="50">
        <v>0.41666666666666669</v>
      </c>
      <c r="BM130" s="44" t="s">
        <v>1148</v>
      </c>
      <c r="BN130" s="44" t="s">
        <v>1237</v>
      </c>
      <c r="BO130" s="44">
        <v>1021.43651407</v>
      </c>
      <c r="BP130" s="44">
        <v>24.8888888888889</v>
      </c>
      <c r="BQ130" s="44">
        <v>0</v>
      </c>
      <c r="BR130" s="44">
        <v>64</v>
      </c>
      <c r="BS130" s="44">
        <v>130</v>
      </c>
      <c r="BT130" s="44">
        <v>4.2</v>
      </c>
      <c r="BU130" s="44">
        <v>8.6999999999999993</v>
      </c>
      <c r="BV130" s="44">
        <v>4.5999999999999996</v>
      </c>
      <c r="BW130" s="44">
        <v>1</v>
      </c>
      <c r="BX130" s="44" t="s">
        <v>1238</v>
      </c>
      <c r="BY130" s="44">
        <v>30</v>
      </c>
      <c r="BZ130" s="44">
        <v>24</v>
      </c>
      <c r="CA130" s="44">
        <v>28</v>
      </c>
      <c r="CB130" s="44">
        <v>22</v>
      </c>
      <c r="CC130" s="44">
        <v>24</v>
      </c>
      <c r="CD130" s="44">
        <v>19</v>
      </c>
      <c r="CE130" s="44">
        <v>20</v>
      </c>
      <c r="CF130" s="44">
        <v>17</v>
      </c>
    </row>
    <row r="131" spans="1:84">
      <c r="D131" s="46">
        <v>2.0104166666666666E-2</v>
      </c>
      <c r="E131" s="13" t="s">
        <v>147</v>
      </c>
      <c r="F131" s="13" t="s">
        <v>241</v>
      </c>
      <c r="J131" s="13" t="s">
        <v>29</v>
      </c>
      <c r="AJ131" s="49">
        <v>42605</v>
      </c>
      <c r="AK131" s="60">
        <v>0.41249999999999998</v>
      </c>
      <c r="AL131" s="60">
        <f t="shared" si="6"/>
        <v>0.40972222222222221</v>
      </c>
      <c r="AM131" s="60">
        <f t="shared" si="7"/>
        <v>0.41666666666666669</v>
      </c>
      <c r="AN131" s="61" t="str">
        <f t="shared" si="8"/>
        <v>23/08/2016 09:50:00</v>
      </c>
      <c r="AO131" s="61" t="str">
        <f t="shared" si="9"/>
        <v>23/08/2016 10:00:00</v>
      </c>
      <c r="AP131" s="44">
        <f>VLOOKUP($AN131, [1]TableView_704030_20160816_20160!$D$2:$M$5095,3,FALSE)</f>
        <v>1021.43651407</v>
      </c>
      <c r="AQ131" s="44">
        <f>VLOOKUP($AN131, [1]TableView_704030_20160816_20160!$D$2:$M$5095,8,FALSE)</f>
        <v>24.8888888888889</v>
      </c>
      <c r="AR131" s="44">
        <f>VLOOKUP($AN131, [1]TableView_704030_20160816_20160!$D$2:$M$5095,10,FALSE)</f>
        <v>0</v>
      </c>
      <c r="AS131" s="44">
        <f>VLOOKUP($AN131, [1]TableView_704030_20160816_20160!$D$2:$M$5095,4,FALSE)</f>
        <v>64</v>
      </c>
      <c r="AT131" s="44">
        <f>VLOOKUP($AN131, [1]TableView_704030_20160816_20160!$D$2:$M$5095,6,FALSE)</f>
        <v>130</v>
      </c>
      <c r="AU131" s="44">
        <f>VLOOKUP($AN131, [1]TableView_704030_20160816_20160!$D$2:$M$5095,7,FALSE)</f>
        <v>4.2</v>
      </c>
      <c r="AV131" s="44">
        <f>VLOOKUP($AN131, [1]TableView_704030_20160816_20160!$D$2:$M$5095,2,FALSE)</f>
        <v>8.6999999999999993</v>
      </c>
      <c r="AW131" s="44">
        <f>VLOOKUP($AO131, [2]aacb8965d69cc6fd1cb3a5cae9e8ae7!$C$6:$F$853,4,FALSE)</f>
        <v>4.5999999999999996</v>
      </c>
      <c r="AX131" s="44">
        <v>1</v>
      </c>
      <c r="AY131" s="44" t="str">
        <f t="shared" si="10"/>
        <v>23/08/2016 1</v>
      </c>
      <c r="AZ131" s="44">
        <f>VLOOKUP($AY131, [3]Sheet1!$D$3:$T$89,2,FALSE)</f>
        <v>30</v>
      </c>
      <c r="BA131" s="44">
        <f>VLOOKUP($AY131, [3]Sheet1!$D$3:$T$89,3,FALSE)</f>
        <v>24</v>
      </c>
      <c r="BB131" s="44">
        <f>VLOOKUP($AY131, [3]Sheet1!$D$3:$T$89,6,FALSE)</f>
        <v>28</v>
      </c>
      <c r="BC131" s="44">
        <f>VLOOKUP($AY131, [3]Sheet1!$D$3:$T$89,7,FALSE)</f>
        <v>22</v>
      </c>
      <c r="BD131" s="44">
        <f>VLOOKUP($AY131, [3]Sheet1!$D$3:$T$89,10,FALSE)</f>
        <v>24</v>
      </c>
      <c r="BE131" s="44">
        <f>VLOOKUP($AY131, [3]Sheet1!$D$3:$T$89,11,FALSE)</f>
        <v>19</v>
      </c>
      <c r="BF131" s="44">
        <f>VLOOKUP($AY131, [3]Sheet1!$D$3:$T$89,14,FALSE)</f>
        <v>20</v>
      </c>
      <c r="BG131" s="44">
        <f>VLOOKUP($AY131, [3]Sheet1!$D$3:$T$89,15,FALSE)</f>
        <v>17</v>
      </c>
      <c r="BI131" s="49">
        <v>42605</v>
      </c>
      <c r="BJ131" s="50">
        <v>0.41249999999999998</v>
      </c>
      <c r="BK131" s="50">
        <v>0.40972222222222221</v>
      </c>
      <c r="BL131" s="50">
        <v>0.41666666666666669</v>
      </c>
      <c r="BM131" s="44" t="s">
        <v>1148</v>
      </c>
      <c r="BN131" s="44" t="s">
        <v>1237</v>
      </c>
      <c r="BO131" s="44">
        <v>1021.43651407</v>
      </c>
      <c r="BP131" s="44">
        <v>24.8888888888889</v>
      </c>
      <c r="BQ131" s="44">
        <v>0</v>
      </c>
      <c r="BR131" s="44">
        <v>64</v>
      </c>
      <c r="BS131" s="44">
        <v>130</v>
      </c>
      <c r="BT131" s="44">
        <v>4.2</v>
      </c>
      <c r="BU131" s="44">
        <v>8.6999999999999993</v>
      </c>
      <c r="BV131" s="44">
        <v>4.5999999999999996</v>
      </c>
      <c r="BW131" s="44">
        <v>1</v>
      </c>
      <c r="BX131" s="44" t="s">
        <v>1238</v>
      </c>
      <c r="BY131" s="44">
        <v>30</v>
      </c>
      <c r="BZ131" s="44">
        <v>24</v>
      </c>
      <c r="CA131" s="44">
        <v>28</v>
      </c>
      <c r="CB131" s="44">
        <v>22</v>
      </c>
      <c r="CC131" s="44">
        <v>24</v>
      </c>
      <c r="CD131" s="44">
        <v>19</v>
      </c>
      <c r="CE131" s="44">
        <v>20</v>
      </c>
      <c r="CF131" s="44">
        <v>17</v>
      </c>
    </row>
    <row r="132" spans="1:84">
      <c r="D132" s="46">
        <v>2.013888888888889E-2</v>
      </c>
      <c r="E132" s="13" t="s">
        <v>147</v>
      </c>
      <c r="F132" s="13" t="s">
        <v>40</v>
      </c>
      <c r="G132" s="47" t="s">
        <v>57</v>
      </c>
      <c r="H132" s="47">
        <v>3</v>
      </c>
      <c r="I132" s="47" t="s">
        <v>53</v>
      </c>
      <c r="J132" s="13" t="s">
        <v>36</v>
      </c>
      <c r="AJ132" s="49">
        <v>42605</v>
      </c>
      <c r="AK132" s="60">
        <v>0.41249999999999998</v>
      </c>
      <c r="AL132" s="60">
        <f t="shared" ref="AL132:AL195" si="11">ROUND(AK132*(24*60/10),0)/(24*60/10)</f>
        <v>0.40972222222222221</v>
      </c>
      <c r="AM132" s="60">
        <f t="shared" ref="AM132:AM195" si="12">ROUND(AK132*(24*60/30),0)/(24*60/30)</f>
        <v>0.41666666666666669</v>
      </c>
      <c r="AN132" s="61" t="str">
        <f t="shared" ref="AN132:AN195" si="13">TEXT(AJ132,"dd/mm/yyyy ")&amp;TEXT(AL132,"hh:mm:ss")</f>
        <v>23/08/2016 09:50:00</v>
      </c>
      <c r="AO132" s="61" t="str">
        <f t="shared" ref="AO132:AO195" si="14">TEXT(AJ132,"dd/mm/yyyy ")&amp;TEXT(AM132,"hh:mm:ss")</f>
        <v>23/08/2016 10:00:00</v>
      </c>
      <c r="AP132" s="44">
        <f>VLOOKUP($AN132, [1]TableView_704030_20160816_20160!$D$2:$M$5095,3,FALSE)</f>
        <v>1021.43651407</v>
      </c>
      <c r="AQ132" s="44">
        <f>VLOOKUP($AN132, [1]TableView_704030_20160816_20160!$D$2:$M$5095,8,FALSE)</f>
        <v>24.8888888888889</v>
      </c>
      <c r="AR132" s="44">
        <f>VLOOKUP($AN132, [1]TableView_704030_20160816_20160!$D$2:$M$5095,10,FALSE)</f>
        <v>0</v>
      </c>
      <c r="AS132" s="44">
        <f>VLOOKUP($AN132, [1]TableView_704030_20160816_20160!$D$2:$M$5095,4,FALSE)</f>
        <v>64</v>
      </c>
      <c r="AT132" s="44">
        <f>VLOOKUP($AN132, [1]TableView_704030_20160816_20160!$D$2:$M$5095,6,FALSE)</f>
        <v>130</v>
      </c>
      <c r="AU132" s="44">
        <f>VLOOKUP($AN132, [1]TableView_704030_20160816_20160!$D$2:$M$5095,7,FALSE)</f>
        <v>4.2</v>
      </c>
      <c r="AV132" s="44">
        <f>VLOOKUP($AN132, [1]TableView_704030_20160816_20160!$D$2:$M$5095,2,FALSE)</f>
        <v>8.6999999999999993</v>
      </c>
      <c r="AW132" s="44">
        <f>VLOOKUP($AO132, [2]aacb8965d69cc6fd1cb3a5cae9e8ae7!$C$6:$F$853,4,FALSE)</f>
        <v>4.5999999999999996</v>
      </c>
      <c r="AX132" s="44">
        <v>1</v>
      </c>
      <c r="AY132" s="44" t="str">
        <f t="shared" ref="AY132:AY195" si="15">TEXT(AJ132,"dd/mm/yyyy ")&amp;TEXT(AX132, "d")</f>
        <v>23/08/2016 1</v>
      </c>
      <c r="AZ132" s="44">
        <f>VLOOKUP($AY132, [3]Sheet1!$D$3:$T$89,2,FALSE)</f>
        <v>30</v>
      </c>
      <c r="BA132" s="44">
        <f>VLOOKUP($AY132, [3]Sheet1!$D$3:$T$89,3,FALSE)</f>
        <v>24</v>
      </c>
      <c r="BB132" s="44">
        <f>VLOOKUP($AY132, [3]Sheet1!$D$3:$T$89,6,FALSE)</f>
        <v>28</v>
      </c>
      <c r="BC132" s="44">
        <f>VLOOKUP($AY132, [3]Sheet1!$D$3:$T$89,7,FALSE)</f>
        <v>22</v>
      </c>
      <c r="BD132" s="44">
        <f>VLOOKUP($AY132, [3]Sheet1!$D$3:$T$89,10,FALSE)</f>
        <v>24</v>
      </c>
      <c r="BE132" s="44">
        <f>VLOOKUP($AY132, [3]Sheet1!$D$3:$T$89,11,FALSE)</f>
        <v>19</v>
      </c>
      <c r="BF132" s="44">
        <f>VLOOKUP($AY132, [3]Sheet1!$D$3:$T$89,14,FALSE)</f>
        <v>20</v>
      </c>
      <c r="BG132" s="44">
        <f>VLOOKUP($AY132, [3]Sheet1!$D$3:$T$89,15,FALSE)</f>
        <v>17</v>
      </c>
      <c r="BI132" s="49">
        <v>42605</v>
      </c>
      <c r="BJ132" s="50">
        <v>0.41249999999999998</v>
      </c>
      <c r="BK132" s="50">
        <v>0.40972222222222221</v>
      </c>
      <c r="BL132" s="50">
        <v>0.41666666666666669</v>
      </c>
      <c r="BM132" s="44" t="s">
        <v>1148</v>
      </c>
      <c r="BN132" s="44" t="s">
        <v>1237</v>
      </c>
      <c r="BO132" s="44">
        <v>1021.43651407</v>
      </c>
      <c r="BP132" s="44">
        <v>24.8888888888889</v>
      </c>
      <c r="BQ132" s="44">
        <v>0</v>
      </c>
      <c r="BR132" s="44">
        <v>64</v>
      </c>
      <c r="BS132" s="44">
        <v>130</v>
      </c>
      <c r="BT132" s="44">
        <v>4.2</v>
      </c>
      <c r="BU132" s="44">
        <v>8.6999999999999993</v>
      </c>
      <c r="BV132" s="44">
        <v>4.5999999999999996</v>
      </c>
      <c r="BW132" s="44">
        <v>1</v>
      </c>
      <c r="BX132" s="44" t="s">
        <v>1238</v>
      </c>
      <c r="BY132" s="44">
        <v>30</v>
      </c>
      <c r="BZ132" s="44">
        <v>24</v>
      </c>
      <c r="CA132" s="44">
        <v>28</v>
      </c>
      <c r="CB132" s="44">
        <v>22</v>
      </c>
      <c r="CC132" s="44">
        <v>24</v>
      </c>
      <c r="CD132" s="44">
        <v>19</v>
      </c>
      <c r="CE132" s="44">
        <v>20</v>
      </c>
      <c r="CF132" s="44">
        <v>17</v>
      </c>
    </row>
    <row r="133" spans="1:84">
      <c r="D133" s="46">
        <v>2.0578703703703703E-2</v>
      </c>
      <c r="E133" s="13" t="s">
        <v>239</v>
      </c>
      <c r="F133" s="13" t="s">
        <v>244</v>
      </c>
      <c r="G133" s="47" t="s">
        <v>57</v>
      </c>
      <c r="H133" s="47">
        <v>3</v>
      </c>
      <c r="J133" s="13" t="s">
        <v>29</v>
      </c>
      <c r="K133" s="13" t="s">
        <v>251</v>
      </c>
      <c r="AJ133" s="49">
        <v>42605</v>
      </c>
      <c r="AK133" s="60">
        <v>0.41249999999999998</v>
      </c>
      <c r="AL133" s="60">
        <f t="shared" si="11"/>
        <v>0.40972222222222221</v>
      </c>
      <c r="AM133" s="60">
        <f t="shared" si="12"/>
        <v>0.41666666666666669</v>
      </c>
      <c r="AN133" s="61" t="str">
        <f t="shared" si="13"/>
        <v>23/08/2016 09:50:00</v>
      </c>
      <c r="AO133" s="61" t="str">
        <f t="shared" si="14"/>
        <v>23/08/2016 10:00:00</v>
      </c>
      <c r="AP133" s="44">
        <f>VLOOKUP($AN133, [1]TableView_704030_20160816_20160!$D$2:$M$5095,3,FALSE)</f>
        <v>1021.43651407</v>
      </c>
      <c r="AQ133" s="44">
        <f>VLOOKUP($AN133, [1]TableView_704030_20160816_20160!$D$2:$M$5095,8,FALSE)</f>
        <v>24.8888888888889</v>
      </c>
      <c r="AR133" s="44">
        <f>VLOOKUP($AN133, [1]TableView_704030_20160816_20160!$D$2:$M$5095,10,FALSE)</f>
        <v>0</v>
      </c>
      <c r="AS133" s="44">
        <f>VLOOKUP($AN133, [1]TableView_704030_20160816_20160!$D$2:$M$5095,4,FALSE)</f>
        <v>64</v>
      </c>
      <c r="AT133" s="44">
        <f>VLOOKUP($AN133, [1]TableView_704030_20160816_20160!$D$2:$M$5095,6,FALSE)</f>
        <v>130</v>
      </c>
      <c r="AU133" s="44">
        <f>VLOOKUP($AN133, [1]TableView_704030_20160816_20160!$D$2:$M$5095,7,FALSE)</f>
        <v>4.2</v>
      </c>
      <c r="AV133" s="44">
        <f>VLOOKUP($AN133, [1]TableView_704030_20160816_20160!$D$2:$M$5095,2,FALSE)</f>
        <v>8.6999999999999993</v>
      </c>
      <c r="AW133" s="44">
        <f>VLOOKUP($AO133, [2]aacb8965d69cc6fd1cb3a5cae9e8ae7!$C$6:$F$853,4,FALSE)</f>
        <v>4.5999999999999996</v>
      </c>
      <c r="AX133" s="44">
        <v>1</v>
      </c>
      <c r="AY133" s="44" t="str">
        <f t="shared" si="15"/>
        <v>23/08/2016 1</v>
      </c>
      <c r="AZ133" s="44">
        <f>VLOOKUP($AY133, [3]Sheet1!$D$3:$T$89,2,FALSE)</f>
        <v>30</v>
      </c>
      <c r="BA133" s="44">
        <f>VLOOKUP($AY133, [3]Sheet1!$D$3:$T$89,3,FALSE)</f>
        <v>24</v>
      </c>
      <c r="BB133" s="44">
        <f>VLOOKUP($AY133, [3]Sheet1!$D$3:$T$89,6,FALSE)</f>
        <v>28</v>
      </c>
      <c r="BC133" s="44">
        <f>VLOOKUP($AY133, [3]Sheet1!$D$3:$T$89,7,FALSE)</f>
        <v>22</v>
      </c>
      <c r="BD133" s="44">
        <f>VLOOKUP($AY133, [3]Sheet1!$D$3:$T$89,10,FALSE)</f>
        <v>24</v>
      </c>
      <c r="BE133" s="44">
        <f>VLOOKUP($AY133, [3]Sheet1!$D$3:$T$89,11,FALSE)</f>
        <v>19</v>
      </c>
      <c r="BF133" s="44">
        <f>VLOOKUP($AY133, [3]Sheet1!$D$3:$T$89,14,FALSE)</f>
        <v>20</v>
      </c>
      <c r="BG133" s="44">
        <f>VLOOKUP($AY133, [3]Sheet1!$D$3:$T$89,15,FALSE)</f>
        <v>17</v>
      </c>
      <c r="BI133" s="49">
        <v>42605</v>
      </c>
      <c r="BJ133" s="50">
        <v>0.41249999999999998</v>
      </c>
      <c r="BK133" s="50">
        <v>0.40972222222222221</v>
      </c>
      <c r="BL133" s="50">
        <v>0.41666666666666669</v>
      </c>
      <c r="BM133" s="44" t="s">
        <v>1148</v>
      </c>
      <c r="BN133" s="44" t="s">
        <v>1237</v>
      </c>
      <c r="BO133" s="44">
        <v>1021.43651407</v>
      </c>
      <c r="BP133" s="44">
        <v>24.8888888888889</v>
      </c>
      <c r="BQ133" s="44">
        <v>0</v>
      </c>
      <c r="BR133" s="44">
        <v>64</v>
      </c>
      <c r="BS133" s="44">
        <v>130</v>
      </c>
      <c r="BT133" s="44">
        <v>4.2</v>
      </c>
      <c r="BU133" s="44">
        <v>8.6999999999999993</v>
      </c>
      <c r="BV133" s="44">
        <v>4.5999999999999996</v>
      </c>
      <c r="BW133" s="44">
        <v>1</v>
      </c>
      <c r="BX133" s="44" t="s">
        <v>1238</v>
      </c>
      <c r="BY133" s="44">
        <v>30</v>
      </c>
      <c r="BZ133" s="44">
        <v>24</v>
      </c>
      <c r="CA133" s="44">
        <v>28</v>
      </c>
      <c r="CB133" s="44">
        <v>22</v>
      </c>
      <c r="CC133" s="44">
        <v>24</v>
      </c>
      <c r="CD133" s="44">
        <v>19</v>
      </c>
      <c r="CE133" s="44">
        <v>20</v>
      </c>
      <c r="CF133" s="44">
        <v>17</v>
      </c>
    </row>
    <row r="134" spans="1:84">
      <c r="D134" s="46">
        <v>2.0601851851851854E-2</v>
      </c>
      <c r="E134" s="13" t="s">
        <v>60</v>
      </c>
      <c r="F134" s="13" t="s">
        <v>54</v>
      </c>
      <c r="J134" s="13" t="s">
        <v>36</v>
      </c>
      <c r="K134" s="13" t="s">
        <v>159</v>
      </c>
      <c r="AJ134" s="49">
        <v>42605</v>
      </c>
      <c r="AK134" s="60">
        <v>0.41249999999999998</v>
      </c>
      <c r="AL134" s="60">
        <f t="shared" si="11"/>
        <v>0.40972222222222221</v>
      </c>
      <c r="AM134" s="60">
        <f t="shared" si="12"/>
        <v>0.41666666666666669</v>
      </c>
      <c r="AN134" s="61" t="str">
        <f t="shared" si="13"/>
        <v>23/08/2016 09:50:00</v>
      </c>
      <c r="AO134" s="61" t="str">
        <f t="shared" si="14"/>
        <v>23/08/2016 10:00:00</v>
      </c>
      <c r="AP134" s="44">
        <f>VLOOKUP($AN134, [1]TableView_704030_20160816_20160!$D$2:$M$5095,3,FALSE)</f>
        <v>1021.43651407</v>
      </c>
      <c r="AQ134" s="44">
        <f>VLOOKUP($AN134, [1]TableView_704030_20160816_20160!$D$2:$M$5095,8,FALSE)</f>
        <v>24.8888888888889</v>
      </c>
      <c r="AR134" s="44">
        <f>VLOOKUP($AN134, [1]TableView_704030_20160816_20160!$D$2:$M$5095,10,FALSE)</f>
        <v>0</v>
      </c>
      <c r="AS134" s="44">
        <f>VLOOKUP($AN134, [1]TableView_704030_20160816_20160!$D$2:$M$5095,4,FALSE)</f>
        <v>64</v>
      </c>
      <c r="AT134" s="44">
        <f>VLOOKUP($AN134, [1]TableView_704030_20160816_20160!$D$2:$M$5095,6,FALSE)</f>
        <v>130</v>
      </c>
      <c r="AU134" s="44">
        <f>VLOOKUP($AN134, [1]TableView_704030_20160816_20160!$D$2:$M$5095,7,FALSE)</f>
        <v>4.2</v>
      </c>
      <c r="AV134" s="44">
        <f>VLOOKUP($AN134, [1]TableView_704030_20160816_20160!$D$2:$M$5095,2,FALSE)</f>
        <v>8.6999999999999993</v>
      </c>
      <c r="AW134" s="44">
        <f>VLOOKUP($AO134, [2]aacb8965d69cc6fd1cb3a5cae9e8ae7!$C$6:$F$853,4,FALSE)</f>
        <v>4.5999999999999996</v>
      </c>
      <c r="AX134" s="44">
        <v>1</v>
      </c>
      <c r="AY134" s="44" t="str">
        <f t="shared" si="15"/>
        <v>23/08/2016 1</v>
      </c>
      <c r="AZ134" s="44">
        <f>VLOOKUP($AY134, [3]Sheet1!$D$3:$T$89,2,FALSE)</f>
        <v>30</v>
      </c>
      <c r="BA134" s="44">
        <f>VLOOKUP($AY134, [3]Sheet1!$D$3:$T$89,3,FALSE)</f>
        <v>24</v>
      </c>
      <c r="BB134" s="44">
        <f>VLOOKUP($AY134, [3]Sheet1!$D$3:$T$89,6,FALSE)</f>
        <v>28</v>
      </c>
      <c r="BC134" s="44">
        <f>VLOOKUP($AY134, [3]Sheet1!$D$3:$T$89,7,FALSE)</f>
        <v>22</v>
      </c>
      <c r="BD134" s="44">
        <f>VLOOKUP($AY134, [3]Sheet1!$D$3:$T$89,10,FALSE)</f>
        <v>24</v>
      </c>
      <c r="BE134" s="44">
        <f>VLOOKUP($AY134, [3]Sheet1!$D$3:$T$89,11,FALSE)</f>
        <v>19</v>
      </c>
      <c r="BF134" s="44">
        <f>VLOOKUP($AY134, [3]Sheet1!$D$3:$T$89,14,FALSE)</f>
        <v>20</v>
      </c>
      <c r="BG134" s="44">
        <f>VLOOKUP($AY134, [3]Sheet1!$D$3:$T$89,15,FALSE)</f>
        <v>17</v>
      </c>
      <c r="BI134" s="49">
        <v>42605</v>
      </c>
      <c r="BJ134" s="50">
        <v>0.41249999999999998</v>
      </c>
      <c r="BK134" s="50">
        <v>0.40972222222222221</v>
      </c>
      <c r="BL134" s="50">
        <v>0.41666666666666669</v>
      </c>
      <c r="BM134" s="44" t="s">
        <v>1148</v>
      </c>
      <c r="BN134" s="44" t="s">
        <v>1237</v>
      </c>
      <c r="BO134" s="44">
        <v>1021.43651407</v>
      </c>
      <c r="BP134" s="44">
        <v>24.8888888888889</v>
      </c>
      <c r="BQ134" s="44">
        <v>0</v>
      </c>
      <c r="BR134" s="44">
        <v>64</v>
      </c>
      <c r="BS134" s="44">
        <v>130</v>
      </c>
      <c r="BT134" s="44">
        <v>4.2</v>
      </c>
      <c r="BU134" s="44">
        <v>8.6999999999999993</v>
      </c>
      <c r="BV134" s="44">
        <v>4.5999999999999996</v>
      </c>
      <c r="BW134" s="44">
        <v>1</v>
      </c>
      <c r="BX134" s="44" t="s">
        <v>1238</v>
      </c>
      <c r="BY134" s="44">
        <v>30</v>
      </c>
      <c r="BZ134" s="44">
        <v>24</v>
      </c>
      <c r="CA134" s="44">
        <v>28</v>
      </c>
      <c r="CB134" s="44">
        <v>22</v>
      </c>
      <c r="CC134" s="44">
        <v>24</v>
      </c>
      <c r="CD134" s="44">
        <v>19</v>
      </c>
      <c r="CE134" s="44">
        <v>20</v>
      </c>
      <c r="CF134" s="44">
        <v>17</v>
      </c>
    </row>
    <row r="135" spans="1:84">
      <c r="D135" s="46">
        <v>2.0833333333333332E-2</v>
      </c>
      <c r="AJ135" s="49">
        <v>42605</v>
      </c>
      <c r="AK135" s="60">
        <v>0.41249999999999998</v>
      </c>
      <c r="AL135" s="60">
        <f t="shared" si="11"/>
        <v>0.40972222222222221</v>
      </c>
      <c r="AM135" s="60">
        <f t="shared" si="12"/>
        <v>0.41666666666666669</v>
      </c>
      <c r="AN135" s="61" t="str">
        <f t="shared" si="13"/>
        <v>23/08/2016 09:50:00</v>
      </c>
      <c r="AO135" s="61" t="str">
        <f t="shared" si="14"/>
        <v>23/08/2016 10:00:00</v>
      </c>
      <c r="AP135" s="44">
        <f>VLOOKUP($AN135, [1]TableView_704030_20160816_20160!$D$2:$M$5095,3,FALSE)</f>
        <v>1021.43651407</v>
      </c>
      <c r="AQ135" s="44">
        <f>VLOOKUP($AN135, [1]TableView_704030_20160816_20160!$D$2:$M$5095,8,FALSE)</f>
        <v>24.8888888888889</v>
      </c>
      <c r="AR135" s="44">
        <f>VLOOKUP($AN135, [1]TableView_704030_20160816_20160!$D$2:$M$5095,10,FALSE)</f>
        <v>0</v>
      </c>
      <c r="AS135" s="44">
        <f>VLOOKUP($AN135, [1]TableView_704030_20160816_20160!$D$2:$M$5095,4,FALSE)</f>
        <v>64</v>
      </c>
      <c r="AT135" s="44">
        <f>VLOOKUP($AN135, [1]TableView_704030_20160816_20160!$D$2:$M$5095,6,FALSE)</f>
        <v>130</v>
      </c>
      <c r="AU135" s="44">
        <f>VLOOKUP($AN135, [1]TableView_704030_20160816_20160!$D$2:$M$5095,7,FALSE)</f>
        <v>4.2</v>
      </c>
      <c r="AV135" s="44">
        <f>VLOOKUP($AN135, [1]TableView_704030_20160816_20160!$D$2:$M$5095,2,FALSE)</f>
        <v>8.6999999999999993</v>
      </c>
      <c r="AW135" s="44">
        <f>VLOOKUP($AO135, [2]aacb8965d69cc6fd1cb3a5cae9e8ae7!$C$6:$F$853,4,FALSE)</f>
        <v>4.5999999999999996</v>
      </c>
      <c r="AX135" s="44">
        <v>1</v>
      </c>
      <c r="AY135" s="44" t="str">
        <f t="shared" si="15"/>
        <v>23/08/2016 1</v>
      </c>
      <c r="AZ135" s="44">
        <f>VLOOKUP($AY135, [3]Sheet1!$D$3:$T$89,2,FALSE)</f>
        <v>30</v>
      </c>
      <c r="BA135" s="44">
        <f>VLOOKUP($AY135, [3]Sheet1!$D$3:$T$89,3,FALSE)</f>
        <v>24</v>
      </c>
      <c r="BB135" s="44">
        <f>VLOOKUP($AY135, [3]Sheet1!$D$3:$T$89,6,FALSE)</f>
        <v>28</v>
      </c>
      <c r="BC135" s="44">
        <f>VLOOKUP($AY135, [3]Sheet1!$D$3:$T$89,7,FALSE)</f>
        <v>22</v>
      </c>
      <c r="BD135" s="44">
        <f>VLOOKUP($AY135, [3]Sheet1!$D$3:$T$89,10,FALSE)</f>
        <v>24</v>
      </c>
      <c r="BE135" s="44">
        <f>VLOOKUP($AY135, [3]Sheet1!$D$3:$T$89,11,FALSE)</f>
        <v>19</v>
      </c>
      <c r="BF135" s="44">
        <f>VLOOKUP($AY135, [3]Sheet1!$D$3:$T$89,14,FALSE)</f>
        <v>20</v>
      </c>
      <c r="BG135" s="44">
        <f>VLOOKUP($AY135, [3]Sheet1!$D$3:$T$89,15,FALSE)</f>
        <v>17</v>
      </c>
      <c r="BI135" s="49">
        <v>42605</v>
      </c>
      <c r="BJ135" s="50">
        <v>0.41249999999999998</v>
      </c>
      <c r="BK135" s="50">
        <v>0.40972222222222221</v>
      </c>
      <c r="BL135" s="50">
        <v>0.41666666666666669</v>
      </c>
      <c r="BM135" s="44" t="s">
        <v>1148</v>
      </c>
      <c r="BN135" s="44" t="s">
        <v>1237</v>
      </c>
      <c r="BO135" s="44">
        <v>1021.43651407</v>
      </c>
      <c r="BP135" s="44">
        <v>24.8888888888889</v>
      </c>
      <c r="BQ135" s="44">
        <v>0</v>
      </c>
      <c r="BR135" s="44">
        <v>64</v>
      </c>
      <c r="BS135" s="44">
        <v>130</v>
      </c>
      <c r="BT135" s="44">
        <v>4.2</v>
      </c>
      <c r="BU135" s="44">
        <v>8.6999999999999993</v>
      </c>
      <c r="BV135" s="44">
        <v>4.5999999999999996</v>
      </c>
      <c r="BW135" s="44">
        <v>1</v>
      </c>
      <c r="BX135" s="44" t="s">
        <v>1238</v>
      </c>
      <c r="BY135" s="44">
        <v>30</v>
      </c>
      <c r="BZ135" s="44">
        <v>24</v>
      </c>
      <c r="CA135" s="44">
        <v>28</v>
      </c>
      <c r="CB135" s="44">
        <v>22</v>
      </c>
      <c r="CC135" s="44">
        <v>24</v>
      </c>
      <c r="CD135" s="44">
        <v>19</v>
      </c>
      <c r="CE135" s="44">
        <v>20</v>
      </c>
      <c r="CF135" s="44">
        <v>17</v>
      </c>
    </row>
    <row r="136" spans="1:84" s="28" customFormat="1">
      <c r="B136" s="51"/>
      <c r="D136" s="52"/>
      <c r="E136" s="53"/>
      <c r="F136" s="53"/>
      <c r="G136" s="53"/>
      <c r="H136" s="53"/>
      <c r="I136" s="53"/>
      <c r="M136" s="54"/>
      <c r="O136" s="52"/>
      <c r="P136" s="53"/>
      <c r="Q136" s="53"/>
      <c r="R136" s="53"/>
      <c r="S136" s="53"/>
      <c r="T136" s="53"/>
      <c r="U136" s="53"/>
      <c r="X136" s="54"/>
      <c r="Z136" s="52"/>
      <c r="AA136" s="53"/>
      <c r="AB136" s="53"/>
      <c r="AC136" s="53"/>
      <c r="AD136" s="53"/>
      <c r="AE136" s="53"/>
      <c r="AF136" s="53"/>
      <c r="AJ136" s="49">
        <v>42605</v>
      </c>
      <c r="AK136" s="60">
        <v>0.41249999999999998</v>
      </c>
      <c r="AL136" s="60">
        <f t="shared" si="11"/>
        <v>0.40972222222222221</v>
      </c>
      <c r="AM136" s="60">
        <f t="shared" si="12"/>
        <v>0.41666666666666669</v>
      </c>
      <c r="AN136" s="61" t="str">
        <f t="shared" si="13"/>
        <v>23/08/2016 09:50:00</v>
      </c>
      <c r="AO136" s="61" t="str">
        <f t="shared" si="14"/>
        <v>23/08/2016 10:00:00</v>
      </c>
      <c r="AP136" s="44">
        <f>VLOOKUP($AN136, [1]TableView_704030_20160816_20160!$D$2:$M$5095,3,FALSE)</f>
        <v>1021.43651407</v>
      </c>
      <c r="AQ136" s="44">
        <f>VLOOKUP($AN136, [1]TableView_704030_20160816_20160!$D$2:$M$5095,8,FALSE)</f>
        <v>24.8888888888889</v>
      </c>
      <c r="AR136" s="44">
        <f>VLOOKUP($AN136, [1]TableView_704030_20160816_20160!$D$2:$M$5095,10,FALSE)</f>
        <v>0</v>
      </c>
      <c r="AS136" s="44">
        <f>VLOOKUP($AN136, [1]TableView_704030_20160816_20160!$D$2:$M$5095,4,FALSE)</f>
        <v>64</v>
      </c>
      <c r="AT136" s="44">
        <f>VLOOKUP($AN136, [1]TableView_704030_20160816_20160!$D$2:$M$5095,6,FALSE)</f>
        <v>130</v>
      </c>
      <c r="AU136" s="44">
        <f>VLOOKUP($AN136, [1]TableView_704030_20160816_20160!$D$2:$M$5095,7,FALSE)</f>
        <v>4.2</v>
      </c>
      <c r="AV136" s="44">
        <f>VLOOKUP($AN136, [1]TableView_704030_20160816_20160!$D$2:$M$5095,2,FALSE)</f>
        <v>8.6999999999999993</v>
      </c>
      <c r="AW136" s="44">
        <f>VLOOKUP($AO136, [2]aacb8965d69cc6fd1cb3a5cae9e8ae7!$C$6:$F$853,4,FALSE)</f>
        <v>4.5999999999999996</v>
      </c>
      <c r="AX136" s="44">
        <v>1</v>
      </c>
      <c r="AY136" s="44" t="str">
        <f t="shared" si="15"/>
        <v>23/08/2016 1</v>
      </c>
      <c r="AZ136" s="44">
        <f>VLOOKUP($AY136, [3]Sheet1!$D$3:$T$89,2,FALSE)</f>
        <v>30</v>
      </c>
      <c r="BA136" s="44">
        <f>VLOOKUP($AY136, [3]Sheet1!$D$3:$T$89,3,FALSE)</f>
        <v>24</v>
      </c>
      <c r="BB136" s="44">
        <f>VLOOKUP($AY136, [3]Sheet1!$D$3:$T$89,6,FALSE)</f>
        <v>28</v>
      </c>
      <c r="BC136" s="44">
        <f>VLOOKUP($AY136, [3]Sheet1!$D$3:$T$89,7,FALSE)</f>
        <v>22</v>
      </c>
      <c r="BD136" s="44">
        <f>VLOOKUP($AY136, [3]Sheet1!$D$3:$T$89,10,FALSE)</f>
        <v>24</v>
      </c>
      <c r="BE136" s="44">
        <f>VLOOKUP($AY136, [3]Sheet1!$D$3:$T$89,11,FALSE)</f>
        <v>19</v>
      </c>
      <c r="BF136" s="44">
        <f>VLOOKUP($AY136, [3]Sheet1!$D$3:$T$89,14,FALSE)</f>
        <v>20</v>
      </c>
      <c r="BG136" s="44">
        <f>VLOOKUP($AY136, [3]Sheet1!$D$3:$T$89,15,FALSE)</f>
        <v>17</v>
      </c>
      <c r="BI136" s="58">
        <v>42605</v>
      </c>
      <c r="BJ136" s="59">
        <v>0.41249999999999998</v>
      </c>
      <c r="BK136" s="59">
        <v>0.40972222222222221</v>
      </c>
      <c r="BL136" s="59">
        <v>0.41666666666666669</v>
      </c>
      <c r="BM136" s="28" t="s">
        <v>1148</v>
      </c>
      <c r="BN136" s="28" t="s">
        <v>1237</v>
      </c>
      <c r="BO136" s="28">
        <v>1021.43651407</v>
      </c>
      <c r="BP136" s="28">
        <v>24.8888888888889</v>
      </c>
      <c r="BQ136" s="28">
        <v>0</v>
      </c>
      <c r="BR136" s="28">
        <v>64</v>
      </c>
      <c r="BS136" s="28">
        <v>130</v>
      </c>
      <c r="BT136" s="28">
        <v>4.2</v>
      </c>
      <c r="BU136" s="28">
        <v>8.6999999999999993</v>
      </c>
      <c r="BV136" s="28">
        <v>4.5999999999999996</v>
      </c>
      <c r="BW136" s="28">
        <v>1</v>
      </c>
      <c r="BX136" s="28" t="s">
        <v>1238</v>
      </c>
      <c r="BY136" s="28">
        <v>30</v>
      </c>
      <c r="BZ136" s="28">
        <v>24</v>
      </c>
      <c r="CA136" s="28">
        <v>28</v>
      </c>
      <c r="CB136" s="28">
        <v>22</v>
      </c>
      <c r="CC136" s="28">
        <v>24</v>
      </c>
      <c r="CD136" s="28">
        <v>19</v>
      </c>
      <c r="CE136" s="28">
        <v>20</v>
      </c>
      <c r="CF136" s="28">
        <v>17</v>
      </c>
    </row>
    <row r="137" spans="1:84">
      <c r="A137" s="44" t="s">
        <v>0</v>
      </c>
      <c r="B137" s="45" t="s">
        <v>231</v>
      </c>
      <c r="D137" s="46">
        <v>0</v>
      </c>
      <c r="E137" s="13" t="s">
        <v>32</v>
      </c>
      <c r="O137" s="46">
        <v>0</v>
      </c>
      <c r="P137" s="47" t="s">
        <v>32</v>
      </c>
      <c r="Z137" s="46">
        <v>0</v>
      </c>
      <c r="AA137" s="47" t="s">
        <v>49</v>
      </c>
      <c r="AB137" s="47" t="s">
        <v>54</v>
      </c>
      <c r="AF137" s="47" t="s">
        <v>36</v>
      </c>
      <c r="AG137" s="44" t="s">
        <v>80</v>
      </c>
      <c r="AJ137" s="49">
        <v>42605</v>
      </c>
      <c r="AK137" s="60">
        <v>0.73472222222222217</v>
      </c>
      <c r="AL137" s="60">
        <f t="shared" si="11"/>
        <v>0.73611111111111116</v>
      </c>
      <c r="AM137" s="60">
        <f t="shared" si="12"/>
        <v>0.72916666666666663</v>
      </c>
      <c r="AN137" s="61" t="str">
        <f t="shared" si="13"/>
        <v>23/08/2016 17:40:00</v>
      </c>
      <c r="AO137" s="61" t="str">
        <f t="shared" si="14"/>
        <v>23/08/2016 17:30:00</v>
      </c>
      <c r="AP137" s="44">
        <f>VLOOKUP($AN137, [1]TableView_704030_20160816_20160!$D$2:$M$5095,3,FALSE)</f>
        <v>1017.7114861699999</v>
      </c>
      <c r="AQ137" s="44">
        <f>VLOOKUP($AN137, [1]TableView_704030_20160816_20160!$D$2:$M$5095,8,FALSE)</f>
        <v>26.3333333333333</v>
      </c>
      <c r="AR137" s="44">
        <f>VLOOKUP($AN137, [1]TableView_704030_20160816_20160!$D$2:$M$5095,10,FALSE)</f>
        <v>0</v>
      </c>
      <c r="AS137" s="44">
        <f>VLOOKUP($AN137, [1]TableView_704030_20160816_20160!$D$2:$M$5095,4,FALSE)</f>
        <v>58</v>
      </c>
      <c r="AT137" s="44">
        <f>VLOOKUP($AN137, [1]TableView_704030_20160816_20160!$D$2:$M$5095,6,FALSE)</f>
        <v>138</v>
      </c>
      <c r="AU137" s="44">
        <f>VLOOKUP($AN137, [1]TableView_704030_20160816_20160!$D$2:$M$5095,7,FALSE)</f>
        <v>4.3</v>
      </c>
      <c r="AV137" s="44">
        <f>VLOOKUP($AN137, [1]TableView_704030_20160816_20160!$D$2:$M$5095,2,FALSE)</f>
        <v>9.6</v>
      </c>
      <c r="AW137" s="44">
        <f>VLOOKUP($AO137, [2]aacb8965d69cc6fd1cb3a5cae9e8ae7!$C$6:$F$853,4,FALSE)</f>
        <v>0.4</v>
      </c>
      <c r="AX137" s="44">
        <v>4</v>
      </c>
      <c r="AY137" s="44" t="str">
        <f t="shared" si="15"/>
        <v>23/08/2016 4</v>
      </c>
      <c r="AZ137" s="44">
        <f>VLOOKUP($AY137, [3]Sheet1!$D$3:$T$89,2,FALSE)</f>
        <v>27</v>
      </c>
      <c r="BA137" s="44">
        <f>VLOOKUP($AY137, [3]Sheet1!$D$3:$T$89,3,FALSE)</f>
        <v>23</v>
      </c>
      <c r="BB137" s="44">
        <f>VLOOKUP($AY137, [3]Sheet1!$D$3:$T$89,6,FALSE)</f>
        <v>27</v>
      </c>
      <c r="BC137" s="44">
        <f>VLOOKUP($AY137, [3]Sheet1!$D$3:$T$89,7,FALSE)</f>
        <v>22</v>
      </c>
      <c r="BD137" s="44">
        <f>VLOOKUP($AY137, [3]Sheet1!$D$3:$T$89,10,FALSE)</f>
        <v>27</v>
      </c>
      <c r="BE137" s="44">
        <f>VLOOKUP($AY137, [3]Sheet1!$D$3:$T$89,11,FALSE)</f>
        <v>22</v>
      </c>
      <c r="BF137" s="44">
        <f>VLOOKUP($AY137, [3]Sheet1!$D$3:$T$89,14,FALSE)</f>
        <v>27</v>
      </c>
      <c r="BG137" s="44">
        <f>VLOOKUP($AY137, [3]Sheet1!$D$3:$T$89,15,FALSE)</f>
        <v>22</v>
      </c>
      <c r="BI137" s="49">
        <v>42605</v>
      </c>
      <c r="BJ137" s="50">
        <v>0.73472222222222217</v>
      </c>
      <c r="BK137" s="50">
        <v>0.73611111111111116</v>
      </c>
      <c r="BL137" s="50">
        <v>0.72916666666666663</v>
      </c>
      <c r="BM137" s="44" t="s">
        <v>1149</v>
      </c>
      <c r="BN137" s="44" t="s">
        <v>1239</v>
      </c>
      <c r="BO137" s="44">
        <v>1017.7114861699999</v>
      </c>
      <c r="BP137" s="44">
        <v>26.3333333333333</v>
      </c>
      <c r="BQ137" s="44">
        <v>0</v>
      </c>
      <c r="BR137" s="44">
        <v>58</v>
      </c>
      <c r="BS137" s="44">
        <v>138</v>
      </c>
      <c r="BT137" s="44">
        <v>4.3</v>
      </c>
      <c r="BU137" s="44">
        <v>9.6</v>
      </c>
      <c r="BV137" s="44">
        <v>0.4</v>
      </c>
      <c r="BW137" s="44">
        <v>4</v>
      </c>
      <c r="BX137" s="44" t="s">
        <v>1240</v>
      </c>
      <c r="BY137" s="44">
        <v>27</v>
      </c>
      <c r="BZ137" s="44">
        <v>23</v>
      </c>
      <c r="CA137" s="44">
        <v>27</v>
      </c>
      <c r="CB137" s="44">
        <v>22</v>
      </c>
      <c r="CC137" s="44">
        <v>27</v>
      </c>
      <c r="CD137" s="44">
        <v>22</v>
      </c>
      <c r="CE137" s="44">
        <v>27</v>
      </c>
      <c r="CF137" s="44">
        <v>22</v>
      </c>
    </row>
    <row r="138" spans="1:84">
      <c r="A138" s="44" t="s">
        <v>1</v>
      </c>
      <c r="B138" s="45" t="s">
        <v>277</v>
      </c>
      <c r="D138" s="46">
        <v>2.0833333333333332E-2</v>
      </c>
      <c r="O138" s="46">
        <v>2.0833333333333332E-2</v>
      </c>
      <c r="Z138" s="46">
        <v>5.9606481481481489E-3</v>
      </c>
      <c r="AA138" s="47" t="s">
        <v>49</v>
      </c>
      <c r="AB138" s="47" t="s">
        <v>35</v>
      </c>
      <c r="AF138" s="47" t="s">
        <v>36</v>
      </c>
      <c r="AG138" s="44" t="s">
        <v>289</v>
      </c>
      <c r="AJ138" s="49">
        <v>42605</v>
      </c>
      <c r="AK138" s="60">
        <v>0.73472222222222217</v>
      </c>
      <c r="AL138" s="60">
        <f t="shared" si="11"/>
        <v>0.73611111111111116</v>
      </c>
      <c r="AM138" s="60">
        <f t="shared" si="12"/>
        <v>0.72916666666666663</v>
      </c>
      <c r="AN138" s="61" t="str">
        <f t="shared" si="13"/>
        <v>23/08/2016 17:40:00</v>
      </c>
      <c r="AO138" s="61" t="str">
        <f t="shared" si="14"/>
        <v>23/08/2016 17:30:00</v>
      </c>
      <c r="AP138" s="44">
        <f>VLOOKUP($AN138, [1]TableView_704030_20160816_20160!$D$2:$M$5095,3,FALSE)</f>
        <v>1017.7114861699999</v>
      </c>
      <c r="AQ138" s="44">
        <f>VLOOKUP($AN138, [1]TableView_704030_20160816_20160!$D$2:$M$5095,8,FALSE)</f>
        <v>26.3333333333333</v>
      </c>
      <c r="AR138" s="44">
        <f>VLOOKUP($AN138, [1]TableView_704030_20160816_20160!$D$2:$M$5095,10,FALSE)</f>
        <v>0</v>
      </c>
      <c r="AS138" s="44">
        <f>VLOOKUP($AN138, [1]TableView_704030_20160816_20160!$D$2:$M$5095,4,FALSE)</f>
        <v>58</v>
      </c>
      <c r="AT138" s="44">
        <f>VLOOKUP($AN138, [1]TableView_704030_20160816_20160!$D$2:$M$5095,6,FALSE)</f>
        <v>138</v>
      </c>
      <c r="AU138" s="44">
        <f>VLOOKUP($AN138, [1]TableView_704030_20160816_20160!$D$2:$M$5095,7,FALSE)</f>
        <v>4.3</v>
      </c>
      <c r="AV138" s="44">
        <f>VLOOKUP($AN138, [1]TableView_704030_20160816_20160!$D$2:$M$5095,2,FALSE)</f>
        <v>9.6</v>
      </c>
      <c r="AW138" s="44">
        <f>VLOOKUP($AO138, [2]aacb8965d69cc6fd1cb3a5cae9e8ae7!$C$6:$F$853,4,FALSE)</f>
        <v>0.4</v>
      </c>
      <c r="AX138" s="44">
        <v>4</v>
      </c>
      <c r="AY138" s="44" t="str">
        <f t="shared" si="15"/>
        <v>23/08/2016 4</v>
      </c>
      <c r="AZ138" s="44">
        <f>VLOOKUP($AY138, [3]Sheet1!$D$3:$T$89,2,FALSE)</f>
        <v>27</v>
      </c>
      <c r="BA138" s="44">
        <f>VLOOKUP($AY138, [3]Sheet1!$D$3:$T$89,3,FALSE)</f>
        <v>23</v>
      </c>
      <c r="BB138" s="44">
        <f>VLOOKUP($AY138, [3]Sheet1!$D$3:$T$89,6,FALSE)</f>
        <v>27</v>
      </c>
      <c r="BC138" s="44">
        <f>VLOOKUP($AY138, [3]Sheet1!$D$3:$T$89,7,FALSE)</f>
        <v>22</v>
      </c>
      <c r="BD138" s="44">
        <f>VLOOKUP($AY138, [3]Sheet1!$D$3:$T$89,10,FALSE)</f>
        <v>27</v>
      </c>
      <c r="BE138" s="44">
        <f>VLOOKUP($AY138, [3]Sheet1!$D$3:$T$89,11,FALSE)</f>
        <v>22</v>
      </c>
      <c r="BF138" s="44">
        <f>VLOOKUP($AY138, [3]Sheet1!$D$3:$T$89,14,FALSE)</f>
        <v>27</v>
      </c>
      <c r="BG138" s="44">
        <f>VLOOKUP($AY138, [3]Sheet1!$D$3:$T$89,15,FALSE)</f>
        <v>22</v>
      </c>
      <c r="BI138" s="49">
        <v>42605</v>
      </c>
      <c r="BJ138" s="50">
        <v>0.73472222222222217</v>
      </c>
      <c r="BK138" s="50">
        <v>0.73611111111111116</v>
      </c>
      <c r="BL138" s="50">
        <v>0.72916666666666663</v>
      </c>
      <c r="BM138" s="44" t="s">
        <v>1149</v>
      </c>
      <c r="BN138" s="44" t="s">
        <v>1239</v>
      </c>
      <c r="BO138" s="44">
        <v>1017.7114861699999</v>
      </c>
      <c r="BP138" s="44">
        <v>26.3333333333333</v>
      </c>
      <c r="BQ138" s="44">
        <v>0</v>
      </c>
      <c r="BR138" s="44">
        <v>58</v>
      </c>
      <c r="BS138" s="44">
        <v>138</v>
      </c>
      <c r="BT138" s="44">
        <v>4.3</v>
      </c>
      <c r="BU138" s="44">
        <v>9.6</v>
      </c>
      <c r="BV138" s="44">
        <v>0.4</v>
      </c>
      <c r="BW138" s="44">
        <v>4</v>
      </c>
      <c r="BX138" s="44" t="s">
        <v>1240</v>
      </c>
      <c r="BY138" s="44">
        <v>27</v>
      </c>
      <c r="BZ138" s="44">
        <v>23</v>
      </c>
      <c r="CA138" s="44">
        <v>27</v>
      </c>
      <c r="CB138" s="44">
        <v>22</v>
      </c>
      <c r="CC138" s="44">
        <v>27</v>
      </c>
      <c r="CD138" s="44">
        <v>22</v>
      </c>
      <c r="CE138" s="44">
        <v>27</v>
      </c>
      <c r="CF138" s="44">
        <v>22</v>
      </c>
    </row>
    <row r="139" spans="1:84">
      <c r="A139" s="44" t="s">
        <v>2</v>
      </c>
      <c r="B139" s="45" t="s">
        <v>20</v>
      </c>
      <c r="Z139" s="46">
        <v>8.726851851851852E-3</v>
      </c>
      <c r="AA139" s="47" t="s">
        <v>49</v>
      </c>
      <c r="AB139" s="47" t="s">
        <v>35</v>
      </c>
      <c r="AF139" s="47" t="s">
        <v>29</v>
      </c>
      <c r="AG139" s="44" t="s">
        <v>55</v>
      </c>
      <c r="AJ139" s="49">
        <v>42605</v>
      </c>
      <c r="AK139" s="60">
        <v>0.73472222222222205</v>
      </c>
      <c r="AL139" s="60">
        <f t="shared" si="11"/>
        <v>0.73611111111111116</v>
      </c>
      <c r="AM139" s="60">
        <f t="shared" si="12"/>
        <v>0.72916666666666663</v>
      </c>
      <c r="AN139" s="61" t="str">
        <f t="shared" si="13"/>
        <v>23/08/2016 17:40:00</v>
      </c>
      <c r="AO139" s="61" t="str">
        <f t="shared" si="14"/>
        <v>23/08/2016 17:30:00</v>
      </c>
      <c r="AP139" s="44">
        <f>VLOOKUP($AN139, [1]TableView_704030_20160816_20160!$D$2:$M$5095,3,FALSE)</f>
        <v>1017.7114861699999</v>
      </c>
      <c r="AQ139" s="44">
        <f>VLOOKUP($AN139, [1]TableView_704030_20160816_20160!$D$2:$M$5095,8,FALSE)</f>
        <v>26.3333333333333</v>
      </c>
      <c r="AR139" s="44">
        <f>VLOOKUP($AN139, [1]TableView_704030_20160816_20160!$D$2:$M$5095,10,FALSE)</f>
        <v>0</v>
      </c>
      <c r="AS139" s="44">
        <f>VLOOKUP($AN139, [1]TableView_704030_20160816_20160!$D$2:$M$5095,4,FALSE)</f>
        <v>58</v>
      </c>
      <c r="AT139" s="44">
        <f>VLOOKUP($AN139, [1]TableView_704030_20160816_20160!$D$2:$M$5095,6,FALSE)</f>
        <v>138</v>
      </c>
      <c r="AU139" s="44">
        <f>VLOOKUP($AN139, [1]TableView_704030_20160816_20160!$D$2:$M$5095,7,FALSE)</f>
        <v>4.3</v>
      </c>
      <c r="AV139" s="44">
        <f>VLOOKUP($AN139, [1]TableView_704030_20160816_20160!$D$2:$M$5095,2,FALSE)</f>
        <v>9.6</v>
      </c>
      <c r="AW139" s="44">
        <f>VLOOKUP($AO139, [2]aacb8965d69cc6fd1cb3a5cae9e8ae7!$C$6:$F$853,4,FALSE)</f>
        <v>0.4</v>
      </c>
      <c r="AX139" s="44">
        <v>4</v>
      </c>
      <c r="AY139" s="44" t="str">
        <f t="shared" si="15"/>
        <v>23/08/2016 4</v>
      </c>
      <c r="AZ139" s="44">
        <f>VLOOKUP($AY139, [3]Sheet1!$D$3:$T$89,2,FALSE)</f>
        <v>27</v>
      </c>
      <c r="BA139" s="44">
        <f>VLOOKUP($AY139, [3]Sheet1!$D$3:$T$89,3,FALSE)</f>
        <v>23</v>
      </c>
      <c r="BB139" s="44">
        <f>VLOOKUP($AY139, [3]Sheet1!$D$3:$T$89,6,FALSE)</f>
        <v>27</v>
      </c>
      <c r="BC139" s="44">
        <f>VLOOKUP($AY139, [3]Sheet1!$D$3:$T$89,7,FALSE)</f>
        <v>22</v>
      </c>
      <c r="BD139" s="44">
        <f>VLOOKUP($AY139, [3]Sheet1!$D$3:$T$89,10,FALSE)</f>
        <v>27</v>
      </c>
      <c r="BE139" s="44">
        <f>VLOOKUP($AY139, [3]Sheet1!$D$3:$T$89,11,FALSE)</f>
        <v>22</v>
      </c>
      <c r="BF139" s="44">
        <f>VLOOKUP($AY139, [3]Sheet1!$D$3:$T$89,14,FALSE)</f>
        <v>27</v>
      </c>
      <c r="BG139" s="44">
        <f>VLOOKUP($AY139, [3]Sheet1!$D$3:$T$89,15,FALSE)</f>
        <v>22</v>
      </c>
      <c r="BI139" s="49">
        <v>42605</v>
      </c>
      <c r="BJ139" s="50">
        <v>0.73472222222222205</v>
      </c>
      <c r="BK139" s="50">
        <v>0.73611111111111116</v>
      </c>
      <c r="BL139" s="50">
        <v>0.72916666666666663</v>
      </c>
      <c r="BM139" s="44" t="s">
        <v>1149</v>
      </c>
      <c r="BN139" s="44" t="s">
        <v>1239</v>
      </c>
      <c r="BO139" s="44">
        <v>1017.7114861699999</v>
      </c>
      <c r="BP139" s="44">
        <v>26.3333333333333</v>
      </c>
      <c r="BQ139" s="44">
        <v>0</v>
      </c>
      <c r="BR139" s="44">
        <v>58</v>
      </c>
      <c r="BS139" s="44">
        <v>138</v>
      </c>
      <c r="BT139" s="44">
        <v>4.3</v>
      </c>
      <c r="BU139" s="44">
        <v>9.6</v>
      </c>
      <c r="BV139" s="44">
        <v>0.4</v>
      </c>
      <c r="BW139" s="44">
        <v>4</v>
      </c>
      <c r="BX139" s="44" t="s">
        <v>1240</v>
      </c>
      <c r="BY139" s="44">
        <v>27</v>
      </c>
      <c r="BZ139" s="44">
        <v>23</v>
      </c>
      <c r="CA139" s="44">
        <v>27</v>
      </c>
      <c r="CB139" s="44">
        <v>22</v>
      </c>
      <c r="CC139" s="44">
        <v>27</v>
      </c>
      <c r="CD139" s="44">
        <v>22</v>
      </c>
      <c r="CE139" s="44">
        <v>27</v>
      </c>
      <c r="CF139" s="44">
        <v>22</v>
      </c>
    </row>
    <row r="140" spans="1:84">
      <c r="A140" s="44" t="s">
        <v>3</v>
      </c>
      <c r="B140" s="45" t="s">
        <v>25</v>
      </c>
      <c r="Z140" s="46">
        <v>8.7499999999999991E-3</v>
      </c>
      <c r="AA140" s="47" t="s">
        <v>49</v>
      </c>
      <c r="AB140" s="47" t="s">
        <v>34</v>
      </c>
      <c r="AF140" s="47" t="s">
        <v>36</v>
      </c>
      <c r="AG140" s="44" t="s">
        <v>80</v>
      </c>
      <c r="AJ140" s="49">
        <v>42605</v>
      </c>
      <c r="AK140" s="60">
        <v>0.73472222222222205</v>
      </c>
      <c r="AL140" s="60">
        <f t="shared" si="11"/>
        <v>0.73611111111111116</v>
      </c>
      <c r="AM140" s="60">
        <f t="shared" si="12"/>
        <v>0.72916666666666663</v>
      </c>
      <c r="AN140" s="61" t="str">
        <f t="shared" si="13"/>
        <v>23/08/2016 17:40:00</v>
      </c>
      <c r="AO140" s="61" t="str">
        <f t="shared" si="14"/>
        <v>23/08/2016 17:30:00</v>
      </c>
      <c r="AP140" s="44">
        <f>VLOOKUP($AN140, [1]TableView_704030_20160816_20160!$D$2:$M$5095,3,FALSE)</f>
        <v>1017.7114861699999</v>
      </c>
      <c r="AQ140" s="44">
        <f>VLOOKUP($AN140, [1]TableView_704030_20160816_20160!$D$2:$M$5095,8,FALSE)</f>
        <v>26.3333333333333</v>
      </c>
      <c r="AR140" s="44">
        <f>VLOOKUP($AN140, [1]TableView_704030_20160816_20160!$D$2:$M$5095,10,FALSE)</f>
        <v>0</v>
      </c>
      <c r="AS140" s="44">
        <f>VLOOKUP($AN140, [1]TableView_704030_20160816_20160!$D$2:$M$5095,4,FALSE)</f>
        <v>58</v>
      </c>
      <c r="AT140" s="44">
        <f>VLOOKUP($AN140, [1]TableView_704030_20160816_20160!$D$2:$M$5095,6,FALSE)</f>
        <v>138</v>
      </c>
      <c r="AU140" s="44">
        <f>VLOOKUP($AN140, [1]TableView_704030_20160816_20160!$D$2:$M$5095,7,FALSE)</f>
        <v>4.3</v>
      </c>
      <c r="AV140" s="44">
        <f>VLOOKUP($AN140, [1]TableView_704030_20160816_20160!$D$2:$M$5095,2,FALSE)</f>
        <v>9.6</v>
      </c>
      <c r="AW140" s="44">
        <f>VLOOKUP($AO140, [2]aacb8965d69cc6fd1cb3a5cae9e8ae7!$C$6:$F$853,4,FALSE)</f>
        <v>0.4</v>
      </c>
      <c r="AX140" s="44">
        <v>4</v>
      </c>
      <c r="AY140" s="44" t="str">
        <f t="shared" si="15"/>
        <v>23/08/2016 4</v>
      </c>
      <c r="AZ140" s="44">
        <f>VLOOKUP($AY140, [3]Sheet1!$D$3:$T$89,2,FALSE)</f>
        <v>27</v>
      </c>
      <c r="BA140" s="44">
        <f>VLOOKUP($AY140, [3]Sheet1!$D$3:$T$89,3,FALSE)</f>
        <v>23</v>
      </c>
      <c r="BB140" s="44">
        <f>VLOOKUP($AY140, [3]Sheet1!$D$3:$T$89,6,FALSE)</f>
        <v>27</v>
      </c>
      <c r="BC140" s="44">
        <f>VLOOKUP($AY140, [3]Sheet1!$D$3:$T$89,7,FALSE)</f>
        <v>22</v>
      </c>
      <c r="BD140" s="44">
        <f>VLOOKUP($AY140, [3]Sheet1!$D$3:$T$89,10,FALSE)</f>
        <v>27</v>
      </c>
      <c r="BE140" s="44">
        <f>VLOOKUP($AY140, [3]Sheet1!$D$3:$T$89,11,FALSE)</f>
        <v>22</v>
      </c>
      <c r="BF140" s="44">
        <f>VLOOKUP($AY140, [3]Sheet1!$D$3:$T$89,14,FALSE)</f>
        <v>27</v>
      </c>
      <c r="BG140" s="44">
        <f>VLOOKUP($AY140, [3]Sheet1!$D$3:$T$89,15,FALSE)</f>
        <v>22</v>
      </c>
      <c r="BI140" s="49">
        <v>42605</v>
      </c>
      <c r="BJ140" s="50">
        <v>0.73472222222222205</v>
      </c>
      <c r="BK140" s="50">
        <v>0.73611111111111116</v>
      </c>
      <c r="BL140" s="50">
        <v>0.72916666666666663</v>
      </c>
      <c r="BM140" s="44" t="s">
        <v>1149</v>
      </c>
      <c r="BN140" s="44" t="s">
        <v>1239</v>
      </c>
      <c r="BO140" s="44">
        <v>1017.7114861699999</v>
      </c>
      <c r="BP140" s="44">
        <v>26.3333333333333</v>
      </c>
      <c r="BQ140" s="44">
        <v>0</v>
      </c>
      <c r="BR140" s="44">
        <v>58</v>
      </c>
      <c r="BS140" s="44">
        <v>138</v>
      </c>
      <c r="BT140" s="44">
        <v>4.3</v>
      </c>
      <c r="BU140" s="44">
        <v>9.6</v>
      </c>
      <c r="BV140" s="44">
        <v>0.4</v>
      </c>
      <c r="BW140" s="44">
        <v>4</v>
      </c>
      <c r="BX140" s="44" t="s">
        <v>1240</v>
      </c>
      <c r="BY140" s="44">
        <v>27</v>
      </c>
      <c r="BZ140" s="44">
        <v>23</v>
      </c>
      <c r="CA140" s="44">
        <v>27</v>
      </c>
      <c r="CB140" s="44">
        <v>22</v>
      </c>
      <c r="CC140" s="44">
        <v>27</v>
      </c>
      <c r="CD140" s="44">
        <v>22</v>
      </c>
      <c r="CE140" s="44">
        <v>27</v>
      </c>
      <c r="CF140" s="44">
        <v>22</v>
      </c>
    </row>
    <row r="141" spans="1:84">
      <c r="A141" s="44" t="s">
        <v>4</v>
      </c>
      <c r="B141" s="45" t="s">
        <v>22</v>
      </c>
      <c r="Z141" s="46">
        <v>9.7685185185185184E-3</v>
      </c>
      <c r="AA141" s="47" t="s">
        <v>287</v>
      </c>
      <c r="AB141" s="47" t="s">
        <v>35</v>
      </c>
      <c r="AF141" s="47" t="s">
        <v>29</v>
      </c>
      <c r="AG141" s="44" t="s">
        <v>55</v>
      </c>
      <c r="AJ141" s="49">
        <v>42605</v>
      </c>
      <c r="AK141" s="60">
        <v>0.73472222222222205</v>
      </c>
      <c r="AL141" s="60">
        <f t="shared" si="11"/>
        <v>0.73611111111111116</v>
      </c>
      <c r="AM141" s="60">
        <f t="shared" si="12"/>
        <v>0.72916666666666663</v>
      </c>
      <c r="AN141" s="61" t="str">
        <f t="shared" si="13"/>
        <v>23/08/2016 17:40:00</v>
      </c>
      <c r="AO141" s="61" t="str">
        <f t="shared" si="14"/>
        <v>23/08/2016 17:30:00</v>
      </c>
      <c r="AP141" s="44">
        <f>VLOOKUP($AN141, [1]TableView_704030_20160816_20160!$D$2:$M$5095,3,FALSE)</f>
        <v>1017.7114861699999</v>
      </c>
      <c r="AQ141" s="44">
        <f>VLOOKUP($AN141, [1]TableView_704030_20160816_20160!$D$2:$M$5095,8,FALSE)</f>
        <v>26.3333333333333</v>
      </c>
      <c r="AR141" s="44">
        <f>VLOOKUP($AN141, [1]TableView_704030_20160816_20160!$D$2:$M$5095,10,FALSE)</f>
        <v>0</v>
      </c>
      <c r="AS141" s="44">
        <f>VLOOKUP($AN141, [1]TableView_704030_20160816_20160!$D$2:$M$5095,4,FALSE)</f>
        <v>58</v>
      </c>
      <c r="AT141" s="44">
        <f>VLOOKUP($AN141, [1]TableView_704030_20160816_20160!$D$2:$M$5095,6,FALSE)</f>
        <v>138</v>
      </c>
      <c r="AU141" s="44">
        <f>VLOOKUP($AN141, [1]TableView_704030_20160816_20160!$D$2:$M$5095,7,FALSE)</f>
        <v>4.3</v>
      </c>
      <c r="AV141" s="44">
        <f>VLOOKUP($AN141, [1]TableView_704030_20160816_20160!$D$2:$M$5095,2,FALSE)</f>
        <v>9.6</v>
      </c>
      <c r="AW141" s="44">
        <f>VLOOKUP($AO141, [2]aacb8965d69cc6fd1cb3a5cae9e8ae7!$C$6:$F$853,4,FALSE)</f>
        <v>0.4</v>
      </c>
      <c r="AX141" s="44">
        <v>4</v>
      </c>
      <c r="AY141" s="44" t="str">
        <f t="shared" si="15"/>
        <v>23/08/2016 4</v>
      </c>
      <c r="AZ141" s="44">
        <f>VLOOKUP($AY141, [3]Sheet1!$D$3:$T$89,2,FALSE)</f>
        <v>27</v>
      </c>
      <c r="BA141" s="44">
        <f>VLOOKUP($AY141, [3]Sheet1!$D$3:$T$89,3,FALSE)</f>
        <v>23</v>
      </c>
      <c r="BB141" s="44">
        <f>VLOOKUP($AY141, [3]Sheet1!$D$3:$T$89,6,FALSE)</f>
        <v>27</v>
      </c>
      <c r="BC141" s="44">
        <f>VLOOKUP($AY141, [3]Sheet1!$D$3:$T$89,7,FALSE)</f>
        <v>22</v>
      </c>
      <c r="BD141" s="44">
        <f>VLOOKUP($AY141, [3]Sheet1!$D$3:$T$89,10,FALSE)</f>
        <v>27</v>
      </c>
      <c r="BE141" s="44">
        <f>VLOOKUP($AY141, [3]Sheet1!$D$3:$T$89,11,FALSE)</f>
        <v>22</v>
      </c>
      <c r="BF141" s="44">
        <f>VLOOKUP($AY141, [3]Sheet1!$D$3:$T$89,14,FALSE)</f>
        <v>27</v>
      </c>
      <c r="BG141" s="44">
        <f>VLOOKUP($AY141, [3]Sheet1!$D$3:$T$89,15,FALSE)</f>
        <v>22</v>
      </c>
      <c r="BI141" s="49">
        <v>42605</v>
      </c>
      <c r="BJ141" s="50">
        <v>0.73472222222222205</v>
      </c>
      <c r="BK141" s="50">
        <v>0.73611111111111116</v>
      </c>
      <c r="BL141" s="50">
        <v>0.72916666666666663</v>
      </c>
      <c r="BM141" s="44" t="s">
        <v>1149</v>
      </c>
      <c r="BN141" s="44" t="s">
        <v>1239</v>
      </c>
      <c r="BO141" s="44">
        <v>1017.7114861699999</v>
      </c>
      <c r="BP141" s="44">
        <v>26.3333333333333</v>
      </c>
      <c r="BQ141" s="44">
        <v>0</v>
      </c>
      <c r="BR141" s="44">
        <v>58</v>
      </c>
      <c r="BS141" s="44">
        <v>138</v>
      </c>
      <c r="BT141" s="44">
        <v>4.3</v>
      </c>
      <c r="BU141" s="44">
        <v>9.6</v>
      </c>
      <c r="BV141" s="44">
        <v>0.4</v>
      </c>
      <c r="BW141" s="44">
        <v>4</v>
      </c>
      <c r="BX141" s="44" t="s">
        <v>1240</v>
      </c>
      <c r="BY141" s="44">
        <v>27</v>
      </c>
      <c r="BZ141" s="44">
        <v>23</v>
      </c>
      <c r="CA141" s="44">
        <v>27</v>
      </c>
      <c r="CB141" s="44">
        <v>22</v>
      </c>
      <c r="CC141" s="44">
        <v>27</v>
      </c>
      <c r="CD141" s="44">
        <v>22</v>
      </c>
      <c r="CE141" s="44">
        <v>27</v>
      </c>
      <c r="CF141" s="44">
        <v>22</v>
      </c>
    </row>
    <row r="142" spans="1:84">
      <c r="A142" s="44" t="s">
        <v>5</v>
      </c>
      <c r="B142" s="45" t="s">
        <v>26</v>
      </c>
      <c r="Z142" s="46">
        <v>9.8032407407407408E-3</v>
      </c>
      <c r="AA142" s="47" t="s">
        <v>206</v>
      </c>
      <c r="AB142" s="47" t="s">
        <v>35</v>
      </c>
      <c r="AF142" s="47" t="s">
        <v>36</v>
      </c>
      <c r="AJ142" s="49">
        <v>42605</v>
      </c>
      <c r="AK142" s="60">
        <v>0.73472222222222205</v>
      </c>
      <c r="AL142" s="60">
        <f t="shared" si="11"/>
        <v>0.73611111111111116</v>
      </c>
      <c r="AM142" s="60">
        <f t="shared" si="12"/>
        <v>0.72916666666666663</v>
      </c>
      <c r="AN142" s="61" t="str">
        <f t="shared" si="13"/>
        <v>23/08/2016 17:40:00</v>
      </c>
      <c r="AO142" s="61" t="str">
        <f t="shared" si="14"/>
        <v>23/08/2016 17:30:00</v>
      </c>
      <c r="AP142" s="44">
        <f>VLOOKUP($AN142, [1]TableView_704030_20160816_20160!$D$2:$M$5095,3,FALSE)</f>
        <v>1017.7114861699999</v>
      </c>
      <c r="AQ142" s="44">
        <f>VLOOKUP($AN142, [1]TableView_704030_20160816_20160!$D$2:$M$5095,8,FALSE)</f>
        <v>26.3333333333333</v>
      </c>
      <c r="AR142" s="44">
        <f>VLOOKUP($AN142, [1]TableView_704030_20160816_20160!$D$2:$M$5095,10,FALSE)</f>
        <v>0</v>
      </c>
      <c r="AS142" s="44">
        <f>VLOOKUP($AN142, [1]TableView_704030_20160816_20160!$D$2:$M$5095,4,FALSE)</f>
        <v>58</v>
      </c>
      <c r="AT142" s="44">
        <f>VLOOKUP($AN142, [1]TableView_704030_20160816_20160!$D$2:$M$5095,6,FALSE)</f>
        <v>138</v>
      </c>
      <c r="AU142" s="44">
        <f>VLOOKUP($AN142, [1]TableView_704030_20160816_20160!$D$2:$M$5095,7,FALSE)</f>
        <v>4.3</v>
      </c>
      <c r="AV142" s="44">
        <f>VLOOKUP($AN142, [1]TableView_704030_20160816_20160!$D$2:$M$5095,2,FALSE)</f>
        <v>9.6</v>
      </c>
      <c r="AW142" s="44">
        <f>VLOOKUP($AO142, [2]aacb8965d69cc6fd1cb3a5cae9e8ae7!$C$6:$F$853,4,FALSE)</f>
        <v>0.4</v>
      </c>
      <c r="AX142" s="44">
        <v>4</v>
      </c>
      <c r="AY142" s="44" t="str">
        <f t="shared" si="15"/>
        <v>23/08/2016 4</v>
      </c>
      <c r="AZ142" s="44">
        <f>VLOOKUP($AY142, [3]Sheet1!$D$3:$T$89,2,FALSE)</f>
        <v>27</v>
      </c>
      <c r="BA142" s="44">
        <f>VLOOKUP($AY142, [3]Sheet1!$D$3:$T$89,3,FALSE)</f>
        <v>23</v>
      </c>
      <c r="BB142" s="44">
        <f>VLOOKUP($AY142, [3]Sheet1!$D$3:$T$89,6,FALSE)</f>
        <v>27</v>
      </c>
      <c r="BC142" s="44">
        <f>VLOOKUP($AY142, [3]Sheet1!$D$3:$T$89,7,FALSE)</f>
        <v>22</v>
      </c>
      <c r="BD142" s="44">
        <f>VLOOKUP($AY142, [3]Sheet1!$D$3:$T$89,10,FALSE)</f>
        <v>27</v>
      </c>
      <c r="BE142" s="44">
        <f>VLOOKUP($AY142, [3]Sheet1!$D$3:$T$89,11,FALSE)</f>
        <v>22</v>
      </c>
      <c r="BF142" s="44">
        <f>VLOOKUP($AY142, [3]Sheet1!$D$3:$T$89,14,FALSE)</f>
        <v>27</v>
      </c>
      <c r="BG142" s="44">
        <f>VLOOKUP($AY142, [3]Sheet1!$D$3:$T$89,15,FALSE)</f>
        <v>22</v>
      </c>
      <c r="BI142" s="49">
        <v>42605</v>
      </c>
      <c r="BJ142" s="50">
        <v>0.73472222222222205</v>
      </c>
      <c r="BK142" s="50">
        <v>0.73611111111111116</v>
      </c>
      <c r="BL142" s="50">
        <v>0.72916666666666663</v>
      </c>
      <c r="BM142" s="44" t="s">
        <v>1149</v>
      </c>
      <c r="BN142" s="44" t="s">
        <v>1239</v>
      </c>
      <c r="BO142" s="44">
        <v>1017.7114861699999</v>
      </c>
      <c r="BP142" s="44">
        <v>26.3333333333333</v>
      </c>
      <c r="BQ142" s="44">
        <v>0</v>
      </c>
      <c r="BR142" s="44">
        <v>58</v>
      </c>
      <c r="BS142" s="44">
        <v>138</v>
      </c>
      <c r="BT142" s="44">
        <v>4.3</v>
      </c>
      <c r="BU142" s="44">
        <v>9.6</v>
      </c>
      <c r="BV142" s="44">
        <v>0.4</v>
      </c>
      <c r="BW142" s="44">
        <v>4</v>
      </c>
      <c r="BX142" s="44" t="s">
        <v>1240</v>
      </c>
      <c r="BY142" s="44">
        <v>27</v>
      </c>
      <c r="BZ142" s="44">
        <v>23</v>
      </c>
      <c r="CA142" s="44">
        <v>27</v>
      </c>
      <c r="CB142" s="44">
        <v>22</v>
      </c>
      <c r="CC142" s="44">
        <v>27</v>
      </c>
      <c r="CD142" s="44">
        <v>22</v>
      </c>
      <c r="CE142" s="44">
        <v>27</v>
      </c>
      <c r="CF142" s="44">
        <v>22</v>
      </c>
    </row>
    <row r="143" spans="1:84">
      <c r="A143" s="44" t="s">
        <v>6</v>
      </c>
      <c r="B143" s="45" t="s">
        <v>24</v>
      </c>
      <c r="Z143" s="46">
        <v>1.0671296296296297E-2</v>
      </c>
      <c r="AA143" s="47" t="s">
        <v>206</v>
      </c>
      <c r="AB143" s="47" t="s">
        <v>288</v>
      </c>
      <c r="AC143" s="47" t="s">
        <v>41</v>
      </c>
      <c r="AF143" s="47" t="s">
        <v>29</v>
      </c>
      <c r="AG143" s="47" t="s">
        <v>55</v>
      </c>
      <c r="AJ143" s="49">
        <v>42605</v>
      </c>
      <c r="AK143" s="60">
        <v>0.73472222222222205</v>
      </c>
      <c r="AL143" s="60">
        <f t="shared" si="11"/>
        <v>0.73611111111111116</v>
      </c>
      <c r="AM143" s="60">
        <f t="shared" si="12"/>
        <v>0.72916666666666663</v>
      </c>
      <c r="AN143" s="61" t="str">
        <f t="shared" si="13"/>
        <v>23/08/2016 17:40:00</v>
      </c>
      <c r="AO143" s="61" t="str">
        <f t="shared" si="14"/>
        <v>23/08/2016 17:30:00</v>
      </c>
      <c r="AP143" s="44">
        <f>VLOOKUP($AN143, [1]TableView_704030_20160816_20160!$D$2:$M$5095,3,FALSE)</f>
        <v>1017.7114861699999</v>
      </c>
      <c r="AQ143" s="44">
        <f>VLOOKUP($AN143, [1]TableView_704030_20160816_20160!$D$2:$M$5095,8,FALSE)</f>
        <v>26.3333333333333</v>
      </c>
      <c r="AR143" s="44">
        <f>VLOOKUP($AN143, [1]TableView_704030_20160816_20160!$D$2:$M$5095,10,FALSE)</f>
        <v>0</v>
      </c>
      <c r="AS143" s="44">
        <f>VLOOKUP($AN143, [1]TableView_704030_20160816_20160!$D$2:$M$5095,4,FALSE)</f>
        <v>58</v>
      </c>
      <c r="AT143" s="44">
        <f>VLOOKUP($AN143, [1]TableView_704030_20160816_20160!$D$2:$M$5095,6,FALSE)</f>
        <v>138</v>
      </c>
      <c r="AU143" s="44">
        <f>VLOOKUP($AN143, [1]TableView_704030_20160816_20160!$D$2:$M$5095,7,FALSE)</f>
        <v>4.3</v>
      </c>
      <c r="AV143" s="44">
        <f>VLOOKUP($AN143, [1]TableView_704030_20160816_20160!$D$2:$M$5095,2,FALSE)</f>
        <v>9.6</v>
      </c>
      <c r="AW143" s="44">
        <f>VLOOKUP($AO143, [2]aacb8965d69cc6fd1cb3a5cae9e8ae7!$C$6:$F$853,4,FALSE)</f>
        <v>0.4</v>
      </c>
      <c r="AX143" s="44">
        <v>4</v>
      </c>
      <c r="AY143" s="44" t="str">
        <f t="shared" si="15"/>
        <v>23/08/2016 4</v>
      </c>
      <c r="AZ143" s="44">
        <f>VLOOKUP($AY143, [3]Sheet1!$D$3:$T$89,2,FALSE)</f>
        <v>27</v>
      </c>
      <c r="BA143" s="44">
        <f>VLOOKUP($AY143, [3]Sheet1!$D$3:$T$89,3,FALSE)</f>
        <v>23</v>
      </c>
      <c r="BB143" s="44">
        <f>VLOOKUP($AY143, [3]Sheet1!$D$3:$T$89,6,FALSE)</f>
        <v>27</v>
      </c>
      <c r="BC143" s="44">
        <f>VLOOKUP($AY143, [3]Sheet1!$D$3:$T$89,7,FALSE)</f>
        <v>22</v>
      </c>
      <c r="BD143" s="44">
        <f>VLOOKUP($AY143, [3]Sheet1!$D$3:$T$89,10,FALSE)</f>
        <v>27</v>
      </c>
      <c r="BE143" s="44">
        <f>VLOOKUP($AY143, [3]Sheet1!$D$3:$T$89,11,FALSE)</f>
        <v>22</v>
      </c>
      <c r="BF143" s="44">
        <f>VLOOKUP($AY143, [3]Sheet1!$D$3:$T$89,14,FALSE)</f>
        <v>27</v>
      </c>
      <c r="BG143" s="44">
        <f>VLOOKUP($AY143, [3]Sheet1!$D$3:$T$89,15,FALSE)</f>
        <v>22</v>
      </c>
      <c r="BI143" s="49">
        <v>42605</v>
      </c>
      <c r="BJ143" s="50">
        <v>0.73472222222222205</v>
      </c>
      <c r="BK143" s="50">
        <v>0.73611111111111116</v>
      </c>
      <c r="BL143" s="50">
        <v>0.72916666666666663</v>
      </c>
      <c r="BM143" s="44" t="s">
        <v>1149</v>
      </c>
      <c r="BN143" s="44" t="s">
        <v>1239</v>
      </c>
      <c r="BO143" s="44">
        <v>1017.7114861699999</v>
      </c>
      <c r="BP143" s="44">
        <v>26.3333333333333</v>
      </c>
      <c r="BQ143" s="44">
        <v>0</v>
      </c>
      <c r="BR143" s="44">
        <v>58</v>
      </c>
      <c r="BS143" s="44">
        <v>138</v>
      </c>
      <c r="BT143" s="44">
        <v>4.3</v>
      </c>
      <c r="BU143" s="44">
        <v>9.6</v>
      </c>
      <c r="BV143" s="44">
        <v>0.4</v>
      </c>
      <c r="BW143" s="44">
        <v>4</v>
      </c>
      <c r="BX143" s="44" t="s">
        <v>1240</v>
      </c>
      <c r="BY143" s="44">
        <v>27</v>
      </c>
      <c r="BZ143" s="44">
        <v>23</v>
      </c>
      <c r="CA143" s="44">
        <v>27</v>
      </c>
      <c r="CB143" s="44">
        <v>22</v>
      </c>
      <c r="CC143" s="44">
        <v>27</v>
      </c>
      <c r="CD143" s="44">
        <v>22</v>
      </c>
      <c r="CE143" s="44">
        <v>27</v>
      </c>
      <c r="CF143" s="44">
        <v>22</v>
      </c>
    </row>
    <row r="144" spans="1:84">
      <c r="A144" s="44" t="s">
        <v>7</v>
      </c>
      <c r="B144" s="45" t="s">
        <v>286</v>
      </c>
      <c r="Z144" s="46">
        <v>1.0752314814814814E-2</v>
      </c>
      <c r="AA144" s="47" t="s">
        <v>206</v>
      </c>
      <c r="AB144" s="47" t="s">
        <v>207</v>
      </c>
      <c r="AC144" s="47" t="s">
        <v>41</v>
      </c>
      <c r="AD144" s="47">
        <v>7</v>
      </c>
      <c r="AF144" s="47" t="s">
        <v>36</v>
      </c>
      <c r="AG144" s="47" t="s">
        <v>72</v>
      </c>
      <c r="AJ144" s="49">
        <v>42605</v>
      </c>
      <c r="AK144" s="60">
        <v>0.73472222222222205</v>
      </c>
      <c r="AL144" s="60">
        <f t="shared" si="11"/>
        <v>0.73611111111111116</v>
      </c>
      <c r="AM144" s="60">
        <f t="shared" si="12"/>
        <v>0.72916666666666663</v>
      </c>
      <c r="AN144" s="61" t="str">
        <f t="shared" si="13"/>
        <v>23/08/2016 17:40:00</v>
      </c>
      <c r="AO144" s="61" t="str">
        <f t="shared" si="14"/>
        <v>23/08/2016 17:30:00</v>
      </c>
      <c r="AP144" s="44">
        <f>VLOOKUP($AN144, [1]TableView_704030_20160816_20160!$D$2:$M$5095,3,FALSE)</f>
        <v>1017.7114861699999</v>
      </c>
      <c r="AQ144" s="44">
        <f>VLOOKUP($AN144, [1]TableView_704030_20160816_20160!$D$2:$M$5095,8,FALSE)</f>
        <v>26.3333333333333</v>
      </c>
      <c r="AR144" s="44">
        <f>VLOOKUP($AN144, [1]TableView_704030_20160816_20160!$D$2:$M$5095,10,FALSE)</f>
        <v>0</v>
      </c>
      <c r="AS144" s="44">
        <f>VLOOKUP($AN144, [1]TableView_704030_20160816_20160!$D$2:$M$5095,4,FALSE)</f>
        <v>58</v>
      </c>
      <c r="AT144" s="44">
        <f>VLOOKUP($AN144, [1]TableView_704030_20160816_20160!$D$2:$M$5095,6,FALSE)</f>
        <v>138</v>
      </c>
      <c r="AU144" s="44">
        <f>VLOOKUP($AN144, [1]TableView_704030_20160816_20160!$D$2:$M$5095,7,FALSE)</f>
        <v>4.3</v>
      </c>
      <c r="AV144" s="44">
        <f>VLOOKUP($AN144, [1]TableView_704030_20160816_20160!$D$2:$M$5095,2,FALSE)</f>
        <v>9.6</v>
      </c>
      <c r="AW144" s="44">
        <f>VLOOKUP($AO144, [2]aacb8965d69cc6fd1cb3a5cae9e8ae7!$C$6:$F$853,4,FALSE)</f>
        <v>0.4</v>
      </c>
      <c r="AX144" s="44">
        <v>4</v>
      </c>
      <c r="AY144" s="44" t="str">
        <f t="shared" si="15"/>
        <v>23/08/2016 4</v>
      </c>
      <c r="AZ144" s="44">
        <f>VLOOKUP($AY144, [3]Sheet1!$D$3:$T$89,2,FALSE)</f>
        <v>27</v>
      </c>
      <c r="BA144" s="44">
        <f>VLOOKUP($AY144, [3]Sheet1!$D$3:$T$89,3,FALSE)</f>
        <v>23</v>
      </c>
      <c r="BB144" s="44">
        <f>VLOOKUP($AY144, [3]Sheet1!$D$3:$T$89,6,FALSE)</f>
        <v>27</v>
      </c>
      <c r="BC144" s="44">
        <f>VLOOKUP($AY144, [3]Sheet1!$D$3:$T$89,7,FALSE)</f>
        <v>22</v>
      </c>
      <c r="BD144" s="44">
        <f>VLOOKUP($AY144, [3]Sheet1!$D$3:$T$89,10,FALSE)</f>
        <v>27</v>
      </c>
      <c r="BE144" s="44">
        <f>VLOOKUP($AY144, [3]Sheet1!$D$3:$T$89,11,FALSE)</f>
        <v>22</v>
      </c>
      <c r="BF144" s="44">
        <f>VLOOKUP($AY144, [3]Sheet1!$D$3:$T$89,14,FALSE)</f>
        <v>27</v>
      </c>
      <c r="BG144" s="44">
        <f>VLOOKUP($AY144, [3]Sheet1!$D$3:$T$89,15,FALSE)</f>
        <v>22</v>
      </c>
      <c r="BI144" s="49">
        <v>42605</v>
      </c>
      <c r="BJ144" s="50">
        <v>0.73472222222222205</v>
      </c>
      <c r="BK144" s="50">
        <v>0.73611111111111116</v>
      </c>
      <c r="BL144" s="50">
        <v>0.72916666666666663</v>
      </c>
      <c r="BM144" s="44" t="s">
        <v>1149</v>
      </c>
      <c r="BN144" s="44" t="s">
        <v>1239</v>
      </c>
      <c r="BO144" s="44">
        <v>1017.7114861699999</v>
      </c>
      <c r="BP144" s="44">
        <v>26.3333333333333</v>
      </c>
      <c r="BQ144" s="44">
        <v>0</v>
      </c>
      <c r="BR144" s="44">
        <v>58</v>
      </c>
      <c r="BS144" s="44">
        <v>138</v>
      </c>
      <c r="BT144" s="44">
        <v>4.3</v>
      </c>
      <c r="BU144" s="44">
        <v>9.6</v>
      </c>
      <c r="BV144" s="44">
        <v>0.4</v>
      </c>
      <c r="BW144" s="44">
        <v>4</v>
      </c>
      <c r="BX144" s="44" t="s">
        <v>1240</v>
      </c>
      <c r="BY144" s="44">
        <v>27</v>
      </c>
      <c r="BZ144" s="44">
        <v>23</v>
      </c>
      <c r="CA144" s="44">
        <v>27</v>
      </c>
      <c r="CB144" s="44">
        <v>22</v>
      </c>
      <c r="CC144" s="44">
        <v>27</v>
      </c>
      <c r="CD144" s="44">
        <v>22</v>
      </c>
      <c r="CE144" s="44">
        <v>27</v>
      </c>
      <c r="CF144" s="44">
        <v>22</v>
      </c>
    </row>
    <row r="145" spans="1:84">
      <c r="Z145" s="46">
        <v>1.1400462962962965E-2</v>
      </c>
      <c r="AA145" s="47" t="s">
        <v>206</v>
      </c>
      <c r="AB145" s="47" t="s">
        <v>207</v>
      </c>
      <c r="AC145" s="47" t="s">
        <v>41</v>
      </c>
      <c r="AD145" s="47">
        <v>8</v>
      </c>
      <c r="AF145" s="47" t="s">
        <v>36</v>
      </c>
      <c r="AJ145" s="49">
        <v>42605</v>
      </c>
      <c r="AK145" s="60">
        <v>0.73472222222222205</v>
      </c>
      <c r="AL145" s="60">
        <f t="shared" si="11"/>
        <v>0.73611111111111116</v>
      </c>
      <c r="AM145" s="60">
        <f t="shared" si="12"/>
        <v>0.72916666666666663</v>
      </c>
      <c r="AN145" s="61" t="str">
        <f t="shared" si="13"/>
        <v>23/08/2016 17:40:00</v>
      </c>
      <c r="AO145" s="61" t="str">
        <f t="shared" si="14"/>
        <v>23/08/2016 17:30:00</v>
      </c>
      <c r="AP145" s="44">
        <f>VLOOKUP($AN145, [1]TableView_704030_20160816_20160!$D$2:$M$5095,3,FALSE)</f>
        <v>1017.7114861699999</v>
      </c>
      <c r="AQ145" s="44">
        <f>VLOOKUP($AN145, [1]TableView_704030_20160816_20160!$D$2:$M$5095,8,FALSE)</f>
        <v>26.3333333333333</v>
      </c>
      <c r="AR145" s="44">
        <f>VLOOKUP($AN145, [1]TableView_704030_20160816_20160!$D$2:$M$5095,10,FALSE)</f>
        <v>0</v>
      </c>
      <c r="AS145" s="44">
        <f>VLOOKUP($AN145, [1]TableView_704030_20160816_20160!$D$2:$M$5095,4,FALSE)</f>
        <v>58</v>
      </c>
      <c r="AT145" s="44">
        <f>VLOOKUP($AN145, [1]TableView_704030_20160816_20160!$D$2:$M$5095,6,FALSE)</f>
        <v>138</v>
      </c>
      <c r="AU145" s="44">
        <f>VLOOKUP($AN145, [1]TableView_704030_20160816_20160!$D$2:$M$5095,7,FALSE)</f>
        <v>4.3</v>
      </c>
      <c r="AV145" s="44">
        <f>VLOOKUP($AN145, [1]TableView_704030_20160816_20160!$D$2:$M$5095,2,FALSE)</f>
        <v>9.6</v>
      </c>
      <c r="AW145" s="44">
        <f>VLOOKUP($AO145, [2]aacb8965d69cc6fd1cb3a5cae9e8ae7!$C$6:$F$853,4,FALSE)</f>
        <v>0.4</v>
      </c>
      <c r="AX145" s="44">
        <v>4</v>
      </c>
      <c r="AY145" s="44" t="str">
        <f t="shared" si="15"/>
        <v>23/08/2016 4</v>
      </c>
      <c r="AZ145" s="44">
        <f>VLOOKUP($AY145, [3]Sheet1!$D$3:$T$89,2,FALSE)</f>
        <v>27</v>
      </c>
      <c r="BA145" s="44">
        <f>VLOOKUP($AY145, [3]Sheet1!$D$3:$T$89,3,FALSE)</f>
        <v>23</v>
      </c>
      <c r="BB145" s="44">
        <f>VLOOKUP($AY145, [3]Sheet1!$D$3:$T$89,6,FALSE)</f>
        <v>27</v>
      </c>
      <c r="BC145" s="44">
        <f>VLOOKUP($AY145, [3]Sheet1!$D$3:$T$89,7,FALSE)</f>
        <v>22</v>
      </c>
      <c r="BD145" s="44">
        <f>VLOOKUP($AY145, [3]Sheet1!$D$3:$T$89,10,FALSE)</f>
        <v>27</v>
      </c>
      <c r="BE145" s="44">
        <f>VLOOKUP($AY145, [3]Sheet1!$D$3:$T$89,11,FALSE)</f>
        <v>22</v>
      </c>
      <c r="BF145" s="44">
        <f>VLOOKUP($AY145, [3]Sheet1!$D$3:$T$89,14,FALSE)</f>
        <v>27</v>
      </c>
      <c r="BG145" s="44">
        <f>VLOOKUP($AY145, [3]Sheet1!$D$3:$T$89,15,FALSE)</f>
        <v>22</v>
      </c>
      <c r="BI145" s="49">
        <v>42605</v>
      </c>
      <c r="BJ145" s="50">
        <v>0.73472222222222205</v>
      </c>
      <c r="BK145" s="50">
        <v>0.73611111111111116</v>
      </c>
      <c r="BL145" s="50">
        <v>0.72916666666666663</v>
      </c>
      <c r="BM145" s="44" t="s">
        <v>1149</v>
      </c>
      <c r="BN145" s="44" t="s">
        <v>1239</v>
      </c>
      <c r="BO145" s="44">
        <v>1017.7114861699999</v>
      </c>
      <c r="BP145" s="44">
        <v>26.3333333333333</v>
      </c>
      <c r="BQ145" s="44">
        <v>0</v>
      </c>
      <c r="BR145" s="44">
        <v>58</v>
      </c>
      <c r="BS145" s="44">
        <v>138</v>
      </c>
      <c r="BT145" s="44">
        <v>4.3</v>
      </c>
      <c r="BU145" s="44">
        <v>9.6</v>
      </c>
      <c r="BV145" s="44">
        <v>0.4</v>
      </c>
      <c r="BW145" s="44">
        <v>4</v>
      </c>
      <c r="BX145" s="44" t="s">
        <v>1240</v>
      </c>
      <c r="BY145" s="44">
        <v>27</v>
      </c>
      <c r="BZ145" s="44">
        <v>23</v>
      </c>
      <c r="CA145" s="44">
        <v>27</v>
      </c>
      <c r="CB145" s="44">
        <v>22</v>
      </c>
      <c r="CC145" s="44">
        <v>27</v>
      </c>
      <c r="CD145" s="44">
        <v>22</v>
      </c>
      <c r="CE145" s="44">
        <v>27</v>
      </c>
      <c r="CF145" s="44">
        <v>22</v>
      </c>
    </row>
    <row r="146" spans="1:84">
      <c r="Z146" s="46">
        <v>1.1620370370370371E-2</v>
      </c>
      <c r="AA146" s="47" t="s">
        <v>206</v>
      </c>
      <c r="AB146" s="47" t="s">
        <v>34</v>
      </c>
      <c r="AF146" s="47" t="s">
        <v>36</v>
      </c>
      <c r="AG146" s="44" t="s">
        <v>290</v>
      </c>
      <c r="AJ146" s="49">
        <v>42605</v>
      </c>
      <c r="AK146" s="60">
        <v>0.73472222222222205</v>
      </c>
      <c r="AL146" s="60">
        <f t="shared" si="11"/>
        <v>0.73611111111111116</v>
      </c>
      <c r="AM146" s="60">
        <f t="shared" si="12"/>
        <v>0.72916666666666663</v>
      </c>
      <c r="AN146" s="61" t="str">
        <f t="shared" si="13"/>
        <v>23/08/2016 17:40:00</v>
      </c>
      <c r="AO146" s="61" t="str">
        <f t="shared" si="14"/>
        <v>23/08/2016 17:30:00</v>
      </c>
      <c r="AP146" s="44">
        <f>VLOOKUP($AN146, [1]TableView_704030_20160816_20160!$D$2:$M$5095,3,FALSE)</f>
        <v>1017.7114861699999</v>
      </c>
      <c r="AQ146" s="44">
        <f>VLOOKUP($AN146, [1]TableView_704030_20160816_20160!$D$2:$M$5095,8,FALSE)</f>
        <v>26.3333333333333</v>
      </c>
      <c r="AR146" s="44">
        <f>VLOOKUP($AN146, [1]TableView_704030_20160816_20160!$D$2:$M$5095,10,FALSE)</f>
        <v>0</v>
      </c>
      <c r="AS146" s="44">
        <f>VLOOKUP($AN146, [1]TableView_704030_20160816_20160!$D$2:$M$5095,4,FALSE)</f>
        <v>58</v>
      </c>
      <c r="AT146" s="44">
        <f>VLOOKUP($AN146, [1]TableView_704030_20160816_20160!$D$2:$M$5095,6,FALSE)</f>
        <v>138</v>
      </c>
      <c r="AU146" s="44">
        <f>VLOOKUP($AN146, [1]TableView_704030_20160816_20160!$D$2:$M$5095,7,FALSE)</f>
        <v>4.3</v>
      </c>
      <c r="AV146" s="44">
        <f>VLOOKUP($AN146, [1]TableView_704030_20160816_20160!$D$2:$M$5095,2,FALSE)</f>
        <v>9.6</v>
      </c>
      <c r="AW146" s="44">
        <f>VLOOKUP($AO146, [2]aacb8965d69cc6fd1cb3a5cae9e8ae7!$C$6:$F$853,4,FALSE)</f>
        <v>0.4</v>
      </c>
      <c r="AX146" s="44">
        <v>4</v>
      </c>
      <c r="AY146" s="44" t="str">
        <f t="shared" si="15"/>
        <v>23/08/2016 4</v>
      </c>
      <c r="AZ146" s="44">
        <f>VLOOKUP($AY146, [3]Sheet1!$D$3:$T$89,2,FALSE)</f>
        <v>27</v>
      </c>
      <c r="BA146" s="44">
        <f>VLOOKUP($AY146, [3]Sheet1!$D$3:$T$89,3,FALSE)</f>
        <v>23</v>
      </c>
      <c r="BB146" s="44">
        <f>VLOOKUP($AY146, [3]Sheet1!$D$3:$T$89,6,FALSE)</f>
        <v>27</v>
      </c>
      <c r="BC146" s="44">
        <f>VLOOKUP($AY146, [3]Sheet1!$D$3:$T$89,7,FALSE)</f>
        <v>22</v>
      </c>
      <c r="BD146" s="44">
        <f>VLOOKUP($AY146, [3]Sheet1!$D$3:$T$89,10,FALSE)</f>
        <v>27</v>
      </c>
      <c r="BE146" s="44">
        <f>VLOOKUP($AY146, [3]Sheet1!$D$3:$T$89,11,FALSE)</f>
        <v>22</v>
      </c>
      <c r="BF146" s="44">
        <f>VLOOKUP($AY146, [3]Sheet1!$D$3:$T$89,14,FALSE)</f>
        <v>27</v>
      </c>
      <c r="BG146" s="44">
        <f>VLOOKUP($AY146, [3]Sheet1!$D$3:$T$89,15,FALSE)</f>
        <v>22</v>
      </c>
      <c r="BI146" s="49">
        <v>42605</v>
      </c>
      <c r="BJ146" s="50">
        <v>0.73472222222222205</v>
      </c>
      <c r="BK146" s="50">
        <v>0.73611111111111116</v>
      </c>
      <c r="BL146" s="50">
        <v>0.72916666666666663</v>
      </c>
      <c r="BM146" s="44" t="s">
        <v>1149</v>
      </c>
      <c r="BN146" s="44" t="s">
        <v>1239</v>
      </c>
      <c r="BO146" s="44">
        <v>1017.7114861699999</v>
      </c>
      <c r="BP146" s="44">
        <v>26.3333333333333</v>
      </c>
      <c r="BQ146" s="44">
        <v>0</v>
      </c>
      <c r="BR146" s="44">
        <v>58</v>
      </c>
      <c r="BS146" s="44">
        <v>138</v>
      </c>
      <c r="BT146" s="44">
        <v>4.3</v>
      </c>
      <c r="BU146" s="44">
        <v>9.6</v>
      </c>
      <c r="BV146" s="44">
        <v>0.4</v>
      </c>
      <c r="BW146" s="44">
        <v>4</v>
      </c>
      <c r="BX146" s="44" t="s">
        <v>1240</v>
      </c>
      <c r="BY146" s="44">
        <v>27</v>
      </c>
      <c r="BZ146" s="44">
        <v>23</v>
      </c>
      <c r="CA146" s="44">
        <v>27</v>
      </c>
      <c r="CB146" s="44">
        <v>22</v>
      </c>
      <c r="CC146" s="44">
        <v>27</v>
      </c>
      <c r="CD146" s="44">
        <v>22</v>
      </c>
      <c r="CE146" s="44">
        <v>27</v>
      </c>
      <c r="CF146" s="44">
        <v>22</v>
      </c>
    </row>
    <row r="147" spans="1:84">
      <c r="Z147" s="46">
        <v>1.6655092592592593E-2</v>
      </c>
      <c r="AA147" s="47" t="s">
        <v>206</v>
      </c>
      <c r="AB147" s="47" t="s">
        <v>35</v>
      </c>
      <c r="AF147" s="47" t="s">
        <v>36</v>
      </c>
      <c r="AG147" s="44" t="s">
        <v>291</v>
      </c>
      <c r="AJ147" s="49">
        <v>42605</v>
      </c>
      <c r="AK147" s="60">
        <v>0.73472222222222205</v>
      </c>
      <c r="AL147" s="60">
        <f t="shared" si="11"/>
        <v>0.73611111111111116</v>
      </c>
      <c r="AM147" s="60">
        <f t="shared" si="12"/>
        <v>0.72916666666666663</v>
      </c>
      <c r="AN147" s="61" t="str">
        <f t="shared" si="13"/>
        <v>23/08/2016 17:40:00</v>
      </c>
      <c r="AO147" s="61" t="str">
        <f t="shared" si="14"/>
        <v>23/08/2016 17:30:00</v>
      </c>
      <c r="AP147" s="44">
        <f>VLOOKUP($AN147, [1]TableView_704030_20160816_20160!$D$2:$M$5095,3,FALSE)</f>
        <v>1017.7114861699999</v>
      </c>
      <c r="AQ147" s="44">
        <f>VLOOKUP($AN147, [1]TableView_704030_20160816_20160!$D$2:$M$5095,8,FALSE)</f>
        <v>26.3333333333333</v>
      </c>
      <c r="AR147" s="44">
        <f>VLOOKUP($AN147, [1]TableView_704030_20160816_20160!$D$2:$M$5095,10,FALSE)</f>
        <v>0</v>
      </c>
      <c r="AS147" s="44">
        <f>VLOOKUP($AN147, [1]TableView_704030_20160816_20160!$D$2:$M$5095,4,FALSE)</f>
        <v>58</v>
      </c>
      <c r="AT147" s="44">
        <f>VLOOKUP($AN147, [1]TableView_704030_20160816_20160!$D$2:$M$5095,6,FALSE)</f>
        <v>138</v>
      </c>
      <c r="AU147" s="44">
        <f>VLOOKUP($AN147, [1]TableView_704030_20160816_20160!$D$2:$M$5095,7,FALSE)</f>
        <v>4.3</v>
      </c>
      <c r="AV147" s="44">
        <f>VLOOKUP($AN147, [1]TableView_704030_20160816_20160!$D$2:$M$5095,2,FALSE)</f>
        <v>9.6</v>
      </c>
      <c r="AW147" s="44">
        <f>VLOOKUP($AO147, [2]aacb8965d69cc6fd1cb3a5cae9e8ae7!$C$6:$F$853,4,FALSE)</f>
        <v>0.4</v>
      </c>
      <c r="AX147" s="44">
        <v>4</v>
      </c>
      <c r="AY147" s="44" t="str">
        <f t="shared" si="15"/>
        <v>23/08/2016 4</v>
      </c>
      <c r="AZ147" s="44">
        <f>VLOOKUP($AY147, [3]Sheet1!$D$3:$T$89,2,FALSE)</f>
        <v>27</v>
      </c>
      <c r="BA147" s="44">
        <f>VLOOKUP($AY147, [3]Sheet1!$D$3:$T$89,3,FALSE)</f>
        <v>23</v>
      </c>
      <c r="BB147" s="44">
        <f>VLOOKUP($AY147, [3]Sheet1!$D$3:$T$89,6,FALSE)</f>
        <v>27</v>
      </c>
      <c r="BC147" s="44">
        <f>VLOOKUP($AY147, [3]Sheet1!$D$3:$T$89,7,FALSE)</f>
        <v>22</v>
      </c>
      <c r="BD147" s="44">
        <f>VLOOKUP($AY147, [3]Sheet1!$D$3:$T$89,10,FALSE)</f>
        <v>27</v>
      </c>
      <c r="BE147" s="44">
        <f>VLOOKUP($AY147, [3]Sheet1!$D$3:$T$89,11,FALSE)</f>
        <v>22</v>
      </c>
      <c r="BF147" s="44">
        <f>VLOOKUP($AY147, [3]Sheet1!$D$3:$T$89,14,FALSE)</f>
        <v>27</v>
      </c>
      <c r="BG147" s="44">
        <f>VLOOKUP($AY147, [3]Sheet1!$D$3:$T$89,15,FALSE)</f>
        <v>22</v>
      </c>
      <c r="BI147" s="49">
        <v>42605</v>
      </c>
      <c r="BJ147" s="50">
        <v>0.73472222222222205</v>
      </c>
      <c r="BK147" s="50">
        <v>0.73611111111111116</v>
      </c>
      <c r="BL147" s="50">
        <v>0.72916666666666663</v>
      </c>
      <c r="BM147" s="44" t="s">
        <v>1149</v>
      </c>
      <c r="BN147" s="44" t="s">
        <v>1239</v>
      </c>
      <c r="BO147" s="44">
        <v>1017.7114861699999</v>
      </c>
      <c r="BP147" s="44">
        <v>26.3333333333333</v>
      </c>
      <c r="BQ147" s="44">
        <v>0</v>
      </c>
      <c r="BR147" s="44">
        <v>58</v>
      </c>
      <c r="BS147" s="44">
        <v>138</v>
      </c>
      <c r="BT147" s="44">
        <v>4.3</v>
      </c>
      <c r="BU147" s="44">
        <v>9.6</v>
      </c>
      <c r="BV147" s="44">
        <v>0.4</v>
      </c>
      <c r="BW147" s="44">
        <v>4</v>
      </c>
      <c r="BX147" s="44" t="s">
        <v>1240</v>
      </c>
      <c r="BY147" s="44">
        <v>27</v>
      </c>
      <c r="BZ147" s="44">
        <v>23</v>
      </c>
      <c r="CA147" s="44">
        <v>27</v>
      </c>
      <c r="CB147" s="44">
        <v>22</v>
      </c>
      <c r="CC147" s="44">
        <v>27</v>
      </c>
      <c r="CD147" s="44">
        <v>22</v>
      </c>
      <c r="CE147" s="44">
        <v>27</v>
      </c>
      <c r="CF147" s="44">
        <v>22</v>
      </c>
    </row>
    <row r="148" spans="1:84">
      <c r="Z148" s="46">
        <v>1.9699074074074074E-2</v>
      </c>
      <c r="AA148" s="47" t="s">
        <v>206</v>
      </c>
      <c r="AB148" s="47" t="s">
        <v>34</v>
      </c>
      <c r="AF148" s="47" t="s">
        <v>36</v>
      </c>
      <c r="AG148" s="44" t="s">
        <v>292</v>
      </c>
      <c r="AJ148" s="49">
        <v>42605</v>
      </c>
      <c r="AK148" s="60">
        <v>0.73472222222222205</v>
      </c>
      <c r="AL148" s="60">
        <f t="shared" si="11"/>
        <v>0.73611111111111116</v>
      </c>
      <c r="AM148" s="60">
        <f t="shared" si="12"/>
        <v>0.72916666666666663</v>
      </c>
      <c r="AN148" s="61" t="str">
        <f t="shared" si="13"/>
        <v>23/08/2016 17:40:00</v>
      </c>
      <c r="AO148" s="61" t="str">
        <f t="shared" si="14"/>
        <v>23/08/2016 17:30:00</v>
      </c>
      <c r="AP148" s="44">
        <f>VLOOKUP($AN148, [1]TableView_704030_20160816_20160!$D$2:$M$5095,3,FALSE)</f>
        <v>1017.7114861699999</v>
      </c>
      <c r="AQ148" s="44">
        <f>VLOOKUP($AN148, [1]TableView_704030_20160816_20160!$D$2:$M$5095,8,FALSE)</f>
        <v>26.3333333333333</v>
      </c>
      <c r="AR148" s="44">
        <f>VLOOKUP($AN148, [1]TableView_704030_20160816_20160!$D$2:$M$5095,10,FALSE)</f>
        <v>0</v>
      </c>
      <c r="AS148" s="44">
        <f>VLOOKUP($AN148, [1]TableView_704030_20160816_20160!$D$2:$M$5095,4,FALSE)</f>
        <v>58</v>
      </c>
      <c r="AT148" s="44">
        <f>VLOOKUP($AN148, [1]TableView_704030_20160816_20160!$D$2:$M$5095,6,FALSE)</f>
        <v>138</v>
      </c>
      <c r="AU148" s="44">
        <f>VLOOKUP($AN148, [1]TableView_704030_20160816_20160!$D$2:$M$5095,7,FALSE)</f>
        <v>4.3</v>
      </c>
      <c r="AV148" s="44">
        <f>VLOOKUP($AN148, [1]TableView_704030_20160816_20160!$D$2:$M$5095,2,FALSE)</f>
        <v>9.6</v>
      </c>
      <c r="AW148" s="44">
        <f>VLOOKUP($AO148, [2]aacb8965d69cc6fd1cb3a5cae9e8ae7!$C$6:$F$853,4,FALSE)</f>
        <v>0.4</v>
      </c>
      <c r="AX148" s="44">
        <v>4</v>
      </c>
      <c r="AY148" s="44" t="str">
        <f t="shared" si="15"/>
        <v>23/08/2016 4</v>
      </c>
      <c r="AZ148" s="44">
        <f>VLOOKUP($AY148, [3]Sheet1!$D$3:$T$89,2,FALSE)</f>
        <v>27</v>
      </c>
      <c r="BA148" s="44">
        <f>VLOOKUP($AY148, [3]Sheet1!$D$3:$T$89,3,FALSE)</f>
        <v>23</v>
      </c>
      <c r="BB148" s="44">
        <f>VLOOKUP($AY148, [3]Sheet1!$D$3:$T$89,6,FALSE)</f>
        <v>27</v>
      </c>
      <c r="BC148" s="44">
        <f>VLOOKUP($AY148, [3]Sheet1!$D$3:$T$89,7,FALSE)</f>
        <v>22</v>
      </c>
      <c r="BD148" s="44">
        <f>VLOOKUP($AY148, [3]Sheet1!$D$3:$T$89,10,FALSE)</f>
        <v>27</v>
      </c>
      <c r="BE148" s="44">
        <f>VLOOKUP($AY148, [3]Sheet1!$D$3:$T$89,11,FALSE)</f>
        <v>22</v>
      </c>
      <c r="BF148" s="44">
        <f>VLOOKUP($AY148, [3]Sheet1!$D$3:$T$89,14,FALSE)</f>
        <v>27</v>
      </c>
      <c r="BG148" s="44">
        <f>VLOOKUP($AY148, [3]Sheet1!$D$3:$T$89,15,FALSE)</f>
        <v>22</v>
      </c>
      <c r="BI148" s="49">
        <v>42605</v>
      </c>
      <c r="BJ148" s="50">
        <v>0.73472222222222205</v>
      </c>
      <c r="BK148" s="50">
        <v>0.73611111111111116</v>
      </c>
      <c r="BL148" s="50">
        <v>0.72916666666666663</v>
      </c>
      <c r="BM148" s="44" t="s">
        <v>1149</v>
      </c>
      <c r="BN148" s="44" t="s">
        <v>1239</v>
      </c>
      <c r="BO148" s="44">
        <v>1017.7114861699999</v>
      </c>
      <c r="BP148" s="44">
        <v>26.3333333333333</v>
      </c>
      <c r="BQ148" s="44">
        <v>0</v>
      </c>
      <c r="BR148" s="44">
        <v>58</v>
      </c>
      <c r="BS148" s="44">
        <v>138</v>
      </c>
      <c r="BT148" s="44">
        <v>4.3</v>
      </c>
      <c r="BU148" s="44">
        <v>9.6</v>
      </c>
      <c r="BV148" s="44">
        <v>0.4</v>
      </c>
      <c r="BW148" s="44">
        <v>4</v>
      </c>
      <c r="BX148" s="44" t="s">
        <v>1240</v>
      </c>
      <c r="BY148" s="44">
        <v>27</v>
      </c>
      <c r="BZ148" s="44">
        <v>23</v>
      </c>
      <c r="CA148" s="44">
        <v>27</v>
      </c>
      <c r="CB148" s="44">
        <v>22</v>
      </c>
      <c r="CC148" s="44">
        <v>27</v>
      </c>
      <c r="CD148" s="44">
        <v>22</v>
      </c>
      <c r="CE148" s="44">
        <v>27</v>
      </c>
      <c r="CF148" s="44">
        <v>22</v>
      </c>
    </row>
    <row r="149" spans="1:84">
      <c r="Z149" s="46">
        <v>2.0833333333333332E-2</v>
      </c>
      <c r="AJ149" s="49">
        <v>42605</v>
      </c>
      <c r="AK149" s="60">
        <v>0.73472222222222205</v>
      </c>
      <c r="AL149" s="60">
        <f t="shared" si="11"/>
        <v>0.73611111111111116</v>
      </c>
      <c r="AM149" s="60">
        <f t="shared" si="12"/>
        <v>0.72916666666666663</v>
      </c>
      <c r="AN149" s="61" t="str">
        <f t="shared" si="13"/>
        <v>23/08/2016 17:40:00</v>
      </c>
      <c r="AO149" s="61" t="str">
        <f t="shared" si="14"/>
        <v>23/08/2016 17:30:00</v>
      </c>
      <c r="AP149" s="44">
        <f>VLOOKUP($AN149, [1]TableView_704030_20160816_20160!$D$2:$M$5095,3,FALSE)</f>
        <v>1017.7114861699999</v>
      </c>
      <c r="AQ149" s="44">
        <f>VLOOKUP($AN149, [1]TableView_704030_20160816_20160!$D$2:$M$5095,8,FALSE)</f>
        <v>26.3333333333333</v>
      </c>
      <c r="AR149" s="44">
        <f>VLOOKUP($AN149, [1]TableView_704030_20160816_20160!$D$2:$M$5095,10,FALSE)</f>
        <v>0</v>
      </c>
      <c r="AS149" s="44">
        <f>VLOOKUP($AN149, [1]TableView_704030_20160816_20160!$D$2:$M$5095,4,FALSE)</f>
        <v>58</v>
      </c>
      <c r="AT149" s="44">
        <f>VLOOKUP($AN149, [1]TableView_704030_20160816_20160!$D$2:$M$5095,6,FALSE)</f>
        <v>138</v>
      </c>
      <c r="AU149" s="44">
        <f>VLOOKUP($AN149, [1]TableView_704030_20160816_20160!$D$2:$M$5095,7,FALSE)</f>
        <v>4.3</v>
      </c>
      <c r="AV149" s="44">
        <f>VLOOKUP($AN149, [1]TableView_704030_20160816_20160!$D$2:$M$5095,2,FALSE)</f>
        <v>9.6</v>
      </c>
      <c r="AW149" s="44">
        <f>VLOOKUP($AO149, [2]aacb8965d69cc6fd1cb3a5cae9e8ae7!$C$6:$F$853,4,FALSE)</f>
        <v>0.4</v>
      </c>
      <c r="AX149" s="44">
        <v>4</v>
      </c>
      <c r="AY149" s="44" t="str">
        <f t="shared" si="15"/>
        <v>23/08/2016 4</v>
      </c>
      <c r="AZ149" s="44">
        <f>VLOOKUP($AY149, [3]Sheet1!$D$3:$T$89,2,FALSE)</f>
        <v>27</v>
      </c>
      <c r="BA149" s="44">
        <f>VLOOKUP($AY149, [3]Sheet1!$D$3:$T$89,3,FALSE)</f>
        <v>23</v>
      </c>
      <c r="BB149" s="44">
        <f>VLOOKUP($AY149, [3]Sheet1!$D$3:$T$89,6,FALSE)</f>
        <v>27</v>
      </c>
      <c r="BC149" s="44">
        <f>VLOOKUP($AY149, [3]Sheet1!$D$3:$T$89,7,FALSE)</f>
        <v>22</v>
      </c>
      <c r="BD149" s="44">
        <f>VLOOKUP($AY149, [3]Sheet1!$D$3:$T$89,10,FALSE)</f>
        <v>27</v>
      </c>
      <c r="BE149" s="44">
        <f>VLOOKUP($AY149, [3]Sheet1!$D$3:$T$89,11,FALSE)</f>
        <v>22</v>
      </c>
      <c r="BF149" s="44">
        <f>VLOOKUP($AY149, [3]Sheet1!$D$3:$T$89,14,FALSE)</f>
        <v>27</v>
      </c>
      <c r="BG149" s="44">
        <f>VLOOKUP($AY149, [3]Sheet1!$D$3:$T$89,15,FALSE)</f>
        <v>22</v>
      </c>
      <c r="BI149" s="49">
        <v>42605</v>
      </c>
      <c r="BJ149" s="50">
        <v>0.73472222222222205</v>
      </c>
      <c r="BK149" s="50">
        <v>0.73611111111111116</v>
      </c>
      <c r="BL149" s="50">
        <v>0.72916666666666663</v>
      </c>
      <c r="BM149" s="44" t="s">
        <v>1149</v>
      </c>
      <c r="BN149" s="44" t="s">
        <v>1239</v>
      </c>
      <c r="BO149" s="44">
        <v>1017.7114861699999</v>
      </c>
      <c r="BP149" s="44">
        <v>26.3333333333333</v>
      </c>
      <c r="BQ149" s="44">
        <v>0</v>
      </c>
      <c r="BR149" s="44">
        <v>58</v>
      </c>
      <c r="BS149" s="44">
        <v>138</v>
      </c>
      <c r="BT149" s="44">
        <v>4.3</v>
      </c>
      <c r="BU149" s="44">
        <v>9.6</v>
      </c>
      <c r="BV149" s="44">
        <v>0.4</v>
      </c>
      <c r="BW149" s="44">
        <v>4</v>
      </c>
      <c r="BX149" s="44" t="s">
        <v>1240</v>
      </c>
      <c r="BY149" s="44">
        <v>27</v>
      </c>
      <c r="BZ149" s="44">
        <v>23</v>
      </c>
      <c r="CA149" s="44">
        <v>27</v>
      </c>
      <c r="CB149" s="44">
        <v>22</v>
      </c>
      <c r="CC149" s="44">
        <v>27</v>
      </c>
      <c r="CD149" s="44">
        <v>22</v>
      </c>
      <c r="CE149" s="44">
        <v>27</v>
      </c>
      <c r="CF149" s="44">
        <v>22</v>
      </c>
    </row>
    <row r="150" spans="1:84" s="28" customFormat="1">
      <c r="B150" s="51"/>
      <c r="D150" s="52"/>
      <c r="E150" s="53"/>
      <c r="F150" s="53"/>
      <c r="G150" s="53"/>
      <c r="H150" s="53"/>
      <c r="I150" s="53"/>
      <c r="M150" s="54"/>
      <c r="O150" s="52"/>
      <c r="P150" s="53"/>
      <c r="Q150" s="53"/>
      <c r="R150" s="53"/>
      <c r="S150" s="53"/>
      <c r="T150" s="53"/>
      <c r="U150" s="53"/>
      <c r="X150" s="54"/>
      <c r="Z150" s="52"/>
      <c r="AA150" s="53"/>
      <c r="AB150" s="53"/>
      <c r="AC150" s="53"/>
      <c r="AD150" s="53"/>
      <c r="AE150" s="53"/>
      <c r="AF150" s="53"/>
      <c r="AJ150" s="49">
        <v>42605</v>
      </c>
      <c r="AK150" s="60">
        <v>0.73472222222222205</v>
      </c>
      <c r="AL150" s="60">
        <f t="shared" si="11"/>
        <v>0.73611111111111116</v>
      </c>
      <c r="AM150" s="60">
        <f t="shared" si="12"/>
        <v>0.72916666666666663</v>
      </c>
      <c r="AN150" s="61" t="str">
        <f t="shared" si="13"/>
        <v>23/08/2016 17:40:00</v>
      </c>
      <c r="AO150" s="61" t="str">
        <f t="shared" si="14"/>
        <v>23/08/2016 17:30:00</v>
      </c>
      <c r="AP150" s="44">
        <f>VLOOKUP($AN150, [1]TableView_704030_20160816_20160!$D$2:$M$5095,3,FALSE)</f>
        <v>1017.7114861699999</v>
      </c>
      <c r="AQ150" s="44">
        <f>VLOOKUP($AN150, [1]TableView_704030_20160816_20160!$D$2:$M$5095,8,FALSE)</f>
        <v>26.3333333333333</v>
      </c>
      <c r="AR150" s="44">
        <f>VLOOKUP($AN150, [1]TableView_704030_20160816_20160!$D$2:$M$5095,10,FALSE)</f>
        <v>0</v>
      </c>
      <c r="AS150" s="44">
        <f>VLOOKUP($AN150, [1]TableView_704030_20160816_20160!$D$2:$M$5095,4,FALSE)</f>
        <v>58</v>
      </c>
      <c r="AT150" s="44">
        <f>VLOOKUP($AN150, [1]TableView_704030_20160816_20160!$D$2:$M$5095,6,FALSE)</f>
        <v>138</v>
      </c>
      <c r="AU150" s="44">
        <f>VLOOKUP($AN150, [1]TableView_704030_20160816_20160!$D$2:$M$5095,7,FALSE)</f>
        <v>4.3</v>
      </c>
      <c r="AV150" s="44">
        <f>VLOOKUP($AN150, [1]TableView_704030_20160816_20160!$D$2:$M$5095,2,FALSE)</f>
        <v>9.6</v>
      </c>
      <c r="AW150" s="44">
        <f>VLOOKUP($AO150, [2]aacb8965d69cc6fd1cb3a5cae9e8ae7!$C$6:$F$853,4,FALSE)</f>
        <v>0.4</v>
      </c>
      <c r="AX150" s="44">
        <v>4</v>
      </c>
      <c r="AY150" s="44" t="str">
        <f t="shared" si="15"/>
        <v>23/08/2016 4</v>
      </c>
      <c r="AZ150" s="44">
        <f>VLOOKUP($AY150, [3]Sheet1!$D$3:$T$89,2,FALSE)</f>
        <v>27</v>
      </c>
      <c r="BA150" s="44">
        <f>VLOOKUP($AY150, [3]Sheet1!$D$3:$T$89,3,FALSE)</f>
        <v>23</v>
      </c>
      <c r="BB150" s="44">
        <f>VLOOKUP($AY150, [3]Sheet1!$D$3:$T$89,6,FALSE)</f>
        <v>27</v>
      </c>
      <c r="BC150" s="44">
        <f>VLOOKUP($AY150, [3]Sheet1!$D$3:$T$89,7,FALSE)</f>
        <v>22</v>
      </c>
      <c r="BD150" s="44">
        <f>VLOOKUP($AY150, [3]Sheet1!$D$3:$T$89,10,FALSE)</f>
        <v>27</v>
      </c>
      <c r="BE150" s="44">
        <f>VLOOKUP($AY150, [3]Sheet1!$D$3:$T$89,11,FALSE)</f>
        <v>22</v>
      </c>
      <c r="BF150" s="44">
        <f>VLOOKUP($AY150, [3]Sheet1!$D$3:$T$89,14,FALSE)</f>
        <v>27</v>
      </c>
      <c r="BG150" s="44">
        <f>VLOOKUP($AY150, [3]Sheet1!$D$3:$T$89,15,FALSE)</f>
        <v>22</v>
      </c>
      <c r="BI150" s="58">
        <v>42605</v>
      </c>
      <c r="BJ150" s="59">
        <v>0.73472222222222205</v>
      </c>
      <c r="BK150" s="59">
        <v>0.73611111111111116</v>
      </c>
      <c r="BL150" s="59">
        <v>0.72916666666666663</v>
      </c>
      <c r="BM150" s="28" t="s">
        <v>1149</v>
      </c>
      <c r="BN150" s="28" t="s">
        <v>1239</v>
      </c>
      <c r="BO150" s="28">
        <v>1017.7114861699999</v>
      </c>
      <c r="BP150" s="28">
        <v>26.3333333333333</v>
      </c>
      <c r="BQ150" s="28">
        <v>0</v>
      </c>
      <c r="BR150" s="28">
        <v>58</v>
      </c>
      <c r="BS150" s="28">
        <v>138</v>
      </c>
      <c r="BT150" s="28">
        <v>4.3</v>
      </c>
      <c r="BU150" s="28">
        <v>9.6</v>
      </c>
      <c r="BV150" s="28">
        <v>0.4</v>
      </c>
      <c r="BW150" s="28">
        <v>4</v>
      </c>
      <c r="BX150" s="28" t="s">
        <v>1240</v>
      </c>
      <c r="BY150" s="28">
        <v>27</v>
      </c>
      <c r="BZ150" s="28">
        <v>23</v>
      </c>
      <c r="CA150" s="28">
        <v>27</v>
      </c>
      <c r="CB150" s="28">
        <v>22</v>
      </c>
      <c r="CC150" s="28">
        <v>27</v>
      </c>
      <c r="CD150" s="28">
        <v>22</v>
      </c>
      <c r="CE150" s="28">
        <v>27</v>
      </c>
      <c r="CF150" s="28">
        <v>22</v>
      </c>
    </row>
    <row r="151" spans="1:84">
      <c r="A151" s="44" t="s">
        <v>0</v>
      </c>
      <c r="B151" s="45" t="s">
        <v>300</v>
      </c>
      <c r="D151" s="46">
        <v>0</v>
      </c>
      <c r="E151" s="47" t="s">
        <v>28</v>
      </c>
      <c r="F151" s="13" t="s">
        <v>54</v>
      </c>
      <c r="J151" s="44" t="s">
        <v>36</v>
      </c>
      <c r="K151" s="44" t="s">
        <v>327</v>
      </c>
      <c r="O151" s="46">
        <v>0</v>
      </c>
      <c r="P151" s="47" t="s">
        <v>112</v>
      </c>
      <c r="Q151" s="47" t="s">
        <v>34</v>
      </c>
      <c r="U151" s="47" t="s">
        <v>36</v>
      </c>
      <c r="V151" s="44" t="s">
        <v>344</v>
      </c>
      <c r="Z151" s="46">
        <v>0</v>
      </c>
      <c r="AA151" s="13" t="s">
        <v>32</v>
      </c>
      <c r="AJ151" s="49">
        <v>42606</v>
      </c>
      <c r="AK151" s="60">
        <v>0.45555555555555555</v>
      </c>
      <c r="AL151" s="60">
        <f t="shared" si="11"/>
        <v>0.45833333333333331</v>
      </c>
      <c r="AM151" s="60">
        <f t="shared" si="12"/>
        <v>0.45833333333333331</v>
      </c>
      <c r="AN151" s="61" t="str">
        <f t="shared" si="13"/>
        <v>24/08/2016 11:00:00</v>
      </c>
      <c r="AO151" s="61" t="str">
        <f t="shared" si="14"/>
        <v>24/08/2016 11:00:00</v>
      </c>
      <c r="AP151" s="44">
        <f>VLOOKUP($AN151, [1]TableView_704030_20160816_20160!$D$2:$M$5095,3,FALSE)</f>
        <v>1016.32306668</v>
      </c>
      <c r="AQ151" s="44">
        <f>VLOOKUP($AN151, [1]TableView_704030_20160816_20160!$D$2:$M$5095,8,FALSE)</f>
        <v>27.7222222222222</v>
      </c>
      <c r="AR151" s="44">
        <f>VLOOKUP($AN151, [1]TableView_704030_20160816_20160!$D$2:$M$5095,10,FALSE)</f>
        <v>0</v>
      </c>
      <c r="AS151" s="44">
        <f>VLOOKUP($AN151, [1]TableView_704030_20160816_20160!$D$2:$M$5095,4,FALSE)</f>
        <v>59</v>
      </c>
      <c r="AT151" s="44">
        <f>VLOOKUP($AN151, [1]TableView_704030_20160816_20160!$D$2:$M$5095,6,FALSE)</f>
        <v>315</v>
      </c>
      <c r="AU151" s="44">
        <f>VLOOKUP($AN151, [1]TableView_704030_20160816_20160!$D$2:$M$5095,7,FALSE)</f>
        <v>2.2999999999999998</v>
      </c>
      <c r="AV151" s="44">
        <f>VLOOKUP($AN151, [1]TableView_704030_20160816_20160!$D$2:$M$5095,2,FALSE)</f>
        <v>8.6999999999999993</v>
      </c>
      <c r="AW151" s="44">
        <f>VLOOKUP($AO151, [2]aacb8965d69cc6fd1cb3a5cae9e8ae7!$C$6:$F$853,4,FALSE)</f>
        <v>5</v>
      </c>
      <c r="AX151" s="44">
        <v>1</v>
      </c>
      <c r="AY151" s="44" t="str">
        <f t="shared" si="15"/>
        <v>24/08/2016 1</v>
      </c>
      <c r="AZ151" s="44">
        <f>VLOOKUP($AY151, [3]Sheet1!$D$3:$T$89,2,FALSE)</f>
        <v>37</v>
      </c>
      <c r="BA151" s="44">
        <f>VLOOKUP($AY151, [3]Sheet1!$D$3:$T$89,3,FALSE)</f>
        <v>25</v>
      </c>
      <c r="BB151" s="44">
        <f>VLOOKUP($AY151, [3]Sheet1!$D$3:$T$89,6,FALSE)</f>
        <v>32</v>
      </c>
      <c r="BC151" s="44">
        <f>VLOOKUP($AY151, [3]Sheet1!$D$3:$T$89,7,FALSE)</f>
        <v>23</v>
      </c>
      <c r="BD151" s="44">
        <f>VLOOKUP($AY151, [3]Sheet1!$D$3:$T$89,10,FALSE)</f>
        <v>27</v>
      </c>
      <c r="BE151" s="44">
        <f>VLOOKUP($AY151, [3]Sheet1!$D$3:$T$89,11,FALSE)</f>
        <v>20</v>
      </c>
      <c r="BF151" s="44">
        <f>VLOOKUP($AY151, [3]Sheet1!$D$3:$T$89,14,FALSE)</f>
        <v>24</v>
      </c>
      <c r="BG151" s="44">
        <f>VLOOKUP($AY151, [3]Sheet1!$D$3:$T$89,15,FALSE)</f>
        <v>20</v>
      </c>
      <c r="BI151" s="49">
        <v>42606</v>
      </c>
      <c r="BJ151" s="50">
        <v>0.45555555555555555</v>
      </c>
      <c r="BK151" s="50">
        <v>0.45833333333333331</v>
      </c>
      <c r="BL151" s="50">
        <v>0.45833333333333331</v>
      </c>
      <c r="BM151" s="44" t="s">
        <v>1150</v>
      </c>
      <c r="BN151" s="44" t="s">
        <v>1150</v>
      </c>
      <c r="BO151" s="44">
        <v>1016.32306668</v>
      </c>
      <c r="BP151" s="44">
        <v>27.7222222222222</v>
      </c>
      <c r="BQ151" s="44">
        <v>0</v>
      </c>
      <c r="BR151" s="44">
        <v>59</v>
      </c>
      <c r="BS151" s="44">
        <v>315</v>
      </c>
      <c r="BT151" s="44">
        <v>2.2999999999999998</v>
      </c>
      <c r="BU151" s="44">
        <v>8.6999999999999993</v>
      </c>
      <c r="BV151" s="44">
        <v>5</v>
      </c>
      <c r="BW151" s="44">
        <v>1</v>
      </c>
      <c r="BX151" s="44" t="s">
        <v>1241</v>
      </c>
      <c r="BY151" s="44">
        <v>37</v>
      </c>
      <c r="BZ151" s="44">
        <v>25</v>
      </c>
      <c r="CA151" s="44">
        <v>32</v>
      </c>
      <c r="CB151" s="44">
        <v>23</v>
      </c>
      <c r="CC151" s="44">
        <v>27</v>
      </c>
      <c r="CD151" s="44">
        <v>20</v>
      </c>
      <c r="CE151" s="44">
        <v>24</v>
      </c>
      <c r="CF151" s="44">
        <v>20</v>
      </c>
    </row>
    <row r="152" spans="1:84">
      <c r="A152" s="44" t="s">
        <v>1</v>
      </c>
      <c r="B152" s="45" t="s">
        <v>318</v>
      </c>
      <c r="D152" s="46">
        <v>2.8935185185185189E-4</v>
      </c>
      <c r="E152" s="47" t="s">
        <v>28</v>
      </c>
      <c r="F152" s="13" t="s">
        <v>35</v>
      </c>
      <c r="J152" s="44" t="s">
        <v>36</v>
      </c>
      <c r="K152" s="44" t="s">
        <v>328</v>
      </c>
      <c r="O152" s="46">
        <v>1.8287037037037037E-3</v>
      </c>
      <c r="P152" s="47" t="s">
        <v>339</v>
      </c>
      <c r="Q152" s="47" t="s">
        <v>34</v>
      </c>
      <c r="U152" s="47" t="s">
        <v>29</v>
      </c>
      <c r="Z152" s="46">
        <v>2.0833333333333332E-2</v>
      </c>
      <c r="AJ152" s="49">
        <v>42606</v>
      </c>
      <c r="AK152" s="60">
        <v>0.45555555555555555</v>
      </c>
      <c r="AL152" s="60">
        <f t="shared" si="11"/>
        <v>0.45833333333333331</v>
      </c>
      <c r="AM152" s="60">
        <f t="shared" si="12"/>
        <v>0.45833333333333331</v>
      </c>
      <c r="AN152" s="61" t="str">
        <f t="shared" si="13"/>
        <v>24/08/2016 11:00:00</v>
      </c>
      <c r="AO152" s="61" t="str">
        <f t="shared" si="14"/>
        <v>24/08/2016 11:00:00</v>
      </c>
      <c r="AP152" s="44">
        <f>VLOOKUP($AN152, [1]TableView_704030_20160816_20160!$D$2:$M$5095,3,FALSE)</f>
        <v>1016.32306668</v>
      </c>
      <c r="AQ152" s="44">
        <f>VLOOKUP($AN152, [1]TableView_704030_20160816_20160!$D$2:$M$5095,8,FALSE)</f>
        <v>27.7222222222222</v>
      </c>
      <c r="AR152" s="44">
        <f>VLOOKUP($AN152, [1]TableView_704030_20160816_20160!$D$2:$M$5095,10,FALSE)</f>
        <v>0</v>
      </c>
      <c r="AS152" s="44">
        <f>VLOOKUP($AN152, [1]TableView_704030_20160816_20160!$D$2:$M$5095,4,FALSE)</f>
        <v>59</v>
      </c>
      <c r="AT152" s="44">
        <f>VLOOKUP($AN152, [1]TableView_704030_20160816_20160!$D$2:$M$5095,6,FALSE)</f>
        <v>315</v>
      </c>
      <c r="AU152" s="44">
        <f>VLOOKUP($AN152, [1]TableView_704030_20160816_20160!$D$2:$M$5095,7,FALSE)</f>
        <v>2.2999999999999998</v>
      </c>
      <c r="AV152" s="44">
        <f>VLOOKUP($AN152, [1]TableView_704030_20160816_20160!$D$2:$M$5095,2,FALSE)</f>
        <v>8.6999999999999993</v>
      </c>
      <c r="AW152" s="44">
        <f>VLOOKUP($AO152, [2]aacb8965d69cc6fd1cb3a5cae9e8ae7!$C$6:$F$853,4,FALSE)</f>
        <v>5</v>
      </c>
      <c r="AX152" s="44">
        <v>1</v>
      </c>
      <c r="AY152" s="44" t="str">
        <f t="shared" si="15"/>
        <v>24/08/2016 1</v>
      </c>
      <c r="AZ152" s="44">
        <f>VLOOKUP($AY152, [3]Sheet1!$D$3:$T$89,2,FALSE)</f>
        <v>37</v>
      </c>
      <c r="BA152" s="44">
        <f>VLOOKUP($AY152, [3]Sheet1!$D$3:$T$89,3,FALSE)</f>
        <v>25</v>
      </c>
      <c r="BB152" s="44">
        <f>VLOOKUP($AY152, [3]Sheet1!$D$3:$T$89,6,FALSE)</f>
        <v>32</v>
      </c>
      <c r="BC152" s="44">
        <f>VLOOKUP($AY152, [3]Sheet1!$D$3:$T$89,7,FALSE)</f>
        <v>23</v>
      </c>
      <c r="BD152" s="44">
        <f>VLOOKUP($AY152, [3]Sheet1!$D$3:$T$89,10,FALSE)</f>
        <v>27</v>
      </c>
      <c r="BE152" s="44">
        <f>VLOOKUP($AY152, [3]Sheet1!$D$3:$T$89,11,FALSE)</f>
        <v>20</v>
      </c>
      <c r="BF152" s="44">
        <f>VLOOKUP($AY152, [3]Sheet1!$D$3:$T$89,14,FALSE)</f>
        <v>24</v>
      </c>
      <c r="BG152" s="44">
        <f>VLOOKUP($AY152, [3]Sheet1!$D$3:$T$89,15,FALSE)</f>
        <v>20</v>
      </c>
      <c r="BI152" s="49">
        <v>42606</v>
      </c>
      <c r="BJ152" s="50">
        <v>0.45555555555555555</v>
      </c>
      <c r="BK152" s="50">
        <v>0.45833333333333331</v>
      </c>
      <c r="BL152" s="50">
        <v>0.45833333333333331</v>
      </c>
      <c r="BM152" s="44" t="s">
        <v>1150</v>
      </c>
      <c r="BN152" s="44" t="s">
        <v>1150</v>
      </c>
      <c r="BO152" s="44">
        <v>1016.32306668</v>
      </c>
      <c r="BP152" s="44">
        <v>27.7222222222222</v>
      </c>
      <c r="BQ152" s="44">
        <v>0</v>
      </c>
      <c r="BR152" s="44">
        <v>59</v>
      </c>
      <c r="BS152" s="44">
        <v>315</v>
      </c>
      <c r="BT152" s="44">
        <v>2.2999999999999998</v>
      </c>
      <c r="BU152" s="44">
        <v>8.6999999999999993</v>
      </c>
      <c r="BV152" s="44">
        <v>5</v>
      </c>
      <c r="BW152" s="44">
        <v>1</v>
      </c>
      <c r="BX152" s="44" t="s">
        <v>1241</v>
      </c>
      <c r="BY152" s="44">
        <v>37</v>
      </c>
      <c r="BZ152" s="44">
        <v>25</v>
      </c>
      <c r="CA152" s="44">
        <v>32</v>
      </c>
      <c r="CB152" s="44">
        <v>23</v>
      </c>
      <c r="CC152" s="44">
        <v>27</v>
      </c>
      <c r="CD152" s="44">
        <v>20</v>
      </c>
      <c r="CE152" s="44">
        <v>24</v>
      </c>
      <c r="CF152" s="44">
        <v>20</v>
      </c>
    </row>
    <row r="153" spans="1:84">
      <c r="A153" s="44" t="s">
        <v>2</v>
      </c>
      <c r="B153" s="45" t="s">
        <v>20</v>
      </c>
      <c r="D153" s="46">
        <v>1.1574074074074073E-3</v>
      </c>
      <c r="E153" s="47" t="s">
        <v>28</v>
      </c>
      <c r="F153" s="13" t="s">
        <v>35</v>
      </c>
      <c r="J153" s="44" t="s">
        <v>29</v>
      </c>
      <c r="K153" s="44" t="s">
        <v>329</v>
      </c>
      <c r="O153" s="46">
        <v>1.8750000000000001E-3</v>
      </c>
      <c r="P153" s="47" t="s">
        <v>142</v>
      </c>
      <c r="Q153" s="47" t="s">
        <v>342</v>
      </c>
      <c r="U153" s="47" t="s">
        <v>36</v>
      </c>
      <c r="AJ153" s="49">
        <v>42606</v>
      </c>
      <c r="AK153" s="60">
        <v>0.45555555555555599</v>
      </c>
      <c r="AL153" s="60">
        <f t="shared" si="11"/>
        <v>0.45833333333333331</v>
      </c>
      <c r="AM153" s="60">
        <f t="shared" si="12"/>
        <v>0.45833333333333331</v>
      </c>
      <c r="AN153" s="61" t="str">
        <f t="shared" si="13"/>
        <v>24/08/2016 11:00:00</v>
      </c>
      <c r="AO153" s="61" t="str">
        <f t="shared" si="14"/>
        <v>24/08/2016 11:00:00</v>
      </c>
      <c r="AP153" s="44">
        <f>VLOOKUP($AN153, [1]TableView_704030_20160816_20160!$D$2:$M$5095,3,FALSE)</f>
        <v>1016.32306668</v>
      </c>
      <c r="AQ153" s="44">
        <f>VLOOKUP($AN153, [1]TableView_704030_20160816_20160!$D$2:$M$5095,8,FALSE)</f>
        <v>27.7222222222222</v>
      </c>
      <c r="AR153" s="44">
        <f>VLOOKUP($AN153, [1]TableView_704030_20160816_20160!$D$2:$M$5095,10,FALSE)</f>
        <v>0</v>
      </c>
      <c r="AS153" s="44">
        <f>VLOOKUP($AN153, [1]TableView_704030_20160816_20160!$D$2:$M$5095,4,FALSE)</f>
        <v>59</v>
      </c>
      <c r="AT153" s="44">
        <f>VLOOKUP($AN153, [1]TableView_704030_20160816_20160!$D$2:$M$5095,6,FALSE)</f>
        <v>315</v>
      </c>
      <c r="AU153" s="44">
        <f>VLOOKUP($AN153, [1]TableView_704030_20160816_20160!$D$2:$M$5095,7,FALSE)</f>
        <v>2.2999999999999998</v>
      </c>
      <c r="AV153" s="44">
        <f>VLOOKUP($AN153, [1]TableView_704030_20160816_20160!$D$2:$M$5095,2,FALSE)</f>
        <v>8.6999999999999993</v>
      </c>
      <c r="AW153" s="44">
        <f>VLOOKUP($AO153, [2]aacb8965d69cc6fd1cb3a5cae9e8ae7!$C$6:$F$853,4,FALSE)</f>
        <v>5</v>
      </c>
      <c r="AX153" s="44">
        <v>1</v>
      </c>
      <c r="AY153" s="44" t="str">
        <f t="shared" si="15"/>
        <v>24/08/2016 1</v>
      </c>
      <c r="AZ153" s="44">
        <f>VLOOKUP($AY153, [3]Sheet1!$D$3:$T$89,2,FALSE)</f>
        <v>37</v>
      </c>
      <c r="BA153" s="44">
        <f>VLOOKUP($AY153, [3]Sheet1!$D$3:$T$89,3,FALSE)</f>
        <v>25</v>
      </c>
      <c r="BB153" s="44">
        <f>VLOOKUP($AY153, [3]Sheet1!$D$3:$T$89,6,FALSE)</f>
        <v>32</v>
      </c>
      <c r="BC153" s="44">
        <f>VLOOKUP($AY153, [3]Sheet1!$D$3:$T$89,7,FALSE)</f>
        <v>23</v>
      </c>
      <c r="BD153" s="44">
        <f>VLOOKUP($AY153, [3]Sheet1!$D$3:$T$89,10,FALSE)</f>
        <v>27</v>
      </c>
      <c r="BE153" s="44">
        <f>VLOOKUP($AY153, [3]Sheet1!$D$3:$T$89,11,FALSE)</f>
        <v>20</v>
      </c>
      <c r="BF153" s="44">
        <f>VLOOKUP($AY153, [3]Sheet1!$D$3:$T$89,14,FALSE)</f>
        <v>24</v>
      </c>
      <c r="BG153" s="44">
        <f>VLOOKUP($AY153, [3]Sheet1!$D$3:$T$89,15,FALSE)</f>
        <v>20</v>
      </c>
      <c r="BI153" s="49">
        <v>42606</v>
      </c>
      <c r="BJ153" s="50">
        <v>0.45555555555555599</v>
      </c>
      <c r="BK153" s="50">
        <v>0.45833333333333331</v>
      </c>
      <c r="BL153" s="50">
        <v>0.45833333333333331</v>
      </c>
      <c r="BM153" s="44" t="s">
        <v>1150</v>
      </c>
      <c r="BN153" s="44" t="s">
        <v>1150</v>
      </c>
      <c r="BO153" s="44">
        <v>1016.32306668</v>
      </c>
      <c r="BP153" s="44">
        <v>27.7222222222222</v>
      </c>
      <c r="BQ153" s="44">
        <v>0</v>
      </c>
      <c r="BR153" s="44">
        <v>59</v>
      </c>
      <c r="BS153" s="44">
        <v>315</v>
      </c>
      <c r="BT153" s="44">
        <v>2.2999999999999998</v>
      </c>
      <c r="BU153" s="44">
        <v>8.6999999999999993</v>
      </c>
      <c r="BV153" s="44">
        <v>5</v>
      </c>
      <c r="BW153" s="44">
        <v>1</v>
      </c>
      <c r="BX153" s="44" t="s">
        <v>1241</v>
      </c>
      <c r="BY153" s="44">
        <v>37</v>
      </c>
      <c r="BZ153" s="44">
        <v>25</v>
      </c>
      <c r="CA153" s="44">
        <v>32</v>
      </c>
      <c r="CB153" s="44">
        <v>23</v>
      </c>
      <c r="CC153" s="44">
        <v>27</v>
      </c>
      <c r="CD153" s="44">
        <v>20</v>
      </c>
      <c r="CE153" s="44">
        <v>24</v>
      </c>
      <c r="CF153" s="44">
        <v>20</v>
      </c>
    </row>
    <row r="154" spans="1:84">
      <c r="A154" s="44" t="s">
        <v>3</v>
      </c>
      <c r="B154" s="45" t="s">
        <v>25</v>
      </c>
      <c r="D154" s="46">
        <v>1.3888888888888889E-3</v>
      </c>
      <c r="E154" s="47" t="s">
        <v>28</v>
      </c>
      <c r="F154" s="13" t="s">
        <v>34</v>
      </c>
      <c r="J154" s="44" t="s">
        <v>36</v>
      </c>
      <c r="K154" s="44" t="s">
        <v>330</v>
      </c>
      <c r="O154" s="46">
        <v>2.1759259259259258E-3</v>
      </c>
      <c r="P154" s="47" t="s">
        <v>142</v>
      </c>
      <c r="Q154" s="47" t="s">
        <v>34</v>
      </c>
      <c r="U154" s="47" t="s">
        <v>36</v>
      </c>
      <c r="V154" s="44" t="s">
        <v>345</v>
      </c>
      <c r="AJ154" s="49">
        <v>42606</v>
      </c>
      <c r="AK154" s="60">
        <v>0.45555555555555599</v>
      </c>
      <c r="AL154" s="60">
        <f t="shared" si="11"/>
        <v>0.45833333333333331</v>
      </c>
      <c r="AM154" s="60">
        <f t="shared" si="12"/>
        <v>0.45833333333333331</v>
      </c>
      <c r="AN154" s="61" t="str">
        <f t="shared" si="13"/>
        <v>24/08/2016 11:00:00</v>
      </c>
      <c r="AO154" s="61" t="str">
        <f t="shared" si="14"/>
        <v>24/08/2016 11:00:00</v>
      </c>
      <c r="AP154" s="44">
        <f>VLOOKUP($AN154, [1]TableView_704030_20160816_20160!$D$2:$M$5095,3,FALSE)</f>
        <v>1016.32306668</v>
      </c>
      <c r="AQ154" s="44">
        <f>VLOOKUP($AN154, [1]TableView_704030_20160816_20160!$D$2:$M$5095,8,FALSE)</f>
        <v>27.7222222222222</v>
      </c>
      <c r="AR154" s="44">
        <f>VLOOKUP($AN154, [1]TableView_704030_20160816_20160!$D$2:$M$5095,10,FALSE)</f>
        <v>0</v>
      </c>
      <c r="AS154" s="44">
        <f>VLOOKUP($AN154, [1]TableView_704030_20160816_20160!$D$2:$M$5095,4,FALSE)</f>
        <v>59</v>
      </c>
      <c r="AT154" s="44">
        <f>VLOOKUP($AN154, [1]TableView_704030_20160816_20160!$D$2:$M$5095,6,FALSE)</f>
        <v>315</v>
      </c>
      <c r="AU154" s="44">
        <f>VLOOKUP($AN154, [1]TableView_704030_20160816_20160!$D$2:$M$5095,7,FALSE)</f>
        <v>2.2999999999999998</v>
      </c>
      <c r="AV154" s="44">
        <f>VLOOKUP($AN154, [1]TableView_704030_20160816_20160!$D$2:$M$5095,2,FALSE)</f>
        <v>8.6999999999999993</v>
      </c>
      <c r="AW154" s="44">
        <f>VLOOKUP($AO154, [2]aacb8965d69cc6fd1cb3a5cae9e8ae7!$C$6:$F$853,4,FALSE)</f>
        <v>5</v>
      </c>
      <c r="AX154" s="44">
        <v>1</v>
      </c>
      <c r="AY154" s="44" t="str">
        <f t="shared" si="15"/>
        <v>24/08/2016 1</v>
      </c>
      <c r="AZ154" s="44">
        <f>VLOOKUP($AY154, [3]Sheet1!$D$3:$T$89,2,FALSE)</f>
        <v>37</v>
      </c>
      <c r="BA154" s="44">
        <f>VLOOKUP($AY154, [3]Sheet1!$D$3:$T$89,3,FALSE)</f>
        <v>25</v>
      </c>
      <c r="BB154" s="44">
        <f>VLOOKUP($AY154, [3]Sheet1!$D$3:$T$89,6,FALSE)</f>
        <v>32</v>
      </c>
      <c r="BC154" s="44">
        <f>VLOOKUP($AY154, [3]Sheet1!$D$3:$T$89,7,FALSE)</f>
        <v>23</v>
      </c>
      <c r="BD154" s="44">
        <f>VLOOKUP($AY154, [3]Sheet1!$D$3:$T$89,10,FALSE)</f>
        <v>27</v>
      </c>
      <c r="BE154" s="44">
        <f>VLOOKUP($AY154, [3]Sheet1!$D$3:$T$89,11,FALSE)</f>
        <v>20</v>
      </c>
      <c r="BF154" s="44">
        <f>VLOOKUP($AY154, [3]Sheet1!$D$3:$T$89,14,FALSE)</f>
        <v>24</v>
      </c>
      <c r="BG154" s="44">
        <f>VLOOKUP($AY154, [3]Sheet1!$D$3:$T$89,15,FALSE)</f>
        <v>20</v>
      </c>
      <c r="BI154" s="49">
        <v>42606</v>
      </c>
      <c r="BJ154" s="50">
        <v>0.45555555555555599</v>
      </c>
      <c r="BK154" s="50">
        <v>0.45833333333333331</v>
      </c>
      <c r="BL154" s="50">
        <v>0.45833333333333331</v>
      </c>
      <c r="BM154" s="44" t="s">
        <v>1150</v>
      </c>
      <c r="BN154" s="44" t="s">
        <v>1150</v>
      </c>
      <c r="BO154" s="44">
        <v>1016.32306668</v>
      </c>
      <c r="BP154" s="44">
        <v>27.7222222222222</v>
      </c>
      <c r="BQ154" s="44">
        <v>0</v>
      </c>
      <c r="BR154" s="44">
        <v>59</v>
      </c>
      <c r="BS154" s="44">
        <v>315</v>
      </c>
      <c r="BT154" s="44">
        <v>2.2999999999999998</v>
      </c>
      <c r="BU154" s="44">
        <v>8.6999999999999993</v>
      </c>
      <c r="BV154" s="44">
        <v>5</v>
      </c>
      <c r="BW154" s="44">
        <v>1</v>
      </c>
      <c r="BX154" s="44" t="s">
        <v>1241</v>
      </c>
      <c r="BY154" s="44">
        <v>37</v>
      </c>
      <c r="BZ154" s="44">
        <v>25</v>
      </c>
      <c r="CA154" s="44">
        <v>32</v>
      </c>
      <c r="CB154" s="44">
        <v>23</v>
      </c>
      <c r="CC154" s="44">
        <v>27</v>
      </c>
      <c r="CD154" s="44">
        <v>20</v>
      </c>
      <c r="CE154" s="44">
        <v>24</v>
      </c>
      <c r="CF154" s="44">
        <v>20</v>
      </c>
    </row>
    <row r="155" spans="1:84">
      <c r="A155" s="44" t="s">
        <v>4</v>
      </c>
      <c r="B155" s="45" t="s">
        <v>22</v>
      </c>
      <c r="D155" s="46">
        <v>2.2916666666666667E-3</v>
      </c>
      <c r="E155" s="47" t="s">
        <v>319</v>
      </c>
      <c r="F155" s="13" t="s">
        <v>34</v>
      </c>
      <c r="J155" s="44" t="s">
        <v>29</v>
      </c>
      <c r="O155" s="46">
        <v>3.3333333333333335E-3</v>
      </c>
      <c r="P155" s="47" t="s">
        <v>340</v>
      </c>
      <c r="Q155" s="47" t="s">
        <v>152</v>
      </c>
      <c r="U155" s="47" t="s">
        <v>29</v>
      </c>
      <c r="V155" s="44" t="s">
        <v>346</v>
      </c>
      <c r="AJ155" s="49">
        <v>42606</v>
      </c>
      <c r="AK155" s="60">
        <v>0.45555555555555599</v>
      </c>
      <c r="AL155" s="60">
        <f t="shared" si="11"/>
        <v>0.45833333333333331</v>
      </c>
      <c r="AM155" s="60">
        <f t="shared" si="12"/>
        <v>0.45833333333333331</v>
      </c>
      <c r="AN155" s="61" t="str">
        <f t="shared" si="13"/>
        <v>24/08/2016 11:00:00</v>
      </c>
      <c r="AO155" s="61" t="str">
        <f t="shared" si="14"/>
        <v>24/08/2016 11:00:00</v>
      </c>
      <c r="AP155" s="44">
        <f>VLOOKUP($AN155, [1]TableView_704030_20160816_20160!$D$2:$M$5095,3,FALSE)</f>
        <v>1016.32306668</v>
      </c>
      <c r="AQ155" s="44">
        <f>VLOOKUP($AN155, [1]TableView_704030_20160816_20160!$D$2:$M$5095,8,FALSE)</f>
        <v>27.7222222222222</v>
      </c>
      <c r="AR155" s="44">
        <f>VLOOKUP($AN155, [1]TableView_704030_20160816_20160!$D$2:$M$5095,10,FALSE)</f>
        <v>0</v>
      </c>
      <c r="AS155" s="44">
        <f>VLOOKUP($AN155, [1]TableView_704030_20160816_20160!$D$2:$M$5095,4,FALSE)</f>
        <v>59</v>
      </c>
      <c r="AT155" s="44">
        <f>VLOOKUP($AN155, [1]TableView_704030_20160816_20160!$D$2:$M$5095,6,FALSE)</f>
        <v>315</v>
      </c>
      <c r="AU155" s="44">
        <f>VLOOKUP($AN155, [1]TableView_704030_20160816_20160!$D$2:$M$5095,7,FALSE)</f>
        <v>2.2999999999999998</v>
      </c>
      <c r="AV155" s="44">
        <f>VLOOKUP($AN155, [1]TableView_704030_20160816_20160!$D$2:$M$5095,2,FALSE)</f>
        <v>8.6999999999999993</v>
      </c>
      <c r="AW155" s="44">
        <f>VLOOKUP($AO155, [2]aacb8965d69cc6fd1cb3a5cae9e8ae7!$C$6:$F$853,4,FALSE)</f>
        <v>5</v>
      </c>
      <c r="AX155" s="44">
        <v>1</v>
      </c>
      <c r="AY155" s="44" t="str">
        <f t="shared" si="15"/>
        <v>24/08/2016 1</v>
      </c>
      <c r="AZ155" s="44">
        <f>VLOOKUP($AY155, [3]Sheet1!$D$3:$T$89,2,FALSE)</f>
        <v>37</v>
      </c>
      <c r="BA155" s="44">
        <f>VLOOKUP($AY155, [3]Sheet1!$D$3:$T$89,3,FALSE)</f>
        <v>25</v>
      </c>
      <c r="BB155" s="44">
        <f>VLOOKUP($AY155, [3]Sheet1!$D$3:$T$89,6,FALSE)</f>
        <v>32</v>
      </c>
      <c r="BC155" s="44">
        <f>VLOOKUP($AY155, [3]Sheet1!$D$3:$T$89,7,FALSE)</f>
        <v>23</v>
      </c>
      <c r="BD155" s="44">
        <f>VLOOKUP($AY155, [3]Sheet1!$D$3:$T$89,10,FALSE)</f>
        <v>27</v>
      </c>
      <c r="BE155" s="44">
        <f>VLOOKUP($AY155, [3]Sheet1!$D$3:$T$89,11,FALSE)</f>
        <v>20</v>
      </c>
      <c r="BF155" s="44">
        <f>VLOOKUP($AY155, [3]Sheet1!$D$3:$T$89,14,FALSE)</f>
        <v>24</v>
      </c>
      <c r="BG155" s="44">
        <f>VLOOKUP($AY155, [3]Sheet1!$D$3:$T$89,15,FALSE)</f>
        <v>20</v>
      </c>
      <c r="BI155" s="49">
        <v>42606</v>
      </c>
      <c r="BJ155" s="50">
        <v>0.45555555555555599</v>
      </c>
      <c r="BK155" s="50">
        <v>0.45833333333333331</v>
      </c>
      <c r="BL155" s="50">
        <v>0.45833333333333331</v>
      </c>
      <c r="BM155" s="44" t="s">
        <v>1150</v>
      </c>
      <c r="BN155" s="44" t="s">
        <v>1150</v>
      </c>
      <c r="BO155" s="44">
        <v>1016.32306668</v>
      </c>
      <c r="BP155" s="44">
        <v>27.7222222222222</v>
      </c>
      <c r="BQ155" s="44">
        <v>0</v>
      </c>
      <c r="BR155" s="44">
        <v>59</v>
      </c>
      <c r="BS155" s="44">
        <v>315</v>
      </c>
      <c r="BT155" s="44">
        <v>2.2999999999999998</v>
      </c>
      <c r="BU155" s="44">
        <v>8.6999999999999993</v>
      </c>
      <c r="BV155" s="44">
        <v>5</v>
      </c>
      <c r="BW155" s="44">
        <v>1</v>
      </c>
      <c r="BX155" s="44" t="s">
        <v>1241</v>
      </c>
      <c r="BY155" s="44">
        <v>37</v>
      </c>
      <c r="BZ155" s="44">
        <v>25</v>
      </c>
      <c r="CA155" s="44">
        <v>32</v>
      </c>
      <c r="CB155" s="44">
        <v>23</v>
      </c>
      <c r="CC155" s="44">
        <v>27</v>
      </c>
      <c r="CD155" s="44">
        <v>20</v>
      </c>
      <c r="CE155" s="44">
        <v>24</v>
      </c>
      <c r="CF155" s="44">
        <v>20</v>
      </c>
    </row>
    <row r="156" spans="1:84">
      <c r="A156" s="44" t="s">
        <v>5</v>
      </c>
      <c r="B156" s="45" t="s">
        <v>45</v>
      </c>
      <c r="D156" s="46">
        <v>2.3379629629629631E-3</v>
      </c>
      <c r="E156" s="47" t="s">
        <v>142</v>
      </c>
      <c r="F156" s="13" t="s">
        <v>34</v>
      </c>
      <c r="J156" s="44" t="s">
        <v>36</v>
      </c>
      <c r="O156" s="46">
        <v>4.9768518518518521E-3</v>
      </c>
      <c r="P156" s="47" t="s">
        <v>147</v>
      </c>
      <c r="Q156" s="47" t="s">
        <v>40</v>
      </c>
      <c r="R156" s="47" t="s">
        <v>41</v>
      </c>
      <c r="U156" s="47" t="s">
        <v>36</v>
      </c>
      <c r="AJ156" s="49">
        <v>42606</v>
      </c>
      <c r="AK156" s="60">
        <v>0.45555555555555599</v>
      </c>
      <c r="AL156" s="60">
        <f t="shared" si="11"/>
        <v>0.45833333333333331</v>
      </c>
      <c r="AM156" s="60">
        <f t="shared" si="12"/>
        <v>0.45833333333333331</v>
      </c>
      <c r="AN156" s="61" t="str">
        <f t="shared" si="13"/>
        <v>24/08/2016 11:00:00</v>
      </c>
      <c r="AO156" s="61" t="str">
        <f t="shared" si="14"/>
        <v>24/08/2016 11:00:00</v>
      </c>
      <c r="AP156" s="44">
        <f>VLOOKUP($AN156, [1]TableView_704030_20160816_20160!$D$2:$M$5095,3,FALSE)</f>
        <v>1016.32306668</v>
      </c>
      <c r="AQ156" s="44">
        <f>VLOOKUP($AN156, [1]TableView_704030_20160816_20160!$D$2:$M$5095,8,FALSE)</f>
        <v>27.7222222222222</v>
      </c>
      <c r="AR156" s="44">
        <f>VLOOKUP($AN156, [1]TableView_704030_20160816_20160!$D$2:$M$5095,10,FALSE)</f>
        <v>0</v>
      </c>
      <c r="AS156" s="44">
        <f>VLOOKUP($AN156, [1]TableView_704030_20160816_20160!$D$2:$M$5095,4,FALSE)</f>
        <v>59</v>
      </c>
      <c r="AT156" s="44">
        <f>VLOOKUP($AN156, [1]TableView_704030_20160816_20160!$D$2:$M$5095,6,FALSE)</f>
        <v>315</v>
      </c>
      <c r="AU156" s="44">
        <f>VLOOKUP($AN156, [1]TableView_704030_20160816_20160!$D$2:$M$5095,7,FALSE)</f>
        <v>2.2999999999999998</v>
      </c>
      <c r="AV156" s="44">
        <f>VLOOKUP($AN156, [1]TableView_704030_20160816_20160!$D$2:$M$5095,2,FALSE)</f>
        <v>8.6999999999999993</v>
      </c>
      <c r="AW156" s="44">
        <f>VLOOKUP($AO156, [2]aacb8965d69cc6fd1cb3a5cae9e8ae7!$C$6:$F$853,4,FALSE)</f>
        <v>5</v>
      </c>
      <c r="AX156" s="44">
        <v>1</v>
      </c>
      <c r="AY156" s="44" t="str">
        <f t="shared" si="15"/>
        <v>24/08/2016 1</v>
      </c>
      <c r="AZ156" s="44">
        <f>VLOOKUP($AY156, [3]Sheet1!$D$3:$T$89,2,FALSE)</f>
        <v>37</v>
      </c>
      <c r="BA156" s="44">
        <f>VLOOKUP($AY156, [3]Sheet1!$D$3:$T$89,3,FALSE)</f>
        <v>25</v>
      </c>
      <c r="BB156" s="44">
        <f>VLOOKUP($AY156, [3]Sheet1!$D$3:$T$89,6,FALSE)</f>
        <v>32</v>
      </c>
      <c r="BC156" s="44">
        <f>VLOOKUP($AY156, [3]Sheet1!$D$3:$T$89,7,FALSE)</f>
        <v>23</v>
      </c>
      <c r="BD156" s="44">
        <f>VLOOKUP($AY156, [3]Sheet1!$D$3:$T$89,10,FALSE)</f>
        <v>27</v>
      </c>
      <c r="BE156" s="44">
        <f>VLOOKUP($AY156, [3]Sheet1!$D$3:$T$89,11,FALSE)</f>
        <v>20</v>
      </c>
      <c r="BF156" s="44">
        <f>VLOOKUP($AY156, [3]Sheet1!$D$3:$T$89,14,FALSE)</f>
        <v>24</v>
      </c>
      <c r="BG156" s="44">
        <f>VLOOKUP($AY156, [3]Sheet1!$D$3:$T$89,15,FALSE)</f>
        <v>20</v>
      </c>
      <c r="BI156" s="49">
        <v>42606</v>
      </c>
      <c r="BJ156" s="50">
        <v>0.45555555555555599</v>
      </c>
      <c r="BK156" s="50">
        <v>0.45833333333333331</v>
      </c>
      <c r="BL156" s="50">
        <v>0.45833333333333331</v>
      </c>
      <c r="BM156" s="44" t="s">
        <v>1150</v>
      </c>
      <c r="BN156" s="44" t="s">
        <v>1150</v>
      </c>
      <c r="BO156" s="44">
        <v>1016.32306668</v>
      </c>
      <c r="BP156" s="44">
        <v>27.7222222222222</v>
      </c>
      <c r="BQ156" s="44">
        <v>0</v>
      </c>
      <c r="BR156" s="44">
        <v>59</v>
      </c>
      <c r="BS156" s="44">
        <v>315</v>
      </c>
      <c r="BT156" s="44">
        <v>2.2999999999999998</v>
      </c>
      <c r="BU156" s="44">
        <v>8.6999999999999993</v>
      </c>
      <c r="BV156" s="44">
        <v>5</v>
      </c>
      <c r="BW156" s="44">
        <v>1</v>
      </c>
      <c r="BX156" s="44" t="s">
        <v>1241</v>
      </c>
      <c r="BY156" s="44">
        <v>37</v>
      </c>
      <c r="BZ156" s="44">
        <v>25</v>
      </c>
      <c r="CA156" s="44">
        <v>32</v>
      </c>
      <c r="CB156" s="44">
        <v>23</v>
      </c>
      <c r="CC156" s="44">
        <v>27</v>
      </c>
      <c r="CD156" s="44">
        <v>20</v>
      </c>
      <c r="CE156" s="44">
        <v>24</v>
      </c>
      <c r="CF156" s="44">
        <v>20</v>
      </c>
    </row>
    <row r="157" spans="1:84">
      <c r="A157" s="44" t="s">
        <v>6</v>
      </c>
      <c r="B157" s="45" t="s">
        <v>48</v>
      </c>
      <c r="D157" s="46">
        <v>2.685185185185185E-3</v>
      </c>
      <c r="E157" s="47" t="s">
        <v>142</v>
      </c>
      <c r="F157" s="13" t="s">
        <v>321</v>
      </c>
      <c r="J157" s="44" t="s">
        <v>29</v>
      </c>
      <c r="K157" s="44" t="s">
        <v>331</v>
      </c>
      <c r="O157" s="46">
        <v>7.0254629629629634E-3</v>
      </c>
      <c r="P157" s="47" t="s">
        <v>147</v>
      </c>
      <c r="Q157" s="47" t="s">
        <v>40</v>
      </c>
      <c r="R157" s="47" t="s">
        <v>57</v>
      </c>
      <c r="S157" s="47">
        <v>1</v>
      </c>
      <c r="U157" s="47" t="s">
        <v>36</v>
      </c>
      <c r="AJ157" s="49">
        <v>42606</v>
      </c>
      <c r="AK157" s="60">
        <v>0.45555555555555599</v>
      </c>
      <c r="AL157" s="60">
        <f t="shared" si="11"/>
        <v>0.45833333333333331</v>
      </c>
      <c r="AM157" s="60">
        <f t="shared" si="12"/>
        <v>0.45833333333333331</v>
      </c>
      <c r="AN157" s="61" t="str">
        <f t="shared" si="13"/>
        <v>24/08/2016 11:00:00</v>
      </c>
      <c r="AO157" s="61" t="str">
        <f t="shared" si="14"/>
        <v>24/08/2016 11:00:00</v>
      </c>
      <c r="AP157" s="44">
        <f>VLOOKUP($AN157, [1]TableView_704030_20160816_20160!$D$2:$M$5095,3,FALSE)</f>
        <v>1016.32306668</v>
      </c>
      <c r="AQ157" s="44">
        <f>VLOOKUP($AN157, [1]TableView_704030_20160816_20160!$D$2:$M$5095,8,FALSE)</f>
        <v>27.7222222222222</v>
      </c>
      <c r="AR157" s="44">
        <f>VLOOKUP($AN157, [1]TableView_704030_20160816_20160!$D$2:$M$5095,10,FALSE)</f>
        <v>0</v>
      </c>
      <c r="AS157" s="44">
        <f>VLOOKUP($AN157, [1]TableView_704030_20160816_20160!$D$2:$M$5095,4,FALSE)</f>
        <v>59</v>
      </c>
      <c r="AT157" s="44">
        <f>VLOOKUP($AN157, [1]TableView_704030_20160816_20160!$D$2:$M$5095,6,FALSE)</f>
        <v>315</v>
      </c>
      <c r="AU157" s="44">
        <f>VLOOKUP($AN157, [1]TableView_704030_20160816_20160!$D$2:$M$5095,7,FALSE)</f>
        <v>2.2999999999999998</v>
      </c>
      <c r="AV157" s="44">
        <f>VLOOKUP($AN157, [1]TableView_704030_20160816_20160!$D$2:$M$5095,2,FALSE)</f>
        <v>8.6999999999999993</v>
      </c>
      <c r="AW157" s="44">
        <f>VLOOKUP($AO157, [2]aacb8965d69cc6fd1cb3a5cae9e8ae7!$C$6:$F$853,4,FALSE)</f>
        <v>5</v>
      </c>
      <c r="AX157" s="44">
        <v>1</v>
      </c>
      <c r="AY157" s="44" t="str">
        <f t="shared" si="15"/>
        <v>24/08/2016 1</v>
      </c>
      <c r="AZ157" s="44">
        <f>VLOOKUP($AY157, [3]Sheet1!$D$3:$T$89,2,FALSE)</f>
        <v>37</v>
      </c>
      <c r="BA157" s="44">
        <f>VLOOKUP($AY157, [3]Sheet1!$D$3:$T$89,3,FALSE)</f>
        <v>25</v>
      </c>
      <c r="BB157" s="44">
        <f>VLOOKUP($AY157, [3]Sheet1!$D$3:$T$89,6,FALSE)</f>
        <v>32</v>
      </c>
      <c r="BC157" s="44">
        <f>VLOOKUP($AY157, [3]Sheet1!$D$3:$T$89,7,FALSE)</f>
        <v>23</v>
      </c>
      <c r="BD157" s="44">
        <f>VLOOKUP($AY157, [3]Sheet1!$D$3:$T$89,10,FALSE)</f>
        <v>27</v>
      </c>
      <c r="BE157" s="44">
        <f>VLOOKUP($AY157, [3]Sheet1!$D$3:$T$89,11,FALSE)</f>
        <v>20</v>
      </c>
      <c r="BF157" s="44">
        <f>VLOOKUP($AY157, [3]Sheet1!$D$3:$T$89,14,FALSE)</f>
        <v>24</v>
      </c>
      <c r="BG157" s="44">
        <f>VLOOKUP($AY157, [3]Sheet1!$D$3:$T$89,15,FALSE)</f>
        <v>20</v>
      </c>
      <c r="BI157" s="49">
        <v>42606</v>
      </c>
      <c r="BJ157" s="50">
        <v>0.45555555555555599</v>
      </c>
      <c r="BK157" s="50">
        <v>0.45833333333333331</v>
      </c>
      <c r="BL157" s="50">
        <v>0.45833333333333331</v>
      </c>
      <c r="BM157" s="44" t="s">
        <v>1150</v>
      </c>
      <c r="BN157" s="44" t="s">
        <v>1150</v>
      </c>
      <c r="BO157" s="44">
        <v>1016.32306668</v>
      </c>
      <c r="BP157" s="44">
        <v>27.7222222222222</v>
      </c>
      <c r="BQ157" s="44">
        <v>0</v>
      </c>
      <c r="BR157" s="44">
        <v>59</v>
      </c>
      <c r="BS157" s="44">
        <v>315</v>
      </c>
      <c r="BT157" s="44">
        <v>2.2999999999999998</v>
      </c>
      <c r="BU157" s="44">
        <v>8.6999999999999993</v>
      </c>
      <c r="BV157" s="44">
        <v>5</v>
      </c>
      <c r="BW157" s="44">
        <v>1</v>
      </c>
      <c r="BX157" s="44" t="s">
        <v>1241</v>
      </c>
      <c r="BY157" s="44">
        <v>37</v>
      </c>
      <c r="BZ157" s="44">
        <v>25</v>
      </c>
      <c r="CA157" s="44">
        <v>32</v>
      </c>
      <c r="CB157" s="44">
        <v>23</v>
      </c>
      <c r="CC157" s="44">
        <v>27</v>
      </c>
      <c r="CD157" s="44">
        <v>20</v>
      </c>
      <c r="CE157" s="44">
        <v>24</v>
      </c>
      <c r="CF157" s="44">
        <v>20</v>
      </c>
    </row>
    <row r="158" spans="1:84">
      <c r="A158" s="44" t="s">
        <v>7</v>
      </c>
      <c r="D158" s="46">
        <v>3.0671296296296297E-3</v>
      </c>
      <c r="E158" s="47" t="s">
        <v>142</v>
      </c>
      <c r="F158" s="13" t="s">
        <v>34</v>
      </c>
      <c r="J158" s="44" t="s">
        <v>36</v>
      </c>
      <c r="O158" s="46">
        <v>7.2453703703703708E-3</v>
      </c>
      <c r="P158" s="47" t="s">
        <v>341</v>
      </c>
      <c r="Q158" s="47" t="s">
        <v>343</v>
      </c>
      <c r="U158" s="47" t="s">
        <v>29</v>
      </c>
      <c r="V158" s="44" t="s">
        <v>81</v>
      </c>
      <c r="AJ158" s="49">
        <v>42606</v>
      </c>
      <c r="AK158" s="60">
        <v>0.45555555555555599</v>
      </c>
      <c r="AL158" s="60">
        <f t="shared" si="11"/>
        <v>0.45833333333333331</v>
      </c>
      <c r="AM158" s="60">
        <f t="shared" si="12"/>
        <v>0.45833333333333331</v>
      </c>
      <c r="AN158" s="61" t="str">
        <f t="shared" si="13"/>
        <v>24/08/2016 11:00:00</v>
      </c>
      <c r="AO158" s="61" t="str">
        <f t="shared" si="14"/>
        <v>24/08/2016 11:00:00</v>
      </c>
      <c r="AP158" s="44">
        <f>VLOOKUP($AN158, [1]TableView_704030_20160816_20160!$D$2:$M$5095,3,FALSE)</f>
        <v>1016.32306668</v>
      </c>
      <c r="AQ158" s="44">
        <f>VLOOKUP($AN158, [1]TableView_704030_20160816_20160!$D$2:$M$5095,8,FALSE)</f>
        <v>27.7222222222222</v>
      </c>
      <c r="AR158" s="44">
        <f>VLOOKUP($AN158, [1]TableView_704030_20160816_20160!$D$2:$M$5095,10,FALSE)</f>
        <v>0</v>
      </c>
      <c r="AS158" s="44">
        <f>VLOOKUP($AN158, [1]TableView_704030_20160816_20160!$D$2:$M$5095,4,FALSE)</f>
        <v>59</v>
      </c>
      <c r="AT158" s="44">
        <f>VLOOKUP($AN158, [1]TableView_704030_20160816_20160!$D$2:$M$5095,6,FALSE)</f>
        <v>315</v>
      </c>
      <c r="AU158" s="44">
        <f>VLOOKUP($AN158, [1]TableView_704030_20160816_20160!$D$2:$M$5095,7,FALSE)</f>
        <v>2.2999999999999998</v>
      </c>
      <c r="AV158" s="44">
        <f>VLOOKUP($AN158, [1]TableView_704030_20160816_20160!$D$2:$M$5095,2,FALSE)</f>
        <v>8.6999999999999993</v>
      </c>
      <c r="AW158" s="44">
        <f>VLOOKUP($AO158, [2]aacb8965d69cc6fd1cb3a5cae9e8ae7!$C$6:$F$853,4,FALSE)</f>
        <v>5</v>
      </c>
      <c r="AX158" s="44">
        <v>1</v>
      </c>
      <c r="AY158" s="44" t="str">
        <f t="shared" si="15"/>
        <v>24/08/2016 1</v>
      </c>
      <c r="AZ158" s="44">
        <f>VLOOKUP($AY158, [3]Sheet1!$D$3:$T$89,2,FALSE)</f>
        <v>37</v>
      </c>
      <c r="BA158" s="44">
        <f>VLOOKUP($AY158, [3]Sheet1!$D$3:$T$89,3,FALSE)</f>
        <v>25</v>
      </c>
      <c r="BB158" s="44">
        <f>VLOOKUP($AY158, [3]Sheet1!$D$3:$T$89,6,FALSE)</f>
        <v>32</v>
      </c>
      <c r="BC158" s="44">
        <f>VLOOKUP($AY158, [3]Sheet1!$D$3:$T$89,7,FALSE)</f>
        <v>23</v>
      </c>
      <c r="BD158" s="44">
        <f>VLOOKUP($AY158, [3]Sheet1!$D$3:$T$89,10,FALSE)</f>
        <v>27</v>
      </c>
      <c r="BE158" s="44">
        <f>VLOOKUP($AY158, [3]Sheet1!$D$3:$T$89,11,FALSE)</f>
        <v>20</v>
      </c>
      <c r="BF158" s="44">
        <f>VLOOKUP($AY158, [3]Sheet1!$D$3:$T$89,14,FALSE)</f>
        <v>24</v>
      </c>
      <c r="BG158" s="44">
        <f>VLOOKUP($AY158, [3]Sheet1!$D$3:$T$89,15,FALSE)</f>
        <v>20</v>
      </c>
      <c r="BI158" s="49">
        <v>42606</v>
      </c>
      <c r="BJ158" s="50">
        <v>0.45555555555555599</v>
      </c>
      <c r="BK158" s="50">
        <v>0.45833333333333331</v>
      </c>
      <c r="BL158" s="50">
        <v>0.45833333333333331</v>
      </c>
      <c r="BM158" s="44" t="s">
        <v>1150</v>
      </c>
      <c r="BN158" s="44" t="s">
        <v>1150</v>
      </c>
      <c r="BO158" s="44">
        <v>1016.32306668</v>
      </c>
      <c r="BP158" s="44">
        <v>27.7222222222222</v>
      </c>
      <c r="BQ158" s="44">
        <v>0</v>
      </c>
      <c r="BR158" s="44">
        <v>59</v>
      </c>
      <c r="BS158" s="44">
        <v>315</v>
      </c>
      <c r="BT158" s="44">
        <v>2.2999999999999998</v>
      </c>
      <c r="BU158" s="44">
        <v>8.6999999999999993</v>
      </c>
      <c r="BV158" s="44">
        <v>5</v>
      </c>
      <c r="BW158" s="44">
        <v>1</v>
      </c>
      <c r="BX158" s="44" t="s">
        <v>1241</v>
      </c>
      <c r="BY158" s="44">
        <v>37</v>
      </c>
      <c r="BZ158" s="44">
        <v>25</v>
      </c>
      <c r="CA158" s="44">
        <v>32</v>
      </c>
      <c r="CB158" s="44">
        <v>23</v>
      </c>
      <c r="CC158" s="44">
        <v>27</v>
      </c>
      <c r="CD158" s="44">
        <v>20</v>
      </c>
      <c r="CE158" s="44">
        <v>24</v>
      </c>
      <c r="CF158" s="44">
        <v>20</v>
      </c>
    </row>
    <row r="159" spans="1:84">
      <c r="D159" s="46">
        <v>3.2175925925925926E-3</v>
      </c>
      <c r="E159" s="47" t="s">
        <v>142</v>
      </c>
      <c r="F159" s="13" t="s">
        <v>34</v>
      </c>
      <c r="J159" s="44" t="s">
        <v>29</v>
      </c>
      <c r="K159" s="44" t="s">
        <v>332</v>
      </c>
      <c r="O159" s="46">
        <v>7.2685185185185188E-3</v>
      </c>
      <c r="P159" s="47" t="s">
        <v>86</v>
      </c>
      <c r="Q159" s="47" t="s">
        <v>34</v>
      </c>
      <c r="U159" s="47" t="s">
        <v>36</v>
      </c>
      <c r="AJ159" s="49">
        <v>42606</v>
      </c>
      <c r="AK159" s="60">
        <v>0.45555555555555599</v>
      </c>
      <c r="AL159" s="60">
        <f t="shared" si="11"/>
        <v>0.45833333333333331</v>
      </c>
      <c r="AM159" s="60">
        <f t="shared" si="12"/>
        <v>0.45833333333333331</v>
      </c>
      <c r="AN159" s="61" t="str">
        <f t="shared" si="13"/>
        <v>24/08/2016 11:00:00</v>
      </c>
      <c r="AO159" s="61" t="str">
        <f t="shared" si="14"/>
        <v>24/08/2016 11:00:00</v>
      </c>
      <c r="AP159" s="44">
        <f>VLOOKUP($AN159, [1]TableView_704030_20160816_20160!$D$2:$M$5095,3,FALSE)</f>
        <v>1016.32306668</v>
      </c>
      <c r="AQ159" s="44">
        <f>VLOOKUP($AN159, [1]TableView_704030_20160816_20160!$D$2:$M$5095,8,FALSE)</f>
        <v>27.7222222222222</v>
      </c>
      <c r="AR159" s="44">
        <f>VLOOKUP($AN159, [1]TableView_704030_20160816_20160!$D$2:$M$5095,10,FALSE)</f>
        <v>0</v>
      </c>
      <c r="AS159" s="44">
        <f>VLOOKUP($AN159, [1]TableView_704030_20160816_20160!$D$2:$M$5095,4,FALSE)</f>
        <v>59</v>
      </c>
      <c r="AT159" s="44">
        <f>VLOOKUP($AN159, [1]TableView_704030_20160816_20160!$D$2:$M$5095,6,FALSE)</f>
        <v>315</v>
      </c>
      <c r="AU159" s="44">
        <f>VLOOKUP($AN159, [1]TableView_704030_20160816_20160!$D$2:$M$5095,7,FALSE)</f>
        <v>2.2999999999999998</v>
      </c>
      <c r="AV159" s="44">
        <f>VLOOKUP($AN159, [1]TableView_704030_20160816_20160!$D$2:$M$5095,2,FALSE)</f>
        <v>8.6999999999999993</v>
      </c>
      <c r="AW159" s="44">
        <f>VLOOKUP($AO159, [2]aacb8965d69cc6fd1cb3a5cae9e8ae7!$C$6:$F$853,4,FALSE)</f>
        <v>5</v>
      </c>
      <c r="AX159" s="44">
        <v>1</v>
      </c>
      <c r="AY159" s="44" t="str">
        <f t="shared" si="15"/>
        <v>24/08/2016 1</v>
      </c>
      <c r="AZ159" s="44">
        <f>VLOOKUP($AY159, [3]Sheet1!$D$3:$T$89,2,FALSE)</f>
        <v>37</v>
      </c>
      <c r="BA159" s="44">
        <f>VLOOKUP($AY159, [3]Sheet1!$D$3:$T$89,3,FALSE)</f>
        <v>25</v>
      </c>
      <c r="BB159" s="44">
        <f>VLOOKUP($AY159, [3]Sheet1!$D$3:$T$89,6,FALSE)</f>
        <v>32</v>
      </c>
      <c r="BC159" s="44">
        <f>VLOOKUP($AY159, [3]Sheet1!$D$3:$T$89,7,FALSE)</f>
        <v>23</v>
      </c>
      <c r="BD159" s="44">
        <f>VLOOKUP($AY159, [3]Sheet1!$D$3:$T$89,10,FALSE)</f>
        <v>27</v>
      </c>
      <c r="BE159" s="44">
        <f>VLOOKUP($AY159, [3]Sheet1!$D$3:$T$89,11,FALSE)</f>
        <v>20</v>
      </c>
      <c r="BF159" s="44">
        <f>VLOOKUP($AY159, [3]Sheet1!$D$3:$T$89,14,FALSE)</f>
        <v>24</v>
      </c>
      <c r="BG159" s="44">
        <f>VLOOKUP($AY159, [3]Sheet1!$D$3:$T$89,15,FALSE)</f>
        <v>20</v>
      </c>
      <c r="BI159" s="49">
        <v>42606</v>
      </c>
      <c r="BJ159" s="50">
        <v>0.45555555555555599</v>
      </c>
      <c r="BK159" s="50">
        <v>0.45833333333333331</v>
      </c>
      <c r="BL159" s="50">
        <v>0.45833333333333331</v>
      </c>
      <c r="BM159" s="44" t="s">
        <v>1150</v>
      </c>
      <c r="BN159" s="44" t="s">
        <v>1150</v>
      </c>
      <c r="BO159" s="44">
        <v>1016.32306668</v>
      </c>
      <c r="BP159" s="44">
        <v>27.7222222222222</v>
      </c>
      <c r="BQ159" s="44">
        <v>0</v>
      </c>
      <c r="BR159" s="44">
        <v>59</v>
      </c>
      <c r="BS159" s="44">
        <v>315</v>
      </c>
      <c r="BT159" s="44">
        <v>2.2999999999999998</v>
      </c>
      <c r="BU159" s="44">
        <v>8.6999999999999993</v>
      </c>
      <c r="BV159" s="44">
        <v>5</v>
      </c>
      <c r="BW159" s="44">
        <v>1</v>
      </c>
      <c r="BX159" s="44" t="s">
        <v>1241</v>
      </c>
      <c r="BY159" s="44">
        <v>37</v>
      </c>
      <c r="BZ159" s="44">
        <v>25</v>
      </c>
      <c r="CA159" s="44">
        <v>32</v>
      </c>
      <c r="CB159" s="44">
        <v>23</v>
      </c>
      <c r="CC159" s="44">
        <v>27</v>
      </c>
      <c r="CD159" s="44">
        <v>20</v>
      </c>
      <c r="CE159" s="44">
        <v>24</v>
      </c>
      <c r="CF159" s="44">
        <v>20</v>
      </c>
    </row>
    <row r="160" spans="1:84">
      <c r="D160" s="46">
        <v>4.0740740740740746E-3</v>
      </c>
      <c r="E160" s="47" t="s">
        <v>142</v>
      </c>
      <c r="F160" s="13" t="s">
        <v>35</v>
      </c>
      <c r="J160" s="44" t="s">
        <v>36</v>
      </c>
      <c r="K160" s="44" t="s">
        <v>80</v>
      </c>
      <c r="O160" s="46">
        <v>7.5578703703703702E-3</v>
      </c>
      <c r="P160" s="47" t="s">
        <v>32</v>
      </c>
      <c r="AJ160" s="49">
        <v>42606</v>
      </c>
      <c r="AK160" s="60">
        <v>0.45555555555555599</v>
      </c>
      <c r="AL160" s="60">
        <f t="shared" si="11"/>
        <v>0.45833333333333331</v>
      </c>
      <c r="AM160" s="60">
        <f t="shared" si="12"/>
        <v>0.45833333333333331</v>
      </c>
      <c r="AN160" s="61" t="str">
        <f t="shared" si="13"/>
        <v>24/08/2016 11:00:00</v>
      </c>
      <c r="AO160" s="61" t="str">
        <f t="shared" si="14"/>
        <v>24/08/2016 11:00:00</v>
      </c>
      <c r="AP160" s="44">
        <f>VLOOKUP($AN160, [1]TableView_704030_20160816_20160!$D$2:$M$5095,3,FALSE)</f>
        <v>1016.32306668</v>
      </c>
      <c r="AQ160" s="44">
        <f>VLOOKUP($AN160, [1]TableView_704030_20160816_20160!$D$2:$M$5095,8,FALSE)</f>
        <v>27.7222222222222</v>
      </c>
      <c r="AR160" s="44">
        <f>VLOOKUP($AN160, [1]TableView_704030_20160816_20160!$D$2:$M$5095,10,FALSE)</f>
        <v>0</v>
      </c>
      <c r="AS160" s="44">
        <f>VLOOKUP($AN160, [1]TableView_704030_20160816_20160!$D$2:$M$5095,4,FALSE)</f>
        <v>59</v>
      </c>
      <c r="AT160" s="44">
        <f>VLOOKUP($AN160, [1]TableView_704030_20160816_20160!$D$2:$M$5095,6,FALSE)</f>
        <v>315</v>
      </c>
      <c r="AU160" s="44">
        <f>VLOOKUP($AN160, [1]TableView_704030_20160816_20160!$D$2:$M$5095,7,FALSE)</f>
        <v>2.2999999999999998</v>
      </c>
      <c r="AV160" s="44">
        <f>VLOOKUP($AN160, [1]TableView_704030_20160816_20160!$D$2:$M$5095,2,FALSE)</f>
        <v>8.6999999999999993</v>
      </c>
      <c r="AW160" s="44">
        <f>VLOOKUP($AO160, [2]aacb8965d69cc6fd1cb3a5cae9e8ae7!$C$6:$F$853,4,FALSE)</f>
        <v>5</v>
      </c>
      <c r="AX160" s="44">
        <v>1</v>
      </c>
      <c r="AY160" s="44" t="str">
        <f t="shared" si="15"/>
        <v>24/08/2016 1</v>
      </c>
      <c r="AZ160" s="44">
        <f>VLOOKUP($AY160, [3]Sheet1!$D$3:$T$89,2,FALSE)</f>
        <v>37</v>
      </c>
      <c r="BA160" s="44">
        <f>VLOOKUP($AY160, [3]Sheet1!$D$3:$T$89,3,FALSE)</f>
        <v>25</v>
      </c>
      <c r="BB160" s="44">
        <f>VLOOKUP($AY160, [3]Sheet1!$D$3:$T$89,6,FALSE)</f>
        <v>32</v>
      </c>
      <c r="BC160" s="44">
        <f>VLOOKUP($AY160, [3]Sheet1!$D$3:$T$89,7,FALSE)</f>
        <v>23</v>
      </c>
      <c r="BD160" s="44">
        <f>VLOOKUP($AY160, [3]Sheet1!$D$3:$T$89,10,FALSE)</f>
        <v>27</v>
      </c>
      <c r="BE160" s="44">
        <f>VLOOKUP($AY160, [3]Sheet1!$D$3:$T$89,11,FALSE)</f>
        <v>20</v>
      </c>
      <c r="BF160" s="44">
        <f>VLOOKUP($AY160, [3]Sheet1!$D$3:$T$89,14,FALSE)</f>
        <v>24</v>
      </c>
      <c r="BG160" s="44">
        <f>VLOOKUP($AY160, [3]Sheet1!$D$3:$T$89,15,FALSE)</f>
        <v>20</v>
      </c>
      <c r="BI160" s="49">
        <v>42606</v>
      </c>
      <c r="BJ160" s="50">
        <v>0.45555555555555599</v>
      </c>
      <c r="BK160" s="50">
        <v>0.45833333333333331</v>
      </c>
      <c r="BL160" s="50">
        <v>0.45833333333333331</v>
      </c>
      <c r="BM160" s="44" t="s">
        <v>1150</v>
      </c>
      <c r="BN160" s="44" t="s">
        <v>1150</v>
      </c>
      <c r="BO160" s="44">
        <v>1016.32306668</v>
      </c>
      <c r="BP160" s="44">
        <v>27.7222222222222</v>
      </c>
      <c r="BQ160" s="44">
        <v>0</v>
      </c>
      <c r="BR160" s="44">
        <v>59</v>
      </c>
      <c r="BS160" s="44">
        <v>315</v>
      </c>
      <c r="BT160" s="44">
        <v>2.2999999999999998</v>
      </c>
      <c r="BU160" s="44">
        <v>8.6999999999999993</v>
      </c>
      <c r="BV160" s="44">
        <v>5</v>
      </c>
      <c r="BW160" s="44">
        <v>1</v>
      </c>
      <c r="BX160" s="44" t="s">
        <v>1241</v>
      </c>
      <c r="BY160" s="44">
        <v>37</v>
      </c>
      <c r="BZ160" s="44">
        <v>25</v>
      </c>
      <c r="CA160" s="44">
        <v>32</v>
      </c>
      <c r="CB160" s="44">
        <v>23</v>
      </c>
      <c r="CC160" s="44">
        <v>27</v>
      </c>
      <c r="CD160" s="44">
        <v>20</v>
      </c>
      <c r="CE160" s="44">
        <v>24</v>
      </c>
      <c r="CF160" s="44">
        <v>20</v>
      </c>
    </row>
    <row r="161" spans="4:84">
      <c r="D161" s="46">
        <v>4.4560185185185189E-3</v>
      </c>
      <c r="E161" s="47" t="s">
        <v>142</v>
      </c>
      <c r="F161" s="13" t="s">
        <v>54</v>
      </c>
      <c r="J161" s="44" t="s">
        <v>36</v>
      </c>
      <c r="O161" s="46">
        <v>2.0833333333333332E-2</v>
      </c>
      <c r="AJ161" s="49">
        <v>42606</v>
      </c>
      <c r="AK161" s="60">
        <v>0.45555555555555599</v>
      </c>
      <c r="AL161" s="60">
        <f t="shared" si="11"/>
        <v>0.45833333333333331</v>
      </c>
      <c r="AM161" s="60">
        <f t="shared" si="12"/>
        <v>0.45833333333333331</v>
      </c>
      <c r="AN161" s="61" t="str">
        <f t="shared" si="13"/>
        <v>24/08/2016 11:00:00</v>
      </c>
      <c r="AO161" s="61" t="str">
        <f t="shared" si="14"/>
        <v>24/08/2016 11:00:00</v>
      </c>
      <c r="AP161" s="44">
        <f>VLOOKUP($AN161, [1]TableView_704030_20160816_20160!$D$2:$M$5095,3,FALSE)</f>
        <v>1016.32306668</v>
      </c>
      <c r="AQ161" s="44">
        <f>VLOOKUP($AN161, [1]TableView_704030_20160816_20160!$D$2:$M$5095,8,FALSE)</f>
        <v>27.7222222222222</v>
      </c>
      <c r="AR161" s="44">
        <f>VLOOKUP($AN161, [1]TableView_704030_20160816_20160!$D$2:$M$5095,10,FALSE)</f>
        <v>0</v>
      </c>
      <c r="AS161" s="44">
        <f>VLOOKUP($AN161, [1]TableView_704030_20160816_20160!$D$2:$M$5095,4,FALSE)</f>
        <v>59</v>
      </c>
      <c r="AT161" s="44">
        <f>VLOOKUP($AN161, [1]TableView_704030_20160816_20160!$D$2:$M$5095,6,FALSE)</f>
        <v>315</v>
      </c>
      <c r="AU161" s="44">
        <f>VLOOKUP($AN161, [1]TableView_704030_20160816_20160!$D$2:$M$5095,7,FALSE)</f>
        <v>2.2999999999999998</v>
      </c>
      <c r="AV161" s="44">
        <f>VLOOKUP($AN161, [1]TableView_704030_20160816_20160!$D$2:$M$5095,2,FALSE)</f>
        <v>8.6999999999999993</v>
      </c>
      <c r="AW161" s="44">
        <f>VLOOKUP($AO161, [2]aacb8965d69cc6fd1cb3a5cae9e8ae7!$C$6:$F$853,4,FALSE)</f>
        <v>5</v>
      </c>
      <c r="AX161" s="44">
        <v>1</v>
      </c>
      <c r="AY161" s="44" t="str">
        <f t="shared" si="15"/>
        <v>24/08/2016 1</v>
      </c>
      <c r="AZ161" s="44">
        <f>VLOOKUP($AY161, [3]Sheet1!$D$3:$T$89,2,FALSE)</f>
        <v>37</v>
      </c>
      <c r="BA161" s="44">
        <f>VLOOKUP($AY161, [3]Sheet1!$D$3:$T$89,3,FALSE)</f>
        <v>25</v>
      </c>
      <c r="BB161" s="44">
        <f>VLOOKUP($AY161, [3]Sheet1!$D$3:$T$89,6,FALSE)</f>
        <v>32</v>
      </c>
      <c r="BC161" s="44">
        <f>VLOOKUP($AY161, [3]Sheet1!$D$3:$T$89,7,FALSE)</f>
        <v>23</v>
      </c>
      <c r="BD161" s="44">
        <f>VLOOKUP($AY161, [3]Sheet1!$D$3:$T$89,10,FALSE)</f>
        <v>27</v>
      </c>
      <c r="BE161" s="44">
        <f>VLOOKUP($AY161, [3]Sheet1!$D$3:$T$89,11,FALSE)</f>
        <v>20</v>
      </c>
      <c r="BF161" s="44">
        <f>VLOOKUP($AY161, [3]Sheet1!$D$3:$T$89,14,FALSE)</f>
        <v>24</v>
      </c>
      <c r="BG161" s="44">
        <f>VLOOKUP($AY161, [3]Sheet1!$D$3:$T$89,15,FALSE)</f>
        <v>20</v>
      </c>
      <c r="BI161" s="49">
        <v>42606</v>
      </c>
      <c r="BJ161" s="50">
        <v>0.45555555555555599</v>
      </c>
      <c r="BK161" s="50">
        <v>0.45833333333333331</v>
      </c>
      <c r="BL161" s="50">
        <v>0.45833333333333331</v>
      </c>
      <c r="BM161" s="44" t="s">
        <v>1150</v>
      </c>
      <c r="BN161" s="44" t="s">
        <v>1150</v>
      </c>
      <c r="BO161" s="44">
        <v>1016.32306668</v>
      </c>
      <c r="BP161" s="44">
        <v>27.7222222222222</v>
      </c>
      <c r="BQ161" s="44">
        <v>0</v>
      </c>
      <c r="BR161" s="44">
        <v>59</v>
      </c>
      <c r="BS161" s="44">
        <v>315</v>
      </c>
      <c r="BT161" s="44">
        <v>2.2999999999999998</v>
      </c>
      <c r="BU161" s="44">
        <v>8.6999999999999993</v>
      </c>
      <c r="BV161" s="44">
        <v>5</v>
      </c>
      <c r="BW161" s="44">
        <v>1</v>
      </c>
      <c r="BX161" s="44" t="s">
        <v>1241</v>
      </c>
      <c r="BY161" s="44">
        <v>37</v>
      </c>
      <c r="BZ161" s="44">
        <v>25</v>
      </c>
      <c r="CA161" s="44">
        <v>32</v>
      </c>
      <c r="CB161" s="44">
        <v>23</v>
      </c>
      <c r="CC161" s="44">
        <v>27</v>
      </c>
      <c r="CD161" s="44">
        <v>20</v>
      </c>
      <c r="CE161" s="44">
        <v>24</v>
      </c>
      <c r="CF161" s="44">
        <v>20</v>
      </c>
    </row>
    <row r="162" spans="4:84">
      <c r="D162" s="46">
        <v>5.7175925925925927E-3</v>
      </c>
      <c r="E162" s="47" t="s">
        <v>63</v>
      </c>
      <c r="F162" s="13" t="s">
        <v>267</v>
      </c>
      <c r="J162" s="44" t="s">
        <v>29</v>
      </c>
      <c r="K162" s="44" t="s">
        <v>55</v>
      </c>
      <c r="AJ162" s="49">
        <v>42606</v>
      </c>
      <c r="AK162" s="60">
        <v>0.45555555555555599</v>
      </c>
      <c r="AL162" s="60">
        <f t="shared" si="11"/>
        <v>0.45833333333333331</v>
      </c>
      <c r="AM162" s="60">
        <f t="shared" si="12"/>
        <v>0.45833333333333331</v>
      </c>
      <c r="AN162" s="61" t="str">
        <f t="shared" si="13"/>
        <v>24/08/2016 11:00:00</v>
      </c>
      <c r="AO162" s="61" t="str">
        <f t="shared" si="14"/>
        <v>24/08/2016 11:00:00</v>
      </c>
      <c r="AP162" s="44">
        <f>VLOOKUP($AN162, [1]TableView_704030_20160816_20160!$D$2:$M$5095,3,FALSE)</f>
        <v>1016.32306668</v>
      </c>
      <c r="AQ162" s="44">
        <f>VLOOKUP($AN162, [1]TableView_704030_20160816_20160!$D$2:$M$5095,8,FALSE)</f>
        <v>27.7222222222222</v>
      </c>
      <c r="AR162" s="44">
        <f>VLOOKUP($AN162, [1]TableView_704030_20160816_20160!$D$2:$M$5095,10,FALSE)</f>
        <v>0</v>
      </c>
      <c r="AS162" s="44">
        <f>VLOOKUP($AN162, [1]TableView_704030_20160816_20160!$D$2:$M$5095,4,FALSE)</f>
        <v>59</v>
      </c>
      <c r="AT162" s="44">
        <f>VLOOKUP($AN162, [1]TableView_704030_20160816_20160!$D$2:$M$5095,6,FALSE)</f>
        <v>315</v>
      </c>
      <c r="AU162" s="44">
        <f>VLOOKUP($AN162, [1]TableView_704030_20160816_20160!$D$2:$M$5095,7,FALSE)</f>
        <v>2.2999999999999998</v>
      </c>
      <c r="AV162" s="44">
        <f>VLOOKUP($AN162, [1]TableView_704030_20160816_20160!$D$2:$M$5095,2,FALSE)</f>
        <v>8.6999999999999993</v>
      </c>
      <c r="AW162" s="44">
        <f>VLOOKUP($AO162, [2]aacb8965d69cc6fd1cb3a5cae9e8ae7!$C$6:$F$853,4,FALSE)</f>
        <v>5</v>
      </c>
      <c r="AX162" s="44">
        <v>1</v>
      </c>
      <c r="AY162" s="44" t="str">
        <f t="shared" si="15"/>
        <v>24/08/2016 1</v>
      </c>
      <c r="AZ162" s="44">
        <f>VLOOKUP($AY162, [3]Sheet1!$D$3:$T$89,2,FALSE)</f>
        <v>37</v>
      </c>
      <c r="BA162" s="44">
        <f>VLOOKUP($AY162, [3]Sheet1!$D$3:$T$89,3,FALSE)</f>
        <v>25</v>
      </c>
      <c r="BB162" s="44">
        <f>VLOOKUP($AY162, [3]Sheet1!$D$3:$T$89,6,FALSE)</f>
        <v>32</v>
      </c>
      <c r="BC162" s="44">
        <f>VLOOKUP($AY162, [3]Sheet1!$D$3:$T$89,7,FALSE)</f>
        <v>23</v>
      </c>
      <c r="BD162" s="44">
        <f>VLOOKUP($AY162, [3]Sheet1!$D$3:$T$89,10,FALSE)</f>
        <v>27</v>
      </c>
      <c r="BE162" s="44">
        <f>VLOOKUP($AY162, [3]Sheet1!$D$3:$T$89,11,FALSE)</f>
        <v>20</v>
      </c>
      <c r="BF162" s="44">
        <f>VLOOKUP($AY162, [3]Sheet1!$D$3:$T$89,14,FALSE)</f>
        <v>24</v>
      </c>
      <c r="BG162" s="44">
        <f>VLOOKUP($AY162, [3]Sheet1!$D$3:$T$89,15,FALSE)</f>
        <v>20</v>
      </c>
      <c r="BI162" s="49">
        <v>42606</v>
      </c>
      <c r="BJ162" s="50">
        <v>0.45555555555555599</v>
      </c>
      <c r="BK162" s="50">
        <v>0.45833333333333331</v>
      </c>
      <c r="BL162" s="50">
        <v>0.45833333333333331</v>
      </c>
      <c r="BM162" s="44" t="s">
        <v>1150</v>
      </c>
      <c r="BN162" s="44" t="s">
        <v>1150</v>
      </c>
      <c r="BO162" s="44">
        <v>1016.32306668</v>
      </c>
      <c r="BP162" s="44">
        <v>27.7222222222222</v>
      </c>
      <c r="BQ162" s="44">
        <v>0</v>
      </c>
      <c r="BR162" s="44">
        <v>59</v>
      </c>
      <c r="BS162" s="44">
        <v>315</v>
      </c>
      <c r="BT162" s="44">
        <v>2.2999999999999998</v>
      </c>
      <c r="BU162" s="44">
        <v>8.6999999999999993</v>
      </c>
      <c r="BV162" s="44">
        <v>5</v>
      </c>
      <c r="BW162" s="44">
        <v>1</v>
      </c>
      <c r="BX162" s="44" t="s">
        <v>1241</v>
      </c>
      <c r="BY162" s="44">
        <v>37</v>
      </c>
      <c r="BZ162" s="44">
        <v>25</v>
      </c>
      <c r="CA162" s="44">
        <v>32</v>
      </c>
      <c r="CB162" s="44">
        <v>23</v>
      </c>
      <c r="CC162" s="44">
        <v>27</v>
      </c>
      <c r="CD162" s="44">
        <v>20</v>
      </c>
      <c r="CE162" s="44">
        <v>24</v>
      </c>
      <c r="CF162" s="44">
        <v>20</v>
      </c>
    </row>
    <row r="163" spans="4:84">
      <c r="D163" s="46">
        <v>6.4351851851851861E-3</v>
      </c>
      <c r="E163" s="47" t="s">
        <v>63</v>
      </c>
      <c r="F163" s="13" t="s">
        <v>35</v>
      </c>
      <c r="J163" s="44" t="s">
        <v>36</v>
      </c>
      <c r="K163" s="44" t="s">
        <v>80</v>
      </c>
      <c r="AJ163" s="49">
        <v>42606</v>
      </c>
      <c r="AK163" s="60">
        <v>0.45555555555555599</v>
      </c>
      <c r="AL163" s="60">
        <f t="shared" si="11"/>
        <v>0.45833333333333331</v>
      </c>
      <c r="AM163" s="60">
        <f t="shared" si="12"/>
        <v>0.45833333333333331</v>
      </c>
      <c r="AN163" s="61" t="str">
        <f t="shared" si="13"/>
        <v>24/08/2016 11:00:00</v>
      </c>
      <c r="AO163" s="61" t="str">
        <f t="shared" si="14"/>
        <v>24/08/2016 11:00:00</v>
      </c>
      <c r="AP163" s="44">
        <f>VLOOKUP($AN163, [1]TableView_704030_20160816_20160!$D$2:$M$5095,3,FALSE)</f>
        <v>1016.32306668</v>
      </c>
      <c r="AQ163" s="44">
        <f>VLOOKUP($AN163, [1]TableView_704030_20160816_20160!$D$2:$M$5095,8,FALSE)</f>
        <v>27.7222222222222</v>
      </c>
      <c r="AR163" s="44">
        <f>VLOOKUP($AN163, [1]TableView_704030_20160816_20160!$D$2:$M$5095,10,FALSE)</f>
        <v>0</v>
      </c>
      <c r="AS163" s="44">
        <f>VLOOKUP($AN163, [1]TableView_704030_20160816_20160!$D$2:$M$5095,4,FALSE)</f>
        <v>59</v>
      </c>
      <c r="AT163" s="44">
        <f>VLOOKUP($AN163, [1]TableView_704030_20160816_20160!$D$2:$M$5095,6,FALSE)</f>
        <v>315</v>
      </c>
      <c r="AU163" s="44">
        <f>VLOOKUP($AN163, [1]TableView_704030_20160816_20160!$D$2:$M$5095,7,FALSE)</f>
        <v>2.2999999999999998</v>
      </c>
      <c r="AV163" s="44">
        <f>VLOOKUP($AN163, [1]TableView_704030_20160816_20160!$D$2:$M$5095,2,FALSE)</f>
        <v>8.6999999999999993</v>
      </c>
      <c r="AW163" s="44">
        <f>VLOOKUP($AO163, [2]aacb8965d69cc6fd1cb3a5cae9e8ae7!$C$6:$F$853,4,FALSE)</f>
        <v>5</v>
      </c>
      <c r="AX163" s="44">
        <v>1</v>
      </c>
      <c r="AY163" s="44" t="str">
        <f t="shared" si="15"/>
        <v>24/08/2016 1</v>
      </c>
      <c r="AZ163" s="44">
        <f>VLOOKUP($AY163, [3]Sheet1!$D$3:$T$89,2,FALSE)</f>
        <v>37</v>
      </c>
      <c r="BA163" s="44">
        <f>VLOOKUP($AY163, [3]Sheet1!$D$3:$T$89,3,FALSE)</f>
        <v>25</v>
      </c>
      <c r="BB163" s="44">
        <f>VLOOKUP($AY163, [3]Sheet1!$D$3:$T$89,6,FALSE)</f>
        <v>32</v>
      </c>
      <c r="BC163" s="44">
        <f>VLOOKUP($AY163, [3]Sheet1!$D$3:$T$89,7,FALSE)</f>
        <v>23</v>
      </c>
      <c r="BD163" s="44">
        <f>VLOOKUP($AY163, [3]Sheet1!$D$3:$T$89,10,FALSE)</f>
        <v>27</v>
      </c>
      <c r="BE163" s="44">
        <f>VLOOKUP($AY163, [3]Sheet1!$D$3:$T$89,11,FALSE)</f>
        <v>20</v>
      </c>
      <c r="BF163" s="44">
        <f>VLOOKUP($AY163, [3]Sheet1!$D$3:$T$89,14,FALSE)</f>
        <v>24</v>
      </c>
      <c r="BG163" s="44">
        <f>VLOOKUP($AY163, [3]Sheet1!$D$3:$T$89,15,FALSE)</f>
        <v>20</v>
      </c>
      <c r="BI163" s="49">
        <v>42606</v>
      </c>
      <c r="BJ163" s="50">
        <v>0.45555555555555599</v>
      </c>
      <c r="BK163" s="50">
        <v>0.45833333333333331</v>
      </c>
      <c r="BL163" s="50">
        <v>0.45833333333333331</v>
      </c>
      <c r="BM163" s="44" t="s">
        <v>1150</v>
      </c>
      <c r="BN163" s="44" t="s">
        <v>1150</v>
      </c>
      <c r="BO163" s="44">
        <v>1016.32306668</v>
      </c>
      <c r="BP163" s="44">
        <v>27.7222222222222</v>
      </c>
      <c r="BQ163" s="44">
        <v>0</v>
      </c>
      <c r="BR163" s="44">
        <v>59</v>
      </c>
      <c r="BS163" s="44">
        <v>315</v>
      </c>
      <c r="BT163" s="44">
        <v>2.2999999999999998</v>
      </c>
      <c r="BU163" s="44">
        <v>8.6999999999999993</v>
      </c>
      <c r="BV163" s="44">
        <v>5</v>
      </c>
      <c r="BW163" s="44">
        <v>1</v>
      </c>
      <c r="BX163" s="44" t="s">
        <v>1241</v>
      </c>
      <c r="BY163" s="44">
        <v>37</v>
      </c>
      <c r="BZ163" s="44">
        <v>25</v>
      </c>
      <c r="CA163" s="44">
        <v>32</v>
      </c>
      <c r="CB163" s="44">
        <v>23</v>
      </c>
      <c r="CC163" s="44">
        <v>27</v>
      </c>
      <c r="CD163" s="44">
        <v>20</v>
      </c>
      <c r="CE163" s="44">
        <v>24</v>
      </c>
      <c r="CF163" s="44">
        <v>20</v>
      </c>
    </row>
    <row r="164" spans="4:84">
      <c r="D164" s="46">
        <v>7.2453703703703708E-3</v>
      </c>
      <c r="E164" s="47" t="s">
        <v>63</v>
      </c>
      <c r="F164" s="13" t="s">
        <v>54</v>
      </c>
      <c r="J164" s="44" t="s">
        <v>29</v>
      </c>
      <c r="K164" s="44" t="s">
        <v>55</v>
      </c>
      <c r="AJ164" s="49">
        <v>42606</v>
      </c>
      <c r="AK164" s="60">
        <v>0.45555555555555599</v>
      </c>
      <c r="AL164" s="60">
        <f t="shared" si="11"/>
        <v>0.45833333333333331</v>
      </c>
      <c r="AM164" s="60">
        <f t="shared" si="12"/>
        <v>0.45833333333333331</v>
      </c>
      <c r="AN164" s="61" t="str">
        <f t="shared" si="13"/>
        <v>24/08/2016 11:00:00</v>
      </c>
      <c r="AO164" s="61" t="str">
        <f t="shared" si="14"/>
        <v>24/08/2016 11:00:00</v>
      </c>
      <c r="AP164" s="44">
        <f>VLOOKUP($AN164, [1]TableView_704030_20160816_20160!$D$2:$M$5095,3,FALSE)</f>
        <v>1016.32306668</v>
      </c>
      <c r="AQ164" s="44">
        <f>VLOOKUP($AN164, [1]TableView_704030_20160816_20160!$D$2:$M$5095,8,FALSE)</f>
        <v>27.7222222222222</v>
      </c>
      <c r="AR164" s="44">
        <f>VLOOKUP($AN164, [1]TableView_704030_20160816_20160!$D$2:$M$5095,10,FALSE)</f>
        <v>0</v>
      </c>
      <c r="AS164" s="44">
        <f>VLOOKUP($AN164, [1]TableView_704030_20160816_20160!$D$2:$M$5095,4,FALSE)</f>
        <v>59</v>
      </c>
      <c r="AT164" s="44">
        <f>VLOOKUP($AN164, [1]TableView_704030_20160816_20160!$D$2:$M$5095,6,FALSE)</f>
        <v>315</v>
      </c>
      <c r="AU164" s="44">
        <f>VLOOKUP($AN164, [1]TableView_704030_20160816_20160!$D$2:$M$5095,7,FALSE)</f>
        <v>2.2999999999999998</v>
      </c>
      <c r="AV164" s="44">
        <f>VLOOKUP($AN164, [1]TableView_704030_20160816_20160!$D$2:$M$5095,2,FALSE)</f>
        <v>8.6999999999999993</v>
      </c>
      <c r="AW164" s="44">
        <f>VLOOKUP($AO164, [2]aacb8965d69cc6fd1cb3a5cae9e8ae7!$C$6:$F$853,4,FALSE)</f>
        <v>5</v>
      </c>
      <c r="AX164" s="44">
        <v>1</v>
      </c>
      <c r="AY164" s="44" t="str">
        <f t="shared" si="15"/>
        <v>24/08/2016 1</v>
      </c>
      <c r="AZ164" s="44">
        <f>VLOOKUP($AY164, [3]Sheet1!$D$3:$T$89,2,FALSE)</f>
        <v>37</v>
      </c>
      <c r="BA164" s="44">
        <f>VLOOKUP($AY164, [3]Sheet1!$D$3:$T$89,3,FALSE)</f>
        <v>25</v>
      </c>
      <c r="BB164" s="44">
        <f>VLOOKUP($AY164, [3]Sheet1!$D$3:$T$89,6,FALSE)</f>
        <v>32</v>
      </c>
      <c r="BC164" s="44">
        <f>VLOOKUP($AY164, [3]Sheet1!$D$3:$T$89,7,FALSE)</f>
        <v>23</v>
      </c>
      <c r="BD164" s="44">
        <f>VLOOKUP($AY164, [3]Sheet1!$D$3:$T$89,10,FALSE)</f>
        <v>27</v>
      </c>
      <c r="BE164" s="44">
        <f>VLOOKUP($AY164, [3]Sheet1!$D$3:$T$89,11,FALSE)</f>
        <v>20</v>
      </c>
      <c r="BF164" s="44">
        <f>VLOOKUP($AY164, [3]Sheet1!$D$3:$T$89,14,FALSE)</f>
        <v>24</v>
      </c>
      <c r="BG164" s="44">
        <f>VLOOKUP($AY164, [3]Sheet1!$D$3:$T$89,15,FALSE)</f>
        <v>20</v>
      </c>
      <c r="BI164" s="49">
        <v>42606</v>
      </c>
      <c r="BJ164" s="50">
        <v>0.45555555555555599</v>
      </c>
      <c r="BK164" s="50">
        <v>0.45833333333333331</v>
      </c>
      <c r="BL164" s="50">
        <v>0.45833333333333331</v>
      </c>
      <c r="BM164" s="44" t="s">
        <v>1150</v>
      </c>
      <c r="BN164" s="44" t="s">
        <v>1150</v>
      </c>
      <c r="BO164" s="44">
        <v>1016.32306668</v>
      </c>
      <c r="BP164" s="44">
        <v>27.7222222222222</v>
      </c>
      <c r="BQ164" s="44">
        <v>0</v>
      </c>
      <c r="BR164" s="44">
        <v>59</v>
      </c>
      <c r="BS164" s="44">
        <v>315</v>
      </c>
      <c r="BT164" s="44">
        <v>2.2999999999999998</v>
      </c>
      <c r="BU164" s="44">
        <v>8.6999999999999993</v>
      </c>
      <c r="BV164" s="44">
        <v>5</v>
      </c>
      <c r="BW164" s="44">
        <v>1</v>
      </c>
      <c r="BX164" s="44" t="s">
        <v>1241</v>
      </c>
      <c r="BY164" s="44">
        <v>37</v>
      </c>
      <c r="BZ164" s="44">
        <v>25</v>
      </c>
      <c r="CA164" s="44">
        <v>32</v>
      </c>
      <c r="CB164" s="44">
        <v>23</v>
      </c>
      <c r="CC164" s="44">
        <v>27</v>
      </c>
      <c r="CD164" s="44">
        <v>20</v>
      </c>
      <c r="CE164" s="44">
        <v>24</v>
      </c>
      <c r="CF164" s="44">
        <v>20</v>
      </c>
    </row>
    <row r="165" spans="4:84">
      <c r="D165" s="46">
        <v>7.2685185185185188E-3</v>
      </c>
      <c r="E165" s="47" t="s">
        <v>63</v>
      </c>
      <c r="F165" s="13" t="s">
        <v>278</v>
      </c>
      <c r="J165" s="44" t="s">
        <v>36</v>
      </c>
      <c r="AJ165" s="49">
        <v>42606</v>
      </c>
      <c r="AK165" s="60">
        <v>0.45555555555555599</v>
      </c>
      <c r="AL165" s="60">
        <f t="shared" si="11"/>
        <v>0.45833333333333331</v>
      </c>
      <c r="AM165" s="60">
        <f t="shared" si="12"/>
        <v>0.45833333333333331</v>
      </c>
      <c r="AN165" s="61" t="str">
        <f t="shared" si="13"/>
        <v>24/08/2016 11:00:00</v>
      </c>
      <c r="AO165" s="61" t="str">
        <f t="shared" si="14"/>
        <v>24/08/2016 11:00:00</v>
      </c>
      <c r="AP165" s="44">
        <f>VLOOKUP($AN165, [1]TableView_704030_20160816_20160!$D$2:$M$5095,3,FALSE)</f>
        <v>1016.32306668</v>
      </c>
      <c r="AQ165" s="44">
        <f>VLOOKUP($AN165, [1]TableView_704030_20160816_20160!$D$2:$M$5095,8,FALSE)</f>
        <v>27.7222222222222</v>
      </c>
      <c r="AR165" s="44">
        <f>VLOOKUP($AN165, [1]TableView_704030_20160816_20160!$D$2:$M$5095,10,FALSE)</f>
        <v>0</v>
      </c>
      <c r="AS165" s="44">
        <f>VLOOKUP($AN165, [1]TableView_704030_20160816_20160!$D$2:$M$5095,4,FALSE)</f>
        <v>59</v>
      </c>
      <c r="AT165" s="44">
        <f>VLOOKUP($AN165, [1]TableView_704030_20160816_20160!$D$2:$M$5095,6,FALSE)</f>
        <v>315</v>
      </c>
      <c r="AU165" s="44">
        <f>VLOOKUP($AN165, [1]TableView_704030_20160816_20160!$D$2:$M$5095,7,FALSE)</f>
        <v>2.2999999999999998</v>
      </c>
      <c r="AV165" s="44">
        <f>VLOOKUP($AN165, [1]TableView_704030_20160816_20160!$D$2:$M$5095,2,FALSE)</f>
        <v>8.6999999999999993</v>
      </c>
      <c r="AW165" s="44">
        <f>VLOOKUP($AO165, [2]aacb8965d69cc6fd1cb3a5cae9e8ae7!$C$6:$F$853,4,FALSE)</f>
        <v>5</v>
      </c>
      <c r="AX165" s="44">
        <v>1</v>
      </c>
      <c r="AY165" s="44" t="str">
        <f t="shared" si="15"/>
        <v>24/08/2016 1</v>
      </c>
      <c r="AZ165" s="44">
        <f>VLOOKUP($AY165, [3]Sheet1!$D$3:$T$89,2,FALSE)</f>
        <v>37</v>
      </c>
      <c r="BA165" s="44">
        <f>VLOOKUP($AY165, [3]Sheet1!$D$3:$T$89,3,FALSE)</f>
        <v>25</v>
      </c>
      <c r="BB165" s="44">
        <f>VLOOKUP($AY165, [3]Sheet1!$D$3:$T$89,6,FALSE)</f>
        <v>32</v>
      </c>
      <c r="BC165" s="44">
        <f>VLOOKUP($AY165, [3]Sheet1!$D$3:$T$89,7,FALSE)</f>
        <v>23</v>
      </c>
      <c r="BD165" s="44">
        <f>VLOOKUP($AY165, [3]Sheet1!$D$3:$T$89,10,FALSE)</f>
        <v>27</v>
      </c>
      <c r="BE165" s="44">
        <f>VLOOKUP($AY165, [3]Sheet1!$D$3:$T$89,11,FALSE)</f>
        <v>20</v>
      </c>
      <c r="BF165" s="44">
        <f>VLOOKUP($AY165, [3]Sheet1!$D$3:$T$89,14,FALSE)</f>
        <v>24</v>
      </c>
      <c r="BG165" s="44">
        <f>VLOOKUP($AY165, [3]Sheet1!$D$3:$T$89,15,FALSE)</f>
        <v>20</v>
      </c>
      <c r="BI165" s="49">
        <v>42606</v>
      </c>
      <c r="BJ165" s="50">
        <v>0.45555555555555599</v>
      </c>
      <c r="BK165" s="50">
        <v>0.45833333333333331</v>
      </c>
      <c r="BL165" s="50">
        <v>0.45833333333333331</v>
      </c>
      <c r="BM165" s="44" t="s">
        <v>1150</v>
      </c>
      <c r="BN165" s="44" t="s">
        <v>1150</v>
      </c>
      <c r="BO165" s="44">
        <v>1016.32306668</v>
      </c>
      <c r="BP165" s="44">
        <v>27.7222222222222</v>
      </c>
      <c r="BQ165" s="44">
        <v>0</v>
      </c>
      <c r="BR165" s="44">
        <v>59</v>
      </c>
      <c r="BS165" s="44">
        <v>315</v>
      </c>
      <c r="BT165" s="44">
        <v>2.2999999999999998</v>
      </c>
      <c r="BU165" s="44">
        <v>8.6999999999999993</v>
      </c>
      <c r="BV165" s="44">
        <v>5</v>
      </c>
      <c r="BW165" s="44">
        <v>1</v>
      </c>
      <c r="BX165" s="44" t="s">
        <v>1241</v>
      </c>
      <c r="BY165" s="44">
        <v>37</v>
      </c>
      <c r="BZ165" s="44">
        <v>25</v>
      </c>
      <c r="CA165" s="44">
        <v>32</v>
      </c>
      <c r="CB165" s="44">
        <v>23</v>
      </c>
      <c r="CC165" s="44">
        <v>27</v>
      </c>
      <c r="CD165" s="44">
        <v>20</v>
      </c>
      <c r="CE165" s="44">
        <v>24</v>
      </c>
      <c r="CF165" s="44">
        <v>20</v>
      </c>
    </row>
    <row r="166" spans="4:84">
      <c r="D166" s="46">
        <v>8.6342592592592599E-3</v>
      </c>
      <c r="E166" s="47" t="s">
        <v>64</v>
      </c>
      <c r="F166" s="13" t="s">
        <v>325</v>
      </c>
      <c r="J166" s="44" t="s">
        <v>29</v>
      </c>
      <c r="K166" s="44" t="s">
        <v>55</v>
      </c>
      <c r="AJ166" s="49">
        <v>42606</v>
      </c>
      <c r="AK166" s="60">
        <v>0.45555555555555599</v>
      </c>
      <c r="AL166" s="60">
        <f t="shared" si="11"/>
        <v>0.45833333333333331</v>
      </c>
      <c r="AM166" s="60">
        <f t="shared" si="12"/>
        <v>0.45833333333333331</v>
      </c>
      <c r="AN166" s="61" t="str">
        <f t="shared" si="13"/>
        <v>24/08/2016 11:00:00</v>
      </c>
      <c r="AO166" s="61" t="str">
        <f t="shared" si="14"/>
        <v>24/08/2016 11:00:00</v>
      </c>
      <c r="AP166" s="44">
        <f>VLOOKUP($AN166, [1]TableView_704030_20160816_20160!$D$2:$M$5095,3,FALSE)</f>
        <v>1016.32306668</v>
      </c>
      <c r="AQ166" s="44">
        <f>VLOOKUP($AN166, [1]TableView_704030_20160816_20160!$D$2:$M$5095,8,FALSE)</f>
        <v>27.7222222222222</v>
      </c>
      <c r="AR166" s="44">
        <f>VLOOKUP($AN166, [1]TableView_704030_20160816_20160!$D$2:$M$5095,10,FALSE)</f>
        <v>0</v>
      </c>
      <c r="AS166" s="44">
        <f>VLOOKUP($AN166, [1]TableView_704030_20160816_20160!$D$2:$M$5095,4,FALSE)</f>
        <v>59</v>
      </c>
      <c r="AT166" s="44">
        <f>VLOOKUP($AN166, [1]TableView_704030_20160816_20160!$D$2:$M$5095,6,FALSE)</f>
        <v>315</v>
      </c>
      <c r="AU166" s="44">
        <f>VLOOKUP($AN166, [1]TableView_704030_20160816_20160!$D$2:$M$5095,7,FALSE)</f>
        <v>2.2999999999999998</v>
      </c>
      <c r="AV166" s="44">
        <f>VLOOKUP($AN166, [1]TableView_704030_20160816_20160!$D$2:$M$5095,2,FALSE)</f>
        <v>8.6999999999999993</v>
      </c>
      <c r="AW166" s="44">
        <f>VLOOKUP($AO166, [2]aacb8965d69cc6fd1cb3a5cae9e8ae7!$C$6:$F$853,4,FALSE)</f>
        <v>5</v>
      </c>
      <c r="AX166" s="44">
        <v>1</v>
      </c>
      <c r="AY166" s="44" t="str">
        <f t="shared" si="15"/>
        <v>24/08/2016 1</v>
      </c>
      <c r="AZ166" s="44">
        <f>VLOOKUP($AY166, [3]Sheet1!$D$3:$T$89,2,FALSE)</f>
        <v>37</v>
      </c>
      <c r="BA166" s="44">
        <f>VLOOKUP($AY166, [3]Sheet1!$D$3:$T$89,3,FALSE)</f>
        <v>25</v>
      </c>
      <c r="BB166" s="44">
        <f>VLOOKUP($AY166, [3]Sheet1!$D$3:$T$89,6,FALSE)</f>
        <v>32</v>
      </c>
      <c r="BC166" s="44">
        <f>VLOOKUP($AY166, [3]Sheet1!$D$3:$T$89,7,FALSE)</f>
        <v>23</v>
      </c>
      <c r="BD166" s="44">
        <f>VLOOKUP($AY166, [3]Sheet1!$D$3:$T$89,10,FALSE)</f>
        <v>27</v>
      </c>
      <c r="BE166" s="44">
        <f>VLOOKUP($AY166, [3]Sheet1!$D$3:$T$89,11,FALSE)</f>
        <v>20</v>
      </c>
      <c r="BF166" s="44">
        <f>VLOOKUP($AY166, [3]Sheet1!$D$3:$T$89,14,FALSE)</f>
        <v>24</v>
      </c>
      <c r="BG166" s="44">
        <f>VLOOKUP($AY166, [3]Sheet1!$D$3:$T$89,15,FALSE)</f>
        <v>20</v>
      </c>
      <c r="BI166" s="49">
        <v>42606</v>
      </c>
      <c r="BJ166" s="50">
        <v>0.45555555555555599</v>
      </c>
      <c r="BK166" s="50">
        <v>0.45833333333333331</v>
      </c>
      <c r="BL166" s="50">
        <v>0.45833333333333331</v>
      </c>
      <c r="BM166" s="44" t="s">
        <v>1150</v>
      </c>
      <c r="BN166" s="44" t="s">
        <v>1150</v>
      </c>
      <c r="BO166" s="44">
        <v>1016.32306668</v>
      </c>
      <c r="BP166" s="44">
        <v>27.7222222222222</v>
      </c>
      <c r="BQ166" s="44">
        <v>0</v>
      </c>
      <c r="BR166" s="44">
        <v>59</v>
      </c>
      <c r="BS166" s="44">
        <v>315</v>
      </c>
      <c r="BT166" s="44">
        <v>2.2999999999999998</v>
      </c>
      <c r="BU166" s="44">
        <v>8.6999999999999993</v>
      </c>
      <c r="BV166" s="44">
        <v>5</v>
      </c>
      <c r="BW166" s="44">
        <v>1</v>
      </c>
      <c r="BX166" s="44" t="s">
        <v>1241</v>
      </c>
      <c r="BY166" s="44">
        <v>37</v>
      </c>
      <c r="BZ166" s="44">
        <v>25</v>
      </c>
      <c r="CA166" s="44">
        <v>32</v>
      </c>
      <c r="CB166" s="44">
        <v>23</v>
      </c>
      <c r="CC166" s="44">
        <v>27</v>
      </c>
      <c r="CD166" s="44">
        <v>20</v>
      </c>
      <c r="CE166" s="44">
        <v>24</v>
      </c>
      <c r="CF166" s="44">
        <v>20</v>
      </c>
    </row>
    <row r="167" spans="4:84">
      <c r="D167" s="46">
        <v>9.1782407407407403E-3</v>
      </c>
      <c r="E167" s="47" t="s">
        <v>147</v>
      </c>
      <c r="F167" s="13" t="s">
        <v>40</v>
      </c>
      <c r="G167" s="47" t="s">
        <v>41</v>
      </c>
      <c r="J167" s="47" t="s">
        <v>36</v>
      </c>
      <c r="AJ167" s="49">
        <v>42606</v>
      </c>
      <c r="AK167" s="60">
        <v>0.45555555555555599</v>
      </c>
      <c r="AL167" s="60">
        <f t="shared" si="11"/>
        <v>0.45833333333333331</v>
      </c>
      <c r="AM167" s="60">
        <f t="shared" si="12"/>
        <v>0.45833333333333331</v>
      </c>
      <c r="AN167" s="61" t="str">
        <f t="shared" si="13"/>
        <v>24/08/2016 11:00:00</v>
      </c>
      <c r="AO167" s="61" t="str">
        <f t="shared" si="14"/>
        <v>24/08/2016 11:00:00</v>
      </c>
      <c r="AP167" s="44">
        <f>VLOOKUP($AN167, [1]TableView_704030_20160816_20160!$D$2:$M$5095,3,FALSE)</f>
        <v>1016.32306668</v>
      </c>
      <c r="AQ167" s="44">
        <f>VLOOKUP($AN167, [1]TableView_704030_20160816_20160!$D$2:$M$5095,8,FALSE)</f>
        <v>27.7222222222222</v>
      </c>
      <c r="AR167" s="44">
        <f>VLOOKUP($AN167, [1]TableView_704030_20160816_20160!$D$2:$M$5095,10,FALSE)</f>
        <v>0</v>
      </c>
      <c r="AS167" s="44">
        <f>VLOOKUP($AN167, [1]TableView_704030_20160816_20160!$D$2:$M$5095,4,FALSE)</f>
        <v>59</v>
      </c>
      <c r="AT167" s="44">
        <f>VLOOKUP($AN167, [1]TableView_704030_20160816_20160!$D$2:$M$5095,6,FALSE)</f>
        <v>315</v>
      </c>
      <c r="AU167" s="44">
        <f>VLOOKUP($AN167, [1]TableView_704030_20160816_20160!$D$2:$M$5095,7,FALSE)</f>
        <v>2.2999999999999998</v>
      </c>
      <c r="AV167" s="44">
        <f>VLOOKUP($AN167, [1]TableView_704030_20160816_20160!$D$2:$M$5095,2,FALSE)</f>
        <v>8.6999999999999993</v>
      </c>
      <c r="AW167" s="44">
        <f>VLOOKUP($AO167, [2]aacb8965d69cc6fd1cb3a5cae9e8ae7!$C$6:$F$853,4,FALSE)</f>
        <v>5</v>
      </c>
      <c r="AX167" s="44">
        <v>1</v>
      </c>
      <c r="AY167" s="44" t="str">
        <f t="shared" si="15"/>
        <v>24/08/2016 1</v>
      </c>
      <c r="AZ167" s="44">
        <f>VLOOKUP($AY167, [3]Sheet1!$D$3:$T$89,2,FALSE)</f>
        <v>37</v>
      </c>
      <c r="BA167" s="44">
        <f>VLOOKUP($AY167, [3]Sheet1!$D$3:$T$89,3,FALSE)</f>
        <v>25</v>
      </c>
      <c r="BB167" s="44">
        <f>VLOOKUP($AY167, [3]Sheet1!$D$3:$T$89,6,FALSE)</f>
        <v>32</v>
      </c>
      <c r="BC167" s="44">
        <f>VLOOKUP($AY167, [3]Sheet1!$D$3:$T$89,7,FALSE)</f>
        <v>23</v>
      </c>
      <c r="BD167" s="44">
        <f>VLOOKUP($AY167, [3]Sheet1!$D$3:$T$89,10,FALSE)</f>
        <v>27</v>
      </c>
      <c r="BE167" s="44">
        <f>VLOOKUP($AY167, [3]Sheet1!$D$3:$T$89,11,FALSE)</f>
        <v>20</v>
      </c>
      <c r="BF167" s="44">
        <f>VLOOKUP($AY167, [3]Sheet1!$D$3:$T$89,14,FALSE)</f>
        <v>24</v>
      </c>
      <c r="BG167" s="44">
        <f>VLOOKUP($AY167, [3]Sheet1!$D$3:$T$89,15,FALSE)</f>
        <v>20</v>
      </c>
      <c r="BI167" s="49">
        <v>42606</v>
      </c>
      <c r="BJ167" s="50">
        <v>0.45555555555555599</v>
      </c>
      <c r="BK167" s="50">
        <v>0.45833333333333331</v>
      </c>
      <c r="BL167" s="50">
        <v>0.45833333333333331</v>
      </c>
      <c r="BM167" s="44" t="s">
        <v>1150</v>
      </c>
      <c r="BN167" s="44" t="s">
        <v>1150</v>
      </c>
      <c r="BO167" s="44">
        <v>1016.32306668</v>
      </c>
      <c r="BP167" s="44">
        <v>27.7222222222222</v>
      </c>
      <c r="BQ167" s="44">
        <v>0</v>
      </c>
      <c r="BR167" s="44">
        <v>59</v>
      </c>
      <c r="BS167" s="44">
        <v>315</v>
      </c>
      <c r="BT167" s="44">
        <v>2.2999999999999998</v>
      </c>
      <c r="BU167" s="44">
        <v>8.6999999999999993</v>
      </c>
      <c r="BV167" s="44">
        <v>5</v>
      </c>
      <c r="BW167" s="44">
        <v>1</v>
      </c>
      <c r="BX167" s="44" t="s">
        <v>1241</v>
      </c>
      <c r="BY167" s="44">
        <v>37</v>
      </c>
      <c r="BZ167" s="44">
        <v>25</v>
      </c>
      <c r="CA167" s="44">
        <v>32</v>
      </c>
      <c r="CB167" s="44">
        <v>23</v>
      </c>
      <c r="CC167" s="44">
        <v>27</v>
      </c>
      <c r="CD167" s="44">
        <v>20</v>
      </c>
      <c r="CE167" s="44">
        <v>24</v>
      </c>
      <c r="CF167" s="44">
        <v>20</v>
      </c>
    </row>
    <row r="168" spans="4:84">
      <c r="D168" s="46">
        <v>9.3749999999999997E-3</v>
      </c>
      <c r="E168" s="47" t="s">
        <v>147</v>
      </c>
      <c r="F168" s="13" t="s">
        <v>40</v>
      </c>
      <c r="G168" s="47" t="s">
        <v>41</v>
      </c>
      <c r="J168" s="47" t="s">
        <v>36</v>
      </c>
      <c r="K168" s="47" t="s">
        <v>333</v>
      </c>
      <c r="AJ168" s="49">
        <v>42606</v>
      </c>
      <c r="AK168" s="60">
        <v>0.45555555555555599</v>
      </c>
      <c r="AL168" s="60">
        <f t="shared" si="11"/>
        <v>0.45833333333333331</v>
      </c>
      <c r="AM168" s="60">
        <f t="shared" si="12"/>
        <v>0.45833333333333331</v>
      </c>
      <c r="AN168" s="61" t="str">
        <f t="shared" si="13"/>
        <v>24/08/2016 11:00:00</v>
      </c>
      <c r="AO168" s="61" t="str">
        <f t="shared" si="14"/>
        <v>24/08/2016 11:00:00</v>
      </c>
      <c r="AP168" s="44">
        <f>VLOOKUP($AN168, [1]TableView_704030_20160816_20160!$D$2:$M$5095,3,FALSE)</f>
        <v>1016.32306668</v>
      </c>
      <c r="AQ168" s="44">
        <f>VLOOKUP($AN168, [1]TableView_704030_20160816_20160!$D$2:$M$5095,8,FALSE)</f>
        <v>27.7222222222222</v>
      </c>
      <c r="AR168" s="44">
        <f>VLOOKUP($AN168, [1]TableView_704030_20160816_20160!$D$2:$M$5095,10,FALSE)</f>
        <v>0</v>
      </c>
      <c r="AS168" s="44">
        <f>VLOOKUP($AN168, [1]TableView_704030_20160816_20160!$D$2:$M$5095,4,FALSE)</f>
        <v>59</v>
      </c>
      <c r="AT168" s="44">
        <f>VLOOKUP($AN168, [1]TableView_704030_20160816_20160!$D$2:$M$5095,6,FALSE)</f>
        <v>315</v>
      </c>
      <c r="AU168" s="44">
        <f>VLOOKUP($AN168, [1]TableView_704030_20160816_20160!$D$2:$M$5095,7,FALSE)</f>
        <v>2.2999999999999998</v>
      </c>
      <c r="AV168" s="44">
        <f>VLOOKUP($AN168, [1]TableView_704030_20160816_20160!$D$2:$M$5095,2,FALSE)</f>
        <v>8.6999999999999993</v>
      </c>
      <c r="AW168" s="44">
        <f>VLOOKUP($AO168, [2]aacb8965d69cc6fd1cb3a5cae9e8ae7!$C$6:$F$853,4,FALSE)</f>
        <v>5</v>
      </c>
      <c r="AX168" s="44">
        <v>1</v>
      </c>
      <c r="AY168" s="44" t="str">
        <f t="shared" si="15"/>
        <v>24/08/2016 1</v>
      </c>
      <c r="AZ168" s="44">
        <f>VLOOKUP($AY168, [3]Sheet1!$D$3:$T$89,2,FALSE)</f>
        <v>37</v>
      </c>
      <c r="BA168" s="44">
        <f>VLOOKUP($AY168, [3]Sheet1!$D$3:$T$89,3,FALSE)</f>
        <v>25</v>
      </c>
      <c r="BB168" s="44">
        <f>VLOOKUP($AY168, [3]Sheet1!$D$3:$T$89,6,FALSE)</f>
        <v>32</v>
      </c>
      <c r="BC168" s="44">
        <f>VLOOKUP($AY168, [3]Sheet1!$D$3:$T$89,7,FALSE)</f>
        <v>23</v>
      </c>
      <c r="BD168" s="44">
        <f>VLOOKUP($AY168, [3]Sheet1!$D$3:$T$89,10,FALSE)</f>
        <v>27</v>
      </c>
      <c r="BE168" s="44">
        <f>VLOOKUP($AY168, [3]Sheet1!$D$3:$T$89,11,FALSE)</f>
        <v>20</v>
      </c>
      <c r="BF168" s="44">
        <f>VLOOKUP($AY168, [3]Sheet1!$D$3:$T$89,14,FALSE)</f>
        <v>24</v>
      </c>
      <c r="BG168" s="44">
        <f>VLOOKUP($AY168, [3]Sheet1!$D$3:$T$89,15,FALSE)</f>
        <v>20</v>
      </c>
      <c r="BI168" s="49">
        <v>42606</v>
      </c>
      <c r="BJ168" s="50">
        <v>0.45555555555555599</v>
      </c>
      <c r="BK168" s="50">
        <v>0.45833333333333331</v>
      </c>
      <c r="BL168" s="50">
        <v>0.45833333333333331</v>
      </c>
      <c r="BM168" s="44" t="s">
        <v>1150</v>
      </c>
      <c r="BN168" s="44" t="s">
        <v>1150</v>
      </c>
      <c r="BO168" s="44">
        <v>1016.32306668</v>
      </c>
      <c r="BP168" s="44">
        <v>27.7222222222222</v>
      </c>
      <c r="BQ168" s="44">
        <v>0</v>
      </c>
      <c r="BR168" s="44">
        <v>59</v>
      </c>
      <c r="BS168" s="44">
        <v>315</v>
      </c>
      <c r="BT168" s="44">
        <v>2.2999999999999998</v>
      </c>
      <c r="BU168" s="44">
        <v>8.6999999999999993</v>
      </c>
      <c r="BV168" s="44">
        <v>5</v>
      </c>
      <c r="BW168" s="44">
        <v>1</v>
      </c>
      <c r="BX168" s="44" t="s">
        <v>1241</v>
      </c>
      <c r="BY168" s="44">
        <v>37</v>
      </c>
      <c r="BZ168" s="44">
        <v>25</v>
      </c>
      <c r="CA168" s="44">
        <v>32</v>
      </c>
      <c r="CB168" s="44">
        <v>23</v>
      </c>
      <c r="CC168" s="44">
        <v>27</v>
      </c>
      <c r="CD168" s="44">
        <v>20</v>
      </c>
      <c r="CE168" s="44">
        <v>24</v>
      </c>
      <c r="CF168" s="44">
        <v>20</v>
      </c>
    </row>
    <row r="169" spans="4:84">
      <c r="D169" s="46">
        <v>9.4907407407407406E-3</v>
      </c>
      <c r="E169" s="47" t="s">
        <v>63</v>
      </c>
      <c r="F169" s="13" t="s">
        <v>326</v>
      </c>
      <c r="J169" s="47" t="s">
        <v>29</v>
      </c>
      <c r="AJ169" s="49">
        <v>42606</v>
      </c>
      <c r="AK169" s="60">
        <v>0.45555555555555599</v>
      </c>
      <c r="AL169" s="60">
        <f t="shared" si="11"/>
        <v>0.45833333333333331</v>
      </c>
      <c r="AM169" s="60">
        <f t="shared" si="12"/>
        <v>0.45833333333333331</v>
      </c>
      <c r="AN169" s="61" t="str">
        <f t="shared" si="13"/>
        <v>24/08/2016 11:00:00</v>
      </c>
      <c r="AO169" s="61" t="str">
        <f t="shared" si="14"/>
        <v>24/08/2016 11:00:00</v>
      </c>
      <c r="AP169" s="44">
        <f>VLOOKUP($AN169, [1]TableView_704030_20160816_20160!$D$2:$M$5095,3,FALSE)</f>
        <v>1016.32306668</v>
      </c>
      <c r="AQ169" s="44">
        <f>VLOOKUP($AN169, [1]TableView_704030_20160816_20160!$D$2:$M$5095,8,FALSE)</f>
        <v>27.7222222222222</v>
      </c>
      <c r="AR169" s="44">
        <f>VLOOKUP($AN169, [1]TableView_704030_20160816_20160!$D$2:$M$5095,10,FALSE)</f>
        <v>0</v>
      </c>
      <c r="AS169" s="44">
        <f>VLOOKUP($AN169, [1]TableView_704030_20160816_20160!$D$2:$M$5095,4,FALSE)</f>
        <v>59</v>
      </c>
      <c r="AT169" s="44">
        <f>VLOOKUP($AN169, [1]TableView_704030_20160816_20160!$D$2:$M$5095,6,FALSE)</f>
        <v>315</v>
      </c>
      <c r="AU169" s="44">
        <f>VLOOKUP($AN169, [1]TableView_704030_20160816_20160!$D$2:$M$5095,7,FALSE)</f>
        <v>2.2999999999999998</v>
      </c>
      <c r="AV169" s="44">
        <f>VLOOKUP($AN169, [1]TableView_704030_20160816_20160!$D$2:$M$5095,2,FALSE)</f>
        <v>8.6999999999999993</v>
      </c>
      <c r="AW169" s="44">
        <f>VLOOKUP($AO169, [2]aacb8965d69cc6fd1cb3a5cae9e8ae7!$C$6:$F$853,4,FALSE)</f>
        <v>5</v>
      </c>
      <c r="AX169" s="44">
        <v>1</v>
      </c>
      <c r="AY169" s="44" t="str">
        <f t="shared" si="15"/>
        <v>24/08/2016 1</v>
      </c>
      <c r="AZ169" s="44">
        <f>VLOOKUP($AY169, [3]Sheet1!$D$3:$T$89,2,FALSE)</f>
        <v>37</v>
      </c>
      <c r="BA169" s="44">
        <f>VLOOKUP($AY169, [3]Sheet1!$D$3:$T$89,3,FALSE)</f>
        <v>25</v>
      </c>
      <c r="BB169" s="44">
        <f>VLOOKUP($AY169, [3]Sheet1!$D$3:$T$89,6,FALSE)</f>
        <v>32</v>
      </c>
      <c r="BC169" s="44">
        <f>VLOOKUP($AY169, [3]Sheet1!$D$3:$T$89,7,FALSE)</f>
        <v>23</v>
      </c>
      <c r="BD169" s="44">
        <f>VLOOKUP($AY169, [3]Sheet1!$D$3:$T$89,10,FALSE)</f>
        <v>27</v>
      </c>
      <c r="BE169" s="44">
        <f>VLOOKUP($AY169, [3]Sheet1!$D$3:$T$89,11,FALSE)</f>
        <v>20</v>
      </c>
      <c r="BF169" s="44">
        <f>VLOOKUP($AY169, [3]Sheet1!$D$3:$T$89,14,FALSE)</f>
        <v>24</v>
      </c>
      <c r="BG169" s="44">
        <f>VLOOKUP($AY169, [3]Sheet1!$D$3:$T$89,15,FALSE)</f>
        <v>20</v>
      </c>
      <c r="BI169" s="49">
        <v>42606</v>
      </c>
      <c r="BJ169" s="50">
        <v>0.45555555555555599</v>
      </c>
      <c r="BK169" s="50">
        <v>0.45833333333333331</v>
      </c>
      <c r="BL169" s="50">
        <v>0.45833333333333331</v>
      </c>
      <c r="BM169" s="44" t="s">
        <v>1150</v>
      </c>
      <c r="BN169" s="44" t="s">
        <v>1150</v>
      </c>
      <c r="BO169" s="44">
        <v>1016.32306668</v>
      </c>
      <c r="BP169" s="44">
        <v>27.7222222222222</v>
      </c>
      <c r="BQ169" s="44">
        <v>0</v>
      </c>
      <c r="BR169" s="44">
        <v>59</v>
      </c>
      <c r="BS169" s="44">
        <v>315</v>
      </c>
      <c r="BT169" s="44">
        <v>2.2999999999999998</v>
      </c>
      <c r="BU169" s="44">
        <v>8.6999999999999993</v>
      </c>
      <c r="BV169" s="44">
        <v>5</v>
      </c>
      <c r="BW169" s="44">
        <v>1</v>
      </c>
      <c r="BX169" s="44" t="s">
        <v>1241</v>
      </c>
      <c r="BY169" s="44">
        <v>37</v>
      </c>
      <c r="BZ169" s="44">
        <v>25</v>
      </c>
      <c r="CA169" s="44">
        <v>32</v>
      </c>
      <c r="CB169" s="44">
        <v>23</v>
      </c>
      <c r="CC169" s="44">
        <v>27</v>
      </c>
      <c r="CD169" s="44">
        <v>20</v>
      </c>
      <c r="CE169" s="44">
        <v>24</v>
      </c>
      <c r="CF169" s="44">
        <v>20</v>
      </c>
    </row>
    <row r="170" spans="4:84">
      <c r="D170" s="46">
        <v>9.6990740740740735E-3</v>
      </c>
      <c r="E170" s="47" t="s">
        <v>86</v>
      </c>
      <c r="F170" s="13" t="s">
        <v>91</v>
      </c>
      <c r="G170" s="47" t="s">
        <v>41</v>
      </c>
      <c r="J170" s="47" t="s">
        <v>36</v>
      </c>
      <c r="AJ170" s="49">
        <v>42606</v>
      </c>
      <c r="AK170" s="60">
        <v>0.45555555555555599</v>
      </c>
      <c r="AL170" s="60">
        <f t="shared" si="11"/>
        <v>0.45833333333333331</v>
      </c>
      <c r="AM170" s="60">
        <f t="shared" si="12"/>
        <v>0.45833333333333331</v>
      </c>
      <c r="AN170" s="61" t="str">
        <f t="shared" si="13"/>
        <v>24/08/2016 11:00:00</v>
      </c>
      <c r="AO170" s="61" t="str">
        <f t="shared" si="14"/>
        <v>24/08/2016 11:00:00</v>
      </c>
      <c r="AP170" s="44">
        <f>VLOOKUP($AN170, [1]TableView_704030_20160816_20160!$D$2:$M$5095,3,FALSE)</f>
        <v>1016.32306668</v>
      </c>
      <c r="AQ170" s="44">
        <f>VLOOKUP($AN170, [1]TableView_704030_20160816_20160!$D$2:$M$5095,8,FALSE)</f>
        <v>27.7222222222222</v>
      </c>
      <c r="AR170" s="44">
        <f>VLOOKUP($AN170, [1]TableView_704030_20160816_20160!$D$2:$M$5095,10,FALSE)</f>
        <v>0</v>
      </c>
      <c r="AS170" s="44">
        <f>VLOOKUP($AN170, [1]TableView_704030_20160816_20160!$D$2:$M$5095,4,FALSE)</f>
        <v>59</v>
      </c>
      <c r="AT170" s="44">
        <f>VLOOKUP($AN170, [1]TableView_704030_20160816_20160!$D$2:$M$5095,6,FALSE)</f>
        <v>315</v>
      </c>
      <c r="AU170" s="44">
        <f>VLOOKUP($AN170, [1]TableView_704030_20160816_20160!$D$2:$M$5095,7,FALSE)</f>
        <v>2.2999999999999998</v>
      </c>
      <c r="AV170" s="44">
        <f>VLOOKUP($AN170, [1]TableView_704030_20160816_20160!$D$2:$M$5095,2,FALSE)</f>
        <v>8.6999999999999993</v>
      </c>
      <c r="AW170" s="44">
        <f>VLOOKUP($AO170, [2]aacb8965d69cc6fd1cb3a5cae9e8ae7!$C$6:$F$853,4,FALSE)</f>
        <v>5</v>
      </c>
      <c r="AX170" s="44">
        <v>1</v>
      </c>
      <c r="AY170" s="44" t="str">
        <f t="shared" si="15"/>
        <v>24/08/2016 1</v>
      </c>
      <c r="AZ170" s="44">
        <f>VLOOKUP($AY170, [3]Sheet1!$D$3:$T$89,2,FALSE)</f>
        <v>37</v>
      </c>
      <c r="BA170" s="44">
        <f>VLOOKUP($AY170, [3]Sheet1!$D$3:$T$89,3,FALSE)</f>
        <v>25</v>
      </c>
      <c r="BB170" s="44">
        <f>VLOOKUP($AY170, [3]Sheet1!$D$3:$T$89,6,FALSE)</f>
        <v>32</v>
      </c>
      <c r="BC170" s="44">
        <f>VLOOKUP($AY170, [3]Sheet1!$D$3:$T$89,7,FALSE)</f>
        <v>23</v>
      </c>
      <c r="BD170" s="44">
        <f>VLOOKUP($AY170, [3]Sheet1!$D$3:$T$89,10,FALSE)</f>
        <v>27</v>
      </c>
      <c r="BE170" s="44">
        <f>VLOOKUP($AY170, [3]Sheet1!$D$3:$T$89,11,FALSE)</f>
        <v>20</v>
      </c>
      <c r="BF170" s="44">
        <f>VLOOKUP($AY170, [3]Sheet1!$D$3:$T$89,14,FALSE)</f>
        <v>24</v>
      </c>
      <c r="BG170" s="44">
        <f>VLOOKUP($AY170, [3]Sheet1!$D$3:$T$89,15,FALSE)</f>
        <v>20</v>
      </c>
      <c r="BI170" s="49">
        <v>42606</v>
      </c>
      <c r="BJ170" s="50">
        <v>0.45555555555555599</v>
      </c>
      <c r="BK170" s="50">
        <v>0.45833333333333331</v>
      </c>
      <c r="BL170" s="50">
        <v>0.45833333333333331</v>
      </c>
      <c r="BM170" s="44" t="s">
        <v>1150</v>
      </c>
      <c r="BN170" s="44" t="s">
        <v>1150</v>
      </c>
      <c r="BO170" s="44">
        <v>1016.32306668</v>
      </c>
      <c r="BP170" s="44">
        <v>27.7222222222222</v>
      </c>
      <c r="BQ170" s="44">
        <v>0</v>
      </c>
      <c r="BR170" s="44">
        <v>59</v>
      </c>
      <c r="BS170" s="44">
        <v>315</v>
      </c>
      <c r="BT170" s="44">
        <v>2.2999999999999998</v>
      </c>
      <c r="BU170" s="44">
        <v>8.6999999999999993</v>
      </c>
      <c r="BV170" s="44">
        <v>5</v>
      </c>
      <c r="BW170" s="44">
        <v>1</v>
      </c>
      <c r="BX170" s="44" t="s">
        <v>1241</v>
      </c>
      <c r="BY170" s="44">
        <v>37</v>
      </c>
      <c r="BZ170" s="44">
        <v>25</v>
      </c>
      <c r="CA170" s="44">
        <v>32</v>
      </c>
      <c r="CB170" s="44">
        <v>23</v>
      </c>
      <c r="CC170" s="44">
        <v>27</v>
      </c>
      <c r="CD170" s="44">
        <v>20</v>
      </c>
      <c r="CE170" s="44">
        <v>24</v>
      </c>
      <c r="CF170" s="44">
        <v>20</v>
      </c>
    </row>
    <row r="171" spans="4:84">
      <c r="D171" s="46">
        <v>1.0231481481481482E-2</v>
      </c>
      <c r="E171" s="47" t="s">
        <v>86</v>
      </c>
      <c r="F171" s="13" t="s">
        <v>91</v>
      </c>
      <c r="G171" s="47" t="s">
        <v>41</v>
      </c>
      <c r="J171" s="47" t="s">
        <v>36</v>
      </c>
      <c r="K171" s="47" t="s">
        <v>334</v>
      </c>
      <c r="AJ171" s="49">
        <v>42606</v>
      </c>
      <c r="AK171" s="60">
        <v>0.45555555555555599</v>
      </c>
      <c r="AL171" s="60">
        <f t="shared" si="11"/>
        <v>0.45833333333333331</v>
      </c>
      <c r="AM171" s="60">
        <f t="shared" si="12"/>
        <v>0.45833333333333331</v>
      </c>
      <c r="AN171" s="61" t="str">
        <f t="shared" si="13"/>
        <v>24/08/2016 11:00:00</v>
      </c>
      <c r="AO171" s="61" t="str">
        <f t="shared" si="14"/>
        <v>24/08/2016 11:00:00</v>
      </c>
      <c r="AP171" s="44">
        <f>VLOOKUP($AN171, [1]TableView_704030_20160816_20160!$D$2:$M$5095,3,FALSE)</f>
        <v>1016.32306668</v>
      </c>
      <c r="AQ171" s="44">
        <f>VLOOKUP($AN171, [1]TableView_704030_20160816_20160!$D$2:$M$5095,8,FALSE)</f>
        <v>27.7222222222222</v>
      </c>
      <c r="AR171" s="44">
        <f>VLOOKUP($AN171, [1]TableView_704030_20160816_20160!$D$2:$M$5095,10,FALSE)</f>
        <v>0</v>
      </c>
      <c r="AS171" s="44">
        <f>VLOOKUP($AN171, [1]TableView_704030_20160816_20160!$D$2:$M$5095,4,FALSE)</f>
        <v>59</v>
      </c>
      <c r="AT171" s="44">
        <f>VLOOKUP($AN171, [1]TableView_704030_20160816_20160!$D$2:$M$5095,6,FALSE)</f>
        <v>315</v>
      </c>
      <c r="AU171" s="44">
        <f>VLOOKUP($AN171, [1]TableView_704030_20160816_20160!$D$2:$M$5095,7,FALSE)</f>
        <v>2.2999999999999998</v>
      </c>
      <c r="AV171" s="44">
        <f>VLOOKUP($AN171, [1]TableView_704030_20160816_20160!$D$2:$M$5095,2,FALSE)</f>
        <v>8.6999999999999993</v>
      </c>
      <c r="AW171" s="44">
        <f>VLOOKUP($AO171, [2]aacb8965d69cc6fd1cb3a5cae9e8ae7!$C$6:$F$853,4,FALSE)</f>
        <v>5</v>
      </c>
      <c r="AX171" s="44">
        <v>1</v>
      </c>
      <c r="AY171" s="44" t="str">
        <f t="shared" si="15"/>
        <v>24/08/2016 1</v>
      </c>
      <c r="AZ171" s="44">
        <f>VLOOKUP($AY171, [3]Sheet1!$D$3:$T$89,2,FALSE)</f>
        <v>37</v>
      </c>
      <c r="BA171" s="44">
        <f>VLOOKUP($AY171, [3]Sheet1!$D$3:$T$89,3,FALSE)</f>
        <v>25</v>
      </c>
      <c r="BB171" s="44">
        <f>VLOOKUP($AY171, [3]Sheet1!$D$3:$T$89,6,FALSE)</f>
        <v>32</v>
      </c>
      <c r="BC171" s="44">
        <f>VLOOKUP($AY171, [3]Sheet1!$D$3:$T$89,7,FALSE)</f>
        <v>23</v>
      </c>
      <c r="BD171" s="44">
        <f>VLOOKUP($AY171, [3]Sheet1!$D$3:$T$89,10,FALSE)</f>
        <v>27</v>
      </c>
      <c r="BE171" s="44">
        <f>VLOOKUP($AY171, [3]Sheet1!$D$3:$T$89,11,FALSE)</f>
        <v>20</v>
      </c>
      <c r="BF171" s="44">
        <f>VLOOKUP($AY171, [3]Sheet1!$D$3:$T$89,14,FALSE)</f>
        <v>24</v>
      </c>
      <c r="BG171" s="44">
        <f>VLOOKUP($AY171, [3]Sheet1!$D$3:$T$89,15,FALSE)</f>
        <v>20</v>
      </c>
      <c r="BI171" s="49">
        <v>42606</v>
      </c>
      <c r="BJ171" s="50">
        <v>0.45555555555555599</v>
      </c>
      <c r="BK171" s="50">
        <v>0.45833333333333331</v>
      </c>
      <c r="BL171" s="50">
        <v>0.45833333333333331</v>
      </c>
      <c r="BM171" s="44" t="s">
        <v>1150</v>
      </c>
      <c r="BN171" s="44" t="s">
        <v>1150</v>
      </c>
      <c r="BO171" s="44">
        <v>1016.32306668</v>
      </c>
      <c r="BP171" s="44">
        <v>27.7222222222222</v>
      </c>
      <c r="BQ171" s="44">
        <v>0</v>
      </c>
      <c r="BR171" s="44">
        <v>59</v>
      </c>
      <c r="BS171" s="44">
        <v>315</v>
      </c>
      <c r="BT171" s="44">
        <v>2.2999999999999998</v>
      </c>
      <c r="BU171" s="44">
        <v>8.6999999999999993</v>
      </c>
      <c r="BV171" s="44">
        <v>5</v>
      </c>
      <c r="BW171" s="44">
        <v>1</v>
      </c>
      <c r="BX171" s="44" t="s">
        <v>1241</v>
      </c>
      <c r="BY171" s="44">
        <v>37</v>
      </c>
      <c r="BZ171" s="44">
        <v>25</v>
      </c>
      <c r="CA171" s="44">
        <v>32</v>
      </c>
      <c r="CB171" s="44">
        <v>23</v>
      </c>
      <c r="CC171" s="44">
        <v>27</v>
      </c>
      <c r="CD171" s="44">
        <v>20</v>
      </c>
      <c r="CE171" s="44">
        <v>24</v>
      </c>
      <c r="CF171" s="44">
        <v>20</v>
      </c>
    </row>
    <row r="172" spans="4:84">
      <c r="D172" s="46">
        <v>1.1886574074074075E-2</v>
      </c>
      <c r="E172" s="47" t="s">
        <v>86</v>
      </c>
      <c r="F172" s="13" t="s">
        <v>34</v>
      </c>
      <c r="J172" s="47" t="s">
        <v>29</v>
      </c>
      <c r="AJ172" s="49">
        <v>42606</v>
      </c>
      <c r="AK172" s="60">
        <v>0.45555555555555599</v>
      </c>
      <c r="AL172" s="60">
        <f t="shared" si="11"/>
        <v>0.45833333333333331</v>
      </c>
      <c r="AM172" s="60">
        <f t="shared" si="12"/>
        <v>0.45833333333333331</v>
      </c>
      <c r="AN172" s="61" t="str">
        <f t="shared" si="13"/>
        <v>24/08/2016 11:00:00</v>
      </c>
      <c r="AO172" s="61" t="str">
        <f t="shared" si="14"/>
        <v>24/08/2016 11:00:00</v>
      </c>
      <c r="AP172" s="44">
        <f>VLOOKUP($AN172, [1]TableView_704030_20160816_20160!$D$2:$M$5095,3,FALSE)</f>
        <v>1016.32306668</v>
      </c>
      <c r="AQ172" s="44">
        <f>VLOOKUP($AN172, [1]TableView_704030_20160816_20160!$D$2:$M$5095,8,FALSE)</f>
        <v>27.7222222222222</v>
      </c>
      <c r="AR172" s="44">
        <f>VLOOKUP($AN172, [1]TableView_704030_20160816_20160!$D$2:$M$5095,10,FALSE)</f>
        <v>0</v>
      </c>
      <c r="AS172" s="44">
        <f>VLOOKUP($AN172, [1]TableView_704030_20160816_20160!$D$2:$M$5095,4,FALSE)</f>
        <v>59</v>
      </c>
      <c r="AT172" s="44">
        <f>VLOOKUP($AN172, [1]TableView_704030_20160816_20160!$D$2:$M$5095,6,FALSE)</f>
        <v>315</v>
      </c>
      <c r="AU172" s="44">
        <f>VLOOKUP($AN172, [1]TableView_704030_20160816_20160!$D$2:$M$5095,7,FALSE)</f>
        <v>2.2999999999999998</v>
      </c>
      <c r="AV172" s="44">
        <f>VLOOKUP($AN172, [1]TableView_704030_20160816_20160!$D$2:$M$5095,2,FALSE)</f>
        <v>8.6999999999999993</v>
      </c>
      <c r="AW172" s="44">
        <f>VLOOKUP($AO172, [2]aacb8965d69cc6fd1cb3a5cae9e8ae7!$C$6:$F$853,4,FALSE)</f>
        <v>5</v>
      </c>
      <c r="AX172" s="44">
        <v>1</v>
      </c>
      <c r="AY172" s="44" t="str">
        <f t="shared" si="15"/>
        <v>24/08/2016 1</v>
      </c>
      <c r="AZ172" s="44">
        <f>VLOOKUP($AY172, [3]Sheet1!$D$3:$T$89,2,FALSE)</f>
        <v>37</v>
      </c>
      <c r="BA172" s="44">
        <f>VLOOKUP($AY172, [3]Sheet1!$D$3:$T$89,3,FALSE)</f>
        <v>25</v>
      </c>
      <c r="BB172" s="44">
        <f>VLOOKUP($AY172, [3]Sheet1!$D$3:$T$89,6,FALSE)</f>
        <v>32</v>
      </c>
      <c r="BC172" s="44">
        <f>VLOOKUP($AY172, [3]Sheet1!$D$3:$T$89,7,FALSE)</f>
        <v>23</v>
      </c>
      <c r="BD172" s="44">
        <f>VLOOKUP($AY172, [3]Sheet1!$D$3:$T$89,10,FALSE)</f>
        <v>27</v>
      </c>
      <c r="BE172" s="44">
        <f>VLOOKUP($AY172, [3]Sheet1!$D$3:$T$89,11,FALSE)</f>
        <v>20</v>
      </c>
      <c r="BF172" s="44">
        <f>VLOOKUP($AY172, [3]Sheet1!$D$3:$T$89,14,FALSE)</f>
        <v>24</v>
      </c>
      <c r="BG172" s="44">
        <f>VLOOKUP($AY172, [3]Sheet1!$D$3:$T$89,15,FALSE)</f>
        <v>20</v>
      </c>
      <c r="BI172" s="49">
        <v>42606</v>
      </c>
      <c r="BJ172" s="50">
        <v>0.45555555555555599</v>
      </c>
      <c r="BK172" s="50">
        <v>0.45833333333333331</v>
      </c>
      <c r="BL172" s="50">
        <v>0.45833333333333331</v>
      </c>
      <c r="BM172" s="44" t="s">
        <v>1150</v>
      </c>
      <c r="BN172" s="44" t="s">
        <v>1150</v>
      </c>
      <c r="BO172" s="44">
        <v>1016.32306668</v>
      </c>
      <c r="BP172" s="44">
        <v>27.7222222222222</v>
      </c>
      <c r="BQ172" s="44">
        <v>0</v>
      </c>
      <c r="BR172" s="44">
        <v>59</v>
      </c>
      <c r="BS172" s="44">
        <v>315</v>
      </c>
      <c r="BT172" s="44">
        <v>2.2999999999999998</v>
      </c>
      <c r="BU172" s="44">
        <v>8.6999999999999993</v>
      </c>
      <c r="BV172" s="44">
        <v>5</v>
      </c>
      <c r="BW172" s="44">
        <v>1</v>
      </c>
      <c r="BX172" s="44" t="s">
        <v>1241</v>
      </c>
      <c r="BY172" s="44">
        <v>37</v>
      </c>
      <c r="BZ172" s="44">
        <v>25</v>
      </c>
      <c r="CA172" s="44">
        <v>32</v>
      </c>
      <c r="CB172" s="44">
        <v>23</v>
      </c>
      <c r="CC172" s="44">
        <v>27</v>
      </c>
      <c r="CD172" s="44">
        <v>20</v>
      </c>
      <c r="CE172" s="44">
        <v>24</v>
      </c>
      <c r="CF172" s="44">
        <v>20</v>
      </c>
    </row>
    <row r="173" spans="4:84">
      <c r="D173" s="46">
        <v>1.1956018518518517E-2</v>
      </c>
      <c r="E173" s="47" t="s">
        <v>86</v>
      </c>
      <c r="F173" s="13" t="s">
        <v>34</v>
      </c>
      <c r="J173" s="47" t="s">
        <v>36</v>
      </c>
      <c r="K173" s="44" t="s">
        <v>335</v>
      </c>
      <c r="AJ173" s="49">
        <v>42606</v>
      </c>
      <c r="AK173" s="60">
        <v>0.45555555555555599</v>
      </c>
      <c r="AL173" s="60">
        <f t="shared" si="11"/>
        <v>0.45833333333333331</v>
      </c>
      <c r="AM173" s="60">
        <f t="shared" si="12"/>
        <v>0.45833333333333331</v>
      </c>
      <c r="AN173" s="61" t="str">
        <f t="shared" si="13"/>
        <v>24/08/2016 11:00:00</v>
      </c>
      <c r="AO173" s="61" t="str">
        <f t="shared" si="14"/>
        <v>24/08/2016 11:00:00</v>
      </c>
      <c r="AP173" s="44">
        <f>VLOOKUP($AN173, [1]TableView_704030_20160816_20160!$D$2:$M$5095,3,FALSE)</f>
        <v>1016.32306668</v>
      </c>
      <c r="AQ173" s="44">
        <f>VLOOKUP($AN173, [1]TableView_704030_20160816_20160!$D$2:$M$5095,8,FALSE)</f>
        <v>27.7222222222222</v>
      </c>
      <c r="AR173" s="44">
        <f>VLOOKUP($AN173, [1]TableView_704030_20160816_20160!$D$2:$M$5095,10,FALSE)</f>
        <v>0</v>
      </c>
      <c r="AS173" s="44">
        <f>VLOOKUP($AN173, [1]TableView_704030_20160816_20160!$D$2:$M$5095,4,FALSE)</f>
        <v>59</v>
      </c>
      <c r="AT173" s="44">
        <f>VLOOKUP($AN173, [1]TableView_704030_20160816_20160!$D$2:$M$5095,6,FALSE)</f>
        <v>315</v>
      </c>
      <c r="AU173" s="44">
        <f>VLOOKUP($AN173, [1]TableView_704030_20160816_20160!$D$2:$M$5095,7,FALSE)</f>
        <v>2.2999999999999998</v>
      </c>
      <c r="AV173" s="44">
        <f>VLOOKUP($AN173, [1]TableView_704030_20160816_20160!$D$2:$M$5095,2,FALSE)</f>
        <v>8.6999999999999993</v>
      </c>
      <c r="AW173" s="44">
        <f>VLOOKUP($AO173, [2]aacb8965d69cc6fd1cb3a5cae9e8ae7!$C$6:$F$853,4,FALSE)</f>
        <v>5</v>
      </c>
      <c r="AX173" s="44">
        <v>1</v>
      </c>
      <c r="AY173" s="44" t="str">
        <f t="shared" si="15"/>
        <v>24/08/2016 1</v>
      </c>
      <c r="AZ173" s="44">
        <f>VLOOKUP($AY173, [3]Sheet1!$D$3:$T$89,2,FALSE)</f>
        <v>37</v>
      </c>
      <c r="BA173" s="44">
        <f>VLOOKUP($AY173, [3]Sheet1!$D$3:$T$89,3,FALSE)</f>
        <v>25</v>
      </c>
      <c r="BB173" s="44">
        <f>VLOOKUP($AY173, [3]Sheet1!$D$3:$T$89,6,FALSE)</f>
        <v>32</v>
      </c>
      <c r="BC173" s="44">
        <f>VLOOKUP($AY173, [3]Sheet1!$D$3:$T$89,7,FALSE)</f>
        <v>23</v>
      </c>
      <c r="BD173" s="44">
        <f>VLOOKUP($AY173, [3]Sheet1!$D$3:$T$89,10,FALSE)</f>
        <v>27</v>
      </c>
      <c r="BE173" s="44">
        <f>VLOOKUP($AY173, [3]Sheet1!$D$3:$T$89,11,FALSE)</f>
        <v>20</v>
      </c>
      <c r="BF173" s="44">
        <f>VLOOKUP($AY173, [3]Sheet1!$D$3:$T$89,14,FALSE)</f>
        <v>24</v>
      </c>
      <c r="BG173" s="44">
        <f>VLOOKUP($AY173, [3]Sheet1!$D$3:$T$89,15,FALSE)</f>
        <v>20</v>
      </c>
      <c r="BI173" s="49">
        <v>42606</v>
      </c>
      <c r="BJ173" s="50">
        <v>0.45555555555555599</v>
      </c>
      <c r="BK173" s="50">
        <v>0.45833333333333331</v>
      </c>
      <c r="BL173" s="50">
        <v>0.45833333333333331</v>
      </c>
      <c r="BM173" s="44" t="s">
        <v>1150</v>
      </c>
      <c r="BN173" s="44" t="s">
        <v>1150</v>
      </c>
      <c r="BO173" s="44">
        <v>1016.32306668</v>
      </c>
      <c r="BP173" s="44">
        <v>27.7222222222222</v>
      </c>
      <c r="BQ173" s="44">
        <v>0</v>
      </c>
      <c r="BR173" s="44">
        <v>59</v>
      </c>
      <c r="BS173" s="44">
        <v>315</v>
      </c>
      <c r="BT173" s="44">
        <v>2.2999999999999998</v>
      </c>
      <c r="BU173" s="44">
        <v>8.6999999999999993</v>
      </c>
      <c r="BV173" s="44">
        <v>5</v>
      </c>
      <c r="BW173" s="44">
        <v>1</v>
      </c>
      <c r="BX173" s="44" t="s">
        <v>1241</v>
      </c>
      <c r="BY173" s="44">
        <v>37</v>
      </c>
      <c r="BZ173" s="44">
        <v>25</v>
      </c>
      <c r="CA173" s="44">
        <v>32</v>
      </c>
      <c r="CB173" s="44">
        <v>23</v>
      </c>
      <c r="CC173" s="44">
        <v>27</v>
      </c>
      <c r="CD173" s="44">
        <v>20</v>
      </c>
      <c r="CE173" s="44">
        <v>24</v>
      </c>
      <c r="CF173" s="44">
        <v>20</v>
      </c>
    </row>
    <row r="174" spans="4:84">
      <c r="D174" s="46">
        <v>1.4953703703703705E-2</v>
      </c>
      <c r="E174" s="47" t="s">
        <v>88</v>
      </c>
      <c r="F174" s="13" t="s">
        <v>323</v>
      </c>
      <c r="J174" s="47" t="s">
        <v>29</v>
      </c>
      <c r="K174" s="44" t="s">
        <v>55</v>
      </c>
      <c r="AJ174" s="49">
        <v>42606</v>
      </c>
      <c r="AK174" s="60">
        <v>0.45555555555555599</v>
      </c>
      <c r="AL174" s="60">
        <f t="shared" si="11"/>
        <v>0.45833333333333331</v>
      </c>
      <c r="AM174" s="60">
        <f t="shared" si="12"/>
        <v>0.45833333333333331</v>
      </c>
      <c r="AN174" s="61" t="str">
        <f t="shared" si="13"/>
        <v>24/08/2016 11:00:00</v>
      </c>
      <c r="AO174" s="61" t="str">
        <f t="shared" si="14"/>
        <v>24/08/2016 11:00:00</v>
      </c>
      <c r="AP174" s="44">
        <f>VLOOKUP($AN174, [1]TableView_704030_20160816_20160!$D$2:$M$5095,3,FALSE)</f>
        <v>1016.32306668</v>
      </c>
      <c r="AQ174" s="44">
        <f>VLOOKUP($AN174, [1]TableView_704030_20160816_20160!$D$2:$M$5095,8,FALSE)</f>
        <v>27.7222222222222</v>
      </c>
      <c r="AR174" s="44">
        <f>VLOOKUP($AN174, [1]TableView_704030_20160816_20160!$D$2:$M$5095,10,FALSE)</f>
        <v>0</v>
      </c>
      <c r="AS174" s="44">
        <f>VLOOKUP($AN174, [1]TableView_704030_20160816_20160!$D$2:$M$5095,4,FALSE)</f>
        <v>59</v>
      </c>
      <c r="AT174" s="44">
        <f>VLOOKUP($AN174, [1]TableView_704030_20160816_20160!$D$2:$M$5095,6,FALSE)</f>
        <v>315</v>
      </c>
      <c r="AU174" s="44">
        <f>VLOOKUP($AN174, [1]TableView_704030_20160816_20160!$D$2:$M$5095,7,FALSE)</f>
        <v>2.2999999999999998</v>
      </c>
      <c r="AV174" s="44">
        <f>VLOOKUP($AN174, [1]TableView_704030_20160816_20160!$D$2:$M$5095,2,FALSE)</f>
        <v>8.6999999999999993</v>
      </c>
      <c r="AW174" s="44">
        <f>VLOOKUP($AO174, [2]aacb8965d69cc6fd1cb3a5cae9e8ae7!$C$6:$F$853,4,FALSE)</f>
        <v>5</v>
      </c>
      <c r="AX174" s="44">
        <v>1</v>
      </c>
      <c r="AY174" s="44" t="str">
        <f t="shared" si="15"/>
        <v>24/08/2016 1</v>
      </c>
      <c r="AZ174" s="44">
        <f>VLOOKUP($AY174, [3]Sheet1!$D$3:$T$89,2,FALSE)</f>
        <v>37</v>
      </c>
      <c r="BA174" s="44">
        <f>VLOOKUP($AY174, [3]Sheet1!$D$3:$T$89,3,FALSE)</f>
        <v>25</v>
      </c>
      <c r="BB174" s="44">
        <f>VLOOKUP($AY174, [3]Sheet1!$D$3:$T$89,6,FALSE)</f>
        <v>32</v>
      </c>
      <c r="BC174" s="44">
        <f>VLOOKUP($AY174, [3]Sheet1!$D$3:$T$89,7,FALSE)</f>
        <v>23</v>
      </c>
      <c r="BD174" s="44">
        <f>VLOOKUP($AY174, [3]Sheet1!$D$3:$T$89,10,FALSE)</f>
        <v>27</v>
      </c>
      <c r="BE174" s="44">
        <f>VLOOKUP($AY174, [3]Sheet1!$D$3:$T$89,11,FALSE)</f>
        <v>20</v>
      </c>
      <c r="BF174" s="44">
        <f>VLOOKUP($AY174, [3]Sheet1!$D$3:$T$89,14,FALSE)</f>
        <v>24</v>
      </c>
      <c r="BG174" s="44">
        <f>VLOOKUP($AY174, [3]Sheet1!$D$3:$T$89,15,FALSE)</f>
        <v>20</v>
      </c>
      <c r="BI174" s="49">
        <v>42606</v>
      </c>
      <c r="BJ174" s="50">
        <v>0.45555555555555599</v>
      </c>
      <c r="BK174" s="50">
        <v>0.45833333333333331</v>
      </c>
      <c r="BL174" s="50">
        <v>0.45833333333333331</v>
      </c>
      <c r="BM174" s="44" t="s">
        <v>1150</v>
      </c>
      <c r="BN174" s="44" t="s">
        <v>1150</v>
      </c>
      <c r="BO174" s="44">
        <v>1016.32306668</v>
      </c>
      <c r="BP174" s="44">
        <v>27.7222222222222</v>
      </c>
      <c r="BQ174" s="44">
        <v>0</v>
      </c>
      <c r="BR174" s="44">
        <v>59</v>
      </c>
      <c r="BS174" s="44">
        <v>315</v>
      </c>
      <c r="BT174" s="44">
        <v>2.2999999999999998</v>
      </c>
      <c r="BU174" s="44">
        <v>8.6999999999999993</v>
      </c>
      <c r="BV174" s="44">
        <v>5</v>
      </c>
      <c r="BW174" s="44">
        <v>1</v>
      </c>
      <c r="BX174" s="44" t="s">
        <v>1241</v>
      </c>
      <c r="BY174" s="44">
        <v>37</v>
      </c>
      <c r="BZ174" s="44">
        <v>25</v>
      </c>
      <c r="CA174" s="44">
        <v>32</v>
      </c>
      <c r="CB174" s="44">
        <v>23</v>
      </c>
      <c r="CC174" s="44">
        <v>27</v>
      </c>
      <c r="CD174" s="44">
        <v>20</v>
      </c>
      <c r="CE174" s="44">
        <v>24</v>
      </c>
      <c r="CF174" s="44">
        <v>20</v>
      </c>
    </row>
    <row r="175" spans="4:84">
      <c r="D175" s="46">
        <v>1.5520833333333333E-2</v>
      </c>
      <c r="E175" s="47" t="s">
        <v>88</v>
      </c>
      <c r="F175" s="13" t="s">
        <v>34</v>
      </c>
      <c r="J175" s="47" t="s">
        <v>36</v>
      </c>
      <c r="K175" s="44" t="s">
        <v>336</v>
      </c>
      <c r="AJ175" s="49">
        <v>42606</v>
      </c>
      <c r="AK175" s="60">
        <v>0.45555555555555599</v>
      </c>
      <c r="AL175" s="60">
        <f t="shared" si="11"/>
        <v>0.45833333333333331</v>
      </c>
      <c r="AM175" s="60">
        <f t="shared" si="12"/>
        <v>0.45833333333333331</v>
      </c>
      <c r="AN175" s="61" t="str">
        <f t="shared" si="13"/>
        <v>24/08/2016 11:00:00</v>
      </c>
      <c r="AO175" s="61" t="str">
        <f t="shared" si="14"/>
        <v>24/08/2016 11:00:00</v>
      </c>
      <c r="AP175" s="44">
        <f>VLOOKUP($AN175, [1]TableView_704030_20160816_20160!$D$2:$M$5095,3,FALSE)</f>
        <v>1016.32306668</v>
      </c>
      <c r="AQ175" s="44">
        <f>VLOOKUP($AN175, [1]TableView_704030_20160816_20160!$D$2:$M$5095,8,FALSE)</f>
        <v>27.7222222222222</v>
      </c>
      <c r="AR175" s="44">
        <f>VLOOKUP($AN175, [1]TableView_704030_20160816_20160!$D$2:$M$5095,10,FALSE)</f>
        <v>0</v>
      </c>
      <c r="AS175" s="44">
        <f>VLOOKUP($AN175, [1]TableView_704030_20160816_20160!$D$2:$M$5095,4,FALSE)</f>
        <v>59</v>
      </c>
      <c r="AT175" s="44">
        <f>VLOOKUP($AN175, [1]TableView_704030_20160816_20160!$D$2:$M$5095,6,FALSE)</f>
        <v>315</v>
      </c>
      <c r="AU175" s="44">
        <f>VLOOKUP($AN175, [1]TableView_704030_20160816_20160!$D$2:$M$5095,7,FALSE)</f>
        <v>2.2999999999999998</v>
      </c>
      <c r="AV175" s="44">
        <f>VLOOKUP($AN175, [1]TableView_704030_20160816_20160!$D$2:$M$5095,2,FALSE)</f>
        <v>8.6999999999999993</v>
      </c>
      <c r="AW175" s="44">
        <f>VLOOKUP($AO175, [2]aacb8965d69cc6fd1cb3a5cae9e8ae7!$C$6:$F$853,4,FALSE)</f>
        <v>5</v>
      </c>
      <c r="AX175" s="44">
        <v>1</v>
      </c>
      <c r="AY175" s="44" t="str">
        <f t="shared" si="15"/>
        <v>24/08/2016 1</v>
      </c>
      <c r="AZ175" s="44">
        <f>VLOOKUP($AY175, [3]Sheet1!$D$3:$T$89,2,FALSE)</f>
        <v>37</v>
      </c>
      <c r="BA175" s="44">
        <f>VLOOKUP($AY175, [3]Sheet1!$D$3:$T$89,3,FALSE)</f>
        <v>25</v>
      </c>
      <c r="BB175" s="44">
        <f>VLOOKUP($AY175, [3]Sheet1!$D$3:$T$89,6,FALSE)</f>
        <v>32</v>
      </c>
      <c r="BC175" s="44">
        <f>VLOOKUP($AY175, [3]Sheet1!$D$3:$T$89,7,FALSE)</f>
        <v>23</v>
      </c>
      <c r="BD175" s="44">
        <f>VLOOKUP($AY175, [3]Sheet1!$D$3:$T$89,10,FALSE)</f>
        <v>27</v>
      </c>
      <c r="BE175" s="44">
        <f>VLOOKUP($AY175, [3]Sheet1!$D$3:$T$89,11,FALSE)</f>
        <v>20</v>
      </c>
      <c r="BF175" s="44">
        <f>VLOOKUP($AY175, [3]Sheet1!$D$3:$T$89,14,FALSE)</f>
        <v>24</v>
      </c>
      <c r="BG175" s="44">
        <f>VLOOKUP($AY175, [3]Sheet1!$D$3:$T$89,15,FALSE)</f>
        <v>20</v>
      </c>
      <c r="BI175" s="49">
        <v>42606</v>
      </c>
      <c r="BJ175" s="50">
        <v>0.45555555555555599</v>
      </c>
      <c r="BK175" s="50">
        <v>0.45833333333333331</v>
      </c>
      <c r="BL175" s="50">
        <v>0.45833333333333331</v>
      </c>
      <c r="BM175" s="44" t="s">
        <v>1150</v>
      </c>
      <c r="BN175" s="44" t="s">
        <v>1150</v>
      </c>
      <c r="BO175" s="44">
        <v>1016.32306668</v>
      </c>
      <c r="BP175" s="44">
        <v>27.7222222222222</v>
      </c>
      <c r="BQ175" s="44">
        <v>0</v>
      </c>
      <c r="BR175" s="44">
        <v>59</v>
      </c>
      <c r="BS175" s="44">
        <v>315</v>
      </c>
      <c r="BT175" s="44">
        <v>2.2999999999999998</v>
      </c>
      <c r="BU175" s="44">
        <v>8.6999999999999993</v>
      </c>
      <c r="BV175" s="44">
        <v>5</v>
      </c>
      <c r="BW175" s="44">
        <v>1</v>
      </c>
      <c r="BX175" s="44" t="s">
        <v>1241</v>
      </c>
      <c r="BY175" s="44">
        <v>37</v>
      </c>
      <c r="BZ175" s="44">
        <v>25</v>
      </c>
      <c r="CA175" s="44">
        <v>32</v>
      </c>
      <c r="CB175" s="44">
        <v>23</v>
      </c>
      <c r="CC175" s="44">
        <v>27</v>
      </c>
      <c r="CD175" s="44">
        <v>20</v>
      </c>
      <c r="CE175" s="44">
        <v>24</v>
      </c>
      <c r="CF175" s="44">
        <v>20</v>
      </c>
    </row>
    <row r="176" spans="4:84">
      <c r="D176" s="46">
        <v>1.5995370370370372E-2</v>
      </c>
      <c r="E176" s="47" t="s">
        <v>88</v>
      </c>
      <c r="F176" s="13" t="s">
        <v>152</v>
      </c>
      <c r="J176" s="47" t="s">
        <v>29</v>
      </c>
      <c r="K176" s="44" t="s">
        <v>337</v>
      </c>
      <c r="AJ176" s="49">
        <v>42606</v>
      </c>
      <c r="AK176" s="60">
        <v>0.45555555555555599</v>
      </c>
      <c r="AL176" s="60">
        <f t="shared" si="11"/>
        <v>0.45833333333333331</v>
      </c>
      <c r="AM176" s="60">
        <f t="shared" si="12"/>
        <v>0.45833333333333331</v>
      </c>
      <c r="AN176" s="61" t="str">
        <f t="shared" si="13"/>
        <v>24/08/2016 11:00:00</v>
      </c>
      <c r="AO176" s="61" t="str">
        <f t="shared" si="14"/>
        <v>24/08/2016 11:00:00</v>
      </c>
      <c r="AP176" s="44">
        <f>VLOOKUP($AN176, [1]TableView_704030_20160816_20160!$D$2:$M$5095,3,FALSE)</f>
        <v>1016.32306668</v>
      </c>
      <c r="AQ176" s="44">
        <f>VLOOKUP($AN176, [1]TableView_704030_20160816_20160!$D$2:$M$5095,8,FALSE)</f>
        <v>27.7222222222222</v>
      </c>
      <c r="AR176" s="44">
        <f>VLOOKUP($AN176, [1]TableView_704030_20160816_20160!$D$2:$M$5095,10,FALSE)</f>
        <v>0</v>
      </c>
      <c r="AS176" s="44">
        <f>VLOOKUP($AN176, [1]TableView_704030_20160816_20160!$D$2:$M$5095,4,FALSE)</f>
        <v>59</v>
      </c>
      <c r="AT176" s="44">
        <f>VLOOKUP($AN176, [1]TableView_704030_20160816_20160!$D$2:$M$5095,6,FALSE)</f>
        <v>315</v>
      </c>
      <c r="AU176" s="44">
        <f>VLOOKUP($AN176, [1]TableView_704030_20160816_20160!$D$2:$M$5095,7,FALSE)</f>
        <v>2.2999999999999998</v>
      </c>
      <c r="AV176" s="44">
        <f>VLOOKUP($AN176, [1]TableView_704030_20160816_20160!$D$2:$M$5095,2,FALSE)</f>
        <v>8.6999999999999993</v>
      </c>
      <c r="AW176" s="44">
        <f>VLOOKUP($AO176, [2]aacb8965d69cc6fd1cb3a5cae9e8ae7!$C$6:$F$853,4,FALSE)</f>
        <v>5</v>
      </c>
      <c r="AX176" s="44">
        <v>1</v>
      </c>
      <c r="AY176" s="44" t="str">
        <f t="shared" si="15"/>
        <v>24/08/2016 1</v>
      </c>
      <c r="AZ176" s="44">
        <f>VLOOKUP($AY176, [3]Sheet1!$D$3:$T$89,2,FALSE)</f>
        <v>37</v>
      </c>
      <c r="BA176" s="44">
        <f>VLOOKUP($AY176, [3]Sheet1!$D$3:$T$89,3,FALSE)</f>
        <v>25</v>
      </c>
      <c r="BB176" s="44">
        <f>VLOOKUP($AY176, [3]Sheet1!$D$3:$T$89,6,FALSE)</f>
        <v>32</v>
      </c>
      <c r="BC176" s="44">
        <f>VLOOKUP($AY176, [3]Sheet1!$D$3:$T$89,7,FALSE)</f>
        <v>23</v>
      </c>
      <c r="BD176" s="44">
        <f>VLOOKUP($AY176, [3]Sheet1!$D$3:$T$89,10,FALSE)</f>
        <v>27</v>
      </c>
      <c r="BE176" s="44">
        <f>VLOOKUP($AY176, [3]Sheet1!$D$3:$T$89,11,FALSE)</f>
        <v>20</v>
      </c>
      <c r="BF176" s="44">
        <f>VLOOKUP($AY176, [3]Sheet1!$D$3:$T$89,14,FALSE)</f>
        <v>24</v>
      </c>
      <c r="BG176" s="44">
        <f>VLOOKUP($AY176, [3]Sheet1!$D$3:$T$89,15,FALSE)</f>
        <v>20</v>
      </c>
      <c r="BI176" s="49">
        <v>42606</v>
      </c>
      <c r="BJ176" s="50">
        <v>0.45555555555555599</v>
      </c>
      <c r="BK176" s="50">
        <v>0.45833333333333331</v>
      </c>
      <c r="BL176" s="50">
        <v>0.45833333333333331</v>
      </c>
      <c r="BM176" s="44" t="s">
        <v>1150</v>
      </c>
      <c r="BN176" s="44" t="s">
        <v>1150</v>
      </c>
      <c r="BO176" s="44">
        <v>1016.32306668</v>
      </c>
      <c r="BP176" s="44">
        <v>27.7222222222222</v>
      </c>
      <c r="BQ176" s="44">
        <v>0</v>
      </c>
      <c r="BR176" s="44">
        <v>59</v>
      </c>
      <c r="BS176" s="44">
        <v>315</v>
      </c>
      <c r="BT176" s="44">
        <v>2.2999999999999998</v>
      </c>
      <c r="BU176" s="44">
        <v>8.6999999999999993</v>
      </c>
      <c r="BV176" s="44">
        <v>5</v>
      </c>
      <c r="BW176" s="44">
        <v>1</v>
      </c>
      <c r="BX176" s="44" t="s">
        <v>1241</v>
      </c>
      <c r="BY176" s="44">
        <v>37</v>
      </c>
      <c r="BZ176" s="44">
        <v>25</v>
      </c>
      <c r="CA176" s="44">
        <v>32</v>
      </c>
      <c r="CB176" s="44">
        <v>23</v>
      </c>
      <c r="CC176" s="44">
        <v>27</v>
      </c>
      <c r="CD176" s="44">
        <v>20</v>
      </c>
      <c r="CE176" s="44">
        <v>24</v>
      </c>
      <c r="CF176" s="44">
        <v>20</v>
      </c>
    </row>
    <row r="177" spans="1:84">
      <c r="D177" s="46">
        <v>1.6643518518518519E-2</v>
      </c>
      <c r="E177" s="47" t="s">
        <v>88</v>
      </c>
      <c r="F177" s="13" t="s">
        <v>33</v>
      </c>
      <c r="J177" s="47" t="s">
        <v>36</v>
      </c>
      <c r="AJ177" s="49">
        <v>42606</v>
      </c>
      <c r="AK177" s="60">
        <v>0.45555555555555599</v>
      </c>
      <c r="AL177" s="60">
        <f t="shared" si="11"/>
        <v>0.45833333333333331</v>
      </c>
      <c r="AM177" s="60">
        <f t="shared" si="12"/>
        <v>0.45833333333333331</v>
      </c>
      <c r="AN177" s="61" t="str">
        <f t="shared" si="13"/>
        <v>24/08/2016 11:00:00</v>
      </c>
      <c r="AO177" s="61" t="str">
        <f t="shared" si="14"/>
        <v>24/08/2016 11:00:00</v>
      </c>
      <c r="AP177" s="44">
        <f>VLOOKUP($AN177, [1]TableView_704030_20160816_20160!$D$2:$M$5095,3,FALSE)</f>
        <v>1016.32306668</v>
      </c>
      <c r="AQ177" s="44">
        <f>VLOOKUP($AN177, [1]TableView_704030_20160816_20160!$D$2:$M$5095,8,FALSE)</f>
        <v>27.7222222222222</v>
      </c>
      <c r="AR177" s="44">
        <f>VLOOKUP($AN177, [1]TableView_704030_20160816_20160!$D$2:$M$5095,10,FALSE)</f>
        <v>0</v>
      </c>
      <c r="AS177" s="44">
        <f>VLOOKUP($AN177, [1]TableView_704030_20160816_20160!$D$2:$M$5095,4,FALSE)</f>
        <v>59</v>
      </c>
      <c r="AT177" s="44">
        <f>VLOOKUP($AN177, [1]TableView_704030_20160816_20160!$D$2:$M$5095,6,FALSE)</f>
        <v>315</v>
      </c>
      <c r="AU177" s="44">
        <f>VLOOKUP($AN177, [1]TableView_704030_20160816_20160!$D$2:$M$5095,7,FALSE)</f>
        <v>2.2999999999999998</v>
      </c>
      <c r="AV177" s="44">
        <f>VLOOKUP($AN177, [1]TableView_704030_20160816_20160!$D$2:$M$5095,2,FALSE)</f>
        <v>8.6999999999999993</v>
      </c>
      <c r="AW177" s="44">
        <f>VLOOKUP($AO177, [2]aacb8965d69cc6fd1cb3a5cae9e8ae7!$C$6:$F$853,4,FALSE)</f>
        <v>5</v>
      </c>
      <c r="AX177" s="44">
        <v>1</v>
      </c>
      <c r="AY177" s="44" t="str">
        <f t="shared" si="15"/>
        <v>24/08/2016 1</v>
      </c>
      <c r="AZ177" s="44">
        <f>VLOOKUP($AY177, [3]Sheet1!$D$3:$T$89,2,FALSE)</f>
        <v>37</v>
      </c>
      <c r="BA177" s="44">
        <f>VLOOKUP($AY177, [3]Sheet1!$D$3:$T$89,3,FALSE)</f>
        <v>25</v>
      </c>
      <c r="BB177" s="44">
        <f>VLOOKUP($AY177, [3]Sheet1!$D$3:$T$89,6,FALSE)</f>
        <v>32</v>
      </c>
      <c r="BC177" s="44">
        <f>VLOOKUP($AY177, [3]Sheet1!$D$3:$T$89,7,FALSE)</f>
        <v>23</v>
      </c>
      <c r="BD177" s="44">
        <f>VLOOKUP($AY177, [3]Sheet1!$D$3:$T$89,10,FALSE)</f>
        <v>27</v>
      </c>
      <c r="BE177" s="44">
        <f>VLOOKUP($AY177, [3]Sheet1!$D$3:$T$89,11,FALSE)</f>
        <v>20</v>
      </c>
      <c r="BF177" s="44">
        <f>VLOOKUP($AY177, [3]Sheet1!$D$3:$T$89,14,FALSE)</f>
        <v>24</v>
      </c>
      <c r="BG177" s="44">
        <f>VLOOKUP($AY177, [3]Sheet1!$D$3:$T$89,15,FALSE)</f>
        <v>20</v>
      </c>
      <c r="BI177" s="49">
        <v>42606</v>
      </c>
      <c r="BJ177" s="50">
        <v>0.45555555555555599</v>
      </c>
      <c r="BK177" s="50">
        <v>0.45833333333333331</v>
      </c>
      <c r="BL177" s="50">
        <v>0.45833333333333331</v>
      </c>
      <c r="BM177" s="44" t="s">
        <v>1150</v>
      </c>
      <c r="BN177" s="44" t="s">
        <v>1150</v>
      </c>
      <c r="BO177" s="44">
        <v>1016.32306668</v>
      </c>
      <c r="BP177" s="44">
        <v>27.7222222222222</v>
      </c>
      <c r="BQ177" s="44">
        <v>0</v>
      </c>
      <c r="BR177" s="44">
        <v>59</v>
      </c>
      <c r="BS177" s="44">
        <v>315</v>
      </c>
      <c r="BT177" s="44">
        <v>2.2999999999999998</v>
      </c>
      <c r="BU177" s="44">
        <v>8.6999999999999993</v>
      </c>
      <c r="BV177" s="44">
        <v>5</v>
      </c>
      <c r="BW177" s="44">
        <v>1</v>
      </c>
      <c r="BX177" s="44" t="s">
        <v>1241</v>
      </c>
      <c r="BY177" s="44">
        <v>37</v>
      </c>
      <c r="BZ177" s="44">
        <v>25</v>
      </c>
      <c r="CA177" s="44">
        <v>32</v>
      </c>
      <c r="CB177" s="44">
        <v>23</v>
      </c>
      <c r="CC177" s="44">
        <v>27</v>
      </c>
      <c r="CD177" s="44">
        <v>20</v>
      </c>
      <c r="CE177" s="44">
        <v>24</v>
      </c>
      <c r="CF177" s="44">
        <v>20</v>
      </c>
    </row>
    <row r="178" spans="1:84">
      <c r="D178" s="46">
        <v>1.7175925925925924E-2</v>
      </c>
      <c r="E178" s="47" t="s">
        <v>88</v>
      </c>
      <c r="F178" s="13" t="s">
        <v>243</v>
      </c>
      <c r="J178" s="47" t="s">
        <v>29</v>
      </c>
      <c r="K178" s="44" t="s">
        <v>55</v>
      </c>
      <c r="AJ178" s="49">
        <v>42606</v>
      </c>
      <c r="AK178" s="60">
        <v>0.45555555555555599</v>
      </c>
      <c r="AL178" s="60">
        <f t="shared" si="11"/>
        <v>0.45833333333333331</v>
      </c>
      <c r="AM178" s="60">
        <f t="shared" si="12"/>
        <v>0.45833333333333331</v>
      </c>
      <c r="AN178" s="61" t="str">
        <f t="shared" si="13"/>
        <v>24/08/2016 11:00:00</v>
      </c>
      <c r="AO178" s="61" t="str">
        <f t="shared" si="14"/>
        <v>24/08/2016 11:00:00</v>
      </c>
      <c r="AP178" s="44">
        <f>VLOOKUP($AN178, [1]TableView_704030_20160816_20160!$D$2:$M$5095,3,FALSE)</f>
        <v>1016.32306668</v>
      </c>
      <c r="AQ178" s="44">
        <f>VLOOKUP($AN178, [1]TableView_704030_20160816_20160!$D$2:$M$5095,8,FALSE)</f>
        <v>27.7222222222222</v>
      </c>
      <c r="AR178" s="44">
        <f>VLOOKUP($AN178, [1]TableView_704030_20160816_20160!$D$2:$M$5095,10,FALSE)</f>
        <v>0</v>
      </c>
      <c r="AS178" s="44">
        <f>VLOOKUP($AN178, [1]TableView_704030_20160816_20160!$D$2:$M$5095,4,FALSE)</f>
        <v>59</v>
      </c>
      <c r="AT178" s="44">
        <f>VLOOKUP($AN178, [1]TableView_704030_20160816_20160!$D$2:$M$5095,6,FALSE)</f>
        <v>315</v>
      </c>
      <c r="AU178" s="44">
        <f>VLOOKUP($AN178, [1]TableView_704030_20160816_20160!$D$2:$M$5095,7,FALSE)</f>
        <v>2.2999999999999998</v>
      </c>
      <c r="AV178" s="44">
        <f>VLOOKUP($AN178, [1]TableView_704030_20160816_20160!$D$2:$M$5095,2,FALSE)</f>
        <v>8.6999999999999993</v>
      </c>
      <c r="AW178" s="44">
        <f>VLOOKUP($AO178, [2]aacb8965d69cc6fd1cb3a5cae9e8ae7!$C$6:$F$853,4,FALSE)</f>
        <v>5</v>
      </c>
      <c r="AX178" s="44">
        <v>1</v>
      </c>
      <c r="AY178" s="44" t="str">
        <f t="shared" si="15"/>
        <v>24/08/2016 1</v>
      </c>
      <c r="AZ178" s="44">
        <f>VLOOKUP($AY178, [3]Sheet1!$D$3:$T$89,2,FALSE)</f>
        <v>37</v>
      </c>
      <c r="BA178" s="44">
        <f>VLOOKUP($AY178, [3]Sheet1!$D$3:$T$89,3,FALSE)</f>
        <v>25</v>
      </c>
      <c r="BB178" s="44">
        <f>VLOOKUP($AY178, [3]Sheet1!$D$3:$T$89,6,FALSE)</f>
        <v>32</v>
      </c>
      <c r="BC178" s="44">
        <f>VLOOKUP($AY178, [3]Sheet1!$D$3:$T$89,7,FALSE)</f>
        <v>23</v>
      </c>
      <c r="BD178" s="44">
        <f>VLOOKUP($AY178, [3]Sheet1!$D$3:$T$89,10,FALSE)</f>
        <v>27</v>
      </c>
      <c r="BE178" s="44">
        <f>VLOOKUP($AY178, [3]Sheet1!$D$3:$T$89,11,FALSE)</f>
        <v>20</v>
      </c>
      <c r="BF178" s="44">
        <f>VLOOKUP($AY178, [3]Sheet1!$D$3:$T$89,14,FALSE)</f>
        <v>24</v>
      </c>
      <c r="BG178" s="44">
        <f>VLOOKUP($AY178, [3]Sheet1!$D$3:$T$89,15,FALSE)</f>
        <v>20</v>
      </c>
      <c r="BI178" s="49">
        <v>42606</v>
      </c>
      <c r="BJ178" s="50">
        <v>0.45555555555555599</v>
      </c>
      <c r="BK178" s="50">
        <v>0.45833333333333331</v>
      </c>
      <c r="BL178" s="50">
        <v>0.45833333333333331</v>
      </c>
      <c r="BM178" s="44" t="s">
        <v>1150</v>
      </c>
      <c r="BN178" s="44" t="s">
        <v>1150</v>
      </c>
      <c r="BO178" s="44">
        <v>1016.32306668</v>
      </c>
      <c r="BP178" s="44">
        <v>27.7222222222222</v>
      </c>
      <c r="BQ178" s="44">
        <v>0</v>
      </c>
      <c r="BR178" s="44">
        <v>59</v>
      </c>
      <c r="BS178" s="44">
        <v>315</v>
      </c>
      <c r="BT178" s="44">
        <v>2.2999999999999998</v>
      </c>
      <c r="BU178" s="44">
        <v>8.6999999999999993</v>
      </c>
      <c r="BV178" s="44">
        <v>5</v>
      </c>
      <c r="BW178" s="44">
        <v>1</v>
      </c>
      <c r="BX178" s="44" t="s">
        <v>1241</v>
      </c>
      <c r="BY178" s="44">
        <v>37</v>
      </c>
      <c r="BZ178" s="44">
        <v>25</v>
      </c>
      <c r="CA178" s="44">
        <v>32</v>
      </c>
      <c r="CB178" s="44">
        <v>23</v>
      </c>
      <c r="CC178" s="44">
        <v>27</v>
      </c>
      <c r="CD178" s="44">
        <v>20</v>
      </c>
      <c r="CE178" s="44">
        <v>24</v>
      </c>
      <c r="CF178" s="44">
        <v>20</v>
      </c>
    </row>
    <row r="179" spans="1:84">
      <c r="D179" s="46">
        <v>1.7511574074074072E-2</v>
      </c>
      <c r="E179" s="47" t="s">
        <v>88</v>
      </c>
      <c r="F179" s="13" t="s">
        <v>34</v>
      </c>
      <c r="J179" s="47" t="s">
        <v>36</v>
      </c>
      <c r="AJ179" s="49">
        <v>42606</v>
      </c>
      <c r="AK179" s="60">
        <v>0.45555555555555599</v>
      </c>
      <c r="AL179" s="60">
        <f t="shared" si="11"/>
        <v>0.45833333333333331</v>
      </c>
      <c r="AM179" s="60">
        <f t="shared" si="12"/>
        <v>0.45833333333333331</v>
      </c>
      <c r="AN179" s="61" t="str">
        <f t="shared" si="13"/>
        <v>24/08/2016 11:00:00</v>
      </c>
      <c r="AO179" s="61" t="str">
        <f t="shared" si="14"/>
        <v>24/08/2016 11:00:00</v>
      </c>
      <c r="AP179" s="44">
        <f>VLOOKUP($AN179, [1]TableView_704030_20160816_20160!$D$2:$M$5095,3,FALSE)</f>
        <v>1016.32306668</v>
      </c>
      <c r="AQ179" s="44">
        <f>VLOOKUP($AN179, [1]TableView_704030_20160816_20160!$D$2:$M$5095,8,FALSE)</f>
        <v>27.7222222222222</v>
      </c>
      <c r="AR179" s="44">
        <f>VLOOKUP($AN179, [1]TableView_704030_20160816_20160!$D$2:$M$5095,10,FALSE)</f>
        <v>0</v>
      </c>
      <c r="AS179" s="44">
        <f>VLOOKUP($AN179, [1]TableView_704030_20160816_20160!$D$2:$M$5095,4,FALSE)</f>
        <v>59</v>
      </c>
      <c r="AT179" s="44">
        <f>VLOOKUP($AN179, [1]TableView_704030_20160816_20160!$D$2:$M$5095,6,FALSE)</f>
        <v>315</v>
      </c>
      <c r="AU179" s="44">
        <f>VLOOKUP($AN179, [1]TableView_704030_20160816_20160!$D$2:$M$5095,7,FALSE)</f>
        <v>2.2999999999999998</v>
      </c>
      <c r="AV179" s="44">
        <f>VLOOKUP($AN179, [1]TableView_704030_20160816_20160!$D$2:$M$5095,2,FALSE)</f>
        <v>8.6999999999999993</v>
      </c>
      <c r="AW179" s="44">
        <f>VLOOKUP($AO179, [2]aacb8965d69cc6fd1cb3a5cae9e8ae7!$C$6:$F$853,4,FALSE)</f>
        <v>5</v>
      </c>
      <c r="AX179" s="44">
        <v>1</v>
      </c>
      <c r="AY179" s="44" t="str">
        <f t="shared" si="15"/>
        <v>24/08/2016 1</v>
      </c>
      <c r="AZ179" s="44">
        <f>VLOOKUP($AY179, [3]Sheet1!$D$3:$T$89,2,FALSE)</f>
        <v>37</v>
      </c>
      <c r="BA179" s="44">
        <f>VLOOKUP($AY179, [3]Sheet1!$D$3:$T$89,3,FALSE)</f>
        <v>25</v>
      </c>
      <c r="BB179" s="44">
        <f>VLOOKUP($AY179, [3]Sheet1!$D$3:$T$89,6,FALSE)</f>
        <v>32</v>
      </c>
      <c r="BC179" s="44">
        <f>VLOOKUP($AY179, [3]Sheet1!$D$3:$T$89,7,FALSE)</f>
        <v>23</v>
      </c>
      <c r="BD179" s="44">
        <f>VLOOKUP($AY179, [3]Sheet1!$D$3:$T$89,10,FALSE)</f>
        <v>27</v>
      </c>
      <c r="BE179" s="44">
        <f>VLOOKUP($AY179, [3]Sheet1!$D$3:$T$89,11,FALSE)</f>
        <v>20</v>
      </c>
      <c r="BF179" s="44">
        <f>VLOOKUP($AY179, [3]Sheet1!$D$3:$T$89,14,FALSE)</f>
        <v>24</v>
      </c>
      <c r="BG179" s="44">
        <f>VLOOKUP($AY179, [3]Sheet1!$D$3:$T$89,15,FALSE)</f>
        <v>20</v>
      </c>
      <c r="BI179" s="49">
        <v>42606</v>
      </c>
      <c r="BJ179" s="50">
        <v>0.45555555555555599</v>
      </c>
      <c r="BK179" s="50">
        <v>0.45833333333333331</v>
      </c>
      <c r="BL179" s="50">
        <v>0.45833333333333331</v>
      </c>
      <c r="BM179" s="44" t="s">
        <v>1150</v>
      </c>
      <c r="BN179" s="44" t="s">
        <v>1150</v>
      </c>
      <c r="BO179" s="44">
        <v>1016.32306668</v>
      </c>
      <c r="BP179" s="44">
        <v>27.7222222222222</v>
      </c>
      <c r="BQ179" s="44">
        <v>0</v>
      </c>
      <c r="BR179" s="44">
        <v>59</v>
      </c>
      <c r="BS179" s="44">
        <v>315</v>
      </c>
      <c r="BT179" s="44">
        <v>2.2999999999999998</v>
      </c>
      <c r="BU179" s="44">
        <v>8.6999999999999993</v>
      </c>
      <c r="BV179" s="44">
        <v>5</v>
      </c>
      <c r="BW179" s="44">
        <v>1</v>
      </c>
      <c r="BX179" s="44" t="s">
        <v>1241</v>
      </c>
      <c r="BY179" s="44">
        <v>37</v>
      </c>
      <c r="BZ179" s="44">
        <v>25</v>
      </c>
      <c r="CA179" s="44">
        <v>32</v>
      </c>
      <c r="CB179" s="44">
        <v>23</v>
      </c>
      <c r="CC179" s="44">
        <v>27</v>
      </c>
      <c r="CD179" s="44">
        <v>20</v>
      </c>
      <c r="CE179" s="44">
        <v>24</v>
      </c>
      <c r="CF179" s="44">
        <v>20</v>
      </c>
    </row>
    <row r="180" spans="1:84">
      <c r="D180" s="46">
        <v>1.7638888888888888E-2</v>
      </c>
      <c r="E180" s="47" t="s">
        <v>252</v>
      </c>
      <c r="F180" s="13" t="s">
        <v>324</v>
      </c>
      <c r="J180" s="47" t="s">
        <v>29</v>
      </c>
      <c r="K180" s="44" t="s">
        <v>338</v>
      </c>
      <c r="AJ180" s="49">
        <v>42606</v>
      </c>
      <c r="AK180" s="60">
        <v>0.45555555555555599</v>
      </c>
      <c r="AL180" s="60">
        <f t="shared" si="11"/>
        <v>0.45833333333333331</v>
      </c>
      <c r="AM180" s="60">
        <f t="shared" si="12"/>
        <v>0.45833333333333331</v>
      </c>
      <c r="AN180" s="61" t="str">
        <f t="shared" si="13"/>
        <v>24/08/2016 11:00:00</v>
      </c>
      <c r="AO180" s="61" t="str">
        <f t="shared" si="14"/>
        <v>24/08/2016 11:00:00</v>
      </c>
      <c r="AP180" s="44">
        <f>VLOOKUP($AN180, [1]TableView_704030_20160816_20160!$D$2:$M$5095,3,FALSE)</f>
        <v>1016.32306668</v>
      </c>
      <c r="AQ180" s="44">
        <f>VLOOKUP($AN180, [1]TableView_704030_20160816_20160!$D$2:$M$5095,8,FALSE)</f>
        <v>27.7222222222222</v>
      </c>
      <c r="AR180" s="44">
        <f>VLOOKUP($AN180, [1]TableView_704030_20160816_20160!$D$2:$M$5095,10,FALSE)</f>
        <v>0</v>
      </c>
      <c r="AS180" s="44">
        <f>VLOOKUP($AN180, [1]TableView_704030_20160816_20160!$D$2:$M$5095,4,FALSE)</f>
        <v>59</v>
      </c>
      <c r="AT180" s="44">
        <f>VLOOKUP($AN180, [1]TableView_704030_20160816_20160!$D$2:$M$5095,6,FALSE)</f>
        <v>315</v>
      </c>
      <c r="AU180" s="44">
        <f>VLOOKUP($AN180, [1]TableView_704030_20160816_20160!$D$2:$M$5095,7,FALSE)</f>
        <v>2.2999999999999998</v>
      </c>
      <c r="AV180" s="44">
        <f>VLOOKUP($AN180, [1]TableView_704030_20160816_20160!$D$2:$M$5095,2,FALSE)</f>
        <v>8.6999999999999993</v>
      </c>
      <c r="AW180" s="44">
        <f>VLOOKUP($AO180, [2]aacb8965d69cc6fd1cb3a5cae9e8ae7!$C$6:$F$853,4,FALSE)</f>
        <v>5</v>
      </c>
      <c r="AX180" s="44">
        <v>1</v>
      </c>
      <c r="AY180" s="44" t="str">
        <f t="shared" si="15"/>
        <v>24/08/2016 1</v>
      </c>
      <c r="AZ180" s="44">
        <f>VLOOKUP($AY180, [3]Sheet1!$D$3:$T$89,2,FALSE)</f>
        <v>37</v>
      </c>
      <c r="BA180" s="44">
        <f>VLOOKUP($AY180, [3]Sheet1!$D$3:$T$89,3,FALSE)</f>
        <v>25</v>
      </c>
      <c r="BB180" s="44">
        <f>VLOOKUP($AY180, [3]Sheet1!$D$3:$T$89,6,FALSE)</f>
        <v>32</v>
      </c>
      <c r="BC180" s="44">
        <f>VLOOKUP($AY180, [3]Sheet1!$D$3:$T$89,7,FALSE)</f>
        <v>23</v>
      </c>
      <c r="BD180" s="44">
        <f>VLOOKUP($AY180, [3]Sheet1!$D$3:$T$89,10,FALSE)</f>
        <v>27</v>
      </c>
      <c r="BE180" s="44">
        <f>VLOOKUP($AY180, [3]Sheet1!$D$3:$T$89,11,FALSE)</f>
        <v>20</v>
      </c>
      <c r="BF180" s="44">
        <f>VLOOKUP($AY180, [3]Sheet1!$D$3:$T$89,14,FALSE)</f>
        <v>24</v>
      </c>
      <c r="BG180" s="44">
        <f>VLOOKUP($AY180, [3]Sheet1!$D$3:$T$89,15,FALSE)</f>
        <v>20</v>
      </c>
      <c r="BI180" s="49">
        <v>42606</v>
      </c>
      <c r="BJ180" s="50">
        <v>0.45555555555555599</v>
      </c>
      <c r="BK180" s="50">
        <v>0.45833333333333331</v>
      </c>
      <c r="BL180" s="50">
        <v>0.45833333333333331</v>
      </c>
      <c r="BM180" s="44" t="s">
        <v>1150</v>
      </c>
      <c r="BN180" s="44" t="s">
        <v>1150</v>
      </c>
      <c r="BO180" s="44">
        <v>1016.32306668</v>
      </c>
      <c r="BP180" s="44">
        <v>27.7222222222222</v>
      </c>
      <c r="BQ180" s="44">
        <v>0</v>
      </c>
      <c r="BR180" s="44">
        <v>59</v>
      </c>
      <c r="BS180" s="44">
        <v>315</v>
      </c>
      <c r="BT180" s="44">
        <v>2.2999999999999998</v>
      </c>
      <c r="BU180" s="44">
        <v>8.6999999999999993</v>
      </c>
      <c r="BV180" s="44">
        <v>5</v>
      </c>
      <c r="BW180" s="44">
        <v>1</v>
      </c>
      <c r="BX180" s="44" t="s">
        <v>1241</v>
      </c>
      <c r="BY180" s="44">
        <v>37</v>
      </c>
      <c r="BZ180" s="44">
        <v>25</v>
      </c>
      <c r="CA180" s="44">
        <v>32</v>
      </c>
      <c r="CB180" s="44">
        <v>23</v>
      </c>
      <c r="CC180" s="44">
        <v>27</v>
      </c>
      <c r="CD180" s="44">
        <v>20</v>
      </c>
      <c r="CE180" s="44">
        <v>24</v>
      </c>
      <c r="CF180" s="44">
        <v>20</v>
      </c>
    </row>
    <row r="181" spans="1:84">
      <c r="D181" s="46">
        <v>1.8564814814814815E-2</v>
      </c>
      <c r="E181" s="47" t="s">
        <v>142</v>
      </c>
      <c r="F181" s="13" t="s">
        <v>33</v>
      </c>
      <c r="J181" s="47" t="s">
        <v>36</v>
      </c>
      <c r="AJ181" s="49">
        <v>42606</v>
      </c>
      <c r="AK181" s="60">
        <v>0.45555555555555599</v>
      </c>
      <c r="AL181" s="60">
        <f t="shared" si="11"/>
        <v>0.45833333333333331</v>
      </c>
      <c r="AM181" s="60">
        <f t="shared" si="12"/>
        <v>0.45833333333333331</v>
      </c>
      <c r="AN181" s="61" t="str">
        <f t="shared" si="13"/>
        <v>24/08/2016 11:00:00</v>
      </c>
      <c r="AO181" s="61" t="str">
        <f t="shared" si="14"/>
        <v>24/08/2016 11:00:00</v>
      </c>
      <c r="AP181" s="44">
        <f>VLOOKUP($AN181, [1]TableView_704030_20160816_20160!$D$2:$M$5095,3,FALSE)</f>
        <v>1016.32306668</v>
      </c>
      <c r="AQ181" s="44">
        <f>VLOOKUP($AN181, [1]TableView_704030_20160816_20160!$D$2:$M$5095,8,FALSE)</f>
        <v>27.7222222222222</v>
      </c>
      <c r="AR181" s="44">
        <f>VLOOKUP($AN181, [1]TableView_704030_20160816_20160!$D$2:$M$5095,10,FALSE)</f>
        <v>0</v>
      </c>
      <c r="AS181" s="44">
        <f>VLOOKUP($AN181, [1]TableView_704030_20160816_20160!$D$2:$M$5095,4,FALSE)</f>
        <v>59</v>
      </c>
      <c r="AT181" s="44">
        <f>VLOOKUP($AN181, [1]TableView_704030_20160816_20160!$D$2:$M$5095,6,FALSE)</f>
        <v>315</v>
      </c>
      <c r="AU181" s="44">
        <f>VLOOKUP($AN181, [1]TableView_704030_20160816_20160!$D$2:$M$5095,7,FALSE)</f>
        <v>2.2999999999999998</v>
      </c>
      <c r="AV181" s="44">
        <f>VLOOKUP($AN181, [1]TableView_704030_20160816_20160!$D$2:$M$5095,2,FALSE)</f>
        <v>8.6999999999999993</v>
      </c>
      <c r="AW181" s="44">
        <f>VLOOKUP($AO181, [2]aacb8965d69cc6fd1cb3a5cae9e8ae7!$C$6:$F$853,4,FALSE)</f>
        <v>5</v>
      </c>
      <c r="AX181" s="44">
        <v>1</v>
      </c>
      <c r="AY181" s="44" t="str">
        <f t="shared" si="15"/>
        <v>24/08/2016 1</v>
      </c>
      <c r="AZ181" s="44">
        <f>VLOOKUP($AY181, [3]Sheet1!$D$3:$T$89,2,FALSE)</f>
        <v>37</v>
      </c>
      <c r="BA181" s="44">
        <f>VLOOKUP($AY181, [3]Sheet1!$D$3:$T$89,3,FALSE)</f>
        <v>25</v>
      </c>
      <c r="BB181" s="44">
        <f>VLOOKUP($AY181, [3]Sheet1!$D$3:$T$89,6,FALSE)</f>
        <v>32</v>
      </c>
      <c r="BC181" s="44">
        <f>VLOOKUP($AY181, [3]Sheet1!$D$3:$T$89,7,FALSE)</f>
        <v>23</v>
      </c>
      <c r="BD181" s="44">
        <f>VLOOKUP($AY181, [3]Sheet1!$D$3:$T$89,10,FALSE)</f>
        <v>27</v>
      </c>
      <c r="BE181" s="44">
        <f>VLOOKUP($AY181, [3]Sheet1!$D$3:$T$89,11,FALSE)</f>
        <v>20</v>
      </c>
      <c r="BF181" s="44">
        <f>VLOOKUP($AY181, [3]Sheet1!$D$3:$T$89,14,FALSE)</f>
        <v>24</v>
      </c>
      <c r="BG181" s="44">
        <f>VLOOKUP($AY181, [3]Sheet1!$D$3:$T$89,15,FALSE)</f>
        <v>20</v>
      </c>
      <c r="BI181" s="49">
        <v>42606</v>
      </c>
      <c r="BJ181" s="50">
        <v>0.45555555555555599</v>
      </c>
      <c r="BK181" s="50">
        <v>0.45833333333333331</v>
      </c>
      <c r="BL181" s="50">
        <v>0.45833333333333331</v>
      </c>
      <c r="BM181" s="44" t="s">
        <v>1150</v>
      </c>
      <c r="BN181" s="44" t="s">
        <v>1150</v>
      </c>
      <c r="BO181" s="44">
        <v>1016.32306668</v>
      </c>
      <c r="BP181" s="44">
        <v>27.7222222222222</v>
      </c>
      <c r="BQ181" s="44">
        <v>0</v>
      </c>
      <c r="BR181" s="44">
        <v>59</v>
      </c>
      <c r="BS181" s="44">
        <v>315</v>
      </c>
      <c r="BT181" s="44">
        <v>2.2999999999999998</v>
      </c>
      <c r="BU181" s="44">
        <v>8.6999999999999993</v>
      </c>
      <c r="BV181" s="44">
        <v>5</v>
      </c>
      <c r="BW181" s="44">
        <v>1</v>
      </c>
      <c r="BX181" s="44" t="s">
        <v>1241</v>
      </c>
      <c r="BY181" s="44">
        <v>37</v>
      </c>
      <c r="BZ181" s="44">
        <v>25</v>
      </c>
      <c r="CA181" s="44">
        <v>32</v>
      </c>
      <c r="CB181" s="44">
        <v>23</v>
      </c>
      <c r="CC181" s="44">
        <v>27</v>
      </c>
      <c r="CD181" s="44">
        <v>20</v>
      </c>
      <c r="CE181" s="44">
        <v>24</v>
      </c>
      <c r="CF181" s="44">
        <v>20</v>
      </c>
    </row>
    <row r="182" spans="1:84">
      <c r="D182" s="46">
        <v>1.8715277777777779E-2</v>
      </c>
      <c r="E182" s="47" t="s">
        <v>142</v>
      </c>
      <c r="F182" s="13" t="s">
        <v>34</v>
      </c>
      <c r="J182" s="47" t="s">
        <v>36</v>
      </c>
      <c r="K182" s="44" t="s">
        <v>159</v>
      </c>
      <c r="AJ182" s="49">
        <v>42606</v>
      </c>
      <c r="AK182" s="60">
        <v>0.45555555555555599</v>
      </c>
      <c r="AL182" s="60">
        <f t="shared" si="11"/>
        <v>0.45833333333333331</v>
      </c>
      <c r="AM182" s="60">
        <f t="shared" si="12"/>
        <v>0.45833333333333331</v>
      </c>
      <c r="AN182" s="61" t="str">
        <f t="shared" si="13"/>
        <v>24/08/2016 11:00:00</v>
      </c>
      <c r="AO182" s="61" t="str">
        <f t="shared" si="14"/>
        <v>24/08/2016 11:00:00</v>
      </c>
      <c r="AP182" s="44">
        <f>VLOOKUP($AN182, [1]TableView_704030_20160816_20160!$D$2:$M$5095,3,FALSE)</f>
        <v>1016.32306668</v>
      </c>
      <c r="AQ182" s="44">
        <f>VLOOKUP($AN182, [1]TableView_704030_20160816_20160!$D$2:$M$5095,8,FALSE)</f>
        <v>27.7222222222222</v>
      </c>
      <c r="AR182" s="44">
        <f>VLOOKUP($AN182, [1]TableView_704030_20160816_20160!$D$2:$M$5095,10,FALSE)</f>
        <v>0</v>
      </c>
      <c r="AS182" s="44">
        <f>VLOOKUP($AN182, [1]TableView_704030_20160816_20160!$D$2:$M$5095,4,FALSE)</f>
        <v>59</v>
      </c>
      <c r="AT182" s="44">
        <f>VLOOKUP($AN182, [1]TableView_704030_20160816_20160!$D$2:$M$5095,6,FALSE)</f>
        <v>315</v>
      </c>
      <c r="AU182" s="44">
        <f>VLOOKUP($AN182, [1]TableView_704030_20160816_20160!$D$2:$M$5095,7,FALSE)</f>
        <v>2.2999999999999998</v>
      </c>
      <c r="AV182" s="44">
        <f>VLOOKUP($AN182, [1]TableView_704030_20160816_20160!$D$2:$M$5095,2,FALSE)</f>
        <v>8.6999999999999993</v>
      </c>
      <c r="AW182" s="44">
        <f>VLOOKUP($AO182, [2]aacb8965d69cc6fd1cb3a5cae9e8ae7!$C$6:$F$853,4,FALSE)</f>
        <v>5</v>
      </c>
      <c r="AX182" s="44">
        <v>1</v>
      </c>
      <c r="AY182" s="44" t="str">
        <f t="shared" si="15"/>
        <v>24/08/2016 1</v>
      </c>
      <c r="AZ182" s="44">
        <f>VLOOKUP($AY182, [3]Sheet1!$D$3:$T$89,2,FALSE)</f>
        <v>37</v>
      </c>
      <c r="BA182" s="44">
        <f>VLOOKUP($AY182, [3]Sheet1!$D$3:$T$89,3,FALSE)</f>
        <v>25</v>
      </c>
      <c r="BB182" s="44">
        <f>VLOOKUP($AY182, [3]Sheet1!$D$3:$T$89,6,FALSE)</f>
        <v>32</v>
      </c>
      <c r="BC182" s="44">
        <f>VLOOKUP($AY182, [3]Sheet1!$D$3:$T$89,7,FALSE)</f>
        <v>23</v>
      </c>
      <c r="BD182" s="44">
        <f>VLOOKUP($AY182, [3]Sheet1!$D$3:$T$89,10,FALSE)</f>
        <v>27</v>
      </c>
      <c r="BE182" s="44">
        <f>VLOOKUP($AY182, [3]Sheet1!$D$3:$T$89,11,FALSE)</f>
        <v>20</v>
      </c>
      <c r="BF182" s="44">
        <f>VLOOKUP($AY182, [3]Sheet1!$D$3:$T$89,14,FALSE)</f>
        <v>24</v>
      </c>
      <c r="BG182" s="44">
        <f>VLOOKUP($AY182, [3]Sheet1!$D$3:$T$89,15,FALSE)</f>
        <v>20</v>
      </c>
      <c r="BI182" s="49">
        <v>42606</v>
      </c>
      <c r="BJ182" s="50">
        <v>0.45555555555555599</v>
      </c>
      <c r="BK182" s="50">
        <v>0.45833333333333331</v>
      </c>
      <c r="BL182" s="50">
        <v>0.45833333333333331</v>
      </c>
      <c r="BM182" s="44" t="s">
        <v>1150</v>
      </c>
      <c r="BN182" s="44" t="s">
        <v>1150</v>
      </c>
      <c r="BO182" s="44">
        <v>1016.32306668</v>
      </c>
      <c r="BP182" s="44">
        <v>27.7222222222222</v>
      </c>
      <c r="BQ182" s="44">
        <v>0</v>
      </c>
      <c r="BR182" s="44">
        <v>59</v>
      </c>
      <c r="BS182" s="44">
        <v>315</v>
      </c>
      <c r="BT182" s="44">
        <v>2.2999999999999998</v>
      </c>
      <c r="BU182" s="44">
        <v>8.6999999999999993</v>
      </c>
      <c r="BV182" s="44">
        <v>5</v>
      </c>
      <c r="BW182" s="44">
        <v>1</v>
      </c>
      <c r="BX182" s="44" t="s">
        <v>1241</v>
      </c>
      <c r="BY182" s="44">
        <v>37</v>
      </c>
      <c r="BZ182" s="44">
        <v>25</v>
      </c>
      <c r="CA182" s="44">
        <v>32</v>
      </c>
      <c r="CB182" s="44">
        <v>23</v>
      </c>
      <c r="CC182" s="44">
        <v>27</v>
      </c>
      <c r="CD182" s="44">
        <v>20</v>
      </c>
      <c r="CE182" s="44">
        <v>24</v>
      </c>
      <c r="CF182" s="44">
        <v>20</v>
      </c>
    </row>
    <row r="183" spans="1:84">
      <c r="D183" s="46">
        <v>1.982638888888889E-2</v>
      </c>
      <c r="E183" s="47" t="s">
        <v>320</v>
      </c>
      <c r="F183" s="13" t="s">
        <v>323</v>
      </c>
      <c r="J183" s="47" t="s">
        <v>29</v>
      </c>
      <c r="K183" s="44" t="s">
        <v>55</v>
      </c>
      <c r="AJ183" s="49">
        <v>42606</v>
      </c>
      <c r="AK183" s="60">
        <v>0.45555555555555599</v>
      </c>
      <c r="AL183" s="60">
        <f t="shared" si="11"/>
        <v>0.45833333333333331</v>
      </c>
      <c r="AM183" s="60">
        <f t="shared" si="12"/>
        <v>0.45833333333333331</v>
      </c>
      <c r="AN183" s="61" t="str">
        <f t="shared" si="13"/>
        <v>24/08/2016 11:00:00</v>
      </c>
      <c r="AO183" s="61" t="str">
        <f t="shared" si="14"/>
        <v>24/08/2016 11:00:00</v>
      </c>
      <c r="AP183" s="44">
        <f>VLOOKUP($AN183, [1]TableView_704030_20160816_20160!$D$2:$M$5095,3,FALSE)</f>
        <v>1016.32306668</v>
      </c>
      <c r="AQ183" s="44">
        <f>VLOOKUP($AN183, [1]TableView_704030_20160816_20160!$D$2:$M$5095,8,FALSE)</f>
        <v>27.7222222222222</v>
      </c>
      <c r="AR183" s="44">
        <f>VLOOKUP($AN183, [1]TableView_704030_20160816_20160!$D$2:$M$5095,10,FALSE)</f>
        <v>0</v>
      </c>
      <c r="AS183" s="44">
        <f>VLOOKUP($AN183, [1]TableView_704030_20160816_20160!$D$2:$M$5095,4,FALSE)</f>
        <v>59</v>
      </c>
      <c r="AT183" s="44">
        <f>VLOOKUP($AN183, [1]TableView_704030_20160816_20160!$D$2:$M$5095,6,FALSE)</f>
        <v>315</v>
      </c>
      <c r="AU183" s="44">
        <f>VLOOKUP($AN183, [1]TableView_704030_20160816_20160!$D$2:$M$5095,7,FALSE)</f>
        <v>2.2999999999999998</v>
      </c>
      <c r="AV183" s="44">
        <f>VLOOKUP($AN183, [1]TableView_704030_20160816_20160!$D$2:$M$5095,2,FALSE)</f>
        <v>8.6999999999999993</v>
      </c>
      <c r="AW183" s="44">
        <f>VLOOKUP($AO183, [2]aacb8965d69cc6fd1cb3a5cae9e8ae7!$C$6:$F$853,4,FALSE)</f>
        <v>5</v>
      </c>
      <c r="AX183" s="44">
        <v>1</v>
      </c>
      <c r="AY183" s="44" t="str">
        <f t="shared" si="15"/>
        <v>24/08/2016 1</v>
      </c>
      <c r="AZ183" s="44">
        <f>VLOOKUP($AY183, [3]Sheet1!$D$3:$T$89,2,FALSE)</f>
        <v>37</v>
      </c>
      <c r="BA183" s="44">
        <f>VLOOKUP($AY183, [3]Sheet1!$D$3:$T$89,3,FALSE)</f>
        <v>25</v>
      </c>
      <c r="BB183" s="44">
        <f>VLOOKUP($AY183, [3]Sheet1!$D$3:$T$89,6,FALSE)</f>
        <v>32</v>
      </c>
      <c r="BC183" s="44">
        <f>VLOOKUP($AY183, [3]Sheet1!$D$3:$T$89,7,FALSE)</f>
        <v>23</v>
      </c>
      <c r="BD183" s="44">
        <f>VLOOKUP($AY183, [3]Sheet1!$D$3:$T$89,10,FALSE)</f>
        <v>27</v>
      </c>
      <c r="BE183" s="44">
        <f>VLOOKUP($AY183, [3]Sheet1!$D$3:$T$89,11,FALSE)</f>
        <v>20</v>
      </c>
      <c r="BF183" s="44">
        <f>VLOOKUP($AY183, [3]Sheet1!$D$3:$T$89,14,FALSE)</f>
        <v>24</v>
      </c>
      <c r="BG183" s="44">
        <f>VLOOKUP($AY183, [3]Sheet1!$D$3:$T$89,15,FALSE)</f>
        <v>20</v>
      </c>
      <c r="BI183" s="49">
        <v>42606</v>
      </c>
      <c r="BJ183" s="50">
        <v>0.45555555555555599</v>
      </c>
      <c r="BK183" s="50">
        <v>0.45833333333333331</v>
      </c>
      <c r="BL183" s="50">
        <v>0.45833333333333331</v>
      </c>
      <c r="BM183" s="44" t="s">
        <v>1150</v>
      </c>
      <c r="BN183" s="44" t="s">
        <v>1150</v>
      </c>
      <c r="BO183" s="44">
        <v>1016.32306668</v>
      </c>
      <c r="BP183" s="44">
        <v>27.7222222222222</v>
      </c>
      <c r="BQ183" s="44">
        <v>0</v>
      </c>
      <c r="BR183" s="44">
        <v>59</v>
      </c>
      <c r="BS183" s="44">
        <v>315</v>
      </c>
      <c r="BT183" s="44">
        <v>2.2999999999999998</v>
      </c>
      <c r="BU183" s="44">
        <v>8.6999999999999993</v>
      </c>
      <c r="BV183" s="44">
        <v>5</v>
      </c>
      <c r="BW183" s="44">
        <v>1</v>
      </c>
      <c r="BX183" s="44" t="s">
        <v>1241</v>
      </c>
      <c r="BY183" s="44">
        <v>37</v>
      </c>
      <c r="BZ183" s="44">
        <v>25</v>
      </c>
      <c r="CA183" s="44">
        <v>32</v>
      </c>
      <c r="CB183" s="44">
        <v>23</v>
      </c>
      <c r="CC183" s="44">
        <v>27</v>
      </c>
      <c r="CD183" s="44">
        <v>20</v>
      </c>
      <c r="CE183" s="44">
        <v>24</v>
      </c>
      <c r="CF183" s="44">
        <v>20</v>
      </c>
    </row>
    <row r="184" spans="1:84">
      <c r="D184" s="46">
        <v>2.0555555555555556E-2</v>
      </c>
      <c r="E184" s="47" t="s">
        <v>79</v>
      </c>
      <c r="F184" s="13" t="s">
        <v>34</v>
      </c>
      <c r="J184" s="47" t="s">
        <v>36</v>
      </c>
      <c r="AJ184" s="49">
        <v>42606</v>
      </c>
      <c r="AK184" s="60">
        <v>0.45555555555555599</v>
      </c>
      <c r="AL184" s="60">
        <f t="shared" si="11"/>
        <v>0.45833333333333331</v>
      </c>
      <c r="AM184" s="60">
        <f t="shared" si="12"/>
        <v>0.45833333333333331</v>
      </c>
      <c r="AN184" s="61" t="str">
        <f t="shared" si="13"/>
        <v>24/08/2016 11:00:00</v>
      </c>
      <c r="AO184" s="61" t="str">
        <f t="shared" si="14"/>
        <v>24/08/2016 11:00:00</v>
      </c>
      <c r="AP184" s="44">
        <f>VLOOKUP($AN184, [1]TableView_704030_20160816_20160!$D$2:$M$5095,3,FALSE)</f>
        <v>1016.32306668</v>
      </c>
      <c r="AQ184" s="44">
        <f>VLOOKUP($AN184, [1]TableView_704030_20160816_20160!$D$2:$M$5095,8,FALSE)</f>
        <v>27.7222222222222</v>
      </c>
      <c r="AR184" s="44">
        <f>VLOOKUP($AN184, [1]TableView_704030_20160816_20160!$D$2:$M$5095,10,FALSE)</f>
        <v>0</v>
      </c>
      <c r="AS184" s="44">
        <f>VLOOKUP($AN184, [1]TableView_704030_20160816_20160!$D$2:$M$5095,4,FALSE)</f>
        <v>59</v>
      </c>
      <c r="AT184" s="44">
        <f>VLOOKUP($AN184, [1]TableView_704030_20160816_20160!$D$2:$M$5095,6,FALSE)</f>
        <v>315</v>
      </c>
      <c r="AU184" s="44">
        <f>VLOOKUP($AN184, [1]TableView_704030_20160816_20160!$D$2:$M$5095,7,FALSE)</f>
        <v>2.2999999999999998</v>
      </c>
      <c r="AV184" s="44">
        <f>VLOOKUP($AN184, [1]TableView_704030_20160816_20160!$D$2:$M$5095,2,FALSE)</f>
        <v>8.6999999999999993</v>
      </c>
      <c r="AW184" s="44">
        <f>VLOOKUP($AO184, [2]aacb8965d69cc6fd1cb3a5cae9e8ae7!$C$6:$F$853,4,FALSE)</f>
        <v>5</v>
      </c>
      <c r="AX184" s="44">
        <v>1</v>
      </c>
      <c r="AY184" s="44" t="str">
        <f t="shared" si="15"/>
        <v>24/08/2016 1</v>
      </c>
      <c r="AZ184" s="44">
        <f>VLOOKUP($AY184, [3]Sheet1!$D$3:$T$89,2,FALSE)</f>
        <v>37</v>
      </c>
      <c r="BA184" s="44">
        <f>VLOOKUP($AY184, [3]Sheet1!$D$3:$T$89,3,FALSE)</f>
        <v>25</v>
      </c>
      <c r="BB184" s="44">
        <f>VLOOKUP($AY184, [3]Sheet1!$D$3:$T$89,6,FALSE)</f>
        <v>32</v>
      </c>
      <c r="BC184" s="44">
        <f>VLOOKUP($AY184, [3]Sheet1!$D$3:$T$89,7,FALSE)</f>
        <v>23</v>
      </c>
      <c r="BD184" s="44">
        <f>VLOOKUP($AY184, [3]Sheet1!$D$3:$T$89,10,FALSE)</f>
        <v>27</v>
      </c>
      <c r="BE184" s="44">
        <f>VLOOKUP($AY184, [3]Sheet1!$D$3:$T$89,11,FALSE)</f>
        <v>20</v>
      </c>
      <c r="BF184" s="44">
        <f>VLOOKUP($AY184, [3]Sheet1!$D$3:$T$89,14,FALSE)</f>
        <v>24</v>
      </c>
      <c r="BG184" s="44">
        <f>VLOOKUP($AY184, [3]Sheet1!$D$3:$T$89,15,FALSE)</f>
        <v>20</v>
      </c>
      <c r="BI184" s="49">
        <v>42606</v>
      </c>
      <c r="BJ184" s="50">
        <v>0.45555555555555599</v>
      </c>
      <c r="BK184" s="50">
        <v>0.45833333333333331</v>
      </c>
      <c r="BL184" s="50">
        <v>0.45833333333333331</v>
      </c>
      <c r="BM184" s="44" t="s">
        <v>1150</v>
      </c>
      <c r="BN184" s="44" t="s">
        <v>1150</v>
      </c>
      <c r="BO184" s="44">
        <v>1016.32306668</v>
      </c>
      <c r="BP184" s="44">
        <v>27.7222222222222</v>
      </c>
      <c r="BQ184" s="44">
        <v>0</v>
      </c>
      <c r="BR184" s="44">
        <v>59</v>
      </c>
      <c r="BS184" s="44">
        <v>315</v>
      </c>
      <c r="BT184" s="44">
        <v>2.2999999999999998</v>
      </c>
      <c r="BU184" s="44">
        <v>8.6999999999999993</v>
      </c>
      <c r="BV184" s="44">
        <v>5</v>
      </c>
      <c r="BW184" s="44">
        <v>1</v>
      </c>
      <c r="BX184" s="44" t="s">
        <v>1241</v>
      </c>
      <c r="BY184" s="44">
        <v>37</v>
      </c>
      <c r="BZ184" s="44">
        <v>25</v>
      </c>
      <c r="CA184" s="44">
        <v>32</v>
      </c>
      <c r="CB184" s="44">
        <v>23</v>
      </c>
      <c r="CC184" s="44">
        <v>27</v>
      </c>
      <c r="CD184" s="44">
        <v>20</v>
      </c>
      <c r="CE184" s="44">
        <v>24</v>
      </c>
      <c r="CF184" s="44">
        <v>20</v>
      </c>
    </row>
    <row r="185" spans="1:84">
      <c r="D185" s="46">
        <v>2.0833333333333332E-2</v>
      </c>
      <c r="AJ185" s="49">
        <v>42606</v>
      </c>
      <c r="AK185" s="60">
        <v>0.45555555555555599</v>
      </c>
      <c r="AL185" s="60">
        <f t="shared" si="11"/>
        <v>0.45833333333333331</v>
      </c>
      <c r="AM185" s="60">
        <f t="shared" si="12"/>
        <v>0.45833333333333331</v>
      </c>
      <c r="AN185" s="61" t="str">
        <f t="shared" si="13"/>
        <v>24/08/2016 11:00:00</v>
      </c>
      <c r="AO185" s="61" t="str">
        <f t="shared" si="14"/>
        <v>24/08/2016 11:00:00</v>
      </c>
      <c r="AP185" s="44">
        <f>VLOOKUP($AN185, [1]TableView_704030_20160816_20160!$D$2:$M$5095,3,FALSE)</f>
        <v>1016.32306668</v>
      </c>
      <c r="AQ185" s="44">
        <f>VLOOKUP($AN185, [1]TableView_704030_20160816_20160!$D$2:$M$5095,8,FALSE)</f>
        <v>27.7222222222222</v>
      </c>
      <c r="AR185" s="44">
        <f>VLOOKUP($AN185, [1]TableView_704030_20160816_20160!$D$2:$M$5095,10,FALSE)</f>
        <v>0</v>
      </c>
      <c r="AS185" s="44">
        <f>VLOOKUP($AN185, [1]TableView_704030_20160816_20160!$D$2:$M$5095,4,FALSE)</f>
        <v>59</v>
      </c>
      <c r="AT185" s="44">
        <f>VLOOKUP($AN185, [1]TableView_704030_20160816_20160!$D$2:$M$5095,6,FALSE)</f>
        <v>315</v>
      </c>
      <c r="AU185" s="44">
        <f>VLOOKUP($AN185, [1]TableView_704030_20160816_20160!$D$2:$M$5095,7,FALSE)</f>
        <v>2.2999999999999998</v>
      </c>
      <c r="AV185" s="44">
        <f>VLOOKUP($AN185, [1]TableView_704030_20160816_20160!$D$2:$M$5095,2,FALSE)</f>
        <v>8.6999999999999993</v>
      </c>
      <c r="AW185" s="44">
        <f>VLOOKUP($AO185, [2]aacb8965d69cc6fd1cb3a5cae9e8ae7!$C$6:$F$853,4,FALSE)</f>
        <v>5</v>
      </c>
      <c r="AX185" s="44">
        <v>1</v>
      </c>
      <c r="AY185" s="44" t="str">
        <f t="shared" si="15"/>
        <v>24/08/2016 1</v>
      </c>
      <c r="AZ185" s="44">
        <f>VLOOKUP($AY185, [3]Sheet1!$D$3:$T$89,2,FALSE)</f>
        <v>37</v>
      </c>
      <c r="BA185" s="44">
        <f>VLOOKUP($AY185, [3]Sheet1!$D$3:$T$89,3,FALSE)</f>
        <v>25</v>
      </c>
      <c r="BB185" s="44">
        <f>VLOOKUP($AY185, [3]Sheet1!$D$3:$T$89,6,FALSE)</f>
        <v>32</v>
      </c>
      <c r="BC185" s="44">
        <f>VLOOKUP($AY185, [3]Sheet1!$D$3:$T$89,7,FALSE)</f>
        <v>23</v>
      </c>
      <c r="BD185" s="44">
        <f>VLOOKUP($AY185, [3]Sheet1!$D$3:$T$89,10,FALSE)</f>
        <v>27</v>
      </c>
      <c r="BE185" s="44">
        <f>VLOOKUP($AY185, [3]Sheet1!$D$3:$T$89,11,FALSE)</f>
        <v>20</v>
      </c>
      <c r="BF185" s="44">
        <f>VLOOKUP($AY185, [3]Sheet1!$D$3:$T$89,14,FALSE)</f>
        <v>24</v>
      </c>
      <c r="BG185" s="44">
        <f>VLOOKUP($AY185, [3]Sheet1!$D$3:$T$89,15,FALSE)</f>
        <v>20</v>
      </c>
      <c r="BI185" s="49">
        <v>42606</v>
      </c>
      <c r="BJ185" s="50">
        <v>0.45555555555555599</v>
      </c>
      <c r="BK185" s="50">
        <v>0.45833333333333331</v>
      </c>
      <c r="BL185" s="50">
        <v>0.45833333333333331</v>
      </c>
      <c r="BM185" s="44" t="s">
        <v>1150</v>
      </c>
      <c r="BN185" s="44" t="s">
        <v>1150</v>
      </c>
      <c r="BO185" s="44">
        <v>1016.32306668</v>
      </c>
      <c r="BP185" s="44">
        <v>27.7222222222222</v>
      </c>
      <c r="BQ185" s="44">
        <v>0</v>
      </c>
      <c r="BR185" s="44">
        <v>59</v>
      </c>
      <c r="BS185" s="44">
        <v>315</v>
      </c>
      <c r="BT185" s="44">
        <v>2.2999999999999998</v>
      </c>
      <c r="BU185" s="44">
        <v>8.6999999999999993</v>
      </c>
      <c r="BV185" s="44">
        <v>5</v>
      </c>
      <c r="BW185" s="44">
        <v>1</v>
      </c>
      <c r="BX185" s="44" t="s">
        <v>1241</v>
      </c>
      <c r="BY185" s="44">
        <v>37</v>
      </c>
      <c r="BZ185" s="44">
        <v>25</v>
      </c>
      <c r="CA185" s="44">
        <v>32</v>
      </c>
      <c r="CB185" s="44">
        <v>23</v>
      </c>
      <c r="CC185" s="44">
        <v>27</v>
      </c>
      <c r="CD185" s="44">
        <v>20</v>
      </c>
      <c r="CE185" s="44">
        <v>24</v>
      </c>
      <c r="CF185" s="44">
        <v>20</v>
      </c>
    </row>
    <row r="186" spans="1:84" s="28" customFormat="1">
      <c r="B186" s="51"/>
      <c r="D186" s="52"/>
      <c r="E186" s="53"/>
      <c r="F186" s="53"/>
      <c r="G186" s="53"/>
      <c r="H186" s="53"/>
      <c r="I186" s="53"/>
      <c r="M186" s="54"/>
      <c r="O186" s="52"/>
      <c r="P186" s="53"/>
      <c r="Q186" s="53"/>
      <c r="R186" s="53"/>
      <c r="S186" s="53"/>
      <c r="T186" s="53"/>
      <c r="U186" s="53"/>
      <c r="X186" s="54"/>
      <c r="Z186" s="52"/>
      <c r="AA186" s="53"/>
      <c r="AB186" s="53"/>
      <c r="AC186" s="53"/>
      <c r="AD186" s="53"/>
      <c r="AE186" s="53"/>
      <c r="AF186" s="53"/>
      <c r="AJ186" s="49">
        <v>42606</v>
      </c>
      <c r="AK186" s="60">
        <v>0.45555555555555599</v>
      </c>
      <c r="AL186" s="60">
        <f t="shared" si="11"/>
        <v>0.45833333333333331</v>
      </c>
      <c r="AM186" s="60">
        <f t="shared" si="12"/>
        <v>0.45833333333333331</v>
      </c>
      <c r="AN186" s="61" t="str">
        <f t="shared" si="13"/>
        <v>24/08/2016 11:00:00</v>
      </c>
      <c r="AO186" s="61" t="str">
        <f t="shared" si="14"/>
        <v>24/08/2016 11:00:00</v>
      </c>
      <c r="AP186" s="44">
        <f>VLOOKUP($AN186, [1]TableView_704030_20160816_20160!$D$2:$M$5095,3,FALSE)</f>
        <v>1016.32306668</v>
      </c>
      <c r="AQ186" s="44">
        <f>VLOOKUP($AN186, [1]TableView_704030_20160816_20160!$D$2:$M$5095,8,FALSE)</f>
        <v>27.7222222222222</v>
      </c>
      <c r="AR186" s="44">
        <f>VLOOKUP($AN186, [1]TableView_704030_20160816_20160!$D$2:$M$5095,10,FALSE)</f>
        <v>0</v>
      </c>
      <c r="AS186" s="44">
        <f>VLOOKUP($AN186, [1]TableView_704030_20160816_20160!$D$2:$M$5095,4,FALSE)</f>
        <v>59</v>
      </c>
      <c r="AT186" s="44">
        <f>VLOOKUP($AN186, [1]TableView_704030_20160816_20160!$D$2:$M$5095,6,FALSE)</f>
        <v>315</v>
      </c>
      <c r="AU186" s="44">
        <f>VLOOKUP($AN186, [1]TableView_704030_20160816_20160!$D$2:$M$5095,7,FALSE)</f>
        <v>2.2999999999999998</v>
      </c>
      <c r="AV186" s="44">
        <f>VLOOKUP($AN186, [1]TableView_704030_20160816_20160!$D$2:$M$5095,2,FALSE)</f>
        <v>8.6999999999999993</v>
      </c>
      <c r="AW186" s="44">
        <f>VLOOKUP($AO186, [2]aacb8965d69cc6fd1cb3a5cae9e8ae7!$C$6:$F$853,4,FALSE)</f>
        <v>5</v>
      </c>
      <c r="AX186" s="44">
        <v>1</v>
      </c>
      <c r="AY186" s="44" t="str">
        <f t="shared" si="15"/>
        <v>24/08/2016 1</v>
      </c>
      <c r="AZ186" s="44">
        <f>VLOOKUP($AY186, [3]Sheet1!$D$3:$T$89,2,FALSE)</f>
        <v>37</v>
      </c>
      <c r="BA186" s="44">
        <f>VLOOKUP($AY186, [3]Sheet1!$D$3:$T$89,3,FALSE)</f>
        <v>25</v>
      </c>
      <c r="BB186" s="44">
        <f>VLOOKUP($AY186, [3]Sheet1!$D$3:$T$89,6,FALSE)</f>
        <v>32</v>
      </c>
      <c r="BC186" s="44">
        <f>VLOOKUP($AY186, [3]Sheet1!$D$3:$T$89,7,FALSE)</f>
        <v>23</v>
      </c>
      <c r="BD186" s="44">
        <f>VLOOKUP($AY186, [3]Sheet1!$D$3:$T$89,10,FALSE)</f>
        <v>27</v>
      </c>
      <c r="BE186" s="44">
        <f>VLOOKUP($AY186, [3]Sheet1!$D$3:$T$89,11,FALSE)</f>
        <v>20</v>
      </c>
      <c r="BF186" s="44">
        <f>VLOOKUP($AY186, [3]Sheet1!$D$3:$T$89,14,FALSE)</f>
        <v>24</v>
      </c>
      <c r="BG186" s="44">
        <f>VLOOKUP($AY186, [3]Sheet1!$D$3:$T$89,15,FALSE)</f>
        <v>20</v>
      </c>
      <c r="BI186" s="58">
        <v>42606</v>
      </c>
      <c r="BJ186" s="59">
        <v>0.45555555555555599</v>
      </c>
      <c r="BK186" s="59">
        <v>0.45833333333333331</v>
      </c>
      <c r="BL186" s="59">
        <v>0.45833333333333331</v>
      </c>
      <c r="BM186" s="28" t="s">
        <v>1150</v>
      </c>
      <c r="BN186" s="28" t="s">
        <v>1150</v>
      </c>
      <c r="BO186" s="28">
        <v>1016.32306668</v>
      </c>
      <c r="BP186" s="28">
        <v>27.7222222222222</v>
      </c>
      <c r="BQ186" s="28">
        <v>0</v>
      </c>
      <c r="BR186" s="28">
        <v>59</v>
      </c>
      <c r="BS186" s="28">
        <v>315</v>
      </c>
      <c r="BT186" s="28">
        <v>2.2999999999999998</v>
      </c>
      <c r="BU186" s="28">
        <v>8.6999999999999993</v>
      </c>
      <c r="BV186" s="28">
        <v>5</v>
      </c>
      <c r="BW186" s="28">
        <v>1</v>
      </c>
      <c r="BX186" s="28" t="s">
        <v>1241</v>
      </c>
      <c r="BY186" s="28">
        <v>37</v>
      </c>
      <c r="BZ186" s="28">
        <v>25</v>
      </c>
      <c r="CA186" s="28">
        <v>32</v>
      </c>
      <c r="CB186" s="28">
        <v>23</v>
      </c>
      <c r="CC186" s="28">
        <v>27</v>
      </c>
      <c r="CD186" s="28">
        <v>20</v>
      </c>
      <c r="CE186" s="28">
        <v>24</v>
      </c>
      <c r="CF186" s="28">
        <v>20</v>
      </c>
    </row>
    <row r="187" spans="1:84">
      <c r="A187" s="44" t="s">
        <v>0</v>
      </c>
      <c r="B187" s="45" t="s">
        <v>300</v>
      </c>
      <c r="D187" s="46">
        <v>0</v>
      </c>
      <c r="E187" s="13" t="s">
        <v>350</v>
      </c>
      <c r="F187" s="13" t="s">
        <v>33</v>
      </c>
      <c r="J187" s="15" t="s">
        <v>29</v>
      </c>
      <c r="K187" s="44" t="s">
        <v>104</v>
      </c>
      <c r="O187" s="46">
        <v>0</v>
      </c>
      <c r="P187" s="47" t="s">
        <v>32</v>
      </c>
      <c r="Z187" s="46">
        <v>0</v>
      </c>
      <c r="AA187" s="47" t="s">
        <v>32</v>
      </c>
      <c r="AJ187" s="49">
        <v>42606</v>
      </c>
      <c r="AK187" s="60">
        <v>0.68263888888888891</v>
      </c>
      <c r="AL187" s="60">
        <f t="shared" si="11"/>
        <v>0.68055555555555558</v>
      </c>
      <c r="AM187" s="60">
        <f t="shared" si="12"/>
        <v>0.6875</v>
      </c>
      <c r="AN187" s="61" t="str">
        <f t="shared" si="13"/>
        <v>24/08/2016 16:20:00</v>
      </c>
      <c r="AO187" s="61" t="str">
        <f t="shared" si="14"/>
        <v>24/08/2016 16:30:00</v>
      </c>
      <c r="AP187" s="44">
        <f>VLOOKUP($AN187, [1]TableView_704030_20160816_20160!$D$2:$M$5095,3,FALSE)</f>
        <v>1016.66170558</v>
      </c>
      <c r="AQ187" s="44">
        <f>VLOOKUP($AN187, [1]TableView_704030_20160816_20160!$D$2:$M$5095,8,FALSE)</f>
        <v>27.6111111111111</v>
      </c>
      <c r="AR187" s="44">
        <f>VLOOKUP($AN187, [1]TableView_704030_20160816_20160!$D$2:$M$5095,10,FALSE)</f>
        <v>0</v>
      </c>
      <c r="AS187" s="44">
        <f>VLOOKUP($AN187, [1]TableView_704030_20160816_20160!$D$2:$M$5095,4,FALSE)</f>
        <v>60</v>
      </c>
      <c r="AT187" s="44">
        <f>VLOOKUP($AN187, [1]TableView_704030_20160816_20160!$D$2:$M$5095,6,FALSE)</f>
        <v>268</v>
      </c>
      <c r="AU187" s="44">
        <f>VLOOKUP($AN187, [1]TableView_704030_20160816_20160!$D$2:$M$5095,7,FALSE)</f>
        <v>3</v>
      </c>
      <c r="AV187" s="44">
        <f>VLOOKUP($AN187, [1]TableView_704030_20160816_20160!$D$2:$M$5095,2,FALSE)</f>
        <v>7.8</v>
      </c>
      <c r="AW187" s="44">
        <f>VLOOKUP($AO187, [2]aacb8965d69cc6fd1cb3a5cae9e8ae7!$C$6:$F$853,4,FALSE)</f>
        <v>0.3</v>
      </c>
      <c r="AX187" s="44">
        <v>3</v>
      </c>
      <c r="AY187" s="44" t="str">
        <f t="shared" si="15"/>
        <v>24/08/2016 3</v>
      </c>
      <c r="AZ187" s="44">
        <f>VLOOKUP($AY187, [3]Sheet1!$D$3:$T$89,2,FALSE)</f>
        <v>32</v>
      </c>
      <c r="BA187" s="44">
        <f>VLOOKUP($AY187, [3]Sheet1!$D$3:$T$89,3,FALSE)</f>
        <v>27</v>
      </c>
      <c r="BB187" s="44">
        <f>VLOOKUP($AY187, [3]Sheet1!$D$3:$T$89,6,FALSE)</f>
        <v>33</v>
      </c>
      <c r="BC187" s="44">
        <f>VLOOKUP($AY187, [3]Sheet1!$D$3:$T$89,7,FALSE)</f>
        <v>25</v>
      </c>
      <c r="BD187" s="44">
        <f>VLOOKUP($AY187, [3]Sheet1!$D$3:$T$89,10,FALSE)</f>
        <v>32</v>
      </c>
      <c r="BE187" s="44">
        <f>VLOOKUP($AY187, [3]Sheet1!$D$3:$T$89,11,FALSE)</f>
        <v>23</v>
      </c>
      <c r="BF187" s="44">
        <f>VLOOKUP($AY187, [3]Sheet1!$D$3:$T$89,14,FALSE)</f>
        <v>30</v>
      </c>
      <c r="BG187" s="44">
        <f>VLOOKUP($AY187, [3]Sheet1!$D$3:$T$89,15,FALSE)</f>
        <v>22</v>
      </c>
      <c r="BI187" s="49">
        <v>42606</v>
      </c>
      <c r="BJ187" s="50">
        <v>0.68263888888888891</v>
      </c>
      <c r="BK187" s="50">
        <v>0.68055555555555558</v>
      </c>
      <c r="BL187" s="50">
        <v>0.6875</v>
      </c>
      <c r="BM187" s="44" t="s">
        <v>1151</v>
      </c>
      <c r="BN187" s="44" t="s">
        <v>1242</v>
      </c>
      <c r="BO187" s="44">
        <v>1016.66170558</v>
      </c>
      <c r="BP187" s="44">
        <v>27.6111111111111</v>
      </c>
      <c r="BQ187" s="44">
        <v>0</v>
      </c>
      <c r="BR187" s="44">
        <v>60</v>
      </c>
      <c r="BS187" s="44">
        <v>268</v>
      </c>
      <c r="BT187" s="44">
        <v>3</v>
      </c>
      <c r="BU187" s="44">
        <v>7.8</v>
      </c>
      <c r="BV187" s="44">
        <v>0.3</v>
      </c>
      <c r="BW187" s="44">
        <v>3</v>
      </c>
      <c r="BX187" s="44" t="s">
        <v>1243</v>
      </c>
      <c r="BY187" s="44">
        <v>32</v>
      </c>
      <c r="BZ187" s="44">
        <v>27</v>
      </c>
      <c r="CA187" s="44">
        <v>33</v>
      </c>
      <c r="CB187" s="44">
        <v>25</v>
      </c>
      <c r="CC187" s="44">
        <v>32</v>
      </c>
      <c r="CD187" s="44">
        <v>23</v>
      </c>
      <c r="CE187" s="44">
        <v>30</v>
      </c>
      <c r="CF187" s="44">
        <v>22</v>
      </c>
    </row>
    <row r="188" spans="1:84">
      <c r="A188" s="44" t="s">
        <v>1</v>
      </c>
      <c r="B188" s="45" t="s">
        <v>347</v>
      </c>
      <c r="D188" s="46">
        <v>3.5879629629629635E-4</v>
      </c>
      <c r="E188" s="13" t="s">
        <v>50</v>
      </c>
      <c r="F188" s="13" t="s">
        <v>33</v>
      </c>
      <c r="J188" s="15" t="s">
        <v>36</v>
      </c>
      <c r="O188" s="46">
        <v>2.0833333333333332E-2</v>
      </c>
      <c r="Z188" s="46">
        <v>2.0833333333333332E-2</v>
      </c>
      <c r="AJ188" s="49">
        <v>42606</v>
      </c>
      <c r="AK188" s="60">
        <v>0.68263888888888891</v>
      </c>
      <c r="AL188" s="60">
        <f t="shared" si="11"/>
        <v>0.68055555555555558</v>
      </c>
      <c r="AM188" s="60">
        <f t="shared" si="12"/>
        <v>0.6875</v>
      </c>
      <c r="AN188" s="61" t="str">
        <f t="shared" si="13"/>
        <v>24/08/2016 16:20:00</v>
      </c>
      <c r="AO188" s="61" t="str">
        <f t="shared" si="14"/>
        <v>24/08/2016 16:30:00</v>
      </c>
      <c r="AP188" s="44">
        <f>VLOOKUP($AN188, [1]TableView_704030_20160816_20160!$D$2:$M$5095,3,FALSE)</f>
        <v>1016.66170558</v>
      </c>
      <c r="AQ188" s="44">
        <f>VLOOKUP($AN188, [1]TableView_704030_20160816_20160!$D$2:$M$5095,8,FALSE)</f>
        <v>27.6111111111111</v>
      </c>
      <c r="AR188" s="44">
        <f>VLOOKUP($AN188, [1]TableView_704030_20160816_20160!$D$2:$M$5095,10,FALSE)</f>
        <v>0</v>
      </c>
      <c r="AS188" s="44">
        <f>VLOOKUP($AN188, [1]TableView_704030_20160816_20160!$D$2:$M$5095,4,FALSE)</f>
        <v>60</v>
      </c>
      <c r="AT188" s="44">
        <f>VLOOKUP($AN188, [1]TableView_704030_20160816_20160!$D$2:$M$5095,6,FALSE)</f>
        <v>268</v>
      </c>
      <c r="AU188" s="44">
        <f>VLOOKUP($AN188, [1]TableView_704030_20160816_20160!$D$2:$M$5095,7,FALSE)</f>
        <v>3</v>
      </c>
      <c r="AV188" s="44">
        <f>VLOOKUP($AN188, [1]TableView_704030_20160816_20160!$D$2:$M$5095,2,FALSE)</f>
        <v>7.8</v>
      </c>
      <c r="AW188" s="44">
        <f>VLOOKUP($AO188, [2]aacb8965d69cc6fd1cb3a5cae9e8ae7!$C$6:$F$853,4,FALSE)</f>
        <v>0.3</v>
      </c>
      <c r="AX188" s="44">
        <v>3</v>
      </c>
      <c r="AY188" s="44" t="str">
        <f t="shared" si="15"/>
        <v>24/08/2016 3</v>
      </c>
      <c r="AZ188" s="44">
        <f>VLOOKUP($AY188, [3]Sheet1!$D$3:$T$89,2,FALSE)</f>
        <v>32</v>
      </c>
      <c r="BA188" s="44">
        <f>VLOOKUP($AY188, [3]Sheet1!$D$3:$T$89,3,FALSE)</f>
        <v>27</v>
      </c>
      <c r="BB188" s="44">
        <f>VLOOKUP($AY188, [3]Sheet1!$D$3:$T$89,6,FALSE)</f>
        <v>33</v>
      </c>
      <c r="BC188" s="44">
        <f>VLOOKUP($AY188, [3]Sheet1!$D$3:$T$89,7,FALSE)</f>
        <v>25</v>
      </c>
      <c r="BD188" s="44">
        <f>VLOOKUP($AY188, [3]Sheet1!$D$3:$T$89,10,FALSE)</f>
        <v>32</v>
      </c>
      <c r="BE188" s="44">
        <f>VLOOKUP($AY188, [3]Sheet1!$D$3:$T$89,11,FALSE)</f>
        <v>23</v>
      </c>
      <c r="BF188" s="44">
        <f>VLOOKUP($AY188, [3]Sheet1!$D$3:$T$89,14,FALSE)</f>
        <v>30</v>
      </c>
      <c r="BG188" s="44">
        <f>VLOOKUP($AY188, [3]Sheet1!$D$3:$T$89,15,FALSE)</f>
        <v>22</v>
      </c>
      <c r="BI188" s="49">
        <v>42606</v>
      </c>
      <c r="BJ188" s="50">
        <v>0.68263888888888891</v>
      </c>
      <c r="BK188" s="50">
        <v>0.68055555555555558</v>
      </c>
      <c r="BL188" s="50">
        <v>0.6875</v>
      </c>
      <c r="BM188" s="44" t="s">
        <v>1151</v>
      </c>
      <c r="BN188" s="44" t="s">
        <v>1242</v>
      </c>
      <c r="BO188" s="44">
        <v>1016.66170558</v>
      </c>
      <c r="BP188" s="44">
        <v>27.6111111111111</v>
      </c>
      <c r="BQ188" s="44">
        <v>0</v>
      </c>
      <c r="BR188" s="44">
        <v>60</v>
      </c>
      <c r="BS188" s="44">
        <v>268</v>
      </c>
      <c r="BT188" s="44">
        <v>3</v>
      </c>
      <c r="BU188" s="44">
        <v>7.8</v>
      </c>
      <c r="BV188" s="44">
        <v>0.3</v>
      </c>
      <c r="BW188" s="44">
        <v>3</v>
      </c>
      <c r="BX188" s="44" t="s">
        <v>1243</v>
      </c>
      <c r="BY188" s="44">
        <v>32</v>
      </c>
      <c r="BZ188" s="44">
        <v>27</v>
      </c>
      <c r="CA188" s="44">
        <v>33</v>
      </c>
      <c r="CB188" s="44">
        <v>25</v>
      </c>
      <c r="CC188" s="44">
        <v>32</v>
      </c>
      <c r="CD188" s="44">
        <v>23</v>
      </c>
      <c r="CE188" s="44">
        <v>30</v>
      </c>
      <c r="CF188" s="44">
        <v>22</v>
      </c>
    </row>
    <row r="189" spans="1:84">
      <c r="A189" s="44" t="s">
        <v>2</v>
      </c>
      <c r="B189" s="45" t="s">
        <v>20</v>
      </c>
      <c r="D189" s="46">
        <v>4.0509259259259258E-4</v>
      </c>
      <c r="E189" s="13" t="s">
        <v>351</v>
      </c>
      <c r="F189" s="13" t="s">
        <v>353</v>
      </c>
      <c r="J189" s="15" t="s">
        <v>29</v>
      </c>
      <c r="K189" s="44" t="s">
        <v>104</v>
      </c>
      <c r="AJ189" s="49">
        <v>42606</v>
      </c>
      <c r="AK189" s="60">
        <v>0.68263888888888902</v>
      </c>
      <c r="AL189" s="60">
        <f t="shared" si="11"/>
        <v>0.68055555555555558</v>
      </c>
      <c r="AM189" s="60">
        <f t="shared" si="12"/>
        <v>0.6875</v>
      </c>
      <c r="AN189" s="61" t="str">
        <f t="shared" si="13"/>
        <v>24/08/2016 16:20:00</v>
      </c>
      <c r="AO189" s="61" t="str">
        <f t="shared" si="14"/>
        <v>24/08/2016 16:30:00</v>
      </c>
      <c r="AP189" s="44">
        <f>VLOOKUP($AN189, [1]TableView_704030_20160816_20160!$D$2:$M$5095,3,FALSE)</f>
        <v>1016.66170558</v>
      </c>
      <c r="AQ189" s="44">
        <f>VLOOKUP($AN189, [1]TableView_704030_20160816_20160!$D$2:$M$5095,8,FALSE)</f>
        <v>27.6111111111111</v>
      </c>
      <c r="AR189" s="44">
        <f>VLOOKUP($AN189, [1]TableView_704030_20160816_20160!$D$2:$M$5095,10,FALSE)</f>
        <v>0</v>
      </c>
      <c r="AS189" s="44">
        <f>VLOOKUP($AN189, [1]TableView_704030_20160816_20160!$D$2:$M$5095,4,FALSE)</f>
        <v>60</v>
      </c>
      <c r="AT189" s="44">
        <f>VLOOKUP($AN189, [1]TableView_704030_20160816_20160!$D$2:$M$5095,6,FALSE)</f>
        <v>268</v>
      </c>
      <c r="AU189" s="44">
        <f>VLOOKUP($AN189, [1]TableView_704030_20160816_20160!$D$2:$M$5095,7,FALSE)</f>
        <v>3</v>
      </c>
      <c r="AV189" s="44">
        <f>VLOOKUP($AN189, [1]TableView_704030_20160816_20160!$D$2:$M$5095,2,FALSE)</f>
        <v>7.8</v>
      </c>
      <c r="AW189" s="44">
        <f>VLOOKUP($AO189, [2]aacb8965d69cc6fd1cb3a5cae9e8ae7!$C$6:$F$853,4,FALSE)</f>
        <v>0.3</v>
      </c>
      <c r="AX189" s="44">
        <v>3</v>
      </c>
      <c r="AY189" s="44" t="str">
        <f t="shared" si="15"/>
        <v>24/08/2016 3</v>
      </c>
      <c r="AZ189" s="44">
        <f>VLOOKUP($AY189, [3]Sheet1!$D$3:$T$89,2,FALSE)</f>
        <v>32</v>
      </c>
      <c r="BA189" s="44">
        <f>VLOOKUP($AY189, [3]Sheet1!$D$3:$T$89,3,FALSE)</f>
        <v>27</v>
      </c>
      <c r="BB189" s="44">
        <f>VLOOKUP($AY189, [3]Sheet1!$D$3:$T$89,6,FALSE)</f>
        <v>33</v>
      </c>
      <c r="BC189" s="44">
        <f>VLOOKUP($AY189, [3]Sheet1!$D$3:$T$89,7,FALSE)</f>
        <v>25</v>
      </c>
      <c r="BD189" s="44">
        <f>VLOOKUP($AY189, [3]Sheet1!$D$3:$T$89,10,FALSE)</f>
        <v>32</v>
      </c>
      <c r="BE189" s="44">
        <f>VLOOKUP($AY189, [3]Sheet1!$D$3:$T$89,11,FALSE)</f>
        <v>23</v>
      </c>
      <c r="BF189" s="44">
        <f>VLOOKUP($AY189, [3]Sheet1!$D$3:$T$89,14,FALSE)</f>
        <v>30</v>
      </c>
      <c r="BG189" s="44">
        <f>VLOOKUP($AY189, [3]Sheet1!$D$3:$T$89,15,FALSE)</f>
        <v>22</v>
      </c>
      <c r="BI189" s="49">
        <v>42606</v>
      </c>
      <c r="BJ189" s="50">
        <v>0.68263888888888902</v>
      </c>
      <c r="BK189" s="50">
        <v>0.68055555555555558</v>
      </c>
      <c r="BL189" s="50">
        <v>0.6875</v>
      </c>
      <c r="BM189" s="44" t="s">
        <v>1151</v>
      </c>
      <c r="BN189" s="44" t="s">
        <v>1242</v>
      </c>
      <c r="BO189" s="44">
        <v>1016.66170558</v>
      </c>
      <c r="BP189" s="44">
        <v>27.6111111111111</v>
      </c>
      <c r="BQ189" s="44">
        <v>0</v>
      </c>
      <c r="BR189" s="44">
        <v>60</v>
      </c>
      <c r="BS189" s="44">
        <v>268</v>
      </c>
      <c r="BT189" s="44">
        <v>3</v>
      </c>
      <c r="BU189" s="44">
        <v>7.8</v>
      </c>
      <c r="BV189" s="44">
        <v>0.3</v>
      </c>
      <c r="BW189" s="44">
        <v>3</v>
      </c>
      <c r="BX189" s="44" t="s">
        <v>1243</v>
      </c>
      <c r="BY189" s="44">
        <v>32</v>
      </c>
      <c r="BZ189" s="44">
        <v>27</v>
      </c>
      <c r="CA189" s="44">
        <v>33</v>
      </c>
      <c r="CB189" s="44">
        <v>25</v>
      </c>
      <c r="CC189" s="44">
        <v>32</v>
      </c>
      <c r="CD189" s="44">
        <v>23</v>
      </c>
      <c r="CE189" s="44">
        <v>30</v>
      </c>
      <c r="CF189" s="44">
        <v>22</v>
      </c>
    </row>
    <row r="190" spans="1:84">
      <c r="A190" s="44" t="s">
        <v>3</v>
      </c>
      <c r="B190" s="45" t="s">
        <v>25</v>
      </c>
      <c r="D190" s="46">
        <v>4.3981481481481481E-4</v>
      </c>
      <c r="E190" s="13" t="s">
        <v>51</v>
      </c>
      <c r="F190" s="13" t="s">
        <v>52</v>
      </c>
      <c r="J190" s="15" t="s">
        <v>36</v>
      </c>
      <c r="K190" s="44" t="s">
        <v>72</v>
      </c>
      <c r="AJ190" s="49">
        <v>42606</v>
      </c>
      <c r="AK190" s="60">
        <v>0.68263888888888902</v>
      </c>
      <c r="AL190" s="60">
        <f t="shared" si="11"/>
        <v>0.68055555555555558</v>
      </c>
      <c r="AM190" s="60">
        <f t="shared" si="12"/>
        <v>0.6875</v>
      </c>
      <c r="AN190" s="61" t="str">
        <f t="shared" si="13"/>
        <v>24/08/2016 16:20:00</v>
      </c>
      <c r="AO190" s="61" t="str">
        <f t="shared" si="14"/>
        <v>24/08/2016 16:30:00</v>
      </c>
      <c r="AP190" s="44">
        <f>VLOOKUP($AN190, [1]TableView_704030_20160816_20160!$D$2:$M$5095,3,FALSE)</f>
        <v>1016.66170558</v>
      </c>
      <c r="AQ190" s="44">
        <f>VLOOKUP($AN190, [1]TableView_704030_20160816_20160!$D$2:$M$5095,8,FALSE)</f>
        <v>27.6111111111111</v>
      </c>
      <c r="AR190" s="44">
        <f>VLOOKUP($AN190, [1]TableView_704030_20160816_20160!$D$2:$M$5095,10,FALSE)</f>
        <v>0</v>
      </c>
      <c r="AS190" s="44">
        <f>VLOOKUP($AN190, [1]TableView_704030_20160816_20160!$D$2:$M$5095,4,FALSE)</f>
        <v>60</v>
      </c>
      <c r="AT190" s="44">
        <f>VLOOKUP($AN190, [1]TableView_704030_20160816_20160!$D$2:$M$5095,6,FALSE)</f>
        <v>268</v>
      </c>
      <c r="AU190" s="44">
        <f>VLOOKUP($AN190, [1]TableView_704030_20160816_20160!$D$2:$M$5095,7,FALSE)</f>
        <v>3</v>
      </c>
      <c r="AV190" s="44">
        <f>VLOOKUP($AN190, [1]TableView_704030_20160816_20160!$D$2:$M$5095,2,FALSE)</f>
        <v>7.8</v>
      </c>
      <c r="AW190" s="44">
        <f>VLOOKUP($AO190, [2]aacb8965d69cc6fd1cb3a5cae9e8ae7!$C$6:$F$853,4,FALSE)</f>
        <v>0.3</v>
      </c>
      <c r="AX190" s="44">
        <v>3</v>
      </c>
      <c r="AY190" s="44" t="str">
        <f t="shared" si="15"/>
        <v>24/08/2016 3</v>
      </c>
      <c r="AZ190" s="44">
        <f>VLOOKUP($AY190, [3]Sheet1!$D$3:$T$89,2,FALSE)</f>
        <v>32</v>
      </c>
      <c r="BA190" s="44">
        <f>VLOOKUP($AY190, [3]Sheet1!$D$3:$T$89,3,FALSE)</f>
        <v>27</v>
      </c>
      <c r="BB190" s="44">
        <f>VLOOKUP($AY190, [3]Sheet1!$D$3:$T$89,6,FALSE)</f>
        <v>33</v>
      </c>
      <c r="BC190" s="44">
        <f>VLOOKUP($AY190, [3]Sheet1!$D$3:$T$89,7,FALSE)</f>
        <v>25</v>
      </c>
      <c r="BD190" s="44">
        <f>VLOOKUP($AY190, [3]Sheet1!$D$3:$T$89,10,FALSE)</f>
        <v>32</v>
      </c>
      <c r="BE190" s="44">
        <f>VLOOKUP($AY190, [3]Sheet1!$D$3:$T$89,11,FALSE)</f>
        <v>23</v>
      </c>
      <c r="BF190" s="44">
        <f>VLOOKUP($AY190, [3]Sheet1!$D$3:$T$89,14,FALSE)</f>
        <v>30</v>
      </c>
      <c r="BG190" s="44">
        <f>VLOOKUP($AY190, [3]Sheet1!$D$3:$T$89,15,FALSE)</f>
        <v>22</v>
      </c>
      <c r="BI190" s="49">
        <v>42606</v>
      </c>
      <c r="BJ190" s="50">
        <v>0.68263888888888902</v>
      </c>
      <c r="BK190" s="50">
        <v>0.68055555555555558</v>
      </c>
      <c r="BL190" s="50">
        <v>0.6875</v>
      </c>
      <c r="BM190" s="44" t="s">
        <v>1151</v>
      </c>
      <c r="BN190" s="44" t="s">
        <v>1242</v>
      </c>
      <c r="BO190" s="44">
        <v>1016.66170558</v>
      </c>
      <c r="BP190" s="44">
        <v>27.6111111111111</v>
      </c>
      <c r="BQ190" s="44">
        <v>0</v>
      </c>
      <c r="BR190" s="44">
        <v>60</v>
      </c>
      <c r="BS190" s="44">
        <v>268</v>
      </c>
      <c r="BT190" s="44">
        <v>3</v>
      </c>
      <c r="BU190" s="44">
        <v>7.8</v>
      </c>
      <c r="BV190" s="44">
        <v>0.3</v>
      </c>
      <c r="BW190" s="44">
        <v>3</v>
      </c>
      <c r="BX190" s="44" t="s">
        <v>1243</v>
      </c>
      <c r="BY190" s="44">
        <v>32</v>
      </c>
      <c r="BZ190" s="44">
        <v>27</v>
      </c>
      <c r="CA190" s="44">
        <v>33</v>
      </c>
      <c r="CB190" s="44">
        <v>25</v>
      </c>
      <c r="CC190" s="44">
        <v>32</v>
      </c>
      <c r="CD190" s="44">
        <v>23</v>
      </c>
      <c r="CE190" s="44">
        <v>30</v>
      </c>
      <c r="CF190" s="44">
        <v>22</v>
      </c>
    </row>
    <row r="191" spans="1:84">
      <c r="A191" s="44" t="s">
        <v>4</v>
      </c>
      <c r="B191" s="45" t="s">
        <v>22</v>
      </c>
      <c r="D191" s="46">
        <v>1.6319444444444445E-3</v>
      </c>
      <c r="E191" s="13" t="s">
        <v>51</v>
      </c>
      <c r="F191" s="13" t="s">
        <v>52</v>
      </c>
      <c r="J191" s="15" t="s">
        <v>36</v>
      </c>
      <c r="K191" s="44" t="s">
        <v>359</v>
      </c>
      <c r="AJ191" s="49">
        <v>42606</v>
      </c>
      <c r="AK191" s="60">
        <v>0.68263888888888902</v>
      </c>
      <c r="AL191" s="60">
        <f t="shared" si="11"/>
        <v>0.68055555555555558</v>
      </c>
      <c r="AM191" s="60">
        <f t="shared" si="12"/>
        <v>0.6875</v>
      </c>
      <c r="AN191" s="61" t="str">
        <f t="shared" si="13"/>
        <v>24/08/2016 16:20:00</v>
      </c>
      <c r="AO191" s="61" t="str">
        <f t="shared" si="14"/>
        <v>24/08/2016 16:30:00</v>
      </c>
      <c r="AP191" s="44">
        <f>VLOOKUP($AN191, [1]TableView_704030_20160816_20160!$D$2:$M$5095,3,FALSE)</f>
        <v>1016.66170558</v>
      </c>
      <c r="AQ191" s="44">
        <f>VLOOKUP($AN191, [1]TableView_704030_20160816_20160!$D$2:$M$5095,8,FALSE)</f>
        <v>27.6111111111111</v>
      </c>
      <c r="AR191" s="44">
        <f>VLOOKUP($AN191, [1]TableView_704030_20160816_20160!$D$2:$M$5095,10,FALSE)</f>
        <v>0</v>
      </c>
      <c r="AS191" s="44">
        <f>VLOOKUP($AN191, [1]TableView_704030_20160816_20160!$D$2:$M$5095,4,FALSE)</f>
        <v>60</v>
      </c>
      <c r="AT191" s="44">
        <f>VLOOKUP($AN191, [1]TableView_704030_20160816_20160!$D$2:$M$5095,6,FALSE)</f>
        <v>268</v>
      </c>
      <c r="AU191" s="44">
        <f>VLOOKUP($AN191, [1]TableView_704030_20160816_20160!$D$2:$M$5095,7,FALSE)</f>
        <v>3</v>
      </c>
      <c r="AV191" s="44">
        <f>VLOOKUP($AN191, [1]TableView_704030_20160816_20160!$D$2:$M$5095,2,FALSE)</f>
        <v>7.8</v>
      </c>
      <c r="AW191" s="44">
        <f>VLOOKUP($AO191, [2]aacb8965d69cc6fd1cb3a5cae9e8ae7!$C$6:$F$853,4,FALSE)</f>
        <v>0.3</v>
      </c>
      <c r="AX191" s="44">
        <v>3</v>
      </c>
      <c r="AY191" s="44" t="str">
        <f t="shared" si="15"/>
        <v>24/08/2016 3</v>
      </c>
      <c r="AZ191" s="44">
        <f>VLOOKUP($AY191, [3]Sheet1!$D$3:$T$89,2,FALSE)</f>
        <v>32</v>
      </c>
      <c r="BA191" s="44">
        <f>VLOOKUP($AY191, [3]Sheet1!$D$3:$T$89,3,FALSE)</f>
        <v>27</v>
      </c>
      <c r="BB191" s="44">
        <f>VLOOKUP($AY191, [3]Sheet1!$D$3:$T$89,6,FALSE)</f>
        <v>33</v>
      </c>
      <c r="BC191" s="44">
        <f>VLOOKUP($AY191, [3]Sheet1!$D$3:$T$89,7,FALSE)</f>
        <v>25</v>
      </c>
      <c r="BD191" s="44">
        <f>VLOOKUP($AY191, [3]Sheet1!$D$3:$T$89,10,FALSE)</f>
        <v>32</v>
      </c>
      <c r="BE191" s="44">
        <f>VLOOKUP($AY191, [3]Sheet1!$D$3:$T$89,11,FALSE)</f>
        <v>23</v>
      </c>
      <c r="BF191" s="44">
        <f>VLOOKUP($AY191, [3]Sheet1!$D$3:$T$89,14,FALSE)</f>
        <v>30</v>
      </c>
      <c r="BG191" s="44">
        <f>VLOOKUP($AY191, [3]Sheet1!$D$3:$T$89,15,FALSE)</f>
        <v>22</v>
      </c>
      <c r="BI191" s="49">
        <v>42606</v>
      </c>
      <c r="BJ191" s="50">
        <v>0.68263888888888902</v>
      </c>
      <c r="BK191" s="50">
        <v>0.68055555555555558</v>
      </c>
      <c r="BL191" s="50">
        <v>0.6875</v>
      </c>
      <c r="BM191" s="44" t="s">
        <v>1151</v>
      </c>
      <c r="BN191" s="44" t="s">
        <v>1242</v>
      </c>
      <c r="BO191" s="44">
        <v>1016.66170558</v>
      </c>
      <c r="BP191" s="44">
        <v>27.6111111111111</v>
      </c>
      <c r="BQ191" s="44">
        <v>0</v>
      </c>
      <c r="BR191" s="44">
        <v>60</v>
      </c>
      <c r="BS191" s="44">
        <v>268</v>
      </c>
      <c r="BT191" s="44">
        <v>3</v>
      </c>
      <c r="BU191" s="44">
        <v>7.8</v>
      </c>
      <c r="BV191" s="44">
        <v>0.3</v>
      </c>
      <c r="BW191" s="44">
        <v>3</v>
      </c>
      <c r="BX191" s="44" t="s">
        <v>1243</v>
      </c>
      <c r="BY191" s="44">
        <v>32</v>
      </c>
      <c r="BZ191" s="44">
        <v>27</v>
      </c>
      <c r="CA191" s="44">
        <v>33</v>
      </c>
      <c r="CB191" s="44">
        <v>25</v>
      </c>
      <c r="CC191" s="44">
        <v>32</v>
      </c>
      <c r="CD191" s="44">
        <v>23</v>
      </c>
      <c r="CE191" s="44">
        <v>30</v>
      </c>
      <c r="CF191" s="44">
        <v>22</v>
      </c>
    </row>
    <row r="192" spans="1:84">
      <c r="A192" s="44" t="s">
        <v>5</v>
      </c>
      <c r="B192" s="45" t="s">
        <v>24</v>
      </c>
      <c r="D192" s="46">
        <v>2.5000000000000001E-3</v>
      </c>
      <c r="E192" s="13" t="s">
        <v>51</v>
      </c>
      <c r="F192" s="13" t="s">
        <v>65</v>
      </c>
      <c r="G192" s="13" t="s">
        <v>41</v>
      </c>
      <c r="H192" s="47">
        <v>9</v>
      </c>
      <c r="J192" s="13" t="s">
        <v>36</v>
      </c>
      <c r="AJ192" s="49">
        <v>42606</v>
      </c>
      <c r="AK192" s="60">
        <v>0.68263888888888902</v>
      </c>
      <c r="AL192" s="60">
        <f t="shared" si="11"/>
        <v>0.68055555555555558</v>
      </c>
      <c r="AM192" s="60">
        <f t="shared" si="12"/>
        <v>0.6875</v>
      </c>
      <c r="AN192" s="61" t="str">
        <f t="shared" si="13"/>
        <v>24/08/2016 16:20:00</v>
      </c>
      <c r="AO192" s="61" t="str">
        <f t="shared" si="14"/>
        <v>24/08/2016 16:30:00</v>
      </c>
      <c r="AP192" s="44">
        <f>VLOOKUP($AN192, [1]TableView_704030_20160816_20160!$D$2:$M$5095,3,FALSE)</f>
        <v>1016.66170558</v>
      </c>
      <c r="AQ192" s="44">
        <f>VLOOKUP($AN192, [1]TableView_704030_20160816_20160!$D$2:$M$5095,8,FALSE)</f>
        <v>27.6111111111111</v>
      </c>
      <c r="AR192" s="44">
        <f>VLOOKUP($AN192, [1]TableView_704030_20160816_20160!$D$2:$M$5095,10,FALSE)</f>
        <v>0</v>
      </c>
      <c r="AS192" s="44">
        <f>VLOOKUP($AN192, [1]TableView_704030_20160816_20160!$D$2:$M$5095,4,FALSE)</f>
        <v>60</v>
      </c>
      <c r="AT192" s="44">
        <f>VLOOKUP($AN192, [1]TableView_704030_20160816_20160!$D$2:$M$5095,6,FALSE)</f>
        <v>268</v>
      </c>
      <c r="AU192" s="44">
        <f>VLOOKUP($AN192, [1]TableView_704030_20160816_20160!$D$2:$M$5095,7,FALSE)</f>
        <v>3</v>
      </c>
      <c r="AV192" s="44">
        <f>VLOOKUP($AN192, [1]TableView_704030_20160816_20160!$D$2:$M$5095,2,FALSE)</f>
        <v>7.8</v>
      </c>
      <c r="AW192" s="44">
        <f>VLOOKUP($AO192, [2]aacb8965d69cc6fd1cb3a5cae9e8ae7!$C$6:$F$853,4,FALSE)</f>
        <v>0.3</v>
      </c>
      <c r="AX192" s="44">
        <v>3</v>
      </c>
      <c r="AY192" s="44" t="str">
        <f t="shared" si="15"/>
        <v>24/08/2016 3</v>
      </c>
      <c r="AZ192" s="44">
        <f>VLOOKUP($AY192, [3]Sheet1!$D$3:$T$89,2,FALSE)</f>
        <v>32</v>
      </c>
      <c r="BA192" s="44">
        <f>VLOOKUP($AY192, [3]Sheet1!$D$3:$T$89,3,FALSE)</f>
        <v>27</v>
      </c>
      <c r="BB192" s="44">
        <f>VLOOKUP($AY192, [3]Sheet1!$D$3:$T$89,6,FALSE)</f>
        <v>33</v>
      </c>
      <c r="BC192" s="44">
        <f>VLOOKUP($AY192, [3]Sheet1!$D$3:$T$89,7,FALSE)</f>
        <v>25</v>
      </c>
      <c r="BD192" s="44">
        <f>VLOOKUP($AY192, [3]Sheet1!$D$3:$T$89,10,FALSE)</f>
        <v>32</v>
      </c>
      <c r="BE192" s="44">
        <f>VLOOKUP($AY192, [3]Sheet1!$D$3:$T$89,11,FALSE)</f>
        <v>23</v>
      </c>
      <c r="BF192" s="44">
        <f>VLOOKUP($AY192, [3]Sheet1!$D$3:$T$89,14,FALSE)</f>
        <v>30</v>
      </c>
      <c r="BG192" s="44">
        <f>VLOOKUP($AY192, [3]Sheet1!$D$3:$T$89,15,FALSE)</f>
        <v>22</v>
      </c>
      <c r="BI192" s="49">
        <v>42606</v>
      </c>
      <c r="BJ192" s="50">
        <v>0.68263888888888902</v>
      </c>
      <c r="BK192" s="50">
        <v>0.68055555555555558</v>
      </c>
      <c r="BL192" s="50">
        <v>0.6875</v>
      </c>
      <c r="BM192" s="44" t="s">
        <v>1151</v>
      </c>
      <c r="BN192" s="44" t="s">
        <v>1242</v>
      </c>
      <c r="BO192" s="44">
        <v>1016.66170558</v>
      </c>
      <c r="BP192" s="44">
        <v>27.6111111111111</v>
      </c>
      <c r="BQ192" s="44">
        <v>0</v>
      </c>
      <c r="BR192" s="44">
        <v>60</v>
      </c>
      <c r="BS192" s="44">
        <v>268</v>
      </c>
      <c r="BT192" s="44">
        <v>3</v>
      </c>
      <c r="BU192" s="44">
        <v>7.8</v>
      </c>
      <c r="BV192" s="44">
        <v>0.3</v>
      </c>
      <c r="BW192" s="44">
        <v>3</v>
      </c>
      <c r="BX192" s="44" t="s">
        <v>1243</v>
      </c>
      <c r="BY192" s="44">
        <v>32</v>
      </c>
      <c r="BZ192" s="44">
        <v>27</v>
      </c>
      <c r="CA192" s="44">
        <v>33</v>
      </c>
      <c r="CB192" s="44">
        <v>25</v>
      </c>
      <c r="CC192" s="44">
        <v>32</v>
      </c>
      <c r="CD192" s="44">
        <v>23</v>
      </c>
      <c r="CE192" s="44">
        <v>30</v>
      </c>
      <c r="CF192" s="44">
        <v>22</v>
      </c>
    </row>
    <row r="193" spans="1:84">
      <c r="A193" s="44" t="s">
        <v>6</v>
      </c>
      <c r="B193" s="45" t="s">
        <v>348</v>
      </c>
      <c r="D193" s="46">
        <v>2.7893518518518519E-3</v>
      </c>
      <c r="E193" s="13" t="s">
        <v>51</v>
      </c>
      <c r="F193" s="13" t="s">
        <v>356</v>
      </c>
      <c r="G193" s="13" t="s">
        <v>41</v>
      </c>
      <c r="H193" s="47">
        <v>9</v>
      </c>
      <c r="J193" s="13" t="s">
        <v>36</v>
      </c>
      <c r="AJ193" s="49">
        <v>42606</v>
      </c>
      <c r="AK193" s="60">
        <v>0.68263888888888902</v>
      </c>
      <c r="AL193" s="60">
        <f t="shared" si="11"/>
        <v>0.68055555555555558</v>
      </c>
      <c r="AM193" s="60">
        <f t="shared" si="12"/>
        <v>0.6875</v>
      </c>
      <c r="AN193" s="61" t="str">
        <f t="shared" si="13"/>
        <v>24/08/2016 16:20:00</v>
      </c>
      <c r="AO193" s="61" t="str">
        <f t="shared" si="14"/>
        <v>24/08/2016 16:30:00</v>
      </c>
      <c r="AP193" s="44">
        <f>VLOOKUP($AN193, [1]TableView_704030_20160816_20160!$D$2:$M$5095,3,FALSE)</f>
        <v>1016.66170558</v>
      </c>
      <c r="AQ193" s="44">
        <f>VLOOKUP($AN193, [1]TableView_704030_20160816_20160!$D$2:$M$5095,8,FALSE)</f>
        <v>27.6111111111111</v>
      </c>
      <c r="AR193" s="44">
        <f>VLOOKUP($AN193, [1]TableView_704030_20160816_20160!$D$2:$M$5095,10,FALSE)</f>
        <v>0</v>
      </c>
      <c r="AS193" s="44">
        <f>VLOOKUP($AN193, [1]TableView_704030_20160816_20160!$D$2:$M$5095,4,FALSE)</f>
        <v>60</v>
      </c>
      <c r="AT193" s="44">
        <f>VLOOKUP($AN193, [1]TableView_704030_20160816_20160!$D$2:$M$5095,6,FALSE)</f>
        <v>268</v>
      </c>
      <c r="AU193" s="44">
        <f>VLOOKUP($AN193, [1]TableView_704030_20160816_20160!$D$2:$M$5095,7,FALSE)</f>
        <v>3</v>
      </c>
      <c r="AV193" s="44">
        <f>VLOOKUP($AN193, [1]TableView_704030_20160816_20160!$D$2:$M$5095,2,FALSE)</f>
        <v>7.8</v>
      </c>
      <c r="AW193" s="44">
        <f>VLOOKUP($AO193, [2]aacb8965d69cc6fd1cb3a5cae9e8ae7!$C$6:$F$853,4,FALSE)</f>
        <v>0.3</v>
      </c>
      <c r="AX193" s="44">
        <v>3</v>
      </c>
      <c r="AY193" s="44" t="str">
        <f t="shared" si="15"/>
        <v>24/08/2016 3</v>
      </c>
      <c r="AZ193" s="44">
        <f>VLOOKUP($AY193, [3]Sheet1!$D$3:$T$89,2,FALSE)</f>
        <v>32</v>
      </c>
      <c r="BA193" s="44">
        <f>VLOOKUP($AY193, [3]Sheet1!$D$3:$T$89,3,FALSE)</f>
        <v>27</v>
      </c>
      <c r="BB193" s="44">
        <f>VLOOKUP($AY193, [3]Sheet1!$D$3:$T$89,6,FALSE)</f>
        <v>33</v>
      </c>
      <c r="BC193" s="44">
        <f>VLOOKUP($AY193, [3]Sheet1!$D$3:$T$89,7,FALSE)</f>
        <v>25</v>
      </c>
      <c r="BD193" s="44">
        <f>VLOOKUP($AY193, [3]Sheet1!$D$3:$T$89,10,FALSE)</f>
        <v>32</v>
      </c>
      <c r="BE193" s="44">
        <f>VLOOKUP($AY193, [3]Sheet1!$D$3:$T$89,11,FALSE)</f>
        <v>23</v>
      </c>
      <c r="BF193" s="44">
        <f>VLOOKUP($AY193, [3]Sheet1!$D$3:$T$89,14,FALSE)</f>
        <v>30</v>
      </c>
      <c r="BG193" s="44">
        <f>VLOOKUP($AY193, [3]Sheet1!$D$3:$T$89,15,FALSE)</f>
        <v>22</v>
      </c>
      <c r="BI193" s="49">
        <v>42606</v>
      </c>
      <c r="BJ193" s="50">
        <v>0.68263888888888902</v>
      </c>
      <c r="BK193" s="50">
        <v>0.68055555555555558</v>
      </c>
      <c r="BL193" s="50">
        <v>0.6875</v>
      </c>
      <c r="BM193" s="44" t="s">
        <v>1151</v>
      </c>
      <c r="BN193" s="44" t="s">
        <v>1242</v>
      </c>
      <c r="BO193" s="44">
        <v>1016.66170558</v>
      </c>
      <c r="BP193" s="44">
        <v>27.6111111111111</v>
      </c>
      <c r="BQ193" s="44">
        <v>0</v>
      </c>
      <c r="BR193" s="44">
        <v>60</v>
      </c>
      <c r="BS193" s="44">
        <v>268</v>
      </c>
      <c r="BT193" s="44">
        <v>3</v>
      </c>
      <c r="BU193" s="44">
        <v>7.8</v>
      </c>
      <c r="BV193" s="44">
        <v>0.3</v>
      </c>
      <c r="BW193" s="44">
        <v>3</v>
      </c>
      <c r="BX193" s="44" t="s">
        <v>1243</v>
      </c>
      <c r="BY193" s="44">
        <v>32</v>
      </c>
      <c r="BZ193" s="44">
        <v>27</v>
      </c>
      <c r="CA193" s="44">
        <v>33</v>
      </c>
      <c r="CB193" s="44">
        <v>25</v>
      </c>
      <c r="CC193" s="44">
        <v>32</v>
      </c>
      <c r="CD193" s="44">
        <v>23</v>
      </c>
      <c r="CE193" s="44">
        <v>30</v>
      </c>
      <c r="CF193" s="44">
        <v>22</v>
      </c>
    </row>
    <row r="194" spans="1:84">
      <c r="A194" s="44" t="s">
        <v>7</v>
      </c>
      <c r="B194" s="45" t="s">
        <v>349</v>
      </c>
      <c r="D194" s="46">
        <v>6.5740740740740733E-3</v>
      </c>
      <c r="E194" s="13" t="s">
        <v>51</v>
      </c>
      <c r="F194" s="13" t="s">
        <v>52</v>
      </c>
      <c r="J194" s="13" t="s">
        <v>36</v>
      </c>
      <c r="K194" s="44" t="s">
        <v>360</v>
      </c>
      <c r="AJ194" s="49">
        <v>42606</v>
      </c>
      <c r="AK194" s="60">
        <v>0.68263888888888902</v>
      </c>
      <c r="AL194" s="60">
        <f t="shared" si="11"/>
        <v>0.68055555555555558</v>
      </c>
      <c r="AM194" s="60">
        <f t="shared" si="12"/>
        <v>0.6875</v>
      </c>
      <c r="AN194" s="61" t="str">
        <f t="shared" si="13"/>
        <v>24/08/2016 16:20:00</v>
      </c>
      <c r="AO194" s="61" t="str">
        <f t="shared" si="14"/>
        <v>24/08/2016 16:30:00</v>
      </c>
      <c r="AP194" s="44">
        <f>VLOOKUP($AN194, [1]TableView_704030_20160816_20160!$D$2:$M$5095,3,FALSE)</f>
        <v>1016.66170558</v>
      </c>
      <c r="AQ194" s="44">
        <f>VLOOKUP($AN194, [1]TableView_704030_20160816_20160!$D$2:$M$5095,8,FALSE)</f>
        <v>27.6111111111111</v>
      </c>
      <c r="AR194" s="44">
        <f>VLOOKUP($AN194, [1]TableView_704030_20160816_20160!$D$2:$M$5095,10,FALSE)</f>
        <v>0</v>
      </c>
      <c r="AS194" s="44">
        <f>VLOOKUP($AN194, [1]TableView_704030_20160816_20160!$D$2:$M$5095,4,FALSE)</f>
        <v>60</v>
      </c>
      <c r="AT194" s="44">
        <f>VLOOKUP($AN194, [1]TableView_704030_20160816_20160!$D$2:$M$5095,6,FALSE)</f>
        <v>268</v>
      </c>
      <c r="AU194" s="44">
        <f>VLOOKUP($AN194, [1]TableView_704030_20160816_20160!$D$2:$M$5095,7,FALSE)</f>
        <v>3</v>
      </c>
      <c r="AV194" s="44">
        <f>VLOOKUP($AN194, [1]TableView_704030_20160816_20160!$D$2:$M$5095,2,FALSE)</f>
        <v>7.8</v>
      </c>
      <c r="AW194" s="44">
        <f>VLOOKUP($AO194, [2]aacb8965d69cc6fd1cb3a5cae9e8ae7!$C$6:$F$853,4,FALSE)</f>
        <v>0.3</v>
      </c>
      <c r="AX194" s="44">
        <v>3</v>
      </c>
      <c r="AY194" s="44" t="str">
        <f t="shared" si="15"/>
        <v>24/08/2016 3</v>
      </c>
      <c r="AZ194" s="44">
        <f>VLOOKUP($AY194, [3]Sheet1!$D$3:$T$89,2,FALSE)</f>
        <v>32</v>
      </c>
      <c r="BA194" s="44">
        <f>VLOOKUP($AY194, [3]Sheet1!$D$3:$T$89,3,FALSE)</f>
        <v>27</v>
      </c>
      <c r="BB194" s="44">
        <f>VLOOKUP($AY194, [3]Sheet1!$D$3:$T$89,6,FALSE)</f>
        <v>33</v>
      </c>
      <c r="BC194" s="44">
        <f>VLOOKUP($AY194, [3]Sheet1!$D$3:$T$89,7,FALSE)</f>
        <v>25</v>
      </c>
      <c r="BD194" s="44">
        <f>VLOOKUP($AY194, [3]Sheet1!$D$3:$T$89,10,FALSE)</f>
        <v>32</v>
      </c>
      <c r="BE194" s="44">
        <f>VLOOKUP($AY194, [3]Sheet1!$D$3:$T$89,11,FALSE)</f>
        <v>23</v>
      </c>
      <c r="BF194" s="44">
        <f>VLOOKUP($AY194, [3]Sheet1!$D$3:$T$89,14,FALSE)</f>
        <v>30</v>
      </c>
      <c r="BG194" s="44">
        <f>VLOOKUP($AY194, [3]Sheet1!$D$3:$T$89,15,FALSE)</f>
        <v>22</v>
      </c>
      <c r="BI194" s="49">
        <v>42606</v>
      </c>
      <c r="BJ194" s="50">
        <v>0.68263888888888902</v>
      </c>
      <c r="BK194" s="50">
        <v>0.68055555555555558</v>
      </c>
      <c r="BL194" s="50">
        <v>0.6875</v>
      </c>
      <c r="BM194" s="44" t="s">
        <v>1151</v>
      </c>
      <c r="BN194" s="44" t="s">
        <v>1242</v>
      </c>
      <c r="BO194" s="44">
        <v>1016.66170558</v>
      </c>
      <c r="BP194" s="44">
        <v>27.6111111111111</v>
      </c>
      <c r="BQ194" s="44">
        <v>0</v>
      </c>
      <c r="BR194" s="44">
        <v>60</v>
      </c>
      <c r="BS194" s="44">
        <v>268</v>
      </c>
      <c r="BT194" s="44">
        <v>3</v>
      </c>
      <c r="BU194" s="44">
        <v>7.8</v>
      </c>
      <c r="BV194" s="44">
        <v>0.3</v>
      </c>
      <c r="BW194" s="44">
        <v>3</v>
      </c>
      <c r="BX194" s="44" t="s">
        <v>1243</v>
      </c>
      <c r="BY194" s="44">
        <v>32</v>
      </c>
      <c r="BZ194" s="44">
        <v>27</v>
      </c>
      <c r="CA194" s="44">
        <v>33</v>
      </c>
      <c r="CB194" s="44">
        <v>25</v>
      </c>
      <c r="CC194" s="44">
        <v>32</v>
      </c>
      <c r="CD194" s="44">
        <v>23</v>
      </c>
      <c r="CE194" s="44">
        <v>30</v>
      </c>
      <c r="CF194" s="44">
        <v>22</v>
      </c>
    </row>
    <row r="195" spans="1:84">
      <c r="D195" s="46">
        <v>7.4652777777777781E-3</v>
      </c>
      <c r="E195" s="13" t="s">
        <v>51</v>
      </c>
      <c r="F195" s="13" t="s">
        <v>354</v>
      </c>
      <c r="J195" s="13" t="s">
        <v>36</v>
      </c>
      <c r="K195" s="44" t="s">
        <v>361</v>
      </c>
      <c r="AJ195" s="49">
        <v>42606</v>
      </c>
      <c r="AK195" s="60">
        <v>0.68263888888888902</v>
      </c>
      <c r="AL195" s="60">
        <f t="shared" si="11"/>
        <v>0.68055555555555558</v>
      </c>
      <c r="AM195" s="60">
        <f t="shared" si="12"/>
        <v>0.6875</v>
      </c>
      <c r="AN195" s="61" t="str">
        <f t="shared" si="13"/>
        <v>24/08/2016 16:20:00</v>
      </c>
      <c r="AO195" s="61" t="str">
        <f t="shared" si="14"/>
        <v>24/08/2016 16:30:00</v>
      </c>
      <c r="AP195" s="44">
        <f>VLOOKUP($AN195, [1]TableView_704030_20160816_20160!$D$2:$M$5095,3,FALSE)</f>
        <v>1016.66170558</v>
      </c>
      <c r="AQ195" s="44">
        <f>VLOOKUP($AN195, [1]TableView_704030_20160816_20160!$D$2:$M$5095,8,FALSE)</f>
        <v>27.6111111111111</v>
      </c>
      <c r="AR195" s="44">
        <f>VLOOKUP($AN195, [1]TableView_704030_20160816_20160!$D$2:$M$5095,10,FALSE)</f>
        <v>0</v>
      </c>
      <c r="AS195" s="44">
        <f>VLOOKUP($AN195, [1]TableView_704030_20160816_20160!$D$2:$M$5095,4,FALSE)</f>
        <v>60</v>
      </c>
      <c r="AT195" s="44">
        <f>VLOOKUP($AN195, [1]TableView_704030_20160816_20160!$D$2:$M$5095,6,FALSE)</f>
        <v>268</v>
      </c>
      <c r="AU195" s="44">
        <f>VLOOKUP($AN195, [1]TableView_704030_20160816_20160!$D$2:$M$5095,7,FALSE)</f>
        <v>3</v>
      </c>
      <c r="AV195" s="44">
        <f>VLOOKUP($AN195, [1]TableView_704030_20160816_20160!$D$2:$M$5095,2,FALSE)</f>
        <v>7.8</v>
      </c>
      <c r="AW195" s="44">
        <f>VLOOKUP($AO195, [2]aacb8965d69cc6fd1cb3a5cae9e8ae7!$C$6:$F$853,4,FALSE)</f>
        <v>0.3</v>
      </c>
      <c r="AX195" s="44">
        <v>3</v>
      </c>
      <c r="AY195" s="44" t="str">
        <f t="shared" si="15"/>
        <v>24/08/2016 3</v>
      </c>
      <c r="AZ195" s="44">
        <f>VLOOKUP($AY195, [3]Sheet1!$D$3:$T$89,2,FALSE)</f>
        <v>32</v>
      </c>
      <c r="BA195" s="44">
        <f>VLOOKUP($AY195, [3]Sheet1!$D$3:$T$89,3,FALSE)</f>
        <v>27</v>
      </c>
      <c r="BB195" s="44">
        <f>VLOOKUP($AY195, [3]Sheet1!$D$3:$T$89,6,FALSE)</f>
        <v>33</v>
      </c>
      <c r="BC195" s="44">
        <f>VLOOKUP($AY195, [3]Sheet1!$D$3:$T$89,7,FALSE)</f>
        <v>25</v>
      </c>
      <c r="BD195" s="44">
        <f>VLOOKUP($AY195, [3]Sheet1!$D$3:$T$89,10,FALSE)</f>
        <v>32</v>
      </c>
      <c r="BE195" s="44">
        <f>VLOOKUP($AY195, [3]Sheet1!$D$3:$T$89,11,FALSE)</f>
        <v>23</v>
      </c>
      <c r="BF195" s="44">
        <f>VLOOKUP($AY195, [3]Sheet1!$D$3:$T$89,14,FALSE)</f>
        <v>30</v>
      </c>
      <c r="BG195" s="44">
        <f>VLOOKUP($AY195, [3]Sheet1!$D$3:$T$89,15,FALSE)</f>
        <v>22</v>
      </c>
      <c r="BI195" s="49">
        <v>42606</v>
      </c>
      <c r="BJ195" s="50">
        <v>0.68263888888888902</v>
      </c>
      <c r="BK195" s="50">
        <v>0.68055555555555558</v>
      </c>
      <c r="BL195" s="50">
        <v>0.6875</v>
      </c>
      <c r="BM195" s="44" t="s">
        <v>1151</v>
      </c>
      <c r="BN195" s="44" t="s">
        <v>1242</v>
      </c>
      <c r="BO195" s="44">
        <v>1016.66170558</v>
      </c>
      <c r="BP195" s="44">
        <v>27.6111111111111</v>
      </c>
      <c r="BQ195" s="44">
        <v>0</v>
      </c>
      <c r="BR195" s="44">
        <v>60</v>
      </c>
      <c r="BS195" s="44">
        <v>268</v>
      </c>
      <c r="BT195" s="44">
        <v>3</v>
      </c>
      <c r="BU195" s="44">
        <v>7.8</v>
      </c>
      <c r="BV195" s="44">
        <v>0.3</v>
      </c>
      <c r="BW195" s="44">
        <v>3</v>
      </c>
      <c r="BX195" s="44" t="s">
        <v>1243</v>
      </c>
      <c r="BY195" s="44">
        <v>32</v>
      </c>
      <c r="BZ195" s="44">
        <v>27</v>
      </c>
      <c r="CA195" s="44">
        <v>33</v>
      </c>
      <c r="CB195" s="44">
        <v>25</v>
      </c>
      <c r="CC195" s="44">
        <v>32</v>
      </c>
      <c r="CD195" s="44">
        <v>23</v>
      </c>
      <c r="CE195" s="44">
        <v>30</v>
      </c>
      <c r="CF195" s="44">
        <v>22</v>
      </c>
    </row>
    <row r="196" spans="1:84">
      <c r="D196" s="46">
        <v>8.9351851851851866E-3</v>
      </c>
      <c r="E196" s="13" t="s">
        <v>60</v>
      </c>
      <c r="F196" s="13" t="s">
        <v>355</v>
      </c>
      <c r="J196" s="13" t="s">
        <v>36</v>
      </c>
      <c r="AJ196" s="49">
        <v>42606</v>
      </c>
      <c r="AK196" s="60">
        <v>0.68263888888888902</v>
      </c>
      <c r="AL196" s="60">
        <f t="shared" ref="AL196:AL259" si="16">ROUND(AK196*(24*60/10),0)/(24*60/10)</f>
        <v>0.68055555555555558</v>
      </c>
      <c r="AM196" s="60">
        <f t="shared" ref="AM196:AM259" si="17">ROUND(AK196*(24*60/30),0)/(24*60/30)</f>
        <v>0.6875</v>
      </c>
      <c r="AN196" s="61" t="str">
        <f t="shared" ref="AN196:AN259" si="18">TEXT(AJ196,"dd/mm/yyyy ")&amp;TEXT(AL196,"hh:mm:ss")</f>
        <v>24/08/2016 16:20:00</v>
      </c>
      <c r="AO196" s="61" t="str">
        <f t="shared" ref="AO196:AO259" si="19">TEXT(AJ196,"dd/mm/yyyy ")&amp;TEXT(AM196,"hh:mm:ss")</f>
        <v>24/08/2016 16:30:00</v>
      </c>
      <c r="AP196" s="44">
        <f>VLOOKUP($AN196, [1]TableView_704030_20160816_20160!$D$2:$M$5095,3,FALSE)</f>
        <v>1016.66170558</v>
      </c>
      <c r="AQ196" s="44">
        <f>VLOOKUP($AN196, [1]TableView_704030_20160816_20160!$D$2:$M$5095,8,FALSE)</f>
        <v>27.6111111111111</v>
      </c>
      <c r="AR196" s="44">
        <f>VLOOKUP($AN196, [1]TableView_704030_20160816_20160!$D$2:$M$5095,10,FALSE)</f>
        <v>0</v>
      </c>
      <c r="AS196" s="44">
        <f>VLOOKUP($AN196, [1]TableView_704030_20160816_20160!$D$2:$M$5095,4,FALSE)</f>
        <v>60</v>
      </c>
      <c r="AT196" s="44">
        <f>VLOOKUP($AN196, [1]TableView_704030_20160816_20160!$D$2:$M$5095,6,FALSE)</f>
        <v>268</v>
      </c>
      <c r="AU196" s="44">
        <f>VLOOKUP($AN196, [1]TableView_704030_20160816_20160!$D$2:$M$5095,7,FALSE)</f>
        <v>3</v>
      </c>
      <c r="AV196" s="44">
        <f>VLOOKUP($AN196, [1]TableView_704030_20160816_20160!$D$2:$M$5095,2,FALSE)</f>
        <v>7.8</v>
      </c>
      <c r="AW196" s="44">
        <f>VLOOKUP($AO196, [2]aacb8965d69cc6fd1cb3a5cae9e8ae7!$C$6:$F$853,4,FALSE)</f>
        <v>0.3</v>
      </c>
      <c r="AX196" s="44">
        <v>3</v>
      </c>
      <c r="AY196" s="44" t="str">
        <f t="shared" ref="AY196:AY259" si="20">TEXT(AJ196,"dd/mm/yyyy ")&amp;TEXT(AX196, "d")</f>
        <v>24/08/2016 3</v>
      </c>
      <c r="AZ196" s="44">
        <f>VLOOKUP($AY196, [3]Sheet1!$D$3:$T$89,2,FALSE)</f>
        <v>32</v>
      </c>
      <c r="BA196" s="44">
        <f>VLOOKUP($AY196, [3]Sheet1!$D$3:$T$89,3,FALSE)</f>
        <v>27</v>
      </c>
      <c r="BB196" s="44">
        <f>VLOOKUP($AY196, [3]Sheet1!$D$3:$T$89,6,FALSE)</f>
        <v>33</v>
      </c>
      <c r="BC196" s="44">
        <f>VLOOKUP($AY196, [3]Sheet1!$D$3:$T$89,7,FALSE)</f>
        <v>25</v>
      </c>
      <c r="BD196" s="44">
        <f>VLOOKUP($AY196, [3]Sheet1!$D$3:$T$89,10,FALSE)</f>
        <v>32</v>
      </c>
      <c r="BE196" s="44">
        <f>VLOOKUP($AY196, [3]Sheet1!$D$3:$T$89,11,FALSE)</f>
        <v>23</v>
      </c>
      <c r="BF196" s="44">
        <f>VLOOKUP($AY196, [3]Sheet1!$D$3:$T$89,14,FALSE)</f>
        <v>30</v>
      </c>
      <c r="BG196" s="44">
        <f>VLOOKUP($AY196, [3]Sheet1!$D$3:$T$89,15,FALSE)</f>
        <v>22</v>
      </c>
      <c r="BI196" s="49">
        <v>42606</v>
      </c>
      <c r="BJ196" s="50">
        <v>0.68263888888888902</v>
      </c>
      <c r="BK196" s="50">
        <v>0.68055555555555558</v>
      </c>
      <c r="BL196" s="50">
        <v>0.6875</v>
      </c>
      <c r="BM196" s="44" t="s">
        <v>1151</v>
      </c>
      <c r="BN196" s="44" t="s">
        <v>1242</v>
      </c>
      <c r="BO196" s="44">
        <v>1016.66170558</v>
      </c>
      <c r="BP196" s="44">
        <v>27.6111111111111</v>
      </c>
      <c r="BQ196" s="44">
        <v>0</v>
      </c>
      <c r="BR196" s="44">
        <v>60</v>
      </c>
      <c r="BS196" s="44">
        <v>268</v>
      </c>
      <c r="BT196" s="44">
        <v>3</v>
      </c>
      <c r="BU196" s="44">
        <v>7.8</v>
      </c>
      <c r="BV196" s="44">
        <v>0.3</v>
      </c>
      <c r="BW196" s="44">
        <v>3</v>
      </c>
      <c r="BX196" s="44" t="s">
        <v>1243</v>
      </c>
      <c r="BY196" s="44">
        <v>32</v>
      </c>
      <c r="BZ196" s="44">
        <v>27</v>
      </c>
      <c r="CA196" s="44">
        <v>33</v>
      </c>
      <c r="CB196" s="44">
        <v>25</v>
      </c>
      <c r="CC196" s="44">
        <v>32</v>
      </c>
      <c r="CD196" s="44">
        <v>23</v>
      </c>
      <c r="CE196" s="44">
        <v>30</v>
      </c>
      <c r="CF196" s="44">
        <v>22</v>
      </c>
    </row>
    <row r="197" spans="1:84">
      <c r="D197" s="46">
        <v>9.1203703703703707E-3</v>
      </c>
      <c r="E197" s="13" t="s">
        <v>60</v>
      </c>
      <c r="F197" s="13" t="s">
        <v>194</v>
      </c>
      <c r="J197" s="13" t="s">
        <v>36</v>
      </c>
      <c r="AJ197" s="49">
        <v>42606</v>
      </c>
      <c r="AK197" s="60">
        <v>0.68263888888888902</v>
      </c>
      <c r="AL197" s="60">
        <f t="shared" si="16"/>
        <v>0.68055555555555558</v>
      </c>
      <c r="AM197" s="60">
        <f t="shared" si="17"/>
        <v>0.6875</v>
      </c>
      <c r="AN197" s="61" t="str">
        <f t="shared" si="18"/>
        <v>24/08/2016 16:20:00</v>
      </c>
      <c r="AO197" s="61" t="str">
        <f t="shared" si="19"/>
        <v>24/08/2016 16:30:00</v>
      </c>
      <c r="AP197" s="44">
        <f>VLOOKUP($AN197, [1]TableView_704030_20160816_20160!$D$2:$M$5095,3,FALSE)</f>
        <v>1016.66170558</v>
      </c>
      <c r="AQ197" s="44">
        <f>VLOOKUP($AN197, [1]TableView_704030_20160816_20160!$D$2:$M$5095,8,FALSE)</f>
        <v>27.6111111111111</v>
      </c>
      <c r="AR197" s="44">
        <f>VLOOKUP($AN197, [1]TableView_704030_20160816_20160!$D$2:$M$5095,10,FALSE)</f>
        <v>0</v>
      </c>
      <c r="AS197" s="44">
        <f>VLOOKUP($AN197, [1]TableView_704030_20160816_20160!$D$2:$M$5095,4,FALSE)</f>
        <v>60</v>
      </c>
      <c r="AT197" s="44">
        <f>VLOOKUP($AN197, [1]TableView_704030_20160816_20160!$D$2:$M$5095,6,FALSE)</f>
        <v>268</v>
      </c>
      <c r="AU197" s="44">
        <f>VLOOKUP($AN197, [1]TableView_704030_20160816_20160!$D$2:$M$5095,7,FALSE)</f>
        <v>3</v>
      </c>
      <c r="AV197" s="44">
        <f>VLOOKUP($AN197, [1]TableView_704030_20160816_20160!$D$2:$M$5095,2,FALSE)</f>
        <v>7.8</v>
      </c>
      <c r="AW197" s="44">
        <f>VLOOKUP($AO197, [2]aacb8965d69cc6fd1cb3a5cae9e8ae7!$C$6:$F$853,4,FALSE)</f>
        <v>0.3</v>
      </c>
      <c r="AX197" s="44">
        <v>3</v>
      </c>
      <c r="AY197" s="44" t="str">
        <f t="shared" si="20"/>
        <v>24/08/2016 3</v>
      </c>
      <c r="AZ197" s="44">
        <f>VLOOKUP($AY197, [3]Sheet1!$D$3:$T$89,2,FALSE)</f>
        <v>32</v>
      </c>
      <c r="BA197" s="44">
        <f>VLOOKUP($AY197, [3]Sheet1!$D$3:$T$89,3,FALSE)</f>
        <v>27</v>
      </c>
      <c r="BB197" s="44">
        <f>VLOOKUP($AY197, [3]Sheet1!$D$3:$T$89,6,FALSE)</f>
        <v>33</v>
      </c>
      <c r="BC197" s="44">
        <f>VLOOKUP($AY197, [3]Sheet1!$D$3:$T$89,7,FALSE)</f>
        <v>25</v>
      </c>
      <c r="BD197" s="44">
        <f>VLOOKUP($AY197, [3]Sheet1!$D$3:$T$89,10,FALSE)</f>
        <v>32</v>
      </c>
      <c r="BE197" s="44">
        <f>VLOOKUP($AY197, [3]Sheet1!$D$3:$T$89,11,FALSE)</f>
        <v>23</v>
      </c>
      <c r="BF197" s="44">
        <f>VLOOKUP($AY197, [3]Sheet1!$D$3:$T$89,14,FALSE)</f>
        <v>30</v>
      </c>
      <c r="BG197" s="44">
        <f>VLOOKUP($AY197, [3]Sheet1!$D$3:$T$89,15,FALSE)</f>
        <v>22</v>
      </c>
      <c r="BI197" s="49">
        <v>42606</v>
      </c>
      <c r="BJ197" s="50">
        <v>0.68263888888888902</v>
      </c>
      <c r="BK197" s="50">
        <v>0.68055555555555558</v>
      </c>
      <c r="BL197" s="50">
        <v>0.6875</v>
      </c>
      <c r="BM197" s="44" t="s">
        <v>1151</v>
      </c>
      <c r="BN197" s="44" t="s">
        <v>1242</v>
      </c>
      <c r="BO197" s="44">
        <v>1016.66170558</v>
      </c>
      <c r="BP197" s="44">
        <v>27.6111111111111</v>
      </c>
      <c r="BQ197" s="44">
        <v>0</v>
      </c>
      <c r="BR197" s="44">
        <v>60</v>
      </c>
      <c r="BS197" s="44">
        <v>268</v>
      </c>
      <c r="BT197" s="44">
        <v>3</v>
      </c>
      <c r="BU197" s="44">
        <v>7.8</v>
      </c>
      <c r="BV197" s="44">
        <v>0.3</v>
      </c>
      <c r="BW197" s="44">
        <v>3</v>
      </c>
      <c r="BX197" s="44" t="s">
        <v>1243</v>
      </c>
      <c r="BY197" s="44">
        <v>32</v>
      </c>
      <c r="BZ197" s="44">
        <v>27</v>
      </c>
      <c r="CA197" s="44">
        <v>33</v>
      </c>
      <c r="CB197" s="44">
        <v>25</v>
      </c>
      <c r="CC197" s="44">
        <v>32</v>
      </c>
      <c r="CD197" s="44">
        <v>23</v>
      </c>
      <c r="CE197" s="44">
        <v>30</v>
      </c>
      <c r="CF197" s="44">
        <v>22</v>
      </c>
    </row>
    <row r="198" spans="1:84">
      <c r="D198" s="46">
        <v>1.2291666666666666E-2</v>
      </c>
      <c r="E198" s="13" t="s">
        <v>352</v>
      </c>
      <c r="F198" s="13" t="s">
        <v>163</v>
      </c>
      <c r="J198" s="13" t="s">
        <v>29</v>
      </c>
      <c r="K198" s="44" t="s">
        <v>362</v>
      </c>
      <c r="AJ198" s="49">
        <v>42606</v>
      </c>
      <c r="AK198" s="60">
        <v>0.68263888888888902</v>
      </c>
      <c r="AL198" s="60">
        <f t="shared" si="16"/>
        <v>0.68055555555555558</v>
      </c>
      <c r="AM198" s="60">
        <f t="shared" si="17"/>
        <v>0.6875</v>
      </c>
      <c r="AN198" s="61" t="str">
        <f t="shared" si="18"/>
        <v>24/08/2016 16:20:00</v>
      </c>
      <c r="AO198" s="61" t="str">
        <f t="shared" si="19"/>
        <v>24/08/2016 16:30:00</v>
      </c>
      <c r="AP198" s="44">
        <f>VLOOKUP($AN198, [1]TableView_704030_20160816_20160!$D$2:$M$5095,3,FALSE)</f>
        <v>1016.66170558</v>
      </c>
      <c r="AQ198" s="44">
        <f>VLOOKUP($AN198, [1]TableView_704030_20160816_20160!$D$2:$M$5095,8,FALSE)</f>
        <v>27.6111111111111</v>
      </c>
      <c r="AR198" s="44">
        <f>VLOOKUP($AN198, [1]TableView_704030_20160816_20160!$D$2:$M$5095,10,FALSE)</f>
        <v>0</v>
      </c>
      <c r="AS198" s="44">
        <f>VLOOKUP($AN198, [1]TableView_704030_20160816_20160!$D$2:$M$5095,4,FALSE)</f>
        <v>60</v>
      </c>
      <c r="AT198" s="44">
        <f>VLOOKUP($AN198, [1]TableView_704030_20160816_20160!$D$2:$M$5095,6,FALSE)</f>
        <v>268</v>
      </c>
      <c r="AU198" s="44">
        <f>VLOOKUP($AN198, [1]TableView_704030_20160816_20160!$D$2:$M$5095,7,FALSE)</f>
        <v>3</v>
      </c>
      <c r="AV198" s="44">
        <f>VLOOKUP($AN198, [1]TableView_704030_20160816_20160!$D$2:$M$5095,2,FALSE)</f>
        <v>7.8</v>
      </c>
      <c r="AW198" s="44">
        <f>VLOOKUP($AO198, [2]aacb8965d69cc6fd1cb3a5cae9e8ae7!$C$6:$F$853,4,FALSE)</f>
        <v>0.3</v>
      </c>
      <c r="AX198" s="44">
        <v>3</v>
      </c>
      <c r="AY198" s="44" t="str">
        <f t="shared" si="20"/>
        <v>24/08/2016 3</v>
      </c>
      <c r="AZ198" s="44">
        <f>VLOOKUP($AY198, [3]Sheet1!$D$3:$T$89,2,FALSE)</f>
        <v>32</v>
      </c>
      <c r="BA198" s="44">
        <f>VLOOKUP($AY198, [3]Sheet1!$D$3:$T$89,3,FALSE)</f>
        <v>27</v>
      </c>
      <c r="BB198" s="44">
        <f>VLOOKUP($AY198, [3]Sheet1!$D$3:$T$89,6,FALSE)</f>
        <v>33</v>
      </c>
      <c r="BC198" s="44">
        <f>VLOOKUP($AY198, [3]Sheet1!$D$3:$T$89,7,FALSE)</f>
        <v>25</v>
      </c>
      <c r="BD198" s="44">
        <f>VLOOKUP($AY198, [3]Sheet1!$D$3:$T$89,10,FALSE)</f>
        <v>32</v>
      </c>
      <c r="BE198" s="44">
        <f>VLOOKUP($AY198, [3]Sheet1!$D$3:$T$89,11,FALSE)</f>
        <v>23</v>
      </c>
      <c r="BF198" s="44">
        <f>VLOOKUP($AY198, [3]Sheet1!$D$3:$T$89,14,FALSE)</f>
        <v>30</v>
      </c>
      <c r="BG198" s="44">
        <f>VLOOKUP($AY198, [3]Sheet1!$D$3:$T$89,15,FALSE)</f>
        <v>22</v>
      </c>
      <c r="BI198" s="49">
        <v>42606</v>
      </c>
      <c r="BJ198" s="50">
        <v>0.68263888888888902</v>
      </c>
      <c r="BK198" s="50">
        <v>0.68055555555555558</v>
      </c>
      <c r="BL198" s="50">
        <v>0.6875</v>
      </c>
      <c r="BM198" s="44" t="s">
        <v>1151</v>
      </c>
      <c r="BN198" s="44" t="s">
        <v>1242</v>
      </c>
      <c r="BO198" s="44">
        <v>1016.66170558</v>
      </c>
      <c r="BP198" s="44">
        <v>27.6111111111111</v>
      </c>
      <c r="BQ198" s="44">
        <v>0</v>
      </c>
      <c r="BR198" s="44">
        <v>60</v>
      </c>
      <c r="BS198" s="44">
        <v>268</v>
      </c>
      <c r="BT198" s="44">
        <v>3</v>
      </c>
      <c r="BU198" s="44">
        <v>7.8</v>
      </c>
      <c r="BV198" s="44">
        <v>0.3</v>
      </c>
      <c r="BW198" s="44">
        <v>3</v>
      </c>
      <c r="BX198" s="44" t="s">
        <v>1243</v>
      </c>
      <c r="BY198" s="44">
        <v>32</v>
      </c>
      <c r="BZ198" s="44">
        <v>27</v>
      </c>
      <c r="CA198" s="44">
        <v>33</v>
      </c>
      <c r="CB198" s="44">
        <v>25</v>
      </c>
      <c r="CC198" s="44">
        <v>32</v>
      </c>
      <c r="CD198" s="44">
        <v>23</v>
      </c>
      <c r="CE198" s="44">
        <v>30</v>
      </c>
      <c r="CF198" s="44">
        <v>22</v>
      </c>
    </row>
    <row r="199" spans="1:84">
      <c r="D199" s="46">
        <v>1.2546296296296297E-2</v>
      </c>
      <c r="E199" s="13" t="s">
        <v>112</v>
      </c>
      <c r="F199" s="13" t="s">
        <v>34</v>
      </c>
      <c r="J199" s="13" t="s">
        <v>36</v>
      </c>
      <c r="AJ199" s="49">
        <v>42606</v>
      </c>
      <c r="AK199" s="60">
        <v>0.68263888888888902</v>
      </c>
      <c r="AL199" s="60">
        <f t="shared" si="16"/>
        <v>0.68055555555555558</v>
      </c>
      <c r="AM199" s="60">
        <f t="shared" si="17"/>
        <v>0.6875</v>
      </c>
      <c r="AN199" s="61" t="str">
        <f t="shared" si="18"/>
        <v>24/08/2016 16:20:00</v>
      </c>
      <c r="AO199" s="61" t="str">
        <f t="shared" si="19"/>
        <v>24/08/2016 16:30:00</v>
      </c>
      <c r="AP199" s="44">
        <f>VLOOKUP($AN199, [1]TableView_704030_20160816_20160!$D$2:$M$5095,3,FALSE)</f>
        <v>1016.66170558</v>
      </c>
      <c r="AQ199" s="44">
        <f>VLOOKUP($AN199, [1]TableView_704030_20160816_20160!$D$2:$M$5095,8,FALSE)</f>
        <v>27.6111111111111</v>
      </c>
      <c r="AR199" s="44">
        <f>VLOOKUP($AN199, [1]TableView_704030_20160816_20160!$D$2:$M$5095,10,FALSE)</f>
        <v>0</v>
      </c>
      <c r="AS199" s="44">
        <f>VLOOKUP($AN199, [1]TableView_704030_20160816_20160!$D$2:$M$5095,4,FALSE)</f>
        <v>60</v>
      </c>
      <c r="AT199" s="44">
        <f>VLOOKUP($AN199, [1]TableView_704030_20160816_20160!$D$2:$M$5095,6,FALSE)</f>
        <v>268</v>
      </c>
      <c r="AU199" s="44">
        <f>VLOOKUP($AN199, [1]TableView_704030_20160816_20160!$D$2:$M$5095,7,FALSE)</f>
        <v>3</v>
      </c>
      <c r="AV199" s="44">
        <f>VLOOKUP($AN199, [1]TableView_704030_20160816_20160!$D$2:$M$5095,2,FALSE)</f>
        <v>7.8</v>
      </c>
      <c r="AW199" s="44">
        <f>VLOOKUP($AO199, [2]aacb8965d69cc6fd1cb3a5cae9e8ae7!$C$6:$F$853,4,FALSE)</f>
        <v>0.3</v>
      </c>
      <c r="AX199" s="44">
        <v>3</v>
      </c>
      <c r="AY199" s="44" t="str">
        <f t="shared" si="20"/>
        <v>24/08/2016 3</v>
      </c>
      <c r="AZ199" s="44">
        <f>VLOOKUP($AY199, [3]Sheet1!$D$3:$T$89,2,FALSE)</f>
        <v>32</v>
      </c>
      <c r="BA199" s="44">
        <f>VLOOKUP($AY199, [3]Sheet1!$D$3:$T$89,3,FALSE)</f>
        <v>27</v>
      </c>
      <c r="BB199" s="44">
        <f>VLOOKUP($AY199, [3]Sheet1!$D$3:$T$89,6,FALSE)</f>
        <v>33</v>
      </c>
      <c r="BC199" s="44">
        <f>VLOOKUP($AY199, [3]Sheet1!$D$3:$T$89,7,FALSE)</f>
        <v>25</v>
      </c>
      <c r="BD199" s="44">
        <f>VLOOKUP($AY199, [3]Sheet1!$D$3:$T$89,10,FALSE)</f>
        <v>32</v>
      </c>
      <c r="BE199" s="44">
        <f>VLOOKUP($AY199, [3]Sheet1!$D$3:$T$89,11,FALSE)</f>
        <v>23</v>
      </c>
      <c r="BF199" s="44">
        <f>VLOOKUP($AY199, [3]Sheet1!$D$3:$T$89,14,FALSE)</f>
        <v>30</v>
      </c>
      <c r="BG199" s="44">
        <f>VLOOKUP($AY199, [3]Sheet1!$D$3:$T$89,15,FALSE)</f>
        <v>22</v>
      </c>
      <c r="BI199" s="49">
        <v>42606</v>
      </c>
      <c r="BJ199" s="50">
        <v>0.68263888888888902</v>
      </c>
      <c r="BK199" s="50">
        <v>0.68055555555555558</v>
      </c>
      <c r="BL199" s="50">
        <v>0.6875</v>
      </c>
      <c r="BM199" s="44" t="s">
        <v>1151</v>
      </c>
      <c r="BN199" s="44" t="s">
        <v>1242</v>
      </c>
      <c r="BO199" s="44">
        <v>1016.66170558</v>
      </c>
      <c r="BP199" s="44">
        <v>27.6111111111111</v>
      </c>
      <c r="BQ199" s="44">
        <v>0</v>
      </c>
      <c r="BR199" s="44">
        <v>60</v>
      </c>
      <c r="BS199" s="44">
        <v>268</v>
      </c>
      <c r="BT199" s="44">
        <v>3</v>
      </c>
      <c r="BU199" s="44">
        <v>7.8</v>
      </c>
      <c r="BV199" s="44">
        <v>0.3</v>
      </c>
      <c r="BW199" s="44">
        <v>3</v>
      </c>
      <c r="BX199" s="44" t="s">
        <v>1243</v>
      </c>
      <c r="BY199" s="44">
        <v>32</v>
      </c>
      <c r="BZ199" s="44">
        <v>27</v>
      </c>
      <c r="CA199" s="44">
        <v>33</v>
      </c>
      <c r="CB199" s="44">
        <v>25</v>
      </c>
      <c r="CC199" s="44">
        <v>32</v>
      </c>
      <c r="CD199" s="44">
        <v>23</v>
      </c>
      <c r="CE199" s="44">
        <v>30</v>
      </c>
      <c r="CF199" s="44">
        <v>22</v>
      </c>
    </row>
    <row r="200" spans="1:84">
      <c r="D200" s="46">
        <v>1.2824074074074073E-2</v>
      </c>
      <c r="E200" s="13" t="s">
        <v>142</v>
      </c>
      <c r="F200" s="13" t="s">
        <v>54</v>
      </c>
      <c r="J200" s="13" t="s">
        <v>36</v>
      </c>
      <c r="AJ200" s="49">
        <v>42606</v>
      </c>
      <c r="AK200" s="60">
        <v>0.68263888888888902</v>
      </c>
      <c r="AL200" s="60">
        <f t="shared" si="16"/>
        <v>0.68055555555555558</v>
      </c>
      <c r="AM200" s="60">
        <f t="shared" si="17"/>
        <v>0.6875</v>
      </c>
      <c r="AN200" s="61" t="str">
        <f t="shared" si="18"/>
        <v>24/08/2016 16:20:00</v>
      </c>
      <c r="AO200" s="61" t="str">
        <f t="shared" si="19"/>
        <v>24/08/2016 16:30:00</v>
      </c>
      <c r="AP200" s="44">
        <f>VLOOKUP($AN200, [1]TableView_704030_20160816_20160!$D$2:$M$5095,3,FALSE)</f>
        <v>1016.66170558</v>
      </c>
      <c r="AQ200" s="44">
        <f>VLOOKUP($AN200, [1]TableView_704030_20160816_20160!$D$2:$M$5095,8,FALSE)</f>
        <v>27.6111111111111</v>
      </c>
      <c r="AR200" s="44">
        <f>VLOOKUP($AN200, [1]TableView_704030_20160816_20160!$D$2:$M$5095,10,FALSE)</f>
        <v>0</v>
      </c>
      <c r="AS200" s="44">
        <f>VLOOKUP($AN200, [1]TableView_704030_20160816_20160!$D$2:$M$5095,4,FALSE)</f>
        <v>60</v>
      </c>
      <c r="AT200" s="44">
        <f>VLOOKUP($AN200, [1]TableView_704030_20160816_20160!$D$2:$M$5095,6,FALSE)</f>
        <v>268</v>
      </c>
      <c r="AU200" s="44">
        <f>VLOOKUP($AN200, [1]TableView_704030_20160816_20160!$D$2:$M$5095,7,FALSE)</f>
        <v>3</v>
      </c>
      <c r="AV200" s="44">
        <f>VLOOKUP($AN200, [1]TableView_704030_20160816_20160!$D$2:$M$5095,2,FALSE)</f>
        <v>7.8</v>
      </c>
      <c r="AW200" s="44">
        <f>VLOOKUP($AO200, [2]aacb8965d69cc6fd1cb3a5cae9e8ae7!$C$6:$F$853,4,FALSE)</f>
        <v>0.3</v>
      </c>
      <c r="AX200" s="44">
        <v>3</v>
      </c>
      <c r="AY200" s="44" t="str">
        <f t="shared" si="20"/>
        <v>24/08/2016 3</v>
      </c>
      <c r="AZ200" s="44">
        <f>VLOOKUP($AY200, [3]Sheet1!$D$3:$T$89,2,FALSE)</f>
        <v>32</v>
      </c>
      <c r="BA200" s="44">
        <f>VLOOKUP($AY200, [3]Sheet1!$D$3:$T$89,3,FALSE)</f>
        <v>27</v>
      </c>
      <c r="BB200" s="44">
        <f>VLOOKUP($AY200, [3]Sheet1!$D$3:$T$89,6,FALSE)</f>
        <v>33</v>
      </c>
      <c r="BC200" s="44">
        <f>VLOOKUP($AY200, [3]Sheet1!$D$3:$T$89,7,FALSE)</f>
        <v>25</v>
      </c>
      <c r="BD200" s="44">
        <f>VLOOKUP($AY200, [3]Sheet1!$D$3:$T$89,10,FALSE)</f>
        <v>32</v>
      </c>
      <c r="BE200" s="44">
        <f>VLOOKUP($AY200, [3]Sheet1!$D$3:$T$89,11,FALSE)</f>
        <v>23</v>
      </c>
      <c r="BF200" s="44">
        <f>VLOOKUP($AY200, [3]Sheet1!$D$3:$T$89,14,FALSE)</f>
        <v>30</v>
      </c>
      <c r="BG200" s="44">
        <f>VLOOKUP($AY200, [3]Sheet1!$D$3:$T$89,15,FALSE)</f>
        <v>22</v>
      </c>
      <c r="BI200" s="49">
        <v>42606</v>
      </c>
      <c r="BJ200" s="50">
        <v>0.68263888888888902</v>
      </c>
      <c r="BK200" s="50">
        <v>0.68055555555555558</v>
      </c>
      <c r="BL200" s="50">
        <v>0.6875</v>
      </c>
      <c r="BM200" s="44" t="s">
        <v>1151</v>
      </c>
      <c r="BN200" s="44" t="s">
        <v>1242</v>
      </c>
      <c r="BO200" s="44">
        <v>1016.66170558</v>
      </c>
      <c r="BP200" s="44">
        <v>27.6111111111111</v>
      </c>
      <c r="BQ200" s="44">
        <v>0</v>
      </c>
      <c r="BR200" s="44">
        <v>60</v>
      </c>
      <c r="BS200" s="44">
        <v>268</v>
      </c>
      <c r="BT200" s="44">
        <v>3</v>
      </c>
      <c r="BU200" s="44">
        <v>7.8</v>
      </c>
      <c r="BV200" s="44">
        <v>0.3</v>
      </c>
      <c r="BW200" s="44">
        <v>3</v>
      </c>
      <c r="BX200" s="44" t="s">
        <v>1243</v>
      </c>
      <c r="BY200" s="44">
        <v>32</v>
      </c>
      <c r="BZ200" s="44">
        <v>27</v>
      </c>
      <c r="CA200" s="44">
        <v>33</v>
      </c>
      <c r="CB200" s="44">
        <v>25</v>
      </c>
      <c r="CC200" s="44">
        <v>32</v>
      </c>
      <c r="CD200" s="44">
        <v>23</v>
      </c>
      <c r="CE200" s="44">
        <v>30</v>
      </c>
      <c r="CF200" s="44">
        <v>22</v>
      </c>
    </row>
    <row r="201" spans="1:84">
      <c r="D201" s="46">
        <v>1.3206018518518518E-2</v>
      </c>
      <c r="E201" s="13" t="s">
        <v>142</v>
      </c>
      <c r="F201" s="13" t="s">
        <v>34</v>
      </c>
      <c r="J201" s="13" t="s">
        <v>36</v>
      </c>
      <c r="AJ201" s="49">
        <v>42606</v>
      </c>
      <c r="AK201" s="60">
        <v>0.68263888888888902</v>
      </c>
      <c r="AL201" s="60">
        <f t="shared" si="16"/>
        <v>0.68055555555555558</v>
      </c>
      <c r="AM201" s="60">
        <f t="shared" si="17"/>
        <v>0.6875</v>
      </c>
      <c r="AN201" s="61" t="str">
        <f t="shared" si="18"/>
        <v>24/08/2016 16:20:00</v>
      </c>
      <c r="AO201" s="61" t="str">
        <f t="shared" si="19"/>
        <v>24/08/2016 16:30:00</v>
      </c>
      <c r="AP201" s="44">
        <f>VLOOKUP($AN201, [1]TableView_704030_20160816_20160!$D$2:$M$5095,3,FALSE)</f>
        <v>1016.66170558</v>
      </c>
      <c r="AQ201" s="44">
        <f>VLOOKUP($AN201, [1]TableView_704030_20160816_20160!$D$2:$M$5095,8,FALSE)</f>
        <v>27.6111111111111</v>
      </c>
      <c r="AR201" s="44">
        <f>VLOOKUP($AN201, [1]TableView_704030_20160816_20160!$D$2:$M$5095,10,FALSE)</f>
        <v>0</v>
      </c>
      <c r="AS201" s="44">
        <f>VLOOKUP($AN201, [1]TableView_704030_20160816_20160!$D$2:$M$5095,4,FALSE)</f>
        <v>60</v>
      </c>
      <c r="AT201" s="44">
        <f>VLOOKUP($AN201, [1]TableView_704030_20160816_20160!$D$2:$M$5095,6,FALSE)</f>
        <v>268</v>
      </c>
      <c r="AU201" s="44">
        <f>VLOOKUP($AN201, [1]TableView_704030_20160816_20160!$D$2:$M$5095,7,FALSE)</f>
        <v>3</v>
      </c>
      <c r="AV201" s="44">
        <f>VLOOKUP($AN201, [1]TableView_704030_20160816_20160!$D$2:$M$5095,2,FALSE)</f>
        <v>7.8</v>
      </c>
      <c r="AW201" s="44">
        <f>VLOOKUP($AO201, [2]aacb8965d69cc6fd1cb3a5cae9e8ae7!$C$6:$F$853,4,FALSE)</f>
        <v>0.3</v>
      </c>
      <c r="AX201" s="44">
        <v>3</v>
      </c>
      <c r="AY201" s="44" t="str">
        <f t="shared" si="20"/>
        <v>24/08/2016 3</v>
      </c>
      <c r="AZ201" s="44">
        <f>VLOOKUP($AY201, [3]Sheet1!$D$3:$T$89,2,FALSE)</f>
        <v>32</v>
      </c>
      <c r="BA201" s="44">
        <f>VLOOKUP($AY201, [3]Sheet1!$D$3:$T$89,3,FALSE)</f>
        <v>27</v>
      </c>
      <c r="BB201" s="44">
        <f>VLOOKUP($AY201, [3]Sheet1!$D$3:$T$89,6,FALSE)</f>
        <v>33</v>
      </c>
      <c r="BC201" s="44">
        <f>VLOOKUP($AY201, [3]Sheet1!$D$3:$T$89,7,FALSE)</f>
        <v>25</v>
      </c>
      <c r="BD201" s="44">
        <f>VLOOKUP($AY201, [3]Sheet1!$D$3:$T$89,10,FALSE)</f>
        <v>32</v>
      </c>
      <c r="BE201" s="44">
        <f>VLOOKUP($AY201, [3]Sheet1!$D$3:$T$89,11,FALSE)</f>
        <v>23</v>
      </c>
      <c r="BF201" s="44">
        <f>VLOOKUP($AY201, [3]Sheet1!$D$3:$T$89,14,FALSE)</f>
        <v>30</v>
      </c>
      <c r="BG201" s="44">
        <f>VLOOKUP($AY201, [3]Sheet1!$D$3:$T$89,15,FALSE)</f>
        <v>22</v>
      </c>
      <c r="BI201" s="49">
        <v>42606</v>
      </c>
      <c r="BJ201" s="50">
        <v>0.68263888888888902</v>
      </c>
      <c r="BK201" s="50">
        <v>0.68055555555555558</v>
      </c>
      <c r="BL201" s="50">
        <v>0.6875</v>
      </c>
      <c r="BM201" s="44" t="s">
        <v>1151</v>
      </c>
      <c r="BN201" s="44" t="s">
        <v>1242</v>
      </c>
      <c r="BO201" s="44">
        <v>1016.66170558</v>
      </c>
      <c r="BP201" s="44">
        <v>27.6111111111111</v>
      </c>
      <c r="BQ201" s="44">
        <v>0</v>
      </c>
      <c r="BR201" s="44">
        <v>60</v>
      </c>
      <c r="BS201" s="44">
        <v>268</v>
      </c>
      <c r="BT201" s="44">
        <v>3</v>
      </c>
      <c r="BU201" s="44">
        <v>7.8</v>
      </c>
      <c r="BV201" s="44">
        <v>0.3</v>
      </c>
      <c r="BW201" s="44">
        <v>3</v>
      </c>
      <c r="BX201" s="44" t="s">
        <v>1243</v>
      </c>
      <c r="BY201" s="44">
        <v>32</v>
      </c>
      <c r="BZ201" s="44">
        <v>27</v>
      </c>
      <c r="CA201" s="44">
        <v>33</v>
      </c>
      <c r="CB201" s="44">
        <v>25</v>
      </c>
      <c r="CC201" s="44">
        <v>32</v>
      </c>
      <c r="CD201" s="44">
        <v>23</v>
      </c>
      <c r="CE201" s="44">
        <v>30</v>
      </c>
      <c r="CF201" s="44">
        <v>22</v>
      </c>
    </row>
    <row r="202" spans="1:84">
      <c r="D202" s="46">
        <v>1.3958333333333335E-2</v>
      </c>
      <c r="E202" s="13" t="s">
        <v>253</v>
      </c>
      <c r="F202" s="13" t="s">
        <v>267</v>
      </c>
      <c r="J202" s="13" t="s">
        <v>29</v>
      </c>
      <c r="K202" s="44" t="s">
        <v>55</v>
      </c>
      <c r="AJ202" s="49">
        <v>42606</v>
      </c>
      <c r="AK202" s="60">
        <v>0.68263888888888902</v>
      </c>
      <c r="AL202" s="60">
        <f t="shared" si="16"/>
        <v>0.68055555555555558</v>
      </c>
      <c r="AM202" s="60">
        <f t="shared" si="17"/>
        <v>0.6875</v>
      </c>
      <c r="AN202" s="61" t="str">
        <f t="shared" si="18"/>
        <v>24/08/2016 16:20:00</v>
      </c>
      <c r="AO202" s="61" t="str">
        <f t="shared" si="19"/>
        <v>24/08/2016 16:30:00</v>
      </c>
      <c r="AP202" s="44">
        <f>VLOOKUP($AN202, [1]TableView_704030_20160816_20160!$D$2:$M$5095,3,FALSE)</f>
        <v>1016.66170558</v>
      </c>
      <c r="AQ202" s="44">
        <f>VLOOKUP($AN202, [1]TableView_704030_20160816_20160!$D$2:$M$5095,8,FALSE)</f>
        <v>27.6111111111111</v>
      </c>
      <c r="AR202" s="44">
        <f>VLOOKUP($AN202, [1]TableView_704030_20160816_20160!$D$2:$M$5095,10,FALSE)</f>
        <v>0</v>
      </c>
      <c r="AS202" s="44">
        <f>VLOOKUP($AN202, [1]TableView_704030_20160816_20160!$D$2:$M$5095,4,FALSE)</f>
        <v>60</v>
      </c>
      <c r="AT202" s="44">
        <f>VLOOKUP($AN202, [1]TableView_704030_20160816_20160!$D$2:$M$5095,6,FALSE)</f>
        <v>268</v>
      </c>
      <c r="AU202" s="44">
        <f>VLOOKUP($AN202, [1]TableView_704030_20160816_20160!$D$2:$M$5095,7,FALSE)</f>
        <v>3</v>
      </c>
      <c r="AV202" s="44">
        <f>VLOOKUP($AN202, [1]TableView_704030_20160816_20160!$D$2:$M$5095,2,FALSE)</f>
        <v>7.8</v>
      </c>
      <c r="AW202" s="44">
        <f>VLOOKUP($AO202, [2]aacb8965d69cc6fd1cb3a5cae9e8ae7!$C$6:$F$853,4,FALSE)</f>
        <v>0.3</v>
      </c>
      <c r="AX202" s="44">
        <v>3</v>
      </c>
      <c r="AY202" s="44" t="str">
        <f t="shared" si="20"/>
        <v>24/08/2016 3</v>
      </c>
      <c r="AZ202" s="44">
        <f>VLOOKUP($AY202, [3]Sheet1!$D$3:$T$89,2,FALSE)</f>
        <v>32</v>
      </c>
      <c r="BA202" s="44">
        <f>VLOOKUP($AY202, [3]Sheet1!$D$3:$T$89,3,FALSE)</f>
        <v>27</v>
      </c>
      <c r="BB202" s="44">
        <f>VLOOKUP($AY202, [3]Sheet1!$D$3:$T$89,6,FALSE)</f>
        <v>33</v>
      </c>
      <c r="BC202" s="44">
        <f>VLOOKUP($AY202, [3]Sheet1!$D$3:$T$89,7,FALSE)</f>
        <v>25</v>
      </c>
      <c r="BD202" s="44">
        <f>VLOOKUP($AY202, [3]Sheet1!$D$3:$T$89,10,FALSE)</f>
        <v>32</v>
      </c>
      <c r="BE202" s="44">
        <f>VLOOKUP($AY202, [3]Sheet1!$D$3:$T$89,11,FALSE)</f>
        <v>23</v>
      </c>
      <c r="BF202" s="44">
        <f>VLOOKUP($AY202, [3]Sheet1!$D$3:$T$89,14,FALSE)</f>
        <v>30</v>
      </c>
      <c r="BG202" s="44">
        <f>VLOOKUP($AY202, [3]Sheet1!$D$3:$T$89,15,FALSE)</f>
        <v>22</v>
      </c>
      <c r="BI202" s="49">
        <v>42606</v>
      </c>
      <c r="BJ202" s="50">
        <v>0.68263888888888902</v>
      </c>
      <c r="BK202" s="50">
        <v>0.68055555555555558</v>
      </c>
      <c r="BL202" s="50">
        <v>0.6875</v>
      </c>
      <c r="BM202" s="44" t="s">
        <v>1151</v>
      </c>
      <c r="BN202" s="44" t="s">
        <v>1242</v>
      </c>
      <c r="BO202" s="44">
        <v>1016.66170558</v>
      </c>
      <c r="BP202" s="44">
        <v>27.6111111111111</v>
      </c>
      <c r="BQ202" s="44">
        <v>0</v>
      </c>
      <c r="BR202" s="44">
        <v>60</v>
      </c>
      <c r="BS202" s="44">
        <v>268</v>
      </c>
      <c r="BT202" s="44">
        <v>3</v>
      </c>
      <c r="BU202" s="44">
        <v>7.8</v>
      </c>
      <c r="BV202" s="44">
        <v>0.3</v>
      </c>
      <c r="BW202" s="44">
        <v>3</v>
      </c>
      <c r="BX202" s="44" t="s">
        <v>1243</v>
      </c>
      <c r="BY202" s="44">
        <v>32</v>
      </c>
      <c r="BZ202" s="44">
        <v>27</v>
      </c>
      <c r="CA202" s="44">
        <v>33</v>
      </c>
      <c r="CB202" s="44">
        <v>25</v>
      </c>
      <c r="CC202" s="44">
        <v>32</v>
      </c>
      <c r="CD202" s="44">
        <v>23</v>
      </c>
      <c r="CE202" s="44">
        <v>30</v>
      </c>
      <c r="CF202" s="44">
        <v>22</v>
      </c>
    </row>
    <row r="203" spans="1:84">
      <c r="D203" s="46">
        <v>1.4328703703703703E-2</v>
      </c>
      <c r="E203" s="13" t="s">
        <v>63</v>
      </c>
      <c r="F203" s="13" t="s">
        <v>34</v>
      </c>
      <c r="J203" s="13" t="s">
        <v>36</v>
      </c>
      <c r="AJ203" s="49">
        <v>42606</v>
      </c>
      <c r="AK203" s="60">
        <v>0.68263888888888902</v>
      </c>
      <c r="AL203" s="60">
        <f t="shared" si="16"/>
        <v>0.68055555555555558</v>
      </c>
      <c r="AM203" s="60">
        <f t="shared" si="17"/>
        <v>0.6875</v>
      </c>
      <c r="AN203" s="61" t="str">
        <f t="shared" si="18"/>
        <v>24/08/2016 16:20:00</v>
      </c>
      <c r="AO203" s="61" t="str">
        <f t="shared" si="19"/>
        <v>24/08/2016 16:30:00</v>
      </c>
      <c r="AP203" s="44">
        <f>VLOOKUP($AN203, [1]TableView_704030_20160816_20160!$D$2:$M$5095,3,FALSE)</f>
        <v>1016.66170558</v>
      </c>
      <c r="AQ203" s="44">
        <f>VLOOKUP($AN203, [1]TableView_704030_20160816_20160!$D$2:$M$5095,8,FALSE)</f>
        <v>27.6111111111111</v>
      </c>
      <c r="AR203" s="44">
        <f>VLOOKUP($AN203, [1]TableView_704030_20160816_20160!$D$2:$M$5095,10,FALSE)</f>
        <v>0</v>
      </c>
      <c r="AS203" s="44">
        <f>VLOOKUP($AN203, [1]TableView_704030_20160816_20160!$D$2:$M$5095,4,FALSE)</f>
        <v>60</v>
      </c>
      <c r="AT203" s="44">
        <f>VLOOKUP($AN203, [1]TableView_704030_20160816_20160!$D$2:$M$5095,6,FALSE)</f>
        <v>268</v>
      </c>
      <c r="AU203" s="44">
        <f>VLOOKUP($AN203, [1]TableView_704030_20160816_20160!$D$2:$M$5095,7,FALSE)</f>
        <v>3</v>
      </c>
      <c r="AV203" s="44">
        <f>VLOOKUP($AN203, [1]TableView_704030_20160816_20160!$D$2:$M$5095,2,FALSE)</f>
        <v>7.8</v>
      </c>
      <c r="AW203" s="44">
        <f>VLOOKUP($AO203, [2]aacb8965d69cc6fd1cb3a5cae9e8ae7!$C$6:$F$853,4,FALSE)</f>
        <v>0.3</v>
      </c>
      <c r="AX203" s="44">
        <v>3</v>
      </c>
      <c r="AY203" s="44" t="str">
        <f t="shared" si="20"/>
        <v>24/08/2016 3</v>
      </c>
      <c r="AZ203" s="44">
        <f>VLOOKUP($AY203, [3]Sheet1!$D$3:$T$89,2,FALSE)</f>
        <v>32</v>
      </c>
      <c r="BA203" s="44">
        <f>VLOOKUP($AY203, [3]Sheet1!$D$3:$T$89,3,FALSE)</f>
        <v>27</v>
      </c>
      <c r="BB203" s="44">
        <f>VLOOKUP($AY203, [3]Sheet1!$D$3:$T$89,6,FALSE)</f>
        <v>33</v>
      </c>
      <c r="BC203" s="44">
        <f>VLOOKUP($AY203, [3]Sheet1!$D$3:$T$89,7,FALSE)</f>
        <v>25</v>
      </c>
      <c r="BD203" s="44">
        <f>VLOOKUP($AY203, [3]Sheet1!$D$3:$T$89,10,FALSE)</f>
        <v>32</v>
      </c>
      <c r="BE203" s="44">
        <f>VLOOKUP($AY203, [3]Sheet1!$D$3:$T$89,11,FALSE)</f>
        <v>23</v>
      </c>
      <c r="BF203" s="44">
        <f>VLOOKUP($AY203, [3]Sheet1!$D$3:$T$89,14,FALSE)</f>
        <v>30</v>
      </c>
      <c r="BG203" s="44">
        <f>VLOOKUP($AY203, [3]Sheet1!$D$3:$T$89,15,FALSE)</f>
        <v>22</v>
      </c>
      <c r="BI203" s="49">
        <v>42606</v>
      </c>
      <c r="BJ203" s="50">
        <v>0.68263888888888902</v>
      </c>
      <c r="BK203" s="50">
        <v>0.68055555555555558</v>
      </c>
      <c r="BL203" s="50">
        <v>0.6875</v>
      </c>
      <c r="BM203" s="44" t="s">
        <v>1151</v>
      </c>
      <c r="BN203" s="44" t="s">
        <v>1242</v>
      </c>
      <c r="BO203" s="44">
        <v>1016.66170558</v>
      </c>
      <c r="BP203" s="44">
        <v>27.6111111111111</v>
      </c>
      <c r="BQ203" s="44">
        <v>0</v>
      </c>
      <c r="BR203" s="44">
        <v>60</v>
      </c>
      <c r="BS203" s="44">
        <v>268</v>
      </c>
      <c r="BT203" s="44">
        <v>3</v>
      </c>
      <c r="BU203" s="44">
        <v>7.8</v>
      </c>
      <c r="BV203" s="44">
        <v>0.3</v>
      </c>
      <c r="BW203" s="44">
        <v>3</v>
      </c>
      <c r="BX203" s="44" t="s">
        <v>1243</v>
      </c>
      <c r="BY203" s="44">
        <v>32</v>
      </c>
      <c r="BZ203" s="44">
        <v>27</v>
      </c>
      <c r="CA203" s="44">
        <v>33</v>
      </c>
      <c r="CB203" s="44">
        <v>25</v>
      </c>
      <c r="CC203" s="44">
        <v>32</v>
      </c>
      <c r="CD203" s="44">
        <v>23</v>
      </c>
      <c r="CE203" s="44">
        <v>30</v>
      </c>
      <c r="CF203" s="44">
        <v>22</v>
      </c>
    </row>
    <row r="204" spans="1:84">
      <c r="D204" s="46">
        <v>1.4768518518518519E-2</v>
      </c>
      <c r="E204" s="13" t="s">
        <v>63</v>
      </c>
      <c r="F204" s="13" t="s">
        <v>54</v>
      </c>
      <c r="J204" s="13" t="s">
        <v>36</v>
      </c>
      <c r="AJ204" s="49">
        <v>42606</v>
      </c>
      <c r="AK204" s="60">
        <v>0.68263888888888902</v>
      </c>
      <c r="AL204" s="60">
        <f t="shared" si="16"/>
        <v>0.68055555555555558</v>
      </c>
      <c r="AM204" s="60">
        <f t="shared" si="17"/>
        <v>0.6875</v>
      </c>
      <c r="AN204" s="61" t="str">
        <f t="shared" si="18"/>
        <v>24/08/2016 16:20:00</v>
      </c>
      <c r="AO204" s="61" t="str">
        <f t="shared" si="19"/>
        <v>24/08/2016 16:30:00</v>
      </c>
      <c r="AP204" s="44">
        <f>VLOOKUP($AN204, [1]TableView_704030_20160816_20160!$D$2:$M$5095,3,FALSE)</f>
        <v>1016.66170558</v>
      </c>
      <c r="AQ204" s="44">
        <f>VLOOKUP($AN204, [1]TableView_704030_20160816_20160!$D$2:$M$5095,8,FALSE)</f>
        <v>27.6111111111111</v>
      </c>
      <c r="AR204" s="44">
        <f>VLOOKUP($AN204, [1]TableView_704030_20160816_20160!$D$2:$M$5095,10,FALSE)</f>
        <v>0</v>
      </c>
      <c r="AS204" s="44">
        <f>VLOOKUP($AN204, [1]TableView_704030_20160816_20160!$D$2:$M$5095,4,FALSE)</f>
        <v>60</v>
      </c>
      <c r="AT204" s="44">
        <f>VLOOKUP($AN204, [1]TableView_704030_20160816_20160!$D$2:$M$5095,6,FALSE)</f>
        <v>268</v>
      </c>
      <c r="AU204" s="44">
        <f>VLOOKUP($AN204, [1]TableView_704030_20160816_20160!$D$2:$M$5095,7,FALSE)</f>
        <v>3</v>
      </c>
      <c r="AV204" s="44">
        <f>VLOOKUP($AN204, [1]TableView_704030_20160816_20160!$D$2:$M$5095,2,FALSE)</f>
        <v>7.8</v>
      </c>
      <c r="AW204" s="44">
        <f>VLOOKUP($AO204, [2]aacb8965d69cc6fd1cb3a5cae9e8ae7!$C$6:$F$853,4,FALSE)</f>
        <v>0.3</v>
      </c>
      <c r="AX204" s="44">
        <v>3</v>
      </c>
      <c r="AY204" s="44" t="str">
        <f t="shared" si="20"/>
        <v>24/08/2016 3</v>
      </c>
      <c r="AZ204" s="44">
        <f>VLOOKUP($AY204, [3]Sheet1!$D$3:$T$89,2,FALSE)</f>
        <v>32</v>
      </c>
      <c r="BA204" s="44">
        <f>VLOOKUP($AY204, [3]Sheet1!$D$3:$T$89,3,FALSE)</f>
        <v>27</v>
      </c>
      <c r="BB204" s="44">
        <f>VLOOKUP($AY204, [3]Sheet1!$D$3:$T$89,6,FALSE)</f>
        <v>33</v>
      </c>
      <c r="BC204" s="44">
        <f>VLOOKUP($AY204, [3]Sheet1!$D$3:$T$89,7,FALSE)</f>
        <v>25</v>
      </c>
      <c r="BD204" s="44">
        <f>VLOOKUP($AY204, [3]Sheet1!$D$3:$T$89,10,FALSE)</f>
        <v>32</v>
      </c>
      <c r="BE204" s="44">
        <f>VLOOKUP($AY204, [3]Sheet1!$D$3:$T$89,11,FALSE)</f>
        <v>23</v>
      </c>
      <c r="BF204" s="44">
        <f>VLOOKUP($AY204, [3]Sheet1!$D$3:$T$89,14,FALSE)</f>
        <v>30</v>
      </c>
      <c r="BG204" s="44">
        <f>VLOOKUP($AY204, [3]Sheet1!$D$3:$T$89,15,FALSE)</f>
        <v>22</v>
      </c>
      <c r="BI204" s="49">
        <v>42606</v>
      </c>
      <c r="BJ204" s="50">
        <v>0.68263888888888902</v>
      </c>
      <c r="BK204" s="50">
        <v>0.68055555555555558</v>
      </c>
      <c r="BL204" s="50">
        <v>0.6875</v>
      </c>
      <c r="BM204" s="44" t="s">
        <v>1151</v>
      </c>
      <c r="BN204" s="44" t="s">
        <v>1242</v>
      </c>
      <c r="BO204" s="44">
        <v>1016.66170558</v>
      </c>
      <c r="BP204" s="44">
        <v>27.6111111111111</v>
      </c>
      <c r="BQ204" s="44">
        <v>0</v>
      </c>
      <c r="BR204" s="44">
        <v>60</v>
      </c>
      <c r="BS204" s="44">
        <v>268</v>
      </c>
      <c r="BT204" s="44">
        <v>3</v>
      </c>
      <c r="BU204" s="44">
        <v>7.8</v>
      </c>
      <c r="BV204" s="44">
        <v>0.3</v>
      </c>
      <c r="BW204" s="44">
        <v>3</v>
      </c>
      <c r="BX204" s="44" t="s">
        <v>1243</v>
      </c>
      <c r="BY204" s="44">
        <v>32</v>
      </c>
      <c r="BZ204" s="44">
        <v>27</v>
      </c>
      <c r="CA204" s="44">
        <v>33</v>
      </c>
      <c r="CB204" s="44">
        <v>25</v>
      </c>
      <c r="CC204" s="44">
        <v>32</v>
      </c>
      <c r="CD204" s="44">
        <v>23</v>
      </c>
      <c r="CE204" s="44">
        <v>30</v>
      </c>
      <c r="CF204" s="44">
        <v>22</v>
      </c>
    </row>
    <row r="205" spans="1:84">
      <c r="D205" s="46">
        <v>1.4884259259259259E-2</v>
      </c>
      <c r="E205" s="13" t="s">
        <v>39</v>
      </c>
      <c r="F205" s="13" t="s">
        <v>163</v>
      </c>
      <c r="J205" s="13" t="s">
        <v>29</v>
      </c>
      <c r="K205" s="44" t="s">
        <v>104</v>
      </c>
      <c r="AJ205" s="49">
        <v>42606</v>
      </c>
      <c r="AK205" s="60">
        <v>0.68263888888888902</v>
      </c>
      <c r="AL205" s="60">
        <f t="shared" si="16"/>
        <v>0.68055555555555558</v>
      </c>
      <c r="AM205" s="60">
        <f t="shared" si="17"/>
        <v>0.6875</v>
      </c>
      <c r="AN205" s="61" t="str">
        <f t="shared" si="18"/>
        <v>24/08/2016 16:20:00</v>
      </c>
      <c r="AO205" s="61" t="str">
        <f t="shared" si="19"/>
        <v>24/08/2016 16:30:00</v>
      </c>
      <c r="AP205" s="44">
        <f>VLOOKUP($AN205, [1]TableView_704030_20160816_20160!$D$2:$M$5095,3,FALSE)</f>
        <v>1016.66170558</v>
      </c>
      <c r="AQ205" s="44">
        <f>VLOOKUP($AN205, [1]TableView_704030_20160816_20160!$D$2:$M$5095,8,FALSE)</f>
        <v>27.6111111111111</v>
      </c>
      <c r="AR205" s="44">
        <f>VLOOKUP($AN205, [1]TableView_704030_20160816_20160!$D$2:$M$5095,10,FALSE)</f>
        <v>0</v>
      </c>
      <c r="AS205" s="44">
        <f>VLOOKUP($AN205, [1]TableView_704030_20160816_20160!$D$2:$M$5095,4,FALSE)</f>
        <v>60</v>
      </c>
      <c r="AT205" s="44">
        <f>VLOOKUP($AN205, [1]TableView_704030_20160816_20160!$D$2:$M$5095,6,FALSE)</f>
        <v>268</v>
      </c>
      <c r="AU205" s="44">
        <f>VLOOKUP($AN205, [1]TableView_704030_20160816_20160!$D$2:$M$5095,7,FALSE)</f>
        <v>3</v>
      </c>
      <c r="AV205" s="44">
        <f>VLOOKUP($AN205, [1]TableView_704030_20160816_20160!$D$2:$M$5095,2,FALSE)</f>
        <v>7.8</v>
      </c>
      <c r="AW205" s="44">
        <f>VLOOKUP($AO205, [2]aacb8965d69cc6fd1cb3a5cae9e8ae7!$C$6:$F$853,4,FALSE)</f>
        <v>0.3</v>
      </c>
      <c r="AX205" s="44">
        <v>3</v>
      </c>
      <c r="AY205" s="44" t="str">
        <f t="shared" si="20"/>
        <v>24/08/2016 3</v>
      </c>
      <c r="AZ205" s="44">
        <f>VLOOKUP($AY205, [3]Sheet1!$D$3:$T$89,2,FALSE)</f>
        <v>32</v>
      </c>
      <c r="BA205" s="44">
        <f>VLOOKUP($AY205, [3]Sheet1!$D$3:$T$89,3,FALSE)</f>
        <v>27</v>
      </c>
      <c r="BB205" s="44">
        <f>VLOOKUP($AY205, [3]Sheet1!$D$3:$T$89,6,FALSE)</f>
        <v>33</v>
      </c>
      <c r="BC205" s="44">
        <f>VLOOKUP($AY205, [3]Sheet1!$D$3:$T$89,7,FALSE)</f>
        <v>25</v>
      </c>
      <c r="BD205" s="44">
        <f>VLOOKUP($AY205, [3]Sheet1!$D$3:$T$89,10,FALSE)</f>
        <v>32</v>
      </c>
      <c r="BE205" s="44">
        <f>VLOOKUP($AY205, [3]Sheet1!$D$3:$T$89,11,FALSE)</f>
        <v>23</v>
      </c>
      <c r="BF205" s="44">
        <f>VLOOKUP($AY205, [3]Sheet1!$D$3:$T$89,14,FALSE)</f>
        <v>30</v>
      </c>
      <c r="BG205" s="44">
        <f>VLOOKUP($AY205, [3]Sheet1!$D$3:$T$89,15,FALSE)</f>
        <v>22</v>
      </c>
      <c r="BI205" s="49">
        <v>42606</v>
      </c>
      <c r="BJ205" s="50">
        <v>0.68263888888888902</v>
      </c>
      <c r="BK205" s="50">
        <v>0.68055555555555558</v>
      </c>
      <c r="BL205" s="50">
        <v>0.6875</v>
      </c>
      <c r="BM205" s="44" t="s">
        <v>1151</v>
      </c>
      <c r="BN205" s="44" t="s">
        <v>1242</v>
      </c>
      <c r="BO205" s="44">
        <v>1016.66170558</v>
      </c>
      <c r="BP205" s="44">
        <v>27.6111111111111</v>
      </c>
      <c r="BQ205" s="44">
        <v>0</v>
      </c>
      <c r="BR205" s="44">
        <v>60</v>
      </c>
      <c r="BS205" s="44">
        <v>268</v>
      </c>
      <c r="BT205" s="44">
        <v>3</v>
      </c>
      <c r="BU205" s="44">
        <v>7.8</v>
      </c>
      <c r="BV205" s="44">
        <v>0.3</v>
      </c>
      <c r="BW205" s="44">
        <v>3</v>
      </c>
      <c r="BX205" s="44" t="s">
        <v>1243</v>
      </c>
      <c r="BY205" s="44">
        <v>32</v>
      </c>
      <c r="BZ205" s="44">
        <v>27</v>
      </c>
      <c r="CA205" s="44">
        <v>33</v>
      </c>
      <c r="CB205" s="44">
        <v>25</v>
      </c>
      <c r="CC205" s="44">
        <v>32</v>
      </c>
      <c r="CD205" s="44">
        <v>23</v>
      </c>
      <c r="CE205" s="44">
        <v>30</v>
      </c>
      <c r="CF205" s="44">
        <v>22</v>
      </c>
    </row>
    <row r="206" spans="1:84">
      <c r="D206" s="46">
        <v>1.5104166666666667E-2</v>
      </c>
      <c r="E206" s="13" t="s">
        <v>86</v>
      </c>
      <c r="F206" s="13" t="s">
        <v>34</v>
      </c>
      <c r="J206" s="13" t="s">
        <v>36</v>
      </c>
      <c r="AJ206" s="49">
        <v>42606</v>
      </c>
      <c r="AK206" s="60">
        <v>0.68263888888888902</v>
      </c>
      <c r="AL206" s="60">
        <f t="shared" si="16"/>
        <v>0.68055555555555558</v>
      </c>
      <c r="AM206" s="60">
        <f t="shared" si="17"/>
        <v>0.6875</v>
      </c>
      <c r="AN206" s="61" t="str">
        <f t="shared" si="18"/>
        <v>24/08/2016 16:20:00</v>
      </c>
      <c r="AO206" s="61" t="str">
        <f t="shared" si="19"/>
        <v>24/08/2016 16:30:00</v>
      </c>
      <c r="AP206" s="44">
        <f>VLOOKUP($AN206, [1]TableView_704030_20160816_20160!$D$2:$M$5095,3,FALSE)</f>
        <v>1016.66170558</v>
      </c>
      <c r="AQ206" s="44">
        <f>VLOOKUP($AN206, [1]TableView_704030_20160816_20160!$D$2:$M$5095,8,FALSE)</f>
        <v>27.6111111111111</v>
      </c>
      <c r="AR206" s="44">
        <f>VLOOKUP($AN206, [1]TableView_704030_20160816_20160!$D$2:$M$5095,10,FALSE)</f>
        <v>0</v>
      </c>
      <c r="AS206" s="44">
        <f>VLOOKUP($AN206, [1]TableView_704030_20160816_20160!$D$2:$M$5095,4,FALSE)</f>
        <v>60</v>
      </c>
      <c r="AT206" s="44">
        <f>VLOOKUP($AN206, [1]TableView_704030_20160816_20160!$D$2:$M$5095,6,FALSE)</f>
        <v>268</v>
      </c>
      <c r="AU206" s="44">
        <f>VLOOKUP($AN206, [1]TableView_704030_20160816_20160!$D$2:$M$5095,7,FALSE)</f>
        <v>3</v>
      </c>
      <c r="AV206" s="44">
        <f>VLOOKUP($AN206, [1]TableView_704030_20160816_20160!$D$2:$M$5095,2,FALSE)</f>
        <v>7.8</v>
      </c>
      <c r="AW206" s="44">
        <f>VLOOKUP($AO206, [2]aacb8965d69cc6fd1cb3a5cae9e8ae7!$C$6:$F$853,4,FALSE)</f>
        <v>0.3</v>
      </c>
      <c r="AX206" s="44">
        <v>3</v>
      </c>
      <c r="AY206" s="44" t="str">
        <f t="shared" si="20"/>
        <v>24/08/2016 3</v>
      </c>
      <c r="AZ206" s="44">
        <f>VLOOKUP($AY206, [3]Sheet1!$D$3:$T$89,2,FALSE)</f>
        <v>32</v>
      </c>
      <c r="BA206" s="44">
        <f>VLOOKUP($AY206, [3]Sheet1!$D$3:$T$89,3,FALSE)</f>
        <v>27</v>
      </c>
      <c r="BB206" s="44">
        <f>VLOOKUP($AY206, [3]Sheet1!$D$3:$T$89,6,FALSE)</f>
        <v>33</v>
      </c>
      <c r="BC206" s="44">
        <f>VLOOKUP($AY206, [3]Sheet1!$D$3:$T$89,7,FALSE)</f>
        <v>25</v>
      </c>
      <c r="BD206" s="44">
        <f>VLOOKUP($AY206, [3]Sheet1!$D$3:$T$89,10,FALSE)</f>
        <v>32</v>
      </c>
      <c r="BE206" s="44">
        <f>VLOOKUP($AY206, [3]Sheet1!$D$3:$T$89,11,FALSE)</f>
        <v>23</v>
      </c>
      <c r="BF206" s="44">
        <f>VLOOKUP($AY206, [3]Sheet1!$D$3:$T$89,14,FALSE)</f>
        <v>30</v>
      </c>
      <c r="BG206" s="44">
        <f>VLOOKUP($AY206, [3]Sheet1!$D$3:$T$89,15,FALSE)</f>
        <v>22</v>
      </c>
      <c r="BI206" s="49">
        <v>42606</v>
      </c>
      <c r="BJ206" s="50">
        <v>0.68263888888888902</v>
      </c>
      <c r="BK206" s="50">
        <v>0.68055555555555558</v>
      </c>
      <c r="BL206" s="50">
        <v>0.6875</v>
      </c>
      <c r="BM206" s="44" t="s">
        <v>1151</v>
      </c>
      <c r="BN206" s="44" t="s">
        <v>1242</v>
      </c>
      <c r="BO206" s="44">
        <v>1016.66170558</v>
      </c>
      <c r="BP206" s="44">
        <v>27.6111111111111</v>
      </c>
      <c r="BQ206" s="44">
        <v>0</v>
      </c>
      <c r="BR206" s="44">
        <v>60</v>
      </c>
      <c r="BS206" s="44">
        <v>268</v>
      </c>
      <c r="BT206" s="44">
        <v>3</v>
      </c>
      <c r="BU206" s="44">
        <v>7.8</v>
      </c>
      <c r="BV206" s="44">
        <v>0.3</v>
      </c>
      <c r="BW206" s="44">
        <v>3</v>
      </c>
      <c r="BX206" s="44" t="s">
        <v>1243</v>
      </c>
      <c r="BY206" s="44">
        <v>32</v>
      </c>
      <c r="BZ206" s="44">
        <v>27</v>
      </c>
      <c r="CA206" s="44">
        <v>33</v>
      </c>
      <c r="CB206" s="44">
        <v>25</v>
      </c>
      <c r="CC206" s="44">
        <v>32</v>
      </c>
      <c r="CD206" s="44">
        <v>23</v>
      </c>
      <c r="CE206" s="44">
        <v>30</v>
      </c>
      <c r="CF206" s="44">
        <v>22</v>
      </c>
    </row>
    <row r="207" spans="1:84">
      <c r="D207" s="46">
        <v>1.5243055555555557E-2</v>
      </c>
      <c r="E207" s="13" t="s">
        <v>86</v>
      </c>
      <c r="F207" s="13" t="s">
        <v>40</v>
      </c>
      <c r="G207" s="47" t="s">
        <v>41</v>
      </c>
      <c r="H207" s="47">
        <v>9</v>
      </c>
      <c r="J207" s="13" t="s">
        <v>36</v>
      </c>
      <c r="K207" s="13" t="s">
        <v>72</v>
      </c>
      <c r="AJ207" s="49">
        <v>42606</v>
      </c>
      <c r="AK207" s="60">
        <v>0.68263888888888902</v>
      </c>
      <c r="AL207" s="60">
        <f t="shared" si="16"/>
        <v>0.68055555555555558</v>
      </c>
      <c r="AM207" s="60">
        <f t="shared" si="17"/>
        <v>0.6875</v>
      </c>
      <c r="AN207" s="61" t="str">
        <f t="shared" si="18"/>
        <v>24/08/2016 16:20:00</v>
      </c>
      <c r="AO207" s="61" t="str">
        <f t="shared" si="19"/>
        <v>24/08/2016 16:30:00</v>
      </c>
      <c r="AP207" s="44">
        <f>VLOOKUP($AN207, [1]TableView_704030_20160816_20160!$D$2:$M$5095,3,FALSE)</f>
        <v>1016.66170558</v>
      </c>
      <c r="AQ207" s="44">
        <f>VLOOKUP($AN207, [1]TableView_704030_20160816_20160!$D$2:$M$5095,8,FALSE)</f>
        <v>27.6111111111111</v>
      </c>
      <c r="AR207" s="44">
        <f>VLOOKUP($AN207, [1]TableView_704030_20160816_20160!$D$2:$M$5095,10,FALSE)</f>
        <v>0</v>
      </c>
      <c r="AS207" s="44">
        <f>VLOOKUP($AN207, [1]TableView_704030_20160816_20160!$D$2:$M$5095,4,FALSE)</f>
        <v>60</v>
      </c>
      <c r="AT207" s="44">
        <f>VLOOKUP($AN207, [1]TableView_704030_20160816_20160!$D$2:$M$5095,6,FALSE)</f>
        <v>268</v>
      </c>
      <c r="AU207" s="44">
        <f>VLOOKUP($AN207, [1]TableView_704030_20160816_20160!$D$2:$M$5095,7,FALSE)</f>
        <v>3</v>
      </c>
      <c r="AV207" s="44">
        <f>VLOOKUP($AN207, [1]TableView_704030_20160816_20160!$D$2:$M$5095,2,FALSE)</f>
        <v>7.8</v>
      </c>
      <c r="AW207" s="44">
        <f>VLOOKUP($AO207, [2]aacb8965d69cc6fd1cb3a5cae9e8ae7!$C$6:$F$853,4,FALSE)</f>
        <v>0.3</v>
      </c>
      <c r="AX207" s="44">
        <v>3</v>
      </c>
      <c r="AY207" s="44" t="str">
        <f t="shared" si="20"/>
        <v>24/08/2016 3</v>
      </c>
      <c r="AZ207" s="44">
        <f>VLOOKUP($AY207, [3]Sheet1!$D$3:$T$89,2,FALSE)</f>
        <v>32</v>
      </c>
      <c r="BA207" s="44">
        <f>VLOOKUP($AY207, [3]Sheet1!$D$3:$T$89,3,FALSE)</f>
        <v>27</v>
      </c>
      <c r="BB207" s="44">
        <f>VLOOKUP($AY207, [3]Sheet1!$D$3:$T$89,6,FALSE)</f>
        <v>33</v>
      </c>
      <c r="BC207" s="44">
        <f>VLOOKUP($AY207, [3]Sheet1!$D$3:$T$89,7,FALSE)</f>
        <v>25</v>
      </c>
      <c r="BD207" s="44">
        <f>VLOOKUP($AY207, [3]Sheet1!$D$3:$T$89,10,FALSE)</f>
        <v>32</v>
      </c>
      <c r="BE207" s="44">
        <f>VLOOKUP($AY207, [3]Sheet1!$D$3:$T$89,11,FALSE)</f>
        <v>23</v>
      </c>
      <c r="BF207" s="44">
        <f>VLOOKUP($AY207, [3]Sheet1!$D$3:$T$89,14,FALSE)</f>
        <v>30</v>
      </c>
      <c r="BG207" s="44">
        <f>VLOOKUP($AY207, [3]Sheet1!$D$3:$T$89,15,FALSE)</f>
        <v>22</v>
      </c>
      <c r="BI207" s="49">
        <v>42606</v>
      </c>
      <c r="BJ207" s="50">
        <v>0.68263888888888902</v>
      </c>
      <c r="BK207" s="50">
        <v>0.68055555555555558</v>
      </c>
      <c r="BL207" s="50">
        <v>0.6875</v>
      </c>
      <c r="BM207" s="44" t="s">
        <v>1151</v>
      </c>
      <c r="BN207" s="44" t="s">
        <v>1242</v>
      </c>
      <c r="BO207" s="44">
        <v>1016.66170558</v>
      </c>
      <c r="BP207" s="44">
        <v>27.6111111111111</v>
      </c>
      <c r="BQ207" s="44">
        <v>0</v>
      </c>
      <c r="BR207" s="44">
        <v>60</v>
      </c>
      <c r="BS207" s="44">
        <v>268</v>
      </c>
      <c r="BT207" s="44">
        <v>3</v>
      </c>
      <c r="BU207" s="44">
        <v>7.8</v>
      </c>
      <c r="BV207" s="44">
        <v>0.3</v>
      </c>
      <c r="BW207" s="44">
        <v>3</v>
      </c>
      <c r="BX207" s="44" t="s">
        <v>1243</v>
      </c>
      <c r="BY207" s="44">
        <v>32</v>
      </c>
      <c r="BZ207" s="44">
        <v>27</v>
      </c>
      <c r="CA207" s="44">
        <v>33</v>
      </c>
      <c r="CB207" s="44">
        <v>25</v>
      </c>
      <c r="CC207" s="44">
        <v>32</v>
      </c>
      <c r="CD207" s="44">
        <v>23</v>
      </c>
      <c r="CE207" s="44">
        <v>30</v>
      </c>
      <c r="CF207" s="44">
        <v>22</v>
      </c>
    </row>
    <row r="208" spans="1:84">
      <c r="D208" s="46">
        <v>1.5370370370370369E-2</v>
      </c>
      <c r="E208" s="13" t="s">
        <v>86</v>
      </c>
      <c r="F208" s="13" t="s">
        <v>33</v>
      </c>
      <c r="J208" s="13" t="s">
        <v>36</v>
      </c>
      <c r="AJ208" s="49">
        <v>42606</v>
      </c>
      <c r="AK208" s="60">
        <v>0.68263888888888902</v>
      </c>
      <c r="AL208" s="60">
        <f t="shared" si="16"/>
        <v>0.68055555555555558</v>
      </c>
      <c r="AM208" s="60">
        <f t="shared" si="17"/>
        <v>0.6875</v>
      </c>
      <c r="AN208" s="61" t="str">
        <f t="shared" si="18"/>
        <v>24/08/2016 16:20:00</v>
      </c>
      <c r="AO208" s="61" t="str">
        <f t="shared" si="19"/>
        <v>24/08/2016 16:30:00</v>
      </c>
      <c r="AP208" s="44">
        <f>VLOOKUP($AN208, [1]TableView_704030_20160816_20160!$D$2:$M$5095,3,FALSE)</f>
        <v>1016.66170558</v>
      </c>
      <c r="AQ208" s="44">
        <f>VLOOKUP($AN208, [1]TableView_704030_20160816_20160!$D$2:$M$5095,8,FALSE)</f>
        <v>27.6111111111111</v>
      </c>
      <c r="AR208" s="44">
        <f>VLOOKUP($AN208, [1]TableView_704030_20160816_20160!$D$2:$M$5095,10,FALSE)</f>
        <v>0</v>
      </c>
      <c r="AS208" s="44">
        <f>VLOOKUP($AN208, [1]TableView_704030_20160816_20160!$D$2:$M$5095,4,FALSE)</f>
        <v>60</v>
      </c>
      <c r="AT208" s="44">
        <f>VLOOKUP($AN208, [1]TableView_704030_20160816_20160!$D$2:$M$5095,6,FALSE)</f>
        <v>268</v>
      </c>
      <c r="AU208" s="44">
        <f>VLOOKUP($AN208, [1]TableView_704030_20160816_20160!$D$2:$M$5095,7,FALSE)</f>
        <v>3</v>
      </c>
      <c r="AV208" s="44">
        <f>VLOOKUP($AN208, [1]TableView_704030_20160816_20160!$D$2:$M$5095,2,FALSE)</f>
        <v>7.8</v>
      </c>
      <c r="AW208" s="44">
        <f>VLOOKUP($AO208, [2]aacb8965d69cc6fd1cb3a5cae9e8ae7!$C$6:$F$853,4,FALSE)</f>
        <v>0.3</v>
      </c>
      <c r="AX208" s="44">
        <v>3</v>
      </c>
      <c r="AY208" s="44" t="str">
        <f t="shared" si="20"/>
        <v>24/08/2016 3</v>
      </c>
      <c r="AZ208" s="44">
        <f>VLOOKUP($AY208, [3]Sheet1!$D$3:$T$89,2,FALSE)</f>
        <v>32</v>
      </c>
      <c r="BA208" s="44">
        <f>VLOOKUP($AY208, [3]Sheet1!$D$3:$T$89,3,FALSE)</f>
        <v>27</v>
      </c>
      <c r="BB208" s="44">
        <f>VLOOKUP($AY208, [3]Sheet1!$D$3:$T$89,6,FALSE)</f>
        <v>33</v>
      </c>
      <c r="BC208" s="44">
        <f>VLOOKUP($AY208, [3]Sheet1!$D$3:$T$89,7,FALSE)</f>
        <v>25</v>
      </c>
      <c r="BD208" s="44">
        <f>VLOOKUP($AY208, [3]Sheet1!$D$3:$T$89,10,FALSE)</f>
        <v>32</v>
      </c>
      <c r="BE208" s="44">
        <f>VLOOKUP($AY208, [3]Sheet1!$D$3:$T$89,11,FALSE)</f>
        <v>23</v>
      </c>
      <c r="BF208" s="44">
        <f>VLOOKUP($AY208, [3]Sheet1!$D$3:$T$89,14,FALSE)</f>
        <v>30</v>
      </c>
      <c r="BG208" s="44">
        <f>VLOOKUP($AY208, [3]Sheet1!$D$3:$T$89,15,FALSE)</f>
        <v>22</v>
      </c>
      <c r="BI208" s="49">
        <v>42606</v>
      </c>
      <c r="BJ208" s="50">
        <v>0.68263888888888902</v>
      </c>
      <c r="BK208" s="50">
        <v>0.68055555555555558</v>
      </c>
      <c r="BL208" s="50">
        <v>0.6875</v>
      </c>
      <c r="BM208" s="44" t="s">
        <v>1151</v>
      </c>
      <c r="BN208" s="44" t="s">
        <v>1242</v>
      </c>
      <c r="BO208" s="44">
        <v>1016.66170558</v>
      </c>
      <c r="BP208" s="44">
        <v>27.6111111111111</v>
      </c>
      <c r="BQ208" s="44">
        <v>0</v>
      </c>
      <c r="BR208" s="44">
        <v>60</v>
      </c>
      <c r="BS208" s="44">
        <v>268</v>
      </c>
      <c r="BT208" s="44">
        <v>3</v>
      </c>
      <c r="BU208" s="44">
        <v>7.8</v>
      </c>
      <c r="BV208" s="44">
        <v>0.3</v>
      </c>
      <c r="BW208" s="44">
        <v>3</v>
      </c>
      <c r="BX208" s="44" t="s">
        <v>1243</v>
      </c>
      <c r="BY208" s="44">
        <v>32</v>
      </c>
      <c r="BZ208" s="44">
        <v>27</v>
      </c>
      <c r="CA208" s="44">
        <v>33</v>
      </c>
      <c r="CB208" s="44">
        <v>25</v>
      </c>
      <c r="CC208" s="44">
        <v>32</v>
      </c>
      <c r="CD208" s="44">
        <v>23</v>
      </c>
      <c r="CE208" s="44">
        <v>30</v>
      </c>
      <c r="CF208" s="44">
        <v>22</v>
      </c>
    </row>
    <row r="209" spans="1:84">
      <c r="D209" s="46">
        <v>1.5578703703703704E-2</v>
      </c>
      <c r="E209" s="13" t="s">
        <v>127</v>
      </c>
      <c r="F209" s="13" t="s">
        <v>34</v>
      </c>
      <c r="J209" s="13" t="s">
        <v>29</v>
      </c>
      <c r="K209" s="44" t="s">
        <v>55</v>
      </c>
      <c r="AJ209" s="49">
        <v>42606</v>
      </c>
      <c r="AK209" s="60">
        <v>0.68263888888888902</v>
      </c>
      <c r="AL209" s="60">
        <f t="shared" si="16"/>
        <v>0.68055555555555558</v>
      </c>
      <c r="AM209" s="60">
        <f t="shared" si="17"/>
        <v>0.6875</v>
      </c>
      <c r="AN209" s="61" t="str">
        <f t="shared" si="18"/>
        <v>24/08/2016 16:20:00</v>
      </c>
      <c r="AO209" s="61" t="str">
        <f t="shared" si="19"/>
        <v>24/08/2016 16:30:00</v>
      </c>
      <c r="AP209" s="44">
        <f>VLOOKUP($AN209, [1]TableView_704030_20160816_20160!$D$2:$M$5095,3,FALSE)</f>
        <v>1016.66170558</v>
      </c>
      <c r="AQ209" s="44">
        <f>VLOOKUP($AN209, [1]TableView_704030_20160816_20160!$D$2:$M$5095,8,FALSE)</f>
        <v>27.6111111111111</v>
      </c>
      <c r="AR209" s="44">
        <f>VLOOKUP($AN209, [1]TableView_704030_20160816_20160!$D$2:$M$5095,10,FALSE)</f>
        <v>0</v>
      </c>
      <c r="AS209" s="44">
        <f>VLOOKUP($AN209, [1]TableView_704030_20160816_20160!$D$2:$M$5095,4,FALSE)</f>
        <v>60</v>
      </c>
      <c r="AT209" s="44">
        <f>VLOOKUP($AN209, [1]TableView_704030_20160816_20160!$D$2:$M$5095,6,FALSE)</f>
        <v>268</v>
      </c>
      <c r="AU209" s="44">
        <f>VLOOKUP($AN209, [1]TableView_704030_20160816_20160!$D$2:$M$5095,7,FALSE)</f>
        <v>3</v>
      </c>
      <c r="AV209" s="44">
        <f>VLOOKUP($AN209, [1]TableView_704030_20160816_20160!$D$2:$M$5095,2,FALSE)</f>
        <v>7.8</v>
      </c>
      <c r="AW209" s="44">
        <f>VLOOKUP($AO209, [2]aacb8965d69cc6fd1cb3a5cae9e8ae7!$C$6:$F$853,4,FALSE)</f>
        <v>0.3</v>
      </c>
      <c r="AX209" s="44">
        <v>3</v>
      </c>
      <c r="AY209" s="44" t="str">
        <f t="shared" si="20"/>
        <v>24/08/2016 3</v>
      </c>
      <c r="AZ209" s="44">
        <f>VLOOKUP($AY209, [3]Sheet1!$D$3:$T$89,2,FALSE)</f>
        <v>32</v>
      </c>
      <c r="BA209" s="44">
        <f>VLOOKUP($AY209, [3]Sheet1!$D$3:$T$89,3,FALSE)</f>
        <v>27</v>
      </c>
      <c r="BB209" s="44">
        <f>VLOOKUP($AY209, [3]Sheet1!$D$3:$T$89,6,FALSE)</f>
        <v>33</v>
      </c>
      <c r="BC209" s="44">
        <f>VLOOKUP($AY209, [3]Sheet1!$D$3:$T$89,7,FALSE)</f>
        <v>25</v>
      </c>
      <c r="BD209" s="44">
        <f>VLOOKUP($AY209, [3]Sheet1!$D$3:$T$89,10,FALSE)</f>
        <v>32</v>
      </c>
      <c r="BE209" s="44">
        <f>VLOOKUP($AY209, [3]Sheet1!$D$3:$T$89,11,FALSE)</f>
        <v>23</v>
      </c>
      <c r="BF209" s="44">
        <f>VLOOKUP($AY209, [3]Sheet1!$D$3:$T$89,14,FALSE)</f>
        <v>30</v>
      </c>
      <c r="BG209" s="44">
        <f>VLOOKUP($AY209, [3]Sheet1!$D$3:$T$89,15,FALSE)</f>
        <v>22</v>
      </c>
      <c r="BI209" s="49">
        <v>42606</v>
      </c>
      <c r="BJ209" s="50">
        <v>0.68263888888888902</v>
      </c>
      <c r="BK209" s="50">
        <v>0.68055555555555558</v>
      </c>
      <c r="BL209" s="50">
        <v>0.6875</v>
      </c>
      <c r="BM209" s="44" t="s">
        <v>1151</v>
      </c>
      <c r="BN209" s="44" t="s">
        <v>1242</v>
      </c>
      <c r="BO209" s="44">
        <v>1016.66170558</v>
      </c>
      <c r="BP209" s="44">
        <v>27.6111111111111</v>
      </c>
      <c r="BQ209" s="44">
        <v>0</v>
      </c>
      <c r="BR209" s="44">
        <v>60</v>
      </c>
      <c r="BS209" s="44">
        <v>268</v>
      </c>
      <c r="BT209" s="44">
        <v>3</v>
      </c>
      <c r="BU209" s="44">
        <v>7.8</v>
      </c>
      <c r="BV209" s="44">
        <v>0.3</v>
      </c>
      <c r="BW209" s="44">
        <v>3</v>
      </c>
      <c r="BX209" s="44" t="s">
        <v>1243</v>
      </c>
      <c r="BY209" s="44">
        <v>32</v>
      </c>
      <c r="BZ209" s="44">
        <v>27</v>
      </c>
      <c r="CA209" s="44">
        <v>33</v>
      </c>
      <c r="CB209" s="44">
        <v>25</v>
      </c>
      <c r="CC209" s="44">
        <v>32</v>
      </c>
      <c r="CD209" s="44">
        <v>23</v>
      </c>
      <c r="CE209" s="44">
        <v>30</v>
      </c>
      <c r="CF209" s="44">
        <v>22</v>
      </c>
    </row>
    <row r="210" spans="1:84">
      <c r="D210" s="46">
        <v>1.5763888888888886E-2</v>
      </c>
      <c r="E210" s="13" t="s">
        <v>79</v>
      </c>
      <c r="F210" s="13" t="s">
        <v>34</v>
      </c>
      <c r="J210" s="13" t="s">
        <v>36</v>
      </c>
      <c r="AJ210" s="49">
        <v>42606</v>
      </c>
      <c r="AK210" s="60">
        <v>0.68263888888888902</v>
      </c>
      <c r="AL210" s="60">
        <f t="shared" si="16"/>
        <v>0.68055555555555558</v>
      </c>
      <c r="AM210" s="60">
        <f t="shared" si="17"/>
        <v>0.6875</v>
      </c>
      <c r="AN210" s="61" t="str">
        <f t="shared" si="18"/>
        <v>24/08/2016 16:20:00</v>
      </c>
      <c r="AO210" s="61" t="str">
        <f t="shared" si="19"/>
        <v>24/08/2016 16:30:00</v>
      </c>
      <c r="AP210" s="44">
        <f>VLOOKUP($AN210, [1]TableView_704030_20160816_20160!$D$2:$M$5095,3,FALSE)</f>
        <v>1016.66170558</v>
      </c>
      <c r="AQ210" s="44">
        <f>VLOOKUP($AN210, [1]TableView_704030_20160816_20160!$D$2:$M$5095,8,FALSE)</f>
        <v>27.6111111111111</v>
      </c>
      <c r="AR210" s="44">
        <f>VLOOKUP($AN210, [1]TableView_704030_20160816_20160!$D$2:$M$5095,10,FALSE)</f>
        <v>0</v>
      </c>
      <c r="AS210" s="44">
        <f>VLOOKUP($AN210, [1]TableView_704030_20160816_20160!$D$2:$M$5095,4,FALSE)</f>
        <v>60</v>
      </c>
      <c r="AT210" s="44">
        <f>VLOOKUP($AN210, [1]TableView_704030_20160816_20160!$D$2:$M$5095,6,FALSE)</f>
        <v>268</v>
      </c>
      <c r="AU210" s="44">
        <f>VLOOKUP($AN210, [1]TableView_704030_20160816_20160!$D$2:$M$5095,7,FALSE)</f>
        <v>3</v>
      </c>
      <c r="AV210" s="44">
        <f>VLOOKUP($AN210, [1]TableView_704030_20160816_20160!$D$2:$M$5095,2,FALSE)</f>
        <v>7.8</v>
      </c>
      <c r="AW210" s="44">
        <f>VLOOKUP($AO210, [2]aacb8965d69cc6fd1cb3a5cae9e8ae7!$C$6:$F$853,4,FALSE)</f>
        <v>0.3</v>
      </c>
      <c r="AX210" s="44">
        <v>3</v>
      </c>
      <c r="AY210" s="44" t="str">
        <f t="shared" si="20"/>
        <v>24/08/2016 3</v>
      </c>
      <c r="AZ210" s="44">
        <f>VLOOKUP($AY210, [3]Sheet1!$D$3:$T$89,2,FALSE)</f>
        <v>32</v>
      </c>
      <c r="BA210" s="44">
        <f>VLOOKUP($AY210, [3]Sheet1!$D$3:$T$89,3,FALSE)</f>
        <v>27</v>
      </c>
      <c r="BB210" s="44">
        <f>VLOOKUP($AY210, [3]Sheet1!$D$3:$T$89,6,FALSE)</f>
        <v>33</v>
      </c>
      <c r="BC210" s="44">
        <f>VLOOKUP($AY210, [3]Sheet1!$D$3:$T$89,7,FALSE)</f>
        <v>25</v>
      </c>
      <c r="BD210" s="44">
        <f>VLOOKUP($AY210, [3]Sheet1!$D$3:$T$89,10,FALSE)</f>
        <v>32</v>
      </c>
      <c r="BE210" s="44">
        <f>VLOOKUP($AY210, [3]Sheet1!$D$3:$T$89,11,FALSE)</f>
        <v>23</v>
      </c>
      <c r="BF210" s="44">
        <f>VLOOKUP($AY210, [3]Sheet1!$D$3:$T$89,14,FALSE)</f>
        <v>30</v>
      </c>
      <c r="BG210" s="44">
        <f>VLOOKUP($AY210, [3]Sheet1!$D$3:$T$89,15,FALSE)</f>
        <v>22</v>
      </c>
      <c r="BI210" s="49">
        <v>42606</v>
      </c>
      <c r="BJ210" s="50">
        <v>0.68263888888888902</v>
      </c>
      <c r="BK210" s="50">
        <v>0.68055555555555558</v>
      </c>
      <c r="BL210" s="50">
        <v>0.6875</v>
      </c>
      <c r="BM210" s="44" t="s">
        <v>1151</v>
      </c>
      <c r="BN210" s="44" t="s">
        <v>1242</v>
      </c>
      <c r="BO210" s="44">
        <v>1016.66170558</v>
      </c>
      <c r="BP210" s="44">
        <v>27.6111111111111</v>
      </c>
      <c r="BQ210" s="44">
        <v>0</v>
      </c>
      <c r="BR210" s="44">
        <v>60</v>
      </c>
      <c r="BS210" s="44">
        <v>268</v>
      </c>
      <c r="BT210" s="44">
        <v>3</v>
      </c>
      <c r="BU210" s="44">
        <v>7.8</v>
      </c>
      <c r="BV210" s="44">
        <v>0.3</v>
      </c>
      <c r="BW210" s="44">
        <v>3</v>
      </c>
      <c r="BX210" s="44" t="s">
        <v>1243</v>
      </c>
      <c r="BY210" s="44">
        <v>32</v>
      </c>
      <c r="BZ210" s="44">
        <v>27</v>
      </c>
      <c r="CA210" s="44">
        <v>33</v>
      </c>
      <c r="CB210" s="44">
        <v>25</v>
      </c>
      <c r="CC210" s="44">
        <v>32</v>
      </c>
      <c r="CD210" s="44">
        <v>23</v>
      </c>
      <c r="CE210" s="44">
        <v>30</v>
      </c>
      <c r="CF210" s="44">
        <v>22</v>
      </c>
    </row>
    <row r="211" spans="1:84">
      <c r="D211" s="46">
        <v>1.5960648148148151E-2</v>
      </c>
      <c r="E211" s="13" t="s">
        <v>357</v>
      </c>
      <c r="F211" s="13" t="s">
        <v>358</v>
      </c>
      <c r="J211" s="13" t="s">
        <v>29</v>
      </c>
      <c r="K211" s="44" t="s">
        <v>363</v>
      </c>
      <c r="AJ211" s="49">
        <v>42606</v>
      </c>
      <c r="AK211" s="60">
        <v>0.68263888888888902</v>
      </c>
      <c r="AL211" s="60">
        <f t="shared" si="16"/>
        <v>0.68055555555555558</v>
      </c>
      <c r="AM211" s="60">
        <f t="shared" si="17"/>
        <v>0.6875</v>
      </c>
      <c r="AN211" s="61" t="str">
        <f t="shared" si="18"/>
        <v>24/08/2016 16:20:00</v>
      </c>
      <c r="AO211" s="61" t="str">
        <f t="shared" si="19"/>
        <v>24/08/2016 16:30:00</v>
      </c>
      <c r="AP211" s="44">
        <f>VLOOKUP($AN211, [1]TableView_704030_20160816_20160!$D$2:$M$5095,3,FALSE)</f>
        <v>1016.66170558</v>
      </c>
      <c r="AQ211" s="44">
        <f>VLOOKUP($AN211, [1]TableView_704030_20160816_20160!$D$2:$M$5095,8,FALSE)</f>
        <v>27.6111111111111</v>
      </c>
      <c r="AR211" s="44">
        <f>VLOOKUP($AN211, [1]TableView_704030_20160816_20160!$D$2:$M$5095,10,FALSE)</f>
        <v>0</v>
      </c>
      <c r="AS211" s="44">
        <f>VLOOKUP($AN211, [1]TableView_704030_20160816_20160!$D$2:$M$5095,4,FALSE)</f>
        <v>60</v>
      </c>
      <c r="AT211" s="44">
        <f>VLOOKUP($AN211, [1]TableView_704030_20160816_20160!$D$2:$M$5095,6,FALSE)</f>
        <v>268</v>
      </c>
      <c r="AU211" s="44">
        <f>VLOOKUP($AN211, [1]TableView_704030_20160816_20160!$D$2:$M$5095,7,FALSE)</f>
        <v>3</v>
      </c>
      <c r="AV211" s="44">
        <f>VLOOKUP($AN211, [1]TableView_704030_20160816_20160!$D$2:$M$5095,2,FALSE)</f>
        <v>7.8</v>
      </c>
      <c r="AW211" s="44">
        <f>VLOOKUP($AO211, [2]aacb8965d69cc6fd1cb3a5cae9e8ae7!$C$6:$F$853,4,FALSE)</f>
        <v>0.3</v>
      </c>
      <c r="AX211" s="44">
        <v>3</v>
      </c>
      <c r="AY211" s="44" t="str">
        <f t="shared" si="20"/>
        <v>24/08/2016 3</v>
      </c>
      <c r="AZ211" s="44">
        <f>VLOOKUP($AY211, [3]Sheet1!$D$3:$T$89,2,FALSE)</f>
        <v>32</v>
      </c>
      <c r="BA211" s="44">
        <f>VLOOKUP($AY211, [3]Sheet1!$D$3:$T$89,3,FALSE)</f>
        <v>27</v>
      </c>
      <c r="BB211" s="44">
        <f>VLOOKUP($AY211, [3]Sheet1!$D$3:$T$89,6,FALSE)</f>
        <v>33</v>
      </c>
      <c r="BC211" s="44">
        <f>VLOOKUP($AY211, [3]Sheet1!$D$3:$T$89,7,FALSE)</f>
        <v>25</v>
      </c>
      <c r="BD211" s="44">
        <f>VLOOKUP($AY211, [3]Sheet1!$D$3:$T$89,10,FALSE)</f>
        <v>32</v>
      </c>
      <c r="BE211" s="44">
        <f>VLOOKUP($AY211, [3]Sheet1!$D$3:$T$89,11,FALSE)</f>
        <v>23</v>
      </c>
      <c r="BF211" s="44">
        <f>VLOOKUP($AY211, [3]Sheet1!$D$3:$T$89,14,FALSE)</f>
        <v>30</v>
      </c>
      <c r="BG211" s="44">
        <f>VLOOKUP($AY211, [3]Sheet1!$D$3:$T$89,15,FALSE)</f>
        <v>22</v>
      </c>
      <c r="BI211" s="49">
        <v>42606</v>
      </c>
      <c r="BJ211" s="50">
        <v>0.68263888888888902</v>
      </c>
      <c r="BK211" s="50">
        <v>0.68055555555555558</v>
      </c>
      <c r="BL211" s="50">
        <v>0.6875</v>
      </c>
      <c r="BM211" s="44" t="s">
        <v>1151</v>
      </c>
      <c r="BN211" s="44" t="s">
        <v>1242</v>
      </c>
      <c r="BO211" s="44">
        <v>1016.66170558</v>
      </c>
      <c r="BP211" s="44">
        <v>27.6111111111111</v>
      </c>
      <c r="BQ211" s="44">
        <v>0</v>
      </c>
      <c r="BR211" s="44">
        <v>60</v>
      </c>
      <c r="BS211" s="44">
        <v>268</v>
      </c>
      <c r="BT211" s="44">
        <v>3</v>
      </c>
      <c r="BU211" s="44">
        <v>7.8</v>
      </c>
      <c r="BV211" s="44">
        <v>0.3</v>
      </c>
      <c r="BW211" s="44">
        <v>3</v>
      </c>
      <c r="BX211" s="44" t="s">
        <v>1243</v>
      </c>
      <c r="BY211" s="44">
        <v>32</v>
      </c>
      <c r="BZ211" s="44">
        <v>27</v>
      </c>
      <c r="CA211" s="44">
        <v>33</v>
      </c>
      <c r="CB211" s="44">
        <v>25</v>
      </c>
      <c r="CC211" s="44">
        <v>32</v>
      </c>
      <c r="CD211" s="44">
        <v>23</v>
      </c>
      <c r="CE211" s="44">
        <v>30</v>
      </c>
      <c r="CF211" s="44">
        <v>22</v>
      </c>
    </row>
    <row r="212" spans="1:84">
      <c r="D212" s="46">
        <v>2.0601851851851854E-2</v>
      </c>
      <c r="E212" s="13" t="s">
        <v>142</v>
      </c>
      <c r="F212" s="13" t="s">
        <v>34</v>
      </c>
      <c r="J212" s="13" t="s">
        <v>36</v>
      </c>
      <c r="AJ212" s="49">
        <v>42606</v>
      </c>
      <c r="AK212" s="60">
        <v>0.68263888888888902</v>
      </c>
      <c r="AL212" s="60">
        <f t="shared" si="16"/>
        <v>0.68055555555555558</v>
      </c>
      <c r="AM212" s="60">
        <f t="shared" si="17"/>
        <v>0.6875</v>
      </c>
      <c r="AN212" s="61" t="str">
        <f t="shared" si="18"/>
        <v>24/08/2016 16:20:00</v>
      </c>
      <c r="AO212" s="61" t="str">
        <f t="shared" si="19"/>
        <v>24/08/2016 16:30:00</v>
      </c>
      <c r="AP212" s="44">
        <f>VLOOKUP($AN212, [1]TableView_704030_20160816_20160!$D$2:$M$5095,3,FALSE)</f>
        <v>1016.66170558</v>
      </c>
      <c r="AQ212" s="44">
        <f>VLOOKUP($AN212, [1]TableView_704030_20160816_20160!$D$2:$M$5095,8,FALSE)</f>
        <v>27.6111111111111</v>
      </c>
      <c r="AR212" s="44">
        <f>VLOOKUP($AN212, [1]TableView_704030_20160816_20160!$D$2:$M$5095,10,FALSE)</f>
        <v>0</v>
      </c>
      <c r="AS212" s="44">
        <f>VLOOKUP($AN212, [1]TableView_704030_20160816_20160!$D$2:$M$5095,4,FALSE)</f>
        <v>60</v>
      </c>
      <c r="AT212" s="44">
        <f>VLOOKUP($AN212, [1]TableView_704030_20160816_20160!$D$2:$M$5095,6,FALSE)</f>
        <v>268</v>
      </c>
      <c r="AU212" s="44">
        <f>VLOOKUP($AN212, [1]TableView_704030_20160816_20160!$D$2:$M$5095,7,FALSE)</f>
        <v>3</v>
      </c>
      <c r="AV212" s="44">
        <f>VLOOKUP($AN212, [1]TableView_704030_20160816_20160!$D$2:$M$5095,2,FALSE)</f>
        <v>7.8</v>
      </c>
      <c r="AW212" s="44">
        <f>VLOOKUP($AO212, [2]aacb8965d69cc6fd1cb3a5cae9e8ae7!$C$6:$F$853,4,FALSE)</f>
        <v>0.3</v>
      </c>
      <c r="AX212" s="44">
        <v>3</v>
      </c>
      <c r="AY212" s="44" t="str">
        <f t="shared" si="20"/>
        <v>24/08/2016 3</v>
      </c>
      <c r="AZ212" s="44">
        <f>VLOOKUP($AY212, [3]Sheet1!$D$3:$T$89,2,FALSE)</f>
        <v>32</v>
      </c>
      <c r="BA212" s="44">
        <f>VLOOKUP($AY212, [3]Sheet1!$D$3:$T$89,3,FALSE)</f>
        <v>27</v>
      </c>
      <c r="BB212" s="44">
        <f>VLOOKUP($AY212, [3]Sheet1!$D$3:$T$89,6,FALSE)</f>
        <v>33</v>
      </c>
      <c r="BC212" s="44">
        <f>VLOOKUP($AY212, [3]Sheet1!$D$3:$T$89,7,FALSE)</f>
        <v>25</v>
      </c>
      <c r="BD212" s="44">
        <f>VLOOKUP($AY212, [3]Sheet1!$D$3:$T$89,10,FALSE)</f>
        <v>32</v>
      </c>
      <c r="BE212" s="44">
        <f>VLOOKUP($AY212, [3]Sheet1!$D$3:$T$89,11,FALSE)</f>
        <v>23</v>
      </c>
      <c r="BF212" s="44">
        <f>VLOOKUP($AY212, [3]Sheet1!$D$3:$T$89,14,FALSE)</f>
        <v>30</v>
      </c>
      <c r="BG212" s="44">
        <f>VLOOKUP($AY212, [3]Sheet1!$D$3:$T$89,15,FALSE)</f>
        <v>22</v>
      </c>
      <c r="BI212" s="49">
        <v>42606</v>
      </c>
      <c r="BJ212" s="50">
        <v>0.68263888888888902</v>
      </c>
      <c r="BK212" s="50">
        <v>0.68055555555555558</v>
      </c>
      <c r="BL212" s="50">
        <v>0.6875</v>
      </c>
      <c r="BM212" s="44" t="s">
        <v>1151</v>
      </c>
      <c r="BN212" s="44" t="s">
        <v>1242</v>
      </c>
      <c r="BO212" s="44">
        <v>1016.66170558</v>
      </c>
      <c r="BP212" s="44">
        <v>27.6111111111111</v>
      </c>
      <c r="BQ212" s="44">
        <v>0</v>
      </c>
      <c r="BR212" s="44">
        <v>60</v>
      </c>
      <c r="BS212" s="44">
        <v>268</v>
      </c>
      <c r="BT212" s="44">
        <v>3</v>
      </c>
      <c r="BU212" s="44">
        <v>7.8</v>
      </c>
      <c r="BV212" s="44">
        <v>0.3</v>
      </c>
      <c r="BW212" s="44">
        <v>3</v>
      </c>
      <c r="BX212" s="44" t="s">
        <v>1243</v>
      </c>
      <c r="BY212" s="44">
        <v>32</v>
      </c>
      <c r="BZ212" s="44">
        <v>27</v>
      </c>
      <c r="CA212" s="44">
        <v>33</v>
      </c>
      <c r="CB212" s="44">
        <v>25</v>
      </c>
      <c r="CC212" s="44">
        <v>32</v>
      </c>
      <c r="CD212" s="44">
        <v>23</v>
      </c>
      <c r="CE212" s="44">
        <v>30</v>
      </c>
      <c r="CF212" s="44">
        <v>22</v>
      </c>
    </row>
    <row r="213" spans="1:84">
      <c r="D213" s="46">
        <v>2.0682870370370372E-2</v>
      </c>
      <c r="E213" s="13" t="s">
        <v>253</v>
      </c>
      <c r="F213" s="13" t="s">
        <v>152</v>
      </c>
      <c r="J213" s="13" t="s">
        <v>29</v>
      </c>
      <c r="K213" s="44" t="s">
        <v>55</v>
      </c>
      <c r="AJ213" s="49">
        <v>42606</v>
      </c>
      <c r="AK213" s="60">
        <v>0.68263888888888902</v>
      </c>
      <c r="AL213" s="60">
        <f t="shared" si="16"/>
        <v>0.68055555555555558</v>
      </c>
      <c r="AM213" s="60">
        <f t="shared" si="17"/>
        <v>0.6875</v>
      </c>
      <c r="AN213" s="61" t="str">
        <f t="shared" si="18"/>
        <v>24/08/2016 16:20:00</v>
      </c>
      <c r="AO213" s="61" t="str">
        <f t="shared" si="19"/>
        <v>24/08/2016 16:30:00</v>
      </c>
      <c r="AP213" s="44">
        <f>VLOOKUP($AN213, [1]TableView_704030_20160816_20160!$D$2:$M$5095,3,FALSE)</f>
        <v>1016.66170558</v>
      </c>
      <c r="AQ213" s="44">
        <f>VLOOKUP($AN213, [1]TableView_704030_20160816_20160!$D$2:$M$5095,8,FALSE)</f>
        <v>27.6111111111111</v>
      </c>
      <c r="AR213" s="44">
        <f>VLOOKUP($AN213, [1]TableView_704030_20160816_20160!$D$2:$M$5095,10,FALSE)</f>
        <v>0</v>
      </c>
      <c r="AS213" s="44">
        <f>VLOOKUP($AN213, [1]TableView_704030_20160816_20160!$D$2:$M$5095,4,FALSE)</f>
        <v>60</v>
      </c>
      <c r="AT213" s="44">
        <f>VLOOKUP($AN213, [1]TableView_704030_20160816_20160!$D$2:$M$5095,6,FALSE)</f>
        <v>268</v>
      </c>
      <c r="AU213" s="44">
        <f>VLOOKUP($AN213, [1]TableView_704030_20160816_20160!$D$2:$M$5095,7,FALSE)</f>
        <v>3</v>
      </c>
      <c r="AV213" s="44">
        <f>VLOOKUP($AN213, [1]TableView_704030_20160816_20160!$D$2:$M$5095,2,FALSE)</f>
        <v>7.8</v>
      </c>
      <c r="AW213" s="44">
        <f>VLOOKUP($AO213, [2]aacb8965d69cc6fd1cb3a5cae9e8ae7!$C$6:$F$853,4,FALSE)</f>
        <v>0.3</v>
      </c>
      <c r="AX213" s="44">
        <v>3</v>
      </c>
      <c r="AY213" s="44" t="str">
        <f t="shared" si="20"/>
        <v>24/08/2016 3</v>
      </c>
      <c r="AZ213" s="44">
        <f>VLOOKUP($AY213, [3]Sheet1!$D$3:$T$89,2,FALSE)</f>
        <v>32</v>
      </c>
      <c r="BA213" s="44">
        <f>VLOOKUP($AY213, [3]Sheet1!$D$3:$T$89,3,FALSE)</f>
        <v>27</v>
      </c>
      <c r="BB213" s="44">
        <f>VLOOKUP($AY213, [3]Sheet1!$D$3:$T$89,6,FALSE)</f>
        <v>33</v>
      </c>
      <c r="BC213" s="44">
        <f>VLOOKUP($AY213, [3]Sheet1!$D$3:$T$89,7,FALSE)</f>
        <v>25</v>
      </c>
      <c r="BD213" s="44">
        <f>VLOOKUP($AY213, [3]Sheet1!$D$3:$T$89,10,FALSE)</f>
        <v>32</v>
      </c>
      <c r="BE213" s="44">
        <f>VLOOKUP($AY213, [3]Sheet1!$D$3:$T$89,11,FALSE)</f>
        <v>23</v>
      </c>
      <c r="BF213" s="44">
        <f>VLOOKUP($AY213, [3]Sheet1!$D$3:$T$89,14,FALSE)</f>
        <v>30</v>
      </c>
      <c r="BG213" s="44">
        <f>VLOOKUP($AY213, [3]Sheet1!$D$3:$T$89,15,FALSE)</f>
        <v>22</v>
      </c>
      <c r="BI213" s="49">
        <v>42606</v>
      </c>
      <c r="BJ213" s="50">
        <v>0.68263888888888902</v>
      </c>
      <c r="BK213" s="50">
        <v>0.68055555555555558</v>
      </c>
      <c r="BL213" s="50">
        <v>0.6875</v>
      </c>
      <c r="BM213" s="44" t="s">
        <v>1151</v>
      </c>
      <c r="BN213" s="44" t="s">
        <v>1242</v>
      </c>
      <c r="BO213" s="44">
        <v>1016.66170558</v>
      </c>
      <c r="BP213" s="44">
        <v>27.6111111111111</v>
      </c>
      <c r="BQ213" s="44">
        <v>0</v>
      </c>
      <c r="BR213" s="44">
        <v>60</v>
      </c>
      <c r="BS213" s="44">
        <v>268</v>
      </c>
      <c r="BT213" s="44">
        <v>3</v>
      </c>
      <c r="BU213" s="44">
        <v>7.8</v>
      </c>
      <c r="BV213" s="44">
        <v>0.3</v>
      </c>
      <c r="BW213" s="44">
        <v>3</v>
      </c>
      <c r="BX213" s="44" t="s">
        <v>1243</v>
      </c>
      <c r="BY213" s="44">
        <v>32</v>
      </c>
      <c r="BZ213" s="44">
        <v>27</v>
      </c>
      <c r="CA213" s="44">
        <v>33</v>
      </c>
      <c r="CB213" s="44">
        <v>25</v>
      </c>
      <c r="CC213" s="44">
        <v>32</v>
      </c>
      <c r="CD213" s="44">
        <v>23</v>
      </c>
      <c r="CE213" s="44">
        <v>30</v>
      </c>
      <c r="CF213" s="44">
        <v>22</v>
      </c>
    </row>
    <row r="214" spans="1:84">
      <c r="D214" s="46">
        <v>2.0833333333333332E-2</v>
      </c>
      <c r="AJ214" s="49">
        <v>42606</v>
      </c>
      <c r="AK214" s="60">
        <v>0.68263888888888902</v>
      </c>
      <c r="AL214" s="60">
        <f t="shared" si="16"/>
        <v>0.68055555555555558</v>
      </c>
      <c r="AM214" s="60">
        <f t="shared" si="17"/>
        <v>0.6875</v>
      </c>
      <c r="AN214" s="61" t="str">
        <f t="shared" si="18"/>
        <v>24/08/2016 16:20:00</v>
      </c>
      <c r="AO214" s="61" t="str">
        <f t="shared" si="19"/>
        <v>24/08/2016 16:30:00</v>
      </c>
      <c r="AP214" s="44">
        <f>VLOOKUP($AN214, [1]TableView_704030_20160816_20160!$D$2:$M$5095,3,FALSE)</f>
        <v>1016.66170558</v>
      </c>
      <c r="AQ214" s="44">
        <f>VLOOKUP($AN214, [1]TableView_704030_20160816_20160!$D$2:$M$5095,8,FALSE)</f>
        <v>27.6111111111111</v>
      </c>
      <c r="AR214" s="44">
        <f>VLOOKUP($AN214, [1]TableView_704030_20160816_20160!$D$2:$M$5095,10,FALSE)</f>
        <v>0</v>
      </c>
      <c r="AS214" s="44">
        <f>VLOOKUP($AN214, [1]TableView_704030_20160816_20160!$D$2:$M$5095,4,FALSE)</f>
        <v>60</v>
      </c>
      <c r="AT214" s="44">
        <f>VLOOKUP($AN214, [1]TableView_704030_20160816_20160!$D$2:$M$5095,6,FALSE)</f>
        <v>268</v>
      </c>
      <c r="AU214" s="44">
        <f>VLOOKUP($AN214, [1]TableView_704030_20160816_20160!$D$2:$M$5095,7,FALSE)</f>
        <v>3</v>
      </c>
      <c r="AV214" s="44">
        <f>VLOOKUP($AN214, [1]TableView_704030_20160816_20160!$D$2:$M$5095,2,FALSE)</f>
        <v>7.8</v>
      </c>
      <c r="AW214" s="44">
        <f>VLOOKUP($AO214, [2]aacb8965d69cc6fd1cb3a5cae9e8ae7!$C$6:$F$853,4,FALSE)</f>
        <v>0.3</v>
      </c>
      <c r="AX214" s="44">
        <v>3</v>
      </c>
      <c r="AY214" s="44" t="str">
        <f t="shared" si="20"/>
        <v>24/08/2016 3</v>
      </c>
      <c r="AZ214" s="44">
        <f>VLOOKUP($AY214, [3]Sheet1!$D$3:$T$89,2,FALSE)</f>
        <v>32</v>
      </c>
      <c r="BA214" s="44">
        <f>VLOOKUP($AY214, [3]Sheet1!$D$3:$T$89,3,FALSE)</f>
        <v>27</v>
      </c>
      <c r="BB214" s="44">
        <f>VLOOKUP($AY214, [3]Sheet1!$D$3:$T$89,6,FALSE)</f>
        <v>33</v>
      </c>
      <c r="BC214" s="44">
        <f>VLOOKUP($AY214, [3]Sheet1!$D$3:$T$89,7,FALSE)</f>
        <v>25</v>
      </c>
      <c r="BD214" s="44">
        <f>VLOOKUP($AY214, [3]Sheet1!$D$3:$T$89,10,FALSE)</f>
        <v>32</v>
      </c>
      <c r="BE214" s="44">
        <f>VLOOKUP($AY214, [3]Sheet1!$D$3:$T$89,11,FALSE)</f>
        <v>23</v>
      </c>
      <c r="BF214" s="44">
        <f>VLOOKUP($AY214, [3]Sheet1!$D$3:$T$89,14,FALSE)</f>
        <v>30</v>
      </c>
      <c r="BG214" s="44">
        <f>VLOOKUP($AY214, [3]Sheet1!$D$3:$T$89,15,FALSE)</f>
        <v>22</v>
      </c>
      <c r="BI214" s="49">
        <v>42606</v>
      </c>
      <c r="BJ214" s="50">
        <v>0.68263888888888902</v>
      </c>
      <c r="BK214" s="50">
        <v>0.68055555555555558</v>
      </c>
      <c r="BL214" s="50">
        <v>0.6875</v>
      </c>
      <c r="BM214" s="44" t="s">
        <v>1151</v>
      </c>
      <c r="BN214" s="44" t="s">
        <v>1242</v>
      </c>
      <c r="BO214" s="44">
        <v>1016.66170558</v>
      </c>
      <c r="BP214" s="44">
        <v>27.6111111111111</v>
      </c>
      <c r="BQ214" s="44">
        <v>0</v>
      </c>
      <c r="BR214" s="44">
        <v>60</v>
      </c>
      <c r="BS214" s="44">
        <v>268</v>
      </c>
      <c r="BT214" s="44">
        <v>3</v>
      </c>
      <c r="BU214" s="44">
        <v>7.8</v>
      </c>
      <c r="BV214" s="44">
        <v>0.3</v>
      </c>
      <c r="BW214" s="44">
        <v>3</v>
      </c>
      <c r="BX214" s="44" t="s">
        <v>1243</v>
      </c>
      <c r="BY214" s="44">
        <v>32</v>
      </c>
      <c r="BZ214" s="44">
        <v>27</v>
      </c>
      <c r="CA214" s="44">
        <v>33</v>
      </c>
      <c r="CB214" s="44">
        <v>25</v>
      </c>
      <c r="CC214" s="44">
        <v>32</v>
      </c>
      <c r="CD214" s="44">
        <v>23</v>
      </c>
      <c r="CE214" s="44">
        <v>30</v>
      </c>
      <c r="CF214" s="44">
        <v>22</v>
      </c>
    </row>
    <row r="215" spans="1:84" s="28" customFormat="1">
      <c r="B215" s="51"/>
      <c r="D215" s="52"/>
      <c r="E215" s="53"/>
      <c r="F215" s="53"/>
      <c r="G215" s="53"/>
      <c r="H215" s="53"/>
      <c r="I215" s="53"/>
      <c r="M215" s="54"/>
      <c r="O215" s="52"/>
      <c r="P215" s="53"/>
      <c r="Q215" s="53"/>
      <c r="R215" s="53"/>
      <c r="S215" s="53"/>
      <c r="T215" s="53"/>
      <c r="U215" s="53"/>
      <c r="X215" s="54"/>
      <c r="Z215" s="52"/>
      <c r="AA215" s="53"/>
      <c r="AB215" s="53"/>
      <c r="AC215" s="53"/>
      <c r="AD215" s="53"/>
      <c r="AE215" s="53"/>
      <c r="AF215" s="53"/>
      <c r="AJ215" s="49">
        <v>42606</v>
      </c>
      <c r="AK215" s="60">
        <v>0.68263888888888902</v>
      </c>
      <c r="AL215" s="60">
        <f t="shared" si="16"/>
        <v>0.68055555555555558</v>
      </c>
      <c r="AM215" s="60">
        <f t="shared" si="17"/>
        <v>0.6875</v>
      </c>
      <c r="AN215" s="61" t="str">
        <f t="shared" si="18"/>
        <v>24/08/2016 16:20:00</v>
      </c>
      <c r="AO215" s="61" t="str">
        <f t="shared" si="19"/>
        <v>24/08/2016 16:30:00</v>
      </c>
      <c r="AP215" s="44">
        <f>VLOOKUP($AN215, [1]TableView_704030_20160816_20160!$D$2:$M$5095,3,FALSE)</f>
        <v>1016.66170558</v>
      </c>
      <c r="AQ215" s="44">
        <f>VLOOKUP($AN215, [1]TableView_704030_20160816_20160!$D$2:$M$5095,8,FALSE)</f>
        <v>27.6111111111111</v>
      </c>
      <c r="AR215" s="44">
        <f>VLOOKUP($AN215, [1]TableView_704030_20160816_20160!$D$2:$M$5095,10,FALSE)</f>
        <v>0</v>
      </c>
      <c r="AS215" s="44">
        <f>VLOOKUP($AN215, [1]TableView_704030_20160816_20160!$D$2:$M$5095,4,FALSE)</f>
        <v>60</v>
      </c>
      <c r="AT215" s="44">
        <f>VLOOKUP($AN215, [1]TableView_704030_20160816_20160!$D$2:$M$5095,6,FALSE)</f>
        <v>268</v>
      </c>
      <c r="AU215" s="44">
        <f>VLOOKUP($AN215, [1]TableView_704030_20160816_20160!$D$2:$M$5095,7,FALSE)</f>
        <v>3</v>
      </c>
      <c r="AV215" s="44">
        <f>VLOOKUP($AN215, [1]TableView_704030_20160816_20160!$D$2:$M$5095,2,FALSE)</f>
        <v>7.8</v>
      </c>
      <c r="AW215" s="44">
        <f>VLOOKUP($AO215, [2]aacb8965d69cc6fd1cb3a5cae9e8ae7!$C$6:$F$853,4,FALSE)</f>
        <v>0.3</v>
      </c>
      <c r="AX215" s="44">
        <v>3</v>
      </c>
      <c r="AY215" s="44" t="str">
        <f t="shared" si="20"/>
        <v>24/08/2016 3</v>
      </c>
      <c r="AZ215" s="44">
        <f>VLOOKUP($AY215, [3]Sheet1!$D$3:$T$89,2,FALSE)</f>
        <v>32</v>
      </c>
      <c r="BA215" s="44">
        <f>VLOOKUP($AY215, [3]Sheet1!$D$3:$T$89,3,FALSE)</f>
        <v>27</v>
      </c>
      <c r="BB215" s="44">
        <f>VLOOKUP($AY215, [3]Sheet1!$D$3:$T$89,6,FALSE)</f>
        <v>33</v>
      </c>
      <c r="BC215" s="44">
        <f>VLOOKUP($AY215, [3]Sheet1!$D$3:$T$89,7,FALSE)</f>
        <v>25</v>
      </c>
      <c r="BD215" s="44">
        <f>VLOOKUP($AY215, [3]Sheet1!$D$3:$T$89,10,FALSE)</f>
        <v>32</v>
      </c>
      <c r="BE215" s="44">
        <f>VLOOKUP($AY215, [3]Sheet1!$D$3:$T$89,11,FALSE)</f>
        <v>23</v>
      </c>
      <c r="BF215" s="44">
        <f>VLOOKUP($AY215, [3]Sheet1!$D$3:$T$89,14,FALSE)</f>
        <v>30</v>
      </c>
      <c r="BG215" s="44">
        <f>VLOOKUP($AY215, [3]Sheet1!$D$3:$T$89,15,FALSE)</f>
        <v>22</v>
      </c>
      <c r="BI215" s="58">
        <v>42606</v>
      </c>
      <c r="BJ215" s="59">
        <v>0.68263888888888902</v>
      </c>
      <c r="BK215" s="59">
        <v>0.68055555555555558</v>
      </c>
      <c r="BL215" s="59">
        <v>0.6875</v>
      </c>
      <c r="BM215" s="28" t="s">
        <v>1151</v>
      </c>
      <c r="BN215" s="28" t="s">
        <v>1242</v>
      </c>
      <c r="BO215" s="28">
        <v>1016.66170558</v>
      </c>
      <c r="BP215" s="28">
        <v>27.6111111111111</v>
      </c>
      <c r="BQ215" s="28">
        <v>0</v>
      </c>
      <c r="BR215" s="28">
        <v>60</v>
      </c>
      <c r="BS215" s="28">
        <v>268</v>
      </c>
      <c r="BT215" s="28">
        <v>3</v>
      </c>
      <c r="BU215" s="28">
        <v>7.8</v>
      </c>
      <c r="BV215" s="28">
        <v>0.3</v>
      </c>
      <c r="BW215" s="28">
        <v>3</v>
      </c>
      <c r="BX215" s="28" t="s">
        <v>1243</v>
      </c>
      <c r="BY215" s="28">
        <v>32</v>
      </c>
      <c r="BZ215" s="28">
        <v>27</v>
      </c>
      <c r="CA215" s="28">
        <v>33</v>
      </c>
      <c r="CB215" s="28">
        <v>25</v>
      </c>
      <c r="CC215" s="28">
        <v>32</v>
      </c>
      <c r="CD215" s="28">
        <v>23</v>
      </c>
      <c r="CE215" s="28">
        <v>30</v>
      </c>
      <c r="CF215" s="28">
        <v>22</v>
      </c>
    </row>
    <row r="216" spans="1:84">
      <c r="A216" s="44" t="s">
        <v>0</v>
      </c>
      <c r="B216" s="45" t="s">
        <v>300</v>
      </c>
      <c r="D216" s="46">
        <v>0</v>
      </c>
      <c r="E216" s="13" t="s">
        <v>63</v>
      </c>
      <c r="F216" s="13" t="s">
        <v>342</v>
      </c>
      <c r="J216" s="15" t="s">
        <v>36</v>
      </c>
      <c r="K216" s="44" t="s">
        <v>371</v>
      </c>
      <c r="O216" s="46">
        <v>0</v>
      </c>
      <c r="P216" s="47" t="s">
        <v>28</v>
      </c>
      <c r="Q216" s="47" t="s">
        <v>342</v>
      </c>
      <c r="U216" s="47" t="s">
        <v>36</v>
      </c>
      <c r="V216" s="44" t="s">
        <v>372</v>
      </c>
      <c r="Z216" s="46">
        <v>0</v>
      </c>
      <c r="AA216" s="47" t="s">
        <v>32</v>
      </c>
      <c r="AJ216" s="49">
        <v>42606</v>
      </c>
      <c r="AK216" s="60">
        <v>0.78611111111111109</v>
      </c>
      <c r="AL216" s="60">
        <f t="shared" si="16"/>
        <v>0.78472222222222221</v>
      </c>
      <c r="AM216" s="60">
        <v>0.77083333333333337</v>
      </c>
      <c r="AN216" s="61" t="str">
        <f t="shared" si="18"/>
        <v>24/08/2016 18:50:00</v>
      </c>
      <c r="AO216" s="61" t="str">
        <f t="shared" si="19"/>
        <v>24/08/2016 18:30:00</v>
      </c>
      <c r="AP216" s="44">
        <f>VLOOKUP($AN216, [1]TableView_704030_20160816_20160!$D$2:$M$5095,3,FALSE)</f>
        <v>1015.78124444</v>
      </c>
      <c r="AQ216" s="44">
        <f>VLOOKUP($AN216, [1]TableView_704030_20160816_20160!$D$2:$M$5095,8,FALSE)</f>
        <v>22.8333333333333</v>
      </c>
      <c r="AR216" s="44">
        <f>VLOOKUP($AN216, [1]TableView_704030_20160816_20160!$D$2:$M$5095,10,FALSE)</f>
        <v>0</v>
      </c>
      <c r="AS216" s="44">
        <f>VLOOKUP($AN216, [1]TableView_704030_20160816_20160!$D$2:$M$5095,4,FALSE)</f>
        <v>83</v>
      </c>
      <c r="AT216" s="44">
        <f>VLOOKUP($AN216, [1]TableView_704030_20160816_20160!$D$2:$M$5095,6,FALSE)</f>
        <v>310</v>
      </c>
      <c r="AU216" s="44">
        <f>VLOOKUP($AN216, [1]TableView_704030_20160816_20160!$D$2:$M$5095,7,FALSE)</f>
        <v>0.3</v>
      </c>
      <c r="AV216" s="44">
        <f>VLOOKUP($AN216, [1]TableView_704030_20160816_20160!$D$2:$M$5095,2,FALSE)</f>
        <v>3.5</v>
      </c>
      <c r="AW216" s="44">
        <f>VLOOKUP($AO216, [2]aacb8965d69cc6fd1cb3a5cae9e8ae7!$C$6:$F$853,4,FALSE)</f>
        <v>0</v>
      </c>
      <c r="AX216" s="44">
        <v>4</v>
      </c>
      <c r="AY216" s="44" t="str">
        <f t="shared" si="20"/>
        <v>24/08/2016 4</v>
      </c>
      <c r="AZ216" s="44">
        <f>VLOOKUP($AY216, [3]Sheet1!$D$3:$T$89,2,FALSE)</f>
        <v>25</v>
      </c>
      <c r="BA216" s="44">
        <f>VLOOKUP($AY216, [3]Sheet1!$D$3:$T$89,3,FALSE)</f>
        <v>23</v>
      </c>
      <c r="BB216" s="44">
        <f>VLOOKUP($AY216, [3]Sheet1!$D$3:$T$89,6,FALSE)</f>
        <v>26</v>
      </c>
      <c r="BC216" s="44">
        <f>VLOOKUP($AY216, [3]Sheet1!$D$3:$T$89,7,FALSE)</f>
        <v>22</v>
      </c>
      <c r="BD216" s="44">
        <f>VLOOKUP($AY216, [3]Sheet1!$D$3:$T$89,10,FALSE)</f>
        <v>27</v>
      </c>
      <c r="BE216" s="44">
        <f>VLOOKUP($AY216, [3]Sheet1!$D$3:$T$89,11,FALSE)</f>
        <v>22</v>
      </c>
      <c r="BF216" s="44">
        <f>VLOOKUP($AY216, [3]Sheet1!$D$3:$T$89,14,FALSE)</f>
        <v>26</v>
      </c>
      <c r="BG216" s="44">
        <f>VLOOKUP($AY216, [3]Sheet1!$D$3:$T$89,15,FALSE)</f>
        <v>22</v>
      </c>
      <c r="BI216" s="49">
        <v>42606</v>
      </c>
      <c r="BJ216" s="50">
        <v>0.78611111111111109</v>
      </c>
      <c r="BK216" s="50">
        <v>0.78472222222222221</v>
      </c>
      <c r="BL216" s="50">
        <v>0.77083333333333337</v>
      </c>
      <c r="BM216" s="44" t="s">
        <v>1152</v>
      </c>
      <c r="BN216" s="44" t="s">
        <v>1244</v>
      </c>
      <c r="BO216" s="44">
        <v>1015.78124444</v>
      </c>
      <c r="BP216" s="44">
        <v>22.8333333333333</v>
      </c>
      <c r="BQ216" s="44">
        <v>0</v>
      </c>
      <c r="BR216" s="44">
        <v>83</v>
      </c>
      <c r="BS216" s="44">
        <v>310</v>
      </c>
      <c r="BT216" s="44">
        <v>0.3</v>
      </c>
      <c r="BU216" s="44">
        <v>3.5</v>
      </c>
      <c r="BV216" s="44">
        <v>0</v>
      </c>
      <c r="BW216" s="44">
        <v>4</v>
      </c>
      <c r="BX216" s="44" t="s">
        <v>1245</v>
      </c>
      <c r="BY216" s="44">
        <v>25</v>
      </c>
      <c r="BZ216" s="44">
        <v>23</v>
      </c>
      <c r="CA216" s="44">
        <v>26</v>
      </c>
      <c r="CB216" s="44">
        <v>22</v>
      </c>
      <c r="CC216" s="44">
        <v>27</v>
      </c>
      <c r="CD216" s="44">
        <v>22</v>
      </c>
      <c r="CE216" s="44">
        <v>26</v>
      </c>
      <c r="CF216" s="44">
        <v>22</v>
      </c>
    </row>
    <row r="217" spans="1:84">
      <c r="A217" s="44" t="s">
        <v>1</v>
      </c>
      <c r="B217" s="45" t="s">
        <v>368</v>
      </c>
      <c r="D217" s="46">
        <v>2.0833333333333332E-2</v>
      </c>
      <c r="O217" s="46">
        <v>2.0833333333333332E-2</v>
      </c>
      <c r="Z217" s="46">
        <v>2.0833333333333332E-2</v>
      </c>
      <c r="AJ217" s="49">
        <v>42606</v>
      </c>
      <c r="AK217" s="60">
        <v>0.78611111111111109</v>
      </c>
      <c r="AL217" s="60">
        <f t="shared" si="16"/>
        <v>0.78472222222222221</v>
      </c>
      <c r="AM217" s="60">
        <v>0.77083333333333337</v>
      </c>
      <c r="AN217" s="61" t="str">
        <f t="shared" si="18"/>
        <v>24/08/2016 18:50:00</v>
      </c>
      <c r="AO217" s="61" t="str">
        <f t="shared" si="19"/>
        <v>24/08/2016 18:30:00</v>
      </c>
      <c r="AP217" s="44">
        <f>VLOOKUP($AN217, [1]TableView_704030_20160816_20160!$D$2:$M$5095,3,FALSE)</f>
        <v>1015.78124444</v>
      </c>
      <c r="AQ217" s="44">
        <f>VLOOKUP($AN217, [1]TableView_704030_20160816_20160!$D$2:$M$5095,8,FALSE)</f>
        <v>22.8333333333333</v>
      </c>
      <c r="AR217" s="44">
        <f>VLOOKUP($AN217, [1]TableView_704030_20160816_20160!$D$2:$M$5095,10,FALSE)</f>
        <v>0</v>
      </c>
      <c r="AS217" s="44">
        <f>VLOOKUP($AN217, [1]TableView_704030_20160816_20160!$D$2:$M$5095,4,FALSE)</f>
        <v>83</v>
      </c>
      <c r="AT217" s="44">
        <f>VLOOKUP($AN217, [1]TableView_704030_20160816_20160!$D$2:$M$5095,6,FALSE)</f>
        <v>310</v>
      </c>
      <c r="AU217" s="44">
        <f>VLOOKUP($AN217, [1]TableView_704030_20160816_20160!$D$2:$M$5095,7,FALSE)</f>
        <v>0.3</v>
      </c>
      <c r="AV217" s="44">
        <f>VLOOKUP($AN217, [1]TableView_704030_20160816_20160!$D$2:$M$5095,2,FALSE)</f>
        <v>3.5</v>
      </c>
      <c r="AW217" s="44">
        <f>VLOOKUP($AO217, [2]aacb8965d69cc6fd1cb3a5cae9e8ae7!$C$6:$F$853,4,FALSE)</f>
        <v>0</v>
      </c>
      <c r="AX217" s="44">
        <v>4</v>
      </c>
      <c r="AY217" s="44" t="str">
        <f t="shared" si="20"/>
        <v>24/08/2016 4</v>
      </c>
      <c r="AZ217" s="44">
        <f>VLOOKUP($AY217, [3]Sheet1!$D$3:$T$89,2,FALSE)</f>
        <v>25</v>
      </c>
      <c r="BA217" s="44">
        <f>VLOOKUP($AY217, [3]Sheet1!$D$3:$T$89,3,FALSE)</f>
        <v>23</v>
      </c>
      <c r="BB217" s="44">
        <f>VLOOKUP($AY217, [3]Sheet1!$D$3:$T$89,6,FALSE)</f>
        <v>26</v>
      </c>
      <c r="BC217" s="44">
        <f>VLOOKUP($AY217, [3]Sheet1!$D$3:$T$89,7,FALSE)</f>
        <v>22</v>
      </c>
      <c r="BD217" s="44">
        <f>VLOOKUP($AY217, [3]Sheet1!$D$3:$T$89,10,FALSE)</f>
        <v>27</v>
      </c>
      <c r="BE217" s="44">
        <f>VLOOKUP($AY217, [3]Sheet1!$D$3:$T$89,11,FALSE)</f>
        <v>22</v>
      </c>
      <c r="BF217" s="44">
        <f>VLOOKUP($AY217, [3]Sheet1!$D$3:$T$89,14,FALSE)</f>
        <v>26</v>
      </c>
      <c r="BG217" s="44">
        <f>VLOOKUP($AY217, [3]Sheet1!$D$3:$T$89,15,FALSE)</f>
        <v>22</v>
      </c>
      <c r="BI217" s="49">
        <v>42606</v>
      </c>
      <c r="BJ217" s="50">
        <v>0.78611111111111109</v>
      </c>
      <c r="BK217" s="50">
        <v>0.78472222222222221</v>
      </c>
      <c r="BL217" s="50">
        <v>0.77083333333333337</v>
      </c>
      <c r="BM217" s="44" t="s">
        <v>1152</v>
      </c>
      <c r="BN217" s="44" t="s">
        <v>1244</v>
      </c>
      <c r="BO217" s="44">
        <v>1015.78124444</v>
      </c>
      <c r="BP217" s="44">
        <v>22.8333333333333</v>
      </c>
      <c r="BQ217" s="44">
        <v>0</v>
      </c>
      <c r="BR217" s="44">
        <v>83</v>
      </c>
      <c r="BS217" s="44">
        <v>310</v>
      </c>
      <c r="BT217" s="44">
        <v>0.3</v>
      </c>
      <c r="BU217" s="44">
        <v>3.5</v>
      </c>
      <c r="BV217" s="44">
        <v>0</v>
      </c>
      <c r="BW217" s="44">
        <v>4</v>
      </c>
      <c r="BX217" s="44" t="s">
        <v>1245</v>
      </c>
      <c r="BY217" s="44">
        <v>25</v>
      </c>
      <c r="BZ217" s="44">
        <v>23</v>
      </c>
      <c r="CA217" s="44">
        <v>26</v>
      </c>
      <c r="CB217" s="44">
        <v>22</v>
      </c>
      <c r="CC217" s="44">
        <v>27</v>
      </c>
      <c r="CD217" s="44">
        <v>22</v>
      </c>
      <c r="CE217" s="44">
        <v>26</v>
      </c>
      <c r="CF217" s="44">
        <v>22</v>
      </c>
    </row>
    <row r="218" spans="1:84">
      <c r="A218" s="44" t="s">
        <v>2</v>
      </c>
      <c r="B218" s="45" t="s">
        <v>20</v>
      </c>
      <c r="AJ218" s="49">
        <v>42606</v>
      </c>
      <c r="AK218" s="60">
        <v>0.78611111111111098</v>
      </c>
      <c r="AL218" s="60">
        <f t="shared" si="16"/>
        <v>0.78472222222222221</v>
      </c>
      <c r="AM218" s="60">
        <v>0.77083333333333304</v>
      </c>
      <c r="AN218" s="61" t="str">
        <f t="shared" si="18"/>
        <v>24/08/2016 18:50:00</v>
      </c>
      <c r="AO218" s="61" t="str">
        <f t="shared" si="19"/>
        <v>24/08/2016 18:30:00</v>
      </c>
      <c r="AP218" s="44">
        <f>VLOOKUP($AN218, [1]TableView_704030_20160816_20160!$D$2:$M$5095,3,FALSE)</f>
        <v>1015.78124444</v>
      </c>
      <c r="AQ218" s="44">
        <f>VLOOKUP($AN218, [1]TableView_704030_20160816_20160!$D$2:$M$5095,8,FALSE)</f>
        <v>22.8333333333333</v>
      </c>
      <c r="AR218" s="44">
        <f>VLOOKUP($AN218, [1]TableView_704030_20160816_20160!$D$2:$M$5095,10,FALSE)</f>
        <v>0</v>
      </c>
      <c r="AS218" s="44">
        <f>VLOOKUP($AN218, [1]TableView_704030_20160816_20160!$D$2:$M$5095,4,FALSE)</f>
        <v>83</v>
      </c>
      <c r="AT218" s="44">
        <f>VLOOKUP($AN218, [1]TableView_704030_20160816_20160!$D$2:$M$5095,6,FALSE)</f>
        <v>310</v>
      </c>
      <c r="AU218" s="44">
        <f>VLOOKUP($AN218, [1]TableView_704030_20160816_20160!$D$2:$M$5095,7,FALSE)</f>
        <v>0.3</v>
      </c>
      <c r="AV218" s="44">
        <f>VLOOKUP($AN218, [1]TableView_704030_20160816_20160!$D$2:$M$5095,2,FALSE)</f>
        <v>3.5</v>
      </c>
      <c r="AW218" s="44">
        <f>VLOOKUP($AO218, [2]aacb8965d69cc6fd1cb3a5cae9e8ae7!$C$6:$F$853,4,FALSE)</f>
        <v>0</v>
      </c>
      <c r="AX218" s="44">
        <v>4</v>
      </c>
      <c r="AY218" s="44" t="str">
        <f t="shared" si="20"/>
        <v>24/08/2016 4</v>
      </c>
      <c r="AZ218" s="44">
        <f>VLOOKUP($AY218, [3]Sheet1!$D$3:$T$89,2,FALSE)</f>
        <v>25</v>
      </c>
      <c r="BA218" s="44">
        <f>VLOOKUP($AY218, [3]Sheet1!$D$3:$T$89,3,FALSE)</f>
        <v>23</v>
      </c>
      <c r="BB218" s="44">
        <f>VLOOKUP($AY218, [3]Sheet1!$D$3:$T$89,6,FALSE)</f>
        <v>26</v>
      </c>
      <c r="BC218" s="44">
        <f>VLOOKUP($AY218, [3]Sheet1!$D$3:$T$89,7,FALSE)</f>
        <v>22</v>
      </c>
      <c r="BD218" s="44">
        <f>VLOOKUP($AY218, [3]Sheet1!$D$3:$T$89,10,FALSE)</f>
        <v>27</v>
      </c>
      <c r="BE218" s="44">
        <f>VLOOKUP($AY218, [3]Sheet1!$D$3:$T$89,11,FALSE)</f>
        <v>22</v>
      </c>
      <c r="BF218" s="44">
        <f>VLOOKUP($AY218, [3]Sheet1!$D$3:$T$89,14,FALSE)</f>
        <v>26</v>
      </c>
      <c r="BG218" s="44">
        <f>VLOOKUP($AY218, [3]Sheet1!$D$3:$T$89,15,FALSE)</f>
        <v>22</v>
      </c>
      <c r="BI218" s="49">
        <v>42606</v>
      </c>
      <c r="BJ218" s="50">
        <v>0.78611111111111098</v>
      </c>
      <c r="BK218" s="50">
        <v>0.78472222222222221</v>
      </c>
      <c r="BL218" s="50">
        <v>0.77083333333333304</v>
      </c>
      <c r="BM218" s="44" t="s">
        <v>1152</v>
      </c>
      <c r="BN218" s="44" t="s">
        <v>1244</v>
      </c>
      <c r="BO218" s="44">
        <v>1015.78124444</v>
      </c>
      <c r="BP218" s="44">
        <v>22.8333333333333</v>
      </c>
      <c r="BQ218" s="44">
        <v>0</v>
      </c>
      <c r="BR218" s="44">
        <v>83</v>
      </c>
      <c r="BS218" s="44">
        <v>310</v>
      </c>
      <c r="BT218" s="44">
        <v>0.3</v>
      </c>
      <c r="BU218" s="44">
        <v>3.5</v>
      </c>
      <c r="BV218" s="44">
        <v>0</v>
      </c>
      <c r="BW218" s="44">
        <v>4</v>
      </c>
      <c r="BX218" s="44" t="s">
        <v>1245</v>
      </c>
      <c r="BY218" s="44">
        <v>25</v>
      </c>
      <c r="BZ218" s="44">
        <v>23</v>
      </c>
      <c r="CA218" s="44">
        <v>26</v>
      </c>
      <c r="CB218" s="44">
        <v>22</v>
      </c>
      <c r="CC218" s="44">
        <v>27</v>
      </c>
      <c r="CD218" s="44">
        <v>22</v>
      </c>
      <c r="CE218" s="44">
        <v>26</v>
      </c>
      <c r="CF218" s="44">
        <v>22</v>
      </c>
    </row>
    <row r="219" spans="1:84">
      <c r="A219" s="44" t="s">
        <v>3</v>
      </c>
      <c r="B219" s="45" t="s">
        <v>21</v>
      </c>
      <c r="AJ219" s="49">
        <v>42606</v>
      </c>
      <c r="AK219" s="60">
        <v>0.78611111111111098</v>
      </c>
      <c r="AL219" s="60">
        <f t="shared" si="16"/>
        <v>0.78472222222222221</v>
      </c>
      <c r="AM219" s="60">
        <v>0.77083333333333304</v>
      </c>
      <c r="AN219" s="61" t="str">
        <f t="shared" si="18"/>
        <v>24/08/2016 18:50:00</v>
      </c>
      <c r="AO219" s="61" t="str">
        <f t="shared" si="19"/>
        <v>24/08/2016 18:30:00</v>
      </c>
      <c r="AP219" s="44">
        <f>VLOOKUP($AN219, [1]TableView_704030_20160816_20160!$D$2:$M$5095,3,FALSE)</f>
        <v>1015.78124444</v>
      </c>
      <c r="AQ219" s="44">
        <f>VLOOKUP($AN219, [1]TableView_704030_20160816_20160!$D$2:$M$5095,8,FALSE)</f>
        <v>22.8333333333333</v>
      </c>
      <c r="AR219" s="44">
        <f>VLOOKUP($AN219, [1]TableView_704030_20160816_20160!$D$2:$M$5095,10,FALSE)</f>
        <v>0</v>
      </c>
      <c r="AS219" s="44">
        <f>VLOOKUP($AN219, [1]TableView_704030_20160816_20160!$D$2:$M$5095,4,FALSE)</f>
        <v>83</v>
      </c>
      <c r="AT219" s="44">
        <f>VLOOKUP($AN219, [1]TableView_704030_20160816_20160!$D$2:$M$5095,6,FALSE)</f>
        <v>310</v>
      </c>
      <c r="AU219" s="44">
        <f>VLOOKUP($AN219, [1]TableView_704030_20160816_20160!$D$2:$M$5095,7,FALSE)</f>
        <v>0.3</v>
      </c>
      <c r="AV219" s="44">
        <f>VLOOKUP($AN219, [1]TableView_704030_20160816_20160!$D$2:$M$5095,2,FALSE)</f>
        <v>3.5</v>
      </c>
      <c r="AW219" s="44">
        <f>VLOOKUP($AO219, [2]aacb8965d69cc6fd1cb3a5cae9e8ae7!$C$6:$F$853,4,FALSE)</f>
        <v>0</v>
      </c>
      <c r="AX219" s="44">
        <v>4</v>
      </c>
      <c r="AY219" s="44" t="str">
        <f t="shared" si="20"/>
        <v>24/08/2016 4</v>
      </c>
      <c r="AZ219" s="44">
        <f>VLOOKUP($AY219, [3]Sheet1!$D$3:$T$89,2,FALSE)</f>
        <v>25</v>
      </c>
      <c r="BA219" s="44">
        <f>VLOOKUP($AY219, [3]Sheet1!$D$3:$T$89,3,FALSE)</f>
        <v>23</v>
      </c>
      <c r="BB219" s="44">
        <f>VLOOKUP($AY219, [3]Sheet1!$D$3:$T$89,6,FALSE)</f>
        <v>26</v>
      </c>
      <c r="BC219" s="44">
        <f>VLOOKUP($AY219, [3]Sheet1!$D$3:$T$89,7,FALSE)</f>
        <v>22</v>
      </c>
      <c r="BD219" s="44">
        <f>VLOOKUP($AY219, [3]Sheet1!$D$3:$T$89,10,FALSE)</f>
        <v>27</v>
      </c>
      <c r="BE219" s="44">
        <f>VLOOKUP($AY219, [3]Sheet1!$D$3:$T$89,11,FALSE)</f>
        <v>22</v>
      </c>
      <c r="BF219" s="44">
        <f>VLOOKUP($AY219, [3]Sheet1!$D$3:$T$89,14,FALSE)</f>
        <v>26</v>
      </c>
      <c r="BG219" s="44">
        <f>VLOOKUP($AY219, [3]Sheet1!$D$3:$T$89,15,FALSE)</f>
        <v>22</v>
      </c>
      <c r="BI219" s="49">
        <v>42606</v>
      </c>
      <c r="BJ219" s="50">
        <v>0.78611111111111098</v>
      </c>
      <c r="BK219" s="50">
        <v>0.78472222222222221</v>
      </c>
      <c r="BL219" s="50">
        <v>0.77083333333333304</v>
      </c>
      <c r="BM219" s="44" t="s">
        <v>1152</v>
      </c>
      <c r="BN219" s="44" t="s">
        <v>1244</v>
      </c>
      <c r="BO219" s="44">
        <v>1015.78124444</v>
      </c>
      <c r="BP219" s="44">
        <v>22.8333333333333</v>
      </c>
      <c r="BQ219" s="44">
        <v>0</v>
      </c>
      <c r="BR219" s="44">
        <v>83</v>
      </c>
      <c r="BS219" s="44">
        <v>310</v>
      </c>
      <c r="BT219" s="44">
        <v>0.3</v>
      </c>
      <c r="BU219" s="44">
        <v>3.5</v>
      </c>
      <c r="BV219" s="44">
        <v>0</v>
      </c>
      <c r="BW219" s="44">
        <v>4</v>
      </c>
      <c r="BX219" s="44" t="s">
        <v>1245</v>
      </c>
      <c r="BY219" s="44">
        <v>25</v>
      </c>
      <c r="BZ219" s="44">
        <v>23</v>
      </c>
      <c r="CA219" s="44">
        <v>26</v>
      </c>
      <c r="CB219" s="44">
        <v>22</v>
      </c>
      <c r="CC219" s="44">
        <v>27</v>
      </c>
      <c r="CD219" s="44">
        <v>22</v>
      </c>
      <c r="CE219" s="44">
        <v>26</v>
      </c>
      <c r="CF219" s="44">
        <v>22</v>
      </c>
    </row>
    <row r="220" spans="1:84">
      <c r="A220" s="44" t="s">
        <v>4</v>
      </c>
      <c r="B220" s="45" t="s">
        <v>369</v>
      </c>
      <c r="AJ220" s="49">
        <v>42606</v>
      </c>
      <c r="AK220" s="60">
        <v>0.78611111111111098</v>
      </c>
      <c r="AL220" s="60">
        <f t="shared" si="16"/>
        <v>0.78472222222222221</v>
      </c>
      <c r="AM220" s="60">
        <v>0.77083333333333304</v>
      </c>
      <c r="AN220" s="61" t="str">
        <f t="shared" si="18"/>
        <v>24/08/2016 18:50:00</v>
      </c>
      <c r="AO220" s="61" t="str">
        <f t="shared" si="19"/>
        <v>24/08/2016 18:30:00</v>
      </c>
      <c r="AP220" s="44">
        <f>VLOOKUP($AN220, [1]TableView_704030_20160816_20160!$D$2:$M$5095,3,FALSE)</f>
        <v>1015.78124444</v>
      </c>
      <c r="AQ220" s="44">
        <f>VLOOKUP($AN220, [1]TableView_704030_20160816_20160!$D$2:$M$5095,8,FALSE)</f>
        <v>22.8333333333333</v>
      </c>
      <c r="AR220" s="44">
        <f>VLOOKUP($AN220, [1]TableView_704030_20160816_20160!$D$2:$M$5095,10,FALSE)</f>
        <v>0</v>
      </c>
      <c r="AS220" s="44">
        <f>VLOOKUP($AN220, [1]TableView_704030_20160816_20160!$D$2:$M$5095,4,FALSE)</f>
        <v>83</v>
      </c>
      <c r="AT220" s="44">
        <f>VLOOKUP($AN220, [1]TableView_704030_20160816_20160!$D$2:$M$5095,6,FALSE)</f>
        <v>310</v>
      </c>
      <c r="AU220" s="44">
        <f>VLOOKUP($AN220, [1]TableView_704030_20160816_20160!$D$2:$M$5095,7,FALSE)</f>
        <v>0.3</v>
      </c>
      <c r="AV220" s="44">
        <f>VLOOKUP($AN220, [1]TableView_704030_20160816_20160!$D$2:$M$5095,2,FALSE)</f>
        <v>3.5</v>
      </c>
      <c r="AW220" s="44">
        <f>VLOOKUP($AO220, [2]aacb8965d69cc6fd1cb3a5cae9e8ae7!$C$6:$F$853,4,FALSE)</f>
        <v>0</v>
      </c>
      <c r="AX220" s="44">
        <v>4</v>
      </c>
      <c r="AY220" s="44" t="str">
        <f t="shared" si="20"/>
        <v>24/08/2016 4</v>
      </c>
      <c r="AZ220" s="44">
        <f>VLOOKUP($AY220, [3]Sheet1!$D$3:$T$89,2,FALSE)</f>
        <v>25</v>
      </c>
      <c r="BA220" s="44">
        <f>VLOOKUP($AY220, [3]Sheet1!$D$3:$T$89,3,FALSE)</f>
        <v>23</v>
      </c>
      <c r="BB220" s="44">
        <f>VLOOKUP($AY220, [3]Sheet1!$D$3:$T$89,6,FALSE)</f>
        <v>26</v>
      </c>
      <c r="BC220" s="44">
        <f>VLOOKUP($AY220, [3]Sheet1!$D$3:$T$89,7,FALSE)</f>
        <v>22</v>
      </c>
      <c r="BD220" s="44">
        <f>VLOOKUP($AY220, [3]Sheet1!$D$3:$T$89,10,FALSE)</f>
        <v>27</v>
      </c>
      <c r="BE220" s="44">
        <f>VLOOKUP($AY220, [3]Sheet1!$D$3:$T$89,11,FALSE)</f>
        <v>22</v>
      </c>
      <c r="BF220" s="44">
        <f>VLOOKUP($AY220, [3]Sheet1!$D$3:$T$89,14,FALSE)</f>
        <v>26</v>
      </c>
      <c r="BG220" s="44">
        <f>VLOOKUP($AY220, [3]Sheet1!$D$3:$T$89,15,FALSE)</f>
        <v>22</v>
      </c>
      <c r="BI220" s="49">
        <v>42606</v>
      </c>
      <c r="BJ220" s="50">
        <v>0.78611111111111098</v>
      </c>
      <c r="BK220" s="50">
        <v>0.78472222222222221</v>
      </c>
      <c r="BL220" s="50">
        <v>0.77083333333333304</v>
      </c>
      <c r="BM220" s="44" t="s">
        <v>1152</v>
      </c>
      <c r="BN220" s="44" t="s">
        <v>1244</v>
      </c>
      <c r="BO220" s="44">
        <v>1015.78124444</v>
      </c>
      <c r="BP220" s="44">
        <v>22.8333333333333</v>
      </c>
      <c r="BQ220" s="44">
        <v>0</v>
      </c>
      <c r="BR220" s="44">
        <v>83</v>
      </c>
      <c r="BS220" s="44">
        <v>310</v>
      </c>
      <c r="BT220" s="44">
        <v>0.3</v>
      </c>
      <c r="BU220" s="44">
        <v>3.5</v>
      </c>
      <c r="BV220" s="44">
        <v>0</v>
      </c>
      <c r="BW220" s="44">
        <v>4</v>
      </c>
      <c r="BX220" s="44" t="s">
        <v>1245</v>
      </c>
      <c r="BY220" s="44">
        <v>25</v>
      </c>
      <c r="BZ220" s="44">
        <v>23</v>
      </c>
      <c r="CA220" s="44">
        <v>26</v>
      </c>
      <c r="CB220" s="44">
        <v>22</v>
      </c>
      <c r="CC220" s="44">
        <v>27</v>
      </c>
      <c r="CD220" s="44">
        <v>22</v>
      </c>
      <c r="CE220" s="44">
        <v>26</v>
      </c>
      <c r="CF220" s="44">
        <v>22</v>
      </c>
    </row>
    <row r="221" spans="1:84">
      <c r="A221" s="44" t="s">
        <v>5</v>
      </c>
      <c r="B221" s="45" t="s">
        <v>182</v>
      </c>
      <c r="AJ221" s="49">
        <v>42606</v>
      </c>
      <c r="AK221" s="60">
        <v>0.78611111111111098</v>
      </c>
      <c r="AL221" s="60">
        <f t="shared" si="16"/>
        <v>0.78472222222222221</v>
      </c>
      <c r="AM221" s="60">
        <v>0.77083333333333304</v>
      </c>
      <c r="AN221" s="61" t="str">
        <f t="shared" si="18"/>
        <v>24/08/2016 18:50:00</v>
      </c>
      <c r="AO221" s="61" t="str">
        <f t="shared" si="19"/>
        <v>24/08/2016 18:30:00</v>
      </c>
      <c r="AP221" s="44">
        <f>VLOOKUP($AN221, [1]TableView_704030_20160816_20160!$D$2:$M$5095,3,FALSE)</f>
        <v>1015.78124444</v>
      </c>
      <c r="AQ221" s="44">
        <f>VLOOKUP($AN221, [1]TableView_704030_20160816_20160!$D$2:$M$5095,8,FALSE)</f>
        <v>22.8333333333333</v>
      </c>
      <c r="AR221" s="44">
        <f>VLOOKUP($AN221, [1]TableView_704030_20160816_20160!$D$2:$M$5095,10,FALSE)</f>
        <v>0</v>
      </c>
      <c r="AS221" s="44">
        <f>VLOOKUP($AN221, [1]TableView_704030_20160816_20160!$D$2:$M$5095,4,FALSE)</f>
        <v>83</v>
      </c>
      <c r="AT221" s="44">
        <f>VLOOKUP($AN221, [1]TableView_704030_20160816_20160!$D$2:$M$5095,6,FALSE)</f>
        <v>310</v>
      </c>
      <c r="AU221" s="44">
        <f>VLOOKUP($AN221, [1]TableView_704030_20160816_20160!$D$2:$M$5095,7,FALSE)</f>
        <v>0.3</v>
      </c>
      <c r="AV221" s="44">
        <f>VLOOKUP($AN221, [1]TableView_704030_20160816_20160!$D$2:$M$5095,2,FALSE)</f>
        <v>3.5</v>
      </c>
      <c r="AW221" s="44">
        <f>VLOOKUP($AO221, [2]aacb8965d69cc6fd1cb3a5cae9e8ae7!$C$6:$F$853,4,FALSE)</f>
        <v>0</v>
      </c>
      <c r="AX221" s="44">
        <v>4</v>
      </c>
      <c r="AY221" s="44" t="str">
        <f t="shared" si="20"/>
        <v>24/08/2016 4</v>
      </c>
      <c r="AZ221" s="44">
        <f>VLOOKUP($AY221, [3]Sheet1!$D$3:$T$89,2,FALSE)</f>
        <v>25</v>
      </c>
      <c r="BA221" s="44">
        <f>VLOOKUP($AY221, [3]Sheet1!$D$3:$T$89,3,FALSE)</f>
        <v>23</v>
      </c>
      <c r="BB221" s="44">
        <f>VLOOKUP($AY221, [3]Sheet1!$D$3:$T$89,6,FALSE)</f>
        <v>26</v>
      </c>
      <c r="BC221" s="44">
        <f>VLOOKUP($AY221, [3]Sheet1!$D$3:$T$89,7,FALSE)</f>
        <v>22</v>
      </c>
      <c r="BD221" s="44">
        <f>VLOOKUP($AY221, [3]Sheet1!$D$3:$T$89,10,FALSE)</f>
        <v>27</v>
      </c>
      <c r="BE221" s="44">
        <f>VLOOKUP($AY221, [3]Sheet1!$D$3:$T$89,11,FALSE)</f>
        <v>22</v>
      </c>
      <c r="BF221" s="44">
        <f>VLOOKUP($AY221, [3]Sheet1!$D$3:$T$89,14,FALSE)</f>
        <v>26</v>
      </c>
      <c r="BG221" s="44">
        <f>VLOOKUP($AY221, [3]Sheet1!$D$3:$T$89,15,FALSE)</f>
        <v>22</v>
      </c>
      <c r="BI221" s="49">
        <v>42606</v>
      </c>
      <c r="BJ221" s="50">
        <v>0.78611111111111098</v>
      </c>
      <c r="BK221" s="50">
        <v>0.78472222222222221</v>
      </c>
      <c r="BL221" s="50">
        <v>0.77083333333333304</v>
      </c>
      <c r="BM221" s="44" t="s">
        <v>1152</v>
      </c>
      <c r="BN221" s="44" t="s">
        <v>1244</v>
      </c>
      <c r="BO221" s="44">
        <v>1015.78124444</v>
      </c>
      <c r="BP221" s="44">
        <v>22.8333333333333</v>
      </c>
      <c r="BQ221" s="44">
        <v>0</v>
      </c>
      <c r="BR221" s="44">
        <v>83</v>
      </c>
      <c r="BS221" s="44">
        <v>310</v>
      </c>
      <c r="BT221" s="44">
        <v>0.3</v>
      </c>
      <c r="BU221" s="44">
        <v>3.5</v>
      </c>
      <c r="BV221" s="44">
        <v>0</v>
      </c>
      <c r="BW221" s="44">
        <v>4</v>
      </c>
      <c r="BX221" s="44" t="s">
        <v>1245</v>
      </c>
      <c r="BY221" s="44">
        <v>25</v>
      </c>
      <c r="BZ221" s="44">
        <v>23</v>
      </c>
      <c r="CA221" s="44">
        <v>26</v>
      </c>
      <c r="CB221" s="44">
        <v>22</v>
      </c>
      <c r="CC221" s="44">
        <v>27</v>
      </c>
      <c r="CD221" s="44">
        <v>22</v>
      </c>
      <c r="CE221" s="44">
        <v>26</v>
      </c>
      <c r="CF221" s="44">
        <v>22</v>
      </c>
    </row>
    <row r="222" spans="1:84">
      <c r="A222" s="44" t="s">
        <v>6</v>
      </c>
      <c r="B222" s="45" t="s">
        <v>200</v>
      </c>
      <c r="AJ222" s="49">
        <v>42606</v>
      </c>
      <c r="AK222" s="60">
        <v>0.78611111111111098</v>
      </c>
      <c r="AL222" s="60">
        <f t="shared" si="16"/>
        <v>0.78472222222222221</v>
      </c>
      <c r="AM222" s="60">
        <v>0.77083333333333304</v>
      </c>
      <c r="AN222" s="61" t="str">
        <f t="shared" si="18"/>
        <v>24/08/2016 18:50:00</v>
      </c>
      <c r="AO222" s="61" t="str">
        <f t="shared" si="19"/>
        <v>24/08/2016 18:30:00</v>
      </c>
      <c r="AP222" s="44">
        <f>VLOOKUP($AN222, [1]TableView_704030_20160816_20160!$D$2:$M$5095,3,FALSE)</f>
        <v>1015.78124444</v>
      </c>
      <c r="AQ222" s="44">
        <f>VLOOKUP($AN222, [1]TableView_704030_20160816_20160!$D$2:$M$5095,8,FALSE)</f>
        <v>22.8333333333333</v>
      </c>
      <c r="AR222" s="44">
        <f>VLOOKUP($AN222, [1]TableView_704030_20160816_20160!$D$2:$M$5095,10,FALSE)</f>
        <v>0</v>
      </c>
      <c r="AS222" s="44">
        <f>VLOOKUP($AN222, [1]TableView_704030_20160816_20160!$D$2:$M$5095,4,FALSE)</f>
        <v>83</v>
      </c>
      <c r="AT222" s="44">
        <f>VLOOKUP($AN222, [1]TableView_704030_20160816_20160!$D$2:$M$5095,6,FALSE)</f>
        <v>310</v>
      </c>
      <c r="AU222" s="44">
        <f>VLOOKUP($AN222, [1]TableView_704030_20160816_20160!$D$2:$M$5095,7,FALSE)</f>
        <v>0.3</v>
      </c>
      <c r="AV222" s="44">
        <f>VLOOKUP($AN222, [1]TableView_704030_20160816_20160!$D$2:$M$5095,2,FALSE)</f>
        <v>3.5</v>
      </c>
      <c r="AW222" s="44">
        <f>VLOOKUP($AO222, [2]aacb8965d69cc6fd1cb3a5cae9e8ae7!$C$6:$F$853,4,FALSE)</f>
        <v>0</v>
      </c>
      <c r="AX222" s="44">
        <v>4</v>
      </c>
      <c r="AY222" s="44" t="str">
        <f t="shared" si="20"/>
        <v>24/08/2016 4</v>
      </c>
      <c r="AZ222" s="44">
        <f>VLOOKUP($AY222, [3]Sheet1!$D$3:$T$89,2,FALSE)</f>
        <v>25</v>
      </c>
      <c r="BA222" s="44">
        <f>VLOOKUP($AY222, [3]Sheet1!$D$3:$T$89,3,FALSE)</f>
        <v>23</v>
      </c>
      <c r="BB222" s="44">
        <f>VLOOKUP($AY222, [3]Sheet1!$D$3:$T$89,6,FALSE)</f>
        <v>26</v>
      </c>
      <c r="BC222" s="44">
        <f>VLOOKUP($AY222, [3]Sheet1!$D$3:$T$89,7,FALSE)</f>
        <v>22</v>
      </c>
      <c r="BD222" s="44">
        <f>VLOOKUP($AY222, [3]Sheet1!$D$3:$T$89,10,FALSE)</f>
        <v>27</v>
      </c>
      <c r="BE222" s="44">
        <f>VLOOKUP($AY222, [3]Sheet1!$D$3:$T$89,11,FALSE)</f>
        <v>22</v>
      </c>
      <c r="BF222" s="44">
        <f>VLOOKUP($AY222, [3]Sheet1!$D$3:$T$89,14,FALSE)</f>
        <v>26</v>
      </c>
      <c r="BG222" s="44">
        <f>VLOOKUP($AY222, [3]Sheet1!$D$3:$T$89,15,FALSE)</f>
        <v>22</v>
      </c>
      <c r="BI222" s="49">
        <v>42606</v>
      </c>
      <c r="BJ222" s="50">
        <v>0.78611111111111098</v>
      </c>
      <c r="BK222" s="50">
        <v>0.78472222222222221</v>
      </c>
      <c r="BL222" s="50">
        <v>0.77083333333333304</v>
      </c>
      <c r="BM222" s="44" t="s">
        <v>1152</v>
      </c>
      <c r="BN222" s="44" t="s">
        <v>1244</v>
      </c>
      <c r="BO222" s="44">
        <v>1015.78124444</v>
      </c>
      <c r="BP222" s="44">
        <v>22.8333333333333</v>
      </c>
      <c r="BQ222" s="44">
        <v>0</v>
      </c>
      <c r="BR222" s="44">
        <v>83</v>
      </c>
      <c r="BS222" s="44">
        <v>310</v>
      </c>
      <c r="BT222" s="44">
        <v>0.3</v>
      </c>
      <c r="BU222" s="44">
        <v>3.5</v>
      </c>
      <c r="BV222" s="44">
        <v>0</v>
      </c>
      <c r="BW222" s="44">
        <v>4</v>
      </c>
      <c r="BX222" s="44" t="s">
        <v>1245</v>
      </c>
      <c r="BY222" s="44">
        <v>25</v>
      </c>
      <c r="BZ222" s="44">
        <v>23</v>
      </c>
      <c r="CA222" s="44">
        <v>26</v>
      </c>
      <c r="CB222" s="44">
        <v>22</v>
      </c>
      <c r="CC222" s="44">
        <v>27</v>
      </c>
      <c r="CD222" s="44">
        <v>22</v>
      </c>
      <c r="CE222" s="44">
        <v>26</v>
      </c>
      <c r="CF222" s="44">
        <v>22</v>
      </c>
    </row>
    <row r="223" spans="1:84">
      <c r="A223" s="44" t="s">
        <v>7</v>
      </c>
      <c r="B223" s="45" t="s">
        <v>370</v>
      </c>
      <c r="AJ223" s="49">
        <v>42606</v>
      </c>
      <c r="AK223" s="60">
        <v>0.78611111111111098</v>
      </c>
      <c r="AL223" s="60">
        <f t="shared" si="16"/>
        <v>0.78472222222222221</v>
      </c>
      <c r="AM223" s="60">
        <v>0.77083333333333304</v>
      </c>
      <c r="AN223" s="61" t="str">
        <f t="shared" si="18"/>
        <v>24/08/2016 18:50:00</v>
      </c>
      <c r="AO223" s="61" t="str">
        <f t="shared" si="19"/>
        <v>24/08/2016 18:30:00</v>
      </c>
      <c r="AP223" s="44">
        <f>VLOOKUP($AN223, [1]TableView_704030_20160816_20160!$D$2:$M$5095,3,FALSE)</f>
        <v>1015.78124444</v>
      </c>
      <c r="AQ223" s="44">
        <f>VLOOKUP($AN223, [1]TableView_704030_20160816_20160!$D$2:$M$5095,8,FALSE)</f>
        <v>22.8333333333333</v>
      </c>
      <c r="AR223" s="44">
        <f>VLOOKUP($AN223, [1]TableView_704030_20160816_20160!$D$2:$M$5095,10,FALSE)</f>
        <v>0</v>
      </c>
      <c r="AS223" s="44">
        <f>VLOOKUP($AN223, [1]TableView_704030_20160816_20160!$D$2:$M$5095,4,FALSE)</f>
        <v>83</v>
      </c>
      <c r="AT223" s="44">
        <f>VLOOKUP($AN223, [1]TableView_704030_20160816_20160!$D$2:$M$5095,6,FALSE)</f>
        <v>310</v>
      </c>
      <c r="AU223" s="44">
        <f>VLOOKUP($AN223, [1]TableView_704030_20160816_20160!$D$2:$M$5095,7,FALSE)</f>
        <v>0.3</v>
      </c>
      <c r="AV223" s="44">
        <f>VLOOKUP($AN223, [1]TableView_704030_20160816_20160!$D$2:$M$5095,2,FALSE)</f>
        <v>3.5</v>
      </c>
      <c r="AW223" s="44">
        <f>VLOOKUP($AO223, [2]aacb8965d69cc6fd1cb3a5cae9e8ae7!$C$6:$F$853,4,FALSE)</f>
        <v>0</v>
      </c>
      <c r="AX223" s="44">
        <v>4</v>
      </c>
      <c r="AY223" s="44" t="str">
        <f t="shared" si="20"/>
        <v>24/08/2016 4</v>
      </c>
      <c r="AZ223" s="44">
        <f>VLOOKUP($AY223, [3]Sheet1!$D$3:$T$89,2,FALSE)</f>
        <v>25</v>
      </c>
      <c r="BA223" s="44">
        <f>VLOOKUP($AY223, [3]Sheet1!$D$3:$T$89,3,FALSE)</f>
        <v>23</v>
      </c>
      <c r="BB223" s="44">
        <f>VLOOKUP($AY223, [3]Sheet1!$D$3:$T$89,6,FALSE)</f>
        <v>26</v>
      </c>
      <c r="BC223" s="44">
        <f>VLOOKUP($AY223, [3]Sheet1!$D$3:$T$89,7,FALSE)</f>
        <v>22</v>
      </c>
      <c r="BD223" s="44">
        <f>VLOOKUP($AY223, [3]Sheet1!$D$3:$T$89,10,FALSE)</f>
        <v>27</v>
      </c>
      <c r="BE223" s="44">
        <f>VLOOKUP($AY223, [3]Sheet1!$D$3:$T$89,11,FALSE)</f>
        <v>22</v>
      </c>
      <c r="BF223" s="44">
        <f>VLOOKUP($AY223, [3]Sheet1!$D$3:$T$89,14,FALSE)</f>
        <v>26</v>
      </c>
      <c r="BG223" s="44">
        <f>VLOOKUP($AY223, [3]Sheet1!$D$3:$T$89,15,FALSE)</f>
        <v>22</v>
      </c>
      <c r="BI223" s="49">
        <v>42606</v>
      </c>
      <c r="BJ223" s="50">
        <v>0.78611111111111098</v>
      </c>
      <c r="BK223" s="50">
        <v>0.78472222222222221</v>
      </c>
      <c r="BL223" s="50">
        <v>0.77083333333333304</v>
      </c>
      <c r="BM223" s="44" t="s">
        <v>1152</v>
      </c>
      <c r="BN223" s="44" t="s">
        <v>1244</v>
      </c>
      <c r="BO223" s="44">
        <v>1015.78124444</v>
      </c>
      <c r="BP223" s="44">
        <v>22.8333333333333</v>
      </c>
      <c r="BQ223" s="44">
        <v>0</v>
      </c>
      <c r="BR223" s="44">
        <v>83</v>
      </c>
      <c r="BS223" s="44">
        <v>310</v>
      </c>
      <c r="BT223" s="44">
        <v>0.3</v>
      </c>
      <c r="BU223" s="44">
        <v>3.5</v>
      </c>
      <c r="BV223" s="44">
        <v>0</v>
      </c>
      <c r="BW223" s="44">
        <v>4</v>
      </c>
      <c r="BX223" s="44" t="s">
        <v>1245</v>
      </c>
      <c r="BY223" s="44">
        <v>25</v>
      </c>
      <c r="BZ223" s="44">
        <v>23</v>
      </c>
      <c r="CA223" s="44">
        <v>26</v>
      </c>
      <c r="CB223" s="44">
        <v>22</v>
      </c>
      <c r="CC223" s="44">
        <v>27</v>
      </c>
      <c r="CD223" s="44">
        <v>22</v>
      </c>
      <c r="CE223" s="44">
        <v>26</v>
      </c>
      <c r="CF223" s="44">
        <v>22</v>
      </c>
    </row>
    <row r="224" spans="1:84" s="28" customFormat="1">
      <c r="B224" s="51"/>
      <c r="D224" s="52"/>
      <c r="E224" s="53"/>
      <c r="F224" s="53"/>
      <c r="G224" s="53"/>
      <c r="H224" s="53"/>
      <c r="I224" s="53"/>
      <c r="M224" s="54"/>
      <c r="O224" s="52"/>
      <c r="P224" s="53"/>
      <c r="Q224" s="53"/>
      <c r="R224" s="53"/>
      <c r="S224" s="53"/>
      <c r="T224" s="53"/>
      <c r="U224" s="53"/>
      <c r="X224" s="54"/>
      <c r="Z224" s="52"/>
      <c r="AA224" s="53"/>
      <c r="AB224" s="53"/>
      <c r="AC224" s="53"/>
      <c r="AD224" s="53"/>
      <c r="AE224" s="53"/>
      <c r="AF224" s="53"/>
      <c r="AJ224" s="49">
        <v>42606</v>
      </c>
      <c r="AK224" s="60">
        <v>0.78611111111111098</v>
      </c>
      <c r="AL224" s="60">
        <f t="shared" si="16"/>
        <v>0.78472222222222221</v>
      </c>
      <c r="AM224" s="60">
        <v>0.77083333333333304</v>
      </c>
      <c r="AN224" s="61" t="str">
        <f t="shared" si="18"/>
        <v>24/08/2016 18:50:00</v>
      </c>
      <c r="AO224" s="61" t="str">
        <f t="shared" si="19"/>
        <v>24/08/2016 18:30:00</v>
      </c>
      <c r="AP224" s="44">
        <f>VLOOKUP($AN224, [1]TableView_704030_20160816_20160!$D$2:$M$5095,3,FALSE)</f>
        <v>1015.78124444</v>
      </c>
      <c r="AQ224" s="44">
        <f>VLOOKUP($AN224, [1]TableView_704030_20160816_20160!$D$2:$M$5095,8,FALSE)</f>
        <v>22.8333333333333</v>
      </c>
      <c r="AR224" s="44">
        <f>VLOOKUP($AN224, [1]TableView_704030_20160816_20160!$D$2:$M$5095,10,FALSE)</f>
        <v>0</v>
      </c>
      <c r="AS224" s="44">
        <f>VLOOKUP($AN224, [1]TableView_704030_20160816_20160!$D$2:$M$5095,4,FALSE)</f>
        <v>83</v>
      </c>
      <c r="AT224" s="44">
        <f>VLOOKUP($AN224, [1]TableView_704030_20160816_20160!$D$2:$M$5095,6,FALSE)</f>
        <v>310</v>
      </c>
      <c r="AU224" s="44">
        <f>VLOOKUP($AN224, [1]TableView_704030_20160816_20160!$D$2:$M$5095,7,FALSE)</f>
        <v>0.3</v>
      </c>
      <c r="AV224" s="44">
        <f>VLOOKUP($AN224, [1]TableView_704030_20160816_20160!$D$2:$M$5095,2,FALSE)</f>
        <v>3.5</v>
      </c>
      <c r="AW224" s="44">
        <f>VLOOKUP($AO224, [2]aacb8965d69cc6fd1cb3a5cae9e8ae7!$C$6:$F$853,4,FALSE)</f>
        <v>0</v>
      </c>
      <c r="AX224" s="44">
        <v>4</v>
      </c>
      <c r="AY224" s="44" t="str">
        <f t="shared" si="20"/>
        <v>24/08/2016 4</v>
      </c>
      <c r="AZ224" s="44">
        <f>VLOOKUP($AY224, [3]Sheet1!$D$3:$T$89,2,FALSE)</f>
        <v>25</v>
      </c>
      <c r="BA224" s="44">
        <f>VLOOKUP($AY224, [3]Sheet1!$D$3:$T$89,3,FALSE)</f>
        <v>23</v>
      </c>
      <c r="BB224" s="44">
        <f>VLOOKUP($AY224, [3]Sheet1!$D$3:$T$89,6,FALSE)</f>
        <v>26</v>
      </c>
      <c r="BC224" s="44">
        <f>VLOOKUP($AY224, [3]Sheet1!$D$3:$T$89,7,FALSE)</f>
        <v>22</v>
      </c>
      <c r="BD224" s="44">
        <f>VLOOKUP($AY224, [3]Sheet1!$D$3:$T$89,10,FALSE)</f>
        <v>27</v>
      </c>
      <c r="BE224" s="44">
        <f>VLOOKUP($AY224, [3]Sheet1!$D$3:$T$89,11,FALSE)</f>
        <v>22</v>
      </c>
      <c r="BF224" s="44">
        <f>VLOOKUP($AY224, [3]Sheet1!$D$3:$T$89,14,FALSE)</f>
        <v>26</v>
      </c>
      <c r="BG224" s="44">
        <f>VLOOKUP($AY224, [3]Sheet1!$D$3:$T$89,15,FALSE)</f>
        <v>22</v>
      </c>
      <c r="BI224" s="58">
        <v>42606</v>
      </c>
      <c r="BJ224" s="59">
        <v>0.78611111111111098</v>
      </c>
      <c r="BK224" s="59">
        <v>0.78472222222222221</v>
      </c>
      <c r="BL224" s="59">
        <v>0.77083333333333304</v>
      </c>
      <c r="BM224" s="28" t="s">
        <v>1152</v>
      </c>
      <c r="BN224" s="28" t="s">
        <v>1244</v>
      </c>
      <c r="BO224" s="28">
        <v>1015.78124444</v>
      </c>
      <c r="BP224" s="28">
        <v>22.8333333333333</v>
      </c>
      <c r="BQ224" s="28">
        <v>0</v>
      </c>
      <c r="BR224" s="28">
        <v>83</v>
      </c>
      <c r="BS224" s="28">
        <v>310</v>
      </c>
      <c r="BT224" s="28">
        <v>0.3</v>
      </c>
      <c r="BU224" s="28">
        <v>3.5</v>
      </c>
      <c r="BV224" s="28">
        <v>0</v>
      </c>
      <c r="BW224" s="28">
        <v>4</v>
      </c>
      <c r="BX224" s="28" t="s">
        <v>1245</v>
      </c>
      <c r="BY224" s="28">
        <v>25</v>
      </c>
      <c r="BZ224" s="28">
        <v>23</v>
      </c>
      <c r="CA224" s="28">
        <v>26</v>
      </c>
      <c r="CB224" s="28">
        <v>22</v>
      </c>
      <c r="CC224" s="28">
        <v>27</v>
      </c>
      <c r="CD224" s="28">
        <v>22</v>
      </c>
      <c r="CE224" s="28">
        <v>26</v>
      </c>
      <c r="CF224" s="28">
        <v>22</v>
      </c>
    </row>
    <row r="225" spans="1:84">
      <c r="A225" s="44" t="s">
        <v>0</v>
      </c>
      <c r="B225" s="45" t="s">
        <v>373</v>
      </c>
      <c r="D225" s="46">
        <v>0</v>
      </c>
      <c r="E225" s="47" t="s">
        <v>32</v>
      </c>
      <c r="O225" s="46">
        <v>0</v>
      </c>
      <c r="P225" s="47" t="s">
        <v>49</v>
      </c>
      <c r="Q225" s="47" t="s">
        <v>54</v>
      </c>
      <c r="U225" s="47" t="s">
        <v>36</v>
      </c>
      <c r="AJ225" s="49">
        <v>42607</v>
      </c>
      <c r="AK225" s="60">
        <v>0.74444444444444446</v>
      </c>
      <c r="AL225" s="60">
        <v>0.74652777777777779</v>
      </c>
      <c r="AM225" s="60">
        <f t="shared" si="17"/>
        <v>0.75</v>
      </c>
      <c r="AN225" s="61" t="str">
        <f t="shared" si="18"/>
        <v>25/08/2016 17:55:00</v>
      </c>
      <c r="AO225" s="61" t="str">
        <f t="shared" si="19"/>
        <v>25/08/2016 18:00:00</v>
      </c>
      <c r="AP225" s="44">
        <f>VLOOKUP($AN225, [1]TableView_704030_20160816_20160!$D$2:$M$5095,3,FALSE)</f>
        <v>1012.36099155</v>
      </c>
      <c r="AQ225" s="44">
        <f>VLOOKUP($AN225, [1]TableView_704030_20160816_20160!$D$2:$M$5095,8,FALSE)</f>
        <v>25.3888888888889</v>
      </c>
      <c r="AR225" s="44">
        <f>VLOOKUP($AN225, [1]TableView_704030_20160816_20160!$D$2:$M$5095,10,FALSE)</f>
        <v>0</v>
      </c>
      <c r="AS225" s="44">
        <f>VLOOKUP($AN225, [1]TableView_704030_20160816_20160!$D$2:$M$5095,4,FALSE)</f>
        <v>71</v>
      </c>
      <c r="AT225" s="44">
        <f>VLOOKUP($AN225, [1]TableView_704030_20160816_20160!$D$2:$M$5095,6,FALSE)</f>
        <v>260</v>
      </c>
      <c r="AU225" s="44">
        <f>VLOOKUP($AN225, [1]TableView_704030_20160816_20160!$D$2:$M$5095,7,FALSE)</f>
        <v>2.1</v>
      </c>
      <c r="AV225" s="44">
        <f>VLOOKUP($AN225, [1]TableView_704030_20160816_20160!$D$2:$M$5095,2,FALSE)</f>
        <v>4.3</v>
      </c>
      <c r="AW225" s="44">
        <f>VLOOKUP($AO225, [2]aacb8965d69cc6fd1cb3a5cae9e8ae7!$C$6:$F$853,4,FALSE)</f>
        <v>0.2</v>
      </c>
      <c r="AX225" s="44">
        <v>4</v>
      </c>
      <c r="AY225" s="44" t="str">
        <f t="shared" si="20"/>
        <v>25/08/2016 4</v>
      </c>
      <c r="AZ225" s="44">
        <f>VLOOKUP($AY225, [3]Sheet1!$D$3:$T$89,2,FALSE)</f>
        <v>27</v>
      </c>
      <c r="BA225" s="44">
        <f>VLOOKUP($AY225, [3]Sheet1!$D$3:$T$89,3,FALSE)</f>
        <v>23</v>
      </c>
      <c r="BB225" s="44">
        <f>VLOOKUP($AY225, [3]Sheet1!$D$3:$T$89,6,FALSE)</f>
        <v>27</v>
      </c>
      <c r="BC225" s="44">
        <f>VLOOKUP($AY225, [3]Sheet1!$D$3:$T$89,7,FALSE)</f>
        <v>23</v>
      </c>
      <c r="BD225" s="44">
        <f>VLOOKUP($AY225, [3]Sheet1!$D$3:$T$89,10,FALSE)</f>
        <v>25</v>
      </c>
      <c r="BE225" s="44">
        <f>VLOOKUP($AY225, [3]Sheet1!$D$3:$T$89,11,FALSE)</f>
        <v>22</v>
      </c>
      <c r="BF225" s="44">
        <f>VLOOKUP($AY225, [3]Sheet1!$D$3:$T$89,14,FALSE)</f>
        <v>25</v>
      </c>
      <c r="BG225" s="44">
        <f>VLOOKUP($AY225, [3]Sheet1!$D$3:$T$89,15,FALSE)</f>
        <v>22</v>
      </c>
      <c r="BI225" s="49">
        <v>42607</v>
      </c>
      <c r="BJ225" s="50">
        <v>0.74444444444444446</v>
      </c>
      <c r="BK225" s="50">
        <v>0.74652777777777779</v>
      </c>
      <c r="BL225" s="50">
        <v>0.75</v>
      </c>
      <c r="BM225" s="44" t="s">
        <v>1246</v>
      </c>
      <c r="BN225" s="44" t="s">
        <v>1247</v>
      </c>
      <c r="BO225" s="44">
        <v>1012.36099155</v>
      </c>
      <c r="BP225" s="44">
        <v>25.3888888888889</v>
      </c>
      <c r="BQ225" s="44">
        <v>0</v>
      </c>
      <c r="BR225" s="44">
        <v>71</v>
      </c>
      <c r="BS225" s="44">
        <v>260</v>
      </c>
      <c r="BT225" s="44">
        <v>2.1</v>
      </c>
      <c r="BU225" s="44">
        <v>4.3</v>
      </c>
      <c r="BV225" s="44">
        <v>0.2</v>
      </c>
      <c r="BW225" s="44">
        <v>4</v>
      </c>
      <c r="BX225" s="44" t="s">
        <v>1248</v>
      </c>
      <c r="BY225" s="44">
        <v>27</v>
      </c>
      <c r="BZ225" s="44">
        <v>23</v>
      </c>
      <c r="CA225" s="44">
        <v>27</v>
      </c>
      <c r="CB225" s="44">
        <v>23</v>
      </c>
      <c r="CC225" s="44">
        <v>25</v>
      </c>
      <c r="CD225" s="44">
        <v>22</v>
      </c>
      <c r="CE225" s="44">
        <v>25</v>
      </c>
      <c r="CF225" s="44">
        <v>22</v>
      </c>
    </row>
    <row r="226" spans="1:84">
      <c r="A226" s="44" t="s">
        <v>1</v>
      </c>
      <c r="B226" s="45" t="s">
        <v>379</v>
      </c>
      <c r="D226" s="46">
        <v>2.0486111111111113E-3</v>
      </c>
      <c r="E226" s="47" t="s">
        <v>60</v>
      </c>
      <c r="F226" s="13" t="s">
        <v>52</v>
      </c>
      <c r="J226" s="44" t="s">
        <v>36</v>
      </c>
      <c r="O226" s="46">
        <v>2.8935185185185188E-3</v>
      </c>
      <c r="P226" s="47" t="s">
        <v>391</v>
      </c>
      <c r="Q226" s="47" t="s">
        <v>267</v>
      </c>
      <c r="U226" s="47" t="s">
        <v>29</v>
      </c>
      <c r="AJ226" s="49">
        <v>42607</v>
      </c>
      <c r="AK226" s="60">
        <v>0.74444444444444446</v>
      </c>
      <c r="AL226" s="60">
        <v>0.74652777777777779</v>
      </c>
      <c r="AM226" s="60">
        <f t="shared" si="17"/>
        <v>0.75</v>
      </c>
      <c r="AN226" s="61" t="str">
        <f t="shared" si="18"/>
        <v>25/08/2016 17:55:00</v>
      </c>
      <c r="AO226" s="61" t="str">
        <f t="shared" si="19"/>
        <v>25/08/2016 18:00:00</v>
      </c>
      <c r="AP226" s="44">
        <f>VLOOKUP($AN226, [1]TableView_704030_20160816_20160!$D$2:$M$5095,3,FALSE)</f>
        <v>1012.36099155</v>
      </c>
      <c r="AQ226" s="44">
        <f>VLOOKUP($AN226, [1]TableView_704030_20160816_20160!$D$2:$M$5095,8,FALSE)</f>
        <v>25.3888888888889</v>
      </c>
      <c r="AR226" s="44">
        <f>VLOOKUP($AN226, [1]TableView_704030_20160816_20160!$D$2:$M$5095,10,FALSE)</f>
        <v>0</v>
      </c>
      <c r="AS226" s="44">
        <f>VLOOKUP($AN226, [1]TableView_704030_20160816_20160!$D$2:$M$5095,4,FALSE)</f>
        <v>71</v>
      </c>
      <c r="AT226" s="44">
        <f>VLOOKUP($AN226, [1]TableView_704030_20160816_20160!$D$2:$M$5095,6,FALSE)</f>
        <v>260</v>
      </c>
      <c r="AU226" s="44">
        <f>VLOOKUP($AN226, [1]TableView_704030_20160816_20160!$D$2:$M$5095,7,FALSE)</f>
        <v>2.1</v>
      </c>
      <c r="AV226" s="44">
        <f>VLOOKUP($AN226, [1]TableView_704030_20160816_20160!$D$2:$M$5095,2,FALSE)</f>
        <v>4.3</v>
      </c>
      <c r="AW226" s="44">
        <f>VLOOKUP($AO226, [2]aacb8965d69cc6fd1cb3a5cae9e8ae7!$C$6:$F$853,4,FALSE)</f>
        <v>0.2</v>
      </c>
      <c r="AX226" s="44">
        <v>4</v>
      </c>
      <c r="AY226" s="44" t="str">
        <f t="shared" si="20"/>
        <v>25/08/2016 4</v>
      </c>
      <c r="AZ226" s="44">
        <f>VLOOKUP($AY226, [3]Sheet1!$D$3:$T$89,2,FALSE)</f>
        <v>27</v>
      </c>
      <c r="BA226" s="44">
        <f>VLOOKUP($AY226, [3]Sheet1!$D$3:$T$89,3,FALSE)</f>
        <v>23</v>
      </c>
      <c r="BB226" s="44">
        <f>VLOOKUP($AY226, [3]Sheet1!$D$3:$T$89,6,FALSE)</f>
        <v>27</v>
      </c>
      <c r="BC226" s="44">
        <f>VLOOKUP($AY226, [3]Sheet1!$D$3:$T$89,7,FALSE)</f>
        <v>23</v>
      </c>
      <c r="BD226" s="44">
        <f>VLOOKUP($AY226, [3]Sheet1!$D$3:$T$89,10,FALSE)</f>
        <v>25</v>
      </c>
      <c r="BE226" s="44">
        <f>VLOOKUP($AY226, [3]Sheet1!$D$3:$T$89,11,FALSE)</f>
        <v>22</v>
      </c>
      <c r="BF226" s="44">
        <f>VLOOKUP($AY226, [3]Sheet1!$D$3:$T$89,14,FALSE)</f>
        <v>25</v>
      </c>
      <c r="BG226" s="44">
        <f>VLOOKUP($AY226, [3]Sheet1!$D$3:$T$89,15,FALSE)</f>
        <v>22</v>
      </c>
      <c r="BI226" s="49">
        <v>42607</v>
      </c>
      <c r="BJ226" s="50">
        <v>0.74444444444444446</v>
      </c>
      <c r="BK226" s="50">
        <v>0.74652777777777779</v>
      </c>
      <c r="BL226" s="50">
        <v>0.75</v>
      </c>
      <c r="BM226" s="44" t="s">
        <v>1246</v>
      </c>
      <c r="BN226" s="44" t="s">
        <v>1247</v>
      </c>
      <c r="BO226" s="44">
        <v>1012.36099155</v>
      </c>
      <c r="BP226" s="44">
        <v>25.3888888888889</v>
      </c>
      <c r="BQ226" s="44">
        <v>0</v>
      </c>
      <c r="BR226" s="44">
        <v>71</v>
      </c>
      <c r="BS226" s="44">
        <v>260</v>
      </c>
      <c r="BT226" s="44">
        <v>2.1</v>
      </c>
      <c r="BU226" s="44">
        <v>4.3</v>
      </c>
      <c r="BV226" s="44">
        <v>0.2</v>
      </c>
      <c r="BW226" s="44">
        <v>4</v>
      </c>
      <c r="BX226" s="44" t="s">
        <v>1248</v>
      </c>
      <c r="BY226" s="44">
        <v>27</v>
      </c>
      <c r="BZ226" s="44">
        <v>23</v>
      </c>
      <c r="CA226" s="44">
        <v>27</v>
      </c>
      <c r="CB226" s="44">
        <v>23</v>
      </c>
      <c r="CC226" s="44">
        <v>25</v>
      </c>
      <c r="CD226" s="44">
        <v>22</v>
      </c>
      <c r="CE226" s="44">
        <v>25</v>
      </c>
      <c r="CF226" s="44">
        <v>22</v>
      </c>
    </row>
    <row r="227" spans="1:84">
      <c r="A227" s="44" t="s">
        <v>2</v>
      </c>
      <c r="B227" s="45" t="s">
        <v>20</v>
      </c>
      <c r="D227" s="46">
        <v>2.3726851851851851E-3</v>
      </c>
      <c r="E227" s="47" t="s">
        <v>380</v>
      </c>
      <c r="F227" s="13" t="s">
        <v>322</v>
      </c>
      <c r="J227" s="44" t="s">
        <v>29</v>
      </c>
      <c r="O227" s="46">
        <v>3.1828703703703702E-3</v>
      </c>
      <c r="P227" s="47" t="s">
        <v>28</v>
      </c>
      <c r="Q227" s="47" t="s">
        <v>35</v>
      </c>
      <c r="U227" s="47" t="s">
        <v>36</v>
      </c>
      <c r="Z227" s="46">
        <v>0</v>
      </c>
      <c r="AA227" s="47" t="s">
        <v>32</v>
      </c>
      <c r="AJ227" s="49">
        <v>42607</v>
      </c>
      <c r="AK227" s="60">
        <v>0.74444444444444402</v>
      </c>
      <c r="AL227" s="60">
        <v>0.74652777777777801</v>
      </c>
      <c r="AM227" s="60">
        <f t="shared" si="17"/>
        <v>0.75</v>
      </c>
      <c r="AN227" s="61" t="str">
        <f t="shared" si="18"/>
        <v>25/08/2016 17:55:00</v>
      </c>
      <c r="AO227" s="61" t="str">
        <f t="shared" si="19"/>
        <v>25/08/2016 18:00:00</v>
      </c>
      <c r="AP227" s="44">
        <f>VLOOKUP($AN227, [1]TableView_704030_20160816_20160!$D$2:$M$5095,3,FALSE)</f>
        <v>1012.36099155</v>
      </c>
      <c r="AQ227" s="44">
        <f>VLOOKUP($AN227, [1]TableView_704030_20160816_20160!$D$2:$M$5095,8,FALSE)</f>
        <v>25.3888888888889</v>
      </c>
      <c r="AR227" s="44">
        <f>VLOOKUP($AN227, [1]TableView_704030_20160816_20160!$D$2:$M$5095,10,FALSE)</f>
        <v>0</v>
      </c>
      <c r="AS227" s="44">
        <f>VLOOKUP($AN227, [1]TableView_704030_20160816_20160!$D$2:$M$5095,4,FALSE)</f>
        <v>71</v>
      </c>
      <c r="AT227" s="44">
        <f>VLOOKUP($AN227, [1]TableView_704030_20160816_20160!$D$2:$M$5095,6,FALSE)</f>
        <v>260</v>
      </c>
      <c r="AU227" s="44">
        <f>VLOOKUP($AN227, [1]TableView_704030_20160816_20160!$D$2:$M$5095,7,FALSE)</f>
        <v>2.1</v>
      </c>
      <c r="AV227" s="44">
        <f>VLOOKUP($AN227, [1]TableView_704030_20160816_20160!$D$2:$M$5095,2,FALSE)</f>
        <v>4.3</v>
      </c>
      <c r="AW227" s="44">
        <f>VLOOKUP($AO227, [2]aacb8965d69cc6fd1cb3a5cae9e8ae7!$C$6:$F$853,4,FALSE)</f>
        <v>0.2</v>
      </c>
      <c r="AX227" s="44">
        <v>4</v>
      </c>
      <c r="AY227" s="44" t="str">
        <f t="shared" si="20"/>
        <v>25/08/2016 4</v>
      </c>
      <c r="AZ227" s="44">
        <f>VLOOKUP($AY227, [3]Sheet1!$D$3:$T$89,2,FALSE)</f>
        <v>27</v>
      </c>
      <c r="BA227" s="44">
        <f>VLOOKUP($AY227, [3]Sheet1!$D$3:$T$89,3,FALSE)</f>
        <v>23</v>
      </c>
      <c r="BB227" s="44">
        <f>VLOOKUP($AY227, [3]Sheet1!$D$3:$T$89,6,FALSE)</f>
        <v>27</v>
      </c>
      <c r="BC227" s="44">
        <f>VLOOKUP($AY227, [3]Sheet1!$D$3:$T$89,7,FALSE)</f>
        <v>23</v>
      </c>
      <c r="BD227" s="44">
        <f>VLOOKUP($AY227, [3]Sheet1!$D$3:$T$89,10,FALSE)</f>
        <v>25</v>
      </c>
      <c r="BE227" s="44">
        <f>VLOOKUP($AY227, [3]Sheet1!$D$3:$T$89,11,FALSE)</f>
        <v>22</v>
      </c>
      <c r="BF227" s="44">
        <f>VLOOKUP($AY227, [3]Sheet1!$D$3:$T$89,14,FALSE)</f>
        <v>25</v>
      </c>
      <c r="BG227" s="44">
        <f>VLOOKUP($AY227, [3]Sheet1!$D$3:$T$89,15,FALSE)</f>
        <v>22</v>
      </c>
      <c r="BI227" s="49">
        <v>42607</v>
      </c>
      <c r="BJ227" s="50">
        <v>0.74444444444444402</v>
      </c>
      <c r="BK227" s="50">
        <v>0.74652777777777801</v>
      </c>
      <c r="BL227" s="50">
        <v>0.75</v>
      </c>
      <c r="BM227" s="44" t="s">
        <v>1246</v>
      </c>
      <c r="BN227" s="44" t="s">
        <v>1247</v>
      </c>
      <c r="BO227" s="44">
        <v>1012.36099155</v>
      </c>
      <c r="BP227" s="44">
        <v>25.3888888888889</v>
      </c>
      <c r="BQ227" s="44">
        <v>0</v>
      </c>
      <c r="BR227" s="44">
        <v>71</v>
      </c>
      <c r="BS227" s="44">
        <v>260</v>
      </c>
      <c r="BT227" s="44">
        <v>2.1</v>
      </c>
      <c r="BU227" s="44">
        <v>4.3</v>
      </c>
      <c r="BV227" s="44">
        <v>0.2</v>
      </c>
      <c r="BW227" s="44">
        <v>4</v>
      </c>
      <c r="BX227" s="44" t="s">
        <v>1248</v>
      </c>
      <c r="BY227" s="44">
        <v>27</v>
      </c>
      <c r="BZ227" s="44">
        <v>23</v>
      </c>
      <c r="CA227" s="44">
        <v>27</v>
      </c>
      <c r="CB227" s="44">
        <v>23</v>
      </c>
      <c r="CC227" s="44">
        <v>25</v>
      </c>
      <c r="CD227" s="44">
        <v>22</v>
      </c>
      <c r="CE227" s="44">
        <v>25</v>
      </c>
      <c r="CF227" s="44">
        <v>22</v>
      </c>
    </row>
    <row r="228" spans="1:84">
      <c r="A228" s="44" t="s">
        <v>3</v>
      </c>
      <c r="B228" s="45" t="s">
        <v>25</v>
      </c>
      <c r="D228" s="46">
        <v>2.488425925925926E-3</v>
      </c>
      <c r="E228" s="47" t="s">
        <v>51</v>
      </c>
      <c r="F228" s="13" t="s">
        <v>34</v>
      </c>
      <c r="J228" s="44" t="s">
        <v>36</v>
      </c>
      <c r="O228" s="46">
        <v>6.4236111111111117E-3</v>
      </c>
      <c r="P228" s="47" t="s">
        <v>28</v>
      </c>
      <c r="Q228" s="47" t="s">
        <v>278</v>
      </c>
      <c r="U228" s="47" t="s">
        <v>29</v>
      </c>
      <c r="V228" s="44" t="s">
        <v>55</v>
      </c>
      <c r="Z228" s="46">
        <v>2.0833333333333332E-2</v>
      </c>
      <c r="AJ228" s="49">
        <v>42607</v>
      </c>
      <c r="AK228" s="60">
        <v>0.74444444444444402</v>
      </c>
      <c r="AL228" s="60">
        <v>0.74652777777777801</v>
      </c>
      <c r="AM228" s="60">
        <f t="shared" si="17"/>
        <v>0.75</v>
      </c>
      <c r="AN228" s="61" t="str">
        <f t="shared" si="18"/>
        <v>25/08/2016 17:55:00</v>
      </c>
      <c r="AO228" s="61" t="str">
        <f t="shared" si="19"/>
        <v>25/08/2016 18:00:00</v>
      </c>
      <c r="AP228" s="44">
        <f>VLOOKUP($AN228, [1]TableView_704030_20160816_20160!$D$2:$M$5095,3,FALSE)</f>
        <v>1012.36099155</v>
      </c>
      <c r="AQ228" s="44">
        <f>VLOOKUP($AN228, [1]TableView_704030_20160816_20160!$D$2:$M$5095,8,FALSE)</f>
        <v>25.3888888888889</v>
      </c>
      <c r="AR228" s="44">
        <f>VLOOKUP($AN228, [1]TableView_704030_20160816_20160!$D$2:$M$5095,10,FALSE)</f>
        <v>0</v>
      </c>
      <c r="AS228" s="44">
        <f>VLOOKUP($AN228, [1]TableView_704030_20160816_20160!$D$2:$M$5095,4,FALSE)</f>
        <v>71</v>
      </c>
      <c r="AT228" s="44">
        <f>VLOOKUP($AN228, [1]TableView_704030_20160816_20160!$D$2:$M$5095,6,FALSE)</f>
        <v>260</v>
      </c>
      <c r="AU228" s="44">
        <f>VLOOKUP($AN228, [1]TableView_704030_20160816_20160!$D$2:$M$5095,7,FALSE)</f>
        <v>2.1</v>
      </c>
      <c r="AV228" s="44">
        <f>VLOOKUP($AN228, [1]TableView_704030_20160816_20160!$D$2:$M$5095,2,FALSE)</f>
        <v>4.3</v>
      </c>
      <c r="AW228" s="44">
        <f>VLOOKUP($AO228, [2]aacb8965d69cc6fd1cb3a5cae9e8ae7!$C$6:$F$853,4,FALSE)</f>
        <v>0.2</v>
      </c>
      <c r="AX228" s="44">
        <v>4</v>
      </c>
      <c r="AY228" s="44" t="str">
        <f t="shared" si="20"/>
        <v>25/08/2016 4</v>
      </c>
      <c r="AZ228" s="44">
        <f>VLOOKUP($AY228, [3]Sheet1!$D$3:$T$89,2,FALSE)</f>
        <v>27</v>
      </c>
      <c r="BA228" s="44">
        <f>VLOOKUP($AY228, [3]Sheet1!$D$3:$T$89,3,FALSE)</f>
        <v>23</v>
      </c>
      <c r="BB228" s="44">
        <f>VLOOKUP($AY228, [3]Sheet1!$D$3:$T$89,6,FALSE)</f>
        <v>27</v>
      </c>
      <c r="BC228" s="44">
        <f>VLOOKUP($AY228, [3]Sheet1!$D$3:$T$89,7,FALSE)</f>
        <v>23</v>
      </c>
      <c r="BD228" s="44">
        <f>VLOOKUP($AY228, [3]Sheet1!$D$3:$T$89,10,FALSE)</f>
        <v>25</v>
      </c>
      <c r="BE228" s="44">
        <f>VLOOKUP($AY228, [3]Sheet1!$D$3:$T$89,11,FALSE)</f>
        <v>22</v>
      </c>
      <c r="BF228" s="44">
        <f>VLOOKUP($AY228, [3]Sheet1!$D$3:$T$89,14,FALSE)</f>
        <v>25</v>
      </c>
      <c r="BG228" s="44">
        <f>VLOOKUP($AY228, [3]Sheet1!$D$3:$T$89,15,FALSE)</f>
        <v>22</v>
      </c>
      <c r="BI228" s="49">
        <v>42607</v>
      </c>
      <c r="BJ228" s="50">
        <v>0.74444444444444402</v>
      </c>
      <c r="BK228" s="50">
        <v>0.74652777777777801</v>
      </c>
      <c r="BL228" s="50">
        <v>0.75</v>
      </c>
      <c r="BM228" s="44" t="s">
        <v>1246</v>
      </c>
      <c r="BN228" s="44" t="s">
        <v>1247</v>
      </c>
      <c r="BO228" s="44">
        <v>1012.36099155</v>
      </c>
      <c r="BP228" s="44">
        <v>25.3888888888889</v>
      </c>
      <c r="BQ228" s="44">
        <v>0</v>
      </c>
      <c r="BR228" s="44">
        <v>71</v>
      </c>
      <c r="BS228" s="44">
        <v>260</v>
      </c>
      <c r="BT228" s="44">
        <v>2.1</v>
      </c>
      <c r="BU228" s="44">
        <v>4.3</v>
      </c>
      <c r="BV228" s="44">
        <v>0.2</v>
      </c>
      <c r="BW228" s="44">
        <v>4</v>
      </c>
      <c r="BX228" s="44" t="s">
        <v>1248</v>
      </c>
      <c r="BY228" s="44">
        <v>27</v>
      </c>
      <c r="BZ228" s="44">
        <v>23</v>
      </c>
      <c r="CA228" s="44">
        <v>27</v>
      </c>
      <c r="CB228" s="44">
        <v>23</v>
      </c>
      <c r="CC228" s="44">
        <v>25</v>
      </c>
      <c r="CD228" s="44">
        <v>22</v>
      </c>
      <c r="CE228" s="44">
        <v>25</v>
      </c>
      <c r="CF228" s="44">
        <v>22</v>
      </c>
    </row>
    <row r="229" spans="1:84">
      <c r="A229" s="44" t="s">
        <v>4</v>
      </c>
      <c r="B229" s="45" t="s">
        <v>22</v>
      </c>
      <c r="D229" s="46">
        <v>3.1828703703703702E-3</v>
      </c>
      <c r="E229" s="47" t="s">
        <v>51</v>
      </c>
      <c r="F229" s="13" t="s">
        <v>54</v>
      </c>
      <c r="J229" s="44" t="s">
        <v>36</v>
      </c>
      <c r="K229" s="44" t="s">
        <v>384</v>
      </c>
      <c r="O229" s="46">
        <v>6.6203703703703702E-3</v>
      </c>
      <c r="P229" s="47" t="s">
        <v>28</v>
      </c>
      <c r="Q229" s="47" t="s">
        <v>342</v>
      </c>
      <c r="U229" s="47" t="s">
        <v>36</v>
      </c>
      <c r="AJ229" s="49">
        <v>42607</v>
      </c>
      <c r="AK229" s="60">
        <v>0.74444444444444402</v>
      </c>
      <c r="AL229" s="60">
        <v>0.74652777777777801</v>
      </c>
      <c r="AM229" s="60">
        <f t="shared" si="17"/>
        <v>0.75</v>
      </c>
      <c r="AN229" s="61" t="str">
        <f t="shared" si="18"/>
        <v>25/08/2016 17:55:00</v>
      </c>
      <c r="AO229" s="61" t="str">
        <f t="shared" si="19"/>
        <v>25/08/2016 18:00:00</v>
      </c>
      <c r="AP229" s="44">
        <f>VLOOKUP($AN229, [1]TableView_704030_20160816_20160!$D$2:$M$5095,3,FALSE)</f>
        <v>1012.36099155</v>
      </c>
      <c r="AQ229" s="44">
        <f>VLOOKUP($AN229, [1]TableView_704030_20160816_20160!$D$2:$M$5095,8,FALSE)</f>
        <v>25.3888888888889</v>
      </c>
      <c r="AR229" s="44">
        <f>VLOOKUP($AN229, [1]TableView_704030_20160816_20160!$D$2:$M$5095,10,FALSE)</f>
        <v>0</v>
      </c>
      <c r="AS229" s="44">
        <f>VLOOKUP($AN229, [1]TableView_704030_20160816_20160!$D$2:$M$5095,4,FALSE)</f>
        <v>71</v>
      </c>
      <c r="AT229" s="44">
        <f>VLOOKUP($AN229, [1]TableView_704030_20160816_20160!$D$2:$M$5095,6,FALSE)</f>
        <v>260</v>
      </c>
      <c r="AU229" s="44">
        <f>VLOOKUP($AN229, [1]TableView_704030_20160816_20160!$D$2:$M$5095,7,FALSE)</f>
        <v>2.1</v>
      </c>
      <c r="AV229" s="44">
        <f>VLOOKUP($AN229, [1]TableView_704030_20160816_20160!$D$2:$M$5095,2,FALSE)</f>
        <v>4.3</v>
      </c>
      <c r="AW229" s="44">
        <f>VLOOKUP($AO229, [2]aacb8965d69cc6fd1cb3a5cae9e8ae7!$C$6:$F$853,4,FALSE)</f>
        <v>0.2</v>
      </c>
      <c r="AX229" s="44">
        <v>4</v>
      </c>
      <c r="AY229" s="44" t="str">
        <f t="shared" si="20"/>
        <v>25/08/2016 4</v>
      </c>
      <c r="AZ229" s="44">
        <f>VLOOKUP($AY229, [3]Sheet1!$D$3:$T$89,2,FALSE)</f>
        <v>27</v>
      </c>
      <c r="BA229" s="44">
        <f>VLOOKUP($AY229, [3]Sheet1!$D$3:$T$89,3,FALSE)</f>
        <v>23</v>
      </c>
      <c r="BB229" s="44">
        <f>VLOOKUP($AY229, [3]Sheet1!$D$3:$T$89,6,FALSE)</f>
        <v>27</v>
      </c>
      <c r="BC229" s="44">
        <f>VLOOKUP($AY229, [3]Sheet1!$D$3:$T$89,7,FALSE)</f>
        <v>23</v>
      </c>
      <c r="BD229" s="44">
        <f>VLOOKUP($AY229, [3]Sheet1!$D$3:$T$89,10,FALSE)</f>
        <v>25</v>
      </c>
      <c r="BE229" s="44">
        <f>VLOOKUP($AY229, [3]Sheet1!$D$3:$T$89,11,FALSE)</f>
        <v>22</v>
      </c>
      <c r="BF229" s="44">
        <f>VLOOKUP($AY229, [3]Sheet1!$D$3:$T$89,14,FALSE)</f>
        <v>25</v>
      </c>
      <c r="BG229" s="44">
        <f>VLOOKUP($AY229, [3]Sheet1!$D$3:$T$89,15,FALSE)</f>
        <v>22</v>
      </c>
      <c r="BI229" s="49">
        <v>42607</v>
      </c>
      <c r="BJ229" s="50">
        <v>0.74444444444444402</v>
      </c>
      <c r="BK229" s="50">
        <v>0.74652777777777801</v>
      </c>
      <c r="BL229" s="50">
        <v>0.75</v>
      </c>
      <c r="BM229" s="44" t="s">
        <v>1246</v>
      </c>
      <c r="BN229" s="44" t="s">
        <v>1247</v>
      </c>
      <c r="BO229" s="44">
        <v>1012.36099155</v>
      </c>
      <c r="BP229" s="44">
        <v>25.3888888888889</v>
      </c>
      <c r="BQ229" s="44">
        <v>0</v>
      </c>
      <c r="BR229" s="44">
        <v>71</v>
      </c>
      <c r="BS229" s="44">
        <v>260</v>
      </c>
      <c r="BT229" s="44">
        <v>2.1</v>
      </c>
      <c r="BU229" s="44">
        <v>4.3</v>
      </c>
      <c r="BV229" s="44">
        <v>0.2</v>
      </c>
      <c r="BW229" s="44">
        <v>4</v>
      </c>
      <c r="BX229" s="44" t="s">
        <v>1248</v>
      </c>
      <c r="BY229" s="44">
        <v>27</v>
      </c>
      <c r="BZ229" s="44">
        <v>23</v>
      </c>
      <c r="CA229" s="44">
        <v>27</v>
      </c>
      <c r="CB229" s="44">
        <v>23</v>
      </c>
      <c r="CC229" s="44">
        <v>25</v>
      </c>
      <c r="CD229" s="44">
        <v>22</v>
      </c>
      <c r="CE229" s="44">
        <v>25</v>
      </c>
      <c r="CF229" s="44">
        <v>22</v>
      </c>
    </row>
    <row r="230" spans="1:84">
      <c r="A230" s="44" t="s">
        <v>5</v>
      </c>
      <c r="B230" s="45" t="s">
        <v>24</v>
      </c>
      <c r="D230" s="46">
        <v>1.0532407407407407E-2</v>
      </c>
      <c r="E230" s="47" t="s">
        <v>51</v>
      </c>
      <c r="F230" s="13" t="s">
        <v>240</v>
      </c>
      <c r="J230" s="44" t="s">
        <v>29</v>
      </c>
      <c r="K230" s="44" t="s">
        <v>385</v>
      </c>
      <c r="O230" s="46">
        <v>7.0949074074074074E-3</v>
      </c>
      <c r="P230" s="47" t="s">
        <v>28</v>
      </c>
      <c r="Q230" s="47" t="s">
        <v>35</v>
      </c>
      <c r="U230" s="47" t="s">
        <v>36</v>
      </c>
      <c r="V230" s="44" t="s">
        <v>392</v>
      </c>
      <c r="AJ230" s="49">
        <v>42607</v>
      </c>
      <c r="AK230" s="60">
        <v>0.74444444444444402</v>
      </c>
      <c r="AL230" s="60">
        <v>0.74652777777777801</v>
      </c>
      <c r="AM230" s="60">
        <f t="shared" si="17"/>
        <v>0.75</v>
      </c>
      <c r="AN230" s="61" t="str">
        <f t="shared" si="18"/>
        <v>25/08/2016 17:55:00</v>
      </c>
      <c r="AO230" s="61" t="str">
        <f t="shared" si="19"/>
        <v>25/08/2016 18:00:00</v>
      </c>
      <c r="AP230" s="44">
        <f>VLOOKUP($AN230, [1]TableView_704030_20160816_20160!$D$2:$M$5095,3,FALSE)</f>
        <v>1012.36099155</v>
      </c>
      <c r="AQ230" s="44">
        <f>VLOOKUP($AN230, [1]TableView_704030_20160816_20160!$D$2:$M$5095,8,FALSE)</f>
        <v>25.3888888888889</v>
      </c>
      <c r="AR230" s="44">
        <f>VLOOKUP($AN230, [1]TableView_704030_20160816_20160!$D$2:$M$5095,10,FALSE)</f>
        <v>0</v>
      </c>
      <c r="AS230" s="44">
        <f>VLOOKUP($AN230, [1]TableView_704030_20160816_20160!$D$2:$M$5095,4,FALSE)</f>
        <v>71</v>
      </c>
      <c r="AT230" s="44">
        <f>VLOOKUP($AN230, [1]TableView_704030_20160816_20160!$D$2:$M$5095,6,FALSE)</f>
        <v>260</v>
      </c>
      <c r="AU230" s="44">
        <f>VLOOKUP($AN230, [1]TableView_704030_20160816_20160!$D$2:$M$5095,7,FALSE)</f>
        <v>2.1</v>
      </c>
      <c r="AV230" s="44">
        <f>VLOOKUP($AN230, [1]TableView_704030_20160816_20160!$D$2:$M$5095,2,FALSE)</f>
        <v>4.3</v>
      </c>
      <c r="AW230" s="44">
        <f>VLOOKUP($AO230, [2]aacb8965d69cc6fd1cb3a5cae9e8ae7!$C$6:$F$853,4,FALSE)</f>
        <v>0.2</v>
      </c>
      <c r="AX230" s="44">
        <v>4</v>
      </c>
      <c r="AY230" s="44" t="str">
        <f t="shared" si="20"/>
        <v>25/08/2016 4</v>
      </c>
      <c r="AZ230" s="44">
        <f>VLOOKUP($AY230, [3]Sheet1!$D$3:$T$89,2,FALSE)</f>
        <v>27</v>
      </c>
      <c r="BA230" s="44">
        <f>VLOOKUP($AY230, [3]Sheet1!$D$3:$T$89,3,FALSE)</f>
        <v>23</v>
      </c>
      <c r="BB230" s="44">
        <f>VLOOKUP($AY230, [3]Sheet1!$D$3:$T$89,6,FALSE)</f>
        <v>27</v>
      </c>
      <c r="BC230" s="44">
        <f>VLOOKUP($AY230, [3]Sheet1!$D$3:$T$89,7,FALSE)</f>
        <v>23</v>
      </c>
      <c r="BD230" s="44">
        <f>VLOOKUP($AY230, [3]Sheet1!$D$3:$T$89,10,FALSE)</f>
        <v>25</v>
      </c>
      <c r="BE230" s="44">
        <f>VLOOKUP($AY230, [3]Sheet1!$D$3:$T$89,11,FALSE)</f>
        <v>22</v>
      </c>
      <c r="BF230" s="44">
        <f>VLOOKUP($AY230, [3]Sheet1!$D$3:$T$89,14,FALSE)</f>
        <v>25</v>
      </c>
      <c r="BG230" s="44">
        <f>VLOOKUP($AY230, [3]Sheet1!$D$3:$T$89,15,FALSE)</f>
        <v>22</v>
      </c>
      <c r="BI230" s="49">
        <v>42607</v>
      </c>
      <c r="BJ230" s="50">
        <v>0.74444444444444402</v>
      </c>
      <c r="BK230" s="50">
        <v>0.74652777777777801</v>
      </c>
      <c r="BL230" s="50">
        <v>0.75</v>
      </c>
      <c r="BM230" s="44" t="s">
        <v>1246</v>
      </c>
      <c r="BN230" s="44" t="s">
        <v>1247</v>
      </c>
      <c r="BO230" s="44">
        <v>1012.36099155</v>
      </c>
      <c r="BP230" s="44">
        <v>25.3888888888889</v>
      </c>
      <c r="BQ230" s="44">
        <v>0</v>
      </c>
      <c r="BR230" s="44">
        <v>71</v>
      </c>
      <c r="BS230" s="44">
        <v>260</v>
      </c>
      <c r="BT230" s="44">
        <v>2.1</v>
      </c>
      <c r="BU230" s="44">
        <v>4.3</v>
      </c>
      <c r="BV230" s="44">
        <v>0.2</v>
      </c>
      <c r="BW230" s="44">
        <v>4</v>
      </c>
      <c r="BX230" s="44" t="s">
        <v>1248</v>
      </c>
      <c r="BY230" s="44">
        <v>27</v>
      </c>
      <c r="BZ230" s="44">
        <v>23</v>
      </c>
      <c r="CA230" s="44">
        <v>27</v>
      </c>
      <c r="CB230" s="44">
        <v>23</v>
      </c>
      <c r="CC230" s="44">
        <v>25</v>
      </c>
      <c r="CD230" s="44">
        <v>22</v>
      </c>
      <c r="CE230" s="44">
        <v>25</v>
      </c>
      <c r="CF230" s="44">
        <v>22</v>
      </c>
    </row>
    <row r="231" spans="1:84">
      <c r="A231" s="44" t="s">
        <v>6</v>
      </c>
      <c r="B231" s="45" t="s">
        <v>229</v>
      </c>
      <c r="D231" s="46">
        <v>1.1122685185185185E-2</v>
      </c>
      <c r="E231" s="47" t="s">
        <v>51</v>
      </c>
      <c r="F231" s="13" t="s">
        <v>33</v>
      </c>
      <c r="J231" s="44" t="s">
        <v>36</v>
      </c>
      <c r="K231" s="44" t="s">
        <v>386</v>
      </c>
      <c r="O231" s="46">
        <v>7.8472222222222224E-3</v>
      </c>
      <c r="P231" s="47" t="s">
        <v>28</v>
      </c>
      <c r="Q231" s="47" t="s">
        <v>34</v>
      </c>
      <c r="U231" s="47" t="s">
        <v>36</v>
      </c>
      <c r="AJ231" s="49">
        <v>42607</v>
      </c>
      <c r="AK231" s="60">
        <v>0.74444444444444402</v>
      </c>
      <c r="AL231" s="60">
        <v>0.74652777777777801</v>
      </c>
      <c r="AM231" s="60">
        <f t="shared" si="17"/>
        <v>0.75</v>
      </c>
      <c r="AN231" s="61" t="str">
        <f t="shared" si="18"/>
        <v>25/08/2016 17:55:00</v>
      </c>
      <c r="AO231" s="61" t="str">
        <f t="shared" si="19"/>
        <v>25/08/2016 18:00:00</v>
      </c>
      <c r="AP231" s="44">
        <f>VLOOKUP($AN231, [1]TableView_704030_20160816_20160!$D$2:$M$5095,3,FALSE)</f>
        <v>1012.36099155</v>
      </c>
      <c r="AQ231" s="44">
        <f>VLOOKUP($AN231, [1]TableView_704030_20160816_20160!$D$2:$M$5095,8,FALSE)</f>
        <v>25.3888888888889</v>
      </c>
      <c r="AR231" s="44">
        <f>VLOOKUP($AN231, [1]TableView_704030_20160816_20160!$D$2:$M$5095,10,FALSE)</f>
        <v>0</v>
      </c>
      <c r="AS231" s="44">
        <f>VLOOKUP($AN231, [1]TableView_704030_20160816_20160!$D$2:$M$5095,4,FALSE)</f>
        <v>71</v>
      </c>
      <c r="AT231" s="44">
        <f>VLOOKUP($AN231, [1]TableView_704030_20160816_20160!$D$2:$M$5095,6,FALSE)</f>
        <v>260</v>
      </c>
      <c r="AU231" s="44">
        <f>VLOOKUP($AN231, [1]TableView_704030_20160816_20160!$D$2:$M$5095,7,FALSE)</f>
        <v>2.1</v>
      </c>
      <c r="AV231" s="44">
        <f>VLOOKUP($AN231, [1]TableView_704030_20160816_20160!$D$2:$M$5095,2,FALSE)</f>
        <v>4.3</v>
      </c>
      <c r="AW231" s="44">
        <f>VLOOKUP($AO231, [2]aacb8965d69cc6fd1cb3a5cae9e8ae7!$C$6:$F$853,4,FALSE)</f>
        <v>0.2</v>
      </c>
      <c r="AX231" s="44">
        <v>4</v>
      </c>
      <c r="AY231" s="44" t="str">
        <f t="shared" si="20"/>
        <v>25/08/2016 4</v>
      </c>
      <c r="AZ231" s="44">
        <f>VLOOKUP($AY231, [3]Sheet1!$D$3:$T$89,2,FALSE)</f>
        <v>27</v>
      </c>
      <c r="BA231" s="44">
        <f>VLOOKUP($AY231, [3]Sheet1!$D$3:$T$89,3,FALSE)</f>
        <v>23</v>
      </c>
      <c r="BB231" s="44">
        <f>VLOOKUP($AY231, [3]Sheet1!$D$3:$T$89,6,FALSE)</f>
        <v>27</v>
      </c>
      <c r="BC231" s="44">
        <f>VLOOKUP($AY231, [3]Sheet1!$D$3:$T$89,7,FALSE)</f>
        <v>23</v>
      </c>
      <c r="BD231" s="44">
        <f>VLOOKUP($AY231, [3]Sheet1!$D$3:$T$89,10,FALSE)</f>
        <v>25</v>
      </c>
      <c r="BE231" s="44">
        <f>VLOOKUP($AY231, [3]Sheet1!$D$3:$T$89,11,FALSE)</f>
        <v>22</v>
      </c>
      <c r="BF231" s="44">
        <f>VLOOKUP($AY231, [3]Sheet1!$D$3:$T$89,14,FALSE)</f>
        <v>25</v>
      </c>
      <c r="BG231" s="44">
        <f>VLOOKUP($AY231, [3]Sheet1!$D$3:$T$89,15,FALSE)</f>
        <v>22</v>
      </c>
      <c r="BI231" s="49">
        <v>42607</v>
      </c>
      <c r="BJ231" s="50">
        <v>0.74444444444444402</v>
      </c>
      <c r="BK231" s="50">
        <v>0.74652777777777801</v>
      </c>
      <c r="BL231" s="50">
        <v>0.75</v>
      </c>
      <c r="BM231" s="44" t="s">
        <v>1246</v>
      </c>
      <c r="BN231" s="44" t="s">
        <v>1247</v>
      </c>
      <c r="BO231" s="44">
        <v>1012.36099155</v>
      </c>
      <c r="BP231" s="44">
        <v>25.3888888888889</v>
      </c>
      <c r="BQ231" s="44">
        <v>0</v>
      </c>
      <c r="BR231" s="44">
        <v>71</v>
      </c>
      <c r="BS231" s="44">
        <v>260</v>
      </c>
      <c r="BT231" s="44">
        <v>2.1</v>
      </c>
      <c r="BU231" s="44">
        <v>4.3</v>
      </c>
      <c r="BV231" s="44">
        <v>0.2</v>
      </c>
      <c r="BW231" s="44">
        <v>4</v>
      </c>
      <c r="BX231" s="44" t="s">
        <v>1248</v>
      </c>
      <c r="BY231" s="44">
        <v>27</v>
      </c>
      <c r="BZ231" s="44">
        <v>23</v>
      </c>
      <c r="CA231" s="44">
        <v>27</v>
      </c>
      <c r="CB231" s="44">
        <v>23</v>
      </c>
      <c r="CC231" s="44">
        <v>25</v>
      </c>
      <c r="CD231" s="44">
        <v>22</v>
      </c>
      <c r="CE231" s="44">
        <v>25</v>
      </c>
      <c r="CF231" s="44">
        <v>22</v>
      </c>
    </row>
    <row r="232" spans="1:84">
      <c r="A232" s="44" t="s">
        <v>7</v>
      </c>
      <c r="B232" s="45" t="s">
        <v>376</v>
      </c>
      <c r="D232" s="46">
        <v>1.1944444444444445E-2</v>
      </c>
      <c r="E232" s="47" t="s">
        <v>381</v>
      </c>
      <c r="F232" s="13" t="s">
        <v>243</v>
      </c>
      <c r="J232" s="44" t="s">
        <v>29</v>
      </c>
      <c r="K232" s="44" t="s">
        <v>387</v>
      </c>
      <c r="O232" s="46">
        <v>2.0590277777777777E-2</v>
      </c>
      <c r="P232" s="47" t="s">
        <v>28</v>
      </c>
      <c r="Q232" s="47" t="s">
        <v>35</v>
      </c>
      <c r="U232" s="47" t="s">
        <v>36</v>
      </c>
      <c r="AJ232" s="49">
        <v>42607</v>
      </c>
      <c r="AK232" s="60">
        <v>0.74444444444444402</v>
      </c>
      <c r="AL232" s="60">
        <v>0.74652777777777801</v>
      </c>
      <c r="AM232" s="60">
        <f t="shared" si="17"/>
        <v>0.75</v>
      </c>
      <c r="AN232" s="61" t="str">
        <f t="shared" si="18"/>
        <v>25/08/2016 17:55:00</v>
      </c>
      <c r="AO232" s="61" t="str">
        <f t="shared" si="19"/>
        <v>25/08/2016 18:00:00</v>
      </c>
      <c r="AP232" s="44">
        <f>VLOOKUP($AN232, [1]TableView_704030_20160816_20160!$D$2:$M$5095,3,FALSE)</f>
        <v>1012.36099155</v>
      </c>
      <c r="AQ232" s="44">
        <f>VLOOKUP($AN232, [1]TableView_704030_20160816_20160!$D$2:$M$5095,8,FALSE)</f>
        <v>25.3888888888889</v>
      </c>
      <c r="AR232" s="44">
        <f>VLOOKUP($AN232, [1]TableView_704030_20160816_20160!$D$2:$M$5095,10,FALSE)</f>
        <v>0</v>
      </c>
      <c r="AS232" s="44">
        <f>VLOOKUP($AN232, [1]TableView_704030_20160816_20160!$D$2:$M$5095,4,FALSE)</f>
        <v>71</v>
      </c>
      <c r="AT232" s="44">
        <f>VLOOKUP($AN232, [1]TableView_704030_20160816_20160!$D$2:$M$5095,6,FALSE)</f>
        <v>260</v>
      </c>
      <c r="AU232" s="44">
        <f>VLOOKUP($AN232, [1]TableView_704030_20160816_20160!$D$2:$M$5095,7,FALSE)</f>
        <v>2.1</v>
      </c>
      <c r="AV232" s="44">
        <f>VLOOKUP($AN232, [1]TableView_704030_20160816_20160!$D$2:$M$5095,2,FALSE)</f>
        <v>4.3</v>
      </c>
      <c r="AW232" s="44">
        <f>VLOOKUP($AO232, [2]aacb8965d69cc6fd1cb3a5cae9e8ae7!$C$6:$F$853,4,FALSE)</f>
        <v>0.2</v>
      </c>
      <c r="AX232" s="44">
        <v>4</v>
      </c>
      <c r="AY232" s="44" t="str">
        <f t="shared" si="20"/>
        <v>25/08/2016 4</v>
      </c>
      <c r="AZ232" s="44">
        <f>VLOOKUP($AY232, [3]Sheet1!$D$3:$T$89,2,FALSE)</f>
        <v>27</v>
      </c>
      <c r="BA232" s="44">
        <f>VLOOKUP($AY232, [3]Sheet1!$D$3:$T$89,3,FALSE)</f>
        <v>23</v>
      </c>
      <c r="BB232" s="44">
        <f>VLOOKUP($AY232, [3]Sheet1!$D$3:$T$89,6,FALSE)</f>
        <v>27</v>
      </c>
      <c r="BC232" s="44">
        <f>VLOOKUP($AY232, [3]Sheet1!$D$3:$T$89,7,FALSE)</f>
        <v>23</v>
      </c>
      <c r="BD232" s="44">
        <f>VLOOKUP($AY232, [3]Sheet1!$D$3:$T$89,10,FALSE)</f>
        <v>25</v>
      </c>
      <c r="BE232" s="44">
        <f>VLOOKUP($AY232, [3]Sheet1!$D$3:$T$89,11,FALSE)</f>
        <v>22</v>
      </c>
      <c r="BF232" s="44">
        <f>VLOOKUP($AY232, [3]Sheet1!$D$3:$T$89,14,FALSE)</f>
        <v>25</v>
      </c>
      <c r="BG232" s="44">
        <f>VLOOKUP($AY232, [3]Sheet1!$D$3:$T$89,15,FALSE)</f>
        <v>22</v>
      </c>
      <c r="BI232" s="49">
        <v>42607</v>
      </c>
      <c r="BJ232" s="50">
        <v>0.74444444444444402</v>
      </c>
      <c r="BK232" s="50">
        <v>0.74652777777777801</v>
      </c>
      <c r="BL232" s="50">
        <v>0.75</v>
      </c>
      <c r="BM232" s="44" t="s">
        <v>1246</v>
      </c>
      <c r="BN232" s="44" t="s">
        <v>1247</v>
      </c>
      <c r="BO232" s="44">
        <v>1012.36099155</v>
      </c>
      <c r="BP232" s="44">
        <v>25.3888888888889</v>
      </c>
      <c r="BQ232" s="44">
        <v>0</v>
      </c>
      <c r="BR232" s="44">
        <v>71</v>
      </c>
      <c r="BS232" s="44">
        <v>260</v>
      </c>
      <c r="BT232" s="44">
        <v>2.1</v>
      </c>
      <c r="BU232" s="44">
        <v>4.3</v>
      </c>
      <c r="BV232" s="44">
        <v>0.2</v>
      </c>
      <c r="BW232" s="44">
        <v>4</v>
      </c>
      <c r="BX232" s="44" t="s">
        <v>1248</v>
      </c>
      <c r="BY232" s="44">
        <v>27</v>
      </c>
      <c r="BZ232" s="44">
        <v>23</v>
      </c>
      <c r="CA232" s="44">
        <v>27</v>
      </c>
      <c r="CB232" s="44">
        <v>23</v>
      </c>
      <c r="CC232" s="44">
        <v>25</v>
      </c>
      <c r="CD232" s="44">
        <v>22</v>
      </c>
      <c r="CE232" s="44">
        <v>25</v>
      </c>
      <c r="CF232" s="44">
        <v>22</v>
      </c>
    </row>
    <row r="233" spans="1:84">
      <c r="D233" s="46">
        <v>1.3171296296296294E-2</v>
      </c>
      <c r="E233" s="47" t="s">
        <v>206</v>
      </c>
      <c r="F233" s="13" t="s">
        <v>34</v>
      </c>
      <c r="J233" s="44" t="s">
        <v>36</v>
      </c>
      <c r="K233" s="44" t="s">
        <v>388</v>
      </c>
      <c r="O233" s="46">
        <v>2.0833333333333332E-2</v>
      </c>
      <c r="AJ233" s="49">
        <v>42607</v>
      </c>
      <c r="AK233" s="60">
        <v>0.74444444444444402</v>
      </c>
      <c r="AL233" s="60">
        <v>0.74652777777777801</v>
      </c>
      <c r="AM233" s="60">
        <f t="shared" si="17"/>
        <v>0.75</v>
      </c>
      <c r="AN233" s="61" t="str">
        <f t="shared" si="18"/>
        <v>25/08/2016 17:55:00</v>
      </c>
      <c r="AO233" s="61" t="str">
        <f t="shared" si="19"/>
        <v>25/08/2016 18:00:00</v>
      </c>
      <c r="AP233" s="44">
        <f>VLOOKUP($AN233, [1]TableView_704030_20160816_20160!$D$2:$M$5095,3,FALSE)</f>
        <v>1012.36099155</v>
      </c>
      <c r="AQ233" s="44">
        <f>VLOOKUP($AN233, [1]TableView_704030_20160816_20160!$D$2:$M$5095,8,FALSE)</f>
        <v>25.3888888888889</v>
      </c>
      <c r="AR233" s="44">
        <f>VLOOKUP($AN233, [1]TableView_704030_20160816_20160!$D$2:$M$5095,10,FALSE)</f>
        <v>0</v>
      </c>
      <c r="AS233" s="44">
        <f>VLOOKUP($AN233, [1]TableView_704030_20160816_20160!$D$2:$M$5095,4,FALSE)</f>
        <v>71</v>
      </c>
      <c r="AT233" s="44">
        <f>VLOOKUP($AN233, [1]TableView_704030_20160816_20160!$D$2:$M$5095,6,FALSE)</f>
        <v>260</v>
      </c>
      <c r="AU233" s="44">
        <f>VLOOKUP($AN233, [1]TableView_704030_20160816_20160!$D$2:$M$5095,7,FALSE)</f>
        <v>2.1</v>
      </c>
      <c r="AV233" s="44">
        <f>VLOOKUP($AN233, [1]TableView_704030_20160816_20160!$D$2:$M$5095,2,FALSE)</f>
        <v>4.3</v>
      </c>
      <c r="AW233" s="44">
        <f>VLOOKUP($AO233, [2]aacb8965d69cc6fd1cb3a5cae9e8ae7!$C$6:$F$853,4,FALSE)</f>
        <v>0.2</v>
      </c>
      <c r="AX233" s="44">
        <v>4</v>
      </c>
      <c r="AY233" s="44" t="str">
        <f t="shared" si="20"/>
        <v>25/08/2016 4</v>
      </c>
      <c r="AZ233" s="44">
        <f>VLOOKUP($AY233, [3]Sheet1!$D$3:$T$89,2,FALSE)</f>
        <v>27</v>
      </c>
      <c r="BA233" s="44">
        <f>VLOOKUP($AY233, [3]Sheet1!$D$3:$T$89,3,FALSE)</f>
        <v>23</v>
      </c>
      <c r="BB233" s="44">
        <f>VLOOKUP($AY233, [3]Sheet1!$D$3:$T$89,6,FALSE)</f>
        <v>27</v>
      </c>
      <c r="BC233" s="44">
        <f>VLOOKUP($AY233, [3]Sheet1!$D$3:$T$89,7,FALSE)</f>
        <v>23</v>
      </c>
      <c r="BD233" s="44">
        <f>VLOOKUP($AY233, [3]Sheet1!$D$3:$T$89,10,FALSE)</f>
        <v>25</v>
      </c>
      <c r="BE233" s="44">
        <f>VLOOKUP($AY233, [3]Sheet1!$D$3:$T$89,11,FALSE)</f>
        <v>22</v>
      </c>
      <c r="BF233" s="44">
        <f>VLOOKUP($AY233, [3]Sheet1!$D$3:$T$89,14,FALSE)</f>
        <v>25</v>
      </c>
      <c r="BG233" s="44">
        <f>VLOOKUP($AY233, [3]Sheet1!$D$3:$T$89,15,FALSE)</f>
        <v>22</v>
      </c>
      <c r="BI233" s="49">
        <v>42607</v>
      </c>
      <c r="BJ233" s="50">
        <v>0.74444444444444402</v>
      </c>
      <c r="BK233" s="50">
        <v>0.74652777777777801</v>
      </c>
      <c r="BL233" s="50">
        <v>0.75</v>
      </c>
      <c r="BM233" s="44" t="s">
        <v>1246</v>
      </c>
      <c r="BN233" s="44" t="s">
        <v>1247</v>
      </c>
      <c r="BO233" s="44">
        <v>1012.36099155</v>
      </c>
      <c r="BP233" s="44">
        <v>25.3888888888889</v>
      </c>
      <c r="BQ233" s="44">
        <v>0</v>
      </c>
      <c r="BR233" s="44">
        <v>71</v>
      </c>
      <c r="BS233" s="44">
        <v>260</v>
      </c>
      <c r="BT233" s="44">
        <v>2.1</v>
      </c>
      <c r="BU233" s="44">
        <v>4.3</v>
      </c>
      <c r="BV233" s="44">
        <v>0.2</v>
      </c>
      <c r="BW233" s="44">
        <v>4</v>
      </c>
      <c r="BX233" s="44" t="s">
        <v>1248</v>
      </c>
      <c r="BY233" s="44">
        <v>27</v>
      </c>
      <c r="BZ233" s="44">
        <v>23</v>
      </c>
      <c r="CA233" s="44">
        <v>27</v>
      </c>
      <c r="CB233" s="44">
        <v>23</v>
      </c>
      <c r="CC233" s="44">
        <v>25</v>
      </c>
      <c r="CD233" s="44">
        <v>22</v>
      </c>
      <c r="CE233" s="44">
        <v>25</v>
      </c>
      <c r="CF233" s="44">
        <v>22</v>
      </c>
    </row>
    <row r="234" spans="1:84">
      <c r="D234" s="46">
        <v>1.3356481481481483E-2</v>
      </c>
      <c r="E234" s="47" t="s">
        <v>206</v>
      </c>
      <c r="F234" s="13" t="s">
        <v>33</v>
      </c>
      <c r="J234" s="44" t="s">
        <v>29</v>
      </c>
      <c r="AJ234" s="49">
        <v>42607</v>
      </c>
      <c r="AK234" s="60">
        <v>0.74444444444444402</v>
      </c>
      <c r="AL234" s="60">
        <v>0.74652777777777801</v>
      </c>
      <c r="AM234" s="60">
        <f t="shared" si="17"/>
        <v>0.75</v>
      </c>
      <c r="AN234" s="61" t="str">
        <f t="shared" si="18"/>
        <v>25/08/2016 17:55:00</v>
      </c>
      <c r="AO234" s="61" t="str">
        <f t="shared" si="19"/>
        <v>25/08/2016 18:00:00</v>
      </c>
      <c r="AP234" s="44">
        <f>VLOOKUP($AN234, [1]TableView_704030_20160816_20160!$D$2:$M$5095,3,FALSE)</f>
        <v>1012.36099155</v>
      </c>
      <c r="AQ234" s="44">
        <f>VLOOKUP($AN234, [1]TableView_704030_20160816_20160!$D$2:$M$5095,8,FALSE)</f>
        <v>25.3888888888889</v>
      </c>
      <c r="AR234" s="44">
        <f>VLOOKUP($AN234, [1]TableView_704030_20160816_20160!$D$2:$M$5095,10,FALSE)</f>
        <v>0</v>
      </c>
      <c r="AS234" s="44">
        <f>VLOOKUP($AN234, [1]TableView_704030_20160816_20160!$D$2:$M$5095,4,FALSE)</f>
        <v>71</v>
      </c>
      <c r="AT234" s="44">
        <f>VLOOKUP($AN234, [1]TableView_704030_20160816_20160!$D$2:$M$5095,6,FALSE)</f>
        <v>260</v>
      </c>
      <c r="AU234" s="44">
        <f>VLOOKUP($AN234, [1]TableView_704030_20160816_20160!$D$2:$M$5095,7,FALSE)</f>
        <v>2.1</v>
      </c>
      <c r="AV234" s="44">
        <f>VLOOKUP($AN234, [1]TableView_704030_20160816_20160!$D$2:$M$5095,2,FALSE)</f>
        <v>4.3</v>
      </c>
      <c r="AW234" s="44">
        <f>VLOOKUP($AO234, [2]aacb8965d69cc6fd1cb3a5cae9e8ae7!$C$6:$F$853,4,FALSE)</f>
        <v>0.2</v>
      </c>
      <c r="AX234" s="44">
        <v>4</v>
      </c>
      <c r="AY234" s="44" t="str">
        <f t="shared" si="20"/>
        <v>25/08/2016 4</v>
      </c>
      <c r="AZ234" s="44">
        <f>VLOOKUP($AY234, [3]Sheet1!$D$3:$T$89,2,FALSE)</f>
        <v>27</v>
      </c>
      <c r="BA234" s="44">
        <f>VLOOKUP($AY234, [3]Sheet1!$D$3:$T$89,3,FALSE)</f>
        <v>23</v>
      </c>
      <c r="BB234" s="44">
        <f>VLOOKUP($AY234, [3]Sheet1!$D$3:$T$89,6,FALSE)</f>
        <v>27</v>
      </c>
      <c r="BC234" s="44">
        <f>VLOOKUP($AY234, [3]Sheet1!$D$3:$T$89,7,FALSE)</f>
        <v>23</v>
      </c>
      <c r="BD234" s="44">
        <f>VLOOKUP($AY234, [3]Sheet1!$D$3:$T$89,10,FALSE)</f>
        <v>25</v>
      </c>
      <c r="BE234" s="44">
        <f>VLOOKUP($AY234, [3]Sheet1!$D$3:$T$89,11,FALSE)</f>
        <v>22</v>
      </c>
      <c r="BF234" s="44">
        <f>VLOOKUP($AY234, [3]Sheet1!$D$3:$T$89,14,FALSE)</f>
        <v>25</v>
      </c>
      <c r="BG234" s="44">
        <f>VLOOKUP($AY234, [3]Sheet1!$D$3:$T$89,15,FALSE)</f>
        <v>22</v>
      </c>
      <c r="BI234" s="49">
        <v>42607</v>
      </c>
      <c r="BJ234" s="50">
        <v>0.74444444444444402</v>
      </c>
      <c r="BK234" s="50">
        <v>0.74652777777777801</v>
      </c>
      <c r="BL234" s="50">
        <v>0.75</v>
      </c>
      <c r="BM234" s="44" t="s">
        <v>1246</v>
      </c>
      <c r="BN234" s="44" t="s">
        <v>1247</v>
      </c>
      <c r="BO234" s="44">
        <v>1012.36099155</v>
      </c>
      <c r="BP234" s="44">
        <v>25.3888888888889</v>
      </c>
      <c r="BQ234" s="44">
        <v>0</v>
      </c>
      <c r="BR234" s="44">
        <v>71</v>
      </c>
      <c r="BS234" s="44">
        <v>260</v>
      </c>
      <c r="BT234" s="44">
        <v>2.1</v>
      </c>
      <c r="BU234" s="44">
        <v>4.3</v>
      </c>
      <c r="BV234" s="44">
        <v>0.2</v>
      </c>
      <c r="BW234" s="44">
        <v>4</v>
      </c>
      <c r="BX234" s="44" t="s">
        <v>1248</v>
      </c>
      <c r="BY234" s="44">
        <v>27</v>
      </c>
      <c r="BZ234" s="44">
        <v>23</v>
      </c>
      <c r="CA234" s="44">
        <v>27</v>
      </c>
      <c r="CB234" s="44">
        <v>23</v>
      </c>
      <c r="CC234" s="44">
        <v>25</v>
      </c>
      <c r="CD234" s="44">
        <v>22</v>
      </c>
      <c r="CE234" s="44">
        <v>25</v>
      </c>
      <c r="CF234" s="44">
        <v>22</v>
      </c>
    </row>
    <row r="235" spans="1:84">
      <c r="D235" s="46">
        <v>1.3402777777777777E-2</v>
      </c>
      <c r="E235" s="47" t="s">
        <v>206</v>
      </c>
      <c r="F235" s="13" t="s">
        <v>33</v>
      </c>
      <c r="J235" s="44" t="s">
        <v>36</v>
      </c>
      <c r="AJ235" s="49">
        <v>42607</v>
      </c>
      <c r="AK235" s="60">
        <v>0.74444444444444402</v>
      </c>
      <c r="AL235" s="60">
        <v>0.74652777777777801</v>
      </c>
      <c r="AM235" s="60">
        <f t="shared" si="17"/>
        <v>0.75</v>
      </c>
      <c r="AN235" s="61" t="str">
        <f t="shared" si="18"/>
        <v>25/08/2016 17:55:00</v>
      </c>
      <c r="AO235" s="61" t="str">
        <f t="shared" si="19"/>
        <v>25/08/2016 18:00:00</v>
      </c>
      <c r="AP235" s="44">
        <f>VLOOKUP($AN235, [1]TableView_704030_20160816_20160!$D$2:$M$5095,3,FALSE)</f>
        <v>1012.36099155</v>
      </c>
      <c r="AQ235" s="44">
        <f>VLOOKUP($AN235, [1]TableView_704030_20160816_20160!$D$2:$M$5095,8,FALSE)</f>
        <v>25.3888888888889</v>
      </c>
      <c r="AR235" s="44">
        <f>VLOOKUP($AN235, [1]TableView_704030_20160816_20160!$D$2:$M$5095,10,FALSE)</f>
        <v>0</v>
      </c>
      <c r="AS235" s="44">
        <f>VLOOKUP($AN235, [1]TableView_704030_20160816_20160!$D$2:$M$5095,4,FALSE)</f>
        <v>71</v>
      </c>
      <c r="AT235" s="44">
        <f>VLOOKUP($AN235, [1]TableView_704030_20160816_20160!$D$2:$M$5095,6,FALSE)</f>
        <v>260</v>
      </c>
      <c r="AU235" s="44">
        <f>VLOOKUP($AN235, [1]TableView_704030_20160816_20160!$D$2:$M$5095,7,FALSE)</f>
        <v>2.1</v>
      </c>
      <c r="AV235" s="44">
        <f>VLOOKUP($AN235, [1]TableView_704030_20160816_20160!$D$2:$M$5095,2,FALSE)</f>
        <v>4.3</v>
      </c>
      <c r="AW235" s="44">
        <f>VLOOKUP($AO235, [2]aacb8965d69cc6fd1cb3a5cae9e8ae7!$C$6:$F$853,4,FALSE)</f>
        <v>0.2</v>
      </c>
      <c r="AX235" s="44">
        <v>4</v>
      </c>
      <c r="AY235" s="44" t="str">
        <f t="shared" si="20"/>
        <v>25/08/2016 4</v>
      </c>
      <c r="AZ235" s="44">
        <f>VLOOKUP($AY235, [3]Sheet1!$D$3:$T$89,2,FALSE)</f>
        <v>27</v>
      </c>
      <c r="BA235" s="44">
        <f>VLOOKUP($AY235, [3]Sheet1!$D$3:$T$89,3,FALSE)</f>
        <v>23</v>
      </c>
      <c r="BB235" s="44">
        <f>VLOOKUP($AY235, [3]Sheet1!$D$3:$T$89,6,FALSE)</f>
        <v>27</v>
      </c>
      <c r="BC235" s="44">
        <f>VLOOKUP($AY235, [3]Sheet1!$D$3:$T$89,7,FALSE)</f>
        <v>23</v>
      </c>
      <c r="BD235" s="44">
        <f>VLOOKUP($AY235, [3]Sheet1!$D$3:$T$89,10,FALSE)</f>
        <v>25</v>
      </c>
      <c r="BE235" s="44">
        <f>VLOOKUP($AY235, [3]Sheet1!$D$3:$T$89,11,FALSE)</f>
        <v>22</v>
      </c>
      <c r="BF235" s="44">
        <f>VLOOKUP($AY235, [3]Sheet1!$D$3:$T$89,14,FALSE)</f>
        <v>25</v>
      </c>
      <c r="BG235" s="44">
        <f>VLOOKUP($AY235, [3]Sheet1!$D$3:$T$89,15,FALSE)</f>
        <v>22</v>
      </c>
      <c r="BI235" s="49">
        <v>42607</v>
      </c>
      <c r="BJ235" s="50">
        <v>0.74444444444444402</v>
      </c>
      <c r="BK235" s="50">
        <v>0.74652777777777801</v>
      </c>
      <c r="BL235" s="50">
        <v>0.75</v>
      </c>
      <c r="BM235" s="44" t="s">
        <v>1246</v>
      </c>
      <c r="BN235" s="44" t="s">
        <v>1247</v>
      </c>
      <c r="BO235" s="44">
        <v>1012.36099155</v>
      </c>
      <c r="BP235" s="44">
        <v>25.3888888888889</v>
      </c>
      <c r="BQ235" s="44">
        <v>0</v>
      </c>
      <c r="BR235" s="44">
        <v>71</v>
      </c>
      <c r="BS235" s="44">
        <v>260</v>
      </c>
      <c r="BT235" s="44">
        <v>2.1</v>
      </c>
      <c r="BU235" s="44">
        <v>4.3</v>
      </c>
      <c r="BV235" s="44">
        <v>0.2</v>
      </c>
      <c r="BW235" s="44">
        <v>4</v>
      </c>
      <c r="BX235" s="44" t="s">
        <v>1248</v>
      </c>
      <c r="BY235" s="44">
        <v>27</v>
      </c>
      <c r="BZ235" s="44">
        <v>23</v>
      </c>
      <c r="CA235" s="44">
        <v>27</v>
      </c>
      <c r="CB235" s="44">
        <v>23</v>
      </c>
      <c r="CC235" s="44">
        <v>25</v>
      </c>
      <c r="CD235" s="44">
        <v>22</v>
      </c>
      <c r="CE235" s="44">
        <v>25</v>
      </c>
      <c r="CF235" s="44">
        <v>22</v>
      </c>
    </row>
    <row r="236" spans="1:84">
      <c r="D236" s="46">
        <v>1.3541666666666667E-2</v>
      </c>
      <c r="E236" s="47" t="s">
        <v>382</v>
      </c>
      <c r="F236" s="13" t="s">
        <v>33</v>
      </c>
      <c r="J236" s="44" t="s">
        <v>29</v>
      </c>
      <c r="AJ236" s="49">
        <v>42607</v>
      </c>
      <c r="AK236" s="60">
        <v>0.74444444444444402</v>
      </c>
      <c r="AL236" s="60">
        <v>0.74652777777777801</v>
      </c>
      <c r="AM236" s="60">
        <f t="shared" si="17"/>
        <v>0.75</v>
      </c>
      <c r="AN236" s="61" t="str">
        <f t="shared" si="18"/>
        <v>25/08/2016 17:55:00</v>
      </c>
      <c r="AO236" s="61" t="str">
        <f t="shared" si="19"/>
        <v>25/08/2016 18:00:00</v>
      </c>
      <c r="AP236" s="44">
        <f>VLOOKUP($AN236, [1]TableView_704030_20160816_20160!$D$2:$M$5095,3,FALSE)</f>
        <v>1012.36099155</v>
      </c>
      <c r="AQ236" s="44">
        <f>VLOOKUP($AN236, [1]TableView_704030_20160816_20160!$D$2:$M$5095,8,FALSE)</f>
        <v>25.3888888888889</v>
      </c>
      <c r="AR236" s="44">
        <f>VLOOKUP($AN236, [1]TableView_704030_20160816_20160!$D$2:$M$5095,10,FALSE)</f>
        <v>0</v>
      </c>
      <c r="AS236" s="44">
        <f>VLOOKUP($AN236, [1]TableView_704030_20160816_20160!$D$2:$M$5095,4,FALSE)</f>
        <v>71</v>
      </c>
      <c r="AT236" s="44">
        <f>VLOOKUP($AN236, [1]TableView_704030_20160816_20160!$D$2:$M$5095,6,FALSE)</f>
        <v>260</v>
      </c>
      <c r="AU236" s="44">
        <f>VLOOKUP($AN236, [1]TableView_704030_20160816_20160!$D$2:$M$5095,7,FALSE)</f>
        <v>2.1</v>
      </c>
      <c r="AV236" s="44">
        <f>VLOOKUP($AN236, [1]TableView_704030_20160816_20160!$D$2:$M$5095,2,FALSE)</f>
        <v>4.3</v>
      </c>
      <c r="AW236" s="44">
        <f>VLOOKUP($AO236, [2]aacb8965d69cc6fd1cb3a5cae9e8ae7!$C$6:$F$853,4,FALSE)</f>
        <v>0.2</v>
      </c>
      <c r="AX236" s="44">
        <v>4</v>
      </c>
      <c r="AY236" s="44" t="str">
        <f t="shared" si="20"/>
        <v>25/08/2016 4</v>
      </c>
      <c r="AZ236" s="44">
        <f>VLOOKUP($AY236, [3]Sheet1!$D$3:$T$89,2,FALSE)</f>
        <v>27</v>
      </c>
      <c r="BA236" s="44">
        <f>VLOOKUP($AY236, [3]Sheet1!$D$3:$T$89,3,FALSE)</f>
        <v>23</v>
      </c>
      <c r="BB236" s="44">
        <f>VLOOKUP($AY236, [3]Sheet1!$D$3:$T$89,6,FALSE)</f>
        <v>27</v>
      </c>
      <c r="BC236" s="44">
        <f>VLOOKUP($AY236, [3]Sheet1!$D$3:$T$89,7,FALSE)</f>
        <v>23</v>
      </c>
      <c r="BD236" s="44">
        <f>VLOOKUP($AY236, [3]Sheet1!$D$3:$T$89,10,FALSE)</f>
        <v>25</v>
      </c>
      <c r="BE236" s="44">
        <f>VLOOKUP($AY236, [3]Sheet1!$D$3:$T$89,11,FALSE)</f>
        <v>22</v>
      </c>
      <c r="BF236" s="44">
        <f>VLOOKUP($AY236, [3]Sheet1!$D$3:$T$89,14,FALSE)</f>
        <v>25</v>
      </c>
      <c r="BG236" s="44">
        <f>VLOOKUP($AY236, [3]Sheet1!$D$3:$T$89,15,FALSE)</f>
        <v>22</v>
      </c>
      <c r="BI236" s="49">
        <v>42607</v>
      </c>
      <c r="BJ236" s="50">
        <v>0.74444444444444402</v>
      </c>
      <c r="BK236" s="50">
        <v>0.74652777777777801</v>
      </c>
      <c r="BL236" s="50">
        <v>0.75</v>
      </c>
      <c r="BM236" s="44" t="s">
        <v>1246</v>
      </c>
      <c r="BN236" s="44" t="s">
        <v>1247</v>
      </c>
      <c r="BO236" s="44">
        <v>1012.36099155</v>
      </c>
      <c r="BP236" s="44">
        <v>25.3888888888889</v>
      </c>
      <c r="BQ236" s="44">
        <v>0</v>
      </c>
      <c r="BR236" s="44">
        <v>71</v>
      </c>
      <c r="BS236" s="44">
        <v>260</v>
      </c>
      <c r="BT236" s="44">
        <v>2.1</v>
      </c>
      <c r="BU236" s="44">
        <v>4.3</v>
      </c>
      <c r="BV236" s="44">
        <v>0.2</v>
      </c>
      <c r="BW236" s="44">
        <v>4</v>
      </c>
      <c r="BX236" s="44" t="s">
        <v>1248</v>
      </c>
      <c r="BY236" s="44">
        <v>27</v>
      </c>
      <c r="BZ236" s="44">
        <v>23</v>
      </c>
      <c r="CA236" s="44">
        <v>27</v>
      </c>
      <c r="CB236" s="44">
        <v>23</v>
      </c>
      <c r="CC236" s="44">
        <v>25</v>
      </c>
      <c r="CD236" s="44">
        <v>22</v>
      </c>
      <c r="CE236" s="44">
        <v>25</v>
      </c>
      <c r="CF236" s="44">
        <v>22</v>
      </c>
    </row>
    <row r="237" spans="1:84">
      <c r="D237" s="46">
        <v>1.4340277777777776E-2</v>
      </c>
      <c r="E237" s="47" t="s">
        <v>51</v>
      </c>
      <c r="F237" s="13" t="s">
        <v>54</v>
      </c>
      <c r="J237" s="44" t="s">
        <v>36</v>
      </c>
      <c r="AJ237" s="49">
        <v>42607</v>
      </c>
      <c r="AK237" s="60">
        <v>0.74444444444444402</v>
      </c>
      <c r="AL237" s="60">
        <v>0.74652777777777801</v>
      </c>
      <c r="AM237" s="60">
        <f t="shared" si="17"/>
        <v>0.75</v>
      </c>
      <c r="AN237" s="61" t="str">
        <f t="shared" si="18"/>
        <v>25/08/2016 17:55:00</v>
      </c>
      <c r="AO237" s="61" t="str">
        <f t="shared" si="19"/>
        <v>25/08/2016 18:00:00</v>
      </c>
      <c r="AP237" s="44">
        <f>VLOOKUP($AN237, [1]TableView_704030_20160816_20160!$D$2:$M$5095,3,FALSE)</f>
        <v>1012.36099155</v>
      </c>
      <c r="AQ237" s="44">
        <f>VLOOKUP($AN237, [1]TableView_704030_20160816_20160!$D$2:$M$5095,8,FALSE)</f>
        <v>25.3888888888889</v>
      </c>
      <c r="AR237" s="44">
        <f>VLOOKUP($AN237, [1]TableView_704030_20160816_20160!$D$2:$M$5095,10,FALSE)</f>
        <v>0</v>
      </c>
      <c r="AS237" s="44">
        <f>VLOOKUP($AN237, [1]TableView_704030_20160816_20160!$D$2:$M$5095,4,FALSE)</f>
        <v>71</v>
      </c>
      <c r="AT237" s="44">
        <f>VLOOKUP($AN237, [1]TableView_704030_20160816_20160!$D$2:$M$5095,6,FALSE)</f>
        <v>260</v>
      </c>
      <c r="AU237" s="44">
        <f>VLOOKUP($AN237, [1]TableView_704030_20160816_20160!$D$2:$M$5095,7,FALSE)</f>
        <v>2.1</v>
      </c>
      <c r="AV237" s="44">
        <f>VLOOKUP($AN237, [1]TableView_704030_20160816_20160!$D$2:$M$5095,2,FALSE)</f>
        <v>4.3</v>
      </c>
      <c r="AW237" s="44">
        <f>VLOOKUP($AO237, [2]aacb8965d69cc6fd1cb3a5cae9e8ae7!$C$6:$F$853,4,FALSE)</f>
        <v>0.2</v>
      </c>
      <c r="AX237" s="44">
        <v>4</v>
      </c>
      <c r="AY237" s="44" t="str">
        <f t="shared" si="20"/>
        <v>25/08/2016 4</v>
      </c>
      <c r="AZ237" s="44">
        <f>VLOOKUP($AY237, [3]Sheet1!$D$3:$T$89,2,FALSE)</f>
        <v>27</v>
      </c>
      <c r="BA237" s="44">
        <f>VLOOKUP($AY237, [3]Sheet1!$D$3:$T$89,3,FALSE)</f>
        <v>23</v>
      </c>
      <c r="BB237" s="44">
        <f>VLOOKUP($AY237, [3]Sheet1!$D$3:$T$89,6,FALSE)</f>
        <v>27</v>
      </c>
      <c r="BC237" s="44">
        <f>VLOOKUP($AY237, [3]Sheet1!$D$3:$T$89,7,FALSE)</f>
        <v>23</v>
      </c>
      <c r="BD237" s="44">
        <f>VLOOKUP($AY237, [3]Sheet1!$D$3:$T$89,10,FALSE)</f>
        <v>25</v>
      </c>
      <c r="BE237" s="44">
        <f>VLOOKUP($AY237, [3]Sheet1!$D$3:$T$89,11,FALSE)</f>
        <v>22</v>
      </c>
      <c r="BF237" s="44">
        <f>VLOOKUP($AY237, [3]Sheet1!$D$3:$T$89,14,FALSE)</f>
        <v>25</v>
      </c>
      <c r="BG237" s="44">
        <f>VLOOKUP($AY237, [3]Sheet1!$D$3:$T$89,15,FALSE)</f>
        <v>22</v>
      </c>
      <c r="BI237" s="49">
        <v>42607</v>
      </c>
      <c r="BJ237" s="50">
        <v>0.74444444444444402</v>
      </c>
      <c r="BK237" s="50">
        <v>0.74652777777777801</v>
      </c>
      <c r="BL237" s="50">
        <v>0.75</v>
      </c>
      <c r="BM237" s="44" t="s">
        <v>1246</v>
      </c>
      <c r="BN237" s="44" t="s">
        <v>1247</v>
      </c>
      <c r="BO237" s="44">
        <v>1012.36099155</v>
      </c>
      <c r="BP237" s="44">
        <v>25.3888888888889</v>
      </c>
      <c r="BQ237" s="44">
        <v>0</v>
      </c>
      <c r="BR237" s="44">
        <v>71</v>
      </c>
      <c r="BS237" s="44">
        <v>260</v>
      </c>
      <c r="BT237" s="44">
        <v>2.1</v>
      </c>
      <c r="BU237" s="44">
        <v>4.3</v>
      </c>
      <c r="BV237" s="44">
        <v>0.2</v>
      </c>
      <c r="BW237" s="44">
        <v>4</v>
      </c>
      <c r="BX237" s="44" t="s">
        <v>1248</v>
      </c>
      <c r="BY237" s="44">
        <v>27</v>
      </c>
      <c r="BZ237" s="44">
        <v>23</v>
      </c>
      <c r="CA237" s="44">
        <v>27</v>
      </c>
      <c r="CB237" s="44">
        <v>23</v>
      </c>
      <c r="CC237" s="44">
        <v>25</v>
      </c>
      <c r="CD237" s="44">
        <v>22</v>
      </c>
      <c r="CE237" s="44">
        <v>25</v>
      </c>
      <c r="CF237" s="44">
        <v>22</v>
      </c>
    </row>
    <row r="238" spans="1:84">
      <c r="D238" s="46">
        <v>1.4756944444444446E-2</v>
      </c>
      <c r="E238" s="47" t="s">
        <v>51</v>
      </c>
      <c r="F238" s="13" t="s">
        <v>34</v>
      </c>
      <c r="J238" s="44" t="s">
        <v>29</v>
      </c>
      <c r="K238" s="44" t="s">
        <v>160</v>
      </c>
      <c r="AJ238" s="49">
        <v>42607</v>
      </c>
      <c r="AK238" s="60">
        <v>0.74444444444444402</v>
      </c>
      <c r="AL238" s="60">
        <v>0.74652777777777801</v>
      </c>
      <c r="AM238" s="60">
        <f t="shared" si="17"/>
        <v>0.75</v>
      </c>
      <c r="AN238" s="61" t="str">
        <f t="shared" si="18"/>
        <v>25/08/2016 17:55:00</v>
      </c>
      <c r="AO238" s="61" t="str">
        <f t="shared" si="19"/>
        <v>25/08/2016 18:00:00</v>
      </c>
      <c r="AP238" s="44">
        <f>VLOOKUP($AN238, [1]TableView_704030_20160816_20160!$D$2:$M$5095,3,FALSE)</f>
        <v>1012.36099155</v>
      </c>
      <c r="AQ238" s="44">
        <f>VLOOKUP($AN238, [1]TableView_704030_20160816_20160!$D$2:$M$5095,8,FALSE)</f>
        <v>25.3888888888889</v>
      </c>
      <c r="AR238" s="44">
        <f>VLOOKUP($AN238, [1]TableView_704030_20160816_20160!$D$2:$M$5095,10,FALSE)</f>
        <v>0</v>
      </c>
      <c r="AS238" s="44">
        <f>VLOOKUP($AN238, [1]TableView_704030_20160816_20160!$D$2:$M$5095,4,FALSE)</f>
        <v>71</v>
      </c>
      <c r="AT238" s="44">
        <f>VLOOKUP($AN238, [1]TableView_704030_20160816_20160!$D$2:$M$5095,6,FALSE)</f>
        <v>260</v>
      </c>
      <c r="AU238" s="44">
        <f>VLOOKUP($AN238, [1]TableView_704030_20160816_20160!$D$2:$M$5095,7,FALSE)</f>
        <v>2.1</v>
      </c>
      <c r="AV238" s="44">
        <f>VLOOKUP($AN238, [1]TableView_704030_20160816_20160!$D$2:$M$5095,2,FALSE)</f>
        <v>4.3</v>
      </c>
      <c r="AW238" s="44">
        <f>VLOOKUP($AO238, [2]aacb8965d69cc6fd1cb3a5cae9e8ae7!$C$6:$F$853,4,FALSE)</f>
        <v>0.2</v>
      </c>
      <c r="AX238" s="44">
        <v>4</v>
      </c>
      <c r="AY238" s="44" t="str">
        <f t="shared" si="20"/>
        <v>25/08/2016 4</v>
      </c>
      <c r="AZ238" s="44">
        <f>VLOOKUP($AY238, [3]Sheet1!$D$3:$T$89,2,FALSE)</f>
        <v>27</v>
      </c>
      <c r="BA238" s="44">
        <f>VLOOKUP($AY238, [3]Sheet1!$D$3:$T$89,3,FALSE)</f>
        <v>23</v>
      </c>
      <c r="BB238" s="44">
        <f>VLOOKUP($AY238, [3]Sheet1!$D$3:$T$89,6,FALSE)</f>
        <v>27</v>
      </c>
      <c r="BC238" s="44">
        <f>VLOOKUP($AY238, [3]Sheet1!$D$3:$T$89,7,FALSE)</f>
        <v>23</v>
      </c>
      <c r="BD238" s="44">
        <f>VLOOKUP($AY238, [3]Sheet1!$D$3:$T$89,10,FALSE)</f>
        <v>25</v>
      </c>
      <c r="BE238" s="44">
        <f>VLOOKUP($AY238, [3]Sheet1!$D$3:$T$89,11,FALSE)</f>
        <v>22</v>
      </c>
      <c r="BF238" s="44">
        <f>VLOOKUP($AY238, [3]Sheet1!$D$3:$T$89,14,FALSE)</f>
        <v>25</v>
      </c>
      <c r="BG238" s="44">
        <f>VLOOKUP($AY238, [3]Sheet1!$D$3:$T$89,15,FALSE)</f>
        <v>22</v>
      </c>
      <c r="BI238" s="49">
        <v>42607</v>
      </c>
      <c r="BJ238" s="50">
        <v>0.74444444444444402</v>
      </c>
      <c r="BK238" s="50">
        <v>0.74652777777777801</v>
      </c>
      <c r="BL238" s="50">
        <v>0.75</v>
      </c>
      <c r="BM238" s="44" t="s">
        <v>1246</v>
      </c>
      <c r="BN238" s="44" t="s">
        <v>1247</v>
      </c>
      <c r="BO238" s="44">
        <v>1012.36099155</v>
      </c>
      <c r="BP238" s="44">
        <v>25.3888888888889</v>
      </c>
      <c r="BQ238" s="44">
        <v>0</v>
      </c>
      <c r="BR238" s="44">
        <v>71</v>
      </c>
      <c r="BS238" s="44">
        <v>260</v>
      </c>
      <c r="BT238" s="44">
        <v>2.1</v>
      </c>
      <c r="BU238" s="44">
        <v>4.3</v>
      </c>
      <c r="BV238" s="44">
        <v>0.2</v>
      </c>
      <c r="BW238" s="44">
        <v>4</v>
      </c>
      <c r="BX238" s="44" t="s">
        <v>1248</v>
      </c>
      <c r="BY238" s="44">
        <v>27</v>
      </c>
      <c r="BZ238" s="44">
        <v>23</v>
      </c>
      <c r="CA238" s="44">
        <v>27</v>
      </c>
      <c r="CB238" s="44">
        <v>23</v>
      </c>
      <c r="CC238" s="44">
        <v>25</v>
      </c>
      <c r="CD238" s="44">
        <v>22</v>
      </c>
      <c r="CE238" s="44">
        <v>25</v>
      </c>
      <c r="CF238" s="44">
        <v>22</v>
      </c>
    </row>
    <row r="239" spans="1:84">
      <c r="D239" s="46">
        <v>1.5046296296296295E-2</v>
      </c>
      <c r="E239" s="47" t="s">
        <v>50</v>
      </c>
      <c r="F239" s="13" t="s">
        <v>54</v>
      </c>
      <c r="J239" s="44" t="s">
        <v>36</v>
      </c>
      <c r="AJ239" s="49">
        <v>42607</v>
      </c>
      <c r="AK239" s="60">
        <v>0.74444444444444402</v>
      </c>
      <c r="AL239" s="60">
        <v>0.74652777777777801</v>
      </c>
      <c r="AM239" s="60">
        <f t="shared" si="17"/>
        <v>0.75</v>
      </c>
      <c r="AN239" s="61" t="str">
        <f t="shared" si="18"/>
        <v>25/08/2016 17:55:00</v>
      </c>
      <c r="AO239" s="61" t="str">
        <f t="shared" si="19"/>
        <v>25/08/2016 18:00:00</v>
      </c>
      <c r="AP239" s="44">
        <f>VLOOKUP($AN239, [1]TableView_704030_20160816_20160!$D$2:$M$5095,3,FALSE)</f>
        <v>1012.36099155</v>
      </c>
      <c r="AQ239" s="44">
        <f>VLOOKUP($AN239, [1]TableView_704030_20160816_20160!$D$2:$M$5095,8,FALSE)</f>
        <v>25.3888888888889</v>
      </c>
      <c r="AR239" s="44">
        <f>VLOOKUP($AN239, [1]TableView_704030_20160816_20160!$D$2:$M$5095,10,FALSE)</f>
        <v>0</v>
      </c>
      <c r="AS239" s="44">
        <f>VLOOKUP($AN239, [1]TableView_704030_20160816_20160!$D$2:$M$5095,4,FALSE)</f>
        <v>71</v>
      </c>
      <c r="AT239" s="44">
        <f>VLOOKUP($AN239, [1]TableView_704030_20160816_20160!$D$2:$M$5095,6,FALSE)</f>
        <v>260</v>
      </c>
      <c r="AU239" s="44">
        <f>VLOOKUP($AN239, [1]TableView_704030_20160816_20160!$D$2:$M$5095,7,FALSE)</f>
        <v>2.1</v>
      </c>
      <c r="AV239" s="44">
        <f>VLOOKUP($AN239, [1]TableView_704030_20160816_20160!$D$2:$M$5095,2,FALSE)</f>
        <v>4.3</v>
      </c>
      <c r="AW239" s="44">
        <f>VLOOKUP($AO239, [2]aacb8965d69cc6fd1cb3a5cae9e8ae7!$C$6:$F$853,4,FALSE)</f>
        <v>0.2</v>
      </c>
      <c r="AX239" s="44">
        <v>4</v>
      </c>
      <c r="AY239" s="44" t="str">
        <f t="shared" si="20"/>
        <v>25/08/2016 4</v>
      </c>
      <c r="AZ239" s="44">
        <f>VLOOKUP($AY239, [3]Sheet1!$D$3:$T$89,2,FALSE)</f>
        <v>27</v>
      </c>
      <c r="BA239" s="44">
        <f>VLOOKUP($AY239, [3]Sheet1!$D$3:$T$89,3,FALSE)</f>
        <v>23</v>
      </c>
      <c r="BB239" s="44">
        <f>VLOOKUP($AY239, [3]Sheet1!$D$3:$T$89,6,FALSE)</f>
        <v>27</v>
      </c>
      <c r="BC239" s="44">
        <f>VLOOKUP($AY239, [3]Sheet1!$D$3:$T$89,7,FALSE)</f>
        <v>23</v>
      </c>
      <c r="BD239" s="44">
        <f>VLOOKUP($AY239, [3]Sheet1!$D$3:$T$89,10,FALSE)</f>
        <v>25</v>
      </c>
      <c r="BE239" s="44">
        <f>VLOOKUP($AY239, [3]Sheet1!$D$3:$T$89,11,FALSE)</f>
        <v>22</v>
      </c>
      <c r="BF239" s="44">
        <f>VLOOKUP($AY239, [3]Sheet1!$D$3:$T$89,14,FALSE)</f>
        <v>25</v>
      </c>
      <c r="BG239" s="44">
        <f>VLOOKUP($AY239, [3]Sheet1!$D$3:$T$89,15,FALSE)</f>
        <v>22</v>
      </c>
      <c r="BI239" s="49">
        <v>42607</v>
      </c>
      <c r="BJ239" s="50">
        <v>0.74444444444444402</v>
      </c>
      <c r="BK239" s="50">
        <v>0.74652777777777801</v>
      </c>
      <c r="BL239" s="50">
        <v>0.75</v>
      </c>
      <c r="BM239" s="44" t="s">
        <v>1246</v>
      </c>
      <c r="BN239" s="44" t="s">
        <v>1247</v>
      </c>
      <c r="BO239" s="44">
        <v>1012.36099155</v>
      </c>
      <c r="BP239" s="44">
        <v>25.3888888888889</v>
      </c>
      <c r="BQ239" s="44">
        <v>0</v>
      </c>
      <c r="BR239" s="44">
        <v>71</v>
      </c>
      <c r="BS239" s="44">
        <v>260</v>
      </c>
      <c r="BT239" s="44">
        <v>2.1</v>
      </c>
      <c r="BU239" s="44">
        <v>4.3</v>
      </c>
      <c r="BV239" s="44">
        <v>0.2</v>
      </c>
      <c r="BW239" s="44">
        <v>4</v>
      </c>
      <c r="BX239" s="44" t="s">
        <v>1248</v>
      </c>
      <c r="BY239" s="44">
        <v>27</v>
      </c>
      <c r="BZ239" s="44">
        <v>23</v>
      </c>
      <c r="CA239" s="44">
        <v>27</v>
      </c>
      <c r="CB239" s="44">
        <v>23</v>
      </c>
      <c r="CC239" s="44">
        <v>25</v>
      </c>
      <c r="CD239" s="44">
        <v>22</v>
      </c>
      <c r="CE239" s="44">
        <v>25</v>
      </c>
      <c r="CF239" s="44">
        <v>22</v>
      </c>
    </row>
    <row r="240" spans="1:84">
      <c r="D240" s="46">
        <v>1.525462962962963E-2</v>
      </c>
      <c r="E240" s="47" t="s">
        <v>50</v>
      </c>
      <c r="F240" s="13" t="s">
        <v>33</v>
      </c>
      <c r="J240" s="44" t="s">
        <v>29</v>
      </c>
      <c r="K240" s="44" t="s">
        <v>389</v>
      </c>
      <c r="AJ240" s="49">
        <v>42607</v>
      </c>
      <c r="AK240" s="60">
        <v>0.74444444444444402</v>
      </c>
      <c r="AL240" s="60">
        <v>0.74652777777777801</v>
      </c>
      <c r="AM240" s="60">
        <f t="shared" si="17"/>
        <v>0.75</v>
      </c>
      <c r="AN240" s="61" t="str">
        <f t="shared" si="18"/>
        <v>25/08/2016 17:55:00</v>
      </c>
      <c r="AO240" s="61" t="str">
        <f t="shared" si="19"/>
        <v>25/08/2016 18:00:00</v>
      </c>
      <c r="AP240" s="44">
        <f>VLOOKUP($AN240, [1]TableView_704030_20160816_20160!$D$2:$M$5095,3,FALSE)</f>
        <v>1012.36099155</v>
      </c>
      <c r="AQ240" s="44">
        <f>VLOOKUP($AN240, [1]TableView_704030_20160816_20160!$D$2:$M$5095,8,FALSE)</f>
        <v>25.3888888888889</v>
      </c>
      <c r="AR240" s="44">
        <f>VLOOKUP($AN240, [1]TableView_704030_20160816_20160!$D$2:$M$5095,10,FALSE)</f>
        <v>0</v>
      </c>
      <c r="AS240" s="44">
        <f>VLOOKUP($AN240, [1]TableView_704030_20160816_20160!$D$2:$M$5095,4,FALSE)</f>
        <v>71</v>
      </c>
      <c r="AT240" s="44">
        <f>VLOOKUP($AN240, [1]TableView_704030_20160816_20160!$D$2:$M$5095,6,FALSE)</f>
        <v>260</v>
      </c>
      <c r="AU240" s="44">
        <f>VLOOKUP($AN240, [1]TableView_704030_20160816_20160!$D$2:$M$5095,7,FALSE)</f>
        <v>2.1</v>
      </c>
      <c r="AV240" s="44">
        <f>VLOOKUP($AN240, [1]TableView_704030_20160816_20160!$D$2:$M$5095,2,FALSE)</f>
        <v>4.3</v>
      </c>
      <c r="AW240" s="44">
        <f>VLOOKUP($AO240, [2]aacb8965d69cc6fd1cb3a5cae9e8ae7!$C$6:$F$853,4,FALSE)</f>
        <v>0.2</v>
      </c>
      <c r="AX240" s="44">
        <v>4</v>
      </c>
      <c r="AY240" s="44" t="str">
        <f t="shared" si="20"/>
        <v>25/08/2016 4</v>
      </c>
      <c r="AZ240" s="44">
        <f>VLOOKUP($AY240, [3]Sheet1!$D$3:$T$89,2,FALSE)</f>
        <v>27</v>
      </c>
      <c r="BA240" s="44">
        <f>VLOOKUP($AY240, [3]Sheet1!$D$3:$T$89,3,FALSE)</f>
        <v>23</v>
      </c>
      <c r="BB240" s="44">
        <f>VLOOKUP($AY240, [3]Sheet1!$D$3:$T$89,6,FALSE)</f>
        <v>27</v>
      </c>
      <c r="BC240" s="44">
        <f>VLOOKUP($AY240, [3]Sheet1!$D$3:$T$89,7,FALSE)</f>
        <v>23</v>
      </c>
      <c r="BD240" s="44">
        <f>VLOOKUP($AY240, [3]Sheet1!$D$3:$T$89,10,FALSE)</f>
        <v>25</v>
      </c>
      <c r="BE240" s="44">
        <f>VLOOKUP($AY240, [3]Sheet1!$D$3:$T$89,11,FALSE)</f>
        <v>22</v>
      </c>
      <c r="BF240" s="44">
        <f>VLOOKUP($AY240, [3]Sheet1!$D$3:$T$89,14,FALSE)</f>
        <v>25</v>
      </c>
      <c r="BG240" s="44">
        <f>VLOOKUP($AY240, [3]Sheet1!$D$3:$T$89,15,FALSE)</f>
        <v>22</v>
      </c>
      <c r="BI240" s="49">
        <v>42607</v>
      </c>
      <c r="BJ240" s="50">
        <v>0.74444444444444402</v>
      </c>
      <c r="BK240" s="50">
        <v>0.74652777777777801</v>
      </c>
      <c r="BL240" s="50">
        <v>0.75</v>
      </c>
      <c r="BM240" s="44" t="s">
        <v>1246</v>
      </c>
      <c r="BN240" s="44" t="s">
        <v>1247</v>
      </c>
      <c r="BO240" s="44">
        <v>1012.36099155</v>
      </c>
      <c r="BP240" s="44">
        <v>25.3888888888889</v>
      </c>
      <c r="BQ240" s="44">
        <v>0</v>
      </c>
      <c r="BR240" s="44">
        <v>71</v>
      </c>
      <c r="BS240" s="44">
        <v>260</v>
      </c>
      <c r="BT240" s="44">
        <v>2.1</v>
      </c>
      <c r="BU240" s="44">
        <v>4.3</v>
      </c>
      <c r="BV240" s="44">
        <v>0.2</v>
      </c>
      <c r="BW240" s="44">
        <v>4</v>
      </c>
      <c r="BX240" s="44" t="s">
        <v>1248</v>
      </c>
      <c r="BY240" s="44">
        <v>27</v>
      </c>
      <c r="BZ240" s="44">
        <v>23</v>
      </c>
      <c r="CA240" s="44">
        <v>27</v>
      </c>
      <c r="CB240" s="44">
        <v>23</v>
      </c>
      <c r="CC240" s="44">
        <v>25</v>
      </c>
      <c r="CD240" s="44">
        <v>22</v>
      </c>
      <c r="CE240" s="44">
        <v>25</v>
      </c>
      <c r="CF240" s="44">
        <v>22</v>
      </c>
    </row>
    <row r="241" spans="1:84">
      <c r="D241" s="46">
        <v>1.5740740740740743E-2</v>
      </c>
      <c r="E241" s="47" t="s">
        <v>51</v>
      </c>
      <c r="F241" s="13" t="s">
        <v>54</v>
      </c>
      <c r="J241" s="44" t="s">
        <v>36</v>
      </c>
      <c r="AJ241" s="49">
        <v>42607</v>
      </c>
      <c r="AK241" s="60">
        <v>0.74444444444444402</v>
      </c>
      <c r="AL241" s="60">
        <v>0.74652777777777801</v>
      </c>
      <c r="AM241" s="60">
        <f t="shared" si="17"/>
        <v>0.75</v>
      </c>
      <c r="AN241" s="61" t="str">
        <f t="shared" si="18"/>
        <v>25/08/2016 17:55:00</v>
      </c>
      <c r="AO241" s="61" t="str">
        <f t="shared" si="19"/>
        <v>25/08/2016 18:00:00</v>
      </c>
      <c r="AP241" s="44">
        <f>VLOOKUP($AN241, [1]TableView_704030_20160816_20160!$D$2:$M$5095,3,FALSE)</f>
        <v>1012.36099155</v>
      </c>
      <c r="AQ241" s="44">
        <f>VLOOKUP($AN241, [1]TableView_704030_20160816_20160!$D$2:$M$5095,8,FALSE)</f>
        <v>25.3888888888889</v>
      </c>
      <c r="AR241" s="44">
        <f>VLOOKUP($AN241, [1]TableView_704030_20160816_20160!$D$2:$M$5095,10,FALSE)</f>
        <v>0</v>
      </c>
      <c r="AS241" s="44">
        <f>VLOOKUP($AN241, [1]TableView_704030_20160816_20160!$D$2:$M$5095,4,FALSE)</f>
        <v>71</v>
      </c>
      <c r="AT241" s="44">
        <f>VLOOKUP($AN241, [1]TableView_704030_20160816_20160!$D$2:$M$5095,6,FALSE)</f>
        <v>260</v>
      </c>
      <c r="AU241" s="44">
        <f>VLOOKUP($AN241, [1]TableView_704030_20160816_20160!$D$2:$M$5095,7,FALSE)</f>
        <v>2.1</v>
      </c>
      <c r="AV241" s="44">
        <f>VLOOKUP($AN241, [1]TableView_704030_20160816_20160!$D$2:$M$5095,2,FALSE)</f>
        <v>4.3</v>
      </c>
      <c r="AW241" s="44">
        <f>VLOOKUP($AO241, [2]aacb8965d69cc6fd1cb3a5cae9e8ae7!$C$6:$F$853,4,FALSE)</f>
        <v>0.2</v>
      </c>
      <c r="AX241" s="44">
        <v>4</v>
      </c>
      <c r="AY241" s="44" t="str">
        <f t="shared" si="20"/>
        <v>25/08/2016 4</v>
      </c>
      <c r="AZ241" s="44">
        <f>VLOOKUP($AY241, [3]Sheet1!$D$3:$T$89,2,FALSE)</f>
        <v>27</v>
      </c>
      <c r="BA241" s="44">
        <f>VLOOKUP($AY241, [3]Sheet1!$D$3:$T$89,3,FALSE)</f>
        <v>23</v>
      </c>
      <c r="BB241" s="44">
        <f>VLOOKUP($AY241, [3]Sheet1!$D$3:$T$89,6,FALSE)</f>
        <v>27</v>
      </c>
      <c r="BC241" s="44">
        <f>VLOOKUP($AY241, [3]Sheet1!$D$3:$T$89,7,FALSE)</f>
        <v>23</v>
      </c>
      <c r="BD241" s="44">
        <f>VLOOKUP($AY241, [3]Sheet1!$D$3:$T$89,10,FALSE)</f>
        <v>25</v>
      </c>
      <c r="BE241" s="44">
        <f>VLOOKUP($AY241, [3]Sheet1!$D$3:$T$89,11,FALSE)</f>
        <v>22</v>
      </c>
      <c r="BF241" s="44">
        <f>VLOOKUP($AY241, [3]Sheet1!$D$3:$T$89,14,FALSE)</f>
        <v>25</v>
      </c>
      <c r="BG241" s="44">
        <f>VLOOKUP($AY241, [3]Sheet1!$D$3:$T$89,15,FALSE)</f>
        <v>22</v>
      </c>
      <c r="BI241" s="49">
        <v>42607</v>
      </c>
      <c r="BJ241" s="50">
        <v>0.74444444444444402</v>
      </c>
      <c r="BK241" s="50">
        <v>0.74652777777777801</v>
      </c>
      <c r="BL241" s="50">
        <v>0.75</v>
      </c>
      <c r="BM241" s="44" t="s">
        <v>1246</v>
      </c>
      <c r="BN241" s="44" t="s">
        <v>1247</v>
      </c>
      <c r="BO241" s="44">
        <v>1012.36099155</v>
      </c>
      <c r="BP241" s="44">
        <v>25.3888888888889</v>
      </c>
      <c r="BQ241" s="44">
        <v>0</v>
      </c>
      <c r="BR241" s="44">
        <v>71</v>
      </c>
      <c r="BS241" s="44">
        <v>260</v>
      </c>
      <c r="BT241" s="44">
        <v>2.1</v>
      </c>
      <c r="BU241" s="44">
        <v>4.3</v>
      </c>
      <c r="BV241" s="44">
        <v>0.2</v>
      </c>
      <c r="BW241" s="44">
        <v>4</v>
      </c>
      <c r="BX241" s="44" t="s">
        <v>1248</v>
      </c>
      <c r="BY241" s="44">
        <v>27</v>
      </c>
      <c r="BZ241" s="44">
        <v>23</v>
      </c>
      <c r="CA241" s="44">
        <v>27</v>
      </c>
      <c r="CB241" s="44">
        <v>23</v>
      </c>
      <c r="CC241" s="44">
        <v>25</v>
      </c>
      <c r="CD241" s="44">
        <v>22</v>
      </c>
      <c r="CE241" s="44">
        <v>25</v>
      </c>
      <c r="CF241" s="44">
        <v>22</v>
      </c>
    </row>
    <row r="242" spans="1:84">
      <c r="D242" s="46">
        <v>1.6064814814814813E-2</v>
      </c>
      <c r="E242" s="47" t="s">
        <v>383</v>
      </c>
      <c r="F242" s="13" t="s">
        <v>243</v>
      </c>
      <c r="J242" s="44" t="s">
        <v>29</v>
      </c>
      <c r="K242" s="44" t="s">
        <v>390</v>
      </c>
      <c r="AJ242" s="49">
        <v>42607</v>
      </c>
      <c r="AK242" s="60">
        <v>0.74444444444444402</v>
      </c>
      <c r="AL242" s="60">
        <v>0.74652777777777801</v>
      </c>
      <c r="AM242" s="60">
        <f t="shared" si="17"/>
        <v>0.75</v>
      </c>
      <c r="AN242" s="61" t="str">
        <f t="shared" si="18"/>
        <v>25/08/2016 17:55:00</v>
      </c>
      <c r="AO242" s="61" t="str">
        <f t="shared" si="19"/>
        <v>25/08/2016 18:00:00</v>
      </c>
      <c r="AP242" s="44">
        <f>VLOOKUP($AN242, [1]TableView_704030_20160816_20160!$D$2:$M$5095,3,FALSE)</f>
        <v>1012.36099155</v>
      </c>
      <c r="AQ242" s="44">
        <f>VLOOKUP($AN242, [1]TableView_704030_20160816_20160!$D$2:$M$5095,8,FALSE)</f>
        <v>25.3888888888889</v>
      </c>
      <c r="AR242" s="44">
        <f>VLOOKUP($AN242, [1]TableView_704030_20160816_20160!$D$2:$M$5095,10,FALSE)</f>
        <v>0</v>
      </c>
      <c r="AS242" s="44">
        <f>VLOOKUP($AN242, [1]TableView_704030_20160816_20160!$D$2:$M$5095,4,FALSE)</f>
        <v>71</v>
      </c>
      <c r="AT242" s="44">
        <f>VLOOKUP($AN242, [1]TableView_704030_20160816_20160!$D$2:$M$5095,6,FALSE)</f>
        <v>260</v>
      </c>
      <c r="AU242" s="44">
        <f>VLOOKUP($AN242, [1]TableView_704030_20160816_20160!$D$2:$M$5095,7,FALSE)</f>
        <v>2.1</v>
      </c>
      <c r="AV242" s="44">
        <f>VLOOKUP($AN242, [1]TableView_704030_20160816_20160!$D$2:$M$5095,2,FALSE)</f>
        <v>4.3</v>
      </c>
      <c r="AW242" s="44">
        <f>VLOOKUP($AO242, [2]aacb8965d69cc6fd1cb3a5cae9e8ae7!$C$6:$F$853,4,FALSE)</f>
        <v>0.2</v>
      </c>
      <c r="AX242" s="44">
        <v>4</v>
      </c>
      <c r="AY242" s="44" t="str">
        <f t="shared" si="20"/>
        <v>25/08/2016 4</v>
      </c>
      <c r="AZ242" s="44">
        <f>VLOOKUP($AY242, [3]Sheet1!$D$3:$T$89,2,FALSE)</f>
        <v>27</v>
      </c>
      <c r="BA242" s="44">
        <f>VLOOKUP($AY242, [3]Sheet1!$D$3:$T$89,3,FALSE)</f>
        <v>23</v>
      </c>
      <c r="BB242" s="44">
        <f>VLOOKUP($AY242, [3]Sheet1!$D$3:$T$89,6,FALSE)</f>
        <v>27</v>
      </c>
      <c r="BC242" s="44">
        <f>VLOOKUP($AY242, [3]Sheet1!$D$3:$T$89,7,FALSE)</f>
        <v>23</v>
      </c>
      <c r="BD242" s="44">
        <f>VLOOKUP($AY242, [3]Sheet1!$D$3:$T$89,10,FALSE)</f>
        <v>25</v>
      </c>
      <c r="BE242" s="44">
        <f>VLOOKUP($AY242, [3]Sheet1!$D$3:$T$89,11,FALSE)</f>
        <v>22</v>
      </c>
      <c r="BF242" s="44">
        <f>VLOOKUP($AY242, [3]Sheet1!$D$3:$T$89,14,FALSE)</f>
        <v>25</v>
      </c>
      <c r="BG242" s="44">
        <f>VLOOKUP($AY242, [3]Sheet1!$D$3:$T$89,15,FALSE)</f>
        <v>22</v>
      </c>
      <c r="BI242" s="49">
        <v>42607</v>
      </c>
      <c r="BJ242" s="50">
        <v>0.74444444444444402</v>
      </c>
      <c r="BK242" s="50">
        <v>0.74652777777777801</v>
      </c>
      <c r="BL242" s="50">
        <v>0.75</v>
      </c>
      <c r="BM242" s="44" t="s">
        <v>1246</v>
      </c>
      <c r="BN242" s="44" t="s">
        <v>1247</v>
      </c>
      <c r="BO242" s="44">
        <v>1012.36099155</v>
      </c>
      <c r="BP242" s="44">
        <v>25.3888888888889</v>
      </c>
      <c r="BQ242" s="44">
        <v>0</v>
      </c>
      <c r="BR242" s="44">
        <v>71</v>
      </c>
      <c r="BS242" s="44">
        <v>260</v>
      </c>
      <c r="BT242" s="44">
        <v>2.1</v>
      </c>
      <c r="BU242" s="44">
        <v>4.3</v>
      </c>
      <c r="BV242" s="44">
        <v>0.2</v>
      </c>
      <c r="BW242" s="44">
        <v>4</v>
      </c>
      <c r="BX242" s="44" t="s">
        <v>1248</v>
      </c>
      <c r="BY242" s="44">
        <v>27</v>
      </c>
      <c r="BZ242" s="44">
        <v>23</v>
      </c>
      <c r="CA242" s="44">
        <v>27</v>
      </c>
      <c r="CB242" s="44">
        <v>23</v>
      </c>
      <c r="CC242" s="44">
        <v>25</v>
      </c>
      <c r="CD242" s="44">
        <v>22</v>
      </c>
      <c r="CE242" s="44">
        <v>25</v>
      </c>
      <c r="CF242" s="44">
        <v>22</v>
      </c>
    </row>
    <row r="243" spans="1:84">
      <c r="D243" s="46">
        <v>2.0034722222222221E-2</v>
      </c>
      <c r="E243" s="47" t="s">
        <v>49</v>
      </c>
      <c r="F243" s="13" t="s">
        <v>33</v>
      </c>
      <c r="J243" s="44" t="s">
        <v>36</v>
      </c>
      <c r="AJ243" s="49">
        <v>42607</v>
      </c>
      <c r="AK243" s="60">
        <v>0.74444444444444402</v>
      </c>
      <c r="AL243" s="60">
        <v>0.74652777777777801</v>
      </c>
      <c r="AM243" s="60">
        <f t="shared" si="17"/>
        <v>0.75</v>
      </c>
      <c r="AN243" s="61" t="str">
        <f t="shared" si="18"/>
        <v>25/08/2016 17:55:00</v>
      </c>
      <c r="AO243" s="61" t="str">
        <f t="shared" si="19"/>
        <v>25/08/2016 18:00:00</v>
      </c>
      <c r="AP243" s="44">
        <f>VLOOKUP($AN243, [1]TableView_704030_20160816_20160!$D$2:$M$5095,3,FALSE)</f>
        <v>1012.36099155</v>
      </c>
      <c r="AQ243" s="44">
        <f>VLOOKUP($AN243, [1]TableView_704030_20160816_20160!$D$2:$M$5095,8,FALSE)</f>
        <v>25.3888888888889</v>
      </c>
      <c r="AR243" s="44">
        <f>VLOOKUP($AN243, [1]TableView_704030_20160816_20160!$D$2:$M$5095,10,FALSE)</f>
        <v>0</v>
      </c>
      <c r="AS243" s="44">
        <f>VLOOKUP($AN243, [1]TableView_704030_20160816_20160!$D$2:$M$5095,4,FALSE)</f>
        <v>71</v>
      </c>
      <c r="AT243" s="44">
        <f>VLOOKUP($AN243, [1]TableView_704030_20160816_20160!$D$2:$M$5095,6,FALSE)</f>
        <v>260</v>
      </c>
      <c r="AU243" s="44">
        <f>VLOOKUP($AN243, [1]TableView_704030_20160816_20160!$D$2:$M$5095,7,FALSE)</f>
        <v>2.1</v>
      </c>
      <c r="AV243" s="44">
        <f>VLOOKUP($AN243, [1]TableView_704030_20160816_20160!$D$2:$M$5095,2,FALSE)</f>
        <v>4.3</v>
      </c>
      <c r="AW243" s="44">
        <f>VLOOKUP($AO243, [2]aacb8965d69cc6fd1cb3a5cae9e8ae7!$C$6:$F$853,4,FALSE)</f>
        <v>0.2</v>
      </c>
      <c r="AX243" s="44">
        <v>4</v>
      </c>
      <c r="AY243" s="44" t="str">
        <f t="shared" si="20"/>
        <v>25/08/2016 4</v>
      </c>
      <c r="AZ243" s="44">
        <f>VLOOKUP($AY243, [3]Sheet1!$D$3:$T$89,2,FALSE)</f>
        <v>27</v>
      </c>
      <c r="BA243" s="44">
        <f>VLOOKUP($AY243, [3]Sheet1!$D$3:$T$89,3,FALSE)</f>
        <v>23</v>
      </c>
      <c r="BB243" s="44">
        <f>VLOOKUP($AY243, [3]Sheet1!$D$3:$T$89,6,FALSE)</f>
        <v>27</v>
      </c>
      <c r="BC243" s="44">
        <f>VLOOKUP($AY243, [3]Sheet1!$D$3:$T$89,7,FALSE)</f>
        <v>23</v>
      </c>
      <c r="BD243" s="44">
        <f>VLOOKUP($AY243, [3]Sheet1!$D$3:$T$89,10,FALSE)</f>
        <v>25</v>
      </c>
      <c r="BE243" s="44">
        <f>VLOOKUP($AY243, [3]Sheet1!$D$3:$T$89,11,FALSE)</f>
        <v>22</v>
      </c>
      <c r="BF243" s="44">
        <f>VLOOKUP($AY243, [3]Sheet1!$D$3:$T$89,14,FALSE)</f>
        <v>25</v>
      </c>
      <c r="BG243" s="44">
        <f>VLOOKUP($AY243, [3]Sheet1!$D$3:$T$89,15,FALSE)</f>
        <v>22</v>
      </c>
      <c r="BI243" s="49">
        <v>42607</v>
      </c>
      <c r="BJ243" s="50">
        <v>0.74444444444444402</v>
      </c>
      <c r="BK243" s="50">
        <v>0.74652777777777801</v>
      </c>
      <c r="BL243" s="50">
        <v>0.75</v>
      </c>
      <c r="BM243" s="44" t="s">
        <v>1246</v>
      </c>
      <c r="BN243" s="44" t="s">
        <v>1247</v>
      </c>
      <c r="BO243" s="44">
        <v>1012.36099155</v>
      </c>
      <c r="BP243" s="44">
        <v>25.3888888888889</v>
      </c>
      <c r="BQ243" s="44">
        <v>0</v>
      </c>
      <c r="BR243" s="44">
        <v>71</v>
      </c>
      <c r="BS243" s="44">
        <v>260</v>
      </c>
      <c r="BT243" s="44">
        <v>2.1</v>
      </c>
      <c r="BU243" s="44">
        <v>4.3</v>
      </c>
      <c r="BV243" s="44">
        <v>0.2</v>
      </c>
      <c r="BW243" s="44">
        <v>4</v>
      </c>
      <c r="BX243" s="44" t="s">
        <v>1248</v>
      </c>
      <c r="BY243" s="44">
        <v>27</v>
      </c>
      <c r="BZ243" s="44">
        <v>23</v>
      </c>
      <c r="CA243" s="44">
        <v>27</v>
      </c>
      <c r="CB243" s="44">
        <v>23</v>
      </c>
      <c r="CC243" s="44">
        <v>25</v>
      </c>
      <c r="CD243" s="44">
        <v>22</v>
      </c>
      <c r="CE243" s="44">
        <v>25</v>
      </c>
      <c r="CF243" s="44">
        <v>22</v>
      </c>
    </row>
    <row r="244" spans="1:84">
      <c r="D244" s="46">
        <v>2.0833333333333332E-2</v>
      </c>
      <c r="AJ244" s="49">
        <v>42607</v>
      </c>
      <c r="AK244" s="60">
        <v>0.74444444444444402</v>
      </c>
      <c r="AL244" s="60">
        <v>0.74652777777777801</v>
      </c>
      <c r="AM244" s="60">
        <f t="shared" si="17"/>
        <v>0.75</v>
      </c>
      <c r="AN244" s="61" t="str">
        <f t="shared" si="18"/>
        <v>25/08/2016 17:55:00</v>
      </c>
      <c r="AO244" s="61" t="str">
        <f t="shared" si="19"/>
        <v>25/08/2016 18:00:00</v>
      </c>
      <c r="AP244" s="44">
        <f>VLOOKUP($AN244, [1]TableView_704030_20160816_20160!$D$2:$M$5095,3,FALSE)</f>
        <v>1012.36099155</v>
      </c>
      <c r="AQ244" s="44">
        <f>VLOOKUP($AN244, [1]TableView_704030_20160816_20160!$D$2:$M$5095,8,FALSE)</f>
        <v>25.3888888888889</v>
      </c>
      <c r="AR244" s="44">
        <f>VLOOKUP($AN244, [1]TableView_704030_20160816_20160!$D$2:$M$5095,10,FALSE)</f>
        <v>0</v>
      </c>
      <c r="AS244" s="44">
        <f>VLOOKUP($AN244, [1]TableView_704030_20160816_20160!$D$2:$M$5095,4,FALSE)</f>
        <v>71</v>
      </c>
      <c r="AT244" s="44">
        <f>VLOOKUP($AN244, [1]TableView_704030_20160816_20160!$D$2:$M$5095,6,FALSE)</f>
        <v>260</v>
      </c>
      <c r="AU244" s="44">
        <f>VLOOKUP($AN244, [1]TableView_704030_20160816_20160!$D$2:$M$5095,7,FALSE)</f>
        <v>2.1</v>
      </c>
      <c r="AV244" s="44">
        <f>VLOOKUP($AN244, [1]TableView_704030_20160816_20160!$D$2:$M$5095,2,FALSE)</f>
        <v>4.3</v>
      </c>
      <c r="AW244" s="44">
        <f>VLOOKUP($AO244, [2]aacb8965d69cc6fd1cb3a5cae9e8ae7!$C$6:$F$853,4,FALSE)</f>
        <v>0.2</v>
      </c>
      <c r="AX244" s="44">
        <v>4</v>
      </c>
      <c r="AY244" s="44" t="str">
        <f t="shared" si="20"/>
        <v>25/08/2016 4</v>
      </c>
      <c r="AZ244" s="44">
        <f>VLOOKUP($AY244, [3]Sheet1!$D$3:$T$89,2,FALSE)</f>
        <v>27</v>
      </c>
      <c r="BA244" s="44">
        <f>VLOOKUP($AY244, [3]Sheet1!$D$3:$T$89,3,FALSE)</f>
        <v>23</v>
      </c>
      <c r="BB244" s="44">
        <f>VLOOKUP($AY244, [3]Sheet1!$D$3:$T$89,6,FALSE)</f>
        <v>27</v>
      </c>
      <c r="BC244" s="44">
        <f>VLOOKUP($AY244, [3]Sheet1!$D$3:$T$89,7,FALSE)</f>
        <v>23</v>
      </c>
      <c r="BD244" s="44">
        <f>VLOOKUP($AY244, [3]Sheet1!$D$3:$T$89,10,FALSE)</f>
        <v>25</v>
      </c>
      <c r="BE244" s="44">
        <f>VLOOKUP($AY244, [3]Sheet1!$D$3:$T$89,11,FALSE)</f>
        <v>22</v>
      </c>
      <c r="BF244" s="44">
        <f>VLOOKUP($AY244, [3]Sheet1!$D$3:$T$89,14,FALSE)</f>
        <v>25</v>
      </c>
      <c r="BG244" s="44">
        <f>VLOOKUP($AY244, [3]Sheet1!$D$3:$T$89,15,FALSE)</f>
        <v>22</v>
      </c>
      <c r="BI244" s="49">
        <v>42607</v>
      </c>
      <c r="BJ244" s="50">
        <v>0.74444444444444402</v>
      </c>
      <c r="BK244" s="50">
        <v>0.74652777777777801</v>
      </c>
      <c r="BL244" s="50">
        <v>0.75</v>
      </c>
      <c r="BM244" s="44" t="s">
        <v>1246</v>
      </c>
      <c r="BN244" s="44" t="s">
        <v>1247</v>
      </c>
      <c r="BO244" s="44">
        <v>1012.36099155</v>
      </c>
      <c r="BP244" s="44">
        <v>25.3888888888889</v>
      </c>
      <c r="BQ244" s="44">
        <v>0</v>
      </c>
      <c r="BR244" s="44">
        <v>71</v>
      </c>
      <c r="BS244" s="44">
        <v>260</v>
      </c>
      <c r="BT244" s="44">
        <v>2.1</v>
      </c>
      <c r="BU244" s="44">
        <v>4.3</v>
      </c>
      <c r="BV244" s="44">
        <v>0.2</v>
      </c>
      <c r="BW244" s="44">
        <v>4</v>
      </c>
      <c r="BX244" s="44" t="s">
        <v>1248</v>
      </c>
      <c r="BY244" s="44">
        <v>27</v>
      </c>
      <c r="BZ244" s="44">
        <v>23</v>
      </c>
      <c r="CA244" s="44">
        <v>27</v>
      </c>
      <c r="CB244" s="44">
        <v>23</v>
      </c>
      <c r="CC244" s="44">
        <v>25</v>
      </c>
      <c r="CD244" s="44">
        <v>22</v>
      </c>
      <c r="CE244" s="44">
        <v>25</v>
      </c>
      <c r="CF244" s="44">
        <v>22</v>
      </c>
    </row>
    <row r="245" spans="1:84" s="28" customFormat="1">
      <c r="B245" s="51"/>
      <c r="D245" s="52"/>
      <c r="E245" s="53"/>
      <c r="F245" s="53"/>
      <c r="G245" s="53"/>
      <c r="H245" s="53"/>
      <c r="I245" s="53"/>
      <c r="M245" s="54"/>
      <c r="O245" s="52"/>
      <c r="P245" s="53"/>
      <c r="Q245" s="53"/>
      <c r="R245" s="53"/>
      <c r="S245" s="53"/>
      <c r="T245" s="53"/>
      <c r="U245" s="53"/>
      <c r="X245" s="54"/>
      <c r="Z245" s="52"/>
      <c r="AA245" s="53"/>
      <c r="AB245" s="53"/>
      <c r="AC245" s="53"/>
      <c r="AD245" s="53"/>
      <c r="AE245" s="53"/>
      <c r="AF245" s="53"/>
      <c r="AJ245" s="49">
        <v>42607</v>
      </c>
      <c r="AK245" s="60">
        <v>0.74444444444444402</v>
      </c>
      <c r="AL245" s="60">
        <v>0.74652777777777801</v>
      </c>
      <c r="AM245" s="60">
        <f t="shared" si="17"/>
        <v>0.75</v>
      </c>
      <c r="AN245" s="61" t="str">
        <f t="shared" si="18"/>
        <v>25/08/2016 17:55:00</v>
      </c>
      <c r="AO245" s="61" t="str">
        <f t="shared" si="19"/>
        <v>25/08/2016 18:00:00</v>
      </c>
      <c r="AP245" s="44">
        <f>VLOOKUP($AN245, [1]TableView_704030_20160816_20160!$D$2:$M$5095,3,FALSE)</f>
        <v>1012.36099155</v>
      </c>
      <c r="AQ245" s="44">
        <f>VLOOKUP($AN245, [1]TableView_704030_20160816_20160!$D$2:$M$5095,8,FALSE)</f>
        <v>25.3888888888889</v>
      </c>
      <c r="AR245" s="44">
        <f>VLOOKUP($AN245, [1]TableView_704030_20160816_20160!$D$2:$M$5095,10,FALSE)</f>
        <v>0</v>
      </c>
      <c r="AS245" s="44">
        <f>VLOOKUP($AN245, [1]TableView_704030_20160816_20160!$D$2:$M$5095,4,FALSE)</f>
        <v>71</v>
      </c>
      <c r="AT245" s="44">
        <f>VLOOKUP($AN245, [1]TableView_704030_20160816_20160!$D$2:$M$5095,6,FALSE)</f>
        <v>260</v>
      </c>
      <c r="AU245" s="44">
        <f>VLOOKUP($AN245, [1]TableView_704030_20160816_20160!$D$2:$M$5095,7,FALSE)</f>
        <v>2.1</v>
      </c>
      <c r="AV245" s="44">
        <f>VLOOKUP($AN245, [1]TableView_704030_20160816_20160!$D$2:$M$5095,2,FALSE)</f>
        <v>4.3</v>
      </c>
      <c r="AW245" s="44">
        <f>VLOOKUP($AO245, [2]aacb8965d69cc6fd1cb3a5cae9e8ae7!$C$6:$F$853,4,FALSE)</f>
        <v>0.2</v>
      </c>
      <c r="AX245" s="44">
        <v>4</v>
      </c>
      <c r="AY245" s="44" t="str">
        <f t="shared" si="20"/>
        <v>25/08/2016 4</v>
      </c>
      <c r="AZ245" s="44">
        <f>VLOOKUP($AY245, [3]Sheet1!$D$3:$T$89,2,FALSE)</f>
        <v>27</v>
      </c>
      <c r="BA245" s="44">
        <f>VLOOKUP($AY245, [3]Sheet1!$D$3:$T$89,3,FALSE)</f>
        <v>23</v>
      </c>
      <c r="BB245" s="44">
        <f>VLOOKUP($AY245, [3]Sheet1!$D$3:$T$89,6,FALSE)</f>
        <v>27</v>
      </c>
      <c r="BC245" s="44">
        <f>VLOOKUP($AY245, [3]Sheet1!$D$3:$T$89,7,FALSE)</f>
        <v>23</v>
      </c>
      <c r="BD245" s="44">
        <f>VLOOKUP($AY245, [3]Sheet1!$D$3:$T$89,10,FALSE)</f>
        <v>25</v>
      </c>
      <c r="BE245" s="44">
        <f>VLOOKUP($AY245, [3]Sheet1!$D$3:$T$89,11,FALSE)</f>
        <v>22</v>
      </c>
      <c r="BF245" s="44">
        <f>VLOOKUP($AY245, [3]Sheet1!$D$3:$T$89,14,FALSE)</f>
        <v>25</v>
      </c>
      <c r="BG245" s="44">
        <f>VLOOKUP($AY245, [3]Sheet1!$D$3:$T$89,15,FALSE)</f>
        <v>22</v>
      </c>
      <c r="BI245" s="58">
        <v>42607</v>
      </c>
      <c r="BJ245" s="59">
        <v>0.74444444444444402</v>
      </c>
      <c r="BK245" s="59">
        <v>0.74652777777777801</v>
      </c>
      <c r="BL245" s="59">
        <v>0.75</v>
      </c>
      <c r="BM245" s="28" t="s">
        <v>1246</v>
      </c>
      <c r="BN245" s="28" t="s">
        <v>1247</v>
      </c>
      <c r="BO245" s="28">
        <v>1012.36099155</v>
      </c>
      <c r="BP245" s="28">
        <v>25.3888888888889</v>
      </c>
      <c r="BQ245" s="28">
        <v>0</v>
      </c>
      <c r="BR245" s="28">
        <v>71</v>
      </c>
      <c r="BS245" s="28">
        <v>260</v>
      </c>
      <c r="BT245" s="28">
        <v>2.1</v>
      </c>
      <c r="BU245" s="28">
        <v>4.3</v>
      </c>
      <c r="BV245" s="28">
        <v>0.2</v>
      </c>
      <c r="BW245" s="28">
        <v>4</v>
      </c>
      <c r="BX245" s="28" t="s">
        <v>1248</v>
      </c>
      <c r="BY245" s="28">
        <v>27</v>
      </c>
      <c r="BZ245" s="28">
        <v>23</v>
      </c>
      <c r="CA245" s="28">
        <v>27</v>
      </c>
      <c r="CB245" s="28">
        <v>23</v>
      </c>
      <c r="CC245" s="28">
        <v>25</v>
      </c>
      <c r="CD245" s="28">
        <v>22</v>
      </c>
      <c r="CE245" s="28">
        <v>25</v>
      </c>
      <c r="CF245" s="28">
        <v>22</v>
      </c>
    </row>
    <row r="246" spans="1:84">
      <c r="A246" s="44" t="s">
        <v>0</v>
      </c>
      <c r="B246" s="45" t="s">
        <v>397</v>
      </c>
      <c r="D246" s="46">
        <v>0</v>
      </c>
      <c r="E246" s="13" t="s">
        <v>79</v>
      </c>
      <c r="F246" s="13" t="s">
        <v>342</v>
      </c>
      <c r="J246" s="13" t="s">
        <v>36</v>
      </c>
      <c r="K246" s="44" t="s">
        <v>400</v>
      </c>
      <c r="O246" s="46">
        <v>0</v>
      </c>
      <c r="P246" s="47" t="s">
        <v>32</v>
      </c>
      <c r="Z246" s="46">
        <v>0</v>
      </c>
      <c r="AA246" s="47" t="s">
        <v>32</v>
      </c>
      <c r="AJ246" s="49">
        <v>42608</v>
      </c>
      <c r="AK246" s="60">
        <v>0.39930555555555558</v>
      </c>
      <c r="AL246" s="60">
        <f t="shared" si="16"/>
        <v>0.40277777777777779</v>
      </c>
      <c r="AM246" s="60">
        <f t="shared" si="17"/>
        <v>0.39583333333333331</v>
      </c>
      <c r="AN246" s="61" t="str">
        <f t="shared" si="18"/>
        <v>26/08/2016 09:40:00</v>
      </c>
      <c r="AO246" s="61" t="str">
        <f t="shared" si="19"/>
        <v>26/08/2016 09:30:00</v>
      </c>
      <c r="AP246" s="44">
        <f>VLOOKUP($AN246, [1]TableView_704030_20160816_20160!$D$2:$M$5095,3,FALSE)</f>
        <v>1017.54216672</v>
      </c>
      <c r="AQ246" s="44">
        <f>VLOOKUP($AN246, [1]TableView_704030_20160816_20160!$D$2:$M$5095,8,FALSE)</f>
        <v>20.6666666666667</v>
      </c>
      <c r="AR246" s="44">
        <f>VLOOKUP($AN246, [1]TableView_704030_20160816_20160!$D$2:$M$5095,10,FALSE)</f>
        <v>0</v>
      </c>
      <c r="AS246" s="44">
        <f>VLOOKUP($AN246, [1]TableView_704030_20160816_20160!$D$2:$M$5095,4,FALSE)</f>
        <v>64</v>
      </c>
      <c r="AT246" s="44">
        <f>VLOOKUP($AN246, [1]TableView_704030_20160816_20160!$D$2:$M$5095,6,FALSE)</f>
        <v>297</v>
      </c>
      <c r="AU246" s="44">
        <f>VLOOKUP($AN246, [1]TableView_704030_20160816_20160!$D$2:$M$5095,7,FALSE)</f>
        <v>3.6</v>
      </c>
      <c r="AV246" s="44">
        <f>VLOOKUP($AN246, [1]TableView_704030_20160816_20160!$D$2:$M$5095,2,FALSE)</f>
        <v>10.4</v>
      </c>
      <c r="AW246" s="44">
        <f>VLOOKUP($AO246, [2]aacb8965d69cc6fd1cb3a5cae9e8ae7!$C$6:$F$853,4,FALSE)</f>
        <v>3.4</v>
      </c>
      <c r="AX246" s="44">
        <v>1</v>
      </c>
      <c r="AY246" s="44" t="str">
        <f t="shared" si="20"/>
        <v>26/08/2016 1</v>
      </c>
      <c r="AZ246" s="44" t="e">
        <f>VLOOKUP($AY246, [3]Sheet1!$D$3:$T$89,2,FALSE)</f>
        <v>#N/A</v>
      </c>
      <c r="BA246" s="44" t="e">
        <f>VLOOKUP($AY246, [3]Sheet1!$D$3:$T$89,3,FALSE)</f>
        <v>#N/A</v>
      </c>
      <c r="BB246" s="44" t="e">
        <f>VLOOKUP($AY246, [3]Sheet1!$D$3:$T$89,6,FALSE)</f>
        <v>#N/A</v>
      </c>
      <c r="BC246" s="44" t="e">
        <f>VLOOKUP($AY246, [3]Sheet1!$D$3:$T$89,7,FALSE)</f>
        <v>#N/A</v>
      </c>
      <c r="BD246" s="44" t="e">
        <f>VLOOKUP($AY246, [3]Sheet1!$D$3:$T$89,10,FALSE)</f>
        <v>#N/A</v>
      </c>
      <c r="BE246" s="44" t="e">
        <f>VLOOKUP($AY246, [3]Sheet1!$D$3:$T$89,11,FALSE)</f>
        <v>#N/A</v>
      </c>
      <c r="BF246" s="44" t="e">
        <f>VLOOKUP($AY246, [3]Sheet1!$D$3:$T$89,14,FALSE)</f>
        <v>#N/A</v>
      </c>
      <c r="BG246" s="44" t="e">
        <f>VLOOKUP($AY246, [3]Sheet1!$D$3:$T$89,15,FALSE)</f>
        <v>#N/A</v>
      </c>
      <c r="BI246" s="49">
        <v>42608</v>
      </c>
      <c r="BJ246" s="50">
        <v>0.39930555555555558</v>
      </c>
      <c r="BK246" s="50">
        <v>0.40277777777777779</v>
      </c>
      <c r="BL246" s="50">
        <v>0.39583333333333331</v>
      </c>
      <c r="BM246" s="44" t="s">
        <v>1153</v>
      </c>
      <c r="BN246" s="44" t="s">
        <v>1249</v>
      </c>
      <c r="BO246" s="44">
        <v>1017.54216672</v>
      </c>
      <c r="BP246" s="44">
        <v>20.6666666666667</v>
      </c>
      <c r="BQ246" s="44">
        <v>0</v>
      </c>
      <c r="BR246" s="44">
        <v>64</v>
      </c>
      <c r="BS246" s="44">
        <v>297</v>
      </c>
      <c r="BT246" s="44">
        <v>3.6</v>
      </c>
      <c r="BU246" s="44">
        <v>10.4</v>
      </c>
      <c r="BV246" s="44">
        <v>3.4</v>
      </c>
      <c r="BW246" s="44">
        <v>1</v>
      </c>
      <c r="BX246" s="44" t="s">
        <v>1250</v>
      </c>
      <c r="BY246" s="44" t="e">
        <v>#N/A</v>
      </c>
      <c r="BZ246" s="44" t="e">
        <v>#N/A</v>
      </c>
      <c r="CA246" s="44" t="e">
        <v>#N/A</v>
      </c>
      <c r="CB246" s="44" t="e">
        <v>#N/A</v>
      </c>
      <c r="CC246" s="44" t="e">
        <v>#N/A</v>
      </c>
      <c r="CD246" s="44" t="e">
        <v>#N/A</v>
      </c>
      <c r="CE246" s="44" t="e">
        <v>#N/A</v>
      </c>
      <c r="CF246" s="44" t="e">
        <v>#N/A</v>
      </c>
    </row>
    <row r="247" spans="1:84">
      <c r="A247" s="44" t="s">
        <v>1</v>
      </c>
      <c r="B247" s="45" t="s">
        <v>398</v>
      </c>
      <c r="D247" s="46">
        <v>1.2731481481481481E-2</v>
      </c>
      <c r="E247" s="13" t="s">
        <v>86</v>
      </c>
      <c r="F247" s="13" t="s">
        <v>34</v>
      </c>
      <c r="I247" s="47" t="s">
        <v>53</v>
      </c>
      <c r="J247" s="13" t="s">
        <v>36</v>
      </c>
      <c r="K247" s="13" t="s">
        <v>401</v>
      </c>
      <c r="O247" s="46">
        <v>2.0833333333333332E-2</v>
      </c>
      <c r="Z247" s="46">
        <v>1.982638888888889E-2</v>
      </c>
      <c r="AA247" s="47" t="s">
        <v>102</v>
      </c>
      <c r="AB247" s="47" t="s">
        <v>34</v>
      </c>
      <c r="AF247" s="47" t="s">
        <v>36</v>
      </c>
      <c r="AG247" s="44" t="s">
        <v>80</v>
      </c>
      <c r="AJ247" s="49">
        <v>42608</v>
      </c>
      <c r="AK247" s="60">
        <v>0.39930555555555558</v>
      </c>
      <c r="AL247" s="60">
        <f t="shared" si="16"/>
        <v>0.40277777777777779</v>
      </c>
      <c r="AM247" s="60">
        <f t="shared" si="17"/>
        <v>0.39583333333333331</v>
      </c>
      <c r="AN247" s="61" t="str">
        <f t="shared" si="18"/>
        <v>26/08/2016 09:40:00</v>
      </c>
      <c r="AO247" s="61" t="str">
        <f t="shared" si="19"/>
        <v>26/08/2016 09:30:00</v>
      </c>
      <c r="AP247" s="44">
        <f>VLOOKUP($AN247, [1]TableView_704030_20160816_20160!$D$2:$M$5095,3,FALSE)</f>
        <v>1017.54216672</v>
      </c>
      <c r="AQ247" s="44">
        <f>VLOOKUP($AN247, [1]TableView_704030_20160816_20160!$D$2:$M$5095,8,FALSE)</f>
        <v>20.6666666666667</v>
      </c>
      <c r="AR247" s="44">
        <f>VLOOKUP($AN247, [1]TableView_704030_20160816_20160!$D$2:$M$5095,10,FALSE)</f>
        <v>0</v>
      </c>
      <c r="AS247" s="44">
        <f>VLOOKUP($AN247, [1]TableView_704030_20160816_20160!$D$2:$M$5095,4,FALSE)</f>
        <v>64</v>
      </c>
      <c r="AT247" s="44">
        <f>VLOOKUP($AN247, [1]TableView_704030_20160816_20160!$D$2:$M$5095,6,FALSE)</f>
        <v>297</v>
      </c>
      <c r="AU247" s="44">
        <f>VLOOKUP($AN247, [1]TableView_704030_20160816_20160!$D$2:$M$5095,7,FALSE)</f>
        <v>3.6</v>
      </c>
      <c r="AV247" s="44">
        <f>VLOOKUP($AN247, [1]TableView_704030_20160816_20160!$D$2:$M$5095,2,FALSE)</f>
        <v>10.4</v>
      </c>
      <c r="AW247" s="44">
        <f>VLOOKUP($AO247, [2]aacb8965d69cc6fd1cb3a5cae9e8ae7!$C$6:$F$853,4,FALSE)</f>
        <v>3.4</v>
      </c>
      <c r="AX247" s="44">
        <v>1</v>
      </c>
      <c r="AY247" s="44" t="str">
        <f t="shared" si="20"/>
        <v>26/08/2016 1</v>
      </c>
      <c r="AZ247" s="44" t="e">
        <f>VLOOKUP($AY247, [3]Sheet1!$D$3:$T$89,2,FALSE)</f>
        <v>#N/A</v>
      </c>
      <c r="BA247" s="44" t="e">
        <f>VLOOKUP($AY247, [3]Sheet1!$D$3:$T$89,3,FALSE)</f>
        <v>#N/A</v>
      </c>
      <c r="BB247" s="44" t="e">
        <f>VLOOKUP($AY247, [3]Sheet1!$D$3:$T$89,6,FALSE)</f>
        <v>#N/A</v>
      </c>
      <c r="BC247" s="44" t="e">
        <f>VLOOKUP($AY247, [3]Sheet1!$D$3:$T$89,7,FALSE)</f>
        <v>#N/A</v>
      </c>
      <c r="BD247" s="44" t="e">
        <f>VLOOKUP($AY247, [3]Sheet1!$D$3:$T$89,10,FALSE)</f>
        <v>#N/A</v>
      </c>
      <c r="BE247" s="44" t="e">
        <f>VLOOKUP($AY247, [3]Sheet1!$D$3:$T$89,11,FALSE)</f>
        <v>#N/A</v>
      </c>
      <c r="BF247" s="44" t="e">
        <f>VLOOKUP($AY247, [3]Sheet1!$D$3:$T$89,14,FALSE)</f>
        <v>#N/A</v>
      </c>
      <c r="BG247" s="44" t="e">
        <f>VLOOKUP($AY247, [3]Sheet1!$D$3:$T$89,15,FALSE)</f>
        <v>#N/A</v>
      </c>
      <c r="BI247" s="49">
        <v>42608</v>
      </c>
      <c r="BJ247" s="50">
        <v>0.39930555555555558</v>
      </c>
      <c r="BK247" s="50">
        <v>0.40277777777777779</v>
      </c>
      <c r="BL247" s="50">
        <v>0.39583333333333331</v>
      </c>
      <c r="BM247" s="44" t="s">
        <v>1153</v>
      </c>
      <c r="BN247" s="44" t="s">
        <v>1249</v>
      </c>
      <c r="BO247" s="44">
        <v>1017.54216672</v>
      </c>
      <c r="BP247" s="44">
        <v>20.6666666666667</v>
      </c>
      <c r="BQ247" s="44">
        <v>0</v>
      </c>
      <c r="BR247" s="44">
        <v>64</v>
      </c>
      <c r="BS247" s="44">
        <v>297</v>
      </c>
      <c r="BT247" s="44">
        <v>3.6</v>
      </c>
      <c r="BU247" s="44">
        <v>10.4</v>
      </c>
      <c r="BV247" s="44">
        <v>3.4</v>
      </c>
      <c r="BW247" s="44">
        <v>1</v>
      </c>
      <c r="BX247" s="44" t="s">
        <v>1250</v>
      </c>
      <c r="BY247" s="44" t="e">
        <v>#N/A</v>
      </c>
      <c r="BZ247" s="44" t="e">
        <v>#N/A</v>
      </c>
      <c r="CA247" s="44" t="e">
        <v>#N/A</v>
      </c>
      <c r="CB247" s="44" t="e">
        <v>#N/A</v>
      </c>
      <c r="CC247" s="44" t="e">
        <v>#N/A</v>
      </c>
      <c r="CD247" s="44" t="e">
        <v>#N/A</v>
      </c>
      <c r="CE247" s="44" t="e">
        <v>#N/A</v>
      </c>
      <c r="CF247" s="44" t="e">
        <v>#N/A</v>
      </c>
    </row>
    <row r="248" spans="1:84">
      <c r="A248" s="44" t="s">
        <v>2</v>
      </c>
      <c r="B248" s="45" t="s">
        <v>20</v>
      </c>
      <c r="D248" s="46">
        <v>1.8171296296296297E-2</v>
      </c>
      <c r="E248" s="13" t="s">
        <v>86</v>
      </c>
      <c r="F248" s="13" t="s">
        <v>34</v>
      </c>
      <c r="J248" s="13" t="s">
        <v>29</v>
      </c>
      <c r="K248" s="44" t="s">
        <v>55</v>
      </c>
      <c r="Z248" s="46">
        <v>2.0833333333333332E-2</v>
      </c>
      <c r="AJ248" s="49">
        <v>42608</v>
      </c>
      <c r="AK248" s="60">
        <v>0.39930555555555602</v>
      </c>
      <c r="AL248" s="60">
        <f t="shared" si="16"/>
        <v>0.40277777777777779</v>
      </c>
      <c r="AM248" s="60">
        <f t="shared" si="17"/>
        <v>0.39583333333333331</v>
      </c>
      <c r="AN248" s="61" t="str">
        <f t="shared" si="18"/>
        <v>26/08/2016 09:40:00</v>
      </c>
      <c r="AO248" s="61" t="str">
        <f t="shared" si="19"/>
        <v>26/08/2016 09:30:00</v>
      </c>
      <c r="AP248" s="44">
        <f>VLOOKUP($AN248, [1]TableView_704030_20160816_20160!$D$2:$M$5095,3,FALSE)</f>
        <v>1017.54216672</v>
      </c>
      <c r="AQ248" s="44">
        <f>VLOOKUP($AN248, [1]TableView_704030_20160816_20160!$D$2:$M$5095,8,FALSE)</f>
        <v>20.6666666666667</v>
      </c>
      <c r="AR248" s="44">
        <f>VLOOKUP($AN248, [1]TableView_704030_20160816_20160!$D$2:$M$5095,10,FALSE)</f>
        <v>0</v>
      </c>
      <c r="AS248" s="44">
        <f>VLOOKUP($AN248, [1]TableView_704030_20160816_20160!$D$2:$M$5095,4,FALSE)</f>
        <v>64</v>
      </c>
      <c r="AT248" s="44">
        <f>VLOOKUP($AN248, [1]TableView_704030_20160816_20160!$D$2:$M$5095,6,FALSE)</f>
        <v>297</v>
      </c>
      <c r="AU248" s="44">
        <f>VLOOKUP($AN248, [1]TableView_704030_20160816_20160!$D$2:$M$5095,7,FALSE)</f>
        <v>3.6</v>
      </c>
      <c r="AV248" s="44">
        <f>VLOOKUP($AN248, [1]TableView_704030_20160816_20160!$D$2:$M$5095,2,FALSE)</f>
        <v>10.4</v>
      </c>
      <c r="AW248" s="44">
        <f>VLOOKUP($AO248, [2]aacb8965d69cc6fd1cb3a5cae9e8ae7!$C$6:$F$853,4,FALSE)</f>
        <v>3.4</v>
      </c>
      <c r="AX248" s="44">
        <v>1</v>
      </c>
      <c r="AY248" s="44" t="str">
        <f t="shared" si="20"/>
        <v>26/08/2016 1</v>
      </c>
      <c r="AZ248" s="44" t="e">
        <f>VLOOKUP($AY248, [3]Sheet1!$D$3:$T$89,2,FALSE)</f>
        <v>#N/A</v>
      </c>
      <c r="BA248" s="44" t="e">
        <f>VLOOKUP($AY248, [3]Sheet1!$D$3:$T$89,3,FALSE)</f>
        <v>#N/A</v>
      </c>
      <c r="BB248" s="44" t="e">
        <f>VLOOKUP($AY248, [3]Sheet1!$D$3:$T$89,6,FALSE)</f>
        <v>#N/A</v>
      </c>
      <c r="BC248" s="44" t="e">
        <f>VLOOKUP($AY248, [3]Sheet1!$D$3:$T$89,7,FALSE)</f>
        <v>#N/A</v>
      </c>
      <c r="BD248" s="44" t="e">
        <f>VLOOKUP($AY248, [3]Sheet1!$D$3:$T$89,10,FALSE)</f>
        <v>#N/A</v>
      </c>
      <c r="BE248" s="44" t="e">
        <f>VLOOKUP($AY248, [3]Sheet1!$D$3:$T$89,11,FALSE)</f>
        <v>#N/A</v>
      </c>
      <c r="BF248" s="44" t="e">
        <f>VLOOKUP($AY248, [3]Sheet1!$D$3:$T$89,14,FALSE)</f>
        <v>#N/A</v>
      </c>
      <c r="BG248" s="44" t="e">
        <f>VLOOKUP($AY248, [3]Sheet1!$D$3:$T$89,15,FALSE)</f>
        <v>#N/A</v>
      </c>
      <c r="BI248" s="49">
        <v>42608</v>
      </c>
      <c r="BJ248" s="50">
        <v>0.39930555555555602</v>
      </c>
      <c r="BK248" s="50">
        <v>0.40277777777777779</v>
      </c>
      <c r="BL248" s="50">
        <v>0.39583333333333331</v>
      </c>
      <c r="BM248" s="44" t="s">
        <v>1153</v>
      </c>
      <c r="BN248" s="44" t="s">
        <v>1249</v>
      </c>
      <c r="BO248" s="44">
        <v>1017.54216672</v>
      </c>
      <c r="BP248" s="44">
        <v>20.6666666666667</v>
      </c>
      <c r="BQ248" s="44">
        <v>0</v>
      </c>
      <c r="BR248" s="44">
        <v>64</v>
      </c>
      <c r="BS248" s="44">
        <v>297</v>
      </c>
      <c r="BT248" s="44">
        <v>3.6</v>
      </c>
      <c r="BU248" s="44">
        <v>10.4</v>
      </c>
      <c r="BV248" s="44">
        <v>3.4</v>
      </c>
      <c r="BW248" s="44">
        <v>1</v>
      </c>
      <c r="BX248" s="44" t="s">
        <v>1250</v>
      </c>
      <c r="BY248" s="44" t="e">
        <v>#N/A</v>
      </c>
      <c r="BZ248" s="44" t="e">
        <v>#N/A</v>
      </c>
      <c r="CA248" s="44" t="e">
        <v>#N/A</v>
      </c>
      <c r="CB248" s="44" t="e">
        <v>#N/A</v>
      </c>
      <c r="CC248" s="44" t="e">
        <v>#N/A</v>
      </c>
      <c r="CD248" s="44" t="e">
        <v>#N/A</v>
      </c>
      <c r="CE248" s="44" t="e">
        <v>#N/A</v>
      </c>
      <c r="CF248" s="44" t="e">
        <v>#N/A</v>
      </c>
    </row>
    <row r="249" spans="1:84">
      <c r="A249" s="44" t="s">
        <v>3</v>
      </c>
      <c r="B249" s="45" t="s">
        <v>21</v>
      </c>
      <c r="D249" s="46">
        <v>1.8263888888888889E-2</v>
      </c>
      <c r="E249" s="13" t="s">
        <v>86</v>
      </c>
      <c r="F249" s="13" t="s">
        <v>34</v>
      </c>
      <c r="I249" s="47" t="s">
        <v>53</v>
      </c>
      <c r="J249" s="13" t="s">
        <v>36</v>
      </c>
      <c r="K249" s="13" t="s">
        <v>402</v>
      </c>
      <c r="AJ249" s="49">
        <v>42608</v>
      </c>
      <c r="AK249" s="60">
        <v>0.39930555555555602</v>
      </c>
      <c r="AL249" s="60">
        <f t="shared" si="16"/>
        <v>0.40277777777777779</v>
      </c>
      <c r="AM249" s="60">
        <f t="shared" si="17"/>
        <v>0.39583333333333331</v>
      </c>
      <c r="AN249" s="61" t="str">
        <f t="shared" si="18"/>
        <v>26/08/2016 09:40:00</v>
      </c>
      <c r="AO249" s="61" t="str">
        <f t="shared" si="19"/>
        <v>26/08/2016 09:30:00</v>
      </c>
      <c r="AP249" s="44">
        <f>VLOOKUP($AN249, [1]TableView_704030_20160816_20160!$D$2:$M$5095,3,FALSE)</f>
        <v>1017.54216672</v>
      </c>
      <c r="AQ249" s="44">
        <f>VLOOKUP($AN249, [1]TableView_704030_20160816_20160!$D$2:$M$5095,8,FALSE)</f>
        <v>20.6666666666667</v>
      </c>
      <c r="AR249" s="44">
        <f>VLOOKUP($AN249, [1]TableView_704030_20160816_20160!$D$2:$M$5095,10,FALSE)</f>
        <v>0</v>
      </c>
      <c r="AS249" s="44">
        <f>VLOOKUP($AN249, [1]TableView_704030_20160816_20160!$D$2:$M$5095,4,FALSE)</f>
        <v>64</v>
      </c>
      <c r="AT249" s="44">
        <f>VLOOKUP($AN249, [1]TableView_704030_20160816_20160!$D$2:$M$5095,6,FALSE)</f>
        <v>297</v>
      </c>
      <c r="AU249" s="44">
        <f>VLOOKUP($AN249, [1]TableView_704030_20160816_20160!$D$2:$M$5095,7,FALSE)</f>
        <v>3.6</v>
      </c>
      <c r="AV249" s="44">
        <f>VLOOKUP($AN249, [1]TableView_704030_20160816_20160!$D$2:$M$5095,2,FALSE)</f>
        <v>10.4</v>
      </c>
      <c r="AW249" s="44">
        <f>VLOOKUP($AO249, [2]aacb8965d69cc6fd1cb3a5cae9e8ae7!$C$6:$F$853,4,FALSE)</f>
        <v>3.4</v>
      </c>
      <c r="AX249" s="44">
        <v>1</v>
      </c>
      <c r="AY249" s="44" t="str">
        <f t="shared" si="20"/>
        <v>26/08/2016 1</v>
      </c>
      <c r="AZ249" s="44" t="e">
        <f>VLOOKUP($AY249, [3]Sheet1!$D$3:$T$89,2,FALSE)</f>
        <v>#N/A</v>
      </c>
      <c r="BA249" s="44" t="e">
        <f>VLOOKUP($AY249, [3]Sheet1!$D$3:$T$89,3,FALSE)</f>
        <v>#N/A</v>
      </c>
      <c r="BB249" s="44" t="e">
        <f>VLOOKUP($AY249, [3]Sheet1!$D$3:$T$89,6,FALSE)</f>
        <v>#N/A</v>
      </c>
      <c r="BC249" s="44" t="e">
        <f>VLOOKUP($AY249, [3]Sheet1!$D$3:$T$89,7,FALSE)</f>
        <v>#N/A</v>
      </c>
      <c r="BD249" s="44" t="e">
        <f>VLOOKUP($AY249, [3]Sheet1!$D$3:$T$89,10,FALSE)</f>
        <v>#N/A</v>
      </c>
      <c r="BE249" s="44" t="e">
        <f>VLOOKUP($AY249, [3]Sheet1!$D$3:$T$89,11,FALSE)</f>
        <v>#N/A</v>
      </c>
      <c r="BF249" s="44" t="e">
        <f>VLOOKUP($AY249, [3]Sheet1!$D$3:$T$89,14,FALSE)</f>
        <v>#N/A</v>
      </c>
      <c r="BG249" s="44" t="e">
        <f>VLOOKUP($AY249, [3]Sheet1!$D$3:$T$89,15,FALSE)</f>
        <v>#N/A</v>
      </c>
      <c r="BI249" s="49">
        <v>42608</v>
      </c>
      <c r="BJ249" s="50">
        <v>0.39930555555555602</v>
      </c>
      <c r="BK249" s="50">
        <v>0.40277777777777779</v>
      </c>
      <c r="BL249" s="50">
        <v>0.39583333333333331</v>
      </c>
      <c r="BM249" s="44" t="s">
        <v>1153</v>
      </c>
      <c r="BN249" s="44" t="s">
        <v>1249</v>
      </c>
      <c r="BO249" s="44">
        <v>1017.54216672</v>
      </c>
      <c r="BP249" s="44">
        <v>20.6666666666667</v>
      </c>
      <c r="BQ249" s="44">
        <v>0</v>
      </c>
      <c r="BR249" s="44">
        <v>64</v>
      </c>
      <c r="BS249" s="44">
        <v>297</v>
      </c>
      <c r="BT249" s="44">
        <v>3.6</v>
      </c>
      <c r="BU249" s="44">
        <v>10.4</v>
      </c>
      <c r="BV249" s="44">
        <v>3.4</v>
      </c>
      <c r="BW249" s="44">
        <v>1</v>
      </c>
      <c r="BX249" s="44" t="s">
        <v>1250</v>
      </c>
      <c r="BY249" s="44" t="e">
        <v>#N/A</v>
      </c>
      <c r="BZ249" s="44" t="e">
        <v>#N/A</v>
      </c>
      <c r="CA249" s="44" t="e">
        <v>#N/A</v>
      </c>
      <c r="CB249" s="44" t="e">
        <v>#N/A</v>
      </c>
      <c r="CC249" s="44" t="e">
        <v>#N/A</v>
      </c>
      <c r="CD249" s="44" t="e">
        <v>#N/A</v>
      </c>
      <c r="CE249" s="44" t="e">
        <v>#N/A</v>
      </c>
      <c r="CF249" s="44" t="e">
        <v>#N/A</v>
      </c>
    </row>
    <row r="250" spans="1:84">
      <c r="A250" s="44" t="s">
        <v>4</v>
      </c>
      <c r="B250" s="45" t="s">
        <v>22</v>
      </c>
      <c r="D250" s="46">
        <v>2.0833333333333332E-2</v>
      </c>
      <c r="K250" s="13" t="s">
        <v>403</v>
      </c>
      <c r="AJ250" s="49">
        <v>42608</v>
      </c>
      <c r="AK250" s="60">
        <v>0.39930555555555602</v>
      </c>
      <c r="AL250" s="60">
        <f t="shared" si="16"/>
        <v>0.40277777777777779</v>
      </c>
      <c r="AM250" s="60">
        <f t="shared" si="17"/>
        <v>0.39583333333333331</v>
      </c>
      <c r="AN250" s="61" t="str">
        <f t="shared" si="18"/>
        <v>26/08/2016 09:40:00</v>
      </c>
      <c r="AO250" s="61" t="str">
        <f t="shared" si="19"/>
        <v>26/08/2016 09:30:00</v>
      </c>
      <c r="AP250" s="44">
        <f>VLOOKUP($AN250, [1]TableView_704030_20160816_20160!$D$2:$M$5095,3,FALSE)</f>
        <v>1017.54216672</v>
      </c>
      <c r="AQ250" s="44">
        <f>VLOOKUP($AN250, [1]TableView_704030_20160816_20160!$D$2:$M$5095,8,FALSE)</f>
        <v>20.6666666666667</v>
      </c>
      <c r="AR250" s="44">
        <f>VLOOKUP($AN250, [1]TableView_704030_20160816_20160!$D$2:$M$5095,10,FALSE)</f>
        <v>0</v>
      </c>
      <c r="AS250" s="44">
        <f>VLOOKUP($AN250, [1]TableView_704030_20160816_20160!$D$2:$M$5095,4,FALSE)</f>
        <v>64</v>
      </c>
      <c r="AT250" s="44">
        <f>VLOOKUP($AN250, [1]TableView_704030_20160816_20160!$D$2:$M$5095,6,FALSE)</f>
        <v>297</v>
      </c>
      <c r="AU250" s="44">
        <f>VLOOKUP($AN250, [1]TableView_704030_20160816_20160!$D$2:$M$5095,7,FALSE)</f>
        <v>3.6</v>
      </c>
      <c r="AV250" s="44">
        <f>VLOOKUP($AN250, [1]TableView_704030_20160816_20160!$D$2:$M$5095,2,FALSE)</f>
        <v>10.4</v>
      </c>
      <c r="AW250" s="44">
        <f>VLOOKUP($AO250, [2]aacb8965d69cc6fd1cb3a5cae9e8ae7!$C$6:$F$853,4,FALSE)</f>
        <v>3.4</v>
      </c>
      <c r="AX250" s="44">
        <v>1</v>
      </c>
      <c r="AY250" s="44" t="str">
        <f t="shared" si="20"/>
        <v>26/08/2016 1</v>
      </c>
      <c r="AZ250" s="44" t="e">
        <f>VLOOKUP($AY250, [3]Sheet1!$D$3:$T$89,2,FALSE)</f>
        <v>#N/A</v>
      </c>
      <c r="BA250" s="44" t="e">
        <f>VLOOKUP($AY250, [3]Sheet1!$D$3:$T$89,3,FALSE)</f>
        <v>#N/A</v>
      </c>
      <c r="BB250" s="44" t="e">
        <f>VLOOKUP($AY250, [3]Sheet1!$D$3:$T$89,6,FALSE)</f>
        <v>#N/A</v>
      </c>
      <c r="BC250" s="44" t="e">
        <f>VLOOKUP($AY250, [3]Sheet1!$D$3:$T$89,7,FALSE)</f>
        <v>#N/A</v>
      </c>
      <c r="BD250" s="44" t="e">
        <f>VLOOKUP($AY250, [3]Sheet1!$D$3:$T$89,10,FALSE)</f>
        <v>#N/A</v>
      </c>
      <c r="BE250" s="44" t="e">
        <f>VLOOKUP($AY250, [3]Sheet1!$D$3:$T$89,11,FALSE)</f>
        <v>#N/A</v>
      </c>
      <c r="BF250" s="44" t="e">
        <f>VLOOKUP($AY250, [3]Sheet1!$D$3:$T$89,14,FALSE)</f>
        <v>#N/A</v>
      </c>
      <c r="BG250" s="44" t="e">
        <f>VLOOKUP($AY250, [3]Sheet1!$D$3:$T$89,15,FALSE)</f>
        <v>#N/A</v>
      </c>
      <c r="BI250" s="49">
        <v>42608</v>
      </c>
      <c r="BJ250" s="50">
        <v>0.39930555555555602</v>
      </c>
      <c r="BK250" s="50">
        <v>0.40277777777777779</v>
      </c>
      <c r="BL250" s="50">
        <v>0.39583333333333331</v>
      </c>
      <c r="BM250" s="44" t="s">
        <v>1153</v>
      </c>
      <c r="BN250" s="44" t="s">
        <v>1249</v>
      </c>
      <c r="BO250" s="44">
        <v>1017.54216672</v>
      </c>
      <c r="BP250" s="44">
        <v>20.6666666666667</v>
      </c>
      <c r="BQ250" s="44">
        <v>0</v>
      </c>
      <c r="BR250" s="44">
        <v>64</v>
      </c>
      <c r="BS250" s="44">
        <v>297</v>
      </c>
      <c r="BT250" s="44">
        <v>3.6</v>
      </c>
      <c r="BU250" s="44">
        <v>10.4</v>
      </c>
      <c r="BV250" s="44">
        <v>3.4</v>
      </c>
      <c r="BW250" s="44">
        <v>1</v>
      </c>
      <c r="BX250" s="44" t="s">
        <v>1250</v>
      </c>
      <c r="BY250" s="44" t="e">
        <v>#N/A</v>
      </c>
      <c r="BZ250" s="44" t="e">
        <v>#N/A</v>
      </c>
      <c r="CA250" s="44" t="e">
        <v>#N/A</v>
      </c>
      <c r="CB250" s="44" t="e">
        <v>#N/A</v>
      </c>
      <c r="CC250" s="44" t="e">
        <v>#N/A</v>
      </c>
      <c r="CD250" s="44" t="e">
        <v>#N/A</v>
      </c>
      <c r="CE250" s="44" t="e">
        <v>#N/A</v>
      </c>
      <c r="CF250" s="44" t="e">
        <v>#N/A</v>
      </c>
    </row>
    <row r="251" spans="1:84">
      <c r="A251" s="44" t="s">
        <v>5</v>
      </c>
      <c r="B251" s="45" t="s">
        <v>23</v>
      </c>
      <c r="AJ251" s="49">
        <v>42608</v>
      </c>
      <c r="AK251" s="60">
        <v>0.39930555555555602</v>
      </c>
      <c r="AL251" s="60">
        <f t="shared" si="16"/>
        <v>0.40277777777777779</v>
      </c>
      <c r="AM251" s="60">
        <f t="shared" si="17"/>
        <v>0.39583333333333331</v>
      </c>
      <c r="AN251" s="61" t="str">
        <f t="shared" si="18"/>
        <v>26/08/2016 09:40:00</v>
      </c>
      <c r="AO251" s="61" t="str">
        <f t="shared" si="19"/>
        <v>26/08/2016 09:30:00</v>
      </c>
      <c r="AP251" s="44">
        <f>VLOOKUP($AN251, [1]TableView_704030_20160816_20160!$D$2:$M$5095,3,FALSE)</f>
        <v>1017.54216672</v>
      </c>
      <c r="AQ251" s="44">
        <f>VLOOKUP($AN251, [1]TableView_704030_20160816_20160!$D$2:$M$5095,8,FALSE)</f>
        <v>20.6666666666667</v>
      </c>
      <c r="AR251" s="44">
        <f>VLOOKUP($AN251, [1]TableView_704030_20160816_20160!$D$2:$M$5095,10,FALSE)</f>
        <v>0</v>
      </c>
      <c r="AS251" s="44">
        <f>VLOOKUP($AN251, [1]TableView_704030_20160816_20160!$D$2:$M$5095,4,FALSE)</f>
        <v>64</v>
      </c>
      <c r="AT251" s="44">
        <f>VLOOKUP($AN251, [1]TableView_704030_20160816_20160!$D$2:$M$5095,6,FALSE)</f>
        <v>297</v>
      </c>
      <c r="AU251" s="44">
        <f>VLOOKUP($AN251, [1]TableView_704030_20160816_20160!$D$2:$M$5095,7,FALSE)</f>
        <v>3.6</v>
      </c>
      <c r="AV251" s="44">
        <f>VLOOKUP($AN251, [1]TableView_704030_20160816_20160!$D$2:$M$5095,2,FALSE)</f>
        <v>10.4</v>
      </c>
      <c r="AW251" s="44">
        <f>VLOOKUP($AO251, [2]aacb8965d69cc6fd1cb3a5cae9e8ae7!$C$6:$F$853,4,FALSE)</f>
        <v>3.4</v>
      </c>
      <c r="AX251" s="44">
        <v>1</v>
      </c>
      <c r="AY251" s="44" t="str">
        <f t="shared" si="20"/>
        <v>26/08/2016 1</v>
      </c>
      <c r="AZ251" s="44" t="e">
        <f>VLOOKUP($AY251, [3]Sheet1!$D$3:$T$89,2,FALSE)</f>
        <v>#N/A</v>
      </c>
      <c r="BA251" s="44" t="e">
        <f>VLOOKUP($AY251, [3]Sheet1!$D$3:$T$89,3,FALSE)</f>
        <v>#N/A</v>
      </c>
      <c r="BB251" s="44" t="e">
        <f>VLOOKUP($AY251, [3]Sheet1!$D$3:$T$89,6,FALSE)</f>
        <v>#N/A</v>
      </c>
      <c r="BC251" s="44" t="e">
        <f>VLOOKUP($AY251, [3]Sheet1!$D$3:$T$89,7,FALSE)</f>
        <v>#N/A</v>
      </c>
      <c r="BD251" s="44" t="e">
        <f>VLOOKUP($AY251, [3]Sheet1!$D$3:$T$89,10,FALSE)</f>
        <v>#N/A</v>
      </c>
      <c r="BE251" s="44" t="e">
        <f>VLOOKUP($AY251, [3]Sheet1!$D$3:$T$89,11,FALSE)</f>
        <v>#N/A</v>
      </c>
      <c r="BF251" s="44" t="e">
        <f>VLOOKUP($AY251, [3]Sheet1!$D$3:$T$89,14,FALSE)</f>
        <v>#N/A</v>
      </c>
      <c r="BG251" s="44" t="e">
        <f>VLOOKUP($AY251, [3]Sheet1!$D$3:$T$89,15,FALSE)</f>
        <v>#N/A</v>
      </c>
      <c r="BI251" s="49">
        <v>42608</v>
      </c>
      <c r="BJ251" s="50">
        <v>0.39930555555555602</v>
      </c>
      <c r="BK251" s="50">
        <v>0.40277777777777779</v>
      </c>
      <c r="BL251" s="50">
        <v>0.39583333333333331</v>
      </c>
      <c r="BM251" s="44" t="s">
        <v>1153</v>
      </c>
      <c r="BN251" s="44" t="s">
        <v>1249</v>
      </c>
      <c r="BO251" s="44">
        <v>1017.54216672</v>
      </c>
      <c r="BP251" s="44">
        <v>20.6666666666667</v>
      </c>
      <c r="BQ251" s="44">
        <v>0</v>
      </c>
      <c r="BR251" s="44">
        <v>64</v>
      </c>
      <c r="BS251" s="44">
        <v>297</v>
      </c>
      <c r="BT251" s="44">
        <v>3.6</v>
      </c>
      <c r="BU251" s="44">
        <v>10.4</v>
      </c>
      <c r="BV251" s="44">
        <v>3.4</v>
      </c>
      <c r="BW251" s="44">
        <v>1</v>
      </c>
      <c r="BX251" s="44" t="s">
        <v>1250</v>
      </c>
      <c r="BY251" s="44" t="e">
        <v>#N/A</v>
      </c>
      <c r="BZ251" s="44" t="e">
        <v>#N/A</v>
      </c>
      <c r="CA251" s="44" t="e">
        <v>#N/A</v>
      </c>
      <c r="CB251" s="44" t="e">
        <v>#N/A</v>
      </c>
      <c r="CC251" s="44" t="e">
        <v>#N/A</v>
      </c>
      <c r="CD251" s="44" t="e">
        <v>#N/A</v>
      </c>
      <c r="CE251" s="44" t="e">
        <v>#N/A</v>
      </c>
      <c r="CF251" s="44" t="e">
        <v>#N/A</v>
      </c>
    </row>
    <row r="252" spans="1:84">
      <c r="A252" s="44" t="s">
        <v>6</v>
      </c>
      <c r="B252" s="45" t="s">
        <v>24</v>
      </c>
      <c r="AJ252" s="49">
        <v>42608</v>
      </c>
      <c r="AK252" s="60">
        <v>0.39930555555555602</v>
      </c>
      <c r="AL252" s="60">
        <f t="shared" si="16"/>
        <v>0.40277777777777779</v>
      </c>
      <c r="AM252" s="60">
        <f t="shared" si="17"/>
        <v>0.39583333333333331</v>
      </c>
      <c r="AN252" s="61" t="str">
        <f t="shared" si="18"/>
        <v>26/08/2016 09:40:00</v>
      </c>
      <c r="AO252" s="61" t="str">
        <f t="shared" si="19"/>
        <v>26/08/2016 09:30:00</v>
      </c>
      <c r="AP252" s="44">
        <f>VLOOKUP($AN252, [1]TableView_704030_20160816_20160!$D$2:$M$5095,3,FALSE)</f>
        <v>1017.54216672</v>
      </c>
      <c r="AQ252" s="44">
        <f>VLOOKUP($AN252, [1]TableView_704030_20160816_20160!$D$2:$M$5095,8,FALSE)</f>
        <v>20.6666666666667</v>
      </c>
      <c r="AR252" s="44">
        <f>VLOOKUP($AN252, [1]TableView_704030_20160816_20160!$D$2:$M$5095,10,FALSE)</f>
        <v>0</v>
      </c>
      <c r="AS252" s="44">
        <f>VLOOKUP($AN252, [1]TableView_704030_20160816_20160!$D$2:$M$5095,4,FALSE)</f>
        <v>64</v>
      </c>
      <c r="AT252" s="44">
        <f>VLOOKUP($AN252, [1]TableView_704030_20160816_20160!$D$2:$M$5095,6,FALSE)</f>
        <v>297</v>
      </c>
      <c r="AU252" s="44">
        <f>VLOOKUP($AN252, [1]TableView_704030_20160816_20160!$D$2:$M$5095,7,FALSE)</f>
        <v>3.6</v>
      </c>
      <c r="AV252" s="44">
        <f>VLOOKUP($AN252, [1]TableView_704030_20160816_20160!$D$2:$M$5095,2,FALSE)</f>
        <v>10.4</v>
      </c>
      <c r="AW252" s="44">
        <f>VLOOKUP($AO252, [2]aacb8965d69cc6fd1cb3a5cae9e8ae7!$C$6:$F$853,4,FALSE)</f>
        <v>3.4</v>
      </c>
      <c r="AX252" s="44">
        <v>1</v>
      </c>
      <c r="AY252" s="44" t="str">
        <f t="shared" si="20"/>
        <v>26/08/2016 1</v>
      </c>
      <c r="AZ252" s="44" t="e">
        <f>VLOOKUP($AY252, [3]Sheet1!$D$3:$T$89,2,FALSE)</f>
        <v>#N/A</v>
      </c>
      <c r="BA252" s="44" t="e">
        <f>VLOOKUP($AY252, [3]Sheet1!$D$3:$T$89,3,FALSE)</f>
        <v>#N/A</v>
      </c>
      <c r="BB252" s="44" t="e">
        <f>VLOOKUP($AY252, [3]Sheet1!$D$3:$T$89,6,FALSE)</f>
        <v>#N/A</v>
      </c>
      <c r="BC252" s="44" t="e">
        <f>VLOOKUP($AY252, [3]Sheet1!$D$3:$T$89,7,FALSE)</f>
        <v>#N/A</v>
      </c>
      <c r="BD252" s="44" t="e">
        <f>VLOOKUP($AY252, [3]Sheet1!$D$3:$T$89,10,FALSE)</f>
        <v>#N/A</v>
      </c>
      <c r="BE252" s="44" t="e">
        <f>VLOOKUP($AY252, [3]Sheet1!$D$3:$T$89,11,FALSE)</f>
        <v>#N/A</v>
      </c>
      <c r="BF252" s="44" t="e">
        <f>VLOOKUP($AY252, [3]Sheet1!$D$3:$T$89,14,FALSE)</f>
        <v>#N/A</v>
      </c>
      <c r="BG252" s="44" t="e">
        <f>VLOOKUP($AY252, [3]Sheet1!$D$3:$T$89,15,FALSE)</f>
        <v>#N/A</v>
      </c>
      <c r="BI252" s="49">
        <v>42608</v>
      </c>
      <c r="BJ252" s="50">
        <v>0.39930555555555602</v>
      </c>
      <c r="BK252" s="50">
        <v>0.40277777777777779</v>
      </c>
      <c r="BL252" s="50">
        <v>0.39583333333333331</v>
      </c>
      <c r="BM252" s="44" t="s">
        <v>1153</v>
      </c>
      <c r="BN252" s="44" t="s">
        <v>1249</v>
      </c>
      <c r="BO252" s="44">
        <v>1017.54216672</v>
      </c>
      <c r="BP252" s="44">
        <v>20.6666666666667</v>
      </c>
      <c r="BQ252" s="44">
        <v>0</v>
      </c>
      <c r="BR252" s="44">
        <v>64</v>
      </c>
      <c r="BS252" s="44">
        <v>297</v>
      </c>
      <c r="BT252" s="44">
        <v>3.6</v>
      </c>
      <c r="BU252" s="44">
        <v>10.4</v>
      </c>
      <c r="BV252" s="44">
        <v>3.4</v>
      </c>
      <c r="BW252" s="44">
        <v>1</v>
      </c>
      <c r="BX252" s="44" t="s">
        <v>1250</v>
      </c>
      <c r="BY252" s="44" t="e">
        <v>#N/A</v>
      </c>
      <c r="BZ252" s="44" t="e">
        <v>#N/A</v>
      </c>
      <c r="CA252" s="44" t="e">
        <v>#N/A</v>
      </c>
      <c r="CB252" s="44" t="e">
        <v>#N/A</v>
      </c>
      <c r="CC252" s="44" t="e">
        <v>#N/A</v>
      </c>
      <c r="CD252" s="44" t="e">
        <v>#N/A</v>
      </c>
      <c r="CE252" s="44" t="e">
        <v>#N/A</v>
      </c>
      <c r="CF252" s="44" t="e">
        <v>#N/A</v>
      </c>
    </row>
    <row r="253" spans="1:84">
      <c r="A253" s="44" t="s">
        <v>7</v>
      </c>
      <c r="B253" s="45" t="s">
        <v>399</v>
      </c>
      <c r="AJ253" s="49">
        <v>42608</v>
      </c>
      <c r="AK253" s="60">
        <v>0.39930555555555602</v>
      </c>
      <c r="AL253" s="60">
        <f t="shared" si="16"/>
        <v>0.40277777777777779</v>
      </c>
      <c r="AM253" s="60">
        <f t="shared" si="17"/>
        <v>0.39583333333333331</v>
      </c>
      <c r="AN253" s="61" t="str">
        <f t="shared" si="18"/>
        <v>26/08/2016 09:40:00</v>
      </c>
      <c r="AO253" s="61" t="str">
        <f t="shared" si="19"/>
        <v>26/08/2016 09:30:00</v>
      </c>
      <c r="AP253" s="44">
        <f>VLOOKUP($AN253, [1]TableView_704030_20160816_20160!$D$2:$M$5095,3,FALSE)</f>
        <v>1017.54216672</v>
      </c>
      <c r="AQ253" s="44">
        <f>VLOOKUP($AN253, [1]TableView_704030_20160816_20160!$D$2:$M$5095,8,FALSE)</f>
        <v>20.6666666666667</v>
      </c>
      <c r="AR253" s="44">
        <f>VLOOKUP($AN253, [1]TableView_704030_20160816_20160!$D$2:$M$5095,10,FALSE)</f>
        <v>0</v>
      </c>
      <c r="AS253" s="44">
        <f>VLOOKUP($AN253, [1]TableView_704030_20160816_20160!$D$2:$M$5095,4,FALSE)</f>
        <v>64</v>
      </c>
      <c r="AT253" s="44">
        <f>VLOOKUP($AN253, [1]TableView_704030_20160816_20160!$D$2:$M$5095,6,FALSE)</f>
        <v>297</v>
      </c>
      <c r="AU253" s="44">
        <f>VLOOKUP($AN253, [1]TableView_704030_20160816_20160!$D$2:$M$5095,7,FALSE)</f>
        <v>3.6</v>
      </c>
      <c r="AV253" s="44">
        <f>VLOOKUP($AN253, [1]TableView_704030_20160816_20160!$D$2:$M$5095,2,FALSE)</f>
        <v>10.4</v>
      </c>
      <c r="AW253" s="44">
        <f>VLOOKUP($AO253, [2]aacb8965d69cc6fd1cb3a5cae9e8ae7!$C$6:$F$853,4,FALSE)</f>
        <v>3.4</v>
      </c>
      <c r="AX253" s="44">
        <v>1</v>
      </c>
      <c r="AY253" s="44" t="str">
        <f t="shared" si="20"/>
        <v>26/08/2016 1</v>
      </c>
      <c r="AZ253" s="44" t="e">
        <f>VLOOKUP($AY253, [3]Sheet1!$D$3:$T$89,2,FALSE)</f>
        <v>#N/A</v>
      </c>
      <c r="BA253" s="44" t="e">
        <f>VLOOKUP($AY253, [3]Sheet1!$D$3:$T$89,3,FALSE)</f>
        <v>#N/A</v>
      </c>
      <c r="BB253" s="44" t="e">
        <f>VLOOKUP($AY253, [3]Sheet1!$D$3:$T$89,6,FALSE)</f>
        <v>#N/A</v>
      </c>
      <c r="BC253" s="44" t="e">
        <f>VLOOKUP($AY253, [3]Sheet1!$D$3:$T$89,7,FALSE)</f>
        <v>#N/A</v>
      </c>
      <c r="BD253" s="44" t="e">
        <f>VLOOKUP($AY253, [3]Sheet1!$D$3:$T$89,10,FALSE)</f>
        <v>#N/A</v>
      </c>
      <c r="BE253" s="44" t="e">
        <f>VLOOKUP($AY253, [3]Sheet1!$D$3:$T$89,11,FALSE)</f>
        <v>#N/A</v>
      </c>
      <c r="BF253" s="44" t="e">
        <f>VLOOKUP($AY253, [3]Sheet1!$D$3:$T$89,14,FALSE)</f>
        <v>#N/A</v>
      </c>
      <c r="BG253" s="44" t="e">
        <f>VLOOKUP($AY253, [3]Sheet1!$D$3:$T$89,15,FALSE)</f>
        <v>#N/A</v>
      </c>
      <c r="BI253" s="49">
        <v>42608</v>
      </c>
      <c r="BJ253" s="50">
        <v>0.39930555555555602</v>
      </c>
      <c r="BK253" s="50">
        <v>0.40277777777777779</v>
      </c>
      <c r="BL253" s="50">
        <v>0.39583333333333331</v>
      </c>
      <c r="BM253" s="44" t="s">
        <v>1153</v>
      </c>
      <c r="BN253" s="44" t="s">
        <v>1249</v>
      </c>
      <c r="BO253" s="44">
        <v>1017.54216672</v>
      </c>
      <c r="BP253" s="44">
        <v>20.6666666666667</v>
      </c>
      <c r="BQ253" s="44">
        <v>0</v>
      </c>
      <c r="BR253" s="44">
        <v>64</v>
      </c>
      <c r="BS253" s="44">
        <v>297</v>
      </c>
      <c r="BT253" s="44">
        <v>3.6</v>
      </c>
      <c r="BU253" s="44">
        <v>10.4</v>
      </c>
      <c r="BV253" s="44">
        <v>3.4</v>
      </c>
      <c r="BW253" s="44">
        <v>1</v>
      </c>
      <c r="BX253" s="44" t="s">
        <v>1250</v>
      </c>
      <c r="BY253" s="44" t="e">
        <v>#N/A</v>
      </c>
      <c r="BZ253" s="44" t="e">
        <v>#N/A</v>
      </c>
      <c r="CA253" s="44" t="e">
        <v>#N/A</v>
      </c>
      <c r="CB253" s="44" t="e">
        <v>#N/A</v>
      </c>
      <c r="CC253" s="44" t="e">
        <v>#N/A</v>
      </c>
      <c r="CD253" s="44" t="e">
        <v>#N/A</v>
      </c>
      <c r="CE253" s="44" t="e">
        <v>#N/A</v>
      </c>
      <c r="CF253" s="44" t="e">
        <v>#N/A</v>
      </c>
    </row>
    <row r="254" spans="1:84" s="28" customFormat="1">
      <c r="B254" s="51"/>
      <c r="D254" s="52"/>
      <c r="E254" s="53"/>
      <c r="F254" s="53"/>
      <c r="G254" s="53"/>
      <c r="H254" s="53"/>
      <c r="I254" s="53"/>
      <c r="M254" s="54"/>
      <c r="O254" s="52"/>
      <c r="P254" s="53"/>
      <c r="Q254" s="53"/>
      <c r="R254" s="53"/>
      <c r="S254" s="53"/>
      <c r="T254" s="53"/>
      <c r="U254" s="53"/>
      <c r="X254" s="54"/>
      <c r="Z254" s="52"/>
      <c r="AA254" s="53"/>
      <c r="AB254" s="53"/>
      <c r="AC254" s="53"/>
      <c r="AD254" s="53"/>
      <c r="AE254" s="53"/>
      <c r="AF254" s="53"/>
      <c r="AJ254" s="49">
        <v>42608</v>
      </c>
      <c r="AK254" s="60">
        <v>0.39930555555555602</v>
      </c>
      <c r="AL254" s="60">
        <f t="shared" si="16"/>
        <v>0.40277777777777779</v>
      </c>
      <c r="AM254" s="60">
        <f t="shared" si="17"/>
        <v>0.39583333333333331</v>
      </c>
      <c r="AN254" s="61" t="str">
        <f t="shared" si="18"/>
        <v>26/08/2016 09:40:00</v>
      </c>
      <c r="AO254" s="61" t="str">
        <f t="shared" si="19"/>
        <v>26/08/2016 09:30:00</v>
      </c>
      <c r="AP254" s="44">
        <f>VLOOKUP($AN254, [1]TableView_704030_20160816_20160!$D$2:$M$5095,3,FALSE)</f>
        <v>1017.54216672</v>
      </c>
      <c r="AQ254" s="44">
        <f>VLOOKUP($AN254, [1]TableView_704030_20160816_20160!$D$2:$M$5095,8,FALSE)</f>
        <v>20.6666666666667</v>
      </c>
      <c r="AR254" s="44">
        <f>VLOOKUP($AN254, [1]TableView_704030_20160816_20160!$D$2:$M$5095,10,FALSE)</f>
        <v>0</v>
      </c>
      <c r="AS254" s="44">
        <f>VLOOKUP($AN254, [1]TableView_704030_20160816_20160!$D$2:$M$5095,4,FALSE)</f>
        <v>64</v>
      </c>
      <c r="AT254" s="44">
        <f>VLOOKUP($AN254, [1]TableView_704030_20160816_20160!$D$2:$M$5095,6,FALSE)</f>
        <v>297</v>
      </c>
      <c r="AU254" s="44">
        <f>VLOOKUP($AN254, [1]TableView_704030_20160816_20160!$D$2:$M$5095,7,FALSE)</f>
        <v>3.6</v>
      </c>
      <c r="AV254" s="44">
        <f>VLOOKUP($AN254, [1]TableView_704030_20160816_20160!$D$2:$M$5095,2,FALSE)</f>
        <v>10.4</v>
      </c>
      <c r="AW254" s="44">
        <f>VLOOKUP($AO254, [2]aacb8965d69cc6fd1cb3a5cae9e8ae7!$C$6:$F$853,4,FALSE)</f>
        <v>3.4</v>
      </c>
      <c r="AX254" s="44">
        <v>1</v>
      </c>
      <c r="AY254" s="44" t="str">
        <f t="shared" si="20"/>
        <v>26/08/2016 1</v>
      </c>
      <c r="AZ254" s="44" t="e">
        <f>VLOOKUP($AY254, [3]Sheet1!$D$3:$T$89,2,FALSE)</f>
        <v>#N/A</v>
      </c>
      <c r="BA254" s="44" t="e">
        <f>VLOOKUP($AY254, [3]Sheet1!$D$3:$T$89,3,FALSE)</f>
        <v>#N/A</v>
      </c>
      <c r="BB254" s="44" t="e">
        <f>VLOOKUP($AY254, [3]Sheet1!$D$3:$T$89,6,FALSE)</f>
        <v>#N/A</v>
      </c>
      <c r="BC254" s="44" t="e">
        <f>VLOOKUP($AY254, [3]Sheet1!$D$3:$T$89,7,FALSE)</f>
        <v>#N/A</v>
      </c>
      <c r="BD254" s="44" t="e">
        <f>VLOOKUP($AY254, [3]Sheet1!$D$3:$T$89,10,FALSE)</f>
        <v>#N/A</v>
      </c>
      <c r="BE254" s="44" t="e">
        <f>VLOOKUP($AY254, [3]Sheet1!$D$3:$T$89,11,FALSE)</f>
        <v>#N/A</v>
      </c>
      <c r="BF254" s="44" t="e">
        <f>VLOOKUP($AY254, [3]Sheet1!$D$3:$T$89,14,FALSE)</f>
        <v>#N/A</v>
      </c>
      <c r="BG254" s="44" t="e">
        <f>VLOOKUP($AY254, [3]Sheet1!$D$3:$T$89,15,FALSE)</f>
        <v>#N/A</v>
      </c>
      <c r="BI254" s="58">
        <v>42608</v>
      </c>
      <c r="BJ254" s="59">
        <v>0.39930555555555602</v>
      </c>
      <c r="BK254" s="59">
        <v>0.40277777777777779</v>
      </c>
      <c r="BL254" s="59">
        <v>0.39583333333333331</v>
      </c>
      <c r="BM254" s="28" t="s">
        <v>1153</v>
      </c>
      <c r="BN254" s="28" t="s">
        <v>1249</v>
      </c>
      <c r="BO254" s="28">
        <v>1017.54216672</v>
      </c>
      <c r="BP254" s="28">
        <v>20.6666666666667</v>
      </c>
      <c r="BQ254" s="28">
        <v>0</v>
      </c>
      <c r="BR254" s="28">
        <v>64</v>
      </c>
      <c r="BS254" s="28">
        <v>297</v>
      </c>
      <c r="BT254" s="28">
        <v>3.6</v>
      </c>
      <c r="BU254" s="28">
        <v>10.4</v>
      </c>
      <c r="BV254" s="28">
        <v>3.4</v>
      </c>
      <c r="BW254" s="28">
        <v>1</v>
      </c>
      <c r="BX254" s="28" t="s">
        <v>1250</v>
      </c>
      <c r="BY254" s="28" t="e">
        <v>#N/A</v>
      </c>
      <c r="BZ254" s="28" t="e">
        <v>#N/A</v>
      </c>
      <c r="CA254" s="28" t="e">
        <v>#N/A</v>
      </c>
      <c r="CB254" s="28" t="e">
        <v>#N/A</v>
      </c>
      <c r="CC254" s="28" t="e">
        <v>#N/A</v>
      </c>
      <c r="CD254" s="28" t="e">
        <v>#N/A</v>
      </c>
      <c r="CE254" s="28" t="e">
        <v>#N/A</v>
      </c>
      <c r="CF254" s="28" t="e">
        <v>#N/A</v>
      </c>
    </row>
    <row r="255" spans="1:84">
      <c r="A255" s="44" t="s">
        <v>0</v>
      </c>
      <c r="B255" s="45" t="s">
        <v>411</v>
      </c>
      <c r="D255" s="46">
        <v>0</v>
      </c>
      <c r="E255" s="47" t="s">
        <v>86</v>
      </c>
      <c r="F255" s="13" t="s">
        <v>54</v>
      </c>
      <c r="J255" s="13" t="s">
        <v>36</v>
      </c>
      <c r="AJ255" s="49">
        <v>42612</v>
      </c>
      <c r="AK255" s="60">
        <v>0.46249999999999997</v>
      </c>
      <c r="AL255" s="60">
        <f t="shared" si="16"/>
        <v>0.46527777777777779</v>
      </c>
      <c r="AM255" s="60">
        <f t="shared" si="17"/>
        <v>0.45833333333333331</v>
      </c>
      <c r="AN255" s="61" t="str">
        <f t="shared" si="18"/>
        <v>30/08/2016 11:10:00</v>
      </c>
      <c r="AO255" s="61" t="str">
        <f t="shared" si="19"/>
        <v>30/08/2016 11:00:00</v>
      </c>
      <c r="AP255" s="44">
        <f>VLOOKUP($AN255, [1]TableView_704030_20160816_20160!$D$2:$M$5095,3,FALSE)</f>
        <v>1023.94244193</v>
      </c>
      <c r="AQ255" s="44">
        <f>VLOOKUP($AN255, [1]TableView_704030_20160816_20160!$D$2:$M$5095,8,FALSE)</f>
        <v>24.5555555555556</v>
      </c>
      <c r="AR255" s="44">
        <f>VLOOKUP($AN255, [1]TableView_704030_20160816_20160!$D$2:$M$5095,10,FALSE)</f>
        <v>0</v>
      </c>
      <c r="AS255" s="44">
        <f>VLOOKUP($AN255, [1]TableView_704030_20160816_20160!$D$2:$M$5095,4,FALSE)</f>
        <v>50</v>
      </c>
      <c r="AT255" s="44">
        <f>VLOOKUP($AN255, [1]TableView_704030_20160816_20160!$D$2:$M$5095,6,FALSE)</f>
        <v>171</v>
      </c>
      <c r="AU255" s="44">
        <f>VLOOKUP($AN255, [1]TableView_704030_20160816_20160!$D$2:$M$5095,7,FALSE)</f>
        <v>2.8</v>
      </c>
      <c r="AV255" s="44">
        <f>VLOOKUP($AN255, [1]TableView_704030_20160816_20160!$D$2:$M$5095,2,FALSE)</f>
        <v>7</v>
      </c>
      <c r="AW255" s="44">
        <f>VLOOKUP($AO255, [2]aacb8965d69cc6fd1cb3a5cae9e8ae7!$C$6:$F$853,4,FALSE)</f>
        <v>3.9</v>
      </c>
      <c r="AX255" s="44">
        <v>2</v>
      </c>
      <c r="AY255" s="44" t="str">
        <f t="shared" si="20"/>
        <v>30/08/2016 2</v>
      </c>
      <c r="AZ255" s="44">
        <f>VLOOKUP($AY255, [3]Sheet1!$D$3:$T$89,2,FALSE)</f>
        <v>30</v>
      </c>
      <c r="BA255" s="44">
        <f>VLOOKUP($AY255, [3]Sheet1!$D$3:$T$89,3,FALSE)</f>
        <v>27</v>
      </c>
      <c r="BB255" s="44">
        <f>VLOOKUP($AY255, [3]Sheet1!$D$3:$T$89,6,FALSE)</f>
        <v>28</v>
      </c>
      <c r="BC255" s="44">
        <f>VLOOKUP($AY255, [3]Sheet1!$D$3:$T$89,7,FALSE)</f>
        <v>24</v>
      </c>
      <c r="BD255" s="44">
        <f>VLOOKUP($AY255, [3]Sheet1!$D$3:$T$89,10,FALSE)</f>
        <v>25</v>
      </c>
      <c r="BE255" s="44">
        <f>VLOOKUP($AY255, [3]Sheet1!$D$3:$T$89,11,FALSE)</f>
        <v>22</v>
      </c>
      <c r="BF255" s="44">
        <f>VLOOKUP($AY255, [3]Sheet1!$D$3:$T$89,14,FALSE)</f>
        <v>22</v>
      </c>
      <c r="BG255" s="44">
        <f>VLOOKUP($AY255, [3]Sheet1!$D$3:$T$89,15,FALSE)</f>
        <v>18</v>
      </c>
      <c r="BI255" s="49">
        <v>42612</v>
      </c>
      <c r="BJ255" s="50">
        <v>0.46249999999999997</v>
      </c>
      <c r="BK255" s="50">
        <v>0.46527777777777779</v>
      </c>
      <c r="BL255" s="50">
        <v>0.45833333333333331</v>
      </c>
      <c r="BM255" s="44" t="s">
        <v>1154</v>
      </c>
      <c r="BN255" s="44" t="s">
        <v>1251</v>
      </c>
      <c r="BO255" s="44">
        <v>1023.94244193</v>
      </c>
      <c r="BP255" s="44">
        <v>24.5555555555556</v>
      </c>
      <c r="BQ255" s="44">
        <v>0</v>
      </c>
      <c r="BR255" s="44">
        <v>50</v>
      </c>
      <c r="BS255" s="44">
        <v>171</v>
      </c>
      <c r="BT255" s="44">
        <v>2.8</v>
      </c>
      <c r="BU255" s="44">
        <v>7</v>
      </c>
      <c r="BV255" s="44">
        <v>3.9</v>
      </c>
      <c r="BW255" s="44">
        <v>2</v>
      </c>
      <c r="BX255" s="44" t="s">
        <v>1252</v>
      </c>
      <c r="BY255" s="44">
        <v>30</v>
      </c>
      <c r="BZ255" s="44">
        <v>27</v>
      </c>
      <c r="CA255" s="44">
        <v>28</v>
      </c>
      <c r="CB255" s="44">
        <v>24</v>
      </c>
      <c r="CC255" s="44">
        <v>25</v>
      </c>
      <c r="CD255" s="44">
        <v>22</v>
      </c>
      <c r="CE255" s="44">
        <v>22</v>
      </c>
      <c r="CF255" s="44">
        <v>18</v>
      </c>
    </row>
    <row r="256" spans="1:84">
      <c r="A256" s="44" t="s">
        <v>1</v>
      </c>
      <c r="B256" s="45" t="s">
        <v>416</v>
      </c>
      <c r="D256" s="46">
        <v>8.449074074074075E-4</v>
      </c>
      <c r="E256" s="47" t="s">
        <v>86</v>
      </c>
      <c r="F256" s="13" t="s">
        <v>418</v>
      </c>
      <c r="J256" s="13" t="s">
        <v>29</v>
      </c>
      <c r="K256" s="44" t="s">
        <v>55</v>
      </c>
      <c r="O256" s="46">
        <v>0</v>
      </c>
      <c r="P256" s="47" t="s">
        <v>32</v>
      </c>
      <c r="AJ256" s="49">
        <v>42612</v>
      </c>
      <c r="AK256" s="60">
        <v>0.46249999999999997</v>
      </c>
      <c r="AL256" s="60">
        <f t="shared" si="16"/>
        <v>0.46527777777777779</v>
      </c>
      <c r="AM256" s="60">
        <f t="shared" si="17"/>
        <v>0.45833333333333331</v>
      </c>
      <c r="AN256" s="61" t="str">
        <f t="shared" si="18"/>
        <v>30/08/2016 11:10:00</v>
      </c>
      <c r="AO256" s="61" t="str">
        <f t="shared" si="19"/>
        <v>30/08/2016 11:00:00</v>
      </c>
      <c r="AP256" s="44">
        <f>VLOOKUP($AN256, [1]TableView_704030_20160816_20160!$D$2:$M$5095,3,FALSE)</f>
        <v>1023.94244193</v>
      </c>
      <c r="AQ256" s="44">
        <f>VLOOKUP($AN256, [1]TableView_704030_20160816_20160!$D$2:$M$5095,8,FALSE)</f>
        <v>24.5555555555556</v>
      </c>
      <c r="AR256" s="44">
        <f>VLOOKUP($AN256, [1]TableView_704030_20160816_20160!$D$2:$M$5095,10,FALSE)</f>
        <v>0</v>
      </c>
      <c r="AS256" s="44">
        <f>VLOOKUP($AN256, [1]TableView_704030_20160816_20160!$D$2:$M$5095,4,FALSE)</f>
        <v>50</v>
      </c>
      <c r="AT256" s="44">
        <f>VLOOKUP($AN256, [1]TableView_704030_20160816_20160!$D$2:$M$5095,6,FALSE)</f>
        <v>171</v>
      </c>
      <c r="AU256" s="44">
        <f>VLOOKUP($AN256, [1]TableView_704030_20160816_20160!$D$2:$M$5095,7,FALSE)</f>
        <v>2.8</v>
      </c>
      <c r="AV256" s="44">
        <f>VLOOKUP($AN256, [1]TableView_704030_20160816_20160!$D$2:$M$5095,2,FALSE)</f>
        <v>7</v>
      </c>
      <c r="AW256" s="44">
        <f>VLOOKUP($AO256, [2]aacb8965d69cc6fd1cb3a5cae9e8ae7!$C$6:$F$853,4,FALSE)</f>
        <v>3.9</v>
      </c>
      <c r="AX256" s="44">
        <v>2</v>
      </c>
      <c r="AY256" s="44" t="str">
        <f t="shared" si="20"/>
        <v>30/08/2016 2</v>
      </c>
      <c r="AZ256" s="44">
        <f>VLOOKUP($AY256, [3]Sheet1!$D$3:$T$89,2,FALSE)</f>
        <v>30</v>
      </c>
      <c r="BA256" s="44">
        <f>VLOOKUP($AY256, [3]Sheet1!$D$3:$T$89,3,FALSE)</f>
        <v>27</v>
      </c>
      <c r="BB256" s="44">
        <f>VLOOKUP($AY256, [3]Sheet1!$D$3:$T$89,6,FALSE)</f>
        <v>28</v>
      </c>
      <c r="BC256" s="44">
        <f>VLOOKUP($AY256, [3]Sheet1!$D$3:$T$89,7,FALSE)</f>
        <v>24</v>
      </c>
      <c r="BD256" s="44">
        <f>VLOOKUP($AY256, [3]Sheet1!$D$3:$T$89,10,FALSE)</f>
        <v>25</v>
      </c>
      <c r="BE256" s="44">
        <f>VLOOKUP($AY256, [3]Sheet1!$D$3:$T$89,11,FALSE)</f>
        <v>22</v>
      </c>
      <c r="BF256" s="44">
        <f>VLOOKUP($AY256, [3]Sheet1!$D$3:$T$89,14,FALSE)</f>
        <v>22</v>
      </c>
      <c r="BG256" s="44">
        <f>VLOOKUP($AY256, [3]Sheet1!$D$3:$T$89,15,FALSE)</f>
        <v>18</v>
      </c>
      <c r="BI256" s="49">
        <v>42612</v>
      </c>
      <c r="BJ256" s="50">
        <v>0.46249999999999997</v>
      </c>
      <c r="BK256" s="50">
        <v>0.46527777777777779</v>
      </c>
      <c r="BL256" s="50">
        <v>0.45833333333333331</v>
      </c>
      <c r="BM256" s="44" t="s">
        <v>1154</v>
      </c>
      <c r="BN256" s="44" t="s">
        <v>1251</v>
      </c>
      <c r="BO256" s="44">
        <v>1023.94244193</v>
      </c>
      <c r="BP256" s="44">
        <v>24.5555555555556</v>
      </c>
      <c r="BQ256" s="44">
        <v>0</v>
      </c>
      <c r="BR256" s="44">
        <v>50</v>
      </c>
      <c r="BS256" s="44">
        <v>171</v>
      </c>
      <c r="BT256" s="44">
        <v>2.8</v>
      </c>
      <c r="BU256" s="44">
        <v>7</v>
      </c>
      <c r="BV256" s="44">
        <v>3.9</v>
      </c>
      <c r="BW256" s="44">
        <v>2</v>
      </c>
      <c r="BX256" s="44" t="s">
        <v>1252</v>
      </c>
      <c r="BY256" s="44">
        <v>30</v>
      </c>
      <c r="BZ256" s="44">
        <v>27</v>
      </c>
      <c r="CA256" s="44">
        <v>28</v>
      </c>
      <c r="CB256" s="44">
        <v>24</v>
      </c>
      <c r="CC256" s="44">
        <v>25</v>
      </c>
      <c r="CD256" s="44">
        <v>22</v>
      </c>
      <c r="CE256" s="44">
        <v>22</v>
      </c>
      <c r="CF256" s="44">
        <v>18</v>
      </c>
    </row>
    <row r="257" spans="1:84">
      <c r="A257" s="44" t="s">
        <v>2</v>
      </c>
      <c r="B257" s="45" t="s">
        <v>20</v>
      </c>
      <c r="D257" s="46">
        <v>1.0648148148148147E-3</v>
      </c>
      <c r="E257" s="47" t="s">
        <v>86</v>
      </c>
      <c r="F257" s="13" t="s">
        <v>35</v>
      </c>
      <c r="J257" s="13" t="s">
        <v>36</v>
      </c>
      <c r="O257" s="46">
        <v>1.4351851851851854E-3</v>
      </c>
      <c r="P257" s="47" t="s">
        <v>31</v>
      </c>
      <c r="Q257" s="47" t="s">
        <v>34</v>
      </c>
      <c r="U257" s="47" t="s">
        <v>36</v>
      </c>
      <c r="V257" s="44" t="s">
        <v>423</v>
      </c>
      <c r="AJ257" s="49">
        <v>42612</v>
      </c>
      <c r="AK257" s="60">
        <v>0.46250000000000002</v>
      </c>
      <c r="AL257" s="60">
        <f t="shared" si="16"/>
        <v>0.46527777777777779</v>
      </c>
      <c r="AM257" s="60">
        <f t="shared" si="17"/>
        <v>0.45833333333333331</v>
      </c>
      <c r="AN257" s="61" t="str">
        <f t="shared" si="18"/>
        <v>30/08/2016 11:10:00</v>
      </c>
      <c r="AO257" s="61" t="str">
        <f t="shared" si="19"/>
        <v>30/08/2016 11:00:00</v>
      </c>
      <c r="AP257" s="44">
        <f>VLOOKUP($AN257, [1]TableView_704030_20160816_20160!$D$2:$M$5095,3,FALSE)</f>
        <v>1023.94244193</v>
      </c>
      <c r="AQ257" s="44">
        <f>VLOOKUP($AN257, [1]TableView_704030_20160816_20160!$D$2:$M$5095,8,FALSE)</f>
        <v>24.5555555555556</v>
      </c>
      <c r="AR257" s="44">
        <f>VLOOKUP($AN257, [1]TableView_704030_20160816_20160!$D$2:$M$5095,10,FALSE)</f>
        <v>0</v>
      </c>
      <c r="AS257" s="44">
        <f>VLOOKUP($AN257, [1]TableView_704030_20160816_20160!$D$2:$M$5095,4,FALSE)</f>
        <v>50</v>
      </c>
      <c r="AT257" s="44">
        <f>VLOOKUP($AN257, [1]TableView_704030_20160816_20160!$D$2:$M$5095,6,FALSE)</f>
        <v>171</v>
      </c>
      <c r="AU257" s="44">
        <f>VLOOKUP($AN257, [1]TableView_704030_20160816_20160!$D$2:$M$5095,7,FALSE)</f>
        <v>2.8</v>
      </c>
      <c r="AV257" s="44">
        <f>VLOOKUP($AN257, [1]TableView_704030_20160816_20160!$D$2:$M$5095,2,FALSE)</f>
        <v>7</v>
      </c>
      <c r="AW257" s="44">
        <f>VLOOKUP($AO257, [2]aacb8965d69cc6fd1cb3a5cae9e8ae7!$C$6:$F$853,4,FALSE)</f>
        <v>3.9</v>
      </c>
      <c r="AX257" s="44">
        <v>2</v>
      </c>
      <c r="AY257" s="44" t="str">
        <f t="shared" si="20"/>
        <v>30/08/2016 2</v>
      </c>
      <c r="AZ257" s="44">
        <f>VLOOKUP($AY257, [3]Sheet1!$D$3:$T$89,2,FALSE)</f>
        <v>30</v>
      </c>
      <c r="BA257" s="44">
        <f>VLOOKUP($AY257, [3]Sheet1!$D$3:$T$89,3,FALSE)</f>
        <v>27</v>
      </c>
      <c r="BB257" s="44">
        <f>VLOOKUP($AY257, [3]Sheet1!$D$3:$T$89,6,FALSE)</f>
        <v>28</v>
      </c>
      <c r="BC257" s="44">
        <f>VLOOKUP($AY257, [3]Sheet1!$D$3:$T$89,7,FALSE)</f>
        <v>24</v>
      </c>
      <c r="BD257" s="44">
        <f>VLOOKUP($AY257, [3]Sheet1!$D$3:$T$89,10,FALSE)</f>
        <v>25</v>
      </c>
      <c r="BE257" s="44">
        <f>VLOOKUP($AY257, [3]Sheet1!$D$3:$T$89,11,FALSE)</f>
        <v>22</v>
      </c>
      <c r="BF257" s="44">
        <f>VLOOKUP($AY257, [3]Sheet1!$D$3:$T$89,14,FALSE)</f>
        <v>22</v>
      </c>
      <c r="BG257" s="44">
        <f>VLOOKUP($AY257, [3]Sheet1!$D$3:$T$89,15,FALSE)</f>
        <v>18</v>
      </c>
      <c r="BI257" s="49">
        <v>42612</v>
      </c>
      <c r="BJ257" s="50">
        <v>0.46250000000000002</v>
      </c>
      <c r="BK257" s="50">
        <v>0.46527777777777779</v>
      </c>
      <c r="BL257" s="50">
        <v>0.45833333333333331</v>
      </c>
      <c r="BM257" s="44" t="s">
        <v>1154</v>
      </c>
      <c r="BN257" s="44" t="s">
        <v>1251</v>
      </c>
      <c r="BO257" s="44">
        <v>1023.94244193</v>
      </c>
      <c r="BP257" s="44">
        <v>24.5555555555556</v>
      </c>
      <c r="BQ257" s="44">
        <v>0</v>
      </c>
      <c r="BR257" s="44">
        <v>50</v>
      </c>
      <c r="BS257" s="44">
        <v>171</v>
      </c>
      <c r="BT257" s="44">
        <v>2.8</v>
      </c>
      <c r="BU257" s="44">
        <v>7</v>
      </c>
      <c r="BV257" s="44">
        <v>3.9</v>
      </c>
      <c r="BW257" s="44">
        <v>2</v>
      </c>
      <c r="BX257" s="44" t="s">
        <v>1252</v>
      </c>
      <c r="BY257" s="44">
        <v>30</v>
      </c>
      <c r="BZ257" s="44">
        <v>27</v>
      </c>
      <c r="CA257" s="44">
        <v>28</v>
      </c>
      <c r="CB257" s="44">
        <v>24</v>
      </c>
      <c r="CC257" s="44">
        <v>25</v>
      </c>
      <c r="CD257" s="44">
        <v>22</v>
      </c>
      <c r="CE257" s="44">
        <v>22</v>
      </c>
      <c r="CF257" s="44">
        <v>18</v>
      </c>
    </row>
    <row r="258" spans="1:84">
      <c r="A258" s="44" t="s">
        <v>3</v>
      </c>
      <c r="B258" s="45" t="s">
        <v>25</v>
      </c>
      <c r="D258" s="46">
        <v>2.9861111111111113E-3</v>
      </c>
      <c r="E258" s="47" t="s">
        <v>86</v>
      </c>
      <c r="F258" s="13" t="s">
        <v>419</v>
      </c>
      <c r="G258" s="13" t="s">
        <v>41</v>
      </c>
      <c r="J258" s="13" t="s">
        <v>29</v>
      </c>
      <c r="O258" s="46">
        <v>1.8055555555555557E-3</v>
      </c>
      <c r="P258" s="47" t="s">
        <v>422</v>
      </c>
      <c r="Q258" s="47" t="s">
        <v>34</v>
      </c>
      <c r="U258" s="47" t="s">
        <v>29</v>
      </c>
      <c r="V258" s="44" t="s">
        <v>55</v>
      </c>
      <c r="AJ258" s="49">
        <v>42612</v>
      </c>
      <c r="AK258" s="60">
        <v>0.46250000000000002</v>
      </c>
      <c r="AL258" s="60">
        <f t="shared" si="16"/>
        <v>0.46527777777777779</v>
      </c>
      <c r="AM258" s="60">
        <f t="shared" si="17"/>
        <v>0.45833333333333331</v>
      </c>
      <c r="AN258" s="61" t="str">
        <f t="shared" si="18"/>
        <v>30/08/2016 11:10:00</v>
      </c>
      <c r="AO258" s="61" t="str">
        <f t="shared" si="19"/>
        <v>30/08/2016 11:00:00</v>
      </c>
      <c r="AP258" s="44">
        <f>VLOOKUP($AN258, [1]TableView_704030_20160816_20160!$D$2:$M$5095,3,FALSE)</f>
        <v>1023.94244193</v>
      </c>
      <c r="AQ258" s="44">
        <f>VLOOKUP($AN258, [1]TableView_704030_20160816_20160!$D$2:$M$5095,8,FALSE)</f>
        <v>24.5555555555556</v>
      </c>
      <c r="AR258" s="44">
        <f>VLOOKUP($AN258, [1]TableView_704030_20160816_20160!$D$2:$M$5095,10,FALSE)</f>
        <v>0</v>
      </c>
      <c r="AS258" s="44">
        <f>VLOOKUP($AN258, [1]TableView_704030_20160816_20160!$D$2:$M$5095,4,FALSE)</f>
        <v>50</v>
      </c>
      <c r="AT258" s="44">
        <f>VLOOKUP($AN258, [1]TableView_704030_20160816_20160!$D$2:$M$5095,6,FALSE)</f>
        <v>171</v>
      </c>
      <c r="AU258" s="44">
        <f>VLOOKUP($AN258, [1]TableView_704030_20160816_20160!$D$2:$M$5095,7,FALSE)</f>
        <v>2.8</v>
      </c>
      <c r="AV258" s="44">
        <f>VLOOKUP($AN258, [1]TableView_704030_20160816_20160!$D$2:$M$5095,2,FALSE)</f>
        <v>7</v>
      </c>
      <c r="AW258" s="44">
        <f>VLOOKUP($AO258, [2]aacb8965d69cc6fd1cb3a5cae9e8ae7!$C$6:$F$853,4,FALSE)</f>
        <v>3.9</v>
      </c>
      <c r="AX258" s="44">
        <v>2</v>
      </c>
      <c r="AY258" s="44" t="str">
        <f t="shared" si="20"/>
        <v>30/08/2016 2</v>
      </c>
      <c r="AZ258" s="44">
        <f>VLOOKUP($AY258, [3]Sheet1!$D$3:$T$89,2,FALSE)</f>
        <v>30</v>
      </c>
      <c r="BA258" s="44">
        <f>VLOOKUP($AY258, [3]Sheet1!$D$3:$T$89,3,FALSE)</f>
        <v>27</v>
      </c>
      <c r="BB258" s="44">
        <f>VLOOKUP($AY258, [3]Sheet1!$D$3:$T$89,6,FALSE)</f>
        <v>28</v>
      </c>
      <c r="BC258" s="44">
        <f>VLOOKUP($AY258, [3]Sheet1!$D$3:$T$89,7,FALSE)</f>
        <v>24</v>
      </c>
      <c r="BD258" s="44">
        <f>VLOOKUP($AY258, [3]Sheet1!$D$3:$T$89,10,FALSE)</f>
        <v>25</v>
      </c>
      <c r="BE258" s="44">
        <f>VLOOKUP($AY258, [3]Sheet1!$D$3:$T$89,11,FALSE)</f>
        <v>22</v>
      </c>
      <c r="BF258" s="44">
        <f>VLOOKUP($AY258, [3]Sheet1!$D$3:$T$89,14,FALSE)</f>
        <v>22</v>
      </c>
      <c r="BG258" s="44">
        <f>VLOOKUP($AY258, [3]Sheet1!$D$3:$T$89,15,FALSE)</f>
        <v>18</v>
      </c>
      <c r="BI258" s="49">
        <v>42612</v>
      </c>
      <c r="BJ258" s="50">
        <v>0.46250000000000002</v>
      </c>
      <c r="BK258" s="50">
        <v>0.46527777777777779</v>
      </c>
      <c r="BL258" s="50">
        <v>0.45833333333333331</v>
      </c>
      <c r="BM258" s="44" t="s">
        <v>1154</v>
      </c>
      <c r="BN258" s="44" t="s">
        <v>1251</v>
      </c>
      <c r="BO258" s="44">
        <v>1023.94244193</v>
      </c>
      <c r="BP258" s="44">
        <v>24.5555555555556</v>
      </c>
      <c r="BQ258" s="44">
        <v>0</v>
      </c>
      <c r="BR258" s="44">
        <v>50</v>
      </c>
      <c r="BS258" s="44">
        <v>171</v>
      </c>
      <c r="BT258" s="44">
        <v>2.8</v>
      </c>
      <c r="BU258" s="44">
        <v>7</v>
      </c>
      <c r="BV258" s="44">
        <v>3.9</v>
      </c>
      <c r="BW258" s="44">
        <v>2</v>
      </c>
      <c r="BX258" s="44" t="s">
        <v>1252</v>
      </c>
      <c r="BY258" s="44">
        <v>30</v>
      </c>
      <c r="BZ258" s="44">
        <v>27</v>
      </c>
      <c r="CA258" s="44">
        <v>28</v>
      </c>
      <c r="CB258" s="44">
        <v>24</v>
      </c>
      <c r="CC258" s="44">
        <v>25</v>
      </c>
      <c r="CD258" s="44">
        <v>22</v>
      </c>
      <c r="CE258" s="44">
        <v>22</v>
      </c>
      <c r="CF258" s="44">
        <v>18</v>
      </c>
    </row>
    <row r="259" spans="1:84">
      <c r="A259" s="44" t="s">
        <v>4</v>
      </c>
      <c r="B259" s="45" t="s">
        <v>22</v>
      </c>
      <c r="D259" s="46">
        <v>3.0092592592592588E-3</v>
      </c>
      <c r="E259" s="47" t="s">
        <v>86</v>
      </c>
      <c r="F259" s="13" t="s">
        <v>91</v>
      </c>
      <c r="G259" s="13" t="s">
        <v>41</v>
      </c>
      <c r="J259" s="13" t="s">
        <v>36</v>
      </c>
      <c r="O259" s="46">
        <v>1.9907407407407408E-3</v>
      </c>
      <c r="P259" s="47" t="s">
        <v>257</v>
      </c>
      <c r="Q259" s="47" t="s">
        <v>35</v>
      </c>
      <c r="U259" s="47" t="s">
        <v>36</v>
      </c>
      <c r="V259" s="44" t="s">
        <v>80</v>
      </c>
      <c r="AJ259" s="49">
        <v>42612</v>
      </c>
      <c r="AK259" s="60">
        <v>0.46250000000000002</v>
      </c>
      <c r="AL259" s="60">
        <f t="shared" si="16"/>
        <v>0.46527777777777779</v>
      </c>
      <c r="AM259" s="60">
        <f t="shared" si="17"/>
        <v>0.45833333333333331</v>
      </c>
      <c r="AN259" s="61" t="str">
        <f t="shared" si="18"/>
        <v>30/08/2016 11:10:00</v>
      </c>
      <c r="AO259" s="61" t="str">
        <f t="shared" si="19"/>
        <v>30/08/2016 11:00:00</v>
      </c>
      <c r="AP259" s="44">
        <f>VLOOKUP($AN259, [1]TableView_704030_20160816_20160!$D$2:$M$5095,3,FALSE)</f>
        <v>1023.94244193</v>
      </c>
      <c r="AQ259" s="44">
        <f>VLOOKUP($AN259, [1]TableView_704030_20160816_20160!$D$2:$M$5095,8,FALSE)</f>
        <v>24.5555555555556</v>
      </c>
      <c r="AR259" s="44">
        <f>VLOOKUP($AN259, [1]TableView_704030_20160816_20160!$D$2:$M$5095,10,FALSE)</f>
        <v>0</v>
      </c>
      <c r="AS259" s="44">
        <f>VLOOKUP($AN259, [1]TableView_704030_20160816_20160!$D$2:$M$5095,4,FALSE)</f>
        <v>50</v>
      </c>
      <c r="AT259" s="44">
        <f>VLOOKUP($AN259, [1]TableView_704030_20160816_20160!$D$2:$M$5095,6,FALSE)</f>
        <v>171</v>
      </c>
      <c r="AU259" s="44">
        <f>VLOOKUP($AN259, [1]TableView_704030_20160816_20160!$D$2:$M$5095,7,FALSE)</f>
        <v>2.8</v>
      </c>
      <c r="AV259" s="44">
        <f>VLOOKUP($AN259, [1]TableView_704030_20160816_20160!$D$2:$M$5095,2,FALSE)</f>
        <v>7</v>
      </c>
      <c r="AW259" s="44">
        <f>VLOOKUP($AO259, [2]aacb8965d69cc6fd1cb3a5cae9e8ae7!$C$6:$F$853,4,FALSE)</f>
        <v>3.9</v>
      </c>
      <c r="AX259" s="44">
        <v>2</v>
      </c>
      <c r="AY259" s="44" t="str">
        <f t="shared" si="20"/>
        <v>30/08/2016 2</v>
      </c>
      <c r="AZ259" s="44">
        <f>VLOOKUP($AY259, [3]Sheet1!$D$3:$T$89,2,FALSE)</f>
        <v>30</v>
      </c>
      <c r="BA259" s="44">
        <f>VLOOKUP($AY259, [3]Sheet1!$D$3:$T$89,3,FALSE)</f>
        <v>27</v>
      </c>
      <c r="BB259" s="44">
        <f>VLOOKUP($AY259, [3]Sheet1!$D$3:$T$89,6,FALSE)</f>
        <v>28</v>
      </c>
      <c r="BC259" s="44">
        <f>VLOOKUP($AY259, [3]Sheet1!$D$3:$T$89,7,FALSE)</f>
        <v>24</v>
      </c>
      <c r="BD259" s="44">
        <f>VLOOKUP($AY259, [3]Sheet1!$D$3:$T$89,10,FALSE)</f>
        <v>25</v>
      </c>
      <c r="BE259" s="44">
        <f>VLOOKUP($AY259, [3]Sheet1!$D$3:$T$89,11,FALSE)</f>
        <v>22</v>
      </c>
      <c r="BF259" s="44">
        <f>VLOOKUP($AY259, [3]Sheet1!$D$3:$T$89,14,FALSE)</f>
        <v>22</v>
      </c>
      <c r="BG259" s="44">
        <f>VLOOKUP($AY259, [3]Sheet1!$D$3:$T$89,15,FALSE)</f>
        <v>18</v>
      </c>
      <c r="BI259" s="49">
        <v>42612</v>
      </c>
      <c r="BJ259" s="50">
        <v>0.46250000000000002</v>
      </c>
      <c r="BK259" s="50">
        <v>0.46527777777777779</v>
      </c>
      <c r="BL259" s="50">
        <v>0.45833333333333331</v>
      </c>
      <c r="BM259" s="44" t="s">
        <v>1154</v>
      </c>
      <c r="BN259" s="44" t="s">
        <v>1251</v>
      </c>
      <c r="BO259" s="44">
        <v>1023.94244193</v>
      </c>
      <c r="BP259" s="44">
        <v>24.5555555555556</v>
      </c>
      <c r="BQ259" s="44">
        <v>0</v>
      </c>
      <c r="BR259" s="44">
        <v>50</v>
      </c>
      <c r="BS259" s="44">
        <v>171</v>
      </c>
      <c r="BT259" s="44">
        <v>2.8</v>
      </c>
      <c r="BU259" s="44">
        <v>7</v>
      </c>
      <c r="BV259" s="44">
        <v>3.9</v>
      </c>
      <c r="BW259" s="44">
        <v>2</v>
      </c>
      <c r="BX259" s="44" t="s">
        <v>1252</v>
      </c>
      <c r="BY259" s="44">
        <v>30</v>
      </c>
      <c r="BZ259" s="44">
        <v>27</v>
      </c>
      <c r="CA259" s="44">
        <v>28</v>
      </c>
      <c r="CB259" s="44">
        <v>24</v>
      </c>
      <c r="CC259" s="44">
        <v>25</v>
      </c>
      <c r="CD259" s="44">
        <v>22</v>
      </c>
      <c r="CE259" s="44">
        <v>22</v>
      </c>
      <c r="CF259" s="44">
        <v>18</v>
      </c>
    </row>
    <row r="260" spans="1:84">
      <c r="A260" s="44" t="s">
        <v>5</v>
      </c>
      <c r="B260" s="45" t="s">
        <v>26</v>
      </c>
      <c r="D260" s="46">
        <v>4.7569444444444447E-3</v>
      </c>
      <c r="E260" s="47" t="s">
        <v>86</v>
      </c>
      <c r="F260" s="13" t="s">
        <v>54</v>
      </c>
      <c r="J260" s="13" t="s">
        <v>36</v>
      </c>
      <c r="K260" s="44" t="s">
        <v>420</v>
      </c>
      <c r="O260" s="46">
        <v>1.2488425925925925E-2</v>
      </c>
      <c r="P260" s="47" t="s">
        <v>257</v>
      </c>
      <c r="Q260" s="47" t="s">
        <v>54</v>
      </c>
      <c r="U260" s="47" t="s">
        <v>36</v>
      </c>
      <c r="Z260" s="46">
        <v>0</v>
      </c>
      <c r="AA260" s="47" t="s">
        <v>112</v>
      </c>
      <c r="AB260" s="47" t="s">
        <v>54</v>
      </c>
      <c r="AF260" s="47" t="s">
        <v>36</v>
      </c>
      <c r="AJ260" s="49">
        <v>42612</v>
      </c>
      <c r="AK260" s="60">
        <v>0.46250000000000002</v>
      </c>
      <c r="AL260" s="60">
        <f t="shared" ref="AL260:AL323" si="21">ROUND(AK260*(24*60/10),0)/(24*60/10)</f>
        <v>0.46527777777777779</v>
      </c>
      <c r="AM260" s="60">
        <f t="shared" ref="AM260:AM323" si="22">ROUND(AK260*(24*60/30),0)/(24*60/30)</f>
        <v>0.45833333333333331</v>
      </c>
      <c r="AN260" s="61" t="str">
        <f t="shared" ref="AN260:AN323" si="23">TEXT(AJ260,"dd/mm/yyyy ")&amp;TEXT(AL260,"hh:mm:ss")</f>
        <v>30/08/2016 11:10:00</v>
      </c>
      <c r="AO260" s="61" t="str">
        <f t="shared" ref="AO260:AO323" si="24">TEXT(AJ260,"dd/mm/yyyy ")&amp;TEXT(AM260,"hh:mm:ss")</f>
        <v>30/08/2016 11:00:00</v>
      </c>
      <c r="AP260" s="44">
        <f>VLOOKUP($AN260, [1]TableView_704030_20160816_20160!$D$2:$M$5095,3,FALSE)</f>
        <v>1023.94244193</v>
      </c>
      <c r="AQ260" s="44">
        <f>VLOOKUP($AN260, [1]TableView_704030_20160816_20160!$D$2:$M$5095,8,FALSE)</f>
        <v>24.5555555555556</v>
      </c>
      <c r="AR260" s="44">
        <f>VLOOKUP($AN260, [1]TableView_704030_20160816_20160!$D$2:$M$5095,10,FALSE)</f>
        <v>0</v>
      </c>
      <c r="AS260" s="44">
        <f>VLOOKUP($AN260, [1]TableView_704030_20160816_20160!$D$2:$M$5095,4,FALSE)</f>
        <v>50</v>
      </c>
      <c r="AT260" s="44">
        <f>VLOOKUP($AN260, [1]TableView_704030_20160816_20160!$D$2:$M$5095,6,FALSE)</f>
        <v>171</v>
      </c>
      <c r="AU260" s="44">
        <f>VLOOKUP($AN260, [1]TableView_704030_20160816_20160!$D$2:$M$5095,7,FALSE)</f>
        <v>2.8</v>
      </c>
      <c r="AV260" s="44">
        <f>VLOOKUP($AN260, [1]TableView_704030_20160816_20160!$D$2:$M$5095,2,FALSE)</f>
        <v>7</v>
      </c>
      <c r="AW260" s="44">
        <f>VLOOKUP($AO260, [2]aacb8965d69cc6fd1cb3a5cae9e8ae7!$C$6:$F$853,4,FALSE)</f>
        <v>3.9</v>
      </c>
      <c r="AX260" s="44">
        <v>2</v>
      </c>
      <c r="AY260" s="44" t="str">
        <f t="shared" ref="AY260:AY323" si="25">TEXT(AJ260,"dd/mm/yyyy ")&amp;TEXT(AX260, "d")</f>
        <v>30/08/2016 2</v>
      </c>
      <c r="AZ260" s="44">
        <f>VLOOKUP($AY260, [3]Sheet1!$D$3:$T$89,2,FALSE)</f>
        <v>30</v>
      </c>
      <c r="BA260" s="44">
        <f>VLOOKUP($AY260, [3]Sheet1!$D$3:$T$89,3,FALSE)</f>
        <v>27</v>
      </c>
      <c r="BB260" s="44">
        <f>VLOOKUP($AY260, [3]Sheet1!$D$3:$T$89,6,FALSE)</f>
        <v>28</v>
      </c>
      <c r="BC260" s="44">
        <f>VLOOKUP($AY260, [3]Sheet1!$D$3:$T$89,7,FALSE)</f>
        <v>24</v>
      </c>
      <c r="BD260" s="44">
        <f>VLOOKUP($AY260, [3]Sheet1!$D$3:$T$89,10,FALSE)</f>
        <v>25</v>
      </c>
      <c r="BE260" s="44">
        <f>VLOOKUP($AY260, [3]Sheet1!$D$3:$T$89,11,FALSE)</f>
        <v>22</v>
      </c>
      <c r="BF260" s="44">
        <f>VLOOKUP($AY260, [3]Sheet1!$D$3:$T$89,14,FALSE)</f>
        <v>22</v>
      </c>
      <c r="BG260" s="44">
        <f>VLOOKUP($AY260, [3]Sheet1!$D$3:$T$89,15,FALSE)</f>
        <v>18</v>
      </c>
      <c r="BI260" s="49">
        <v>42612</v>
      </c>
      <c r="BJ260" s="50">
        <v>0.46250000000000002</v>
      </c>
      <c r="BK260" s="50">
        <v>0.46527777777777779</v>
      </c>
      <c r="BL260" s="50">
        <v>0.45833333333333331</v>
      </c>
      <c r="BM260" s="44" t="s">
        <v>1154</v>
      </c>
      <c r="BN260" s="44" t="s">
        <v>1251</v>
      </c>
      <c r="BO260" s="44">
        <v>1023.94244193</v>
      </c>
      <c r="BP260" s="44">
        <v>24.5555555555556</v>
      </c>
      <c r="BQ260" s="44">
        <v>0</v>
      </c>
      <c r="BR260" s="44">
        <v>50</v>
      </c>
      <c r="BS260" s="44">
        <v>171</v>
      </c>
      <c r="BT260" s="44">
        <v>2.8</v>
      </c>
      <c r="BU260" s="44">
        <v>7</v>
      </c>
      <c r="BV260" s="44">
        <v>3.9</v>
      </c>
      <c r="BW260" s="44">
        <v>2</v>
      </c>
      <c r="BX260" s="44" t="s">
        <v>1252</v>
      </c>
      <c r="BY260" s="44">
        <v>30</v>
      </c>
      <c r="BZ260" s="44">
        <v>27</v>
      </c>
      <c r="CA260" s="44">
        <v>28</v>
      </c>
      <c r="CB260" s="44">
        <v>24</v>
      </c>
      <c r="CC260" s="44">
        <v>25</v>
      </c>
      <c r="CD260" s="44">
        <v>22</v>
      </c>
      <c r="CE260" s="44">
        <v>22</v>
      </c>
      <c r="CF260" s="44">
        <v>18</v>
      </c>
    </row>
    <row r="261" spans="1:84">
      <c r="A261" s="44" t="s">
        <v>6</v>
      </c>
      <c r="B261" s="45" t="s">
        <v>24</v>
      </c>
      <c r="D261" s="46">
        <v>6.5740740740740733E-3</v>
      </c>
      <c r="E261" s="47" t="s">
        <v>86</v>
      </c>
      <c r="F261" s="13" t="s">
        <v>54</v>
      </c>
      <c r="J261" s="13" t="s">
        <v>36</v>
      </c>
      <c r="O261" s="46">
        <v>1.2511574074074073E-2</v>
      </c>
      <c r="P261" s="47" t="s">
        <v>32</v>
      </c>
      <c r="Z261" s="46">
        <v>1.9444444444444442E-3</v>
      </c>
      <c r="AA261" s="47" t="s">
        <v>424</v>
      </c>
      <c r="AB261" s="47" t="s">
        <v>240</v>
      </c>
      <c r="AF261" s="47" t="s">
        <v>29</v>
      </c>
      <c r="AJ261" s="49">
        <v>42612</v>
      </c>
      <c r="AK261" s="60">
        <v>0.46250000000000002</v>
      </c>
      <c r="AL261" s="60">
        <f t="shared" si="21"/>
        <v>0.46527777777777779</v>
      </c>
      <c r="AM261" s="60">
        <f t="shared" si="22"/>
        <v>0.45833333333333331</v>
      </c>
      <c r="AN261" s="61" t="str">
        <f t="shared" si="23"/>
        <v>30/08/2016 11:10:00</v>
      </c>
      <c r="AO261" s="61" t="str">
        <f t="shared" si="24"/>
        <v>30/08/2016 11:00:00</v>
      </c>
      <c r="AP261" s="44">
        <f>VLOOKUP($AN261, [1]TableView_704030_20160816_20160!$D$2:$M$5095,3,FALSE)</f>
        <v>1023.94244193</v>
      </c>
      <c r="AQ261" s="44">
        <f>VLOOKUP($AN261, [1]TableView_704030_20160816_20160!$D$2:$M$5095,8,FALSE)</f>
        <v>24.5555555555556</v>
      </c>
      <c r="AR261" s="44">
        <f>VLOOKUP($AN261, [1]TableView_704030_20160816_20160!$D$2:$M$5095,10,FALSE)</f>
        <v>0</v>
      </c>
      <c r="AS261" s="44">
        <f>VLOOKUP($AN261, [1]TableView_704030_20160816_20160!$D$2:$M$5095,4,FALSE)</f>
        <v>50</v>
      </c>
      <c r="AT261" s="44">
        <f>VLOOKUP($AN261, [1]TableView_704030_20160816_20160!$D$2:$M$5095,6,FALSE)</f>
        <v>171</v>
      </c>
      <c r="AU261" s="44">
        <f>VLOOKUP($AN261, [1]TableView_704030_20160816_20160!$D$2:$M$5095,7,FALSE)</f>
        <v>2.8</v>
      </c>
      <c r="AV261" s="44">
        <f>VLOOKUP($AN261, [1]TableView_704030_20160816_20160!$D$2:$M$5095,2,FALSE)</f>
        <v>7</v>
      </c>
      <c r="AW261" s="44">
        <f>VLOOKUP($AO261, [2]aacb8965d69cc6fd1cb3a5cae9e8ae7!$C$6:$F$853,4,FALSE)</f>
        <v>3.9</v>
      </c>
      <c r="AX261" s="44">
        <v>2</v>
      </c>
      <c r="AY261" s="44" t="str">
        <f t="shared" si="25"/>
        <v>30/08/2016 2</v>
      </c>
      <c r="AZ261" s="44">
        <f>VLOOKUP($AY261, [3]Sheet1!$D$3:$T$89,2,FALSE)</f>
        <v>30</v>
      </c>
      <c r="BA261" s="44">
        <f>VLOOKUP($AY261, [3]Sheet1!$D$3:$T$89,3,FALSE)</f>
        <v>27</v>
      </c>
      <c r="BB261" s="44">
        <f>VLOOKUP($AY261, [3]Sheet1!$D$3:$T$89,6,FALSE)</f>
        <v>28</v>
      </c>
      <c r="BC261" s="44">
        <f>VLOOKUP($AY261, [3]Sheet1!$D$3:$T$89,7,FALSE)</f>
        <v>24</v>
      </c>
      <c r="BD261" s="44">
        <f>VLOOKUP($AY261, [3]Sheet1!$D$3:$T$89,10,FALSE)</f>
        <v>25</v>
      </c>
      <c r="BE261" s="44">
        <f>VLOOKUP($AY261, [3]Sheet1!$D$3:$T$89,11,FALSE)</f>
        <v>22</v>
      </c>
      <c r="BF261" s="44">
        <f>VLOOKUP($AY261, [3]Sheet1!$D$3:$T$89,14,FALSE)</f>
        <v>22</v>
      </c>
      <c r="BG261" s="44">
        <f>VLOOKUP($AY261, [3]Sheet1!$D$3:$T$89,15,FALSE)</f>
        <v>18</v>
      </c>
      <c r="BI261" s="49">
        <v>42612</v>
      </c>
      <c r="BJ261" s="50">
        <v>0.46250000000000002</v>
      </c>
      <c r="BK261" s="50">
        <v>0.46527777777777779</v>
      </c>
      <c r="BL261" s="50">
        <v>0.45833333333333331</v>
      </c>
      <c r="BM261" s="44" t="s">
        <v>1154</v>
      </c>
      <c r="BN261" s="44" t="s">
        <v>1251</v>
      </c>
      <c r="BO261" s="44">
        <v>1023.94244193</v>
      </c>
      <c r="BP261" s="44">
        <v>24.5555555555556</v>
      </c>
      <c r="BQ261" s="44">
        <v>0</v>
      </c>
      <c r="BR261" s="44">
        <v>50</v>
      </c>
      <c r="BS261" s="44">
        <v>171</v>
      </c>
      <c r="BT261" s="44">
        <v>2.8</v>
      </c>
      <c r="BU261" s="44">
        <v>7</v>
      </c>
      <c r="BV261" s="44">
        <v>3.9</v>
      </c>
      <c r="BW261" s="44">
        <v>2</v>
      </c>
      <c r="BX261" s="44" t="s">
        <v>1252</v>
      </c>
      <c r="BY261" s="44">
        <v>30</v>
      </c>
      <c r="BZ261" s="44">
        <v>27</v>
      </c>
      <c r="CA261" s="44">
        <v>28</v>
      </c>
      <c r="CB261" s="44">
        <v>24</v>
      </c>
      <c r="CC261" s="44">
        <v>25</v>
      </c>
      <c r="CD261" s="44">
        <v>22</v>
      </c>
      <c r="CE261" s="44">
        <v>22</v>
      </c>
      <c r="CF261" s="44">
        <v>18</v>
      </c>
    </row>
    <row r="262" spans="1:84">
      <c r="A262" s="44" t="s">
        <v>7</v>
      </c>
      <c r="D262" s="46">
        <v>7.743055555555556E-3</v>
      </c>
      <c r="E262" s="47" t="s">
        <v>86</v>
      </c>
      <c r="F262" s="13" t="s">
        <v>34</v>
      </c>
      <c r="J262" s="13" t="s">
        <v>36</v>
      </c>
      <c r="K262" s="44" t="s">
        <v>135</v>
      </c>
      <c r="O262" s="46">
        <v>2.0833333333333332E-2</v>
      </c>
      <c r="Z262" s="46">
        <v>2.1990740740740742E-3</v>
      </c>
      <c r="AA262" s="47" t="s">
        <v>60</v>
      </c>
      <c r="AB262" s="47" t="s">
        <v>33</v>
      </c>
      <c r="AF262" s="47" t="s">
        <v>36</v>
      </c>
      <c r="AJ262" s="49">
        <v>42612</v>
      </c>
      <c r="AK262" s="60">
        <v>0.46250000000000002</v>
      </c>
      <c r="AL262" s="60">
        <f t="shared" si="21"/>
        <v>0.46527777777777779</v>
      </c>
      <c r="AM262" s="60">
        <f t="shared" si="22"/>
        <v>0.45833333333333331</v>
      </c>
      <c r="AN262" s="61" t="str">
        <f t="shared" si="23"/>
        <v>30/08/2016 11:10:00</v>
      </c>
      <c r="AO262" s="61" t="str">
        <f t="shared" si="24"/>
        <v>30/08/2016 11:00:00</v>
      </c>
      <c r="AP262" s="44">
        <f>VLOOKUP($AN262, [1]TableView_704030_20160816_20160!$D$2:$M$5095,3,FALSE)</f>
        <v>1023.94244193</v>
      </c>
      <c r="AQ262" s="44">
        <f>VLOOKUP($AN262, [1]TableView_704030_20160816_20160!$D$2:$M$5095,8,FALSE)</f>
        <v>24.5555555555556</v>
      </c>
      <c r="AR262" s="44">
        <f>VLOOKUP($AN262, [1]TableView_704030_20160816_20160!$D$2:$M$5095,10,FALSE)</f>
        <v>0</v>
      </c>
      <c r="AS262" s="44">
        <f>VLOOKUP($AN262, [1]TableView_704030_20160816_20160!$D$2:$M$5095,4,FALSE)</f>
        <v>50</v>
      </c>
      <c r="AT262" s="44">
        <f>VLOOKUP($AN262, [1]TableView_704030_20160816_20160!$D$2:$M$5095,6,FALSE)</f>
        <v>171</v>
      </c>
      <c r="AU262" s="44">
        <f>VLOOKUP($AN262, [1]TableView_704030_20160816_20160!$D$2:$M$5095,7,FALSE)</f>
        <v>2.8</v>
      </c>
      <c r="AV262" s="44">
        <f>VLOOKUP($AN262, [1]TableView_704030_20160816_20160!$D$2:$M$5095,2,FALSE)</f>
        <v>7</v>
      </c>
      <c r="AW262" s="44">
        <f>VLOOKUP($AO262, [2]aacb8965d69cc6fd1cb3a5cae9e8ae7!$C$6:$F$853,4,FALSE)</f>
        <v>3.9</v>
      </c>
      <c r="AX262" s="44">
        <v>2</v>
      </c>
      <c r="AY262" s="44" t="str">
        <f t="shared" si="25"/>
        <v>30/08/2016 2</v>
      </c>
      <c r="AZ262" s="44">
        <f>VLOOKUP($AY262, [3]Sheet1!$D$3:$T$89,2,FALSE)</f>
        <v>30</v>
      </c>
      <c r="BA262" s="44">
        <f>VLOOKUP($AY262, [3]Sheet1!$D$3:$T$89,3,FALSE)</f>
        <v>27</v>
      </c>
      <c r="BB262" s="44">
        <f>VLOOKUP($AY262, [3]Sheet1!$D$3:$T$89,6,FALSE)</f>
        <v>28</v>
      </c>
      <c r="BC262" s="44">
        <f>VLOOKUP($AY262, [3]Sheet1!$D$3:$T$89,7,FALSE)</f>
        <v>24</v>
      </c>
      <c r="BD262" s="44">
        <f>VLOOKUP($AY262, [3]Sheet1!$D$3:$T$89,10,FALSE)</f>
        <v>25</v>
      </c>
      <c r="BE262" s="44">
        <f>VLOOKUP($AY262, [3]Sheet1!$D$3:$T$89,11,FALSE)</f>
        <v>22</v>
      </c>
      <c r="BF262" s="44">
        <f>VLOOKUP($AY262, [3]Sheet1!$D$3:$T$89,14,FALSE)</f>
        <v>22</v>
      </c>
      <c r="BG262" s="44">
        <f>VLOOKUP($AY262, [3]Sheet1!$D$3:$T$89,15,FALSE)</f>
        <v>18</v>
      </c>
      <c r="BI262" s="49">
        <v>42612</v>
      </c>
      <c r="BJ262" s="50">
        <v>0.46250000000000002</v>
      </c>
      <c r="BK262" s="50">
        <v>0.46527777777777779</v>
      </c>
      <c r="BL262" s="50">
        <v>0.45833333333333331</v>
      </c>
      <c r="BM262" s="44" t="s">
        <v>1154</v>
      </c>
      <c r="BN262" s="44" t="s">
        <v>1251</v>
      </c>
      <c r="BO262" s="44">
        <v>1023.94244193</v>
      </c>
      <c r="BP262" s="44">
        <v>24.5555555555556</v>
      </c>
      <c r="BQ262" s="44">
        <v>0</v>
      </c>
      <c r="BR262" s="44">
        <v>50</v>
      </c>
      <c r="BS262" s="44">
        <v>171</v>
      </c>
      <c r="BT262" s="44">
        <v>2.8</v>
      </c>
      <c r="BU262" s="44">
        <v>7</v>
      </c>
      <c r="BV262" s="44">
        <v>3.9</v>
      </c>
      <c r="BW262" s="44">
        <v>2</v>
      </c>
      <c r="BX262" s="44" t="s">
        <v>1252</v>
      </c>
      <c r="BY262" s="44">
        <v>30</v>
      </c>
      <c r="BZ262" s="44">
        <v>27</v>
      </c>
      <c r="CA262" s="44">
        <v>28</v>
      </c>
      <c r="CB262" s="44">
        <v>24</v>
      </c>
      <c r="CC262" s="44">
        <v>25</v>
      </c>
      <c r="CD262" s="44">
        <v>22</v>
      </c>
      <c r="CE262" s="44">
        <v>22</v>
      </c>
      <c r="CF262" s="44">
        <v>18</v>
      </c>
    </row>
    <row r="263" spans="1:84">
      <c r="D263" s="46">
        <v>1.2175925925925929E-2</v>
      </c>
      <c r="E263" s="47" t="s">
        <v>88</v>
      </c>
      <c r="F263" s="13" t="s">
        <v>34</v>
      </c>
      <c r="J263" s="13" t="s">
        <v>29</v>
      </c>
      <c r="K263" s="44" t="s">
        <v>55</v>
      </c>
      <c r="Z263" s="46">
        <v>5.0000000000000001E-3</v>
      </c>
      <c r="AA263" s="47" t="s">
        <v>60</v>
      </c>
      <c r="AB263" s="47" t="s">
        <v>52</v>
      </c>
      <c r="AF263" s="47" t="s">
        <v>36</v>
      </c>
      <c r="AJ263" s="49">
        <v>42612</v>
      </c>
      <c r="AK263" s="60">
        <v>0.46250000000000002</v>
      </c>
      <c r="AL263" s="60">
        <f t="shared" si="21"/>
        <v>0.46527777777777779</v>
      </c>
      <c r="AM263" s="60">
        <f t="shared" si="22"/>
        <v>0.45833333333333331</v>
      </c>
      <c r="AN263" s="61" t="str">
        <f t="shared" si="23"/>
        <v>30/08/2016 11:10:00</v>
      </c>
      <c r="AO263" s="61" t="str">
        <f t="shared" si="24"/>
        <v>30/08/2016 11:00:00</v>
      </c>
      <c r="AP263" s="44">
        <f>VLOOKUP($AN263, [1]TableView_704030_20160816_20160!$D$2:$M$5095,3,FALSE)</f>
        <v>1023.94244193</v>
      </c>
      <c r="AQ263" s="44">
        <f>VLOOKUP($AN263, [1]TableView_704030_20160816_20160!$D$2:$M$5095,8,FALSE)</f>
        <v>24.5555555555556</v>
      </c>
      <c r="AR263" s="44">
        <f>VLOOKUP($AN263, [1]TableView_704030_20160816_20160!$D$2:$M$5095,10,FALSE)</f>
        <v>0</v>
      </c>
      <c r="AS263" s="44">
        <f>VLOOKUP($AN263, [1]TableView_704030_20160816_20160!$D$2:$M$5095,4,FALSE)</f>
        <v>50</v>
      </c>
      <c r="AT263" s="44">
        <f>VLOOKUP($AN263, [1]TableView_704030_20160816_20160!$D$2:$M$5095,6,FALSE)</f>
        <v>171</v>
      </c>
      <c r="AU263" s="44">
        <f>VLOOKUP($AN263, [1]TableView_704030_20160816_20160!$D$2:$M$5095,7,FALSE)</f>
        <v>2.8</v>
      </c>
      <c r="AV263" s="44">
        <f>VLOOKUP($AN263, [1]TableView_704030_20160816_20160!$D$2:$M$5095,2,FALSE)</f>
        <v>7</v>
      </c>
      <c r="AW263" s="44">
        <f>VLOOKUP($AO263, [2]aacb8965d69cc6fd1cb3a5cae9e8ae7!$C$6:$F$853,4,FALSE)</f>
        <v>3.9</v>
      </c>
      <c r="AX263" s="44">
        <v>2</v>
      </c>
      <c r="AY263" s="44" t="str">
        <f t="shared" si="25"/>
        <v>30/08/2016 2</v>
      </c>
      <c r="AZ263" s="44">
        <f>VLOOKUP($AY263, [3]Sheet1!$D$3:$T$89,2,FALSE)</f>
        <v>30</v>
      </c>
      <c r="BA263" s="44">
        <f>VLOOKUP($AY263, [3]Sheet1!$D$3:$T$89,3,FALSE)</f>
        <v>27</v>
      </c>
      <c r="BB263" s="44">
        <f>VLOOKUP($AY263, [3]Sheet1!$D$3:$T$89,6,FALSE)</f>
        <v>28</v>
      </c>
      <c r="BC263" s="44">
        <f>VLOOKUP($AY263, [3]Sheet1!$D$3:$T$89,7,FALSE)</f>
        <v>24</v>
      </c>
      <c r="BD263" s="44">
        <f>VLOOKUP($AY263, [3]Sheet1!$D$3:$T$89,10,FALSE)</f>
        <v>25</v>
      </c>
      <c r="BE263" s="44">
        <f>VLOOKUP($AY263, [3]Sheet1!$D$3:$T$89,11,FALSE)</f>
        <v>22</v>
      </c>
      <c r="BF263" s="44">
        <f>VLOOKUP($AY263, [3]Sheet1!$D$3:$T$89,14,FALSE)</f>
        <v>22</v>
      </c>
      <c r="BG263" s="44">
        <f>VLOOKUP($AY263, [3]Sheet1!$D$3:$T$89,15,FALSE)</f>
        <v>18</v>
      </c>
      <c r="BI263" s="49">
        <v>42612</v>
      </c>
      <c r="BJ263" s="50">
        <v>0.46250000000000002</v>
      </c>
      <c r="BK263" s="50">
        <v>0.46527777777777779</v>
      </c>
      <c r="BL263" s="50">
        <v>0.45833333333333331</v>
      </c>
      <c r="BM263" s="44" t="s">
        <v>1154</v>
      </c>
      <c r="BN263" s="44" t="s">
        <v>1251</v>
      </c>
      <c r="BO263" s="44">
        <v>1023.94244193</v>
      </c>
      <c r="BP263" s="44">
        <v>24.5555555555556</v>
      </c>
      <c r="BQ263" s="44">
        <v>0</v>
      </c>
      <c r="BR263" s="44">
        <v>50</v>
      </c>
      <c r="BS263" s="44">
        <v>171</v>
      </c>
      <c r="BT263" s="44">
        <v>2.8</v>
      </c>
      <c r="BU263" s="44">
        <v>7</v>
      </c>
      <c r="BV263" s="44">
        <v>3.9</v>
      </c>
      <c r="BW263" s="44">
        <v>2</v>
      </c>
      <c r="BX263" s="44" t="s">
        <v>1252</v>
      </c>
      <c r="BY263" s="44">
        <v>30</v>
      </c>
      <c r="BZ263" s="44">
        <v>27</v>
      </c>
      <c r="CA263" s="44">
        <v>28</v>
      </c>
      <c r="CB263" s="44">
        <v>24</v>
      </c>
      <c r="CC263" s="44">
        <v>25</v>
      </c>
      <c r="CD263" s="44">
        <v>22</v>
      </c>
      <c r="CE263" s="44">
        <v>22</v>
      </c>
      <c r="CF263" s="44">
        <v>18</v>
      </c>
    </row>
    <row r="264" spans="1:84">
      <c r="D264" s="46">
        <v>1.252314814814815E-2</v>
      </c>
      <c r="E264" s="47" t="s">
        <v>88</v>
      </c>
      <c r="F264" s="13" t="s">
        <v>34</v>
      </c>
      <c r="J264" s="13" t="s">
        <v>36</v>
      </c>
      <c r="Z264" s="46">
        <v>5.347222222222222E-3</v>
      </c>
      <c r="AA264" s="47" t="s">
        <v>425</v>
      </c>
      <c r="AB264" s="47" t="s">
        <v>426</v>
      </c>
      <c r="AF264" s="47" t="s">
        <v>29</v>
      </c>
      <c r="AG264" s="44" t="s">
        <v>427</v>
      </c>
      <c r="AJ264" s="49">
        <v>42612</v>
      </c>
      <c r="AK264" s="60">
        <v>0.46250000000000002</v>
      </c>
      <c r="AL264" s="60">
        <f t="shared" si="21"/>
        <v>0.46527777777777779</v>
      </c>
      <c r="AM264" s="60">
        <f t="shared" si="22"/>
        <v>0.45833333333333331</v>
      </c>
      <c r="AN264" s="61" t="str">
        <f t="shared" si="23"/>
        <v>30/08/2016 11:10:00</v>
      </c>
      <c r="AO264" s="61" t="str">
        <f t="shared" si="24"/>
        <v>30/08/2016 11:00:00</v>
      </c>
      <c r="AP264" s="44">
        <f>VLOOKUP($AN264, [1]TableView_704030_20160816_20160!$D$2:$M$5095,3,FALSE)</f>
        <v>1023.94244193</v>
      </c>
      <c r="AQ264" s="44">
        <f>VLOOKUP($AN264, [1]TableView_704030_20160816_20160!$D$2:$M$5095,8,FALSE)</f>
        <v>24.5555555555556</v>
      </c>
      <c r="AR264" s="44">
        <f>VLOOKUP($AN264, [1]TableView_704030_20160816_20160!$D$2:$M$5095,10,FALSE)</f>
        <v>0</v>
      </c>
      <c r="AS264" s="44">
        <f>VLOOKUP($AN264, [1]TableView_704030_20160816_20160!$D$2:$M$5095,4,FALSE)</f>
        <v>50</v>
      </c>
      <c r="AT264" s="44">
        <f>VLOOKUP($AN264, [1]TableView_704030_20160816_20160!$D$2:$M$5095,6,FALSE)</f>
        <v>171</v>
      </c>
      <c r="AU264" s="44">
        <f>VLOOKUP($AN264, [1]TableView_704030_20160816_20160!$D$2:$M$5095,7,FALSE)</f>
        <v>2.8</v>
      </c>
      <c r="AV264" s="44">
        <f>VLOOKUP($AN264, [1]TableView_704030_20160816_20160!$D$2:$M$5095,2,FALSE)</f>
        <v>7</v>
      </c>
      <c r="AW264" s="44">
        <f>VLOOKUP($AO264, [2]aacb8965d69cc6fd1cb3a5cae9e8ae7!$C$6:$F$853,4,FALSE)</f>
        <v>3.9</v>
      </c>
      <c r="AX264" s="44">
        <v>2</v>
      </c>
      <c r="AY264" s="44" t="str">
        <f t="shared" si="25"/>
        <v>30/08/2016 2</v>
      </c>
      <c r="AZ264" s="44">
        <f>VLOOKUP($AY264, [3]Sheet1!$D$3:$T$89,2,FALSE)</f>
        <v>30</v>
      </c>
      <c r="BA264" s="44">
        <f>VLOOKUP($AY264, [3]Sheet1!$D$3:$T$89,3,FALSE)</f>
        <v>27</v>
      </c>
      <c r="BB264" s="44">
        <f>VLOOKUP($AY264, [3]Sheet1!$D$3:$T$89,6,FALSE)</f>
        <v>28</v>
      </c>
      <c r="BC264" s="44">
        <f>VLOOKUP($AY264, [3]Sheet1!$D$3:$T$89,7,FALSE)</f>
        <v>24</v>
      </c>
      <c r="BD264" s="44">
        <f>VLOOKUP($AY264, [3]Sheet1!$D$3:$T$89,10,FALSE)</f>
        <v>25</v>
      </c>
      <c r="BE264" s="44">
        <f>VLOOKUP($AY264, [3]Sheet1!$D$3:$T$89,11,FALSE)</f>
        <v>22</v>
      </c>
      <c r="BF264" s="44">
        <f>VLOOKUP($AY264, [3]Sheet1!$D$3:$T$89,14,FALSE)</f>
        <v>22</v>
      </c>
      <c r="BG264" s="44">
        <f>VLOOKUP($AY264, [3]Sheet1!$D$3:$T$89,15,FALSE)</f>
        <v>18</v>
      </c>
      <c r="BI264" s="49">
        <v>42612</v>
      </c>
      <c r="BJ264" s="50">
        <v>0.46250000000000002</v>
      </c>
      <c r="BK264" s="50">
        <v>0.46527777777777779</v>
      </c>
      <c r="BL264" s="50">
        <v>0.45833333333333331</v>
      </c>
      <c r="BM264" s="44" t="s">
        <v>1154</v>
      </c>
      <c r="BN264" s="44" t="s">
        <v>1251</v>
      </c>
      <c r="BO264" s="44">
        <v>1023.94244193</v>
      </c>
      <c r="BP264" s="44">
        <v>24.5555555555556</v>
      </c>
      <c r="BQ264" s="44">
        <v>0</v>
      </c>
      <c r="BR264" s="44">
        <v>50</v>
      </c>
      <c r="BS264" s="44">
        <v>171</v>
      </c>
      <c r="BT264" s="44">
        <v>2.8</v>
      </c>
      <c r="BU264" s="44">
        <v>7</v>
      </c>
      <c r="BV264" s="44">
        <v>3.9</v>
      </c>
      <c r="BW264" s="44">
        <v>2</v>
      </c>
      <c r="BX264" s="44" t="s">
        <v>1252</v>
      </c>
      <c r="BY264" s="44">
        <v>30</v>
      </c>
      <c r="BZ264" s="44">
        <v>27</v>
      </c>
      <c r="CA264" s="44">
        <v>28</v>
      </c>
      <c r="CB264" s="44">
        <v>24</v>
      </c>
      <c r="CC264" s="44">
        <v>25</v>
      </c>
      <c r="CD264" s="44">
        <v>22</v>
      </c>
      <c r="CE264" s="44">
        <v>22</v>
      </c>
      <c r="CF264" s="44">
        <v>18</v>
      </c>
    </row>
    <row r="265" spans="1:84">
      <c r="D265" s="46">
        <v>1.636574074074074E-2</v>
      </c>
      <c r="E265" s="47" t="s">
        <v>417</v>
      </c>
      <c r="F265" s="13" t="s">
        <v>34</v>
      </c>
      <c r="J265" s="13" t="s">
        <v>29</v>
      </c>
      <c r="K265" s="44" t="s">
        <v>338</v>
      </c>
      <c r="Z265" s="46">
        <v>7.0601851851851841E-3</v>
      </c>
      <c r="AA265" s="47" t="s">
        <v>112</v>
      </c>
      <c r="AB265" s="47" t="s">
        <v>35</v>
      </c>
      <c r="AF265" s="47" t="s">
        <v>36</v>
      </c>
      <c r="AG265" s="44" t="s">
        <v>275</v>
      </c>
      <c r="AJ265" s="49">
        <v>42612</v>
      </c>
      <c r="AK265" s="60">
        <v>0.46250000000000002</v>
      </c>
      <c r="AL265" s="60">
        <f t="shared" si="21"/>
        <v>0.46527777777777779</v>
      </c>
      <c r="AM265" s="60">
        <f t="shared" si="22"/>
        <v>0.45833333333333331</v>
      </c>
      <c r="AN265" s="61" t="str">
        <f t="shared" si="23"/>
        <v>30/08/2016 11:10:00</v>
      </c>
      <c r="AO265" s="61" t="str">
        <f t="shared" si="24"/>
        <v>30/08/2016 11:00:00</v>
      </c>
      <c r="AP265" s="44">
        <f>VLOOKUP($AN265, [1]TableView_704030_20160816_20160!$D$2:$M$5095,3,FALSE)</f>
        <v>1023.94244193</v>
      </c>
      <c r="AQ265" s="44">
        <f>VLOOKUP($AN265, [1]TableView_704030_20160816_20160!$D$2:$M$5095,8,FALSE)</f>
        <v>24.5555555555556</v>
      </c>
      <c r="AR265" s="44">
        <f>VLOOKUP($AN265, [1]TableView_704030_20160816_20160!$D$2:$M$5095,10,FALSE)</f>
        <v>0</v>
      </c>
      <c r="AS265" s="44">
        <f>VLOOKUP($AN265, [1]TableView_704030_20160816_20160!$D$2:$M$5095,4,FALSE)</f>
        <v>50</v>
      </c>
      <c r="AT265" s="44">
        <f>VLOOKUP($AN265, [1]TableView_704030_20160816_20160!$D$2:$M$5095,6,FALSE)</f>
        <v>171</v>
      </c>
      <c r="AU265" s="44">
        <f>VLOOKUP($AN265, [1]TableView_704030_20160816_20160!$D$2:$M$5095,7,FALSE)</f>
        <v>2.8</v>
      </c>
      <c r="AV265" s="44">
        <f>VLOOKUP($AN265, [1]TableView_704030_20160816_20160!$D$2:$M$5095,2,FALSE)</f>
        <v>7</v>
      </c>
      <c r="AW265" s="44">
        <f>VLOOKUP($AO265, [2]aacb8965d69cc6fd1cb3a5cae9e8ae7!$C$6:$F$853,4,FALSE)</f>
        <v>3.9</v>
      </c>
      <c r="AX265" s="44">
        <v>2</v>
      </c>
      <c r="AY265" s="44" t="str">
        <f t="shared" si="25"/>
        <v>30/08/2016 2</v>
      </c>
      <c r="AZ265" s="44">
        <f>VLOOKUP($AY265, [3]Sheet1!$D$3:$T$89,2,FALSE)</f>
        <v>30</v>
      </c>
      <c r="BA265" s="44">
        <f>VLOOKUP($AY265, [3]Sheet1!$D$3:$T$89,3,FALSE)</f>
        <v>27</v>
      </c>
      <c r="BB265" s="44">
        <f>VLOOKUP($AY265, [3]Sheet1!$D$3:$T$89,6,FALSE)</f>
        <v>28</v>
      </c>
      <c r="BC265" s="44">
        <f>VLOOKUP($AY265, [3]Sheet1!$D$3:$T$89,7,FALSE)</f>
        <v>24</v>
      </c>
      <c r="BD265" s="44">
        <f>VLOOKUP($AY265, [3]Sheet1!$D$3:$T$89,10,FALSE)</f>
        <v>25</v>
      </c>
      <c r="BE265" s="44">
        <f>VLOOKUP($AY265, [3]Sheet1!$D$3:$T$89,11,FALSE)</f>
        <v>22</v>
      </c>
      <c r="BF265" s="44">
        <f>VLOOKUP($AY265, [3]Sheet1!$D$3:$T$89,14,FALSE)</f>
        <v>22</v>
      </c>
      <c r="BG265" s="44">
        <f>VLOOKUP($AY265, [3]Sheet1!$D$3:$T$89,15,FALSE)</f>
        <v>18</v>
      </c>
      <c r="BI265" s="49">
        <v>42612</v>
      </c>
      <c r="BJ265" s="50">
        <v>0.46250000000000002</v>
      </c>
      <c r="BK265" s="50">
        <v>0.46527777777777779</v>
      </c>
      <c r="BL265" s="50">
        <v>0.45833333333333331</v>
      </c>
      <c r="BM265" s="44" t="s">
        <v>1154</v>
      </c>
      <c r="BN265" s="44" t="s">
        <v>1251</v>
      </c>
      <c r="BO265" s="44">
        <v>1023.94244193</v>
      </c>
      <c r="BP265" s="44">
        <v>24.5555555555556</v>
      </c>
      <c r="BQ265" s="44">
        <v>0</v>
      </c>
      <c r="BR265" s="44">
        <v>50</v>
      </c>
      <c r="BS265" s="44">
        <v>171</v>
      </c>
      <c r="BT265" s="44">
        <v>2.8</v>
      </c>
      <c r="BU265" s="44">
        <v>7</v>
      </c>
      <c r="BV265" s="44">
        <v>3.9</v>
      </c>
      <c r="BW265" s="44">
        <v>2</v>
      </c>
      <c r="BX265" s="44" t="s">
        <v>1252</v>
      </c>
      <c r="BY265" s="44">
        <v>30</v>
      </c>
      <c r="BZ265" s="44">
        <v>27</v>
      </c>
      <c r="CA265" s="44">
        <v>28</v>
      </c>
      <c r="CB265" s="44">
        <v>24</v>
      </c>
      <c r="CC265" s="44">
        <v>25</v>
      </c>
      <c r="CD265" s="44">
        <v>22</v>
      </c>
      <c r="CE265" s="44">
        <v>22</v>
      </c>
      <c r="CF265" s="44">
        <v>18</v>
      </c>
    </row>
    <row r="266" spans="1:84">
      <c r="D266" s="46">
        <v>1.7314814814814814E-2</v>
      </c>
      <c r="E266" s="47" t="s">
        <v>60</v>
      </c>
      <c r="F266" s="13" t="s">
        <v>54</v>
      </c>
      <c r="J266" s="13" t="s">
        <v>36</v>
      </c>
      <c r="K266" s="44" t="s">
        <v>421</v>
      </c>
      <c r="Z266" s="46">
        <v>1.2164351851851852E-2</v>
      </c>
      <c r="AA266" s="47" t="s">
        <v>113</v>
      </c>
      <c r="AB266" s="47" t="s">
        <v>35</v>
      </c>
      <c r="AF266" s="47" t="s">
        <v>36</v>
      </c>
      <c r="AG266" s="44" t="s">
        <v>55</v>
      </c>
      <c r="AJ266" s="49">
        <v>42612</v>
      </c>
      <c r="AK266" s="60">
        <v>0.46250000000000002</v>
      </c>
      <c r="AL266" s="60">
        <f t="shared" si="21"/>
        <v>0.46527777777777779</v>
      </c>
      <c r="AM266" s="60">
        <f t="shared" si="22"/>
        <v>0.45833333333333331</v>
      </c>
      <c r="AN266" s="61" t="str">
        <f t="shared" si="23"/>
        <v>30/08/2016 11:10:00</v>
      </c>
      <c r="AO266" s="61" t="str">
        <f t="shared" si="24"/>
        <v>30/08/2016 11:00:00</v>
      </c>
      <c r="AP266" s="44">
        <f>VLOOKUP($AN266, [1]TableView_704030_20160816_20160!$D$2:$M$5095,3,FALSE)</f>
        <v>1023.94244193</v>
      </c>
      <c r="AQ266" s="44">
        <f>VLOOKUP($AN266, [1]TableView_704030_20160816_20160!$D$2:$M$5095,8,FALSE)</f>
        <v>24.5555555555556</v>
      </c>
      <c r="AR266" s="44">
        <f>VLOOKUP($AN266, [1]TableView_704030_20160816_20160!$D$2:$M$5095,10,FALSE)</f>
        <v>0</v>
      </c>
      <c r="AS266" s="44">
        <f>VLOOKUP($AN266, [1]TableView_704030_20160816_20160!$D$2:$M$5095,4,FALSE)</f>
        <v>50</v>
      </c>
      <c r="AT266" s="44">
        <f>VLOOKUP($AN266, [1]TableView_704030_20160816_20160!$D$2:$M$5095,6,FALSE)</f>
        <v>171</v>
      </c>
      <c r="AU266" s="44">
        <f>VLOOKUP($AN266, [1]TableView_704030_20160816_20160!$D$2:$M$5095,7,FALSE)</f>
        <v>2.8</v>
      </c>
      <c r="AV266" s="44">
        <f>VLOOKUP($AN266, [1]TableView_704030_20160816_20160!$D$2:$M$5095,2,FALSE)</f>
        <v>7</v>
      </c>
      <c r="AW266" s="44">
        <f>VLOOKUP($AO266, [2]aacb8965d69cc6fd1cb3a5cae9e8ae7!$C$6:$F$853,4,FALSE)</f>
        <v>3.9</v>
      </c>
      <c r="AX266" s="44">
        <v>2</v>
      </c>
      <c r="AY266" s="44" t="str">
        <f t="shared" si="25"/>
        <v>30/08/2016 2</v>
      </c>
      <c r="AZ266" s="44">
        <f>VLOOKUP($AY266, [3]Sheet1!$D$3:$T$89,2,FALSE)</f>
        <v>30</v>
      </c>
      <c r="BA266" s="44">
        <f>VLOOKUP($AY266, [3]Sheet1!$D$3:$T$89,3,FALSE)</f>
        <v>27</v>
      </c>
      <c r="BB266" s="44">
        <f>VLOOKUP($AY266, [3]Sheet1!$D$3:$T$89,6,FALSE)</f>
        <v>28</v>
      </c>
      <c r="BC266" s="44">
        <f>VLOOKUP($AY266, [3]Sheet1!$D$3:$T$89,7,FALSE)</f>
        <v>24</v>
      </c>
      <c r="BD266" s="44">
        <f>VLOOKUP($AY266, [3]Sheet1!$D$3:$T$89,10,FALSE)</f>
        <v>25</v>
      </c>
      <c r="BE266" s="44">
        <f>VLOOKUP($AY266, [3]Sheet1!$D$3:$T$89,11,FALSE)</f>
        <v>22</v>
      </c>
      <c r="BF266" s="44">
        <f>VLOOKUP($AY266, [3]Sheet1!$D$3:$T$89,14,FALSE)</f>
        <v>22</v>
      </c>
      <c r="BG266" s="44">
        <f>VLOOKUP($AY266, [3]Sheet1!$D$3:$T$89,15,FALSE)</f>
        <v>18</v>
      </c>
      <c r="BI266" s="49">
        <v>42612</v>
      </c>
      <c r="BJ266" s="50">
        <v>0.46250000000000002</v>
      </c>
      <c r="BK266" s="50">
        <v>0.46527777777777779</v>
      </c>
      <c r="BL266" s="50">
        <v>0.45833333333333331</v>
      </c>
      <c r="BM266" s="44" t="s">
        <v>1154</v>
      </c>
      <c r="BN266" s="44" t="s">
        <v>1251</v>
      </c>
      <c r="BO266" s="44">
        <v>1023.94244193</v>
      </c>
      <c r="BP266" s="44">
        <v>24.5555555555556</v>
      </c>
      <c r="BQ266" s="44">
        <v>0</v>
      </c>
      <c r="BR266" s="44">
        <v>50</v>
      </c>
      <c r="BS266" s="44">
        <v>171</v>
      </c>
      <c r="BT266" s="44">
        <v>2.8</v>
      </c>
      <c r="BU266" s="44">
        <v>7</v>
      </c>
      <c r="BV266" s="44">
        <v>3.9</v>
      </c>
      <c r="BW266" s="44">
        <v>2</v>
      </c>
      <c r="BX266" s="44" t="s">
        <v>1252</v>
      </c>
      <c r="BY266" s="44">
        <v>30</v>
      </c>
      <c r="BZ266" s="44">
        <v>27</v>
      </c>
      <c r="CA266" s="44">
        <v>28</v>
      </c>
      <c r="CB266" s="44">
        <v>24</v>
      </c>
      <c r="CC266" s="44">
        <v>25</v>
      </c>
      <c r="CD266" s="44">
        <v>22</v>
      </c>
      <c r="CE266" s="44">
        <v>22</v>
      </c>
      <c r="CF266" s="44">
        <v>18</v>
      </c>
    </row>
    <row r="267" spans="1:84">
      <c r="D267" s="46">
        <v>1.8865740740740742E-2</v>
      </c>
      <c r="E267" s="47" t="s">
        <v>60</v>
      </c>
      <c r="F267" s="13" t="s">
        <v>35</v>
      </c>
      <c r="J267" s="13" t="s">
        <v>36</v>
      </c>
      <c r="K267" s="44" t="s">
        <v>421</v>
      </c>
      <c r="Z267" s="46">
        <v>1.2187500000000002E-2</v>
      </c>
      <c r="AA267" s="47" t="s">
        <v>62</v>
      </c>
      <c r="AJ267" s="49">
        <v>42612</v>
      </c>
      <c r="AK267" s="60">
        <v>0.46250000000000002</v>
      </c>
      <c r="AL267" s="60">
        <f t="shared" si="21"/>
        <v>0.46527777777777779</v>
      </c>
      <c r="AM267" s="60">
        <f t="shared" si="22"/>
        <v>0.45833333333333331</v>
      </c>
      <c r="AN267" s="61" t="str">
        <f t="shared" si="23"/>
        <v>30/08/2016 11:10:00</v>
      </c>
      <c r="AO267" s="61" t="str">
        <f t="shared" si="24"/>
        <v>30/08/2016 11:00:00</v>
      </c>
      <c r="AP267" s="44">
        <f>VLOOKUP($AN267, [1]TableView_704030_20160816_20160!$D$2:$M$5095,3,FALSE)</f>
        <v>1023.94244193</v>
      </c>
      <c r="AQ267" s="44">
        <f>VLOOKUP($AN267, [1]TableView_704030_20160816_20160!$D$2:$M$5095,8,FALSE)</f>
        <v>24.5555555555556</v>
      </c>
      <c r="AR267" s="44">
        <f>VLOOKUP($AN267, [1]TableView_704030_20160816_20160!$D$2:$M$5095,10,FALSE)</f>
        <v>0</v>
      </c>
      <c r="AS267" s="44">
        <f>VLOOKUP($AN267, [1]TableView_704030_20160816_20160!$D$2:$M$5095,4,FALSE)</f>
        <v>50</v>
      </c>
      <c r="AT267" s="44">
        <f>VLOOKUP($AN267, [1]TableView_704030_20160816_20160!$D$2:$M$5095,6,FALSE)</f>
        <v>171</v>
      </c>
      <c r="AU267" s="44">
        <f>VLOOKUP($AN267, [1]TableView_704030_20160816_20160!$D$2:$M$5095,7,FALSE)</f>
        <v>2.8</v>
      </c>
      <c r="AV267" s="44">
        <f>VLOOKUP($AN267, [1]TableView_704030_20160816_20160!$D$2:$M$5095,2,FALSE)</f>
        <v>7</v>
      </c>
      <c r="AW267" s="44">
        <f>VLOOKUP($AO267, [2]aacb8965d69cc6fd1cb3a5cae9e8ae7!$C$6:$F$853,4,FALSE)</f>
        <v>3.9</v>
      </c>
      <c r="AX267" s="44">
        <v>2</v>
      </c>
      <c r="AY267" s="44" t="str">
        <f t="shared" si="25"/>
        <v>30/08/2016 2</v>
      </c>
      <c r="AZ267" s="44">
        <f>VLOOKUP($AY267, [3]Sheet1!$D$3:$T$89,2,FALSE)</f>
        <v>30</v>
      </c>
      <c r="BA267" s="44">
        <f>VLOOKUP($AY267, [3]Sheet1!$D$3:$T$89,3,FALSE)</f>
        <v>27</v>
      </c>
      <c r="BB267" s="44">
        <f>VLOOKUP($AY267, [3]Sheet1!$D$3:$T$89,6,FALSE)</f>
        <v>28</v>
      </c>
      <c r="BC267" s="44">
        <f>VLOOKUP($AY267, [3]Sheet1!$D$3:$T$89,7,FALSE)</f>
        <v>24</v>
      </c>
      <c r="BD267" s="44">
        <f>VLOOKUP($AY267, [3]Sheet1!$D$3:$T$89,10,FALSE)</f>
        <v>25</v>
      </c>
      <c r="BE267" s="44">
        <f>VLOOKUP($AY267, [3]Sheet1!$D$3:$T$89,11,FALSE)</f>
        <v>22</v>
      </c>
      <c r="BF267" s="44">
        <f>VLOOKUP($AY267, [3]Sheet1!$D$3:$T$89,14,FALSE)</f>
        <v>22</v>
      </c>
      <c r="BG267" s="44">
        <f>VLOOKUP($AY267, [3]Sheet1!$D$3:$T$89,15,FALSE)</f>
        <v>18</v>
      </c>
      <c r="BI267" s="49">
        <v>42612</v>
      </c>
      <c r="BJ267" s="50">
        <v>0.46250000000000002</v>
      </c>
      <c r="BK267" s="50">
        <v>0.46527777777777779</v>
      </c>
      <c r="BL267" s="50">
        <v>0.45833333333333331</v>
      </c>
      <c r="BM267" s="44" t="s">
        <v>1154</v>
      </c>
      <c r="BN267" s="44" t="s">
        <v>1251</v>
      </c>
      <c r="BO267" s="44">
        <v>1023.94244193</v>
      </c>
      <c r="BP267" s="44">
        <v>24.5555555555556</v>
      </c>
      <c r="BQ267" s="44">
        <v>0</v>
      </c>
      <c r="BR267" s="44">
        <v>50</v>
      </c>
      <c r="BS267" s="44">
        <v>171</v>
      </c>
      <c r="BT267" s="44">
        <v>2.8</v>
      </c>
      <c r="BU267" s="44">
        <v>7</v>
      </c>
      <c r="BV267" s="44">
        <v>3.9</v>
      </c>
      <c r="BW267" s="44">
        <v>2</v>
      </c>
      <c r="BX267" s="44" t="s">
        <v>1252</v>
      </c>
      <c r="BY267" s="44">
        <v>30</v>
      </c>
      <c r="BZ267" s="44">
        <v>27</v>
      </c>
      <c r="CA267" s="44">
        <v>28</v>
      </c>
      <c r="CB267" s="44">
        <v>24</v>
      </c>
      <c r="CC267" s="44">
        <v>25</v>
      </c>
      <c r="CD267" s="44">
        <v>22</v>
      </c>
      <c r="CE267" s="44">
        <v>22</v>
      </c>
      <c r="CF267" s="44">
        <v>18</v>
      </c>
    </row>
    <row r="268" spans="1:84">
      <c r="D268" s="46">
        <v>2.0833333333333332E-2</v>
      </c>
      <c r="Z268" s="46">
        <v>2.0833333333333332E-2</v>
      </c>
      <c r="AJ268" s="49">
        <v>42612</v>
      </c>
      <c r="AK268" s="60">
        <v>0.46250000000000002</v>
      </c>
      <c r="AL268" s="60">
        <f t="shared" si="21"/>
        <v>0.46527777777777779</v>
      </c>
      <c r="AM268" s="60">
        <f t="shared" si="22"/>
        <v>0.45833333333333331</v>
      </c>
      <c r="AN268" s="61" t="str">
        <f t="shared" si="23"/>
        <v>30/08/2016 11:10:00</v>
      </c>
      <c r="AO268" s="61" t="str">
        <f t="shared" si="24"/>
        <v>30/08/2016 11:00:00</v>
      </c>
      <c r="AP268" s="44">
        <f>VLOOKUP($AN268, [1]TableView_704030_20160816_20160!$D$2:$M$5095,3,FALSE)</f>
        <v>1023.94244193</v>
      </c>
      <c r="AQ268" s="44">
        <f>VLOOKUP($AN268, [1]TableView_704030_20160816_20160!$D$2:$M$5095,8,FALSE)</f>
        <v>24.5555555555556</v>
      </c>
      <c r="AR268" s="44">
        <f>VLOOKUP($AN268, [1]TableView_704030_20160816_20160!$D$2:$M$5095,10,FALSE)</f>
        <v>0</v>
      </c>
      <c r="AS268" s="44">
        <f>VLOOKUP($AN268, [1]TableView_704030_20160816_20160!$D$2:$M$5095,4,FALSE)</f>
        <v>50</v>
      </c>
      <c r="AT268" s="44">
        <f>VLOOKUP($AN268, [1]TableView_704030_20160816_20160!$D$2:$M$5095,6,FALSE)</f>
        <v>171</v>
      </c>
      <c r="AU268" s="44">
        <f>VLOOKUP($AN268, [1]TableView_704030_20160816_20160!$D$2:$M$5095,7,FALSE)</f>
        <v>2.8</v>
      </c>
      <c r="AV268" s="44">
        <f>VLOOKUP($AN268, [1]TableView_704030_20160816_20160!$D$2:$M$5095,2,FALSE)</f>
        <v>7</v>
      </c>
      <c r="AW268" s="44">
        <f>VLOOKUP($AO268, [2]aacb8965d69cc6fd1cb3a5cae9e8ae7!$C$6:$F$853,4,FALSE)</f>
        <v>3.9</v>
      </c>
      <c r="AX268" s="44">
        <v>2</v>
      </c>
      <c r="AY268" s="44" t="str">
        <f t="shared" si="25"/>
        <v>30/08/2016 2</v>
      </c>
      <c r="AZ268" s="44">
        <f>VLOOKUP($AY268, [3]Sheet1!$D$3:$T$89,2,FALSE)</f>
        <v>30</v>
      </c>
      <c r="BA268" s="44">
        <f>VLOOKUP($AY268, [3]Sheet1!$D$3:$T$89,3,FALSE)</f>
        <v>27</v>
      </c>
      <c r="BB268" s="44">
        <f>VLOOKUP($AY268, [3]Sheet1!$D$3:$T$89,6,FALSE)</f>
        <v>28</v>
      </c>
      <c r="BC268" s="44">
        <f>VLOOKUP($AY268, [3]Sheet1!$D$3:$T$89,7,FALSE)</f>
        <v>24</v>
      </c>
      <c r="BD268" s="44">
        <f>VLOOKUP($AY268, [3]Sheet1!$D$3:$T$89,10,FALSE)</f>
        <v>25</v>
      </c>
      <c r="BE268" s="44">
        <f>VLOOKUP($AY268, [3]Sheet1!$D$3:$T$89,11,FALSE)</f>
        <v>22</v>
      </c>
      <c r="BF268" s="44">
        <f>VLOOKUP($AY268, [3]Sheet1!$D$3:$T$89,14,FALSE)</f>
        <v>22</v>
      </c>
      <c r="BG268" s="44">
        <f>VLOOKUP($AY268, [3]Sheet1!$D$3:$T$89,15,FALSE)</f>
        <v>18</v>
      </c>
      <c r="BI268" s="49">
        <v>42612</v>
      </c>
      <c r="BJ268" s="50">
        <v>0.46250000000000002</v>
      </c>
      <c r="BK268" s="50">
        <v>0.46527777777777779</v>
      </c>
      <c r="BL268" s="50">
        <v>0.45833333333333331</v>
      </c>
      <c r="BM268" s="44" t="s">
        <v>1154</v>
      </c>
      <c r="BN268" s="44" t="s">
        <v>1251</v>
      </c>
      <c r="BO268" s="44">
        <v>1023.94244193</v>
      </c>
      <c r="BP268" s="44">
        <v>24.5555555555556</v>
      </c>
      <c r="BQ268" s="44">
        <v>0</v>
      </c>
      <c r="BR268" s="44">
        <v>50</v>
      </c>
      <c r="BS268" s="44">
        <v>171</v>
      </c>
      <c r="BT268" s="44">
        <v>2.8</v>
      </c>
      <c r="BU268" s="44">
        <v>7</v>
      </c>
      <c r="BV268" s="44">
        <v>3.9</v>
      </c>
      <c r="BW268" s="44">
        <v>2</v>
      </c>
      <c r="BX268" s="44" t="s">
        <v>1252</v>
      </c>
      <c r="BY268" s="44">
        <v>30</v>
      </c>
      <c r="BZ268" s="44">
        <v>27</v>
      </c>
      <c r="CA268" s="44">
        <v>28</v>
      </c>
      <c r="CB268" s="44">
        <v>24</v>
      </c>
      <c r="CC268" s="44">
        <v>25</v>
      </c>
      <c r="CD268" s="44">
        <v>22</v>
      </c>
      <c r="CE268" s="44">
        <v>22</v>
      </c>
      <c r="CF268" s="44">
        <v>18</v>
      </c>
    </row>
    <row r="269" spans="1:84" s="28" customFormat="1">
      <c r="B269" s="51"/>
      <c r="D269" s="52"/>
      <c r="E269" s="53"/>
      <c r="F269" s="53"/>
      <c r="G269" s="53"/>
      <c r="H269" s="53"/>
      <c r="I269" s="53"/>
      <c r="M269" s="54"/>
      <c r="O269" s="52"/>
      <c r="P269" s="53"/>
      <c r="Q269" s="53"/>
      <c r="R269" s="53"/>
      <c r="S269" s="53"/>
      <c r="T269" s="53"/>
      <c r="U269" s="53"/>
      <c r="X269" s="54"/>
      <c r="Z269" s="52"/>
      <c r="AA269" s="53"/>
      <c r="AB269" s="53"/>
      <c r="AC269" s="53"/>
      <c r="AD269" s="53"/>
      <c r="AE269" s="53"/>
      <c r="AF269" s="53"/>
      <c r="AJ269" s="49">
        <v>42612</v>
      </c>
      <c r="AK269" s="60">
        <v>0.46250000000000002</v>
      </c>
      <c r="AL269" s="60">
        <f t="shared" si="21"/>
        <v>0.46527777777777779</v>
      </c>
      <c r="AM269" s="60">
        <f t="shared" si="22"/>
        <v>0.45833333333333331</v>
      </c>
      <c r="AN269" s="61" t="str">
        <f t="shared" si="23"/>
        <v>30/08/2016 11:10:00</v>
      </c>
      <c r="AO269" s="61" t="str">
        <f t="shared" si="24"/>
        <v>30/08/2016 11:00:00</v>
      </c>
      <c r="AP269" s="44">
        <f>VLOOKUP($AN269, [1]TableView_704030_20160816_20160!$D$2:$M$5095,3,FALSE)</f>
        <v>1023.94244193</v>
      </c>
      <c r="AQ269" s="44">
        <f>VLOOKUP($AN269, [1]TableView_704030_20160816_20160!$D$2:$M$5095,8,FALSE)</f>
        <v>24.5555555555556</v>
      </c>
      <c r="AR269" s="44">
        <f>VLOOKUP($AN269, [1]TableView_704030_20160816_20160!$D$2:$M$5095,10,FALSE)</f>
        <v>0</v>
      </c>
      <c r="AS269" s="44">
        <f>VLOOKUP($AN269, [1]TableView_704030_20160816_20160!$D$2:$M$5095,4,FALSE)</f>
        <v>50</v>
      </c>
      <c r="AT269" s="44">
        <f>VLOOKUP($AN269, [1]TableView_704030_20160816_20160!$D$2:$M$5095,6,FALSE)</f>
        <v>171</v>
      </c>
      <c r="AU269" s="44">
        <f>VLOOKUP($AN269, [1]TableView_704030_20160816_20160!$D$2:$M$5095,7,FALSE)</f>
        <v>2.8</v>
      </c>
      <c r="AV269" s="44">
        <f>VLOOKUP($AN269, [1]TableView_704030_20160816_20160!$D$2:$M$5095,2,FALSE)</f>
        <v>7</v>
      </c>
      <c r="AW269" s="44">
        <f>VLOOKUP($AO269, [2]aacb8965d69cc6fd1cb3a5cae9e8ae7!$C$6:$F$853,4,FALSE)</f>
        <v>3.9</v>
      </c>
      <c r="AX269" s="44">
        <v>2</v>
      </c>
      <c r="AY269" s="44" t="str">
        <f t="shared" si="25"/>
        <v>30/08/2016 2</v>
      </c>
      <c r="AZ269" s="44">
        <f>VLOOKUP($AY269, [3]Sheet1!$D$3:$T$89,2,FALSE)</f>
        <v>30</v>
      </c>
      <c r="BA269" s="44">
        <f>VLOOKUP($AY269, [3]Sheet1!$D$3:$T$89,3,FALSE)</f>
        <v>27</v>
      </c>
      <c r="BB269" s="44">
        <f>VLOOKUP($AY269, [3]Sheet1!$D$3:$T$89,6,FALSE)</f>
        <v>28</v>
      </c>
      <c r="BC269" s="44">
        <f>VLOOKUP($AY269, [3]Sheet1!$D$3:$T$89,7,FALSE)</f>
        <v>24</v>
      </c>
      <c r="BD269" s="44">
        <f>VLOOKUP($AY269, [3]Sheet1!$D$3:$T$89,10,FALSE)</f>
        <v>25</v>
      </c>
      <c r="BE269" s="44">
        <f>VLOOKUP($AY269, [3]Sheet1!$D$3:$T$89,11,FALSE)</f>
        <v>22</v>
      </c>
      <c r="BF269" s="44">
        <f>VLOOKUP($AY269, [3]Sheet1!$D$3:$T$89,14,FALSE)</f>
        <v>22</v>
      </c>
      <c r="BG269" s="44">
        <f>VLOOKUP($AY269, [3]Sheet1!$D$3:$T$89,15,FALSE)</f>
        <v>18</v>
      </c>
      <c r="BI269" s="58">
        <v>42612</v>
      </c>
      <c r="BJ269" s="59">
        <v>0.46250000000000002</v>
      </c>
      <c r="BK269" s="59">
        <v>0.46527777777777779</v>
      </c>
      <c r="BL269" s="59">
        <v>0.45833333333333331</v>
      </c>
      <c r="BM269" s="28" t="s">
        <v>1154</v>
      </c>
      <c r="BN269" s="28" t="s">
        <v>1251</v>
      </c>
      <c r="BO269" s="28">
        <v>1023.94244193</v>
      </c>
      <c r="BP269" s="28">
        <v>24.5555555555556</v>
      </c>
      <c r="BQ269" s="28">
        <v>0</v>
      </c>
      <c r="BR269" s="28">
        <v>50</v>
      </c>
      <c r="BS269" s="28">
        <v>171</v>
      </c>
      <c r="BT269" s="28">
        <v>2.8</v>
      </c>
      <c r="BU269" s="28">
        <v>7</v>
      </c>
      <c r="BV269" s="28">
        <v>3.9</v>
      </c>
      <c r="BW269" s="28">
        <v>2</v>
      </c>
      <c r="BX269" s="28" t="s">
        <v>1252</v>
      </c>
      <c r="BY269" s="28">
        <v>30</v>
      </c>
      <c r="BZ269" s="28">
        <v>27</v>
      </c>
      <c r="CA269" s="28">
        <v>28</v>
      </c>
      <c r="CB269" s="28">
        <v>24</v>
      </c>
      <c r="CC269" s="28">
        <v>25</v>
      </c>
      <c r="CD269" s="28">
        <v>22</v>
      </c>
      <c r="CE269" s="28">
        <v>22</v>
      </c>
      <c r="CF269" s="28">
        <v>18</v>
      </c>
    </row>
    <row r="270" spans="1:84">
      <c r="A270" s="44" t="s">
        <v>0</v>
      </c>
      <c r="B270" s="45" t="s">
        <v>411</v>
      </c>
      <c r="D270" s="46">
        <v>0</v>
      </c>
      <c r="E270" s="13" t="s">
        <v>142</v>
      </c>
      <c r="F270" s="13" t="s">
        <v>434</v>
      </c>
      <c r="J270" s="15" t="s">
        <v>36</v>
      </c>
      <c r="O270" s="46">
        <v>0</v>
      </c>
      <c r="P270" s="47" t="s">
        <v>32</v>
      </c>
      <c r="Z270" s="46">
        <v>0</v>
      </c>
      <c r="AA270" s="13" t="s">
        <v>32</v>
      </c>
      <c r="AJ270" s="49">
        <v>42612</v>
      </c>
      <c r="AK270" s="60">
        <v>0.68055555555555547</v>
      </c>
      <c r="AL270" s="60">
        <f t="shared" si="21"/>
        <v>0.68055555555555558</v>
      </c>
      <c r="AM270" s="60">
        <f t="shared" si="22"/>
        <v>0.6875</v>
      </c>
      <c r="AN270" s="61" t="str">
        <f t="shared" si="23"/>
        <v>30/08/2016 16:20:00</v>
      </c>
      <c r="AO270" s="61" t="str">
        <f t="shared" si="24"/>
        <v>30/08/2016 16:30:00</v>
      </c>
      <c r="AP270" s="44">
        <f>VLOOKUP($AN270, [1]TableView_704030_20160816_20160!$D$2:$M$5095,3,FALSE)</f>
        <v>1021.47037796</v>
      </c>
      <c r="AQ270" s="44">
        <f>VLOOKUP($AN270, [1]TableView_704030_20160816_20160!$D$2:$M$5095,8,FALSE)</f>
        <v>24.1666666666667</v>
      </c>
      <c r="AR270" s="44">
        <f>VLOOKUP($AN270, [1]TableView_704030_20160816_20160!$D$2:$M$5095,10,FALSE)</f>
        <v>0</v>
      </c>
      <c r="AS270" s="44">
        <f>VLOOKUP($AN270, [1]TableView_704030_20160816_20160!$D$2:$M$5095,4,FALSE)</f>
        <v>51</v>
      </c>
      <c r="AT270" s="44">
        <f>VLOOKUP($AN270, [1]TableView_704030_20160816_20160!$D$2:$M$5095,6,FALSE)</f>
        <v>169</v>
      </c>
      <c r="AU270" s="44">
        <f>VLOOKUP($AN270, [1]TableView_704030_20160816_20160!$D$2:$M$5095,7,FALSE)</f>
        <v>2.4</v>
      </c>
      <c r="AV270" s="44">
        <f>VLOOKUP($AN270, [1]TableView_704030_20160816_20160!$D$2:$M$5095,2,FALSE)</f>
        <v>7</v>
      </c>
      <c r="AW270" s="44">
        <f>VLOOKUP($AO270, [2]aacb8965d69cc6fd1cb3a5cae9e8ae7!$C$6:$F$853,4,FALSE)</f>
        <v>0.9</v>
      </c>
      <c r="AX270" s="44">
        <v>3</v>
      </c>
      <c r="AY270" s="44" t="str">
        <f t="shared" si="25"/>
        <v>30/08/2016 3</v>
      </c>
      <c r="AZ270" s="44">
        <f>VLOOKUP($AY270, [3]Sheet1!$D$3:$T$89,2,FALSE)</f>
        <v>29</v>
      </c>
      <c r="BA270" s="44">
        <f>VLOOKUP($AY270, [3]Sheet1!$D$3:$T$89,3,FALSE)</f>
        <v>24</v>
      </c>
      <c r="BB270" s="44">
        <f>VLOOKUP($AY270, [3]Sheet1!$D$3:$T$89,6,FALSE)</f>
        <v>29</v>
      </c>
      <c r="BC270" s="44">
        <f>VLOOKUP($AY270, [3]Sheet1!$D$3:$T$89,7,FALSE)</f>
        <v>22</v>
      </c>
      <c r="BD270" s="44">
        <f>VLOOKUP($AY270, [3]Sheet1!$D$3:$T$89,10,FALSE)</f>
        <v>29</v>
      </c>
      <c r="BE270" s="44">
        <f>VLOOKUP($AY270, [3]Sheet1!$D$3:$T$89,11,FALSE)</f>
        <v>20</v>
      </c>
      <c r="BF270" s="44">
        <f>VLOOKUP($AY270, [3]Sheet1!$D$3:$T$89,14,FALSE)</f>
        <v>28</v>
      </c>
      <c r="BG270" s="44">
        <f>VLOOKUP($AY270, [3]Sheet1!$D$3:$T$89,15,FALSE)</f>
        <v>20</v>
      </c>
      <c r="BI270" s="49">
        <v>42612</v>
      </c>
      <c r="BJ270" s="50">
        <v>0.68055555555555547</v>
      </c>
      <c r="BK270" s="50">
        <v>0.68055555555555558</v>
      </c>
      <c r="BL270" s="50">
        <v>0.6875</v>
      </c>
      <c r="BM270" s="44" t="s">
        <v>1155</v>
      </c>
      <c r="BN270" s="44" t="s">
        <v>1253</v>
      </c>
      <c r="BO270" s="44">
        <v>1021.47037796</v>
      </c>
      <c r="BP270" s="44">
        <v>24.1666666666667</v>
      </c>
      <c r="BQ270" s="44">
        <v>0</v>
      </c>
      <c r="BR270" s="44">
        <v>51</v>
      </c>
      <c r="BS270" s="44">
        <v>169</v>
      </c>
      <c r="BT270" s="44">
        <v>2.4</v>
      </c>
      <c r="BU270" s="44">
        <v>7</v>
      </c>
      <c r="BV270" s="44">
        <v>0.9</v>
      </c>
      <c r="BW270" s="44">
        <v>3</v>
      </c>
      <c r="BX270" s="44" t="s">
        <v>1254</v>
      </c>
      <c r="BY270" s="44">
        <v>29</v>
      </c>
      <c r="BZ270" s="44">
        <v>24</v>
      </c>
      <c r="CA270" s="44">
        <v>29</v>
      </c>
      <c r="CB270" s="44">
        <v>22</v>
      </c>
      <c r="CC270" s="44">
        <v>29</v>
      </c>
      <c r="CD270" s="44">
        <v>20</v>
      </c>
      <c r="CE270" s="44">
        <v>28</v>
      </c>
      <c r="CF270" s="44">
        <v>20</v>
      </c>
    </row>
    <row r="271" spans="1:84">
      <c r="A271" s="44" t="s">
        <v>1</v>
      </c>
      <c r="B271" s="45" t="s">
        <v>428</v>
      </c>
      <c r="D271" s="46">
        <v>3.2407407407407406E-4</v>
      </c>
      <c r="E271" s="13" t="s">
        <v>142</v>
      </c>
      <c r="F271" s="13" t="s">
        <v>34</v>
      </c>
      <c r="J271" s="15" t="s">
        <v>36</v>
      </c>
      <c r="O271" s="46">
        <v>2.0833333333333332E-2</v>
      </c>
      <c r="Z271" s="46">
        <v>2.0833333333333332E-2</v>
      </c>
      <c r="AJ271" s="49">
        <v>42612</v>
      </c>
      <c r="AK271" s="60">
        <v>0.68055555555555547</v>
      </c>
      <c r="AL271" s="60">
        <f t="shared" si="21"/>
        <v>0.68055555555555558</v>
      </c>
      <c r="AM271" s="60">
        <f t="shared" si="22"/>
        <v>0.6875</v>
      </c>
      <c r="AN271" s="61" t="str">
        <f t="shared" si="23"/>
        <v>30/08/2016 16:20:00</v>
      </c>
      <c r="AO271" s="61" t="str">
        <f t="shared" si="24"/>
        <v>30/08/2016 16:30:00</v>
      </c>
      <c r="AP271" s="44">
        <f>VLOOKUP($AN271, [1]TableView_704030_20160816_20160!$D$2:$M$5095,3,FALSE)</f>
        <v>1021.47037796</v>
      </c>
      <c r="AQ271" s="44">
        <f>VLOOKUP($AN271, [1]TableView_704030_20160816_20160!$D$2:$M$5095,8,FALSE)</f>
        <v>24.1666666666667</v>
      </c>
      <c r="AR271" s="44">
        <f>VLOOKUP($AN271, [1]TableView_704030_20160816_20160!$D$2:$M$5095,10,FALSE)</f>
        <v>0</v>
      </c>
      <c r="AS271" s="44">
        <f>VLOOKUP($AN271, [1]TableView_704030_20160816_20160!$D$2:$M$5095,4,FALSE)</f>
        <v>51</v>
      </c>
      <c r="AT271" s="44">
        <f>VLOOKUP($AN271, [1]TableView_704030_20160816_20160!$D$2:$M$5095,6,FALSE)</f>
        <v>169</v>
      </c>
      <c r="AU271" s="44">
        <f>VLOOKUP($AN271, [1]TableView_704030_20160816_20160!$D$2:$M$5095,7,FALSE)</f>
        <v>2.4</v>
      </c>
      <c r="AV271" s="44">
        <f>VLOOKUP($AN271, [1]TableView_704030_20160816_20160!$D$2:$M$5095,2,FALSE)</f>
        <v>7</v>
      </c>
      <c r="AW271" s="44">
        <f>VLOOKUP($AO271, [2]aacb8965d69cc6fd1cb3a5cae9e8ae7!$C$6:$F$853,4,FALSE)</f>
        <v>0.9</v>
      </c>
      <c r="AX271" s="44">
        <v>3</v>
      </c>
      <c r="AY271" s="44" t="str">
        <f t="shared" si="25"/>
        <v>30/08/2016 3</v>
      </c>
      <c r="AZ271" s="44">
        <f>VLOOKUP($AY271, [3]Sheet1!$D$3:$T$89,2,FALSE)</f>
        <v>29</v>
      </c>
      <c r="BA271" s="44">
        <f>VLOOKUP($AY271, [3]Sheet1!$D$3:$T$89,3,FALSE)</f>
        <v>24</v>
      </c>
      <c r="BB271" s="44">
        <f>VLOOKUP($AY271, [3]Sheet1!$D$3:$T$89,6,FALSE)</f>
        <v>29</v>
      </c>
      <c r="BC271" s="44">
        <f>VLOOKUP($AY271, [3]Sheet1!$D$3:$T$89,7,FALSE)</f>
        <v>22</v>
      </c>
      <c r="BD271" s="44">
        <f>VLOOKUP($AY271, [3]Sheet1!$D$3:$T$89,10,FALSE)</f>
        <v>29</v>
      </c>
      <c r="BE271" s="44">
        <f>VLOOKUP($AY271, [3]Sheet1!$D$3:$T$89,11,FALSE)</f>
        <v>20</v>
      </c>
      <c r="BF271" s="44">
        <f>VLOOKUP($AY271, [3]Sheet1!$D$3:$T$89,14,FALSE)</f>
        <v>28</v>
      </c>
      <c r="BG271" s="44">
        <f>VLOOKUP($AY271, [3]Sheet1!$D$3:$T$89,15,FALSE)</f>
        <v>20</v>
      </c>
      <c r="BI271" s="49">
        <v>42612</v>
      </c>
      <c r="BJ271" s="50">
        <v>0.68055555555555547</v>
      </c>
      <c r="BK271" s="50">
        <v>0.68055555555555558</v>
      </c>
      <c r="BL271" s="50">
        <v>0.6875</v>
      </c>
      <c r="BM271" s="44" t="s">
        <v>1155</v>
      </c>
      <c r="BN271" s="44" t="s">
        <v>1253</v>
      </c>
      <c r="BO271" s="44">
        <v>1021.47037796</v>
      </c>
      <c r="BP271" s="44">
        <v>24.1666666666667</v>
      </c>
      <c r="BQ271" s="44">
        <v>0</v>
      </c>
      <c r="BR271" s="44">
        <v>51</v>
      </c>
      <c r="BS271" s="44">
        <v>169</v>
      </c>
      <c r="BT271" s="44">
        <v>2.4</v>
      </c>
      <c r="BU271" s="44">
        <v>7</v>
      </c>
      <c r="BV271" s="44">
        <v>0.9</v>
      </c>
      <c r="BW271" s="44">
        <v>3</v>
      </c>
      <c r="BX271" s="44" t="s">
        <v>1254</v>
      </c>
      <c r="BY271" s="44">
        <v>29</v>
      </c>
      <c r="BZ271" s="44">
        <v>24</v>
      </c>
      <c r="CA271" s="44">
        <v>29</v>
      </c>
      <c r="CB271" s="44">
        <v>22</v>
      </c>
      <c r="CC271" s="44">
        <v>29</v>
      </c>
      <c r="CD271" s="44">
        <v>20</v>
      </c>
      <c r="CE271" s="44">
        <v>28</v>
      </c>
      <c r="CF271" s="44">
        <v>20</v>
      </c>
    </row>
    <row r="272" spans="1:84">
      <c r="A272" s="44" t="s">
        <v>2</v>
      </c>
      <c r="B272" s="45" t="s">
        <v>429</v>
      </c>
      <c r="D272" s="46">
        <v>5.5555555555555556E-4</v>
      </c>
      <c r="E272" s="13" t="s">
        <v>142</v>
      </c>
      <c r="F272" s="13" t="s">
        <v>34</v>
      </c>
      <c r="J272" s="15" t="s">
        <v>29</v>
      </c>
      <c r="K272" s="44" t="s">
        <v>438</v>
      </c>
      <c r="AJ272" s="49">
        <v>42612</v>
      </c>
      <c r="AK272" s="60">
        <v>0.68055555555555503</v>
      </c>
      <c r="AL272" s="60">
        <f t="shared" si="21"/>
        <v>0.68055555555555558</v>
      </c>
      <c r="AM272" s="60">
        <f t="shared" si="22"/>
        <v>0.6875</v>
      </c>
      <c r="AN272" s="61" t="str">
        <f t="shared" si="23"/>
        <v>30/08/2016 16:20:00</v>
      </c>
      <c r="AO272" s="61" t="str">
        <f t="shared" si="24"/>
        <v>30/08/2016 16:30:00</v>
      </c>
      <c r="AP272" s="44">
        <f>VLOOKUP($AN272, [1]TableView_704030_20160816_20160!$D$2:$M$5095,3,FALSE)</f>
        <v>1021.47037796</v>
      </c>
      <c r="AQ272" s="44">
        <f>VLOOKUP($AN272, [1]TableView_704030_20160816_20160!$D$2:$M$5095,8,FALSE)</f>
        <v>24.1666666666667</v>
      </c>
      <c r="AR272" s="44">
        <f>VLOOKUP($AN272, [1]TableView_704030_20160816_20160!$D$2:$M$5095,10,FALSE)</f>
        <v>0</v>
      </c>
      <c r="AS272" s="44">
        <f>VLOOKUP($AN272, [1]TableView_704030_20160816_20160!$D$2:$M$5095,4,FALSE)</f>
        <v>51</v>
      </c>
      <c r="AT272" s="44">
        <f>VLOOKUP($AN272, [1]TableView_704030_20160816_20160!$D$2:$M$5095,6,FALSE)</f>
        <v>169</v>
      </c>
      <c r="AU272" s="44">
        <f>VLOOKUP($AN272, [1]TableView_704030_20160816_20160!$D$2:$M$5095,7,FALSE)</f>
        <v>2.4</v>
      </c>
      <c r="AV272" s="44">
        <f>VLOOKUP($AN272, [1]TableView_704030_20160816_20160!$D$2:$M$5095,2,FALSE)</f>
        <v>7</v>
      </c>
      <c r="AW272" s="44">
        <f>VLOOKUP($AO272, [2]aacb8965d69cc6fd1cb3a5cae9e8ae7!$C$6:$F$853,4,FALSE)</f>
        <v>0.9</v>
      </c>
      <c r="AX272" s="44">
        <v>3</v>
      </c>
      <c r="AY272" s="44" t="str">
        <f t="shared" si="25"/>
        <v>30/08/2016 3</v>
      </c>
      <c r="AZ272" s="44">
        <f>VLOOKUP($AY272, [3]Sheet1!$D$3:$T$89,2,FALSE)</f>
        <v>29</v>
      </c>
      <c r="BA272" s="44">
        <f>VLOOKUP($AY272, [3]Sheet1!$D$3:$T$89,3,FALSE)</f>
        <v>24</v>
      </c>
      <c r="BB272" s="44">
        <f>VLOOKUP($AY272, [3]Sheet1!$D$3:$T$89,6,FALSE)</f>
        <v>29</v>
      </c>
      <c r="BC272" s="44">
        <f>VLOOKUP($AY272, [3]Sheet1!$D$3:$T$89,7,FALSE)</f>
        <v>22</v>
      </c>
      <c r="BD272" s="44">
        <f>VLOOKUP($AY272, [3]Sheet1!$D$3:$T$89,10,FALSE)</f>
        <v>29</v>
      </c>
      <c r="BE272" s="44">
        <f>VLOOKUP($AY272, [3]Sheet1!$D$3:$T$89,11,FALSE)</f>
        <v>20</v>
      </c>
      <c r="BF272" s="44">
        <f>VLOOKUP($AY272, [3]Sheet1!$D$3:$T$89,14,FALSE)</f>
        <v>28</v>
      </c>
      <c r="BG272" s="44">
        <f>VLOOKUP($AY272, [3]Sheet1!$D$3:$T$89,15,FALSE)</f>
        <v>20</v>
      </c>
      <c r="BI272" s="49">
        <v>42612</v>
      </c>
      <c r="BJ272" s="50">
        <v>0.68055555555555503</v>
      </c>
      <c r="BK272" s="50">
        <v>0.68055555555555558</v>
      </c>
      <c r="BL272" s="50">
        <v>0.6875</v>
      </c>
      <c r="BM272" s="44" t="s">
        <v>1155</v>
      </c>
      <c r="BN272" s="44" t="s">
        <v>1253</v>
      </c>
      <c r="BO272" s="44">
        <v>1021.47037796</v>
      </c>
      <c r="BP272" s="44">
        <v>24.1666666666667</v>
      </c>
      <c r="BQ272" s="44">
        <v>0</v>
      </c>
      <c r="BR272" s="44">
        <v>51</v>
      </c>
      <c r="BS272" s="44">
        <v>169</v>
      </c>
      <c r="BT272" s="44">
        <v>2.4</v>
      </c>
      <c r="BU272" s="44">
        <v>7</v>
      </c>
      <c r="BV272" s="44">
        <v>0.9</v>
      </c>
      <c r="BW272" s="44">
        <v>3</v>
      </c>
      <c r="BX272" s="44" t="s">
        <v>1254</v>
      </c>
      <c r="BY272" s="44">
        <v>29</v>
      </c>
      <c r="BZ272" s="44">
        <v>24</v>
      </c>
      <c r="CA272" s="44">
        <v>29</v>
      </c>
      <c r="CB272" s="44">
        <v>22</v>
      </c>
      <c r="CC272" s="44">
        <v>29</v>
      </c>
      <c r="CD272" s="44">
        <v>20</v>
      </c>
      <c r="CE272" s="44">
        <v>28</v>
      </c>
      <c r="CF272" s="44">
        <v>20</v>
      </c>
    </row>
    <row r="273" spans="1:84">
      <c r="A273" s="44" t="s">
        <v>3</v>
      </c>
      <c r="B273" s="45" t="s">
        <v>21</v>
      </c>
      <c r="D273" s="46">
        <v>1.3773148148148147E-3</v>
      </c>
      <c r="E273" s="13" t="s">
        <v>142</v>
      </c>
      <c r="F273" s="13" t="s">
        <v>34</v>
      </c>
      <c r="J273" s="15" t="s">
        <v>36</v>
      </c>
      <c r="AJ273" s="49">
        <v>42612</v>
      </c>
      <c r="AK273" s="60">
        <v>0.68055555555555503</v>
      </c>
      <c r="AL273" s="60">
        <f t="shared" si="21"/>
        <v>0.68055555555555558</v>
      </c>
      <c r="AM273" s="60">
        <f t="shared" si="22"/>
        <v>0.6875</v>
      </c>
      <c r="AN273" s="61" t="str">
        <f t="shared" si="23"/>
        <v>30/08/2016 16:20:00</v>
      </c>
      <c r="AO273" s="61" t="str">
        <f t="shared" si="24"/>
        <v>30/08/2016 16:30:00</v>
      </c>
      <c r="AP273" s="44">
        <f>VLOOKUP($AN273, [1]TableView_704030_20160816_20160!$D$2:$M$5095,3,FALSE)</f>
        <v>1021.47037796</v>
      </c>
      <c r="AQ273" s="44">
        <f>VLOOKUP($AN273, [1]TableView_704030_20160816_20160!$D$2:$M$5095,8,FALSE)</f>
        <v>24.1666666666667</v>
      </c>
      <c r="AR273" s="44">
        <f>VLOOKUP($AN273, [1]TableView_704030_20160816_20160!$D$2:$M$5095,10,FALSE)</f>
        <v>0</v>
      </c>
      <c r="AS273" s="44">
        <f>VLOOKUP($AN273, [1]TableView_704030_20160816_20160!$D$2:$M$5095,4,FALSE)</f>
        <v>51</v>
      </c>
      <c r="AT273" s="44">
        <f>VLOOKUP($AN273, [1]TableView_704030_20160816_20160!$D$2:$M$5095,6,FALSE)</f>
        <v>169</v>
      </c>
      <c r="AU273" s="44">
        <f>VLOOKUP($AN273, [1]TableView_704030_20160816_20160!$D$2:$M$5095,7,FALSE)</f>
        <v>2.4</v>
      </c>
      <c r="AV273" s="44">
        <f>VLOOKUP($AN273, [1]TableView_704030_20160816_20160!$D$2:$M$5095,2,FALSE)</f>
        <v>7</v>
      </c>
      <c r="AW273" s="44">
        <f>VLOOKUP($AO273, [2]aacb8965d69cc6fd1cb3a5cae9e8ae7!$C$6:$F$853,4,FALSE)</f>
        <v>0.9</v>
      </c>
      <c r="AX273" s="44">
        <v>3</v>
      </c>
      <c r="AY273" s="44" t="str">
        <f t="shared" si="25"/>
        <v>30/08/2016 3</v>
      </c>
      <c r="AZ273" s="44">
        <f>VLOOKUP($AY273, [3]Sheet1!$D$3:$T$89,2,FALSE)</f>
        <v>29</v>
      </c>
      <c r="BA273" s="44">
        <f>VLOOKUP($AY273, [3]Sheet1!$D$3:$T$89,3,FALSE)</f>
        <v>24</v>
      </c>
      <c r="BB273" s="44">
        <f>VLOOKUP($AY273, [3]Sheet1!$D$3:$T$89,6,FALSE)</f>
        <v>29</v>
      </c>
      <c r="BC273" s="44">
        <f>VLOOKUP($AY273, [3]Sheet1!$D$3:$T$89,7,FALSE)</f>
        <v>22</v>
      </c>
      <c r="BD273" s="44">
        <f>VLOOKUP($AY273, [3]Sheet1!$D$3:$T$89,10,FALSE)</f>
        <v>29</v>
      </c>
      <c r="BE273" s="44">
        <f>VLOOKUP($AY273, [3]Sheet1!$D$3:$T$89,11,FALSE)</f>
        <v>20</v>
      </c>
      <c r="BF273" s="44">
        <f>VLOOKUP($AY273, [3]Sheet1!$D$3:$T$89,14,FALSE)</f>
        <v>28</v>
      </c>
      <c r="BG273" s="44">
        <f>VLOOKUP($AY273, [3]Sheet1!$D$3:$T$89,15,FALSE)</f>
        <v>20</v>
      </c>
      <c r="BI273" s="49">
        <v>42612</v>
      </c>
      <c r="BJ273" s="50">
        <v>0.68055555555555503</v>
      </c>
      <c r="BK273" s="50">
        <v>0.68055555555555558</v>
      </c>
      <c r="BL273" s="50">
        <v>0.6875</v>
      </c>
      <c r="BM273" s="44" t="s">
        <v>1155</v>
      </c>
      <c r="BN273" s="44" t="s">
        <v>1253</v>
      </c>
      <c r="BO273" s="44">
        <v>1021.47037796</v>
      </c>
      <c r="BP273" s="44">
        <v>24.1666666666667</v>
      </c>
      <c r="BQ273" s="44">
        <v>0</v>
      </c>
      <c r="BR273" s="44">
        <v>51</v>
      </c>
      <c r="BS273" s="44">
        <v>169</v>
      </c>
      <c r="BT273" s="44">
        <v>2.4</v>
      </c>
      <c r="BU273" s="44">
        <v>7</v>
      </c>
      <c r="BV273" s="44">
        <v>0.9</v>
      </c>
      <c r="BW273" s="44">
        <v>3</v>
      </c>
      <c r="BX273" s="44" t="s">
        <v>1254</v>
      </c>
      <c r="BY273" s="44">
        <v>29</v>
      </c>
      <c r="BZ273" s="44">
        <v>24</v>
      </c>
      <c r="CA273" s="44">
        <v>29</v>
      </c>
      <c r="CB273" s="44">
        <v>22</v>
      </c>
      <c r="CC273" s="44">
        <v>29</v>
      </c>
      <c r="CD273" s="44">
        <v>20</v>
      </c>
      <c r="CE273" s="44">
        <v>28</v>
      </c>
      <c r="CF273" s="44">
        <v>20</v>
      </c>
    </row>
    <row r="274" spans="1:84">
      <c r="A274" s="44" t="s">
        <v>4</v>
      </c>
      <c r="B274" s="45" t="s">
        <v>22</v>
      </c>
      <c r="D274" s="46">
        <v>1.4814814814814814E-3</v>
      </c>
      <c r="E274" s="13" t="s">
        <v>320</v>
      </c>
      <c r="F274" s="13" t="s">
        <v>435</v>
      </c>
      <c r="J274" s="15" t="s">
        <v>29</v>
      </c>
      <c r="K274" s="44" t="s">
        <v>439</v>
      </c>
      <c r="AJ274" s="49">
        <v>42612</v>
      </c>
      <c r="AK274" s="60">
        <v>0.68055555555555503</v>
      </c>
      <c r="AL274" s="60">
        <f t="shared" si="21"/>
        <v>0.68055555555555558</v>
      </c>
      <c r="AM274" s="60">
        <f t="shared" si="22"/>
        <v>0.6875</v>
      </c>
      <c r="AN274" s="61" t="str">
        <f t="shared" si="23"/>
        <v>30/08/2016 16:20:00</v>
      </c>
      <c r="AO274" s="61" t="str">
        <f t="shared" si="24"/>
        <v>30/08/2016 16:30:00</v>
      </c>
      <c r="AP274" s="44">
        <f>VLOOKUP($AN274, [1]TableView_704030_20160816_20160!$D$2:$M$5095,3,FALSE)</f>
        <v>1021.47037796</v>
      </c>
      <c r="AQ274" s="44">
        <f>VLOOKUP($AN274, [1]TableView_704030_20160816_20160!$D$2:$M$5095,8,FALSE)</f>
        <v>24.1666666666667</v>
      </c>
      <c r="AR274" s="44">
        <f>VLOOKUP($AN274, [1]TableView_704030_20160816_20160!$D$2:$M$5095,10,FALSE)</f>
        <v>0</v>
      </c>
      <c r="AS274" s="44">
        <f>VLOOKUP($AN274, [1]TableView_704030_20160816_20160!$D$2:$M$5095,4,FALSE)</f>
        <v>51</v>
      </c>
      <c r="AT274" s="44">
        <f>VLOOKUP($AN274, [1]TableView_704030_20160816_20160!$D$2:$M$5095,6,FALSE)</f>
        <v>169</v>
      </c>
      <c r="AU274" s="44">
        <f>VLOOKUP($AN274, [1]TableView_704030_20160816_20160!$D$2:$M$5095,7,FALSE)</f>
        <v>2.4</v>
      </c>
      <c r="AV274" s="44">
        <f>VLOOKUP($AN274, [1]TableView_704030_20160816_20160!$D$2:$M$5095,2,FALSE)</f>
        <v>7</v>
      </c>
      <c r="AW274" s="44">
        <f>VLOOKUP($AO274, [2]aacb8965d69cc6fd1cb3a5cae9e8ae7!$C$6:$F$853,4,FALSE)</f>
        <v>0.9</v>
      </c>
      <c r="AX274" s="44">
        <v>3</v>
      </c>
      <c r="AY274" s="44" t="str">
        <f t="shared" si="25"/>
        <v>30/08/2016 3</v>
      </c>
      <c r="AZ274" s="44">
        <f>VLOOKUP($AY274, [3]Sheet1!$D$3:$T$89,2,FALSE)</f>
        <v>29</v>
      </c>
      <c r="BA274" s="44">
        <f>VLOOKUP($AY274, [3]Sheet1!$D$3:$T$89,3,FALSE)</f>
        <v>24</v>
      </c>
      <c r="BB274" s="44">
        <f>VLOOKUP($AY274, [3]Sheet1!$D$3:$T$89,6,FALSE)</f>
        <v>29</v>
      </c>
      <c r="BC274" s="44">
        <f>VLOOKUP($AY274, [3]Sheet1!$D$3:$T$89,7,FALSE)</f>
        <v>22</v>
      </c>
      <c r="BD274" s="44">
        <f>VLOOKUP($AY274, [3]Sheet1!$D$3:$T$89,10,FALSE)</f>
        <v>29</v>
      </c>
      <c r="BE274" s="44">
        <f>VLOOKUP($AY274, [3]Sheet1!$D$3:$T$89,11,FALSE)</f>
        <v>20</v>
      </c>
      <c r="BF274" s="44">
        <f>VLOOKUP($AY274, [3]Sheet1!$D$3:$T$89,14,FALSE)</f>
        <v>28</v>
      </c>
      <c r="BG274" s="44">
        <f>VLOOKUP($AY274, [3]Sheet1!$D$3:$T$89,15,FALSE)</f>
        <v>20</v>
      </c>
      <c r="BI274" s="49">
        <v>42612</v>
      </c>
      <c r="BJ274" s="50">
        <v>0.68055555555555503</v>
      </c>
      <c r="BK274" s="50">
        <v>0.68055555555555558</v>
      </c>
      <c r="BL274" s="50">
        <v>0.6875</v>
      </c>
      <c r="BM274" s="44" t="s">
        <v>1155</v>
      </c>
      <c r="BN274" s="44" t="s">
        <v>1253</v>
      </c>
      <c r="BO274" s="44">
        <v>1021.47037796</v>
      </c>
      <c r="BP274" s="44">
        <v>24.1666666666667</v>
      </c>
      <c r="BQ274" s="44">
        <v>0</v>
      </c>
      <c r="BR274" s="44">
        <v>51</v>
      </c>
      <c r="BS274" s="44">
        <v>169</v>
      </c>
      <c r="BT274" s="44">
        <v>2.4</v>
      </c>
      <c r="BU274" s="44">
        <v>7</v>
      </c>
      <c r="BV274" s="44">
        <v>0.9</v>
      </c>
      <c r="BW274" s="44">
        <v>3</v>
      </c>
      <c r="BX274" s="44" t="s">
        <v>1254</v>
      </c>
      <c r="BY274" s="44">
        <v>29</v>
      </c>
      <c r="BZ274" s="44">
        <v>24</v>
      </c>
      <c r="CA274" s="44">
        <v>29</v>
      </c>
      <c r="CB274" s="44">
        <v>22</v>
      </c>
      <c r="CC274" s="44">
        <v>29</v>
      </c>
      <c r="CD274" s="44">
        <v>20</v>
      </c>
      <c r="CE274" s="44">
        <v>28</v>
      </c>
      <c r="CF274" s="44">
        <v>20</v>
      </c>
    </row>
    <row r="275" spans="1:84">
      <c r="A275" s="44" t="s">
        <v>5</v>
      </c>
      <c r="B275" s="45" t="s">
        <v>191</v>
      </c>
      <c r="D275" s="46">
        <v>3.3449074074074071E-3</v>
      </c>
      <c r="E275" s="13" t="s">
        <v>79</v>
      </c>
      <c r="F275" s="13" t="s">
        <v>34</v>
      </c>
      <c r="J275" s="15" t="s">
        <v>36</v>
      </c>
      <c r="K275" s="44" t="s">
        <v>440</v>
      </c>
      <c r="AJ275" s="49">
        <v>42612</v>
      </c>
      <c r="AK275" s="60">
        <v>0.68055555555555503</v>
      </c>
      <c r="AL275" s="60">
        <f t="shared" si="21"/>
        <v>0.68055555555555558</v>
      </c>
      <c r="AM275" s="60">
        <f t="shared" si="22"/>
        <v>0.6875</v>
      </c>
      <c r="AN275" s="61" t="str">
        <f t="shared" si="23"/>
        <v>30/08/2016 16:20:00</v>
      </c>
      <c r="AO275" s="61" t="str">
        <f t="shared" si="24"/>
        <v>30/08/2016 16:30:00</v>
      </c>
      <c r="AP275" s="44">
        <f>VLOOKUP($AN275, [1]TableView_704030_20160816_20160!$D$2:$M$5095,3,FALSE)</f>
        <v>1021.47037796</v>
      </c>
      <c r="AQ275" s="44">
        <f>VLOOKUP($AN275, [1]TableView_704030_20160816_20160!$D$2:$M$5095,8,FALSE)</f>
        <v>24.1666666666667</v>
      </c>
      <c r="AR275" s="44">
        <f>VLOOKUP($AN275, [1]TableView_704030_20160816_20160!$D$2:$M$5095,10,FALSE)</f>
        <v>0</v>
      </c>
      <c r="AS275" s="44">
        <f>VLOOKUP($AN275, [1]TableView_704030_20160816_20160!$D$2:$M$5095,4,FALSE)</f>
        <v>51</v>
      </c>
      <c r="AT275" s="44">
        <f>VLOOKUP($AN275, [1]TableView_704030_20160816_20160!$D$2:$M$5095,6,FALSE)</f>
        <v>169</v>
      </c>
      <c r="AU275" s="44">
        <f>VLOOKUP($AN275, [1]TableView_704030_20160816_20160!$D$2:$M$5095,7,FALSE)</f>
        <v>2.4</v>
      </c>
      <c r="AV275" s="44">
        <f>VLOOKUP($AN275, [1]TableView_704030_20160816_20160!$D$2:$M$5095,2,FALSE)</f>
        <v>7</v>
      </c>
      <c r="AW275" s="44">
        <f>VLOOKUP($AO275, [2]aacb8965d69cc6fd1cb3a5cae9e8ae7!$C$6:$F$853,4,FALSE)</f>
        <v>0.9</v>
      </c>
      <c r="AX275" s="44">
        <v>3</v>
      </c>
      <c r="AY275" s="44" t="str">
        <f t="shared" si="25"/>
        <v>30/08/2016 3</v>
      </c>
      <c r="AZ275" s="44">
        <f>VLOOKUP($AY275, [3]Sheet1!$D$3:$T$89,2,FALSE)</f>
        <v>29</v>
      </c>
      <c r="BA275" s="44">
        <f>VLOOKUP($AY275, [3]Sheet1!$D$3:$T$89,3,FALSE)</f>
        <v>24</v>
      </c>
      <c r="BB275" s="44">
        <f>VLOOKUP($AY275, [3]Sheet1!$D$3:$T$89,6,FALSE)</f>
        <v>29</v>
      </c>
      <c r="BC275" s="44">
        <f>VLOOKUP($AY275, [3]Sheet1!$D$3:$T$89,7,FALSE)</f>
        <v>22</v>
      </c>
      <c r="BD275" s="44">
        <f>VLOOKUP($AY275, [3]Sheet1!$D$3:$T$89,10,FALSE)</f>
        <v>29</v>
      </c>
      <c r="BE275" s="44">
        <f>VLOOKUP($AY275, [3]Sheet1!$D$3:$T$89,11,FALSE)</f>
        <v>20</v>
      </c>
      <c r="BF275" s="44">
        <f>VLOOKUP($AY275, [3]Sheet1!$D$3:$T$89,14,FALSE)</f>
        <v>28</v>
      </c>
      <c r="BG275" s="44">
        <f>VLOOKUP($AY275, [3]Sheet1!$D$3:$T$89,15,FALSE)</f>
        <v>20</v>
      </c>
      <c r="BI275" s="49">
        <v>42612</v>
      </c>
      <c r="BJ275" s="50">
        <v>0.68055555555555503</v>
      </c>
      <c r="BK275" s="50">
        <v>0.68055555555555558</v>
      </c>
      <c r="BL275" s="50">
        <v>0.6875</v>
      </c>
      <c r="BM275" s="44" t="s">
        <v>1155</v>
      </c>
      <c r="BN275" s="44" t="s">
        <v>1253</v>
      </c>
      <c r="BO275" s="44">
        <v>1021.47037796</v>
      </c>
      <c r="BP275" s="44">
        <v>24.1666666666667</v>
      </c>
      <c r="BQ275" s="44">
        <v>0</v>
      </c>
      <c r="BR275" s="44">
        <v>51</v>
      </c>
      <c r="BS275" s="44">
        <v>169</v>
      </c>
      <c r="BT275" s="44">
        <v>2.4</v>
      </c>
      <c r="BU275" s="44">
        <v>7</v>
      </c>
      <c r="BV275" s="44">
        <v>0.9</v>
      </c>
      <c r="BW275" s="44">
        <v>3</v>
      </c>
      <c r="BX275" s="44" t="s">
        <v>1254</v>
      </c>
      <c r="BY275" s="44">
        <v>29</v>
      </c>
      <c r="BZ275" s="44">
        <v>24</v>
      </c>
      <c r="CA275" s="44">
        <v>29</v>
      </c>
      <c r="CB275" s="44">
        <v>22</v>
      </c>
      <c r="CC275" s="44">
        <v>29</v>
      </c>
      <c r="CD275" s="44">
        <v>20</v>
      </c>
      <c r="CE275" s="44">
        <v>28</v>
      </c>
      <c r="CF275" s="44">
        <v>20</v>
      </c>
    </row>
    <row r="276" spans="1:84">
      <c r="A276" s="44" t="s">
        <v>6</v>
      </c>
      <c r="B276" s="45" t="s">
        <v>139</v>
      </c>
      <c r="D276" s="46">
        <v>4.9537037037037041E-3</v>
      </c>
      <c r="E276" s="13" t="s">
        <v>79</v>
      </c>
      <c r="F276" s="13" t="s">
        <v>34</v>
      </c>
      <c r="J276" s="15" t="s">
        <v>29</v>
      </c>
      <c r="K276" s="44" t="s">
        <v>55</v>
      </c>
      <c r="AJ276" s="49">
        <v>42612</v>
      </c>
      <c r="AK276" s="60">
        <v>0.68055555555555503</v>
      </c>
      <c r="AL276" s="60">
        <f t="shared" si="21"/>
        <v>0.68055555555555558</v>
      </c>
      <c r="AM276" s="60">
        <f t="shared" si="22"/>
        <v>0.6875</v>
      </c>
      <c r="AN276" s="61" t="str">
        <f t="shared" si="23"/>
        <v>30/08/2016 16:20:00</v>
      </c>
      <c r="AO276" s="61" t="str">
        <f t="shared" si="24"/>
        <v>30/08/2016 16:30:00</v>
      </c>
      <c r="AP276" s="44">
        <f>VLOOKUP($AN276, [1]TableView_704030_20160816_20160!$D$2:$M$5095,3,FALSE)</f>
        <v>1021.47037796</v>
      </c>
      <c r="AQ276" s="44">
        <f>VLOOKUP($AN276, [1]TableView_704030_20160816_20160!$D$2:$M$5095,8,FALSE)</f>
        <v>24.1666666666667</v>
      </c>
      <c r="AR276" s="44">
        <f>VLOOKUP($AN276, [1]TableView_704030_20160816_20160!$D$2:$M$5095,10,FALSE)</f>
        <v>0</v>
      </c>
      <c r="AS276" s="44">
        <f>VLOOKUP($AN276, [1]TableView_704030_20160816_20160!$D$2:$M$5095,4,FALSE)</f>
        <v>51</v>
      </c>
      <c r="AT276" s="44">
        <f>VLOOKUP($AN276, [1]TableView_704030_20160816_20160!$D$2:$M$5095,6,FALSE)</f>
        <v>169</v>
      </c>
      <c r="AU276" s="44">
        <f>VLOOKUP($AN276, [1]TableView_704030_20160816_20160!$D$2:$M$5095,7,FALSE)</f>
        <v>2.4</v>
      </c>
      <c r="AV276" s="44">
        <f>VLOOKUP($AN276, [1]TableView_704030_20160816_20160!$D$2:$M$5095,2,FALSE)</f>
        <v>7</v>
      </c>
      <c r="AW276" s="44">
        <f>VLOOKUP($AO276, [2]aacb8965d69cc6fd1cb3a5cae9e8ae7!$C$6:$F$853,4,FALSE)</f>
        <v>0.9</v>
      </c>
      <c r="AX276" s="44">
        <v>3</v>
      </c>
      <c r="AY276" s="44" t="str">
        <f t="shared" si="25"/>
        <v>30/08/2016 3</v>
      </c>
      <c r="AZ276" s="44">
        <f>VLOOKUP($AY276, [3]Sheet1!$D$3:$T$89,2,FALSE)</f>
        <v>29</v>
      </c>
      <c r="BA276" s="44">
        <f>VLOOKUP($AY276, [3]Sheet1!$D$3:$T$89,3,FALSE)</f>
        <v>24</v>
      </c>
      <c r="BB276" s="44">
        <f>VLOOKUP($AY276, [3]Sheet1!$D$3:$T$89,6,FALSE)</f>
        <v>29</v>
      </c>
      <c r="BC276" s="44">
        <f>VLOOKUP($AY276, [3]Sheet1!$D$3:$T$89,7,FALSE)</f>
        <v>22</v>
      </c>
      <c r="BD276" s="44">
        <f>VLOOKUP($AY276, [3]Sheet1!$D$3:$T$89,10,FALSE)</f>
        <v>29</v>
      </c>
      <c r="BE276" s="44">
        <f>VLOOKUP($AY276, [3]Sheet1!$D$3:$T$89,11,FALSE)</f>
        <v>20</v>
      </c>
      <c r="BF276" s="44">
        <f>VLOOKUP($AY276, [3]Sheet1!$D$3:$T$89,14,FALSE)</f>
        <v>28</v>
      </c>
      <c r="BG276" s="44">
        <f>VLOOKUP($AY276, [3]Sheet1!$D$3:$T$89,15,FALSE)</f>
        <v>20</v>
      </c>
      <c r="BI276" s="49">
        <v>42612</v>
      </c>
      <c r="BJ276" s="50">
        <v>0.68055555555555503</v>
      </c>
      <c r="BK276" s="50">
        <v>0.68055555555555558</v>
      </c>
      <c r="BL276" s="50">
        <v>0.6875</v>
      </c>
      <c r="BM276" s="44" t="s">
        <v>1155</v>
      </c>
      <c r="BN276" s="44" t="s">
        <v>1253</v>
      </c>
      <c r="BO276" s="44">
        <v>1021.47037796</v>
      </c>
      <c r="BP276" s="44">
        <v>24.1666666666667</v>
      </c>
      <c r="BQ276" s="44">
        <v>0</v>
      </c>
      <c r="BR276" s="44">
        <v>51</v>
      </c>
      <c r="BS276" s="44">
        <v>169</v>
      </c>
      <c r="BT276" s="44">
        <v>2.4</v>
      </c>
      <c r="BU276" s="44">
        <v>7</v>
      </c>
      <c r="BV276" s="44">
        <v>0.9</v>
      </c>
      <c r="BW276" s="44">
        <v>3</v>
      </c>
      <c r="BX276" s="44" t="s">
        <v>1254</v>
      </c>
      <c r="BY276" s="44">
        <v>29</v>
      </c>
      <c r="BZ276" s="44">
        <v>24</v>
      </c>
      <c r="CA276" s="44">
        <v>29</v>
      </c>
      <c r="CB276" s="44">
        <v>22</v>
      </c>
      <c r="CC276" s="44">
        <v>29</v>
      </c>
      <c r="CD276" s="44">
        <v>20</v>
      </c>
      <c r="CE276" s="44">
        <v>28</v>
      </c>
      <c r="CF276" s="44">
        <v>20</v>
      </c>
    </row>
    <row r="277" spans="1:84">
      <c r="A277" s="44" t="s">
        <v>7</v>
      </c>
      <c r="B277" s="45" t="s">
        <v>430</v>
      </c>
      <c r="D277" s="46">
        <v>5.37037037037037E-3</v>
      </c>
      <c r="E277" s="13" t="s">
        <v>79</v>
      </c>
      <c r="F277" s="13" t="s">
        <v>34</v>
      </c>
      <c r="J277" s="15" t="s">
        <v>36</v>
      </c>
      <c r="K277" s="44" t="s">
        <v>384</v>
      </c>
      <c r="AJ277" s="49">
        <v>42612</v>
      </c>
      <c r="AK277" s="60">
        <v>0.68055555555555503</v>
      </c>
      <c r="AL277" s="60">
        <f t="shared" si="21"/>
        <v>0.68055555555555558</v>
      </c>
      <c r="AM277" s="60">
        <f t="shared" si="22"/>
        <v>0.6875</v>
      </c>
      <c r="AN277" s="61" t="str">
        <f t="shared" si="23"/>
        <v>30/08/2016 16:20:00</v>
      </c>
      <c r="AO277" s="61" t="str">
        <f t="shared" si="24"/>
        <v>30/08/2016 16:30:00</v>
      </c>
      <c r="AP277" s="44">
        <f>VLOOKUP($AN277, [1]TableView_704030_20160816_20160!$D$2:$M$5095,3,FALSE)</f>
        <v>1021.47037796</v>
      </c>
      <c r="AQ277" s="44">
        <f>VLOOKUP($AN277, [1]TableView_704030_20160816_20160!$D$2:$M$5095,8,FALSE)</f>
        <v>24.1666666666667</v>
      </c>
      <c r="AR277" s="44">
        <f>VLOOKUP($AN277, [1]TableView_704030_20160816_20160!$D$2:$M$5095,10,FALSE)</f>
        <v>0</v>
      </c>
      <c r="AS277" s="44">
        <f>VLOOKUP($AN277, [1]TableView_704030_20160816_20160!$D$2:$M$5095,4,FALSE)</f>
        <v>51</v>
      </c>
      <c r="AT277" s="44">
        <f>VLOOKUP($AN277, [1]TableView_704030_20160816_20160!$D$2:$M$5095,6,FALSE)</f>
        <v>169</v>
      </c>
      <c r="AU277" s="44">
        <f>VLOOKUP($AN277, [1]TableView_704030_20160816_20160!$D$2:$M$5095,7,FALSE)</f>
        <v>2.4</v>
      </c>
      <c r="AV277" s="44">
        <f>VLOOKUP($AN277, [1]TableView_704030_20160816_20160!$D$2:$M$5095,2,FALSE)</f>
        <v>7</v>
      </c>
      <c r="AW277" s="44">
        <f>VLOOKUP($AO277, [2]aacb8965d69cc6fd1cb3a5cae9e8ae7!$C$6:$F$853,4,FALSE)</f>
        <v>0.9</v>
      </c>
      <c r="AX277" s="44">
        <v>3</v>
      </c>
      <c r="AY277" s="44" t="str">
        <f t="shared" si="25"/>
        <v>30/08/2016 3</v>
      </c>
      <c r="AZ277" s="44">
        <f>VLOOKUP($AY277, [3]Sheet1!$D$3:$T$89,2,FALSE)</f>
        <v>29</v>
      </c>
      <c r="BA277" s="44">
        <f>VLOOKUP($AY277, [3]Sheet1!$D$3:$T$89,3,FALSE)</f>
        <v>24</v>
      </c>
      <c r="BB277" s="44">
        <f>VLOOKUP($AY277, [3]Sheet1!$D$3:$T$89,6,FALSE)</f>
        <v>29</v>
      </c>
      <c r="BC277" s="44">
        <f>VLOOKUP($AY277, [3]Sheet1!$D$3:$T$89,7,FALSE)</f>
        <v>22</v>
      </c>
      <c r="BD277" s="44">
        <f>VLOOKUP($AY277, [3]Sheet1!$D$3:$T$89,10,FALSE)</f>
        <v>29</v>
      </c>
      <c r="BE277" s="44">
        <f>VLOOKUP($AY277, [3]Sheet1!$D$3:$T$89,11,FALSE)</f>
        <v>20</v>
      </c>
      <c r="BF277" s="44">
        <f>VLOOKUP($AY277, [3]Sheet1!$D$3:$T$89,14,FALSE)</f>
        <v>28</v>
      </c>
      <c r="BG277" s="44">
        <f>VLOOKUP($AY277, [3]Sheet1!$D$3:$T$89,15,FALSE)</f>
        <v>20</v>
      </c>
      <c r="BI277" s="49">
        <v>42612</v>
      </c>
      <c r="BJ277" s="50">
        <v>0.68055555555555503</v>
      </c>
      <c r="BK277" s="50">
        <v>0.68055555555555558</v>
      </c>
      <c r="BL277" s="50">
        <v>0.6875</v>
      </c>
      <c r="BM277" s="44" t="s">
        <v>1155</v>
      </c>
      <c r="BN277" s="44" t="s">
        <v>1253</v>
      </c>
      <c r="BO277" s="44">
        <v>1021.47037796</v>
      </c>
      <c r="BP277" s="44">
        <v>24.1666666666667</v>
      </c>
      <c r="BQ277" s="44">
        <v>0</v>
      </c>
      <c r="BR277" s="44">
        <v>51</v>
      </c>
      <c r="BS277" s="44">
        <v>169</v>
      </c>
      <c r="BT277" s="44">
        <v>2.4</v>
      </c>
      <c r="BU277" s="44">
        <v>7</v>
      </c>
      <c r="BV277" s="44">
        <v>0.9</v>
      </c>
      <c r="BW277" s="44">
        <v>3</v>
      </c>
      <c r="BX277" s="44" t="s">
        <v>1254</v>
      </c>
      <c r="BY277" s="44">
        <v>29</v>
      </c>
      <c r="BZ277" s="44">
        <v>24</v>
      </c>
      <c r="CA277" s="44">
        <v>29</v>
      </c>
      <c r="CB277" s="44">
        <v>22</v>
      </c>
      <c r="CC277" s="44">
        <v>29</v>
      </c>
      <c r="CD277" s="44">
        <v>20</v>
      </c>
      <c r="CE277" s="44">
        <v>28</v>
      </c>
      <c r="CF277" s="44">
        <v>20</v>
      </c>
    </row>
    <row r="278" spans="1:84">
      <c r="D278" s="46">
        <v>6.1805555555555563E-3</v>
      </c>
      <c r="E278" s="13" t="s">
        <v>79</v>
      </c>
      <c r="F278" s="13" t="s">
        <v>33</v>
      </c>
      <c r="J278" s="15" t="s">
        <v>36</v>
      </c>
      <c r="AJ278" s="49">
        <v>42612</v>
      </c>
      <c r="AK278" s="60">
        <v>0.68055555555555503</v>
      </c>
      <c r="AL278" s="60">
        <f t="shared" si="21"/>
        <v>0.68055555555555558</v>
      </c>
      <c r="AM278" s="60">
        <f t="shared" si="22"/>
        <v>0.6875</v>
      </c>
      <c r="AN278" s="61" t="str">
        <f t="shared" si="23"/>
        <v>30/08/2016 16:20:00</v>
      </c>
      <c r="AO278" s="61" t="str">
        <f t="shared" si="24"/>
        <v>30/08/2016 16:30:00</v>
      </c>
      <c r="AP278" s="44">
        <f>VLOOKUP($AN278, [1]TableView_704030_20160816_20160!$D$2:$M$5095,3,FALSE)</f>
        <v>1021.47037796</v>
      </c>
      <c r="AQ278" s="44">
        <f>VLOOKUP($AN278, [1]TableView_704030_20160816_20160!$D$2:$M$5095,8,FALSE)</f>
        <v>24.1666666666667</v>
      </c>
      <c r="AR278" s="44">
        <f>VLOOKUP($AN278, [1]TableView_704030_20160816_20160!$D$2:$M$5095,10,FALSE)</f>
        <v>0</v>
      </c>
      <c r="AS278" s="44">
        <f>VLOOKUP($AN278, [1]TableView_704030_20160816_20160!$D$2:$M$5095,4,FALSE)</f>
        <v>51</v>
      </c>
      <c r="AT278" s="44">
        <f>VLOOKUP($AN278, [1]TableView_704030_20160816_20160!$D$2:$M$5095,6,FALSE)</f>
        <v>169</v>
      </c>
      <c r="AU278" s="44">
        <f>VLOOKUP($AN278, [1]TableView_704030_20160816_20160!$D$2:$M$5095,7,FALSE)</f>
        <v>2.4</v>
      </c>
      <c r="AV278" s="44">
        <f>VLOOKUP($AN278, [1]TableView_704030_20160816_20160!$D$2:$M$5095,2,FALSE)</f>
        <v>7</v>
      </c>
      <c r="AW278" s="44">
        <f>VLOOKUP($AO278, [2]aacb8965d69cc6fd1cb3a5cae9e8ae7!$C$6:$F$853,4,FALSE)</f>
        <v>0.9</v>
      </c>
      <c r="AX278" s="44">
        <v>3</v>
      </c>
      <c r="AY278" s="44" t="str">
        <f t="shared" si="25"/>
        <v>30/08/2016 3</v>
      </c>
      <c r="AZ278" s="44">
        <f>VLOOKUP($AY278, [3]Sheet1!$D$3:$T$89,2,FALSE)</f>
        <v>29</v>
      </c>
      <c r="BA278" s="44">
        <f>VLOOKUP($AY278, [3]Sheet1!$D$3:$T$89,3,FALSE)</f>
        <v>24</v>
      </c>
      <c r="BB278" s="44">
        <f>VLOOKUP($AY278, [3]Sheet1!$D$3:$T$89,6,FALSE)</f>
        <v>29</v>
      </c>
      <c r="BC278" s="44">
        <f>VLOOKUP($AY278, [3]Sheet1!$D$3:$T$89,7,FALSE)</f>
        <v>22</v>
      </c>
      <c r="BD278" s="44">
        <f>VLOOKUP($AY278, [3]Sheet1!$D$3:$T$89,10,FALSE)</f>
        <v>29</v>
      </c>
      <c r="BE278" s="44">
        <f>VLOOKUP($AY278, [3]Sheet1!$D$3:$T$89,11,FALSE)</f>
        <v>20</v>
      </c>
      <c r="BF278" s="44">
        <f>VLOOKUP($AY278, [3]Sheet1!$D$3:$T$89,14,FALSE)</f>
        <v>28</v>
      </c>
      <c r="BG278" s="44">
        <f>VLOOKUP($AY278, [3]Sheet1!$D$3:$T$89,15,FALSE)</f>
        <v>20</v>
      </c>
      <c r="BI278" s="49">
        <v>42612</v>
      </c>
      <c r="BJ278" s="50">
        <v>0.68055555555555503</v>
      </c>
      <c r="BK278" s="50">
        <v>0.68055555555555558</v>
      </c>
      <c r="BL278" s="50">
        <v>0.6875</v>
      </c>
      <c r="BM278" s="44" t="s">
        <v>1155</v>
      </c>
      <c r="BN278" s="44" t="s">
        <v>1253</v>
      </c>
      <c r="BO278" s="44">
        <v>1021.47037796</v>
      </c>
      <c r="BP278" s="44">
        <v>24.1666666666667</v>
      </c>
      <c r="BQ278" s="44">
        <v>0</v>
      </c>
      <c r="BR278" s="44">
        <v>51</v>
      </c>
      <c r="BS278" s="44">
        <v>169</v>
      </c>
      <c r="BT278" s="44">
        <v>2.4</v>
      </c>
      <c r="BU278" s="44">
        <v>7</v>
      </c>
      <c r="BV278" s="44">
        <v>0.9</v>
      </c>
      <c r="BW278" s="44">
        <v>3</v>
      </c>
      <c r="BX278" s="44" t="s">
        <v>1254</v>
      </c>
      <c r="BY278" s="44">
        <v>29</v>
      </c>
      <c r="BZ278" s="44">
        <v>24</v>
      </c>
      <c r="CA278" s="44">
        <v>29</v>
      </c>
      <c r="CB278" s="44">
        <v>22</v>
      </c>
      <c r="CC278" s="44">
        <v>29</v>
      </c>
      <c r="CD278" s="44">
        <v>20</v>
      </c>
      <c r="CE278" s="44">
        <v>28</v>
      </c>
      <c r="CF278" s="44">
        <v>20</v>
      </c>
    </row>
    <row r="279" spans="1:84">
      <c r="D279" s="46">
        <v>6.5162037037037037E-3</v>
      </c>
      <c r="E279" s="13" t="s">
        <v>431</v>
      </c>
      <c r="F279" s="13" t="s">
        <v>436</v>
      </c>
      <c r="J279" s="15" t="s">
        <v>29</v>
      </c>
      <c r="K279" s="44" t="s">
        <v>55</v>
      </c>
      <c r="AJ279" s="49">
        <v>42612</v>
      </c>
      <c r="AK279" s="60">
        <v>0.68055555555555503</v>
      </c>
      <c r="AL279" s="60">
        <f t="shared" si="21"/>
        <v>0.68055555555555558</v>
      </c>
      <c r="AM279" s="60">
        <f t="shared" si="22"/>
        <v>0.6875</v>
      </c>
      <c r="AN279" s="61" t="str">
        <f t="shared" si="23"/>
        <v>30/08/2016 16:20:00</v>
      </c>
      <c r="AO279" s="61" t="str">
        <f t="shared" si="24"/>
        <v>30/08/2016 16:30:00</v>
      </c>
      <c r="AP279" s="44">
        <f>VLOOKUP($AN279, [1]TableView_704030_20160816_20160!$D$2:$M$5095,3,FALSE)</f>
        <v>1021.47037796</v>
      </c>
      <c r="AQ279" s="44">
        <f>VLOOKUP($AN279, [1]TableView_704030_20160816_20160!$D$2:$M$5095,8,FALSE)</f>
        <v>24.1666666666667</v>
      </c>
      <c r="AR279" s="44">
        <f>VLOOKUP($AN279, [1]TableView_704030_20160816_20160!$D$2:$M$5095,10,FALSE)</f>
        <v>0</v>
      </c>
      <c r="AS279" s="44">
        <f>VLOOKUP($AN279, [1]TableView_704030_20160816_20160!$D$2:$M$5095,4,FALSE)</f>
        <v>51</v>
      </c>
      <c r="AT279" s="44">
        <f>VLOOKUP($AN279, [1]TableView_704030_20160816_20160!$D$2:$M$5095,6,FALSE)</f>
        <v>169</v>
      </c>
      <c r="AU279" s="44">
        <f>VLOOKUP($AN279, [1]TableView_704030_20160816_20160!$D$2:$M$5095,7,FALSE)</f>
        <v>2.4</v>
      </c>
      <c r="AV279" s="44">
        <f>VLOOKUP($AN279, [1]TableView_704030_20160816_20160!$D$2:$M$5095,2,FALSE)</f>
        <v>7</v>
      </c>
      <c r="AW279" s="44">
        <f>VLOOKUP($AO279, [2]aacb8965d69cc6fd1cb3a5cae9e8ae7!$C$6:$F$853,4,FALSE)</f>
        <v>0.9</v>
      </c>
      <c r="AX279" s="44">
        <v>3</v>
      </c>
      <c r="AY279" s="44" t="str">
        <f t="shared" si="25"/>
        <v>30/08/2016 3</v>
      </c>
      <c r="AZ279" s="44">
        <f>VLOOKUP($AY279, [3]Sheet1!$D$3:$T$89,2,FALSE)</f>
        <v>29</v>
      </c>
      <c r="BA279" s="44">
        <f>VLOOKUP($AY279, [3]Sheet1!$D$3:$T$89,3,FALSE)</f>
        <v>24</v>
      </c>
      <c r="BB279" s="44">
        <f>VLOOKUP($AY279, [3]Sheet1!$D$3:$T$89,6,FALSE)</f>
        <v>29</v>
      </c>
      <c r="BC279" s="44">
        <f>VLOOKUP($AY279, [3]Sheet1!$D$3:$T$89,7,FALSE)</f>
        <v>22</v>
      </c>
      <c r="BD279" s="44">
        <f>VLOOKUP($AY279, [3]Sheet1!$D$3:$T$89,10,FALSE)</f>
        <v>29</v>
      </c>
      <c r="BE279" s="44">
        <f>VLOOKUP($AY279, [3]Sheet1!$D$3:$T$89,11,FALSE)</f>
        <v>20</v>
      </c>
      <c r="BF279" s="44">
        <f>VLOOKUP($AY279, [3]Sheet1!$D$3:$T$89,14,FALSE)</f>
        <v>28</v>
      </c>
      <c r="BG279" s="44">
        <f>VLOOKUP($AY279, [3]Sheet1!$D$3:$T$89,15,FALSE)</f>
        <v>20</v>
      </c>
      <c r="BI279" s="49">
        <v>42612</v>
      </c>
      <c r="BJ279" s="50">
        <v>0.68055555555555503</v>
      </c>
      <c r="BK279" s="50">
        <v>0.68055555555555558</v>
      </c>
      <c r="BL279" s="50">
        <v>0.6875</v>
      </c>
      <c r="BM279" s="44" t="s">
        <v>1155</v>
      </c>
      <c r="BN279" s="44" t="s">
        <v>1253</v>
      </c>
      <c r="BO279" s="44">
        <v>1021.47037796</v>
      </c>
      <c r="BP279" s="44">
        <v>24.1666666666667</v>
      </c>
      <c r="BQ279" s="44">
        <v>0</v>
      </c>
      <c r="BR279" s="44">
        <v>51</v>
      </c>
      <c r="BS279" s="44">
        <v>169</v>
      </c>
      <c r="BT279" s="44">
        <v>2.4</v>
      </c>
      <c r="BU279" s="44">
        <v>7</v>
      </c>
      <c r="BV279" s="44">
        <v>0.9</v>
      </c>
      <c r="BW279" s="44">
        <v>3</v>
      </c>
      <c r="BX279" s="44" t="s">
        <v>1254</v>
      </c>
      <c r="BY279" s="44">
        <v>29</v>
      </c>
      <c r="BZ279" s="44">
        <v>24</v>
      </c>
      <c r="CA279" s="44">
        <v>29</v>
      </c>
      <c r="CB279" s="44">
        <v>22</v>
      </c>
      <c r="CC279" s="44">
        <v>29</v>
      </c>
      <c r="CD279" s="44">
        <v>20</v>
      </c>
      <c r="CE279" s="44">
        <v>28</v>
      </c>
      <c r="CF279" s="44">
        <v>20</v>
      </c>
    </row>
    <row r="280" spans="1:84">
      <c r="D280" s="46">
        <v>7.1527777777777787E-3</v>
      </c>
      <c r="E280" s="13" t="s">
        <v>142</v>
      </c>
      <c r="F280" s="13" t="s">
        <v>34</v>
      </c>
      <c r="J280" s="15" t="s">
        <v>36</v>
      </c>
      <c r="AJ280" s="49">
        <v>42612</v>
      </c>
      <c r="AK280" s="60">
        <v>0.68055555555555503</v>
      </c>
      <c r="AL280" s="60">
        <f t="shared" si="21"/>
        <v>0.68055555555555558</v>
      </c>
      <c r="AM280" s="60">
        <f t="shared" si="22"/>
        <v>0.6875</v>
      </c>
      <c r="AN280" s="61" t="str">
        <f t="shared" si="23"/>
        <v>30/08/2016 16:20:00</v>
      </c>
      <c r="AO280" s="61" t="str">
        <f t="shared" si="24"/>
        <v>30/08/2016 16:30:00</v>
      </c>
      <c r="AP280" s="44">
        <f>VLOOKUP($AN280, [1]TableView_704030_20160816_20160!$D$2:$M$5095,3,FALSE)</f>
        <v>1021.47037796</v>
      </c>
      <c r="AQ280" s="44">
        <f>VLOOKUP($AN280, [1]TableView_704030_20160816_20160!$D$2:$M$5095,8,FALSE)</f>
        <v>24.1666666666667</v>
      </c>
      <c r="AR280" s="44">
        <f>VLOOKUP($AN280, [1]TableView_704030_20160816_20160!$D$2:$M$5095,10,FALSE)</f>
        <v>0</v>
      </c>
      <c r="AS280" s="44">
        <f>VLOOKUP($AN280, [1]TableView_704030_20160816_20160!$D$2:$M$5095,4,FALSE)</f>
        <v>51</v>
      </c>
      <c r="AT280" s="44">
        <f>VLOOKUP($AN280, [1]TableView_704030_20160816_20160!$D$2:$M$5095,6,FALSE)</f>
        <v>169</v>
      </c>
      <c r="AU280" s="44">
        <f>VLOOKUP($AN280, [1]TableView_704030_20160816_20160!$D$2:$M$5095,7,FALSE)</f>
        <v>2.4</v>
      </c>
      <c r="AV280" s="44">
        <f>VLOOKUP($AN280, [1]TableView_704030_20160816_20160!$D$2:$M$5095,2,FALSE)</f>
        <v>7</v>
      </c>
      <c r="AW280" s="44">
        <f>VLOOKUP($AO280, [2]aacb8965d69cc6fd1cb3a5cae9e8ae7!$C$6:$F$853,4,FALSE)</f>
        <v>0.9</v>
      </c>
      <c r="AX280" s="44">
        <v>3</v>
      </c>
      <c r="AY280" s="44" t="str">
        <f t="shared" si="25"/>
        <v>30/08/2016 3</v>
      </c>
      <c r="AZ280" s="44">
        <f>VLOOKUP($AY280, [3]Sheet1!$D$3:$T$89,2,FALSE)</f>
        <v>29</v>
      </c>
      <c r="BA280" s="44">
        <f>VLOOKUP($AY280, [3]Sheet1!$D$3:$T$89,3,FALSE)</f>
        <v>24</v>
      </c>
      <c r="BB280" s="44">
        <f>VLOOKUP($AY280, [3]Sheet1!$D$3:$T$89,6,FALSE)</f>
        <v>29</v>
      </c>
      <c r="BC280" s="44">
        <f>VLOOKUP($AY280, [3]Sheet1!$D$3:$T$89,7,FALSE)</f>
        <v>22</v>
      </c>
      <c r="BD280" s="44">
        <f>VLOOKUP($AY280, [3]Sheet1!$D$3:$T$89,10,FALSE)</f>
        <v>29</v>
      </c>
      <c r="BE280" s="44">
        <f>VLOOKUP($AY280, [3]Sheet1!$D$3:$T$89,11,FALSE)</f>
        <v>20</v>
      </c>
      <c r="BF280" s="44">
        <f>VLOOKUP($AY280, [3]Sheet1!$D$3:$T$89,14,FALSE)</f>
        <v>28</v>
      </c>
      <c r="BG280" s="44">
        <f>VLOOKUP($AY280, [3]Sheet1!$D$3:$T$89,15,FALSE)</f>
        <v>20</v>
      </c>
      <c r="BI280" s="49">
        <v>42612</v>
      </c>
      <c r="BJ280" s="50">
        <v>0.68055555555555503</v>
      </c>
      <c r="BK280" s="50">
        <v>0.68055555555555558</v>
      </c>
      <c r="BL280" s="50">
        <v>0.6875</v>
      </c>
      <c r="BM280" s="44" t="s">
        <v>1155</v>
      </c>
      <c r="BN280" s="44" t="s">
        <v>1253</v>
      </c>
      <c r="BO280" s="44">
        <v>1021.47037796</v>
      </c>
      <c r="BP280" s="44">
        <v>24.1666666666667</v>
      </c>
      <c r="BQ280" s="44">
        <v>0</v>
      </c>
      <c r="BR280" s="44">
        <v>51</v>
      </c>
      <c r="BS280" s="44">
        <v>169</v>
      </c>
      <c r="BT280" s="44">
        <v>2.4</v>
      </c>
      <c r="BU280" s="44">
        <v>7</v>
      </c>
      <c r="BV280" s="44">
        <v>0.9</v>
      </c>
      <c r="BW280" s="44">
        <v>3</v>
      </c>
      <c r="BX280" s="44" t="s">
        <v>1254</v>
      </c>
      <c r="BY280" s="44">
        <v>29</v>
      </c>
      <c r="BZ280" s="44">
        <v>24</v>
      </c>
      <c r="CA280" s="44">
        <v>29</v>
      </c>
      <c r="CB280" s="44">
        <v>22</v>
      </c>
      <c r="CC280" s="44">
        <v>29</v>
      </c>
      <c r="CD280" s="44">
        <v>20</v>
      </c>
      <c r="CE280" s="44">
        <v>28</v>
      </c>
      <c r="CF280" s="44">
        <v>20</v>
      </c>
    </row>
    <row r="281" spans="1:84">
      <c r="D281" s="46">
        <v>7.3611111111111108E-3</v>
      </c>
      <c r="E281" s="13" t="s">
        <v>142</v>
      </c>
      <c r="F281" s="13" t="s">
        <v>34</v>
      </c>
      <c r="J281" s="15" t="s">
        <v>29</v>
      </c>
      <c r="AJ281" s="49">
        <v>42612</v>
      </c>
      <c r="AK281" s="60">
        <v>0.68055555555555503</v>
      </c>
      <c r="AL281" s="60">
        <f t="shared" si="21"/>
        <v>0.68055555555555558</v>
      </c>
      <c r="AM281" s="60">
        <f t="shared" si="22"/>
        <v>0.6875</v>
      </c>
      <c r="AN281" s="61" t="str">
        <f t="shared" si="23"/>
        <v>30/08/2016 16:20:00</v>
      </c>
      <c r="AO281" s="61" t="str">
        <f t="shared" si="24"/>
        <v>30/08/2016 16:30:00</v>
      </c>
      <c r="AP281" s="44">
        <f>VLOOKUP($AN281, [1]TableView_704030_20160816_20160!$D$2:$M$5095,3,FALSE)</f>
        <v>1021.47037796</v>
      </c>
      <c r="AQ281" s="44">
        <f>VLOOKUP($AN281, [1]TableView_704030_20160816_20160!$D$2:$M$5095,8,FALSE)</f>
        <v>24.1666666666667</v>
      </c>
      <c r="AR281" s="44">
        <f>VLOOKUP($AN281, [1]TableView_704030_20160816_20160!$D$2:$M$5095,10,FALSE)</f>
        <v>0</v>
      </c>
      <c r="AS281" s="44">
        <f>VLOOKUP($AN281, [1]TableView_704030_20160816_20160!$D$2:$M$5095,4,FALSE)</f>
        <v>51</v>
      </c>
      <c r="AT281" s="44">
        <f>VLOOKUP($AN281, [1]TableView_704030_20160816_20160!$D$2:$M$5095,6,FALSE)</f>
        <v>169</v>
      </c>
      <c r="AU281" s="44">
        <f>VLOOKUP($AN281, [1]TableView_704030_20160816_20160!$D$2:$M$5095,7,FALSE)</f>
        <v>2.4</v>
      </c>
      <c r="AV281" s="44">
        <f>VLOOKUP($AN281, [1]TableView_704030_20160816_20160!$D$2:$M$5095,2,FALSE)</f>
        <v>7</v>
      </c>
      <c r="AW281" s="44">
        <f>VLOOKUP($AO281, [2]aacb8965d69cc6fd1cb3a5cae9e8ae7!$C$6:$F$853,4,FALSE)</f>
        <v>0.9</v>
      </c>
      <c r="AX281" s="44">
        <v>3</v>
      </c>
      <c r="AY281" s="44" t="str">
        <f t="shared" si="25"/>
        <v>30/08/2016 3</v>
      </c>
      <c r="AZ281" s="44">
        <f>VLOOKUP($AY281, [3]Sheet1!$D$3:$T$89,2,FALSE)</f>
        <v>29</v>
      </c>
      <c r="BA281" s="44">
        <f>VLOOKUP($AY281, [3]Sheet1!$D$3:$T$89,3,FALSE)</f>
        <v>24</v>
      </c>
      <c r="BB281" s="44">
        <f>VLOOKUP($AY281, [3]Sheet1!$D$3:$T$89,6,FALSE)</f>
        <v>29</v>
      </c>
      <c r="BC281" s="44">
        <f>VLOOKUP($AY281, [3]Sheet1!$D$3:$T$89,7,FALSE)</f>
        <v>22</v>
      </c>
      <c r="BD281" s="44">
        <f>VLOOKUP($AY281, [3]Sheet1!$D$3:$T$89,10,FALSE)</f>
        <v>29</v>
      </c>
      <c r="BE281" s="44">
        <f>VLOOKUP($AY281, [3]Sheet1!$D$3:$T$89,11,FALSE)</f>
        <v>20</v>
      </c>
      <c r="BF281" s="44">
        <f>VLOOKUP($AY281, [3]Sheet1!$D$3:$T$89,14,FALSE)</f>
        <v>28</v>
      </c>
      <c r="BG281" s="44">
        <f>VLOOKUP($AY281, [3]Sheet1!$D$3:$T$89,15,FALSE)</f>
        <v>20</v>
      </c>
      <c r="BI281" s="49">
        <v>42612</v>
      </c>
      <c r="BJ281" s="50">
        <v>0.68055555555555503</v>
      </c>
      <c r="BK281" s="50">
        <v>0.68055555555555558</v>
      </c>
      <c r="BL281" s="50">
        <v>0.6875</v>
      </c>
      <c r="BM281" s="44" t="s">
        <v>1155</v>
      </c>
      <c r="BN281" s="44" t="s">
        <v>1253</v>
      </c>
      <c r="BO281" s="44">
        <v>1021.47037796</v>
      </c>
      <c r="BP281" s="44">
        <v>24.1666666666667</v>
      </c>
      <c r="BQ281" s="44">
        <v>0</v>
      </c>
      <c r="BR281" s="44">
        <v>51</v>
      </c>
      <c r="BS281" s="44">
        <v>169</v>
      </c>
      <c r="BT281" s="44">
        <v>2.4</v>
      </c>
      <c r="BU281" s="44">
        <v>7</v>
      </c>
      <c r="BV281" s="44">
        <v>0.9</v>
      </c>
      <c r="BW281" s="44">
        <v>3</v>
      </c>
      <c r="BX281" s="44" t="s">
        <v>1254</v>
      </c>
      <c r="BY281" s="44">
        <v>29</v>
      </c>
      <c r="BZ281" s="44">
        <v>24</v>
      </c>
      <c r="CA281" s="44">
        <v>29</v>
      </c>
      <c r="CB281" s="44">
        <v>22</v>
      </c>
      <c r="CC281" s="44">
        <v>29</v>
      </c>
      <c r="CD281" s="44">
        <v>20</v>
      </c>
      <c r="CE281" s="44">
        <v>28</v>
      </c>
      <c r="CF281" s="44">
        <v>20</v>
      </c>
    </row>
    <row r="282" spans="1:84">
      <c r="D282" s="46">
        <v>7.69675925925926E-3</v>
      </c>
      <c r="E282" s="13" t="s">
        <v>432</v>
      </c>
      <c r="F282" s="13" t="s">
        <v>437</v>
      </c>
      <c r="J282" s="15" t="s">
        <v>29</v>
      </c>
      <c r="K282" s="44" t="s">
        <v>441</v>
      </c>
      <c r="AJ282" s="49">
        <v>42612</v>
      </c>
      <c r="AK282" s="60">
        <v>0.68055555555555503</v>
      </c>
      <c r="AL282" s="60">
        <f t="shared" si="21"/>
        <v>0.68055555555555558</v>
      </c>
      <c r="AM282" s="60">
        <f t="shared" si="22"/>
        <v>0.6875</v>
      </c>
      <c r="AN282" s="61" t="str">
        <f t="shared" si="23"/>
        <v>30/08/2016 16:20:00</v>
      </c>
      <c r="AO282" s="61" t="str">
        <f t="shared" si="24"/>
        <v>30/08/2016 16:30:00</v>
      </c>
      <c r="AP282" s="44">
        <f>VLOOKUP($AN282, [1]TableView_704030_20160816_20160!$D$2:$M$5095,3,FALSE)</f>
        <v>1021.47037796</v>
      </c>
      <c r="AQ282" s="44">
        <f>VLOOKUP($AN282, [1]TableView_704030_20160816_20160!$D$2:$M$5095,8,FALSE)</f>
        <v>24.1666666666667</v>
      </c>
      <c r="AR282" s="44">
        <f>VLOOKUP($AN282, [1]TableView_704030_20160816_20160!$D$2:$M$5095,10,FALSE)</f>
        <v>0</v>
      </c>
      <c r="AS282" s="44">
        <f>VLOOKUP($AN282, [1]TableView_704030_20160816_20160!$D$2:$M$5095,4,FALSE)</f>
        <v>51</v>
      </c>
      <c r="AT282" s="44">
        <f>VLOOKUP($AN282, [1]TableView_704030_20160816_20160!$D$2:$M$5095,6,FALSE)</f>
        <v>169</v>
      </c>
      <c r="AU282" s="44">
        <f>VLOOKUP($AN282, [1]TableView_704030_20160816_20160!$D$2:$M$5095,7,FALSE)</f>
        <v>2.4</v>
      </c>
      <c r="AV282" s="44">
        <f>VLOOKUP($AN282, [1]TableView_704030_20160816_20160!$D$2:$M$5095,2,FALSE)</f>
        <v>7</v>
      </c>
      <c r="AW282" s="44">
        <f>VLOOKUP($AO282, [2]aacb8965d69cc6fd1cb3a5cae9e8ae7!$C$6:$F$853,4,FALSE)</f>
        <v>0.9</v>
      </c>
      <c r="AX282" s="44">
        <v>3</v>
      </c>
      <c r="AY282" s="44" t="str">
        <f t="shared" si="25"/>
        <v>30/08/2016 3</v>
      </c>
      <c r="AZ282" s="44">
        <f>VLOOKUP($AY282, [3]Sheet1!$D$3:$T$89,2,FALSE)</f>
        <v>29</v>
      </c>
      <c r="BA282" s="44">
        <f>VLOOKUP($AY282, [3]Sheet1!$D$3:$T$89,3,FALSE)</f>
        <v>24</v>
      </c>
      <c r="BB282" s="44">
        <f>VLOOKUP($AY282, [3]Sheet1!$D$3:$T$89,6,FALSE)</f>
        <v>29</v>
      </c>
      <c r="BC282" s="44">
        <f>VLOOKUP($AY282, [3]Sheet1!$D$3:$T$89,7,FALSE)</f>
        <v>22</v>
      </c>
      <c r="BD282" s="44">
        <f>VLOOKUP($AY282, [3]Sheet1!$D$3:$T$89,10,FALSE)</f>
        <v>29</v>
      </c>
      <c r="BE282" s="44">
        <f>VLOOKUP($AY282, [3]Sheet1!$D$3:$T$89,11,FALSE)</f>
        <v>20</v>
      </c>
      <c r="BF282" s="44">
        <f>VLOOKUP($AY282, [3]Sheet1!$D$3:$T$89,14,FALSE)</f>
        <v>28</v>
      </c>
      <c r="BG282" s="44">
        <f>VLOOKUP($AY282, [3]Sheet1!$D$3:$T$89,15,FALSE)</f>
        <v>20</v>
      </c>
      <c r="BI282" s="49">
        <v>42612</v>
      </c>
      <c r="BJ282" s="50">
        <v>0.68055555555555503</v>
      </c>
      <c r="BK282" s="50">
        <v>0.68055555555555558</v>
      </c>
      <c r="BL282" s="50">
        <v>0.6875</v>
      </c>
      <c r="BM282" s="44" t="s">
        <v>1155</v>
      </c>
      <c r="BN282" s="44" t="s">
        <v>1253</v>
      </c>
      <c r="BO282" s="44">
        <v>1021.47037796</v>
      </c>
      <c r="BP282" s="44">
        <v>24.1666666666667</v>
      </c>
      <c r="BQ282" s="44">
        <v>0</v>
      </c>
      <c r="BR282" s="44">
        <v>51</v>
      </c>
      <c r="BS282" s="44">
        <v>169</v>
      </c>
      <c r="BT282" s="44">
        <v>2.4</v>
      </c>
      <c r="BU282" s="44">
        <v>7</v>
      </c>
      <c r="BV282" s="44">
        <v>0.9</v>
      </c>
      <c r="BW282" s="44">
        <v>3</v>
      </c>
      <c r="BX282" s="44" t="s">
        <v>1254</v>
      </c>
      <c r="BY282" s="44">
        <v>29</v>
      </c>
      <c r="BZ282" s="44">
        <v>24</v>
      </c>
      <c r="CA282" s="44">
        <v>29</v>
      </c>
      <c r="CB282" s="44">
        <v>22</v>
      </c>
      <c r="CC282" s="44">
        <v>29</v>
      </c>
      <c r="CD282" s="44">
        <v>20</v>
      </c>
      <c r="CE282" s="44">
        <v>28</v>
      </c>
      <c r="CF282" s="44">
        <v>20</v>
      </c>
    </row>
    <row r="283" spans="1:84">
      <c r="D283" s="46">
        <v>7.7314814814814815E-3</v>
      </c>
      <c r="E283" s="13" t="s">
        <v>86</v>
      </c>
      <c r="F283" s="13" t="s">
        <v>35</v>
      </c>
      <c r="J283" s="15" t="s">
        <v>36</v>
      </c>
      <c r="K283" s="44" t="s">
        <v>442</v>
      </c>
      <c r="AJ283" s="49">
        <v>42612</v>
      </c>
      <c r="AK283" s="60">
        <v>0.68055555555555503</v>
      </c>
      <c r="AL283" s="60">
        <f t="shared" si="21"/>
        <v>0.68055555555555558</v>
      </c>
      <c r="AM283" s="60">
        <f t="shared" si="22"/>
        <v>0.6875</v>
      </c>
      <c r="AN283" s="61" t="str">
        <f t="shared" si="23"/>
        <v>30/08/2016 16:20:00</v>
      </c>
      <c r="AO283" s="61" t="str">
        <f t="shared" si="24"/>
        <v>30/08/2016 16:30:00</v>
      </c>
      <c r="AP283" s="44">
        <f>VLOOKUP($AN283, [1]TableView_704030_20160816_20160!$D$2:$M$5095,3,FALSE)</f>
        <v>1021.47037796</v>
      </c>
      <c r="AQ283" s="44">
        <f>VLOOKUP($AN283, [1]TableView_704030_20160816_20160!$D$2:$M$5095,8,FALSE)</f>
        <v>24.1666666666667</v>
      </c>
      <c r="AR283" s="44">
        <f>VLOOKUP($AN283, [1]TableView_704030_20160816_20160!$D$2:$M$5095,10,FALSE)</f>
        <v>0</v>
      </c>
      <c r="AS283" s="44">
        <f>VLOOKUP($AN283, [1]TableView_704030_20160816_20160!$D$2:$M$5095,4,FALSE)</f>
        <v>51</v>
      </c>
      <c r="AT283" s="44">
        <f>VLOOKUP($AN283, [1]TableView_704030_20160816_20160!$D$2:$M$5095,6,FALSE)</f>
        <v>169</v>
      </c>
      <c r="AU283" s="44">
        <f>VLOOKUP($AN283, [1]TableView_704030_20160816_20160!$D$2:$M$5095,7,FALSE)</f>
        <v>2.4</v>
      </c>
      <c r="AV283" s="44">
        <f>VLOOKUP($AN283, [1]TableView_704030_20160816_20160!$D$2:$M$5095,2,FALSE)</f>
        <v>7</v>
      </c>
      <c r="AW283" s="44">
        <f>VLOOKUP($AO283, [2]aacb8965d69cc6fd1cb3a5cae9e8ae7!$C$6:$F$853,4,FALSE)</f>
        <v>0.9</v>
      </c>
      <c r="AX283" s="44">
        <v>3</v>
      </c>
      <c r="AY283" s="44" t="str">
        <f t="shared" si="25"/>
        <v>30/08/2016 3</v>
      </c>
      <c r="AZ283" s="44">
        <f>VLOOKUP($AY283, [3]Sheet1!$D$3:$T$89,2,FALSE)</f>
        <v>29</v>
      </c>
      <c r="BA283" s="44">
        <f>VLOOKUP($AY283, [3]Sheet1!$D$3:$T$89,3,FALSE)</f>
        <v>24</v>
      </c>
      <c r="BB283" s="44">
        <f>VLOOKUP($AY283, [3]Sheet1!$D$3:$T$89,6,FALSE)</f>
        <v>29</v>
      </c>
      <c r="BC283" s="44">
        <f>VLOOKUP($AY283, [3]Sheet1!$D$3:$T$89,7,FALSE)</f>
        <v>22</v>
      </c>
      <c r="BD283" s="44">
        <f>VLOOKUP($AY283, [3]Sheet1!$D$3:$T$89,10,FALSE)</f>
        <v>29</v>
      </c>
      <c r="BE283" s="44">
        <f>VLOOKUP($AY283, [3]Sheet1!$D$3:$T$89,11,FALSE)</f>
        <v>20</v>
      </c>
      <c r="BF283" s="44">
        <f>VLOOKUP($AY283, [3]Sheet1!$D$3:$T$89,14,FALSE)</f>
        <v>28</v>
      </c>
      <c r="BG283" s="44">
        <f>VLOOKUP($AY283, [3]Sheet1!$D$3:$T$89,15,FALSE)</f>
        <v>20</v>
      </c>
      <c r="BI283" s="49">
        <v>42612</v>
      </c>
      <c r="BJ283" s="50">
        <v>0.68055555555555503</v>
      </c>
      <c r="BK283" s="50">
        <v>0.68055555555555558</v>
      </c>
      <c r="BL283" s="50">
        <v>0.6875</v>
      </c>
      <c r="BM283" s="44" t="s">
        <v>1155</v>
      </c>
      <c r="BN283" s="44" t="s">
        <v>1253</v>
      </c>
      <c r="BO283" s="44">
        <v>1021.47037796</v>
      </c>
      <c r="BP283" s="44">
        <v>24.1666666666667</v>
      </c>
      <c r="BQ283" s="44">
        <v>0</v>
      </c>
      <c r="BR283" s="44">
        <v>51</v>
      </c>
      <c r="BS283" s="44">
        <v>169</v>
      </c>
      <c r="BT283" s="44">
        <v>2.4</v>
      </c>
      <c r="BU283" s="44">
        <v>7</v>
      </c>
      <c r="BV283" s="44">
        <v>0.9</v>
      </c>
      <c r="BW283" s="44">
        <v>3</v>
      </c>
      <c r="BX283" s="44" t="s">
        <v>1254</v>
      </c>
      <c r="BY283" s="44">
        <v>29</v>
      </c>
      <c r="BZ283" s="44">
        <v>24</v>
      </c>
      <c r="CA283" s="44">
        <v>29</v>
      </c>
      <c r="CB283" s="44">
        <v>22</v>
      </c>
      <c r="CC283" s="44">
        <v>29</v>
      </c>
      <c r="CD283" s="44">
        <v>20</v>
      </c>
      <c r="CE283" s="44">
        <v>28</v>
      </c>
      <c r="CF283" s="44">
        <v>20</v>
      </c>
    </row>
    <row r="284" spans="1:84">
      <c r="D284" s="46">
        <v>1.1678240740740741E-2</v>
      </c>
      <c r="E284" s="13" t="s">
        <v>79</v>
      </c>
      <c r="F284" s="13" t="s">
        <v>34</v>
      </c>
      <c r="J284" s="15" t="s">
        <v>36</v>
      </c>
      <c r="AJ284" s="49">
        <v>42612</v>
      </c>
      <c r="AK284" s="60">
        <v>0.68055555555555503</v>
      </c>
      <c r="AL284" s="60">
        <f t="shared" si="21"/>
        <v>0.68055555555555558</v>
      </c>
      <c r="AM284" s="60">
        <f t="shared" si="22"/>
        <v>0.6875</v>
      </c>
      <c r="AN284" s="61" t="str">
        <f t="shared" si="23"/>
        <v>30/08/2016 16:20:00</v>
      </c>
      <c r="AO284" s="61" t="str">
        <f t="shared" si="24"/>
        <v>30/08/2016 16:30:00</v>
      </c>
      <c r="AP284" s="44">
        <f>VLOOKUP($AN284, [1]TableView_704030_20160816_20160!$D$2:$M$5095,3,FALSE)</f>
        <v>1021.47037796</v>
      </c>
      <c r="AQ284" s="44">
        <f>VLOOKUP($AN284, [1]TableView_704030_20160816_20160!$D$2:$M$5095,8,FALSE)</f>
        <v>24.1666666666667</v>
      </c>
      <c r="AR284" s="44">
        <f>VLOOKUP($AN284, [1]TableView_704030_20160816_20160!$D$2:$M$5095,10,FALSE)</f>
        <v>0</v>
      </c>
      <c r="AS284" s="44">
        <f>VLOOKUP($AN284, [1]TableView_704030_20160816_20160!$D$2:$M$5095,4,FALSE)</f>
        <v>51</v>
      </c>
      <c r="AT284" s="44">
        <f>VLOOKUP($AN284, [1]TableView_704030_20160816_20160!$D$2:$M$5095,6,FALSE)</f>
        <v>169</v>
      </c>
      <c r="AU284" s="44">
        <f>VLOOKUP($AN284, [1]TableView_704030_20160816_20160!$D$2:$M$5095,7,FALSE)</f>
        <v>2.4</v>
      </c>
      <c r="AV284" s="44">
        <f>VLOOKUP($AN284, [1]TableView_704030_20160816_20160!$D$2:$M$5095,2,FALSE)</f>
        <v>7</v>
      </c>
      <c r="AW284" s="44">
        <f>VLOOKUP($AO284, [2]aacb8965d69cc6fd1cb3a5cae9e8ae7!$C$6:$F$853,4,FALSE)</f>
        <v>0.9</v>
      </c>
      <c r="AX284" s="44">
        <v>3</v>
      </c>
      <c r="AY284" s="44" t="str">
        <f t="shared" si="25"/>
        <v>30/08/2016 3</v>
      </c>
      <c r="AZ284" s="44">
        <f>VLOOKUP($AY284, [3]Sheet1!$D$3:$T$89,2,FALSE)</f>
        <v>29</v>
      </c>
      <c r="BA284" s="44">
        <f>VLOOKUP($AY284, [3]Sheet1!$D$3:$T$89,3,FALSE)</f>
        <v>24</v>
      </c>
      <c r="BB284" s="44">
        <f>VLOOKUP($AY284, [3]Sheet1!$D$3:$T$89,6,FALSE)</f>
        <v>29</v>
      </c>
      <c r="BC284" s="44">
        <f>VLOOKUP($AY284, [3]Sheet1!$D$3:$T$89,7,FALSE)</f>
        <v>22</v>
      </c>
      <c r="BD284" s="44">
        <f>VLOOKUP($AY284, [3]Sheet1!$D$3:$T$89,10,FALSE)</f>
        <v>29</v>
      </c>
      <c r="BE284" s="44">
        <f>VLOOKUP($AY284, [3]Sheet1!$D$3:$T$89,11,FALSE)</f>
        <v>20</v>
      </c>
      <c r="BF284" s="44">
        <f>VLOOKUP($AY284, [3]Sheet1!$D$3:$T$89,14,FALSE)</f>
        <v>28</v>
      </c>
      <c r="BG284" s="44">
        <f>VLOOKUP($AY284, [3]Sheet1!$D$3:$T$89,15,FALSE)</f>
        <v>20</v>
      </c>
      <c r="BI284" s="49">
        <v>42612</v>
      </c>
      <c r="BJ284" s="50">
        <v>0.68055555555555503</v>
      </c>
      <c r="BK284" s="50">
        <v>0.68055555555555558</v>
      </c>
      <c r="BL284" s="50">
        <v>0.6875</v>
      </c>
      <c r="BM284" s="44" t="s">
        <v>1155</v>
      </c>
      <c r="BN284" s="44" t="s">
        <v>1253</v>
      </c>
      <c r="BO284" s="44">
        <v>1021.47037796</v>
      </c>
      <c r="BP284" s="44">
        <v>24.1666666666667</v>
      </c>
      <c r="BQ284" s="44">
        <v>0</v>
      </c>
      <c r="BR284" s="44">
        <v>51</v>
      </c>
      <c r="BS284" s="44">
        <v>169</v>
      </c>
      <c r="BT284" s="44">
        <v>2.4</v>
      </c>
      <c r="BU284" s="44">
        <v>7</v>
      </c>
      <c r="BV284" s="44">
        <v>0.9</v>
      </c>
      <c r="BW284" s="44">
        <v>3</v>
      </c>
      <c r="BX284" s="44" t="s">
        <v>1254</v>
      </c>
      <c r="BY284" s="44">
        <v>29</v>
      </c>
      <c r="BZ284" s="44">
        <v>24</v>
      </c>
      <c r="CA284" s="44">
        <v>29</v>
      </c>
      <c r="CB284" s="44">
        <v>22</v>
      </c>
      <c r="CC284" s="44">
        <v>29</v>
      </c>
      <c r="CD284" s="44">
        <v>20</v>
      </c>
      <c r="CE284" s="44">
        <v>28</v>
      </c>
      <c r="CF284" s="44">
        <v>20</v>
      </c>
    </row>
    <row r="285" spans="1:84">
      <c r="D285" s="46">
        <v>1.2280092592592592E-2</v>
      </c>
      <c r="E285" s="13" t="s">
        <v>79</v>
      </c>
      <c r="F285" s="13" t="s">
        <v>342</v>
      </c>
      <c r="J285" s="15" t="s">
        <v>36</v>
      </c>
      <c r="K285" s="44" t="s">
        <v>72</v>
      </c>
      <c r="AJ285" s="49">
        <v>42612</v>
      </c>
      <c r="AK285" s="60">
        <v>0.68055555555555503</v>
      </c>
      <c r="AL285" s="60">
        <f t="shared" si="21"/>
        <v>0.68055555555555558</v>
      </c>
      <c r="AM285" s="60">
        <f t="shared" si="22"/>
        <v>0.6875</v>
      </c>
      <c r="AN285" s="61" t="str">
        <f t="shared" si="23"/>
        <v>30/08/2016 16:20:00</v>
      </c>
      <c r="AO285" s="61" t="str">
        <f t="shared" si="24"/>
        <v>30/08/2016 16:30:00</v>
      </c>
      <c r="AP285" s="44">
        <f>VLOOKUP($AN285, [1]TableView_704030_20160816_20160!$D$2:$M$5095,3,FALSE)</f>
        <v>1021.47037796</v>
      </c>
      <c r="AQ285" s="44">
        <f>VLOOKUP($AN285, [1]TableView_704030_20160816_20160!$D$2:$M$5095,8,FALSE)</f>
        <v>24.1666666666667</v>
      </c>
      <c r="AR285" s="44">
        <f>VLOOKUP($AN285, [1]TableView_704030_20160816_20160!$D$2:$M$5095,10,FALSE)</f>
        <v>0</v>
      </c>
      <c r="AS285" s="44">
        <f>VLOOKUP($AN285, [1]TableView_704030_20160816_20160!$D$2:$M$5095,4,FALSE)</f>
        <v>51</v>
      </c>
      <c r="AT285" s="44">
        <f>VLOOKUP($AN285, [1]TableView_704030_20160816_20160!$D$2:$M$5095,6,FALSE)</f>
        <v>169</v>
      </c>
      <c r="AU285" s="44">
        <f>VLOOKUP($AN285, [1]TableView_704030_20160816_20160!$D$2:$M$5095,7,FALSE)</f>
        <v>2.4</v>
      </c>
      <c r="AV285" s="44">
        <f>VLOOKUP($AN285, [1]TableView_704030_20160816_20160!$D$2:$M$5095,2,FALSE)</f>
        <v>7</v>
      </c>
      <c r="AW285" s="44">
        <f>VLOOKUP($AO285, [2]aacb8965d69cc6fd1cb3a5cae9e8ae7!$C$6:$F$853,4,FALSE)</f>
        <v>0.9</v>
      </c>
      <c r="AX285" s="44">
        <v>3</v>
      </c>
      <c r="AY285" s="44" t="str">
        <f t="shared" si="25"/>
        <v>30/08/2016 3</v>
      </c>
      <c r="AZ285" s="44">
        <f>VLOOKUP($AY285, [3]Sheet1!$D$3:$T$89,2,FALSE)</f>
        <v>29</v>
      </c>
      <c r="BA285" s="44">
        <f>VLOOKUP($AY285, [3]Sheet1!$D$3:$T$89,3,FALSE)</f>
        <v>24</v>
      </c>
      <c r="BB285" s="44">
        <f>VLOOKUP($AY285, [3]Sheet1!$D$3:$T$89,6,FALSE)</f>
        <v>29</v>
      </c>
      <c r="BC285" s="44">
        <f>VLOOKUP($AY285, [3]Sheet1!$D$3:$T$89,7,FALSE)</f>
        <v>22</v>
      </c>
      <c r="BD285" s="44">
        <f>VLOOKUP($AY285, [3]Sheet1!$D$3:$T$89,10,FALSE)</f>
        <v>29</v>
      </c>
      <c r="BE285" s="44">
        <f>VLOOKUP($AY285, [3]Sheet1!$D$3:$T$89,11,FALSE)</f>
        <v>20</v>
      </c>
      <c r="BF285" s="44">
        <f>VLOOKUP($AY285, [3]Sheet1!$D$3:$T$89,14,FALSE)</f>
        <v>28</v>
      </c>
      <c r="BG285" s="44">
        <f>VLOOKUP($AY285, [3]Sheet1!$D$3:$T$89,15,FALSE)</f>
        <v>20</v>
      </c>
      <c r="BI285" s="49">
        <v>42612</v>
      </c>
      <c r="BJ285" s="50">
        <v>0.68055555555555503</v>
      </c>
      <c r="BK285" s="50">
        <v>0.68055555555555558</v>
      </c>
      <c r="BL285" s="50">
        <v>0.6875</v>
      </c>
      <c r="BM285" s="44" t="s">
        <v>1155</v>
      </c>
      <c r="BN285" s="44" t="s">
        <v>1253</v>
      </c>
      <c r="BO285" s="44">
        <v>1021.47037796</v>
      </c>
      <c r="BP285" s="44">
        <v>24.1666666666667</v>
      </c>
      <c r="BQ285" s="44">
        <v>0</v>
      </c>
      <c r="BR285" s="44">
        <v>51</v>
      </c>
      <c r="BS285" s="44">
        <v>169</v>
      </c>
      <c r="BT285" s="44">
        <v>2.4</v>
      </c>
      <c r="BU285" s="44">
        <v>7</v>
      </c>
      <c r="BV285" s="44">
        <v>0.9</v>
      </c>
      <c r="BW285" s="44">
        <v>3</v>
      </c>
      <c r="BX285" s="44" t="s">
        <v>1254</v>
      </c>
      <c r="BY285" s="44">
        <v>29</v>
      </c>
      <c r="BZ285" s="44">
        <v>24</v>
      </c>
      <c r="CA285" s="44">
        <v>29</v>
      </c>
      <c r="CB285" s="44">
        <v>22</v>
      </c>
      <c r="CC285" s="44">
        <v>29</v>
      </c>
      <c r="CD285" s="44">
        <v>20</v>
      </c>
      <c r="CE285" s="44">
        <v>28</v>
      </c>
      <c r="CF285" s="44">
        <v>20</v>
      </c>
    </row>
    <row r="286" spans="1:84">
      <c r="D286" s="46">
        <v>1.4756944444444446E-2</v>
      </c>
      <c r="E286" s="13" t="s">
        <v>79</v>
      </c>
      <c r="F286" s="13" t="s">
        <v>34</v>
      </c>
      <c r="J286" s="15" t="s">
        <v>36</v>
      </c>
      <c r="K286" s="44" t="s">
        <v>443</v>
      </c>
      <c r="AJ286" s="49">
        <v>42612</v>
      </c>
      <c r="AK286" s="60">
        <v>0.68055555555555503</v>
      </c>
      <c r="AL286" s="60">
        <f t="shared" si="21"/>
        <v>0.68055555555555558</v>
      </c>
      <c r="AM286" s="60">
        <f t="shared" si="22"/>
        <v>0.6875</v>
      </c>
      <c r="AN286" s="61" t="str">
        <f t="shared" si="23"/>
        <v>30/08/2016 16:20:00</v>
      </c>
      <c r="AO286" s="61" t="str">
        <f t="shared" si="24"/>
        <v>30/08/2016 16:30:00</v>
      </c>
      <c r="AP286" s="44">
        <f>VLOOKUP($AN286, [1]TableView_704030_20160816_20160!$D$2:$M$5095,3,FALSE)</f>
        <v>1021.47037796</v>
      </c>
      <c r="AQ286" s="44">
        <f>VLOOKUP($AN286, [1]TableView_704030_20160816_20160!$D$2:$M$5095,8,FALSE)</f>
        <v>24.1666666666667</v>
      </c>
      <c r="AR286" s="44">
        <f>VLOOKUP($AN286, [1]TableView_704030_20160816_20160!$D$2:$M$5095,10,FALSE)</f>
        <v>0</v>
      </c>
      <c r="AS286" s="44">
        <f>VLOOKUP($AN286, [1]TableView_704030_20160816_20160!$D$2:$M$5095,4,FALSE)</f>
        <v>51</v>
      </c>
      <c r="AT286" s="44">
        <f>VLOOKUP($AN286, [1]TableView_704030_20160816_20160!$D$2:$M$5095,6,FALSE)</f>
        <v>169</v>
      </c>
      <c r="AU286" s="44">
        <f>VLOOKUP($AN286, [1]TableView_704030_20160816_20160!$D$2:$M$5095,7,FALSE)</f>
        <v>2.4</v>
      </c>
      <c r="AV286" s="44">
        <f>VLOOKUP($AN286, [1]TableView_704030_20160816_20160!$D$2:$M$5095,2,FALSE)</f>
        <v>7</v>
      </c>
      <c r="AW286" s="44">
        <f>VLOOKUP($AO286, [2]aacb8965d69cc6fd1cb3a5cae9e8ae7!$C$6:$F$853,4,FALSE)</f>
        <v>0.9</v>
      </c>
      <c r="AX286" s="44">
        <v>3</v>
      </c>
      <c r="AY286" s="44" t="str">
        <f t="shared" si="25"/>
        <v>30/08/2016 3</v>
      </c>
      <c r="AZ286" s="44">
        <f>VLOOKUP($AY286, [3]Sheet1!$D$3:$T$89,2,FALSE)</f>
        <v>29</v>
      </c>
      <c r="BA286" s="44">
        <f>VLOOKUP($AY286, [3]Sheet1!$D$3:$T$89,3,FALSE)</f>
        <v>24</v>
      </c>
      <c r="BB286" s="44">
        <f>VLOOKUP($AY286, [3]Sheet1!$D$3:$T$89,6,FALSE)</f>
        <v>29</v>
      </c>
      <c r="BC286" s="44">
        <f>VLOOKUP($AY286, [3]Sheet1!$D$3:$T$89,7,FALSE)</f>
        <v>22</v>
      </c>
      <c r="BD286" s="44">
        <f>VLOOKUP($AY286, [3]Sheet1!$D$3:$T$89,10,FALSE)</f>
        <v>29</v>
      </c>
      <c r="BE286" s="44">
        <f>VLOOKUP($AY286, [3]Sheet1!$D$3:$T$89,11,FALSE)</f>
        <v>20</v>
      </c>
      <c r="BF286" s="44">
        <f>VLOOKUP($AY286, [3]Sheet1!$D$3:$T$89,14,FALSE)</f>
        <v>28</v>
      </c>
      <c r="BG286" s="44">
        <f>VLOOKUP($AY286, [3]Sheet1!$D$3:$T$89,15,FALSE)</f>
        <v>20</v>
      </c>
      <c r="BI286" s="49">
        <v>42612</v>
      </c>
      <c r="BJ286" s="50">
        <v>0.68055555555555503</v>
      </c>
      <c r="BK286" s="50">
        <v>0.68055555555555558</v>
      </c>
      <c r="BL286" s="50">
        <v>0.6875</v>
      </c>
      <c r="BM286" s="44" t="s">
        <v>1155</v>
      </c>
      <c r="BN286" s="44" t="s">
        <v>1253</v>
      </c>
      <c r="BO286" s="44">
        <v>1021.47037796</v>
      </c>
      <c r="BP286" s="44">
        <v>24.1666666666667</v>
      </c>
      <c r="BQ286" s="44">
        <v>0</v>
      </c>
      <c r="BR286" s="44">
        <v>51</v>
      </c>
      <c r="BS286" s="44">
        <v>169</v>
      </c>
      <c r="BT286" s="44">
        <v>2.4</v>
      </c>
      <c r="BU286" s="44">
        <v>7</v>
      </c>
      <c r="BV286" s="44">
        <v>0.9</v>
      </c>
      <c r="BW286" s="44">
        <v>3</v>
      </c>
      <c r="BX286" s="44" t="s">
        <v>1254</v>
      </c>
      <c r="BY286" s="44">
        <v>29</v>
      </c>
      <c r="BZ286" s="44">
        <v>24</v>
      </c>
      <c r="CA286" s="44">
        <v>29</v>
      </c>
      <c r="CB286" s="44">
        <v>22</v>
      </c>
      <c r="CC286" s="44">
        <v>29</v>
      </c>
      <c r="CD286" s="44">
        <v>20</v>
      </c>
      <c r="CE286" s="44">
        <v>28</v>
      </c>
      <c r="CF286" s="44">
        <v>20</v>
      </c>
    </row>
    <row r="287" spans="1:84">
      <c r="D287" s="46">
        <v>1.5532407407407406E-2</v>
      </c>
      <c r="E287" s="13" t="s">
        <v>433</v>
      </c>
      <c r="F287" s="13" t="s">
        <v>34</v>
      </c>
      <c r="J287" s="15" t="s">
        <v>29</v>
      </c>
      <c r="K287" s="44" t="s">
        <v>55</v>
      </c>
      <c r="AJ287" s="49">
        <v>42612</v>
      </c>
      <c r="AK287" s="60">
        <v>0.68055555555555503</v>
      </c>
      <c r="AL287" s="60">
        <f t="shared" si="21"/>
        <v>0.68055555555555558</v>
      </c>
      <c r="AM287" s="60">
        <f t="shared" si="22"/>
        <v>0.6875</v>
      </c>
      <c r="AN287" s="61" t="str">
        <f t="shared" si="23"/>
        <v>30/08/2016 16:20:00</v>
      </c>
      <c r="AO287" s="61" t="str">
        <f t="shared" si="24"/>
        <v>30/08/2016 16:30:00</v>
      </c>
      <c r="AP287" s="44">
        <f>VLOOKUP($AN287, [1]TableView_704030_20160816_20160!$D$2:$M$5095,3,FALSE)</f>
        <v>1021.47037796</v>
      </c>
      <c r="AQ287" s="44">
        <f>VLOOKUP($AN287, [1]TableView_704030_20160816_20160!$D$2:$M$5095,8,FALSE)</f>
        <v>24.1666666666667</v>
      </c>
      <c r="AR287" s="44">
        <f>VLOOKUP($AN287, [1]TableView_704030_20160816_20160!$D$2:$M$5095,10,FALSE)</f>
        <v>0</v>
      </c>
      <c r="AS287" s="44">
        <f>VLOOKUP($AN287, [1]TableView_704030_20160816_20160!$D$2:$M$5095,4,FALSE)</f>
        <v>51</v>
      </c>
      <c r="AT287" s="44">
        <f>VLOOKUP($AN287, [1]TableView_704030_20160816_20160!$D$2:$M$5095,6,FALSE)</f>
        <v>169</v>
      </c>
      <c r="AU287" s="44">
        <f>VLOOKUP($AN287, [1]TableView_704030_20160816_20160!$D$2:$M$5095,7,FALSE)</f>
        <v>2.4</v>
      </c>
      <c r="AV287" s="44">
        <f>VLOOKUP($AN287, [1]TableView_704030_20160816_20160!$D$2:$M$5095,2,FALSE)</f>
        <v>7</v>
      </c>
      <c r="AW287" s="44">
        <f>VLOOKUP($AO287, [2]aacb8965d69cc6fd1cb3a5cae9e8ae7!$C$6:$F$853,4,FALSE)</f>
        <v>0.9</v>
      </c>
      <c r="AX287" s="44">
        <v>3</v>
      </c>
      <c r="AY287" s="44" t="str">
        <f t="shared" si="25"/>
        <v>30/08/2016 3</v>
      </c>
      <c r="AZ287" s="44">
        <f>VLOOKUP($AY287, [3]Sheet1!$D$3:$T$89,2,FALSE)</f>
        <v>29</v>
      </c>
      <c r="BA287" s="44">
        <f>VLOOKUP($AY287, [3]Sheet1!$D$3:$T$89,3,FALSE)</f>
        <v>24</v>
      </c>
      <c r="BB287" s="44">
        <f>VLOOKUP($AY287, [3]Sheet1!$D$3:$T$89,6,FALSE)</f>
        <v>29</v>
      </c>
      <c r="BC287" s="44">
        <f>VLOOKUP($AY287, [3]Sheet1!$D$3:$T$89,7,FALSE)</f>
        <v>22</v>
      </c>
      <c r="BD287" s="44">
        <f>VLOOKUP($AY287, [3]Sheet1!$D$3:$T$89,10,FALSE)</f>
        <v>29</v>
      </c>
      <c r="BE287" s="44">
        <f>VLOOKUP($AY287, [3]Sheet1!$D$3:$T$89,11,FALSE)</f>
        <v>20</v>
      </c>
      <c r="BF287" s="44">
        <f>VLOOKUP($AY287, [3]Sheet1!$D$3:$T$89,14,FALSE)</f>
        <v>28</v>
      </c>
      <c r="BG287" s="44">
        <f>VLOOKUP($AY287, [3]Sheet1!$D$3:$T$89,15,FALSE)</f>
        <v>20</v>
      </c>
      <c r="BI287" s="49">
        <v>42612</v>
      </c>
      <c r="BJ287" s="50">
        <v>0.68055555555555503</v>
      </c>
      <c r="BK287" s="50">
        <v>0.68055555555555558</v>
      </c>
      <c r="BL287" s="50">
        <v>0.6875</v>
      </c>
      <c r="BM287" s="44" t="s">
        <v>1155</v>
      </c>
      <c r="BN287" s="44" t="s">
        <v>1253</v>
      </c>
      <c r="BO287" s="44">
        <v>1021.47037796</v>
      </c>
      <c r="BP287" s="44">
        <v>24.1666666666667</v>
      </c>
      <c r="BQ287" s="44">
        <v>0</v>
      </c>
      <c r="BR287" s="44">
        <v>51</v>
      </c>
      <c r="BS287" s="44">
        <v>169</v>
      </c>
      <c r="BT287" s="44">
        <v>2.4</v>
      </c>
      <c r="BU287" s="44">
        <v>7</v>
      </c>
      <c r="BV287" s="44">
        <v>0.9</v>
      </c>
      <c r="BW287" s="44">
        <v>3</v>
      </c>
      <c r="BX287" s="44" t="s">
        <v>1254</v>
      </c>
      <c r="BY287" s="44">
        <v>29</v>
      </c>
      <c r="BZ287" s="44">
        <v>24</v>
      </c>
      <c r="CA287" s="44">
        <v>29</v>
      </c>
      <c r="CB287" s="44">
        <v>22</v>
      </c>
      <c r="CC287" s="44">
        <v>29</v>
      </c>
      <c r="CD287" s="44">
        <v>20</v>
      </c>
      <c r="CE287" s="44">
        <v>28</v>
      </c>
      <c r="CF287" s="44">
        <v>20</v>
      </c>
    </row>
    <row r="288" spans="1:84">
      <c r="D288" s="46">
        <v>1.6064814814814813E-2</v>
      </c>
      <c r="E288" s="13" t="s">
        <v>88</v>
      </c>
      <c r="F288" s="13" t="s">
        <v>34</v>
      </c>
      <c r="J288" s="15" t="s">
        <v>36</v>
      </c>
      <c r="AJ288" s="49">
        <v>42612</v>
      </c>
      <c r="AK288" s="60">
        <v>0.68055555555555503</v>
      </c>
      <c r="AL288" s="60">
        <f t="shared" si="21"/>
        <v>0.68055555555555558</v>
      </c>
      <c r="AM288" s="60">
        <f t="shared" si="22"/>
        <v>0.6875</v>
      </c>
      <c r="AN288" s="61" t="str">
        <f t="shared" si="23"/>
        <v>30/08/2016 16:20:00</v>
      </c>
      <c r="AO288" s="61" t="str">
        <f t="shared" si="24"/>
        <v>30/08/2016 16:30:00</v>
      </c>
      <c r="AP288" s="44">
        <f>VLOOKUP($AN288, [1]TableView_704030_20160816_20160!$D$2:$M$5095,3,FALSE)</f>
        <v>1021.47037796</v>
      </c>
      <c r="AQ288" s="44">
        <f>VLOOKUP($AN288, [1]TableView_704030_20160816_20160!$D$2:$M$5095,8,FALSE)</f>
        <v>24.1666666666667</v>
      </c>
      <c r="AR288" s="44">
        <f>VLOOKUP($AN288, [1]TableView_704030_20160816_20160!$D$2:$M$5095,10,FALSE)</f>
        <v>0</v>
      </c>
      <c r="AS288" s="44">
        <f>VLOOKUP($AN288, [1]TableView_704030_20160816_20160!$D$2:$M$5095,4,FALSE)</f>
        <v>51</v>
      </c>
      <c r="AT288" s="44">
        <f>VLOOKUP($AN288, [1]TableView_704030_20160816_20160!$D$2:$M$5095,6,FALSE)</f>
        <v>169</v>
      </c>
      <c r="AU288" s="44">
        <f>VLOOKUP($AN288, [1]TableView_704030_20160816_20160!$D$2:$M$5095,7,FALSE)</f>
        <v>2.4</v>
      </c>
      <c r="AV288" s="44">
        <f>VLOOKUP($AN288, [1]TableView_704030_20160816_20160!$D$2:$M$5095,2,FALSE)</f>
        <v>7</v>
      </c>
      <c r="AW288" s="44">
        <f>VLOOKUP($AO288, [2]aacb8965d69cc6fd1cb3a5cae9e8ae7!$C$6:$F$853,4,FALSE)</f>
        <v>0.9</v>
      </c>
      <c r="AX288" s="44">
        <v>3</v>
      </c>
      <c r="AY288" s="44" t="str">
        <f t="shared" si="25"/>
        <v>30/08/2016 3</v>
      </c>
      <c r="AZ288" s="44">
        <f>VLOOKUP($AY288, [3]Sheet1!$D$3:$T$89,2,FALSE)</f>
        <v>29</v>
      </c>
      <c r="BA288" s="44">
        <f>VLOOKUP($AY288, [3]Sheet1!$D$3:$T$89,3,FALSE)</f>
        <v>24</v>
      </c>
      <c r="BB288" s="44">
        <f>VLOOKUP($AY288, [3]Sheet1!$D$3:$T$89,6,FALSE)</f>
        <v>29</v>
      </c>
      <c r="BC288" s="44">
        <f>VLOOKUP($AY288, [3]Sheet1!$D$3:$T$89,7,FALSE)</f>
        <v>22</v>
      </c>
      <c r="BD288" s="44">
        <f>VLOOKUP($AY288, [3]Sheet1!$D$3:$T$89,10,FALSE)</f>
        <v>29</v>
      </c>
      <c r="BE288" s="44">
        <f>VLOOKUP($AY288, [3]Sheet1!$D$3:$T$89,11,FALSE)</f>
        <v>20</v>
      </c>
      <c r="BF288" s="44">
        <f>VLOOKUP($AY288, [3]Sheet1!$D$3:$T$89,14,FALSE)</f>
        <v>28</v>
      </c>
      <c r="BG288" s="44">
        <f>VLOOKUP($AY288, [3]Sheet1!$D$3:$T$89,15,FALSE)</f>
        <v>20</v>
      </c>
      <c r="BI288" s="49">
        <v>42612</v>
      </c>
      <c r="BJ288" s="50">
        <v>0.68055555555555503</v>
      </c>
      <c r="BK288" s="50">
        <v>0.68055555555555558</v>
      </c>
      <c r="BL288" s="50">
        <v>0.6875</v>
      </c>
      <c r="BM288" s="44" t="s">
        <v>1155</v>
      </c>
      <c r="BN288" s="44" t="s">
        <v>1253</v>
      </c>
      <c r="BO288" s="44">
        <v>1021.47037796</v>
      </c>
      <c r="BP288" s="44">
        <v>24.1666666666667</v>
      </c>
      <c r="BQ288" s="44">
        <v>0</v>
      </c>
      <c r="BR288" s="44">
        <v>51</v>
      </c>
      <c r="BS288" s="44">
        <v>169</v>
      </c>
      <c r="BT288" s="44">
        <v>2.4</v>
      </c>
      <c r="BU288" s="44">
        <v>7</v>
      </c>
      <c r="BV288" s="44">
        <v>0.9</v>
      </c>
      <c r="BW288" s="44">
        <v>3</v>
      </c>
      <c r="BX288" s="44" t="s">
        <v>1254</v>
      </c>
      <c r="BY288" s="44">
        <v>29</v>
      </c>
      <c r="BZ288" s="44">
        <v>24</v>
      </c>
      <c r="CA288" s="44">
        <v>29</v>
      </c>
      <c r="CB288" s="44">
        <v>22</v>
      </c>
      <c r="CC288" s="44">
        <v>29</v>
      </c>
      <c r="CD288" s="44">
        <v>20</v>
      </c>
      <c r="CE288" s="44">
        <v>28</v>
      </c>
      <c r="CF288" s="44">
        <v>20</v>
      </c>
    </row>
    <row r="289" spans="1:84">
      <c r="D289" s="46">
        <v>1.6828703703703703E-2</v>
      </c>
      <c r="E289" s="13" t="s">
        <v>88</v>
      </c>
      <c r="F289" s="13" t="s">
        <v>34</v>
      </c>
      <c r="J289" s="15" t="s">
        <v>29</v>
      </c>
      <c r="K289" s="44" t="s">
        <v>55</v>
      </c>
      <c r="AJ289" s="49">
        <v>42612</v>
      </c>
      <c r="AK289" s="60">
        <v>0.68055555555555503</v>
      </c>
      <c r="AL289" s="60">
        <f t="shared" si="21"/>
        <v>0.68055555555555558</v>
      </c>
      <c r="AM289" s="60">
        <f t="shared" si="22"/>
        <v>0.6875</v>
      </c>
      <c r="AN289" s="61" t="str">
        <f t="shared" si="23"/>
        <v>30/08/2016 16:20:00</v>
      </c>
      <c r="AO289" s="61" t="str">
        <f t="shared" si="24"/>
        <v>30/08/2016 16:30:00</v>
      </c>
      <c r="AP289" s="44">
        <f>VLOOKUP($AN289, [1]TableView_704030_20160816_20160!$D$2:$M$5095,3,FALSE)</f>
        <v>1021.47037796</v>
      </c>
      <c r="AQ289" s="44">
        <f>VLOOKUP($AN289, [1]TableView_704030_20160816_20160!$D$2:$M$5095,8,FALSE)</f>
        <v>24.1666666666667</v>
      </c>
      <c r="AR289" s="44">
        <f>VLOOKUP($AN289, [1]TableView_704030_20160816_20160!$D$2:$M$5095,10,FALSE)</f>
        <v>0</v>
      </c>
      <c r="AS289" s="44">
        <f>VLOOKUP($AN289, [1]TableView_704030_20160816_20160!$D$2:$M$5095,4,FALSE)</f>
        <v>51</v>
      </c>
      <c r="AT289" s="44">
        <f>VLOOKUP($AN289, [1]TableView_704030_20160816_20160!$D$2:$M$5095,6,FALSE)</f>
        <v>169</v>
      </c>
      <c r="AU289" s="44">
        <f>VLOOKUP($AN289, [1]TableView_704030_20160816_20160!$D$2:$M$5095,7,FALSE)</f>
        <v>2.4</v>
      </c>
      <c r="AV289" s="44">
        <f>VLOOKUP($AN289, [1]TableView_704030_20160816_20160!$D$2:$M$5095,2,FALSE)</f>
        <v>7</v>
      </c>
      <c r="AW289" s="44">
        <f>VLOOKUP($AO289, [2]aacb8965d69cc6fd1cb3a5cae9e8ae7!$C$6:$F$853,4,FALSE)</f>
        <v>0.9</v>
      </c>
      <c r="AX289" s="44">
        <v>3</v>
      </c>
      <c r="AY289" s="44" t="str">
        <f t="shared" si="25"/>
        <v>30/08/2016 3</v>
      </c>
      <c r="AZ289" s="44">
        <f>VLOOKUP($AY289, [3]Sheet1!$D$3:$T$89,2,FALSE)</f>
        <v>29</v>
      </c>
      <c r="BA289" s="44">
        <f>VLOOKUP($AY289, [3]Sheet1!$D$3:$T$89,3,FALSE)</f>
        <v>24</v>
      </c>
      <c r="BB289" s="44">
        <f>VLOOKUP($AY289, [3]Sheet1!$D$3:$T$89,6,FALSE)</f>
        <v>29</v>
      </c>
      <c r="BC289" s="44">
        <f>VLOOKUP($AY289, [3]Sheet1!$D$3:$T$89,7,FALSE)</f>
        <v>22</v>
      </c>
      <c r="BD289" s="44">
        <f>VLOOKUP($AY289, [3]Sheet1!$D$3:$T$89,10,FALSE)</f>
        <v>29</v>
      </c>
      <c r="BE289" s="44">
        <f>VLOOKUP($AY289, [3]Sheet1!$D$3:$T$89,11,FALSE)</f>
        <v>20</v>
      </c>
      <c r="BF289" s="44">
        <f>VLOOKUP($AY289, [3]Sheet1!$D$3:$T$89,14,FALSE)</f>
        <v>28</v>
      </c>
      <c r="BG289" s="44">
        <f>VLOOKUP($AY289, [3]Sheet1!$D$3:$T$89,15,FALSE)</f>
        <v>20</v>
      </c>
      <c r="BI289" s="49">
        <v>42612</v>
      </c>
      <c r="BJ289" s="50">
        <v>0.68055555555555503</v>
      </c>
      <c r="BK289" s="50">
        <v>0.68055555555555558</v>
      </c>
      <c r="BL289" s="50">
        <v>0.6875</v>
      </c>
      <c r="BM289" s="44" t="s">
        <v>1155</v>
      </c>
      <c r="BN289" s="44" t="s">
        <v>1253</v>
      </c>
      <c r="BO289" s="44">
        <v>1021.47037796</v>
      </c>
      <c r="BP289" s="44">
        <v>24.1666666666667</v>
      </c>
      <c r="BQ289" s="44">
        <v>0</v>
      </c>
      <c r="BR289" s="44">
        <v>51</v>
      </c>
      <c r="BS289" s="44">
        <v>169</v>
      </c>
      <c r="BT289" s="44">
        <v>2.4</v>
      </c>
      <c r="BU289" s="44">
        <v>7</v>
      </c>
      <c r="BV289" s="44">
        <v>0.9</v>
      </c>
      <c r="BW289" s="44">
        <v>3</v>
      </c>
      <c r="BX289" s="44" t="s">
        <v>1254</v>
      </c>
      <c r="BY289" s="44">
        <v>29</v>
      </c>
      <c r="BZ289" s="44">
        <v>24</v>
      </c>
      <c r="CA289" s="44">
        <v>29</v>
      </c>
      <c r="CB289" s="44">
        <v>22</v>
      </c>
      <c r="CC289" s="44">
        <v>29</v>
      </c>
      <c r="CD289" s="44">
        <v>20</v>
      </c>
      <c r="CE289" s="44">
        <v>28</v>
      </c>
      <c r="CF289" s="44">
        <v>20</v>
      </c>
    </row>
    <row r="290" spans="1:84">
      <c r="D290" s="46">
        <v>1.7025462962962961E-2</v>
      </c>
      <c r="E290" s="13" t="s">
        <v>88</v>
      </c>
      <c r="F290" s="13" t="s">
        <v>34</v>
      </c>
      <c r="J290" s="15" t="s">
        <v>36</v>
      </c>
      <c r="AJ290" s="49">
        <v>42612</v>
      </c>
      <c r="AK290" s="60">
        <v>0.68055555555555503</v>
      </c>
      <c r="AL290" s="60">
        <f t="shared" si="21"/>
        <v>0.68055555555555558</v>
      </c>
      <c r="AM290" s="60">
        <f t="shared" si="22"/>
        <v>0.6875</v>
      </c>
      <c r="AN290" s="61" t="str">
        <f t="shared" si="23"/>
        <v>30/08/2016 16:20:00</v>
      </c>
      <c r="AO290" s="61" t="str">
        <f t="shared" si="24"/>
        <v>30/08/2016 16:30:00</v>
      </c>
      <c r="AP290" s="44">
        <f>VLOOKUP($AN290, [1]TableView_704030_20160816_20160!$D$2:$M$5095,3,FALSE)</f>
        <v>1021.47037796</v>
      </c>
      <c r="AQ290" s="44">
        <f>VLOOKUP($AN290, [1]TableView_704030_20160816_20160!$D$2:$M$5095,8,FALSE)</f>
        <v>24.1666666666667</v>
      </c>
      <c r="AR290" s="44">
        <f>VLOOKUP($AN290, [1]TableView_704030_20160816_20160!$D$2:$M$5095,10,FALSE)</f>
        <v>0</v>
      </c>
      <c r="AS290" s="44">
        <f>VLOOKUP($AN290, [1]TableView_704030_20160816_20160!$D$2:$M$5095,4,FALSE)</f>
        <v>51</v>
      </c>
      <c r="AT290" s="44">
        <f>VLOOKUP($AN290, [1]TableView_704030_20160816_20160!$D$2:$M$5095,6,FALSE)</f>
        <v>169</v>
      </c>
      <c r="AU290" s="44">
        <f>VLOOKUP($AN290, [1]TableView_704030_20160816_20160!$D$2:$M$5095,7,FALSE)</f>
        <v>2.4</v>
      </c>
      <c r="AV290" s="44">
        <f>VLOOKUP($AN290, [1]TableView_704030_20160816_20160!$D$2:$M$5095,2,FALSE)</f>
        <v>7</v>
      </c>
      <c r="AW290" s="44">
        <f>VLOOKUP($AO290, [2]aacb8965d69cc6fd1cb3a5cae9e8ae7!$C$6:$F$853,4,FALSE)</f>
        <v>0.9</v>
      </c>
      <c r="AX290" s="44">
        <v>3</v>
      </c>
      <c r="AY290" s="44" t="str">
        <f t="shared" si="25"/>
        <v>30/08/2016 3</v>
      </c>
      <c r="AZ290" s="44">
        <f>VLOOKUP($AY290, [3]Sheet1!$D$3:$T$89,2,FALSE)</f>
        <v>29</v>
      </c>
      <c r="BA290" s="44">
        <f>VLOOKUP($AY290, [3]Sheet1!$D$3:$T$89,3,FALSE)</f>
        <v>24</v>
      </c>
      <c r="BB290" s="44">
        <f>VLOOKUP($AY290, [3]Sheet1!$D$3:$T$89,6,FALSE)</f>
        <v>29</v>
      </c>
      <c r="BC290" s="44">
        <f>VLOOKUP($AY290, [3]Sheet1!$D$3:$T$89,7,FALSE)</f>
        <v>22</v>
      </c>
      <c r="BD290" s="44">
        <f>VLOOKUP($AY290, [3]Sheet1!$D$3:$T$89,10,FALSE)</f>
        <v>29</v>
      </c>
      <c r="BE290" s="44">
        <f>VLOOKUP($AY290, [3]Sheet1!$D$3:$T$89,11,FALSE)</f>
        <v>20</v>
      </c>
      <c r="BF290" s="44">
        <f>VLOOKUP($AY290, [3]Sheet1!$D$3:$T$89,14,FALSE)</f>
        <v>28</v>
      </c>
      <c r="BG290" s="44">
        <f>VLOOKUP($AY290, [3]Sheet1!$D$3:$T$89,15,FALSE)</f>
        <v>20</v>
      </c>
      <c r="BI290" s="49">
        <v>42612</v>
      </c>
      <c r="BJ290" s="50">
        <v>0.68055555555555503</v>
      </c>
      <c r="BK290" s="50">
        <v>0.68055555555555558</v>
      </c>
      <c r="BL290" s="50">
        <v>0.6875</v>
      </c>
      <c r="BM290" s="44" t="s">
        <v>1155</v>
      </c>
      <c r="BN290" s="44" t="s">
        <v>1253</v>
      </c>
      <c r="BO290" s="44">
        <v>1021.47037796</v>
      </c>
      <c r="BP290" s="44">
        <v>24.1666666666667</v>
      </c>
      <c r="BQ290" s="44">
        <v>0</v>
      </c>
      <c r="BR290" s="44">
        <v>51</v>
      </c>
      <c r="BS290" s="44">
        <v>169</v>
      </c>
      <c r="BT290" s="44">
        <v>2.4</v>
      </c>
      <c r="BU290" s="44">
        <v>7</v>
      </c>
      <c r="BV290" s="44">
        <v>0.9</v>
      </c>
      <c r="BW290" s="44">
        <v>3</v>
      </c>
      <c r="BX290" s="44" t="s">
        <v>1254</v>
      </c>
      <c r="BY290" s="44">
        <v>29</v>
      </c>
      <c r="BZ290" s="44">
        <v>24</v>
      </c>
      <c r="CA290" s="44">
        <v>29</v>
      </c>
      <c r="CB290" s="44">
        <v>22</v>
      </c>
      <c r="CC290" s="44">
        <v>29</v>
      </c>
      <c r="CD290" s="44">
        <v>20</v>
      </c>
      <c r="CE290" s="44">
        <v>28</v>
      </c>
      <c r="CF290" s="44">
        <v>20</v>
      </c>
    </row>
    <row r="291" spans="1:84">
      <c r="D291" s="46">
        <v>1.7766203703703704E-2</v>
      </c>
      <c r="E291" s="13" t="s">
        <v>88</v>
      </c>
      <c r="F291" s="13" t="s">
        <v>33</v>
      </c>
      <c r="J291" s="15" t="s">
        <v>36</v>
      </c>
      <c r="K291" s="44" t="s">
        <v>444</v>
      </c>
      <c r="AJ291" s="49">
        <v>42612</v>
      </c>
      <c r="AK291" s="60">
        <v>0.68055555555555503</v>
      </c>
      <c r="AL291" s="60">
        <f t="shared" si="21"/>
        <v>0.68055555555555558</v>
      </c>
      <c r="AM291" s="60">
        <f t="shared" si="22"/>
        <v>0.6875</v>
      </c>
      <c r="AN291" s="61" t="str">
        <f t="shared" si="23"/>
        <v>30/08/2016 16:20:00</v>
      </c>
      <c r="AO291" s="61" t="str">
        <f t="shared" si="24"/>
        <v>30/08/2016 16:30:00</v>
      </c>
      <c r="AP291" s="44">
        <f>VLOOKUP($AN291, [1]TableView_704030_20160816_20160!$D$2:$M$5095,3,FALSE)</f>
        <v>1021.47037796</v>
      </c>
      <c r="AQ291" s="44">
        <f>VLOOKUP($AN291, [1]TableView_704030_20160816_20160!$D$2:$M$5095,8,FALSE)</f>
        <v>24.1666666666667</v>
      </c>
      <c r="AR291" s="44">
        <f>VLOOKUP($AN291, [1]TableView_704030_20160816_20160!$D$2:$M$5095,10,FALSE)</f>
        <v>0</v>
      </c>
      <c r="AS291" s="44">
        <f>VLOOKUP($AN291, [1]TableView_704030_20160816_20160!$D$2:$M$5095,4,FALSE)</f>
        <v>51</v>
      </c>
      <c r="AT291" s="44">
        <f>VLOOKUP($AN291, [1]TableView_704030_20160816_20160!$D$2:$M$5095,6,FALSE)</f>
        <v>169</v>
      </c>
      <c r="AU291" s="44">
        <f>VLOOKUP($AN291, [1]TableView_704030_20160816_20160!$D$2:$M$5095,7,FALSE)</f>
        <v>2.4</v>
      </c>
      <c r="AV291" s="44">
        <f>VLOOKUP($AN291, [1]TableView_704030_20160816_20160!$D$2:$M$5095,2,FALSE)</f>
        <v>7</v>
      </c>
      <c r="AW291" s="44">
        <f>VLOOKUP($AO291, [2]aacb8965d69cc6fd1cb3a5cae9e8ae7!$C$6:$F$853,4,FALSE)</f>
        <v>0.9</v>
      </c>
      <c r="AX291" s="44">
        <v>3</v>
      </c>
      <c r="AY291" s="44" t="str">
        <f t="shared" si="25"/>
        <v>30/08/2016 3</v>
      </c>
      <c r="AZ291" s="44">
        <f>VLOOKUP($AY291, [3]Sheet1!$D$3:$T$89,2,FALSE)</f>
        <v>29</v>
      </c>
      <c r="BA291" s="44">
        <f>VLOOKUP($AY291, [3]Sheet1!$D$3:$T$89,3,FALSE)</f>
        <v>24</v>
      </c>
      <c r="BB291" s="44">
        <f>VLOOKUP($AY291, [3]Sheet1!$D$3:$T$89,6,FALSE)</f>
        <v>29</v>
      </c>
      <c r="BC291" s="44">
        <f>VLOOKUP($AY291, [3]Sheet1!$D$3:$T$89,7,FALSE)</f>
        <v>22</v>
      </c>
      <c r="BD291" s="44">
        <f>VLOOKUP($AY291, [3]Sheet1!$D$3:$T$89,10,FALSE)</f>
        <v>29</v>
      </c>
      <c r="BE291" s="44">
        <f>VLOOKUP($AY291, [3]Sheet1!$D$3:$T$89,11,FALSE)</f>
        <v>20</v>
      </c>
      <c r="BF291" s="44">
        <f>VLOOKUP($AY291, [3]Sheet1!$D$3:$T$89,14,FALSE)</f>
        <v>28</v>
      </c>
      <c r="BG291" s="44">
        <f>VLOOKUP($AY291, [3]Sheet1!$D$3:$T$89,15,FALSE)</f>
        <v>20</v>
      </c>
      <c r="BI291" s="49">
        <v>42612</v>
      </c>
      <c r="BJ291" s="50">
        <v>0.68055555555555503</v>
      </c>
      <c r="BK291" s="50">
        <v>0.68055555555555558</v>
      </c>
      <c r="BL291" s="50">
        <v>0.6875</v>
      </c>
      <c r="BM291" s="44" t="s">
        <v>1155</v>
      </c>
      <c r="BN291" s="44" t="s">
        <v>1253</v>
      </c>
      <c r="BO291" s="44">
        <v>1021.47037796</v>
      </c>
      <c r="BP291" s="44">
        <v>24.1666666666667</v>
      </c>
      <c r="BQ291" s="44">
        <v>0</v>
      </c>
      <c r="BR291" s="44">
        <v>51</v>
      </c>
      <c r="BS291" s="44">
        <v>169</v>
      </c>
      <c r="BT291" s="44">
        <v>2.4</v>
      </c>
      <c r="BU291" s="44">
        <v>7</v>
      </c>
      <c r="BV291" s="44">
        <v>0.9</v>
      </c>
      <c r="BW291" s="44">
        <v>3</v>
      </c>
      <c r="BX291" s="44" t="s">
        <v>1254</v>
      </c>
      <c r="BY291" s="44">
        <v>29</v>
      </c>
      <c r="BZ291" s="44">
        <v>24</v>
      </c>
      <c r="CA291" s="44">
        <v>29</v>
      </c>
      <c r="CB291" s="44">
        <v>22</v>
      </c>
      <c r="CC291" s="44">
        <v>29</v>
      </c>
      <c r="CD291" s="44">
        <v>20</v>
      </c>
      <c r="CE291" s="44">
        <v>28</v>
      </c>
      <c r="CF291" s="44">
        <v>20</v>
      </c>
    </row>
    <row r="292" spans="1:84">
      <c r="D292" s="46">
        <v>2.0833333333333332E-2</v>
      </c>
      <c r="AJ292" s="49">
        <v>42612</v>
      </c>
      <c r="AK292" s="60">
        <v>0.68055555555555503</v>
      </c>
      <c r="AL292" s="60">
        <f t="shared" si="21"/>
        <v>0.68055555555555558</v>
      </c>
      <c r="AM292" s="60">
        <f t="shared" si="22"/>
        <v>0.6875</v>
      </c>
      <c r="AN292" s="61" t="str">
        <f t="shared" si="23"/>
        <v>30/08/2016 16:20:00</v>
      </c>
      <c r="AO292" s="61" t="str">
        <f t="shared" si="24"/>
        <v>30/08/2016 16:30:00</v>
      </c>
      <c r="AP292" s="44">
        <f>VLOOKUP($AN292, [1]TableView_704030_20160816_20160!$D$2:$M$5095,3,FALSE)</f>
        <v>1021.47037796</v>
      </c>
      <c r="AQ292" s="44">
        <f>VLOOKUP($AN292, [1]TableView_704030_20160816_20160!$D$2:$M$5095,8,FALSE)</f>
        <v>24.1666666666667</v>
      </c>
      <c r="AR292" s="44">
        <f>VLOOKUP($AN292, [1]TableView_704030_20160816_20160!$D$2:$M$5095,10,FALSE)</f>
        <v>0</v>
      </c>
      <c r="AS292" s="44">
        <f>VLOOKUP($AN292, [1]TableView_704030_20160816_20160!$D$2:$M$5095,4,FALSE)</f>
        <v>51</v>
      </c>
      <c r="AT292" s="44">
        <f>VLOOKUP($AN292, [1]TableView_704030_20160816_20160!$D$2:$M$5095,6,FALSE)</f>
        <v>169</v>
      </c>
      <c r="AU292" s="44">
        <f>VLOOKUP($AN292, [1]TableView_704030_20160816_20160!$D$2:$M$5095,7,FALSE)</f>
        <v>2.4</v>
      </c>
      <c r="AV292" s="44">
        <f>VLOOKUP($AN292, [1]TableView_704030_20160816_20160!$D$2:$M$5095,2,FALSE)</f>
        <v>7</v>
      </c>
      <c r="AW292" s="44">
        <f>VLOOKUP($AO292, [2]aacb8965d69cc6fd1cb3a5cae9e8ae7!$C$6:$F$853,4,FALSE)</f>
        <v>0.9</v>
      </c>
      <c r="AX292" s="44">
        <v>3</v>
      </c>
      <c r="AY292" s="44" t="str">
        <f t="shared" si="25"/>
        <v>30/08/2016 3</v>
      </c>
      <c r="AZ292" s="44">
        <f>VLOOKUP($AY292, [3]Sheet1!$D$3:$T$89,2,FALSE)</f>
        <v>29</v>
      </c>
      <c r="BA292" s="44">
        <f>VLOOKUP($AY292, [3]Sheet1!$D$3:$T$89,3,FALSE)</f>
        <v>24</v>
      </c>
      <c r="BB292" s="44">
        <f>VLOOKUP($AY292, [3]Sheet1!$D$3:$T$89,6,FALSE)</f>
        <v>29</v>
      </c>
      <c r="BC292" s="44">
        <f>VLOOKUP($AY292, [3]Sheet1!$D$3:$T$89,7,FALSE)</f>
        <v>22</v>
      </c>
      <c r="BD292" s="44">
        <f>VLOOKUP($AY292, [3]Sheet1!$D$3:$T$89,10,FALSE)</f>
        <v>29</v>
      </c>
      <c r="BE292" s="44">
        <f>VLOOKUP($AY292, [3]Sheet1!$D$3:$T$89,11,FALSE)</f>
        <v>20</v>
      </c>
      <c r="BF292" s="44">
        <f>VLOOKUP($AY292, [3]Sheet1!$D$3:$T$89,14,FALSE)</f>
        <v>28</v>
      </c>
      <c r="BG292" s="44">
        <f>VLOOKUP($AY292, [3]Sheet1!$D$3:$T$89,15,FALSE)</f>
        <v>20</v>
      </c>
      <c r="BI292" s="49">
        <v>42612</v>
      </c>
      <c r="BJ292" s="50">
        <v>0.68055555555555503</v>
      </c>
      <c r="BK292" s="50">
        <v>0.68055555555555558</v>
      </c>
      <c r="BL292" s="50">
        <v>0.6875</v>
      </c>
      <c r="BM292" s="44" t="s">
        <v>1155</v>
      </c>
      <c r="BN292" s="44" t="s">
        <v>1253</v>
      </c>
      <c r="BO292" s="44">
        <v>1021.47037796</v>
      </c>
      <c r="BP292" s="44">
        <v>24.1666666666667</v>
      </c>
      <c r="BQ292" s="44">
        <v>0</v>
      </c>
      <c r="BR292" s="44">
        <v>51</v>
      </c>
      <c r="BS292" s="44">
        <v>169</v>
      </c>
      <c r="BT292" s="44">
        <v>2.4</v>
      </c>
      <c r="BU292" s="44">
        <v>7</v>
      </c>
      <c r="BV292" s="44">
        <v>0.9</v>
      </c>
      <c r="BW292" s="44">
        <v>3</v>
      </c>
      <c r="BX292" s="44" t="s">
        <v>1254</v>
      </c>
      <c r="BY292" s="44">
        <v>29</v>
      </c>
      <c r="BZ292" s="44">
        <v>24</v>
      </c>
      <c r="CA292" s="44">
        <v>29</v>
      </c>
      <c r="CB292" s="44">
        <v>22</v>
      </c>
      <c r="CC292" s="44">
        <v>29</v>
      </c>
      <c r="CD292" s="44">
        <v>20</v>
      </c>
      <c r="CE292" s="44">
        <v>28</v>
      </c>
      <c r="CF292" s="44">
        <v>20</v>
      </c>
    </row>
    <row r="293" spans="1:84" s="28" customFormat="1">
      <c r="B293" s="51"/>
      <c r="D293" s="52"/>
      <c r="E293" s="53"/>
      <c r="F293" s="53"/>
      <c r="G293" s="53"/>
      <c r="H293" s="53"/>
      <c r="I293" s="53"/>
      <c r="M293" s="54"/>
      <c r="O293" s="52"/>
      <c r="P293" s="53"/>
      <c r="Q293" s="53"/>
      <c r="R293" s="53"/>
      <c r="S293" s="53"/>
      <c r="T293" s="53"/>
      <c r="U293" s="53"/>
      <c r="X293" s="54"/>
      <c r="Z293" s="52"/>
      <c r="AA293" s="53"/>
      <c r="AB293" s="53"/>
      <c r="AC293" s="53"/>
      <c r="AD293" s="53"/>
      <c r="AE293" s="53"/>
      <c r="AF293" s="53"/>
      <c r="AJ293" s="49">
        <v>42612</v>
      </c>
      <c r="AK293" s="60">
        <v>0.68055555555555503</v>
      </c>
      <c r="AL293" s="60">
        <f t="shared" si="21"/>
        <v>0.68055555555555558</v>
      </c>
      <c r="AM293" s="60">
        <f t="shared" si="22"/>
        <v>0.6875</v>
      </c>
      <c r="AN293" s="61" t="str">
        <f t="shared" si="23"/>
        <v>30/08/2016 16:20:00</v>
      </c>
      <c r="AO293" s="61" t="str">
        <f t="shared" si="24"/>
        <v>30/08/2016 16:30:00</v>
      </c>
      <c r="AP293" s="44">
        <f>VLOOKUP($AN293, [1]TableView_704030_20160816_20160!$D$2:$M$5095,3,FALSE)</f>
        <v>1021.47037796</v>
      </c>
      <c r="AQ293" s="44">
        <f>VLOOKUP($AN293, [1]TableView_704030_20160816_20160!$D$2:$M$5095,8,FALSE)</f>
        <v>24.1666666666667</v>
      </c>
      <c r="AR293" s="44">
        <f>VLOOKUP($AN293, [1]TableView_704030_20160816_20160!$D$2:$M$5095,10,FALSE)</f>
        <v>0</v>
      </c>
      <c r="AS293" s="44">
        <f>VLOOKUP($AN293, [1]TableView_704030_20160816_20160!$D$2:$M$5095,4,FALSE)</f>
        <v>51</v>
      </c>
      <c r="AT293" s="44">
        <f>VLOOKUP($AN293, [1]TableView_704030_20160816_20160!$D$2:$M$5095,6,FALSE)</f>
        <v>169</v>
      </c>
      <c r="AU293" s="44">
        <f>VLOOKUP($AN293, [1]TableView_704030_20160816_20160!$D$2:$M$5095,7,FALSE)</f>
        <v>2.4</v>
      </c>
      <c r="AV293" s="44">
        <f>VLOOKUP($AN293, [1]TableView_704030_20160816_20160!$D$2:$M$5095,2,FALSE)</f>
        <v>7</v>
      </c>
      <c r="AW293" s="44">
        <f>VLOOKUP($AO293, [2]aacb8965d69cc6fd1cb3a5cae9e8ae7!$C$6:$F$853,4,FALSE)</f>
        <v>0.9</v>
      </c>
      <c r="AX293" s="44">
        <v>3</v>
      </c>
      <c r="AY293" s="44" t="str">
        <f t="shared" si="25"/>
        <v>30/08/2016 3</v>
      </c>
      <c r="AZ293" s="44">
        <f>VLOOKUP($AY293, [3]Sheet1!$D$3:$T$89,2,FALSE)</f>
        <v>29</v>
      </c>
      <c r="BA293" s="44">
        <f>VLOOKUP($AY293, [3]Sheet1!$D$3:$T$89,3,FALSE)</f>
        <v>24</v>
      </c>
      <c r="BB293" s="44">
        <f>VLOOKUP($AY293, [3]Sheet1!$D$3:$T$89,6,FALSE)</f>
        <v>29</v>
      </c>
      <c r="BC293" s="44">
        <f>VLOOKUP($AY293, [3]Sheet1!$D$3:$T$89,7,FALSE)</f>
        <v>22</v>
      </c>
      <c r="BD293" s="44">
        <f>VLOOKUP($AY293, [3]Sheet1!$D$3:$T$89,10,FALSE)</f>
        <v>29</v>
      </c>
      <c r="BE293" s="44">
        <f>VLOOKUP($AY293, [3]Sheet1!$D$3:$T$89,11,FALSE)</f>
        <v>20</v>
      </c>
      <c r="BF293" s="44">
        <f>VLOOKUP($AY293, [3]Sheet1!$D$3:$T$89,14,FALSE)</f>
        <v>28</v>
      </c>
      <c r="BG293" s="44">
        <f>VLOOKUP($AY293, [3]Sheet1!$D$3:$T$89,15,FALSE)</f>
        <v>20</v>
      </c>
      <c r="BI293" s="58">
        <v>42612</v>
      </c>
      <c r="BJ293" s="59">
        <v>0.68055555555555503</v>
      </c>
      <c r="BK293" s="59">
        <v>0.68055555555555558</v>
      </c>
      <c r="BL293" s="59">
        <v>0.6875</v>
      </c>
      <c r="BM293" s="28" t="s">
        <v>1155</v>
      </c>
      <c r="BN293" s="28" t="s">
        <v>1253</v>
      </c>
      <c r="BO293" s="28">
        <v>1021.47037796</v>
      </c>
      <c r="BP293" s="28">
        <v>24.1666666666667</v>
      </c>
      <c r="BQ293" s="28">
        <v>0</v>
      </c>
      <c r="BR293" s="28">
        <v>51</v>
      </c>
      <c r="BS293" s="28">
        <v>169</v>
      </c>
      <c r="BT293" s="28">
        <v>2.4</v>
      </c>
      <c r="BU293" s="28">
        <v>7</v>
      </c>
      <c r="BV293" s="28">
        <v>0.9</v>
      </c>
      <c r="BW293" s="28">
        <v>3</v>
      </c>
      <c r="BX293" s="28" t="s">
        <v>1254</v>
      </c>
      <c r="BY293" s="28">
        <v>29</v>
      </c>
      <c r="BZ293" s="28">
        <v>24</v>
      </c>
      <c r="CA293" s="28">
        <v>29</v>
      </c>
      <c r="CB293" s="28">
        <v>22</v>
      </c>
      <c r="CC293" s="28">
        <v>29</v>
      </c>
      <c r="CD293" s="28">
        <v>20</v>
      </c>
      <c r="CE293" s="28">
        <v>28</v>
      </c>
      <c r="CF293" s="28">
        <v>20</v>
      </c>
    </row>
    <row r="294" spans="1:84">
      <c r="A294" s="44" t="s">
        <v>0</v>
      </c>
      <c r="B294" s="45" t="s">
        <v>411</v>
      </c>
      <c r="D294" s="46">
        <v>0</v>
      </c>
      <c r="E294" s="13" t="s">
        <v>32</v>
      </c>
      <c r="O294" s="46">
        <v>0</v>
      </c>
      <c r="P294" s="47" t="s">
        <v>32</v>
      </c>
      <c r="Z294" s="46">
        <v>0</v>
      </c>
      <c r="AA294" s="47" t="s">
        <v>453</v>
      </c>
      <c r="AB294" s="47" t="s">
        <v>460</v>
      </c>
      <c r="AF294" s="47" t="s">
        <v>29</v>
      </c>
      <c r="AG294" s="44" t="s">
        <v>466</v>
      </c>
      <c r="AJ294" s="49">
        <v>42612</v>
      </c>
      <c r="AK294" s="60">
        <v>0.78888888888888886</v>
      </c>
      <c r="AL294" s="60">
        <v>0.77083333333333337</v>
      </c>
      <c r="AM294" s="60">
        <f t="shared" si="22"/>
        <v>0.79166666666666663</v>
      </c>
      <c r="AN294" s="61" t="str">
        <f t="shared" si="23"/>
        <v>30/08/2016 18:30:00</v>
      </c>
      <c r="AO294" s="61" t="str">
        <f t="shared" si="24"/>
        <v>30/08/2016 19:00:00</v>
      </c>
      <c r="AP294" s="44">
        <f>VLOOKUP($AN294, [1]TableView_704030_20160816_20160!$D$2:$M$5095,3,FALSE)</f>
        <v>1021.19946684</v>
      </c>
      <c r="AQ294" s="44">
        <f>VLOOKUP($AN294, [1]TableView_704030_20160816_20160!$D$2:$M$5095,8,FALSE)</f>
        <v>20.5</v>
      </c>
      <c r="AR294" s="44">
        <f>VLOOKUP($AN294, [1]TableView_704030_20160816_20160!$D$2:$M$5095,10,FALSE)</f>
        <v>0</v>
      </c>
      <c r="AS294" s="44">
        <f>VLOOKUP($AN294, [1]TableView_704030_20160816_20160!$D$2:$M$5095,4,FALSE)</f>
        <v>63</v>
      </c>
      <c r="AT294" s="44">
        <f>VLOOKUP($AN294, [1]TableView_704030_20160816_20160!$D$2:$M$5095,6,FALSE)</f>
        <v>176</v>
      </c>
      <c r="AU294" s="44">
        <f>VLOOKUP($AN294, [1]TableView_704030_20160816_20160!$D$2:$M$5095,7,FALSE)</f>
        <v>0.9</v>
      </c>
      <c r="AV294" s="44">
        <f>VLOOKUP($AN294, [1]TableView_704030_20160816_20160!$D$2:$M$5095,2,FALSE)</f>
        <v>4.3</v>
      </c>
      <c r="AW294" s="44">
        <v>0</v>
      </c>
      <c r="AX294" s="44">
        <v>4</v>
      </c>
      <c r="AY294" s="44" t="str">
        <f t="shared" si="25"/>
        <v>30/08/2016 4</v>
      </c>
      <c r="AZ294" s="44">
        <f>VLOOKUP($AY294, [3]Sheet1!$D$3:$T$89,2,FALSE)</f>
        <v>22</v>
      </c>
      <c r="BA294" s="44">
        <f>VLOOKUP($AY294, [3]Sheet1!$D$3:$T$89,3,FALSE)</f>
        <v>22</v>
      </c>
      <c r="BB294" s="44">
        <f>VLOOKUP($AY294, [3]Sheet1!$D$3:$T$89,6,FALSE)</f>
        <v>26</v>
      </c>
      <c r="BC294" s="44">
        <f>VLOOKUP($AY294, [3]Sheet1!$D$3:$T$89,7,FALSE)</f>
        <v>20</v>
      </c>
      <c r="BD294" s="44">
        <f>VLOOKUP($AY294, [3]Sheet1!$D$3:$T$89,10,FALSE)</f>
        <v>27</v>
      </c>
      <c r="BE294" s="44">
        <f>VLOOKUP($AY294, [3]Sheet1!$D$3:$T$89,11,FALSE)</f>
        <v>20</v>
      </c>
      <c r="BF294" s="44">
        <f>VLOOKUP($AY294, [3]Sheet1!$D$3:$T$89,14,FALSE)</f>
        <v>27</v>
      </c>
      <c r="BG294" s="44">
        <f>VLOOKUP($AY294, [3]Sheet1!$D$3:$T$89,15,FALSE)</f>
        <v>19</v>
      </c>
      <c r="BI294" s="49">
        <v>42612</v>
      </c>
      <c r="BJ294" s="50">
        <v>0.78888888888888886</v>
      </c>
      <c r="BK294" s="50">
        <v>0.77083333333333337</v>
      </c>
      <c r="BL294" s="50">
        <v>0.79166666666666663</v>
      </c>
      <c r="BM294" s="44" t="s">
        <v>1255</v>
      </c>
      <c r="BN294" s="44" t="s">
        <v>1156</v>
      </c>
      <c r="BO294" s="44">
        <v>1021.19946684</v>
      </c>
      <c r="BP294" s="44">
        <v>20.5</v>
      </c>
      <c r="BQ294" s="44">
        <v>0</v>
      </c>
      <c r="BR294" s="44">
        <v>63</v>
      </c>
      <c r="BS294" s="44">
        <v>176</v>
      </c>
      <c r="BT294" s="44">
        <v>0.9</v>
      </c>
      <c r="BU294" s="44">
        <v>4.3</v>
      </c>
      <c r="BV294" s="44">
        <v>0</v>
      </c>
      <c r="BW294" s="44">
        <v>4</v>
      </c>
      <c r="BX294" s="44" t="s">
        <v>1256</v>
      </c>
      <c r="BY294" s="44">
        <v>22</v>
      </c>
      <c r="BZ294" s="44">
        <v>22</v>
      </c>
      <c r="CA294" s="44">
        <v>26</v>
      </c>
      <c r="CB294" s="44">
        <v>20</v>
      </c>
      <c r="CC294" s="44">
        <v>27</v>
      </c>
      <c r="CD294" s="44">
        <v>20</v>
      </c>
      <c r="CE294" s="44">
        <v>27</v>
      </c>
      <c r="CF294" s="44">
        <v>19</v>
      </c>
    </row>
    <row r="295" spans="1:84">
      <c r="A295" s="44" t="s">
        <v>1</v>
      </c>
      <c r="B295" s="45" t="s">
        <v>448</v>
      </c>
      <c r="D295" s="46">
        <v>2.0833333333333332E-2</v>
      </c>
      <c r="O295" s="46">
        <v>1.712962962962963E-3</v>
      </c>
      <c r="P295" s="47" t="s">
        <v>30</v>
      </c>
      <c r="Q295" s="47" t="s">
        <v>34</v>
      </c>
      <c r="U295" s="47" t="s">
        <v>29</v>
      </c>
      <c r="V295" s="44" t="s">
        <v>452</v>
      </c>
      <c r="Z295" s="46">
        <v>5.3240740740740744E-4</v>
      </c>
      <c r="AA295" s="47" t="s">
        <v>28</v>
      </c>
      <c r="AB295" s="47" t="s">
        <v>34</v>
      </c>
      <c r="AF295" s="47" t="s">
        <v>36</v>
      </c>
      <c r="AJ295" s="49">
        <v>42612</v>
      </c>
      <c r="AK295" s="60">
        <v>0.78888888888888886</v>
      </c>
      <c r="AL295" s="60">
        <v>0.77083333333333337</v>
      </c>
      <c r="AM295" s="60">
        <f t="shared" si="22"/>
        <v>0.79166666666666663</v>
      </c>
      <c r="AN295" s="61" t="str">
        <f t="shared" si="23"/>
        <v>30/08/2016 18:30:00</v>
      </c>
      <c r="AO295" s="61" t="str">
        <f t="shared" si="24"/>
        <v>30/08/2016 19:00:00</v>
      </c>
      <c r="AP295" s="44">
        <f>VLOOKUP($AN295, [1]TableView_704030_20160816_20160!$D$2:$M$5095,3,FALSE)</f>
        <v>1021.19946684</v>
      </c>
      <c r="AQ295" s="44">
        <f>VLOOKUP($AN295, [1]TableView_704030_20160816_20160!$D$2:$M$5095,8,FALSE)</f>
        <v>20.5</v>
      </c>
      <c r="AR295" s="44">
        <f>VLOOKUP($AN295, [1]TableView_704030_20160816_20160!$D$2:$M$5095,10,FALSE)</f>
        <v>0</v>
      </c>
      <c r="AS295" s="44">
        <f>VLOOKUP($AN295, [1]TableView_704030_20160816_20160!$D$2:$M$5095,4,FALSE)</f>
        <v>63</v>
      </c>
      <c r="AT295" s="44">
        <f>VLOOKUP($AN295, [1]TableView_704030_20160816_20160!$D$2:$M$5095,6,FALSE)</f>
        <v>176</v>
      </c>
      <c r="AU295" s="44">
        <f>VLOOKUP($AN295, [1]TableView_704030_20160816_20160!$D$2:$M$5095,7,FALSE)</f>
        <v>0.9</v>
      </c>
      <c r="AV295" s="44">
        <f>VLOOKUP($AN295, [1]TableView_704030_20160816_20160!$D$2:$M$5095,2,FALSE)</f>
        <v>4.3</v>
      </c>
      <c r="AW295" s="44">
        <v>0</v>
      </c>
      <c r="AX295" s="44">
        <v>4</v>
      </c>
      <c r="AY295" s="44" t="str">
        <f t="shared" si="25"/>
        <v>30/08/2016 4</v>
      </c>
      <c r="AZ295" s="44">
        <f>VLOOKUP($AY295, [3]Sheet1!$D$3:$T$89,2,FALSE)</f>
        <v>22</v>
      </c>
      <c r="BA295" s="44">
        <f>VLOOKUP($AY295, [3]Sheet1!$D$3:$T$89,3,FALSE)</f>
        <v>22</v>
      </c>
      <c r="BB295" s="44">
        <f>VLOOKUP($AY295, [3]Sheet1!$D$3:$T$89,6,FALSE)</f>
        <v>26</v>
      </c>
      <c r="BC295" s="44">
        <f>VLOOKUP($AY295, [3]Sheet1!$D$3:$T$89,7,FALSE)</f>
        <v>20</v>
      </c>
      <c r="BD295" s="44">
        <f>VLOOKUP($AY295, [3]Sheet1!$D$3:$T$89,10,FALSE)</f>
        <v>27</v>
      </c>
      <c r="BE295" s="44">
        <f>VLOOKUP($AY295, [3]Sheet1!$D$3:$T$89,11,FALSE)</f>
        <v>20</v>
      </c>
      <c r="BF295" s="44">
        <f>VLOOKUP($AY295, [3]Sheet1!$D$3:$T$89,14,FALSE)</f>
        <v>27</v>
      </c>
      <c r="BG295" s="44">
        <f>VLOOKUP($AY295, [3]Sheet1!$D$3:$T$89,15,FALSE)</f>
        <v>19</v>
      </c>
      <c r="BI295" s="49">
        <v>42612</v>
      </c>
      <c r="BJ295" s="50">
        <v>0.78888888888888886</v>
      </c>
      <c r="BK295" s="50">
        <v>0.77083333333333337</v>
      </c>
      <c r="BL295" s="50">
        <v>0.79166666666666663</v>
      </c>
      <c r="BM295" s="44" t="s">
        <v>1255</v>
      </c>
      <c r="BN295" s="44" t="s">
        <v>1156</v>
      </c>
      <c r="BO295" s="44">
        <v>1021.19946684</v>
      </c>
      <c r="BP295" s="44">
        <v>20.5</v>
      </c>
      <c r="BQ295" s="44">
        <v>0</v>
      </c>
      <c r="BR295" s="44">
        <v>63</v>
      </c>
      <c r="BS295" s="44">
        <v>176</v>
      </c>
      <c r="BT295" s="44">
        <v>0.9</v>
      </c>
      <c r="BU295" s="44">
        <v>4.3</v>
      </c>
      <c r="BV295" s="44">
        <v>0</v>
      </c>
      <c r="BW295" s="44">
        <v>4</v>
      </c>
      <c r="BX295" s="44" t="s">
        <v>1256</v>
      </c>
      <c r="BY295" s="44">
        <v>22</v>
      </c>
      <c r="BZ295" s="44">
        <v>22</v>
      </c>
      <c r="CA295" s="44">
        <v>26</v>
      </c>
      <c r="CB295" s="44">
        <v>20</v>
      </c>
      <c r="CC295" s="44">
        <v>27</v>
      </c>
      <c r="CD295" s="44">
        <v>20</v>
      </c>
      <c r="CE295" s="44">
        <v>27</v>
      </c>
      <c r="CF295" s="44">
        <v>19</v>
      </c>
    </row>
    <row r="296" spans="1:84">
      <c r="A296" s="44" t="s">
        <v>2</v>
      </c>
      <c r="B296" s="45" t="s">
        <v>20</v>
      </c>
      <c r="O296" s="46">
        <v>2.1412037037037038E-3</v>
      </c>
      <c r="P296" s="47" t="s">
        <v>31</v>
      </c>
      <c r="Q296" s="47" t="s">
        <v>34</v>
      </c>
      <c r="U296" s="47" t="s">
        <v>36</v>
      </c>
      <c r="Z296" s="46">
        <v>1.712962962962963E-3</v>
      </c>
      <c r="AA296" s="47" t="s">
        <v>28</v>
      </c>
      <c r="AB296" s="47" t="s">
        <v>34</v>
      </c>
      <c r="AF296" s="47" t="s">
        <v>29</v>
      </c>
      <c r="AG296" s="44" t="s">
        <v>467</v>
      </c>
      <c r="AJ296" s="49">
        <v>42612</v>
      </c>
      <c r="AK296" s="60">
        <v>0.78888888888888897</v>
      </c>
      <c r="AL296" s="60">
        <v>0.77083333333333304</v>
      </c>
      <c r="AM296" s="60">
        <f t="shared" si="22"/>
        <v>0.79166666666666663</v>
      </c>
      <c r="AN296" s="61" t="str">
        <f t="shared" si="23"/>
        <v>30/08/2016 18:30:00</v>
      </c>
      <c r="AO296" s="61" t="str">
        <f t="shared" si="24"/>
        <v>30/08/2016 19:00:00</v>
      </c>
      <c r="AP296" s="44">
        <f>VLOOKUP($AN296, [1]TableView_704030_20160816_20160!$D$2:$M$5095,3,FALSE)</f>
        <v>1021.19946684</v>
      </c>
      <c r="AQ296" s="44">
        <f>VLOOKUP($AN296, [1]TableView_704030_20160816_20160!$D$2:$M$5095,8,FALSE)</f>
        <v>20.5</v>
      </c>
      <c r="AR296" s="44">
        <f>VLOOKUP($AN296, [1]TableView_704030_20160816_20160!$D$2:$M$5095,10,FALSE)</f>
        <v>0</v>
      </c>
      <c r="AS296" s="44">
        <f>VLOOKUP($AN296, [1]TableView_704030_20160816_20160!$D$2:$M$5095,4,FALSE)</f>
        <v>63</v>
      </c>
      <c r="AT296" s="44">
        <f>VLOOKUP($AN296, [1]TableView_704030_20160816_20160!$D$2:$M$5095,6,FALSE)</f>
        <v>176</v>
      </c>
      <c r="AU296" s="44">
        <f>VLOOKUP($AN296, [1]TableView_704030_20160816_20160!$D$2:$M$5095,7,FALSE)</f>
        <v>0.9</v>
      </c>
      <c r="AV296" s="44">
        <f>VLOOKUP($AN296, [1]TableView_704030_20160816_20160!$D$2:$M$5095,2,FALSE)</f>
        <v>4.3</v>
      </c>
      <c r="AW296" s="44">
        <v>0</v>
      </c>
      <c r="AX296" s="44">
        <v>4</v>
      </c>
      <c r="AY296" s="44" t="str">
        <f t="shared" si="25"/>
        <v>30/08/2016 4</v>
      </c>
      <c r="AZ296" s="44">
        <f>VLOOKUP($AY296, [3]Sheet1!$D$3:$T$89,2,FALSE)</f>
        <v>22</v>
      </c>
      <c r="BA296" s="44">
        <f>VLOOKUP($AY296, [3]Sheet1!$D$3:$T$89,3,FALSE)</f>
        <v>22</v>
      </c>
      <c r="BB296" s="44">
        <f>VLOOKUP($AY296, [3]Sheet1!$D$3:$T$89,6,FALSE)</f>
        <v>26</v>
      </c>
      <c r="BC296" s="44">
        <f>VLOOKUP($AY296, [3]Sheet1!$D$3:$T$89,7,FALSE)</f>
        <v>20</v>
      </c>
      <c r="BD296" s="44">
        <f>VLOOKUP($AY296, [3]Sheet1!$D$3:$T$89,10,FALSE)</f>
        <v>27</v>
      </c>
      <c r="BE296" s="44">
        <f>VLOOKUP($AY296, [3]Sheet1!$D$3:$T$89,11,FALSE)</f>
        <v>20</v>
      </c>
      <c r="BF296" s="44">
        <f>VLOOKUP($AY296, [3]Sheet1!$D$3:$T$89,14,FALSE)</f>
        <v>27</v>
      </c>
      <c r="BG296" s="44">
        <f>VLOOKUP($AY296, [3]Sheet1!$D$3:$T$89,15,FALSE)</f>
        <v>19</v>
      </c>
      <c r="BI296" s="49">
        <v>42612</v>
      </c>
      <c r="BJ296" s="50">
        <v>0.78888888888888897</v>
      </c>
      <c r="BK296" s="50">
        <v>0.77083333333333304</v>
      </c>
      <c r="BL296" s="50">
        <v>0.79166666666666663</v>
      </c>
      <c r="BM296" s="44" t="s">
        <v>1255</v>
      </c>
      <c r="BN296" s="44" t="s">
        <v>1156</v>
      </c>
      <c r="BO296" s="44">
        <v>1021.19946684</v>
      </c>
      <c r="BP296" s="44">
        <v>20.5</v>
      </c>
      <c r="BQ296" s="44">
        <v>0</v>
      </c>
      <c r="BR296" s="44">
        <v>63</v>
      </c>
      <c r="BS296" s="44">
        <v>176</v>
      </c>
      <c r="BT296" s="44">
        <v>0.9</v>
      </c>
      <c r="BU296" s="44">
        <v>4.3</v>
      </c>
      <c r="BV296" s="44">
        <v>0</v>
      </c>
      <c r="BW296" s="44">
        <v>4</v>
      </c>
      <c r="BX296" s="44" t="s">
        <v>1256</v>
      </c>
      <c r="BY296" s="44">
        <v>22</v>
      </c>
      <c r="BZ296" s="44">
        <v>22</v>
      </c>
      <c r="CA296" s="44">
        <v>26</v>
      </c>
      <c r="CB296" s="44">
        <v>20</v>
      </c>
      <c r="CC296" s="44">
        <v>27</v>
      </c>
      <c r="CD296" s="44">
        <v>20</v>
      </c>
      <c r="CE296" s="44">
        <v>27</v>
      </c>
      <c r="CF296" s="44">
        <v>19</v>
      </c>
    </row>
    <row r="297" spans="1:84">
      <c r="A297" s="44" t="s">
        <v>3</v>
      </c>
      <c r="B297" s="45" t="s">
        <v>21</v>
      </c>
      <c r="O297" s="46">
        <v>2.4537037037037036E-3</v>
      </c>
      <c r="P297" s="47" t="s">
        <v>31</v>
      </c>
      <c r="Q297" s="47" t="s">
        <v>34</v>
      </c>
      <c r="U297" s="47" t="s">
        <v>29</v>
      </c>
      <c r="V297" s="44" t="s">
        <v>451</v>
      </c>
      <c r="Z297" s="46">
        <v>2.1990740740740742E-3</v>
      </c>
      <c r="AA297" s="47" t="s">
        <v>28</v>
      </c>
      <c r="AB297" s="47" t="s">
        <v>34</v>
      </c>
      <c r="AF297" s="47" t="s">
        <v>36</v>
      </c>
      <c r="AJ297" s="49">
        <v>42612</v>
      </c>
      <c r="AK297" s="60">
        <v>0.78888888888888897</v>
      </c>
      <c r="AL297" s="60">
        <v>0.77083333333333304</v>
      </c>
      <c r="AM297" s="60">
        <f t="shared" si="22"/>
        <v>0.79166666666666663</v>
      </c>
      <c r="AN297" s="61" t="str">
        <f t="shared" si="23"/>
        <v>30/08/2016 18:30:00</v>
      </c>
      <c r="AO297" s="61" t="str">
        <f t="shared" si="24"/>
        <v>30/08/2016 19:00:00</v>
      </c>
      <c r="AP297" s="44">
        <f>VLOOKUP($AN297, [1]TableView_704030_20160816_20160!$D$2:$M$5095,3,FALSE)</f>
        <v>1021.19946684</v>
      </c>
      <c r="AQ297" s="44">
        <f>VLOOKUP($AN297, [1]TableView_704030_20160816_20160!$D$2:$M$5095,8,FALSE)</f>
        <v>20.5</v>
      </c>
      <c r="AR297" s="44">
        <f>VLOOKUP($AN297, [1]TableView_704030_20160816_20160!$D$2:$M$5095,10,FALSE)</f>
        <v>0</v>
      </c>
      <c r="AS297" s="44">
        <f>VLOOKUP($AN297, [1]TableView_704030_20160816_20160!$D$2:$M$5095,4,FALSE)</f>
        <v>63</v>
      </c>
      <c r="AT297" s="44">
        <f>VLOOKUP($AN297, [1]TableView_704030_20160816_20160!$D$2:$M$5095,6,FALSE)</f>
        <v>176</v>
      </c>
      <c r="AU297" s="44">
        <f>VLOOKUP($AN297, [1]TableView_704030_20160816_20160!$D$2:$M$5095,7,FALSE)</f>
        <v>0.9</v>
      </c>
      <c r="AV297" s="44">
        <f>VLOOKUP($AN297, [1]TableView_704030_20160816_20160!$D$2:$M$5095,2,FALSE)</f>
        <v>4.3</v>
      </c>
      <c r="AW297" s="44">
        <v>0</v>
      </c>
      <c r="AX297" s="44">
        <v>4</v>
      </c>
      <c r="AY297" s="44" t="str">
        <f t="shared" si="25"/>
        <v>30/08/2016 4</v>
      </c>
      <c r="AZ297" s="44">
        <f>VLOOKUP($AY297, [3]Sheet1!$D$3:$T$89,2,FALSE)</f>
        <v>22</v>
      </c>
      <c r="BA297" s="44">
        <f>VLOOKUP($AY297, [3]Sheet1!$D$3:$T$89,3,FALSE)</f>
        <v>22</v>
      </c>
      <c r="BB297" s="44">
        <f>VLOOKUP($AY297, [3]Sheet1!$D$3:$T$89,6,FALSE)</f>
        <v>26</v>
      </c>
      <c r="BC297" s="44">
        <f>VLOOKUP($AY297, [3]Sheet1!$D$3:$T$89,7,FALSE)</f>
        <v>20</v>
      </c>
      <c r="BD297" s="44">
        <f>VLOOKUP($AY297, [3]Sheet1!$D$3:$T$89,10,FALSE)</f>
        <v>27</v>
      </c>
      <c r="BE297" s="44">
        <f>VLOOKUP($AY297, [3]Sheet1!$D$3:$T$89,11,FALSE)</f>
        <v>20</v>
      </c>
      <c r="BF297" s="44">
        <f>VLOOKUP($AY297, [3]Sheet1!$D$3:$T$89,14,FALSE)</f>
        <v>27</v>
      </c>
      <c r="BG297" s="44">
        <f>VLOOKUP($AY297, [3]Sheet1!$D$3:$T$89,15,FALSE)</f>
        <v>19</v>
      </c>
      <c r="BI297" s="49">
        <v>42612</v>
      </c>
      <c r="BJ297" s="50">
        <v>0.78888888888888897</v>
      </c>
      <c r="BK297" s="50">
        <v>0.77083333333333304</v>
      </c>
      <c r="BL297" s="50">
        <v>0.79166666666666663</v>
      </c>
      <c r="BM297" s="44" t="s">
        <v>1255</v>
      </c>
      <c r="BN297" s="44" t="s">
        <v>1156</v>
      </c>
      <c r="BO297" s="44">
        <v>1021.19946684</v>
      </c>
      <c r="BP297" s="44">
        <v>20.5</v>
      </c>
      <c r="BQ297" s="44">
        <v>0</v>
      </c>
      <c r="BR297" s="44">
        <v>63</v>
      </c>
      <c r="BS297" s="44">
        <v>176</v>
      </c>
      <c r="BT297" s="44">
        <v>0.9</v>
      </c>
      <c r="BU297" s="44">
        <v>4.3</v>
      </c>
      <c r="BV297" s="44">
        <v>0</v>
      </c>
      <c r="BW297" s="44">
        <v>4</v>
      </c>
      <c r="BX297" s="44" t="s">
        <v>1256</v>
      </c>
      <c r="BY297" s="44">
        <v>22</v>
      </c>
      <c r="BZ297" s="44">
        <v>22</v>
      </c>
      <c r="CA297" s="44">
        <v>26</v>
      </c>
      <c r="CB297" s="44">
        <v>20</v>
      </c>
      <c r="CC297" s="44">
        <v>27</v>
      </c>
      <c r="CD297" s="44">
        <v>20</v>
      </c>
      <c r="CE297" s="44">
        <v>27</v>
      </c>
      <c r="CF297" s="44">
        <v>19</v>
      </c>
    </row>
    <row r="298" spans="1:84">
      <c r="A298" s="44" t="s">
        <v>4</v>
      </c>
      <c r="B298" s="45" t="s">
        <v>22</v>
      </c>
      <c r="O298" s="46">
        <v>2.8356481481481479E-3</v>
      </c>
      <c r="P298" s="47" t="s">
        <v>31</v>
      </c>
      <c r="Q298" s="47" t="s">
        <v>34</v>
      </c>
      <c r="U298" s="47" t="s">
        <v>36</v>
      </c>
      <c r="Z298" s="46">
        <v>4.8379629629629632E-3</v>
      </c>
      <c r="AA298" s="47" t="s">
        <v>454</v>
      </c>
      <c r="AB298" s="47" t="s">
        <v>418</v>
      </c>
      <c r="AF298" s="47" t="s">
        <v>29</v>
      </c>
      <c r="AJ298" s="49">
        <v>42612</v>
      </c>
      <c r="AK298" s="60">
        <v>0.78888888888888897</v>
      </c>
      <c r="AL298" s="60">
        <v>0.77083333333333304</v>
      </c>
      <c r="AM298" s="60">
        <f t="shared" si="22"/>
        <v>0.79166666666666663</v>
      </c>
      <c r="AN298" s="61" t="str">
        <f t="shared" si="23"/>
        <v>30/08/2016 18:30:00</v>
      </c>
      <c r="AO298" s="61" t="str">
        <f t="shared" si="24"/>
        <v>30/08/2016 19:00:00</v>
      </c>
      <c r="AP298" s="44">
        <f>VLOOKUP($AN298, [1]TableView_704030_20160816_20160!$D$2:$M$5095,3,FALSE)</f>
        <v>1021.19946684</v>
      </c>
      <c r="AQ298" s="44">
        <f>VLOOKUP($AN298, [1]TableView_704030_20160816_20160!$D$2:$M$5095,8,FALSE)</f>
        <v>20.5</v>
      </c>
      <c r="AR298" s="44">
        <f>VLOOKUP($AN298, [1]TableView_704030_20160816_20160!$D$2:$M$5095,10,FALSE)</f>
        <v>0</v>
      </c>
      <c r="AS298" s="44">
        <f>VLOOKUP($AN298, [1]TableView_704030_20160816_20160!$D$2:$M$5095,4,FALSE)</f>
        <v>63</v>
      </c>
      <c r="AT298" s="44">
        <f>VLOOKUP($AN298, [1]TableView_704030_20160816_20160!$D$2:$M$5095,6,FALSE)</f>
        <v>176</v>
      </c>
      <c r="AU298" s="44">
        <f>VLOOKUP($AN298, [1]TableView_704030_20160816_20160!$D$2:$M$5095,7,FALSE)</f>
        <v>0.9</v>
      </c>
      <c r="AV298" s="44">
        <f>VLOOKUP($AN298, [1]TableView_704030_20160816_20160!$D$2:$M$5095,2,FALSE)</f>
        <v>4.3</v>
      </c>
      <c r="AW298" s="44">
        <v>0</v>
      </c>
      <c r="AX298" s="44">
        <v>4</v>
      </c>
      <c r="AY298" s="44" t="str">
        <f t="shared" si="25"/>
        <v>30/08/2016 4</v>
      </c>
      <c r="AZ298" s="44">
        <f>VLOOKUP($AY298, [3]Sheet1!$D$3:$T$89,2,FALSE)</f>
        <v>22</v>
      </c>
      <c r="BA298" s="44">
        <f>VLOOKUP($AY298, [3]Sheet1!$D$3:$T$89,3,FALSE)</f>
        <v>22</v>
      </c>
      <c r="BB298" s="44">
        <f>VLOOKUP($AY298, [3]Sheet1!$D$3:$T$89,6,FALSE)</f>
        <v>26</v>
      </c>
      <c r="BC298" s="44">
        <f>VLOOKUP($AY298, [3]Sheet1!$D$3:$T$89,7,FALSE)</f>
        <v>20</v>
      </c>
      <c r="BD298" s="44">
        <f>VLOOKUP($AY298, [3]Sheet1!$D$3:$T$89,10,FALSE)</f>
        <v>27</v>
      </c>
      <c r="BE298" s="44">
        <f>VLOOKUP($AY298, [3]Sheet1!$D$3:$T$89,11,FALSE)</f>
        <v>20</v>
      </c>
      <c r="BF298" s="44">
        <f>VLOOKUP($AY298, [3]Sheet1!$D$3:$T$89,14,FALSE)</f>
        <v>27</v>
      </c>
      <c r="BG298" s="44">
        <f>VLOOKUP($AY298, [3]Sheet1!$D$3:$T$89,15,FALSE)</f>
        <v>19</v>
      </c>
      <c r="BI298" s="49">
        <v>42612</v>
      </c>
      <c r="BJ298" s="50">
        <v>0.78888888888888897</v>
      </c>
      <c r="BK298" s="50">
        <v>0.77083333333333304</v>
      </c>
      <c r="BL298" s="50">
        <v>0.79166666666666663</v>
      </c>
      <c r="BM298" s="44" t="s">
        <v>1255</v>
      </c>
      <c r="BN298" s="44" t="s">
        <v>1156</v>
      </c>
      <c r="BO298" s="44">
        <v>1021.19946684</v>
      </c>
      <c r="BP298" s="44">
        <v>20.5</v>
      </c>
      <c r="BQ298" s="44">
        <v>0</v>
      </c>
      <c r="BR298" s="44">
        <v>63</v>
      </c>
      <c r="BS298" s="44">
        <v>176</v>
      </c>
      <c r="BT298" s="44">
        <v>0.9</v>
      </c>
      <c r="BU298" s="44">
        <v>4.3</v>
      </c>
      <c r="BV298" s="44">
        <v>0</v>
      </c>
      <c r="BW298" s="44">
        <v>4</v>
      </c>
      <c r="BX298" s="44" t="s">
        <v>1256</v>
      </c>
      <c r="BY298" s="44">
        <v>22</v>
      </c>
      <c r="BZ298" s="44">
        <v>22</v>
      </c>
      <c r="CA298" s="44">
        <v>26</v>
      </c>
      <c r="CB298" s="44">
        <v>20</v>
      </c>
      <c r="CC298" s="44">
        <v>27</v>
      </c>
      <c r="CD298" s="44">
        <v>20</v>
      </c>
      <c r="CE298" s="44">
        <v>27</v>
      </c>
      <c r="CF298" s="44">
        <v>19</v>
      </c>
    </row>
    <row r="299" spans="1:84">
      <c r="A299" s="44" t="s">
        <v>5</v>
      </c>
      <c r="B299" s="45" t="s">
        <v>26</v>
      </c>
      <c r="O299" s="46">
        <v>3.0208333333333333E-3</v>
      </c>
      <c r="P299" s="47" t="s">
        <v>450</v>
      </c>
      <c r="Q299" s="47" t="s">
        <v>418</v>
      </c>
      <c r="U299" s="47" t="s">
        <v>29</v>
      </c>
      <c r="Z299" s="46">
        <v>5.3356481481481484E-3</v>
      </c>
      <c r="AA299" s="47" t="s">
        <v>142</v>
      </c>
      <c r="AB299" s="47" t="s">
        <v>35</v>
      </c>
      <c r="AF299" s="47" t="s">
        <v>36</v>
      </c>
      <c r="AJ299" s="49">
        <v>42612</v>
      </c>
      <c r="AK299" s="60">
        <v>0.78888888888888897</v>
      </c>
      <c r="AL299" s="60">
        <v>0.77083333333333304</v>
      </c>
      <c r="AM299" s="60">
        <f t="shared" si="22"/>
        <v>0.79166666666666663</v>
      </c>
      <c r="AN299" s="61" t="str">
        <f t="shared" si="23"/>
        <v>30/08/2016 18:30:00</v>
      </c>
      <c r="AO299" s="61" t="str">
        <f t="shared" si="24"/>
        <v>30/08/2016 19:00:00</v>
      </c>
      <c r="AP299" s="44">
        <f>VLOOKUP($AN299, [1]TableView_704030_20160816_20160!$D$2:$M$5095,3,FALSE)</f>
        <v>1021.19946684</v>
      </c>
      <c r="AQ299" s="44">
        <f>VLOOKUP($AN299, [1]TableView_704030_20160816_20160!$D$2:$M$5095,8,FALSE)</f>
        <v>20.5</v>
      </c>
      <c r="AR299" s="44">
        <f>VLOOKUP($AN299, [1]TableView_704030_20160816_20160!$D$2:$M$5095,10,FALSE)</f>
        <v>0</v>
      </c>
      <c r="AS299" s="44">
        <f>VLOOKUP($AN299, [1]TableView_704030_20160816_20160!$D$2:$M$5095,4,FALSE)</f>
        <v>63</v>
      </c>
      <c r="AT299" s="44">
        <f>VLOOKUP($AN299, [1]TableView_704030_20160816_20160!$D$2:$M$5095,6,FALSE)</f>
        <v>176</v>
      </c>
      <c r="AU299" s="44">
        <f>VLOOKUP($AN299, [1]TableView_704030_20160816_20160!$D$2:$M$5095,7,FALSE)</f>
        <v>0.9</v>
      </c>
      <c r="AV299" s="44">
        <f>VLOOKUP($AN299, [1]TableView_704030_20160816_20160!$D$2:$M$5095,2,FALSE)</f>
        <v>4.3</v>
      </c>
      <c r="AW299" s="44">
        <v>0</v>
      </c>
      <c r="AX299" s="44">
        <v>4</v>
      </c>
      <c r="AY299" s="44" t="str">
        <f t="shared" si="25"/>
        <v>30/08/2016 4</v>
      </c>
      <c r="AZ299" s="44">
        <f>VLOOKUP($AY299, [3]Sheet1!$D$3:$T$89,2,FALSE)</f>
        <v>22</v>
      </c>
      <c r="BA299" s="44">
        <f>VLOOKUP($AY299, [3]Sheet1!$D$3:$T$89,3,FALSE)</f>
        <v>22</v>
      </c>
      <c r="BB299" s="44">
        <f>VLOOKUP($AY299, [3]Sheet1!$D$3:$T$89,6,FALSE)</f>
        <v>26</v>
      </c>
      <c r="BC299" s="44">
        <f>VLOOKUP($AY299, [3]Sheet1!$D$3:$T$89,7,FALSE)</f>
        <v>20</v>
      </c>
      <c r="BD299" s="44">
        <f>VLOOKUP($AY299, [3]Sheet1!$D$3:$T$89,10,FALSE)</f>
        <v>27</v>
      </c>
      <c r="BE299" s="44">
        <f>VLOOKUP($AY299, [3]Sheet1!$D$3:$T$89,11,FALSE)</f>
        <v>20</v>
      </c>
      <c r="BF299" s="44">
        <f>VLOOKUP($AY299, [3]Sheet1!$D$3:$T$89,14,FALSE)</f>
        <v>27</v>
      </c>
      <c r="BG299" s="44">
        <f>VLOOKUP($AY299, [3]Sheet1!$D$3:$T$89,15,FALSE)</f>
        <v>19</v>
      </c>
      <c r="BI299" s="49">
        <v>42612</v>
      </c>
      <c r="BJ299" s="50">
        <v>0.78888888888888897</v>
      </c>
      <c r="BK299" s="50">
        <v>0.77083333333333304</v>
      </c>
      <c r="BL299" s="50">
        <v>0.79166666666666663</v>
      </c>
      <c r="BM299" s="44" t="s">
        <v>1255</v>
      </c>
      <c r="BN299" s="44" t="s">
        <v>1156</v>
      </c>
      <c r="BO299" s="44">
        <v>1021.19946684</v>
      </c>
      <c r="BP299" s="44">
        <v>20.5</v>
      </c>
      <c r="BQ299" s="44">
        <v>0</v>
      </c>
      <c r="BR299" s="44">
        <v>63</v>
      </c>
      <c r="BS299" s="44">
        <v>176</v>
      </c>
      <c r="BT299" s="44">
        <v>0.9</v>
      </c>
      <c r="BU299" s="44">
        <v>4.3</v>
      </c>
      <c r="BV299" s="44">
        <v>0</v>
      </c>
      <c r="BW299" s="44">
        <v>4</v>
      </c>
      <c r="BX299" s="44" t="s">
        <v>1256</v>
      </c>
      <c r="BY299" s="44">
        <v>22</v>
      </c>
      <c r="BZ299" s="44">
        <v>22</v>
      </c>
      <c r="CA299" s="44">
        <v>26</v>
      </c>
      <c r="CB299" s="44">
        <v>20</v>
      </c>
      <c r="CC299" s="44">
        <v>27</v>
      </c>
      <c r="CD299" s="44">
        <v>20</v>
      </c>
      <c r="CE299" s="44">
        <v>27</v>
      </c>
      <c r="CF299" s="44">
        <v>19</v>
      </c>
    </row>
    <row r="300" spans="1:84">
      <c r="A300" s="44" t="s">
        <v>6</v>
      </c>
      <c r="B300" s="45" t="s">
        <v>24</v>
      </c>
      <c r="O300" s="46">
        <v>3.2175925925925926E-3</v>
      </c>
      <c r="P300" s="47" t="s">
        <v>32</v>
      </c>
      <c r="Z300" s="46">
        <v>5.3819444444444453E-3</v>
      </c>
      <c r="AA300" s="47" t="s">
        <v>142</v>
      </c>
      <c r="AB300" s="47" t="s">
        <v>35</v>
      </c>
      <c r="AF300" s="47" t="s">
        <v>29</v>
      </c>
      <c r="AG300" s="44" t="s">
        <v>468</v>
      </c>
      <c r="AJ300" s="49">
        <v>42612</v>
      </c>
      <c r="AK300" s="60">
        <v>0.78888888888888897</v>
      </c>
      <c r="AL300" s="60">
        <v>0.77083333333333304</v>
      </c>
      <c r="AM300" s="60">
        <f t="shared" si="22"/>
        <v>0.79166666666666663</v>
      </c>
      <c r="AN300" s="61" t="str">
        <f t="shared" si="23"/>
        <v>30/08/2016 18:30:00</v>
      </c>
      <c r="AO300" s="61" t="str">
        <f t="shared" si="24"/>
        <v>30/08/2016 19:00:00</v>
      </c>
      <c r="AP300" s="44">
        <f>VLOOKUP($AN300, [1]TableView_704030_20160816_20160!$D$2:$M$5095,3,FALSE)</f>
        <v>1021.19946684</v>
      </c>
      <c r="AQ300" s="44">
        <f>VLOOKUP($AN300, [1]TableView_704030_20160816_20160!$D$2:$M$5095,8,FALSE)</f>
        <v>20.5</v>
      </c>
      <c r="AR300" s="44">
        <f>VLOOKUP($AN300, [1]TableView_704030_20160816_20160!$D$2:$M$5095,10,FALSE)</f>
        <v>0</v>
      </c>
      <c r="AS300" s="44">
        <f>VLOOKUP($AN300, [1]TableView_704030_20160816_20160!$D$2:$M$5095,4,FALSE)</f>
        <v>63</v>
      </c>
      <c r="AT300" s="44">
        <f>VLOOKUP($AN300, [1]TableView_704030_20160816_20160!$D$2:$M$5095,6,FALSE)</f>
        <v>176</v>
      </c>
      <c r="AU300" s="44">
        <f>VLOOKUP($AN300, [1]TableView_704030_20160816_20160!$D$2:$M$5095,7,FALSE)</f>
        <v>0.9</v>
      </c>
      <c r="AV300" s="44">
        <f>VLOOKUP($AN300, [1]TableView_704030_20160816_20160!$D$2:$M$5095,2,FALSE)</f>
        <v>4.3</v>
      </c>
      <c r="AW300" s="44">
        <v>0</v>
      </c>
      <c r="AX300" s="44">
        <v>4</v>
      </c>
      <c r="AY300" s="44" t="str">
        <f t="shared" si="25"/>
        <v>30/08/2016 4</v>
      </c>
      <c r="AZ300" s="44">
        <f>VLOOKUP($AY300, [3]Sheet1!$D$3:$T$89,2,FALSE)</f>
        <v>22</v>
      </c>
      <c r="BA300" s="44">
        <f>VLOOKUP($AY300, [3]Sheet1!$D$3:$T$89,3,FALSE)</f>
        <v>22</v>
      </c>
      <c r="BB300" s="44">
        <f>VLOOKUP($AY300, [3]Sheet1!$D$3:$T$89,6,FALSE)</f>
        <v>26</v>
      </c>
      <c r="BC300" s="44">
        <f>VLOOKUP($AY300, [3]Sheet1!$D$3:$T$89,7,FALSE)</f>
        <v>20</v>
      </c>
      <c r="BD300" s="44">
        <f>VLOOKUP($AY300, [3]Sheet1!$D$3:$T$89,10,FALSE)</f>
        <v>27</v>
      </c>
      <c r="BE300" s="44">
        <f>VLOOKUP($AY300, [3]Sheet1!$D$3:$T$89,11,FALSE)</f>
        <v>20</v>
      </c>
      <c r="BF300" s="44">
        <f>VLOOKUP($AY300, [3]Sheet1!$D$3:$T$89,14,FALSE)</f>
        <v>27</v>
      </c>
      <c r="BG300" s="44">
        <f>VLOOKUP($AY300, [3]Sheet1!$D$3:$T$89,15,FALSE)</f>
        <v>19</v>
      </c>
      <c r="BI300" s="49">
        <v>42612</v>
      </c>
      <c r="BJ300" s="50">
        <v>0.78888888888888897</v>
      </c>
      <c r="BK300" s="50">
        <v>0.77083333333333304</v>
      </c>
      <c r="BL300" s="50">
        <v>0.79166666666666663</v>
      </c>
      <c r="BM300" s="44" t="s">
        <v>1255</v>
      </c>
      <c r="BN300" s="44" t="s">
        <v>1156</v>
      </c>
      <c r="BO300" s="44">
        <v>1021.19946684</v>
      </c>
      <c r="BP300" s="44">
        <v>20.5</v>
      </c>
      <c r="BQ300" s="44">
        <v>0</v>
      </c>
      <c r="BR300" s="44">
        <v>63</v>
      </c>
      <c r="BS300" s="44">
        <v>176</v>
      </c>
      <c r="BT300" s="44">
        <v>0.9</v>
      </c>
      <c r="BU300" s="44">
        <v>4.3</v>
      </c>
      <c r="BV300" s="44">
        <v>0</v>
      </c>
      <c r="BW300" s="44">
        <v>4</v>
      </c>
      <c r="BX300" s="44" t="s">
        <v>1256</v>
      </c>
      <c r="BY300" s="44">
        <v>22</v>
      </c>
      <c r="BZ300" s="44">
        <v>22</v>
      </c>
      <c r="CA300" s="44">
        <v>26</v>
      </c>
      <c r="CB300" s="44">
        <v>20</v>
      </c>
      <c r="CC300" s="44">
        <v>27</v>
      </c>
      <c r="CD300" s="44">
        <v>20</v>
      </c>
      <c r="CE300" s="44">
        <v>27</v>
      </c>
      <c r="CF300" s="44">
        <v>19</v>
      </c>
    </row>
    <row r="301" spans="1:84">
      <c r="A301" s="44" t="s">
        <v>7</v>
      </c>
      <c r="B301" s="45" t="s">
        <v>449</v>
      </c>
      <c r="O301" s="46">
        <v>2.0833333333333332E-2</v>
      </c>
      <c r="Z301" s="46">
        <v>6.5393518518518517E-3</v>
      </c>
      <c r="AA301" s="47" t="s">
        <v>142</v>
      </c>
      <c r="AB301" s="47" t="s">
        <v>34</v>
      </c>
      <c r="AF301" s="47" t="s">
        <v>36</v>
      </c>
      <c r="AJ301" s="49">
        <v>42612</v>
      </c>
      <c r="AK301" s="60">
        <v>0.78888888888888897</v>
      </c>
      <c r="AL301" s="60">
        <v>0.77083333333333304</v>
      </c>
      <c r="AM301" s="60">
        <f t="shared" si="22"/>
        <v>0.79166666666666663</v>
      </c>
      <c r="AN301" s="61" t="str">
        <f t="shared" si="23"/>
        <v>30/08/2016 18:30:00</v>
      </c>
      <c r="AO301" s="61" t="str">
        <f t="shared" si="24"/>
        <v>30/08/2016 19:00:00</v>
      </c>
      <c r="AP301" s="44">
        <f>VLOOKUP($AN301, [1]TableView_704030_20160816_20160!$D$2:$M$5095,3,FALSE)</f>
        <v>1021.19946684</v>
      </c>
      <c r="AQ301" s="44">
        <f>VLOOKUP($AN301, [1]TableView_704030_20160816_20160!$D$2:$M$5095,8,FALSE)</f>
        <v>20.5</v>
      </c>
      <c r="AR301" s="44">
        <f>VLOOKUP($AN301, [1]TableView_704030_20160816_20160!$D$2:$M$5095,10,FALSE)</f>
        <v>0</v>
      </c>
      <c r="AS301" s="44">
        <f>VLOOKUP($AN301, [1]TableView_704030_20160816_20160!$D$2:$M$5095,4,FALSE)</f>
        <v>63</v>
      </c>
      <c r="AT301" s="44">
        <f>VLOOKUP($AN301, [1]TableView_704030_20160816_20160!$D$2:$M$5095,6,FALSE)</f>
        <v>176</v>
      </c>
      <c r="AU301" s="44">
        <f>VLOOKUP($AN301, [1]TableView_704030_20160816_20160!$D$2:$M$5095,7,FALSE)</f>
        <v>0.9</v>
      </c>
      <c r="AV301" s="44">
        <f>VLOOKUP($AN301, [1]TableView_704030_20160816_20160!$D$2:$M$5095,2,FALSE)</f>
        <v>4.3</v>
      </c>
      <c r="AW301" s="44">
        <v>0</v>
      </c>
      <c r="AX301" s="44">
        <v>4</v>
      </c>
      <c r="AY301" s="44" t="str">
        <f t="shared" si="25"/>
        <v>30/08/2016 4</v>
      </c>
      <c r="AZ301" s="44">
        <f>VLOOKUP($AY301, [3]Sheet1!$D$3:$T$89,2,FALSE)</f>
        <v>22</v>
      </c>
      <c r="BA301" s="44">
        <f>VLOOKUP($AY301, [3]Sheet1!$D$3:$T$89,3,FALSE)</f>
        <v>22</v>
      </c>
      <c r="BB301" s="44">
        <f>VLOOKUP($AY301, [3]Sheet1!$D$3:$T$89,6,FALSE)</f>
        <v>26</v>
      </c>
      <c r="BC301" s="44">
        <f>VLOOKUP($AY301, [3]Sheet1!$D$3:$T$89,7,FALSE)</f>
        <v>20</v>
      </c>
      <c r="BD301" s="44">
        <f>VLOOKUP($AY301, [3]Sheet1!$D$3:$T$89,10,FALSE)</f>
        <v>27</v>
      </c>
      <c r="BE301" s="44">
        <f>VLOOKUP($AY301, [3]Sheet1!$D$3:$T$89,11,FALSE)</f>
        <v>20</v>
      </c>
      <c r="BF301" s="44">
        <f>VLOOKUP($AY301, [3]Sheet1!$D$3:$T$89,14,FALSE)</f>
        <v>27</v>
      </c>
      <c r="BG301" s="44">
        <f>VLOOKUP($AY301, [3]Sheet1!$D$3:$T$89,15,FALSE)</f>
        <v>19</v>
      </c>
      <c r="BI301" s="49">
        <v>42612</v>
      </c>
      <c r="BJ301" s="50">
        <v>0.78888888888888897</v>
      </c>
      <c r="BK301" s="50">
        <v>0.77083333333333304</v>
      </c>
      <c r="BL301" s="50">
        <v>0.79166666666666663</v>
      </c>
      <c r="BM301" s="44" t="s">
        <v>1255</v>
      </c>
      <c r="BN301" s="44" t="s">
        <v>1156</v>
      </c>
      <c r="BO301" s="44">
        <v>1021.19946684</v>
      </c>
      <c r="BP301" s="44">
        <v>20.5</v>
      </c>
      <c r="BQ301" s="44">
        <v>0</v>
      </c>
      <c r="BR301" s="44">
        <v>63</v>
      </c>
      <c r="BS301" s="44">
        <v>176</v>
      </c>
      <c r="BT301" s="44">
        <v>0.9</v>
      </c>
      <c r="BU301" s="44">
        <v>4.3</v>
      </c>
      <c r="BV301" s="44">
        <v>0</v>
      </c>
      <c r="BW301" s="44">
        <v>4</v>
      </c>
      <c r="BX301" s="44" t="s">
        <v>1256</v>
      </c>
      <c r="BY301" s="44">
        <v>22</v>
      </c>
      <c r="BZ301" s="44">
        <v>22</v>
      </c>
      <c r="CA301" s="44">
        <v>26</v>
      </c>
      <c r="CB301" s="44">
        <v>20</v>
      </c>
      <c r="CC301" s="44">
        <v>27</v>
      </c>
      <c r="CD301" s="44">
        <v>20</v>
      </c>
      <c r="CE301" s="44">
        <v>27</v>
      </c>
      <c r="CF301" s="44">
        <v>19</v>
      </c>
    </row>
    <row r="302" spans="1:84">
      <c r="Z302" s="46">
        <v>6.9212962962962969E-3</v>
      </c>
      <c r="AA302" s="47" t="s">
        <v>455</v>
      </c>
      <c r="AB302" s="47" t="s">
        <v>461</v>
      </c>
      <c r="AF302" s="47" t="s">
        <v>29</v>
      </c>
      <c r="AJ302" s="49">
        <v>42612</v>
      </c>
      <c r="AK302" s="60">
        <v>0.78888888888888897</v>
      </c>
      <c r="AL302" s="60">
        <v>0.77083333333333304</v>
      </c>
      <c r="AM302" s="60">
        <f t="shared" si="22"/>
        <v>0.79166666666666663</v>
      </c>
      <c r="AN302" s="61" t="str">
        <f t="shared" si="23"/>
        <v>30/08/2016 18:30:00</v>
      </c>
      <c r="AO302" s="61" t="str">
        <f t="shared" si="24"/>
        <v>30/08/2016 19:00:00</v>
      </c>
      <c r="AP302" s="44">
        <f>VLOOKUP($AN302, [1]TableView_704030_20160816_20160!$D$2:$M$5095,3,FALSE)</f>
        <v>1021.19946684</v>
      </c>
      <c r="AQ302" s="44">
        <f>VLOOKUP($AN302, [1]TableView_704030_20160816_20160!$D$2:$M$5095,8,FALSE)</f>
        <v>20.5</v>
      </c>
      <c r="AR302" s="44">
        <f>VLOOKUP($AN302, [1]TableView_704030_20160816_20160!$D$2:$M$5095,10,FALSE)</f>
        <v>0</v>
      </c>
      <c r="AS302" s="44">
        <f>VLOOKUP($AN302, [1]TableView_704030_20160816_20160!$D$2:$M$5095,4,FALSE)</f>
        <v>63</v>
      </c>
      <c r="AT302" s="44">
        <f>VLOOKUP($AN302, [1]TableView_704030_20160816_20160!$D$2:$M$5095,6,FALSE)</f>
        <v>176</v>
      </c>
      <c r="AU302" s="44">
        <f>VLOOKUP($AN302, [1]TableView_704030_20160816_20160!$D$2:$M$5095,7,FALSE)</f>
        <v>0.9</v>
      </c>
      <c r="AV302" s="44">
        <f>VLOOKUP($AN302, [1]TableView_704030_20160816_20160!$D$2:$M$5095,2,FALSE)</f>
        <v>4.3</v>
      </c>
      <c r="AW302" s="44">
        <v>0</v>
      </c>
      <c r="AX302" s="44">
        <v>4</v>
      </c>
      <c r="AY302" s="44" t="str">
        <f t="shared" si="25"/>
        <v>30/08/2016 4</v>
      </c>
      <c r="AZ302" s="44">
        <f>VLOOKUP($AY302, [3]Sheet1!$D$3:$T$89,2,FALSE)</f>
        <v>22</v>
      </c>
      <c r="BA302" s="44">
        <f>VLOOKUP($AY302, [3]Sheet1!$D$3:$T$89,3,FALSE)</f>
        <v>22</v>
      </c>
      <c r="BB302" s="44">
        <f>VLOOKUP($AY302, [3]Sheet1!$D$3:$T$89,6,FALSE)</f>
        <v>26</v>
      </c>
      <c r="BC302" s="44">
        <f>VLOOKUP($AY302, [3]Sheet1!$D$3:$T$89,7,FALSE)</f>
        <v>20</v>
      </c>
      <c r="BD302" s="44">
        <f>VLOOKUP($AY302, [3]Sheet1!$D$3:$T$89,10,FALSE)</f>
        <v>27</v>
      </c>
      <c r="BE302" s="44">
        <f>VLOOKUP($AY302, [3]Sheet1!$D$3:$T$89,11,FALSE)</f>
        <v>20</v>
      </c>
      <c r="BF302" s="44">
        <f>VLOOKUP($AY302, [3]Sheet1!$D$3:$T$89,14,FALSE)</f>
        <v>27</v>
      </c>
      <c r="BG302" s="44">
        <f>VLOOKUP($AY302, [3]Sheet1!$D$3:$T$89,15,FALSE)</f>
        <v>19</v>
      </c>
      <c r="BI302" s="49">
        <v>42612</v>
      </c>
      <c r="BJ302" s="50">
        <v>0.78888888888888897</v>
      </c>
      <c r="BK302" s="50">
        <v>0.77083333333333304</v>
      </c>
      <c r="BL302" s="50">
        <v>0.79166666666666663</v>
      </c>
      <c r="BM302" s="44" t="s">
        <v>1255</v>
      </c>
      <c r="BN302" s="44" t="s">
        <v>1156</v>
      </c>
      <c r="BO302" s="44">
        <v>1021.19946684</v>
      </c>
      <c r="BP302" s="44">
        <v>20.5</v>
      </c>
      <c r="BQ302" s="44">
        <v>0</v>
      </c>
      <c r="BR302" s="44">
        <v>63</v>
      </c>
      <c r="BS302" s="44">
        <v>176</v>
      </c>
      <c r="BT302" s="44">
        <v>0.9</v>
      </c>
      <c r="BU302" s="44">
        <v>4.3</v>
      </c>
      <c r="BV302" s="44">
        <v>0</v>
      </c>
      <c r="BW302" s="44">
        <v>4</v>
      </c>
      <c r="BX302" s="44" t="s">
        <v>1256</v>
      </c>
      <c r="BY302" s="44">
        <v>22</v>
      </c>
      <c r="BZ302" s="44">
        <v>22</v>
      </c>
      <c r="CA302" s="44">
        <v>26</v>
      </c>
      <c r="CB302" s="44">
        <v>20</v>
      </c>
      <c r="CC302" s="44">
        <v>27</v>
      </c>
      <c r="CD302" s="44">
        <v>20</v>
      </c>
      <c r="CE302" s="44">
        <v>27</v>
      </c>
      <c r="CF302" s="44">
        <v>19</v>
      </c>
    </row>
    <row r="303" spans="1:84">
      <c r="Z303" s="46">
        <v>7.4652777777777781E-3</v>
      </c>
      <c r="AA303" s="47" t="s">
        <v>51</v>
      </c>
      <c r="AB303" s="47" t="s">
        <v>33</v>
      </c>
      <c r="AF303" s="47" t="s">
        <v>36</v>
      </c>
      <c r="AG303" s="44" t="s">
        <v>469</v>
      </c>
      <c r="AJ303" s="49">
        <v>42612</v>
      </c>
      <c r="AK303" s="60">
        <v>0.78888888888888897</v>
      </c>
      <c r="AL303" s="60">
        <v>0.77083333333333304</v>
      </c>
      <c r="AM303" s="60">
        <f t="shared" si="22"/>
        <v>0.79166666666666663</v>
      </c>
      <c r="AN303" s="61" t="str">
        <f t="shared" si="23"/>
        <v>30/08/2016 18:30:00</v>
      </c>
      <c r="AO303" s="61" t="str">
        <f t="shared" si="24"/>
        <v>30/08/2016 19:00:00</v>
      </c>
      <c r="AP303" s="44">
        <f>VLOOKUP($AN303, [1]TableView_704030_20160816_20160!$D$2:$M$5095,3,FALSE)</f>
        <v>1021.19946684</v>
      </c>
      <c r="AQ303" s="44">
        <f>VLOOKUP($AN303, [1]TableView_704030_20160816_20160!$D$2:$M$5095,8,FALSE)</f>
        <v>20.5</v>
      </c>
      <c r="AR303" s="44">
        <f>VLOOKUP($AN303, [1]TableView_704030_20160816_20160!$D$2:$M$5095,10,FALSE)</f>
        <v>0</v>
      </c>
      <c r="AS303" s="44">
        <f>VLOOKUP($AN303, [1]TableView_704030_20160816_20160!$D$2:$M$5095,4,FALSE)</f>
        <v>63</v>
      </c>
      <c r="AT303" s="44">
        <f>VLOOKUP($AN303, [1]TableView_704030_20160816_20160!$D$2:$M$5095,6,FALSE)</f>
        <v>176</v>
      </c>
      <c r="AU303" s="44">
        <f>VLOOKUP($AN303, [1]TableView_704030_20160816_20160!$D$2:$M$5095,7,FALSE)</f>
        <v>0.9</v>
      </c>
      <c r="AV303" s="44">
        <f>VLOOKUP($AN303, [1]TableView_704030_20160816_20160!$D$2:$M$5095,2,FALSE)</f>
        <v>4.3</v>
      </c>
      <c r="AW303" s="44">
        <v>0</v>
      </c>
      <c r="AX303" s="44">
        <v>4</v>
      </c>
      <c r="AY303" s="44" t="str">
        <f t="shared" si="25"/>
        <v>30/08/2016 4</v>
      </c>
      <c r="AZ303" s="44">
        <f>VLOOKUP($AY303, [3]Sheet1!$D$3:$T$89,2,FALSE)</f>
        <v>22</v>
      </c>
      <c r="BA303" s="44">
        <f>VLOOKUP($AY303, [3]Sheet1!$D$3:$T$89,3,FALSE)</f>
        <v>22</v>
      </c>
      <c r="BB303" s="44">
        <f>VLOOKUP($AY303, [3]Sheet1!$D$3:$T$89,6,FALSE)</f>
        <v>26</v>
      </c>
      <c r="BC303" s="44">
        <f>VLOOKUP($AY303, [3]Sheet1!$D$3:$T$89,7,FALSE)</f>
        <v>20</v>
      </c>
      <c r="BD303" s="44">
        <f>VLOOKUP($AY303, [3]Sheet1!$D$3:$T$89,10,FALSE)</f>
        <v>27</v>
      </c>
      <c r="BE303" s="44">
        <f>VLOOKUP($AY303, [3]Sheet1!$D$3:$T$89,11,FALSE)</f>
        <v>20</v>
      </c>
      <c r="BF303" s="44">
        <f>VLOOKUP($AY303, [3]Sheet1!$D$3:$T$89,14,FALSE)</f>
        <v>27</v>
      </c>
      <c r="BG303" s="44">
        <f>VLOOKUP($AY303, [3]Sheet1!$D$3:$T$89,15,FALSE)</f>
        <v>19</v>
      </c>
      <c r="BI303" s="49">
        <v>42612</v>
      </c>
      <c r="BJ303" s="50">
        <v>0.78888888888888897</v>
      </c>
      <c r="BK303" s="50">
        <v>0.77083333333333304</v>
      </c>
      <c r="BL303" s="50">
        <v>0.79166666666666663</v>
      </c>
      <c r="BM303" s="44" t="s">
        <v>1255</v>
      </c>
      <c r="BN303" s="44" t="s">
        <v>1156</v>
      </c>
      <c r="BO303" s="44">
        <v>1021.19946684</v>
      </c>
      <c r="BP303" s="44">
        <v>20.5</v>
      </c>
      <c r="BQ303" s="44">
        <v>0</v>
      </c>
      <c r="BR303" s="44">
        <v>63</v>
      </c>
      <c r="BS303" s="44">
        <v>176</v>
      </c>
      <c r="BT303" s="44">
        <v>0.9</v>
      </c>
      <c r="BU303" s="44">
        <v>4.3</v>
      </c>
      <c r="BV303" s="44">
        <v>0</v>
      </c>
      <c r="BW303" s="44">
        <v>4</v>
      </c>
      <c r="BX303" s="44" t="s">
        <v>1256</v>
      </c>
      <c r="BY303" s="44">
        <v>22</v>
      </c>
      <c r="BZ303" s="44">
        <v>22</v>
      </c>
      <c r="CA303" s="44">
        <v>26</v>
      </c>
      <c r="CB303" s="44">
        <v>20</v>
      </c>
      <c r="CC303" s="44">
        <v>27</v>
      </c>
      <c r="CD303" s="44">
        <v>20</v>
      </c>
      <c r="CE303" s="44">
        <v>27</v>
      </c>
      <c r="CF303" s="44">
        <v>19</v>
      </c>
    </row>
    <row r="304" spans="1:84">
      <c r="Z304" s="46">
        <v>7.6157407407407415E-3</v>
      </c>
      <c r="AA304" s="47" t="s">
        <v>456</v>
      </c>
      <c r="AB304" s="47" t="s">
        <v>33</v>
      </c>
      <c r="AF304" s="47" t="s">
        <v>29</v>
      </c>
      <c r="AJ304" s="49">
        <v>42612</v>
      </c>
      <c r="AK304" s="60">
        <v>0.78888888888888897</v>
      </c>
      <c r="AL304" s="60">
        <v>0.77083333333333304</v>
      </c>
      <c r="AM304" s="60">
        <f t="shared" si="22"/>
        <v>0.79166666666666663</v>
      </c>
      <c r="AN304" s="61" t="str">
        <f t="shared" si="23"/>
        <v>30/08/2016 18:30:00</v>
      </c>
      <c r="AO304" s="61" t="str">
        <f t="shared" si="24"/>
        <v>30/08/2016 19:00:00</v>
      </c>
      <c r="AP304" s="44">
        <f>VLOOKUP($AN304, [1]TableView_704030_20160816_20160!$D$2:$M$5095,3,FALSE)</f>
        <v>1021.19946684</v>
      </c>
      <c r="AQ304" s="44">
        <f>VLOOKUP($AN304, [1]TableView_704030_20160816_20160!$D$2:$M$5095,8,FALSE)</f>
        <v>20.5</v>
      </c>
      <c r="AR304" s="44">
        <f>VLOOKUP($AN304, [1]TableView_704030_20160816_20160!$D$2:$M$5095,10,FALSE)</f>
        <v>0</v>
      </c>
      <c r="AS304" s="44">
        <f>VLOOKUP($AN304, [1]TableView_704030_20160816_20160!$D$2:$M$5095,4,FALSE)</f>
        <v>63</v>
      </c>
      <c r="AT304" s="44">
        <f>VLOOKUP($AN304, [1]TableView_704030_20160816_20160!$D$2:$M$5095,6,FALSE)</f>
        <v>176</v>
      </c>
      <c r="AU304" s="44">
        <f>VLOOKUP($AN304, [1]TableView_704030_20160816_20160!$D$2:$M$5095,7,FALSE)</f>
        <v>0.9</v>
      </c>
      <c r="AV304" s="44">
        <f>VLOOKUP($AN304, [1]TableView_704030_20160816_20160!$D$2:$M$5095,2,FALSE)</f>
        <v>4.3</v>
      </c>
      <c r="AW304" s="44">
        <v>0</v>
      </c>
      <c r="AX304" s="44">
        <v>4</v>
      </c>
      <c r="AY304" s="44" t="str">
        <f t="shared" si="25"/>
        <v>30/08/2016 4</v>
      </c>
      <c r="AZ304" s="44">
        <f>VLOOKUP($AY304, [3]Sheet1!$D$3:$T$89,2,FALSE)</f>
        <v>22</v>
      </c>
      <c r="BA304" s="44">
        <f>VLOOKUP($AY304, [3]Sheet1!$D$3:$T$89,3,FALSE)</f>
        <v>22</v>
      </c>
      <c r="BB304" s="44">
        <f>VLOOKUP($AY304, [3]Sheet1!$D$3:$T$89,6,FALSE)</f>
        <v>26</v>
      </c>
      <c r="BC304" s="44">
        <f>VLOOKUP($AY304, [3]Sheet1!$D$3:$T$89,7,FALSE)</f>
        <v>20</v>
      </c>
      <c r="BD304" s="44">
        <f>VLOOKUP($AY304, [3]Sheet1!$D$3:$T$89,10,FALSE)</f>
        <v>27</v>
      </c>
      <c r="BE304" s="44">
        <f>VLOOKUP($AY304, [3]Sheet1!$D$3:$T$89,11,FALSE)</f>
        <v>20</v>
      </c>
      <c r="BF304" s="44">
        <f>VLOOKUP($AY304, [3]Sheet1!$D$3:$T$89,14,FALSE)</f>
        <v>27</v>
      </c>
      <c r="BG304" s="44">
        <f>VLOOKUP($AY304, [3]Sheet1!$D$3:$T$89,15,FALSE)</f>
        <v>19</v>
      </c>
      <c r="BI304" s="49">
        <v>42612</v>
      </c>
      <c r="BJ304" s="50">
        <v>0.78888888888888897</v>
      </c>
      <c r="BK304" s="50">
        <v>0.77083333333333304</v>
      </c>
      <c r="BL304" s="50">
        <v>0.79166666666666663</v>
      </c>
      <c r="BM304" s="44" t="s">
        <v>1255</v>
      </c>
      <c r="BN304" s="44" t="s">
        <v>1156</v>
      </c>
      <c r="BO304" s="44">
        <v>1021.19946684</v>
      </c>
      <c r="BP304" s="44">
        <v>20.5</v>
      </c>
      <c r="BQ304" s="44">
        <v>0</v>
      </c>
      <c r="BR304" s="44">
        <v>63</v>
      </c>
      <c r="BS304" s="44">
        <v>176</v>
      </c>
      <c r="BT304" s="44">
        <v>0.9</v>
      </c>
      <c r="BU304" s="44">
        <v>4.3</v>
      </c>
      <c r="BV304" s="44">
        <v>0</v>
      </c>
      <c r="BW304" s="44">
        <v>4</v>
      </c>
      <c r="BX304" s="44" t="s">
        <v>1256</v>
      </c>
      <c r="BY304" s="44">
        <v>22</v>
      </c>
      <c r="BZ304" s="44">
        <v>22</v>
      </c>
      <c r="CA304" s="44">
        <v>26</v>
      </c>
      <c r="CB304" s="44">
        <v>20</v>
      </c>
      <c r="CC304" s="44">
        <v>27</v>
      </c>
      <c r="CD304" s="44">
        <v>20</v>
      </c>
      <c r="CE304" s="44">
        <v>27</v>
      </c>
      <c r="CF304" s="44">
        <v>19</v>
      </c>
    </row>
    <row r="305" spans="1:84">
      <c r="Z305" s="46">
        <v>7.9629629629629634E-3</v>
      </c>
      <c r="AA305" s="47" t="s">
        <v>49</v>
      </c>
      <c r="AB305" s="47" t="s">
        <v>34</v>
      </c>
      <c r="AF305" s="47" t="s">
        <v>36</v>
      </c>
      <c r="AJ305" s="49">
        <v>42612</v>
      </c>
      <c r="AK305" s="60">
        <v>0.78888888888888897</v>
      </c>
      <c r="AL305" s="60">
        <v>0.77083333333333304</v>
      </c>
      <c r="AM305" s="60">
        <f t="shared" si="22"/>
        <v>0.79166666666666663</v>
      </c>
      <c r="AN305" s="61" t="str">
        <f t="shared" si="23"/>
        <v>30/08/2016 18:30:00</v>
      </c>
      <c r="AO305" s="61" t="str">
        <f t="shared" si="24"/>
        <v>30/08/2016 19:00:00</v>
      </c>
      <c r="AP305" s="44">
        <f>VLOOKUP($AN305, [1]TableView_704030_20160816_20160!$D$2:$M$5095,3,FALSE)</f>
        <v>1021.19946684</v>
      </c>
      <c r="AQ305" s="44">
        <f>VLOOKUP($AN305, [1]TableView_704030_20160816_20160!$D$2:$M$5095,8,FALSE)</f>
        <v>20.5</v>
      </c>
      <c r="AR305" s="44">
        <f>VLOOKUP($AN305, [1]TableView_704030_20160816_20160!$D$2:$M$5095,10,FALSE)</f>
        <v>0</v>
      </c>
      <c r="AS305" s="44">
        <f>VLOOKUP($AN305, [1]TableView_704030_20160816_20160!$D$2:$M$5095,4,FALSE)</f>
        <v>63</v>
      </c>
      <c r="AT305" s="44">
        <f>VLOOKUP($AN305, [1]TableView_704030_20160816_20160!$D$2:$M$5095,6,FALSE)</f>
        <v>176</v>
      </c>
      <c r="AU305" s="44">
        <f>VLOOKUP($AN305, [1]TableView_704030_20160816_20160!$D$2:$M$5095,7,FALSE)</f>
        <v>0.9</v>
      </c>
      <c r="AV305" s="44">
        <f>VLOOKUP($AN305, [1]TableView_704030_20160816_20160!$D$2:$M$5095,2,FALSE)</f>
        <v>4.3</v>
      </c>
      <c r="AW305" s="44">
        <v>0</v>
      </c>
      <c r="AX305" s="44">
        <v>4</v>
      </c>
      <c r="AY305" s="44" t="str">
        <f t="shared" si="25"/>
        <v>30/08/2016 4</v>
      </c>
      <c r="AZ305" s="44">
        <f>VLOOKUP($AY305, [3]Sheet1!$D$3:$T$89,2,FALSE)</f>
        <v>22</v>
      </c>
      <c r="BA305" s="44">
        <f>VLOOKUP($AY305, [3]Sheet1!$D$3:$T$89,3,FALSE)</f>
        <v>22</v>
      </c>
      <c r="BB305" s="44">
        <f>VLOOKUP($AY305, [3]Sheet1!$D$3:$T$89,6,FALSE)</f>
        <v>26</v>
      </c>
      <c r="BC305" s="44">
        <f>VLOOKUP($AY305, [3]Sheet1!$D$3:$T$89,7,FALSE)</f>
        <v>20</v>
      </c>
      <c r="BD305" s="44">
        <f>VLOOKUP($AY305, [3]Sheet1!$D$3:$T$89,10,FALSE)</f>
        <v>27</v>
      </c>
      <c r="BE305" s="44">
        <f>VLOOKUP($AY305, [3]Sheet1!$D$3:$T$89,11,FALSE)</f>
        <v>20</v>
      </c>
      <c r="BF305" s="44">
        <f>VLOOKUP($AY305, [3]Sheet1!$D$3:$T$89,14,FALSE)</f>
        <v>27</v>
      </c>
      <c r="BG305" s="44">
        <f>VLOOKUP($AY305, [3]Sheet1!$D$3:$T$89,15,FALSE)</f>
        <v>19</v>
      </c>
      <c r="BI305" s="49">
        <v>42612</v>
      </c>
      <c r="BJ305" s="50">
        <v>0.78888888888888897</v>
      </c>
      <c r="BK305" s="50">
        <v>0.77083333333333304</v>
      </c>
      <c r="BL305" s="50">
        <v>0.79166666666666663</v>
      </c>
      <c r="BM305" s="44" t="s">
        <v>1255</v>
      </c>
      <c r="BN305" s="44" t="s">
        <v>1156</v>
      </c>
      <c r="BO305" s="44">
        <v>1021.19946684</v>
      </c>
      <c r="BP305" s="44">
        <v>20.5</v>
      </c>
      <c r="BQ305" s="44">
        <v>0</v>
      </c>
      <c r="BR305" s="44">
        <v>63</v>
      </c>
      <c r="BS305" s="44">
        <v>176</v>
      </c>
      <c r="BT305" s="44">
        <v>0.9</v>
      </c>
      <c r="BU305" s="44">
        <v>4.3</v>
      </c>
      <c r="BV305" s="44">
        <v>0</v>
      </c>
      <c r="BW305" s="44">
        <v>4</v>
      </c>
      <c r="BX305" s="44" t="s">
        <v>1256</v>
      </c>
      <c r="BY305" s="44">
        <v>22</v>
      </c>
      <c r="BZ305" s="44">
        <v>22</v>
      </c>
      <c r="CA305" s="44">
        <v>26</v>
      </c>
      <c r="CB305" s="44">
        <v>20</v>
      </c>
      <c r="CC305" s="44">
        <v>27</v>
      </c>
      <c r="CD305" s="44">
        <v>20</v>
      </c>
      <c r="CE305" s="44">
        <v>27</v>
      </c>
      <c r="CF305" s="44">
        <v>19</v>
      </c>
    </row>
    <row r="306" spans="1:84">
      <c r="Z306" s="46">
        <v>8.2754629629629619E-3</v>
      </c>
      <c r="AA306" s="47" t="s">
        <v>49</v>
      </c>
      <c r="AB306" s="47" t="s">
        <v>34</v>
      </c>
      <c r="AF306" s="47" t="s">
        <v>29</v>
      </c>
      <c r="AJ306" s="49">
        <v>42612</v>
      </c>
      <c r="AK306" s="60">
        <v>0.78888888888888897</v>
      </c>
      <c r="AL306" s="60">
        <v>0.77083333333333304</v>
      </c>
      <c r="AM306" s="60">
        <f t="shared" si="22"/>
        <v>0.79166666666666663</v>
      </c>
      <c r="AN306" s="61" t="str">
        <f t="shared" si="23"/>
        <v>30/08/2016 18:30:00</v>
      </c>
      <c r="AO306" s="61" t="str">
        <f t="shared" si="24"/>
        <v>30/08/2016 19:00:00</v>
      </c>
      <c r="AP306" s="44">
        <f>VLOOKUP($AN306, [1]TableView_704030_20160816_20160!$D$2:$M$5095,3,FALSE)</f>
        <v>1021.19946684</v>
      </c>
      <c r="AQ306" s="44">
        <f>VLOOKUP($AN306, [1]TableView_704030_20160816_20160!$D$2:$M$5095,8,FALSE)</f>
        <v>20.5</v>
      </c>
      <c r="AR306" s="44">
        <f>VLOOKUP($AN306, [1]TableView_704030_20160816_20160!$D$2:$M$5095,10,FALSE)</f>
        <v>0</v>
      </c>
      <c r="AS306" s="44">
        <f>VLOOKUP($AN306, [1]TableView_704030_20160816_20160!$D$2:$M$5095,4,FALSE)</f>
        <v>63</v>
      </c>
      <c r="AT306" s="44">
        <f>VLOOKUP($AN306, [1]TableView_704030_20160816_20160!$D$2:$M$5095,6,FALSE)</f>
        <v>176</v>
      </c>
      <c r="AU306" s="44">
        <f>VLOOKUP($AN306, [1]TableView_704030_20160816_20160!$D$2:$M$5095,7,FALSE)</f>
        <v>0.9</v>
      </c>
      <c r="AV306" s="44">
        <f>VLOOKUP($AN306, [1]TableView_704030_20160816_20160!$D$2:$M$5095,2,FALSE)</f>
        <v>4.3</v>
      </c>
      <c r="AW306" s="44">
        <v>0</v>
      </c>
      <c r="AX306" s="44">
        <v>4</v>
      </c>
      <c r="AY306" s="44" t="str">
        <f t="shared" si="25"/>
        <v>30/08/2016 4</v>
      </c>
      <c r="AZ306" s="44">
        <f>VLOOKUP($AY306, [3]Sheet1!$D$3:$T$89,2,FALSE)</f>
        <v>22</v>
      </c>
      <c r="BA306" s="44">
        <f>VLOOKUP($AY306, [3]Sheet1!$D$3:$T$89,3,FALSE)</f>
        <v>22</v>
      </c>
      <c r="BB306" s="44">
        <f>VLOOKUP($AY306, [3]Sheet1!$D$3:$T$89,6,FALSE)</f>
        <v>26</v>
      </c>
      <c r="BC306" s="44">
        <f>VLOOKUP($AY306, [3]Sheet1!$D$3:$T$89,7,FALSE)</f>
        <v>20</v>
      </c>
      <c r="BD306" s="44">
        <f>VLOOKUP($AY306, [3]Sheet1!$D$3:$T$89,10,FALSE)</f>
        <v>27</v>
      </c>
      <c r="BE306" s="44">
        <f>VLOOKUP($AY306, [3]Sheet1!$D$3:$T$89,11,FALSE)</f>
        <v>20</v>
      </c>
      <c r="BF306" s="44">
        <f>VLOOKUP($AY306, [3]Sheet1!$D$3:$T$89,14,FALSE)</f>
        <v>27</v>
      </c>
      <c r="BG306" s="44">
        <f>VLOOKUP($AY306, [3]Sheet1!$D$3:$T$89,15,FALSE)</f>
        <v>19</v>
      </c>
      <c r="BI306" s="49">
        <v>42612</v>
      </c>
      <c r="BJ306" s="50">
        <v>0.78888888888888897</v>
      </c>
      <c r="BK306" s="50">
        <v>0.77083333333333304</v>
      </c>
      <c r="BL306" s="50">
        <v>0.79166666666666663</v>
      </c>
      <c r="BM306" s="44" t="s">
        <v>1255</v>
      </c>
      <c r="BN306" s="44" t="s">
        <v>1156</v>
      </c>
      <c r="BO306" s="44">
        <v>1021.19946684</v>
      </c>
      <c r="BP306" s="44">
        <v>20.5</v>
      </c>
      <c r="BQ306" s="44">
        <v>0</v>
      </c>
      <c r="BR306" s="44">
        <v>63</v>
      </c>
      <c r="BS306" s="44">
        <v>176</v>
      </c>
      <c r="BT306" s="44">
        <v>0.9</v>
      </c>
      <c r="BU306" s="44">
        <v>4.3</v>
      </c>
      <c r="BV306" s="44">
        <v>0</v>
      </c>
      <c r="BW306" s="44">
        <v>4</v>
      </c>
      <c r="BX306" s="44" t="s">
        <v>1256</v>
      </c>
      <c r="BY306" s="44">
        <v>22</v>
      </c>
      <c r="BZ306" s="44">
        <v>22</v>
      </c>
      <c r="CA306" s="44">
        <v>26</v>
      </c>
      <c r="CB306" s="44">
        <v>20</v>
      </c>
      <c r="CC306" s="44">
        <v>27</v>
      </c>
      <c r="CD306" s="44">
        <v>20</v>
      </c>
      <c r="CE306" s="44">
        <v>27</v>
      </c>
      <c r="CF306" s="44">
        <v>19</v>
      </c>
    </row>
    <row r="307" spans="1:84">
      <c r="Z307" s="46">
        <v>8.5763888888888886E-3</v>
      </c>
      <c r="AA307" s="47" t="s">
        <v>49</v>
      </c>
      <c r="AB307" s="47" t="s">
        <v>33</v>
      </c>
      <c r="AF307" s="47" t="s">
        <v>36</v>
      </c>
      <c r="AJ307" s="49">
        <v>42612</v>
      </c>
      <c r="AK307" s="60">
        <v>0.78888888888888897</v>
      </c>
      <c r="AL307" s="60">
        <v>0.77083333333333304</v>
      </c>
      <c r="AM307" s="60">
        <f t="shared" si="22"/>
        <v>0.79166666666666663</v>
      </c>
      <c r="AN307" s="61" t="str">
        <f t="shared" si="23"/>
        <v>30/08/2016 18:30:00</v>
      </c>
      <c r="AO307" s="61" t="str">
        <f t="shared" si="24"/>
        <v>30/08/2016 19:00:00</v>
      </c>
      <c r="AP307" s="44">
        <f>VLOOKUP($AN307, [1]TableView_704030_20160816_20160!$D$2:$M$5095,3,FALSE)</f>
        <v>1021.19946684</v>
      </c>
      <c r="AQ307" s="44">
        <f>VLOOKUP($AN307, [1]TableView_704030_20160816_20160!$D$2:$M$5095,8,FALSE)</f>
        <v>20.5</v>
      </c>
      <c r="AR307" s="44">
        <f>VLOOKUP($AN307, [1]TableView_704030_20160816_20160!$D$2:$M$5095,10,FALSE)</f>
        <v>0</v>
      </c>
      <c r="AS307" s="44">
        <f>VLOOKUP($AN307, [1]TableView_704030_20160816_20160!$D$2:$M$5095,4,FALSE)</f>
        <v>63</v>
      </c>
      <c r="AT307" s="44">
        <f>VLOOKUP($AN307, [1]TableView_704030_20160816_20160!$D$2:$M$5095,6,FALSE)</f>
        <v>176</v>
      </c>
      <c r="AU307" s="44">
        <f>VLOOKUP($AN307, [1]TableView_704030_20160816_20160!$D$2:$M$5095,7,FALSE)</f>
        <v>0.9</v>
      </c>
      <c r="AV307" s="44">
        <f>VLOOKUP($AN307, [1]TableView_704030_20160816_20160!$D$2:$M$5095,2,FALSE)</f>
        <v>4.3</v>
      </c>
      <c r="AW307" s="44">
        <v>0</v>
      </c>
      <c r="AX307" s="44">
        <v>4</v>
      </c>
      <c r="AY307" s="44" t="str">
        <f t="shared" si="25"/>
        <v>30/08/2016 4</v>
      </c>
      <c r="AZ307" s="44">
        <f>VLOOKUP($AY307, [3]Sheet1!$D$3:$T$89,2,FALSE)</f>
        <v>22</v>
      </c>
      <c r="BA307" s="44">
        <f>VLOOKUP($AY307, [3]Sheet1!$D$3:$T$89,3,FALSE)</f>
        <v>22</v>
      </c>
      <c r="BB307" s="44">
        <f>VLOOKUP($AY307, [3]Sheet1!$D$3:$T$89,6,FALSE)</f>
        <v>26</v>
      </c>
      <c r="BC307" s="44">
        <f>VLOOKUP($AY307, [3]Sheet1!$D$3:$T$89,7,FALSE)</f>
        <v>20</v>
      </c>
      <c r="BD307" s="44">
        <f>VLOOKUP($AY307, [3]Sheet1!$D$3:$T$89,10,FALSE)</f>
        <v>27</v>
      </c>
      <c r="BE307" s="44">
        <f>VLOOKUP($AY307, [3]Sheet1!$D$3:$T$89,11,FALSE)</f>
        <v>20</v>
      </c>
      <c r="BF307" s="44">
        <f>VLOOKUP($AY307, [3]Sheet1!$D$3:$T$89,14,FALSE)</f>
        <v>27</v>
      </c>
      <c r="BG307" s="44">
        <f>VLOOKUP($AY307, [3]Sheet1!$D$3:$T$89,15,FALSE)</f>
        <v>19</v>
      </c>
      <c r="BI307" s="49">
        <v>42612</v>
      </c>
      <c r="BJ307" s="50">
        <v>0.78888888888888897</v>
      </c>
      <c r="BK307" s="50">
        <v>0.77083333333333304</v>
      </c>
      <c r="BL307" s="50">
        <v>0.79166666666666663</v>
      </c>
      <c r="BM307" s="44" t="s">
        <v>1255</v>
      </c>
      <c r="BN307" s="44" t="s">
        <v>1156</v>
      </c>
      <c r="BO307" s="44">
        <v>1021.19946684</v>
      </c>
      <c r="BP307" s="44">
        <v>20.5</v>
      </c>
      <c r="BQ307" s="44">
        <v>0</v>
      </c>
      <c r="BR307" s="44">
        <v>63</v>
      </c>
      <c r="BS307" s="44">
        <v>176</v>
      </c>
      <c r="BT307" s="44">
        <v>0.9</v>
      </c>
      <c r="BU307" s="44">
        <v>4.3</v>
      </c>
      <c r="BV307" s="44">
        <v>0</v>
      </c>
      <c r="BW307" s="44">
        <v>4</v>
      </c>
      <c r="BX307" s="44" t="s">
        <v>1256</v>
      </c>
      <c r="BY307" s="44">
        <v>22</v>
      </c>
      <c r="BZ307" s="44">
        <v>22</v>
      </c>
      <c r="CA307" s="44">
        <v>26</v>
      </c>
      <c r="CB307" s="44">
        <v>20</v>
      </c>
      <c r="CC307" s="44">
        <v>27</v>
      </c>
      <c r="CD307" s="44">
        <v>20</v>
      </c>
      <c r="CE307" s="44">
        <v>27</v>
      </c>
      <c r="CF307" s="44">
        <v>19</v>
      </c>
    </row>
    <row r="308" spans="1:84">
      <c r="Z308" s="46">
        <v>9.0046296296296298E-3</v>
      </c>
      <c r="AA308" s="47" t="s">
        <v>457</v>
      </c>
      <c r="AB308" s="47" t="s">
        <v>462</v>
      </c>
      <c r="AF308" s="47" t="s">
        <v>29</v>
      </c>
      <c r="AG308" s="44" t="s">
        <v>470</v>
      </c>
      <c r="AJ308" s="49">
        <v>42612</v>
      </c>
      <c r="AK308" s="60">
        <v>0.78888888888888897</v>
      </c>
      <c r="AL308" s="60">
        <v>0.77083333333333304</v>
      </c>
      <c r="AM308" s="60">
        <f t="shared" si="22"/>
        <v>0.79166666666666663</v>
      </c>
      <c r="AN308" s="61" t="str">
        <f t="shared" si="23"/>
        <v>30/08/2016 18:30:00</v>
      </c>
      <c r="AO308" s="61" t="str">
        <f t="shared" si="24"/>
        <v>30/08/2016 19:00:00</v>
      </c>
      <c r="AP308" s="44">
        <f>VLOOKUP($AN308, [1]TableView_704030_20160816_20160!$D$2:$M$5095,3,FALSE)</f>
        <v>1021.19946684</v>
      </c>
      <c r="AQ308" s="44">
        <f>VLOOKUP($AN308, [1]TableView_704030_20160816_20160!$D$2:$M$5095,8,FALSE)</f>
        <v>20.5</v>
      </c>
      <c r="AR308" s="44">
        <f>VLOOKUP($AN308, [1]TableView_704030_20160816_20160!$D$2:$M$5095,10,FALSE)</f>
        <v>0</v>
      </c>
      <c r="AS308" s="44">
        <f>VLOOKUP($AN308, [1]TableView_704030_20160816_20160!$D$2:$M$5095,4,FALSE)</f>
        <v>63</v>
      </c>
      <c r="AT308" s="44">
        <f>VLOOKUP($AN308, [1]TableView_704030_20160816_20160!$D$2:$M$5095,6,FALSE)</f>
        <v>176</v>
      </c>
      <c r="AU308" s="44">
        <f>VLOOKUP($AN308, [1]TableView_704030_20160816_20160!$D$2:$M$5095,7,FALSE)</f>
        <v>0.9</v>
      </c>
      <c r="AV308" s="44">
        <f>VLOOKUP($AN308, [1]TableView_704030_20160816_20160!$D$2:$M$5095,2,FALSE)</f>
        <v>4.3</v>
      </c>
      <c r="AW308" s="44">
        <v>0</v>
      </c>
      <c r="AX308" s="44">
        <v>4</v>
      </c>
      <c r="AY308" s="44" t="str">
        <f t="shared" si="25"/>
        <v>30/08/2016 4</v>
      </c>
      <c r="AZ308" s="44">
        <f>VLOOKUP($AY308, [3]Sheet1!$D$3:$T$89,2,FALSE)</f>
        <v>22</v>
      </c>
      <c r="BA308" s="44">
        <f>VLOOKUP($AY308, [3]Sheet1!$D$3:$T$89,3,FALSE)</f>
        <v>22</v>
      </c>
      <c r="BB308" s="44">
        <f>VLOOKUP($AY308, [3]Sheet1!$D$3:$T$89,6,FALSE)</f>
        <v>26</v>
      </c>
      <c r="BC308" s="44">
        <f>VLOOKUP($AY308, [3]Sheet1!$D$3:$T$89,7,FALSE)</f>
        <v>20</v>
      </c>
      <c r="BD308" s="44">
        <f>VLOOKUP($AY308, [3]Sheet1!$D$3:$T$89,10,FALSE)</f>
        <v>27</v>
      </c>
      <c r="BE308" s="44">
        <f>VLOOKUP($AY308, [3]Sheet1!$D$3:$T$89,11,FALSE)</f>
        <v>20</v>
      </c>
      <c r="BF308" s="44">
        <f>VLOOKUP($AY308, [3]Sheet1!$D$3:$T$89,14,FALSE)</f>
        <v>27</v>
      </c>
      <c r="BG308" s="44">
        <f>VLOOKUP($AY308, [3]Sheet1!$D$3:$T$89,15,FALSE)</f>
        <v>19</v>
      </c>
      <c r="BI308" s="49">
        <v>42612</v>
      </c>
      <c r="BJ308" s="50">
        <v>0.78888888888888897</v>
      </c>
      <c r="BK308" s="50">
        <v>0.77083333333333304</v>
      </c>
      <c r="BL308" s="50">
        <v>0.79166666666666663</v>
      </c>
      <c r="BM308" s="44" t="s">
        <v>1255</v>
      </c>
      <c r="BN308" s="44" t="s">
        <v>1156</v>
      </c>
      <c r="BO308" s="44">
        <v>1021.19946684</v>
      </c>
      <c r="BP308" s="44">
        <v>20.5</v>
      </c>
      <c r="BQ308" s="44">
        <v>0</v>
      </c>
      <c r="BR308" s="44">
        <v>63</v>
      </c>
      <c r="BS308" s="44">
        <v>176</v>
      </c>
      <c r="BT308" s="44">
        <v>0.9</v>
      </c>
      <c r="BU308" s="44">
        <v>4.3</v>
      </c>
      <c r="BV308" s="44">
        <v>0</v>
      </c>
      <c r="BW308" s="44">
        <v>4</v>
      </c>
      <c r="BX308" s="44" t="s">
        <v>1256</v>
      </c>
      <c r="BY308" s="44">
        <v>22</v>
      </c>
      <c r="BZ308" s="44">
        <v>22</v>
      </c>
      <c r="CA308" s="44">
        <v>26</v>
      </c>
      <c r="CB308" s="44">
        <v>20</v>
      </c>
      <c r="CC308" s="44">
        <v>27</v>
      </c>
      <c r="CD308" s="44">
        <v>20</v>
      </c>
      <c r="CE308" s="44">
        <v>27</v>
      </c>
      <c r="CF308" s="44">
        <v>19</v>
      </c>
    </row>
    <row r="309" spans="1:84">
      <c r="Z309" s="46">
        <v>1.0694444444444444E-2</v>
      </c>
      <c r="AA309" s="47" t="s">
        <v>204</v>
      </c>
      <c r="AB309" s="47" t="s">
        <v>35</v>
      </c>
      <c r="AF309" s="47" t="s">
        <v>36</v>
      </c>
      <c r="AJ309" s="49">
        <v>42612</v>
      </c>
      <c r="AK309" s="60">
        <v>0.78888888888888897</v>
      </c>
      <c r="AL309" s="60">
        <v>0.77083333333333304</v>
      </c>
      <c r="AM309" s="60">
        <f t="shared" si="22"/>
        <v>0.79166666666666663</v>
      </c>
      <c r="AN309" s="61" t="str">
        <f t="shared" si="23"/>
        <v>30/08/2016 18:30:00</v>
      </c>
      <c r="AO309" s="61" t="str">
        <f t="shared" si="24"/>
        <v>30/08/2016 19:00:00</v>
      </c>
      <c r="AP309" s="44">
        <f>VLOOKUP($AN309, [1]TableView_704030_20160816_20160!$D$2:$M$5095,3,FALSE)</f>
        <v>1021.19946684</v>
      </c>
      <c r="AQ309" s="44">
        <f>VLOOKUP($AN309, [1]TableView_704030_20160816_20160!$D$2:$M$5095,8,FALSE)</f>
        <v>20.5</v>
      </c>
      <c r="AR309" s="44">
        <f>VLOOKUP($AN309, [1]TableView_704030_20160816_20160!$D$2:$M$5095,10,FALSE)</f>
        <v>0</v>
      </c>
      <c r="AS309" s="44">
        <f>VLOOKUP($AN309, [1]TableView_704030_20160816_20160!$D$2:$M$5095,4,FALSE)</f>
        <v>63</v>
      </c>
      <c r="AT309" s="44">
        <f>VLOOKUP($AN309, [1]TableView_704030_20160816_20160!$D$2:$M$5095,6,FALSE)</f>
        <v>176</v>
      </c>
      <c r="AU309" s="44">
        <f>VLOOKUP($AN309, [1]TableView_704030_20160816_20160!$D$2:$M$5095,7,FALSE)</f>
        <v>0.9</v>
      </c>
      <c r="AV309" s="44">
        <f>VLOOKUP($AN309, [1]TableView_704030_20160816_20160!$D$2:$M$5095,2,FALSE)</f>
        <v>4.3</v>
      </c>
      <c r="AW309" s="44">
        <v>0</v>
      </c>
      <c r="AX309" s="44">
        <v>4</v>
      </c>
      <c r="AY309" s="44" t="str">
        <f t="shared" si="25"/>
        <v>30/08/2016 4</v>
      </c>
      <c r="AZ309" s="44">
        <f>VLOOKUP($AY309, [3]Sheet1!$D$3:$T$89,2,FALSE)</f>
        <v>22</v>
      </c>
      <c r="BA309" s="44">
        <f>VLOOKUP($AY309, [3]Sheet1!$D$3:$T$89,3,FALSE)</f>
        <v>22</v>
      </c>
      <c r="BB309" s="44">
        <f>VLOOKUP($AY309, [3]Sheet1!$D$3:$T$89,6,FALSE)</f>
        <v>26</v>
      </c>
      <c r="BC309" s="44">
        <f>VLOOKUP($AY309, [3]Sheet1!$D$3:$T$89,7,FALSE)</f>
        <v>20</v>
      </c>
      <c r="BD309" s="44">
        <f>VLOOKUP($AY309, [3]Sheet1!$D$3:$T$89,10,FALSE)</f>
        <v>27</v>
      </c>
      <c r="BE309" s="44">
        <f>VLOOKUP($AY309, [3]Sheet1!$D$3:$T$89,11,FALSE)</f>
        <v>20</v>
      </c>
      <c r="BF309" s="44">
        <f>VLOOKUP($AY309, [3]Sheet1!$D$3:$T$89,14,FALSE)</f>
        <v>27</v>
      </c>
      <c r="BG309" s="44">
        <f>VLOOKUP($AY309, [3]Sheet1!$D$3:$T$89,15,FALSE)</f>
        <v>19</v>
      </c>
      <c r="BI309" s="49">
        <v>42612</v>
      </c>
      <c r="BJ309" s="50">
        <v>0.78888888888888897</v>
      </c>
      <c r="BK309" s="50">
        <v>0.77083333333333304</v>
      </c>
      <c r="BL309" s="50">
        <v>0.79166666666666663</v>
      </c>
      <c r="BM309" s="44" t="s">
        <v>1255</v>
      </c>
      <c r="BN309" s="44" t="s">
        <v>1156</v>
      </c>
      <c r="BO309" s="44">
        <v>1021.19946684</v>
      </c>
      <c r="BP309" s="44">
        <v>20.5</v>
      </c>
      <c r="BQ309" s="44">
        <v>0</v>
      </c>
      <c r="BR309" s="44">
        <v>63</v>
      </c>
      <c r="BS309" s="44">
        <v>176</v>
      </c>
      <c r="BT309" s="44">
        <v>0.9</v>
      </c>
      <c r="BU309" s="44">
        <v>4.3</v>
      </c>
      <c r="BV309" s="44">
        <v>0</v>
      </c>
      <c r="BW309" s="44">
        <v>4</v>
      </c>
      <c r="BX309" s="44" t="s">
        <v>1256</v>
      </c>
      <c r="BY309" s="44">
        <v>22</v>
      </c>
      <c r="BZ309" s="44">
        <v>22</v>
      </c>
      <c r="CA309" s="44">
        <v>26</v>
      </c>
      <c r="CB309" s="44">
        <v>20</v>
      </c>
      <c r="CC309" s="44">
        <v>27</v>
      </c>
      <c r="CD309" s="44">
        <v>20</v>
      </c>
      <c r="CE309" s="44">
        <v>27</v>
      </c>
      <c r="CF309" s="44">
        <v>19</v>
      </c>
    </row>
    <row r="310" spans="1:84">
      <c r="Z310" s="46">
        <v>1.0856481481481481E-2</v>
      </c>
      <c r="AA310" s="47" t="s">
        <v>458</v>
      </c>
      <c r="AB310" s="47" t="s">
        <v>463</v>
      </c>
      <c r="AC310" s="47" t="s">
        <v>57</v>
      </c>
      <c r="AF310" s="47" t="s">
        <v>29</v>
      </c>
      <c r="AG310" s="47" t="s">
        <v>470</v>
      </c>
      <c r="AJ310" s="49">
        <v>42612</v>
      </c>
      <c r="AK310" s="60">
        <v>0.78888888888888897</v>
      </c>
      <c r="AL310" s="60">
        <v>0.77083333333333304</v>
      </c>
      <c r="AM310" s="60">
        <f t="shared" si="22"/>
        <v>0.79166666666666663</v>
      </c>
      <c r="AN310" s="61" t="str">
        <f t="shared" si="23"/>
        <v>30/08/2016 18:30:00</v>
      </c>
      <c r="AO310" s="61" t="str">
        <f t="shared" si="24"/>
        <v>30/08/2016 19:00:00</v>
      </c>
      <c r="AP310" s="44">
        <f>VLOOKUP($AN310, [1]TableView_704030_20160816_20160!$D$2:$M$5095,3,FALSE)</f>
        <v>1021.19946684</v>
      </c>
      <c r="AQ310" s="44">
        <f>VLOOKUP($AN310, [1]TableView_704030_20160816_20160!$D$2:$M$5095,8,FALSE)</f>
        <v>20.5</v>
      </c>
      <c r="AR310" s="44">
        <f>VLOOKUP($AN310, [1]TableView_704030_20160816_20160!$D$2:$M$5095,10,FALSE)</f>
        <v>0</v>
      </c>
      <c r="AS310" s="44">
        <f>VLOOKUP($AN310, [1]TableView_704030_20160816_20160!$D$2:$M$5095,4,FALSE)</f>
        <v>63</v>
      </c>
      <c r="AT310" s="44">
        <f>VLOOKUP($AN310, [1]TableView_704030_20160816_20160!$D$2:$M$5095,6,FALSE)</f>
        <v>176</v>
      </c>
      <c r="AU310" s="44">
        <f>VLOOKUP($AN310, [1]TableView_704030_20160816_20160!$D$2:$M$5095,7,FALSE)</f>
        <v>0.9</v>
      </c>
      <c r="AV310" s="44">
        <f>VLOOKUP($AN310, [1]TableView_704030_20160816_20160!$D$2:$M$5095,2,FALSE)</f>
        <v>4.3</v>
      </c>
      <c r="AW310" s="44">
        <v>0</v>
      </c>
      <c r="AX310" s="44">
        <v>4</v>
      </c>
      <c r="AY310" s="44" t="str">
        <f t="shared" si="25"/>
        <v>30/08/2016 4</v>
      </c>
      <c r="AZ310" s="44">
        <f>VLOOKUP($AY310, [3]Sheet1!$D$3:$T$89,2,FALSE)</f>
        <v>22</v>
      </c>
      <c r="BA310" s="44">
        <f>VLOOKUP($AY310, [3]Sheet1!$D$3:$T$89,3,FALSE)</f>
        <v>22</v>
      </c>
      <c r="BB310" s="44">
        <f>VLOOKUP($AY310, [3]Sheet1!$D$3:$T$89,6,FALSE)</f>
        <v>26</v>
      </c>
      <c r="BC310" s="44">
        <f>VLOOKUP($AY310, [3]Sheet1!$D$3:$T$89,7,FALSE)</f>
        <v>20</v>
      </c>
      <c r="BD310" s="44">
        <f>VLOOKUP($AY310, [3]Sheet1!$D$3:$T$89,10,FALSE)</f>
        <v>27</v>
      </c>
      <c r="BE310" s="44">
        <f>VLOOKUP($AY310, [3]Sheet1!$D$3:$T$89,11,FALSE)</f>
        <v>20</v>
      </c>
      <c r="BF310" s="44">
        <f>VLOOKUP($AY310, [3]Sheet1!$D$3:$T$89,14,FALSE)</f>
        <v>27</v>
      </c>
      <c r="BG310" s="44">
        <f>VLOOKUP($AY310, [3]Sheet1!$D$3:$T$89,15,FALSE)</f>
        <v>19</v>
      </c>
      <c r="BI310" s="49">
        <v>42612</v>
      </c>
      <c r="BJ310" s="50">
        <v>0.78888888888888897</v>
      </c>
      <c r="BK310" s="50">
        <v>0.77083333333333304</v>
      </c>
      <c r="BL310" s="50">
        <v>0.79166666666666663</v>
      </c>
      <c r="BM310" s="44" t="s">
        <v>1255</v>
      </c>
      <c r="BN310" s="44" t="s">
        <v>1156</v>
      </c>
      <c r="BO310" s="44">
        <v>1021.19946684</v>
      </c>
      <c r="BP310" s="44">
        <v>20.5</v>
      </c>
      <c r="BQ310" s="44">
        <v>0</v>
      </c>
      <c r="BR310" s="44">
        <v>63</v>
      </c>
      <c r="BS310" s="44">
        <v>176</v>
      </c>
      <c r="BT310" s="44">
        <v>0.9</v>
      </c>
      <c r="BU310" s="44">
        <v>4.3</v>
      </c>
      <c r="BV310" s="44">
        <v>0</v>
      </c>
      <c r="BW310" s="44">
        <v>4</v>
      </c>
      <c r="BX310" s="44" t="s">
        <v>1256</v>
      </c>
      <c r="BY310" s="44">
        <v>22</v>
      </c>
      <c r="BZ310" s="44">
        <v>22</v>
      </c>
      <c r="CA310" s="44">
        <v>26</v>
      </c>
      <c r="CB310" s="44">
        <v>20</v>
      </c>
      <c r="CC310" s="44">
        <v>27</v>
      </c>
      <c r="CD310" s="44">
        <v>20</v>
      </c>
      <c r="CE310" s="44">
        <v>27</v>
      </c>
      <c r="CF310" s="44">
        <v>19</v>
      </c>
    </row>
    <row r="311" spans="1:84">
      <c r="Z311" s="46">
        <v>1.1400462962962965E-2</v>
      </c>
      <c r="AA311" s="47" t="s">
        <v>102</v>
      </c>
      <c r="AB311" s="47" t="s">
        <v>54</v>
      </c>
      <c r="AF311" s="47" t="s">
        <v>36</v>
      </c>
      <c r="AJ311" s="49">
        <v>42612</v>
      </c>
      <c r="AK311" s="60">
        <v>0.78888888888888897</v>
      </c>
      <c r="AL311" s="60">
        <v>0.77083333333333304</v>
      </c>
      <c r="AM311" s="60">
        <f t="shared" si="22"/>
        <v>0.79166666666666663</v>
      </c>
      <c r="AN311" s="61" t="str">
        <f t="shared" si="23"/>
        <v>30/08/2016 18:30:00</v>
      </c>
      <c r="AO311" s="61" t="str">
        <f t="shared" si="24"/>
        <v>30/08/2016 19:00:00</v>
      </c>
      <c r="AP311" s="44">
        <f>VLOOKUP($AN311, [1]TableView_704030_20160816_20160!$D$2:$M$5095,3,FALSE)</f>
        <v>1021.19946684</v>
      </c>
      <c r="AQ311" s="44">
        <f>VLOOKUP($AN311, [1]TableView_704030_20160816_20160!$D$2:$M$5095,8,FALSE)</f>
        <v>20.5</v>
      </c>
      <c r="AR311" s="44">
        <f>VLOOKUP($AN311, [1]TableView_704030_20160816_20160!$D$2:$M$5095,10,FALSE)</f>
        <v>0</v>
      </c>
      <c r="AS311" s="44">
        <f>VLOOKUP($AN311, [1]TableView_704030_20160816_20160!$D$2:$M$5095,4,FALSE)</f>
        <v>63</v>
      </c>
      <c r="AT311" s="44">
        <f>VLOOKUP($AN311, [1]TableView_704030_20160816_20160!$D$2:$M$5095,6,FALSE)</f>
        <v>176</v>
      </c>
      <c r="AU311" s="44">
        <f>VLOOKUP($AN311, [1]TableView_704030_20160816_20160!$D$2:$M$5095,7,FALSE)</f>
        <v>0.9</v>
      </c>
      <c r="AV311" s="44">
        <f>VLOOKUP($AN311, [1]TableView_704030_20160816_20160!$D$2:$M$5095,2,FALSE)</f>
        <v>4.3</v>
      </c>
      <c r="AW311" s="44">
        <v>0</v>
      </c>
      <c r="AX311" s="44">
        <v>4</v>
      </c>
      <c r="AY311" s="44" t="str">
        <f t="shared" si="25"/>
        <v>30/08/2016 4</v>
      </c>
      <c r="AZ311" s="44">
        <f>VLOOKUP($AY311, [3]Sheet1!$D$3:$T$89,2,FALSE)</f>
        <v>22</v>
      </c>
      <c r="BA311" s="44">
        <f>VLOOKUP($AY311, [3]Sheet1!$D$3:$T$89,3,FALSE)</f>
        <v>22</v>
      </c>
      <c r="BB311" s="44">
        <f>VLOOKUP($AY311, [3]Sheet1!$D$3:$T$89,6,FALSE)</f>
        <v>26</v>
      </c>
      <c r="BC311" s="44">
        <f>VLOOKUP($AY311, [3]Sheet1!$D$3:$T$89,7,FALSE)</f>
        <v>20</v>
      </c>
      <c r="BD311" s="44">
        <f>VLOOKUP($AY311, [3]Sheet1!$D$3:$T$89,10,FALSE)</f>
        <v>27</v>
      </c>
      <c r="BE311" s="44">
        <f>VLOOKUP($AY311, [3]Sheet1!$D$3:$T$89,11,FALSE)</f>
        <v>20</v>
      </c>
      <c r="BF311" s="44">
        <f>VLOOKUP($AY311, [3]Sheet1!$D$3:$T$89,14,FALSE)</f>
        <v>27</v>
      </c>
      <c r="BG311" s="44">
        <f>VLOOKUP($AY311, [3]Sheet1!$D$3:$T$89,15,FALSE)</f>
        <v>19</v>
      </c>
      <c r="BI311" s="49">
        <v>42612</v>
      </c>
      <c r="BJ311" s="50">
        <v>0.78888888888888897</v>
      </c>
      <c r="BK311" s="50">
        <v>0.77083333333333304</v>
      </c>
      <c r="BL311" s="50">
        <v>0.79166666666666663</v>
      </c>
      <c r="BM311" s="44" t="s">
        <v>1255</v>
      </c>
      <c r="BN311" s="44" t="s">
        <v>1156</v>
      </c>
      <c r="BO311" s="44">
        <v>1021.19946684</v>
      </c>
      <c r="BP311" s="44">
        <v>20.5</v>
      </c>
      <c r="BQ311" s="44">
        <v>0</v>
      </c>
      <c r="BR311" s="44">
        <v>63</v>
      </c>
      <c r="BS311" s="44">
        <v>176</v>
      </c>
      <c r="BT311" s="44">
        <v>0.9</v>
      </c>
      <c r="BU311" s="44">
        <v>4.3</v>
      </c>
      <c r="BV311" s="44">
        <v>0</v>
      </c>
      <c r="BW311" s="44">
        <v>4</v>
      </c>
      <c r="BX311" s="44" t="s">
        <v>1256</v>
      </c>
      <c r="BY311" s="44">
        <v>22</v>
      </c>
      <c r="BZ311" s="44">
        <v>22</v>
      </c>
      <c r="CA311" s="44">
        <v>26</v>
      </c>
      <c r="CB311" s="44">
        <v>20</v>
      </c>
      <c r="CC311" s="44">
        <v>27</v>
      </c>
      <c r="CD311" s="44">
        <v>20</v>
      </c>
      <c r="CE311" s="44">
        <v>27</v>
      </c>
      <c r="CF311" s="44">
        <v>19</v>
      </c>
    </row>
    <row r="312" spans="1:84">
      <c r="Z312" s="46">
        <v>1.1608796296296296E-2</v>
      </c>
      <c r="AA312" s="47" t="s">
        <v>459</v>
      </c>
      <c r="AB312" s="47" t="s">
        <v>464</v>
      </c>
      <c r="AF312" s="47" t="s">
        <v>29</v>
      </c>
      <c r="AJ312" s="49">
        <v>42612</v>
      </c>
      <c r="AK312" s="60">
        <v>0.78888888888888897</v>
      </c>
      <c r="AL312" s="60">
        <v>0.77083333333333304</v>
      </c>
      <c r="AM312" s="60">
        <f t="shared" si="22"/>
        <v>0.79166666666666663</v>
      </c>
      <c r="AN312" s="61" t="str">
        <f t="shared" si="23"/>
        <v>30/08/2016 18:30:00</v>
      </c>
      <c r="AO312" s="61" t="str">
        <f t="shared" si="24"/>
        <v>30/08/2016 19:00:00</v>
      </c>
      <c r="AP312" s="44">
        <f>VLOOKUP($AN312, [1]TableView_704030_20160816_20160!$D$2:$M$5095,3,FALSE)</f>
        <v>1021.19946684</v>
      </c>
      <c r="AQ312" s="44">
        <f>VLOOKUP($AN312, [1]TableView_704030_20160816_20160!$D$2:$M$5095,8,FALSE)</f>
        <v>20.5</v>
      </c>
      <c r="AR312" s="44">
        <f>VLOOKUP($AN312, [1]TableView_704030_20160816_20160!$D$2:$M$5095,10,FALSE)</f>
        <v>0</v>
      </c>
      <c r="AS312" s="44">
        <f>VLOOKUP($AN312, [1]TableView_704030_20160816_20160!$D$2:$M$5095,4,FALSE)</f>
        <v>63</v>
      </c>
      <c r="AT312" s="44">
        <f>VLOOKUP($AN312, [1]TableView_704030_20160816_20160!$D$2:$M$5095,6,FALSE)</f>
        <v>176</v>
      </c>
      <c r="AU312" s="44">
        <f>VLOOKUP($AN312, [1]TableView_704030_20160816_20160!$D$2:$M$5095,7,FALSE)</f>
        <v>0.9</v>
      </c>
      <c r="AV312" s="44">
        <f>VLOOKUP($AN312, [1]TableView_704030_20160816_20160!$D$2:$M$5095,2,FALSE)</f>
        <v>4.3</v>
      </c>
      <c r="AW312" s="44">
        <v>0</v>
      </c>
      <c r="AX312" s="44">
        <v>4</v>
      </c>
      <c r="AY312" s="44" t="str">
        <f t="shared" si="25"/>
        <v>30/08/2016 4</v>
      </c>
      <c r="AZ312" s="44">
        <f>VLOOKUP($AY312, [3]Sheet1!$D$3:$T$89,2,FALSE)</f>
        <v>22</v>
      </c>
      <c r="BA312" s="44">
        <f>VLOOKUP($AY312, [3]Sheet1!$D$3:$T$89,3,FALSE)</f>
        <v>22</v>
      </c>
      <c r="BB312" s="44">
        <f>VLOOKUP($AY312, [3]Sheet1!$D$3:$T$89,6,FALSE)</f>
        <v>26</v>
      </c>
      <c r="BC312" s="44">
        <f>VLOOKUP($AY312, [3]Sheet1!$D$3:$T$89,7,FALSE)</f>
        <v>20</v>
      </c>
      <c r="BD312" s="44">
        <f>VLOOKUP($AY312, [3]Sheet1!$D$3:$T$89,10,FALSE)</f>
        <v>27</v>
      </c>
      <c r="BE312" s="44">
        <f>VLOOKUP($AY312, [3]Sheet1!$D$3:$T$89,11,FALSE)</f>
        <v>20</v>
      </c>
      <c r="BF312" s="44">
        <f>VLOOKUP($AY312, [3]Sheet1!$D$3:$T$89,14,FALSE)</f>
        <v>27</v>
      </c>
      <c r="BG312" s="44">
        <f>VLOOKUP($AY312, [3]Sheet1!$D$3:$T$89,15,FALSE)</f>
        <v>19</v>
      </c>
      <c r="BI312" s="49">
        <v>42612</v>
      </c>
      <c r="BJ312" s="50">
        <v>0.78888888888888897</v>
      </c>
      <c r="BK312" s="50">
        <v>0.77083333333333304</v>
      </c>
      <c r="BL312" s="50">
        <v>0.79166666666666663</v>
      </c>
      <c r="BM312" s="44" t="s">
        <v>1255</v>
      </c>
      <c r="BN312" s="44" t="s">
        <v>1156</v>
      </c>
      <c r="BO312" s="44">
        <v>1021.19946684</v>
      </c>
      <c r="BP312" s="44">
        <v>20.5</v>
      </c>
      <c r="BQ312" s="44">
        <v>0</v>
      </c>
      <c r="BR312" s="44">
        <v>63</v>
      </c>
      <c r="BS312" s="44">
        <v>176</v>
      </c>
      <c r="BT312" s="44">
        <v>0.9</v>
      </c>
      <c r="BU312" s="44">
        <v>4.3</v>
      </c>
      <c r="BV312" s="44">
        <v>0</v>
      </c>
      <c r="BW312" s="44">
        <v>4</v>
      </c>
      <c r="BX312" s="44" t="s">
        <v>1256</v>
      </c>
      <c r="BY312" s="44">
        <v>22</v>
      </c>
      <c r="BZ312" s="44">
        <v>22</v>
      </c>
      <c r="CA312" s="44">
        <v>26</v>
      </c>
      <c r="CB312" s="44">
        <v>20</v>
      </c>
      <c r="CC312" s="44">
        <v>27</v>
      </c>
      <c r="CD312" s="44">
        <v>20</v>
      </c>
      <c r="CE312" s="44">
        <v>27</v>
      </c>
      <c r="CF312" s="44">
        <v>19</v>
      </c>
    </row>
    <row r="313" spans="1:84">
      <c r="Z313" s="46">
        <v>1.1990740740740739E-2</v>
      </c>
      <c r="AA313" s="47" t="s">
        <v>49</v>
      </c>
      <c r="AB313" s="47" t="s">
        <v>35</v>
      </c>
      <c r="AF313" s="47" t="s">
        <v>36</v>
      </c>
      <c r="AJ313" s="49">
        <v>42612</v>
      </c>
      <c r="AK313" s="60">
        <v>0.78888888888888897</v>
      </c>
      <c r="AL313" s="60">
        <v>0.77083333333333304</v>
      </c>
      <c r="AM313" s="60">
        <f t="shared" si="22"/>
        <v>0.79166666666666663</v>
      </c>
      <c r="AN313" s="61" t="str">
        <f t="shared" si="23"/>
        <v>30/08/2016 18:30:00</v>
      </c>
      <c r="AO313" s="61" t="str">
        <f t="shared" si="24"/>
        <v>30/08/2016 19:00:00</v>
      </c>
      <c r="AP313" s="44">
        <f>VLOOKUP($AN313, [1]TableView_704030_20160816_20160!$D$2:$M$5095,3,FALSE)</f>
        <v>1021.19946684</v>
      </c>
      <c r="AQ313" s="44">
        <f>VLOOKUP($AN313, [1]TableView_704030_20160816_20160!$D$2:$M$5095,8,FALSE)</f>
        <v>20.5</v>
      </c>
      <c r="AR313" s="44">
        <f>VLOOKUP($AN313, [1]TableView_704030_20160816_20160!$D$2:$M$5095,10,FALSE)</f>
        <v>0</v>
      </c>
      <c r="AS313" s="44">
        <f>VLOOKUP($AN313, [1]TableView_704030_20160816_20160!$D$2:$M$5095,4,FALSE)</f>
        <v>63</v>
      </c>
      <c r="AT313" s="44">
        <f>VLOOKUP($AN313, [1]TableView_704030_20160816_20160!$D$2:$M$5095,6,FALSE)</f>
        <v>176</v>
      </c>
      <c r="AU313" s="44">
        <f>VLOOKUP($AN313, [1]TableView_704030_20160816_20160!$D$2:$M$5095,7,FALSE)</f>
        <v>0.9</v>
      </c>
      <c r="AV313" s="44">
        <f>VLOOKUP($AN313, [1]TableView_704030_20160816_20160!$D$2:$M$5095,2,FALSE)</f>
        <v>4.3</v>
      </c>
      <c r="AW313" s="44">
        <v>0</v>
      </c>
      <c r="AX313" s="44">
        <v>4</v>
      </c>
      <c r="AY313" s="44" t="str">
        <f t="shared" si="25"/>
        <v>30/08/2016 4</v>
      </c>
      <c r="AZ313" s="44">
        <f>VLOOKUP($AY313, [3]Sheet1!$D$3:$T$89,2,FALSE)</f>
        <v>22</v>
      </c>
      <c r="BA313" s="44">
        <f>VLOOKUP($AY313, [3]Sheet1!$D$3:$T$89,3,FALSE)</f>
        <v>22</v>
      </c>
      <c r="BB313" s="44">
        <f>VLOOKUP($AY313, [3]Sheet1!$D$3:$T$89,6,FALSE)</f>
        <v>26</v>
      </c>
      <c r="BC313" s="44">
        <f>VLOOKUP($AY313, [3]Sheet1!$D$3:$T$89,7,FALSE)</f>
        <v>20</v>
      </c>
      <c r="BD313" s="44">
        <f>VLOOKUP($AY313, [3]Sheet1!$D$3:$T$89,10,FALSE)</f>
        <v>27</v>
      </c>
      <c r="BE313" s="44">
        <f>VLOOKUP($AY313, [3]Sheet1!$D$3:$T$89,11,FALSE)</f>
        <v>20</v>
      </c>
      <c r="BF313" s="44">
        <f>VLOOKUP($AY313, [3]Sheet1!$D$3:$T$89,14,FALSE)</f>
        <v>27</v>
      </c>
      <c r="BG313" s="44">
        <f>VLOOKUP($AY313, [3]Sheet1!$D$3:$T$89,15,FALSE)</f>
        <v>19</v>
      </c>
      <c r="BI313" s="49">
        <v>42612</v>
      </c>
      <c r="BJ313" s="50">
        <v>0.78888888888888897</v>
      </c>
      <c r="BK313" s="50">
        <v>0.77083333333333304</v>
      </c>
      <c r="BL313" s="50">
        <v>0.79166666666666663</v>
      </c>
      <c r="BM313" s="44" t="s">
        <v>1255</v>
      </c>
      <c r="BN313" s="44" t="s">
        <v>1156</v>
      </c>
      <c r="BO313" s="44">
        <v>1021.19946684</v>
      </c>
      <c r="BP313" s="44">
        <v>20.5</v>
      </c>
      <c r="BQ313" s="44">
        <v>0</v>
      </c>
      <c r="BR313" s="44">
        <v>63</v>
      </c>
      <c r="BS313" s="44">
        <v>176</v>
      </c>
      <c r="BT313" s="44">
        <v>0.9</v>
      </c>
      <c r="BU313" s="44">
        <v>4.3</v>
      </c>
      <c r="BV313" s="44">
        <v>0</v>
      </c>
      <c r="BW313" s="44">
        <v>4</v>
      </c>
      <c r="BX313" s="44" t="s">
        <v>1256</v>
      </c>
      <c r="BY313" s="44">
        <v>22</v>
      </c>
      <c r="BZ313" s="44">
        <v>22</v>
      </c>
      <c r="CA313" s="44">
        <v>26</v>
      </c>
      <c r="CB313" s="44">
        <v>20</v>
      </c>
      <c r="CC313" s="44">
        <v>27</v>
      </c>
      <c r="CD313" s="44">
        <v>20</v>
      </c>
      <c r="CE313" s="44">
        <v>27</v>
      </c>
      <c r="CF313" s="44">
        <v>19</v>
      </c>
    </row>
    <row r="314" spans="1:84">
      <c r="Z314" s="46">
        <v>1.255787037037037E-2</v>
      </c>
      <c r="AA314" s="47" t="s">
        <v>287</v>
      </c>
      <c r="AB314" s="47" t="s">
        <v>465</v>
      </c>
      <c r="AF314" s="47" t="s">
        <v>29</v>
      </c>
      <c r="AG314" s="44" t="s">
        <v>471</v>
      </c>
      <c r="AJ314" s="49">
        <v>42612</v>
      </c>
      <c r="AK314" s="60">
        <v>0.78888888888888897</v>
      </c>
      <c r="AL314" s="60">
        <v>0.77083333333333304</v>
      </c>
      <c r="AM314" s="60">
        <f t="shared" si="22"/>
        <v>0.79166666666666663</v>
      </c>
      <c r="AN314" s="61" t="str">
        <f t="shared" si="23"/>
        <v>30/08/2016 18:30:00</v>
      </c>
      <c r="AO314" s="61" t="str">
        <f t="shared" si="24"/>
        <v>30/08/2016 19:00:00</v>
      </c>
      <c r="AP314" s="44">
        <f>VLOOKUP($AN314, [1]TableView_704030_20160816_20160!$D$2:$M$5095,3,FALSE)</f>
        <v>1021.19946684</v>
      </c>
      <c r="AQ314" s="44">
        <f>VLOOKUP($AN314, [1]TableView_704030_20160816_20160!$D$2:$M$5095,8,FALSE)</f>
        <v>20.5</v>
      </c>
      <c r="AR314" s="44">
        <f>VLOOKUP($AN314, [1]TableView_704030_20160816_20160!$D$2:$M$5095,10,FALSE)</f>
        <v>0</v>
      </c>
      <c r="AS314" s="44">
        <f>VLOOKUP($AN314, [1]TableView_704030_20160816_20160!$D$2:$M$5095,4,FALSE)</f>
        <v>63</v>
      </c>
      <c r="AT314" s="44">
        <f>VLOOKUP($AN314, [1]TableView_704030_20160816_20160!$D$2:$M$5095,6,FALSE)</f>
        <v>176</v>
      </c>
      <c r="AU314" s="44">
        <f>VLOOKUP($AN314, [1]TableView_704030_20160816_20160!$D$2:$M$5095,7,FALSE)</f>
        <v>0.9</v>
      </c>
      <c r="AV314" s="44">
        <f>VLOOKUP($AN314, [1]TableView_704030_20160816_20160!$D$2:$M$5095,2,FALSE)</f>
        <v>4.3</v>
      </c>
      <c r="AW314" s="44">
        <v>0</v>
      </c>
      <c r="AX314" s="44">
        <v>4</v>
      </c>
      <c r="AY314" s="44" t="str">
        <f t="shared" si="25"/>
        <v>30/08/2016 4</v>
      </c>
      <c r="AZ314" s="44">
        <f>VLOOKUP($AY314, [3]Sheet1!$D$3:$T$89,2,FALSE)</f>
        <v>22</v>
      </c>
      <c r="BA314" s="44">
        <f>VLOOKUP($AY314, [3]Sheet1!$D$3:$T$89,3,FALSE)</f>
        <v>22</v>
      </c>
      <c r="BB314" s="44">
        <f>VLOOKUP($AY314, [3]Sheet1!$D$3:$T$89,6,FALSE)</f>
        <v>26</v>
      </c>
      <c r="BC314" s="44">
        <f>VLOOKUP($AY314, [3]Sheet1!$D$3:$T$89,7,FALSE)</f>
        <v>20</v>
      </c>
      <c r="BD314" s="44">
        <f>VLOOKUP($AY314, [3]Sheet1!$D$3:$T$89,10,FALSE)</f>
        <v>27</v>
      </c>
      <c r="BE314" s="44">
        <f>VLOOKUP($AY314, [3]Sheet1!$D$3:$T$89,11,FALSE)</f>
        <v>20</v>
      </c>
      <c r="BF314" s="44">
        <f>VLOOKUP($AY314, [3]Sheet1!$D$3:$T$89,14,FALSE)</f>
        <v>27</v>
      </c>
      <c r="BG314" s="44">
        <f>VLOOKUP($AY314, [3]Sheet1!$D$3:$T$89,15,FALSE)</f>
        <v>19</v>
      </c>
      <c r="BI314" s="49">
        <v>42612</v>
      </c>
      <c r="BJ314" s="50">
        <v>0.78888888888888897</v>
      </c>
      <c r="BK314" s="50">
        <v>0.77083333333333304</v>
      </c>
      <c r="BL314" s="50">
        <v>0.79166666666666663</v>
      </c>
      <c r="BM314" s="44" t="s">
        <v>1255</v>
      </c>
      <c r="BN314" s="44" t="s">
        <v>1156</v>
      </c>
      <c r="BO314" s="44">
        <v>1021.19946684</v>
      </c>
      <c r="BP314" s="44">
        <v>20.5</v>
      </c>
      <c r="BQ314" s="44">
        <v>0</v>
      </c>
      <c r="BR314" s="44">
        <v>63</v>
      </c>
      <c r="BS314" s="44">
        <v>176</v>
      </c>
      <c r="BT314" s="44">
        <v>0.9</v>
      </c>
      <c r="BU314" s="44">
        <v>4.3</v>
      </c>
      <c r="BV314" s="44">
        <v>0</v>
      </c>
      <c r="BW314" s="44">
        <v>4</v>
      </c>
      <c r="BX314" s="44" t="s">
        <v>1256</v>
      </c>
      <c r="BY314" s="44">
        <v>22</v>
      </c>
      <c r="BZ314" s="44">
        <v>22</v>
      </c>
      <c r="CA314" s="44">
        <v>26</v>
      </c>
      <c r="CB314" s="44">
        <v>20</v>
      </c>
      <c r="CC314" s="44">
        <v>27</v>
      </c>
      <c r="CD314" s="44">
        <v>20</v>
      </c>
      <c r="CE314" s="44">
        <v>27</v>
      </c>
      <c r="CF314" s="44">
        <v>19</v>
      </c>
    </row>
    <row r="315" spans="1:84">
      <c r="Z315" s="46">
        <v>1.3206018518518518E-2</v>
      </c>
      <c r="AA315" s="47" t="s">
        <v>206</v>
      </c>
      <c r="AB315" s="47" t="s">
        <v>35</v>
      </c>
      <c r="AF315" s="47" t="s">
        <v>36</v>
      </c>
      <c r="AJ315" s="49">
        <v>42612</v>
      </c>
      <c r="AK315" s="60">
        <v>0.78888888888888897</v>
      </c>
      <c r="AL315" s="60">
        <v>0.77083333333333304</v>
      </c>
      <c r="AM315" s="60">
        <f t="shared" si="22"/>
        <v>0.79166666666666663</v>
      </c>
      <c r="AN315" s="61" t="str">
        <f t="shared" si="23"/>
        <v>30/08/2016 18:30:00</v>
      </c>
      <c r="AO315" s="61" t="str">
        <f t="shared" si="24"/>
        <v>30/08/2016 19:00:00</v>
      </c>
      <c r="AP315" s="44">
        <f>VLOOKUP($AN315, [1]TableView_704030_20160816_20160!$D$2:$M$5095,3,FALSE)</f>
        <v>1021.19946684</v>
      </c>
      <c r="AQ315" s="44">
        <f>VLOOKUP($AN315, [1]TableView_704030_20160816_20160!$D$2:$M$5095,8,FALSE)</f>
        <v>20.5</v>
      </c>
      <c r="AR315" s="44">
        <f>VLOOKUP($AN315, [1]TableView_704030_20160816_20160!$D$2:$M$5095,10,FALSE)</f>
        <v>0</v>
      </c>
      <c r="AS315" s="44">
        <f>VLOOKUP($AN315, [1]TableView_704030_20160816_20160!$D$2:$M$5095,4,FALSE)</f>
        <v>63</v>
      </c>
      <c r="AT315" s="44">
        <f>VLOOKUP($AN315, [1]TableView_704030_20160816_20160!$D$2:$M$5095,6,FALSE)</f>
        <v>176</v>
      </c>
      <c r="AU315" s="44">
        <f>VLOOKUP($AN315, [1]TableView_704030_20160816_20160!$D$2:$M$5095,7,FALSE)</f>
        <v>0.9</v>
      </c>
      <c r="AV315" s="44">
        <f>VLOOKUP($AN315, [1]TableView_704030_20160816_20160!$D$2:$M$5095,2,FALSE)</f>
        <v>4.3</v>
      </c>
      <c r="AW315" s="44">
        <v>0</v>
      </c>
      <c r="AX315" s="44">
        <v>4</v>
      </c>
      <c r="AY315" s="44" t="str">
        <f t="shared" si="25"/>
        <v>30/08/2016 4</v>
      </c>
      <c r="AZ315" s="44">
        <f>VLOOKUP($AY315, [3]Sheet1!$D$3:$T$89,2,FALSE)</f>
        <v>22</v>
      </c>
      <c r="BA315" s="44">
        <f>VLOOKUP($AY315, [3]Sheet1!$D$3:$T$89,3,FALSE)</f>
        <v>22</v>
      </c>
      <c r="BB315" s="44">
        <f>VLOOKUP($AY315, [3]Sheet1!$D$3:$T$89,6,FALSE)</f>
        <v>26</v>
      </c>
      <c r="BC315" s="44">
        <f>VLOOKUP($AY315, [3]Sheet1!$D$3:$T$89,7,FALSE)</f>
        <v>20</v>
      </c>
      <c r="BD315" s="44">
        <f>VLOOKUP($AY315, [3]Sheet1!$D$3:$T$89,10,FALSE)</f>
        <v>27</v>
      </c>
      <c r="BE315" s="44">
        <f>VLOOKUP($AY315, [3]Sheet1!$D$3:$T$89,11,FALSE)</f>
        <v>20</v>
      </c>
      <c r="BF315" s="44">
        <f>VLOOKUP($AY315, [3]Sheet1!$D$3:$T$89,14,FALSE)</f>
        <v>27</v>
      </c>
      <c r="BG315" s="44">
        <f>VLOOKUP($AY315, [3]Sheet1!$D$3:$T$89,15,FALSE)</f>
        <v>19</v>
      </c>
      <c r="BI315" s="49">
        <v>42612</v>
      </c>
      <c r="BJ315" s="50">
        <v>0.78888888888888897</v>
      </c>
      <c r="BK315" s="50">
        <v>0.77083333333333304</v>
      </c>
      <c r="BL315" s="50">
        <v>0.79166666666666663</v>
      </c>
      <c r="BM315" s="44" t="s">
        <v>1255</v>
      </c>
      <c r="BN315" s="44" t="s">
        <v>1156</v>
      </c>
      <c r="BO315" s="44">
        <v>1021.19946684</v>
      </c>
      <c r="BP315" s="44">
        <v>20.5</v>
      </c>
      <c r="BQ315" s="44">
        <v>0</v>
      </c>
      <c r="BR315" s="44">
        <v>63</v>
      </c>
      <c r="BS315" s="44">
        <v>176</v>
      </c>
      <c r="BT315" s="44">
        <v>0.9</v>
      </c>
      <c r="BU315" s="44">
        <v>4.3</v>
      </c>
      <c r="BV315" s="44">
        <v>0</v>
      </c>
      <c r="BW315" s="44">
        <v>4</v>
      </c>
      <c r="BX315" s="44" t="s">
        <v>1256</v>
      </c>
      <c r="BY315" s="44">
        <v>22</v>
      </c>
      <c r="BZ315" s="44">
        <v>22</v>
      </c>
      <c r="CA315" s="44">
        <v>26</v>
      </c>
      <c r="CB315" s="44">
        <v>20</v>
      </c>
      <c r="CC315" s="44">
        <v>27</v>
      </c>
      <c r="CD315" s="44">
        <v>20</v>
      </c>
      <c r="CE315" s="44">
        <v>27</v>
      </c>
      <c r="CF315" s="44">
        <v>19</v>
      </c>
    </row>
    <row r="316" spans="1:84">
      <c r="Z316" s="46">
        <v>1.3368055555555557E-2</v>
      </c>
      <c r="AA316" s="47" t="s">
        <v>32</v>
      </c>
      <c r="AJ316" s="49">
        <v>42612</v>
      </c>
      <c r="AK316" s="60">
        <v>0.78888888888888897</v>
      </c>
      <c r="AL316" s="60">
        <v>0.77083333333333304</v>
      </c>
      <c r="AM316" s="60">
        <f t="shared" si="22"/>
        <v>0.79166666666666663</v>
      </c>
      <c r="AN316" s="61" t="str">
        <f t="shared" si="23"/>
        <v>30/08/2016 18:30:00</v>
      </c>
      <c r="AO316" s="61" t="str">
        <f t="shared" si="24"/>
        <v>30/08/2016 19:00:00</v>
      </c>
      <c r="AP316" s="44">
        <f>VLOOKUP($AN316, [1]TableView_704030_20160816_20160!$D$2:$M$5095,3,FALSE)</f>
        <v>1021.19946684</v>
      </c>
      <c r="AQ316" s="44">
        <f>VLOOKUP($AN316, [1]TableView_704030_20160816_20160!$D$2:$M$5095,8,FALSE)</f>
        <v>20.5</v>
      </c>
      <c r="AR316" s="44">
        <f>VLOOKUP($AN316, [1]TableView_704030_20160816_20160!$D$2:$M$5095,10,FALSE)</f>
        <v>0</v>
      </c>
      <c r="AS316" s="44">
        <f>VLOOKUP($AN316, [1]TableView_704030_20160816_20160!$D$2:$M$5095,4,FALSE)</f>
        <v>63</v>
      </c>
      <c r="AT316" s="44">
        <f>VLOOKUP($AN316, [1]TableView_704030_20160816_20160!$D$2:$M$5095,6,FALSE)</f>
        <v>176</v>
      </c>
      <c r="AU316" s="44">
        <f>VLOOKUP($AN316, [1]TableView_704030_20160816_20160!$D$2:$M$5095,7,FALSE)</f>
        <v>0.9</v>
      </c>
      <c r="AV316" s="44">
        <f>VLOOKUP($AN316, [1]TableView_704030_20160816_20160!$D$2:$M$5095,2,FALSE)</f>
        <v>4.3</v>
      </c>
      <c r="AW316" s="44">
        <v>0</v>
      </c>
      <c r="AX316" s="44">
        <v>4</v>
      </c>
      <c r="AY316" s="44" t="str">
        <f t="shared" si="25"/>
        <v>30/08/2016 4</v>
      </c>
      <c r="AZ316" s="44">
        <f>VLOOKUP($AY316, [3]Sheet1!$D$3:$T$89,2,FALSE)</f>
        <v>22</v>
      </c>
      <c r="BA316" s="44">
        <f>VLOOKUP($AY316, [3]Sheet1!$D$3:$T$89,3,FALSE)</f>
        <v>22</v>
      </c>
      <c r="BB316" s="44">
        <f>VLOOKUP($AY316, [3]Sheet1!$D$3:$T$89,6,FALSE)</f>
        <v>26</v>
      </c>
      <c r="BC316" s="44">
        <f>VLOOKUP($AY316, [3]Sheet1!$D$3:$T$89,7,FALSE)</f>
        <v>20</v>
      </c>
      <c r="BD316" s="44">
        <f>VLOOKUP($AY316, [3]Sheet1!$D$3:$T$89,10,FALSE)</f>
        <v>27</v>
      </c>
      <c r="BE316" s="44">
        <f>VLOOKUP($AY316, [3]Sheet1!$D$3:$T$89,11,FALSE)</f>
        <v>20</v>
      </c>
      <c r="BF316" s="44">
        <f>VLOOKUP($AY316, [3]Sheet1!$D$3:$T$89,14,FALSE)</f>
        <v>27</v>
      </c>
      <c r="BG316" s="44">
        <f>VLOOKUP($AY316, [3]Sheet1!$D$3:$T$89,15,FALSE)</f>
        <v>19</v>
      </c>
      <c r="BI316" s="49">
        <v>42612</v>
      </c>
      <c r="BJ316" s="50">
        <v>0.78888888888888897</v>
      </c>
      <c r="BK316" s="50">
        <v>0.77083333333333304</v>
      </c>
      <c r="BL316" s="50">
        <v>0.79166666666666663</v>
      </c>
      <c r="BM316" s="44" t="s">
        <v>1255</v>
      </c>
      <c r="BN316" s="44" t="s">
        <v>1156</v>
      </c>
      <c r="BO316" s="44">
        <v>1021.19946684</v>
      </c>
      <c r="BP316" s="44">
        <v>20.5</v>
      </c>
      <c r="BQ316" s="44">
        <v>0</v>
      </c>
      <c r="BR316" s="44">
        <v>63</v>
      </c>
      <c r="BS316" s="44">
        <v>176</v>
      </c>
      <c r="BT316" s="44">
        <v>0.9</v>
      </c>
      <c r="BU316" s="44">
        <v>4.3</v>
      </c>
      <c r="BV316" s="44">
        <v>0</v>
      </c>
      <c r="BW316" s="44">
        <v>4</v>
      </c>
      <c r="BX316" s="44" t="s">
        <v>1256</v>
      </c>
      <c r="BY316" s="44">
        <v>22</v>
      </c>
      <c r="BZ316" s="44">
        <v>22</v>
      </c>
      <c r="CA316" s="44">
        <v>26</v>
      </c>
      <c r="CB316" s="44">
        <v>20</v>
      </c>
      <c r="CC316" s="44">
        <v>27</v>
      </c>
      <c r="CD316" s="44">
        <v>20</v>
      </c>
      <c r="CE316" s="44">
        <v>27</v>
      </c>
      <c r="CF316" s="44">
        <v>19</v>
      </c>
    </row>
    <row r="317" spans="1:84">
      <c r="Z317" s="46">
        <v>2.0833333333333332E-2</v>
      </c>
      <c r="AJ317" s="49">
        <v>42612</v>
      </c>
      <c r="AK317" s="60">
        <v>0.78888888888888897</v>
      </c>
      <c r="AL317" s="60">
        <v>0.77083333333333304</v>
      </c>
      <c r="AM317" s="60">
        <f t="shared" si="22"/>
        <v>0.79166666666666663</v>
      </c>
      <c r="AN317" s="61" t="str">
        <f t="shared" si="23"/>
        <v>30/08/2016 18:30:00</v>
      </c>
      <c r="AO317" s="61" t="str">
        <f t="shared" si="24"/>
        <v>30/08/2016 19:00:00</v>
      </c>
      <c r="AP317" s="44">
        <f>VLOOKUP($AN317, [1]TableView_704030_20160816_20160!$D$2:$M$5095,3,FALSE)</f>
        <v>1021.19946684</v>
      </c>
      <c r="AQ317" s="44">
        <f>VLOOKUP($AN317, [1]TableView_704030_20160816_20160!$D$2:$M$5095,8,FALSE)</f>
        <v>20.5</v>
      </c>
      <c r="AR317" s="44">
        <f>VLOOKUP($AN317, [1]TableView_704030_20160816_20160!$D$2:$M$5095,10,FALSE)</f>
        <v>0</v>
      </c>
      <c r="AS317" s="44">
        <f>VLOOKUP($AN317, [1]TableView_704030_20160816_20160!$D$2:$M$5095,4,FALSE)</f>
        <v>63</v>
      </c>
      <c r="AT317" s="44">
        <f>VLOOKUP($AN317, [1]TableView_704030_20160816_20160!$D$2:$M$5095,6,FALSE)</f>
        <v>176</v>
      </c>
      <c r="AU317" s="44">
        <f>VLOOKUP($AN317, [1]TableView_704030_20160816_20160!$D$2:$M$5095,7,FALSE)</f>
        <v>0.9</v>
      </c>
      <c r="AV317" s="44">
        <f>VLOOKUP($AN317, [1]TableView_704030_20160816_20160!$D$2:$M$5095,2,FALSE)</f>
        <v>4.3</v>
      </c>
      <c r="AW317" s="44">
        <v>0</v>
      </c>
      <c r="AX317" s="44">
        <v>4</v>
      </c>
      <c r="AY317" s="44" t="str">
        <f t="shared" si="25"/>
        <v>30/08/2016 4</v>
      </c>
      <c r="AZ317" s="44">
        <f>VLOOKUP($AY317, [3]Sheet1!$D$3:$T$89,2,FALSE)</f>
        <v>22</v>
      </c>
      <c r="BA317" s="44">
        <f>VLOOKUP($AY317, [3]Sheet1!$D$3:$T$89,3,FALSE)</f>
        <v>22</v>
      </c>
      <c r="BB317" s="44">
        <f>VLOOKUP($AY317, [3]Sheet1!$D$3:$T$89,6,FALSE)</f>
        <v>26</v>
      </c>
      <c r="BC317" s="44">
        <f>VLOOKUP($AY317, [3]Sheet1!$D$3:$T$89,7,FALSE)</f>
        <v>20</v>
      </c>
      <c r="BD317" s="44">
        <f>VLOOKUP($AY317, [3]Sheet1!$D$3:$T$89,10,FALSE)</f>
        <v>27</v>
      </c>
      <c r="BE317" s="44">
        <f>VLOOKUP($AY317, [3]Sheet1!$D$3:$T$89,11,FALSE)</f>
        <v>20</v>
      </c>
      <c r="BF317" s="44">
        <f>VLOOKUP($AY317, [3]Sheet1!$D$3:$T$89,14,FALSE)</f>
        <v>27</v>
      </c>
      <c r="BG317" s="44">
        <f>VLOOKUP($AY317, [3]Sheet1!$D$3:$T$89,15,FALSE)</f>
        <v>19</v>
      </c>
      <c r="BI317" s="49">
        <v>42612</v>
      </c>
      <c r="BJ317" s="50">
        <v>0.78888888888888897</v>
      </c>
      <c r="BK317" s="50">
        <v>0.77083333333333304</v>
      </c>
      <c r="BL317" s="50">
        <v>0.79166666666666663</v>
      </c>
      <c r="BM317" s="44" t="s">
        <v>1255</v>
      </c>
      <c r="BN317" s="44" t="s">
        <v>1156</v>
      </c>
      <c r="BO317" s="44">
        <v>1021.19946684</v>
      </c>
      <c r="BP317" s="44">
        <v>20.5</v>
      </c>
      <c r="BQ317" s="44">
        <v>0</v>
      </c>
      <c r="BR317" s="44">
        <v>63</v>
      </c>
      <c r="BS317" s="44">
        <v>176</v>
      </c>
      <c r="BT317" s="44">
        <v>0.9</v>
      </c>
      <c r="BU317" s="44">
        <v>4.3</v>
      </c>
      <c r="BV317" s="44">
        <v>0</v>
      </c>
      <c r="BW317" s="44">
        <v>4</v>
      </c>
      <c r="BX317" s="44" t="s">
        <v>1256</v>
      </c>
      <c r="BY317" s="44">
        <v>22</v>
      </c>
      <c r="BZ317" s="44">
        <v>22</v>
      </c>
      <c r="CA317" s="44">
        <v>26</v>
      </c>
      <c r="CB317" s="44">
        <v>20</v>
      </c>
      <c r="CC317" s="44">
        <v>27</v>
      </c>
      <c r="CD317" s="44">
        <v>20</v>
      </c>
      <c r="CE317" s="44">
        <v>27</v>
      </c>
      <c r="CF317" s="44">
        <v>19</v>
      </c>
    </row>
    <row r="318" spans="1:84" s="28" customFormat="1">
      <c r="B318" s="51"/>
      <c r="D318" s="52"/>
      <c r="E318" s="53"/>
      <c r="F318" s="53"/>
      <c r="G318" s="53"/>
      <c r="H318" s="53"/>
      <c r="I318" s="53"/>
      <c r="M318" s="54"/>
      <c r="O318" s="52"/>
      <c r="P318" s="53"/>
      <c r="Q318" s="53"/>
      <c r="R318" s="53"/>
      <c r="S318" s="53"/>
      <c r="T318" s="53"/>
      <c r="U318" s="53"/>
      <c r="X318" s="54"/>
      <c r="Z318" s="52"/>
      <c r="AA318" s="53"/>
      <c r="AB318" s="53"/>
      <c r="AC318" s="53"/>
      <c r="AD318" s="53"/>
      <c r="AE318" s="53"/>
      <c r="AF318" s="53"/>
      <c r="AJ318" s="49">
        <v>42612</v>
      </c>
      <c r="AK318" s="60">
        <v>0.78888888888888897</v>
      </c>
      <c r="AL318" s="60">
        <v>0.77083333333333304</v>
      </c>
      <c r="AM318" s="60">
        <f t="shared" si="22"/>
        <v>0.79166666666666663</v>
      </c>
      <c r="AN318" s="61" t="str">
        <f t="shared" si="23"/>
        <v>30/08/2016 18:30:00</v>
      </c>
      <c r="AO318" s="61" t="str">
        <f t="shared" si="24"/>
        <v>30/08/2016 19:00:00</v>
      </c>
      <c r="AP318" s="44">
        <f>VLOOKUP($AN318, [1]TableView_704030_20160816_20160!$D$2:$M$5095,3,FALSE)</f>
        <v>1021.19946684</v>
      </c>
      <c r="AQ318" s="44">
        <f>VLOOKUP($AN318, [1]TableView_704030_20160816_20160!$D$2:$M$5095,8,FALSE)</f>
        <v>20.5</v>
      </c>
      <c r="AR318" s="44">
        <f>VLOOKUP($AN318, [1]TableView_704030_20160816_20160!$D$2:$M$5095,10,FALSE)</f>
        <v>0</v>
      </c>
      <c r="AS318" s="44">
        <f>VLOOKUP($AN318, [1]TableView_704030_20160816_20160!$D$2:$M$5095,4,FALSE)</f>
        <v>63</v>
      </c>
      <c r="AT318" s="44">
        <f>VLOOKUP($AN318, [1]TableView_704030_20160816_20160!$D$2:$M$5095,6,FALSE)</f>
        <v>176</v>
      </c>
      <c r="AU318" s="44">
        <f>VLOOKUP($AN318, [1]TableView_704030_20160816_20160!$D$2:$M$5095,7,FALSE)</f>
        <v>0.9</v>
      </c>
      <c r="AV318" s="44">
        <f>VLOOKUP($AN318, [1]TableView_704030_20160816_20160!$D$2:$M$5095,2,FALSE)</f>
        <v>4.3</v>
      </c>
      <c r="AW318" s="44">
        <v>0</v>
      </c>
      <c r="AX318" s="44">
        <v>4</v>
      </c>
      <c r="AY318" s="44" t="str">
        <f t="shared" si="25"/>
        <v>30/08/2016 4</v>
      </c>
      <c r="AZ318" s="44">
        <f>VLOOKUP($AY318, [3]Sheet1!$D$3:$T$89,2,FALSE)</f>
        <v>22</v>
      </c>
      <c r="BA318" s="44">
        <f>VLOOKUP($AY318, [3]Sheet1!$D$3:$T$89,3,FALSE)</f>
        <v>22</v>
      </c>
      <c r="BB318" s="44">
        <f>VLOOKUP($AY318, [3]Sheet1!$D$3:$T$89,6,FALSE)</f>
        <v>26</v>
      </c>
      <c r="BC318" s="44">
        <f>VLOOKUP($AY318, [3]Sheet1!$D$3:$T$89,7,FALSE)</f>
        <v>20</v>
      </c>
      <c r="BD318" s="44">
        <f>VLOOKUP($AY318, [3]Sheet1!$D$3:$T$89,10,FALSE)</f>
        <v>27</v>
      </c>
      <c r="BE318" s="44">
        <f>VLOOKUP($AY318, [3]Sheet1!$D$3:$T$89,11,FALSE)</f>
        <v>20</v>
      </c>
      <c r="BF318" s="44">
        <f>VLOOKUP($AY318, [3]Sheet1!$D$3:$T$89,14,FALSE)</f>
        <v>27</v>
      </c>
      <c r="BG318" s="44">
        <f>VLOOKUP($AY318, [3]Sheet1!$D$3:$T$89,15,FALSE)</f>
        <v>19</v>
      </c>
      <c r="BI318" s="58">
        <v>42612</v>
      </c>
      <c r="BJ318" s="59">
        <v>0.78888888888888897</v>
      </c>
      <c r="BK318" s="59">
        <v>0.77083333333333304</v>
      </c>
      <c r="BL318" s="59">
        <v>0.79166666666666663</v>
      </c>
      <c r="BM318" s="28" t="s">
        <v>1255</v>
      </c>
      <c r="BN318" s="28" t="s">
        <v>1156</v>
      </c>
      <c r="BO318" s="28">
        <v>1021.19946684</v>
      </c>
      <c r="BP318" s="28">
        <v>20.5</v>
      </c>
      <c r="BQ318" s="28">
        <v>0</v>
      </c>
      <c r="BR318" s="28">
        <v>63</v>
      </c>
      <c r="BS318" s="28">
        <v>176</v>
      </c>
      <c r="BT318" s="28">
        <v>0.9</v>
      </c>
      <c r="BU318" s="28">
        <v>4.3</v>
      </c>
      <c r="BV318" s="28">
        <v>0</v>
      </c>
      <c r="BW318" s="28">
        <v>4</v>
      </c>
      <c r="BX318" s="28" t="s">
        <v>1256</v>
      </c>
      <c r="BY318" s="28">
        <v>22</v>
      </c>
      <c r="BZ318" s="28">
        <v>22</v>
      </c>
      <c r="CA318" s="28">
        <v>26</v>
      </c>
      <c r="CB318" s="28">
        <v>20</v>
      </c>
      <c r="CC318" s="28">
        <v>27</v>
      </c>
      <c r="CD318" s="28">
        <v>20</v>
      </c>
      <c r="CE318" s="28">
        <v>27</v>
      </c>
      <c r="CF318" s="28">
        <v>19</v>
      </c>
    </row>
    <row r="319" spans="1:84">
      <c r="A319" s="44" t="s">
        <v>0</v>
      </c>
      <c r="B319" s="45" t="s">
        <v>472</v>
      </c>
      <c r="D319" s="46">
        <v>0</v>
      </c>
      <c r="E319" s="47" t="s">
        <v>79</v>
      </c>
      <c r="F319" s="13" t="s">
        <v>342</v>
      </c>
      <c r="J319" s="44" t="s">
        <v>36</v>
      </c>
      <c r="O319" s="46">
        <v>0</v>
      </c>
      <c r="P319" s="47" t="s">
        <v>32</v>
      </c>
      <c r="Z319" s="46">
        <v>0</v>
      </c>
      <c r="AA319" s="47" t="s">
        <v>102</v>
      </c>
      <c r="AB319" s="47" t="s">
        <v>485</v>
      </c>
      <c r="AC319" s="47" t="s">
        <v>136</v>
      </c>
      <c r="AD319" s="47">
        <v>7</v>
      </c>
      <c r="AF319" s="47" t="s">
        <v>36</v>
      </c>
      <c r="AG319" s="47" t="s">
        <v>486</v>
      </c>
      <c r="AJ319" s="49">
        <v>42613</v>
      </c>
      <c r="AK319" s="60">
        <v>0.43194444444444446</v>
      </c>
      <c r="AL319" s="60">
        <f t="shared" si="21"/>
        <v>0.43055555555555558</v>
      </c>
      <c r="AM319" s="60">
        <f t="shared" si="22"/>
        <v>0.4375</v>
      </c>
      <c r="AN319" s="61" t="str">
        <f t="shared" si="23"/>
        <v>31/08/2016 10:20:00</v>
      </c>
      <c r="AO319" s="61" t="str">
        <f t="shared" si="24"/>
        <v>31/08/2016 10:30:00</v>
      </c>
      <c r="AP319" s="44">
        <f>VLOOKUP($AN319, [1]TableView_704030_20160816_20160!$D$2:$M$5095,3,FALSE)</f>
        <v>1019.84491124</v>
      </c>
      <c r="AQ319" s="44">
        <f>VLOOKUP($AN319, [1]TableView_704030_20160816_20160!$D$2:$M$5095,8,FALSE)</f>
        <v>19.8888888888889</v>
      </c>
      <c r="AR319" s="44">
        <f>VLOOKUP($AN319, [1]TableView_704030_20160816_20160!$D$2:$M$5095,10,FALSE)</f>
        <v>0</v>
      </c>
      <c r="AS319" s="44">
        <f>VLOOKUP($AN319, [1]TableView_704030_20160816_20160!$D$2:$M$5095,4,FALSE)</f>
        <v>75</v>
      </c>
      <c r="AT319" s="44">
        <f>VLOOKUP($AN319, [1]TableView_704030_20160816_20160!$D$2:$M$5095,6,FALSE)</f>
        <v>272</v>
      </c>
      <c r="AU319" s="44">
        <f>VLOOKUP($AN319, [1]TableView_704030_20160816_20160!$D$2:$M$5095,7,FALSE)</f>
        <v>4.0999999999999996</v>
      </c>
      <c r="AV319" s="44">
        <f>VLOOKUP($AN319, [1]TableView_704030_20160816_20160!$D$2:$M$5095,2,FALSE)</f>
        <v>9.6</v>
      </c>
      <c r="AW319" s="44">
        <f>VLOOKUP($AO319, [2]aacb8965d69cc6fd1cb3a5cae9e8ae7!$C$6:$F$853,4,FALSE)</f>
        <v>4.4000000000000004</v>
      </c>
      <c r="AX319" s="44">
        <v>1</v>
      </c>
      <c r="AY319" s="44" t="str">
        <f t="shared" si="25"/>
        <v>31/08/2016 1</v>
      </c>
      <c r="AZ319" s="44">
        <f>VLOOKUP($AY319, [3]Sheet1!$D$3:$T$89,2,FALSE)</f>
        <v>26</v>
      </c>
      <c r="BA319" s="44">
        <f>VLOOKUP($AY319, [3]Sheet1!$D$3:$T$89,3,FALSE)</f>
        <v>20</v>
      </c>
      <c r="BB319" s="44">
        <f>VLOOKUP($AY319, [3]Sheet1!$D$3:$T$89,6,FALSE)</f>
        <v>25</v>
      </c>
      <c r="BC319" s="44">
        <f>VLOOKUP($AY319, [3]Sheet1!$D$3:$T$89,7,FALSE)</f>
        <v>18</v>
      </c>
      <c r="BD319" s="44">
        <f>VLOOKUP($AY319, [3]Sheet1!$D$3:$T$89,10,FALSE)</f>
        <v>23</v>
      </c>
      <c r="BE319" s="44">
        <f>VLOOKUP($AY319, [3]Sheet1!$D$3:$T$89,11,FALSE)</f>
        <v>17</v>
      </c>
      <c r="BF319" s="44">
        <f>VLOOKUP($AY319, [3]Sheet1!$D$3:$T$89,14,FALSE)</f>
        <v>20</v>
      </c>
      <c r="BG319" s="44">
        <f>VLOOKUP($AY319, [3]Sheet1!$D$3:$T$89,15,FALSE)</f>
        <v>17</v>
      </c>
      <c r="BI319" s="49">
        <v>42613</v>
      </c>
      <c r="BJ319" s="50">
        <v>0.43194444444444446</v>
      </c>
      <c r="BK319" s="50">
        <v>0.43055555555555558</v>
      </c>
      <c r="BL319" s="50">
        <v>0.4375</v>
      </c>
      <c r="BM319" s="44" t="s">
        <v>1157</v>
      </c>
      <c r="BN319" s="44" t="s">
        <v>1257</v>
      </c>
      <c r="BO319" s="44">
        <v>1019.84491124</v>
      </c>
      <c r="BP319" s="44">
        <v>19.8888888888889</v>
      </c>
      <c r="BQ319" s="44">
        <v>0</v>
      </c>
      <c r="BR319" s="44">
        <v>75</v>
      </c>
      <c r="BS319" s="44">
        <v>272</v>
      </c>
      <c r="BT319" s="44">
        <v>4.0999999999999996</v>
      </c>
      <c r="BU319" s="44">
        <v>9.6</v>
      </c>
      <c r="BV319" s="44">
        <v>4.4000000000000004</v>
      </c>
      <c r="BW319" s="44">
        <v>1</v>
      </c>
      <c r="BX319" s="44" t="s">
        <v>1258</v>
      </c>
      <c r="BY319" s="44">
        <v>26</v>
      </c>
      <c r="BZ319" s="44">
        <v>20</v>
      </c>
      <c r="CA319" s="44">
        <v>25</v>
      </c>
      <c r="CB319" s="44">
        <v>18</v>
      </c>
      <c r="CC319" s="44">
        <v>23</v>
      </c>
      <c r="CD319" s="44">
        <v>17</v>
      </c>
      <c r="CE319" s="44">
        <v>20</v>
      </c>
      <c r="CF319" s="44">
        <v>17</v>
      </c>
    </row>
    <row r="320" spans="1:84">
      <c r="A320" s="44" t="s">
        <v>1</v>
      </c>
      <c r="B320" s="45" t="s">
        <v>473</v>
      </c>
      <c r="D320" s="46">
        <v>1.25E-3</v>
      </c>
      <c r="E320" s="47" t="s">
        <v>86</v>
      </c>
      <c r="F320" s="13" t="s">
        <v>34</v>
      </c>
      <c r="J320" s="44" t="s">
        <v>36</v>
      </c>
      <c r="K320" s="44" t="s">
        <v>443</v>
      </c>
      <c r="O320" s="46">
        <v>1.3460648148148147E-2</v>
      </c>
      <c r="P320" s="47" t="s">
        <v>489</v>
      </c>
      <c r="Q320" s="47" t="s">
        <v>35</v>
      </c>
      <c r="R320" s="47" t="s">
        <v>57</v>
      </c>
      <c r="U320" s="47" t="s">
        <v>29</v>
      </c>
      <c r="V320" s="47" t="s">
        <v>81</v>
      </c>
      <c r="Z320" s="46">
        <v>4.1435185185185186E-3</v>
      </c>
      <c r="AA320" s="47" t="s">
        <v>102</v>
      </c>
      <c r="AB320" s="47" t="s">
        <v>484</v>
      </c>
      <c r="AC320" s="47" t="s">
        <v>57</v>
      </c>
      <c r="AD320" s="47">
        <v>7</v>
      </c>
      <c r="AE320" s="47" t="s">
        <v>53</v>
      </c>
      <c r="AF320" s="47" t="s">
        <v>36</v>
      </c>
      <c r="AJ320" s="49">
        <v>42613</v>
      </c>
      <c r="AK320" s="60">
        <v>0.43194444444444446</v>
      </c>
      <c r="AL320" s="60">
        <f t="shared" si="21"/>
        <v>0.43055555555555558</v>
      </c>
      <c r="AM320" s="60">
        <f t="shared" si="22"/>
        <v>0.4375</v>
      </c>
      <c r="AN320" s="61" t="str">
        <f t="shared" si="23"/>
        <v>31/08/2016 10:20:00</v>
      </c>
      <c r="AO320" s="61" t="str">
        <f t="shared" si="24"/>
        <v>31/08/2016 10:30:00</v>
      </c>
      <c r="AP320" s="44">
        <f>VLOOKUP($AN320, [1]TableView_704030_20160816_20160!$D$2:$M$5095,3,FALSE)</f>
        <v>1019.84491124</v>
      </c>
      <c r="AQ320" s="44">
        <f>VLOOKUP($AN320, [1]TableView_704030_20160816_20160!$D$2:$M$5095,8,FALSE)</f>
        <v>19.8888888888889</v>
      </c>
      <c r="AR320" s="44">
        <f>VLOOKUP($AN320, [1]TableView_704030_20160816_20160!$D$2:$M$5095,10,FALSE)</f>
        <v>0</v>
      </c>
      <c r="AS320" s="44">
        <f>VLOOKUP($AN320, [1]TableView_704030_20160816_20160!$D$2:$M$5095,4,FALSE)</f>
        <v>75</v>
      </c>
      <c r="AT320" s="44">
        <f>VLOOKUP($AN320, [1]TableView_704030_20160816_20160!$D$2:$M$5095,6,FALSE)</f>
        <v>272</v>
      </c>
      <c r="AU320" s="44">
        <f>VLOOKUP($AN320, [1]TableView_704030_20160816_20160!$D$2:$M$5095,7,FALSE)</f>
        <v>4.0999999999999996</v>
      </c>
      <c r="AV320" s="44">
        <f>VLOOKUP($AN320, [1]TableView_704030_20160816_20160!$D$2:$M$5095,2,FALSE)</f>
        <v>9.6</v>
      </c>
      <c r="AW320" s="44">
        <f>VLOOKUP($AO320, [2]aacb8965d69cc6fd1cb3a5cae9e8ae7!$C$6:$F$853,4,FALSE)</f>
        <v>4.4000000000000004</v>
      </c>
      <c r="AX320" s="44">
        <v>1</v>
      </c>
      <c r="AY320" s="44" t="str">
        <f t="shared" si="25"/>
        <v>31/08/2016 1</v>
      </c>
      <c r="AZ320" s="44">
        <f>VLOOKUP($AY320, [3]Sheet1!$D$3:$T$89,2,FALSE)</f>
        <v>26</v>
      </c>
      <c r="BA320" s="44">
        <f>VLOOKUP($AY320, [3]Sheet1!$D$3:$T$89,3,FALSE)</f>
        <v>20</v>
      </c>
      <c r="BB320" s="44">
        <f>VLOOKUP($AY320, [3]Sheet1!$D$3:$T$89,6,FALSE)</f>
        <v>25</v>
      </c>
      <c r="BC320" s="44">
        <f>VLOOKUP($AY320, [3]Sheet1!$D$3:$T$89,7,FALSE)</f>
        <v>18</v>
      </c>
      <c r="BD320" s="44">
        <f>VLOOKUP($AY320, [3]Sheet1!$D$3:$T$89,10,FALSE)</f>
        <v>23</v>
      </c>
      <c r="BE320" s="44">
        <f>VLOOKUP($AY320, [3]Sheet1!$D$3:$T$89,11,FALSE)</f>
        <v>17</v>
      </c>
      <c r="BF320" s="44">
        <f>VLOOKUP($AY320, [3]Sheet1!$D$3:$T$89,14,FALSE)</f>
        <v>20</v>
      </c>
      <c r="BG320" s="44">
        <f>VLOOKUP($AY320, [3]Sheet1!$D$3:$T$89,15,FALSE)</f>
        <v>17</v>
      </c>
      <c r="BI320" s="49">
        <v>42613</v>
      </c>
      <c r="BJ320" s="50">
        <v>0.43194444444444446</v>
      </c>
      <c r="BK320" s="50">
        <v>0.43055555555555558</v>
      </c>
      <c r="BL320" s="50">
        <v>0.4375</v>
      </c>
      <c r="BM320" s="44" t="s">
        <v>1157</v>
      </c>
      <c r="BN320" s="44" t="s">
        <v>1257</v>
      </c>
      <c r="BO320" s="44">
        <v>1019.84491124</v>
      </c>
      <c r="BP320" s="44">
        <v>19.8888888888889</v>
      </c>
      <c r="BQ320" s="44">
        <v>0</v>
      </c>
      <c r="BR320" s="44">
        <v>75</v>
      </c>
      <c r="BS320" s="44">
        <v>272</v>
      </c>
      <c r="BT320" s="44">
        <v>4.0999999999999996</v>
      </c>
      <c r="BU320" s="44">
        <v>9.6</v>
      </c>
      <c r="BV320" s="44">
        <v>4.4000000000000004</v>
      </c>
      <c r="BW320" s="44">
        <v>1</v>
      </c>
      <c r="BX320" s="44" t="s">
        <v>1258</v>
      </c>
      <c r="BY320" s="44">
        <v>26</v>
      </c>
      <c r="BZ320" s="44">
        <v>20</v>
      </c>
      <c r="CA320" s="44">
        <v>25</v>
      </c>
      <c r="CB320" s="44">
        <v>18</v>
      </c>
      <c r="CC320" s="44">
        <v>23</v>
      </c>
      <c r="CD320" s="44">
        <v>17</v>
      </c>
      <c r="CE320" s="44">
        <v>20</v>
      </c>
      <c r="CF320" s="44">
        <v>17</v>
      </c>
    </row>
    <row r="321" spans="1:84">
      <c r="A321" s="44" t="s">
        <v>2</v>
      </c>
      <c r="B321" s="45" t="s">
        <v>20</v>
      </c>
      <c r="D321" s="46">
        <v>5.4629629629629637E-3</v>
      </c>
      <c r="E321" s="47" t="s">
        <v>127</v>
      </c>
      <c r="F321" s="13" t="s">
        <v>34</v>
      </c>
      <c r="J321" s="44" t="s">
        <v>29</v>
      </c>
      <c r="K321" s="44" t="s">
        <v>480</v>
      </c>
      <c r="O321" s="46">
        <v>1.3495370370370371E-2</v>
      </c>
      <c r="P321" s="47" t="s">
        <v>31</v>
      </c>
      <c r="Q321" s="47" t="s">
        <v>34</v>
      </c>
      <c r="U321" s="47" t="s">
        <v>36</v>
      </c>
      <c r="Z321" s="46">
        <v>7.4652777777777781E-3</v>
      </c>
      <c r="AA321" s="47" t="s">
        <v>102</v>
      </c>
      <c r="AB321" s="47" t="s">
        <v>484</v>
      </c>
      <c r="AC321" s="47" t="s">
        <v>57</v>
      </c>
      <c r="AD321" s="47">
        <v>7</v>
      </c>
      <c r="AF321" s="47" t="s">
        <v>36</v>
      </c>
      <c r="AJ321" s="49">
        <v>42613</v>
      </c>
      <c r="AK321" s="60">
        <v>0.43194444444444402</v>
      </c>
      <c r="AL321" s="60">
        <f t="shared" si="21"/>
        <v>0.43055555555555558</v>
      </c>
      <c r="AM321" s="60">
        <f t="shared" si="22"/>
        <v>0.4375</v>
      </c>
      <c r="AN321" s="61" t="str">
        <f t="shared" si="23"/>
        <v>31/08/2016 10:20:00</v>
      </c>
      <c r="AO321" s="61" t="str">
        <f t="shared" si="24"/>
        <v>31/08/2016 10:30:00</v>
      </c>
      <c r="AP321" s="44">
        <f>VLOOKUP($AN321, [1]TableView_704030_20160816_20160!$D$2:$M$5095,3,FALSE)</f>
        <v>1019.84491124</v>
      </c>
      <c r="AQ321" s="44">
        <f>VLOOKUP($AN321, [1]TableView_704030_20160816_20160!$D$2:$M$5095,8,FALSE)</f>
        <v>19.8888888888889</v>
      </c>
      <c r="AR321" s="44">
        <f>VLOOKUP($AN321, [1]TableView_704030_20160816_20160!$D$2:$M$5095,10,FALSE)</f>
        <v>0</v>
      </c>
      <c r="AS321" s="44">
        <f>VLOOKUP($AN321, [1]TableView_704030_20160816_20160!$D$2:$M$5095,4,FALSE)</f>
        <v>75</v>
      </c>
      <c r="AT321" s="44">
        <f>VLOOKUP($AN321, [1]TableView_704030_20160816_20160!$D$2:$M$5095,6,FALSE)</f>
        <v>272</v>
      </c>
      <c r="AU321" s="44">
        <f>VLOOKUP($AN321, [1]TableView_704030_20160816_20160!$D$2:$M$5095,7,FALSE)</f>
        <v>4.0999999999999996</v>
      </c>
      <c r="AV321" s="44">
        <f>VLOOKUP($AN321, [1]TableView_704030_20160816_20160!$D$2:$M$5095,2,FALSE)</f>
        <v>9.6</v>
      </c>
      <c r="AW321" s="44">
        <f>VLOOKUP($AO321, [2]aacb8965d69cc6fd1cb3a5cae9e8ae7!$C$6:$F$853,4,FALSE)</f>
        <v>4.4000000000000004</v>
      </c>
      <c r="AX321" s="44">
        <v>1</v>
      </c>
      <c r="AY321" s="44" t="str">
        <f t="shared" si="25"/>
        <v>31/08/2016 1</v>
      </c>
      <c r="AZ321" s="44">
        <f>VLOOKUP($AY321, [3]Sheet1!$D$3:$T$89,2,FALSE)</f>
        <v>26</v>
      </c>
      <c r="BA321" s="44">
        <f>VLOOKUP($AY321, [3]Sheet1!$D$3:$T$89,3,FALSE)</f>
        <v>20</v>
      </c>
      <c r="BB321" s="44">
        <f>VLOOKUP($AY321, [3]Sheet1!$D$3:$T$89,6,FALSE)</f>
        <v>25</v>
      </c>
      <c r="BC321" s="44">
        <f>VLOOKUP($AY321, [3]Sheet1!$D$3:$T$89,7,FALSE)</f>
        <v>18</v>
      </c>
      <c r="BD321" s="44">
        <f>VLOOKUP($AY321, [3]Sheet1!$D$3:$T$89,10,FALSE)</f>
        <v>23</v>
      </c>
      <c r="BE321" s="44">
        <f>VLOOKUP($AY321, [3]Sheet1!$D$3:$T$89,11,FALSE)</f>
        <v>17</v>
      </c>
      <c r="BF321" s="44">
        <f>VLOOKUP($AY321, [3]Sheet1!$D$3:$T$89,14,FALSE)</f>
        <v>20</v>
      </c>
      <c r="BG321" s="44">
        <f>VLOOKUP($AY321, [3]Sheet1!$D$3:$T$89,15,FALSE)</f>
        <v>17</v>
      </c>
      <c r="BI321" s="49">
        <v>42613</v>
      </c>
      <c r="BJ321" s="50">
        <v>0.43194444444444402</v>
      </c>
      <c r="BK321" s="50">
        <v>0.43055555555555558</v>
      </c>
      <c r="BL321" s="50">
        <v>0.4375</v>
      </c>
      <c r="BM321" s="44" t="s">
        <v>1157</v>
      </c>
      <c r="BN321" s="44" t="s">
        <v>1257</v>
      </c>
      <c r="BO321" s="44">
        <v>1019.84491124</v>
      </c>
      <c r="BP321" s="44">
        <v>19.8888888888889</v>
      </c>
      <c r="BQ321" s="44">
        <v>0</v>
      </c>
      <c r="BR321" s="44">
        <v>75</v>
      </c>
      <c r="BS321" s="44">
        <v>272</v>
      </c>
      <c r="BT321" s="44">
        <v>4.0999999999999996</v>
      </c>
      <c r="BU321" s="44">
        <v>9.6</v>
      </c>
      <c r="BV321" s="44">
        <v>4.4000000000000004</v>
      </c>
      <c r="BW321" s="44">
        <v>1</v>
      </c>
      <c r="BX321" s="44" t="s">
        <v>1258</v>
      </c>
      <c r="BY321" s="44">
        <v>26</v>
      </c>
      <c r="BZ321" s="44">
        <v>20</v>
      </c>
      <c r="CA321" s="44">
        <v>25</v>
      </c>
      <c r="CB321" s="44">
        <v>18</v>
      </c>
      <c r="CC321" s="44">
        <v>23</v>
      </c>
      <c r="CD321" s="44">
        <v>17</v>
      </c>
      <c r="CE321" s="44">
        <v>20</v>
      </c>
      <c r="CF321" s="44">
        <v>17</v>
      </c>
    </row>
    <row r="322" spans="1:84">
      <c r="A322" s="44" t="s">
        <v>3</v>
      </c>
      <c r="B322" s="45" t="s">
        <v>474</v>
      </c>
      <c r="D322" s="46">
        <v>5.4976851851851853E-3</v>
      </c>
      <c r="E322" s="47" t="s">
        <v>79</v>
      </c>
      <c r="F322" s="13" t="s">
        <v>34</v>
      </c>
      <c r="J322" s="44" t="s">
        <v>36</v>
      </c>
      <c r="K322" s="44" t="s">
        <v>423</v>
      </c>
      <c r="O322" s="46">
        <v>1.40625E-2</v>
      </c>
      <c r="P322" s="47" t="s">
        <v>203</v>
      </c>
      <c r="Q322" s="47" t="s">
        <v>492</v>
      </c>
      <c r="U322" s="47" t="s">
        <v>29</v>
      </c>
      <c r="V322" s="44" t="s">
        <v>55</v>
      </c>
      <c r="Z322" s="46">
        <v>7.8009259259259256E-3</v>
      </c>
      <c r="AA322" s="47" t="s">
        <v>102</v>
      </c>
      <c r="AB322" s="47" t="s">
        <v>484</v>
      </c>
      <c r="AC322" s="47" t="s">
        <v>57</v>
      </c>
      <c r="AD322" s="47">
        <v>7</v>
      </c>
      <c r="AE322" s="47" t="s">
        <v>53</v>
      </c>
      <c r="AF322" s="47" t="s">
        <v>36</v>
      </c>
      <c r="AG322" s="47" t="s">
        <v>487</v>
      </c>
      <c r="AJ322" s="49">
        <v>42613</v>
      </c>
      <c r="AK322" s="60">
        <v>0.43194444444444402</v>
      </c>
      <c r="AL322" s="60">
        <f t="shared" si="21"/>
        <v>0.43055555555555558</v>
      </c>
      <c r="AM322" s="60">
        <f t="shared" si="22"/>
        <v>0.4375</v>
      </c>
      <c r="AN322" s="61" t="str">
        <f t="shared" si="23"/>
        <v>31/08/2016 10:20:00</v>
      </c>
      <c r="AO322" s="61" t="str">
        <f t="shared" si="24"/>
        <v>31/08/2016 10:30:00</v>
      </c>
      <c r="AP322" s="44">
        <f>VLOOKUP($AN322, [1]TableView_704030_20160816_20160!$D$2:$M$5095,3,FALSE)</f>
        <v>1019.84491124</v>
      </c>
      <c r="AQ322" s="44">
        <f>VLOOKUP($AN322, [1]TableView_704030_20160816_20160!$D$2:$M$5095,8,FALSE)</f>
        <v>19.8888888888889</v>
      </c>
      <c r="AR322" s="44">
        <f>VLOOKUP($AN322, [1]TableView_704030_20160816_20160!$D$2:$M$5095,10,FALSE)</f>
        <v>0</v>
      </c>
      <c r="AS322" s="44">
        <f>VLOOKUP($AN322, [1]TableView_704030_20160816_20160!$D$2:$M$5095,4,FALSE)</f>
        <v>75</v>
      </c>
      <c r="AT322" s="44">
        <f>VLOOKUP($AN322, [1]TableView_704030_20160816_20160!$D$2:$M$5095,6,FALSE)</f>
        <v>272</v>
      </c>
      <c r="AU322" s="44">
        <f>VLOOKUP($AN322, [1]TableView_704030_20160816_20160!$D$2:$M$5095,7,FALSE)</f>
        <v>4.0999999999999996</v>
      </c>
      <c r="AV322" s="44">
        <f>VLOOKUP($AN322, [1]TableView_704030_20160816_20160!$D$2:$M$5095,2,FALSE)</f>
        <v>9.6</v>
      </c>
      <c r="AW322" s="44">
        <f>VLOOKUP($AO322, [2]aacb8965d69cc6fd1cb3a5cae9e8ae7!$C$6:$F$853,4,FALSE)</f>
        <v>4.4000000000000004</v>
      </c>
      <c r="AX322" s="44">
        <v>1</v>
      </c>
      <c r="AY322" s="44" t="str">
        <f t="shared" si="25"/>
        <v>31/08/2016 1</v>
      </c>
      <c r="AZ322" s="44">
        <f>VLOOKUP($AY322, [3]Sheet1!$D$3:$T$89,2,FALSE)</f>
        <v>26</v>
      </c>
      <c r="BA322" s="44">
        <f>VLOOKUP($AY322, [3]Sheet1!$D$3:$T$89,3,FALSE)</f>
        <v>20</v>
      </c>
      <c r="BB322" s="44">
        <f>VLOOKUP($AY322, [3]Sheet1!$D$3:$T$89,6,FALSE)</f>
        <v>25</v>
      </c>
      <c r="BC322" s="44">
        <f>VLOOKUP($AY322, [3]Sheet1!$D$3:$T$89,7,FALSE)</f>
        <v>18</v>
      </c>
      <c r="BD322" s="44">
        <f>VLOOKUP($AY322, [3]Sheet1!$D$3:$T$89,10,FALSE)</f>
        <v>23</v>
      </c>
      <c r="BE322" s="44">
        <f>VLOOKUP($AY322, [3]Sheet1!$D$3:$T$89,11,FALSE)</f>
        <v>17</v>
      </c>
      <c r="BF322" s="44">
        <f>VLOOKUP($AY322, [3]Sheet1!$D$3:$T$89,14,FALSE)</f>
        <v>20</v>
      </c>
      <c r="BG322" s="44">
        <f>VLOOKUP($AY322, [3]Sheet1!$D$3:$T$89,15,FALSE)</f>
        <v>17</v>
      </c>
      <c r="BI322" s="49">
        <v>42613</v>
      </c>
      <c r="BJ322" s="50">
        <v>0.43194444444444402</v>
      </c>
      <c r="BK322" s="50">
        <v>0.43055555555555558</v>
      </c>
      <c r="BL322" s="50">
        <v>0.4375</v>
      </c>
      <c r="BM322" s="44" t="s">
        <v>1157</v>
      </c>
      <c r="BN322" s="44" t="s">
        <v>1257</v>
      </c>
      <c r="BO322" s="44">
        <v>1019.84491124</v>
      </c>
      <c r="BP322" s="44">
        <v>19.8888888888889</v>
      </c>
      <c r="BQ322" s="44">
        <v>0</v>
      </c>
      <c r="BR322" s="44">
        <v>75</v>
      </c>
      <c r="BS322" s="44">
        <v>272</v>
      </c>
      <c r="BT322" s="44">
        <v>4.0999999999999996</v>
      </c>
      <c r="BU322" s="44">
        <v>9.6</v>
      </c>
      <c r="BV322" s="44">
        <v>4.4000000000000004</v>
      </c>
      <c r="BW322" s="44">
        <v>1</v>
      </c>
      <c r="BX322" s="44" t="s">
        <v>1258</v>
      </c>
      <c r="BY322" s="44">
        <v>26</v>
      </c>
      <c r="BZ322" s="44">
        <v>20</v>
      </c>
      <c r="CA322" s="44">
        <v>25</v>
      </c>
      <c r="CB322" s="44">
        <v>18</v>
      </c>
      <c r="CC322" s="44">
        <v>23</v>
      </c>
      <c r="CD322" s="44">
        <v>17</v>
      </c>
      <c r="CE322" s="44">
        <v>20</v>
      </c>
      <c r="CF322" s="44">
        <v>17</v>
      </c>
    </row>
    <row r="323" spans="1:84">
      <c r="A323" s="44" t="s">
        <v>4</v>
      </c>
      <c r="B323" s="45" t="s">
        <v>22</v>
      </c>
      <c r="D323" s="46">
        <v>6.1342592592592594E-3</v>
      </c>
      <c r="E323" s="47" t="s">
        <v>476</v>
      </c>
      <c r="F323" s="13" t="s">
        <v>34</v>
      </c>
      <c r="J323" s="44" t="s">
        <v>29</v>
      </c>
      <c r="K323" s="44" t="s">
        <v>480</v>
      </c>
      <c r="O323" s="46">
        <v>1.4548611111111111E-2</v>
      </c>
      <c r="P323" s="47" t="s">
        <v>204</v>
      </c>
      <c r="Q323" s="47" t="s">
        <v>54</v>
      </c>
      <c r="U323" s="47" t="s">
        <v>36</v>
      </c>
      <c r="V323" s="44" t="s">
        <v>496</v>
      </c>
      <c r="Z323" s="46">
        <v>1.2743055555555556E-2</v>
      </c>
      <c r="AA323" s="47" t="s">
        <v>482</v>
      </c>
      <c r="AB323" s="47" t="s">
        <v>408</v>
      </c>
      <c r="AF323" s="47" t="s">
        <v>29</v>
      </c>
      <c r="AJ323" s="49">
        <v>42613</v>
      </c>
      <c r="AK323" s="60">
        <v>0.43194444444444402</v>
      </c>
      <c r="AL323" s="60">
        <f t="shared" si="21"/>
        <v>0.43055555555555558</v>
      </c>
      <c r="AM323" s="60">
        <f t="shared" si="22"/>
        <v>0.4375</v>
      </c>
      <c r="AN323" s="61" t="str">
        <f t="shared" si="23"/>
        <v>31/08/2016 10:20:00</v>
      </c>
      <c r="AO323" s="61" t="str">
        <f t="shared" si="24"/>
        <v>31/08/2016 10:30:00</v>
      </c>
      <c r="AP323" s="44">
        <f>VLOOKUP($AN323, [1]TableView_704030_20160816_20160!$D$2:$M$5095,3,FALSE)</f>
        <v>1019.84491124</v>
      </c>
      <c r="AQ323" s="44">
        <f>VLOOKUP($AN323, [1]TableView_704030_20160816_20160!$D$2:$M$5095,8,FALSE)</f>
        <v>19.8888888888889</v>
      </c>
      <c r="AR323" s="44">
        <f>VLOOKUP($AN323, [1]TableView_704030_20160816_20160!$D$2:$M$5095,10,FALSE)</f>
        <v>0</v>
      </c>
      <c r="AS323" s="44">
        <f>VLOOKUP($AN323, [1]TableView_704030_20160816_20160!$D$2:$M$5095,4,FALSE)</f>
        <v>75</v>
      </c>
      <c r="AT323" s="44">
        <f>VLOOKUP($AN323, [1]TableView_704030_20160816_20160!$D$2:$M$5095,6,FALSE)</f>
        <v>272</v>
      </c>
      <c r="AU323" s="44">
        <f>VLOOKUP($AN323, [1]TableView_704030_20160816_20160!$D$2:$M$5095,7,FALSE)</f>
        <v>4.0999999999999996</v>
      </c>
      <c r="AV323" s="44">
        <f>VLOOKUP($AN323, [1]TableView_704030_20160816_20160!$D$2:$M$5095,2,FALSE)</f>
        <v>9.6</v>
      </c>
      <c r="AW323" s="44">
        <f>VLOOKUP($AO323, [2]aacb8965d69cc6fd1cb3a5cae9e8ae7!$C$6:$F$853,4,FALSE)</f>
        <v>4.4000000000000004</v>
      </c>
      <c r="AX323" s="44">
        <v>1</v>
      </c>
      <c r="AY323" s="44" t="str">
        <f t="shared" si="25"/>
        <v>31/08/2016 1</v>
      </c>
      <c r="AZ323" s="44">
        <f>VLOOKUP($AY323, [3]Sheet1!$D$3:$T$89,2,FALSE)</f>
        <v>26</v>
      </c>
      <c r="BA323" s="44">
        <f>VLOOKUP($AY323, [3]Sheet1!$D$3:$T$89,3,FALSE)</f>
        <v>20</v>
      </c>
      <c r="BB323" s="44">
        <f>VLOOKUP($AY323, [3]Sheet1!$D$3:$T$89,6,FALSE)</f>
        <v>25</v>
      </c>
      <c r="BC323" s="44">
        <f>VLOOKUP($AY323, [3]Sheet1!$D$3:$T$89,7,FALSE)</f>
        <v>18</v>
      </c>
      <c r="BD323" s="44">
        <f>VLOOKUP($AY323, [3]Sheet1!$D$3:$T$89,10,FALSE)</f>
        <v>23</v>
      </c>
      <c r="BE323" s="44">
        <f>VLOOKUP($AY323, [3]Sheet1!$D$3:$T$89,11,FALSE)</f>
        <v>17</v>
      </c>
      <c r="BF323" s="44">
        <f>VLOOKUP($AY323, [3]Sheet1!$D$3:$T$89,14,FALSE)</f>
        <v>20</v>
      </c>
      <c r="BG323" s="44">
        <f>VLOOKUP($AY323, [3]Sheet1!$D$3:$T$89,15,FALSE)</f>
        <v>17</v>
      </c>
      <c r="BI323" s="49">
        <v>42613</v>
      </c>
      <c r="BJ323" s="50">
        <v>0.43194444444444402</v>
      </c>
      <c r="BK323" s="50">
        <v>0.43055555555555558</v>
      </c>
      <c r="BL323" s="50">
        <v>0.4375</v>
      </c>
      <c r="BM323" s="44" t="s">
        <v>1157</v>
      </c>
      <c r="BN323" s="44" t="s">
        <v>1257</v>
      </c>
      <c r="BO323" s="44">
        <v>1019.84491124</v>
      </c>
      <c r="BP323" s="44">
        <v>19.8888888888889</v>
      </c>
      <c r="BQ323" s="44">
        <v>0</v>
      </c>
      <c r="BR323" s="44">
        <v>75</v>
      </c>
      <c r="BS323" s="44">
        <v>272</v>
      </c>
      <c r="BT323" s="44">
        <v>4.0999999999999996</v>
      </c>
      <c r="BU323" s="44">
        <v>9.6</v>
      </c>
      <c r="BV323" s="44">
        <v>4.4000000000000004</v>
      </c>
      <c r="BW323" s="44">
        <v>1</v>
      </c>
      <c r="BX323" s="44" t="s">
        <v>1258</v>
      </c>
      <c r="BY323" s="44">
        <v>26</v>
      </c>
      <c r="BZ323" s="44">
        <v>20</v>
      </c>
      <c r="CA323" s="44">
        <v>25</v>
      </c>
      <c r="CB323" s="44">
        <v>18</v>
      </c>
      <c r="CC323" s="44">
        <v>23</v>
      </c>
      <c r="CD323" s="44">
        <v>17</v>
      </c>
      <c r="CE323" s="44">
        <v>20</v>
      </c>
      <c r="CF323" s="44">
        <v>17</v>
      </c>
    </row>
    <row r="324" spans="1:84">
      <c r="A324" s="44" t="s">
        <v>5</v>
      </c>
      <c r="B324" s="45" t="s">
        <v>182</v>
      </c>
      <c r="D324" s="46">
        <v>6.168981481481481E-3</v>
      </c>
      <c r="E324" s="47" t="s">
        <v>86</v>
      </c>
      <c r="F324" s="13" t="s">
        <v>34</v>
      </c>
      <c r="J324" s="44" t="s">
        <v>36</v>
      </c>
      <c r="O324" s="46">
        <v>1.5972222222222224E-2</v>
      </c>
      <c r="P324" s="47" t="s">
        <v>204</v>
      </c>
      <c r="Q324" s="47" t="s">
        <v>54</v>
      </c>
      <c r="U324" s="47" t="s">
        <v>29</v>
      </c>
      <c r="Z324" s="46">
        <v>1.2939814814814814E-2</v>
      </c>
      <c r="AA324" s="47" t="s">
        <v>204</v>
      </c>
      <c r="AB324" s="47" t="s">
        <v>34</v>
      </c>
      <c r="AF324" s="47" t="s">
        <v>36</v>
      </c>
      <c r="AJ324" s="49">
        <v>42613</v>
      </c>
      <c r="AK324" s="60">
        <v>0.43194444444444402</v>
      </c>
      <c r="AL324" s="60">
        <f t="shared" ref="AL324:AL387" si="26">ROUND(AK324*(24*60/10),0)/(24*60/10)</f>
        <v>0.43055555555555558</v>
      </c>
      <c r="AM324" s="60">
        <f t="shared" ref="AM324:AM387" si="27">ROUND(AK324*(24*60/30),0)/(24*60/30)</f>
        <v>0.4375</v>
      </c>
      <c r="AN324" s="61" t="str">
        <f t="shared" ref="AN324:AN387" si="28">TEXT(AJ324,"dd/mm/yyyy ")&amp;TEXT(AL324,"hh:mm:ss")</f>
        <v>31/08/2016 10:20:00</v>
      </c>
      <c r="AO324" s="61" t="str">
        <f t="shared" ref="AO324:AO387" si="29">TEXT(AJ324,"dd/mm/yyyy ")&amp;TEXT(AM324,"hh:mm:ss")</f>
        <v>31/08/2016 10:30:00</v>
      </c>
      <c r="AP324" s="44">
        <f>VLOOKUP($AN324, [1]TableView_704030_20160816_20160!$D$2:$M$5095,3,FALSE)</f>
        <v>1019.84491124</v>
      </c>
      <c r="AQ324" s="44">
        <f>VLOOKUP($AN324, [1]TableView_704030_20160816_20160!$D$2:$M$5095,8,FALSE)</f>
        <v>19.8888888888889</v>
      </c>
      <c r="AR324" s="44">
        <f>VLOOKUP($AN324, [1]TableView_704030_20160816_20160!$D$2:$M$5095,10,FALSE)</f>
        <v>0</v>
      </c>
      <c r="AS324" s="44">
        <f>VLOOKUP($AN324, [1]TableView_704030_20160816_20160!$D$2:$M$5095,4,FALSE)</f>
        <v>75</v>
      </c>
      <c r="AT324" s="44">
        <f>VLOOKUP($AN324, [1]TableView_704030_20160816_20160!$D$2:$M$5095,6,FALSE)</f>
        <v>272</v>
      </c>
      <c r="AU324" s="44">
        <f>VLOOKUP($AN324, [1]TableView_704030_20160816_20160!$D$2:$M$5095,7,FALSE)</f>
        <v>4.0999999999999996</v>
      </c>
      <c r="AV324" s="44">
        <f>VLOOKUP($AN324, [1]TableView_704030_20160816_20160!$D$2:$M$5095,2,FALSE)</f>
        <v>9.6</v>
      </c>
      <c r="AW324" s="44">
        <f>VLOOKUP($AO324, [2]aacb8965d69cc6fd1cb3a5cae9e8ae7!$C$6:$F$853,4,FALSE)</f>
        <v>4.4000000000000004</v>
      </c>
      <c r="AX324" s="44">
        <v>1</v>
      </c>
      <c r="AY324" s="44" t="str">
        <f t="shared" ref="AY324:AY387" si="30">TEXT(AJ324,"dd/mm/yyyy ")&amp;TEXT(AX324, "d")</f>
        <v>31/08/2016 1</v>
      </c>
      <c r="AZ324" s="44">
        <f>VLOOKUP($AY324, [3]Sheet1!$D$3:$T$89,2,FALSE)</f>
        <v>26</v>
      </c>
      <c r="BA324" s="44">
        <f>VLOOKUP($AY324, [3]Sheet1!$D$3:$T$89,3,FALSE)</f>
        <v>20</v>
      </c>
      <c r="BB324" s="44">
        <f>VLOOKUP($AY324, [3]Sheet1!$D$3:$T$89,6,FALSE)</f>
        <v>25</v>
      </c>
      <c r="BC324" s="44">
        <f>VLOOKUP($AY324, [3]Sheet1!$D$3:$T$89,7,FALSE)</f>
        <v>18</v>
      </c>
      <c r="BD324" s="44">
        <f>VLOOKUP($AY324, [3]Sheet1!$D$3:$T$89,10,FALSE)</f>
        <v>23</v>
      </c>
      <c r="BE324" s="44">
        <f>VLOOKUP($AY324, [3]Sheet1!$D$3:$T$89,11,FALSE)</f>
        <v>17</v>
      </c>
      <c r="BF324" s="44">
        <f>VLOOKUP($AY324, [3]Sheet1!$D$3:$T$89,14,FALSE)</f>
        <v>20</v>
      </c>
      <c r="BG324" s="44">
        <f>VLOOKUP($AY324, [3]Sheet1!$D$3:$T$89,15,FALSE)</f>
        <v>17</v>
      </c>
      <c r="BI324" s="49">
        <v>42613</v>
      </c>
      <c r="BJ324" s="50">
        <v>0.43194444444444402</v>
      </c>
      <c r="BK324" s="50">
        <v>0.43055555555555558</v>
      </c>
      <c r="BL324" s="50">
        <v>0.4375</v>
      </c>
      <c r="BM324" s="44" t="s">
        <v>1157</v>
      </c>
      <c r="BN324" s="44" t="s">
        <v>1257</v>
      </c>
      <c r="BO324" s="44">
        <v>1019.84491124</v>
      </c>
      <c r="BP324" s="44">
        <v>19.8888888888889</v>
      </c>
      <c r="BQ324" s="44">
        <v>0</v>
      </c>
      <c r="BR324" s="44">
        <v>75</v>
      </c>
      <c r="BS324" s="44">
        <v>272</v>
      </c>
      <c r="BT324" s="44">
        <v>4.0999999999999996</v>
      </c>
      <c r="BU324" s="44">
        <v>9.6</v>
      </c>
      <c r="BV324" s="44">
        <v>4.4000000000000004</v>
      </c>
      <c r="BW324" s="44">
        <v>1</v>
      </c>
      <c r="BX324" s="44" t="s">
        <v>1258</v>
      </c>
      <c r="BY324" s="44">
        <v>26</v>
      </c>
      <c r="BZ324" s="44">
        <v>20</v>
      </c>
      <c r="CA324" s="44">
        <v>25</v>
      </c>
      <c r="CB324" s="44">
        <v>18</v>
      </c>
      <c r="CC324" s="44">
        <v>23</v>
      </c>
      <c r="CD324" s="44">
        <v>17</v>
      </c>
      <c r="CE324" s="44">
        <v>20</v>
      </c>
      <c r="CF324" s="44">
        <v>17</v>
      </c>
    </row>
    <row r="325" spans="1:84">
      <c r="A325" s="44" t="s">
        <v>6</v>
      </c>
      <c r="B325" s="45" t="s">
        <v>139</v>
      </c>
      <c r="D325" s="46">
        <v>6.6898148148148142E-3</v>
      </c>
      <c r="E325" s="47" t="s">
        <v>86</v>
      </c>
      <c r="F325" s="13" t="s">
        <v>91</v>
      </c>
      <c r="G325" s="13" t="s">
        <v>41</v>
      </c>
      <c r="H325" s="47">
        <v>7</v>
      </c>
      <c r="J325" s="47" t="s">
        <v>36</v>
      </c>
      <c r="K325" s="47" t="s">
        <v>481</v>
      </c>
      <c r="O325" s="46">
        <v>1.6006944444444445E-2</v>
      </c>
      <c r="P325" s="47" t="s">
        <v>204</v>
      </c>
      <c r="Q325" s="47" t="s">
        <v>35</v>
      </c>
      <c r="U325" s="47" t="s">
        <v>36</v>
      </c>
      <c r="Z325" s="46">
        <v>1.4965277777777779E-2</v>
      </c>
      <c r="AA325" s="47" t="s">
        <v>204</v>
      </c>
      <c r="AB325" s="47" t="s">
        <v>35</v>
      </c>
      <c r="AF325" s="47" t="s">
        <v>36</v>
      </c>
      <c r="AJ325" s="49">
        <v>42613</v>
      </c>
      <c r="AK325" s="60">
        <v>0.43194444444444402</v>
      </c>
      <c r="AL325" s="60">
        <f t="shared" si="26"/>
        <v>0.43055555555555558</v>
      </c>
      <c r="AM325" s="60">
        <f t="shared" si="27"/>
        <v>0.4375</v>
      </c>
      <c r="AN325" s="61" t="str">
        <f t="shared" si="28"/>
        <v>31/08/2016 10:20:00</v>
      </c>
      <c r="AO325" s="61" t="str">
        <f t="shared" si="29"/>
        <v>31/08/2016 10:30:00</v>
      </c>
      <c r="AP325" s="44">
        <f>VLOOKUP($AN325, [1]TableView_704030_20160816_20160!$D$2:$M$5095,3,FALSE)</f>
        <v>1019.84491124</v>
      </c>
      <c r="AQ325" s="44">
        <f>VLOOKUP($AN325, [1]TableView_704030_20160816_20160!$D$2:$M$5095,8,FALSE)</f>
        <v>19.8888888888889</v>
      </c>
      <c r="AR325" s="44">
        <f>VLOOKUP($AN325, [1]TableView_704030_20160816_20160!$D$2:$M$5095,10,FALSE)</f>
        <v>0</v>
      </c>
      <c r="AS325" s="44">
        <f>VLOOKUP($AN325, [1]TableView_704030_20160816_20160!$D$2:$M$5095,4,FALSE)</f>
        <v>75</v>
      </c>
      <c r="AT325" s="44">
        <f>VLOOKUP($AN325, [1]TableView_704030_20160816_20160!$D$2:$M$5095,6,FALSE)</f>
        <v>272</v>
      </c>
      <c r="AU325" s="44">
        <f>VLOOKUP($AN325, [1]TableView_704030_20160816_20160!$D$2:$M$5095,7,FALSE)</f>
        <v>4.0999999999999996</v>
      </c>
      <c r="AV325" s="44">
        <f>VLOOKUP($AN325, [1]TableView_704030_20160816_20160!$D$2:$M$5095,2,FALSE)</f>
        <v>9.6</v>
      </c>
      <c r="AW325" s="44">
        <f>VLOOKUP($AO325, [2]aacb8965d69cc6fd1cb3a5cae9e8ae7!$C$6:$F$853,4,FALSE)</f>
        <v>4.4000000000000004</v>
      </c>
      <c r="AX325" s="44">
        <v>1</v>
      </c>
      <c r="AY325" s="44" t="str">
        <f t="shared" si="30"/>
        <v>31/08/2016 1</v>
      </c>
      <c r="AZ325" s="44">
        <f>VLOOKUP($AY325, [3]Sheet1!$D$3:$T$89,2,FALSE)</f>
        <v>26</v>
      </c>
      <c r="BA325" s="44">
        <f>VLOOKUP($AY325, [3]Sheet1!$D$3:$T$89,3,FALSE)</f>
        <v>20</v>
      </c>
      <c r="BB325" s="44">
        <f>VLOOKUP($AY325, [3]Sheet1!$D$3:$T$89,6,FALSE)</f>
        <v>25</v>
      </c>
      <c r="BC325" s="44">
        <f>VLOOKUP($AY325, [3]Sheet1!$D$3:$T$89,7,FALSE)</f>
        <v>18</v>
      </c>
      <c r="BD325" s="44">
        <f>VLOOKUP($AY325, [3]Sheet1!$D$3:$T$89,10,FALSE)</f>
        <v>23</v>
      </c>
      <c r="BE325" s="44">
        <f>VLOOKUP($AY325, [3]Sheet1!$D$3:$T$89,11,FALSE)</f>
        <v>17</v>
      </c>
      <c r="BF325" s="44">
        <f>VLOOKUP($AY325, [3]Sheet1!$D$3:$T$89,14,FALSE)</f>
        <v>20</v>
      </c>
      <c r="BG325" s="44">
        <f>VLOOKUP($AY325, [3]Sheet1!$D$3:$T$89,15,FALSE)</f>
        <v>17</v>
      </c>
      <c r="BI325" s="49">
        <v>42613</v>
      </c>
      <c r="BJ325" s="50">
        <v>0.43194444444444402</v>
      </c>
      <c r="BK325" s="50">
        <v>0.43055555555555558</v>
      </c>
      <c r="BL325" s="50">
        <v>0.4375</v>
      </c>
      <c r="BM325" s="44" t="s">
        <v>1157</v>
      </c>
      <c r="BN325" s="44" t="s">
        <v>1257</v>
      </c>
      <c r="BO325" s="44">
        <v>1019.84491124</v>
      </c>
      <c r="BP325" s="44">
        <v>19.8888888888889</v>
      </c>
      <c r="BQ325" s="44">
        <v>0</v>
      </c>
      <c r="BR325" s="44">
        <v>75</v>
      </c>
      <c r="BS325" s="44">
        <v>272</v>
      </c>
      <c r="BT325" s="44">
        <v>4.0999999999999996</v>
      </c>
      <c r="BU325" s="44">
        <v>9.6</v>
      </c>
      <c r="BV325" s="44">
        <v>4.4000000000000004</v>
      </c>
      <c r="BW325" s="44">
        <v>1</v>
      </c>
      <c r="BX325" s="44" t="s">
        <v>1258</v>
      </c>
      <c r="BY325" s="44">
        <v>26</v>
      </c>
      <c r="BZ325" s="44">
        <v>20</v>
      </c>
      <c r="CA325" s="44">
        <v>25</v>
      </c>
      <c r="CB325" s="44">
        <v>18</v>
      </c>
      <c r="CC325" s="44">
        <v>23</v>
      </c>
      <c r="CD325" s="44">
        <v>17</v>
      </c>
      <c r="CE325" s="44">
        <v>20</v>
      </c>
      <c r="CF325" s="44">
        <v>17</v>
      </c>
    </row>
    <row r="326" spans="1:84">
      <c r="A326" s="44" t="s">
        <v>7</v>
      </c>
      <c r="B326" s="45" t="s">
        <v>475</v>
      </c>
      <c r="D326" s="46">
        <v>9.4675925925925917E-3</v>
      </c>
      <c r="E326" s="47" t="s">
        <v>86</v>
      </c>
      <c r="F326" s="13" t="s">
        <v>91</v>
      </c>
      <c r="G326" s="13" t="s">
        <v>41</v>
      </c>
      <c r="H326" s="47">
        <v>9</v>
      </c>
      <c r="J326" s="47" t="s">
        <v>36</v>
      </c>
      <c r="K326" s="47" t="s">
        <v>334</v>
      </c>
      <c r="O326" s="46">
        <v>1.7627314814814814E-2</v>
      </c>
      <c r="P326" s="47" t="s">
        <v>205</v>
      </c>
      <c r="Q326" s="47" t="s">
        <v>494</v>
      </c>
      <c r="U326" s="47" t="s">
        <v>29</v>
      </c>
      <c r="V326" s="44" t="s">
        <v>56</v>
      </c>
      <c r="Z326" s="46">
        <v>1.6030092592592592E-2</v>
      </c>
      <c r="AA326" s="47" t="s">
        <v>483</v>
      </c>
      <c r="AB326" s="47" t="s">
        <v>34</v>
      </c>
      <c r="AF326" s="47" t="s">
        <v>29</v>
      </c>
      <c r="AG326" s="44" t="s">
        <v>488</v>
      </c>
      <c r="AJ326" s="49">
        <v>42613</v>
      </c>
      <c r="AK326" s="60">
        <v>0.43194444444444402</v>
      </c>
      <c r="AL326" s="60">
        <f t="shared" si="26"/>
        <v>0.43055555555555558</v>
      </c>
      <c r="AM326" s="60">
        <f t="shared" si="27"/>
        <v>0.4375</v>
      </c>
      <c r="AN326" s="61" t="str">
        <f t="shared" si="28"/>
        <v>31/08/2016 10:20:00</v>
      </c>
      <c r="AO326" s="61" t="str">
        <f t="shared" si="29"/>
        <v>31/08/2016 10:30:00</v>
      </c>
      <c r="AP326" s="44">
        <f>VLOOKUP($AN326, [1]TableView_704030_20160816_20160!$D$2:$M$5095,3,FALSE)</f>
        <v>1019.84491124</v>
      </c>
      <c r="AQ326" s="44">
        <f>VLOOKUP($AN326, [1]TableView_704030_20160816_20160!$D$2:$M$5095,8,FALSE)</f>
        <v>19.8888888888889</v>
      </c>
      <c r="AR326" s="44">
        <f>VLOOKUP($AN326, [1]TableView_704030_20160816_20160!$D$2:$M$5095,10,FALSE)</f>
        <v>0</v>
      </c>
      <c r="AS326" s="44">
        <f>VLOOKUP($AN326, [1]TableView_704030_20160816_20160!$D$2:$M$5095,4,FALSE)</f>
        <v>75</v>
      </c>
      <c r="AT326" s="44">
        <f>VLOOKUP($AN326, [1]TableView_704030_20160816_20160!$D$2:$M$5095,6,FALSE)</f>
        <v>272</v>
      </c>
      <c r="AU326" s="44">
        <f>VLOOKUP($AN326, [1]TableView_704030_20160816_20160!$D$2:$M$5095,7,FALSE)</f>
        <v>4.0999999999999996</v>
      </c>
      <c r="AV326" s="44">
        <f>VLOOKUP($AN326, [1]TableView_704030_20160816_20160!$D$2:$M$5095,2,FALSE)</f>
        <v>9.6</v>
      </c>
      <c r="AW326" s="44">
        <f>VLOOKUP($AO326, [2]aacb8965d69cc6fd1cb3a5cae9e8ae7!$C$6:$F$853,4,FALSE)</f>
        <v>4.4000000000000004</v>
      </c>
      <c r="AX326" s="44">
        <v>1</v>
      </c>
      <c r="AY326" s="44" t="str">
        <f t="shared" si="30"/>
        <v>31/08/2016 1</v>
      </c>
      <c r="AZ326" s="44">
        <f>VLOOKUP($AY326, [3]Sheet1!$D$3:$T$89,2,FALSE)</f>
        <v>26</v>
      </c>
      <c r="BA326" s="44">
        <f>VLOOKUP($AY326, [3]Sheet1!$D$3:$T$89,3,FALSE)</f>
        <v>20</v>
      </c>
      <c r="BB326" s="44">
        <f>VLOOKUP($AY326, [3]Sheet1!$D$3:$T$89,6,FALSE)</f>
        <v>25</v>
      </c>
      <c r="BC326" s="44">
        <f>VLOOKUP($AY326, [3]Sheet1!$D$3:$T$89,7,FALSE)</f>
        <v>18</v>
      </c>
      <c r="BD326" s="44">
        <f>VLOOKUP($AY326, [3]Sheet1!$D$3:$T$89,10,FALSE)</f>
        <v>23</v>
      </c>
      <c r="BE326" s="44">
        <f>VLOOKUP($AY326, [3]Sheet1!$D$3:$T$89,11,FALSE)</f>
        <v>17</v>
      </c>
      <c r="BF326" s="44">
        <f>VLOOKUP($AY326, [3]Sheet1!$D$3:$T$89,14,FALSE)</f>
        <v>20</v>
      </c>
      <c r="BG326" s="44">
        <f>VLOOKUP($AY326, [3]Sheet1!$D$3:$T$89,15,FALSE)</f>
        <v>17</v>
      </c>
      <c r="BI326" s="49">
        <v>42613</v>
      </c>
      <c r="BJ326" s="50">
        <v>0.43194444444444402</v>
      </c>
      <c r="BK326" s="50">
        <v>0.43055555555555558</v>
      </c>
      <c r="BL326" s="50">
        <v>0.4375</v>
      </c>
      <c r="BM326" s="44" t="s">
        <v>1157</v>
      </c>
      <c r="BN326" s="44" t="s">
        <v>1257</v>
      </c>
      <c r="BO326" s="44">
        <v>1019.84491124</v>
      </c>
      <c r="BP326" s="44">
        <v>19.8888888888889</v>
      </c>
      <c r="BQ326" s="44">
        <v>0</v>
      </c>
      <c r="BR326" s="44">
        <v>75</v>
      </c>
      <c r="BS326" s="44">
        <v>272</v>
      </c>
      <c r="BT326" s="44">
        <v>4.0999999999999996</v>
      </c>
      <c r="BU326" s="44">
        <v>9.6</v>
      </c>
      <c r="BV326" s="44">
        <v>4.4000000000000004</v>
      </c>
      <c r="BW326" s="44">
        <v>1</v>
      </c>
      <c r="BX326" s="44" t="s">
        <v>1258</v>
      </c>
      <c r="BY326" s="44">
        <v>26</v>
      </c>
      <c r="BZ326" s="44">
        <v>20</v>
      </c>
      <c r="CA326" s="44">
        <v>25</v>
      </c>
      <c r="CB326" s="44">
        <v>18</v>
      </c>
      <c r="CC326" s="44">
        <v>23</v>
      </c>
      <c r="CD326" s="44">
        <v>17</v>
      </c>
      <c r="CE326" s="44">
        <v>20</v>
      </c>
      <c r="CF326" s="44">
        <v>17</v>
      </c>
    </row>
    <row r="327" spans="1:84">
      <c r="D327" s="46">
        <v>1.0231481481481482E-2</v>
      </c>
      <c r="E327" s="47" t="s">
        <v>86</v>
      </c>
      <c r="F327" s="13" t="s">
        <v>477</v>
      </c>
      <c r="G327" s="47" t="s">
        <v>42</v>
      </c>
      <c r="H327" s="47">
        <v>9</v>
      </c>
      <c r="J327" s="47" t="s">
        <v>36</v>
      </c>
      <c r="O327" s="46">
        <v>1.7881944444444443E-2</v>
      </c>
      <c r="P327" s="47" t="s">
        <v>206</v>
      </c>
      <c r="Q327" s="47" t="s">
        <v>35</v>
      </c>
      <c r="U327" s="47" t="s">
        <v>36</v>
      </c>
      <c r="Z327" s="46">
        <v>1.6076388888888887E-2</v>
      </c>
      <c r="AA327" s="47" t="s">
        <v>257</v>
      </c>
      <c r="AB327" s="47" t="s">
        <v>34</v>
      </c>
      <c r="AF327" s="47" t="s">
        <v>36</v>
      </c>
      <c r="AJ327" s="49">
        <v>42613</v>
      </c>
      <c r="AK327" s="60">
        <v>0.43194444444444402</v>
      </c>
      <c r="AL327" s="60">
        <f t="shared" si="26"/>
        <v>0.43055555555555558</v>
      </c>
      <c r="AM327" s="60">
        <f t="shared" si="27"/>
        <v>0.4375</v>
      </c>
      <c r="AN327" s="61" t="str">
        <f t="shared" si="28"/>
        <v>31/08/2016 10:20:00</v>
      </c>
      <c r="AO327" s="61" t="str">
        <f t="shared" si="29"/>
        <v>31/08/2016 10:30:00</v>
      </c>
      <c r="AP327" s="44">
        <f>VLOOKUP($AN327, [1]TableView_704030_20160816_20160!$D$2:$M$5095,3,FALSE)</f>
        <v>1019.84491124</v>
      </c>
      <c r="AQ327" s="44">
        <f>VLOOKUP($AN327, [1]TableView_704030_20160816_20160!$D$2:$M$5095,8,FALSE)</f>
        <v>19.8888888888889</v>
      </c>
      <c r="AR327" s="44">
        <f>VLOOKUP($AN327, [1]TableView_704030_20160816_20160!$D$2:$M$5095,10,FALSE)</f>
        <v>0</v>
      </c>
      <c r="AS327" s="44">
        <f>VLOOKUP($AN327, [1]TableView_704030_20160816_20160!$D$2:$M$5095,4,FALSE)</f>
        <v>75</v>
      </c>
      <c r="AT327" s="44">
        <f>VLOOKUP($AN327, [1]TableView_704030_20160816_20160!$D$2:$M$5095,6,FALSE)</f>
        <v>272</v>
      </c>
      <c r="AU327" s="44">
        <f>VLOOKUP($AN327, [1]TableView_704030_20160816_20160!$D$2:$M$5095,7,FALSE)</f>
        <v>4.0999999999999996</v>
      </c>
      <c r="AV327" s="44">
        <f>VLOOKUP($AN327, [1]TableView_704030_20160816_20160!$D$2:$M$5095,2,FALSE)</f>
        <v>9.6</v>
      </c>
      <c r="AW327" s="44">
        <f>VLOOKUP($AO327, [2]aacb8965d69cc6fd1cb3a5cae9e8ae7!$C$6:$F$853,4,FALSE)</f>
        <v>4.4000000000000004</v>
      </c>
      <c r="AX327" s="44">
        <v>1</v>
      </c>
      <c r="AY327" s="44" t="str">
        <f t="shared" si="30"/>
        <v>31/08/2016 1</v>
      </c>
      <c r="AZ327" s="44">
        <f>VLOOKUP($AY327, [3]Sheet1!$D$3:$T$89,2,FALSE)</f>
        <v>26</v>
      </c>
      <c r="BA327" s="44">
        <f>VLOOKUP($AY327, [3]Sheet1!$D$3:$T$89,3,FALSE)</f>
        <v>20</v>
      </c>
      <c r="BB327" s="44">
        <f>VLOOKUP($AY327, [3]Sheet1!$D$3:$T$89,6,FALSE)</f>
        <v>25</v>
      </c>
      <c r="BC327" s="44">
        <f>VLOOKUP($AY327, [3]Sheet1!$D$3:$T$89,7,FALSE)</f>
        <v>18</v>
      </c>
      <c r="BD327" s="44">
        <f>VLOOKUP($AY327, [3]Sheet1!$D$3:$T$89,10,FALSE)</f>
        <v>23</v>
      </c>
      <c r="BE327" s="44">
        <f>VLOOKUP($AY327, [3]Sheet1!$D$3:$T$89,11,FALSE)</f>
        <v>17</v>
      </c>
      <c r="BF327" s="44">
        <f>VLOOKUP($AY327, [3]Sheet1!$D$3:$T$89,14,FALSE)</f>
        <v>20</v>
      </c>
      <c r="BG327" s="44">
        <f>VLOOKUP($AY327, [3]Sheet1!$D$3:$T$89,15,FALSE)</f>
        <v>17</v>
      </c>
      <c r="BI327" s="49">
        <v>42613</v>
      </c>
      <c r="BJ327" s="50">
        <v>0.43194444444444402</v>
      </c>
      <c r="BK327" s="50">
        <v>0.43055555555555558</v>
      </c>
      <c r="BL327" s="50">
        <v>0.4375</v>
      </c>
      <c r="BM327" s="44" t="s">
        <v>1157</v>
      </c>
      <c r="BN327" s="44" t="s">
        <v>1257</v>
      </c>
      <c r="BO327" s="44">
        <v>1019.84491124</v>
      </c>
      <c r="BP327" s="44">
        <v>19.8888888888889</v>
      </c>
      <c r="BQ327" s="44">
        <v>0</v>
      </c>
      <c r="BR327" s="44">
        <v>75</v>
      </c>
      <c r="BS327" s="44">
        <v>272</v>
      </c>
      <c r="BT327" s="44">
        <v>4.0999999999999996</v>
      </c>
      <c r="BU327" s="44">
        <v>9.6</v>
      </c>
      <c r="BV327" s="44">
        <v>4.4000000000000004</v>
      </c>
      <c r="BW327" s="44">
        <v>1</v>
      </c>
      <c r="BX327" s="44" t="s">
        <v>1258</v>
      </c>
      <c r="BY327" s="44">
        <v>26</v>
      </c>
      <c r="BZ327" s="44">
        <v>20</v>
      </c>
      <c r="CA327" s="44">
        <v>25</v>
      </c>
      <c r="CB327" s="44">
        <v>18</v>
      </c>
      <c r="CC327" s="44">
        <v>23</v>
      </c>
      <c r="CD327" s="44">
        <v>17</v>
      </c>
      <c r="CE327" s="44">
        <v>20</v>
      </c>
      <c r="CF327" s="44">
        <v>17</v>
      </c>
    </row>
    <row r="328" spans="1:84">
      <c r="D328" s="46">
        <v>1.2291666666666666E-2</v>
      </c>
      <c r="E328" s="47" t="s">
        <v>86</v>
      </c>
      <c r="F328" s="13" t="s">
        <v>34</v>
      </c>
      <c r="J328" s="47" t="s">
        <v>36</v>
      </c>
      <c r="K328" s="44" t="s">
        <v>420</v>
      </c>
      <c r="O328" s="46">
        <v>1.8634259259259257E-2</v>
      </c>
      <c r="P328" s="47" t="s">
        <v>206</v>
      </c>
      <c r="Q328" s="47" t="s">
        <v>35</v>
      </c>
      <c r="U328" s="47" t="s">
        <v>29</v>
      </c>
      <c r="V328" s="44" t="s">
        <v>56</v>
      </c>
      <c r="Z328" s="46">
        <v>2.0833333333333332E-2</v>
      </c>
      <c r="AJ328" s="49">
        <v>42613</v>
      </c>
      <c r="AK328" s="60">
        <v>0.43194444444444402</v>
      </c>
      <c r="AL328" s="60">
        <f t="shared" si="26"/>
        <v>0.43055555555555558</v>
      </c>
      <c r="AM328" s="60">
        <f t="shared" si="27"/>
        <v>0.4375</v>
      </c>
      <c r="AN328" s="61" t="str">
        <f t="shared" si="28"/>
        <v>31/08/2016 10:20:00</v>
      </c>
      <c r="AO328" s="61" t="str">
        <f t="shared" si="29"/>
        <v>31/08/2016 10:30:00</v>
      </c>
      <c r="AP328" s="44">
        <f>VLOOKUP($AN328, [1]TableView_704030_20160816_20160!$D$2:$M$5095,3,FALSE)</f>
        <v>1019.84491124</v>
      </c>
      <c r="AQ328" s="44">
        <f>VLOOKUP($AN328, [1]TableView_704030_20160816_20160!$D$2:$M$5095,8,FALSE)</f>
        <v>19.8888888888889</v>
      </c>
      <c r="AR328" s="44">
        <f>VLOOKUP($AN328, [1]TableView_704030_20160816_20160!$D$2:$M$5095,10,FALSE)</f>
        <v>0</v>
      </c>
      <c r="AS328" s="44">
        <f>VLOOKUP($AN328, [1]TableView_704030_20160816_20160!$D$2:$M$5095,4,FALSE)</f>
        <v>75</v>
      </c>
      <c r="AT328" s="44">
        <f>VLOOKUP($AN328, [1]TableView_704030_20160816_20160!$D$2:$M$5095,6,FALSE)</f>
        <v>272</v>
      </c>
      <c r="AU328" s="44">
        <f>VLOOKUP($AN328, [1]TableView_704030_20160816_20160!$D$2:$M$5095,7,FALSE)</f>
        <v>4.0999999999999996</v>
      </c>
      <c r="AV328" s="44">
        <f>VLOOKUP($AN328, [1]TableView_704030_20160816_20160!$D$2:$M$5095,2,FALSE)</f>
        <v>9.6</v>
      </c>
      <c r="AW328" s="44">
        <f>VLOOKUP($AO328, [2]aacb8965d69cc6fd1cb3a5cae9e8ae7!$C$6:$F$853,4,FALSE)</f>
        <v>4.4000000000000004</v>
      </c>
      <c r="AX328" s="44">
        <v>1</v>
      </c>
      <c r="AY328" s="44" t="str">
        <f t="shared" si="30"/>
        <v>31/08/2016 1</v>
      </c>
      <c r="AZ328" s="44">
        <f>VLOOKUP($AY328, [3]Sheet1!$D$3:$T$89,2,FALSE)</f>
        <v>26</v>
      </c>
      <c r="BA328" s="44">
        <f>VLOOKUP($AY328, [3]Sheet1!$D$3:$T$89,3,FALSE)</f>
        <v>20</v>
      </c>
      <c r="BB328" s="44">
        <f>VLOOKUP($AY328, [3]Sheet1!$D$3:$T$89,6,FALSE)</f>
        <v>25</v>
      </c>
      <c r="BC328" s="44">
        <f>VLOOKUP($AY328, [3]Sheet1!$D$3:$T$89,7,FALSE)</f>
        <v>18</v>
      </c>
      <c r="BD328" s="44">
        <f>VLOOKUP($AY328, [3]Sheet1!$D$3:$T$89,10,FALSE)</f>
        <v>23</v>
      </c>
      <c r="BE328" s="44">
        <f>VLOOKUP($AY328, [3]Sheet1!$D$3:$T$89,11,FALSE)</f>
        <v>17</v>
      </c>
      <c r="BF328" s="44">
        <f>VLOOKUP($AY328, [3]Sheet1!$D$3:$T$89,14,FALSE)</f>
        <v>20</v>
      </c>
      <c r="BG328" s="44">
        <f>VLOOKUP($AY328, [3]Sheet1!$D$3:$T$89,15,FALSE)</f>
        <v>17</v>
      </c>
      <c r="BI328" s="49">
        <v>42613</v>
      </c>
      <c r="BJ328" s="50">
        <v>0.43194444444444402</v>
      </c>
      <c r="BK328" s="50">
        <v>0.43055555555555558</v>
      </c>
      <c r="BL328" s="50">
        <v>0.4375</v>
      </c>
      <c r="BM328" s="44" t="s">
        <v>1157</v>
      </c>
      <c r="BN328" s="44" t="s">
        <v>1257</v>
      </c>
      <c r="BO328" s="44">
        <v>1019.84491124</v>
      </c>
      <c r="BP328" s="44">
        <v>19.8888888888889</v>
      </c>
      <c r="BQ328" s="44">
        <v>0</v>
      </c>
      <c r="BR328" s="44">
        <v>75</v>
      </c>
      <c r="BS328" s="44">
        <v>272</v>
      </c>
      <c r="BT328" s="44">
        <v>4.0999999999999996</v>
      </c>
      <c r="BU328" s="44">
        <v>9.6</v>
      </c>
      <c r="BV328" s="44">
        <v>4.4000000000000004</v>
      </c>
      <c r="BW328" s="44">
        <v>1</v>
      </c>
      <c r="BX328" s="44" t="s">
        <v>1258</v>
      </c>
      <c r="BY328" s="44">
        <v>26</v>
      </c>
      <c r="BZ328" s="44">
        <v>20</v>
      </c>
      <c r="CA328" s="44">
        <v>25</v>
      </c>
      <c r="CB328" s="44">
        <v>18</v>
      </c>
      <c r="CC328" s="44">
        <v>23</v>
      </c>
      <c r="CD328" s="44">
        <v>17</v>
      </c>
      <c r="CE328" s="44">
        <v>20</v>
      </c>
      <c r="CF328" s="44">
        <v>17</v>
      </c>
    </row>
    <row r="329" spans="1:84">
      <c r="D329" s="46">
        <v>1.7708333333333333E-2</v>
      </c>
      <c r="E329" s="47" t="s">
        <v>86</v>
      </c>
      <c r="F329" s="13" t="s">
        <v>479</v>
      </c>
      <c r="G329" s="47" t="s">
        <v>136</v>
      </c>
      <c r="H329" s="47">
        <v>6</v>
      </c>
      <c r="J329" s="47" t="s">
        <v>36</v>
      </c>
      <c r="K329" s="47" t="s">
        <v>70</v>
      </c>
      <c r="O329" s="46">
        <v>1.9305555555555555E-2</v>
      </c>
      <c r="P329" s="47" t="s">
        <v>206</v>
      </c>
      <c r="Q329" s="47" t="s">
        <v>54</v>
      </c>
      <c r="U329" s="47" t="s">
        <v>36</v>
      </c>
      <c r="AJ329" s="49">
        <v>42613</v>
      </c>
      <c r="AK329" s="60">
        <v>0.43194444444444402</v>
      </c>
      <c r="AL329" s="60">
        <f t="shared" si="26"/>
        <v>0.43055555555555558</v>
      </c>
      <c r="AM329" s="60">
        <f t="shared" si="27"/>
        <v>0.4375</v>
      </c>
      <c r="AN329" s="61" t="str">
        <f t="shared" si="28"/>
        <v>31/08/2016 10:20:00</v>
      </c>
      <c r="AO329" s="61" t="str">
        <f t="shared" si="29"/>
        <v>31/08/2016 10:30:00</v>
      </c>
      <c r="AP329" s="44">
        <f>VLOOKUP($AN329, [1]TableView_704030_20160816_20160!$D$2:$M$5095,3,FALSE)</f>
        <v>1019.84491124</v>
      </c>
      <c r="AQ329" s="44">
        <f>VLOOKUP($AN329, [1]TableView_704030_20160816_20160!$D$2:$M$5095,8,FALSE)</f>
        <v>19.8888888888889</v>
      </c>
      <c r="AR329" s="44">
        <f>VLOOKUP($AN329, [1]TableView_704030_20160816_20160!$D$2:$M$5095,10,FALSE)</f>
        <v>0</v>
      </c>
      <c r="AS329" s="44">
        <f>VLOOKUP($AN329, [1]TableView_704030_20160816_20160!$D$2:$M$5095,4,FALSE)</f>
        <v>75</v>
      </c>
      <c r="AT329" s="44">
        <f>VLOOKUP($AN329, [1]TableView_704030_20160816_20160!$D$2:$M$5095,6,FALSE)</f>
        <v>272</v>
      </c>
      <c r="AU329" s="44">
        <f>VLOOKUP($AN329, [1]TableView_704030_20160816_20160!$D$2:$M$5095,7,FALSE)</f>
        <v>4.0999999999999996</v>
      </c>
      <c r="AV329" s="44">
        <f>VLOOKUP($AN329, [1]TableView_704030_20160816_20160!$D$2:$M$5095,2,FALSE)</f>
        <v>9.6</v>
      </c>
      <c r="AW329" s="44">
        <f>VLOOKUP($AO329, [2]aacb8965d69cc6fd1cb3a5cae9e8ae7!$C$6:$F$853,4,FALSE)</f>
        <v>4.4000000000000004</v>
      </c>
      <c r="AX329" s="44">
        <v>1</v>
      </c>
      <c r="AY329" s="44" t="str">
        <f t="shared" si="30"/>
        <v>31/08/2016 1</v>
      </c>
      <c r="AZ329" s="44">
        <f>VLOOKUP($AY329, [3]Sheet1!$D$3:$T$89,2,FALSE)</f>
        <v>26</v>
      </c>
      <c r="BA329" s="44">
        <f>VLOOKUP($AY329, [3]Sheet1!$D$3:$T$89,3,FALSE)</f>
        <v>20</v>
      </c>
      <c r="BB329" s="44">
        <f>VLOOKUP($AY329, [3]Sheet1!$D$3:$T$89,6,FALSE)</f>
        <v>25</v>
      </c>
      <c r="BC329" s="44">
        <f>VLOOKUP($AY329, [3]Sheet1!$D$3:$T$89,7,FALSE)</f>
        <v>18</v>
      </c>
      <c r="BD329" s="44">
        <f>VLOOKUP($AY329, [3]Sheet1!$D$3:$T$89,10,FALSE)</f>
        <v>23</v>
      </c>
      <c r="BE329" s="44">
        <f>VLOOKUP($AY329, [3]Sheet1!$D$3:$T$89,11,FALSE)</f>
        <v>17</v>
      </c>
      <c r="BF329" s="44">
        <f>VLOOKUP($AY329, [3]Sheet1!$D$3:$T$89,14,FALSE)</f>
        <v>20</v>
      </c>
      <c r="BG329" s="44">
        <f>VLOOKUP($AY329, [3]Sheet1!$D$3:$T$89,15,FALSE)</f>
        <v>17</v>
      </c>
      <c r="BI329" s="49">
        <v>42613</v>
      </c>
      <c r="BJ329" s="50">
        <v>0.43194444444444402</v>
      </c>
      <c r="BK329" s="50">
        <v>0.43055555555555558</v>
      </c>
      <c r="BL329" s="50">
        <v>0.4375</v>
      </c>
      <c r="BM329" s="44" t="s">
        <v>1157</v>
      </c>
      <c r="BN329" s="44" t="s">
        <v>1257</v>
      </c>
      <c r="BO329" s="44">
        <v>1019.84491124</v>
      </c>
      <c r="BP329" s="44">
        <v>19.8888888888889</v>
      </c>
      <c r="BQ329" s="44">
        <v>0</v>
      </c>
      <c r="BR329" s="44">
        <v>75</v>
      </c>
      <c r="BS329" s="44">
        <v>272</v>
      </c>
      <c r="BT329" s="44">
        <v>4.0999999999999996</v>
      </c>
      <c r="BU329" s="44">
        <v>9.6</v>
      </c>
      <c r="BV329" s="44">
        <v>4.4000000000000004</v>
      </c>
      <c r="BW329" s="44">
        <v>1</v>
      </c>
      <c r="BX329" s="44" t="s">
        <v>1258</v>
      </c>
      <c r="BY329" s="44">
        <v>26</v>
      </c>
      <c r="BZ329" s="44">
        <v>20</v>
      </c>
      <c r="CA329" s="44">
        <v>25</v>
      </c>
      <c r="CB329" s="44">
        <v>18</v>
      </c>
      <c r="CC329" s="44">
        <v>23</v>
      </c>
      <c r="CD329" s="44">
        <v>17</v>
      </c>
      <c r="CE329" s="44">
        <v>20</v>
      </c>
      <c r="CF329" s="44">
        <v>17</v>
      </c>
    </row>
    <row r="330" spans="1:84">
      <c r="D330" s="46">
        <v>1.9444444444444445E-2</v>
      </c>
      <c r="E330" s="47" t="s">
        <v>32</v>
      </c>
      <c r="F330" s="13"/>
      <c r="O330" s="46">
        <v>1.9444444444444445E-2</v>
      </c>
      <c r="P330" s="47" t="s">
        <v>206</v>
      </c>
      <c r="Q330" s="47" t="s">
        <v>493</v>
      </c>
      <c r="R330" s="47" t="s">
        <v>57</v>
      </c>
      <c r="S330" s="47">
        <v>3</v>
      </c>
      <c r="U330" s="47" t="s">
        <v>29</v>
      </c>
      <c r="AJ330" s="49">
        <v>42613</v>
      </c>
      <c r="AK330" s="60">
        <v>0.43194444444444402</v>
      </c>
      <c r="AL330" s="60">
        <f t="shared" si="26"/>
        <v>0.43055555555555558</v>
      </c>
      <c r="AM330" s="60">
        <f t="shared" si="27"/>
        <v>0.4375</v>
      </c>
      <c r="AN330" s="61" t="str">
        <f t="shared" si="28"/>
        <v>31/08/2016 10:20:00</v>
      </c>
      <c r="AO330" s="61" t="str">
        <f t="shared" si="29"/>
        <v>31/08/2016 10:30:00</v>
      </c>
      <c r="AP330" s="44">
        <f>VLOOKUP($AN330, [1]TableView_704030_20160816_20160!$D$2:$M$5095,3,FALSE)</f>
        <v>1019.84491124</v>
      </c>
      <c r="AQ330" s="44">
        <f>VLOOKUP($AN330, [1]TableView_704030_20160816_20160!$D$2:$M$5095,8,FALSE)</f>
        <v>19.8888888888889</v>
      </c>
      <c r="AR330" s="44">
        <f>VLOOKUP($AN330, [1]TableView_704030_20160816_20160!$D$2:$M$5095,10,FALSE)</f>
        <v>0</v>
      </c>
      <c r="AS330" s="44">
        <f>VLOOKUP($AN330, [1]TableView_704030_20160816_20160!$D$2:$M$5095,4,FALSE)</f>
        <v>75</v>
      </c>
      <c r="AT330" s="44">
        <f>VLOOKUP($AN330, [1]TableView_704030_20160816_20160!$D$2:$M$5095,6,FALSE)</f>
        <v>272</v>
      </c>
      <c r="AU330" s="44">
        <f>VLOOKUP($AN330, [1]TableView_704030_20160816_20160!$D$2:$M$5095,7,FALSE)</f>
        <v>4.0999999999999996</v>
      </c>
      <c r="AV330" s="44">
        <f>VLOOKUP($AN330, [1]TableView_704030_20160816_20160!$D$2:$M$5095,2,FALSE)</f>
        <v>9.6</v>
      </c>
      <c r="AW330" s="44">
        <f>VLOOKUP($AO330, [2]aacb8965d69cc6fd1cb3a5cae9e8ae7!$C$6:$F$853,4,FALSE)</f>
        <v>4.4000000000000004</v>
      </c>
      <c r="AX330" s="44">
        <v>1</v>
      </c>
      <c r="AY330" s="44" t="str">
        <f t="shared" si="30"/>
        <v>31/08/2016 1</v>
      </c>
      <c r="AZ330" s="44">
        <f>VLOOKUP($AY330, [3]Sheet1!$D$3:$T$89,2,FALSE)</f>
        <v>26</v>
      </c>
      <c r="BA330" s="44">
        <f>VLOOKUP($AY330, [3]Sheet1!$D$3:$T$89,3,FALSE)</f>
        <v>20</v>
      </c>
      <c r="BB330" s="44">
        <f>VLOOKUP($AY330, [3]Sheet1!$D$3:$T$89,6,FALSE)</f>
        <v>25</v>
      </c>
      <c r="BC330" s="44">
        <f>VLOOKUP($AY330, [3]Sheet1!$D$3:$T$89,7,FALSE)</f>
        <v>18</v>
      </c>
      <c r="BD330" s="44">
        <f>VLOOKUP($AY330, [3]Sheet1!$D$3:$T$89,10,FALSE)</f>
        <v>23</v>
      </c>
      <c r="BE330" s="44">
        <f>VLOOKUP($AY330, [3]Sheet1!$D$3:$T$89,11,FALSE)</f>
        <v>17</v>
      </c>
      <c r="BF330" s="44">
        <f>VLOOKUP($AY330, [3]Sheet1!$D$3:$T$89,14,FALSE)</f>
        <v>20</v>
      </c>
      <c r="BG330" s="44">
        <f>VLOOKUP($AY330, [3]Sheet1!$D$3:$T$89,15,FALSE)</f>
        <v>17</v>
      </c>
      <c r="BI330" s="49">
        <v>42613</v>
      </c>
      <c r="BJ330" s="50">
        <v>0.43194444444444402</v>
      </c>
      <c r="BK330" s="50">
        <v>0.43055555555555558</v>
      </c>
      <c r="BL330" s="50">
        <v>0.4375</v>
      </c>
      <c r="BM330" s="44" t="s">
        <v>1157</v>
      </c>
      <c r="BN330" s="44" t="s">
        <v>1257</v>
      </c>
      <c r="BO330" s="44">
        <v>1019.84491124</v>
      </c>
      <c r="BP330" s="44">
        <v>19.8888888888889</v>
      </c>
      <c r="BQ330" s="44">
        <v>0</v>
      </c>
      <c r="BR330" s="44">
        <v>75</v>
      </c>
      <c r="BS330" s="44">
        <v>272</v>
      </c>
      <c r="BT330" s="44">
        <v>4.0999999999999996</v>
      </c>
      <c r="BU330" s="44">
        <v>9.6</v>
      </c>
      <c r="BV330" s="44">
        <v>4.4000000000000004</v>
      </c>
      <c r="BW330" s="44">
        <v>1</v>
      </c>
      <c r="BX330" s="44" t="s">
        <v>1258</v>
      </c>
      <c r="BY330" s="44">
        <v>26</v>
      </c>
      <c r="BZ330" s="44">
        <v>20</v>
      </c>
      <c r="CA330" s="44">
        <v>25</v>
      </c>
      <c r="CB330" s="44">
        <v>18</v>
      </c>
      <c r="CC330" s="44">
        <v>23</v>
      </c>
      <c r="CD330" s="44">
        <v>17</v>
      </c>
      <c r="CE330" s="44">
        <v>20</v>
      </c>
      <c r="CF330" s="44">
        <v>17</v>
      </c>
    </row>
    <row r="331" spans="1:84">
      <c r="D331" s="46">
        <v>2.0833333333333332E-2</v>
      </c>
      <c r="O331" s="46">
        <v>1.951388888888889E-2</v>
      </c>
      <c r="P331" s="47" t="s">
        <v>206</v>
      </c>
      <c r="Q331" s="47" t="s">
        <v>207</v>
      </c>
      <c r="R331" s="47" t="s">
        <v>57</v>
      </c>
      <c r="S331" s="47">
        <v>3</v>
      </c>
      <c r="U331" s="47" t="s">
        <v>36</v>
      </c>
      <c r="AJ331" s="49">
        <v>42613</v>
      </c>
      <c r="AK331" s="60">
        <v>0.43194444444444402</v>
      </c>
      <c r="AL331" s="60">
        <f t="shared" si="26"/>
        <v>0.43055555555555558</v>
      </c>
      <c r="AM331" s="60">
        <f t="shared" si="27"/>
        <v>0.4375</v>
      </c>
      <c r="AN331" s="61" t="str">
        <f t="shared" si="28"/>
        <v>31/08/2016 10:20:00</v>
      </c>
      <c r="AO331" s="61" t="str">
        <f t="shared" si="29"/>
        <v>31/08/2016 10:30:00</v>
      </c>
      <c r="AP331" s="44">
        <f>VLOOKUP($AN331, [1]TableView_704030_20160816_20160!$D$2:$M$5095,3,FALSE)</f>
        <v>1019.84491124</v>
      </c>
      <c r="AQ331" s="44">
        <f>VLOOKUP($AN331, [1]TableView_704030_20160816_20160!$D$2:$M$5095,8,FALSE)</f>
        <v>19.8888888888889</v>
      </c>
      <c r="AR331" s="44">
        <f>VLOOKUP($AN331, [1]TableView_704030_20160816_20160!$D$2:$M$5095,10,FALSE)</f>
        <v>0</v>
      </c>
      <c r="AS331" s="44">
        <f>VLOOKUP($AN331, [1]TableView_704030_20160816_20160!$D$2:$M$5095,4,FALSE)</f>
        <v>75</v>
      </c>
      <c r="AT331" s="44">
        <f>VLOOKUP($AN331, [1]TableView_704030_20160816_20160!$D$2:$M$5095,6,FALSE)</f>
        <v>272</v>
      </c>
      <c r="AU331" s="44">
        <f>VLOOKUP($AN331, [1]TableView_704030_20160816_20160!$D$2:$M$5095,7,FALSE)</f>
        <v>4.0999999999999996</v>
      </c>
      <c r="AV331" s="44">
        <f>VLOOKUP($AN331, [1]TableView_704030_20160816_20160!$D$2:$M$5095,2,FALSE)</f>
        <v>9.6</v>
      </c>
      <c r="AW331" s="44">
        <f>VLOOKUP($AO331, [2]aacb8965d69cc6fd1cb3a5cae9e8ae7!$C$6:$F$853,4,FALSE)</f>
        <v>4.4000000000000004</v>
      </c>
      <c r="AX331" s="44">
        <v>1</v>
      </c>
      <c r="AY331" s="44" t="str">
        <f t="shared" si="30"/>
        <v>31/08/2016 1</v>
      </c>
      <c r="AZ331" s="44">
        <f>VLOOKUP($AY331, [3]Sheet1!$D$3:$T$89,2,FALSE)</f>
        <v>26</v>
      </c>
      <c r="BA331" s="44">
        <f>VLOOKUP($AY331, [3]Sheet1!$D$3:$T$89,3,FALSE)</f>
        <v>20</v>
      </c>
      <c r="BB331" s="44">
        <f>VLOOKUP($AY331, [3]Sheet1!$D$3:$T$89,6,FALSE)</f>
        <v>25</v>
      </c>
      <c r="BC331" s="44">
        <f>VLOOKUP($AY331, [3]Sheet1!$D$3:$T$89,7,FALSE)</f>
        <v>18</v>
      </c>
      <c r="BD331" s="44">
        <f>VLOOKUP($AY331, [3]Sheet1!$D$3:$T$89,10,FALSE)</f>
        <v>23</v>
      </c>
      <c r="BE331" s="44">
        <f>VLOOKUP($AY331, [3]Sheet1!$D$3:$T$89,11,FALSE)</f>
        <v>17</v>
      </c>
      <c r="BF331" s="44">
        <f>VLOOKUP($AY331, [3]Sheet1!$D$3:$T$89,14,FALSE)</f>
        <v>20</v>
      </c>
      <c r="BG331" s="44">
        <f>VLOOKUP($AY331, [3]Sheet1!$D$3:$T$89,15,FALSE)</f>
        <v>17</v>
      </c>
      <c r="BI331" s="49">
        <v>42613</v>
      </c>
      <c r="BJ331" s="50">
        <v>0.43194444444444402</v>
      </c>
      <c r="BK331" s="50">
        <v>0.43055555555555558</v>
      </c>
      <c r="BL331" s="50">
        <v>0.4375</v>
      </c>
      <c r="BM331" s="44" t="s">
        <v>1157</v>
      </c>
      <c r="BN331" s="44" t="s">
        <v>1257</v>
      </c>
      <c r="BO331" s="44">
        <v>1019.84491124</v>
      </c>
      <c r="BP331" s="44">
        <v>19.8888888888889</v>
      </c>
      <c r="BQ331" s="44">
        <v>0</v>
      </c>
      <c r="BR331" s="44">
        <v>75</v>
      </c>
      <c r="BS331" s="44">
        <v>272</v>
      </c>
      <c r="BT331" s="44">
        <v>4.0999999999999996</v>
      </c>
      <c r="BU331" s="44">
        <v>9.6</v>
      </c>
      <c r="BV331" s="44">
        <v>4.4000000000000004</v>
      </c>
      <c r="BW331" s="44">
        <v>1</v>
      </c>
      <c r="BX331" s="44" t="s">
        <v>1258</v>
      </c>
      <c r="BY331" s="44">
        <v>26</v>
      </c>
      <c r="BZ331" s="44">
        <v>20</v>
      </c>
      <c r="CA331" s="44">
        <v>25</v>
      </c>
      <c r="CB331" s="44">
        <v>18</v>
      </c>
      <c r="CC331" s="44">
        <v>23</v>
      </c>
      <c r="CD331" s="44">
        <v>17</v>
      </c>
      <c r="CE331" s="44">
        <v>20</v>
      </c>
      <c r="CF331" s="44">
        <v>17</v>
      </c>
    </row>
    <row r="332" spans="1:84">
      <c r="O332" s="46">
        <v>2.0474537037037038E-2</v>
      </c>
      <c r="P332" s="47" t="s">
        <v>490</v>
      </c>
      <c r="Q332" s="47" t="s">
        <v>495</v>
      </c>
      <c r="R332" s="47" t="s">
        <v>57</v>
      </c>
      <c r="U332" s="47" t="s">
        <v>29</v>
      </c>
      <c r="AJ332" s="49">
        <v>42613</v>
      </c>
      <c r="AK332" s="60">
        <v>0.43194444444444402</v>
      </c>
      <c r="AL332" s="60">
        <f t="shared" si="26"/>
        <v>0.43055555555555558</v>
      </c>
      <c r="AM332" s="60">
        <f t="shared" si="27"/>
        <v>0.4375</v>
      </c>
      <c r="AN332" s="61" t="str">
        <f t="shared" si="28"/>
        <v>31/08/2016 10:20:00</v>
      </c>
      <c r="AO332" s="61" t="str">
        <f t="shared" si="29"/>
        <v>31/08/2016 10:30:00</v>
      </c>
      <c r="AP332" s="44">
        <f>VLOOKUP($AN332, [1]TableView_704030_20160816_20160!$D$2:$M$5095,3,FALSE)</f>
        <v>1019.84491124</v>
      </c>
      <c r="AQ332" s="44">
        <f>VLOOKUP($AN332, [1]TableView_704030_20160816_20160!$D$2:$M$5095,8,FALSE)</f>
        <v>19.8888888888889</v>
      </c>
      <c r="AR332" s="44">
        <f>VLOOKUP($AN332, [1]TableView_704030_20160816_20160!$D$2:$M$5095,10,FALSE)</f>
        <v>0</v>
      </c>
      <c r="AS332" s="44">
        <f>VLOOKUP($AN332, [1]TableView_704030_20160816_20160!$D$2:$M$5095,4,FALSE)</f>
        <v>75</v>
      </c>
      <c r="AT332" s="44">
        <f>VLOOKUP($AN332, [1]TableView_704030_20160816_20160!$D$2:$M$5095,6,FALSE)</f>
        <v>272</v>
      </c>
      <c r="AU332" s="44">
        <f>VLOOKUP($AN332, [1]TableView_704030_20160816_20160!$D$2:$M$5095,7,FALSE)</f>
        <v>4.0999999999999996</v>
      </c>
      <c r="AV332" s="44">
        <f>VLOOKUP($AN332, [1]TableView_704030_20160816_20160!$D$2:$M$5095,2,FALSE)</f>
        <v>9.6</v>
      </c>
      <c r="AW332" s="44">
        <f>VLOOKUP($AO332, [2]aacb8965d69cc6fd1cb3a5cae9e8ae7!$C$6:$F$853,4,FALSE)</f>
        <v>4.4000000000000004</v>
      </c>
      <c r="AX332" s="44">
        <v>1</v>
      </c>
      <c r="AY332" s="44" t="str">
        <f t="shared" si="30"/>
        <v>31/08/2016 1</v>
      </c>
      <c r="AZ332" s="44">
        <f>VLOOKUP($AY332, [3]Sheet1!$D$3:$T$89,2,FALSE)</f>
        <v>26</v>
      </c>
      <c r="BA332" s="44">
        <f>VLOOKUP($AY332, [3]Sheet1!$D$3:$T$89,3,FALSE)</f>
        <v>20</v>
      </c>
      <c r="BB332" s="44">
        <f>VLOOKUP($AY332, [3]Sheet1!$D$3:$T$89,6,FALSE)</f>
        <v>25</v>
      </c>
      <c r="BC332" s="44">
        <f>VLOOKUP($AY332, [3]Sheet1!$D$3:$T$89,7,FALSE)</f>
        <v>18</v>
      </c>
      <c r="BD332" s="44">
        <f>VLOOKUP($AY332, [3]Sheet1!$D$3:$T$89,10,FALSE)</f>
        <v>23</v>
      </c>
      <c r="BE332" s="44">
        <f>VLOOKUP($AY332, [3]Sheet1!$D$3:$T$89,11,FALSE)</f>
        <v>17</v>
      </c>
      <c r="BF332" s="44">
        <f>VLOOKUP($AY332, [3]Sheet1!$D$3:$T$89,14,FALSE)</f>
        <v>20</v>
      </c>
      <c r="BG332" s="44">
        <f>VLOOKUP($AY332, [3]Sheet1!$D$3:$T$89,15,FALSE)</f>
        <v>17</v>
      </c>
      <c r="BI332" s="49">
        <v>42613</v>
      </c>
      <c r="BJ332" s="50">
        <v>0.43194444444444402</v>
      </c>
      <c r="BK332" s="50">
        <v>0.43055555555555558</v>
      </c>
      <c r="BL332" s="50">
        <v>0.4375</v>
      </c>
      <c r="BM332" s="44" t="s">
        <v>1157</v>
      </c>
      <c r="BN332" s="44" t="s">
        <v>1257</v>
      </c>
      <c r="BO332" s="44">
        <v>1019.84491124</v>
      </c>
      <c r="BP332" s="44">
        <v>19.8888888888889</v>
      </c>
      <c r="BQ332" s="44">
        <v>0</v>
      </c>
      <c r="BR332" s="44">
        <v>75</v>
      </c>
      <c r="BS332" s="44">
        <v>272</v>
      </c>
      <c r="BT332" s="44">
        <v>4.0999999999999996</v>
      </c>
      <c r="BU332" s="44">
        <v>9.6</v>
      </c>
      <c r="BV332" s="44">
        <v>4.4000000000000004</v>
      </c>
      <c r="BW332" s="44">
        <v>1</v>
      </c>
      <c r="BX332" s="44" t="s">
        <v>1258</v>
      </c>
      <c r="BY332" s="44">
        <v>26</v>
      </c>
      <c r="BZ332" s="44">
        <v>20</v>
      </c>
      <c r="CA332" s="44">
        <v>25</v>
      </c>
      <c r="CB332" s="44">
        <v>18</v>
      </c>
      <c r="CC332" s="44">
        <v>23</v>
      </c>
      <c r="CD332" s="44">
        <v>17</v>
      </c>
      <c r="CE332" s="44">
        <v>20</v>
      </c>
      <c r="CF332" s="44">
        <v>17</v>
      </c>
    </row>
    <row r="333" spans="1:84">
      <c r="O333" s="46">
        <v>2.0625000000000001E-2</v>
      </c>
      <c r="P333" s="47" t="s">
        <v>491</v>
      </c>
      <c r="Q333" s="47" t="s">
        <v>34</v>
      </c>
      <c r="U333" s="47" t="s">
        <v>36</v>
      </c>
      <c r="V333" s="44" t="s">
        <v>497</v>
      </c>
      <c r="AJ333" s="49">
        <v>42613</v>
      </c>
      <c r="AK333" s="60">
        <v>0.43194444444444402</v>
      </c>
      <c r="AL333" s="60">
        <f t="shared" si="26"/>
        <v>0.43055555555555558</v>
      </c>
      <c r="AM333" s="60">
        <f t="shared" si="27"/>
        <v>0.4375</v>
      </c>
      <c r="AN333" s="61" t="str">
        <f t="shared" si="28"/>
        <v>31/08/2016 10:20:00</v>
      </c>
      <c r="AO333" s="61" t="str">
        <f t="shared" si="29"/>
        <v>31/08/2016 10:30:00</v>
      </c>
      <c r="AP333" s="44">
        <f>VLOOKUP($AN333, [1]TableView_704030_20160816_20160!$D$2:$M$5095,3,FALSE)</f>
        <v>1019.84491124</v>
      </c>
      <c r="AQ333" s="44">
        <f>VLOOKUP($AN333, [1]TableView_704030_20160816_20160!$D$2:$M$5095,8,FALSE)</f>
        <v>19.8888888888889</v>
      </c>
      <c r="AR333" s="44">
        <f>VLOOKUP($AN333, [1]TableView_704030_20160816_20160!$D$2:$M$5095,10,FALSE)</f>
        <v>0</v>
      </c>
      <c r="AS333" s="44">
        <f>VLOOKUP($AN333, [1]TableView_704030_20160816_20160!$D$2:$M$5095,4,FALSE)</f>
        <v>75</v>
      </c>
      <c r="AT333" s="44">
        <f>VLOOKUP($AN333, [1]TableView_704030_20160816_20160!$D$2:$M$5095,6,FALSE)</f>
        <v>272</v>
      </c>
      <c r="AU333" s="44">
        <f>VLOOKUP($AN333, [1]TableView_704030_20160816_20160!$D$2:$M$5095,7,FALSE)</f>
        <v>4.0999999999999996</v>
      </c>
      <c r="AV333" s="44">
        <f>VLOOKUP($AN333, [1]TableView_704030_20160816_20160!$D$2:$M$5095,2,FALSE)</f>
        <v>9.6</v>
      </c>
      <c r="AW333" s="44">
        <f>VLOOKUP($AO333, [2]aacb8965d69cc6fd1cb3a5cae9e8ae7!$C$6:$F$853,4,FALSE)</f>
        <v>4.4000000000000004</v>
      </c>
      <c r="AX333" s="44">
        <v>1</v>
      </c>
      <c r="AY333" s="44" t="str">
        <f t="shared" si="30"/>
        <v>31/08/2016 1</v>
      </c>
      <c r="AZ333" s="44">
        <f>VLOOKUP($AY333, [3]Sheet1!$D$3:$T$89,2,FALSE)</f>
        <v>26</v>
      </c>
      <c r="BA333" s="44">
        <f>VLOOKUP($AY333, [3]Sheet1!$D$3:$T$89,3,FALSE)</f>
        <v>20</v>
      </c>
      <c r="BB333" s="44">
        <f>VLOOKUP($AY333, [3]Sheet1!$D$3:$T$89,6,FALSE)</f>
        <v>25</v>
      </c>
      <c r="BC333" s="44">
        <f>VLOOKUP($AY333, [3]Sheet1!$D$3:$T$89,7,FALSE)</f>
        <v>18</v>
      </c>
      <c r="BD333" s="44">
        <f>VLOOKUP($AY333, [3]Sheet1!$D$3:$T$89,10,FALSE)</f>
        <v>23</v>
      </c>
      <c r="BE333" s="44">
        <f>VLOOKUP($AY333, [3]Sheet1!$D$3:$T$89,11,FALSE)</f>
        <v>17</v>
      </c>
      <c r="BF333" s="44">
        <f>VLOOKUP($AY333, [3]Sheet1!$D$3:$T$89,14,FALSE)</f>
        <v>20</v>
      </c>
      <c r="BG333" s="44">
        <f>VLOOKUP($AY333, [3]Sheet1!$D$3:$T$89,15,FALSE)</f>
        <v>17</v>
      </c>
      <c r="BI333" s="49">
        <v>42613</v>
      </c>
      <c r="BJ333" s="50">
        <v>0.43194444444444402</v>
      </c>
      <c r="BK333" s="50">
        <v>0.43055555555555558</v>
      </c>
      <c r="BL333" s="50">
        <v>0.4375</v>
      </c>
      <c r="BM333" s="44" t="s">
        <v>1157</v>
      </c>
      <c r="BN333" s="44" t="s">
        <v>1257</v>
      </c>
      <c r="BO333" s="44">
        <v>1019.84491124</v>
      </c>
      <c r="BP333" s="44">
        <v>19.8888888888889</v>
      </c>
      <c r="BQ333" s="44">
        <v>0</v>
      </c>
      <c r="BR333" s="44">
        <v>75</v>
      </c>
      <c r="BS333" s="44">
        <v>272</v>
      </c>
      <c r="BT333" s="44">
        <v>4.0999999999999996</v>
      </c>
      <c r="BU333" s="44">
        <v>9.6</v>
      </c>
      <c r="BV333" s="44">
        <v>4.4000000000000004</v>
      </c>
      <c r="BW333" s="44">
        <v>1</v>
      </c>
      <c r="BX333" s="44" t="s">
        <v>1258</v>
      </c>
      <c r="BY333" s="44">
        <v>26</v>
      </c>
      <c r="BZ333" s="44">
        <v>20</v>
      </c>
      <c r="CA333" s="44">
        <v>25</v>
      </c>
      <c r="CB333" s="44">
        <v>18</v>
      </c>
      <c r="CC333" s="44">
        <v>23</v>
      </c>
      <c r="CD333" s="44">
        <v>17</v>
      </c>
      <c r="CE333" s="44">
        <v>20</v>
      </c>
      <c r="CF333" s="44">
        <v>17</v>
      </c>
    </row>
    <row r="334" spans="1:84">
      <c r="O334" s="46">
        <v>2.0833333333333332E-2</v>
      </c>
      <c r="AJ334" s="49">
        <v>42613</v>
      </c>
      <c r="AK334" s="60">
        <v>0.43194444444444402</v>
      </c>
      <c r="AL334" s="60">
        <f t="shared" si="26"/>
        <v>0.43055555555555558</v>
      </c>
      <c r="AM334" s="60">
        <f t="shared" si="27"/>
        <v>0.4375</v>
      </c>
      <c r="AN334" s="61" t="str">
        <f t="shared" si="28"/>
        <v>31/08/2016 10:20:00</v>
      </c>
      <c r="AO334" s="61" t="str">
        <f t="shared" si="29"/>
        <v>31/08/2016 10:30:00</v>
      </c>
      <c r="AP334" s="44">
        <f>VLOOKUP($AN334, [1]TableView_704030_20160816_20160!$D$2:$M$5095,3,FALSE)</f>
        <v>1019.84491124</v>
      </c>
      <c r="AQ334" s="44">
        <f>VLOOKUP($AN334, [1]TableView_704030_20160816_20160!$D$2:$M$5095,8,FALSE)</f>
        <v>19.8888888888889</v>
      </c>
      <c r="AR334" s="44">
        <f>VLOOKUP($AN334, [1]TableView_704030_20160816_20160!$D$2:$M$5095,10,FALSE)</f>
        <v>0</v>
      </c>
      <c r="AS334" s="44">
        <f>VLOOKUP($AN334, [1]TableView_704030_20160816_20160!$D$2:$M$5095,4,FALSE)</f>
        <v>75</v>
      </c>
      <c r="AT334" s="44">
        <f>VLOOKUP($AN334, [1]TableView_704030_20160816_20160!$D$2:$M$5095,6,FALSE)</f>
        <v>272</v>
      </c>
      <c r="AU334" s="44">
        <f>VLOOKUP($AN334, [1]TableView_704030_20160816_20160!$D$2:$M$5095,7,FALSE)</f>
        <v>4.0999999999999996</v>
      </c>
      <c r="AV334" s="44">
        <f>VLOOKUP($AN334, [1]TableView_704030_20160816_20160!$D$2:$M$5095,2,FALSE)</f>
        <v>9.6</v>
      </c>
      <c r="AW334" s="44">
        <f>VLOOKUP($AO334, [2]aacb8965d69cc6fd1cb3a5cae9e8ae7!$C$6:$F$853,4,FALSE)</f>
        <v>4.4000000000000004</v>
      </c>
      <c r="AX334" s="44">
        <v>1</v>
      </c>
      <c r="AY334" s="44" t="str">
        <f t="shared" si="30"/>
        <v>31/08/2016 1</v>
      </c>
      <c r="AZ334" s="44">
        <f>VLOOKUP($AY334, [3]Sheet1!$D$3:$T$89,2,FALSE)</f>
        <v>26</v>
      </c>
      <c r="BA334" s="44">
        <f>VLOOKUP($AY334, [3]Sheet1!$D$3:$T$89,3,FALSE)</f>
        <v>20</v>
      </c>
      <c r="BB334" s="44">
        <f>VLOOKUP($AY334, [3]Sheet1!$D$3:$T$89,6,FALSE)</f>
        <v>25</v>
      </c>
      <c r="BC334" s="44">
        <f>VLOOKUP($AY334, [3]Sheet1!$D$3:$T$89,7,FALSE)</f>
        <v>18</v>
      </c>
      <c r="BD334" s="44">
        <f>VLOOKUP($AY334, [3]Sheet1!$D$3:$T$89,10,FALSE)</f>
        <v>23</v>
      </c>
      <c r="BE334" s="44">
        <f>VLOOKUP($AY334, [3]Sheet1!$D$3:$T$89,11,FALSE)</f>
        <v>17</v>
      </c>
      <c r="BF334" s="44">
        <f>VLOOKUP($AY334, [3]Sheet1!$D$3:$T$89,14,FALSE)</f>
        <v>20</v>
      </c>
      <c r="BG334" s="44">
        <f>VLOOKUP($AY334, [3]Sheet1!$D$3:$T$89,15,FALSE)</f>
        <v>17</v>
      </c>
      <c r="BI334" s="49">
        <v>42613</v>
      </c>
      <c r="BJ334" s="50">
        <v>0.43194444444444402</v>
      </c>
      <c r="BK334" s="50">
        <v>0.43055555555555558</v>
      </c>
      <c r="BL334" s="50">
        <v>0.4375</v>
      </c>
      <c r="BM334" s="44" t="s">
        <v>1157</v>
      </c>
      <c r="BN334" s="44" t="s">
        <v>1257</v>
      </c>
      <c r="BO334" s="44">
        <v>1019.84491124</v>
      </c>
      <c r="BP334" s="44">
        <v>19.8888888888889</v>
      </c>
      <c r="BQ334" s="44">
        <v>0</v>
      </c>
      <c r="BR334" s="44">
        <v>75</v>
      </c>
      <c r="BS334" s="44">
        <v>272</v>
      </c>
      <c r="BT334" s="44">
        <v>4.0999999999999996</v>
      </c>
      <c r="BU334" s="44">
        <v>9.6</v>
      </c>
      <c r="BV334" s="44">
        <v>4.4000000000000004</v>
      </c>
      <c r="BW334" s="44">
        <v>1</v>
      </c>
      <c r="BX334" s="44" t="s">
        <v>1258</v>
      </c>
      <c r="BY334" s="44">
        <v>26</v>
      </c>
      <c r="BZ334" s="44">
        <v>20</v>
      </c>
      <c r="CA334" s="44">
        <v>25</v>
      </c>
      <c r="CB334" s="44">
        <v>18</v>
      </c>
      <c r="CC334" s="44">
        <v>23</v>
      </c>
      <c r="CD334" s="44">
        <v>17</v>
      </c>
      <c r="CE334" s="44">
        <v>20</v>
      </c>
      <c r="CF334" s="44">
        <v>17</v>
      </c>
    </row>
    <row r="335" spans="1:84" s="28" customFormat="1">
      <c r="B335" s="51"/>
      <c r="D335" s="52"/>
      <c r="E335" s="53"/>
      <c r="F335" s="53"/>
      <c r="G335" s="53"/>
      <c r="H335" s="53"/>
      <c r="I335" s="53"/>
      <c r="M335" s="54"/>
      <c r="O335" s="52"/>
      <c r="P335" s="53"/>
      <c r="Q335" s="53"/>
      <c r="R335" s="53"/>
      <c r="S335" s="53"/>
      <c r="T335" s="53"/>
      <c r="U335" s="53"/>
      <c r="X335" s="54"/>
      <c r="Z335" s="52"/>
      <c r="AA335" s="53"/>
      <c r="AB335" s="53"/>
      <c r="AC335" s="53"/>
      <c r="AD335" s="53"/>
      <c r="AE335" s="53"/>
      <c r="AF335" s="53"/>
      <c r="AJ335" s="49">
        <v>42613</v>
      </c>
      <c r="AK335" s="60">
        <v>0.43194444444444402</v>
      </c>
      <c r="AL335" s="60">
        <f t="shared" si="26"/>
        <v>0.43055555555555558</v>
      </c>
      <c r="AM335" s="60">
        <f t="shared" si="27"/>
        <v>0.4375</v>
      </c>
      <c r="AN335" s="61" t="str">
        <f t="shared" si="28"/>
        <v>31/08/2016 10:20:00</v>
      </c>
      <c r="AO335" s="61" t="str">
        <f t="shared" si="29"/>
        <v>31/08/2016 10:30:00</v>
      </c>
      <c r="AP335" s="44">
        <f>VLOOKUP($AN335, [1]TableView_704030_20160816_20160!$D$2:$M$5095,3,FALSE)</f>
        <v>1019.84491124</v>
      </c>
      <c r="AQ335" s="44">
        <f>VLOOKUP($AN335, [1]TableView_704030_20160816_20160!$D$2:$M$5095,8,FALSE)</f>
        <v>19.8888888888889</v>
      </c>
      <c r="AR335" s="44">
        <f>VLOOKUP($AN335, [1]TableView_704030_20160816_20160!$D$2:$M$5095,10,FALSE)</f>
        <v>0</v>
      </c>
      <c r="AS335" s="44">
        <f>VLOOKUP($AN335, [1]TableView_704030_20160816_20160!$D$2:$M$5095,4,FALSE)</f>
        <v>75</v>
      </c>
      <c r="AT335" s="44">
        <f>VLOOKUP($AN335, [1]TableView_704030_20160816_20160!$D$2:$M$5095,6,FALSE)</f>
        <v>272</v>
      </c>
      <c r="AU335" s="44">
        <f>VLOOKUP($AN335, [1]TableView_704030_20160816_20160!$D$2:$M$5095,7,FALSE)</f>
        <v>4.0999999999999996</v>
      </c>
      <c r="AV335" s="44">
        <f>VLOOKUP($AN335, [1]TableView_704030_20160816_20160!$D$2:$M$5095,2,FALSE)</f>
        <v>9.6</v>
      </c>
      <c r="AW335" s="44">
        <f>VLOOKUP($AO335, [2]aacb8965d69cc6fd1cb3a5cae9e8ae7!$C$6:$F$853,4,FALSE)</f>
        <v>4.4000000000000004</v>
      </c>
      <c r="AX335" s="44">
        <v>1</v>
      </c>
      <c r="AY335" s="44" t="str">
        <f t="shared" si="30"/>
        <v>31/08/2016 1</v>
      </c>
      <c r="AZ335" s="44">
        <f>VLOOKUP($AY335, [3]Sheet1!$D$3:$T$89,2,FALSE)</f>
        <v>26</v>
      </c>
      <c r="BA335" s="44">
        <f>VLOOKUP($AY335, [3]Sheet1!$D$3:$T$89,3,FALSE)</f>
        <v>20</v>
      </c>
      <c r="BB335" s="44">
        <f>VLOOKUP($AY335, [3]Sheet1!$D$3:$T$89,6,FALSE)</f>
        <v>25</v>
      </c>
      <c r="BC335" s="44">
        <f>VLOOKUP($AY335, [3]Sheet1!$D$3:$T$89,7,FALSE)</f>
        <v>18</v>
      </c>
      <c r="BD335" s="44">
        <f>VLOOKUP($AY335, [3]Sheet1!$D$3:$T$89,10,FALSE)</f>
        <v>23</v>
      </c>
      <c r="BE335" s="44">
        <f>VLOOKUP($AY335, [3]Sheet1!$D$3:$T$89,11,FALSE)</f>
        <v>17</v>
      </c>
      <c r="BF335" s="44">
        <f>VLOOKUP($AY335, [3]Sheet1!$D$3:$T$89,14,FALSE)</f>
        <v>20</v>
      </c>
      <c r="BG335" s="44">
        <f>VLOOKUP($AY335, [3]Sheet1!$D$3:$T$89,15,FALSE)</f>
        <v>17</v>
      </c>
      <c r="BI335" s="58">
        <v>42613</v>
      </c>
      <c r="BJ335" s="59">
        <v>0.43194444444444402</v>
      </c>
      <c r="BK335" s="59">
        <v>0.43055555555555558</v>
      </c>
      <c r="BL335" s="59">
        <v>0.4375</v>
      </c>
      <c r="BM335" s="28" t="s">
        <v>1157</v>
      </c>
      <c r="BN335" s="28" t="s">
        <v>1257</v>
      </c>
      <c r="BO335" s="28">
        <v>1019.84491124</v>
      </c>
      <c r="BP335" s="28">
        <v>19.8888888888889</v>
      </c>
      <c r="BQ335" s="28">
        <v>0</v>
      </c>
      <c r="BR335" s="28">
        <v>75</v>
      </c>
      <c r="BS335" s="28">
        <v>272</v>
      </c>
      <c r="BT335" s="28">
        <v>4.0999999999999996</v>
      </c>
      <c r="BU335" s="28">
        <v>9.6</v>
      </c>
      <c r="BV335" s="28">
        <v>4.4000000000000004</v>
      </c>
      <c r="BW335" s="28">
        <v>1</v>
      </c>
      <c r="BX335" s="28" t="s">
        <v>1258</v>
      </c>
      <c r="BY335" s="28">
        <v>26</v>
      </c>
      <c r="BZ335" s="28">
        <v>20</v>
      </c>
      <c r="CA335" s="28">
        <v>25</v>
      </c>
      <c r="CB335" s="28">
        <v>18</v>
      </c>
      <c r="CC335" s="28">
        <v>23</v>
      </c>
      <c r="CD335" s="28">
        <v>17</v>
      </c>
      <c r="CE335" s="28">
        <v>20</v>
      </c>
      <c r="CF335" s="28">
        <v>17</v>
      </c>
    </row>
    <row r="336" spans="1:84">
      <c r="A336" s="44" t="s">
        <v>0</v>
      </c>
      <c r="B336" s="45" t="s">
        <v>508</v>
      </c>
      <c r="D336" s="46">
        <v>0</v>
      </c>
      <c r="E336" s="47" t="s">
        <v>32</v>
      </c>
      <c r="O336" s="46">
        <v>0</v>
      </c>
      <c r="P336" s="13" t="s">
        <v>28</v>
      </c>
      <c r="Q336" s="13" t="s">
        <v>34</v>
      </c>
      <c r="T336" s="47" t="s">
        <v>53</v>
      </c>
      <c r="U336" s="13" t="s">
        <v>36</v>
      </c>
      <c r="V336" s="13" t="s">
        <v>510</v>
      </c>
      <c r="Z336" s="46">
        <v>0</v>
      </c>
      <c r="AA336" s="47" t="s">
        <v>102</v>
      </c>
      <c r="AB336" s="47" t="s">
        <v>484</v>
      </c>
      <c r="AC336" s="47" t="s">
        <v>42</v>
      </c>
      <c r="AD336" s="47">
        <v>8</v>
      </c>
      <c r="AE336" s="47" t="s">
        <v>53</v>
      </c>
      <c r="AF336" s="47" t="s">
        <v>36</v>
      </c>
      <c r="AG336" s="47" t="s">
        <v>511</v>
      </c>
      <c r="AJ336" s="49">
        <v>42614</v>
      </c>
      <c r="AK336" s="60">
        <v>0.41250000000000003</v>
      </c>
      <c r="AL336" s="60">
        <f t="shared" si="26"/>
        <v>0.40972222222222221</v>
      </c>
      <c r="AM336" s="60">
        <f t="shared" si="27"/>
        <v>0.41666666666666669</v>
      </c>
      <c r="AN336" s="61" t="str">
        <f t="shared" si="28"/>
        <v>01/09/2016 09:50:00</v>
      </c>
      <c r="AO336" s="61" t="str">
        <f t="shared" si="29"/>
        <v>01/09/2016 10:00:00</v>
      </c>
      <c r="AP336" s="44">
        <f>VLOOKUP($AN336, [1]TableView_704030_20160816_20160!$D$2:$M$5095,3,FALSE)</f>
        <v>1023.67153081</v>
      </c>
      <c r="AQ336" s="44">
        <f>VLOOKUP($AN336, [1]TableView_704030_20160816_20160!$D$2:$M$5095,8,FALSE)</f>
        <v>18.6666666666667</v>
      </c>
      <c r="AR336" s="44">
        <f>VLOOKUP($AN336, [1]TableView_704030_20160816_20160!$D$2:$M$5095,10,FALSE)</f>
        <v>0</v>
      </c>
      <c r="AS336" s="44">
        <f>VLOOKUP($AN336, [1]TableView_704030_20160816_20160!$D$2:$M$5095,4,FALSE)</f>
        <v>79</v>
      </c>
      <c r="AT336" s="44">
        <f>VLOOKUP($AN336, [1]TableView_704030_20160816_20160!$D$2:$M$5095,6,FALSE)</f>
        <v>344</v>
      </c>
      <c r="AU336" s="44">
        <f>VLOOKUP($AN336, [1]TableView_704030_20160816_20160!$D$2:$M$5095,7,FALSE)</f>
        <v>1.4</v>
      </c>
      <c r="AV336" s="44">
        <f>VLOOKUP($AN336, [1]TableView_704030_20160816_20160!$D$2:$M$5095,2,FALSE)</f>
        <v>3.5</v>
      </c>
      <c r="AW336" s="44">
        <f>VLOOKUP($AO336, [2]aacb8965d69cc6fd1cb3a5cae9e8ae7!$C$6:$F$853,4,FALSE)</f>
        <v>3.9</v>
      </c>
      <c r="AX336" s="44">
        <v>1</v>
      </c>
      <c r="AY336" s="44" t="str">
        <f t="shared" si="30"/>
        <v>01/09/2016 1</v>
      </c>
      <c r="AZ336" s="44">
        <f>VLOOKUP($AY336, [3]Sheet1!$D$3:$T$89,2,FALSE)</f>
        <v>25</v>
      </c>
      <c r="BA336" s="44">
        <f>VLOOKUP($AY336, [3]Sheet1!$D$3:$T$89,3,FALSE)</f>
        <v>20</v>
      </c>
      <c r="BB336" s="44">
        <f>VLOOKUP($AY336, [3]Sheet1!$D$3:$T$89,6,FALSE)</f>
        <v>24</v>
      </c>
      <c r="BC336" s="44">
        <f>VLOOKUP($AY336, [3]Sheet1!$D$3:$T$89,7,FALSE)</f>
        <v>19</v>
      </c>
      <c r="BD336" s="44">
        <f>VLOOKUP($AY336, [3]Sheet1!$D$3:$T$89,10,FALSE)</f>
        <v>21</v>
      </c>
      <c r="BE336" s="44">
        <f>VLOOKUP($AY336, [3]Sheet1!$D$3:$T$89,11,FALSE)</f>
        <v>17</v>
      </c>
      <c r="BF336" s="44">
        <f>VLOOKUP($AY336, [3]Sheet1!$D$3:$T$89,14,FALSE)</f>
        <v>19</v>
      </c>
      <c r="BG336" s="44">
        <f>VLOOKUP($AY336, [3]Sheet1!$D$3:$T$89,15,FALSE)</f>
        <v>17</v>
      </c>
      <c r="BI336" s="49">
        <v>42614</v>
      </c>
      <c r="BJ336" s="50">
        <v>0.41250000000000003</v>
      </c>
      <c r="BK336" s="50">
        <v>0.40972222222222221</v>
      </c>
      <c r="BL336" s="50">
        <v>0.41666666666666669</v>
      </c>
      <c r="BM336" s="44" t="s">
        <v>1158</v>
      </c>
      <c r="BN336" s="44" t="s">
        <v>1259</v>
      </c>
      <c r="BO336" s="44">
        <v>1023.67153081</v>
      </c>
      <c r="BP336" s="44">
        <v>18.6666666666667</v>
      </c>
      <c r="BQ336" s="44">
        <v>0</v>
      </c>
      <c r="BR336" s="44">
        <v>79</v>
      </c>
      <c r="BS336" s="44">
        <v>344</v>
      </c>
      <c r="BT336" s="44">
        <v>1.4</v>
      </c>
      <c r="BU336" s="44">
        <v>3.5</v>
      </c>
      <c r="BV336" s="44">
        <v>3.9</v>
      </c>
      <c r="BW336" s="44">
        <v>1</v>
      </c>
      <c r="BX336" s="44" t="s">
        <v>1260</v>
      </c>
      <c r="BY336" s="44">
        <v>25</v>
      </c>
      <c r="BZ336" s="44">
        <v>20</v>
      </c>
      <c r="CA336" s="44">
        <v>24</v>
      </c>
      <c r="CB336" s="44">
        <v>19</v>
      </c>
      <c r="CC336" s="44">
        <v>21</v>
      </c>
      <c r="CD336" s="44">
        <v>17</v>
      </c>
      <c r="CE336" s="44">
        <v>19</v>
      </c>
      <c r="CF336" s="44">
        <v>17</v>
      </c>
    </row>
    <row r="337" spans="1:84">
      <c r="A337" s="44" t="s">
        <v>1</v>
      </c>
      <c r="B337" s="45" t="s">
        <v>232</v>
      </c>
      <c r="D337" s="46">
        <v>2.0833333333333332E-2</v>
      </c>
      <c r="O337" s="46">
        <v>2.0833333333333332E-2</v>
      </c>
      <c r="Z337" s="46">
        <v>1.2418981481481482E-2</v>
      </c>
      <c r="AA337" s="47" t="s">
        <v>102</v>
      </c>
      <c r="AB337" s="47" t="s">
        <v>54</v>
      </c>
      <c r="AE337" s="47" t="s">
        <v>53</v>
      </c>
      <c r="AF337" s="47" t="s">
        <v>36</v>
      </c>
      <c r="AG337" s="47" t="s">
        <v>512</v>
      </c>
      <c r="AJ337" s="49">
        <v>42614</v>
      </c>
      <c r="AK337" s="60">
        <v>0.41250000000000003</v>
      </c>
      <c r="AL337" s="60">
        <f t="shared" si="26"/>
        <v>0.40972222222222221</v>
      </c>
      <c r="AM337" s="60">
        <f t="shared" si="27"/>
        <v>0.41666666666666669</v>
      </c>
      <c r="AN337" s="61" t="str">
        <f t="shared" si="28"/>
        <v>01/09/2016 09:50:00</v>
      </c>
      <c r="AO337" s="61" t="str">
        <f t="shared" si="29"/>
        <v>01/09/2016 10:00:00</v>
      </c>
      <c r="AP337" s="44">
        <f>VLOOKUP($AN337, [1]TableView_704030_20160816_20160!$D$2:$M$5095,3,FALSE)</f>
        <v>1023.67153081</v>
      </c>
      <c r="AQ337" s="44">
        <f>VLOOKUP($AN337, [1]TableView_704030_20160816_20160!$D$2:$M$5095,8,FALSE)</f>
        <v>18.6666666666667</v>
      </c>
      <c r="AR337" s="44">
        <f>VLOOKUP($AN337, [1]TableView_704030_20160816_20160!$D$2:$M$5095,10,FALSE)</f>
        <v>0</v>
      </c>
      <c r="AS337" s="44">
        <f>VLOOKUP($AN337, [1]TableView_704030_20160816_20160!$D$2:$M$5095,4,FALSE)</f>
        <v>79</v>
      </c>
      <c r="AT337" s="44">
        <f>VLOOKUP($AN337, [1]TableView_704030_20160816_20160!$D$2:$M$5095,6,FALSE)</f>
        <v>344</v>
      </c>
      <c r="AU337" s="44">
        <f>VLOOKUP($AN337, [1]TableView_704030_20160816_20160!$D$2:$M$5095,7,FALSE)</f>
        <v>1.4</v>
      </c>
      <c r="AV337" s="44">
        <f>VLOOKUP($AN337, [1]TableView_704030_20160816_20160!$D$2:$M$5095,2,FALSE)</f>
        <v>3.5</v>
      </c>
      <c r="AW337" s="44">
        <f>VLOOKUP($AO337, [2]aacb8965d69cc6fd1cb3a5cae9e8ae7!$C$6:$F$853,4,FALSE)</f>
        <v>3.9</v>
      </c>
      <c r="AX337" s="44">
        <v>1</v>
      </c>
      <c r="AY337" s="44" t="str">
        <f t="shared" si="30"/>
        <v>01/09/2016 1</v>
      </c>
      <c r="AZ337" s="44">
        <f>VLOOKUP($AY337, [3]Sheet1!$D$3:$T$89,2,FALSE)</f>
        <v>25</v>
      </c>
      <c r="BA337" s="44">
        <f>VLOOKUP($AY337, [3]Sheet1!$D$3:$T$89,3,FALSE)</f>
        <v>20</v>
      </c>
      <c r="BB337" s="44">
        <f>VLOOKUP($AY337, [3]Sheet1!$D$3:$T$89,6,FALSE)</f>
        <v>24</v>
      </c>
      <c r="BC337" s="44">
        <f>VLOOKUP($AY337, [3]Sheet1!$D$3:$T$89,7,FALSE)</f>
        <v>19</v>
      </c>
      <c r="BD337" s="44">
        <f>VLOOKUP($AY337, [3]Sheet1!$D$3:$T$89,10,FALSE)</f>
        <v>21</v>
      </c>
      <c r="BE337" s="44">
        <f>VLOOKUP($AY337, [3]Sheet1!$D$3:$T$89,11,FALSE)</f>
        <v>17</v>
      </c>
      <c r="BF337" s="44">
        <f>VLOOKUP($AY337, [3]Sheet1!$D$3:$T$89,14,FALSE)</f>
        <v>19</v>
      </c>
      <c r="BG337" s="44">
        <f>VLOOKUP($AY337, [3]Sheet1!$D$3:$T$89,15,FALSE)</f>
        <v>17</v>
      </c>
      <c r="BI337" s="49">
        <v>42614</v>
      </c>
      <c r="BJ337" s="50">
        <v>0.41250000000000003</v>
      </c>
      <c r="BK337" s="50">
        <v>0.40972222222222221</v>
      </c>
      <c r="BL337" s="50">
        <v>0.41666666666666669</v>
      </c>
      <c r="BM337" s="44" t="s">
        <v>1158</v>
      </c>
      <c r="BN337" s="44" t="s">
        <v>1259</v>
      </c>
      <c r="BO337" s="44">
        <v>1023.67153081</v>
      </c>
      <c r="BP337" s="44">
        <v>18.6666666666667</v>
      </c>
      <c r="BQ337" s="44">
        <v>0</v>
      </c>
      <c r="BR337" s="44">
        <v>79</v>
      </c>
      <c r="BS337" s="44">
        <v>344</v>
      </c>
      <c r="BT337" s="44">
        <v>1.4</v>
      </c>
      <c r="BU337" s="44">
        <v>3.5</v>
      </c>
      <c r="BV337" s="44">
        <v>3.9</v>
      </c>
      <c r="BW337" s="44">
        <v>1</v>
      </c>
      <c r="BX337" s="44" t="s">
        <v>1260</v>
      </c>
      <c r="BY337" s="44">
        <v>25</v>
      </c>
      <c r="BZ337" s="44">
        <v>20</v>
      </c>
      <c r="CA337" s="44">
        <v>24</v>
      </c>
      <c r="CB337" s="44">
        <v>19</v>
      </c>
      <c r="CC337" s="44">
        <v>21</v>
      </c>
      <c r="CD337" s="44">
        <v>17</v>
      </c>
      <c r="CE337" s="44">
        <v>19</v>
      </c>
      <c r="CF337" s="44">
        <v>17</v>
      </c>
    </row>
    <row r="338" spans="1:84">
      <c r="A338" s="44" t="s">
        <v>2</v>
      </c>
      <c r="B338" s="45" t="s">
        <v>20</v>
      </c>
      <c r="Z338" s="46">
        <v>1.59375E-2</v>
      </c>
      <c r="AA338" s="47" t="s">
        <v>102</v>
      </c>
      <c r="AB338" s="47" t="s">
        <v>484</v>
      </c>
      <c r="AC338" s="47" t="s">
        <v>57</v>
      </c>
      <c r="AD338" s="47">
        <v>8</v>
      </c>
      <c r="AE338" s="47" t="s">
        <v>53</v>
      </c>
      <c r="AF338" s="47" t="s">
        <v>36</v>
      </c>
      <c r="AG338" s="47" t="s">
        <v>513</v>
      </c>
      <c r="AJ338" s="49">
        <v>42614</v>
      </c>
      <c r="AK338" s="60">
        <v>0.41249999999999998</v>
      </c>
      <c r="AL338" s="60">
        <f t="shared" si="26"/>
        <v>0.40972222222222221</v>
      </c>
      <c r="AM338" s="60">
        <f t="shared" si="27"/>
        <v>0.41666666666666669</v>
      </c>
      <c r="AN338" s="61" t="str">
        <f t="shared" si="28"/>
        <v>01/09/2016 09:50:00</v>
      </c>
      <c r="AO338" s="61" t="str">
        <f t="shared" si="29"/>
        <v>01/09/2016 10:00:00</v>
      </c>
      <c r="AP338" s="44">
        <f>VLOOKUP($AN338, [1]TableView_704030_20160816_20160!$D$2:$M$5095,3,FALSE)</f>
        <v>1023.67153081</v>
      </c>
      <c r="AQ338" s="44">
        <f>VLOOKUP($AN338, [1]TableView_704030_20160816_20160!$D$2:$M$5095,8,FALSE)</f>
        <v>18.6666666666667</v>
      </c>
      <c r="AR338" s="44">
        <f>VLOOKUP($AN338, [1]TableView_704030_20160816_20160!$D$2:$M$5095,10,FALSE)</f>
        <v>0</v>
      </c>
      <c r="AS338" s="44">
        <f>VLOOKUP($AN338, [1]TableView_704030_20160816_20160!$D$2:$M$5095,4,FALSE)</f>
        <v>79</v>
      </c>
      <c r="AT338" s="44">
        <f>VLOOKUP($AN338, [1]TableView_704030_20160816_20160!$D$2:$M$5095,6,FALSE)</f>
        <v>344</v>
      </c>
      <c r="AU338" s="44">
        <f>VLOOKUP($AN338, [1]TableView_704030_20160816_20160!$D$2:$M$5095,7,FALSE)</f>
        <v>1.4</v>
      </c>
      <c r="AV338" s="44">
        <f>VLOOKUP($AN338, [1]TableView_704030_20160816_20160!$D$2:$M$5095,2,FALSE)</f>
        <v>3.5</v>
      </c>
      <c r="AW338" s="44">
        <f>VLOOKUP($AO338, [2]aacb8965d69cc6fd1cb3a5cae9e8ae7!$C$6:$F$853,4,FALSE)</f>
        <v>3.9</v>
      </c>
      <c r="AX338" s="44">
        <v>1</v>
      </c>
      <c r="AY338" s="44" t="str">
        <f t="shared" si="30"/>
        <v>01/09/2016 1</v>
      </c>
      <c r="AZ338" s="44">
        <f>VLOOKUP($AY338, [3]Sheet1!$D$3:$T$89,2,FALSE)</f>
        <v>25</v>
      </c>
      <c r="BA338" s="44">
        <f>VLOOKUP($AY338, [3]Sheet1!$D$3:$T$89,3,FALSE)</f>
        <v>20</v>
      </c>
      <c r="BB338" s="44">
        <f>VLOOKUP($AY338, [3]Sheet1!$D$3:$T$89,6,FALSE)</f>
        <v>24</v>
      </c>
      <c r="BC338" s="44">
        <f>VLOOKUP($AY338, [3]Sheet1!$D$3:$T$89,7,FALSE)</f>
        <v>19</v>
      </c>
      <c r="BD338" s="44">
        <f>VLOOKUP($AY338, [3]Sheet1!$D$3:$T$89,10,FALSE)</f>
        <v>21</v>
      </c>
      <c r="BE338" s="44">
        <f>VLOOKUP($AY338, [3]Sheet1!$D$3:$T$89,11,FALSE)</f>
        <v>17</v>
      </c>
      <c r="BF338" s="44">
        <f>VLOOKUP($AY338, [3]Sheet1!$D$3:$T$89,14,FALSE)</f>
        <v>19</v>
      </c>
      <c r="BG338" s="44">
        <f>VLOOKUP($AY338, [3]Sheet1!$D$3:$T$89,15,FALSE)</f>
        <v>17</v>
      </c>
      <c r="BI338" s="49">
        <v>42614</v>
      </c>
      <c r="BJ338" s="50">
        <v>0.41249999999999998</v>
      </c>
      <c r="BK338" s="50">
        <v>0.40972222222222221</v>
      </c>
      <c r="BL338" s="50">
        <v>0.41666666666666669</v>
      </c>
      <c r="BM338" s="44" t="s">
        <v>1158</v>
      </c>
      <c r="BN338" s="44" t="s">
        <v>1259</v>
      </c>
      <c r="BO338" s="44">
        <v>1023.67153081</v>
      </c>
      <c r="BP338" s="44">
        <v>18.6666666666667</v>
      </c>
      <c r="BQ338" s="44">
        <v>0</v>
      </c>
      <c r="BR338" s="44">
        <v>79</v>
      </c>
      <c r="BS338" s="44">
        <v>344</v>
      </c>
      <c r="BT338" s="44">
        <v>1.4</v>
      </c>
      <c r="BU338" s="44">
        <v>3.5</v>
      </c>
      <c r="BV338" s="44">
        <v>3.9</v>
      </c>
      <c r="BW338" s="44">
        <v>1</v>
      </c>
      <c r="BX338" s="44" t="s">
        <v>1260</v>
      </c>
      <c r="BY338" s="44">
        <v>25</v>
      </c>
      <c r="BZ338" s="44">
        <v>20</v>
      </c>
      <c r="CA338" s="44">
        <v>24</v>
      </c>
      <c r="CB338" s="44">
        <v>19</v>
      </c>
      <c r="CC338" s="44">
        <v>21</v>
      </c>
      <c r="CD338" s="44">
        <v>17</v>
      </c>
      <c r="CE338" s="44">
        <v>19</v>
      </c>
      <c r="CF338" s="44">
        <v>17</v>
      </c>
    </row>
    <row r="339" spans="1:84">
      <c r="A339" s="44" t="s">
        <v>3</v>
      </c>
      <c r="B339" s="45" t="s">
        <v>474</v>
      </c>
      <c r="Z339" s="46">
        <v>1.7800925925925925E-2</v>
      </c>
      <c r="AA339" s="47" t="s">
        <v>102</v>
      </c>
      <c r="AB339" s="47" t="s">
        <v>484</v>
      </c>
      <c r="AC339" s="47" t="s">
        <v>57</v>
      </c>
      <c r="AD339" s="47">
        <v>7</v>
      </c>
      <c r="AE339" s="47" t="s">
        <v>53</v>
      </c>
      <c r="AF339" s="47" t="s">
        <v>36</v>
      </c>
      <c r="AG339" s="47" t="s">
        <v>513</v>
      </c>
      <c r="AJ339" s="49">
        <v>42614</v>
      </c>
      <c r="AK339" s="60">
        <v>0.41249999999999998</v>
      </c>
      <c r="AL339" s="60">
        <f t="shared" si="26"/>
        <v>0.40972222222222221</v>
      </c>
      <c r="AM339" s="60">
        <f t="shared" si="27"/>
        <v>0.41666666666666669</v>
      </c>
      <c r="AN339" s="61" t="str">
        <f t="shared" si="28"/>
        <v>01/09/2016 09:50:00</v>
      </c>
      <c r="AO339" s="61" t="str">
        <f t="shared" si="29"/>
        <v>01/09/2016 10:00:00</v>
      </c>
      <c r="AP339" s="44">
        <f>VLOOKUP($AN339, [1]TableView_704030_20160816_20160!$D$2:$M$5095,3,FALSE)</f>
        <v>1023.67153081</v>
      </c>
      <c r="AQ339" s="44">
        <f>VLOOKUP($AN339, [1]TableView_704030_20160816_20160!$D$2:$M$5095,8,FALSE)</f>
        <v>18.6666666666667</v>
      </c>
      <c r="AR339" s="44">
        <f>VLOOKUP($AN339, [1]TableView_704030_20160816_20160!$D$2:$M$5095,10,FALSE)</f>
        <v>0</v>
      </c>
      <c r="AS339" s="44">
        <f>VLOOKUP($AN339, [1]TableView_704030_20160816_20160!$D$2:$M$5095,4,FALSE)</f>
        <v>79</v>
      </c>
      <c r="AT339" s="44">
        <f>VLOOKUP($AN339, [1]TableView_704030_20160816_20160!$D$2:$M$5095,6,FALSE)</f>
        <v>344</v>
      </c>
      <c r="AU339" s="44">
        <f>VLOOKUP($AN339, [1]TableView_704030_20160816_20160!$D$2:$M$5095,7,FALSE)</f>
        <v>1.4</v>
      </c>
      <c r="AV339" s="44">
        <f>VLOOKUP($AN339, [1]TableView_704030_20160816_20160!$D$2:$M$5095,2,FALSE)</f>
        <v>3.5</v>
      </c>
      <c r="AW339" s="44">
        <f>VLOOKUP($AO339, [2]aacb8965d69cc6fd1cb3a5cae9e8ae7!$C$6:$F$853,4,FALSE)</f>
        <v>3.9</v>
      </c>
      <c r="AX339" s="44">
        <v>1</v>
      </c>
      <c r="AY339" s="44" t="str">
        <f t="shared" si="30"/>
        <v>01/09/2016 1</v>
      </c>
      <c r="AZ339" s="44">
        <f>VLOOKUP($AY339, [3]Sheet1!$D$3:$T$89,2,FALSE)</f>
        <v>25</v>
      </c>
      <c r="BA339" s="44">
        <f>VLOOKUP($AY339, [3]Sheet1!$D$3:$T$89,3,FALSE)</f>
        <v>20</v>
      </c>
      <c r="BB339" s="44">
        <f>VLOOKUP($AY339, [3]Sheet1!$D$3:$T$89,6,FALSE)</f>
        <v>24</v>
      </c>
      <c r="BC339" s="44">
        <f>VLOOKUP($AY339, [3]Sheet1!$D$3:$T$89,7,FALSE)</f>
        <v>19</v>
      </c>
      <c r="BD339" s="44">
        <f>VLOOKUP($AY339, [3]Sheet1!$D$3:$T$89,10,FALSE)</f>
        <v>21</v>
      </c>
      <c r="BE339" s="44">
        <f>VLOOKUP($AY339, [3]Sheet1!$D$3:$T$89,11,FALSE)</f>
        <v>17</v>
      </c>
      <c r="BF339" s="44">
        <f>VLOOKUP($AY339, [3]Sheet1!$D$3:$T$89,14,FALSE)</f>
        <v>19</v>
      </c>
      <c r="BG339" s="44">
        <f>VLOOKUP($AY339, [3]Sheet1!$D$3:$T$89,15,FALSE)</f>
        <v>17</v>
      </c>
      <c r="BI339" s="49">
        <v>42614</v>
      </c>
      <c r="BJ339" s="50">
        <v>0.41249999999999998</v>
      </c>
      <c r="BK339" s="50">
        <v>0.40972222222222221</v>
      </c>
      <c r="BL339" s="50">
        <v>0.41666666666666669</v>
      </c>
      <c r="BM339" s="44" t="s">
        <v>1158</v>
      </c>
      <c r="BN339" s="44" t="s">
        <v>1259</v>
      </c>
      <c r="BO339" s="44">
        <v>1023.67153081</v>
      </c>
      <c r="BP339" s="44">
        <v>18.6666666666667</v>
      </c>
      <c r="BQ339" s="44">
        <v>0</v>
      </c>
      <c r="BR339" s="44">
        <v>79</v>
      </c>
      <c r="BS339" s="44">
        <v>344</v>
      </c>
      <c r="BT339" s="44">
        <v>1.4</v>
      </c>
      <c r="BU339" s="44">
        <v>3.5</v>
      </c>
      <c r="BV339" s="44">
        <v>3.9</v>
      </c>
      <c r="BW339" s="44">
        <v>1</v>
      </c>
      <c r="BX339" s="44" t="s">
        <v>1260</v>
      </c>
      <c r="BY339" s="44">
        <v>25</v>
      </c>
      <c r="BZ339" s="44">
        <v>20</v>
      </c>
      <c r="CA339" s="44">
        <v>24</v>
      </c>
      <c r="CB339" s="44">
        <v>19</v>
      </c>
      <c r="CC339" s="44">
        <v>21</v>
      </c>
      <c r="CD339" s="44">
        <v>17</v>
      </c>
      <c r="CE339" s="44">
        <v>19</v>
      </c>
      <c r="CF339" s="44">
        <v>17</v>
      </c>
    </row>
    <row r="340" spans="1:84">
      <c r="A340" s="44" t="s">
        <v>4</v>
      </c>
      <c r="B340" s="45" t="s">
        <v>22</v>
      </c>
      <c r="Z340" s="46">
        <v>1.9814814814814816E-2</v>
      </c>
      <c r="AA340" s="47" t="s">
        <v>102</v>
      </c>
      <c r="AB340" s="47" t="s">
        <v>484</v>
      </c>
      <c r="AC340" s="47" t="s">
        <v>57</v>
      </c>
      <c r="AD340" s="47">
        <v>7</v>
      </c>
      <c r="AE340" s="47" t="s">
        <v>53</v>
      </c>
      <c r="AF340" s="47" t="s">
        <v>29</v>
      </c>
      <c r="AG340" s="47" t="s">
        <v>514</v>
      </c>
      <c r="AJ340" s="49">
        <v>42614</v>
      </c>
      <c r="AK340" s="60">
        <v>0.41249999999999998</v>
      </c>
      <c r="AL340" s="60">
        <f t="shared" si="26"/>
        <v>0.40972222222222221</v>
      </c>
      <c r="AM340" s="60">
        <f t="shared" si="27"/>
        <v>0.41666666666666669</v>
      </c>
      <c r="AN340" s="61" t="str">
        <f t="shared" si="28"/>
        <v>01/09/2016 09:50:00</v>
      </c>
      <c r="AO340" s="61" t="str">
        <f t="shared" si="29"/>
        <v>01/09/2016 10:00:00</v>
      </c>
      <c r="AP340" s="44">
        <f>VLOOKUP($AN340, [1]TableView_704030_20160816_20160!$D$2:$M$5095,3,FALSE)</f>
        <v>1023.67153081</v>
      </c>
      <c r="AQ340" s="44">
        <f>VLOOKUP($AN340, [1]TableView_704030_20160816_20160!$D$2:$M$5095,8,FALSE)</f>
        <v>18.6666666666667</v>
      </c>
      <c r="AR340" s="44">
        <f>VLOOKUP($AN340, [1]TableView_704030_20160816_20160!$D$2:$M$5095,10,FALSE)</f>
        <v>0</v>
      </c>
      <c r="AS340" s="44">
        <f>VLOOKUP($AN340, [1]TableView_704030_20160816_20160!$D$2:$M$5095,4,FALSE)</f>
        <v>79</v>
      </c>
      <c r="AT340" s="44">
        <f>VLOOKUP($AN340, [1]TableView_704030_20160816_20160!$D$2:$M$5095,6,FALSE)</f>
        <v>344</v>
      </c>
      <c r="AU340" s="44">
        <f>VLOOKUP($AN340, [1]TableView_704030_20160816_20160!$D$2:$M$5095,7,FALSE)</f>
        <v>1.4</v>
      </c>
      <c r="AV340" s="44">
        <f>VLOOKUP($AN340, [1]TableView_704030_20160816_20160!$D$2:$M$5095,2,FALSE)</f>
        <v>3.5</v>
      </c>
      <c r="AW340" s="44">
        <f>VLOOKUP($AO340, [2]aacb8965d69cc6fd1cb3a5cae9e8ae7!$C$6:$F$853,4,FALSE)</f>
        <v>3.9</v>
      </c>
      <c r="AX340" s="44">
        <v>1</v>
      </c>
      <c r="AY340" s="44" t="str">
        <f t="shared" si="30"/>
        <v>01/09/2016 1</v>
      </c>
      <c r="AZ340" s="44">
        <f>VLOOKUP($AY340, [3]Sheet1!$D$3:$T$89,2,FALSE)</f>
        <v>25</v>
      </c>
      <c r="BA340" s="44">
        <f>VLOOKUP($AY340, [3]Sheet1!$D$3:$T$89,3,FALSE)</f>
        <v>20</v>
      </c>
      <c r="BB340" s="44">
        <f>VLOOKUP($AY340, [3]Sheet1!$D$3:$T$89,6,FALSE)</f>
        <v>24</v>
      </c>
      <c r="BC340" s="44">
        <f>VLOOKUP($AY340, [3]Sheet1!$D$3:$T$89,7,FALSE)</f>
        <v>19</v>
      </c>
      <c r="BD340" s="44">
        <f>VLOOKUP($AY340, [3]Sheet1!$D$3:$T$89,10,FALSE)</f>
        <v>21</v>
      </c>
      <c r="BE340" s="44">
        <f>VLOOKUP($AY340, [3]Sheet1!$D$3:$T$89,11,FALSE)</f>
        <v>17</v>
      </c>
      <c r="BF340" s="44">
        <f>VLOOKUP($AY340, [3]Sheet1!$D$3:$T$89,14,FALSE)</f>
        <v>19</v>
      </c>
      <c r="BG340" s="44">
        <f>VLOOKUP($AY340, [3]Sheet1!$D$3:$T$89,15,FALSE)</f>
        <v>17</v>
      </c>
      <c r="BI340" s="49">
        <v>42614</v>
      </c>
      <c r="BJ340" s="50">
        <v>0.41249999999999998</v>
      </c>
      <c r="BK340" s="50">
        <v>0.40972222222222221</v>
      </c>
      <c r="BL340" s="50">
        <v>0.41666666666666669</v>
      </c>
      <c r="BM340" s="44" t="s">
        <v>1158</v>
      </c>
      <c r="BN340" s="44" t="s">
        <v>1259</v>
      </c>
      <c r="BO340" s="44">
        <v>1023.67153081</v>
      </c>
      <c r="BP340" s="44">
        <v>18.6666666666667</v>
      </c>
      <c r="BQ340" s="44">
        <v>0</v>
      </c>
      <c r="BR340" s="44">
        <v>79</v>
      </c>
      <c r="BS340" s="44">
        <v>344</v>
      </c>
      <c r="BT340" s="44">
        <v>1.4</v>
      </c>
      <c r="BU340" s="44">
        <v>3.5</v>
      </c>
      <c r="BV340" s="44">
        <v>3.9</v>
      </c>
      <c r="BW340" s="44">
        <v>1</v>
      </c>
      <c r="BX340" s="44" t="s">
        <v>1260</v>
      </c>
      <c r="BY340" s="44">
        <v>25</v>
      </c>
      <c r="BZ340" s="44">
        <v>20</v>
      </c>
      <c r="CA340" s="44">
        <v>24</v>
      </c>
      <c r="CB340" s="44">
        <v>19</v>
      </c>
      <c r="CC340" s="44">
        <v>21</v>
      </c>
      <c r="CD340" s="44">
        <v>17</v>
      </c>
      <c r="CE340" s="44">
        <v>19</v>
      </c>
      <c r="CF340" s="44">
        <v>17</v>
      </c>
    </row>
    <row r="341" spans="1:84">
      <c r="A341" s="44" t="s">
        <v>5</v>
      </c>
      <c r="B341" s="45" t="s">
        <v>59</v>
      </c>
      <c r="Z341" s="46">
        <v>1.9907407407407408E-2</v>
      </c>
      <c r="AA341" s="47" t="s">
        <v>102</v>
      </c>
      <c r="AB341" s="47" t="s">
        <v>484</v>
      </c>
      <c r="AC341" s="47" t="s">
        <v>57</v>
      </c>
      <c r="AD341" s="47">
        <v>7</v>
      </c>
      <c r="AF341" s="47" t="s">
        <v>36</v>
      </c>
      <c r="AJ341" s="49">
        <v>42614</v>
      </c>
      <c r="AK341" s="60">
        <v>0.41249999999999998</v>
      </c>
      <c r="AL341" s="60">
        <f t="shared" si="26"/>
        <v>0.40972222222222221</v>
      </c>
      <c r="AM341" s="60">
        <f t="shared" si="27"/>
        <v>0.41666666666666669</v>
      </c>
      <c r="AN341" s="61" t="str">
        <f t="shared" si="28"/>
        <v>01/09/2016 09:50:00</v>
      </c>
      <c r="AO341" s="61" t="str">
        <f t="shared" si="29"/>
        <v>01/09/2016 10:00:00</v>
      </c>
      <c r="AP341" s="44">
        <f>VLOOKUP($AN341, [1]TableView_704030_20160816_20160!$D$2:$M$5095,3,FALSE)</f>
        <v>1023.67153081</v>
      </c>
      <c r="AQ341" s="44">
        <f>VLOOKUP($AN341, [1]TableView_704030_20160816_20160!$D$2:$M$5095,8,FALSE)</f>
        <v>18.6666666666667</v>
      </c>
      <c r="AR341" s="44">
        <f>VLOOKUP($AN341, [1]TableView_704030_20160816_20160!$D$2:$M$5095,10,FALSE)</f>
        <v>0</v>
      </c>
      <c r="AS341" s="44">
        <f>VLOOKUP($AN341, [1]TableView_704030_20160816_20160!$D$2:$M$5095,4,FALSE)</f>
        <v>79</v>
      </c>
      <c r="AT341" s="44">
        <f>VLOOKUP($AN341, [1]TableView_704030_20160816_20160!$D$2:$M$5095,6,FALSE)</f>
        <v>344</v>
      </c>
      <c r="AU341" s="44">
        <f>VLOOKUP($AN341, [1]TableView_704030_20160816_20160!$D$2:$M$5095,7,FALSE)</f>
        <v>1.4</v>
      </c>
      <c r="AV341" s="44">
        <f>VLOOKUP($AN341, [1]TableView_704030_20160816_20160!$D$2:$M$5095,2,FALSE)</f>
        <v>3.5</v>
      </c>
      <c r="AW341" s="44">
        <f>VLOOKUP($AO341, [2]aacb8965d69cc6fd1cb3a5cae9e8ae7!$C$6:$F$853,4,FALSE)</f>
        <v>3.9</v>
      </c>
      <c r="AX341" s="44">
        <v>1</v>
      </c>
      <c r="AY341" s="44" t="str">
        <f t="shared" si="30"/>
        <v>01/09/2016 1</v>
      </c>
      <c r="AZ341" s="44">
        <f>VLOOKUP($AY341, [3]Sheet1!$D$3:$T$89,2,FALSE)</f>
        <v>25</v>
      </c>
      <c r="BA341" s="44">
        <f>VLOOKUP($AY341, [3]Sheet1!$D$3:$T$89,3,FALSE)</f>
        <v>20</v>
      </c>
      <c r="BB341" s="44">
        <f>VLOOKUP($AY341, [3]Sheet1!$D$3:$T$89,6,FALSE)</f>
        <v>24</v>
      </c>
      <c r="BC341" s="44">
        <f>VLOOKUP($AY341, [3]Sheet1!$D$3:$T$89,7,FALSE)</f>
        <v>19</v>
      </c>
      <c r="BD341" s="44">
        <f>VLOOKUP($AY341, [3]Sheet1!$D$3:$T$89,10,FALSE)</f>
        <v>21</v>
      </c>
      <c r="BE341" s="44">
        <f>VLOOKUP($AY341, [3]Sheet1!$D$3:$T$89,11,FALSE)</f>
        <v>17</v>
      </c>
      <c r="BF341" s="44">
        <f>VLOOKUP($AY341, [3]Sheet1!$D$3:$T$89,14,FALSE)</f>
        <v>19</v>
      </c>
      <c r="BG341" s="44">
        <f>VLOOKUP($AY341, [3]Sheet1!$D$3:$T$89,15,FALSE)</f>
        <v>17</v>
      </c>
      <c r="BI341" s="49">
        <v>42614</v>
      </c>
      <c r="BJ341" s="50">
        <v>0.41249999999999998</v>
      </c>
      <c r="BK341" s="50">
        <v>0.40972222222222221</v>
      </c>
      <c r="BL341" s="50">
        <v>0.41666666666666669</v>
      </c>
      <c r="BM341" s="44" t="s">
        <v>1158</v>
      </c>
      <c r="BN341" s="44" t="s">
        <v>1259</v>
      </c>
      <c r="BO341" s="44">
        <v>1023.67153081</v>
      </c>
      <c r="BP341" s="44">
        <v>18.6666666666667</v>
      </c>
      <c r="BQ341" s="44">
        <v>0</v>
      </c>
      <c r="BR341" s="44">
        <v>79</v>
      </c>
      <c r="BS341" s="44">
        <v>344</v>
      </c>
      <c r="BT341" s="44">
        <v>1.4</v>
      </c>
      <c r="BU341" s="44">
        <v>3.5</v>
      </c>
      <c r="BV341" s="44">
        <v>3.9</v>
      </c>
      <c r="BW341" s="44">
        <v>1</v>
      </c>
      <c r="BX341" s="44" t="s">
        <v>1260</v>
      </c>
      <c r="BY341" s="44">
        <v>25</v>
      </c>
      <c r="BZ341" s="44">
        <v>20</v>
      </c>
      <c r="CA341" s="44">
        <v>24</v>
      </c>
      <c r="CB341" s="44">
        <v>19</v>
      </c>
      <c r="CC341" s="44">
        <v>21</v>
      </c>
      <c r="CD341" s="44">
        <v>17</v>
      </c>
      <c r="CE341" s="44">
        <v>19</v>
      </c>
      <c r="CF341" s="44">
        <v>17</v>
      </c>
    </row>
    <row r="342" spans="1:84">
      <c r="A342" s="44" t="s">
        <v>6</v>
      </c>
      <c r="B342" s="45" t="s">
        <v>200</v>
      </c>
      <c r="Z342" s="46">
        <v>2.0196759259259258E-2</v>
      </c>
      <c r="AA342" s="47" t="s">
        <v>204</v>
      </c>
      <c r="AB342" s="47" t="s">
        <v>54</v>
      </c>
      <c r="AF342" s="47" t="s">
        <v>36</v>
      </c>
      <c r="AG342" s="44" t="s">
        <v>496</v>
      </c>
      <c r="AJ342" s="49">
        <v>42614</v>
      </c>
      <c r="AK342" s="60">
        <v>0.41249999999999998</v>
      </c>
      <c r="AL342" s="60">
        <f t="shared" si="26"/>
        <v>0.40972222222222221</v>
      </c>
      <c r="AM342" s="60">
        <f t="shared" si="27"/>
        <v>0.41666666666666669</v>
      </c>
      <c r="AN342" s="61" t="str">
        <f t="shared" si="28"/>
        <v>01/09/2016 09:50:00</v>
      </c>
      <c r="AO342" s="61" t="str">
        <f t="shared" si="29"/>
        <v>01/09/2016 10:00:00</v>
      </c>
      <c r="AP342" s="44">
        <f>VLOOKUP($AN342, [1]TableView_704030_20160816_20160!$D$2:$M$5095,3,FALSE)</f>
        <v>1023.67153081</v>
      </c>
      <c r="AQ342" s="44">
        <f>VLOOKUP($AN342, [1]TableView_704030_20160816_20160!$D$2:$M$5095,8,FALSE)</f>
        <v>18.6666666666667</v>
      </c>
      <c r="AR342" s="44">
        <f>VLOOKUP($AN342, [1]TableView_704030_20160816_20160!$D$2:$M$5095,10,FALSE)</f>
        <v>0</v>
      </c>
      <c r="AS342" s="44">
        <f>VLOOKUP($AN342, [1]TableView_704030_20160816_20160!$D$2:$M$5095,4,FALSE)</f>
        <v>79</v>
      </c>
      <c r="AT342" s="44">
        <f>VLOOKUP($AN342, [1]TableView_704030_20160816_20160!$D$2:$M$5095,6,FALSE)</f>
        <v>344</v>
      </c>
      <c r="AU342" s="44">
        <f>VLOOKUP($AN342, [1]TableView_704030_20160816_20160!$D$2:$M$5095,7,FALSE)</f>
        <v>1.4</v>
      </c>
      <c r="AV342" s="44">
        <f>VLOOKUP($AN342, [1]TableView_704030_20160816_20160!$D$2:$M$5095,2,FALSE)</f>
        <v>3.5</v>
      </c>
      <c r="AW342" s="44">
        <f>VLOOKUP($AO342, [2]aacb8965d69cc6fd1cb3a5cae9e8ae7!$C$6:$F$853,4,FALSE)</f>
        <v>3.9</v>
      </c>
      <c r="AX342" s="44">
        <v>1</v>
      </c>
      <c r="AY342" s="44" t="str">
        <f t="shared" si="30"/>
        <v>01/09/2016 1</v>
      </c>
      <c r="AZ342" s="44">
        <f>VLOOKUP($AY342, [3]Sheet1!$D$3:$T$89,2,FALSE)</f>
        <v>25</v>
      </c>
      <c r="BA342" s="44">
        <f>VLOOKUP($AY342, [3]Sheet1!$D$3:$T$89,3,FALSE)</f>
        <v>20</v>
      </c>
      <c r="BB342" s="44">
        <f>VLOOKUP($AY342, [3]Sheet1!$D$3:$T$89,6,FALSE)</f>
        <v>24</v>
      </c>
      <c r="BC342" s="44">
        <f>VLOOKUP($AY342, [3]Sheet1!$D$3:$T$89,7,FALSE)</f>
        <v>19</v>
      </c>
      <c r="BD342" s="44">
        <f>VLOOKUP($AY342, [3]Sheet1!$D$3:$T$89,10,FALSE)</f>
        <v>21</v>
      </c>
      <c r="BE342" s="44">
        <f>VLOOKUP($AY342, [3]Sheet1!$D$3:$T$89,11,FALSE)</f>
        <v>17</v>
      </c>
      <c r="BF342" s="44">
        <f>VLOOKUP($AY342, [3]Sheet1!$D$3:$T$89,14,FALSE)</f>
        <v>19</v>
      </c>
      <c r="BG342" s="44">
        <f>VLOOKUP($AY342, [3]Sheet1!$D$3:$T$89,15,FALSE)</f>
        <v>17</v>
      </c>
      <c r="BI342" s="49">
        <v>42614</v>
      </c>
      <c r="BJ342" s="50">
        <v>0.41249999999999998</v>
      </c>
      <c r="BK342" s="50">
        <v>0.40972222222222221</v>
      </c>
      <c r="BL342" s="50">
        <v>0.41666666666666669</v>
      </c>
      <c r="BM342" s="44" t="s">
        <v>1158</v>
      </c>
      <c r="BN342" s="44" t="s">
        <v>1259</v>
      </c>
      <c r="BO342" s="44">
        <v>1023.67153081</v>
      </c>
      <c r="BP342" s="44">
        <v>18.6666666666667</v>
      </c>
      <c r="BQ342" s="44">
        <v>0</v>
      </c>
      <c r="BR342" s="44">
        <v>79</v>
      </c>
      <c r="BS342" s="44">
        <v>344</v>
      </c>
      <c r="BT342" s="44">
        <v>1.4</v>
      </c>
      <c r="BU342" s="44">
        <v>3.5</v>
      </c>
      <c r="BV342" s="44">
        <v>3.9</v>
      </c>
      <c r="BW342" s="44">
        <v>1</v>
      </c>
      <c r="BX342" s="44" t="s">
        <v>1260</v>
      </c>
      <c r="BY342" s="44">
        <v>25</v>
      </c>
      <c r="BZ342" s="44">
        <v>20</v>
      </c>
      <c r="CA342" s="44">
        <v>24</v>
      </c>
      <c r="CB342" s="44">
        <v>19</v>
      </c>
      <c r="CC342" s="44">
        <v>21</v>
      </c>
      <c r="CD342" s="44">
        <v>17</v>
      </c>
      <c r="CE342" s="44">
        <v>19</v>
      </c>
      <c r="CF342" s="44">
        <v>17</v>
      </c>
    </row>
    <row r="343" spans="1:84">
      <c r="A343" s="44" t="s">
        <v>7</v>
      </c>
      <c r="B343" s="45" t="s">
        <v>509</v>
      </c>
      <c r="Z343" s="46">
        <v>2.0648148148148148E-2</v>
      </c>
      <c r="AA343" s="47" t="s">
        <v>483</v>
      </c>
      <c r="AB343" s="47" t="s">
        <v>54</v>
      </c>
      <c r="AF343" s="47" t="s">
        <v>29</v>
      </c>
      <c r="AJ343" s="49">
        <v>42614</v>
      </c>
      <c r="AK343" s="60">
        <v>0.41249999999999998</v>
      </c>
      <c r="AL343" s="60">
        <f t="shared" si="26"/>
        <v>0.40972222222222221</v>
      </c>
      <c r="AM343" s="60">
        <f t="shared" si="27"/>
        <v>0.41666666666666669</v>
      </c>
      <c r="AN343" s="61" t="str">
        <f t="shared" si="28"/>
        <v>01/09/2016 09:50:00</v>
      </c>
      <c r="AO343" s="61" t="str">
        <f t="shared" si="29"/>
        <v>01/09/2016 10:00:00</v>
      </c>
      <c r="AP343" s="44">
        <f>VLOOKUP($AN343, [1]TableView_704030_20160816_20160!$D$2:$M$5095,3,FALSE)</f>
        <v>1023.67153081</v>
      </c>
      <c r="AQ343" s="44">
        <f>VLOOKUP($AN343, [1]TableView_704030_20160816_20160!$D$2:$M$5095,8,FALSE)</f>
        <v>18.6666666666667</v>
      </c>
      <c r="AR343" s="44">
        <f>VLOOKUP($AN343, [1]TableView_704030_20160816_20160!$D$2:$M$5095,10,FALSE)</f>
        <v>0</v>
      </c>
      <c r="AS343" s="44">
        <f>VLOOKUP($AN343, [1]TableView_704030_20160816_20160!$D$2:$M$5095,4,FALSE)</f>
        <v>79</v>
      </c>
      <c r="AT343" s="44">
        <f>VLOOKUP($AN343, [1]TableView_704030_20160816_20160!$D$2:$M$5095,6,FALSE)</f>
        <v>344</v>
      </c>
      <c r="AU343" s="44">
        <f>VLOOKUP($AN343, [1]TableView_704030_20160816_20160!$D$2:$M$5095,7,FALSE)</f>
        <v>1.4</v>
      </c>
      <c r="AV343" s="44">
        <f>VLOOKUP($AN343, [1]TableView_704030_20160816_20160!$D$2:$M$5095,2,FALSE)</f>
        <v>3.5</v>
      </c>
      <c r="AW343" s="44">
        <f>VLOOKUP($AO343, [2]aacb8965d69cc6fd1cb3a5cae9e8ae7!$C$6:$F$853,4,FALSE)</f>
        <v>3.9</v>
      </c>
      <c r="AX343" s="44">
        <v>1</v>
      </c>
      <c r="AY343" s="44" t="str">
        <f t="shared" si="30"/>
        <v>01/09/2016 1</v>
      </c>
      <c r="AZ343" s="44">
        <f>VLOOKUP($AY343, [3]Sheet1!$D$3:$T$89,2,FALSE)</f>
        <v>25</v>
      </c>
      <c r="BA343" s="44">
        <f>VLOOKUP($AY343, [3]Sheet1!$D$3:$T$89,3,FALSE)</f>
        <v>20</v>
      </c>
      <c r="BB343" s="44">
        <f>VLOOKUP($AY343, [3]Sheet1!$D$3:$T$89,6,FALSE)</f>
        <v>24</v>
      </c>
      <c r="BC343" s="44">
        <f>VLOOKUP($AY343, [3]Sheet1!$D$3:$T$89,7,FALSE)</f>
        <v>19</v>
      </c>
      <c r="BD343" s="44">
        <f>VLOOKUP($AY343, [3]Sheet1!$D$3:$T$89,10,FALSE)</f>
        <v>21</v>
      </c>
      <c r="BE343" s="44">
        <f>VLOOKUP($AY343, [3]Sheet1!$D$3:$T$89,11,FALSE)</f>
        <v>17</v>
      </c>
      <c r="BF343" s="44">
        <f>VLOOKUP($AY343, [3]Sheet1!$D$3:$T$89,14,FALSE)</f>
        <v>19</v>
      </c>
      <c r="BG343" s="44">
        <f>VLOOKUP($AY343, [3]Sheet1!$D$3:$T$89,15,FALSE)</f>
        <v>17</v>
      </c>
      <c r="BI343" s="49">
        <v>42614</v>
      </c>
      <c r="BJ343" s="50">
        <v>0.41249999999999998</v>
      </c>
      <c r="BK343" s="50">
        <v>0.40972222222222221</v>
      </c>
      <c r="BL343" s="50">
        <v>0.41666666666666669</v>
      </c>
      <c r="BM343" s="44" t="s">
        <v>1158</v>
      </c>
      <c r="BN343" s="44" t="s">
        <v>1259</v>
      </c>
      <c r="BO343" s="44">
        <v>1023.67153081</v>
      </c>
      <c r="BP343" s="44">
        <v>18.6666666666667</v>
      </c>
      <c r="BQ343" s="44">
        <v>0</v>
      </c>
      <c r="BR343" s="44">
        <v>79</v>
      </c>
      <c r="BS343" s="44">
        <v>344</v>
      </c>
      <c r="BT343" s="44">
        <v>1.4</v>
      </c>
      <c r="BU343" s="44">
        <v>3.5</v>
      </c>
      <c r="BV343" s="44">
        <v>3.9</v>
      </c>
      <c r="BW343" s="44">
        <v>1</v>
      </c>
      <c r="BX343" s="44" t="s">
        <v>1260</v>
      </c>
      <c r="BY343" s="44">
        <v>25</v>
      </c>
      <c r="BZ343" s="44">
        <v>20</v>
      </c>
      <c r="CA343" s="44">
        <v>24</v>
      </c>
      <c r="CB343" s="44">
        <v>19</v>
      </c>
      <c r="CC343" s="44">
        <v>21</v>
      </c>
      <c r="CD343" s="44">
        <v>17</v>
      </c>
      <c r="CE343" s="44">
        <v>19</v>
      </c>
      <c r="CF343" s="44">
        <v>17</v>
      </c>
    </row>
    <row r="344" spans="1:84">
      <c r="Z344" s="46">
        <v>2.0833333333333332E-2</v>
      </c>
      <c r="AJ344" s="49">
        <v>42614</v>
      </c>
      <c r="AK344" s="60">
        <v>0.41249999999999998</v>
      </c>
      <c r="AL344" s="60">
        <f t="shared" si="26"/>
        <v>0.40972222222222221</v>
      </c>
      <c r="AM344" s="60">
        <f t="shared" si="27"/>
        <v>0.41666666666666669</v>
      </c>
      <c r="AN344" s="61" t="str">
        <f t="shared" si="28"/>
        <v>01/09/2016 09:50:00</v>
      </c>
      <c r="AO344" s="61" t="str">
        <f t="shared" si="29"/>
        <v>01/09/2016 10:00:00</v>
      </c>
      <c r="AP344" s="44">
        <f>VLOOKUP($AN344, [1]TableView_704030_20160816_20160!$D$2:$M$5095,3,FALSE)</f>
        <v>1023.67153081</v>
      </c>
      <c r="AQ344" s="44">
        <f>VLOOKUP($AN344, [1]TableView_704030_20160816_20160!$D$2:$M$5095,8,FALSE)</f>
        <v>18.6666666666667</v>
      </c>
      <c r="AR344" s="44">
        <f>VLOOKUP($AN344, [1]TableView_704030_20160816_20160!$D$2:$M$5095,10,FALSE)</f>
        <v>0</v>
      </c>
      <c r="AS344" s="44">
        <f>VLOOKUP($AN344, [1]TableView_704030_20160816_20160!$D$2:$M$5095,4,FALSE)</f>
        <v>79</v>
      </c>
      <c r="AT344" s="44">
        <f>VLOOKUP($AN344, [1]TableView_704030_20160816_20160!$D$2:$M$5095,6,FALSE)</f>
        <v>344</v>
      </c>
      <c r="AU344" s="44">
        <f>VLOOKUP($AN344, [1]TableView_704030_20160816_20160!$D$2:$M$5095,7,FALSE)</f>
        <v>1.4</v>
      </c>
      <c r="AV344" s="44">
        <f>VLOOKUP($AN344, [1]TableView_704030_20160816_20160!$D$2:$M$5095,2,FALSE)</f>
        <v>3.5</v>
      </c>
      <c r="AW344" s="44">
        <f>VLOOKUP($AO344, [2]aacb8965d69cc6fd1cb3a5cae9e8ae7!$C$6:$F$853,4,FALSE)</f>
        <v>3.9</v>
      </c>
      <c r="AX344" s="44">
        <v>1</v>
      </c>
      <c r="AY344" s="44" t="str">
        <f t="shared" si="30"/>
        <v>01/09/2016 1</v>
      </c>
      <c r="AZ344" s="44">
        <f>VLOOKUP($AY344, [3]Sheet1!$D$3:$T$89,2,FALSE)</f>
        <v>25</v>
      </c>
      <c r="BA344" s="44">
        <f>VLOOKUP($AY344, [3]Sheet1!$D$3:$T$89,3,FALSE)</f>
        <v>20</v>
      </c>
      <c r="BB344" s="44">
        <f>VLOOKUP($AY344, [3]Sheet1!$D$3:$T$89,6,FALSE)</f>
        <v>24</v>
      </c>
      <c r="BC344" s="44">
        <f>VLOOKUP($AY344, [3]Sheet1!$D$3:$T$89,7,FALSE)</f>
        <v>19</v>
      </c>
      <c r="BD344" s="44">
        <f>VLOOKUP($AY344, [3]Sheet1!$D$3:$T$89,10,FALSE)</f>
        <v>21</v>
      </c>
      <c r="BE344" s="44">
        <f>VLOOKUP($AY344, [3]Sheet1!$D$3:$T$89,11,FALSE)</f>
        <v>17</v>
      </c>
      <c r="BF344" s="44">
        <f>VLOOKUP($AY344, [3]Sheet1!$D$3:$T$89,14,FALSE)</f>
        <v>19</v>
      </c>
      <c r="BG344" s="44">
        <f>VLOOKUP($AY344, [3]Sheet1!$D$3:$T$89,15,FALSE)</f>
        <v>17</v>
      </c>
      <c r="BI344" s="49">
        <v>42614</v>
      </c>
      <c r="BJ344" s="50">
        <v>0.41249999999999998</v>
      </c>
      <c r="BK344" s="50">
        <v>0.40972222222222221</v>
      </c>
      <c r="BL344" s="50">
        <v>0.41666666666666669</v>
      </c>
      <c r="BM344" s="44" t="s">
        <v>1158</v>
      </c>
      <c r="BN344" s="44" t="s">
        <v>1259</v>
      </c>
      <c r="BO344" s="44">
        <v>1023.67153081</v>
      </c>
      <c r="BP344" s="44">
        <v>18.6666666666667</v>
      </c>
      <c r="BQ344" s="44">
        <v>0</v>
      </c>
      <c r="BR344" s="44">
        <v>79</v>
      </c>
      <c r="BS344" s="44">
        <v>344</v>
      </c>
      <c r="BT344" s="44">
        <v>1.4</v>
      </c>
      <c r="BU344" s="44">
        <v>3.5</v>
      </c>
      <c r="BV344" s="44">
        <v>3.9</v>
      </c>
      <c r="BW344" s="44">
        <v>1</v>
      </c>
      <c r="BX344" s="44" t="s">
        <v>1260</v>
      </c>
      <c r="BY344" s="44">
        <v>25</v>
      </c>
      <c r="BZ344" s="44">
        <v>20</v>
      </c>
      <c r="CA344" s="44">
        <v>24</v>
      </c>
      <c r="CB344" s="44">
        <v>19</v>
      </c>
      <c r="CC344" s="44">
        <v>21</v>
      </c>
      <c r="CD344" s="44">
        <v>17</v>
      </c>
      <c r="CE344" s="44">
        <v>19</v>
      </c>
      <c r="CF344" s="44">
        <v>17</v>
      </c>
    </row>
    <row r="345" spans="1:84" s="28" customFormat="1">
      <c r="B345" s="51"/>
      <c r="D345" s="52"/>
      <c r="E345" s="53"/>
      <c r="F345" s="53"/>
      <c r="G345" s="53"/>
      <c r="H345" s="53"/>
      <c r="I345" s="53"/>
      <c r="M345" s="54"/>
      <c r="O345" s="52"/>
      <c r="P345" s="53"/>
      <c r="Q345" s="53"/>
      <c r="R345" s="53"/>
      <c r="S345" s="53"/>
      <c r="T345" s="53"/>
      <c r="U345" s="53"/>
      <c r="X345" s="54"/>
      <c r="Z345" s="52"/>
      <c r="AA345" s="53"/>
      <c r="AB345" s="53"/>
      <c r="AC345" s="53"/>
      <c r="AD345" s="53"/>
      <c r="AE345" s="53"/>
      <c r="AF345" s="53"/>
      <c r="AJ345" s="49">
        <v>42614</v>
      </c>
      <c r="AK345" s="60">
        <v>0.41249999999999998</v>
      </c>
      <c r="AL345" s="60">
        <f t="shared" si="26"/>
        <v>0.40972222222222221</v>
      </c>
      <c r="AM345" s="60">
        <f t="shared" si="27"/>
        <v>0.41666666666666669</v>
      </c>
      <c r="AN345" s="61" t="str">
        <f t="shared" si="28"/>
        <v>01/09/2016 09:50:00</v>
      </c>
      <c r="AO345" s="61" t="str">
        <f t="shared" si="29"/>
        <v>01/09/2016 10:00:00</v>
      </c>
      <c r="AP345" s="44">
        <f>VLOOKUP($AN345, [1]TableView_704030_20160816_20160!$D$2:$M$5095,3,FALSE)</f>
        <v>1023.67153081</v>
      </c>
      <c r="AQ345" s="44">
        <f>VLOOKUP($AN345, [1]TableView_704030_20160816_20160!$D$2:$M$5095,8,FALSE)</f>
        <v>18.6666666666667</v>
      </c>
      <c r="AR345" s="44">
        <f>VLOOKUP($AN345, [1]TableView_704030_20160816_20160!$D$2:$M$5095,10,FALSE)</f>
        <v>0</v>
      </c>
      <c r="AS345" s="44">
        <f>VLOOKUP($AN345, [1]TableView_704030_20160816_20160!$D$2:$M$5095,4,FALSE)</f>
        <v>79</v>
      </c>
      <c r="AT345" s="44">
        <f>VLOOKUP($AN345, [1]TableView_704030_20160816_20160!$D$2:$M$5095,6,FALSE)</f>
        <v>344</v>
      </c>
      <c r="AU345" s="44">
        <f>VLOOKUP($AN345, [1]TableView_704030_20160816_20160!$D$2:$M$5095,7,FALSE)</f>
        <v>1.4</v>
      </c>
      <c r="AV345" s="44">
        <f>VLOOKUP($AN345, [1]TableView_704030_20160816_20160!$D$2:$M$5095,2,FALSE)</f>
        <v>3.5</v>
      </c>
      <c r="AW345" s="44">
        <f>VLOOKUP($AO345, [2]aacb8965d69cc6fd1cb3a5cae9e8ae7!$C$6:$F$853,4,FALSE)</f>
        <v>3.9</v>
      </c>
      <c r="AX345" s="44">
        <v>1</v>
      </c>
      <c r="AY345" s="44" t="str">
        <f t="shared" si="30"/>
        <v>01/09/2016 1</v>
      </c>
      <c r="AZ345" s="44">
        <f>VLOOKUP($AY345, [3]Sheet1!$D$3:$T$89,2,FALSE)</f>
        <v>25</v>
      </c>
      <c r="BA345" s="44">
        <f>VLOOKUP($AY345, [3]Sheet1!$D$3:$T$89,3,FALSE)</f>
        <v>20</v>
      </c>
      <c r="BB345" s="44">
        <f>VLOOKUP($AY345, [3]Sheet1!$D$3:$T$89,6,FALSE)</f>
        <v>24</v>
      </c>
      <c r="BC345" s="44">
        <f>VLOOKUP($AY345, [3]Sheet1!$D$3:$T$89,7,FALSE)</f>
        <v>19</v>
      </c>
      <c r="BD345" s="44">
        <f>VLOOKUP($AY345, [3]Sheet1!$D$3:$T$89,10,FALSE)</f>
        <v>21</v>
      </c>
      <c r="BE345" s="44">
        <f>VLOOKUP($AY345, [3]Sheet1!$D$3:$T$89,11,FALSE)</f>
        <v>17</v>
      </c>
      <c r="BF345" s="44">
        <f>VLOOKUP($AY345, [3]Sheet1!$D$3:$T$89,14,FALSE)</f>
        <v>19</v>
      </c>
      <c r="BG345" s="44">
        <f>VLOOKUP($AY345, [3]Sheet1!$D$3:$T$89,15,FALSE)</f>
        <v>17</v>
      </c>
      <c r="BI345" s="58">
        <v>42614</v>
      </c>
      <c r="BJ345" s="59">
        <v>0.41249999999999998</v>
      </c>
      <c r="BK345" s="59">
        <v>0.40972222222222221</v>
      </c>
      <c r="BL345" s="59">
        <v>0.41666666666666669</v>
      </c>
      <c r="BM345" s="28" t="s">
        <v>1158</v>
      </c>
      <c r="BN345" s="28" t="s">
        <v>1259</v>
      </c>
      <c r="BO345" s="28">
        <v>1023.67153081</v>
      </c>
      <c r="BP345" s="28">
        <v>18.6666666666667</v>
      </c>
      <c r="BQ345" s="28">
        <v>0</v>
      </c>
      <c r="BR345" s="28">
        <v>79</v>
      </c>
      <c r="BS345" s="28">
        <v>344</v>
      </c>
      <c r="BT345" s="28">
        <v>1.4</v>
      </c>
      <c r="BU345" s="28">
        <v>3.5</v>
      </c>
      <c r="BV345" s="28">
        <v>3.9</v>
      </c>
      <c r="BW345" s="28">
        <v>1</v>
      </c>
      <c r="BX345" s="28" t="s">
        <v>1260</v>
      </c>
      <c r="BY345" s="28">
        <v>25</v>
      </c>
      <c r="BZ345" s="28">
        <v>20</v>
      </c>
      <c r="CA345" s="28">
        <v>24</v>
      </c>
      <c r="CB345" s="28">
        <v>19</v>
      </c>
      <c r="CC345" s="28">
        <v>21</v>
      </c>
      <c r="CD345" s="28">
        <v>17</v>
      </c>
      <c r="CE345" s="28">
        <v>19</v>
      </c>
      <c r="CF345" s="28">
        <v>17</v>
      </c>
    </row>
    <row r="346" spans="1:84">
      <c r="A346" s="44" t="s">
        <v>0</v>
      </c>
      <c r="B346" s="45" t="s">
        <v>508</v>
      </c>
      <c r="D346" s="46">
        <v>0</v>
      </c>
      <c r="E346" s="47" t="s">
        <v>79</v>
      </c>
      <c r="F346" s="13" t="s">
        <v>342</v>
      </c>
      <c r="J346" s="44" t="s">
        <v>36</v>
      </c>
      <c r="K346" s="44" t="s">
        <v>519</v>
      </c>
      <c r="O346" s="46">
        <v>0</v>
      </c>
      <c r="P346" s="47" t="s">
        <v>86</v>
      </c>
      <c r="Q346" s="47" t="s">
        <v>54</v>
      </c>
      <c r="T346" s="47" t="s">
        <v>53</v>
      </c>
      <c r="U346" s="47" t="s">
        <v>36</v>
      </c>
      <c r="Z346" s="46">
        <v>0</v>
      </c>
      <c r="AA346" s="13" t="s">
        <v>60</v>
      </c>
      <c r="AB346" s="13" t="s">
        <v>33</v>
      </c>
      <c r="AF346" s="13" t="s">
        <v>36</v>
      </c>
      <c r="AG346" s="44" t="s">
        <v>530</v>
      </c>
      <c r="AJ346" s="49">
        <v>42614</v>
      </c>
      <c r="AK346" s="60">
        <v>0.7416666666666667</v>
      </c>
      <c r="AL346" s="60">
        <v>0.73958333333333337</v>
      </c>
      <c r="AM346" s="60">
        <f t="shared" si="27"/>
        <v>0.75</v>
      </c>
      <c r="AN346" s="61" t="str">
        <f t="shared" si="28"/>
        <v>01/09/2016 17:45:00</v>
      </c>
      <c r="AO346" s="61" t="str">
        <f t="shared" si="29"/>
        <v>01/09/2016 18:00:00</v>
      </c>
      <c r="AP346" s="44">
        <f>VLOOKUP($AN346, [1]TableView_704030_20160816_20160!$D$2:$M$5095,3,FALSE)</f>
        <v>1021.2671946200001</v>
      </c>
      <c r="AQ346" s="44">
        <f>VLOOKUP($AN346, [1]TableView_704030_20160816_20160!$D$2:$M$5095,8,FALSE)</f>
        <v>18.8888888888889</v>
      </c>
      <c r="AR346" s="44">
        <f>VLOOKUP($AN346, [1]TableView_704030_20160816_20160!$D$2:$M$5095,10,FALSE)</f>
        <v>0</v>
      </c>
      <c r="AS346" s="44">
        <f>VLOOKUP($AN346, [1]TableView_704030_20160816_20160!$D$2:$M$5095,4,FALSE)</f>
        <v>72</v>
      </c>
      <c r="AT346" s="44">
        <f>VLOOKUP($AN346, [1]TableView_704030_20160816_20160!$D$2:$M$5095,6,FALSE)</f>
        <v>213</v>
      </c>
      <c r="AU346" s="44">
        <f>VLOOKUP($AN346, [1]TableView_704030_20160816_20160!$D$2:$M$5095,7,FALSE)</f>
        <v>3</v>
      </c>
      <c r="AV346" s="44">
        <f>VLOOKUP($AN346, [1]TableView_704030_20160816_20160!$D$2:$M$5095,2,FALSE)</f>
        <v>7</v>
      </c>
      <c r="AW346" s="44">
        <f>VLOOKUP($AO346, [2]aacb8965d69cc6fd1cb3a5cae9e8ae7!$C$6:$F$853,4,FALSE)</f>
        <v>0.1</v>
      </c>
      <c r="AX346" s="44">
        <v>4</v>
      </c>
      <c r="AY346" s="44" t="str">
        <f t="shared" si="30"/>
        <v>01/09/2016 4</v>
      </c>
      <c r="AZ346" s="44">
        <f>VLOOKUP($AY346, [3]Sheet1!$D$3:$T$89,2,FALSE)</f>
        <v>21</v>
      </c>
      <c r="BA346" s="44">
        <f>VLOOKUP($AY346, [3]Sheet1!$D$3:$T$89,3,FALSE)</f>
        <v>20</v>
      </c>
      <c r="BB346" s="44">
        <f>VLOOKUP($AY346, [3]Sheet1!$D$3:$T$89,6,FALSE)</f>
        <v>23</v>
      </c>
      <c r="BC346" s="44">
        <f>VLOOKUP($AY346, [3]Sheet1!$D$3:$T$89,7,FALSE)</f>
        <v>18</v>
      </c>
      <c r="BD346" s="44">
        <f>VLOOKUP($AY346, [3]Sheet1!$D$3:$T$89,10,FALSE)</f>
        <v>24</v>
      </c>
      <c r="BE346" s="44">
        <f>VLOOKUP($AY346, [3]Sheet1!$D$3:$T$89,11,FALSE)</f>
        <v>18</v>
      </c>
      <c r="BF346" s="44">
        <f>VLOOKUP($AY346, [3]Sheet1!$D$3:$T$89,14,FALSE)</f>
        <v>24</v>
      </c>
      <c r="BG346" s="44">
        <f>VLOOKUP($AY346, [3]Sheet1!$D$3:$T$89,15,FALSE)</f>
        <v>18</v>
      </c>
      <c r="BI346" s="49">
        <v>42614</v>
      </c>
      <c r="BJ346" s="50">
        <v>0.7416666666666667</v>
      </c>
      <c r="BK346" s="50">
        <v>0.73958333333333337</v>
      </c>
      <c r="BL346" s="50">
        <v>0.75</v>
      </c>
      <c r="BM346" s="44" t="s">
        <v>1261</v>
      </c>
      <c r="BN346" s="44" t="s">
        <v>1262</v>
      </c>
      <c r="BO346" s="44">
        <v>1021.2671946200001</v>
      </c>
      <c r="BP346" s="44">
        <v>18.8888888888889</v>
      </c>
      <c r="BQ346" s="44">
        <v>0</v>
      </c>
      <c r="BR346" s="44">
        <v>72</v>
      </c>
      <c r="BS346" s="44">
        <v>213</v>
      </c>
      <c r="BT346" s="44">
        <v>3</v>
      </c>
      <c r="BU346" s="44">
        <v>7</v>
      </c>
      <c r="BV346" s="44">
        <v>0.1</v>
      </c>
      <c r="BW346" s="44">
        <v>4</v>
      </c>
      <c r="BX346" s="44" t="s">
        <v>1263</v>
      </c>
      <c r="BY346" s="44">
        <v>21</v>
      </c>
      <c r="BZ346" s="44">
        <v>20</v>
      </c>
      <c r="CA346" s="44">
        <v>23</v>
      </c>
      <c r="CB346" s="44">
        <v>18</v>
      </c>
      <c r="CC346" s="44">
        <v>24</v>
      </c>
      <c r="CD346" s="44">
        <v>18</v>
      </c>
      <c r="CE346" s="44">
        <v>24</v>
      </c>
      <c r="CF346" s="44">
        <v>18</v>
      </c>
    </row>
    <row r="347" spans="1:84">
      <c r="A347" s="44" t="s">
        <v>1</v>
      </c>
      <c r="B347" s="45" t="s">
        <v>445</v>
      </c>
      <c r="D347" s="46">
        <v>2.0833333333333332E-2</v>
      </c>
      <c r="O347" s="46">
        <v>6.5393518518518517E-3</v>
      </c>
      <c r="P347" s="47" t="s">
        <v>86</v>
      </c>
      <c r="Q347" s="47" t="s">
        <v>523</v>
      </c>
      <c r="U347" s="47" t="s">
        <v>29</v>
      </c>
      <c r="V347" s="44" t="s">
        <v>251</v>
      </c>
      <c r="Z347" s="46">
        <v>1.8634259259259261E-3</v>
      </c>
      <c r="AA347" s="13" t="s">
        <v>60</v>
      </c>
      <c r="AB347" s="13" t="s">
        <v>33</v>
      </c>
      <c r="AF347" s="13" t="s">
        <v>36</v>
      </c>
      <c r="AG347" s="44" t="s">
        <v>396</v>
      </c>
      <c r="AJ347" s="49">
        <v>42614</v>
      </c>
      <c r="AK347" s="60">
        <v>0.7416666666666667</v>
      </c>
      <c r="AL347" s="60">
        <v>0.73958333333333337</v>
      </c>
      <c r="AM347" s="60">
        <f t="shared" si="27"/>
        <v>0.75</v>
      </c>
      <c r="AN347" s="61" t="str">
        <f t="shared" si="28"/>
        <v>01/09/2016 17:45:00</v>
      </c>
      <c r="AO347" s="61" t="str">
        <f t="shared" si="29"/>
        <v>01/09/2016 18:00:00</v>
      </c>
      <c r="AP347" s="44">
        <f>VLOOKUP($AN347, [1]TableView_704030_20160816_20160!$D$2:$M$5095,3,FALSE)</f>
        <v>1021.2671946200001</v>
      </c>
      <c r="AQ347" s="44">
        <f>VLOOKUP($AN347, [1]TableView_704030_20160816_20160!$D$2:$M$5095,8,FALSE)</f>
        <v>18.8888888888889</v>
      </c>
      <c r="AR347" s="44">
        <f>VLOOKUP($AN347, [1]TableView_704030_20160816_20160!$D$2:$M$5095,10,FALSE)</f>
        <v>0</v>
      </c>
      <c r="AS347" s="44">
        <f>VLOOKUP($AN347, [1]TableView_704030_20160816_20160!$D$2:$M$5095,4,FALSE)</f>
        <v>72</v>
      </c>
      <c r="AT347" s="44">
        <f>VLOOKUP($AN347, [1]TableView_704030_20160816_20160!$D$2:$M$5095,6,FALSE)</f>
        <v>213</v>
      </c>
      <c r="AU347" s="44">
        <f>VLOOKUP($AN347, [1]TableView_704030_20160816_20160!$D$2:$M$5095,7,FALSE)</f>
        <v>3</v>
      </c>
      <c r="AV347" s="44">
        <f>VLOOKUP($AN347, [1]TableView_704030_20160816_20160!$D$2:$M$5095,2,FALSE)</f>
        <v>7</v>
      </c>
      <c r="AW347" s="44">
        <f>VLOOKUP($AO347, [2]aacb8965d69cc6fd1cb3a5cae9e8ae7!$C$6:$F$853,4,FALSE)</f>
        <v>0.1</v>
      </c>
      <c r="AX347" s="44">
        <v>4</v>
      </c>
      <c r="AY347" s="44" t="str">
        <f t="shared" si="30"/>
        <v>01/09/2016 4</v>
      </c>
      <c r="AZ347" s="44">
        <f>VLOOKUP($AY347, [3]Sheet1!$D$3:$T$89,2,FALSE)</f>
        <v>21</v>
      </c>
      <c r="BA347" s="44">
        <f>VLOOKUP($AY347, [3]Sheet1!$D$3:$T$89,3,FALSE)</f>
        <v>20</v>
      </c>
      <c r="BB347" s="44">
        <f>VLOOKUP($AY347, [3]Sheet1!$D$3:$T$89,6,FALSE)</f>
        <v>23</v>
      </c>
      <c r="BC347" s="44">
        <f>VLOOKUP($AY347, [3]Sheet1!$D$3:$T$89,7,FALSE)</f>
        <v>18</v>
      </c>
      <c r="BD347" s="44">
        <f>VLOOKUP($AY347, [3]Sheet1!$D$3:$T$89,10,FALSE)</f>
        <v>24</v>
      </c>
      <c r="BE347" s="44">
        <f>VLOOKUP($AY347, [3]Sheet1!$D$3:$T$89,11,FALSE)</f>
        <v>18</v>
      </c>
      <c r="BF347" s="44">
        <f>VLOOKUP($AY347, [3]Sheet1!$D$3:$T$89,14,FALSE)</f>
        <v>24</v>
      </c>
      <c r="BG347" s="44">
        <f>VLOOKUP($AY347, [3]Sheet1!$D$3:$T$89,15,FALSE)</f>
        <v>18</v>
      </c>
      <c r="BI347" s="49">
        <v>42614</v>
      </c>
      <c r="BJ347" s="50">
        <v>0.7416666666666667</v>
      </c>
      <c r="BK347" s="50">
        <v>0.73958333333333337</v>
      </c>
      <c r="BL347" s="50">
        <v>0.75</v>
      </c>
      <c r="BM347" s="44" t="s">
        <v>1261</v>
      </c>
      <c r="BN347" s="44" t="s">
        <v>1262</v>
      </c>
      <c r="BO347" s="44">
        <v>1021.2671946200001</v>
      </c>
      <c r="BP347" s="44">
        <v>18.8888888888889</v>
      </c>
      <c r="BQ347" s="44">
        <v>0</v>
      </c>
      <c r="BR347" s="44">
        <v>72</v>
      </c>
      <c r="BS347" s="44">
        <v>213</v>
      </c>
      <c r="BT347" s="44">
        <v>3</v>
      </c>
      <c r="BU347" s="44">
        <v>7</v>
      </c>
      <c r="BV347" s="44">
        <v>0.1</v>
      </c>
      <c r="BW347" s="44">
        <v>4</v>
      </c>
      <c r="BX347" s="44" t="s">
        <v>1263</v>
      </c>
      <c r="BY347" s="44">
        <v>21</v>
      </c>
      <c r="BZ347" s="44">
        <v>20</v>
      </c>
      <c r="CA347" s="44">
        <v>23</v>
      </c>
      <c r="CB347" s="44">
        <v>18</v>
      </c>
      <c r="CC347" s="44">
        <v>24</v>
      </c>
      <c r="CD347" s="44">
        <v>18</v>
      </c>
      <c r="CE347" s="44">
        <v>24</v>
      </c>
      <c r="CF347" s="44">
        <v>18</v>
      </c>
    </row>
    <row r="348" spans="1:84">
      <c r="A348" s="44" t="s">
        <v>2</v>
      </c>
      <c r="B348" s="45" t="s">
        <v>20</v>
      </c>
      <c r="O348" s="46">
        <v>6.6550925925925935E-3</v>
      </c>
      <c r="P348" s="47" t="s">
        <v>86</v>
      </c>
      <c r="Q348" s="47" t="s">
        <v>54</v>
      </c>
      <c r="U348" s="47" t="s">
        <v>36</v>
      </c>
      <c r="Z348" s="46">
        <v>3.6921296296296298E-3</v>
      </c>
      <c r="AA348" s="13" t="s">
        <v>528</v>
      </c>
      <c r="AB348" s="13" t="s">
        <v>54</v>
      </c>
      <c r="AF348" s="13" t="s">
        <v>29</v>
      </c>
      <c r="AJ348" s="49">
        <v>42614</v>
      </c>
      <c r="AK348" s="60">
        <v>0.74166666666666703</v>
      </c>
      <c r="AL348" s="60">
        <v>0.73958333333333304</v>
      </c>
      <c r="AM348" s="60">
        <f t="shared" si="27"/>
        <v>0.75</v>
      </c>
      <c r="AN348" s="61" t="str">
        <f t="shared" si="28"/>
        <v>01/09/2016 17:45:00</v>
      </c>
      <c r="AO348" s="61" t="str">
        <f t="shared" si="29"/>
        <v>01/09/2016 18:00:00</v>
      </c>
      <c r="AP348" s="44">
        <f>VLOOKUP($AN348, [1]TableView_704030_20160816_20160!$D$2:$M$5095,3,FALSE)</f>
        <v>1021.2671946200001</v>
      </c>
      <c r="AQ348" s="44">
        <f>VLOOKUP($AN348, [1]TableView_704030_20160816_20160!$D$2:$M$5095,8,FALSE)</f>
        <v>18.8888888888889</v>
      </c>
      <c r="AR348" s="44">
        <f>VLOOKUP($AN348, [1]TableView_704030_20160816_20160!$D$2:$M$5095,10,FALSE)</f>
        <v>0</v>
      </c>
      <c r="AS348" s="44">
        <f>VLOOKUP($AN348, [1]TableView_704030_20160816_20160!$D$2:$M$5095,4,FALSE)</f>
        <v>72</v>
      </c>
      <c r="AT348" s="44">
        <f>VLOOKUP($AN348, [1]TableView_704030_20160816_20160!$D$2:$M$5095,6,FALSE)</f>
        <v>213</v>
      </c>
      <c r="AU348" s="44">
        <f>VLOOKUP($AN348, [1]TableView_704030_20160816_20160!$D$2:$M$5095,7,FALSE)</f>
        <v>3</v>
      </c>
      <c r="AV348" s="44">
        <f>VLOOKUP($AN348, [1]TableView_704030_20160816_20160!$D$2:$M$5095,2,FALSE)</f>
        <v>7</v>
      </c>
      <c r="AW348" s="44">
        <f>VLOOKUP($AO348, [2]aacb8965d69cc6fd1cb3a5cae9e8ae7!$C$6:$F$853,4,FALSE)</f>
        <v>0.1</v>
      </c>
      <c r="AX348" s="44">
        <v>4</v>
      </c>
      <c r="AY348" s="44" t="str">
        <f t="shared" si="30"/>
        <v>01/09/2016 4</v>
      </c>
      <c r="AZ348" s="44">
        <f>VLOOKUP($AY348, [3]Sheet1!$D$3:$T$89,2,FALSE)</f>
        <v>21</v>
      </c>
      <c r="BA348" s="44">
        <f>VLOOKUP($AY348, [3]Sheet1!$D$3:$T$89,3,FALSE)</f>
        <v>20</v>
      </c>
      <c r="BB348" s="44">
        <f>VLOOKUP($AY348, [3]Sheet1!$D$3:$T$89,6,FALSE)</f>
        <v>23</v>
      </c>
      <c r="BC348" s="44">
        <f>VLOOKUP($AY348, [3]Sheet1!$D$3:$T$89,7,FALSE)</f>
        <v>18</v>
      </c>
      <c r="BD348" s="44">
        <f>VLOOKUP($AY348, [3]Sheet1!$D$3:$T$89,10,FALSE)</f>
        <v>24</v>
      </c>
      <c r="BE348" s="44">
        <f>VLOOKUP($AY348, [3]Sheet1!$D$3:$T$89,11,FALSE)</f>
        <v>18</v>
      </c>
      <c r="BF348" s="44">
        <f>VLOOKUP($AY348, [3]Sheet1!$D$3:$T$89,14,FALSE)</f>
        <v>24</v>
      </c>
      <c r="BG348" s="44">
        <f>VLOOKUP($AY348, [3]Sheet1!$D$3:$T$89,15,FALSE)</f>
        <v>18</v>
      </c>
      <c r="BI348" s="49">
        <v>42614</v>
      </c>
      <c r="BJ348" s="50">
        <v>0.74166666666666703</v>
      </c>
      <c r="BK348" s="50">
        <v>0.73958333333333304</v>
      </c>
      <c r="BL348" s="50">
        <v>0.75</v>
      </c>
      <c r="BM348" s="44" t="s">
        <v>1261</v>
      </c>
      <c r="BN348" s="44" t="s">
        <v>1262</v>
      </c>
      <c r="BO348" s="44">
        <v>1021.2671946200001</v>
      </c>
      <c r="BP348" s="44">
        <v>18.8888888888889</v>
      </c>
      <c r="BQ348" s="44">
        <v>0</v>
      </c>
      <c r="BR348" s="44">
        <v>72</v>
      </c>
      <c r="BS348" s="44">
        <v>213</v>
      </c>
      <c r="BT348" s="44">
        <v>3</v>
      </c>
      <c r="BU348" s="44">
        <v>7</v>
      </c>
      <c r="BV348" s="44">
        <v>0.1</v>
      </c>
      <c r="BW348" s="44">
        <v>4</v>
      </c>
      <c r="BX348" s="44" t="s">
        <v>1263</v>
      </c>
      <c r="BY348" s="44">
        <v>21</v>
      </c>
      <c r="BZ348" s="44">
        <v>20</v>
      </c>
      <c r="CA348" s="44">
        <v>23</v>
      </c>
      <c r="CB348" s="44">
        <v>18</v>
      </c>
      <c r="CC348" s="44">
        <v>24</v>
      </c>
      <c r="CD348" s="44">
        <v>18</v>
      </c>
      <c r="CE348" s="44">
        <v>24</v>
      </c>
      <c r="CF348" s="44">
        <v>18</v>
      </c>
    </row>
    <row r="349" spans="1:84">
      <c r="A349" s="44" t="s">
        <v>3</v>
      </c>
      <c r="B349" s="45" t="s">
        <v>21</v>
      </c>
      <c r="O349" s="46">
        <v>8.6921296296296312E-3</v>
      </c>
      <c r="P349" s="47" t="s">
        <v>86</v>
      </c>
      <c r="Q349" s="47" t="s">
        <v>54</v>
      </c>
      <c r="T349" s="47" t="s">
        <v>53</v>
      </c>
      <c r="U349" s="47" t="s">
        <v>36</v>
      </c>
      <c r="Z349" s="46">
        <v>3.8888888888888883E-3</v>
      </c>
      <c r="AA349" s="13" t="s">
        <v>100</v>
      </c>
      <c r="AB349" s="13" t="s">
        <v>35</v>
      </c>
      <c r="AF349" s="13" t="s">
        <v>36</v>
      </c>
      <c r="AG349" s="44" t="s">
        <v>80</v>
      </c>
      <c r="AJ349" s="49">
        <v>42614</v>
      </c>
      <c r="AK349" s="60">
        <v>0.74166666666666703</v>
      </c>
      <c r="AL349" s="60">
        <v>0.73958333333333304</v>
      </c>
      <c r="AM349" s="60">
        <f t="shared" si="27"/>
        <v>0.75</v>
      </c>
      <c r="AN349" s="61" t="str">
        <f t="shared" si="28"/>
        <v>01/09/2016 17:45:00</v>
      </c>
      <c r="AO349" s="61" t="str">
        <f t="shared" si="29"/>
        <v>01/09/2016 18:00:00</v>
      </c>
      <c r="AP349" s="44">
        <f>VLOOKUP($AN349, [1]TableView_704030_20160816_20160!$D$2:$M$5095,3,FALSE)</f>
        <v>1021.2671946200001</v>
      </c>
      <c r="AQ349" s="44">
        <f>VLOOKUP($AN349, [1]TableView_704030_20160816_20160!$D$2:$M$5095,8,FALSE)</f>
        <v>18.8888888888889</v>
      </c>
      <c r="AR349" s="44">
        <f>VLOOKUP($AN349, [1]TableView_704030_20160816_20160!$D$2:$M$5095,10,FALSE)</f>
        <v>0</v>
      </c>
      <c r="AS349" s="44">
        <f>VLOOKUP($AN349, [1]TableView_704030_20160816_20160!$D$2:$M$5095,4,FALSE)</f>
        <v>72</v>
      </c>
      <c r="AT349" s="44">
        <f>VLOOKUP($AN349, [1]TableView_704030_20160816_20160!$D$2:$M$5095,6,FALSE)</f>
        <v>213</v>
      </c>
      <c r="AU349" s="44">
        <f>VLOOKUP($AN349, [1]TableView_704030_20160816_20160!$D$2:$M$5095,7,FALSE)</f>
        <v>3</v>
      </c>
      <c r="AV349" s="44">
        <f>VLOOKUP($AN349, [1]TableView_704030_20160816_20160!$D$2:$M$5095,2,FALSE)</f>
        <v>7</v>
      </c>
      <c r="AW349" s="44">
        <f>VLOOKUP($AO349, [2]aacb8965d69cc6fd1cb3a5cae9e8ae7!$C$6:$F$853,4,FALSE)</f>
        <v>0.1</v>
      </c>
      <c r="AX349" s="44">
        <v>4</v>
      </c>
      <c r="AY349" s="44" t="str">
        <f t="shared" si="30"/>
        <v>01/09/2016 4</v>
      </c>
      <c r="AZ349" s="44">
        <f>VLOOKUP($AY349, [3]Sheet1!$D$3:$T$89,2,FALSE)</f>
        <v>21</v>
      </c>
      <c r="BA349" s="44">
        <f>VLOOKUP($AY349, [3]Sheet1!$D$3:$T$89,3,FALSE)</f>
        <v>20</v>
      </c>
      <c r="BB349" s="44">
        <f>VLOOKUP($AY349, [3]Sheet1!$D$3:$T$89,6,FALSE)</f>
        <v>23</v>
      </c>
      <c r="BC349" s="44">
        <f>VLOOKUP($AY349, [3]Sheet1!$D$3:$T$89,7,FALSE)</f>
        <v>18</v>
      </c>
      <c r="BD349" s="44">
        <f>VLOOKUP($AY349, [3]Sheet1!$D$3:$T$89,10,FALSE)</f>
        <v>24</v>
      </c>
      <c r="BE349" s="44">
        <f>VLOOKUP($AY349, [3]Sheet1!$D$3:$T$89,11,FALSE)</f>
        <v>18</v>
      </c>
      <c r="BF349" s="44">
        <f>VLOOKUP($AY349, [3]Sheet1!$D$3:$T$89,14,FALSE)</f>
        <v>24</v>
      </c>
      <c r="BG349" s="44">
        <f>VLOOKUP($AY349, [3]Sheet1!$D$3:$T$89,15,FALSE)</f>
        <v>18</v>
      </c>
      <c r="BI349" s="49">
        <v>42614</v>
      </c>
      <c r="BJ349" s="50">
        <v>0.74166666666666703</v>
      </c>
      <c r="BK349" s="50">
        <v>0.73958333333333304</v>
      </c>
      <c r="BL349" s="50">
        <v>0.75</v>
      </c>
      <c r="BM349" s="44" t="s">
        <v>1261</v>
      </c>
      <c r="BN349" s="44" t="s">
        <v>1262</v>
      </c>
      <c r="BO349" s="44">
        <v>1021.2671946200001</v>
      </c>
      <c r="BP349" s="44">
        <v>18.8888888888889</v>
      </c>
      <c r="BQ349" s="44">
        <v>0</v>
      </c>
      <c r="BR349" s="44">
        <v>72</v>
      </c>
      <c r="BS349" s="44">
        <v>213</v>
      </c>
      <c r="BT349" s="44">
        <v>3</v>
      </c>
      <c r="BU349" s="44">
        <v>7</v>
      </c>
      <c r="BV349" s="44">
        <v>0.1</v>
      </c>
      <c r="BW349" s="44">
        <v>4</v>
      </c>
      <c r="BX349" s="44" t="s">
        <v>1263</v>
      </c>
      <c r="BY349" s="44">
        <v>21</v>
      </c>
      <c r="BZ349" s="44">
        <v>20</v>
      </c>
      <c r="CA349" s="44">
        <v>23</v>
      </c>
      <c r="CB349" s="44">
        <v>18</v>
      </c>
      <c r="CC349" s="44">
        <v>24</v>
      </c>
      <c r="CD349" s="44">
        <v>18</v>
      </c>
      <c r="CE349" s="44">
        <v>24</v>
      </c>
      <c r="CF349" s="44">
        <v>18</v>
      </c>
    </row>
    <row r="350" spans="1:84">
      <c r="A350" s="44" t="s">
        <v>4</v>
      </c>
      <c r="B350" s="45" t="s">
        <v>22</v>
      </c>
      <c r="O350" s="46">
        <v>1.0590277777777777E-2</v>
      </c>
      <c r="P350" s="47" t="s">
        <v>520</v>
      </c>
      <c r="Q350" s="47" t="s">
        <v>524</v>
      </c>
      <c r="U350" s="47" t="s">
        <v>29</v>
      </c>
      <c r="V350" s="44" t="s">
        <v>466</v>
      </c>
      <c r="Z350" s="46">
        <v>6.0416666666666665E-3</v>
      </c>
      <c r="AA350" s="13" t="s">
        <v>501</v>
      </c>
      <c r="AB350" s="13" t="s">
        <v>529</v>
      </c>
      <c r="AF350" s="13" t="s">
        <v>29</v>
      </c>
      <c r="AG350" s="44" t="s">
        <v>531</v>
      </c>
      <c r="AJ350" s="49">
        <v>42614</v>
      </c>
      <c r="AK350" s="60">
        <v>0.74166666666666703</v>
      </c>
      <c r="AL350" s="60">
        <v>0.73958333333333304</v>
      </c>
      <c r="AM350" s="60">
        <f t="shared" si="27"/>
        <v>0.75</v>
      </c>
      <c r="AN350" s="61" t="str">
        <f t="shared" si="28"/>
        <v>01/09/2016 17:45:00</v>
      </c>
      <c r="AO350" s="61" t="str">
        <f t="shared" si="29"/>
        <v>01/09/2016 18:00:00</v>
      </c>
      <c r="AP350" s="44">
        <f>VLOOKUP($AN350, [1]TableView_704030_20160816_20160!$D$2:$M$5095,3,FALSE)</f>
        <v>1021.2671946200001</v>
      </c>
      <c r="AQ350" s="44">
        <f>VLOOKUP($AN350, [1]TableView_704030_20160816_20160!$D$2:$M$5095,8,FALSE)</f>
        <v>18.8888888888889</v>
      </c>
      <c r="AR350" s="44">
        <f>VLOOKUP($AN350, [1]TableView_704030_20160816_20160!$D$2:$M$5095,10,FALSE)</f>
        <v>0</v>
      </c>
      <c r="AS350" s="44">
        <f>VLOOKUP($AN350, [1]TableView_704030_20160816_20160!$D$2:$M$5095,4,FALSE)</f>
        <v>72</v>
      </c>
      <c r="AT350" s="44">
        <f>VLOOKUP($AN350, [1]TableView_704030_20160816_20160!$D$2:$M$5095,6,FALSE)</f>
        <v>213</v>
      </c>
      <c r="AU350" s="44">
        <f>VLOOKUP($AN350, [1]TableView_704030_20160816_20160!$D$2:$M$5095,7,FALSE)</f>
        <v>3</v>
      </c>
      <c r="AV350" s="44">
        <f>VLOOKUP($AN350, [1]TableView_704030_20160816_20160!$D$2:$M$5095,2,FALSE)</f>
        <v>7</v>
      </c>
      <c r="AW350" s="44">
        <f>VLOOKUP($AO350, [2]aacb8965d69cc6fd1cb3a5cae9e8ae7!$C$6:$F$853,4,FALSE)</f>
        <v>0.1</v>
      </c>
      <c r="AX350" s="44">
        <v>4</v>
      </c>
      <c r="AY350" s="44" t="str">
        <f t="shared" si="30"/>
        <v>01/09/2016 4</v>
      </c>
      <c r="AZ350" s="44">
        <f>VLOOKUP($AY350, [3]Sheet1!$D$3:$T$89,2,FALSE)</f>
        <v>21</v>
      </c>
      <c r="BA350" s="44">
        <f>VLOOKUP($AY350, [3]Sheet1!$D$3:$T$89,3,FALSE)</f>
        <v>20</v>
      </c>
      <c r="BB350" s="44">
        <f>VLOOKUP($AY350, [3]Sheet1!$D$3:$T$89,6,FALSE)</f>
        <v>23</v>
      </c>
      <c r="BC350" s="44">
        <f>VLOOKUP($AY350, [3]Sheet1!$D$3:$T$89,7,FALSE)</f>
        <v>18</v>
      </c>
      <c r="BD350" s="44">
        <f>VLOOKUP($AY350, [3]Sheet1!$D$3:$T$89,10,FALSE)</f>
        <v>24</v>
      </c>
      <c r="BE350" s="44">
        <f>VLOOKUP($AY350, [3]Sheet1!$D$3:$T$89,11,FALSE)</f>
        <v>18</v>
      </c>
      <c r="BF350" s="44">
        <f>VLOOKUP($AY350, [3]Sheet1!$D$3:$T$89,14,FALSE)</f>
        <v>24</v>
      </c>
      <c r="BG350" s="44">
        <f>VLOOKUP($AY350, [3]Sheet1!$D$3:$T$89,15,FALSE)</f>
        <v>18</v>
      </c>
      <c r="BI350" s="49">
        <v>42614</v>
      </c>
      <c r="BJ350" s="50">
        <v>0.74166666666666703</v>
      </c>
      <c r="BK350" s="50">
        <v>0.73958333333333304</v>
      </c>
      <c r="BL350" s="50">
        <v>0.75</v>
      </c>
      <c r="BM350" s="44" t="s">
        <v>1261</v>
      </c>
      <c r="BN350" s="44" t="s">
        <v>1262</v>
      </c>
      <c r="BO350" s="44">
        <v>1021.2671946200001</v>
      </c>
      <c r="BP350" s="44">
        <v>18.8888888888889</v>
      </c>
      <c r="BQ350" s="44">
        <v>0</v>
      </c>
      <c r="BR350" s="44">
        <v>72</v>
      </c>
      <c r="BS350" s="44">
        <v>213</v>
      </c>
      <c r="BT350" s="44">
        <v>3</v>
      </c>
      <c r="BU350" s="44">
        <v>7</v>
      </c>
      <c r="BV350" s="44">
        <v>0.1</v>
      </c>
      <c r="BW350" s="44">
        <v>4</v>
      </c>
      <c r="BX350" s="44" t="s">
        <v>1263</v>
      </c>
      <c r="BY350" s="44">
        <v>21</v>
      </c>
      <c r="BZ350" s="44">
        <v>20</v>
      </c>
      <c r="CA350" s="44">
        <v>23</v>
      </c>
      <c r="CB350" s="44">
        <v>18</v>
      </c>
      <c r="CC350" s="44">
        <v>24</v>
      </c>
      <c r="CD350" s="44">
        <v>18</v>
      </c>
      <c r="CE350" s="44">
        <v>24</v>
      </c>
      <c r="CF350" s="44">
        <v>18</v>
      </c>
    </row>
    <row r="351" spans="1:84">
      <c r="A351" s="44" t="s">
        <v>5</v>
      </c>
      <c r="B351" s="45" t="s">
        <v>233</v>
      </c>
      <c r="O351" s="46">
        <v>1.0937500000000001E-2</v>
      </c>
      <c r="P351" s="47" t="s">
        <v>142</v>
      </c>
      <c r="Q351" s="47" t="s">
        <v>34</v>
      </c>
      <c r="U351" s="47" t="s">
        <v>36</v>
      </c>
      <c r="V351" s="44" t="s">
        <v>423</v>
      </c>
      <c r="Z351" s="46">
        <v>6.3078703703703708E-3</v>
      </c>
      <c r="AA351" s="13" t="s">
        <v>28</v>
      </c>
      <c r="AB351" s="13" t="s">
        <v>34</v>
      </c>
      <c r="AF351" s="13" t="s">
        <v>36</v>
      </c>
      <c r="AG351" s="44" t="s">
        <v>532</v>
      </c>
      <c r="AJ351" s="49">
        <v>42614</v>
      </c>
      <c r="AK351" s="60">
        <v>0.74166666666666703</v>
      </c>
      <c r="AL351" s="60">
        <v>0.73958333333333304</v>
      </c>
      <c r="AM351" s="60">
        <f t="shared" si="27"/>
        <v>0.75</v>
      </c>
      <c r="AN351" s="61" t="str">
        <f t="shared" si="28"/>
        <v>01/09/2016 17:45:00</v>
      </c>
      <c r="AO351" s="61" t="str">
        <f t="shared" si="29"/>
        <v>01/09/2016 18:00:00</v>
      </c>
      <c r="AP351" s="44">
        <f>VLOOKUP($AN351, [1]TableView_704030_20160816_20160!$D$2:$M$5095,3,FALSE)</f>
        <v>1021.2671946200001</v>
      </c>
      <c r="AQ351" s="44">
        <f>VLOOKUP($AN351, [1]TableView_704030_20160816_20160!$D$2:$M$5095,8,FALSE)</f>
        <v>18.8888888888889</v>
      </c>
      <c r="AR351" s="44">
        <f>VLOOKUP($AN351, [1]TableView_704030_20160816_20160!$D$2:$M$5095,10,FALSE)</f>
        <v>0</v>
      </c>
      <c r="AS351" s="44">
        <f>VLOOKUP($AN351, [1]TableView_704030_20160816_20160!$D$2:$M$5095,4,FALSE)</f>
        <v>72</v>
      </c>
      <c r="AT351" s="44">
        <f>VLOOKUP($AN351, [1]TableView_704030_20160816_20160!$D$2:$M$5095,6,FALSE)</f>
        <v>213</v>
      </c>
      <c r="AU351" s="44">
        <f>VLOOKUP($AN351, [1]TableView_704030_20160816_20160!$D$2:$M$5095,7,FALSE)</f>
        <v>3</v>
      </c>
      <c r="AV351" s="44">
        <f>VLOOKUP($AN351, [1]TableView_704030_20160816_20160!$D$2:$M$5095,2,FALSE)</f>
        <v>7</v>
      </c>
      <c r="AW351" s="44">
        <f>VLOOKUP($AO351, [2]aacb8965d69cc6fd1cb3a5cae9e8ae7!$C$6:$F$853,4,FALSE)</f>
        <v>0.1</v>
      </c>
      <c r="AX351" s="44">
        <v>4</v>
      </c>
      <c r="AY351" s="44" t="str">
        <f t="shared" si="30"/>
        <v>01/09/2016 4</v>
      </c>
      <c r="AZ351" s="44">
        <f>VLOOKUP($AY351, [3]Sheet1!$D$3:$T$89,2,FALSE)</f>
        <v>21</v>
      </c>
      <c r="BA351" s="44">
        <f>VLOOKUP($AY351, [3]Sheet1!$D$3:$T$89,3,FALSE)</f>
        <v>20</v>
      </c>
      <c r="BB351" s="44">
        <f>VLOOKUP($AY351, [3]Sheet1!$D$3:$T$89,6,FALSE)</f>
        <v>23</v>
      </c>
      <c r="BC351" s="44">
        <f>VLOOKUP($AY351, [3]Sheet1!$D$3:$T$89,7,FALSE)</f>
        <v>18</v>
      </c>
      <c r="BD351" s="44">
        <f>VLOOKUP($AY351, [3]Sheet1!$D$3:$T$89,10,FALSE)</f>
        <v>24</v>
      </c>
      <c r="BE351" s="44">
        <f>VLOOKUP($AY351, [3]Sheet1!$D$3:$T$89,11,FALSE)</f>
        <v>18</v>
      </c>
      <c r="BF351" s="44">
        <f>VLOOKUP($AY351, [3]Sheet1!$D$3:$T$89,14,FALSE)</f>
        <v>24</v>
      </c>
      <c r="BG351" s="44">
        <f>VLOOKUP($AY351, [3]Sheet1!$D$3:$T$89,15,FALSE)</f>
        <v>18</v>
      </c>
      <c r="BI351" s="49">
        <v>42614</v>
      </c>
      <c r="BJ351" s="50">
        <v>0.74166666666666703</v>
      </c>
      <c r="BK351" s="50">
        <v>0.73958333333333304</v>
      </c>
      <c r="BL351" s="50">
        <v>0.75</v>
      </c>
      <c r="BM351" s="44" t="s">
        <v>1261</v>
      </c>
      <c r="BN351" s="44" t="s">
        <v>1262</v>
      </c>
      <c r="BO351" s="44">
        <v>1021.2671946200001</v>
      </c>
      <c r="BP351" s="44">
        <v>18.8888888888889</v>
      </c>
      <c r="BQ351" s="44">
        <v>0</v>
      </c>
      <c r="BR351" s="44">
        <v>72</v>
      </c>
      <c r="BS351" s="44">
        <v>213</v>
      </c>
      <c r="BT351" s="44">
        <v>3</v>
      </c>
      <c r="BU351" s="44">
        <v>7</v>
      </c>
      <c r="BV351" s="44">
        <v>0.1</v>
      </c>
      <c r="BW351" s="44">
        <v>4</v>
      </c>
      <c r="BX351" s="44" t="s">
        <v>1263</v>
      </c>
      <c r="BY351" s="44">
        <v>21</v>
      </c>
      <c r="BZ351" s="44">
        <v>20</v>
      </c>
      <c r="CA351" s="44">
        <v>23</v>
      </c>
      <c r="CB351" s="44">
        <v>18</v>
      </c>
      <c r="CC351" s="44">
        <v>24</v>
      </c>
      <c r="CD351" s="44">
        <v>18</v>
      </c>
      <c r="CE351" s="44">
        <v>24</v>
      </c>
      <c r="CF351" s="44">
        <v>18</v>
      </c>
    </row>
    <row r="352" spans="1:84">
      <c r="A352" s="44" t="s">
        <v>6</v>
      </c>
      <c r="B352" s="45" t="s">
        <v>177</v>
      </c>
      <c r="O352" s="46">
        <v>1.1099537037037038E-2</v>
      </c>
      <c r="P352" s="47" t="s">
        <v>142</v>
      </c>
      <c r="Q352" s="47" t="s">
        <v>342</v>
      </c>
      <c r="U352" s="47" t="s">
        <v>36</v>
      </c>
      <c r="V352" s="44" t="s">
        <v>526</v>
      </c>
      <c r="Z352" s="46">
        <v>1.4814814814814814E-2</v>
      </c>
      <c r="AA352" s="13" t="s">
        <v>28</v>
      </c>
      <c r="AB352" s="13" t="s">
        <v>342</v>
      </c>
      <c r="AF352" s="13" t="s">
        <v>29</v>
      </c>
      <c r="AG352" s="44" t="s">
        <v>160</v>
      </c>
      <c r="AJ352" s="49">
        <v>42614</v>
      </c>
      <c r="AK352" s="60">
        <v>0.74166666666666703</v>
      </c>
      <c r="AL352" s="60">
        <v>0.73958333333333304</v>
      </c>
      <c r="AM352" s="60">
        <f t="shared" si="27"/>
        <v>0.75</v>
      </c>
      <c r="AN352" s="61" t="str">
        <f t="shared" si="28"/>
        <v>01/09/2016 17:45:00</v>
      </c>
      <c r="AO352" s="61" t="str">
        <f t="shared" si="29"/>
        <v>01/09/2016 18:00:00</v>
      </c>
      <c r="AP352" s="44">
        <f>VLOOKUP($AN352, [1]TableView_704030_20160816_20160!$D$2:$M$5095,3,FALSE)</f>
        <v>1021.2671946200001</v>
      </c>
      <c r="AQ352" s="44">
        <f>VLOOKUP($AN352, [1]TableView_704030_20160816_20160!$D$2:$M$5095,8,FALSE)</f>
        <v>18.8888888888889</v>
      </c>
      <c r="AR352" s="44">
        <f>VLOOKUP($AN352, [1]TableView_704030_20160816_20160!$D$2:$M$5095,10,FALSE)</f>
        <v>0</v>
      </c>
      <c r="AS352" s="44">
        <f>VLOOKUP($AN352, [1]TableView_704030_20160816_20160!$D$2:$M$5095,4,FALSE)</f>
        <v>72</v>
      </c>
      <c r="AT352" s="44">
        <f>VLOOKUP($AN352, [1]TableView_704030_20160816_20160!$D$2:$M$5095,6,FALSE)</f>
        <v>213</v>
      </c>
      <c r="AU352" s="44">
        <f>VLOOKUP($AN352, [1]TableView_704030_20160816_20160!$D$2:$M$5095,7,FALSE)</f>
        <v>3</v>
      </c>
      <c r="AV352" s="44">
        <f>VLOOKUP($AN352, [1]TableView_704030_20160816_20160!$D$2:$M$5095,2,FALSE)</f>
        <v>7</v>
      </c>
      <c r="AW352" s="44">
        <f>VLOOKUP($AO352, [2]aacb8965d69cc6fd1cb3a5cae9e8ae7!$C$6:$F$853,4,FALSE)</f>
        <v>0.1</v>
      </c>
      <c r="AX352" s="44">
        <v>4</v>
      </c>
      <c r="AY352" s="44" t="str">
        <f t="shared" si="30"/>
        <v>01/09/2016 4</v>
      </c>
      <c r="AZ352" s="44">
        <f>VLOOKUP($AY352, [3]Sheet1!$D$3:$T$89,2,FALSE)</f>
        <v>21</v>
      </c>
      <c r="BA352" s="44">
        <f>VLOOKUP($AY352, [3]Sheet1!$D$3:$T$89,3,FALSE)</f>
        <v>20</v>
      </c>
      <c r="BB352" s="44">
        <f>VLOOKUP($AY352, [3]Sheet1!$D$3:$T$89,6,FALSE)</f>
        <v>23</v>
      </c>
      <c r="BC352" s="44">
        <f>VLOOKUP($AY352, [3]Sheet1!$D$3:$T$89,7,FALSE)</f>
        <v>18</v>
      </c>
      <c r="BD352" s="44">
        <f>VLOOKUP($AY352, [3]Sheet1!$D$3:$T$89,10,FALSE)</f>
        <v>24</v>
      </c>
      <c r="BE352" s="44">
        <f>VLOOKUP($AY352, [3]Sheet1!$D$3:$T$89,11,FALSE)</f>
        <v>18</v>
      </c>
      <c r="BF352" s="44">
        <f>VLOOKUP($AY352, [3]Sheet1!$D$3:$T$89,14,FALSE)</f>
        <v>24</v>
      </c>
      <c r="BG352" s="44">
        <f>VLOOKUP($AY352, [3]Sheet1!$D$3:$T$89,15,FALSE)</f>
        <v>18</v>
      </c>
      <c r="BI352" s="49">
        <v>42614</v>
      </c>
      <c r="BJ352" s="50">
        <v>0.74166666666666703</v>
      </c>
      <c r="BK352" s="50">
        <v>0.73958333333333304</v>
      </c>
      <c r="BL352" s="50">
        <v>0.75</v>
      </c>
      <c r="BM352" s="44" t="s">
        <v>1261</v>
      </c>
      <c r="BN352" s="44" t="s">
        <v>1262</v>
      </c>
      <c r="BO352" s="44">
        <v>1021.2671946200001</v>
      </c>
      <c r="BP352" s="44">
        <v>18.8888888888889</v>
      </c>
      <c r="BQ352" s="44">
        <v>0</v>
      </c>
      <c r="BR352" s="44">
        <v>72</v>
      </c>
      <c r="BS352" s="44">
        <v>213</v>
      </c>
      <c r="BT352" s="44">
        <v>3</v>
      </c>
      <c r="BU352" s="44">
        <v>7</v>
      </c>
      <c r="BV352" s="44">
        <v>0.1</v>
      </c>
      <c r="BW352" s="44">
        <v>4</v>
      </c>
      <c r="BX352" s="44" t="s">
        <v>1263</v>
      </c>
      <c r="BY352" s="44">
        <v>21</v>
      </c>
      <c r="BZ352" s="44">
        <v>20</v>
      </c>
      <c r="CA352" s="44">
        <v>23</v>
      </c>
      <c r="CB352" s="44">
        <v>18</v>
      </c>
      <c r="CC352" s="44">
        <v>24</v>
      </c>
      <c r="CD352" s="44">
        <v>18</v>
      </c>
      <c r="CE352" s="44">
        <v>24</v>
      </c>
      <c r="CF352" s="44">
        <v>18</v>
      </c>
    </row>
    <row r="353" spans="1:84">
      <c r="A353" s="44" t="s">
        <v>7</v>
      </c>
      <c r="B353" s="45" t="s">
        <v>518</v>
      </c>
      <c r="O353" s="46">
        <v>1.1481481481481483E-2</v>
      </c>
      <c r="P353" s="47" t="s">
        <v>521</v>
      </c>
      <c r="Q353" s="47" t="s">
        <v>525</v>
      </c>
      <c r="U353" s="47" t="s">
        <v>29</v>
      </c>
      <c r="V353" s="44" t="s">
        <v>55</v>
      </c>
      <c r="Z353" s="46">
        <v>1.5057870370370369E-2</v>
      </c>
      <c r="AA353" s="13" t="s">
        <v>28</v>
      </c>
      <c r="AB353" s="13" t="s">
        <v>342</v>
      </c>
      <c r="AF353" s="13" t="s">
        <v>36</v>
      </c>
      <c r="AG353" s="44" t="s">
        <v>396</v>
      </c>
      <c r="AJ353" s="49">
        <v>42614</v>
      </c>
      <c r="AK353" s="60">
        <v>0.74166666666666703</v>
      </c>
      <c r="AL353" s="60">
        <v>0.73958333333333304</v>
      </c>
      <c r="AM353" s="60">
        <f t="shared" si="27"/>
        <v>0.75</v>
      </c>
      <c r="AN353" s="61" t="str">
        <f t="shared" si="28"/>
        <v>01/09/2016 17:45:00</v>
      </c>
      <c r="AO353" s="61" t="str">
        <f t="shared" si="29"/>
        <v>01/09/2016 18:00:00</v>
      </c>
      <c r="AP353" s="44">
        <f>VLOOKUP($AN353, [1]TableView_704030_20160816_20160!$D$2:$M$5095,3,FALSE)</f>
        <v>1021.2671946200001</v>
      </c>
      <c r="AQ353" s="44">
        <f>VLOOKUP($AN353, [1]TableView_704030_20160816_20160!$D$2:$M$5095,8,FALSE)</f>
        <v>18.8888888888889</v>
      </c>
      <c r="AR353" s="44">
        <f>VLOOKUP($AN353, [1]TableView_704030_20160816_20160!$D$2:$M$5095,10,FALSE)</f>
        <v>0</v>
      </c>
      <c r="AS353" s="44">
        <f>VLOOKUP($AN353, [1]TableView_704030_20160816_20160!$D$2:$M$5095,4,FALSE)</f>
        <v>72</v>
      </c>
      <c r="AT353" s="44">
        <f>VLOOKUP($AN353, [1]TableView_704030_20160816_20160!$D$2:$M$5095,6,FALSE)</f>
        <v>213</v>
      </c>
      <c r="AU353" s="44">
        <f>VLOOKUP($AN353, [1]TableView_704030_20160816_20160!$D$2:$M$5095,7,FALSE)</f>
        <v>3</v>
      </c>
      <c r="AV353" s="44">
        <f>VLOOKUP($AN353, [1]TableView_704030_20160816_20160!$D$2:$M$5095,2,FALSE)</f>
        <v>7</v>
      </c>
      <c r="AW353" s="44">
        <f>VLOOKUP($AO353, [2]aacb8965d69cc6fd1cb3a5cae9e8ae7!$C$6:$F$853,4,FALSE)</f>
        <v>0.1</v>
      </c>
      <c r="AX353" s="44">
        <v>4</v>
      </c>
      <c r="AY353" s="44" t="str">
        <f t="shared" si="30"/>
        <v>01/09/2016 4</v>
      </c>
      <c r="AZ353" s="44">
        <f>VLOOKUP($AY353, [3]Sheet1!$D$3:$T$89,2,FALSE)</f>
        <v>21</v>
      </c>
      <c r="BA353" s="44">
        <f>VLOOKUP($AY353, [3]Sheet1!$D$3:$T$89,3,FALSE)</f>
        <v>20</v>
      </c>
      <c r="BB353" s="44">
        <f>VLOOKUP($AY353, [3]Sheet1!$D$3:$T$89,6,FALSE)</f>
        <v>23</v>
      </c>
      <c r="BC353" s="44">
        <f>VLOOKUP($AY353, [3]Sheet1!$D$3:$T$89,7,FALSE)</f>
        <v>18</v>
      </c>
      <c r="BD353" s="44">
        <f>VLOOKUP($AY353, [3]Sheet1!$D$3:$T$89,10,FALSE)</f>
        <v>24</v>
      </c>
      <c r="BE353" s="44">
        <f>VLOOKUP($AY353, [3]Sheet1!$D$3:$T$89,11,FALSE)</f>
        <v>18</v>
      </c>
      <c r="BF353" s="44">
        <f>VLOOKUP($AY353, [3]Sheet1!$D$3:$T$89,14,FALSE)</f>
        <v>24</v>
      </c>
      <c r="BG353" s="44">
        <f>VLOOKUP($AY353, [3]Sheet1!$D$3:$T$89,15,FALSE)</f>
        <v>18</v>
      </c>
      <c r="BI353" s="49">
        <v>42614</v>
      </c>
      <c r="BJ353" s="50">
        <v>0.74166666666666703</v>
      </c>
      <c r="BK353" s="50">
        <v>0.73958333333333304</v>
      </c>
      <c r="BL353" s="50">
        <v>0.75</v>
      </c>
      <c r="BM353" s="44" t="s">
        <v>1261</v>
      </c>
      <c r="BN353" s="44" t="s">
        <v>1262</v>
      </c>
      <c r="BO353" s="44">
        <v>1021.2671946200001</v>
      </c>
      <c r="BP353" s="44">
        <v>18.8888888888889</v>
      </c>
      <c r="BQ353" s="44">
        <v>0</v>
      </c>
      <c r="BR353" s="44">
        <v>72</v>
      </c>
      <c r="BS353" s="44">
        <v>213</v>
      </c>
      <c r="BT353" s="44">
        <v>3</v>
      </c>
      <c r="BU353" s="44">
        <v>7</v>
      </c>
      <c r="BV353" s="44">
        <v>0.1</v>
      </c>
      <c r="BW353" s="44">
        <v>4</v>
      </c>
      <c r="BX353" s="44" t="s">
        <v>1263</v>
      </c>
      <c r="BY353" s="44">
        <v>21</v>
      </c>
      <c r="BZ353" s="44">
        <v>20</v>
      </c>
      <c r="CA353" s="44">
        <v>23</v>
      </c>
      <c r="CB353" s="44">
        <v>18</v>
      </c>
      <c r="CC353" s="44">
        <v>24</v>
      </c>
      <c r="CD353" s="44">
        <v>18</v>
      </c>
      <c r="CE353" s="44">
        <v>24</v>
      </c>
      <c r="CF353" s="44">
        <v>18</v>
      </c>
    </row>
    <row r="354" spans="1:84">
      <c r="O354" s="46">
        <v>1.2141203703703704E-2</v>
      </c>
      <c r="P354" s="47" t="s">
        <v>28</v>
      </c>
      <c r="Q354" s="47" t="s">
        <v>34</v>
      </c>
      <c r="U354" s="47" t="s">
        <v>36</v>
      </c>
      <c r="V354" s="44" t="s">
        <v>497</v>
      </c>
      <c r="Z354" s="46">
        <v>2.0833333333333332E-2</v>
      </c>
      <c r="AJ354" s="49">
        <v>42614</v>
      </c>
      <c r="AK354" s="60">
        <v>0.74166666666666703</v>
      </c>
      <c r="AL354" s="60">
        <v>0.73958333333333304</v>
      </c>
      <c r="AM354" s="60">
        <f t="shared" si="27"/>
        <v>0.75</v>
      </c>
      <c r="AN354" s="61" t="str">
        <f t="shared" si="28"/>
        <v>01/09/2016 17:45:00</v>
      </c>
      <c r="AO354" s="61" t="str">
        <f t="shared" si="29"/>
        <v>01/09/2016 18:00:00</v>
      </c>
      <c r="AP354" s="44">
        <f>VLOOKUP($AN354, [1]TableView_704030_20160816_20160!$D$2:$M$5095,3,FALSE)</f>
        <v>1021.2671946200001</v>
      </c>
      <c r="AQ354" s="44">
        <f>VLOOKUP($AN354, [1]TableView_704030_20160816_20160!$D$2:$M$5095,8,FALSE)</f>
        <v>18.8888888888889</v>
      </c>
      <c r="AR354" s="44">
        <f>VLOOKUP($AN354, [1]TableView_704030_20160816_20160!$D$2:$M$5095,10,FALSE)</f>
        <v>0</v>
      </c>
      <c r="AS354" s="44">
        <f>VLOOKUP($AN354, [1]TableView_704030_20160816_20160!$D$2:$M$5095,4,FALSE)</f>
        <v>72</v>
      </c>
      <c r="AT354" s="44">
        <f>VLOOKUP($AN354, [1]TableView_704030_20160816_20160!$D$2:$M$5095,6,FALSE)</f>
        <v>213</v>
      </c>
      <c r="AU354" s="44">
        <f>VLOOKUP($AN354, [1]TableView_704030_20160816_20160!$D$2:$M$5095,7,FALSE)</f>
        <v>3</v>
      </c>
      <c r="AV354" s="44">
        <f>VLOOKUP($AN354, [1]TableView_704030_20160816_20160!$D$2:$M$5095,2,FALSE)</f>
        <v>7</v>
      </c>
      <c r="AW354" s="44">
        <f>VLOOKUP($AO354, [2]aacb8965d69cc6fd1cb3a5cae9e8ae7!$C$6:$F$853,4,FALSE)</f>
        <v>0.1</v>
      </c>
      <c r="AX354" s="44">
        <v>4</v>
      </c>
      <c r="AY354" s="44" t="str">
        <f t="shared" si="30"/>
        <v>01/09/2016 4</v>
      </c>
      <c r="AZ354" s="44">
        <f>VLOOKUP($AY354, [3]Sheet1!$D$3:$T$89,2,FALSE)</f>
        <v>21</v>
      </c>
      <c r="BA354" s="44">
        <f>VLOOKUP($AY354, [3]Sheet1!$D$3:$T$89,3,FALSE)</f>
        <v>20</v>
      </c>
      <c r="BB354" s="44">
        <f>VLOOKUP($AY354, [3]Sheet1!$D$3:$T$89,6,FALSE)</f>
        <v>23</v>
      </c>
      <c r="BC354" s="44">
        <f>VLOOKUP($AY354, [3]Sheet1!$D$3:$T$89,7,FALSE)</f>
        <v>18</v>
      </c>
      <c r="BD354" s="44">
        <f>VLOOKUP($AY354, [3]Sheet1!$D$3:$T$89,10,FALSE)</f>
        <v>24</v>
      </c>
      <c r="BE354" s="44">
        <f>VLOOKUP($AY354, [3]Sheet1!$D$3:$T$89,11,FALSE)</f>
        <v>18</v>
      </c>
      <c r="BF354" s="44">
        <f>VLOOKUP($AY354, [3]Sheet1!$D$3:$T$89,14,FALSE)</f>
        <v>24</v>
      </c>
      <c r="BG354" s="44">
        <f>VLOOKUP($AY354, [3]Sheet1!$D$3:$T$89,15,FALSE)</f>
        <v>18</v>
      </c>
      <c r="BI354" s="49">
        <v>42614</v>
      </c>
      <c r="BJ354" s="50">
        <v>0.74166666666666703</v>
      </c>
      <c r="BK354" s="50">
        <v>0.73958333333333304</v>
      </c>
      <c r="BL354" s="50">
        <v>0.75</v>
      </c>
      <c r="BM354" s="44" t="s">
        <v>1261</v>
      </c>
      <c r="BN354" s="44" t="s">
        <v>1262</v>
      </c>
      <c r="BO354" s="44">
        <v>1021.2671946200001</v>
      </c>
      <c r="BP354" s="44">
        <v>18.8888888888889</v>
      </c>
      <c r="BQ354" s="44">
        <v>0</v>
      </c>
      <c r="BR354" s="44">
        <v>72</v>
      </c>
      <c r="BS354" s="44">
        <v>213</v>
      </c>
      <c r="BT354" s="44">
        <v>3</v>
      </c>
      <c r="BU354" s="44">
        <v>7</v>
      </c>
      <c r="BV354" s="44">
        <v>0.1</v>
      </c>
      <c r="BW354" s="44">
        <v>4</v>
      </c>
      <c r="BX354" s="44" t="s">
        <v>1263</v>
      </c>
      <c r="BY354" s="44">
        <v>21</v>
      </c>
      <c r="BZ354" s="44">
        <v>20</v>
      </c>
      <c r="CA354" s="44">
        <v>23</v>
      </c>
      <c r="CB354" s="44">
        <v>18</v>
      </c>
      <c r="CC354" s="44">
        <v>24</v>
      </c>
      <c r="CD354" s="44">
        <v>18</v>
      </c>
      <c r="CE354" s="44">
        <v>24</v>
      </c>
      <c r="CF354" s="44">
        <v>18</v>
      </c>
    </row>
    <row r="355" spans="1:84">
      <c r="O355" s="46">
        <v>1.2453703703703703E-2</v>
      </c>
      <c r="P355" s="47" t="s">
        <v>28</v>
      </c>
      <c r="Q355" s="47" t="s">
        <v>34</v>
      </c>
      <c r="U355" s="47" t="s">
        <v>29</v>
      </c>
      <c r="V355" s="44" t="s">
        <v>527</v>
      </c>
      <c r="AJ355" s="49">
        <v>42614</v>
      </c>
      <c r="AK355" s="60">
        <v>0.74166666666666703</v>
      </c>
      <c r="AL355" s="60">
        <v>0.73958333333333304</v>
      </c>
      <c r="AM355" s="60">
        <f t="shared" si="27"/>
        <v>0.75</v>
      </c>
      <c r="AN355" s="61" t="str">
        <f t="shared" si="28"/>
        <v>01/09/2016 17:45:00</v>
      </c>
      <c r="AO355" s="61" t="str">
        <f t="shared" si="29"/>
        <v>01/09/2016 18:00:00</v>
      </c>
      <c r="AP355" s="44">
        <f>VLOOKUP($AN355, [1]TableView_704030_20160816_20160!$D$2:$M$5095,3,FALSE)</f>
        <v>1021.2671946200001</v>
      </c>
      <c r="AQ355" s="44">
        <f>VLOOKUP($AN355, [1]TableView_704030_20160816_20160!$D$2:$M$5095,8,FALSE)</f>
        <v>18.8888888888889</v>
      </c>
      <c r="AR355" s="44">
        <f>VLOOKUP($AN355, [1]TableView_704030_20160816_20160!$D$2:$M$5095,10,FALSE)</f>
        <v>0</v>
      </c>
      <c r="AS355" s="44">
        <f>VLOOKUP($AN355, [1]TableView_704030_20160816_20160!$D$2:$M$5095,4,FALSE)</f>
        <v>72</v>
      </c>
      <c r="AT355" s="44">
        <f>VLOOKUP($AN355, [1]TableView_704030_20160816_20160!$D$2:$M$5095,6,FALSE)</f>
        <v>213</v>
      </c>
      <c r="AU355" s="44">
        <f>VLOOKUP($AN355, [1]TableView_704030_20160816_20160!$D$2:$M$5095,7,FALSE)</f>
        <v>3</v>
      </c>
      <c r="AV355" s="44">
        <f>VLOOKUP($AN355, [1]TableView_704030_20160816_20160!$D$2:$M$5095,2,FALSE)</f>
        <v>7</v>
      </c>
      <c r="AW355" s="44">
        <f>VLOOKUP($AO355, [2]aacb8965d69cc6fd1cb3a5cae9e8ae7!$C$6:$F$853,4,FALSE)</f>
        <v>0.1</v>
      </c>
      <c r="AX355" s="44">
        <v>4</v>
      </c>
      <c r="AY355" s="44" t="str">
        <f t="shared" si="30"/>
        <v>01/09/2016 4</v>
      </c>
      <c r="AZ355" s="44">
        <f>VLOOKUP($AY355, [3]Sheet1!$D$3:$T$89,2,FALSE)</f>
        <v>21</v>
      </c>
      <c r="BA355" s="44">
        <f>VLOOKUP($AY355, [3]Sheet1!$D$3:$T$89,3,FALSE)</f>
        <v>20</v>
      </c>
      <c r="BB355" s="44">
        <f>VLOOKUP($AY355, [3]Sheet1!$D$3:$T$89,6,FALSE)</f>
        <v>23</v>
      </c>
      <c r="BC355" s="44">
        <f>VLOOKUP($AY355, [3]Sheet1!$D$3:$T$89,7,FALSE)</f>
        <v>18</v>
      </c>
      <c r="BD355" s="44">
        <f>VLOOKUP($AY355, [3]Sheet1!$D$3:$T$89,10,FALSE)</f>
        <v>24</v>
      </c>
      <c r="BE355" s="44">
        <f>VLOOKUP($AY355, [3]Sheet1!$D$3:$T$89,11,FALSE)</f>
        <v>18</v>
      </c>
      <c r="BF355" s="44">
        <f>VLOOKUP($AY355, [3]Sheet1!$D$3:$T$89,14,FALSE)</f>
        <v>24</v>
      </c>
      <c r="BG355" s="44">
        <f>VLOOKUP($AY355, [3]Sheet1!$D$3:$T$89,15,FALSE)</f>
        <v>18</v>
      </c>
      <c r="BI355" s="49">
        <v>42614</v>
      </c>
      <c r="BJ355" s="50">
        <v>0.74166666666666703</v>
      </c>
      <c r="BK355" s="50">
        <v>0.73958333333333304</v>
      </c>
      <c r="BL355" s="50">
        <v>0.75</v>
      </c>
      <c r="BM355" s="44" t="s">
        <v>1261</v>
      </c>
      <c r="BN355" s="44" t="s">
        <v>1262</v>
      </c>
      <c r="BO355" s="44">
        <v>1021.2671946200001</v>
      </c>
      <c r="BP355" s="44">
        <v>18.8888888888889</v>
      </c>
      <c r="BQ355" s="44">
        <v>0</v>
      </c>
      <c r="BR355" s="44">
        <v>72</v>
      </c>
      <c r="BS355" s="44">
        <v>213</v>
      </c>
      <c r="BT355" s="44">
        <v>3</v>
      </c>
      <c r="BU355" s="44">
        <v>7</v>
      </c>
      <c r="BV355" s="44">
        <v>0.1</v>
      </c>
      <c r="BW355" s="44">
        <v>4</v>
      </c>
      <c r="BX355" s="44" t="s">
        <v>1263</v>
      </c>
      <c r="BY355" s="44">
        <v>21</v>
      </c>
      <c r="BZ355" s="44">
        <v>20</v>
      </c>
      <c r="CA355" s="44">
        <v>23</v>
      </c>
      <c r="CB355" s="44">
        <v>18</v>
      </c>
      <c r="CC355" s="44">
        <v>24</v>
      </c>
      <c r="CD355" s="44">
        <v>18</v>
      </c>
      <c r="CE355" s="44">
        <v>24</v>
      </c>
      <c r="CF355" s="44">
        <v>18</v>
      </c>
    </row>
    <row r="356" spans="1:84">
      <c r="O356" s="46">
        <v>1.247685185185185E-2</v>
      </c>
      <c r="P356" s="47" t="s">
        <v>522</v>
      </c>
      <c r="Q356" s="47" t="s">
        <v>35</v>
      </c>
      <c r="U356" s="47" t="s">
        <v>36</v>
      </c>
      <c r="AJ356" s="49">
        <v>42614</v>
      </c>
      <c r="AK356" s="60">
        <v>0.74166666666666703</v>
      </c>
      <c r="AL356" s="60">
        <v>0.73958333333333304</v>
      </c>
      <c r="AM356" s="60">
        <f t="shared" si="27"/>
        <v>0.75</v>
      </c>
      <c r="AN356" s="61" t="str">
        <f t="shared" si="28"/>
        <v>01/09/2016 17:45:00</v>
      </c>
      <c r="AO356" s="61" t="str">
        <f t="shared" si="29"/>
        <v>01/09/2016 18:00:00</v>
      </c>
      <c r="AP356" s="44">
        <f>VLOOKUP($AN356, [1]TableView_704030_20160816_20160!$D$2:$M$5095,3,FALSE)</f>
        <v>1021.2671946200001</v>
      </c>
      <c r="AQ356" s="44">
        <f>VLOOKUP($AN356, [1]TableView_704030_20160816_20160!$D$2:$M$5095,8,FALSE)</f>
        <v>18.8888888888889</v>
      </c>
      <c r="AR356" s="44">
        <f>VLOOKUP($AN356, [1]TableView_704030_20160816_20160!$D$2:$M$5095,10,FALSE)</f>
        <v>0</v>
      </c>
      <c r="AS356" s="44">
        <f>VLOOKUP($AN356, [1]TableView_704030_20160816_20160!$D$2:$M$5095,4,FALSE)</f>
        <v>72</v>
      </c>
      <c r="AT356" s="44">
        <f>VLOOKUP($AN356, [1]TableView_704030_20160816_20160!$D$2:$M$5095,6,FALSE)</f>
        <v>213</v>
      </c>
      <c r="AU356" s="44">
        <f>VLOOKUP($AN356, [1]TableView_704030_20160816_20160!$D$2:$M$5095,7,FALSE)</f>
        <v>3</v>
      </c>
      <c r="AV356" s="44">
        <f>VLOOKUP($AN356, [1]TableView_704030_20160816_20160!$D$2:$M$5095,2,FALSE)</f>
        <v>7</v>
      </c>
      <c r="AW356" s="44">
        <f>VLOOKUP($AO356, [2]aacb8965d69cc6fd1cb3a5cae9e8ae7!$C$6:$F$853,4,FALSE)</f>
        <v>0.1</v>
      </c>
      <c r="AX356" s="44">
        <v>4</v>
      </c>
      <c r="AY356" s="44" t="str">
        <f t="shared" si="30"/>
        <v>01/09/2016 4</v>
      </c>
      <c r="AZ356" s="44">
        <f>VLOOKUP($AY356, [3]Sheet1!$D$3:$T$89,2,FALSE)</f>
        <v>21</v>
      </c>
      <c r="BA356" s="44">
        <f>VLOOKUP($AY356, [3]Sheet1!$D$3:$T$89,3,FALSE)</f>
        <v>20</v>
      </c>
      <c r="BB356" s="44">
        <f>VLOOKUP($AY356, [3]Sheet1!$D$3:$T$89,6,FALSE)</f>
        <v>23</v>
      </c>
      <c r="BC356" s="44">
        <f>VLOOKUP($AY356, [3]Sheet1!$D$3:$T$89,7,FALSE)</f>
        <v>18</v>
      </c>
      <c r="BD356" s="44">
        <f>VLOOKUP($AY356, [3]Sheet1!$D$3:$T$89,10,FALSE)</f>
        <v>24</v>
      </c>
      <c r="BE356" s="44">
        <f>VLOOKUP($AY356, [3]Sheet1!$D$3:$T$89,11,FALSE)</f>
        <v>18</v>
      </c>
      <c r="BF356" s="44">
        <f>VLOOKUP($AY356, [3]Sheet1!$D$3:$T$89,14,FALSE)</f>
        <v>24</v>
      </c>
      <c r="BG356" s="44">
        <f>VLOOKUP($AY356, [3]Sheet1!$D$3:$T$89,15,FALSE)</f>
        <v>18</v>
      </c>
      <c r="BI356" s="49">
        <v>42614</v>
      </c>
      <c r="BJ356" s="50">
        <v>0.74166666666666703</v>
      </c>
      <c r="BK356" s="50">
        <v>0.73958333333333304</v>
      </c>
      <c r="BL356" s="50">
        <v>0.75</v>
      </c>
      <c r="BM356" s="44" t="s">
        <v>1261</v>
      </c>
      <c r="BN356" s="44" t="s">
        <v>1262</v>
      </c>
      <c r="BO356" s="44">
        <v>1021.2671946200001</v>
      </c>
      <c r="BP356" s="44">
        <v>18.8888888888889</v>
      </c>
      <c r="BQ356" s="44">
        <v>0</v>
      </c>
      <c r="BR356" s="44">
        <v>72</v>
      </c>
      <c r="BS356" s="44">
        <v>213</v>
      </c>
      <c r="BT356" s="44">
        <v>3</v>
      </c>
      <c r="BU356" s="44">
        <v>7</v>
      </c>
      <c r="BV356" s="44">
        <v>0.1</v>
      </c>
      <c r="BW356" s="44">
        <v>4</v>
      </c>
      <c r="BX356" s="44" t="s">
        <v>1263</v>
      </c>
      <c r="BY356" s="44">
        <v>21</v>
      </c>
      <c r="BZ356" s="44">
        <v>20</v>
      </c>
      <c r="CA356" s="44">
        <v>23</v>
      </c>
      <c r="CB356" s="44">
        <v>18</v>
      </c>
      <c r="CC356" s="44">
        <v>24</v>
      </c>
      <c r="CD356" s="44">
        <v>18</v>
      </c>
      <c r="CE356" s="44">
        <v>24</v>
      </c>
      <c r="CF356" s="44">
        <v>18</v>
      </c>
    </row>
    <row r="357" spans="1:84" s="28" customFormat="1">
      <c r="B357" s="51"/>
      <c r="D357" s="52"/>
      <c r="E357" s="53"/>
      <c r="F357" s="53"/>
      <c r="G357" s="53"/>
      <c r="H357" s="53"/>
      <c r="I357" s="53"/>
      <c r="M357" s="54"/>
      <c r="O357" s="52">
        <v>2.0833333333333332E-2</v>
      </c>
      <c r="P357" s="53"/>
      <c r="Q357" s="53"/>
      <c r="R357" s="53"/>
      <c r="S357" s="53"/>
      <c r="T357" s="53"/>
      <c r="U357" s="53"/>
      <c r="X357" s="54"/>
      <c r="Z357" s="52"/>
      <c r="AA357" s="53"/>
      <c r="AB357" s="53"/>
      <c r="AC357" s="53"/>
      <c r="AD357" s="53"/>
      <c r="AE357" s="53"/>
      <c r="AF357" s="53"/>
      <c r="AJ357" s="49">
        <v>42614</v>
      </c>
      <c r="AK357" s="60">
        <v>0.74166666666666703</v>
      </c>
      <c r="AL357" s="60">
        <v>0.73958333333333304</v>
      </c>
      <c r="AM357" s="60">
        <f t="shared" si="27"/>
        <v>0.75</v>
      </c>
      <c r="AN357" s="61" t="str">
        <f t="shared" si="28"/>
        <v>01/09/2016 17:45:00</v>
      </c>
      <c r="AO357" s="61" t="str">
        <f t="shared" si="29"/>
        <v>01/09/2016 18:00:00</v>
      </c>
      <c r="AP357" s="44">
        <f>VLOOKUP($AN357, [1]TableView_704030_20160816_20160!$D$2:$M$5095,3,FALSE)</f>
        <v>1021.2671946200001</v>
      </c>
      <c r="AQ357" s="44">
        <f>VLOOKUP($AN357, [1]TableView_704030_20160816_20160!$D$2:$M$5095,8,FALSE)</f>
        <v>18.8888888888889</v>
      </c>
      <c r="AR357" s="44">
        <f>VLOOKUP($AN357, [1]TableView_704030_20160816_20160!$D$2:$M$5095,10,FALSE)</f>
        <v>0</v>
      </c>
      <c r="AS357" s="44">
        <f>VLOOKUP($AN357, [1]TableView_704030_20160816_20160!$D$2:$M$5095,4,FALSE)</f>
        <v>72</v>
      </c>
      <c r="AT357" s="44">
        <f>VLOOKUP($AN357, [1]TableView_704030_20160816_20160!$D$2:$M$5095,6,FALSE)</f>
        <v>213</v>
      </c>
      <c r="AU357" s="44">
        <f>VLOOKUP($AN357, [1]TableView_704030_20160816_20160!$D$2:$M$5095,7,FALSE)</f>
        <v>3</v>
      </c>
      <c r="AV357" s="44">
        <f>VLOOKUP($AN357, [1]TableView_704030_20160816_20160!$D$2:$M$5095,2,FALSE)</f>
        <v>7</v>
      </c>
      <c r="AW357" s="44">
        <f>VLOOKUP($AO357, [2]aacb8965d69cc6fd1cb3a5cae9e8ae7!$C$6:$F$853,4,FALSE)</f>
        <v>0.1</v>
      </c>
      <c r="AX357" s="44">
        <v>4</v>
      </c>
      <c r="AY357" s="44" t="str">
        <f t="shared" si="30"/>
        <v>01/09/2016 4</v>
      </c>
      <c r="AZ357" s="44">
        <f>VLOOKUP($AY357, [3]Sheet1!$D$3:$T$89,2,FALSE)</f>
        <v>21</v>
      </c>
      <c r="BA357" s="44">
        <f>VLOOKUP($AY357, [3]Sheet1!$D$3:$T$89,3,FALSE)</f>
        <v>20</v>
      </c>
      <c r="BB357" s="44">
        <f>VLOOKUP($AY357, [3]Sheet1!$D$3:$T$89,6,FALSE)</f>
        <v>23</v>
      </c>
      <c r="BC357" s="44">
        <f>VLOOKUP($AY357, [3]Sheet1!$D$3:$T$89,7,FALSE)</f>
        <v>18</v>
      </c>
      <c r="BD357" s="44">
        <f>VLOOKUP($AY357, [3]Sheet1!$D$3:$T$89,10,FALSE)</f>
        <v>24</v>
      </c>
      <c r="BE357" s="44">
        <f>VLOOKUP($AY357, [3]Sheet1!$D$3:$T$89,11,FALSE)</f>
        <v>18</v>
      </c>
      <c r="BF357" s="44">
        <f>VLOOKUP($AY357, [3]Sheet1!$D$3:$T$89,14,FALSE)</f>
        <v>24</v>
      </c>
      <c r="BG357" s="44">
        <f>VLOOKUP($AY357, [3]Sheet1!$D$3:$T$89,15,FALSE)</f>
        <v>18</v>
      </c>
      <c r="BI357" s="58">
        <v>42614</v>
      </c>
      <c r="BJ357" s="59">
        <v>0.74166666666666703</v>
      </c>
      <c r="BK357" s="59">
        <v>0.73958333333333304</v>
      </c>
      <c r="BL357" s="59">
        <v>0.75</v>
      </c>
      <c r="BM357" s="28" t="s">
        <v>1261</v>
      </c>
      <c r="BN357" s="28" t="s">
        <v>1262</v>
      </c>
      <c r="BO357" s="28">
        <v>1021.2671946200001</v>
      </c>
      <c r="BP357" s="28">
        <v>18.8888888888889</v>
      </c>
      <c r="BQ357" s="28">
        <v>0</v>
      </c>
      <c r="BR357" s="28">
        <v>72</v>
      </c>
      <c r="BS357" s="28">
        <v>213</v>
      </c>
      <c r="BT357" s="28">
        <v>3</v>
      </c>
      <c r="BU357" s="28">
        <v>7</v>
      </c>
      <c r="BV357" s="28">
        <v>0.1</v>
      </c>
      <c r="BW357" s="28">
        <v>4</v>
      </c>
      <c r="BX357" s="28" t="s">
        <v>1263</v>
      </c>
      <c r="BY357" s="28">
        <v>21</v>
      </c>
      <c r="BZ357" s="28">
        <v>20</v>
      </c>
      <c r="CA357" s="28">
        <v>23</v>
      </c>
      <c r="CB357" s="28">
        <v>18</v>
      </c>
      <c r="CC357" s="28">
        <v>24</v>
      </c>
      <c r="CD357" s="28">
        <v>18</v>
      </c>
      <c r="CE357" s="28">
        <v>24</v>
      </c>
      <c r="CF357" s="28">
        <v>18</v>
      </c>
    </row>
    <row r="358" spans="1:84">
      <c r="A358" s="44" t="s">
        <v>0</v>
      </c>
      <c r="B358" s="45" t="s">
        <v>535</v>
      </c>
      <c r="D358" s="46">
        <v>0</v>
      </c>
      <c r="E358" s="47" t="s">
        <v>342</v>
      </c>
      <c r="J358" s="44" t="s">
        <v>36</v>
      </c>
      <c r="K358" s="44" t="s">
        <v>504</v>
      </c>
      <c r="O358" s="46">
        <v>0</v>
      </c>
      <c r="P358" s="13" t="s">
        <v>32</v>
      </c>
      <c r="Z358" s="46">
        <v>0</v>
      </c>
      <c r="AA358" s="47" t="s">
        <v>32</v>
      </c>
      <c r="AJ358" s="49">
        <v>42615</v>
      </c>
      <c r="AK358" s="60">
        <v>0.45694444444444443</v>
      </c>
      <c r="AL358" s="60">
        <v>0.4548611111111111</v>
      </c>
      <c r="AM358" s="60">
        <f t="shared" si="27"/>
        <v>0.45833333333333331</v>
      </c>
      <c r="AN358" s="61" t="str">
        <f t="shared" si="28"/>
        <v>02/09/2016 10:55:00</v>
      </c>
      <c r="AO358" s="61" t="str">
        <f t="shared" si="29"/>
        <v>02/09/2016 11:00:00</v>
      </c>
      <c r="AP358" s="44">
        <f>VLOOKUP($AN358, [1]TableView_704030_20160816_20160!$D$2:$M$5095,3,FALSE)</f>
        <v>1018.15171674</v>
      </c>
      <c r="AQ358" s="44">
        <f>VLOOKUP($AN358, [1]TableView_704030_20160816_20160!$D$2:$M$5095,8,FALSE)</f>
        <v>18.1111111111111</v>
      </c>
      <c r="AR358" s="44">
        <f>VLOOKUP($AN358, [1]TableView_704030_20160816_20160!$D$2:$M$5095,10,FALSE)</f>
        <v>0</v>
      </c>
      <c r="AS358" s="44">
        <f>VLOOKUP($AN358, [1]TableView_704030_20160816_20160!$D$2:$M$5095,4,FALSE)</f>
        <v>86</v>
      </c>
      <c r="AT358" s="44">
        <f>VLOOKUP($AN358, [1]TableView_704030_20160816_20160!$D$2:$M$5095,6,FALSE)</f>
        <v>220</v>
      </c>
      <c r="AU358" s="44">
        <f>VLOOKUP($AN358, [1]TableView_704030_20160816_20160!$D$2:$M$5095,7,FALSE)</f>
        <v>3.2</v>
      </c>
      <c r="AV358" s="44">
        <f>VLOOKUP($AN358, [1]TableView_704030_20160816_20160!$D$2:$M$5095,2,FALSE)</f>
        <v>9.6</v>
      </c>
      <c r="AW358" s="44">
        <f>VLOOKUP($AO358, [2]aacb8965d69cc6fd1cb3a5cae9e8ae7!$C$6:$F$853,4,FALSE)</f>
        <v>1.9</v>
      </c>
      <c r="AX358" s="44">
        <v>1</v>
      </c>
      <c r="AY358" s="44" t="str">
        <f t="shared" si="30"/>
        <v>02/09/2016 1</v>
      </c>
      <c r="AZ358" s="44">
        <f>VLOOKUP($AY358, [3]Sheet1!$D$3:$T$89,2,FALSE)</f>
        <v>19</v>
      </c>
      <c r="BA358" s="44">
        <f>VLOOKUP($AY358, [3]Sheet1!$D$3:$T$89,3,FALSE)</f>
        <v>18</v>
      </c>
      <c r="BB358" s="44">
        <f>VLOOKUP($AY358, [3]Sheet1!$D$3:$T$89,6,FALSE)</f>
        <v>19</v>
      </c>
      <c r="BC358" s="44">
        <f>VLOOKUP($AY358, [3]Sheet1!$D$3:$T$89,7,FALSE)</f>
        <v>17</v>
      </c>
      <c r="BD358" s="44">
        <f>VLOOKUP($AY358, [3]Sheet1!$D$3:$T$89,10,FALSE)</f>
        <v>19</v>
      </c>
      <c r="BE358" s="44">
        <f>VLOOKUP($AY358, [3]Sheet1!$D$3:$T$89,11,FALSE)</f>
        <v>17</v>
      </c>
      <c r="BF358" s="44">
        <f>VLOOKUP($AY358, [3]Sheet1!$D$3:$T$89,14,FALSE)</f>
        <v>18</v>
      </c>
      <c r="BG358" s="44">
        <f>VLOOKUP($AY358, [3]Sheet1!$D$3:$T$89,15,FALSE)</f>
        <v>17</v>
      </c>
      <c r="BI358" s="49">
        <v>42615</v>
      </c>
      <c r="BJ358" s="50">
        <v>0.45694444444444443</v>
      </c>
      <c r="BK358" s="50">
        <v>0.4548611111111111</v>
      </c>
      <c r="BL358" s="50">
        <v>0.45833333333333331</v>
      </c>
      <c r="BM358" s="44" t="s">
        <v>1264</v>
      </c>
      <c r="BN358" s="44" t="s">
        <v>1159</v>
      </c>
      <c r="BO358" s="44">
        <v>1018.15171674</v>
      </c>
      <c r="BP358" s="44">
        <v>18.1111111111111</v>
      </c>
      <c r="BQ358" s="44">
        <v>0</v>
      </c>
      <c r="BR358" s="44">
        <v>86</v>
      </c>
      <c r="BS358" s="44">
        <v>220</v>
      </c>
      <c r="BT358" s="44">
        <v>3.2</v>
      </c>
      <c r="BU358" s="44">
        <v>9.6</v>
      </c>
      <c r="BV358" s="44">
        <v>1.9</v>
      </c>
      <c r="BW358" s="44">
        <v>1</v>
      </c>
      <c r="BX358" s="44" t="s">
        <v>1265</v>
      </c>
      <c r="BY358" s="44">
        <v>19</v>
      </c>
      <c r="BZ358" s="44">
        <v>18</v>
      </c>
      <c r="CA358" s="44">
        <v>19</v>
      </c>
      <c r="CB358" s="44">
        <v>17</v>
      </c>
      <c r="CC358" s="44">
        <v>19</v>
      </c>
      <c r="CD358" s="44">
        <v>17</v>
      </c>
      <c r="CE358" s="44">
        <v>18</v>
      </c>
      <c r="CF358" s="44">
        <v>17</v>
      </c>
    </row>
    <row r="359" spans="1:84">
      <c r="A359" s="44" t="s">
        <v>1</v>
      </c>
      <c r="B359" s="45" t="s">
        <v>537</v>
      </c>
      <c r="D359" s="46">
        <v>2.0833333333333332E-2</v>
      </c>
      <c r="O359" s="46">
        <v>2.0833333333333332E-2</v>
      </c>
      <c r="Z359" s="46">
        <v>2.0833333333333332E-2</v>
      </c>
      <c r="AJ359" s="49">
        <v>42615</v>
      </c>
      <c r="AK359" s="60">
        <v>0.45694444444444443</v>
      </c>
      <c r="AL359" s="60">
        <v>0.4548611111111111</v>
      </c>
      <c r="AM359" s="60">
        <f t="shared" si="27"/>
        <v>0.45833333333333331</v>
      </c>
      <c r="AN359" s="61" t="str">
        <f t="shared" si="28"/>
        <v>02/09/2016 10:55:00</v>
      </c>
      <c r="AO359" s="61" t="str">
        <f t="shared" si="29"/>
        <v>02/09/2016 11:00:00</v>
      </c>
      <c r="AP359" s="44">
        <f>VLOOKUP($AN359, [1]TableView_704030_20160816_20160!$D$2:$M$5095,3,FALSE)</f>
        <v>1018.15171674</v>
      </c>
      <c r="AQ359" s="44">
        <f>VLOOKUP($AN359, [1]TableView_704030_20160816_20160!$D$2:$M$5095,8,FALSE)</f>
        <v>18.1111111111111</v>
      </c>
      <c r="AR359" s="44">
        <f>VLOOKUP($AN359, [1]TableView_704030_20160816_20160!$D$2:$M$5095,10,FALSE)</f>
        <v>0</v>
      </c>
      <c r="AS359" s="44">
        <f>VLOOKUP($AN359, [1]TableView_704030_20160816_20160!$D$2:$M$5095,4,FALSE)</f>
        <v>86</v>
      </c>
      <c r="AT359" s="44">
        <f>VLOOKUP($AN359, [1]TableView_704030_20160816_20160!$D$2:$M$5095,6,FALSE)</f>
        <v>220</v>
      </c>
      <c r="AU359" s="44">
        <f>VLOOKUP($AN359, [1]TableView_704030_20160816_20160!$D$2:$M$5095,7,FALSE)</f>
        <v>3.2</v>
      </c>
      <c r="AV359" s="44">
        <f>VLOOKUP($AN359, [1]TableView_704030_20160816_20160!$D$2:$M$5095,2,FALSE)</f>
        <v>9.6</v>
      </c>
      <c r="AW359" s="44">
        <f>VLOOKUP($AO359, [2]aacb8965d69cc6fd1cb3a5cae9e8ae7!$C$6:$F$853,4,FALSE)</f>
        <v>1.9</v>
      </c>
      <c r="AX359" s="44">
        <v>1</v>
      </c>
      <c r="AY359" s="44" t="str">
        <f t="shared" si="30"/>
        <v>02/09/2016 1</v>
      </c>
      <c r="AZ359" s="44">
        <f>VLOOKUP($AY359, [3]Sheet1!$D$3:$T$89,2,FALSE)</f>
        <v>19</v>
      </c>
      <c r="BA359" s="44">
        <f>VLOOKUP($AY359, [3]Sheet1!$D$3:$T$89,3,FALSE)</f>
        <v>18</v>
      </c>
      <c r="BB359" s="44">
        <f>VLOOKUP($AY359, [3]Sheet1!$D$3:$T$89,6,FALSE)</f>
        <v>19</v>
      </c>
      <c r="BC359" s="44">
        <f>VLOOKUP($AY359, [3]Sheet1!$D$3:$T$89,7,FALSE)</f>
        <v>17</v>
      </c>
      <c r="BD359" s="44">
        <f>VLOOKUP($AY359, [3]Sheet1!$D$3:$T$89,10,FALSE)</f>
        <v>19</v>
      </c>
      <c r="BE359" s="44">
        <f>VLOOKUP($AY359, [3]Sheet1!$D$3:$T$89,11,FALSE)</f>
        <v>17</v>
      </c>
      <c r="BF359" s="44">
        <f>VLOOKUP($AY359, [3]Sheet1!$D$3:$T$89,14,FALSE)</f>
        <v>18</v>
      </c>
      <c r="BG359" s="44">
        <f>VLOOKUP($AY359, [3]Sheet1!$D$3:$T$89,15,FALSE)</f>
        <v>17</v>
      </c>
      <c r="BI359" s="49">
        <v>42615</v>
      </c>
      <c r="BJ359" s="50">
        <v>0.45694444444444443</v>
      </c>
      <c r="BK359" s="50">
        <v>0.4548611111111111</v>
      </c>
      <c r="BL359" s="50">
        <v>0.45833333333333331</v>
      </c>
      <c r="BM359" s="44" t="s">
        <v>1264</v>
      </c>
      <c r="BN359" s="44" t="s">
        <v>1159</v>
      </c>
      <c r="BO359" s="44">
        <v>1018.15171674</v>
      </c>
      <c r="BP359" s="44">
        <v>18.1111111111111</v>
      </c>
      <c r="BQ359" s="44">
        <v>0</v>
      </c>
      <c r="BR359" s="44">
        <v>86</v>
      </c>
      <c r="BS359" s="44">
        <v>220</v>
      </c>
      <c r="BT359" s="44">
        <v>3.2</v>
      </c>
      <c r="BU359" s="44">
        <v>9.6</v>
      </c>
      <c r="BV359" s="44">
        <v>1.9</v>
      </c>
      <c r="BW359" s="44">
        <v>1</v>
      </c>
      <c r="BX359" s="44" t="s">
        <v>1265</v>
      </c>
      <c r="BY359" s="44">
        <v>19</v>
      </c>
      <c r="BZ359" s="44">
        <v>18</v>
      </c>
      <c r="CA359" s="44">
        <v>19</v>
      </c>
      <c r="CB359" s="44">
        <v>17</v>
      </c>
      <c r="CC359" s="44">
        <v>19</v>
      </c>
      <c r="CD359" s="44">
        <v>17</v>
      </c>
      <c r="CE359" s="44">
        <v>18</v>
      </c>
      <c r="CF359" s="44">
        <v>17</v>
      </c>
    </row>
    <row r="360" spans="1:84">
      <c r="A360" s="44" t="s">
        <v>2</v>
      </c>
      <c r="B360" s="45" t="s">
        <v>20</v>
      </c>
      <c r="AJ360" s="49">
        <v>42615</v>
      </c>
      <c r="AK360" s="60">
        <v>0.45694444444444399</v>
      </c>
      <c r="AL360" s="60">
        <v>0.45486111111111099</v>
      </c>
      <c r="AM360" s="60">
        <f t="shared" si="27"/>
        <v>0.45833333333333331</v>
      </c>
      <c r="AN360" s="61" t="str">
        <f t="shared" si="28"/>
        <v>02/09/2016 10:55:00</v>
      </c>
      <c r="AO360" s="61" t="str">
        <f t="shared" si="29"/>
        <v>02/09/2016 11:00:00</v>
      </c>
      <c r="AP360" s="44">
        <f>VLOOKUP($AN360, [1]TableView_704030_20160816_20160!$D$2:$M$5095,3,FALSE)</f>
        <v>1018.15171674</v>
      </c>
      <c r="AQ360" s="44">
        <f>VLOOKUP($AN360, [1]TableView_704030_20160816_20160!$D$2:$M$5095,8,FALSE)</f>
        <v>18.1111111111111</v>
      </c>
      <c r="AR360" s="44">
        <f>VLOOKUP($AN360, [1]TableView_704030_20160816_20160!$D$2:$M$5095,10,FALSE)</f>
        <v>0</v>
      </c>
      <c r="AS360" s="44">
        <f>VLOOKUP($AN360, [1]TableView_704030_20160816_20160!$D$2:$M$5095,4,FALSE)</f>
        <v>86</v>
      </c>
      <c r="AT360" s="44">
        <f>VLOOKUP($AN360, [1]TableView_704030_20160816_20160!$D$2:$M$5095,6,FALSE)</f>
        <v>220</v>
      </c>
      <c r="AU360" s="44">
        <f>VLOOKUP($AN360, [1]TableView_704030_20160816_20160!$D$2:$M$5095,7,FALSE)</f>
        <v>3.2</v>
      </c>
      <c r="AV360" s="44">
        <f>VLOOKUP($AN360, [1]TableView_704030_20160816_20160!$D$2:$M$5095,2,FALSE)</f>
        <v>9.6</v>
      </c>
      <c r="AW360" s="44">
        <f>VLOOKUP($AO360, [2]aacb8965d69cc6fd1cb3a5cae9e8ae7!$C$6:$F$853,4,FALSE)</f>
        <v>1.9</v>
      </c>
      <c r="AX360" s="44">
        <v>1</v>
      </c>
      <c r="AY360" s="44" t="str">
        <f t="shared" si="30"/>
        <v>02/09/2016 1</v>
      </c>
      <c r="AZ360" s="44">
        <f>VLOOKUP($AY360, [3]Sheet1!$D$3:$T$89,2,FALSE)</f>
        <v>19</v>
      </c>
      <c r="BA360" s="44">
        <f>VLOOKUP($AY360, [3]Sheet1!$D$3:$T$89,3,FALSE)</f>
        <v>18</v>
      </c>
      <c r="BB360" s="44">
        <f>VLOOKUP($AY360, [3]Sheet1!$D$3:$T$89,6,FALSE)</f>
        <v>19</v>
      </c>
      <c r="BC360" s="44">
        <f>VLOOKUP($AY360, [3]Sheet1!$D$3:$T$89,7,FALSE)</f>
        <v>17</v>
      </c>
      <c r="BD360" s="44">
        <f>VLOOKUP($AY360, [3]Sheet1!$D$3:$T$89,10,FALSE)</f>
        <v>19</v>
      </c>
      <c r="BE360" s="44">
        <f>VLOOKUP($AY360, [3]Sheet1!$D$3:$T$89,11,FALSE)</f>
        <v>17</v>
      </c>
      <c r="BF360" s="44">
        <f>VLOOKUP($AY360, [3]Sheet1!$D$3:$T$89,14,FALSE)</f>
        <v>18</v>
      </c>
      <c r="BG360" s="44">
        <f>VLOOKUP($AY360, [3]Sheet1!$D$3:$T$89,15,FALSE)</f>
        <v>17</v>
      </c>
      <c r="BI360" s="49">
        <v>42615</v>
      </c>
      <c r="BJ360" s="50">
        <v>0.45694444444444399</v>
      </c>
      <c r="BK360" s="50">
        <v>0.45486111111111099</v>
      </c>
      <c r="BL360" s="50">
        <v>0.45833333333333331</v>
      </c>
      <c r="BM360" s="44" t="s">
        <v>1264</v>
      </c>
      <c r="BN360" s="44" t="s">
        <v>1159</v>
      </c>
      <c r="BO360" s="44">
        <v>1018.15171674</v>
      </c>
      <c r="BP360" s="44">
        <v>18.1111111111111</v>
      </c>
      <c r="BQ360" s="44">
        <v>0</v>
      </c>
      <c r="BR360" s="44">
        <v>86</v>
      </c>
      <c r="BS360" s="44">
        <v>220</v>
      </c>
      <c r="BT360" s="44">
        <v>3.2</v>
      </c>
      <c r="BU360" s="44">
        <v>9.6</v>
      </c>
      <c r="BV360" s="44">
        <v>1.9</v>
      </c>
      <c r="BW360" s="44">
        <v>1</v>
      </c>
      <c r="BX360" s="44" t="s">
        <v>1265</v>
      </c>
      <c r="BY360" s="44">
        <v>19</v>
      </c>
      <c r="BZ360" s="44">
        <v>18</v>
      </c>
      <c r="CA360" s="44">
        <v>19</v>
      </c>
      <c r="CB360" s="44">
        <v>17</v>
      </c>
      <c r="CC360" s="44">
        <v>19</v>
      </c>
      <c r="CD360" s="44">
        <v>17</v>
      </c>
      <c r="CE360" s="44">
        <v>18</v>
      </c>
      <c r="CF360" s="44">
        <v>17</v>
      </c>
    </row>
    <row r="361" spans="1:84">
      <c r="A361" s="44" t="s">
        <v>3</v>
      </c>
      <c r="B361" s="45" t="s">
        <v>474</v>
      </c>
      <c r="AJ361" s="49">
        <v>42615</v>
      </c>
      <c r="AK361" s="60">
        <v>0.45694444444444399</v>
      </c>
      <c r="AL361" s="60">
        <v>0.45486111111111099</v>
      </c>
      <c r="AM361" s="60">
        <f t="shared" si="27"/>
        <v>0.45833333333333331</v>
      </c>
      <c r="AN361" s="61" t="str">
        <f t="shared" si="28"/>
        <v>02/09/2016 10:55:00</v>
      </c>
      <c r="AO361" s="61" t="str">
        <f t="shared" si="29"/>
        <v>02/09/2016 11:00:00</v>
      </c>
      <c r="AP361" s="44">
        <f>VLOOKUP($AN361, [1]TableView_704030_20160816_20160!$D$2:$M$5095,3,FALSE)</f>
        <v>1018.15171674</v>
      </c>
      <c r="AQ361" s="44">
        <f>VLOOKUP($AN361, [1]TableView_704030_20160816_20160!$D$2:$M$5095,8,FALSE)</f>
        <v>18.1111111111111</v>
      </c>
      <c r="AR361" s="44">
        <f>VLOOKUP($AN361, [1]TableView_704030_20160816_20160!$D$2:$M$5095,10,FALSE)</f>
        <v>0</v>
      </c>
      <c r="AS361" s="44">
        <f>VLOOKUP($AN361, [1]TableView_704030_20160816_20160!$D$2:$M$5095,4,FALSE)</f>
        <v>86</v>
      </c>
      <c r="AT361" s="44">
        <f>VLOOKUP($AN361, [1]TableView_704030_20160816_20160!$D$2:$M$5095,6,FALSE)</f>
        <v>220</v>
      </c>
      <c r="AU361" s="44">
        <f>VLOOKUP($AN361, [1]TableView_704030_20160816_20160!$D$2:$M$5095,7,FALSE)</f>
        <v>3.2</v>
      </c>
      <c r="AV361" s="44">
        <f>VLOOKUP($AN361, [1]TableView_704030_20160816_20160!$D$2:$M$5095,2,FALSE)</f>
        <v>9.6</v>
      </c>
      <c r="AW361" s="44">
        <f>VLOOKUP($AO361, [2]aacb8965d69cc6fd1cb3a5cae9e8ae7!$C$6:$F$853,4,FALSE)</f>
        <v>1.9</v>
      </c>
      <c r="AX361" s="44">
        <v>1</v>
      </c>
      <c r="AY361" s="44" t="str">
        <f t="shared" si="30"/>
        <v>02/09/2016 1</v>
      </c>
      <c r="AZ361" s="44">
        <f>VLOOKUP($AY361, [3]Sheet1!$D$3:$T$89,2,FALSE)</f>
        <v>19</v>
      </c>
      <c r="BA361" s="44">
        <f>VLOOKUP($AY361, [3]Sheet1!$D$3:$T$89,3,FALSE)</f>
        <v>18</v>
      </c>
      <c r="BB361" s="44">
        <f>VLOOKUP($AY361, [3]Sheet1!$D$3:$T$89,6,FALSE)</f>
        <v>19</v>
      </c>
      <c r="BC361" s="44">
        <f>VLOOKUP($AY361, [3]Sheet1!$D$3:$T$89,7,FALSE)</f>
        <v>17</v>
      </c>
      <c r="BD361" s="44">
        <f>VLOOKUP($AY361, [3]Sheet1!$D$3:$T$89,10,FALSE)</f>
        <v>19</v>
      </c>
      <c r="BE361" s="44">
        <f>VLOOKUP($AY361, [3]Sheet1!$D$3:$T$89,11,FALSE)</f>
        <v>17</v>
      </c>
      <c r="BF361" s="44">
        <f>VLOOKUP($AY361, [3]Sheet1!$D$3:$T$89,14,FALSE)</f>
        <v>18</v>
      </c>
      <c r="BG361" s="44">
        <f>VLOOKUP($AY361, [3]Sheet1!$D$3:$T$89,15,FALSE)</f>
        <v>17</v>
      </c>
      <c r="BI361" s="49">
        <v>42615</v>
      </c>
      <c r="BJ361" s="50">
        <v>0.45694444444444399</v>
      </c>
      <c r="BK361" s="50">
        <v>0.45486111111111099</v>
      </c>
      <c r="BL361" s="50">
        <v>0.45833333333333331</v>
      </c>
      <c r="BM361" s="44" t="s">
        <v>1264</v>
      </c>
      <c r="BN361" s="44" t="s">
        <v>1159</v>
      </c>
      <c r="BO361" s="44">
        <v>1018.15171674</v>
      </c>
      <c r="BP361" s="44">
        <v>18.1111111111111</v>
      </c>
      <c r="BQ361" s="44">
        <v>0</v>
      </c>
      <c r="BR361" s="44">
        <v>86</v>
      </c>
      <c r="BS361" s="44">
        <v>220</v>
      </c>
      <c r="BT361" s="44">
        <v>3.2</v>
      </c>
      <c r="BU361" s="44">
        <v>9.6</v>
      </c>
      <c r="BV361" s="44">
        <v>1.9</v>
      </c>
      <c r="BW361" s="44">
        <v>1</v>
      </c>
      <c r="BX361" s="44" t="s">
        <v>1265</v>
      </c>
      <c r="BY361" s="44">
        <v>19</v>
      </c>
      <c r="BZ361" s="44">
        <v>18</v>
      </c>
      <c r="CA361" s="44">
        <v>19</v>
      </c>
      <c r="CB361" s="44">
        <v>17</v>
      </c>
      <c r="CC361" s="44">
        <v>19</v>
      </c>
      <c r="CD361" s="44">
        <v>17</v>
      </c>
      <c r="CE361" s="44">
        <v>18</v>
      </c>
      <c r="CF361" s="44">
        <v>17</v>
      </c>
    </row>
    <row r="362" spans="1:84">
      <c r="A362" s="44" t="s">
        <v>4</v>
      </c>
      <c r="B362" s="45" t="s">
        <v>22</v>
      </c>
      <c r="AJ362" s="49">
        <v>42615</v>
      </c>
      <c r="AK362" s="60">
        <v>0.45694444444444399</v>
      </c>
      <c r="AL362" s="60">
        <v>0.45486111111111099</v>
      </c>
      <c r="AM362" s="60">
        <f t="shared" si="27"/>
        <v>0.45833333333333331</v>
      </c>
      <c r="AN362" s="61" t="str">
        <f t="shared" si="28"/>
        <v>02/09/2016 10:55:00</v>
      </c>
      <c r="AO362" s="61" t="str">
        <f t="shared" si="29"/>
        <v>02/09/2016 11:00:00</v>
      </c>
      <c r="AP362" s="44">
        <f>VLOOKUP($AN362, [1]TableView_704030_20160816_20160!$D$2:$M$5095,3,FALSE)</f>
        <v>1018.15171674</v>
      </c>
      <c r="AQ362" s="44">
        <f>VLOOKUP($AN362, [1]TableView_704030_20160816_20160!$D$2:$M$5095,8,FALSE)</f>
        <v>18.1111111111111</v>
      </c>
      <c r="AR362" s="44">
        <f>VLOOKUP($AN362, [1]TableView_704030_20160816_20160!$D$2:$M$5095,10,FALSE)</f>
        <v>0</v>
      </c>
      <c r="AS362" s="44">
        <f>VLOOKUP($AN362, [1]TableView_704030_20160816_20160!$D$2:$M$5095,4,FALSE)</f>
        <v>86</v>
      </c>
      <c r="AT362" s="44">
        <f>VLOOKUP($AN362, [1]TableView_704030_20160816_20160!$D$2:$M$5095,6,FALSE)</f>
        <v>220</v>
      </c>
      <c r="AU362" s="44">
        <f>VLOOKUP($AN362, [1]TableView_704030_20160816_20160!$D$2:$M$5095,7,FALSE)</f>
        <v>3.2</v>
      </c>
      <c r="AV362" s="44">
        <f>VLOOKUP($AN362, [1]TableView_704030_20160816_20160!$D$2:$M$5095,2,FALSE)</f>
        <v>9.6</v>
      </c>
      <c r="AW362" s="44">
        <f>VLOOKUP($AO362, [2]aacb8965d69cc6fd1cb3a5cae9e8ae7!$C$6:$F$853,4,FALSE)</f>
        <v>1.9</v>
      </c>
      <c r="AX362" s="44">
        <v>1</v>
      </c>
      <c r="AY362" s="44" t="str">
        <f t="shared" si="30"/>
        <v>02/09/2016 1</v>
      </c>
      <c r="AZ362" s="44">
        <f>VLOOKUP($AY362, [3]Sheet1!$D$3:$T$89,2,FALSE)</f>
        <v>19</v>
      </c>
      <c r="BA362" s="44">
        <f>VLOOKUP($AY362, [3]Sheet1!$D$3:$T$89,3,FALSE)</f>
        <v>18</v>
      </c>
      <c r="BB362" s="44">
        <f>VLOOKUP($AY362, [3]Sheet1!$D$3:$T$89,6,FALSE)</f>
        <v>19</v>
      </c>
      <c r="BC362" s="44">
        <f>VLOOKUP($AY362, [3]Sheet1!$D$3:$T$89,7,FALSE)</f>
        <v>17</v>
      </c>
      <c r="BD362" s="44">
        <f>VLOOKUP($AY362, [3]Sheet1!$D$3:$T$89,10,FALSE)</f>
        <v>19</v>
      </c>
      <c r="BE362" s="44">
        <f>VLOOKUP($AY362, [3]Sheet1!$D$3:$T$89,11,FALSE)</f>
        <v>17</v>
      </c>
      <c r="BF362" s="44">
        <f>VLOOKUP($AY362, [3]Sheet1!$D$3:$T$89,14,FALSE)</f>
        <v>18</v>
      </c>
      <c r="BG362" s="44">
        <f>VLOOKUP($AY362, [3]Sheet1!$D$3:$T$89,15,FALSE)</f>
        <v>17</v>
      </c>
      <c r="BI362" s="49">
        <v>42615</v>
      </c>
      <c r="BJ362" s="50">
        <v>0.45694444444444399</v>
      </c>
      <c r="BK362" s="50">
        <v>0.45486111111111099</v>
      </c>
      <c r="BL362" s="50">
        <v>0.45833333333333331</v>
      </c>
      <c r="BM362" s="44" t="s">
        <v>1264</v>
      </c>
      <c r="BN362" s="44" t="s">
        <v>1159</v>
      </c>
      <c r="BO362" s="44">
        <v>1018.15171674</v>
      </c>
      <c r="BP362" s="44">
        <v>18.1111111111111</v>
      </c>
      <c r="BQ362" s="44">
        <v>0</v>
      </c>
      <c r="BR362" s="44">
        <v>86</v>
      </c>
      <c r="BS362" s="44">
        <v>220</v>
      </c>
      <c r="BT362" s="44">
        <v>3.2</v>
      </c>
      <c r="BU362" s="44">
        <v>9.6</v>
      </c>
      <c r="BV362" s="44">
        <v>1.9</v>
      </c>
      <c r="BW362" s="44">
        <v>1</v>
      </c>
      <c r="BX362" s="44" t="s">
        <v>1265</v>
      </c>
      <c r="BY362" s="44">
        <v>19</v>
      </c>
      <c r="BZ362" s="44">
        <v>18</v>
      </c>
      <c r="CA362" s="44">
        <v>19</v>
      </c>
      <c r="CB362" s="44">
        <v>17</v>
      </c>
      <c r="CC362" s="44">
        <v>19</v>
      </c>
      <c r="CD362" s="44">
        <v>17</v>
      </c>
      <c r="CE362" s="44">
        <v>18</v>
      </c>
      <c r="CF362" s="44">
        <v>17</v>
      </c>
    </row>
    <row r="363" spans="1:84">
      <c r="A363" s="44" t="s">
        <v>5</v>
      </c>
      <c r="B363" s="45" t="s">
        <v>233</v>
      </c>
      <c r="AJ363" s="49">
        <v>42615</v>
      </c>
      <c r="AK363" s="60">
        <v>0.45694444444444399</v>
      </c>
      <c r="AL363" s="60">
        <v>0.45486111111111099</v>
      </c>
      <c r="AM363" s="60">
        <f t="shared" si="27"/>
        <v>0.45833333333333331</v>
      </c>
      <c r="AN363" s="61" t="str">
        <f t="shared" si="28"/>
        <v>02/09/2016 10:55:00</v>
      </c>
      <c r="AO363" s="61" t="str">
        <f t="shared" si="29"/>
        <v>02/09/2016 11:00:00</v>
      </c>
      <c r="AP363" s="44">
        <f>VLOOKUP($AN363, [1]TableView_704030_20160816_20160!$D$2:$M$5095,3,FALSE)</f>
        <v>1018.15171674</v>
      </c>
      <c r="AQ363" s="44">
        <f>VLOOKUP($AN363, [1]TableView_704030_20160816_20160!$D$2:$M$5095,8,FALSE)</f>
        <v>18.1111111111111</v>
      </c>
      <c r="AR363" s="44">
        <f>VLOOKUP($AN363, [1]TableView_704030_20160816_20160!$D$2:$M$5095,10,FALSE)</f>
        <v>0</v>
      </c>
      <c r="AS363" s="44">
        <f>VLOOKUP($AN363, [1]TableView_704030_20160816_20160!$D$2:$M$5095,4,FALSE)</f>
        <v>86</v>
      </c>
      <c r="AT363" s="44">
        <f>VLOOKUP($AN363, [1]TableView_704030_20160816_20160!$D$2:$M$5095,6,FALSE)</f>
        <v>220</v>
      </c>
      <c r="AU363" s="44">
        <f>VLOOKUP($AN363, [1]TableView_704030_20160816_20160!$D$2:$M$5095,7,FALSE)</f>
        <v>3.2</v>
      </c>
      <c r="AV363" s="44">
        <f>VLOOKUP($AN363, [1]TableView_704030_20160816_20160!$D$2:$M$5095,2,FALSE)</f>
        <v>9.6</v>
      </c>
      <c r="AW363" s="44">
        <f>VLOOKUP($AO363, [2]aacb8965d69cc6fd1cb3a5cae9e8ae7!$C$6:$F$853,4,FALSE)</f>
        <v>1.9</v>
      </c>
      <c r="AX363" s="44">
        <v>1</v>
      </c>
      <c r="AY363" s="44" t="str">
        <f t="shared" si="30"/>
        <v>02/09/2016 1</v>
      </c>
      <c r="AZ363" s="44">
        <f>VLOOKUP($AY363, [3]Sheet1!$D$3:$T$89,2,FALSE)</f>
        <v>19</v>
      </c>
      <c r="BA363" s="44">
        <f>VLOOKUP($AY363, [3]Sheet1!$D$3:$T$89,3,FALSE)</f>
        <v>18</v>
      </c>
      <c r="BB363" s="44">
        <f>VLOOKUP($AY363, [3]Sheet1!$D$3:$T$89,6,FALSE)</f>
        <v>19</v>
      </c>
      <c r="BC363" s="44">
        <f>VLOOKUP($AY363, [3]Sheet1!$D$3:$T$89,7,FALSE)</f>
        <v>17</v>
      </c>
      <c r="BD363" s="44">
        <f>VLOOKUP($AY363, [3]Sheet1!$D$3:$T$89,10,FALSE)</f>
        <v>19</v>
      </c>
      <c r="BE363" s="44">
        <f>VLOOKUP($AY363, [3]Sheet1!$D$3:$T$89,11,FALSE)</f>
        <v>17</v>
      </c>
      <c r="BF363" s="44">
        <f>VLOOKUP($AY363, [3]Sheet1!$D$3:$T$89,14,FALSE)</f>
        <v>18</v>
      </c>
      <c r="BG363" s="44">
        <f>VLOOKUP($AY363, [3]Sheet1!$D$3:$T$89,15,FALSE)</f>
        <v>17</v>
      </c>
      <c r="BI363" s="49">
        <v>42615</v>
      </c>
      <c r="BJ363" s="50">
        <v>0.45694444444444399</v>
      </c>
      <c r="BK363" s="50">
        <v>0.45486111111111099</v>
      </c>
      <c r="BL363" s="50">
        <v>0.45833333333333331</v>
      </c>
      <c r="BM363" s="44" t="s">
        <v>1264</v>
      </c>
      <c r="BN363" s="44" t="s">
        <v>1159</v>
      </c>
      <c r="BO363" s="44">
        <v>1018.15171674</v>
      </c>
      <c r="BP363" s="44">
        <v>18.1111111111111</v>
      </c>
      <c r="BQ363" s="44">
        <v>0</v>
      </c>
      <c r="BR363" s="44">
        <v>86</v>
      </c>
      <c r="BS363" s="44">
        <v>220</v>
      </c>
      <c r="BT363" s="44">
        <v>3.2</v>
      </c>
      <c r="BU363" s="44">
        <v>9.6</v>
      </c>
      <c r="BV363" s="44">
        <v>1.9</v>
      </c>
      <c r="BW363" s="44">
        <v>1</v>
      </c>
      <c r="BX363" s="44" t="s">
        <v>1265</v>
      </c>
      <c r="BY363" s="44">
        <v>19</v>
      </c>
      <c r="BZ363" s="44">
        <v>18</v>
      </c>
      <c r="CA363" s="44">
        <v>19</v>
      </c>
      <c r="CB363" s="44">
        <v>17</v>
      </c>
      <c r="CC363" s="44">
        <v>19</v>
      </c>
      <c r="CD363" s="44">
        <v>17</v>
      </c>
      <c r="CE363" s="44">
        <v>18</v>
      </c>
      <c r="CF363" s="44">
        <v>17</v>
      </c>
    </row>
    <row r="364" spans="1:84">
      <c r="A364" s="44" t="s">
        <v>6</v>
      </c>
      <c r="B364" s="45" t="s">
        <v>177</v>
      </c>
      <c r="AJ364" s="49">
        <v>42615</v>
      </c>
      <c r="AK364" s="60">
        <v>0.45694444444444399</v>
      </c>
      <c r="AL364" s="60">
        <v>0.45486111111111099</v>
      </c>
      <c r="AM364" s="60">
        <f t="shared" si="27"/>
        <v>0.45833333333333331</v>
      </c>
      <c r="AN364" s="61" t="str">
        <f t="shared" si="28"/>
        <v>02/09/2016 10:55:00</v>
      </c>
      <c r="AO364" s="61" t="str">
        <f t="shared" si="29"/>
        <v>02/09/2016 11:00:00</v>
      </c>
      <c r="AP364" s="44">
        <f>VLOOKUP($AN364, [1]TableView_704030_20160816_20160!$D$2:$M$5095,3,FALSE)</f>
        <v>1018.15171674</v>
      </c>
      <c r="AQ364" s="44">
        <f>VLOOKUP($AN364, [1]TableView_704030_20160816_20160!$D$2:$M$5095,8,FALSE)</f>
        <v>18.1111111111111</v>
      </c>
      <c r="AR364" s="44">
        <f>VLOOKUP($AN364, [1]TableView_704030_20160816_20160!$D$2:$M$5095,10,FALSE)</f>
        <v>0</v>
      </c>
      <c r="AS364" s="44">
        <f>VLOOKUP($AN364, [1]TableView_704030_20160816_20160!$D$2:$M$5095,4,FALSE)</f>
        <v>86</v>
      </c>
      <c r="AT364" s="44">
        <f>VLOOKUP($AN364, [1]TableView_704030_20160816_20160!$D$2:$M$5095,6,FALSE)</f>
        <v>220</v>
      </c>
      <c r="AU364" s="44">
        <f>VLOOKUP($AN364, [1]TableView_704030_20160816_20160!$D$2:$M$5095,7,FALSE)</f>
        <v>3.2</v>
      </c>
      <c r="AV364" s="44">
        <f>VLOOKUP($AN364, [1]TableView_704030_20160816_20160!$D$2:$M$5095,2,FALSE)</f>
        <v>9.6</v>
      </c>
      <c r="AW364" s="44">
        <f>VLOOKUP($AO364, [2]aacb8965d69cc6fd1cb3a5cae9e8ae7!$C$6:$F$853,4,FALSE)</f>
        <v>1.9</v>
      </c>
      <c r="AX364" s="44">
        <v>1</v>
      </c>
      <c r="AY364" s="44" t="str">
        <f t="shared" si="30"/>
        <v>02/09/2016 1</v>
      </c>
      <c r="AZ364" s="44">
        <f>VLOOKUP($AY364, [3]Sheet1!$D$3:$T$89,2,FALSE)</f>
        <v>19</v>
      </c>
      <c r="BA364" s="44">
        <f>VLOOKUP($AY364, [3]Sheet1!$D$3:$T$89,3,FALSE)</f>
        <v>18</v>
      </c>
      <c r="BB364" s="44">
        <f>VLOOKUP($AY364, [3]Sheet1!$D$3:$T$89,6,FALSE)</f>
        <v>19</v>
      </c>
      <c r="BC364" s="44">
        <f>VLOOKUP($AY364, [3]Sheet1!$D$3:$T$89,7,FALSE)</f>
        <v>17</v>
      </c>
      <c r="BD364" s="44">
        <f>VLOOKUP($AY364, [3]Sheet1!$D$3:$T$89,10,FALSE)</f>
        <v>19</v>
      </c>
      <c r="BE364" s="44">
        <f>VLOOKUP($AY364, [3]Sheet1!$D$3:$T$89,11,FALSE)</f>
        <v>17</v>
      </c>
      <c r="BF364" s="44">
        <f>VLOOKUP($AY364, [3]Sheet1!$D$3:$T$89,14,FALSE)</f>
        <v>18</v>
      </c>
      <c r="BG364" s="44">
        <f>VLOOKUP($AY364, [3]Sheet1!$D$3:$T$89,15,FALSE)</f>
        <v>17</v>
      </c>
      <c r="BI364" s="49">
        <v>42615</v>
      </c>
      <c r="BJ364" s="50">
        <v>0.45694444444444399</v>
      </c>
      <c r="BK364" s="50">
        <v>0.45486111111111099</v>
      </c>
      <c r="BL364" s="50">
        <v>0.45833333333333331</v>
      </c>
      <c r="BM364" s="44" t="s">
        <v>1264</v>
      </c>
      <c r="BN364" s="44" t="s">
        <v>1159</v>
      </c>
      <c r="BO364" s="44">
        <v>1018.15171674</v>
      </c>
      <c r="BP364" s="44">
        <v>18.1111111111111</v>
      </c>
      <c r="BQ364" s="44">
        <v>0</v>
      </c>
      <c r="BR364" s="44">
        <v>86</v>
      </c>
      <c r="BS364" s="44">
        <v>220</v>
      </c>
      <c r="BT364" s="44">
        <v>3.2</v>
      </c>
      <c r="BU364" s="44">
        <v>9.6</v>
      </c>
      <c r="BV364" s="44">
        <v>1.9</v>
      </c>
      <c r="BW364" s="44">
        <v>1</v>
      </c>
      <c r="BX364" s="44" t="s">
        <v>1265</v>
      </c>
      <c r="BY364" s="44">
        <v>19</v>
      </c>
      <c r="BZ364" s="44">
        <v>18</v>
      </c>
      <c r="CA364" s="44">
        <v>19</v>
      </c>
      <c r="CB364" s="44">
        <v>17</v>
      </c>
      <c r="CC364" s="44">
        <v>19</v>
      </c>
      <c r="CD364" s="44">
        <v>17</v>
      </c>
      <c r="CE364" s="44">
        <v>18</v>
      </c>
      <c r="CF364" s="44">
        <v>17</v>
      </c>
    </row>
    <row r="365" spans="1:84">
      <c r="A365" s="44" t="s">
        <v>7</v>
      </c>
      <c r="AJ365" s="49">
        <v>42615</v>
      </c>
      <c r="AK365" s="60">
        <v>0.45694444444444399</v>
      </c>
      <c r="AL365" s="60">
        <v>0.45486111111111099</v>
      </c>
      <c r="AM365" s="60">
        <f t="shared" si="27"/>
        <v>0.45833333333333331</v>
      </c>
      <c r="AN365" s="61" t="str">
        <f t="shared" si="28"/>
        <v>02/09/2016 10:55:00</v>
      </c>
      <c r="AO365" s="61" t="str">
        <f t="shared" si="29"/>
        <v>02/09/2016 11:00:00</v>
      </c>
      <c r="AP365" s="44">
        <f>VLOOKUP($AN365, [1]TableView_704030_20160816_20160!$D$2:$M$5095,3,FALSE)</f>
        <v>1018.15171674</v>
      </c>
      <c r="AQ365" s="44">
        <f>VLOOKUP($AN365, [1]TableView_704030_20160816_20160!$D$2:$M$5095,8,FALSE)</f>
        <v>18.1111111111111</v>
      </c>
      <c r="AR365" s="44">
        <f>VLOOKUP($AN365, [1]TableView_704030_20160816_20160!$D$2:$M$5095,10,FALSE)</f>
        <v>0</v>
      </c>
      <c r="AS365" s="44">
        <f>VLOOKUP($AN365, [1]TableView_704030_20160816_20160!$D$2:$M$5095,4,FALSE)</f>
        <v>86</v>
      </c>
      <c r="AT365" s="44">
        <f>VLOOKUP($AN365, [1]TableView_704030_20160816_20160!$D$2:$M$5095,6,FALSE)</f>
        <v>220</v>
      </c>
      <c r="AU365" s="44">
        <f>VLOOKUP($AN365, [1]TableView_704030_20160816_20160!$D$2:$M$5095,7,FALSE)</f>
        <v>3.2</v>
      </c>
      <c r="AV365" s="44">
        <f>VLOOKUP($AN365, [1]TableView_704030_20160816_20160!$D$2:$M$5095,2,FALSE)</f>
        <v>9.6</v>
      </c>
      <c r="AW365" s="44">
        <f>VLOOKUP($AO365, [2]aacb8965d69cc6fd1cb3a5cae9e8ae7!$C$6:$F$853,4,FALSE)</f>
        <v>1.9</v>
      </c>
      <c r="AX365" s="44">
        <v>1</v>
      </c>
      <c r="AY365" s="44" t="str">
        <f t="shared" si="30"/>
        <v>02/09/2016 1</v>
      </c>
      <c r="AZ365" s="44">
        <f>VLOOKUP($AY365, [3]Sheet1!$D$3:$T$89,2,FALSE)</f>
        <v>19</v>
      </c>
      <c r="BA365" s="44">
        <f>VLOOKUP($AY365, [3]Sheet1!$D$3:$T$89,3,FALSE)</f>
        <v>18</v>
      </c>
      <c r="BB365" s="44">
        <f>VLOOKUP($AY365, [3]Sheet1!$D$3:$T$89,6,FALSE)</f>
        <v>19</v>
      </c>
      <c r="BC365" s="44">
        <f>VLOOKUP($AY365, [3]Sheet1!$D$3:$T$89,7,FALSE)</f>
        <v>17</v>
      </c>
      <c r="BD365" s="44">
        <f>VLOOKUP($AY365, [3]Sheet1!$D$3:$T$89,10,FALSE)</f>
        <v>19</v>
      </c>
      <c r="BE365" s="44">
        <f>VLOOKUP($AY365, [3]Sheet1!$D$3:$T$89,11,FALSE)</f>
        <v>17</v>
      </c>
      <c r="BF365" s="44">
        <f>VLOOKUP($AY365, [3]Sheet1!$D$3:$T$89,14,FALSE)</f>
        <v>18</v>
      </c>
      <c r="BG365" s="44">
        <f>VLOOKUP($AY365, [3]Sheet1!$D$3:$T$89,15,FALSE)</f>
        <v>17</v>
      </c>
      <c r="BI365" s="49">
        <v>42615</v>
      </c>
      <c r="BJ365" s="50">
        <v>0.45694444444444399</v>
      </c>
      <c r="BK365" s="50">
        <v>0.45486111111111099</v>
      </c>
      <c r="BL365" s="50">
        <v>0.45833333333333331</v>
      </c>
      <c r="BM365" s="44" t="s">
        <v>1264</v>
      </c>
      <c r="BN365" s="44" t="s">
        <v>1159</v>
      </c>
      <c r="BO365" s="44">
        <v>1018.15171674</v>
      </c>
      <c r="BP365" s="44">
        <v>18.1111111111111</v>
      </c>
      <c r="BQ365" s="44">
        <v>0</v>
      </c>
      <c r="BR365" s="44">
        <v>86</v>
      </c>
      <c r="BS365" s="44">
        <v>220</v>
      </c>
      <c r="BT365" s="44">
        <v>3.2</v>
      </c>
      <c r="BU365" s="44">
        <v>9.6</v>
      </c>
      <c r="BV365" s="44">
        <v>1.9</v>
      </c>
      <c r="BW365" s="44">
        <v>1</v>
      </c>
      <c r="BX365" s="44" t="s">
        <v>1265</v>
      </c>
      <c r="BY365" s="44">
        <v>19</v>
      </c>
      <c r="BZ365" s="44">
        <v>18</v>
      </c>
      <c r="CA365" s="44">
        <v>19</v>
      </c>
      <c r="CB365" s="44">
        <v>17</v>
      </c>
      <c r="CC365" s="44">
        <v>19</v>
      </c>
      <c r="CD365" s="44">
        <v>17</v>
      </c>
      <c r="CE365" s="44">
        <v>18</v>
      </c>
      <c r="CF365" s="44">
        <v>17</v>
      </c>
    </row>
    <row r="366" spans="1:84" s="28" customFormat="1">
      <c r="B366" s="51"/>
      <c r="D366" s="52"/>
      <c r="E366" s="53"/>
      <c r="F366" s="53"/>
      <c r="G366" s="53"/>
      <c r="H366" s="53"/>
      <c r="I366" s="53"/>
      <c r="M366" s="54"/>
      <c r="O366" s="52"/>
      <c r="P366" s="53"/>
      <c r="Q366" s="53"/>
      <c r="R366" s="53"/>
      <c r="S366" s="53"/>
      <c r="T366" s="53"/>
      <c r="U366" s="53"/>
      <c r="X366" s="54"/>
      <c r="Z366" s="52"/>
      <c r="AA366" s="53"/>
      <c r="AB366" s="53"/>
      <c r="AC366" s="53"/>
      <c r="AD366" s="53"/>
      <c r="AE366" s="53"/>
      <c r="AF366" s="53"/>
      <c r="AJ366" s="49">
        <v>42615</v>
      </c>
      <c r="AK366" s="60">
        <v>0.45694444444444399</v>
      </c>
      <c r="AL366" s="60">
        <v>0.45486111111111099</v>
      </c>
      <c r="AM366" s="60">
        <f t="shared" si="27"/>
        <v>0.45833333333333331</v>
      </c>
      <c r="AN366" s="61" t="str">
        <f t="shared" si="28"/>
        <v>02/09/2016 10:55:00</v>
      </c>
      <c r="AO366" s="61" t="str">
        <f t="shared" si="29"/>
        <v>02/09/2016 11:00:00</v>
      </c>
      <c r="AP366" s="44">
        <f>VLOOKUP($AN366, [1]TableView_704030_20160816_20160!$D$2:$M$5095,3,FALSE)</f>
        <v>1018.15171674</v>
      </c>
      <c r="AQ366" s="44">
        <f>VLOOKUP($AN366, [1]TableView_704030_20160816_20160!$D$2:$M$5095,8,FALSE)</f>
        <v>18.1111111111111</v>
      </c>
      <c r="AR366" s="44">
        <f>VLOOKUP($AN366, [1]TableView_704030_20160816_20160!$D$2:$M$5095,10,FALSE)</f>
        <v>0</v>
      </c>
      <c r="AS366" s="44">
        <f>VLOOKUP($AN366, [1]TableView_704030_20160816_20160!$D$2:$M$5095,4,FALSE)</f>
        <v>86</v>
      </c>
      <c r="AT366" s="44">
        <f>VLOOKUP($AN366, [1]TableView_704030_20160816_20160!$D$2:$M$5095,6,FALSE)</f>
        <v>220</v>
      </c>
      <c r="AU366" s="44">
        <f>VLOOKUP($AN366, [1]TableView_704030_20160816_20160!$D$2:$M$5095,7,FALSE)</f>
        <v>3.2</v>
      </c>
      <c r="AV366" s="44">
        <f>VLOOKUP($AN366, [1]TableView_704030_20160816_20160!$D$2:$M$5095,2,FALSE)</f>
        <v>9.6</v>
      </c>
      <c r="AW366" s="44">
        <f>VLOOKUP($AO366, [2]aacb8965d69cc6fd1cb3a5cae9e8ae7!$C$6:$F$853,4,FALSE)</f>
        <v>1.9</v>
      </c>
      <c r="AX366" s="44">
        <v>1</v>
      </c>
      <c r="AY366" s="44" t="str">
        <f t="shared" si="30"/>
        <v>02/09/2016 1</v>
      </c>
      <c r="AZ366" s="44">
        <f>VLOOKUP($AY366, [3]Sheet1!$D$3:$T$89,2,FALSE)</f>
        <v>19</v>
      </c>
      <c r="BA366" s="44">
        <f>VLOOKUP($AY366, [3]Sheet1!$D$3:$T$89,3,FALSE)</f>
        <v>18</v>
      </c>
      <c r="BB366" s="44">
        <f>VLOOKUP($AY366, [3]Sheet1!$D$3:$T$89,6,FALSE)</f>
        <v>19</v>
      </c>
      <c r="BC366" s="44">
        <f>VLOOKUP($AY366, [3]Sheet1!$D$3:$T$89,7,FALSE)</f>
        <v>17</v>
      </c>
      <c r="BD366" s="44">
        <f>VLOOKUP($AY366, [3]Sheet1!$D$3:$T$89,10,FALSE)</f>
        <v>19</v>
      </c>
      <c r="BE366" s="44">
        <f>VLOOKUP($AY366, [3]Sheet1!$D$3:$T$89,11,FALSE)</f>
        <v>17</v>
      </c>
      <c r="BF366" s="44">
        <f>VLOOKUP($AY366, [3]Sheet1!$D$3:$T$89,14,FALSE)</f>
        <v>18</v>
      </c>
      <c r="BG366" s="44">
        <f>VLOOKUP($AY366, [3]Sheet1!$D$3:$T$89,15,FALSE)</f>
        <v>17</v>
      </c>
      <c r="BI366" s="58">
        <v>42615</v>
      </c>
      <c r="BJ366" s="59">
        <v>0.45694444444444399</v>
      </c>
      <c r="BK366" s="59">
        <v>0.45486111111111099</v>
      </c>
      <c r="BL366" s="59">
        <v>0.45833333333333331</v>
      </c>
      <c r="BM366" s="28" t="s">
        <v>1264</v>
      </c>
      <c r="BN366" s="28" t="s">
        <v>1159</v>
      </c>
      <c r="BO366" s="28">
        <v>1018.15171674</v>
      </c>
      <c r="BP366" s="28">
        <v>18.1111111111111</v>
      </c>
      <c r="BQ366" s="28">
        <v>0</v>
      </c>
      <c r="BR366" s="28">
        <v>86</v>
      </c>
      <c r="BS366" s="28">
        <v>220</v>
      </c>
      <c r="BT366" s="28">
        <v>3.2</v>
      </c>
      <c r="BU366" s="28">
        <v>9.6</v>
      </c>
      <c r="BV366" s="28">
        <v>1.9</v>
      </c>
      <c r="BW366" s="28">
        <v>1</v>
      </c>
      <c r="BX366" s="28" t="s">
        <v>1265</v>
      </c>
      <c r="BY366" s="28">
        <v>19</v>
      </c>
      <c r="BZ366" s="28">
        <v>18</v>
      </c>
      <c r="CA366" s="28">
        <v>19</v>
      </c>
      <c r="CB366" s="28">
        <v>17</v>
      </c>
      <c r="CC366" s="28">
        <v>19</v>
      </c>
      <c r="CD366" s="28">
        <v>17</v>
      </c>
      <c r="CE366" s="28">
        <v>18</v>
      </c>
      <c r="CF366" s="28">
        <v>17</v>
      </c>
    </row>
    <row r="367" spans="1:84">
      <c r="A367" s="44" t="s">
        <v>0</v>
      </c>
      <c r="B367" s="45" t="s">
        <v>535</v>
      </c>
      <c r="D367" s="46">
        <v>0</v>
      </c>
      <c r="E367" s="47" t="s">
        <v>32</v>
      </c>
      <c r="O367" s="46">
        <v>0</v>
      </c>
      <c r="P367" s="47" t="s">
        <v>32</v>
      </c>
      <c r="Z367" s="46">
        <v>0</v>
      </c>
      <c r="AA367" s="47" t="s">
        <v>32</v>
      </c>
      <c r="AJ367" s="49">
        <v>42615</v>
      </c>
      <c r="AK367" s="60">
        <v>0.7729166666666667</v>
      </c>
      <c r="AL367" s="60">
        <f t="shared" si="26"/>
        <v>0.77083333333333337</v>
      </c>
      <c r="AM367" s="60">
        <f t="shared" si="27"/>
        <v>0.77083333333333337</v>
      </c>
      <c r="AN367" s="61" t="str">
        <f t="shared" si="28"/>
        <v>02/09/2016 18:30:00</v>
      </c>
      <c r="AO367" s="61" t="str">
        <f t="shared" si="29"/>
        <v>02/09/2016 18:30:00</v>
      </c>
      <c r="AP367" s="44">
        <f>VLOOKUP($AN367, [1]TableView_704030_20160816_20160!$D$2:$M$5095,3,FALSE)</f>
        <v>1016.83102503</v>
      </c>
      <c r="AQ367" s="44">
        <f>VLOOKUP($AN367, [1]TableView_704030_20160816_20160!$D$2:$M$5095,8,FALSE)</f>
        <v>16.6666666666667</v>
      </c>
      <c r="AR367" s="44">
        <f>VLOOKUP($AN367, [1]TableView_704030_20160816_20160!$D$2:$M$5095,10,FALSE)</f>
        <v>0</v>
      </c>
      <c r="AS367" s="44">
        <f>VLOOKUP($AN367, [1]TableView_704030_20160816_20160!$D$2:$M$5095,4,FALSE)</f>
        <v>96</v>
      </c>
      <c r="AT367" s="44">
        <f>VLOOKUP($AN367, [1]TableView_704030_20160816_20160!$D$2:$M$5095,6,FALSE)</f>
        <v>211</v>
      </c>
      <c r="AU367" s="44">
        <f>VLOOKUP($AN367, [1]TableView_704030_20160816_20160!$D$2:$M$5095,7,FALSE)</f>
        <v>3</v>
      </c>
      <c r="AV367" s="44">
        <f>VLOOKUP($AN367, [1]TableView_704030_20160816_20160!$D$2:$M$5095,2,FALSE)</f>
        <v>7</v>
      </c>
      <c r="AW367" s="44">
        <f>VLOOKUP($AO367, [2]aacb8965d69cc6fd1cb3a5cae9e8ae7!$C$6:$F$853,4,FALSE)</f>
        <v>0</v>
      </c>
      <c r="AX367" s="44">
        <v>4</v>
      </c>
      <c r="AY367" s="44" t="str">
        <f t="shared" si="30"/>
        <v>02/09/2016 4</v>
      </c>
      <c r="AZ367" s="44">
        <f>VLOOKUP($AY367, [3]Sheet1!$D$3:$T$89,2,FALSE)</f>
        <v>17</v>
      </c>
      <c r="BA367" s="44">
        <f>VLOOKUP($AY367, [3]Sheet1!$D$3:$T$89,3,FALSE)</f>
        <v>17</v>
      </c>
      <c r="BB367" s="44">
        <f>VLOOKUP($AY367, [3]Sheet1!$D$3:$T$89,6,FALSE)</f>
        <v>18</v>
      </c>
      <c r="BC367" s="44">
        <f>VLOOKUP($AY367, [3]Sheet1!$D$3:$T$89,7,FALSE)</f>
        <v>17</v>
      </c>
      <c r="BD367" s="44">
        <f>VLOOKUP($AY367, [3]Sheet1!$D$3:$T$89,10,FALSE)</f>
        <v>18</v>
      </c>
      <c r="BE367" s="44">
        <f>VLOOKUP($AY367, [3]Sheet1!$D$3:$T$89,11,FALSE)</f>
        <v>18</v>
      </c>
      <c r="BF367" s="44">
        <f>VLOOKUP($AY367, [3]Sheet1!$D$3:$T$89,14,FALSE)</f>
        <v>19</v>
      </c>
      <c r="BG367" s="44">
        <f>VLOOKUP($AY367, [3]Sheet1!$D$3:$T$89,15,FALSE)</f>
        <v>18</v>
      </c>
      <c r="BI367" s="49">
        <v>42615</v>
      </c>
      <c r="BJ367" s="50">
        <v>0.7729166666666667</v>
      </c>
      <c r="BK367" s="50">
        <v>0.77083333333333337</v>
      </c>
      <c r="BL367" s="50">
        <v>0.77083333333333337</v>
      </c>
      <c r="BM367" s="44" t="s">
        <v>1160</v>
      </c>
      <c r="BN367" s="44" t="s">
        <v>1160</v>
      </c>
      <c r="BO367" s="44">
        <v>1016.83102503</v>
      </c>
      <c r="BP367" s="44">
        <v>16.6666666666667</v>
      </c>
      <c r="BQ367" s="44">
        <v>0</v>
      </c>
      <c r="BR367" s="44">
        <v>96</v>
      </c>
      <c r="BS367" s="44">
        <v>211</v>
      </c>
      <c r="BT367" s="44">
        <v>3</v>
      </c>
      <c r="BU367" s="44">
        <v>7</v>
      </c>
      <c r="BV367" s="44">
        <v>0</v>
      </c>
      <c r="BW367" s="44">
        <v>4</v>
      </c>
      <c r="BX367" s="44" t="s">
        <v>1266</v>
      </c>
      <c r="BY367" s="44">
        <v>17</v>
      </c>
      <c r="BZ367" s="44">
        <v>17</v>
      </c>
      <c r="CA367" s="44">
        <v>18</v>
      </c>
      <c r="CB367" s="44">
        <v>17</v>
      </c>
      <c r="CC367" s="44">
        <v>18</v>
      </c>
      <c r="CD367" s="44">
        <v>18</v>
      </c>
      <c r="CE367" s="44">
        <v>19</v>
      </c>
      <c r="CF367" s="44">
        <v>18</v>
      </c>
    </row>
    <row r="368" spans="1:84">
      <c r="A368" s="44" t="s">
        <v>1</v>
      </c>
      <c r="B368" s="45" t="s">
        <v>541</v>
      </c>
      <c r="D368" s="46">
        <v>2.0833333333333332E-2</v>
      </c>
      <c r="O368" s="46">
        <v>2.0833333333333332E-2</v>
      </c>
      <c r="Z368" s="46">
        <v>2.0833333333333332E-2</v>
      </c>
      <c r="AJ368" s="49">
        <v>42615</v>
      </c>
      <c r="AK368" s="60">
        <v>0.7729166666666667</v>
      </c>
      <c r="AL368" s="60">
        <f t="shared" si="26"/>
        <v>0.77083333333333337</v>
      </c>
      <c r="AM368" s="60">
        <f t="shared" si="27"/>
        <v>0.77083333333333337</v>
      </c>
      <c r="AN368" s="61" t="str">
        <f t="shared" si="28"/>
        <v>02/09/2016 18:30:00</v>
      </c>
      <c r="AO368" s="61" t="str">
        <f t="shared" si="29"/>
        <v>02/09/2016 18:30:00</v>
      </c>
      <c r="AP368" s="44">
        <f>VLOOKUP($AN368, [1]TableView_704030_20160816_20160!$D$2:$M$5095,3,FALSE)</f>
        <v>1016.83102503</v>
      </c>
      <c r="AQ368" s="44">
        <f>VLOOKUP($AN368, [1]TableView_704030_20160816_20160!$D$2:$M$5095,8,FALSE)</f>
        <v>16.6666666666667</v>
      </c>
      <c r="AR368" s="44">
        <f>VLOOKUP($AN368, [1]TableView_704030_20160816_20160!$D$2:$M$5095,10,FALSE)</f>
        <v>0</v>
      </c>
      <c r="AS368" s="44">
        <f>VLOOKUP($AN368, [1]TableView_704030_20160816_20160!$D$2:$M$5095,4,FALSE)</f>
        <v>96</v>
      </c>
      <c r="AT368" s="44">
        <f>VLOOKUP($AN368, [1]TableView_704030_20160816_20160!$D$2:$M$5095,6,FALSE)</f>
        <v>211</v>
      </c>
      <c r="AU368" s="44">
        <f>VLOOKUP($AN368, [1]TableView_704030_20160816_20160!$D$2:$M$5095,7,FALSE)</f>
        <v>3</v>
      </c>
      <c r="AV368" s="44">
        <f>VLOOKUP($AN368, [1]TableView_704030_20160816_20160!$D$2:$M$5095,2,FALSE)</f>
        <v>7</v>
      </c>
      <c r="AW368" s="44">
        <f>VLOOKUP($AO368, [2]aacb8965d69cc6fd1cb3a5cae9e8ae7!$C$6:$F$853,4,FALSE)</f>
        <v>0</v>
      </c>
      <c r="AX368" s="44">
        <v>4</v>
      </c>
      <c r="AY368" s="44" t="str">
        <f t="shared" si="30"/>
        <v>02/09/2016 4</v>
      </c>
      <c r="AZ368" s="44">
        <f>VLOOKUP($AY368, [3]Sheet1!$D$3:$T$89,2,FALSE)</f>
        <v>17</v>
      </c>
      <c r="BA368" s="44">
        <f>VLOOKUP($AY368, [3]Sheet1!$D$3:$T$89,3,FALSE)</f>
        <v>17</v>
      </c>
      <c r="BB368" s="44">
        <f>VLOOKUP($AY368, [3]Sheet1!$D$3:$T$89,6,FALSE)</f>
        <v>18</v>
      </c>
      <c r="BC368" s="44">
        <f>VLOOKUP($AY368, [3]Sheet1!$D$3:$T$89,7,FALSE)</f>
        <v>17</v>
      </c>
      <c r="BD368" s="44">
        <f>VLOOKUP($AY368, [3]Sheet1!$D$3:$T$89,10,FALSE)</f>
        <v>18</v>
      </c>
      <c r="BE368" s="44">
        <f>VLOOKUP($AY368, [3]Sheet1!$D$3:$T$89,11,FALSE)</f>
        <v>18</v>
      </c>
      <c r="BF368" s="44">
        <f>VLOOKUP($AY368, [3]Sheet1!$D$3:$T$89,14,FALSE)</f>
        <v>19</v>
      </c>
      <c r="BG368" s="44">
        <f>VLOOKUP($AY368, [3]Sheet1!$D$3:$T$89,15,FALSE)</f>
        <v>18</v>
      </c>
      <c r="BI368" s="49">
        <v>42615</v>
      </c>
      <c r="BJ368" s="50">
        <v>0.7729166666666667</v>
      </c>
      <c r="BK368" s="50">
        <v>0.77083333333333337</v>
      </c>
      <c r="BL368" s="50">
        <v>0.77083333333333337</v>
      </c>
      <c r="BM368" s="44" t="s">
        <v>1160</v>
      </c>
      <c r="BN368" s="44" t="s">
        <v>1160</v>
      </c>
      <c r="BO368" s="44">
        <v>1016.83102503</v>
      </c>
      <c r="BP368" s="44">
        <v>16.6666666666667</v>
      </c>
      <c r="BQ368" s="44">
        <v>0</v>
      </c>
      <c r="BR368" s="44">
        <v>96</v>
      </c>
      <c r="BS368" s="44">
        <v>211</v>
      </c>
      <c r="BT368" s="44">
        <v>3</v>
      </c>
      <c r="BU368" s="44">
        <v>7</v>
      </c>
      <c r="BV368" s="44">
        <v>0</v>
      </c>
      <c r="BW368" s="44">
        <v>4</v>
      </c>
      <c r="BX368" s="44" t="s">
        <v>1266</v>
      </c>
      <c r="BY368" s="44">
        <v>17</v>
      </c>
      <c r="BZ368" s="44">
        <v>17</v>
      </c>
      <c r="CA368" s="44">
        <v>18</v>
      </c>
      <c r="CB368" s="44">
        <v>17</v>
      </c>
      <c r="CC368" s="44">
        <v>18</v>
      </c>
      <c r="CD368" s="44">
        <v>18</v>
      </c>
      <c r="CE368" s="44">
        <v>19</v>
      </c>
      <c r="CF368" s="44">
        <v>18</v>
      </c>
    </row>
    <row r="369" spans="1:84">
      <c r="A369" s="44" t="s">
        <v>2</v>
      </c>
      <c r="B369" s="45" t="s">
        <v>20</v>
      </c>
      <c r="AJ369" s="49">
        <v>42615</v>
      </c>
      <c r="AK369" s="60">
        <v>0.77291666666666703</v>
      </c>
      <c r="AL369" s="60">
        <f t="shared" si="26"/>
        <v>0.77083333333333337</v>
      </c>
      <c r="AM369" s="60">
        <f t="shared" si="27"/>
        <v>0.77083333333333337</v>
      </c>
      <c r="AN369" s="61" t="str">
        <f t="shared" si="28"/>
        <v>02/09/2016 18:30:00</v>
      </c>
      <c r="AO369" s="61" t="str">
        <f t="shared" si="29"/>
        <v>02/09/2016 18:30:00</v>
      </c>
      <c r="AP369" s="44">
        <f>VLOOKUP($AN369, [1]TableView_704030_20160816_20160!$D$2:$M$5095,3,FALSE)</f>
        <v>1016.83102503</v>
      </c>
      <c r="AQ369" s="44">
        <f>VLOOKUP($AN369, [1]TableView_704030_20160816_20160!$D$2:$M$5095,8,FALSE)</f>
        <v>16.6666666666667</v>
      </c>
      <c r="AR369" s="44">
        <f>VLOOKUP($AN369, [1]TableView_704030_20160816_20160!$D$2:$M$5095,10,FALSE)</f>
        <v>0</v>
      </c>
      <c r="AS369" s="44">
        <f>VLOOKUP($AN369, [1]TableView_704030_20160816_20160!$D$2:$M$5095,4,FALSE)</f>
        <v>96</v>
      </c>
      <c r="AT369" s="44">
        <f>VLOOKUP($AN369, [1]TableView_704030_20160816_20160!$D$2:$M$5095,6,FALSE)</f>
        <v>211</v>
      </c>
      <c r="AU369" s="44">
        <f>VLOOKUP($AN369, [1]TableView_704030_20160816_20160!$D$2:$M$5095,7,FALSE)</f>
        <v>3</v>
      </c>
      <c r="AV369" s="44">
        <f>VLOOKUP($AN369, [1]TableView_704030_20160816_20160!$D$2:$M$5095,2,FALSE)</f>
        <v>7</v>
      </c>
      <c r="AW369" s="44">
        <f>VLOOKUP($AO369, [2]aacb8965d69cc6fd1cb3a5cae9e8ae7!$C$6:$F$853,4,FALSE)</f>
        <v>0</v>
      </c>
      <c r="AX369" s="44">
        <v>4</v>
      </c>
      <c r="AY369" s="44" t="str">
        <f t="shared" si="30"/>
        <v>02/09/2016 4</v>
      </c>
      <c r="AZ369" s="44">
        <f>VLOOKUP($AY369, [3]Sheet1!$D$3:$T$89,2,FALSE)</f>
        <v>17</v>
      </c>
      <c r="BA369" s="44">
        <f>VLOOKUP($AY369, [3]Sheet1!$D$3:$T$89,3,FALSE)</f>
        <v>17</v>
      </c>
      <c r="BB369" s="44">
        <f>VLOOKUP($AY369, [3]Sheet1!$D$3:$T$89,6,FALSE)</f>
        <v>18</v>
      </c>
      <c r="BC369" s="44">
        <f>VLOOKUP($AY369, [3]Sheet1!$D$3:$T$89,7,FALSE)</f>
        <v>17</v>
      </c>
      <c r="BD369" s="44">
        <f>VLOOKUP($AY369, [3]Sheet1!$D$3:$T$89,10,FALSE)</f>
        <v>18</v>
      </c>
      <c r="BE369" s="44">
        <f>VLOOKUP($AY369, [3]Sheet1!$D$3:$T$89,11,FALSE)</f>
        <v>18</v>
      </c>
      <c r="BF369" s="44">
        <f>VLOOKUP($AY369, [3]Sheet1!$D$3:$T$89,14,FALSE)</f>
        <v>19</v>
      </c>
      <c r="BG369" s="44">
        <f>VLOOKUP($AY369, [3]Sheet1!$D$3:$T$89,15,FALSE)</f>
        <v>18</v>
      </c>
      <c r="BI369" s="49">
        <v>42615</v>
      </c>
      <c r="BJ369" s="50">
        <v>0.77291666666666703</v>
      </c>
      <c r="BK369" s="50">
        <v>0.77083333333333337</v>
      </c>
      <c r="BL369" s="50">
        <v>0.77083333333333337</v>
      </c>
      <c r="BM369" s="44" t="s">
        <v>1160</v>
      </c>
      <c r="BN369" s="44" t="s">
        <v>1160</v>
      </c>
      <c r="BO369" s="44">
        <v>1016.83102503</v>
      </c>
      <c r="BP369" s="44">
        <v>16.6666666666667</v>
      </c>
      <c r="BQ369" s="44">
        <v>0</v>
      </c>
      <c r="BR369" s="44">
        <v>96</v>
      </c>
      <c r="BS369" s="44">
        <v>211</v>
      </c>
      <c r="BT369" s="44">
        <v>3</v>
      </c>
      <c r="BU369" s="44">
        <v>7</v>
      </c>
      <c r="BV369" s="44">
        <v>0</v>
      </c>
      <c r="BW369" s="44">
        <v>4</v>
      </c>
      <c r="BX369" s="44" t="s">
        <v>1266</v>
      </c>
      <c r="BY369" s="44">
        <v>17</v>
      </c>
      <c r="BZ369" s="44">
        <v>17</v>
      </c>
      <c r="CA369" s="44">
        <v>18</v>
      </c>
      <c r="CB369" s="44">
        <v>17</v>
      </c>
      <c r="CC369" s="44">
        <v>18</v>
      </c>
      <c r="CD369" s="44">
        <v>18</v>
      </c>
      <c r="CE369" s="44">
        <v>19</v>
      </c>
      <c r="CF369" s="44">
        <v>18</v>
      </c>
    </row>
    <row r="370" spans="1:84">
      <c r="A370" s="44" t="s">
        <v>3</v>
      </c>
      <c r="B370" s="45" t="s">
        <v>44</v>
      </c>
      <c r="AJ370" s="49">
        <v>42615</v>
      </c>
      <c r="AK370" s="60">
        <v>0.77291666666666703</v>
      </c>
      <c r="AL370" s="60">
        <f t="shared" si="26"/>
        <v>0.77083333333333337</v>
      </c>
      <c r="AM370" s="60">
        <f t="shared" si="27"/>
        <v>0.77083333333333337</v>
      </c>
      <c r="AN370" s="61" t="str">
        <f t="shared" si="28"/>
        <v>02/09/2016 18:30:00</v>
      </c>
      <c r="AO370" s="61" t="str">
        <f t="shared" si="29"/>
        <v>02/09/2016 18:30:00</v>
      </c>
      <c r="AP370" s="44">
        <f>VLOOKUP($AN370, [1]TableView_704030_20160816_20160!$D$2:$M$5095,3,FALSE)</f>
        <v>1016.83102503</v>
      </c>
      <c r="AQ370" s="44">
        <f>VLOOKUP($AN370, [1]TableView_704030_20160816_20160!$D$2:$M$5095,8,FALSE)</f>
        <v>16.6666666666667</v>
      </c>
      <c r="AR370" s="44">
        <f>VLOOKUP($AN370, [1]TableView_704030_20160816_20160!$D$2:$M$5095,10,FALSE)</f>
        <v>0</v>
      </c>
      <c r="AS370" s="44">
        <f>VLOOKUP($AN370, [1]TableView_704030_20160816_20160!$D$2:$M$5095,4,FALSE)</f>
        <v>96</v>
      </c>
      <c r="AT370" s="44">
        <f>VLOOKUP($AN370, [1]TableView_704030_20160816_20160!$D$2:$M$5095,6,FALSE)</f>
        <v>211</v>
      </c>
      <c r="AU370" s="44">
        <f>VLOOKUP($AN370, [1]TableView_704030_20160816_20160!$D$2:$M$5095,7,FALSE)</f>
        <v>3</v>
      </c>
      <c r="AV370" s="44">
        <f>VLOOKUP($AN370, [1]TableView_704030_20160816_20160!$D$2:$M$5095,2,FALSE)</f>
        <v>7</v>
      </c>
      <c r="AW370" s="44">
        <f>VLOOKUP($AO370, [2]aacb8965d69cc6fd1cb3a5cae9e8ae7!$C$6:$F$853,4,FALSE)</f>
        <v>0</v>
      </c>
      <c r="AX370" s="44">
        <v>4</v>
      </c>
      <c r="AY370" s="44" t="str">
        <f t="shared" si="30"/>
        <v>02/09/2016 4</v>
      </c>
      <c r="AZ370" s="44">
        <f>VLOOKUP($AY370, [3]Sheet1!$D$3:$T$89,2,FALSE)</f>
        <v>17</v>
      </c>
      <c r="BA370" s="44">
        <f>VLOOKUP($AY370, [3]Sheet1!$D$3:$T$89,3,FALSE)</f>
        <v>17</v>
      </c>
      <c r="BB370" s="44">
        <f>VLOOKUP($AY370, [3]Sheet1!$D$3:$T$89,6,FALSE)</f>
        <v>18</v>
      </c>
      <c r="BC370" s="44">
        <f>VLOOKUP($AY370, [3]Sheet1!$D$3:$T$89,7,FALSE)</f>
        <v>17</v>
      </c>
      <c r="BD370" s="44">
        <f>VLOOKUP($AY370, [3]Sheet1!$D$3:$T$89,10,FALSE)</f>
        <v>18</v>
      </c>
      <c r="BE370" s="44">
        <f>VLOOKUP($AY370, [3]Sheet1!$D$3:$T$89,11,FALSE)</f>
        <v>18</v>
      </c>
      <c r="BF370" s="44">
        <f>VLOOKUP($AY370, [3]Sheet1!$D$3:$T$89,14,FALSE)</f>
        <v>19</v>
      </c>
      <c r="BG370" s="44">
        <f>VLOOKUP($AY370, [3]Sheet1!$D$3:$T$89,15,FALSE)</f>
        <v>18</v>
      </c>
      <c r="BI370" s="49">
        <v>42615</v>
      </c>
      <c r="BJ370" s="50">
        <v>0.77291666666666703</v>
      </c>
      <c r="BK370" s="50">
        <v>0.77083333333333337</v>
      </c>
      <c r="BL370" s="50">
        <v>0.77083333333333337</v>
      </c>
      <c r="BM370" s="44" t="s">
        <v>1160</v>
      </c>
      <c r="BN370" s="44" t="s">
        <v>1160</v>
      </c>
      <c r="BO370" s="44">
        <v>1016.83102503</v>
      </c>
      <c r="BP370" s="44">
        <v>16.6666666666667</v>
      </c>
      <c r="BQ370" s="44">
        <v>0</v>
      </c>
      <c r="BR370" s="44">
        <v>96</v>
      </c>
      <c r="BS370" s="44">
        <v>211</v>
      </c>
      <c r="BT370" s="44">
        <v>3</v>
      </c>
      <c r="BU370" s="44">
        <v>7</v>
      </c>
      <c r="BV370" s="44">
        <v>0</v>
      </c>
      <c r="BW370" s="44">
        <v>4</v>
      </c>
      <c r="BX370" s="44" t="s">
        <v>1266</v>
      </c>
      <c r="BY370" s="44">
        <v>17</v>
      </c>
      <c r="BZ370" s="44">
        <v>17</v>
      </c>
      <c r="CA370" s="44">
        <v>18</v>
      </c>
      <c r="CB370" s="44">
        <v>17</v>
      </c>
      <c r="CC370" s="44">
        <v>18</v>
      </c>
      <c r="CD370" s="44">
        <v>18</v>
      </c>
      <c r="CE370" s="44">
        <v>19</v>
      </c>
      <c r="CF370" s="44">
        <v>18</v>
      </c>
    </row>
    <row r="371" spans="1:84">
      <c r="A371" s="44" t="s">
        <v>4</v>
      </c>
      <c r="B371" s="45" t="s">
        <v>539</v>
      </c>
      <c r="AJ371" s="49">
        <v>42615</v>
      </c>
      <c r="AK371" s="60">
        <v>0.77291666666666703</v>
      </c>
      <c r="AL371" s="60">
        <f t="shared" si="26"/>
        <v>0.77083333333333337</v>
      </c>
      <c r="AM371" s="60">
        <f t="shared" si="27"/>
        <v>0.77083333333333337</v>
      </c>
      <c r="AN371" s="61" t="str">
        <f t="shared" si="28"/>
        <v>02/09/2016 18:30:00</v>
      </c>
      <c r="AO371" s="61" t="str">
        <f t="shared" si="29"/>
        <v>02/09/2016 18:30:00</v>
      </c>
      <c r="AP371" s="44">
        <f>VLOOKUP($AN371, [1]TableView_704030_20160816_20160!$D$2:$M$5095,3,FALSE)</f>
        <v>1016.83102503</v>
      </c>
      <c r="AQ371" s="44">
        <f>VLOOKUP($AN371, [1]TableView_704030_20160816_20160!$D$2:$M$5095,8,FALSE)</f>
        <v>16.6666666666667</v>
      </c>
      <c r="AR371" s="44">
        <f>VLOOKUP($AN371, [1]TableView_704030_20160816_20160!$D$2:$M$5095,10,FALSE)</f>
        <v>0</v>
      </c>
      <c r="AS371" s="44">
        <f>VLOOKUP($AN371, [1]TableView_704030_20160816_20160!$D$2:$M$5095,4,FALSE)</f>
        <v>96</v>
      </c>
      <c r="AT371" s="44">
        <f>VLOOKUP($AN371, [1]TableView_704030_20160816_20160!$D$2:$M$5095,6,FALSE)</f>
        <v>211</v>
      </c>
      <c r="AU371" s="44">
        <f>VLOOKUP($AN371, [1]TableView_704030_20160816_20160!$D$2:$M$5095,7,FALSE)</f>
        <v>3</v>
      </c>
      <c r="AV371" s="44">
        <f>VLOOKUP($AN371, [1]TableView_704030_20160816_20160!$D$2:$M$5095,2,FALSE)</f>
        <v>7</v>
      </c>
      <c r="AW371" s="44">
        <f>VLOOKUP($AO371, [2]aacb8965d69cc6fd1cb3a5cae9e8ae7!$C$6:$F$853,4,FALSE)</f>
        <v>0</v>
      </c>
      <c r="AX371" s="44">
        <v>4</v>
      </c>
      <c r="AY371" s="44" t="str">
        <f t="shared" si="30"/>
        <v>02/09/2016 4</v>
      </c>
      <c r="AZ371" s="44">
        <f>VLOOKUP($AY371, [3]Sheet1!$D$3:$T$89,2,FALSE)</f>
        <v>17</v>
      </c>
      <c r="BA371" s="44">
        <f>VLOOKUP($AY371, [3]Sheet1!$D$3:$T$89,3,FALSE)</f>
        <v>17</v>
      </c>
      <c r="BB371" s="44">
        <f>VLOOKUP($AY371, [3]Sheet1!$D$3:$T$89,6,FALSE)</f>
        <v>18</v>
      </c>
      <c r="BC371" s="44">
        <f>VLOOKUP($AY371, [3]Sheet1!$D$3:$T$89,7,FALSE)</f>
        <v>17</v>
      </c>
      <c r="BD371" s="44">
        <f>VLOOKUP($AY371, [3]Sheet1!$D$3:$T$89,10,FALSE)</f>
        <v>18</v>
      </c>
      <c r="BE371" s="44">
        <f>VLOOKUP($AY371, [3]Sheet1!$D$3:$T$89,11,FALSE)</f>
        <v>18</v>
      </c>
      <c r="BF371" s="44">
        <f>VLOOKUP($AY371, [3]Sheet1!$D$3:$T$89,14,FALSE)</f>
        <v>19</v>
      </c>
      <c r="BG371" s="44">
        <f>VLOOKUP($AY371, [3]Sheet1!$D$3:$T$89,15,FALSE)</f>
        <v>18</v>
      </c>
      <c r="BI371" s="49">
        <v>42615</v>
      </c>
      <c r="BJ371" s="50">
        <v>0.77291666666666703</v>
      </c>
      <c r="BK371" s="50">
        <v>0.77083333333333337</v>
      </c>
      <c r="BL371" s="50">
        <v>0.77083333333333337</v>
      </c>
      <c r="BM371" s="44" t="s">
        <v>1160</v>
      </c>
      <c r="BN371" s="44" t="s">
        <v>1160</v>
      </c>
      <c r="BO371" s="44">
        <v>1016.83102503</v>
      </c>
      <c r="BP371" s="44">
        <v>16.6666666666667</v>
      </c>
      <c r="BQ371" s="44">
        <v>0</v>
      </c>
      <c r="BR371" s="44">
        <v>96</v>
      </c>
      <c r="BS371" s="44">
        <v>211</v>
      </c>
      <c r="BT371" s="44">
        <v>3</v>
      </c>
      <c r="BU371" s="44">
        <v>7</v>
      </c>
      <c r="BV371" s="44">
        <v>0</v>
      </c>
      <c r="BW371" s="44">
        <v>4</v>
      </c>
      <c r="BX371" s="44" t="s">
        <v>1266</v>
      </c>
      <c r="BY371" s="44">
        <v>17</v>
      </c>
      <c r="BZ371" s="44">
        <v>17</v>
      </c>
      <c r="CA371" s="44">
        <v>18</v>
      </c>
      <c r="CB371" s="44">
        <v>17</v>
      </c>
      <c r="CC371" s="44">
        <v>18</v>
      </c>
      <c r="CD371" s="44">
        <v>18</v>
      </c>
      <c r="CE371" s="44">
        <v>19</v>
      </c>
      <c r="CF371" s="44">
        <v>18</v>
      </c>
    </row>
    <row r="372" spans="1:84">
      <c r="A372" s="44" t="s">
        <v>5</v>
      </c>
      <c r="B372" s="45" t="s">
        <v>23</v>
      </c>
      <c r="AJ372" s="49">
        <v>42615</v>
      </c>
      <c r="AK372" s="60">
        <v>0.77291666666666703</v>
      </c>
      <c r="AL372" s="60">
        <f t="shared" si="26"/>
        <v>0.77083333333333337</v>
      </c>
      <c r="AM372" s="60">
        <f t="shared" si="27"/>
        <v>0.77083333333333337</v>
      </c>
      <c r="AN372" s="61" t="str">
        <f t="shared" si="28"/>
        <v>02/09/2016 18:30:00</v>
      </c>
      <c r="AO372" s="61" t="str">
        <f t="shared" si="29"/>
        <v>02/09/2016 18:30:00</v>
      </c>
      <c r="AP372" s="44">
        <f>VLOOKUP($AN372, [1]TableView_704030_20160816_20160!$D$2:$M$5095,3,FALSE)</f>
        <v>1016.83102503</v>
      </c>
      <c r="AQ372" s="44">
        <f>VLOOKUP($AN372, [1]TableView_704030_20160816_20160!$D$2:$M$5095,8,FALSE)</f>
        <v>16.6666666666667</v>
      </c>
      <c r="AR372" s="44">
        <f>VLOOKUP($AN372, [1]TableView_704030_20160816_20160!$D$2:$M$5095,10,FALSE)</f>
        <v>0</v>
      </c>
      <c r="AS372" s="44">
        <f>VLOOKUP($AN372, [1]TableView_704030_20160816_20160!$D$2:$M$5095,4,FALSE)</f>
        <v>96</v>
      </c>
      <c r="AT372" s="44">
        <f>VLOOKUP($AN372, [1]TableView_704030_20160816_20160!$D$2:$M$5095,6,FALSE)</f>
        <v>211</v>
      </c>
      <c r="AU372" s="44">
        <f>VLOOKUP($AN372, [1]TableView_704030_20160816_20160!$D$2:$M$5095,7,FALSE)</f>
        <v>3</v>
      </c>
      <c r="AV372" s="44">
        <f>VLOOKUP($AN372, [1]TableView_704030_20160816_20160!$D$2:$M$5095,2,FALSE)</f>
        <v>7</v>
      </c>
      <c r="AW372" s="44">
        <f>VLOOKUP($AO372, [2]aacb8965d69cc6fd1cb3a5cae9e8ae7!$C$6:$F$853,4,FALSE)</f>
        <v>0</v>
      </c>
      <c r="AX372" s="44">
        <v>4</v>
      </c>
      <c r="AY372" s="44" t="str">
        <f t="shared" si="30"/>
        <v>02/09/2016 4</v>
      </c>
      <c r="AZ372" s="44">
        <f>VLOOKUP($AY372, [3]Sheet1!$D$3:$T$89,2,FALSE)</f>
        <v>17</v>
      </c>
      <c r="BA372" s="44">
        <f>VLOOKUP($AY372, [3]Sheet1!$D$3:$T$89,3,FALSE)</f>
        <v>17</v>
      </c>
      <c r="BB372" s="44">
        <f>VLOOKUP($AY372, [3]Sheet1!$D$3:$T$89,6,FALSE)</f>
        <v>18</v>
      </c>
      <c r="BC372" s="44">
        <f>VLOOKUP($AY372, [3]Sheet1!$D$3:$T$89,7,FALSE)</f>
        <v>17</v>
      </c>
      <c r="BD372" s="44">
        <f>VLOOKUP($AY372, [3]Sheet1!$D$3:$T$89,10,FALSE)</f>
        <v>18</v>
      </c>
      <c r="BE372" s="44">
        <f>VLOOKUP($AY372, [3]Sheet1!$D$3:$T$89,11,FALSE)</f>
        <v>18</v>
      </c>
      <c r="BF372" s="44">
        <f>VLOOKUP($AY372, [3]Sheet1!$D$3:$T$89,14,FALSE)</f>
        <v>19</v>
      </c>
      <c r="BG372" s="44">
        <f>VLOOKUP($AY372, [3]Sheet1!$D$3:$T$89,15,FALSE)</f>
        <v>18</v>
      </c>
      <c r="BI372" s="49">
        <v>42615</v>
      </c>
      <c r="BJ372" s="50">
        <v>0.77291666666666703</v>
      </c>
      <c r="BK372" s="50">
        <v>0.77083333333333337</v>
      </c>
      <c r="BL372" s="50">
        <v>0.77083333333333337</v>
      </c>
      <c r="BM372" s="44" t="s">
        <v>1160</v>
      </c>
      <c r="BN372" s="44" t="s">
        <v>1160</v>
      </c>
      <c r="BO372" s="44">
        <v>1016.83102503</v>
      </c>
      <c r="BP372" s="44">
        <v>16.6666666666667</v>
      </c>
      <c r="BQ372" s="44">
        <v>0</v>
      </c>
      <c r="BR372" s="44">
        <v>96</v>
      </c>
      <c r="BS372" s="44">
        <v>211</v>
      </c>
      <c r="BT372" s="44">
        <v>3</v>
      </c>
      <c r="BU372" s="44">
        <v>7</v>
      </c>
      <c r="BV372" s="44">
        <v>0</v>
      </c>
      <c r="BW372" s="44">
        <v>4</v>
      </c>
      <c r="BX372" s="44" t="s">
        <v>1266</v>
      </c>
      <c r="BY372" s="44">
        <v>17</v>
      </c>
      <c r="BZ372" s="44">
        <v>17</v>
      </c>
      <c r="CA372" s="44">
        <v>18</v>
      </c>
      <c r="CB372" s="44">
        <v>17</v>
      </c>
      <c r="CC372" s="44">
        <v>18</v>
      </c>
      <c r="CD372" s="44">
        <v>18</v>
      </c>
      <c r="CE372" s="44">
        <v>19</v>
      </c>
      <c r="CF372" s="44">
        <v>18</v>
      </c>
    </row>
    <row r="373" spans="1:84">
      <c r="A373" s="44" t="s">
        <v>6</v>
      </c>
      <c r="B373" s="45" t="s">
        <v>177</v>
      </c>
      <c r="AJ373" s="49">
        <v>42615</v>
      </c>
      <c r="AK373" s="60">
        <v>0.77291666666666703</v>
      </c>
      <c r="AL373" s="60">
        <f t="shared" si="26"/>
        <v>0.77083333333333337</v>
      </c>
      <c r="AM373" s="60">
        <f t="shared" si="27"/>
        <v>0.77083333333333337</v>
      </c>
      <c r="AN373" s="61" t="str">
        <f t="shared" si="28"/>
        <v>02/09/2016 18:30:00</v>
      </c>
      <c r="AO373" s="61" t="str">
        <f t="shared" si="29"/>
        <v>02/09/2016 18:30:00</v>
      </c>
      <c r="AP373" s="44">
        <f>VLOOKUP($AN373, [1]TableView_704030_20160816_20160!$D$2:$M$5095,3,FALSE)</f>
        <v>1016.83102503</v>
      </c>
      <c r="AQ373" s="44">
        <f>VLOOKUP($AN373, [1]TableView_704030_20160816_20160!$D$2:$M$5095,8,FALSE)</f>
        <v>16.6666666666667</v>
      </c>
      <c r="AR373" s="44">
        <f>VLOOKUP($AN373, [1]TableView_704030_20160816_20160!$D$2:$M$5095,10,FALSE)</f>
        <v>0</v>
      </c>
      <c r="AS373" s="44">
        <f>VLOOKUP($AN373, [1]TableView_704030_20160816_20160!$D$2:$M$5095,4,FALSE)</f>
        <v>96</v>
      </c>
      <c r="AT373" s="44">
        <f>VLOOKUP($AN373, [1]TableView_704030_20160816_20160!$D$2:$M$5095,6,FALSE)</f>
        <v>211</v>
      </c>
      <c r="AU373" s="44">
        <f>VLOOKUP($AN373, [1]TableView_704030_20160816_20160!$D$2:$M$5095,7,FALSE)</f>
        <v>3</v>
      </c>
      <c r="AV373" s="44">
        <f>VLOOKUP($AN373, [1]TableView_704030_20160816_20160!$D$2:$M$5095,2,FALSE)</f>
        <v>7</v>
      </c>
      <c r="AW373" s="44">
        <f>VLOOKUP($AO373, [2]aacb8965d69cc6fd1cb3a5cae9e8ae7!$C$6:$F$853,4,FALSE)</f>
        <v>0</v>
      </c>
      <c r="AX373" s="44">
        <v>4</v>
      </c>
      <c r="AY373" s="44" t="str">
        <f t="shared" si="30"/>
        <v>02/09/2016 4</v>
      </c>
      <c r="AZ373" s="44">
        <f>VLOOKUP($AY373, [3]Sheet1!$D$3:$T$89,2,FALSE)</f>
        <v>17</v>
      </c>
      <c r="BA373" s="44">
        <f>VLOOKUP($AY373, [3]Sheet1!$D$3:$T$89,3,FALSE)</f>
        <v>17</v>
      </c>
      <c r="BB373" s="44">
        <f>VLOOKUP($AY373, [3]Sheet1!$D$3:$T$89,6,FALSE)</f>
        <v>18</v>
      </c>
      <c r="BC373" s="44">
        <f>VLOOKUP($AY373, [3]Sheet1!$D$3:$T$89,7,FALSE)</f>
        <v>17</v>
      </c>
      <c r="BD373" s="44">
        <f>VLOOKUP($AY373, [3]Sheet1!$D$3:$T$89,10,FALSE)</f>
        <v>18</v>
      </c>
      <c r="BE373" s="44">
        <f>VLOOKUP($AY373, [3]Sheet1!$D$3:$T$89,11,FALSE)</f>
        <v>18</v>
      </c>
      <c r="BF373" s="44">
        <f>VLOOKUP($AY373, [3]Sheet1!$D$3:$T$89,14,FALSE)</f>
        <v>19</v>
      </c>
      <c r="BG373" s="44">
        <f>VLOOKUP($AY373, [3]Sheet1!$D$3:$T$89,15,FALSE)</f>
        <v>18</v>
      </c>
      <c r="BI373" s="49">
        <v>42615</v>
      </c>
      <c r="BJ373" s="50">
        <v>0.77291666666666703</v>
      </c>
      <c r="BK373" s="50">
        <v>0.77083333333333337</v>
      </c>
      <c r="BL373" s="50">
        <v>0.77083333333333337</v>
      </c>
      <c r="BM373" s="44" t="s">
        <v>1160</v>
      </c>
      <c r="BN373" s="44" t="s">
        <v>1160</v>
      </c>
      <c r="BO373" s="44">
        <v>1016.83102503</v>
      </c>
      <c r="BP373" s="44">
        <v>16.6666666666667</v>
      </c>
      <c r="BQ373" s="44">
        <v>0</v>
      </c>
      <c r="BR373" s="44">
        <v>96</v>
      </c>
      <c r="BS373" s="44">
        <v>211</v>
      </c>
      <c r="BT373" s="44">
        <v>3</v>
      </c>
      <c r="BU373" s="44">
        <v>7</v>
      </c>
      <c r="BV373" s="44">
        <v>0</v>
      </c>
      <c r="BW373" s="44">
        <v>4</v>
      </c>
      <c r="BX373" s="44" t="s">
        <v>1266</v>
      </c>
      <c r="BY373" s="44">
        <v>17</v>
      </c>
      <c r="BZ373" s="44">
        <v>17</v>
      </c>
      <c r="CA373" s="44">
        <v>18</v>
      </c>
      <c r="CB373" s="44">
        <v>17</v>
      </c>
      <c r="CC373" s="44">
        <v>18</v>
      </c>
      <c r="CD373" s="44">
        <v>18</v>
      </c>
      <c r="CE373" s="44">
        <v>19</v>
      </c>
      <c r="CF373" s="44">
        <v>18</v>
      </c>
    </row>
    <row r="374" spans="1:84">
      <c r="A374" s="44" t="s">
        <v>7</v>
      </c>
      <c r="B374" s="45" t="s">
        <v>540</v>
      </c>
      <c r="AJ374" s="49">
        <v>42615</v>
      </c>
      <c r="AK374" s="60">
        <v>0.77291666666666703</v>
      </c>
      <c r="AL374" s="60">
        <f t="shared" si="26"/>
        <v>0.77083333333333337</v>
      </c>
      <c r="AM374" s="60">
        <f t="shared" si="27"/>
        <v>0.77083333333333337</v>
      </c>
      <c r="AN374" s="61" t="str">
        <f t="shared" si="28"/>
        <v>02/09/2016 18:30:00</v>
      </c>
      <c r="AO374" s="61" t="str">
        <f t="shared" si="29"/>
        <v>02/09/2016 18:30:00</v>
      </c>
      <c r="AP374" s="44">
        <f>VLOOKUP($AN374, [1]TableView_704030_20160816_20160!$D$2:$M$5095,3,FALSE)</f>
        <v>1016.83102503</v>
      </c>
      <c r="AQ374" s="44">
        <f>VLOOKUP($AN374, [1]TableView_704030_20160816_20160!$D$2:$M$5095,8,FALSE)</f>
        <v>16.6666666666667</v>
      </c>
      <c r="AR374" s="44">
        <f>VLOOKUP($AN374, [1]TableView_704030_20160816_20160!$D$2:$M$5095,10,FALSE)</f>
        <v>0</v>
      </c>
      <c r="AS374" s="44">
        <f>VLOOKUP($AN374, [1]TableView_704030_20160816_20160!$D$2:$M$5095,4,FALSE)</f>
        <v>96</v>
      </c>
      <c r="AT374" s="44">
        <f>VLOOKUP($AN374, [1]TableView_704030_20160816_20160!$D$2:$M$5095,6,FALSE)</f>
        <v>211</v>
      </c>
      <c r="AU374" s="44">
        <f>VLOOKUP($AN374, [1]TableView_704030_20160816_20160!$D$2:$M$5095,7,FALSE)</f>
        <v>3</v>
      </c>
      <c r="AV374" s="44">
        <f>VLOOKUP($AN374, [1]TableView_704030_20160816_20160!$D$2:$M$5095,2,FALSE)</f>
        <v>7</v>
      </c>
      <c r="AW374" s="44">
        <f>VLOOKUP($AO374, [2]aacb8965d69cc6fd1cb3a5cae9e8ae7!$C$6:$F$853,4,FALSE)</f>
        <v>0</v>
      </c>
      <c r="AX374" s="44">
        <v>4</v>
      </c>
      <c r="AY374" s="44" t="str">
        <f t="shared" si="30"/>
        <v>02/09/2016 4</v>
      </c>
      <c r="AZ374" s="44">
        <f>VLOOKUP($AY374, [3]Sheet1!$D$3:$T$89,2,FALSE)</f>
        <v>17</v>
      </c>
      <c r="BA374" s="44">
        <f>VLOOKUP($AY374, [3]Sheet1!$D$3:$T$89,3,FALSE)</f>
        <v>17</v>
      </c>
      <c r="BB374" s="44">
        <f>VLOOKUP($AY374, [3]Sheet1!$D$3:$T$89,6,FALSE)</f>
        <v>18</v>
      </c>
      <c r="BC374" s="44">
        <f>VLOOKUP($AY374, [3]Sheet1!$D$3:$T$89,7,FALSE)</f>
        <v>17</v>
      </c>
      <c r="BD374" s="44">
        <f>VLOOKUP($AY374, [3]Sheet1!$D$3:$T$89,10,FALSE)</f>
        <v>18</v>
      </c>
      <c r="BE374" s="44">
        <f>VLOOKUP($AY374, [3]Sheet1!$D$3:$T$89,11,FALSE)</f>
        <v>18</v>
      </c>
      <c r="BF374" s="44">
        <f>VLOOKUP($AY374, [3]Sheet1!$D$3:$T$89,14,FALSE)</f>
        <v>19</v>
      </c>
      <c r="BG374" s="44">
        <f>VLOOKUP($AY374, [3]Sheet1!$D$3:$T$89,15,FALSE)</f>
        <v>18</v>
      </c>
      <c r="BI374" s="49">
        <v>42615</v>
      </c>
      <c r="BJ374" s="50">
        <v>0.77291666666666703</v>
      </c>
      <c r="BK374" s="50">
        <v>0.77083333333333337</v>
      </c>
      <c r="BL374" s="50">
        <v>0.77083333333333337</v>
      </c>
      <c r="BM374" s="44" t="s">
        <v>1160</v>
      </c>
      <c r="BN374" s="44" t="s">
        <v>1160</v>
      </c>
      <c r="BO374" s="44">
        <v>1016.83102503</v>
      </c>
      <c r="BP374" s="44">
        <v>16.6666666666667</v>
      </c>
      <c r="BQ374" s="44">
        <v>0</v>
      </c>
      <c r="BR374" s="44">
        <v>96</v>
      </c>
      <c r="BS374" s="44">
        <v>211</v>
      </c>
      <c r="BT374" s="44">
        <v>3</v>
      </c>
      <c r="BU374" s="44">
        <v>7</v>
      </c>
      <c r="BV374" s="44">
        <v>0</v>
      </c>
      <c r="BW374" s="44">
        <v>4</v>
      </c>
      <c r="BX374" s="44" t="s">
        <v>1266</v>
      </c>
      <c r="BY374" s="44">
        <v>17</v>
      </c>
      <c r="BZ374" s="44">
        <v>17</v>
      </c>
      <c r="CA374" s="44">
        <v>18</v>
      </c>
      <c r="CB374" s="44">
        <v>17</v>
      </c>
      <c r="CC374" s="44">
        <v>18</v>
      </c>
      <c r="CD374" s="44">
        <v>18</v>
      </c>
      <c r="CE374" s="44">
        <v>19</v>
      </c>
      <c r="CF374" s="44">
        <v>18</v>
      </c>
    </row>
    <row r="375" spans="1:84" s="28" customFormat="1">
      <c r="B375" s="51"/>
      <c r="D375" s="52"/>
      <c r="E375" s="53"/>
      <c r="F375" s="53"/>
      <c r="G375" s="53"/>
      <c r="H375" s="53"/>
      <c r="I375" s="53"/>
      <c r="M375" s="54"/>
      <c r="O375" s="52"/>
      <c r="P375" s="53"/>
      <c r="Q375" s="53"/>
      <c r="R375" s="53"/>
      <c r="S375" s="53"/>
      <c r="T375" s="53"/>
      <c r="U375" s="53"/>
      <c r="X375" s="54"/>
      <c r="Z375" s="52"/>
      <c r="AA375" s="53"/>
      <c r="AB375" s="53"/>
      <c r="AC375" s="53"/>
      <c r="AD375" s="53"/>
      <c r="AE375" s="53"/>
      <c r="AF375" s="53"/>
      <c r="AJ375" s="49">
        <v>42615</v>
      </c>
      <c r="AK375" s="60">
        <v>0.77291666666666703</v>
      </c>
      <c r="AL375" s="60">
        <f t="shared" si="26"/>
        <v>0.77083333333333337</v>
      </c>
      <c r="AM375" s="60">
        <f t="shared" si="27"/>
        <v>0.77083333333333337</v>
      </c>
      <c r="AN375" s="61" t="str">
        <f t="shared" si="28"/>
        <v>02/09/2016 18:30:00</v>
      </c>
      <c r="AO375" s="61" t="str">
        <f t="shared" si="29"/>
        <v>02/09/2016 18:30:00</v>
      </c>
      <c r="AP375" s="44">
        <f>VLOOKUP($AN375, [1]TableView_704030_20160816_20160!$D$2:$M$5095,3,FALSE)</f>
        <v>1016.83102503</v>
      </c>
      <c r="AQ375" s="44">
        <f>VLOOKUP($AN375, [1]TableView_704030_20160816_20160!$D$2:$M$5095,8,FALSE)</f>
        <v>16.6666666666667</v>
      </c>
      <c r="AR375" s="44">
        <f>VLOOKUP($AN375, [1]TableView_704030_20160816_20160!$D$2:$M$5095,10,FALSE)</f>
        <v>0</v>
      </c>
      <c r="AS375" s="44">
        <f>VLOOKUP($AN375, [1]TableView_704030_20160816_20160!$D$2:$M$5095,4,FALSE)</f>
        <v>96</v>
      </c>
      <c r="AT375" s="44">
        <f>VLOOKUP($AN375, [1]TableView_704030_20160816_20160!$D$2:$M$5095,6,FALSE)</f>
        <v>211</v>
      </c>
      <c r="AU375" s="44">
        <f>VLOOKUP($AN375, [1]TableView_704030_20160816_20160!$D$2:$M$5095,7,FALSE)</f>
        <v>3</v>
      </c>
      <c r="AV375" s="44">
        <f>VLOOKUP($AN375, [1]TableView_704030_20160816_20160!$D$2:$M$5095,2,FALSE)</f>
        <v>7</v>
      </c>
      <c r="AW375" s="44">
        <f>VLOOKUP($AO375, [2]aacb8965d69cc6fd1cb3a5cae9e8ae7!$C$6:$F$853,4,FALSE)</f>
        <v>0</v>
      </c>
      <c r="AX375" s="44">
        <v>4</v>
      </c>
      <c r="AY375" s="44" t="str">
        <f t="shared" si="30"/>
        <v>02/09/2016 4</v>
      </c>
      <c r="AZ375" s="44">
        <f>VLOOKUP($AY375, [3]Sheet1!$D$3:$T$89,2,FALSE)</f>
        <v>17</v>
      </c>
      <c r="BA375" s="44">
        <f>VLOOKUP($AY375, [3]Sheet1!$D$3:$T$89,3,FALSE)</f>
        <v>17</v>
      </c>
      <c r="BB375" s="44">
        <f>VLOOKUP($AY375, [3]Sheet1!$D$3:$T$89,6,FALSE)</f>
        <v>18</v>
      </c>
      <c r="BC375" s="44">
        <f>VLOOKUP($AY375, [3]Sheet1!$D$3:$T$89,7,FALSE)</f>
        <v>17</v>
      </c>
      <c r="BD375" s="44">
        <f>VLOOKUP($AY375, [3]Sheet1!$D$3:$T$89,10,FALSE)</f>
        <v>18</v>
      </c>
      <c r="BE375" s="44">
        <f>VLOOKUP($AY375, [3]Sheet1!$D$3:$T$89,11,FALSE)</f>
        <v>18</v>
      </c>
      <c r="BF375" s="44">
        <f>VLOOKUP($AY375, [3]Sheet1!$D$3:$T$89,14,FALSE)</f>
        <v>19</v>
      </c>
      <c r="BG375" s="44">
        <f>VLOOKUP($AY375, [3]Sheet1!$D$3:$T$89,15,FALSE)</f>
        <v>18</v>
      </c>
      <c r="BI375" s="58">
        <v>42615</v>
      </c>
      <c r="BJ375" s="59">
        <v>0.77291666666666703</v>
      </c>
      <c r="BK375" s="59">
        <v>0.77083333333333337</v>
      </c>
      <c r="BL375" s="59">
        <v>0.77083333333333337</v>
      </c>
      <c r="BM375" s="28" t="s">
        <v>1160</v>
      </c>
      <c r="BN375" s="28" t="s">
        <v>1160</v>
      </c>
      <c r="BO375" s="28">
        <v>1016.83102503</v>
      </c>
      <c r="BP375" s="28">
        <v>16.6666666666667</v>
      </c>
      <c r="BQ375" s="28">
        <v>0</v>
      </c>
      <c r="BR375" s="28">
        <v>96</v>
      </c>
      <c r="BS375" s="28">
        <v>211</v>
      </c>
      <c r="BT375" s="28">
        <v>3</v>
      </c>
      <c r="BU375" s="28">
        <v>7</v>
      </c>
      <c r="BV375" s="28">
        <v>0</v>
      </c>
      <c r="BW375" s="28">
        <v>4</v>
      </c>
      <c r="BX375" s="28" t="s">
        <v>1266</v>
      </c>
      <c r="BY375" s="28">
        <v>17</v>
      </c>
      <c r="BZ375" s="28">
        <v>17</v>
      </c>
      <c r="CA375" s="28">
        <v>18</v>
      </c>
      <c r="CB375" s="28">
        <v>17</v>
      </c>
      <c r="CC375" s="28">
        <v>18</v>
      </c>
      <c r="CD375" s="28">
        <v>18</v>
      </c>
      <c r="CE375" s="28">
        <v>19</v>
      </c>
      <c r="CF375" s="28">
        <v>18</v>
      </c>
    </row>
    <row r="376" spans="1:84">
      <c r="A376" s="44" t="s">
        <v>0</v>
      </c>
      <c r="B376" s="45" t="s">
        <v>542</v>
      </c>
      <c r="D376" s="46">
        <v>0</v>
      </c>
      <c r="E376" s="47" t="s">
        <v>32</v>
      </c>
      <c r="O376" s="46">
        <v>0</v>
      </c>
      <c r="P376" s="47" t="s">
        <v>32</v>
      </c>
      <c r="Z376" s="46">
        <v>0</v>
      </c>
      <c r="AA376" s="47" t="s">
        <v>32</v>
      </c>
      <c r="AJ376" s="49">
        <v>42618</v>
      </c>
      <c r="AK376" s="60">
        <v>0.42222222222222222</v>
      </c>
      <c r="AL376" s="60">
        <f t="shared" si="26"/>
        <v>0.4236111111111111</v>
      </c>
      <c r="AM376" s="60">
        <f t="shared" si="27"/>
        <v>0.41666666666666669</v>
      </c>
      <c r="AN376" s="61" t="str">
        <f t="shared" si="28"/>
        <v>05/09/2016 10:10:00</v>
      </c>
      <c r="AO376" s="61" t="str">
        <f t="shared" si="29"/>
        <v>05/09/2016 10:00:00</v>
      </c>
      <c r="AP376" s="44">
        <f>VLOOKUP($AN376, [1]TableView_704030_20160816_20160!$D$2:$M$5095,3,FALSE)</f>
        <v>1017.23739171</v>
      </c>
      <c r="AQ376" s="44">
        <f>VLOOKUP($AN376, [1]TableView_704030_20160816_20160!$D$2:$M$5095,8,FALSE)</f>
        <v>19.3333333333333</v>
      </c>
      <c r="AR376" s="44">
        <f>VLOOKUP($AN376, [1]TableView_704030_20160816_20160!$D$2:$M$5095,10,FALSE)</f>
        <v>0</v>
      </c>
      <c r="AS376" s="44">
        <f>VLOOKUP($AN376, [1]TableView_704030_20160816_20160!$D$2:$M$5095,4,FALSE)</f>
        <v>98</v>
      </c>
      <c r="AT376" s="44">
        <f>VLOOKUP($AN376, [1]TableView_704030_20160816_20160!$D$2:$M$5095,6,FALSE)</f>
        <v>272</v>
      </c>
      <c r="AU376" s="44">
        <f>VLOOKUP($AN376, [1]TableView_704030_20160816_20160!$D$2:$M$5095,7,FALSE)</f>
        <v>3.5</v>
      </c>
      <c r="AV376" s="44">
        <f>VLOOKUP($AN376, [1]TableView_704030_20160816_20160!$D$2:$M$5095,2,FALSE)</f>
        <v>9.6</v>
      </c>
      <c r="AW376" s="44">
        <f>VLOOKUP($AO376, [2]aacb8965d69cc6fd1cb3a5cae9e8ae7!$C$6:$F$853,4,FALSE)</f>
        <v>1.3</v>
      </c>
      <c r="AX376" s="44">
        <v>1</v>
      </c>
      <c r="AY376" s="44" t="str">
        <f t="shared" si="30"/>
        <v>05/09/2016 1</v>
      </c>
      <c r="AZ376" s="44">
        <f>VLOOKUP($AY376, [3]Sheet1!$D$3:$T$89,2,FALSE)</f>
        <v>20</v>
      </c>
      <c r="BA376" s="44">
        <f>VLOOKUP($AY376, [3]Sheet1!$D$3:$T$89,3,FALSE)</f>
        <v>17</v>
      </c>
      <c r="BB376" s="44">
        <f>VLOOKUP($AY376, [3]Sheet1!$D$3:$T$89,6,FALSE)</f>
        <v>19</v>
      </c>
      <c r="BC376" s="44">
        <f>VLOOKUP($AY376, [3]Sheet1!$D$3:$T$89,7,FALSE)</f>
        <v>17</v>
      </c>
      <c r="BD376" s="44">
        <f>VLOOKUP($AY376, [3]Sheet1!$D$3:$T$89,10,FALSE)</f>
        <v>18</v>
      </c>
      <c r="BE376" s="44">
        <f>VLOOKUP($AY376, [3]Sheet1!$D$3:$T$89,11,FALSE)</f>
        <v>17</v>
      </c>
      <c r="BF376" s="44">
        <f>VLOOKUP($AY376, [3]Sheet1!$D$3:$T$89,14,FALSE)</f>
        <v>17</v>
      </c>
      <c r="BG376" s="44">
        <f>VLOOKUP($AY376, [3]Sheet1!$D$3:$T$89,15,FALSE)</f>
        <v>17</v>
      </c>
      <c r="BI376" s="49">
        <v>42618</v>
      </c>
      <c r="BJ376" s="50">
        <v>0.42222222222222222</v>
      </c>
      <c r="BK376" s="50">
        <v>0.4236111111111111</v>
      </c>
      <c r="BL376" s="50">
        <v>0.41666666666666669</v>
      </c>
      <c r="BM376" s="44" t="s">
        <v>1161</v>
      </c>
      <c r="BN376" s="44" t="s">
        <v>1267</v>
      </c>
      <c r="BO376" s="44">
        <v>1017.23739171</v>
      </c>
      <c r="BP376" s="44">
        <v>19.3333333333333</v>
      </c>
      <c r="BQ376" s="44">
        <v>0</v>
      </c>
      <c r="BR376" s="44">
        <v>98</v>
      </c>
      <c r="BS376" s="44">
        <v>272</v>
      </c>
      <c r="BT376" s="44">
        <v>3.5</v>
      </c>
      <c r="BU376" s="44">
        <v>9.6</v>
      </c>
      <c r="BV376" s="44">
        <v>1.3</v>
      </c>
      <c r="BW376" s="44">
        <v>1</v>
      </c>
      <c r="BX376" s="44" t="s">
        <v>1268</v>
      </c>
      <c r="BY376" s="44">
        <v>20</v>
      </c>
      <c r="BZ376" s="44">
        <v>17</v>
      </c>
      <c r="CA376" s="44">
        <v>19</v>
      </c>
      <c r="CB376" s="44">
        <v>17</v>
      </c>
      <c r="CC376" s="44">
        <v>18</v>
      </c>
      <c r="CD376" s="44">
        <v>17</v>
      </c>
      <c r="CE376" s="44">
        <v>17</v>
      </c>
      <c r="CF376" s="44">
        <v>17</v>
      </c>
    </row>
    <row r="377" spans="1:84">
      <c r="A377" s="44" t="s">
        <v>1</v>
      </c>
      <c r="B377" s="45" t="s">
        <v>543</v>
      </c>
      <c r="D377" s="46">
        <v>2.0833333333333332E-2</v>
      </c>
      <c r="O377" s="46">
        <v>2.0833333333333332E-2</v>
      </c>
      <c r="Z377" s="46">
        <v>2.0833333333333332E-2</v>
      </c>
      <c r="AJ377" s="49">
        <v>42618</v>
      </c>
      <c r="AK377" s="60">
        <v>0.42222222222222222</v>
      </c>
      <c r="AL377" s="60">
        <f t="shared" si="26"/>
        <v>0.4236111111111111</v>
      </c>
      <c r="AM377" s="60">
        <f t="shared" si="27"/>
        <v>0.41666666666666669</v>
      </c>
      <c r="AN377" s="61" t="str">
        <f t="shared" si="28"/>
        <v>05/09/2016 10:10:00</v>
      </c>
      <c r="AO377" s="61" t="str">
        <f t="shared" si="29"/>
        <v>05/09/2016 10:00:00</v>
      </c>
      <c r="AP377" s="44">
        <f>VLOOKUP($AN377, [1]TableView_704030_20160816_20160!$D$2:$M$5095,3,FALSE)</f>
        <v>1017.23739171</v>
      </c>
      <c r="AQ377" s="44">
        <f>VLOOKUP($AN377, [1]TableView_704030_20160816_20160!$D$2:$M$5095,8,FALSE)</f>
        <v>19.3333333333333</v>
      </c>
      <c r="AR377" s="44">
        <f>VLOOKUP($AN377, [1]TableView_704030_20160816_20160!$D$2:$M$5095,10,FALSE)</f>
        <v>0</v>
      </c>
      <c r="AS377" s="44">
        <f>VLOOKUP($AN377, [1]TableView_704030_20160816_20160!$D$2:$M$5095,4,FALSE)</f>
        <v>98</v>
      </c>
      <c r="AT377" s="44">
        <f>VLOOKUP($AN377, [1]TableView_704030_20160816_20160!$D$2:$M$5095,6,FALSE)</f>
        <v>272</v>
      </c>
      <c r="AU377" s="44">
        <f>VLOOKUP($AN377, [1]TableView_704030_20160816_20160!$D$2:$M$5095,7,FALSE)</f>
        <v>3.5</v>
      </c>
      <c r="AV377" s="44">
        <f>VLOOKUP($AN377, [1]TableView_704030_20160816_20160!$D$2:$M$5095,2,FALSE)</f>
        <v>9.6</v>
      </c>
      <c r="AW377" s="44">
        <f>VLOOKUP($AO377, [2]aacb8965d69cc6fd1cb3a5cae9e8ae7!$C$6:$F$853,4,FALSE)</f>
        <v>1.3</v>
      </c>
      <c r="AX377" s="44">
        <v>1</v>
      </c>
      <c r="AY377" s="44" t="str">
        <f t="shared" si="30"/>
        <v>05/09/2016 1</v>
      </c>
      <c r="AZ377" s="44">
        <f>VLOOKUP($AY377, [3]Sheet1!$D$3:$T$89,2,FALSE)</f>
        <v>20</v>
      </c>
      <c r="BA377" s="44">
        <f>VLOOKUP($AY377, [3]Sheet1!$D$3:$T$89,3,FALSE)</f>
        <v>17</v>
      </c>
      <c r="BB377" s="44">
        <f>VLOOKUP($AY377, [3]Sheet1!$D$3:$T$89,6,FALSE)</f>
        <v>19</v>
      </c>
      <c r="BC377" s="44">
        <f>VLOOKUP($AY377, [3]Sheet1!$D$3:$T$89,7,FALSE)</f>
        <v>17</v>
      </c>
      <c r="BD377" s="44">
        <f>VLOOKUP($AY377, [3]Sheet1!$D$3:$T$89,10,FALSE)</f>
        <v>18</v>
      </c>
      <c r="BE377" s="44">
        <f>VLOOKUP($AY377, [3]Sheet1!$D$3:$T$89,11,FALSE)</f>
        <v>17</v>
      </c>
      <c r="BF377" s="44">
        <f>VLOOKUP($AY377, [3]Sheet1!$D$3:$T$89,14,FALSE)</f>
        <v>17</v>
      </c>
      <c r="BG377" s="44">
        <f>VLOOKUP($AY377, [3]Sheet1!$D$3:$T$89,15,FALSE)</f>
        <v>17</v>
      </c>
      <c r="BI377" s="49">
        <v>42618</v>
      </c>
      <c r="BJ377" s="50">
        <v>0.42222222222222222</v>
      </c>
      <c r="BK377" s="50">
        <v>0.4236111111111111</v>
      </c>
      <c r="BL377" s="50">
        <v>0.41666666666666669</v>
      </c>
      <c r="BM377" s="44" t="s">
        <v>1161</v>
      </c>
      <c r="BN377" s="44" t="s">
        <v>1267</v>
      </c>
      <c r="BO377" s="44">
        <v>1017.23739171</v>
      </c>
      <c r="BP377" s="44">
        <v>19.3333333333333</v>
      </c>
      <c r="BQ377" s="44">
        <v>0</v>
      </c>
      <c r="BR377" s="44">
        <v>98</v>
      </c>
      <c r="BS377" s="44">
        <v>272</v>
      </c>
      <c r="BT377" s="44">
        <v>3.5</v>
      </c>
      <c r="BU377" s="44">
        <v>9.6</v>
      </c>
      <c r="BV377" s="44">
        <v>1.3</v>
      </c>
      <c r="BW377" s="44">
        <v>1</v>
      </c>
      <c r="BX377" s="44" t="s">
        <v>1268</v>
      </c>
      <c r="BY377" s="44">
        <v>20</v>
      </c>
      <c r="BZ377" s="44">
        <v>17</v>
      </c>
      <c r="CA377" s="44">
        <v>19</v>
      </c>
      <c r="CB377" s="44">
        <v>17</v>
      </c>
      <c r="CC377" s="44">
        <v>18</v>
      </c>
      <c r="CD377" s="44">
        <v>17</v>
      </c>
      <c r="CE377" s="44">
        <v>17</v>
      </c>
      <c r="CF377" s="44">
        <v>17</v>
      </c>
    </row>
    <row r="378" spans="1:84">
      <c r="A378" s="44" t="s">
        <v>2</v>
      </c>
      <c r="B378" s="45" t="s">
        <v>20</v>
      </c>
      <c r="AJ378" s="49">
        <v>42618</v>
      </c>
      <c r="AK378" s="60">
        <v>0.422222222222222</v>
      </c>
      <c r="AL378" s="60">
        <f t="shared" si="26"/>
        <v>0.4236111111111111</v>
      </c>
      <c r="AM378" s="60">
        <f t="shared" si="27"/>
        <v>0.41666666666666669</v>
      </c>
      <c r="AN378" s="61" t="str">
        <f t="shared" si="28"/>
        <v>05/09/2016 10:10:00</v>
      </c>
      <c r="AO378" s="61" t="str">
        <f t="shared" si="29"/>
        <v>05/09/2016 10:00:00</v>
      </c>
      <c r="AP378" s="44">
        <f>VLOOKUP($AN378, [1]TableView_704030_20160816_20160!$D$2:$M$5095,3,FALSE)</f>
        <v>1017.23739171</v>
      </c>
      <c r="AQ378" s="44">
        <f>VLOOKUP($AN378, [1]TableView_704030_20160816_20160!$D$2:$M$5095,8,FALSE)</f>
        <v>19.3333333333333</v>
      </c>
      <c r="AR378" s="44">
        <f>VLOOKUP($AN378, [1]TableView_704030_20160816_20160!$D$2:$M$5095,10,FALSE)</f>
        <v>0</v>
      </c>
      <c r="AS378" s="44">
        <f>VLOOKUP($AN378, [1]TableView_704030_20160816_20160!$D$2:$M$5095,4,FALSE)</f>
        <v>98</v>
      </c>
      <c r="AT378" s="44">
        <f>VLOOKUP($AN378, [1]TableView_704030_20160816_20160!$D$2:$M$5095,6,FALSE)</f>
        <v>272</v>
      </c>
      <c r="AU378" s="44">
        <f>VLOOKUP($AN378, [1]TableView_704030_20160816_20160!$D$2:$M$5095,7,FALSE)</f>
        <v>3.5</v>
      </c>
      <c r="AV378" s="44">
        <f>VLOOKUP($AN378, [1]TableView_704030_20160816_20160!$D$2:$M$5095,2,FALSE)</f>
        <v>9.6</v>
      </c>
      <c r="AW378" s="44">
        <f>VLOOKUP($AO378, [2]aacb8965d69cc6fd1cb3a5cae9e8ae7!$C$6:$F$853,4,FALSE)</f>
        <v>1.3</v>
      </c>
      <c r="AX378" s="44">
        <v>1</v>
      </c>
      <c r="AY378" s="44" t="str">
        <f t="shared" si="30"/>
        <v>05/09/2016 1</v>
      </c>
      <c r="AZ378" s="44">
        <f>VLOOKUP($AY378, [3]Sheet1!$D$3:$T$89,2,FALSE)</f>
        <v>20</v>
      </c>
      <c r="BA378" s="44">
        <f>VLOOKUP($AY378, [3]Sheet1!$D$3:$T$89,3,FALSE)</f>
        <v>17</v>
      </c>
      <c r="BB378" s="44">
        <f>VLOOKUP($AY378, [3]Sheet1!$D$3:$T$89,6,FALSE)</f>
        <v>19</v>
      </c>
      <c r="BC378" s="44">
        <f>VLOOKUP($AY378, [3]Sheet1!$D$3:$T$89,7,FALSE)</f>
        <v>17</v>
      </c>
      <c r="BD378" s="44">
        <f>VLOOKUP($AY378, [3]Sheet1!$D$3:$T$89,10,FALSE)</f>
        <v>18</v>
      </c>
      <c r="BE378" s="44">
        <f>VLOOKUP($AY378, [3]Sheet1!$D$3:$T$89,11,FALSE)</f>
        <v>17</v>
      </c>
      <c r="BF378" s="44">
        <f>VLOOKUP($AY378, [3]Sheet1!$D$3:$T$89,14,FALSE)</f>
        <v>17</v>
      </c>
      <c r="BG378" s="44">
        <f>VLOOKUP($AY378, [3]Sheet1!$D$3:$T$89,15,FALSE)</f>
        <v>17</v>
      </c>
      <c r="BI378" s="49">
        <v>42618</v>
      </c>
      <c r="BJ378" s="50">
        <v>0.422222222222222</v>
      </c>
      <c r="BK378" s="50">
        <v>0.4236111111111111</v>
      </c>
      <c r="BL378" s="50">
        <v>0.41666666666666669</v>
      </c>
      <c r="BM378" s="44" t="s">
        <v>1161</v>
      </c>
      <c r="BN378" s="44" t="s">
        <v>1267</v>
      </c>
      <c r="BO378" s="44">
        <v>1017.23739171</v>
      </c>
      <c r="BP378" s="44">
        <v>19.3333333333333</v>
      </c>
      <c r="BQ378" s="44">
        <v>0</v>
      </c>
      <c r="BR378" s="44">
        <v>98</v>
      </c>
      <c r="BS378" s="44">
        <v>272</v>
      </c>
      <c r="BT378" s="44">
        <v>3.5</v>
      </c>
      <c r="BU378" s="44">
        <v>9.6</v>
      </c>
      <c r="BV378" s="44">
        <v>1.3</v>
      </c>
      <c r="BW378" s="44">
        <v>1</v>
      </c>
      <c r="BX378" s="44" t="s">
        <v>1268</v>
      </c>
      <c r="BY378" s="44">
        <v>20</v>
      </c>
      <c r="BZ378" s="44">
        <v>17</v>
      </c>
      <c r="CA378" s="44">
        <v>19</v>
      </c>
      <c r="CB378" s="44">
        <v>17</v>
      </c>
      <c r="CC378" s="44">
        <v>18</v>
      </c>
      <c r="CD378" s="44">
        <v>17</v>
      </c>
      <c r="CE378" s="44">
        <v>17</v>
      </c>
      <c r="CF378" s="44">
        <v>17</v>
      </c>
    </row>
    <row r="379" spans="1:84">
      <c r="A379" s="44" t="s">
        <v>3</v>
      </c>
      <c r="B379" s="45" t="s">
        <v>474</v>
      </c>
      <c r="AJ379" s="49">
        <v>42618</v>
      </c>
      <c r="AK379" s="60">
        <v>0.422222222222222</v>
      </c>
      <c r="AL379" s="60">
        <f t="shared" si="26"/>
        <v>0.4236111111111111</v>
      </c>
      <c r="AM379" s="60">
        <f t="shared" si="27"/>
        <v>0.41666666666666669</v>
      </c>
      <c r="AN379" s="61" t="str">
        <f t="shared" si="28"/>
        <v>05/09/2016 10:10:00</v>
      </c>
      <c r="AO379" s="61" t="str">
        <f t="shared" si="29"/>
        <v>05/09/2016 10:00:00</v>
      </c>
      <c r="AP379" s="44">
        <f>VLOOKUP($AN379, [1]TableView_704030_20160816_20160!$D$2:$M$5095,3,FALSE)</f>
        <v>1017.23739171</v>
      </c>
      <c r="AQ379" s="44">
        <f>VLOOKUP($AN379, [1]TableView_704030_20160816_20160!$D$2:$M$5095,8,FALSE)</f>
        <v>19.3333333333333</v>
      </c>
      <c r="AR379" s="44">
        <f>VLOOKUP($AN379, [1]TableView_704030_20160816_20160!$D$2:$M$5095,10,FALSE)</f>
        <v>0</v>
      </c>
      <c r="AS379" s="44">
        <f>VLOOKUP($AN379, [1]TableView_704030_20160816_20160!$D$2:$M$5095,4,FALSE)</f>
        <v>98</v>
      </c>
      <c r="AT379" s="44">
        <f>VLOOKUP($AN379, [1]TableView_704030_20160816_20160!$D$2:$M$5095,6,FALSE)</f>
        <v>272</v>
      </c>
      <c r="AU379" s="44">
        <f>VLOOKUP($AN379, [1]TableView_704030_20160816_20160!$D$2:$M$5095,7,FALSE)</f>
        <v>3.5</v>
      </c>
      <c r="AV379" s="44">
        <f>VLOOKUP($AN379, [1]TableView_704030_20160816_20160!$D$2:$M$5095,2,FALSE)</f>
        <v>9.6</v>
      </c>
      <c r="AW379" s="44">
        <f>VLOOKUP($AO379, [2]aacb8965d69cc6fd1cb3a5cae9e8ae7!$C$6:$F$853,4,FALSE)</f>
        <v>1.3</v>
      </c>
      <c r="AX379" s="44">
        <v>1</v>
      </c>
      <c r="AY379" s="44" t="str">
        <f t="shared" si="30"/>
        <v>05/09/2016 1</v>
      </c>
      <c r="AZ379" s="44">
        <f>VLOOKUP($AY379, [3]Sheet1!$D$3:$T$89,2,FALSE)</f>
        <v>20</v>
      </c>
      <c r="BA379" s="44">
        <f>VLOOKUP($AY379, [3]Sheet1!$D$3:$T$89,3,FALSE)</f>
        <v>17</v>
      </c>
      <c r="BB379" s="44">
        <f>VLOOKUP($AY379, [3]Sheet1!$D$3:$T$89,6,FALSE)</f>
        <v>19</v>
      </c>
      <c r="BC379" s="44">
        <f>VLOOKUP($AY379, [3]Sheet1!$D$3:$T$89,7,FALSE)</f>
        <v>17</v>
      </c>
      <c r="BD379" s="44">
        <f>VLOOKUP($AY379, [3]Sheet1!$D$3:$T$89,10,FALSE)</f>
        <v>18</v>
      </c>
      <c r="BE379" s="44">
        <f>VLOOKUP($AY379, [3]Sheet1!$D$3:$T$89,11,FALSE)</f>
        <v>17</v>
      </c>
      <c r="BF379" s="44">
        <f>VLOOKUP($AY379, [3]Sheet1!$D$3:$T$89,14,FALSE)</f>
        <v>17</v>
      </c>
      <c r="BG379" s="44">
        <f>VLOOKUP($AY379, [3]Sheet1!$D$3:$T$89,15,FALSE)</f>
        <v>17</v>
      </c>
      <c r="BI379" s="49">
        <v>42618</v>
      </c>
      <c r="BJ379" s="50">
        <v>0.422222222222222</v>
      </c>
      <c r="BK379" s="50">
        <v>0.4236111111111111</v>
      </c>
      <c r="BL379" s="50">
        <v>0.41666666666666669</v>
      </c>
      <c r="BM379" s="44" t="s">
        <v>1161</v>
      </c>
      <c r="BN379" s="44" t="s">
        <v>1267</v>
      </c>
      <c r="BO379" s="44">
        <v>1017.23739171</v>
      </c>
      <c r="BP379" s="44">
        <v>19.3333333333333</v>
      </c>
      <c r="BQ379" s="44">
        <v>0</v>
      </c>
      <c r="BR379" s="44">
        <v>98</v>
      </c>
      <c r="BS379" s="44">
        <v>272</v>
      </c>
      <c r="BT379" s="44">
        <v>3.5</v>
      </c>
      <c r="BU379" s="44">
        <v>9.6</v>
      </c>
      <c r="BV379" s="44">
        <v>1.3</v>
      </c>
      <c r="BW379" s="44">
        <v>1</v>
      </c>
      <c r="BX379" s="44" t="s">
        <v>1268</v>
      </c>
      <c r="BY379" s="44">
        <v>20</v>
      </c>
      <c r="BZ379" s="44">
        <v>17</v>
      </c>
      <c r="CA379" s="44">
        <v>19</v>
      </c>
      <c r="CB379" s="44">
        <v>17</v>
      </c>
      <c r="CC379" s="44">
        <v>18</v>
      </c>
      <c r="CD379" s="44">
        <v>17</v>
      </c>
      <c r="CE379" s="44">
        <v>17</v>
      </c>
      <c r="CF379" s="44">
        <v>17</v>
      </c>
    </row>
    <row r="380" spans="1:84">
      <c r="A380" s="44" t="s">
        <v>4</v>
      </c>
      <c r="B380" s="45" t="s">
        <v>22</v>
      </c>
      <c r="AJ380" s="49">
        <v>42618</v>
      </c>
      <c r="AK380" s="60">
        <v>0.422222222222222</v>
      </c>
      <c r="AL380" s="60">
        <f t="shared" si="26"/>
        <v>0.4236111111111111</v>
      </c>
      <c r="AM380" s="60">
        <f t="shared" si="27"/>
        <v>0.41666666666666669</v>
      </c>
      <c r="AN380" s="61" t="str">
        <f t="shared" si="28"/>
        <v>05/09/2016 10:10:00</v>
      </c>
      <c r="AO380" s="61" t="str">
        <f t="shared" si="29"/>
        <v>05/09/2016 10:00:00</v>
      </c>
      <c r="AP380" s="44">
        <f>VLOOKUP($AN380, [1]TableView_704030_20160816_20160!$D$2:$M$5095,3,FALSE)</f>
        <v>1017.23739171</v>
      </c>
      <c r="AQ380" s="44">
        <f>VLOOKUP($AN380, [1]TableView_704030_20160816_20160!$D$2:$M$5095,8,FALSE)</f>
        <v>19.3333333333333</v>
      </c>
      <c r="AR380" s="44">
        <f>VLOOKUP($AN380, [1]TableView_704030_20160816_20160!$D$2:$M$5095,10,FALSE)</f>
        <v>0</v>
      </c>
      <c r="AS380" s="44">
        <f>VLOOKUP($AN380, [1]TableView_704030_20160816_20160!$D$2:$M$5095,4,FALSE)</f>
        <v>98</v>
      </c>
      <c r="AT380" s="44">
        <f>VLOOKUP($AN380, [1]TableView_704030_20160816_20160!$D$2:$M$5095,6,FALSE)</f>
        <v>272</v>
      </c>
      <c r="AU380" s="44">
        <f>VLOOKUP($AN380, [1]TableView_704030_20160816_20160!$D$2:$M$5095,7,FALSE)</f>
        <v>3.5</v>
      </c>
      <c r="AV380" s="44">
        <f>VLOOKUP($AN380, [1]TableView_704030_20160816_20160!$D$2:$M$5095,2,FALSE)</f>
        <v>9.6</v>
      </c>
      <c r="AW380" s="44">
        <f>VLOOKUP($AO380, [2]aacb8965d69cc6fd1cb3a5cae9e8ae7!$C$6:$F$853,4,FALSE)</f>
        <v>1.3</v>
      </c>
      <c r="AX380" s="44">
        <v>1</v>
      </c>
      <c r="AY380" s="44" t="str">
        <f t="shared" si="30"/>
        <v>05/09/2016 1</v>
      </c>
      <c r="AZ380" s="44">
        <f>VLOOKUP($AY380, [3]Sheet1!$D$3:$T$89,2,FALSE)</f>
        <v>20</v>
      </c>
      <c r="BA380" s="44">
        <f>VLOOKUP($AY380, [3]Sheet1!$D$3:$T$89,3,FALSE)</f>
        <v>17</v>
      </c>
      <c r="BB380" s="44">
        <f>VLOOKUP($AY380, [3]Sheet1!$D$3:$T$89,6,FALSE)</f>
        <v>19</v>
      </c>
      <c r="BC380" s="44">
        <f>VLOOKUP($AY380, [3]Sheet1!$D$3:$T$89,7,FALSE)</f>
        <v>17</v>
      </c>
      <c r="BD380" s="44">
        <f>VLOOKUP($AY380, [3]Sheet1!$D$3:$T$89,10,FALSE)</f>
        <v>18</v>
      </c>
      <c r="BE380" s="44">
        <f>VLOOKUP($AY380, [3]Sheet1!$D$3:$T$89,11,FALSE)</f>
        <v>17</v>
      </c>
      <c r="BF380" s="44">
        <f>VLOOKUP($AY380, [3]Sheet1!$D$3:$T$89,14,FALSE)</f>
        <v>17</v>
      </c>
      <c r="BG380" s="44">
        <f>VLOOKUP($AY380, [3]Sheet1!$D$3:$T$89,15,FALSE)</f>
        <v>17</v>
      </c>
      <c r="BI380" s="49">
        <v>42618</v>
      </c>
      <c r="BJ380" s="50">
        <v>0.422222222222222</v>
      </c>
      <c r="BK380" s="50">
        <v>0.4236111111111111</v>
      </c>
      <c r="BL380" s="50">
        <v>0.41666666666666669</v>
      </c>
      <c r="BM380" s="44" t="s">
        <v>1161</v>
      </c>
      <c r="BN380" s="44" t="s">
        <v>1267</v>
      </c>
      <c r="BO380" s="44">
        <v>1017.23739171</v>
      </c>
      <c r="BP380" s="44">
        <v>19.3333333333333</v>
      </c>
      <c r="BQ380" s="44">
        <v>0</v>
      </c>
      <c r="BR380" s="44">
        <v>98</v>
      </c>
      <c r="BS380" s="44">
        <v>272</v>
      </c>
      <c r="BT380" s="44">
        <v>3.5</v>
      </c>
      <c r="BU380" s="44">
        <v>9.6</v>
      </c>
      <c r="BV380" s="44">
        <v>1.3</v>
      </c>
      <c r="BW380" s="44">
        <v>1</v>
      </c>
      <c r="BX380" s="44" t="s">
        <v>1268</v>
      </c>
      <c r="BY380" s="44">
        <v>20</v>
      </c>
      <c r="BZ380" s="44">
        <v>17</v>
      </c>
      <c r="CA380" s="44">
        <v>19</v>
      </c>
      <c r="CB380" s="44">
        <v>17</v>
      </c>
      <c r="CC380" s="44">
        <v>18</v>
      </c>
      <c r="CD380" s="44">
        <v>17</v>
      </c>
      <c r="CE380" s="44">
        <v>17</v>
      </c>
      <c r="CF380" s="44">
        <v>17</v>
      </c>
    </row>
    <row r="381" spans="1:84">
      <c r="A381" s="44" t="s">
        <v>5</v>
      </c>
      <c r="B381" s="45" t="s">
        <v>45</v>
      </c>
      <c r="AJ381" s="49">
        <v>42618</v>
      </c>
      <c r="AK381" s="60">
        <v>0.422222222222222</v>
      </c>
      <c r="AL381" s="60">
        <f t="shared" si="26"/>
        <v>0.4236111111111111</v>
      </c>
      <c r="AM381" s="60">
        <f t="shared" si="27"/>
        <v>0.41666666666666669</v>
      </c>
      <c r="AN381" s="61" t="str">
        <f t="shared" si="28"/>
        <v>05/09/2016 10:10:00</v>
      </c>
      <c r="AO381" s="61" t="str">
        <f t="shared" si="29"/>
        <v>05/09/2016 10:00:00</v>
      </c>
      <c r="AP381" s="44">
        <f>VLOOKUP($AN381, [1]TableView_704030_20160816_20160!$D$2:$M$5095,3,FALSE)</f>
        <v>1017.23739171</v>
      </c>
      <c r="AQ381" s="44">
        <f>VLOOKUP($AN381, [1]TableView_704030_20160816_20160!$D$2:$M$5095,8,FALSE)</f>
        <v>19.3333333333333</v>
      </c>
      <c r="AR381" s="44">
        <f>VLOOKUP($AN381, [1]TableView_704030_20160816_20160!$D$2:$M$5095,10,FALSE)</f>
        <v>0</v>
      </c>
      <c r="AS381" s="44">
        <f>VLOOKUP($AN381, [1]TableView_704030_20160816_20160!$D$2:$M$5095,4,FALSE)</f>
        <v>98</v>
      </c>
      <c r="AT381" s="44">
        <f>VLOOKUP($AN381, [1]TableView_704030_20160816_20160!$D$2:$M$5095,6,FALSE)</f>
        <v>272</v>
      </c>
      <c r="AU381" s="44">
        <f>VLOOKUP($AN381, [1]TableView_704030_20160816_20160!$D$2:$M$5095,7,FALSE)</f>
        <v>3.5</v>
      </c>
      <c r="AV381" s="44">
        <f>VLOOKUP($AN381, [1]TableView_704030_20160816_20160!$D$2:$M$5095,2,FALSE)</f>
        <v>9.6</v>
      </c>
      <c r="AW381" s="44">
        <f>VLOOKUP($AO381, [2]aacb8965d69cc6fd1cb3a5cae9e8ae7!$C$6:$F$853,4,FALSE)</f>
        <v>1.3</v>
      </c>
      <c r="AX381" s="44">
        <v>1</v>
      </c>
      <c r="AY381" s="44" t="str">
        <f t="shared" si="30"/>
        <v>05/09/2016 1</v>
      </c>
      <c r="AZ381" s="44">
        <f>VLOOKUP($AY381, [3]Sheet1!$D$3:$T$89,2,FALSE)</f>
        <v>20</v>
      </c>
      <c r="BA381" s="44">
        <f>VLOOKUP($AY381, [3]Sheet1!$D$3:$T$89,3,FALSE)</f>
        <v>17</v>
      </c>
      <c r="BB381" s="44">
        <f>VLOOKUP($AY381, [3]Sheet1!$D$3:$T$89,6,FALSE)</f>
        <v>19</v>
      </c>
      <c r="BC381" s="44">
        <f>VLOOKUP($AY381, [3]Sheet1!$D$3:$T$89,7,FALSE)</f>
        <v>17</v>
      </c>
      <c r="BD381" s="44">
        <f>VLOOKUP($AY381, [3]Sheet1!$D$3:$T$89,10,FALSE)</f>
        <v>18</v>
      </c>
      <c r="BE381" s="44">
        <f>VLOOKUP($AY381, [3]Sheet1!$D$3:$T$89,11,FALSE)</f>
        <v>17</v>
      </c>
      <c r="BF381" s="44">
        <f>VLOOKUP($AY381, [3]Sheet1!$D$3:$T$89,14,FALSE)</f>
        <v>17</v>
      </c>
      <c r="BG381" s="44">
        <f>VLOOKUP($AY381, [3]Sheet1!$D$3:$T$89,15,FALSE)</f>
        <v>17</v>
      </c>
      <c r="BI381" s="49">
        <v>42618</v>
      </c>
      <c r="BJ381" s="50">
        <v>0.422222222222222</v>
      </c>
      <c r="BK381" s="50">
        <v>0.4236111111111111</v>
      </c>
      <c r="BL381" s="50">
        <v>0.41666666666666669</v>
      </c>
      <c r="BM381" s="44" t="s">
        <v>1161</v>
      </c>
      <c r="BN381" s="44" t="s">
        <v>1267</v>
      </c>
      <c r="BO381" s="44">
        <v>1017.23739171</v>
      </c>
      <c r="BP381" s="44">
        <v>19.3333333333333</v>
      </c>
      <c r="BQ381" s="44">
        <v>0</v>
      </c>
      <c r="BR381" s="44">
        <v>98</v>
      </c>
      <c r="BS381" s="44">
        <v>272</v>
      </c>
      <c r="BT381" s="44">
        <v>3.5</v>
      </c>
      <c r="BU381" s="44">
        <v>9.6</v>
      </c>
      <c r="BV381" s="44">
        <v>1.3</v>
      </c>
      <c r="BW381" s="44">
        <v>1</v>
      </c>
      <c r="BX381" s="44" t="s">
        <v>1268</v>
      </c>
      <c r="BY381" s="44">
        <v>20</v>
      </c>
      <c r="BZ381" s="44">
        <v>17</v>
      </c>
      <c r="CA381" s="44">
        <v>19</v>
      </c>
      <c r="CB381" s="44">
        <v>17</v>
      </c>
      <c r="CC381" s="44">
        <v>18</v>
      </c>
      <c r="CD381" s="44">
        <v>17</v>
      </c>
      <c r="CE381" s="44">
        <v>17</v>
      </c>
      <c r="CF381" s="44">
        <v>17</v>
      </c>
    </row>
    <row r="382" spans="1:84">
      <c r="A382" s="44" t="s">
        <v>6</v>
      </c>
      <c r="B382" s="45" t="s">
        <v>177</v>
      </c>
      <c r="AJ382" s="49">
        <v>42618</v>
      </c>
      <c r="AK382" s="60">
        <v>0.422222222222222</v>
      </c>
      <c r="AL382" s="60">
        <f t="shared" si="26"/>
        <v>0.4236111111111111</v>
      </c>
      <c r="AM382" s="60">
        <f t="shared" si="27"/>
        <v>0.41666666666666669</v>
      </c>
      <c r="AN382" s="61" t="str">
        <f t="shared" si="28"/>
        <v>05/09/2016 10:10:00</v>
      </c>
      <c r="AO382" s="61" t="str">
        <f t="shared" si="29"/>
        <v>05/09/2016 10:00:00</v>
      </c>
      <c r="AP382" s="44">
        <f>VLOOKUP($AN382, [1]TableView_704030_20160816_20160!$D$2:$M$5095,3,FALSE)</f>
        <v>1017.23739171</v>
      </c>
      <c r="AQ382" s="44">
        <f>VLOOKUP($AN382, [1]TableView_704030_20160816_20160!$D$2:$M$5095,8,FALSE)</f>
        <v>19.3333333333333</v>
      </c>
      <c r="AR382" s="44">
        <f>VLOOKUP($AN382, [1]TableView_704030_20160816_20160!$D$2:$M$5095,10,FALSE)</f>
        <v>0</v>
      </c>
      <c r="AS382" s="44">
        <f>VLOOKUP($AN382, [1]TableView_704030_20160816_20160!$D$2:$M$5095,4,FALSE)</f>
        <v>98</v>
      </c>
      <c r="AT382" s="44">
        <f>VLOOKUP($AN382, [1]TableView_704030_20160816_20160!$D$2:$M$5095,6,FALSE)</f>
        <v>272</v>
      </c>
      <c r="AU382" s="44">
        <f>VLOOKUP($AN382, [1]TableView_704030_20160816_20160!$D$2:$M$5095,7,FALSE)</f>
        <v>3.5</v>
      </c>
      <c r="AV382" s="44">
        <f>VLOOKUP($AN382, [1]TableView_704030_20160816_20160!$D$2:$M$5095,2,FALSE)</f>
        <v>9.6</v>
      </c>
      <c r="AW382" s="44">
        <f>VLOOKUP($AO382, [2]aacb8965d69cc6fd1cb3a5cae9e8ae7!$C$6:$F$853,4,FALSE)</f>
        <v>1.3</v>
      </c>
      <c r="AX382" s="44">
        <v>1</v>
      </c>
      <c r="AY382" s="44" t="str">
        <f t="shared" si="30"/>
        <v>05/09/2016 1</v>
      </c>
      <c r="AZ382" s="44">
        <f>VLOOKUP($AY382, [3]Sheet1!$D$3:$T$89,2,FALSE)</f>
        <v>20</v>
      </c>
      <c r="BA382" s="44">
        <f>VLOOKUP($AY382, [3]Sheet1!$D$3:$T$89,3,FALSE)</f>
        <v>17</v>
      </c>
      <c r="BB382" s="44">
        <f>VLOOKUP($AY382, [3]Sheet1!$D$3:$T$89,6,FALSE)</f>
        <v>19</v>
      </c>
      <c r="BC382" s="44">
        <f>VLOOKUP($AY382, [3]Sheet1!$D$3:$T$89,7,FALSE)</f>
        <v>17</v>
      </c>
      <c r="BD382" s="44">
        <f>VLOOKUP($AY382, [3]Sheet1!$D$3:$T$89,10,FALSE)</f>
        <v>18</v>
      </c>
      <c r="BE382" s="44">
        <f>VLOOKUP($AY382, [3]Sheet1!$D$3:$T$89,11,FALSE)</f>
        <v>17</v>
      </c>
      <c r="BF382" s="44">
        <f>VLOOKUP($AY382, [3]Sheet1!$D$3:$T$89,14,FALSE)</f>
        <v>17</v>
      </c>
      <c r="BG382" s="44">
        <f>VLOOKUP($AY382, [3]Sheet1!$D$3:$T$89,15,FALSE)</f>
        <v>17</v>
      </c>
      <c r="BI382" s="49">
        <v>42618</v>
      </c>
      <c r="BJ382" s="50">
        <v>0.422222222222222</v>
      </c>
      <c r="BK382" s="50">
        <v>0.4236111111111111</v>
      </c>
      <c r="BL382" s="50">
        <v>0.41666666666666669</v>
      </c>
      <c r="BM382" s="44" t="s">
        <v>1161</v>
      </c>
      <c r="BN382" s="44" t="s">
        <v>1267</v>
      </c>
      <c r="BO382" s="44">
        <v>1017.23739171</v>
      </c>
      <c r="BP382" s="44">
        <v>19.3333333333333</v>
      </c>
      <c r="BQ382" s="44">
        <v>0</v>
      </c>
      <c r="BR382" s="44">
        <v>98</v>
      </c>
      <c r="BS382" s="44">
        <v>272</v>
      </c>
      <c r="BT382" s="44">
        <v>3.5</v>
      </c>
      <c r="BU382" s="44">
        <v>9.6</v>
      </c>
      <c r="BV382" s="44">
        <v>1.3</v>
      </c>
      <c r="BW382" s="44">
        <v>1</v>
      </c>
      <c r="BX382" s="44" t="s">
        <v>1268</v>
      </c>
      <c r="BY382" s="44">
        <v>20</v>
      </c>
      <c r="BZ382" s="44">
        <v>17</v>
      </c>
      <c r="CA382" s="44">
        <v>19</v>
      </c>
      <c r="CB382" s="44">
        <v>17</v>
      </c>
      <c r="CC382" s="44">
        <v>18</v>
      </c>
      <c r="CD382" s="44">
        <v>17</v>
      </c>
      <c r="CE382" s="44">
        <v>17</v>
      </c>
      <c r="CF382" s="44">
        <v>17</v>
      </c>
    </row>
    <row r="383" spans="1:84">
      <c r="A383" s="44" t="s">
        <v>7</v>
      </c>
      <c r="B383" s="45" t="s">
        <v>544</v>
      </c>
      <c r="AJ383" s="49">
        <v>42618</v>
      </c>
      <c r="AK383" s="60">
        <v>0.422222222222222</v>
      </c>
      <c r="AL383" s="60">
        <f t="shared" si="26"/>
        <v>0.4236111111111111</v>
      </c>
      <c r="AM383" s="60">
        <f t="shared" si="27"/>
        <v>0.41666666666666669</v>
      </c>
      <c r="AN383" s="61" t="str">
        <f t="shared" si="28"/>
        <v>05/09/2016 10:10:00</v>
      </c>
      <c r="AO383" s="61" t="str">
        <f t="shared" si="29"/>
        <v>05/09/2016 10:00:00</v>
      </c>
      <c r="AP383" s="44">
        <f>VLOOKUP($AN383, [1]TableView_704030_20160816_20160!$D$2:$M$5095,3,FALSE)</f>
        <v>1017.23739171</v>
      </c>
      <c r="AQ383" s="44">
        <f>VLOOKUP($AN383, [1]TableView_704030_20160816_20160!$D$2:$M$5095,8,FALSE)</f>
        <v>19.3333333333333</v>
      </c>
      <c r="AR383" s="44">
        <f>VLOOKUP($AN383, [1]TableView_704030_20160816_20160!$D$2:$M$5095,10,FALSE)</f>
        <v>0</v>
      </c>
      <c r="AS383" s="44">
        <f>VLOOKUP($AN383, [1]TableView_704030_20160816_20160!$D$2:$M$5095,4,FALSE)</f>
        <v>98</v>
      </c>
      <c r="AT383" s="44">
        <f>VLOOKUP($AN383, [1]TableView_704030_20160816_20160!$D$2:$M$5095,6,FALSE)</f>
        <v>272</v>
      </c>
      <c r="AU383" s="44">
        <f>VLOOKUP($AN383, [1]TableView_704030_20160816_20160!$D$2:$M$5095,7,FALSE)</f>
        <v>3.5</v>
      </c>
      <c r="AV383" s="44">
        <f>VLOOKUP($AN383, [1]TableView_704030_20160816_20160!$D$2:$M$5095,2,FALSE)</f>
        <v>9.6</v>
      </c>
      <c r="AW383" s="44">
        <f>VLOOKUP($AO383, [2]aacb8965d69cc6fd1cb3a5cae9e8ae7!$C$6:$F$853,4,FALSE)</f>
        <v>1.3</v>
      </c>
      <c r="AX383" s="44">
        <v>1</v>
      </c>
      <c r="AY383" s="44" t="str">
        <f t="shared" si="30"/>
        <v>05/09/2016 1</v>
      </c>
      <c r="AZ383" s="44">
        <f>VLOOKUP($AY383, [3]Sheet1!$D$3:$T$89,2,FALSE)</f>
        <v>20</v>
      </c>
      <c r="BA383" s="44">
        <f>VLOOKUP($AY383, [3]Sheet1!$D$3:$T$89,3,FALSE)</f>
        <v>17</v>
      </c>
      <c r="BB383" s="44">
        <f>VLOOKUP($AY383, [3]Sheet1!$D$3:$T$89,6,FALSE)</f>
        <v>19</v>
      </c>
      <c r="BC383" s="44">
        <f>VLOOKUP($AY383, [3]Sheet1!$D$3:$T$89,7,FALSE)</f>
        <v>17</v>
      </c>
      <c r="BD383" s="44">
        <f>VLOOKUP($AY383, [3]Sheet1!$D$3:$T$89,10,FALSE)</f>
        <v>18</v>
      </c>
      <c r="BE383" s="44">
        <f>VLOOKUP($AY383, [3]Sheet1!$D$3:$T$89,11,FALSE)</f>
        <v>17</v>
      </c>
      <c r="BF383" s="44">
        <f>VLOOKUP($AY383, [3]Sheet1!$D$3:$T$89,14,FALSE)</f>
        <v>17</v>
      </c>
      <c r="BG383" s="44">
        <f>VLOOKUP($AY383, [3]Sheet1!$D$3:$T$89,15,FALSE)</f>
        <v>17</v>
      </c>
      <c r="BI383" s="49">
        <v>42618</v>
      </c>
      <c r="BJ383" s="50">
        <v>0.422222222222222</v>
      </c>
      <c r="BK383" s="50">
        <v>0.4236111111111111</v>
      </c>
      <c r="BL383" s="50">
        <v>0.41666666666666669</v>
      </c>
      <c r="BM383" s="44" t="s">
        <v>1161</v>
      </c>
      <c r="BN383" s="44" t="s">
        <v>1267</v>
      </c>
      <c r="BO383" s="44">
        <v>1017.23739171</v>
      </c>
      <c r="BP383" s="44">
        <v>19.3333333333333</v>
      </c>
      <c r="BQ383" s="44">
        <v>0</v>
      </c>
      <c r="BR383" s="44">
        <v>98</v>
      </c>
      <c r="BS383" s="44">
        <v>272</v>
      </c>
      <c r="BT383" s="44">
        <v>3.5</v>
      </c>
      <c r="BU383" s="44">
        <v>9.6</v>
      </c>
      <c r="BV383" s="44">
        <v>1.3</v>
      </c>
      <c r="BW383" s="44">
        <v>1</v>
      </c>
      <c r="BX383" s="44" t="s">
        <v>1268</v>
      </c>
      <c r="BY383" s="44">
        <v>20</v>
      </c>
      <c r="BZ383" s="44">
        <v>17</v>
      </c>
      <c r="CA383" s="44">
        <v>19</v>
      </c>
      <c r="CB383" s="44">
        <v>17</v>
      </c>
      <c r="CC383" s="44">
        <v>18</v>
      </c>
      <c r="CD383" s="44">
        <v>17</v>
      </c>
      <c r="CE383" s="44">
        <v>17</v>
      </c>
      <c r="CF383" s="44">
        <v>17</v>
      </c>
    </row>
    <row r="384" spans="1:84" s="28" customFormat="1">
      <c r="B384" s="51"/>
      <c r="D384" s="52"/>
      <c r="E384" s="53"/>
      <c r="F384" s="53"/>
      <c r="G384" s="53"/>
      <c r="H384" s="53"/>
      <c r="I384" s="53"/>
      <c r="M384" s="54"/>
      <c r="O384" s="52"/>
      <c r="P384" s="53"/>
      <c r="Q384" s="53"/>
      <c r="R384" s="53"/>
      <c r="S384" s="53"/>
      <c r="T384" s="53"/>
      <c r="U384" s="53"/>
      <c r="X384" s="54"/>
      <c r="Z384" s="52"/>
      <c r="AA384" s="53"/>
      <c r="AB384" s="53"/>
      <c r="AC384" s="53"/>
      <c r="AD384" s="53"/>
      <c r="AE384" s="53"/>
      <c r="AF384" s="53"/>
      <c r="AJ384" s="49">
        <v>42618</v>
      </c>
      <c r="AK384" s="60">
        <v>0.422222222222222</v>
      </c>
      <c r="AL384" s="60">
        <f t="shared" si="26"/>
        <v>0.4236111111111111</v>
      </c>
      <c r="AM384" s="60">
        <f t="shared" si="27"/>
        <v>0.41666666666666669</v>
      </c>
      <c r="AN384" s="61" t="str">
        <f t="shared" si="28"/>
        <v>05/09/2016 10:10:00</v>
      </c>
      <c r="AO384" s="61" t="str">
        <f t="shared" si="29"/>
        <v>05/09/2016 10:00:00</v>
      </c>
      <c r="AP384" s="44">
        <f>VLOOKUP($AN384, [1]TableView_704030_20160816_20160!$D$2:$M$5095,3,FALSE)</f>
        <v>1017.23739171</v>
      </c>
      <c r="AQ384" s="44">
        <f>VLOOKUP($AN384, [1]TableView_704030_20160816_20160!$D$2:$M$5095,8,FALSE)</f>
        <v>19.3333333333333</v>
      </c>
      <c r="AR384" s="44">
        <f>VLOOKUP($AN384, [1]TableView_704030_20160816_20160!$D$2:$M$5095,10,FALSE)</f>
        <v>0</v>
      </c>
      <c r="AS384" s="44">
        <f>VLOOKUP($AN384, [1]TableView_704030_20160816_20160!$D$2:$M$5095,4,FALSE)</f>
        <v>98</v>
      </c>
      <c r="AT384" s="44">
        <f>VLOOKUP($AN384, [1]TableView_704030_20160816_20160!$D$2:$M$5095,6,FALSE)</f>
        <v>272</v>
      </c>
      <c r="AU384" s="44">
        <f>VLOOKUP($AN384, [1]TableView_704030_20160816_20160!$D$2:$M$5095,7,FALSE)</f>
        <v>3.5</v>
      </c>
      <c r="AV384" s="44">
        <f>VLOOKUP($AN384, [1]TableView_704030_20160816_20160!$D$2:$M$5095,2,FALSE)</f>
        <v>9.6</v>
      </c>
      <c r="AW384" s="44">
        <f>VLOOKUP($AO384, [2]aacb8965d69cc6fd1cb3a5cae9e8ae7!$C$6:$F$853,4,FALSE)</f>
        <v>1.3</v>
      </c>
      <c r="AX384" s="44">
        <v>1</v>
      </c>
      <c r="AY384" s="44" t="str">
        <f t="shared" si="30"/>
        <v>05/09/2016 1</v>
      </c>
      <c r="AZ384" s="44">
        <f>VLOOKUP($AY384, [3]Sheet1!$D$3:$T$89,2,FALSE)</f>
        <v>20</v>
      </c>
      <c r="BA384" s="44">
        <f>VLOOKUP($AY384, [3]Sheet1!$D$3:$T$89,3,FALSE)</f>
        <v>17</v>
      </c>
      <c r="BB384" s="44">
        <f>VLOOKUP($AY384, [3]Sheet1!$D$3:$T$89,6,FALSE)</f>
        <v>19</v>
      </c>
      <c r="BC384" s="44">
        <f>VLOOKUP($AY384, [3]Sheet1!$D$3:$T$89,7,FALSE)</f>
        <v>17</v>
      </c>
      <c r="BD384" s="44">
        <f>VLOOKUP($AY384, [3]Sheet1!$D$3:$T$89,10,FALSE)</f>
        <v>18</v>
      </c>
      <c r="BE384" s="44">
        <f>VLOOKUP($AY384, [3]Sheet1!$D$3:$T$89,11,FALSE)</f>
        <v>17</v>
      </c>
      <c r="BF384" s="44">
        <f>VLOOKUP($AY384, [3]Sheet1!$D$3:$T$89,14,FALSE)</f>
        <v>17</v>
      </c>
      <c r="BG384" s="44">
        <f>VLOOKUP($AY384, [3]Sheet1!$D$3:$T$89,15,FALSE)</f>
        <v>17</v>
      </c>
      <c r="BI384" s="58">
        <v>42618</v>
      </c>
      <c r="BJ384" s="59">
        <v>0.422222222222222</v>
      </c>
      <c r="BK384" s="59">
        <v>0.4236111111111111</v>
      </c>
      <c r="BL384" s="59">
        <v>0.41666666666666669</v>
      </c>
      <c r="BM384" s="28" t="s">
        <v>1161</v>
      </c>
      <c r="BN384" s="28" t="s">
        <v>1267</v>
      </c>
      <c r="BO384" s="28">
        <v>1017.23739171</v>
      </c>
      <c r="BP384" s="28">
        <v>19.3333333333333</v>
      </c>
      <c r="BQ384" s="28">
        <v>0</v>
      </c>
      <c r="BR384" s="28">
        <v>98</v>
      </c>
      <c r="BS384" s="28">
        <v>272</v>
      </c>
      <c r="BT384" s="28">
        <v>3.5</v>
      </c>
      <c r="BU384" s="28">
        <v>9.6</v>
      </c>
      <c r="BV384" s="28">
        <v>1.3</v>
      </c>
      <c r="BW384" s="28">
        <v>1</v>
      </c>
      <c r="BX384" s="28" t="s">
        <v>1268</v>
      </c>
      <c r="BY384" s="28">
        <v>20</v>
      </c>
      <c r="BZ384" s="28">
        <v>17</v>
      </c>
      <c r="CA384" s="28">
        <v>19</v>
      </c>
      <c r="CB384" s="28">
        <v>17</v>
      </c>
      <c r="CC384" s="28">
        <v>18</v>
      </c>
      <c r="CD384" s="28">
        <v>17</v>
      </c>
      <c r="CE384" s="28">
        <v>17</v>
      </c>
      <c r="CF384" s="28">
        <v>17</v>
      </c>
    </row>
    <row r="385" spans="1:84">
      <c r="A385" s="44" t="s">
        <v>0</v>
      </c>
      <c r="B385" s="45" t="s">
        <v>542</v>
      </c>
      <c r="D385" s="46">
        <v>0</v>
      </c>
      <c r="E385" s="47" t="s">
        <v>88</v>
      </c>
      <c r="F385" s="13" t="s">
        <v>342</v>
      </c>
      <c r="J385" s="44" t="s">
        <v>36</v>
      </c>
      <c r="K385" s="44" t="s">
        <v>396</v>
      </c>
      <c r="O385" s="46">
        <v>0</v>
      </c>
      <c r="P385" s="47" t="s">
        <v>28</v>
      </c>
      <c r="Q385" s="47" t="s">
        <v>34</v>
      </c>
      <c r="U385" s="47" t="s">
        <v>36</v>
      </c>
      <c r="Z385" s="46">
        <v>0</v>
      </c>
      <c r="AA385" s="47" t="s">
        <v>32</v>
      </c>
      <c r="AJ385" s="49">
        <v>42618</v>
      </c>
      <c r="AK385" s="60">
        <v>0.75902777777777775</v>
      </c>
      <c r="AL385" s="60">
        <f t="shared" si="26"/>
        <v>0.75694444444444442</v>
      </c>
      <c r="AM385" s="60">
        <f t="shared" si="27"/>
        <v>0.75</v>
      </c>
      <c r="AN385" s="61" t="str">
        <f t="shared" si="28"/>
        <v>05/09/2016 18:10:00</v>
      </c>
      <c r="AO385" s="61" t="str">
        <f t="shared" si="29"/>
        <v>05/09/2016 18:00:00</v>
      </c>
      <c r="AP385" s="44">
        <f>VLOOKUP($AN385, [1]TableView_704030_20160816_20160!$D$2:$M$5095,3,FALSE)</f>
        <v>1019.91263902</v>
      </c>
      <c r="AQ385" s="44">
        <f>VLOOKUP($AN385, [1]TableView_704030_20160816_20160!$D$2:$M$5095,8,FALSE)</f>
        <v>21.5</v>
      </c>
      <c r="AR385" s="44">
        <f>VLOOKUP($AN385, [1]TableView_704030_20160816_20160!$D$2:$M$5095,10,FALSE)</f>
        <v>0</v>
      </c>
      <c r="AS385" s="44">
        <f>VLOOKUP($AN385, [1]TableView_704030_20160816_20160!$D$2:$M$5095,4,FALSE)</f>
        <v>91</v>
      </c>
      <c r="AT385" s="44">
        <f>VLOOKUP($AN385, [1]TableView_704030_20160816_20160!$D$2:$M$5095,6,FALSE)</f>
        <v>241</v>
      </c>
      <c r="AU385" s="44">
        <f>VLOOKUP($AN385, [1]TableView_704030_20160816_20160!$D$2:$M$5095,7,FALSE)</f>
        <v>2.6</v>
      </c>
      <c r="AV385" s="44">
        <f>VLOOKUP($AN385, [1]TableView_704030_20160816_20160!$D$2:$M$5095,2,FALSE)</f>
        <v>6.1</v>
      </c>
      <c r="AW385" s="44">
        <f>VLOOKUP($AO385, [2]aacb8965d69cc6fd1cb3a5cae9e8ae7!$C$6:$F$853,4,FALSE)</f>
        <v>0</v>
      </c>
      <c r="AX385" s="44">
        <v>4</v>
      </c>
      <c r="AY385" s="44" t="str">
        <f t="shared" si="30"/>
        <v>05/09/2016 4</v>
      </c>
      <c r="AZ385" s="44">
        <f>VLOOKUP($AY385, [3]Sheet1!$D$3:$T$89,2,FALSE)</f>
        <v>22</v>
      </c>
      <c r="BA385" s="44">
        <f>VLOOKUP($AY385, [3]Sheet1!$D$3:$T$89,3,FALSE)</f>
        <v>20</v>
      </c>
      <c r="BB385" s="44">
        <f>VLOOKUP($AY385, [3]Sheet1!$D$3:$T$89,6,FALSE)</f>
        <v>22</v>
      </c>
      <c r="BC385" s="44">
        <f>VLOOKUP($AY385, [3]Sheet1!$D$3:$T$89,7,FALSE)</f>
        <v>20</v>
      </c>
      <c r="BD385" s="44">
        <f>VLOOKUP($AY385, [3]Sheet1!$D$3:$T$89,10,FALSE)</f>
        <v>22</v>
      </c>
      <c r="BE385" s="44">
        <f>VLOOKUP($AY385, [3]Sheet1!$D$3:$T$89,11,FALSE)</f>
        <v>20</v>
      </c>
      <c r="BF385" s="44">
        <f>VLOOKUP($AY385, [3]Sheet1!$D$3:$T$89,14,FALSE)</f>
        <v>21</v>
      </c>
      <c r="BG385" s="44">
        <f>VLOOKUP($AY385, [3]Sheet1!$D$3:$T$89,15,FALSE)</f>
        <v>19</v>
      </c>
      <c r="BI385" s="49">
        <v>42618</v>
      </c>
      <c r="BJ385" s="50">
        <v>0.75902777777777775</v>
      </c>
      <c r="BK385" s="50">
        <v>0.75694444444444442</v>
      </c>
      <c r="BL385" s="50">
        <v>0.75</v>
      </c>
      <c r="BM385" s="44" t="s">
        <v>1162</v>
      </c>
      <c r="BN385" s="44" t="s">
        <v>1269</v>
      </c>
      <c r="BO385" s="44">
        <v>1019.91263902</v>
      </c>
      <c r="BP385" s="44">
        <v>21.5</v>
      </c>
      <c r="BQ385" s="44">
        <v>0</v>
      </c>
      <c r="BR385" s="44">
        <v>91</v>
      </c>
      <c r="BS385" s="44">
        <v>241</v>
      </c>
      <c r="BT385" s="44">
        <v>2.6</v>
      </c>
      <c r="BU385" s="44">
        <v>6.1</v>
      </c>
      <c r="BV385" s="44">
        <v>0</v>
      </c>
      <c r="BW385" s="44">
        <v>4</v>
      </c>
      <c r="BX385" s="44" t="s">
        <v>1270</v>
      </c>
      <c r="BY385" s="44">
        <v>22</v>
      </c>
      <c r="BZ385" s="44">
        <v>20</v>
      </c>
      <c r="CA385" s="44">
        <v>22</v>
      </c>
      <c r="CB385" s="44">
        <v>20</v>
      </c>
      <c r="CC385" s="44">
        <v>22</v>
      </c>
      <c r="CD385" s="44">
        <v>20</v>
      </c>
      <c r="CE385" s="44">
        <v>21</v>
      </c>
      <c r="CF385" s="44">
        <v>19</v>
      </c>
    </row>
    <row r="386" spans="1:84">
      <c r="A386" s="44" t="s">
        <v>1</v>
      </c>
      <c r="B386" s="45" t="s">
        <v>58</v>
      </c>
      <c r="D386" s="46">
        <v>2.0833333333333332E-2</v>
      </c>
      <c r="O386" s="46">
        <v>2.0833333333333332E-2</v>
      </c>
      <c r="Z386" s="46">
        <v>2.0254629629629629E-3</v>
      </c>
      <c r="AA386" s="47" t="s">
        <v>100</v>
      </c>
      <c r="AB386" s="47" t="s">
        <v>110</v>
      </c>
      <c r="AC386" s="47" t="s">
        <v>41</v>
      </c>
      <c r="AD386" s="47">
        <v>4</v>
      </c>
      <c r="AF386" s="47" t="s">
        <v>36</v>
      </c>
      <c r="AG386" s="47" t="s">
        <v>72</v>
      </c>
      <c r="AJ386" s="49">
        <v>42618</v>
      </c>
      <c r="AK386" s="60">
        <v>0.75902777777777775</v>
      </c>
      <c r="AL386" s="60">
        <f t="shared" si="26"/>
        <v>0.75694444444444442</v>
      </c>
      <c r="AM386" s="60">
        <f t="shared" si="27"/>
        <v>0.75</v>
      </c>
      <c r="AN386" s="61" t="str">
        <f t="shared" si="28"/>
        <v>05/09/2016 18:10:00</v>
      </c>
      <c r="AO386" s="61" t="str">
        <f t="shared" si="29"/>
        <v>05/09/2016 18:00:00</v>
      </c>
      <c r="AP386" s="44">
        <f>VLOOKUP($AN386, [1]TableView_704030_20160816_20160!$D$2:$M$5095,3,FALSE)</f>
        <v>1019.91263902</v>
      </c>
      <c r="AQ386" s="44">
        <f>VLOOKUP($AN386, [1]TableView_704030_20160816_20160!$D$2:$M$5095,8,FALSE)</f>
        <v>21.5</v>
      </c>
      <c r="AR386" s="44">
        <f>VLOOKUP($AN386, [1]TableView_704030_20160816_20160!$D$2:$M$5095,10,FALSE)</f>
        <v>0</v>
      </c>
      <c r="AS386" s="44">
        <f>VLOOKUP($AN386, [1]TableView_704030_20160816_20160!$D$2:$M$5095,4,FALSE)</f>
        <v>91</v>
      </c>
      <c r="AT386" s="44">
        <f>VLOOKUP($AN386, [1]TableView_704030_20160816_20160!$D$2:$M$5095,6,FALSE)</f>
        <v>241</v>
      </c>
      <c r="AU386" s="44">
        <f>VLOOKUP($AN386, [1]TableView_704030_20160816_20160!$D$2:$M$5095,7,FALSE)</f>
        <v>2.6</v>
      </c>
      <c r="AV386" s="44">
        <f>VLOOKUP($AN386, [1]TableView_704030_20160816_20160!$D$2:$M$5095,2,FALSE)</f>
        <v>6.1</v>
      </c>
      <c r="AW386" s="44">
        <f>VLOOKUP($AO386, [2]aacb8965d69cc6fd1cb3a5cae9e8ae7!$C$6:$F$853,4,FALSE)</f>
        <v>0</v>
      </c>
      <c r="AX386" s="44">
        <v>4</v>
      </c>
      <c r="AY386" s="44" t="str">
        <f t="shared" si="30"/>
        <v>05/09/2016 4</v>
      </c>
      <c r="AZ386" s="44">
        <f>VLOOKUP($AY386, [3]Sheet1!$D$3:$T$89,2,FALSE)</f>
        <v>22</v>
      </c>
      <c r="BA386" s="44">
        <f>VLOOKUP($AY386, [3]Sheet1!$D$3:$T$89,3,FALSE)</f>
        <v>20</v>
      </c>
      <c r="BB386" s="44">
        <f>VLOOKUP($AY386, [3]Sheet1!$D$3:$T$89,6,FALSE)</f>
        <v>22</v>
      </c>
      <c r="BC386" s="44">
        <f>VLOOKUP($AY386, [3]Sheet1!$D$3:$T$89,7,FALSE)</f>
        <v>20</v>
      </c>
      <c r="BD386" s="44">
        <f>VLOOKUP($AY386, [3]Sheet1!$D$3:$T$89,10,FALSE)</f>
        <v>22</v>
      </c>
      <c r="BE386" s="44">
        <f>VLOOKUP($AY386, [3]Sheet1!$D$3:$T$89,11,FALSE)</f>
        <v>20</v>
      </c>
      <c r="BF386" s="44">
        <f>VLOOKUP($AY386, [3]Sheet1!$D$3:$T$89,14,FALSE)</f>
        <v>21</v>
      </c>
      <c r="BG386" s="44">
        <f>VLOOKUP($AY386, [3]Sheet1!$D$3:$T$89,15,FALSE)</f>
        <v>19</v>
      </c>
      <c r="BI386" s="49">
        <v>42618</v>
      </c>
      <c r="BJ386" s="50">
        <v>0.75902777777777775</v>
      </c>
      <c r="BK386" s="50">
        <v>0.75694444444444442</v>
      </c>
      <c r="BL386" s="50">
        <v>0.75</v>
      </c>
      <c r="BM386" s="44" t="s">
        <v>1162</v>
      </c>
      <c r="BN386" s="44" t="s">
        <v>1269</v>
      </c>
      <c r="BO386" s="44">
        <v>1019.91263902</v>
      </c>
      <c r="BP386" s="44">
        <v>21.5</v>
      </c>
      <c r="BQ386" s="44">
        <v>0</v>
      </c>
      <c r="BR386" s="44">
        <v>91</v>
      </c>
      <c r="BS386" s="44">
        <v>241</v>
      </c>
      <c r="BT386" s="44">
        <v>2.6</v>
      </c>
      <c r="BU386" s="44">
        <v>6.1</v>
      </c>
      <c r="BV386" s="44">
        <v>0</v>
      </c>
      <c r="BW386" s="44">
        <v>4</v>
      </c>
      <c r="BX386" s="44" t="s">
        <v>1270</v>
      </c>
      <c r="BY386" s="44">
        <v>22</v>
      </c>
      <c r="BZ386" s="44">
        <v>20</v>
      </c>
      <c r="CA386" s="44">
        <v>22</v>
      </c>
      <c r="CB386" s="44">
        <v>20</v>
      </c>
      <c r="CC386" s="44">
        <v>22</v>
      </c>
      <c r="CD386" s="44">
        <v>20</v>
      </c>
      <c r="CE386" s="44">
        <v>21</v>
      </c>
      <c r="CF386" s="44">
        <v>19</v>
      </c>
    </row>
    <row r="387" spans="1:84">
      <c r="A387" s="44" t="s">
        <v>2</v>
      </c>
      <c r="B387" s="45" t="s">
        <v>20</v>
      </c>
      <c r="Z387" s="46">
        <v>3.2523148148148151E-3</v>
      </c>
      <c r="AA387" s="47" t="s">
        <v>101</v>
      </c>
      <c r="AB387" s="47" t="s">
        <v>740</v>
      </c>
      <c r="AF387" s="47" t="s">
        <v>29</v>
      </c>
      <c r="AG387" s="44" t="s">
        <v>55</v>
      </c>
      <c r="AJ387" s="49">
        <v>42618</v>
      </c>
      <c r="AK387" s="60">
        <v>0.75902777777777797</v>
      </c>
      <c r="AL387" s="60">
        <f t="shared" si="26"/>
        <v>0.75694444444444442</v>
      </c>
      <c r="AM387" s="60">
        <f t="shared" si="27"/>
        <v>0.75</v>
      </c>
      <c r="AN387" s="61" t="str">
        <f t="shared" si="28"/>
        <v>05/09/2016 18:10:00</v>
      </c>
      <c r="AO387" s="61" t="str">
        <f t="shared" si="29"/>
        <v>05/09/2016 18:00:00</v>
      </c>
      <c r="AP387" s="44">
        <f>VLOOKUP($AN387, [1]TableView_704030_20160816_20160!$D$2:$M$5095,3,FALSE)</f>
        <v>1019.91263902</v>
      </c>
      <c r="AQ387" s="44">
        <f>VLOOKUP($AN387, [1]TableView_704030_20160816_20160!$D$2:$M$5095,8,FALSE)</f>
        <v>21.5</v>
      </c>
      <c r="AR387" s="44">
        <f>VLOOKUP($AN387, [1]TableView_704030_20160816_20160!$D$2:$M$5095,10,FALSE)</f>
        <v>0</v>
      </c>
      <c r="AS387" s="44">
        <f>VLOOKUP($AN387, [1]TableView_704030_20160816_20160!$D$2:$M$5095,4,FALSE)</f>
        <v>91</v>
      </c>
      <c r="AT387" s="44">
        <f>VLOOKUP($AN387, [1]TableView_704030_20160816_20160!$D$2:$M$5095,6,FALSE)</f>
        <v>241</v>
      </c>
      <c r="AU387" s="44">
        <f>VLOOKUP($AN387, [1]TableView_704030_20160816_20160!$D$2:$M$5095,7,FALSE)</f>
        <v>2.6</v>
      </c>
      <c r="AV387" s="44">
        <f>VLOOKUP($AN387, [1]TableView_704030_20160816_20160!$D$2:$M$5095,2,FALSE)</f>
        <v>6.1</v>
      </c>
      <c r="AW387" s="44">
        <f>VLOOKUP($AO387, [2]aacb8965d69cc6fd1cb3a5cae9e8ae7!$C$6:$F$853,4,FALSE)</f>
        <v>0</v>
      </c>
      <c r="AX387" s="44">
        <v>4</v>
      </c>
      <c r="AY387" s="44" t="str">
        <f t="shared" si="30"/>
        <v>05/09/2016 4</v>
      </c>
      <c r="AZ387" s="44">
        <f>VLOOKUP($AY387, [3]Sheet1!$D$3:$T$89,2,FALSE)</f>
        <v>22</v>
      </c>
      <c r="BA387" s="44">
        <f>VLOOKUP($AY387, [3]Sheet1!$D$3:$T$89,3,FALSE)</f>
        <v>20</v>
      </c>
      <c r="BB387" s="44">
        <f>VLOOKUP($AY387, [3]Sheet1!$D$3:$T$89,6,FALSE)</f>
        <v>22</v>
      </c>
      <c r="BC387" s="44">
        <f>VLOOKUP($AY387, [3]Sheet1!$D$3:$T$89,7,FALSE)</f>
        <v>20</v>
      </c>
      <c r="BD387" s="44">
        <f>VLOOKUP($AY387, [3]Sheet1!$D$3:$T$89,10,FALSE)</f>
        <v>22</v>
      </c>
      <c r="BE387" s="44">
        <f>VLOOKUP($AY387, [3]Sheet1!$D$3:$T$89,11,FALSE)</f>
        <v>20</v>
      </c>
      <c r="BF387" s="44">
        <f>VLOOKUP($AY387, [3]Sheet1!$D$3:$T$89,14,FALSE)</f>
        <v>21</v>
      </c>
      <c r="BG387" s="44">
        <f>VLOOKUP($AY387, [3]Sheet1!$D$3:$T$89,15,FALSE)</f>
        <v>19</v>
      </c>
      <c r="BI387" s="49">
        <v>42618</v>
      </c>
      <c r="BJ387" s="50">
        <v>0.75902777777777797</v>
      </c>
      <c r="BK387" s="50">
        <v>0.75694444444444442</v>
      </c>
      <c r="BL387" s="50">
        <v>0.75</v>
      </c>
      <c r="BM387" s="44" t="s">
        <v>1162</v>
      </c>
      <c r="BN387" s="44" t="s">
        <v>1269</v>
      </c>
      <c r="BO387" s="44">
        <v>1019.91263902</v>
      </c>
      <c r="BP387" s="44">
        <v>21.5</v>
      </c>
      <c r="BQ387" s="44">
        <v>0</v>
      </c>
      <c r="BR387" s="44">
        <v>91</v>
      </c>
      <c r="BS387" s="44">
        <v>241</v>
      </c>
      <c r="BT387" s="44">
        <v>2.6</v>
      </c>
      <c r="BU387" s="44">
        <v>6.1</v>
      </c>
      <c r="BV387" s="44">
        <v>0</v>
      </c>
      <c r="BW387" s="44">
        <v>4</v>
      </c>
      <c r="BX387" s="44" t="s">
        <v>1270</v>
      </c>
      <c r="BY387" s="44">
        <v>22</v>
      </c>
      <c r="BZ387" s="44">
        <v>20</v>
      </c>
      <c r="CA387" s="44">
        <v>22</v>
      </c>
      <c r="CB387" s="44">
        <v>20</v>
      </c>
      <c r="CC387" s="44">
        <v>22</v>
      </c>
      <c r="CD387" s="44">
        <v>20</v>
      </c>
      <c r="CE387" s="44">
        <v>21</v>
      </c>
      <c r="CF387" s="44">
        <v>19</v>
      </c>
    </row>
    <row r="388" spans="1:84">
      <c r="A388" s="44" t="s">
        <v>3</v>
      </c>
      <c r="B388" s="45" t="s">
        <v>21</v>
      </c>
      <c r="Z388" s="46">
        <v>3.7384259259259263E-3</v>
      </c>
      <c r="AA388" s="47" t="s">
        <v>102</v>
      </c>
      <c r="AB388" s="47" t="s">
        <v>342</v>
      </c>
      <c r="AF388" s="47" t="s">
        <v>36</v>
      </c>
      <c r="AG388" s="44" t="s">
        <v>1122</v>
      </c>
      <c r="AJ388" s="49">
        <v>42618</v>
      </c>
      <c r="AK388" s="60">
        <v>0.75902777777777797</v>
      </c>
      <c r="AL388" s="60">
        <f t="shared" ref="AL388:AL451" si="31">ROUND(AK388*(24*60/10),0)/(24*60/10)</f>
        <v>0.75694444444444442</v>
      </c>
      <c r="AM388" s="60">
        <f t="shared" ref="AM388:AM451" si="32">ROUND(AK388*(24*60/30),0)/(24*60/30)</f>
        <v>0.75</v>
      </c>
      <c r="AN388" s="61" t="str">
        <f t="shared" ref="AN388:AN451" si="33">TEXT(AJ388,"dd/mm/yyyy ")&amp;TEXT(AL388,"hh:mm:ss")</f>
        <v>05/09/2016 18:10:00</v>
      </c>
      <c r="AO388" s="61" t="str">
        <f t="shared" ref="AO388:AO451" si="34">TEXT(AJ388,"dd/mm/yyyy ")&amp;TEXT(AM388,"hh:mm:ss")</f>
        <v>05/09/2016 18:00:00</v>
      </c>
      <c r="AP388" s="44">
        <f>VLOOKUP($AN388, [1]TableView_704030_20160816_20160!$D$2:$M$5095,3,FALSE)</f>
        <v>1019.91263902</v>
      </c>
      <c r="AQ388" s="44">
        <f>VLOOKUP($AN388, [1]TableView_704030_20160816_20160!$D$2:$M$5095,8,FALSE)</f>
        <v>21.5</v>
      </c>
      <c r="AR388" s="44">
        <f>VLOOKUP($AN388, [1]TableView_704030_20160816_20160!$D$2:$M$5095,10,FALSE)</f>
        <v>0</v>
      </c>
      <c r="AS388" s="44">
        <f>VLOOKUP($AN388, [1]TableView_704030_20160816_20160!$D$2:$M$5095,4,FALSE)</f>
        <v>91</v>
      </c>
      <c r="AT388" s="44">
        <f>VLOOKUP($AN388, [1]TableView_704030_20160816_20160!$D$2:$M$5095,6,FALSE)</f>
        <v>241</v>
      </c>
      <c r="AU388" s="44">
        <f>VLOOKUP($AN388, [1]TableView_704030_20160816_20160!$D$2:$M$5095,7,FALSE)</f>
        <v>2.6</v>
      </c>
      <c r="AV388" s="44">
        <f>VLOOKUP($AN388, [1]TableView_704030_20160816_20160!$D$2:$M$5095,2,FALSE)</f>
        <v>6.1</v>
      </c>
      <c r="AW388" s="44">
        <f>VLOOKUP($AO388, [2]aacb8965d69cc6fd1cb3a5cae9e8ae7!$C$6:$F$853,4,FALSE)</f>
        <v>0</v>
      </c>
      <c r="AX388" s="44">
        <v>4</v>
      </c>
      <c r="AY388" s="44" t="str">
        <f t="shared" ref="AY388:AY451" si="35">TEXT(AJ388,"dd/mm/yyyy ")&amp;TEXT(AX388, "d")</f>
        <v>05/09/2016 4</v>
      </c>
      <c r="AZ388" s="44">
        <f>VLOOKUP($AY388, [3]Sheet1!$D$3:$T$89,2,FALSE)</f>
        <v>22</v>
      </c>
      <c r="BA388" s="44">
        <f>VLOOKUP($AY388, [3]Sheet1!$D$3:$T$89,3,FALSE)</f>
        <v>20</v>
      </c>
      <c r="BB388" s="44">
        <f>VLOOKUP($AY388, [3]Sheet1!$D$3:$T$89,6,FALSE)</f>
        <v>22</v>
      </c>
      <c r="BC388" s="44">
        <f>VLOOKUP($AY388, [3]Sheet1!$D$3:$T$89,7,FALSE)</f>
        <v>20</v>
      </c>
      <c r="BD388" s="44">
        <f>VLOOKUP($AY388, [3]Sheet1!$D$3:$T$89,10,FALSE)</f>
        <v>22</v>
      </c>
      <c r="BE388" s="44">
        <f>VLOOKUP($AY388, [3]Sheet1!$D$3:$T$89,11,FALSE)</f>
        <v>20</v>
      </c>
      <c r="BF388" s="44">
        <f>VLOOKUP($AY388, [3]Sheet1!$D$3:$T$89,14,FALSE)</f>
        <v>21</v>
      </c>
      <c r="BG388" s="44">
        <f>VLOOKUP($AY388, [3]Sheet1!$D$3:$T$89,15,FALSE)</f>
        <v>19</v>
      </c>
      <c r="BI388" s="49">
        <v>42618</v>
      </c>
      <c r="BJ388" s="50">
        <v>0.75902777777777797</v>
      </c>
      <c r="BK388" s="50">
        <v>0.75694444444444442</v>
      </c>
      <c r="BL388" s="50">
        <v>0.75</v>
      </c>
      <c r="BM388" s="44" t="s">
        <v>1162</v>
      </c>
      <c r="BN388" s="44" t="s">
        <v>1269</v>
      </c>
      <c r="BO388" s="44">
        <v>1019.91263902</v>
      </c>
      <c r="BP388" s="44">
        <v>21.5</v>
      </c>
      <c r="BQ388" s="44">
        <v>0</v>
      </c>
      <c r="BR388" s="44">
        <v>91</v>
      </c>
      <c r="BS388" s="44">
        <v>241</v>
      </c>
      <c r="BT388" s="44">
        <v>2.6</v>
      </c>
      <c r="BU388" s="44">
        <v>6.1</v>
      </c>
      <c r="BV388" s="44">
        <v>0</v>
      </c>
      <c r="BW388" s="44">
        <v>4</v>
      </c>
      <c r="BX388" s="44" t="s">
        <v>1270</v>
      </c>
      <c r="BY388" s="44">
        <v>22</v>
      </c>
      <c r="BZ388" s="44">
        <v>20</v>
      </c>
      <c r="CA388" s="44">
        <v>22</v>
      </c>
      <c r="CB388" s="44">
        <v>20</v>
      </c>
      <c r="CC388" s="44">
        <v>22</v>
      </c>
      <c r="CD388" s="44">
        <v>20</v>
      </c>
      <c r="CE388" s="44">
        <v>21</v>
      </c>
      <c r="CF388" s="44">
        <v>19</v>
      </c>
    </row>
    <row r="389" spans="1:84">
      <c r="A389" s="44" t="s">
        <v>4</v>
      </c>
      <c r="B389" s="45" t="s">
        <v>22</v>
      </c>
      <c r="Z389" s="46">
        <v>2.0833333333333332E-2</v>
      </c>
      <c r="AJ389" s="49">
        <v>42618</v>
      </c>
      <c r="AK389" s="60">
        <v>0.75902777777777797</v>
      </c>
      <c r="AL389" s="60">
        <f t="shared" si="31"/>
        <v>0.75694444444444442</v>
      </c>
      <c r="AM389" s="60">
        <f t="shared" si="32"/>
        <v>0.75</v>
      </c>
      <c r="AN389" s="61" t="str">
        <f t="shared" si="33"/>
        <v>05/09/2016 18:10:00</v>
      </c>
      <c r="AO389" s="61" t="str">
        <f t="shared" si="34"/>
        <v>05/09/2016 18:00:00</v>
      </c>
      <c r="AP389" s="44">
        <f>VLOOKUP($AN389, [1]TableView_704030_20160816_20160!$D$2:$M$5095,3,FALSE)</f>
        <v>1019.91263902</v>
      </c>
      <c r="AQ389" s="44">
        <f>VLOOKUP($AN389, [1]TableView_704030_20160816_20160!$D$2:$M$5095,8,FALSE)</f>
        <v>21.5</v>
      </c>
      <c r="AR389" s="44">
        <f>VLOOKUP($AN389, [1]TableView_704030_20160816_20160!$D$2:$M$5095,10,FALSE)</f>
        <v>0</v>
      </c>
      <c r="AS389" s="44">
        <f>VLOOKUP($AN389, [1]TableView_704030_20160816_20160!$D$2:$M$5095,4,FALSE)</f>
        <v>91</v>
      </c>
      <c r="AT389" s="44">
        <f>VLOOKUP($AN389, [1]TableView_704030_20160816_20160!$D$2:$M$5095,6,FALSE)</f>
        <v>241</v>
      </c>
      <c r="AU389" s="44">
        <f>VLOOKUP($AN389, [1]TableView_704030_20160816_20160!$D$2:$M$5095,7,FALSE)</f>
        <v>2.6</v>
      </c>
      <c r="AV389" s="44">
        <f>VLOOKUP($AN389, [1]TableView_704030_20160816_20160!$D$2:$M$5095,2,FALSE)</f>
        <v>6.1</v>
      </c>
      <c r="AW389" s="44">
        <f>VLOOKUP($AO389, [2]aacb8965d69cc6fd1cb3a5cae9e8ae7!$C$6:$F$853,4,FALSE)</f>
        <v>0</v>
      </c>
      <c r="AX389" s="44">
        <v>4</v>
      </c>
      <c r="AY389" s="44" t="str">
        <f t="shared" si="35"/>
        <v>05/09/2016 4</v>
      </c>
      <c r="AZ389" s="44">
        <f>VLOOKUP($AY389, [3]Sheet1!$D$3:$T$89,2,FALSE)</f>
        <v>22</v>
      </c>
      <c r="BA389" s="44">
        <f>VLOOKUP($AY389, [3]Sheet1!$D$3:$T$89,3,FALSE)</f>
        <v>20</v>
      </c>
      <c r="BB389" s="44">
        <f>VLOOKUP($AY389, [3]Sheet1!$D$3:$T$89,6,FALSE)</f>
        <v>22</v>
      </c>
      <c r="BC389" s="44">
        <f>VLOOKUP($AY389, [3]Sheet1!$D$3:$T$89,7,FALSE)</f>
        <v>20</v>
      </c>
      <c r="BD389" s="44">
        <f>VLOOKUP($AY389, [3]Sheet1!$D$3:$T$89,10,FALSE)</f>
        <v>22</v>
      </c>
      <c r="BE389" s="44">
        <f>VLOOKUP($AY389, [3]Sheet1!$D$3:$T$89,11,FALSE)</f>
        <v>20</v>
      </c>
      <c r="BF389" s="44">
        <f>VLOOKUP($AY389, [3]Sheet1!$D$3:$T$89,14,FALSE)</f>
        <v>21</v>
      </c>
      <c r="BG389" s="44">
        <f>VLOOKUP($AY389, [3]Sheet1!$D$3:$T$89,15,FALSE)</f>
        <v>19</v>
      </c>
      <c r="BI389" s="49">
        <v>42618</v>
      </c>
      <c r="BJ389" s="50">
        <v>0.75902777777777797</v>
      </c>
      <c r="BK389" s="50">
        <v>0.75694444444444442</v>
      </c>
      <c r="BL389" s="50">
        <v>0.75</v>
      </c>
      <c r="BM389" s="44" t="s">
        <v>1162</v>
      </c>
      <c r="BN389" s="44" t="s">
        <v>1269</v>
      </c>
      <c r="BO389" s="44">
        <v>1019.91263902</v>
      </c>
      <c r="BP389" s="44">
        <v>21.5</v>
      </c>
      <c r="BQ389" s="44">
        <v>0</v>
      </c>
      <c r="BR389" s="44">
        <v>91</v>
      </c>
      <c r="BS389" s="44">
        <v>241</v>
      </c>
      <c r="BT389" s="44">
        <v>2.6</v>
      </c>
      <c r="BU389" s="44">
        <v>6.1</v>
      </c>
      <c r="BV389" s="44">
        <v>0</v>
      </c>
      <c r="BW389" s="44">
        <v>4</v>
      </c>
      <c r="BX389" s="44" t="s">
        <v>1270</v>
      </c>
      <c r="BY389" s="44">
        <v>22</v>
      </c>
      <c r="BZ389" s="44">
        <v>20</v>
      </c>
      <c r="CA389" s="44">
        <v>22</v>
      </c>
      <c r="CB389" s="44">
        <v>20</v>
      </c>
      <c r="CC389" s="44">
        <v>22</v>
      </c>
      <c r="CD389" s="44">
        <v>20</v>
      </c>
      <c r="CE389" s="44">
        <v>21</v>
      </c>
      <c r="CF389" s="44">
        <v>19</v>
      </c>
    </row>
    <row r="390" spans="1:84">
      <c r="A390" s="44" t="s">
        <v>5</v>
      </c>
      <c r="B390" s="45" t="s">
        <v>59</v>
      </c>
      <c r="AJ390" s="49">
        <v>42618</v>
      </c>
      <c r="AK390" s="60">
        <v>0.75902777777777797</v>
      </c>
      <c r="AL390" s="60">
        <f t="shared" si="31"/>
        <v>0.75694444444444442</v>
      </c>
      <c r="AM390" s="60">
        <f t="shared" si="32"/>
        <v>0.75</v>
      </c>
      <c r="AN390" s="61" t="str">
        <f t="shared" si="33"/>
        <v>05/09/2016 18:10:00</v>
      </c>
      <c r="AO390" s="61" t="str">
        <f t="shared" si="34"/>
        <v>05/09/2016 18:00:00</v>
      </c>
      <c r="AP390" s="44">
        <f>VLOOKUP($AN390, [1]TableView_704030_20160816_20160!$D$2:$M$5095,3,FALSE)</f>
        <v>1019.91263902</v>
      </c>
      <c r="AQ390" s="44">
        <f>VLOOKUP($AN390, [1]TableView_704030_20160816_20160!$D$2:$M$5095,8,FALSE)</f>
        <v>21.5</v>
      </c>
      <c r="AR390" s="44">
        <f>VLOOKUP($AN390, [1]TableView_704030_20160816_20160!$D$2:$M$5095,10,FALSE)</f>
        <v>0</v>
      </c>
      <c r="AS390" s="44">
        <f>VLOOKUP($AN390, [1]TableView_704030_20160816_20160!$D$2:$M$5095,4,FALSE)</f>
        <v>91</v>
      </c>
      <c r="AT390" s="44">
        <f>VLOOKUP($AN390, [1]TableView_704030_20160816_20160!$D$2:$M$5095,6,FALSE)</f>
        <v>241</v>
      </c>
      <c r="AU390" s="44">
        <f>VLOOKUP($AN390, [1]TableView_704030_20160816_20160!$D$2:$M$5095,7,FALSE)</f>
        <v>2.6</v>
      </c>
      <c r="AV390" s="44">
        <f>VLOOKUP($AN390, [1]TableView_704030_20160816_20160!$D$2:$M$5095,2,FALSE)</f>
        <v>6.1</v>
      </c>
      <c r="AW390" s="44">
        <f>VLOOKUP($AO390, [2]aacb8965d69cc6fd1cb3a5cae9e8ae7!$C$6:$F$853,4,FALSE)</f>
        <v>0</v>
      </c>
      <c r="AX390" s="44">
        <v>4</v>
      </c>
      <c r="AY390" s="44" t="str">
        <f t="shared" si="35"/>
        <v>05/09/2016 4</v>
      </c>
      <c r="AZ390" s="44">
        <f>VLOOKUP($AY390, [3]Sheet1!$D$3:$T$89,2,FALSE)</f>
        <v>22</v>
      </c>
      <c r="BA390" s="44">
        <f>VLOOKUP($AY390, [3]Sheet1!$D$3:$T$89,3,FALSE)</f>
        <v>20</v>
      </c>
      <c r="BB390" s="44">
        <f>VLOOKUP($AY390, [3]Sheet1!$D$3:$T$89,6,FALSE)</f>
        <v>22</v>
      </c>
      <c r="BC390" s="44">
        <f>VLOOKUP($AY390, [3]Sheet1!$D$3:$T$89,7,FALSE)</f>
        <v>20</v>
      </c>
      <c r="BD390" s="44">
        <f>VLOOKUP($AY390, [3]Sheet1!$D$3:$T$89,10,FALSE)</f>
        <v>22</v>
      </c>
      <c r="BE390" s="44">
        <f>VLOOKUP($AY390, [3]Sheet1!$D$3:$T$89,11,FALSE)</f>
        <v>20</v>
      </c>
      <c r="BF390" s="44">
        <f>VLOOKUP($AY390, [3]Sheet1!$D$3:$T$89,14,FALSE)</f>
        <v>21</v>
      </c>
      <c r="BG390" s="44">
        <f>VLOOKUP($AY390, [3]Sheet1!$D$3:$T$89,15,FALSE)</f>
        <v>19</v>
      </c>
      <c r="BI390" s="49">
        <v>42618</v>
      </c>
      <c r="BJ390" s="50">
        <v>0.75902777777777797</v>
      </c>
      <c r="BK390" s="50">
        <v>0.75694444444444442</v>
      </c>
      <c r="BL390" s="50">
        <v>0.75</v>
      </c>
      <c r="BM390" s="44" t="s">
        <v>1162</v>
      </c>
      <c r="BN390" s="44" t="s">
        <v>1269</v>
      </c>
      <c r="BO390" s="44">
        <v>1019.91263902</v>
      </c>
      <c r="BP390" s="44">
        <v>21.5</v>
      </c>
      <c r="BQ390" s="44">
        <v>0</v>
      </c>
      <c r="BR390" s="44">
        <v>91</v>
      </c>
      <c r="BS390" s="44">
        <v>241</v>
      </c>
      <c r="BT390" s="44">
        <v>2.6</v>
      </c>
      <c r="BU390" s="44">
        <v>6.1</v>
      </c>
      <c r="BV390" s="44">
        <v>0</v>
      </c>
      <c r="BW390" s="44">
        <v>4</v>
      </c>
      <c r="BX390" s="44" t="s">
        <v>1270</v>
      </c>
      <c r="BY390" s="44">
        <v>22</v>
      </c>
      <c r="BZ390" s="44">
        <v>20</v>
      </c>
      <c r="CA390" s="44">
        <v>22</v>
      </c>
      <c r="CB390" s="44">
        <v>20</v>
      </c>
      <c r="CC390" s="44">
        <v>22</v>
      </c>
      <c r="CD390" s="44">
        <v>20</v>
      </c>
      <c r="CE390" s="44">
        <v>21</v>
      </c>
      <c r="CF390" s="44">
        <v>19</v>
      </c>
    </row>
    <row r="391" spans="1:84">
      <c r="A391" s="44" t="s">
        <v>6</v>
      </c>
      <c r="B391" s="45" t="s">
        <v>177</v>
      </c>
      <c r="AJ391" s="49">
        <v>42618</v>
      </c>
      <c r="AK391" s="60">
        <v>0.75902777777777797</v>
      </c>
      <c r="AL391" s="60">
        <f t="shared" si="31"/>
        <v>0.75694444444444442</v>
      </c>
      <c r="AM391" s="60">
        <f t="shared" si="32"/>
        <v>0.75</v>
      </c>
      <c r="AN391" s="61" t="str">
        <f t="shared" si="33"/>
        <v>05/09/2016 18:10:00</v>
      </c>
      <c r="AO391" s="61" t="str">
        <f t="shared" si="34"/>
        <v>05/09/2016 18:00:00</v>
      </c>
      <c r="AP391" s="44">
        <f>VLOOKUP($AN391, [1]TableView_704030_20160816_20160!$D$2:$M$5095,3,FALSE)</f>
        <v>1019.91263902</v>
      </c>
      <c r="AQ391" s="44">
        <f>VLOOKUP($AN391, [1]TableView_704030_20160816_20160!$D$2:$M$5095,8,FALSE)</f>
        <v>21.5</v>
      </c>
      <c r="AR391" s="44">
        <f>VLOOKUP($AN391, [1]TableView_704030_20160816_20160!$D$2:$M$5095,10,FALSE)</f>
        <v>0</v>
      </c>
      <c r="AS391" s="44">
        <f>VLOOKUP($AN391, [1]TableView_704030_20160816_20160!$D$2:$M$5095,4,FALSE)</f>
        <v>91</v>
      </c>
      <c r="AT391" s="44">
        <f>VLOOKUP($AN391, [1]TableView_704030_20160816_20160!$D$2:$M$5095,6,FALSE)</f>
        <v>241</v>
      </c>
      <c r="AU391" s="44">
        <f>VLOOKUP($AN391, [1]TableView_704030_20160816_20160!$D$2:$M$5095,7,FALSE)</f>
        <v>2.6</v>
      </c>
      <c r="AV391" s="44">
        <f>VLOOKUP($AN391, [1]TableView_704030_20160816_20160!$D$2:$M$5095,2,FALSE)</f>
        <v>6.1</v>
      </c>
      <c r="AW391" s="44">
        <f>VLOOKUP($AO391, [2]aacb8965d69cc6fd1cb3a5cae9e8ae7!$C$6:$F$853,4,FALSE)</f>
        <v>0</v>
      </c>
      <c r="AX391" s="44">
        <v>4</v>
      </c>
      <c r="AY391" s="44" t="str">
        <f t="shared" si="35"/>
        <v>05/09/2016 4</v>
      </c>
      <c r="AZ391" s="44">
        <f>VLOOKUP($AY391, [3]Sheet1!$D$3:$T$89,2,FALSE)</f>
        <v>22</v>
      </c>
      <c r="BA391" s="44">
        <f>VLOOKUP($AY391, [3]Sheet1!$D$3:$T$89,3,FALSE)</f>
        <v>20</v>
      </c>
      <c r="BB391" s="44">
        <f>VLOOKUP($AY391, [3]Sheet1!$D$3:$T$89,6,FALSE)</f>
        <v>22</v>
      </c>
      <c r="BC391" s="44">
        <f>VLOOKUP($AY391, [3]Sheet1!$D$3:$T$89,7,FALSE)</f>
        <v>20</v>
      </c>
      <c r="BD391" s="44">
        <f>VLOOKUP($AY391, [3]Sheet1!$D$3:$T$89,10,FALSE)</f>
        <v>22</v>
      </c>
      <c r="BE391" s="44">
        <f>VLOOKUP($AY391, [3]Sheet1!$D$3:$T$89,11,FALSE)</f>
        <v>20</v>
      </c>
      <c r="BF391" s="44">
        <f>VLOOKUP($AY391, [3]Sheet1!$D$3:$T$89,14,FALSE)</f>
        <v>21</v>
      </c>
      <c r="BG391" s="44">
        <f>VLOOKUP($AY391, [3]Sheet1!$D$3:$T$89,15,FALSE)</f>
        <v>19</v>
      </c>
      <c r="BI391" s="49">
        <v>42618</v>
      </c>
      <c r="BJ391" s="50">
        <v>0.75902777777777797</v>
      </c>
      <c r="BK391" s="50">
        <v>0.75694444444444442</v>
      </c>
      <c r="BL391" s="50">
        <v>0.75</v>
      </c>
      <c r="BM391" s="44" t="s">
        <v>1162</v>
      </c>
      <c r="BN391" s="44" t="s">
        <v>1269</v>
      </c>
      <c r="BO391" s="44">
        <v>1019.91263902</v>
      </c>
      <c r="BP391" s="44">
        <v>21.5</v>
      </c>
      <c r="BQ391" s="44">
        <v>0</v>
      </c>
      <c r="BR391" s="44">
        <v>91</v>
      </c>
      <c r="BS391" s="44">
        <v>241</v>
      </c>
      <c r="BT391" s="44">
        <v>2.6</v>
      </c>
      <c r="BU391" s="44">
        <v>6.1</v>
      </c>
      <c r="BV391" s="44">
        <v>0</v>
      </c>
      <c r="BW391" s="44">
        <v>4</v>
      </c>
      <c r="BX391" s="44" t="s">
        <v>1270</v>
      </c>
      <c r="BY391" s="44">
        <v>22</v>
      </c>
      <c r="BZ391" s="44">
        <v>20</v>
      </c>
      <c r="CA391" s="44">
        <v>22</v>
      </c>
      <c r="CB391" s="44">
        <v>20</v>
      </c>
      <c r="CC391" s="44">
        <v>22</v>
      </c>
      <c r="CD391" s="44">
        <v>20</v>
      </c>
      <c r="CE391" s="44">
        <v>21</v>
      </c>
      <c r="CF391" s="44">
        <v>19</v>
      </c>
    </row>
    <row r="392" spans="1:84">
      <c r="A392" s="44" t="s">
        <v>7</v>
      </c>
      <c r="B392" s="45" t="s">
        <v>376</v>
      </c>
      <c r="AJ392" s="49">
        <v>42618</v>
      </c>
      <c r="AK392" s="60">
        <v>0.75902777777777797</v>
      </c>
      <c r="AL392" s="60">
        <f t="shared" si="31"/>
        <v>0.75694444444444442</v>
      </c>
      <c r="AM392" s="60">
        <f t="shared" si="32"/>
        <v>0.75</v>
      </c>
      <c r="AN392" s="61" t="str">
        <f t="shared" si="33"/>
        <v>05/09/2016 18:10:00</v>
      </c>
      <c r="AO392" s="61" t="str">
        <f t="shared" si="34"/>
        <v>05/09/2016 18:00:00</v>
      </c>
      <c r="AP392" s="44">
        <f>VLOOKUP($AN392, [1]TableView_704030_20160816_20160!$D$2:$M$5095,3,FALSE)</f>
        <v>1019.91263902</v>
      </c>
      <c r="AQ392" s="44">
        <f>VLOOKUP($AN392, [1]TableView_704030_20160816_20160!$D$2:$M$5095,8,FALSE)</f>
        <v>21.5</v>
      </c>
      <c r="AR392" s="44">
        <f>VLOOKUP($AN392, [1]TableView_704030_20160816_20160!$D$2:$M$5095,10,FALSE)</f>
        <v>0</v>
      </c>
      <c r="AS392" s="44">
        <f>VLOOKUP($AN392, [1]TableView_704030_20160816_20160!$D$2:$M$5095,4,FALSE)</f>
        <v>91</v>
      </c>
      <c r="AT392" s="44">
        <f>VLOOKUP($AN392, [1]TableView_704030_20160816_20160!$D$2:$M$5095,6,FALSE)</f>
        <v>241</v>
      </c>
      <c r="AU392" s="44">
        <f>VLOOKUP($AN392, [1]TableView_704030_20160816_20160!$D$2:$M$5095,7,FALSE)</f>
        <v>2.6</v>
      </c>
      <c r="AV392" s="44">
        <f>VLOOKUP($AN392, [1]TableView_704030_20160816_20160!$D$2:$M$5095,2,FALSE)</f>
        <v>6.1</v>
      </c>
      <c r="AW392" s="44">
        <f>VLOOKUP($AO392, [2]aacb8965d69cc6fd1cb3a5cae9e8ae7!$C$6:$F$853,4,FALSE)</f>
        <v>0</v>
      </c>
      <c r="AX392" s="44">
        <v>4</v>
      </c>
      <c r="AY392" s="44" t="str">
        <f t="shared" si="35"/>
        <v>05/09/2016 4</v>
      </c>
      <c r="AZ392" s="44">
        <f>VLOOKUP($AY392, [3]Sheet1!$D$3:$T$89,2,FALSE)</f>
        <v>22</v>
      </c>
      <c r="BA392" s="44">
        <f>VLOOKUP($AY392, [3]Sheet1!$D$3:$T$89,3,FALSE)</f>
        <v>20</v>
      </c>
      <c r="BB392" s="44">
        <f>VLOOKUP($AY392, [3]Sheet1!$D$3:$T$89,6,FALSE)</f>
        <v>22</v>
      </c>
      <c r="BC392" s="44">
        <f>VLOOKUP($AY392, [3]Sheet1!$D$3:$T$89,7,FALSE)</f>
        <v>20</v>
      </c>
      <c r="BD392" s="44">
        <f>VLOOKUP($AY392, [3]Sheet1!$D$3:$T$89,10,FALSE)</f>
        <v>22</v>
      </c>
      <c r="BE392" s="44">
        <f>VLOOKUP($AY392, [3]Sheet1!$D$3:$T$89,11,FALSE)</f>
        <v>20</v>
      </c>
      <c r="BF392" s="44">
        <f>VLOOKUP($AY392, [3]Sheet1!$D$3:$T$89,14,FALSE)</f>
        <v>21</v>
      </c>
      <c r="BG392" s="44">
        <f>VLOOKUP($AY392, [3]Sheet1!$D$3:$T$89,15,FALSE)</f>
        <v>19</v>
      </c>
      <c r="BI392" s="49">
        <v>42618</v>
      </c>
      <c r="BJ392" s="50">
        <v>0.75902777777777797</v>
      </c>
      <c r="BK392" s="50">
        <v>0.75694444444444442</v>
      </c>
      <c r="BL392" s="50">
        <v>0.75</v>
      </c>
      <c r="BM392" s="44" t="s">
        <v>1162</v>
      </c>
      <c r="BN392" s="44" t="s">
        <v>1269</v>
      </c>
      <c r="BO392" s="44">
        <v>1019.91263902</v>
      </c>
      <c r="BP392" s="44">
        <v>21.5</v>
      </c>
      <c r="BQ392" s="44">
        <v>0</v>
      </c>
      <c r="BR392" s="44">
        <v>91</v>
      </c>
      <c r="BS392" s="44">
        <v>241</v>
      </c>
      <c r="BT392" s="44">
        <v>2.6</v>
      </c>
      <c r="BU392" s="44">
        <v>6.1</v>
      </c>
      <c r="BV392" s="44">
        <v>0</v>
      </c>
      <c r="BW392" s="44">
        <v>4</v>
      </c>
      <c r="BX392" s="44" t="s">
        <v>1270</v>
      </c>
      <c r="BY392" s="44">
        <v>22</v>
      </c>
      <c r="BZ392" s="44">
        <v>20</v>
      </c>
      <c r="CA392" s="44">
        <v>22</v>
      </c>
      <c r="CB392" s="44">
        <v>20</v>
      </c>
      <c r="CC392" s="44">
        <v>22</v>
      </c>
      <c r="CD392" s="44">
        <v>20</v>
      </c>
      <c r="CE392" s="44">
        <v>21</v>
      </c>
      <c r="CF392" s="44">
        <v>19</v>
      </c>
    </row>
    <row r="393" spans="1:84" s="28" customFormat="1">
      <c r="B393" s="51"/>
      <c r="D393" s="52"/>
      <c r="E393" s="53"/>
      <c r="F393" s="53"/>
      <c r="G393" s="53"/>
      <c r="H393" s="53"/>
      <c r="I393" s="53"/>
      <c r="M393" s="54"/>
      <c r="O393" s="52"/>
      <c r="P393" s="53"/>
      <c r="Q393" s="53"/>
      <c r="R393" s="53"/>
      <c r="S393" s="53"/>
      <c r="T393" s="53"/>
      <c r="U393" s="53"/>
      <c r="X393" s="54"/>
      <c r="Z393" s="52"/>
      <c r="AA393" s="53"/>
      <c r="AB393" s="53"/>
      <c r="AC393" s="53"/>
      <c r="AD393" s="53"/>
      <c r="AE393" s="53"/>
      <c r="AF393" s="53"/>
      <c r="AJ393" s="49">
        <v>42618</v>
      </c>
      <c r="AK393" s="60">
        <v>0.75902777777777797</v>
      </c>
      <c r="AL393" s="60">
        <f t="shared" si="31"/>
        <v>0.75694444444444442</v>
      </c>
      <c r="AM393" s="60">
        <f t="shared" si="32"/>
        <v>0.75</v>
      </c>
      <c r="AN393" s="61" t="str">
        <f t="shared" si="33"/>
        <v>05/09/2016 18:10:00</v>
      </c>
      <c r="AO393" s="61" t="str">
        <f t="shared" si="34"/>
        <v>05/09/2016 18:00:00</v>
      </c>
      <c r="AP393" s="44">
        <f>VLOOKUP($AN393, [1]TableView_704030_20160816_20160!$D$2:$M$5095,3,FALSE)</f>
        <v>1019.91263902</v>
      </c>
      <c r="AQ393" s="44">
        <f>VLOOKUP($AN393, [1]TableView_704030_20160816_20160!$D$2:$M$5095,8,FALSE)</f>
        <v>21.5</v>
      </c>
      <c r="AR393" s="44">
        <f>VLOOKUP($AN393, [1]TableView_704030_20160816_20160!$D$2:$M$5095,10,FALSE)</f>
        <v>0</v>
      </c>
      <c r="AS393" s="44">
        <f>VLOOKUP($AN393, [1]TableView_704030_20160816_20160!$D$2:$M$5095,4,FALSE)</f>
        <v>91</v>
      </c>
      <c r="AT393" s="44">
        <f>VLOOKUP($AN393, [1]TableView_704030_20160816_20160!$D$2:$M$5095,6,FALSE)</f>
        <v>241</v>
      </c>
      <c r="AU393" s="44">
        <f>VLOOKUP($AN393, [1]TableView_704030_20160816_20160!$D$2:$M$5095,7,FALSE)</f>
        <v>2.6</v>
      </c>
      <c r="AV393" s="44">
        <f>VLOOKUP($AN393, [1]TableView_704030_20160816_20160!$D$2:$M$5095,2,FALSE)</f>
        <v>6.1</v>
      </c>
      <c r="AW393" s="44">
        <f>VLOOKUP($AO393, [2]aacb8965d69cc6fd1cb3a5cae9e8ae7!$C$6:$F$853,4,FALSE)</f>
        <v>0</v>
      </c>
      <c r="AX393" s="44">
        <v>4</v>
      </c>
      <c r="AY393" s="44" t="str">
        <f t="shared" si="35"/>
        <v>05/09/2016 4</v>
      </c>
      <c r="AZ393" s="44">
        <f>VLOOKUP($AY393, [3]Sheet1!$D$3:$T$89,2,FALSE)</f>
        <v>22</v>
      </c>
      <c r="BA393" s="44">
        <f>VLOOKUP($AY393, [3]Sheet1!$D$3:$T$89,3,FALSE)</f>
        <v>20</v>
      </c>
      <c r="BB393" s="44">
        <f>VLOOKUP($AY393, [3]Sheet1!$D$3:$T$89,6,FALSE)</f>
        <v>22</v>
      </c>
      <c r="BC393" s="44">
        <f>VLOOKUP($AY393, [3]Sheet1!$D$3:$T$89,7,FALSE)</f>
        <v>20</v>
      </c>
      <c r="BD393" s="44">
        <f>VLOOKUP($AY393, [3]Sheet1!$D$3:$T$89,10,FALSE)</f>
        <v>22</v>
      </c>
      <c r="BE393" s="44">
        <f>VLOOKUP($AY393, [3]Sheet1!$D$3:$T$89,11,FALSE)</f>
        <v>20</v>
      </c>
      <c r="BF393" s="44">
        <f>VLOOKUP($AY393, [3]Sheet1!$D$3:$T$89,14,FALSE)</f>
        <v>21</v>
      </c>
      <c r="BG393" s="44">
        <f>VLOOKUP($AY393, [3]Sheet1!$D$3:$T$89,15,FALSE)</f>
        <v>19</v>
      </c>
      <c r="BI393" s="58">
        <v>42618</v>
      </c>
      <c r="BJ393" s="59">
        <v>0.75902777777777797</v>
      </c>
      <c r="BK393" s="59">
        <v>0.75694444444444442</v>
      </c>
      <c r="BL393" s="59">
        <v>0.75</v>
      </c>
      <c r="BM393" s="28" t="s">
        <v>1162</v>
      </c>
      <c r="BN393" s="28" t="s">
        <v>1269</v>
      </c>
      <c r="BO393" s="28">
        <v>1019.91263902</v>
      </c>
      <c r="BP393" s="28">
        <v>21.5</v>
      </c>
      <c r="BQ393" s="28">
        <v>0</v>
      </c>
      <c r="BR393" s="28">
        <v>91</v>
      </c>
      <c r="BS393" s="28">
        <v>241</v>
      </c>
      <c r="BT393" s="28">
        <v>2.6</v>
      </c>
      <c r="BU393" s="28">
        <v>6.1</v>
      </c>
      <c r="BV393" s="28">
        <v>0</v>
      </c>
      <c r="BW393" s="28">
        <v>4</v>
      </c>
      <c r="BX393" s="28" t="s">
        <v>1270</v>
      </c>
      <c r="BY393" s="28">
        <v>22</v>
      </c>
      <c r="BZ393" s="28">
        <v>20</v>
      </c>
      <c r="CA393" s="28">
        <v>22</v>
      </c>
      <c r="CB393" s="28">
        <v>20</v>
      </c>
      <c r="CC393" s="28">
        <v>22</v>
      </c>
      <c r="CD393" s="28">
        <v>20</v>
      </c>
      <c r="CE393" s="28">
        <v>21</v>
      </c>
      <c r="CF393" s="28">
        <v>19</v>
      </c>
    </row>
    <row r="394" spans="1:84">
      <c r="A394" s="44" t="s">
        <v>0</v>
      </c>
      <c r="B394" s="45" t="s">
        <v>547</v>
      </c>
      <c r="D394" s="46">
        <v>0</v>
      </c>
      <c r="E394" s="47" t="s">
        <v>86</v>
      </c>
      <c r="F394" s="13" t="s">
        <v>91</v>
      </c>
      <c r="G394" s="13" t="s">
        <v>41</v>
      </c>
      <c r="J394" s="47" t="s">
        <v>36</v>
      </c>
      <c r="O394" s="46">
        <v>0</v>
      </c>
      <c r="P394" s="47" t="s">
        <v>28</v>
      </c>
      <c r="Q394" s="47" t="s">
        <v>34</v>
      </c>
      <c r="T394" s="47" t="s">
        <v>53</v>
      </c>
      <c r="U394" s="47" t="s">
        <v>36</v>
      </c>
      <c r="V394" s="47" t="s">
        <v>553</v>
      </c>
      <c r="Z394" s="46">
        <v>0</v>
      </c>
      <c r="AA394" s="47" t="s">
        <v>102</v>
      </c>
      <c r="AB394" s="47" t="s">
        <v>554</v>
      </c>
      <c r="AE394" s="47" t="s">
        <v>53</v>
      </c>
      <c r="AF394" s="47" t="s">
        <v>36</v>
      </c>
      <c r="AJ394" s="49">
        <v>42619</v>
      </c>
      <c r="AK394" s="60">
        <v>0.41180555555555554</v>
      </c>
      <c r="AL394" s="60">
        <v>0.41319444444444442</v>
      </c>
      <c r="AM394" s="60">
        <f t="shared" si="32"/>
        <v>0.41666666666666669</v>
      </c>
      <c r="AN394" s="61" t="str">
        <f t="shared" si="33"/>
        <v>06/09/2016 09:55:00</v>
      </c>
      <c r="AO394" s="61" t="str">
        <f t="shared" si="34"/>
        <v>06/09/2016 10:00:00</v>
      </c>
      <c r="AP394" s="44">
        <f>VLOOKUP($AN394, [1]TableView_704030_20160816_20160!$D$2:$M$5095,3,FALSE)</f>
        <v>1023.12970857</v>
      </c>
      <c r="AQ394" s="44">
        <f>VLOOKUP($AN394, [1]TableView_704030_20160816_20160!$D$2:$M$5095,8,FALSE)</f>
        <v>21.5555555555556</v>
      </c>
      <c r="AR394" s="44">
        <f>VLOOKUP($AN394, [1]TableView_704030_20160816_20160!$D$2:$M$5095,10,FALSE)</f>
        <v>0</v>
      </c>
      <c r="AS394" s="44">
        <f>VLOOKUP($AN394, [1]TableView_704030_20160816_20160!$D$2:$M$5095,4,FALSE)</f>
        <v>85</v>
      </c>
      <c r="AT394" s="44">
        <f>VLOOKUP($AN394, [1]TableView_704030_20160816_20160!$D$2:$M$5095,6,FALSE)</f>
        <v>161</v>
      </c>
      <c r="AU394" s="44">
        <f>VLOOKUP($AN394, [1]TableView_704030_20160816_20160!$D$2:$M$5095,7,FALSE)</f>
        <v>2</v>
      </c>
      <c r="AV394" s="44">
        <f>VLOOKUP($AN394, [1]TableView_704030_20160816_20160!$D$2:$M$5095,2,FALSE)</f>
        <v>5.2</v>
      </c>
      <c r="AW394" s="44">
        <f>VLOOKUP($AO394, [2]aacb8965d69cc6fd1cb3a5cae9e8ae7!$C$6:$F$853,4,FALSE)</f>
        <v>1.3</v>
      </c>
      <c r="AX394" s="44">
        <v>1</v>
      </c>
      <c r="AY394" s="44" t="str">
        <f t="shared" si="35"/>
        <v>06/09/2016 1</v>
      </c>
      <c r="AZ394" s="44">
        <f>VLOOKUP($AY394, [3]Sheet1!$D$3:$T$89,2,FALSE)</f>
        <v>25</v>
      </c>
      <c r="BA394" s="44">
        <f>VLOOKUP($AY394, [3]Sheet1!$D$3:$T$89,3,FALSE)</f>
        <v>21</v>
      </c>
      <c r="BB394" s="44">
        <f>VLOOKUP($AY394, [3]Sheet1!$D$3:$T$89,6,FALSE)</f>
        <v>23</v>
      </c>
      <c r="BC394" s="44">
        <f>VLOOKUP($AY394, [3]Sheet1!$D$3:$T$89,7,FALSE)</f>
        <v>21</v>
      </c>
      <c r="BD394" s="44">
        <f>VLOOKUP($AY394, [3]Sheet1!$D$3:$T$89,10,FALSE)</f>
        <v>22</v>
      </c>
      <c r="BE394" s="44">
        <f>VLOOKUP($AY394, [3]Sheet1!$D$3:$T$89,11,FALSE)</f>
        <v>20</v>
      </c>
      <c r="BF394" s="44">
        <f>VLOOKUP($AY394, [3]Sheet1!$D$3:$T$89,14,FALSE)</f>
        <v>21</v>
      </c>
      <c r="BG394" s="44">
        <f>VLOOKUP($AY394, [3]Sheet1!$D$3:$T$89,15,FALSE)</f>
        <v>19</v>
      </c>
      <c r="BI394" s="49">
        <v>42619</v>
      </c>
      <c r="BJ394" s="50">
        <v>0.41180555555555554</v>
      </c>
      <c r="BK394" s="50">
        <v>0.41319444444444442</v>
      </c>
      <c r="BL394" s="50">
        <v>0.41666666666666669</v>
      </c>
      <c r="BM394" s="44" t="s">
        <v>1271</v>
      </c>
      <c r="BN394" s="44" t="s">
        <v>1272</v>
      </c>
      <c r="BO394" s="44">
        <v>1023.12970857</v>
      </c>
      <c r="BP394" s="44">
        <v>21.5555555555556</v>
      </c>
      <c r="BQ394" s="44">
        <v>0</v>
      </c>
      <c r="BR394" s="44">
        <v>85</v>
      </c>
      <c r="BS394" s="44">
        <v>161</v>
      </c>
      <c r="BT394" s="44">
        <v>2</v>
      </c>
      <c r="BU394" s="44">
        <v>5.2</v>
      </c>
      <c r="BV394" s="44">
        <v>1.3</v>
      </c>
      <c r="BW394" s="44">
        <v>1</v>
      </c>
      <c r="BX394" s="44" t="s">
        <v>1273</v>
      </c>
      <c r="BY394" s="44">
        <v>25</v>
      </c>
      <c r="BZ394" s="44">
        <v>21</v>
      </c>
      <c r="CA394" s="44">
        <v>23</v>
      </c>
      <c r="CB394" s="44">
        <v>21</v>
      </c>
      <c r="CC394" s="44">
        <v>22</v>
      </c>
      <c r="CD394" s="44">
        <v>20</v>
      </c>
      <c r="CE394" s="44">
        <v>21</v>
      </c>
      <c r="CF394" s="44">
        <v>19</v>
      </c>
    </row>
    <row r="395" spans="1:84">
      <c r="A395" s="44" t="s">
        <v>1</v>
      </c>
      <c r="B395" s="45" t="s">
        <v>548</v>
      </c>
      <c r="D395" s="46">
        <v>3.4722222222222224E-4</v>
      </c>
      <c r="E395" s="47" t="s">
        <v>86</v>
      </c>
      <c r="F395" s="13" t="s">
        <v>91</v>
      </c>
      <c r="G395" s="13" t="s">
        <v>41</v>
      </c>
      <c r="H395" s="47">
        <v>9</v>
      </c>
      <c r="J395" s="47" t="s">
        <v>36</v>
      </c>
      <c r="K395" s="47" t="s">
        <v>72</v>
      </c>
      <c r="O395" s="46">
        <v>2.0833333333333332E-2</v>
      </c>
      <c r="Z395" s="46">
        <v>5.8680555555555543E-3</v>
      </c>
      <c r="AA395" s="47" t="s">
        <v>102</v>
      </c>
      <c r="AB395" s="47" t="s">
        <v>555</v>
      </c>
      <c r="AC395" s="47" t="s">
        <v>57</v>
      </c>
      <c r="AD395" s="47">
        <v>9</v>
      </c>
      <c r="AF395" s="47" t="s">
        <v>29</v>
      </c>
      <c r="AG395" s="47" t="s">
        <v>55</v>
      </c>
      <c r="AJ395" s="49">
        <v>42619</v>
      </c>
      <c r="AK395" s="60">
        <v>0.41180555555555554</v>
      </c>
      <c r="AL395" s="60">
        <v>0.41319444444444442</v>
      </c>
      <c r="AM395" s="60">
        <f t="shared" si="32"/>
        <v>0.41666666666666669</v>
      </c>
      <c r="AN395" s="61" t="str">
        <f t="shared" si="33"/>
        <v>06/09/2016 09:55:00</v>
      </c>
      <c r="AO395" s="61" t="str">
        <f t="shared" si="34"/>
        <v>06/09/2016 10:00:00</v>
      </c>
      <c r="AP395" s="44">
        <f>VLOOKUP($AN395, [1]TableView_704030_20160816_20160!$D$2:$M$5095,3,FALSE)</f>
        <v>1023.12970857</v>
      </c>
      <c r="AQ395" s="44">
        <f>VLOOKUP($AN395, [1]TableView_704030_20160816_20160!$D$2:$M$5095,8,FALSE)</f>
        <v>21.5555555555556</v>
      </c>
      <c r="AR395" s="44">
        <f>VLOOKUP($AN395, [1]TableView_704030_20160816_20160!$D$2:$M$5095,10,FALSE)</f>
        <v>0</v>
      </c>
      <c r="AS395" s="44">
        <f>VLOOKUP($AN395, [1]TableView_704030_20160816_20160!$D$2:$M$5095,4,FALSE)</f>
        <v>85</v>
      </c>
      <c r="AT395" s="44">
        <f>VLOOKUP($AN395, [1]TableView_704030_20160816_20160!$D$2:$M$5095,6,FALSE)</f>
        <v>161</v>
      </c>
      <c r="AU395" s="44">
        <f>VLOOKUP($AN395, [1]TableView_704030_20160816_20160!$D$2:$M$5095,7,FALSE)</f>
        <v>2</v>
      </c>
      <c r="AV395" s="44">
        <f>VLOOKUP($AN395, [1]TableView_704030_20160816_20160!$D$2:$M$5095,2,FALSE)</f>
        <v>5.2</v>
      </c>
      <c r="AW395" s="44">
        <f>VLOOKUP($AO395, [2]aacb8965d69cc6fd1cb3a5cae9e8ae7!$C$6:$F$853,4,FALSE)</f>
        <v>1.3</v>
      </c>
      <c r="AX395" s="44">
        <v>1</v>
      </c>
      <c r="AY395" s="44" t="str">
        <f t="shared" si="35"/>
        <v>06/09/2016 1</v>
      </c>
      <c r="AZ395" s="44">
        <f>VLOOKUP($AY395, [3]Sheet1!$D$3:$T$89,2,FALSE)</f>
        <v>25</v>
      </c>
      <c r="BA395" s="44">
        <f>VLOOKUP($AY395, [3]Sheet1!$D$3:$T$89,3,FALSE)</f>
        <v>21</v>
      </c>
      <c r="BB395" s="44">
        <f>VLOOKUP($AY395, [3]Sheet1!$D$3:$T$89,6,FALSE)</f>
        <v>23</v>
      </c>
      <c r="BC395" s="44">
        <f>VLOOKUP($AY395, [3]Sheet1!$D$3:$T$89,7,FALSE)</f>
        <v>21</v>
      </c>
      <c r="BD395" s="44">
        <f>VLOOKUP($AY395, [3]Sheet1!$D$3:$T$89,10,FALSE)</f>
        <v>22</v>
      </c>
      <c r="BE395" s="44">
        <f>VLOOKUP($AY395, [3]Sheet1!$D$3:$T$89,11,FALSE)</f>
        <v>20</v>
      </c>
      <c r="BF395" s="44">
        <f>VLOOKUP($AY395, [3]Sheet1!$D$3:$T$89,14,FALSE)</f>
        <v>21</v>
      </c>
      <c r="BG395" s="44">
        <f>VLOOKUP($AY395, [3]Sheet1!$D$3:$T$89,15,FALSE)</f>
        <v>19</v>
      </c>
      <c r="BI395" s="49">
        <v>42619</v>
      </c>
      <c r="BJ395" s="50">
        <v>0.41180555555555554</v>
      </c>
      <c r="BK395" s="50">
        <v>0.41319444444444442</v>
      </c>
      <c r="BL395" s="50">
        <v>0.41666666666666669</v>
      </c>
      <c r="BM395" s="44" t="s">
        <v>1271</v>
      </c>
      <c r="BN395" s="44" t="s">
        <v>1272</v>
      </c>
      <c r="BO395" s="44">
        <v>1023.12970857</v>
      </c>
      <c r="BP395" s="44">
        <v>21.5555555555556</v>
      </c>
      <c r="BQ395" s="44">
        <v>0</v>
      </c>
      <c r="BR395" s="44">
        <v>85</v>
      </c>
      <c r="BS395" s="44">
        <v>161</v>
      </c>
      <c r="BT395" s="44">
        <v>2</v>
      </c>
      <c r="BU395" s="44">
        <v>5.2</v>
      </c>
      <c r="BV395" s="44">
        <v>1.3</v>
      </c>
      <c r="BW395" s="44">
        <v>1</v>
      </c>
      <c r="BX395" s="44" t="s">
        <v>1273</v>
      </c>
      <c r="BY395" s="44">
        <v>25</v>
      </c>
      <c r="BZ395" s="44">
        <v>21</v>
      </c>
      <c r="CA395" s="44">
        <v>23</v>
      </c>
      <c r="CB395" s="44">
        <v>21</v>
      </c>
      <c r="CC395" s="44">
        <v>22</v>
      </c>
      <c r="CD395" s="44">
        <v>20</v>
      </c>
      <c r="CE395" s="44">
        <v>21</v>
      </c>
      <c r="CF395" s="44">
        <v>19</v>
      </c>
    </row>
    <row r="396" spans="1:84">
      <c r="A396" s="44" t="s">
        <v>2</v>
      </c>
      <c r="B396" s="45" t="s">
        <v>20</v>
      </c>
      <c r="D396" s="46">
        <v>2.0949074074074073E-3</v>
      </c>
      <c r="E396" s="47" t="s">
        <v>86</v>
      </c>
      <c r="F396" s="13" t="s">
        <v>91</v>
      </c>
      <c r="G396" s="13" t="s">
        <v>41</v>
      </c>
      <c r="H396" s="47">
        <v>9</v>
      </c>
      <c r="J396" s="47" t="s">
        <v>36</v>
      </c>
      <c r="K396" s="47" t="s">
        <v>550</v>
      </c>
      <c r="Z396" s="46">
        <v>6.1921296296296299E-3</v>
      </c>
      <c r="AA396" s="47" t="s">
        <v>102</v>
      </c>
      <c r="AB396" s="47" t="s">
        <v>484</v>
      </c>
      <c r="AC396" s="47" t="s">
        <v>57</v>
      </c>
      <c r="AD396" s="47">
        <v>9</v>
      </c>
      <c r="AE396" s="47" t="s">
        <v>53</v>
      </c>
      <c r="AF396" s="47" t="s">
        <v>36</v>
      </c>
      <c r="AG396" s="47" t="s">
        <v>558</v>
      </c>
      <c r="AJ396" s="49">
        <v>42619</v>
      </c>
      <c r="AK396" s="60">
        <v>0.41180555555555598</v>
      </c>
      <c r="AL396" s="60">
        <v>0.41319444444444398</v>
      </c>
      <c r="AM396" s="60">
        <f t="shared" si="32"/>
        <v>0.41666666666666669</v>
      </c>
      <c r="AN396" s="61" t="str">
        <f t="shared" si="33"/>
        <v>06/09/2016 09:55:00</v>
      </c>
      <c r="AO396" s="61" t="str">
        <f t="shared" si="34"/>
        <v>06/09/2016 10:00:00</v>
      </c>
      <c r="AP396" s="44">
        <f>VLOOKUP($AN396, [1]TableView_704030_20160816_20160!$D$2:$M$5095,3,FALSE)</f>
        <v>1023.12970857</v>
      </c>
      <c r="AQ396" s="44">
        <f>VLOOKUP($AN396, [1]TableView_704030_20160816_20160!$D$2:$M$5095,8,FALSE)</f>
        <v>21.5555555555556</v>
      </c>
      <c r="AR396" s="44">
        <f>VLOOKUP($AN396, [1]TableView_704030_20160816_20160!$D$2:$M$5095,10,FALSE)</f>
        <v>0</v>
      </c>
      <c r="AS396" s="44">
        <f>VLOOKUP($AN396, [1]TableView_704030_20160816_20160!$D$2:$M$5095,4,FALSE)</f>
        <v>85</v>
      </c>
      <c r="AT396" s="44">
        <f>VLOOKUP($AN396, [1]TableView_704030_20160816_20160!$D$2:$M$5095,6,FALSE)</f>
        <v>161</v>
      </c>
      <c r="AU396" s="44">
        <f>VLOOKUP($AN396, [1]TableView_704030_20160816_20160!$D$2:$M$5095,7,FALSE)</f>
        <v>2</v>
      </c>
      <c r="AV396" s="44">
        <f>VLOOKUP($AN396, [1]TableView_704030_20160816_20160!$D$2:$M$5095,2,FALSE)</f>
        <v>5.2</v>
      </c>
      <c r="AW396" s="44">
        <f>VLOOKUP($AO396, [2]aacb8965d69cc6fd1cb3a5cae9e8ae7!$C$6:$F$853,4,FALSE)</f>
        <v>1.3</v>
      </c>
      <c r="AX396" s="44">
        <v>1</v>
      </c>
      <c r="AY396" s="44" t="str">
        <f t="shared" si="35"/>
        <v>06/09/2016 1</v>
      </c>
      <c r="AZ396" s="44">
        <f>VLOOKUP($AY396, [3]Sheet1!$D$3:$T$89,2,FALSE)</f>
        <v>25</v>
      </c>
      <c r="BA396" s="44">
        <f>VLOOKUP($AY396, [3]Sheet1!$D$3:$T$89,3,FALSE)</f>
        <v>21</v>
      </c>
      <c r="BB396" s="44">
        <f>VLOOKUP($AY396, [3]Sheet1!$D$3:$T$89,6,FALSE)</f>
        <v>23</v>
      </c>
      <c r="BC396" s="44">
        <f>VLOOKUP($AY396, [3]Sheet1!$D$3:$T$89,7,FALSE)</f>
        <v>21</v>
      </c>
      <c r="BD396" s="44">
        <f>VLOOKUP($AY396, [3]Sheet1!$D$3:$T$89,10,FALSE)</f>
        <v>22</v>
      </c>
      <c r="BE396" s="44">
        <f>VLOOKUP($AY396, [3]Sheet1!$D$3:$T$89,11,FALSE)</f>
        <v>20</v>
      </c>
      <c r="BF396" s="44">
        <f>VLOOKUP($AY396, [3]Sheet1!$D$3:$T$89,14,FALSE)</f>
        <v>21</v>
      </c>
      <c r="BG396" s="44">
        <f>VLOOKUP($AY396, [3]Sheet1!$D$3:$T$89,15,FALSE)</f>
        <v>19</v>
      </c>
      <c r="BI396" s="49">
        <v>42619</v>
      </c>
      <c r="BJ396" s="50">
        <v>0.41180555555555598</v>
      </c>
      <c r="BK396" s="50">
        <v>0.41319444444444398</v>
      </c>
      <c r="BL396" s="50">
        <v>0.41666666666666669</v>
      </c>
      <c r="BM396" s="44" t="s">
        <v>1271</v>
      </c>
      <c r="BN396" s="44" t="s">
        <v>1272</v>
      </c>
      <c r="BO396" s="44">
        <v>1023.12970857</v>
      </c>
      <c r="BP396" s="44">
        <v>21.5555555555556</v>
      </c>
      <c r="BQ396" s="44">
        <v>0</v>
      </c>
      <c r="BR396" s="44">
        <v>85</v>
      </c>
      <c r="BS396" s="44">
        <v>161</v>
      </c>
      <c r="BT396" s="44">
        <v>2</v>
      </c>
      <c r="BU396" s="44">
        <v>5.2</v>
      </c>
      <c r="BV396" s="44">
        <v>1.3</v>
      </c>
      <c r="BW396" s="44">
        <v>1</v>
      </c>
      <c r="BX396" s="44" t="s">
        <v>1273</v>
      </c>
      <c r="BY396" s="44">
        <v>25</v>
      </c>
      <c r="BZ396" s="44">
        <v>21</v>
      </c>
      <c r="CA396" s="44">
        <v>23</v>
      </c>
      <c r="CB396" s="44">
        <v>21</v>
      </c>
      <c r="CC396" s="44">
        <v>22</v>
      </c>
      <c r="CD396" s="44">
        <v>20</v>
      </c>
      <c r="CE396" s="44">
        <v>21</v>
      </c>
      <c r="CF396" s="44">
        <v>19</v>
      </c>
    </row>
    <row r="397" spans="1:84">
      <c r="A397" s="44" t="s">
        <v>3</v>
      </c>
      <c r="B397" s="45" t="s">
        <v>21</v>
      </c>
      <c r="D397" s="46">
        <v>3.4027777777777784E-3</v>
      </c>
      <c r="E397" s="47" t="s">
        <v>86</v>
      </c>
      <c r="F397" s="13" t="s">
        <v>91</v>
      </c>
      <c r="G397" s="13" t="s">
        <v>41</v>
      </c>
      <c r="H397" s="47">
        <v>9</v>
      </c>
      <c r="J397" s="47" t="s">
        <v>36</v>
      </c>
      <c r="K397" s="47" t="s">
        <v>72</v>
      </c>
      <c r="Z397" s="46">
        <v>1.4745370370370372E-2</v>
      </c>
      <c r="AA397" s="47" t="s">
        <v>102</v>
      </c>
      <c r="AB397" s="47" t="s">
        <v>484</v>
      </c>
      <c r="AC397" s="47" t="s">
        <v>57</v>
      </c>
      <c r="AD397" s="47">
        <v>9</v>
      </c>
      <c r="AE397" s="47" t="s">
        <v>53</v>
      </c>
      <c r="AF397" s="47" t="s">
        <v>36</v>
      </c>
      <c r="AG397" s="47" t="s">
        <v>556</v>
      </c>
      <c r="AJ397" s="49">
        <v>42619</v>
      </c>
      <c r="AK397" s="60">
        <v>0.41180555555555598</v>
      </c>
      <c r="AL397" s="60">
        <v>0.41319444444444398</v>
      </c>
      <c r="AM397" s="60">
        <f t="shared" si="32"/>
        <v>0.41666666666666669</v>
      </c>
      <c r="AN397" s="61" t="str">
        <f t="shared" si="33"/>
        <v>06/09/2016 09:55:00</v>
      </c>
      <c r="AO397" s="61" t="str">
        <f t="shared" si="34"/>
        <v>06/09/2016 10:00:00</v>
      </c>
      <c r="AP397" s="44">
        <f>VLOOKUP($AN397, [1]TableView_704030_20160816_20160!$D$2:$M$5095,3,FALSE)</f>
        <v>1023.12970857</v>
      </c>
      <c r="AQ397" s="44">
        <f>VLOOKUP($AN397, [1]TableView_704030_20160816_20160!$D$2:$M$5095,8,FALSE)</f>
        <v>21.5555555555556</v>
      </c>
      <c r="AR397" s="44">
        <f>VLOOKUP($AN397, [1]TableView_704030_20160816_20160!$D$2:$M$5095,10,FALSE)</f>
        <v>0</v>
      </c>
      <c r="AS397" s="44">
        <f>VLOOKUP($AN397, [1]TableView_704030_20160816_20160!$D$2:$M$5095,4,FALSE)</f>
        <v>85</v>
      </c>
      <c r="AT397" s="44">
        <f>VLOOKUP($AN397, [1]TableView_704030_20160816_20160!$D$2:$M$5095,6,FALSE)</f>
        <v>161</v>
      </c>
      <c r="AU397" s="44">
        <f>VLOOKUP($AN397, [1]TableView_704030_20160816_20160!$D$2:$M$5095,7,FALSE)</f>
        <v>2</v>
      </c>
      <c r="AV397" s="44">
        <f>VLOOKUP($AN397, [1]TableView_704030_20160816_20160!$D$2:$M$5095,2,FALSE)</f>
        <v>5.2</v>
      </c>
      <c r="AW397" s="44">
        <f>VLOOKUP($AO397, [2]aacb8965d69cc6fd1cb3a5cae9e8ae7!$C$6:$F$853,4,FALSE)</f>
        <v>1.3</v>
      </c>
      <c r="AX397" s="44">
        <v>1</v>
      </c>
      <c r="AY397" s="44" t="str">
        <f t="shared" si="35"/>
        <v>06/09/2016 1</v>
      </c>
      <c r="AZ397" s="44">
        <f>VLOOKUP($AY397, [3]Sheet1!$D$3:$T$89,2,FALSE)</f>
        <v>25</v>
      </c>
      <c r="BA397" s="44">
        <f>VLOOKUP($AY397, [3]Sheet1!$D$3:$T$89,3,FALSE)</f>
        <v>21</v>
      </c>
      <c r="BB397" s="44">
        <f>VLOOKUP($AY397, [3]Sheet1!$D$3:$T$89,6,FALSE)</f>
        <v>23</v>
      </c>
      <c r="BC397" s="44">
        <f>VLOOKUP($AY397, [3]Sheet1!$D$3:$T$89,7,FALSE)</f>
        <v>21</v>
      </c>
      <c r="BD397" s="44">
        <f>VLOOKUP($AY397, [3]Sheet1!$D$3:$T$89,10,FALSE)</f>
        <v>22</v>
      </c>
      <c r="BE397" s="44">
        <f>VLOOKUP($AY397, [3]Sheet1!$D$3:$T$89,11,FALSE)</f>
        <v>20</v>
      </c>
      <c r="BF397" s="44">
        <f>VLOOKUP($AY397, [3]Sheet1!$D$3:$T$89,14,FALSE)</f>
        <v>21</v>
      </c>
      <c r="BG397" s="44">
        <f>VLOOKUP($AY397, [3]Sheet1!$D$3:$T$89,15,FALSE)</f>
        <v>19</v>
      </c>
      <c r="BI397" s="49">
        <v>42619</v>
      </c>
      <c r="BJ397" s="50">
        <v>0.41180555555555598</v>
      </c>
      <c r="BK397" s="50">
        <v>0.41319444444444398</v>
      </c>
      <c r="BL397" s="50">
        <v>0.41666666666666669</v>
      </c>
      <c r="BM397" s="44" t="s">
        <v>1271</v>
      </c>
      <c r="BN397" s="44" t="s">
        <v>1272</v>
      </c>
      <c r="BO397" s="44">
        <v>1023.12970857</v>
      </c>
      <c r="BP397" s="44">
        <v>21.5555555555556</v>
      </c>
      <c r="BQ397" s="44">
        <v>0</v>
      </c>
      <c r="BR397" s="44">
        <v>85</v>
      </c>
      <c r="BS397" s="44">
        <v>161</v>
      </c>
      <c r="BT397" s="44">
        <v>2</v>
      </c>
      <c r="BU397" s="44">
        <v>5.2</v>
      </c>
      <c r="BV397" s="44">
        <v>1.3</v>
      </c>
      <c r="BW397" s="44">
        <v>1</v>
      </c>
      <c r="BX397" s="44" t="s">
        <v>1273</v>
      </c>
      <c r="BY397" s="44">
        <v>25</v>
      </c>
      <c r="BZ397" s="44">
        <v>21</v>
      </c>
      <c r="CA397" s="44">
        <v>23</v>
      </c>
      <c r="CB397" s="44">
        <v>21</v>
      </c>
      <c r="CC397" s="44">
        <v>22</v>
      </c>
      <c r="CD397" s="44">
        <v>20</v>
      </c>
      <c r="CE397" s="44">
        <v>21</v>
      </c>
      <c r="CF397" s="44">
        <v>19</v>
      </c>
    </row>
    <row r="398" spans="1:84">
      <c r="A398" s="44" t="s">
        <v>4</v>
      </c>
      <c r="B398" s="45" t="s">
        <v>22</v>
      </c>
      <c r="D398" s="46">
        <v>3.9930555555555561E-3</v>
      </c>
      <c r="E398" s="47" t="s">
        <v>86</v>
      </c>
      <c r="F398" s="13" t="s">
        <v>479</v>
      </c>
      <c r="G398" s="13" t="s">
        <v>42</v>
      </c>
      <c r="H398" s="47">
        <v>9</v>
      </c>
      <c r="J398" s="47" t="s">
        <v>36</v>
      </c>
      <c r="Z398" s="46">
        <v>2.0509259259259258E-2</v>
      </c>
      <c r="AA398" s="47" t="s">
        <v>102</v>
      </c>
      <c r="AB398" s="47" t="s">
        <v>484</v>
      </c>
      <c r="AC398" s="47" t="s">
        <v>57</v>
      </c>
      <c r="AD398" s="47">
        <v>5</v>
      </c>
      <c r="AE398" s="47" t="s">
        <v>53</v>
      </c>
      <c r="AF398" s="47" t="s">
        <v>36</v>
      </c>
      <c r="AG398" s="47" t="s">
        <v>557</v>
      </c>
      <c r="AJ398" s="49">
        <v>42619</v>
      </c>
      <c r="AK398" s="60">
        <v>0.41180555555555598</v>
      </c>
      <c r="AL398" s="60">
        <v>0.41319444444444398</v>
      </c>
      <c r="AM398" s="60">
        <f t="shared" si="32"/>
        <v>0.41666666666666669</v>
      </c>
      <c r="AN398" s="61" t="str">
        <f t="shared" si="33"/>
        <v>06/09/2016 09:55:00</v>
      </c>
      <c r="AO398" s="61" t="str">
        <f t="shared" si="34"/>
        <v>06/09/2016 10:00:00</v>
      </c>
      <c r="AP398" s="44">
        <f>VLOOKUP($AN398, [1]TableView_704030_20160816_20160!$D$2:$M$5095,3,FALSE)</f>
        <v>1023.12970857</v>
      </c>
      <c r="AQ398" s="44">
        <f>VLOOKUP($AN398, [1]TableView_704030_20160816_20160!$D$2:$M$5095,8,FALSE)</f>
        <v>21.5555555555556</v>
      </c>
      <c r="AR398" s="44">
        <f>VLOOKUP($AN398, [1]TableView_704030_20160816_20160!$D$2:$M$5095,10,FALSE)</f>
        <v>0</v>
      </c>
      <c r="AS398" s="44">
        <f>VLOOKUP($AN398, [1]TableView_704030_20160816_20160!$D$2:$M$5095,4,FALSE)</f>
        <v>85</v>
      </c>
      <c r="AT398" s="44">
        <f>VLOOKUP($AN398, [1]TableView_704030_20160816_20160!$D$2:$M$5095,6,FALSE)</f>
        <v>161</v>
      </c>
      <c r="AU398" s="44">
        <f>VLOOKUP($AN398, [1]TableView_704030_20160816_20160!$D$2:$M$5095,7,FALSE)</f>
        <v>2</v>
      </c>
      <c r="AV398" s="44">
        <f>VLOOKUP($AN398, [1]TableView_704030_20160816_20160!$D$2:$M$5095,2,FALSE)</f>
        <v>5.2</v>
      </c>
      <c r="AW398" s="44">
        <f>VLOOKUP($AO398, [2]aacb8965d69cc6fd1cb3a5cae9e8ae7!$C$6:$F$853,4,FALSE)</f>
        <v>1.3</v>
      </c>
      <c r="AX398" s="44">
        <v>1</v>
      </c>
      <c r="AY398" s="44" t="str">
        <f t="shared" si="35"/>
        <v>06/09/2016 1</v>
      </c>
      <c r="AZ398" s="44">
        <f>VLOOKUP($AY398, [3]Sheet1!$D$3:$T$89,2,FALSE)</f>
        <v>25</v>
      </c>
      <c r="BA398" s="44">
        <f>VLOOKUP($AY398, [3]Sheet1!$D$3:$T$89,3,FALSE)</f>
        <v>21</v>
      </c>
      <c r="BB398" s="44">
        <f>VLOOKUP($AY398, [3]Sheet1!$D$3:$T$89,6,FALSE)</f>
        <v>23</v>
      </c>
      <c r="BC398" s="44">
        <f>VLOOKUP($AY398, [3]Sheet1!$D$3:$T$89,7,FALSE)</f>
        <v>21</v>
      </c>
      <c r="BD398" s="44">
        <f>VLOOKUP($AY398, [3]Sheet1!$D$3:$T$89,10,FALSE)</f>
        <v>22</v>
      </c>
      <c r="BE398" s="44">
        <f>VLOOKUP($AY398, [3]Sheet1!$D$3:$T$89,11,FALSE)</f>
        <v>20</v>
      </c>
      <c r="BF398" s="44">
        <f>VLOOKUP($AY398, [3]Sheet1!$D$3:$T$89,14,FALSE)</f>
        <v>21</v>
      </c>
      <c r="BG398" s="44">
        <f>VLOOKUP($AY398, [3]Sheet1!$D$3:$T$89,15,FALSE)</f>
        <v>19</v>
      </c>
      <c r="BI398" s="49">
        <v>42619</v>
      </c>
      <c r="BJ398" s="50">
        <v>0.41180555555555598</v>
      </c>
      <c r="BK398" s="50">
        <v>0.41319444444444398</v>
      </c>
      <c r="BL398" s="50">
        <v>0.41666666666666669</v>
      </c>
      <c r="BM398" s="44" t="s">
        <v>1271</v>
      </c>
      <c r="BN398" s="44" t="s">
        <v>1272</v>
      </c>
      <c r="BO398" s="44">
        <v>1023.12970857</v>
      </c>
      <c r="BP398" s="44">
        <v>21.5555555555556</v>
      </c>
      <c r="BQ398" s="44">
        <v>0</v>
      </c>
      <c r="BR398" s="44">
        <v>85</v>
      </c>
      <c r="BS398" s="44">
        <v>161</v>
      </c>
      <c r="BT398" s="44">
        <v>2</v>
      </c>
      <c r="BU398" s="44">
        <v>5.2</v>
      </c>
      <c r="BV398" s="44">
        <v>1.3</v>
      </c>
      <c r="BW398" s="44">
        <v>1</v>
      </c>
      <c r="BX398" s="44" t="s">
        <v>1273</v>
      </c>
      <c r="BY398" s="44">
        <v>25</v>
      </c>
      <c r="BZ398" s="44">
        <v>21</v>
      </c>
      <c r="CA398" s="44">
        <v>23</v>
      </c>
      <c r="CB398" s="44">
        <v>21</v>
      </c>
      <c r="CC398" s="44">
        <v>22</v>
      </c>
      <c r="CD398" s="44">
        <v>20</v>
      </c>
      <c r="CE398" s="44">
        <v>21</v>
      </c>
      <c r="CF398" s="44">
        <v>19</v>
      </c>
    </row>
    <row r="399" spans="1:84">
      <c r="A399" s="44" t="s">
        <v>5</v>
      </c>
      <c r="B399" s="45" t="s">
        <v>45</v>
      </c>
      <c r="D399" s="46">
        <v>4.4675925925925933E-3</v>
      </c>
      <c r="E399" s="47" t="s">
        <v>86</v>
      </c>
      <c r="F399" s="13" t="s">
        <v>34</v>
      </c>
      <c r="J399" s="47" t="s">
        <v>36</v>
      </c>
      <c r="K399" s="44" t="s">
        <v>551</v>
      </c>
      <c r="Z399" s="46">
        <v>2.0833333333333332E-2</v>
      </c>
      <c r="AJ399" s="49">
        <v>42619</v>
      </c>
      <c r="AK399" s="60">
        <v>0.41180555555555598</v>
      </c>
      <c r="AL399" s="60">
        <v>0.41319444444444398</v>
      </c>
      <c r="AM399" s="60">
        <f t="shared" si="32"/>
        <v>0.41666666666666669</v>
      </c>
      <c r="AN399" s="61" t="str">
        <f t="shared" si="33"/>
        <v>06/09/2016 09:55:00</v>
      </c>
      <c r="AO399" s="61" t="str">
        <f t="shared" si="34"/>
        <v>06/09/2016 10:00:00</v>
      </c>
      <c r="AP399" s="44">
        <f>VLOOKUP($AN399, [1]TableView_704030_20160816_20160!$D$2:$M$5095,3,FALSE)</f>
        <v>1023.12970857</v>
      </c>
      <c r="AQ399" s="44">
        <f>VLOOKUP($AN399, [1]TableView_704030_20160816_20160!$D$2:$M$5095,8,FALSE)</f>
        <v>21.5555555555556</v>
      </c>
      <c r="AR399" s="44">
        <f>VLOOKUP($AN399, [1]TableView_704030_20160816_20160!$D$2:$M$5095,10,FALSE)</f>
        <v>0</v>
      </c>
      <c r="AS399" s="44">
        <f>VLOOKUP($AN399, [1]TableView_704030_20160816_20160!$D$2:$M$5095,4,FALSE)</f>
        <v>85</v>
      </c>
      <c r="AT399" s="44">
        <f>VLOOKUP($AN399, [1]TableView_704030_20160816_20160!$D$2:$M$5095,6,FALSE)</f>
        <v>161</v>
      </c>
      <c r="AU399" s="44">
        <f>VLOOKUP($AN399, [1]TableView_704030_20160816_20160!$D$2:$M$5095,7,FALSE)</f>
        <v>2</v>
      </c>
      <c r="AV399" s="44">
        <f>VLOOKUP($AN399, [1]TableView_704030_20160816_20160!$D$2:$M$5095,2,FALSE)</f>
        <v>5.2</v>
      </c>
      <c r="AW399" s="44">
        <f>VLOOKUP($AO399, [2]aacb8965d69cc6fd1cb3a5cae9e8ae7!$C$6:$F$853,4,FALSE)</f>
        <v>1.3</v>
      </c>
      <c r="AX399" s="44">
        <v>1</v>
      </c>
      <c r="AY399" s="44" t="str">
        <f t="shared" si="35"/>
        <v>06/09/2016 1</v>
      </c>
      <c r="AZ399" s="44">
        <f>VLOOKUP($AY399, [3]Sheet1!$D$3:$T$89,2,FALSE)</f>
        <v>25</v>
      </c>
      <c r="BA399" s="44">
        <f>VLOOKUP($AY399, [3]Sheet1!$D$3:$T$89,3,FALSE)</f>
        <v>21</v>
      </c>
      <c r="BB399" s="44">
        <f>VLOOKUP($AY399, [3]Sheet1!$D$3:$T$89,6,FALSE)</f>
        <v>23</v>
      </c>
      <c r="BC399" s="44">
        <f>VLOOKUP($AY399, [3]Sheet1!$D$3:$T$89,7,FALSE)</f>
        <v>21</v>
      </c>
      <c r="BD399" s="44">
        <f>VLOOKUP($AY399, [3]Sheet1!$D$3:$T$89,10,FALSE)</f>
        <v>22</v>
      </c>
      <c r="BE399" s="44">
        <f>VLOOKUP($AY399, [3]Sheet1!$D$3:$T$89,11,FALSE)</f>
        <v>20</v>
      </c>
      <c r="BF399" s="44">
        <f>VLOOKUP($AY399, [3]Sheet1!$D$3:$T$89,14,FALSE)</f>
        <v>21</v>
      </c>
      <c r="BG399" s="44">
        <f>VLOOKUP($AY399, [3]Sheet1!$D$3:$T$89,15,FALSE)</f>
        <v>19</v>
      </c>
      <c r="BI399" s="49">
        <v>42619</v>
      </c>
      <c r="BJ399" s="50">
        <v>0.41180555555555598</v>
      </c>
      <c r="BK399" s="50">
        <v>0.41319444444444398</v>
      </c>
      <c r="BL399" s="50">
        <v>0.41666666666666669</v>
      </c>
      <c r="BM399" s="44" t="s">
        <v>1271</v>
      </c>
      <c r="BN399" s="44" t="s">
        <v>1272</v>
      </c>
      <c r="BO399" s="44">
        <v>1023.12970857</v>
      </c>
      <c r="BP399" s="44">
        <v>21.5555555555556</v>
      </c>
      <c r="BQ399" s="44">
        <v>0</v>
      </c>
      <c r="BR399" s="44">
        <v>85</v>
      </c>
      <c r="BS399" s="44">
        <v>161</v>
      </c>
      <c r="BT399" s="44">
        <v>2</v>
      </c>
      <c r="BU399" s="44">
        <v>5.2</v>
      </c>
      <c r="BV399" s="44">
        <v>1.3</v>
      </c>
      <c r="BW399" s="44">
        <v>1</v>
      </c>
      <c r="BX399" s="44" t="s">
        <v>1273</v>
      </c>
      <c r="BY399" s="44">
        <v>25</v>
      </c>
      <c r="BZ399" s="44">
        <v>21</v>
      </c>
      <c r="CA399" s="44">
        <v>23</v>
      </c>
      <c r="CB399" s="44">
        <v>21</v>
      </c>
      <c r="CC399" s="44">
        <v>22</v>
      </c>
      <c r="CD399" s="44">
        <v>20</v>
      </c>
      <c r="CE399" s="44">
        <v>21</v>
      </c>
      <c r="CF399" s="44">
        <v>19</v>
      </c>
    </row>
    <row r="400" spans="1:84">
      <c r="A400" s="44" t="s">
        <v>6</v>
      </c>
      <c r="B400" s="45" t="s">
        <v>200</v>
      </c>
      <c r="D400" s="46">
        <v>5.4629629629629637E-3</v>
      </c>
      <c r="E400" s="47" t="s">
        <v>86</v>
      </c>
      <c r="F400" s="13" t="s">
        <v>91</v>
      </c>
      <c r="G400" s="13" t="s">
        <v>136</v>
      </c>
      <c r="H400" s="47">
        <v>6</v>
      </c>
      <c r="I400" s="47" t="s">
        <v>53</v>
      </c>
      <c r="J400" s="47" t="s">
        <v>36</v>
      </c>
      <c r="K400" s="47" t="s">
        <v>552</v>
      </c>
      <c r="AJ400" s="49">
        <v>42619</v>
      </c>
      <c r="AK400" s="60">
        <v>0.41180555555555598</v>
      </c>
      <c r="AL400" s="60">
        <v>0.41319444444444398</v>
      </c>
      <c r="AM400" s="60">
        <f t="shared" si="32"/>
        <v>0.41666666666666669</v>
      </c>
      <c r="AN400" s="61" t="str">
        <f t="shared" si="33"/>
        <v>06/09/2016 09:55:00</v>
      </c>
      <c r="AO400" s="61" t="str">
        <f t="shared" si="34"/>
        <v>06/09/2016 10:00:00</v>
      </c>
      <c r="AP400" s="44">
        <f>VLOOKUP($AN400, [1]TableView_704030_20160816_20160!$D$2:$M$5095,3,FALSE)</f>
        <v>1023.12970857</v>
      </c>
      <c r="AQ400" s="44">
        <f>VLOOKUP($AN400, [1]TableView_704030_20160816_20160!$D$2:$M$5095,8,FALSE)</f>
        <v>21.5555555555556</v>
      </c>
      <c r="AR400" s="44">
        <f>VLOOKUP($AN400, [1]TableView_704030_20160816_20160!$D$2:$M$5095,10,FALSE)</f>
        <v>0</v>
      </c>
      <c r="AS400" s="44">
        <f>VLOOKUP($AN400, [1]TableView_704030_20160816_20160!$D$2:$M$5095,4,FALSE)</f>
        <v>85</v>
      </c>
      <c r="AT400" s="44">
        <f>VLOOKUP($AN400, [1]TableView_704030_20160816_20160!$D$2:$M$5095,6,FALSE)</f>
        <v>161</v>
      </c>
      <c r="AU400" s="44">
        <f>VLOOKUP($AN400, [1]TableView_704030_20160816_20160!$D$2:$M$5095,7,FALSE)</f>
        <v>2</v>
      </c>
      <c r="AV400" s="44">
        <f>VLOOKUP($AN400, [1]TableView_704030_20160816_20160!$D$2:$M$5095,2,FALSE)</f>
        <v>5.2</v>
      </c>
      <c r="AW400" s="44">
        <f>VLOOKUP($AO400, [2]aacb8965d69cc6fd1cb3a5cae9e8ae7!$C$6:$F$853,4,FALSE)</f>
        <v>1.3</v>
      </c>
      <c r="AX400" s="44">
        <v>1</v>
      </c>
      <c r="AY400" s="44" t="str">
        <f t="shared" si="35"/>
        <v>06/09/2016 1</v>
      </c>
      <c r="AZ400" s="44">
        <f>VLOOKUP($AY400, [3]Sheet1!$D$3:$T$89,2,FALSE)</f>
        <v>25</v>
      </c>
      <c r="BA400" s="44">
        <f>VLOOKUP($AY400, [3]Sheet1!$D$3:$T$89,3,FALSE)</f>
        <v>21</v>
      </c>
      <c r="BB400" s="44">
        <f>VLOOKUP($AY400, [3]Sheet1!$D$3:$T$89,6,FALSE)</f>
        <v>23</v>
      </c>
      <c r="BC400" s="44">
        <f>VLOOKUP($AY400, [3]Sheet1!$D$3:$T$89,7,FALSE)</f>
        <v>21</v>
      </c>
      <c r="BD400" s="44">
        <f>VLOOKUP($AY400, [3]Sheet1!$D$3:$T$89,10,FALSE)</f>
        <v>22</v>
      </c>
      <c r="BE400" s="44">
        <f>VLOOKUP($AY400, [3]Sheet1!$D$3:$T$89,11,FALSE)</f>
        <v>20</v>
      </c>
      <c r="BF400" s="44">
        <f>VLOOKUP($AY400, [3]Sheet1!$D$3:$T$89,14,FALSE)</f>
        <v>21</v>
      </c>
      <c r="BG400" s="44">
        <f>VLOOKUP($AY400, [3]Sheet1!$D$3:$T$89,15,FALSE)</f>
        <v>19</v>
      </c>
      <c r="BI400" s="49">
        <v>42619</v>
      </c>
      <c r="BJ400" s="50">
        <v>0.41180555555555598</v>
      </c>
      <c r="BK400" s="50">
        <v>0.41319444444444398</v>
      </c>
      <c r="BL400" s="50">
        <v>0.41666666666666669</v>
      </c>
      <c r="BM400" s="44" t="s">
        <v>1271</v>
      </c>
      <c r="BN400" s="44" t="s">
        <v>1272</v>
      </c>
      <c r="BO400" s="44">
        <v>1023.12970857</v>
      </c>
      <c r="BP400" s="44">
        <v>21.5555555555556</v>
      </c>
      <c r="BQ400" s="44">
        <v>0</v>
      </c>
      <c r="BR400" s="44">
        <v>85</v>
      </c>
      <c r="BS400" s="44">
        <v>161</v>
      </c>
      <c r="BT400" s="44">
        <v>2</v>
      </c>
      <c r="BU400" s="44">
        <v>5.2</v>
      </c>
      <c r="BV400" s="44">
        <v>1.3</v>
      </c>
      <c r="BW400" s="44">
        <v>1</v>
      </c>
      <c r="BX400" s="44" t="s">
        <v>1273</v>
      </c>
      <c r="BY400" s="44">
        <v>25</v>
      </c>
      <c r="BZ400" s="44">
        <v>21</v>
      </c>
      <c r="CA400" s="44">
        <v>23</v>
      </c>
      <c r="CB400" s="44">
        <v>21</v>
      </c>
      <c r="CC400" s="44">
        <v>22</v>
      </c>
      <c r="CD400" s="44">
        <v>20</v>
      </c>
      <c r="CE400" s="44">
        <v>21</v>
      </c>
      <c r="CF400" s="44">
        <v>19</v>
      </c>
    </row>
    <row r="401" spans="1:84">
      <c r="A401" s="44" t="s">
        <v>7</v>
      </c>
      <c r="B401" s="45" t="s">
        <v>549</v>
      </c>
      <c r="D401" s="46">
        <v>2.0833333333333332E-2</v>
      </c>
      <c r="AJ401" s="49">
        <v>42619</v>
      </c>
      <c r="AK401" s="60">
        <v>0.41180555555555598</v>
      </c>
      <c r="AL401" s="60">
        <v>0.41319444444444398</v>
      </c>
      <c r="AM401" s="60">
        <f t="shared" si="32"/>
        <v>0.41666666666666669</v>
      </c>
      <c r="AN401" s="61" t="str">
        <f t="shared" si="33"/>
        <v>06/09/2016 09:55:00</v>
      </c>
      <c r="AO401" s="61" t="str">
        <f t="shared" si="34"/>
        <v>06/09/2016 10:00:00</v>
      </c>
      <c r="AP401" s="44">
        <f>VLOOKUP($AN401, [1]TableView_704030_20160816_20160!$D$2:$M$5095,3,FALSE)</f>
        <v>1023.12970857</v>
      </c>
      <c r="AQ401" s="44">
        <f>VLOOKUP($AN401, [1]TableView_704030_20160816_20160!$D$2:$M$5095,8,FALSE)</f>
        <v>21.5555555555556</v>
      </c>
      <c r="AR401" s="44">
        <f>VLOOKUP($AN401, [1]TableView_704030_20160816_20160!$D$2:$M$5095,10,FALSE)</f>
        <v>0</v>
      </c>
      <c r="AS401" s="44">
        <f>VLOOKUP($AN401, [1]TableView_704030_20160816_20160!$D$2:$M$5095,4,FALSE)</f>
        <v>85</v>
      </c>
      <c r="AT401" s="44">
        <f>VLOOKUP($AN401, [1]TableView_704030_20160816_20160!$D$2:$M$5095,6,FALSE)</f>
        <v>161</v>
      </c>
      <c r="AU401" s="44">
        <f>VLOOKUP($AN401, [1]TableView_704030_20160816_20160!$D$2:$M$5095,7,FALSE)</f>
        <v>2</v>
      </c>
      <c r="AV401" s="44">
        <f>VLOOKUP($AN401, [1]TableView_704030_20160816_20160!$D$2:$M$5095,2,FALSE)</f>
        <v>5.2</v>
      </c>
      <c r="AW401" s="44">
        <f>VLOOKUP($AO401, [2]aacb8965d69cc6fd1cb3a5cae9e8ae7!$C$6:$F$853,4,FALSE)</f>
        <v>1.3</v>
      </c>
      <c r="AX401" s="44">
        <v>1</v>
      </c>
      <c r="AY401" s="44" t="str">
        <f t="shared" si="35"/>
        <v>06/09/2016 1</v>
      </c>
      <c r="AZ401" s="44">
        <f>VLOOKUP($AY401, [3]Sheet1!$D$3:$T$89,2,FALSE)</f>
        <v>25</v>
      </c>
      <c r="BA401" s="44">
        <f>VLOOKUP($AY401, [3]Sheet1!$D$3:$T$89,3,FALSE)</f>
        <v>21</v>
      </c>
      <c r="BB401" s="44">
        <f>VLOOKUP($AY401, [3]Sheet1!$D$3:$T$89,6,FALSE)</f>
        <v>23</v>
      </c>
      <c r="BC401" s="44">
        <f>VLOOKUP($AY401, [3]Sheet1!$D$3:$T$89,7,FALSE)</f>
        <v>21</v>
      </c>
      <c r="BD401" s="44">
        <f>VLOOKUP($AY401, [3]Sheet1!$D$3:$T$89,10,FALSE)</f>
        <v>22</v>
      </c>
      <c r="BE401" s="44">
        <f>VLOOKUP($AY401, [3]Sheet1!$D$3:$T$89,11,FALSE)</f>
        <v>20</v>
      </c>
      <c r="BF401" s="44">
        <f>VLOOKUP($AY401, [3]Sheet1!$D$3:$T$89,14,FALSE)</f>
        <v>21</v>
      </c>
      <c r="BG401" s="44">
        <f>VLOOKUP($AY401, [3]Sheet1!$D$3:$T$89,15,FALSE)</f>
        <v>19</v>
      </c>
      <c r="BI401" s="49">
        <v>42619</v>
      </c>
      <c r="BJ401" s="50">
        <v>0.41180555555555598</v>
      </c>
      <c r="BK401" s="50">
        <v>0.41319444444444398</v>
      </c>
      <c r="BL401" s="50">
        <v>0.41666666666666669</v>
      </c>
      <c r="BM401" s="44" t="s">
        <v>1271</v>
      </c>
      <c r="BN401" s="44" t="s">
        <v>1272</v>
      </c>
      <c r="BO401" s="44">
        <v>1023.12970857</v>
      </c>
      <c r="BP401" s="44">
        <v>21.5555555555556</v>
      </c>
      <c r="BQ401" s="44">
        <v>0</v>
      </c>
      <c r="BR401" s="44">
        <v>85</v>
      </c>
      <c r="BS401" s="44">
        <v>161</v>
      </c>
      <c r="BT401" s="44">
        <v>2</v>
      </c>
      <c r="BU401" s="44">
        <v>5.2</v>
      </c>
      <c r="BV401" s="44">
        <v>1.3</v>
      </c>
      <c r="BW401" s="44">
        <v>1</v>
      </c>
      <c r="BX401" s="44" t="s">
        <v>1273</v>
      </c>
      <c r="BY401" s="44">
        <v>25</v>
      </c>
      <c r="BZ401" s="44">
        <v>21</v>
      </c>
      <c r="CA401" s="44">
        <v>23</v>
      </c>
      <c r="CB401" s="44">
        <v>21</v>
      </c>
      <c r="CC401" s="44">
        <v>22</v>
      </c>
      <c r="CD401" s="44">
        <v>20</v>
      </c>
      <c r="CE401" s="44">
        <v>21</v>
      </c>
      <c r="CF401" s="44">
        <v>19</v>
      </c>
    </row>
    <row r="402" spans="1:84" s="28" customFormat="1">
      <c r="B402" s="51"/>
      <c r="D402" s="52"/>
      <c r="E402" s="53"/>
      <c r="F402" s="53"/>
      <c r="G402" s="53"/>
      <c r="H402" s="53"/>
      <c r="I402" s="53"/>
      <c r="M402" s="54"/>
      <c r="O402" s="52"/>
      <c r="P402" s="53"/>
      <c r="Q402" s="53"/>
      <c r="R402" s="53"/>
      <c r="S402" s="53"/>
      <c r="T402" s="53"/>
      <c r="U402" s="53"/>
      <c r="X402" s="54"/>
      <c r="Z402" s="52"/>
      <c r="AA402" s="53"/>
      <c r="AB402" s="53"/>
      <c r="AC402" s="53"/>
      <c r="AD402" s="53"/>
      <c r="AE402" s="53"/>
      <c r="AF402" s="53"/>
      <c r="AJ402" s="49">
        <v>42619</v>
      </c>
      <c r="AK402" s="60">
        <v>0.41180555555555598</v>
      </c>
      <c r="AL402" s="60">
        <v>0.41319444444444398</v>
      </c>
      <c r="AM402" s="60">
        <f t="shared" si="32"/>
        <v>0.41666666666666669</v>
      </c>
      <c r="AN402" s="61" t="str">
        <f t="shared" si="33"/>
        <v>06/09/2016 09:55:00</v>
      </c>
      <c r="AO402" s="61" t="str">
        <f t="shared" si="34"/>
        <v>06/09/2016 10:00:00</v>
      </c>
      <c r="AP402" s="44">
        <f>VLOOKUP($AN402, [1]TableView_704030_20160816_20160!$D$2:$M$5095,3,FALSE)</f>
        <v>1023.12970857</v>
      </c>
      <c r="AQ402" s="44">
        <f>VLOOKUP($AN402, [1]TableView_704030_20160816_20160!$D$2:$M$5095,8,FALSE)</f>
        <v>21.5555555555556</v>
      </c>
      <c r="AR402" s="44">
        <f>VLOOKUP($AN402, [1]TableView_704030_20160816_20160!$D$2:$M$5095,10,FALSE)</f>
        <v>0</v>
      </c>
      <c r="AS402" s="44">
        <f>VLOOKUP($AN402, [1]TableView_704030_20160816_20160!$D$2:$M$5095,4,FALSE)</f>
        <v>85</v>
      </c>
      <c r="AT402" s="44">
        <f>VLOOKUP($AN402, [1]TableView_704030_20160816_20160!$D$2:$M$5095,6,FALSE)</f>
        <v>161</v>
      </c>
      <c r="AU402" s="44">
        <f>VLOOKUP($AN402, [1]TableView_704030_20160816_20160!$D$2:$M$5095,7,FALSE)</f>
        <v>2</v>
      </c>
      <c r="AV402" s="44">
        <f>VLOOKUP($AN402, [1]TableView_704030_20160816_20160!$D$2:$M$5095,2,FALSE)</f>
        <v>5.2</v>
      </c>
      <c r="AW402" s="44">
        <f>VLOOKUP($AO402, [2]aacb8965d69cc6fd1cb3a5cae9e8ae7!$C$6:$F$853,4,FALSE)</f>
        <v>1.3</v>
      </c>
      <c r="AX402" s="44">
        <v>1</v>
      </c>
      <c r="AY402" s="44" t="str">
        <f t="shared" si="35"/>
        <v>06/09/2016 1</v>
      </c>
      <c r="AZ402" s="44">
        <f>VLOOKUP($AY402, [3]Sheet1!$D$3:$T$89,2,FALSE)</f>
        <v>25</v>
      </c>
      <c r="BA402" s="44">
        <f>VLOOKUP($AY402, [3]Sheet1!$D$3:$T$89,3,FALSE)</f>
        <v>21</v>
      </c>
      <c r="BB402" s="44">
        <f>VLOOKUP($AY402, [3]Sheet1!$D$3:$T$89,6,FALSE)</f>
        <v>23</v>
      </c>
      <c r="BC402" s="44">
        <f>VLOOKUP($AY402, [3]Sheet1!$D$3:$T$89,7,FALSE)</f>
        <v>21</v>
      </c>
      <c r="BD402" s="44">
        <f>VLOOKUP($AY402, [3]Sheet1!$D$3:$T$89,10,FALSE)</f>
        <v>22</v>
      </c>
      <c r="BE402" s="44">
        <f>VLOOKUP($AY402, [3]Sheet1!$D$3:$T$89,11,FALSE)</f>
        <v>20</v>
      </c>
      <c r="BF402" s="44">
        <f>VLOOKUP($AY402, [3]Sheet1!$D$3:$T$89,14,FALSE)</f>
        <v>21</v>
      </c>
      <c r="BG402" s="44">
        <f>VLOOKUP($AY402, [3]Sheet1!$D$3:$T$89,15,FALSE)</f>
        <v>19</v>
      </c>
      <c r="BI402" s="58">
        <v>42619</v>
      </c>
      <c r="BJ402" s="59">
        <v>0.41180555555555598</v>
      </c>
      <c r="BK402" s="59">
        <v>0.41319444444444398</v>
      </c>
      <c r="BL402" s="59">
        <v>0.41666666666666669</v>
      </c>
      <c r="BM402" s="28" t="s">
        <v>1271</v>
      </c>
      <c r="BN402" s="28" t="s">
        <v>1272</v>
      </c>
      <c r="BO402" s="28">
        <v>1023.12970857</v>
      </c>
      <c r="BP402" s="28">
        <v>21.5555555555556</v>
      </c>
      <c r="BQ402" s="28">
        <v>0</v>
      </c>
      <c r="BR402" s="28">
        <v>85</v>
      </c>
      <c r="BS402" s="28">
        <v>161</v>
      </c>
      <c r="BT402" s="28">
        <v>2</v>
      </c>
      <c r="BU402" s="28">
        <v>5.2</v>
      </c>
      <c r="BV402" s="28">
        <v>1.3</v>
      </c>
      <c r="BW402" s="28">
        <v>1</v>
      </c>
      <c r="BX402" s="28" t="s">
        <v>1273</v>
      </c>
      <c r="BY402" s="28">
        <v>25</v>
      </c>
      <c r="BZ402" s="28">
        <v>21</v>
      </c>
      <c r="CA402" s="28">
        <v>23</v>
      </c>
      <c r="CB402" s="28">
        <v>21</v>
      </c>
      <c r="CC402" s="28">
        <v>22</v>
      </c>
      <c r="CD402" s="28">
        <v>20</v>
      </c>
      <c r="CE402" s="28">
        <v>21</v>
      </c>
      <c r="CF402" s="28">
        <v>19</v>
      </c>
    </row>
    <row r="403" spans="1:84">
      <c r="A403" s="44" t="s">
        <v>0</v>
      </c>
      <c r="B403" s="45" t="s">
        <v>547</v>
      </c>
      <c r="D403" s="46">
        <v>0</v>
      </c>
      <c r="E403" s="13" t="s">
        <v>79</v>
      </c>
      <c r="F403" s="13" t="s">
        <v>342</v>
      </c>
      <c r="J403" s="15" t="s">
        <v>36</v>
      </c>
      <c r="K403" s="44" t="s">
        <v>565</v>
      </c>
      <c r="O403" s="46">
        <v>0</v>
      </c>
      <c r="P403" s="47" t="s">
        <v>28</v>
      </c>
      <c r="Q403" s="47" t="s">
        <v>34</v>
      </c>
      <c r="R403" s="47" t="s">
        <v>36</v>
      </c>
      <c r="U403" s="47" t="s">
        <v>36</v>
      </c>
      <c r="Z403" s="46">
        <v>0</v>
      </c>
      <c r="AA403" s="47" t="s">
        <v>32</v>
      </c>
      <c r="AJ403" s="49">
        <v>42619</v>
      </c>
      <c r="AK403" s="60">
        <v>0.74652777777777779</v>
      </c>
      <c r="AL403" s="60">
        <v>0.74652777777777779</v>
      </c>
      <c r="AM403" s="60">
        <f t="shared" si="32"/>
        <v>0.75</v>
      </c>
      <c r="AN403" s="61" t="str">
        <f t="shared" si="33"/>
        <v>06/09/2016 17:55:00</v>
      </c>
      <c r="AO403" s="61" t="str">
        <f t="shared" si="34"/>
        <v>06/09/2016 18:00:00</v>
      </c>
      <c r="AP403" s="44">
        <f>VLOOKUP($AN403, [1]TableView_704030_20160816_20160!$D$2:$M$5095,3,FALSE)</f>
        <v>1021.57196963</v>
      </c>
      <c r="AQ403" s="44">
        <f>VLOOKUP($AN403, [1]TableView_704030_20160816_20160!$D$2:$M$5095,8,FALSE)</f>
        <v>20.6111111111111</v>
      </c>
      <c r="AR403" s="44">
        <f>VLOOKUP($AN403, [1]TableView_704030_20160816_20160!$D$2:$M$5095,10,FALSE)</f>
        <v>0</v>
      </c>
      <c r="AS403" s="44">
        <f>VLOOKUP($AN403, [1]TableView_704030_20160816_20160!$D$2:$M$5095,4,FALSE)</f>
        <v>80</v>
      </c>
      <c r="AT403" s="44">
        <f>VLOOKUP($AN403, [1]TableView_704030_20160816_20160!$D$2:$M$5095,6,FALSE)</f>
        <v>170</v>
      </c>
      <c r="AU403" s="44">
        <f>VLOOKUP($AN403, [1]TableView_704030_20160816_20160!$D$2:$M$5095,7,FALSE)</f>
        <v>1.4</v>
      </c>
      <c r="AV403" s="44">
        <f>VLOOKUP($AN403, [1]TableView_704030_20160816_20160!$D$2:$M$5095,2,FALSE)</f>
        <v>3.5</v>
      </c>
      <c r="AW403" s="44">
        <f>VLOOKUP($AO403, [2]aacb8965d69cc6fd1cb3a5cae9e8ae7!$C$6:$F$853,4,FALSE)</f>
        <v>0.1</v>
      </c>
      <c r="AX403" s="44">
        <v>4</v>
      </c>
      <c r="AY403" s="44" t="str">
        <f t="shared" si="35"/>
        <v>06/09/2016 4</v>
      </c>
      <c r="AZ403" s="44">
        <f>VLOOKUP($AY403, [3]Sheet1!$D$3:$T$89,2,FALSE)</f>
        <v>21</v>
      </c>
      <c r="BA403" s="44">
        <f>VLOOKUP($AY403, [3]Sheet1!$D$3:$T$89,3,FALSE)</f>
        <v>20</v>
      </c>
      <c r="BB403" s="44">
        <f>VLOOKUP($AY403, [3]Sheet1!$D$3:$T$89,6,FALSE)</f>
        <v>21</v>
      </c>
      <c r="BC403" s="44">
        <f>VLOOKUP($AY403, [3]Sheet1!$D$3:$T$89,7,FALSE)</f>
        <v>20</v>
      </c>
      <c r="BD403" s="44">
        <f>VLOOKUP($AY403, [3]Sheet1!$D$3:$T$89,10,FALSE)</f>
        <v>22</v>
      </c>
      <c r="BE403" s="44">
        <f>VLOOKUP($AY403, [3]Sheet1!$D$3:$T$89,11,FALSE)</f>
        <v>20</v>
      </c>
      <c r="BF403" s="44">
        <f>VLOOKUP($AY403, [3]Sheet1!$D$3:$T$89,14,FALSE)</f>
        <v>22</v>
      </c>
      <c r="BG403" s="44">
        <f>VLOOKUP($AY403, [3]Sheet1!$D$3:$T$89,15,FALSE)</f>
        <v>20</v>
      </c>
      <c r="BI403" s="49">
        <v>42619</v>
      </c>
      <c r="BJ403" s="50">
        <v>0.74652777777777779</v>
      </c>
      <c r="BK403" s="50">
        <v>0.74652777777777779</v>
      </c>
      <c r="BL403" s="50">
        <v>0.75</v>
      </c>
      <c r="BM403" s="44" t="s">
        <v>1274</v>
      </c>
      <c r="BN403" s="44" t="s">
        <v>1163</v>
      </c>
      <c r="BO403" s="44">
        <v>1021.57196963</v>
      </c>
      <c r="BP403" s="44">
        <v>20.6111111111111</v>
      </c>
      <c r="BQ403" s="44">
        <v>0</v>
      </c>
      <c r="BR403" s="44">
        <v>80</v>
      </c>
      <c r="BS403" s="44">
        <v>170</v>
      </c>
      <c r="BT403" s="44">
        <v>1.4</v>
      </c>
      <c r="BU403" s="44">
        <v>3.5</v>
      </c>
      <c r="BV403" s="44">
        <v>0.1</v>
      </c>
      <c r="BW403" s="44">
        <v>4</v>
      </c>
      <c r="BX403" s="44" t="s">
        <v>1275</v>
      </c>
      <c r="BY403" s="44">
        <v>21</v>
      </c>
      <c r="BZ403" s="44">
        <v>20</v>
      </c>
      <c r="CA403" s="44">
        <v>21</v>
      </c>
      <c r="CB403" s="44">
        <v>20</v>
      </c>
      <c r="CC403" s="44">
        <v>22</v>
      </c>
      <c r="CD403" s="44">
        <v>20</v>
      </c>
      <c r="CE403" s="44">
        <v>22</v>
      </c>
      <c r="CF403" s="44">
        <v>20</v>
      </c>
    </row>
    <row r="404" spans="1:84">
      <c r="A404" s="44" t="s">
        <v>1</v>
      </c>
      <c r="B404" s="45" t="s">
        <v>564</v>
      </c>
      <c r="D404" s="46">
        <v>2.0833333333333332E-2</v>
      </c>
      <c r="O404" s="46">
        <v>3.5995370370370369E-3</v>
      </c>
      <c r="P404" s="47" t="s">
        <v>108</v>
      </c>
      <c r="Q404" s="47" t="s">
        <v>313</v>
      </c>
      <c r="R404" s="47" t="s">
        <v>29</v>
      </c>
      <c r="U404" s="47" t="s">
        <v>29</v>
      </c>
      <c r="V404" s="47" t="s">
        <v>55</v>
      </c>
      <c r="Z404" s="46">
        <v>2.0833333333333332E-2</v>
      </c>
      <c r="AJ404" s="49">
        <v>42619</v>
      </c>
      <c r="AK404" s="60">
        <v>0.74652777777777779</v>
      </c>
      <c r="AL404" s="60">
        <v>0.74652777777777779</v>
      </c>
      <c r="AM404" s="60">
        <f t="shared" si="32"/>
        <v>0.75</v>
      </c>
      <c r="AN404" s="61" t="str">
        <f t="shared" si="33"/>
        <v>06/09/2016 17:55:00</v>
      </c>
      <c r="AO404" s="61" t="str">
        <f t="shared" si="34"/>
        <v>06/09/2016 18:00:00</v>
      </c>
      <c r="AP404" s="44">
        <f>VLOOKUP($AN404, [1]TableView_704030_20160816_20160!$D$2:$M$5095,3,FALSE)</f>
        <v>1021.57196963</v>
      </c>
      <c r="AQ404" s="44">
        <f>VLOOKUP($AN404, [1]TableView_704030_20160816_20160!$D$2:$M$5095,8,FALSE)</f>
        <v>20.6111111111111</v>
      </c>
      <c r="AR404" s="44">
        <f>VLOOKUP($AN404, [1]TableView_704030_20160816_20160!$D$2:$M$5095,10,FALSE)</f>
        <v>0</v>
      </c>
      <c r="AS404" s="44">
        <f>VLOOKUP($AN404, [1]TableView_704030_20160816_20160!$D$2:$M$5095,4,FALSE)</f>
        <v>80</v>
      </c>
      <c r="AT404" s="44">
        <f>VLOOKUP($AN404, [1]TableView_704030_20160816_20160!$D$2:$M$5095,6,FALSE)</f>
        <v>170</v>
      </c>
      <c r="AU404" s="44">
        <f>VLOOKUP($AN404, [1]TableView_704030_20160816_20160!$D$2:$M$5095,7,FALSE)</f>
        <v>1.4</v>
      </c>
      <c r="AV404" s="44">
        <f>VLOOKUP($AN404, [1]TableView_704030_20160816_20160!$D$2:$M$5095,2,FALSE)</f>
        <v>3.5</v>
      </c>
      <c r="AW404" s="44">
        <f>VLOOKUP($AO404, [2]aacb8965d69cc6fd1cb3a5cae9e8ae7!$C$6:$F$853,4,FALSE)</f>
        <v>0.1</v>
      </c>
      <c r="AX404" s="44">
        <v>4</v>
      </c>
      <c r="AY404" s="44" t="str">
        <f t="shared" si="35"/>
        <v>06/09/2016 4</v>
      </c>
      <c r="AZ404" s="44">
        <f>VLOOKUP($AY404, [3]Sheet1!$D$3:$T$89,2,FALSE)</f>
        <v>21</v>
      </c>
      <c r="BA404" s="44">
        <f>VLOOKUP($AY404, [3]Sheet1!$D$3:$T$89,3,FALSE)</f>
        <v>20</v>
      </c>
      <c r="BB404" s="44">
        <f>VLOOKUP($AY404, [3]Sheet1!$D$3:$T$89,6,FALSE)</f>
        <v>21</v>
      </c>
      <c r="BC404" s="44">
        <f>VLOOKUP($AY404, [3]Sheet1!$D$3:$T$89,7,FALSE)</f>
        <v>20</v>
      </c>
      <c r="BD404" s="44">
        <f>VLOOKUP($AY404, [3]Sheet1!$D$3:$T$89,10,FALSE)</f>
        <v>22</v>
      </c>
      <c r="BE404" s="44">
        <f>VLOOKUP($AY404, [3]Sheet1!$D$3:$T$89,11,FALSE)</f>
        <v>20</v>
      </c>
      <c r="BF404" s="44">
        <f>VLOOKUP($AY404, [3]Sheet1!$D$3:$T$89,14,FALSE)</f>
        <v>22</v>
      </c>
      <c r="BG404" s="44">
        <f>VLOOKUP($AY404, [3]Sheet1!$D$3:$T$89,15,FALSE)</f>
        <v>20</v>
      </c>
      <c r="BI404" s="49">
        <v>42619</v>
      </c>
      <c r="BJ404" s="50">
        <v>0.74652777777777779</v>
      </c>
      <c r="BK404" s="50">
        <v>0.74652777777777779</v>
      </c>
      <c r="BL404" s="50">
        <v>0.75</v>
      </c>
      <c r="BM404" s="44" t="s">
        <v>1274</v>
      </c>
      <c r="BN404" s="44" t="s">
        <v>1163</v>
      </c>
      <c r="BO404" s="44">
        <v>1021.57196963</v>
      </c>
      <c r="BP404" s="44">
        <v>20.6111111111111</v>
      </c>
      <c r="BQ404" s="44">
        <v>0</v>
      </c>
      <c r="BR404" s="44">
        <v>80</v>
      </c>
      <c r="BS404" s="44">
        <v>170</v>
      </c>
      <c r="BT404" s="44">
        <v>1.4</v>
      </c>
      <c r="BU404" s="44">
        <v>3.5</v>
      </c>
      <c r="BV404" s="44">
        <v>0.1</v>
      </c>
      <c r="BW404" s="44">
        <v>4</v>
      </c>
      <c r="BX404" s="44" t="s">
        <v>1275</v>
      </c>
      <c r="BY404" s="44">
        <v>21</v>
      </c>
      <c r="BZ404" s="44">
        <v>20</v>
      </c>
      <c r="CA404" s="44">
        <v>21</v>
      </c>
      <c r="CB404" s="44">
        <v>20</v>
      </c>
      <c r="CC404" s="44">
        <v>22</v>
      </c>
      <c r="CD404" s="44">
        <v>20</v>
      </c>
      <c r="CE404" s="44">
        <v>22</v>
      </c>
      <c r="CF404" s="44">
        <v>20</v>
      </c>
    </row>
    <row r="405" spans="1:84">
      <c r="A405" s="44" t="s">
        <v>2</v>
      </c>
      <c r="B405" s="45" t="s">
        <v>20</v>
      </c>
      <c r="O405" s="46">
        <v>3.8310185185185183E-3</v>
      </c>
      <c r="P405" s="47" t="s">
        <v>100</v>
      </c>
      <c r="Q405" s="47" t="s">
        <v>35</v>
      </c>
      <c r="R405" s="47" t="s">
        <v>36</v>
      </c>
      <c r="U405" s="47" t="s">
        <v>36</v>
      </c>
      <c r="V405" s="47" t="s">
        <v>396</v>
      </c>
      <c r="AJ405" s="49">
        <v>42619</v>
      </c>
      <c r="AK405" s="60">
        <v>0.74652777777777801</v>
      </c>
      <c r="AL405" s="60">
        <v>0.74652777777777801</v>
      </c>
      <c r="AM405" s="60">
        <f t="shared" si="32"/>
        <v>0.75</v>
      </c>
      <c r="AN405" s="61" t="str">
        <f t="shared" si="33"/>
        <v>06/09/2016 17:55:00</v>
      </c>
      <c r="AO405" s="61" t="str">
        <f t="shared" si="34"/>
        <v>06/09/2016 18:00:00</v>
      </c>
      <c r="AP405" s="44">
        <f>VLOOKUP($AN405, [1]TableView_704030_20160816_20160!$D$2:$M$5095,3,FALSE)</f>
        <v>1021.57196963</v>
      </c>
      <c r="AQ405" s="44">
        <f>VLOOKUP($AN405, [1]TableView_704030_20160816_20160!$D$2:$M$5095,8,FALSE)</f>
        <v>20.6111111111111</v>
      </c>
      <c r="AR405" s="44">
        <f>VLOOKUP($AN405, [1]TableView_704030_20160816_20160!$D$2:$M$5095,10,FALSE)</f>
        <v>0</v>
      </c>
      <c r="AS405" s="44">
        <f>VLOOKUP($AN405, [1]TableView_704030_20160816_20160!$D$2:$M$5095,4,FALSE)</f>
        <v>80</v>
      </c>
      <c r="AT405" s="44">
        <f>VLOOKUP($AN405, [1]TableView_704030_20160816_20160!$D$2:$M$5095,6,FALSE)</f>
        <v>170</v>
      </c>
      <c r="AU405" s="44">
        <f>VLOOKUP($AN405, [1]TableView_704030_20160816_20160!$D$2:$M$5095,7,FALSE)</f>
        <v>1.4</v>
      </c>
      <c r="AV405" s="44">
        <f>VLOOKUP($AN405, [1]TableView_704030_20160816_20160!$D$2:$M$5095,2,FALSE)</f>
        <v>3.5</v>
      </c>
      <c r="AW405" s="44">
        <f>VLOOKUP($AO405, [2]aacb8965d69cc6fd1cb3a5cae9e8ae7!$C$6:$F$853,4,FALSE)</f>
        <v>0.1</v>
      </c>
      <c r="AX405" s="44">
        <v>4</v>
      </c>
      <c r="AY405" s="44" t="str">
        <f t="shared" si="35"/>
        <v>06/09/2016 4</v>
      </c>
      <c r="AZ405" s="44">
        <f>VLOOKUP($AY405, [3]Sheet1!$D$3:$T$89,2,FALSE)</f>
        <v>21</v>
      </c>
      <c r="BA405" s="44">
        <f>VLOOKUP($AY405, [3]Sheet1!$D$3:$T$89,3,FALSE)</f>
        <v>20</v>
      </c>
      <c r="BB405" s="44">
        <f>VLOOKUP($AY405, [3]Sheet1!$D$3:$T$89,6,FALSE)</f>
        <v>21</v>
      </c>
      <c r="BC405" s="44">
        <f>VLOOKUP($AY405, [3]Sheet1!$D$3:$T$89,7,FALSE)</f>
        <v>20</v>
      </c>
      <c r="BD405" s="44">
        <f>VLOOKUP($AY405, [3]Sheet1!$D$3:$T$89,10,FALSE)</f>
        <v>22</v>
      </c>
      <c r="BE405" s="44">
        <f>VLOOKUP($AY405, [3]Sheet1!$D$3:$T$89,11,FALSE)</f>
        <v>20</v>
      </c>
      <c r="BF405" s="44">
        <f>VLOOKUP($AY405, [3]Sheet1!$D$3:$T$89,14,FALSE)</f>
        <v>22</v>
      </c>
      <c r="BG405" s="44">
        <f>VLOOKUP($AY405, [3]Sheet1!$D$3:$T$89,15,FALSE)</f>
        <v>20</v>
      </c>
      <c r="BI405" s="49">
        <v>42619</v>
      </c>
      <c r="BJ405" s="50">
        <v>0.74652777777777801</v>
      </c>
      <c r="BK405" s="50">
        <v>0.74652777777777801</v>
      </c>
      <c r="BL405" s="50">
        <v>0.75</v>
      </c>
      <c r="BM405" s="44" t="s">
        <v>1274</v>
      </c>
      <c r="BN405" s="44" t="s">
        <v>1163</v>
      </c>
      <c r="BO405" s="44">
        <v>1021.57196963</v>
      </c>
      <c r="BP405" s="44">
        <v>20.6111111111111</v>
      </c>
      <c r="BQ405" s="44">
        <v>0</v>
      </c>
      <c r="BR405" s="44">
        <v>80</v>
      </c>
      <c r="BS405" s="44">
        <v>170</v>
      </c>
      <c r="BT405" s="44">
        <v>1.4</v>
      </c>
      <c r="BU405" s="44">
        <v>3.5</v>
      </c>
      <c r="BV405" s="44">
        <v>0.1</v>
      </c>
      <c r="BW405" s="44">
        <v>4</v>
      </c>
      <c r="BX405" s="44" t="s">
        <v>1275</v>
      </c>
      <c r="BY405" s="44">
        <v>21</v>
      </c>
      <c r="BZ405" s="44">
        <v>20</v>
      </c>
      <c r="CA405" s="44">
        <v>21</v>
      </c>
      <c r="CB405" s="44">
        <v>20</v>
      </c>
      <c r="CC405" s="44">
        <v>22</v>
      </c>
      <c r="CD405" s="44">
        <v>20</v>
      </c>
      <c r="CE405" s="44">
        <v>22</v>
      </c>
      <c r="CF405" s="44">
        <v>20</v>
      </c>
    </row>
    <row r="406" spans="1:84">
      <c r="A406" s="44" t="s">
        <v>3</v>
      </c>
      <c r="B406" s="45" t="s">
        <v>21</v>
      </c>
      <c r="O406" s="46">
        <v>2.0833333333333332E-2</v>
      </c>
      <c r="AJ406" s="49">
        <v>42619</v>
      </c>
      <c r="AK406" s="60">
        <v>0.74652777777777801</v>
      </c>
      <c r="AL406" s="60">
        <v>0.74652777777777801</v>
      </c>
      <c r="AM406" s="60">
        <f t="shared" si="32"/>
        <v>0.75</v>
      </c>
      <c r="AN406" s="61" t="str">
        <f t="shared" si="33"/>
        <v>06/09/2016 17:55:00</v>
      </c>
      <c r="AO406" s="61" t="str">
        <f t="shared" si="34"/>
        <v>06/09/2016 18:00:00</v>
      </c>
      <c r="AP406" s="44">
        <f>VLOOKUP($AN406, [1]TableView_704030_20160816_20160!$D$2:$M$5095,3,FALSE)</f>
        <v>1021.57196963</v>
      </c>
      <c r="AQ406" s="44">
        <f>VLOOKUP($AN406, [1]TableView_704030_20160816_20160!$D$2:$M$5095,8,FALSE)</f>
        <v>20.6111111111111</v>
      </c>
      <c r="AR406" s="44">
        <f>VLOOKUP($AN406, [1]TableView_704030_20160816_20160!$D$2:$M$5095,10,FALSE)</f>
        <v>0</v>
      </c>
      <c r="AS406" s="44">
        <f>VLOOKUP($AN406, [1]TableView_704030_20160816_20160!$D$2:$M$5095,4,FALSE)</f>
        <v>80</v>
      </c>
      <c r="AT406" s="44">
        <f>VLOOKUP($AN406, [1]TableView_704030_20160816_20160!$D$2:$M$5095,6,FALSE)</f>
        <v>170</v>
      </c>
      <c r="AU406" s="44">
        <f>VLOOKUP($AN406, [1]TableView_704030_20160816_20160!$D$2:$M$5095,7,FALSE)</f>
        <v>1.4</v>
      </c>
      <c r="AV406" s="44">
        <f>VLOOKUP($AN406, [1]TableView_704030_20160816_20160!$D$2:$M$5095,2,FALSE)</f>
        <v>3.5</v>
      </c>
      <c r="AW406" s="44">
        <f>VLOOKUP($AO406, [2]aacb8965d69cc6fd1cb3a5cae9e8ae7!$C$6:$F$853,4,FALSE)</f>
        <v>0.1</v>
      </c>
      <c r="AX406" s="44">
        <v>4</v>
      </c>
      <c r="AY406" s="44" t="str">
        <f t="shared" si="35"/>
        <v>06/09/2016 4</v>
      </c>
      <c r="AZ406" s="44">
        <f>VLOOKUP($AY406, [3]Sheet1!$D$3:$T$89,2,FALSE)</f>
        <v>21</v>
      </c>
      <c r="BA406" s="44">
        <f>VLOOKUP($AY406, [3]Sheet1!$D$3:$T$89,3,FALSE)</f>
        <v>20</v>
      </c>
      <c r="BB406" s="44">
        <f>VLOOKUP($AY406, [3]Sheet1!$D$3:$T$89,6,FALSE)</f>
        <v>21</v>
      </c>
      <c r="BC406" s="44">
        <f>VLOOKUP($AY406, [3]Sheet1!$D$3:$T$89,7,FALSE)</f>
        <v>20</v>
      </c>
      <c r="BD406" s="44">
        <f>VLOOKUP($AY406, [3]Sheet1!$D$3:$T$89,10,FALSE)</f>
        <v>22</v>
      </c>
      <c r="BE406" s="44">
        <f>VLOOKUP($AY406, [3]Sheet1!$D$3:$T$89,11,FALSE)</f>
        <v>20</v>
      </c>
      <c r="BF406" s="44">
        <f>VLOOKUP($AY406, [3]Sheet1!$D$3:$T$89,14,FALSE)</f>
        <v>22</v>
      </c>
      <c r="BG406" s="44">
        <f>VLOOKUP($AY406, [3]Sheet1!$D$3:$T$89,15,FALSE)</f>
        <v>20</v>
      </c>
      <c r="BI406" s="49">
        <v>42619</v>
      </c>
      <c r="BJ406" s="50">
        <v>0.74652777777777801</v>
      </c>
      <c r="BK406" s="50">
        <v>0.74652777777777801</v>
      </c>
      <c r="BL406" s="50">
        <v>0.75</v>
      </c>
      <c r="BM406" s="44" t="s">
        <v>1274</v>
      </c>
      <c r="BN406" s="44" t="s">
        <v>1163</v>
      </c>
      <c r="BO406" s="44">
        <v>1021.57196963</v>
      </c>
      <c r="BP406" s="44">
        <v>20.6111111111111</v>
      </c>
      <c r="BQ406" s="44">
        <v>0</v>
      </c>
      <c r="BR406" s="44">
        <v>80</v>
      </c>
      <c r="BS406" s="44">
        <v>170</v>
      </c>
      <c r="BT406" s="44">
        <v>1.4</v>
      </c>
      <c r="BU406" s="44">
        <v>3.5</v>
      </c>
      <c r="BV406" s="44">
        <v>0.1</v>
      </c>
      <c r="BW406" s="44">
        <v>4</v>
      </c>
      <c r="BX406" s="44" t="s">
        <v>1275</v>
      </c>
      <c r="BY406" s="44">
        <v>21</v>
      </c>
      <c r="BZ406" s="44">
        <v>20</v>
      </c>
      <c r="CA406" s="44">
        <v>21</v>
      </c>
      <c r="CB406" s="44">
        <v>20</v>
      </c>
      <c r="CC406" s="44">
        <v>22</v>
      </c>
      <c r="CD406" s="44">
        <v>20</v>
      </c>
      <c r="CE406" s="44">
        <v>22</v>
      </c>
      <c r="CF406" s="44">
        <v>20</v>
      </c>
    </row>
    <row r="407" spans="1:84">
      <c r="A407" s="44" t="s">
        <v>4</v>
      </c>
      <c r="B407" s="45" t="s">
        <v>22</v>
      </c>
      <c r="AJ407" s="49">
        <v>42619</v>
      </c>
      <c r="AK407" s="60">
        <v>0.74652777777777801</v>
      </c>
      <c r="AL407" s="60">
        <v>0.74652777777777801</v>
      </c>
      <c r="AM407" s="60">
        <f t="shared" si="32"/>
        <v>0.75</v>
      </c>
      <c r="AN407" s="61" t="str">
        <f t="shared" si="33"/>
        <v>06/09/2016 17:55:00</v>
      </c>
      <c r="AO407" s="61" t="str">
        <f t="shared" si="34"/>
        <v>06/09/2016 18:00:00</v>
      </c>
      <c r="AP407" s="44">
        <f>VLOOKUP($AN407, [1]TableView_704030_20160816_20160!$D$2:$M$5095,3,FALSE)</f>
        <v>1021.57196963</v>
      </c>
      <c r="AQ407" s="44">
        <f>VLOOKUP($AN407, [1]TableView_704030_20160816_20160!$D$2:$M$5095,8,FALSE)</f>
        <v>20.6111111111111</v>
      </c>
      <c r="AR407" s="44">
        <f>VLOOKUP($AN407, [1]TableView_704030_20160816_20160!$D$2:$M$5095,10,FALSE)</f>
        <v>0</v>
      </c>
      <c r="AS407" s="44">
        <f>VLOOKUP($AN407, [1]TableView_704030_20160816_20160!$D$2:$M$5095,4,FALSE)</f>
        <v>80</v>
      </c>
      <c r="AT407" s="44">
        <f>VLOOKUP($AN407, [1]TableView_704030_20160816_20160!$D$2:$M$5095,6,FALSE)</f>
        <v>170</v>
      </c>
      <c r="AU407" s="44">
        <f>VLOOKUP($AN407, [1]TableView_704030_20160816_20160!$D$2:$M$5095,7,FALSE)</f>
        <v>1.4</v>
      </c>
      <c r="AV407" s="44">
        <f>VLOOKUP($AN407, [1]TableView_704030_20160816_20160!$D$2:$M$5095,2,FALSE)</f>
        <v>3.5</v>
      </c>
      <c r="AW407" s="44">
        <f>VLOOKUP($AO407, [2]aacb8965d69cc6fd1cb3a5cae9e8ae7!$C$6:$F$853,4,FALSE)</f>
        <v>0.1</v>
      </c>
      <c r="AX407" s="44">
        <v>4</v>
      </c>
      <c r="AY407" s="44" t="str">
        <f t="shared" si="35"/>
        <v>06/09/2016 4</v>
      </c>
      <c r="AZ407" s="44">
        <f>VLOOKUP($AY407, [3]Sheet1!$D$3:$T$89,2,FALSE)</f>
        <v>21</v>
      </c>
      <c r="BA407" s="44">
        <f>VLOOKUP($AY407, [3]Sheet1!$D$3:$T$89,3,FALSE)</f>
        <v>20</v>
      </c>
      <c r="BB407" s="44">
        <f>VLOOKUP($AY407, [3]Sheet1!$D$3:$T$89,6,FALSE)</f>
        <v>21</v>
      </c>
      <c r="BC407" s="44">
        <f>VLOOKUP($AY407, [3]Sheet1!$D$3:$T$89,7,FALSE)</f>
        <v>20</v>
      </c>
      <c r="BD407" s="44">
        <f>VLOOKUP($AY407, [3]Sheet1!$D$3:$T$89,10,FALSE)</f>
        <v>22</v>
      </c>
      <c r="BE407" s="44">
        <f>VLOOKUP($AY407, [3]Sheet1!$D$3:$T$89,11,FALSE)</f>
        <v>20</v>
      </c>
      <c r="BF407" s="44">
        <f>VLOOKUP($AY407, [3]Sheet1!$D$3:$T$89,14,FALSE)</f>
        <v>22</v>
      </c>
      <c r="BG407" s="44">
        <f>VLOOKUP($AY407, [3]Sheet1!$D$3:$T$89,15,FALSE)</f>
        <v>20</v>
      </c>
      <c r="BI407" s="49">
        <v>42619</v>
      </c>
      <c r="BJ407" s="50">
        <v>0.74652777777777801</v>
      </c>
      <c r="BK407" s="50">
        <v>0.74652777777777801</v>
      </c>
      <c r="BL407" s="50">
        <v>0.75</v>
      </c>
      <c r="BM407" s="44" t="s">
        <v>1274</v>
      </c>
      <c r="BN407" s="44" t="s">
        <v>1163</v>
      </c>
      <c r="BO407" s="44">
        <v>1021.57196963</v>
      </c>
      <c r="BP407" s="44">
        <v>20.6111111111111</v>
      </c>
      <c r="BQ407" s="44">
        <v>0</v>
      </c>
      <c r="BR407" s="44">
        <v>80</v>
      </c>
      <c r="BS407" s="44">
        <v>170</v>
      </c>
      <c r="BT407" s="44">
        <v>1.4</v>
      </c>
      <c r="BU407" s="44">
        <v>3.5</v>
      </c>
      <c r="BV407" s="44">
        <v>0.1</v>
      </c>
      <c r="BW407" s="44">
        <v>4</v>
      </c>
      <c r="BX407" s="44" t="s">
        <v>1275</v>
      </c>
      <c r="BY407" s="44">
        <v>21</v>
      </c>
      <c r="BZ407" s="44">
        <v>20</v>
      </c>
      <c r="CA407" s="44">
        <v>21</v>
      </c>
      <c r="CB407" s="44">
        <v>20</v>
      </c>
      <c r="CC407" s="44">
        <v>22</v>
      </c>
      <c r="CD407" s="44">
        <v>20</v>
      </c>
      <c r="CE407" s="44">
        <v>22</v>
      </c>
      <c r="CF407" s="44">
        <v>20</v>
      </c>
    </row>
    <row r="408" spans="1:84">
      <c r="A408" s="44" t="s">
        <v>5</v>
      </c>
      <c r="B408" s="45" t="s">
        <v>45</v>
      </c>
      <c r="AJ408" s="49">
        <v>42619</v>
      </c>
      <c r="AK408" s="60">
        <v>0.74652777777777801</v>
      </c>
      <c r="AL408" s="60">
        <v>0.74652777777777801</v>
      </c>
      <c r="AM408" s="60">
        <f t="shared" si="32"/>
        <v>0.75</v>
      </c>
      <c r="AN408" s="61" t="str">
        <f t="shared" si="33"/>
        <v>06/09/2016 17:55:00</v>
      </c>
      <c r="AO408" s="61" t="str">
        <f t="shared" si="34"/>
        <v>06/09/2016 18:00:00</v>
      </c>
      <c r="AP408" s="44">
        <f>VLOOKUP($AN408, [1]TableView_704030_20160816_20160!$D$2:$M$5095,3,FALSE)</f>
        <v>1021.57196963</v>
      </c>
      <c r="AQ408" s="44">
        <f>VLOOKUP($AN408, [1]TableView_704030_20160816_20160!$D$2:$M$5095,8,FALSE)</f>
        <v>20.6111111111111</v>
      </c>
      <c r="AR408" s="44">
        <f>VLOOKUP($AN408, [1]TableView_704030_20160816_20160!$D$2:$M$5095,10,FALSE)</f>
        <v>0</v>
      </c>
      <c r="AS408" s="44">
        <f>VLOOKUP($AN408, [1]TableView_704030_20160816_20160!$D$2:$M$5095,4,FALSE)</f>
        <v>80</v>
      </c>
      <c r="AT408" s="44">
        <f>VLOOKUP($AN408, [1]TableView_704030_20160816_20160!$D$2:$M$5095,6,FALSE)</f>
        <v>170</v>
      </c>
      <c r="AU408" s="44">
        <f>VLOOKUP($AN408, [1]TableView_704030_20160816_20160!$D$2:$M$5095,7,FALSE)</f>
        <v>1.4</v>
      </c>
      <c r="AV408" s="44">
        <f>VLOOKUP($AN408, [1]TableView_704030_20160816_20160!$D$2:$M$5095,2,FALSE)</f>
        <v>3.5</v>
      </c>
      <c r="AW408" s="44">
        <f>VLOOKUP($AO408, [2]aacb8965d69cc6fd1cb3a5cae9e8ae7!$C$6:$F$853,4,FALSE)</f>
        <v>0.1</v>
      </c>
      <c r="AX408" s="44">
        <v>4</v>
      </c>
      <c r="AY408" s="44" t="str">
        <f t="shared" si="35"/>
        <v>06/09/2016 4</v>
      </c>
      <c r="AZ408" s="44">
        <f>VLOOKUP($AY408, [3]Sheet1!$D$3:$T$89,2,FALSE)</f>
        <v>21</v>
      </c>
      <c r="BA408" s="44">
        <f>VLOOKUP($AY408, [3]Sheet1!$D$3:$T$89,3,FALSE)</f>
        <v>20</v>
      </c>
      <c r="BB408" s="44">
        <f>VLOOKUP($AY408, [3]Sheet1!$D$3:$T$89,6,FALSE)</f>
        <v>21</v>
      </c>
      <c r="BC408" s="44">
        <f>VLOOKUP($AY408, [3]Sheet1!$D$3:$T$89,7,FALSE)</f>
        <v>20</v>
      </c>
      <c r="BD408" s="44">
        <f>VLOOKUP($AY408, [3]Sheet1!$D$3:$T$89,10,FALSE)</f>
        <v>22</v>
      </c>
      <c r="BE408" s="44">
        <f>VLOOKUP($AY408, [3]Sheet1!$D$3:$T$89,11,FALSE)</f>
        <v>20</v>
      </c>
      <c r="BF408" s="44">
        <f>VLOOKUP($AY408, [3]Sheet1!$D$3:$T$89,14,FALSE)</f>
        <v>22</v>
      </c>
      <c r="BG408" s="44">
        <f>VLOOKUP($AY408, [3]Sheet1!$D$3:$T$89,15,FALSE)</f>
        <v>20</v>
      </c>
      <c r="BI408" s="49">
        <v>42619</v>
      </c>
      <c r="BJ408" s="50">
        <v>0.74652777777777801</v>
      </c>
      <c r="BK408" s="50">
        <v>0.74652777777777801</v>
      </c>
      <c r="BL408" s="50">
        <v>0.75</v>
      </c>
      <c r="BM408" s="44" t="s">
        <v>1274</v>
      </c>
      <c r="BN408" s="44" t="s">
        <v>1163</v>
      </c>
      <c r="BO408" s="44">
        <v>1021.57196963</v>
      </c>
      <c r="BP408" s="44">
        <v>20.6111111111111</v>
      </c>
      <c r="BQ408" s="44">
        <v>0</v>
      </c>
      <c r="BR408" s="44">
        <v>80</v>
      </c>
      <c r="BS408" s="44">
        <v>170</v>
      </c>
      <c r="BT408" s="44">
        <v>1.4</v>
      </c>
      <c r="BU408" s="44">
        <v>3.5</v>
      </c>
      <c r="BV408" s="44">
        <v>0.1</v>
      </c>
      <c r="BW408" s="44">
        <v>4</v>
      </c>
      <c r="BX408" s="44" t="s">
        <v>1275</v>
      </c>
      <c r="BY408" s="44">
        <v>21</v>
      </c>
      <c r="BZ408" s="44">
        <v>20</v>
      </c>
      <c r="CA408" s="44">
        <v>21</v>
      </c>
      <c r="CB408" s="44">
        <v>20</v>
      </c>
      <c r="CC408" s="44">
        <v>22</v>
      </c>
      <c r="CD408" s="44">
        <v>20</v>
      </c>
      <c r="CE408" s="44">
        <v>22</v>
      </c>
      <c r="CF408" s="44">
        <v>20</v>
      </c>
    </row>
    <row r="409" spans="1:84">
      <c r="A409" s="44" t="s">
        <v>6</v>
      </c>
      <c r="B409" s="45" t="s">
        <v>177</v>
      </c>
      <c r="AJ409" s="49">
        <v>42619</v>
      </c>
      <c r="AK409" s="60">
        <v>0.74652777777777801</v>
      </c>
      <c r="AL409" s="60">
        <v>0.74652777777777801</v>
      </c>
      <c r="AM409" s="60">
        <f t="shared" si="32"/>
        <v>0.75</v>
      </c>
      <c r="AN409" s="61" t="str">
        <f t="shared" si="33"/>
        <v>06/09/2016 17:55:00</v>
      </c>
      <c r="AO409" s="61" t="str">
        <f t="shared" si="34"/>
        <v>06/09/2016 18:00:00</v>
      </c>
      <c r="AP409" s="44">
        <f>VLOOKUP($AN409, [1]TableView_704030_20160816_20160!$D$2:$M$5095,3,FALSE)</f>
        <v>1021.57196963</v>
      </c>
      <c r="AQ409" s="44">
        <f>VLOOKUP($AN409, [1]TableView_704030_20160816_20160!$D$2:$M$5095,8,FALSE)</f>
        <v>20.6111111111111</v>
      </c>
      <c r="AR409" s="44">
        <f>VLOOKUP($AN409, [1]TableView_704030_20160816_20160!$D$2:$M$5095,10,FALSE)</f>
        <v>0</v>
      </c>
      <c r="AS409" s="44">
        <f>VLOOKUP($AN409, [1]TableView_704030_20160816_20160!$D$2:$M$5095,4,FALSE)</f>
        <v>80</v>
      </c>
      <c r="AT409" s="44">
        <f>VLOOKUP($AN409, [1]TableView_704030_20160816_20160!$D$2:$M$5095,6,FALSE)</f>
        <v>170</v>
      </c>
      <c r="AU409" s="44">
        <f>VLOOKUP($AN409, [1]TableView_704030_20160816_20160!$D$2:$M$5095,7,FALSE)</f>
        <v>1.4</v>
      </c>
      <c r="AV409" s="44">
        <f>VLOOKUP($AN409, [1]TableView_704030_20160816_20160!$D$2:$M$5095,2,FALSE)</f>
        <v>3.5</v>
      </c>
      <c r="AW409" s="44">
        <f>VLOOKUP($AO409, [2]aacb8965d69cc6fd1cb3a5cae9e8ae7!$C$6:$F$853,4,FALSE)</f>
        <v>0.1</v>
      </c>
      <c r="AX409" s="44">
        <v>4</v>
      </c>
      <c r="AY409" s="44" t="str">
        <f t="shared" si="35"/>
        <v>06/09/2016 4</v>
      </c>
      <c r="AZ409" s="44">
        <f>VLOOKUP($AY409, [3]Sheet1!$D$3:$T$89,2,FALSE)</f>
        <v>21</v>
      </c>
      <c r="BA409" s="44">
        <f>VLOOKUP($AY409, [3]Sheet1!$D$3:$T$89,3,FALSE)</f>
        <v>20</v>
      </c>
      <c r="BB409" s="44">
        <f>VLOOKUP($AY409, [3]Sheet1!$D$3:$T$89,6,FALSE)</f>
        <v>21</v>
      </c>
      <c r="BC409" s="44">
        <f>VLOOKUP($AY409, [3]Sheet1!$D$3:$T$89,7,FALSE)</f>
        <v>20</v>
      </c>
      <c r="BD409" s="44">
        <f>VLOOKUP($AY409, [3]Sheet1!$D$3:$T$89,10,FALSE)</f>
        <v>22</v>
      </c>
      <c r="BE409" s="44">
        <f>VLOOKUP($AY409, [3]Sheet1!$D$3:$T$89,11,FALSE)</f>
        <v>20</v>
      </c>
      <c r="BF409" s="44">
        <f>VLOOKUP($AY409, [3]Sheet1!$D$3:$T$89,14,FALSE)</f>
        <v>22</v>
      </c>
      <c r="BG409" s="44">
        <f>VLOOKUP($AY409, [3]Sheet1!$D$3:$T$89,15,FALSE)</f>
        <v>20</v>
      </c>
      <c r="BI409" s="49">
        <v>42619</v>
      </c>
      <c r="BJ409" s="50">
        <v>0.74652777777777801</v>
      </c>
      <c r="BK409" s="50">
        <v>0.74652777777777801</v>
      </c>
      <c r="BL409" s="50">
        <v>0.75</v>
      </c>
      <c r="BM409" s="44" t="s">
        <v>1274</v>
      </c>
      <c r="BN409" s="44" t="s">
        <v>1163</v>
      </c>
      <c r="BO409" s="44">
        <v>1021.57196963</v>
      </c>
      <c r="BP409" s="44">
        <v>20.6111111111111</v>
      </c>
      <c r="BQ409" s="44">
        <v>0</v>
      </c>
      <c r="BR409" s="44">
        <v>80</v>
      </c>
      <c r="BS409" s="44">
        <v>170</v>
      </c>
      <c r="BT409" s="44">
        <v>1.4</v>
      </c>
      <c r="BU409" s="44">
        <v>3.5</v>
      </c>
      <c r="BV409" s="44">
        <v>0.1</v>
      </c>
      <c r="BW409" s="44">
        <v>4</v>
      </c>
      <c r="BX409" s="44" t="s">
        <v>1275</v>
      </c>
      <c r="BY409" s="44">
        <v>21</v>
      </c>
      <c r="BZ409" s="44">
        <v>20</v>
      </c>
      <c r="CA409" s="44">
        <v>21</v>
      </c>
      <c r="CB409" s="44">
        <v>20</v>
      </c>
      <c r="CC409" s="44">
        <v>22</v>
      </c>
      <c r="CD409" s="44">
        <v>20</v>
      </c>
      <c r="CE409" s="44">
        <v>22</v>
      </c>
      <c r="CF409" s="44">
        <v>20</v>
      </c>
    </row>
    <row r="410" spans="1:84">
      <c r="A410" s="44" t="s">
        <v>7</v>
      </c>
      <c r="B410" s="45" t="s">
        <v>376</v>
      </c>
      <c r="AJ410" s="49">
        <v>42619</v>
      </c>
      <c r="AK410" s="60">
        <v>0.74652777777777801</v>
      </c>
      <c r="AL410" s="60">
        <v>0.74652777777777801</v>
      </c>
      <c r="AM410" s="60">
        <f t="shared" si="32"/>
        <v>0.75</v>
      </c>
      <c r="AN410" s="61" t="str">
        <f t="shared" si="33"/>
        <v>06/09/2016 17:55:00</v>
      </c>
      <c r="AO410" s="61" t="str">
        <f t="shared" si="34"/>
        <v>06/09/2016 18:00:00</v>
      </c>
      <c r="AP410" s="44">
        <f>VLOOKUP($AN410, [1]TableView_704030_20160816_20160!$D$2:$M$5095,3,FALSE)</f>
        <v>1021.57196963</v>
      </c>
      <c r="AQ410" s="44">
        <f>VLOOKUP($AN410, [1]TableView_704030_20160816_20160!$D$2:$M$5095,8,FALSE)</f>
        <v>20.6111111111111</v>
      </c>
      <c r="AR410" s="44">
        <f>VLOOKUP($AN410, [1]TableView_704030_20160816_20160!$D$2:$M$5095,10,FALSE)</f>
        <v>0</v>
      </c>
      <c r="AS410" s="44">
        <f>VLOOKUP($AN410, [1]TableView_704030_20160816_20160!$D$2:$M$5095,4,FALSE)</f>
        <v>80</v>
      </c>
      <c r="AT410" s="44">
        <f>VLOOKUP($AN410, [1]TableView_704030_20160816_20160!$D$2:$M$5095,6,FALSE)</f>
        <v>170</v>
      </c>
      <c r="AU410" s="44">
        <f>VLOOKUP($AN410, [1]TableView_704030_20160816_20160!$D$2:$M$5095,7,FALSE)</f>
        <v>1.4</v>
      </c>
      <c r="AV410" s="44">
        <f>VLOOKUP($AN410, [1]TableView_704030_20160816_20160!$D$2:$M$5095,2,FALSE)</f>
        <v>3.5</v>
      </c>
      <c r="AW410" s="44">
        <f>VLOOKUP($AO410, [2]aacb8965d69cc6fd1cb3a5cae9e8ae7!$C$6:$F$853,4,FALSE)</f>
        <v>0.1</v>
      </c>
      <c r="AX410" s="44">
        <v>4</v>
      </c>
      <c r="AY410" s="44" t="str">
        <f t="shared" si="35"/>
        <v>06/09/2016 4</v>
      </c>
      <c r="AZ410" s="44">
        <f>VLOOKUP($AY410, [3]Sheet1!$D$3:$T$89,2,FALSE)</f>
        <v>21</v>
      </c>
      <c r="BA410" s="44">
        <f>VLOOKUP($AY410, [3]Sheet1!$D$3:$T$89,3,FALSE)</f>
        <v>20</v>
      </c>
      <c r="BB410" s="44">
        <f>VLOOKUP($AY410, [3]Sheet1!$D$3:$T$89,6,FALSE)</f>
        <v>21</v>
      </c>
      <c r="BC410" s="44">
        <f>VLOOKUP($AY410, [3]Sheet1!$D$3:$T$89,7,FALSE)</f>
        <v>20</v>
      </c>
      <c r="BD410" s="44">
        <f>VLOOKUP($AY410, [3]Sheet1!$D$3:$T$89,10,FALSE)</f>
        <v>22</v>
      </c>
      <c r="BE410" s="44">
        <f>VLOOKUP($AY410, [3]Sheet1!$D$3:$T$89,11,FALSE)</f>
        <v>20</v>
      </c>
      <c r="BF410" s="44">
        <f>VLOOKUP($AY410, [3]Sheet1!$D$3:$T$89,14,FALSE)</f>
        <v>22</v>
      </c>
      <c r="BG410" s="44">
        <f>VLOOKUP($AY410, [3]Sheet1!$D$3:$T$89,15,FALSE)</f>
        <v>20</v>
      </c>
      <c r="BI410" s="49">
        <v>42619</v>
      </c>
      <c r="BJ410" s="50">
        <v>0.74652777777777801</v>
      </c>
      <c r="BK410" s="50">
        <v>0.74652777777777801</v>
      </c>
      <c r="BL410" s="50">
        <v>0.75</v>
      </c>
      <c r="BM410" s="44" t="s">
        <v>1274</v>
      </c>
      <c r="BN410" s="44" t="s">
        <v>1163</v>
      </c>
      <c r="BO410" s="44">
        <v>1021.57196963</v>
      </c>
      <c r="BP410" s="44">
        <v>20.6111111111111</v>
      </c>
      <c r="BQ410" s="44">
        <v>0</v>
      </c>
      <c r="BR410" s="44">
        <v>80</v>
      </c>
      <c r="BS410" s="44">
        <v>170</v>
      </c>
      <c r="BT410" s="44">
        <v>1.4</v>
      </c>
      <c r="BU410" s="44">
        <v>3.5</v>
      </c>
      <c r="BV410" s="44">
        <v>0.1</v>
      </c>
      <c r="BW410" s="44">
        <v>4</v>
      </c>
      <c r="BX410" s="44" t="s">
        <v>1275</v>
      </c>
      <c r="BY410" s="44">
        <v>21</v>
      </c>
      <c r="BZ410" s="44">
        <v>20</v>
      </c>
      <c r="CA410" s="44">
        <v>21</v>
      </c>
      <c r="CB410" s="44">
        <v>20</v>
      </c>
      <c r="CC410" s="44">
        <v>22</v>
      </c>
      <c r="CD410" s="44">
        <v>20</v>
      </c>
      <c r="CE410" s="44">
        <v>22</v>
      </c>
      <c r="CF410" s="44">
        <v>20</v>
      </c>
    </row>
    <row r="411" spans="1:84" s="28" customFormat="1">
      <c r="B411" s="51"/>
      <c r="D411" s="52"/>
      <c r="E411" s="53"/>
      <c r="F411" s="53"/>
      <c r="G411" s="53"/>
      <c r="H411" s="53"/>
      <c r="I411" s="53"/>
      <c r="M411" s="54"/>
      <c r="O411" s="52"/>
      <c r="P411" s="53"/>
      <c r="Q411" s="53"/>
      <c r="R411" s="53"/>
      <c r="S411" s="53"/>
      <c r="T411" s="53"/>
      <c r="U411" s="53"/>
      <c r="X411" s="54"/>
      <c r="Z411" s="52"/>
      <c r="AA411" s="53"/>
      <c r="AB411" s="53"/>
      <c r="AC411" s="53"/>
      <c r="AD411" s="53"/>
      <c r="AE411" s="53"/>
      <c r="AF411" s="53"/>
      <c r="AJ411" s="49">
        <v>42619</v>
      </c>
      <c r="AK411" s="60">
        <v>0.74652777777777801</v>
      </c>
      <c r="AL411" s="60">
        <v>0.74652777777777801</v>
      </c>
      <c r="AM411" s="60">
        <f t="shared" si="32"/>
        <v>0.75</v>
      </c>
      <c r="AN411" s="61" t="str">
        <f t="shared" si="33"/>
        <v>06/09/2016 17:55:00</v>
      </c>
      <c r="AO411" s="61" t="str">
        <f t="shared" si="34"/>
        <v>06/09/2016 18:00:00</v>
      </c>
      <c r="AP411" s="44">
        <f>VLOOKUP($AN411, [1]TableView_704030_20160816_20160!$D$2:$M$5095,3,FALSE)</f>
        <v>1021.57196963</v>
      </c>
      <c r="AQ411" s="44">
        <f>VLOOKUP($AN411, [1]TableView_704030_20160816_20160!$D$2:$M$5095,8,FALSE)</f>
        <v>20.6111111111111</v>
      </c>
      <c r="AR411" s="44">
        <f>VLOOKUP($AN411, [1]TableView_704030_20160816_20160!$D$2:$M$5095,10,FALSE)</f>
        <v>0</v>
      </c>
      <c r="AS411" s="44">
        <f>VLOOKUP($AN411, [1]TableView_704030_20160816_20160!$D$2:$M$5095,4,FALSE)</f>
        <v>80</v>
      </c>
      <c r="AT411" s="44">
        <f>VLOOKUP($AN411, [1]TableView_704030_20160816_20160!$D$2:$M$5095,6,FALSE)</f>
        <v>170</v>
      </c>
      <c r="AU411" s="44">
        <f>VLOOKUP($AN411, [1]TableView_704030_20160816_20160!$D$2:$M$5095,7,FALSE)</f>
        <v>1.4</v>
      </c>
      <c r="AV411" s="44">
        <f>VLOOKUP($AN411, [1]TableView_704030_20160816_20160!$D$2:$M$5095,2,FALSE)</f>
        <v>3.5</v>
      </c>
      <c r="AW411" s="44">
        <f>VLOOKUP($AO411, [2]aacb8965d69cc6fd1cb3a5cae9e8ae7!$C$6:$F$853,4,FALSE)</f>
        <v>0.1</v>
      </c>
      <c r="AX411" s="44">
        <v>4</v>
      </c>
      <c r="AY411" s="44" t="str">
        <f t="shared" si="35"/>
        <v>06/09/2016 4</v>
      </c>
      <c r="AZ411" s="44">
        <f>VLOOKUP($AY411, [3]Sheet1!$D$3:$T$89,2,FALSE)</f>
        <v>21</v>
      </c>
      <c r="BA411" s="44">
        <f>VLOOKUP($AY411, [3]Sheet1!$D$3:$T$89,3,FALSE)</f>
        <v>20</v>
      </c>
      <c r="BB411" s="44">
        <f>VLOOKUP($AY411, [3]Sheet1!$D$3:$T$89,6,FALSE)</f>
        <v>21</v>
      </c>
      <c r="BC411" s="44">
        <f>VLOOKUP($AY411, [3]Sheet1!$D$3:$T$89,7,FALSE)</f>
        <v>20</v>
      </c>
      <c r="BD411" s="44">
        <f>VLOOKUP($AY411, [3]Sheet1!$D$3:$T$89,10,FALSE)</f>
        <v>22</v>
      </c>
      <c r="BE411" s="44">
        <f>VLOOKUP($AY411, [3]Sheet1!$D$3:$T$89,11,FALSE)</f>
        <v>20</v>
      </c>
      <c r="BF411" s="44">
        <f>VLOOKUP($AY411, [3]Sheet1!$D$3:$T$89,14,FALSE)</f>
        <v>22</v>
      </c>
      <c r="BG411" s="44">
        <f>VLOOKUP($AY411, [3]Sheet1!$D$3:$T$89,15,FALSE)</f>
        <v>20</v>
      </c>
      <c r="BI411" s="58">
        <v>42619</v>
      </c>
      <c r="BJ411" s="59">
        <v>0.74652777777777801</v>
      </c>
      <c r="BK411" s="59">
        <v>0.74652777777777801</v>
      </c>
      <c r="BL411" s="59">
        <v>0.75</v>
      </c>
      <c r="BM411" s="28" t="s">
        <v>1274</v>
      </c>
      <c r="BN411" s="28" t="s">
        <v>1163</v>
      </c>
      <c r="BO411" s="28">
        <v>1021.57196963</v>
      </c>
      <c r="BP411" s="28">
        <v>20.6111111111111</v>
      </c>
      <c r="BQ411" s="28">
        <v>0</v>
      </c>
      <c r="BR411" s="28">
        <v>80</v>
      </c>
      <c r="BS411" s="28">
        <v>170</v>
      </c>
      <c r="BT411" s="28">
        <v>1.4</v>
      </c>
      <c r="BU411" s="28">
        <v>3.5</v>
      </c>
      <c r="BV411" s="28">
        <v>0.1</v>
      </c>
      <c r="BW411" s="28">
        <v>4</v>
      </c>
      <c r="BX411" s="28" t="s">
        <v>1275</v>
      </c>
      <c r="BY411" s="28">
        <v>21</v>
      </c>
      <c r="BZ411" s="28">
        <v>20</v>
      </c>
      <c r="CA411" s="28">
        <v>21</v>
      </c>
      <c r="CB411" s="28">
        <v>20</v>
      </c>
      <c r="CC411" s="28">
        <v>22</v>
      </c>
      <c r="CD411" s="28">
        <v>20</v>
      </c>
      <c r="CE411" s="28">
        <v>22</v>
      </c>
      <c r="CF411" s="28">
        <v>20</v>
      </c>
    </row>
    <row r="412" spans="1:84">
      <c r="A412" s="44" t="s">
        <v>0</v>
      </c>
      <c r="B412" s="45" t="s">
        <v>568</v>
      </c>
      <c r="D412" s="46">
        <v>0</v>
      </c>
      <c r="E412" s="47" t="s">
        <v>257</v>
      </c>
      <c r="F412" s="13" t="s">
        <v>342</v>
      </c>
      <c r="J412" s="44" t="s">
        <v>36</v>
      </c>
      <c r="K412" s="44" t="s">
        <v>572</v>
      </c>
      <c r="O412" s="46">
        <v>0</v>
      </c>
      <c r="P412" s="47" t="s">
        <v>100</v>
      </c>
      <c r="Q412" s="47" t="s">
        <v>35</v>
      </c>
      <c r="U412" s="47" t="s">
        <v>36</v>
      </c>
      <c r="Z412" s="46">
        <v>0</v>
      </c>
      <c r="AA412" s="47" t="s">
        <v>102</v>
      </c>
      <c r="AB412" s="47" t="s">
        <v>484</v>
      </c>
      <c r="AC412" s="47" t="s">
        <v>41</v>
      </c>
      <c r="AD412" s="47">
        <v>9</v>
      </c>
      <c r="AF412" s="47" t="s">
        <v>36</v>
      </c>
      <c r="AG412" s="47" t="s">
        <v>72</v>
      </c>
      <c r="AJ412" s="49">
        <v>42620</v>
      </c>
      <c r="AK412" s="60">
        <v>0.4458333333333333</v>
      </c>
      <c r="AL412" s="60">
        <f t="shared" si="31"/>
        <v>0.44444444444444442</v>
      </c>
      <c r="AM412" s="60">
        <f t="shared" si="32"/>
        <v>0.4375</v>
      </c>
      <c r="AN412" s="61" t="str">
        <f t="shared" si="33"/>
        <v>07/09/2016 10:40:00</v>
      </c>
      <c r="AO412" s="61" t="str">
        <f t="shared" si="34"/>
        <v>07/09/2016 10:30:00</v>
      </c>
      <c r="AP412" s="44">
        <f>VLOOKUP($AN412, [1]TableView_704030_20160816_20160!$D$2:$M$5095,3,FALSE)</f>
        <v>1016.89875281</v>
      </c>
      <c r="AQ412" s="44">
        <f>VLOOKUP($AN412, [1]TableView_704030_20160816_20160!$D$2:$M$5095,8,FALSE)</f>
        <v>21.5</v>
      </c>
      <c r="AR412" s="44">
        <f>VLOOKUP($AN412, [1]TableView_704030_20160816_20160!$D$2:$M$5095,10,FALSE)</f>
        <v>0</v>
      </c>
      <c r="AS412" s="44">
        <f>VLOOKUP($AN412, [1]TableView_704030_20160816_20160!$D$2:$M$5095,4,FALSE)</f>
        <v>89</v>
      </c>
      <c r="AT412" s="44">
        <f>VLOOKUP($AN412, [1]TableView_704030_20160816_20160!$D$2:$M$5095,6,FALSE)</f>
        <v>116</v>
      </c>
      <c r="AU412" s="44">
        <f>VLOOKUP($AN412, [1]TableView_704030_20160816_20160!$D$2:$M$5095,7,FALSE)</f>
        <v>3.9</v>
      </c>
      <c r="AV412" s="44">
        <f>VLOOKUP($AN412, [1]TableView_704030_20160816_20160!$D$2:$M$5095,2,FALSE)</f>
        <v>7</v>
      </c>
      <c r="AW412" s="44">
        <f>VLOOKUP($AO412, [2]aacb8965d69cc6fd1cb3a5cae9e8ae7!$C$6:$F$853,4,FALSE)</f>
        <v>1.5</v>
      </c>
      <c r="AX412" s="44">
        <v>1</v>
      </c>
      <c r="AY412" s="44" t="str">
        <f t="shared" si="35"/>
        <v>07/09/2016 1</v>
      </c>
      <c r="AZ412" s="44">
        <f>VLOOKUP($AY412, [3]Sheet1!$D$3:$T$89,2,FALSE)</f>
        <v>22</v>
      </c>
      <c r="BA412" s="44">
        <f>VLOOKUP($AY412, [3]Sheet1!$D$3:$T$89,3,FALSE)</f>
        <v>20</v>
      </c>
      <c r="BB412" s="44">
        <f>VLOOKUP($AY412, [3]Sheet1!$D$3:$T$89,6,FALSE)</f>
        <v>21</v>
      </c>
      <c r="BC412" s="44">
        <f>VLOOKUP($AY412, [3]Sheet1!$D$3:$T$89,7,FALSE)</f>
        <v>20</v>
      </c>
      <c r="BD412" s="44">
        <f>VLOOKUP($AY412, [3]Sheet1!$D$3:$T$89,10,FALSE)</f>
        <v>20</v>
      </c>
      <c r="BE412" s="44">
        <f>VLOOKUP($AY412, [3]Sheet1!$D$3:$T$89,11,FALSE)</f>
        <v>19</v>
      </c>
      <c r="BF412" s="44">
        <f>VLOOKUP($AY412, [3]Sheet1!$D$3:$T$89,14,FALSE)</f>
        <v>20</v>
      </c>
      <c r="BG412" s="44">
        <f>VLOOKUP($AY412, [3]Sheet1!$D$3:$T$89,15,FALSE)</f>
        <v>19</v>
      </c>
      <c r="BI412" s="49">
        <v>42620</v>
      </c>
      <c r="BJ412" s="50">
        <v>0.4458333333333333</v>
      </c>
      <c r="BK412" s="50">
        <v>0.44444444444444442</v>
      </c>
      <c r="BL412" s="50">
        <v>0.4375</v>
      </c>
      <c r="BM412" s="44" t="s">
        <v>1164</v>
      </c>
      <c r="BN412" s="44" t="s">
        <v>1276</v>
      </c>
      <c r="BO412" s="44">
        <v>1016.89875281</v>
      </c>
      <c r="BP412" s="44">
        <v>21.5</v>
      </c>
      <c r="BQ412" s="44">
        <v>0</v>
      </c>
      <c r="BR412" s="44">
        <v>89</v>
      </c>
      <c r="BS412" s="44">
        <v>116</v>
      </c>
      <c r="BT412" s="44">
        <v>3.9</v>
      </c>
      <c r="BU412" s="44">
        <v>7</v>
      </c>
      <c r="BV412" s="44">
        <v>1.5</v>
      </c>
      <c r="BW412" s="44">
        <v>1</v>
      </c>
      <c r="BX412" s="44" t="s">
        <v>1277</v>
      </c>
      <c r="BY412" s="44">
        <v>22</v>
      </c>
      <c r="BZ412" s="44">
        <v>20</v>
      </c>
      <c r="CA412" s="44">
        <v>21</v>
      </c>
      <c r="CB412" s="44">
        <v>20</v>
      </c>
      <c r="CC412" s="44">
        <v>20</v>
      </c>
      <c r="CD412" s="44">
        <v>19</v>
      </c>
      <c r="CE412" s="44">
        <v>20</v>
      </c>
      <c r="CF412" s="44">
        <v>19</v>
      </c>
    </row>
    <row r="413" spans="1:84">
      <c r="A413" s="44" t="s">
        <v>1</v>
      </c>
      <c r="B413" s="45" t="s">
        <v>571</v>
      </c>
      <c r="D413" s="46">
        <v>2.0833333333333332E-2</v>
      </c>
      <c r="O413" s="46">
        <v>2.0833333333333332E-2</v>
      </c>
      <c r="Z413" s="46">
        <v>5.4282407407407404E-3</v>
      </c>
      <c r="AA413" s="47" t="s">
        <v>102</v>
      </c>
      <c r="AB413" s="47" t="s">
        <v>484</v>
      </c>
      <c r="AC413" s="47" t="s">
        <v>57</v>
      </c>
      <c r="AD413" s="47">
        <v>8</v>
      </c>
      <c r="AF413" s="47" t="s">
        <v>36</v>
      </c>
      <c r="AG413" s="47" t="s">
        <v>574</v>
      </c>
      <c r="AJ413" s="49">
        <v>42620</v>
      </c>
      <c r="AK413" s="60">
        <v>0.4458333333333333</v>
      </c>
      <c r="AL413" s="60">
        <f t="shared" si="31"/>
        <v>0.44444444444444442</v>
      </c>
      <c r="AM413" s="60">
        <f t="shared" si="32"/>
        <v>0.4375</v>
      </c>
      <c r="AN413" s="61" t="str">
        <f t="shared" si="33"/>
        <v>07/09/2016 10:40:00</v>
      </c>
      <c r="AO413" s="61" t="str">
        <f t="shared" si="34"/>
        <v>07/09/2016 10:30:00</v>
      </c>
      <c r="AP413" s="44">
        <f>VLOOKUP($AN413, [1]TableView_704030_20160816_20160!$D$2:$M$5095,3,FALSE)</f>
        <v>1016.89875281</v>
      </c>
      <c r="AQ413" s="44">
        <f>VLOOKUP($AN413, [1]TableView_704030_20160816_20160!$D$2:$M$5095,8,FALSE)</f>
        <v>21.5</v>
      </c>
      <c r="AR413" s="44">
        <f>VLOOKUP($AN413, [1]TableView_704030_20160816_20160!$D$2:$M$5095,10,FALSE)</f>
        <v>0</v>
      </c>
      <c r="AS413" s="44">
        <f>VLOOKUP($AN413, [1]TableView_704030_20160816_20160!$D$2:$M$5095,4,FALSE)</f>
        <v>89</v>
      </c>
      <c r="AT413" s="44">
        <f>VLOOKUP($AN413, [1]TableView_704030_20160816_20160!$D$2:$M$5095,6,FALSE)</f>
        <v>116</v>
      </c>
      <c r="AU413" s="44">
        <f>VLOOKUP($AN413, [1]TableView_704030_20160816_20160!$D$2:$M$5095,7,FALSE)</f>
        <v>3.9</v>
      </c>
      <c r="AV413" s="44">
        <f>VLOOKUP($AN413, [1]TableView_704030_20160816_20160!$D$2:$M$5095,2,FALSE)</f>
        <v>7</v>
      </c>
      <c r="AW413" s="44">
        <f>VLOOKUP($AO413, [2]aacb8965d69cc6fd1cb3a5cae9e8ae7!$C$6:$F$853,4,FALSE)</f>
        <v>1.5</v>
      </c>
      <c r="AX413" s="44">
        <v>1</v>
      </c>
      <c r="AY413" s="44" t="str">
        <f t="shared" si="35"/>
        <v>07/09/2016 1</v>
      </c>
      <c r="AZ413" s="44">
        <f>VLOOKUP($AY413, [3]Sheet1!$D$3:$T$89,2,FALSE)</f>
        <v>22</v>
      </c>
      <c r="BA413" s="44">
        <f>VLOOKUP($AY413, [3]Sheet1!$D$3:$T$89,3,FALSE)</f>
        <v>20</v>
      </c>
      <c r="BB413" s="44">
        <f>VLOOKUP($AY413, [3]Sheet1!$D$3:$T$89,6,FALSE)</f>
        <v>21</v>
      </c>
      <c r="BC413" s="44">
        <f>VLOOKUP($AY413, [3]Sheet1!$D$3:$T$89,7,FALSE)</f>
        <v>20</v>
      </c>
      <c r="BD413" s="44">
        <f>VLOOKUP($AY413, [3]Sheet1!$D$3:$T$89,10,FALSE)</f>
        <v>20</v>
      </c>
      <c r="BE413" s="44">
        <f>VLOOKUP($AY413, [3]Sheet1!$D$3:$T$89,11,FALSE)</f>
        <v>19</v>
      </c>
      <c r="BF413" s="44">
        <f>VLOOKUP($AY413, [3]Sheet1!$D$3:$T$89,14,FALSE)</f>
        <v>20</v>
      </c>
      <c r="BG413" s="44">
        <f>VLOOKUP($AY413, [3]Sheet1!$D$3:$T$89,15,FALSE)</f>
        <v>19</v>
      </c>
      <c r="BI413" s="49">
        <v>42620</v>
      </c>
      <c r="BJ413" s="50">
        <v>0.4458333333333333</v>
      </c>
      <c r="BK413" s="50">
        <v>0.44444444444444442</v>
      </c>
      <c r="BL413" s="50">
        <v>0.4375</v>
      </c>
      <c r="BM413" s="44" t="s">
        <v>1164</v>
      </c>
      <c r="BN413" s="44" t="s">
        <v>1276</v>
      </c>
      <c r="BO413" s="44">
        <v>1016.89875281</v>
      </c>
      <c r="BP413" s="44">
        <v>21.5</v>
      </c>
      <c r="BQ413" s="44">
        <v>0</v>
      </c>
      <c r="BR413" s="44">
        <v>89</v>
      </c>
      <c r="BS413" s="44">
        <v>116</v>
      </c>
      <c r="BT413" s="44">
        <v>3.9</v>
      </c>
      <c r="BU413" s="44">
        <v>7</v>
      </c>
      <c r="BV413" s="44">
        <v>1.5</v>
      </c>
      <c r="BW413" s="44">
        <v>1</v>
      </c>
      <c r="BX413" s="44" t="s">
        <v>1277</v>
      </c>
      <c r="BY413" s="44">
        <v>22</v>
      </c>
      <c r="BZ413" s="44">
        <v>20</v>
      </c>
      <c r="CA413" s="44">
        <v>21</v>
      </c>
      <c r="CB413" s="44">
        <v>20</v>
      </c>
      <c r="CC413" s="44">
        <v>20</v>
      </c>
      <c r="CD413" s="44">
        <v>19</v>
      </c>
      <c r="CE413" s="44">
        <v>20</v>
      </c>
      <c r="CF413" s="44">
        <v>19</v>
      </c>
    </row>
    <row r="414" spans="1:84">
      <c r="A414" s="44" t="s">
        <v>2</v>
      </c>
      <c r="B414" s="45" t="s">
        <v>20</v>
      </c>
      <c r="Z414" s="46">
        <v>9.4097222222222238E-3</v>
      </c>
      <c r="AA414" s="47" t="s">
        <v>102</v>
      </c>
      <c r="AB414" s="47" t="s">
        <v>54</v>
      </c>
      <c r="AF414" s="47" t="s">
        <v>36</v>
      </c>
      <c r="AG414" s="44" t="s">
        <v>575</v>
      </c>
      <c r="AJ414" s="49">
        <v>42620</v>
      </c>
      <c r="AK414" s="60">
        <v>0.44583333333333303</v>
      </c>
      <c r="AL414" s="60">
        <f t="shared" si="31"/>
        <v>0.44444444444444442</v>
      </c>
      <c r="AM414" s="60">
        <f t="shared" si="32"/>
        <v>0.4375</v>
      </c>
      <c r="AN414" s="61" t="str">
        <f t="shared" si="33"/>
        <v>07/09/2016 10:40:00</v>
      </c>
      <c r="AO414" s="61" t="str">
        <f t="shared" si="34"/>
        <v>07/09/2016 10:30:00</v>
      </c>
      <c r="AP414" s="44">
        <f>VLOOKUP($AN414, [1]TableView_704030_20160816_20160!$D$2:$M$5095,3,FALSE)</f>
        <v>1016.89875281</v>
      </c>
      <c r="AQ414" s="44">
        <f>VLOOKUP($AN414, [1]TableView_704030_20160816_20160!$D$2:$M$5095,8,FALSE)</f>
        <v>21.5</v>
      </c>
      <c r="AR414" s="44">
        <f>VLOOKUP($AN414, [1]TableView_704030_20160816_20160!$D$2:$M$5095,10,FALSE)</f>
        <v>0</v>
      </c>
      <c r="AS414" s="44">
        <f>VLOOKUP($AN414, [1]TableView_704030_20160816_20160!$D$2:$M$5095,4,FALSE)</f>
        <v>89</v>
      </c>
      <c r="AT414" s="44">
        <f>VLOOKUP($AN414, [1]TableView_704030_20160816_20160!$D$2:$M$5095,6,FALSE)</f>
        <v>116</v>
      </c>
      <c r="AU414" s="44">
        <f>VLOOKUP($AN414, [1]TableView_704030_20160816_20160!$D$2:$M$5095,7,FALSE)</f>
        <v>3.9</v>
      </c>
      <c r="AV414" s="44">
        <f>VLOOKUP($AN414, [1]TableView_704030_20160816_20160!$D$2:$M$5095,2,FALSE)</f>
        <v>7</v>
      </c>
      <c r="AW414" s="44">
        <f>VLOOKUP($AO414, [2]aacb8965d69cc6fd1cb3a5cae9e8ae7!$C$6:$F$853,4,FALSE)</f>
        <v>1.5</v>
      </c>
      <c r="AX414" s="44">
        <v>1</v>
      </c>
      <c r="AY414" s="44" t="str">
        <f t="shared" si="35"/>
        <v>07/09/2016 1</v>
      </c>
      <c r="AZ414" s="44">
        <f>VLOOKUP($AY414, [3]Sheet1!$D$3:$T$89,2,FALSE)</f>
        <v>22</v>
      </c>
      <c r="BA414" s="44">
        <f>VLOOKUP($AY414, [3]Sheet1!$D$3:$T$89,3,FALSE)</f>
        <v>20</v>
      </c>
      <c r="BB414" s="44">
        <f>VLOOKUP($AY414, [3]Sheet1!$D$3:$T$89,6,FALSE)</f>
        <v>21</v>
      </c>
      <c r="BC414" s="44">
        <f>VLOOKUP($AY414, [3]Sheet1!$D$3:$T$89,7,FALSE)</f>
        <v>20</v>
      </c>
      <c r="BD414" s="44">
        <f>VLOOKUP($AY414, [3]Sheet1!$D$3:$T$89,10,FALSE)</f>
        <v>20</v>
      </c>
      <c r="BE414" s="44">
        <f>VLOOKUP($AY414, [3]Sheet1!$D$3:$T$89,11,FALSE)</f>
        <v>19</v>
      </c>
      <c r="BF414" s="44">
        <f>VLOOKUP($AY414, [3]Sheet1!$D$3:$T$89,14,FALSE)</f>
        <v>20</v>
      </c>
      <c r="BG414" s="44">
        <f>VLOOKUP($AY414, [3]Sheet1!$D$3:$T$89,15,FALSE)</f>
        <v>19</v>
      </c>
      <c r="BI414" s="49">
        <v>42620</v>
      </c>
      <c r="BJ414" s="50">
        <v>0.44583333333333303</v>
      </c>
      <c r="BK414" s="50">
        <v>0.44444444444444442</v>
      </c>
      <c r="BL414" s="50">
        <v>0.4375</v>
      </c>
      <c r="BM414" s="44" t="s">
        <v>1164</v>
      </c>
      <c r="BN414" s="44" t="s">
        <v>1276</v>
      </c>
      <c r="BO414" s="44">
        <v>1016.89875281</v>
      </c>
      <c r="BP414" s="44">
        <v>21.5</v>
      </c>
      <c r="BQ414" s="44">
        <v>0</v>
      </c>
      <c r="BR414" s="44">
        <v>89</v>
      </c>
      <c r="BS414" s="44">
        <v>116</v>
      </c>
      <c r="BT414" s="44">
        <v>3.9</v>
      </c>
      <c r="BU414" s="44">
        <v>7</v>
      </c>
      <c r="BV414" s="44">
        <v>1.5</v>
      </c>
      <c r="BW414" s="44">
        <v>1</v>
      </c>
      <c r="BX414" s="44" t="s">
        <v>1277</v>
      </c>
      <c r="BY414" s="44">
        <v>22</v>
      </c>
      <c r="BZ414" s="44">
        <v>20</v>
      </c>
      <c r="CA414" s="44">
        <v>21</v>
      </c>
      <c r="CB414" s="44">
        <v>20</v>
      </c>
      <c r="CC414" s="44">
        <v>20</v>
      </c>
      <c r="CD414" s="44">
        <v>19</v>
      </c>
      <c r="CE414" s="44">
        <v>20</v>
      </c>
      <c r="CF414" s="44">
        <v>19</v>
      </c>
    </row>
    <row r="415" spans="1:84">
      <c r="A415" s="44" t="s">
        <v>3</v>
      </c>
      <c r="B415" s="45" t="s">
        <v>21</v>
      </c>
      <c r="Z415" s="46">
        <v>1.1087962962962964E-2</v>
      </c>
      <c r="AA415" s="47" t="s">
        <v>459</v>
      </c>
      <c r="AB415" s="47" t="s">
        <v>573</v>
      </c>
      <c r="AF415" s="47" t="s">
        <v>29</v>
      </c>
      <c r="AG415" s="44" t="s">
        <v>55</v>
      </c>
      <c r="AJ415" s="49">
        <v>42620</v>
      </c>
      <c r="AK415" s="60">
        <v>0.44583333333333303</v>
      </c>
      <c r="AL415" s="60">
        <f t="shared" si="31"/>
        <v>0.44444444444444442</v>
      </c>
      <c r="AM415" s="60">
        <f t="shared" si="32"/>
        <v>0.4375</v>
      </c>
      <c r="AN415" s="61" t="str">
        <f t="shared" si="33"/>
        <v>07/09/2016 10:40:00</v>
      </c>
      <c r="AO415" s="61" t="str">
        <f t="shared" si="34"/>
        <v>07/09/2016 10:30:00</v>
      </c>
      <c r="AP415" s="44">
        <f>VLOOKUP($AN415, [1]TableView_704030_20160816_20160!$D$2:$M$5095,3,FALSE)</f>
        <v>1016.89875281</v>
      </c>
      <c r="AQ415" s="44">
        <f>VLOOKUP($AN415, [1]TableView_704030_20160816_20160!$D$2:$M$5095,8,FALSE)</f>
        <v>21.5</v>
      </c>
      <c r="AR415" s="44">
        <f>VLOOKUP($AN415, [1]TableView_704030_20160816_20160!$D$2:$M$5095,10,FALSE)</f>
        <v>0</v>
      </c>
      <c r="AS415" s="44">
        <f>VLOOKUP($AN415, [1]TableView_704030_20160816_20160!$D$2:$M$5095,4,FALSE)</f>
        <v>89</v>
      </c>
      <c r="AT415" s="44">
        <f>VLOOKUP($AN415, [1]TableView_704030_20160816_20160!$D$2:$M$5095,6,FALSE)</f>
        <v>116</v>
      </c>
      <c r="AU415" s="44">
        <f>VLOOKUP($AN415, [1]TableView_704030_20160816_20160!$D$2:$M$5095,7,FALSE)</f>
        <v>3.9</v>
      </c>
      <c r="AV415" s="44">
        <f>VLOOKUP($AN415, [1]TableView_704030_20160816_20160!$D$2:$M$5095,2,FALSE)</f>
        <v>7</v>
      </c>
      <c r="AW415" s="44">
        <f>VLOOKUP($AO415, [2]aacb8965d69cc6fd1cb3a5cae9e8ae7!$C$6:$F$853,4,FALSE)</f>
        <v>1.5</v>
      </c>
      <c r="AX415" s="44">
        <v>1</v>
      </c>
      <c r="AY415" s="44" t="str">
        <f t="shared" si="35"/>
        <v>07/09/2016 1</v>
      </c>
      <c r="AZ415" s="44">
        <f>VLOOKUP($AY415, [3]Sheet1!$D$3:$T$89,2,FALSE)</f>
        <v>22</v>
      </c>
      <c r="BA415" s="44">
        <f>VLOOKUP($AY415, [3]Sheet1!$D$3:$T$89,3,FALSE)</f>
        <v>20</v>
      </c>
      <c r="BB415" s="44">
        <f>VLOOKUP($AY415, [3]Sheet1!$D$3:$T$89,6,FALSE)</f>
        <v>21</v>
      </c>
      <c r="BC415" s="44">
        <f>VLOOKUP($AY415, [3]Sheet1!$D$3:$T$89,7,FALSE)</f>
        <v>20</v>
      </c>
      <c r="BD415" s="44">
        <f>VLOOKUP($AY415, [3]Sheet1!$D$3:$T$89,10,FALSE)</f>
        <v>20</v>
      </c>
      <c r="BE415" s="44">
        <f>VLOOKUP($AY415, [3]Sheet1!$D$3:$T$89,11,FALSE)</f>
        <v>19</v>
      </c>
      <c r="BF415" s="44">
        <f>VLOOKUP($AY415, [3]Sheet1!$D$3:$T$89,14,FALSE)</f>
        <v>20</v>
      </c>
      <c r="BG415" s="44">
        <f>VLOOKUP($AY415, [3]Sheet1!$D$3:$T$89,15,FALSE)</f>
        <v>19</v>
      </c>
      <c r="BI415" s="49">
        <v>42620</v>
      </c>
      <c r="BJ415" s="50">
        <v>0.44583333333333303</v>
      </c>
      <c r="BK415" s="50">
        <v>0.44444444444444442</v>
      </c>
      <c r="BL415" s="50">
        <v>0.4375</v>
      </c>
      <c r="BM415" s="44" t="s">
        <v>1164</v>
      </c>
      <c r="BN415" s="44" t="s">
        <v>1276</v>
      </c>
      <c r="BO415" s="44">
        <v>1016.89875281</v>
      </c>
      <c r="BP415" s="44">
        <v>21.5</v>
      </c>
      <c r="BQ415" s="44">
        <v>0</v>
      </c>
      <c r="BR415" s="44">
        <v>89</v>
      </c>
      <c r="BS415" s="44">
        <v>116</v>
      </c>
      <c r="BT415" s="44">
        <v>3.9</v>
      </c>
      <c r="BU415" s="44">
        <v>7</v>
      </c>
      <c r="BV415" s="44">
        <v>1.5</v>
      </c>
      <c r="BW415" s="44">
        <v>1</v>
      </c>
      <c r="BX415" s="44" t="s">
        <v>1277</v>
      </c>
      <c r="BY415" s="44">
        <v>22</v>
      </c>
      <c r="BZ415" s="44">
        <v>20</v>
      </c>
      <c r="CA415" s="44">
        <v>21</v>
      </c>
      <c r="CB415" s="44">
        <v>20</v>
      </c>
      <c r="CC415" s="44">
        <v>20</v>
      </c>
      <c r="CD415" s="44">
        <v>19</v>
      </c>
      <c r="CE415" s="44">
        <v>20</v>
      </c>
      <c r="CF415" s="44">
        <v>19</v>
      </c>
    </row>
    <row r="416" spans="1:84">
      <c r="A416" s="44" t="s">
        <v>4</v>
      </c>
      <c r="B416" s="45" t="s">
        <v>22</v>
      </c>
      <c r="Z416" s="46">
        <v>1.1712962962962965E-2</v>
      </c>
      <c r="AA416" s="47" t="s">
        <v>49</v>
      </c>
      <c r="AB416" s="47" t="s">
        <v>52</v>
      </c>
      <c r="AF416" s="47" t="s">
        <v>36</v>
      </c>
      <c r="AG416" s="44" t="s">
        <v>576</v>
      </c>
      <c r="AJ416" s="49">
        <v>42620</v>
      </c>
      <c r="AK416" s="60">
        <v>0.44583333333333303</v>
      </c>
      <c r="AL416" s="60">
        <f t="shared" si="31"/>
        <v>0.44444444444444442</v>
      </c>
      <c r="AM416" s="60">
        <f t="shared" si="32"/>
        <v>0.4375</v>
      </c>
      <c r="AN416" s="61" t="str">
        <f t="shared" si="33"/>
        <v>07/09/2016 10:40:00</v>
      </c>
      <c r="AO416" s="61" t="str">
        <f t="shared" si="34"/>
        <v>07/09/2016 10:30:00</v>
      </c>
      <c r="AP416" s="44">
        <f>VLOOKUP($AN416, [1]TableView_704030_20160816_20160!$D$2:$M$5095,3,FALSE)</f>
        <v>1016.89875281</v>
      </c>
      <c r="AQ416" s="44">
        <f>VLOOKUP($AN416, [1]TableView_704030_20160816_20160!$D$2:$M$5095,8,FALSE)</f>
        <v>21.5</v>
      </c>
      <c r="AR416" s="44">
        <f>VLOOKUP($AN416, [1]TableView_704030_20160816_20160!$D$2:$M$5095,10,FALSE)</f>
        <v>0</v>
      </c>
      <c r="AS416" s="44">
        <f>VLOOKUP($AN416, [1]TableView_704030_20160816_20160!$D$2:$M$5095,4,FALSE)</f>
        <v>89</v>
      </c>
      <c r="AT416" s="44">
        <f>VLOOKUP($AN416, [1]TableView_704030_20160816_20160!$D$2:$M$5095,6,FALSE)</f>
        <v>116</v>
      </c>
      <c r="AU416" s="44">
        <f>VLOOKUP($AN416, [1]TableView_704030_20160816_20160!$D$2:$M$5095,7,FALSE)</f>
        <v>3.9</v>
      </c>
      <c r="AV416" s="44">
        <f>VLOOKUP($AN416, [1]TableView_704030_20160816_20160!$D$2:$M$5095,2,FALSE)</f>
        <v>7</v>
      </c>
      <c r="AW416" s="44">
        <f>VLOOKUP($AO416, [2]aacb8965d69cc6fd1cb3a5cae9e8ae7!$C$6:$F$853,4,FALSE)</f>
        <v>1.5</v>
      </c>
      <c r="AX416" s="44">
        <v>1</v>
      </c>
      <c r="AY416" s="44" t="str">
        <f t="shared" si="35"/>
        <v>07/09/2016 1</v>
      </c>
      <c r="AZ416" s="44">
        <f>VLOOKUP($AY416, [3]Sheet1!$D$3:$T$89,2,FALSE)</f>
        <v>22</v>
      </c>
      <c r="BA416" s="44">
        <f>VLOOKUP($AY416, [3]Sheet1!$D$3:$T$89,3,FALSE)</f>
        <v>20</v>
      </c>
      <c r="BB416" s="44">
        <f>VLOOKUP($AY416, [3]Sheet1!$D$3:$T$89,6,FALSE)</f>
        <v>21</v>
      </c>
      <c r="BC416" s="44">
        <f>VLOOKUP($AY416, [3]Sheet1!$D$3:$T$89,7,FALSE)</f>
        <v>20</v>
      </c>
      <c r="BD416" s="44">
        <f>VLOOKUP($AY416, [3]Sheet1!$D$3:$T$89,10,FALSE)</f>
        <v>20</v>
      </c>
      <c r="BE416" s="44">
        <f>VLOOKUP($AY416, [3]Sheet1!$D$3:$T$89,11,FALSE)</f>
        <v>19</v>
      </c>
      <c r="BF416" s="44">
        <f>VLOOKUP($AY416, [3]Sheet1!$D$3:$T$89,14,FALSE)</f>
        <v>20</v>
      </c>
      <c r="BG416" s="44">
        <f>VLOOKUP($AY416, [3]Sheet1!$D$3:$T$89,15,FALSE)</f>
        <v>19</v>
      </c>
      <c r="BI416" s="49">
        <v>42620</v>
      </c>
      <c r="BJ416" s="50">
        <v>0.44583333333333303</v>
      </c>
      <c r="BK416" s="50">
        <v>0.44444444444444442</v>
      </c>
      <c r="BL416" s="50">
        <v>0.4375</v>
      </c>
      <c r="BM416" s="44" t="s">
        <v>1164</v>
      </c>
      <c r="BN416" s="44" t="s">
        <v>1276</v>
      </c>
      <c r="BO416" s="44">
        <v>1016.89875281</v>
      </c>
      <c r="BP416" s="44">
        <v>21.5</v>
      </c>
      <c r="BQ416" s="44">
        <v>0</v>
      </c>
      <c r="BR416" s="44">
        <v>89</v>
      </c>
      <c r="BS416" s="44">
        <v>116</v>
      </c>
      <c r="BT416" s="44">
        <v>3.9</v>
      </c>
      <c r="BU416" s="44">
        <v>7</v>
      </c>
      <c r="BV416" s="44">
        <v>1.5</v>
      </c>
      <c r="BW416" s="44">
        <v>1</v>
      </c>
      <c r="BX416" s="44" t="s">
        <v>1277</v>
      </c>
      <c r="BY416" s="44">
        <v>22</v>
      </c>
      <c r="BZ416" s="44">
        <v>20</v>
      </c>
      <c r="CA416" s="44">
        <v>21</v>
      </c>
      <c r="CB416" s="44">
        <v>20</v>
      </c>
      <c r="CC416" s="44">
        <v>20</v>
      </c>
      <c r="CD416" s="44">
        <v>19</v>
      </c>
      <c r="CE416" s="44">
        <v>20</v>
      </c>
      <c r="CF416" s="44">
        <v>19</v>
      </c>
    </row>
    <row r="417" spans="1:84">
      <c r="A417" s="44" t="s">
        <v>5</v>
      </c>
      <c r="B417" s="45" t="s">
        <v>570</v>
      </c>
      <c r="Z417" s="46">
        <v>2.0833333333333332E-2</v>
      </c>
      <c r="AJ417" s="49">
        <v>42620</v>
      </c>
      <c r="AK417" s="60">
        <v>0.44583333333333303</v>
      </c>
      <c r="AL417" s="60">
        <f t="shared" si="31"/>
        <v>0.44444444444444442</v>
      </c>
      <c r="AM417" s="60">
        <f t="shared" si="32"/>
        <v>0.4375</v>
      </c>
      <c r="AN417" s="61" t="str">
        <f t="shared" si="33"/>
        <v>07/09/2016 10:40:00</v>
      </c>
      <c r="AO417" s="61" t="str">
        <f t="shared" si="34"/>
        <v>07/09/2016 10:30:00</v>
      </c>
      <c r="AP417" s="44">
        <f>VLOOKUP($AN417, [1]TableView_704030_20160816_20160!$D$2:$M$5095,3,FALSE)</f>
        <v>1016.89875281</v>
      </c>
      <c r="AQ417" s="44">
        <f>VLOOKUP($AN417, [1]TableView_704030_20160816_20160!$D$2:$M$5095,8,FALSE)</f>
        <v>21.5</v>
      </c>
      <c r="AR417" s="44">
        <f>VLOOKUP($AN417, [1]TableView_704030_20160816_20160!$D$2:$M$5095,10,FALSE)</f>
        <v>0</v>
      </c>
      <c r="AS417" s="44">
        <f>VLOOKUP($AN417, [1]TableView_704030_20160816_20160!$D$2:$M$5095,4,FALSE)</f>
        <v>89</v>
      </c>
      <c r="AT417" s="44">
        <f>VLOOKUP($AN417, [1]TableView_704030_20160816_20160!$D$2:$M$5095,6,FALSE)</f>
        <v>116</v>
      </c>
      <c r="AU417" s="44">
        <f>VLOOKUP($AN417, [1]TableView_704030_20160816_20160!$D$2:$M$5095,7,FALSE)</f>
        <v>3.9</v>
      </c>
      <c r="AV417" s="44">
        <f>VLOOKUP($AN417, [1]TableView_704030_20160816_20160!$D$2:$M$5095,2,FALSE)</f>
        <v>7</v>
      </c>
      <c r="AW417" s="44">
        <f>VLOOKUP($AO417, [2]aacb8965d69cc6fd1cb3a5cae9e8ae7!$C$6:$F$853,4,FALSE)</f>
        <v>1.5</v>
      </c>
      <c r="AX417" s="44">
        <v>1</v>
      </c>
      <c r="AY417" s="44" t="str">
        <f t="shared" si="35"/>
        <v>07/09/2016 1</v>
      </c>
      <c r="AZ417" s="44">
        <f>VLOOKUP($AY417, [3]Sheet1!$D$3:$T$89,2,FALSE)</f>
        <v>22</v>
      </c>
      <c r="BA417" s="44">
        <f>VLOOKUP($AY417, [3]Sheet1!$D$3:$T$89,3,FALSE)</f>
        <v>20</v>
      </c>
      <c r="BB417" s="44">
        <f>VLOOKUP($AY417, [3]Sheet1!$D$3:$T$89,6,FALSE)</f>
        <v>21</v>
      </c>
      <c r="BC417" s="44">
        <f>VLOOKUP($AY417, [3]Sheet1!$D$3:$T$89,7,FALSE)</f>
        <v>20</v>
      </c>
      <c r="BD417" s="44">
        <f>VLOOKUP($AY417, [3]Sheet1!$D$3:$T$89,10,FALSE)</f>
        <v>20</v>
      </c>
      <c r="BE417" s="44">
        <f>VLOOKUP($AY417, [3]Sheet1!$D$3:$T$89,11,FALSE)</f>
        <v>19</v>
      </c>
      <c r="BF417" s="44">
        <f>VLOOKUP($AY417, [3]Sheet1!$D$3:$T$89,14,FALSE)</f>
        <v>20</v>
      </c>
      <c r="BG417" s="44">
        <f>VLOOKUP($AY417, [3]Sheet1!$D$3:$T$89,15,FALSE)</f>
        <v>19</v>
      </c>
      <c r="BI417" s="49">
        <v>42620</v>
      </c>
      <c r="BJ417" s="50">
        <v>0.44583333333333303</v>
      </c>
      <c r="BK417" s="50">
        <v>0.44444444444444442</v>
      </c>
      <c r="BL417" s="50">
        <v>0.4375</v>
      </c>
      <c r="BM417" s="44" t="s">
        <v>1164</v>
      </c>
      <c r="BN417" s="44" t="s">
        <v>1276</v>
      </c>
      <c r="BO417" s="44">
        <v>1016.89875281</v>
      </c>
      <c r="BP417" s="44">
        <v>21.5</v>
      </c>
      <c r="BQ417" s="44">
        <v>0</v>
      </c>
      <c r="BR417" s="44">
        <v>89</v>
      </c>
      <c r="BS417" s="44">
        <v>116</v>
      </c>
      <c r="BT417" s="44">
        <v>3.9</v>
      </c>
      <c r="BU417" s="44">
        <v>7</v>
      </c>
      <c r="BV417" s="44">
        <v>1.5</v>
      </c>
      <c r="BW417" s="44">
        <v>1</v>
      </c>
      <c r="BX417" s="44" t="s">
        <v>1277</v>
      </c>
      <c r="BY417" s="44">
        <v>22</v>
      </c>
      <c r="BZ417" s="44">
        <v>20</v>
      </c>
      <c r="CA417" s="44">
        <v>21</v>
      </c>
      <c r="CB417" s="44">
        <v>20</v>
      </c>
      <c r="CC417" s="44">
        <v>20</v>
      </c>
      <c r="CD417" s="44">
        <v>19</v>
      </c>
      <c r="CE417" s="44">
        <v>20</v>
      </c>
      <c r="CF417" s="44">
        <v>19</v>
      </c>
    </row>
    <row r="418" spans="1:84">
      <c r="A418" s="44" t="s">
        <v>6</v>
      </c>
      <c r="B418" s="45" t="s">
        <v>177</v>
      </c>
      <c r="AJ418" s="49">
        <v>42620</v>
      </c>
      <c r="AK418" s="60">
        <v>0.44583333333333303</v>
      </c>
      <c r="AL418" s="60">
        <f t="shared" si="31"/>
        <v>0.44444444444444442</v>
      </c>
      <c r="AM418" s="60">
        <f t="shared" si="32"/>
        <v>0.4375</v>
      </c>
      <c r="AN418" s="61" t="str">
        <f t="shared" si="33"/>
        <v>07/09/2016 10:40:00</v>
      </c>
      <c r="AO418" s="61" t="str">
        <f t="shared" si="34"/>
        <v>07/09/2016 10:30:00</v>
      </c>
      <c r="AP418" s="44">
        <f>VLOOKUP($AN418, [1]TableView_704030_20160816_20160!$D$2:$M$5095,3,FALSE)</f>
        <v>1016.89875281</v>
      </c>
      <c r="AQ418" s="44">
        <f>VLOOKUP($AN418, [1]TableView_704030_20160816_20160!$D$2:$M$5095,8,FALSE)</f>
        <v>21.5</v>
      </c>
      <c r="AR418" s="44">
        <f>VLOOKUP($AN418, [1]TableView_704030_20160816_20160!$D$2:$M$5095,10,FALSE)</f>
        <v>0</v>
      </c>
      <c r="AS418" s="44">
        <f>VLOOKUP($AN418, [1]TableView_704030_20160816_20160!$D$2:$M$5095,4,FALSE)</f>
        <v>89</v>
      </c>
      <c r="AT418" s="44">
        <f>VLOOKUP($AN418, [1]TableView_704030_20160816_20160!$D$2:$M$5095,6,FALSE)</f>
        <v>116</v>
      </c>
      <c r="AU418" s="44">
        <f>VLOOKUP($AN418, [1]TableView_704030_20160816_20160!$D$2:$M$5095,7,FALSE)</f>
        <v>3.9</v>
      </c>
      <c r="AV418" s="44">
        <f>VLOOKUP($AN418, [1]TableView_704030_20160816_20160!$D$2:$M$5095,2,FALSE)</f>
        <v>7</v>
      </c>
      <c r="AW418" s="44">
        <f>VLOOKUP($AO418, [2]aacb8965d69cc6fd1cb3a5cae9e8ae7!$C$6:$F$853,4,FALSE)</f>
        <v>1.5</v>
      </c>
      <c r="AX418" s="44">
        <v>1</v>
      </c>
      <c r="AY418" s="44" t="str">
        <f t="shared" si="35"/>
        <v>07/09/2016 1</v>
      </c>
      <c r="AZ418" s="44">
        <f>VLOOKUP($AY418, [3]Sheet1!$D$3:$T$89,2,FALSE)</f>
        <v>22</v>
      </c>
      <c r="BA418" s="44">
        <f>VLOOKUP($AY418, [3]Sheet1!$D$3:$T$89,3,FALSE)</f>
        <v>20</v>
      </c>
      <c r="BB418" s="44">
        <f>VLOOKUP($AY418, [3]Sheet1!$D$3:$T$89,6,FALSE)</f>
        <v>21</v>
      </c>
      <c r="BC418" s="44">
        <f>VLOOKUP($AY418, [3]Sheet1!$D$3:$T$89,7,FALSE)</f>
        <v>20</v>
      </c>
      <c r="BD418" s="44">
        <f>VLOOKUP($AY418, [3]Sheet1!$D$3:$T$89,10,FALSE)</f>
        <v>20</v>
      </c>
      <c r="BE418" s="44">
        <f>VLOOKUP($AY418, [3]Sheet1!$D$3:$T$89,11,FALSE)</f>
        <v>19</v>
      </c>
      <c r="BF418" s="44">
        <f>VLOOKUP($AY418, [3]Sheet1!$D$3:$T$89,14,FALSE)</f>
        <v>20</v>
      </c>
      <c r="BG418" s="44">
        <f>VLOOKUP($AY418, [3]Sheet1!$D$3:$T$89,15,FALSE)</f>
        <v>19</v>
      </c>
      <c r="BI418" s="49">
        <v>42620</v>
      </c>
      <c r="BJ418" s="50">
        <v>0.44583333333333303</v>
      </c>
      <c r="BK418" s="50">
        <v>0.44444444444444442</v>
      </c>
      <c r="BL418" s="50">
        <v>0.4375</v>
      </c>
      <c r="BM418" s="44" t="s">
        <v>1164</v>
      </c>
      <c r="BN418" s="44" t="s">
        <v>1276</v>
      </c>
      <c r="BO418" s="44">
        <v>1016.89875281</v>
      </c>
      <c r="BP418" s="44">
        <v>21.5</v>
      </c>
      <c r="BQ418" s="44">
        <v>0</v>
      </c>
      <c r="BR418" s="44">
        <v>89</v>
      </c>
      <c r="BS418" s="44">
        <v>116</v>
      </c>
      <c r="BT418" s="44">
        <v>3.9</v>
      </c>
      <c r="BU418" s="44">
        <v>7</v>
      </c>
      <c r="BV418" s="44">
        <v>1.5</v>
      </c>
      <c r="BW418" s="44">
        <v>1</v>
      </c>
      <c r="BX418" s="44" t="s">
        <v>1277</v>
      </c>
      <c r="BY418" s="44">
        <v>22</v>
      </c>
      <c r="BZ418" s="44">
        <v>20</v>
      </c>
      <c r="CA418" s="44">
        <v>21</v>
      </c>
      <c r="CB418" s="44">
        <v>20</v>
      </c>
      <c r="CC418" s="44">
        <v>20</v>
      </c>
      <c r="CD418" s="44">
        <v>19</v>
      </c>
      <c r="CE418" s="44">
        <v>20</v>
      </c>
      <c r="CF418" s="44">
        <v>19</v>
      </c>
    </row>
    <row r="419" spans="1:84">
      <c r="A419" s="44" t="s">
        <v>7</v>
      </c>
      <c r="AJ419" s="49">
        <v>42620</v>
      </c>
      <c r="AK419" s="60">
        <v>0.44583333333333303</v>
      </c>
      <c r="AL419" s="60">
        <f t="shared" si="31"/>
        <v>0.44444444444444442</v>
      </c>
      <c r="AM419" s="60">
        <f t="shared" si="32"/>
        <v>0.4375</v>
      </c>
      <c r="AN419" s="61" t="str">
        <f t="shared" si="33"/>
        <v>07/09/2016 10:40:00</v>
      </c>
      <c r="AO419" s="61" t="str">
        <f t="shared" si="34"/>
        <v>07/09/2016 10:30:00</v>
      </c>
      <c r="AP419" s="44">
        <f>VLOOKUP($AN419, [1]TableView_704030_20160816_20160!$D$2:$M$5095,3,FALSE)</f>
        <v>1016.89875281</v>
      </c>
      <c r="AQ419" s="44">
        <f>VLOOKUP($AN419, [1]TableView_704030_20160816_20160!$D$2:$M$5095,8,FALSE)</f>
        <v>21.5</v>
      </c>
      <c r="AR419" s="44">
        <f>VLOOKUP($AN419, [1]TableView_704030_20160816_20160!$D$2:$M$5095,10,FALSE)</f>
        <v>0</v>
      </c>
      <c r="AS419" s="44">
        <f>VLOOKUP($AN419, [1]TableView_704030_20160816_20160!$D$2:$M$5095,4,FALSE)</f>
        <v>89</v>
      </c>
      <c r="AT419" s="44">
        <f>VLOOKUP($AN419, [1]TableView_704030_20160816_20160!$D$2:$M$5095,6,FALSE)</f>
        <v>116</v>
      </c>
      <c r="AU419" s="44">
        <f>VLOOKUP($AN419, [1]TableView_704030_20160816_20160!$D$2:$M$5095,7,FALSE)</f>
        <v>3.9</v>
      </c>
      <c r="AV419" s="44">
        <f>VLOOKUP($AN419, [1]TableView_704030_20160816_20160!$D$2:$M$5095,2,FALSE)</f>
        <v>7</v>
      </c>
      <c r="AW419" s="44">
        <f>VLOOKUP($AO419, [2]aacb8965d69cc6fd1cb3a5cae9e8ae7!$C$6:$F$853,4,FALSE)</f>
        <v>1.5</v>
      </c>
      <c r="AX419" s="44">
        <v>1</v>
      </c>
      <c r="AY419" s="44" t="str">
        <f t="shared" si="35"/>
        <v>07/09/2016 1</v>
      </c>
      <c r="AZ419" s="44">
        <f>VLOOKUP($AY419, [3]Sheet1!$D$3:$T$89,2,FALSE)</f>
        <v>22</v>
      </c>
      <c r="BA419" s="44">
        <f>VLOOKUP($AY419, [3]Sheet1!$D$3:$T$89,3,FALSE)</f>
        <v>20</v>
      </c>
      <c r="BB419" s="44">
        <f>VLOOKUP($AY419, [3]Sheet1!$D$3:$T$89,6,FALSE)</f>
        <v>21</v>
      </c>
      <c r="BC419" s="44">
        <f>VLOOKUP($AY419, [3]Sheet1!$D$3:$T$89,7,FALSE)</f>
        <v>20</v>
      </c>
      <c r="BD419" s="44">
        <f>VLOOKUP($AY419, [3]Sheet1!$D$3:$T$89,10,FALSE)</f>
        <v>20</v>
      </c>
      <c r="BE419" s="44">
        <f>VLOOKUP($AY419, [3]Sheet1!$D$3:$T$89,11,FALSE)</f>
        <v>19</v>
      </c>
      <c r="BF419" s="44">
        <f>VLOOKUP($AY419, [3]Sheet1!$D$3:$T$89,14,FALSE)</f>
        <v>20</v>
      </c>
      <c r="BG419" s="44">
        <f>VLOOKUP($AY419, [3]Sheet1!$D$3:$T$89,15,FALSE)</f>
        <v>19</v>
      </c>
      <c r="BI419" s="49">
        <v>42620</v>
      </c>
      <c r="BJ419" s="50">
        <v>0.44583333333333303</v>
      </c>
      <c r="BK419" s="50">
        <v>0.44444444444444442</v>
      </c>
      <c r="BL419" s="50">
        <v>0.4375</v>
      </c>
      <c r="BM419" s="44" t="s">
        <v>1164</v>
      </c>
      <c r="BN419" s="44" t="s">
        <v>1276</v>
      </c>
      <c r="BO419" s="44">
        <v>1016.89875281</v>
      </c>
      <c r="BP419" s="44">
        <v>21.5</v>
      </c>
      <c r="BQ419" s="44">
        <v>0</v>
      </c>
      <c r="BR419" s="44">
        <v>89</v>
      </c>
      <c r="BS419" s="44">
        <v>116</v>
      </c>
      <c r="BT419" s="44">
        <v>3.9</v>
      </c>
      <c r="BU419" s="44">
        <v>7</v>
      </c>
      <c r="BV419" s="44">
        <v>1.5</v>
      </c>
      <c r="BW419" s="44">
        <v>1</v>
      </c>
      <c r="BX419" s="44" t="s">
        <v>1277</v>
      </c>
      <c r="BY419" s="44">
        <v>22</v>
      </c>
      <c r="BZ419" s="44">
        <v>20</v>
      </c>
      <c r="CA419" s="44">
        <v>21</v>
      </c>
      <c r="CB419" s="44">
        <v>20</v>
      </c>
      <c r="CC419" s="44">
        <v>20</v>
      </c>
      <c r="CD419" s="44">
        <v>19</v>
      </c>
      <c r="CE419" s="44">
        <v>20</v>
      </c>
      <c r="CF419" s="44">
        <v>19</v>
      </c>
    </row>
    <row r="420" spans="1:84" s="28" customFormat="1">
      <c r="B420" s="51"/>
      <c r="D420" s="52"/>
      <c r="E420" s="53"/>
      <c r="F420" s="53"/>
      <c r="G420" s="53"/>
      <c r="H420" s="53"/>
      <c r="I420" s="53"/>
      <c r="M420" s="54"/>
      <c r="O420" s="52"/>
      <c r="P420" s="53"/>
      <c r="Q420" s="53"/>
      <c r="R420" s="53"/>
      <c r="S420" s="53"/>
      <c r="T420" s="53"/>
      <c r="U420" s="53"/>
      <c r="X420" s="54"/>
      <c r="Z420" s="52"/>
      <c r="AA420" s="53"/>
      <c r="AB420" s="53"/>
      <c r="AC420" s="53"/>
      <c r="AD420" s="53"/>
      <c r="AE420" s="53"/>
      <c r="AF420" s="53"/>
      <c r="AJ420" s="49">
        <v>42620</v>
      </c>
      <c r="AK420" s="60">
        <v>0.44583333333333303</v>
      </c>
      <c r="AL420" s="60">
        <f t="shared" si="31"/>
        <v>0.44444444444444442</v>
      </c>
      <c r="AM420" s="60">
        <f t="shared" si="32"/>
        <v>0.4375</v>
      </c>
      <c r="AN420" s="61" t="str">
        <f t="shared" si="33"/>
        <v>07/09/2016 10:40:00</v>
      </c>
      <c r="AO420" s="61" t="str">
        <f t="shared" si="34"/>
        <v>07/09/2016 10:30:00</v>
      </c>
      <c r="AP420" s="44">
        <f>VLOOKUP($AN420, [1]TableView_704030_20160816_20160!$D$2:$M$5095,3,FALSE)</f>
        <v>1016.89875281</v>
      </c>
      <c r="AQ420" s="44">
        <f>VLOOKUP($AN420, [1]TableView_704030_20160816_20160!$D$2:$M$5095,8,FALSE)</f>
        <v>21.5</v>
      </c>
      <c r="AR420" s="44">
        <f>VLOOKUP($AN420, [1]TableView_704030_20160816_20160!$D$2:$M$5095,10,FALSE)</f>
        <v>0</v>
      </c>
      <c r="AS420" s="44">
        <f>VLOOKUP($AN420, [1]TableView_704030_20160816_20160!$D$2:$M$5095,4,FALSE)</f>
        <v>89</v>
      </c>
      <c r="AT420" s="44">
        <f>VLOOKUP($AN420, [1]TableView_704030_20160816_20160!$D$2:$M$5095,6,FALSE)</f>
        <v>116</v>
      </c>
      <c r="AU420" s="44">
        <f>VLOOKUP($AN420, [1]TableView_704030_20160816_20160!$D$2:$M$5095,7,FALSE)</f>
        <v>3.9</v>
      </c>
      <c r="AV420" s="44">
        <f>VLOOKUP($AN420, [1]TableView_704030_20160816_20160!$D$2:$M$5095,2,FALSE)</f>
        <v>7</v>
      </c>
      <c r="AW420" s="44">
        <f>VLOOKUP($AO420, [2]aacb8965d69cc6fd1cb3a5cae9e8ae7!$C$6:$F$853,4,FALSE)</f>
        <v>1.5</v>
      </c>
      <c r="AX420" s="44">
        <v>1</v>
      </c>
      <c r="AY420" s="44" t="str">
        <f t="shared" si="35"/>
        <v>07/09/2016 1</v>
      </c>
      <c r="AZ420" s="44">
        <f>VLOOKUP($AY420, [3]Sheet1!$D$3:$T$89,2,FALSE)</f>
        <v>22</v>
      </c>
      <c r="BA420" s="44">
        <f>VLOOKUP($AY420, [3]Sheet1!$D$3:$T$89,3,FALSE)</f>
        <v>20</v>
      </c>
      <c r="BB420" s="44">
        <f>VLOOKUP($AY420, [3]Sheet1!$D$3:$T$89,6,FALSE)</f>
        <v>21</v>
      </c>
      <c r="BC420" s="44">
        <f>VLOOKUP($AY420, [3]Sheet1!$D$3:$T$89,7,FALSE)</f>
        <v>20</v>
      </c>
      <c r="BD420" s="44">
        <f>VLOOKUP($AY420, [3]Sheet1!$D$3:$T$89,10,FALSE)</f>
        <v>20</v>
      </c>
      <c r="BE420" s="44">
        <f>VLOOKUP($AY420, [3]Sheet1!$D$3:$T$89,11,FALSE)</f>
        <v>19</v>
      </c>
      <c r="BF420" s="44">
        <f>VLOOKUP($AY420, [3]Sheet1!$D$3:$T$89,14,FALSE)</f>
        <v>20</v>
      </c>
      <c r="BG420" s="44">
        <f>VLOOKUP($AY420, [3]Sheet1!$D$3:$T$89,15,FALSE)</f>
        <v>19</v>
      </c>
      <c r="BI420" s="58">
        <v>42620</v>
      </c>
      <c r="BJ420" s="59">
        <v>0.44583333333333303</v>
      </c>
      <c r="BK420" s="59">
        <v>0.44444444444444442</v>
      </c>
      <c r="BL420" s="59">
        <v>0.4375</v>
      </c>
      <c r="BM420" s="28" t="s">
        <v>1164</v>
      </c>
      <c r="BN420" s="28" t="s">
        <v>1276</v>
      </c>
      <c r="BO420" s="28">
        <v>1016.89875281</v>
      </c>
      <c r="BP420" s="28">
        <v>21.5</v>
      </c>
      <c r="BQ420" s="28">
        <v>0</v>
      </c>
      <c r="BR420" s="28">
        <v>89</v>
      </c>
      <c r="BS420" s="28">
        <v>116</v>
      </c>
      <c r="BT420" s="28">
        <v>3.9</v>
      </c>
      <c r="BU420" s="28">
        <v>7</v>
      </c>
      <c r="BV420" s="28">
        <v>1.5</v>
      </c>
      <c r="BW420" s="28">
        <v>1</v>
      </c>
      <c r="BX420" s="28" t="s">
        <v>1277</v>
      </c>
      <c r="BY420" s="28">
        <v>22</v>
      </c>
      <c r="BZ420" s="28">
        <v>20</v>
      </c>
      <c r="CA420" s="28">
        <v>21</v>
      </c>
      <c r="CB420" s="28">
        <v>20</v>
      </c>
      <c r="CC420" s="28">
        <v>20</v>
      </c>
      <c r="CD420" s="28">
        <v>19</v>
      </c>
      <c r="CE420" s="28">
        <v>20</v>
      </c>
      <c r="CF420" s="28">
        <v>19</v>
      </c>
    </row>
    <row r="421" spans="1:84">
      <c r="A421" s="44" t="s">
        <v>0</v>
      </c>
      <c r="B421" s="45" t="s">
        <v>568</v>
      </c>
      <c r="D421" s="46">
        <v>0</v>
      </c>
      <c r="E421" s="47" t="s">
        <v>79</v>
      </c>
      <c r="F421" s="13" t="s">
        <v>342</v>
      </c>
      <c r="J421" s="44" t="s">
        <v>36</v>
      </c>
      <c r="K421" s="44" t="s">
        <v>396</v>
      </c>
      <c r="O421" s="46">
        <v>0</v>
      </c>
      <c r="P421" s="47" t="s">
        <v>28</v>
      </c>
      <c r="Q421" s="47" t="s">
        <v>34</v>
      </c>
      <c r="U421" s="47" t="s">
        <v>36</v>
      </c>
      <c r="Z421" s="46">
        <v>0</v>
      </c>
      <c r="AA421" s="47" t="s">
        <v>100</v>
      </c>
      <c r="AB421" s="47" t="s">
        <v>67</v>
      </c>
      <c r="AC421" s="47" t="s">
        <v>41</v>
      </c>
      <c r="AD421" s="47">
        <v>4</v>
      </c>
      <c r="AF421" s="47" t="s">
        <v>36</v>
      </c>
      <c r="AG421" s="47" t="s">
        <v>396</v>
      </c>
      <c r="AJ421" s="49">
        <v>42620</v>
      </c>
      <c r="AK421" s="60">
        <v>0.78263888888888899</v>
      </c>
      <c r="AL421" s="60">
        <v>0.78125</v>
      </c>
      <c r="AM421" s="60">
        <f t="shared" si="32"/>
        <v>0.79166666666666663</v>
      </c>
      <c r="AN421" s="61" t="str">
        <f t="shared" si="33"/>
        <v>07/09/2016 18:45:00</v>
      </c>
      <c r="AO421" s="61" t="str">
        <f t="shared" si="34"/>
        <v>07/09/2016 19:00:00</v>
      </c>
      <c r="AP421" s="44">
        <f>VLOOKUP($AN421, [1]TableView_704030_20160816_20160!$D$2:$M$5095,3,FALSE)</f>
        <v>1011.44666652</v>
      </c>
      <c r="AQ421" s="44">
        <f>VLOOKUP($AN421, [1]TableView_704030_20160816_20160!$D$2:$M$5095,8,FALSE)</f>
        <v>21.2777777777778</v>
      </c>
      <c r="AR421" s="44">
        <f>VLOOKUP($AN421, [1]TableView_704030_20160816_20160!$D$2:$M$5095,10,FALSE)</f>
        <v>0</v>
      </c>
      <c r="AS421" s="44">
        <f>VLOOKUP($AN421, [1]TableView_704030_20160816_20160!$D$2:$M$5095,4,FALSE)</f>
        <v>64</v>
      </c>
      <c r="AT421" s="44">
        <f>VLOOKUP($AN421, [1]TableView_704030_20160816_20160!$D$2:$M$5095,6,FALSE)</f>
        <v>116</v>
      </c>
      <c r="AU421" s="44">
        <f>VLOOKUP($AN421, [1]TableView_704030_20160816_20160!$D$2:$M$5095,7,FALSE)</f>
        <v>1.7</v>
      </c>
      <c r="AV421" s="44">
        <f>VLOOKUP($AN421, [1]TableView_704030_20160816_20160!$D$2:$M$5095,2,FALSE)</f>
        <v>6.1</v>
      </c>
      <c r="AW421" s="44">
        <v>0</v>
      </c>
      <c r="AX421" s="44">
        <v>4</v>
      </c>
      <c r="AY421" s="44" t="str">
        <f t="shared" si="35"/>
        <v>07/09/2016 4</v>
      </c>
      <c r="AZ421" s="44">
        <f>VLOOKUP($AY421, [3]Sheet1!$D$3:$T$89,2,FALSE)</f>
        <v>24</v>
      </c>
      <c r="BA421" s="44">
        <f>VLOOKUP($AY421, [3]Sheet1!$D$3:$T$89,3,FALSE)</f>
        <v>21</v>
      </c>
      <c r="BB421" s="44">
        <f>VLOOKUP($AY421, [3]Sheet1!$D$3:$T$89,6,FALSE)</f>
        <v>25</v>
      </c>
      <c r="BC421" s="44">
        <f>VLOOKUP($AY421, [3]Sheet1!$D$3:$T$89,7,FALSE)</f>
        <v>21</v>
      </c>
      <c r="BD421" s="44">
        <f>VLOOKUP($AY421, [3]Sheet1!$D$3:$T$89,10,FALSE)</f>
        <v>25</v>
      </c>
      <c r="BE421" s="44">
        <f>VLOOKUP($AY421, [3]Sheet1!$D$3:$T$89,11,FALSE)</f>
        <v>21</v>
      </c>
      <c r="BF421" s="44">
        <f>VLOOKUP($AY421, [3]Sheet1!$D$3:$T$89,14,FALSE)</f>
        <v>24</v>
      </c>
      <c r="BG421" s="44">
        <f>VLOOKUP($AY421, [3]Sheet1!$D$3:$T$89,15,FALSE)</f>
        <v>21</v>
      </c>
      <c r="BI421" s="49">
        <v>42620</v>
      </c>
      <c r="BJ421" s="50">
        <v>0.78263888888888899</v>
      </c>
      <c r="BK421" s="50">
        <v>0.78125</v>
      </c>
      <c r="BL421" s="50">
        <v>0.79166666666666663</v>
      </c>
      <c r="BM421" s="44" t="s">
        <v>1278</v>
      </c>
      <c r="BN421" s="44" t="s">
        <v>1279</v>
      </c>
      <c r="BO421" s="44">
        <v>1011.44666652</v>
      </c>
      <c r="BP421" s="44">
        <v>21.2777777777778</v>
      </c>
      <c r="BQ421" s="44">
        <v>0</v>
      </c>
      <c r="BR421" s="44">
        <v>64</v>
      </c>
      <c r="BS421" s="44">
        <v>116</v>
      </c>
      <c r="BT421" s="44">
        <v>1.7</v>
      </c>
      <c r="BU421" s="44">
        <v>6.1</v>
      </c>
      <c r="BV421" s="44">
        <v>0</v>
      </c>
      <c r="BW421" s="44">
        <v>4</v>
      </c>
      <c r="BX421" s="44" t="s">
        <v>1280</v>
      </c>
      <c r="BY421" s="44">
        <v>24</v>
      </c>
      <c r="BZ421" s="44">
        <v>21</v>
      </c>
      <c r="CA421" s="44">
        <v>25</v>
      </c>
      <c r="CB421" s="44">
        <v>21</v>
      </c>
      <c r="CC421" s="44">
        <v>25</v>
      </c>
      <c r="CD421" s="44">
        <v>21</v>
      </c>
      <c r="CE421" s="44">
        <v>24</v>
      </c>
      <c r="CF421" s="44">
        <v>21</v>
      </c>
    </row>
    <row r="422" spans="1:84">
      <c r="A422" s="44" t="s">
        <v>1</v>
      </c>
      <c r="B422" s="45" t="s">
        <v>585</v>
      </c>
      <c r="D422" s="46">
        <v>2.0833333333333332E-2</v>
      </c>
      <c r="O422" s="46">
        <v>1.1435185185185185E-2</v>
      </c>
      <c r="P422" s="47" t="s">
        <v>108</v>
      </c>
      <c r="Q422" s="47" t="s">
        <v>524</v>
      </c>
      <c r="U422" s="47" t="s">
        <v>29</v>
      </c>
      <c r="Z422" s="46">
        <v>3.6111111111111114E-3</v>
      </c>
      <c r="AA422" s="47" t="s">
        <v>100</v>
      </c>
      <c r="AB422" s="47" t="s">
        <v>67</v>
      </c>
      <c r="AC422" s="47" t="s">
        <v>41</v>
      </c>
      <c r="AF422" s="47" t="s">
        <v>36</v>
      </c>
      <c r="AG422" s="47" t="s">
        <v>588</v>
      </c>
      <c r="AJ422" s="49">
        <v>42620</v>
      </c>
      <c r="AK422" s="60">
        <v>0.78263888888888899</v>
      </c>
      <c r="AL422" s="60">
        <v>0.78125</v>
      </c>
      <c r="AM422" s="60">
        <f t="shared" si="32"/>
        <v>0.79166666666666663</v>
      </c>
      <c r="AN422" s="61" t="str">
        <f t="shared" si="33"/>
        <v>07/09/2016 18:45:00</v>
      </c>
      <c r="AO422" s="61" t="str">
        <f t="shared" si="34"/>
        <v>07/09/2016 19:00:00</v>
      </c>
      <c r="AP422" s="44">
        <f>VLOOKUP($AN422, [1]TableView_704030_20160816_20160!$D$2:$M$5095,3,FALSE)</f>
        <v>1011.44666652</v>
      </c>
      <c r="AQ422" s="44">
        <f>VLOOKUP($AN422, [1]TableView_704030_20160816_20160!$D$2:$M$5095,8,FALSE)</f>
        <v>21.2777777777778</v>
      </c>
      <c r="AR422" s="44">
        <f>VLOOKUP($AN422, [1]TableView_704030_20160816_20160!$D$2:$M$5095,10,FALSE)</f>
        <v>0</v>
      </c>
      <c r="AS422" s="44">
        <f>VLOOKUP($AN422, [1]TableView_704030_20160816_20160!$D$2:$M$5095,4,FALSE)</f>
        <v>64</v>
      </c>
      <c r="AT422" s="44">
        <f>VLOOKUP($AN422, [1]TableView_704030_20160816_20160!$D$2:$M$5095,6,FALSE)</f>
        <v>116</v>
      </c>
      <c r="AU422" s="44">
        <f>VLOOKUP($AN422, [1]TableView_704030_20160816_20160!$D$2:$M$5095,7,FALSE)</f>
        <v>1.7</v>
      </c>
      <c r="AV422" s="44">
        <f>VLOOKUP($AN422, [1]TableView_704030_20160816_20160!$D$2:$M$5095,2,FALSE)</f>
        <v>6.1</v>
      </c>
      <c r="AW422" s="44">
        <v>0</v>
      </c>
      <c r="AX422" s="44">
        <v>4</v>
      </c>
      <c r="AY422" s="44" t="str">
        <f t="shared" si="35"/>
        <v>07/09/2016 4</v>
      </c>
      <c r="AZ422" s="44">
        <f>VLOOKUP($AY422, [3]Sheet1!$D$3:$T$89,2,FALSE)</f>
        <v>24</v>
      </c>
      <c r="BA422" s="44">
        <f>VLOOKUP($AY422, [3]Sheet1!$D$3:$T$89,3,FALSE)</f>
        <v>21</v>
      </c>
      <c r="BB422" s="44">
        <f>VLOOKUP($AY422, [3]Sheet1!$D$3:$T$89,6,FALSE)</f>
        <v>25</v>
      </c>
      <c r="BC422" s="44">
        <f>VLOOKUP($AY422, [3]Sheet1!$D$3:$T$89,7,FALSE)</f>
        <v>21</v>
      </c>
      <c r="BD422" s="44">
        <f>VLOOKUP($AY422, [3]Sheet1!$D$3:$T$89,10,FALSE)</f>
        <v>25</v>
      </c>
      <c r="BE422" s="44">
        <f>VLOOKUP($AY422, [3]Sheet1!$D$3:$T$89,11,FALSE)</f>
        <v>21</v>
      </c>
      <c r="BF422" s="44">
        <f>VLOOKUP($AY422, [3]Sheet1!$D$3:$T$89,14,FALSE)</f>
        <v>24</v>
      </c>
      <c r="BG422" s="44">
        <f>VLOOKUP($AY422, [3]Sheet1!$D$3:$T$89,15,FALSE)</f>
        <v>21</v>
      </c>
      <c r="BI422" s="49">
        <v>42620</v>
      </c>
      <c r="BJ422" s="50">
        <v>0.78263888888888899</v>
      </c>
      <c r="BK422" s="50">
        <v>0.78125</v>
      </c>
      <c r="BL422" s="50">
        <v>0.79166666666666663</v>
      </c>
      <c r="BM422" s="44" t="s">
        <v>1278</v>
      </c>
      <c r="BN422" s="44" t="s">
        <v>1279</v>
      </c>
      <c r="BO422" s="44">
        <v>1011.44666652</v>
      </c>
      <c r="BP422" s="44">
        <v>21.2777777777778</v>
      </c>
      <c r="BQ422" s="44">
        <v>0</v>
      </c>
      <c r="BR422" s="44">
        <v>64</v>
      </c>
      <c r="BS422" s="44">
        <v>116</v>
      </c>
      <c r="BT422" s="44">
        <v>1.7</v>
      </c>
      <c r="BU422" s="44">
        <v>6.1</v>
      </c>
      <c r="BV422" s="44">
        <v>0</v>
      </c>
      <c r="BW422" s="44">
        <v>4</v>
      </c>
      <c r="BX422" s="44" t="s">
        <v>1280</v>
      </c>
      <c r="BY422" s="44">
        <v>24</v>
      </c>
      <c r="BZ422" s="44">
        <v>21</v>
      </c>
      <c r="CA422" s="44">
        <v>25</v>
      </c>
      <c r="CB422" s="44">
        <v>21</v>
      </c>
      <c r="CC422" s="44">
        <v>25</v>
      </c>
      <c r="CD422" s="44">
        <v>21</v>
      </c>
      <c r="CE422" s="44">
        <v>24</v>
      </c>
      <c r="CF422" s="44">
        <v>21</v>
      </c>
    </row>
    <row r="423" spans="1:84">
      <c r="A423" s="44" t="s">
        <v>2</v>
      </c>
      <c r="B423" s="45" t="s">
        <v>20</v>
      </c>
      <c r="O423" s="46">
        <v>1.1481481481481483E-2</v>
      </c>
      <c r="P423" s="47" t="s">
        <v>100</v>
      </c>
      <c r="Q423" s="47" t="s">
        <v>54</v>
      </c>
      <c r="U423" s="47" t="s">
        <v>36</v>
      </c>
      <c r="Z423" s="46">
        <v>3.9004629629629632E-3</v>
      </c>
      <c r="AA423" s="47" t="s">
        <v>100</v>
      </c>
      <c r="AB423" s="47" t="s">
        <v>54</v>
      </c>
      <c r="AF423" s="47" t="s">
        <v>36</v>
      </c>
      <c r="AG423" s="44" t="s">
        <v>589</v>
      </c>
      <c r="AJ423" s="49">
        <v>42620</v>
      </c>
      <c r="AK423" s="60">
        <v>0.78263888888888899</v>
      </c>
      <c r="AL423" s="60">
        <v>0.78125</v>
      </c>
      <c r="AM423" s="60">
        <f t="shared" si="32"/>
        <v>0.79166666666666663</v>
      </c>
      <c r="AN423" s="61" t="str">
        <f t="shared" si="33"/>
        <v>07/09/2016 18:45:00</v>
      </c>
      <c r="AO423" s="61" t="str">
        <f t="shared" si="34"/>
        <v>07/09/2016 19:00:00</v>
      </c>
      <c r="AP423" s="44">
        <f>VLOOKUP($AN423, [1]TableView_704030_20160816_20160!$D$2:$M$5095,3,FALSE)</f>
        <v>1011.44666652</v>
      </c>
      <c r="AQ423" s="44">
        <f>VLOOKUP($AN423, [1]TableView_704030_20160816_20160!$D$2:$M$5095,8,FALSE)</f>
        <v>21.2777777777778</v>
      </c>
      <c r="AR423" s="44">
        <f>VLOOKUP($AN423, [1]TableView_704030_20160816_20160!$D$2:$M$5095,10,FALSE)</f>
        <v>0</v>
      </c>
      <c r="AS423" s="44">
        <f>VLOOKUP($AN423, [1]TableView_704030_20160816_20160!$D$2:$M$5095,4,FALSE)</f>
        <v>64</v>
      </c>
      <c r="AT423" s="44">
        <f>VLOOKUP($AN423, [1]TableView_704030_20160816_20160!$D$2:$M$5095,6,FALSE)</f>
        <v>116</v>
      </c>
      <c r="AU423" s="44">
        <f>VLOOKUP($AN423, [1]TableView_704030_20160816_20160!$D$2:$M$5095,7,FALSE)</f>
        <v>1.7</v>
      </c>
      <c r="AV423" s="44">
        <f>VLOOKUP($AN423, [1]TableView_704030_20160816_20160!$D$2:$M$5095,2,FALSE)</f>
        <v>6.1</v>
      </c>
      <c r="AW423" s="44">
        <v>0</v>
      </c>
      <c r="AX423" s="44">
        <v>4</v>
      </c>
      <c r="AY423" s="44" t="str">
        <f t="shared" si="35"/>
        <v>07/09/2016 4</v>
      </c>
      <c r="AZ423" s="44">
        <f>VLOOKUP($AY423, [3]Sheet1!$D$3:$T$89,2,FALSE)</f>
        <v>24</v>
      </c>
      <c r="BA423" s="44">
        <f>VLOOKUP($AY423, [3]Sheet1!$D$3:$T$89,3,FALSE)</f>
        <v>21</v>
      </c>
      <c r="BB423" s="44">
        <f>VLOOKUP($AY423, [3]Sheet1!$D$3:$T$89,6,FALSE)</f>
        <v>25</v>
      </c>
      <c r="BC423" s="44">
        <f>VLOOKUP($AY423, [3]Sheet1!$D$3:$T$89,7,FALSE)</f>
        <v>21</v>
      </c>
      <c r="BD423" s="44">
        <f>VLOOKUP($AY423, [3]Sheet1!$D$3:$T$89,10,FALSE)</f>
        <v>25</v>
      </c>
      <c r="BE423" s="44">
        <f>VLOOKUP($AY423, [3]Sheet1!$D$3:$T$89,11,FALSE)</f>
        <v>21</v>
      </c>
      <c r="BF423" s="44">
        <f>VLOOKUP($AY423, [3]Sheet1!$D$3:$T$89,14,FALSE)</f>
        <v>24</v>
      </c>
      <c r="BG423" s="44">
        <f>VLOOKUP($AY423, [3]Sheet1!$D$3:$T$89,15,FALSE)</f>
        <v>21</v>
      </c>
      <c r="BI423" s="49">
        <v>42620</v>
      </c>
      <c r="BJ423" s="50">
        <v>0.78263888888888899</v>
      </c>
      <c r="BK423" s="50">
        <v>0.78125</v>
      </c>
      <c r="BL423" s="50">
        <v>0.79166666666666663</v>
      </c>
      <c r="BM423" s="44" t="s">
        <v>1278</v>
      </c>
      <c r="BN423" s="44" t="s">
        <v>1279</v>
      </c>
      <c r="BO423" s="44">
        <v>1011.44666652</v>
      </c>
      <c r="BP423" s="44">
        <v>21.2777777777778</v>
      </c>
      <c r="BQ423" s="44">
        <v>0</v>
      </c>
      <c r="BR423" s="44">
        <v>64</v>
      </c>
      <c r="BS423" s="44">
        <v>116</v>
      </c>
      <c r="BT423" s="44">
        <v>1.7</v>
      </c>
      <c r="BU423" s="44">
        <v>6.1</v>
      </c>
      <c r="BV423" s="44">
        <v>0</v>
      </c>
      <c r="BW423" s="44">
        <v>4</v>
      </c>
      <c r="BX423" s="44" t="s">
        <v>1280</v>
      </c>
      <c r="BY423" s="44">
        <v>24</v>
      </c>
      <c r="BZ423" s="44">
        <v>21</v>
      </c>
      <c r="CA423" s="44">
        <v>25</v>
      </c>
      <c r="CB423" s="44">
        <v>21</v>
      </c>
      <c r="CC423" s="44">
        <v>25</v>
      </c>
      <c r="CD423" s="44">
        <v>21</v>
      </c>
      <c r="CE423" s="44">
        <v>24</v>
      </c>
      <c r="CF423" s="44">
        <v>21</v>
      </c>
    </row>
    <row r="424" spans="1:84">
      <c r="A424" s="44" t="s">
        <v>3</v>
      </c>
      <c r="B424" s="45" t="s">
        <v>474</v>
      </c>
      <c r="O424" s="46">
        <v>1.1828703703703704E-2</v>
      </c>
      <c r="P424" s="47" t="s">
        <v>100</v>
      </c>
      <c r="Q424" s="47" t="s">
        <v>586</v>
      </c>
      <c r="U424" s="47" t="s">
        <v>36</v>
      </c>
      <c r="Z424" s="46">
        <v>4.155092592592593E-3</v>
      </c>
      <c r="AA424" s="47" t="s">
        <v>101</v>
      </c>
      <c r="AB424" s="47" t="s">
        <v>529</v>
      </c>
      <c r="AF424" s="47" t="s">
        <v>29</v>
      </c>
      <c r="AG424" s="44" t="s">
        <v>441</v>
      </c>
      <c r="AJ424" s="49">
        <v>42620</v>
      </c>
      <c r="AK424" s="60">
        <v>0.78263888888888899</v>
      </c>
      <c r="AL424" s="60">
        <v>0.78125</v>
      </c>
      <c r="AM424" s="60">
        <f t="shared" si="32"/>
        <v>0.79166666666666663</v>
      </c>
      <c r="AN424" s="61" t="str">
        <f t="shared" si="33"/>
        <v>07/09/2016 18:45:00</v>
      </c>
      <c r="AO424" s="61" t="str">
        <f t="shared" si="34"/>
        <v>07/09/2016 19:00:00</v>
      </c>
      <c r="AP424" s="44">
        <f>VLOOKUP($AN424, [1]TableView_704030_20160816_20160!$D$2:$M$5095,3,FALSE)</f>
        <v>1011.44666652</v>
      </c>
      <c r="AQ424" s="44">
        <f>VLOOKUP($AN424, [1]TableView_704030_20160816_20160!$D$2:$M$5095,8,FALSE)</f>
        <v>21.2777777777778</v>
      </c>
      <c r="AR424" s="44">
        <f>VLOOKUP($AN424, [1]TableView_704030_20160816_20160!$D$2:$M$5095,10,FALSE)</f>
        <v>0</v>
      </c>
      <c r="AS424" s="44">
        <f>VLOOKUP($AN424, [1]TableView_704030_20160816_20160!$D$2:$M$5095,4,FALSE)</f>
        <v>64</v>
      </c>
      <c r="AT424" s="44">
        <f>VLOOKUP($AN424, [1]TableView_704030_20160816_20160!$D$2:$M$5095,6,FALSE)</f>
        <v>116</v>
      </c>
      <c r="AU424" s="44">
        <f>VLOOKUP($AN424, [1]TableView_704030_20160816_20160!$D$2:$M$5095,7,FALSE)</f>
        <v>1.7</v>
      </c>
      <c r="AV424" s="44">
        <f>VLOOKUP($AN424, [1]TableView_704030_20160816_20160!$D$2:$M$5095,2,FALSE)</f>
        <v>6.1</v>
      </c>
      <c r="AW424" s="44">
        <v>0</v>
      </c>
      <c r="AX424" s="44">
        <v>4</v>
      </c>
      <c r="AY424" s="44" t="str">
        <f t="shared" si="35"/>
        <v>07/09/2016 4</v>
      </c>
      <c r="AZ424" s="44">
        <f>VLOOKUP($AY424, [3]Sheet1!$D$3:$T$89,2,FALSE)</f>
        <v>24</v>
      </c>
      <c r="BA424" s="44">
        <f>VLOOKUP($AY424, [3]Sheet1!$D$3:$T$89,3,FALSE)</f>
        <v>21</v>
      </c>
      <c r="BB424" s="44">
        <f>VLOOKUP($AY424, [3]Sheet1!$D$3:$T$89,6,FALSE)</f>
        <v>25</v>
      </c>
      <c r="BC424" s="44">
        <f>VLOOKUP($AY424, [3]Sheet1!$D$3:$T$89,7,FALSE)</f>
        <v>21</v>
      </c>
      <c r="BD424" s="44">
        <f>VLOOKUP($AY424, [3]Sheet1!$D$3:$T$89,10,FALSE)</f>
        <v>25</v>
      </c>
      <c r="BE424" s="44">
        <f>VLOOKUP($AY424, [3]Sheet1!$D$3:$T$89,11,FALSE)</f>
        <v>21</v>
      </c>
      <c r="BF424" s="44">
        <f>VLOOKUP($AY424, [3]Sheet1!$D$3:$T$89,14,FALSE)</f>
        <v>24</v>
      </c>
      <c r="BG424" s="44">
        <f>VLOOKUP($AY424, [3]Sheet1!$D$3:$T$89,15,FALSE)</f>
        <v>21</v>
      </c>
      <c r="BI424" s="49">
        <v>42620</v>
      </c>
      <c r="BJ424" s="50">
        <v>0.78263888888888899</v>
      </c>
      <c r="BK424" s="50">
        <v>0.78125</v>
      </c>
      <c r="BL424" s="50">
        <v>0.79166666666666663</v>
      </c>
      <c r="BM424" s="44" t="s">
        <v>1278</v>
      </c>
      <c r="BN424" s="44" t="s">
        <v>1279</v>
      </c>
      <c r="BO424" s="44">
        <v>1011.44666652</v>
      </c>
      <c r="BP424" s="44">
        <v>21.2777777777778</v>
      </c>
      <c r="BQ424" s="44">
        <v>0</v>
      </c>
      <c r="BR424" s="44">
        <v>64</v>
      </c>
      <c r="BS424" s="44">
        <v>116</v>
      </c>
      <c r="BT424" s="44">
        <v>1.7</v>
      </c>
      <c r="BU424" s="44">
        <v>6.1</v>
      </c>
      <c r="BV424" s="44">
        <v>0</v>
      </c>
      <c r="BW424" s="44">
        <v>4</v>
      </c>
      <c r="BX424" s="44" t="s">
        <v>1280</v>
      </c>
      <c r="BY424" s="44">
        <v>24</v>
      </c>
      <c r="BZ424" s="44">
        <v>21</v>
      </c>
      <c r="CA424" s="44">
        <v>25</v>
      </c>
      <c r="CB424" s="44">
        <v>21</v>
      </c>
      <c r="CC424" s="44">
        <v>25</v>
      </c>
      <c r="CD424" s="44">
        <v>21</v>
      </c>
      <c r="CE424" s="44">
        <v>24</v>
      </c>
      <c r="CF424" s="44">
        <v>21</v>
      </c>
    </row>
    <row r="425" spans="1:84">
      <c r="A425" s="44" t="s">
        <v>4</v>
      </c>
      <c r="B425" s="45" t="s">
        <v>22</v>
      </c>
      <c r="O425" s="46">
        <v>2.0833333333333332E-2</v>
      </c>
      <c r="Z425" s="46">
        <v>4.2129629629629626E-3</v>
      </c>
      <c r="AA425" s="47" t="s">
        <v>102</v>
      </c>
      <c r="AB425" s="47" t="s">
        <v>35</v>
      </c>
      <c r="AF425" s="47" t="s">
        <v>36</v>
      </c>
      <c r="AG425" s="44" t="s">
        <v>80</v>
      </c>
      <c r="AJ425" s="49">
        <v>42620</v>
      </c>
      <c r="AK425" s="60">
        <v>0.78263888888888899</v>
      </c>
      <c r="AL425" s="60">
        <v>0.78125</v>
      </c>
      <c r="AM425" s="60">
        <f t="shared" si="32"/>
        <v>0.79166666666666663</v>
      </c>
      <c r="AN425" s="61" t="str">
        <f t="shared" si="33"/>
        <v>07/09/2016 18:45:00</v>
      </c>
      <c r="AO425" s="61" t="str">
        <f t="shared" si="34"/>
        <v>07/09/2016 19:00:00</v>
      </c>
      <c r="AP425" s="44">
        <f>VLOOKUP($AN425, [1]TableView_704030_20160816_20160!$D$2:$M$5095,3,FALSE)</f>
        <v>1011.44666652</v>
      </c>
      <c r="AQ425" s="44">
        <f>VLOOKUP($AN425, [1]TableView_704030_20160816_20160!$D$2:$M$5095,8,FALSE)</f>
        <v>21.2777777777778</v>
      </c>
      <c r="AR425" s="44">
        <f>VLOOKUP($AN425, [1]TableView_704030_20160816_20160!$D$2:$M$5095,10,FALSE)</f>
        <v>0</v>
      </c>
      <c r="AS425" s="44">
        <f>VLOOKUP($AN425, [1]TableView_704030_20160816_20160!$D$2:$M$5095,4,FALSE)</f>
        <v>64</v>
      </c>
      <c r="AT425" s="44">
        <f>VLOOKUP($AN425, [1]TableView_704030_20160816_20160!$D$2:$M$5095,6,FALSE)</f>
        <v>116</v>
      </c>
      <c r="AU425" s="44">
        <f>VLOOKUP($AN425, [1]TableView_704030_20160816_20160!$D$2:$M$5095,7,FALSE)</f>
        <v>1.7</v>
      </c>
      <c r="AV425" s="44">
        <f>VLOOKUP($AN425, [1]TableView_704030_20160816_20160!$D$2:$M$5095,2,FALSE)</f>
        <v>6.1</v>
      </c>
      <c r="AW425" s="44">
        <v>0</v>
      </c>
      <c r="AX425" s="44">
        <v>4</v>
      </c>
      <c r="AY425" s="44" t="str">
        <f t="shared" si="35"/>
        <v>07/09/2016 4</v>
      </c>
      <c r="AZ425" s="44">
        <f>VLOOKUP($AY425, [3]Sheet1!$D$3:$T$89,2,FALSE)</f>
        <v>24</v>
      </c>
      <c r="BA425" s="44">
        <f>VLOOKUP($AY425, [3]Sheet1!$D$3:$T$89,3,FALSE)</f>
        <v>21</v>
      </c>
      <c r="BB425" s="44">
        <f>VLOOKUP($AY425, [3]Sheet1!$D$3:$T$89,6,FALSE)</f>
        <v>25</v>
      </c>
      <c r="BC425" s="44">
        <f>VLOOKUP($AY425, [3]Sheet1!$D$3:$T$89,7,FALSE)</f>
        <v>21</v>
      </c>
      <c r="BD425" s="44">
        <f>VLOOKUP($AY425, [3]Sheet1!$D$3:$T$89,10,FALSE)</f>
        <v>25</v>
      </c>
      <c r="BE425" s="44">
        <f>VLOOKUP($AY425, [3]Sheet1!$D$3:$T$89,11,FALSE)</f>
        <v>21</v>
      </c>
      <c r="BF425" s="44">
        <f>VLOOKUP($AY425, [3]Sheet1!$D$3:$T$89,14,FALSE)</f>
        <v>24</v>
      </c>
      <c r="BG425" s="44">
        <f>VLOOKUP($AY425, [3]Sheet1!$D$3:$T$89,15,FALSE)</f>
        <v>21</v>
      </c>
      <c r="BI425" s="49">
        <v>42620</v>
      </c>
      <c r="BJ425" s="50">
        <v>0.78263888888888899</v>
      </c>
      <c r="BK425" s="50">
        <v>0.78125</v>
      </c>
      <c r="BL425" s="50">
        <v>0.79166666666666663</v>
      </c>
      <c r="BM425" s="44" t="s">
        <v>1278</v>
      </c>
      <c r="BN425" s="44" t="s">
        <v>1279</v>
      </c>
      <c r="BO425" s="44">
        <v>1011.44666652</v>
      </c>
      <c r="BP425" s="44">
        <v>21.2777777777778</v>
      </c>
      <c r="BQ425" s="44">
        <v>0</v>
      </c>
      <c r="BR425" s="44">
        <v>64</v>
      </c>
      <c r="BS425" s="44">
        <v>116</v>
      </c>
      <c r="BT425" s="44">
        <v>1.7</v>
      </c>
      <c r="BU425" s="44">
        <v>6.1</v>
      </c>
      <c r="BV425" s="44">
        <v>0</v>
      </c>
      <c r="BW425" s="44">
        <v>4</v>
      </c>
      <c r="BX425" s="44" t="s">
        <v>1280</v>
      </c>
      <c r="BY425" s="44">
        <v>24</v>
      </c>
      <c r="BZ425" s="44">
        <v>21</v>
      </c>
      <c r="CA425" s="44">
        <v>25</v>
      </c>
      <c r="CB425" s="44">
        <v>21</v>
      </c>
      <c r="CC425" s="44">
        <v>25</v>
      </c>
      <c r="CD425" s="44">
        <v>21</v>
      </c>
      <c r="CE425" s="44">
        <v>24</v>
      </c>
      <c r="CF425" s="44">
        <v>21</v>
      </c>
    </row>
    <row r="426" spans="1:84">
      <c r="A426" s="44" t="s">
        <v>5</v>
      </c>
      <c r="B426" s="45" t="s">
        <v>83</v>
      </c>
      <c r="Z426" s="46">
        <v>4.5486111111111109E-3</v>
      </c>
      <c r="AA426" s="47" t="s">
        <v>459</v>
      </c>
      <c r="AB426" s="47" t="s">
        <v>408</v>
      </c>
      <c r="AF426" s="47" t="s">
        <v>29</v>
      </c>
      <c r="AG426" s="44" t="s">
        <v>441</v>
      </c>
      <c r="AJ426" s="49">
        <v>42620</v>
      </c>
      <c r="AK426" s="60">
        <v>0.78263888888888899</v>
      </c>
      <c r="AL426" s="60">
        <v>0.78125</v>
      </c>
      <c r="AM426" s="60">
        <f t="shared" si="32"/>
        <v>0.79166666666666663</v>
      </c>
      <c r="AN426" s="61" t="str">
        <f t="shared" si="33"/>
        <v>07/09/2016 18:45:00</v>
      </c>
      <c r="AO426" s="61" t="str">
        <f t="shared" si="34"/>
        <v>07/09/2016 19:00:00</v>
      </c>
      <c r="AP426" s="44">
        <f>VLOOKUP($AN426, [1]TableView_704030_20160816_20160!$D$2:$M$5095,3,FALSE)</f>
        <v>1011.44666652</v>
      </c>
      <c r="AQ426" s="44">
        <f>VLOOKUP($AN426, [1]TableView_704030_20160816_20160!$D$2:$M$5095,8,FALSE)</f>
        <v>21.2777777777778</v>
      </c>
      <c r="AR426" s="44">
        <f>VLOOKUP($AN426, [1]TableView_704030_20160816_20160!$D$2:$M$5095,10,FALSE)</f>
        <v>0</v>
      </c>
      <c r="AS426" s="44">
        <f>VLOOKUP($AN426, [1]TableView_704030_20160816_20160!$D$2:$M$5095,4,FALSE)</f>
        <v>64</v>
      </c>
      <c r="AT426" s="44">
        <f>VLOOKUP($AN426, [1]TableView_704030_20160816_20160!$D$2:$M$5095,6,FALSE)</f>
        <v>116</v>
      </c>
      <c r="AU426" s="44">
        <f>VLOOKUP($AN426, [1]TableView_704030_20160816_20160!$D$2:$M$5095,7,FALSE)</f>
        <v>1.7</v>
      </c>
      <c r="AV426" s="44">
        <f>VLOOKUP($AN426, [1]TableView_704030_20160816_20160!$D$2:$M$5095,2,FALSE)</f>
        <v>6.1</v>
      </c>
      <c r="AW426" s="44">
        <v>0</v>
      </c>
      <c r="AX426" s="44">
        <v>4</v>
      </c>
      <c r="AY426" s="44" t="str">
        <f t="shared" si="35"/>
        <v>07/09/2016 4</v>
      </c>
      <c r="AZ426" s="44">
        <f>VLOOKUP($AY426, [3]Sheet1!$D$3:$T$89,2,FALSE)</f>
        <v>24</v>
      </c>
      <c r="BA426" s="44">
        <f>VLOOKUP($AY426, [3]Sheet1!$D$3:$T$89,3,FALSE)</f>
        <v>21</v>
      </c>
      <c r="BB426" s="44">
        <f>VLOOKUP($AY426, [3]Sheet1!$D$3:$T$89,6,FALSE)</f>
        <v>25</v>
      </c>
      <c r="BC426" s="44">
        <f>VLOOKUP($AY426, [3]Sheet1!$D$3:$T$89,7,FALSE)</f>
        <v>21</v>
      </c>
      <c r="BD426" s="44">
        <f>VLOOKUP($AY426, [3]Sheet1!$D$3:$T$89,10,FALSE)</f>
        <v>25</v>
      </c>
      <c r="BE426" s="44">
        <f>VLOOKUP($AY426, [3]Sheet1!$D$3:$T$89,11,FALSE)</f>
        <v>21</v>
      </c>
      <c r="BF426" s="44">
        <f>VLOOKUP($AY426, [3]Sheet1!$D$3:$T$89,14,FALSE)</f>
        <v>24</v>
      </c>
      <c r="BG426" s="44">
        <f>VLOOKUP($AY426, [3]Sheet1!$D$3:$T$89,15,FALSE)</f>
        <v>21</v>
      </c>
      <c r="BI426" s="49">
        <v>42620</v>
      </c>
      <c r="BJ426" s="50">
        <v>0.78263888888888899</v>
      </c>
      <c r="BK426" s="50">
        <v>0.78125</v>
      </c>
      <c r="BL426" s="50">
        <v>0.79166666666666663</v>
      </c>
      <c r="BM426" s="44" t="s">
        <v>1278</v>
      </c>
      <c r="BN426" s="44" t="s">
        <v>1279</v>
      </c>
      <c r="BO426" s="44">
        <v>1011.44666652</v>
      </c>
      <c r="BP426" s="44">
        <v>21.2777777777778</v>
      </c>
      <c r="BQ426" s="44">
        <v>0</v>
      </c>
      <c r="BR426" s="44">
        <v>64</v>
      </c>
      <c r="BS426" s="44">
        <v>116</v>
      </c>
      <c r="BT426" s="44">
        <v>1.7</v>
      </c>
      <c r="BU426" s="44">
        <v>6.1</v>
      </c>
      <c r="BV426" s="44">
        <v>0</v>
      </c>
      <c r="BW426" s="44">
        <v>4</v>
      </c>
      <c r="BX426" s="44" t="s">
        <v>1280</v>
      </c>
      <c r="BY426" s="44">
        <v>24</v>
      </c>
      <c r="BZ426" s="44">
        <v>21</v>
      </c>
      <c r="CA426" s="44">
        <v>25</v>
      </c>
      <c r="CB426" s="44">
        <v>21</v>
      </c>
      <c r="CC426" s="44">
        <v>25</v>
      </c>
      <c r="CD426" s="44">
        <v>21</v>
      </c>
      <c r="CE426" s="44">
        <v>24</v>
      </c>
      <c r="CF426" s="44">
        <v>21</v>
      </c>
    </row>
    <row r="427" spans="1:84">
      <c r="A427" s="44" t="s">
        <v>6</v>
      </c>
      <c r="B427" s="45" t="s">
        <v>124</v>
      </c>
      <c r="Z427" s="46">
        <v>4.5833333333333334E-3</v>
      </c>
      <c r="AA427" s="47" t="s">
        <v>49</v>
      </c>
      <c r="AB427" s="47" t="s">
        <v>34</v>
      </c>
      <c r="AF427" s="47" t="s">
        <v>36</v>
      </c>
      <c r="AJ427" s="49">
        <v>42620</v>
      </c>
      <c r="AK427" s="60">
        <v>0.78263888888888899</v>
      </c>
      <c r="AL427" s="60">
        <v>0.78125</v>
      </c>
      <c r="AM427" s="60">
        <f t="shared" si="32"/>
        <v>0.79166666666666663</v>
      </c>
      <c r="AN427" s="61" t="str">
        <f t="shared" si="33"/>
        <v>07/09/2016 18:45:00</v>
      </c>
      <c r="AO427" s="61" t="str">
        <f t="shared" si="34"/>
        <v>07/09/2016 19:00:00</v>
      </c>
      <c r="AP427" s="44">
        <f>VLOOKUP($AN427, [1]TableView_704030_20160816_20160!$D$2:$M$5095,3,FALSE)</f>
        <v>1011.44666652</v>
      </c>
      <c r="AQ427" s="44">
        <f>VLOOKUP($AN427, [1]TableView_704030_20160816_20160!$D$2:$M$5095,8,FALSE)</f>
        <v>21.2777777777778</v>
      </c>
      <c r="AR427" s="44">
        <f>VLOOKUP($AN427, [1]TableView_704030_20160816_20160!$D$2:$M$5095,10,FALSE)</f>
        <v>0</v>
      </c>
      <c r="AS427" s="44">
        <f>VLOOKUP($AN427, [1]TableView_704030_20160816_20160!$D$2:$M$5095,4,FALSE)</f>
        <v>64</v>
      </c>
      <c r="AT427" s="44">
        <f>VLOOKUP($AN427, [1]TableView_704030_20160816_20160!$D$2:$M$5095,6,FALSE)</f>
        <v>116</v>
      </c>
      <c r="AU427" s="44">
        <f>VLOOKUP($AN427, [1]TableView_704030_20160816_20160!$D$2:$M$5095,7,FALSE)</f>
        <v>1.7</v>
      </c>
      <c r="AV427" s="44">
        <f>VLOOKUP($AN427, [1]TableView_704030_20160816_20160!$D$2:$M$5095,2,FALSE)</f>
        <v>6.1</v>
      </c>
      <c r="AW427" s="44">
        <v>0</v>
      </c>
      <c r="AX427" s="44">
        <v>4</v>
      </c>
      <c r="AY427" s="44" t="str">
        <f t="shared" si="35"/>
        <v>07/09/2016 4</v>
      </c>
      <c r="AZ427" s="44">
        <f>VLOOKUP($AY427, [3]Sheet1!$D$3:$T$89,2,FALSE)</f>
        <v>24</v>
      </c>
      <c r="BA427" s="44">
        <f>VLOOKUP($AY427, [3]Sheet1!$D$3:$T$89,3,FALSE)</f>
        <v>21</v>
      </c>
      <c r="BB427" s="44">
        <f>VLOOKUP($AY427, [3]Sheet1!$D$3:$T$89,6,FALSE)</f>
        <v>25</v>
      </c>
      <c r="BC427" s="44">
        <f>VLOOKUP($AY427, [3]Sheet1!$D$3:$T$89,7,FALSE)</f>
        <v>21</v>
      </c>
      <c r="BD427" s="44">
        <f>VLOOKUP($AY427, [3]Sheet1!$D$3:$T$89,10,FALSE)</f>
        <v>25</v>
      </c>
      <c r="BE427" s="44">
        <f>VLOOKUP($AY427, [3]Sheet1!$D$3:$T$89,11,FALSE)</f>
        <v>21</v>
      </c>
      <c r="BF427" s="44">
        <f>VLOOKUP($AY427, [3]Sheet1!$D$3:$T$89,14,FALSE)</f>
        <v>24</v>
      </c>
      <c r="BG427" s="44">
        <f>VLOOKUP($AY427, [3]Sheet1!$D$3:$T$89,15,FALSE)</f>
        <v>21</v>
      </c>
      <c r="BI427" s="49">
        <v>42620</v>
      </c>
      <c r="BJ427" s="50">
        <v>0.78263888888888899</v>
      </c>
      <c r="BK427" s="50">
        <v>0.78125</v>
      </c>
      <c r="BL427" s="50">
        <v>0.79166666666666663</v>
      </c>
      <c r="BM427" s="44" t="s">
        <v>1278</v>
      </c>
      <c r="BN427" s="44" t="s">
        <v>1279</v>
      </c>
      <c r="BO427" s="44">
        <v>1011.44666652</v>
      </c>
      <c r="BP427" s="44">
        <v>21.2777777777778</v>
      </c>
      <c r="BQ427" s="44">
        <v>0</v>
      </c>
      <c r="BR427" s="44">
        <v>64</v>
      </c>
      <c r="BS427" s="44">
        <v>116</v>
      </c>
      <c r="BT427" s="44">
        <v>1.7</v>
      </c>
      <c r="BU427" s="44">
        <v>6.1</v>
      </c>
      <c r="BV427" s="44">
        <v>0</v>
      </c>
      <c r="BW427" s="44">
        <v>4</v>
      </c>
      <c r="BX427" s="44" t="s">
        <v>1280</v>
      </c>
      <c r="BY427" s="44">
        <v>24</v>
      </c>
      <c r="BZ427" s="44">
        <v>21</v>
      </c>
      <c r="CA427" s="44">
        <v>25</v>
      </c>
      <c r="CB427" s="44">
        <v>21</v>
      </c>
      <c r="CC427" s="44">
        <v>25</v>
      </c>
      <c r="CD427" s="44">
        <v>21</v>
      </c>
      <c r="CE427" s="44">
        <v>24</v>
      </c>
      <c r="CF427" s="44">
        <v>21</v>
      </c>
    </row>
    <row r="428" spans="1:84">
      <c r="A428" s="44" t="s">
        <v>7</v>
      </c>
      <c r="B428" s="45" t="s">
        <v>590</v>
      </c>
      <c r="Z428" s="46">
        <v>4.8379629629629632E-3</v>
      </c>
      <c r="AA428" s="47" t="s">
        <v>49</v>
      </c>
      <c r="AB428" s="47" t="s">
        <v>52</v>
      </c>
      <c r="AF428" s="47" t="s">
        <v>36</v>
      </c>
      <c r="AJ428" s="49">
        <v>42620</v>
      </c>
      <c r="AK428" s="60">
        <v>0.78263888888888899</v>
      </c>
      <c r="AL428" s="60">
        <v>0.78125</v>
      </c>
      <c r="AM428" s="60">
        <f t="shared" si="32"/>
        <v>0.79166666666666663</v>
      </c>
      <c r="AN428" s="61" t="str">
        <f t="shared" si="33"/>
        <v>07/09/2016 18:45:00</v>
      </c>
      <c r="AO428" s="61" t="str">
        <f t="shared" si="34"/>
        <v>07/09/2016 19:00:00</v>
      </c>
      <c r="AP428" s="44">
        <f>VLOOKUP($AN428, [1]TableView_704030_20160816_20160!$D$2:$M$5095,3,FALSE)</f>
        <v>1011.44666652</v>
      </c>
      <c r="AQ428" s="44">
        <f>VLOOKUP($AN428, [1]TableView_704030_20160816_20160!$D$2:$M$5095,8,FALSE)</f>
        <v>21.2777777777778</v>
      </c>
      <c r="AR428" s="44">
        <f>VLOOKUP($AN428, [1]TableView_704030_20160816_20160!$D$2:$M$5095,10,FALSE)</f>
        <v>0</v>
      </c>
      <c r="AS428" s="44">
        <f>VLOOKUP($AN428, [1]TableView_704030_20160816_20160!$D$2:$M$5095,4,FALSE)</f>
        <v>64</v>
      </c>
      <c r="AT428" s="44">
        <f>VLOOKUP($AN428, [1]TableView_704030_20160816_20160!$D$2:$M$5095,6,FALSE)</f>
        <v>116</v>
      </c>
      <c r="AU428" s="44">
        <f>VLOOKUP($AN428, [1]TableView_704030_20160816_20160!$D$2:$M$5095,7,FALSE)</f>
        <v>1.7</v>
      </c>
      <c r="AV428" s="44">
        <f>VLOOKUP($AN428, [1]TableView_704030_20160816_20160!$D$2:$M$5095,2,FALSE)</f>
        <v>6.1</v>
      </c>
      <c r="AW428" s="44">
        <v>0</v>
      </c>
      <c r="AX428" s="44">
        <v>4</v>
      </c>
      <c r="AY428" s="44" t="str">
        <f t="shared" si="35"/>
        <v>07/09/2016 4</v>
      </c>
      <c r="AZ428" s="44">
        <f>VLOOKUP($AY428, [3]Sheet1!$D$3:$T$89,2,FALSE)</f>
        <v>24</v>
      </c>
      <c r="BA428" s="44">
        <f>VLOOKUP($AY428, [3]Sheet1!$D$3:$T$89,3,FALSE)</f>
        <v>21</v>
      </c>
      <c r="BB428" s="44">
        <f>VLOOKUP($AY428, [3]Sheet1!$D$3:$T$89,6,FALSE)</f>
        <v>25</v>
      </c>
      <c r="BC428" s="44">
        <f>VLOOKUP($AY428, [3]Sheet1!$D$3:$T$89,7,FALSE)</f>
        <v>21</v>
      </c>
      <c r="BD428" s="44">
        <f>VLOOKUP($AY428, [3]Sheet1!$D$3:$T$89,10,FALSE)</f>
        <v>25</v>
      </c>
      <c r="BE428" s="44">
        <f>VLOOKUP($AY428, [3]Sheet1!$D$3:$T$89,11,FALSE)</f>
        <v>21</v>
      </c>
      <c r="BF428" s="44">
        <f>VLOOKUP($AY428, [3]Sheet1!$D$3:$T$89,14,FALSE)</f>
        <v>24</v>
      </c>
      <c r="BG428" s="44">
        <f>VLOOKUP($AY428, [3]Sheet1!$D$3:$T$89,15,FALSE)</f>
        <v>21</v>
      </c>
      <c r="BI428" s="49">
        <v>42620</v>
      </c>
      <c r="BJ428" s="50">
        <v>0.78263888888888899</v>
      </c>
      <c r="BK428" s="50">
        <v>0.78125</v>
      </c>
      <c r="BL428" s="50">
        <v>0.79166666666666663</v>
      </c>
      <c r="BM428" s="44" t="s">
        <v>1278</v>
      </c>
      <c r="BN428" s="44" t="s">
        <v>1279</v>
      </c>
      <c r="BO428" s="44">
        <v>1011.44666652</v>
      </c>
      <c r="BP428" s="44">
        <v>21.2777777777778</v>
      </c>
      <c r="BQ428" s="44">
        <v>0</v>
      </c>
      <c r="BR428" s="44">
        <v>64</v>
      </c>
      <c r="BS428" s="44">
        <v>116</v>
      </c>
      <c r="BT428" s="44">
        <v>1.7</v>
      </c>
      <c r="BU428" s="44">
        <v>6.1</v>
      </c>
      <c r="BV428" s="44">
        <v>0</v>
      </c>
      <c r="BW428" s="44">
        <v>4</v>
      </c>
      <c r="BX428" s="44" t="s">
        <v>1280</v>
      </c>
      <c r="BY428" s="44">
        <v>24</v>
      </c>
      <c r="BZ428" s="44">
        <v>21</v>
      </c>
      <c r="CA428" s="44">
        <v>25</v>
      </c>
      <c r="CB428" s="44">
        <v>21</v>
      </c>
      <c r="CC428" s="44">
        <v>25</v>
      </c>
      <c r="CD428" s="44">
        <v>21</v>
      </c>
      <c r="CE428" s="44">
        <v>24</v>
      </c>
      <c r="CF428" s="44">
        <v>21</v>
      </c>
    </row>
    <row r="429" spans="1:84">
      <c r="Z429" s="46">
        <v>5.0000000000000001E-3</v>
      </c>
      <c r="AA429" s="47" t="s">
        <v>49</v>
      </c>
      <c r="AB429" s="47" t="s">
        <v>52</v>
      </c>
      <c r="AF429" s="47" t="s">
        <v>29</v>
      </c>
      <c r="AG429" s="44" t="s">
        <v>55</v>
      </c>
      <c r="AJ429" s="49">
        <v>42620</v>
      </c>
      <c r="AK429" s="60">
        <v>0.78263888888888899</v>
      </c>
      <c r="AL429" s="60">
        <v>0.78125</v>
      </c>
      <c r="AM429" s="60">
        <f t="shared" si="32"/>
        <v>0.79166666666666663</v>
      </c>
      <c r="AN429" s="61" t="str">
        <f t="shared" si="33"/>
        <v>07/09/2016 18:45:00</v>
      </c>
      <c r="AO429" s="61" t="str">
        <f t="shared" si="34"/>
        <v>07/09/2016 19:00:00</v>
      </c>
      <c r="AP429" s="44">
        <f>VLOOKUP($AN429, [1]TableView_704030_20160816_20160!$D$2:$M$5095,3,FALSE)</f>
        <v>1011.44666652</v>
      </c>
      <c r="AQ429" s="44">
        <f>VLOOKUP($AN429, [1]TableView_704030_20160816_20160!$D$2:$M$5095,8,FALSE)</f>
        <v>21.2777777777778</v>
      </c>
      <c r="AR429" s="44">
        <f>VLOOKUP($AN429, [1]TableView_704030_20160816_20160!$D$2:$M$5095,10,FALSE)</f>
        <v>0</v>
      </c>
      <c r="AS429" s="44">
        <f>VLOOKUP($AN429, [1]TableView_704030_20160816_20160!$D$2:$M$5095,4,FALSE)</f>
        <v>64</v>
      </c>
      <c r="AT429" s="44">
        <f>VLOOKUP($AN429, [1]TableView_704030_20160816_20160!$D$2:$M$5095,6,FALSE)</f>
        <v>116</v>
      </c>
      <c r="AU429" s="44">
        <f>VLOOKUP($AN429, [1]TableView_704030_20160816_20160!$D$2:$M$5095,7,FALSE)</f>
        <v>1.7</v>
      </c>
      <c r="AV429" s="44">
        <f>VLOOKUP($AN429, [1]TableView_704030_20160816_20160!$D$2:$M$5095,2,FALSE)</f>
        <v>6.1</v>
      </c>
      <c r="AW429" s="44">
        <v>0</v>
      </c>
      <c r="AX429" s="44">
        <v>4</v>
      </c>
      <c r="AY429" s="44" t="str">
        <f t="shared" si="35"/>
        <v>07/09/2016 4</v>
      </c>
      <c r="AZ429" s="44">
        <f>VLOOKUP($AY429, [3]Sheet1!$D$3:$T$89,2,FALSE)</f>
        <v>24</v>
      </c>
      <c r="BA429" s="44">
        <f>VLOOKUP($AY429, [3]Sheet1!$D$3:$T$89,3,FALSE)</f>
        <v>21</v>
      </c>
      <c r="BB429" s="44">
        <f>VLOOKUP($AY429, [3]Sheet1!$D$3:$T$89,6,FALSE)</f>
        <v>25</v>
      </c>
      <c r="BC429" s="44">
        <f>VLOOKUP($AY429, [3]Sheet1!$D$3:$T$89,7,FALSE)</f>
        <v>21</v>
      </c>
      <c r="BD429" s="44">
        <f>VLOOKUP($AY429, [3]Sheet1!$D$3:$T$89,10,FALSE)</f>
        <v>25</v>
      </c>
      <c r="BE429" s="44">
        <f>VLOOKUP($AY429, [3]Sheet1!$D$3:$T$89,11,FALSE)</f>
        <v>21</v>
      </c>
      <c r="BF429" s="44">
        <f>VLOOKUP($AY429, [3]Sheet1!$D$3:$T$89,14,FALSE)</f>
        <v>24</v>
      </c>
      <c r="BG429" s="44">
        <f>VLOOKUP($AY429, [3]Sheet1!$D$3:$T$89,15,FALSE)</f>
        <v>21</v>
      </c>
      <c r="BI429" s="49">
        <v>42620</v>
      </c>
      <c r="BJ429" s="50">
        <v>0.78263888888888899</v>
      </c>
      <c r="BK429" s="50">
        <v>0.78125</v>
      </c>
      <c r="BL429" s="50">
        <v>0.79166666666666663</v>
      </c>
      <c r="BM429" s="44" t="s">
        <v>1278</v>
      </c>
      <c r="BN429" s="44" t="s">
        <v>1279</v>
      </c>
      <c r="BO429" s="44">
        <v>1011.44666652</v>
      </c>
      <c r="BP429" s="44">
        <v>21.2777777777778</v>
      </c>
      <c r="BQ429" s="44">
        <v>0</v>
      </c>
      <c r="BR429" s="44">
        <v>64</v>
      </c>
      <c r="BS429" s="44">
        <v>116</v>
      </c>
      <c r="BT429" s="44">
        <v>1.7</v>
      </c>
      <c r="BU429" s="44">
        <v>6.1</v>
      </c>
      <c r="BV429" s="44">
        <v>0</v>
      </c>
      <c r="BW429" s="44">
        <v>4</v>
      </c>
      <c r="BX429" s="44" t="s">
        <v>1280</v>
      </c>
      <c r="BY429" s="44">
        <v>24</v>
      </c>
      <c r="BZ429" s="44">
        <v>21</v>
      </c>
      <c r="CA429" s="44">
        <v>25</v>
      </c>
      <c r="CB429" s="44">
        <v>21</v>
      </c>
      <c r="CC429" s="44">
        <v>25</v>
      </c>
      <c r="CD429" s="44">
        <v>21</v>
      </c>
      <c r="CE429" s="44">
        <v>24</v>
      </c>
      <c r="CF429" s="44">
        <v>21</v>
      </c>
    </row>
    <row r="430" spans="1:84">
      <c r="Z430" s="46">
        <v>5.0694444444444441E-3</v>
      </c>
      <c r="AA430" s="47" t="s">
        <v>49</v>
      </c>
      <c r="AB430" s="47" t="s">
        <v>587</v>
      </c>
      <c r="AF430" s="47" t="s">
        <v>36</v>
      </c>
      <c r="AJ430" s="49">
        <v>42620</v>
      </c>
      <c r="AK430" s="60">
        <v>0.78263888888888899</v>
      </c>
      <c r="AL430" s="60">
        <v>0.78125</v>
      </c>
      <c r="AM430" s="60">
        <f t="shared" si="32"/>
        <v>0.79166666666666663</v>
      </c>
      <c r="AN430" s="61" t="str">
        <f t="shared" si="33"/>
        <v>07/09/2016 18:45:00</v>
      </c>
      <c r="AO430" s="61" t="str">
        <f t="shared" si="34"/>
        <v>07/09/2016 19:00:00</v>
      </c>
      <c r="AP430" s="44">
        <f>VLOOKUP($AN430, [1]TableView_704030_20160816_20160!$D$2:$M$5095,3,FALSE)</f>
        <v>1011.44666652</v>
      </c>
      <c r="AQ430" s="44">
        <f>VLOOKUP($AN430, [1]TableView_704030_20160816_20160!$D$2:$M$5095,8,FALSE)</f>
        <v>21.2777777777778</v>
      </c>
      <c r="AR430" s="44">
        <f>VLOOKUP($AN430, [1]TableView_704030_20160816_20160!$D$2:$M$5095,10,FALSE)</f>
        <v>0</v>
      </c>
      <c r="AS430" s="44">
        <f>VLOOKUP($AN430, [1]TableView_704030_20160816_20160!$D$2:$M$5095,4,FALSE)</f>
        <v>64</v>
      </c>
      <c r="AT430" s="44">
        <f>VLOOKUP($AN430, [1]TableView_704030_20160816_20160!$D$2:$M$5095,6,FALSE)</f>
        <v>116</v>
      </c>
      <c r="AU430" s="44">
        <f>VLOOKUP($AN430, [1]TableView_704030_20160816_20160!$D$2:$M$5095,7,FALSE)</f>
        <v>1.7</v>
      </c>
      <c r="AV430" s="44">
        <f>VLOOKUP($AN430, [1]TableView_704030_20160816_20160!$D$2:$M$5095,2,FALSE)</f>
        <v>6.1</v>
      </c>
      <c r="AW430" s="44">
        <v>0</v>
      </c>
      <c r="AX430" s="44">
        <v>4</v>
      </c>
      <c r="AY430" s="44" t="str">
        <f t="shared" si="35"/>
        <v>07/09/2016 4</v>
      </c>
      <c r="AZ430" s="44">
        <f>VLOOKUP($AY430, [3]Sheet1!$D$3:$T$89,2,FALSE)</f>
        <v>24</v>
      </c>
      <c r="BA430" s="44">
        <f>VLOOKUP($AY430, [3]Sheet1!$D$3:$T$89,3,FALSE)</f>
        <v>21</v>
      </c>
      <c r="BB430" s="44">
        <f>VLOOKUP($AY430, [3]Sheet1!$D$3:$T$89,6,FALSE)</f>
        <v>25</v>
      </c>
      <c r="BC430" s="44">
        <f>VLOOKUP($AY430, [3]Sheet1!$D$3:$T$89,7,FALSE)</f>
        <v>21</v>
      </c>
      <c r="BD430" s="44">
        <f>VLOOKUP($AY430, [3]Sheet1!$D$3:$T$89,10,FALSE)</f>
        <v>25</v>
      </c>
      <c r="BE430" s="44">
        <f>VLOOKUP($AY430, [3]Sheet1!$D$3:$T$89,11,FALSE)</f>
        <v>21</v>
      </c>
      <c r="BF430" s="44">
        <f>VLOOKUP($AY430, [3]Sheet1!$D$3:$T$89,14,FALSE)</f>
        <v>24</v>
      </c>
      <c r="BG430" s="44">
        <f>VLOOKUP($AY430, [3]Sheet1!$D$3:$T$89,15,FALSE)</f>
        <v>21</v>
      </c>
      <c r="BI430" s="49">
        <v>42620</v>
      </c>
      <c r="BJ430" s="50">
        <v>0.78263888888888899</v>
      </c>
      <c r="BK430" s="50">
        <v>0.78125</v>
      </c>
      <c r="BL430" s="50">
        <v>0.79166666666666663</v>
      </c>
      <c r="BM430" s="44" t="s">
        <v>1278</v>
      </c>
      <c r="BN430" s="44" t="s">
        <v>1279</v>
      </c>
      <c r="BO430" s="44">
        <v>1011.44666652</v>
      </c>
      <c r="BP430" s="44">
        <v>21.2777777777778</v>
      </c>
      <c r="BQ430" s="44">
        <v>0</v>
      </c>
      <c r="BR430" s="44">
        <v>64</v>
      </c>
      <c r="BS430" s="44">
        <v>116</v>
      </c>
      <c r="BT430" s="44">
        <v>1.7</v>
      </c>
      <c r="BU430" s="44">
        <v>6.1</v>
      </c>
      <c r="BV430" s="44">
        <v>0</v>
      </c>
      <c r="BW430" s="44">
        <v>4</v>
      </c>
      <c r="BX430" s="44" t="s">
        <v>1280</v>
      </c>
      <c r="BY430" s="44">
        <v>24</v>
      </c>
      <c r="BZ430" s="44">
        <v>21</v>
      </c>
      <c r="CA430" s="44">
        <v>25</v>
      </c>
      <c r="CB430" s="44">
        <v>21</v>
      </c>
      <c r="CC430" s="44">
        <v>25</v>
      </c>
      <c r="CD430" s="44">
        <v>21</v>
      </c>
      <c r="CE430" s="44">
        <v>24</v>
      </c>
      <c r="CF430" s="44">
        <v>21</v>
      </c>
    </row>
    <row r="431" spans="1:84" s="28" customFormat="1">
      <c r="B431" s="51"/>
      <c r="D431" s="52"/>
      <c r="E431" s="53"/>
      <c r="F431" s="53"/>
      <c r="G431" s="53"/>
      <c r="H431" s="53"/>
      <c r="I431" s="53"/>
      <c r="M431" s="54"/>
      <c r="O431" s="52"/>
      <c r="P431" s="53"/>
      <c r="Q431" s="53"/>
      <c r="R431" s="53"/>
      <c r="S431" s="53"/>
      <c r="T431" s="53"/>
      <c r="U431" s="53"/>
      <c r="X431" s="54"/>
      <c r="Z431" s="52">
        <v>2.0833333333333332E-2</v>
      </c>
      <c r="AA431" s="53"/>
      <c r="AB431" s="53"/>
      <c r="AC431" s="53"/>
      <c r="AD431" s="53"/>
      <c r="AE431" s="53"/>
      <c r="AF431" s="53"/>
      <c r="AJ431" s="49">
        <v>42620</v>
      </c>
      <c r="AK431" s="60">
        <v>0.78263888888888899</v>
      </c>
      <c r="AL431" s="60">
        <v>0.78125</v>
      </c>
      <c r="AM431" s="60">
        <f t="shared" si="32"/>
        <v>0.79166666666666663</v>
      </c>
      <c r="AN431" s="61" t="str">
        <f t="shared" si="33"/>
        <v>07/09/2016 18:45:00</v>
      </c>
      <c r="AO431" s="61" t="str">
        <f t="shared" si="34"/>
        <v>07/09/2016 19:00:00</v>
      </c>
      <c r="AP431" s="44">
        <f>VLOOKUP($AN431, [1]TableView_704030_20160816_20160!$D$2:$M$5095,3,FALSE)</f>
        <v>1011.44666652</v>
      </c>
      <c r="AQ431" s="44">
        <f>VLOOKUP($AN431, [1]TableView_704030_20160816_20160!$D$2:$M$5095,8,FALSE)</f>
        <v>21.2777777777778</v>
      </c>
      <c r="AR431" s="44">
        <f>VLOOKUP($AN431, [1]TableView_704030_20160816_20160!$D$2:$M$5095,10,FALSE)</f>
        <v>0</v>
      </c>
      <c r="AS431" s="44">
        <f>VLOOKUP($AN431, [1]TableView_704030_20160816_20160!$D$2:$M$5095,4,FALSE)</f>
        <v>64</v>
      </c>
      <c r="AT431" s="44">
        <f>VLOOKUP($AN431, [1]TableView_704030_20160816_20160!$D$2:$M$5095,6,FALSE)</f>
        <v>116</v>
      </c>
      <c r="AU431" s="44">
        <f>VLOOKUP($AN431, [1]TableView_704030_20160816_20160!$D$2:$M$5095,7,FALSE)</f>
        <v>1.7</v>
      </c>
      <c r="AV431" s="44">
        <f>VLOOKUP($AN431, [1]TableView_704030_20160816_20160!$D$2:$M$5095,2,FALSE)</f>
        <v>6.1</v>
      </c>
      <c r="AW431" s="44">
        <v>0</v>
      </c>
      <c r="AX431" s="44">
        <v>4</v>
      </c>
      <c r="AY431" s="44" t="str">
        <f t="shared" si="35"/>
        <v>07/09/2016 4</v>
      </c>
      <c r="AZ431" s="44">
        <f>VLOOKUP($AY431, [3]Sheet1!$D$3:$T$89,2,FALSE)</f>
        <v>24</v>
      </c>
      <c r="BA431" s="44">
        <f>VLOOKUP($AY431, [3]Sheet1!$D$3:$T$89,3,FALSE)</f>
        <v>21</v>
      </c>
      <c r="BB431" s="44">
        <f>VLOOKUP($AY431, [3]Sheet1!$D$3:$T$89,6,FALSE)</f>
        <v>25</v>
      </c>
      <c r="BC431" s="44">
        <f>VLOOKUP($AY431, [3]Sheet1!$D$3:$T$89,7,FALSE)</f>
        <v>21</v>
      </c>
      <c r="BD431" s="44">
        <f>VLOOKUP($AY431, [3]Sheet1!$D$3:$T$89,10,FALSE)</f>
        <v>25</v>
      </c>
      <c r="BE431" s="44">
        <f>VLOOKUP($AY431, [3]Sheet1!$D$3:$T$89,11,FALSE)</f>
        <v>21</v>
      </c>
      <c r="BF431" s="44">
        <f>VLOOKUP($AY431, [3]Sheet1!$D$3:$T$89,14,FALSE)</f>
        <v>24</v>
      </c>
      <c r="BG431" s="44">
        <f>VLOOKUP($AY431, [3]Sheet1!$D$3:$T$89,15,FALSE)</f>
        <v>21</v>
      </c>
      <c r="BI431" s="58">
        <v>42620</v>
      </c>
      <c r="BJ431" s="59">
        <v>0.78263888888888899</v>
      </c>
      <c r="BK431" s="59">
        <v>0.78125</v>
      </c>
      <c r="BL431" s="59">
        <v>0.79166666666666663</v>
      </c>
      <c r="BM431" s="28" t="s">
        <v>1278</v>
      </c>
      <c r="BN431" s="28" t="s">
        <v>1279</v>
      </c>
      <c r="BO431" s="28">
        <v>1011.44666652</v>
      </c>
      <c r="BP431" s="28">
        <v>21.2777777777778</v>
      </c>
      <c r="BQ431" s="28">
        <v>0</v>
      </c>
      <c r="BR431" s="28">
        <v>64</v>
      </c>
      <c r="BS431" s="28">
        <v>116</v>
      </c>
      <c r="BT431" s="28">
        <v>1.7</v>
      </c>
      <c r="BU431" s="28">
        <v>6.1</v>
      </c>
      <c r="BV431" s="28">
        <v>0</v>
      </c>
      <c r="BW431" s="28">
        <v>4</v>
      </c>
      <c r="BX431" s="28" t="s">
        <v>1280</v>
      </c>
      <c r="BY431" s="28">
        <v>24</v>
      </c>
      <c r="BZ431" s="28">
        <v>21</v>
      </c>
      <c r="CA431" s="28">
        <v>25</v>
      </c>
      <c r="CB431" s="28">
        <v>21</v>
      </c>
      <c r="CC431" s="28">
        <v>25</v>
      </c>
      <c r="CD431" s="28">
        <v>21</v>
      </c>
      <c r="CE431" s="28">
        <v>24</v>
      </c>
      <c r="CF431" s="28">
        <v>21</v>
      </c>
    </row>
    <row r="432" spans="1:84">
      <c r="A432" s="44" t="s">
        <v>0</v>
      </c>
      <c r="B432" s="45" t="s">
        <v>591</v>
      </c>
      <c r="D432" s="46">
        <v>0</v>
      </c>
      <c r="E432" s="47" t="s">
        <v>88</v>
      </c>
      <c r="F432" s="13" t="s">
        <v>34</v>
      </c>
      <c r="J432" s="44" t="s">
        <v>36</v>
      </c>
      <c r="O432" s="46">
        <v>0</v>
      </c>
      <c r="P432" s="47" t="s">
        <v>102</v>
      </c>
      <c r="Q432" s="47" t="s">
        <v>484</v>
      </c>
      <c r="R432" s="47" t="s">
        <v>57</v>
      </c>
      <c r="S432" s="47">
        <v>5</v>
      </c>
      <c r="U432" s="47" t="s">
        <v>36</v>
      </c>
      <c r="Z432" s="46">
        <v>0</v>
      </c>
      <c r="AA432" s="13" t="s">
        <v>102</v>
      </c>
      <c r="AB432" s="13" t="s">
        <v>54</v>
      </c>
      <c r="AF432" s="13" t="s">
        <v>36</v>
      </c>
      <c r="AJ432" s="49">
        <v>42621</v>
      </c>
      <c r="AK432" s="60">
        <v>0.43055555555555558</v>
      </c>
      <c r="AL432" s="60">
        <f t="shared" si="31"/>
        <v>0.43055555555555558</v>
      </c>
      <c r="AM432" s="60">
        <f t="shared" si="32"/>
        <v>0.4375</v>
      </c>
      <c r="AN432" s="61" t="str">
        <f t="shared" si="33"/>
        <v>08/09/2016 10:20:00</v>
      </c>
      <c r="AO432" s="61" t="str">
        <f t="shared" si="34"/>
        <v>08/09/2016 10:30:00</v>
      </c>
      <c r="AP432" s="44">
        <f>VLOOKUP($AN432, [1]TableView_704030_20160816_20160!$D$2:$M$5095,3,FALSE)</f>
        <v>1010.90484428</v>
      </c>
      <c r="AQ432" s="44">
        <f>VLOOKUP($AN432, [1]TableView_704030_20160816_20160!$D$2:$M$5095,8,FALSE)</f>
        <v>20.1111111111111</v>
      </c>
      <c r="AR432" s="44">
        <f>VLOOKUP($AN432, [1]TableView_704030_20160816_20160!$D$2:$M$5095,10,FALSE)</f>
        <v>0</v>
      </c>
      <c r="AS432" s="44">
        <f>VLOOKUP($AN432, [1]TableView_704030_20160816_20160!$D$2:$M$5095,4,FALSE)</f>
        <v>66</v>
      </c>
      <c r="AT432" s="44">
        <f>VLOOKUP($AN432, [1]TableView_704030_20160816_20160!$D$2:$M$5095,6,FALSE)</f>
        <v>263</v>
      </c>
      <c r="AU432" s="44">
        <f>VLOOKUP($AN432, [1]TableView_704030_20160816_20160!$D$2:$M$5095,7,FALSE)</f>
        <v>5.5</v>
      </c>
      <c r="AV432" s="44">
        <f>VLOOKUP($AN432, [1]TableView_704030_20160816_20160!$D$2:$M$5095,2,FALSE)</f>
        <v>11.3</v>
      </c>
      <c r="AW432" s="44">
        <f>VLOOKUP($AO432, [2]aacb8965d69cc6fd1cb3a5cae9e8ae7!$C$6:$F$853,4,FALSE)</f>
        <v>4.2</v>
      </c>
      <c r="AX432" s="44">
        <v>1</v>
      </c>
      <c r="AY432" s="44" t="str">
        <f t="shared" si="35"/>
        <v>08/09/2016 1</v>
      </c>
      <c r="AZ432" s="44">
        <f>VLOOKUP($AY432, [3]Sheet1!$D$3:$T$89,2,FALSE)</f>
        <v>28</v>
      </c>
      <c r="BA432" s="44">
        <f>VLOOKUP($AY432, [3]Sheet1!$D$3:$T$89,3,FALSE)</f>
        <v>20</v>
      </c>
      <c r="BB432" s="44">
        <f>VLOOKUP($AY432, [3]Sheet1!$D$3:$T$89,6,FALSE)</f>
        <v>24</v>
      </c>
      <c r="BC432" s="44">
        <f>VLOOKUP($AY432, [3]Sheet1!$D$3:$T$89,7,FALSE)</f>
        <v>19</v>
      </c>
      <c r="BD432" s="44">
        <f>VLOOKUP($AY432, [3]Sheet1!$D$3:$T$89,10,FALSE)</f>
        <v>22</v>
      </c>
      <c r="BE432" s="44">
        <f>VLOOKUP($AY432, [3]Sheet1!$D$3:$T$89,11,FALSE)</f>
        <v>18</v>
      </c>
      <c r="BF432" s="44">
        <f>VLOOKUP($AY432, [3]Sheet1!$D$3:$T$89,14,FALSE)</f>
        <v>20</v>
      </c>
      <c r="BG432" s="44">
        <f>VLOOKUP($AY432, [3]Sheet1!$D$3:$T$89,15,FALSE)</f>
        <v>18</v>
      </c>
      <c r="BI432" s="49">
        <v>42621</v>
      </c>
      <c r="BJ432" s="50">
        <v>0.43055555555555558</v>
      </c>
      <c r="BK432" s="50">
        <v>0.43055555555555558</v>
      </c>
      <c r="BL432" s="50">
        <v>0.4375</v>
      </c>
      <c r="BM432" s="44" t="s">
        <v>1165</v>
      </c>
      <c r="BN432" s="44" t="s">
        <v>1281</v>
      </c>
      <c r="BO432" s="44">
        <v>1010.90484428</v>
      </c>
      <c r="BP432" s="44">
        <v>20.1111111111111</v>
      </c>
      <c r="BQ432" s="44">
        <v>0</v>
      </c>
      <c r="BR432" s="44">
        <v>66</v>
      </c>
      <c r="BS432" s="44">
        <v>263</v>
      </c>
      <c r="BT432" s="44">
        <v>5.5</v>
      </c>
      <c r="BU432" s="44">
        <v>11.3</v>
      </c>
      <c r="BV432" s="44">
        <v>4.2</v>
      </c>
      <c r="BW432" s="44">
        <v>1</v>
      </c>
      <c r="BX432" s="44" t="s">
        <v>1282</v>
      </c>
      <c r="BY432" s="44">
        <v>28</v>
      </c>
      <c r="BZ432" s="44">
        <v>20</v>
      </c>
      <c r="CA432" s="44">
        <v>24</v>
      </c>
      <c r="CB432" s="44">
        <v>19</v>
      </c>
      <c r="CC432" s="44">
        <v>22</v>
      </c>
      <c r="CD432" s="44">
        <v>18</v>
      </c>
      <c r="CE432" s="44">
        <v>20</v>
      </c>
      <c r="CF432" s="44">
        <v>18</v>
      </c>
    </row>
    <row r="433" spans="1:84">
      <c r="A433" s="44" t="s">
        <v>1</v>
      </c>
      <c r="B433" s="45" t="s">
        <v>592</v>
      </c>
      <c r="D433" s="46">
        <v>9.8379629629629642E-4</v>
      </c>
      <c r="E433" s="47" t="s">
        <v>88</v>
      </c>
      <c r="F433" s="13" t="s">
        <v>35</v>
      </c>
      <c r="J433" s="44" t="s">
        <v>36</v>
      </c>
      <c r="K433" s="44" t="s">
        <v>80</v>
      </c>
      <c r="O433" s="46">
        <v>1.5740740740740741E-3</v>
      </c>
      <c r="P433" s="47" t="s">
        <v>102</v>
      </c>
      <c r="Q433" s="47" t="s">
        <v>484</v>
      </c>
      <c r="R433" s="47" t="s">
        <v>57</v>
      </c>
      <c r="S433" s="47">
        <v>6</v>
      </c>
      <c r="U433" s="47" t="s">
        <v>36</v>
      </c>
      <c r="Z433" s="46">
        <v>2.4074074074074076E-3</v>
      </c>
      <c r="AA433" s="13" t="s">
        <v>102</v>
      </c>
      <c r="AB433" s="13" t="s">
        <v>35</v>
      </c>
      <c r="AE433" s="47" t="s">
        <v>53</v>
      </c>
      <c r="AF433" s="13" t="s">
        <v>36</v>
      </c>
      <c r="AG433" s="13" t="s">
        <v>612</v>
      </c>
      <c r="AJ433" s="49">
        <v>42621</v>
      </c>
      <c r="AK433" s="60">
        <v>0.43055555555555558</v>
      </c>
      <c r="AL433" s="60">
        <f t="shared" si="31"/>
        <v>0.43055555555555558</v>
      </c>
      <c r="AM433" s="60">
        <f t="shared" si="32"/>
        <v>0.4375</v>
      </c>
      <c r="AN433" s="61" t="str">
        <f t="shared" si="33"/>
        <v>08/09/2016 10:20:00</v>
      </c>
      <c r="AO433" s="61" t="str">
        <f t="shared" si="34"/>
        <v>08/09/2016 10:30:00</v>
      </c>
      <c r="AP433" s="44">
        <f>VLOOKUP($AN433, [1]TableView_704030_20160816_20160!$D$2:$M$5095,3,FALSE)</f>
        <v>1010.90484428</v>
      </c>
      <c r="AQ433" s="44">
        <f>VLOOKUP($AN433, [1]TableView_704030_20160816_20160!$D$2:$M$5095,8,FALSE)</f>
        <v>20.1111111111111</v>
      </c>
      <c r="AR433" s="44">
        <f>VLOOKUP($AN433, [1]TableView_704030_20160816_20160!$D$2:$M$5095,10,FALSE)</f>
        <v>0</v>
      </c>
      <c r="AS433" s="44">
        <f>VLOOKUP($AN433, [1]TableView_704030_20160816_20160!$D$2:$M$5095,4,FALSE)</f>
        <v>66</v>
      </c>
      <c r="AT433" s="44">
        <f>VLOOKUP($AN433, [1]TableView_704030_20160816_20160!$D$2:$M$5095,6,FALSE)</f>
        <v>263</v>
      </c>
      <c r="AU433" s="44">
        <f>VLOOKUP($AN433, [1]TableView_704030_20160816_20160!$D$2:$M$5095,7,FALSE)</f>
        <v>5.5</v>
      </c>
      <c r="AV433" s="44">
        <f>VLOOKUP($AN433, [1]TableView_704030_20160816_20160!$D$2:$M$5095,2,FALSE)</f>
        <v>11.3</v>
      </c>
      <c r="AW433" s="44">
        <f>VLOOKUP($AO433, [2]aacb8965d69cc6fd1cb3a5cae9e8ae7!$C$6:$F$853,4,FALSE)</f>
        <v>4.2</v>
      </c>
      <c r="AX433" s="44">
        <v>1</v>
      </c>
      <c r="AY433" s="44" t="str">
        <f t="shared" si="35"/>
        <v>08/09/2016 1</v>
      </c>
      <c r="AZ433" s="44">
        <f>VLOOKUP($AY433, [3]Sheet1!$D$3:$T$89,2,FALSE)</f>
        <v>28</v>
      </c>
      <c r="BA433" s="44">
        <f>VLOOKUP($AY433, [3]Sheet1!$D$3:$T$89,3,FALSE)</f>
        <v>20</v>
      </c>
      <c r="BB433" s="44">
        <f>VLOOKUP($AY433, [3]Sheet1!$D$3:$T$89,6,FALSE)</f>
        <v>24</v>
      </c>
      <c r="BC433" s="44">
        <f>VLOOKUP($AY433, [3]Sheet1!$D$3:$T$89,7,FALSE)</f>
        <v>19</v>
      </c>
      <c r="BD433" s="44">
        <f>VLOOKUP($AY433, [3]Sheet1!$D$3:$T$89,10,FALSE)</f>
        <v>22</v>
      </c>
      <c r="BE433" s="44">
        <f>VLOOKUP($AY433, [3]Sheet1!$D$3:$T$89,11,FALSE)</f>
        <v>18</v>
      </c>
      <c r="BF433" s="44">
        <f>VLOOKUP($AY433, [3]Sheet1!$D$3:$T$89,14,FALSE)</f>
        <v>20</v>
      </c>
      <c r="BG433" s="44">
        <f>VLOOKUP($AY433, [3]Sheet1!$D$3:$T$89,15,FALSE)</f>
        <v>18</v>
      </c>
      <c r="BI433" s="49">
        <v>42621</v>
      </c>
      <c r="BJ433" s="50">
        <v>0.43055555555555558</v>
      </c>
      <c r="BK433" s="50">
        <v>0.43055555555555558</v>
      </c>
      <c r="BL433" s="50">
        <v>0.4375</v>
      </c>
      <c r="BM433" s="44" t="s">
        <v>1165</v>
      </c>
      <c r="BN433" s="44" t="s">
        <v>1281</v>
      </c>
      <c r="BO433" s="44">
        <v>1010.90484428</v>
      </c>
      <c r="BP433" s="44">
        <v>20.1111111111111</v>
      </c>
      <c r="BQ433" s="44">
        <v>0</v>
      </c>
      <c r="BR433" s="44">
        <v>66</v>
      </c>
      <c r="BS433" s="44">
        <v>263</v>
      </c>
      <c r="BT433" s="44">
        <v>5.5</v>
      </c>
      <c r="BU433" s="44">
        <v>11.3</v>
      </c>
      <c r="BV433" s="44">
        <v>4.2</v>
      </c>
      <c r="BW433" s="44">
        <v>1</v>
      </c>
      <c r="BX433" s="44" t="s">
        <v>1282</v>
      </c>
      <c r="BY433" s="44">
        <v>28</v>
      </c>
      <c r="BZ433" s="44">
        <v>20</v>
      </c>
      <c r="CA433" s="44">
        <v>24</v>
      </c>
      <c r="CB433" s="44">
        <v>19</v>
      </c>
      <c r="CC433" s="44">
        <v>22</v>
      </c>
      <c r="CD433" s="44">
        <v>18</v>
      </c>
      <c r="CE433" s="44">
        <v>20</v>
      </c>
      <c r="CF433" s="44">
        <v>18</v>
      </c>
    </row>
    <row r="434" spans="1:84">
      <c r="A434" s="44" t="s">
        <v>2</v>
      </c>
      <c r="B434" s="45" t="s">
        <v>20</v>
      </c>
      <c r="D434" s="46">
        <v>2.0717592592592593E-3</v>
      </c>
      <c r="E434" s="47" t="s">
        <v>88</v>
      </c>
      <c r="F434" s="13" t="s">
        <v>34</v>
      </c>
      <c r="J434" s="44" t="s">
        <v>29</v>
      </c>
      <c r="O434" s="46">
        <v>2.4189814814814816E-3</v>
      </c>
      <c r="P434" s="47" t="s">
        <v>102</v>
      </c>
      <c r="Q434" s="47" t="s">
        <v>484</v>
      </c>
      <c r="R434" s="47" t="s">
        <v>57</v>
      </c>
      <c r="S434" s="47">
        <v>5</v>
      </c>
      <c r="U434" s="47" t="s">
        <v>36</v>
      </c>
      <c r="Z434" s="46">
        <v>1.3541666666666667E-2</v>
      </c>
      <c r="AA434" s="13" t="s">
        <v>102</v>
      </c>
      <c r="AB434" s="13" t="s">
        <v>35</v>
      </c>
      <c r="AF434" s="13" t="s">
        <v>36</v>
      </c>
      <c r="AG434" s="44" t="s">
        <v>613</v>
      </c>
      <c r="AJ434" s="49">
        <v>42621</v>
      </c>
      <c r="AK434" s="60">
        <v>0.43055555555555602</v>
      </c>
      <c r="AL434" s="60">
        <f t="shared" si="31"/>
        <v>0.43055555555555558</v>
      </c>
      <c r="AM434" s="60">
        <f t="shared" si="32"/>
        <v>0.4375</v>
      </c>
      <c r="AN434" s="61" t="str">
        <f t="shared" si="33"/>
        <v>08/09/2016 10:20:00</v>
      </c>
      <c r="AO434" s="61" t="str">
        <f t="shared" si="34"/>
        <v>08/09/2016 10:30:00</v>
      </c>
      <c r="AP434" s="44">
        <f>VLOOKUP($AN434, [1]TableView_704030_20160816_20160!$D$2:$M$5095,3,FALSE)</f>
        <v>1010.90484428</v>
      </c>
      <c r="AQ434" s="44">
        <f>VLOOKUP($AN434, [1]TableView_704030_20160816_20160!$D$2:$M$5095,8,FALSE)</f>
        <v>20.1111111111111</v>
      </c>
      <c r="AR434" s="44">
        <f>VLOOKUP($AN434, [1]TableView_704030_20160816_20160!$D$2:$M$5095,10,FALSE)</f>
        <v>0</v>
      </c>
      <c r="AS434" s="44">
        <f>VLOOKUP($AN434, [1]TableView_704030_20160816_20160!$D$2:$M$5095,4,FALSE)</f>
        <v>66</v>
      </c>
      <c r="AT434" s="44">
        <f>VLOOKUP($AN434, [1]TableView_704030_20160816_20160!$D$2:$M$5095,6,FALSE)</f>
        <v>263</v>
      </c>
      <c r="AU434" s="44">
        <f>VLOOKUP($AN434, [1]TableView_704030_20160816_20160!$D$2:$M$5095,7,FALSE)</f>
        <v>5.5</v>
      </c>
      <c r="AV434" s="44">
        <f>VLOOKUP($AN434, [1]TableView_704030_20160816_20160!$D$2:$M$5095,2,FALSE)</f>
        <v>11.3</v>
      </c>
      <c r="AW434" s="44">
        <f>VLOOKUP($AO434, [2]aacb8965d69cc6fd1cb3a5cae9e8ae7!$C$6:$F$853,4,FALSE)</f>
        <v>4.2</v>
      </c>
      <c r="AX434" s="44">
        <v>1</v>
      </c>
      <c r="AY434" s="44" t="str">
        <f t="shared" si="35"/>
        <v>08/09/2016 1</v>
      </c>
      <c r="AZ434" s="44">
        <f>VLOOKUP($AY434, [3]Sheet1!$D$3:$T$89,2,FALSE)</f>
        <v>28</v>
      </c>
      <c r="BA434" s="44">
        <f>VLOOKUP($AY434, [3]Sheet1!$D$3:$T$89,3,FALSE)</f>
        <v>20</v>
      </c>
      <c r="BB434" s="44">
        <f>VLOOKUP($AY434, [3]Sheet1!$D$3:$T$89,6,FALSE)</f>
        <v>24</v>
      </c>
      <c r="BC434" s="44">
        <f>VLOOKUP($AY434, [3]Sheet1!$D$3:$T$89,7,FALSE)</f>
        <v>19</v>
      </c>
      <c r="BD434" s="44">
        <f>VLOOKUP($AY434, [3]Sheet1!$D$3:$T$89,10,FALSE)</f>
        <v>22</v>
      </c>
      <c r="BE434" s="44">
        <f>VLOOKUP($AY434, [3]Sheet1!$D$3:$T$89,11,FALSE)</f>
        <v>18</v>
      </c>
      <c r="BF434" s="44">
        <f>VLOOKUP($AY434, [3]Sheet1!$D$3:$T$89,14,FALSE)</f>
        <v>20</v>
      </c>
      <c r="BG434" s="44">
        <f>VLOOKUP($AY434, [3]Sheet1!$D$3:$T$89,15,FALSE)</f>
        <v>18</v>
      </c>
      <c r="BI434" s="49">
        <v>42621</v>
      </c>
      <c r="BJ434" s="50">
        <v>0.43055555555555602</v>
      </c>
      <c r="BK434" s="50">
        <v>0.43055555555555558</v>
      </c>
      <c r="BL434" s="50">
        <v>0.4375</v>
      </c>
      <c r="BM434" s="44" t="s">
        <v>1165</v>
      </c>
      <c r="BN434" s="44" t="s">
        <v>1281</v>
      </c>
      <c r="BO434" s="44">
        <v>1010.90484428</v>
      </c>
      <c r="BP434" s="44">
        <v>20.1111111111111</v>
      </c>
      <c r="BQ434" s="44">
        <v>0</v>
      </c>
      <c r="BR434" s="44">
        <v>66</v>
      </c>
      <c r="BS434" s="44">
        <v>263</v>
      </c>
      <c r="BT434" s="44">
        <v>5.5</v>
      </c>
      <c r="BU434" s="44">
        <v>11.3</v>
      </c>
      <c r="BV434" s="44">
        <v>4.2</v>
      </c>
      <c r="BW434" s="44">
        <v>1</v>
      </c>
      <c r="BX434" s="44" t="s">
        <v>1282</v>
      </c>
      <c r="BY434" s="44">
        <v>28</v>
      </c>
      <c r="BZ434" s="44">
        <v>20</v>
      </c>
      <c r="CA434" s="44">
        <v>24</v>
      </c>
      <c r="CB434" s="44">
        <v>19</v>
      </c>
      <c r="CC434" s="44">
        <v>22</v>
      </c>
      <c r="CD434" s="44">
        <v>18</v>
      </c>
      <c r="CE434" s="44">
        <v>20</v>
      </c>
      <c r="CF434" s="44">
        <v>18</v>
      </c>
    </row>
    <row r="435" spans="1:84">
      <c r="A435" s="44" t="s">
        <v>3</v>
      </c>
      <c r="B435" s="45" t="s">
        <v>21</v>
      </c>
      <c r="D435" s="46">
        <v>2.1527777777777778E-3</v>
      </c>
      <c r="E435" s="47" t="s">
        <v>88</v>
      </c>
      <c r="F435" s="13" t="s">
        <v>34</v>
      </c>
      <c r="J435" s="44" t="s">
        <v>36</v>
      </c>
      <c r="O435" s="46">
        <v>2.9513888888888888E-3</v>
      </c>
      <c r="P435" s="47" t="s">
        <v>102</v>
      </c>
      <c r="Q435" s="47" t="s">
        <v>484</v>
      </c>
      <c r="R435" s="47" t="s">
        <v>57</v>
      </c>
      <c r="S435" s="47">
        <v>7</v>
      </c>
      <c r="U435" s="47" t="s">
        <v>36</v>
      </c>
      <c r="Z435" s="46">
        <v>2.0833333333333332E-2</v>
      </c>
      <c r="AJ435" s="49">
        <v>42621</v>
      </c>
      <c r="AK435" s="60">
        <v>0.43055555555555602</v>
      </c>
      <c r="AL435" s="60">
        <f t="shared" si="31"/>
        <v>0.43055555555555558</v>
      </c>
      <c r="AM435" s="60">
        <f t="shared" si="32"/>
        <v>0.4375</v>
      </c>
      <c r="AN435" s="61" t="str">
        <f t="shared" si="33"/>
        <v>08/09/2016 10:20:00</v>
      </c>
      <c r="AO435" s="61" t="str">
        <f t="shared" si="34"/>
        <v>08/09/2016 10:30:00</v>
      </c>
      <c r="AP435" s="44">
        <f>VLOOKUP($AN435, [1]TableView_704030_20160816_20160!$D$2:$M$5095,3,FALSE)</f>
        <v>1010.90484428</v>
      </c>
      <c r="AQ435" s="44">
        <f>VLOOKUP($AN435, [1]TableView_704030_20160816_20160!$D$2:$M$5095,8,FALSE)</f>
        <v>20.1111111111111</v>
      </c>
      <c r="AR435" s="44">
        <f>VLOOKUP($AN435, [1]TableView_704030_20160816_20160!$D$2:$M$5095,10,FALSE)</f>
        <v>0</v>
      </c>
      <c r="AS435" s="44">
        <f>VLOOKUP($AN435, [1]TableView_704030_20160816_20160!$D$2:$M$5095,4,FALSE)</f>
        <v>66</v>
      </c>
      <c r="AT435" s="44">
        <f>VLOOKUP($AN435, [1]TableView_704030_20160816_20160!$D$2:$M$5095,6,FALSE)</f>
        <v>263</v>
      </c>
      <c r="AU435" s="44">
        <f>VLOOKUP($AN435, [1]TableView_704030_20160816_20160!$D$2:$M$5095,7,FALSE)</f>
        <v>5.5</v>
      </c>
      <c r="AV435" s="44">
        <f>VLOOKUP($AN435, [1]TableView_704030_20160816_20160!$D$2:$M$5095,2,FALSE)</f>
        <v>11.3</v>
      </c>
      <c r="AW435" s="44">
        <f>VLOOKUP($AO435, [2]aacb8965d69cc6fd1cb3a5cae9e8ae7!$C$6:$F$853,4,FALSE)</f>
        <v>4.2</v>
      </c>
      <c r="AX435" s="44">
        <v>1</v>
      </c>
      <c r="AY435" s="44" t="str">
        <f t="shared" si="35"/>
        <v>08/09/2016 1</v>
      </c>
      <c r="AZ435" s="44">
        <f>VLOOKUP($AY435, [3]Sheet1!$D$3:$T$89,2,FALSE)</f>
        <v>28</v>
      </c>
      <c r="BA435" s="44">
        <f>VLOOKUP($AY435, [3]Sheet1!$D$3:$T$89,3,FALSE)</f>
        <v>20</v>
      </c>
      <c r="BB435" s="44">
        <f>VLOOKUP($AY435, [3]Sheet1!$D$3:$T$89,6,FALSE)</f>
        <v>24</v>
      </c>
      <c r="BC435" s="44">
        <f>VLOOKUP($AY435, [3]Sheet1!$D$3:$T$89,7,FALSE)</f>
        <v>19</v>
      </c>
      <c r="BD435" s="44">
        <f>VLOOKUP($AY435, [3]Sheet1!$D$3:$T$89,10,FALSE)</f>
        <v>22</v>
      </c>
      <c r="BE435" s="44">
        <f>VLOOKUP($AY435, [3]Sheet1!$D$3:$T$89,11,FALSE)</f>
        <v>18</v>
      </c>
      <c r="BF435" s="44">
        <f>VLOOKUP($AY435, [3]Sheet1!$D$3:$T$89,14,FALSE)</f>
        <v>20</v>
      </c>
      <c r="BG435" s="44">
        <f>VLOOKUP($AY435, [3]Sheet1!$D$3:$T$89,15,FALSE)</f>
        <v>18</v>
      </c>
      <c r="BI435" s="49">
        <v>42621</v>
      </c>
      <c r="BJ435" s="50">
        <v>0.43055555555555602</v>
      </c>
      <c r="BK435" s="50">
        <v>0.43055555555555558</v>
      </c>
      <c r="BL435" s="50">
        <v>0.4375</v>
      </c>
      <c r="BM435" s="44" t="s">
        <v>1165</v>
      </c>
      <c r="BN435" s="44" t="s">
        <v>1281</v>
      </c>
      <c r="BO435" s="44">
        <v>1010.90484428</v>
      </c>
      <c r="BP435" s="44">
        <v>20.1111111111111</v>
      </c>
      <c r="BQ435" s="44">
        <v>0</v>
      </c>
      <c r="BR435" s="44">
        <v>66</v>
      </c>
      <c r="BS435" s="44">
        <v>263</v>
      </c>
      <c r="BT435" s="44">
        <v>5.5</v>
      </c>
      <c r="BU435" s="44">
        <v>11.3</v>
      </c>
      <c r="BV435" s="44">
        <v>4.2</v>
      </c>
      <c r="BW435" s="44">
        <v>1</v>
      </c>
      <c r="BX435" s="44" t="s">
        <v>1282</v>
      </c>
      <c r="BY435" s="44">
        <v>28</v>
      </c>
      <c r="BZ435" s="44">
        <v>20</v>
      </c>
      <c r="CA435" s="44">
        <v>24</v>
      </c>
      <c r="CB435" s="44">
        <v>19</v>
      </c>
      <c r="CC435" s="44">
        <v>22</v>
      </c>
      <c r="CD435" s="44">
        <v>18</v>
      </c>
      <c r="CE435" s="44">
        <v>20</v>
      </c>
      <c r="CF435" s="44">
        <v>18</v>
      </c>
    </row>
    <row r="436" spans="1:84">
      <c r="A436" s="44" t="s">
        <v>4</v>
      </c>
      <c r="B436" s="45" t="s">
        <v>22</v>
      </c>
      <c r="D436" s="46">
        <v>3.1481481481481482E-3</v>
      </c>
      <c r="E436" s="47" t="s">
        <v>146</v>
      </c>
      <c r="F436" s="13" t="s">
        <v>437</v>
      </c>
      <c r="J436" s="44" t="s">
        <v>29</v>
      </c>
      <c r="K436" s="44" t="s">
        <v>601</v>
      </c>
      <c r="O436" s="46">
        <v>6.0416666666666665E-3</v>
      </c>
      <c r="P436" s="47" t="s">
        <v>102</v>
      </c>
      <c r="Q436" s="47" t="s">
        <v>35</v>
      </c>
      <c r="U436" s="47" t="s">
        <v>36</v>
      </c>
      <c r="AJ436" s="49">
        <v>42621</v>
      </c>
      <c r="AK436" s="60">
        <v>0.43055555555555602</v>
      </c>
      <c r="AL436" s="60">
        <f t="shared" si="31"/>
        <v>0.43055555555555558</v>
      </c>
      <c r="AM436" s="60">
        <f t="shared" si="32"/>
        <v>0.4375</v>
      </c>
      <c r="AN436" s="61" t="str">
        <f t="shared" si="33"/>
        <v>08/09/2016 10:20:00</v>
      </c>
      <c r="AO436" s="61" t="str">
        <f t="shared" si="34"/>
        <v>08/09/2016 10:30:00</v>
      </c>
      <c r="AP436" s="44">
        <f>VLOOKUP($AN436, [1]TableView_704030_20160816_20160!$D$2:$M$5095,3,FALSE)</f>
        <v>1010.90484428</v>
      </c>
      <c r="AQ436" s="44">
        <f>VLOOKUP($AN436, [1]TableView_704030_20160816_20160!$D$2:$M$5095,8,FALSE)</f>
        <v>20.1111111111111</v>
      </c>
      <c r="AR436" s="44">
        <f>VLOOKUP($AN436, [1]TableView_704030_20160816_20160!$D$2:$M$5095,10,FALSE)</f>
        <v>0</v>
      </c>
      <c r="AS436" s="44">
        <f>VLOOKUP($AN436, [1]TableView_704030_20160816_20160!$D$2:$M$5095,4,FALSE)</f>
        <v>66</v>
      </c>
      <c r="AT436" s="44">
        <f>VLOOKUP($AN436, [1]TableView_704030_20160816_20160!$D$2:$M$5095,6,FALSE)</f>
        <v>263</v>
      </c>
      <c r="AU436" s="44">
        <f>VLOOKUP($AN436, [1]TableView_704030_20160816_20160!$D$2:$M$5095,7,FALSE)</f>
        <v>5.5</v>
      </c>
      <c r="AV436" s="44">
        <f>VLOOKUP($AN436, [1]TableView_704030_20160816_20160!$D$2:$M$5095,2,FALSE)</f>
        <v>11.3</v>
      </c>
      <c r="AW436" s="44">
        <f>VLOOKUP($AO436, [2]aacb8965d69cc6fd1cb3a5cae9e8ae7!$C$6:$F$853,4,FALSE)</f>
        <v>4.2</v>
      </c>
      <c r="AX436" s="44">
        <v>1</v>
      </c>
      <c r="AY436" s="44" t="str">
        <f t="shared" si="35"/>
        <v>08/09/2016 1</v>
      </c>
      <c r="AZ436" s="44">
        <f>VLOOKUP($AY436, [3]Sheet1!$D$3:$T$89,2,FALSE)</f>
        <v>28</v>
      </c>
      <c r="BA436" s="44">
        <f>VLOOKUP($AY436, [3]Sheet1!$D$3:$T$89,3,FALSE)</f>
        <v>20</v>
      </c>
      <c r="BB436" s="44">
        <f>VLOOKUP($AY436, [3]Sheet1!$D$3:$T$89,6,FALSE)</f>
        <v>24</v>
      </c>
      <c r="BC436" s="44">
        <f>VLOOKUP($AY436, [3]Sheet1!$D$3:$T$89,7,FALSE)</f>
        <v>19</v>
      </c>
      <c r="BD436" s="44">
        <f>VLOOKUP($AY436, [3]Sheet1!$D$3:$T$89,10,FALSE)</f>
        <v>22</v>
      </c>
      <c r="BE436" s="44">
        <f>VLOOKUP($AY436, [3]Sheet1!$D$3:$T$89,11,FALSE)</f>
        <v>18</v>
      </c>
      <c r="BF436" s="44">
        <f>VLOOKUP($AY436, [3]Sheet1!$D$3:$T$89,14,FALSE)</f>
        <v>20</v>
      </c>
      <c r="BG436" s="44">
        <f>VLOOKUP($AY436, [3]Sheet1!$D$3:$T$89,15,FALSE)</f>
        <v>18</v>
      </c>
      <c r="BI436" s="49">
        <v>42621</v>
      </c>
      <c r="BJ436" s="50">
        <v>0.43055555555555602</v>
      </c>
      <c r="BK436" s="50">
        <v>0.43055555555555558</v>
      </c>
      <c r="BL436" s="50">
        <v>0.4375</v>
      </c>
      <c r="BM436" s="44" t="s">
        <v>1165</v>
      </c>
      <c r="BN436" s="44" t="s">
        <v>1281</v>
      </c>
      <c r="BO436" s="44">
        <v>1010.90484428</v>
      </c>
      <c r="BP436" s="44">
        <v>20.1111111111111</v>
      </c>
      <c r="BQ436" s="44">
        <v>0</v>
      </c>
      <c r="BR436" s="44">
        <v>66</v>
      </c>
      <c r="BS436" s="44">
        <v>263</v>
      </c>
      <c r="BT436" s="44">
        <v>5.5</v>
      </c>
      <c r="BU436" s="44">
        <v>11.3</v>
      </c>
      <c r="BV436" s="44">
        <v>4.2</v>
      </c>
      <c r="BW436" s="44">
        <v>1</v>
      </c>
      <c r="BX436" s="44" t="s">
        <v>1282</v>
      </c>
      <c r="BY436" s="44">
        <v>28</v>
      </c>
      <c r="BZ436" s="44">
        <v>20</v>
      </c>
      <c r="CA436" s="44">
        <v>24</v>
      </c>
      <c r="CB436" s="44">
        <v>19</v>
      </c>
      <c r="CC436" s="44">
        <v>22</v>
      </c>
      <c r="CD436" s="44">
        <v>18</v>
      </c>
      <c r="CE436" s="44">
        <v>20</v>
      </c>
      <c r="CF436" s="44">
        <v>18</v>
      </c>
    </row>
    <row r="437" spans="1:84">
      <c r="A437" s="44" t="s">
        <v>5</v>
      </c>
      <c r="B437" s="45" t="s">
        <v>593</v>
      </c>
      <c r="D437" s="46">
        <v>3.9120370370370368E-3</v>
      </c>
      <c r="E437" s="47" t="s">
        <v>147</v>
      </c>
      <c r="F437" s="13" t="s">
        <v>33</v>
      </c>
      <c r="J437" s="44" t="s">
        <v>36</v>
      </c>
      <c r="O437" s="46">
        <v>6.238425925925925E-3</v>
      </c>
      <c r="P437" s="47" t="s">
        <v>482</v>
      </c>
      <c r="Q437" s="47" t="s">
        <v>598</v>
      </c>
      <c r="U437" s="47" t="s">
        <v>29</v>
      </c>
      <c r="V437" s="44" t="s">
        <v>55</v>
      </c>
      <c r="AJ437" s="49">
        <v>42621</v>
      </c>
      <c r="AK437" s="60">
        <v>0.43055555555555602</v>
      </c>
      <c r="AL437" s="60">
        <f t="shared" si="31"/>
        <v>0.43055555555555558</v>
      </c>
      <c r="AM437" s="60">
        <f t="shared" si="32"/>
        <v>0.4375</v>
      </c>
      <c r="AN437" s="61" t="str">
        <f t="shared" si="33"/>
        <v>08/09/2016 10:20:00</v>
      </c>
      <c r="AO437" s="61" t="str">
        <f t="shared" si="34"/>
        <v>08/09/2016 10:30:00</v>
      </c>
      <c r="AP437" s="44">
        <f>VLOOKUP($AN437, [1]TableView_704030_20160816_20160!$D$2:$M$5095,3,FALSE)</f>
        <v>1010.90484428</v>
      </c>
      <c r="AQ437" s="44">
        <f>VLOOKUP($AN437, [1]TableView_704030_20160816_20160!$D$2:$M$5095,8,FALSE)</f>
        <v>20.1111111111111</v>
      </c>
      <c r="AR437" s="44">
        <f>VLOOKUP($AN437, [1]TableView_704030_20160816_20160!$D$2:$M$5095,10,FALSE)</f>
        <v>0</v>
      </c>
      <c r="AS437" s="44">
        <f>VLOOKUP($AN437, [1]TableView_704030_20160816_20160!$D$2:$M$5095,4,FALSE)</f>
        <v>66</v>
      </c>
      <c r="AT437" s="44">
        <f>VLOOKUP($AN437, [1]TableView_704030_20160816_20160!$D$2:$M$5095,6,FALSE)</f>
        <v>263</v>
      </c>
      <c r="AU437" s="44">
        <f>VLOOKUP($AN437, [1]TableView_704030_20160816_20160!$D$2:$M$5095,7,FALSE)</f>
        <v>5.5</v>
      </c>
      <c r="AV437" s="44">
        <f>VLOOKUP($AN437, [1]TableView_704030_20160816_20160!$D$2:$M$5095,2,FALSE)</f>
        <v>11.3</v>
      </c>
      <c r="AW437" s="44">
        <f>VLOOKUP($AO437, [2]aacb8965d69cc6fd1cb3a5cae9e8ae7!$C$6:$F$853,4,FALSE)</f>
        <v>4.2</v>
      </c>
      <c r="AX437" s="44">
        <v>1</v>
      </c>
      <c r="AY437" s="44" t="str">
        <f t="shared" si="35"/>
        <v>08/09/2016 1</v>
      </c>
      <c r="AZ437" s="44">
        <f>VLOOKUP($AY437, [3]Sheet1!$D$3:$T$89,2,FALSE)</f>
        <v>28</v>
      </c>
      <c r="BA437" s="44">
        <f>VLOOKUP($AY437, [3]Sheet1!$D$3:$T$89,3,FALSE)</f>
        <v>20</v>
      </c>
      <c r="BB437" s="44">
        <f>VLOOKUP($AY437, [3]Sheet1!$D$3:$T$89,6,FALSE)</f>
        <v>24</v>
      </c>
      <c r="BC437" s="44">
        <f>VLOOKUP($AY437, [3]Sheet1!$D$3:$T$89,7,FALSE)</f>
        <v>19</v>
      </c>
      <c r="BD437" s="44">
        <f>VLOOKUP($AY437, [3]Sheet1!$D$3:$T$89,10,FALSE)</f>
        <v>22</v>
      </c>
      <c r="BE437" s="44">
        <f>VLOOKUP($AY437, [3]Sheet1!$D$3:$T$89,11,FALSE)</f>
        <v>18</v>
      </c>
      <c r="BF437" s="44">
        <f>VLOOKUP($AY437, [3]Sheet1!$D$3:$T$89,14,FALSE)</f>
        <v>20</v>
      </c>
      <c r="BG437" s="44">
        <f>VLOOKUP($AY437, [3]Sheet1!$D$3:$T$89,15,FALSE)</f>
        <v>18</v>
      </c>
      <c r="BI437" s="49">
        <v>42621</v>
      </c>
      <c r="BJ437" s="50">
        <v>0.43055555555555602</v>
      </c>
      <c r="BK437" s="50">
        <v>0.43055555555555558</v>
      </c>
      <c r="BL437" s="50">
        <v>0.4375</v>
      </c>
      <c r="BM437" s="44" t="s">
        <v>1165</v>
      </c>
      <c r="BN437" s="44" t="s">
        <v>1281</v>
      </c>
      <c r="BO437" s="44">
        <v>1010.90484428</v>
      </c>
      <c r="BP437" s="44">
        <v>20.1111111111111</v>
      </c>
      <c r="BQ437" s="44">
        <v>0</v>
      </c>
      <c r="BR437" s="44">
        <v>66</v>
      </c>
      <c r="BS437" s="44">
        <v>263</v>
      </c>
      <c r="BT437" s="44">
        <v>5.5</v>
      </c>
      <c r="BU437" s="44">
        <v>11.3</v>
      </c>
      <c r="BV437" s="44">
        <v>4.2</v>
      </c>
      <c r="BW437" s="44">
        <v>1</v>
      </c>
      <c r="BX437" s="44" t="s">
        <v>1282</v>
      </c>
      <c r="BY437" s="44">
        <v>28</v>
      </c>
      <c r="BZ437" s="44">
        <v>20</v>
      </c>
      <c r="CA437" s="44">
        <v>24</v>
      </c>
      <c r="CB437" s="44">
        <v>19</v>
      </c>
      <c r="CC437" s="44">
        <v>22</v>
      </c>
      <c r="CD437" s="44">
        <v>18</v>
      </c>
      <c r="CE437" s="44">
        <v>20</v>
      </c>
      <c r="CF437" s="44">
        <v>18</v>
      </c>
    </row>
    <row r="438" spans="1:84">
      <c r="A438" s="44" t="s">
        <v>6</v>
      </c>
      <c r="B438" s="45" t="s">
        <v>229</v>
      </c>
      <c r="D438" s="46">
        <v>4.5601851851851853E-3</v>
      </c>
      <c r="E438" s="47" t="s">
        <v>236</v>
      </c>
      <c r="F438" s="13" t="s">
        <v>33</v>
      </c>
      <c r="J438" s="44" t="s">
        <v>29</v>
      </c>
      <c r="K438" s="44" t="s">
        <v>601</v>
      </c>
      <c r="O438" s="46">
        <v>6.5740740740740733E-3</v>
      </c>
      <c r="P438" s="47" t="s">
        <v>204</v>
      </c>
      <c r="Q438" s="47" t="s">
        <v>35</v>
      </c>
      <c r="U438" s="47" t="s">
        <v>36</v>
      </c>
      <c r="V438" s="44" t="s">
        <v>607</v>
      </c>
      <c r="AJ438" s="49">
        <v>42621</v>
      </c>
      <c r="AK438" s="60">
        <v>0.43055555555555602</v>
      </c>
      <c r="AL438" s="60">
        <f t="shared" si="31"/>
        <v>0.43055555555555558</v>
      </c>
      <c r="AM438" s="60">
        <f t="shared" si="32"/>
        <v>0.4375</v>
      </c>
      <c r="AN438" s="61" t="str">
        <f t="shared" si="33"/>
        <v>08/09/2016 10:20:00</v>
      </c>
      <c r="AO438" s="61" t="str">
        <f t="shared" si="34"/>
        <v>08/09/2016 10:30:00</v>
      </c>
      <c r="AP438" s="44">
        <f>VLOOKUP($AN438, [1]TableView_704030_20160816_20160!$D$2:$M$5095,3,FALSE)</f>
        <v>1010.90484428</v>
      </c>
      <c r="AQ438" s="44">
        <f>VLOOKUP($AN438, [1]TableView_704030_20160816_20160!$D$2:$M$5095,8,FALSE)</f>
        <v>20.1111111111111</v>
      </c>
      <c r="AR438" s="44">
        <f>VLOOKUP($AN438, [1]TableView_704030_20160816_20160!$D$2:$M$5095,10,FALSE)</f>
        <v>0</v>
      </c>
      <c r="AS438" s="44">
        <f>VLOOKUP($AN438, [1]TableView_704030_20160816_20160!$D$2:$M$5095,4,FALSE)</f>
        <v>66</v>
      </c>
      <c r="AT438" s="44">
        <f>VLOOKUP($AN438, [1]TableView_704030_20160816_20160!$D$2:$M$5095,6,FALSE)</f>
        <v>263</v>
      </c>
      <c r="AU438" s="44">
        <f>VLOOKUP($AN438, [1]TableView_704030_20160816_20160!$D$2:$M$5095,7,FALSE)</f>
        <v>5.5</v>
      </c>
      <c r="AV438" s="44">
        <f>VLOOKUP($AN438, [1]TableView_704030_20160816_20160!$D$2:$M$5095,2,FALSE)</f>
        <v>11.3</v>
      </c>
      <c r="AW438" s="44">
        <f>VLOOKUP($AO438, [2]aacb8965d69cc6fd1cb3a5cae9e8ae7!$C$6:$F$853,4,FALSE)</f>
        <v>4.2</v>
      </c>
      <c r="AX438" s="44">
        <v>1</v>
      </c>
      <c r="AY438" s="44" t="str">
        <f t="shared" si="35"/>
        <v>08/09/2016 1</v>
      </c>
      <c r="AZ438" s="44">
        <f>VLOOKUP($AY438, [3]Sheet1!$D$3:$T$89,2,FALSE)</f>
        <v>28</v>
      </c>
      <c r="BA438" s="44">
        <f>VLOOKUP($AY438, [3]Sheet1!$D$3:$T$89,3,FALSE)</f>
        <v>20</v>
      </c>
      <c r="BB438" s="44">
        <f>VLOOKUP($AY438, [3]Sheet1!$D$3:$T$89,6,FALSE)</f>
        <v>24</v>
      </c>
      <c r="BC438" s="44">
        <f>VLOOKUP($AY438, [3]Sheet1!$D$3:$T$89,7,FALSE)</f>
        <v>19</v>
      </c>
      <c r="BD438" s="44">
        <f>VLOOKUP($AY438, [3]Sheet1!$D$3:$T$89,10,FALSE)</f>
        <v>22</v>
      </c>
      <c r="BE438" s="44">
        <f>VLOOKUP($AY438, [3]Sheet1!$D$3:$T$89,11,FALSE)</f>
        <v>18</v>
      </c>
      <c r="BF438" s="44">
        <f>VLOOKUP($AY438, [3]Sheet1!$D$3:$T$89,14,FALSE)</f>
        <v>20</v>
      </c>
      <c r="BG438" s="44">
        <f>VLOOKUP($AY438, [3]Sheet1!$D$3:$T$89,15,FALSE)</f>
        <v>18</v>
      </c>
      <c r="BI438" s="49">
        <v>42621</v>
      </c>
      <c r="BJ438" s="50">
        <v>0.43055555555555602</v>
      </c>
      <c r="BK438" s="50">
        <v>0.43055555555555558</v>
      </c>
      <c r="BL438" s="50">
        <v>0.4375</v>
      </c>
      <c r="BM438" s="44" t="s">
        <v>1165</v>
      </c>
      <c r="BN438" s="44" t="s">
        <v>1281</v>
      </c>
      <c r="BO438" s="44">
        <v>1010.90484428</v>
      </c>
      <c r="BP438" s="44">
        <v>20.1111111111111</v>
      </c>
      <c r="BQ438" s="44">
        <v>0</v>
      </c>
      <c r="BR438" s="44">
        <v>66</v>
      </c>
      <c r="BS438" s="44">
        <v>263</v>
      </c>
      <c r="BT438" s="44">
        <v>5.5</v>
      </c>
      <c r="BU438" s="44">
        <v>11.3</v>
      </c>
      <c r="BV438" s="44">
        <v>4.2</v>
      </c>
      <c r="BW438" s="44">
        <v>1</v>
      </c>
      <c r="BX438" s="44" t="s">
        <v>1282</v>
      </c>
      <c r="BY438" s="44">
        <v>28</v>
      </c>
      <c r="BZ438" s="44">
        <v>20</v>
      </c>
      <c r="CA438" s="44">
        <v>24</v>
      </c>
      <c r="CB438" s="44">
        <v>19</v>
      </c>
      <c r="CC438" s="44">
        <v>22</v>
      </c>
      <c r="CD438" s="44">
        <v>18</v>
      </c>
      <c r="CE438" s="44">
        <v>20</v>
      </c>
      <c r="CF438" s="44">
        <v>18</v>
      </c>
    </row>
    <row r="439" spans="1:84">
      <c r="A439" s="44" t="s">
        <v>7</v>
      </c>
      <c r="B439" s="45" t="s">
        <v>594</v>
      </c>
      <c r="D439" s="46">
        <v>4.7800925925925919E-3</v>
      </c>
      <c r="E439" s="47" t="s">
        <v>51</v>
      </c>
      <c r="F439" s="13" t="s">
        <v>33</v>
      </c>
      <c r="J439" s="44" t="s">
        <v>36</v>
      </c>
      <c r="O439" s="46">
        <v>7.0254629629629634E-3</v>
      </c>
      <c r="P439" s="47" t="s">
        <v>205</v>
      </c>
      <c r="Q439" s="47" t="s">
        <v>288</v>
      </c>
      <c r="R439" s="47" t="s">
        <v>57</v>
      </c>
      <c r="U439" s="47" t="s">
        <v>29</v>
      </c>
      <c r="V439" s="47" t="s">
        <v>55</v>
      </c>
      <c r="AJ439" s="49">
        <v>42621</v>
      </c>
      <c r="AK439" s="60">
        <v>0.43055555555555602</v>
      </c>
      <c r="AL439" s="60">
        <f t="shared" si="31"/>
        <v>0.43055555555555558</v>
      </c>
      <c r="AM439" s="60">
        <f t="shared" si="32"/>
        <v>0.4375</v>
      </c>
      <c r="AN439" s="61" t="str">
        <f t="shared" si="33"/>
        <v>08/09/2016 10:20:00</v>
      </c>
      <c r="AO439" s="61" t="str">
        <f t="shared" si="34"/>
        <v>08/09/2016 10:30:00</v>
      </c>
      <c r="AP439" s="44">
        <f>VLOOKUP($AN439, [1]TableView_704030_20160816_20160!$D$2:$M$5095,3,FALSE)</f>
        <v>1010.90484428</v>
      </c>
      <c r="AQ439" s="44">
        <f>VLOOKUP($AN439, [1]TableView_704030_20160816_20160!$D$2:$M$5095,8,FALSE)</f>
        <v>20.1111111111111</v>
      </c>
      <c r="AR439" s="44">
        <f>VLOOKUP($AN439, [1]TableView_704030_20160816_20160!$D$2:$M$5095,10,FALSE)</f>
        <v>0</v>
      </c>
      <c r="AS439" s="44">
        <f>VLOOKUP($AN439, [1]TableView_704030_20160816_20160!$D$2:$M$5095,4,FALSE)</f>
        <v>66</v>
      </c>
      <c r="AT439" s="44">
        <f>VLOOKUP($AN439, [1]TableView_704030_20160816_20160!$D$2:$M$5095,6,FALSE)</f>
        <v>263</v>
      </c>
      <c r="AU439" s="44">
        <f>VLOOKUP($AN439, [1]TableView_704030_20160816_20160!$D$2:$M$5095,7,FALSE)</f>
        <v>5.5</v>
      </c>
      <c r="AV439" s="44">
        <f>VLOOKUP($AN439, [1]TableView_704030_20160816_20160!$D$2:$M$5095,2,FALSE)</f>
        <v>11.3</v>
      </c>
      <c r="AW439" s="44">
        <f>VLOOKUP($AO439, [2]aacb8965d69cc6fd1cb3a5cae9e8ae7!$C$6:$F$853,4,FALSE)</f>
        <v>4.2</v>
      </c>
      <c r="AX439" s="44">
        <v>1</v>
      </c>
      <c r="AY439" s="44" t="str">
        <f t="shared" si="35"/>
        <v>08/09/2016 1</v>
      </c>
      <c r="AZ439" s="44">
        <f>VLOOKUP($AY439, [3]Sheet1!$D$3:$T$89,2,FALSE)</f>
        <v>28</v>
      </c>
      <c r="BA439" s="44">
        <f>VLOOKUP($AY439, [3]Sheet1!$D$3:$T$89,3,FALSE)</f>
        <v>20</v>
      </c>
      <c r="BB439" s="44">
        <f>VLOOKUP($AY439, [3]Sheet1!$D$3:$T$89,6,FALSE)</f>
        <v>24</v>
      </c>
      <c r="BC439" s="44">
        <f>VLOOKUP($AY439, [3]Sheet1!$D$3:$T$89,7,FALSE)</f>
        <v>19</v>
      </c>
      <c r="BD439" s="44">
        <f>VLOOKUP($AY439, [3]Sheet1!$D$3:$T$89,10,FALSE)</f>
        <v>22</v>
      </c>
      <c r="BE439" s="44">
        <f>VLOOKUP($AY439, [3]Sheet1!$D$3:$T$89,11,FALSE)</f>
        <v>18</v>
      </c>
      <c r="BF439" s="44">
        <f>VLOOKUP($AY439, [3]Sheet1!$D$3:$T$89,14,FALSE)</f>
        <v>20</v>
      </c>
      <c r="BG439" s="44">
        <f>VLOOKUP($AY439, [3]Sheet1!$D$3:$T$89,15,FALSE)</f>
        <v>18</v>
      </c>
      <c r="BI439" s="49">
        <v>42621</v>
      </c>
      <c r="BJ439" s="50">
        <v>0.43055555555555602</v>
      </c>
      <c r="BK439" s="50">
        <v>0.43055555555555558</v>
      </c>
      <c r="BL439" s="50">
        <v>0.4375</v>
      </c>
      <c r="BM439" s="44" t="s">
        <v>1165</v>
      </c>
      <c r="BN439" s="44" t="s">
        <v>1281</v>
      </c>
      <c r="BO439" s="44">
        <v>1010.90484428</v>
      </c>
      <c r="BP439" s="44">
        <v>20.1111111111111</v>
      </c>
      <c r="BQ439" s="44">
        <v>0</v>
      </c>
      <c r="BR439" s="44">
        <v>66</v>
      </c>
      <c r="BS439" s="44">
        <v>263</v>
      </c>
      <c r="BT439" s="44">
        <v>5.5</v>
      </c>
      <c r="BU439" s="44">
        <v>11.3</v>
      </c>
      <c r="BV439" s="44">
        <v>4.2</v>
      </c>
      <c r="BW439" s="44">
        <v>1</v>
      </c>
      <c r="BX439" s="44" t="s">
        <v>1282</v>
      </c>
      <c r="BY439" s="44">
        <v>28</v>
      </c>
      <c r="BZ439" s="44">
        <v>20</v>
      </c>
      <c r="CA439" s="44">
        <v>24</v>
      </c>
      <c r="CB439" s="44">
        <v>19</v>
      </c>
      <c r="CC439" s="44">
        <v>22</v>
      </c>
      <c r="CD439" s="44">
        <v>18</v>
      </c>
      <c r="CE439" s="44">
        <v>20</v>
      </c>
      <c r="CF439" s="44">
        <v>18</v>
      </c>
    </row>
    <row r="440" spans="1:84">
      <c r="D440" s="46">
        <v>5.37037037037037E-3</v>
      </c>
      <c r="E440" s="47" t="s">
        <v>51</v>
      </c>
      <c r="F440" s="13" t="s">
        <v>436</v>
      </c>
      <c r="J440" s="44" t="s">
        <v>29</v>
      </c>
      <c r="O440" s="46">
        <v>7.1180555555555554E-3</v>
      </c>
      <c r="P440" s="47" t="s">
        <v>206</v>
      </c>
      <c r="Q440" s="47" t="s">
        <v>207</v>
      </c>
      <c r="R440" s="47" t="s">
        <v>57</v>
      </c>
      <c r="S440" s="47">
        <v>6</v>
      </c>
      <c r="U440" s="47" t="s">
        <v>36</v>
      </c>
      <c r="V440" s="47" t="s">
        <v>608</v>
      </c>
      <c r="AJ440" s="49">
        <v>42621</v>
      </c>
      <c r="AK440" s="60">
        <v>0.43055555555555602</v>
      </c>
      <c r="AL440" s="60">
        <f t="shared" si="31"/>
        <v>0.43055555555555558</v>
      </c>
      <c r="AM440" s="60">
        <f t="shared" si="32"/>
        <v>0.4375</v>
      </c>
      <c r="AN440" s="61" t="str">
        <f t="shared" si="33"/>
        <v>08/09/2016 10:20:00</v>
      </c>
      <c r="AO440" s="61" t="str">
        <f t="shared" si="34"/>
        <v>08/09/2016 10:30:00</v>
      </c>
      <c r="AP440" s="44">
        <f>VLOOKUP($AN440, [1]TableView_704030_20160816_20160!$D$2:$M$5095,3,FALSE)</f>
        <v>1010.90484428</v>
      </c>
      <c r="AQ440" s="44">
        <f>VLOOKUP($AN440, [1]TableView_704030_20160816_20160!$D$2:$M$5095,8,FALSE)</f>
        <v>20.1111111111111</v>
      </c>
      <c r="AR440" s="44">
        <f>VLOOKUP($AN440, [1]TableView_704030_20160816_20160!$D$2:$M$5095,10,FALSE)</f>
        <v>0</v>
      </c>
      <c r="AS440" s="44">
        <f>VLOOKUP($AN440, [1]TableView_704030_20160816_20160!$D$2:$M$5095,4,FALSE)</f>
        <v>66</v>
      </c>
      <c r="AT440" s="44">
        <f>VLOOKUP($AN440, [1]TableView_704030_20160816_20160!$D$2:$M$5095,6,FALSE)</f>
        <v>263</v>
      </c>
      <c r="AU440" s="44">
        <f>VLOOKUP($AN440, [1]TableView_704030_20160816_20160!$D$2:$M$5095,7,FALSE)</f>
        <v>5.5</v>
      </c>
      <c r="AV440" s="44">
        <f>VLOOKUP($AN440, [1]TableView_704030_20160816_20160!$D$2:$M$5095,2,FALSE)</f>
        <v>11.3</v>
      </c>
      <c r="AW440" s="44">
        <f>VLOOKUP($AO440, [2]aacb8965d69cc6fd1cb3a5cae9e8ae7!$C$6:$F$853,4,FALSE)</f>
        <v>4.2</v>
      </c>
      <c r="AX440" s="44">
        <v>1</v>
      </c>
      <c r="AY440" s="44" t="str">
        <f t="shared" si="35"/>
        <v>08/09/2016 1</v>
      </c>
      <c r="AZ440" s="44">
        <f>VLOOKUP($AY440, [3]Sheet1!$D$3:$T$89,2,FALSE)</f>
        <v>28</v>
      </c>
      <c r="BA440" s="44">
        <f>VLOOKUP($AY440, [3]Sheet1!$D$3:$T$89,3,FALSE)</f>
        <v>20</v>
      </c>
      <c r="BB440" s="44">
        <f>VLOOKUP($AY440, [3]Sheet1!$D$3:$T$89,6,FALSE)</f>
        <v>24</v>
      </c>
      <c r="BC440" s="44">
        <f>VLOOKUP($AY440, [3]Sheet1!$D$3:$T$89,7,FALSE)</f>
        <v>19</v>
      </c>
      <c r="BD440" s="44">
        <f>VLOOKUP($AY440, [3]Sheet1!$D$3:$T$89,10,FALSE)</f>
        <v>22</v>
      </c>
      <c r="BE440" s="44">
        <f>VLOOKUP($AY440, [3]Sheet1!$D$3:$T$89,11,FALSE)</f>
        <v>18</v>
      </c>
      <c r="BF440" s="44">
        <f>VLOOKUP($AY440, [3]Sheet1!$D$3:$T$89,14,FALSE)</f>
        <v>20</v>
      </c>
      <c r="BG440" s="44">
        <f>VLOOKUP($AY440, [3]Sheet1!$D$3:$T$89,15,FALSE)</f>
        <v>18</v>
      </c>
      <c r="BI440" s="49">
        <v>42621</v>
      </c>
      <c r="BJ440" s="50">
        <v>0.43055555555555602</v>
      </c>
      <c r="BK440" s="50">
        <v>0.43055555555555558</v>
      </c>
      <c r="BL440" s="50">
        <v>0.4375</v>
      </c>
      <c r="BM440" s="44" t="s">
        <v>1165</v>
      </c>
      <c r="BN440" s="44" t="s">
        <v>1281</v>
      </c>
      <c r="BO440" s="44">
        <v>1010.90484428</v>
      </c>
      <c r="BP440" s="44">
        <v>20.1111111111111</v>
      </c>
      <c r="BQ440" s="44">
        <v>0</v>
      </c>
      <c r="BR440" s="44">
        <v>66</v>
      </c>
      <c r="BS440" s="44">
        <v>263</v>
      </c>
      <c r="BT440" s="44">
        <v>5.5</v>
      </c>
      <c r="BU440" s="44">
        <v>11.3</v>
      </c>
      <c r="BV440" s="44">
        <v>4.2</v>
      </c>
      <c r="BW440" s="44">
        <v>1</v>
      </c>
      <c r="BX440" s="44" t="s">
        <v>1282</v>
      </c>
      <c r="BY440" s="44">
        <v>28</v>
      </c>
      <c r="BZ440" s="44">
        <v>20</v>
      </c>
      <c r="CA440" s="44">
        <v>24</v>
      </c>
      <c r="CB440" s="44">
        <v>19</v>
      </c>
      <c r="CC440" s="44">
        <v>22</v>
      </c>
      <c r="CD440" s="44">
        <v>18</v>
      </c>
      <c r="CE440" s="44">
        <v>20</v>
      </c>
      <c r="CF440" s="44">
        <v>18</v>
      </c>
    </row>
    <row r="441" spans="1:84">
      <c r="D441" s="46">
        <v>5.5092592592592589E-3</v>
      </c>
      <c r="E441" s="47" t="s">
        <v>51</v>
      </c>
      <c r="F441" s="13" t="s">
        <v>33</v>
      </c>
      <c r="I441" s="47" t="s">
        <v>53</v>
      </c>
      <c r="J441" s="47" t="s">
        <v>36</v>
      </c>
      <c r="O441" s="46">
        <v>7.5000000000000006E-3</v>
      </c>
      <c r="P441" s="47" t="s">
        <v>206</v>
      </c>
      <c r="Q441" s="47" t="s">
        <v>207</v>
      </c>
      <c r="R441" s="47" t="s">
        <v>57</v>
      </c>
      <c r="U441" s="47" t="s">
        <v>29</v>
      </c>
      <c r="V441" s="47"/>
      <c r="AJ441" s="49">
        <v>42621</v>
      </c>
      <c r="AK441" s="60">
        <v>0.43055555555555602</v>
      </c>
      <c r="AL441" s="60">
        <f t="shared" si="31"/>
        <v>0.43055555555555558</v>
      </c>
      <c r="AM441" s="60">
        <f t="shared" si="32"/>
        <v>0.4375</v>
      </c>
      <c r="AN441" s="61" t="str">
        <f t="shared" si="33"/>
        <v>08/09/2016 10:20:00</v>
      </c>
      <c r="AO441" s="61" t="str">
        <f t="shared" si="34"/>
        <v>08/09/2016 10:30:00</v>
      </c>
      <c r="AP441" s="44">
        <f>VLOOKUP($AN441, [1]TableView_704030_20160816_20160!$D$2:$M$5095,3,FALSE)</f>
        <v>1010.90484428</v>
      </c>
      <c r="AQ441" s="44">
        <f>VLOOKUP($AN441, [1]TableView_704030_20160816_20160!$D$2:$M$5095,8,FALSE)</f>
        <v>20.1111111111111</v>
      </c>
      <c r="AR441" s="44">
        <f>VLOOKUP($AN441, [1]TableView_704030_20160816_20160!$D$2:$M$5095,10,FALSE)</f>
        <v>0</v>
      </c>
      <c r="AS441" s="44">
        <f>VLOOKUP($AN441, [1]TableView_704030_20160816_20160!$D$2:$M$5095,4,FALSE)</f>
        <v>66</v>
      </c>
      <c r="AT441" s="44">
        <f>VLOOKUP($AN441, [1]TableView_704030_20160816_20160!$D$2:$M$5095,6,FALSE)</f>
        <v>263</v>
      </c>
      <c r="AU441" s="44">
        <f>VLOOKUP($AN441, [1]TableView_704030_20160816_20160!$D$2:$M$5095,7,FALSE)</f>
        <v>5.5</v>
      </c>
      <c r="AV441" s="44">
        <f>VLOOKUP($AN441, [1]TableView_704030_20160816_20160!$D$2:$M$5095,2,FALSE)</f>
        <v>11.3</v>
      </c>
      <c r="AW441" s="44">
        <f>VLOOKUP($AO441, [2]aacb8965d69cc6fd1cb3a5cae9e8ae7!$C$6:$F$853,4,FALSE)</f>
        <v>4.2</v>
      </c>
      <c r="AX441" s="44">
        <v>1</v>
      </c>
      <c r="AY441" s="44" t="str">
        <f t="shared" si="35"/>
        <v>08/09/2016 1</v>
      </c>
      <c r="AZ441" s="44">
        <f>VLOOKUP($AY441, [3]Sheet1!$D$3:$T$89,2,FALSE)</f>
        <v>28</v>
      </c>
      <c r="BA441" s="44">
        <f>VLOOKUP($AY441, [3]Sheet1!$D$3:$T$89,3,FALSE)</f>
        <v>20</v>
      </c>
      <c r="BB441" s="44">
        <f>VLOOKUP($AY441, [3]Sheet1!$D$3:$T$89,6,FALSE)</f>
        <v>24</v>
      </c>
      <c r="BC441" s="44">
        <f>VLOOKUP($AY441, [3]Sheet1!$D$3:$T$89,7,FALSE)</f>
        <v>19</v>
      </c>
      <c r="BD441" s="44">
        <f>VLOOKUP($AY441, [3]Sheet1!$D$3:$T$89,10,FALSE)</f>
        <v>22</v>
      </c>
      <c r="BE441" s="44">
        <f>VLOOKUP($AY441, [3]Sheet1!$D$3:$T$89,11,FALSE)</f>
        <v>18</v>
      </c>
      <c r="BF441" s="44">
        <f>VLOOKUP($AY441, [3]Sheet1!$D$3:$T$89,14,FALSE)</f>
        <v>20</v>
      </c>
      <c r="BG441" s="44">
        <f>VLOOKUP($AY441, [3]Sheet1!$D$3:$T$89,15,FALSE)</f>
        <v>18</v>
      </c>
      <c r="BI441" s="49">
        <v>42621</v>
      </c>
      <c r="BJ441" s="50">
        <v>0.43055555555555602</v>
      </c>
      <c r="BK441" s="50">
        <v>0.43055555555555558</v>
      </c>
      <c r="BL441" s="50">
        <v>0.4375</v>
      </c>
      <c r="BM441" s="44" t="s">
        <v>1165</v>
      </c>
      <c r="BN441" s="44" t="s">
        <v>1281</v>
      </c>
      <c r="BO441" s="44">
        <v>1010.90484428</v>
      </c>
      <c r="BP441" s="44">
        <v>20.1111111111111</v>
      </c>
      <c r="BQ441" s="44">
        <v>0</v>
      </c>
      <c r="BR441" s="44">
        <v>66</v>
      </c>
      <c r="BS441" s="44">
        <v>263</v>
      </c>
      <c r="BT441" s="44">
        <v>5.5</v>
      </c>
      <c r="BU441" s="44">
        <v>11.3</v>
      </c>
      <c r="BV441" s="44">
        <v>4.2</v>
      </c>
      <c r="BW441" s="44">
        <v>1</v>
      </c>
      <c r="BX441" s="44" t="s">
        <v>1282</v>
      </c>
      <c r="BY441" s="44">
        <v>28</v>
      </c>
      <c r="BZ441" s="44">
        <v>20</v>
      </c>
      <c r="CA441" s="44">
        <v>24</v>
      </c>
      <c r="CB441" s="44">
        <v>19</v>
      </c>
      <c r="CC441" s="44">
        <v>22</v>
      </c>
      <c r="CD441" s="44">
        <v>18</v>
      </c>
      <c r="CE441" s="44">
        <v>20</v>
      </c>
      <c r="CF441" s="44">
        <v>18</v>
      </c>
    </row>
    <row r="442" spans="1:84">
      <c r="D442" s="46">
        <v>8.4259259259259253E-3</v>
      </c>
      <c r="E442" s="47" t="s">
        <v>595</v>
      </c>
      <c r="F442" s="13" t="s">
        <v>597</v>
      </c>
      <c r="J442" s="47" t="s">
        <v>29</v>
      </c>
      <c r="K442" s="44" t="s">
        <v>602</v>
      </c>
      <c r="O442" s="46">
        <v>7.5462962962962966E-3</v>
      </c>
      <c r="P442" s="47" t="s">
        <v>206</v>
      </c>
      <c r="Q442" s="47" t="s">
        <v>207</v>
      </c>
      <c r="R442" s="47" t="s">
        <v>57</v>
      </c>
      <c r="S442" s="47">
        <v>1</v>
      </c>
      <c r="U442" s="47" t="s">
        <v>36</v>
      </c>
      <c r="AJ442" s="49">
        <v>42621</v>
      </c>
      <c r="AK442" s="60">
        <v>0.43055555555555602</v>
      </c>
      <c r="AL442" s="60">
        <f t="shared" si="31"/>
        <v>0.43055555555555558</v>
      </c>
      <c r="AM442" s="60">
        <f t="shared" si="32"/>
        <v>0.4375</v>
      </c>
      <c r="AN442" s="61" t="str">
        <f t="shared" si="33"/>
        <v>08/09/2016 10:20:00</v>
      </c>
      <c r="AO442" s="61" t="str">
        <f t="shared" si="34"/>
        <v>08/09/2016 10:30:00</v>
      </c>
      <c r="AP442" s="44">
        <f>VLOOKUP($AN442, [1]TableView_704030_20160816_20160!$D$2:$M$5095,3,FALSE)</f>
        <v>1010.90484428</v>
      </c>
      <c r="AQ442" s="44">
        <f>VLOOKUP($AN442, [1]TableView_704030_20160816_20160!$D$2:$M$5095,8,FALSE)</f>
        <v>20.1111111111111</v>
      </c>
      <c r="AR442" s="44">
        <f>VLOOKUP($AN442, [1]TableView_704030_20160816_20160!$D$2:$M$5095,10,FALSE)</f>
        <v>0</v>
      </c>
      <c r="AS442" s="44">
        <f>VLOOKUP($AN442, [1]TableView_704030_20160816_20160!$D$2:$M$5095,4,FALSE)</f>
        <v>66</v>
      </c>
      <c r="AT442" s="44">
        <f>VLOOKUP($AN442, [1]TableView_704030_20160816_20160!$D$2:$M$5095,6,FALSE)</f>
        <v>263</v>
      </c>
      <c r="AU442" s="44">
        <f>VLOOKUP($AN442, [1]TableView_704030_20160816_20160!$D$2:$M$5095,7,FALSE)</f>
        <v>5.5</v>
      </c>
      <c r="AV442" s="44">
        <f>VLOOKUP($AN442, [1]TableView_704030_20160816_20160!$D$2:$M$5095,2,FALSE)</f>
        <v>11.3</v>
      </c>
      <c r="AW442" s="44">
        <f>VLOOKUP($AO442, [2]aacb8965d69cc6fd1cb3a5cae9e8ae7!$C$6:$F$853,4,FALSE)</f>
        <v>4.2</v>
      </c>
      <c r="AX442" s="44">
        <v>1</v>
      </c>
      <c r="AY442" s="44" t="str">
        <f t="shared" si="35"/>
        <v>08/09/2016 1</v>
      </c>
      <c r="AZ442" s="44">
        <f>VLOOKUP($AY442, [3]Sheet1!$D$3:$T$89,2,FALSE)</f>
        <v>28</v>
      </c>
      <c r="BA442" s="44">
        <f>VLOOKUP($AY442, [3]Sheet1!$D$3:$T$89,3,FALSE)</f>
        <v>20</v>
      </c>
      <c r="BB442" s="44">
        <f>VLOOKUP($AY442, [3]Sheet1!$D$3:$T$89,6,FALSE)</f>
        <v>24</v>
      </c>
      <c r="BC442" s="44">
        <f>VLOOKUP($AY442, [3]Sheet1!$D$3:$T$89,7,FALSE)</f>
        <v>19</v>
      </c>
      <c r="BD442" s="44">
        <f>VLOOKUP($AY442, [3]Sheet1!$D$3:$T$89,10,FALSE)</f>
        <v>22</v>
      </c>
      <c r="BE442" s="44">
        <f>VLOOKUP($AY442, [3]Sheet1!$D$3:$T$89,11,FALSE)</f>
        <v>18</v>
      </c>
      <c r="BF442" s="44">
        <f>VLOOKUP($AY442, [3]Sheet1!$D$3:$T$89,14,FALSE)</f>
        <v>20</v>
      </c>
      <c r="BG442" s="44">
        <f>VLOOKUP($AY442, [3]Sheet1!$D$3:$T$89,15,FALSE)</f>
        <v>18</v>
      </c>
      <c r="BI442" s="49">
        <v>42621</v>
      </c>
      <c r="BJ442" s="50">
        <v>0.43055555555555602</v>
      </c>
      <c r="BK442" s="50">
        <v>0.43055555555555558</v>
      </c>
      <c r="BL442" s="50">
        <v>0.4375</v>
      </c>
      <c r="BM442" s="44" t="s">
        <v>1165</v>
      </c>
      <c r="BN442" s="44" t="s">
        <v>1281</v>
      </c>
      <c r="BO442" s="44">
        <v>1010.90484428</v>
      </c>
      <c r="BP442" s="44">
        <v>20.1111111111111</v>
      </c>
      <c r="BQ442" s="44">
        <v>0</v>
      </c>
      <c r="BR442" s="44">
        <v>66</v>
      </c>
      <c r="BS442" s="44">
        <v>263</v>
      </c>
      <c r="BT442" s="44">
        <v>5.5</v>
      </c>
      <c r="BU442" s="44">
        <v>11.3</v>
      </c>
      <c r="BV442" s="44">
        <v>4.2</v>
      </c>
      <c r="BW442" s="44">
        <v>1</v>
      </c>
      <c r="BX442" s="44" t="s">
        <v>1282</v>
      </c>
      <c r="BY442" s="44">
        <v>28</v>
      </c>
      <c r="BZ442" s="44">
        <v>20</v>
      </c>
      <c r="CA442" s="44">
        <v>24</v>
      </c>
      <c r="CB442" s="44">
        <v>19</v>
      </c>
      <c r="CC442" s="44">
        <v>22</v>
      </c>
      <c r="CD442" s="44">
        <v>18</v>
      </c>
      <c r="CE442" s="44">
        <v>20</v>
      </c>
      <c r="CF442" s="44">
        <v>18</v>
      </c>
    </row>
    <row r="443" spans="1:84">
      <c r="D443" s="46">
        <v>1.1273148148148148E-2</v>
      </c>
      <c r="E443" s="47" t="s">
        <v>31</v>
      </c>
      <c r="F443" s="13" t="s">
        <v>34</v>
      </c>
      <c r="J443" s="47" t="s">
        <v>36</v>
      </c>
      <c r="K443" s="44" t="s">
        <v>497</v>
      </c>
      <c r="O443" s="46">
        <v>7.2337962962962963E-3</v>
      </c>
      <c r="P443" s="47" t="s">
        <v>206</v>
      </c>
      <c r="Q443" s="47" t="s">
        <v>207</v>
      </c>
      <c r="R443" s="47" t="s">
        <v>57</v>
      </c>
      <c r="S443" s="47">
        <v>9</v>
      </c>
      <c r="U443" s="47" t="s">
        <v>36</v>
      </c>
      <c r="V443" s="47" t="s">
        <v>609</v>
      </c>
      <c r="AJ443" s="49">
        <v>42621</v>
      </c>
      <c r="AK443" s="60">
        <v>0.43055555555555602</v>
      </c>
      <c r="AL443" s="60">
        <f t="shared" si="31"/>
        <v>0.43055555555555558</v>
      </c>
      <c r="AM443" s="60">
        <f t="shared" si="32"/>
        <v>0.4375</v>
      </c>
      <c r="AN443" s="61" t="str">
        <f t="shared" si="33"/>
        <v>08/09/2016 10:20:00</v>
      </c>
      <c r="AO443" s="61" t="str">
        <f t="shared" si="34"/>
        <v>08/09/2016 10:30:00</v>
      </c>
      <c r="AP443" s="44">
        <f>VLOOKUP($AN443, [1]TableView_704030_20160816_20160!$D$2:$M$5095,3,FALSE)</f>
        <v>1010.90484428</v>
      </c>
      <c r="AQ443" s="44">
        <f>VLOOKUP($AN443, [1]TableView_704030_20160816_20160!$D$2:$M$5095,8,FALSE)</f>
        <v>20.1111111111111</v>
      </c>
      <c r="AR443" s="44">
        <f>VLOOKUP($AN443, [1]TableView_704030_20160816_20160!$D$2:$M$5095,10,FALSE)</f>
        <v>0</v>
      </c>
      <c r="AS443" s="44">
        <f>VLOOKUP($AN443, [1]TableView_704030_20160816_20160!$D$2:$M$5095,4,FALSE)</f>
        <v>66</v>
      </c>
      <c r="AT443" s="44">
        <f>VLOOKUP($AN443, [1]TableView_704030_20160816_20160!$D$2:$M$5095,6,FALSE)</f>
        <v>263</v>
      </c>
      <c r="AU443" s="44">
        <f>VLOOKUP($AN443, [1]TableView_704030_20160816_20160!$D$2:$M$5095,7,FALSE)</f>
        <v>5.5</v>
      </c>
      <c r="AV443" s="44">
        <f>VLOOKUP($AN443, [1]TableView_704030_20160816_20160!$D$2:$M$5095,2,FALSE)</f>
        <v>11.3</v>
      </c>
      <c r="AW443" s="44">
        <f>VLOOKUP($AO443, [2]aacb8965d69cc6fd1cb3a5cae9e8ae7!$C$6:$F$853,4,FALSE)</f>
        <v>4.2</v>
      </c>
      <c r="AX443" s="44">
        <v>1</v>
      </c>
      <c r="AY443" s="44" t="str">
        <f t="shared" si="35"/>
        <v>08/09/2016 1</v>
      </c>
      <c r="AZ443" s="44">
        <f>VLOOKUP($AY443, [3]Sheet1!$D$3:$T$89,2,FALSE)</f>
        <v>28</v>
      </c>
      <c r="BA443" s="44">
        <f>VLOOKUP($AY443, [3]Sheet1!$D$3:$T$89,3,FALSE)</f>
        <v>20</v>
      </c>
      <c r="BB443" s="44">
        <f>VLOOKUP($AY443, [3]Sheet1!$D$3:$T$89,6,FALSE)</f>
        <v>24</v>
      </c>
      <c r="BC443" s="44">
        <f>VLOOKUP($AY443, [3]Sheet1!$D$3:$T$89,7,FALSE)</f>
        <v>19</v>
      </c>
      <c r="BD443" s="44">
        <f>VLOOKUP($AY443, [3]Sheet1!$D$3:$T$89,10,FALSE)</f>
        <v>22</v>
      </c>
      <c r="BE443" s="44">
        <f>VLOOKUP($AY443, [3]Sheet1!$D$3:$T$89,11,FALSE)</f>
        <v>18</v>
      </c>
      <c r="BF443" s="44">
        <f>VLOOKUP($AY443, [3]Sheet1!$D$3:$T$89,14,FALSE)</f>
        <v>20</v>
      </c>
      <c r="BG443" s="44">
        <f>VLOOKUP($AY443, [3]Sheet1!$D$3:$T$89,15,FALSE)</f>
        <v>18</v>
      </c>
      <c r="BI443" s="49">
        <v>42621</v>
      </c>
      <c r="BJ443" s="50">
        <v>0.43055555555555602</v>
      </c>
      <c r="BK443" s="50">
        <v>0.43055555555555558</v>
      </c>
      <c r="BL443" s="50">
        <v>0.4375</v>
      </c>
      <c r="BM443" s="44" t="s">
        <v>1165</v>
      </c>
      <c r="BN443" s="44" t="s">
        <v>1281</v>
      </c>
      <c r="BO443" s="44">
        <v>1010.90484428</v>
      </c>
      <c r="BP443" s="44">
        <v>20.1111111111111</v>
      </c>
      <c r="BQ443" s="44">
        <v>0</v>
      </c>
      <c r="BR443" s="44">
        <v>66</v>
      </c>
      <c r="BS443" s="44">
        <v>263</v>
      </c>
      <c r="BT443" s="44">
        <v>5.5</v>
      </c>
      <c r="BU443" s="44">
        <v>11.3</v>
      </c>
      <c r="BV443" s="44">
        <v>4.2</v>
      </c>
      <c r="BW443" s="44">
        <v>1</v>
      </c>
      <c r="BX443" s="44" t="s">
        <v>1282</v>
      </c>
      <c r="BY443" s="44">
        <v>28</v>
      </c>
      <c r="BZ443" s="44">
        <v>20</v>
      </c>
      <c r="CA443" s="44">
        <v>24</v>
      </c>
      <c r="CB443" s="44">
        <v>19</v>
      </c>
      <c r="CC443" s="44">
        <v>22</v>
      </c>
      <c r="CD443" s="44">
        <v>18</v>
      </c>
      <c r="CE443" s="44">
        <v>20</v>
      </c>
      <c r="CF443" s="44">
        <v>18</v>
      </c>
    </row>
    <row r="444" spans="1:84">
      <c r="D444" s="46">
        <v>1.2372685185185186E-2</v>
      </c>
      <c r="E444" s="47" t="s">
        <v>422</v>
      </c>
      <c r="F444" s="13" t="s">
        <v>34</v>
      </c>
      <c r="J444" s="47" t="s">
        <v>29</v>
      </c>
      <c r="K444" s="44" t="s">
        <v>601</v>
      </c>
      <c r="O444" s="46">
        <v>9.7222222222222224E-3</v>
      </c>
      <c r="P444" s="47" t="s">
        <v>206</v>
      </c>
      <c r="Q444" s="47" t="s">
        <v>207</v>
      </c>
      <c r="R444" s="47" t="s">
        <v>57</v>
      </c>
      <c r="S444" s="47">
        <v>8</v>
      </c>
      <c r="U444" s="47" t="s">
        <v>36</v>
      </c>
      <c r="AJ444" s="49">
        <v>42621</v>
      </c>
      <c r="AK444" s="60">
        <v>0.43055555555555602</v>
      </c>
      <c r="AL444" s="60">
        <f t="shared" si="31"/>
        <v>0.43055555555555558</v>
      </c>
      <c r="AM444" s="60">
        <f t="shared" si="32"/>
        <v>0.4375</v>
      </c>
      <c r="AN444" s="61" t="str">
        <f t="shared" si="33"/>
        <v>08/09/2016 10:20:00</v>
      </c>
      <c r="AO444" s="61" t="str">
        <f t="shared" si="34"/>
        <v>08/09/2016 10:30:00</v>
      </c>
      <c r="AP444" s="44">
        <f>VLOOKUP($AN444, [1]TableView_704030_20160816_20160!$D$2:$M$5095,3,FALSE)</f>
        <v>1010.90484428</v>
      </c>
      <c r="AQ444" s="44">
        <f>VLOOKUP($AN444, [1]TableView_704030_20160816_20160!$D$2:$M$5095,8,FALSE)</f>
        <v>20.1111111111111</v>
      </c>
      <c r="AR444" s="44">
        <f>VLOOKUP($AN444, [1]TableView_704030_20160816_20160!$D$2:$M$5095,10,FALSE)</f>
        <v>0</v>
      </c>
      <c r="AS444" s="44">
        <f>VLOOKUP($AN444, [1]TableView_704030_20160816_20160!$D$2:$M$5095,4,FALSE)</f>
        <v>66</v>
      </c>
      <c r="AT444" s="44">
        <f>VLOOKUP($AN444, [1]TableView_704030_20160816_20160!$D$2:$M$5095,6,FALSE)</f>
        <v>263</v>
      </c>
      <c r="AU444" s="44">
        <f>VLOOKUP($AN444, [1]TableView_704030_20160816_20160!$D$2:$M$5095,7,FALSE)</f>
        <v>5.5</v>
      </c>
      <c r="AV444" s="44">
        <f>VLOOKUP($AN444, [1]TableView_704030_20160816_20160!$D$2:$M$5095,2,FALSE)</f>
        <v>11.3</v>
      </c>
      <c r="AW444" s="44">
        <f>VLOOKUP($AO444, [2]aacb8965d69cc6fd1cb3a5cae9e8ae7!$C$6:$F$853,4,FALSE)</f>
        <v>4.2</v>
      </c>
      <c r="AX444" s="44">
        <v>1</v>
      </c>
      <c r="AY444" s="44" t="str">
        <f t="shared" si="35"/>
        <v>08/09/2016 1</v>
      </c>
      <c r="AZ444" s="44">
        <f>VLOOKUP($AY444, [3]Sheet1!$D$3:$T$89,2,FALSE)</f>
        <v>28</v>
      </c>
      <c r="BA444" s="44">
        <f>VLOOKUP($AY444, [3]Sheet1!$D$3:$T$89,3,FALSE)</f>
        <v>20</v>
      </c>
      <c r="BB444" s="44">
        <f>VLOOKUP($AY444, [3]Sheet1!$D$3:$T$89,6,FALSE)</f>
        <v>24</v>
      </c>
      <c r="BC444" s="44">
        <f>VLOOKUP($AY444, [3]Sheet1!$D$3:$T$89,7,FALSE)</f>
        <v>19</v>
      </c>
      <c r="BD444" s="44">
        <f>VLOOKUP($AY444, [3]Sheet1!$D$3:$T$89,10,FALSE)</f>
        <v>22</v>
      </c>
      <c r="BE444" s="44">
        <f>VLOOKUP($AY444, [3]Sheet1!$D$3:$T$89,11,FALSE)</f>
        <v>18</v>
      </c>
      <c r="BF444" s="44">
        <f>VLOOKUP($AY444, [3]Sheet1!$D$3:$T$89,14,FALSE)</f>
        <v>20</v>
      </c>
      <c r="BG444" s="44">
        <f>VLOOKUP($AY444, [3]Sheet1!$D$3:$T$89,15,FALSE)</f>
        <v>18</v>
      </c>
      <c r="BI444" s="49">
        <v>42621</v>
      </c>
      <c r="BJ444" s="50">
        <v>0.43055555555555602</v>
      </c>
      <c r="BK444" s="50">
        <v>0.43055555555555558</v>
      </c>
      <c r="BL444" s="50">
        <v>0.4375</v>
      </c>
      <c r="BM444" s="44" t="s">
        <v>1165</v>
      </c>
      <c r="BN444" s="44" t="s">
        <v>1281</v>
      </c>
      <c r="BO444" s="44">
        <v>1010.90484428</v>
      </c>
      <c r="BP444" s="44">
        <v>20.1111111111111</v>
      </c>
      <c r="BQ444" s="44">
        <v>0</v>
      </c>
      <c r="BR444" s="44">
        <v>66</v>
      </c>
      <c r="BS444" s="44">
        <v>263</v>
      </c>
      <c r="BT444" s="44">
        <v>5.5</v>
      </c>
      <c r="BU444" s="44">
        <v>11.3</v>
      </c>
      <c r="BV444" s="44">
        <v>4.2</v>
      </c>
      <c r="BW444" s="44">
        <v>1</v>
      </c>
      <c r="BX444" s="44" t="s">
        <v>1282</v>
      </c>
      <c r="BY444" s="44">
        <v>28</v>
      </c>
      <c r="BZ444" s="44">
        <v>20</v>
      </c>
      <c r="CA444" s="44">
        <v>24</v>
      </c>
      <c r="CB444" s="44">
        <v>19</v>
      </c>
      <c r="CC444" s="44">
        <v>22</v>
      </c>
      <c r="CD444" s="44">
        <v>18</v>
      </c>
      <c r="CE444" s="44">
        <v>20</v>
      </c>
      <c r="CF444" s="44">
        <v>18</v>
      </c>
    </row>
    <row r="445" spans="1:84">
      <c r="D445" s="46">
        <v>1.3796296296296298E-2</v>
      </c>
      <c r="E445" s="47" t="s">
        <v>257</v>
      </c>
      <c r="F445" s="13" t="s">
        <v>67</v>
      </c>
      <c r="J445" s="47" t="s">
        <v>29</v>
      </c>
      <c r="O445" s="46">
        <v>1.1481481481481483E-2</v>
      </c>
      <c r="P445" s="47" t="s">
        <v>206</v>
      </c>
      <c r="Q445" s="47" t="s">
        <v>207</v>
      </c>
      <c r="R445" s="47" t="s">
        <v>57</v>
      </c>
      <c r="U445" s="47" t="s">
        <v>29</v>
      </c>
      <c r="AJ445" s="49">
        <v>42621</v>
      </c>
      <c r="AK445" s="60">
        <v>0.43055555555555602</v>
      </c>
      <c r="AL445" s="60">
        <f t="shared" si="31"/>
        <v>0.43055555555555558</v>
      </c>
      <c r="AM445" s="60">
        <f t="shared" si="32"/>
        <v>0.4375</v>
      </c>
      <c r="AN445" s="61" t="str">
        <f t="shared" si="33"/>
        <v>08/09/2016 10:20:00</v>
      </c>
      <c r="AO445" s="61" t="str">
        <f t="shared" si="34"/>
        <v>08/09/2016 10:30:00</v>
      </c>
      <c r="AP445" s="44">
        <f>VLOOKUP($AN445, [1]TableView_704030_20160816_20160!$D$2:$M$5095,3,FALSE)</f>
        <v>1010.90484428</v>
      </c>
      <c r="AQ445" s="44">
        <f>VLOOKUP($AN445, [1]TableView_704030_20160816_20160!$D$2:$M$5095,8,FALSE)</f>
        <v>20.1111111111111</v>
      </c>
      <c r="AR445" s="44">
        <f>VLOOKUP($AN445, [1]TableView_704030_20160816_20160!$D$2:$M$5095,10,FALSE)</f>
        <v>0</v>
      </c>
      <c r="AS445" s="44">
        <f>VLOOKUP($AN445, [1]TableView_704030_20160816_20160!$D$2:$M$5095,4,FALSE)</f>
        <v>66</v>
      </c>
      <c r="AT445" s="44">
        <f>VLOOKUP($AN445, [1]TableView_704030_20160816_20160!$D$2:$M$5095,6,FALSE)</f>
        <v>263</v>
      </c>
      <c r="AU445" s="44">
        <f>VLOOKUP($AN445, [1]TableView_704030_20160816_20160!$D$2:$M$5095,7,FALSE)</f>
        <v>5.5</v>
      </c>
      <c r="AV445" s="44">
        <f>VLOOKUP($AN445, [1]TableView_704030_20160816_20160!$D$2:$M$5095,2,FALSE)</f>
        <v>11.3</v>
      </c>
      <c r="AW445" s="44">
        <f>VLOOKUP($AO445, [2]aacb8965d69cc6fd1cb3a5cae9e8ae7!$C$6:$F$853,4,FALSE)</f>
        <v>4.2</v>
      </c>
      <c r="AX445" s="44">
        <v>1</v>
      </c>
      <c r="AY445" s="44" t="str">
        <f t="shared" si="35"/>
        <v>08/09/2016 1</v>
      </c>
      <c r="AZ445" s="44">
        <f>VLOOKUP($AY445, [3]Sheet1!$D$3:$T$89,2,FALSE)</f>
        <v>28</v>
      </c>
      <c r="BA445" s="44">
        <f>VLOOKUP($AY445, [3]Sheet1!$D$3:$T$89,3,FALSE)</f>
        <v>20</v>
      </c>
      <c r="BB445" s="44">
        <f>VLOOKUP($AY445, [3]Sheet1!$D$3:$T$89,6,FALSE)</f>
        <v>24</v>
      </c>
      <c r="BC445" s="44">
        <f>VLOOKUP($AY445, [3]Sheet1!$D$3:$T$89,7,FALSE)</f>
        <v>19</v>
      </c>
      <c r="BD445" s="44">
        <f>VLOOKUP($AY445, [3]Sheet1!$D$3:$T$89,10,FALSE)</f>
        <v>22</v>
      </c>
      <c r="BE445" s="44">
        <f>VLOOKUP($AY445, [3]Sheet1!$D$3:$T$89,11,FALSE)</f>
        <v>18</v>
      </c>
      <c r="BF445" s="44">
        <f>VLOOKUP($AY445, [3]Sheet1!$D$3:$T$89,14,FALSE)</f>
        <v>20</v>
      </c>
      <c r="BG445" s="44">
        <f>VLOOKUP($AY445, [3]Sheet1!$D$3:$T$89,15,FALSE)</f>
        <v>18</v>
      </c>
      <c r="BI445" s="49">
        <v>42621</v>
      </c>
      <c r="BJ445" s="50">
        <v>0.43055555555555602</v>
      </c>
      <c r="BK445" s="50">
        <v>0.43055555555555558</v>
      </c>
      <c r="BL445" s="50">
        <v>0.4375</v>
      </c>
      <c r="BM445" s="44" t="s">
        <v>1165</v>
      </c>
      <c r="BN445" s="44" t="s">
        <v>1281</v>
      </c>
      <c r="BO445" s="44">
        <v>1010.90484428</v>
      </c>
      <c r="BP445" s="44">
        <v>20.1111111111111</v>
      </c>
      <c r="BQ445" s="44">
        <v>0</v>
      </c>
      <c r="BR445" s="44">
        <v>66</v>
      </c>
      <c r="BS445" s="44">
        <v>263</v>
      </c>
      <c r="BT445" s="44">
        <v>5.5</v>
      </c>
      <c r="BU445" s="44">
        <v>11.3</v>
      </c>
      <c r="BV445" s="44">
        <v>4.2</v>
      </c>
      <c r="BW445" s="44">
        <v>1</v>
      </c>
      <c r="BX445" s="44" t="s">
        <v>1282</v>
      </c>
      <c r="BY445" s="44">
        <v>28</v>
      </c>
      <c r="BZ445" s="44">
        <v>20</v>
      </c>
      <c r="CA445" s="44">
        <v>24</v>
      </c>
      <c r="CB445" s="44">
        <v>19</v>
      </c>
      <c r="CC445" s="44">
        <v>22</v>
      </c>
      <c r="CD445" s="44">
        <v>18</v>
      </c>
      <c r="CE445" s="44">
        <v>20</v>
      </c>
      <c r="CF445" s="44">
        <v>18</v>
      </c>
    </row>
    <row r="446" spans="1:84">
      <c r="D446" s="46">
        <v>1.3958333333333335E-2</v>
      </c>
      <c r="E446" s="47" t="s">
        <v>257</v>
      </c>
      <c r="F446" s="13" t="s">
        <v>35</v>
      </c>
      <c r="I446" s="47" t="s">
        <v>53</v>
      </c>
      <c r="J446" s="47" t="s">
        <v>36</v>
      </c>
      <c r="K446" s="47" t="s">
        <v>603</v>
      </c>
      <c r="O446" s="46">
        <v>1.1504629629629629E-2</v>
      </c>
      <c r="P446" s="47" t="s">
        <v>206</v>
      </c>
      <c r="Q446" s="47" t="s">
        <v>207</v>
      </c>
      <c r="R446" s="47" t="s">
        <v>57</v>
      </c>
      <c r="S446" s="47">
        <v>3</v>
      </c>
      <c r="U446" s="47" t="s">
        <v>36</v>
      </c>
      <c r="V446" s="47" t="s">
        <v>610</v>
      </c>
      <c r="AJ446" s="49">
        <v>42621</v>
      </c>
      <c r="AK446" s="60">
        <v>0.43055555555555602</v>
      </c>
      <c r="AL446" s="60">
        <f t="shared" si="31"/>
        <v>0.43055555555555558</v>
      </c>
      <c r="AM446" s="60">
        <f t="shared" si="32"/>
        <v>0.4375</v>
      </c>
      <c r="AN446" s="61" t="str">
        <f t="shared" si="33"/>
        <v>08/09/2016 10:20:00</v>
      </c>
      <c r="AO446" s="61" t="str">
        <f t="shared" si="34"/>
        <v>08/09/2016 10:30:00</v>
      </c>
      <c r="AP446" s="44">
        <f>VLOOKUP($AN446, [1]TableView_704030_20160816_20160!$D$2:$M$5095,3,FALSE)</f>
        <v>1010.90484428</v>
      </c>
      <c r="AQ446" s="44">
        <f>VLOOKUP($AN446, [1]TableView_704030_20160816_20160!$D$2:$M$5095,8,FALSE)</f>
        <v>20.1111111111111</v>
      </c>
      <c r="AR446" s="44">
        <f>VLOOKUP($AN446, [1]TableView_704030_20160816_20160!$D$2:$M$5095,10,FALSE)</f>
        <v>0</v>
      </c>
      <c r="AS446" s="44">
        <f>VLOOKUP($AN446, [1]TableView_704030_20160816_20160!$D$2:$M$5095,4,FALSE)</f>
        <v>66</v>
      </c>
      <c r="AT446" s="44">
        <f>VLOOKUP($AN446, [1]TableView_704030_20160816_20160!$D$2:$M$5095,6,FALSE)</f>
        <v>263</v>
      </c>
      <c r="AU446" s="44">
        <f>VLOOKUP($AN446, [1]TableView_704030_20160816_20160!$D$2:$M$5095,7,FALSE)</f>
        <v>5.5</v>
      </c>
      <c r="AV446" s="44">
        <f>VLOOKUP($AN446, [1]TableView_704030_20160816_20160!$D$2:$M$5095,2,FALSE)</f>
        <v>11.3</v>
      </c>
      <c r="AW446" s="44">
        <f>VLOOKUP($AO446, [2]aacb8965d69cc6fd1cb3a5cae9e8ae7!$C$6:$F$853,4,FALSE)</f>
        <v>4.2</v>
      </c>
      <c r="AX446" s="44">
        <v>1</v>
      </c>
      <c r="AY446" s="44" t="str">
        <f t="shared" si="35"/>
        <v>08/09/2016 1</v>
      </c>
      <c r="AZ446" s="44">
        <f>VLOOKUP($AY446, [3]Sheet1!$D$3:$T$89,2,FALSE)</f>
        <v>28</v>
      </c>
      <c r="BA446" s="44">
        <f>VLOOKUP($AY446, [3]Sheet1!$D$3:$T$89,3,FALSE)</f>
        <v>20</v>
      </c>
      <c r="BB446" s="44">
        <f>VLOOKUP($AY446, [3]Sheet1!$D$3:$T$89,6,FALSE)</f>
        <v>24</v>
      </c>
      <c r="BC446" s="44">
        <f>VLOOKUP($AY446, [3]Sheet1!$D$3:$T$89,7,FALSE)</f>
        <v>19</v>
      </c>
      <c r="BD446" s="44">
        <f>VLOOKUP($AY446, [3]Sheet1!$D$3:$T$89,10,FALSE)</f>
        <v>22</v>
      </c>
      <c r="BE446" s="44">
        <f>VLOOKUP($AY446, [3]Sheet1!$D$3:$T$89,11,FALSE)</f>
        <v>18</v>
      </c>
      <c r="BF446" s="44">
        <f>VLOOKUP($AY446, [3]Sheet1!$D$3:$T$89,14,FALSE)</f>
        <v>20</v>
      </c>
      <c r="BG446" s="44">
        <f>VLOOKUP($AY446, [3]Sheet1!$D$3:$T$89,15,FALSE)</f>
        <v>18</v>
      </c>
      <c r="BI446" s="49">
        <v>42621</v>
      </c>
      <c r="BJ446" s="50">
        <v>0.43055555555555602</v>
      </c>
      <c r="BK446" s="50">
        <v>0.43055555555555558</v>
      </c>
      <c r="BL446" s="50">
        <v>0.4375</v>
      </c>
      <c r="BM446" s="44" t="s">
        <v>1165</v>
      </c>
      <c r="BN446" s="44" t="s">
        <v>1281</v>
      </c>
      <c r="BO446" s="44">
        <v>1010.90484428</v>
      </c>
      <c r="BP446" s="44">
        <v>20.1111111111111</v>
      </c>
      <c r="BQ446" s="44">
        <v>0</v>
      </c>
      <c r="BR446" s="44">
        <v>66</v>
      </c>
      <c r="BS446" s="44">
        <v>263</v>
      </c>
      <c r="BT446" s="44">
        <v>5.5</v>
      </c>
      <c r="BU446" s="44">
        <v>11.3</v>
      </c>
      <c r="BV446" s="44">
        <v>4.2</v>
      </c>
      <c r="BW446" s="44">
        <v>1</v>
      </c>
      <c r="BX446" s="44" t="s">
        <v>1282</v>
      </c>
      <c r="BY446" s="44">
        <v>28</v>
      </c>
      <c r="BZ446" s="44">
        <v>20</v>
      </c>
      <c r="CA446" s="44">
        <v>24</v>
      </c>
      <c r="CB446" s="44">
        <v>19</v>
      </c>
      <c r="CC446" s="44">
        <v>22</v>
      </c>
      <c r="CD446" s="44">
        <v>18</v>
      </c>
      <c r="CE446" s="44">
        <v>20</v>
      </c>
      <c r="CF446" s="44">
        <v>18</v>
      </c>
    </row>
    <row r="447" spans="1:84">
      <c r="D447" s="46">
        <v>1.7280092592592593E-2</v>
      </c>
      <c r="E447" s="47" t="s">
        <v>596</v>
      </c>
      <c r="F447" s="13" t="s">
        <v>598</v>
      </c>
      <c r="J447" s="47" t="s">
        <v>29</v>
      </c>
      <c r="O447" s="46">
        <v>1.3796296296296298E-2</v>
      </c>
      <c r="P447" s="47" t="s">
        <v>605</v>
      </c>
      <c r="Q447" s="47" t="s">
        <v>606</v>
      </c>
      <c r="U447" s="47" t="s">
        <v>29</v>
      </c>
      <c r="V447" s="44" t="s">
        <v>55</v>
      </c>
      <c r="AJ447" s="49">
        <v>42621</v>
      </c>
      <c r="AK447" s="60">
        <v>0.43055555555555602</v>
      </c>
      <c r="AL447" s="60">
        <f t="shared" si="31"/>
        <v>0.43055555555555558</v>
      </c>
      <c r="AM447" s="60">
        <f t="shared" si="32"/>
        <v>0.4375</v>
      </c>
      <c r="AN447" s="61" t="str">
        <f t="shared" si="33"/>
        <v>08/09/2016 10:20:00</v>
      </c>
      <c r="AO447" s="61" t="str">
        <f t="shared" si="34"/>
        <v>08/09/2016 10:30:00</v>
      </c>
      <c r="AP447" s="44">
        <f>VLOOKUP($AN447, [1]TableView_704030_20160816_20160!$D$2:$M$5095,3,FALSE)</f>
        <v>1010.90484428</v>
      </c>
      <c r="AQ447" s="44">
        <f>VLOOKUP($AN447, [1]TableView_704030_20160816_20160!$D$2:$M$5095,8,FALSE)</f>
        <v>20.1111111111111</v>
      </c>
      <c r="AR447" s="44">
        <f>VLOOKUP($AN447, [1]TableView_704030_20160816_20160!$D$2:$M$5095,10,FALSE)</f>
        <v>0</v>
      </c>
      <c r="AS447" s="44">
        <f>VLOOKUP($AN447, [1]TableView_704030_20160816_20160!$D$2:$M$5095,4,FALSE)</f>
        <v>66</v>
      </c>
      <c r="AT447" s="44">
        <f>VLOOKUP($AN447, [1]TableView_704030_20160816_20160!$D$2:$M$5095,6,FALSE)</f>
        <v>263</v>
      </c>
      <c r="AU447" s="44">
        <f>VLOOKUP($AN447, [1]TableView_704030_20160816_20160!$D$2:$M$5095,7,FALSE)</f>
        <v>5.5</v>
      </c>
      <c r="AV447" s="44">
        <f>VLOOKUP($AN447, [1]TableView_704030_20160816_20160!$D$2:$M$5095,2,FALSE)</f>
        <v>11.3</v>
      </c>
      <c r="AW447" s="44">
        <f>VLOOKUP($AO447, [2]aacb8965d69cc6fd1cb3a5cae9e8ae7!$C$6:$F$853,4,FALSE)</f>
        <v>4.2</v>
      </c>
      <c r="AX447" s="44">
        <v>1</v>
      </c>
      <c r="AY447" s="44" t="str">
        <f t="shared" si="35"/>
        <v>08/09/2016 1</v>
      </c>
      <c r="AZ447" s="44">
        <f>VLOOKUP($AY447, [3]Sheet1!$D$3:$T$89,2,FALSE)</f>
        <v>28</v>
      </c>
      <c r="BA447" s="44">
        <f>VLOOKUP($AY447, [3]Sheet1!$D$3:$T$89,3,FALSE)</f>
        <v>20</v>
      </c>
      <c r="BB447" s="44">
        <f>VLOOKUP($AY447, [3]Sheet1!$D$3:$T$89,6,FALSE)</f>
        <v>24</v>
      </c>
      <c r="BC447" s="44">
        <f>VLOOKUP($AY447, [3]Sheet1!$D$3:$T$89,7,FALSE)</f>
        <v>19</v>
      </c>
      <c r="BD447" s="44">
        <f>VLOOKUP($AY447, [3]Sheet1!$D$3:$T$89,10,FALSE)</f>
        <v>22</v>
      </c>
      <c r="BE447" s="44">
        <f>VLOOKUP($AY447, [3]Sheet1!$D$3:$T$89,11,FALSE)</f>
        <v>18</v>
      </c>
      <c r="BF447" s="44">
        <f>VLOOKUP($AY447, [3]Sheet1!$D$3:$T$89,14,FALSE)</f>
        <v>20</v>
      </c>
      <c r="BG447" s="44">
        <f>VLOOKUP($AY447, [3]Sheet1!$D$3:$T$89,15,FALSE)</f>
        <v>18</v>
      </c>
      <c r="BI447" s="49">
        <v>42621</v>
      </c>
      <c r="BJ447" s="50">
        <v>0.43055555555555602</v>
      </c>
      <c r="BK447" s="50">
        <v>0.43055555555555558</v>
      </c>
      <c r="BL447" s="50">
        <v>0.4375</v>
      </c>
      <c r="BM447" s="44" t="s">
        <v>1165</v>
      </c>
      <c r="BN447" s="44" t="s">
        <v>1281</v>
      </c>
      <c r="BO447" s="44">
        <v>1010.90484428</v>
      </c>
      <c r="BP447" s="44">
        <v>20.1111111111111</v>
      </c>
      <c r="BQ447" s="44">
        <v>0</v>
      </c>
      <c r="BR447" s="44">
        <v>66</v>
      </c>
      <c r="BS447" s="44">
        <v>263</v>
      </c>
      <c r="BT447" s="44">
        <v>5.5</v>
      </c>
      <c r="BU447" s="44">
        <v>11.3</v>
      </c>
      <c r="BV447" s="44">
        <v>4.2</v>
      </c>
      <c r="BW447" s="44">
        <v>1</v>
      </c>
      <c r="BX447" s="44" t="s">
        <v>1282</v>
      </c>
      <c r="BY447" s="44">
        <v>28</v>
      </c>
      <c r="BZ447" s="44">
        <v>20</v>
      </c>
      <c r="CA447" s="44">
        <v>24</v>
      </c>
      <c r="CB447" s="44">
        <v>19</v>
      </c>
      <c r="CC447" s="44">
        <v>22</v>
      </c>
      <c r="CD447" s="44">
        <v>18</v>
      </c>
      <c r="CE447" s="44">
        <v>20</v>
      </c>
      <c r="CF447" s="44">
        <v>18</v>
      </c>
    </row>
    <row r="448" spans="1:84">
      <c r="D448" s="46">
        <v>1.758101851851852E-2</v>
      </c>
      <c r="E448" s="47" t="s">
        <v>49</v>
      </c>
      <c r="F448" s="13" t="s">
        <v>35</v>
      </c>
      <c r="J448" s="47" t="s">
        <v>36</v>
      </c>
      <c r="O448" s="46">
        <v>1.5185185185185185E-2</v>
      </c>
      <c r="P448" s="47" t="s">
        <v>100</v>
      </c>
      <c r="Q448" s="47" t="s">
        <v>110</v>
      </c>
      <c r="R448" s="47" t="s">
        <v>57</v>
      </c>
      <c r="S448" s="47">
        <v>4</v>
      </c>
      <c r="T448" s="47" t="s">
        <v>53</v>
      </c>
      <c r="U448" s="47" t="s">
        <v>36</v>
      </c>
      <c r="V448" s="47" t="s">
        <v>611</v>
      </c>
      <c r="AJ448" s="49">
        <v>42621</v>
      </c>
      <c r="AK448" s="60">
        <v>0.43055555555555602</v>
      </c>
      <c r="AL448" s="60">
        <f t="shared" si="31"/>
        <v>0.43055555555555558</v>
      </c>
      <c r="AM448" s="60">
        <f t="shared" si="32"/>
        <v>0.4375</v>
      </c>
      <c r="AN448" s="61" t="str">
        <f t="shared" si="33"/>
        <v>08/09/2016 10:20:00</v>
      </c>
      <c r="AO448" s="61" t="str">
        <f t="shared" si="34"/>
        <v>08/09/2016 10:30:00</v>
      </c>
      <c r="AP448" s="44">
        <f>VLOOKUP($AN448, [1]TableView_704030_20160816_20160!$D$2:$M$5095,3,FALSE)</f>
        <v>1010.90484428</v>
      </c>
      <c r="AQ448" s="44">
        <f>VLOOKUP($AN448, [1]TableView_704030_20160816_20160!$D$2:$M$5095,8,FALSE)</f>
        <v>20.1111111111111</v>
      </c>
      <c r="AR448" s="44">
        <f>VLOOKUP($AN448, [1]TableView_704030_20160816_20160!$D$2:$M$5095,10,FALSE)</f>
        <v>0</v>
      </c>
      <c r="AS448" s="44">
        <f>VLOOKUP($AN448, [1]TableView_704030_20160816_20160!$D$2:$M$5095,4,FALSE)</f>
        <v>66</v>
      </c>
      <c r="AT448" s="44">
        <f>VLOOKUP($AN448, [1]TableView_704030_20160816_20160!$D$2:$M$5095,6,FALSE)</f>
        <v>263</v>
      </c>
      <c r="AU448" s="44">
        <f>VLOOKUP($AN448, [1]TableView_704030_20160816_20160!$D$2:$M$5095,7,FALSE)</f>
        <v>5.5</v>
      </c>
      <c r="AV448" s="44">
        <f>VLOOKUP($AN448, [1]TableView_704030_20160816_20160!$D$2:$M$5095,2,FALSE)</f>
        <v>11.3</v>
      </c>
      <c r="AW448" s="44">
        <f>VLOOKUP($AO448, [2]aacb8965d69cc6fd1cb3a5cae9e8ae7!$C$6:$F$853,4,FALSE)</f>
        <v>4.2</v>
      </c>
      <c r="AX448" s="44">
        <v>1</v>
      </c>
      <c r="AY448" s="44" t="str">
        <f t="shared" si="35"/>
        <v>08/09/2016 1</v>
      </c>
      <c r="AZ448" s="44">
        <f>VLOOKUP($AY448, [3]Sheet1!$D$3:$T$89,2,FALSE)</f>
        <v>28</v>
      </c>
      <c r="BA448" s="44">
        <f>VLOOKUP($AY448, [3]Sheet1!$D$3:$T$89,3,FALSE)</f>
        <v>20</v>
      </c>
      <c r="BB448" s="44">
        <f>VLOOKUP($AY448, [3]Sheet1!$D$3:$T$89,6,FALSE)</f>
        <v>24</v>
      </c>
      <c r="BC448" s="44">
        <f>VLOOKUP($AY448, [3]Sheet1!$D$3:$T$89,7,FALSE)</f>
        <v>19</v>
      </c>
      <c r="BD448" s="44">
        <f>VLOOKUP($AY448, [3]Sheet1!$D$3:$T$89,10,FALSE)</f>
        <v>22</v>
      </c>
      <c r="BE448" s="44">
        <f>VLOOKUP($AY448, [3]Sheet1!$D$3:$T$89,11,FALSE)</f>
        <v>18</v>
      </c>
      <c r="BF448" s="44">
        <f>VLOOKUP($AY448, [3]Sheet1!$D$3:$T$89,14,FALSE)</f>
        <v>20</v>
      </c>
      <c r="BG448" s="44">
        <f>VLOOKUP($AY448, [3]Sheet1!$D$3:$T$89,15,FALSE)</f>
        <v>18</v>
      </c>
      <c r="BI448" s="49">
        <v>42621</v>
      </c>
      <c r="BJ448" s="50">
        <v>0.43055555555555602</v>
      </c>
      <c r="BK448" s="50">
        <v>0.43055555555555558</v>
      </c>
      <c r="BL448" s="50">
        <v>0.4375</v>
      </c>
      <c r="BM448" s="44" t="s">
        <v>1165</v>
      </c>
      <c r="BN448" s="44" t="s">
        <v>1281</v>
      </c>
      <c r="BO448" s="44">
        <v>1010.90484428</v>
      </c>
      <c r="BP448" s="44">
        <v>20.1111111111111</v>
      </c>
      <c r="BQ448" s="44">
        <v>0</v>
      </c>
      <c r="BR448" s="44">
        <v>66</v>
      </c>
      <c r="BS448" s="44">
        <v>263</v>
      </c>
      <c r="BT448" s="44">
        <v>5.5</v>
      </c>
      <c r="BU448" s="44">
        <v>11.3</v>
      </c>
      <c r="BV448" s="44">
        <v>4.2</v>
      </c>
      <c r="BW448" s="44">
        <v>1</v>
      </c>
      <c r="BX448" s="44" t="s">
        <v>1282</v>
      </c>
      <c r="BY448" s="44">
        <v>28</v>
      </c>
      <c r="BZ448" s="44">
        <v>20</v>
      </c>
      <c r="CA448" s="44">
        <v>24</v>
      </c>
      <c r="CB448" s="44">
        <v>19</v>
      </c>
      <c r="CC448" s="44">
        <v>22</v>
      </c>
      <c r="CD448" s="44">
        <v>18</v>
      </c>
      <c r="CE448" s="44">
        <v>20</v>
      </c>
      <c r="CF448" s="44">
        <v>18</v>
      </c>
    </row>
    <row r="449" spans="1:84">
      <c r="D449" s="46">
        <v>1.7847222222222223E-2</v>
      </c>
      <c r="E449" s="47" t="s">
        <v>204</v>
      </c>
      <c r="F449" s="13" t="s">
        <v>67</v>
      </c>
      <c r="G449" s="47" t="s">
        <v>57</v>
      </c>
      <c r="H449" s="47">
        <v>9</v>
      </c>
      <c r="J449" s="47" t="s">
        <v>36</v>
      </c>
      <c r="O449" s="46">
        <v>1.667824074074074E-2</v>
      </c>
      <c r="P449" s="47" t="s">
        <v>501</v>
      </c>
      <c r="Q449" s="47" t="s">
        <v>110</v>
      </c>
      <c r="R449" s="47" t="s">
        <v>57</v>
      </c>
      <c r="U449" s="47" t="s">
        <v>29</v>
      </c>
      <c r="V449" s="47" t="s">
        <v>466</v>
      </c>
      <c r="AJ449" s="49">
        <v>42621</v>
      </c>
      <c r="AK449" s="60">
        <v>0.43055555555555602</v>
      </c>
      <c r="AL449" s="60">
        <f t="shared" si="31"/>
        <v>0.43055555555555558</v>
      </c>
      <c r="AM449" s="60">
        <f t="shared" si="32"/>
        <v>0.4375</v>
      </c>
      <c r="AN449" s="61" t="str">
        <f t="shared" si="33"/>
        <v>08/09/2016 10:20:00</v>
      </c>
      <c r="AO449" s="61" t="str">
        <f t="shared" si="34"/>
        <v>08/09/2016 10:30:00</v>
      </c>
      <c r="AP449" s="44">
        <f>VLOOKUP($AN449, [1]TableView_704030_20160816_20160!$D$2:$M$5095,3,FALSE)</f>
        <v>1010.90484428</v>
      </c>
      <c r="AQ449" s="44">
        <f>VLOOKUP($AN449, [1]TableView_704030_20160816_20160!$D$2:$M$5095,8,FALSE)</f>
        <v>20.1111111111111</v>
      </c>
      <c r="AR449" s="44">
        <f>VLOOKUP($AN449, [1]TableView_704030_20160816_20160!$D$2:$M$5095,10,FALSE)</f>
        <v>0</v>
      </c>
      <c r="AS449" s="44">
        <f>VLOOKUP($AN449, [1]TableView_704030_20160816_20160!$D$2:$M$5095,4,FALSE)</f>
        <v>66</v>
      </c>
      <c r="AT449" s="44">
        <f>VLOOKUP($AN449, [1]TableView_704030_20160816_20160!$D$2:$M$5095,6,FALSE)</f>
        <v>263</v>
      </c>
      <c r="AU449" s="44">
        <f>VLOOKUP($AN449, [1]TableView_704030_20160816_20160!$D$2:$M$5095,7,FALSE)</f>
        <v>5.5</v>
      </c>
      <c r="AV449" s="44">
        <f>VLOOKUP($AN449, [1]TableView_704030_20160816_20160!$D$2:$M$5095,2,FALSE)</f>
        <v>11.3</v>
      </c>
      <c r="AW449" s="44">
        <f>VLOOKUP($AO449, [2]aacb8965d69cc6fd1cb3a5cae9e8ae7!$C$6:$F$853,4,FALSE)</f>
        <v>4.2</v>
      </c>
      <c r="AX449" s="44">
        <v>1</v>
      </c>
      <c r="AY449" s="44" t="str">
        <f t="shared" si="35"/>
        <v>08/09/2016 1</v>
      </c>
      <c r="AZ449" s="44">
        <f>VLOOKUP($AY449, [3]Sheet1!$D$3:$T$89,2,FALSE)</f>
        <v>28</v>
      </c>
      <c r="BA449" s="44">
        <f>VLOOKUP($AY449, [3]Sheet1!$D$3:$T$89,3,FALSE)</f>
        <v>20</v>
      </c>
      <c r="BB449" s="44">
        <f>VLOOKUP($AY449, [3]Sheet1!$D$3:$T$89,6,FALSE)</f>
        <v>24</v>
      </c>
      <c r="BC449" s="44">
        <f>VLOOKUP($AY449, [3]Sheet1!$D$3:$T$89,7,FALSE)</f>
        <v>19</v>
      </c>
      <c r="BD449" s="44">
        <f>VLOOKUP($AY449, [3]Sheet1!$D$3:$T$89,10,FALSE)</f>
        <v>22</v>
      </c>
      <c r="BE449" s="44">
        <f>VLOOKUP($AY449, [3]Sheet1!$D$3:$T$89,11,FALSE)</f>
        <v>18</v>
      </c>
      <c r="BF449" s="44">
        <f>VLOOKUP($AY449, [3]Sheet1!$D$3:$T$89,14,FALSE)</f>
        <v>20</v>
      </c>
      <c r="BG449" s="44">
        <f>VLOOKUP($AY449, [3]Sheet1!$D$3:$T$89,15,FALSE)</f>
        <v>18</v>
      </c>
      <c r="BI449" s="49">
        <v>42621</v>
      </c>
      <c r="BJ449" s="50">
        <v>0.43055555555555602</v>
      </c>
      <c r="BK449" s="50">
        <v>0.43055555555555558</v>
      </c>
      <c r="BL449" s="50">
        <v>0.4375</v>
      </c>
      <c r="BM449" s="44" t="s">
        <v>1165</v>
      </c>
      <c r="BN449" s="44" t="s">
        <v>1281</v>
      </c>
      <c r="BO449" s="44">
        <v>1010.90484428</v>
      </c>
      <c r="BP449" s="44">
        <v>20.1111111111111</v>
      </c>
      <c r="BQ449" s="44">
        <v>0</v>
      </c>
      <c r="BR449" s="44">
        <v>66</v>
      </c>
      <c r="BS449" s="44">
        <v>263</v>
      </c>
      <c r="BT449" s="44">
        <v>5.5</v>
      </c>
      <c r="BU449" s="44">
        <v>11.3</v>
      </c>
      <c r="BV449" s="44">
        <v>4.2</v>
      </c>
      <c r="BW449" s="44">
        <v>1</v>
      </c>
      <c r="BX449" s="44" t="s">
        <v>1282</v>
      </c>
      <c r="BY449" s="44">
        <v>28</v>
      </c>
      <c r="BZ449" s="44">
        <v>20</v>
      </c>
      <c r="CA449" s="44">
        <v>24</v>
      </c>
      <c r="CB449" s="44">
        <v>19</v>
      </c>
      <c r="CC449" s="44">
        <v>22</v>
      </c>
      <c r="CD449" s="44">
        <v>18</v>
      </c>
      <c r="CE449" s="44">
        <v>20</v>
      </c>
      <c r="CF449" s="44">
        <v>18</v>
      </c>
    </row>
    <row r="450" spans="1:84">
      <c r="D450" s="46">
        <v>1.8136574074074072E-2</v>
      </c>
      <c r="E450" s="47" t="s">
        <v>483</v>
      </c>
      <c r="F450" s="13" t="s">
        <v>599</v>
      </c>
      <c r="J450" s="47" t="s">
        <v>29</v>
      </c>
      <c r="O450" s="46">
        <v>1.6909722222222225E-2</v>
      </c>
      <c r="P450" s="47" t="s">
        <v>28</v>
      </c>
      <c r="Q450" s="47" t="s">
        <v>34</v>
      </c>
      <c r="U450" s="47" t="s">
        <v>36</v>
      </c>
      <c r="AJ450" s="49">
        <v>42621</v>
      </c>
      <c r="AK450" s="60">
        <v>0.43055555555555602</v>
      </c>
      <c r="AL450" s="60">
        <f t="shared" si="31"/>
        <v>0.43055555555555558</v>
      </c>
      <c r="AM450" s="60">
        <f t="shared" si="32"/>
        <v>0.4375</v>
      </c>
      <c r="AN450" s="61" t="str">
        <f t="shared" si="33"/>
        <v>08/09/2016 10:20:00</v>
      </c>
      <c r="AO450" s="61" t="str">
        <f t="shared" si="34"/>
        <v>08/09/2016 10:30:00</v>
      </c>
      <c r="AP450" s="44">
        <f>VLOOKUP($AN450, [1]TableView_704030_20160816_20160!$D$2:$M$5095,3,FALSE)</f>
        <v>1010.90484428</v>
      </c>
      <c r="AQ450" s="44">
        <f>VLOOKUP($AN450, [1]TableView_704030_20160816_20160!$D$2:$M$5095,8,FALSE)</f>
        <v>20.1111111111111</v>
      </c>
      <c r="AR450" s="44">
        <f>VLOOKUP($AN450, [1]TableView_704030_20160816_20160!$D$2:$M$5095,10,FALSE)</f>
        <v>0</v>
      </c>
      <c r="AS450" s="44">
        <f>VLOOKUP($AN450, [1]TableView_704030_20160816_20160!$D$2:$M$5095,4,FALSE)</f>
        <v>66</v>
      </c>
      <c r="AT450" s="44">
        <f>VLOOKUP($AN450, [1]TableView_704030_20160816_20160!$D$2:$M$5095,6,FALSE)</f>
        <v>263</v>
      </c>
      <c r="AU450" s="44">
        <f>VLOOKUP($AN450, [1]TableView_704030_20160816_20160!$D$2:$M$5095,7,FALSE)</f>
        <v>5.5</v>
      </c>
      <c r="AV450" s="44">
        <f>VLOOKUP($AN450, [1]TableView_704030_20160816_20160!$D$2:$M$5095,2,FALSE)</f>
        <v>11.3</v>
      </c>
      <c r="AW450" s="44">
        <f>VLOOKUP($AO450, [2]aacb8965d69cc6fd1cb3a5cae9e8ae7!$C$6:$F$853,4,FALSE)</f>
        <v>4.2</v>
      </c>
      <c r="AX450" s="44">
        <v>1</v>
      </c>
      <c r="AY450" s="44" t="str">
        <f t="shared" si="35"/>
        <v>08/09/2016 1</v>
      </c>
      <c r="AZ450" s="44">
        <f>VLOOKUP($AY450, [3]Sheet1!$D$3:$T$89,2,FALSE)</f>
        <v>28</v>
      </c>
      <c r="BA450" s="44">
        <f>VLOOKUP($AY450, [3]Sheet1!$D$3:$T$89,3,FALSE)</f>
        <v>20</v>
      </c>
      <c r="BB450" s="44">
        <f>VLOOKUP($AY450, [3]Sheet1!$D$3:$T$89,6,FALSE)</f>
        <v>24</v>
      </c>
      <c r="BC450" s="44">
        <f>VLOOKUP($AY450, [3]Sheet1!$D$3:$T$89,7,FALSE)</f>
        <v>19</v>
      </c>
      <c r="BD450" s="44">
        <f>VLOOKUP($AY450, [3]Sheet1!$D$3:$T$89,10,FALSE)</f>
        <v>22</v>
      </c>
      <c r="BE450" s="44">
        <f>VLOOKUP($AY450, [3]Sheet1!$D$3:$T$89,11,FALSE)</f>
        <v>18</v>
      </c>
      <c r="BF450" s="44">
        <f>VLOOKUP($AY450, [3]Sheet1!$D$3:$T$89,14,FALSE)</f>
        <v>20</v>
      </c>
      <c r="BG450" s="44">
        <f>VLOOKUP($AY450, [3]Sheet1!$D$3:$T$89,15,FALSE)</f>
        <v>18</v>
      </c>
      <c r="BI450" s="49">
        <v>42621</v>
      </c>
      <c r="BJ450" s="50">
        <v>0.43055555555555602</v>
      </c>
      <c r="BK450" s="50">
        <v>0.43055555555555558</v>
      </c>
      <c r="BL450" s="50">
        <v>0.4375</v>
      </c>
      <c r="BM450" s="44" t="s">
        <v>1165</v>
      </c>
      <c r="BN450" s="44" t="s">
        <v>1281</v>
      </c>
      <c r="BO450" s="44">
        <v>1010.90484428</v>
      </c>
      <c r="BP450" s="44">
        <v>20.1111111111111</v>
      </c>
      <c r="BQ450" s="44">
        <v>0</v>
      </c>
      <c r="BR450" s="44">
        <v>66</v>
      </c>
      <c r="BS450" s="44">
        <v>263</v>
      </c>
      <c r="BT450" s="44">
        <v>5.5</v>
      </c>
      <c r="BU450" s="44">
        <v>11.3</v>
      </c>
      <c r="BV450" s="44">
        <v>4.2</v>
      </c>
      <c r="BW450" s="44">
        <v>1</v>
      </c>
      <c r="BX450" s="44" t="s">
        <v>1282</v>
      </c>
      <c r="BY450" s="44">
        <v>28</v>
      </c>
      <c r="BZ450" s="44">
        <v>20</v>
      </c>
      <c r="CA450" s="44">
        <v>24</v>
      </c>
      <c r="CB450" s="44">
        <v>19</v>
      </c>
      <c r="CC450" s="44">
        <v>22</v>
      </c>
      <c r="CD450" s="44">
        <v>18</v>
      </c>
      <c r="CE450" s="44">
        <v>20</v>
      </c>
      <c r="CF450" s="44">
        <v>18</v>
      </c>
    </row>
    <row r="451" spans="1:84">
      <c r="D451" s="46">
        <v>1.8229166666666668E-2</v>
      </c>
      <c r="E451" s="47" t="s">
        <v>257</v>
      </c>
      <c r="F451" s="13" t="s">
        <v>600</v>
      </c>
      <c r="I451" s="47" t="s">
        <v>53</v>
      </c>
      <c r="J451" s="47" t="s">
        <v>36</v>
      </c>
      <c r="K451" s="47" t="s">
        <v>604</v>
      </c>
      <c r="O451" s="46">
        <v>2.0833333333333332E-2</v>
      </c>
      <c r="AJ451" s="49">
        <v>42621</v>
      </c>
      <c r="AK451" s="60">
        <v>0.43055555555555602</v>
      </c>
      <c r="AL451" s="60">
        <f t="shared" si="31"/>
        <v>0.43055555555555558</v>
      </c>
      <c r="AM451" s="60">
        <f t="shared" si="32"/>
        <v>0.4375</v>
      </c>
      <c r="AN451" s="61" t="str">
        <f t="shared" si="33"/>
        <v>08/09/2016 10:20:00</v>
      </c>
      <c r="AO451" s="61" t="str">
        <f t="shared" si="34"/>
        <v>08/09/2016 10:30:00</v>
      </c>
      <c r="AP451" s="44">
        <f>VLOOKUP($AN451, [1]TableView_704030_20160816_20160!$D$2:$M$5095,3,FALSE)</f>
        <v>1010.90484428</v>
      </c>
      <c r="AQ451" s="44">
        <f>VLOOKUP($AN451, [1]TableView_704030_20160816_20160!$D$2:$M$5095,8,FALSE)</f>
        <v>20.1111111111111</v>
      </c>
      <c r="AR451" s="44">
        <f>VLOOKUP($AN451, [1]TableView_704030_20160816_20160!$D$2:$M$5095,10,FALSE)</f>
        <v>0</v>
      </c>
      <c r="AS451" s="44">
        <f>VLOOKUP($AN451, [1]TableView_704030_20160816_20160!$D$2:$M$5095,4,FALSE)</f>
        <v>66</v>
      </c>
      <c r="AT451" s="44">
        <f>VLOOKUP($AN451, [1]TableView_704030_20160816_20160!$D$2:$M$5095,6,FALSE)</f>
        <v>263</v>
      </c>
      <c r="AU451" s="44">
        <f>VLOOKUP($AN451, [1]TableView_704030_20160816_20160!$D$2:$M$5095,7,FALSE)</f>
        <v>5.5</v>
      </c>
      <c r="AV451" s="44">
        <f>VLOOKUP($AN451, [1]TableView_704030_20160816_20160!$D$2:$M$5095,2,FALSE)</f>
        <v>11.3</v>
      </c>
      <c r="AW451" s="44">
        <f>VLOOKUP($AO451, [2]aacb8965d69cc6fd1cb3a5cae9e8ae7!$C$6:$F$853,4,FALSE)</f>
        <v>4.2</v>
      </c>
      <c r="AX451" s="44">
        <v>1</v>
      </c>
      <c r="AY451" s="44" t="str">
        <f t="shared" si="35"/>
        <v>08/09/2016 1</v>
      </c>
      <c r="AZ451" s="44">
        <f>VLOOKUP($AY451, [3]Sheet1!$D$3:$T$89,2,FALSE)</f>
        <v>28</v>
      </c>
      <c r="BA451" s="44">
        <f>VLOOKUP($AY451, [3]Sheet1!$D$3:$T$89,3,FALSE)</f>
        <v>20</v>
      </c>
      <c r="BB451" s="44">
        <f>VLOOKUP($AY451, [3]Sheet1!$D$3:$T$89,6,FALSE)</f>
        <v>24</v>
      </c>
      <c r="BC451" s="44">
        <f>VLOOKUP($AY451, [3]Sheet1!$D$3:$T$89,7,FALSE)</f>
        <v>19</v>
      </c>
      <c r="BD451" s="44">
        <f>VLOOKUP($AY451, [3]Sheet1!$D$3:$T$89,10,FALSE)</f>
        <v>22</v>
      </c>
      <c r="BE451" s="44">
        <f>VLOOKUP($AY451, [3]Sheet1!$D$3:$T$89,11,FALSE)</f>
        <v>18</v>
      </c>
      <c r="BF451" s="44">
        <f>VLOOKUP($AY451, [3]Sheet1!$D$3:$T$89,14,FALSE)</f>
        <v>20</v>
      </c>
      <c r="BG451" s="44">
        <f>VLOOKUP($AY451, [3]Sheet1!$D$3:$T$89,15,FALSE)</f>
        <v>18</v>
      </c>
      <c r="BI451" s="49">
        <v>42621</v>
      </c>
      <c r="BJ451" s="50">
        <v>0.43055555555555602</v>
      </c>
      <c r="BK451" s="50">
        <v>0.43055555555555558</v>
      </c>
      <c r="BL451" s="50">
        <v>0.4375</v>
      </c>
      <c r="BM451" s="44" t="s">
        <v>1165</v>
      </c>
      <c r="BN451" s="44" t="s">
        <v>1281</v>
      </c>
      <c r="BO451" s="44">
        <v>1010.90484428</v>
      </c>
      <c r="BP451" s="44">
        <v>20.1111111111111</v>
      </c>
      <c r="BQ451" s="44">
        <v>0</v>
      </c>
      <c r="BR451" s="44">
        <v>66</v>
      </c>
      <c r="BS451" s="44">
        <v>263</v>
      </c>
      <c r="BT451" s="44">
        <v>5.5</v>
      </c>
      <c r="BU451" s="44">
        <v>11.3</v>
      </c>
      <c r="BV451" s="44">
        <v>4.2</v>
      </c>
      <c r="BW451" s="44">
        <v>1</v>
      </c>
      <c r="BX451" s="44" t="s">
        <v>1282</v>
      </c>
      <c r="BY451" s="44">
        <v>28</v>
      </c>
      <c r="BZ451" s="44">
        <v>20</v>
      </c>
      <c r="CA451" s="44">
        <v>24</v>
      </c>
      <c r="CB451" s="44">
        <v>19</v>
      </c>
      <c r="CC451" s="44">
        <v>22</v>
      </c>
      <c r="CD451" s="44">
        <v>18</v>
      </c>
      <c r="CE451" s="44">
        <v>20</v>
      </c>
      <c r="CF451" s="44">
        <v>18</v>
      </c>
    </row>
    <row r="452" spans="1:84">
      <c r="D452" s="46">
        <v>2.0833333333333332E-2</v>
      </c>
      <c r="AJ452" s="49">
        <v>42621</v>
      </c>
      <c r="AK452" s="60">
        <v>0.43055555555555602</v>
      </c>
      <c r="AL452" s="60">
        <f t="shared" ref="AL452:AL515" si="36">ROUND(AK452*(24*60/10),0)/(24*60/10)</f>
        <v>0.43055555555555558</v>
      </c>
      <c r="AM452" s="60">
        <f t="shared" ref="AM452:AM515" si="37">ROUND(AK452*(24*60/30),0)/(24*60/30)</f>
        <v>0.4375</v>
      </c>
      <c r="AN452" s="61" t="str">
        <f t="shared" ref="AN452:AN515" si="38">TEXT(AJ452,"dd/mm/yyyy ")&amp;TEXT(AL452,"hh:mm:ss")</f>
        <v>08/09/2016 10:20:00</v>
      </c>
      <c r="AO452" s="61" t="str">
        <f t="shared" ref="AO452:AO515" si="39">TEXT(AJ452,"dd/mm/yyyy ")&amp;TEXT(AM452,"hh:mm:ss")</f>
        <v>08/09/2016 10:30:00</v>
      </c>
      <c r="AP452" s="44">
        <f>VLOOKUP($AN452, [1]TableView_704030_20160816_20160!$D$2:$M$5095,3,FALSE)</f>
        <v>1010.90484428</v>
      </c>
      <c r="AQ452" s="44">
        <f>VLOOKUP($AN452, [1]TableView_704030_20160816_20160!$D$2:$M$5095,8,FALSE)</f>
        <v>20.1111111111111</v>
      </c>
      <c r="AR452" s="44">
        <f>VLOOKUP($AN452, [1]TableView_704030_20160816_20160!$D$2:$M$5095,10,FALSE)</f>
        <v>0</v>
      </c>
      <c r="AS452" s="44">
        <f>VLOOKUP($AN452, [1]TableView_704030_20160816_20160!$D$2:$M$5095,4,FALSE)</f>
        <v>66</v>
      </c>
      <c r="AT452" s="44">
        <f>VLOOKUP($AN452, [1]TableView_704030_20160816_20160!$D$2:$M$5095,6,FALSE)</f>
        <v>263</v>
      </c>
      <c r="AU452" s="44">
        <f>VLOOKUP($AN452, [1]TableView_704030_20160816_20160!$D$2:$M$5095,7,FALSE)</f>
        <v>5.5</v>
      </c>
      <c r="AV452" s="44">
        <f>VLOOKUP($AN452, [1]TableView_704030_20160816_20160!$D$2:$M$5095,2,FALSE)</f>
        <v>11.3</v>
      </c>
      <c r="AW452" s="44">
        <f>VLOOKUP($AO452, [2]aacb8965d69cc6fd1cb3a5cae9e8ae7!$C$6:$F$853,4,FALSE)</f>
        <v>4.2</v>
      </c>
      <c r="AX452" s="44">
        <v>1</v>
      </c>
      <c r="AY452" s="44" t="str">
        <f t="shared" ref="AY452:AY515" si="40">TEXT(AJ452,"dd/mm/yyyy ")&amp;TEXT(AX452, "d")</f>
        <v>08/09/2016 1</v>
      </c>
      <c r="AZ452" s="44">
        <f>VLOOKUP($AY452, [3]Sheet1!$D$3:$T$89,2,FALSE)</f>
        <v>28</v>
      </c>
      <c r="BA452" s="44">
        <f>VLOOKUP($AY452, [3]Sheet1!$D$3:$T$89,3,FALSE)</f>
        <v>20</v>
      </c>
      <c r="BB452" s="44">
        <f>VLOOKUP($AY452, [3]Sheet1!$D$3:$T$89,6,FALSE)</f>
        <v>24</v>
      </c>
      <c r="BC452" s="44">
        <f>VLOOKUP($AY452, [3]Sheet1!$D$3:$T$89,7,FALSE)</f>
        <v>19</v>
      </c>
      <c r="BD452" s="44">
        <f>VLOOKUP($AY452, [3]Sheet1!$D$3:$T$89,10,FALSE)</f>
        <v>22</v>
      </c>
      <c r="BE452" s="44">
        <f>VLOOKUP($AY452, [3]Sheet1!$D$3:$T$89,11,FALSE)</f>
        <v>18</v>
      </c>
      <c r="BF452" s="44">
        <f>VLOOKUP($AY452, [3]Sheet1!$D$3:$T$89,14,FALSE)</f>
        <v>20</v>
      </c>
      <c r="BG452" s="44">
        <f>VLOOKUP($AY452, [3]Sheet1!$D$3:$T$89,15,FALSE)</f>
        <v>18</v>
      </c>
      <c r="BI452" s="49">
        <v>42621</v>
      </c>
      <c r="BJ452" s="50">
        <v>0.43055555555555602</v>
      </c>
      <c r="BK452" s="50">
        <v>0.43055555555555558</v>
      </c>
      <c r="BL452" s="50">
        <v>0.4375</v>
      </c>
      <c r="BM452" s="44" t="s">
        <v>1165</v>
      </c>
      <c r="BN452" s="44" t="s">
        <v>1281</v>
      </c>
      <c r="BO452" s="44">
        <v>1010.90484428</v>
      </c>
      <c r="BP452" s="44">
        <v>20.1111111111111</v>
      </c>
      <c r="BQ452" s="44">
        <v>0</v>
      </c>
      <c r="BR452" s="44">
        <v>66</v>
      </c>
      <c r="BS452" s="44">
        <v>263</v>
      </c>
      <c r="BT452" s="44">
        <v>5.5</v>
      </c>
      <c r="BU452" s="44">
        <v>11.3</v>
      </c>
      <c r="BV452" s="44">
        <v>4.2</v>
      </c>
      <c r="BW452" s="44">
        <v>1</v>
      </c>
      <c r="BX452" s="44" t="s">
        <v>1282</v>
      </c>
      <c r="BY452" s="44">
        <v>28</v>
      </c>
      <c r="BZ452" s="44">
        <v>20</v>
      </c>
      <c r="CA452" s="44">
        <v>24</v>
      </c>
      <c r="CB452" s="44">
        <v>19</v>
      </c>
      <c r="CC452" s="44">
        <v>22</v>
      </c>
      <c r="CD452" s="44">
        <v>18</v>
      </c>
      <c r="CE452" s="44">
        <v>20</v>
      </c>
      <c r="CF452" s="44">
        <v>18</v>
      </c>
    </row>
    <row r="453" spans="1:84" s="28" customFormat="1">
      <c r="B453" s="51"/>
      <c r="D453" s="52"/>
      <c r="E453" s="53"/>
      <c r="F453" s="53"/>
      <c r="G453" s="53"/>
      <c r="H453" s="53"/>
      <c r="I453" s="53"/>
      <c r="M453" s="54"/>
      <c r="O453" s="52"/>
      <c r="P453" s="53"/>
      <c r="Q453" s="53"/>
      <c r="R453" s="53"/>
      <c r="S453" s="53"/>
      <c r="T453" s="53"/>
      <c r="U453" s="53"/>
      <c r="X453" s="54"/>
      <c r="Z453" s="52"/>
      <c r="AA453" s="53"/>
      <c r="AB453" s="53"/>
      <c r="AC453" s="53"/>
      <c r="AD453" s="53"/>
      <c r="AE453" s="53"/>
      <c r="AF453" s="53"/>
      <c r="AJ453" s="49">
        <v>42621</v>
      </c>
      <c r="AK453" s="60">
        <v>0.43055555555555602</v>
      </c>
      <c r="AL453" s="60">
        <f t="shared" si="36"/>
        <v>0.43055555555555558</v>
      </c>
      <c r="AM453" s="60">
        <f t="shared" si="37"/>
        <v>0.4375</v>
      </c>
      <c r="AN453" s="61" t="str">
        <f t="shared" si="38"/>
        <v>08/09/2016 10:20:00</v>
      </c>
      <c r="AO453" s="61" t="str">
        <f t="shared" si="39"/>
        <v>08/09/2016 10:30:00</v>
      </c>
      <c r="AP453" s="44">
        <f>VLOOKUP($AN453, [1]TableView_704030_20160816_20160!$D$2:$M$5095,3,FALSE)</f>
        <v>1010.90484428</v>
      </c>
      <c r="AQ453" s="44">
        <f>VLOOKUP($AN453, [1]TableView_704030_20160816_20160!$D$2:$M$5095,8,FALSE)</f>
        <v>20.1111111111111</v>
      </c>
      <c r="AR453" s="44">
        <f>VLOOKUP($AN453, [1]TableView_704030_20160816_20160!$D$2:$M$5095,10,FALSE)</f>
        <v>0</v>
      </c>
      <c r="AS453" s="44">
        <f>VLOOKUP($AN453, [1]TableView_704030_20160816_20160!$D$2:$M$5095,4,FALSE)</f>
        <v>66</v>
      </c>
      <c r="AT453" s="44">
        <f>VLOOKUP($AN453, [1]TableView_704030_20160816_20160!$D$2:$M$5095,6,FALSE)</f>
        <v>263</v>
      </c>
      <c r="AU453" s="44">
        <f>VLOOKUP($AN453, [1]TableView_704030_20160816_20160!$D$2:$M$5095,7,FALSE)</f>
        <v>5.5</v>
      </c>
      <c r="AV453" s="44">
        <f>VLOOKUP($AN453, [1]TableView_704030_20160816_20160!$D$2:$M$5095,2,FALSE)</f>
        <v>11.3</v>
      </c>
      <c r="AW453" s="44">
        <f>VLOOKUP($AO453, [2]aacb8965d69cc6fd1cb3a5cae9e8ae7!$C$6:$F$853,4,FALSE)</f>
        <v>4.2</v>
      </c>
      <c r="AX453" s="44">
        <v>1</v>
      </c>
      <c r="AY453" s="44" t="str">
        <f t="shared" si="40"/>
        <v>08/09/2016 1</v>
      </c>
      <c r="AZ453" s="44">
        <f>VLOOKUP($AY453, [3]Sheet1!$D$3:$T$89,2,FALSE)</f>
        <v>28</v>
      </c>
      <c r="BA453" s="44">
        <f>VLOOKUP($AY453, [3]Sheet1!$D$3:$T$89,3,FALSE)</f>
        <v>20</v>
      </c>
      <c r="BB453" s="44">
        <f>VLOOKUP($AY453, [3]Sheet1!$D$3:$T$89,6,FALSE)</f>
        <v>24</v>
      </c>
      <c r="BC453" s="44">
        <f>VLOOKUP($AY453, [3]Sheet1!$D$3:$T$89,7,FALSE)</f>
        <v>19</v>
      </c>
      <c r="BD453" s="44">
        <f>VLOOKUP($AY453, [3]Sheet1!$D$3:$T$89,10,FALSE)</f>
        <v>22</v>
      </c>
      <c r="BE453" s="44">
        <f>VLOOKUP($AY453, [3]Sheet1!$D$3:$T$89,11,FALSE)</f>
        <v>18</v>
      </c>
      <c r="BF453" s="44">
        <f>VLOOKUP($AY453, [3]Sheet1!$D$3:$T$89,14,FALSE)</f>
        <v>20</v>
      </c>
      <c r="BG453" s="44">
        <f>VLOOKUP($AY453, [3]Sheet1!$D$3:$T$89,15,FALSE)</f>
        <v>18</v>
      </c>
      <c r="BI453" s="58">
        <v>42621</v>
      </c>
      <c r="BJ453" s="59">
        <v>0.43055555555555602</v>
      </c>
      <c r="BK453" s="59">
        <v>0.43055555555555558</v>
      </c>
      <c r="BL453" s="59">
        <v>0.4375</v>
      </c>
      <c r="BM453" s="28" t="s">
        <v>1165</v>
      </c>
      <c r="BN453" s="28" t="s">
        <v>1281</v>
      </c>
      <c r="BO453" s="28">
        <v>1010.90484428</v>
      </c>
      <c r="BP453" s="28">
        <v>20.1111111111111</v>
      </c>
      <c r="BQ453" s="28">
        <v>0</v>
      </c>
      <c r="BR453" s="28">
        <v>66</v>
      </c>
      <c r="BS453" s="28">
        <v>263</v>
      </c>
      <c r="BT453" s="28">
        <v>5.5</v>
      </c>
      <c r="BU453" s="28">
        <v>11.3</v>
      </c>
      <c r="BV453" s="28">
        <v>4.2</v>
      </c>
      <c r="BW453" s="28">
        <v>1</v>
      </c>
      <c r="BX453" s="28" t="s">
        <v>1282</v>
      </c>
      <c r="BY453" s="28">
        <v>28</v>
      </c>
      <c r="BZ453" s="28">
        <v>20</v>
      </c>
      <c r="CA453" s="28">
        <v>24</v>
      </c>
      <c r="CB453" s="28">
        <v>19</v>
      </c>
      <c r="CC453" s="28">
        <v>22</v>
      </c>
      <c r="CD453" s="28">
        <v>18</v>
      </c>
      <c r="CE453" s="28">
        <v>20</v>
      </c>
      <c r="CF453" s="28">
        <v>18</v>
      </c>
    </row>
    <row r="454" spans="1:84">
      <c r="A454" s="44" t="s">
        <v>0</v>
      </c>
      <c r="B454" s="45" t="s">
        <v>591</v>
      </c>
      <c r="D454" s="46">
        <v>0</v>
      </c>
      <c r="E454" s="13" t="s">
        <v>79</v>
      </c>
      <c r="F454" s="13" t="s">
        <v>342</v>
      </c>
      <c r="J454" s="15" t="s">
        <v>36</v>
      </c>
      <c r="K454" s="44" t="s">
        <v>565</v>
      </c>
      <c r="O454" s="46">
        <v>0</v>
      </c>
      <c r="P454" s="47" t="s">
        <v>32</v>
      </c>
      <c r="Z454" s="46">
        <v>0</v>
      </c>
      <c r="AA454" s="47" t="s">
        <v>32</v>
      </c>
      <c r="AJ454" s="49">
        <v>42621</v>
      </c>
      <c r="AK454" s="60">
        <v>0.79513888888888884</v>
      </c>
      <c r="AL454" s="60">
        <f t="shared" si="36"/>
        <v>0.79861111111111116</v>
      </c>
      <c r="AM454" s="60">
        <f t="shared" si="37"/>
        <v>0.79166666666666663</v>
      </c>
      <c r="AN454" s="61" t="str">
        <f t="shared" si="38"/>
        <v>08/09/2016 19:10:00</v>
      </c>
      <c r="AO454" s="61" t="str">
        <f t="shared" si="39"/>
        <v>08/09/2016 19:00:00</v>
      </c>
      <c r="AP454" s="44">
        <f>VLOOKUP($AN454, [1]TableView_704030_20160816_20160!$D$2:$M$5095,3,FALSE)</f>
        <v>1013.91873049</v>
      </c>
      <c r="AQ454" s="44">
        <f>VLOOKUP($AN454, [1]TableView_704030_20160816_20160!$D$2:$M$5095,8,FALSE)</f>
        <v>16.9444444444444</v>
      </c>
      <c r="AR454" s="44">
        <f>VLOOKUP($AN454, [1]TableView_704030_20160816_20160!$D$2:$M$5095,10,FALSE)</f>
        <v>0</v>
      </c>
      <c r="AS454" s="44">
        <f>VLOOKUP($AN454, [1]TableView_704030_20160816_20160!$D$2:$M$5095,4,FALSE)</f>
        <v>78</v>
      </c>
      <c r="AT454" s="44">
        <f>VLOOKUP($AN454, [1]TableView_704030_20160816_20160!$D$2:$M$5095,6,FALSE)</f>
        <v>234</v>
      </c>
      <c r="AU454" s="44">
        <f>VLOOKUP($AN454, [1]TableView_704030_20160816_20160!$D$2:$M$5095,7,FALSE)</f>
        <v>2.7</v>
      </c>
      <c r="AV454" s="44">
        <f>VLOOKUP($AN454, [1]TableView_704030_20160816_20160!$D$2:$M$5095,2,FALSE)</f>
        <v>5.2</v>
      </c>
      <c r="AW454" s="44">
        <v>0</v>
      </c>
      <c r="AX454" s="44">
        <v>4</v>
      </c>
      <c r="AY454" s="44" t="str">
        <f t="shared" si="40"/>
        <v>08/09/2016 4</v>
      </c>
      <c r="AZ454" s="44">
        <f>VLOOKUP($AY454, [3]Sheet1!$D$3:$T$89,2,FALSE)</f>
        <v>19</v>
      </c>
      <c r="BA454" s="44">
        <f>VLOOKUP($AY454, [3]Sheet1!$D$3:$T$89,3,FALSE)</f>
        <v>19</v>
      </c>
      <c r="BB454" s="44">
        <f>VLOOKUP($AY454, [3]Sheet1!$D$3:$T$89,6,FALSE)</f>
        <v>21</v>
      </c>
      <c r="BC454" s="44">
        <f>VLOOKUP($AY454, [3]Sheet1!$D$3:$T$89,7,FALSE)</f>
        <v>19</v>
      </c>
      <c r="BD454" s="44">
        <f>VLOOKUP($AY454, [3]Sheet1!$D$3:$T$89,10,FALSE)</f>
        <v>23</v>
      </c>
      <c r="BE454" s="44">
        <f>VLOOKUP($AY454, [3]Sheet1!$D$3:$T$89,11,FALSE)</f>
        <v>19</v>
      </c>
      <c r="BF454" s="44">
        <f>VLOOKUP($AY454, [3]Sheet1!$D$3:$T$89,14,FALSE)</f>
        <v>23</v>
      </c>
      <c r="BG454" s="44">
        <f>VLOOKUP($AY454, [3]Sheet1!$D$3:$T$89,15,FALSE)</f>
        <v>19</v>
      </c>
      <c r="BI454" s="49">
        <v>42621</v>
      </c>
      <c r="BJ454" s="50">
        <v>0.79513888888888884</v>
      </c>
      <c r="BK454" s="50">
        <v>0.79861111111111116</v>
      </c>
      <c r="BL454" s="50">
        <v>0.79166666666666663</v>
      </c>
      <c r="BM454" s="44" t="s">
        <v>1166</v>
      </c>
      <c r="BN454" s="44" t="s">
        <v>1283</v>
      </c>
      <c r="BO454" s="44">
        <v>1013.91873049</v>
      </c>
      <c r="BP454" s="44">
        <v>16.9444444444444</v>
      </c>
      <c r="BQ454" s="44">
        <v>0</v>
      </c>
      <c r="BR454" s="44">
        <v>78</v>
      </c>
      <c r="BS454" s="44">
        <v>234</v>
      </c>
      <c r="BT454" s="44">
        <v>2.7</v>
      </c>
      <c r="BU454" s="44">
        <v>5.2</v>
      </c>
      <c r="BV454" s="44">
        <v>0</v>
      </c>
      <c r="BW454" s="44">
        <v>4</v>
      </c>
      <c r="BX454" s="44" t="s">
        <v>1284</v>
      </c>
      <c r="BY454" s="44">
        <v>19</v>
      </c>
      <c r="BZ454" s="44">
        <v>19</v>
      </c>
      <c r="CA454" s="44">
        <v>21</v>
      </c>
      <c r="CB454" s="44">
        <v>19</v>
      </c>
      <c r="CC454" s="44">
        <v>23</v>
      </c>
      <c r="CD454" s="44">
        <v>19</v>
      </c>
      <c r="CE454" s="44">
        <v>23</v>
      </c>
      <c r="CF454" s="44">
        <v>19</v>
      </c>
    </row>
    <row r="455" spans="1:84">
      <c r="A455" s="44" t="s">
        <v>1</v>
      </c>
      <c r="B455" s="45" t="s">
        <v>618</v>
      </c>
      <c r="D455" s="46">
        <v>2.0833333333333332E-2</v>
      </c>
      <c r="O455" s="46">
        <v>2.0833333333333332E-2</v>
      </c>
      <c r="Z455" s="46">
        <v>2.0833333333333332E-2</v>
      </c>
      <c r="AJ455" s="49">
        <v>42621</v>
      </c>
      <c r="AK455" s="60">
        <v>0.79513888888888884</v>
      </c>
      <c r="AL455" s="60">
        <f t="shared" si="36"/>
        <v>0.79861111111111116</v>
      </c>
      <c r="AM455" s="60">
        <f t="shared" si="37"/>
        <v>0.79166666666666663</v>
      </c>
      <c r="AN455" s="61" t="str">
        <f t="shared" si="38"/>
        <v>08/09/2016 19:10:00</v>
      </c>
      <c r="AO455" s="61" t="str">
        <f t="shared" si="39"/>
        <v>08/09/2016 19:00:00</v>
      </c>
      <c r="AP455" s="44">
        <f>VLOOKUP($AN455, [1]TableView_704030_20160816_20160!$D$2:$M$5095,3,FALSE)</f>
        <v>1013.91873049</v>
      </c>
      <c r="AQ455" s="44">
        <f>VLOOKUP($AN455, [1]TableView_704030_20160816_20160!$D$2:$M$5095,8,FALSE)</f>
        <v>16.9444444444444</v>
      </c>
      <c r="AR455" s="44">
        <f>VLOOKUP($AN455, [1]TableView_704030_20160816_20160!$D$2:$M$5095,10,FALSE)</f>
        <v>0</v>
      </c>
      <c r="AS455" s="44">
        <f>VLOOKUP($AN455, [1]TableView_704030_20160816_20160!$D$2:$M$5095,4,FALSE)</f>
        <v>78</v>
      </c>
      <c r="AT455" s="44">
        <f>VLOOKUP($AN455, [1]TableView_704030_20160816_20160!$D$2:$M$5095,6,FALSE)</f>
        <v>234</v>
      </c>
      <c r="AU455" s="44">
        <f>VLOOKUP($AN455, [1]TableView_704030_20160816_20160!$D$2:$M$5095,7,FALSE)</f>
        <v>2.7</v>
      </c>
      <c r="AV455" s="44">
        <f>VLOOKUP($AN455, [1]TableView_704030_20160816_20160!$D$2:$M$5095,2,FALSE)</f>
        <v>5.2</v>
      </c>
      <c r="AW455" s="44">
        <v>0</v>
      </c>
      <c r="AX455" s="44">
        <v>4</v>
      </c>
      <c r="AY455" s="44" t="str">
        <f t="shared" si="40"/>
        <v>08/09/2016 4</v>
      </c>
      <c r="AZ455" s="44">
        <f>VLOOKUP($AY455, [3]Sheet1!$D$3:$T$89,2,FALSE)</f>
        <v>19</v>
      </c>
      <c r="BA455" s="44">
        <f>VLOOKUP($AY455, [3]Sheet1!$D$3:$T$89,3,FALSE)</f>
        <v>19</v>
      </c>
      <c r="BB455" s="44">
        <f>VLOOKUP($AY455, [3]Sheet1!$D$3:$T$89,6,FALSE)</f>
        <v>21</v>
      </c>
      <c r="BC455" s="44">
        <f>VLOOKUP($AY455, [3]Sheet1!$D$3:$T$89,7,FALSE)</f>
        <v>19</v>
      </c>
      <c r="BD455" s="44">
        <f>VLOOKUP($AY455, [3]Sheet1!$D$3:$T$89,10,FALSE)</f>
        <v>23</v>
      </c>
      <c r="BE455" s="44">
        <f>VLOOKUP($AY455, [3]Sheet1!$D$3:$T$89,11,FALSE)</f>
        <v>19</v>
      </c>
      <c r="BF455" s="44">
        <f>VLOOKUP($AY455, [3]Sheet1!$D$3:$T$89,14,FALSE)</f>
        <v>23</v>
      </c>
      <c r="BG455" s="44">
        <f>VLOOKUP($AY455, [3]Sheet1!$D$3:$T$89,15,FALSE)</f>
        <v>19</v>
      </c>
      <c r="BI455" s="49">
        <v>42621</v>
      </c>
      <c r="BJ455" s="50">
        <v>0.79513888888888884</v>
      </c>
      <c r="BK455" s="50">
        <v>0.79861111111111116</v>
      </c>
      <c r="BL455" s="50">
        <v>0.79166666666666663</v>
      </c>
      <c r="BM455" s="44" t="s">
        <v>1166</v>
      </c>
      <c r="BN455" s="44" t="s">
        <v>1283</v>
      </c>
      <c r="BO455" s="44">
        <v>1013.91873049</v>
      </c>
      <c r="BP455" s="44">
        <v>16.9444444444444</v>
      </c>
      <c r="BQ455" s="44">
        <v>0</v>
      </c>
      <c r="BR455" s="44">
        <v>78</v>
      </c>
      <c r="BS455" s="44">
        <v>234</v>
      </c>
      <c r="BT455" s="44">
        <v>2.7</v>
      </c>
      <c r="BU455" s="44">
        <v>5.2</v>
      </c>
      <c r="BV455" s="44">
        <v>0</v>
      </c>
      <c r="BW455" s="44">
        <v>4</v>
      </c>
      <c r="BX455" s="44" t="s">
        <v>1284</v>
      </c>
      <c r="BY455" s="44">
        <v>19</v>
      </c>
      <c r="BZ455" s="44">
        <v>19</v>
      </c>
      <c r="CA455" s="44">
        <v>21</v>
      </c>
      <c r="CB455" s="44">
        <v>19</v>
      </c>
      <c r="CC455" s="44">
        <v>23</v>
      </c>
      <c r="CD455" s="44">
        <v>19</v>
      </c>
      <c r="CE455" s="44">
        <v>23</v>
      </c>
      <c r="CF455" s="44">
        <v>19</v>
      </c>
    </row>
    <row r="456" spans="1:84">
      <c r="A456" s="44" t="s">
        <v>2</v>
      </c>
      <c r="B456" s="45" t="s">
        <v>20</v>
      </c>
      <c r="AJ456" s="49">
        <v>42621</v>
      </c>
      <c r="AK456" s="60">
        <v>0.79513888888888895</v>
      </c>
      <c r="AL456" s="60">
        <f t="shared" si="36"/>
        <v>0.79861111111111116</v>
      </c>
      <c r="AM456" s="60">
        <f t="shared" si="37"/>
        <v>0.79166666666666663</v>
      </c>
      <c r="AN456" s="61" t="str">
        <f t="shared" si="38"/>
        <v>08/09/2016 19:10:00</v>
      </c>
      <c r="AO456" s="61" t="str">
        <f t="shared" si="39"/>
        <v>08/09/2016 19:00:00</v>
      </c>
      <c r="AP456" s="44">
        <f>VLOOKUP($AN456, [1]TableView_704030_20160816_20160!$D$2:$M$5095,3,FALSE)</f>
        <v>1013.91873049</v>
      </c>
      <c r="AQ456" s="44">
        <f>VLOOKUP($AN456, [1]TableView_704030_20160816_20160!$D$2:$M$5095,8,FALSE)</f>
        <v>16.9444444444444</v>
      </c>
      <c r="AR456" s="44">
        <f>VLOOKUP($AN456, [1]TableView_704030_20160816_20160!$D$2:$M$5095,10,FALSE)</f>
        <v>0</v>
      </c>
      <c r="AS456" s="44">
        <f>VLOOKUP($AN456, [1]TableView_704030_20160816_20160!$D$2:$M$5095,4,FALSE)</f>
        <v>78</v>
      </c>
      <c r="AT456" s="44">
        <f>VLOOKUP($AN456, [1]TableView_704030_20160816_20160!$D$2:$M$5095,6,FALSE)</f>
        <v>234</v>
      </c>
      <c r="AU456" s="44">
        <f>VLOOKUP($AN456, [1]TableView_704030_20160816_20160!$D$2:$M$5095,7,FALSE)</f>
        <v>2.7</v>
      </c>
      <c r="AV456" s="44">
        <f>VLOOKUP($AN456, [1]TableView_704030_20160816_20160!$D$2:$M$5095,2,FALSE)</f>
        <v>5.2</v>
      </c>
      <c r="AW456" s="44">
        <v>0</v>
      </c>
      <c r="AX456" s="44">
        <v>4</v>
      </c>
      <c r="AY456" s="44" t="str">
        <f t="shared" si="40"/>
        <v>08/09/2016 4</v>
      </c>
      <c r="AZ456" s="44">
        <f>VLOOKUP($AY456, [3]Sheet1!$D$3:$T$89,2,FALSE)</f>
        <v>19</v>
      </c>
      <c r="BA456" s="44">
        <f>VLOOKUP($AY456, [3]Sheet1!$D$3:$T$89,3,FALSE)</f>
        <v>19</v>
      </c>
      <c r="BB456" s="44">
        <f>VLOOKUP($AY456, [3]Sheet1!$D$3:$T$89,6,FALSE)</f>
        <v>21</v>
      </c>
      <c r="BC456" s="44">
        <f>VLOOKUP($AY456, [3]Sheet1!$D$3:$T$89,7,FALSE)</f>
        <v>19</v>
      </c>
      <c r="BD456" s="44">
        <f>VLOOKUP($AY456, [3]Sheet1!$D$3:$T$89,10,FALSE)</f>
        <v>23</v>
      </c>
      <c r="BE456" s="44">
        <f>VLOOKUP($AY456, [3]Sheet1!$D$3:$T$89,11,FALSE)</f>
        <v>19</v>
      </c>
      <c r="BF456" s="44">
        <f>VLOOKUP($AY456, [3]Sheet1!$D$3:$T$89,14,FALSE)</f>
        <v>23</v>
      </c>
      <c r="BG456" s="44">
        <f>VLOOKUP($AY456, [3]Sheet1!$D$3:$T$89,15,FALSE)</f>
        <v>19</v>
      </c>
      <c r="BI456" s="49">
        <v>42621</v>
      </c>
      <c r="BJ456" s="50">
        <v>0.79513888888888895</v>
      </c>
      <c r="BK456" s="50">
        <v>0.79861111111111116</v>
      </c>
      <c r="BL456" s="50">
        <v>0.79166666666666663</v>
      </c>
      <c r="BM456" s="44" t="s">
        <v>1166</v>
      </c>
      <c r="BN456" s="44" t="s">
        <v>1283</v>
      </c>
      <c r="BO456" s="44">
        <v>1013.91873049</v>
      </c>
      <c r="BP456" s="44">
        <v>16.9444444444444</v>
      </c>
      <c r="BQ456" s="44">
        <v>0</v>
      </c>
      <c r="BR456" s="44">
        <v>78</v>
      </c>
      <c r="BS456" s="44">
        <v>234</v>
      </c>
      <c r="BT456" s="44">
        <v>2.7</v>
      </c>
      <c r="BU456" s="44">
        <v>5.2</v>
      </c>
      <c r="BV456" s="44">
        <v>0</v>
      </c>
      <c r="BW456" s="44">
        <v>4</v>
      </c>
      <c r="BX456" s="44" t="s">
        <v>1284</v>
      </c>
      <c r="BY456" s="44">
        <v>19</v>
      </c>
      <c r="BZ456" s="44">
        <v>19</v>
      </c>
      <c r="CA456" s="44">
        <v>21</v>
      </c>
      <c r="CB456" s="44">
        <v>19</v>
      </c>
      <c r="CC456" s="44">
        <v>23</v>
      </c>
      <c r="CD456" s="44">
        <v>19</v>
      </c>
      <c r="CE456" s="44">
        <v>23</v>
      </c>
      <c r="CF456" s="44">
        <v>19</v>
      </c>
    </row>
    <row r="457" spans="1:84">
      <c r="A457" s="44" t="s">
        <v>3</v>
      </c>
      <c r="B457" s="45" t="s">
        <v>44</v>
      </c>
      <c r="AJ457" s="49">
        <v>42621</v>
      </c>
      <c r="AK457" s="60">
        <v>0.79513888888888895</v>
      </c>
      <c r="AL457" s="60">
        <f t="shared" si="36"/>
        <v>0.79861111111111116</v>
      </c>
      <c r="AM457" s="60">
        <f t="shared" si="37"/>
        <v>0.79166666666666663</v>
      </c>
      <c r="AN457" s="61" t="str">
        <f t="shared" si="38"/>
        <v>08/09/2016 19:10:00</v>
      </c>
      <c r="AO457" s="61" t="str">
        <f t="shared" si="39"/>
        <v>08/09/2016 19:00:00</v>
      </c>
      <c r="AP457" s="44">
        <f>VLOOKUP($AN457, [1]TableView_704030_20160816_20160!$D$2:$M$5095,3,FALSE)</f>
        <v>1013.91873049</v>
      </c>
      <c r="AQ457" s="44">
        <f>VLOOKUP($AN457, [1]TableView_704030_20160816_20160!$D$2:$M$5095,8,FALSE)</f>
        <v>16.9444444444444</v>
      </c>
      <c r="AR457" s="44">
        <f>VLOOKUP($AN457, [1]TableView_704030_20160816_20160!$D$2:$M$5095,10,FALSE)</f>
        <v>0</v>
      </c>
      <c r="AS457" s="44">
        <f>VLOOKUP($AN457, [1]TableView_704030_20160816_20160!$D$2:$M$5095,4,FALSE)</f>
        <v>78</v>
      </c>
      <c r="AT457" s="44">
        <f>VLOOKUP($AN457, [1]TableView_704030_20160816_20160!$D$2:$M$5095,6,FALSE)</f>
        <v>234</v>
      </c>
      <c r="AU457" s="44">
        <f>VLOOKUP($AN457, [1]TableView_704030_20160816_20160!$D$2:$M$5095,7,FALSE)</f>
        <v>2.7</v>
      </c>
      <c r="AV457" s="44">
        <f>VLOOKUP($AN457, [1]TableView_704030_20160816_20160!$D$2:$M$5095,2,FALSE)</f>
        <v>5.2</v>
      </c>
      <c r="AW457" s="44">
        <v>0</v>
      </c>
      <c r="AX457" s="44">
        <v>4</v>
      </c>
      <c r="AY457" s="44" t="str">
        <f t="shared" si="40"/>
        <v>08/09/2016 4</v>
      </c>
      <c r="AZ457" s="44">
        <f>VLOOKUP($AY457, [3]Sheet1!$D$3:$T$89,2,FALSE)</f>
        <v>19</v>
      </c>
      <c r="BA457" s="44">
        <f>VLOOKUP($AY457, [3]Sheet1!$D$3:$T$89,3,FALSE)</f>
        <v>19</v>
      </c>
      <c r="BB457" s="44">
        <f>VLOOKUP($AY457, [3]Sheet1!$D$3:$T$89,6,FALSE)</f>
        <v>21</v>
      </c>
      <c r="BC457" s="44">
        <f>VLOOKUP($AY457, [3]Sheet1!$D$3:$T$89,7,FALSE)</f>
        <v>19</v>
      </c>
      <c r="BD457" s="44">
        <f>VLOOKUP($AY457, [3]Sheet1!$D$3:$T$89,10,FALSE)</f>
        <v>23</v>
      </c>
      <c r="BE457" s="44">
        <f>VLOOKUP($AY457, [3]Sheet1!$D$3:$T$89,11,FALSE)</f>
        <v>19</v>
      </c>
      <c r="BF457" s="44">
        <f>VLOOKUP($AY457, [3]Sheet1!$D$3:$T$89,14,FALSE)</f>
        <v>23</v>
      </c>
      <c r="BG457" s="44">
        <f>VLOOKUP($AY457, [3]Sheet1!$D$3:$T$89,15,FALSE)</f>
        <v>19</v>
      </c>
      <c r="BI457" s="49">
        <v>42621</v>
      </c>
      <c r="BJ457" s="50">
        <v>0.79513888888888895</v>
      </c>
      <c r="BK457" s="50">
        <v>0.79861111111111116</v>
      </c>
      <c r="BL457" s="50">
        <v>0.79166666666666663</v>
      </c>
      <c r="BM457" s="44" t="s">
        <v>1166</v>
      </c>
      <c r="BN457" s="44" t="s">
        <v>1283</v>
      </c>
      <c r="BO457" s="44">
        <v>1013.91873049</v>
      </c>
      <c r="BP457" s="44">
        <v>16.9444444444444</v>
      </c>
      <c r="BQ457" s="44">
        <v>0</v>
      </c>
      <c r="BR457" s="44">
        <v>78</v>
      </c>
      <c r="BS457" s="44">
        <v>234</v>
      </c>
      <c r="BT457" s="44">
        <v>2.7</v>
      </c>
      <c r="BU457" s="44">
        <v>5.2</v>
      </c>
      <c r="BV457" s="44">
        <v>0</v>
      </c>
      <c r="BW457" s="44">
        <v>4</v>
      </c>
      <c r="BX457" s="44" t="s">
        <v>1284</v>
      </c>
      <c r="BY457" s="44">
        <v>19</v>
      </c>
      <c r="BZ457" s="44">
        <v>19</v>
      </c>
      <c r="CA457" s="44">
        <v>21</v>
      </c>
      <c r="CB457" s="44">
        <v>19</v>
      </c>
      <c r="CC457" s="44">
        <v>23</v>
      </c>
      <c r="CD457" s="44">
        <v>19</v>
      </c>
      <c r="CE457" s="44">
        <v>23</v>
      </c>
      <c r="CF457" s="44">
        <v>19</v>
      </c>
    </row>
    <row r="458" spans="1:84">
      <c r="A458" s="44" t="s">
        <v>4</v>
      </c>
      <c r="B458" s="45" t="s">
        <v>22</v>
      </c>
      <c r="AJ458" s="49">
        <v>42621</v>
      </c>
      <c r="AK458" s="60">
        <v>0.79513888888888895</v>
      </c>
      <c r="AL458" s="60">
        <f t="shared" si="36"/>
        <v>0.79861111111111116</v>
      </c>
      <c r="AM458" s="60">
        <f t="shared" si="37"/>
        <v>0.79166666666666663</v>
      </c>
      <c r="AN458" s="61" t="str">
        <f t="shared" si="38"/>
        <v>08/09/2016 19:10:00</v>
      </c>
      <c r="AO458" s="61" t="str">
        <f t="shared" si="39"/>
        <v>08/09/2016 19:00:00</v>
      </c>
      <c r="AP458" s="44">
        <f>VLOOKUP($AN458, [1]TableView_704030_20160816_20160!$D$2:$M$5095,3,FALSE)</f>
        <v>1013.91873049</v>
      </c>
      <c r="AQ458" s="44">
        <f>VLOOKUP($AN458, [1]TableView_704030_20160816_20160!$D$2:$M$5095,8,FALSE)</f>
        <v>16.9444444444444</v>
      </c>
      <c r="AR458" s="44">
        <f>VLOOKUP($AN458, [1]TableView_704030_20160816_20160!$D$2:$M$5095,10,FALSE)</f>
        <v>0</v>
      </c>
      <c r="AS458" s="44">
        <f>VLOOKUP($AN458, [1]TableView_704030_20160816_20160!$D$2:$M$5095,4,FALSE)</f>
        <v>78</v>
      </c>
      <c r="AT458" s="44">
        <f>VLOOKUP($AN458, [1]TableView_704030_20160816_20160!$D$2:$M$5095,6,FALSE)</f>
        <v>234</v>
      </c>
      <c r="AU458" s="44">
        <f>VLOOKUP($AN458, [1]TableView_704030_20160816_20160!$D$2:$M$5095,7,FALSE)</f>
        <v>2.7</v>
      </c>
      <c r="AV458" s="44">
        <f>VLOOKUP($AN458, [1]TableView_704030_20160816_20160!$D$2:$M$5095,2,FALSE)</f>
        <v>5.2</v>
      </c>
      <c r="AW458" s="44">
        <v>0</v>
      </c>
      <c r="AX458" s="44">
        <v>4</v>
      </c>
      <c r="AY458" s="44" t="str">
        <f t="shared" si="40"/>
        <v>08/09/2016 4</v>
      </c>
      <c r="AZ458" s="44">
        <f>VLOOKUP($AY458, [3]Sheet1!$D$3:$T$89,2,FALSE)</f>
        <v>19</v>
      </c>
      <c r="BA458" s="44">
        <f>VLOOKUP($AY458, [3]Sheet1!$D$3:$T$89,3,FALSE)</f>
        <v>19</v>
      </c>
      <c r="BB458" s="44">
        <f>VLOOKUP($AY458, [3]Sheet1!$D$3:$T$89,6,FALSE)</f>
        <v>21</v>
      </c>
      <c r="BC458" s="44">
        <f>VLOOKUP($AY458, [3]Sheet1!$D$3:$T$89,7,FALSE)</f>
        <v>19</v>
      </c>
      <c r="BD458" s="44">
        <f>VLOOKUP($AY458, [3]Sheet1!$D$3:$T$89,10,FALSE)</f>
        <v>23</v>
      </c>
      <c r="BE458" s="44">
        <f>VLOOKUP($AY458, [3]Sheet1!$D$3:$T$89,11,FALSE)</f>
        <v>19</v>
      </c>
      <c r="BF458" s="44">
        <f>VLOOKUP($AY458, [3]Sheet1!$D$3:$T$89,14,FALSE)</f>
        <v>23</v>
      </c>
      <c r="BG458" s="44">
        <f>VLOOKUP($AY458, [3]Sheet1!$D$3:$T$89,15,FALSE)</f>
        <v>19</v>
      </c>
      <c r="BI458" s="49">
        <v>42621</v>
      </c>
      <c r="BJ458" s="50">
        <v>0.79513888888888895</v>
      </c>
      <c r="BK458" s="50">
        <v>0.79861111111111116</v>
      </c>
      <c r="BL458" s="50">
        <v>0.79166666666666663</v>
      </c>
      <c r="BM458" s="44" t="s">
        <v>1166</v>
      </c>
      <c r="BN458" s="44" t="s">
        <v>1283</v>
      </c>
      <c r="BO458" s="44">
        <v>1013.91873049</v>
      </c>
      <c r="BP458" s="44">
        <v>16.9444444444444</v>
      </c>
      <c r="BQ458" s="44">
        <v>0</v>
      </c>
      <c r="BR458" s="44">
        <v>78</v>
      </c>
      <c r="BS458" s="44">
        <v>234</v>
      </c>
      <c r="BT458" s="44">
        <v>2.7</v>
      </c>
      <c r="BU458" s="44">
        <v>5.2</v>
      </c>
      <c r="BV458" s="44">
        <v>0</v>
      </c>
      <c r="BW458" s="44">
        <v>4</v>
      </c>
      <c r="BX458" s="44" t="s">
        <v>1284</v>
      </c>
      <c r="BY458" s="44">
        <v>19</v>
      </c>
      <c r="BZ458" s="44">
        <v>19</v>
      </c>
      <c r="CA458" s="44">
        <v>21</v>
      </c>
      <c r="CB458" s="44">
        <v>19</v>
      </c>
      <c r="CC458" s="44">
        <v>23</v>
      </c>
      <c r="CD458" s="44">
        <v>19</v>
      </c>
      <c r="CE458" s="44">
        <v>23</v>
      </c>
      <c r="CF458" s="44">
        <v>19</v>
      </c>
    </row>
    <row r="459" spans="1:84">
      <c r="A459" s="44" t="s">
        <v>5</v>
      </c>
      <c r="B459" s="45" t="s">
        <v>191</v>
      </c>
      <c r="AJ459" s="49">
        <v>42621</v>
      </c>
      <c r="AK459" s="60">
        <v>0.79513888888888895</v>
      </c>
      <c r="AL459" s="60">
        <f t="shared" si="36"/>
        <v>0.79861111111111116</v>
      </c>
      <c r="AM459" s="60">
        <f t="shared" si="37"/>
        <v>0.79166666666666663</v>
      </c>
      <c r="AN459" s="61" t="str">
        <f t="shared" si="38"/>
        <v>08/09/2016 19:10:00</v>
      </c>
      <c r="AO459" s="61" t="str">
        <f t="shared" si="39"/>
        <v>08/09/2016 19:00:00</v>
      </c>
      <c r="AP459" s="44">
        <f>VLOOKUP($AN459, [1]TableView_704030_20160816_20160!$D$2:$M$5095,3,FALSE)</f>
        <v>1013.91873049</v>
      </c>
      <c r="AQ459" s="44">
        <f>VLOOKUP($AN459, [1]TableView_704030_20160816_20160!$D$2:$M$5095,8,FALSE)</f>
        <v>16.9444444444444</v>
      </c>
      <c r="AR459" s="44">
        <f>VLOOKUP($AN459, [1]TableView_704030_20160816_20160!$D$2:$M$5095,10,FALSE)</f>
        <v>0</v>
      </c>
      <c r="AS459" s="44">
        <f>VLOOKUP($AN459, [1]TableView_704030_20160816_20160!$D$2:$M$5095,4,FALSE)</f>
        <v>78</v>
      </c>
      <c r="AT459" s="44">
        <f>VLOOKUP($AN459, [1]TableView_704030_20160816_20160!$D$2:$M$5095,6,FALSE)</f>
        <v>234</v>
      </c>
      <c r="AU459" s="44">
        <f>VLOOKUP($AN459, [1]TableView_704030_20160816_20160!$D$2:$M$5095,7,FALSE)</f>
        <v>2.7</v>
      </c>
      <c r="AV459" s="44">
        <f>VLOOKUP($AN459, [1]TableView_704030_20160816_20160!$D$2:$M$5095,2,FALSE)</f>
        <v>5.2</v>
      </c>
      <c r="AW459" s="44">
        <v>0</v>
      </c>
      <c r="AX459" s="44">
        <v>4</v>
      </c>
      <c r="AY459" s="44" t="str">
        <f t="shared" si="40"/>
        <v>08/09/2016 4</v>
      </c>
      <c r="AZ459" s="44">
        <f>VLOOKUP($AY459, [3]Sheet1!$D$3:$T$89,2,FALSE)</f>
        <v>19</v>
      </c>
      <c r="BA459" s="44">
        <f>VLOOKUP($AY459, [3]Sheet1!$D$3:$T$89,3,FALSE)</f>
        <v>19</v>
      </c>
      <c r="BB459" s="44">
        <f>VLOOKUP($AY459, [3]Sheet1!$D$3:$T$89,6,FALSE)</f>
        <v>21</v>
      </c>
      <c r="BC459" s="44">
        <f>VLOOKUP($AY459, [3]Sheet1!$D$3:$T$89,7,FALSE)</f>
        <v>19</v>
      </c>
      <c r="BD459" s="44">
        <f>VLOOKUP($AY459, [3]Sheet1!$D$3:$T$89,10,FALSE)</f>
        <v>23</v>
      </c>
      <c r="BE459" s="44">
        <f>VLOOKUP($AY459, [3]Sheet1!$D$3:$T$89,11,FALSE)</f>
        <v>19</v>
      </c>
      <c r="BF459" s="44">
        <f>VLOOKUP($AY459, [3]Sheet1!$D$3:$T$89,14,FALSE)</f>
        <v>23</v>
      </c>
      <c r="BG459" s="44">
        <f>VLOOKUP($AY459, [3]Sheet1!$D$3:$T$89,15,FALSE)</f>
        <v>19</v>
      </c>
      <c r="BI459" s="49">
        <v>42621</v>
      </c>
      <c r="BJ459" s="50">
        <v>0.79513888888888895</v>
      </c>
      <c r="BK459" s="50">
        <v>0.79861111111111116</v>
      </c>
      <c r="BL459" s="50">
        <v>0.79166666666666663</v>
      </c>
      <c r="BM459" s="44" t="s">
        <v>1166</v>
      </c>
      <c r="BN459" s="44" t="s">
        <v>1283</v>
      </c>
      <c r="BO459" s="44">
        <v>1013.91873049</v>
      </c>
      <c r="BP459" s="44">
        <v>16.9444444444444</v>
      </c>
      <c r="BQ459" s="44">
        <v>0</v>
      </c>
      <c r="BR459" s="44">
        <v>78</v>
      </c>
      <c r="BS459" s="44">
        <v>234</v>
      </c>
      <c r="BT459" s="44">
        <v>2.7</v>
      </c>
      <c r="BU459" s="44">
        <v>5.2</v>
      </c>
      <c r="BV459" s="44">
        <v>0</v>
      </c>
      <c r="BW459" s="44">
        <v>4</v>
      </c>
      <c r="BX459" s="44" t="s">
        <v>1284</v>
      </c>
      <c r="BY459" s="44">
        <v>19</v>
      </c>
      <c r="BZ459" s="44">
        <v>19</v>
      </c>
      <c r="CA459" s="44">
        <v>21</v>
      </c>
      <c r="CB459" s="44">
        <v>19</v>
      </c>
      <c r="CC459" s="44">
        <v>23</v>
      </c>
      <c r="CD459" s="44">
        <v>19</v>
      </c>
      <c r="CE459" s="44">
        <v>23</v>
      </c>
      <c r="CF459" s="44">
        <v>19</v>
      </c>
    </row>
    <row r="460" spans="1:84">
      <c r="A460" s="44" t="s">
        <v>6</v>
      </c>
      <c r="B460" s="45" t="s">
        <v>24</v>
      </c>
      <c r="AJ460" s="49">
        <v>42621</v>
      </c>
      <c r="AK460" s="60">
        <v>0.79513888888888895</v>
      </c>
      <c r="AL460" s="60">
        <f t="shared" si="36"/>
        <v>0.79861111111111116</v>
      </c>
      <c r="AM460" s="60">
        <f t="shared" si="37"/>
        <v>0.79166666666666663</v>
      </c>
      <c r="AN460" s="61" t="str">
        <f t="shared" si="38"/>
        <v>08/09/2016 19:10:00</v>
      </c>
      <c r="AO460" s="61" t="str">
        <f t="shared" si="39"/>
        <v>08/09/2016 19:00:00</v>
      </c>
      <c r="AP460" s="44">
        <f>VLOOKUP($AN460, [1]TableView_704030_20160816_20160!$D$2:$M$5095,3,FALSE)</f>
        <v>1013.91873049</v>
      </c>
      <c r="AQ460" s="44">
        <f>VLOOKUP($AN460, [1]TableView_704030_20160816_20160!$D$2:$M$5095,8,FALSE)</f>
        <v>16.9444444444444</v>
      </c>
      <c r="AR460" s="44">
        <f>VLOOKUP($AN460, [1]TableView_704030_20160816_20160!$D$2:$M$5095,10,FALSE)</f>
        <v>0</v>
      </c>
      <c r="AS460" s="44">
        <f>VLOOKUP($AN460, [1]TableView_704030_20160816_20160!$D$2:$M$5095,4,FALSE)</f>
        <v>78</v>
      </c>
      <c r="AT460" s="44">
        <f>VLOOKUP($AN460, [1]TableView_704030_20160816_20160!$D$2:$M$5095,6,FALSE)</f>
        <v>234</v>
      </c>
      <c r="AU460" s="44">
        <f>VLOOKUP($AN460, [1]TableView_704030_20160816_20160!$D$2:$M$5095,7,FALSE)</f>
        <v>2.7</v>
      </c>
      <c r="AV460" s="44">
        <f>VLOOKUP($AN460, [1]TableView_704030_20160816_20160!$D$2:$M$5095,2,FALSE)</f>
        <v>5.2</v>
      </c>
      <c r="AW460" s="44">
        <v>0</v>
      </c>
      <c r="AX460" s="44">
        <v>4</v>
      </c>
      <c r="AY460" s="44" t="str">
        <f t="shared" si="40"/>
        <v>08/09/2016 4</v>
      </c>
      <c r="AZ460" s="44">
        <f>VLOOKUP($AY460, [3]Sheet1!$D$3:$T$89,2,FALSE)</f>
        <v>19</v>
      </c>
      <c r="BA460" s="44">
        <f>VLOOKUP($AY460, [3]Sheet1!$D$3:$T$89,3,FALSE)</f>
        <v>19</v>
      </c>
      <c r="BB460" s="44">
        <f>VLOOKUP($AY460, [3]Sheet1!$D$3:$T$89,6,FALSE)</f>
        <v>21</v>
      </c>
      <c r="BC460" s="44">
        <f>VLOOKUP($AY460, [3]Sheet1!$D$3:$T$89,7,FALSE)</f>
        <v>19</v>
      </c>
      <c r="BD460" s="44">
        <f>VLOOKUP($AY460, [3]Sheet1!$D$3:$T$89,10,FALSE)</f>
        <v>23</v>
      </c>
      <c r="BE460" s="44">
        <f>VLOOKUP($AY460, [3]Sheet1!$D$3:$T$89,11,FALSE)</f>
        <v>19</v>
      </c>
      <c r="BF460" s="44">
        <f>VLOOKUP($AY460, [3]Sheet1!$D$3:$T$89,14,FALSE)</f>
        <v>23</v>
      </c>
      <c r="BG460" s="44">
        <f>VLOOKUP($AY460, [3]Sheet1!$D$3:$T$89,15,FALSE)</f>
        <v>19</v>
      </c>
      <c r="BI460" s="49">
        <v>42621</v>
      </c>
      <c r="BJ460" s="50">
        <v>0.79513888888888895</v>
      </c>
      <c r="BK460" s="50">
        <v>0.79861111111111116</v>
      </c>
      <c r="BL460" s="50">
        <v>0.79166666666666663</v>
      </c>
      <c r="BM460" s="44" t="s">
        <v>1166</v>
      </c>
      <c r="BN460" s="44" t="s">
        <v>1283</v>
      </c>
      <c r="BO460" s="44">
        <v>1013.91873049</v>
      </c>
      <c r="BP460" s="44">
        <v>16.9444444444444</v>
      </c>
      <c r="BQ460" s="44">
        <v>0</v>
      </c>
      <c r="BR460" s="44">
        <v>78</v>
      </c>
      <c r="BS460" s="44">
        <v>234</v>
      </c>
      <c r="BT460" s="44">
        <v>2.7</v>
      </c>
      <c r="BU460" s="44">
        <v>5.2</v>
      </c>
      <c r="BV460" s="44">
        <v>0</v>
      </c>
      <c r="BW460" s="44">
        <v>4</v>
      </c>
      <c r="BX460" s="44" t="s">
        <v>1284</v>
      </c>
      <c r="BY460" s="44">
        <v>19</v>
      </c>
      <c r="BZ460" s="44">
        <v>19</v>
      </c>
      <c r="CA460" s="44">
        <v>21</v>
      </c>
      <c r="CB460" s="44">
        <v>19</v>
      </c>
      <c r="CC460" s="44">
        <v>23</v>
      </c>
      <c r="CD460" s="44">
        <v>19</v>
      </c>
      <c r="CE460" s="44">
        <v>23</v>
      </c>
      <c r="CF460" s="44">
        <v>19</v>
      </c>
    </row>
    <row r="461" spans="1:84">
      <c r="A461" s="44" t="s">
        <v>7</v>
      </c>
      <c r="AJ461" s="49">
        <v>42621</v>
      </c>
      <c r="AK461" s="60">
        <v>0.79513888888888895</v>
      </c>
      <c r="AL461" s="60">
        <f t="shared" si="36"/>
        <v>0.79861111111111116</v>
      </c>
      <c r="AM461" s="60">
        <f t="shared" si="37"/>
        <v>0.79166666666666663</v>
      </c>
      <c r="AN461" s="61" t="str">
        <f t="shared" si="38"/>
        <v>08/09/2016 19:10:00</v>
      </c>
      <c r="AO461" s="61" t="str">
        <f t="shared" si="39"/>
        <v>08/09/2016 19:00:00</v>
      </c>
      <c r="AP461" s="44">
        <f>VLOOKUP($AN461, [1]TableView_704030_20160816_20160!$D$2:$M$5095,3,FALSE)</f>
        <v>1013.91873049</v>
      </c>
      <c r="AQ461" s="44">
        <f>VLOOKUP($AN461, [1]TableView_704030_20160816_20160!$D$2:$M$5095,8,FALSE)</f>
        <v>16.9444444444444</v>
      </c>
      <c r="AR461" s="44">
        <f>VLOOKUP($AN461, [1]TableView_704030_20160816_20160!$D$2:$M$5095,10,FALSE)</f>
        <v>0</v>
      </c>
      <c r="AS461" s="44">
        <f>VLOOKUP($AN461, [1]TableView_704030_20160816_20160!$D$2:$M$5095,4,FALSE)</f>
        <v>78</v>
      </c>
      <c r="AT461" s="44">
        <f>VLOOKUP($AN461, [1]TableView_704030_20160816_20160!$D$2:$M$5095,6,FALSE)</f>
        <v>234</v>
      </c>
      <c r="AU461" s="44">
        <f>VLOOKUP($AN461, [1]TableView_704030_20160816_20160!$D$2:$M$5095,7,FALSE)</f>
        <v>2.7</v>
      </c>
      <c r="AV461" s="44">
        <f>VLOOKUP($AN461, [1]TableView_704030_20160816_20160!$D$2:$M$5095,2,FALSE)</f>
        <v>5.2</v>
      </c>
      <c r="AW461" s="44">
        <v>0</v>
      </c>
      <c r="AX461" s="44">
        <v>4</v>
      </c>
      <c r="AY461" s="44" t="str">
        <f t="shared" si="40"/>
        <v>08/09/2016 4</v>
      </c>
      <c r="AZ461" s="44">
        <f>VLOOKUP($AY461, [3]Sheet1!$D$3:$T$89,2,FALSE)</f>
        <v>19</v>
      </c>
      <c r="BA461" s="44">
        <f>VLOOKUP($AY461, [3]Sheet1!$D$3:$T$89,3,FALSE)</f>
        <v>19</v>
      </c>
      <c r="BB461" s="44">
        <f>VLOOKUP($AY461, [3]Sheet1!$D$3:$T$89,6,FALSE)</f>
        <v>21</v>
      </c>
      <c r="BC461" s="44">
        <f>VLOOKUP($AY461, [3]Sheet1!$D$3:$T$89,7,FALSE)</f>
        <v>19</v>
      </c>
      <c r="BD461" s="44">
        <f>VLOOKUP($AY461, [3]Sheet1!$D$3:$T$89,10,FALSE)</f>
        <v>23</v>
      </c>
      <c r="BE461" s="44">
        <f>VLOOKUP($AY461, [3]Sheet1!$D$3:$T$89,11,FALSE)</f>
        <v>19</v>
      </c>
      <c r="BF461" s="44">
        <f>VLOOKUP($AY461, [3]Sheet1!$D$3:$T$89,14,FALSE)</f>
        <v>23</v>
      </c>
      <c r="BG461" s="44">
        <f>VLOOKUP($AY461, [3]Sheet1!$D$3:$T$89,15,FALSE)</f>
        <v>19</v>
      </c>
      <c r="BI461" s="49">
        <v>42621</v>
      </c>
      <c r="BJ461" s="50">
        <v>0.79513888888888895</v>
      </c>
      <c r="BK461" s="50">
        <v>0.79861111111111116</v>
      </c>
      <c r="BL461" s="50">
        <v>0.79166666666666663</v>
      </c>
      <c r="BM461" s="44" t="s">
        <v>1166</v>
      </c>
      <c r="BN461" s="44" t="s">
        <v>1283</v>
      </c>
      <c r="BO461" s="44">
        <v>1013.91873049</v>
      </c>
      <c r="BP461" s="44">
        <v>16.9444444444444</v>
      </c>
      <c r="BQ461" s="44">
        <v>0</v>
      </c>
      <c r="BR461" s="44">
        <v>78</v>
      </c>
      <c r="BS461" s="44">
        <v>234</v>
      </c>
      <c r="BT461" s="44">
        <v>2.7</v>
      </c>
      <c r="BU461" s="44">
        <v>5.2</v>
      </c>
      <c r="BV461" s="44">
        <v>0</v>
      </c>
      <c r="BW461" s="44">
        <v>4</v>
      </c>
      <c r="BX461" s="44" t="s">
        <v>1284</v>
      </c>
      <c r="BY461" s="44">
        <v>19</v>
      </c>
      <c r="BZ461" s="44">
        <v>19</v>
      </c>
      <c r="CA461" s="44">
        <v>21</v>
      </c>
      <c r="CB461" s="44">
        <v>19</v>
      </c>
      <c r="CC461" s="44">
        <v>23</v>
      </c>
      <c r="CD461" s="44">
        <v>19</v>
      </c>
      <c r="CE461" s="44">
        <v>23</v>
      </c>
      <c r="CF461" s="44">
        <v>19</v>
      </c>
    </row>
    <row r="462" spans="1:84" s="28" customFormat="1">
      <c r="B462" s="51"/>
      <c r="D462" s="52"/>
      <c r="E462" s="53"/>
      <c r="F462" s="53"/>
      <c r="G462" s="53"/>
      <c r="H462" s="53"/>
      <c r="I462" s="53"/>
      <c r="M462" s="54"/>
      <c r="O462" s="52"/>
      <c r="P462" s="53"/>
      <c r="Q462" s="53"/>
      <c r="R462" s="53"/>
      <c r="S462" s="53"/>
      <c r="T462" s="53"/>
      <c r="U462" s="53"/>
      <c r="X462" s="54"/>
      <c r="Z462" s="52"/>
      <c r="AA462" s="53"/>
      <c r="AB462" s="53"/>
      <c r="AC462" s="53"/>
      <c r="AD462" s="53"/>
      <c r="AE462" s="53"/>
      <c r="AF462" s="53"/>
      <c r="AJ462" s="49">
        <v>42621</v>
      </c>
      <c r="AK462" s="60">
        <v>0.79513888888888895</v>
      </c>
      <c r="AL462" s="60">
        <f t="shared" si="36"/>
        <v>0.79861111111111116</v>
      </c>
      <c r="AM462" s="60">
        <f t="shared" si="37"/>
        <v>0.79166666666666663</v>
      </c>
      <c r="AN462" s="61" t="str">
        <f t="shared" si="38"/>
        <v>08/09/2016 19:10:00</v>
      </c>
      <c r="AO462" s="61" t="str">
        <f t="shared" si="39"/>
        <v>08/09/2016 19:00:00</v>
      </c>
      <c r="AP462" s="44">
        <f>VLOOKUP($AN462, [1]TableView_704030_20160816_20160!$D$2:$M$5095,3,FALSE)</f>
        <v>1013.91873049</v>
      </c>
      <c r="AQ462" s="44">
        <f>VLOOKUP($AN462, [1]TableView_704030_20160816_20160!$D$2:$M$5095,8,FALSE)</f>
        <v>16.9444444444444</v>
      </c>
      <c r="AR462" s="44">
        <f>VLOOKUP($AN462, [1]TableView_704030_20160816_20160!$D$2:$M$5095,10,FALSE)</f>
        <v>0</v>
      </c>
      <c r="AS462" s="44">
        <f>VLOOKUP($AN462, [1]TableView_704030_20160816_20160!$D$2:$M$5095,4,FALSE)</f>
        <v>78</v>
      </c>
      <c r="AT462" s="44">
        <f>VLOOKUP($AN462, [1]TableView_704030_20160816_20160!$D$2:$M$5095,6,FALSE)</f>
        <v>234</v>
      </c>
      <c r="AU462" s="44">
        <f>VLOOKUP($AN462, [1]TableView_704030_20160816_20160!$D$2:$M$5095,7,FALSE)</f>
        <v>2.7</v>
      </c>
      <c r="AV462" s="44">
        <f>VLOOKUP($AN462, [1]TableView_704030_20160816_20160!$D$2:$M$5095,2,FALSE)</f>
        <v>5.2</v>
      </c>
      <c r="AW462" s="44">
        <v>0</v>
      </c>
      <c r="AX462" s="44">
        <v>4</v>
      </c>
      <c r="AY462" s="44" t="str">
        <f t="shared" si="40"/>
        <v>08/09/2016 4</v>
      </c>
      <c r="AZ462" s="44">
        <f>VLOOKUP($AY462, [3]Sheet1!$D$3:$T$89,2,FALSE)</f>
        <v>19</v>
      </c>
      <c r="BA462" s="44">
        <f>VLOOKUP($AY462, [3]Sheet1!$D$3:$T$89,3,FALSE)</f>
        <v>19</v>
      </c>
      <c r="BB462" s="44">
        <f>VLOOKUP($AY462, [3]Sheet1!$D$3:$T$89,6,FALSE)</f>
        <v>21</v>
      </c>
      <c r="BC462" s="44">
        <f>VLOOKUP($AY462, [3]Sheet1!$D$3:$T$89,7,FALSE)</f>
        <v>19</v>
      </c>
      <c r="BD462" s="44">
        <f>VLOOKUP($AY462, [3]Sheet1!$D$3:$T$89,10,FALSE)</f>
        <v>23</v>
      </c>
      <c r="BE462" s="44">
        <f>VLOOKUP($AY462, [3]Sheet1!$D$3:$T$89,11,FALSE)</f>
        <v>19</v>
      </c>
      <c r="BF462" s="44">
        <f>VLOOKUP($AY462, [3]Sheet1!$D$3:$T$89,14,FALSE)</f>
        <v>23</v>
      </c>
      <c r="BG462" s="44">
        <f>VLOOKUP($AY462, [3]Sheet1!$D$3:$T$89,15,FALSE)</f>
        <v>19</v>
      </c>
      <c r="BI462" s="58">
        <v>42621</v>
      </c>
      <c r="BJ462" s="59">
        <v>0.79513888888888895</v>
      </c>
      <c r="BK462" s="59">
        <v>0.79861111111111116</v>
      </c>
      <c r="BL462" s="59">
        <v>0.79166666666666663</v>
      </c>
      <c r="BM462" s="28" t="s">
        <v>1166</v>
      </c>
      <c r="BN462" s="28" t="s">
        <v>1283</v>
      </c>
      <c r="BO462" s="28">
        <v>1013.91873049</v>
      </c>
      <c r="BP462" s="28">
        <v>16.9444444444444</v>
      </c>
      <c r="BQ462" s="28">
        <v>0</v>
      </c>
      <c r="BR462" s="28">
        <v>78</v>
      </c>
      <c r="BS462" s="28">
        <v>234</v>
      </c>
      <c r="BT462" s="28">
        <v>2.7</v>
      </c>
      <c r="BU462" s="28">
        <v>5.2</v>
      </c>
      <c r="BV462" s="28">
        <v>0</v>
      </c>
      <c r="BW462" s="28">
        <v>4</v>
      </c>
      <c r="BX462" s="28" t="s">
        <v>1284</v>
      </c>
      <c r="BY462" s="28">
        <v>19</v>
      </c>
      <c r="BZ462" s="28">
        <v>19</v>
      </c>
      <c r="CA462" s="28">
        <v>21</v>
      </c>
      <c r="CB462" s="28">
        <v>19</v>
      </c>
      <c r="CC462" s="28">
        <v>23</v>
      </c>
      <c r="CD462" s="28">
        <v>19</v>
      </c>
      <c r="CE462" s="28">
        <v>23</v>
      </c>
      <c r="CF462" s="28">
        <v>19</v>
      </c>
    </row>
    <row r="463" spans="1:84">
      <c r="A463" s="44" t="s">
        <v>0</v>
      </c>
      <c r="B463" s="45" t="s">
        <v>620</v>
      </c>
      <c r="D463" s="46">
        <v>0</v>
      </c>
      <c r="E463" s="47" t="s">
        <v>79</v>
      </c>
      <c r="F463" s="13" t="s">
        <v>342</v>
      </c>
      <c r="J463" s="44" t="s">
        <v>36</v>
      </c>
      <c r="K463" s="44" t="s">
        <v>623</v>
      </c>
      <c r="O463" s="46">
        <v>0</v>
      </c>
      <c r="P463" s="47" t="s">
        <v>28</v>
      </c>
      <c r="Q463" s="47" t="s">
        <v>34</v>
      </c>
      <c r="U463" s="47" t="s">
        <v>36</v>
      </c>
      <c r="V463" s="44" t="s">
        <v>624</v>
      </c>
      <c r="Z463" s="46">
        <v>0</v>
      </c>
      <c r="AA463" s="47" t="s">
        <v>32</v>
      </c>
      <c r="AJ463" s="49">
        <v>42622</v>
      </c>
      <c r="AK463" s="60">
        <v>0.39999999999999997</v>
      </c>
      <c r="AL463" s="60">
        <f t="shared" si="36"/>
        <v>0.40277777777777779</v>
      </c>
      <c r="AM463" s="60">
        <f t="shared" si="37"/>
        <v>0.39583333333333331</v>
      </c>
      <c r="AN463" s="61" t="str">
        <f t="shared" si="38"/>
        <v>09/09/2016 09:40:00</v>
      </c>
      <c r="AO463" s="61" t="str">
        <f t="shared" si="39"/>
        <v>09/09/2016 09:30:00</v>
      </c>
      <c r="AP463" s="44">
        <f>VLOOKUP($AN463, [1]TableView_704030_20160816_20160!$D$2:$M$5095,3,FALSE)</f>
        <v>1014.59600829</v>
      </c>
      <c r="AQ463" s="44">
        <f>VLOOKUP($AN463, [1]TableView_704030_20160816_20160!$D$2:$M$5095,8,FALSE)</f>
        <v>18.9444444444444</v>
      </c>
      <c r="AR463" s="44">
        <f>VLOOKUP($AN463, [1]TableView_704030_20160816_20160!$D$2:$M$5095,10,FALSE)</f>
        <v>0</v>
      </c>
      <c r="AS463" s="44">
        <f>VLOOKUP($AN463, [1]TableView_704030_20160816_20160!$D$2:$M$5095,4,FALSE)</f>
        <v>88</v>
      </c>
      <c r="AT463" s="44">
        <f>VLOOKUP($AN463, [1]TableView_704030_20160816_20160!$D$2:$M$5095,6,FALSE)</f>
        <v>201</v>
      </c>
      <c r="AU463" s="44">
        <f>VLOOKUP($AN463, [1]TableView_704030_20160816_20160!$D$2:$M$5095,7,FALSE)</f>
        <v>4.3</v>
      </c>
      <c r="AV463" s="44">
        <f>VLOOKUP($AN463, [1]TableView_704030_20160816_20160!$D$2:$M$5095,2,FALSE)</f>
        <v>13</v>
      </c>
      <c r="AW463" s="44">
        <f>VLOOKUP($AO463, [2]aacb8965d69cc6fd1cb3a5cae9e8ae7!$C$6:$F$853,4,FALSE)</f>
        <v>2.9</v>
      </c>
      <c r="AX463" s="44">
        <v>1</v>
      </c>
      <c r="AY463" s="44" t="str">
        <f t="shared" si="40"/>
        <v>09/09/2016 1</v>
      </c>
      <c r="AZ463" s="44">
        <f>VLOOKUP($AY463, [3]Sheet1!$D$3:$T$89,2,FALSE)</f>
        <v>23</v>
      </c>
      <c r="BA463" s="44">
        <f>VLOOKUP($AY463, [3]Sheet1!$D$3:$T$89,3,FALSE)</f>
        <v>20</v>
      </c>
      <c r="BB463" s="44">
        <f>VLOOKUP($AY463, [3]Sheet1!$D$3:$T$89,6,FALSE)</f>
        <v>22</v>
      </c>
      <c r="BC463" s="44">
        <f>VLOOKUP($AY463, [3]Sheet1!$D$3:$T$89,7,FALSE)</f>
        <v>19</v>
      </c>
      <c r="BD463" s="44">
        <f>VLOOKUP($AY463, [3]Sheet1!$D$3:$T$89,10,FALSE)</f>
        <v>20</v>
      </c>
      <c r="BE463" s="44">
        <f>VLOOKUP($AY463, [3]Sheet1!$D$3:$T$89,11,FALSE)</f>
        <v>18</v>
      </c>
      <c r="BF463" s="44">
        <f>VLOOKUP($AY463, [3]Sheet1!$D$3:$T$89,14,FALSE)</f>
        <v>19</v>
      </c>
      <c r="BG463" s="44">
        <f>VLOOKUP($AY463, [3]Sheet1!$D$3:$T$89,15,FALSE)</f>
        <v>18</v>
      </c>
      <c r="BI463" s="49">
        <v>42622</v>
      </c>
      <c r="BJ463" s="50">
        <v>0.39999999999999997</v>
      </c>
      <c r="BK463" s="50">
        <v>0.40277777777777779</v>
      </c>
      <c r="BL463" s="50">
        <v>0.39583333333333331</v>
      </c>
      <c r="BM463" s="44" t="s">
        <v>1167</v>
      </c>
      <c r="BN463" s="44" t="s">
        <v>1285</v>
      </c>
      <c r="BO463" s="44">
        <v>1014.59600829</v>
      </c>
      <c r="BP463" s="44">
        <v>18.9444444444444</v>
      </c>
      <c r="BQ463" s="44">
        <v>0</v>
      </c>
      <c r="BR463" s="44">
        <v>88</v>
      </c>
      <c r="BS463" s="44">
        <v>201</v>
      </c>
      <c r="BT463" s="44">
        <v>4.3</v>
      </c>
      <c r="BU463" s="44">
        <v>13</v>
      </c>
      <c r="BV463" s="44">
        <v>2.9</v>
      </c>
      <c r="BW463" s="44">
        <v>1</v>
      </c>
      <c r="BX463" s="44" t="s">
        <v>1286</v>
      </c>
      <c r="BY463" s="44">
        <v>23</v>
      </c>
      <c r="BZ463" s="44">
        <v>20</v>
      </c>
      <c r="CA463" s="44">
        <v>22</v>
      </c>
      <c r="CB463" s="44">
        <v>19</v>
      </c>
      <c r="CC463" s="44">
        <v>20</v>
      </c>
      <c r="CD463" s="44">
        <v>18</v>
      </c>
      <c r="CE463" s="44">
        <v>19</v>
      </c>
      <c r="CF463" s="44">
        <v>18</v>
      </c>
    </row>
    <row r="464" spans="1:84">
      <c r="A464" s="44" t="s">
        <v>1</v>
      </c>
      <c r="B464" s="45" t="s">
        <v>621</v>
      </c>
      <c r="D464" s="46">
        <v>2.0833333333333332E-2</v>
      </c>
      <c r="O464" s="46">
        <v>1.0081018518518519E-2</v>
      </c>
      <c r="P464" s="47" t="s">
        <v>28</v>
      </c>
      <c r="Q464" s="47" t="s">
        <v>34</v>
      </c>
      <c r="U464" s="47" t="s">
        <v>29</v>
      </c>
      <c r="V464" s="44" t="s">
        <v>441</v>
      </c>
      <c r="Z464" s="46">
        <v>2.0833333333333332E-2</v>
      </c>
      <c r="AJ464" s="49">
        <v>42622</v>
      </c>
      <c r="AK464" s="60">
        <v>0.39999999999999997</v>
      </c>
      <c r="AL464" s="60">
        <f t="shared" si="36"/>
        <v>0.40277777777777779</v>
      </c>
      <c r="AM464" s="60">
        <f t="shared" si="37"/>
        <v>0.39583333333333331</v>
      </c>
      <c r="AN464" s="61" t="str">
        <f t="shared" si="38"/>
        <v>09/09/2016 09:40:00</v>
      </c>
      <c r="AO464" s="61" t="str">
        <f t="shared" si="39"/>
        <v>09/09/2016 09:30:00</v>
      </c>
      <c r="AP464" s="44">
        <f>VLOOKUP($AN464, [1]TableView_704030_20160816_20160!$D$2:$M$5095,3,FALSE)</f>
        <v>1014.59600829</v>
      </c>
      <c r="AQ464" s="44">
        <f>VLOOKUP($AN464, [1]TableView_704030_20160816_20160!$D$2:$M$5095,8,FALSE)</f>
        <v>18.9444444444444</v>
      </c>
      <c r="AR464" s="44">
        <f>VLOOKUP($AN464, [1]TableView_704030_20160816_20160!$D$2:$M$5095,10,FALSE)</f>
        <v>0</v>
      </c>
      <c r="AS464" s="44">
        <f>VLOOKUP($AN464, [1]TableView_704030_20160816_20160!$D$2:$M$5095,4,FALSE)</f>
        <v>88</v>
      </c>
      <c r="AT464" s="44">
        <f>VLOOKUP($AN464, [1]TableView_704030_20160816_20160!$D$2:$M$5095,6,FALSE)</f>
        <v>201</v>
      </c>
      <c r="AU464" s="44">
        <f>VLOOKUP($AN464, [1]TableView_704030_20160816_20160!$D$2:$M$5095,7,FALSE)</f>
        <v>4.3</v>
      </c>
      <c r="AV464" s="44">
        <f>VLOOKUP($AN464, [1]TableView_704030_20160816_20160!$D$2:$M$5095,2,FALSE)</f>
        <v>13</v>
      </c>
      <c r="AW464" s="44">
        <f>VLOOKUP($AO464, [2]aacb8965d69cc6fd1cb3a5cae9e8ae7!$C$6:$F$853,4,FALSE)</f>
        <v>2.9</v>
      </c>
      <c r="AX464" s="44">
        <v>1</v>
      </c>
      <c r="AY464" s="44" t="str">
        <f t="shared" si="40"/>
        <v>09/09/2016 1</v>
      </c>
      <c r="AZ464" s="44">
        <f>VLOOKUP($AY464, [3]Sheet1!$D$3:$T$89,2,FALSE)</f>
        <v>23</v>
      </c>
      <c r="BA464" s="44">
        <f>VLOOKUP($AY464, [3]Sheet1!$D$3:$T$89,3,FALSE)</f>
        <v>20</v>
      </c>
      <c r="BB464" s="44">
        <f>VLOOKUP($AY464, [3]Sheet1!$D$3:$T$89,6,FALSE)</f>
        <v>22</v>
      </c>
      <c r="BC464" s="44">
        <f>VLOOKUP($AY464, [3]Sheet1!$D$3:$T$89,7,FALSE)</f>
        <v>19</v>
      </c>
      <c r="BD464" s="44">
        <f>VLOOKUP($AY464, [3]Sheet1!$D$3:$T$89,10,FALSE)</f>
        <v>20</v>
      </c>
      <c r="BE464" s="44">
        <f>VLOOKUP($AY464, [3]Sheet1!$D$3:$T$89,11,FALSE)</f>
        <v>18</v>
      </c>
      <c r="BF464" s="44">
        <f>VLOOKUP($AY464, [3]Sheet1!$D$3:$T$89,14,FALSE)</f>
        <v>19</v>
      </c>
      <c r="BG464" s="44">
        <f>VLOOKUP($AY464, [3]Sheet1!$D$3:$T$89,15,FALSE)</f>
        <v>18</v>
      </c>
      <c r="BI464" s="49">
        <v>42622</v>
      </c>
      <c r="BJ464" s="50">
        <v>0.39999999999999997</v>
      </c>
      <c r="BK464" s="50">
        <v>0.40277777777777779</v>
      </c>
      <c r="BL464" s="50">
        <v>0.39583333333333331</v>
      </c>
      <c r="BM464" s="44" t="s">
        <v>1167</v>
      </c>
      <c r="BN464" s="44" t="s">
        <v>1285</v>
      </c>
      <c r="BO464" s="44">
        <v>1014.59600829</v>
      </c>
      <c r="BP464" s="44">
        <v>18.9444444444444</v>
      </c>
      <c r="BQ464" s="44">
        <v>0</v>
      </c>
      <c r="BR464" s="44">
        <v>88</v>
      </c>
      <c r="BS464" s="44">
        <v>201</v>
      </c>
      <c r="BT464" s="44">
        <v>4.3</v>
      </c>
      <c r="BU464" s="44">
        <v>13</v>
      </c>
      <c r="BV464" s="44">
        <v>2.9</v>
      </c>
      <c r="BW464" s="44">
        <v>1</v>
      </c>
      <c r="BX464" s="44" t="s">
        <v>1286</v>
      </c>
      <c r="BY464" s="44">
        <v>23</v>
      </c>
      <c r="BZ464" s="44">
        <v>20</v>
      </c>
      <c r="CA464" s="44">
        <v>22</v>
      </c>
      <c r="CB464" s="44">
        <v>19</v>
      </c>
      <c r="CC464" s="44">
        <v>20</v>
      </c>
      <c r="CD464" s="44">
        <v>18</v>
      </c>
      <c r="CE464" s="44">
        <v>19</v>
      </c>
      <c r="CF464" s="44">
        <v>18</v>
      </c>
    </row>
    <row r="465" spans="1:84">
      <c r="A465" s="44" t="s">
        <v>2</v>
      </c>
      <c r="B465" s="45" t="s">
        <v>20</v>
      </c>
      <c r="O465" s="46">
        <v>1.0104166666666668E-2</v>
      </c>
      <c r="P465" s="47" t="s">
        <v>28</v>
      </c>
      <c r="Q465" s="47" t="s">
        <v>34</v>
      </c>
      <c r="U465" s="47" t="s">
        <v>36</v>
      </c>
      <c r="AJ465" s="49">
        <v>42622</v>
      </c>
      <c r="AK465" s="60">
        <v>0.4</v>
      </c>
      <c r="AL465" s="60">
        <f t="shared" si="36"/>
        <v>0.40277777777777779</v>
      </c>
      <c r="AM465" s="60">
        <f t="shared" si="37"/>
        <v>0.39583333333333331</v>
      </c>
      <c r="AN465" s="61" t="str">
        <f t="shared" si="38"/>
        <v>09/09/2016 09:40:00</v>
      </c>
      <c r="AO465" s="61" t="str">
        <f t="shared" si="39"/>
        <v>09/09/2016 09:30:00</v>
      </c>
      <c r="AP465" s="44">
        <f>VLOOKUP($AN465, [1]TableView_704030_20160816_20160!$D$2:$M$5095,3,FALSE)</f>
        <v>1014.59600829</v>
      </c>
      <c r="AQ465" s="44">
        <f>VLOOKUP($AN465, [1]TableView_704030_20160816_20160!$D$2:$M$5095,8,FALSE)</f>
        <v>18.9444444444444</v>
      </c>
      <c r="AR465" s="44">
        <f>VLOOKUP($AN465, [1]TableView_704030_20160816_20160!$D$2:$M$5095,10,FALSE)</f>
        <v>0</v>
      </c>
      <c r="AS465" s="44">
        <f>VLOOKUP($AN465, [1]TableView_704030_20160816_20160!$D$2:$M$5095,4,FALSE)</f>
        <v>88</v>
      </c>
      <c r="AT465" s="44">
        <f>VLOOKUP($AN465, [1]TableView_704030_20160816_20160!$D$2:$M$5095,6,FALSE)</f>
        <v>201</v>
      </c>
      <c r="AU465" s="44">
        <f>VLOOKUP($AN465, [1]TableView_704030_20160816_20160!$D$2:$M$5095,7,FALSE)</f>
        <v>4.3</v>
      </c>
      <c r="AV465" s="44">
        <f>VLOOKUP($AN465, [1]TableView_704030_20160816_20160!$D$2:$M$5095,2,FALSE)</f>
        <v>13</v>
      </c>
      <c r="AW465" s="44">
        <f>VLOOKUP($AO465, [2]aacb8965d69cc6fd1cb3a5cae9e8ae7!$C$6:$F$853,4,FALSE)</f>
        <v>2.9</v>
      </c>
      <c r="AX465" s="44">
        <v>1</v>
      </c>
      <c r="AY465" s="44" t="str">
        <f t="shared" si="40"/>
        <v>09/09/2016 1</v>
      </c>
      <c r="AZ465" s="44">
        <f>VLOOKUP($AY465, [3]Sheet1!$D$3:$T$89,2,FALSE)</f>
        <v>23</v>
      </c>
      <c r="BA465" s="44">
        <f>VLOOKUP($AY465, [3]Sheet1!$D$3:$T$89,3,FALSE)</f>
        <v>20</v>
      </c>
      <c r="BB465" s="44">
        <f>VLOOKUP($AY465, [3]Sheet1!$D$3:$T$89,6,FALSE)</f>
        <v>22</v>
      </c>
      <c r="BC465" s="44">
        <f>VLOOKUP($AY465, [3]Sheet1!$D$3:$T$89,7,FALSE)</f>
        <v>19</v>
      </c>
      <c r="BD465" s="44">
        <f>VLOOKUP($AY465, [3]Sheet1!$D$3:$T$89,10,FALSE)</f>
        <v>20</v>
      </c>
      <c r="BE465" s="44">
        <f>VLOOKUP($AY465, [3]Sheet1!$D$3:$T$89,11,FALSE)</f>
        <v>18</v>
      </c>
      <c r="BF465" s="44">
        <f>VLOOKUP($AY465, [3]Sheet1!$D$3:$T$89,14,FALSE)</f>
        <v>19</v>
      </c>
      <c r="BG465" s="44">
        <f>VLOOKUP($AY465, [3]Sheet1!$D$3:$T$89,15,FALSE)</f>
        <v>18</v>
      </c>
      <c r="BI465" s="49">
        <v>42622</v>
      </c>
      <c r="BJ465" s="50">
        <v>0.4</v>
      </c>
      <c r="BK465" s="50">
        <v>0.40277777777777779</v>
      </c>
      <c r="BL465" s="50">
        <v>0.39583333333333331</v>
      </c>
      <c r="BM465" s="44" t="s">
        <v>1167</v>
      </c>
      <c r="BN465" s="44" t="s">
        <v>1285</v>
      </c>
      <c r="BO465" s="44">
        <v>1014.59600829</v>
      </c>
      <c r="BP465" s="44">
        <v>18.9444444444444</v>
      </c>
      <c r="BQ465" s="44">
        <v>0</v>
      </c>
      <c r="BR465" s="44">
        <v>88</v>
      </c>
      <c r="BS465" s="44">
        <v>201</v>
      </c>
      <c r="BT465" s="44">
        <v>4.3</v>
      </c>
      <c r="BU465" s="44">
        <v>13</v>
      </c>
      <c r="BV465" s="44">
        <v>2.9</v>
      </c>
      <c r="BW465" s="44">
        <v>1</v>
      </c>
      <c r="BX465" s="44" t="s">
        <v>1286</v>
      </c>
      <c r="BY465" s="44">
        <v>23</v>
      </c>
      <c r="BZ465" s="44">
        <v>20</v>
      </c>
      <c r="CA465" s="44">
        <v>22</v>
      </c>
      <c r="CB465" s="44">
        <v>19</v>
      </c>
      <c r="CC465" s="44">
        <v>20</v>
      </c>
      <c r="CD465" s="44">
        <v>18</v>
      </c>
      <c r="CE465" s="44">
        <v>19</v>
      </c>
      <c r="CF465" s="44">
        <v>18</v>
      </c>
    </row>
    <row r="466" spans="1:84">
      <c r="A466" s="44" t="s">
        <v>3</v>
      </c>
      <c r="B466" s="45" t="s">
        <v>474</v>
      </c>
      <c r="O466" s="46">
        <v>1.0300925925925927E-2</v>
      </c>
      <c r="P466" s="47" t="s">
        <v>28</v>
      </c>
      <c r="Q466" s="47" t="s">
        <v>35</v>
      </c>
      <c r="U466" s="47" t="s">
        <v>36</v>
      </c>
      <c r="AJ466" s="49">
        <v>42622</v>
      </c>
      <c r="AK466" s="60">
        <v>0.4</v>
      </c>
      <c r="AL466" s="60">
        <f t="shared" si="36"/>
        <v>0.40277777777777779</v>
      </c>
      <c r="AM466" s="60">
        <f t="shared" si="37"/>
        <v>0.39583333333333331</v>
      </c>
      <c r="AN466" s="61" t="str">
        <f t="shared" si="38"/>
        <v>09/09/2016 09:40:00</v>
      </c>
      <c r="AO466" s="61" t="str">
        <f t="shared" si="39"/>
        <v>09/09/2016 09:30:00</v>
      </c>
      <c r="AP466" s="44">
        <f>VLOOKUP($AN466, [1]TableView_704030_20160816_20160!$D$2:$M$5095,3,FALSE)</f>
        <v>1014.59600829</v>
      </c>
      <c r="AQ466" s="44">
        <f>VLOOKUP($AN466, [1]TableView_704030_20160816_20160!$D$2:$M$5095,8,FALSE)</f>
        <v>18.9444444444444</v>
      </c>
      <c r="AR466" s="44">
        <f>VLOOKUP($AN466, [1]TableView_704030_20160816_20160!$D$2:$M$5095,10,FALSE)</f>
        <v>0</v>
      </c>
      <c r="AS466" s="44">
        <f>VLOOKUP($AN466, [1]TableView_704030_20160816_20160!$D$2:$M$5095,4,FALSE)</f>
        <v>88</v>
      </c>
      <c r="AT466" s="44">
        <f>VLOOKUP($AN466, [1]TableView_704030_20160816_20160!$D$2:$M$5095,6,FALSE)</f>
        <v>201</v>
      </c>
      <c r="AU466" s="44">
        <f>VLOOKUP($AN466, [1]TableView_704030_20160816_20160!$D$2:$M$5095,7,FALSE)</f>
        <v>4.3</v>
      </c>
      <c r="AV466" s="44">
        <f>VLOOKUP($AN466, [1]TableView_704030_20160816_20160!$D$2:$M$5095,2,FALSE)</f>
        <v>13</v>
      </c>
      <c r="AW466" s="44">
        <f>VLOOKUP($AO466, [2]aacb8965d69cc6fd1cb3a5cae9e8ae7!$C$6:$F$853,4,FALSE)</f>
        <v>2.9</v>
      </c>
      <c r="AX466" s="44">
        <v>1</v>
      </c>
      <c r="AY466" s="44" t="str">
        <f t="shared" si="40"/>
        <v>09/09/2016 1</v>
      </c>
      <c r="AZ466" s="44">
        <f>VLOOKUP($AY466, [3]Sheet1!$D$3:$T$89,2,FALSE)</f>
        <v>23</v>
      </c>
      <c r="BA466" s="44">
        <f>VLOOKUP($AY466, [3]Sheet1!$D$3:$T$89,3,FALSE)</f>
        <v>20</v>
      </c>
      <c r="BB466" s="44">
        <f>VLOOKUP($AY466, [3]Sheet1!$D$3:$T$89,6,FALSE)</f>
        <v>22</v>
      </c>
      <c r="BC466" s="44">
        <f>VLOOKUP($AY466, [3]Sheet1!$D$3:$T$89,7,FALSE)</f>
        <v>19</v>
      </c>
      <c r="BD466" s="44">
        <f>VLOOKUP($AY466, [3]Sheet1!$D$3:$T$89,10,FALSE)</f>
        <v>20</v>
      </c>
      <c r="BE466" s="44">
        <f>VLOOKUP($AY466, [3]Sheet1!$D$3:$T$89,11,FALSE)</f>
        <v>18</v>
      </c>
      <c r="BF466" s="44">
        <f>VLOOKUP($AY466, [3]Sheet1!$D$3:$T$89,14,FALSE)</f>
        <v>19</v>
      </c>
      <c r="BG466" s="44">
        <f>VLOOKUP($AY466, [3]Sheet1!$D$3:$T$89,15,FALSE)</f>
        <v>18</v>
      </c>
      <c r="BI466" s="49">
        <v>42622</v>
      </c>
      <c r="BJ466" s="50">
        <v>0.4</v>
      </c>
      <c r="BK466" s="50">
        <v>0.40277777777777779</v>
      </c>
      <c r="BL466" s="50">
        <v>0.39583333333333331</v>
      </c>
      <c r="BM466" s="44" t="s">
        <v>1167</v>
      </c>
      <c r="BN466" s="44" t="s">
        <v>1285</v>
      </c>
      <c r="BO466" s="44">
        <v>1014.59600829</v>
      </c>
      <c r="BP466" s="44">
        <v>18.9444444444444</v>
      </c>
      <c r="BQ466" s="44">
        <v>0</v>
      </c>
      <c r="BR466" s="44">
        <v>88</v>
      </c>
      <c r="BS466" s="44">
        <v>201</v>
      </c>
      <c r="BT466" s="44">
        <v>4.3</v>
      </c>
      <c r="BU466" s="44">
        <v>13</v>
      </c>
      <c r="BV466" s="44">
        <v>2.9</v>
      </c>
      <c r="BW466" s="44">
        <v>1</v>
      </c>
      <c r="BX466" s="44" t="s">
        <v>1286</v>
      </c>
      <c r="BY466" s="44">
        <v>23</v>
      </c>
      <c r="BZ466" s="44">
        <v>20</v>
      </c>
      <c r="CA466" s="44">
        <v>22</v>
      </c>
      <c r="CB466" s="44">
        <v>19</v>
      </c>
      <c r="CC466" s="44">
        <v>20</v>
      </c>
      <c r="CD466" s="44">
        <v>18</v>
      </c>
      <c r="CE466" s="44">
        <v>19</v>
      </c>
      <c r="CF466" s="44">
        <v>18</v>
      </c>
    </row>
    <row r="467" spans="1:84">
      <c r="A467" s="44" t="s">
        <v>4</v>
      </c>
      <c r="B467" s="45" t="s">
        <v>22</v>
      </c>
      <c r="O467" s="46">
        <v>2.0833333333333332E-2</v>
      </c>
      <c r="AJ467" s="49">
        <v>42622</v>
      </c>
      <c r="AK467" s="60">
        <v>0.4</v>
      </c>
      <c r="AL467" s="60">
        <f t="shared" si="36"/>
        <v>0.40277777777777779</v>
      </c>
      <c r="AM467" s="60">
        <f t="shared" si="37"/>
        <v>0.39583333333333331</v>
      </c>
      <c r="AN467" s="61" t="str">
        <f t="shared" si="38"/>
        <v>09/09/2016 09:40:00</v>
      </c>
      <c r="AO467" s="61" t="str">
        <f t="shared" si="39"/>
        <v>09/09/2016 09:30:00</v>
      </c>
      <c r="AP467" s="44">
        <f>VLOOKUP($AN467, [1]TableView_704030_20160816_20160!$D$2:$M$5095,3,FALSE)</f>
        <v>1014.59600829</v>
      </c>
      <c r="AQ467" s="44">
        <f>VLOOKUP($AN467, [1]TableView_704030_20160816_20160!$D$2:$M$5095,8,FALSE)</f>
        <v>18.9444444444444</v>
      </c>
      <c r="AR467" s="44">
        <f>VLOOKUP($AN467, [1]TableView_704030_20160816_20160!$D$2:$M$5095,10,FALSE)</f>
        <v>0</v>
      </c>
      <c r="AS467" s="44">
        <f>VLOOKUP($AN467, [1]TableView_704030_20160816_20160!$D$2:$M$5095,4,FALSE)</f>
        <v>88</v>
      </c>
      <c r="AT467" s="44">
        <f>VLOOKUP($AN467, [1]TableView_704030_20160816_20160!$D$2:$M$5095,6,FALSE)</f>
        <v>201</v>
      </c>
      <c r="AU467" s="44">
        <f>VLOOKUP($AN467, [1]TableView_704030_20160816_20160!$D$2:$M$5095,7,FALSE)</f>
        <v>4.3</v>
      </c>
      <c r="AV467" s="44">
        <f>VLOOKUP($AN467, [1]TableView_704030_20160816_20160!$D$2:$M$5095,2,FALSE)</f>
        <v>13</v>
      </c>
      <c r="AW467" s="44">
        <f>VLOOKUP($AO467, [2]aacb8965d69cc6fd1cb3a5cae9e8ae7!$C$6:$F$853,4,FALSE)</f>
        <v>2.9</v>
      </c>
      <c r="AX467" s="44">
        <v>1</v>
      </c>
      <c r="AY467" s="44" t="str">
        <f t="shared" si="40"/>
        <v>09/09/2016 1</v>
      </c>
      <c r="AZ467" s="44">
        <f>VLOOKUP($AY467, [3]Sheet1!$D$3:$T$89,2,FALSE)</f>
        <v>23</v>
      </c>
      <c r="BA467" s="44">
        <f>VLOOKUP($AY467, [3]Sheet1!$D$3:$T$89,3,FALSE)</f>
        <v>20</v>
      </c>
      <c r="BB467" s="44">
        <f>VLOOKUP($AY467, [3]Sheet1!$D$3:$T$89,6,FALSE)</f>
        <v>22</v>
      </c>
      <c r="BC467" s="44">
        <f>VLOOKUP($AY467, [3]Sheet1!$D$3:$T$89,7,FALSE)</f>
        <v>19</v>
      </c>
      <c r="BD467" s="44">
        <f>VLOOKUP($AY467, [3]Sheet1!$D$3:$T$89,10,FALSE)</f>
        <v>20</v>
      </c>
      <c r="BE467" s="44">
        <f>VLOOKUP($AY467, [3]Sheet1!$D$3:$T$89,11,FALSE)</f>
        <v>18</v>
      </c>
      <c r="BF467" s="44">
        <f>VLOOKUP($AY467, [3]Sheet1!$D$3:$T$89,14,FALSE)</f>
        <v>19</v>
      </c>
      <c r="BG467" s="44">
        <f>VLOOKUP($AY467, [3]Sheet1!$D$3:$T$89,15,FALSE)</f>
        <v>18</v>
      </c>
      <c r="BI467" s="49">
        <v>42622</v>
      </c>
      <c r="BJ467" s="50">
        <v>0.4</v>
      </c>
      <c r="BK467" s="50">
        <v>0.40277777777777779</v>
      </c>
      <c r="BL467" s="50">
        <v>0.39583333333333331</v>
      </c>
      <c r="BM467" s="44" t="s">
        <v>1167</v>
      </c>
      <c r="BN467" s="44" t="s">
        <v>1285</v>
      </c>
      <c r="BO467" s="44">
        <v>1014.59600829</v>
      </c>
      <c r="BP467" s="44">
        <v>18.9444444444444</v>
      </c>
      <c r="BQ467" s="44">
        <v>0</v>
      </c>
      <c r="BR467" s="44">
        <v>88</v>
      </c>
      <c r="BS467" s="44">
        <v>201</v>
      </c>
      <c r="BT467" s="44">
        <v>4.3</v>
      </c>
      <c r="BU467" s="44">
        <v>13</v>
      </c>
      <c r="BV467" s="44">
        <v>2.9</v>
      </c>
      <c r="BW467" s="44">
        <v>1</v>
      </c>
      <c r="BX467" s="44" t="s">
        <v>1286</v>
      </c>
      <c r="BY467" s="44">
        <v>23</v>
      </c>
      <c r="BZ467" s="44">
        <v>20</v>
      </c>
      <c r="CA467" s="44">
        <v>22</v>
      </c>
      <c r="CB467" s="44">
        <v>19</v>
      </c>
      <c r="CC467" s="44">
        <v>20</v>
      </c>
      <c r="CD467" s="44">
        <v>18</v>
      </c>
      <c r="CE467" s="44">
        <v>19</v>
      </c>
      <c r="CF467" s="44">
        <v>18</v>
      </c>
    </row>
    <row r="468" spans="1:84">
      <c r="A468" s="44" t="s">
        <v>5</v>
      </c>
      <c r="B468" s="45" t="s">
        <v>233</v>
      </c>
      <c r="AJ468" s="49">
        <v>42622</v>
      </c>
      <c r="AK468" s="60">
        <v>0.4</v>
      </c>
      <c r="AL468" s="60">
        <f t="shared" si="36"/>
        <v>0.40277777777777779</v>
      </c>
      <c r="AM468" s="60">
        <f t="shared" si="37"/>
        <v>0.39583333333333331</v>
      </c>
      <c r="AN468" s="61" t="str">
        <f t="shared" si="38"/>
        <v>09/09/2016 09:40:00</v>
      </c>
      <c r="AO468" s="61" t="str">
        <f t="shared" si="39"/>
        <v>09/09/2016 09:30:00</v>
      </c>
      <c r="AP468" s="44">
        <f>VLOOKUP($AN468, [1]TableView_704030_20160816_20160!$D$2:$M$5095,3,FALSE)</f>
        <v>1014.59600829</v>
      </c>
      <c r="AQ468" s="44">
        <f>VLOOKUP($AN468, [1]TableView_704030_20160816_20160!$D$2:$M$5095,8,FALSE)</f>
        <v>18.9444444444444</v>
      </c>
      <c r="AR468" s="44">
        <f>VLOOKUP($AN468, [1]TableView_704030_20160816_20160!$D$2:$M$5095,10,FALSE)</f>
        <v>0</v>
      </c>
      <c r="AS468" s="44">
        <f>VLOOKUP($AN468, [1]TableView_704030_20160816_20160!$D$2:$M$5095,4,FALSE)</f>
        <v>88</v>
      </c>
      <c r="AT468" s="44">
        <f>VLOOKUP($AN468, [1]TableView_704030_20160816_20160!$D$2:$M$5095,6,FALSE)</f>
        <v>201</v>
      </c>
      <c r="AU468" s="44">
        <f>VLOOKUP($AN468, [1]TableView_704030_20160816_20160!$D$2:$M$5095,7,FALSE)</f>
        <v>4.3</v>
      </c>
      <c r="AV468" s="44">
        <f>VLOOKUP($AN468, [1]TableView_704030_20160816_20160!$D$2:$M$5095,2,FALSE)</f>
        <v>13</v>
      </c>
      <c r="AW468" s="44">
        <f>VLOOKUP($AO468, [2]aacb8965d69cc6fd1cb3a5cae9e8ae7!$C$6:$F$853,4,FALSE)</f>
        <v>2.9</v>
      </c>
      <c r="AX468" s="44">
        <v>1</v>
      </c>
      <c r="AY468" s="44" t="str">
        <f t="shared" si="40"/>
        <v>09/09/2016 1</v>
      </c>
      <c r="AZ468" s="44">
        <f>VLOOKUP($AY468, [3]Sheet1!$D$3:$T$89,2,FALSE)</f>
        <v>23</v>
      </c>
      <c r="BA468" s="44">
        <f>VLOOKUP($AY468, [3]Sheet1!$D$3:$T$89,3,FALSE)</f>
        <v>20</v>
      </c>
      <c r="BB468" s="44">
        <f>VLOOKUP($AY468, [3]Sheet1!$D$3:$T$89,6,FALSE)</f>
        <v>22</v>
      </c>
      <c r="BC468" s="44">
        <f>VLOOKUP($AY468, [3]Sheet1!$D$3:$T$89,7,FALSE)</f>
        <v>19</v>
      </c>
      <c r="BD468" s="44">
        <f>VLOOKUP($AY468, [3]Sheet1!$D$3:$T$89,10,FALSE)</f>
        <v>20</v>
      </c>
      <c r="BE468" s="44">
        <f>VLOOKUP($AY468, [3]Sheet1!$D$3:$T$89,11,FALSE)</f>
        <v>18</v>
      </c>
      <c r="BF468" s="44">
        <f>VLOOKUP($AY468, [3]Sheet1!$D$3:$T$89,14,FALSE)</f>
        <v>19</v>
      </c>
      <c r="BG468" s="44">
        <f>VLOOKUP($AY468, [3]Sheet1!$D$3:$T$89,15,FALSE)</f>
        <v>18</v>
      </c>
      <c r="BI468" s="49">
        <v>42622</v>
      </c>
      <c r="BJ468" s="50">
        <v>0.4</v>
      </c>
      <c r="BK468" s="50">
        <v>0.40277777777777779</v>
      </c>
      <c r="BL468" s="50">
        <v>0.39583333333333331</v>
      </c>
      <c r="BM468" s="44" t="s">
        <v>1167</v>
      </c>
      <c r="BN468" s="44" t="s">
        <v>1285</v>
      </c>
      <c r="BO468" s="44">
        <v>1014.59600829</v>
      </c>
      <c r="BP468" s="44">
        <v>18.9444444444444</v>
      </c>
      <c r="BQ468" s="44">
        <v>0</v>
      </c>
      <c r="BR468" s="44">
        <v>88</v>
      </c>
      <c r="BS468" s="44">
        <v>201</v>
      </c>
      <c r="BT468" s="44">
        <v>4.3</v>
      </c>
      <c r="BU468" s="44">
        <v>13</v>
      </c>
      <c r="BV468" s="44">
        <v>2.9</v>
      </c>
      <c r="BW468" s="44">
        <v>1</v>
      </c>
      <c r="BX468" s="44" t="s">
        <v>1286</v>
      </c>
      <c r="BY468" s="44">
        <v>23</v>
      </c>
      <c r="BZ468" s="44">
        <v>20</v>
      </c>
      <c r="CA468" s="44">
        <v>22</v>
      </c>
      <c r="CB468" s="44">
        <v>19</v>
      </c>
      <c r="CC468" s="44">
        <v>20</v>
      </c>
      <c r="CD468" s="44">
        <v>18</v>
      </c>
      <c r="CE468" s="44">
        <v>19</v>
      </c>
      <c r="CF468" s="44">
        <v>18</v>
      </c>
    </row>
    <row r="469" spans="1:84">
      <c r="A469" s="44" t="s">
        <v>6</v>
      </c>
      <c r="B469" s="45" t="s">
        <v>622</v>
      </c>
      <c r="AJ469" s="49">
        <v>42622</v>
      </c>
      <c r="AK469" s="60">
        <v>0.4</v>
      </c>
      <c r="AL469" s="60">
        <f t="shared" si="36"/>
        <v>0.40277777777777779</v>
      </c>
      <c r="AM469" s="60">
        <f t="shared" si="37"/>
        <v>0.39583333333333331</v>
      </c>
      <c r="AN469" s="61" t="str">
        <f t="shared" si="38"/>
        <v>09/09/2016 09:40:00</v>
      </c>
      <c r="AO469" s="61" t="str">
        <f t="shared" si="39"/>
        <v>09/09/2016 09:30:00</v>
      </c>
      <c r="AP469" s="44">
        <f>VLOOKUP($AN469, [1]TableView_704030_20160816_20160!$D$2:$M$5095,3,FALSE)</f>
        <v>1014.59600829</v>
      </c>
      <c r="AQ469" s="44">
        <f>VLOOKUP($AN469, [1]TableView_704030_20160816_20160!$D$2:$M$5095,8,FALSE)</f>
        <v>18.9444444444444</v>
      </c>
      <c r="AR469" s="44">
        <f>VLOOKUP($AN469, [1]TableView_704030_20160816_20160!$D$2:$M$5095,10,FALSE)</f>
        <v>0</v>
      </c>
      <c r="AS469" s="44">
        <f>VLOOKUP($AN469, [1]TableView_704030_20160816_20160!$D$2:$M$5095,4,FALSE)</f>
        <v>88</v>
      </c>
      <c r="AT469" s="44">
        <f>VLOOKUP($AN469, [1]TableView_704030_20160816_20160!$D$2:$M$5095,6,FALSE)</f>
        <v>201</v>
      </c>
      <c r="AU469" s="44">
        <f>VLOOKUP($AN469, [1]TableView_704030_20160816_20160!$D$2:$M$5095,7,FALSE)</f>
        <v>4.3</v>
      </c>
      <c r="AV469" s="44">
        <f>VLOOKUP($AN469, [1]TableView_704030_20160816_20160!$D$2:$M$5095,2,FALSE)</f>
        <v>13</v>
      </c>
      <c r="AW469" s="44">
        <f>VLOOKUP($AO469, [2]aacb8965d69cc6fd1cb3a5cae9e8ae7!$C$6:$F$853,4,FALSE)</f>
        <v>2.9</v>
      </c>
      <c r="AX469" s="44">
        <v>1</v>
      </c>
      <c r="AY469" s="44" t="str">
        <f t="shared" si="40"/>
        <v>09/09/2016 1</v>
      </c>
      <c r="AZ469" s="44">
        <f>VLOOKUP($AY469, [3]Sheet1!$D$3:$T$89,2,FALSE)</f>
        <v>23</v>
      </c>
      <c r="BA469" s="44">
        <f>VLOOKUP($AY469, [3]Sheet1!$D$3:$T$89,3,FALSE)</f>
        <v>20</v>
      </c>
      <c r="BB469" s="44">
        <f>VLOOKUP($AY469, [3]Sheet1!$D$3:$T$89,6,FALSE)</f>
        <v>22</v>
      </c>
      <c r="BC469" s="44">
        <f>VLOOKUP($AY469, [3]Sheet1!$D$3:$T$89,7,FALSE)</f>
        <v>19</v>
      </c>
      <c r="BD469" s="44">
        <f>VLOOKUP($AY469, [3]Sheet1!$D$3:$T$89,10,FALSE)</f>
        <v>20</v>
      </c>
      <c r="BE469" s="44">
        <f>VLOOKUP($AY469, [3]Sheet1!$D$3:$T$89,11,FALSE)</f>
        <v>18</v>
      </c>
      <c r="BF469" s="44">
        <f>VLOOKUP($AY469, [3]Sheet1!$D$3:$T$89,14,FALSE)</f>
        <v>19</v>
      </c>
      <c r="BG469" s="44">
        <f>VLOOKUP($AY469, [3]Sheet1!$D$3:$T$89,15,FALSE)</f>
        <v>18</v>
      </c>
      <c r="BI469" s="49">
        <v>42622</v>
      </c>
      <c r="BJ469" s="50">
        <v>0.4</v>
      </c>
      <c r="BK469" s="50">
        <v>0.40277777777777779</v>
      </c>
      <c r="BL469" s="50">
        <v>0.39583333333333331</v>
      </c>
      <c r="BM469" s="44" t="s">
        <v>1167</v>
      </c>
      <c r="BN469" s="44" t="s">
        <v>1285</v>
      </c>
      <c r="BO469" s="44">
        <v>1014.59600829</v>
      </c>
      <c r="BP469" s="44">
        <v>18.9444444444444</v>
      </c>
      <c r="BQ469" s="44">
        <v>0</v>
      </c>
      <c r="BR469" s="44">
        <v>88</v>
      </c>
      <c r="BS469" s="44">
        <v>201</v>
      </c>
      <c r="BT469" s="44">
        <v>4.3</v>
      </c>
      <c r="BU469" s="44">
        <v>13</v>
      </c>
      <c r="BV469" s="44">
        <v>2.9</v>
      </c>
      <c r="BW469" s="44">
        <v>1</v>
      </c>
      <c r="BX469" s="44" t="s">
        <v>1286</v>
      </c>
      <c r="BY469" s="44">
        <v>23</v>
      </c>
      <c r="BZ469" s="44">
        <v>20</v>
      </c>
      <c r="CA469" s="44">
        <v>22</v>
      </c>
      <c r="CB469" s="44">
        <v>19</v>
      </c>
      <c r="CC469" s="44">
        <v>20</v>
      </c>
      <c r="CD469" s="44">
        <v>18</v>
      </c>
      <c r="CE469" s="44">
        <v>19</v>
      </c>
      <c r="CF469" s="44">
        <v>18</v>
      </c>
    </row>
    <row r="470" spans="1:84">
      <c r="A470" s="44" t="s">
        <v>7</v>
      </c>
      <c r="AJ470" s="49">
        <v>42622</v>
      </c>
      <c r="AK470" s="60">
        <v>0.4</v>
      </c>
      <c r="AL470" s="60">
        <f t="shared" si="36"/>
        <v>0.40277777777777779</v>
      </c>
      <c r="AM470" s="60">
        <f t="shared" si="37"/>
        <v>0.39583333333333331</v>
      </c>
      <c r="AN470" s="61" t="str">
        <f t="shared" si="38"/>
        <v>09/09/2016 09:40:00</v>
      </c>
      <c r="AO470" s="61" t="str">
        <f t="shared" si="39"/>
        <v>09/09/2016 09:30:00</v>
      </c>
      <c r="AP470" s="44">
        <f>VLOOKUP($AN470, [1]TableView_704030_20160816_20160!$D$2:$M$5095,3,FALSE)</f>
        <v>1014.59600829</v>
      </c>
      <c r="AQ470" s="44">
        <f>VLOOKUP($AN470, [1]TableView_704030_20160816_20160!$D$2:$M$5095,8,FALSE)</f>
        <v>18.9444444444444</v>
      </c>
      <c r="AR470" s="44">
        <f>VLOOKUP($AN470, [1]TableView_704030_20160816_20160!$D$2:$M$5095,10,FALSE)</f>
        <v>0</v>
      </c>
      <c r="AS470" s="44">
        <f>VLOOKUP($AN470, [1]TableView_704030_20160816_20160!$D$2:$M$5095,4,FALSE)</f>
        <v>88</v>
      </c>
      <c r="AT470" s="44">
        <f>VLOOKUP($AN470, [1]TableView_704030_20160816_20160!$D$2:$M$5095,6,FALSE)</f>
        <v>201</v>
      </c>
      <c r="AU470" s="44">
        <f>VLOOKUP($AN470, [1]TableView_704030_20160816_20160!$D$2:$M$5095,7,FALSE)</f>
        <v>4.3</v>
      </c>
      <c r="AV470" s="44">
        <f>VLOOKUP($AN470, [1]TableView_704030_20160816_20160!$D$2:$M$5095,2,FALSE)</f>
        <v>13</v>
      </c>
      <c r="AW470" s="44">
        <f>VLOOKUP($AO470, [2]aacb8965d69cc6fd1cb3a5cae9e8ae7!$C$6:$F$853,4,FALSE)</f>
        <v>2.9</v>
      </c>
      <c r="AX470" s="44">
        <v>1</v>
      </c>
      <c r="AY470" s="44" t="str">
        <f t="shared" si="40"/>
        <v>09/09/2016 1</v>
      </c>
      <c r="AZ470" s="44">
        <f>VLOOKUP($AY470, [3]Sheet1!$D$3:$T$89,2,FALSE)</f>
        <v>23</v>
      </c>
      <c r="BA470" s="44">
        <f>VLOOKUP($AY470, [3]Sheet1!$D$3:$T$89,3,FALSE)</f>
        <v>20</v>
      </c>
      <c r="BB470" s="44">
        <f>VLOOKUP($AY470, [3]Sheet1!$D$3:$T$89,6,FALSE)</f>
        <v>22</v>
      </c>
      <c r="BC470" s="44">
        <f>VLOOKUP($AY470, [3]Sheet1!$D$3:$T$89,7,FALSE)</f>
        <v>19</v>
      </c>
      <c r="BD470" s="44">
        <f>VLOOKUP($AY470, [3]Sheet1!$D$3:$T$89,10,FALSE)</f>
        <v>20</v>
      </c>
      <c r="BE470" s="44">
        <f>VLOOKUP($AY470, [3]Sheet1!$D$3:$T$89,11,FALSE)</f>
        <v>18</v>
      </c>
      <c r="BF470" s="44">
        <f>VLOOKUP($AY470, [3]Sheet1!$D$3:$T$89,14,FALSE)</f>
        <v>19</v>
      </c>
      <c r="BG470" s="44">
        <f>VLOOKUP($AY470, [3]Sheet1!$D$3:$T$89,15,FALSE)</f>
        <v>18</v>
      </c>
      <c r="BI470" s="49">
        <v>42622</v>
      </c>
      <c r="BJ470" s="50">
        <v>0.4</v>
      </c>
      <c r="BK470" s="50">
        <v>0.40277777777777779</v>
      </c>
      <c r="BL470" s="50">
        <v>0.39583333333333331</v>
      </c>
      <c r="BM470" s="44" t="s">
        <v>1167</v>
      </c>
      <c r="BN470" s="44" t="s">
        <v>1285</v>
      </c>
      <c r="BO470" s="44">
        <v>1014.59600829</v>
      </c>
      <c r="BP470" s="44">
        <v>18.9444444444444</v>
      </c>
      <c r="BQ470" s="44">
        <v>0</v>
      </c>
      <c r="BR470" s="44">
        <v>88</v>
      </c>
      <c r="BS470" s="44">
        <v>201</v>
      </c>
      <c r="BT470" s="44">
        <v>4.3</v>
      </c>
      <c r="BU470" s="44">
        <v>13</v>
      </c>
      <c r="BV470" s="44">
        <v>2.9</v>
      </c>
      <c r="BW470" s="44">
        <v>1</v>
      </c>
      <c r="BX470" s="44" t="s">
        <v>1286</v>
      </c>
      <c r="BY470" s="44">
        <v>23</v>
      </c>
      <c r="BZ470" s="44">
        <v>20</v>
      </c>
      <c r="CA470" s="44">
        <v>22</v>
      </c>
      <c r="CB470" s="44">
        <v>19</v>
      </c>
      <c r="CC470" s="44">
        <v>20</v>
      </c>
      <c r="CD470" s="44">
        <v>18</v>
      </c>
      <c r="CE470" s="44">
        <v>19</v>
      </c>
      <c r="CF470" s="44">
        <v>18</v>
      </c>
    </row>
    <row r="471" spans="1:84" s="28" customFormat="1">
      <c r="B471" s="51"/>
      <c r="D471" s="52"/>
      <c r="E471" s="53"/>
      <c r="F471" s="53"/>
      <c r="G471" s="53"/>
      <c r="H471" s="53"/>
      <c r="I471" s="53"/>
      <c r="M471" s="54"/>
      <c r="O471" s="52"/>
      <c r="P471" s="53"/>
      <c r="Q471" s="53"/>
      <c r="R471" s="53"/>
      <c r="S471" s="53"/>
      <c r="T471" s="53"/>
      <c r="U471" s="53"/>
      <c r="X471" s="54"/>
      <c r="Z471" s="52"/>
      <c r="AA471" s="53"/>
      <c r="AB471" s="53"/>
      <c r="AC471" s="53"/>
      <c r="AD471" s="53"/>
      <c r="AE471" s="53"/>
      <c r="AF471" s="53"/>
      <c r="AJ471" s="49">
        <v>42622</v>
      </c>
      <c r="AK471" s="60">
        <v>0.4</v>
      </c>
      <c r="AL471" s="60">
        <f t="shared" si="36"/>
        <v>0.40277777777777779</v>
      </c>
      <c r="AM471" s="60">
        <f t="shared" si="37"/>
        <v>0.39583333333333331</v>
      </c>
      <c r="AN471" s="61" t="str">
        <f t="shared" si="38"/>
        <v>09/09/2016 09:40:00</v>
      </c>
      <c r="AO471" s="61" t="str">
        <f t="shared" si="39"/>
        <v>09/09/2016 09:30:00</v>
      </c>
      <c r="AP471" s="44">
        <f>VLOOKUP($AN471, [1]TableView_704030_20160816_20160!$D$2:$M$5095,3,FALSE)</f>
        <v>1014.59600829</v>
      </c>
      <c r="AQ471" s="44">
        <f>VLOOKUP($AN471, [1]TableView_704030_20160816_20160!$D$2:$M$5095,8,FALSE)</f>
        <v>18.9444444444444</v>
      </c>
      <c r="AR471" s="44">
        <f>VLOOKUP($AN471, [1]TableView_704030_20160816_20160!$D$2:$M$5095,10,FALSE)</f>
        <v>0</v>
      </c>
      <c r="AS471" s="44">
        <f>VLOOKUP($AN471, [1]TableView_704030_20160816_20160!$D$2:$M$5095,4,FALSE)</f>
        <v>88</v>
      </c>
      <c r="AT471" s="44">
        <f>VLOOKUP($AN471, [1]TableView_704030_20160816_20160!$D$2:$M$5095,6,FALSE)</f>
        <v>201</v>
      </c>
      <c r="AU471" s="44">
        <f>VLOOKUP($AN471, [1]TableView_704030_20160816_20160!$D$2:$M$5095,7,FALSE)</f>
        <v>4.3</v>
      </c>
      <c r="AV471" s="44">
        <f>VLOOKUP($AN471, [1]TableView_704030_20160816_20160!$D$2:$M$5095,2,FALSE)</f>
        <v>13</v>
      </c>
      <c r="AW471" s="44">
        <f>VLOOKUP($AO471, [2]aacb8965d69cc6fd1cb3a5cae9e8ae7!$C$6:$F$853,4,FALSE)</f>
        <v>2.9</v>
      </c>
      <c r="AX471" s="44">
        <v>1</v>
      </c>
      <c r="AY471" s="44" t="str">
        <f t="shared" si="40"/>
        <v>09/09/2016 1</v>
      </c>
      <c r="AZ471" s="44">
        <f>VLOOKUP($AY471, [3]Sheet1!$D$3:$T$89,2,FALSE)</f>
        <v>23</v>
      </c>
      <c r="BA471" s="44">
        <f>VLOOKUP($AY471, [3]Sheet1!$D$3:$T$89,3,FALSE)</f>
        <v>20</v>
      </c>
      <c r="BB471" s="44">
        <f>VLOOKUP($AY471, [3]Sheet1!$D$3:$T$89,6,FALSE)</f>
        <v>22</v>
      </c>
      <c r="BC471" s="44">
        <f>VLOOKUP($AY471, [3]Sheet1!$D$3:$T$89,7,FALSE)</f>
        <v>19</v>
      </c>
      <c r="BD471" s="44">
        <f>VLOOKUP($AY471, [3]Sheet1!$D$3:$T$89,10,FALSE)</f>
        <v>20</v>
      </c>
      <c r="BE471" s="44">
        <f>VLOOKUP($AY471, [3]Sheet1!$D$3:$T$89,11,FALSE)</f>
        <v>18</v>
      </c>
      <c r="BF471" s="44">
        <f>VLOOKUP($AY471, [3]Sheet1!$D$3:$T$89,14,FALSE)</f>
        <v>19</v>
      </c>
      <c r="BG471" s="44">
        <f>VLOOKUP($AY471, [3]Sheet1!$D$3:$T$89,15,FALSE)</f>
        <v>18</v>
      </c>
      <c r="BI471" s="58">
        <v>42622</v>
      </c>
      <c r="BJ471" s="59">
        <v>0.4</v>
      </c>
      <c r="BK471" s="59">
        <v>0.40277777777777779</v>
      </c>
      <c r="BL471" s="59">
        <v>0.39583333333333331</v>
      </c>
      <c r="BM471" s="28" t="s">
        <v>1167</v>
      </c>
      <c r="BN471" s="28" t="s">
        <v>1285</v>
      </c>
      <c r="BO471" s="28">
        <v>1014.59600829</v>
      </c>
      <c r="BP471" s="28">
        <v>18.9444444444444</v>
      </c>
      <c r="BQ471" s="28">
        <v>0</v>
      </c>
      <c r="BR471" s="28">
        <v>88</v>
      </c>
      <c r="BS471" s="28">
        <v>201</v>
      </c>
      <c r="BT471" s="28">
        <v>4.3</v>
      </c>
      <c r="BU471" s="28">
        <v>13</v>
      </c>
      <c r="BV471" s="28">
        <v>2.9</v>
      </c>
      <c r="BW471" s="28">
        <v>1</v>
      </c>
      <c r="BX471" s="28" t="s">
        <v>1286</v>
      </c>
      <c r="BY471" s="28">
        <v>23</v>
      </c>
      <c r="BZ471" s="28">
        <v>20</v>
      </c>
      <c r="CA471" s="28">
        <v>22</v>
      </c>
      <c r="CB471" s="28">
        <v>19</v>
      </c>
      <c r="CC471" s="28">
        <v>20</v>
      </c>
      <c r="CD471" s="28">
        <v>18</v>
      </c>
      <c r="CE471" s="28">
        <v>19</v>
      </c>
      <c r="CF471" s="28">
        <v>18</v>
      </c>
    </row>
    <row r="472" spans="1:84">
      <c r="A472" s="44" t="s">
        <v>0</v>
      </c>
      <c r="B472" s="45" t="s">
        <v>620</v>
      </c>
      <c r="D472" s="46">
        <v>0</v>
      </c>
      <c r="E472" s="47" t="s">
        <v>79</v>
      </c>
      <c r="F472" s="13" t="s">
        <v>342</v>
      </c>
      <c r="J472" s="44" t="s">
        <v>36</v>
      </c>
      <c r="K472" s="44" t="s">
        <v>629</v>
      </c>
      <c r="O472" s="46">
        <v>0</v>
      </c>
      <c r="P472" s="47" t="s">
        <v>32</v>
      </c>
      <c r="Z472" s="46">
        <v>0</v>
      </c>
      <c r="AA472" s="47" t="s">
        <v>32</v>
      </c>
      <c r="AJ472" s="49">
        <v>42622</v>
      </c>
      <c r="AK472" s="60">
        <v>0.7402777777777777</v>
      </c>
      <c r="AL472" s="60">
        <f t="shared" si="36"/>
        <v>0.74305555555555558</v>
      </c>
      <c r="AM472" s="60">
        <f t="shared" si="37"/>
        <v>0.75</v>
      </c>
      <c r="AN472" s="61" t="str">
        <f t="shared" si="38"/>
        <v>09/09/2016 17:50:00</v>
      </c>
      <c r="AO472" s="61" t="str">
        <f t="shared" si="39"/>
        <v>09/09/2016 18:00:00</v>
      </c>
      <c r="AP472" s="44">
        <f>VLOOKUP($AN472, [1]TableView_704030_20160816_20160!$D$2:$M$5095,3,FALSE)</f>
        <v>1012.66576656</v>
      </c>
      <c r="AQ472" s="44">
        <f>VLOOKUP($AN472, [1]TableView_704030_20160816_20160!$D$2:$M$5095,8,FALSE)</f>
        <v>19.3333333333333</v>
      </c>
      <c r="AR472" s="44">
        <f>VLOOKUP($AN472, [1]TableView_704030_20160816_20160!$D$2:$M$5095,10,FALSE)</f>
        <v>0.254</v>
      </c>
      <c r="AS472" s="44">
        <f>VLOOKUP($AN472, [1]TableView_704030_20160816_20160!$D$2:$M$5095,4,FALSE)</f>
        <v>86</v>
      </c>
      <c r="AT472" s="44">
        <f>VLOOKUP($AN472, [1]TableView_704030_20160816_20160!$D$2:$M$5095,6,FALSE)</f>
        <v>186</v>
      </c>
      <c r="AU472" s="44">
        <f>VLOOKUP($AN472, [1]TableView_704030_20160816_20160!$D$2:$M$5095,7,FALSE)</f>
        <v>4.4000000000000004</v>
      </c>
      <c r="AV472" s="44">
        <f>VLOOKUP($AN472, [1]TableView_704030_20160816_20160!$D$2:$M$5095,2,FALSE)</f>
        <v>10.4</v>
      </c>
      <c r="AW472" s="44">
        <f>VLOOKUP($AO472, [2]aacb8965d69cc6fd1cb3a5cae9e8ae7!$C$6:$F$853,4,FALSE)</f>
        <v>0</v>
      </c>
      <c r="AX472" s="44">
        <v>4</v>
      </c>
      <c r="AY472" s="44" t="str">
        <f t="shared" si="40"/>
        <v>09/09/2016 4</v>
      </c>
      <c r="AZ472" s="44">
        <f>VLOOKUP($AY472, [3]Sheet1!$D$3:$T$89,2,FALSE)</f>
        <v>20</v>
      </c>
      <c r="BA472" s="44">
        <f>VLOOKUP($AY472, [3]Sheet1!$D$3:$T$89,3,FALSE)</f>
        <v>19</v>
      </c>
      <c r="BB472" s="44">
        <f>VLOOKUP($AY472, [3]Sheet1!$D$3:$T$89,6,FALSE)</f>
        <v>20</v>
      </c>
      <c r="BC472" s="44">
        <f>VLOOKUP($AY472, [3]Sheet1!$D$3:$T$89,7,FALSE)</f>
        <v>19</v>
      </c>
      <c r="BD472" s="44">
        <f>VLOOKUP($AY472, [3]Sheet1!$D$3:$T$89,10,FALSE)</f>
        <v>20</v>
      </c>
      <c r="BE472" s="44">
        <f>VLOOKUP($AY472, [3]Sheet1!$D$3:$T$89,11,FALSE)</f>
        <v>19</v>
      </c>
      <c r="BF472" s="44">
        <f>VLOOKUP($AY472, [3]Sheet1!$D$3:$T$89,14,FALSE)</f>
        <v>20</v>
      </c>
      <c r="BG472" s="44">
        <f>VLOOKUP($AY472, [3]Sheet1!$D$3:$T$89,15,FALSE)</f>
        <v>19</v>
      </c>
      <c r="BI472" s="49">
        <v>42622</v>
      </c>
      <c r="BJ472" s="50">
        <v>0.7402777777777777</v>
      </c>
      <c r="BK472" s="50">
        <v>0.74305555555555558</v>
      </c>
      <c r="BL472" s="50">
        <v>0.75</v>
      </c>
      <c r="BM472" s="44" t="s">
        <v>1168</v>
      </c>
      <c r="BN472" s="44" t="s">
        <v>1287</v>
      </c>
      <c r="BO472" s="44">
        <v>1012.66576656</v>
      </c>
      <c r="BP472" s="44">
        <v>19.3333333333333</v>
      </c>
      <c r="BQ472" s="44">
        <v>0.254</v>
      </c>
      <c r="BR472" s="44">
        <v>86</v>
      </c>
      <c r="BS472" s="44">
        <v>186</v>
      </c>
      <c r="BT472" s="44">
        <v>4.4000000000000004</v>
      </c>
      <c r="BU472" s="44">
        <v>10.4</v>
      </c>
      <c r="BV472" s="44">
        <v>0</v>
      </c>
      <c r="BW472" s="44">
        <v>4</v>
      </c>
      <c r="BX472" s="44" t="s">
        <v>1288</v>
      </c>
      <c r="BY472" s="44">
        <v>20</v>
      </c>
      <c r="BZ472" s="44">
        <v>19</v>
      </c>
      <c r="CA472" s="44">
        <v>20</v>
      </c>
      <c r="CB472" s="44">
        <v>19</v>
      </c>
      <c r="CC472" s="44">
        <v>20</v>
      </c>
      <c r="CD472" s="44">
        <v>19</v>
      </c>
      <c r="CE472" s="44">
        <v>20</v>
      </c>
      <c r="CF472" s="44">
        <v>19</v>
      </c>
    </row>
    <row r="473" spans="1:84">
      <c r="A473" s="44" t="s">
        <v>1</v>
      </c>
      <c r="B473" s="45" t="s">
        <v>627</v>
      </c>
      <c r="D473" s="46">
        <v>2.0833333333333332E-2</v>
      </c>
      <c r="O473" s="46">
        <v>2.0833333333333332E-2</v>
      </c>
      <c r="Z473" s="46">
        <v>3.4722222222222224E-4</v>
      </c>
      <c r="AJ473" s="49">
        <v>42622</v>
      </c>
      <c r="AK473" s="60">
        <v>0.7402777777777777</v>
      </c>
      <c r="AL473" s="60">
        <f t="shared" si="36"/>
        <v>0.74305555555555558</v>
      </c>
      <c r="AM473" s="60">
        <f t="shared" si="37"/>
        <v>0.75</v>
      </c>
      <c r="AN473" s="61" t="str">
        <f t="shared" si="38"/>
        <v>09/09/2016 17:50:00</v>
      </c>
      <c r="AO473" s="61" t="str">
        <f t="shared" si="39"/>
        <v>09/09/2016 18:00:00</v>
      </c>
      <c r="AP473" s="44">
        <f>VLOOKUP($AN473, [1]TableView_704030_20160816_20160!$D$2:$M$5095,3,FALSE)</f>
        <v>1012.66576656</v>
      </c>
      <c r="AQ473" s="44">
        <f>VLOOKUP($AN473, [1]TableView_704030_20160816_20160!$D$2:$M$5095,8,FALSE)</f>
        <v>19.3333333333333</v>
      </c>
      <c r="AR473" s="44">
        <f>VLOOKUP($AN473, [1]TableView_704030_20160816_20160!$D$2:$M$5095,10,FALSE)</f>
        <v>0.254</v>
      </c>
      <c r="AS473" s="44">
        <f>VLOOKUP($AN473, [1]TableView_704030_20160816_20160!$D$2:$M$5095,4,FALSE)</f>
        <v>86</v>
      </c>
      <c r="AT473" s="44">
        <f>VLOOKUP($AN473, [1]TableView_704030_20160816_20160!$D$2:$M$5095,6,FALSE)</f>
        <v>186</v>
      </c>
      <c r="AU473" s="44">
        <f>VLOOKUP($AN473, [1]TableView_704030_20160816_20160!$D$2:$M$5095,7,FALSE)</f>
        <v>4.4000000000000004</v>
      </c>
      <c r="AV473" s="44">
        <f>VLOOKUP($AN473, [1]TableView_704030_20160816_20160!$D$2:$M$5095,2,FALSE)</f>
        <v>10.4</v>
      </c>
      <c r="AW473" s="44">
        <f>VLOOKUP($AO473, [2]aacb8965d69cc6fd1cb3a5cae9e8ae7!$C$6:$F$853,4,FALSE)</f>
        <v>0</v>
      </c>
      <c r="AX473" s="44">
        <v>4</v>
      </c>
      <c r="AY473" s="44" t="str">
        <f t="shared" si="40"/>
        <v>09/09/2016 4</v>
      </c>
      <c r="AZ473" s="44">
        <f>VLOOKUP($AY473, [3]Sheet1!$D$3:$T$89,2,FALSE)</f>
        <v>20</v>
      </c>
      <c r="BA473" s="44">
        <f>VLOOKUP($AY473, [3]Sheet1!$D$3:$T$89,3,FALSE)</f>
        <v>19</v>
      </c>
      <c r="BB473" s="44">
        <f>VLOOKUP($AY473, [3]Sheet1!$D$3:$T$89,6,FALSE)</f>
        <v>20</v>
      </c>
      <c r="BC473" s="44">
        <f>VLOOKUP($AY473, [3]Sheet1!$D$3:$T$89,7,FALSE)</f>
        <v>19</v>
      </c>
      <c r="BD473" s="44">
        <f>VLOOKUP($AY473, [3]Sheet1!$D$3:$T$89,10,FALSE)</f>
        <v>20</v>
      </c>
      <c r="BE473" s="44">
        <f>VLOOKUP($AY473, [3]Sheet1!$D$3:$T$89,11,FALSE)</f>
        <v>19</v>
      </c>
      <c r="BF473" s="44">
        <f>VLOOKUP($AY473, [3]Sheet1!$D$3:$T$89,14,FALSE)</f>
        <v>20</v>
      </c>
      <c r="BG473" s="44">
        <f>VLOOKUP($AY473, [3]Sheet1!$D$3:$T$89,15,FALSE)</f>
        <v>19</v>
      </c>
      <c r="BI473" s="49">
        <v>42622</v>
      </c>
      <c r="BJ473" s="50">
        <v>0.7402777777777777</v>
      </c>
      <c r="BK473" s="50">
        <v>0.74305555555555558</v>
      </c>
      <c r="BL473" s="50">
        <v>0.75</v>
      </c>
      <c r="BM473" s="44" t="s">
        <v>1168</v>
      </c>
      <c r="BN473" s="44" t="s">
        <v>1287</v>
      </c>
      <c r="BO473" s="44">
        <v>1012.66576656</v>
      </c>
      <c r="BP473" s="44">
        <v>19.3333333333333</v>
      </c>
      <c r="BQ473" s="44">
        <v>0.254</v>
      </c>
      <c r="BR473" s="44">
        <v>86</v>
      </c>
      <c r="BS473" s="44">
        <v>186</v>
      </c>
      <c r="BT473" s="44">
        <v>4.4000000000000004</v>
      </c>
      <c r="BU473" s="44">
        <v>10.4</v>
      </c>
      <c r="BV473" s="44">
        <v>0</v>
      </c>
      <c r="BW473" s="44">
        <v>4</v>
      </c>
      <c r="BX473" s="44" t="s">
        <v>1288</v>
      </c>
      <c r="BY473" s="44">
        <v>20</v>
      </c>
      <c r="BZ473" s="44">
        <v>19</v>
      </c>
      <c r="CA473" s="44">
        <v>20</v>
      </c>
      <c r="CB473" s="44">
        <v>19</v>
      </c>
      <c r="CC473" s="44">
        <v>20</v>
      </c>
      <c r="CD473" s="44">
        <v>19</v>
      </c>
      <c r="CE473" s="44">
        <v>20</v>
      </c>
      <c r="CF473" s="44">
        <v>19</v>
      </c>
    </row>
    <row r="474" spans="1:84">
      <c r="A474" s="44" t="s">
        <v>2</v>
      </c>
      <c r="B474" s="45" t="s">
        <v>20</v>
      </c>
      <c r="AJ474" s="49">
        <v>42622</v>
      </c>
      <c r="AK474" s="60">
        <v>0.74027777777777803</v>
      </c>
      <c r="AL474" s="60">
        <f t="shared" si="36"/>
        <v>0.74305555555555558</v>
      </c>
      <c r="AM474" s="60">
        <f t="shared" si="37"/>
        <v>0.75</v>
      </c>
      <c r="AN474" s="61" t="str">
        <f t="shared" si="38"/>
        <v>09/09/2016 17:50:00</v>
      </c>
      <c r="AO474" s="61" t="str">
        <f t="shared" si="39"/>
        <v>09/09/2016 18:00:00</v>
      </c>
      <c r="AP474" s="44">
        <f>VLOOKUP($AN474, [1]TableView_704030_20160816_20160!$D$2:$M$5095,3,FALSE)</f>
        <v>1012.66576656</v>
      </c>
      <c r="AQ474" s="44">
        <f>VLOOKUP($AN474, [1]TableView_704030_20160816_20160!$D$2:$M$5095,8,FALSE)</f>
        <v>19.3333333333333</v>
      </c>
      <c r="AR474" s="44">
        <f>VLOOKUP($AN474, [1]TableView_704030_20160816_20160!$D$2:$M$5095,10,FALSE)</f>
        <v>0.254</v>
      </c>
      <c r="AS474" s="44">
        <f>VLOOKUP($AN474, [1]TableView_704030_20160816_20160!$D$2:$M$5095,4,FALSE)</f>
        <v>86</v>
      </c>
      <c r="AT474" s="44">
        <f>VLOOKUP($AN474, [1]TableView_704030_20160816_20160!$D$2:$M$5095,6,FALSE)</f>
        <v>186</v>
      </c>
      <c r="AU474" s="44">
        <f>VLOOKUP($AN474, [1]TableView_704030_20160816_20160!$D$2:$M$5095,7,FALSE)</f>
        <v>4.4000000000000004</v>
      </c>
      <c r="AV474" s="44">
        <f>VLOOKUP($AN474, [1]TableView_704030_20160816_20160!$D$2:$M$5095,2,FALSE)</f>
        <v>10.4</v>
      </c>
      <c r="AW474" s="44">
        <f>VLOOKUP($AO474, [2]aacb8965d69cc6fd1cb3a5cae9e8ae7!$C$6:$F$853,4,FALSE)</f>
        <v>0</v>
      </c>
      <c r="AX474" s="44">
        <v>4</v>
      </c>
      <c r="AY474" s="44" t="str">
        <f t="shared" si="40"/>
        <v>09/09/2016 4</v>
      </c>
      <c r="AZ474" s="44">
        <f>VLOOKUP($AY474, [3]Sheet1!$D$3:$T$89,2,FALSE)</f>
        <v>20</v>
      </c>
      <c r="BA474" s="44">
        <f>VLOOKUP($AY474, [3]Sheet1!$D$3:$T$89,3,FALSE)</f>
        <v>19</v>
      </c>
      <c r="BB474" s="44">
        <f>VLOOKUP($AY474, [3]Sheet1!$D$3:$T$89,6,FALSE)</f>
        <v>20</v>
      </c>
      <c r="BC474" s="44">
        <f>VLOOKUP($AY474, [3]Sheet1!$D$3:$T$89,7,FALSE)</f>
        <v>19</v>
      </c>
      <c r="BD474" s="44">
        <f>VLOOKUP($AY474, [3]Sheet1!$D$3:$T$89,10,FALSE)</f>
        <v>20</v>
      </c>
      <c r="BE474" s="44">
        <f>VLOOKUP($AY474, [3]Sheet1!$D$3:$T$89,11,FALSE)</f>
        <v>19</v>
      </c>
      <c r="BF474" s="44">
        <f>VLOOKUP($AY474, [3]Sheet1!$D$3:$T$89,14,FALSE)</f>
        <v>20</v>
      </c>
      <c r="BG474" s="44">
        <f>VLOOKUP($AY474, [3]Sheet1!$D$3:$T$89,15,FALSE)</f>
        <v>19</v>
      </c>
      <c r="BI474" s="49">
        <v>42622</v>
      </c>
      <c r="BJ474" s="50">
        <v>0.74027777777777803</v>
      </c>
      <c r="BK474" s="50">
        <v>0.74305555555555558</v>
      </c>
      <c r="BL474" s="50">
        <v>0.75</v>
      </c>
      <c r="BM474" s="44" t="s">
        <v>1168</v>
      </c>
      <c r="BN474" s="44" t="s">
        <v>1287</v>
      </c>
      <c r="BO474" s="44">
        <v>1012.66576656</v>
      </c>
      <c r="BP474" s="44">
        <v>19.3333333333333</v>
      </c>
      <c r="BQ474" s="44">
        <v>0.254</v>
      </c>
      <c r="BR474" s="44">
        <v>86</v>
      </c>
      <c r="BS474" s="44">
        <v>186</v>
      </c>
      <c r="BT474" s="44">
        <v>4.4000000000000004</v>
      </c>
      <c r="BU474" s="44">
        <v>10.4</v>
      </c>
      <c r="BV474" s="44">
        <v>0</v>
      </c>
      <c r="BW474" s="44">
        <v>4</v>
      </c>
      <c r="BX474" s="44" t="s">
        <v>1288</v>
      </c>
      <c r="BY474" s="44">
        <v>20</v>
      </c>
      <c r="BZ474" s="44">
        <v>19</v>
      </c>
      <c r="CA474" s="44">
        <v>20</v>
      </c>
      <c r="CB474" s="44">
        <v>19</v>
      </c>
      <c r="CC474" s="44">
        <v>20</v>
      </c>
      <c r="CD474" s="44">
        <v>19</v>
      </c>
      <c r="CE474" s="44">
        <v>20</v>
      </c>
      <c r="CF474" s="44">
        <v>19</v>
      </c>
    </row>
    <row r="475" spans="1:84">
      <c r="A475" s="44" t="s">
        <v>3</v>
      </c>
      <c r="B475" s="45" t="s">
        <v>44</v>
      </c>
      <c r="AJ475" s="49">
        <v>42622</v>
      </c>
      <c r="AK475" s="60">
        <v>0.74027777777777803</v>
      </c>
      <c r="AL475" s="60">
        <f t="shared" si="36"/>
        <v>0.74305555555555558</v>
      </c>
      <c r="AM475" s="60">
        <f t="shared" si="37"/>
        <v>0.75</v>
      </c>
      <c r="AN475" s="61" t="str">
        <f t="shared" si="38"/>
        <v>09/09/2016 17:50:00</v>
      </c>
      <c r="AO475" s="61" t="str">
        <f t="shared" si="39"/>
        <v>09/09/2016 18:00:00</v>
      </c>
      <c r="AP475" s="44">
        <f>VLOOKUP($AN475, [1]TableView_704030_20160816_20160!$D$2:$M$5095,3,FALSE)</f>
        <v>1012.66576656</v>
      </c>
      <c r="AQ475" s="44">
        <f>VLOOKUP($AN475, [1]TableView_704030_20160816_20160!$D$2:$M$5095,8,FALSE)</f>
        <v>19.3333333333333</v>
      </c>
      <c r="AR475" s="44">
        <f>VLOOKUP($AN475, [1]TableView_704030_20160816_20160!$D$2:$M$5095,10,FALSE)</f>
        <v>0.254</v>
      </c>
      <c r="AS475" s="44">
        <f>VLOOKUP($AN475, [1]TableView_704030_20160816_20160!$D$2:$M$5095,4,FALSE)</f>
        <v>86</v>
      </c>
      <c r="AT475" s="44">
        <f>VLOOKUP($AN475, [1]TableView_704030_20160816_20160!$D$2:$M$5095,6,FALSE)</f>
        <v>186</v>
      </c>
      <c r="AU475" s="44">
        <f>VLOOKUP($AN475, [1]TableView_704030_20160816_20160!$D$2:$M$5095,7,FALSE)</f>
        <v>4.4000000000000004</v>
      </c>
      <c r="AV475" s="44">
        <f>VLOOKUP($AN475, [1]TableView_704030_20160816_20160!$D$2:$M$5095,2,FALSE)</f>
        <v>10.4</v>
      </c>
      <c r="AW475" s="44">
        <f>VLOOKUP($AO475, [2]aacb8965d69cc6fd1cb3a5cae9e8ae7!$C$6:$F$853,4,FALSE)</f>
        <v>0</v>
      </c>
      <c r="AX475" s="44">
        <v>4</v>
      </c>
      <c r="AY475" s="44" t="str">
        <f t="shared" si="40"/>
        <v>09/09/2016 4</v>
      </c>
      <c r="AZ475" s="44">
        <f>VLOOKUP($AY475, [3]Sheet1!$D$3:$T$89,2,FALSE)</f>
        <v>20</v>
      </c>
      <c r="BA475" s="44">
        <f>VLOOKUP($AY475, [3]Sheet1!$D$3:$T$89,3,FALSE)</f>
        <v>19</v>
      </c>
      <c r="BB475" s="44">
        <f>VLOOKUP($AY475, [3]Sheet1!$D$3:$T$89,6,FALSE)</f>
        <v>20</v>
      </c>
      <c r="BC475" s="44">
        <f>VLOOKUP($AY475, [3]Sheet1!$D$3:$T$89,7,FALSE)</f>
        <v>19</v>
      </c>
      <c r="BD475" s="44">
        <f>VLOOKUP($AY475, [3]Sheet1!$D$3:$T$89,10,FALSE)</f>
        <v>20</v>
      </c>
      <c r="BE475" s="44">
        <f>VLOOKUP($AY475, [3]Sheet1!$D$3:$T$89,11,FALSE)</f>
        <v>19</v>
      </c>
      <c r="BF475" s="44">
        <f>VLOOKUP($AY475, [3]Sheet1!$D$3:$T$89,14,FALSE)</f>
        <v>20</v>
      </c>
      <c r="BG475" s="44">
        <f>VLOOKUP($AY475, [3]Sheet1!$D$3:$T$89,15,FALSE)</f>
        <v>19</v>
      </c>
      <c r="BI475" s="49">
        <v>42622</v>
      </c>
      <c r="BJ475" s="50">
        <v>0.74027777777777803</v>
      </c>
      <c r="BK475" s="50">
        <v>0.74305555555555558</v>
      </c>
      <c r="BL475" s="50">
        <v>0.75</v>
      </c>
      <c r="BM475" s="44" t="s">
        <v>1168</v>
      </c>
      <c r="BN475" s="44" t="s">
        <v>1287</v>
      </c>
      <c r="BO475" s="44">
        <v>1012.66576656</v>
      </c>
      <c r="BP475" s="44">
        <v>19.3333333333333</v>
      </c>
      <c r="BQ475" s="44">
        <v>0.254</v>
      </c>
      <c r="BR475" s="44">
        <v>86</v>
      </c>
      <c r="BS475" s="44">
        <v>186</v>
      </c>
      <c r="BT475" s="44">
        <v>4.4000000000000004</v>
      </c>
      <c r="BU475" s="44">
        <v>10.4</v>
      </c>
      <c r="BV475" s="44">
        <v>0</v>
      </c>
      <c r="BW475" s="44">
        <v>4</v>
      </c>
      <c r="BX475" s="44" t="s">
        <v>1288</v>
      </c>
      <c r="BY475" s="44">
        <v>20</v>
      </c>
      <c r="BZ475" s="44">
        <v>19</v>
      </c>
      <c r="CA475" s="44">
        <v>20</v>
      </c>
      <c r="CB475" s="44">
        <v>19</v>
      </c>
      <c r="CC475" s="44">
        <v>20</v>
      </c>
      <c r="CD475" s="44">
        <v>19</v>
      </c>
      <c r="CE475" s="44">
        <v>20</v>
      </c>
      <c r="CF475" s="44">
        <v>19</v>
      </c>
    </row>
    <row r="476" spans="1:84">
      <c r="A476" s="44" t="s">
        <v>4</v>
      </c>
      <c r="B476" s="45" t="s">
        <v>539</v>
      </c>
      <c r="AJ476" s="49">
        <v>42622</v>
      </c>
      <c r="AK476" s="60">
        <v>0.74027777777777803</v>
      </c>
      <c r="AL476" s="60">
        <f t="shared" si="36"/>
        <v>0.74305555555555558</v>
      </c>
      <c r="AM476" s="60">
        <f t="shared" si="37"/>
        <v>0.75</v>
      </c>
      <c r="AN476" s="61" t="str">
        <f t="shared" si="38"/>
        <v>09/09/2016 17:50:00</v>
      </c>
      <c r="AO476" s="61" t="str">
        <f t="shared" si="39"/>
        <v>09/09/2016 18:00:00</v>
      </c>
      <c r="AP476" s="44">
        <f>VLOOKUP($AN476, [1]TableView_704030_20160816_20160!$D$2:$M$5095,3,FALSE)</f>
        <v>1012.66576656</v>
      </c>
      <c r="AQ476" s="44">
        <f>VLOOKUP($AN476, [1]TableView_704030_20160816_20160!$D$2:$M$5095,8,FALSE)</f>
        <v>19.3333333333333</v>
      </c>
      <c r="AR476" s="44">
        <f>VLOOKUP($AN476, [1]TableView_704030_20160816_20160!$D$2:$M$5095,10,FALSE)</f>
        <v>0.254</v>
      </c>
      <c r="AS476" s="44">
        <f>VLOOKUP($AN476, [1]TableView_704030_20160816_20160!$D$2:$M$5095,4,FALSE)</f>
        <v>86</v>
      </c>
      <c r="AT476" s="44">
        <f>VLOOKUP($AN476, [1]TableView_704030_20160816_20160!$D$2:$M$5095,6,FALSE)</f>
        <v>186</v>
      </c>
      <c r="AU476" s="44">
        <f>VLOOKUP($AN476, [1]TableView_704030_20160816_20160!$D$2:$M$5095,7,FALSE)</f>
        <v>4.4000000000000004</v>
      </c>
      <c r="AV476" s="44">
        <f>VLOOKUP($AN476, [1]TableView_704030_20160816_20160!$D$2:$M$5095,2,FALSE)</f>
        <v>10.4</v>
      </c>
      <c r="AW476" s="44">
        <f>VLOOKUP($AO476, [2]aacb8965d69cc6fd1cb3a5cae9e8ae7!$C$6:$F$853,4,FALSE)</f>
        <v>0</v>
      </c>
      <c r="AX476" s="44">
        <v>4</v>
      </c>
      <c r="AY476" s="44" t="str">
        <f t="shared" si="40"/>
        <v>09/09/2016 4</v>
      </c>
      <c r="AZ476" s="44">
        <f>VLOOKUP($AY476, [3]Sheet1!$D$3:$T$89,2,FALSE)</f>
        <v>20</v>
      </c>
      <c r="BA476" s="44">
        <f>VLOOKUP($AY476, [3]Sheet1!$D$3:$T$89,3,FALSE)</f>
        <v>19</v>
      </c>
      <c r="BB476" s="44">
        <f>VLOOKUP($AY476, [3]Sheet1!$D$3:$T$89,6,FALSE)</f>
        <v>20</v>
      </c>
      <c r="BC476" s="44">
        <f>VLOOKUP($AY476, [3]Sheet1!$D$3:$T$89,7,FALSE)</f>
        <v>19</v>
      </c>
      <c r="BD476" s="44">
        <f>VLOOKUP($AY476, [3]Sheet1!$D$3:$T$89,10,FALSE)</f>
        <v>20</v>
      </c>
      <c r="BE476" s="44">
        <f>VLOOKUP($AY476, [3]Sheet1!$D$3:$T$89,11,FALSE)</f>
        <v>19</v>
      </c>
      <c r="BF476" s="44">
        <f>VLOOKUP($AY476, [3]Sheet1!$D$3:$T$89,14,FALSE)</f>
        <v>20</v>
      </c>
      <c r="BG476" s="44">
        <f>VLOOKUP($AY476, [3]Sheet1!$D$3:$T$89,15,FALSE)</f>
        <v>19</v>
      </c>
      <c r="BI476" s="49">
        <v>42622</v>
      </c>
      <c r="BJ476" s="50">
        <v>0.74027777777777803</v>
      </c>
      <c r="BK476" s="50">
        <v>0.74305555555555558</v>
      </c>
      <c r="BL476" s="50">
        <v>0.75</v>
      </c>
      <c r="BM476" s="44" t="s">
        <v>1168</v>
      </c>
      <c r="BN476" s="44" t="s">
        <v>1287</v>
      </c>
      <c r="BO476" s="44">
        <v>1012.66576656</v>
      </c>
      <c r="BP476" s="44">
        <v>19.3333333333333</v>
      </c>
      <c r="BQ476" s="44">
        <v>0.254</v>
      </c>
      <c r="BR476" s="44">
        <v>86</v>
      </c>
      <c r="BS476" s="44">
        <v>186</v>
      </c>
      <c r="BT476" s="44">
        <v>4.4000000000000004</v>
      </c>
      <c r="BU476" s="44">
        <v>10.4</v>
      </c>
      <c r="BV476" s="44">
        <v>0</v>
      </c>
      <c r="BW476" s="44">
        <v>4</v>
      </c>
      <c r="BX476" s="44" t="s">
        <v>1288</v>
      </c>
      <c r="BY476" s="44">
        <v>20</v>
      </c>
      <c r="BZ476" s="44">
        <v>19</v>
      </c>
      <c r="CA476" s="44">
        <v>20</v>
      </c>
      <c r="CB476" s="44">
        <v>19</v>
      </c>
      <c r="CC476" s="44">
        <v>20</v>
      </c>
      <c r="CD476" s="44">
        <v>19</v>
      </c>
      <c r="CE476" s="44">
        <v>20</v>
      </c>
      <c r="CF476" s="44">
        <v>19</v>
      </c>
    </row>
    <row r="477" spans="1:84">
      <c r="A477" s="44" t="s">
        <v>5</v>
      </c>
      <c r="B477" s="45" t="s">
        <v>191</v>
      </c>
      <c r="AJ477" s="49">
        <v>42622</v>
      </c>
      <c r="AK477" s="60">
        <v>0.74027777777777803</v>
      </c>
      <c r="AL477" s="60">
        <f t="shared" si="36"/>
        <v>0.74305555555555558</v>
      </c>
      <c r="AM477" s="60">
        <f t="shared" si="37"/>
        <v>0.75</v>
      </c>
      <c r="AN477" s="61" t="str">
        <f t="shared" si="38"/>
        <v>09/09/2016 17:50:00</v>
      </c>
      <c r="AO477" s="61" t="str">
        <f t="shared" si="39"/>
        <v>09/09/2016 18:00:00</v>
      </c>
      <c r="AP477" s="44">
        <f>VLOOKUP($AN477, [1]TableView_704030_20160816_20160!$D$2:$M$5095,3,FALSE)</f>
        <v>1012.66576656</v>
      </c>
      <c r="AQ477" s="44">
        <f>VLOOKUP($AN477, [1]TableView_704030_20160816_20160!$D$2:$M$5095,8,FALSE)</f>
        <v>19.3333333333333</v>
      </c>
      <c r="AR477" s="44">
        <f>VLOOKUP($AN477, [1]TableView_704030_20160816_20160!$D$2:$M$5095,10,FALSE)</f>
        <v>0.254</v>
      </c>
      <c r="AS477" s="44">
        <f>VLOOKUP($AN477, [1]TableView_704030_20160816_20160!$D$2:$M$5095,4,FALSE)</f>
        <v>86</v>
      </c>
      <c r="AT477" s="44">
        <f>VLOOKUP($AN477, [1]TableView_704030_20160816_20160!$D$2:$M$5095,6,FALSE)</f>
        <v>186</v>
      </c>
      <c r="AU477" s="44">
        <f>VLOOKUP($AN477, [1]TableView_704030_20160816_20160!$D$2:$M$5095,7,FALSE)</f>
        <v>4.4000000000000004</v>
      </c>
      <c r="AV477" s="44">
        <f>VLOOKUP($AN477, [1]TableView_704030_20160816_20160!$D$2:$M$5095,2,FALSE)</f>
        <v>10.4</v>
      </c>
      <c r="AW477" s="44">
        <f>VLOOKUP($AO477, [2]aacb8965d69cc6fd1cb3a5cae9e8ae7!$C$6:$F$853,4,FALSE)</f>
        <v>0</v>
      </c>
      <c r="AX477" s="44">
        <v>4</v>
      </c>
      <c r="AY477" s="44" t="str">
        <f t="shared" si="40"/>
        <v>09/09/2016 4</v>
      </c>
      <c r="AZ477" s="44">
        <f>VLOOKUP($AY477, [3]Sheet1!$D$3:$T$89,2,FALSE)</f>
        <v>20</v>
      </c>
      <c r="BA477" s="44">
        <f>VLOOKUP($AY477, [3]Sheet1!$D$3:$T$89,3,FALSE)</f>
        <v>19</v>
      </c>
      <c r="BB477" s="44">
        <f>VLOOKUP($AY477, [3]Sheet1!$D$3:$T$89,6,FALSE)</f>
        <v>20</v>
      </c>
      <c r="BC477" s="44">
        <f>VLOOKUP($AY477, [3]Sheet1!$D$3:$T$89,7,FALSE)</f>
        <v>19</v>
      </c>
      <c r="BD477" s="44">
        <f>VLOOKUP($AY477, [3]Sheet1!$D$3:$T$89,10,FALSE)</f>
        <v>20</v>
      </c>
      <c r="BE477" s="44">
        <f>VLOOKUP($AY477, [3]Sheet1!$D$3:$T$89,11,FALSE)</f>
        <v>19</v>
      </c>
      <c r="BF477" s="44">
        <f>VLOOKUP($AY477, [3]Sheet1!$D$3:$T$89,14,FALSE)</f>
        <v>20</v>
      </c>
      <c r="BG477" s="44">
        <f>VLOOKUP($AY477, [3]Sheet1!$D$3:$T$89,15,FALSE)</f>
        <v>19</v>
      </c>
      <c r="BI477" s="49">
        <v>42622</v>
      </c>
      <c r="BJ477" s="50">
        <v>0.74027777777777803</v>
      </c>
      <c r="BK477" s="50">
        <v>0.74305555555555558</v>
      </c>
      <c r="BL477" s="50">
        <v>0.75</v>
      </c>
      <c r="BM477" s="44" t="s">
        <v>1168</v>
      </c>
      <c r="BN477" s="44" t="s">
        <v>1287</v>
      </c>
      <c r="BO477" s="44">
        <v>1012.66576656</v>
      </c>
      <c r="BP477" s="44">
        <v>19.3333333333333</v>
      </c>
      <c r="BQ477" s="44">
        <v>0.254</v>
      </c>
      <c r="BR477" s="44">
        <v>86</v>
      </c>
      <c r="BS477" s="44">
        <v>186</v>
      </c>
      <c r="BT477" s="44">
        <v>4.4000000000000004</v>
      </c>
      <c r="BU477" s="44">
        <v>10.4</v>
      </c>
      <c r="BV477" s="44">
        <v>0</v>
      </c>
      <c r="BW477" s="44">
        <v>4</v>
      </c>
      <c r="BX477" s="44" t="s">
        <v>1288</v>
      </c>
      <c r="BY477" s="44">
        <v>20</v>
      </c>
      <c r="BZ477" s="44">
        <v>19</v>
      </c>
      <c r="CA477" s="44">
        <v>20</v>
      </c>
      <c r="CB477" s="44">
        <v>19</v>
      </c>
      <c r="CC477" s="44">
        <v>20</v>
      </c>
      <c r="CD477" s="44">
        <v>19</v>
      </c>
      <c r="CE477" s="44">
        <v>20</v>
      </c>
      <c r="CF477" s="44">
        <v>19</v>
      </c>
    </row>
    <row r="478" spans="1:84">
      <c r="A478" s="44" t="s">
        <v>6</v>
      </c>
      <c r="B478" s="45" t="s">
        <v>177</v>
      </c>
      <c r="AJ478" s="49">
        <v>42622</v>
      </c>
      <c r="AK478" s="60">
        <v>0.74027777777777803</v>
      </c>
      <c r="AL478" s="60">
        <f t="shared" si="36"/>
        <v>0.74305555555555558</v>
      </c>
      <c r="AM478" s="60">
        <f t="shared" si="37"/>
        <v>0.75</v>
      </c>
      <c r="AN478" s="61" t="str">
        <f t="shared" si="38"/>
        <v>09/09/2016 17:50:00</v>
      </c>
      <c r="AO478" s="61" t="str">
        <f t="shared" si="39"/>
        <v>09/09/2016 18:00:00</v>
      </c>
      <c r="AP478" s="44">
        <f>VLOOKUP($AN478, [1]TableView_704030_20160816_20160!$D$2:$M$5095,3,FALSE)</f>
        <v>1012.66576656</v>
      </c>
      <c r="AQ478" s="44">
        <f>VLOOKUP($AN478, [1]TableView_704030_20160816_20160!$D$2:$M$5095,8,FALSE)</f>
        <v>19.3333333333333</v>
      </c>
      <c r="AR478" s="44">
        <f>VLOOKUP($AN478, [1]TableView_704030_20160816_20160!$D$2:$M$5095,10,FALSE)</f>
        <v>0.254</v>
      </c>
      <c r="AS478" s="44">
        <f>VLOOKUP($AN478, [1]TableView_704030_20160816_20160!$D$2:$M$5095,4,FALSE)</f>
        <v>86</v>
      </c>
      <c r="AT478" s="44">
        <f>VLOOKUP($AN478, [1]TableView_704030_20160816_20160!$D$2:$M$5095,6,FALSE)</f>
        <v>186</v>
      </c>
      <c r="AU478" s="44">
        <f>VLOOKUP($AN478, [1]TableView_704030_20160816_20160!$D$2:$M$5095,7,FALSE)</f>
        <v>4.4000000000000004</v>
      </c>
      <c r="AV478" s="44">
        <f>VLOOKUP($AN478, [1]TableView_704030_20160816_20160!$D$2:$M$5095,2,FALSE)</f>
        <v>10.4</v>
      </c>
      <c r="AW478" s="44">
        <f>VLOOKUP($AO478, [2]aacb8965d69cc6fd1cb3a5cae9e8ae7!$C$6:$F$853,4,FALSE)</f>
        <v>0</v>
      </c>
      <c r="AX478" s="44">
        <v>4</v>
      </c>
      <c r="AY478" s="44" t="str">
        <f t="shared" si="40"/>
        <v>09/09/2016 4</v>
      </c>
      <c r="AZ478" s="44">
        <f>VLOOKUP($AY478, [3]Sheet1!$D$3:$T$89,2,FALSE)</f>
        <v>20</v>
      </c>
      <c r="BA478" s="44">
        <f>VLOOKUP($AY478, [3]Sheet1!$D$3:$T$89,3,FALSE)</f>
        <v>19</v>
      </c>
      <c r="BB478" s="44">
        <f>VLOOKUP($AY478, [3]Sheet1!$D$3:$T$89,6,FALSE)</f>
        <v>20</v>
      </c>
      <c r="BC478" s="44">
        <f>VLOOKUP($AY478, [3]Sheet1!$D$3:$T$89,7,FALSE)</f>
        <v>19</v>
      </c>
      <c r="BD478" s="44">
        <f>VLOOKUP($AY478, [3]Sheet1!$D$3:$T$89,10,FALSE)</f>
        <v>20</v>
      </c>
      <c r="BE478" s="44">
        <f>VLOOKUP($AY478, [3]Sheet1!$D$3:$T$89,11,FALSE)</f>
        <v>19</v>
      </c>
      <c r="BF478" s="44">
        <f>VLOOKUP($AY478, [3]Sheet1!$D$3:$T$89,14,FALSE)</f>
        <v>20</v>
      </c>
      <c r="BG478" s="44">
        <f>VLOOKUP($AY478, [3]Sheet1!$D$3:$T$89,15,FALSE)</f>
        <v>19</v>
      </c>
      <c r="BI478" s="49">
        <v>42622</v>
      </c>
      <c r="BJ478" s="50">
        <v>0.74027777777777803</v>
      </c>
      <c r="BK478" s="50">
        <v>0.74305555555555558</v>
      </c>
      <c r="BL478" s="50">
        <v>0.75</v>
      </c>
      <c r="BM478" s="44" t="s">
        <v>1168</v>
      </c>
      <c r="BN478" s="44" t="s">
        <v>1287</v>
      </c>
      <c r="BO478" s="44">
        <v>1012.66576656</v>
      </c>
      <c r="BP478" s="44">
        <v>19.3333333333333</v>
      </c>
      <c r="BQ478" s="44">
        <v>0.254</v>
      </c>
      <c r="BR478" s="44">
        <v>86</v>
      </c>
      <c r="BS478" s="44">
        <v>186</v>
      </c>
      <c r="BT478" s="44">
        <v>4.4000000000000004</v>
      </c>
      <c r="BU478" s="44">
        <v>10.4</v>
      </c>
      <c r="BV478" s="44">
        <v>0</v>
      </c>
      <c r="BW478" s="44">
        <v>4</v>
      </c>
      <c r="BX478" s="44" t="s">
        <v>1288</v>
      </c>
      <c r="BY478" s="44">
        <v>20</v>
      </c>
      <c r="BZ478" s="44">
        <v>19</v>
      </c>
      <c r="CA478" s="44">
        <v>20</v>
      </c>
      <c r="CB478" s="44">
        <v>19</v>
      </c>
      <c r="CC478" s="44">
        <v>20</v>
      </c>
      <c r="CD478" s="44">
        <v>19</v>
      </c>
      <c r="CE478" s="44">
        <v>20</v>
      </c>
      <c r="CF478" s="44">
        <v>19</v>
      </c>
    </row>
    <row r="479" spans="1:84">
      <c r="A479" s="44" t="s">
        <v>7</v>
      </c>
      <c r="B479" s="45" t="s">
        <v>628</v>
      </c>
      <c r="AJ479" s="49">
        <v>42622</v>
      </c>
      <c r="AK479" s="60">
        <v>0.74027777777777803</v>
      </c>
      <c r="AL479" s="60">
        <f t="shared" si="36"/>
        <v>0.74305555555555558</v>
      </c>
      <c r="AM479" s="60">
        <f t="shared" si="37"/>
        <v>0.75</v>
      </c>
      <c r="AN479" s="61" t="str">
        <f t="shared" si="38"/>
        <v>09/09/2016 17:50:00</v>
      </c>
      <c r="AO479" s="61" t="str">
        <f t="shared" si="39"/>
        <v>09/09/2016 18:00:00</v>
      </c>
      <c r="AP479" s="44">
        <f>VLOOKUP($AN479, [1]TableView_704030_20160816_20160!$D$2:$M$5095,3,FALSE)</f>
        <v>1012.66576656</v>
      </c>
      <c r="AQ479" s="44">
        <f>VLOOKUP($AN479, [1]TableView_704030_20160816_20160!$D$2:$M$5095,8,FALSE)</f>
        <v>19.3333333333333</v>
      </c>
      <c r="AR479" s="44">
        <f>VLOOKUP($AN479, [1]TableView_704030_20160816_20160!$D$2:$M$5095,10,FALSE)</f>
        <v>0.254</v>
      </c>
      <c r="AS479" s="44">
        <f>VLOOKUP($AN479, [1]TableView_704030_20160816_20160!$D$2:$M$5095,4,FALSE)</f>
        <v>86</v>
      </c>
      <c r="AT479" s="44">
        <f>VLOOKUP($AN479, [1]TableView_704030_20160816_20160!$D$2:$M$5095,6,FALSE)</f>
        <v>186</v>
      </c>
      <c r="AU479" s="44">
        <f>VLOOKUP($AN479, [1]TableView_704030_20160816_20160!$D$2:$M$5095,7,FALSE)</f>
        <v>4.4000000000000004</v>
      </c>
      <c r="AV479" s="44">
        <f>VLOOKUP($AN479, [1]TableView_704030_20160816_20160!$D$2:$M$5095,2,FALSE)</f>
        <v>10.4</v>
      </c>
      <c r="AW479" s="44">
        <f>VLOOKUP($AO479, [2]aacb8965d69cc6fd1cb3a5cae9e8ae7!$C$6:$F$853,4,FALSE)</f>
        <v>0</v>
      </c>
      <c r="AX479" s="44">
        <v>4</v>
      </c>
      <c r="AY479" s="44" t="str">
        <f t="shared" si="40"/>
        <v>09/09/2016 4</v>
      </c>
      <c r="AZ479" s="44">
        <f>VLOOKUP($AY479, [3]Sheet1!$D$3:$T$89,2,FALSE)</f>
        <v>20</v>
      </c>
      <c r="BA479" s="44">
        <f>VLOOKUP($AY479, [3]Sheet1!$D$3:$T$89,3,FALSE)</f>
        <v>19</v>
      </c>
      <c r="BB479" s="44">
        <f>VLOOKUP($AY479, [3]Sheet1!$D$3:$T$89,6,FALSE)</f>
        <v>20</v>
      </c>
      <c r="BC479" s="44">
        <f>VLOOKUP($AY479, [3]Sheet1!$D$3:$T$89,7,FALSE)</f>
        <v>19</v>
      </c>
      <c r="BD479" s="44">
        <f>VLOOKUP($AY479, [3]Sheet1!$D$3:$T$89,10,FALSE)</f>
        <v>20</v>
      </c>
      <c r="BE479" s="44">
        <f>VLOOKUP($AY479, [3]Sheet1!$D$3:$T$89,11,FALSE)</f>
        <v>19</v>
      </c>
      <c r="BF479" s="44">
        <f>VLOOKUP($AY479, [3]Sheet1!$D$3:$T$89,14,FALSE)</f>
        <v>20</v>
      </c>
      <c r="BG479" s="44">
        <f>VLOOKUP($AY479, [3]Sheet1!$D$3:$T$89,15,FALSE)</f>
        <v>19</v>
      </c>
      <c r="BI479" s="49">
        <v>42622</v>
      </c>
      <c r="BJ479" s="50">
        <v>0.74027777777777803</v>
      </c>
      <c r="BK479" s="50">
        <v>0.74305555555555558</v>
      </c>
      <c r="BL479" s="50">
        <v>0.75</v>
      </c>
      <c r="BM479" s="44" t="s">
        <v>1168</v>
      </c>
      <c r="BN479" s="44" t="s">
        <v>1287</v>
      </c>
      <c r="BO479" s="44">
        <v>1012.66576656</v>
      </c>
      <c r="BP479" s="44">
        <v>19.3333333333333</v>
      </c>
      <c r="BQ479" s="44">
        <v>0.254</v>
      </c>
      <c r="BR479" s="44">
        <v>86</v>
      </c>
      <c r="BS479" s="44">
        <v>186</v>
      </c>
      <c r="BT479" s="44">
        <v>4.4000000000000004</v>
      </c>
      <c r="BU479" s="44">
        <v>10.4</v>
      </c>
      <c r="BV479" s="44">
        <v>0</v>
      </c>
      <c r="BW479" s="44">
        <v>4</v>
      </c>
      <c r="BX479" s="44" t="s">
        <v>1288</v>
      </c>
      <c r="BY479" s="44">
        <v>20</v>
      </c>
      <c r="BZ479" s="44">
        <v>19</v>
      </c>
      <c r="CA479" s="44">
        <v>20</v>
      </c>
      <c r="CB479" s="44">
        <v>19</v>
      </c>
      <c r="CC479" s="44">
        <v>20</v>
      </c>
      <c r="CD479" s="44">
        <v>19</v>
      </c>
      <c r="CE479" s="44">
        <v>20</v>
      </c>
      <c r="CF479" s="44">
        <v>19</v>
      </c>
    </row>
    <row r="480" spans="1:84" s="28" customFormat="1">
      <c r="B480" s="51"/>
      <c r="D480" s="52"/>
      <c r="E480" s="53"/>
      <c r="F480" s="53"/>
      <c r="G480" s="53"/>
      <c r="H480" s="53"/>
      <c r="I480" s="53"/>
      <c r="M480" s="54"/>
      <c r="O480" s="52"/>
      <c r="P480" s="53"/>
      <c r="Q480" s="53"/>
      <c r="R480" s="53"/>
      <c r="S480" s="53"/>
      <c r="T480" s="53"/>
      <c r="U480" s="53"/>
      <c r="X480" s="54"/>
      <c r="Z480" s="52"/>
      <c r="AA480" s="53"/>
      <c r="AB480" s="53"/>
      <c r="AC480" s="53"/>
      <c r="AD480" s="53"/>
      <c r="AE480" s="53"/>
      <c r="AF480" s="53"/>
      <c r="AJ480" s="49">
        <v>42622</v>
      </c>
      <c r="AK480" s="60">
        <v>0.74027777777777803</v>
      </c>
      <c r="AL480" s="60">
        <f t="shared" si="36"/>
        <v>0.74305555555555558</v>
      </c>
      <c r="AM480" s="60">
        <f t="shared" si="37"/>
        <v>0.75</v>
      </c>
      <c r="AN480" s="61" t="str">
        <f t="shared" si="38"/>
        <v>09/09/2016 17:50:00</v>
      </c>
      <c r="AO480" s="61" t="str">
        <f t="shared" si="39"/>
        <v>09/09/2016 18:00:00</v>
      </c>
      <c r="AP480" s="44">
        <f>VLOOKUP($AN480, [1]TableView_704030_20160816_20160!$D$2:$M$5095,3,FALSE)</f>
        <v>1012.66576656</v>
      </c>
      <c r="AQ480" s="44">
        <f>VLOOKUP($AN480, [1]TableView_704030_20160816_20160!$D$2:$M$5095,8,FALSE)</f>
        <v>19.3333333333333</v>
      </c>
      <c r="AR480" s="44">
        <f>VLOOKUP($AN480, [1]TableView_704030_20160816_20160!$D$2:$M$5095,10,FALSE)</f>
        <v>0.254</v>
      </c>
      <c r="AS480" s="44">
        <f>VLOOKUP($AN480, [1]TableView_704030_20160816_20160!$D$2:$M$5095,4,FALSE)</f>
        <v>86</v>
      </c>
      <c r="AT480" s="44">
        <f>VLOOKUP($AN480, [1]TableView_704030_20160816_20160!$D$2:$M$5095,6,FALSE)</f>
        <v>186</v>
      </c>
      <c r="AU480" s="44">
        <f>VLOOKUP($AN480, [1]TableView_704030_20160816_20160!$D$2:$M$5095,7,FALSE)</f>
        <v>4.4000000000000004</v>
      </c>
      <c r="AV480" s="44">
        <f>VLOOKUP($AN480, [1]TableView_704030_20160816_20160!$D$2:$M$5095,2,FALSE)</f>
        <v>10.4</v>
      </c>
      <c r="AW480" s="44">
        <f>VLOOKUP($AO480, [2]aacb8965d69cc6fd1cb3a5cae9e8ae7!$C$6:$F$853,4,FALSE)</f>
        <v>0</v>
      </c>
      <c r="AX480" s="44">
        <v>4</v>
      </c>
      <c r="AY480" s="44" t="str">
        <f t="shared" si="40"/>
        <v>09/09/2016 4</v>
      </c>
      <c r="AZ480" s="44">
        <f>VLOOKUP($AY480, [3]Sheet1!$D$3:$T$89,2,FALSE)</f>
        <v>20</v>
      </c>
      <c r="BA480" s="44">
        <f>VLOOKUP($AY480, [3]Sheet1!$D$3:$T$89,3,FALSE)</f>
        <v>19</v>
      </c>
      <c r="BB480" s="44">
        <f>VLOOKUP($AY480, [3]Sheet1!$D$3:$T$89,6,FALSE)</f>
        <v>20</v>
      </c>
      <c r="BC480" s="44">
        <f>VLOOKUP($AY480, [3]Sheet1!$D$3:$T$89,7,FALSE)</f>
        <v>19</v>
      </c>
      <c r="BD480" s="44">
        <f>VLOOKUP($AY480, [3]Sheet1!$D$3:$T$89,10,FALSE)</f>
        <v>20</v>
      </c>
      <c r="BE480" s="44">
        <f>VLOOKUP($AY480, [3]Sheet1!$D$3:$T$89,11,FALSE)</f>
        <v>19</v>
      </c>
      <c r="BF480" s="44">
        <f>VLOOKUP($AY480, [3]Sheet1!$D$3:$T$89,14,FALSE)</f>
        <v>20</v>
      </c>
      <c r="BG480" s="44">
        <f>VLOOKUP($AY480, [3]Sheet1!$D$3:$T$89,15,FALSE)</f>
        <v>19</v>
      </c>
      <c r="BI480" s="58">
        <v>42622</v>
      </c>
      <c r="BJ480" s="59">
        <v>0.74027777777777803</v>
      </c>
      <c r="BK480" s="59">
        <v>0.74305555555555558</v>
      </c>
      <c r="BL480" s="59">
        <v>0.75</v>
      </c>
      <c r="BM480" s="28" t="s">
        <v>1168</v>
      </c>
      <c r="BN480" s="28" t="s">
        <v>1287</v>
      </c>
      <c r="BO480" s="28">
        <v>1012.66576656</v>
      </c>
      <c r="BP480" s="28">
        <v>19.3333333333333</v>
      </c>
      <c r="BQ480" s="28">
        <v>0.254</v>
      </c>
      <c r="BR480" s="28">
        <v>86</v>
      </c>
      <c r="BS480" s="28">
        <v>186</v>
      </c>
      <c r="BT480" s="28">
        <v>4.4000000000000004</v>
      </c>
      <c r="BU480" s="28">
        <v>10.4</v>
      </c>
      <c r="BV480" s="28">
        <v>0</v>
      </c>
      <c r="BW480" s="28">
        <v>4</v>
      </c>
      <c r="BX480" s="28" t="s">
        <v>1288</v>
      </c>
      <c r="BY480" s="28">
        <v>20</v>
      </c>
      <c r="BZ480" s="28">
        <v>19</v>
      </c>
      <c r="CA480" s="28">
        <v>20</v>
      </c>
      <c r="CB480" s="28">
        <v>19</v>
      </c>
      <c r="CC480" s="28">
        <v>20</v>
      </c>
      <c r="CD480" s="28">
        <v>19</v>
      </c>
      <c r="CE480" s="28">
        <v>20</v>
      </c>
      <c r="CF480" s="28">
        <v>19</v>
      </c>
    </row>
    <row r="481" spans="1:84">
      <c r="A481" s="44" t="s">
        <v>0</v>
      </c>
      <c r="B481" s="45" t="s">
        <v>631</v>
      </c>
      <c r="D481" s="46">
        <v>0</v>
      </c>
      <c r="E481" s="47" t="s">
        <v>32</v>
      </c>
      <c r="O481" s="46">
        <v>0</v>
      </c>
      <c r="P481" s="47" t="s">
        <v>32</v>
      </c>
      <c r="AJ481" s="49">
        <v>42625</v>
      </c>
      <c r="AK481" s="60">
        <v>0.4597222222222222</v>
      </c>
      <c r="AL481" s="60">
        <f t="shared" si="36"/>
        <v>0.45833333333333331</v>
      </c>
      <c r="AM481" s="60">
        <f t="shared" si="37"/>
        <v>0.45833333333333331</v>
      </c>
      <c r="AN481" s="61" t="str">
        <f t="shared" si="38"/>
        <v>12/09/2016 11:00:00</v>
      </c>
      <c r="AO481" s="61" t="str">
        <f t="shared" si="39"/>
        <v>12/09/2016 11:00:00</v>
      </c>
      <c r="AP481" s="44">
        <f>VLOOKUP($AN481, [1]TableView_704030_20160816_20160!$D$2:$M$5095,3,FALSE)</f>
        <v>1012.22553599</v>
      </c>
      <c r="AQ481" s="44">
        <f>VLOOKUP($AN481, [1]TableView_704030_20160816_20160!$D$2:$M$5095,8,FALSE)</f>
        <v>20.8888888888889</v>
      </c>
      <c r="AR481" s="44">
        <f>VLOOKUP($AN481, [1]TableView_704030_20160816_20160!$D$2:$M$5095,10,FALSE)</f>
        <v>0</v>
      </c>
      <c r="AS481" s="44">
        <f>VLOOKUP($AN481, [1]TableView_704030_20160816_20160!$D$2:$M$5095,4,FALSE)</f>
        <v>80</v>
      </c>
      <c r="AT481" s="44">
        <f>VLOOKUP($AN481, [1]TableView_704030_20160816_20160!$D$2:$M$5095,6,FALSE)</f>
        <v>173</v>
      </c>
      <c r="AU481" s="44">
        <f>VLOOKUP($AN481, [1]TableView_704030_20160816_20160!$D$2:$M$5095,7,FALSE)</f>
        <v>4.3</v>
      </c>
      <c r="AV481" s="44">
        <f>VLOOKUP($AN481, [1]TableView_704030_20160816_20160!$D$2:$M$5095,2,FALSE)</f>
        <v>9.6</v>
      </c>
      <c r="AW481" s="44">
        <f>VLOOKUP($AO481, [2]aacb8965d69cc6fd1cb3a5cae9e8ae7!$C$6:$F$853,4,FALSE)</f>
        <v>3.1</v>
      </c>
      <c r="AX481" s="44">
        <v>1</v>
      </c>
      <c r="AY481" s="44" t="str">
        <f t="shared" si="40"/>
        <v>12/09/2016 1</v>
      </c>
      <c r="AZ481" s="44">
        <f>VLOOKUP($AY481, [3]Sheet1!$D$3:$T$89,2,FALSE)</f>
        <v>20</v>
      </c>
      <c r="BA481" s="44">
        <f>VLOOKUP($AY481, [3]Sheet1!$D$3:$T$89,3,FALSE)</f>
        <v>17</v>
      </c>
      <c r="BB481" s="44">
        <f>VLOOKUP($AY481, [3]Sheet1!$D$3:$T$89,6,FALSE)</f>
        <v>18</v>
      </c>
      <c r="BC481" s="44">
        <f>VLOOKUP($AY481, [3]Sheet1!$D$3:$T$89,7,FALSE)</f>
        <v>17</v>
      </c>
      <c r="BD481" s="44">
        <f>VLOOKUP($AY481, [3]Sheet1!$D$3:$T$89,10,FALSE)</f>
        <v>17</v>
      </c>
      <c r="BE481" s="44">
        <f>VLOOKUP($AY481, [3]Sheet1!$D$3:$T$89,11,FALSE)</f>
        <v>16</v>
      </c>
      <c r="BF481" s="44">
        <f>VLOOKUP($AY481, [3]Sheet1!$D$3:$T$89,14,FALSE)</f>
        <v>17</v>
      </c>
      <c r="BG481" s="44">
        <f>VLOOKUP($AY481, [3]Sheet1!$D$3:$T$89,15,FALSE)</f>
        <v>16</v>
      </c>
      <c r="BI481" s="49">
        <v>42625</v>
      </c>
      <c r="BJ481" s="50">
        <v>0.4597222222222222</v>
      </c>
      <c r="BK481" s="50">
        <v>0.45833333333333331</v>
      </c>
      <c r="BL481" s="50">
        <v>0.45833333333333331</v>
      </c>
      <c r="BM481" s="44" t="s">
        <v>1169</v>
      </c>
      <c r="BN481" s="44" t="s">
        <v>1169</v>
      </c>
      <c r="BO481" s="44">
        <v>1012.22553599</v>
      </c>
      <c r="BP481" s="44">
        <v>20.8888888888889</v>
      </c>
      <c r="BQ481" s="44">
        <v>0</v>
      </c>
      <c r="BR481" s="44">
        <v>80</v>
      </c>
      <c r="BS481" s="44">
        <v>173</v>
      </c>
      <c r="BT481" s="44">
        <v>4.3</v>
      </c>
      <c r="BU481" s="44">
        <v>9.6</v>
      </c>
      <c r="BV481" s="44">
        <v>3.1</v>
      </c>
      <c r="BW481" s="44">
        <v>1</v>
      </c>
      <c r="BX481" s="44" t="s">
        <v>1289</v>
      </c>
      <c r="BY481" s="44">
        <v>20</v>
      </c>
      <c r="BZ481" s="44">
        <v>17</v>
      </c>
      <c r="CA481" s="44">
        <v>18</v>
      </c>
      <c r="CB481" s="44">
        <v>17</v>
      </c>
      <c r="CC481" s="44">
        <v>17</v>
      </c>
      <c r="CD481" s="44">
        <v>16</v>
      </c>
      <c r="CE481" s="44">
        <v>17</v>
      </c>
      <c r="CF481" s="44">
        <v>16</v>
      </c>
    </row>
    <row r="482" spans="1:84">
      <c r="A482" s="44" t="s">
        <v>1</v>
      </c>
      <c r="B482" s="45" t="s">
        <v>633</v>
      </c>
      <c r="D482" s="46">
        <v>2.0833333333333332E-2</v>
      </c>
      <c r="O482" s="46">
        <v>1.5555555555555553E-2</v>
      </c>
      <c r="P482" s="47" t="s">
        <v>102</v>
      </c>
      <c r="Q482" s="47" t="s">
        <v>485</v>
      </c>
      <c r="R482" s="47" t="s">
        <v>136</v>
      </c>
      <c r="S482" s="47">
        <v>9</v>
      </c>
      <c r="U482" s="47" t="s">
        <v>36</v>
      </c>
      <c r="AJ482" s="49">
        <v>42625</v>
      </c>
      <c r="AK482" s="60">
        <v>0.4597222222222222</v>
      </c>
      <c r="AL482" s="60">
        <f t="shared" si="36"/>
        <v>0.45833333333333331</v>
      </c>
      <c r="AM482" s="60">
        <f t="shared" si="37"/>
        <v>0.45833333333333331</v>
      </c>
      <c r="AN482" s="61" t="str">
        <f t="shared" si="38"/>
        <v>12/09/2016 11:00:00</v>
      </c>
      <c r="AO482" s="61" t="str">
        <f t="shared" si="39"/>
        <v>12/09/2016 11:00:00</v>
      </c>
      <c r="AP482" s="44">
        <f>VLOOKUP($AN482, [1]TableView_704030_20160816_20160!$D$2:$M$5095,3,FALSE)</f>
        <v>1012.22553599</v>
      </c>
      <c r="AQ482" s="44">
        <f>VLOOKUP($AN482, [1]TableView_704030_20160816_20160!$D$2:$M$5095,8,FALSE)</f>
        <v>20.8888888888889</v>
      </c>
      <c r="AR482" s="44">
        <f>VLOOKUP($AN482, [1]TableView_704030_20160816_20160!$D$2:$M$5095,10,FALSE)</f>
        <v>0</v>
      </c>
      <c r="AS482" s="44">
        <f>VLOOKUP($AN482, [1]TableView_704030_20160816_20160!$D$2:$M$5095,4,FALSE)</f>
        <v>80</v>
      </c>
      <c r="AT482" s="44">
        <f>VLOOKUP($AN482, [1]TableView_704030_20160816_20160!$D$2:$M$5095,6,FALSE)</f>
        <v>173</v>
      </c>
      <c r="AU482" s="44">
        <f>VLOOKUP($AN482, [1]TableView_704030_20160816_20160!$D$2:$M$5095,7,FALSE)</f>
        <v>4.3</v>
      </c>
      <c r="AV482" s="44">
        <f>VLOOKUP($AN482, [1]TableView_704030_20160816_20160!$D$2:$M$5095,2,FALSE)</f>
        <v>9.6</v>
      </c>
      <c r="AW482" s="44">
        <f>VLOOKUP($AO482, [2]aacb8965d69cc6fd1cb3a5cae9e8ae7!$C$6:$F$853,4,FALSE)</f>
        <v>3.1</v>
      </c>
      <c r="AX482" s="44">
        <v>1</v>
      </c>
      <c r="AY482" s="44" t="str">
        <f t="shared" si="40"/>
        <v>12/09/2016 1</v>
      </c>
      <c r="AZ482" s="44">
        <f>VLOOKUP($AY482, [3]Sheet1!$D$3:$T$89,2,FALSE)</f>
        <v>20</v>
      </c>
      <c r="BA482" s="44">
        <f>VLOOKUP($AY482, [3]Sheet1!$D$3:$T$89,3,FALSE)</f>
        <v>17</v>
      </c>
      <c r="BB482" s="44">
        <f>VLOOKUP($AY482, [3]Sheet1!$D$3:$T$89,6,FALSE)</f>
        <v>18</v>
      </c>
      <c r="BC482" s="44">
        <f>VLOOKUP($AY482, [3]Sheet1!$D$3:$T$89,7,FALSE)</f>
        <v>17</v>
      </c>
      <c r="BD482" s="44">
        <f>VLOOKUP($AY482, [3]Sheet1!$D$3:$T$89,10,FALSE)</f>
        <v>17</v>
      </c>
      <c r="BE482" s="44">
        <f>VLOOKUP($AY482, [3]Sheet1!$D$3:$T$89,11,FALSE)</f>
        <v>16</v>
      </c>
      <c r="BF482" s="44">
        <f>VLOOKUP($AY482, [3]Sheet1!$D$3:$T$89,14,FALSE)</f>
        <v>17</v>
      </c>
      <c r="BG482" s="44">
        <f>VLOOKUP($AY482, [3]Sheet1!$D$3:$T$89,15,FALSE)</f>
        <v>16</v>
      </c>
      <c r="BI482" s="49">
        <v>42625</v>
      </c>
      <c r="BJ482" s="50">
        <v>0.4597222222222222</v>
      </c>
      <c r="BK482" s="50">
        <v>0.45833333333333331</v>
      </c>
      <c r="BL482" s="50">
        <v>0.45833333333333331</v>
      </c>
      <c r="BM482" s="44" t="s">
        <v>1169</v>
      </c>
      <c r="BN482" s="44" t="s">
        <v>1169</v>
      </c>
      <c r="BO482" s="44">
        <v>1012.22553599</v>
      </c>
      <c r="BP482" s="44">
        <v>20.8888888888889</v>
      </c>
      <c r="BQ482" s="44">
        <v>0</v>
      </c>
      <c r="BR482" s="44">
        <v>80</v>
      </c>
      <c r="BS482" s="44">
        <v>173</v>
      </c>
      <c r="BT482" s="44">
        <v>4.3</v>
      </c>
      <c r="BU482" s="44">
        <v>9.6</v>
      </c>
      <c r="BV482" s="44">
        <v>3.1</v>
      </c>
      <c r="BW482" s="44">
        <v>1</v>
      </c>
      <c r="BX482" s="44" t="s">
        <v>1289</v>
      </c>
      <c r="BY482" s="44">
        <v>20</v>
      </c>
      <c r="BZ482" s="44">
        <v>17</v>
      </c>
      <c r="CA482" s="44">
        <v>18</v>
      </c>
      <c r="CB482" s="44">
        <v>17</v>
      </c>
      <c r="CC482" s="44">
        <v>17</v>
      </c>
      <c r="CD482" s="44">
        <v>16</v>
      </c>
      <c r="CE482" s="44">
        <v>17</v>
      </c>
      <c r="CF482" s="44">
        <v>16</v>
      </c>
    </row>
    <row r="483" spans="1:84">
      <c r="A483" s="44" t="s">
        <v>2</v>
      </c>
      <c r="B483" s="45" t="s">
        <v>20</v>
      </c>
      <c r="O483" s="46">
        <v>1.7060185185185185E-2</v>
      </c>
      <c r="P483" s="47" t="s">
        <v>102</v>
      </c>
      <c r="Q483" s="47" t="s">
        <v>485</v>
      </c>
      <c r="R483" s="47" t="s">
        <v>136</v>
      </c>
      <c r="S483" s="47">
        <v>9</v>
      </c>
      <c r="T483" s="47" t="s">
        <v>53</v>
      </c>
      <c r="U483" s="47" t="s">
        <v>36</v>
      </c>
      <c r="AJ483" s="49">
        <v>42625</v>
      </c>
      <c r="AK483" s="60">
        <v>0.45972222222222198</v>
      </c>
      <c r="AL483" s="60">
        <f t="shared" si="36"/>
        <v>0.45833333333333331</v>
      </c>
      <c r="AM483" s="60">
        <f t="shared" si="37"/>
        <v>0.45833333333333331</v>
      </c>
      <c r="AN483" s="61" t="str">
        <f t="shared" si="38"/>
        <v>12/09/2016 11:00:00</v>
      </c>
      <c r="AO483" s="61" t="str">
        <f t="shared" si="39"/>
        <v>12/09/2016 11:00:00</v>
      </c>
      <c r="AP483" s="44">
        <f>VLOOKUP($AN483, [1]TableView_704030_20160816_20160!$D$2:$M$5095,3,FALSE)</f>
        <v>1012.22553599</v>
      </c>
      <c r="AQ483" s="44">
        <f>VLOOKUP($AN483, [1]TableView_704030_20160816_20160!$D$2:$M$5095,8,FALSE)</f>
        <v>20.8888888888889</v>
      </c>
      <c r="AR483" s="44">
        <f>VLOOKUP($AN483, [1]TableView_704030_20160816_20160!$D$2:$M$5095,10,FALSE)</f>
        <v>0</v>
      </c>
      <c r="AS483" s="44">
        <f>VLOOKUP($AN483, [1]TableView_704030_20160816_20160!$D$2:$M$5095,4,FALSE)</f>
        <v>80</v>
      </c>
      <c r="AT483" s="44">
        <f>VLOOKUP($AN483, [1]TableView_704030_20160816_20160!$D$2:$M$5095,6,FALSE)</f>
        <v>173</v>
      </c>
      <c r="AU483" s="44">
        <f>VLOOKUP($AN483, [1]TableView_704030_20160816_20160!$D$2:$M$5095,7,FALSE)</f>
        <v>4.3</v>
      </c>
      <c r="AV483" s="44">
        <f>VLOOKUP($AN483, [1]TableView_704030_20160816_20160!$D$2:$M$5095,2,FALSE)</f>
        <v>9.6</v>
      </c>
      <c r="AW483" s="44">
        <f>VLOOKUP($AO483, [2]aacb8965d69cc6fd1cb3a5cae9e8ae7!$C$6:$F$853,4,FALSE)</f>
        <v>3.1</v>
      </c>
      <c r="AX483" s="44">
        <v>1</v>
      </c>
      <c r="AY483" s="44" t="str">
        <f t="shared" si="40"/>
        <v>12/09/2016 1</v>
      </c>
      <c r="AZ483" s="44">
        <f>VLOOKUP($AY483, [3]Sheet1!$D$3:$T$89,2,FALSE)</f>
        <v>20</v>
      </c>
      <c r="BA483" s="44">
        <f>VLOOKUP($AY483, [3]Sheet1!$D$3:$T$89,3,FALSE)</f>
        <v>17</v>
      </c>
      <c r="BB483" s="44">
        <f>VLOOKUP($AY483, [3]Sheet1!$D$3:$T$89,6,FALSE)</f>
        <v>18</v>
      </c>
      <c r="BC483" s="44">
        <f>VLOOKUP($AY483, [3]Sheet1!$D$3:$T$89,7,FALSE)</f>
        <v>17</v>
      </c>
      <c r="BD483" s="44">
        <f>VLOOKUP($AY483, [3]Sheet1!$D$3:$T$89,10,FALSE)</f>
        <v>17</v>
      </c>
      <c r="BE483" s="44">
        <f>VLOOKUP($AY483, [3]Sheet1!$D$3:$T$89,11,FALSE)</f>
        <v>16</v>
      </c>
      <c r="BF483" s="44">
        <f>VLOOKUP($AY483, [3]Sheet1!$D$3:$T$89,14,FALSE)</f>
        <v>17</v>
      </c>
      <c r="BG483" s="44">
        <f>VLOOKUP($AY483, [3]Sheet1!$D$3:$T$89,15,FALSE)</f>
        <v>16</v>
      </c>
      <c r="BI483" s="49">
        <v>42625</v>
      </c>
      <c r="BJ483" s="50">
        <v>0.45972222222222198</v>
      </c>
      <c r="BK483" s="50">
        <v>0.45833333333333331</v>
      </c>
      <c r="BL483" s="50">
        <v>0.45833333333333331</v>
      </c>
      <c r="BM483" s="44" t="s">
        <v>1169</v>
      </c>
      <c r="BN483" s="44" t="s">
        <v>1169</v>
      </c>
      <c r="BO483" s="44">
        <v>1012.22553599</v>
      </c>
      <c r="BP483" s="44">
        <v>20.8888888888889</v>
      </c>
      <c r="BQ483" s="44">
        <v>0</v>
      </c>
      <c r="BR483" s="44">
        <v>80</v>
      </c>
      <c r="BS483" s="44">
        <v>173</v>
      </c>
      <c r="BT483" s="44">
        <v>4.3</v>
      </c>
      <c r="BU483" s="44">
        <v>9.6</v>
      </c>
      <c r="BV483" s="44">
        <v>3.1</v>
      </c>
      <c r="BW483" s="44">
        <v>1</v>
      </c>
      <c r="BX483" s="44" t="s">
        <v>1289</v>
      </c>
      <c r="BY483" s="44">
        <v>20</v>
      </c>
      <c r="BZ483" s="44">
        <v>17</v>
      </c>
      <c r="CA483" s="44">
        <v>18</v>
      </c>
      <c r="CB483" s="44">
        <v>17</v>
      </c>
      <c r="CC483" s="44">
        <v>17</v>
      </c>
      <c r="CD483" s="44">
        <v>16</v>
      </c>
      <c r="CE483" s="44">
        <v>17</v>
      </c>
      <c r="CF483" s="44">
        <v>16</v>
      </c>
    </row>
    <row r="484" spans="1:84">
      <c r="A484" s="44" t="s">
        <v>3</v>
      </c>
      <c r="B484" s="45" t="s">
        <v>474</v>
      </c>
      <c r="O484" s="46">
        <v>1.7766203703703704E-2</v>
      </c>
      <c r="P484" s="47" t="s">
        <v>102</v>
      </c>
      <c r="Q484" s="47" t="s">
        <v>484</v>
      </c>
      <c r="R484" s="47" t="s">
        <v>57</v>
      </c>
      <c r="S484" s="47">
        <v>9</v>
      </c>
      <c r="U484" s="47" t="s">
        <v>36</v>
      </c>
      <c r="V484" s="47" t="s">
        <v>635</v>
      </c>
      <c r="AJ484" s="49">
        <v>42625</v>
      </c>
      <c r="AK484" s="60">
        <v>0.45972222222222198</v>
      </c>
      <c r="AL484" s="60">
        <f t="shared" si="36"/>
        <v>0.45833333333333331</v>
      </c>
      <c r="AM484" s="60">
        <f t="shared" si="37"/>
        <v>0.45833333333333331</v>
      </c>
      <c r="AN484" s="61" t="str">
        <f t="shared" si="38"/>
        <v>12/09/2016 11:00:00</v>
      </c>
      <c r="AO484" s="61" t="str">
        <f t="shared" si="39"/>
        <v>12/09/2016 11:00:00</v>
      </c>
      <c r="AP484" s="44">
        <f>VLOOKUP($AN484, [1]TableView_704030_20160816_20160!$D$2:$M$5095,3,FALSE)</f>
        <v>1012.22553599</v>
      </c>
      <c r="AQ484" s="44">
        <f>VLOOKUP($AN484, [1]TableView_704030_20160816_20160!$D$2:$M$5095,8,FALSE)</f>
        <v>20.8888888888889</v>
      </c>
      <c r="AR484" s="44">
        <f>VLOOKUP($AN484, [1]TableView_704030_20160816_20160!$D$2:$M$5095,10,FALSE)</f>
        <v>0</v>
      </c>
      <c r="AS484" s="44">
        <f>VLOOKUP($AN484, [1]TableView_704030_20160816_20160!$D$2:$M$5095,4,FALSE)</f>
        <v>80</v>
      </c>
      <c r="AT484" s="44">
        <f>VLOOKUP($AN484, [1]TableView_704030_20160816_20160!$D$2:$M$5095,6,FALSE)</f>
        <v>173</v>
      </c>
      <c r="AU484" s="44">
        <f>VLOOKUP($AN484, [1]TableView_704030_20160816_20160!$D$2:$M$5095,7,FALSE)</f>
        <v>4.3</v>
      </c>
      <c r="AV484" s="44">
        <f>VLOOKUP($AN484, [1]TableView_704030_20160816_20160!$D$2:$M$5095,2,FALSE)</f>
        <v>9.6</v>
      </c>
      <c r="AW484" s="44">
        <f>VLOOKUP($AO484, [2]aacb8965d69cc6fd1cb3a5cae9e8ae7!$C$6:$F$853,4,FALSE)</f>
        <v>3.1</v>
      </c>
      <c r="AX484" s="44">
        <v>1</v>
      </c>
      <c r="AY484" s="44" t="str">
        <f t="shared" si="40"/>
        <v>12/09/2016 1</v>
      </c>
      <c r="AZ484" s="44">
        <f>VLOOKUP($AY484, [3]Sheet1!$D$3:$T$89,2,FALSE)</f>
        <v>20</v>
      </c>
      <c r="BA484" s="44">
        <f>VLOOKUP($AY484, [3]Sheet1!$D$3:$T$89,3,FALSE)</f>
        <v>17</v>
      </c>
      <c r="BB484" s="44">
        <f>VLOOKUP($AY484, [3]Sheet1!$D$3:$T$89,6,FALSE)</f>
        <v>18</v>
      </c>
      <c r="BC484" s="44">
        <f>VLOOKUP($AY484, [3]Sheet1!$D$3:$T$89,7,FALSE)</f>
        <v>17</v>
      </c>
      <c r="BD484" s="44">
        <f>VLOOKUP($AY484, [3]Sheet1!$D$3:$T$89,10,FALSE)</f>
        <v>17</v>
      </c>
      <c r="BE484" s="44">
        <f>VLOOKUP($AY484, [3]Sheet1!$D$3:$T$89,11,FALSE)</f>
        <v>16</v>
      </c>
      <c r="BF484" s="44">
        <f>VLOOKUP($AY484, [3]Sheet1!$D$3:$T$89,14,FALSE)</f>
        <v>17</v>
      </c>
      <c r="BG484" s="44">
        <f>VLOOKUP($AY484, [3]Sheet1!$D$3:$T$89,15,FALSE)</f>
        <v>16</v>
      </c>
      <c r="BI484" s="49">
        <v>42625</v>
      </c>
      <c r="BJ484" s="50">
        <v>0.45972222222222198</v>
      </c>
      <c r="BK484" s="50">
        <v>0.45833333333333331</v>
      </c>
      <c r="BL484" s="50">
        <v>0.45833333333333331</v>
      </c>
      <c r="BM484" s="44" t="s">
        <v>1169</v>
      </c>
      <c r="BN484" s="44" t="s">
        <v>1169</v>
      </c>
      <c r="BO484" s="44">
        <v>1012.22553599</v>
      </c>
      <c r="BP484" s="44">
        <v>20.8888888888889</v>
      </c>
      <c r="BQ484" s="44">
        <v>0</v>
      </c>
      <c r="BR484" s="44">
        <v>80</v>
      </c>
      <c r="BS484" s="44">
        <v>173</v>
      </c>
      <c r="BT484" s="44">
        <v>4.3</v>
      </c>
      <c r="BU484" s="44">
        <v>9.6</v>
      </c>
      <c r="BV484" s="44">
        <v>3.1</v>
      </c>
      <c r="BW484" s="44">
        <v>1</v>
      </c>
      <c r="BX484" s="44" t="s">
        <v>1289</v>
      </c>
      <c r="BY484" s="44">
        <v>20</v>
      </c>
      <c r="BZ484" s="44">
        <v>17</v>
      </c>
      <c r="CA484" s="44">
        <v>18</v>
      </c>
      <c r="CB484" s="44">
        <v>17</v>
      </c>
      <c r="CC484" s="44">
        <v>17</v>
      </c>
      <c r="CD484" s="44">
        <v>16</v>
      </c>
      <c r="CE484" s="44">
        <v>17</v>
      </c>
      <c r="CF484" s="44">
        <v>16</v>
      </c>
    </row>
    <row r="485" spans="1:84">
      <c r="A485" s="44" t="s">
        <v>4</v>
      </c>
      <c r="B485" s="45" t="s">
        <v>22</v>
      </c>
      <c r="O485" s="46">
        <v>2.0833333333333332E-2</v>
      </c>
      <c r="AJ485" s="49">
        <v>42625</v>
      </c>
      <c r="AK485" s="60">
        <v>0.45972222222222198</v>
      </c>
      <c r="AL485" s="60">
        <f t="shared" si="36"/>
        <v>0.45833333333333331</v>
      </c>
      <c r="AM485" s="60">
        <f t="shared" si="37"/>
        <v>0.45833333333333331</v>
      </c>
      <c r="AN485" s="61" t="str">
        <f t="shared" si="38"/>
        <v>12/09/2016 11:00:00</v>
      </c>
      <c r="AO485" s="61" t="str">
        <f t="shared" si="39"/>
        <v>12/09/2016 11:00:00</v>
      </c>
      <c r="AP485" s="44">
        <f>VLOOKUP($AN485, [1]TableView_704030_20160816_20160!$D$2:$M$5095,3,FALSE)</f>
        <v>1012.22553599</v>
      </c>
      <c r="AQ485" s="44">
        <f>VLOOKUP($AN485, [1]TableView_704030_20160816_20160!$D$2:$M$5095,8,FALSE)</f>
        <v>20.8888888888889</v>
      </c>
      <c r="AR485" s="44">
        <f>VLOOKUP($AN485, [1]TableView_704030_20160816_20160!$D$2:$M$5095,10,FALSE)</f>
        <v>0</v>
      </c>
      <c r="AS485" s="44">
        <f>VLOOKUP($AN485, [1]TableView_704030_20160816_20160!$D$2:$M$5095,4,FALSE)</f>
        <v>80</v>
      </c>
      <c r="AT485" s="44">
        <f>VLOOKUP($AN485, [1]TableView_704030_20160816_20160!$D$2:$M$5095,6,FALSE)</f>
        <v>173</v>
      </c>
      <c r="AU485" s="44">
        <f>VLOOKUP($AN485, [1]TableView_704030_20160816_20160!$D$2:$M$5095,7,FALSE)</f>
        <v>4.3</v>
      </c>
      <c r="AV485" s="44">
        <f>VLOOKUP($AN485, [1]TableView_704030_20160816_20160!$D$2:$M$5095,2,FALSE)</f>
        <v>9.6</v>
      </c>
      <c r="AW485" s="44">
        <f>VLOOKUP($AO485, [2]aacb8965d69cc6fd1cb3a5cae9e8ae7!$C$6:$F$853,4,FALSE)</f>
        <v>3.1</v>
      </c>
      <c r="AX485" s="44">
        <v>1</v>
      </c>
      <c r="AY485" s="44" t="str">
        <f t="shared" si="40"/>
        <v>12/09/2016 1</v>
      </c>
      <c r="AZ485" s="44">
        <f>VLOOKUP($AY485, [3]Sheet1!$D$3:$T$89,2,FALSE)</f>
        <v>20</v>
      </c>
      <c r="BA485" s="44">
        <f>VLOOKUP($AY485, [3]Sheet1!$D$3:$T$89,3,FALSE)</f>
        <v>17</v>
      </c>
      <c r="BB485" s="44">
        <f>VLOOKUP($AY485, [3]Sheet1!$D$3:$T$89,6,FALSE)</f>
        <v>18</v>
      </c>
      <c r="BC485" s="44">
        <f>VLOOKUP($AY485, [3]Sheet1!$D$3:$T$89,7,FALSE)</f>
        <v>17</v>
      </c>
      <c r="BD485" s="44">
        <f>VLOOKUP($AY485, [3]Sheet1!$D$3:$T$89,10,FALSE)</f>
        <v>17</v>
      </c>
      <c r="BE485" s="44">
        <f>VLOOKUP($AY485, [3]Sheet1!$D$3:$T$89,11,FALSE)</f>
        <v>16</v>
      </c>
      <c r="BF485" s="44">
        <f>VLOOKUP($AY485, [3]Sheet1!$D$3:$T$89,14,FALSE)</f>
        <v>17</v>
      </c>
      <c r="BG485" s="44">
        <f>VLOOKUP($AY485, [3]Sheet1!$D$3:$T$89,15,FALSE)</f>
        <v>16</v>
      </c>
      <c r="BI485" s="49">
        <v>42625</v>
      </c>
      <c r="BJ485" s="50">
        <v>0.45972222222222198</v>
      </c>
      <c r="BK485" s="50">
        <v>0.45833333333333331</v>
      </c>
      <c r="BL485" s="50">
        <v>0.45833333333333331</v>
      </c>
      <c r="BM485" s="44" t="s">
        <v>1169</v>
      </c>
      <c r="BN485" s="44" t="s">
        <v>1169</v>
      </c>
      <c r="BO485" s="44">
        <v>1012.22553599</v>
      </c>
      <c r="BP485" s="44">
        <v>20.8888888888889</v>
      </c>
      <c r="BQ485" s="44">
        <v>0</v>
      </c>
      <c r="BR485" s="44">
        <v>80</v>
      </c>
      <c r="BS485" s="44">
        <v>173</v>
      </c>
      <c r="BT485" s="44">
        <v>4.3</v>
      </c>
      <c r="BU485" s="44">
        <v>9.6</v>
      </c>
      <c r="BV485" s="44">
        <v>3.1</v>
      </c>
      <c r="BW485" s="44">
        <v>1</v>
      </c>
      <c r="BX485" s="44" t="s">
        <v>1289</v>
      </c>
      <c r="BY485" s="44">
        <v>20</v>
      </c>
      <c r="BZ485" s="44">
        <v>17</v>
      </c>
      <c r="CA485" s="44">
        <v>18</v>
      </c>
      <c r="CB485" s="44">
        <v>17</v>
      </c>
      <c r="CC485" s="44">
        <v>17</v>
      </c>
      <c r="CD485" s="44">
        <v>16</v>
      </c>
      <c r="CE485" s="44">
        <v>17</v>
      </c>
      <c r="CF485" s="44">
        <v>16</v>
      </c>
    </row>
    <row r="486" spans="1:84">
      <c r="A486" s="44" t="s">
        <v>5</v>
      </c>
      <c r="B486" s="45" t="s">
        <v>570</v>
      </c>
      <c r="AJ486" s="49">
        <v>42625</v>
      </c>
      <c r="AK486" s="60">
        <v>0.45972222222222198</v>
      </c>
      <c r="AL486" s="60">
        <f t="shared" si="36"/>
        <v>0.45833333333333331</v>
      </c>
      <c r="AM486" s="60">
        <f t="shared" si="37"/>
        <v>0.45833333333333331</v>
      </c>
      <c r="AN486" s="61" t="str">
        <f t="shared" si="38"/>
        <v>12/09/2016 11:00:00</v>
      </c>
      <c r="AO486" s="61" t="str">
        <f t="shared" si="39"/>
        <v>12/09/2016 11:00:00</v>
      </c>
      <c r="AP486" s="44">
        <f>VLOOKUP($AN486, [1]TableView_704030_20160816_20160!$D$2:$M$5095,3,FALSE)</f>
        <v>1012.22553599</v>
      </c>
      <c r="AQ486" s="44">
        <f>VLOOKUP($AN486, [1]TableView_704030_20160816_20160!$D$2:$M$5095,8,FALSE)</f>
        <v>20.8888888888889</v>
      </c>
      <c r="AR486" s="44">
        <f>VLOOKUP($AN486, [1]TableView_704030_20160816_20160!$D$2:$M$5095,10,FALSE)</f>
        <v>0</v>
      </c>
      <c r="AS486" s="44">
        <f>VLOOKUP($AN486, [1]TableView_704030_20160816_20160!$D$2:$M$5095,4,FALSE)</f>
        <v>80</v>
      </c>
      <c r="AT486" s="44">
        <f>VLOOKUP($AN486, [1]TableView_704030_20160816_20160!$D$2:$M$5095,6,FALSE)</f>
        <v>173</v>
      </c>
      <c r="AU486" s="44">
        <f>VLOOKUP($AN486, [1]TableView_704030_20160816_20160!$D$2:$M$5095,7,FALSE)</f>
        <v>4.3</v>
      </c>
      <c r="AV486" s="44">
        <f>VLOOKUP($AN486, [1]TableView_704030_20160816_20160!$D$2:$M$5095,2,FALSE)</f>
        <v>9.6</v>
      </c>
      <c r="AW486" s="44">
        <f>VLOOKUP($AO486, [2]aacb8965d69cc6fd1cb3a5cae9e8ae7!$C$6:$F$853,4,FALSE)</f>
        <v>3.1</v>
      </c>
      <c r="AX486" s="44">
        <v>1</v>
      </c>
      <c r="AY486" s="44" t="str">
        <f t="shared" si="40"/>
        <v>12/09/2016 1</v>
      </c>
      <c r="AZ486" s="44">
        <f>VLOOKUP($AY486, [3]Sheet1!$D$3:$T$89,2,FALSE)</f>
        <v>20</v>
      </c>
      <c r="BA486" s="44">
        <f>VLOOKUP($AY486, [3]Sheet1!$D$3:$T$89,3,FALSE)</f>
        <v>17</v>
      </c>
      <c r="BB486" s="44">
        <f>VLOOKUP($AY486, [3]Sheet1!$D$3:$T$89,6,FALSE)</f>
        <v>18</v>
      </c>
      <c r="BC486" s="44">
        <f>VLOOKUP($AY486, [3]Sheet1!$D$3:$T$89,7,FALSE)</f>
        <v>17</v>
      </c>
      <c r="BD486" s="44">
        <f>VLOOKUP($AY486, [3]Sheet1!$D$3:$T$89,10,FALSE)</f>
        <v>17</v>
      </c>
      <c r="BE486" s="44">
        <f>VLOOKUP($AY486, [3]Sheet1!$D$3:$T$89,11,FALSE)</f>
        <v>16</v>
      </c>
      <c r="BF486" s="44">
        <f>VLOOKUP($AY486, [3]Sheet1!$D$3:$T$89,14,FALSE)</f>
        <v>17</v>
      </c>
      <c r="BG486" s="44">
        <f>VLOOKUP($AY486, [3]Sheet1!$D$3:$T$89,15,FALSE)</f>
        <v>16</v>
      </c>
      <c r="BI486" s="49">
        <v>42625</v>
      </c>
      <c r="BJ486" s="50">
        <v>0.45972222222222198</v>
      </c>
      <c r="BK486" s="50">
        <v>0.45833333333333331</v>
      </c>
      <c r="BL486" s="50">
        <v>0.45833333333333331</v>
      </c>
      <c r="BM486" s="44" t="s">
        <v>1169</v>
      </c>
      <c r="BN486" s="44" t="s">
        <v>1169</v>
      </c>
      <c r="BO486" s="44">
        <v>1012.22553599</v>
      </c>
      <c r="BP486" s="44">
        <v>20.8888888888889</v>
      </c>
      <c r="BQ486" s="44">
        <v>0</v>
      </c>
      <c r="BR486" s="44">
        <v>80</v>
      </c>
      <c r="BS486" s="44">
        <v>173</v>
      </c>
      <c r="BT486" s="44">
        <v>4.3</v>
      </c>
      <c r="BU486" s="44">
        <v>9.6</v>
      </c>
      <c r="BV486" s="44">
        <v>3.1</v>
      </c>
      <c r="BW486" s="44">
        <v>1</v>
      </c>
      <c r="BX486" s="44" t="s">
        <v>1289</v>
      </c>
      <c r="BY486" s="44">
        <v>20</v>
      </c>
      <c r="BZ486" s="44">
        <v>17</v>
      </c>
      <c r="CA486" s="44">
        <v>18</v>
      </c>
      <c r="CB486" s="44">
        <v>17</v>
      </c>
      <c r="CC486" s="44">
        <v>17</v>
      </c>
      <c r="CD486" s="44">
        <v>16</v>
      </c>
      <c r="CE486" s="44">
        <v>17</v>
      </c>
      <c r="CF486" s="44">
        <v>16</v>
      </c>
    </row>
    <row r="487" spans="1:84">
      <c r="A487" s="44" t="s">
        <v>6</v>
      </c>
      <c r="B487" s="45" t="s">
        <v>634</v>
      </c>
      <c r="AJ487" s="49">
        <v>42625</v>
      </c>
      <c r="AK487" s="60">
        <v>0.45972222222222198</v>
      </c>
      <c r="AL487" s="60">
        <f t="shared" si="36"/>
        <v>0.45833333333333331</v>
      </c>
      <c r="AM487" s="60">
        <f t="shared" si="37"/>
        <v>0.45833333333333331</v>
      </c>
      <c r="AN487" s="61" t="str">
        <f t="shared" si="38"/>
        <v>12/09/2016 11:00:00</v>
      </c>
      <c r="AO487" s="61" t="str">
        <f t="shared" si="39"/>
        <v>12/09/2016 11:00:00</v>
      </c>
      <c r="AP487" s="44">
        <f>VLOOKUP($AN487, [1]TableView_704030_20160816_20160!$D$2:$M$5095,3,FALSE)</f>
        <v>1012.22553599</v>
      </c>
      <c r="AQ487" s="44">
        <f>VLOOKUP($AN487, [1]TableView_704030_20160816_20160!$D$2:$M$5095,8,FALSE)</f>
        <v>20.8888888888889</v>
      </c>
      <c r="AR487" s="44">
        <f>VLOOKUP($AN487, [1]TableView_704030_20160816_20160!$D$2:$M$5095,10,FALSE)</f>
        <v>0</v>
      </c>
      <c r="AS487" s="44">
        <f>VLOOKUP($AN487, [1]TableView_704030_20160816_20160!$D$2:$M$5095,4,FALSE)</f>
        <v>80</v>
      </c>
      <c r="AT487" s="44">
        <f>VLOOKUP($AN487, [1]TableView_704030_20160816_20160!$D$2:$M$5095,6,FALSE)</f>
        <v>173</v>
      </c>
      <c r="AU487" s="44">
        <f>VLOOKUP($AN487, [1]TableView_704030_20160816_20160!$D$2:$M$5095,7,FALSE)</f>
        <v>4.3</v>
      </c>
      <c r="AV487" s="44">
        <f>VLOOKUP($AN487, [1]TableView_704030_20160816_20160!$D$2:$M$5095,2,FALSE)</f>
        <v>9.6</v>
      </c>
      <c r="AW487" s="44">
        <f>VLOOKUP($AO487, [2]aacb8965d69cc6fd1cb3a5cae9e8ae7!$C$6:$F$853,4,FALSE)</f>
        <v>3.1</v>
      </c>
      <c r="AX487" s="44">
        <v>1</v>
      </c>
      <c r="AY487" s="44" t="str">
        <f t="shared" si="40"/>
        <v>12/09/2016 1</v>
      </c>
      <c r="AZ487" s="44">
        <f>VLOOKUP($AY487, [3]Sheet1!$D$3:$T$89,2,FALSE)</f>
        <v>20</v>
      </c>
      <c r="BA487" s="44">
        <f>VLOOKUP($AY487, [3]Sheet1!$D$3:$T$89,3,FALSE)</f>
        <v>17</v>
      </c>
      <c r="BB487" s="44">
        <f>VLOOKUP($AY487, [3]Sheet1!$D$3:$T$89,6,FALSE)</f>
        <v>18</v>
      </c>
      <c r="BC487" s="44">
        <f>VLOOKUP($AY487, [3]Sheet1!$D$3:$T$89,7,FALSE)</f>
        <v>17</v>
      </c>
      <c r="BD487" s="44">
        <f>VLOOKUP($AY487, [3]Sheet1!$D$3:$T$89,10,FALSE)</f>
        <v>17</v>
      </c>
      <c r="BE487" s="44">
        <f>VLOOKUP($AY487, [3]Sheet1!$D$3:$T$89,11,FALSE)</f>
        <v>16</v>
      </c>
      <c r="BF487" s="44">
        <f>VLOOKUP($AY487, [3]Sheet1!$D$3:$T$89,14,FALSE)</f>
        <v>17</v>
      </c>
      <c r="BG487" s="44">
        <f>VLOOKUP($AY487, [3]Sheet1!$D$3:$T$89,15,FALSE)</f>
        <v>16</v>
      </c>
      <c r="BI487" s="49">
        <v>42625</v>
      </c>
      <c r="BJ487" s="50">
        <v>0.45972222222222198</v>
      </c>
      <c r="BK487" s="50">
        <v>0.45833333333333331</v>
      </c>
      <c r="BL487" s="50">
        <v>0.45833333333333331</v>
      </c>
      <c r="BM487" s="44" t="s">
        <v>1169</v>
      </c>
      <c r="BN487" s="44" t="s">
        <v>1169</v>
      </c>
      <c r="BO487" s="44">
        <v>1012.22553599</v>
      </c>
      <c r="BP487" s="44">
        <v>20.8888888888889</v>
      </c>
      <c r="BQ487" s="44">
        <v>0</v>
      </c>
      <c r="BR487" s="44">
        <v>80</v>
      </c>
      <c r="BS487" s="44">
        <v>173</v>
      </c>
      <c r="BT487" s="44">
        <v>4.3</v>
      </c>
      <c r="BU487" s="44">
        <v>9.6</v>
      </c>
      <c r="BV487" s="44">
        <v>3.1</v>
      </c>
      <c r="BW487" s="44">
        <v>1</v>
      </c>
      <c r="BX487" s="44" t="s">
        <v>1289</v>
      </c>
      <c r="BY487" s="44">
        <v>20</v>
      </c>
      <c r="BZ487" s="44">
        <v>17</v>
      </c>
      <c r="CA487" s="44">
        <v>18</v>
      </c>
      <c r="CB487" s="44">
        <v>17</v>
      </c>
      <c r="CC487" s="44">
        <v>17</v>
      </c>
      <c r="CD487" s="44">
        <v>16</v>
      </c>
      <c r="CE487" s="44">
        <v>17</v>
      </c>
      <c r="CF487" s="44">
        <v>16</v>
      </c>
    </row>
    <row r="488" spans="1:84">
      <c r="A488" s="44" t="s">
        <v>7</v>
      </c>
      <c r="AJ488" s="49">
        <v>42625</v>
      </c>
      <c r="AK488" s="60">
        <v>0.45972222222222198</v>
      </c>
      <c r="AL488" s="60">
        <f t="shared" si="36"/>
        <v>0.45833333333333331</v>
      </c>
      <c r="AM488" s="60">
        <f t="shared" si="37"/>
        <v>0.45833333333333331</v>
      </c>
      <c r="AN488" s="61" t="str">
        <f t="shared" si="38"/>
        <v>12/09/2016 11:00:00</v>
      </c>
      <c r="AO488" s="61" t="str">
        <f t="shared" si="39"/>
        <v>12/09/2016 11:00:00</v>
      </c>
      <c r="AP488" s="44">
        <f>VLOOKUP($AN488, [1]TableView_704030_20160816_20160!$D$2:$M$5095,3,FALSE)</f>
        <v>1012.22553599</v>
      </c>
      <c r="AQ488" s="44">
        <f>VLOOKUP($AN488, [1]TableView_704030_20160816_20160!$D$2:$M$5095,8,FALSE)</f>
        <v>20.8888888888889</v>
      </c>
      <c r="AR488" s="44">
        <f>VLOOKUP($AN488, [1]TableView_704030_20160816_20160!$D$2:$M$5095,10,FALSE)</f>
        <v>0</v>
      </c>
      <c r="AS488" s="44">
        <f>VLOOKUP($AN488, [1]TableView_704030_20160816_20160!$D$2:$M$5095,4,FALSE)</f>
        <v>80</v>
      </c>
      <c r="AT488" s="44">
        <f>VLOOKUP($AN488, [1]TableView_704030_20160816_20160!$D$2:$M$5095,6,FALSE)</f>
        <v>173</v>
      </c>
      <c r="AU488" s="44">
        <f>VLOOKUP($AN488, [1]TableView_704030_20160816_20160!$D$2:$M$5095,7,FALSE)</f>
        <v>4.3</v>
      </c>
      <c r="AV488" s="44">
        <f>VLOOKUP($AN488, [1]TableView_704030_20160816_20160!$D$2:$M$5095,2,FALSE)</f>
        <v>9.6</v>
      </c>
      <c r="AW488" s="44">
        <f>VLOOKUP($AO488, [2]aacb8965d69cc6fd1cb3a5cae9e8ae7!$C$6:$F$853,4,FALSE)</f>
        <v>3.1</v>
      </c>
      <c r="AX488" s="44">
        <v>1</v>
      </c>
      <c r="AY488" s="44" t="str">
        <f t="shared" si="40"/>
        <v>12/09/2016 1</v>
      </c>
      <c r="AZ488" s="44">
        <f>VLOOKUP($AY488, [3]Sheet1!$D$3:$T$89,2,FALSE)</f>
        <v>20</v>
      </c>
      <c r="BA488" s="44">
        <f>VLOOKUP($AY488, [3]Sheet1!$D$3:$T$89,3,FALSE)</f>
        <v>17</v>
      </c>
      <c r="BB488" s="44">
        <f>VLOOKUP($AY488, [3]Sheet1!$D$3:$T$89,6,FALSE)</f>
        <v>18</v>
      </c>
      <c r="BC488" s="44">
        <f>VLOOKUP($AY488, [3]Sheet1!$D$3:$T$89,7,FALSE)</f>
        <v>17</v>
      </c>
      <c r="BD488" s="44">
        <f>VLOOKUP($AY488, [3]Sheet1!$D$3:$T$89,10,FALSE)</f>
        <v>17</v>
      </c>
      <c r="BE488" s="44">
        <f>VLOOKUP($AY488, [3]Sheet1!$D$3:$T$89,11,FALSE)</f>
        <v>16</v>
      </c>
      <c r="BF488" s="44">
        <f>VLOOKUP($AY488, [3]Sheet1!$D$3:$T$89,14,FALSE)</f>
        <v>17</v>
      </c>
      <c r="BG488" s="44">
        <f>VLOOKUP($AY488, [3]Sheet1!$D$3:$T$89,15,FALSE)</f>
        <v>16</v>
      </c>
      <c r="BI488" s="49">
        <v>42625</v>
      </c>
      <c r="BJ488" s="50">
        <v>0.45972222222222198</v>
      </c>
      <c r="BK488" s="50">
        <v>0.45833333333333331</v>
      </c>
      <c r="BL488" s="50">
        <v>0.45833333333333331</v>
      </c>
      <c r="BM488" s="44" t="s">
        <v>1169</v>
      </c>
      <c r="BN488" s="44" t="s">
        <v>1169</v>
      </c>
      <c r="BO488" s="44">
        <v>1012.22553599</v>
      </c>
      <c r="BP488" s="44">
        <v>20.8888888888889</v>
      </c>
      <c r="BQ488" s="44">
        <v>0</v>
      </c>
      <c r="BR488" s="44">
        <v>80</v>
      </c>
      <c r="BS488" s="44">
        <v>173</v>
      </c>
      <c r="BT488" s="44">
        <v>4.3</v>
      </c>
      <c r="BU488" s="44">
        <v>9.6</v>
      </c>
      <c r="BV488" s="44">
        <v>3.1</v>
      </c>
      <c r="BW488" s="44">
        <v>1</v>
      </c>
      <c r="BX488" s="44" t="s">
        <v>1289</v>
      </c>
      <c r="BY488" s="44">
        <v>20</v>
      </c>
      <c r="BZ488" s="44">
        <v>17</v>
      </c>
      <c r="CA488" s="44">
        <v>18</v>
      </c>
      <c r="CB488" s="44">
        <v>17</v>
      </c>
      <c r="CC488" s="44">
        <v>17</v>
      </c>
      <c r="CD488" s="44">
        <v>16</v>
      </c>
      <c r="CE488" s="44">
        <v>17</v>
      </c>
      <c r="CF488" s="44">
        <v>16</v>
      </c>
    </row>
    <row r="489" spans="1:84" s="28" customFormat="1">
      <c r="B489" s="51"/>
      <c r="D489" s="52"/>
      <c r="E489" s="53"/>
      <c r="F489" s="53"/>
      <c r="G489" s="53"/>
      <c r="H489" s="53"/>
      <c r="I489" s="53"/>
      <c r="M489" s="54"/>
      <c r="O489" s="52"/>
      <c r="P489" s="53"/>
      <c r="Q489" s="53"/>
      <c r="R489" s="53"/>
      <c r="S489" s="53"/>
      <c r="T489" s="53"/>
      <c r="U489" s="53"/>
      <c r="X489" s="54"/>
      <c r="Z489" s="52"/>
      <c r="AA489" s="53"/>
      <c r="AB489" s="53"/>
      <c r="AC489" s="53"/>
      <c r="AD489" s="53"/>
      <c r="AE489" s="53"/>
      <c r="AF489" s="53"/>
      <c r="AJ489" s="49">
        <v>42625</v>
      </c>
      <c r="AK489" s="60">
        <v>0.45972222222222198</v>
      </c>
      <c r="AL489" s="60">
        <f t="shared" si="36"/>
        <v>0.45833333333333331</v>
      </c>
      <c r="AM489" s="60">
        <f t="shared" si="37"/>
        <v>0.45833333333333331</v>
      </c>
      <c r="AN489" s="61" t="str">
        <f t="shared" si="38"/>
        <v>12/09/2016 11:00:00</v>
      </c>
      <c r="AO489" s="61" t="str">
        <f t="shared" si="39"/>
        <v>12/09/2016 11:00:00</v>
      </c>
      <c r="AP489" s="44">
        <f>VLOOKUP($AN489, [1]TableView_704030_20160816_20160!$D$2:$M$5095,3,FALSE)</f>
        <v>1012.22553599</v>
      </c>
      <c r="AQ489" s="44">
        <f>VLOOKUP($AN489, [1]TableView_704030_20160816_20160!$D$2:$M$5095,8,FALSE)</f>
        <v>20.8888888888889</v>
      </c>
      <c r="AR489" s="44">
        <f>VLOOKUP($AN489, [1]TableView_704030_20160816_20160!$D$2:$M$5095,10,FALSE)</f>
        <v>0</v>
      </c>
      <c r="AS489" s="44">
        <f>VLOOKUP($AN489, [1]TableView_704030_20160816_20160!$D$2:$M$5095,4,FALSE)</f>
        <v>80</v>
      </c>
      <c r="AT489" s="44">
        <f>VLOOKUP($AN489, [1]TableView_704030_20160816_20160!$D$2:$M$5095,6,FALSE)</f>
        <v>173</v>
      </c>
      <c r="AU489" s="44">
        <f>VLOOKUP($AN489, [1]TableView_704030_20160816_20160!$D$2:$M$5095,7,FALSE)</f>
        <v>4.3</v>
      </c>
      <c r="AV489" s="44">
        <f>VLOOKUP($AN489, [1]TableView_704030_20160816_20160!$D$2:$M$5095,2,FALSE)</f>
        <v>9.6</v>
      </c>
      <c r="AW489" s="44">
        <f>VLOOKUP($AO489, [2]aacb8965d69cc6fd1cb3a5cae9e8ae7!$C$6:$F$853,4,FALSE)</f>
        <v>3.1</v>
      </c>
      <c r="AX489" s="44">
        <v>1</v>
      </c>
      <c r="AY489" s="44" t="str">
        <f t="shared" si="40"/>
        <v>12/09/2016 1</v>
      </c>
      <c r="AZ489" s="44">
        <f>VLOOKUP($AY489, [3]Sheet1!$D$3:$T$89,2,FALSE)</f>
        <v>20</v>
      </c>
      <c r="BA489" s="44">
        <f>VLOOKUP($AY489, [3]Sheet1!$D$3:$T$89,3,FALSE)</f>
        <v>17</v>
      </c>
      <c r="BB489" s="44">
        <f>VLOOKUP($AY489, [3]Sheet1!$D$3:$T$89,6,FALSE)</f>
        <v>18</v>
      </c>
      <c r="BC489" s="44">
        <f>VLOOKUP($AY489, [3]Sheet1!$D$3:$T$89,7,FALSE)</f>
        <v>17</v>
      </c>
      <c r="BD489" s="44">
        <f>VLOOKUP($AY489, [3]Sheet1!$D$3:$T$89,10,FALSE)</f>
        <v>17</v>
      </c>
      <c r="BE489" s="44">
        <f>VLOOKUP($AY489, [3]Sheet1!$D$3:$T$89,11,FALSE)</f>
        <v>16</v>
      </c>
      <c r="BF489" s="44">
        <f>VLOOKUP($AY489, [3]Sheet1!$D$3:$T$89,14,FALSE)</f>
        <v>17</v>
      </c>
      <c r="BG489" s="44">
        <f>VLOOKUP($AY489, [3]Sheet1!$D$3:$T$89,15,FALSE)</f>
        <v>16</v>
      </c>
      <c r="BI489" s="58">
        <v>42625</v>
      </c>
      <c r="BJ489" s="59">
        <v>0.45972222222222198</v>
      </c>
      <c r="BK489" s="59">
        <v>0.45833333333333331</v>
      </c>
      <c r="BL489" s="59">
        <v>0.45833333333333331</v>
      </c>
      <c r="BM489" s="28" t="s">
        <v>1169</v>
      </c>
      <c r="BN489" s="28" t="s">
        <v>1169</v>
      </c>
      <c r="BO489" s="28">
        <v>1012.22553599</v>
      </c>
      <c r="BP489" s="28">
        <v>20.8888888888889</v>
      </c>
      <c r="BQ489" s="28">
        <v>0</v>
      </c>
      <c r="BR489" s="28">
        <v>80</v>
      </c>
      <c r="BS489" s="28">
        <v>173</v>
      </c>
      <c r="BT489" s="28">
        <v>4.3</v>
      </c>
      <c r="BU489" s="28">
        <v>9.6</v>
      </c>
      <c r="BV489" s="28">
        <v>3.1</v>
      </c>
      <c r="BW489" s="28">
        <v>1</v>
      </c>
      <c r="BX489" s="28" t="s">
        <v>1289</v>
      </c>
      <c r="BY489" s="28">
        <v>20</v>
      </c>
      <c r="BZ489" s="28">
        <v>17</v>
      </c>
      <c r="CA489" s="28">
        <v>18</v>
      </c>
      <c r="CB489" s="28">
        <v>17</v>
      </c>
      <c r="CC489" s="28">
        <v>17</v>
      </c>
      <c r="CD489" s="28">
        <v>16</v>
      </c>
      <c r="CE489" s="28">
        <v>17</v>
      </c>
      <c r="CF489" s="28">
        <v>16</v>
      </c>
    </row>
    <row r="490" spans="1:84">
      <c r="A490" s="44" t="s">
        <v>0</v>
      </c>
      <c r="B490" s="45" t="s">
        <v>631</v>
      </c>
      <c r="D490" s="46">
        <v>0</v>
      </c>
      <c r="E490" s="47" t="s">
        <v>32</v>
      </c>
      <c r="O490" s="46">
        <v>0</v>
      </c>
      <c r="P490" s="47" t="s">
        <v>32</v>
      </c>
      <c r="Z490" s="46">
        <v>0</v>
      </c>
      <c r="AA490" s="47" t="s">
        <v>32</v>
      </c>
      <c r="AJ490" s="49">
        <v>42625</v>
      </c>
      <c r="AK490" s="60">
        <v>0.78472222222222221</v>
      </c>
      <c r="AL490" s="60">
        <f t="shared" si="36"/>
        <v>0.78472222222222221</v>
      </c>
      <c r="AM490" s="60">
        <f t="shared" si="37"/>
        <v>0.79166666666666663</v>
      </c>
      <c r="AN490" s="61" t="str">
        <f t="shared" si="38"/>
        <v>12/09/2016 18:50:00</v>
      </c>
      <c r="AO490" s="61" t="str">
        <f t="shared" si="39"/>
        <v>12/09/2016 19:00:00</v>
      </c>
      <c r="AP490" s="44">
        <f>VLOOKUP($AN490, [1]TableView_704030_20160816_20160!$D$2:$M$5095,3,FALSE)</f>
        <v>1010.22756648</v>
      </c>
      <c r="AQ490" s="44">
        <f>VLOOKUP($AN490, [1]TableView_704030_20160816_20160!$D$2:$M$5095,8,FALSE)</f>
        <v>19.1666666666667</v>
      </c>
      <c r="AR490" s="44">
        <f>VLOOKUP($AN490, [1]TableView_704030_20160816_20160!$D$2:$M$5095,10,FALSE)</f>
        <v>0</v>
      </c>
      <c r="AS490" s="44">
        <f>VLOOKUP($AN490, [1]TableView_704030_20160816_20160!$D$2:$M$5095,4,FALSE)</f>
        <v>83</v>
      </c>
      <c r="AT490" s="44">
        <f>VLOOKUP($AN490, [1]TableView_704030_20160816_20160!$D$2:$M$5095,6,FALSE)</f>
        <v>125</v>
      </c>
      <c r="AU490" s="44">
        <f>VLOOKUP($AN490, [1]TableView_704030_20160816_20160!$D$2:$M$5095,7,FALSE)</f>
        <v>1.3</v>
      </c>
      <c r="AV490" s="44">
        <f>VLOOKUP($AN490, [1]TableView_704030_20160816_20160!$D$2:$M$5095,2,FALSE)</f>
        <v>2.6</v>
      </c>
      <c r="AW490" s="44">
        <v>0</v>
      </c>
      <c r="AX490" s="44">
        <v>4</v>
      </c>
      <c r="AY490" s="44" t="str">
        <f t="shared" si="40"/>
        <v>12/09/2016 4</v>
      </c>
      <c r="AZ490" s="44">
        <f>VLOOKUP($AY490, [3]Sheet1!$D$3:$T$89,2,FALSE)</f>
        <v>20</v>
      </c>
      <c r="BA490" s="44">
        <f>VLOOKUP($AY490, [3]Sheet1!$D$3:$T$89,3,FALSE)</f>
        <v>19</v>
      </c>
      <c r="BB490" s="44">
        <f>VLOOKUP($AY490, [3]Sheet1!$D$3:$T$89,6,FALSE)</f>
        <v>20</v>
      </c>
      <c r="BC490" s="44">
        <f>VLOOKUP($AY490, [3]Sheet1!$D$3:$T$89,7,FALSE)</f>
        <v>19</v>
      </c>
      <c r="BD490" s="44">
        <f>VLOOKUP($AY490, [3]Sheet1!$D$3:$T$89,10,FALSE)</f>
        <v>20</v>
      </c>
      <c r="BE490" s="44">
        <f>VLOOKUP($AY490, [3]Sheet1!$D$3:$T$89,11,FALSE)</f>
        <v>19</v>
      </c>
      <c r="BF490" s="44">
        <f>VLOOKUP($AY490, [3]Sheet1!$D$3:$T$89,14,FALSE)</f>
        <v>20</v>
      </c>
      <c r="BG490" s="44">
        <f>VLOOKUP($AY490, [3]Sheet1!$D$3:$T$89,15,FALSE)</f>
        <v>18</v>
      </c>
      <c r="BI490" s="49">
        <v>42625</v>
      </c>
      <c r="BJ490" s="50">
        <v>0.78472222222222221</v>
      </c>
      <c r="BK490" s="50">
        <v>0.78472222222222221</v>
      </c>
      <c r="BL490" s="50">
        <v>0.79166666666666663</v>
      </c>
      <c r="BM490" s="44" t="s">
        <v>1170</v>
      </c>
      <c r="BN490" s="44" t="s">
        <v>1290</v>
      </c>
      <c r="BO490" s="44">
        <v>1010.22756648</v>
      </c>
      <c r="BP490" s="44">
        <v>19.1666666666667</v>
      </c>
      <c r="BQ490" s="44">
        <v>0</v>
      </c>
      <c r="BR490" s="44">
        <v>83</v>
      </c>
      <c r="BS490" s="44">
        <v>125</v>
      </c>
      <c r="BT490" s="44">
        <v>1.3</v>
      </c>
      <c r="BU490" s="44">
        <v>2.6</v>
      </c>
      <c r="BV490" s="44">
        <v>0</v>
      </c>
      <c r="BW490" s="44">
        <v>4</v>
      </c>
      <c r="BX490" s="44" t="s">
        <v>1291</v>
      </c>
      <c r="BY490" s="44">
        <v>20</v>
      </c>
      <c r="BZ490" s="44">
        <v>19</v>
      </c>
      <c r="CA490" s="44">
        <v>20</v>
      </c>
      <c r="CB490" s="44">
        <v>19</v>
      </c>
      <c r="CC490" s="44">
        <v>20</v>
      </c>
      <c r="CD490" s="44">
        <v>19</v>
      </c>
      <c r="CE490" s="44">
        <v>20</v>
      </c>
      <c r="CF490" s="44">
        <v>18</v>
      </c>
    </row>
    <row r="491" spans="1:84">
      <c r="A491" s="44" t="s">
        <v>1</v>
      </c>
      <c r="B491" s="45" t="s">
        <v>636</v>
      </c>
      <c r="D491" s="46">
        <v>2.0833333333333332E-2</v>
      </c>
      <c r="O491" s="46">
        <v>2.0833333333333332E-2</v>
      </c>
      <c r="Z491" s="46">
        <v>2.0833333333333332E-2</v>
      </c>
      <c r="AJ491" s="49">
        <v>42625</v>
      </c>
      <c r="AK491" s="60">
        <v>0.78472222222222221</v>
      </c>
      <c r="AL491" s="60">
        <f t="shared" si="36"/>
        <v>0.78472222222222221</v>
      </c>
      <c r="AM491" s="60">
        <f t="shared" si="37"/>
        <v>0.79166666666666663</v>
      </c>
      <c r="AN491" s="61" t="str">
        <f t="shared" si="38"/>
        <v>12/09/2016 18:50:00</v>
      </c>
      <c r="AO491" s="61" t="str">
        <f t="shared" si="39"/>
        <v>12/09/2016 19:00:00</v>
      </c>
      <c r="AP491" s="44">
        <f>VLOOKUP($AN491, [1]TableView_704030_20160816_20160!$D$2:$M$5095,3,FALSE)</f>
        <v>1010.22756648</v>
      </c>
      <c r="AQ491" s="44">
        <f>VLOOKUP($AN491, [1]TableView_704030_20160816_20160!$D$2:$M$5095,8,FALSE)</f>
        <v>19.1666666666667</v>
      </c>
      <c r="AR491" s="44">
        <f>VLOOKUP($AN491, [1]TableView_704030_20160816_20160!$D$2:$M$5095,10,FALSE)</f>
        <v>0</v>
      </c>
      <c r="AS491" s="44">
        <f>VLOOKUP($AN491, [1]TableView_704030_20160816_20160!$D$2:$M$5095,4,FALSE)</f>
        <v>83</v>
      </c>
      <c r="AT491" s="44">
        <f>VLOOKUP($AN491, [1]TableView_704030_20160816_20160!$D$2:$M$5095,6,FALSE)</f>
        <v>125</v>
      </c>
      <c r="AU491" s="44">
        <f>VLOOKUP($AN491, [1]TableView_704030_20160816_20160!$D$2:$M$5095,7,FALSE)</f>
        <v>1.3</v>
      </c>
      <c r="AV491" s="44">
        <f>VLOOKUP($AN491, [1]TableView_704030_20160816_20160!$D$2:$M$5095,2,FALSE)</f>
        <v>2.6</v>
      </c>
      <c r="AW491" s="44">
        <v>0</v>
      </c>
      <c r="AX491" s="44">
        <v>4</v>
      </c>
      <c r="AY491" s="44" t="str">
        <f t="shared" si="40"/>
        <v>12/09/2016 4</v>
      </c>
      <c r="AZ491" s="44">
        <f>VLOOKUP($AY491, [3]Sheet1!$D$3:$T$89,2,FALSE)</f>
        <v>20</v>
      </c>
      <c r="BA491" s="44">
        <f>VLOOKUP($AY491, [3]Sheet1!$D$3:$T$89,3,FALSE)</f>
        <v>19</v>
      </c>
      <c r="BB491" s="44">
        <f>VLOOKUP($AY491, [3]Sheet1!$D$3:$T$89,6,FALSE)</f>
        <v>20</v>
      </c>
      <c r="BC491" s="44">
        <f>VLOOKUP($AY491, [3]Sheet1!$D$3:$T$89,7,FALSE)</f>
        <v>19</v>
      </c>
      <c r="BD491" s="44">
        <f>VLOOKUP($AY491, [3]Sheet1!$D$3:$T$89,10,FALSE)</f>
        <v>20</v>
      </c>
      <c r="BE491" s="44">
        <f>VLOOKUP($AY491, [3]Sheet1!$D$3:$T$89,11,FALSE)</f>
        <v>19</v>
      </c>
      <c r="BF491" s="44">
        <f>VLOOKUP($AY491, [3]Sheet1!$D$3:$T$89,14,FALSE)</f>
        <v>20</v>
      </c>
      <c r="BG491" s="44">
        <f>VLOOKUP($AY491, [3]Sheet1!$D$3:$T$89,15,FALSE)</f>
        <v>18</v>
      </c>
      <c r="BI491" s="49">
        <v>42625</v>
      </c>
      <c r="BJ491" s="50">
        <v>0.78472222222222221</v>
      </c>
      <c r="BK491" s="50">
        <v>0.78472222222222221</v>
      </c>
      <c r="BL491" s="50">
        <v>0.79166666666666663</v>
      </c>
      <c r="BM491" s="44" t="s">
        <v>1170</v>
      </c>
      <c r="BN491" s="44" t="s">
        <v>1290</v>
      </c>
      <c r="BO491" s="44">
        <v>1010.22756648</v>
      </c>
      <c r="BP491" s="44">
        <v>19.1666666666667</v>
      </c>
      <c r="BQ491" s="44">
        <v>0</v>
      </c>
      <c r="BR491" s="44">
        <v>83</v>
      </c>
      <c r="BS491" s="44">
        <v>125</v>
      </c>
      <c r="BT491" s="44">
        <v>1.3</v>
      </c>
      <c r="BU491" s="44">
        <v>2.6</v>
      </c>
      <c r="BV491" s="44">
        <v>0</v>
      </c>
      <c r="BW491" s="44">
        <v>4</v>
      </c>
      <c r="BX491" s="44" t="s">
        <v>1291</v>
      </c>
      <c r="BY491" s="44">
        <v>20</v>
      </c>
      <c r="BZ491" s="44">
        <v>19</v>
      </c>
      <c r="CA491" s="44">
        <v>20</v>
      </c>
      <c r="CB491" s="44">
        <v>19</v>
      </c>
      <c r="CC491" s="44">
        <v>20</v>
      </c>
      <c r="CD491" s="44">
        <v>19</v>
      </c>
      <c r="CE491" s="44">
        <v>20</v>
      </c>
      <c r="CF491" s="44">
        <v>18</v>
      </c>
    </row>
    <row r="492" spans="1:84">
      <c r="A492" s="44" t="s">
        <v>2</v>
      </c>
      <c r="B492" s="45" t="s">
        <v>20</v>
      </c>
      <c r="AJ492" s="49">
        <v>42625</v>
      </c>
      <c r="AK492" s="60">
        <v>0.78472222222222199</v>
      </c>
      <c r="AL492" s="60">
        <f t="shared" si="36"/>
        <v>0.78472222222222221</v>
      </c>
      <c r="AM492" s="60">
        <f t="shared" si="37"/>
        <v>0.79166666666666663</v>
      </c>
      <c r="AN492" s="61" t="str">
        <f t="shared" si="38"/>
        <v>12/09/2016 18:50:00</v>
      </c>
      <c r="AO492" s="61" t="str">
        <f t="shared" si="39"/>
        <v>12/09/2016 19:00:00</v>
      </c>
      <c r="AP492" s="44">
        <f>VLOOKUP($AN492, [1]TableView_704030_20160816_20160!$D$2:$M$5095,3,FALSE)</f>
        <v>1010.22756648</v>
      </c>
      <c r="AQ492" s="44">
        <f>VLOOKUP($AN492, [1]TableView_704030_20160816_20160!$D$2:$M$5095,8,FALSE)</f>
        <v>19.1666666666667</v>
      </c>
      <c r="AR492" s="44">
        <f>VLOOKUP($AN492, [1]TableView_704030_20160816_20160!$D$2:$M$5095,10,FALSE)</f>
        <v>0</v>
      </c>
      <c r="AS492" s="44">
        <f>VLOOKUP($AN492, [1]TableView_704030_20160816_20160!$D$2:$M$5095,4,FALSE)</f>
        <v>83</v>
      </c>
      <c r="AT492" s="44">
        <f>VLOOKUP($AN492, [1]TableView_704030_20160816_20160!$D$2:$M$5095,6,FALSE)</f>
        <v>125</v>
      </c>
      <c r="AU492" s="44">
        <f>VLOOKUP($AN492, [1]TableView_704030_20160816_20160!$D$2:$M$5095,7,FALSE)</f>
        <v>1.3</v>
      </c>
      <c r="AV492" s="44">
        <f>VLOOKUP($AN492, [1]TableView_704030_20160816_20160!$D$2:$M$5095,2,FALSE)</f>
        <v>2.6</v>
      </c>
      <c r="AW492" s="44">
        <v>0</v>
      </c>
      <c r="AX492" s="44">
        <v>4</v>
      </c>
      <c r="AY492" s="44" t="str">
        <f t="shared" si="40"/>
        <v>12/09/2016 4</v>
      </c>
      <c r="AZ492" s="44">
        <f>VLOOKUP($AY492, [3]Sheet1!$D$3:$T$89,2,FALSE)</f>
        <v>20</v>
      </c>
      <c r="BA492" s="44">
        <f>VLOOKUP($AY492, [3]Sheet1!$D$3:$T$89,3,FALSE)</f>
        <v>19</v>
      </c>
      <c r="BB492" s="44">
        <f>VLOOKUP($AY492, [3]Sheet1!$D$3:$T$89,6,FALSE)</f>
        <v>20</v>
      </c>
      <c r="BC492" s="44">
        <f>VLOOKUP($AY492, [3]Sheet1!$D$3:$T$89,7,FALSE)</f>
        <v>19</v>
      </c>
      <c r="BD492" s="44">
        <f>VLOOKUP($AY492, [3]Sheet1!$D$3:$T$89,10,FALSE)</f>
        <v>20</v>
      </c>
      <c r="BE492" s="44">
        <f>VLOOKUP($AY492, [3]Sheet1!$D$3:$T$89,11,FALSE)</f>
        <v>19</v>
      </c>
      <c r="BF492" s="44">
        <f>VLOOKUP($AY492, [3]Sheet1!$D$3:$T$89,14,FALSE)</f>
        <v>20</v>
      </c>
      <c r="BG492" s="44">
        <f>VLOOKUP($AY492, [3]Sheet1!$D$3:$T$89,15,FALSE)</f>
        <v>18</v>
      </c>
      <c r="BI492" s="49">
        <v>42625</v>
      </c>
      <c r="BJ492" s="50">
        <v>0.78472222222222199</v>
      </c>
      <c r="BK492" s="50">
        <v>0.78472222222222221</v>
      </c>
      <c r="BL492" s="50">
        <v>0.79166666666666663</v>
      </c>
      <c r="BM492" s="44" t="s">
        <v>1170</v>
      </c>
      <c r="BN492" s="44" t="s">
        <v>1290</v>
      </c>
      <c r="BO492" s="44">
        <v>1010.22756648</v>
      </c>
      <c r="BP492" s="44">
        <v>19.1666666666667</v>
      </c>
      <c r="BQ492" s="44">
        <v>0</v>
      </c>
      <c r="BR492" s="44">
        <v>83</v>
      </c>
      <c r="BS492" s="44">
        <v>125</v>
      </c>
      <c r="BT492" s="44">
        <v>1.3</v>
      </c>
      <c r="BU492" s="44">
        <v>2.6</v>
      </c>
      <c r="BV492" s="44">
        <v>0</v>
      </c>
      <c r="BW492" s="44">
        <v>4</v>
      </c>
      <c r="BX492" s="44" t="s">
        <v>1291</v>
      </c>
      <c r="BY492" s="44">
        <v>20</v>
      </c>
      <c r="BZ492" s="44">
        <v>19</v>
      </c>
      <c r="CA492" s="44">
        <v>20</v>
      </c>
      <c r="CB492" s="44">
        <v>19</v>
      </c>
      <c r="CC492" s="44">
        <v>20</v>
      </c>
      <c r="CD492" s="44">
        <v>19</v>
      </c>
      <c r="CE492" s="44">
        <v>20</v>
      </c>
      <c r="CF492" s="44">
        <v>18</v>
      </c>
    </row>
    <row r="493" spans="1:84">
      <c r="A493" s="44" t="s">
        <v>3</v>
      </c>
      <c r="B493" s="45" t="s">
        <v>44</v>
      </c>
      <c r="AJ493" s="49">
        <v>42625</v>
      </c>
      <c r="AK493" s="60">
        <v>0.78472222222222199</v>
      </c>
      <c r="AL493" s="60">
        <f t="shared" si="36"/>
        <v>0.78472222222222221</v>
      </c>
      <c r="AM493" s="60">
        <f t="shared" si="37"/>
        <v>0.79166666666666663</v>
      </c>
      <c r="AN493" s="61" t="str">
        <f t="shared" si="38"/>
        <v>12/09/2016 18:50:00</v>
      </c>
      <c r="AO493" s="61" t="str">
        <f t="shared" si="39"/>
        <v>12/09/2016 19:00:00</v>
      </c>
      <c r="AP493" s="44">
        <f>VLOOKUP($AN493, [1]TableView_704030_20160816_20160!$D$2:$M$5095,3,FALSE)</f>
        <v>1010.22756648</v>
      </c>
      <c r="AQ493" s="44">
        <f>VLOOKUP($AN493, [1]TableView_704030_20160816_20160!$D$2:$M$5095,8,FALSE)</f>
        <v>19.1666666666667</v>
      </c>
      <c r="AR493" s="44">
        <f>VLOOKUP($AN493, [1]TableView_704030_20160816_20160!$D$2:$M$5095,10,FALSE)</f>
        <v>0</v>
      </c>
      <c r="AS493" s="44">
        <f>VLOOKUP($AN493, [1]TableView_704030_20160816_20160!$D$2:$M$5095,4,FALSE)</f>
        <v>83</v>
      </c>
      <c r="AT493" s="44">
        <f>VLOOKUP($AN493, [1]TableView_704030_20160816_20160!$D$2:$M$5095,6,FALSE)</f>
        <v>125</v>
      </c>
      <c r="AU493" s="44">
        <f>VLOOKUP($AN493, [1]TableView_704030_20160816_20160!$D$2:$M$5095,7,FALSE)</f>
        <v>1.3</v>
      </c>
      <c r="AV493" s="44">
        <f>VLOOKUP($AN493, [1]TableView_704030_20160816_20160!$D$2:$M$5095,2,FALSE)</f>
        <v>2.6</v>
      </c>
      <c r="AW493" s="44">
        <v>0</v>
      </c>
      <c r="AX493" s="44">
        <v>4</v>
      </c>
      <c r="AY493" s="44" t="str">
        <f t="shared" si="40"/>
        <v>12/09/2016 4</v>
      </c>
      <c r="AZ493" s="44">
        <f>VLOOKUP($AY493, [3]Sheet1!$D$3:$T$89,2,FALSE)</f>
        <v>20</v>
      </c>
      <c r="BA493" s="44">
        <f>VLOOKUP($AY493, [3]Sheet1!$D$3:$T$89,3,FALSE)</f>
        <v>19</v>
      </c>
      <c r="BB493" s="44">
        <f>VLOOKUP($AY493, [3]Sheet1!$D$3:$T$89,6,FALSE)</f>
        <v>20</v>
      </c>
      <c r="BC493" s="44">
        <f>VLOOKUP($AY493, [3]Sheet1!$D$3:$T$89,7,FALSE)</f>
        <v>19</v>
      </c>
      <c r="BD493" s="44">
        <f>VLOOKUP($AY493, [3]Sheet1!$D$3:$T$89,10,FALSE)</f>
        <v>20</v>
      </c>
      <c r="BE493" s="44">
        <f>VLOOKUP($AY493, [3]Sheet1!$D$3:$T$89,11,FALSE)</f>
        <v>19</v>
      </c>
      <c r="BF493" s="44">
        <f>VLOOKUP($AY493, [3]Sheet1!$D$3:$T$89,14,FALSE)</f>
        <v>20</v>
      </c>
      <c r="BG493" s="44">
        <f>VLOOKUP($AY493, [3]Sheet1!$D$3:$T$89,15,FALSE)</f>
        <v>18</v>
      </c>
      <c r="BI493" s="49">
        <v>42625</v>
      </c>
      <c r="BJ493" s="50">
        <v>0.78472222222222199</v>
      </c>
      <c r="BK493" s="50">
        <v>0.78472222222222221</v>
      </c>
      <c r="BL493" s="50">
        <v>0.79166666666666663</v>
      </c>
      <c r="BM493" s="44" t="s">
        <v>1170</v>
      </c>
      <c r="BN493" s="44" t="s">
        <v>1290</v>
      </c>
      <c r="BO493" s="44">
        <v>1010.22756648</v>
      </c>
      <c r="BP493" s="44">
        <v>19.1666666666667</v>
      </c>
      <c r="BQ493" s="44">
        <v>0</v>
      </c>
      <c r="BR493" s="44">
        <v>83</v>
      </c>
      <c r="BS493" s="44">
        <v>125</v>
      </c>
      <c r="BT493" s="44">
        <v>1.3</v>
      </c>
      <c r="BU493" s="44">
        <v>2.6</v>
      </c>
      <c r="BV493" s="44">
        <v>0</v>
      </c>
      <c r="BW493" s="44">
        <v>4</v>
      </c>
      <c r="BX493" s="44" t="s">
        <v>1291</v>
      </c>
      <c r="BY493" s="44">
        <v>20</v>
      </c>
      <c r="BZ493" s="44">
        <v>19</v>
      </c>
      <c r="CA493" s="44">
        <v>20</v>
      </c>
      <c r="CB493" s="44">
        <v>19</v>
      </c>
      <c r="CC493" s="44">
        <v>20</v>
      </c>
      <c r="CD493" s="44">
        <v>19</v>
      </c>
      <c r="CE493" s="44">
        <v>20</v>
      </c>
      <c r="CF493" s="44">
        <v>18</v>
      </c>
    </row>
    <row r="494" spans="1:84">
      <c r="A494" s="44" t="s">
        <v>4</v>
      </c>
      <c r="B494" s="45" t="s">
        <v>22</v>
      </c>
      <c r="AJ494" s="49">
        <v>42625</v>
      </c>
      <c r="AK494" s="60">
        <v>0.78472222222222199</v>
      </c>
      <c r="AL494" s="60">
        <f t="shared" si="36"/>
        <v>0.78472222222222221</v>
      </c>
      <c r="AM494" s="60">
        <f t="shared" si="37"/>
        <v>0.79166666666666663</v>
      </c>
      <c r="AN494" s="61" t="str">
        <f t="shared" si="38"/>
        <v>12/09/2016 18:50:00</v>
      </c>
      <c r="AO494" s="61" t="str">
        <f t="shared" si="39"/>
        <v>12/09/2016 19:00:00</v>
      </c>
      <c r="AP494" s="44">
        <f>VLOOKUP($AN494, [1]TableView_704030_20160816_20160!$D$2:$M$5095,3,FALSE)</f>
        <v>1010.22756648</v>
      </c>
      <c r="AQ494" s="44">
        <f>VLOOKUP($AN494, [1]TableView_704030_20160816_20160!$D$2:$M$5095,8,FALSE)</f>
        <v>19.1666666666667</v>
      </c>
      <c r="AR494" s="44">
        <f>VLOOKUP($AN494, [1]TableView_704030_20160816_20160!$D$2:$M$5095,10,FALSE)</f>
        <v>0</v>
      </c>
      <c r="AS494" s="44">
        <f>VLOOKUP($AN494, [1]TableView_704030_20160816_20160!$D$2:$M$5095,4,FALSE)</f>
        <v>83</v>
      </c>
      <c r="AT494" s="44">
        <f>VLOOKUP($AN494, [1]TableView_704030_20160816_20160!$D$2:$M$5095,6,FALSE)</f>
        <v>125</v>
      </c>
      <c r="AU494" s="44">
        <f>VLOOKUP($AN494, [1]TableView_704030_20160816_20160!$D$2:$M$5095,7,FALSE)</f>
        <v>1.3</v>
      </c>
      <c r="AV494" s="44">
        <f>VLOOKUP($AN494, [1]TableView_704030_20160816_20160!$D$2:$M$5095,2,FALSE)</f>
        <v>2.6</v>
      </c>
      <c r="AW494" s="44">
        <v>0</v>
      </c>
      <c r="AX494" s="44">
        <v>4</v>
      </c>
      <c r="AY494" s="44" t="str">
        <f t="shared" si="40"/>
        <v>12/09/2016 4</v>
      </c>
      <c r="AZ494" s="44">
        <f>VLOOKUP($AY494, [3]Sheet1!$D$3:$T$89,2,FALSE)</f>
        <v>20</v>
      </c>
      <c r="BA494" s="44">
        <f>VLOOKUP($AY494, [3]Sheet1!$D$3:$T$89,3,FALSE)</f>
        <v>19</v>
      </c>
      <c r="BB494" s="44">
        <f>VLOOKUP($AY494, [3]Sheet1!$D$3:$T$89,6,FALSE)</f>
        <v>20</v>
      </c>
      <c r="BC494" s="44">
        <f>VLOOKUP($AY494, [3]Sheet1!$D$3:$T$89,7,FALSE)</f>
        <v>19</v>
      </c>
      <c r="BD494" s="44">
        <f>VLOOKUP($AY494, [3]Sheet1!$D$3:$T$89,10,FALSE)</f>
        <v>20</v>
      </c>
      <c r="BE494" s="44">
        <f>VLOOKUP($AY494, [3]Sheet1!$D$3:$T$89,11,FALSE)</f>
        <v>19</v>
      </c>
      <c r="BF494" s="44">
        <f>VLOOKUP($AY494, [3]Sheet1!$D$3:$T$89,14,FALSE)</f>
        <v>20</v>
      </c>
      <c r="BG494" s="44">
        <f>VLOOKUP($AY494, [3]Sheet1!$D$3:$T$89,15,FALSE)</f>
        <v>18</v>
      </c>
      <c r="BI494" s="49">
        <v>42625</v>
      </c>
      <c r="BJ494" s="50">
        <v>0.78472222222222199</v>
      </c>
      <c r="BK494" s="50">
        <v>0.78472222222222221</v>
      </c>
      <c r="BL494" s="50">
        <v>0.79166666666666663</v>
      </c>
      <c r="BM494" s="44" t="s">
        <v>1170</v>
      </c>
      <c r="BN494" s="44" t="s">
        <v>1290</v>
      </c>
      <c r="BO494" s="44">
        <v>1010.22756648</v>
      </c>
      <c r="BP494" s="44">
        <v>19.1666666666667</v>
      </c>
      <c r="BQ494" s="44">
        <v>0</v>
      </c>
      <c r="BR494" s="44">
        <v>83</v>
      </c>
      <c r="BS494" s="44">
        <v>125</v>
      </c>
      <c r="BT494" s="44">
        <v>1.3</v>
      </c>
      <c r="BU494" s="44">
        <v>2.6</v>
      </c>
      <c r="BV494" s="44">
        <v>0</v>
      </c>
      <c r="BW494" s="44">
        <v>4</v>
      </c>
      <c r="BX494" s="44" t="s">
        <v>1291</v>
      </c>
      <c r="BY494" s="44">
        <v>20</v>
      </c>
      <c r="BZ494" s="44">
        <v>19</v>
      </c>
      <c r="CA494" s="44">
        <v>20</v>
      </c>
      <c r="CB494" s="44">
        <v>19</v>
      </c>
      <c r="CC494" s="44">
        <v>20</v>
      </c>
      <c r="CD494" s="44">
        <v>19</v>
      </c>
      <c r="CE494" s="44">
        <v>20</v>
      </c>
      <c r="CF494" s="44">
        <v>18</v>
      </c>
    </row>
    <row r="495" spans="1:84">
      <c r="A495" s="44" t="s">
        <v>5</v>
      </c>
      <c r="B495" s="45" t="s">
        <v>116</v>
      </c>
      <c r="AJ495" s="49">
        <v>42625</v>
      </c>
      <c r="AK495" s="60">
        <v>0.78472222222222199</v>
      </c>
      <c r="AL495" s="60">
        <f t="shared" si="36"/>
        <v>0.78472222222222221</v>
      </c>
      <c r="AM495" s="60">
        <f t="shared" si="37"/>
        <v>0.79166666666666663</v>
      </c>
      <c r="AN495" s="61" t="str">
        <f t="shared" si="38"/>
        <v>12/09/2016 18:50:00</v>
      </c>
      <c r="AO495" s="61" t="str">
        <f t="shared" si="39"/>
        <v>12/09/2016 19:00:00</v>
      </c>
      <c r="AP495" s="44">
        <f>VLOOKUP($AN495, [1]TableView_704030_20160816_20160!$D$2:$M$5095,3,FALSE)</f>
        <v>1010.22756648</v>
      </c>
      <c r="AQ495" s="44">
        <f>VLOOKUP($AN495, [1]TableView_704030_20160816_20160!$D$2:$M$5095,8,FALSE)</f>
        <v>19.1666666666667</v>
      </c>
      <c r="AR495" s="44">
        <f>VLOOKUP($AN495, [1]TableView_704030_20160816_20160!$D$2:$M$5095,10,FALSE)</f>
        <v>0</v>
      </c>
      <c r="AS495" s="44">
        <f>VLOOKUP($AN495, [1]TableView_704030_20160816_20160!$D$2:$M$5095,4,FALSE)</f>
        <v>83</v>
      </c>
      <c r="AT495" s="44">
        <f>VLOOKUP($AN495, [1]TableView_704030_20160816_20160!$D$2:$M$5095,6,FALSE)</f>
        <v>125</v>
      </c>
      <c r="AU495" s="44">
        <f>VLOOKUP($AN495, [1]TableView_704030_20160816_20160!$D$2:$M$5095,7,FALSE)</f>
        <v>1.3</v>
      </c>
      <c r="AV495" s="44">
        <f>VLOOKUP($AN495, [1]TableView_704030_20160816_20160!$D$2:$M$5095,2,FALSE)</f>
        <v>2.6</v>
      </c>
      <c r="AW495" s="44">
        <v>0</v>
      </c>
      <c r="AX495" s="44">
        <v>4</v>
      </c>
      <c r="AY495" s="44" t="str">
        <f t="shared" si="40"/>
        <v>12/09/2016 4</v>
      </c>
      <c r="AZ495" s="44">
        <f>VLOOKUP($AY495, [3]Sheet1!$D$3:$T$89,2,FALSE)</f>
        <v>20</v>
      </c>
      <c r="BA495" s="44">
        <f>VLOOKUP($AY495, [3]Sheet1!$D$3:$T$89,3,FALSE)</f>
        <v>19</v>
      </c>
      <c r="BB495" s="44">
        <f>VLOOKUP($AY495, [3]Sheet1!$D$3:$T$89,6,FALSE)</f>
        <v>20</v>
      </c>
      <c r="BC495" s="44">
        <f>VLOOKUP($AY495, [3]Sheet1!$D$3:$T$89,7,FALSE)</f>
        <v>19</v>
      </c>
      <c r="BD495" s="44">
        <f>VLOOKUP($AY495, [3]Sheet1!$D$3:$T$89,10,FALSE)</f>
        <v>20</v>
      </c>
      <c r="BE495" s="44">
        <f>VLOOKUP($AY495, [3]Sheet1!$D$3:$T$89,11,FALSE)</f>
        <v>19</v>
      </c>
      <c r="BF495" s="44">
        <f>VLOOKUP($AY495, [3]Sheet1!$D$3:$T$89,14,FALSE)</f>
        <v>20</v>
      </c>
      <c r="BG495" s="44">
        <f>VLOOKUP($AY495, [3]Sheet1!$D$3:$T$89,15,FALSE)</f>
        <v>18</v>
      </c>
      <c r="BI495" s="49">
        <v>42625</v>
      </c>
      <c r="BJ495" s="50">
        <v>0.78472222222222199</v>
      </c>
      <c r="BK495" s="50">
        <v>0.78472222222222221</v>
      </c>
      <c r="BL495" s="50">
        <v>0.79166666666666663</v>
      </c>
      <c r="BM495" s="44" t="s">
        <v>1170</v>
      </c>
      <c r="BN495" s="44" t="s">
        <v>1290</v>
      </c>
      <c r="BO495" s="44">
        <v>1010.22756648</v>
      </c>
      <c r="BP495" s="44">
        <v>19.1666666666667</v>
      </c>
      <c r="BQ495" s="44">
        <v>0</v>
      </c>
      <c r="BR495" s="44">
        <v>83</v>
      </c>
      <c r="BS495" s="44">
        <v>125</v>
      </c>
      <c r="BT495" s="44">
        <v>1.3</v>
      </c>
      <c r="BU495" s="44">
        <v>2.6</v>
      </c>
      <c r="BV495" s="44">
        <v>0</v>
      </c>
      <c r="BW495" s="44">
        <v>4</v>
      </c>
      <c r="BX495" s="44" t="s">
        <v>1291</v>
      </c>
      <c r="BY495" s="44">
        <v>20</v>
      </c>
      <c r="BZ495" s="44">
        <v>19</v>
      </c>
      <c r="CA495" s="44">
        <v>20</v>
      </c>
      <c r="CB495" s="44">
        <v>19</v>
      </c>
      <c r="CC495" s="44">
        <v>20</v>
      </c>
      <c r="CD495" s="44">
        <v>19</v>
      </c>
      <c r="CE495" s="44">
        <v>20</v>
      </c>
      <c r="CF495" s="44">
        <v>18</v>
      </c>
    </row>
    <row r="496" spans="1:84">
      <c r="A496" s="44" t="s">
        <v>6</v>
      </c>
      <c r="B496" s="45" t="s">
        <v>177</v>
      </c>
      <c r="AJ496" s="49">
        <v>42625</v>
      </c>
      <c r="AK496" s="60">
        <v>0.78472222222222199</v>
      </c>
      <c r="AL496" s="60">
        <f t="shared" si="36"/>
        <v>0.78472222222222221</v>
      </c>
      <c r="AM496" s="60">
        <f t="shared" si="37"/>
        <v>0.79166666666666663</v>
      </c>
      <c r="AN496" s="61" t="str">
        <f t="shared" si="38"/>
        <v>12/09/2016 18:50:00</v>
      </c>
      <c r="AO496" s="61" t="str">
        <f t="shared" si="39"/>
        <v>12/09/2016 19:00:00</v>
      </c>
      <c r="AP496" s="44">
        <f>VLOOKUP($AN496, [1]TableView_704030_20160816_20160!$D$2:$M$5095,3,FALSE)</f>
        <v>1010.22756648</v>
      </c>
      <c r="AQ496" s="44">
        <f>VLOOKUP($AN496, [1]TableView_704030_20160816_20160!$D$2:$M$5095,8,FALSE)</f>
        <v>19.1666666666667</v>
      </c>
      <c r="AR496" s="44">
        <f>VLOOKUP($AN496, [1]TableView_704030_20160816_20160!$D$2:$M$5095,10,FALSE)</f>
        <v>0</v>
      </c>
      <c r="AS496" s="44">
        <f>VLOOKUP($AN496, [1]TableView_704030_20160816_20160!$D$2:$M$5095,4,FALSE)</f>
        <v>83</v>
      </c>
      <c r="AT496" s="44">
        <f>VLOOKUP($AN496, [1]TableView_704030_20160816_20160!$D$2:$M$5095,6,FALSE)</f>
        <v>125</v>
      </c>
      <c r="AU496" s="44">
        <f>VLOOKUP($AN496, [1]TableView_704030_20160816_20160!$D$2:$M$5095,7,FALSE)</f>
        <v>1.3</v>
      </c>
      <c r="AV496" s="44">
        <f>VLOOKUP($AN496, [1]TableView_704030_20160816_20160!$D$2:$M$5095,2,FALSE)</f>
        <v>2.6</v>
      </c>
      <c r="AW496" s="44">
        <v>0</v>
      </c>
      <c r="AX496" s="44">
        <v>4</v>
      </c>
      <c r="AY496" s="44" t="str">
        <f t="shared" si="40"/>
        <v>12/09/2016 4</v>
      </c>
      <c r="AZ496" s="44">
        <f>VLOOKUP($AY496, [3]Sheet1!$D$3:$T$89,2,FALSE)</f>
        <v>20</v>
      </c>
      <c r="BA496" s="44">
        <f>VLOOKUP($AY496, [3]Sheet1!$D$3:$T$89,3,FALSE)</f>
        <v>19</v>
      </c>
      <c r="BB496" s="44">
        <f>VLOOKUP($AY496, [3]Sheet1!$D$3:$T$89,6,FALSE)</f>
        <v>20</v>
      </c>
      <c r="BC496" s="44">
        <f>VLOOKUP($AY496, [3]Sheet1!$D$3:$T$89,7,FALSE)</f>
        <v>19</v>
      </c>
      <c r="BD496" s="44">
        <f>VLOOKUP($AY496, [3]Sheet1!$D$3:$T$89,10,FALSE)</f>
        <v>20</v>
      </c>
      <c r="BE496" s="44">
        <f>VLOOKUP($AY496, [3]Sheet1!$D$3:$T$89,11,FALSE)</f>
        <v>19</v>
      </c>
      <c r="BF496" s="44">
        <f>VLOOKUP($AY496, [3]Sheet1!$D$3:$T$89,14,FALSE)</f>
        <v>20</v>
      </c>
      <c r="BG496" s="44">
        <f>VLOOKUP($AY496, [3]Sheet1!$D$3:$T$89,15,FALSE)</f>
        <v>18</v>
      </c>
      <c r="BI496" s="49">
        <v>42625</v>
      </c>
      <c r="BJ496" s="50">
        <v>0.78472222222222199</v>
      </c>
      <c r="BK496" s="50">
        <v>0.78472222222222221</v>
      </c>
      <c r="BL496" s="50">
        <v>0.79166666666666663</v>
      </c>
      <c r="BM496" s="44" t="s">
        <v>1170</v>
      </c>
      <c r="BN496" s="44" t="s">
        <v>1290</v>
      </c>
      <c r="BO496" s="44">
        <v>1010.22756648</v>
      </c>
      <c r="BP496" s="44">
        <v>19.1666666666667</v>
      </c>
      <c r="BQ496" s="44">
        <v>0</v>
      </c>
      <c r="BR496" s="44">
        <v>83</v>
      </c>
      <c r="BS496" s="44">
        <v>125</v>
      </c>
      <c r="BT496" s="44">
        <v>1.3</v>
      </c>
      <c r="BU496" s="44">
        <v>2.6</v>
      </c>
      <c r="BV496" s="44">
        <v>0</v>
      </c>
      <c r="BW496" s="44">
        <v>4</v>
      </c>
      <c r="BX496" s="44" t="s">
        <v>1291</v>
      </c>
      <c r="BY496" s="44">
        <v>20</v>
      </c>
      <c r="BZ496" s="44">
        <v>19</v>
      </c>
      <c r="CA496" s="44">
        <v>20</v>
      </c>
      <c r="CB496" s="44">
        <v>19</v>
      </c>
      <c r="CC496" s="44">
        <v>20</v>
      </c>
      <c r="CD496" s="44">
        <v>19</v>
      </c>
      <c r="CE496" s="44">
        <v>20</v>
      </c>
      <c r="CF496" s="44">
        <v>18</v>
      </c>
    </row>
    <row r="497" spans="1:84">
      <c r="A497" s="44" t="s">
        <v>7</v>
      </c>
      <c r="B497" s="45" t="s">
        <v>637</v>
      </c>
      <c r="AJ497" s="49">
        <v>42625</v>
      </c>
      <c r="AK497" s="60">
        <v>0.78472222222222199</v>
      </c>
      <c r="AL497" s="60">
        <f t="shared" si="36"/>
        <v>0.78472222222222221</v>
      </c>
      <c r="AM497" s="60">
        <f t="shared" si="37"/>
        <v>0.79166666666666663</v>
      </c>
      <c r="AN497" s="61" t="str">
        <f t="shared" si="38"/>
        <v>12/09/2016 18:50:00</v>
      </c>
      <c r="AO497" s="61" t="str">
        <f t="shared" si="39"/>
        <v>12/09/2016 19:00:00</v>
      </c>
      <c r="AP497" s="44">
        <f>VLOOKUP($AN497, [1]TableView_704030_20160816_20160!$D$2:$M$5095,3,FALSE)</f>
        <v>1010.22756648</v>
      </c>
      <c r="AQ497" s="44">
        <f>VLOOKUP($AN497, [1]TableView_704030_20160816_20160!$D$2:$M$5095,8,FALSE)</f>
        <v>19.1666666666667</v>
      </c>
      <c r="AR497" s="44">
        <f>VLOOKUP($AN497, [1]TableView_704030_20160816_20160!$D$2:$M$5095,10,FALSE)</f>
        <v>0</v>
      </c>
      <c r="AS497" s="44">
        <f>VLOOKUP($AN497, [1]TableView_704030_20160816_20160!$D$2:$M$5095,4,FALSE)</f>
        <v>83</v>
      </c>
      <c r="AT497" s="44">
        <f>VLOOKUP($AN497, [1]TableView_704030_20160816_20160!$D$2:$M$5095,6,FALSE)</f>
        <v>125</v>
      </c>
      <c r="AU497" s="44">
        <f>VLOOKUP($AN497, [1]TableView_704030_20160816_20160!$D$2:$M$5095,7,FALSE)</f>
        <v>1.3</v>
      </c>
      <c r="AV497" s="44">
        <f>VLOOKUP($AN497, [1]TableView_704030_20160816_20160!$D$2:$M$5095,2,FALSE)</f>
        <v>2.6</v>
      </c>
      <c r="AW497" s="44">
        <v>0</v>
      </c>
      <c r="AX497" s="44">
        <v>4</v>
      </c>
      <c r="AY497" s="44" t="str">
        <f t="shared" si="40"/>
        <v>12/09/2016 4</v>
      </c>
      <c r="AZ497" s="44">
        <f>VLOOKUP($AY497, [3]Sheet1!$D$3:$T$89,2,FALSE)</f>
        <v>20</v>
      </c>
      <c r="BA497" s="44">
        <f>VLOOKUP($AY497, [3]Sheet1!$D$3:$T$89,3,FALSE)</f>
        <v>19</v>
      </c>
      <c r="BB497" s="44">
        <f>VLOOKUP($AY497, [3]Sheet1!$D$3:$T$89,6,FALSE)</f>
        <v>20</v>
      </c>
      <c r="BC497" s="44">
        <f>VLOOKUP($AY497, [3]Sheet1!$D$3:$T$89,7,FALSE)</f>
        <v>19</v>
      </c>
      <c r="BD497" s="44">
        <f>VLOOKUP($AY497, [3]Sheet1!$D$3:$T$89,10,FALSE)</f>
        <v>20</v>
      </c>
      <c r="BE497" s="44">
        <f>VLOOKUP($AY497, [3]Sheet1!$D$3:$T$89,11,FALSE)</f>
        <v>19</v>
      </c>
      <c r="BF497" s="44">
        <f>VLOOKUP($AY497, [3]Sheet1!$D$3:$T$89,14,FALSE)</f>
        <v>20</v>
      </c>
      <c r="BG497" s="44">
        <f>VLOOKUP($AY497, [3]Sheet1!$D$3:$T$89,15,FALSE)</f>
        <v>18</v>
      </c>
      <c r="BI497" s="49">
        <v>42625</v>
      </c>
      <c r="BJ497" s="50">
        <v>0.78472222222222199</v>
      </c>
      <c r="BK497" s="50">
        <v>0.78472222222222221</v>
      </c>
      <c r="BL497" s="50">
        <v>0.79166666666666663</v>
      </c>
      <c r="BM497" s="44" t="s">
        <v>1170</v>
      </c>
      <c r="BN497" s="44" t="s">
        <v>1290</v>
      </c>
      <c r="BO497" s="44">
        <v>1010.22756648</v>
      </c>
      <c r="BP497" s="44">
        <v>19.1666666666667</v>
      </c>
      <c r="BQ497" s="44">
        <v>0</v>
      </c>
      <c r="BR497" s="44">
        <v>83</v>
      </c>
      <c r="BS497" s="44">
        <v>125</v>
      </c>
      <c r="BT497" s="44">
        <v>1.3</v>
      </c>
      <c r="BU497" s="44">
        <v>2.6</v>
      </c>
      <c r="BV497" s="44">
        <v>0</v>
      </c>
      <c r="BW497" s="44">
        <v>4</v>
      </c>
      <c r="BX497" s="44" t="s">
        <v>1291</v>
      </c>
      <c r="BY497" s="44">
        <v>20</v>
      </c>
      <c r="BZ497" s="44">
        <v>19</v>
      </c>
      <c r="CA497" s="44">
        <v>20</v>
      </c>
      <c r="CB497" s="44">
        <v>19</v>
      </c>
      <c r="CC497" s="44">
        <v>20</v>
      </c>
      <c r="CD497" s="44">
        <v>19</v>
      </c>
      <c r="CE497" s="44">
        <v>20</v>
      </c>
      <c r="CF497" s="44">
        <v>18</v>
      </c>
    </row>
    <row r="498" spans="1:84" s="28" customFormat="1">
      <c r="B498" s="51"/>
      <c r="D498" s="52"/>
      <c r="E498" s="53"/>
      <c r="F498" s="53"/>
      <c r="G498" s="53"/>
      <c r="H498" s="53"/>
      <c r="I498" s="53"/>
      <c r="M498" s="54"/>
      <c r="O498" s="52"/>
      <c r="P498" s="53"/>
      <c r="Q498" s="53"/>
      <c r="R498" s="53"/>
      <c r="S498" s="53"/>
      <c r="T498" s="53"/>
      <c r="U498" s="53"/>
      <c r="X498" s="54"/>
      <c r="Z498" s="52"/>
      <c r="AA498" s="53"/>
      <c r="AB498" s="53"/>
      <c r="AC498" s="53"/>
      <c r="AD498" s="53"/>
      <c r="AE498" s="53"/>
      <c r="AF498" s="53"/>
      <c r="AJ498" s="49">
        <v>42625</v>
      </c>
      <c r="AK498" s="60">
        <v>0.78472222222222199</v>
      </c>
      <c r="AL498" s="60">
        <f t="shared" si="36"/>
        <v>0.78472222222222221</v>
      </c>
      <c r="AM498" s="60">
        <f t="shared" si="37"/>
        <v>0.79166666666666663</v>
      </c>
      <c r="AN498" s="61" t="str">
        <f t="shared" si="38"/>
        <v>12/09/2016 18:50:00</v>
      </c>
      <c r="AO498" s="61" t="str">
        <f t="shared" si="39"/>
        <v>12/09/2016 19:00:00</v>
      </c>
      <c r="AP498" s="44">
        <f>VLOOKUP($AN498, [1]TableView_704030_20160816_20160!$D$2:$M$5095,3,FALSE)</f>
        <v>1010.22756648</v>
      </c>
      <c r="AQ498" s="44">
        <f>VLOOKUP($AN498, [1]TableView_704030_20160816_20160!$D$2:$M$5095,8,FALSE)</f>
        <v>19.1666666666667</v>
      </c>
      <c r="AR498" s="44">
        <f>VLOOKUP($AN498, [1]TableView_704030_20160816_20160!$D$2:$M$5095,10,FALSE)</f>
        <v>0</v>
      </c>
      <c r="AS498" s="44">
        <f>VLOOKUP($AN498, [1]TableView_704030_20160816_20160!$D$2:$M$5095,4,FALSE)</f>
        <v>83</v>
      </c>
      <c r="AT498" s="44">
        <f>VLOOKUP($AN498, [1]TableView_704030_20160816_20160!$D$2:$M$5095,6,FALSE)</f>
        <v>125</v>
      </c>
      <c r="AU498" s="44">
        <f>VLOOKUP($AN498, [1]TableView_704030_20160816_20160!$D$2:$M$5095,7,FALSE)</f>
        <v>1.3</v>
      </c>
      <c r="AV498" s="44">
        <f>VLOOKUP($AN498, [1]TableView_704030_20160816_20160!$D$2:$M$5095,2,FALSE)</f>
        <v>2.6</v>
      </c>
      <c r="AW498" s="44">
        <v>0</v>
      </c>
      <c r="AX498" s="44">
        <v>4</v>
      </c>
      <c r="AY498" s="44" t="str">
        <f t="shared" si="40"/>
        <v>12/09/2016 4</v>
      </c>
      <c r="AZ498" s="44">
        <f>VLOOKUP($AY498, [3]Sheet1!$D$3:$T$89,2,FALSE)</f>
        <v>20</v>
      </c>
      <c r="BA498" s="44">
        <f>VLOOKUP($AY498, [3]Sheet1!$D$3:$T$89,3,FALSE)</f>
        <v>19</v>
      </c>
      <c r="BB498" s="44">
        <f>VLOOKUP($AY498, [3]Sheet1!$D$3:$T$89,6,FALSE)</f>
        <v>20</v>
      </c>
      <c r="BC498" s="44">
        <f>VLOOKUP($AY498, [3]Sheet1!$D$3:$T$89,7,FALSE)</f>
        <v>19</v>
      </c>
      <c r="BD498" s="44">
        <f>VLOOKUP($AY498, [3]Sheet1!$D$3:$T$89,10,FALSE)</f>
        <v>20</v>
      </c>
      <c r="BE498" s="44">
        <f>VLOOKUP($AY498, [3]Sheet1!$D$3:$T$89,11,FALSE)</f>
        <v>19</v>
      </c>
      <c r="BF498" s="44">
        <f>VLOOKUP($AY498, [3]Sheet1!$D$3:$T$89,14,FALSE)</f>
        <v>20</v>
      </c>
      <c r="BG498" s="44">
        <f>VLOOKUP($AY498, [3]Sheet1!$D$3:$T$89,15,FALSE)</f>
        <v>18</v>
      </c>
      <c r="BI498" s="58">
        <v>42625</v>
      </c>
      <c r="BJ498" s="59">
        <v>0.78472222222222199</v>
      </c>
      <c r="BK498" s="59">
        <v>0.78472222222222221</v>
      </c>
      <c r="BL498" s="59">
        <v>0.79166666666666663</v>
      </c>
      <c r="BM498" s="28" t="s">
        <v>1170</v>
      </c>
      <c r="BN498" s="28" t="s">
        <v>1290</v>
      </c>
      <c r="BO498" s="28">
        <v>1010.22756648</v>
      </c>
      <c r="BP498" s="28">
        <v>19.1666666666667</v>
      </c>
      <c r="BQ498" s="28">
        <v>0</v>
      </c>
      <c r="BR498" s="28">
        <v>83</v>
      </c>
      <c r="BS498" s="28">
        <v>125</v>
      </c>
      <c r="BT498" s="28">
        <v>1.3</v>
      </c>
      <c r="BU498" s="28">
        <v>2.6</v>
      </c>
      <c r="BV498" s="28">
        <v>0</v>
      </c>
      <c r="BW498" s="28">
        <v>4</v>
      </c>
      <c r="BX498" s="28" t="s">
        <v>1291</v>
      </c>
      <c r="BY498" s="28">
        <v>20</v>
      </c>
      <c r="BZ498" s="28">
        <v>19</v>
      </c>
      <c r="CA498" s="28">
        <v>20</v>
      </c>
      <c r="CB498" s="28">
        <v>19</v>
      </c>
      <c r="CC498" s="28">
        <v>20</v>
      </c>
      <c r="CD498" s="28">
        <v>19</v>
      </c>
      <c r="CE498" s="28">
        <v>20</v>
      </c>
      <c r="CF498" s="28">
        <v>18</v>
      </c>
    </row>
    <row r="499" spans="1:84">
      <c r="A499" s="44" t="s">
        <v>0</v>
      </c>
      <c r="B499" s="45" t="s">
        <v>638</v>
      </c>
      <c r="D499" s="46">
        <v>0</v>
      </c>
      <c r="E499" s="47" t="s">
        <v>32</v>
      </c>
      <c r="O499" s="46">
        <v>0</v>
      </c>
      <c r="P499" s="47" t="s">
        <v>51</v>
      </c>
      <c r="Q499" s="47" t="s">
        <v>65</v>
      </c>
      <c r="R499" s="47" t="s">
        <v>57</v>
      </c>
      <c r="S499" s="47">
        <v>8</v>
      </c>
      <c r="U499" s="47" t="s">
        <v>36</v>
      </c>
      <c r="V499" s="47" t="s">
        <v>640</v>
      </c>
      <c r="Z499" s="46">
        <v>0</v>
      </c>
      <c r="AA499" s="47" t="s">
        <v>32</v>
      </c>
      <c r="AJ499" s="49">
        <v>42627</v>
      </c>
      <c r="AK499" s="60">
        <v>0.4368055555555555</v>
      </c>
      <c r="AL499" s="60">
        <f t="shared" si="36"/>
        <v>0.4375</v>
      </c>
      <c r="AM499" s="60">
        <f t="shared" si="37"/>
        <v>0.4375</v>
      </c>
      <c r="AN499" s="61" t="str">
        <f t="shared" si="38"/>
        <v>14/09/2016 10:30:00</v>
      </c>
      <c r="AO499" s="61" t="str">
        <f t="shared" si="39"/>
        <v>14/09/2016 10:30:00</v>
      </c>
      <c r="AP499" s="44">
        <f>VLOOKUP($AN499, [1]TableView_704030_20160816_20160!$D$2:$M$5095,3,FALSE)</f>
        <v>1009.21164978</v>
      </c>
      <c r="AQ499" s="44">
        <f>VLOOKUP($AN499, [1]TableView_704030_20160816_20160!$D$2:$M$5095,8,FALSE)</f>
        <v>22.2777777777778</v>
      </c>
      <c r="AR499" s="44">
        <f>VLOOKUP($AN499, [1]TableView_704030_20160816_20160!$D$2:$M$5095,10,FALSE)</f>
        <v>0</v>
      </c>
      <c r="AS499" s="44">
        <f>VLOOKUP($AN499, [1]TableView_704030_20160816_20160!$D$2:$M$5095,4,FALSE)</f>
        <v>74</v>
      </c>
      <c r="AT499" s="44">
        <f>VLOOKUP($AN499, [1]TableView_704030_20160816_20160!$D$2:$M$5095,6,FALSE)</f>
        <v>230</v>
      </c>
      <c r="AU499" s="44">
        <f>VLOOKUP($AN499, [1]TableView_704030_20160816_20160!$D$2:$M$5095,7,FALSE)</f>
        <v>3</v>
      </c>
      <c r="AV499" s="44">
        <f>VLOOKUP($AN499, [1]TableView_704030_20160816_20160!$D$2:$M$5095,2,FALSE)</f>
        <v>13</v>
      </c>
      <c r="AW499" s="44">
        <f>VLOOKUP($AO499, [2]aacb8965d69cc6fd1cb3a5cae9e8ae7!$C$6:$F$853,4,FALSE)</f>
        <v>3.3</v>
      </c>
      <c r="AX499" s="44">
        <v>1</v>
      </c>
      <c r="AY499" s="44" t="str">
        <f t="shared" si="40"/>
        <v>14/09/2016 1</v>
      </c>
      <c r="AZ499" s="44">
        <f>VLOOKUP($AY499, [3]Sheet1!$D$3:$T$89,2,FALSE)</f>
        <v>22</v>
      </c>
      <c r="BA499" s="44">
        <f>VLOOKUP($AY499, [3]Sheet1!$D$3:$T$89,3,FALSE)</f>
        <v>19</v>
      </c>
      <c r="BB499" s="44">
        <f>VLOOKUP($AY499, [3]Sheet1!$D$3:$T$89,6,FALSE)</f>
        <v>21</v>
      </c>
      <c r="BC499" s="44">
        <f>VLOOKUP($AY499, [3]Sheet1!$D$3:$T$89,7,FALSE)</f>
        <v>19</v>
      </c>
      <c r="BD499" s="44">
        <f>VLOOKUP($AY499, [3]Sheet1!$D$3:$T$89,10,FALSE)</f>
        <v>20</v>
      </c>
      <c r="BE499" s="44">
        <f>VLOOKUP($AY499, [3]Sheet1!$D$3:$T$89,11,FALSE)</f>
        <v>18</v>
      </c>
      <c r="BF499" s="44">
        <f>VLOOKUP($AY499, [3]Sheet1!$D$3:$T$89,14,FALSE)</f>
        <v>20</v>
      </c>
      <c r="BG499" s="44">
        <f>VLOOKUP($AY499, [3]Sheet1!$D$3:$T$89,15,FALSE)</f>
        <v>18</v>
      </c>
      <c r="BI499" s="49">
        <v>42627</v>
      </c>
      <c r="BJ499" s="50">
        <v>0.4368055555555555</v>
      </c>
      <c r="BK499" s="50">
        <v>0.4375</v>
      </c>
      <c r="BL499" s="50">
        <v>0.4375</v>
      </c>
      <c r="BM499" s="44" t="s">
        <v>1171</v>
      </c>
      <c r="BN499" s="44" t="s">
        <v>1171</v>
      </c>
      <c r="BO499" s="44">
        <v>1009.21164978</v>
      </c>
      <c r="BP499" s="44">
        <v>22.2777777777778</v>
      </c>
      <c r="BQ499" s="44">
        <v>0</v>
      </c>
      <c r="BR499" s="44">
        <v>74</v>
      </c>
      <c r="BS499" s="44">
        <v>230</v>
      </c>
      <c r="BT499" s="44">
        <v>3</v>
      </c>
      <c r="BU499" s="44">
        <v>13</v>
      </c>
      <c r="BV499" s="44">
        <v>3.3</v>
      </c>
      <c r="BW499" s="44">
        <v>1</v>
      </c>
      <c r="BX499" s="44" t="s">
        <v>1292</v>
      </c>
      <c r="BY499" s="44">
        <v>22</v>
      </c>
      <c r="BZ499" s="44">
        <v>19</v>
      </c>
      <c r="CA499" s="44">
        <v>21</v>
      </c>
      <c r="CB499" s="44">
        <v>19</v>
      </c>
      <c r="CC499" s="44">
        <v>20</v>
      </c>
      <c r="CD499" s="44">
        <v>18</v>
      </c>
      <c r="CE499" s="44">
        <v>20</v>
      </c>
      <c r="CF499" s="44">
        <v>18</v>
      </c>
    </row>
    <row r="500" spans="1:84">
      <c r="A500" s="44" t="s">
        <v>1</v>
      </c>
      <c r="B500" s="45" t="s">
        <v>639</v>
      </c>
      <c r="D500" s="46">
        <v>2.0833333333333332E-2</v>
      </c>
      <c r="O500" s="46">
        <v>7.6273148148148151E-3</v>
      </c>
      <c r="P500" s="47" t="s">
        <v>51</v>
      </c>
      <c r="Q500" s="47" t="s">
        <v>65</v>
      </c>
      <c r="R500" s="47" t="s">
        <v>57</v>
      </c>
      <c r="S500" s="47">
        <v>9</v>
      </c>
      <c r="U500" s="47" t="s">
        <v>36</v>
      </c>
      <c r="V500" s="47" t="s">
        <v>641</v>
      </c>
      <c r="Z500" s="46">
        <v>2.0833333333333332E-2</v>
      </c>
      <c r="AJ500" s="49">
        <v>42627</v>
      </c>
      <c r="AK500" s="60">
        <v>0.4368055555555555</v>
      </c>
      <c r="AL500" s="60">
        <f t="shared" si="36"/>
        <v>0.4375</v>
      </c>
      <c r="AM500" s="60">
        <f t="shared" si="37"/>
        <v>0.4375</v>
      </c>
      <c r="AN500" s="61" t="str">
        <f t="shared" si="38"/>
        <v>14/09/2016 10:30:00</v>
      </c>
      <c r="AO500" s="61" t="str">
        <f t="shared" si="39"/>
        <v>14/09/2016 10:30:00</v>
      </c>
      <c r="AP500" s="44">
        <f>VLOOKUP($AN500, [1]TableView_704030_20160816_20160!$D$2:$M$5095,3,FALSE)</f>
        <v>1009.21164978</v>
      </c>
      <c r="AQ500" s="44">
        <f>VLOOKUP($AN500, [1]TableView_704030_20160816_20160!$D$2:$M$5095,8,FALSE)</f>
        <v>22.2777777777778</v>
      </c>
      <c r="AR500" s="44">
        <f>VLOOKUP($AN500, [1]TableView_704030_20160816_20160!$D$2:$M$5095,10,FALSE)</f>
        <v>0</v>
      </c>
      <c r="AS500" s="44">
        <f>VLOOKUP($AN500, [1]TableView_704030_20160816_20160!$D$2:$M$5095,4,FALSE)</f>
        <v>74</v>
      </c>
      <c r="AT500" s="44">
        <f>VLOOKUP($AN500, [1]TableView_704030_20160816_20160!$D$2:$M$5095,6,FALSE)</f>
        <v>230</v>
      </c>
      <c r="AU500" s="44">
        <f>VLOOKUP($AN500, [1]TableView_704030_20160816_20160!$D$2:$M$5095,7,FALSE)</f>
        <v>3</v>
      </c>
      <c r="AV500" s="44">
        <f>VLOOKUP($AN500, [1]TableView_704030_20160816_20160!$D$2:$M$5095,2,FALSE)</f>
        <v>13</v>
      </c>
      <c r="AW500" s="44">
        <f>VLOOKUP($AO500, [2]aacb8965d69cc6fd1cb3a5cae9e8ae7!$C$6:$F$853,4,FALSE)</f>
        <v>3.3</v>
      </c>
      <c r="AX500" s="44">
        <v>1</v>
      </c>
      <c r="AY500" s="44" t="str">
        <f t="shared" si="40"/>
        <v>14/09/2016 1</v>
      </c>
      <c r="AZ500" s="44">
        <f>VLOOKUP($AY500, [3]Sheet1!$D$3:$T$89,2,FALSE)</f>
        <v>22</v>
      </c>
      <c r="BA500" s="44">
        <f>VLOOKUP($AY500, [3]Sheet1!$D$3:$T$89,3,FALSE)</f>
        <v>19</v>
      </c>
      <c r="BB500" s="44">
        <f>VLOOKUP($AY500, [3]Sheet1!$D$3:$T$89,6,FALSE)</f>
        <v>21</v>
      </c>
      <c r="BC500" s="44">
        <f>VLOOKUP($AY500, [3]Sheet1!$D$3:$T$89,7,FALSE)</f>
        <v>19</v>
      </c>
      <c r="BD500" s="44">
        <f>VLOOKUP($AY500, [3]Sheet1!$D$3:$T$89,10,FALSE)</f>
        <v>20</v>
      </c>
      <c r="BE500" s="44">
        <f>VLOOKUP($AY500, [3]Sheet1!$D$3:$T$89,11,FALSE)</f>
        <v>18</v>
      </c>
      <c r="BF500" s="44">
        <f>VLOOKUP($AY500, [3]Sheet1!$D$3:$T$89,14,FALSE)</f>
        <v>20</v>
      </c>
      <c r="BG500" s="44">
        <f>VLOOKUP($AY500, [3]Sheet1!$D$3:$T$89,15,FALSE)</f>
        <v>18</v>
      </c>
      <c r="BI500" s="49">
        <v>42627</v>
      </c>
      <c r="BJ500" s="50">
        <v>0.4368055555555555</v>
      </c>
      <c r="BK500" s="50">
        <v>0.4375</v>
      </c>
      <c r="BL500" s="50">
        <v>0.4375</v>
      </c>
      <c r="BM500" s="44" t="s">
        <v>1171</v>
      </c>
      <c r="BN500" s="44" t="s">
        <v>1171</v>
      </c>
      <c r="BO500" s="44">
        <v>1009.21164978</v>
      </c>
      <c r="BP500" s="44">
        <v>22.2777777777778</v>
      </c>
      <c r="BQ500" s="44">
        <v>0</v>
      </c>
      <c r="BR500" s="44">
        <v>74</v>
      </c>
      <c r="BS500" s="44">
        <v>230</v>
      </c>
      <c r="BT500" s="44">
        <v>3</v>
      </c>
      <c r="BU500" s="44">
        <v>13</v>
      </c>
      <c r="BV500" s="44">
        <v>3.3</v>
      </c>
      <c r="BW500" s="44">
        <v>1</v>
      </c>
      <c r="BX500" s="44" t="s">
        <v>1292</v>
      </c>
      <c r="BY500" s="44">
        <v>22</v>
      </c>
      <c r="BZ500" s="44">
        <v>19</v>
      </c>
      <c r="CA500" s="44">
        <v>21</v>
      </c>
      <c r="CB500" s="44">
        <v>19</v>
      </c>
      <c r="CC500" s="44">
        <v>20</v>
      </c>
      <c r="CD500" s="44">
        <v>18</v>
      </c>
      <c r="CE500" s="44">
        <v>20</v>
      </c>
      <c r="CF500" s="44">
        <v>18</v>
      </c>
    </row>
    <row r="501" spans="1:84">
      <c r="A501" s="44" t="s">
        <v>2</v>
      </c>
      <c r="B501" s="45" t="s">
        <v>20</v>
      </c>
      <c r="O501" s="46">
        <v>2.0833333333333332E-2</v>
      </c>
      <c r="AJ501" s="49">
        <v>42627</v>
      </c>
      <c r="AK501" s="60">
        <v>0.436805555555556</v>
      </c>
      <c r="AL501" s="60">
        <f t="shared" si="36"/>
        <v>0.4375</v>
      </c>
      <c r="AM501" s="60">
        <f t="shared" si="37"/>
        <v>0.4375</v>
      </c>
      <c r="AN501" s="61" t="str">
        <f t="shared" si="38"/>
        <v>14/09/2016 10:30:00</v>
      </c>
      <c r="AO501" s="61" t="str">
        <f t="shared" si="39"/>
        <v>14/09/2016 10:30:00</v>
      </c>
      <c r="AP501" s="44">
        <f>VLOOKUP($AN501, [1]TableView_704030_20160816_20160!$D$2:$M$5095,3,FALSE)</f>
        <v>1009.21164978</v>
      </c>
      <c r="AQ501" s="44">
        <f>VLOOKUP($AN501, [1]TableView_704030_20160816_20160!$D$2:$M$5095,8,FALSE)</f>
        <v>22.2777777777778</v>
      </c>
      <c r="AR501" s="44">
        <f>VLOOKUP($AN501, [1]TableView_704030_20160816_20160!$D$2:$M$5095,10,FALSE)</f>
        <v>0</v>
      </c>
      <c r="AS501" s="44">
        <f>VLOOKUP($AN501, [1]TableView_704030_20160816_20160!$D$2:$M$5095,4,FALSE)</f>
        <v>74</v>
      </c>
      <c r="AT501" s="44">
        <f>VLOOKUP($AN501, [1]TableView_704030_20160816_20160!$D$2:$M$5095,6,FALSE)</f>
        <v>230</v>
      </c>
      <c r="AU501" s="44">
        <f>VLOOKUP($AN501, [1]TableView_704030_20160816_20160!$D$2:$M$5095,7,FALSE)</f>
        <v>3</v>
      </c>
      <c r="AV501" s="44">
        <f>VLOOKUP($AN501, [1]TableView_704030_20160816_20160!$D$2:$M$5095,2,FALSE)</f>
        <v>13</v>
      </c>
      <c r="AW501" s="44">
        <f>VLOOKUP($AO501, [2]aacb8965d69cc6fd1cb3a5cae9e8ae7!$C$6:$F$853,4,FALSE)</f>
        <v>3.3</v>
      </c>
      <c r="AX501" s="44">
        <v>1</v>
      </c>
      <c r="AY501" s="44" t="str">
        <f t="shared" si="40"/>
        <v>14/09/2016 1</v>
      </c>
      <c r="AZ501" s="44">
        <f>VLOOKUP($AY501, [3]Sheet1!$D$3:$T$89,2,FALSE)</f>
        <v>22</v>
      </c>
      <c r="BA501" s="44">
        <f>VLOOKUP($AY501, [3]Sheet1!$D$3:$T$89,3,FALSE)</f>
        <v>19</v>
      </c>
      <c r="BB501" s="44">
        <f>VLOOKUP($AY501, [3]Sheet1!$D$3:$T$89,6,FALSE)</f>
        <v>21</v>
      </c>
      <c r="BC501" s="44">
        <f>VLOOKUP($AY501, [3]Sheet1!$D$3:$T$89,7,FALSE)</f>
        <v>19</v>
      </c>
      <c r="BD501" s="44">
        <f>VLOOKUP($AY501, [3]Sheet1!$D$3:$T$89,10,FALSE)</f>
        <v>20</v>
      </c>
      <c r="BE501" s="44">
        <f>VLOOKUP($AY501, [3]Sheet1!$D$3:$T$89,11,FALSE)</f>
        <v>18</v>
      </c>
      <c r="BF501" s="44">
        <f>VLOOKUP($AY501, [3]Sheet1!$D$3:$T$89,14,FALSE)</f>
        <v>20</v>
      </c>
      <c r="BG501" s="44">
        <f>VLOOKUP($AY501, [3]Sheet1!$D$3:$T$89,15,FALSE)</f>
        <v>18</v>
      </c>
      <c r="BI501" s="49">
        <v>42627</v>
      </c>
      <c r="BJ501" s="50">
        <v>0.436805555555556</v>
      </c>
      <c r="BK501" s="50">
        <v>0.4375</v>
      </c>
      <c r="BL501" s="50">
        <v>0.4375</v>
      </c>
      <c r="BM501" s="44" t="s">
        <v>1171</v>
      </c>
      <c r="BN501" s="44" t="s">
        <v>1171</v>
      </c>
      <c r="BO501" s="44">
        <v>1009.21164978</v>
      </c>
      <c r="BP501" s="44">
        <v>22.2777777777778</v>
      </c>
      <c r="BQ501" s="44">
        <v>0</v>
      </c>
      <c r="BR501" s="44">
        <v>74</v>
      </c>
      <c r="BS501" s="44">
        <v>230</v>
      </c>
      <c r="BT501" s="44">
        <v>3</v>
      </c>
      <c r="BU501" s="44">
        <v>13</v>
      </c>
      <c r="BV501" s="44">
        <v>3.3</v>
      </c>
      <c r="BW501" s="44">
        <v>1</v>
      </c>
      <c r="BX501" s="44" t="s">
        <v>1292</v>
      </c>
      <c r="BY501" s="44">
        <v>22</v>
      </c>
      <c r="BZ501" s="44">
        <v>19</v>
      </c>
      <c r="CA501" s="44">
        <v>21</v>
      </c>
      <c r="CB501" s="44">
        <v>19</v>
      </c>
      <c r="CC501" s="44">
        <v>20</v>
      </c>
      <c r="CD501" s="44">
        <v>18</v>
      </c>
      <c r="CE501" s="44">
        <v>20</v>
      </c>
      <c r="CF501" s="44">
        <v>18</v>
      </c>
    </row>
    <row r="502" spans="1:84">
      <c r="A502" s="44" t="s">
        <v>3</v>
      </c>
      <c r="B502" s="45" t="s">
        <v>47</v>
      </c>
      <c r="AJ502" s="49">
        <v>42627</v>
      </c>
      <c r="AK502" s="60">
        <v>0.436805555555556</v>
      </c>
      <c r="AL502" s="60">
        <f t="shared" si="36"/>
        <v>0.4375</v>
      </c>
      <c r="AM502" s="60">
        <f t="shared" si="37"/>
        <v>0.4375</v>
      </c>
      <c r="AN502" s="61" t="str">
        <f t="shared" si="38"/>
        <v>14/09/2016 10:30:00</v>
      </c>
      <c r="AO502" s="61" t="str">
        <f t="shared" si="39"/>
        <v>14/09/2016 10:30:00</v>
      </c>
      <c r="AP502" s="44">
        <f>VLOOKUP($AN502, [1]TableView_704030_20160816_20160!$D$2:$M$5095,3,FALSE)</f>
        <v>1009.21164978</v>
      </c>
      <c r="AQ502" s="44">
        <f>VLOOKUP($AN502, [1]TableView_704030_20160816_20160!$D$2:$M$5095,8,FALSE)</f>
        <v>22.2777777777778</v>
      </c>
      <c r="AR502" s="44">
        <f>VLOOKUP($AN502, [1]TableView_704030_20160816_20160!$D$2:$M$5095,10,FALSE)</f>
        <v>0</v>
      </c>
      <c r="AS502" s="44">
        <f>VLOOKUP($AN502, [1]TableView_704030_20160816_20160!$D$2:$M$5095,4,FALSE)</f>
        <v>74</v>
      </c>
      <c r="AT502" s="44">
        <f>VLOOKUP($AN502, [1]TableView_704030_20160816_20160!$D$2:$M$5095,6,FALSE)</f>
        <v>230</v>
      </c>
      <c r="AU502" s="44">
        <f>VLOOKUP($AN502, [1]TableView_704030_20160816_20160!$D$2:$M$5095,7,FALSE)</f>
        <v>3</v>
      </c>
      <c r="AV502" s="44">
        <f>VLOOKUP($AN502, [1]TableView_704030_20160816_20160!$D$2:$M$5095,2,FALSE)</f>
        <v>13</v>
      </c>
      <c r="AW502" s="44">
        <f>VLOOKUP($AO502, [2]aacb8965d69cc6fd1cb3a5cae9e8ae7!$C$6:$F$853,4,FALSE)</f>
        <v>3.3</v>
      </c>
      <c r="AX502" s="44">
        <v>1</v>
      </c>
      <c r="AY502" s="44" t="str">
        <f t="shared" si="40"/>
        <v>14/09/2016 1</v>
      </c>
      <c r="AZ502" s="44">
        <f>VLOOKUP($AY502, [3]Sheet1!$D$3:$T$89,2,FALSE)</f>
        <v>22</v>
      </c>
      <c r="BA502" s="44">
        <f>VLOOKUP($AY502, [3]Sheet1!$D$3:$T$89,3,FALSE)</f>
        <v>19</v>
      </c>
      <c r="BB502" s="44">
        <f>VLOOKUP($AY502, [3]Sheet1!$D$3:$T$89,6,FALSE)</f>
        <v>21</v>
      </c>
      <c r="BC502" s="44">
        <f>VLOOKUP($AY502, [3]Sheet1!$D$3:$T$89,7,FALSE)</f>
        <v>19</v>
      </c>
      <c r="BD502" s="44">
        <f>VLOOKUP($AY502, [3]Sheet1!$D$3:$T$89,10,FALSE)</f>
        <v>20</v>
      </c>
      <c r="BE502" s="44">
        <f>VLOOKUP($AY502, [3]Sheet1!$D$3:$T$89,11,FALSE)</f>
        <v>18</v>
      </c>
      <c r="BF502" s="44">
        <f>VLOOKUP($AY502, [3]Sheet1!$D$3:$T$89,14,FALSE)</f>
        <v>20</v>
      </c>
      <c r="BG502" s="44">
        <f>VLOOKUP($AY502, [3]Sheet1!$D$3:$T$89,15,FALSE)</f>
        <v>18</v>
      </c>
      <c r="BI502" s="49">
        <v>42627</v>
      </c>
      <c r="BJ502" s="50">
        <v>0.436805555555556</v>
      </c>
      <c r="BK502" s="50">
        <v>0.4375</v>
      </c>
      <c r="BL502" s="50">
        <v>0.4375</v>
      </c>
      <c r="BM502" s="44" t="s">
        <v>1171</v>
      </c>
      <c r="BN502" s="44" t="s">
        <v>1171</v>
      </c>
      <c r="BO502" s="44">
        <v>1009.21164978</v>
      </c>
      <c r="BP502" s="44">
        <v>22.2777777777778</v>
      </c>
      <c r="BQ502" s="44">
        <v>0</v>
      </c>
      <c r="BR502" s="44">
        <v>74</v>
      </c>
      <c r="BS502" s="44">
        <v>230</v>
      </c>
      <c r="BT502" s="44">
        <v>3</v>
      </c>
      <c r="BU502" s="44">
        <v>13</v>
      </c>
      <c r="BV502" s="44">
        <v>3.3</v>
      </c>
      <c r="BW502" s="44">
        <v>1</v>
      </c>
      <c r="BX502" s="44" t="s">
        <v>1292</v>
      </c>
      <c r="BY502" s="44">
        <v>22</v>
      </c>
      <c r="BZ502" s="44">
        <v>19</v>
      </c>
      <c r="CA502" s="44">
        <v>21</v>
      </c>
      <c r="CB502" s="44">
        <v>19</v>
      </c>
      <c r="CC502" s="44">
        <v>20</v>
      </c>
      <c r="CD502" s="44">
        <v>18</v>
      </c>
      <c r="CE502" s="44">
        <v>20</v>
      </c>
      <c r="CF502" s="44">
        <v>18</v>
      </c>
    </row>
    <row r="503" spans="1:84">
      <c r="A503" s="44" t="s">
        <v>4</v>
      </c>
      <c r="B503" s="45" t="s">
        <v>22</v>
      </c>
      <c r="AJ503" s="49">
        <v>42627</v>
      </c>
      <c r="AK503" s="60">
        <v>0.436805555555556</v>
      </c>
      <c r="AL503" s="60">
        <f t="shared" si="36"/>
        <v>0.4375</v>
      </c>
      <c r="AM503" s="60">
        <f t="shared" si="37"/>
        <v>0.4375</v>
      </c>
      <c r="AN503" s="61" t="str">
        <f t="shared" si="38"/>
        <v>14/09/2016 10:30:00</v>
      </c>
      <c r="AO503" s="61" t="str">
        <f t="shared" si="39"/>
        <v>14/09/2016 10:30:00</v>
      </c>
      <c r="AP503" s="44">
        <f>VLOOKUP($AN503, [1]TableView_704030_20160816_20160!$D$2:$M$5095,3,FALSE)</f>
        <v>1009.21164978</v>
      </c>
      <c r="AQ503" s="44">
        <f>VLOOKUP($AN503, [1]TableView_704030_20160816_20160!$D$2:$M$5095,8,FALSE)</f>
        <v>22.2777777777778</v>
      </c>
      <c r="AR503" s="44">
        <f>VLOOKUP($AN503, [1]TableView_704030_20160816_20160!$D$2:$M$5095,10,FALSE)</f>
        <v>0</v>
      </c>
      <c r="AS503" s="44">
        <f>VLOOKUP($AN503, [1]TableView_704030_20160816_20160!$D$2:$M$5095,4,FALSE)</f>
        <v>74</v>
      </c>
      <c r="AT503" s="44">
        <f>VLOOKUP($AN503, [1]TableView_704030_20160816_20160!$D$2:$M$5095,6,FALSE)</f>
        <v>230</v>
      </c>
      <c r="AU503" s="44">
        <f>VLOOKUP($AN503, [1]TableView_704030_20160816_20160!$D$2:$M$5095,7,FALSE)</f>
        <v>3</v>
      </c>
      <c r="AV503" s="44">
        <f>VLOOKUP($AN503, [1]TableView_704030_20160816_20160!$D$2:$M$5095,2,FALSE)</f>
        <v>13</v>
      </c>
      <c r="AW503" s="44">
        <f>VLOOKUP($AO503, [2]aacb8965d69cc6fd1cb3a5cae9e8ae7!$C$6:$F$853,4,FALSE)</f>
        <v>3.3</v>
      </c>
      <c r="AX503" s="44">
        <v>1</v>
      </c>
      <c r="AY503" s="44" t="str">
        <f t="shared" si="40"/>
        <v>14/09/2016 1</v>
      </c>
      <c r="AZ503" s="44">
        <f>VLOOKUP($AY503, [3]Sheet1!$D$3:$T$89,2,FALSE)</f>
        <v>22</v>
      </c>
      <c r="BA503" s="44">
        <f>VLOOKUP($AY503, [3]Sheet1!$D$3:$T$89,3,FALSE)</f>
        <v>19</v>
      </c>
      <c r="BB503" s="44">
        <f>VLOOKUP($AY503, [3]Sheet1!$D$3:$T$89,6,FALSE)</f>
        <v>21</v>
      </c>
      <c r="BC503" s="44">
        <f>VLOOKUP($AY503, [3]Sheet1!$D$3:$T$89,7,FALSE)</f>
        <v>19</v>
      </c>
      <c r="BD503" s="44">
        <f>VLOOKUP($AY503, [3]Sheet1!$D$3:$T$89,10,FALSE)</f>
        <v>20</v>
      </c>
      <c r="BE503" s="44">
        <f>VLOOKUP($AY503, [3]Sheet1!$D$3:$T$89,11,FALSE)</f>
        <v>18</v>
      </c>
      <c r="BF503" s="44">
        <f>VLOOKUP($AY503, [3]Sheet1!$D$3:$T$89,14,FALSE)</f>
        <v>20</v>
      </c>
      <c r="BG503" s="44">
        <f>VLOOKUP($AY503, [3]Sheet1!$D$3:$T$89,15,FALSE)</f>
        <v>18</v>
      </c>
      <c r="BI503" s="49">
        <v>42627</v>
      </c>
      <c r="BJ503" s="50">
        <v>0.436805555555556</v>
      </c>
      <c r="BK503" s="50">
        <v>0.4375</v>
      </c>
      <c r="BL503" s="50">
        <v>0.4375</v>
      </c>
      <c r="BM503" s="44" t="s">
        <v>1171</v>
      </c>
      <c r="BN503" s="44" t="s">
        <v>1171</v>
      </c>
      <c r="BO503" s="44">
        <v>1009.21164978</v>
      </c>
      <c r="BP503" s="44">
        <v>22.2777777777778</v>
      </c>
      <c r="BQ503" s="44">
        <v>0</v>
      </c>
      <c r="BR503" s="44">
        <v>74</v>
      </c>
      <c r="BS503" s="44">
        <v>230</v>
      </c>
      <c r="BT503" s="44">
        <v>3</v>
      </c>
      <c r="BU503" s="44">
        <v>13</v>
      </c>
      <c r="BV503" s="44">
        <v>3.3</v>
      </c>
      <c r="BW503" s="44">
        <v>1</v>
      </c>
      <c r="BX503" s="44" t="s">
        <v>1292</v>
      </c>
      <c r="BY503" s="44">
        <v>22</v>
      </c>
      <c r="BZ503" s="44">
        <v>19</v>
      </c>
      <c r="CA503" s="44">
        <v>21</v>
      </c>
      <c r="CB503" s="44">
        <v>19</v>
      </c>
      <c r="CC503" s="44">
        <v>20</v>
      </c>
      <c r="CD503" s="44">
        <v>18</v>
      </c>
      <c r="CE503" s="44">
        <v>20</v>
      </c>
      <c r="CF503" s="44">
        <v>18</v>
      </c>
    </row>
    <row r="504" spans="1:84">
      <c r="A504" s="44" t="s">
        <v>5</v>
      </c>
      <c r="B504" s="45" t="s">
        <v>23</v>
      </c>
      <c r="AJ504" s="49">
        <v>42627</v>
      </c>
      <c r="AK504" s="60">
        <v>0.436805555555556</v>
      </c>
      <c r="AL504" s="60">
        <f t="shared" si="36"/>
        <v>0.4375</v>
      </c>
      <c r="AM504" s="60">
        <f t="shared" si="37"/>
        <v>0.4375</v>
      </c>
      <c r="AN504" s="61" t="str">
        <f t="shared" si="38"/>
        <v>14/09/2016 10:30:00</v>
      </c>
      <c r="AO504" s="61" t="str">
        <f t="shared" si="39"/>
        <v>14/09/2016 10:30:00</v>
      </c>
      <c r="AP504" s="44">
        <f>VLOOKUP($AN504, [1]TableView_704030_20160816_20160!$D$2:$M$5095,3,FALSE)</f>
        <v>1009.21164978</v>
      </c>
      <c r="AQ504" s="44">
        <f>VLOOKUP($AN504, [1]TableView_704030_20160816_20160!$D$2:$M$5095,8,FALSE)</f>
        <v>22.2777777777778</v>
      </c>
      <c r="AR504" s="44">
        <f>VLOOKUP($AN504, [1]TableView_704030_20160816_20160!$D$2:$M$5095,10,FALSE)</f>
        <v>0</v>
      </c>
      <c r="AS504" s="44">
        <f>VLOOKUP($AN504, [1]TableView_704030_20160816_20160!$D$2:$M$5095,4,FALSE)</f>
        <v>74</v>
      </c>
      <c r="AT504" s="44">
        <f>VLOOKUP($AN504, [1]TableView_704030_20160816_20160!$D$2:$M$5095,6,FALSE)</f>
        <v>230</v>
      </c>
      <c r="AU504" s="44">
        <f>VLOOKUP($AN504, [1]TableView_704030_20160816_20160!$D$2:$M$5095,7,FALSE)</f>
        <v>3</v>
      </c>
      <c r="AV504" s="44">
        <f>VLOOKUP($AN504, [1]TableView_704030_20160816_20160!$D$2:$M$5095,2,FALSE)</f>
        <v>13</v>
      </c>
      <c r="AW504" s="44">
        <f>VLOOKUP($AO504, [2]aacb8965d69cc6fd1cb3a5cae9e8ae7!$C$6:$F$853,4,FALSE)</f>
        <v>3.3</v>
      </c>
      <c r="AX504" s="44">
        <v>1</v>
      </c>
      <c r="AY504" s="44" t="str">
        <f t="shared" si="40"/>
        <v>14/09/2016 1</v>
      </c>
      <c r="AZ504" s="44">
        <f>VLOOKUP($AY504, [3]Sheet1!$D$3:$T$89,2,FALSE)</f>
        <v>22</v>
      </c>
      <c r="BA504" s="44">
        <f>VLOOKUP($AY504, [3]Sheet1!$D$3:$T$89,3,FALSE)</f>
        <v>19</v>
      </c>
      <c r="BB504" s="44">
        <f>VLOOKUP($AY504, [3]Sheet1!$D$3:$T$89,6,FALSE)</f>
        <v>21</v>
      </c>
      <c r="BC504" s="44">
        <f>VLOOKUP($AY504, [3]Sheet1!$D$3:$T$89,7,FALSE)</f>
        <v>19</v>
      </c>
      <c r="BD504" s="44">
        <f>VLOOKUP($AY504, [3]Sheet1!$D$3:$T$89,10,FALSE)</f>
        <v>20</v>
      </c>
      <c r="BE504" s="44">
        <f>VLOOKUP($AY504, [3]Sheet1!$D$3:$T$89,11,FALSE)</f>
        <v>18</v>
      </c>
      <c r="BF504" s="44">
        <f>VLOOKUP($AY504, [3]Sheet1!$D$3:$T$89,14,FALSE)</f>
        <v>20</v>
      </c>
      <c r="BG504" s="44">
        <f>VLOOKUP($AY504, [3]Sheet1!$D$3:$T$89,15,FALSE)</f>
        <v>18</v>
      </c>
      <c r="BI504" s="49">
        <v>42627</v>
      </c>
      <c r="BJ504" s="50">
        <v>0.436805555555556</v>
      </c>
      <c r="BK504" s="50">
        <v>0.4375</v>
      </c>
      <c r="BL504" s="50">
        <v>0.4375</v>
      </c>
      <c r="BM504" s="44" t="s">
        <v>1171</v>
      </c>
      <c r="BN504" s="44" t="s">
        <v>1171</v>
      </c>
      <c r="BO504" s="44">
        <v>1009.21164978</v>
      </c>
      <c r="BP504" s="44">
        <v>22.2777777777778</v>
      </c>
      <c r="BQ504" s="44">
        <v>0</v>
      </c>
      <c r="BR504" s="44">
        <v>74</v>
      </c>
      <c r="BS504" s="44">
        <v>230</v>
      </c>
      <c r="BT504" s="44">
        <v>3</v>
      </c>
      <c r="BU504" s="44">
        <v>13</v>
      </c>
      <c r="BV504" s="44">
        <v>3.3</v>
      </c>
      <c r="BW504" s="44">
        <v>1</v>
      </c>
      <c r="BX504" s="44" t="s">
        <v>1292</v>
      </c>
      <c r="BY504" s="44">
        <v>22</v>
      </c>
      <c r="BZ504" s="44">
        <v>19</v>
      </c>
      <c r="CA504" s="44">
        <v>21</v>
      </c>
      <c r="CB504" s="44">
        <v>19</v>
      </c>
      <c r="CC504" s="44">
        <v>20</v>
      </c>
      <c r="CD504" s="44">
        <v>18</v>
      </c>
      <c r="CE504" s="44">
        <v>20</v>
      </c>
      <c r="CF504" s="44">
        <v>18</v>
      </c>
    </row>
    <row r="505" spans="1:84">
      <c r="A505" s="44" t="s">
        <v>6</v>
      </c>
      <c r="B505" s="45" t="s">
        <v>177</v>
      </c>
      <c r="AJ505" s="49">
        <v>42627</v>
      </c>
      <c r="AK505" s="60">
        <v>0.436805555555556</v>
      </c>
      <c r="AL505" s="60">
        <f t="shared" si="36"/>
        <v>0.4375</v>
      </c>
      <c r="AM505" s="60">
        <f t="shared" si="37"/>
        <v>0.4375</v>
      </c>
      <c r="AN505" s="61" t="str">
        <f t="shared" si="38"/>
        <v>14/09/2016 10:30:00</v>
      </c>
      <c r="AO505" s="61" t="str">
        <f t="shared" si="39"/>
        <v>14/09/2016 10:30:00</v>
      </c>
      <c r="AP505" s="44">
        <f>VLOOKUP($AN505, [1]TableView_704030_20160816_20160!$D$2:$M$5095,3,FALSE)</f>
        <v>1009.21164978</v>
      </c>
      <c r="AQ505" s="44">
        <f>VLOOKUP($AN505, [1]TableView_704030_20160816_20160!$D$2:$M$5095,8,FALSE)</f>
        <v>22.2777777777778</v>
      </c>
      <c r="AR505" s="44">
        <f>VLOOKUP($AN505, [1]TableView_704030_20160816_20160!$D$2:$M$5095,10,FALSE)</f>
        <v>0</v>
      </c>
      <c r="AS505" s="44">
        <f>VLOOKUP($AN505, [1]TableView_704030_20160816_20160!$D$2:$M$5095,4,FALSE)</f>
        <v>74</v>
      </c>
      <c r="AT505" s="44">
        <f>VLOOKUP($AN505, [1]TableView_704030_20160816_20160!$D$2:$M$5095,6,FALSE)</f>
        <v>230</v>
      </c>
      <c r="AU505" s="44">
        <f>VLOOKUP($AN505, [1]TableView_704030_20160816_20160!$D$2:$M$5095,7,FALSE)</f>
        <v>3</v>
      </c>
      <c r="AV505" s="44">
        <f>VLOOKUP($AN505, [1]TableView_704030_20160816_20160!$D$2:$M$5095,2,FALSE)</f>
        <v>13</v>
      </c>
      <c r="AW505" s="44">
        <f>VLOOKUP($AO505, [2]aacb8965d69cc6fd1cb3a5cae9e8ae7!$C$6:$F$853,4,FALSE)</f>
        <v>3.3</v>
      </c>
      <c r="AX505" s="44">
        <v>1</v>
      </c>
      <c r="AY505" s="44" t="str">
        <f t="shared" si="40"/>
        <v>14/09/2016 1</v>
      </c>
      <c r="AZ505" s="44">
        <f>VLOOKUP($AY505, [3]Sheet1!$D$3:$T$89,2,FALSE)</f>
        <v>22</v>
      </c>
      <c r="BA505" s="44">
        <f>VLOOKUP($AY505, [3]Sheet1!$D$3:$T$89,3,FALSE)</f>
        <v>19</v>
      </c>
      <c r="BB505" s="44">
        <f>VLOOKUP($AY505, [3]Sheet1!$D$3:$T$89,6,FALSE)</f>
        <v>21</v>
      </c>
      <c r="BC505" s="44">
        <f>VLOOKUP($AY505, [3]Sheet1!$D$3:$T$89,7,FALSE)</f>
        <v>19</v>
      </c>
      <c r="BD505" s="44">
        <f>VLOOKUP($AY505, [3]Sheet1!$D$3:$T$89,10,FALSE)</f>
        <v>20</v>
      </c>
      <c r="BE505" s="44">
        <f>VLOOKUP($AY505, [3]Sheet1!$D$3:$T$89,11,FALSE)</f>
        <v>18</v>
      </c>
      <c r="BF505" s="44">
        <f>VLOOKUP($AY505, [3]Sheet1!$D$3:$T$89,14,FALSE)</f>
        <v>20</v>
      </c>
      <c r="BG505" s="44">
        <f>VLOOKUP($AY505, [3]Sheet1!$D$3:$T$89,15,FALSE)</f>
        <v>18</v>
      </c>
      <c r="BI505" s="49">
        <v>42627</v>
      </c>
      <c r="BJ505" s="50">
        <v>0.436805555555556</v>
      </c>
      <c r="BK505" s="50">
        <v>0.4375</v>
      </c>
      <c r="BL505" s="50">
        <v>0.4375</v>
      </c>
      <c r="BM505" s="44" t="s">
        <v>1171</v>
      </c>
      <c r="BN505" s="44" t="s">
        <v>1171</v>
      </c>
      <c r="BO505" s="44">
        <v>1009.21164978</v>
      </c>
      <c r="BP505" s="44">
        <v>22.2777777777778</v>
      </c>
      <c r="BQ505" s="44">
        <v>0</v>
      </c>
      <c r="BR505" s="44">
        <v>74</v>
      </c>
      <c r="BS505" s="44">
        <v>230</v>
      </c>
      <c r="BT505" s="44">
        <v>3</v>
      </c>
      <c r="BU505" s="44">
        <v>13</v>
      </c>
      <c r="BV505" s="44">
        <v>3.3</v>
      </c>
      <c r="BW505" s="44">
        <v>1</v>
      </c>
      <c r="BX505" s="44" t="s">
        <v>1292</v>
      </c>
      <c r="BY505" s="44">
        <v>22</v>
      </c>
      <c r="BZ505" s="44">
        <v>19</v>
      </c>
      <c r="CA505" s="44">
        <v>21</v>
      </c>
      <c r="CB505" s="44">
        <v>19</v>
      </c>
      <c r="CC505" s="44">
        <v>20</v>
      </c>
      <c r="CD505" s="44">
        <v>18</v>
      </c>
      <c r="CE505" s="44">
        <v>20</v>
      </c>
      <c r="CF505" s="44">
        <v>18</v>
      </c>
    </row>
    <row r="506" spans="1:84">
      <c r="A506" s="44" t="s">
        <v>7</v>
      </c>
      <c r="AJ506" s="49">
        <v>42627</v>
      </c>
      <c r="AK506" s="60">
        <v>0.436805555555556</v>
      </c>
      <c r="AL506" s="60">
        <f t="shared" si="36"/>
        <v>0.4375</v>
      </c>
      <c r="AM506" s="60">
        <f t="shared" si="37"/>
        <v>0.4375</v>
      </c>
      <c r="AN506" s="61" t="str">
        <f t="shared" si="38"/>
        <v>14/09/2016 10:30:00</v>
      </c>
      <c r="AO506" s="61" t="str">
        <f t="shared" si="39"/>
        <v>14/09/2016 10:30:00</v>
      </c>
      <c r="AP506" s="44">
        <f>VLOOKUP($AN506, [1]TableView_704030_20160816_20160!$D$2:$M$5095,3,FALSE)</f>
        <v>1009.21164978</v>
      </c>
      <c r="AQ506" s="44">
        <f>VLOOKUP($AN506, [1]TableView_704030_20160816_20160!$D$2:$M$5095,8,FALSE)</f>
        <v>22.2777777777778</v>
      </c>
      <c r="AR506" s="44">
        <f>VLOOKUP($AN506, [1]TableView_704030_20160816_20160!$D$2:$M$5095,10,FALSE)</f>
        <v>0</v>
      </c>
      <c r="AS506" s="44">
        <f>VLOOKUP($AN506, [1]TableView_704030_20160816_20160!$D$2:$M$5095,4,FALSE)</f>
        <v>74</v>
      </c>
      <c r="AT506" s="44">
        <f>VLOOKUP($AN506, [1]TableView_704030_20160816_20160!$D$2:$M$5095,6,FALSE)</f>
        <v>230</v>
      </c>
      <c r="AU506" s="44">
        <f>VLOOKUP($AN506, [1]TableView_704030_20160816_20160!$D$2:$M$5095,7,FALSE)</f>
        <v>3</v>
      </c>
      <c r="AV506" s="44">
        <f>VLOOKUP($AN506, [1]TableView_704030_20160816_20160!$D$2:$M$5095,2,FALSE)</f>
        <v>13</v>
      </c>
      <c r="AW506" s="44">
        <f>VLOOKUP($AO506, [2]aacb8965d69cc6fd1cb3a5cae9e8ae7!$C$6:$F$853,4,FALSE)</f>
        <v>3.3</v>
      </c>
      <c r="AX506" s="44">
        <v>1</v>
      </c>
      <c r="AY506" s="44" t="str">
        <f t="shared" si="40"/>
        <v>14/09/2016 1</v>
      </c>
      <c r="AZ506" s="44">
        <f>VLOOKUP($AY506, [3]Sheet1!$D$3:$T$89,2,FALSE)</f>
        <v>22</v>
      </c>
      <c r="BA506" s="44">
        <f>VLOOKUP($AY506, [3]Sheet1!$D$3:$T$89,3,FALSE)</f>
        <v>19</v>
      </c>
      <c r="BB506" s="44">
        <f>VLOOKUP($AY506, [3]Sheet1!$D$3:$T$89,6,FALSE)</f>
        <v>21</v>
      </c>
      <c r="BC506" s="44">
        <f>VLOOKUP($AY506, [3]Sheet1!$D$3:$T$89,7,FALSE)</f>
        <v>19</v>
      </c>
      <c r="BD506" s="44">
        <f>VLOOKUP($AY506, [3]Sheet1!$D$3:$T$89,10,FALSE)</f>
        <v>20</v>
      </c>
      <c r="BE506" s="44">
        <f>VLOOKUP($AY506, [3]Sheet1!$D$3:$T$89,11,FALSE)</f>
        <v>18</v>
      </c>
      <c r="BF506" s="44">
        <f>VLOOKUP($AY506, [3]Sheet1!$D$3:$T$89,14,FALSE)</f>
        <v>20</v>
      </c>
      <c r="BG506" s="44">
        <f>VLOOKUP($AY506, [3]Sheet1!$D$3:$T$89,15,FALSE)</f>
        <v>18</v>
      </c>
      <c r="BI506" s="49">
        <v>42627</v>
      </c>
      <c r="BJ506" s="50">
        <v>0.436805555555556</v>
      </c>
      <c r="BK506" s="50">
        <v>0.4375</v>
      </c>
      <c r="BL506" s="50">
        <v>0.4375</v>
      </c>
      <c r="BM506" s="44" t="s">
        <v>1171</v>
      </c>
      <c r="BN506" s="44" t="s">
        <v>1171</v>
      </c>
      <c r="BO506" s="44">
        <v>1009.21164978</v>
      </c>
      <c r="BP506" s="44">
        <v>22.2777777777778</v>
      </c>
      <c r="BQ506" s="44">
        <v>0</v>
      </c>
      <c r="BR506" s="44">
        <v>74</v>
      </c>
      <c r="BS506" s="44">
        <v>230</v>
      </c>
      <c r="BT506" s="44">
        <v>3</v>
      </c>
      <c r="BU506" s="44">
        <v>13</v>
      </c>
      <c r="BV506" s="44">
        <v>3.3</v>
      </c>
      <c r="BW506" s="44">
        <v>1</v>
      </c>
      <c r="BX506" s="44" t="s">
        <v>1292</v>
      </c>
      <c r="BY506" s="44">
        <v>22</v>
      </c>
      <c r="BZ506" s="44">
        <v>19</v>
      </c>
      <c r="CA506" s="44">
        <v>21</v>
      </c>
      <c r="CB506" s="44">
        <v>19</v>
      </c>
      <c r="CC506" s="44">
        <v>20</v>
      </c>
      <c r="CD506" s="44">
        <v>18</v>
      </c>
      <c r="CE506" s="44">
        <v>20</v>
      </c>
      <c r="CF506" s="44">
        <v>18</v>
      </c>
    </row>
    <row r="507" spans="1:84" s="28" customFormat="1">
      <c r="B507" s="51"/>
      <c r="D507" s="52"/>
      <c r="E507" s="53"/>
      <c r="F507" s="53"/>
      <c r="G507" s="53"/>
      <c r="H507" s="53"/>
      <c r="I507" s="53"/>
      <c r="M507" s="54"/>
      <c r="O507" s="52"/>
      <c r="P507" s="53"/>
      <c r="Q507" s="53"/>
      <c r="R507" s="53"/>
      <c r="S507" s="53"/>
      <c r="T507" s="53"/>
      <c r="U507" s="53"/>
      <c r="X507" s="54"/>
      <c r="Z507" s="52"/>
      <c r="AA507" s="53"/>
      <c r="AB507" s="53"/>
      <c r="AC507" s="53"/>
      <c r="AD507" s="53"/>
      <c r="AE507" s="53"/>
      <c r="AF507" s="53"/>
      <c r="AJ507" s="49">
        <v>42627</v>
      </c>
      <c r="AK507" s="60">
        <v>0.436805555555556</v>
      </c>
      <c r="AL507" s="60">
        <f t="shared" si="36"/>
        <v>0.4375</v>
      </c>
      <c r="AM507" s="60">
        <f t="shared" si="37"/>
        <v>0.4375</v>
      </c>
      <c r="AN507" s="61" t="str">
        <f t="shared" si="38"/>
        <v>14/09/2016 10:30:00</v>
      </c>
      <c r="AO507" s="61" t="str">
        <f t="shared" si="39"/>
        <v>14/09/2016 10:30:00</v>
      </c>
      <c r="AP507" s="44">
        <f>VLOOKUP($AN507, [1]TableView_704030_20160816_20160!$D$2:$M$5095,3,FALSE)</f>
        <v>1009.21164978</v>
      </c>
      <c r="AQ507" s="44">
        <f>VLOOKUP($AN507, [1]TableView_704030_20160816_20160!$D$2:$M$5095,8,FALSE)</f>
        <v>22.2777777777778</v>
      </c>
      <c r="AR507" s="44">
        <f>VLOOKUP($AN507, [1]TableView_704030_20160816_20160!$D$2:$M$5095,10,FALSE)</f>
        <v>0</v>
      </c>
      <c r="AS507" s="44">
        <f>VLOOKUP($AN507, [1]TableView_704030_20160816_20160!$D$2:$M$5095,4,FALSE)</f>
        <v>74</v>
      </c>
      <c r="AT507" s="44">
        <f>VLOOKUP($AN507, [1]TableView_704030_20160816_20160!$D$2:$M$5095,6,FALSE)</f>
        <v>230</v>
      </c>
      <c r="AU507" s="44">
        <f>VLOOKUP($AN507, [1]TableView_704030_20160816_20160!$D$2:$M$5095,7,FALSE)</f>
        <v>3</v>
      </c>
      <c r="AV507" s="44">
        <f>VLOOKUP($AN507, [1]TableView_704030_20160816_20160!$D$2:$M$5095,2,FALSE)</f>
        <v>13</v>
      </c>
      <c r="AW507" s="44">
        <f>VLOOKUP($AO507, [2]aacb8965d69cc6fd1cb3a5cae9e8ae7!$C$6:$F$853,4,FALSE)</f>
        <v>3.3</v>
      </c>
      <c r="AX507" s="44">
        <v>1</v>
      </c>
      <c r="AY507" s="44" t="str">
        <f t="shared" si="40"/>
        <v>14/09/2016 1</v>
      </c>
      <c r="AZ507" s="44">
        <f>VLOOKUP($AY507, [3]Sheet1!$D$3:$T$89,2,FALSE)</f>
        <v>22</v>
      </c>
      <c r="BA507" s="44">
        <f>VLOOKUP($AY507, [3]Sheet1!$D$3:$T$89,3,FALSE)</f>
        <v>19</v>
      </c>
      <c r="BB507" s="44">
        <f>VLOOKUP($AY507, [3]Sheet1!$D$3:$T$89,6,FALSE)</f>
        <v>21</v>
      </c>
      <c r="BC507" s="44">
        <f>VLOOKUP($AY507, [3]Sheet1!$D$3:$T$89,7,FALSE)</f>
        <v>19</v>
      </c>
      <c r="BD507" s="44">
        <f>VLOOKUP($AY507, [3]Sheet1!$D$3:$T$89,10,FALSE)</f>
        <v>20</v>
      </c>
      <c r="BE507" s="44">
        <f>VLOOKUP($AY507, [3]Sheet1!$D$3:$T$89,11,FALSE)</f>
        <v>18</v>
      </c>
      <c r="BF507" s="44">
        <f>VLOOKUP($AY507, [3]Sheet1!$D$3:$T$89,14,FALSE)</f>
        <v>20</v>
      </c>
      <c r="BG507" s="44">
        <f>VLOOKUP($AY507, [3]Sheet1!$D$3:$T$89,15,FALSE)</f>
        <v>18</v>
      </c>
      <c r="BI507" s="58">
        <v>42627</v>
      </c>
      <c r="BJ507" s="59">
        <v>0.436805555555556</v>
      </c>
      <c r="BK507" s="59">
        <v>0.4375</v>
      </c>
      <c r="BL507" s="59">
        <v>0.4375</v>
      </c>
      <c r="BM507" s="28" t="s">
        <v>1171</v>
      </c>
      <c r="BN507" s="28" t="s">
        <v>1171</v>
      </c>
      <c r="BO507" s="28">
        <v>1009.21164978</v>
      </c>
      <c r="BP507" s="28">
        <v>22.2777777777778</v>
      </c>
      <c r="BQ507" s="28">
        <v>0</v>
      </c>
      <c r="BR507" s="28">
        <v>74</v>
      </c>
      <c r="BS507" s="28">
        <v>230</v>
      </c>
      <c r="BT507" s="28">
        <v>3</v>
      </c>
      <c r="BU507" s="28">
        <v>13</v>
      </c>
      <c r="BV507" s="28">
        <v>3.3</v>
      </c>
      <c r="BW507" s="28">
        <v>1</v>
      </c>
      <c r="BX507" s="28" t="s">
        <v>1292</v>
      </c>
      <c r="BY507" s="28">
        <v>22</v>
      </c>
      <c r="BZ507" s="28">
        <v>19</v>
      </c>
      <c r="CA507" s="28">
        <v>21</v>
      </c>
      <c r="CB507" s="28">
        <v>19</v>
      </c>
      <c r="CC507" s="28">
        <v>20</v>
      </c>
      <c r="CD507" s="28">
        <v>18</v>
      </c>
      <c r="CE507" s="28">
        <v>20</v>
      </c>
      <c r="CF507" s="28">
        <v>18</v>
      </c>
    </row>
    <row r="508" spans="1:84">
      <c r="A508" s="44" t="s">
        <v>0</v>
      </c>
      <c r="B508" s="45" t="s">
        <v>638</v>
      </c>
      <c r="D508" s="46">
        <v>0</v>
      </c>
      <c r="E508" s="47" t="s">
        <v>32</v>
      </c>
      <c r="O508" s="46">
        <v>0</v>
      </c>
      <c r="P508" s="47" t="s">
        <v>100</v>
      </c>
      <c r="Q508" s="47" t="s">
        <v>110</v>
      </c>
      <c r="R508" s="47" t="s">
        <v>57</v>
      </c>
      <c r="S508" s="47">
        <v>1</v>
      </c>
      <c r="U508" s="47" t="s">
        <v>36</v>
      </c>
      <c r="Z508" s="46">
        <v>0</v>
      </c>
      <c r="AA508" s="47" t="s">
        <v>32</v>
      </c>
      <c r="AG508" s="44" t="s">
        <v>675</v>
      </c>
      <c r="AJ508" s="49">
        <v>42627</v>
      </c>
      <c r="AK508" s="60">
        <v>0.52777777777777779</v>
      </c>
      <c r="AL508" s="60">
        <f t="shared" si="36"/>
        <v>0.52777777777777779</v>
      </c>
      <c r="AM508" s="60">
        <f t="shared" si="37"/>
        <v>0.52083333333333337</v>
      </c>
      <c r="AN508" s="61" t="str">
        <f t="shared" si="38"/>
        <v>14/09/2016 12:40:00</v>
      </c>
      <c r="AO508" s="61" t="str">
        <f t="shared" si="39"/>
        <v>14/09/2016 12:30:00</v>
      </c>
      <c r="AP508" s="44">
        <f>VLOOKUP($AN508, [1]TableView_704030_20160816_20160!$D$2:$M$5095,3,FALSE)</f>
        <v>1009.51642479</v>
      </c>
      <c r="AQ508" s="44">
        <f>VLOOKUP($AN508, [1]TableView_704030_20160816_20160!$D$2:$M$5095,8,FALSE)</f>
        <v>25.2777777777778</v>
      </c>
      <c r="AR508" s="44">
        <f>VLOOKUP($AN508, [1]TableView_704030_20160816_20160!$D$2:$M$5095,10,FALSE)</f>
        <v>0</v>
      </c>
      <c r="AS508" s="44">
        <f>VLOOKUP($AN508, [1]TableView_704030_20160816_20160!$D$2:$M$5095,4,FALSE)</f>
        <v>60</v>
      </c>
      <c r="AT508" s="44">
        <f>VLOOKUP($AN508, [1]TableView_704030_20160816_20160!$D$2:$M$5095,6,FALSE)</f>
        <v>144</v>
      </c>
      <c r="AU508" s="44">
        <f>VLOOKUP($AN508, [1]TableView_704030_20160816_20160!$D$2:$M$5095,7,FALSE)</f>
        <v>3</v>
      </c>
      <c r="AV508" s="44">
        <f>VLOOKUP($AN508, [1]TableView_704030_20160816_20160!$D$2:$M$5095,2,FALSE)</f>
        <v>6.1</v>
      </c>
      <c r="AW508" s="44">
        <f>VLOOKUP($AO508, [2]aacb8965d69cc6fd1cb3a5cae9e8ae7!$C$6:$F$853,4,FALSE)</f>
        <v>3.8</v>
      </c>
      <c r="AX508" s="44">
        <v>2</v>
      </c>
      <c r="AY508" s="44" t="str">
        <f t="shared" si="40"/>
        <v>14/09/2016 2</v>
      </c>
      <c r="AZ508" s="44">
        <f>VLOOKUP($AY508, [3]Sheet1!$D$3:$T$89,2,FALSE)</f>
        <v>30</v>
      </c>
      <c r="BA508" s="44">
        <f>VLOOKUP($AY508, [3]Sheet1!$D$3:$T$89,3,FALSE)</f>
        <v>24</v>
      </c>
      <c r="BB508" s="44">
        <f>VLOOKUP($AY508, [3]Sheet1!$D$3:$T$89,6,FALSE)</f>
        <v>29</v>
      </c>
      <c r="BC508" s="44">
        <f>VLOOKUP($AY508, [3]Sheet1!$D$3:$T$89,7,FALSE)</f>
        <v>22</v>
      </c>
      <c r="BD508" s="44">
        <f>VLOOKUP($AY508, [3]Sheet1!$D$3:$T$89,10,FALSE)</f>
        <v>24</v>
      </c>
      <c r="BE508" s="44">
        <f>VLOOKUP($AY508, [3]Sheet1!$D$3:$T$89,11,FALSE)</f>
        <v>21</v>
      </c>
      <c r="BF508" s="44">
        <f>VLOOKUP($AY508, [3]Sheet1!$D$3:$T$89,14,FALSE)</f>
        <v>22</v>
      </c>
      <c r="BG508" s="44">
        <f>VLOOKUP($AY508, [3]Sheet1!$D$3:$T$89,15,FALSE)</f>
        <v>19</v>
      </c>
      <c r="BI508" s="49">
        <v>42627</v>
      </c>
      <c r="BJ508" s="50">
        <v>0.52777777777777779</v>
      </c>
      <c r="BK508" s="50">
        <v>0.52777777777777779</v>
      </c>
      <c r="BL508" s="50">
        <v>0.52083333333333337</v>
      </c>
      <c r="BM508" s="44" t="s">
        <v>1172</v>
      </c>
      <c r="BN508" s="44" t="s">
        <v>1293</v>
      </c>
      <c r="BO508" s="44">
        <v>1009.51642479</v>
      </c>
      <c r="BP508" s="44">
        <v>25.2777777777778</v>
      </c>
      <c r="BQ508" s="44">
        <v>0</v>
      </c>
      <c r="BR508" s="44">
        <v>60</v>
      </c>
      <c r="BS508" s="44">
        <v>144</v>
      </c>
      <c r="BT508" s="44">
        <v>3</v>
      </c>
      <c r="BU508" s="44">
        <v>6.1</v>
      </c>
      <c r="BV508" s="44">
        <v>3.8</v>
      </c>
      <c r="BW508" s="44">
        <v>2</v>
      </c>
      <c r="BX508" s="44" t="s">
        <v>1294</v>
      </c>
      <c r="BY508" s="44">
        <v>30</v>
      </c>
      <c r="BZ508" s="44">
        <v>24</v>
      </c>
      <c r="CA508" s="44">
        <v>29</v>
      </c>
      <c r="CB508" s="44">
        <v>22</v>
      </c>
      <c r="CC508" s="44">
        <v>24</v>
      </c>
      <c r="CD508" s="44">
        <v>21</v>
      </c>
      <c r="CE508" s="44">
        <v>22</v>
      </c>
      <c r="CF508" s="44">
        <v>19</v>
      </c>
    </row>
    <row r="509" spans="1:84">
      <c r="A509" s="44" t="s">
        <v>1</v>
      </c>
      <c r="B509" s="45" t="s">
        <v>642</v>
      </c>
      <c r="D509" s="46">
        <v>1.5509259259259261E-3</v>
      </c>
      <c r="E509" s="47" t="s">
        <v>257</v>
      </c>
      <c r="F509" s="13" t="s">
        <v>35</v>
      </c>
      <c r="J509" s="44" t="s">
        <v>36</v>
      </c>
      <c r="K509" s="44" t="s">
        <v>80</v>
      </c>
      <c r="O509" s="46">
        <v>3.1944444444444442E-3</v>
      </c>
      <c r="P509" s="47" t="s">
        <v>100</v>
      </c>
      <c r="Q509" s="47" t="s">
        <v>35</v>
      </c>
      <c r="U509" s="47" t="s">
        <v>36</v>
      </c>
      <c r="Z509" s="46">
        <v>2.5578703703703705E-3</v>
      </c>
      <c r="AA509" s="47" t="s">
        <v>672</v>
      </c>
      <c r="AB509" s="47" t="s">
        <v>266</v>
      </c>
      <c r="AF509" s="47" t="s">
        <v>29</v>
      </c>
      <c r="AJ509" s="49">
        <v>42627</v>
      </c>
      <c r="AK509" s="60">
        <v>0.52777777777777779</v>
      </c>
      <c r="AL509" s="60">
        <f t="shared" si="36"/>
        <v>0.52777777777777779</v>
      </c>
      <c r="AM509" s="60">
        <f t="shared" si="37"/>
        <v>0.52083333333333337</v>
      </c>
      <c r="AN509" s="61" t="str">
        <f t="shared" si="38"/>
        <v>14/09/2016 12:40:00</v>
      </c>
      <c r="AO509" s="61" t="str">
        <f t="shared" si="39"/>
        <v>14/09/2016 12:30:00</v>
      </c>
      <c r="AP509" s="44">
        <f>VLOOKUP($AN509, [1]TableView_704030_20160816_20160!$D$2:$M$5095,3,FALSE)</f>
        <v>1009.51642479</v>
      </c>
      <c r="AQ509" s="44">
        <f>VLOOKUP($AN509, [1]TableView_704030_20160816_20160!$D$2:$M$5095,8,FALSE)</f>
        <v>25.2777777777778</v>
      </c>
      <c r="AR509" s="44">
        <f>VLOOKUP($AN509, [1]TableView_704030_20160816_20160!$D$2:$M$5095,10,FALSE)</f>
        <v>0</v>
      </c>
      <c r="AS509" s="44">
        <f>VLOOKUP($AN509, [1]TableView_704030_20160816_20160!$D$2:$M$5095,4,FALSE)</f>
        <v>60</v>
      </c>
      <c r="AT509" s="44">
        <f>VLOOKUP($AN509, [1]TableView_704030_20160816_20160!$D$2:$M$5095,6,FALSE)</f>
        <v>144</v>
      </c>
      <c r="AU509" s="44">
        <f>VLOOKUP($AN509, [1]TableView_704030_20160816_20160!$D$2:$M$5095,7,FALSE)</f>
        <v>3</v>
      </c>
      <c r="AV509" s="44">
        <f>VLOOKUP($AN509, [1]TableView_704030_20160816_20160!$D$2:$M$5095,2,FALSE)</f>
        <v>6.1</v>
      </c>
      <c r="AW509" s="44">
        <f>VLOOKUP($AO509, [2]aacb8965d69cc6fd1cb3a5cae9e8ae7!$C$6:$F$853,4,FALSE)</f>
        <v>3.8</v>
      </c>
      <c r="AX509" s="44">
        <v>2</v>
      </c>
      <c r="AY509" s="44" t="str">
        <f t="shared" si="40"/>
        <v>14/09/2016 2</v>
      </c>
      <c r="AZ509" s="44">
        <f>VLOOKUP($AY509, [3]Sheet1!$D$3:$T$89,2,FALSE)</f>
        <v>30</v>
      </c>
      <c r="BA509" s="44">
        <f>VLOOKUP($AY509, [3]Sheet1!$D$3:$T$89,3,FALSE)</f>
        <v>24</v>
      </c>
      <c r="BB509" s="44">
        <f>VLOOKUP($AY509, [3]Sheet1!$D$3:$T$89,6,FALSE)</f>
        <v>29</v>
      </c>
      <c r="BC509" s="44">
        <f>VLOOKUP($AY509, [3]Sheet1!$D$3:$T$89,7,FALSE)</f>
        <v>22</v>
      </c>
      <c r="BD509" s="44">
        <f>VLOOKUP($AY509, [3]Sheet1!$D$3:$T$89,10,FALSE)</f>
        <v>24</v>
      </c>
      <c r="BE509" s="44">
        <f>VLOOKUP($AY509, [3]Sheet1!$D$3:$T$89,11,FALSE)</f>
        <v>21</v>
      </c>
      <c r="BF509" s="44">
        <f>VLOOKUP($AY509, [3]Sheet1!$D$3:$T$89,14,FALSE)</f>
        <v>22</v>
      </c>
      <c r="BG509" s="44">
        <f>VLOOKUP($AY509, [3]Sheet1!$D$3:$T$89,15,FALSE)</f>
        <v>19</v>
      </c>
      <c r="BI509" s="49">
        <v>42627</v>
      </c>
      <c r="BJ509" s="50">
        <v>0.52777777777777779</v>
      </c>
      <c r="BK509" s="50">
        <v>0.52777777777777779</v>
      </c>
      <c r="BL509" s="50">
        <v>0.52083333333333337</v>
      </c>
      <c r="BM509" s="44" t="s">
        <v>1172</v>
      </c>
      <c r="BN509" s="44" t="s">
        <v>1293</v>
      </c>
      <c r="BO509" s="44">
        <v>1009.51642479</v>
      </c>
      <c r="BP509" s="44">
        <v>25.2777777777778</v>
      </c>
      <c r="BQ509" s="44">
        <v>0</v>
      </c>
      <c r="BR509" s="44">
        <v>60</v>
      </c>
      <c r="BS509" s="44">
        <v>144</v>
      </c>
      <c r="BT509" s="44">
        <v>3</v>
      </c>
      <c r="BU509" s="44">
        <v>6.1</v>
      </c>
      <c r="BV509" s="44">
        <v>3.8</v>
      </c>
      <c r="BW509" s="44">
        <v>2</v>
      </c>
      <c r="BX509" s="44" t="s">
        <v>1294</v>
      </c>
      <c r="BY509" s="44">
        <v>30</v>
      </c>
      <c r="BZ509" s="44">
        <v>24</v>
      </c>
      <c r="CA509" s="44">
        <v>29</v>
      </c>
      <c r="CB509" s="44">
        <v>22</v>
      </c>
      <c r="CC509" s="44">
        <v>24</v>
      </c>
      <c r="CD509" s="44">
        <v>21</v>
      </c>
      <c r="CE509" s="44">
        <v>22</v>
      </c>
      <c r="CF509" s="44">
        <v>19</v>
      </c>
    </row>
    <row r="510" spans="1:84">
      <c r="A510" s="44" t="s">
        <v>2</v>
      </c>
      <c r="B510" s="45" t="s">
        <v>20</v>
      </c>
      <c r="D510" s="46">
        <v>1.8750000000000001E-3</v>
      </c>
      <c r="E510" s="47" t="s">
        <v>643</v>
      </c>
      <c r="F510" s="13" t="s">
        <v>651</v>
      </c>
      <c r="J510" s="44" t="s">
        <v>29</v>
      </c>
      <c r="K510" s="44" t="s">
        <v>655</v>
      </c>
      <c r="O510" s="46">
        <v>3.5995370370370369E-3</v>
      </c>
      <c r="P510" s="47" t="s">
        <v>100</v>
      </c>
      <c r="Q510" s="47" t="s">
        <v>35</v>
      </c>
      <c r="U510" s="47" t="s">
        <v>29</v>
      </c>
      <c r="V510" s="44" t="s">
        <v>55</v>
      </c>
      <c r="Z510" s="46">
        <v>2.615740740740741E-3</v>
      </c>
      <c r="AA510" s="47" t="s">
        <v>49</v>
      </c>
      <c r="AB510" s="47" t="s">
        <v>35</v>
      </c>
      <c r="AF510" s="47" t="s">
        <v>36</v>
      </c>
      <c r="AG510" s="44" t="s">
        <v>676</v>
      </c>
      <c r="AJ510" s="49">
        <v>42627</v>
      </c>
      <c r="AK510" s="60">
        <v>0.52777777777777801</v>
      </c>
      <c r="AL510" s="60">
        <f t="shared" si="36"/>
        <v>0.52777777777777779</v>
      </c>
      <c r="AM510" s="60">
        <f t="shared" si="37"/>
        <v>0.52083333333333337</v>
      </c>
      <c r="AN510" s="61" t="str">
        <f t="shared" si="38"/>
        <v>14/09/2016 12:40:00</v>
      </c>
      <c r="AO510" s="61" t="str">
        <f t="shared" si="39"/>
        <v>14/09/2016 12:30:00</v>
      </c>
      <c r="AP510" s="44">
        <f>VLOOKUP($AN510, [1]TableView_704030_20160816_20160!$D$2:$M$5095,3,FALSE)</f>
        <v>1009.51642479</v>
      </c>
      <c r="AQ510" s="44">
        <f>VLOOKUP($AN510, [1]TableView_704030_20160816_20160!$D$2:$M$5095,8,FALSE)</f>
        <v>25.2777777777778</v>
      </c>
      <c r="AR510" s="44">
        <f>VLOOKUP($AN510, [1]TableView_704030_20160816_20160!$D$2:$M$5095,10,FALSE)</f>
        <v>0</v>
      </c>
      <c r="AS510" s="44">
        <f>VLOOKUP($AN510, [1]TableView_704030_20160816_20160!$D$2:$M$5095,4,FALSE)</f>
        <v>60</v>
      </c>
      <c r="AT510" s="44">
        <f>VLOOKUP($AN510, [1]TableView_704030_20160816_20160!$D$2:$M$5095,6,FALSE)</f>
        <v>144</v>
      </c>
      <c r="AU510" s="44">
        <f>VLOOKUP($AN510, [1]TableView_704030_20160816_20160!$D$2:$M$5095,7,FALSE)</f>
        <v>3</v>
      </c>
      <c r="AV510" s="44">
        <f>VLOOKUP($AN510, [1]TableView_704030_20160816_20160!$D$2:$M$5095,2,FALSE)</f>
        <v>6.1</v>
      </c>
      <c r="AW510" s="44">
        <f>VLOOKUP($AO510, [2]aacb8965d69cc6fd1cb3a5cae9e8ae7!$C$6:$F$853,4,FALSE)</f>
        <v>3.8</v>
      </c>
      <c r="AX510" s="44">
        <v>2</v>
      </c>
      <c r="AY510" s="44" t="str">
        <f t="shared" si="40"/>
        <v>14/09/2016 2</v>
      </c>
      <c r="AZ510" s="44">
        <f>VLOOKUP($AY510, [3]Sheet1!$D$3:$T$89,2,FALSE)</f>
        <v>30</v>
      </c>
      <c r="BA510" s="44">
        <f>VLOOKUP($AY510, [3]Sheet1!$D$3:$T$89,3,FALSE)</f>
        <v>24</v>
      </c>
      <c r="BB510" s="44">
        <f>VLOOKUP($AY510, [3]Sheet1!$D$3:$T$89,6,FALSE)</f>
        <v>29</v>
      </c>
      <c r="BC510" s="44">
        <f>VLOOKUP($AY510, [3]Sheet1!$D$3:$T$89,7,FALSE)</f>
        <v>22</v>
      </c>
      <c r="BD510" s="44">
        <f>VLOOKUP($AY510, [3]Sheet1!$D$3:$T$89,10,FALSE)</f>
        <v>24</v>
      </c>
      <c r="BE510" s="44">
        <f>VLOOKUP($AY510, [3]Sheet1!$D$3:$T$89,11,FALSE)</f>
        <v>21</v>
      </c>
      <c r="BF510" s="44">
        <f>VLOOKUP($AY510, [3]Sheet1!$D$3:$T$89,14,FALSE)</f>
        <v>22</v>
      </c>
      <c r="BG510" s="44">
        <f>VLOOKUP($AY510, [3]Sheet1!$D$3:$T$89,15,FALSE)</f>
        <v>19</v>
      </c>
      <c r="BI510" s="49">
        <v>42627</v>
      </c>
      <c r="BJ510" s="50">
        <v>0.52777777777777801</v>
      </c>
      <c r="BK510" s="50">
        <v>0.52777777777777779</v>
      </c>
      <c r="BL510" s="50">
        <v>0.52083333333333337</v>
      </c>
      <c r="BM510" s="44" t="s">
        <v>1172</v>
      </c>
      <c r="BN510" s="44" t="s">
        <v>1293</v>
      </c>
      <c r="BO510" s="44">
        <v>1009.51642479</v>
      </c>
      <c r="BP510" s="44">
        <v>25.2777777777778</v>
      </c>
      <c r="BQ510" s="44">
        <v>0</v>
      </c>
      <c r="BR510" s="44">
        <v>60</v>
      </c>
      <c r="BS510" s="44">
        <v>144</v>
      </c>
      <c r="BT510" s="44">
        <v>3</v>
      </c>
      <c r="BU510" s="44">
        <v>6.1</v>
      </c>
      <c r="BV510" s="44">
        <v>3.8</v>
      </c>
      <c r="BW510" s="44">
        <v>2</v>
      </c>
      <c r="BX510" s="44" t="s">
        <v>1294</v>
      </c>
      <c r="BY510" s="44">
        <v>30</v>
      </c>
      <c r="BZ510" s="44">
        <v>24</v>
      </c>
      <c r="CA510" s="44">
        <v>29</v>
      </c>
      <c r="CB510" s="44">
        <v>22</v>
      </c>
      <c r="CC510" s="44">
        <v>24</v>
      </c>
      <c r="CD510" s="44">
        <v>21</v>
      </c>
      <c r="CE510" s="44">
        <v>22</v>
      </c>
      <c r="CF510" s="44">
        <v>19</v>
      </c>
    </row>
    <row r="511" spans="1:84">
      <c r="A511" s="44" t="s">
        <v>3</v>
      </c>
      <c r="B511" s="45" t="s">
        <v>25</v>
      </c>
      <c r="D511" s="46">
        <v>4.1319444444444442E-3</v>
      </c>
      <c r="E511" s="47" t="s">
        <v>88</v>
      </c>
      <c r="F511" s="13" t="s">
        <v>34</v>
      </c>
      <c r="J511" s="44" t="s">
        <v>36</v>
      </c>
      <c r="O511" s="46">
        <v>3.8310185185185183E-3</v>
      </c>
      <c r="P511" s="47" t="s">
        <v>100</v>
      </c>
      <c r="Q511" s="47" t="s">
        <v>35</v>
      </c>
      <c r="U511" s="47" t="s">
        <v>36</v>
      </c>
      <c r="Z511" s="46">
        <v>8.0208333333333329E-3</v>
      </c>
      <c r="AA511" s="47" t="s">
        <v>672</v>
      </c>
      <c r="AB511" s="47" t="s">
        <v>35</v>
      </c>
      <c r="AF511" s="47" t="s">
        <v>36</v>
      </c>
      <c r="AG511" s="44" t="s">
        <v>677</v>
      </c>
      <c r="AJ511" s="49">
        <v>42627</v>
      </c>
      <c r="AK511" s="60">
        <v>0.52777777777777801</v>
      </c>
      <c r="AL511" s="60">
        <f t="shared" si="36"/>
        <v>0.52777777777777779</v>
      </c>
      <c r="AM511" s="60">
        <f t="shared" si="37"/>
        <v>0.52083333333333337</v>
      </c>
      <c r="AN511" s="61" t="str">
        <f t="shared" si="38"/>
        <v>14/09/2016 12:40:00</v>
      </c>
      <c r="AO511" s="61" t="str">
        <f t="shared" si="39"/>
        <v>14/09/2016 12:30:00</v>
      </c>
      <c r="AP511" s="44">
        <f>VLOOKUP($AN511, [1]TableView_704030_20160816_20160!$D$2:$M$5095,3,FALSE)</f>
        <v>1009.51642479</v>
      </c>
      <c r="AQ511" s="44">
        <f>VLOOKUP($AN511, [1]TableView_704030_20160816_20160!$D$2:$M$5095,8,FALSE)</f>
        <v>25.2777777777778</v>
      </c>
      <c r="AR511" s="44">
        <f>VLOOKUP($AN511, [1]TableView_704030_20160816_20160!$D$2:$M$5095,10,FALSE)</f>
        <v>0</v>
      </c>
      <c r="AS511" s="44">
        <f>VLOOKUP($AN511, [1]TableView_704030_20160816_20160!$D$2:$M$5095,4,FALSE)</f>
        <v>60</v>
      </c>
      <c r="AT511" s="44">
        <f>VLOOKUP($AN511, [1]TableView_704030_20160816_20160!$D$2:$M$5095,6,FALSE)</f>
        <v>144</v>
      </c>
      <c r="AU511" s="44">
        <f>VLOOKUP($AN511, [1]TableView_704030_20160816_20160!$D$2:$M$5095,7,FALSE)</f>
        <v>3</v>
      </c>
      <c r="AV511" s="44">
        <f>VLOOKUP($AN511, [1]TableView_704030_20160816_20160!$D$2:$M$5095,2,FALSE)</f>
        <v>6.1</v>
      </c>
      <c r="AW511" s="44">
        <f>VLOOKUP($AO511, [2]aacb8965d69cc6fd1cb3a5cae9e8ae7!$C$6:$F$853,4,FALSE)</f>
        <v>3.8</v>
      </c>
      <c r="AX511" s="44">
        <v>2</v>
      </c>
      <c r="AY511" s="44" t="str">
        <f t="shared" si="40"/>
        <v>14/09/2016 2</v>
      </c>
      <c r="AZ511" s="44">
        <f>VLOOKUP($AY511, [3]Sheet1!$D$3:$T$89,2,FALSE)</f>
        <v>30</v>
      </c>
      <c r="BA511" s="44">
        <f>VLOOKUP($AY511, [3]Sheet1!$D$3:$T$89,3,FALSE)</f>
        <v>24</v>
      </c>
      <c r="BB511" s="44">
        <f>VLOOKUP($AY511, [3]Sheet1!$D$3:$T$89,6,FALSE)</f>
        <v>29</v>
      </c>
      <c r="BC511" s="44">
        <f>VLOOKUP($AY511, [3]Sheet1!$D$3:$T$89,7,FALSE)</f>
        <v>22</v>
      </c>
      <c r="BD511" s="44">
        <f>VLOOKUP($AY511, [3]Sheet1!$D$3:$T$89,10,FALSE)</f>
        <v>24</v>
      </c>
      <c r="BE511" s="44">
        <f>VLOOKUP($AY511, [3]Sheet1!$D$3:$T$89,11,FALSE)</f>
        <v>21</v>
      </c>
      <c r="BF511" s="44">
        <f>VLOOKUP($AY511, [3]Sheet1!$D$3:$T$89,14,FALSE)</f>
        <v>22</v>
      </c>
      <c r="BG511" s="44">
        <f>VLOOKUP($AY511, [3]Sheet1!$D$3:$T$89,15,FALSE)</f>
        <v>19</v>
      </c>
      <c r="BI511" s="49">
        <v>42627</v>
      </c>
      <c r="BJ511" s="50">
        <v>0.52777777777777801</v>
      </c>
      <c r="BK511" s="50">
        <v>0.52777777777777779</v>
      </c>
      <c r="BL511" s="50">
        <v>0.52083333333333337</v>
      </c>
      <c r="BM511" s="44" t="s">
        <v>1172</v>
      </c>
      <c r="BN511" s="44" t="s">
        <v>1293</v>
      </c>
      <c r="BO511" s="44">
        <v>1009.51642479</v>
      </c>
      <c r="BP511" s="44">
        <v>25.2777777777778</v>
      </c>
      <c r="BQ511" s="44">
        <v>0</v>
      </c>
      <c r="BR511" s="44">
        <v>60</v>
      </c>
      <c r="BS511" s="44">
        <v>144</v>
      </c>
      <c r="BT511" s="44">
        <v>3</v>
      </c>
      <c r="BU511" s="44">
        <v>6.1</v>
      </c>
      <c r="BV511" s="44">
        <v>3.8</v>
      </c>
      <c r="BW511" s="44">
        <v>2</v>
      </c>
      <c r="BX511" s="44" t="s">
        <v>1294</v>
      </c>
      <c r="BY511" s="44">
        <v>30</v>
      </c>
      <c r="BZ511" s="44">
        <v>24</v>
      </c>
      <c r="CA511" s="44">
        <v>29</v>
      </c>
      <c r="CB511" s="44">
        <v>22</v>
      </c>
      <c r="CC511" s="44">
        <v>24</v>
      </c>
      <c r="CD511" s="44">
        <v>21</v>
      </c>
      <c r="CE511" s="44">
        <v>22</v>
      </c>
      <c r="CF511" s="44">
        <v>19</v>
      </c>
    </row>
    <row r="512" spans="1:84">
      <c r="A512" s="44" t="s">
        <v>4</v>
      </c>
      <c r="B512" s="45" t="s">
        <v>22</v>
      </c>
      <c r="D512" s="46">
        <v>4.340277777777778E-3</v>
      </c>
      <c r="E512" s="47" t="s">
        <v>644</v>
      </c>
      <c r="F512" s="13" t="s">
        <v>34</v>
      </c>
      <c r="J512" s="44" t="s">
        <v>29</v>
      </c>
      <c r="K512" s="44" t="s">
        <v>656</v>
      </c>
      <c r="O512" s="46">
        <v>1.005787037037037E-2</v>
      </c>
      <c r="P512" s="47" t="s">
        <v>501</v>
      </c>
      <c r="Q512" s="47" t="s">
        <v>278</v>
      </c>
      <c r="U512" s="47" t="s">
        <v>29</v>
      </c>
      <c r="V512" s="44" t="s">
        <v>666</v>
      </c>
      <c r="Z512" s="46">
        <v>8.7037037037037031E-3</v>
      </c>
      <c r="AA512" s="47" t="s">
        <v>673</v>
      </c>
      <c r="AB512" s="47" t="s">
        <v>278</v>
      </c>
      <c r="AF512" s="47" t="s">
        <v>29</v>
      </c>
      <c r="AG512" s="44" t="s">
        <v>441</v>
      </c>
      <c r="AJ512" s="49">
        <v>42627</v>
      </c>
      <c r="AK512" s="60">
        <v>0.52777777777777801</v>
      </c>
      <c r="AL512" s="60">
        <f t="shared" si="36"/>
        <v>0.52777777777777779</v>
      </c>
      <c r="AM512" s="60">
        <f t="shared" si="37"/>
        <v>0.52083333333333337</v>
      </c>
      <c r="AN512" s="61" t="str">
        <f t="shared" si="38"/>
        <v>14/09/2016 12:40:00</v>
      </c>
      <c r="AO512" s="61" t="str">
        <f t="shared" si="39"/>
        <v>14/09/2016 12:30:00</v>
      </c>
      <c r="AP512" s="44">
        <f>VLOOKUP($AN512, [1]TableView_704030_20160816_20160!$D$2:$M$5095,3,FALSE)</f>
        <v>1009.51642479</v>
      </c>
      <c r="AQ512" s="44">
        <f>VLOOKUP($AN512, [1]TableView_704030_20160816_20160!$D$2:$M$5095,8,FALSE)</f>
        <v>25.2777777777778</v>
      </c>
      <c r="AR512" s="44">
        <f>VLOOKUP($AN512, [1]TableView_704030_20160816_20160!$D$2:$M$5095,10,FALSE)</f>
        <v>0</v>
      </c>
      <c r="AS512" s="44">
        <f>VLOOKUP($AN512, [1]TableView_704030_20160816_20160!$D$2:$M$5095,4,FALSE)</f>
        <v>60</v>
      </c>
      <c r="AT512" s="44">
        <f>VLOOKUP($AN512, [1]TableView_704030_20160816_20160!$D$2:$M$5095,6,FALSE)</f>
        <v>144</v>
      </c>
      <c r="AU512" s="44">
        <f>VLOOKUP($AN512, [1]TableView_704030_20160816_20160!$D$2:$M$5095,7,FALSE)</f>
        <v>3</v>
      </c>
      <c r="AV512" s="44">
        <f>VLOOKUP($AN512, [1]TableView_704030_20160816_20160!$D$2:$M$5095,2,FALSE)</f>
        <v>6.1</v>
      </c>
      <c r="AW512" s="44">
        <f>VLOOKUP($AO512, [2]aacb8965d69cc6fd1cb3a5cae9e8ae7!$C$6:$F$853,4,FALSE)</f>
        <v>3.8</v>
      </c>
      <c r="AX512" s="44">
        <v>2</v>
      </c>
      <c r="AY512" s="44" t="str">
        <f t="shared" si="40"/>
        <v>14/09/2016 2</v>
      </c>
      <c r="AZ512" s="44">
        <f>VLOOKUP($AY512, [3]Sheet1!$D$3:$T$89,2,FALSE)</f>
        <v>30</v>
      </c>
      <c r="BA512" s="44">
        <f>VLOOKUP($AY512, [3]Sheet1!$D$3:$T$89,3,FALSE)</f>
        <v>24</v>
      </c>
      <c r="BB512" s="44">
        <f>VLOOKUP($AY512, [3]Sheet1!$D$3:$T$89,6,FALSE)</f>
        <v>29</v>
      </c>
      <c r="BC512" s="44">
        <f>VLOOKUP($AY512, [3]Sheet1!$D$3:$T$89,7,FALSE)</f>
        <v>22</v>
      </c>
      <c r="BD512" s="44">
        <f>VLOOKUP($AY512, [3]Sheet1!$D$3:$T$89,10,FALSE)</f>
        <v>24</v>
      </c>
      <c r="BE512" s="44">
        <f>VLOOKUP($AY512, [3]Sheet1!$D$3:$T$89,11,FALSE)</f>
        <v>21</v>
      </c>
      <c r="BF512" s="44">
        <f>VLOOKUP($AY512, [3]Sheet1!$D$3:$T$89,14,FALSE)</f>
        <v>22</v>
      </c>
      <c r="BG512" s="44">
        <f>VLOOKUP($AY512, [3]Sheet1!$D$3:$T$89,15,FALSE)</f>
        <v>19</v>
      </c>
      <c r="BI512" s="49">
        <v>42627</v>
      </c>
      <c r="BJ512" s="50">
        <v>0.52777777777777801</v>
      </c>
      <c r="BK512" s="50">
        <v>0.52777777777777779</v>
      </c>
      <c r="BL512" s="50">
        <v>0.52083333333333337</v>
      </c>
      <c r="BM512" s="44" t="s">
        <v>1172</v>
      </c>
      <c r="BN512" s="44" t="s">
        <v>1293</v>
      </c>
      <c r="BO512" s="44">
        <v>1009.51642479</v>
      </c>
      <c r="BP512" s="44">
        <v>25.2777777777778</v>
      </c>
      <c r="BQ512" s="44">
        <v>0</v>
      </c>
      <c r="BR512" s="44">
        <v>60</v>
      </c>
      <c r="BS512" s="44">
        <v>144</v>
      </c>
      <c r="BT512" s="44">
        <v>3</v>
      </c>
      <c r="BU512" s="44">
        <v>6.1</v>
      </c>
      <c r="BV512" s="44">
        <v>3.8</v>
      </c>
      <c r="BW512" s="44">
        <v>2</v>
      </c>
      <c r="BX512" s="44" t="s">
        <v>1294</v>
      </c>
      <c r="BY512" s="44">
        <v>30</v>
      </c>
      <c r="BZ512" s="44">
        <v>24</v>
      </c>
      <c r="CA512" s="44">
        <v>29</v>
      </c>
      <c r="CB512" s="44">
        <v>22</v>
      </c>
      <c r="CC512" s="44">
        <v>24</v>
      </c>
      <c r="CD512" s="44">
        <v>21</v>
      </c>
      <c r="CE512" s="44">
        <v>22</v>
      </c>
      <c r="CF512" s="44">
        <v>19</v>
      </c>
    </row>
    <row r="513" spans="1:84">
      <c r="A513" s="44" t="s">
        <v>5</v>
      </c>
      <c r="B513" s="45" t="s">
        <v>26</v>
      </c>
      <c r="D513" s="46">
        <v>4.9537037037037041E-3</v>
      </c>
      <c r="E513" s="47" t="s">
        <v>86</v>
      </c>
      <c r="F513" s="13" t="s">
        <v>194</v>
      </c>
      <c r="J513" s="44" t="s">
        <v>36</v>
      </c>
      <c r="O513" s="46">
        <v>1.0763888888888891E-2</v>
      </c>
      <c r="P513" s="47" t="s">
        <v>28</v>
      </c>
      <c r="Q513" s="47" t="s">
        <v>54</v>
      </c>
      <c r="U513" s="47" t="s">
        <v>36</v>
      </c>
      <c r="Z513" s="46">
        <v>8.9930555555555545E-3</v>
      </c>
      <c r="AA513" s="47" t="s">
        <v>31</v>
      </c>
      <c r="AB513" s="47" t="s">
        <v>278</v>
      </c>
      <c r="AF513" s="47" t="s">
        <v>29</v>
      </c>
      <c r="AG513" s="44" t="s">
        <v>55</v>
      </c>
      <c r="AJ513" s="49">
        <v>42627</v>
      </c>
      <c r="AK513" s="60">
        <v>0.52777777777777801</v>
      </c>
      <c r="AL513" s="60">
        <f t="shared" si="36"/>
        <v>0.52777777777777779</v>
      </c>
      <c r="AM513" s="60">
        <f t="shared" si="37"/>
        <v>0.52083333333333337</v>
      </c>
      <c r="AN513" s="61" t="str">
        <f t="shared" si="38"/>
        <v>14/09/2016 12:40:00</v>
      </c>
      <c r="AO513" s="61" t="str">
        <f t="shared" si="39"/>
        <v>14/09/2016 12:30:00</v>
      </c>
      <c r="AP513" s="44">
        <f>VLOOKUP($AN513, [1]TableView_704030_20160816_20160!$D$2:$M$5095,3,FALSE)</f>
        <v>1009.51642479</v>
      </c>
      <c r="AQ513" s="44">
        <f>VLOOKUP($AN513, [1]TableView_704030_20160816_20160!$D$2:$M$5095,8,FALSE)</f>
        <v>25.2777777777778</v>
      </c>
      <c r="AR513" s="44">
        <f>VLOOKUP($AN513, [1]TableView_704030_20160816_20160!$D$2:$M$5095,10,FALSE)</f>
        <v>0</v>
      </c>
      <c r="AS513" s="44">
        <f>VLOOKUP($AN513, [1]TableView_704030_20160816_20160!$D$2:$M$5095,4,FALSE)</f>
        <v>60</v>
      </c>
      <c r="AT513" s="44">
        <f>VLOOKUP($AN513, [1]TableView_704030_20160816_20160!$D$2:$M$5095,6,FALSE)</f>
        <v>144</v>
      </c>
      <c r="AU513" s="44">
        <f>VLOOKUP($AN513, [1]TableView_704030_20160816_20160!$D$2:$M$5095,7,FALSE)</f>
        <v>3</v>
      </c>
      <c r="AV513" s="44">
        <f>VLOOKUP($AN513, [1]TableView_704030_20160816_20160!$D$2:$M$5095,2,FALSE)</f>
        <v>6.1</v>
      </c>
      <c r="AW513" s="44">
        <f>VLOOKUP($AO513, [2]aacb8965d69cc6fd1cb3a5cae9e8ae7!$C$6:$F$853,4,FALSE)</f>
        <v>3.8</v>
      </c>
      <c r="AX513" s="44">
        <v>2</v>
      </c>
      <c r="AY513" s="44" t="str">
        <f t="shared" si="40"/>
        <v>14/09/2016 2</v>
      </c>
      <c r="AZ513" s="44">
        <f>VLOOKUP($AY513, [3]Sheet1!$D$3:$T$89,2,FALSE)</f>
        <v>30</v>
      </c>
      <c r="BA513" s="44">
        <f>VLOOKUP($AY513, [3]Sheet1!$D$3:$T$89,3,FALSE)</f>
        <v>24</v>
      </c>
      <c r="BB513" s="44">
        <f>VLOOKUP($AY513, [3]Sheet1!$D$3:$T$89,6,FALSE)</f>
        <v>29</v>
      </c>
      <c r="BC513" s="44">
        <f>VLOOKUP($AY513, [3]Sheet1!$D$3:$T$89,7,FALSE)</f>
        <v>22</v>
      </c>
      <c r="BD513" s="44">
        <f>VLOOKUP($AY513, [3]Sheet1!$D$3:$T$89,10,FALSE)</f>
        <v>24</v>
      </c>
      <c r="BE513" s="44">
        <f>VLOOKUP($AY513, [3]Sheet1!$D$3:$T$89,11,FALSE)</f>
        <v>21</v>
      </c>
      <c r="BF513" s="44">
        <f>VLOOKUP($AY513, [3]Sheet1!$D$3:$T$89,14,FALSE)</f>
        <v>22</v>
      </c>
      <c r="BG513" s="44">
        <f>VLOOKUP($AY513, [3]Sheet1!$D$3:$T$89,15,FALSE)</f>
        <v>19</v>
      </c>
      <c r="BI513" s="49">
        <v>42627</v>
      </c>
      <c r="BJ513" s="50">
        <v>0.52777777777777801</v>
      </c>
      <c r="BK513" s="50">
        <v>0.52777777777777779</v>
      </c>
      <c r="BL513" s="50">
        <v>0.52083333333333337</v>
      </c>
      <c r="BM513" s="44" t="s">
        <v>1172</v>
      </c>
      <c r="BN513" s="44" t="s">
        <v>1293</v>
      </c>
      <c r="BO513" s="44">
        <v>1009.51642479</v>
      </c>
      <c r="BP513" s="44">
        <v>25.2777777777778</v>
      </c>
      <c r="BQ513" s="44">
        <v>0</v>
      </c>
      <c r="BR513" s="44">
        <v>60</v>
      </c>
      <c r="BS513" s="44">
        <v>144</v>
      </c>
      <c r="BT513" s="44">
        <v>3</v>
      </c>
      <c r="BU513" s="44">
        <v>6.1</v>
      </c>
      <c r="BV513" s="44">
        <v>3.8</v>
      </c>
      <c r="BW513" s="44">
        <v>2</v>
      </c>
      <c r="BX513" s="44" t="s">
        <v>1294</v>
      </c>
      <c r="BY513" s="44">
        <v>30</v>
      </c>
      <c r="BZ513" s="44">
        <v>24</v>
      </c>
      <c r="CA513" s="44">
        <v>29</v>
      </c>
      <c r="CB513" s="44">
        <v>22</v>
      </c>
      <c r="CC513" s="44">
        <v>24</v>
      </c>
      <c r="CD513" s="44">
        <v>21</v>
      </c>
      <c r="CE513" s="44">
        <v>22</v>
      </c>
      <c r="CF513" s="44">
        <v>19</v>
      </c>
    </row>
    <row r="514" spans="1:84">
      <c r="A514" s="44" t="s">
        <v>6</v>
      </c>
      <c r="B514" s="45" t="s">
        <v>24</v>
      </c>
      <c r="D514" s="46">
        <v>5.208333333333333E-3</v>
      </c>
      <c r="E514" s="47" t="s">
        <v>646</v>
      </c>
      <c r="F514" s="13" t="s">
        <v>278</v>
      </c>
      <c r="J514" s="44" t="s">
        <v>29</v>
      </c>
      <c r="O514" s="46">
        <v>1.091435185185185E-2</v>
      </c>
      <c r="P514" s="47" t="s">
        <v>660</v>
      </c>
      <c r="Q514" s="47" t="s">
        <v>663</v>
      </c>
      <c r="U514" s="47" t="s">
        <v>29</v>
      </c>
      <c r="V514" s="44" t="s">
        <v>667</v>
      </c>
      <c r="Z514" s="46">
        <v>9.1898148148148139E-3</v>
      </c>
      <c r="AA514" s="47" t="s">
        <v>31</v>
      </c>
      <c r="AB514" s="47" t="s">
        <v>35</v>
      </c>
      <c r="AF514" s="47" t="s">
        <v>36</v>
      </c>
      <c r="AG514" s="44" t="s">
        <v>80</v>
      </c>
      <c r="AJ514" s="49">
        <v>42627</v>
      </c>
      <c r="AK514" s="60">
        <v>0.52777777777777801</v>
      </c>
      <c r="AL514" s="60">
        <f t="shared" si="36"/>
        <v>0.52777777777777779</v>
      </c>
      <c r="AM514" s="60">
        <f t="shared" si="37"/>
        <v>0.52083333333333337</v>
      </c>
      <c r="AN514" s="61" t="str">
        <f t="shared" si="38"/>
        <v>14/09/2016 12:40:00</v>
      </c>
      <c r="AO514" s="61" t="str">
        <f t="shared" si="39"/>
        <v>14/09/2016 12:30:00</v>
      </c>
      <c r="AP514" s="44">
        <f>VLOOKUP($AN514, [1]TableView_704030_20160816_20160!$D$2:$M$5095,3,FALSE)</f>
        <v>1009.51642479</v>
      </c>
      <c r="AQ514" s="44">
        <f>VLOOKUP($AN514, [1]TableView_704030_20160816_20160!$D$2:$M$5095,8,FALSE)</f>
        <v>25.2777777777778</v>
      </c>
      <c r="AR514" s="44">
        <f>VLOOKUP($AN514, [1]TableView_704030_20160816_20160!$D$2:$M$5095,10,FALSE)</f>
        <v>0</v>
      </c>
      <c r="AS514" s="44">
        <f>VLOOKUP($AN514, [1]TableView_704030_20160816_20160!$D$2:$M$5095,4,FALSE)</f>
        <v>60</v>
      </c>
      <c r="AT514" s="44">
        <f>VLOOKUP($AN514, [1]TableView_704030_20160816_20160!$D$2:$M$5095,6,FALSE)</f>
        <v>144</v>
      </c>
      <c r="AU514" s="44">
        <f>VLOOKUP($AN514, [1]TableView_704030_20160816_20160!$D$2:$M$5095,7,FALSE)</f>
        <v>3</v>
      </c>
      <c r="AV514" s="44">
        <f>VLOOKUP($AN514, [1]TableView_704030_20160816_20160!$D$2:$M$5095,2,FALSE)</f>
        <v>6.1</v>
      </c>
      <c r="AW514" s="44">
        <f>VLOOKUP($AO514, [2]aacb8965d69cc6fd1cb3a5cae9e8ae7!$C$6:$F$853,4,FALSE)</f>
        <v>3.8</v>
      </c>
      <c r="AX514" s="44">
        <v>2</v>
      </c>
      <c r="AY514" s="44" t="str">
        <f t="shared" si="40"/>
        <v>14/09/2016 2</v>
      </c>
      <c r="AZ514" s="44">
        <f>VLOOKUP($AY514, [3]Sheet1!$D$3:$T$89,2,FALSE)</f>
        <v>30</v>
      </c>
      <c r="BA514" s="44">
        <f>VLOOKUP($AY514, [3]Sheet1!$D$3:$T$89,3,FALSE)</f>
        <v>24</v>
      </c>
      <c r="BB514" s="44">
        <f>VLOOKUP($AY514, [3]Sheet1!$D$3:$T$89,6,FALSE)</f>
        <v>29</v>
      </c>
      <c r="BC514" s="44">
        <f>VLOOKUP($AY514, [3]Sheet1!$D$3:$T$89,7,FALSE)</f>
        <v>22</v>
      </c>
      <c r="BD514" s="44">
        <f>VLOOKUP($AY514, [3]Sheet1!$D$3:$T$89,10,FALSE)</f>
        <v>24</v>
      </c>
      <c r="BE514" s="44">
        <f>VLOOKUP($AY514, [3]Sheet1!$D$3:$T$89,11,FALSE)</f>
        <v>21</v>
      </c>
      <c r="BF514" s="44">
        <f>VLOOKUP($AY514, [3]Sheet1!$D$3:$T$89,14,FALSE)</f>
        <v>22</v>
      </c>
      <c r="BG514" s="44">
        <f>VLOOKUP($AY514, [3]Sheet1!$D$3:$T$89,15,FALSE)</f>
        <v>19</v>
      </c>
      <c r="BI514" s="49">
        <v>42627</v>
      </c>
      <c r="BJ514" s="50">
        <v>0.52777777777777801</v>
      </c>
      <c r="BK514" s="50">
        <v>0.52777777777777779</v>
      </c>
      <c r="BL514" s="50">
        <v>0.52083333333333337</v>
      </c>
      <c r="BM514" s="44" t="s">
        <v>1172</v>
      </c>
      <c r="BN514" s="44" t="s">
        <v>1293</v>
      </c>
      <c r="BO514" s="44">
        <v>1009.51642479</v>
      </c>
      <c r="BP514" s="44">
        <v>25.2777777777778</v>
      </c>
      <c r="BQ514" s="44">
        <v>0</v>
      </c>
      <c r="BR514" s="44">
        <v>60</v>
      </c>
      <c r="BS514" s="44">
        <v>144</v>
      </c>
      <c r="BT514" s="44">
        <v>3</v>
      </c>
      <c r="BU514" s="44">
        <v>6.1</v>
      </c>
      <c r="BV514" s="44">
        <v>3.8</v>
      </c>
      <c r="BW514" s="44">
        <v>2</v>
      </c>
      <c r="BX514" s="44" t="s">
        <v>1294</v>
      </c>
      <c r="BY514" s="44">
        <v>30</v>
      </c>
      <c r="BZ514" s="44">
        <v>24</v>
      </c>
      <c r="CA514" s="44">
        <v>29</v>
      </c>
      <c r="CB514" s="44">
        <v>22</v>
      </c>
      <c r="CC514" s="44">
        <v>24</v>
      </c>
      <c r="CD514" s="44">
        <v>21</v>
      </c>
      <c r="CE514" s="44">
        <v>22</v>
      </c>
      <c r="CF514" s="44">
        <v>19</v>
      </c>
    </row>
    <row r="515" spans="1:84">
      <c r="A515" s="44" t="s">
        <v>7</v>
      </c>
      <c r="D515" s="46">
        <v>5.5208333333333333E-3</v>
      </c>
      <c r="E515" s="47" t="s">
        <v>147</v>
      </c>
      <c r="F515" s="13" t="s">
        <v>652</v>
      </c>
      <c r="G515" s="47" t="s">
        <v>136</v>
      </c>
      <c r="H515" s="47">
        <v>7</v>
      </c>
      <c r="J515" s="47" t="s">
        <v>36</v>
      </c>
      <c r="O515" s="46">
        <v>1.1446759259259261E-2</v>
      </c>
      <c r="P515" s="47" t="s">
        <v>60</v>
      </c>
      <c r="Q515" s="47" t="s">
        <v>54</v>
      </c>
      <c r="U515" s="47" t="s">
        <v>36</v>
      </c>
      <c r="Z515" s="46">
        <v>1.2615740740740742E-2</v>
      </c>
      <c r="AA515" s="47" t="s">
        <v>450</v>
      </c>
      <c r="AB515" s="47" t="s">
        <v>674</v>
      </c>
      <c r="AF515" s="47" t="s">
        <v>29</v>
      </c>
      <c r="AG515" s="44" t="s">
        <v>55</v>
      </c>
      <c r="AJ515" s="49">
        <v>42627</v>
      </c>
      <c r="AK515" s="60">
        <v>0.52777777777777801</v>
      </c>
      <c r="AL515" s="60">
        <f t="shared" si="36"/>
        <v>0.52777777777777779</v>
      </c>
      <c r="AM515" s="60">
        <f t="shared" si="37"/>
        <v>0.52083333333333337</v>
      </c>
      <c r="AN515" s="61" t="str">
        <f t="shared" si="38"/>
        <v>14/09/2016 12:40:00</v>
      </c>
      <c r="AO515" s="61" t="str">
        <f t="shared" si="39"/>
        <v>14/09/2016 12:30:00</v>
      </c>
      <c r="AP515" s="44">
        <f>VLOOKUP($AN515, [1]TableView_704030_20160816_20160!$D$2:$M$5095,3,FALSE)</f>
        <v>1009.51642479</v>
      </c>
      <c r="AQ515" s="44">
        <f>VLOOKUP($AN515, [1]TableView_704030_20160816_20160!$D$2:$M$5095,8,FALSE)</f>
        <v>25.2777777777778</v>
      </c>
      <c r="AR515" s="44">
        <f>VLOOKUP($AN515, [1]TableView_704030_20160816_20160!$D$2:$M$5095,10,FALSE)</f>
        <v>0</v>
      </c>
      <c r="AS515" s="44">
        <f>VLOOKUP($AN515, [1]TableView_704030_20160816_20160!$D$2:$M$5095,4,FALSE)</f>
        <v>60</v>
      </c>
      <c r="AT515" s="44">
        <f>VLOOKUP($AN515, [1]TableView_704030_20160816_20160!$D$2:$M$5095,6,FALSE)</f>
        <v>144</v>
      </c>
      <c r="AU515" s="44">
        <f>VLOOKUP($AN515, [1]TableView_704030_20160816_20160!$D$2:$M$5095,7,FALSE)</f>
        <v>3</v>
      </c>
      <c r="AV515" s="44">
        <f>VLOOKUP($AN515, [1]TableView_704030_20160816_20160!$D$2:$M$5095,2,FALSE)</f>
        <v>6.1</v>
      </c>
      <c r="AW515" s="44">
        <f>VLOOKUP($AO515, [2]aacb8965d69cc6fd1cb3a5cae9e8ae7!$C$6:$F$853,4,FALSE)</f>
        <v>3.8</v>
      </c>
      <c r="AX515" s="44">
        <v>2</v>
      </c>
      <c r="AY515" s="44" t="str">
        <f t="shared" si="40"/>
        <v>14/09/2016 2</v>
      </c>
      <c r="AZ515" s="44">
        <f>VLOOKUP($AY515, [3]Sheet1!$D$3:$T$89,2,FALSE)</f>
        <v>30</v>
      </c>
      <c r="BA515" s="44">
        <f>VLOOKUP($AY515, [3]Sheet1!$D$3:$T$89,3,FALSE)</f>
        <v>24</v>
      </c>
      <c r="BB515" s="44">
        <f>VLOOKUP($AY515, [3]Sheet1!$D$3:$T$89,6,FALSE)</f>
        <v>29</v>
      </c>
      <c r="BC515" s="44">
        <f>VLOOKUP($AY515, [3]Sheet1!$D$3:$T$89,7,FALSE)</f>
        <v>22</v>
      </c>
      <c r="BD515" s="44">
        <f>VLOOKUP($AY515, [3]Sheet1!$D$3:$T$89,10,FALSE)</f>
        <v>24</v>
      </c>
      <c r="BE515" s="44">
        <f>VLOOKUP($AY515, [3]Sheet1!$D$3:$T$89,11,FALSE)</f>
        <v>21</v>
      </c>
      <c r="BF515" s="44">
        <f>VLOOKUP($AY515, [3]Sheet1!$D$3:$T$89,14,FALSE)</f>
        <v>22</v>
      </c>
      <c r="BG515" s="44">
        <f>VLOOKUP($AY515, [3]Sheet1!$D$3:$T$89,15,FALSE)</f>
        <v>19</v>
      </c>
      <c r="BI515" s="49">
        <v>42627</v>
      </c>
      <c r="BJ515" s="50">
        <v>0.52777777777777801</v>
      </c>
      <c r="BK515" s="50">
        <v>0.52777777777777779</v>
      </c>
      <c r="BL515" s="50">
        <v>0.52083333333333337</v>
      </c>
      <c r="BM515" s="44" t="s">
        <v>1172</v>
      </c>
      <c r="BN515" s="44" t="s">
        <v>1293</v>
      </c>
      <c r="BO515" s="44">
        <v>1009.51642479</v>
      </c>
      <c r="BP515" s="44">
        <v>25.2777777777778</v>
      </c>
      <c r="BQ515" s="44">
        <v>0</v>
      </c>
      <c r="BR515" s="44">
        <v>60</v>
      </c>
      <c r="BS515" s="44">
        <v>144</v>
      </c>
      <c r="BT515" s="44">
        <v>3</v>
      </c>
      <c r="BU515" s="44">
        <v>6.1</v>
      </c>
      <c r="BV515" s="44">
        <v>3.8</v>
      </c>
      <c r="BW515" s="44">
        <v>2</v>
      </c>
      <c r="BX515" s="44" t="s">
        <v>1294</v>
      </c>
      <c r="BY515" s="44">
        <v>30</v>
      </c>
      <c r="BZ515" s="44">
        <v>24</v>
      </c>
      <c r="CA515" s="44">
        <v>29</v>
      </c>
      <c r="CB515" s="44">
        <v>22</v>
      </c>
      <c r="CC515" s="44">
        <v>24</v>
      </c>
      <c r="CD515" s="44">
        <v>21</v>
      </c>
      <c r="CE515" s="44">
        <v>22</v>
      </c>
      <c r="CF515" s="44">
        <v>19</v>
      </c>
    </row>
    <row r="516" spans="1:84">
      <c r="D516" s="46">
        <v>5.8449074074074072E-3</v>
      </c>
      <c r="E516" s="47" t="s">
        <v>647</v>
      </c>
      <c r="F516" s="13" t="s">
        <v>152</v>
      </c>
      <c r="J516" s="47" t="s">
        <v>29</v>
      </c>
      <c r="K516" s="47" t="s">
        <v>657</v>
      </c>
      <c r="O516" s="46">
        <v>1.1932870370370371E-2</v>
      </c>
      <c r="P516" s="47" t="s">
        <v>60</v>
      </c>
      <c r="Q516" s="47" t="s">
        <v>664</v>
      </c>
      <c r="R516" s="47" t="s">
        <v>136</v>
      </c>
      <c r="S516" s="47">
        <v>3</v>
      </c>
      <c r="U516" s="47" t="s">
        <v>36</v>
      </c>
      <c r="Z516" s="46">
        <v>1.4687499999999999E-2</v>
      </c>
      <c r="AA516" s="47" t="s">
        <v>31</v>
      </c>
      <c r="AB516" s="47" t="s">
        <v>35</v>
      </c>
      <c r="AF516" s="47" t="s">
        <v>36</v>
      </c>
      <c r="AG516" s="44" t="s">
        <v>80</v>
      </c>
      <c r="AJ516" s="49">
        <v>42627</v>
      </c>
      <c r="AK516" s="60">
        <v>0.52777777777777801</v>
      </c>
      <c r="AL516" s="60">
        <f t="shared" ref="AL516:AL578" si="41">ROUND(AK516*(24*60/10),0)/(24*60/10)</f>
        <v>0.52777777777777779</v>
      </c>
      <c r="AM516" s="60">
        <f t="shared" ref="AM516:AM579" si="42">ROUND(AK516*(24*60/30),0)/(24*60/30)</f>
        <v>0.52083333333333337</v>
      </c>
      <c r="AN516" s="61" t="str">
        <f t="shared" ref="AN516:AN579" si="43">TEXT(AJ516,"dd/mm/yyyy ")&amp;TEXT(AL516,"hh:mm:ss")</f>
        <v>14/09/2016 12:40:00</v>
      </c>
      <c r="AO516" s="61" t="str">
        <f t="shared" ref="AO516:AO579" si="44">TEXT(AJ516,"dd/mm/yyyy ")&amp;TEXT(AM516,"hh:mm:ss")</f>
        <v>14/09/2016 12:30:00</v>
      </c>
      <c r="AP516" s="44">
        <f>VLOOKUP($AN516, [1]TableView_704030_20160816_20160!$D$2:$M$5095,3,FALSE)</f>
        <v>1009.51642479</v>
      </c>
      <c r="AQ516" s="44">
        <f>VLOOKUP($AN516, [1]TableView_704030_20160816_20160!$D$2:$M$5095,8,FALSE)</f>
        <v>25.2777777777778</v>
      </c>
      <c r="AR516" s="44">
        <f>VLOOKUP($AN516, [1]TableView_704030_20160816_20160!$D$2:$M$5095,10,FALSE)</f>
        <v>0</v>
      </c>
      <c r="AS516" s="44">
        <f>VLOOKUP($AN516, [1]TableView_704030_20160816_20160!$D$2:$M$5095,4,FALSE)</f>
        <v>60</v>
      </c>
      <c r="AT516" s="44">
        <f>VLOOKUP($AN516, [1]TableView_704030_20160816_20160!$D$2:$M$5095,6,FALSE)</f>
        <v>144</v>
      </c>
      <c r="AU516" s="44">
        <f>VLOOKUP($AN516, [1]TableView_704030_20160816_20160!$D$2:$M$5095,7,FALSE)</f>
        <v>3</v>
      </c>
      <c r="AV516" s="44">
        <f>VLOOKUP($AN516, [1]TableView_704030_20160816_20160!$D$2:$M$5095,2,FALSE)</f>
        <v>6.1</v>
      </c>
      <c r="AW516" s="44">
        <f>VLOOKUP($AO516, [2]aacb8965d69cc6fd1cb3a5cae9e8ae7!$C$6:$F$853,4,FALSE)</f>
        <v>3.8</v>
      </c>
      <c r="AX516" s="44">
        <v>2</v>
      </c>
      <c r="AY516" s="44" t="str">
        <f t="shared" ref="AY516:AY579" si="45">TEXT(AJ516,"dd/mm/yyyy ")&amp;TEXT(AX516, "d")</f>
        <v>14/09/2016 2</v>
      </c>
      <c r="AZ516" s="44">
        <f>VLOOKUP($AY516, [3]Sheet1!$D$3:$T$89,2,FALSE)</f>
        <v>30</v>
      </c>
      <c r="BA516" s="44">
        <f>VLOOKUP($AY516, [3]Sheet1!$D$3:$T$89,3,FALSE)</f>
        <v>24</v>
      </c>
      <c r="BB516" s="44">
        <f>VLOOKUP($AY516, [3]Sheet1!$D$3:$T$89,6,FALSE)</f>
        <v>29</v>
      </c>
      <c r="BC516" s="44">
        <f>VLOOKUP($AY516, [3]Sheet1!$D$3:$T$89,7,FALSE)</f>
        <v>22</v>
      </c>
      <c r="BD516" s="44">
        <f>VLOOKUP($AY516, [3]Sheet1!$D$3:$T$89,10,FALSE)</f>
        <v>24</v>
      </c>
      <c r="BE516" s="44">
        <f>VLOOKUP($AY516, [3]Sheet1!$D$3:$T$89,11,FALSE)</f>
        <v>21</v>
      </c>
      <c r="BF516" s="44">
        <f>VLOOKUP($AY516, [3]Sheet1!$D$3:$T$89,14,FALSE)</f>
        <v>22</v>
      </c>
      <c r="BG516" s="44">
        <f>VLOOKUP($AY516, [3]Sheet1!$D$3:$T$89,15,FALSE)</f>
        <v>19</v>
      </c>
      <c r="BI516" s="49">
        <v>42627</v>
      </c>
      <c r="BJ516" s="50">
        <v>0.52777777777777801</v>
      </c>
      <c r="BK516" s="50">
        <v>0.52777777777777779</v>
      </c>
      <c r="BL516" s="50">
        <v>0.52083333333333337</v>
      </c>
      <c r="BM516" s="44" t="s">
        <v>1172</v>
      </c>
      <c r="BN516" s="44" t="s">
        <v>1293</v>
      </c>
      <c r="BO516" s="44">
        <v>1009.51642479</v>
      </c>
      <c r="BP516" s="44">
        <v>25.2777777777778</v>
      </c>
      <c r="BQ516" s="44">
        <v>0</v>
      </c>
      <c r="BR516" s="44">
        <v>60</v>
      </c>
      <c r="BS516" s="44">
        <v>144</v>
      </c>
      <c r="BT516" s="44">
        <v>3</v>
      </c>
      <c r="BU516" s="44">
        <v>6.1</v>
      </c>
      <c r="BV516" s="44">
        <v>3.8</v>
      </c>
      <c r="BW516" s="44">
        <v>2</v>
      </c>
      <c r="BX516" s="44" t="s">
        <v>1294</v>
      </c>
      <c r="BY516" s="44">
        <v>30</v>
      </c>
      <c r="BZ516" s="44">
        <v>24</v>
      </c>
      <c r="CA516" s="44">
        <v>29</v>
      </c>
      <c r="CB516" s="44">
        <v>22</v>
      </c>
      <c r="CC516" s="44">
        <v>24</v>
      </c>
      <c r="CD516" s="44">
        <v>21</v>
      </c>
      <c r="CE516" s="44">
        <v>22</v>
      </c>
      <c r="CF516" s="44">
        <v>19</v>
      </c>
    </row>
    <row r="517" spans="1:84">
      <c r="D517" s="46">
        <v>9.0856481481481483E-3</v>
      </c>
      <c r="E517" s="47" t="s">
        <v>50</v>
      </c>
      <c r="F517" s="13" t="s">
        <v>33</v>
      </c>
      <c r="J517" s="47" t="s">
        <v>36</v>
      </c>
      <c r="O517" s="46">
        <v>1.5810185185185184E-2</v>
      </c>
      <c r="P517" s="47" t="s">
        <v>60</v>
      </c>
      <c r="Q517" s="47" t="s">
        <v>65</v>
      </c>
      <c r="R517" s="47" t="s">
        <v>57</v>
      </c>
      <c r="S517" s="47">
        <v>2</v>
      </c>
      <c r="U517" s="47" t="s">
        <v>36</v>
      </c>
      <c r="V517" s="47" t="s">
        <v>668</v>
      </c>
      <c r="Z517" s="46">
        <v>1.8807870370370371E-2</v>
      </c>
      <c r="AA517" s="47" t="s">
        <v>422</v>
      </c>
      <c r="AB517" s="47" t="s">
        <v>35</v>
      </c>
      <c r="AF517" s="47" t="s">
        <v>29</v>
      </c>
      <c r="AG517" s="44" t="s">
        <v>55</v>
      </c>
      <c r="AJ517" s="49">
        <v>42627</v>
      </c>
      <c r="AK517" s="60">
        <v>0.52777777777777801</v>
      </c>
      <c r="AL517" s="60">
        <f t="shared" si="41"/>
        <v>0.52777777777777779</v>
      </c>
      <c r="AM517" s="60">
        <f t="shared" si="42"/>
        <v>0.52083333333333337</v>
      </c>
      <c r="AN517" s="61" t="str">
        <f t="shared" si="43"/>
        <v>14/09/2016 12:40:00</v>
      </c>
      <c r="AO517" s="61" t="str">
        <f t="shared" si="44"/>
        <v>14/09/2016 12:30:00</v>
      </c>
      <c r="AP517" s="44">
        <f>VLOOKUP($AN517, [1]TableView_704030_20160816_20160!$D$2:$M$5095,3,FALSE)</f>
        <v>1009.51642479</v>
      </c>
      <c r="AQ517" s="44">
        <f>VLOOKUP($AN517, [1]TableView_704030_20160816_20160!$D$2:$M$5095,8,FALSE)</f>
        <v>25.2777777777778</v>
      </c>
      <c r="AR517" s="44">
        <f>VLOOKUP($AN517, [1]TableView_704030_20160816_20160!$D$2:$M$5095,10,FALSE)</f>
        <v>0</v>
      </c>
      <c r="AS517" s="44">
        <f>VLOOKUP($AN517, [1]TableView_704030_20160816_20160!$D$2:$M$5095,4,FALSE)</f>
        <v>60</v>
      </c>
      <c r="AT517" s="44">
        <f>VLOOKUP($AN517, [1]TableView_704030_20160816_20160!$D$2:$M$5095,6,FALSE)</f>
        <v>144</v>
      </c>
      <c r="AU517" s="44">
        <f>VLOOKUP($AN517, [1]TableView_704030_20160816_20160!$D$2:$M$5095,7,FALSE)</f>
        <v>3</v>
      </c>
      <c r="AV517" s="44">
        <f>VLOOKUP($AN517, [1]TableView_704030_20160816_20160!$D$2:$M$5095,2,FALSE)</f>
        <v>6.1</v>
      </c>
      <c r="AW517" s="44">
        <f>VLOOKUP($AO517, [2]aacb8965d69cc6fd1cb3a5cae9e8ae7!$C$6:$F$853,4,FALSE)</f>
        <v>3.8</v>
      </c>
      <c r="AX517" s="44">
        <v>2</v>
      </c>
      <c r="AY517" s="44" t="str">
        <f t="shared" si="45"/>
        <v>14/09/2016 2</v>
      </c>
      <c r="AZ517" s="44">
        <f>VLOOKUP($AY517, [3]Sheet1!$D$3:$T$89,2,FALSE)</f>
        <v>30</v>
      </c>
      <c r="BA517" s="44">
        <f>VLOOKUP($AY517, [3]Sheet1!$D$3:$T$89,3,FALSE)</f>
        <v>24</v>
      </c>
      <c r="BB517" s="44">
        <f>VLOOKUP($AY517, [3]Sheet1!$D$3:$T$89,6,FALSE)</f>
        <v>29</v>
      </c>
      <c r="BC517" s="44">
        <f>VLOOKUP($AY517, [3]Sheet1!$D$3:$T$89,7,FALSE)</f>
        <v>22</v>
      </c>
      <c r="BD517" s="44">
        <f>VLOOKUP($AY517, [3]Sheet1!$D$3:$T$89,10,FALSE)</f>
        <v>24</v>
      </c>
      <c r="BE517" s="44">
        <f>VLOOKUP($AY517, [3]Sheet1!$D$3:$T$89,11,FALSE)</f>
        <v>21</v>
      </c>
      <c r="BF517" s="44">
        <f>VLOOKUP($AY517, [3]Sheet1!$D$3:$T$89,14,FALSE)</f>
        <v>22</v>
      </c>
      <c r="BG517" s="44">
        <f>VLOOKUP($AY517, [3]Sheet1!$D$3:$T$89,15,FALSE)</f>
        <v>19</v>
      </c>
      <c r="BI517" s="49">
        <v>42627</v>
      </c>
      <c r="BJ517" s="50">
        <v>0.52777777777777801</v>
      </c>
      <c r="BK517" s="50">
        <v>0.52777777777777779</v>
      </c>
      <c r="BL517" s="50">
        <v>0.52083333333333337</v>
      </c>
      <c r="BM517" s="44" t="s">
        <v>1172</v>
      </c>
      <c r="BN517" s="44" t="s">
        <v>1293</v>
      </c>
      <c r="BO517" s="44">
        <v>1009.51642479</v>
      </c>
      <c r="BP517" s="44">
        <v>25.2777777777778</v>
      </c>
      <c r="BQ517" s="44">
        <v>0</v>
      </c>
      <c r="BR517" s="44">
        <v>60</v>
      </c>
      <c r="BS517" s="44">
        <v>144</v>
      </c>
      <c r="BT517" s="44">
        <v>3</v>
      </c>
      <c r="BU517" s="44">
        <v>6.1</v>
      </c>
      <c r="BV517" s="44">
        <v>3.8</v>
      </c>
      <c r="BW517" s="44">
        <v>2</v>
      </c>
      <c r="BX517" s="44" t="s">
        <v>1294</v>
      </c>
      <c r="BY517" s="44">
        <v>30</v>
      </c>
      <c r="BZ517" s="44">
        <v>24</v>
      </c>
      <c r="CA517" s="44">
        <v>29</v>
      </c>
      <c r="CB517" s="44">
        <v>22</v>
      </c>
      <c r="CC517" s="44">
        <v>24</v>
      </c>
      <c r="CD517" s="44">
        <v>21</v>
      </c>
      <c r="CE517" s="44">
        <v>22</v>
      </c>
      <c r="CF517" s="44">
        <v>19</v>
      </c>
    </row>
    <row r="518" spans="1:84">
      <c r="D518" s="46">
        <v>9.618055555555555E-3</v>
      </c>
      <c r="E518" s="47" t="s">
        <v>50</v>
      </c>
      <c r="F518" s="13" t="s">
        <v>54</v>
      </c>
      <c r="J518" s="47" t="s">
        <v>36</v>
      </c>
      <c r="O518" s="46">
        <v>1.6180555555555556E-2</v>
      </c>
      <c r="P518" s="47" t="s">
        <v>60</v>
      </c>
      <c r="Q518" s="47" t="s">
        <v>54</v>
      </c>
      <c r="U518" s="47" t="s">
        <v>36</v>
      </c>
      <c r="V518" s="44" t="s">
        <v>669</v>
      </c>
      <c r="Z518" s="46">
        <v>1.8877314814814816E-2</v>
      </c>
      <c r="AA518" s="47" t="s">
        <v>257</v>
      </c>
      <c r="AB518" s="47" t="s">
        <v>35</v>
      </c>
      <c r="AF518" s="47" t="s">
        <v>36</v>
      </c>
      <c r="AG518" s="44" t="s">
        <v>678</v>
      </c>
      <c r="AJ518" s="49">
        <v>42627</v>
      </c>
      <c r="AK518" s="60">
        <v>0.52777777777777801</v>
      </c>
      <c r="AL518" s="60">
        <f t="shared" si="41"/>
        <v>0.52777777777777779</v>
      </c>
      <c r="AM518" s="60">
        <f t="shared" si="42"/>
        <v>0.52083333333333337</v>
      </c>
      <c r="AN518" s="61" t="str">
        <f t="shared" si="43"/>
        <v>14/09/2016 12:40:00</v>
      </c>
      <c r="AO518" s="61" t="str">
        <f t="shared" si="44"/>
        <v>14/09/2016 12:30:00</v>
      </c>
      <c r="AP518" s="44">
        <f>VLOOKUP($AN518, [1]TableView_704030_20160816_20160!$D$2:$M$5095,3,FALSE)</f>
        <v>1009.51642479</v>
      </c>
      <c r="AQ518" s="44">
        <f>VLOOKUP($AN518, [1]TableView_704030_20160816_20160!$D$2:$M$5095,8,FALSE)</f>
        <v>25.2777777777778</v>
      </c>
      <c r="AR518" s="44">
        <f>VLOOKUP($AN518, [1]TableView_704030_20160816_20160!$D$2:$M$5095,10,FALSE)</f>
        <v>0</v>
      </c>
      <c r="AS518" s="44">
        <f>VLOOKUP($AN518, [1]TableView_704030_20160816_20160!$D$2:$M$5095,4,FALSE)</f>
        <v>60</v>
      </c>
      <c r="AT518" s="44">
        <f>VLOOKUP($AN518, [1]TableView_704030_20160816_20160!$D$2:$M$5095,6,FALSE)</f>
        <v>144</v>
      </c>
      <c r="AU518" s="44">
        <f>VLOOKUP($AN518, [1]TableView_704030_20160816_20160!$D$2:$M$5095,7,FALSE)</f>
        <v>3</v>
      </c>
      <c r="AV518" s="44">
        <f>VLOOKUP($AN518, [1]TableView_704030_20160816_20160!$D$2:$M$5095,2,FALSE)</f>
        <v>6.1</v>
      </c>
      <c r="AW518" s="44">
        <f>VLOOKUP($AO518, [2]aacb8965d69cc6fd1cb3a5cae9e8ae7!$C$6:$F$853,4,FALSE)</f>
        <v>3.8</v>
      </c>
      <c r="AX518" s="44">
        <v>2</v>
      </c>
      <c r="AY518" s="44" t="str">
        <f t="shared" si="45"/>
        <v>14/09/2016 2</v>
      </c>
      <c r="AZ518" s="44">
        <f>VLOOKUP($AY518, [3]Sheet1!$D$3:$T$89,2,FALSE)</f>
        <v>30</v>
      </c>
      <c r="BA518" s="44">
        <f>VLOOKUP($AY518, [3]Sheet1!$D$3:$T$89,3,FALSE)</f>
        <v>24</v>
      </c>
      <c r="BB518" s="44">
        <f>VLOOKUP($AY518, [3]Sheet1!$D$3:$T$89,6,FALSE)</f>
        <v>29</v>
      </c>
      <c r="BC518" s="44">
        <f>VLOOKUP($AY518, [3]Sheet1!$D$3:$T$89,7,FALSE)</f>
        <v>22</v>
      </c>
      <c r="BD518" s="44">
        <f>VLOOKUP($AY518, [3]Sheet1!$D$3:$T$89,10,FALSE)</f>
        <v>24</v>
      </c>
      <c r="BE518" s="44">
        <f>VLOOKUP($AY518, [3]Sheet1!$D$3:$T$89,11,FALSE)</f>
        <v>21</v>
      </c>
      <c r="BF518" s="44">
        <f>VLOOKUP($AY518, [3]Sheet1!$D$3:$T$89,14,FALSE)</f>
        <v>22</v>
      </c>
      <c r="BG518" s="44">
        <f>VLOOKUP($AY518, [3]Sheet1!$D$3:$T$89,15,FALSE)</f>
        <v>19</v>
      </c>
      <c r="BI518" s="49">
        <v>42627</v>
      </c>
      <c r="BJ518" s="50">
        <v>0.52777777777777801</v>
      </c>
      <c r="BK518" s="50">
        <v>0.52777777777777779</v>
      </c>
      <c r="BL518" s="50">
        <v>0.52083333333333337</v>
      </c>
      <c r="BM518" s="44" t="s">
        <v>1172</v>
      </c>
      <c r="BN518" s="44" t="s">
        <v>1293</v>
      </c>
      <c r="BO518" s="44">
        <v>1009.51642479</v>
      </c>
      <c r="BP518" s="44">
        <v>25.2777777777778</v>
      </c>
      <c r="BQ518" s="44">
        <v>0</v>
      </c>
      <c r="BR518" s="44">
        <v>60</v>
      </c>
      <c r="BS518" s="44">
        <v>144</v>
      </c>
      <c r="BT518" s="44">
        <v>3</v>
      </c>
      <c r="BU518" s="44">
        <v>6.1</v>
      </c>
      <c r="BV518" s="44">
        <v>3.8</v>
      </c>
      <c r="BW518" s="44">
        <v>2</v>
      </c>
      <c r="BX518" s="44" t="s">
        <v>1294</v>
      </c>
      <c r="BY518" s="44">
        <v>30</v>
      </c>
      <c r="BZ518" s="44">
        <v>24</v>
      </c>
      <c r="CA518" s="44">
        <v>29</v>
      </c>
      <c r="CB518" s="44">
        <v>22</v>
      </c>
      <c r="CC518" s="44">
        <v>24</v>
      </c>
      <c r="CD518" s="44">
        <v>21</v>
      </c>
      <c r="CE518" s="44">
        <v>22</v>
      </c>
      <c r="CF518" s="44">
        <v>19</v>
      </c>
    </row>
    <row r="519" spans="1:84">
      <c r="D519" s="46">
        <v>1.005787037037037E-2</v>
      </c>
      <c r="E519" s="47" t="s">
        <v>50</v>
      </c>
      <c r="F519" s="13" t="s">
        <v>267</v>
      </c>
      <c r="J519" s="47" t="s">
        <v>29</v>
      </c>
      <c r="K519" s="44" t="s">
        <v>670</v>
      </c>
      <c r="O519" s="46">
        <v>1.650462962962963E-2</v>
      </c>
      <c r="P519" s="47" t="s">
        <v>661</v>
      </c>
      <c r="Q519" s="47" t="s">
        <v>163</v>
      </c>
      <c r="U519" s="47" t="s">
        <v>29</v>
      </c>
      <c r="V519" s="44" t="s">
        <v>666</v>
      </c>
      <c r="Z519" s="46">
        <v>2.0833333333333332E-2</v>
      </c>
      <c r="AJ519" s="49">
        <v>42627</v>
      </c>
      <c r="AK519" s="60">
        <v>0.52777777777777801</v>
      </c>
      <c r="AL519" s="60">
        <f t="shared" si="41"/>
        <v>0.52777777777777779</v>
      </c>
      <c r="AM519" s="60">
        <f t="shared" si="42"/>
        <v>0.52083333333333337</v>
      </c>
      <c r="AN519" s="61" t="str">
        <f t="shared" si="43"/>
        <v>14/09/2016 12:40:00</v>
      </c>
      <c r="AO519" s="61" t="str">
        <f t="shared" si="44"/>
        <v>14/09/2016 12:30:00</v>
      </c>
      <c r="AP519" s="44">
        <f>VLOOKUP($AN519, [1]TableView_704030_20160816_20160!$D$2:$M$5095,3,FALSE)</f>
        <v>1009.51642479</v>
      </c>
      <c r="AQ519" s="44">
        <f>VLOOKUP($AN519, [1]TableView_704030_20160816_20160!$D$2:$M$5095,8,FALSE)</f>
        <v>25.2777777777778</v>
      </c>
      <c r="AR519" s="44">
        <f>VLOOKUP($AN519, [1]TableView_704030_20160816_20160!$D$2:$M$5095,10,FALSE)</f>
        <v>0</v>
      </c>
      <c r="AS519" s="44">
        <f>VLOOKUP($AN519, [1]TableView_704030_20160816_20160!$D$2:$M$5095,4,FALSE)</f>
        <v>60</v>
      </c>
      <c r="AT519" s="44">
        <f>VLOOKUP($AN519, [1]TableView_704030_20160816_20160!$D$2:$M$5095,6,FALSE)</f>
        <v>144</v>
      </c>
      <c r="AU519" s="44">
        <f>VLOOKUP($AN519, [1]TableView_704030_20160816_20160!$D$2:$M$5095,7,FALSE)</f>
        <v>3</v>
      </c>
      <c r="AV519" s="44">
        <f>VLOOKUP($AN519, [1]TableView_704030_20160816_20160!$D$2:$M$5095,2,FALSE)</f>
        <v>6.1</v>
      </c>
      <c r="AW519" s="44">
        <f>VLOOKUP($AO519, [2]aacb8965d69cc6fd1cb3a5cae9e8ae7!$C$6:$F$853,4,FALSE)</f>
        <v>3.8</v>
      </c>
      <c r="AX519" s="44">
        <v>2</v>
      </c>
      <c r="AY519" s="44" t="str">
        <f t="shared" si="45"/>
        <v>14/09/2016 2</v>
      </c>
      <c r="AZ519" s="44">
        <f>VLOOKUP($AY519, [3]Sheet1!$D$3:$T$89,2,FALSE)</f>
        <v>30</v>
      </c>
      <c r="BA519" s="44">
        <f>VLOOKUP($AY519, [3]Sheet1!$D$3:$T$89,3,FALSE)</f>
        <v>24</v>
      </c>
      <c r="BB519" s="44">
        <f>VLOOKUP($AY519, [3]Sheet1!$D$3:$T$89,6,FALSE)</f>
        <v>29</v>
      </c>
      <c r="BC519" s="44">
        <f>VLOOKUP($AY519, [3]Sheet1!$D$3:$T$89,7,FALSE)</f>
        <v>22</v>
      </c>
      <c r="BD519" s="44">
        <f>VLOOKUP($AY519, [3]Sheet1!$D$3:$T$89,10,FALSE)</f>
        <v>24</v>
      </c>
      <c r="BE519" s="44">
        <f>VLOOKUP($AY519, [3]Sheet1!$D$3:$T$89,11,FALSE)</f>
        <v>21</v>
      </c>
      <c r="BF519" s="44">
        <f>VLOOKUP($AY519, [3]Sheet1!$D$3:$T$89,14,FALSE)</f>
        <v>22</v>
      </c>
      <c r="BG519" s="44">
        <f>VLOOKUP($AY519, [3]Sheet1!$D$3:$T$89,15,FALSE)</f>
        <v>19</v>
      </c>
      <c r="BI519" s="49">
        <v>42627</v>
      </c>
      <c r="BJ519" s="50">
        <v>0.52777777777777801</v>
      </c>
      <c r="BK519" s="50">
        <v>0.52777777777777779</v>
      </c>
      <c r="BL519" s="50">
        <v>0.52083333333333337</v>
      </c>
      <c r="BM519" s="44" t="s">
        <v>1172</v>
      </c>
      <c r="BN519" s="44" t="s">
        <v>1293</v>
      </c>
      <c r="BO519" s="44">
        <v>1009.51642479</v>
      </c>
      <c r="BP519" s="44">
        <v>25.2777777777778</v>
      </c>
      <c r="BQ519" s="44">
        <v>0</v>
      </c>
      <c r="BR519" s="44">
        <v>60</v>
      </c>
      <c r="BS519" s="44">
        <v>144</v>
      </c>
      <c r="BT519" s="44">
        <v>3</v>
      </c>
      <c r="BU519" s="44">
        <v>6.1</v>
      </c>
      <c r="BV519" s="44">
        <v>3.8</v>
      </c>
      <c r="BW519" s="44">
        <v>2</v>
      </c>
      <c r="BX519" s="44" t="s">
        <v>1294</v>
      </c>
      <c r="BY519" s="44">
        <v>30</v>
      </c>
      <c r="BZ519" s="44">
        <v>24</v>
      </c>
      <c r="CA519" s="44">
        <v>29</v>
      </c>
      <c r="CB519" s="44">
        <v>22</v>
      </c>
      <c r="CC519" s="44">
        <v>24</v>
      </c>
      <c r="CD519" s="44">
        <v>21</v>
      </c>
      <c r="CE519" s="44">
        <v>22</v>
      </c>
      <c r="CF519" s="44">
        <v>19</v>
      </c>
    </row>
    <row r="520" spans="1:84">
      <c r="D520" s="46">
        <v>1.045138888888889E-2</v>
      </c>
      <c r="E520" s="47" t="s">
        <v>49</v>
      </c>
      <c r="F520" s="13" t="s">
        <v>35</v>
      </c>
      <c r="J520" s="44" t="s">
        <v>36</v>
      </c>
      <c r="O520" s="46">
        <v>1.653935185185185E-2</v>
      </c>
      <c r="P520" s="47" t="s">
        <v>49</v>
      </c>
      <c r="Q520" s="47" t="s">
        <v>33</v>
      </c>
      <c r="U520" s="47" t="s">
        <v>36</v>
      </c>
      <c r="AJ520" s="49">
        <v>42627</v>
      </c>
      <c r="AK520" s="60">
        <v>0.52777777777777801</v>
      </c>
      <c r="AL520" s="60">
        <f t="shared" si="41"/>
        <v>0.52777777777777779</v>
      </c>
      <c r="AM520" s="60">
        <f t="shared" si="42"/>
        <v>0.52083333333333337</v>
      </c>
      <c r="AN520" s="61" t="str">
        <f t="shared" si="43"/>
        <v>14/09/2016 12:40:00</v>
      </c>
      <c r="AO520" s="61" t="str">
        <f t="shared" si="44"/>
        <v>14/09/2016 12:30:00</v>
      </c>
      <c r="AP520" s="44">
        <f>VLOOKUP($AN520, [1]TableView_704030_20160816_20160!$D$2:$M$5095,3,FALSE)</f>
        <v>1009.51642479</v>
      </c>
      <c r="AQ520" s="44">
        <f>VLOOKUP($AN520, [1]TableView_704030_20160816_20160!$D$2:$M$5095,8,FALSE)</f>
        <v>25.2777777777778</v>
      </c>
      <c r="AR520" s="44">
        <f>VLOOKUP($AN520, [1]TableView_704030_20160816_20160!$D$2:$M$5095,10,FALSE)</f>
        <v>0</v>
      </c>
      <c r="AS520" s="44">
        <f>VLOOKUP($AN520, [1]TableView_704030_20160816_20160!$D$2:$M$5095,4,FALSE)</f>
        <v>60</v>
      </c>
      <c r="AT520" s="44">
        <f>VLOOKUP($AN520, [1]TableView_704030_20160816_20160!$D$2:$M$5095,6,FALSE)</f>
        <v>144</v>
      </c>
      <c r="AU520" s="44">
        <f>VLOOKUP($AN520, [1]TableView_704030_20160816_20160!$D$2:$M$5095,7,FALSE)</f>
        <v>3</v>
      </c>
      <c r="AV520" s="44">
        <f>VLOOKUP($AN520, [1]TableView_704030_20160816_20160!$D$2:$M$5095,2,FALSE)</f>
        <v>6.1</v>
      </c>
      <c r="AW520" s="44">
        <f>VLOOKUP($AO520, [2]aacb8965d69cc6fd1cb3a5cae9e8ae7!$C$6:$F$853,4,FALSE)</f>
        <v>3.8</v>
      </c>
      <c r="AX520" s="44">
        <v>2</v>
      </c>
      <c r="AY520" s="44" t="str">
        <f t="shared" si="45"/>
        <v>14/09/2016 2</v>
      </c>
      <c r="AZ520" s="44">
        <f>VLOOKUP($AY520, [3]Sheet1!$D$3:$T$89,2,FALSE)</f>
        <v>30</v>
      </c>
      <c r="BA520" s="44">
        <f>VLOOKUP($AY520, [3]Sheet1!$D$3:$T$89,3,FALSE)</f>
        <v>24</v>
      </c>
      <c r="BB520" s="44">
        <f>VLOOKUP($AY520, [3]Sheet1!$D$3:$T$89,6,FALSE)</f>
        <v>29</v>
      </c>
      <c r="BC520" s="44">
        <f>VLOOKUP($AY520, [3]Sheet1!$D$3:$T$89,7,FALSE)</f>
        <v>22</v>
      </c>
      <c r="BD520" s="44">
        <f>VLOOKUP($AY520, [3]Sheet1!$D$3:$T$89,10,FALSE)</f>
        <v>24</v>
      </c>
      <c r="BE520" s="44">
        <f>VLOOKUP($AY520, [3]Sheet1!$D$3:$T$89,11,FALSE)</f>
        <v>21</v>
      </c>
      <c r="BF520" s="44">
        <f>VLOOKUP($AY520, [3]Sheet1!$D$3:$T$89,14,FALSE)</f>
        <v>22</v>
      </c>
      <c r="BG520" s="44">
        <f>VLOOKUP($AY520, [3]Sheet1!$D$3:$T$89,15,FALSE)</f>
        <v>19</v>
      </c>
      <c r="BI520" s="49">
        <v>42627</v>
      </c>
      <c r="BJ520" s="50">
        <v>0.52777777777777801</v>
      </c>
      <c r="BK520" s="50">
        <v>0.52777777777777779</v>
      </c>
      <c r="BL520" s="50">
        <v>0.52083333333333337</v>
      </c>
      <c r="BM520" s="44" t="s">
        <v>1172</v>
      </c>
      <c r="BN520" s="44" t="s">
        <v>1293</v>
      </c>
      <c r="BO520" s="44">
        <v>1009.51642479</v>
      </c>
      <c r="BP520" s="44">
        <v>25.2777777777778</v>
      </c>
      <c r="BQ520" s="44">
        <v>0</v>
      </c>
      <c r="BR520" s="44">
        <v>60</v>
      </c>
      <c r="BS520" s="44">
        <v>144</v>
      </c>
      <c r="BT520" s="44">
        <v>3</v>
      </c>
      <c r="BU520" s="44">
        <v>6.1</v>
      </c>
      <c r="BV520" s="44">
        <v>3.8</v>
      </c>
      <c r="BW520" s="44">
        <v>2</v>
      </c>
      <c r="BX520" s="44" t="s">
        <v>1294</v>
      </c>
      <c r="BY520" s="44">
        <v>30</v>
      </c>
      <c r="BZ520" s="44">
        <v>24</v>
      </c>
      <c r="CA520" s="44">
        <v>29</v>
      </c>
      <c r="CB520" s="44">
        <v>22</v>
      </c>
      <c r="CC520" s="44">
        <v>24</v>
      </c>
      <c r="CD520" s="44">
        <v>21</v>
      </c>
      <c r="CE520" s="44">
        <v>22</v>
      </c>
      <c r="CF520" s="44">
        <v>19</v>
      </c>
    </row>
    <row r="521" spans="1:84">
      <c r="D521" s="46">
        <v>1.1469907407407408E-2</v>
      </c>
      <c r="E521" s="47" t="s">
        <v>287</v>
      </c>
      <c r="F521" s="13" t="s">
        <v>163</v>
      </c>
      <c r="J521" s="44" t="s">
        <v>29</v>
      </c>
      <c r="O521" s="46">
        <v>1.7222222222222222E-2</v>
      </c>
      <c r="P521" s="47" t="s">
        <v>49</v>
      </c>
      <c r="Q521" s="47" t="s">
        <v>54</v>
      </c>
      <c r="U521" s="47" t="s">
        <v>36</v>
      </c>
      <c r="AJ521" s="49">
        <v>42627</v>
      </c>
      <c r="AK521" s="60">
        <v>0.52777777777777801</v>
      </c>
      <c r="AL521" s="60">
        <f t="shared" si="41"/>
        <v>0.52777777777777779</v>
      </c>
      <c r="AM521" s="60">
        <f t="shared" si="42"/>
        <v>0.52083333333333337</v>
      </c>
      <c r="AN521" s="61" t="str">
        <f t="shared" si="43"/>
        <v>14/09/2016 12:40:00</v>
      </c>
      <c r="AO521" s="61" t="str">
        <f t="shared" si="44"/>
        <v>14/09/2016 12:30:00</v>
      </c>
      <c r="AP521" s="44">
        <f>VLOOKUP($AN521, [1]TableView_704030_20160816_20160!$D$2:$M$5095,3,FALSE)</f>
        <v>1009.51642479</v>
      </c>
      <c r="AQ521" s="44">
        <f>VLOOKUP($AN521, [1]TableView_704030_20160816_20160!$D$2:$M$5095,8,FALSE)</f>
        <v>25.2777777777778</v>
      </c>
      <c r="AR521" s="44">
        <f>VLOOKUP($AN521, [1]TableView_704030_20160816_20160!$D$2:$M$5095,10,FALSE)</f>
        <v>0</v>
      </c>
      <c r="AS521" s="44">
        <f>VLOOKUP($AN521, [1]TableView_704030_20160816_20160!$D$2:$M$5095,4,FALSE)</f>
        <v>60</v>
      </c>
      <c r="AT521" s="44">
        <f>VLOOKUP($AN521, [1]TableView_704030_20160816_20160!$D$2:$M$5095,6,FALSE)</f>
        <v>144</v>
      </c>
      <c r="AU521" s="44">
        <f>VLOOKUP($AN521, [1]TableView_704030_20160816_20160!$D$2:$M$5095,7,FALSE)</f>
        <v>3</v>
      </c>
      <c r="AV521" s="44">
        <f>VLOOKUP($AN521, [1]TableView_704030_20160816_20160!$D$2:$M$5095,2,FALSE)</f>
        <v>6.1</v>
      </c>
      <c r="AW521" s="44">
        <f>VLOOKUP($AO521, [2]aacb8965d69cc6fd1cb3a5cae9e8ae7!$C$6:$F$853,4,FALSE)</f>
        <v>3.8</v>
      </c>
      <c r="AX521" s="44">
        <v>2</v>
      </c>
      <c r="AY521" s="44" t="str">
        <f t="shared" si="45"/>
        <v>14/09/2016 2</v>
      </c>
      <c r="AZ521" s="44">
        <f>VLOOKUP($AY521, [3]Sheet1!$D$3:$T$89,2,FALSE)</f>
        <v>30</v>
      </c>
      <c r="BA521" s="44">
        <f>VLOOKUP($AY521, [3]Sheet1!$D$3:$T$89,3,FALSE)</f>
        <v>24</v>
      </c>
      <c r="BB521" s="44">
        <f>VLOOKUP($AY521, [3]Sheet1!$D$3:$T$89,6,FALSE)</f>
        <v>29</v>
      </c>
      <c r="BC521" s="44">
        <f>VLOOKUP($AY521, [3]Sheet1!$D$3:$T$89,7,FALSE)</f>
        <v>22</v>
      </c>
      <c r="BD521" s="44">
        <f>VLOOKUP($AY521, [3]Sheet1!$D$3:$T$89,10,FALSE)</f>
        <v>24</v>
      </c>
      <c r="BE521" s="44">
        <f>VLOOKUP($AY521, [3]Sheet1!$D$3:$T$89,11,FALSE)</f>
        <v>21</v>
      </c>
      <c r="BF521" s="44">
        <f>VLOOKUP($AY521, [3]Sheet1!$D$3:$T$89,14,FALSE)</f>
        <v>22</v>
      </c>
      <c r="BG521" s="44">
        <f>VLOOKUP($AY521, [3]Sheet1!$D$3:$T$89,15,FALSE)</f>
        <v>19</v>
      </c>
      <c r="BI521" s="49">
        <v>42627</v>
      </c>
      <c r="BJ521" s="50">
        <v>0.52777777777777801</v>
      </c>
      <c r="BK521" s="50">
        <v>0.52777777777777779</v>
      </c>
      <c r="BL521" s="50">
        <v>0.52083333333333337</v>
      </c>
      <c r="BM521" s="44" t="s">
        <v>1172</v>
      </c>
      <c r="BN521" s="44" t="s">
        <v>1293</v>
      </c>
      <c r="BO521" s="44">
        <v>1009.51642479</v>
      </c>
      <c r="BP521" s="44">
        <v>25.2777777777778</v>
      </c>
      <c r="BQ521" s="44">
        <v>0</v>
      </c>
      <c r="BR521" s="44">
        <v>60</v>
      </c>
      <c r="BS521" s="44">
        <v>144</v>
      </c>
      <c r="BT521" s="44">
        <v>3</v>
      </c>
      <c r="BU521" s="44">
        <v>6.1</v>
      </c>
      <c r="BV521" s="44">
        <v>3.8</v>
      </c>
      <c r="BW521" s="44">
        <v>2</v>
      </c>
      <c r="BX521" s="44" t="s">
        <v>1294</v>
      </c>
      <c r="BY521" s="44">
        <v>30</v>
      </c>
      <c r="BZ521" s="44">
        <v>24</v>
      </c>
      <c r="CA521" s="44">
        <v>29</v>
      </c>
      <c r="CB521" s="44">
        <v>22</v>
      </c>
      <c r="CC521" s="44">
        <v>24</v>
      </c>
      <c r="CD521" s="44">
        <v>21</v>
      </c>
      <c r="CE521" s="44">
        <v>22</v>
      </c>
      <c r="CF521" s="44">
        <v>19</v>
      </c>
    </row>
    <row r="522" spans="1:84">
      <c r="D522" s="46">
        <v>1.1782407407407406E-2</v>
      </c>
      <c r="E522" s="47" t="s">
        <v>206</v>
      </c>
      <c r="F522" s="13" t="s">
        <v>35</v>
      </c>
      <c r="J522" s="44" t="s">
        <v>36</v>
      </c>
      <c r="O522" s="46">
        <v>1.8379629629629628E-2</v>
      </c>
      <c r="P522" s="47" t="s">
        <v>50</v>
      </c>
      <c r="Q522" s="47" t="s">
        <v>240</v>
      </c>
      <c r="U522" s="47" t="s">
        <v>36</v>
      </c>
      <c r="AJ522" s="49">
        <v>42627</v>
      </c>
      <c r="AK522" s="60">
        <v>0.52777777777777801</v>
      </c>
      <c r="AL522" s="60">
        <f t="shared" si="41"/>
        <v>0.52777777777777779</v>
      </c>
      <c r="AM522" s="60">
        <f t="shared" si="42"/>
        <v>0.52083333333333337</v>
      </c>
      <c r="AN522" s="61" t="str">
        <f t="shared" si="43"/>
        <v>14/09/2016 12:40:00</v>
      </c>
      <c r="AO522" s="61" t="str">
        <f t="shared" si="44"/>
        <v>14/09/2016 12:30:00</v>
      </c>
      <c r="AP522" s="44">
        <f>VLOOKUP($AN522, [1]TableView_704030_20160816_20160!$D$2:$M$5095,3,FALSE)</f>
        <v>1009.51642479</v>
      </c>
      <c r="AQ522" s="44">
        <f>VLOOKUP($AN522, [1]TableView_704030_20160816_20160!$D$2:$M$5095,8,FALSE)</f>
        <v>25.2777777777778</v>
      </c>
      <c r="AR522" s="44">
        <f>VLOOKUP($AN522, [1]TableView_704030_20160816_20160!$D$2:$M$5095,10,FALSE)</f>
        <v>0</v>
      </c>
      <c r="AS522" s="44">
        <f>VLOOKUP($AN522, [1]TableView_704030_20160816_20160!$D$2:$M$5095,4,FALSE)</f>
        <v>60</v>
      </c>
      <c r="AT522" s="44">
        <f>VLOOKUP($AN522, [1]TableView_704030_20160816_20160!$D$2:$M$5095,6,FALSE)</f>
        <v>144</v>
      </c>
      <c r="AU522" s="44">
        <f>VLOOKUP($AN522, [1]TableView_704030_20160816_20160!$D$2:$M$5095,7,FALSE)</f>
        <v>3</v>
      </c>
      <c r="AV522" s="44">
        <f>VLOOKUP($AN522, [1]TableView_704030_20160816_20160!$D$2:$M$5095,2,FALSE)</f>
        <v>6.1</v>
      </c>
      <c r="AW522" s="44">
        <f>VLOOKUP($AO522, [2]aacb8965d69cc6fd1cb3a5cae9e8ae7!$C$6:$F$853,4,FALSE)</f>
        <v>3.8</v>
      </c>
      <c r="AX522" s="44">
        <v>2</v>
      </c>
      <c r="AY522" s="44" t="str">
        <f t="shared" si="45"/>
        <v>14/09/2016 2</v>
      </c>
      <c r="AZ522" s="44">
        <f>VLOOKUP($AY522, [3]Sheet1!$D$3:$T$89,2,FALSE)</f>
        <v>30</v>
      </c>
      <c r="BA522" s="44">
        <f>VLOOKUP($AY522, [3]Sheet1!$D$3:$T$89,3,FALSE)</f>
        <v>24</v>
      </c>
      <c r="BB522" s="44">
        <f>VLOOKUP($AY522, [3]Sheet1!$D$3:$T$89,6,FALSE)</f>
        <v>29</v>
      </c>
      <c r="BC522" s="44">
        <f>VLOOKUP($AY522, [3]Sheet1!$D$3:$T$89,7,FALSE)</f>
        <v>22</v>
      </c>
      <c r="BD522" s="44">
        <f>VLOOKUP($AY522, [3]Sheet1!$D$3:$T$89,10,FALSE)</f>
        <v>24</v>
      </c>
      <c r="BE522" s="44">
        <f>VLOOKUP($AY522, [3]Sheet1!$D$3:$T$89,11,FALSE)</f>
        <v>21</v>
      </c>
      <c r="BF522" s="44">
        <f>VLOOKUP($AY522, [3]Sheet1!$D$3:$T$89,14,FALSE)</f>
        <v>22</v>
      </c>
      <c r="BG522" s="44">
        <f>VLOOKUP($AY522, [3]Sheet1!$D$3:$T$89,15,FALSE)</f>
        <v>19</v>
      </c>
      <c r="BI522" s="49">
        <v>42627</v>
      </c>
      <c r="BJ522" s="50">
        <v>0.52777777777777801</v>
      </c>
      <c r="BK522" s="50">
        <v>0.52777777777777779</v>
      </c>
      <c r="BL522" s="50">
        <v>0.52083333333333337</v>
      </c>
      <c r="BM522" s="44" t="s">
        <v>1172</v>
      </c>
      <c r="BN522" s="44" t="s">
        <v>1293</v>
      </c>
      <c r="BO522" s="44">
        <v>1009.51642479</v>
      </c>
      <c r="BP522" s="44">
        <v>25.2777777777778</v>
      </c>
      <c r="BQ522" s="44">
        <v>0</v>
      </c>
      <c r="BR522" s="44">
        <v>60</v>
      </c>
      <c r="BS522" s="44">
        <v>144</v>
      </c>
      <c r="BT522" s="44">
        <v>3</v>
      </c>
      <c r="BU522" s="44">
        <v>6.1</v>
      </c>
      <c r="BV522" s="44">
        <v>3.8</v>
      </c>
      <c r="BW522" s="44">
        <v>2</v>
      </c>
      <c r="BX522" s="44" t="s">
        <v>1294</v>
      </c>
      <c r="BY522" s="44">
        <v>30</v>
      </c>
      <c r="BZ522" s="44">
        <v>24</v>
      </c>
      <c r="CA522" s="44">
        <v>29</v>
      </c>
      <c r="CB522" s="44">
        <v>22</v>
      </c>
      <c r="CC522" s="44">
        <v>24</v>
      </c>
      <c r="CD522" s="44">
        <v>21</v>
      </c>
      <c r="CE522" s="44">
        <v>22</v>
      </c>
      <c r="CF522" s="44">
        <v>19</v>
      </c>
    </row>
    <row r="523" spans="1:84">
      <c r="D523" s="46">
        <v>1.3425925925925924E-2</v>
      </c>
      <c r="E523" s="47" t="s">
        <v>206</v>
      </c>
      <c r="F523" s="13" t="s">
        <v>54</v>
      </c>
      <c r="J523" s="44" t="s">
        <v>36</v>
      </c>
      <c r="K523" s="44" t="s">
        <v>658</v>
      </c>
      <c r="O523" s="46">
        <v>1.9120370370370371E-2</v>
      </c>
      <c r="P523" s="47" t="s">
        <v>50</v>
      </c>
      <c r="Q523" s="47" t="s">
        <v>34</v>
      </c>
      <c r="U523" s="47" t="s">
        <v>36</v>
      </c>
      <c r="AJ523" s="49">
        <v>42627</v>
      </c>
      <c r="AK523" s="60">
        <v>0.52777777777777801</v>
      </c>
      <c r="AL523" s="60">
        <f t="shared" si="41"/>
        <v>0.52777777777777779</v>
      </c>
      <c r="AM523" s="60">
        <f t="shared" si="42"/>
        <v>0.52083333333333337</v>
      </c>
      <c r="AN523" s="61" t="str">
        <f t="shared" si="43"/>
        <v>14/09/2016 12:40:00</v>
      </c>
      <c r="AO523" s="61" t="str">
        <f t="shared" si="44"/>
        <v>14/09/2016 12:30:00</v>
      </c>
      <c r="AP523" s="44">
        <f>VLOOKUP($AN523, [1]TableView_704030_20160816_20160!$D$2:$M$5095,3,FALSE)</f>
        <v>1009.51642479</v>
      </c>
      <c r="AQ523" s="44">
        <f>VLOOKUP($AN523, [1]TableView_704030_20160816_20160!$D$2:$M$5095,8,FALSE)</f>
        <v>25.2777777777778</v>
      </c>
      <c r="AR523" s="44">
        <f>VLOOKUP($AN523, [1]TableView_704030_20160816_20160!$D$2:$M$5095,10,FALSE)</f>
        <v>0</v>
      </c>
      <c r="AS523" s="44">
        <f>VLOOKUP($AN523, [1]TableView_704030_20160816_20160!$D$2:$M$5095,4,FALSE)</f>
        <v>60</v>
      </c>
      <c r="AT523" s="44">
        <f>VLOOKUP($AN523, [1]TableView_704030_20160816_20160!$D$2:$M$5095,6,FALSE)</f>
        <v>144</v>
      </c>
      <c r="AU523" s="44">
        <f>VLOOKUP($AN523, [1]TableView_704030_20160816_20160!$D$2:$M$5095,7,FALSE)</f>
        <v>3</v>
      </c>
      <c r="AV523" s="44">
        <f>VLOOKUP($AN523, [1]TableView_704030_20160816_20160!$D$2:$M$5095,2,FALSE)</f>
        <v>6.1</v>
      </c>
      <c r="AW523" s="44">
        <f>VLOOKUP($AO523, [2]aacb8965d69cc6fd1cb3a5cae9e8ae7!$C$6:$F$853,4,FALSE)</f>
        <v>3.8</v>
      </c>
      <c r="AX523" s="44">
        <v>2</v>
      </c>
      <c r="AY523" s="44" t="str">
        <f t="shared" si="45"/>
        <v>14/09/2016 2</v>
      </c>
      <c r="AZ523" s="44">
        <f>VLOOKUP($AY523, [3]Sheet1!$D$3:$T$89,2,FALSE)</f>
        <v>30</v>
      </c>
      <c r="BA523" s="44">
        <f>VLOOKUP($AY523, [3]Sheet1!$D$3:$T$89,3,FALSE)</f>
        <v>24</v>
      </c>
      <c r="BB523" s="44">
        <f>VLOOKUP($AY523, [3]Sheet1!$D$3:$T$89,6,FALSE)</f>
        <v>29</v>
      </c>
      <c r="BC523" s="44">
        <f>VLOOKUP($AY523, [3]Sheet1!$D$3:$T$89,7,FALSE)</f>
        <v>22</v>
      </c>
      <c r="BD523" s="44">
        <f>VLOOKUP($AY523, [3]Sheet1!$D$3:$T$89,10,FALSE)</f>
        <v>24</v>
      </c>
      <c r="BE523" s="44">
        <f>VLOOKUP($AY523, [3]Sheet1!$D$3:$T$89,11,FALSE)</f>
        <v>21</v>
      </c>
      <c r="BF523" s="44">
        <f>VLOOKUP($AY523, [3]Sheet1!$D$3:$T$89,14,FALSE)</f>
        <v>22</v>
      </c>
      <c r="BG523" s="44">
        <f>VLOOKUP($AY523, [3]Sheet1!$D$3:$T$89,15,FALSE)</f>
        <v>19</v>
      </c>
      <c r="BI523" s="49">
        <v>42627</v>
      </c>
      <c r="BJ523" s="50">
        <v>0.52777777777777801</v>
      </c>
      <c r="BK523" s="50">
        <v>0.52777777777777779</v>
      </c>
      <c r="BL523" s="50">
        <v>0.52083333333333337</v>
      </c>
      <c r="BM523" s="44" t="s">
        <v>1172</v>
      </c>
      <c r="BN523" s="44" t="s">
        <v>1293</v>
      </c>
      <c r="BO523" s="44">
        <v>1009.51642479</v>
      </c>
      <c r="BP523" s="44">
        <v>25.2777777777778</v>
      </c>
      <c r="BQ523" s="44">
        <v>0</v>
      </c>
      <c r="BR523" s="44">
        <v>60</v>
      </c>
      <c r="BS523" s="44">
        <v>144</v>
      </c>
      <c r="BT523" s="44">
        <v>3</v>
      </c>
      <c r="BU523" s="44">
        <v>6.1</v>
      </c>
      <c r="BV523" s="44">
        <v>3.8</v>
      </c>
      <c r="BW523" s="44">
        <v>2</v>
      </c>
      <c r="BX523" s="44" t="s">
        <v>1294</v>
      </c>
      <c r="BY523" s="44">
        <v>30</v>
      </c>
      <c r="BZ523" s="44">
        <v>24</v>
      </c>
      <c r="CA523" s="44">
        <v>29</v>
      </c>
      <c r="CB523" s="44">
        <v>22</v>
      </c>
      <c r="CC523" s="44">
        <v>24</v>
      </c>
      <c r="CD523" s="44">
        <v>21</v>
      </c>
      <c r="CE523" s="44">
        <v>22</v>
      </c>
      <c r="CF523" s="44">
        <v>19</v>
      </c>
    </row>
    <row r="524" spans="1:84">
      <c r="D524" s="46">
        <v>1.3680555555555555E-2</v>
      </c>
      <c r="E524" s="47" t="s">
        <v>648</v>
      </c>
      <c r="F524" s="13" t="s">
        <v>653</v>
      </c>
      <c r="J524" s="44" t="s">
        <v>29</v>
      </c>
      <c r="K524" s="44" t="s">
        <v>659</v>
      </c>
      <c r="O524" s="46">
        <v>1.9467592592592595E-2</v>
      </c>
      <c r="P524" s="47" t="s">
        <v>662</v>
      </c>
      <c r="Q524" s="47" t="s">
        <v>665</v>
      </c>
      <c r="U524" s="47" t="s">
        <v>29</v>
      </c>
      <c r="AJ524" s="49">
        <v>42627</v>
      </c>
      <c r="AK524" s="60">
        <v>0.52777777777777801</v>
      </c>
      <c r="AL524" s="60">
        <f t="shared" si="41"/>
        <v>0.52777777777777779</v>
      </c>
      <c r="AM524" s="60">
        <f t="shared" si="42"/>
        <v>0.52083333333333337</v>
      </c>
      <c r="AN524" s="61" t="str">
        <f t="shared" si="43"/>
        <v>14/09/2016 12:40:00</v>
      </c>
      <c r="AO524" s="61" t="str">
        <f t="shared" si="44"/>
        <v>14/09/2016 12:30:00</v>
      </c>
      <c r="AP524" s="44">
        <f>VLOOKUP($AN524, [1]TableView_704030_20160816_20160!$D$2:$M$5095,3,FALSE)</f>
        <v>1009.51642479</v>
      </c>
      <c r="AQ524" s="44">
        <f>VLOOKUP($AN524, [1]TableView_704030_20160816_20160!$D$2:$M$5095,8,FALSE)</f>
        <v>25.2777777777778</v>
      </c>
      <c r="AR524" s="44">
        <f>VLOOKUP($AN524, [1]TableView_704030_20160816_20160!$D$2:$M$5095,10,FALSE)</f>
        <v>0</v>
      </c>
      <c r="AS524" s="44">
        <f>VLOOKUP($AN524, [1]TableView_704030_20160816_20160!$D$2:$M$5095,4,FALSE)</f>
        <v>60</v>
      </c>
      <c r="AT524" s="44">
        <f>VLOOKUP($AN524, [1]TableView_704030_20160816_20160!$D$2:$M$5095,6,FALSE)</f>
        <v>144</v>
      </c>
      <c r="AU524" s="44">
        <f>VLOOKUP($AN524, [1]TableView_704030_20160816_20160!$D$2:$M$5095,7,FALSE)</f>
        <v>3</v>
      </c>
      <c r="AV524" s="44">
        <f>VLOOKUP($AN524, [1]TableView_704030_20160816_20160!$D$2:$M$5095,2,FALSE)</f>
        <v>6.1</v>
      </c>
      <c r="AW524" s="44">
        <f>VLOOKUP($AO524, [2]aacb8965d69cc6fd1cb3a5cae9e8ae7!$C$6:$F$853,4,FALSE)</f>
        <v>3.8</v>
      </c>
      <c r="AX524" s="44">
        <v>2</v>
      </c>
      <c r="AY524" s="44" t="str">
        <f t="shared" si="45"/>
        <v>14/09/2016 2</v>
      </c>
      <c r="AZ524" s="44">
        <f>VLOOKUP($AY524, [3]Sheet1!$D$3:$T$89,2,FALSE)</f>
        <v>30</v>
      </c>
      <c r="BA524" s="44">
        <f>VLOOKUP($AY524, [3]Sheet1!$D$3:$T$89,3,FALSE)</f>
        <v>24</v>
      </c>
      <c r="BB524" s="44">
        <f>VLOOKUP($AY524, [3]Sheet1!$D$3:$T$89,6,FALSE)</f>
        <v>29</v>
      </c>
      <c r="BC524" s="44">
        <f>VLOOKUP($AY524, [3]Sheet1!$D$3:$T$89,7,FALSE)</f>
        <v>22</v>
      </c>
      <c r="BD524" s="44">
        <f>VLOOKUP($AY524, [3]Sheet1!$D$3:$T$89,10,FALSE)</f>
        <v>24</v>
      </c>
      <c r="BE524" s="44">
        <f>VLOOKUP($AY524, [3]Sheet1!$D$3:$T$89,11,FALSE)</f>
        <v>21</v>
      </c>
      <c r="BF524" s="44">
        <f>VLOOKUP($AY524, [3]Sheet1!$D$3:$T$89,14,FALSE)</f>
        <v>22</v>
      </c>
      <c r="BG524" s="44">
        <f>VLOOKUP($AY524, [3]Sheet1!$D$3:$T$89,15,FALSE)</f>
        <v>19</v>
      </c>
      <c r="BI524" s="49">
        <v>42627</v>
      </c>
      <c r="BJ524" s="50">
        <v>0.52777777777777801</v>
      </c>
      <c r="BK524" s="50">
        <v>0.52777777777777779</v>
      </c>
      <c r="BL524" s="50">
        <v>0.52083333333333337</v>
      </c>
      <c r="BM524" s="44" t="s">
        <v>1172</v>
      </c>
      <c r="BN524" s="44" t="s">
        <v>1293</v>
      </c>
      <c r="BO524" s="44">
        <v>1009.51642479</v>
      </c>
      <c r="BP524" s="44">
        <v>25.2777777777778</v>
      </c>
      <c r="BQ524" s="44">
        <v>0</v>
      </c>
      <c r="BR524" s="44">
        <v>60</v>
      </c>
      <c r="BS524" s="44">
        <v>144</v>
      </c>
      <c r="BT524" s="44">
        <v>3</v>
      </c>
      <c r="BU524" s="44">
        <v>6.1</v>
      </c>
      <c r="BV524" s="44">
        <v>3.8</v>
      </c>
      <c r="BW524" s="44">
        <v>2</v>
      </c>
      <c r="BX524" s="44" t="s">
        <v>1294</v>
      </c>
      <c r="BY524" s="44">
        <v>30</v>
      </c>
      <c r="BZ524" s="44">
        <v>24</v>
      </c>
      <c r="CA524" s="44">
        <v>29</v>
      </c>
      <c r="CB524" s="44">
        <v>22</v>
      </c>
      <c r="CC524" s="44">
        <v>24</v>
      </c>
      <c r="CD524" s="44">
        <v>21</v>
      </c>
      <c r="CE524" s="44">
        <v>22</v>
      </c>
      <c r="CF524" s="44">
        <v>19</v>
      </c>
    </row>
    <row r="525" spans="1:84">
      <c r="D525" s="46">
        <v>1.6458333333333332E-2</v>
      </c>
      <c r="E525" s="47" t="s">
        <v>236</v>
      </c>
      <c r="F525" s="13" t="s">
        <v>267</v>
      </c>
      <c r="J525" s="44" t="s">
        <v>29</v>
      </c>
      <c r="K525" s="44" t="s">
        <v>671</v>
      </c>
      <c r="O525" s="46">
        <v>2.0590277777777777E-2</v>
      </c>
      <c r="P525" s="47" t="s">
        <v>206</v>
      </c>
      <c r="Q525" s="47" t="s">
        <v>35</v>
      </c>
      <c r="U525" s="47" t="s">
        <v>36</v>
      </c>
      <c r="AJ525" s="49">
        <v>42627</v>
      </c>
      <c r="AK525" s="60">
        <v>0.52777777777777801</v>
      </c>
      <c r="AL525" s="60">
        <f t="shared" si="41"/>
        <v>0.52777777777777779</v>
      </c>
      <c r="AM525" s="60">
        <f t="shared" si="42"/>
        <v>0.52083333333333337</v>
      </c>
      <c r="AN525" s="61" t="str">
        <f t="shared" si="43"/>
        <v>14/09/2016 12:40:00</v>
      </c>
      <c r="AO525" s="61" t="str">
        <f t="shared" si="44"/>
        <v>14/09/2016 12:30:00</v>
      </c>
      <c r="AP525" s="44">
        <f>VLOOKUP($AN525, [1]TableView_704030_20160816_20160!$D$2:$M$5095,3,FALSE)</f>
        <v>1009.51642479</v>
      </c>
      <c r="AQ525" s="44">
        <f>VLOOKUP($AN525, [1]TableView_704030_20160816_20160!$D$2:$M$5095,8,FALSE)</f>
        <v>25.2777777777778</v>
      </c>
      <c r="AR525" s="44">
        <f>VLOOKUP($AN525, [1]TableView_704030_20160816_20160!$D$2:$M$5095,10,FALSE)</f>
        <v>0</v>
      </c>
      <c r="AS525" s="44">
        <f>VLOOKUP($AN525, [1]TableView_704030_20160816_20160!$D$2:$M$5095,4,FALSE)</f>
        <v>60</v>
      </c>
      <c r="AT525" s="44">
        <f>VLOOKUP($AN525, [1]TableView_704030_20160816_20160!$D$2:$M$5095,6,FALSE)</f>
        <v>144</v>
      </c>
      <c r="AU525" s="44">
        <f>VLOOKUP($AN525, [1]TableView_704030_20160816_20160!$D$2:$M$5095,7,FALSE)</f>
        <v>3</v>
      </c>
      <c r="AV525" s="44">
        <f>VLOOKUP($AN525, [1]TableView_704030_20160816_20160!$D$2:$M$5095,2,FALSE)</f>
        <v>6.1</v>
      </c>
      <c r="AW525" s="44">
        <f>VLOOKUP($AO525, [2]aacb8965d69cc6fd1cb3a5cae9e8ae7!$C$6:$F$853,4,FALSE)</f>
        <v>3.8</v>
      </c>
      <c r="AX525" s="44">
        <v>2</v>
      </c>
      <c r="AY525" s="44" t="str">
        <f t="shared" si="45"/>
        <v>14/09/2016 2</v>
      </c>
      <c r="AZ525" s="44">
        <f>VLOOKUP($AY525, [3]Sheet1!$D$3:$T$89,2,FALSE)</f>
        <v>30</v>
      </c>
      <c r="BA525" s="44">
        <f>VLOOKUP($AY525, [3]Sheet1!$D$3:$T$89,3,FALSE)</f>
        <v>24</v>
      </c>
      <c r="BB525" s="44">
        <f>VLOOKUP($AY525, [3]Sheet1!$D$3:$T$89,6,FALSE)</f>
        <v>29</v>
      </c>
      <c r="BC525" s="44">
        <f>VLOOKUP($AY525, [3]Sheet1!$D$3:$T$89,7,FALSE)</f>
        <v>22</v>
      </c>
      <c r="BD525" s="44">
        <f>VLOOKUP($AY525, [3]Sheet1!$D$3:$T$89,10,FALSE)</f>
        <v>24</v>
      </c>
      <c r="BE525" s="44">
        <f>VLOOKUP($AY525, [3]Sheet1!$D$3:$T$89,11,FALSE)</f>
        <v>21</v>
      </c>
      <c r="BF525" s="44">
        <f>VLOOKUP($AY525, [3]Sheet1!$D$3:$T$89,14,FALSE)</f>
        <v>22</v>
      </c>
      <c r="BG525" s="44">
        <f>VLOOKUP($AY525, [3]Sheet1!$D$3:$T$89,15,FALSE)</f>
        <v>19</v>
      </c>
      <c r="BI525" s="49">
        <v>42627</v>
      </c>
      <c r="BJ525" s="50">
        <v>0.52777777777777801</v>
      </c>
      <c r="BK525" s="50">
        <v>0.52777777777777779</v>
      </c>
      <c r="BL525" s="50">
        <v>0.52083333333333337</v>
      </c>
      <c r="BM525" s="44" t="s">
        <v>1172</v>
      </c>
      <c r="BN525" s="44" t="s">
        <v>1293</v>
      </c>
      <c r="BO525" s="44">
        <v>1009.51642479</v>
      </c>
      <c r="BP525" s="44">
        <v>25.2777777777778</v>
      </c>
      <c r="BQ525" s="44">
        <v>0</v>
      </c>
      <c r="BR525" s="44">
        <v>60</v>
      </c>
      <c r="BS525" s="44">
        <v>144</v>
      </c>
      <c r="BT525" s="44">
        <v>3</v>
      </c>
      <c r="BU525" s="44">
        <v>6.1</v>
      </c>
      <c r="BV525" s="44">
        <v>3.8</v>
      </c>
      <c r="BW525" s="44">
        <v>2</v>
      </c>
      <c r="BX525" s="44" t="s">
        <v>1294</v>
      </c>
      <c r="BY525" s="44">
        <v>30</v>
      </c>
      <c r="BZ525" s="44">
        <v>24</v>
      </c>
      <c r="CA525" s="44">
        <v>29</v>
      </c>
      <c r="CB525" s="44">
        <v>22</v>
      </c>
      <c r="CC525" s="44">
        <v>24</v>
      </c>
      <c r="CD525" s="44">
        <v>21</v>
      </c>
      <c r="CE525" s="44">
        <v>22</v>
      </c>
      <c r="CF525" s="44">
        <v>19</v>
      </c>
    </row>
    <row r="526" spans="1:84">
      <c r="D526" s="46">
        <v>1.6550925925925924E-2</v>
      </c>
      <c r="E526" s="47" t="s">
        <v>51</v>
      </c>
      <c r="F526" s="13" t="s">
        <v>54</v>
      </c>
      <c r="J526" s="44" t="s">
        <v>36</v>
      </c>
      <c r="O526" s="46">
        <v>2.0833333333333332E-2</v>
      </c>
      <c r="AJ526" s="49">
        <v>42627</v>
      </c>
      <c r="AK526" s="60">
        <v>0.52777777777777801</v>
      </c>
      <c r="AL526" s="60">
        <f t="shared" si="41"/>
        <v>0.52777777777777779</v>
      </c>
      <c r="AM526" s="60">
        <f t="shared" si="42"/>
        <v>0.52083333333333337</v>
      </c>
      <c r="AN526" s="61" t="str">
        <f t="shared" si="43"/>
        <v>14/09/2016 12:40:00</v>
      </c>
      <c r="AO526" s="61" t="str">
        <f t="shared" si="44"/>
        <v>14/09/2016 12:30:00</v>
      </c>
      <c r="AP526" s="44">
        <f>VLOOKUP($AN526, [1]TableView_704030_20160816_20160!$D$2:$M$5095,3,FALSE)</f>
        <v>1009.51642479</v>
      </c>
      <c r="AQ526" s="44">
        <f>VLOOKUP($AN526, [1]TableView_704030_20160816_20160!$D$2:$M$5095,8,FALSE)</f>
        <v>25.2777777777778</v>
      </c>
      <c r="AR526" s="44">
        <f>VLOOKUP($AN526, [1]TableView_704030_20160816_20160!$D$2:$M$5095,10,FALSE)</f>
        <v>0</v>
      </c>
      <c r="AS526" s="44">
        <f>VLOOKUP($AN526, [1]TableView_704030_20160816_20160!$D$2:$M$5095,4,FALSE)</f>
        <v>60</v>
      </c>
      <c r="AT526" s="44">
        <f>VLOOKUP($AN526, [1]TableView_704030_20160816_20160!$D$2:$M$5095,6,FALSE)</f>
        <v>144</v>
      </c>
      <c r="AU526" s="44">
        <f>VLOOKUP($AN526, [1]TableView_704030_20160816_20160!$D$2:$M$5095,7,FALSE)</f>
        <v>3</v>
      </c>
      <c r="AV526" s="44">
        <f>VLOOKUP($AN526, [1]TableView_704030_20160816_20160!$D$2:$M$5095,2,FALSE)</f>
        <v>6.1</v>
      </c>
      <c r="AW526" s="44">
        <f>VLOOKUP($AO526, [2]aacb8965d69cc6fd1cb3a5cae9e8ae7!$C$6:$F$853,4,FALSE)</f>
        <v>3.8</v>
      </c>
      <c r="AX526" s="44">
        <v>2</v>
      </c>
      <c r="AY526" s="44" t="str">
        <f t="shared" si="45"/>
        <v>14/09/2016 2</v>
      </c>
      <c r="AZ526" s="44">
        <f>VLOOKUP($AY526, [3]Sheet1!$D$3:$T$89,2,FALSE)</f>
        <v>30</v>
      </c>
      <c r="BA526" s="44">
        <f>VLOOKUP($AY526, [3]Sheet1!$D$3:$T$89,3,FALSE)</f>
        <v>24</v>
      </c>
      <c r="BB526" s="44">
        <f>VLOOKUP($AY526, [3]Sheet1!$D$3:$T$89,6,FALSE)</f>
        <v>29</v>
      </c>
      <c r="BC526" s="44">
        <f>VLOOKUP($AY526, [3]Sheet1!$D$3:$T$89,7,FALSE)</f>
        <v>22</v>
      </c>
      <c r="BD526" s="44">
        <f>VLOOKUP($AY526, [3]Sheet1!$D$3:$T$89,10,FALSE)</f>
        <v>24</v>
      </c>
      <c r="BE526" s="44">
        <f>VLOOKUP($AY526, [3]Sheet1!$D$3:$T$89,11,FALSE)</f>
        <v>21</v>
      </c>
      <c r="BF526" s="44">
        <f>VLOOKUP($AY526, [3]Sheet1!$D$3:$T$89,14,FALSE)</f>
        <v>22</v>
      </c>
      <c r="BG526" s="44">
        <f>VLOOKUP($AY526, [3]Sheet1!$D$3:$T$89,15,FALSE)</f>
        <v>19</v>
      </c>
      <c r="BI526" s="49">
        <v>42627</v>
      </c>
      <c r="BJ526" s="50">
        <v>0.52777777777777801</v>
      </c>
      <c r="BK526" s="50">
        <v>0.52777777777777779</v>
      </c>
      <c r="BL526" s="50">
        <v>0.52083333333333337</v>
      </c>
      <c r="BM526" s="44" t="s">
        <v>1172</v>
      </c>
      <c r="BN526" s="44" t="s">
        <v>1293</v>
      </c>
      <c r="BO526" s="44">
        <v>1009.51642479</v>
      </c>
      <c r="BP526" s="44">
        <v>25.2777777777778</v>
      </c>
      <c r="BQ526" s="44">
        <v>0</v>
      </c>
      <c r="BR526" s="44">
        <v>60</v>
      </c>
      <c r="BS526" s="44">
        <v>144</v>
      </c>
      <c r="BT526" s="44">
        <v>3</v>
      </c>
      <c r="BU526" s="44">
        <v>6.1</v>
      </c>
      <c r="BV526" s="44">
        <v>3.8</v>
      </c>
      <c r="BW526" s="44">
        <v>2</v>
      </c>
      <c r="BX526" s="44" t="s">
        <v>1294</v>
      </c>
      <c r="BY526" s="44">
        <v>30</v>
      </c>
      <c r="BZ526" s="44">
        <v>24</v>
      </c>
      <c r="CA526" s="44">
        <v>29</v>
      </c>
      <c r="CB526" s="44">
        <v>22</v>
      </c>
      <c r="CC526" s="44">
        <v>24</v>
      </c>
      <c r="CD526" s="44">
        <v>21</v>
      </c>
      <c r="CE526" s="44">
        <v>22</v>
      </c>
      <c r="CF526" s="44">
        <v>19</v>
      </c>
    </row>
    <row r="527" spans="1:84">
      <c r="D527" s="46">
        <v>1.7233796296296296E-2</v>
      </c>
      <c r="E527" s="47" t="s">
        <v>649</v>
      </c>
      <c r="F527" s="13" t="s">
        <v>163</v>
      </c>
      <c r="J527" s="44" t="s">
        <v>29</v>
      </c>
      <c r="K527" s="44" t="s">
        <v>160</v>
      </c>
      <c r="AJ527" s="49">
        <v>42627</v>
      </c>
      <c r="AK527" s="60">
        <v>0.52777777777777801</v>
      </c>
      <c r="AL527" s="60">
        <f t="shared" si="41"/>
        <v>0.52777777777777779</v>
      </c>
      <c r="AM527" s="60">
        <f t="shared" si="42"/>
        <v>0.52083333333333337</v>
      </c>
      <c r="AN527" s="61" t="str">
        <f t="shared" si="43"/>
        <v>14/09/2016 12:40:00</v>
      </c>
      <c r="AO527" s="61" t="str">
        <f t="shared" si="44"/>
        <v>14/09/2016 12:30:00</v>
      </c>
      <c r="AP527" s="44">
        <f>VLOOKUP($AN527, [1]TableView_704030_20160816_20160!$D$2:$M$5095,3,FALSE)</f>
        <v>1009.51642479</v>
      </c>
      <c r="AQ527" s="44">
        <f>VLOOKUP($AN527, [1]TableView_704030_20160816_20160!$D$2:$M$5095,8,FALSE)</f>
        <v>25.2777777777778</v>
      </c>
      <c r="AR527" s="44">
        <f>VLOOKUP($AN527, [1]TableView_704030_20160816_20160!$D$2:$M$5095,10,FALSE)</f>
        <v>0</v>
      </c>
      <c r="AS527" s="44">
        <f>VLOOKUP($AN527, [1]TableView_704030_20160816_20160!$D$2:$M$5095,4,FALSE)</f>
        <v>60</v>
      </c>
      <c r="AT527" s="44">
        <f>VLOOKUP($AN527, [1]TableView_704030_20160816_20160!$D$2:$M$5095,6,FALSE)</f>
        <v>144</v>
      </c>
      <c r="AU527" s="44">
        <f>VLOOKUP($AN527, [1]TableView_704030_20160816_20160!$D$2:$M$5095,7,FALSE)</f>
        <v>3</v>
      </c>
      <c r="AV527" s="44">
        <f>VLOOKUP($AN527, [1]TableView_704030_20160816_20160!$D$2:$M$5095,2,FALSE)</f>
        <v>6.1</v>
      </c>
      <c r="AW527" s="44">
        <f>VLOOKUP($AO527, [2]aacb8965d69cc6fd1cb3a5cae9e8ae7!$C$6:$F$853,4,FALSE)</f>
        <v>3.8</v>
      </c>
      <c r="AX527" s="44">
        <v>2</v>
      </c>
      <c r="AY527" s="44" t="str">
        <f t="shared" si="45"/>
        <v>14/09/2016 2</v>
      </c>
      <c r="AZ527" s="44">
        <f>VLOOKUP($AY527, [3]Sheet1!$D$3:$T$89,2,FALSE)</f>
        <v>30</v>
      </c>
      <c r="BA527" s="44">
        <f>VLOOKUP($AY527, [3]Sheet1!$D$3:$T$89,3,FALSE)</f>
        <v>24</v>
      </c>
      <c r="BB527" s="44">
        <f>VLOOKUP($AY527, [3]Sheet1!$D$3:$T$89,6,FALSE)</f>
        <v>29</v>
      </c>
      <c r="BC527" s="44">
        <f>VLOOKUP($AY527, [3]Sheet1!$D$3:$T$89,7,FALSE)</f>
        <v>22</v>
      </c>
      <c r="BD527" s="44">
        <f>VLOOKUP($AY527, [3]Sheet1!$D$3:$T$89,10,FALSE)</f>
        <v>24</v>
      </c>
      <c r="BE527" s="44">
        <f>VLOOKUP($AY527, [3]Sheet1!$D$3:$T$89,11,FALSE)</f>
        <v>21</v>
      </c>
      <c r="BF527" s="44">
        <f>VLOOKUP($AY527, [3]Sheet1!$D$3:$T$89,14,FALSE)</f>
        <v>22</v>
      </c>
      <c r="BG527" s="44">
        <f>VLOOKUP($AY527, [3]Sheet1!$D$3:$T$89,15,FALSE)</f>
        <v>19</v>
      </c>
      <c r="BI527" s="49">
        <v>42627</v>
      </c>
      <c r="BJ527" s="50">
        <v>0.52777777777777801</v>
      </c>
      <c r="BK527" s="50">
        <v>0.52777777777777779</v>
      </c>
      <c r="BL527" s="50">
        <v>0.52083333333333337</v>
      </c>
      <c r="BM527" s="44" t="s">
        <v>1172</v>
      </c>
      <c r="BN527" s="44" t="s">
        <v>1293</v>
      </c>
      <c r="BO527" s="44">
        <v>1009.51642479</v>
      </c>
      <c r="BP527" s="44">
        <v>25.2777777777778</v>
      </c>
      <c r="BQ527" s="44">
        <v>0</v>
      </c>
      <c r="BR527" s="44">
        <v>60</v>
      </c>
      <c r="BS527" s="44">
        <v>144</v>
      </c>
      <c r="BT527" s="44">
        <v>3</v>
      </c>
      <c r="BU527" s="44">
        <v>6.1</v>
      </c>
      <c r="BV527" s="44">
        <v>3.8</v>
      </c>
      <c r="BW527" s="44">
        <v>2</v>
      </c>
      <c r="BX527" s="44" t="s">
        <v>1294</v>
      </c>
      <c r="BY527" s="44">
        <v>30</v>
      </c>
      <c r="BZ527" s="44">
        <v>24</v>
      </c>
      <c r="CA527" s="44">
        <v>29</v>
      </c>
      <c r="CB527" s="44">
        <v>22</v>
      </c>
      <c r="CC527" s="44">
        <v>24</v>
      </c>
      <c r="CD527" s="44">
        <v>21</v>
      </c>
      <c r="CE527" s="44">
        <v>22</v>
      </c>
      <c r="CF527" s="44">
        <v>19</v>
      </c>
    </row>
    <row r="528" spans="1:84">
      <c r="D528" s="46">
        <v>1.7905092592592594E-2</v>
      </c>
      <c r="E528" s="47" t="s">
        <v>51</v>
      </c>
      <c r="F528" s="13" t="s">
        <v>54</v>
      </c>
      <c r="J528" s="44" t="s">
        <v>36</v>
      </c>
      <c r="AJ528" s="49">
        <v>42627</v>
      </c>
      <c r="AK528" s="60">
        <v>0.52777777777777801</v>
      </c>
      <c r="AL528" s="60">
        <f t="shared" si="41"/>
        <v>0.52777777777777779</v>
      </c>
      <c r="AM528" s="60">
        <f t="shared" si="42"/>
        <v>0.52083333333333337</v>
      </c>
      <c r="AN528" s="61" t="str">
        <f t="shared" si="43"/>
        <v>14/09/2016 12:40:00</v>
      </c>
      <c r="AO528" s="61" t="str">
        <f t="shared" si="44"/>
        <v>14/09/2016 12:30:00</v>
      </c>
      <c r="AP528" s="44">
        <f>VLOOKUP($AN528, [1]TableView_704030_20160816_20160!$D$2:$M$5095,3,FALSE)</f>
        <v>1009.51642479</v>
      </c>
      <c r="AQ528" s="44">
        <f>VLOOKUP($AN528, [1]TableView_704030_20160816_20160!$D$2:$M$5095,8,FALSE)</f>
        <v>25.2777777777778</v>
      </c>
      <c r="AR528" s="44">
        <f>VLOOKUP($AN528, [1]TableView_704030_20160816_20160!$D$2:$M$5095,10,FALSE)</f>
        <v>0</v>
      </c>
      <c r="AS528" s="44">
        <f>VLOOKUP($AN528, [1]TableView_704030_20160816_20160!$D$2:$M$5095,4,FALSE)</f>
        <v>60</v>
      </c>
      <c r="AT528" s="44">
        <f>VLOOKUP($AN528, [1]TableView_704030_20160816_20160!$D$2:$M$5095,6,FALSE)</f>
        <v>144</v>
      </c>
      <c r="AU528" s="44">
        <f>VLOOKUP($AN528, [1]TableView_704030_20160816_20160!$D$2:$M$5095,7,FALSE)</f>
        <v>3</v>
      </c>
      <c r="AV528" s="44">
        <f>VLOOKUP($AN528, [1]TableView_704030_20160816_20160!$D$2:$M$5095,2,FALSE)</f>
        <v>6.1</v>
      </c>
      <c r="AW528" s="44">
        <f>VLOOKUP($AO528, [2]aacb8965d69cc6fd1cb3a5cae9e8ae7!$C$6:$F$853,4,FALSE)</f>
        <v>3.8</v>
      </c>
      <c r="AX528" s="44">
        <v>2</v>
      </c>
      <c r="AY528" s="44" t="str">
        <f t="shared" si="45"/>
        <v>14/09/2016 2</v>
      </c>
      <c r="AZ528" s="44">
        <f>VLOOKUP($AY528, [3]Sheet1!$D$3:$T$89,2,FALSE)</f>
        <v>30</v>
      </c>
      <c r="BA528" s="44">
        <f>VLOOKUP($AY528, [3]Sheet1!$D$3:$T$89,3,FALSE)</f>
        <v>24</v>
      </c>
      <c r="BB528" s="44">
        <f>VLOOKUP($AY528, [3]Sheet1!$D$3:$T$89,6,FALSE)</f>
        <v>29</v>
      </c>
      <c r="BC528" s="44">
        <f>VLOOKUP($AY528, [3]Sheet1!$D$3:$T$89,7,FALSE)</f>
        <v>22</v>
      </c>
      <c r="BD528" s="44">
        <f>VLOOKUP($AY528, [3]Sheet1!$D$3:$T$89,10,FALSE)</f>
        <v>24</v>
      </c>
      <c r="BE528" s="44">
        <f>VLOOKUP($AY528, [3]Sheet1!$D$3:$T$89,11,FALSE)</f>
        <v>21</v>
      </c>
      <c r="BF528" s="44">
        <f>VLOOKUP($AY528, [3]Sheet1!$D$3:$T$89,14,FALSE)</f>
        <v>22</v>
      </c>
      <c r="BG528" s="44">
        <f>VLOOKUP($AY528, [3]Sheet1!$D$3:$T$89,15,FALSE)</f>
        <v>19</v>
      </c>
      <c r="BI528" s="49">
        <v>42627</v>
      </c>
      <c r="BJ528" s="50">
        <v>0.52777777777777801</v>
      </c>
      <c r="BK528" s="50">
        <v>0.52777777777777779</v>
      </c>
      <c r="BL528" s="50">
        <v>0.52083333333333337</v>
      </c>
      <c r="BM528" s="44" t="s">
        <v>1172</v>
      </c>
      <c r="BN528" s="44" t="s">
        <v>1293</v>
      </c>
      <c r="BO528" s="44">
        <v>1009.51642479</v>
      </c>
      <c r="BP528" s="44">
        <v>25.2777777777778</v>
      </c>
      <c r="BQ528" s="44">
        <v>0</v>
      </c>
      <c r="BR528" s="44">
        <v>60</v>
      </c>
      <c r="BS528" s="44">
        <v>144</v>
      </c>
      <c r="BT528" s="44">
        <v>3</v>
      </c>
      <c r="BU528" s="44">
        <v>6.1</v>
      </c>
      <c r="BV528" s="44">
        <v>3.8</v>
      </c>
      <c r="BW528" s="44">
        <v>2</v>
      </c>
      <c r="BX528" s="44" t="s">
        <v>1294</v>
      </c>
      <c r="BY528" s="44">
        <v>30</v>
      </c>
      <c r="BZ528" s="44">
        <v>24</v>
      </c>
      <c r="CA528" s="44">
        <v>29</v>
      </c>
      <c r="CB528" s="44">
        <v>22</v>
      </c>
      <c r="CC528" s="44">
        <v>24</v>
      </c>
      <c r="CD528" s="44">
        <v>21</v>
      </c>
      <c r="CE528" s="44">
        <v>22</v>
      </c>
      <c r="CF528" s="44">
        <v>19</v>
      </c>
    </row>
    <row r="529" spans="1:84">
      <c r="D529" s="46">
        <v>1.9143518518518518E-2</v>
      </c>
      <c r="E529" s="47" t="s">
        <v>60</v>
      </c>
      <c r="F529" s="13" t="s">
        <v>654</v>
      </c>
      <c r="J529" s="44" t="s">
        <v>36</v>
      </c>
      <c r="AJ529" s="49">
        <v>42627</v>
      </c>
      <c r="AK529" s="60">
        <v>0.52777777777777801</v>
      </c>
      <c r="AL529" s="60">
        <f t="shared" si="41"/>
        <v>0.52777777777777779</v>
      </c>
      <c r="AM529" s="60">
        <f t="shared" si="42"/>
        <v>0.52083333333333337</v>
      </c>
      <c r="AN529" s="61" t="str">
        <f t="shared" si="43"/>
        <v>14/09/2016 12:40:00</v>
      </c>
      <c r="AO529" s="61" t="str">
        <f t="shared" si="44"/>
        <v>14/09/2016 12:30:00</v>
      </c>
      <c r="AP529" s="44">
        <f>VLOOKUP($AN529, [1]TableView_704030_20160816_20160!$D$2:$M$5095,3,FALSE)</f>
        <v>1009.51642479</v>
      </c>
      <c r="AQ529" s="44">
        <f>VLOOKUP($AN529, [1]TableView_704030_20160816_20160!$D$2:$M$5095,8,FALSE)</f>
        <v>25.2777777777778</v>
      </c>
      <c r="AR529" s="44">
        <f>VLOOKUP($AN529, [1]TableView_704030_20160816_20160!$D$2:$M$5095,10,FALSE)</f>
        <v>0</v>
      </c>
      <c r="AS529" s="44">
        <f>VLOOKUP($AN529, [1]TableView_704030_20160816_20160!$D$2:$M$5095,4,FALSE)</f>
        <v>60</v>
      </c>
      <c r="AT529" s="44">
        <f>VLOOKUP($AN529, [1]TableView_704030_20160816_20160!$D$2:$M$5095,6,FALSE)</f>
        <v>144</v>
      </c>
      <c r="AU529" s="44">
        <f>VLOOKUP($AN529, [1]TableView_704030_20160816_20160!$D$2:$M$5095,7,FALSE)</f>
        <v>3</v>
      </c>
      <c r="AV529" s="44">
        <f>VLOOKUP($AN529, [1]TableView_704030_20160816_20160!$D$2:$M$5095,2,FALSE)</f>
        <v>6.1</v>
      </c>
      <c r="AW529" s="44">
        <f>VLOOKUP($AO529, [2]aacb8965d69cc6fd1cb3a5cae9e8ae7!$C$6:$F$853,4,FALSE)</f>
        <v>3.8</v>
      </c>
      <c r="AX529" s="44">
        <v>2</v>
      </c>
      <c r="AY529" s="44" t="str">
        <f t="shared" si="45"/>
        <v>14/09/2016 2</v>
      </c>
      <c r="AZ529" s="44">
        <f>VLOOKUP($AY529, [3]Sheet1!$D$3:$T$89,2,FALSE)</f>
        <v>30</v>
      </c>
      <c r="BA529" s="44">
        <f>VLOOKUP($AY529, [3]Sheet1!$D$3:$T$89,3,FALSE)</f>
        <v>24</v>
      </c>
      <c r="BB529" s="44">
        <f>VLOOKUP($AY529, [3]Sheet1!$D$3:$T$89,6,FALSE)</f>
        <v>29</v>
      </c>
      <c r="BC529" s="44">
        <f>VLOOKUP($AY529, [3]Sheet1!$D$3:$T$89,7,FALSE)</f>
        <v>22</v>
      </c>
      <c r="BD529" s="44">
        <f>VLOOKUP($AY529, [3]Sheet1!$D$3:$T$89,10,FALSE)</f>
        <v>24</v>
      </c>
      <c r="BE529" s="44">
        <f>VLOOKUP($AY529, [3]Sheet1!$D$3:$T$89,11,FALSE)</f>
        <v>21</v>
      </c>
      <c r="BF529" s="44">
        <f>VLOOKUP($AY529, [3]Sheet1!$D$3:$T$89,14,FALSE)</f>
        <v>22</v>
      </c>
      <c r="BG529" s="44">
        <f>VLOOKUP($AY529, [3]Sheet1!$D$3:$T$89,15,FALSE)</f>
        <v>19</v>
      </c>
      <c r="BI529" s="49">
        <v>42627</v>
      </c>
      <c r="BJ529" s="50">
        <v>0.52777777777777801</v>
      </c>
      <c r="BK529" s="50">
        <v>0.52777777777777779</v>
      </c>
      <c r="BL529" s="50">
        <v>0.52083333333333337</v>
      </c>
      <c r="BM529" s="44" t="s">
        <v>1172</v>
      </c>
      <c r="BN529" s="44" t="s">
        <v>1293</v>
      </c>
      <c r="BO529" s="44">
        <v>1009.51642479</v>
      </c>
      <c r="BP529" s="44">
        <v>25.2777777777778</v>
      </c>
      <c r="BQ529" s="44">
        <v>0</v>
      </c>
      <c r="BR529" s="44">
        <v>60</v>
      </c>
      <c r="BS529" s="44">
        <v>144</v>
      </c>
      <c r="BT529" s="44">
        <v>3</v>
      </c>
      <c r="BU529" s="44">
        <v>6.1</v>
      </c>
      <c r="BV529" s="44">
        <v>3.8</v>
      </c>
      <c r="BW529" s="44">
        <v>2</v>
      </c>
      <c r="BX529" s="44" t="s">
        <v>1294</v>
      </c>
      <c r="BY529" s="44">
        <v>30</v>
      </c>
      <c r="BZ529" s="44">
        <v>24</v>
      </c>
      <c r="CA529" s="44">
        <v>29</v>
      </c>
      <c r="CB529" s="44">
        <v>22</v>
      </c>
      <c r="CC529" s="44">
        <v>24</v>
      </c>
      <c r="CD529" s="44">
        <v>21</v>
      </c>
      <c r="CE529" s="44">
        <v>22</v>
      </c>
      <c r="CF529" s="44">
        <v>19</v>
      </c>
    </row>
    <row r="530" spans="1:84">
      <c r="D530" s="46">
        <v>1.9467592592592595E-2</v>
      </c>
      <c r="E530" s="47" t="s">
        <v>650</v>
      </c>
      <c r="F530" s="13" t="s">
        <v>34</v>
      </c>
      <c r="J530" s="44" t="s">
        <v>29</v>
      </c>
      <c r="K530" s="44" t="s">
        <v>656</v>
      </c>
      <c r="AJ530" s="49">
        <v>42627</v>
      </c>
      <c r="AK530" s="60">
        <v>0.52777777777777801</v>
      </c>
      <c r="AL530" s="60">
        <f t="shared" si="41"/>
        <v>0.52777777777777779</v>
      </c>
      <c r="AM530" s="60">
        <f t="shared" si="42"/>
        <v>0.52083333333333337</v>
      </c>
      <c r="AN530" s="61" t="str">
        <f t="shared" si="43"/>
        <v>14/09/2016 12:40:00</v>
      </c>
      <c r="AO530" s="61" t="str">
        <f t="shared" si="44"/>
        <v>14/09/2016 12:30:00</v>
      </c>
      <c r="AP530" s="44">
        <f>VLOOKUP($AN530, [1]TableView_704030_20160816_20160!$D$2:$M$5095,3,FALSE)</f>
        <v>1009.51642479</v>
      </c>
      <c r="AQ530" s="44">
        <f>VLOOKUP($AN530, [1]TableView_704030_20160816_20160!$D$2:$M$5095,8,FALSE)</f>
        <v>25.2777777777778</v>
      </c>
      <c r="AR530" s="44">
        <f>VLOOKUP($AN530, [1]TableView_704030_20160816_20160!$D$2:$M$5095,10,FALSE)</f>
        <v>0</v>
      </c>
      <c r="AS530" s="44">
        <f>VLOOKUP($AN530, [1]TableView_704030_20160816_20160!$D$2:$M$5095,4,FALSE)</f>
        <v>60</v>
      </c>
      <c r="AT530" s="44">
        <f>VLOOKUP($AN530, [1]TableView_704030_20160816_20160!$D$2:$M$5095,6,FALSE)</f>
        <v>144</v>
      </c>
      <c r="AU530" s="44">
        <f>VLOOKUP($AN530, [1]TableView_704030_20160816_20160!$D$2:$M$5095,7,FALSE)</f>
        <v>3</v>
      </c>
      <c r="AV530" s="44">
        <f>VLOOKUP($AN530, [1]TableView_704030_20160816_20160!$D$2:$M$5095,2,FALSE)</f>
        <v>6.1</v>
      </c>
      <c r="AW530" s="44">
        <f>VLOOKUP($AO530, [2]aacb8965d69cc6fd1cb3a5cae9e8ae7!$C$6:$F$853,4,FALSE)</f>
        <v>3.8</v>
      </c>
      <c r="AX530" s="44">
        <v>2</v>
      </c>
      <c r="AY530" s="44" t="str">
        <f t="shared" si="45"/>
        <v>14/09/2016 2</v>
      </c>
      <c r="AZ530" s="44">
        <f>VLOOKUP($AY530, [3]Sheet1!$D$3:$T$89,2,FALSE)</f>
        <v>30</v>
      </c>
      <c r="BA530" s="44">
        <f>VLOOKUP($AY530, [3]Sheet1!$D$3:$T$89,3,FALSE)</f>
        <v>24</v>
      </c>
      <c r="BB530" s="44">
        <f>VLOOKUP($AY530, [3]Sheet1!$D$3:$T$89,6,FALSE)</f>
        <v>29</v>
      </c>
      <c r="BC530" s="44">
        <f>VLOOKUP($AY530, [3]Sheet1!$D$3:$T$89,7,FALSE)</f>
        <v>22</v>
      </c>
      <c r="BD530" s="44">
        <f>VLOOKUP($AY530, [3]Sheet1!$D$3:$T$89,10,FALSE)</f>
        <v>24</v>
      </c>
      <c r="BE530" s="44">
        <f>VLOOKUP($AY530, [3]Sheet1!$D$3:$T$89,11,FALSE)</f>
        <v>21</v>
      </c>
      <c r="BF530" s="44">
        <f>VLOOKUP($AY530, [3]Sheet1!$D$3:$T$89,14,FALSE)</f>
        <v>22</v>
      </c>
      <c r="BG530" s="44">
        <f>VLOOKUP($AY530, [3]Sheet1!$D$3:$T$89,15,FALSE)</f>
        <v>19</v>
      </c>
      <c r="BI530" s="49">
        <v>42627</v>
      </c>
      <c r="BJ530" s="50">
        <v>0.52777777777777801</v>
      </c>
      <c r="BK530" s="50">
        <v>0.52777777777777779</v>
      </c>
      <c r="BL530" s="50">
        <v>0.52083333333333337</v>
      </c>
      <c r="BM530" s="44" t="s">
        <v>1172</v>
      </c>
      <c r="BN530" s="44" t="s">
        <v>1293</v>
      </c>
      <c r="BO530" s="44">
        <v>1009.51642479</v>
      </c>
      <c r="BP530" s="44">
        <v>25.2777777777778</v>
      </c>
      <c r="BQ530" s="44">
        <v>0</v>
      </c>
      <c r="BR530" s="44">
        <v>60</v>
      </c>
      <c r="BS530" s="44">
        <v>144</v>
      </c>
      <c r="BT530" s="44">
        <v>3</v>
      </c>
      <c r="BU530" s="44">
        <v>6.1</v>
      </c>
      <c r="BV530" s="44">
        <v>3.8</v>
      </c>
      <c r="BW530" s="44">
        <v>2</v>
      </c>
      <c r="BX530" s="44" t="s">
        <v>1294</v>
      </c>
      <c r="BY530" s="44">
        <v>30</v>
      </c>
      <c r="BZ530" s="44">
        <v>24</v>
      </c>
      <c r="CA530" s="44">
        <v>29</v>
      </c>
      <c r="CB530" s="44">
        <v>22</v>
      </c>
      <c r="CC530" s="44">
        <v>24</v>
      </c>
      <c r="CD530" s="44">
        <v>21</v>
      </c>
      <c r="CE530" s="44">
        <v>22</v>
      </c>
      <c r="CF530" s="44">
        <v>19</v>
      </c>
    </row>
    <row r="531" spans="1:84">
      <c r="D531" s="46">
        <v>2.0833333333333332E-2</v>
      </c>
      <c r="AJ531" s="49">
        <v>42627</v>
      </c>
      <c r="AK531" s="60">
        <v>0.52777777777777801</v>
      </c>
      <c r="AL531" s="60">
        <f t="shared" si="41"/>
        <v>0.52777777777777779</v>
      </c>
      <c r="AM531" s="60">
        <f t="shared" si="42"/>
        <v>0.52083333333333337</v>
      </c>
      <c r="AN531" s="61" t="str">
        <f t="shared" si="43"/>
        <v>14/09/2016 12:40:00</v>
      </c>
      <c r="AO531" s="61" t="str">
        <f t="shared" si="44"/>
        <v>14/09/2016 12:30:00</v>
      </c>
      <c r="AP531" s="44">
        <f>VLOOKUP($AN531, [1]TableView_704030_20160816_20160!$D$2:$M$5095,3,FALSE)</f>
        <v>1009.51642479</v>
      </c>
      <c r="AQ531" s="44">
        <f>VLOOKUP($AN531, [1]TableView_704030_20160816_20160!$D$2:$M$5095,8,FALSE)</f>
        <v>25.2777777777778</v>
      </c>
      <c r="AR531" s="44">
        <f>VLOOKUP($AN531, [1]TableView_704030_20160816_20160!$D$2:$M$5095,10,FALSE)</f>
        <v>0</v>
      </c>
      <c r="AS531" s="44">
        <f>VLOOKUP($AN531, [1]TableView_704030_20160816_20160!$D$2:$M$5095,4,FALSE)</f>
        <v>60</v>
      </c>
      <c r="AT531" s="44">
        <f>VLOOKUP($AN531, [1]TableView_704030_20160816_20160!$D$2:$M$5095,6,FALSE)</f>
        <v>144</v>
      </c>
      <c r="AU531" s="44">
        <f>VLOOKUP($AN531, [1]TableView_704030_20160816_20160!$D$2:$M$5095,7,FALSE)</f>
        <v>3</v>
      </c>
      <c r="AV531" s="44">
        <f>VLOOKUP($AN531, [1]TableView_704030_20160816_20160!$D$2:$M$5095,2,FALSE)</f>
        <v>6.1</v>
      </c>
      <c r="AW531" s="44">
        <f>VLOOKUP($AO531, [2]aacb8965d69cc6fd1cb3a5cae9e8ae7!$C$6:$F$853,4,FALSE)</f>
        <v>3.8</v>
      </c>
      <c r="AX531" s="44">
        <v>2</v>
      </c>
      <c r="AY531" s="44" t="str">
        <f t="shared" si="45"/>
        <v>14/09/2016 2</v>
      </c>
      <c r="AZ531" s="44">
        <f>VLOOKUP($AY531, [3]Sheet1!$D$3:$T$89,2,FALSE)</f>
        <v>30</v>
      </c>
      <c r="BA531" s="44">
        <f>VLOOKUP($AY531, [3]Sheet1!$D$3:$T$89,3,FALSE)</f>
        <v>24</v>
      </c>
      <c r="BB531" s="44">
        <f>VLOOKUP($AY531, [3]Sheet1!$D$3:$T$89,6,FALSE)</f>
        <v>29</v>
      </c>
      <c r="BC531" s="44">
        <f>VLOOKUP($AY531, [3]Sheet1!$D$3:$T$89,7,FALSE)</f>
        <v>22</v>
      </c>
      <c r="BD531" s="44">
        <f>VLOOKUP($AY531, [3]Sheet1!$D$3:$T$89,10,FALSE)</f>
        <v>24</v>
      </c>
      <c r="BE531" s="44">
        <f>VLOOKUP($AY531, [3]Sheet1!$D$3:$T$89,11,FALSE)</f>
        <v>21</v>
      </c>
      <c r="BF531" s="44">
        <f>VLOOKUP($AY531, [3]Sheet1!$D$3:$T$89,14,FALSE)</f>
        <v>22</v>
      </c>
      <c r="BG531" s="44">
        <f>VLOOKUP($AY531, [3]Sheet1!$D$3:$T$89,15,FALSE)</f>
        <v>19</v>
      </c>
      <c r="BI531" s="49">
        <v>42627</v>
      </c>
      <c r="BJ531" s="50">
        <v>0.52777777777777801</v>
      </c>
      <c r="BK531" s="50">
        <v>0.52777777777777779</v>
      </c>
      <c r="BL531" s="50">
        <v>0.52083333333333337</v>
      </c>
      <c r="BM531" s="44" t="s">
        <v>1172</v>
      </c>
      <c r="BN531" s="44" t="s">
        <v>1293</v>
      </c>
      <c r="BO531" s="44">
        <v>1009.51642479</v>
      </c>
      <c r="BP531" s="44">
        <v>25.2777777777778</v>
      </c>
      <c r="BQ531" s="44">
        <v>0</v>
      </c>
      <c r="BR531" s="44">
        <v>60</v>
      </c>
      <c r="BS531" s="44">
        <v>144</v>
      </c>
      <c r="BT531" s="44">
        <v>3</v>
      </c>
      <c r="BU531" s="44">
        <v>6.1</v>
      </c>
      <c r="BV531" s="44">
        <v>3.8</v>
      </c>
      <c r="BW531" s="44">
        <v>2</v>
      </c>
      <c r="BX531" s="44" t="s">
        <v>1294</v>
      </c>
      <c r="BY531" s="44">
        <v>30</v>
      </c>
      <c r="BZ531" s="44">
        <v>24</v>
      </c>
      <c r="CA531" s="44">
        <v>29</v>
      </c>
      <c r="CB531" s="44">
        <v>22</v>
      </c>
      <c r="CC531" s="44">
        <v>24</v>
      </c>
      <c r="CD531" s="44">
        <v>21</v>
      </c>
      <c r="CE531" s="44">
        <v>22</v>
      </c>
      <c r="CF531" s="44">
        <v>19</v>
      </c>
    </row>
    <row r="532" spans="1:84" s="28" customFormat="1">
      <c r="B532" s="51"/>
      <c r="D532" s="52"/>
      <c r="E532" s="53"/>
      <c r="F532" s="53"/>
      <c r="G532" s="53"/>
      <c r="H532" s="53"/>
      <c r="I532" s="53"/>
      <c r="M532" s="54"/>
      <c r="O532" s="52"/>
      <c r="P532" s="53"/>
      <c r="Q532" s="53"/>
      <c r="R532" s="53"/>
      <c r="S532" s="53"/>
      <c r="T532" s="53"/>
      <c r="U532" s="53"/>
      <c r="X532" s="54"/>
      <c r="Z532" s="52"/>
      <c r="AA532" s="53"/>
      <c r="AB532" s="53"/>
      <c r="AC532" s="53"/>
      <c r="AD532" s="53"/>
      <c r="AE532" s="53"/>
      <c r="AF532" s="53"/>
      <c r="AJ532" s="49">
        <v>42627</v>
      </c>
      <c r="AK532" s="60">
        <v>0.52777777777777801</v>
      </c>
      <c r="AL532" s="60">
        <f t="shared" si="41"/>
        <v>0.52777777777777779</v>
      </c>
      <c r="AM532" s="60">
        <f t="shared" si="42"/>
        <v>0.52083333333333337</v>
      </c>
      <c r="AN532" s="61" t="str">
        <f t="shared" si="43"/>
        <v>14/09/2016 12:40:00</v>
      </c>
      <c r="AO532" s="61" t="str">
        <f t="shared" si="44"/>
        <v>14/09/2016 12:30:00</v>
      </c>
      <c r="AP532" s="44">
        <f>VLOOKUP($AN532, [1]TableView_704030_20160816_20160!$D$2:$M$5095,3,FALSE)</f>
        <v>1009.51642479</v>
      </c>
      <c r="AQ532" s="44">
        <f>VLOOKUP($AN532, [1]TableView_704030_20160816_20160!$D$2:$M$5095,8,FALSE)</f>
        <v>25.2777777777778</v>
      </c>
      <c r="AR532" s="44">
        <f>VLOOKUP($AN532, [1]TableView_704030_20160816_20160!$D$2:$M$5095,10,FALSE)</f>
        <v>0</v>
      </c>
      <c r="AS532" s="44">
        <f>VLOOKUP($AN532, [1]TableView_704030_20160816_20160!$D$2:$M$5095,4,FALSE)</f>
        <v>60</v>
      </c>
      <c r="AT532" s="44">
        <f>VLOOKUP($AN532, [1]TableView_704030_20160816_20160!$D$2:$M$5095,6,FALSE)</f>
        <v>144</v>
      </c>
      <c r="AU532" s="44">
        <f>VLOOKUP($AN532, [1]TableView_704030_20160816_20160!$D$2:$M$5095,7,FALSE)</f>
        <v>3</v>
      </c>
      <c r="AV532" s="44">
        <f>VLOOKUP($AN532, [1]TableView_704030_20160816_20160!$D$2:$M$5095,2,FALSE)</f>
        <v>6.1</v>
      </c>
      <c r="AW532" s="44">
        <f>VLOOKUP($AO532, [2]aacb8965d69cc6fd1cb3a5cae9e8ae7!$C$6:$F$853,4,FALSE)</f>
        <v>3.8</v>
      </c>
      <c r="AX532" s="44">
        <v>2</v>
      </c>
      <c r="AY532" s="44" t="str">
        <f t="shared" si="45"/>
        <v>14/09/2016 2</v>
      </c>
      <c r="AZ532" s="44">
        <f>VLOOKUP($AY532, [3]Sheet1!$D$3:$T$89,2,FALSE)</f>
        <v>30</v>
      </c>
      <c r="BA532" s="44">
        <f>VLOOKUP($AY532, [3]Sheet1!$D$3:$T$89,3,FALSE)</f>
        <v>24</v>
      </c>
      <c r="BB532" s="44">
        <f>VLOOKUP($AY532, [3]Sheet1!$D$3:$T$89,6,FALSE)</f>
        <v>29</v>
      </c>
      <c r="BC532" s="44">
        <f>VLOOKUP($AY532, [3]Sheet1!$D$3:$T$89,7,FALSE)</f>
        <v>22</v>
      </c>
      <c r="BD532" s="44">
        <f>VLOOKUP($AY532, [3]Sheet1!$D$3:$T$89,10,FALSE)</f>
        <v>24</v>
      </c>
      <c r="BE532" s="44">
        <f>VLOOKUP($AY532, [3]Sheet1!$D$3:$T$89,11,FALSE)</f>
        <v>21</v>
      </c>
      <c r="BF532" s="44">
        <f>VLOOKUP($AY532, [3]Sheet1!$D$3:$T$89,14,FALSE)</f>
        <v>22</v>
      </c>
      <c r="BG532" s="44">
        <f>VLOOKUP($AY532, [3]Sheet1!$D$3:$T$89,15,FALSE)</f>
        <v>19</v>
      </c>
      <c r="BI532" s="58">
        <v>42627</v>
      </c>
      <c r="BJ532" s="59">
        <v>0.52777777777777801</v>
      </c>
      <c r="BK532" s="59">
        <v>0.52777777777777779</v>
      </c>
      <c r="BL532" s="59">
        <v>0.52083333333333337</v>
      </c>
      <c r="BM532" s="28" t="s">
        <v>1172</v>
      </c>
      <c r="BN532" s="28" t="s">
        <v>1293</v>
      </c>
      <c r="BO532" s="28">
        <v>1009.51642479</v>
      </c>
      <c r="BP532" s="28">
        <v>25.2777777777778</v>
      </c>
      <c r="BQ532" s="28">
        <v>0</v>
      </c>
      <c r="BR532" s="28">
        <v>60</v>
      </c>
      <c r="BS532" s="28">
        <v>144</v>
      </c>
      <c r="BT532" s="28">
        <v>3</v>
      </c>
      <c r="BU532" s="28">
        <v>6.1</v>
      </c>
      <c r="BV532" s="28">
        <v>3.8</v>
      </c>
      <c r="BW532" s="28">
        <v>2</v>
      </c>
      <c r="BX532" s="28" t="s">
        <v>1294</v>
      </c>
      <c r="BY532" s="28">
        <v>30</v>
      </c>
      <c r="BZ532" s="28">
        <v>24</v>
      </c>
      <c r="CA532" s="28">
        <v>29</v>
      </c>
      <c r="CB532" s="28">
        <v>22</v>
      </c>
      <c r="CC532" s="28">
        <v>24</v>
      </c>
      <c r="CD532" s="28">
        <v>21</v>
      </c>
      <c r="CE532" s="28">
        <v>22</v>
      </c>
      <c r="CF532" s="28">
        <v>19</v>
      </c>
    </row>
    <row r="533" spans="1:84">
      <c r="A533" s="44" t="s">
        <v>0</v>
      </c>
      <c r="B533" s="45" t="s">
        <v>638</v>
      </c>
      <c r="D533" s="46">
        <v>0</v>
      </c>
      <c r="E533" s="13" t="s">
        <v>50</v>
      </c>
      <c r="F533" s="13" t="s">
        <v>52</v>
      </c>
      <c r="J533" s="15" t="s">
        <v>36</v>
      </c>
      <c r="O533" s="46">
        <v>0</v>
      </c>
      <c r="P533" s="47" t="s">
        <v>102</v>
      </c>
      <c r="Q533" s="47" t="s">
        <v>35</v>
      </c>
      <c r="R533" s="47" t="s">
        <v>36</v>
      </c>
      <c r="S533" s="13" t="s">
        <v>688</v>
      </c>
      <c r="Z533" s="46">
        <v>0</v>
      </c>
      <c r="AA533" s="47" t="s">
        <v>28</v>
      </c>
      <c r="AB533" s="47" t="s">
        <v>35</v>
      </c>
      <c r="AF533" s="47" t="s">
        <v>36</v>
      </c>
      <c r="AJ533" s="49">
        <v>42627</v>
      </c>
      <c r="AK533" s="60">
        <v>0.65833333333333333</v>
      </c>
      <c r="AL533" s="60">
        <f t="shared" si="41"/>
        <v>0.65972222222222221</v>
      </c>
      <c r="AM533" s="60">
        <f t="shared" si="42"/>
        <v>0.66666666666666663</v>
      </c>
      <c r="AN533" s="61" t="str">
        <f t="shared" si="43"/>
        <v>14/09/2016 15:50:00</v>
      </c>
      <c r="AO533" s="61" t="str">
        <f t="shared" si="44"/>
        <v>14/09/2016 16:00:00</v>
      </c>
      <c r="AP533" s="44">
        <f>VLOOKUP($AN533, [1]TableView_704030_20160816_20160!$D$2:$M$5095,3,FALSE)</f>
        <v>1010.36302204</v>
      </c>
      <c r="AQ533" s="44">
        <f>VLOOKUP($AN533, [1]TableView_704030_20160816_20160!$D$2:$M$5095,8,FALSE)</f>
        <v>23.6666666666667</v>
      </c>
      <c r="AR533" s="44">
        <f>VLOOKUP($AN533, [1]TableView_704030_20160816_20160!$D$2:$M$5095,10,FALSE)</f>
        <v>0</v>
      </c>
      <c r="AS533" s="44">
        <f>VLOOKUP($AN533, [1]TableView_704030_20160816_20160!$D$2:$M$5095,4,FALSE)</f>
        <v>68</v>
      </c>
      <c r="AT533" s="44">
        <f>VLOOKUP($AN533, [1]TableView_704030_20160816_20160!$D$2:$M$5095,6,FALSE)</f>
        <v>214</v>
      </c>
      <c r="AU533" s="44">
        <f>VLOOKUP($AN533, [1]TableView_704030_20160816_20160!$D$2:$M$5095,7,FALSE)</f>
        <v>2.7</v>
      </c>
      <c r="AV533" s="44">
        <f>VLOOKUP($AN533, [1]TableView_704030_20160816_20160!$D$2:$M$5095,2,FALSE)</f>
        <v>7</v>
      </c>
      <c r="AW533" s="44">
        <f>VLOOKUP($AO533, [2]aacb8965d69cc6fd1cb3a5cae9e8ae7!$C$6:$F$853,4,FALSE)</f>
        <v>0.9</v>
      </c>
      <c r="AX533" s="44">
        <v>3</v>
      </c>
      <c r="AY533" s="44" t="str">
        <f t="shared" si="45"/>
        <v>14/09/2016 3</v>
      </c>
      <c r="AZ533" s="44">
        <f>VLOOKUP($AY533, [3]Sheet1!$D$3:$T$89,2,FALSE)</f>
        <v>31</v>
      </c>
      <c r="BA533" s="44">
        <f>VLOOKUP($AY533, [3]Sheet1!$D$3:$T$89,3,FALSE)</f>
        <v>24</v>
      </c>
      <c r="BB533" s="44">
        <f>VLOOKUP($AY533, [3]Sheet1!$D$3:$T$89,6,FALSE)</f>
        <v>32</v>
      </c>
      <c r="BC533" s="44">
        <f>VLOOKUP($AY533, [3]Sheet1!$D$3:$T$89,7,FALSE)</f>
        <v>22</v>
      </c>
      <c r="BD533" s="44">
        <f>VLOOKUP($AY533, [3]Sheet1!$D$3:$T$89,10,FALSE)</f>
        <v>31</v>
      </c>
      <c r="BE533" s="44">
        <f>VLOOKUP($AY533, [3]Sheet1!$D$3:$T$89,11,FALSE)</f>
        <v>21</v>
      </c>
      <c r="BF533" s="44">
        <f>VLOOKUP($AY533, [3]Sheet1!$D$3:$T$89,14,FALSE)</f>
        <v>28</v>
      </c>
      <c r="BG533" s="44">
        <f>VLOOKUP($AY533, [3]Sheet1!$D$3:$T$89,15,FALSE)</f>
        <v>20</v>
      </c>
      <c r="BI533" s="49">
        <v>42627</v>
      </c>
      <c r="BJ533" s="50">
        <v>0.65833333333333333</v>
      </c>
      <c r="BK533" s="50">
        <v>0.65972222222222221</v>
      </c>
      <c r="BL533" s="50">
        <v>0.66666666666666663</v>
      </c>
      <c r="BM533" s="44" t="s">
        <v>1173</v>
      </c>
      <c r="BN533" s="44" t="s">
        <v>1295</v>
      </c>
      <c r="BO533" s="44">
        <v>1010.36302204</v>
      </c>
      <c r="BP533" s="44">
        <v>23.6666666666667</v>
      </c>
      <c r="BQ533" s="44">
        <v>0</v>
      </c>
      <c r="BR533" s="44">
        <v>68</v>
      </c>
      <c r="BS533" s="44">
        <v>214</v>
      </c>
      <c r="BT533" s="44">
        <v>2.7</v>
      </c>
      <c r="BU533" s="44">
        <v>7</v>
      </c>
      <c r="BV533" s="44">
        <v>0.9</v>
      </c>
      <c r="BW533" s="44">
        <v>3</v>
      </c>
      <c r="BX533" s="44" t="s">
        <v>1296</v>
      </c>
      <c r="BY533" s="44">
        <v>31</v>
      </c>
      <c r="BZ533" s="44">
        <v>24</v>
      </c>
      <c r="CA533" s="44">
        <v>32</v>
      </c>
      <c r="CB533" s="44">
        <v>22</v>
      </c>
      <c r="CC533" s="44">
        <v>31</v>
      </c>
      <c r="CD533" s="44">
        <v>21</v>
      </c>
      <c r="CE533" s="44">
        <v>28</v>
      </c>
      <c r="CF533" s="44">
        <v>20</v>
      </c>
    </row>
    <row r="534" spans="1:84">
      <c r="A534" s="44" t="s">
        <v>1</v>
      </c>
      <c r="B534" s="45" t="s">
        <v>680</v>
      </c>
      <c r="D534" s="46">
        <v>5.6712962962962956E-4</v>
      </c>
      <c r="E534" s="13" t="s">
        <v>50</v>
      </c>
      <c r="F534" s="13" t="s">
        <v>554</v>
      </c>
      <c r="J534" s="15" t="s">
        <v>36</v>
      </c>
      <c r="O534" s="46">
        <v>3.5185185185185185E-3</v>
      </c>
      <c r="P534" s="47" t="s">
        <v>102</v>
      </c>
      <c r="Q534" s="47" t="s">
        <v>35</v>
      </c>
      <c r="R534" s="47" t="s">
        <v>36</v>
      </c>
      <c r="S534" s="13" t="s">
        <v>689</v>
      </c>
      <c r="Z534" s="46">
        <v>1.8055555555555557E-3</v>
      </c>
      <c r="AA534" s="47" t="s">
        <v>141</v>
      </c>
      <c r="AB534" s="47" t="s">
        <v>35</v>
      </c>
      <c r="AF534" s="47" t="s">
        <v>29</v>
      </c>
      <c r="AG534" s="44" t="s">
        <v>693</v>
      </c>
      <c r="AJ534" s="49">
        <v>42627</v>
      </c>
      <c r="AK534" s="60">
        <v>0.65833333333333333</v>
      </c>
      <c r="AL534" s="60">
        <f t="shared" si="41"/>
        <v>0.65972222222222221</v>
      </c>
      <c r="AM534" s="60">
        <f t="shared" si="42"/>
        <v>0.66666666666666663</v>
      </c>
      <c r="AN534" s="61" t="str">
        <f t="shared" si="43"/>
        <v>14/09/2016 15:50:00</v>
      </c>
      <c r="AO534" s="61" t="str">
        <f t="shared" si="44"/>
        <v>14/09/2016 16:00:00</v>
      </c>
      <c r="AP534" s="44">
        <f>VLOOKUP($AN534, [1]TableView_704030_20160816_20160!$D$2:$M$5095,3,FALSE)</f>
        <v>1010.36302204</v>
      </c>
      <c r="AQ534" s="44">
        <f>VLOOKUP($AN534, [1]TableView_704030_20160816_20160!$D$2:$M$5095,8,FALSE)</f>
        <v>23.6666666666667</v>
      </c>
      <c r="AR534" s="44">
        <f>VLOOKUP($AN534, [1]TableView_704030_20160816_20160!$D$2:$M$5095,10,FALSE)</f>
        <v>0</v>
      </c>
      <c r="AS534" s="44">
        <f>VLOOKUP($AN534, [1]TableView_704030_20160816_20160!$D$2:$M$5095,4,FALSE)</f>
        <v>68</v>
      </c>
      <c r="AT534" s="44">
        <f>VLOOKUP($AN534, [1]TableView_704030_20160816_20160!$D$2:$M$5095,6,FALSE)</f>
        <v>214</v>
      </c>
      <c r="AU534" s="44">
        <f>VLOOKUP($AN534, [1]TableView_704030_20160816_20160!$D$2:$M$5095,7,FALSE)</f>
        <v>2.7</v>
      </c>
      <c r="AV534" s="44">
        <f>VLOOKUP($AN534, [1]TableView_704030_20160816_20160!$D$2:$M$5095,2,FALSE)</f>
        <v>7</v>
      </c>
      <c r="AW534" s="44">
        <f>VLOOKUP($AO534, [2]aacb8965d69cc6fd1cb3a5cae9e8ae7!$C$6:$F$853,4,FALSE)</f>
        <v>0.9</v>
      </c>
      <c r="AX534" s="44">
        <v>3</v>
      </c>
      <c r="AY534" s="44" t="str">
        <f t="shared" si="45"/>
        <v>14/09/2016 3</v>
      </c>
      <c r="AZ534" s="44">
        <f>VLOOKUP($AY534, [3]Sheet1!$D$3:$T$89,2,FALSE)</f>
        <v>31</v>
      </c>
      <c r="BA534" s="44">
        <f>VLOOKUP($AY534, [3]Sheet1!$D$3:$T$89,3,FALSE)</f>
        <v>24</v>
      </c>
      <c r="BB534" s="44">
        <f>VLOOKUP($AY534, [3]Sheet1!$D$3:$T$89,6,FALSE)</f>
        <v>32</v>
      </c>
      <c r="BC534" s="44">
        <f>VLOOKUP($AY534, [3]Sheet1!$D$3:$T$89,7,FALSE)</f>
        <v>22</v>
      </c>
      <c r="BD534" s="44">
        <f>VLOOKUP($AY534, [3]Sheet1!$D$3:$T$89,10,FALSE)</f>
        <v>31</v>
      </c>
      <c r="BE534" s="44">
        <f>VLOOKUP($AY534, [3]Sheet1!$D$3:$T$89,11,FALSE)</f>
        <v>21</v>
      </c>
      <c r="BF534" s="44">
        <f>VLOOKUP($AY534, [3]Sheet1!$D$3:$T$89,14,FALSE)</f>
        <v>28</v>
      </c>
      <c r="BG534" s="44">
        <f>VLOOKUP($AY534, [3]Sheet1!$D$3:$T$89,15,FALSE)</f>
        <v>20</v>
      </c>
      <c r="BI534" s="49">
        <v>42627</v>
      </c>
      <c r="BJ534" s="50">
        <v>0.65833333333333333</v>
      </c>
      <c r="BK534" s="50">
        <v>0.65972222222222221</v>
      </c>
      <c r="BL534" s="50">
        <v>0.66666666666666663</v>
      </c>
      <c r="BM534" s="44" t="s">
        <v>1173</v>
      </c>
      <c r="BN534" s="44" t="s">
        <v>1295</v>
      </c>
      <c r="BO534" s="44">
        <v>1010.36302204</v>
      </c>
      <c r="BP534" s="44">
        <v>23.6666666666667</v>
      </c>
      <c r="BQ534" s="44">
        <v>0</v>
      </c>
      <c r="BR534" s="44">
        <v>68</v>
      </c>
      <c r="BS534" s="44">
        <v>214</v>
      </c>
      <c r="BT534" s="44">
        <v>2.7</v>
      </c>
      <c r="BU534" s="44">
        <v>7</v>
      </c>
      <c r="BV534" s="44">
        <v>0.9</v>
      </c>
      <c r="BW534" s="44">
        <v>3</v>
      </c>
      <c r="BX534" s="44" t="s">
        <v>1296</v>
      </c>
      <c r="BY534" s="44">
        <v>31</v>
      </c>
      <c r="BZ534" s="44">
        <v>24</v>
      </c>
      <c r="CA534" s="44">
        <v>32</v>
      </c>
      <c r="CB534" s="44">
        <v>22</v>
      </c>
      <c r="CC534" s="44">
        <v>31</v>
      </c>
      <c r="CD534" s="44">
        <v>21</v>
      </c>
      <c r="CE534" s="44">
        <v>28</v>
      </c>
      <c r="CF534" s="44">
        <v>20</v>
      </c>
    </row>
    <row r="535" spans="1:84">
      <c r="A535" s="44" t="s">
        <v>2</v>
      </c>
      <c r="B535" s="45" t="s">
        <v>20</v>
      </c>
      <c r="D535" s="46">
        <v>2.6388888888888885E-3</v>
      </c>
      <c r="E535" s="13" t="s">
        <v>50</v>
      </c>
      <c r="F535" s="13" t="s">
        <v>52</v>
      </c>
      <c r="J535" s="15" t="s">
        <v>36</v>
      </c>
      <c r="O535" s="46">
        <v>6.8171296296296287E-3</v>
      </c>
      <c r="P535" s="47" t="s">
        <v>489</v>
      </c>
      <c r="Q535" s="47" t="s">
        <v>35</v>
      </c>
      <c r="R535" s="47" t="s">
        <v>29</v>
      </c>
      <c r="S535" s="13" t="s">
        <v>690</v>
      </c>
      <c r="Z535" s="46">
        <v>3.1828703703703702E-3</v>
      </c>
      <c r="AA535" s="47" t="s">
        <v>112</v>
      </c>
      <c r="AB535" s="47" t="s">
        <v>35</v>
      </c>
      <c r="AF535" s="47" t="s">
        <v>36</v>
      </c>
      <c r="AJ535" s="49">
        <v>42627</v>
      </c>
      <c r="AK535" s="60">
        <v>0.65833333333333299</v>
      </c>
      <c r="AL535" s="60">
        <f t="shared" si="41"/>
        <v>0.65972222222222221</v>
      </c>
      <c r="AM535" s="60">
        <f t="shared" si="42"/>
        <v>0.66666666666666663</v>
      </c>
      <c r="AN535" s="61" t="str">
        <f t="shared" si="43"/>
        <v>14/09/2016 15:50:00</v>
      </c>
      <c r="AO535" s="61" t="str">
        <f t="shared" si="44"/>
        <v>14/09/2016 16:00:00</v>
      </c>
      <c r="AP535" s="44">
        <f>VLOOKUP($AN535, [1]TableView_704030_20160816_20160!$D$2:$M$5095,3,FALSE)</f>
        <v>1010.36302204</v>
      </c>
      <c r="AQ535" s="44">
        <f>VLOOKUP($AN535, [1]TableView_704030_20160816_20160!$D$2:$M$5095,8,FALSE)</f>
        <v>23.6666666666667</v>
      </c>
      <c r="AR535" s="44">
        <f>VLOOKUP($AN535, [1]TableView_704030_20160816_20160!$D$2:$M$5095,10,FALSE)</f>
        <v>0</v>
      </c>
      <c r="AS535" s="44">
        <f>VLOOKUP($AN535, [1]TableView_704030_20160816_20160!$D$2:$M$5095,4,FALSE)</f>
        <v>68</v>
      </c>
      <c r="AT535" s="44">
        <f>VLOOKUP($AN535, [1]TableView_704030_20160816_20160!$D$2:$M$5095,6,FALSE)</f>
        <v>214</v>
      </c>
      <c r="AU535" s="44">
        <f>VLOOKUP($AN535, [1]TableView_704030_20160816_20160!$D$2:$M$5095,7,FALSE)</f>
        <v>2.7</v>
      </c>
      <c r="AV535" s="44">
        <f>VLOOKUP($AN535, [1]TableView_704030_20160816_20160!$D$2:$M$5095,2,FALSE)</f>
        <v>7</v>
      </c>
      <c r="AW535" s="44">
        <f>VLOOKUP($AO535, [2]aacb8965d69cc6fd1cb3a5cae9e8ae7!$C$6:$F$853,4,FALSE)</f>
        <v>0.9</v>
      </c>
      <c r="AX535" s="44">
        <v>3</v>
      </c>
      <c r="AY535" s="44" t="str">
        <f t="shared" si="45"/>
        <v>14/09/2016 3</v>
      </c>
      <c r="AZ535" s="44">
        <f>VLOOKUP($AY535, [3]Sheet1!$D$3:$T$89,2,FALSE)</f>
        <v>31</v>
      </c>
      <c r="BA535" s="44">
        <f>VLOOKUP($AY535, [3]Sheet1!$D$3:$T$89,3,FALSE)</f>
        <v>24</v>
      </c>
      <c r="BB535" s="44">
        <f>VLOOKUP($AY535, [3]Sheet1!$D$3:$T$89,6,FALSE)</f>
        <v>32</v>
      </c>
      <c r="BC535" s="44">
        <f>VLOOKUP($AY535, [3]Sheet1!$D$3:$T$89,7,FALSE)</f>
        <v>22</v>
      </c>
      <c r="BD535" s="44">
        <f>VLOOKUP($AY535, [3]Sheet1!$D$3:$T$89,10,FALSE)</f>
        <v>31</v>
      </c>
      <c r="BE535" s="44">
        <f>VLOOKUP($AY535, [3]Sheet1!$D$3:$T$89,11,FALSE)</f>
        <v>21</v>
      </c>
      <c r="BF535" s="44">
        <f>VLOOKUP($AY535, [3]Sheet1!$D$3:$T$89,14,FALSE)</f>
        <v>28</v>
      </c>
      <c r="BG535" s="44">
        <f>VLOOKUP($AY535, [3]Sheet1!$D$3:$T$89,15,FALSE)</f>
        <v>20</v>
      </c>
      <c r="BI535" s="49">
        <v>42627</v>
      </c>
      <c r="BJ535" s="50">
        <v>0.65833333333333299</v>
      </c>
      <c r="BK535" s="50">
        <v>0.65972222222222221</v>
      </c>
      <c r="BL535" s="50">
        <v>0.66666666666666663</v>
      </c>
      <c r="BM535" s="44" t="s">
        <v>1173</v>
      </c>
      <c r="BN535" s="44" t="s">
        <v>1295</v>
      </c>
      <c r="BO535" s="44">
        <v>1010.36302204</v>
      </c>
      <c r="BP535" s="44">
        <v>23.6666666666667</v>
      </c>
      <c r="BQ535" s="44">
        <v>0</v>
      </c>
      <c r="BR535" s="44">
        <v>68</v>
      </c>
      <c r="BS535" s="44">
        <v>214</v>
      </c>
      <c r="BT535" s="44">
        <v>2.7</v>
      </c>
      <c r="BU535" s="44">
        <v>7</v>
      </c>
      <c r="BV535" s="44">
        <v>0.9</v>
      </c>
      <c r="BW535" s="44">
        <v>3</v>
      </c>
      <c r="BX535" s="44" t="s">
        <v>1296</v>
      </c>
      <c r="BY535" s="44">
        <v>31</v>
      </c>
      <c r="BZ535" s="44">
        <v>24</v>
      </c>
      <c r="CA535" s="44">
        <v>32</v>
      </c>
      <c r="CB535" s="44">
        <v>22</v>
      </c>
      <c r="CC535" s="44">
        <v>31</v>
      </c>
      <c r="CD535" s="44">
        <v>21</v>
      </c>
      <c r="CE535" s="44">
        <v>28</v>
      </c>
      <c r="CF535" s="44">
        <v>20</v>
      </c>
    </row>
    <row r="536" spans="1:84">
      <c r="A536" s="44" t="s">
        <v>3</v>
      </c>
      <c r="B536" s="45" t="s">
        <v>25</v>
      </c>
      <c r="D536" s="46">
        <v>2.8819444444444444E-3</v>
      </c>
      <c r="E536" s="13" t="s">
        <v>682</v>
      </c>
      <c r="F536" s="13" t="s">
        <v>683</v>
      </c>
      <c r="J536" s="15" t="s">
        <v>29</v>
      </c>
      <c r="K536" s="44" t="s">
        <v>104</v>
      </c>
      <c r="O536" s="46">
        <v>6.8634259259259256E-3</v>
      </c>
      <c r="P536" s="47" t="s">
        <v>31</v>
      </c>
      <c r="Q536" s="47" t="s">
        <v>35</v>
      </c>
      <c r="R536" s="47" t="s">
        <v>36</v>
      </c>
      <c r="S536" s="13" t="s">
        <v>80</v>
      </c>
      <c r="Z536" s="46">
        <v>4.386574074074074E-3</v>
      </c>
      <c r="AA536" s="47" t="s">
        <v>112</v>
      </c>
      <c r="AB536" s="47" t="s">
        <v>35</v>
      </c>
      <c r="AF536" s="47" t="s">
        <v>29</v>
      </c>
      <c r="AG536" s="44" t="s">
        <v>55</v>
      </c>
      <c r="AJ536" s="49">
        <v>42627</v>
      </c>
      <c r="AK536" s="60">
        <v>0.65833333333333299</v>
      </c>
      <c r="AL536" s="60">
        <f t="shared" si="41"/>
        <v>0.65972222222222221</v>
      </c>
      <c r="AM536" s="60">
        <f t="shared" si="42"/>
        <v>0.66666666666666663</v>
      </c>
      <c r="AN536" s="61" t="str">
        <f t="shared" si="43"/>
        <v>14/09/2016 15:50:00</v>
      </c>
      <c r="AO536" s="61" t="str">
        <f t="shared" si="44"/>
        <v>14/09/2016 16:00:00</v>
      </c>
      <c r="AP536" s="44">
        <f>VLOOKUP($AN536, [1]TableView_704030_20160816_20160!$D$2:$M$5095,3,FALSE)</f>
        <v>1010.36302204</v>
      </c>
      <c r="AQ536" s="44">
        <f>VLOOKUP($AN536, [1]TableView_704030_20160816_20160!$D$2:$M$5095,8,FALSE)</f>
        <v>23.6666666666667</v>
      </c>
      <c r="AR536" s="44">
        <f>VLOOKUP($AN536, [1]TableView_704030_20160816_20160!$D$2:$M$5095,10,FALSE)</f>
        <v>0</v>
      </c>
      <c r="AS536" s="44">
        <f>VLOOKUP($AN536, [1]TableView_704030_20160816_20160!$D$2:$M$5095,4,FALSE)</f>
        <v>68</v>
      </c>
      <c r="AT536" s="44">
        <f>VLOOKUP($AN536, [1]TableView_704030_20160816_20160!$D$2:$M$5095,6,FALSE)</f>
        <v>214</v>
      </c>
      <c r="AU536" s="44">
        <f>VLOOKUP($AN536, [1]TableView_704030_20160816_20160!$D$2:$M$5095,7,FALSE)</f>
        <v>2.7</v>
      </c>
      <c r="AV536" s="44">
        <f>VLOOKUP($AN536, [1]TableView_704030_20160816_20160!$D$2:$M$5095,2,FALSE)</f>
        <v>7</v>
      </c>
      <c r="AW536" s="44">
        <f>VLOOKUP($AO536, [2]aacb8965d69cc6fd1cb3a5cae9e8ae7!$C$6:$F$853,4,FALSE)</f>
        <v>0.9</v>
      </c>
      <c r="AX536" s="44">
        <v>3</v>
      </c>
      <c r="AY536" s="44" t="str">
        <f t="shared" si="45"/>
        <v>14/09/2016 3</v>
      </c>
      <c r="AZ536" s="44">
        <f>VLOOKUP($AY536, [3]Sheet1!$D$3:$T$89,2,FALSE)</f>
        <v>31</v>
      </c>
      <c r="BA536" s="44">
        <f>VLOOKUP($AY536, [3]Sheet1!$D$3:$T$89,3,FALSE)</f>
        <v>24</v>
      </c>
      <c r="BB536" s="44">
        <f>VLOOKUP($AY536, [3]Sheet1!$D$3:$T$89,6,FALSE)</f>
        <v>32</v>
      </c>
      <c r="BC536" s="44">
        <f>VLOOKUP($AY536, [3]Sheet1!$D$3:$T$89,7,FALSE)</f>
        <v>22</v>
      </c>
      <c r="BD536" s="44">
        <f>VLOOKUP($AY536, [3]Sheet1!$D$3:$T$89,10,FALSE)</f>
        <v>31</v>
      </c>
      <c r="BE536" s="44">
        <f>VLOOKUP($AY536, [3]Sheet1!$D$3:$T$89,11,FALSE)</f>
        <v>21</v>
      </c>
      <c r="BF536" s="44">
        <f>VLOOKUP($AY536, [3]Sheet1!$D$3:$T$89,14,FALSE)</f>
        <v>28</v>
      </c>
      <c r="BG536" s="44">
        <f>VLOOKUP($AY536, [3]Sheet1!$D$3:$T$89,15,FALSE)</f>
        <v>20</v>
      </c>
      <c r="BI536" s="49">
        <v>42627</v>
      </c>
      <c r="BJ536" s="50">
        <v>0.65833333333333299</v>
      </c>
      <c r="BK536" s="50">
        <v>0.65972222222222221</v>
      </c>
      <c r="BL536" s="50">
        <v>0.66666666666666663</v>
      </c>
      <c r="BM536" s="44" t="s">
        <v>1173</v>
      </c>
      <c r="BN536" s="44" t="s">
        <v>1295</v>
      </c>
      <c r="BO536" s="44">
        <v>1010.36302204</v>
      </c>
      <c r="BP536" s="44">
        <v>23.6666666666667</v>
      </c>
      <c r="BQ536" s="44">
        <v>0</v>
      </c>
      <c r="BR536" s="44">
        <v>68</v>
      </c>
      <c r="BS536" s="44">
        <v>214</v>
      </c>
      <c r="BT536" s="44">
        <v>2.7</v>
      </c>
      <c r="BU536" s="44">
        <v>7</v>
      </c>
      <c r="BV536" s="44">
        <v>0.9</v>
      </c>
      <c r="BW536" s="44">
        <v>3</v>
      </c>
      <c r="BX536" s="44" t="s">
        <v>1296</v>
      </c>
      <c r="BY536" s="44">
        <v>31</v>
      </c>
      <c r="BZ536" s="44">
        <v>24</v>
      </c>
      <c r="CA536" s="44">
        <v>32</v>
      </c>
      <c r="CB536" s="44">
        <v>22</v>
      </c>
      <c r="CC536" s="44">
        <v>31</v>
      </c>
      <c r="CD536" s="44">
        <v>21</v>
      </c>
      <c r="CE536" s="44">
        <v>28</v>
      </c>
      <c r="CF536" s="44">
        <v>20</v>
      </c>
    </row>
    <row r="537" spans="1:84">
      <c r="A537" s="44" t="s">
        <v>4</v>
      </c>
      <c r="B537" s="45" t="s">
        <v>22</v>
      </c>
      <c r="D537" s="46">
        <v>4.0509259259259257E-3</v>
      </c>
      <c r="E537" s="13" t="s">
        <v>206</v>
      </c>
      <c r="F537" s="13" t="s">
        <v>34</v>
      </c>
      <c r="J537" s="15" t="s">
        <v>36</v>
      </c>
      <c r="O537" s="46">
        <v>1.5381944444444443E-2</v>
      </c>
      <c r="P537" s="47" t="s">
        <v>687</v>
      </c>
      <c r="Q537" s="47" t="s">
        <v>35</v>
      </c>
      <c r="R537" s="47" t="s">
        <v>29</v>
      </c>
      <c r="Z537" s="46">
        <v>4.4328703703703709E-3</v>
      </c>
      <c r="AA537" s="47" t="s">
        <v>112</v>
      </c>
      <c r="AB537" s="47" t="s">
        <v>35</v>
      </c>
      <c r="AF537" s="47" t="s">
        <v>36</v>
      </c>
      <c r="AG537" s="44" t="s">
        <v>694</v>
      </c>
      <c r="AJ537" s="49">
        <v>42627</v>
      </c>
      <c r="AK537" s="60">
        <v>0.65833333333333299</v>
      </c>
      <c r="AL537" s="60">
        <f t="shared" si="41"/>
        <v>0.65972222222222221</v>
      </c>
      <c r="AM537" s="60">
        <f t="shared" si="42"/>
        <v>0.66666666666666663</v>
      </c>
      <c r="AN537" s="61" t="str">
        <f t="shared" si="43"/>
        <v>14/09/2016 15:50:00</v>
      </c>
      <c r="AO537" s="61" t="str">
        <f t="shared" si="44"/>
        <v>14/09/2016 16:00:00</v>
      </c>
      <c r="AP537" s="44">
        <f>VLOOKUP($AN537, [1]TableView_704030_20160816_20160!$D$2:$M$5095,3,FALSE)</f>
        <v>1010.36302204</v>
      </c>
      <c r="AQ537" s="44">
        <f>VLOOKUP($AN537, [1]TableView_704030_20160816_20160!$D$2:$M$5095,8,FALSE)</f>
        <v>23.6666666666667</v>
      </c>
      <c r="AR537" s="44">
        <f>VLOOKUP($AN537, [1]TableView_704030_20160816_20160!$D$2:$M$5095,10,FALSE)</f>
        <v>0</v>
      </c>
      <c r="AS537" s="44">
        <f>VLOOKUP($AN537, [1]TableView_704030_20160816_20160!$D$2:$M$5095,4,FALSE)</f>
        <v>68</v>
      </c>
      <c r="AT537" s="44">
        <f>VLOOKUP($AN537, [1]TableView_704030_20160816_20160!$D$2:$M$5095,6,FALSE)</f>
        <v>214</v>
      </c>
      <c r="AU537" s="44">
        <f>VLOOKUP($AN537, [1]TableView_704030_20160816_20160!$D$2:$M$5095,7,FALSE)</f>
        <v>2.7</v>
      </c>
      <c r="AV537" s="44">
        <f>VLOOKUP($AN537, [1]TableView_704030_20160816_20160!$D$2:$M$5095,2,FALSE)</f>
        <v>7</v>
      </c>
      <c r="AW537" s="44">
        <f>VLOOKUP($AO537, [2]aacb8965d69cc6fd1cb3a5cae9e8ae7!$C$6:$F$853,4,FALSE)</f>
        <v>0.9</v>
      </c>
      <c r="AX537" s="44">
        <v>3</v>
      </c>
      <c r="AY537" s="44" t="str">
        <f t="shared" si="45"/>
        <v>14/09/2016 3</v>
      </c>
      <c r="AZ537" s="44">
        <f>VLOOKUP($AY537, [3]Sheet1!$D$3:$T$89,2,FALSE)</f>
        <v>31</v>
      </c>
      <c r="BA537" s="44">
        <f>VLOOKUP($AY537, [3]Sheet1!$D$3:$T$89,3,FALSE)</f>
        <v>24</v>
      </c>
      <c r="BB537" s="44">
        <f>VLOOKUP($AY537, [3]Sheet1!$D$3:$T$89,6,FALSE)</f>
        <v>32</v>
      </c>
      <c r="BC537" s="44">
        <f>VLOOKUP($AY537, [3]Sheet1!$D$3:$T$89,7,FALSE)</f>
        <v>22</v>
      </c>
      <c r="BD537" s="44">
        <f>VLOOKUP($AY537, [3]Sheet1!$D$3:$T$89,10,FALSE)</f>
        <v>31</v>
      </c>
      <c r="BE537" s="44">
        <f>VLOOKUP($AY537, [3]Sheet1!$D$3:$T$89,11,FALSE)</f>
        <v>21</v>
      </c>
      <c r="BF537" s="44">
        <f>VLOOKUP($AY537, [3]Sheet1!$D$3:$T$89,14,FALSE)</f>
        <v>28</v>
      </c>
      <c r="BG537" s="44">
        <f>VLOOKUP($AY537, [3]Sheet1!$D$3:$T$89,15,FALSE)</f>
        <v>20</v>
      </c>
      <c r="BI537" s="49">
        <v>42627</v>
      </c>
      <c r="BJ537" s="50">
        <v>0.65833333333333299</v>
      </c>
      <c r="BK537" s="50">
        <v>0.65972222222222221</v>
      </c>
      <c r="BL537" s="50">
        <v>0.66666666666666663</v>
      </c>
      <c r="BM537" s="44" t="s">
        <v>1173</v>
      </c>
      <c r="BN537" s="44" t="s">
        <v>1295</v>
      </c>
      <c r="BO537" s="44">
        <v>1010.36302204</v>
      </c>
      <c r="BP537" s="44">
        <v>23.6666666666667</v>
      </c>
      <c r="BQ537" s="44">
        <v>0</v>
      </c>
      <c r="BR537" s="44">
        <v>68</v>
      </c>
      <c r="BS537" s="44">
        <v>214</v>
      </c>
      <c r="BT537" s="44">
        <v>2.7</v>
      </c>
      <c r="BU537" s="44">
        <v>7</v>
      </c>
      <c r="BV537" s="44">
        <v>0.9</v>
      </c>
      <c r="BW537" s="44">
        <v>3</v>
      </c>
      <c r="BX537" s="44" t="s">
        <v>1296</v>
      </c>
      <c r="BY537" s="44">
        <v>31</v>
      </c>
      <c r="BZ537" s="44">
        <v>24</v>
      </c>
      <c r="CA537" s="44">
        <v>32</v>
      </c>
      <c r="CB537" s="44">
        <v>22</v>
      </c>
      <c r="CC537" s="44">
        <v>31</v>
      </c>
      <c r="CD537" s="44">
        <v>21</v>
      </c>
      <c r="CE537" s="44">
        <v>28</v>
      </c>
      <c r="CF537" s="44">
        <v>20</v>
      </c>
    </row>
    <row r="538" spans="1:84">
      <c r="A538" s="44" t="s">
        <v>5</v>
      </c>
      <c r="B538" s="45" t="s">
        <v>83</v>
      </c>
      <c r="D538" s="46">
        <v>1.3726851851851851E-2</v>
      </c>
      <c r="E538" s="13" t="s">
        <v>206</v>
      </c>
      <c r="F538" s="13" t="s">
        <v>207</v>
      </c>
      <c r="G538" s="13" t="s">
        <v>57</v>
      </c>
      <c r="H538" s="47">
        <v>4</v>
      </c>
      <c r="J538" s="13" t="s">
        <v>36</v>
      </c>
      <c r="K538" s="13" t="s">
        <v>685</v>
      </c>
      <c r="O538" s="46">
        <v>1.5474537037037038E-2</v>
      </c>
      <c r="P538" s="47" t="s">
        <v>100</v>
      </c>
      <c r="Q538" s="47" t="s">
        <v>35</v>
      </c>
      <c r="R538" s="47" t="s">
        <v>36</v>
      </c>
      <c r="S538" s="13" t="s">
        <v>80</v>
      </c>
      <c r="Z538" s="46">
        <v>6.2615740740740748E-3</v>
      </c>
      <c r="AA538" s="47" t="s">
        <v>112</v>
      </c>
      <c r="AB538" s="47" t="s">
        <v>35</v>
      </c>
      <c r="AF538" s="47" t="s">
        <v>29</v>
      </c>
      <c r="AG538" s="44" t="s">
        <v>55</v>
      </c>
      <c r="AJ538" s="49">
        <v>42627</v>
      </c>
      <c r="AK538" s="60">
        <v>0.65833333333333299</v>
      </c>
      <c r="AL538" s="60">
        <f t="shared" si="41"/>
        <v>0.65972222222222221</v>
      </c>
      <c r="AM538" s="60">
        <f t="shared" si="42"/>
        <v>0.66666666666666663</v>
      </c>
      <c r="AN538" s="61" t="str">
        <f t="shared" si="43"/>
        <v>14/09/2016 15:50:00</v>
      </c>
      <c r="AO538" s="61" t="str">
        <f t="shared" si="44"/>
        <v>14/09/2016 16:00:00</v>
      </c>
      <c r="AP538" s="44">
        <f>VLOOKUP($AN538, [1]TableView_704030_20160816_20160!$D$2:$M$5095,3,FALSE)</f>
        <v>1010.36302204</v>
      </c>
      <c r="AQ538" s="44">
        <f>VLOOKUP($AN538, [1]TableView_704030_20160816_20160!$D$2:$M$5095,8,FALSE)</f>
        <v>23.6666666666667</v>
      </c>
      <c r="AR538" s="44">
        <f>VLOOKUP($AN538, [1]TableView_704030_20160816_20160!$D$2:$M$5095,10,FALSE)</f>
        <v>0</v>
      </c>
      <c r="AS538" s="44">
        <f>VLOOKUP($AN538, [1]TableView_704030_20160816_20160!$D$2:$M$5095,4,FALSE)</f>
        <v>68</v>
      </c>
      <c r="AT538" s="44">
        <f>VLOOKUP($AN538, [1]TableView_704030_20160816_20160!$D$2:$M$5095,6,FALSE)</f>
        <v>214</v>
      </c>
      <c r="AU538" s="44">
        <f>VLOOKUP($AN538, [1]TableView_704030_20160816_20160!$D$2:$M$5095,7,FALSE)</f>
        <v>2.7</v>
      </c>
      <c r="AV538" s="44">
        <f>VLOOKUP($AN538, [1]TableView_704030_20160816_20160!$D$2:$M$5095,2,FALSE)</f>
        <v>7</v>
      </c>
      <c r="AW538" s="44">
        <f>VLOOKUP($AO538, [2]aacb8965d69cc6fd1cb3a5cae9e8ae7!$C$6:$F$853,4,FALSE)</f>
        <v>0.9</v>
      </c>
      <c r="AX538" s="44">
        <v>3</v>
      </c>
      <c r="AY538" s="44" t="str">
        <f t="shared" si="45"/>
        <v>14/09/2016 3</v>
      </c>
      <c r="AZ538" s="44">
        <f>VLOOKUP($AY538, [3]Sheet1!$D$3:$T$89,2,FALSE)</f>
        <v>31</v>
      </c>
      <c r="BA538" s="44">
        <f>VLOOKUP($AY538, [3]Sheet1!$D$3:$T$89,3,FALSE)</f>
        <v>24</v>
      </c>
      <c r="BB538" s="44">
        <f>VLOOKUP($AY538, [3]Sheet1!$D$3:$T$89,6,FALSE)</f>
        <v>32</v>
      </c>
      <c r="BC538" s="44">
        <f>VLOOKUP($AY538, [3]Sheet1!$D$3:$T$89,7,FALSE)</f>
        <v>22</v>
      </c>
      <c r="BD538" s="44">
        <f>VLOOKUP($AY538, [3]Sheet1!$D$3:$T$89,10,FALSE)</f>
        <v>31</v>
      </c>
      <c r="BE538" s="44">
        <f>VLOOKUP($AY538, [3]Sheet1!$D$3:$T$89,11,FALSE)</f>
        <v>21</v>
      </c>
      <c r="BF538" s="44">
        <f>VLOOKUP($AY538, [3]Sheet1!$D$3:$T$89,14,FALSE)</f>
        <v>28</v>
      </c>
      <c r="BG538" s="44">
        <f>VLOOKUP($AY538, [3]Sheet1!$D$3:$T$89,15,FALSE)</f>
        <v>20</v>
      </c>
      <c r="BI538" s="49">
        <v>42627</v>
      </c>
      <c r="BJ538" s="50">
        <v>0.65833333333333299</v>
      </c>
      <c r="BK538" s="50">
        <v>0.65972222222222221</v>
      </c>
      <c r="BL538" s="50">
        <v>0.66666666666666663</v>
      </c>
      <c r="BM538" s="44" t="s">
        <v>1173</v>
      </c>
      <c r="BN538" s="44" t="s">
        <v>1295</v>
      </c>
      <c r="BO538" s="44">
        <v>1010.36302204</v>
      </c>
      <c r="BP538" s="44">
        <v>23.6666666666667</v>
      </c>
      <c r="BQ538" s="44">
        <v>0</v>
      </c>
      <c r="BR538" s="44">
        <v>68</v>
      </c>
      <c r="BS538" s="44">
        <v>214</v>
      </c>
      <c r="BT538" s="44">
        <v>2.7</v>
      </c>
      <c r="BU538" s="44">
        <v>7</v>
      </c>
      <c r="BV538" s="44">
        <v>0.9</v>
      </c>
      <c r="BW538" s="44">
        <v>3</v>
      </c>
      <c r="BX538" s="44" t="s">
        <v>1296</v>
      </c>
      <c r="BY538" s="44">
        <v>31</v>
      </c>
      <c r="BZ538" s="44">
        <v>24</v>
      </c>
      <c r="CA538" s="44">
        <v>32</v>
      </c>
      <c r="CB538" s="44">
        <v>22</v>
      </c>
      <c r="CC538" s="44">
        <v>31</v>
      </c>
      <c r="CD538" s="44">
        <v>21</v>
      </c>
      <c r="CE538" s="44">
        <v>28</v>
      </c>
      <c r="CF538" s="44">
        <v>20</v>
      </c>
    </row>
    <row r="539" spans="1:84">
      <c r="A539" s="44" t="s">
        <v>6</v>
      </c>
      <c r="B539" s="45" t="s">
        <v>139</v>
      </c>
      <c r="D539" s="46">
        <v>1.4305555555555557E-2</v>
      </c>
      <c r="E539" s="13" t="s">
        <v>206</v>
      </c>
      <c r="F539" s="13" t="s">
        <v>35</v>
      </c>
      <c r="J539" s="13" t="s">
        <v>36</v>
      </c>
      <c r="K539" s="44" t="s">
        <v>80</v>
      </c>
      <c r="O539" s="46">
        <v>2.0601851851851854E-2</v>
      </c>
      <c r="P539" s="47" t="s">
        <v>501</v>
      </c>
      <c r="Q539" s="47" t="s">
        <v>35</v>
      </c>
      <c r="R539" s="47" t="s">
        <v>29</v>
      </c>
      <c r="S539" s="13" t="s">
        <v>55</v>
      </c>
      <c r="Z539" s="46">
        <v>6.4583333333333333E-3</v>
      </c>
      <c r="AA539" s="47" t="s">
        <v>112</v>
      </c>
      <c r="AB539" s="47" t="s">
        <v>35</v>
      </c>
      <c r="AF539" s="47" t="s">
        <v>36</v>
      </c>
      <c r="AG539" s="44" t="s">
        <v>80</v>
      </c>
      <c r="AJ539" s="49">
        <v>42627</v>
      </c>
      <c r="AK539" s="60">
        <v>0.65833333333333299</v>
      </c>
      <c r="AL539" s="60">
        <f t="shared" si="41"/>
        <v>0.65972222222222221</v>
      </c>
      <c r="AM539" s="60">
        <f t="shared" si="42"/>
        <v>0.66666666666666663</v>
      </c>
      <c r="AN539" s="61" t="str">
        <f t="shared" si="43"/>
        <v>14/09/2016 15:50:00</v>
      </c>
      <c r="AO539" s="61" t="str">
        <f t="shared" si="44"/>
        <v>14/09/2016 16:00:00</v>
      </c>
      <c r="AP539" s="44">
        <f>VLOOKUP($AN539, [1]TableView_704030_20160816_20160!$D$2:$M$5095,3,FALSE)</f>
        <v>1010.36302204</v>
      </c>
      <c r="AQ539" s="44">
        <f>VLOOKUP($AN539, [1]TableView_704030_20160816_20160!$D$2:$M$5095,8,FALSE)</f>
        <v>23.6666666666667</v>
      </c>
      <c r="AR539" s="44">
        <f>VLOOKUP($AN539, [1]TableView_704030_20160816_20160!$D$2:$M$5095,10,FALSE)</f>
        <v>0</v>
      </c>
      <c r="AS539" s="44">
        <f>VLOOKUP($AN539, [1]TableView_704030_20160816_20160!$D$2:$M$5095,4,FALSE)</f>
        <v>68</v>
      </c>
      <c r="AT539" s="44">
        <f>VLOOKUP($AN539, [1]TableView_704030_20160816_20160!$D$2:$M$5095,6,FALSE)</f>
        <v>214</v>
      </c>
      <c r="AU539" s="44">
        <f>VLOOKUP($AN539, [1]TableView_704030_20160816_20160!$D$2:$M$5095,7,FALSE)</f>
        <v>2.7</v>
      </c>
      <c r="AV539" s="44">
        <f>VLOOKUP($AN539, [1]TableView_704030_20160816_20160!$D$2:$M$5095,2,FALSE)</f>
        <v>7</v>
      </c>
      <c r="AW539" s="44">
        <f>VLOOKUP($AO539, [2]aacb8965d69cc6fd1cb3a5cae9e8ae7!$C$6:$F$853,4,FALSE)</f>
        <v>0.9</v>
      </c>
      <c r="AX539" s="44">
        <v>3</v>
      </c>
      <c r="AY539" s="44" t="str">
        <f t="shared" si="45"/>
        <v>14/09/2016 3</v>
      </c>
      <c r="AZ539" s="44">
        <f>VLOOKUP($AY539, [3]Sheet1!$D$3:$T$89,2,FALSE)</f>
        <v>31</v>
      </c>
      <c r="BA539" s="44">
        <f>VLOOKUP($AY539, [3]Sheet1!$D$3:$T$89,3,FALSE)</f>
        <v>24</v>
      </c>
      <c r="BB539" s="44">
        <f>VLOOKUP($AY539, [3]Sheet1!$D$3:$T$89,6,FALSE)</f>
        <v>32</v>
      </c>
      <c r="BC539" s="44">
        <f>VLOOKUP($AY539, [3]Sheet1!$D$3:$T$89,7,FALSE)</f>
        <v>22</v>
      </c>
      <c r="BD539" s="44">
        <f>VLOOKUP($AY539, [3]Sheet1!$D$3:$T$89,10,FALSE)</f>
        <v>31</v>
      </c>
      <c r="BE539" s="44">
        <f>VLOOKUP($AY539, [3]Sheet1!$D$3:$T$89,11,FALSE)</f>
        <v>21</v>
      </c>
      <c r="BF539" s="44">
        <f>VLOOKUP($AY539, [3]Sheet1!$D$3:$T$89,14,FALSE)</f>
        <v>28</v>
      </c>
      <c r="BG539" s="44">
        <f>VLOOKUP($AY539, [3]Sheet1!$D$3:$T$89,15,FALSE)</f>
        <v>20</v>
      </c>
      <c r="BI539" s="49">
        <v>42627</v>
      </c>
      <c r="BJ539" s="50">
        <v>0.65833333333333299</v>
      </c>
      <c r="BK539" s="50">
        <v>0.65972222222222221</v>
      </c>
      <c r="BL539" s="50">
        <v>0.66666666666666663</v>
      </c>
      <c r="BM539" s="44" t="s">
        <v>1173</v>
      </c>
      <c r="BN539" s="44" t="s">
        <v>1295</v>
      </c>
      <c r="BO539" s="44">
        <v>1010.36302204</v>
      </c>
      <c r="BP539" s="44">
        <v>23.6666666666667</v>
      </c>
      <c r="BQ539" s="44">
        <v>0</v>
      </c>
      <c r="BR539" s="44">
        <v>68</v>
      </c>
      <c r="BS539" s="44">
        <v>214</v>
      </c>
      <c r="BT539" s="44">
        <v>2.7</v>
      </c>
      <c r="BU539" s="44">
        <v>7</v>
      </c>
      <c r="BV539" s="44">
        <v>0.9</v>
      </c>
      <c r="BW539" s="44">
        <v>3</v>
      </c>
      <c r="BX539" s="44" t="s">
        <v>1296</v>
      </c>
      <c r="BY539" s="44">
        <v>31</v>
      </c>
      <c r="BZ539" s="44">
        <v>24</v>
      </c>
      <c r="CA539" s="44">
        <v>32</v>
      </c>
      <c r="CB539" s="44">
        <v>22</v>
      </c>
      <c r="CC539" s="44">
        <v>31</v>
      </c>
      <c r="CD539" s="44">
        <v>21</v>
      </c>
      <c r="CE539" s="44">
        <v>28</v>
      </c>
      <c r="CF539" s="44">
        <v>20</v>
      </c>
    </row>
    <row r="540" spans="1:84">
      <c r="A540" s="44" t="s">
        <v>7</v>
      </c>
      <c r="B540" s="45" t="s">
        <v>681</v>
      </c>
      <c r="D540" s="46">
        <v>1.996527777777778E-2</v>
      </c>
      <c r="E540" s="13" t="s">
        <v>206</v>
      </c>
      <c r="F540" s="13" t="s">
        <v>207</v>
      </c>
      <c r="G540" s="13" t="s">
        <v>57</v>
      </c>
      <c r="H540" s="47">
        <v>1</v>
      </c>
      <c r="J540" s="13" t="s">
        <v>36</v>
      </c>
      <c r="K540" s="13" t="s">
        <v>686</v>
      </c>
      <c r="O540" s="46">
        <v>2.0833333333333332E-2</v>
      </c>
      <c r="Z540" s="46">
        <v>7.4652777777777781E-3</v>
      </c>
      <c r="AA540" s="47" t="s">
        <v>424</v>
      </c>
      <c r="AB540" s="47" t="s">
        <v>35</v>
      </c>
      <c r="AF540" s="47" t="s">
        <v>29</v>
      </c>
      <c r="AG540" s="44" t="s">
        <v>55</v>
      </c>
      <c r="AJ540" s="49">
        <v>42627</v>
      </c>
      <c r="AK540" s="60">
        <v>0.65833333333333299</v>
      </c>
      <c r="AL540" s="60">
        <f t="shared" si="41"/>
        <v>0.65972222222222221</v>
      </c>
      <c r="AM540" s="60">
        <f t="shared" si="42"/>
        <v>0.66666666666666663</v>
      </c>
      <c r="AN540" s="61" t="str">
        <f t="shared" si="43"/>
        <v>14/09/2016 15:50:00</v>
      </c>
      <c r="AO540" s="61" t="str">
        <f t="shared" si="44"/>
        <v>14/09/2016 16:00:00</v>
      </c>
      <c r="AP540" s="44">
        <f>VLOOKUP($AN540, [1]TableView_704030_20160816_20160!$D$2:$M$5095,3,FALSE)</f>
        <v>1010.36302204</v>
      </c>
      <c r="AQ540" s="44">
        <f>VLOOKUP($AN540, [1]TableView_704030_20160816_20160!$D$2:$M$5095,8,FALSE)</f>
        <v>23.6666666666667</v>
      </c>
      <c r="AR540" s="44">
        <f>VLOOKUP($AN540, [1]TableView_704030_20160816_20160!$D$2:$M$5095,10,FALSE)</f>
        <v>0</v>
      </c>
      <c r="AS540" s="44">
        <f>VLOOKUP($AN540, [1]TableView_704030_20160816_20160!$D$2:$M$5095,4,FALSE)</f>
        <v>68</v>
      </c>
      <c r="AT540" s="44">
        <f>VLOOKUP($AN540, [1]TableView_704030_20160816_20160!$D$2:$M$5095,6,FALSE)</f>
        <v>214</v>
      </c>
      <c r="AU540" s="44">
        <f>VLOOKUP($AN540, [1]TableView_704030_20160816_20160!$D$2:$M$5095,7,FALSE)</f>
        <v>2.7</v>
      </c>
      <c r="AV540" s="44">
        <f>VLOOKUP($AN540, [1]TableView_704030_20160816_20160!$D$2:$M$5095,2,FALSE)</f>
        <v>7</v>
      </c>
      <c r="AW540" s="44">
        <f>VLOOKUP($AO540, [2]aacb8965d69cc6fd1cb3a5cae9e8ae7!$C$6:$F$853,4,FALSE)</f>
        <v>0.9</v>
      </c>
      <c r="AX540" s="44">
        <v>3</v>
      </c>
      <c r="AY540" s="44" t="str">
        <f t="shared" si="45"/>
        <v>14/09/2016 3</v>
      </c>
      <c r="AZ540" s="44">
        <f>VLOOKUP($AY540, [3]Sheet1!$D$3:$T$89,2,FALSE)</f>
        <v>31</v>
      </c>
      <c r="BA540" s="44">
        <f>VLOOKUP($AY540, [3]Sheet1!$D$3:$T$89,3,FALSE)</f>
        <v>24</v>
      </c>
      <c r="BB540" s="44">
        <f>VLOOKUP($AY540, [3]Sheet1!$D$3:$T$89,6,FALSE)</f>
        <v>32</v>
      </c>
      <c r="BC540" s="44">
        <f>VLOOKUP($AY540, [3]Sheet1!$D$3:$T$89,7,FALSE)</f>
        <v>22</v>
      </c>
      <c r="BD540" s="44">
        <f>VLOOKUP($AY540, [3]Sheet1!$D$3:$T$89,10,FALSE)</f>
        <v>31</v>
      </c>
      <c r="BE540" s="44">
        <f>VLOOKUP($AY540, [3]Sheet1!$D$3:$T$89,11,FALSE)</f>
        <v>21</v>
      </c>
      <c r="BF540" s="44">
        <f>VLOOKUP($AY540, [3]Sheet1!$D$3:$T$89,14,FALSE)</f>
        <v>28</v>
      </c>
      <c r="BG540" s="44">
        <f>VLOOKUP($AY540, [3]Sheet1!$D$3:$T$89,15,FALSE)</f>
        <v>20</v>
      </c>
      <c r="BI540" s="49">
        <v>42627</v>
      </c>
      <c r="BJ540" s="50">
        <v>0.65833333333333299</v>
      </c>
      <c r="BK540" s="50">
        <v>0.65972222222222221</v>
      </c>
      <c r="BL540" s="50">
        <v>0.66666666666666663</v>
      </c>
      <c r="BM540" s="44" t="s">
        <v>1173</v>
      </c>
      <c r="BN540" s="44" t="s">
        <v>1295</v>
      </c>
      <c r="BO540" s="44">
        <v>1010.36302204</v>
      </c>
      <c r="BP540" s="44">
        <v>23.6666666666667</v>
      </c>
      <c r="BQ540" s="44">
        <v>0</v>
      </c>
      <c r="BR540" s="44">
        <v>68</v>
      </c>
      <c r="BS540" s="44">
        <v>214</v>
      </c>
      <c r="BT540" s="44">
        <v>2.7</v>
      </c>
      <c r="BU540" s="44">
        <v>7</v>
      </c>
      <c r="BV540" s="44">
        <v>0.9</v>
      </c>
      <c r="BW540" s="44">
        <v>3</v>
      </c>
      <c r="BX540" s="44" t="s">
        <v>1296</v>
      </c>
      <c r="BY540" s="44">
        <v>31</v>
      </c>
      <c r="BZ540" s="44">
        <v>24</v>
      </c>
      <c r="CA540" s="44">
        <v>32</v>
      </c>
      <c r="CB540" s="44">
        <v>22</v>
      </c>
      <c r="CC540" s="44">
        <v>31</v>
      </c>
      <c r="CD540" s="44">
        <v>21</v>
      </c>
      <c r="CE540" s="44">
        <v>28</v>
      </c>
      <c r="CF540" s="44">
        <v>20</v>
      </c>
    </row>
    <row r="541" spans="1:84">
      <c r="D541" s="46">
        <v>2.0729166666666667E-2</v>
      </c>
      <c r="E541" s="13" t="s">
        <v>206</v>
      </c>
      <c r="F541" s="13" t="s">
        <v>684</v>
      </c>
      <c r="G541" s="47" t="s">
        <v>136</v>
      </c>
      <c r="H541" s="47">
        <v>1</v>
      </c>
      <c r="J541" s="13" t="s">
        <v>36</v>
      </c>
      <c r="Z541" s="46">
        <v>7.9976851851851858E-3</v>
      </c>
      <c r="AA541" s="47" t="s">
        <v>60</v>
      </c>
      <c r="AB541" s="47" t="s">
        <v>35</v>
      </c>
      <c r="AF541" s="47" t="s">
        <v>36</v>
      </c>
      <c r="AJ541" s="49">
        <v>42627</v>
      </c>
      <c r="AK541" s="60">
        <v>0.65833333333333299</v>
      </c>
      <c r="AL541" s="60">
        <f t="shared" si="41"/>
        <v>0.65972222222222221</v>
      </c>
      <c r="AM541" s="60">
        <f t="shared" si="42"/>
        <v>0.66666666666666663</v>
      </c>
      <c r="AN541" s="61" t="str">
        <f t="shared" si="43"/>
        <v>14/09/2016 15:50:00</v>
      </c>
      <c r="AO541" s="61" t="str">
        <f t="shared" si="44"/>
        <v>14/09/2016 16:00:00</v>
      </c>
      <c r="AP541" s="44">
        <f>VLOOKUP($AN541, [1]TableView_704030_20160816_20160!$D$2:$M$5095,3,FALSE)</f>
        <v>1010.36302204</v>
      </c>
      <c r="AQ541" s="44">
        <f>VLOOKUP($AN541, [1]TableView_704030_20160816_20160!$D$2:$M$5095,8,FALSE)</f>
        <v>23.6666666666667</v>
      </c>
      <c r="AR541" s="44">
        <f>VLOOKUP($AN541, [1]TableView_704030_20160816_20160!$D$2:$M$5095,10,FALSE)</f>
        <v>0</v>
      </c>
      <c r="AS541" s="44">
        <f>VLOOKUP($AN541, [1]TableView_704030_20160816_20160!$D$2:$M$5095,4,FALSE)</f>
        <v>68</v>
      </c>
      <c r="AT541" s="44">
        <f>VLOOKUP($AN541, [1]TableView_704030_20160816_20160!$D$2:$M$5095,6,FALSE)</f>
        <v>214</v>
      </c>
      <c r="AU541" s="44">
        <f>VLOOKUP($AN541, [1]TableView_704030_20160816_20160!$D$2:$M$5095,7,FALSE)</f>
        <v>2.7</v>
      </c>
      <c r="AV541" s="44">
        <f>VLOOKUP($AN541, [1]TableView_704030_20160816_20160!$D$2:$M$5095,2,FALSE)</f>
        <v>7</v>
      </c>
      <c r="AW541" s="44">
        <f>VLOOKUP($AO541, [2]aacb8965d69cc6fd1cb3a5cae9e8ae7!$C$6:$F$853,4,FALSE)</f>
        <v>0.9</v>
      </c>
      <c r="AX541" s="44">
        <v>3</v>
      </c>
      <c r="AY541" s="44" t="str">
        <f t="shared" si="45"/>
        <v>14/09/2016 3</v>
      </c>
      <c r="AZ541" s="44">
        <f>VLOOKUP($AY541, [3]Sheet1!$D$3:$T$89,2,FALSE)</f>
        <v>31</v>
      </c>
      <c r="BA541" s="44">
        <f>VLOOKUP($AY541, [3]Sheet1!$D$3:$T$89,3,FALSE)</f>
        <v>24</v>
      </c>
      <c r="BB541" s="44">
        <f>VLOOKUP($AY541, [3]Sheet1!$D$3:$T$89,6,FALSE)</f>
        <v>32</v>
      </c>
      <c r="BC541" s="44">
        <f>VLOOKUP($AY541, [3]Sheet1!$D$3:$T$89,7,FALSE)</f>
        <v>22</v>
      </c>
      <c r="BD541" s="44">
        <f>VLOOKUP($AY541, [3]Sheet1!$D$3:$T$89,10,FALSE)</f>
        <v>31</v>
      </c>
      <c r="BE541" s="44">
        <f>VLOOKUP($AY541, [3]Sheet1!$D$3:$T$89,11,FALSE)</f>
        <v>21</v>
      </c>
      <c r="BF541" s="44">
        <f>VLOOKUP($AY541, [3]Sheet1!$D$3:$T$89,14,FALSE)</f>
        <v>28</v>
      </c>
      <c r="BG541" s="44">
        <f>VLOOKUP($AY541, [3]Sheet1!$D$3:$T$89,15,FALSE)</f>
        <v>20</v>
      </c>
      <c r="BI541" s="49">
        <v>42627</v>
      </c>
      <c r="BJ541" s="50">
        <v>0.65833333333333299</v>
      </c>
      <c r="BK541" s="50">
        <v>0.65972222222222221</v>
      </c>
      <c r="BL541" s="50">
        <v>0.66666666666666663</v>
      </c>
      <c r="BM541" s="44" t="s">
        <v>1173</v>
      </c>
      <c r="BN541" s="44" t="s">
        <v>1295</v>
      </c>
      <c r="BO541" s="44">
        <v>1010.36302204</v>
      </c>
      <c r="BP541" s="44">
        <v>23.6666666666667</v>
      </c>
      <c r="BQ541" s="44">
        <v>0</v>
      </c>
      <c r="BR541" s="44">
        <v>68</v>
      </c>
      <c r="BS541" s="44">
        <v>214</v>
      </c>
      <c r="BT541" s="44">
        <v>2.7</v>
      </c>
      <c r="BU541" s="44">
        <v>7</v>
      </c>
      <c r="BV541" s="44">
        <v>0.9</v>
      </c>
      <c r="BW541" s="44">
        <v>3</v>
      </c>
      <c r="BX541" s="44" t="s">
        <v>1296</v>
      </c>
      <c r="BY541" s="44">
        <v>31</v>
      </c>
      <c r="BZ541" s="44">
        <v>24</v>
      </c>
      <c r="CA541" s="44">
        <v>32</v>
      </c>
      <c r="CB541" s="44">
        <v>22</v>
      </c>
      <c r="CC541" s="44">
        <v>31</v>
      </c>
      <c r="CD541" s="44">
        <v>21</v>
      </c>
      <c r="CE541" s="44">
        <v>28</v>
      </c>
      <c r="CF541" s="44">
        <v>20</v>
      </c>
    </row>
    <row r="542" spans="1:84">
      <c r="D542" s="46">
        <v>2.0833333333333332E-2</v>
      </c>
      <c r="Z542" s="46">
        <v>1.1817129629629629E-2</v>
      </c>
      <c r="AA542" s="47" t="s">
        <v>142</v>
      </c>
      <c r="AB542" s="47" t="s">
        <v>90</v>
      </c>
      <c r="AF542" s="47" t="s">
        <v>36</v>
      </c>
      <c r="AG542" s="44" t="s">
        <v>80</v>
      </c>
      <c r="AJ542" s="49">
        <v>42627</v>
      </c>
      <c r="AK542" s="60">
        <v>0.65833333333333299</v>
      </c>
      <c r="AL542" s="60">
        <f t="shared" si="41"/>
        <v>0.65972222222222221</v>
      </c>
      <c r="AM542" s="60">
        <f t="shared" si="42"/>
        <v>0.66666666666666663</v>
      </c>
      <c r="AN542" s="61" t="str">
        <f t="shared" si="43"/>
        <v>14/09/2016 15:50:00</v>
      </c>
      <c r="AO542" s="61" t="str">
        <f t="shared" si="44"/>
        <v>14/09/2016 16:00:00</v>
      </c>
      <c r="AP542" s="44">
        <f>VLOOKUP($AN542, [1]TableView_704030_20160816_20160!$D$2:$M$5095,3,FALSE)</f>
        <v>1010.36302204</v>
      </c>
      <c r="AQ542" s="44">
        <f>VLOOKUP($AN542, [1]TableView_704030_20160816_20160!$D$2:$M$5095,8,FALSE)</f>
        <v>23.6666666666667</v>
      </c>
      <c r="AR542" s="44">
        <f>VLOOKUP($AN542, [1]TableView_704030_20160816_20160!$D$2:$M$5095,10,FALSE)</f>
        <v>0</v>
      </c>
      <c r="AS542" s="44">
        <f>VLOOKUP($AN542, [1]TableView_704030_20160816_20160!$D$2:$M$5095,4,FALSE)</f>
        <v>68</v>
      </c>
      <c r="AT542" s="44">
        <f>VLOOKUP($AN542, [1]TableView_704030_20160816_20160!$D$2:$M$5095,6,FALSE)</f>
        <v>214</v>
      </c>
      <c r="AU542" s="44">
        <f>VLOOKUP($AN542, [1]TableView_704030_20160816_20160!$D$2:$M$5095,7,FALSE)</f>
        <v>2.7</v>
      </c>
      <c r="AV542" s="44">
        <f>VLOOKUP($AN542, [1]TableView_704030_20160816_20160!$D$2:$M$5095,2,FALSE)</f>
        <v>7</v>
      </c>
      <c r="AW542" s="44">
        <f>VLOOKUP($AO542, [2]aacb8965d69cc6fd1cb3a5cae9e8ae7!$C$6:$F$853,4,FALSE)</f>
        <v>0.9</v>
      </c>
      <c r="AX542" s="44">
        <v>3</v>
      </c>
      <c r="AY542" s="44" t="str">
        <f t="shared" si="45"/>
        <v>14/09/2016 3</v>
      </c>
      <c r="AZ542" s="44">
        <f>VLOOKUP($AY542, [3]Sheet1!$D$3:$T$89,2,FALSE)</f>
        <v>31</v>
      </c>
      <c r="BA542" s="44">
        <f>VLOOKUP($AY542, [3]Sheet1!$D$3:$T$89,3,FALSE)</f>
        <v>24</v>
      </c>
      <c r="BB542" s="44">
        <f>VLOOKUP($AY542, [3]Sheet1!$D$3:$T$89,6,FALSE)</f>
        <v>32</v>
      </c>
      <c r="BC542" s="44">
        <f>VLOOKUP($AY542, [3]Sheet1!$D$3:$T$89,7,FALSE)</f>
        <v>22</v>
      </c>
      <c r="BD542" s="44">
        <f>VLOOKUP($AY542, [3]Sheet1!$D$3:$T$89,10,FALSE)</f>
        <v>31</v>
      </c>
      <c r="BE542" s="44">
        <f>VLOOKUP($AY542, [3]Sheet1!$D$3:$T$89,11,FALSE)</f>
        <v>21</v>
      </c>
      <c r="BF542" s="44">
        <f>VLOOKUP($AY542, [3]Sheet1!$D$3:$T$89,14,FALSE)</f>
        <v>28</v>
      </c>
      <c r="BG542" s="44">
        <f>VLOOKUP($AY542, [3]Sheet1!$D$3:$T$89,15,FALSE)</f>
        <v>20</v>
      </c>
      <c r="BI542" s="49">
        <v>42627</v>
      </c>
      <c r="BJ542" s="50">
        <v>0.65833333333333299</v>
      </c>
      <c r="BK542" s="50">
        <v>0.65972222222222221</v>
      </c>
      <c r="BL542" s="50">
        <v>0.66666666666666663</v>
      </c>
      <c r="BM542" s="44" t="s">
        <v>1173</v>
      </c>
      <c r="BN542" s="44" t="s">
        <v>1295</v>
      </c>
      <c r="BO542" s="44">
        <v>1010.36302204</v>
      </c>
      <c r="BP542" s="44">
        <v>23.6666666666667</v>
      </c>
      <c r="BQ542" s="44">
        <v>0</v>
      </c>
      <c r="BR542" s="44">
        <v>68</v>
      </c>
      <c r="BS542" s="44">
        <v>214</v>
      </c>
      <c r="BT542" s="44">
        <v>2.7</v>
      </c>
      <c r="BU542" s="44">
        <v>7</v>
      </c>
      <c r="BV542" s="44">
        <v>0.9</v>
      </c>
      <c r="BW542" s="44">
        <v>3</v>
      </c>
      <c r="BX542" s="44" t="s">
        <v>1296</v>
      </c>
      <c r="BY542" s="44">
        <v>31</v>
      </c>
      <c r="BZ542" s="44">
        <v>24</v>
      </c>
      <c r="CA542" s="44">
        <v>32</v>
      </c>
      <c r="CB542" s="44">
        <v>22</v>
      </c>
      <c r="CC542" s="44">
        <v>31</v>
      </c>
      <c r="CD542" s="44">
        <v>21</v>
      </c>
      <c r="CE542" s="44">
        <v>28</v>
      </c>
      <c r="CF542" s="44">
        <v>20</v>
      </c>
    </row>
    <row r="543" spans="1:84">
      <c r="Z543" s="46">
        <v>1.2650462962962962E-2</v>
      </c>
      <c r="AA543" s="47" t="s">
        <v>691</v>
      </c>
      <c r="AB543" s="47" t="s">
        <v>150</v>
      </c>
      <c r="AF543" s="47" t="s">
        <v>29</v>
      </c>
      <c r="AJ543" s="49">
        <v>42627</v>
      </c>
      <c r="AK543" s="60">
        <v>0.65833333333333299</v>
      </c>
      <c r="AL543" s="60">
        <f t="shared" si="41"/>
        <v>0.65972222222222221</v>
      </c>
      <c r="AM543" s="60">
        <f t="shared" si="42"/>
        <v>0.66666666666666663</v>
      </c>
      <c r="AN543" s="61" t="str">
        <f t="shared" si="43"/>
        <v>14/09/2016 15:50:00</v>
      </c>
      <c r="AO543" s="61" t="str">
        <f t="shared" si="44"/>
        <v>14/09/2016 16:00:00</v>
      </c>
      <c r="AP543" s="44">
        <f>VLOOKUP($AN543, [1]TableView_704030_20160816_20160!$D$2:$M$5095,3,FALSE)</f>
        <v>1010.36302204</v>
      </c>
      <c r="AQ543" s="44">
        <f>VLOOKUP($AN543, [1]TableView_704030_20160816_20160!$D$2:$M$5095,8,FALSE)</f>
        <v>23.6666666666667</v>
      </c>
      <c r="AR543" s="44">
        <f>VLOOKUP($AN543, [1]TableView_704030_20160816_20160!$D$2:$M$5095,10,FALSE)</f>
        <v>0</v>
      </c>
      <c r="AS543" s="44">
        <f>VLOOKUP($AN543, [1]TableView_704030_20160816_20160!$D$2:$M$5095,4,FALSE)</f>
        <v>68</v>
      </c>
      <c r="AT543" s="44">
        <f>VLOOKUP($AN543, [1]TableView_704030_20160816_20160!$D$2:$M$5095,6,FALSE)</f>
        <v>214</v>
      </c>
      <c r="AU543" s="44">
        <f>VLOOKUP($AN543, [1]TableView_704030_20160816_20160!$D$2:$M$5095,7,FALSE)</f>
        <v>2.7</v>
      </c>
      <c r="AV543" s="44">
        <f>VLOOKUP($AN543, [1]TableView_704030_20160816_20160!$D$2:$M$5095,2,FALSE)</f>
        <v>7</v>
      </c>
      <c r="AW543" s="44">
        <f>VLOOKUP($AO543, [2]aacb8965d69cc6fd1cb3a5cae9e8ae7!$C$6:$F$853,4,FALSE)</f>
        <v>0.9</v>
      </c>
      <c r="AX543" s="44">
        <v>3</v>
      </c>
      <c r="AY543" s="44" t="str">
        <f t="shared" si="45"/>
        <v>14/09/2016 3</v>
      </c>
      <c r="AZ543" s="44">
        <f>VLOOKUP($AY543, [3]Sheet1!$D$3:$T$89,2,FALSE)</f>
        <v>31</v>
      </c>
      <c r="BA543" s="44">
        <f>VLOOKUP($AY543, [3]Sheet1!$D$3:$T$89,3,FALSE)</f>
        <v>24</v>
      </c>
      <c r="BB543" s="44">
        <f>VLOOKUP($AY543, [3]Sheet1!$D$3:$T$89,6,FALSE)</f>
        <v>32</v>
      </c>
      <c r="BC543" s="44">
        <f>VLOOKUP($AY543, [3]Sheet1!$D$3:$T$89,7,FALSE)</f>
        <v>22</v>
      </c>
      <c r="BD543" s="44">
        <f>VLOOKUP($AY543, [3]Sheet1!$D$3:$T$89,10,FALSE)</f>
        <v>31</v>
      </c>
      <c r="BE543" s="44">
        <f>VLOOKUP($AY543, [3]Sheet1!$D$3:$T$89,11,FALSE)</f>
        <v>21</v>
      </c>
      <c r="BF543" s="44">
        <f>VLOOKUP($AY543, [3]Sheet1!$D$3:$T$89,14,FALSE)</f>
        <v>28</v>
      </c>
      <c r="BG543" s="44">
        <f>VLOOKUP($AY543, [3]Sheet1!$D$3:$T$89,15,FALSE)</f>
        <v>20</v>
      </c>
      <c r="BI543" s="49">
        <v>42627</v>
      </c>
      <c r="BJ543" s="50">
        <v>0.65833333333333299</v>
      </c>
      <c r="BK543" s="50">
        <v>0.65972222222222221</v>
      </c>
      <c r="BL543" s="50">
        <v>0.66666666666666663</v>
      </c>
      <c r="BM543" s="44" t="s">
        <v>1173</v>
      </c>
      <c r="BN543" s="44" t="s">
        <v>1295</v>
      </c>
      <c r="BO543" s="44">
        <v>1010.36302204</v>
      </c>
      <c r="BP543" s="44">
        <v>23.6666666666667</v>
      </c>
      <c r="BQ543" s="44">
        <v>0</v>
      </c>
      <c r="BR543" s="44">
        <v>68</v>
      </c>
      <c r="BS543" s="44">
        <v>214</v>
      </c>
      <c r="BT543" s="44">
        <v>2.7</v>
      </c>
      <c r="BU543" s="44">
        <v>7</v>
      </c>
      <c r="BV543" s="44">
        <v>0.9</v>
      </c>
      <c r="BW543" s="44">
        <v>3</v>
      </c>
      <c r="BX543" s="44" t="s">
        <v>1296</v>
      </c>
      <c r="BY543" s="44">
        <v>31</v>
      </c>
      <c r="BZ543" s="44">
        <v>24</v>
      </c>
      <c r="CA543" s="44">
        <v>32</v>
      </c>
      <c r="CB543" s="44">
        <v>22</v>
      </c>
      <c r="CC543" s="44">
        <v>31</v>
      </c>
      <c r="CD543" s="44">
        <v>21</v>
      </c>
      <c r="CE543" s="44">
        <v>28</v>
      </c>
      <c r="CF543" s="44">
        <v>20</v>
      </c>
    </row>
    <row r="544" spans="1:84">
      <c r="Z544" s="46">
        <v>1.2939814814814814E-2</v>
      </c>
      <c r="AA544" s="47" t="s">
        <v>112</v>
      </c>
      <c r="AB544" s="47" t="s">
        <v>34</v>
      </c>
      <c r="AF544" s="47" t="s">
        <v>36</v>
      </c>
      <c r="AJ544" s="49">
        <v>42627</v>
      </c>
      <c r="AK544" s="60">
        <v>0.65833333333333299</v>
      </c>
      <c r="AL544" s="60">
        <f t="shared" si="41"/>
        <v>0.65972222222222221</v>
      </c>
      <c r="AM544" s="60">
        <f t="shared" si="42"/>
        <v>0.66666666666666663</v>
      </c>
      <c r="AN544" s="61" t="str">
        <f t="shared" si="43"/>
        <v>14/09/2016 15:50:00</v>
      </c>
      <c r="AO544" s="61" t="str">
        <f t="shared" si="44"/>
        <v>14/09/2016 16:00:00</v>
      </c>
      <c r="AP544" s="44">
        <f>VLOOKUP($AN544, [1]TableView_704030_20160816_20160!$D$2:$M$5095,3,FALSE)</f>
        <v>1010.36302204</v>
      </c>
      <c r="AQ544" s="44">
        <f>VLOOKUP($AN544, [1]TableView_704030_20160816_20160!$D$2:$M$5095,8,FALSE)</f>
        <v>23.6666666666667</v>
      </c>
      <c r="AR544" s="44">
        <f>VLOOKUP($AN544, [1]TableView_704030_20160816_20160!$D$2:$M$5095,10,FALSE)</f>
        <v>0</v>
      </c>
      <c r="AS544" s="44">
        <f>VLOOKUP($AN544, [1]TableView_704030_20160816_20160!$D$2:$M$5095,4,FALSE)</f>
        <v>68</v>
      </c>
      <c r="AT544" s="44">
        <f>VLOOKUP($AN544, [1]TableView_704030_20160816_20160!$D$2:$M$5095,6,FALSE)</f>
        <v>214</v>
      </c>
      <c r="AU544" s="44">
        <f>VLOOKUP($AN544, [1]TableView_704030_20160816_20160!$D$2:$M$5095,7,FALSE)</f>
        <v>2.7</v>
      </c>
      <c r="AV544" s="44">
        <f>VLOOKUP($AN544, [1]TableView_704030_20160816_20160!$D$2:$M$5095,2,FALSE)</f>
        <v>7</v>
      </c>
      <c r="AW544" s="44">
        <f>VLOOKUP($AO544, [2]aacb8965d69cc6fd1cb3a5cae9e8ae7!$C$6:$F$853,4,FALSE)</f>
        <v>0.9</v>
      </c>
      <c r="AX544" s="44">
        <v>3</v>
      </c>
      <c r="AY544" s="44" t="str">
        <f t="shared" si="45"/>
        <v>14/09/2016 3</v>
      </c>
      <c r="AZ544" s="44">
        <f>VLOOKUP($AY544, [3]Sheet1!$D$3:$T$89,2,FALSE)</f>
        <v>31</v>
      </c>
      <c r="BA544" s="44">
        <f>VLOOKUP($AY544, [3]Sheet1!$D$3:$T$89,3,FALSE)</f>
        <v>24</v>
      </c>
      <c r="BB544" s="44">
        <f>VLOOKUP($AY544, [3]Sheet1!$D$3:$T$89,6,FALSE)</f>
        <v>32</v>
      </c>
      <c r="BC544" s="44">
        <f>VLOOKUP($AY544, [3]Sheet1!$D$3:$T$89,7,FALSE)</f>
        <v>22</v>
      </c>
      <c r="BD544" s="44">
        <f>VLOOKUP($AY544, [3]Sheet1!$D$3:$T$89,10,FALSE)</f>
        <v>31</v>
      </c>
      <c r="BE544" s="44">
        <f>VLOOKUP($AY544, [3]Sheet1!$D$3:$T$89,11,FALSE)</f>
        <v>21</v>
      </c>
      <c r="BF544" s="44">
        <f>VLOOKUP($AY544, [3]Sheet1!$D$3:$T$89,14,FALSE)</f>
        <v>28</v>
      </c>
      <c r="BG544" s="44">
        <f>VLOOKUP($AY544, [3]Sheet1!$D$3:$T$89,15,FALSE)</f>
        <v>20</v>
      </c>
      <c r="BI544" s="49">
        <v>42627</v>
      </c>
      <c r="BJ544" s="50">
        <v>0.65833333333333299</v>
      </c>
      <c r="BK544" s="50">
        <v>0.65972222222222221</v>
      </c>
      <c r="BL544" s="50">
        <v>0.66666666666666663</v>
      </c>
      <c r="BM544" s="44" t="s">
        <v>1173</v>
      </c>
      <c r="BN544" s="44" t="s">
        <v>1295</v>
      </c>
      <c r="BO544" s="44">
        <v>1010.36302204</v>
      </c>
      <c r="BP544" s="44">
        <v>23.6666666666667</v>
      </c>
      <c r="BQ544" s="44">
        <v>0</v>
      </c>
      <c r="BR544" s="44">
        <v>68</v>
      </c>
      <c r="BS544" s="44">
        <v>214</v>
      </c>
      <c r="BT544" s="44">
        <v>2.7</v>
      </c>
      <c r="BU544" s="44">
        <v>7</v>
      </c>
      <c r="BV544" s="44">
        <v>0.9</v>
      </c>
      <c r="BW544" s="44">
        <v>3</v>
      </c>
      <c r="BX544" s="44" t="s">
        <v>1296</v>
      </c>
      <c r="BY544" s="44">
        <v>31</v>
      </c>
      <c r="BZ544" s="44">
        <v>24</v>
      </c>
      <c r="CA544" s="44">
        <v>32</v>
      </c>
      <c r="CB544" s="44">
        <v>22</v>
      </c>
      <c r="CC544" s="44">
        <v>31</v>
      </c>
      <c r="CD544" s="44">
        <v>21</v>
      </c>
      <c r="CE544" s="44">
        <v>28</v>
      </c>
      <c r="CF544" s="44">
        <v>20</v>
      </c>
    </row>
    <row r="545" spans="1:84">
      <c r="Z545" s="46">
        <v>1.3101851851851852E-2</v>
      </c>
      <c r="AA545" s="47" t="s">
        <v>142</v>
      </c>
      <c r="AB545" s="47" t="s">
        <v>34</v>
      </c>
      <c r="AF545" s="47" t="s">
        <v>36</v>
      </c>
      <c r="AJ545" s="49">
        <v>42627</v>
      </c>
      <c r="AK545" s="60">
        <v>0.65833333333333299</v>
      </c>
      <c r="AL545" s="60">
        <f t="shared" si="41"/>
        <v>0.65972222222222221</v>
      </c>
      <c r="AM545" s="60">
        <f t="shared" si="42"/>
        <v>0.66666666666666663</v>
      </c>
      <c r="AN545" s="61" t="str">
        <f t="shared" si="43"/>
        <v>14/09/2016 15:50:00</v>
      </c>
      <c r="AO545" s="61" t="str">
        <f t="shared" si="44"/>
        <v>14/09/2016 16:00:00</v>
      </c>
      <c r="AP545" s="44">
        <f>VLOOKUP($AN545, [1]TableView_704030_20160816_20160!$D$2:$M$5095,3,FALSE)</f>
        <v>1010.36302204</v>
      </c>
      <c r="AQ545" s="44">
        <f>VLOOKUP($AN545, [1]TableView_704030_20160816_20160!$D$2:$M$5095,8,FALSE)</f>
        <v>23.6666666666667</v>
      </c>
      <c r="AR545" s="44">
        <f>VLOOKUP($AN545, [1]TableView_704030_20160816_20160!$D$2:$M$5095,10,FALSE)</f>
        <v>0</v>
      </c>
      <c r="AS545" s="44">
        <f>VLOOKUP($AN545, [1]TableView_704030_20160816_20160!$D$2:$M$5095,4,FALSE)</f>
        <v>68</v>
      </c>
      <c r="AT545" s="44">
        <f>VLOOKUP($AN545, [1]TableView_704030_20160816_20160!$D$2:$M$5095,6,FALSE)</f>
        <v>214</v>
      </c>
      <c r="AU545" s="44">
        <f>VLOOKUP($AN545, [1]TableView_704030_20160816_20160!$D$2:$M$5095,7,FALSE)</f>
        <v>2.7</v>
      </c>
      <c r="AV545" s="44">
        <f>VLOOKUP($AN545, [1]TableView_704030_20160816_20160!$D$2:$M$5095,2,FALSE)</f>
        <v>7</v>
      </c>
      <c r="AW545" s="44">
        <f>VLOOKUP($AO545, [2]aacb8965d69cc6fd1cb3a5cae9e8ae7!$C$6:$F$853,4,FALSE)</f>
        <v>0.9</v>
      </c>
      <c r="AX545" s="44">
        <v>3</v>
      </c>
      <c r="AY545" s="44" t="str">
        <f t="shared" si="45"/>
        <v>14/09/2016 3</v>
      </c>
      <c r="AZ545" s="44">
        <f>VLOOKUP($AY545, [3]Sheet1!$D$3:$T$89,2,FALSE)</f>
        <v>31</v>
      </c>
      <c r="BA545" s="44">
        <f>VLOOKUP($AY545, [3]Sheet1!$D$3:$T$89,3,FALSE)</f>
        <v>24</v>
      </c>
      <c r="BB545" s="44">
        <f>VLOOKUP($AY545, [3]Sheet1!$D$3:$T$89,6,FALSE)</f>
        <v>32</v>
      </c>
      <c r="BC545" s="44">
        <f>VLOOKUP($AY545, [3]Sheet1!$D$3:$T$89,7,FALSE)</f>
        <v>22</v>
      </c>
      <c r="BD545" s="44">
        <f>VLOOKUP($AY545, [3]Sheet1!$D$3:$T$89,10,FALSE)</f>
        <v>31</v>
      </c>
      <c r="BE545" s="44">
        <f>VLOOKUP($AY545, [3]Sheet1!$D$3:$T$89,11,FALSE)</f>
        <v>21</v>
      </c>
      <c r="BF545" s="44">
        <f>VLOOKUP($AY545, [3]Sheet1!$D$3:$T$89,14,FALSE)</f>
        <v>28</v>
      </c>
      <c r="BG545" s="44">
        <f>VLOOKUP($AY545, [3]Sheet1!$D$3:$T$89,15,FALSE)</f>
        <v>20</v>
      </c>
      <c r="BI545" s="49">
        <v>42627</v>
      </c>
      <c r="BJ545" s="50">
        <v>0.65833333333333299</v>
      </c>
      <c r="BK545" s="50">
        <v>0.65972222222222221</v>
      </c>
      <c r="BL545" s="50">
        <v>0.66666666666666663</v>
      </c>
      <c r="BM545" s="44" t="s">
        <v>1173</v>
      </c>
      <c r="BN545" s="44" t="s">
        <v>1295</v>
      </c>
      <c r="BO545" s="44">
        <v>1010.36302204</v>
      </c>
      <c r="BP545" s="44">
        <v>23.6666666666667</v>
      </c>
      <c r="BQ545" s="44">
        <v>0</v>
      </c>
      <c r="BR545" s="44">
        <v>68</v>
      </c>
      <c r="BS545" s="44">
        <v>214</v>
      </c>
      <c r="BT545" s="44">
        <v>2.7</v>
      </c>
      <c r="BU545" s="44">
        <v>7</v>
      </c>
      <c r="BV545" s="44">
        <v>0.9</v>
      </c>
      <c r="BW545" s="44">
        <v>3</v>
      </c>
      <c r="BX545" s="44" t="s">
        <v>1296</v>
      </c>
      <c r="BY545" s="44">
        <v>31</v>
      </c>
      <c r="BZ545" s="44">
        <v>24</v>
      </c>
      <c r="CA545" s="44">
        <v>32</v>
      </c>
      <c r="CB545" s="44">
        <v>22</v>
      </c>
      <c r="CC545" s="44">
        <v>31</v>
      </c>
      <c r="CD545" s="44">
        <v>21</v>
      </c>
      <c r="CE545" s="44">
        <v>28</v>
      </c>
      <c r="CF545" s="44">
        <v>20</v>
      </c>
    </row>
    <row r="546" spans="1:84">
      <c r="Z546" s="46">
        <v>1.4027777777777778E-2</v>
      </c>
      <c r="AA546" s="47" t="s">
        <v>691</v>
      </c>
      <c r="AB546" s="47" t="s">
        <v>34</v>
      </c>
      <c r="AF546" s="47" t="s">
        <v>29</v>
      </c>
      <c r="AG546" s="44" t="s">
        <v>470</v>
      </c>
      <c r="AJ546" s="49">
        <v>42627</v>
      </c>
      <c r="AK546" s="60">
        <v>0.65833333333333299</v>
      </c>
      <c r="AL546" s="60">
        <f t="shared" si="41"/>
        <v>0.65972222222222221</v>
      </c>
      <c r="AM546" s="60">
        <f t="shared" si="42"/>
        <v>0.66666666666666663</v>
      </c>
      <c r="AN546" s="61" t="str">
        <f t="shared" si="43"/>
        <v>14/09/2016 15:50:00</v>
      </c>
      <c r="AO546" s="61" t="str">
        <f t="shared" si="44"/>
        <v>14/09/2016 16:00:00</v>
      </c>
      <c r="AP546" s="44">
        <f>VLOOKUP($AN546, [1]TableView_704030_20160816_20160!$D$2:$M$5095,3,FALSE)</f>
        <v>1010.36302204</v>
      </c>
      <c r="AQ546" s="44">
        <f>VLOOKUP($AN546, [1]TableView_704030_20160816_20160!$D$2:$M$5095,8,FALSE)</f>
        <v>23.6666666666667</v>
      </c>
      <c r="AR546" s="44">
        <f>VLOOKUP($AN546, [1]TableView_704030_20160816_20160!$D$2:$M$5095,10,FALSE)</f>
        <v>0</v>
      </c>
      <c r="AS546" s="44">
        <f>VLOOKUP($AN546, [1]TableView_704030_20160816_20160!$D$2:$M$5095,4,FALSE)</f>
        <v>68</v>
      </c>
      <c r="AT546" s="44">
        <f>VLOOKUP($AN546, [1]TableView_704030_20160816_20160!$D$2:$M$5095,6,FALSE)</f>
        <v>214</v>
      </c>
      <c r="AU546" s="44">
        <f>VLOOKUP($AN546, [1]TableView_704030_20160816_20160!$D$2:$M$5095,7,FALSE)</f>
        <v>2.7</v>
      </c>
      <c r="AV546" s="44">
        <f>VLOOKUP($AN546, [1]TableView_704030_20160816_20160!$D$2:$M$5095,2,FALSE)</f>
        <v>7</v>
      </c>
      <c r="AW546" s="44">
        <f>VLOOKUP($AO546, [2]aacb8965d69cc6fd1cb3a5cae9e8ae7!$C$6:$F$853,4,FALSE)</f>
        <v>0.9</v>
      </c>
      <c r="AX546" s="44">
        <v>3</v>
      </c>
      <c r="AY546" s="44" t="str">
        <f t="shared" si="45"/>
        <v>14/09/2016 3</v>
      </c>
      <c r="AZ546" s="44">
        <f>VLOOKUP($AY546, [3]Sheet1!$D$3:$T$89,2,FALSE)</f>
        <v>31</v>
      </c>
      <c r="BA546" s="44">
        <f>VLOOKUP($AY546, [3]Sheet1!$D$3:$T$89,3,FALSE)</f>
        <v>24</v>
      </c>
      <c r="BB546" s="44">
        <f>VLOOKUP($AY546, [3]Sheet1!$D$3:$T$89,6,FALSE)</f>
        <v>32</v>
      </c>
      <c r="BC546" s="44">
        <f>VLOOKUP($AY546, [3]Sheet1!$D$3:$T$89,7,FALSE)</f>
        <v>22</v>
      </c>
      <c r="BD546" s="44">
        <f>VLOOKUP($AY546, [3]Sheet1!$D$3:$T$89,10,FALSE)</f>
        <v>31</v>
      </c>
      <c r="BE546" s="44">
        <f>VLOOKUP($AY546, [3]Sheet1!$D$3:$T$89,11,FALSE)</f>
        <v>21</v>
      </c>
      <c r="BF546" s="44">
        <f>VLOOKUP($AY546, [3]Sheet1!$D$3:$T$89,14,FALSE)</f>
        <v>28</v>
      </c>
      <c r="BG546" s="44">
        <f>VLOOKUP($AY546, [3]Sheet1!$D$3:$T$89,15,FALSE)</f>
        <v>20</v>
      </c>
      <c r="BI546" s="49">
        <v>42627</v>
      </c>
      <c r="BJ546" s="50">
        <v>0.65833333333333299</v>
      </c>
      <c r="BK546" s="50">
        <v>0.65972222222222221</v>
      </c>
      <c r="BL546" s="50">
        <v>0.66666666666666663</v>
      </c>
      <c r="BM546" s="44" t="s">
        <v>1173</v>
      </c>
      <c r="BN546" s="44" t="s">
        <v>1295</v>
      </c>
      <c r="BO546" s="44">
        <v>1010.36302204</v>
      </c>
      <c r="BP546" s="44">
        <v>23.6666666666667</v>
      </c>
      <c r="BQ546" s="44">
        <v>0</v>
      </c>
      <c r="BR546" s="44">
        <v>68</v>
      </c>
      <c r="BS546" s="44">
        <v>214</v>
      </c>
      <c r="BT546" s="44">
        <v>2.7</v>
      </c>
      <c r="BU546" s="44">
        <v>7</v>
      </c>
      <c r="BV546" s="44">
        <v>0.9</v>
      </c>
      <c r="BW546" s="44">
        <v>3</v>
      </c>
      <c r="BX546" s="44" t="s">
        <v>1296</v>
      </c>
      <c r="BY546" s="44">
        <v>31</v>
      </c>
      <c r="BZ546" s="44">
        <v>24</v>
      </c>
      <c r="CA546" s="44">
        <v>32</v>
      </c>
      <c r="CB546" s="44">
        <v>22</v>
      </c>
      <c r="CC546" s="44">
        <v>31</v>
      </c>
      <c r="CD546" s="44">
        <v>21</v>
      </c>
      <c r="CE546" s="44">
        <v>28</v>
      </c>
      <c r="CF546" s="44">
        <v>20</v>
      </c>
    </row>
    <row r="547" spans="1:84">
      <c r="Z547" s="46">
        <v>1.4224537037037037E-2</v>
      </c>
      <c r="AA547" s="47" t="s">
        <v>112</v>
      </c>
      <c r="AB547" s="47" t="s">
        <v>34</v>
      </c>
      <c r="AF547" s="47" t="s">
        <v>36</v>
      </c>
      <c r="AJ547" s="49">
        <v>42627</v>
      </c>
      <c r="AK547" s="60">
        <v>0.65833333333333299</v>
      </c>
      <c r="AL547" s="60">
        <f t="shared" si="41"/>
        <v>0.65972222222222221</v>
      </c>
      <c r="AM547" s="60">
        <f t="shared" si="42"/>
        <v>0.66666666666666663</v>
      </c>
      <c r="AN547" s="61" t="str">
        <f t="shared" si="43"/>
        <v>14/09/2016 15:50:00</v>
      </c>
      <c r="AO547" s="61" t="str">
        <f t="shared" si="44"/>
        <v>14/09/2016 16:00:00</v>
      </c>
      <c r="AP547" s="44">
        <f>VLOOKUP($AN547, [1]TableView_704030_20160816_20160!$D$2:$M$5095,3,FALSE)</f>
        <v>1010.36302204</v>
      </c>
      <c r="AQ547" s="44">
        <f>VLOOKUP($AN547, [1]TableView_704030_20160816_20160!$D$2:$M$5095,8,FALSE)</f>
        <v>23.6666666666667</v>
      </c>
      <c r="AR547" s="44">
        <f>VLOOKUP($AN547, [1]TableView_704030_20160816_20160!$D$2:$M$5095,10,FALSE)</f>
        <v>0</v>
      </c>
      <c r="AS547" s="44">
        <f>VLOOKUP($AN547, [1]TableView_704030_20160816_20160!$D$2:$M$5095,4,FALSE)</f>
        <v>68</v>
      </c>
      <c r="AT547" s="44">
        <f>VLOOKUP($AN547, [1]TableView_704030_20160816_20160!$D$2:$M$5095,6,FALSE)</f>
        <v>214</v>
      </c>
      <c r="AU547" s="44">
        <f>VLOOKUP($AN547, [1]TableView_704030_20160816_20160!$D$2:$M$5095,7,FALSE)</f>
        <v>2.7</v>
      </c>
      <c r="AV547" s="44">
        <f>VLOOKUP($AN547, [1]TableView_704030_20160816_20160!$D$2:$M$5095,2,FALSE)</f>
        <v>7</v>
      </c>
      <c r="AW547" s="44">
        <f>VLOOKUP($AO547, [2]aacb8965d69cc6fd1cb3a5cae9e8ae7!$C$6:$F$853,4,FALSE)</f>
        <v>0.9</v>
      </c>
      <c r="AX547" s="44">
        <v>3</v>
      </c>
      <c r="AY547" s="44" t="str">
        <f t="shared" si="45"/>
        <v>14/09/2016 3</v>
      </c>
      <c r="AZ547" s="44">
        <f>VLOOKUP($AY547, [3]Sheet1!$D$3:$T$89,2,FALSE)</f>
        <v>31</v>
      </c>
      <c r="BA547" s="44">
        <f>VLOOKUP($AY547, [3]Sheet1!$D$3:$T$89,3,FALSE)</f>
        <v>24</v>
      </c>
      <c r="BB547" s="44">
        <f>VLOOKUP($AY547, [3]Sheet1!$D$3:$T$89,6,FALSE)</f>
        <v>32</v>
      </c>
      <c r="BC547" s="44">
        <f>VLOOKUP($AY547, [3]Sheet1!$D$3:$T$89,7,FALSE)</f>
        <v>22</v>
      </c>
      <c r="BD547" s="44">
        <f>VLOOKUP($AY547, [3]Sheet1!$D$3:$T$89,10,FALSE)</f>
        <v>31</v>
      </c>
      <c r="BE547" s="44">
        <f>VLOOKUP($AY547, [3]Sheet1!$D$3:$T$89,11,FALSE)</f>
        <v>21</v>
      </c>
      <c r="BF547" s="44">
        <f>VLOOKUP($AY547, [3]Sheet1!$D$3:$T$89,14,FALSE)</f>
        <v>28</v>
      </c>
      <c r="BG547" s="44">
        <f>VLOOKUP($AY547, [3]Sheet1!$D$3:$T$89,15,FALSE)</f>
        <v>20</v>
      </c>
      <c r="BI547" s="49">
        <v>42627</v>
      </c>
      <c r="BJ547" s="50">
        <v>0.65833333333333299</v>
      </c>
      <c r="BK547" s="50">
        <v>0.65972222222222221</v>
      </c>
      <c r="BL547" s="50">
        <v>0.66666666666666663</v>
      </c>
      <c r="BM547" s="44" t="s">
        <v>1173</v>
      </c>
      <c r="BN547" s="44" t="s">
        <v>1295</v>
      </c>
      <c r="BO547" s="44">
        <v>1010.36302204</v>
      </c>
      <c r="BP547" s="44">
        <v>23.6666666666667</v>
      </c>
      <c r="BQ547" s="44">
        <v>0</v>
      </c>
      <c r="BR547" s="44">
        <v>68</v>
      </c>
      <c r="BS547" s="44">
        <v>214</v>
      </c>
      <c r="BT547" s="44">
        <v>2.7</v>
      </c>
      <c r="BU547" s="44">
        <v>7</v>
      </c>
      <c r="BV547" s="44">
        <v>0.9</v>
      </c>
      <c r="BW547" s="44">
        <v>3</v>
      </c>
      <c r="BX547" s="44" t="s">
        <v>1296</v>
      </c>
      <c r="BY547" s="44">
        <v>31</v>
      </c>
      <c r="BZ547" s="44">
        <v>24</v>
      </c>
      <c r="CA547" s="44">
        <v>32</v>
      </c>
      <c r="CB547" s="44">
        <v>22</v>
      </c>
      <c r="CC547" s="44">
        <v>31</v>
      </c>
      <c r="CD547" s="44">
        <v>21</v>
      </c>
      <c r="CE547" s="44">
        <v>28</v>
      </c>
      <c r="CF547" s="44">
        <v>20</v>
      </c>
    </row>
    <row r="548" spans="1:84">
      <c r="Z548" s="46">
        <v>1.59375E-2</v>
      </c>
      <c r="AA548" s="47" t="s">
        <v>339</v>
      </c>
      <c r="AB548" s="47" t="s">
        <v>692</v>
      </c>
      <c r="AF548" s="47" t="s">
        <v>29</v>
      </c>
      <c r="AJ548" s="49">
        <v>42627</v>
      </c>
      <c r="AK548" s="60">
        <v>0.65833333333333299</v>
      </c>
      <c r="AL548" s="60">
        <f t="shared" si="41"/>
        <v>0.65972222222222221</v>
      </c>
      <c r="AM548" s="60">
        <f t="shared" si="42"/>
        <v>0.66666666666666663</v>
      </c>
      <c r="AN548" s="61" t="str">
        <f t="shared" si="43"/>
        <v>14/09/2016 15:50:00</v>
      </c>
      <c r="AO548" s="61" t="str">
        <f t="shared" si="44"/>
        <v>14/09/2016 16:00:00</v>
      </c>
      <c r="AP548" s="44">
        <f>VLOOKUP($AN548, [1]TableView_704030_20160816_20160!$D$2:$M$5095,3,FALSE)</f>
        <v>1010.36302204</v>
      </c>
      <c r="AQ548" s="44">
        <f>VLOOKUP($AN548, [1]TableView_704030_20160816_20160!$D$2:$M$5095,8,FALSE)</f>
        <v>23.6666666666667</v>
      </c>
      <c r="AR548" s="44">
        <f>VLOOKUP($AN548, [1]TableView_704030_20160816_20160!$D$2:$M$5095,10,FALSE)</f>
        <v>0</v>
      </c>
      <c r="AS548" s="44">
        <f>VLOOKUP($AN548, [1]TableView_704030_20160816_20160!$D$2:$M$5095,4,FALSE)</f>
        <v>68</v>
      </c>
      <c r="AT548" s="44">
        <f>VLOOKUP($AN548, [1]TableView_704030_20160816_20160!$D$2:$M$5095,6,FALSE)</f>
        <v>214</v>
      </c>
      <c r="AU548" s="44">
        <f>VLOOKUP($AN548, [1]TableView_704030_20160816_20160!$D$2:$M$5095,7,FALSE)</f>
        <v>2.7</v>
      </c>
      <c r="AV548" s="44">
        <f>VLOOKUP($AN548, [1]TableView_704030_20160816_20160!$D$2:$M$5095,2,FALSE)</f>
        <v>7</v>
      </c>
      <c r="AW548" s="44">
        <f>VLOOKUP($AO548, [2]aacb8965d69cc6fd1cb3a5cae9e8ae7!$C$6:$F$853,4,FALSE)</f>
        <v>0.9</v>
      </c>
      <c r="AX548" s="44">
        <v>3</v>
      </c>
      <c r="AY548" s="44" t="str">
        <f t="shared" si="45"/>
        <v>14/09/2016 3</v>
      </c>
      <c r="AZ548" s="44">
        <f>VLOOKUP($AY548, [3]Sheet1!$D$3:$T$89,2,FALSE)</f>
        <v>31</v>
      </c>
      <c r="BA548" s="44">
        <f>VLOOKUP($AY548, [3]Sheet1!$D$3:$T$89,3,FALSE)</f>
        <v>24</v>
      </c>
      <c r="BB548" s="44">
        <f>VLOOKUP($AY548, [3]Sheet1!$D$3:$T$89,6,FALSE)</f>
        <v>32</v>
      </c>
      <c r="BC548" s="44">
        <f>VLOOKUP($AY548, [3]Sheet1!$D$3:$T$89,7,FALSE)</f>
        <v>22</v>
      </c>
      <c r="BD548" s="44">
        <f>VLOOKUP($AY548, [3]Sheet1!$D$3:$T$89,10,FALSE)</f>
        <v>31</v>
      </c>
      <c r="BE548" s="44">
        <f>VLOOKUP($AY548, [3]Sheet1!$D$3:$T$89,11,FALSE)</f>
        <v>21</v>
      </c>
      <c r="BF548" s="44">
        <f>VLOOKUP($AY548, [3]Sheet1!$D$3:$T$89,14,FALSE)</f>
        <v>28</v>
      </c>
      <c r="BG548" s="44">
        <f>VLOOKUP($AY548, [3]Sheet1!$D$3:$T$89,15,FALSE)</f>
        <v>20</v>
      </c>
      <c r="BI548" s="49">
        <v>42627</v>
      </c>
      <c r="BJ548" s="50">
        <v>0.65833333333333299</v>
      </c>
      <c r="BK548" s="50">
        <v>0.65972222222222221</v>
      </c>
      <c r="BL548" s="50">
        <v>0.66666666666666663</v>
      </c>
      <c r="BM548" s="44" t="s">
        <v>1173</v>
      </c>
      <c r="BN548" s="44" t="s">
        <v>1295</v>
      </c>
      <c r="BO548" s="44">
        <v>1010.36302204</v>
      </c>
      <c r="BP548" s="44">
        <v>23.6666666666667</v>
      </c>
      <c r="BQ548" s="44">
        <v>0</v>
      </c>
      <c r="BR548" s="44">
        <v>68</v>
      </c>
      <c r="BS548" s="44">
        <v>214</v>
      </c>
      <c r="BT548" s="44">
        <v>2.7</v>
      </c>
      <c r="BU548" s="44">
        <v>7</v>
      </c>
      <c r="BV548" s="44">
        <v>0.9</v>
      </c>
      <c r="BW548" s="44">
        <v>3</v>
      </c>
      <c r="BX548" s="44" t="s">
        <v>1296</v>
      </c>
      <c r="BY548" s="44">
        <v>31</v>
      </c>
      <c r="BZ548" s="44">
        <v>24</v>
      </c>
      <c r="CA548" s="44">
        <v>32</v>
      </c>
      <c r="CB548" s="44">
        <v>22</v>
      </c>
      <c r="CC548" s="44">
        <v>31</v>
      </c>
      <c r="CD548" s="44">
        <v>21</v>
      </c>
      <c r="CE548" s="44">
        <v>28</v>
      </c>
      <c r="CF548" s="44">
        <v>20</v>
      </c>
    </row>
    <row r="549" spans="1:84">
      <c r="Z549" s="46">
        <v>1.6655092592592593E-2</v>
      </c>
      <c r="AA549" s="47" t="s">
        <v>142</v>
      </c>
      <c r="AB549" s="47" t="s">
        <v>34</v>
      </c>
      <c r="AF549" s="47" t="s">
        <v>36</v>
      </c>
      <c r="AJ549" s="49">
        <v>42627</v>
      </c>
      <c r="AK549" s="60">
        <v>0.65833333333333299</v>
      </c>
      <c r="AL549" s="60">
        <f t="shared" si="41"/>
        <v>0.65972222222222221</v>
      </c>
      <c r="AM549" s="60">
        <f t="shared" si="42"/>
        <v>0.66666666666666663</v>
      </c>
      <c r="AN549" s="61" t="str">
        <f t="shared" si="43"/>
        <v>14/09/2016 15:50:00</v>
      </c>
      <c r="AO549" s="61" t="str">
        <f t="shared" si="44"/>
        <v>14/09/2016 16:00:00</v>
      </c>
      <c r="AP549" s="44">
        <f>VLOOKUP($AN549, [1]TableView_704030_20160816_20160!$D$2:$M$5095,3,FALSE)</f>
        <v>1010.36302204</v>
      </c>
      <c r="AQ549" s="44">
        <f>VLOOKUP($AN549, [1]TableView_704030_20160816_20160!$D$2:$M$5095,8,FALSE)</f>
        <v>23.6666666666667</v>
      </c>
      <c r="AR549" s="44">
        <f>VLOOKUP($AN549, [1]TableView_704030_20160816_20160!$D$2:$M$5095,10,FALSE)</f>
        <v>0</v>
      </c>
      <c r="AS549" s="44">
        <f>VLOOKUP($AN549, [1]TableView_704030_20160816_20160!$D$2:$M$5095,4,FALSE)</f>
        <v>68</v>
      </c>
      <c r="AT549" s="44">
        <f>VLOOKUP($AN549, [1]TableView_704030_20160816_20160!$D$2:$M$5095,6,FALSE)</f>
        <v>214</v>
      </c>
      <c r="AU549" s="44">
        <f>VLOOKUP($AN549, [1]TableView_704030_20160816_20160!$D$2:$M$5095,7,FALSE)</f>
        <v>2.7</v>
      </c>
      <c r="AV549" s="44">
        <f>VLOOKUP($AN549, [1]TableView_704030_20160816_20160!$D$2:$M$5095,2,FALSE)</f>
        <v>7</v>
      </c>
      <c r="AW549" s="44">
        <f>VLOOKUP($AO549, [2]aacb8965d69cc6fd1cb3a5cae9e8ae7!$C$6:$F$853,4,FALSE)</f>
        <v>0.9</v>
      </c>
      <c r="AX549" s="44">
        <v>3</v>
      </c>
      <c r="AY549" s="44" t="str">
        <f t="shared" si="45"/>
        <v>14/09/2016 3</v>
      </c>
      <c r="AZ549" s="44">
        <f>VLOOKUP($AY549, [3]Sheet1!$D$3:$T$89,2,FALSE)</f>
        <v>31</v>
      </c>
      <c r="BA549" s="44">
        <f>VLOOKUP($AY549, [3]Sheet1!$D$3:$T$89,3,FALSE)</f>
        <v>24</v>
      </c>
      <c r="BB549" s="44">
        <f>VLOOKUP($AY549, [3]Sheet1!$D$3:$T$89,6,FALSE)</f>
        <v>32</v>
      </c>
      <c r="BC549" s="44">
        <f>VLOOKUP($AY549, [3]Sheet1!$D$3:$T$89,7,FALSE)</f>
        <v>22</v>
      </c>
      <c r="BD549" s="44">
        <f>VLOOKUP($AY549, [3]Sheet1!$D$3:$T$89,10,FALSE)</f>
        <v>31</v>
      </c>
      <c r="BE549" s="44">
        <f>VLOOKUP($AY549, [3]Sheet1!$D$3:$T$89,11,FALSE)</f>
        <v>21</v>
      </c>
      <c r="BF549" s="44">
        <f>VLOOKUP($AY549, [3]Sheet1!$D$3:$T$89,14,FALSE)</f>
        <v>28</v>
      </c>
      <c r="BG549" s="44">
        <f>VLOOKUP($AY549, [3]Sheet1!$D$3:$T$89,15,FALSE)</f>
        <v>20</v>
      </c>
      <c r="BI549" s="49">
        <v>42627</v>
      </c>
      <c r="BJ549" s="50">
        <v>0.65833333333333299</v>
      </c>
      <c r="BK549" s="50">
        <v>0.65972222222222221</v>
      </c>
      <c r="BL549" s="50">
        <v>0.66666666666666663</v>
      </c>
      <c r="BM549" s="44" t="s">
        <v>1173</v>
      </c>
      <c r="BN549" s="44" t="s">
        <v>1295</v>
      </c>
      <c r="BO549" s="44">
        <v>1010.36302204</v>
      </c>
      <c r="BP549" s="44">
        <v>23.6666666666667</v>
      </c>
      <c r="BQ549" s="44">
        <v>0</v>
      </c>
      <c r="BR549" s="44">
        <v>68</v>
      </c>
      <c r="BS549" s="44">
        <v>214</v>
      </c>
      <c r="BT549" s="44">
        <v>2.7</v>
      </c>
      <c r="BU549" s="44">
        <v>7</v>
      </c>
      <c r="BV549" s="44">
        <v>0.9</v>
      </c>
      <c r="BW549" s="44">
        <v>3</v>
      </c>
      <c r="BX549" s="44" t="s">
        <v>1296</v>
      </c>
      <c r="BY549" s="44">
        <v>31</v>
      </c>
      <c r="BZ549" s="44">
        <v>24</v>
      </c>
      <c r="CA549" s="44">
        <v>32</v>
      </c>
      <c r="CB549" s="44">
        <v>22</v>
      </c>
      <c r="CC549" s="44">
        <v>31</v>
      </c>
      <c r="CD549" s="44">
        <v>21</v>
      </c>
      <c r="CE549" s="44">
        <v>28</v>
      </c>
      <c r="CF549" s="44">
        <v>20</v>
      </c>
    </row>
    <row r="550" spans="1:84">
      <c r="Z550" s="46">
        <v>1.6944444444444443E-2</v>
      </c>
      <c r="AA550" s="47" t="s">
        <v>691</v>
      </c>
      <c r="AB550" s="47" t="s">
        <v>34</v>
      </c>
      <c r="AF550" s="47" t="s">
        <v>29</v>
      </c>
      <c r="AG550" s="44" t="s">
        <v>470</v>
      </c>
      <c r="AJ550" s="49">
        <v>42627</v>
      </c>
      <c r="AK550" s="60">
        <v>0.65833333333333299</v>
      </c>
      <c r="AL550" s="60">
        <f t="shared" si="41"/>
        <v>0.65972222222222221</v>
      </c>
      <c r="AM550" s="60">
        <f t="shared" si="42"/>
        <v>0.66666666666666663</v>
      </c>
      <c r="AN550" s="61" t="str">
        <f t="shared" si="43"/>
        <v>14/09/2016 15:50:00</v>
      </c>
      <c r="AO550" s="61" t="str">
        <f t="shared" si="44"/>
        <v>14/09/2016 16:00:00</v>
      </c>
      <c r="AP550" s="44">
        <f>VLOOKUP($AN550, [1]TableView_704030_20160816_20160!$D$2:$M$5095,3,FALSE)</f>
        <v>1010.36302204</v>
      </c>
      <c r="AQ550" s="44">
        <f>VLOOKUP($AN550, [1]TableView_704030_20160816_20160!$D$2:$M$5095,8,FALSE)</f>
        <v>23.6666666666667</v>
      </c>
      <c r="AR550" s="44">
        <f>VLOOKUP($AN550, [1]TableView_704030_20160816_20160!$D$2:$M$5095,10,FALSE)</f>
        <v>0</v>
      </c>
      <c r="AS550" s="44">
        <f>VLOOKUP($AN550, [1]TableView_704030_20160816_20160!$D$2:$M$5095,4,FALSE)</f>
        <v>68</v>
      </c>
      <c r="AT550" s="44">
        <f>VLOOKUP($AN550, [1]TableView_704030_20160816_20160!$D$2:$M$5095,6,FALSE)</f>
        <v>214</v>
      </c>
      <c r="AU550" s="44">
        <f>VLOOKUP($AN550, [1]TableView_704030_20160816_20160!$D$2:$M$5095,7,FALSE)</f>
        <v>2.7</v>
      </c>
      <c r="AV550" s="44">
        <f>VLOOKUP($AN550, [1]TableView_704030_20160816_20160!$D$2:$M$5095,2,FALSE)</f>
        <v>7</v>
      </c>
      <c r="AW550" s="44">
        <f>VLOOKUP($AO550, [2]aacb8965d69cc6fd1cb3a5cae9e8ae7!$C$6:$F$853,4,FALSE)</f>
        <v>0.9</v>
      </c>
      <c r="AX550" s="44">
        <v>3</v>
      </c>
      <c r="AY550" s="44" t="str">
        <f t="shared" si="45"/>
        <v>14/09/2016 3</v>
      </c>
      <c r="AZ550" s="44">
        <f>VLOOKUP($AY550, [3]Sheet1!$D$3:$T$89,2,FALSE)</f>
        <v>31</v>
      </c>
      <c r="BA550" s="44">
        <f>VLOOKUP($AY550, [3]Sheet1!$D$3:$T$89,3,FALSE)</f>
        <v>24</v>
      </c>
      <c r="BB550" s="44">
        <f>VLOOKUP($AY550, [3]Sheet1!$D$3:$T$89,6,FALSE)</f>
        <v>32</v>
      </c>
      <c r="BC550" s="44">
        <f>VLOOKUP($AY550, [3]Sheet1!$D$3:$T$89,7,FALSE)</f>
        <v>22</v>
      </c>
      <c r="BD550" s="44">
        <f>VLOOKUP($AY550, [3]Sheet1!$D$3:$T$89,10,FALSE)</f>
        <v>31</v>
      </c>
      <c r="BE550" s="44">
        <f>VLOOKUP($AY550, [3]Sheet1!$D$3:$T$89,11,FALSE)</f>
        <v>21</v>
      </c>
      <c r="BF550" s="44">
        <f>VLOOKUP($AY550, [3]Sheet1!$D$3:$T$89,14,FALSE)</f>
        <v>28</v>
      </c>
      <c r="BG550" s="44">
        <f>VLOOKUP($AY550, [3]Sheet1!$D$3:$T$89,15,FALSE)</f>
        <v>20</v>
      </c>
      <c r="BI550" s="49">
        <v>42627</v>
      </c>
      <c r="BJ550" s="50">
        <v>0.65833333333333299</v>
      </c>
      <c r="BK550" s="50">
        <v>0.65972222222222221</v>
      </c>
      <c r="BL550" s="50">
        <v>0.66666666666666663</v>
      </c>
      <c r="BM550" s="44" t="s">
        <v>1173</v>
      </c>
      <c r="BN550" s="44" t="s">
        <v>1295</v>
      </c>
      <c r="BO550" s="44">
        <v>1010.36302204</v>
      </c>
      <c r="BP550" s="44">
        <v>23.6666666666667</v>
      </c>
      <c r="BQ550" s="44">
        <v>0</v>
      </c>
      <c r="BR550" s="44">
        <v>68</v>
      </c>
      <c r="BS550" s="44">
        <v>214</v>
      </c>
      <c r="BT550" s="44">
        <v>2.7</v>
      </c>
      <c r="BU550" s="44">
        <v>7</v>
      </c>
      <c r="BV550" s="44">
        <v>0.9</v>
      </c>
      <c r="BW550" s="44">
        <v>3</v>
      </c>
      <c r="BX550" s="44" t="s">
        <v>1296</v>
      </c>
      <c r="BY550" s="44">
        <v>31</v>
      </c>
      <c r="BZ550" s="44">
        <v>24</v>
      </c>
      <c r="CA550" s="44">
        <v>32</v>
      </c>
      <c r="CB550" s="44">
        <v>22</v>
      </c>
      <c r="CC550" s="44">
        <v>31</v>
      </c>
      <c r="CD550" s="44">
        <v>21</v>
      </c>
      <c r="CE550" s="44">
        <v>28</v>
      </c>
      <c r="CF550" s="44">
        <v>20</v>
      </c>
    </row>
    <row r="551" spans="1:84">
      <c r="Z551" s="46">
        <v>1.7465277777777777E-2</v>
      </c>
      <c r="AA551" s="47" t="s">
        <v>112</v>
      </c>
      <c r="AB551" s="47" t="s">
        <v>34</v>
      </c>
      <c r="AF551" s="47" t="s">
        <v>36</v>
      </c>
      <c r="AJ551" s="49">
        <v>42627</v>
      </c>
      <c r="AK551" s="60">
        <v>0.65833333333333299</v>
      </c>
      <c r="AL551" s="60">
        <f t="shared" si="41"/>
        <v>0.65972222222222221</v>
      </c>
      <c r="AM551" s="60">
        <f t="shared" si="42"/>
        <v>0.66666666666666663</v>
      </c>
      <c r="AN551" s="61" t="str">
        <f t="shared" si="43"/>
        <v>14/09/2016 15:50:00</v>
      </c>
      <c r="AO551" s="61" t="str">
        <f t="shared" si="44"/>
        <v>14/09/2016 16:00:00</v>
      </c>
      <c r="AP551" s="44">
        <f>VLOOKUP($AN551, [1]TableView_704030_20160816_20160!$D$2:$M$5095,3,FALSE)</f>
        <v>1010.36302204</v>
      </c>
      <c r="AQ551" s="44">
        <f>VLOOKUP($AN551, [1]TableView_704030_20160816_20160!$D$2:$M$5095,8,FALSE)</f>
        <v>23.6666666666667</v>
      </c>
      <c r="AR551" s="44">
        <f>VLOOKUP($AN551, [1]TableView_704030_20160816_20160!$D$2:$M$5095,10,FALSE)</f>
        <v>0</v>
      </c>
      <c r="AS551" s="44">
        <f>VLOOKUP($AN551, [1]TableView_704030_20160816_20160!$D$2:$M$5095,4,FALSE)</f>
        <v>68</v>
      </c>
      <c r="AT551" s="44">
        <f>VLOOKUP($AN551, [1]TableView_704030_20160816_20160!$D$2:$M$5095,6,FALSE)</f>
        <v>214</v>
      </c>
      <c r="AU551" s="44">
        <f>VLOOKUP($AN551, [1]TableView_704030_20160816_20160!$D$2:$M$5095,7,FALSE)</f>
        <v>2.7</v>
      </c>
      <c r="AV551" s="44">
        <f>VLOOKUP($AN551, [1]TableView_704030_20160816_20160!$D$2:$M$5095,2,FALSE)</f>
        <v>7</v>
      </c>
      <c r="AW551" s="44">
        <f>VLOOKUP($AO551, [2]aacb8965d69cc6fd1cb3a5cae9e8ae7!$C$6:$F$853,4,FALSE)</f>
        <v>0.9</v>
      </c>
      <c r="AX551" s="44">
        <v>3</v>
      </c>
      <c r="AY551" s="44" t="str">
        <f t="shared" si="45"/>
        <v>14/09/2016 3</v>
      </c>
      <c r="AZ551" s="44">
        <f>VLOOKUP($AY551, [3]Sheet1!$D$3:$T$89,2,FALSE)</f>
        <v>31</v>
      </c>
      <c r="BA551" s="44">
        <f>VLOOKUP($AY551, [3]Sheet1!$D$3:$T$89,3,FALSE)</f>
        <v>24</v>
      </c>
      <c r="BB551" s="44">
        <f>VLOOKUP($AY551, [3]Sheet1!$D$3:$T$89,6,FALSE)</f>
        <v>32</v>
      </c>
      <c r="BC551" s="44">
        <f>VLOOKUP($AY551, [3]Sheet1!$D$3:$T$89,7,FALSE)</f>
        <v>22</v>
      </c>
      <c r="BD551" s="44">
        <f>VLOOKUP($AY551, [3]Sheet1!$D$3:$T$89,10,FALSE)</f>
        <v>31</v>
      </c>
      <c r="BE551" s="44">
        <f>VLOOKUP($AY551, [3]Sheet1!$D$3:$T$89,11,FALSE)</f>
        <v>21</v>
      </c>
      <c r="BF551" s="44">
        <f>VLOOKUP($AY551, [3]Sheet1!$D$3:$T$89,14,FALSE)</f>
        <v>28</v>
      </c>
      <c r="BG551" s="44">
        <f>VLOOKUP($AY551, [3]Sheet1!$D$3:$T$89,15,FALSE)</f>
        <v>20</v>
      </c>
      <c r="BI551" s="49">
        <v>42627</v>
      </c>
      <c r="BJ551" s="50">
        <v>0.65833333333333299</v>
      </c>
      <c r="BK551" s="50">
        <v>0.65972222222222221</v>
      </c>
      <c r="BL551" s="50">
        <v>0.66666666666666663</v>
      </c>
      <c r="BM551" s="44" t="s">
        <v>1173</v>
      </c>
      <c r="BN551" s="44" t="s">
        <v>1295</v>
      </c>
      <c r="BO551" s="44">
        <v>1010.36302204</v>
      </c>
      <c r="BP551" s="44">
        <v>23.6666666666667</v>
      </c>
      <c r="BQ551" s="44">
        <v>0</v>
      </c>
      <c r="BR551" s="44">
        <v>68</v>
      </c>
      <c r="BS551" s="44">
        <v>214</v>
      </c>
      <c r="BT551" s="44">
        <v>2.7</v>
      </c>
      <c r="BU551" s="44">
        <v>7</v>
      </c>
      <c r="BV551" s="44">
        <v>0.9</v>
      </c>
      <c r="BW551" s="44">
        <v>3</v>
      </c>
      <c r="BX551" s="44" t="s">
        <v>1296</v>
      </c>
      <c r="BY551" s="44">
        <v>31</v>
      </c>
      <c r="BZ551" s="44">
        <v>24</v>
      </c>
      <c r="CA551" s="44">
        <v>32</v>
      </c>
      <c r="CB551" s="44">
        <v>22</v>
      </c>
      <c r="CC551" s="44">
        <v>31</v>
      </c>
      <c r="CD551" s="44">
        <v>21</v>
      </c>
      <c r="CE551" s="44">
        <v>28</v>
      </c>
      <c r="CF551" s="44">
        <v>20</v>
      </c>
    </row>
    <row r="552" spans="1:84">
      <c r="Z552" s="46">
        <v>1.8726851851851852E-2</v>
      </c>
      <c r="AA552" s="47" t="s">
        <v>339</v>
      </c>
      <c r="AB552" s="47" t="s">
        <v>34</v>
      </c>
      <c r="AF552" s="47" t="s">
        <v>29</v>
      </c>
      <c r="AG552" s="44" t="s">
        <v>55</v>
      </c>
      <c r="AJ552" s="49">
        <v>42627</v>
      </c>
      <c r="AK552" s="60">
        <v>0.65833333333333299</v>
      </c>
      <c r="AL552" s="60">
        <f t="shared" si="41"/>
        <v>0.65972222222222221</v>
      </c>
      <c r="AM552" s="60">
        <f t="shared" si="42"/>
        <v>0.66666666666666663</v>
      </c>
      <c r="AN552" s="61" t="str">
        <f t="shared" si="43"/>
        <v>14/09/2016 15:50:00</v>
      </c>
      <c r="AO552" s="61" t="str">
        <f t="shared" si="44"/>
        <v>14/09/2016 16:00:00</v>
      </c>
      <c r="AP552" s="44">
        <f>VLOOKUP($AN552, [1]TableView_704030_20160816_20160!$D$2:$M$5095,3,FALSE)</f>
        <v>1010.36302204</v>
      </c>
      <c r="AQ552" s="44">
        <f>VLOOKUP($AN552, [1]TableView_704030_20160816_20160!$D$2:$M$5095,8,FALSE)</f>
        <v>23.6666666666667</v>
      </c>
      <c r="AR552" s="44">
        <f>VLOOKUP($AN552, [1]TableView_704030_20160816_20160!$D$2:$M$5095,10,FALSE)</f>
        <v>0</v>
      </c>
      <c r="AS552" s="44">
        <f>VLOOKUP($AN552, [1]TableView_704030_20160816_20160!$D$2:$M$5095,4,FALSE)</f>
        <v>68</v>
      </c>
      <c r="AT552" s="44">
        <f>VLOOKUP($AN552, [1]TableView_704030_20160816_20160!$D$2:$M$5095,6,FALSE)</f>
        <v>214</v>
      </c>
      <c r="AU552" s="44">
        <f>VLOOKUP($AN552, [1]TableView_704030_20160816_20160!$D$2:$M$5095,7,FALSE)</f>
        <v>2.7</v>
      </c>
      <c r="AV552" s="44">
        <f>VLOOKUP($AN552, [1]TableView_704030_20160816_20160!$D$2:$M$5095,2,FALSE)</f>
        <v>7</v>
      </c>
      <c r="AW552" s="44">
        <f>VLOOKUP($AO552, [2]aacb8965d69cc6fd1cb3a5cae9e8ae7!$C$6:$F$853,4,FALSE)</f>
        <v>0.9</v>
      </c>
      <c r="AX552" s="44">
        <v>3</v>
      </c>
      <c r="AY552" s="44" t="str">
        <f t="shared" si="45"/>
        <v>14/09/2016 3</v>
      </c>
      <c r="AZ552" s="44">
        <f>VLOOKUP($AY552, [3]Sheet1!$D$3:$T$89,2,FALSE)</f>
        <v>31</v>
      </c>
      <c r="BA552" s="44">
        <f>VLOOKUP($AY552, [3]Sheet1!$D$3:$T$89,3,FALSE)</f>
        <v>24</v>
      </c>
      <c r="BB552" s="44">
        <f>VLOOKUP($AY552, [3]Sheet1!$D$3:$T$89,6,FALSE)</f>
        <v>32</v>
      </c>
      <c r="BC552" s="44">
        <f>VLOOKUP($AY552, [3]Sheet1!$D$3:$T$89,7,FALSE)</f>
        <v>22</v>
      </c>
      <c r="BD552" s="44">
        <f>VLOOKUP($AY552, [3]Sheet1!$D$3:$T$89,10,FALSE)</f>
        <v>31</v>
      </c>
      <c r="BE552" s="44">
        <f>VLOOKUP($AY552, [3]Sheet1!$D$3:$T$89,11,FALSE)</f>
        <v>21</v>
      </c>
      <c r="BF552" s="44">
        <f>VLOOKUP($AY552, [3]Sheet1!$D$3:$T$89,14,FALSE)</f>
        <v>28</v>
      </c>
      <c r="BG552" s="44">
        <f>VLOOKUP($AY552, [3]Sheet1!$D$3:$T$89,15,FALSE)</f>
        <v>20</v>
      </c>
      <c r="BI552" s="49">
        <v>42627</v>
      </c>
      <c r="BJ552" s="50">
        <v>0.65833333333333299</v>
      </c>
      <c r="BK552" s="50">
        <v>0.65972222222222221</v>
      </c>
      <c r="BL552" s="50">
        <v>0.66666666666666663</v>
      </c>
      <c r="BM552" s="44" t="s">
        <v>1173</v>
      </c>
      <c r="BN552" s="44" t="s">
        <v>1295</v>
      </c>
      <c r="BO552" s="44">
        <v>1010.36302204</v>
      </c>
      <c r="BP552" s="44">
        <v>23.6666666666667</v>
      </c>
      <c r="BQ552" s="44">
        <v>0</v>
      </c>
      <c r="BR552" s="44">
        <v>68</v>
      </c>
      <c r="BS552" s="44">
        <v>214</v>
      </c>
      <c r="BT552" s="44">
        <v>2.7</v>
      </c>
      <c r="BU552" s="44">
        <v>7</v>
      </c>
      <c r="BV552" s="44">
        <v>0.9</v>
      </c>
      <c r="BW552" s="44">
        <v>3</v>
      </c>
      <c r="BX552" s="44" t="s">
        <v>1296</v>
      </c>
      <c r="BY552" s="44">
        <v>31</v>
      </c>
      <c r="BZ552" s="44">
        <v>24</v>
      </c>
      <c r="CA552" s="44">
        <v>32</v>
      </c>
      <c r="CB552" s="44">
        <v>22</v>
      </c>
      <c r="CC552" s="44">
        <v>31</v>
      </c>
      <c r="CD552" s="44">
        <v>21</v>
      </c>
      <c r="CE552" s="44">
        <v>28</v>
      </c>
      <c r="CF552" s="44">
        <v>20</v>
      </c>
    </row>
    <row r="553" spans="1:84">
      <c r="Z553" s="46">
        <v>1.9039351851851852E-2</v>
      </c>
      <c r="AA553" s="47" t="s">
        <v>142</v>
      </c>
      <c r="AB553" s="47" t="s">
        <v>34</v>
      </c>
      <c r="AF553" s="47" t="s">
        <v>36</v>
      </c>
      <c r="AJ553" s="49">
        <v>42627</v>
      </c>
      <c r="AK553" s="60">
        <v>0.65833333333333299</v>
      </c>
      <c r="AL553" s="60">
        <f t="shared" si="41"/>
        <v>0.65972222222222221</v>
      </c>
      <c r="AM553" s="60">
        <f t="shared" si="42"/>
        <v>0.66666666666666663</v>
      </c>
      <c r="AN553" s="61" t="str">
        <f t="shared" si="43"/>
        <v>14/09/2016 15:50:00</v>
      </c>
      <c r="AO553" s="61" t="str">
        <f t="shared" si="44"/>
        <v>14/09/2016 16:00:00</v>
      </c>
      <c r="AP553" s="44">
        <f>VLOOKUP($AN553, [1]TableView_704030_20160816_20160!$D$2:$M$5095,3,FALSE)</f>
        <v>1010.36302204</v>
      </c>
      <c r="AQ553" s="44">
        <f>VLOOKUP($AN553, [1]TableView_704030_20160816_20160!$D$2:$M$5095,8,FALSE)</f>
        <v>23.6666666666667</v>
      </c>
      <c r="AR553" s="44">
        <f>VLOOKUP($AN553, [1]TableView_704030_20160816_20160!$D$2:$M$5095,10,FALSE)</f>
        <v>0</v>
      </c>
      <c r="AS553" s="44">
        <f>VLOOKUP($AN553, [1]TableView_704030_20160816_20160!$D$2:$M$5095,4,FALSE)</f>
        <v>68</v>
      </c>
      <c r="AT553" s="44">
        <f>VLOOKUP($AN553, [1]TableView_704030_20160816_20160!$D$2:$M$5095,6,FALSE)</f>
        <v>214</v>
      </c>
      <c r="AU553" s="44">
        <f>VLOOKUP($AN553, [1]TableView_704030_20160816_20160!$D$2:$M$5095,7,FALSE)</f>
        <v>2.7</v>
      </c>
      <c r="AV553" s="44">
        <f>VLOOKUP($AN553, [1]TableView_704030_20160816_20160!$D$2:$M$5095,2,FALSE)</f>
        <v>7</v>
      </c>
      <c r="AW553" s="44">
        <f>VLOOKUP($AO553, [2]aacb8965d69cc6fd1cb3a5cae9e8ae7!$C$6:$F$853,4,FALSE)</f>
        <v>0.9</v>
      </c>
      <c r="AX553" s="44">
        <v>3</v>
      </c>
      <c r="AY553" s="44" t="str">
        <f t="shared" si="45"/>
        <v>14/09/2016 3</v>
      </c>
      <c r="AZ553" s="44">
        <f>VLOOKUP($AY553, [3]Sheet1!$D$3:$T$89,2,FALSE)</f>
        <v>31</v>
      </c>
      <c r="BA553" s="44">
        <f>VLOOKUP($AY553, [3]Sheet1!$D$3:$T$89,3,FALSE)</f>
        <v>24</v>
      </c>
      <c r="BB553" s="44">
        <f>VLOOKUP($AY553, [3]Sheet1!$D$3:$T$89,6,FALSE)</f>
        <v>32</v>
      </c>
      <c r="BC553" s="44">
        <f>VLOOKUP($AY553, [3]Sheet1!$D$3:$T$89,7,FALSE)</f>
        <v>22</v>
      </c>
      <c r="BD553" s="44">
        <f>VLOOKUP($AY553, [3]Sheet1!$D$3:$T$89,10,FALSE)</f>
        <v>31</v>
      </c>
      <c r="BE553" s="44">
        <f>VLOOKUP($AY553, [3]Sheet1!$D$3:$T$89,11,FALSE)</f>
        <v>21</v>
      </c>
      <c r="BF553" s="44">
        <f>VLOOKUP($AY553, [3]Sheet1!$D$3:$T$89,14,FALSE)</f>
        <v>28</v>
      </c>
      <c r="BG553" s="44">
        <f>VLOOKUP($AY553, [3]Sheet1!$D$3:$T$89,15,FALSE)</f>
        <v>20</v>
      </c>
      <c r="BI553" s="49">
        <v>42627</v>
      </c>
      <c r="BJ553" s="50">
        <v>0.65833333333333299</v>
      </c>
      <c r="BK553" s="50">
        <v>0.65972222222222221</v>
      </c>
      <c r="BL553" s="50">
        <v>0.66666666666666663</v>
      </c>
      <c r="BM553" s="44" t="s">
        <v>1173</v>
      </c>
      <c r="BN553" s="44" t="s">
        <v>1295</v>
      </c>
      <c r="BO553" s="44">
        <v>1010.36302204</v>
      </c>
      <c r="BP553" s="44">
        <v>23.6666666666667</v>
      </c>
      <c r="BQ553" s="44">
        <v>0</v>
      </c>
      <c r="BR553" s="44">
        <v>68</v>
      </c>
      <c r="BS553" s="44">
        <v>214</v>
      </c>
      <c r="BT553" s="44">
        <v>2.7</v>
      </c>
      <c r="BU553" s="44">
        <v>7</v>
      </c>
      <c r="BV553" s="44">
        <v>0.9</v>
      </c>
      <c r="BW553" s="44">
        <v>3</v>
      </c>
      <c r="BX553" s="44" t="s">
        <v>1296</v>
      </c>
      <c r="BY553" s="44">
        <v>31</v>
      </c>
      <c r="BZ553" s="44">
        <v>24</v>
      </c>
      <c r="CA553" s="44">
        <v>32</v>
      </c>
      <c r="CB553" s="44">
        <v>22</v>
      </c>
      <c r="CC553" s="44">
        <v>31</v>
      </c>
      <c r="CD553" s="44">
        <v>21</v>
      </c>
      <c r="CE553" s="44">
        <v>28</v>
      </c>
      <c r="CF553" s="44">
        <v>20</v>
      </c>
    </row>
    <row r="554" spans="1:84">
      <c r="Z554" s="46">
        <v>1.9166666666666669E-2</v>
      </c>
      <c r="AA554" s="47" t="s">
        <v>142</v>
      </c>
      <c r="AB554" s="47" t="s">
        <v>525</v>
      </c>
      <c r="AF554" s="47" t="s">
        <v>29</v>
      </c>
      <c r="AG554" s="44" t="s">
        <v>55</v>
      </c>
      <c r="AJ554" s="49">
        <v>42627</v>
      </c>
      <c r="AK554" s="60">
        <v>0.65833333333333299</v>
      </c>
      <c r="AL554" s="60">
        <f t="shared" si="41"/>
        <v>0.65972222222222221</v>
      </c>
      <c r="AM554" s="60">
        <f t="shared" si="42"/>
        <v>0.66666666666666663</v>
      </c>
      <c r="AN554" s="61" t="str">
        <f t="shared" si="43"/>
        <v>14/09/2016 15:50:00</v>
      </c>
      <c r="AO554" s="61" t="str">
        <f t="shared" si="44"/>
        <v>14/09/2016 16:00:00</v>
      </c>
      <c r="AP554" s="44">
        <f>VLOOKUP($AN554, [1]TableView_704030_20160816_20160!$D$2:$M$5095,3,FALSE)</f>
        <v>1010.36302204</v>
      </c>
      <c r="AQ554" s="44">
        <f>VLOOKUP($AN554, [1]TableView_704030_20160816_20160!$D$2:$M$5095,8,FALSE)</f>
        <v>23.6666666666667</v>
      </c>
      <c r="AR554" s="44">
        <f>VLOOKUP($AN554, [1]TableView_704030_20160816_20160!$D$2:$M$5095,10,FALSE)</f>
        <v>0</v>
      </c>
      <c r="AS554" s="44">
        <f>VLOOKUP($AN554, [1]TableView_704030_20160816_20160!$D$2:$M$5095,4,FALSE)</f>
        <v>68</v>
      </c>
      <c r="AT554" s="44">
        <f>VLOOKUP($AN554, [1]TableView_704030_20160816_20160!$D$2:$M$5095,6,FALSE)</f>
        <v>214</v>
      </c>
      <c r="AU554" s="44">
        <f>VLOOKUP($AN554, [1]TableView_704030_20160816_20160!$D$2:$M$5095,7,FALSE)</f>
        <v>2.7</v>
      </c>
      <c r="AV554" s="44">
        <f>VLOOKUP($AN554, [1]TableView_704030_20160816_20160!$D$2:$M$5095,2,FALSE)</f>
        <v>7</v>
      </c>
      <c r="AW554" s="44">
        <f>VLOOKUP($AO554, [2]aacb8965d69cc6fd1cb3a5cae9e8ae7!$C$6:$F$853,4,FALSE)</f>
        <v>0.9</v>
      </c>
      <c r="AX554" s="44">
        <v>3</v>
      </c>
      <c r="AY554" s="44" t="str">
        <f t="shared" si="45"/>
        <v>14/09/2016 3</v>
      </c>
      <c r="AZ554" s="44">
        <f>VLOOKUP($AY554, [3]Sheet1!$D$3:$T$89,2,FALSE)</f>
        <v>31</v>
      </c>
      <c r="BA554" s="44">
        <f>VLOOKUP($AY554, [3]Sheet1!$D$3:$T$89,3,FALSE)</f>
        <v>24</v>
      </c>
      <c r="BB554" s="44">
        <f>VLOOKUP($AY554, [3]Sheet1!$D$3:$T$89,6,FALSE)</f>
        <v>32</v>
      </c>
      <c r="BC554" s="44">
        <f>VLOOKUP($AY554, [3]Sheet1!$D$3:$T$89,7,FALSE)</f>
        <v>22</v>
      </c>
      <c r="BD554" s="44">
        <f>VLOOKUP($AY554, [3]Sheet1!$D$3:$T$89,10,FALSE)</f>
        <v>31</v>
      </c>
      <c r="BE554" s="44">
        <f>VLOOKUP($AY554, [3]Sheet1!$D$3:$T$89,11,FALSE)</f>
        <v>21</v>
      </c>
      <c r="BF554" s="44">
        <f>VLOOKUP($AY554, [3]Sheet1!$D$3:$T$89,14,FALSE)</f>
        <v>28</v>
      </c>
      <c r="BG554" s="44">
        <f>VLOOKUP($AY554, [3]Sheet1!$D$3:$T$89,15,FALSE)</f>
        <v>20</v>
      </c>
      <c r="BI554" s="49">
        <v>42627</v>
      </c>
      <c r="BJ554" s="50">
        <v>0.65833333333333299</v>
      </c>
      <c r="BK554" s="50">
        <v>0.65972222222222221</v>
      </c>
      <c r="BL554" s="50">
        <v>0.66666666666666663</v>
      </c>
      <c r="BM554" s="44" t="s">
        <v>1173</v>
      </c>
      <c r="BN554" s="44" t="s">
        <v>1295</v>
      </c>
      <c r="BO554" s="44">
        <v>1010.36302204</v>
      </c>
      <c r="BP554" s="44">
        <v>23.6666666666667</v>
      </c>
      <c r="BQ554" s="44">
        <v>0</v>
      </c>
      <c r="BR554" s="44">
        <v>68</v>
      </c>
      <c r="BS554" s="44">
        <v>214</v>
      </c>
      <c r="BT554" s="44">
        <v>2.7</v>
      </c>
      <c r="BU554" s="44">
        <v>7</v>
      </c>
      <c r="BV554" s="44">
        <v>0.9</v>
      </c>
      <c r="BW554" s="44">
        <v>3</v>
      </c>
      <c r="BX554" s="44" t="s">
        <v>1296</v>
      </c>
      <c r="BY554" s="44">
        <v>31</v>
      </c>
      <c r="BZ554" s="44">
        <v>24</v>
      </c>
      <c r="CA554" s="44">
        <v>32</v>
      </c>
      <c r="CB554" s="44">
        <v>22</v>
      </c>
      <c r="CC554" s="44">
        <v>31</v>
      </c>
      <c r="CD554" s="44">
        <v>21</v>
      </c>
      <c r="CE554" s="44">
        <v>28</v>
      </c>
      <c r="CF554" s="44">
        <v>20</v>
      </c>
    </row>
    <row r="555" spans="1:84">
      <c r="Z555" s="46">
        <v>2.0474537037037038E-2</v>
      </c>
      <c r="AA555" s="47" t="s">
        <v>142</v>
      </c>
      <c r="AB555" s="47" t="s">
        <v>33</v>
      </c>
      <c r="AF555" s="47" t="s">
        <v>36</v>
      </c>
      <c r="AJ555" s="49">
        <v>42627</v>
      </c>
      <c r="AK555" s="60">
        <v>0.65833333333333299</v>
      </c>
      <c r="AL555" s="60">
        <f t="shared" si="41"/>
        <v>0.65972222222222221</v>
      </c>
      <c r="AM555" s="60">
        <f t="shared" si="42"/>
        <v>0.66666666666666663</v>
      </c>
      <c r="AN555" s="61" t="str">
        <f t="shared" si="43"/>
        <v>14/09/2016 15:50:00</v>
      </c>
      <c r="AO555" s="61" t="str">
        <f t="shared" si="44"/>
        <v>14/09/2016 16:00:00</v>
      </c>
      <c r="AP555" s="44">
        <f>VLOOKUP($AN555, [1]TableView_704030_20160816_20160!$D$2:$M$5095,3,FALSE)</f>
        <v>1010.36302204</v>
      </c>
      <c r="AQ555" s="44">
        <f>VLOOKUP($AN555, [1]TableView_704030_20160816_20160!$D$2:$M$5095,8,FALSE)</f>
        <v>23.6666666666667</v>
      </c>
      <c r="AR555" s="44">
        <f>VLOOKUP($AN555, [1]TableView_704030_20160816_20160!$D$2:$M$5095,10,FALSE)</f>
        <v>0</v>
      </c>
      <c r="AS555" s="44">
        <f>VLOOKUP($AN555, [1]TableView_704030_20160816_20160!$D$2:$M$5095,4,FALSE)</f>
        <v>68</v>
      </c>
      <c r="AT555" s="44">
        <f>VLOOKUP($AN555, [1]TableView_704030_20160816_20160!$D$2:$M$5095,6,FALSE)</f>
        <v>214</v>
      </c>
      <c r="AU555" s="44">
        <f>VLOOKUP($AN555, [1]TableView_704030_20160816_20160!$D$2:$M$5095,7,FALSE)</f>
        <v>2.7</v>
      </c>
      <c r="AV555" s="44">
        <f>VLOOKUP($AN555, [1]TableView_704030_20160816_20160!$D$2:$M$5095,2,FALSE)</f>
        <v>7</v>
      </c>
      <c r="AW555" s="44">
        <f>VLOOKUP($AO555, [2]aacb8965d69cc6fd1cb3a5cae9e8ae7!$C$6:$F$853,4,FALSE)</f>
        <v>0.9</v>
      </c>
      <c r="AX555" s="44">
        <v>3</v>
      </c>
      <c r="AY555" s="44" t="str">
        <f t="shared" si="45"/>
        <v>14/09/2016 3</v>
      </c>
      <c r="AZ555" s="44">
        <f>VLOOKUP($AY555, [3]Sheet1!$D$3:$T$89,2,FALSE)</f>
        <v>31</v>
      </c>
      <c r="BA555" s="44">
        <f>VLOOKUP($AY555, [3]Sheet1!$D$3:$T$89,3,FALSE)</f>
        <v>24</v>
      </c>
      <c r="BB555" s="44">
        <f>VLOOKUP($AY555, [3]Sheet1!$D$3:$T$89,6,FALSE)</f>
        <v>32</v>
      </c>
      <c r="BC555" s="44">
        <f>VLOOKUP($AY555, [3]Sheet1!$D$3:$T$89,7,FALSE)</f>
        <v>22</v>
      </c>
      <c r="BD555" s="44">
        <f>VLOOKUP($AY555, [3]Sheet1!$D$3:$T$89,10,FALSE)</f>
        <v>31</v>
      </c>
      <c r="BE555" s="44">
        <f>VLOOKUP($AY555, [3]Sheet1!$D$3:$T$89,11,FALSE)</f>
        <v>21</v>
      </c>
      <c r="BF555" s="44">
        <f>VLOOKUP($AY555, [3]Sheet1!$D$3:$T$89,14,FALSE)</f>
        <v>28</v>
      </c>
      <c r="BG555" s="44">
        <f>VLOOKUP($AY555, [3]Sheet1!$D$3:$T$89,15,FALSE)</f>
        <v>20</v>
      </c>
      <c r="BI555" s="49">
        <v>42627</v>
      </c>
      <c r="BJ555" s="50">
        <v>0.65833333333333299</v>
      </c>
      <c r="BK555" s="50">
        <v>0.65972222222222221</v>
      </c>
      <c r="BL555" s="50">
        <v>0.66666666666666663</v>
      </c>
      <c r="BM555" s="44" t="s">
        <v>1173</v>
      </c>
      <c r="BN555" s="44" t="s">
        <v>1295</v>
      </c>
      <c r="BO555" s="44">
        <v>1010.36302204</v>
      </c>
      <c r="BP555" s="44">
        <v>23.6666666666667</v>
      </c>
      <c r="BQ555" s="44">
        <v>0</v>
      </c>
      <c r="BR555" s="44">
        <v>68</v>
      </c>
      <c r="BS555" s="44">
        <v>214</v>
      </c>
      <c r="BT555" s="44">
        <v>2.7</v>
      </c>
      <c r="BU555" s="44">
        <v>7</v>
      </c>
      <c r="BV555" s="44">
        <v>0.9</v>
      </c>
      <c r="BW555" s="44">
        <v>3</v>
      </c>
      <c r="BX555" s="44" t="s">
        <v>1296</v>
      </c>
      <c r="BY555" s="44">
        <v>31</v>
      </c>
      <c r="BZ555" s="44">
        <v>24</v>
      </c>
      <c r="CA555" s="44">
        <v>32</v>
      </c>
      <c r="CB555" s="44">
        <v>22</v>
      </c>
      <c r="CC555" s="44">
        <v>31</v>
      </c>
      <c r="CD555" s="44">
        <v>21</v>
      </c>
      <c r="CE555" s="44">
        <v>28</v>
      </c>
      <c r="CF555" s="44">
        <v>20</v>
      </c>
    </row>
    <row r="556" spans="1:84">
      <c r="Z556" s="46">
        <v>2.0833333333333332E-2</v>
      </c>
      <c r="AJ556" s="49">
        <v>42627</v>
      </c>
      <c r="AK556" s="60">
        <v>0.65833333333333299</v>
      </c>
      <c r="AL556" s="60">
        <f t="shared" si="41"/>
        <v>0.65972222222222221</v>
      </c>
      <c r="AM556" s="60">
        <f t="shared" si="42"/>
        <v>0.66666666666666663</v>
      </c>
      <c r="AN556" s="61" t="str">
        <f t="shared" si="43"/>
        <v>14/09/2016 15:50:00</v>
      </c>
      <c r="AO556" s="61" t="str">
        <f t="shared" si="44"/>
        <v>14/09/2016 16:00:00</v>
      </c>
      <c r="AP556" s="44">
        <f>VLOOKUP($AN556, [1]TableView_704030_20160816_20160!$D$2:$M$5095,3,FALSE)</f>
        <v>1010.36302204</v>
      </c>
      <c r="AQ556" s="44">
        <f>VLOOKUP($AN556, [1]TableView_704030_20160816_20160!$D$2:$M$5095,8,FALSE)</f>
        <v>23.6666666666667</v>
      </c>
      <c r="AR556" s="44">
        <f>VLOOKUP($AN556, [1]TableView_704030_20160816_20160!$D$2:$M$5095,10,FALSE)</f>
        <v>0</v>
      </c>
      <c r="AS556" s="44">
        <f>VLOOKUP($AN556, [1]TableView_704030_20160816_20160!$D$2:$M$5095,4,FALSE)</f>
        <v>68</v>
      </c>
      <c r="AT556" s="44">
        <f>VLOOKUP($AN556, [1]TableView_704030_20160816_20160!$D$2:$M$5095,6,FALSE)</f>
        <v>214</v>
      </c>
      <c r="AU556" s="44">
        <f>VLOOKUP($AN556, [1]TableView_704030_20160816_20160!$D$2:$M$5095,7,FALSE)</f>
        <v>2.7</v>
      </c>
      <c r="AV556" s="44">
        <f>VLOOKUP($AN556, [1]TableView_704030_20160816_20160!$D$2:$M$5095,2,FALSE)</f>
        <v>7</v>
      </c>
      <c r="AW556" s="44">
        <f>VLOOKUP($AO556, [2]aacb8965d69cc6fd1cb3a5cae9e8ae7!$C$6:$F$853,4,FALSE)</f>
        <v>0.9</v>
      </c>
      <c r="AX556" s="44">
        <v>3</v>
      </c>
      <c r="AY556" s="44" t="str">
        <f t="shared" si="45"/>
        <v>14/09/2016 3</v>
      </c>
      <c r="AZ556" s="44">
        <f>VLOOKUP($AY556, [3]Sheet1!$D$3:$T$89,2,FALSE)</f>
        <v>31</v>
      </c>
      <c r="BA556" s="44">
        <f>VLOOKUP($AY556, [3]Sheet1!$D$3:$T$89,3,FALSE)</f>
        <v>24</v>
      </c>
      <c r="BB556" s="44">
        <f>VLOOKUP($AY556, [3]Sheet1!$D$3:$T$89,6,FALSE)</f>
        <v>32</v>
      </c>
      <c r="BC556" s="44">
        <f>VLOOKUP($AY556, [3]Sheet1!$D$3:$T$89,7,FALSE)</f>
        <v>22</v>
      </c>
      <c r="BD556" s="44">
        <f>VLOOKUP($AY556, [3]Sheet1!$D$3:$T$89,10,FALSE)</f>
        <v>31</v>
      </c>
      <c r="BE556" s="44">
        <f>VLOOKUP($AY556, [3]Sheet1!$D$3:$T$89,11,FALSE)</f>
        <v>21</v>
      </c>
      <c r="BF556" s="44">
        <f>VLOOKUP($AY556, [3]Sheet1!$D$3:$T$89,14,FALSE)</f>
        <v>28</v>
      </c>
      <c r="BG556" s="44">
        <f>VLOOKUP($AY556, [3]Sheet1!$D$3:$T$89,15,FALSE)</f>
        <v>20</v>
      </c>
      <c r="BI556" s="49">
        <v>42627</v>
      </c>
      <c r="BJ556" s="50">
        <v>0.65833333333333299</v>
      </c>
      <c r="BK556" s="50">
        <v>0.65972222222222221</v>
      </c>
      <c r="BL556" s="50">
        <v>0.66666666666666663</v>
      </c>
      <c r="BM556" s="44" t="s">
        <v>1173</v>
      </c>
      <c r="BN556" s="44" t="s">
        <v>1295</v>
      </c>
      <c r="BO556" s="44">
        <v>1010.36302204</v>
      </c>
      <c r="BP556" s="44">
        <v>23.6666666666667</v>
      </c>
      <c r="BQ556" s="44">
        <v>0</v>
      </c>
      <c r="BR556" s="44">
        <v>68</v>
      </c>
      <c r="BS556" s="44">
        <v>214</v>
      </c>
      <c r="BT556" s="44">
        <v>2.7</v>
      </c>
      <c r="BU556" s="44">
        <v>7</v>
      </c>
      <c r="BV556" s="44">
        <v>0.9</v>
      </c>
      <c r="BW556" s="44">
        <v>3</v>
      </c>
      <c r="BX556" s="44" t="s">
        <v>1296</v>
      </c>
      <c r="BY556" s="44">
        <v>31</v>
      </c>
      <c r="BZ556" s="44">
        <v>24</v>
      </c>
      <c r="CA556" s="44">
        <v>32</v>
      </c>
      <c r="CB556" s="44">
        <v>22</v>
      </c>
      <c r="CC556" s="44">
        <v>31</v>
      </c>
      <c r="CD556" s="44">
        <v>21</v>
      </c>
      <c r="CE556" s="44">
        <v>28</v>
      </c>
      <c r="CF556" s="44">
        <v>20</v>
      </c>
    </row>
    <row r="557" spans="1:84" s="28" customFormat="1">
      <c r="B557" s="51"/>
      <c r="D557" s="52"/>
      <c r="E557" s="53"/>
      <c r="F557" s="53"/>
      <c r="G557" s="53"/>
      <c r="H557" s="53"/>
      <c r="I557" s="53"/>
      <c r="M557" s="54"/>
      <c r="O557" s="52"/>
      <c r="P557" s="53"/>
      <c r="Q557" s="53"/>
      <c r="R557" s="53"/>
      <c r="S557" s="53"/>
      <c r="T557" s="53"/>
      <c r="U557" s="53"/>
      <c r="X557" s="54"/>
      <c r="Z557" s="52"/>
      <c r="AA557" s="53"/>
      <c r="AB557" s="53"/>
      <c r="AC557" s="53"/>
      <c r="AD557" s="53"/>
      <c r="AE557" s="53"/>
      <c r="AF557" s="53"/>
      <c r="AJ557" s="49">
        <v>42627</v>
      </c>
      <c r="AK557" s="60">
        <v>0.65833333333333299</v>
      </c>
      <c r="AL557" s="60">
        <f t="shared" si="41"/>
        <v>0.65972222222222221</v>
      </c>
      <c r="AM557" s="60">
        <f t="shared" si="42"/>
        <v>0.66666666666666663</v>
      </c>
      <c r="AN557" s="61" t="str">
        <f t="shared" si="43"/>
        <v>14/09/2016 15:50:00</v>
      </c>
      <c r="AO557" s="61" t="str">
        <f t="shared" si="44"/>
        <v>14/09/2016 16:00:00</v>
      </c>
      <c r="AP557" s="44">
        <f>VLOOKUP($AN557, [1]TableView_704030_20160816_20160!$D$2:$M$5095,3,FALSE)</f>
        <v>1010.36302204</v>
      </c>
      <c r="AQ557" s="44">
        <f>VLOOKUP($AN557, [1]TableView_704030_20160816_20160!$D$2:$M$5095,8,FALSE)</f>
        <v>23.6666666666667</v>
      </c>
      <c r="AR557" s="44">
        <f>VLOOKUP($AN557, [1]TableView_704030_20160816_20160!$D$2:$M$5095,10,FALSE)</f>
        <v>0</v>
      </c>
      <c r="AS557" s="44">
        <f>VLOOKUP($AN557, [1]TableView_704030_20160816_20160!$D$2:$M$5095,4,FALSE)</f>
        <v>68</v>
      </c>
      <c r="AT557" s="44">
        <f>VLOOKUP($AN557, [1]TableView_704030_20160816_20160!$D$2:$M$5095,6,FALSE)</f>
        <v>214</v>
      </c>
      <c r="AU557" s="44">
        <f>VLOOKUP($AN557, [1]TableView_704030_20160816_20160!$D$2:$M$5095,7,FALSE)</f>
        <v>2.7</v>
      </c>
      <c r="AV557" s="44">
        <f>VLOOKUP($AN557, [1]TableView_704030_20160816_20160!$D$2:$M$5095,2,FALSE)</f>
        <v>7</v>
      </c>
      <c r="AW557" s="44">
        <f>VLOOKUP($AO557, [2]aacb8965d69cc6fd1cb3a5cae9e8ae7!$C$6:$F$853,4,FALSE)</f>
        <v>0.9</v>
      </c>
      <c r="AX557" s="44">
        <v>3</v>
      </c>
      <c r="AY557" s="44" t="str">
        <f t="shared" si="45"/>
        <v>14/09/2016 3</v>
      </c>
      <c r="AZ557" s="44">
        <f>VLOOKUP($AY557, [3]Sheet1!$D$3:$T$89,2,FALSE)</f>
        <v>31</v>
      </c>
      <c r="BA557" s="44">
        <f>VLOOKUP($AY557, [3]Sheet1!$D$3:$T$89,3,FALSE)</f>
        <v>24</v>
      </c>
      <c r="BB557" s="44">
        <f>VLOOKUP($AY557, [3]Sheet1!$D$3:$T$89,6,FALSE)</f>
        <v>32</v>
      </c>
      <c r="BC557" s="44">
        <f>VLOOKUP($AY557, [3]Sheet1!$D$3:$T$89,7,FALSE)</f>
        <v>22</v>
      </c>
      <c r="BD557" s="44">
        <f>VLOOKUP($AY557, [3]Sheet1!$D$3:$T$89,10,FALSE)</f>
        <v>31</v>
      </c>
      <c r="BE557" s="44">
        <f>VLOOKUP($AY557, [3]Sheet1!$D$3:$T$89,11,FALSE)</f>
        <v>21</v>
      </c>
      <c r="BF557" s="44">
        <f>VLOOKUP($AY557, [3]Sheet1!$D$3:$T$89,14,FALSE)</f>
        <v>28</v>
      </c>
      <c r="BG557" s="44">
        <f>VLOOKUP($AY557, [3]Sheet1!$D$3:$T$89,15,FALSE)</f>
        <v>20</v>
      </c>
      <c r="BI557" s="58">
        <v>42627</v>
      </c>
      <c r="BJ557" s="59">
        <v>0.65833333333333299</v>
      </c>
      <c r="BK557" s="59">
        <v>0.65972222222222221</v>
      </c>
      <c r="BL557" s="59">
        <v>0.66666666666666663</v>
      </c>
      <c r="BM557" s="28" t="s">
        <v>1173</v>
      </c>
      <c r="BN557" s="28" t="s">
        <v>1295</v>
      </c>
      <c r="BO557" s="28">
        <v>1010.36302204</v>
      </c>
      <c r="BP557" s="28">
        <v>23.6666666666667</v>
      </c>
      <c r="BQ557" s="28">
        <v>0</v>
      </c>
      <c r="BR557" s="28">
        <v>68</v>
      </c>
      <c r="BS557" s="28">
        <v>214</v>
      </c>
      <c r="BT557" s="28">
        <v>2.7</v>
      </c>
      <c r="BU557" s="28">
        <v>7</v>
      </c>
      <c r="BV557" s="28">
        <v>0.9</v>
      </c>
      <c r="BW557" s="28">
        <v>3</v>
      </c>
      <c r="BX557" s="28" t="s">
        <v>1296</v>
      </c>
      <c r="BY557" s="28">
        <v>31</v>
      </c>
      <c r="BZ557" s="28">
        <v>24</v>
      </c>
      <c r="CA557" s="28">
        <v>32</v>
      </c>
      <c r="CB557" s="28">
        <v>22</v>
      </c>
      <c r="CC557" s="28">
        <v>31</v>
      </c>
      <c r="CD557" s="28">
        <v>21</v>
      </c>
      <c r="CE557" s="28">
        <v>28</v>
      </c>
      <c r="CF557" s="28">
        <v>20</v>
      </c>
    </row>
    <row r="558" spans="1:84">
      <c r="A558" s="44" t="s">
        <v>0</v>
      </c>
      <c r="B558" s="45" t="s">
        <v>638</v>
      </c>
      <c r="D558" s="46">
        <v>0</v>
      </c>
      <c r="E558" s="47" t="s">
        <v>51</v>
      </c>
      <c r="F558" s="13" t="s">
        <v>54</v>
      </c>
      <c r="J558" s="44" t="s">
        <v>36</v>
      </c>
      <c r="O558" s="46">
        <v>0</v>
      </c>
      <c r="P558" s="47" t="s">
        <v>32</v>
      </c>
      <c r="Z558" s="46">
        <v>0</v>
      </c>
      <c r="AA558" s="13" t="s">
        <v>32</v>
      </c>
      <c r="AJ558" s="49">
        <v>42627</v>
      </c>
      <c r="AK558" s="60">
        <v>0.74583333333333324</v>
      </c>
      <c r="AL558" s="60">
        <f t="shared" si="41"/>
        <v>0.74305555555555558</v>
      </c>
      <c r="AM558" s="60">
        <f t="shared" si="42"/>
        <v>0.75</v>
      </c>
      <c r="AN558" s="61" t="str">
        <f t="shared" si="43"/>
        <v>14/09/2016 17:50:00</v>
      </c>
      <c r="AO558" s="61" t="str">
        <f t="shared" si="44"/>
        <v>14/09/2016 18:00:00</v>
      </c>
      <c r="AP558" s="44">
        <f>VLOOKUP($AN558, [1]TableView_704030_20160816_20160!$D$2:$M$5095,3,FALSE)</f>
        <v>1010.6000692699999</v>
      </c>
      <c r="AQ558" s="44">
        <f>VLOOKUP($AN558, [1]TableView_704030_20160816_20160!$D$2:$M$5095,8,FALSE)</f>
        <v>22</v>
      </c>
      <c r="AR558" s="44">
        <f>VLOOKUP($AN558, [1]TableView_704030_20160816_20160!$D$2:$M$5095,10,FALSE)</f>
        <v>0</v>
      </c>
      <c r="AS558" s="44">
        <f>VLOOKUP($AN558, [1]TableView_704030_20160816_20160!$D$2:$M$5095,4,FALSE)</f>
        <v>73</v>
      </c>
      <c r="AT558" s="44">
        <f>VLOOKUP($AN558, [1]TableView_704030_20160816_20160!$D$2:$M$5095,6,FALSE)</f>
        <v>211</v>
      </c>
      <c r="AU558" s="44">
        <f>VLOOKUP($AN558, [1]TableView_704030_20160816_20160!$D$2:$M$5095,7,FALSE)</f>
        <v>0</v>
      </c>
      <c r="AV558" s="44">
        <f>VLOOKUP($AN558, [1]TableView_704030_20160816_20160!$D$2:$M$5095,2,FALSE)</f>
        <v>1.7</v>
      </c>
      <c r="AW558" s="44">
        <f>VLOOKUP($AO558, [2]aacb8965d69cc6fd1cb3a5cae9e8ae7!$C$6:$F$853,4,FALSE)</f>
        <v>0</v>
      </c>
      <c r="AX558" s="44">
        <v>4</v>
      </c>
      <c r="AY558" s="44" t="str">
        <f t="shared" si="45"/>
        <v>14/09/2016 4</v>
      </c>
      <c r="AZ558" s="44">
        <f>VLOOKUP($AY558, [3]Sheet1!$D$3:$T$89,2,FALSE)</f>
        <v>25</v>
      </c>
      <c r="BA558" s="44">
        <f>VLOOKUP($AY558, [3]Sheet1!$D$3:$T$89,3,FALSE)</f>
        <v>21</v>
      </c>
      <c r="BB558" s="44">
        <f>VLOOKUP($AY558, [3]Sheet1!$D$3:$T$89,6,FALSE)</f>
        <v>26</v>
      </c>
      <c r="BC558" s="44">
        <f>VLOOKUP($AY558, [3]Sheet1!$D$3:$T$89,7,FALSE)</f>
        <v>20</v>
      </c>
      <c r="BD558" s="44">
        <f>VLOOKUP($AY558, [3]Sheet1!$D$3:$T$89,10,FALSE)</f>
        <v>26</v>
      </c>
      <c r="BE558" s="44">
        <f>VLOOKUP($AY558, [3]Sheet1!$D$3:$T$89,11,FALSE)</f>
        <v>20</v>
      </c>
      <c r="BF558" s="44">
        <f>VLOOKUP($AY558, [3]Sheet1!$D$3:$T$89,14,FALSE)</f>
        <v>25</v>
      </c>
      <c r="BG558" s="44">
        <f>VLOOKUP($AY558, [3]Sheet1!$D$3:$T$89,15,FALSE)</f>
        <v>20</v>
      </c>
      <c r="BI558" s="49">
        <v>42627</v>
      </c>
      <c r="BJ558" s="50">
        <v>0.74583333333333324</v>
      </c>
      <c r="BK558" s="50">
        <v>0.74305555555555558</v>
      </c>
      <c r="BL558" s="50">
        <v>0.75</v>
      </c>
      <c r="BM558" s="44" t="s">
        <v>1174</v>
      </c>
      <c r="BN558" s="44" t="s">
        <v>1297</v>
      </c>
      <c r="BO558" s="44">
        <v>1010.6000692699999</v>
      </c>
      <c r="BP558" s="44">
        <v>22</v>
      </c>
      <c r="BQ558" s="44">
        <v>0</v>
      </c>
      <c r="BR558" s="44">
        <v>73</v>
      </c>
      <c r="BS558" s="44">
        <v>211</v>
      </c>
      <c r="BT558" s="44">
        <v>0</v>
      </c>
      <c r="BU558" s="44">
        <v>1.7</v>
      </c>
      <c r="BV558" s="44">
        <v>0</v>
      </c>
      <c r="BW558" s="44">
        <v>4</v>
      </c>
      <c r="BX558" s="44" t="s">
        <v>1298</v>
      </c>
      <c r="BY558" s="44">
        <v>25</v>
      </c>
      <c r="BZ558" s="44">
        <v>21</v>
      </c>
      <c r="CA558" s="44">
        <v>26</v>
      </c>
      <c r="CB558" s="44">
        <v>20</v>
      </c>
      <c r="CC558" s="44">
        <v>26</v>
      </c>
      <c r="CD558" s="44">
        <v>20</v>
      </c>
      <c r="CE558" s="44">
        <v>25</v>
      </c>
      <c r="CF558" s="44">
        <v>20</v>
      </c>
    </row>
    <row r="559" spans="1:84">
      <c r="A559" s="44" t="s">
        <v>1</v>
      </c>
      <c r="B559" s="45" t="s">
        <v>696</v>
      </c>
      <c r="D559" s="46">
        <v>5.0000000000000001E-3</v>
      </c>
      <c r="E559" s="47" t="s">
        <v>60</v>
      </c>
      <c r="F559" s="13" t="s">
        <v>65</v>
      </c>
      <c r="G559" s="13" t="s">
        <v>41</v>
      </c>
      <c r="H559" s="47">
        <v>8</v>
      </c>
      <c r="J559" s="47" t="s">
        <v>36</v>
      </c>
      <c r="K559" s="47" t="s">
        <v>700</v>
      </c>
      <c r="O559" s="46">
        <v>2.0833333333333332E-2</v>
      </c>
      <c r="Z559" s="46">
        <v>8.7615740740740744E-3</v>
      </c>
      <c r="AA559" s="13" t="s">
        <v>146</v>
      </c>
      <c r="AB559" s="47" t="s">
        <v>524</v>
      </c>
      <c r="AF559" s="47" t="s">
        <v>29</v>
      </c>
      <c r="AJ559" s="49">
        <v>42627</v>
      </c>
      <c r="AK559" s="60">
        <v>0.74583333333333324</v>
      </c>
      <c r="AL559" s="60">
        <f t="shared" si="41"/>
        <v>0.74305555555555558</v>
      </c>
      <c r="AM559" s="60">
        <f t="shared" si="42"/>
        <v>0.75</v>
      </c>
      <c r="AN559" s="61" t="str">
        <f t="shared" si="43"/>
        <v>14/09/2016 17:50:00</v>
      </c>
      <c r="AO559" s="61" t="str">
        <f t="shared" si="44"/>
        <v>14/09/2016 18:00:00</v>
      </c>
      <c r="AP559" s="44">
        <f>VLOOKUP($AN559, [1]TableView_704030_20160816_20160!$D$2:$M$5095,3,FALSE)</f>
        <v>1010.6000692699999</v>
      </c>
      <c r="AQ559" s="44">
        <f>VLOOKUP($AN559, [1]TableView_704030_20160816_20160!$D$2:$M$5095,8,FALSE)</f>
        <v>22</v>
      </c>
      <c r="AR559" s="44">
        <f>VLOOKUP($AN559, [1]TableView_704030_20160816_20160!$D$2:$M$5095,10,FALSE)</f>
        <v>0</v>
      </c>
      <c r="AS559" s="44">
        <f>VLOOKUP($AN559, [1]TableView_704030_20160816_20160!$D$2:$M$5095,4,FALSE)</f>
        <v>73</v>
      </c>
      <c r="AT559" s="44">
        <f>VLOOKUP($AN559, [1]TableView_704030_20160816_20160!$D$2:$M$5095,6,FALSE)</f>
        <v>211</v>
      </c>
      <c r="AU559" s="44">
        <f>VLOOKUP($AN559, [1]TableView_704030_20160816_20160!$D$2:$M$5095,7,FALSE)</f>
        <v>0</v>
      </c>
      <c r="AV559" s="44">
        <f>VLOOKUP($AN559, [1]TableView_704030_20160816_20160!$D$2:$M$5095,2,FALSE)</f>
        <v>1.7</v>
      </c>
      <c r="AW559" s="44">
        <f>VLOOKUP($AO559, [2]aacb8965d69cc6fd1cb3a5cae9e8ae7!$C$6:$F$853,4,FALSE)</f>
        <v>0</v>
      </c>
      <c r="AX559" s="44">
        <v>4</v>
      </c>
      <c r="AY559" s="44" t="str">
        <f t="shared" si="45"/>
        <v>14/09/2016 4</v>
      </c>
      <c r="AZ559" s="44">
        <f>VLOOKUP($AY559, [3]Sheet1!$D$3:$T$89,2,FALSE)</f>
        <v>25</v>
      </c>
      <c r="BA559" s="44">
        <f>VLOOKUP($AY559, [3]Sheet1!$D$3:$T$89,3,FALSE)</f>
        <v>21</v>
      </c>
      <c r="BB559" s="44">
        <f>VLOOKUP($AY559, [3]Sheet1!$D$3:$T$89,6,FALSE)</f>
        <v>26</v>
      </c>
      <c r="BC559" s="44">
        <f>VLOOKUP($AY559, [3]Sheet1!$D$3:$T$89,7,FALSE)</f>
        <v>20</v>
      </c>
      <c r="BD559" s="44">
        <f>VLOOKUP($AY559, [3]Sheet1!$D$3:$T$89,10,FALSE)</f>
        <v>26</v>
      </c>
      <c r="BE559" s="44">
        <f>VLOOKUP($AY559, [3]Sheet1!$D$3:$T$89,11,FALSE)</f>
        <v>20</v>
      </c>
      <c r="BF559" s="44">
        <f>VLOOKUP($AY559, [3]Sheet1!$D$3:$T$89,14,FALSE)</f>
        <v>25</v>
      </c>
      <c r="BG559" s="44">
        <f>VLOOKUP($AY559, [3]Sheet1!$D$3:$T$89,15,FALSE)</f>
        <v>20</v>
      </c>
      <c r="BI559" s="49">
        <v>42627</v>
      </c>
      <c r="BJ559" s="50">
        <v>0.74583333333333324</v>
      </c>
      <c r="BK559" s="50">
        <v>0.74305555555555558</v>
      </c>
      <c r="BL559" s="50">
        <v>0.75</v>
      </c>
      <c r="BM559" s="44" t="s">
        <v>1174</v>
      </c>
      <c r="BN559" s="44" t="s">
        <v>1297</v>
      </c>
      <c r="BO559" s="44">
        <v>1010.6000692699999</v>
      </c>
      <c r="BP559" s="44">
        <v>22</v>
      </c>
      <c r="BQ559" s="44">
        <v>0</v>
      </c>
      <c r="BR559" s="44">
        <v>73</v>
      </c>
      <c r="BS559" s="44">
        <v>211</v>
      </c>
      <c r="BT559" s="44">
        <v>0</v>
      </c>
      <c r="BU559" s="44">
        <v>1.7</v>
      </c>
      <c r="BV559" s="44">
        <v>0</v>
      </c>
      <c r="BW559" s="44">
        <v>4</v>
      </c>
      <c r="BX559" s="44" t="s">
        <v>1298</v>
      </c>
      <c r="BY559" s="44">
        <v>25</v>
      </c>
      <c r="BZ559" s="44">
        <v>21</v>
      </c>
      <c r="CA559" s="44">
        <v>26</v>
      </c>
      <c r="CB559" s="44">
        <v>20</v>
      </c>
      <c r="CC559" s="44">
        <v>26</v>
      </c>
      <c r="CD559" s="44">
        <v>20</v>
      </c>
      <c r="CE559" s="44">
        <v>25</v>
      </c>
      <c r="CF559" s="44">
        <v>20</v>
      </c>
    </row>
    <row r="560" spans="1:84">
      <c r="A560" s="44" t="s">
        <v>2</v>
      </c>
      <c r="B560" s="45" t="s">
        <v>20</v>
      </c>
      <c r="D560" s="46">
        <v>5.3356481481481484E-3</v>
      </c>
      <c r="E560" s="47" t="s">
        <v>51</v>
      </c>
      <c r="F560" s="13" t="s">
        <v>699</v>
      </c>
      <c r="G560" s="13" t="s">
        <v>42</v>
      </c>
      <c r="H560" s="47">
        <v>8</v>
      </c>
      <c r="J560" s="47" t="s">
        <v>36</v>
      </c>
      <c r="Z560" s="46">
        <v>8.9930555555555545E-3</v>
      </c>
      <c r="AA560" s="13" t="s">
        <v>147</v>
      </c>
      <c r="AB560" s="47" t="s">
        <v>54</v>
      </c>
      <c r="AF560" s="47" t="s">
        <v>36</v>
      </c>
      <c r="AG560" s="44" t="s">
        <v>706</v>
      </c>
      <c r="AJ560" s="49">
        <v>42627</v>
      </c>
      <c r="AK560" s="60">
        <v>0.74583333333333302</v>
      </c>
      <c r="AL560" s="60">
        <f t="shared" si="41"/>
        <v>0.74305555555555558</v>
      </c>
      <c r="AM560" s="60">
        <f t="shared" si="42"/>
        <v>0.75</v>
      </c>
      <c r="AN560" s="61" t="str">
        <f t="shared" si="43"/>
        <v>14/09/2016 17:50:00</v>
      </c>
      <c r="AO560" s="61" t="str">
        <f t="shared" si="44"/>
        <v>14/09/2016 18:00:00</v>
      </c>
      <c r="AP560" s="44">
        <f>VLOOKUP($AN560, [1]TableView_704030_20160816_20160!$D$2:$M$5095,3,FALSE)</f>
        <v>1010.6000692699999</v>
      </c>
      <c r="AQ560" s="44">
        <f>VLOOKUP($AN560, [1]TableView_704030_20160816_20160!$D$2:$M$5095,8,FALSE)</f>
        <v>22</v>
      </c>
      <c r="AR560" s="44">
        <f>VLOOKUP($AN560, [1]TableView_704030_20160816_20160!$D$2:$M$5095,10,FALSE)</f>
        <v>0</v>
      </c>
      <c r="AS560" s="44">
        <f>VLOOKUP($AN560, [1]TableView_704030_20160816_20160!$D$2:$M$5095,4,FALSE)</f>
        <v>73</v>
      </c>
      <c r="AT560" s="44">
        <f>VLOOKUP($AN560, [1]TableView_704030_20160816_20160!$D$2:$M$5095,6,FALSE)</f>
        <v>211</v>
      </c>
      <c r="AU560" s="44">
        <f>VLOOKUP($AN560, [1]TableView_704030_20160816_20160!$D$2:$M$5095,7,FALSE)</f>
        <v>0</v>
      </c>
      <c r="AV560" s="44">
        <f>VLOOKUP($AN560, [1]TableView_704030_20160816_20160!$D$2:$M$5095,2,FALSE)</f>
        <v>1.7</v>
      </c>
      <c r="AW560" s="44">
        <f>VLOOKUP($AO560, [2]aacb8965d69cc6fd1cb3a5cae9e8ae7!$C$6:$F$853,4,FALSE)</f>
        <v>0</v>
      </c>
      <c r="AX560" s="44">
        <v>4</v>
      </c>
      <c r="AY560" s="44" t="str">
        <f t="shared" si="45"/>
        <v>14/09/2016 4</v>
      </c>
      <c r="AZ560" s="44">
        <f>VLOOKUP($AY560, [3]Sheet1!$D$3:$T$89,2,FALSE)</f>
        <v>25</v>
      </c>
      <c r="BA560" s="44">
        <f>VLOOKUP($AY560, [3]Sheet1!$D$3:$T$89,3,FALSE)</f>
        <v>21</v>
      </c>
      <c r="BB560" s="44">
        <f>VLOOKUP($AY560, [3]Sheet1!$D$3:$T$89,6,FALSE)</f>
        <v>26</v>
      </c>
      <c r="BC560" s="44">
        <f>VLOOKUP($AY560, [3]Sheet1!$D$3:$T$89,7,FALSE)</f>
        <v>20</v>
      </c>
      <c r="BD560" s="44">
        <f>VLOOKUP($AY560, [3]Sheet1!$D$3:$T$89,10,FALSE)</f>
        <v>26</v>
      </c>
      <c r="BE560" s="44">
        <f>VLOOKUP($AY560, [3]Sheet1!$D$3:$T$89,11,FALSE)</f>
        <v>20</v>
      </c>
      <c r="BF560" s="44">
        <f>VLOOKUP($AY560, [3]Sheet1!$D$3:$T$89,14,FALSE)</f>
        <v>25</v>
      </c>
      <c r="BG560" s="44">
        <f>VLOOKUP($AY560, [3]Sheet1!$D$3:$T$89,15,FALSE)</f>
        <v>20</v>
      </c>
      <c r="BI560" s="49">
        <v>42627</v>
      </c>
      <c r="BJ560" s="50">
        <v>0.74583333333333302</v>
      </c>
      <c r="BK560" s="50">
        <v>0.74305555555555558</v>
      </c>
      <c r="BL560" s="50">
        <v>0.75</v>
      </c>
      <c r="BM560" s="44" t="s">
        <v>1174</v>
      </c>
      <c r="BN560" s="44" t="s">
        <v>1297</v>
      </c>
      <c r="BO560" s="44">
        <v>1010.6000692699999</v>
      </c>
      <c r="BP560" s="44">
        <v>22</v>
      </c>
      <c r="BQ560" s="44">
        <v>0</v>
      </c>
      <c r="BR560" s="44">
        <v>73</v>
      </c>
      <c r="BS560" s="44">
        <v>211</v>
      </c>
      <c r="BT560" s="44">
        <v>0</v>
      </c>
      <c r="BU560" s="44">
        <v>1.7</v>
      </c>
      <c r="BV560" s="44">
        <v>0</v>
      </c>
      <c r="BW560" s="44">
        <v>4</v>
      </c>
      <c r="BX560" s="44" t="s">
        <v>1298</v>
      </c>
      <c r="BY560" s="44">
        <v>25</v>
      </c>
      <c r="BZ560" s="44">
        <v>21</v>
      </c>
      <c r="CA560" s="44">
        <v>26</v>
      </c>
      <c r="CB560" s="44">
        <v>20</v>
      </c>
      <c r="CC560" s="44">
        <v>26</v>
      </c>
      <c r="CD560" s="44">
        <v>20</v>
      </c>
      <c r="CE560" s="44">
        <v>25</v>
      </c>
      <c r="CF560" s="44">
        <v>20</v>
      </c>
    </row>
    <row r="561" spans="1:84">
      <c r="A561" s="44" t="s">
        <v>3</v>
      </c>
      <c r="B561" s="45" t="s">
        <v>25</v>
      </c>
      <c r="D561" s="46">
        <v>6.9907407407407409E-3</v>
      </c>
      <c r="E561" s="47" t="s">
        <v>60</v>
      </c>
      <c r="F561" s="13" t="s">
        <v>33</v>
      </c>
      <c r="J561" s="47" t="s">
        <v>36</v>
      </c>
      <c r="K561" s="44" t="s">
        <v>701</v>
      </c>
      <c r="Z561" s="46">
        <v>9.7569444444444448E-3</v>
      </c>
      <c r="AA561" s="13" t="s">
        <v>147</v>
      </c>
      <c r="AB561" s="47" t="s">
        <v>653</v>
      </c>
      <c r="AF561" s="47" t="s">
        <v>29</v>
      </c>
      <c r="AJ561" s="49">
        <v>42627</v>
      </c>
      <c r="AK561" s="60">
        <v>0.74583333333333302</v>
      </c>
      <c r="AL561" s="60">
        <f t="shared" si="41"/>
        <v>0.74305555555555558</v>
      </c>
      <c r="AM561" s="60">
        <f t="shared" si="42"/>
        <v>0.75</v>
      </c>
      <c r="AN561" s="61" t="str">
        <f t="shared" si="43"/>
        <v>14/09/2016 17:50:00</v>
      </c>
      <c r="AO561" s="61" t="str">
        <f t="shared" si="44"/>
        <v>14/09/2016 18:00:00</v>
      </c>
      <c r="AP561" s="44">
        <f>VLOOKUP($AN561, [1]TableView_704030_20160816_20160!$D$2:$M$5095,3,FALSE)</f>
        <v>1010.6000692699999</v>
      </c>
      <c r="AQ561" s="44">
        <f>VLOOKUP($AN561, [1]TableView_704030_20160816_20160!$D$2:$M$5095,8,FALSE)</f>
        <v>22</v>
      </c>
      <c r="AR561" s="44">
        <f>VLOOKUP($AN561, [1]TableView_704030_20160816_20160!$D$2:$M$5095,10,FALSE)</f>
        <v>0</v>
      </c>
      <c r="AS561" s="44">
        <f>VLOOKUP($AN561, [1]TableView_704030_20160816_20160!$D$2:$M$5095,4,FALSE)</f>
        <v>73</v>
      </c>
      <c r="AT561" s="44">
        <f>VLOOKUP($AN561, [1]TableView_704030_20160816_20160!$D$2:$M$5095,6,FALSE)</f>
        <v>211</v>
      </c>
      <c r="AU561" s="44">
        <f>VLOOKUP($AN561, [1]TableView_704030_20160816_20160!$D$2:$M$5095,7,FALSE)</f>
        <v>0</v>
      </c>
      <c r="AV561" s="44">
        <f>VLOOKUP($AN561, [1]TableView_704030_20160816_20160!$D$2:$M$5095,2,FALSE)</f>
        <v>1.7</v>
      </c>
      <c r="AW561" s="44">
        <f>VLOOKUP($AO561, [2]aacb8965d69cc6fd1cb3a5cae9e8ae7!$C$6:$F$853,4,FALSE)</f>
        <v>0</v>
      </c>
      <c r="AX561" s="44">
        <v>4</v>
      </c>
      <c r="AY561" s="44" t="str">
        <f t="shared" si="45"/>
        <v>14/09/2016 4</v>
      </c>
      <c r="AZ561" s="44">
        <f>VLOOKUP($AY561, [3]Sheet1!$D$3:$T$89,2,FALSE)</f>
        <v>25</v>
      </c>
      <c r="BA561" s="44">
        <f>VLOOKUP($AY561, [3]Sheet1!$D$3:$T$89,3,FALSE)</f>
        <v>21</v>
      </c>
      <c r="BB561" s="44">
        <f>VLOOKUP($AY561, [3]Sheet1!$D$3:$T$89,6,FALSE)</f>
        <v>26</v>
      </c>
      <c r="BC561" s="44">
        <f>VLOOKUP($AY561, [3]Sheet1!$D$3:$T$89,7,FALSE)</f>
        <v>20</v>
      </c>
      <c r="BD561" s="44">
        <f>VLOOKUP($AY561, [3]Sheet1!$D$3:$T$89,10,FALSE)</f>
        <v>26</v>
      </c>
      <c r="BE561" s="44">
        <f>VLOOKUP($AY561, [3]Sheet1!$D$3:$T$89,11,FALSE)</f>
        <v>20</v>
      </c>
      <c r="BF561" s="44">
        <f>VLOOKUP($AY561, [3]Sheet1!$D$3:$T$89,14,FALSE)</f>
        <v>25</v>
      </c>
      <c r="BG561" s="44">
        <f>VLOOKUP($AY561, [3]Sheet1!$D$3:$T$89,15,FALSE)</f>
        <v>20</v>
      </c>
      <c r="BI561" s="49">
        <v>42627</v>
      </c>
      <c r="BJ561" s="50">
        <v>0.74583333333333302</v>
      </c>
      <c r="BK561" s="50">
        <v>0.74305555555555558</v>
      </c>
      <c r="BL561" s="50">
        <v>0.75</v>
      </c>
      <c r="BM561" s="44" t="s">
        <v>1174</v>
      </c>
      <c r="BN561" s="44" t="s">
        <v>1297</v>
      </c>
      <c r="BO561" s="44">
        <v>1010.6000692699999</v>
      </c>
      <c r="BP561" s="44">
        <v>22</v>
      </c>
      <c r="BQ561" s="44">
        <v>0</v>
      </c>
      <c r="BR561" s="44">
        <v>73</v>
      </c>
      <c r="BS561" s="44">
        <v>211</v>
      </c>
      <c r="BT561" s="44">
        <v>0</v>
      </c>
      <c r="BU561" s="44">
        <v>1.7</v>
      </c>
      <c r="BV561" s="44">
        <v>0</v>
      </c>
      <c r="BW561" s="44">
        <v>4</v>
      </c>
      <c r="BX561" s="44" t="s">
        <v>1298</v>
      </c>
      <c r="BY561" s="44">
        <v>25</v>
      </c>
      <c r="BZ561" s="44">
        <v>21</v>
      </c>
      <c r="CA561" s="44">
        <v>26</v>
      </c>
      <c r="CB561" s="44">
        <v>20</v>
      </c>
      <c r="CC561" s="44">
        <v>26</v>
      </c>
      <c r="CD561" s="44">
        <v>20</v>
      </c>
      <c r="CE561" s="44">
        <v>25</v>
      </c>
      <c r="CF561" s="44">
        <v>20</v>
      </c>
    </row>
    <row r="562" spans="1:84">
      <c r="A562" s="44" t="s">
        <v>4</v>
      </c>
      <c r="B562" s="45" t="s">
        <v>22</v>
      </c>
      <c r="D562" s="46">
        <v>1.1203703703703704E-2</v>
      </c>
      <c r="E562" s="47" t="s">
        <v>380</v>
      </c>
      <c r="F562" s="13" t="s">
        <v>54</v>
      </c>
      <c r="J562" s="47" t="s">
        <v>29</v>
      </c>
      <c r="K562" s="44" t="s">
        <v>702</v>
      </c>
      <c r="Z562" s="46">
        <v>9.780092592592592E-3</v>
      </c>
      <c r="AA562" s="13" t="s">
        <v>147</v>
      </c>
      <c r="AB562" s="47" t="s">
        <v>33</v>
      </c>
      <c r="AE562" s="47" t="s">
        <v>53</v>
      </c>
      <c r="AF562" s="47" t="s">
        <v>36</v>
      </c>
      <c r="AJ562" s="49">
        <v>42627</v>
      </c>
      <c r="AK562" s="60">
        <v>0.74583333333333302</v>
      </c>
      <c r="AL562" s="60">
        <f t="shared" si="41"/>
        <v>0.74305555555555558</v>
      </c>
      <c r="AM562" s="60">
        <f t="shared" si="42"/>
        <v>0.75</v>
      </c>
      <c r="AN562" s="61" t="str">
        <f t="shared" si="43"/>
        <v>14/09/2016 17:50:00</v>
      </c>
      <c r="AO562" s="61" t="str">
        <f t="shared" si="44"/>
        <v>14/09/2016 18:00:00</v>
      </c>
      <c r="AP562" s="44">
        <f>VLOOKUP($AN562, [1]TableView_704030_20160816_20160!$D$2:$M$5095,3,FALSE)</f>
        <v>1010.6000692699999</v>
      </c>
      <c r="AQ562" s="44">
        <f>VLOOKUP($AN562, [1]TableView_704030_20160816_20160!$D$2:$M$5095,8,FALSE)</f>
        <v>22</v>
      </c>
      <c r="AR562" s="44">
        <f>VLOOKUP($AN562, [1]TableView_704030_20160816_20160!$D$2:$M$5095,10,FALSE)</f>
        <v>0</v>
      </c>
      <c r="AS562" s="44">
        <f>VLOOKUP($AN562, [1]TableView_704030_20160816_20160!$D$2:$M$5095,4,FALSE)</f>
        <v>73</v>
      </c>
      <c r="AT562" s="44">
        <f>VLOOKUP($AN562, [1]TableView_704030_20160816_20160!$D$2:$M$5095,6,FALSE)</f>
        <v>211</v>
      </c>
      <c r="AU562" s="44">
        <f>VLOOKUP($AN562, [1]TableView_704030_20160816_20160!$D$2:$M$5095,7,FALSE)</f>
        <v>0</v>
      </c>
      <c r="AV562" s="44">
        <f>VLOOKUP($AN562, [1]TableView_704030_20160816_20160!$D$2:$M$5095,2,FALSE)</f>
        <v>1.7</v>
      </c>
      <c r="AW562" s="44">
        <f>VLOOKUP($AO562, [2]aacb8965d69cc6fd1cb3a5cae9e8ae7!$C$6:$F$853,4,FALSE)</f>
        <v>0</v>
      </c>
      <c r="AX562" s="44">
        <v>4</v>
      </c>
      <c r="AY562" s="44" t="str">
        <f t="shared" si="45"/>
        <v>14/09/2016 4</v>
      </c>
      <c r="AZ562" s="44">
        <f>VLOOKUP($AY562, [3]Sheet1!$D$3:$T$89,2,FALSE)</f>
        <v>25</v>
      </c>
      <c r="BA562" s="44">
        <f>VLOOKUP($AY562, [3]Sheet1!$D$3:$T$89,3,FALSE)</f>
        <v>21</v>
      </c>
      <c r="BB562" s="44">
        <f>VLOOKUP($AY562, [3]Sheet1!$D$3:$T$89,6,FALSE)</f>
        <v>26</v>
      </c>
      <c r="BC562" s="44">
        <f>VLOOKUP($AY562, [3]Sheet1!$D$3:$T$89,7,FALSE)</f>
        <v>20</v>
      </c>
      <c r="BD562" s="44">
        <f>VLOOKUP($AY562, [3]Sheet1!$D$3:$T$89,10,FALSE)</f>
        <v>26</v>
      </c>
      <c r="BE562" s="44">
        <f>VLOOKUP($AY562, [3]Sheet1!$D$3:$T$89,11,FALSE)</f>
        <v>20</v>
      </c>
      <c r="BF562" s="44">
        <f>VLOOKUP($AY562, [3]Sheet1!$D$3:$T$89,14,FALSE)</f>
        <v>25</v>
      </c>
      <c r="BG562" s="44">
        <f>VLOOKUP($AY562, [3]Sheet1!$D$3:$T$89,15,FALSE)</f>
        <v>20</v>
      </c>
      <c r="BI562" s="49">
        <v>42627</v>
      </c>
      <c r="BJ562" s="50">
        <v>0.74583333333333302</v>
      </c>
      <c r="BK562" s="50">
        <v>0.74305555555555558</v>
      </c>
      <c r="BL562" s="50">
        <v>0.75</v>
      </c>
      <c r="BM562" s="44" t="s">
        <v>1174</v>
      </c>
      <c r="BN562" s="44" t="s">
        <v>1297</v>
      </c>
      <c r="BO562" s="44">
        <v>1010.6000692699999</v>
      </c>
      <c r="BP562" s="44">
        <v>22</v>
      </c>
      <c r="BQ562" s="44">
        <v>0</v>
      </c>
      <c r="BR562" s="44">
        <v>73</v>
      </c>
      <c r="BS562" s="44">
        <v>211</v>
      </c>
      <c r="BT562" s="44">
        <v>0</v>
      </c>
      <c r="BU562" s="44">
        <v>1.7</v>
      </c>
      <c r="BV562" s="44">
        <v>0</v>
      </c>
      <c r="BW562" s="44">
        <v>4</v>
      </c>
      <c r="BX562" s="44" t="s">
        <v>1298</v>
      </c>
      <c r="BY562" s="44">
        <v>25</v>
      </c>
      <c r="BZ562" s="44">
        <v>21</v>
      </c>
      <c r="CA562" s="44">
        <v>26</v>
      </c>
      <c r="CB562" s="44">
        <v>20</v>
      </c>
      <c r="CC562" s="44">
        <v>26</v>
      </c>
      <c r="CD562" s="44">
        <v>20</v>
      </c>
      <c r="CE562" s="44">
        <v>25</v>
      </c>
      <c r="CF562" s="44">
        <v>20</v>
      </c>
    </row>
    <row r="563" spans="1:84">
      <c r="A563" s="44" t="s">
        <v>5</v>
      </c>
      <c r="B563" s="45" t="s">
        <v>59</v>
      </c>
      <c r="D563" s="46">
        <v>1.1261574074074071E-2</v>
      </c>
      <c r="E563" s="47" t="s">
        <v>51</v>
      </c>
      <c r="F563" s="13" t="s">
        <v>34</v>
      </c>
      <c r="J563" s="47" t="s">
        <v>36</v>
      </c>
      <c r="Z563" s="46">
        <v>1.0752314814814814E-2</v>
      </c>
      <c r="AA563" s="13" t="s">
        <v>236</v>
      </c>
      <c r="AB563" s="47" t="s">
        <v>33</v>
      </c>
      <c r="AF563" s="47" t="s">
        <v>29</v>
      </c>
      <c r="AG563" s="44" t="s">
        <v>55</v>
      </c>
      <c r="AJ563" s="49">
        <v>42627</v>
      </c>
      <c r="AK563" s="60">
        <v>0.74583333333333302</v>
      </c>
      <c r="AL563" s="60">
        <f t="shared" si="41"/>
        <v>0.74305555555555558</v>
      </c>
      <c r="AM563" s="60">
        <f t="shared" si="42"/>
        <v>0.75</v>
      </c>
      <c r="AN563" s="61" t="str">
        <f t="shared" si="43"/>
        <v>14/09/2016 17:50:00</v>
      </c>
      <c r="AO563" s="61" t="str">
        <f t="shared" si="44"/>
        <v>14/09/2016 18:00:00</v>
      </c>
      <c r="AP563" s="44">
        <f>VLOOKUP($AN563, [1]TableView_704030_20160816_20160!$D$2:$M$5095,3,FALSE)</f>
        <v>1010.6000692699999</v>
      </c>
      <c r="AQ563" s="44">
        <f>VLOOKUP($AN563, [1]TableView_704030_20160816_20160!$D$2:$M$5095,8,FALSE)</f>
        <v>22</v>
      </c>
      <c r="AR563" s="44">
        <f>VLOOKUP($AN563, [1]TableView_704030_20160816_20160!$D$2:$M$5095,10,FALSE)</f>
        <v>0</v>
      </c>
      <c r="AS563" s="44">
        <f>VLOOKUP($AN563, [1]TableView_704030_20160816_20160!$D$2:$M$5095,4,FALSE)</f>
        <v>73</v>
      </c>
      <c r="AT563" s="44">
        <f>VLOOKUP($AN563, [1]TableView_704030_20160816_20160!$D$2:$M$5095,6,FALSE)</f>
        <v>211</v>
      </c>
      <c r="AU563" s="44">
        <f>VLOOKUP($AN563, [1]TableView_704030_20160816_20160!$D$2:$M$5095,7,FALSE)</f>
        <v>0</v>
      </c>
      <c r="AV563" s="44">
        <f>VLOOKUP($AN563, [1]TableView_704030_20160816_20160!$D$2:$M$5095,2,FALSE)</f>
        <v>1.7</v>
      </c>
      <c r="AW563" s="44">
        <f>VLOOKUP($AO563, [2]aacb8965d69cc6fd1cb3a5cae9e8ae7!$C$6:$F$853,4,FALSE)</f>
        <v>0</v>
      </c>
      <c r="AX563" s="44">
        <v>4</v>
      </c>
      <c r="AY563" s="44" t="str">
        <f t="shared" si="45"/>
        <v>14/09/2016 4</v>
      </c>
      <c r="AZ563" s="44">
        <f>VLOOKUP($AY563, [3]Sheet1!$D$3:$T$89,2,FALSE)</f>
        <v>25</v>
      </c>
      <c r="BA563" s="44">
        <f>VLOOKUP($AY563, [3]Sheet1!$D$3:$T$89,3,FALSE)</f>
        <v>21</v>
      </c>
      <c r="BB563" s="44">
        <f>VLOOKUP($AY563, [3]Sheet1!$D$3:$T$89,6,FALSE)</f>
        <v>26</v>
      </c>
      <c r="BC563" s="44">
        <f>VLOOKUP($AY563, [3]Sheet1!$D$3:$T$89,7,FALSE)</f>
        <v>20</v>
      </c>
      <c r="BD563" s="44">
        <f>VLOOKUP($AY563, [3]Sheet1!$D$3:$T$89,10,FALSE)</f>
        <v>26</v>
      </c>
      <c r="BE563" s="44">
        <f>VLOOKUP($AY563, [3]Sheet1!$D$3:$T$89,11,FALSE)</f>
        <v>20</v>
      </c>
      <c r="BF563" s="44">
        <f>VLOOKUP($AY563, [3]Sheet1!$D$3:$T$89,14,FALSE)</f>
        <v>25</v>
      </c>
      <c r="BG563" s="44">
        <f>VLOOKUP($AY563, [3]Sheet1!$D$3:$T$89,15,FALSE)</f>
        <v>20</v>
      </c>
      <c r="BI563" s="49">
        <v>42627</v>
      </c>
      <c r="BJ563" s="50">
        <v>0.74583333333333302</v>
      </c>
      <c r="BK563" s="50">
        <v>0.74305555555555558</v>
      </c>
      <c r="BL563" s="50">
        <v>0.75</v>
      </c>
      <c r="BM563" s="44" t="s">
        <v>1174</v>
      </c>
      <c r="BN563" s="44" t="s">
        <v>1297</v>
      </c>
      <c r="BO563" s="44">
        <v>1010.6000692699999</v>
      </c>
      <c r="BP563" s="44">
        <v>22</v>
      </c>
      <c r="BQ563" s="44">
        <v>0</v>
      </c>
      <c r="BR563" s="44">
        <v>73</v>
      </c>
      <c r="BS563" s="44">
        <v>211</v>
      </c>
      <c r="BT563" s="44">
        <v>0</v>
      </c>
      <c r="BU563" s="44">
        <v>1.7</v>
      </c>
      <c r="BV563" s="44">
        <v>0</v>
      </c>
      <c r="BW563" s="44">
        <v>4</v>
      </c>
      <c r="BX563" s="44" t="s">
        <v>1298</v>
      </c>
      <c r="BY563" s="44">
        <v>25</v>
      </c>
      <c r="BZ563" s="44">
        <v>21</v>
      </c>
      <c r="CA563" s="44">
        <v>26</v>
      </c>
      <c r="CB563" s="44">
        <v>20</v>
      </c>
      <c r="CC563" s="44">
        <v>26</v>
      </c>
      <c r="CD563" s="44">
        <v>20</v>
      </c>
      <c r="CE563" s="44">
        <v>25</v>
      </c>
      <c r="CF563" s="44">
        <v>20</v>
      </c>
    </row>
    <row r="564" spans="1:84">
      <c r="A564" s="44" t="s">
        <v>6</v>
      </c>
      <c r="B564" s="45" t="s">
        <v>229</v>
      </c>
      <c r="D564" s="46">
        <v>1.4108796296296295E-2</v>
      </c>
      <c r="E564" s="47" t="s">
        <v>697</v>
      </c>
      <c r="F564" s="13" t="s">
        <v>698</v>
      </c>
      <c r="J564" s="47" t="s">
        <v>29</v>
      </c>
      <c r="Z564" s="46">
        <v>1.1018518518518518E-2</v>
      </c>
      <c r="AA564" s="13" t="s">
        <v>51</v>
      </c>
      <c r="AB564" s="47" t="s">
        <v>54</v>
      </c>
      <c r="AE564" s="47" t="s">
        <v>53</v>
      </c>
      <c r="AF564" s="47" t="s">
        <v>36</v>
      </c>
      <c r="AJ564" s="49">
        <v>42627</v>
      </c>
      <c r="AK564" s="60">
        <v>0.74583333333333302</v>
      </c>
      <c r="AL564" s="60">
        <f t="shared" si="41"/>
        <v>0.74305555555555558</v>
      </c>
      <c r="AM564" s="60">
        <f t="shared" si="42"/>
        <v>0.75</v>
      </c>
      <c r="AN564" s="61" t="str">
        <f t="shared" si="43"/>
        <v>14/09/2016 17:50:00</v>
      </c>
      <c r="AO564" s="61" t="str">
        <f t="shared" si="44"/>
        <v>14/09/2016 18:00:00</v>
      </c>
      <c r="AP564" s="44">
        <f>VLOOKUP($AN564, [1]TableView_704030_20160816_20160!$D$2:$M$5095,3,FALSE)</f>
        <v>1010.6000692699999</v>
      </c>
      <c r="AQ564" s="44">
        <f>VLOOKUP($AN564, [1]TableView_704030_20160816_20160!$D$2:$M$5095,8,FALSE)</f>
        <v>22</v>
      </c>
      <c r="AR564" s="44">
        <f>VLOOKUP($AN564, [1]TableView_704030_20160816_20160!$D$2:$M$5095,10,FALSE)</f>
        <v>0</v>
      </c>
      <c r="AS564" s="44">
        <f>VLOOKUP($AN564, [1]TableView_704030_20160816_20160!$D$2:$M$5095,4,FALSE)</f>
        <v>73</v>
      </c>
      <c r="AT564" s="44">
        <f>VLOOKUP($AN564, [1]TableView_704030_20160816_20160!$D$2:$M$5095,6,FALSE)</f>
        <v>211</v>
      </c>
      <c r="AU564" s="44">
        <f>VLOOKUP($AN564, [1]TableView_704030_20160816_20160!$D$2:$M$5095,7,FALSE)</f>
        <v>0</v>
      </c>
      <c r="AV564" s="44">
        <f>VLOOKUP($AN564, [1]TableView_704030_20160816_20160!$D$2:$M$5095,2,FALSE)</f>
        <v>1.7</v>
      </c>
      <c r="AW564" s="44">
        <f>VLOOKUP($AO564, [2]aacb8965d69cc6fd1cb3a5cae9e8ae7!$C$6:$F$853,4,FALSE)</f>
        <v>0</v>
      </c>
      <c r="AX564" s="44">
        <v>4</v>
      </c>
      <c r="AY564" s="44" t="str">
        <f t="shared" si="45"/>
        <v>14/09/2016 4</v>
      </c>
      <c r="AZ564" s="44">
        <f>VLOOKUP($AY564, [3]Sheet1!$D$3:$T$89,2,FALSE)</f>
        <v>25</v>
      </c>
      <c r="BA564" s="44">
        <f>VLOOKUP($AY564, [3]Sheet1!$D$3:$T$89,3,FALSE)</f>
        <v>21</v>
      </c>
      <c r="BB564" s="44">
        <f>VLOOKUP($AY564, [3]Sheet1!$D$3:$T$89,6,FALSE)</f>
        <v>26</v>
      </c>
      <c r="BC564" s="44">
        <f>VLOOKUP($AY564, [3]Sheet1!$D$3:$T$89,7,FALSE)</f>
        <v>20</v>
      </c>
      <c r="BD564" s="44">
        <f>VLOOKUP($AY564, [3]Sheet1!$D$3:$T$89,10,FALSE)</f>
        <v>26</v>
      </c>
      <c r="BE564" s="44">
        <f>VLOOKUP($AY564, [3]Sheet1!$D$3:$T$89,11,FALSE)</f>
        <v>20</v>
      </c>
      <c r="BF564" s="44">
        <f>VLOOKUP($AY564, [3]Sheet1!$D$3:$T$89,14,FALSE)</f>
        <v>25</v>
      </c>
      <c r="BG564" s="44">
        <f>VLOOKUP($AY564, [3]Sheet1!$D$3:$T$89,15,FALSE)</f>
        <v>20</v>
      </c>
      <c r="BI564" s="49">
        <v>42627</v>
      </c>
      <c r="BJ564" s="50">
        <v>0.74583333333333302</v>
      </c>
      <c r="BK564" s="50">
        <v>0.74305555555555558</v>
      </c>
      <c r="BL564" s="50">
        <v>0.75</v>
      </c>
      <c r="BM564" s="44" t="s">
        <v>1174</v>
      </c>
      <c r="BN564" s="44" t="s">
        <v>1297</v>
      </c>
      <c r="BO564" s="44">
        <v>1010.6000692699999</v>
      </c>
      <c r="BP564" s="44">
        <v>22</v>
      </c>
      <c r="BQ564" s="44">
        <v>0</v>
      </c>
      <c r="BR564" s="44">
        <v>73</v>
      </c>
      <c r="BS564" s="44">
        <v>211</v>
      </c>
      <c r="BT564" s="44">
        <v>0</v>
      </c>
      <c r="BU564" s="44">
        <v>1.7</v>
      </c>
      <c r="BV564" s="44">
        <v>0</v>
      </c>
      <c r="BW564" s="44">
        <v>4</v>
      </c>
      <c r="BX564" s="44" t="s">
        <v>1298</v>
      </c>
      <c r="BY564" s="44">
        <v>25</v>
      </c>
      <c r="BZ564" s="44">
        <v>21</v>
      </c>
      <c r="CA564" s="44">
        <v>26</v>
      </c>
      <c r="CB564" s="44">
        <v>20</v>
      </c>
      <c r="CC564" s="44">
        <v>26</v>
      </c>
      <c r="CD564" s="44">
        <v>20</v>
      </c>
      <c r="CE564" s="44">
        <v>25</v>
      </c>
      <c r="CF564" s="44">
        <v>20</v>
      </c>
    </row>
    <row r="565" spans="1:84">
      <c r="A565" s="44" t="s">
        <v>7</v>
      </c>
      <c r="D565" s="46">
        <v>1.4386574074074072E-2</v>
      </c>
      <c r="E565" s="47" t="s">
        <v>50</v>
      </c>
      <c r="F565" s="13" t="s">
        <v>33</v>
      </c>
      <c r="I565" s="47" t="s">
        <v>53</v>
      </c>
      <c r="J565" s="47" t="s">
        <v>36</v>
      </c>
      <c r="Z565" s="46">
        <v>1.1203703703703704E-2</v>
      </c>
      <c r="AA565" s="13" t="s">
        <v>703</v>
      </c>
      <c r="AB565" s="47" t="s">
        <v>705</v>
      </c>
      <c r="AC565" s="47" t="s">
        <v>41</v>
      </c>
      <c r="AF565" s="47" t="s">
        <v>29</v>
      </c>
      <c r="AG565" s="47" t="s">
        <v>707</v>
      </c>
      <c r="AJ565" s="49">
        <v>42627</v>
      </c>
      <c r="AK565" s="60">
        <v>0.74583333333333302</v>
      </c>
      <c r="AL565" s="60">
        <f t="shared" si="41"/>
        <v>0.74305555555555558</v>
      </c>
      <c r="AM565" s="60">
        <f t="shared" si="42"/>
        <v>0.75</v>
      </c>
      <c r="AN565" s="61" t="str">
        <f t="shared" si="43"/>
        <v>14/09/2016 17:50:00</v>
      </c>
      <c r="AO565" s="61" t="str">
        <f t="shared" si="44"/>
        <v>14/09/2016 18:00:00</v>
      </c>
      <c r="AP565" s="44">
        <f>VLOOKUP($AN565, [1]TableView_704030_20160816_20160!$D$2:$M$5095,3,FALSE)</f>
        <v>1010.6000692699999</v>
      </c>
      <c r="AQ565" s="44">
        <f>VLOOKUP($AN565, [1]TableView_704030_20160816_20160!$D$2:$M$5095,8,FALSE)</f>
        <v>22</v>
      </c>
      <c r="AR565" s="44">
        <f>VLOOKUP($AN565, [1]TableView_704030_20160816_20160!$D$2:$M$5095,10,FALSE)</f>
        <v>0</v>
      </c>
      <c r="AS565" s="44">
        <f>VLOOKUP($AN565, [1]TableView_704030_20160816_20160!$D$2:$M$5095,4,FALSE)</f>
        <v>73</v>
      </c>
      <c r="AT565" s="44">
        <f>VLOOKUP($AN565, [1]TableView_704030_20160816_20160!$D$2:$M$5095,6,FALSE)</f>
        <v>211</v>
      </c>
      <c r="AU565" s="44">
        <f>VLOOKUP($AN565, [1]TableView_704030_20160816_20160!$D$2:$M$5095,7,FALSE)</f>
        <v>0</v>
      </c>
      <c r="AV565" s="44">
        <f>VLOOKUP($AN565, [1]TableView_704030_20160816_20160!$D$2:$M$5095,2,FALSE)</f>
        <v>1.7</v>
      </c>
      <c r="AW565" s="44">
        <f>VLOOKUP($AO565, [2]aacb8965d69cc6fd1cb3a5cae9e8ae7!$C$6:$F$853,4,FALSE)</f>
        <v>0</v>
      </c>
      <c r="AX565" s="44">
        <v>4</v>
      </c>
      <c r="AY565" s="44" t="str">
        <f t="shared" si="45"/>
        <v>14/09/2016 4</v>
      </c>
      <c r="AZ565" s="44">
        <f>VLOOKUP($AY565, [3]Sheet1!$D$3:$T$89,2,FALSE)</f>
        <v>25</v>
      </c>
      <c r="BA565" s="44">
        <f>VLOOKUP($AY565, [3]Sheet1!$D$3:$T$89,3,FALSE)</f>
        <v>21</v>
      </c>
      <c r="BB565" s="44">
        <f>VLOOKUP($AY565, [3]Sheet1!$D$3:$T$89,6,FALSE)</f>
        <v>26</v>
      </c>
      <c r="BC565" s="44">
        <f>VLOOKUP($AY565, [3]Sheet1!$D$3:$T$89,7,FALSE)</f>
        <v>20</v>
      </c>
      <c r="BD565" s="44">
        <f>VLOOKUP($AY565, [3]Sheet1!$D$3:$T$89,10,FALSE)</f>
        <v>26</v>
      </c>
      <c r="BE565" s="44">
        <f>VLOOKUP($AY565, [3]Sheet1!$D$3:$T$89,11,FALSE)</f>
        <v>20</v>
      </c>
      <c r="BF565" s="44">
        <f>VLOOKUP($AY565, [3]Sheet1!$D$3:$T$89,14,FALSE)</f>
        <v>25</v>
      </c>
      <c r="BG565" s="44">
        <f>VLOOKUP($AY565, [3]Sheet1!$D$3:$T$89,15,FALSE)</f>
        <v>20</v>
      </c>
      <c r="BI565" s="49">
        <v>42627</v>
      </c>
      <c r="BJ565" s="50">
        <v>0.74583333333333302</v>
      </c>
      <c r="BK565" s="50">
        <v>0.74305555555555558</v>
      </c>
      <c r="BL565" s="50">
        <v>0.75</v>
      </c>
      <c r="BM565" s="44" t="s">
        <v>1174</v>
      </c>
      <c r="BN565" s="44" t="s">
        <v>1297</v>
      </c>
      <c r="BO565" s="44">
        <v>1010.6000692699999</v>
      </c>
      <c r="BP565" s="44">
        <v>22</v>
      </c>
      <c r="BQ565" s="44">
        <v>0</v>
      </c>
      <c r="BR565" s="44">
        <v>73</v>
      </c>
      <c r="BS565" s="44">
        <v>211</v>
      </c>
      <c r="BT565" s="44">
        <v>0</v>
      </c>
      <c r="BU565" s="44">
        <v>1.7</v>
      </c>
      <c r="BV565" s="44">
        <v>0</v>
      </c>
      <c r="BW565" s="44">
        <v>4</v>
      </c>
      <c r="BX565" s="44" t="s">
        <v>1298</v>
      </c>
      <c r="BY565" s="44">
        <v>25</v>
      </c>
      <c r="BZ565" s="44">
        <v>21</v>
      </c>
      <c r="CA565" s="44">
        <v>26</v>
      </c>
      <c r="CB565" s="44">
        <v>20</v>
      </c>
      <c r="CC565" s="44">
        <v>26</v>
      </c>
      <c r="CD565" s="44">
        <v>20</v>
      </c>
      <c r="CE565" s="44">
        <v>25</v>
      </c>
      <c r="CF565" s="44">
        <v>20</v>
      </c>
    </row>
    <row r="566" spans="1:84">
      <c r="D566" s="46">
        <v>2.0833333333333332E-2</v>
      </c>
      <c r="Z566" s="46">
        <v>1.1273148148148148E-2</v>
      </c>
      <c r="AA566" s="13" t="s">
        <v>147</v>
      </c>
      <c r="AB566" s="47" t="s">
        <v>40</v>
      </c>
      <c r="AC566" s="47" t="s">
        <v>41</v>
      </c>
      <c r="AF566" s="47" t="s">
        <v>36</v>
      </c>
      <c r="AJ566" s="49">
        <v>42627</v>
      </c>
      <c r="AK566" s="60">
        <v>0.74583333333333302</v>
      </c>
      <c r="AL566" s="60">
        <f t="shared" si="41"/>
        <v>0.74305555555555558</v>
      </c>
      <c r="AM566" s="60">
        <f t="shared" si="42"/>
        <v>0.75</v>
      </c>
      <c r="AN566" s="61" t="str">
        <f t="shared" si="43"/>
        <v>14/09/2016 17:50:00</v>
      </c>
      <c r="AO566" s="61" t="str">
        <f t="shared" si="44"/>
        <v>14/09/2016 18:00:00</v>
      </c>
      <c r="AP566" s="44">
        <f>VLOOKUP($AN566, [1]TableView_704030_20160816_20160!$D$2:$M$5095,3,FALSE)</f>
        <v>1010.6000692699999</v>
      </c>
      <c r="AQ566" s="44">
        <f>VLOOKUP($AN566, [1]TableView_704030_20160816_20160!$D$2:$M$5095,8,FALSE)</f>
        <v>22</v>
      </c>
      <c r="AR566" s="44">
        <f>VLOOKUP($AN566, [1]TableView_704030_20160816_20160!$D$2:$M$5095,10,FALSE)</f>
        <v>0</v>
      </c>
      <c r="AS566" s="44">
        <f>VLOOKUP($AN566, [1]TableView_704030_20160816_20160!$D$2:$M$5095,4,FALSE)</f>
        <v>73</v>
      </c>
      <c r="AT566" s="44">
        <f>VLOOKUP($AN566, [1]TableView_704030_20160816_20160!$D$2:$M$5095,6,FALSE)</f>
        <v>211</v>
      </c>
      <c r="AU566" s="44">
        <f>VLOOKUP($AN566, [1]TableView_704030_20160816_20160!$D$2:$M$5095,7,FALSE)</f>
        <v>0</v>
      </c>
      <c r="AV566" s="44">
        <f>VLOOKUP($AN566, [1]TableView_704030_20160816_20160!$D$2:$M$5095,2,FALSE)</f>
        <v>1.7</v>
      </c>
      <c r="AW566" s="44">
        <f>VLOOKUP($AO566, [2]aacb8965d69cc6fd1cb3a5cae9e8ae7!$C$6:$F$853,4,FALSE)</f>
        <v>0</v>
      </c>
      <c r="AX566" s="44">
        <v>4</v>
      </c>
      <c r="AY566" s="44" t="str">
        <f t="shared" si="45"/>
        <v>14/09/2016 4</v>
      </c>
      <c r="AZ566" s="44">
        <f>VLOOKUP($AY566, [3]Sheet1!$D$3:$T$89,2,FALSE)</f>
        <v>25</v>
      </c>
      <c r="BA566" s="44">
        <f>VLOOKUP($AY566, [3]Sheet1!$D$3:$T$89,3,FALSE)</f>
        <v>21</v>
      </c>
      <c r="BB566" s="44">
        <f>VLOOKUP($AY566, [3]Sheet1!$D$3:$T$89,6,FALSE)</f>
        <v>26</v>
      </c>
      <c r="BC566" s="44">
        <f>VLOOKUP($AY566, [3]Sheet1!$D$3:$T$89,7,FALSE)</f>
        <v>20</v>
      </c>
      <c r="BD566" s="44">
        <f>VLOOKUP($AY566, [3]Sheet1!$D$3:$T$89,10,FALSE)</f>
        <v>26</v>
      </c>
      <c r="BE566" s="44">
        <f>VLOOKUP($AY566, [3]Sheet1!$D$3:$T$89,11,FALSE)</f>
        <v>20</v>
      </c>
      <c r="BF566" s="44">
        <f>VLOOKUP($AY566, [3]Sheet1!$D$3:$T$89,14,FALSE)</f>
        <v>25</v>
      </c>
      <c r="BG566" s="44">
        <f>VLOOKUP($AY566, [3]Sheet1!$D$3:$T$89,15,FALSE)</f>
        <v>20</v>
      </c>
      <c r="BI566" s="49">
        <v>42627</v>
      </c>
      <c r="BJ566" s="50">
        <v>0.74583333333333302</v>
      </c>
      <c r="BK566" s="50">
        <v>0.74305555555555558</v>
      </c>
      <c r="BL566" s="50">
        <v>0.75</v>
      </c>
      <c r="BM566" s="44" t="s">
        <v>1174</v>
      </c>
      <c r="BN566" s="44" t="s">
        <v>1297</v>
      </c>
      <c r="BO566" s="44">
        <v>1010.6000692699999</v>
      </c>
      <c r="BP566" s="44">
        <v>22</v>
      </c>
      <c r="BQ566" s="44">
        <v>0</v>
      </c>
      <c r="BR566" s="44">
        <v>73</v>
      </c>
      <c r="BS566" s="44">
        <v>211</v>
      </c>
      <c r="BT566" s="44">
        <v>0</v>
      </c>
      <c r="BU566" s="44">
        <v>1.7</v>
      </c>
      <c r="BV566" s="44">
        <v>0</v>
      </c>
      <c r="BW566" s="44">
        <v>4</v>
      </c>
      <c r="BX566" s="44" t="s">
        <v>1298</v>
      </c>
      <c r="BY566" s="44">
        <v>25</v>
      </c>
      <c r="BZ566" s="44">
        <v>21</v>
      </c>
      <c r="CA566" s="44">
        <v>26</v>
      </c>
      <c r="CB566" s="44">
        <v>20</v>
      </c>
      <c r="CC566" s="44">
        <v>26</v>
      </c>
      <c r="CD566" s="44">
        <v>20</v>
      </c>
      <c r="CE566" s="44">
        <v>25</v>
      </c>
      <c r="CF566" s="44">
        <v>20</v>
      </c>
    </row>
    <row r="567" spans="1:84">
      <c r="Z567" s="46">
        <v>1.1319444444444444E-2</v>
      </c>
      <c r="AA567" s="13" t="s">
        <v>32</v>
      </c>
      <c r="AB567" s="47" t="s">
        <v>32</v>
      </c>
      <c r="AJ567" s="49">
        <v>42627</v>
      </c>
      <c r="AK567" s="60">
        <v>0.74583333333333302</v>
      </c>
      <c r="AL567" s="60">
        <f t="shared" si="41"/>
        <v>0.74305555555555558</v>
      </c>
      <c r="AM567" s="60">
        <f t="shared" si="42"/>
        <v>0.75</v>
      </c>
      <c r="AN567" s="61" t="str">
        <f t="shared" si="43"/>
        <v>14/09/2016 17:50:00</v>
      </c>
      <c r="AO567" s="61" t="str">
        <f t="shared" si="44"/>
        <v>14/09/2016 18:00:00</v>
      </c>
      <c r="AP567" s="44">
        <f>VLOOKUP($AN567, [1]TableView_704030_20160816_20160!$D$2:$M$5095,3,FALSE)</f>
        <v>1010.6000692699999</v>
      </c>
      <c r="AQ567" s="44">
        <f>VLOOKUP($AN567, [1]TableView_704030_20160816_20160!$D$2:$M$5095,8,FALSE)</f>
        <v>22</v>
      </c>
      <c r="AR567" s="44">
        <f>VLOOKUP($AN567, [1]TableView_704030_20160816_20160!$D$2:$M$5095,10,FALSE)</f>
        <v>0</v>
      </c>
      <c r="AS567" s="44">
        <f>VLOOKUP($AN567, [1]TableView_704030_20160816_20160!$D$2:$M$5095,4,FALSE)</f>
        <v>73</v>
      </c>
      <c r="AT567" s="44">
        <f>VLOOKUP($AN567, [1]TableView_704030_20160816_20160!$D$2:$M$5095,6,FALSE)</f>
        <v>211</v>
      </c>
      <c r="AU567" s="44">
        <f>VLOOKUP($AN567, [1]TableView_704030_20160816_20160!$D$2:$M$5095,7,FALSE)</f>
        <v>0</v>
      </c>
      <c r="AV567" s="44">
        <f>VLOOKUP($AN567, [1]TableView_704030_20160816_20160!$D$2:$M$5095,2,FALSE)</f>
        <v>1.7</v>
      </c>
      <c r="AW567" s="44">
        <f>VLOOKUP($AO567, [2]aacb8965d69cc6fd1cb3a5cae9e8ae7!$C$6:$F$853,4,FALSE)</f>
        <v>0</v>
      </c>
      <c r="AX567" s="44">
        <v>4</v>
      </c>
      <c r="AY567" s="44" t="str">
        <f t="shared" si="45"/>
        <v>14/09/2016 4</v>
      </c>
      <c r="AZ567" s="44">
        <f>VLOOKUP($AY567, [3]Sheet1!$D$3:$T$89,2,FALSE)</f>
        <v>25</v>
      </c>
      <c r="BA567" s="44">
        <f>VLOOKUP($AY567, [3]Sheet1!$D$3:$T$89,3,FALSE)</f>
        <v>21</v>
      </c>
      <c r="BB567" s="44">
        <f>VLOOKUP($AY567, [3]Sheet1!$D$3:$T$89,6,FALSE)</f>
        <v>26</v>
      </c>
      <c r="BC567" s="44">
        <f>VLOOKUP($AY567, [3]Sheet1!$D$3:$T$89,7,FALSE)</f>
        <v>20</v>
      </c>
      <c r="BD567" s="44">
        <f>VLOOKUP($AY567, [3]Sheet1!$D$3:$T$89,10,FALSE)</f>
        <v>26</v>
      </c>
      <c r="BE567" s="44">
        <f>VLOOKUP($AY567, [3]Sheet1!$D$3:$T$89,11,FALSE)</f>
        <v>20</v>
      </c>
      <c r="BF567" s="44">
        <f>VLOOKUP($AY567, [3]Sheet1!$D$3:$T$89,14,FALSE)</f>
        <v>25</v>
      </c>
      <c r="BG567" s="44">
        <f>VLOOKUP($AY567, [3]Sheet1!$D$3:$T$89,15,FALSE)</f>
        <v>20</v>
      </c>
      <c r="BI567" s="49">
        <v>42627</v>
      </c>
      <c r="BJ567" s="50">
        <v>0.74583333333333302</v>
      </c>
      <c r="BK567" s="50">
        <v>0.74305555555555558</v>
      </c>
      <c r="BL567" s="50">
        <v>0.75</v>
      </c>
      <c r="BM567" s="44" t="s">
        <v>1174</v>
      </c>
      <c r="BN567" s="44" t="s">
        <v>1297</v>
      </c>
      <c r="BO567" s="44">
        <v>1010.6000692699999</v>
      </c>
      <c r="BP567" s="44">
        <v>22</v>
      </c>
      <c r="BQ567" s="44">
        <v>0</v>
      </c>
      <c r="BR567" s="44">
        <v>73</v>
      </c>
      <c r="BS567" s="44">
        <v>211</v>
      </c>
      <c r="BT567" s="44">
        <v>0</v>
      </c>
      <c r="BU567" s="44">
        <v>1.7</v>
      </c>
      <c r="BV567" s="44">
        <v>0</v>
      </c>
      <c r="BW567" s="44">
        <v>4</v>
      </c>
      <c r="BX567" s="44" t="s">
        <v>1298</v>
      </c>
      <c r="BY567" s="44">
        <v>25</v>
      </c>
      <c r="BZ567" s="44">
        <v>21</v>
      </c>
      <c r="CA567" s="44">
        <v>26</v>
      </c>
      <c r="CB567" s="44">
        <v>20</v>
      </c>
      <c r="CC567" s="44">
        <v>26</v>
      </c>
      <c r="CD567" s="44">
        <v>20</v>
      </c>
      <c r="CE567" s="44">
        <v>25</v>
      </c>
      <c r="CF567" s="44">
        <v>20</v>
      </c>
    </row>
    <row r="568" spans="1:84">
      <c r="Z568" s="46">
        <v>1.5532407407407406E-2</v>
      </c>
      <c r="AA568" s="13" t="s">
        <v>431</v>
      </c>
      <c r="AB568" s="47" t="s">
        <v>313</v>
      </c>
      <c r="AF568" s="47" t="s">
        <v>29</v>
      </c>
      <c r="AG568" s="44" t="s">
        <v>708</v>
      </c>
      <c r="AJ568" s="49">
        <v>42627</v>
      </c>
      <c r="AK568" s="60">
        <v>0.74583333333333302</v>
      </c>
      <c r="AL568" s="60">
        <f t="shared" si="41"/>
        <v>0.74305555555555558</v>
      </c>
      <c r="AM568" s="60">
        <f t="shared" si="42"/>
        <v>0.75</v>
      </c>
      <c r="AN568" s="61" t="str">
        <f t="shared" si="43"/>
        <v>14/09/2016 17:50:00</v>
      </c>
      <c r="AO568" s="61" t="str">
        <f t="shared" si="44"/>
        <v>14/09/2016 18:00:00</v>
      </c>
      <c r="AP568" s="44">
        <f>VLOOKUP($AN568, [1]TableView_704030_20160816_20160!$D$2:$M$5095,3,FALSE)</f>
        <v>1010.6000692699999</v>
      </c>
      <c r="AQ568" s="44">
        <f>VLOOKUP($AN568, [1]TableView_704030_20160816_20160!$D$2:$M$5095,8,FALSE)</f>
        <v>22</v>
      </c>
      <c r="AR568" s="44">
        <f>VLOOKUP($AN568, [1]TableView_704030_20160816_20160!$D$2:$M$5095,10,FALSE)</f>
        <v>0</v>
      </c>
      <c r="AS568" s="44">
        <f>VLOOKUP($AN568, [1]TableView_704030_20160816_20160!$D$2:$M$5095,4,FALSE)</f>
        <v>73</v>
      </c>
      <c r="AT568" s="44">
        <f>VLOOKUP($AN568, [1]TableView_704030_20160816_20160!$D$2:$M$5095,6,FALSE)</f>
        <v>211</v>
      </c>
      <c r="AU568" s="44">
        <f>VLOOKUP($AN568, [1]TableView_704030_20160816_20160!$D$2:$M$5095,7,FALSE)</f>
        <v>0</v>
      </c>
      <c r="AV568" s="44">
        <f>VLOOKUP($AN568, [1]TableView_704030_20160816_20160!$D$2:$M$5095,2,FALSE)</f>
        <v>1.7</v>
      </c>
      <c r="AW568" s="44">
        <f>VLOOKUP($AO568, [2]aacb8965d69cc6fd1cb3a5cae9e8ae7!$C$6:$F$853,4,FALSE)</f>
        <v>0</v>
      </c>
      <c r="AX568" s="44">
        <v>4</v>
      </c>
      <c r="AY568" s="44" t="str">
        <f t="shared" si="45"/>
        <v>14/09/2016 4</v>
      </c>
      <c r="AZ568" s="44">
        <f>VLOOKUP($AY568, [3]Sheet1!$D$3:$T$89,2,FALSE)</f>
        <v>25</v>
      </c>
      <c r="BA568" s="44">
        <f>VLOOKUP($AY568, [3]Sheet1!$D$3:$T$89,3,FALSE)</f>
        <v>21</v>
      </c>
      <c r="BB568" s="44">
        <f>VLOOKUP($AY568, [3]Sheet1!$D$3:$T$89,6,FALSE)</f>
        <v>26</v>
      </c>
      <c r="BC568" s="44">
        <f>VLOOKUP($AY568, [3]Sheet1!$D$3:$T$89,7,FALSE)</f>
        <v>20</v>
      </c>
      <c r="BD568" s="44">
        <f>VLOOKUP($AY568, [3]Sheet1!$D$3:$T$89,10,FALSE)</f>
        <v>26</v>
      </c>
      <c r="BE568" s="44">
        <f>VLOOKUP($AY568, [3]Sheet1!$D$3:$T$89,11,FALSE)</f>
        <v>20</v>
      </c>
      <c r="BF568" s="44">
        <f>VLOOKUP($AY568, [3]Sheet1!$D$3:$T$89,14,FALSE)</f>
        <v>25</v>
      </c>
      <c r="BG568" s="44">
        <f>VLOOKUP($AY568, [3]Sheet1!$D$3:$T$89,15,FALSE)</f>
        <v>20</v>
      </c>
      <c r="BI568" s="49">
        <v>42627</v>
      </c>
      <c r="BJ568" s="50">
        <v>0.74583333333333302</v>
      </c>
      <c r="BK568" s="50">
        <v>0.74305555555555558</v>
      </c>
      <c r="BL568" s="50">
        <v>0.75</v>
      </c>
      <c r="BM568" s="44" t="s">
        <v>1174</v>
      </c>
      <c r="BN568" s="44" t="s">
        <v>1297</v>
      </c>
      <c r="BO568" s="44">
        <v>1010.6000692699999</v>
      </c>
      <c r="BP568" s="44">
        <v>22</v>
      </c>
      <c r="BQ568" s="44">
        <v>0</v>
      </c>
      <c r="BR568" s="44">
        <v>73</v>
      </c>
      <c r="BS568" s="44">
        <v>211</v>
      </c>
      <c r="BT568" s="44">
        <v>0</v>
      </c>
      <c r="BU568" s="44">
        <v>1.7</v>
      </c>
      <c r="BV568" s="44">
        <v>0</v>
      </c>
      <c r="BW568" s="44">
        <v>4</v>
      </c>
      <c r="BX568" s="44" t="s">
        <v>1298</v>
      </c>
      <c r="BY568" s="44">
        <v>25</v>
      </c>
      <c r="BZ568" s="44">
        <v>21</v>
      </c>
      <c r="CA568" s="44">
        <v>26</v>
      </c>
      <c r="CB568" s="44">
        <v>20</v>
      </c>
      <c r="CC568" s="44">
        <v>26</v>
      </c>
      <c r="CD568" s="44">
        <v>20</v>
      </c>
      <c r="CE568" s="44">
        <v>25</v>
      </c>
      <c r="CF568" s="44">
        <v>20</v>
      </c>
    </row>
    <row r="569" spans="1:84">
      <c r="Z569" s="46">
        <v>1.6979166666666667E-2</v>
      </c>
      <c r="AA569" s="13" t="s">
        <v>142</v>
      </c>
      <c r="AB569" s="47" t="s">
        <v>34</v>
      </c>
      <c r="AF569" s="47" t="s">
        <v>36</v>
      </c>
      <c r="AJ569" s="49">
        <v>42627</v>
      </c>
      <c r="AK569" s="60">
        <v>0.74583333333333302</v>
      </c>
      <c r="AL569" s="60">
        <f t="shared" si="41"/>
        <v>0.74305555555555558</v>
      </c>
      <c r="AM569" s="60">
        <f t="shared" si="42"/>
        <v>0.75</v>
      </c>
      <c r="AN569" s="61" t="str">
        <f t="shared" si="43"/>
        <v>14/09/2016 17:50:00</v>
      </c>
      <c r="AO569" s="61" t="str">
        <f t="shared" si="44"/>
        <v>14/09/2016 18:00:00</v>
      </c>
      <c r="AP569" s="44">
        <f>VLOOKUP($AN569, [1]TableView_704030_20160816_20160!$D$2:$M$5095,3,FALSE)</f>
        <v>1010.6000692699999</v>
      </c>
      <c r="AQ569" s="44">
        <f>VLOOKUP($AN569, [1]TableView_704030_20160816_20160!$D$2:$M$5095,8,FALSE)</f>
        <v>22</v>
      </c>
      <c r="AR569" s="44">
        <f>VLOOKUP($AN569, [1]TableView_704030_20160816_20160!$D$2:$M$5095,10,FALSE)</f>
        <v>0</v>
      </c>
      <c r="AS569" s="44">
        <f>VLOOKUP($AN569, [1]TableView_704030_20160816_20160!$D$2:$M$5095,4,FALSE)</f>
        <v>73</v>
      </c>
      <c r="AT569" s="44">
        <f>VLOOKUP($AN569, [1]TableView_704030_20160816_20160!$D$2:$M$5095,6,FALSE)</f>
        <v>211</v>
      </c>
      <c r="AU569" s="44">
        <f>VLOOKUP($AN569, [1]TableView_704030_20160816_20160!$D$2:$M$5095,7,FALSE)</f>
        <v>0</v>
      </c>
      <c r="AV569" s="44">
        <f>VLOOKUP($AN569, [1]TableView_704030_20160816_20160!$D$2:$M$5095,2,FALSE)</f>
        <v>1.7</v>
      </c>
      <c r="AW569" s="44">
        <f>VLOOKUP($AO569, [2]aacb8965d69cc6fd1cb3a5cae9e8ae7!$C$6:$F$853,4,FALSE)</f>
        <v>0</v>
      </c>
      <c r="AX569" s="44">
        <v>4</v>
      </c>
      <c r="AY569" s="44" t="str">
        <f t="shared" si="45"/>
        <v>14/09/2016 4</v>
      </c>
      <c r="AZ569" s="44">
        <f>VLOOKUP($AY569, [3]Sheet1!$D$3:$T$89,2,FALSE)</f>
        <v>25</v>
      </c>
      <c r="BA569" s="44">
        <f>VLOOKUP($AY569, [3]Sheet1!$D$3:$T$89,3,FALSE)</f>
        <v>21</v>
      </c>
      <c r="BB569" s="44">
        <f>VLOOKUP($AY569, [3]Sheet1!$D$3:$T$89,6,FALSE)</f>
        <v>26</v>
      </c>
      <c r="BC569" s="44">
        <f>VLOOKUP($AY569, [3]Sheet1!$D$3:$T$89,7,FALSE)</f>
        <v>20</v>
      </c>
      <c r="BD569" s="44">
        <f>VLOOKUP($AY569, [3]Sheet1!$D$3:$T$89,10,FALSE)</f>
        <v>26</v>
      </c>
      <c r="BE569" s="44">
        <f>VLOOKUP($AY569, [3]Sheet1!$D$3:$T$89,11,FALSE)</f>
        <v>20</v>
      </c>
      <c r="BF569" s="44">
        <f>VLOOKUP($AY569, [3]Sheet1!$D$3:$T$89,14,FALSE)</f>
        <v>25</v>
      </c>
      <c r="BG569" s="44">
        <f>VLOOKUP($AY569, [3]Sheet1!$D$3:$T$89,15,FALSE)</f>
        <v>20</v>
      </c>
      <c r="BI569" s="49">
        <v>42627</v>
      </c>
      <c r="BJ569" s="50">
        <v>0.74583333333333302</v>
      </c>
      <c r="BK569" s="50">
        <v>0.74305555555555558</v>
      </c>
      <c r="BL569" s="50">
        <v>0.75</v>
      </c>
      <c r="BM569" s="44" t="s">
        <v>1174</v>
      </c>
      <c r="BN569" s="44" t="s">
        <v>1297</v>
      </c>
      <c r="BO569" s="44">
        <v>1010.6000692699999</v>
      </c>
      <c r="BP569" s="44">
        <v>22</v>
      </c>
      <c r="BQ569" s="44">
        <v>0</v>
      </c>
      <c r="BR569" s="44">
        <v>73</v>
      </c>
      <c r="BS569" s="44">
        <v>211</v>
      </c>
      <c r="BT569" s="44">
        <v>0</v>
      </c>
      <c r="BU569" s="44">
        <v>1.7</v>
      </c>
      <c r="BV569" s="44">
        <v>0</v>
      </c>
      <c r="BW569" s="44">
        <v>4</v>
      </c>
      <c r="BX569" s="44" t="s">
        <v>1298</v>
      </c>
      <c r="BY569" s="44">
        <v>25</v>
      </c>
      <c r="BZ569" s="44">
        <v>21</v>
      </c>
      <c r="CA569" s="44">
        <v>26</v>
      </c>
      <c r="CB569" s="44">
        <v>20</v>
      </c>
      <c r="CC569" s="44">
        <v>26</v>
      </c>
      <c r="CD569" s="44">
        <v>20</v>
      </c>
      <c r="CE569" s="44">
        <v>25</v>
      </c>
      <c r="CF569" s="44">
        <v>20</v>
      </c>
    </row>
    <row r="570" spans="1:84">
      <c r="Z570" s="46">
        <v>1.7187499999999998E-2</v>
      </c>
      <c r="AA570" s="13" t="s">
        <v>142</v>
      </c>
      <c r="AB570" s="47" t="s">
        <v>243</v>
      </c>
      <c r="AF570" s="47" t="s">
        <v>29</v>
      </c>
      <c r="AJ570" s="49">
        <v>42627</v>
      </c>
      <c r="AK570" s="60">
        <v>0.74583333333333302</v>
      </c>
      <c r="AL570" s="60">
        <f t="shared" si="41"/>
        <v>0.74305555555555558</v>
      </c>
      <c r="AM570" s="60">
        <f t="shared" si="42"/>
        <v>0.75</v>
      </c>
      <c r="AN570" s="61" t="str">
        <f t="shared" si="43"/>
        <v>14/09/2016 17:50:00</v>
      </c>
      <c r="AO570" s="61" t="str">
        <f t="shared" si="44"/>
        <v>14/09/2016 18:00:00</v>
      </c>
      <c r="AP570" s="44">
        <f>VLOOKUP($AN570, [1]TableView_704030_20160816_20160!$D$2:$M$5095,3,FALSE)</f>
        <v>1010.6000692699999</v>
      </c>
      <c r="AQ570" s="44">
        <f>VLOOKUP($AN570, [1]TableView_704030_20160816_20160!$D$2:$M$5095,8,FALSE)</f>
        <v>22</v>
      </c>
      <c r="AR570" s="44">
        <f>VLOOKUP($AN570, [1]TableView_704030_20160816_20160!$D$2:$M$5095,10,FALSE)</f>
        <v>0</v>
      </c>
      <c r="AS570" s="44">
        <f>VLOOKUP($AN570, [1]TableView_704030_20160816_20160!$D$2:$M$5095,4,FALSE)</f>
        <v>73</v>
      </c>
      <c r="AT570" s="44">
        <f>VLOOKUP($AN570, [1]TableView_704030_20160816_20160!$D$2:$M$5095,6,FALSE)</f>
        <v>211</v>
      </c>
      <c r="AU570" s="44">
        <f>VLOOKUP($AN570, [1]TableView_704030_20160816_20160!$D$2:$M$5095,7,FALSE)</f>
        <v>0</v>
      </c>
      <c r="AV570" s="44">
        <f>VLOOKUP($AN570, [1]TableView_704030_20160816_20160!$D$2:$M$5095,2,FALSE)</f>
        <v>1.7</v>
      </c>
      <c r="AW570" s="44">
        <f>VLOOKUP($AO570, [2]aacb8965d69cc6fd1cb3a5cae9e8ae7!$C$6:$F$853,4,FALSE)</f>
        <v>0</v>
      </c>
      <c r="AX570" s="44">
        <v>4</v>
      </c>
      <c r="AY570" s="44" t="str">
        <f t="shared" si="45"/>
        <v>14/09/2016 4</v>
      </c>
      <c r="AZ570" s="44">
        <f>VLOOKUP($AY570, [3]Sheet1!$D$3:$T$89,2,FALSE)</f>
        <v>25</v>
      </c>
      <c r="BA570" s="44">
        <f>VLOOKUP($AY570, [3]Sheet1!$D$3:$T$89,3,FALSE)</f>
        <v>21</v>
      </c>
      <c r="BB570" s="44">
        <f>VLOOKUP($AY570, [3]Sheet1!$D$3:$T$89,6,FALSE)</f>
        <v>26</v>
      </c>
      <c r="BC570" s="44">
        <f>VLOOKUP($AY570, [3]Sheet1!$D$3:$T$89,7,FALSE)</f>
        <v>20</v>
      </c>
      <c r="BD570" s="44">
        <f>VLOOKUP($AY570, [3]Sheet1!$D$3:$T$89,10,FALSE)</f>
        <v>26</v>
      </c>
      <c r="BE570" s="44">
        <f>VLOOKUP($AY570, [3]Sheet1!$D$3:$T$89,11,FALSE)</f>
        <v>20</v>
      </c>
      <c r="BF570" s="44">
        <f>VLOOKUP($AY570, [3]Sheet1!$D$3:$T$89,14,FALSE)</f>
        <v>25</v>
      </c>
      <c r="BG570" s="44">
        <f>VLOOKUP($AY570, [3]Sheet1!$D$3:$T$89,15,FALSE)</f>
        <v>20</v>
      </c>
      <c r="BI570" s="49">
        <v>42627</v>
      </c>
      <c r="BJ570" s="50">
        <v>0.74583333333333302</v>
      </c>
      <c r="BK570" s="50">
        <v>0.74305555555555558</v>
      </c>
      <c r="BL570" s="50">
        <v>0.75</v>
      </c>
      <c r="BM570" s="44" t="s">
        <v>1174</v>
      </c>
      <c r="BN570" s="44" t="s">
        <v>1297</v>
      </c>
      <c r="BO570" s="44">
        <v>1010.6000692699999</v>
      </c>
      <c r="BP570" s="44">
        <v>22</v>
      </c>
      <c r="BQ570" s="44">
        <v>0</v>
      </c>
      <c r="BR570" s="44">
        <v>73</v>
      </c>
      <c r="BS570" s="44">
        <v>211</v>
      </c>
      <c r="BT570" s="44">
        <v>0</v>
      </c>
      <c r="BU570" s="44">
        <v>1.7</v>
      </c>
      <c r="BV570" s="44">
        <v>0</v>
      </c>
      <c r="BW570" s="44">
        <v>4</v>
      </c>
      <c r="BX570" s="44" t="s">
        <v>1298</v>
      </c>
      <c r="BY570" s="44">
        <v>25</v>
      </c>
      <c r="BZ570" s="44">
        <v>21</v>
      </c>
      <c r="CA570" s="44">
        <v>26</v>
      </c>
      <c r="CB570" s="44">
        <v>20</v>
      </c>
      <c r="CC570" s="44">
        <v>26</v>
      </c>
      <c r="CD570" s="44">
        <v>20</v>
      </c>
      <c r="CE570" s="44">
        <v>25</v>
      </c>
      <c r="CF570" s="44">
        <v>20</v>
      </c>
    </row>
    <row r="571" spans="1:84">
      <c r="Z571" s="46">
        <v>1.7673611111111109E-2</v>
      </c>
      <c r="AA571" s="13" t="s">
        <v>142</v>
      </c>
      <c r="AB571" s="47" t="s">
        <v>34</v>
      </c>
      <c r="AF571" s="47" t="s">
        <v>36</v>
      </c>
      <c r="AJ571" s="49">
        <v>42627</v>
      </c>
      <c r="AK571" s="60">
        <v>0.74583333333333302</v>
      </c>
      <c r="AL571" s="60">
        <f t="shared" si="41"/>
        <v>0.74305555555555558</v>
      </c>
      <c r="AM571" s="60">
        <f t="shared" si="42"/>
        <v>0.75</v>
      </c>
      <c r="AN571" s="61" t="str">
        <f t="shared" si="43"/>
        <v>14/09/2016 17:50:00</v>
      </c>
      <c r="AO571" s="61" t="str">
        <f t="shared" si="44"/>
        <v>14/09/2016 18:00:00</v>
      </c>
      <c r="AP571" s="44">
        <f>VLOOKUP($AN571, [1]TableView_704030_20160816_20160!$D$2:$M$5095,3,FALSE)</f>
        <v>1010.6000692699999</v>
      </c>
      <c r="AQ571" s="44">
        <f>VLOOKUP($AN571, [1]TableView_704030_20160816_20160!$D$2:$M$5095,8,FALSE)</f>
        <v>22</v>
      </c>
      <c r="AR571" s="44">
        <f>VLOOKUP($AN571, [1]TableView_704030_20160816_20160!$D$2:$M$5095,10,FALSE)</f>
        <v>0</v>
      </c>
      <c r="AS571" s="44">
        <f>VLOOKUP($AN571, [1]TableView_704030_20160816_20160!$D$2:$M$5095,4,FALSE)</f>
        <v>73</v>
      </c>
      <c r="AT571" s="44">
        <f>VLOOKUP($AN571, [1]TableView_704030_20160816_20160!$D$2:$M$5095,6,FALSE)</f>
        <v>211</v>
      </c>
      <c r="AU571" s="44">
        <f>VLOOKUP($AN571, [1]TableView_704030_20160816_20160!$D$2:$M$5095,7,FALSE)</f>
        <v>0</v>
      </c>
      <c r="AV571" s="44">
        <f>VLOOKUP($AN571, [1]TableView_704030_20160816_20160!$D$2:$M$5095,2,FALSE)</f>
        <v>1.7</v>
      </c>
      <c r="AW571" s="44">
        <f>VLOOKUP($AO571, [2]aacb8965d69cc6fd1cb3a5cae9e8ae7!$C$6:$F$853,4,FALSE)</f>
        <v>0</v>
      </c>
      <c r="AX571" s="44">
        <v>4</v>
      </c>
      <c r="AY571" s="44" t="str">
        <f t="shared" si="45"/>
        <v>14/09/2016 4</v>
      </c>
      <c r="AZ571" s="44">
        <f>VLOOKUP($AY571, [3]Sheet1!$D$3:$T$89,2,FALSE)</f>
        <v>25</v>
      </c>
      <c r="BA571" s="44">
        <f>VLOOKUP($AY571, [3]Sheet1!$D$3:$T$89,3,FALSE)</f>
        <v>21</v>
      </c>
      <c r="BB571" s="44">
        <f>VLOOKUP($AY571, [3]Sheet1!$D$3:$T$89,6,FALSE)</f>
        <v>26</v>
      </c>
      <c r="BC571" s="44">
        <f>VLOOKUP($AY571, [3]Sheet1!$D$3:$T$89,7,FALSE)</f>
        <v>20</v>
      </c>
      <c r="BD571" s="44">
        <f>VLOOKUP($AY571, [3]Sheet1!$D$3:$T$89,10,FALSE)</f>
        <v>26</v>
      </c>
      <c r="BE571" s="44">
        <f>VLOOKUP($AY571, [3]Sheet1!$D$3:$T$89,11,FALSE)</f>
        <v>20</v>
      </c>
      <c r="BF571" s="44">
        <f>VLOOKUP($AY571, [3]Sheet1!$D$3:$T$89,14,FALSE)</f>
        <v>25</v>
      </c>
      <c r="BG571" s="44">
        <f>VLOOKUP($AY571, [3]Sheet1!$D$3:$T$89,15,FALSE)</f>
        <v>20</v>
      </c>
      <c r="BI571" s="49">
        <v>42627</v>
      </c>
      <c r="BJ571" s="50">
        <v>0.74583333333333302</v>
      </c>
      <c r="BK571" s="50">
        <v>0.74305555555555558</v>
      </c>
      <c r="BL571" s="50">
        <v>0.75</v>
      </c>
      <c r="BM571" s="44" t="s">
        <v>1174</v>
      </c>
      <c r="BN571" s="44" t="s">
        <v>1297</v>
      </c>
      <c r="BO571" s="44">
        <v>1010.6000692699999</v>
      </c>
      <c r="BP571" s="44">
        <v>22</v>
      </c>
      <c r="BQ571" s="44">
        <v>0</v>
      </c>
      <c r="BR571" s="44">
        <v>73</v>
      </c>
      <c r="BS571" s="44">
        <v>211</v>
      </c>
      <c r="BT571" s="44">
        <v>0</v>
      </c>
      <c r="BU571" s="44">
        <v>1.7</v>
      </c>
      <c r="BV571" s="44">
        <v>0</v>
      </c>
      <c r="BW571" s="44">
        <v>4</v>
      </c>
      <c r="BX571" s="44" t="s">
        <v>1298</v>
      </c>
      <c r="BY571" s="44">
        <v>25</v>
      </c>
      <c r="BZ571" s="44">
        <v>21</v>
      </c>
      <c r="CA571" s="44">
        <v>26</v>
      </c>
      <c r="CB571" s="44">
        <v>20</v>
      </c>
      <c r="CC571" s="44">
        <v>26</v>
      </c>
      <c r="CD571" s="44">
        <v>20</v>
      </c>
      <c r="CE571" s="44">
        <v>25</v>
      </c>
      <c r="CF571" s="44">
        <v>20</v>
      </c>
    </row>
    <row r="572" spans="1:84">
      <c r="Z572" s="46">
        <v>1.8101851851851852E-2</v>
      </c>
      <c r="AA572" s="13" t="s">
        <v>142</v>
      </c>
      <c r="AB572" s="47" t="s">
        <v>34</v>
      </c>
      <c r="AF572" s="47" t="s">
        <v>29</v>
      </c>
      <c r="AG572" s="44" t="s">
        <v>55</v>
      </c>
      <c r="AJ572" s="49">
        <v>42627</v>
      </c>
      <c r="AK572" s="60">
        <v>0.74583333333333302</v>
      </c>
      <c r="AL572" s="60">
        <f t="shared" si="41"/>
        <v>0.74305555555555558</v>
      </c>
      <c r="AM572" s="60">
        <f t="shared" si="42"/>
        <v>0.75</v>
      </c>
      <c r="AN572" s="61" t="str">
        <f t="shared" si="43"/>
        <v>14/09/2016 17:50:00</v>
      </c>
      <c r="AO572" s="61" t="str">
        <f t="shared" si="44"/>
        <v>14/09/2016 18:00:00</v>
      </c>
      <c r="AP572" s="44">
        <f>VLOOKUP($AN572, [1]TableView_704030_20160816_20160!$D$2:$M$5095,3,FALSE)</f>
        <v>1010.6000692699999</v>
      </c>
      <c r="AQ572" s="44">
        <f>VLOOKUP($AN572, [1]TableView_704030_20160816_20160!$D$2:$M$5095,8,FALSE)</f>
        <v>22</v>
      </c>
      <c r="AR572" s="44">
        <f>VLOOKUP($AN572, [1]TableView_704030_20160816_20160!$D$2:$M$5095,10,FALSE)</f>
        <v>0</v>
      </c>
      <c r="AS572" s="44">
        <f>VLOOKUP($AN572, [1]TableView_704030_20160816_20160!$D$2:$M$5095,4,FALSE)</f>
        <v>73</v>
      </c>
      <c r="AT572" s="44">
        <f>VLOOKUP($AN572, [1]TableView_704030_20160816_20160!$D$2:$M$5095,6,FALSE)</f>
        <v>211</v>
      </c>
      <c r="AU572" s="44">
        <f>VLOOKUP($AN572, [1]TableView_704030_20160816_20160!$D$2:$M$5095,7,FALSE)</f>
        <v>0</v>
      </c>
      <c r="AV572" s="44">
        <f>VLOOKUP($AN572, [1]TableView_704030_20160816_20160!$D$2:$M$5095,2,FALSE)</f>
        <v>1.7</v>
      </c>
      <c r="AW572" s="44">
        <f>VLOOKUP($AO572, [2]aacb8965d69cc6fd1cb3a5cae9e8ae7!$C$6:$F$853,4,FALSE)</f>
        <v>0</v>
      </c>
      <c r="AX572" s="44">
        <v>4</v>
      </c>
      <c r="AY572" s="44" t="str">
        <f t="shared" si="45"/>
        <v>14/09/2016 4</v>
      </c>
      <c r="AZ572" s="44">
        <f>VLOOKUP($AY572, [3]Sheet1!$D$3:$T$89,2,FALSE)</f>
        <v>25</v>
      </c>
      <c r="BA572" s="44">
        <f>VLOOKUP($AY572, [3]Sheet1!$D$3:$T$89,3,FALSE)</f>
        <v>21</v>
      </c>
      <c r="BB572" s="44">
        <f>VLOOKUP($AY572, [3]Sheet1!$D$3:$T$89,6,FALSE)</f>
        <v>26</v>
      </c>
      <c r="BC572" s="44">
        <f>VLOOKUP($AY572, [3]Sheet1!$D$3:$T$89,7,FALSE)</f>
        <v>20</v>
      </c>
      <c r="BD572" s="44">
        <f>VLOOKUP($AY572, [3]Sheet1!$D$3:$T$89,10,FALSE)</f>
        <v>26</v>
      </c>
      <c r="BE572" s="44">
        <f>VLOOKUP($AY572, [3]Sheet1!$D$3:$T$89,11,FALSE)</f>
        <v>20</v>
      </c>
      <c r="BF572" s="44">
        <f>VLOOKUP($AY572, [3]Sheet1!$D$3:$T$89,14,FALSE)</f>
        <v>25</v>
      </c>
      <c r="BG572" s="44">
        <f>VLOOKUP($AY572, [3]Sheet1!$D$3:$T$89,15,FALSE)</f>
        <v>20</v>
      </c>
      <c r="BI572" s="49">
        <v>42627</v>
      </c>
      <c r="BJ572" s="50">
        <v>0.74583333333333302</v>
      </c>
      <c r="BK572" s="50">
        <v>0.74305555555555558</v>
      </c>
      <c r="BL572" s="50">
        <v>0.75</v>
      </c>
      <c r="BM572" s="44" t="s">
        <v>1174</v>
      </c>
      <c r="BN572" s="44" t="s">
        <v>1297</v>
      </c>
      <c r="BO572" s="44">
        <v>1010.6000692699999</v>
      </c>
      <c r="BP572" s="44">
        <v>22</v>
      </c>
      <c r="BQ572" s="44">
        <v>0</v>
      </c>
      <c r="BR572" s="44">
        <v>73</v>
      </c>
      <c r="BS572" s="44">
        <v>211</v>
      </c>
      <c r="BT572" s="44">
        <v>0</v>
      </c>
      <c r="BU572" s="44">
        <v>1.7</v>
      </c>
      <c r="BV572" s="44">
        <v>0</v>
      </c>
      <c r="BW572" s="44">
        <v>4</v>
      </c>
      <c r="BX572" s="44" t="s">
        <v>1298</v>
      </c>
      <c r="BY572" s="44">
        <v>25</v>
      </c>
      <c r="BZ572" s="44">
        <v>21</v>
      </c>
      <c r="CA572" s="44">
        <v>26</v>
      </c>
      <c r="CB572" s="44">
        <v>20</v>
      </c>
      <c r="CC572" s="44">
        <v>26</v>
      </c>
      <c r="CD572" s="44">
        <v>20</v>
      </c>
      <c r="CE572" s="44">
        <v>25</v>
      </c>
      <c r="CF572" s="44">
        <v>20</v>
      </c>
    </row>
    <row r="573" spans="1:84">
      <c r="Z573" s="46">
        <v>1.8541666666666668E-2</v>
      </c>
      <c r="AA573" s="13" t="s">
        <v>142</v>
      </c>
      <c r="AB573" s="47" t="s">
        <v>34</v>
      </c>
      <c r="AF573" s="47" t="s">
        <v>36</v>
      </c>
      <c r="AJ573" s="49">
        <v>42627</v>
      </c>
      <c r="AK573" s="60">
        <v>0.74583333333333302</v>
      </c>
      <c r="AL573" s="60">
        <f t="shared" si="41"/>
        <v>0.74305555555555558</v>
      </c>
      <c r="AM573" s="60">
        <f t="shared" si="42"/>
        <v>0.75</v>
      </c>
      <c r="AN573" s="61" t="str">
        <f t="shared" si="43"/>
        <v>14/09/2016 17:50:00</v>
      </c>
      <c r="AO573" s="61" t="str">
        <f t="shared" si="44"/>
        <v>14/09/2016 18:00:00</v>
      </c>
      <c r="AP573" s="44">
        <f>VLOOKUP($AN573, [1]TableView_704030_20160816_20160!$D$2:$M$5095,3,FALSE)</f>
        <v>1010.6000692699999</v>
      </c>
      <c r="AQ573" s="44">
        <f>VLOOKUP($AN573, [1]TableView_704030_20160816_20160!$D$2:$M$5095,8,FALSE)</f>
        <v>22</v>
      </c>
      <c r="AR573" s="44">
        <f>VLOOKUP($AN573, [1]TableView_704030_20160816_20160!$D$2:$M$5095,10,FALSE)</f>
        <v>0</v>
      </c>
      <c r="AS573" s="44">
        <f>VLOOKUP($AN573, [1]TableView_704030_20160816_20160!$D$2:$M$5095,4,FALSE)</f>
        <v>73</v>
      </c>
      <c r="AT573" s="44">
        <f>VLOOKUP($AN573, [1]TableView_704030_20160816_20160!$D$2:$M$5095,6,FALSE)</f>
        <v>211</v>
      </c>
      <c r="AU573" s="44">
        <f>VLOOKUP($AN573, [1]TableView_704030_20160816_20160!$D$2:$M$5095,7,FALSE)</f>
        <v>0</v>
      </c>
      <c r="AV573" s="44">
        <f>VLOOKUP($AN573, [1]TableView_704030_20160816_20160!$D$2:$M$5095,2,FALSE)</f>
        <v>1.7</v>
      </c>
      <c r="AW573" s="44">
        <f>VLOOKUP($AO573, [2]aacb8965d69cc6fd1cb3a5cae9e8ae7!$C$6:$F$853,4,FALSE)</f>
        <v>0</v>
      </c>
      <c r="AX573" s="44">
        <v>4</v>
      </c>
      <c r="AY573" s="44" t="str">
        <f t="shared" si="45"/>
        <v>14/09/2016 4</v>
      </c>
      <c r="AZ573" s="44">
        <f>VLOOKUP($AY573, [3]Sheet1!$D$3:$T$89,2,FALSE)</f>
        <v>25</v>
      </c>
      <c r="BA573" s="44">
        <f>VLOOKUP($AY573, [3]Sheet1!$D$3:$T$89,3,FALSE)</f>
        <v>21</v>
      </c>
      <c r="BB573" s="44">
        <f>VLOOKUP($AY573, [3]Sheet1!$D$3:$T$89,6,FALSE)</f>
        <v>26</v>
      </c>
      <c r="BC573" s="44">
        <f>VLOOKUP($AY573, [3]Sheet1!$D$3:$T$89,7,FALSE)</f>
        <v>20</v>
      </c>
      <c r="BD573" s="44">
        <f>VLOOKUP($AY573, [3]Sheet1!$D$3:$T$89,10,FALSE)</f>
        <v>26</v>
      </c>
      <c r="BE573" s="44">
        <f>VLOOKUP($AY573, [3]Sheet1!$D$3:$T$89,11,FALSE)</f>
        <v>20</v>
      </c>
      <c r="BF573" s="44">
        <f>VLOOKUP($AY573, [3]Sheet1!$D$3:$T$89,14,FALSE)</f>
        <v>25</v>
      </c>
      <c r="BG573" s="44">
        <f>VLOOKUP($AY573, [3]Sheet1!$D$3:$T$89,15,FALSE)</f>
        <v>20</v>
      </c>
      <c r="BI573" s="49">
        <v>42627</v>
      </c>
      <c r="BJ573" s="50">
        <v>0.74583333333333302</v>
      </c>
      <c r="BK573" s="50">
        <v>0.74305555555555558</v>
      </c>
      <c r="BL573" s="50">
        <v>0.75</v>
      </c>
      <c r="BM573" s="44" t="s">
        <v>1174</v>
      </c>
      <c r="BN573" s="44" t="s">
        <v>1297</v>
      </c>
      <c r="BO573" s="44">
        <v>1010.6000692699999</v>
      </c>
      <c r="BP573" s="44">
        <v>22</v>
      </c>
      <c r="BQ573" s="44">
        <v>0</v>
      </c>
      <c r="BR573" s="44">
        <v>73</v>
      </c>
      <c r="BS573" s="44">
        <v>211</v>
      </c>
      <c r="BT573" s="44">
        <v>0</v>
      </c>
      <c r="BU573" s="44">
        <v>1.7</v>
      </c>
      <c r="BV573" s="44">
        <v>0</v>
      </c>
      <c r="BW573" s="44">
        <v>4</v>
      </c>
      <c r="BX573" s="44" t="s">
        <v>1298</v>
      </c>
      <c r="BY573" s="44">
        <v>25</v>
      </c>
      <c r="BZ573" s="44">
        <v>21</v>
      </c>
      <c r="CA573" s="44">
        <v>26</v>
      </c>
      <c r="CB573" s="44">
        <v>20</v>
      </c>
      <c r="CC573" s="44">
        <v>26</v>
      </c>
      <c r="CD573" s="44">
        <v>20</v>
      </c>
      <c r="CE573" s="44">
        <v>25</v>
      </c>
      <c r="CF573" s="44">
        <v>20</v>
      </c>
    </row>
    <row r="574" spans="1:84">
      <c r="Z574" s="46">
        <v>1.8738425925925926E-2</v>
      </c>
      <c r="AA574" s="13" t="s">
        <v>691</v>
      </c>
      <c r="AB574" s="47" t="s">
        <v>313</v>
      </c>
      <c r="AF574" s="47" t="s">
        <v>29</v>
      </c>
      <c r="AG574" s="44" t="s">
        <v>55</v>
      </c>
      <c r="AJ574" s="49">
        <v>42627</v>
      </c>
      <c r="AK574" s="60">
        <v>0.74583333333333302</v>
      </c>
      <c r="AL574" s="60">
        <f t="shared" si="41"/>
        <v>0.74305555555555558</v>
      </c>
      <c r="AM574" s="60">
        <f t="shared" si="42"/>
        <v>0.75</v>
      </c>
      <c r="AN574" s="61" t="str">
        <f t="shared" si="43"/>
        <v>14/09/2016 17:50:00</v>
      </c>
      <c r="AO574" s="61" t="str">
        <f t="shared" si="44"/>
        <v>14/09/2016 18:00:00</v>
      </c>
      <c r="AP574" s="44">
        <f>VLOOKUP($AN574, [1]TableView_704030_20160816_20160!$D$2:$M$5095,3,FALSE)</f>
        <v>1010.6000692699999</v>
      </c>
      <c r="AQ574" s="44">
        <f>VLOOKUP($AN574, [1]TableView_704030_20160816_20160!$D$2:$M$5095,8,FALSE)</f>
        <v>22</v>
      </c>
      <c r="AR574" s="44">
        <f>VLOOKUP($AN574, [1]TableView_704030_20160816_20160!$D$2:$M$5095,10,FALSE)</f>
        <v>0</v>
      </c>
      <c r="AS574" s="44">
        <f>VLOOKUP($AN574, [1]TableView_704030_20160816_20160!$D$2:$M$5095,4,FALSE)</f>
        <v>73</v>
      </c>
      <c r="AT574" s="44">
        <f>VLOOKUP($AN574, [1]TableView_704030_20160816_20160!$D$2:$M$5095,6,FALSE)</f>
        <v>211</v>
      </c>
      <c r="AU574" s="44">
        <f>VLOOKUP($AN574, [1]TableView_704030_20160816_20160!$D$2:$M$5095,7,FALSE)</f>
        <v>0</v>
      </c>
      <c r="AV574" s="44">
        <f>VLOOKUP($AN574, [1]TableView_704030_20160816_20160!$D$2:$M$5095,2,FALSE)</f>
        <v>1.7</v>
      </c>
      <c r="AW574" s="44">
        <f>VLOOKUP($AO574, [2]aacb8965d69cc6fd1cb3a5cae9e8ae7!$C$6:$F$853,4,FALSE)</f>
        <v>0</v>
      </c>
      <c r="AX574" s="44">
        <v>4</v>
      </c>
      <c r="AY574" s="44" t="str">
        <f t="shared" si="45"/>
        <v>14/09/2016 4</v>
      </c>
      <c r="AZ574" s="44">
        <f>VLOOKUP($AY574, [3]Sheet1!$D$3:$T$89,2,FALSE)</f>
        <v>25</v>
      </c>
      <c r="BA574" s="44">
        <f>VLOOKUP($AY574, [3]Sheet1!$D$3:$T$89,3,FALSE)</f>
        <v>21</v>
      </c>
      <c r="BB574" s="44">
        <f>VLOOKUP($AY574, [3]Sheet1!$D$3:$T$89,6,FALSE)</f>
        <v>26</v>
      </c>
      <c r="BC574" s="44">
        <f>VLOOKUP($AY574, [3]Sheet1!$D$3:$T$89,7,FALSE)</f>
        <v>20</v>
      </c>
      <c r="BD574" s="44">
        <f>VLOOKUP($AY574, [3]Sheet1!$D$3:$T$89,10,FALSE)</f>
        <v>26</v>
      </c>
      <c r="BE574" s="44">
        <f>VLOOKUP($AY574, [3]Sheet1!$D$3:$T$89,11,FALSE)</f>
        <v>20</v>
      </c>
      <c r="BF574" s="44">
        <f>VLOOKUP($AY574, [3]Sheet1!$D$3:$T$89,14,FALSE)</f>
        <v>25</v>
      </c>
      <c r="BG574" s="44">
        <f>VLOOKUP($AY574, [3]Sheet1!$D$3:$T$89,15,FALSE)</f>
        <v>20</v>
      </c>
      <c r="BI574" s="49">
        <v>42627</v>
      </c>
      <c r="BJ574" s="50">
        <v>0.74583333333333302</v>
      </c>
      <c r="BK574" s="50">
        <v>0.74305555555555558</v>
      </c>
      <c r="BL574" s="50">
        <v>0.75</v>
      </c>
      <c r="BM574" s="44" t="s">
        <v>1174</v>
      </c>
      <c r="BN574" s="44" t="s">
        <v>1297</v>
      </c>
      <c r="BO574" s="44">
        <v>1010.6000692699999</v>
      </c>
      <c r="BP574" s="44">
        <v>22</v>
      </c>
      <c r="BQ574" s="44">
        <v>0</v>
      </c>
      <c r="BR574" s="44">
        <v>73</v>
      </c>
      <c r="BS574" s="44">
        <v>211</v>
      </c>
      <c r="BT574" s="44">
        <v>0</v>
      </c>
      <c r="BU574" s="44">
        <v>1.7</v>
      </c>
      <c r="BV574" s="44">
        <v>0</v>
      </c>
      <c r="BW574" s="44">
        <v>4</v>
      </c>
      <c r="BX574" s="44" t="s">
        <v>1298</v>
      </c>
      <c r="BY574" s="44">
        <v>25</v>
      </c>
      <c r="BZ574" s="44">
        <v>21</v>
      </c>
      <c r="CA574" s="44">
        <v>26</v>
      </c>
      <c r="CB574" s="44">
        <v>20</v>
      </c>
      <c r="CC574" s="44">
        <v>26</v>
      </c>
      <c r="CD574" s="44">
        <v>20</v>
      </c>
      <c r="CE574" s="44">
        <v>25</v>
      </c>
      <c r="CF574" s="44">
        <v>20</v>
      </c>
    </row>
    <row r="575" spans="1:84">
      <c r="Z575" s="46">
        <v>1.9467592592592595E-2</v>
      </c>
      <c r="AA575" s="13" t="s">
        <v>112</v>
      </c>
      <c r="AB575" s="47" t="s">
        <v>34</v>
      </c>
      <c r="AF575" s="47" t="s">
        <v>36</v>
      </c>
      <c r="AJ575" s="49">
        <v>42627</v>
      </c>
      <c r="AK575" s="60">
        <v>0.74583333333333302</v>
      </c>
      <c r="AL575" s="60">
        <f t="shared" si="41"/>
        <v>0.74305555555555558</v>
      </c>
      <c r="AM575" s="60">
        <f t="shared" si="42"/>
        <v>0.75</v>
      </c>
      <c r="AN575" s="61" t="str">
        <f t="shared" si="43"/>
        <v>14/09/2016 17:50:00</v>
      </c>
      <c r="AO575" s="61" t="str">
        <f t="shared" si="44"/>
        <v>14/09/2016 18:00:00</v>
      </c>
      <c r="AP575" s="44">
        <f>VLOOKUP($AN575, [1]TableView_704030_20160816_20160!$D$2:$M$5095,3,FALSE)</f>
        <v>1010.6000692699999</v>
      </c>
      <c r="AQ575" s="44">
        <f>VLOOKUP($AN575, [1]TableView_704030_20160816_20160!$D$2:$M$5095,8,FALSE)</f>
        <v>22</v>
      </c>
      <c r="AR575" s="44">
        <f>VLOOKUP($AN575, [1]TableView_704030_20160816_20160!$D$2:$M$5095,10,FALSE)</f>
        <v>0</v>
      </c>
      <c r="AS575" s="44">
        <f>VLOOKUP($AN575, [1]TableView_704030_20160816_20160!$D$2:$M$5095,4,FALSE)</f>
        <v>73</v>
      </c>
      <c r="AT575" s="44">
        <f>VLOOKUP($AN575, [1]TableView_704030_20160816_20160!$D$2:$M$5095,6,FALSE)</f>
        <v>211</v>
      </c>
      <c r="AU575" s="44">
        <f>VLOOKUP($AN575, [1]TableView_704030_20160816_20160!$D$2:$M$5095,7,FALSE)</f>
        <v>0</v>
      </c>
      <c r="AV575" s="44">
        <f>VLOOKUP($AN575, [1]TableView_704030_20160816_20160!$D$2:$M$5095,2,FALSE)</f>
        <v>1.7</v>
      </c>
      <c r="AW575" s="44">
        <f>VLOOKUP($AO575, [2]aacb8965d69cc6fd1cb3a5cae9e8ae7!$C$6:$F$853,4,FALSE)</f>
        <v>0</v>
      </c>
      <c r="AX575" s="44">
        <v>4</v>
      </c>
      <c r="AY575" s="44" t="str">
        <f t="shared" si="45"/>
        <v>14/09/2016 4</v>
      </c>
      <c r="AZ575" s="44">
        <f>VLOOKUP($AY575, [3]Sheet1!$D$3:$T$89,2,FALSE)</f>
        <v>25</v>
      </c>
      <c r="BA575" s="44">
        <f>VLOOKUP($AY575, [3]Sheet1!$D$3:$T$89,3,FALSE)</f>
        <v>21</v>
      </c>
      <c r="BB575" s="44">
        <f>VLOOKUP($AY575, [3]Sheet1!$D$3:$T$89,6,FALSE)</f>
        <v>26</v>
      </c>
      <c r="BC575" s="44">
        <f>VLOOKUP($AY575, [3]Sheet1!$D$3:$T$89,7,FALSE)</f>
        <v>20</v>
      </c>
      <c r="BD575" s="44">
        <f>VLOOKUP($AY575, [3]Sheet1!$D$3:$T$89,10,FALSE)</f>
        <v>26</v>
      </c>
      <c r="BE575" s="44">
        <f>VLOOKUP($AY575, [3]Sheet1!$D$3:$T$89,11,FALSE)</f>
        <v>20</v>
      </c>
      <c r="BF575" s="44">
        <f>VLOOKUP($AY575, [3]Sheet1!$D$3:$T$89,14,FALSE)</f>
        <v>25</v>
      </c>
      <c r="BG575" s="44">
        <f>VLOOKUP($AY575, [3]Sheet1!$D$3:$T$89,15,FALSE)</f>
        <v>20</v>
      </c>
      <c r="BI575" s="49">
        <v>42627</v>
      </c>
      <c r="BJ575" s="50">
        <v>0.74583333333333302</v>
      </c>
      <c r="BK575" s="50">
        <v>0.74305555555555558</v>
      </c>
      <c r="BL575" s="50">
        <v>0.75</v>
      </c>
      <c r="BM575" s="44" t="s">
        <v>1174</v>
      </c>
      <c r="BN575" s="44" t="s">
        <v>1297</v>
      </c>
      <c r="BO575" s="44">
        <v>1010.6000692699999</v>
      </c>
      <c r="BP575" s="44">
        <v>22</v>
      </c>
      <c r="BQ575" s="44">
        <v>0</v>
      </c>
      <c r="BR575" s="44">
        <v>73</v>
      </c>
      <c r="BS575" s="44">
        <v>211</v>
      </c>
      <c r="BT575" s="44">
        <v>0</v>
      </c>
      <c r="BU575" s="44">
        <v>1.7</v>
      </c>
      <c r="BV575" s="44">
        <v>0</v>
      </c>
      <c r="BW575" s="44">
        <v>4</v>
      </c>
      <c r="BX575" s="44" t="s">
        <v>1298</v>
      </c>
      <c r="BY575" s="44">
        <v>25</v>
      </c>
      <c r="BZ575" s="44">
        <v>21</v>
      </c>
      <c r="CA575" s="44">
        <v>26</v>
      </c>
      <c r="CB575" s="44">
        <v>20</v>
      </c>
      <c r="CC575" s="44">
        <v>26</v>
      </c>
      <c r="CD575" s="44">
        <v>20</v>
      </c>
      <c r="CE575" s="44">
        <v>25</v>
      </c>
      <c r="CF575" s="44">
        <v>20</v>
      </c>
    </row>
    <row r="576" spans="1:84">
      <c r="Z576" s="46">
        <v>1.9583333333333331E-2</v>
      </c>
      <c r="AA576" s="13" t="s">
        <v>704</v>
      </c>
      <c r="AB576" s="47" t="s">
        <v>313</v>
      </c>
      <c r="AF576" s="47" t="s">
        <v>29</v>
      </c>
      <c r="AG576" s="44" t="s">
        <v>55</v>
      </c>
      <c r="AJ576" s="49">
        <v>42627</v>
      </c>
      <c r="AK576" s="60">
        <v>0.74583333333333302</v>
      </c>
      <c r="AL576" s="60">
        <f t="shared" si="41"/>
        <v>0.74305555555555558</v>
      </c>
      <c r="AM576" s="60">
        <f t="shared" si="42"/>
        <v>0.75</v>
      </c>
      <c r="AN576" s="61" t="str">
        <f t="shared" si="43"/>
        <v>14/09/2016 17:50:00</v>
      </c>
      <c r="AO576" s="61" t="str">
        <f t="shared" si="44"/>
        <v>14/09/2016 18:00:00</v>
      </c>
      <c r="AP576" s="44">
        <f>VLOOKUP($AN576, [1]TableView_704030_20160816_20160!$D$2:$M$5095,3,FALSE)</f>
        <v>1010.6000692699999</v>
      </c>
      <c r="AQ576" s="44">
        <f>VLOOKUP($AN576, [1]TableView_704030_20160816_20160!$D$2:$M$5095,8,FALSE)</f>
        <v>22</v>
      </c>
      <c r="AR576" s="44">
        <f>VLOOKUP($AN576, [1]TableView_704030_20160816_20160!$D$2:$M$5095,10,FALSE)</f>
        <v>0</v>
      </c>
      <c r="AS576" s="44">
        <f>VLOOKUP($AN576, [1]TableView_704030_20160816_20160!$D$2:$M$5095,4,FALSE)</f>
        <v>73</v>
      </c>
      <c r="AT576" s="44">
        <f>VLOOKUP($AN576, [1]TableView_704030_20160816_20160!$D$2:$M$5095,6,FALSE)</f>
        <v>211</v>
      </c>
      <c r="AU576" s="44">
        <f>VLOOKUP($AN576, [1]TableView_704030_20160816_20160!$D$2:$M$5095,7,FALSE)</f>
        <v>0</v>
      </c>
      <c r="AV576" s="44">
        <f>VLOOKUP($AN576, [1]TableView_704030_20160816_20160!$D$2:$M$5095,2,FALSE)</f>
        <v>1.7</v>
      </c>
      <c r="AW576" s="44">
        <f>VLOOKUP($AO576, [2]aacb8965d69cc6fd1cb3a5cae9e8ae7!$C$6:$F$853,4,FALSE)</f>
        <v>0</v>
      </c>
      <c r="AX576" s="44">
        <v>4</v>
      </c>
      <c r="AY576" s="44" t="str">
        <f t="shared" si="45"/>
        <v>14/09/2016 4</v>
      </c>
      <c r="AZ576" s="44">
        <f>VLOOKUP($AY576, [3]Sheet1!$D$3:$T$89,2,FALSE)</f>
        <v>25</v>
      </c>
      <c r="BA576" s="44">
        <f>VLOOKUP($AY576, [3]Sheet1!$D$3:$T$89,3,FALSE)</f>
        <v>21</v>
      </c>
      <c r="BB576" s="44">
        <f>VLOOKUP($AY576, [3]Sheet1!$D$3:$T$89,6,FALSE)</f>
        <v>26</v>
      </c>
      <c r="BC576" s="44">
        <f>VLOOKUP($AY576, [3]Sheet1!$D$3:$T$89,7,FALSE)</f>
        <v>20</v>
      </c>
      <c r="BD576" s="44">
        <f>VLOOKUP($AY576, [3]Sheet1!$D$3:$T$89,10,FALSE)</f>
        <v>26</v>
      </c>
      <c r="BE576" s="44">
        <f>VLOOKUP($AY576, [3]Sheet1!$D$3:$T$89,11,FALSE)</f>
        <v>20</v>
      </c>
      <c r="BF576" s="44">
        <f>VLOOKUP($AY576, [3]Sheet1!$D$3:$T$89,14,FALSE)</f>
        <v>25</v>
      </c>
      <c r="BG576" s="44">
        <f>VLOOKUP($AY576, [3]Sheet1!$D$3:$T$89,15,FALSE)</f>
        <v>20</v>
      </c>
      <c r="BI576" s="49">
        <v>42627</v>
      </c>
      <c r="BJ576" s="50">
        <v>0.74583333333333302</v>
      </c>
      <c r="BK576" s="50">
        <v>0.74305555555555558</v>
      </c>
      <c r="BL576" s="50">
        <v>0.75</v>
      </c>
      <c r="BM576" s="44" t="s">
        <v>1174</v>
      </c>
      <c r="BN576" s="44" t="s">
        <v>1297</v>
      </c>
      <c r="BO576" s="44">
        <v>1010.6000692699999</v>
      </c>
      <c r="BP576" s="44">
        <v>22</v>
      </c>
      <c r="BQ576" s="44">
        <v>0</v>
      </c>
      <c r="BR576" s="44">
        <v>73</v>
      </c>
      <c r="BS576" s="44">
        <v>211</v>
      </c>
      <c r="BT576" s="44">
        <v>0</v>
      </c>
      <c r="BU576" s="44">
        <v>1.7</v>
      </c>
      <c r="BV576" s="44">
        <v>0</v>
      </c>
      <c r="BW576" s="44">
        <v>4</v>
      </c>
      <c r="BX576" s="44" t="s">
        <v>1298</v>
      </c>
      <c r="BY576" s="44">
        <v>25</v>
      </c>
      <c r="BZ576" s="44">
        <v>21</v>
      </c>
      <c r="CA576" s="44">
        <v>26</v>
      </c>
      <c r="CB576" s="44">
        <v>20</v>
      </c>
      <c r="CC576" s="44">
        <v>26</v>
      </c>
      <c r="CD576" s="44">
        <v>20</v>
      </c>
      <c r="CE576" s="44">
        <v>25</v>
      </c>
      <c r="CF576" s="44">
        <v>20</v>
      </c>
    </row>
    <row r="577" spans="1:84">
      <c r="Z577" s="46">
        <v>2.0833333333333332E-2</v>
      </c>
      <c r="AJ577" s="49">
        <v>42627</v>
      </c>
      <c r="AK577" s="60">
        <v>0.74583333333333302</v>
      </c>
      <c r="AL577" s="60">
        <f t="shared" si="41"/>
        <v>0.74305555555555558</v>
      </c>
      <c r="AM577" s="60">
        <f t="shared" si="42"/>
        <v>0.75</v>
      </c>
      <c r="AN577" s="61" t="str">
        <f t="shared" si="43"/>
        <v>14/09/2016 17:50:00</v>
      </c>
      <c r="AO577" s="61" t="str">
        <f t="shared" si="44"/>
        <v>14/09/2016 18:00:00</v>
      </c>
      <c r="AP577" s="44">
        <f>VLOOKUP($AN577, [1]TableView_704030_20160816_20160!$D$2:$M$5095,3,FALSE)</f>
        <v>1010.6000692699999</v>
      </c>
      <c r="AQ577" s="44">
        <f>VLOOKUP($AN577, [1]TableView_704030_20160816_20160!$D$2:$M$5095,8,FALSE)</f>
        <v>22</v>
      </c>
      <c r="AR577" s="44">
        <f>VLOOKUP($AN577, [1]TableView_704030_20160816_20160!$D$2:$M$5095,10,FALSE)</f>
        <v>0</v>
      </c>
      <c r="AS577" s="44">
        <f>VLOOKUP($AN577, [1]TableView_704030_20160816_20160!$D$2:$M$5095,4,FALSE)</f>
        <v>73</v>
      </c>
      <c r="AT577" s="44">
        <f>VLOOKUP($AN577, [1]TableView_704030_20160816_20160!$D$2:$M$5095,6,FALSE)</f>
        <v>211</v>
      </c>
      <c r="AU577" s="44">
        <f>VLOOKUP($AN577, [1]TableView_704030_20160816_20160!$D$2:$M$5095,7,FALSE)</f>
        <v>0</v>
      </c>
      <c r="AV577" s="44">
        <f>VLOOKUP($AN577, [1]TableView_704030_20160816_20160!$D$2:$M$5095,2,FALSE)</f>
        <v>1.7</v>
      </c>
      <c r="AW577" s="44">
        <f>VLOOKUP($AO577, [2]aacb8965d69cc6fd1cb3a5cae9e8ae7!$C$6:$F$853,4,FALSE)</f>
        <v>0</v>
      </c>
      <c r="AX577" s="44">
        <v>4</v>
      </c>
      <c r="AY577" s="44" t="str">
        <f t="shared" si="45"/>
        <v>14/09/2016 4</v>
      </c>
      <c r="AZ577" s="44">
        <f>VLOOKUP($AY577, [3]Sheet1!$D$3:$T$89,2,FALSE)</f>
        <v>25</v>
      </c>
      <c r="BA577" s="44">
        <f>VLOOKUP($AY577, [3]Sheet1!$D$3:$T$89,3,FALSE)</f>
        <v>21</v>
      </c>
      <c r="BB577" s="44">
        <f>VLOOKUP($AY577, [3]Sheet1!$D$3:$T$89,6,FALSE)</f>
        <v>26</v>
      </c>
      <c r="BC577" s="44">
        <f>VLOOKUP($AY577, [3]Sheet1!$D$3:$T$89,7,FALSE)</f>
        <v>20</v>
      </c>
      <c r="BD577" s="44">
        <f>VLOOKUP($AY577, [3]Sheet1!$D$3:$T$89,10,FALSE)</f>
        <v>26</v>
      </c>
      <c r="BE577" s="44">
        <f>VLOOKUP($AY577, [3]Sheet1!$D$3:$T$89,11,FALSE)</f>
        <v>20</v>
      </c>
      <c r="BF577" s="44">
        <f>VLOOKUP($AY577, [3]Sheet1!$D$3:$T$89,14,FALSE)</f>
        <v>25</v>
      </c>
      <c r="BG577" s="44">
        <f>VLOOKUP($AY577, [3]Sheet1!$D$3:$T$89,15,FALSE)</f>
        <v>20</v>
      </c>
      <c r="BI577" s="49">
        <v>42627</v>
      </c>
      <c r="BJ577" s="50">
        <v>0.74583333333333302</v>
      </c>
      <c r="BK577" s="50">
        <v>0.74305555555555558</v>
      </c>
      <c r="BL577" s="50">
        <v>0.75</v>
      </c>
      <c r="BM577" s="44" t="s">
        <v>1174</v>
      </c>
      <c r="BN577" s="44" t="s">
        <v>1297</v>
      </c>
      <c r="BO577" s="44">
        <v>1010.6000692699999</v>
      </c>
      <c r="BP577" s="44">
        <v>22</v>
      </c>
      <c r="BQ577" s="44">
        <v>0</v>
      </c>
      <c r="BR577" s="44">
        <v>73</v>
      </c>
      <c r="BS577" s="44">
        <v>211</v>
      </c>
      <c r="BT577" s="44">
        <v>0</v>
      </c>
      <c r="BU577" s="44">
        <v>1.7</v>
      </c>
      <c r="BV577" s="44">
        <v>0</v>
      </c>
      <c r="BW577" s="44">
        <v>4</v>
      </c>
      <c r="BX577" s="44" t="s">
        <v>1298</v>
      </c>
      <c r="BY577" s="44">
        <v>25</v>
      </c>
      <c r="BZ577" s="44">
        <v>21</v>
      </c>
      <c r="CA577" s="44">
        <v>26</v>
      </c>
      <c r="CB577" s="44">
        <v>20</v>
      </c>
      <c r="CC577" s="44">
        <v>26</v>
      </c>
      <c r="CD577" s="44">
        <v>20</v>
      </c>
      <c r="CE577" s="44">
        <v>25</v>
      </c>
      <c r="CF577" s="44">
        <v>20</v>
      </c>
    </row>
    <row r="578" spans="1:84" s="28" customFormat="1">
      <c r="B578" s="51"/>
      <c r="D578" s="52"/>
      <c r="E578" s="53"/>
      <c r="F578" s="53"/>
      <c r="G578" s="53"/>
      <c r="H578" s="53"/>
      <c r="I578" s="53"/>
      <c r="M578" s="54"/>
      <c r="O578" s="52"/>
      <c r="P578" s="53"/>
      <c r="Q578" s="53"/>
      <c r="R578" s="53"/>
      <c r="S578" s="53"/>
      <c r="T578" s="53"/>
      <c r="U578" s="53"/>
      <c r="X578" s="54"/>
      <c r="Z578" s="52"/>
      <c r="AA578" s="53"/>
      <c r="AB578" s="53"/>
      <c r="AC578" s="53"/>
      <c r="AD578" s="53"/>
      <c r="AE578" s="53"/>
      <c r="AF578" s="53"/>
      <c r="AJ578" s="49">
        <v>42627</v>
      </c>
      <c r="AK578" s="60">
        <v>0.74583333333333302</v>
      </c>
      <c r="AL578" s="60">
        <f t="shared" si="41"/>
        <v>0.74305555555555558</v>
      </c>
      <c r="AM578" s="60">
        <f t="shared" si="42"/>
        <v>0.75</v>
      </c>
      <c r="AN578" s="61" t="str">
        <f t="shared" si="43"/>
        <v>14/09/2016 17:50:00</v>
      </c>
      <c r="AO578" s="61" t="str">
        <f t="shared" si="44"/>
        <v>14/09/2016 18:00:00</v>
      </c>
      <c r="AP578" s="44">
        <f>VLOOKUP($AN578, [1]TableView_704030_20160816_20160!$D$2:$M$5095,3,FALSE)</f>
        <v>1010.6000692699999</v>
      </c>
      <c r="AQ578" s="44">
        <f>VLOOKUP($AN578, [1]TableView_704030_20160816_20160!$D$2:$M$5095,8,FALSE)</f>
        <v>22</v>
      </c>
      <c r="AR578" s="44">
        <f>VLOOKUP($AN578, [1]TableView_704030_20160816_20160!$D$2:$M$5095,10,FALSE)</f>
        <v>0</v>
      </c>
      <c r="AS578" s="44">
        <f>VLOOKUP($AN578, [1]TableView_704030_20160816_20160!$D$2:$M$5095,4,FALSE)</f>
        <v>73</v>
      </c>
      <c r="AT578" s="44">
        <f>VLOOKUP($AN578, [1]TableView_704030_20160816_20160!$D$2:$M$5095,6,FALSE)</f>
        <v>211</v>
      </c>
      <c r="AU578" s="44">
        <f>VLOOKUP($AN578, [1]TableView_704030_20160816_20160!$D$2:$M$5095,7,FALSE)</f>
        <v>0</v>
      </c>
      <c r="AV578" s="44">
        <f>VLOOKUP($AN578, [1]TableView_704030_20160816_20160!$D$2:$M$5095,2,FALSE)</f>
        <v>1.7</v>
      </c>
      <c r="AW578" s="44">
        <f>VLOOKUP($AO578, [2]aacb8965d69cc6fd1cb3a5cae9e8ae7!$C$6:$F$853,4,FALSE)</f>
        <v>0</v>
      </c>
      <c r="AX578" s="44">
        <v>4</v>
      </c>
      <c r="AY578" s="44" t="str">
        <f t="shared" si="45"/>
        <v>14/09/2016 4</v>
      </c>
      <c r="AZ578" s="44">
        <f>VLOOKUP($AY578, [3]Sheet1!$D$3:$T$89,2,FALSE)</f>
        <v>25</v>
      </c>
      <c r="BA578" s="44">
        <f>VLOOKUP($AY578, [3]Sheet1!$D$3:$T$89,3,FALSE)</f>
        <v>21</v>
      </c>
      <c r="BB578" s="44">
        <f>VLOOKUP($AY578, [3]Sheet1!$D$3:$T$89,6,FALSE)</f>
        <v>26</v>
      </c>
      <c r="BC578" s="44">
        <f>VLOOKUP($AY578, [3]Sheet1!$D$3:$T$89,7,FALSE)</f>
        <v>20</v>
      </c>
      <c r="BD578" s="44">
        <f>VLOOKUP($AY578, [3]Sheet1!$D$3:$T$89,10,FALSE)</f>
        <v>26</v>
      </c>
      <c r="BE578" s="44">
        <f>VLOOKUP($AY578, [3]Sheet1!$D$3:$T$89,11,FALSE)</f>
        <v>20</v>
      </c>
      <c r="BF578" s="44">
        <f>VLOOKUP($AY578, [3]Sheet1!$D$3:$T$89,14,FALSE)</f>
        <v>25</v>
      </c>
      <c r="BG578" s="44">
        <f>VLOOKUP($AY578, [3]Sheet1!$D$3:$T$89,15,FALSE)</f>
        <v>20</v>
      </c>
      <c r="BI578" s="58">
        <v>42627</v>
      </c>
      <c r="BJ578" s="59">
        <v>0.74583333333333302</v>
      </c>
      <c r="BK578" s="59">
        <v>0.74305555555555558</v>
      </c>
      <c r="BL578" s="59">
        <v>0.75</v>
      </c>
      <c r="BM578" s="28" t="s">
        <v>1174</v>
      </c>
      <c r="BN578" s="28" t="s">
        <v>1297</v>
      </c>
      <c r="BO578" s="28">
        <v>1010.6000692699999</v>
      </c>
      <c r="BP578" s="28">
        <v>22</v>
      </c>
      <c r="BQ578" s="28">
        <v>0</v>
      </c>
      <c r="BR578" s="28">
        <v>73</v>
      </c>
      <c r="BS578" s="28">
        <v>211</v>
      </c>
      <c r="BT578" s="28">
        <v>0</v>
      </c>
      <c r="BU578" s="28">
        <v>1.7</v>
      </c>
      <c r="BV578" s="28">
        <v>0</v>
      </c>
      <c r="BW578" s="28">
        <v>4</v>
      </c>
      <c r="BX578" s="28" t="s">
        <v>1298</v>
      </c>
      <c r="BY578" s="28">
        <v>25</v>
      </c>
      <c r="BZ578" s="28">
        <v>21</v>
      </c>
      <c r="CA578" s="28">
        <v>26</v>
      </c>
      <c r="CB578" s="28">
        <v>20</v>
      </c>
      <c r="CC578" s="28">
        <v>26</v>
      </c>
      <c r="CD578" s="28">
        <v>20</v>
      </c>
      <c r="CE578" s="28">
        <v>25</v>
      </c>
      <c r="CF578" s="28">
        <v>20</v>
      </c>
    </row>
    <row r="579" spans="1:84">
      <c r="A579" s="44" t="s">
        <v>0</v>
      </c>
      <c r="B579" s="45" t="s">
        <v>729</v>
      </c>
      <c r="D579" s="46">
        <v>0</v>
      </c>
      <c r="E579" s="47" t="s">
        <v>50</v>
      </c>
      <c r="F579" s="13" t="s">
        <v>33</v>
      </c>
      <c r="J579" s="44" t="s">
        <v>36</v>
      </c>
      <c r="O579" s="46">
        <v>0</v>
      </c>
      <c r="P579" s="47" t="s">
        <v>32</v>
      </c>
      <c r="Z579" s="46">
        <v>0</v>
      </c>
      <c r="AA579" s="13" t="s">
        <v>32</v>
      </c>
      <c r="AJ579" s="49">
        <v>42628</v>
      </c>
      <c r="AK579" s="60">
        <v>0.4152777777777778</v>
      </c>
      <c r="AL579" s="60">
        <v>0.41319444444444442</v>
      </c>
      <c r="AM579" s="60">
        <f t="shared" si="42"/>
        <v>0.41666666666666669</v>
      </c>
      <c r="AN579" s="61" t="str">
        <f t="shared" si="43"/>
        <v>15/09/2016 09:55:00</v>
      </c>
      <c r="AO579" s="61" t="str">
        <f t="shared" si="44"/>
        <v>15/09/2016 10:00:00</v>
      </c>
      <c r="AP579" s="44">
        <f>VLOOKUP($AN579, [1]TableView_704030_20160816_20160!$D$2:$M$5095,3,FALSE)</f>
        <v>1007.92482196</v>
      </c>
      <c r="AQ579" s="44">
        <f>VLOOKUP($AN579, [1]TableView_704030_20160816_20160!$D$2:$M$5095,8,FALSE)</f>
        <v>23.8333333333333</v>
      </c>
      <c r="AR579" s="44">
        <f>VLOOKUP($AN579, [1]TableView_704030_20160816_20160!$D$2:$M$5095,10,FALSE)</f>
        <v>0</v>
      </c>
      <c r="AS579" s="44">
        <f>VLOOKUP($AN579, [1]TableView_704030_20160816_20160!$D$2:$M$5095,4,FALSE)</f>
        <v>75</v>
      </c>
      <c r="AT579" s="44">
        <f>VLOOKUP($AN579, [1]TableView_704030_20160816_20160!$D$2:$M$5095,6,FALSE)</f>
        <v>4</v>
      </c>
      <c r="AU579" s="44">
        <f>VLOOKUP($AN579, [1]TableView_704030_20160816_20160!$D$2:$M$5095,7,FALSE)</f>
        <v>1.7</v>
      </c>
      <c r="AV579" s="44">
        <f>VLOOKUP($AN579, [1]TableView_704030_20160816_20160!$D$2:$M$5095,2,FALSE)</f>
        <v>8.6999999999999993</v>
      </c>
      <c r="AW579" s="44">
        <f>VLOOKUP($AO579, [2]aacb8965d69cc6fd1cb3a5cae9e8ae7!$C$6:$F$853,4,FALSE)</f>
        <v>2.6</v>
      </c>
      <c r="AX579" s="44">
        <v>1</v>
      </c>
      <c r="AY579" s="44" t="str">
        <f t="shared" si="45"/>
        <v>15/09/2016 1</v>
      </c>
      <c r="AZ579" s="44">
        <f>VLOOKUP($AY579, [3]Sheet1!$D$3:$T$89,2,FALSE)</f>
        <v>29</v>
      </c>
      <c r="BA579" s="44">
        <f>VLOOKUP($AY579, [3]Sheet1!$D$3:$T$89,3,FALSE)</f>
        <v>23</v>
      </c>
      <c r="BB579" s="44">
        <f>VLOOKUP($AY579, [3]Sheet1!$D$3:$T$89,6,FALSE)</f>
        <v>25</v>
      </c>
      <c r="BC579" s="44">
        <f>VLOOKUP($AY579, [3]Sheet1!$D$3:$T$89,7,FALSE)</f>
        <v>21</v>
      </c>
      <c r="BD579" s="44">
        <f>VLOOKUP($AY579, [3]Sheet1!$D$3:$T$89,10,FALSE)</f>
        <v>22</v>
      </c>
      <c r="BE579" s="44">
        <f>VLOOKUP($AY579, [3]Sheet1!$D$3:$T$89,11,FALSE)</f>
        <v>19</v>
      </c>
      <c r="BF579" s="44">
        <f>VLOOKUP($AY579, [3]Sheet1!$D$3:$T$89,14,FALSE)</f>
        <v>20</v>
      </c>
      <c r="BG579" s="44">
        <f>VLOOKUP($AY579, [3]Sheet1!$D$3:$T$89,15,FALSE)</f>
        <v>18</v>
      </c>
      <c r="BI579" s="49">
        <v>42628</v>
      </c>
      <c r="BJ579" s="50">
        <v>0.4152777777777778</v>
      </c>
      <c r="BK579" s="50">
        <v>0.41319444444444442</v>
      </c>
      <c r="BL579" s="50">
        <v>0.41666666666666669</v>
      </c>
      <c r="BM579" s="44" t="s">
        <v>1299</v>
      </c>
      <c r="BN579" s="44" t="s">
        <v>1175</v>
      </c>
      <c r="BO579" s="44">
        <v>1007.92482196</v>
      </c>
      <c r="BP579" s="44">
        <v>23.8333333333333</v>
      </c>
      <c r="BQ579" s="44">
        <v>0</v>
      </c>
      <c r="BR579" s="44">
        <v>75</v>
      </c>
      <c r="BS579" s="44">
        <v>4</v>
      </c>
      <c r="BT579" s="44">
        <v>1.7</v>
      </c>
      <c r="BU579" s="44">
        <v>8.6999999999999993</v>
      </c>
      <c r="BV579" s="44">
        <v>2.6</v>
      </c>
      <c r="BW579" s="44">
        <v>1</v>
      </c>
      <c r="BX579" s="44" t="s">
        <v>1300</v>
      </c>
      <c r="BY579" s="44">
        <v>29</v>
      </c>
      <c r="BZ579" s="44">
        <v>23</v>
      </c>
      <c r="CA579" s="44">
        <v>25</v>
      </c>
      <c r="CB579" s="44">
        <v>21</v>
      </c>
      <c r="CC579" s="44">
        <v>22</v>
      </c>
      <c r="CD579" s="44">
        <v>19</v>
      </c>
      <c r="CE579" s="44">
        <v>20</v>
      </c>
      <c r="CF579" s="44">
        <v>18</v>
      </c>
    </row>
    <row r="580" spans="1:84">
      <c r="A580" s="44" t="s">
        <v>1</v>
      </c>
      <c r="B580" s="45" t="s">
        <v>709</v>
      </c>
      <c r="D580" s="46">
        <v>8.7962962962962962E-4</v>
      </c>
      <c r="E580" s="47" t="s">
        <v>50</v>
      </c>
      <c r="F580" s="13" t="s">
        <v>35</v>
      </c>
      <c r="J580" s="44" t="s">
        <v>36</v>
      </c>
      <c r="O580" s="46">
        <v>2.3263888888888887E-3</v>
      </c>
      <c r="P580" s="47" t="s">
        <v>51</v>
      </c>
      <c r="Q580" s="47" t="s">
        <v>54</v>
      </c>
      <c r="U580" s="47" t="s">
        <v>36</v>
      </c>
      <c r="V580" s="44" t="s">
        <v>723</v>
      </c>
      <c r="Z580" s="46">
        <v>5.1273148148148146E-3</v>
      </c>
      <c r="AA580" s="13" t="s">
        <v>102</v>
      </c>
      <c r="AB580" s="47" t="s">
        <v>484</v>
      </c>
      <c r="AC580" s="47" t="s">
        <v>57</v>
      </c>
      <c r="AD580" s="47">
        <v>9</v>
      </c>
      <c r="AE580" s="47" t="s">
        <v>53</v>
      </c>
      <c r="AF580" s="47" t="s">
        <v>36</v>
      </c>
      <c r="AG580" s="47" t="s">
        <v>271</v>
      </c>
      <c r="AJ580" s="49">
        <v>42628</v>
      </c>
      <c r="AK580" s="60">
        <v>0.4152777777777778</v>
      </c>
      <c r="AL580" s="60">
        <v>0.41319444444444442</v>
      </c>
      <c r="AM580" s="60">
        <f t="shared" ref="AM580:AM643" si="46">ROUND(AK580*(24*60/30),0)/(24*60/30)</f>
        <v>0.41666666666666669</v>
      </c>
      <c r="AN580" s="61" t="str">
        <f t="shared" ref="AN580:AN643" si="47">TEXT(AJ580,"dd/mm/yyyy ")&amp;TEXT(AL580,"hh:mm:ss")</f>
        <v>15/09/2016 09:55:00</v>
      </c>
      <c r="AO580" s="61" t="str">
        <f t="shared" ref="AO580:AO643" si="48">TEXT(AJ580,"dd/mm/yyyy ")&amp;TEXT(AM580,"hh:mm:ss")</f>
        <v>15/09/2016 10:00:00</v>
      </c>
      <c r="AP580" s="44">
        <f>VLOOKUP($AN580, [1]TableView_704030_20160816_20160!$D$2:$M$5095,3,FALSE)</f>
        <v>1007.92482196</v>
      </c>
      <c r="AQ580" s="44">
        <f>VLOOKUP($AN580, [1]TableView_704030_20160816_20160!$D$2:$M$5095,8,FALSE)</f>
        <v>23.8333333333333</v>
      </c>
      <c r="AR580" s="44">
        <f>VLOOKUP($AN580, [1]TableView_704030_20160816_20160!$D$2:$M$5095,10,FALSE)</f>
        <v>0</v>
      </c>
      <c r="AS580" s="44">
        <f>VLOOKUP($AN580, [1]TableView_704030_20160816_20160!$D$2:$M$5095,4,FALSE)</f>
        <v>75</v>
      </c>
      <c r="AT580" s="44">
        <f>VLOOKUP($AN580, [1]TableView_704030_20160816_20160!$D$2:$M$5095,6,FALSE)</f>
        <v>4</v>
      </c>
      <c r="AU580" s="44">
        <f>VLOOKUP($AN580, [1]TableView_704030_20160816_20160!$D$2:$M$5095,7,FALSE)</f>
        <v>1.7</v>
      </c>
      <c r="AV580" s="44">
        <f>VLOOKUP($AN580, [1]TableView_704030_20160816_20160!$D$2:$M$5095,2,FALSE)</f>
        <v>8.6999999999999993</v>
      </c>
      <c r="AW580" s="44">
        <f>VLOOKUP($AO580, [2]aacb8965d69cc6fd1cb3a5cae9e8ae7!$C$6:$F$853,4,FALSE)</f>
        <v>2.6</v>
      </c>
      <c r="AX580" s="44">
        <v>1</v>
      </c>
      <c r="AY580" s="44" t="str">
        <f t="shared" ref="AY580:AY643" si="49">TEXT(AJ580,"dd/mm/yyyy ")&amp;TEXT(AX580, "d")</f>
        <v>15/09/2016 1</v>
      </c>
      <c r="AZ580" s="44">
        <f>VLOOKUP($AY580, [3]Sheet1!$D$3:$T$89,2,FALSE)</f>
        <v>29</v>
      </c>
      <c r="BA580" s="44">
        <f>VLOOKUP($AY580, [3]Sheet1!$D$3:$T$89,3,FALSE)</f>
        <v>23</v>
      </c>
      <c r="BB580" s="44">
        <f>VLOOKUP($AY580, [3]Sheet1!$D$3:$T$89,6,FALSE)</f>
        <v>25</v>
      </c>
      <c r="BC580" s="44">
        <f>VLOOKUP($AY580, [3]Sheet1!$D$3:$T$89,7,FALSE)</f>
        <v>21</v>
      </c>
      <c r="BD580" s="44">
        <f>VLOOKUP($AY580, [3]Sheet1!$D$3:$T$89,10,FALSE)</f>
        <v>22</v>
      </c>
      <c r="BE580" s="44">
        <f>VLOOKUP($AY580, [3]Sheet1!$D$3:$T$89,11,FALSE)</f>
        <v>19</v>
      </c>
      <c r="BF580" s="44">
        <f>VLOOKUP($AY580, [3]Sheet1!$D$3:$T$89,14,FALSE)</f>
        <v>20</v>
      </c>
      <c r="BG580" s="44">
        <f>VLOOKUP($AY580, [3]Sheet1!$D$3:$T$89,15,FALSE)</f>
        <v>18</v>
      </c>
      <c r="BI580" s="49">
        <v>42628</v>
      </c>
      <c r="BJ580" s="50">
        <v>0.4152777777777778</v>
      </c>
      <c r="BK580" s="50">
        <v>0.41319444444444442</v>
      </c>
      <c r="BL580" s="50">
        <v>0.41666666666666669</v>
      </c>
      <c r="BM580" s="44" t="s">
        <v>1299</v>
      </c>
      <c r="BN580" s="44" t="s">
        <v>1175</v>
      </c>
      <c r="BO580" s="44">
        <v>1007.92482196</v>
      </c>
      <c r="BP580" s="44">
        <v>23.8333333333333</v>
      </c>
      <c r="BQ580" s="44">
        <v>0</v>
      </c>
      <c r="BR580" s="44">
        <v>75</v>
      </c>
      <c r="BS580" s="44">
        <v>4</v>
      </c>
      <c r="BT580" s="44">
        <v>1.7</v>
      </c>
      <c r="BU580" s="44">
        <v>8.6999999999999993</v>
      </c>
      <c r="BV580" s="44">
        <v>2.6</v>
      </c>
      <c r="BW580" s="44">
        <v>1</v>
      </c>
      <c r="BX580" s="44" t="s">
        <v>1300</v>
      </c>
      <c r="BY580" s="44">
        <v>29</v>
      </c>
      <c r="BZ580" s="44">
        <v>23</v>
      </c>
      <c r="CA580" s="44">
        <v>25</v>
      </c>
      <c r="CB580" s="44">
        <v>21</v>
      </c>
      <c r="CC580" s="44">
        <v>22</v>
      </c>
      <c r="CD580" s="44">
        <v>19</v>
      </c>
      <c r="CE580" s="44">
        <v>20</v>
      </c>
      <c r="CF580" s="44">
        <v>18</v>
      </c>
    </row>
    <row r="581" spans="1:84">
      <c r="A581" s="44" t="s">
        <v>2</v>
      </c>
      <c r="B581" s="45" t="s">
        <v>20</v>
      </c>
      <c r="D581" s="46">
        <v>5.9259259259259256E-3</v>
      </c>
      <c r="E581" s="47" t="s">
        <v>50</v>
      </c>
      <c r="F581" s="13" t="s">
        <v>33</v>
      </c>
      <c r="J581" s="44" t="s">
        <v>36</v>
      </c>
      <c r="O581" s="46">
        <v>4.7106481481481478E-3</v>
      </c>
      <c r="P581" s="47" t="s">
        <v>51</v>
      </c>
      <c r="Q581" s="47" t="s">
        <v>54</v>
      </c>
      <c r="U581" s="47" t="s">
        <v>29</v>
      </c>
      <c r="Z581" s="46">
        <v>1.0138888888888888E-2</v>
      </c>
      <c r="AA581" s="13" t="s">
        <v>102</v>
      </c>
      <c r="AB581" s="47" t="s">
        <v>484</v>
      </c>
      <c r="AC581" s="47" t="s">
        <v>57</v>
      </c>
      <c r="AD581" s="47">
        <v>8</v>
      </c>
      <c r="AE581" s="47" t="s">
        <v>53</v>
      </c>
      <c r="AF581" s="47" t="s">
        <v>36</v>
      </c>
      <c r="AJ581" s="49">
        <v>42628</v>
      </c>
      <c r="AK581" s="60">
        <v>0.41527777777777802</v>
      </c>
      <c r="AL581" s="60">
        <v>0.41319444444444398</v>
      </c>
      <c r="AM581" s="60">
        <f t="shared" si="46"/>
        <v>0.41666666666666669</v>
      </c>
      <c r="AN581" s="61" t="str">
        <f t="shared" si="47"/>
        <v>15/09/2016 09:55:00</v>
      </c>
      <c r="AO581" s="61" t="str">
        <f t="shared" si="48"/>
        <v>15/09/2016 10:00:00</v>
      </c>
      <c r="AP581" s="44">
        <f>VLOOKUP($AN581, [1]TableView_704030_20160816_20160!$D$2:$M$5095,3,FALSE)</f>
        <v>1007.92482196</v>
      </c>
      <c r="AQ581" s="44">
        <f>VLOOKUP($AN581, [1]TableView_704030_20160816_20160!$D$2:$M$5095,8,FALSE)</f>
        <v>23.8333333333333</v>
      </c>
      <c r="AR581" s="44">
        <f>VLOOKUP($AN581, [1]TableView_704030_20160816_20160!$D$2:$M$5095,10,FALSE)</f>
        <v>0</v>
      </c>
      <c r="AS581" s="44">
        <f>VLOOKUP($AN581, [1]TableView_704030_20160816_20160!$D$2:$M$5095,4,FALSE)</f>
        <v>75</v>
      </c>
      <c r="AT581" s="44">
        <f>VLOOKUP($AN581, [1]TableView_704030_20160816_20160!$D$2:$M$5095,6,FALSE)</f>
        <v>4</v>
      </c>
      <c r="AU581" s="44">
        <f>VLOOKUP($AN581, [1]TableView_704030_20160816_20160!$D$2:$M$5095,7,FALSE)</f>
        <v>1.7</v>
      </c>
      <c r="AV581" s="44">
        <f>VLOOKUP($AN581, [1]TableView_704030_20160816_20160!$D$2:$M$5095,2,FALSE)</f>
        <v>8.6999999999999993</v>
      </c>
      <c r="AW581" s="44">
        <f>VLOOKUP($AO581, [2]aacb8965d69cc6fd1cb3a5cae9e8ae7!$C$6:$F$853,4,FALSE)</f>
        <v>2.6</v>
      </c>
      <c r="AX581" s="44">
        <v>1</v>
      </c>
      <c r="AY581" s="44" t="str">
        <f t="shared" si="49"/>
        <v>15/09/2016 1</v>
      </c>
      <c r="AZ581" s="44">
        <f>VLOOKUP($AY581, [3]Sheet1!$D$3:$T$89,2,FALSE)</f>
        <v>29</v>
      </c>
      <c r="BA581" s="44">
        <f>VLOOKUP($AY581, [3]Sheet1!$D$3:$T$89,3,FALSE)</f>
        <v>23</v>
      </c>
      <c r="BB581" s="44">
        <f>VLOOKUP($AY581, [3]Sheet1!$D$3:$T$89,6,FALSE)</f>
        <v>25</v>
      </c>
      <c r="BC581" s="44">
        <f>VLOOKUP($AY581, [3]Sheet1!$D$3:$T$89,7,FALSE)</f>
        <v>21</v>
      </c>
      <c r="BD581" s="44">
        <f>VLOOKUP($AY581, [3]Sheet1!$D$3:$T$89,10,FALSE)</f>
        <v>22</v>
      </c>
      <c r="BE581" s="44">
        <f>VLOOKUP($AY581, [3]Sheet1!$D$3:$T$89,11,FALSE)</f>
        <v>19</v>
      </c>
      <c r="BF581" s="44">
        <f>VLOOKUP($AY581, [3]Sheet1!$D$3:$T$89,14,FALSE)</f>
        <v>20</v>
      </c>
      <c r="BG581" s="44">
        <f>VLOOKUP($AY581, [3]Sheet1!$D$3:$T$89,15,FALSE)</f>
        <v>18</v>
      </c>
      <c r="BI581" s="49">
        <v>42628</v>
      </c>
      <c r="BJ581" s="50">
        <v>0.41527777777777802</v>
      </c>
      <c r="BK581" s="50">
        <v>0.41319444444444398</v>
      </c>
      <c r="BL581" s="50">
        <v>0.41666666666666669</v>
      </c>
      <c r="BM581" s="44" t="s">
        <v>1299</v>
      </c>
      <c r="BN581" s="44" t="s">
        <v>1175</v>
      </c>
      <c r="BO581" s="44">
        <v>1007.92482196</v>
      </c>
      <c r="BP581" s="44">
        <v>23.8333333333333</v>
      </c>
      <c r="BQ581" s="44">
        <v>0</v>
      </c>
      <c r="BR581" s="44">
        <v>75</v>
      </c>
      <c r="BS581" s="44">
        <v>4</v>
      </c>
      <c r="BT581" s="44">
        <v>1.7</v>
      </c>
      <c r="BU581" s="44">
        <v>8.6999999999999993</v>
      </c>
      <c r="BV581" s="44">
        <v>2.6</v>
      </c>
      <c r="BW581" s="44">
        <v>1</v>
      </c>
      <c r="BX581" s="44" t="s">
        <v>1300</v>
      </c>
      <c r="BY581" s="44">
        <v>29</v>
      </c>
      <c r="BZ581" s="44">
        <v>23</v>
      </c>
      <c r="CA581" s="44">
        <v>25</v>
      </c>
      <c r="CB581" s="44">
        <v>21</v>
      </c>
      <c r="CC581" s="44">
        <v>22</v>
      </c>
      <c r="CD581" s="44">
        <v>19</v>
      </c>
      <c r="CE581" s="44">
        <v>20</v>
      </c>
      <c r="CF581" s="44">
        <v>18</v>
      </c>
    </row>
    <row r="582" spans="1:84">
      <c r="A582" s="44" t="s">
        <v>3</v>
      </c>
      <c r="B582" s="45" t="s">
        <v>21</v>
      </c>
      <c r="D582" s="46">
        <v>6.4351851851851861E-3</v>
      </c>
      <c r="E582" s="47" t="s">
        <v>50</v>
      </c>
      <c r="F582" s="13" t="s">
        <v>33</v>
      </c>
      <c r="J582" s="44" t="s">
        <v>29</v>
      </c>
      <c r="O582" s="46">
        <v>4.8032407407407407E-3</v>
      </c>
      <c r="P582" s="47" t="s">
        <v>51</v>
      </c>
      <c r="Q582" s="47" t="s">
        <v>54</v>
      </c>
      <c r="T582" s="47" t="s">
        <v>53</v>
      </c>
      <c r="U582" s="47" t="s">
        <v>36</v>
      </c>
      <c r="V582" s="47" t="s">
        <v>510</v>
      </c>
      <c r="Z582" s="46">
        <v>1.1145833333333334E-2</v>
      </c>
      <c r="AA582" s="13" t="s">
        <v>102</v>
      </c>
      <c r="AB582" s="47" t="s">
        <v>484</v>
      </c>
      <c r="AC582" s="47" t="s">
        <v>57</v>
      </c>
      <c r="AD582" s="47">
        <v>9</v>
      </c>
      <c r="AE582" s="47" t="s">
        <v>53</v>
      </c>
      <c r="AF582" s="47" t="s">
        <v>36</v>
      </c>
      <c r="AJ582" s="49">
        <v>42628</v>
      </c>
      <c r="AK582" s="60">
        <v>0.41527777777777802</v>
      </c>
      <c r="AL582" s="60">
        <v>0.41319444444444398</v>
      </c>
      <c r="AM582" s="60">
        <f t="shared" si="46"/>
        <v>0.41666666666666669</v>
      </c>
      <c r="AN582" s="61" t="str">
        <f t="shared" si="47"/>
        <v>15/09/2016 09:55:00</v>
      </c>
      <c r="AO582" s="61" t="str">
        <f t="shared" si="48"/>
        <v>15/09/2016 10:00:00</v>
      </c>
      <c r="AP582" s="44">
        <f>VLOOKUP($AN582, [1]TableView_704030_20160816_20160!$D$2:$M$5095,3,FALSE)</f>
        <v>1007.92482196</v>
      </c>
      <c r="AQ582" s="44">
        <f>VLOOKUP($AN582, [1]TableView_704030_20160816_20160!$D$2:$M$5095,8,FALSE)</f>
        <v>23.8333333333333</v>
      </c>
      <c r="AR582" s="44">
        <f>VLOOKUP($AN582, [1]TableView_704030_20160816_20160!$D$2:$M$5095,10,FALSE)</f>
        <v>0</v>
      </c>
      <c r="AS582" s="44">
        <f>VLOOKUP($AN582, [1]TableView_704030_20160816_20160!$D$2:$M$5095,4,FALSE)</f>
        <v>75</v>
      </c>
      <c r="AT582" s="44">
        <f>VLOOKUP($AN582, [1]TableView_704030_20160816_20160!$D$2:$M$5095,6,FALSE)</f>
        <v>4</v>
      </c>
      <c r="AU582" s="44">
        <f>VLOOKUP($AN582, [1]TableView_704030_20160816_20160!$D$2:$M$5095,7,FALSE)</f>
        <v>1.7</v>
      </c>
      <c r="AV582" s="44">
        <f>VLOOKUP($AN582, [1]TableView_704030_20160816_20160!$D$2:$M$5095,2,FALSE)</f>
        <v>8.6999999999999993</v>
      </c>
      <c r="AW582" s="44">
        <f>VLOOKUP($AO582, [2]aacb8965d69cc6fd1cb3a5cae9e8ae7!$C$6:$F$853,4,FALSE)</f>
        <v>2.6</v>
      </c>
      <c r="AX582" s="44">
        <v>1</v>
      </c>
      <c r="AY582" s="44" t="str">
        <f t="shared" si="49"/>
        <v>15/09/2016 1</v>
      </c>
      <c r="AZ582" s="44">
        <f>VLOOKUP($AY582, [3]Sheet1!$D$3:$T$89,2,FALSE)</f>
        <v>29</v>
      </c>
      <c r="BA582" s="44">
        <f>VLOOKUP($AY582, [3]Sheet1!$D$3:$T$89,3,FALSE)</f>
        <v>23</v>
      </c>
      <c r="BB582" s="44">
        <f>VLOOKUP($AY582, [3]Sheet1!$D$3:$T$89,6,FALSE)</f>
        <v>25</v>
      </c>
      <c r="BC582" s="44">
        <f>VLOOKUP($AY582, [3]Sheet1!$D$3:$T$89,7,FALSE)</f>
        <v>21</v>
      </c>
      <c r="BD582" s="44">
        <f>VLOOKUP($AY582, [3]Sheet1!$D$3:$T$89,10,FALSE)</f>
        <v>22</v>
      </c>
      <c r="BE582" s="44">
        <f>VLOOKUP($AY582, [3]Sheet1!$D$3:$T$89,11,FALSE)</f>
        <v>19</v>
      </c>
      <c r="BF582" s="44">
        <f>VLOOKUP($AY582, [3]Sheet1!$D$3:$T$89,14,FALSE)</f>
        <v>20</v>
      </c>
      <c r="BG582" s="44">
        <f>VLOOKUP($AY582, [3]Sheet1!$D$3:$T$89,15,FALSE)</f>
        <v>18</v>
      </c>
      <c r="BI582" s="49">
        <v>42628</v>
      </c>
      <c r="BJ582" s="50">
        <v>0.41527777777777802</v>
      </c>
      <c r="BK582" s="50">
        <v>0.41319444444444398</v>
      </c>
      <c r="BL582" s="50">
        <v>0.41666666666666669</v>
      </c>
      <c r="BM582" s="44" t="s">
        <v>1299</v>
      </c>
      <c r="BN582" s="44" t="s">
        <v>1175</v>
      </c>
      <c r="BO582" s="44">
        <v>1007.92482196</v>
      </c>
      <c r="BP582" s="44">
        <v>23.8333333333333</v>
      </c>
      <c r="BQ582" s="44">
        <v>0</v>
      </c>
      <c r="BR582" s="44">
        <v>75</v>
      </c>
      <c r="BS582" s="44">
        <v>4</v>
      </c>
      <c r="BT582" s="44">
        <v>1.7</v>
      </c>
      <c r="BU582" s="44">
        <v>8.6999999999999993</v>
      </c>
      <c r="BV582" s="44">
        <v>2.6</v>
      </c>
      <c r="BW582" s="44">
        <v>1</v>
      </c>
      <c r="BX582" s="44" t="s">
        <v>1300</v>
      </c>
      <c r="BY582" s="44">
        <v>29</v>
      </c>
      <c r="BZ582" s="44">
        <v>23</v>
      </c>
      <c r="CA582" s="44">
        <v>25</v>
      </c>
      <c r="CB582" s="44">
        <v>21</v>
      </c>
      <c r="CC582" s="44">
        <v>22</v>
      </c>
      <c r="CD582" s="44">
        <v>19</v>
      </c>
      <c r="CE582" s="44">
        <v>20</v>
      </c>
      <c r="CF582" s="44">
        <v>18</v>
      </c>
    </row>
    <row r="583" spans="1:84">
      <c r="A583" s="44" t="s">
        <v>4</v>
      </c>
      <c r="B583" s="45" t="s">
        <v>22</v>
      </c>
      <c r="D583" s="46">
        <v>6.4583333333333333E-3</v>
      </c>
      <c r="E583" s="47" t="s">
        <v>50</v>
      </c>
      <c r="F583" s="13" t="s">
        <v>33</v>
      </c>
      <c r="J583" s="44" t="s">
        <v>36</v>
      </c>
      <c r="O583" s="46">
        <v>9.2824074074074076E-3</v>
      </c>
      <c r="P583" s="47" t="s">
        <v>51</v>
      </c>
      <c r="Q583" s="47" t="s">
        <v>34</v>
      </c>
      <c r="U583" s="47" t="s">
        <v>36</v>
      </c>
      <c r="V583" s="44" t="s">
        <v>724</v>
      </c>
      <c r="Z583" s="46">
        <v>1.1828703703703704E-2</v>
      </c>
      <c r="AA583" s="13" t="s">
        <v>102</v>
      </c>
      <c r="AB583" s="47" t="s">
        <v>726</v>
      </c>
      <c r="AF583" s="47" t="s">
        <v>29</v>
      </c>
      <c r="AG583" s="44" t="s">
        <v>727</v>
      </c>
      <c r="AJ583" s="49">
        <v>42628</v>
      </c>
      <c r="AK583" s="60">
        <v>0.41527777777777802</v>
      </c>
      <c r="AL583" s="60">
        <v>0.41319444444444398</v>
      </c>
      <c r="AM583" s="60">
        <f t="shared" si="46"/>
        <v>0.41666666666666669</v>
      </c>
      <c r="AN583" s="61" t="str">
        <f t="shared" si="47"/>
        <v>15/09/2016 09:55:00</v>
      </c>
      <c r="AO583" s="61" t="str">
        <f t="shared" si="48"/>
        <v>15/09/2016 10:00:00</v>
      </c>
      <c r="AP583" s="44">
        <f>VLOOKUP($AN583, [1]TableView_704030_20160816_20160!$D$2:$M$5095,3,FALSE)</f>
        <v>1007.92482196</v>
      </c>
      <c r="AQ583" s="44">
        <f>VLOOKUP($AN583, [1]TableView_704030_20160816_20160!$D$2:$M$5095,8,FALSE)</f>
        <v>23.8333333333333</v>
      </c>
      <c r="AR583" s="44">
        <f>VLOOKUP($AN583, [1]TableView_704030_20160816_20160!$D$2:$M$5095,10,FALSE)</f>
        <v>0</v>
      </c>
      <c r="AS583" s="44">
        <f>VLOOKUP($AN583, [1]TableView_704030_20160816_20160!$D$2:$M$5095,4,FALSE)</f>
        <v>75</v>
      </c>
      <c r="AT583" s="44">
        <f>VLOOKUP($AN583, [1]TableView_704030_20160816_20160!$D$2:$M$5095,6,FALSE)</f>
        <v>4</v>
      </c>
      <c r="AU583" s="44">
        <f>VLOOKUP($AN583, [1]TableView_704030_20160816_20160!$D$2:$M$5095,7,FALSE)</f>
        <v>1.7</v>
      </c>
      <c r="AV583" s="44">
        <f>VLOOKUP($AN583, [1]TableView_704030_20160816_20160!$D$2:$M$5095,2,FALSE)</f>
        <v>8.6999999999999993</v>
      </c>
      <c r="AW583" s="44">
        <f>VLOOKUP($AO583, [2]aacb8965d69cc6fd1cb3a5cae9e8ae7!$C$6:$F$853,4,FALSE)</f>
        <v>2.6</v>
      </c>
      <c r="AX583" s="44">
        <v>1</v>
      </c>
      <c r="AY583" s="44" t="str">
        <f t="shared" si="49"/>
        <v>15/09/2016 1</v>
      </c>
      <c r="AZ583" s="44">
        <f>VLOOKUP($AY583, [3]Sheet1!$D$3:$T$89,2,FALSE)</f>
        <v>29</v>
      </c>
      <c r="BA583" s="44">
        <f>VLOOKUP($AY583, [3]Sheet1!$D$3:$T$89,3,FALSE)</f>
        <v>23</v>
      </c>
      <c r="BB583" s="44">
        <f>VLOOKUP($AY583, [3]Sheet1!$D$3:$T$89,6,FALSE)</f>
        <v>25</v>
      </c>
      <c r="BC583" s="44">
        <f>VLOOKUP($AY583, [3]Sheet1!$D$3:$T$89,7,FALSE)</f>
        <v>21</v>
      </c>
      <c r="BD583" s="44">
        <f>VLOOKUP($AY583, [3]Sheet1!$D$3:$T$89,10,FALSE)</f>
        <v>22</v>
      </c>
      <c r="BE583" s="44">
        <f>VLOOKUP($AY583, [3]Sheet1!$D$3:$T$89,11,FALSE)</f>
        <v>19</v>
      </c>
      <c r="BF583" s="44">
        <f>VLOOKUP($AY583, [3]Sheet1!$D$3:$T$89,14,FALSE)</f>
        <v>20</v>
      </c>
      <c r="BG583" s="44">
        <f>VLOOKUP($AY583, [3]Sheet1!$D$3:$T$89,15,FALSE)</f>
        <v>18</v>
      </c>
      <c r="BI583" s="49">
        <v>42628</v>
      </c>
      <c r="BJ583" s="50">
        <v>0.41527777777777802</v>
      </c>
      <c r="BK583" s="50">
        <v>0.41319444444444398</v>
      </c>
      <c r="BL583" s="50">
        <v>0.41666666666666669</v>
      </c>
      <c r="BM583" s="44" t="s">
        <v>1299</v>
      </c>
      <c r="BN583" s="44" t="s">
        <v>1175</v>
      </c>
      <c r="BO583" s="44">
        <v>1007.92482196</v>
      </c>
      <c r="BP583" s="44">
        <v>23.8333333333333</v>
      </c>
      <c r="BQ583" s="44">
        <v>0</v>
      </c>
      <c r="BR583" s="44">
        <v>75</v>
      </c>
      <c r="BS583" s="44">
        <v>4</v>
      </c>
      <c r="BT583" s="44">
        <v>1.7</v>
      </c>
      <c r="BU583" s="44">
        <v>8.6999999999999993</v>
      </c>
      <c r="BV583" s="44">
        <v>2.6</v>
      </c>
      <c r="BW583" s="44">
        <v>1</v>
      </c>
      <c r="BX583" s="44" t="s">
        <v>1300</v>
      </c>
      <c r="BY583" s="44">
        <v>29</v>
      </c>
      <c r="BZ583" s="44">
        <v>23</v>
      </c>
      <c r="CA583" s="44">
        <v>25</v>
      </c>
      <c r="CB583" s="44">
        <v>21</v>
      </c>
      <c r="CC583" s="44">
        <v>22</v>
      </c>
      <c r="CD583" s="44">
        <v>19</v>
      </c>
      <c r="CE583" s="44">
        <v>20</v>
      </c>
      <c r="CF583" s="44">
        <v>18</v>
      </c>
    </row>
    <row r="584" spans="1:84">
      <c r="A584" s="44" t="s">
        <v>5</v>
      </c>
      <c r="B584" s="45" t="s">
        <v>116</v>
      </c>
      <c r="D584" s="46">
        <v>6.5972222222222222E-3</v>
      </c>
      <c r="E584" s="47" t="s">
        <v>710</v>
      </c>
      <c r="F584" s="13" t="s">
        <v>711</v>
      </c>
      <c r="J584" s="44" t="s">
        <v>29</v>
      </c>
      <c r="K584" s="44" t="s">
        <v>715</v>
      </c>
      <c r="O584" s="46">
        <v>1.0208333333333333E-2</v>
      </c>
      <c r="P584" s="47" t="s">
        <v>405</v>
      </c>
      <c r="Q584" s="47" t="s">
        <v>461</v>
      </c>
      <c r="U584" s="47" t="s">
        <v>29</v>
      </c>
      <c r="Z584" s="46">
        <v>1.1863425925925925E-2</v>
      </c>
      <c r="AA584" s="13" t="s">
        <v>102</v>
      </c>
      <c r="AB584" s="47" t="s">
        <v>35</v>
      </c>
      <c r="AF584" s="47" t="s">
        <v>36</v>
      </c>
      <c r="AJ584" s="49">
        <v>42628</v>
      </c>
      <c r="AK584" s="60">
        <v>0.41527777777777802</v>
      </c>
      <c r="AL584" s="60">
        <v>0.41319444444444398</v>
      </c>
      <c r="AM584" s="60">
        <f t="shared" si="46"/>
        <v>0.41666666666666669</v>
      </c>
      <c r="AN584" s="61" t="str">
        <f t="shared" si="47"/>
        <v>15/09/2016 09:55:00</v>
      </c>
      <c r="AO584" s="61" t="str">
        <f t="shared" si="48"/>
        <v>15/09/2016 10:00:00</v>
      </c>
      <c r="AP584" s="44">
        <f>VLOOKUP($AN584, [1]TableView_704030_20160816_20160!$D$2:$M$5095,3,FALSE)</f>
        <v>1007.92482196</v>
      </c>
      <c r="AQ584" s="44">
        <f>VLOOKUP($AN584, [1]TableView_704030_20160816_20160!$D$2:$M$5095,8,FALSE)</f>
        <v>23.8333333333333</v>
      </c>
      <c r="AR584" s="44">
        <f>VLOOKUP($AN584, [1]TableView_704030_20160816_20160!$D$2:$M$5095,10,FALSE)</f>
        <v>0</v>
      </c>
      <c r="AS584" s="44">
        <f>VLOOKUP($AN584, [1]TableView_704030_20160816_20160!$D$2:$M$5095,4,FALSE)</f>
        <v>75</v>
      </c>
      <c r="AT584" s="44">
        <f>VLOOKUP($AN584, [1]TableView_704030_20160816_20160!$D$2:$M$5095,6,FALSE)</f>
        <v>4</v>
      </c>
      <c r="AU584" s="44">
        <f>VLOOKUP($AN584, [1]TableView_704030_20160816_20160!$D$2:$M$5095,7,FALSE)</f>
        <v>1.7</v>
      </c>
      <c r="AV584" s="44">
        <f>VLOOKUP($AN584, [1]TableView_704030_20160816_20160!$D$2:$M$5095,2,FALSE)</f>
        <v>8.6999999999999993</v>
      </c>
      <c r="AW584" s="44">
        <f>VLOOKUP($AO584, [2]aacb8965d69cc6fd1cb3a5cae9e8ae7!$C$6:$F$853,4,FALSE)</f>
        <v>2.6</v>
      </c>
      <c r="AX584" s="44">
        <v>1</v>
      </c>
      <c r="AY584" s="44" t="str">
        <f t="shared" si="49"/>
        <v>15/09/2016 1</v>
      </c>
      <c r="AZ584" s="44">
        <f>VLOOKUP($AY584, [3]Sheet1!$D$3:$T$89,2,FALSE)</f>
        <v>29</v>
      </c>
      <c r="BA584" s="44">
        <f>VLOOKUP($AY584, [3]Sheet1!$D$3:$T$89,3,FALSE)</f>
        <v>23</v>
      </c>
      <c r="BB584" s="44">
        <f>VLOOKUP($AY584, [3]Sheet1!$D$3:$T$89,6,FALSE)</f>
        <v>25</v>
      </c>
      <c r="BC584" s="44">
        <f>VLOOKUP($AY584, [3]Sheet1!$D$3:$T$89,7,FALSE)</f>
        <v>21</v>
      </c>
      <c r="BD584" s="44">
        <f>VLOOKUP($AY584, [3]Sheet1!$D$3:$T$89,10,FALSE)</f>
        <v>22</v>
      </c>
      <c r="BE584" s="44">
        <f>VLOOKUP($AY584, [3]Sheet1!$D$3:$T$89,11,FALSE)</f>
        <v>19</v>
      </c>
      <c r="BF584" s="44">
        <f>VLOOKUP($AY584, [3]Sheet1!$D$3:$T$89,14,FALSE)</f>
        <v>20</v>
      </c>
      <c r="BG584" s="44">
        <f>VLOOKUP($AY584, [3]Sheet1!$D$3:$T$89,15,FALSE)</f>
        <v>18</v>
      </c>
      <c r="BI584" s="49">
        <v>42628</v>
      </c>
      <c r="BJ584" s="50">
        <v>0.41527777777777802</v>
      </c>
      <c r="BK584" s="50">
        <v>0.41319444444444398</v>
      </c>
      <c r="BL584" s="50">
        <v>0.41666666666666669</v>
      </c>
      <c r="BM584" s="44" t="s">
        <v>1299</v>
      </c>
      <c r="BN584" s="44" t="s">
        <v>1175</v>
      </c>
      <c r="BO584" s="44">
        <v>1007.92482196</v>
      </c>
      <c r="BP584" s="44">
        <v>23.8333333333333</v>
      </c>
      <c r="BQ584" s="44">
        <v>0</v>
      </c>
      <c r="BR584" s="44">
        <v>75</v>
      </c>
      <c r="BS584" s="44">
        <v>4</v>
      </c>
      <c r="BT584" s="44">
        <v>1.7</v>
      </c>
      <c r="BU584" s="44">
        <v>8.6999999999999993</v>
      </c>
      <c r="BV584" s="44">
        <v>2.6</v>
      </c>
      <c r="BW584" s="44">
        <v>1</v>
      </c>
      <c r="BX584" s="44" t="s">
        <v>1300</v>
      </c>
      <c r="BY584" s="44">
        <v>29</v>
      </c>
      <c r="BZ584" s="44">
        <v>23</v>
      </c>
      <c r="CA584" s="44">
        <v>25</v>
      </c>
      <c r="CB584" s="44">
        <v>21</v>
      </c>
      <c r="CC584" s="44">
        <v>22</v>
      </c>
      <c r="CD584" s="44">
        <v>19</v>
      </c>
      <c r="CE584" s="44">
        <v>20</v>
      </c>
      <c r="CF584" s="44">
        <v>18</v>
      </c>
    </row>
    <row r="585" spans="1:84">
      <c r="A585" s="44" t="s">
        <v>6</v>
      </c>
      <c r="B585" s="45" t="s">
        <v>46</v>
      </c>
      <c r="D585" s="46">
        <v>6.7013888888888887E-3</v>
      </c>
      <c r="E585" s="47" t="s">
        <v>60</v>
      </c>
      <c r="F585" s="13" t="s">
        <v>52</v>
      </c>
      <c r="I585" s="47" t="s">
        <v>53</v>
      </c>
      <c r="J585" s="47" t="s">
        <v>36</v>
      </c>
      <c r="K585" s="47" t="s">
        <v>716</v>
      </c>
      <c r="O585" s="46">
        <v>1.0324074074074074E-2</v>
      </c>
      <c r="P585" s="47" t="s">
        <v>60</v>
      </c>
      <c r="Q585" s="47" t="s">
        <v>721</v>
      </c>
      <c r="U585" s="47" t="s">
        <v>36</v>
      </c>
      <c r="V585" s="44" t="s">
        <v>271</v>
      </c>
      <c r="Z585" s="46">
        <v>1.2627314814814815E-2</v>
      </c>
      <c r="AA585" s="13" t="s">
        <v>725</v>
      </c>
      <c r="AB585" s="47" t="s">
        <v>35</v>
      </c>
      <c r="AF585" s="47" t="s">
        <v>29</v>
      </c>
      <c r="AJ585" s="49">
        <v>42628</v>
      </c>
      <c r="AK585" s="60">
        <v>0.41527777777777802</v>
      </c>
      <c r="AL585" s="60">
        <v>0.41319444444444398</v>
      </c>
      <c r="AM585" s="60">
        <f t="shared" si="46"/>
        <v>0.41666666666666669</v>
      </c>
      <c r="AN585" s="61" t="str">
        <f t="shared" si="47"/>
        <v>15/09/2016 09:55:00</v>
      </c>
      <c r="AO585" s="61" t="str">
        <f t="shared" si="48"/>
        <v>15/09/2016 10:00:00</v>
      </c>
      <c r="AP585" s="44">
        <f>VLOOKUP($AN585, [1]TableView_704030_20160816_20160!$D$2:$M$5095,3,FALSE)</f>
        <v>1007.92482196</v>
      </c>
      <c r="AQ585" s="44">
        <f>VLOOKUP($AN585, [1]TableView_704030_20160816_20160!$D$2:$M$5095,8,FALSE)</f>
        <v>23.8333333333333</v>
      </c>
      <c r="AR585" s="44">
        <f>VLOOKUP($AN585, [1]TableView_704030_20160816_20160!$D$2:$M$5095,10,FALSE)</f>
        <v>0</v>
      </c>
      <c r="AS585" s="44">
        <f>VLOOKUP($AN585, [1]TableView_704030_20160816_20160!$D$2:$M$5095,4,FALSE)</f>
        <v>75</v>
      </c>
      <c r="AT585" s="44">
        <f>VLOOKUP($AN585, [1]TableView_704030_20160816_20160!$D$2:$M$5095,6,FALSE)</f>
        <v>4</v>
      </c>
      <c r="AU585" s="44">
        <f>VLOOKUP($AN585, [1]TableView_704030_20160816_20160!$D$2:$M$5095,7,FALSE)</f>
        <v>1.7</v>
      </c>
      <c r="AV585" s="44">
        <f>VLOOKUP($AN585, [1]TableView_704030_20160816_20160!$D$2:$M$5095,2,FALSE)</f>
        <v>8.6999999999999993</v>
      </c>
      <c r="AW585" s="44">
        <f>VLOOKUP($AO585, [2]aacb8965d69cc6fd1cb3a5cae9e8ae7!$C$6:$F$853,4,FALSE)</f>
        <v>2.6</v>
      </c>
      <c r="AX585" s="44">
        <v>1</v>
      </c>
      <c r="AY585" s="44" t="str">
        <f t="shared" si="49"/>
        <v>15/09/2016 1</v>
      </c>
      <c r="AZ585" s="44">
        <f>VLOOKUP($AY585, [3]Sheet1!$D$3:$T$89,2,FALSE)</f>
        <v>29</v>
      </c>
      <c r="BA585" s="44">
        <f>VLOOKUP($AY585, [3]Sheet1!$D$3:$T$89,3,FALSE)</f>
        <v>23</v>
      </c>
      <c r="BB585" s="44">
        <f>VLOOKUP($AY585, [3]Sheet1!$D$3:$T$89,6,FALSE)</f>
        <v>25</v>
      </c>
      <c r="BC585" s="44">
        <f>VLOOKUP($AY585, [3]Sheet1!$D$3:$T$89,7,FALSE)</f>
        <v>21</v>
      </c>
      <c r="BD585" s="44">
        <f>VLOOKUP($AY585, [3]Sheet1!$D$3:$T$89,10,FALSE)</f>
        <v>22</v>
      </c>
      <c r="BE585" s="44">
        <f>VLOOKUP($AY585, [3]Sheet1!$D$3:$T$89,11,FALSE)</f>
        <v>19</v>
      </c>
      <c r="BF585" s="44">
        <f>VLOOKUP($AY585, [3]Sheet1!$D$3:$T$89,14,FALSE)</f>
        <v>20</v>
      </c>
      <c r="BG585" s="44">
        <f>VLOOKUP($AY585, [3]Sheet1!$D$3:$T$89,15,FALSE)</f>
        <v>18</v>
      </c>
      <c r="BI585" s="49">
        <v>42628</v>
      </c>
      <c r="BJ585" s="50">
        <v>0.41527777777777802</v>
      </c>
      <c r="BK585" s="50">
        <v>0.41319444444444398</v>
      </c>
      <c r="BL585" s="50">
        <v>0.41666666666666669</v>
      </c>
      <c r="BM585" s="44" t="s">
        <v>1299</v>
      </c>
      <c r="BN585" s="44" t="s">
        <v>1175</v>
      </c>
      <c r="BO585" s="44">
        <v>1007.92482196</v>
      </c>
      <c r="BP585" s="44">
        <v>23.8333333333333</v>
      </c>
      <c r="BQ585" s="44">
        <v>0</v>
      </c>
      <c r="BR585" s="44">
        <v>75</v>
      </c>
      <c r="BS585" s="44">
        <v>4</v>
      </c>
      <c r="BT585" s="44">
        <v>1.7</v>
      </c>
      <c r="BU585" s="44">
        <v>8.6999999999999993</v>
      </c>
      <c r="BV585" s="44">
        <v>2.6</v>
      </c>
      <c r="BW585" s="44">
        <v>1</v>
      </c>
      <c r="BX585" s="44" t="s">
        <v>1300</v>
      </c>
      <c r="BY585" s="44">
        <v>29</v>
      </c>
      <c r="BZ585" s="44">
        <v>23</v>
      </c>
      <c r="CA585" s="44">
        <v>25</v>
      </c>
      <c r="CB585" s="44">
        <v>21</v>
      </c>
      <c r="CC585" s="44">
        <v>22</v>
      </c>
      <c r="CD585" s="44">
        <v>19</v>
      </c>
      <c r="CE585" s="44">
        <v>20</v>
      </c>
      <c r="CF585" s="44">
        <v>18</v>
      </c>
    </row>
    <row r="586" spans="1:84">
      <c r="A586" s="44" t="s">
        <v>7</v>
      </c>
      <c r="B586" s="45" t="s">
        <v>376</v>
      </c>
      <c r="D586" s="46">
        <v>9.0277777777777787E-3</v>
      </c>
      <c r="E586" s="47" t="s">
        <v>51</v>
      </c>
      <c r="F586" s="13" t="s">
        <v>65</v>
      </c>
      <c r="G586" s="13" t="s">
        <v>41</v>
      </c>
      <c r="H586" s="47">
        <v>9</v>
      </c>
      <c r="J586" s="47" t="s">
        <v>36</v>
      </c>
      <c r="K586" s="47" t="s">
        <v>72</v>
      </c>
      <c r="O586" s="46">
        <v>1.1307870370370371E-2</v>
      </c>
      <c r="P586" s="47" t="s">
        <v>720</v>
      </c>
      <c r="Q586" s="47" t="s">
        <v>722</v>
      </c>
      <c r="U586" s="47" t="s">
        <v>29</v>
      </c>
      <c r="Z586" s="46">
        <v>1.2951388888888887E-2</v>
      </c>
      <c r="AA586" s="13" t="s">
        <v>100</v>
      </c>
      <c r="AB586" s="47" t="s">
        <v>35</v>
      </c>
      <c r="AF586" s="47" t="s">
        <v>36</v>
      </c>
      <c r="AJ586" s="49">
        <v>42628</v>
      </c>
      <c r="AK586" s="60">
        <v>0.41527777777777802</v>
      </c>
      <c r="AL586" s="60">
        <v>0.41319444444444398</v>
      </c>
      <c r="AM586" s="60">
        <f t="shared" si="46"/>
        <v>0.41666666666666669</v>
      </c>
      <c r="AN586" s="61" t="str">
        <f t="shared" si="47"/>
        <v>15/09/2016 09:55:00</v>
      </c>
      <c r="AO586" s="61" t="str">
        <f t="shared" si="48"/>
        <v>15/09/2016 10:00:00</v>
      </c>
      <c r="AP586" s="44">
        <f>VLOOKUP($AN586, [1]TableView_704030_20160816_20160!$D$2:$M$5095,3,FALSE)</f>
        <v>1007.92482196</v>
      </c>
      <c r="AQ586" s="44">
        <f>VLOOKUP($AN586, [1]TableView_704030_20160816_20160!$D$2:$M$5095,8,FALSE)</f>
        <v>23.8333333333333</v>
      </c>
      <c r="AR586" s="44">
        <f>VLOOKUP($AN586, [1]TableView_704030_20160816_20160!$D$2:$M$5095,10,FALSE)</f>
        <v>0</v>
      </c>
      <c r="AS586" s="44">
        <f>VLOOKUP($AN586, [1]TableView_704030_20160816_20160!$D$2:$M$5095,4,FALSE)</f>
        <v>75</v>
      </c>
      <c r="AT586" s="44">
        <f>VLOOKUP($AN586, [1]TableView_704030_20160816_20160!$D$2:$M$5095,6,FALSE)</f>
        <v>4</v>
      </c>
      <c r="AU586" s="44">
        <f>VLOOKUP($AN586, [1]TableView_704030_20160816_20160!$D$2:$M$5095,7,FALSE)</f>
        <v>1.7</v>
      </c>
      <c r="AV586" s="44">
        <f>VLOOKUP($AN586, [1]TableView_704030_20160816_20160!$D$2:$M$5095,2,FALSE)</f>
        <v>8.6999999999999993</v>
      </c>
      <c r="AW586" s="44">
        <f>VLOOKUP($AO586, [2]aacb8965d69cc6fd1cb3a5cae9e8ae7!$C$6:$F$853,4,FALSE)</f>
        <v>2.6</v>
      </c>
      <c r="AX586" s="44">
        <v>1</v>
      </c>
      <c r="AY586" s="44" t="str">
        <f t="shared" si="49"/>
        <v>15/09/2016 1</v>
      </c>
      <c r="AZ586" s="44">
        <f>VLOOKUP($AY586, [3]Sheet1!$D$3:$T$89,2,FALSE)</f>
        <v>29</v>
      </c>
      <c r="BA586" s="44">
        <f>VLOOKUP($AY586, [3]Sheet1!$D$3:$T$89,3,FALSE)</f>
        <v>23</v>
      </c>
      <c r="BB586" s="44">
        <f>VLOOKUP($AY586, [3]Sheet1!$D$3:$T$89,6,FALSE)</f>
        <v>25</v>
      </c>
      <c r="BC586" s="44">
        <f>VLOOKUP($AY586, [3]Sheet1!$D$3:$T$89,7,FALSE)</f>
        <v>21</v>
      </c>
      <c r="BD586" s="44">
        <f>VLOOKUP($AY586, [3]Sheet1!$D$3:$T$89,10,FALSE)</f>
        <v>22</v>
      </c>
      <c r="BE586" s="44">
        <f>VLOOKUP($AY586, [3]Sheet1!$D$3:$T$89,11,FALSE)</f>
        <v>19</v>
      </c>
      <c r="BF586" s="44">
        <f>VLOOKUP($AY586, [3]Sheet1!$D$3:$T$89,14,FALSE)</f>
        <v>20</v>
      </c>
      <c r="BG586" s="44">
        <f>VLOOKUP($AY586, [3]Sheet1!$D$3:$T$89,15,FALSE)</f>
        <v>18</v>
      </c>
      <c r="BI586" s="49">
        <v>42628</v>
      </c>
      <c r="BJ586" s="50">
        <v>0.41527777777777802</v>
      </c>
      <c r="BK586" s="50">
        <v>0.41319444444444398</v>
      </c>
      <c r="BL586" s="50">
        <v>0.41666666666666669</v>
      </c>
      <c r="BM586" s="44" t="s">
        <v>1299</v>
      </c>
      <c r="BN586" s="44" t="s">
        <v>1175</v>
      </c>
      <c r="BO586" s="44">
        <v>1007.92482196</v>
      </c>
      <c r="BP586" s="44">
        <v>23.8333333333333</v>
      </c>
      <c r="BQ586" s="44">
        <v>0</v>
      </c>
      <c r="BR586" s="44">
        <v>75</v>
      </c>
      <c r="BS586" s="44">
        <v>4</v>
      </c>
      <c r="BT586" s="44">
        <v>1.7</v>
      </c>
      <c r="BU586" s="44">
        <v>8.6999999999999993</v>
      </c>
      <c r="BV586" s="44">
        <v>2.6</v>
      </c>
      <c r="BW586" s="44">
        <v>1</v>
      </c>
      <c r="BX586" s="44" t="s">
        <v>1300</v>
      </c>
      <c r="BY586" s="44">
        <v>29</v>
      </c>
      <c r="BZ586" s="44">
        <v>23</v>
      </c>
      <c r="CA586" s="44">
        <v>25</v>
      </c>
      <c r="CB586" s="44">
        <v>21</v>
      </c>
      <c r="CC586" s="44">
        <v>22</v>
      </c>
      <c r="CD586" s="44">
        <v>19</v>
      </c>
      <c r="CE586" s="44">
        <v>20</v>
      </c>
      <c r="CF586" s="44">
        <v>18</v>
      </c>
    </row>
    <row r="587" spans="1:84">
      <c r="D587" s="46">
        <v>9.3287037037037036E-3</v>
      </c>
      <c r="E587" s="47" t="s">
        <v>51</v>
      </c>
      <c r="F587" s="13" t="s">
        <v>34</v>
      </c>
      <c r="J587" s="47" t="s">
        <v>36</v>
      </c>
      <c r="K587" s="47" t="s">
        <v>360</v>
      </c>
      <c r="O587" s="46">
        <v>1.2175925925925929E-2</v>
      </c>
      <c r="P587" s="47" t="s">
        <v>49</v>
      </c>
      <c r="Q587" s="47" t="s">
        <v>35</v>
      </c>
      <c r="U587" s="47" t="s">
        <v>36</v>
      </c>
      <c r="Z587" s="46">
        <v>1.2974537037037036E-2</v>
      </c>
      <c r="AA587" s="13" t="s">
        <v>312</v>
      </c>
      <c r="AB587" s="47" t="s">
        <v>278</v>
      </c>
      <c r="AF587" s="47" t="s">
        <v>29</v>
      </c>
      <c r="AJ587" s="49">
        <v>42628</v>
      </c>
      <c r="AK587" s="60">
        <v>0.41527777777777802</v>
      </c>
      <c r="AL587" s="60">
        <v>0.41319444444444398</v>
      </c>
      <c r="AM587" s="60">
        <f t="shared" si="46"/>
        <v>0.41666666666666669</v>
      </c>
      <c r="AN587" s="61" t="str">
        <f t="shared" si="47"/>
        <v>15/09/2016 09:55:00</v>
      </c>
      <c r="AO587" s="61" t="str">
        <f t="shared" si="48"/>
        <v>15/09/2016 10:00:00</v>
      </c>
      <c r="AP587" s="44">
        <f>VLOOKUP($AN587, [1]TableView_704030_20160816_20160!$D$2:$M$5095,3,FALSE)</f>
        <v>1007.92482196</v>
      </c>
      <c r="AQ587" s="44">
        <f>VLOOKUP($AN587, [1]TableView_704030_20160816_20160!$D$2:$M$5095,8,FALSE)</f>
        <v>23.8333333333333</v>
      </c>
      <c r="AR587" s="44">
        <f>VLOOKUP($AN587, [1]TableView_704030_20160816_20160!$D$2:$M$5095,10,FALSE)</f>
        <v>0</v>
      </c>
      <c r="AS587" s="44">
        <f>VLOOKUP($AN587, [1]TableView_704030_20160816_20160!$D$2:$M$5095,4,FALSE)</f>
        <v>75</v>
      </c>
      <c r="AT587" s="44">
        <f>VLOOKUP($AN587, [1]TableView_704030_20160816_20160!$D$2:$M$5095,6,FALSE)</f>
        <v>4</v>
      </c>
      <c r="AU587" s="44">
        <f>VLOOKUP($AN587, [1]TableView_704030_20160816_20160!$D$2:$M$5095,7,FALSE)</f>
        <v>1.7</v>
      </c>
      <c r="AV587" s="44">
        <f>VLOOKUP($AN587, [1]TableView_704030_20160816_20160!$D$2:$M$5095,2,FALSE)</f>
        <v>8.6999999999999993</v>
      </c>
      <c r="AW587" s="44">
        <f>VLOOKUP($AO587, [2]aacb8965d69cc6fd1cb3a5cae9e8ae7!$C$6:$F$853,4,FALSE)</f>
        <v>2.6</v>
      </c>
      <c r="AX587" s="44">
        <v>1</v>
      </c>
      <c r="AY587" s="44" t="str">
        <f t="shared" si="49"/>
        <v>15/09/2016 1</v>
      </c>
      <c r="AZ587" s="44">
        <f>VLOOKUP($AY587, [3]Sheet1!$D$3:$T$89,2,FALSE)</f>
        <v>29</v>
      </c>
      <c r="BA587" s="44">
        <f>VLOOKUP($AY587, [3]Sheet1!$D$3:$T$89,3,FALSE)</f>
        <v>23</v>
      </c>
      <c r="BB587" s="44">
        <f>VLOOKUP($AY587, [3]Sheet1!$D$3:$T$89,6,FALSE)</f>
        <v>25</v>
      </c>
      <c r="BC587" s="44">
        <f>VLOOKUP($AY587, [3]Sheet1!$D$3:$T$89,7,FALSE)</f>
        <v>21</v>
      </c>
      <c r="BD587" s="44">
        <f>VLOOKUP($AY587, [3]Sheet1!$D$3:$T$89,10,FALSE)</f>
        <v>22</v>
      </c>
      <c r="BE587" s="44">
        <f>VLOOKUP($AY587, [3]Sheet1!$D$3:$T$89,11,FALSE)</f>
        <v>19</v>
      </c>
      <c r="BF587" s="44">
        <f>VLOOKUP($AY587, [3]Sheet1!$D$3:$T$89,14,FALSE)</f>
        <v>20</v>
      </c>
      <c r="BG587" s="44">
        <f>VLOOKUP($AY587, [3]Sheet1!$D$3:$T$89,15,FALSE)</f>
        <v>18</v>
      </c>
      <c r="BI587" s="49">
        <v>42628</v>
      </c>
      <c r="BJ587" s="50">
        <v>0.41527777777777802</v>
      </c>
      <c r="BK587" s="50">
        <v>0.41319444444444398</v>
      </c>
      <c r="BL587" s="50">
        <v>0.41666666666666669</v>
      </c>
      <c r="BM587" s="44" t="s">
        <v>1299</v>
      </c>
      <c r="BN587" s="44" t="s">
        <v>1175</v>
      </c>
      <c r="BO587" s="44">
        <v>1007.92482196</v>
      </c>
      <c r="BP587" s="44">
        <v>23.8333333333333</v>
      </c>
      <c r="BQ587" s="44">
        <v>0</v>
      </c>
      <c r="BR587" s="44">
        <v>75</v>
      </c>
      <c r="BS587" s="44">
        <v>4</v>
      </c>
      <c r="BT587" s="44">
        <v>1.7</v>
      </c>
      <c r="BU587" s="44">
        <v>8.6999999999999993</v>
      </c>
      <c r="BV587" s="44">
        <v>2.6</v>
      </c>
      <c r="BW587" s="44">
        <v>1</v>
      </c>
      <c r="BX587" s="44" t="s">
        <v>1300</v>
      </c>
      <c r="BY587" s="44">
        <v>29</v>
      </c>
      <c r="BZ587" s="44">
        <v>23</v>
      </c>
      <c r="CA587" s="44">
        <v>25</v>
      </c>
      <c r="CB587" s="44">
        <v>21</v>
      </c>
      <c r="CC587" s="44">
        <v>22</v>
      </c>
      <c r="CD587" s="44">
        <v>19</v>
      </c>
      <c r="CE587" s="44">
        <v>20</v>
      </c>
      <c r="CF587" s="44">
        <v>18</v>
      </c>
    </row>
    <row r="588" spans="1:84">
      <c r="D588" s="46">
        <v>9.8379629629629633E-3</v>
      </c>
      <c r="E588" s="47" t="s">
        <v>51</v>
      </c>
      <c r="F588" s="13" t="s">
        <v>54</v>
      </c>
      <c r="I588" s="47" t="s">
        <v>53</v>
      </c>
      <c r="J588" s="47" t="s">
        <v>36</v>
      </c>
      <c r="K588" s="47" t="s">
        <v>717</v>
      </c>
      <c r="O588" s="46">
        <v>1.2361111111111113E-2</v>
      </c>
      <c r="P588" s="47" t="s">
        <v>102</v>
      </c>
      <c r="Q588" s="47" t="s">
        <v>485</v>
      </c>
      <c r="R588" s="47" t="s">
        <v>136</v>
      </c>
      <c r="S588" s="47">
        <v>8</v>
      </c>
      <c r="T588" s="47" t="s">
        <v>53</v>
      </c>
      <c r="U588" s="47" t="s">
        <v>36</v>
      </c>
      <c r="Z588" s="46">
        <v>1.3564814814814816E-2</v>
      </c>
      <c r="AA588" s="13" t="s">
        <v>50</v>
      </c>
      <c r="AB588" s="47" t="s">
        <v>54</v>
      </c>
      <c r="AF588" s="47" t="s">
        <v>36</v>
      </c>
      <c r="AJ588" s="49">
        <v>42628</v>
      </c>
      <c r="AK588" s="60">
        <v>0.41527777777777802</v>
      </c>
      <c r="AL588" s="60">
        <v>0.41319444444444398</v>
      </c>
      <c r="AM588" s="60">
        <f t="shared" si="46"/>
        <v>0.41666666666666669</v>
      </c>
      <c r="AN588" s="61" t="str">
        <f t="shared" si="47"/>
        <v>15/09/2016 09:55:00</v>
      </c>
      <c r="AO588" s="61" t="str">
        <f t="shared" si="48"/>
        <v>15/09/2016 10:00:00</v>
      </c>
      <c r="AP588" s="44">
        <f>VLOOKUP($AN588, [1]TableView_704030_20160816_20160!$D$2:$M$5095,3,FALSE)</f>
        <v>1007.92482196</v>
      </c>
      <c r="AQ588" s="44">
        <f>VLOOKUP($AN588, [1]TableView_704030_20160816_20160!$D$2:$M$5095,8,FALSE)</f>
        <v>23.8333333333333</v>
      </c>
      <c r="AR588" s="44">
        <f>VLOOKUP($AN588, [1]TableView_704030_20160816_20160!$D$2:$M$5095,10,FALSE)</f>
        <v>0</v>
      </c>
      <c r="AS588" s="44">
        <f>VLOOKUP($AN588, [1]TableView_704030_20160816_20160!$D$2:$M$5095,4,FALSE)</f>
        <v>75</v>
      </c>
      <c r="AT588" s="44">
        <f>VLOOKUP($AN588, [1]TableView_704030_20160816_20160!$D$2:$M$5095,6,FALSE)</f>
        <v>4</v>
      </c>
      <c r="AU588" s="44">
        <f>VLOOKUP($AN588, [1]TableView_704030_20160816_20160!$D$2:$M$5095,7,FALSE)</f>
        <v>1.7</v>
      </c>
      <c r="AV588" s="44">
        <f>VLOOKUP($AN588, [1]TableView_704030_20160816_20160!$D$2:$M$5095,2,FALSE)</f>
        <v>8.6999999999999993</v>
      </c>
      <c r="AW588" s="44">
        <f>VLOOKUP($AO588, [2]aacb8965d69cc6fd1cb3a5cae9e8ae7!$C$6:$F$853,4,FALSE)</f>
        <v>2.6</v>
      </c>
      <c r="AX588" s="44">
        <v>1</v>
      </c>
      <c r="AY588" s="44" t="str">
        <f t="shared" si="49"/>
        <v>15/09/2016 1</v>
      </c>
      <c r="AZ588" s="44">
        <f>VLOOKUP($AY588, [3]Sheet1!$D$3:$T$89,2,FALSE)</f>
        <v>29</v>
      </c>
      <c r="BA588" s="44">
        <f>VLOOKUP($AY588, [3]Sheet1!$D$3:$T$89,3,FALSE)</f>
        <v>23</v>
      </c>
      <c r="BB588" s="44">
        <f>VLOOKUP($AY588, [3]Sheet1!$D$3:$T$89,6,FALSE)</f>
        <v>25</v>
      </c>
      <c r="BC588" s="44">
        <f>VLOOKUP($AY588, [3]Sheet1!$D$3:$T$89,7,FALSE)</f>
        <v>21</v>
      </c>
      <c r="BD588" s="44">
        <f>VLOOKUP($AY588, [3]Sheet1!$D$3:$T$89,10,FALSE)</f>
        <v>22</v>
      </c>
      <c r="BE588" s="44">
        <f>VLOOKUP($AY588, [3]Sheet1!$D$3:$T$89,11,FALSE)</f>
        <v>19</v>
      </c>
      <c r="BF588" s="44">
        <f>VLOOKUP($AY588, [3]Sheet1!$D$3:$T$89,14,FALSE)</f>
        <v>20</v>
      </c>
      <c r="BG588" s="44">
        <f>VLOOKUP($AY588, [3]Sheet1!$D$3:$T$89,15,FALSE)</f>
        <v>18</v>
      </c>
      <c r="BI588" s="49">
        <v>42628</v>
      </c>
      <c r="BJ588" s="50">
        <v>0.41527777777777802</v>
      </c>
      <c r="BK588" s="50">
        <v>0.41319444444444398</v>
      </c>
      <c r="BL588" s="50">
        <v>0.41666666666666669</v>
      </c>
      <c r="BM588" s="44" t="s">
        <v>1299</v>
      </c>
      <c r="BN588" s="44" t="s">
        <v>1175</v>
      </c>
      <c r="BO588" s="44">
        <v>1007.92482196</v>
      </c>
      <c r="BP588" s="44">
        <v>23.8333333333333</v>
      </c>
      <c r="BQ588" s="44">
        <v>0</v>
      </c>
      <c r="BR588" s="44">
        <v>75</v>
      </c>
      <c r="BS588" s="44">
        <v>4</v>
      </c>
      <c r="BT588" s="44">
        <v>1.7</v>
      </c>
      <c r="BU588" s="44">
        <v>8.6999999999999993</v>
      </c>
      <c r="BV588" s="44">
        <v>2.6</v>
      </c>
      <c r="BW588" s="44">
        <v>1</v>
      </c>
      <c r="BX588" s="44" t="s">
        <v>1300</v>
      </c>
      <c r="BY588" s="44">
        <v>29</v>
      </c>
      <c r="BZ588" s="44">
        <v>23</v>
      </c>
      <c r="CA588" s="44">
        <v>25</v>
      </c>
      <c r="CB588" s="44">
        <v>21</v>
      </c>
      <c r="CC588" s="44">
        <v>22</v>
      </c>
      <c r="CD588" s="44">
        <v>19</v>
      </c>
      <c r="CE588" s="44">
        <v>20</v>
      </c>
      <c r="CF588" s="44">
        <v>18</v>
      </c>
    </row>
    <row r="589" spans="1:84">
      <c r="D589" s="46">
        <v>1.064814814814815E-2</v>
      </c>
      <c r="E589" s="47" t="s">
        <v>51</v>
      </c>
      <c r="F589" s="13" t="s">
        <v>654</v>
      </c>
      <c r="J589" s="47" t="s">
        <v>29</v>
      </c>
      <c r="O589" s="46">
        <v>1.3680555555555555E-2</v>
      </c>
      <c r="P589" s="47" t="s">
        <v>102</v>
      </c>
      <c r="Q589" s="47" t="s">
        <v>484</v>
      </c>
      <c r="R589" s="47" t="s">
        <v>57</v>
      </c>
      <c r="S589" s="47">
        <v>9</v>
      </c>
      <c r="T589" s="47" t="s">
        <v>53</v>
      </c>
      <c r="U589" s="47" t="s">
        <v>36</v>
      </c>
      <c r="Z589" s="46">
        <v>1.3761574074074074E-2</v>
      </c>
      <c r="AA589" s="13" t="s">
        <v>50</v>
      </c>
      <c r="AB589" s="47" t="s">
        <v>35</v>
      </c>
      <c r="AF589" s="47" t="s">
        <v>29</v>
      </c>
      <c r="AJ589" s="49">
        <v>42628</v>
      </c>
      <c r="AK589" s="60">
        <v>0.41527777777777802</v>
      </c>
      <c r="AL589" s="60">
        <v>0.41319444444444398</v>
      </c>
      <c r="AM589" s="60">
        <f t="shared" si="46"/>
        <v>0.41666666666666669</v>
      </c>
      <c r="AN589" s="61" t="str">
        <f t="shared" si="47"/>
        <v>15/09/2016 09:55:00</v>
      </c>
      <c r="AO589" s="61" t="str">
        <f t="shared" si="48"/>
        <v>15/09/2016 10:00:00</v>
      </c>
      <c r="AP589" s="44">
        <f>VLOOKUP($AN589, [1]TableView_704030_20160816_20160!$D$2:$M$5095,3,FALSE)</f>
        <v>1007.92482196</v>
      </c>
      <c r="AQ589" s="44">
        <f>VLOOKUP($AN589, [1]TableView_704030_20160816_20160!$D$2:$M$5095,8,FALSE)</f>
        <v>23.8333333333333</v>
      </c>
      <c r="AR589" s="44">
        <f>VLOOKUP($AN589, [1]TableView_704030_20160816_20160!$D$2:$M$5095,10,FALSE)</f>
        <v>0</v>
      </c>
      <c r="AS589" s="44">
        <f>VLOOKUP($AN589, [1]TableView_704030_20160816_20160!$D$2:$M$5095,4,FALSE)</f>
        <v>75</v>
      </c>
      <c r="AT589" s="44">
        <f>VLOOKUP($AN589, [1]TableView_704030_20160816_20160!$D$2:$M$5095,6,FALSE)</f>
        <v>4</v>
      </c>
      <c r="AU589" s="44">
        <f>VLOOKUP($AN589, [1]TableView_704030_20160816_20160!$D$2:$M$5095,7,FALSE)</f>
        <v>1.7</v>
      </c>
      <c r="AV589" s="44">
        <f>VLOOKUP($AN589, [1]TableView_704030_20160816_20160!$D$2:$M$5095,2,FALSE)</f>
        <v>8.6999999999999993</v>
      </c>
      <c r="AW589" s="44">
        <f>VLOOKUP($AO589, [2]aacb8965d69cc6fd1cb3a5cae9e8ae7!$C$6:$F$853,4,FALSE)</f>
        <v>2.6</v>
      </c>
      <c r="AX589" s="44">
        <v>1</v>
      </c>
      <c r="AY589" s="44" t="str">
        <f t="shared" si="49"/>
        <v>15/09/2016 1</v>
      </c>
      <c r="AZ589" s="44">
        <f>VLOOKUP($AY589, [3]Sheet1!$D$3:$T$89,2,FALSE)</f>
        <v>29</v>
      </c>
      <c r="BA589" s="44">
        <f>VLOOKUP($AY589, [3]Sheet1!$D$3:$T$89,3,FALSE)</f>
        <v>23</v>
      </c>
      <c r="BB589" s="44">
        <f>VLOOKUP($AY589, [3]Sheet1!$D$3:$T$89,6,FALSE)</f>
        <v>25</v>
      </c>
      <c r="BC589" s="44">
        <f>VLOOKUP($AY589, [3]Sheet1!$D$3:$T$89,7,FALSE)</f>
        <v>21</v>
      </c>
      <c r="BD589" s="44">
        <f>VLOOKUP($AY589, [3]Sheet1!$D$3:$T$89,10,FALSE)</f>
        <v>22</v>
      </c>
      <c r="BE589" s="44">
        <f>VLOOKUP($AY589, [3]Sheet1!$D$3:$T$89,11,FALSE)</f>
        <v>19</v>
      </c>
      <c r="BF589" s="44">
        <f>VLOOKUP($AY589, [3]Sheet1!$D$3:$T$89,14,FALSE)</f>
        <v>20</v>
      </c>
      <c r="BG589" s="44">
        <f>VLOOKUP($AY589, [3]Sheet1!$D$3:$T$89,15,FALSE)</f>
        <v>18</v>
      </c>
      <c r="BI589" s="49">
        <v>42628</v>
      </c>
      <c r="BJ589" s="50">
        <v>0.41527777777777802</v>
      </c>
      <c r="BK589" s="50">
        <v>0.41319444444444398</v>
      </c>
      <c r="BL589" s="50">
        <v>0.41666666666666669</v>
      </c>
      <c r="BM589" s="44" t="s">
        <v>1299</v>
      </c>
      <c r="BN589" s="44" t="s">
        <v>1175</v>
      </c>
      <c r="BO589" s="44">
        <v>1007.92482196</v>
      </c>
      <c r="BP589" s="44">
        <v>23.8333333333333</v>
      </c>
      <c r="BQ589" s="44">
        <v>0</v>
      </c>
      <c r="BR589" s="44">
        <v>75</v>
      </c>
      <c r="BS589" s="44">
        <v>4</v>
      </c>
      <c r="BT589" s="44">
        <v>1.7</v>
      </c>
      <c r="BU589" s="44">
        <v>8.6999999999999993</v>
      </c>
      <c r="BV589" s="44">
        <v>2.6</v>
      </c>
      <c r="BW589" s="44">
        <v>1</v>
      </c>
      <c r="BX589" s="44" t="s">
        <v>1300</v>
      </c>
      <c r="BY589" s="44">
        <v>29</v>
      </c>
      <c r="BZ589" s="44">
        <v>23</v>
      </c>
      <c r="CA589" s="44">
        <v>25</v>
      </c>
      <c r="CB589" s="44">
        <v>21</v>
      </c>
      <c r="CC589" s="44">
        <v>22</v>
      </c>
      <c r="CD589" s="44">
        <v>19</v>
      </c>
      <c r="CE589" s="44">
        <v>20</v>
      </c>
      <c r="CF589" s="44">
        <v>18</v>
      </c>
    </row>
    <row r="590" spans="1:84">
      <c r="D590" s="46">
        <v>1.0798611111111111E-2</v>
      </c>
      <c r="E590" s="47" t="s">
        <v>51</v>
      </c>
      <c r="F590" s="13" t="s">
        <v>712</v>
      </c>
      <c r="I590" s="47" t="s">
        <v>53</v>
      </c>
      <c r="J590" s="47" t="s">
        <v>36</v>
      </c>
      <c r="K590" s="47" t="s">
        <v>510</v>
      </c>
      <c r="O590" s="46">
        <v>2.0833333333333332E-2</v>
      </c>
      <c r="Z590" s="46">
        <v>1.383101851851852E-2</v>
      </c>
      <c r="AA590" s="13" t="s">
        <v>50</v>
      </c>
      <c r="AB590" s="47" t="s">
        <v>54</v>
      </c>
      <c r="AF590" s="47" t="s">
        <v>36</v>
      </c>
      <c r="AJ590" s="49">
        <v>42628</v>
      </c>
      <c r="AK590" s="60">
        <v>0.41527777777777802</v>
      </c>
      <c r="AL590" s="60">
        <v>0.41319444444444398</v>
      </c>
      <c r="AM590" s="60">
        <f t="shared" si="46"/>
        <v>0.41666666666666669</v>
      </c>
      <c r="AN590" s="61" t="str">
        <f t="shared" si="47"/>
        <v>15/09/2016 09:55:00</v>
      </c>
      <c r="AO590" s="61" t="str">
        <f t="shared" si="48"/>
        <v>15/09/2016 10:00:00</v>
      </c>
      <c r="AP590" s="44">
        <f>VLOOKUP($AN590, [1]TableView_704030_20160816_20160!$D$2:$M$5095,3,FALSE)</f>
        <v>1007.92482196</v>
      </c>
      <c r="AQ590" s="44">
        <f>VLOOKUP($AN590, [1]TableView_704030_20160816_20160!$D$2:$M$5095,8,FALSE)</f>
        <v>23.8333333333333</v>
      </c>
      <c r="AR590" s="44">
        <f>VLOOKUP($AN590, [1]TableView_704030_20160816_20160!$D$2:$M$5095,10,FALSE)</f>
        <v>0</v>
      </c>
      <c r="AS590" s="44">
        <f>VLOOKUP($AN590, [1]TableView_704030_20160816_20160!$D$2:$M$5095,4,FALSE)</f>
        <v>75</v>
      </c>
      <c r="AT590" s="44">
        <f>VLOOKUP($AN590, [1]TableView_704030_20160816_20160!$D$2:$M$5095,6,FALSE)</f>
        <v>4</v>
      </c>
      <c r="AU590" s="44">
        <f>VLOOKUP($AN590, [1]TableView_704030_20160816_20160!$D$2:$M$5095,7,FALSE)</f>
        <v>1.7</v>
      </c>
      <c r="AV590" s="44">
        <f>VLOOKUP($AN590, [1]TableView_704030_20160816_20160!$D$2:$M$5095,2,FALSE)</f>
        <v>8.6999999999999993</v>
      </c>
      <c r="AW590" s="44">
        <f>VLOOKUP($AO590, [2]aacb8965d69cc6fd1cb3a5cae9e8ae7!$C$6:$F$853,4,FALSE)</f>
        <v>2.6</v>
      </c>
      <c r="AX590" s="44">
        <v>1</v>
      </c>
      <c r="AY590" s="44" t="str">
        <f t="shared" si="49"/>
        <v>15/09/2016 1</v>
      </c>
      <c r="AZ590" s="44">
        <f>VLOOKUP($AY590, [3]Sheet1!$D$3:$T$89,2,FALSE)</f>
        <v>29</v>
      </c>
      <c r="BA590" s="44">
        <f>VLOOKUP($AY590, [3]Sheet1!$D$3:$T$89,3,FALSE)</f>
        <v>23</v>
      </c>
      <c r="BB590" s="44">
        <f>VLOOKUP($AY590, [3]Sheet1!$D$3:$T$89,6,FALSE)</f>
        <v>25</v>
      </c>
      <c r="BC590" s="44">
        <f>VLOOKUP($AY590, [3]Sheet1!$D$3:$T$89,7,FALSE)</f>
        <v>21</v>
      </c>
      <c r="BD590" s="44">
        <f>VLOOKUP($AY590, [3]Sheet1!$D$3:$T$89,10,FALSE)</f>
        <v>22</v>
      </c>
      <c r="BE590" s="44">
        <f>VLOOKUP($AY590, [3]Sheet1!$D$3:$T$89,11,FALSE)</f>
        <v>19</v>
      </c>
      <c r="BF590" s="44">
        <f>VLOOKUP($AY590, [3]Sheet1!$D$3:$T$89,14,FALSE)</f>
        <v>20</v>
      </c>
      <c r="BG590" s="44">
        <f>VLOOKUP($AY590, [3]Sheet1!$D$3:$T$89,15,FALSE)</f>
        <v>18</v>
      </c>
      <c r="BI590" s="49">
        <v>42628</v>
      </c>
      <c r="BJ590" s="50">
        <v>0.41527777777777802</v>
      </c>
      <c r="BK590" s="50">
        <v>0.41319444444444398</v>
      </c>
      <c r="BL590" s="50">
        <v>0.41666666666666669</v>
      </c>
      <c r="BM590" s="44" t="s">
        <v>1299</v>
      </c>
      <c r="BN590" s="44" t="s">
        <v>1175</v>
      </c>
      <c r="BO590" s="44">
        <v>1007.92482196</v>
      </c>
      <c r="BP590" s="44">
        <v>23.8333333333333</v>
      </c>
      <c r="BQ590" s="44">
        <v>0</v>
      </c>
      <c r="BR590" s="44">
        <v>75</v>
      </c>
      <c r="BS590" s="44">
        <v>4</v>
      </c>
      <c r="BT590" s="44">
        <v>1.7</v>
      </c>
      <c r="BU590" s="44">
        <v>8.6999999999999993</v>
      </c>
      <c r="BV590" s="44">
        <v>2.6</v>
      </c>
      <c r="BW590" s="44">
        <v>1</v>
      </c>
      <c r="BX590" s="44" t="s">
        <v>1300</v>
      </c>
      <c r="BY590" s="44">
        <v>29</v>
      </c>
      <c r="BZ590" s="44">
        <v>23</v>
      </c>
      <c r="CA590" s="44">
        <v>25</v>
      </c>
      <c r="CB590" s="44">
        <v>21</v>
      </c>
      <c r="CC590" s="44">
        <v>22</v>
      </c>
      <c r="CD590" s="44">
        <v>19</v>
      </c>
      <c r="CE590" s="44">
        <v>20</v>
      </c>
      <c r="CF590" s="44">
        <v>18</v>
      </c>
    </row>
    <row r="591" spans="1:84">
      <c r="D591" s="46">
        <v>1.3738425925925926E-2</v>
      </c>
      <c r="E591" s="47" t="s">
        <v>51</v>
      </c>
      <c r="F591" s="13" t="s">
        <v>713</v>
      </c>
      <c r="G591" s="47" t="s">
        <v>57</v>
      </c>
      <c r="H591" s="47">
        <v>8</v>
      </c>
      <c r="J591" s="47" t="s">
        <v>29</v>
      </c>
      <c r="K591" s="47" t="s">
        <v>55</v>
      </c>
      <c r="Z591" s="46">
        <v>1.7083333333333336E-2</v>
      </c>
      <c r="AA591" s="13" t="s">
        <v>263</v>
      </c>
      <c r="AB591" s="47" t="s">
        <v>267</v>
      </c>
      <c r="AF591" s="47" t="s">
        <v>29</v>
      </c>
      <c r="AG591" s="44" t="s">
        <v>55</v>
      </c>
      <c r="AJ591" s="49">
        <v>42628</v>
      </c>
      <c r="AK591" s="60">
        <v>0.41527777777777802</v>
      </c>
      <c r="AL591" s="60">
        <v>0.41319444444444398</v>
      </c>
      <c r="AM591" s="60">
        <f t="shared" si="46"/>
        <v>0.41666666666666669</v>
      </c>
      <c r="AN591" s="61" t="str">
        <f t="shared" si="47"/>
        <v>15/09/2016 09:55:00</v>
      </c>
      <c r="AO591" s="61" t="str">
        <f t="shared" si="48"/>
        <v>15/09/2016 10:00:00</v>
      </c>
      <c r="AP591" s="44">
        <f>VLOOKUP($AN591, [1]TableView_704030_20160816_20160!$D$2:$M$5095,3,FALSE)</f>
        <v>1007.92482196</v>
      </c>
      <c r="AQ591" s="44">
        <f>VLOOKUP($AN591, [1]TableView_704030_20160816_20160!$D$2:$M$5095,8,FALSE)</f>
        <v>23.8333333333333</v>
      </c>
      <c r="AR591" s="44">
        <f>VLOOKUP($AN591, [1]TableView_704030_20160816_20160!$D$2:$M$5095,10,FALSE)</f>
        <v>0</v>
      </c>
      <c r="AS591" s="44">
        <f>VLOOKUP($AN591, [1]TableView_704030_20160816_20160!$D$2:$M$5095,4,FALSE)</f>
        <v>75</v>
      </c>
      <c r="AT591" s="44">
        <f>VLOOKUP($AN591, [1]TableView_704030_20160816_20160!$D$2:$M$5095,6,FALSE)</f>
        <v>4</v>
      </c>
      <c r="AU591" s="44">
        <f>VLOOKUP($AN591, [1]TableView_704030_20160816_20160!$D$2:$M$5095,7,FALSE)</f>
        <v>1.7</v>
      </c>
      <c r="AV591" s="44">
        <f>VLOOKUP($AN591, [1]TableView_704030_20160816_20160!$D$2:$M$5095,2,FALSE)</f>
        <v>8.6999999999999993</v>
      </c>
      <c r="AW591" s="44">
        <f>VLOOKUP($AO591, [2]aacb8965d69cc6fd1cb3a5cae9e8ae7!$C$6:$F$853,4,FALSE)</f>
        <v>2.6</v>
      </c>
      <c r="AX591" s="44">
        <v>1</v>
      </c>
      <c r="AY591" s="44" t="str">
        <f t="shared" si="49"/>
        <v>15/09/2016 1</v>
      </c>
      <c r="AZ591" s="44">
        <f>VLOOKUP($AY591, [3]Sheet1!$D$3:$T$89,2,FALSE)</f>
        <v>29</v>
      </c>
      <c r="BA591" s="44">
        <f>VLOOKUP($AY591, [3]Sheet1!$D$3:$T$89,3,FALSE)</f>
        <v>23</v>
      </c>
      <c r="BB591" s="44">
        <f>VLOOKUP($AY591, [3]Sheet1!$D$3:$T$89,6,FALSE)</f>
        <v>25</v>
      </c>
      <c r="BC591" s="44">
        <f>VLOOKUP($AY591, [3]Sheet1!$D$3:$T$89,7,FALSE)</f>
        <v>21</v>
      </c>
      <c r="BD591" s="44">
        <f>VLOOKUP($AY591, [3]Sheet1!$D$3:$T$89,10,FALSE)</f>
        <v>22</v>
      </c>
      <c r="BE591" s="44">
        <f>VLOOKUP($AY591, [3]Sheet1!$D$3:$T$89,11,FALSE)</f>
        <v>19</v>
      </c>
      <c r="BF591" s="44">
        <f>VLOOKUP($AY591, [3]Sheet1!$D$3:$T$89,14,FALSE)</f>
        <v>20</v>
      </c>
      <c r="BG591" s="44">
        <f>VLOOKUP($AY591, [3]Sheet1!$D$3:$T$89,15,FALSE)</f>
        <v>18</v>
      </c>
      <c r="BI591" s="49">
        <v>42628</v>
      </c>
      <c r="BJ591" s="50">
        <v>0.41527777777777802</v>
      </c>
      <c r="BK591" s="50">
        <v>0.41319444444444398</v>
      </c>
      <c r="BL591" s="50">
        <v>0.41666666666666669</v>
      </c>
      <c r="BM591" s="44" t="s">
        <v>1299</v>
      </c>
      <c r="BN591" s="44" t="s">
        <v>1175</v>
      </c>
      <c r="BO591" s="44">
        <v>1007.92482196</v>
      </c>
      <c r="BP591" s="44">
        <v>23.8333333333333</v>
      </c>
      <c r="BQ591" s="44">
        <v>0</v>
      </c>
      <c r="BR591" s="44">
        <v>75</v>
      </c>
      <c r="BS591" s="44">
        <v>4</v>
      </c>
      <c r="BT591" s="44">
        <v>1.7</v>
      </c>
      <c r="BU591" s="44">
        <v>8.6999999999999993</v>
      </c>
      <c r="BV591" s="44">
        <v>2.6</v>
      </c>
      <c r="BW591" s="44">
        <v>1</v>
      </c>
      <c r="BX591" s="44" t="s">
        <v>1300</v>
      </c>
      <c r="BY591" s="44">
        <v>29</v>
      </c>
      <c r="BZ591" s="44">
        <v>23</v>
      </c>
      <c r="CA591" s="44">
        <v>25</v>
      </c>
      <c r="CB591" s="44">
        <v>21</v>
      </c>
      <c r="CC591" s="44">
        <v>22</v>
      </c>
      <c r="CD591" s="44">
        <v>19</v>
      </c>
      <c r="CE591" s="44">
        <v>20</v>
      </c>
      <c r="CF591" s="44">
        <v>18</v>
      </c>
    </row>
    <row r="592" spans="1:84">
      <c r="D592" s="46">
        <v>1.4212962962962962E-2</v>
      </c>
      <c r="E592" s="47" t="s">
        <v>51</v>
      </c>
      <c r="F592" s="13" t="s">
        <v>65</v>
      </c>
      <c r="G592" s="47" t="s">
        <v>57</v>
      </c>
      <c r="H592" s="47">
        <v>8</v>
      </c>
      <c r="J592" s="47" t="s">
        <v>36</v>
      </c>
      <c r="K592" s="47" t="s">
        <v>718</v>
      </c>
      <c r="Z592" s="46">
        <v>1.7384259259259262E-2</v>
      </c>
      <c r="AA592" s="13" t="s">
        <v>100</v>
      </c>
      <c r="AB592" s="47" t="s">
        <v>35</v>
      </c>
      <c r="AF592" s="47" t="s">
        <v>36</v>
      </c>
      <c r="AG592" s="44" t="s">
        <v>728</v>
      </c>
      <c r="AJ592" s="49">
        <v>42628</v>
      </c>
      <c r="AK592" s="60">
        <v>0.41527777777777802</v>
      </c>
      <c r="AL592" s="60">
        <v>0.41319444444444398</v>
      </c>
      <c r="AM592" s="60">
        <f t="shared" si="46"/>
        <v>0.41666666666666669</v>
      </c>
      <c r="AN592" s="61" t="str">
        <f t="shared" si="47"/>
        <v>15/09/2016 09:55:00</v>
      </c>
      <c r="AO592" s="61" t="str">
        <f t="shared" si="48"/>
        <v>15/09/2016 10:00:00</v>
      </c>
      <c r="AP592" s="44">
        <f>VLOOKUP($AN592, [1]TableView_704030_20160816_20160!$D$2:$M$5095,3,FALSE)</f>
        <v>1007.92482196</v>
      </c>
      <c r="AQ592" s="44">
        <f>VLOOKUP($AN592, [1]TableView_704030_20160816_20160!$D$2:$M$5095,8,FALSE)</f>
        <v>23.8333333333333</v>
      </c>
      <c r="AR592" s="44">
        <f>VLOOKUP($AN592, [1]TableView_704030_20160816_20160!$D$2:$M$5095,10,FALSE)</f>
        <v>0</v>
      </c>
      <c r="AS592" s="44">
        <f>VLOOKUP($AN592, [1]TableView_704030_20160816_20160!$D$2:$M$5095,4,FALSE)</f>
        <v>75</v>
      </c>
      <c r="AT592" s="44">
        <f>VLOOKUP($AN592, [1]TableView_704030_20160816_20160!$D$2:$M$5095,6,FALSE)</f>
        <v>4</v>
      </c>
      <c r="AU592" s="44">
        <f>VLOOKUP($AN592, [1]TableView_704030_20160816_20160!$D$2:$M$5095,7,FALSE)</f>
        <v>1.7</v>
      </c>
      <c r="AV592" s="44">
        <f>VLOOKUP($AN592, [1]TableView_704030_20160816_20160!$D$2:$M$5095,2,FALSE)</f>
        <v>8.6999999999999993</v>
      </c>
      <c r="AW592" s="44">
        <f>VLOOKUP($AO592, [2]aacb8965d69cc6fd1cb3a5cae9e8ae7!$C$6:$F$853,4,FALSE)</f>
        <v>2.6</v>
      </c>
      <c r="AX592" s="44">
        <v>1</v>
      </c>
      <c r="AY592" s="44" t="str">
        <f t="shared" si="49"/>
        <v>15/09/2016 1</v>
      </c>
      <c r="AZ592" s="44">
        <f>VLOOKUP($AY592, [3]Sheet1!$D$3:$T$89,2,FALSE)</f>
        <v>29</v>
      </c>
      <c r="BA592" s="44">
        <f>VLOOKUP($AY592, [3]Sheet1!$D$3:$T$89,3,FALSE)</f>
        <v>23</v>
      </c>
      <c r="BB592" s="44">
        <f>VLOOKUP($AY592, [3]Sheet1!$D$3:$T$89,6,FALSE)</f>
        <v>25</v>
      </c>
      <c r="BC592" s="44">
        <f>VLOOKUP($AY592, [3]Sheet1!$D$3:$T$89,7,FALSE)</f>
        <v>21</v>
      </c>
      <c r="BD592" s="44">
        <f>VLOOKUP($AY592, [3]Sheet1!$D$3:$T$89,10,FALSE)</f>
        <v>22</v>
      </c>
      <c r="BE592" s="44">
        <f>VLOOKUP($AY592, [3]Sheet1!$D$3:$T$89,11,FALSE)</f>
        <v>19</v>
      </c>
      <c r="BF592" s="44">
        <f>VLOOKUP($AY592, [3]Sheet1!$D$3:$T$89,14,FALSE)</f>
        <v>20</v>
      </c>
      <c r="BG592" s="44">
        <f>VLOOKUP($AY592, [3]Sheet1!$D$3:$T$89,15,FALSE)</f>
        <v>18</v>
      </c>
      <c r="BI592" s="49">
        <v>42628</v>
      </c>
      <c r="BJ592" s="50">
        <v>0.41527777777777802</v>
      </c>
      <c r="BK592" s="50">
        <v>0.41319444444444398</v>
      </c>
      <c r="BL592" s="50">
        <v>0.41666666666666669</v>
      </c>
      <c r="BM592" s="44" t="s">
        <v>1299</v>
      </c>
      <c r="BN592" s="44" t="s">
        <v>1175</v>
      </c>
      <c r="BO592" s="44">
        <v>1007.92482196</v>
      </c>
      <c r="BP592" s="44">
        <v>23.8333333333333</v>
      </c>
      <c r="BQ592" s="44">
        <v>0</v>
      </c>
      <c r="BR592" s="44">
        <v>75</v>
      </c>
      <c r="BS592" s="44">
        <v>4</v>
      </c>
      <c r="BT592" s="44">
        <v>1.7</v>
      </c>
      <c r="BU592" s="44">
        <v>8.6999999999999993</v>
      </c>
      <c r="BV592" s="44">
        <v>2.6</v>
      </c>
      <c r="BW592" s="44">
        <v>1</v>
      </c>
      <c r="BX592" s="44" t="s">
        <v>1300</v>
      </c>
      <c r="BY592" s="44">
        <v>29</v>
      </c>
      <c r="BZ592" s="44">
        <v>23</v>
      </c>
      <c r="CA592" s="44">
        <v>25</v>
      </c>
      <c r="CB592" s="44">
        <v>21</v>
      </c>
      <c r="CC592" s="44">
        <v>22</v>
      </c>
      <c r="CD592" s="44">
        <v>19</v>
      </c>
      <c r="CE592" s="44">
        <v>20</v>
      </c>
      <c r="CF592" s="44">
        <v>18</v>
      </c>
    </row>
    <row r="593" spans="1:84">
      <c r="D593" s="46">
        <v>1.5150462962962963E-2</v>
      </c>
      <c r="E593" s="47" t="s">
        <v>51</v>
      </c>
      <c r="F593" s="13" t="s">
        <v>714</v>
      </c>
      <c r="G593" s="47" t="s">
        <v>136</v>
      </c>
      <c r="H593" s="47">
        <v>9</v>
      </c>
      <c r="I593" s="47" t="s">
        <v>53</v>
      </c>
      <c r="J593" s="47" t="s">
        <v>36</v>
      </c>
      <c r="Z593" s="46">
        <v>1.8564814814814815E-2</v>
      </c>
      <c r="AA593" s="13" t="s">
        <v>101</v>
      </c>
      <c r="AB593" s="47" t="s">
        <v>35</v>
      </c>
      <c r="AF593" s="47" t="s">
        <v>29</v>
      </c>
      <c r="AJ593" s="49">
        <v>42628</v>
      </c>
      <c r="AK593" s="60">
        <v>0.41527777777777802</v>
      </c>
      <c r="AL593" s="60">
        <v>0.41319444444444398</v>
      </c>
      <c r="AM593" s="60">
        <f t="shared" si="46"/>
        <v>0.41666666666666669</v>
      </c>
      <c r="AN593" s="61" t="str">
        <f t="shared" si="47"/>
        <v>15/09/2016 09:55:00</v>
      </c>
      <c r="AO593" s="61" t="str">
        <f t="shared" si="48"/>
        <v>15/09/2016 10:00:00</v>
      </c>
      <c r="AP593" s="44">
        <f>VLOOKUP($AN593, [1]TableView_704030_20160816_20160!$D$2:$M$5095,3,FALSE)</f>
        <v>1007.92482196</v>
      </c>
      <c r="AQ593" s="44">
        <f>VLOOKUP($AN593, [1]TableView_704030_20160816_20160!$D$2:$M$5095,8,FALSE)</f>
        <v>23.8333333333333</v>
      </c>
      <c r="AR593" s="44">
        <f>VLOOKUP($AN593, [1]TableView_704030_20160816_20160!$D$2:$M$5095,10,FALSE)</f>
        <v>0</v>
      </c>
      <c r="AS593" s="44">
        <f>VLOOKUP($AN593, [1]TableView_704030_20160816_20160!$D$2:$M$5095,4,FALSE)</f>
        <v>75</v>
      </c>
      <c r="AT593" s="44">
        <f>VLOOKUP($AN593, [1]TableView_704030_20160816_20160!$D$2:$M$5095,6,FALSE)</f>
        <v>4</v>
      </c>
      <c r="AU593" s="44">
        <f>VLOOKUP($AN593, [1]TableView_704030_20160816_20160!$D$2:$M$5095,7,FALSE)</f>
        <v>1.7</v>
      </c>
      <c r="AV593" s="44">
        <f>VLOOKUP($AN593, [1]TableView_704030_20160816_20160!$D$2:$M$5095,2,FALSE)</f>
        <v>8.6999999999999993</v>
      </c>
      <c r="AW593" s="44">
        <f>VLOOKUP($AO593, [2]aacb8965d69cc6fd1cb3a5cae9e8ae7!$C$6:$F$853,4,FALSE)</f>
        <v>2.6</v>
      </c>
      <c r="AX593" s="44">
        <v>1</v>
      </c>
      <c r="AY593" s="44" t="str">
        <f t="shared" si="49"/>
        <v>15/09/2016 1</v>
      </c>
      <c r="AZ593" s="44">
        <f>VLOOKUP($AY593, [3]Sheet1!$D$3:$T$89,2,FALSE)</f>
        <v>29</v>
      </c>
      <c r="BA593" s="44">
        <f>VLOOKUP($AY593, [3]Sheet1!$D$3:$T$89,3,FALSE)</f>
        <v>23</v>
      </c>
      <c r="BB593" s="44">
        <f>VLOOKUP($AY593, [3]Sheet1!$D$3:$T$89,6,FALSE)</f>
        <v>25</v>
      </c>
      <c r="BC593" s="44">
        <f>VLOOKUP($AY593, [3]Sheet1!$D$3:$T$89,7,FALSE)</f>
        <v>21</v>
      </c>
      <c r="BD593" s="44">
        <f>VLOOKUP($AY593, [3]Sheet1!$D$3:$T$89,10,FALSE)</f>
        <v>22</v>
      </c>
      <c r="BE593" s="44">
        <f>VLOOKUP($AY593, [3]Sheet1!$D$3:$T$89,11,FALSE)</f>
        <v>19</v>
      </c>
      <c r="BF593" s="44">
        <f>VLOOKUP($AY593, [3]Sheet1!$D$3:$T$89,14,FALSE)</f>
        <v>20</v>
      </c>
      <c r="BG593" s="44">
        <f>VLOOKUP($AY593, [3]Sheet1!$D$3:$T$89,15,FALSE)</f>
        <v>18</v>
      </c>
      <c r="BI593" s="49">
        <v>42628</v>
      </c>
      <c r="BJ593" s="50">
        <v>0.41527777777777802</v>
      </c>
      <c r="BK593" s="50">
        <v>0.41319444444444398</v>
      </c>
      <c r="BL593" s="50">
        <v>0.41666666666666669</v>
      </c>
      <c r="BM593" s="44" t="s">
        <v>1299</v>
      </c>
      <c r="BN593" s="44" t="s">
        <v>1175</v>
      </c>
      <c r="BO593" s="44">
        <v>1007.92482196</v>
      </c>
      <c r="BP593" s="44">
        <v>23.8333333333333</v>
      </c>
      <c r="BQ593" s="44">
        <v>0</v>
      </c>
      <c r="BR593" s="44">
        <v>75</v>
      </c>
      <c r="BS593" s="44">
        <v>4</v>
      </c>
      <c r="BT593" s="44">
        <v>1.7</v>
      </c>
      <c r="BU593" s="44">
        <v>8.6999999999999993</v>
      </c>
      <c r="BV593" s="44">
        <v>2.6</v>
      </c>
      <c r="BW593" s="44">
        <v>1</v>
      </c>
      <c r="BX593" s="44" t="s">
        <v>1300</v>
      </c>
      <c r="BY593" s="44">
        <v>29</v>
      </c>
      <c r="BZ593" s="44">
        <v>23</v>
      </c>
      <c r="CA593" s="44">
        <v>25</v>
      </c>
      <c r="CB593" s="44">
        <v>21</v>
      </c>
      <c r="CC593" s="44">
        <v>22</v>
      </c>
      <c r="CD593" s="44">
        <v>19</v>
      </c>
      <c r="CE593" s="44">
        <v>20</v>
      </c>
      <c r="CF593" s="44">
        <v>18</v>
      </c>
    </row>
    <row r="594" spans="1:84">
      <c r="D594" s="46">
        <v>1.6018518518518519E-2</v>
      </c>
      <c r="E594" s="47" t="s">
        <v>51</v>
      </c>
      <c r="F594" s="13" t="s">
        <v>65</v>
      </c>
      <c r="G594" s="47" t="s">
        <v>57</v>
      </c>
      <c r="H594" s="47">
        <v>9</v>
      </c>
      <c r="J594" s="47" t="s">
        <v>36</v>
      </c>
      <c r="Z594" s="46">
        <v>1.8854166666666665E-2</v>
      </c>
      <c r="AA594" s="13" t="s">
        <v>102</v>
      </c>
      <c r="AB594" s="47" t="s">
        <v>35</v>
      </c>
      <c r="AF594" s="47" t="s">
        <v>36</v>
      </c>
      <c r="AJ594" s="49">
        <v>42628</v>
      </c>
      <c r="AK594" s="60">
        <v>0.41527777777777802</v>
      </c>
      <c r="AL594" s="60">
        <v>0.41319444444444398</v>
      </c>
      <c r="AM594" s="60">
        <f t="shared" si="46"/>
        <v>0.41666666666666669</v>
      </c>
      <c r="AN594" s="61" t="str">
        <f t="shared" si="47"/>
        <v>15/09/2016 09:55:00</v>
      </c>
      <c r="AO594" s="61" t="str">
        <f t="shared" si="48"/>
        <v>15/09/2016 10:00:00</v>
      </c>
      <c r="AP594" s="44">
        <f>VLOOKUP($AN594, [1]TableView_704030_20160816_20160!$D$2:$M$5095,3,FALSE)</f>
        <v>1007.92482196</v>
      </c>
      <c r="AQ594" s="44">
        <f>VLOOKUP($AN594, [1]TableView_704030_20160816_20160!$D$2:$M$5095,8,FALSE)</f>
        <v>23.8333333333333</v>
      </c>
      <c r="AR594" s="44">
        <f>VLOOKUP($AN594, [1]TableView_704030_20160816_20160!$D$2:$M$5095,10,FALSE)</f>
        <v>0</v>
      </c>
      <c r="AS594" s="44">
        <f>VLOOKUP($AN594, [1]TableView_704030_20160816_20160!$D$2:$M$5095,4,FALSE)</f>
        <v>75</v>
      </c>
      <c r="AT594" s="44">
        <f>VLOOKUP($AN594, [1]TableView_704030_20160816_20160!$D$2:$M$5095,6,FALSE)</f>
        <v>4</v>
      </c>
      <c r="AU594" s="44">
        <f>VLOOKUP($AN594, [1]TableView_704030_20160816_20160!$D$2:$M$5095,7,FALSE)</f>
        <v>1.7</v>
      </c>
      <c r="AV594" s="44">
        <f>VLOOKUP($AN594, [1]TableView_704030_20160816_20160!$D$2:$M$5095,2,FALSE)</f>
        <v>8.6999999999999993</v>
      </c>
      <c r="AW594" s="44">
        <f>VLOOKUP($AO594, [2]aacb8965d69cc6fd1cb3a5cae9e8ae7!$C$6:$F$853,4,FALSE)</f>
        <v>2.6</v>
      </c>
      <c r="AX594" s="44">
        <v>1</v>
      </c>
      <c r="AY594" s="44" t="str">
        <f t="shared" si="49"/>
        <v>15/09/2016 1</v>
      </c>
      <c r="AZ594" s="44">
        <f>VLOOKUP($AY594, [3]Sheet1!$D$3:$T$89,2,FALSE)</f>
        <v>29</v>
      </c>
      <c r="BA594" s="44">
        <f>VLOOKUP($AY594, [3]Sheet1!$D$3:$T$89,3,FALSE)</f>
        <v>23</v>
      </c>
      <c r="BB594" s="44">
        <f>VLOOKUP($AY594, [3]Sheet1!$D$3:$T$89,6,FALSE)</f>
        <v>25</v>
      </c>
      <c r="BC594" s="44">
        <f>VLOOKUP($AY594, [3]Sheet1!$D$3:$T$89,7,FALSE)</f>
        <v>21</v>
      </c>
      <c r="BD594" s="44">
        <f>VLOOKUP($AY594, [3]Sheet1!$D$3:$T$89,10,FALSE)</f>
        <v>22</v>
      </c>
      <c r="BE594" s="44">
        <f>VLOOKUP($AY594, [3]Sheet1!$D$3:$T$89,11,FALSE)</f>
        <v>19</v>
      </c>
      <c r="BF594" s="44">
        <f>VLOOKUP($AY594, [3]Sheet1!$D$3:$T$89,14,FALSE)</f>
        <v>20</v>
      </c>
      <c r="BG594" s="44">
        <f>VLOOKUP($AY594, [3]Sheet1!$D$3:$T$89,15,FALSE)</f>
        <v>18</v>
      </c>
      <c r="BI594" s="49">
        <v>42628</v>
      </c>
      <c r="BJ594" s="50">
        <v>0.41527777777777802</v>
      </c>
      <c r="BK594" s="50">
        <v>0.41319444444444398</v>
      </c>
      <c r="BL594" s="50">
        <v>0.41666666666666669</v>
      </c>
      <c r="BM594" s="44" t="s">
        <v>1299</v>
      </c>
      <c r="BN594" s="44" t="s">
        <v>1175</v>
      </c>
      <c r="BO594" s="44">
        <v>1007.92482196</v>
      </c>
      <c r="BP594" s="44">
        <v>23.8333333333333</v>
      </c>
      <c r="BQ594" s="44">
        <v>0</v>
      </c>
      <c r="BR594" s="44">
        <v>75</v>
      </c>
      <c r="BS594" s="44">
        <v>4</v>
      </c>
      <c r="BT594" s="44">
        <v>1.7</v>
      </c>
      <c r="BU594" s="44">
        <v>8.6999999999999993</v>
      </c>
      <c r="BV594" s="44">
        <v>2.6</v>
      </c>
      <c r="BW594" s="44">
        <v>1</v>
      </c>
      <c r="BX594" s="44" t="s">
        <v>1300</v>
      </c>
      <c r="BY594" s="44">
        <v>29</v>
      </c>
      <c r="BZ594" s="44">
        <v>23</v>
      </c>
      <c r="CA594" s="44">
        <v>25</v>
      </c>
      <c r="CB594" s="44">
        <v>21</v>
      </c>
      <c r="CC594" s="44">
        <v>22</v>
      </c>
      <c r="CD594" s="44">
        <v>19</v>
      </c>
      <c r="CE594" s="44">
        <v>20</v>
      </c>
      <c r="CF594" s="44">
        <v>18</v>
      </c>
    </row>
    <row r="595" spans="1:84">
      <c r="D595" s="46">
        <v>1.818287037037037E-2</v>
      </c>
      <c r="E595" s="47" t="s">
        <v>51</v>
      </c>
      <c r="F595" s="13" t="s">
        <v>65</v>
      </c>
      <c r="G595" s="47" t="s">
        <v>57</v>
      </c>
      <c r="H595" s="47">
        <v>9</v>
      </c>
      <c r="I595" s="47" t="s">
        <v>53</v>
      </c>
      <c r="J595" s="47" t="s">
        <v>36</v>
      </c>
      <c r="Z595" s="46">
        <v>2.0833333333333332E-2</v>
      </c>
      <c r="AJ595" s="49">
        <v>42628</v>
      </c>
      <c r="AK595" s="60">
        <v>0.41527777777777802</v>
      </c>
      <c r="AL595" s="60">
        <v>0.41319444444444398</v>
      </c>
      <c r="AM595" s="60">
        <f t="shared" si="46"/>
        <v>0.41666666666666669</v>
      </c>
      <c r="AN595" s="61" t="str">
        <f t="shared" si="47"/>
        <v>15/09/2016 09:55:00</v>
      </c>
      <c r="AO595" s="61" t="str">
        <f t="shared" si="48"/>
        <v>15/09/2016 10:00:00</v>
      </c>
      <c r="AP595" s="44">
        <f>VLOOKUP($AN595, [1]TableView_704030_20160816_20160!$D$2:$M$5095,3,FALSE)</f>
        <v>1007.92482196</v>
      </c>
      <c r="AQ595" s="44">
        <f>VLOOKUP($AN595, [1]TableView_704030_20160816_20160!$D$2:$M$5095,8,FALSE)</f>
        <v>23.8333333333333</v>
      </c>
      <c r="AR595" s="44">
        <f>VLOOKUP($AN595, [1]TableView_704030_20160816_20160!$D$2:$M$5095,10,FALSE)</f>
        <v>0</v>
      </c>
      <c r="AS595" s="44">
        <f>VLOOKUP($AN595, [1]TableView_704030_20160816_20160!$D$2:$M$5095,4,FALSE)</f>
        <v>75</v>
      </c>
      <c r="AT595" s="44">
        <f>VLOOKUP($AN595, [1]TableView_704030_20160816_20160!$D$2:$M$5095,6,FALSE)</f>
        <v>4</v>
      </c>
      <c r="AU595" s="44">
        <f>VLOOKUP($AN595, [1]TableView_704030_20160816_20160!$D$2:$M$5095,7,FALSE)</f>
        <v>1.7</v>
      </c>
      <c r="AV595" s="44">
        <f>VLOOKUP($AN595, [1]TableView_704030_20160816_20160!$D$2:$M$5095,2,FALSE)</f>
        <v>8.6999999999999993</v>
      </c>
      <c r="AW595" s="44">
        <f>VLOOKUP($AO595, [2]aacb8965d69cc6fd1cb3a5cae9e8ae7!$C$6:$F$853,4,FALSE)</f>
        <v>2.6</v>
      </c>
      <c r="AX595" s="44">
        <v>1</v>
      </c>
      <c r="AY595" s="44" t="str">
        <f t="shared" si="49"/>
        <v>15/09/2016 1</v>
      </c>
      <c r="AZ595" s="44">
        <f>VLOOKUP($AY595, [3]Sheet1!$D$3:$T$89,2,FALSE)</f>
        <v>29</v>
      </c>
      <c r="BA595" s="44">
        <f>VLOOKUP($AY595, [3]Sheet1!$D$3:$T$89,3,FALSE)</f>
        <v>23</v>
      </c>
      <c r="BB595" s="44">
        <f>VLOOKUP($AY595, [3]Sheet1!$D$3:$T$89,6,FALSE)</f>
        <v>25</v>
      </c>
      <c r="BC595" s="44">
        <f>VLOOKUP($AY595, [3]Sheet1!$D$3:$T$89,7,FALSE)</f>
        <v>21</v>
      </c>
      <c r="BD595" s="44">
        <f>VLOOKUP($AY595, [3]Sheet1!$D$3:$T$89,10,FALSE)</f>
        <v>22</v>
      </c>
      <c r="BE595" s="44">
        <f>VLOOKUP($AY595, [3]Sheet1!$D$3:$T$89,11,FALSE)</f>
        <v>19</v>
      </c>
      <c r="BF595" s="44">
        <f>VLOOKUP($AY595, [3]Sheet1!$D$3:$T$89,14,FALSE)</f>
        <v>20</v>
      </c>
      <c r="BG595" s="44">
        <f>VLOOKUP($AY595, [3]Sheet1!$D$3:$T$89,15,FALSE)</f>
        <v>18</v>
      </c>
      <c r="BI595" s="49">
        <v>42628</v>
      </c>
      <c r="BJ595" s="50">
        <v>0.41527777777777802</v>
      </c>
      <c r="BK595" s="50">
        <v>0.41319444444444398</v>
      </c>
      <c r="BL595" s="50">
        <v>0.41666666666666669</v>
      </c>
      <c r="BM595" s="44" t="s">
        <v>1299</v>
      </c>
      <c r="BN595" s="44" t="s">
        <v>1175</v>
      </c>
      <c r="BO595" s="44">
        <v>1007.92482196</v>
      </c>
      <c r="BP595" s="44">
        <v>23.8333333333333</v>
      </c>
      <c r="BQ595" s="44">
        <v>0</v>
      </c>
      <c r="BR595" s="44">
        <v>75</v>
      </c>
      <c r="BS595" s="44">
        <v>4</v>
      </c>
      <c r="BT595" s="44">
        <v>1.7</v>
      </c>
      <c r="BU595" s="44">
        <v>8.6999999999999993</v>
      </c>
      <c r="BV595" s="44">
        <v>2.6</v>
      </c>
      <c r="BW595" s="44">
        <v>1</v>
      </c>
      <c r="BX595" s="44" t="s">
        <v>1300</v>
      </c>
      <c r="BY595" s="44">
        <v>29</v>
      </c>
      <c r="BZ595" s="44">
        <v>23</v>
      </c>
      <c r="CA595" s="44">
        <v>25</v>
      </c>
      <c r="CB595" s="44">
        <v>21</v>
      </c>
      <c r="CC595" s="44">
        <v>22</v>
      </c>
      <c r="CD595" s="44">
        <v>19</v>
      </c>
      <c r="CE595" s="44">
        <v>20</v>
      </c>
      <c r="CF595" s="44">
        <v>18</v>
      </c>
    </row>
    <row r="596" spans="1:84">
      <c r="D596" s="46">
        <v>1.9444444444444445E-2</v>
      </c>
      <c r="E596" s="47" t="s">
        <v>60</v>
      </c>
      <c r="F596" s="13" t="s">
        <v>65</v>
      </c>
      <c r="G596" s="47" t="s">
        <v>57</v>
      </c>
      <c r="H596" s="47">
        <v>8</v>
      </c>
      <c r="I596" s="47" t="s">
        <v>53</v>
      </c>
      <c r="J596" s="47" t="s">
        <v>36</v>
      </c>
      <c r="K596" s="47" t="s">
        <v>719</v>
      </c>
      <c r="AJ596" s="49">
        <v>42628</v>
      </c>
      <c r="AK596" s="60">
        <v>0.41527777777777802</v>
      </c>
      <c r="AL596" s="60">
        <v>0.41319444444444398</v>
      </c>
      <c r="AM596" s="60">
        <f t="shared" si="46"/>
        <v>0.41666666666666669</v>
      </c>
      <c r="AN596" s="61" t="str">
        <f t="shared" si="47"/>
        <v>15/09/2016 09:55:00</v>
      </c>
      <c r="AO596" s="61" t="str">
        <f t="shared" si="48"/>
        <v>15/09/2016 10:00:00</v>
      </c>
      <c r="AP596" s="44">
        <f>VLOOKUP($AN596, [1]TableView_704030_20160816_20160!$D$2:$M$5095,3,FALSE)</f>
        <v>1007.92482196</v>
      </c>
      <c r="AQ596" s="44">
        <f>VLOOKUP($AN596, [1]TableView_704030_20160816_20160!$D$2:$M$5095,8,FALSE)</f>
        <v>23.8333333333333</v>
      </c>
      <c r="AR596" s="44">
        <f>VLOOKUP($AN596, [1]TableView_704030_20160816_20160!$D$2:$M$5095,10,FALSE)</f>
        <v>0</v>
      </c>
      <c r="AS596" s="44">
        <f>VLOOKUP($AN596, [1]TableView_704030_20160816_20160!$D$2:$M$5095,4,FALSE)</f>
        <v>75</v>
      </c>
      <c r="AT596" s="44">
        <f>VLOOKUP($AN596, [1]TableView_704030_20160816_20160!$D$2:$M$5095,6,FALSE)</f>
        <v>4</v>
      </c>
      <c r="AU596" s="44">
        <f>VLOOKUP($AN596, [1]TableView_704030_20160816_20160!$D$2:$M$5095,7,FALSE)</f>
        <v>1.7</v>
      </c>
      <c r="AV596" s="44">
        <f>VLOOKUP($AN596, [1]TableView_704030_20160816_20160!$D$2:$M$5095,2,FALSE)</f>
        <v>8.6999999999999993</v>
      </c>
      <c r="AW596" s="44">
        <f>VLOOKUP($AO596, [2]aacb8965d69cc6fd1cb3a5cae9e8ae7!$C$6:$F$853,4,FALSE)</f>
        <v>2.6</v>
      </c>
      <c r="AX596" s="44">
        <v>1</v>
      </c>
      <c r="AY596" s="44" t="str">
        <f t="shared" si="49"/>
        <v>15/09/2016 1</v>
      </c>
      <c r="AZ596" s="44">
        <f>VLOOKUP($AY596, [3]Sheet1!$D$3:$T$89,2,FALSE)</f>
        <v>29</v>
      </c>
      <c r="BA596" s="44">
        <f>VLOOKUP($AY596, [3]Sheet1!$D$3:$T$89,3,FALSE)</f>
        <v>23</v>
      </c>
      <c r="BB596" s="44">
        <f>VLOOKUP($AY596, [3]Sheet1!$D$3:$T$89,6,FALSE)</f>
        <v>25</v>
      </c>
      <c r="BC596" s="44">
        <f>VLOOKUP($AY596, [3]Sheet1!$D$3:$T$89,7,FALSE)</f>
        <v>21</v>
      </c>
      <c r="BD596" s="44">
        <f>VLOOKUP($AY596, [3]Sheet1!$D$3:$T$89,10,FALSE)</f>
        <v>22</v>
      </c>
      <c r="BE596" s="44">
        <f>VLOOKUP($AY596, [3]Sheet1!$D$3:$T$89,11,FALSE)</f>
        <v>19</v>
      </c>
      <c r="BF596" s="44">
        <f>VLOOKUP($AY596, [3]Sheet1!$D$3:$T$89,14,FALSE)</f>
        <v>20</v>
      </c>
      <c r="BG596" s="44">
        <f>VLOOKUP($AY596, [3]Sheet1!$D$3:$T$89,15,FALSE)</f>
        <v>18</v>
      </c>
      <c r="BI596" s="49">
        <v>42628</v>
      </c>
      <c r="BJ596" s="50">
        <v>0.41527777777777802</v>
      </c>
      <c r="BK596" s="50">
        <v>0.41319444444444398</v>
      </c>
      <c r="BL596" s="50">
        <v>0.41666666666666669</v>
      </c>
      <c r="BM596" s="44" t="s">
        <v>1299</v>
      </c>
      <c r="BN596" s="44" t="s">
        <v>1175</v>
      </c>
      <c r="BO596" s="44">
        <v>1007.92482196</v>
      </c>
      <c r="BP596" s="44">
        <v>23.8333333333333</v>
      </c>
      <c r="BQ596" s="44">
        <v>0</v>
      </c>
      <c r="BR596" s="44">
        <v>75</v>
      </c>
      <c r="BS596" s="44">
        <v>4</v>
      </c>
      <c r="BT596" s="44">
        <v>1.7</v>
      </c>
      <c r="BU596" s="44">
        <v>8.6999999999999993</v>
      </c>
      <c r="BV596" s="44">
        <v>2.6</v>
      </c>
      <c r="BW596" s="44">
        <v>1</v>
      </c>
      <c r="BX596" s="44" t="s">
        <v>1300</v>
      </c>
      <c r="BY596" s="44">
        <v>29</v>
      </c>
      <c r="BZ596" s="44">
        <v>23</v>
      </c>
      <c r="CA596" s="44">
        <v>25</v>
      </c>
      <c r="CB596" s="44">
        <v>21</v>
      </c>
      <c r="CC596" s="44">
        <v>22</v>
      </c>
      <c r="CD596" s="44">
        <v>19</v>
      </c>
      <c r="CE596" s="44">
        <v>20</v>
      </c>
      <c r="CF596" s="44">
        <v>18</v>
      </c>
    </row>
    <row r="597" spans="1:84">
      <c r="D597" s="46">
        <v>2.0833333333333332E-2</v>
      </c>
      <c r="AJ597" s="49">
        <v>42628</v>
      </c>
      <c r="AK597" s="60">
        <v>0.41527777777777802</v>
      </c>
      <c r="AL597" s="60">
        <v>0.41319444444444398</v>
      </c>
      <c r="AM597" s="60">
        <f t="shared" si="46"/>
        <v>0.41666666666666669</v>
      </c>
      <c r="AN597" s="61" t="str">
        <f t="shared" si="47"/>
        <v>15/09/2016 09:55:00</v>
      </c>
      <c r="AO597" s="61" t="str">
        <f t="shared" si="48"/>
        <v>15/09/2016 10:00:00</v>
      </c>
      <c r="AP597" s="44">
        <f>VLOOKUP($AN597, [1]TableView_704030_20160816_20160!$D$2:$M$5095,3,FALSE)</f>
        <v>1007.92482196</v>
      </c>
      <c r="AQ597" s="44">
        <f>VLOOKUP($AN597, [1]TableView_704030_20160816_20160!$D$2:$M$5095,8,FALSE)</f>
        <v>23.8333333333333</v>
      </c>
      <c r="AR597" s="44">
        <f>VLOOKUP($AN597, [1]TableView_704030_20160816_20160!$D$2:$M$5095,10,FALSE)</f>
        <v>0</v>
      </c>
      <c r="AS597" s="44">
        <f>VLOOKUP($AN597, [1]TableView_704030_20160816_20160!$D$2:$M$5095,4,FALSE)</f>
        <v>75</v>
      </c>
      <c r="AT597" s="44">
        <f>VLOOKUP($AN597, [1]TableView_704030_20160816_20160!$D$2:$M$5095,6,FALSE)</f>
        <v>4</v>
      </c>
      <c r="AU597" s="44">
        <f>VLOOKUP($AN597, [1]TableView_704030_20160816_20160!$D$2:$M$5095,7,FALSE)</f>
        <v>1.7</v>
      </c>
      <c r="AV597" s="44">
        <f>VLOOKUP($AN597, [1]TableView_704030_20160816_20160!$D$2:$M$5095,2,FALSE)</f>
        <v>8.6999999999999993</v>
      </c>
      <c r="AW597" s="44">
        <f>VLOOKUP($AO597, [2]aacb8965d69cc6fd1cb3a5cae9e8ae7!$C$6:$F$853,4,FALSE)</f>
        <v>2.6</v>
      </c>
      <c r="AX597" s="44">
        <v>1</v>
      </c>
      <c r="AY597" s="44" t="str">
        <f t="shared" si="49"/>
        <v>15/09/2016 1</v>
      </c>
      <c r="AZ597" s="44">
        <f>VLOOKUP($AY597, [3]Sheet1!$D$3:$T$89,2,FALSE)</f>
        <v>29</v>
      </c>
      <c r="BA597" s="44">
        <f>VLOOKUP($AY597, [3]Sheet1!$D$3:$T$89,3,FALSE)</f>
        <v>23</v>
      </c>
      <c r="BB597" s="44">
        <f>VLOOKUP($AY597, [3]Sheet1!$D$3:$T$89,6,FALSE)</f>
        <v>25</v>
      </c>
      <c r="BC597" s="44">
        <f>VLOOKUP($AY597, [3]Sheet1!$D$3:$T$89,7,FALSE)</f>
        <v>21</v>
      </c>
      <c r="BD597" s="44">
        <f>VLOOKUP($AY597, [3]Sheet1!$D$3:$T$89,10,FALSE)</f>
        <v>22</v>
      </c>
      <c r="BE597" s="44">
        <f>VLOOKUP($AY597, [3]Sheet1!$D$3:$T$89,11,FALSE)</f>
        <v>19</v>
      </c>
      <c r="BF597" s="44">
        <f>VLOOKUP($AY597, [3]Sheet1!$D$3:$T$89,14,FALSE)</f>
        <v>20</v>
      </c>
      <c r="BG597" s="44">
        <f>VLOOKUP($AY597, [3]Sheet1!$D$3:$T$89,15,FALSE)</f>
        <v>18</v>
      </c>
      <c r="BI597" s="49">
        <v>42628</v>
      </c>
      <c r="BJ597" s="50">
        <v>0.41527777777777802</v>
      </c>
      <c r="BK597" s="50">
        <v>0.41319444444444398</v>
      </c>
      <c r="BL597" s="50">
        <v>0.41666666666666669</v>
      </c>
      <c r="BM597" s="44" t="s">
        <v>1299</v>
      </c>
      <c r="BN597" s="44" t="s">
        <v>1175</v>
      </c>
      <c r="BO597" s="44">
        <v>1007.92482196</v>
      </c>
      <c r="BP597" s="44">
        <v>23.8333333333333</v>
      </c>
      <c r="BQ597" s="44">
        <v>0</v>
      </c>
      <c r="BR597" s="44">
        <v>75</v>
      </c>
      <c r="BS597" s="44">
        <v>4</v>
      </c>
      <c r="BT597" s="44">
        <v>1.7</v>
      </c>
      <c r="BU597" s="44">
        <v>8.6999999999999993</v>
      </c>
      <c r="BV597" s="44">
        <v>2.6</v>
      </c>
      <c r="BW597" s="44">
        <v>1</v>
      </c>
      <c r="BX597" s="44" t="s">
        <v>1300</v>
      </c>
      <c r="BY597" s="44">
        <v>29</v>
      </c>
      <c r="BZ597" s="44">
        <v>23</v>
      </c>
      <c r="CA597" s="44">
        <v>25</v>
      </c>
      <c r="CB597" s="44">
        <v>21</v>
      </c>
      <c r="CC597" s="44">
        <v>22</v>
      </c>
      <c r="CD597" s="44">
        <v>19</v>
      </c>
      <c r="CE597" s="44">
        <v>20</v>
      </c>
      <c r="CF597" s="44">
        <v>18</v>
      </c>
    </row>
    <row r="598" spans="1:84" s="28" customFormat="1">
      <c r="B598" s="51"/>
      <c r="D598" s="52"/>
      <c r="E598" s="53"/>
      <c r="F598" s="53"/>
      <c r="G598" s="53"/>
      <c r="H598" s="53"/>
      <c r="I598" s="53"/>
      <c r="M598" s="54"/>
      <c r="O598" s="52"/>
      <c r="P598" s="53"/>
      <c r="Q598" s="53"/>
      <c r="R598" s="53"/>
      <c r="S598" s="53"/>
      <c r="T598" s="53"/>
      <c r="U598" s="53"/>
      <c r="X598" s="54"/>
      <c r="Z598" s="52"/>
      <c r="AA598" s="53"/>
      <c r="AB598" s="53"/>
      <c r="AC598" s="53"/>
      <c r="AD598" s="53"/>
      <c r="AE598" s="53"/>
      <c r="AF598" s="53"/>
      <c r="AJ598" s="49">
        <v>42628</v>
      </c>
      <c r="AK598" s="60">
        <v>0.41527777777777802</v>
      </c>
      <c r="AL598" s="60">
        <v>0.41319444444444398</v>
      </c>
      <c r="AM598" s="60">
        <f t="shared" si="46"/>
        <v>0.41666666666666669</v>
      </c>
      <c r="AN598" s="61" t="str">
        <f t="shared" si="47"/>
        <v>15/09/2016 09:55:00</v>
      </c>
      <c r="AO598" s="61" t="str">
        <f t="shared" si="48"/>
        <v>15/09/2016 10:00:00</v>
      </c>
      <c r="AP598" s="44">
        <f>VLOOKUP($AN598, [1]TableView_704030_20160816_20160!$D$2:$M$5095,3,FALSE)</f>
        <v>1007.92482196</v>
      </c>
      <c r="AQ598" s="44">
        <f>VLOOKUP($AN598, [1]TableView_704030_20160816_20160!$D$2:$M$5095,8,FALSE)</f>
        <v>23.8333333333333</v>
      </c>
      <c r="AR598" s="44">
        <f>VLOOKUP($AN598, [1]TableView_704030_20160816_20160!$D$2:$M$5095,10,FALSE)</f>
        <v>0</v>
      </c>
      <c r="AS598" s="44">
        <f>VLOOKUP($AN598, [1]TableView_704030_20160816_20160!$D$2:$M$5095,4,FALSE)</f>
        <v>75</v>
      </c>
      <c r="AT598" s="44">
        <f>VLOOKUP($AN598, [1]TableView_704030_20160816_20160!$D$2:$M$5095,6,FALSE)</f>
        <v>4</v>
      </c>
      <c r="AU598" s="44">
        <f>VLOOKUP($AN598, [1]TableView_704030_20160816_20160!$D$2:$M$5095,7,FALSE)</f>
        <v>1.7</v>
      </c>
      <c r="AV598" s="44">
        <f>VLOOKUP($AN598, [1]TableView_704030_20160816_20160!$D$2:$M$5095,2,FALSE)</f>
        <v>8.6999999999999993</v>
      </c>
      <c r="AW598" s="44">
        <f>VLOOKUP($AO598, [2]aacb8965d69cc6fd1cb3a5cae9e8ae7!$C$6:$F$853,4,FALSE)</f>
        <v>2.6</v>
      </c>
      <c r="AX598" s="44">
        <v>1</v>
      </c>
      <c r="AY598" s="44" t="str">
        <f t="shared" si="49"/>
        <v>15/09/2016 1</v>
      </c>
      <c r="AZ598" s="44">
        <f>VLOOKUP($AY598, [3]Sheet1!$D$3:$T$89,2,FALSE)</f>
        <v>29</v>
      </c>
      <c r="BA598" s="44">
        <f>VLOOKUP($AY598, [3]Sheet1!$D$3:$T$89,3,FALSE)</f>
        <v>23</v>
      </c>
      <c r="BB598" s="44">
        <f>VLOOKUP($AY598, [3]Sheet1!$D$3:$T$89,6,FALSE)</f>
        <v>25</v>
      </c>
      <c r="BC598" s="44">
        <f>VLOOKUP($AY598, [3]Sheet1!$D$3:$T$89,7,FALSE)</f>
        <v>21</v>
      </c>
      <c r="BD598" s="44">
        <f>VLOOKUP($AY598, [3]Sheet1!$D$3:$T$89,10,FALSE)</f>
        <v>22</v>
      </c>
      <c r="BE598" s="44">
        <f>VLOOKUP($AY598, [3]Sheet1!$D$3:$T$89,11,FALSE)</f>
        <v>19</v>
      </c>
      <c r="BF598" s="44">
        <f>VLOOKUP($AY598, [3]Sheet1!$D$3:$T$89,14,FALSE)</f>
        <v>20</v>
      </c>
      <c r="BG598" s="44">
        <f>VLOOKUP($AY598, [3]Sheet1!$D$3:$T$89,15,FALSE)</f>
        <v>18</v>
      </c>
      <c r="BI598" s="58">
        <v>42628</v>
      </c>
      <c r="BJ598" s="59">
        <v>0.41527777777777802</v>
      </c>
      <c r="BK598" s="59">
        <v>0.41319444444444398</v>
      </c>
      <c r="BL598" s="59">
        <v>0.41666666666666669</v>
      </c>
      <c r="BM598" s="28" t="s">
        <v>1299</v>
      </c>
      <c r="BN598" s="28" t="s">
        <v>1175</v>
      </c>
      <c r="BO598" s="28">
        <v>1007.92482196</v>
      </c>
      <c r="BP598" s="28">
        <v>23.8333333333333</v>
      </c>
      <c r="BQ598" s="28">
        <v>0</v>
      </c>
      <c r="BR598" s="28">
        <v>75</v>
      </c>
      <c r="BS598" s="28">
        <v>4</v>
      </c>
      <c r="BT598" s="28">
        <v>1.7</v>
      </c>
      <c r="BU598" s="28">
        <v>8.6999999999999993</v>
      </c>
      <c r="BV598" s="28">
        <v>2.6</v>
      </c>
      <c r="BW598" s="28">
        <v>1</v>
      </c>
      <c r="BX598" s="28" t="s">
        <v>1300</v>
      </c>
      <c r="BY598" s="28">
        <v>29</v>
      </c>
      <c r="BZ598" s="28">
        <v>23</v>
      </c>
      <c r="CA598" s="28">
        <v>25</v>
      </c>
      <c r="CB598" s="28">
        <v>21</v>
      </c>
      <c r="CC598" s="28">
        <v>22</v>
      </c>
      <c r="CD598" s="28">
        <v>19</v>
      </c>
      <c r="CE598" s="28">
        <v>20</v>
      </c>
      <c r="CF598" s="28">
        <v>18</v>
      </c>
    </row>
    <row r="599" spans="1:84">
      <c r="A599" s="44" t="s">
        <v>0</v>
      </c>
      <c r="B599" s="45" t="s">
        <v>729</v>
      </c>
      <c r="D599" s="46">
        <v>0</v>
      </c>
      <c r="E599" s="13" t="s">
        <v>206</v>
      </c>
      <c r="F599" s="13" t="s">
        <v>90</v>
      </c>
      <c r="J599" s="15" t="s">
        <v>36</v>
      </c>
      <c r="O599" s="46">
        <v>0</v>
      </c>
      <c r="P599" s="47" t="s">
        <v>206</v>
      </c>
      <c r="Q599" s="47" t="s">
        <v>207</v>
      </c>
      <c r="R599" s="47" t="s">
        <v>57</v>
      </c>
      <c r="S599" s="47">
        <v>1</v>
      </c>
      <c r="U599" s="47" t="s">
        <v>36</v>
      </c>
      <c r="Z599" s="46">
        <v>0</v>
      </c>
      <c r="AA599" s="47" t="s">
        <v>257</v>
      </c>
      <c r="AB599" s="47" t="s">
        <v>35</v>
      </c>
      <c r="AF599" s="47" t="s">
        <v>36</v>
      </c>
      <c r="AJ599" s="49">
        <v>42628</v>
      </c>
      <c r="AK599" s="60">
        <v>0.50763888888888886</v>
      </c>
      <c r="AL599" s="60">
        <f t="shared" ref="AL599:AL643" si="50">ROUND(AK599*(24*60/10),0)/(24*60/10)</f>
        <v>0.50694444444444442</v>
      </c>
      <c r="AM599" s="60">
        <f t="shared" si="46"/>
        <v>0.5</v>
      </c>
      <c r="AN599" s="61" t="str">
        <f t="shared" si="47"/>
        <v>15/09/2016 12:10:00</v>
      </c>
      <c r="AO599" s="61" t="str">
        <f t="shared" si="48"/>
        <v>15/09/2016 12:00:00</v>
      </c>
      <c r="AP599" s="44">
        <f>VLOOKUP($AN599, [1]TableView_704030_20160816_20160!$D$2:$M$5095,3,FALSE)</f>
        <v>1008.09414141</v>
      </c>
      <c r="AQ599" s="44">
        <f>VLOOKUP($AN599, [1]TableView_704030_20160816_20160!$D$2:$M$5095,8,FALSE)</f>
        <v>25</v>
      </c>
      <c r="AR599" s="44">
        <f>VLOOKUP($AN599, [1]TableView_704030_20160816_20160!$D$2:$M$5095,10,FALSE)</f>
        <v>0</v>
      </c>
      <c r="AS599" s="44">
        <f>VLOOKUP($AN599, [1]TableView_704030_20160816_20160!$D$2:$M$5095,4,FALSE)</f>
        <v>71</v>
      </c>
      <c r="AT599" s="44">
        <f>VLOOKUP($AN599, [1]TableView_704030_20160816_20160!$D$2:$M$5095,6,FALSE)</f>
        <v>163</v>
      </c>
      <c r="AU599" s="44">
        <f>VLOOKUP($AN599, [1]TableView_704030_20160816_20160!$D$2:$M$5095,7,FALSE)</f>
        <v>2.2000000000000002</v>
      </c>
      <c r="AV599" s="44">
        <f>VLOOKUP($AN599, [1]TableView_704030_20160816_20160!$D$2:$M$5095,2,FALSE)</f>
        <v>7</v>
      </c>
      <c r="AW599" s="44">
        <f>VLOOKUP($AO599, [2]aacb8965d69cc6fd1cb3a5cae9e8ae7!$C$6:$F$853,4,FALSE)</f>
        <v>3.3</v>
      </c>
      <c r="AX599" s="44">
        <v>2</v>
      </c>
      <c r="AY599" s="44" t="str">
        <f t="shared" si="49"/>
        <v>15/09/2016 2</v>
      </c>
      <c r="AZ599" s="44">
        <f>VLOOKUP($AY599, [3]Sheet1!$D$3:$T$89,2,FALSE)</f>
        <v>32</v>
      </c>
      <c r="BA599" s="44">
        <f>VLOOKUP($AY599, [3]Sheet1!$D$3:$T$89,3,FALSE)</f>
        <v>24</v>
      </c>
      <c r="BB599" s="44">
        <f>VLOOKUP($AY599, [3]Sheet1!$D$3:$T$89,6,FALSE)</f>
        <v>29</v>
      </c>
      <c r="BC599" s="44">
        <f>VLOOKUP($AY599, [3]Sheet1!$D$3:$T$89,7,FALSE)</f>
        <v>22</v>
      </c>
      <c r="BD599" s="44">
        <f>VLOOKUP($AY599, [3]Sheet1!$D$3:$T$89,10,FALSE)</f>
        <v>26</v>
      </c>
      <c r="BE599" s="44">
        <f>VLOOKUP($AY599, [3]Sheet1!$D$3:$T$89,11,FALSE)</f>
        <v>21</v>
      </c>
      <c r="BF599" s="44">
        <f>VLOOKUP($AY599, [3]Sheet1!$D$3:$T$89,14,FALSE)</f>
        <v>23</v>
      </c>
      <c r="BG599" s="44">
        <f>VLOOKUP($AY599, [3]Sheet1!$D$3:$T$89,15,FALSE)</f>
        <v>19</v>
      </c>
      <c r="BI599" s="49">
        <v>42628</v>
      </c>
      <c r="BJ599" s="50">
        <v>0.50763888888888886</v>
      </c>
      <c r="BK599" s="50">
        <v>0.50694444444444442</v>
      </c>
      <c r="BL599" s="50">
        <v>0.5</v>
      </c>
      <c r="BM599" s="44" t="s">
        <v>1176</v>
      </c>
      <c r="BN599" s="44" t="s">
        <v>1301</v>
      </c>
      <c r="BO599" s="44">
        <v>1008.09414141</v>
      </c>
      <c r="BP599" s="44">
        <v>25</v>
      </c>
      <c r="BQ599" s="44">
        <v>0</v>
      </c>
      <c r="BR599" s="44">
        <v>71</v>
      </c>
      <c r="BS599" s="44">
        <v>163</v>
      </c>
      <c r="BT599" s="44">
        <v>2.2000000000000002</v>
      </c>
      <c r="BU599" s="44">
        <v>7</v>
      </c>
      <c r="BV599" s="44">
        <v>3.3</v>
      </c>
      <c r="BW599" s="44">
        <v>2</v>
      </c>
      <c r="BX599" s="44" t="s">
        <v>1302</v>
      </c>
      <c r="BY599" s="44">
        <v>32</v>
      </c>
      <c r="BZ599" s="44">
        <v>24</v>
      </c>
      <c r="CA599" s="44">
        <v>29</v>
      </c>
      <c r="CB599" s="44">
        <v>22</v>
      </c>
      <c r="CC599" s="44">
        <v>26</v>
      </c>
      <c r="CD599" s="44">
        <v>21</v>
      </c>
      <c r="CE599" s="44">
        <v>23</v>
      </c>
      <c r="CF599" s="44">
        <v>19</v>
      </c>
    </row>
    <row r="600" spans="1:84">
      <c r="A600" s="44" t="s">
        <v>1</v>
      </c>
      <c r="B600" s="45" t="s">
        <v>730</v>
      </c>
      <c r="D600" s="46">
        <v>8.6805555555555551E-4</v>
      </c>
      <c r="E600" s="13" t="s">
        <v>731</v>
      </c>
      <c r="F600" s="13" t="s">
        <v>735</v>
      </c>
      <c r="J600" s="15" t="s">
        <v>29</v>
      </c>
      <c r="K600" s="44" t="s">
        <v>742</v>
      </c>
      <c r="O600" s="46">
        <v>5.5555555555555556E-4</v>
      </c>
      <c r="P600" s="47" t="s">
        <v>206</v>
      </c>
      <c r="Q600" s="47" t="s">
        <v>35</v>
      </c>
      <c r="U600" s="47" t="s">
        <v>36</v>
      </c>
      <c r="Z600" s="46">
        <v>6.2500000000000001E-4</v>
      </c>
      <c r="AA600" s="47" t="s">
        <v>750</v>
      </c>
      <c r="AB600" s="47" t="s">
        <v>408</v>
      </c>
      <c r="AF600" s="47" t="s">
        <v>29</v>
      </c>
      <c r="AJ600" s="49">
        <v>42628</v>
      </c>
      <c r="AK600" s="60">
        <v>0.50763888888888886</v>
      </c>
      <c r="AL600" s="60">
        <f t="shared" si="50"/>
        <v>0.50694444444444442</v>
      </c>
      <c r="AM600" s="60">
        <f t="shared" si="46"/>
        <v>0.5</v>
      </c>
      <c r="AN600" s="61" t="str">
        <f t="shared" si="47"/>
        <v>15/09/2016 12:10:00</v>
      </c>
      <c r="AO600" s="61" t="str">
        <f t="shared" si="48"/>
        <v>15/09/2016 12:00:00</v>
      </c>
      <c r="AP600" s="44">
        <f>VLOOKUP($AN600, [1]TableView_704030_20160816_20160!$D$2:$M$5095,3,FALSE)</f>
        <v>1008.09414141</v>
      </c>
      <c r="AQ600" s="44">
        <f>VLOOKUP($AN600, [1]TableView_704030_20160816_20160!$D$2:$M$5095,8,FALSE)</f>
        <v>25</v>
      </c>
      <c r="AR600" s="44">
        <f>VLOOKUP($AN600, [1]TableView_704030_20160816_20160!$D$2:$M$5095,10,FALSE)</f>
        <v>0</v>
      </c>
      <c r="AS600" s="44">
        <f>VLOOKUP($AN600, [1]TableView_704030_20160816_20160!$D$2:$M$5095,4,FALSE)</f>
        <v>71</v>
      </c>
      <c r="AT600" s="44">
        <f>VLOOKUP($AN600, [1]TableView_704030_20160816_20160!$D$2:$M$5095,6,FALSE)</f>
        <v>163</v>
      </c>
      <c r="AU600" s="44">
        <f>VLOOKUP($AN600, [1]TableView_704030_20160816_20160!$D$2:$M$5095,7,FALSE)</f>
        <v>2.2000000000000002</v>
      </c>
      <c r="AV600" s="44">
        <f>VLOOKUP($AN600, [1]TableView_704030_20160816_20160!$D$2:$M$5095,2,FALSE)</f>
        <v>7</v>
      </c>
      <c r="AW600" s="44">
        <f>VLOOKUP($AO600, [2]aacb8965d69cc6fd1cb3a5cae9e8ae7!$C$6:$F$853,4,FALSE)</f>
        <v>3.3</v>
      </c>
      <c r="AX600" s="44">
        <v>2</v>
      </c>
      <c r="AY600" s="44" t="str">
        <f t="shared" si="49"/>
        <v>15/09/2016 2</v>
      </c>
      <c r="AZ600" s="44">
        <f>VLOOKUP($AY600, [3]Sheet1!$D$3:$T$89,2,FALSE)</f>
        <v>32</v>
      </c>
      <c r="BA600" s="44">
        <f>VLOOKUP($AY600, [3]Sheet1!$D$3:$T$89,3,FALSE)</f>
        <v>24</v>
      </c>
      <c r="BB600" s="44">
        <f>VLOOKUP($AY600, [3]Sheet1!$D$3:$T$89,6,FALSE)</f>
        <v>29</v>
      </c>
      <c r="BC600" s="44">
        <f>VLOOKUP($AY600, [3]Sheet1!$D$3:$T$89,7,FALSE)</f>
        <v>22</v>
      </c>
      <c r="BD600" s="44">
        <f>VLOOKUP($AY600, [3]Sheet1!$D$3:$T$89,10,FALSE)</f>
        <v>26</v>
      </c>
      <c r="BE600" s="44">
        <f>VLOOKUP($AY600, [3]Sheet1!$D$3:$T$89,11,FALSE)</f>
        <v>21</v>
      </c>
      <c r="BF600" s="44">
        <f>VLOOKUP($AY600, [3]Sheet1!$D$3:$T$89,14,FALSE)</f>
        <v>23</v>
      </c>
      <c r="BG600" s="44">
        <f>VLOOKUP($AY600, [3]Sheet1!$D$3:$T$89,15,FALSE)</f>
        <v>19</v>
      </c>
      <c r="BI600" s="49">
        <v>42628</v>
      </c>
      <c r="BJ600" s="50">
        <v>0.50763888888888886</v>
      </c>
      <c r="BK600" s="50">
        <v>0.50694444444444442</v>
      </c>
      <c r="BL600" s="50">
        <v>0.5</v>
      </c>
      <c r="BM600" s="44" t="s">
        <v>1176</v>
      </c>
      <c r="BN600" s="44" t="s">
        <v>1301</v>
      </c>
      <c r="BO600" s="44">
        <v>1008.09414141</v>
      </c>
      <c r="BP600" s="44">
        <v>25</v>
      </c>
      <c r="BQ600" s="44">
        <v>0</v>
      </c>
      <c r="BR600" s="44">
        <v>71</v>
      </c>
      <c r="BS600" s="44">
        <v>163</v>
      </c>
      <c r="BT600" s="44">
        <v>2.2000000000000002</v>
      </c>
      <c r="BU600" s="44">
        <v>7</v>
      </c>
      <c r="BV600" s="44">
        <v>3.3</v>
      </c>
      <c r="BW600" s="44">
        <v>2</v>
      </c>
      <c r="BX600" s="44" t="s">
        <v>1302</v>
      </c>
      <c r="BY600" s="44">
        <v>32</v>
      </c>
      <c r="BZ600" s="44">
        <v>24</v>
      </c>
      <c r="CA600" s="44">
        <v>29</v>
      </c>
      <c r="CB600" s="44">
        <v>22</v>
      </c>
      <c r="CC600" s="44">
        <v>26</v>
      </c>
      <c r="CD600" s="44">
        <v>21</v>
      </c>
      <c r="CE600" s="44">
        <v>23</v>
      </c>
      <c r="CF600" s="44">
        <v>19</v>
      </c>
    </row>
    <row r="601" spans="1:84">
      <c r="A601" s="44" t="s">
        <v>2</v>
      </c>
      <c r="B601" s="45" t="s">
        <v>20</v>
      </c>
      <c r="D601" s="46">
        <v>5.7523148148148143E-3</v>
      </c>
      <c r="E601" s="13" t="s">
        <v>257</v>
      </c>
      <c r="F601" s="13" t="s">
        <v>35</v>
      </c>
      <c r="J601" s="15" t="s">
        <v>36</v>
      </c>
      <c r="O601" s="46">
        <v>1.0532407407407407E-3</v>
      </c>
      <c r="P601" s="47" t="s">
        <v>490</v>
      </c>
      <c r="Q601" s="47" t="s">
        <v>278</v>
      </c>
      <c r="U601" s="47" t="s">
        <v>29</v>
      </c>
      <c r="V601" s="44" t="s">
        <v>748</v>
      </c>
      <c r="Z601" s="46">
        <v>1.6782407407407406E-3</v>
      </c>
      <c r="AA601" s="47" t="s">
        <v>28</v>
      </c>
      <c r="AB601" s="47" t="s">
        <v>35</v>
      </c>
      <c r="AF601" s="47" t="s">
        <v>36</v>
      </c>
      <c r="AJ601" s="49">
        <v>42628</v>
      </c>
      <c r="AK601" s="60">
        <v>0.50763888888888897</v>
      </c>
      <c r="AL601" s="60">
        <f t="shared" si="50"/>
        <v>0.50694444444444442</v>
      </c>
      <c r="AM601" s="60">
        <f t="shared" si="46"/>
        <v>0.5</v>
      </c>
      <c r="AN601" s="61" t="str">
        <f t="shared" si="47"/>
        <v>15/09/2016 12:10:00</v>
      </c>
      <c r="AO601" s="61" t="str">
        <f t="shared" si="48"/>
        <v>15/09/2016 12:00:00</v>
      </c>
      <c r="AP601" s="44">
        <f>VLOOKUP($AN601, [1]TableView_704030_20160816_20160!$D$2:$M$5095,3,FALSE)</f>
        <v>1008.09414141</v>
      </c>
      <c r="AQ601" s="44">
        <f>VLOOKUP($AN601, [1]TableView_704030_20160816_20160!$D$2:$M$5095,8,FALSE)</f>
        <v>25</v>
      </c>
      <c r="AR601" s="44">
        <f>VLOOKUP($AN601, [1]TableView_704030_20160816_20160!$D$2:$M$5095,10,FALSE)</f>
        <v>0</v>
      </c>
      <c r="AS601" s="44">
        <f>VLOOKUP($AN601, [1]TableView_704030_20160816_20160!$D$2:$M$5095,4,FALSE)</f>
        <v>71</v>
      </c>
      <c r="AT601" s="44">
        <f>VLOOKUP($AN601, [1]TableView_704030_20160816_20160!$D$2:$M$5095,6,FALSE)</f>
        <v>163</v>
      </c>
      <c r="AU601" s="44">
        <f>VLOOKUP($AN601, [1]TableView_704030_20160816_20160!$D$2:$M$5095,7,FALSE)</f>
        <v>2.2000000000000002</v>
      </c>
      <c r="AV601" s="44">
        <f>VLOOKUP($AN601, [1]TableView_704030_20160816_20160!$D$2:$M$5095,2,FALSE)</f>
        <v>7</v>
      </c>
      <c r="AW601" s="44">
        <f>VLOOKUP($AO601, [2]aacb8965d69cc6fd1cb3a5cae9e8ae7!$C$6:$F$853,4,FALSE)</f>
        <v>3.3</v>
      </c>
      <c r="AX601" s="44">
        <v>2</v>
      </c>
      <c r="AY601" s="44" t="str">
        <f t="shared" si="49"/>
        <v>15/09/2016 2</v>
      </c>
      <c r="AZ601" s="44">
        <f>VLOOKUP($AY601, [3]Sheet1!$D$3:$T$89,2,FALSE)</f>
        <v>32</v>
      </c>
      <c r="BA601" s="44">
        <f>VLOOKUP($AY601, [3]Sheet1!$D$3:$T$89,3,FALSE)</f>
        <v>24</v>
      </c>
      <c r="BB601" s="44">
        <f>VLOOKUP($AY601, [3]Sheet1!$D$3:$T$89,6,FALSE)</f>
        <v>29</v>
      </c>
      <c r="BC601" s="44">
        <f>VLOOKUP($AY601, [3]Sheet1!$D$3:$T$89,7,FALSE)</f>
        <v>22</v>
      </c>
      <c r="BD601" s="44">
        <f>VLOOKUP($AY601, [3]Sheet1!$D$3:$T$89,10,FALSE)</f>
        <v>26</v>
      </c>
      <c r="BE601" s="44">
        <f>VLOOKUP($AY601, [3]Sheet1!$D$3:$T$89,11,FALSE)</f>
        <v>21</v>
      </c>
      <c r="BF601" s="44">
        <f>VLOOKUP($AY601, [3]Sheet1!$D$3:$T$89,14,FALSE)</f>
        <v>23</v>
      </c>
      <c r="BG601" s="44">
        <f>VLOOKUP($AY601, [3]Sheet1!$D$3:$T$89,15,FALSE)</f>
        <v>19</v>
      </c>
      <c r="BI601" s="49">
        <v>42628</v>
      </c>
      <c r="BJ601" s="50">
        <v>0.50763888888888897</v>
      </c>
      <c r="BK601" s="50">
        <v>0.50694444444444442</v>
      </c>
      <c r="BL601" s="50">
        <v>0.5</v>
      </c>
      <c r="BM601" s="44" t="s">
        <v>1176</v>
      </c>
      <c r="BN601" s="44" t="s">
        <v>1301</v>
      </c>
      <c r="BO601" s="44">
        <v>1008.09414141</v>
      </c>
      <c r="BP601" s="44">
        <v>25</v>
      </c>
      <c r="BQ601" s="44">
        <v>0</v>
      </c>
      <c r="BR601" s="44">
        <v>71</v>
      </c>
      <c r="BS601" s="44">
        <v>163</v>
      </c>
      <c r="BT601" s="44">
        <v>2.2000000000000002</v>
      </c>
      <c r="BU601" s="44">
        <v>7</v>
      </c>
      <c r="BV601" s="44">
        <v>3.3</v>
      </c>
      <c r="BW601" s="44">
        <v>2</v>
      </c>
      <c r="BX601" s="44" t="s">
        <v>1302</v>
      </c>
      <c r="BY601" s="44">
        <v>32</v>
      </c>
      <c r="BZ601" s="44">
        <v>24</v>
      </c>
      <c r="CA601" s="44">
        <v>29</v>
      </c>
      <c r="CB601" s="44">
        <v>22</v>
      </c>
      <c r="CC601" s="44">
        <v>26</v>
      </c>
      <c r="CD601" s="44">
        <v>21</v>
      </c>
      <c r="CE601" s="44">
        <v>23</v>
      </c>
      <c r="CF601" s="44">
        <v>19</v>
      </c>
    </row>
    <row r="602" spans="1:84">
      <c r="A602" s="44" t="s">
        <v>3</v>
      </c>
      <c r="B602" s="45" t="s">
        <v>25</v>
      </c>
      <c r="D602" s="46">
        <v>7.8472222222222224E-3</v>
      </c>
      <c r="E602" s="13" t="s">
        <v>257</v>
      </c>
      <c r="F602" s="13" t="s">
        <v>150</v>
      </c>
      <c r="J602" s="15" t="s">
        <v>29</v>
      </c>
      <c r="O602" s="46">
        <v>1.0995370370370371E-3</v>
      </c>
      <c r="P602" s="47" t="s">
        <v>102</v>
      </c>
      <c r="Q602" s="47" t="s">
        <v>54</v>
      </c>
      <c r="U602" s="47" t="s">
        <v>36</v>
      </c>
      <c r="V602" s="44" t="s">
        <v>749</v>
      </c>
      <c r="Z602" s="46">
        <v>4.3287037037037035E-3</v>
      </c>
      <c r="AA602" s="47" t="s">
        <v>141</v>
      </c>
      <c r="AB602" s="47" t="s">
        <v>278</v>
      </c>
      <c r="AF602" s="47" t="s">
        <v>29</v>
      </c>
      <c r="AG602" s="44" t="s">
        <v>753</v>
      </c>
      <c r="AJ602" s="49">
        <v>42628</v>
      </c>
      <c r="AK602" s="60">
        <v>0.50763888888888897</v>
      </c>
      <c r="AL602" s="60">
        <f t="shared" si="50"/>
        <v>0.50694444444444442</v>
      </c>
      <c r="AM602" s="60">
        <f t="shared" si="46"/>
        <v>0.5</v>
      </c>
      <c r="AN602" s="61" t="str">
        <f t="shared" si="47"/>
        <v>15/09/2016 12:10:00</v>
      </c>
      <c r="AO602" s="61" t="str">
        <f t="shared" si="48"/>
        <v>15/09/2016 12:00:00</v>
      </c>
      <c r="AP602" s="44">
        <f>VLOOKUP($AN602, [1]TableView_704030_20160816_20160!$D$2:$M$5095,3,FALSE)</f>
        <v>1008.09414141</v>
      </c>
      <c r="AQ602" s="44">
        <f>VLOOKUP($AN602, [1]TableView_704030_20160816_20160!$D$2:$M$5095,8,FALSE)</f>
        <v>25</v>
      </c>
      <c r="AR602" s="44">
        <f>VLOOKUP($AN602, [1]TableView_704030_20160816_20160!$D$2:$M$5095,10,FALSE)</f>
        <v>0</v>
      </c>
      <c r="AS602" s="44">
        <f>VLOOKUP($AN602, [1]TableView_704030_20160816_20160!$D$2:$M$5095,4,FALSE)</f>
        <v>71</v>
      </c>
      <c r="AT602" s="44">
        <f>VLOOKUP($AN602, [1]TableView_704030_20160816_20160!$D$2:$M$5095,6,FALSE)</f>
        <v>163</v>
      </c>
      <c r="AU602" s="44">
        <f>VLOOKUP($AN602, [1]TableView_704030_20160816_20160!$D$2:$M$5095,7,FALSE)</f>
        <v>2.2000000000000002</v>
      </c>
      <c r="AV602" s="44">
        <f>VLOOKUP($AN602, [1]TableView_704030_20160816_20160!$D$2:$M$5095,2,FALSE)</f>
        <v>7</v>
      </c>
      <c r="AW602" s="44">
        <f>VLOOKUP($AO602, [2]aacb8965d69cc6fd1cb3a5cae9e8ae7!$C$6:$F$853,4,FALSE)</f>
        <v>3.3</v>
      </c>
      <c r="AX602" s="44">
        <v>2</v>
      </c>
      <c r="AY602" s="44" t="str">
        <f t="shared" si="49"/>
        <v>15/09/2016 2</v>
      </c>
      <c r="AZ602" s="44">
        <f>VLOOKUP($AY602, [3]Sheet1!$D$3:$T$89,2,FALSE)</f>
        <v>32</v>
      </c>
      <c r="BA602" s="44">
        <f>VLOOKUP($AY602, [3]Sheet1!$D$3:$T$89,3,FALSE)</f>
        <v>24</v>
      </c>
      <c r="BB602" s="44">
        <f>VLOOKUP($AY602, [3]Sheet1!$D$3:$T$89,6,FALSE)</f>
        <v>29</v>
      </c>
      <c r="BC602" s="44">
        <f>VLOOKUP($AY602, [3]Sheet1!$D$3:$T$89,7,FALSE)</f>
        <v>22</v>
      </c>
      <c r="BD602" s="44">
        <f>VLOOKUP($AY602, [3]Sheet1!$D$3:$T$89,10,FALSE)</f>
        <v>26</v>
      </c>
      <c r="BE602" s="44">
        <f>VLOOKUP($AY602, [3]Sheet1!$D$3:$T$89,11,FALSE)</f>
        <v>21</v>
      </c>
      <c r="BF602" s="44">
        <f>VLOOKUP($AY602, [3]Sheet1!$D$3:$T$89,14,FALSE)</f>
        <v>23</v>
      </c>
      <c r="BG602" s="44">
        <f>VLOOKUP($AY602, [3]Sheet1!$D$3:$T$89,15,FALSE)</f>
        <v>19</v>
      </c>
      <c r="BI602" s="49">
        <v>42628</v>
      </c>
      <c r="BJ602" s="50">
        <v>0.50763888888888897</v>
      </c>
      <c r="BK602" s="50">
        <v>0.50694444444444442</v>
      </c>
      <c r="BL602" s="50">
        <v>0.5</v>
      </c>
      <c r="BM602" s="44" t="s">
        <v>1176</v>
      </c>
      <c r="BN602" s="44" t="s">
        <v>1301</v>
      </c>
      <c r="BO602" s="44">
        <v>1008.09414141</v>
      </c>
      <c r="BP602" s="44">
        <v>25</v>
      </c>
      <c r="BQ602" s="44">
        <v>0</v>
      </c>
      <c r="BR602" s="44">
        <v>71</v>
      </c>
      <c r="BS602" s="44">
        <v>163</v>
      </c>
      <c r="BT602" s="44">
        <v>2.2000000000000002</v>
      </c>
      <c r="BU602" s="44">
        <v>7</v>
      </c>
      <c r="BV602" s="44">
        <v>3.3</v>
      </c>
      <c r="BW602" s="44">
        <v>2</v>
      </c>
      <c r="BX602" s="44" t="s">
        <v>1302</v>
      </c>
      <c r="BY602" s="44">
        <v>32</v>
      </c>
      <c r="BZ602" s="44">
        <v>24</v>
      </c>
      <c r="CA602" s="44">
        <v>29</v>
      </c>
      <c r="CB602" s="44">
        <v>22</v>
      </c>
      <c r="CC602" s="44">
        <v>26</v>
      </c>
      <c r="CD602" s="44">
        <v>21</v>
      </c>
      <c r="CE602" s="44">
        <v>23</v>
      </c>
      <c r="CF602" s="44">
        <v>19</v>
      </c>
    </row>
    <row r="603" spans="1:84">
      <c r="A603" s="44" t="s">
        <v>4</v>
      </c>
      <c r="B603" s="45" t="s">
        <v>22</v>
      </c>
      <c r="D603" s="46">
        <v>8.0208333333333329E-3</v>
      </c>
      <c r="E603" s="13" t="s">
        <v>257</v>
      </c>
      <c r="F603" s="13" t="s">
        <v>34</v>
      </c>
      <c r="J603" s="15" t="s">
        <v>36</v>
      </c>
      <c r="O603" s="46">
        <v>1.5393518518518519E-3</v>
      </c>
      <c r="P603" s="47" t="s">
        <v>102</v>
      </c>
      <c r="Q603" s="47" t="s">
        <v>747</v>
      </c>
      <c r="U603" s="47" t="s">
        <v>29</v>
      </c>
      <c r="Z603" s="46">
        <v>4.3518518518518515E-3</v>
      </c>
      <c r="AA603" s="47" t="s">
        <v>112</v>
      </c>
      <c r="AB603" s="47" t="s">
        <v>35</v>
      </c>
      <c r="AF603" s="47" t="s">
        <v>36</v>
      </c>
      <c r="AJ603" s="49">
        <v>42628</v>
      </c>
      <c r="AK603" s="60">
        <v>0.50763888888888897</v>
      </c>
      <c r="AL603" s="60">
        <f t="shared" si="50"/>
        <v>0.50694444444444442</v>
      </c>
      <c r="AM603" s="60">
        <f t="shared" si="46"/>
        <v>0.5</v>
      </c>
      <c r="AN603" s="61" t="str">
        <f t="shared" si="47"/>
        <v>15/09/2016 12:10:00</v>
      </c>
      <c r="AO603" s="61" t="str">
        <f t="shared" si="48"/>
        <v>15/09/2016 12:00:00</v>
      </c>
      <c r="AP603" s="44">
        <f>VLOOKUP($AN603, [1]TableView_704030_20160816_20160!$D$2:$M$5095,3,FALSE)</f>
        <v>1008.09414141</v>
      </c>
      <c r="AQ603" s="44">
        <f>VLOOKUP($AN603, [1]TableView_704030_20160816_20160!$D$2:$M$5095,8,FALSE)</f>
        <v>25</v>
      </c>
      <c r="AR603" s="44">
        <f>VLOOKUP($AN603, [1]TableView_704030_20160816_20160!$D$2:$M$5095,10,FALSE)</f>
        <v>0</v>
      </c>
      <c r="AS603" s="44">
        <f>VLOOKUP($AN603, [1]TableView_704030_20160816_20160!$D$2:$M$5095,4,FALSE)</f>
        <v>71</v>
      </c>
      <c r="AT603" s="44">
        <f>VLOOKUP($AN603, [1]TableView_704030_20160816_20160!$D$2:$M$5095,6,FALSE)</f>
        <v>163</v>
      </c>
      <c r="AU603" s="44">
        <f>VLOOKUP($AN603, [1]TableView_704030_20160816_20160!$D$2:$M$5095,7,FALSE)</f>
        <v>2.2000000000000002</v>
      </c>
      <c r="AV603" s="44">
        <f>VLOOKUP($AN603, [1]TableView_704030_20160816_20160!$D$2:$M$5095,2,FALSE)</f>
        <v>7</v>
      </c>
      <c r="AW603" s="44">
        <f>VLOOKUP($AO603, [2]aacb8965d69cc6fd1cb3a5cae9e8ae7!$C$6:$F$853,4,FALSE)</f>
        <v>3.3</v>
      </c>
      <c r="AX603" s="44">
        <v>2</v>
      </c>
      <c r="AY603" s="44" t="str">
        <f t="shared" si="49"/>
        <v>15/09/2016 2</v>
      </c>
      <c r="AZ603" s="44">
        <f>VLOOKUP($AY603, [3]Sheet1!$D$3:$T$89,2,FALSE)</f>
        <v>32</v>
      </c>
      <c r="BA603" s="44">
        <f>VLOOKUP($AY603, [3]Sheet1!$D$3:$T$89,3,FALSE)</f>
        <v>24</v>
      </c>
      <c r="BB603" s="44">
        <f>VLOOKUP($AY603, [3]Sheet1!$D$3:$T$89,6,FALSE)</f>
        <v>29</v>
      </c>
      <c r="BC603" s="44">
        <f>VLOOKUP($AY603, [3]Sheet1!$D$3:$T$89,7,FALSE)</f>
        <v>22</v>
      </c>
      <c r="BD603" s="44">
        <f>VLOOKUP($AY603, [3]Sheet1!$D$3:$T$89,10,FALSE)</f>
        <v>26</v>
      </c>
      <c r="BE603" s="44">
        <f>VLOOKUP($AY603, [3]Sheet1!$D$3:$T$89,11,FALSE)</f>
        <v>21</v>
      </c>
      <c r="BF603" s="44">
        <f>VLOOKUP($AY603, [3]Sheet1!$D$3:$T$89,14,FALSE)</f>
        <v>23</v>
      </c>
      <c r="BG603" s="44">
        <f>VLOOKUP($AY603, [3]Sheet1!$D$3:$T$89,15,FALSE)</f>
        <v>19</v>
      </c>
      <c r="BI603" s="49">
        <v>42628</v>
      </c>
      <c r="BJ603" s="50">
        <v>0.50763888888888897</v>
      </c>
      <c r="BK603" s="50">
        <v>0.50694444444444442</v>
      </c>
      <c r="BL603" s="50">
        <v>0.5</v>
      </c>
      <c r="BM603" s="44" t="s">
        <v>1176</v>
      </c>
      <c r="BN603" s="44" t="s">
        <v>1301</v>
      </c>
      <c r="BO603" s="44">
        <v>1008.09414141</v>
      </c>
      <c r="BP603" s="44">
        <v>25</v>
      </c>
      <c r="BQ603" s="44">
        <v>0</v>
      </c>
      <c r="BR603" s="44">
        <v>71</v>
      </c>
      <c r="BS603" s="44">
        <v>163</v>
      </c>
      <c r="BT603" s="44">
        <v>2.2000000000000002</v>
      </c>
      <c r="BU603" s="44">
        <v>7</v>
      </c>
      <c r="BV603" s="44">
        <v>3.3</v>
      </c>
      <c r="BW603" s="44">
        <v>2</v>
      </c>
      <c r="BX603" s="44" t="s">
        <v>1302</v>
      </c>
      <c r="BY603" s="44">
        <v>32</v>
      </c>
      <c r="BZ603" s="44">
        <v>24</v>
      </c>
      <c r="CA603" s="44">
        <v>29</v>
      </c>
      <c r="CB603" s="44">
        <v>22</v>
      </c>
      <c r="CC603" s="44">
        <v>26</v>
      </c>
      <c r="CD603" s="44">
        <v>21</v>
      </c>
      <c r="CE603" s="44">
        <v>23</v>
      </c>
      <c r="CF603" s="44">
        <v>19</v>
      </c>
    </row>
    <row r="604" spans="1:84">
      <c r="A604" s="44" t="s">
        <v>5</v>
      </c>
      <c r="B604" s="45" t="s">
        <v>116</v>
      </c>
      <c r="D604" s="46">
        <v>8.2060185185185187E-3</v>
      </c>
      <c r="E604" s="13" t="s">
        <v>257</v>
      </c>
      <c r="F604" s="13" t="s">
        <v>34</v>
      </c>
      <c r="J604" s="15" t="s">
        <v>29</v>
      </c>
      <c r="K604" s="44" t="s">
        <v>659</v>
      </c>
      <c r="O604" s="46">
        <v>1.6203703703703703E-3</v>
      </c>
      <c r="P604" s="47" t="s">
        <v>102</v>
      </c>
      <c r="Q604" s="47" t="s">
        <v>35</v>
      </c>
      <c r="U604" s="47" t="s">
        <v>36</v>
      </c>
      <c r="V604" s="44" t="s">
        <v>80</v>
      </c>
      <c r="Z604" s="46">
        <v>5.138888888888889E-3</v>
      </c>
      <c r="AA604" s="47" t="s">
        <v>112</v>
      </c>
      <c r="AB604" s="47" t="s">
        <v>278</v>
      </c>
      <c r="AF604" s="47" t="s">
        <v>29</v>
      </c>
      <c r="AG604" s="44" t="s">
        <v>55</v>
      </c>
      <c r="AJ604" s="49">
        <v>42628</v>
      </c>
      <c r="AK604" s="60">
        <v>0.50763888888888897</v>
      </c>
      <c r="AL604" s="60">
        <f t="shared" si="50"/>
        <v>0.50694444444444442</v>
      </c>
      <c r="AM604" s="60">
        <f t="shared" si="46"/>
        <v>0.5</v>
      </c>
      <c r="AN604" s="61" t="str">
        <f t="shared" si="47"/>
        <v>15/09/2016 12:10:00</v>
      </c>
      <c r="AO604" s="61" t="str">
        <f t="shared" si="48"/>
        <v>15/09/2016 12:00:00</v>
      </c>
      <c r="AP604" s="44">
        <f>VLOOKUP($AN604, [1]TableView_704030_20160816_20160!$D$2:$M$5095,3,FALSE)</f>
        <v>1008.09414141</v>
      </c>
      <c r="AQ604" s="44">
        <f>VLOOKUP($AN604, [1]TableView_704030_20160816_20160!$D$2:$M$5095,8,FALSE)</f>
        <v>25</v>
      </c>
      <c r="AR604" s="44">
        <f>VLOOKUP($AN604, [1]TableView_704030_20160816_20160!$D$2:$M$5095,10,FALSE)</f>
        <v>0</v>
      </c>
      <c r="AS604" s="44">
        <f>VLOOKUP($AN604, [1]TableView_704030_20160816_20160!$D$2:$M$5095,4,FALSE)</f>
        <v>71</v>
      </c>
      <c r="AT604" s="44">
        <f>VLOOKUP($AN604, [1]TableView_704030_20160816_20160!$D$2:$M$5095,6,FALSE)</f>
        <v>163</v>
      </c>
      <c r="AU604" s="44">
        <f>VLOOKUP($AN604, [1]TableView_704030_20160816_20160!$D$2:$M$5095,7,FALSE)</f>
        <v>2.2000000000000002</v>
      </c>
      <c r="AV604" s="44">
        <f>VLOOKUP($AN604, [1]TableView_704030_20160816_20160!$D$2:$M$5095,2,FALSE)</f>
        <v>7</v>
      </c>
      <c r="AW604" s="44">
        <f>VLOOKUP($AO604, [2]aacb8965d69cc6fd1cb3a5cae9e8ae7!$C$6:$F$853,4,FALSE)</f>
        <v>3.3</v>
      </c>
      <c r="AX604" s="44">
        <v>2</v>
      </c>
      <c r="AY604" s="44" t="str">
        <f t="shared" si="49"/>
        <v>15/09/2016 2</v>
      </c>
      <c r="AZ604" s="44">
        <f>VLOOKUP($AY604, [3]Sheet1!$D$3:$T$89,2,FALSE)</f>
        <v>32</v>
      </c>
      <c r="BA604" s="44">
        <f>VLOOKUP($AY604, [3]Sheet1!$D$3:$T$89,3,FALSE)</f>
        <v>24</v>
      </c>
      <c r="BB604" s="44">
        <f>VLOOKUP($AY604, [3]Sheet1!$D$3:$T$89,6,FALSE)</f>
        <v>29</v>
      </c>
      <c r="BC604" s="44">
        <f>VLOOKUP($AY604, [3]Sheet1!$D$3:$T$89,7,FALSE)</f>
        <v>22</v>
      </c>
      <c r="BD604" s="44">
        <f>VLOOKUP($AY604, [3]Sheet1!$D$3:$T$89,10,FALSE)</f>
        <v>26</v>
      </c>
      <c r="BE604" s="44">
        <f>VLOOKUP($AY604, [3]Sheet1!$D$3:$T$89,11,FALSE)</f>
        <v>21</v>
      </c>
      <c r="BF604" s="44">
        <f>VLOOKUP($AY604, [3]Sheet1!$D$3:$T$89,14,FALSE)</f>
        <v>23</v>
      </c>
      <c r="BG604" s="44">
        <f>VLOOKUP($AY604, [3]Sheet1!$D$3:$T$89,15,FALSE)</f>
        <v>19</v>
      </c>
      <c r="BI604" s="49">
        <v>42628</v>
      </c>
      <c r="BJ604" s="50">
        <v>0.50763888888888897</v>
      </c>
      <c r="BK604" s="50">
        <v>0.50694444444444442</v>
      </c>
      <c r="BL604" s="50">
        <v>0.5</v>
      </c>
      <c r="BM604" s="44" t="s">
        <v>1176</v>
      </c>
      <c r="BN604" s="44" t="s">
        <v>1301</v>
      </c>
      <c r="BO604" s="44">
        <v>1008.09414141</v>
      </c>
      <c r="BP604" s="44">
        <v>25</v>
      </c>
      <c r="BQ604" s="44">
        <v>0</v>
      </c>
      <c r="BR604" s="44">
        <v>71</v>
      </c>
      <c r="BS604" s="44">
        <v>163</v>
      </c>
      <c r="BT604" s="44">
        <v>2.2000000000000002</v>
      </c>
      <c r="BU604" s="44">
        <v>7</v>
      </c>
      <c r="BV604" s="44">
        <v>3.3</v>
      </c>
      <c r="BW604" s="44">
        <v>2</v>
      </c>
      <c r="BX604" s="44" t="s">
        <v>1302</v>
      </c>
      <c r="BY604" s="44">
        <v>32</v>
      </c>
      <c r="BZ604" s="44">
        <v>24</v>
      </c>
      <c r="CA604" s="44">
        <v>29</v>
      </c>
      <c r="CB604" s="44">
        <v>22</v>
      </c>
      <c r="CC604" s="44">
        <v>26</v>
      </c>
      <c r="CD604" s="44">
        <v>21</v>
      </c>
      <c r="CE604" s="44">
        <v>23</v>
      </c>
      <c r="CF604" s="44">
        <v>19</v>
      </c>
    </row>
    <row r="605" spans="1:84">
      <c r="A605" s="44" t="s">
        <v>6</v>
      </c>
      <c r="B605" s="45" t="s">
        <v>515</v>
      </c>
      <c r="D605" s="46">
        <v>9.0046296296296298E-3</v>
      </c>
      <c r="E605" s="13" t="s">
        <v>257</v>
      </c>
      <c r="F605" s="13" t="s">
        <v>35</v>
      </c>
      <c r="J605" s="15" t="s">
        <v>36</v>
      </c>
      <c r="O605" s="46">
        <v>1.3900462962962962E-2</v>
      </c>
      <c r="P605" s="47" t="s">
        <v>102</v>
      </c>
      <c r="Q605" s="47" t="s">
        <v>35</v>
      </c>
      <c r="U605" s="47" t="s">
        <v>36</v>
      </c>
      <c r="V605" s="44" t="s">
        <v>613</v>
      </c>
      <c r="Z605" s="46">
        <v>6.8981481481481489E-3</v>
      </c>
      <c r="AA605" s="47" t="s">
        <v>112</v>
      </c>
      <c r="AB605" s="47" t="s">
        <v>35</v>
      </c>
      <c r="AF605" s="47" t="s">
        <v>36</v>
      </c>
      <c r="AG605" s="44" t="s">
        <v>80</v>
      </c>
      <c r="AJ605" s="49">
        <v>42628</v>
      </c>
      <c r="AK605" s="60">
        <v>0.50763888888888897</v>
      </c>
      <c r="AL605" s="60">
        <f t="shared" si="50"/>
        <v>0.50694444444444442</v>
      </c>
      <c r="AM605" s="60">
        <f t="shared" si="46"/>
        <v>0.5</v>
      </c>
      <c r="AN605" s="61" t="str">
        <f t="shared" si="47"/>
        <v>15/09/2016 12:10:00</v>
      </c>
      <c r="AO605" s="61" t="str">
        <f t="shared" si="48"/>
        <v>15/09/2016 12:00:00</v>
      </c>
      <c r="AP605" s="44">
        <f>VLOOKUP($AN605, [1]TableView_704030_20160816_20160!$D$2:$M$5095,3,FALSE)</f>
        <v>1008.09414141</v>
      </c>
      <c r="AQ605" s="44">
        <f>VLOOKUP($AN605, [1]TableView_704030_20160816_20160!$D$2:$M$5095,8,FALSE)</f>
        <v>25</v>
      </c>
      <c r="AR605" s="44">
        <f>VLOOKUP($AN605, [1]TableView_704030_20160816_20160!$D$2:$M$5095,10,FALSE)</f>
        <v>0</v>
      </c>
      <c r="AS605" s="44">
        <f>VLOOKUP($AN605, [1]TableView_704030_20160816_20160!$D$2:$M$5095,4,FALSE)</f>
        <v>71</v>
      </c>
      <c r="AT605" s="44">
        <f>VLOOKUP($AN605, [1]TableView_704030_20160816_20160!$D$2:$M$5095,6,FALSE)</f>
        <v>163</v>
      </c>
      <c r="AU605" s="44">
        <f>VLOOKUP($AN605, [1]TableView_704030_20160816_20160!$D$2:$M$5095,7,FALSE)</f>
        <v>2.2000000000000002</v>
      </c>
      <c r="AV605" s="44">
        <f>VLOOKUP($AN605, [1]TableView_704030_20160816_20160!$D$2:$M$5095,2,FALSE)</f>
        <v>7</v>
      </c>
      <c r="AW605" s="44">
        <f>VLOOKUP($AO605, [2]aacb8965d69cc6fd1cb3a5cae9e8ae7!$C$6:$F$853,4,FALSE)</f>
        <v>3.3</v>
      </c>
      <c r="AX605" s="44">
        <v>2</v>
      </c>
      <c r="AY605" s="44" t="str">
        <f t="shared" si="49"/>
        <v>15/09/2016 2</v>
      </c>
      <c r="AZ605" s="44">
        <f>VLOOKUP($AY605, [3]Sheet1!$D$3:$T$89,2,FALSE)</f>
        <v>32</v>
      </c>
      <c r="BA605" s="44">
        <f>VLOOKUP($AY605, [3]Sheet1!$D$3:$T$89,3,FALSE)</f>
        <v>24</v>
      </c>
      <c r="BB605" s="44">
        <f>VLOOKUP($AY605, [3]Sheet1!$D$3:$T$89,6,FALSE)</f>
        <v>29</v>
      </c>
      <c r="BC605" s="44">
        <f>VLOOKUP($AY605, [3]Sheet1!$D$3:$T$89,7,FALSE)</f>
        <v>22</v>
      </c>
      <c r="BD605" s="44">
        <f>VLOOKUP($AY605, [3]Sheet1!$D$3:$T$89,10,FALSE)</f>
        <v>26</v>
      </c>
      <c r="BE605" s="44">
        <f>VLOOKUP($AY605, [3]Sheet1!$D$3:$T$89,11,FALSE)</f>
        <v>21</v>
      </c>
      <c r="BF605" s="44">
        <f>VLOOKUP($AY605, [3]Sheet1!$D$3:$T$89,14,FALSE)</f>
        <v>23</v>
      </c>
      <c r="BG605" s="44">
        <f>VLOOKUP($AY605, [3]Sheet1!$D$3:$T$89,15,FALSE)</f>
        <v>19</v>
      </c>
      <c r="BI605" s="49">
        <v>42628</v>
      </c>
      <c r="BJ605" s="50">
        <v>0.50763888888888897</v>
      </c>
      <c r="BK605" s="50">
        <v>0.50694444444444442</v>
      </c>
      <c r="BL605" s="50">
        <v>0.5</v>
      </c>
      <c r="BM605" s="44" t="s">
        <v>1176</v>
      </c>
      <c r="BN605" s="44" t="s">
        <v>1301</v>
      </c>
      <c r="BO605" s="44">
        <v>1008.09414141</v>
      </c>
      <c r="BP605" s="44">
        <v>25</v>
      </c>
      <c r="BQ605" s="44">
        <v>0</v>
      </c>
      <c r="BR605" s="44">
        <v>71</v>
      </c>
      <c r="BS605" s="44">
        <v>163</v>
      </c>
      <c r="BT605" s="44">
        <v>2.2000000000000002</v>
      </c>
      <c r="BU605" s="44">
        <v>7</v>
      </c>
      <c r="BV605" s="44">
        <v>3.3</v>
      </c>
      <c r="BW605" s="44">
        <v>2</v>
      </c>
      <c r="BX605" s="44" t="s">
        <v>1302</v>
      </c>
      <c r="BY605" s="44">
        <v>32</v>
      </c>
      <c r="BZ605" s="44">
        <v>24</v>
      </c>
      <c r="CA605" s="44">
        <v>29</v>
      </c>
      <c r="CB605" s="44">
        <v>22</v>
      </c>
      <c r="CC605" s="44">
        <v>26</v>
      </c>
      <c r="CD605" s="44">
        <v>21</v>
      </c>
      <c r="CE605" s="44">
        <v>23</v>
      </c>
      <c r="CF605" s="44">
        <v>19</v>
      </c>
    </row>
    <row r="606" spans="1:84">
      <c r="A606" s="44" t="s">
        <v>7</v>
      </c>
      <c r="B606" s="45" t="s">
        <v>518</v>
      </c>
      <c r="D606" s="46">
        <v>1.0856481481481481E-2</v>
      </c>
      <c r="E606" s="13" t="s">
        <v>257</v>
      </c>
      <c r="F606" s="13" t="s">
        <v>736</v>
      </c>
      <c r="G606" s="13" t="s">
        <v>57</v>
      </c>
      <c r="H606" s="47">
        <v>1</v>
      </c>
      <c r="J606" s="13" t="s">
        <v>29</v>
      </c>
      <c r="K606" s="13" t="s">
        <v>55</v>
      </c>
      <c r="O606" s="46">
        <v>2.0833333333333332E-2</v>
      </c>
      <c r="Z606" s="46">
        <v>1.1689814814814814E-2</v>
      </c>
      <c r="AA606" s="47" t="s">
        <v>112</v>
      </c>
      <c r="AB606" s="47" t="s">
        <v>278</v>
      </c>
      <c r="AF606" s="47" t="s">
        <v>29</v>
      </c>
      <c r="AG606" s="44" t="s">
        <v>754</v>
      </c>
      <c r="AJ606" s="49">
        <v>42628</v>
      </c>
      <c r="AK606" s="60">
        <v>0.50763888888888897</v>
      </c>
      <c r="AL606" s="60">
        <f t="shared" si="50"/>
        <v>0.50694444444444442</v>
      </c>
      <c r="AM606" s="60">
        <f t="shared" si="46"/>
        <v>0.5</v>
      </c>
      <c r="AN606" s="61" t="str">
        <f t="shared" si="47"/>
        <v>15/09/2016 12:10:00</v>
      </c>
      <c r="AO606" s="61" t="str">
        <f t="shared" si="48"/>
        <v>15/09/2016 12:00:00</v>
      </c>
      <c r="AP606" s="44">
        <f>VLOOKUP($AN606, [1]TableView_704030_20160816_20160!$D$2:$M$5095,3,FALSE)</f>
        <v>1008.09414141</v>
      </c>
      <c r="AQ606" s="44">
        <f>VLOOKUP($AN606, [1]TableView_704030_20160816_20160!$D$2:$M$5095,8,FALSE)</f>
        <v>25</v>
      </c>
      <c r="AR606" s="44">
        <f>VLOOKUP($AN606, [1]TableView_704030_20160816_20160!$D$2:$M$5095,10,FALSE)</f>
        <v>0</v>
      </c>
      <c r="AS606" s="44">
        <f>VLOOKUP($AN606, [1]TableView_704030_20160816_20160!$D$2:$M$5095,4,FALSE)</f>
        <v>71</v>
      </c>
      <c r="AT606" s="44">
        <f>VLOOKUP($AN606, [1]TableView_704030_20160816_20160!$D$2:$M$5095,6,FALSE)</f>
        <v>163</v>
      </c>
      <c r="AU606" s="44">
        <f>VLOOKUP($AN606, [1]TableView_704030_20160816_20160!$D$2:$M$5095,7,FALSE)</f>
        <v>2.2000000000000002</v>
      </c>
      <c r="AV606" s="44">
        <f>VLOOKUP($AN606, [1]TableView_704030_20160816_20160!$D$2:$M$5095,2,FALSE)</f>
        <v>7</v>
      </c>
      <c r="AW606" s="44">
        <f>VLOOKUP($AO606, [2]aacb8965d69cc6fd1cb3a5cae9e8ae7!$C$6:$F$853,4,FALSE)</f>
        <v>3.3</v>
      </c>
      <c r="AX606" s="44">
        <v>2</v>
      </c>
      <c r="AY606" s="44" t="str">
        <f t="shared" si="49"/>
        <v>15/09/2016 2</v>
      </c>
      <c r="AZ606" s="44">
        <f>VLOOKUP($AY606, [3]Sheet1!$D$3:$T$89,2,FALSE)</f>
        <v>32</v>
      </c>
      <c r="BA606" s="44">
        <f>VLOOKUP($AY606, [3]Sheet1!$D$3:$T$89,3,FALSE)</f>
        <v>24</v>
      </c>
      <c r="BB606" s="44">
        <f>VLOOKUP($AY606, [3]Sheet1!$D$3:$T$89,6,FALSE)</f>
        <v>29</v>
      </c>
      <c r="BC606" s="44">
        <f>VLOOKUP($AY606, [3]Sheet1!$D$3:$T$89,7,FALSE)</f>
        <v>22</v>
      </c>
      <c r="BD606" s="44">
        <f>VLOOKUP($AY606, [3]Sheet1!$D$3:$T$89,10,FALSE)</f>
        <v>26</v>
      </c>
      <c r="BE606" s="44">
        <f>VLOOKUP($AY606, [3]Sheet1!$D$3:$T$89,11,FALSE)</f>
        <v>21</v>
      </c>
      <c r="BF606" s="44">
        <f>VLOOKUP($AY606, [3]Sheet1!$D$3:$T$89,14,FALSE)</f>
        <v>23</v>
      </c>
      <c r="BG606" s="44">
        <f>VLOOKUP($AY606, [3]Sheet1!$D$3:$T$89,15,FALSE)</f>
        <v>19</v>
      </c>
      <c r="BI606" s="49">
        <v>42628</v>
      </c>
      <c r="BJ606" s="50">
        <v>0.50763888888888897</v>
      </c>
      <c r="BK606" s="50">
        <v>0.50694444444444442</v>
      </c>
      <c r="BL606" s="50">
        <v>0.5</v>
      </c>
      <c r="BM606" s="44" t="s">
        <v>1176</v>
      </c>
      <c r="BN606" s="44" t="s">
        <v>1301</v>
      </c>
      <c r="BO606" s="44">
        <v>1008.09414141</v>
      </c>
      <c r="BP606" s="44">
        <v>25</v>
      </c>
      <c r="BQ606" s="44">
        <v>0</v>
      </c>
      <c r="BR606" s="44">
        <v>71</v>
      </c>
      <c r="BS606" s="44">
        <v>163</v>
      </c>
      <c r="BT606" s="44">
        <v>2.2000000000000002</v>
      </c>
      <c r="BU606" s="44">
        <v>7</v>
      </c>
      <c r="BV606" s="44">
        <v>3.3</v>
      </c>
      <c r="BW606" s="44">
        <v>2</v>
      </c>
      <c r="BX606" s="44" t="s">
        <v>1302</v>
      </c>
      <c r="BY606" s="44">
        <v>32</v>
      </c>
      <c r="BZ606" s="44">
        <v>24</v>
      </c>
      <c r="CA606" s="44">
        <v>29</v>
      </c>
      <c r="CB606" s="44">
        <v>22</v>
      </c>
      <c r="CC606" s="44">
        <v>26</v>
      </c>
      <c r="CD606" s="44">
        <v>21</v>
      </c>
      <c r="CE606" s="44">
        <v>23</v>
      </c>
      <c r="CF606" s="44">
        <v>19</v>
      </c>
    </row>
    <row r="607" spans="1:84">
      <c r="D607" s="46">
        <v>1.1122685185185185E-2</v>
      </c>
      <c r="E607" s="13" t="s">
        <v>257</v>
      </c>
      <c r="F607" s="13" t="s">
        <v>737</v>
      </c>
      <c r="G607" s="47" t="s">
        <v>57</v>
      </c>
      <c r="H607" s="47">
        <v>1</v>
      </c>
      <c r="J607" s="13" t="s">
        <v>36</v>
      </c>
      <c r="K607" s="13" t="s">
        <v>743</v>
      </c>
      <c r="Z607" s="46">
        <v>1.1759259259259259E-2</v>
      </c>
      <c r="AA607" s="47" t="s">
        <v>112</v>
      </c>
      <c r="AB607" s="47" t="s">
        <v>35</v>
      </c>
      <c r="AF607" s="47" t="s">
        <v>36</v>
      </c>
      <c r="AG607" s="44" t="s">
        <v>80</v>
      </c>
      <c r="AJ607" s="49">
        <v>42628</v>
      </c>
      <c r="AK607" s="60">
        <v>0.50763888888888897</v>
      </c>
      <c r="AL607" s="60">
        <f t="shared" si="50"/>
        <v>0.50694444444444442</v>
      </c>
      <c r="AM607" s="60">
        <f t="shared" si="46"/>
        <v>0.5</v>
      </c>
      <c r="AN607" s="61" t="str">
        <f t="shared" si="47"/>
        <v>15/09/2016 12:10:00</v>
      </c>
      <c r="AO607" s="61" t="str">
        <f t="shared" si="48"/>
        <v>15/09/2016 12:00:00</v>
      </c>
      <c r="AP607" s="44">
        <f>VLOOKUP($AN607, [1]TableView_704030_20160816_20160!$D$2:$M$5095,3,FALSE)</f>
        <v>1008.09414141</v>
      </c>
      <c r="AQ607" s="44">
        <f>VLOOKUP($AN607, [1]TableView_704030_20160816_20160!$D$2:$M$5095,8,FALSE)</f>
        <v>25</v>
      </c>
      <c r="AR607" s="44">
        <f>VLOOKUP($AN607, [1]TableView_704030_20160816_20160!$D$2:$M$5095,10,FALSE)</f>
        <v>0</v>
      </c>
      <c r="AS607" s="44">
        <f>VLOOKUP($AN607, [1]TableView_704030_20160816_20160!$D$2:$M$5095,4,FALSE)</f>
        <v>71</v>
      </c>
      <c r="AT607" s="44">
        <f>VLOOKUP($AN607, [1]TableView_704030_20160816_20160!$D$2:$M$5095,6,FALSE)</f>
        <v>163</v>
      </c>
      <c r="AU607" s="44">
        <f>VLOOKUP($AN607, [1]TableView_704030_20160816_20160!$D$2:$M$5095,7,FALSE)</f>
        <v>2.2000000000000002</v>
      </c>
      <c r="AV607" s="44">
        <f>VLOOKUP($AN607, [1]TableView_704030_20160816_20160!$D$2:$M$5095,2,FALSE)</f>
        <v>7</v>
      </c>
      <c r="AW607" s="44">
        <f>VLOOKUP($AO607, [2]aacb8965d69cc6fd1cb3a5cae9e8ae7!$C$6:$F$853,4,FALSE)</f>
        <v>3.3</v>
      </c>
      <c r="AX607" s="44">
        <v>2</v>
      </c>
      <c r="AY607" s="44" t="str">
        <f t="shared" si="49"/>
        <v>15/09/2016 2</v>
      </c>
      <c r="AZ607" s="44">
        <f>VLOOKUP($AY607, [3]Sheet1!$D$3:$T$89,2,FALSE)</f>
        <v>32</v>
      </c>
      <c r="BA607" s="44">
        <f>VLOOKUP($AY607, [3]Sheet1!$D$3:$T$89,3,FALSE)</f>
        <v>24</v>
      </c>
      <c r="BB607" s="44">
        <f>VLOOKUP($AY607, [3]Sheet1!$D$3:$T$89,6,FALSE)</f>
        <v>29</v>
      </c>
      <c r="BC607" s="44">
        <f>VLOOKUP($AY607, [3]Sheet1!$D$3:$T$89,7,FALSE)</f>
        <v>22</v>
      </c>
      <c r="BD607" s="44">
        <f>VLOOKUP($AY607, [3]Sheet1!$D$3:$T$89,10,FALSE)</f>
        <v>26</v>
      </c>
      <c r="BE607" s="44">
        <f>VLOOKUP($AY607, [3]Sheet1!$D$3:$T$89,11,FALSE)</f>
        <v>21</v>
      </c>
      <c r="BF607" s="44">
        <f>VLOOKUP($AY607, [3]Sheet1!$D$3:$T$89,14,FALSE)</f>
        <v>23</v>
      </c>
      <c r="BG607" s="44">
        <f>VLOOKUP($AY607, [3]Sheet1!$D$3:$T$89,15,FALSE)</f>
        <v>19</v>
      </c>
      <c r="BI607" s="49">
        <v>42628</v>
      </c>
      <c r="BJ607" s="50">
        <v>0.50763888888888897</v>
      </c>
      <c r="BK607" s="50">
        <v>0.50694444444444442</v>
      </c>
      <c r="BL607" s="50">
        <v>0.5</v>
      </c>
      <c r="BM607" s="44" t="s">
        <v>1176</v>
      </c>
      <c r="BN607" s="44" t="s">
        <v>1301</v>
      </c>
      <c r="BO607" s="44">
        <v>1008.09414141</v>
      </c>
      <c r="BP607" s="44">
        <v>25</v>
      </c>
      <c r="BQ607" s="44">
        <v>0</v>
      </c>
      <c r="BR607" s="44">
        <v>71</v>
      </c>
      <c r="BS607" s="44">
        <v>163</v>
      </c>
      <c r="BT607" s="44">
        <v>2.2000000000000002</v>
      </c>
      <c r="BU607" s="44">
        <v>7</v>
      </c>
      <c r="BV607" s="44">
        <v>3.3</v>
      </c>
      <c r="BW607" s="44">
        <v>2</v>
      </c>
      <c r="BX607" s="44" t="s">
        <v>1302</v>
      </c>
      <c r="BY607" s="44">
        <v>32</v>
      </c>
      <c r="BZ607" s="44">
        <v>24</v>
      </c>
      <c r="CA607" s="44">
        <v>29</v>
      </c>
      <c r="CB607" s="44">
        <v>22</v>
      </c>
      <c r="CC607" s="44">
        <v>26</v>
      </c>
      <c r="CD607" s="44">
        <v>21</v>
      </c>
      <c r="CE607" s="44">
        <v>23</v>
      </c>
      <c r="CF607" s="44">
        <v>19</v>
      </c>
    </row>
    <row r="608" spans="1:84">
      <c r="D608" s="46">
        <v>1.2141203703703704E-2</v>
      </c>
      <c r="E608" s="13" t="s">
        <v>257</v>
      </c>
      <c r="F608" s="13" t="s">
        <v>741</v>
      </c>
      <c r="G608" s="47" t="s">
        <v>136</v>
      </c>
      <c r="H608" s="47">
        <v>1</v>
      </c>
      <c r="J608" s="13" t="s">
        <v>36</v>
      </c>
      <c r="Z608" s="46">
        <v>1.329861111111111E-2</v>
      </c>
      <c r="AA608" s="47" t="s">
        <v>112</v>
      </c>
      <c r="AB608" s="47" t="s">
        <v>35</v>
      </c>
      <c r="AF608" s="47" t="s">
        <v>29</v>
      </c>
      <c r="AG608" s="44" t="s">
        <v>55</v>
      </c>
      <c r="AJ608" s="49">
        <v>42628</v>
      </c>
      <c r="AK608" s="60">
        <v>0.50763888888888897</v>
      </c>
      <c r="AL608" s="60">
        <f t="shared" si="50"/>
        <v>0.50694444444444442</v>
      </c>
      <c r="AM608" s="60">
        <f t="shared" si="46"/>
        <v>0.5</v>
      </c>
      <c r="AN608" s="61" t="str">
        <f t="shared" si="47"/>
        <v>15/09/2016 12:10:00</v>
      </c>
      <c r="AO608" s="61" t="str">
        <f t="shared" si="48"/>
        <v>15/09/2016 12:00:00</v>
      </c>
      <c r="AP608" s="44">
        <f>VLOOKUP($AN608, [1]TableView_704030_20160816_20160!$D$2:$M$5095,3,FALSE)</f>
        <v>1008.09414141</v>
      </c>
      <c r="AQ608" s="44">
        <f>VLOOKUP($AN608, [1]TableView_704030_20160816_20160!$D$2:$M$5095,8,FALSE)</f>
        <v>25</v>
      </c>
      <c r="AR608" s="44">
        <f>VLOOKUP($AN608, [1]TableView_704030_20160816_20160!$D$2:$M$5095,10,FALSE)</f>
        <v>0</v>
      </c>
      <c r="AS608" s="44">
        <f>VLOOKUP($AN608, [1]TableView_704030_20160816_20160!$D$2:$M$5095,4,FALSE)</f>
        <v>71</v>
      </c>
      <c r="AT608" s="44">
        <f>VLOOKUP($AN608, [1]TableView_704030_20160816_20160!$D$2:$M$5095,6,FALSE)</f>
        <v>163</v>
      </c>
      <c r="AU608" s="44">
        <f>VLOOKUP($AN608, [1]TableView_704030_20160816_20160!$D$2:$M$5095,7,FALSE)</f>
        <v>2.2000000000000002</v>
      </c>
      <c r="AV608" s="44">
        <f>VLOOKUP($AN608, [1]TableView_704030_20160816_20160!$D$2:$M$5095,2,FALSE)</f>
        <v>7</v>
      </c>
      <c r="AW608" s="44">
        <f>VLOOKUP($AO608, [2]aacb8965d69cc6fd1cb3a5cae9e8ae7!$C$6:$F$853,4,FALSE)</f>
        <v>3.3</v>
      </c>
      <c r="AX608" s="44">
        <v>2</v>
      </c>
      <c r="AY608" s="44" t="str">
        <f t="shared" si="49"/>
        <v>15/09/2016 2</v>
      </c>
      <c r="AZ608" s="44">
        <f>VLOOKUP($AY608, [3]Sheet1!$D$3:$T$89,2,FALSE)</f>
        <v>32</v>
      </c>
      <c r="BA608" s="44">
        <f>VLOOKUP($AY608, [3]Sheet1!$D$3:$T$89,3,FALSE)</f>
        <v>24</v>
      </c>
      <c r="BB608" s="44">
        <f>VLOOKUP($AY608, [3]Sheet1!$D$3:$T$89,6,FALSE)</f>
        <v>29</v>
      </c>
      <c r="BC608" s="44">
        <f>VLOOKUP($AY608, [3]Sheet1!$D$3:$T$89,7,FALSE)</f>
        <v>22</v>
      </c>
      <c r="BD608" s="44">
        <f>VLOOKUP($AY608, [3]Sheet1!$D$3:$T$89,10,FALSE)</f>
        <v>26</v>
      </c>
      <c r="BE608" s="44">
        <f>VLOOKUP($AY608, [3]Sheet1!$D$3:$T$89,11,FALSE)</f>
        <v>21</v>
      </c>
      <c r="BF608" s="44">
        <f>VLOOKUP($AY608, [3]Sheet1!$D$3:$T$89,14,FALSE)</f>
        <v>23</v>
      </c>
      <c r="BG608" s="44">
        <f>VLOOKUP($AY608, [3]Sheet1!$D$3:$T$89,15,FALSE)</f>
        <v>19</v>
      </c>
      <c r="BI608" s="49">
        <v>42628</v>
      </c>
      <c r="BJ608" s="50">
        <v>0.50763888888888897</v>
      </c>
      <c r="BK608" s="50">
        <v>0.50694444444444442</v>
      </c>
      <c r="BL608" s="50">
        <v>0.5</v>
      </c>
      <c r="BM608" s="44" t="s">
        <v>1176</v>
      </c>
      <c r="BN608" s="44" t="s">
        <v>1301</v>
      </c>
      <c r="BO608" s="44">
        <v>1008.09414141</v>
      </c>
      <c r="BP608" s="44">
        <v>25</v>
      </c>
      <c r="BQ608" s="44">
        <v>0</v>
      </c>
      <c r="BR608" s="44">
        <v>71</v>
      </c>
      <c r="BS608" s="44">
        <v>163</v>
      </c>
      <c r="BT608" s="44">
        <v>2.2000000000000002</v>
      </c>
      <c r="BU608" s="44">
        <v>7</v>
      </c>
      <c r="BV608" s="44">
        <v>3.3</v>
      </c>
      <c r="BW608" s="44">
        <v>2</v>
      </c>
      <c r="BX608" s="44" t="s">
        <v>1302</v>
      </c>
      <c r="BY608" s="44">
        <v>32</v>
      </c>
      <c r="BZ608" s="44">
        <v>24</v>
      </c>
      <c r="CA608" s="44">
        <v>29</v>
      </c>
      <c r="CB608" s="44">
        <v>22</v>
      </c>
      <c r="CC608" s="44">
        <v>26</v>
      </c>
      <c r="CD608" s="44">
        <v>21</v>
      </c>
      <c r="CE608" s="44">
        <v>23</v>
      </c>
      <c r="CF608" s="44">
        <v>19</v>
      </c>
    </row>
    <row r="609" spans="2:84">
      <c r="D609" s="46">
        <v>1.2638888888888889E-2</v>
      </c>
      <c r="E609" s="13" t="s">
        <v>257</v>
      </c>
      <c r="F609" s="13" t="s">
        <v>33</v>
      </c>
      <c r="J609" s="13" t="s">
        <v>36</v>
      </c>
      <c r="Z609" s="46">
        <v>1.3819444444444445E-2</v>
      </c>
      <c r="AA609" s="47" t="s">
        <v>112</v>
      </c>
      <c r="AB609" s="47" t="s">
        <v>35</v>
      </c>
      <c r="AF609" s="47" t="s">
        <v>36</v>
      </c>
      <c r="AG609" s="44" t="s">
        <v>80</v>
      </c>
      <c r="AJ609" s="49">
        <v>42628</v>
      </c>
      <c r="AK609" s="60">
        <v>0.50763888888888897</v>
      </c>
      <c r="AL609" s="60">
        <f t="shared" si="50"/>
        <v>0.50694444444444442</v>
      </c>
      <c r="AM609" s="60">
        <f t="shared" si="46"/>
        <v>0.5</v>
      </c>
      <c r="AN609" s="61" t="str">
        <f t="shared" si="47"/>
        <v>15/09/2016 12:10:00</v>
      </c>
      <c r="AO609" s="61" t="str">
        <f t="shared" si="48"/>
        <v>15/09/2016 12:00:00</v>
      </c>
      <c r="AP609" s="44">
        <f>VLOOKUP($AN609, [1]TableView_704030_20160816_20160!$D$2:$M$5095,3,FALSE)</f>
        <v>1008.09414141</v>
      </c>
      <c r="AQ609" s="44">
        <f>VLOOKUP($AN609, [1]TableView_704030_20160816_20160!$D$2:$M$5095,8,FALSE)</f>
        <v>25</v>
      </c>
      <c r="AR609" s="44">
        <f>VLOOKUP($AN609, [1]TableView_704030_20160816_20160!$D$2:$M$5095,10,FALSE)</f>
        <v>0</v>
      </c>
      <c r="AS609" s="44">
        <f>VLOOKUP($AN609, [1]TableView_704030_20160816_20160!$D$2:$M$5095,4,FALSE)</f>
        <v>71</v>
      </c>
      <c r="AT609" s="44">
        <f>VLOOKUP($AN609, [1]TableView_704030_20160816_20160!$D$2:$M$5095,6,FALSE)</f>
        <v>163</v>
      </c>
      <c r="AU609" s="44">
        <f>VLOOKUP($AN609, [1]TableView_704030_20160816_20160!$D$2:$M$5095,7,FALSE)</f>
        <v>2.2000000000000002</v>
      </c>
      <c r="AV609" s="44">
        <f>VLOOKUP($AN609, [1]TableView_704030_20160816_20160!$D$2:$M$5095,2,FALSE)</f>
        <v>7</v>
      </c>
      <c r="AW609" s="44">
        <f>VLOOKUP($AO609, [2]aacb8965d69cc6fd1cb3a5cae9e8ae7!$C$6:$F$853,4,FALSE)</f>
        <v>3.3</v>
      </c>
      <c r="AX609" s="44">
        <v>2</v>
      </c>
      <c r="AY609" s="44" t="str">
        <f t="shared" si="49"/>
        <v>15/09/2016 2</v>
      </c>
      <c r="AZ609" s="44">
        <f>VLOOKUP($AY609, [3]Sheet1!$D$3:$T$89,2,FALSE)</f>
        <v>32</v>
      </c>
      <c r="BA609" s="44">
        <f>VLOOKUP($AY609, [3]Sheet1!$D$3:$T$89,3,FALSE)</f>
        <v>24</v>
      </c>
      <c r="BB609" s="44">
        <f>VLOOKUP($AY609, [3]Sheet1!$D$3:$T$89,6,FALSE)</f>
        <v>29</v>
      </c>
      <c r="BC609" s="44">
        <f>VLOOKUP($AY609, [3]Sheet1!$D$3:$T$89,7,FALSE)</f>
        <v>22</v>
      </c>
      <c r="BD609" s="44">
        <f>VLOOKUP($AY609, [3]Sheet1!$D$3:$T$89,10,FALSE)</f>
        <v>26</v>
      </c>
      <c r="BE609" s="44">
        <f>VLOOKUP($AY609, [3]Sheet1!$D$3:$T$89,11,FALSE)</f>
        <v>21</v>
      </c>
      <c r="BF609" s="44">
        <f>VLOOKUP($AY609, [3]Sheet1!$D$3:$T$89,14,FALSE)</f>
        <v>23</v>
      </c>
      <c r="BG609" s="44">
        <f>VLOOKUP($AY609, [3]Sheet1!$D$3:$T$89,15,FALSE)</f>
        <v>19</v>
      </c>
      <c r="BI609" s="49">
        <v>42628</v>
      </c>
      <c r="BJ609" s="50">
        <v>0.50763888888888897</v>
      </c>
      <c r="BK609" s="50">
        <v>0.50694444444444442</v>
      </c>
      <c r="BL609" s="50">
        <v>0.5</v>
      </c>
      <c r="BM609" s="44" t="s">
        <v>1176</v>
      </c>
      <c r="BN609" s="44" t="s">
        <v>1301</v>
      </c>
      <c r="BO609" s="44">
        <v>1008.09414141</v>
      </c>
      <c r="BP609" s="44">
        <v>25</v>
      </c>
      <c r="BQ609" s="44">
        <v>0</v>
      </c>
      <c r="BR609" s="44">
        <v>71</v>
      </c>
      <c r="BS609" s="44">
        <v>163</v>
      </c>
      <c r="BT609" s="44">
        <v>2.2000000000000002</v>
      </c>
      <c r="BU609" s="44">
        <v>7</v>
      </c>
      <c r="BV609" s="44">
        <v>3.3</v>
      </c>
      <c r="BW609" s="44">
        <v>2</v>
      </c>
      <c r="BX609" s="44" t="s">
        <v>1302</v>
      </c>
      <c r="BY609" s="44">
        <v>32</v>
      </c>
      <c r="BZ609" s="44">
        <v>24</v>
      </c>
      <c r="CA609" s="44">
        <v>29</v>
      </c>
      <c r="CB609" s="44">
        <v>22</v>
      </c>
      <c r="CC609" s="44">
        <v>26</v>
      </c>
      <c r="CD609" s="44">
        <v>21</v>
      </c>
      <c r="CE609" s="44">
        <v>23</v>
      </c>
      <c r="CF609" s="44">
        <v>19</v>
      </c>
    </row>
    <row r="610" spans="2:84">
      <c r="D610" s="46">
        <v>1.2673611111111109E-2</v>
      </c>
      <c r="E610" s="13" t="s">
        <v>204</v>
      </c>
      <c r="F610" s="13" t="s">
        <v>35</v>
      </c>
      <c r="J610" s="13" t="s">
        <v>36</v>
      </c>
      <c r="Z610" s="46">
        <v>1.7858796296296296E-2</v>
      </c>
      <c r="AA610" s="47" t="s">
        <v>424</v>
      </c>
      <c r="AB610" s="47" t="s">
        <v>35</v>
      </c>
      <c r="AF610" s="47" t="s">
        <v>29</v>
      </c>
      <c r="AG610" s="44" t="s">
        <v>55</v>
      </c>
      <c r="AJ610" s="49">
        <v>42628</v>
      </c>
      <c r="AK610" s="60">
        <v>0.50763888888888897</v>
      </c>
      <c r="AL610" s="60">
        <f t="shared" si="50"/>
        <v>0.50694444444444442</v>
      </c>
      <c r="AM610" s="60">
        <f t="shared" si="46"/>
        <v>0.5</v>
      </c>
      <c r="AN610" s="61" t="str">
        <f t="shared" si="47"/>
        <v>15/09/2016 12:10:00</v>
      </c>
      <c r="AO610" s="61" t="str">
        <f t="shared" si="48"/>
        <v>15/09/2016 12:00:00</v>
      </c>
      <c r="AP610" s="44">
        <f>VLOOKUP($AN610, [1]TableView_704030_20160816_20160!$D$2:$M$5095,3,FALSE)</f>
        <v>1008.09414141</v>
      </c>
      <c r="AQ610" s="44">
        <f>VLOOKUP($AN610, [1]TableView_704030_20160816_20160!$D$2:$M$5095,8,FALSE)</f>
        <v>25</v>
      </c>
      <c r="AR610" s="44">
        <f>VLOOKUP($AN610, [1]TableView_704030_20160816_20160!$D$2:$M$5095,10,FALSE)</f>
        <v>0</v>
      </c>
      <c r="AS610" s="44">
        <f>VLOOKUP($AN610, [1]TableView_704030_20160816_20160!$D$2:$M$5095,4,FALSE)</f>
        <v>71</v>
      </c>
      <c r="AT610" s="44">
        <f>VLOOKUP($AN610, [1]TableView_704030_20160816_20160!$D$2:$M$5095,6,FALSE)</f>
        <v>163</v>
      </c>
      <c r="AU610" s="44">
        <f>VLOOKUP($AN610, [1]TableView_704030_20160816_20160!$D$2:$M$5095,7,FALSE)</f>
        <v>2.2000000000000002</v>
      </c>
      <c r="AV610" s="44">
        <f>VLOOKUP($AN610, [1]TableView_704030_20160816_20160!$D$2:$M$5095,2,FALSE)</f>
        <v>7</v>
      </c>
      <c r="AW610" s="44">
        <f>VLOOKUP($AO610, [2]aacb8965d69cc6fd1cb3a5cae9e8ae7!$C$6:$F$853,4,FALSE)</f>
        <v>3.3</v>
      </c>
      <c r="AX610" s="44">
        <v>2</v>
      </c>
      <c r="AY610" s="44" t="str">
        <f t="shared" si="49"/>
        <v>15/09/2016 2</v>
      </c>
      <c r="AZ610" s="44">
        <f>VLOOKUP($AY610, [3]Sheet1!$D$3:$T$89,2,FALSE)</f>
        <v>32</v>
      </c>
      <c r="BA610" s="44">
        <f>VLOOKUP($AY610, [3]Sheet1!$D$3:$T$89,3,FALSE)</f>
        <v>24</v>
      </c>
      <c r="BB610" s="44">
        <f>VLOOKUP($AY610, [3]Sheet1!$D$3:$T$89,6,FALSE)</f>
        <v>29</v>
      </c>
      <c r="BC610" s="44">
        <f>VLOOKUP($AY610, [3]Sheet1!$D$3:$T$89,7,FALSE)</f>
        <v>22</v>
      </c>
      <c r="BD610" s="44">
        <f>VLOOKUP($AY610, [3]Sheet1!$D$3:$T$89,10,FALSE)</f>
        <v>26</v>
      </c>
      <c r="BE610" s="44">
        <f>VLOOKUP($AY610, [3]Sheet1!$D$3:$T$89,11,FALSE)</f>
        <v>21</v>
      </c>
      <c r="BF610" s="44">
        <f>VLOOKUP($AY610, [3]Sheet1!$D$3:$T$89,14,FALSE)</f>
        <v>23</v>
      </c>
      <c r="BG610" s="44">
        <f>VLOOKUP($AY610, [3]Sheet1!$D$3:$T$89,15,FALSE)</f>
        <v>19</v>
      </c>
      <c r="BI610" s="49">
        <v>42628</v>
      </c>
      <c r="BJ610" s="50">
        <v>0.50763888888888897</v>
      </c>
      <c r="BK610" s="50">
        <v>0.50694444444444442</v>
      </c>
      <c r="BL610" s="50">
        <v>0.5</v>
      </c>
      <c r="BM610" s="44" t="s">
        <v>1176</v>
      </c>
      <c r="BN610" s="44" t="s">
        <v>1301</v>
      </c>
      <c r="BO610" s="44">
        <v>1008.09414141</v>
      </c>
      <c r="BP610" s="44">
        <v>25</v>
      </c>
      <c r="BQ610" s="44">
        <v>0</v>
      </c>
      <c r="BR610" s="44">
        <v>71</v>
      </c>
      <c r="BS610" s="44">
        <v>163</v>
      </c>
      <c r="BT610" s="44">
        <v>2.2000000000000002</v>
      </c>
      <c r="BU610" s="44">
        <v>7</v>
      </c>
      <c r="BV610" s="44">
        <v>3.3</v>
      </c>
      <c r="BW610" s="44">
        <v>2</v>
      </c>
      <c r="BX610" s="44" t="s">
        <v>1302</v>
      </c>
      <c r="BY610" s="44">
        <v>32</v>
      </c>
      <c r="BZ610" s="44">
        <v>24</v>
      </c>
      <c r="CA610" s="44">
        <v>29</v>
      </c>
      <c r="CB610" s="44">
        <v>22</v>
      </c>
      <c r="CC610" s="44">
        <v>26</v>
      </c>
      <c r="CD610" s="44">
        <v>21</v>
      </c>
      <c r="CE610" s="44">
        <v>23</v>
      </c>
      <c r="CF610" s="44">
        <v>19</v>
      </c>
    </row>
    <row r="611" spans="2:84">
      <c r="D611" s="46">
        <v>1.4143518518518519E-2</v>
      </c>
      <c r="E611" s="13" t="s">
        <v>206</v>
      </c>
      <c r="F611" s="13" t="s">
        <v>34</v>
      </c>
      <c r="J611" s="13" t="s">
        <v>36</v>
      </c>
      <c r="Z611" s="46">
        <v>1.8275462962962962E-2</v>
      </c>
      <c r="AA611" s="47" t="s">
        <v>60</v>
      </c>
      <c r="AB611" s="47" t="s">
        <v>35</v>
      </c>
      <c r="AF611" s="47" t="s">
        <v>36</v>
      </c>
      <c r="AG611" s="44" t="s">
        <v>80</v>
      </c>
      <c r="AJ611" s="49">
        <v>42628</v>
      </c>
      <c r="AK611" s="60">
        <v>0.50763888888888897</v>
      </c>
      <c r="AL611" s="60">
        <f t="shared" si="50"/>
        <v>0.50694444444444442</v>
      </c>
      <c r="AM611" s="60">
        <f t="shared" si="46"/>
        <v>0.5</v>
      </c>
      <c r="AN611" s="61" t="str">
        <f t="shared" si="47"/>
        <v>15/09/2016 12:10:00</v>
      </c>
      <c r="AO611" s="61" t="str">
        <f t="shared" si="48"/>
        <v>15/09/2016 12:00:00</v>
      </c>
      <c r="AP611" s="44">
        <f>VLOOKUP($AN611, [1]TableView_704030_20160816_20160!$D$2:$M$5095,3,FALSE)</f>
        <v>1008.09414141</v>
      </c>
      <c r="AQ611" s="44">
        <f>VLOOKUP($AN611, [1]TableView_704030_20160816_20160!$D$2:$M$5095,8,FALSE)</f>
        <v>25</v>
      </c>
      <c r="AR611" s="44">
        <f>VLOOKUP($AN611, [1]TableView_704030_20160816_20160!$D$2:$M$5095,10,FALSE)</f>
        <v>0</v>
      </c>
      <c r="AS611" s="44">
        <f>VLOOKUP($AN611, [1]TableView_704030_20160816_20160!$D$2:$M$5095,4,FALSE)</f>
        <v>71</v>
      </c>
      <c r="AT611" s="44">
        <f>VLOOKUP($AN611, [1]TableView_704030_20160816_20160!$D$2:$M$5095,6,FALSE)</f>
        <v>163</v>
      </c>
      <c r="AU611" s="44">
        <f>VLOOKUP($AN611, [1]TableView_704030_20160816_20160!$D$2:$M$5095,7,FALSE)</f>
        <v>2.2000000000000002</v>
      </c>
      <c r="AV611" s="44">
        <f>VLOOKUP($AN611, [1]TableView_704030_20160816_20160!$D$2:$M$5095,2,FALSE)</f>
        <v>7</v>
      </c>
      <c r="AW611" s="44">
        <f>VLOOKUP($AO611, [2]aacb8965d69cc6fd1cb3a5cae9e8ae7!$C$6:$F$853,4,FALSE)</f>
        <v>3.3</v>
      </c>
      <c r="AX611" s="44">
        <v>2</v>
      </c>
      <c r="AY611" s="44" t="str">
        <f t="shared" si="49"/>
        <v>15/09/2016 2</v>
      </c>
      <c r="AZ611" s="44">
        <f>VLOOKUP($AY611, [3]Sheet1!$D$3:$T$89,2,FALSE)</f>
        <v>32</v>
      </c>
      <c r="BA611" s="44">
        <f>VLOOKUP($AY611, [3]Sheet1!$D$3:$T$89,3,FALSE)</f>
        <v>24</v>
      </c>
      <c r="BB611" s="44">
        <f>VLOOKUP($AY611, [3]Sheet1!$D$3:$T$89,6,FALSE)</f>
        <v>29</v>
      </c>
      <c r="BC611" s="44">
        <f>VLOOKUP($AY611, [3]Sheet1!$D$3:$T$89,7,FALSE)</f>
        <v>22</v>
      </c>
      <c r="BD611" s="44">
        <f>VLOOKUP($AY611, [3]Sheet1!$D$3:$T$89,10,FALSE)</f>
        <v>26</v>
      </c>
      <c r="BE611" s="44">
        <f>VLOOKUP($AY611, [3]Sheet1!$D$3:$T$89,11,FALSE)</f>
        <v>21</v>
      </c>
      <c r="BF611" s="44">
        <f>VLOOKUP($AY611, [3]Sheet1!$D$3:$T$89,14,FALSE)</f>
        <v>23</v>
      </c>
      <c r="BG611" s="44">
        <f>VLOOKUP($AY611, [3]Sheet1!$D$3:$T$89,15,FALSE)</f>
        <v>19</v>
      </c>
      <c r="BI611" s="49">
        <v>42628</v>
      </c>
      <c r="BJ611" s="50">
        <v>0.50763888888888897</v>
      </c>
      <c r="BK611" s="50">
        <v>0.50694444444444442</v>
      </c>
      <c r="BL611" s="50">
        <v>0.5</v>
      </c>
      <c r="BM611" s="44" t="s">
        <v>1176</v>
      </c>
      <c r="BN611" s="44" t="s">
        <v>1301</v>
      </c>
      <c r="BO611" s="44">
        <v>1008.09414141</v>
      </c>
      <c r="BP611" s="44">
        <v>25</v>
      </c>
      <c r="BQ611" s="44">
        <v>0</v>
      </c>
      <c r="BR611" s="44">
        <v>71</v>
      </c>
      <c r="BS611" s="44">
        <v>163</v>
      </c>
      <c r="BT611" s="44">
        <v>2.2000000000000002</v>
      </c>
      <c r="BU611" s="44">
        <v>7</v>
      </c>
      <c r="BV611" s="44">
        <v>3.3</v>
      </c>
      <c r="BW611" s="44">
        <v>2</v>
      </c>
      <c r="BX611" s="44" t="s">
        <v>1302</v>
      </c>
      <c r="BY611" s="44">
        <v>32</v>
      </c>
      <c r="BZ611" s="44">
        <v>24</v>
      </c>
      <c r="CA611" s="44">
        <v>29</v>
      </c>
      <c r="CB611" s="44">
        <v>22</v>
      </c>
      <c r="CC611" s="44">
        <v>26</v>
      </c>
      <c r="CD611" s="44">
        <v>21</v>
      </c>
      <c r="CE611" s="44">
        <v>23</v>
      </c>
      <c r="CF611" s="44">
        <v>19</v>
      </c>
    </row>
    <row r="612" spans="2:84">
      <c r="D612" s="46">
        <v>1.4733796296296295E-2</v>
      </c>
      <c r="E612" s="13" t="s">
        <v>206</v>
      </c>
      <c r="F612" s="13" t="s">
        <v>313</v>
      </c>
      <c r="J612" s="13" t="s">
        <v>29</v>
      </c>
      <c r="Z612" s="46">
        <v>1.8541666666666668E-2</v>
      </c>
      <c r="AA612" s="47" t="s">
        <v>60</v>
      </c>
      <c r="AB612" s="47" t="s">
        <v>35</v>
      </c>
      <c r="AF612" s="47" t="s">
        <v>29</v>
      </c>
      <c r="AJ612" s="49">
        <v>42628</v>
      </c>
      <c r="AK612" s="60">
        <v>0.50763888888888897</v>
      </c>
      <c r="AL612" s="60">
        <f t="shared" si="50"/>
        <v>0.50694444444444442</v>
      </c>
      <c r="AM612" s="60">
        <f t="shared" si="46"/>
        <v>0.5</v>
      </c>
      <c r="AN612" s="61" t="str">
        <f t="shared" si="47"/>
        <v>15/09/2016 12:10:00</v>
      </c>
      <c r="AO612" s="61" t="str">
        <f t="shared" si="48"/>
        <v>15/09/2016 12:00:00</v>
      </c>
      <c r="AP612" s="44">
        <f>VLOOKUP($AN612, [1]TableView_704030_20160816_20160!$D$2:$M$5095,3,FALSE)</f>
        <v>1008.09414141</v>
      </c>
      <c r="AQ612" s="44">
        <f>VLOOKUP($AN612, [1]TableView_704030_20160816_20160!$D$2:$M$5095,8,FALSE)</f>
        <v>25</v>
      </c>
      <c r="AR612" s="44">
        <f>VLOOKUP($AN612, [1]TableView_704030_20160816_20160!$D$2:$M$5095,10,FALSE)</f>
        <v>0</v>
      </c>
      <c r="AS612" s="44">
        <f>VLOOKUP($AN612, [1]TableView_704030_20160816_20160!$D$2:$M$5095,4,FALSE)</f>
        <v>71</v>
      </c>
      <c r="AT612" s="44">
        <f>VLOOKUP($AN612, [1]TableView_704030_20160816_20160!$D$2:$M$5095,6,FALSE)</f>
        <v>163</v>
      </c>
      <c r="AU612" s="44">
        <f>VLOOKUP($AN612, [1]TableView_704030_20160816_20160!$D$2:$M$5095,7,FALSE)</f>
        <v>2.2000000000000002</v>
      </c>
      <c r="AV612" s="44">
        <f>VLOOKUP($AN612, [1]TableView_704030_20160816_20160!$D$2:$M$5095,2,FALSE)</f>
        <v>7</v>
      </c>
      <c r="AW612" s="44">
        <f>VLOOKUP($AO612, [2]aacb8965d69cc6fd1cb3a5cae9e8ae7!$C$6:$F$853,4,FALSE)</f>
        <v>3.3</v>
      </c>
      <c r="AX612" s="44">
        <v>2</v>
      </c>
      <c r="AY612" s="44" t="str">
        <f t="shared" si="49"/>
        <v>15/09/2016 2</v>
      </c>
      <c r="AZ612" s="44">
        <f>VLOOKUP($AY612, [3]Sheet1!$D$3:$T$89,2,FALSE)</f>
        <v>32</v>
      </c>
      <c r="BA612" s="44">
        <f>VLOOKUP($AY612, [3]Sheet1!$D$3:$T$89,3,FALSE)</f>
        <v>24</v>
      </c>
      <c r="BB612" s="44">
        <f>VLOOKUP($AY612, [3]Sheet1!$D$3:$T$89,6,FALSE)</f>
        <v>29</v>
      </c>
      <c r="BC612" s="44">
        <f>VLOOKUP($AY612, [3]Sheet1!$D$3:$T$89,7,FALSE)</f>
        <v>22</v>
      </c>
      <c r="BD612" s="44">
        <f>VLOOKUP($AY612, [3]Sheet1!$D$3:$T$89,10,FALSE)</f>
        <v>26</v>
      </c>
      <c r="BE612" s="44">
        <f>VLOOKUP($AY612, [3]Sheet1!$D$3:$T$89,11,FALSE)</f>
        <v>21</v>
      </c>
      <c r="BF612" s="44">
        <f>VLOOKUP($AY612, [3]Sheet1!$D$3:$T$89,14,FALSE)</f>
        <v>23</v>
      </c>
      <c r="BG612" s="44">
        <f>VLOOKUP($AY612, [3]Sheet1!$D$3:$T$89,15,FALSE)</f>
        <v>19</v>
      </c>
      <c r="BI612" s="49">
        <v>42628</v>
      </c>
      <c r="BJ612" s="50">
        <v>0.50763888888888897</v>
      </c>
      <c r="BK612" s="50">
        <v>0.50694444444444442</v>
      </c>
      <c r="BL612" s="50">
        <v>0.5</v>
      </c>
      <c r="BM612" s="44" t="s">
        <v>1176</v>
      </c>
      <c r="BN612" s="44" t="s">
        <v>1301</v>
      </c>
      <c r="BO612" s="44">
        <v>1008.09414141</v>
      </c>
      <c r="BP612" s="44">
        <v>25</v>
      </c>
      <c r="BQ612" s="44">
        <v>0</v>
      </c>
      <c r="BR612" s="44">
        <v>71</v>
      </c>
      <c r="BS612" s="44">
        <v>163</v>
      </c>
      <c r="BT612" s="44">
        <v>2.2000000000000002</v>
      </c>
      <c r="BU612" s="44">
        <v>7</v>
      </c>
      <c r="BV612" s="44">
        <v>3.3</v>
      </c>
      <c r="BW612" s="44">
        <v>2</v>
      </c>
      <c r="BX612" s="44" t="s">
        <v>1302</v>
      </c>
      <c r="BY612" s="44">
        <v>32</v>
      </c>
      <c r="BZ612" s="44">
        <v>24</v>
      </c>
      <c r="CA612" s="44">
        <v>29</v>
      </c>
      <c r="CB612" s="44">
        <v>22</v>
      </c>
      <c r="CC612" s="44">
        <v>26</v>
      </c>
      <c r="CD612" s="44">
        <v>21</v>
      </c>
      <c r="CE612" s="44">
        <v>23</v>
      </c>
      <c r="CF612" s="44">
        <v>19</v>
      </c>
    </row>
    <row r="613" spans="2:84">
      <c r="D613" s="46">
        <v>1.5023148148148148E-2</v>
      </c>
      <c r="E613" s="13" t="s">
        <v>206</v>
      </c>
      <c r="F613" s="13" t="s">
        <v>35</v>
      </c>
      <c r="J613" s="13" t="s">
        <v>36</v>
      </c>
      <c r="K613" s="44" t="s">
        <v>744</v>
      </c>
      <c r="Z613" s="46">
        <v>1.8645833333333334E-2</v>
      </c>
      <c r="AA613" s="47" t="s">
        <v>60</v>
      </c>
      <c r="AB613" s="47" t="s">
        <v>35</v>
      </c>
      <c r="AF613" s="47" t="s">
        <v>36</v>
      </c>
      <c r="AG613" s="44" t="s">
        <v>743</v>
      </c>
      <c r="AJ613" s="49">
        <v>42628</v>
      </c>
      <c r="AK613" s="60">
        <v>0.50763888888888897</v>
      </c>
      <c r="AL613" s="60">
        <f t="shared" si="50"/>
        <v>0.50694444444444442</v>
      </c>
      <c r="AM613" s="60">
        <f t="shared" si="46"/>
        <v>0.5</v>
      </c>
      <c r="AN613" s="61" t="str">
        <f t="shared" si="47"/>
        <v>15/09/2016 12:10:00</v>
      </c>
      <c r="AO613" s="61" t="str">
        <f t="shared" si="48"/>
        <v>15/09/2016 12:00:00</v>
      </c>
      <c r="AP613" s="44">
        <f>VLOOKUP($AN613, [1]TableView_704030_20160816_20160!$D$2:$M$5095,3,FALSE)</f>
        <v>1008.09414141</v>
      </c>
      <c r="AQ613" s="44">
        <f>VLOOKUP($AN613, [1]TableView_704030_20160816_20160!$D$2:$M$5095,8,FALSE)</f>
        <v>25</v>
      </c>
      <c r="AR613" s="44">
        <f>VLOOKUP($AN613, [1]TableView_704030_20160816_20160!$D$2:$M$5095,10,FALSE)</f>
        <v>0</v>
      </c>
      <c r="AS613" s="44">
        <f>VLOOKUP($AN613, [1]TableView_704030_20160816_20160!$D$2:$M$5095,4,FALSE)</f>
        <v>71</v>
      </c>
      <c r="AT613" s="44">
        <f>VLOOKUP($AN613, [1]TableView_704030_20160816_20160!$D$2:$M$5095,6,FALSE)</f>
        <v>163</v>
      </c>
      <c r="AU613" s="44">
        <f>VLOOKUP($AN613, [1]TableView_704030_20160816_20160!$D$2:$M$5095,7,FALSE)</f>
        <v>2.2000000000000002</v>
      </c>
      <c r="AV613" s="44">
        <f>VLOOKUP($AN613, [1]TableView_704030_20160816_20160!$D$2:$M$5095,2,FALSE)</f>
        <v>7</v>
      </c>
      <c r="AW613" s="44">
        <f>VLOOKUP($AO613, [2]aacb8965d69cc6fd1cb3a5cae9e8ae7!$C$6:$F$853,4,FALSE)</f>
        <v>3.3</v>
      </c>
      <c r="AX613" s="44">
        <v>2</v>
      </c>
      <c r="AY613" s="44" t="str">
        <f t="shared" si="49"/>
        <v>15/09/2016 2</v>
      </c>
      <c r="AZ613" s="44">
        <f>VLOOKUP($AY613, [3]Sheet1!$D$3:$T$89,2,FALSE)</f>
        <v>32</v>
      </c>
      <c r="BA613" s="44">
        <f>VLOOKUP($AY613, [3]Sheet1!$D$3:$T$89,3,FALSE)</f>
        <v>24</v>
      </c>
      <c r="BB613" s="44">
        <f>VLOOKUP($AY613, [3]Sheet1!$D$3:$T$89,6,FALSE)</f>
        <v>29</v>
      </c>
      <c r="BC613" s="44">
        <f>VLOOKUP($AY613, [3]Sheet1!$D$3:$T$89,7,FALSE)</f>
        <v>22</v>
      </c>
      <c r="BD613" s="44">
        <f>VLOOKUP($AY613, [3]Sheet1!$D$3:$T$89,10,FALSE)</f>
        <v>26</v>
      </c>
      <c r="BE613" s="44">
        <f>VLOOKUP($AY613, [3]Sheet1!$D$3:$T$89,11,FALSE)</f>
        <v>21</v>
      </c>
      <c r="BF613" s="44">
        <f>VLOOKUP($AY613, [3]Sheet1!$D$3:$T$89,14,FALSE)</f>
        <v>23</v>
      </c>
      <c r="BG613" s="44">
        <f>VLOOKUP($AY613, [3]Sheet1!$D$3:$T$89,15,FALSE)</f>
        <v>19</v>
      </c>
      <c r="BI613" s="49">
        <v>42628</v>
      </c>
      <c r="BJ613" s="50">
        <v>0.50763888888888897</v>
      </c>
      <c r="BK613" s="50">
        <v>0.50694444444444442</v>
      </c>
      <c r="BL613" s="50">
        <v>0.5</v>
      </c>
      <c r="BM613" s="44" t="s">
        <v>1176</v>
      </c>
      <c r="BN613" s="44" t="s">
        <v>1301</v>
      </c>
      <c r="BO613" s="44">
        <v>1008.09414141</v>
      </c>
      <c r="BP613" s="44">
        <v>25</v>
      </c>
      <c r="BQ613" s="44">
        <v>0</v>
      </c>
      <c r="BR613" s="44">
        <v>71</v>
      </c>
      <c r="BS613" s="44">
        <v>163</v>
      </c>
      <c r="BT613" s="44">
        <v>2.2000000000000002</v>
      </c>
      <c r="BU613" s="44">
        <v>7</v>
      </c>
      <c r="BV613" s="44">
        <v>3.3</v>
      </c>
      <c r="BW613" s="44">
        <v>2</v>
      </c>
      <c r="BX613" s="44" t="s">
        <v>1302</v>
      </c>
      <c r="BY613" s="44">
        <v>32</v>
      </c>
      <c r="BZ613" s="44">
        <v>24</v>
      </c>
      <c r="CA613" s="44">
        <v>29</v>
      </c>
      <c r="CB613" s="44">
        <v>22</v>
      </c>
      <c r="CC613" s="44">
        <v>26</v>
      </c>
      <c r="CD613" s="44">
        <v>21</v>
      </c>
      <c r="CE613" s="44">
        <v>23</v>
      </c>
      <c r="CF613" s="44">
        <v>19</v>
      </c>
    </row>
    <row r="614" spans="2:84">
      <c r="D614" s="46">
        <v>1.5648148148148151E-2</v>
      </c>
      <c r="E614" s="13" t="s">
        <v>732</v>
      </c>
      <c r="F614" s="13" t="s">
        <v>738</v>
      </c>
      <c r="J614" s="13" t="s">
        <v>29</v>
      </c>
      <c r="K614" s="44" t="s">
        <v>745</v>
      </c>
      <c r="Z614" s="46">
        <v>1.9652777777777779E-2</v>
      </c>
      <c r="AA614" s="47" t="s">
        <v>751</v>
      </c>
      <c r="AB614" s="47" t="s">
        <v>278</v>
      </c>
      <c r="AF614" s="47" t="s">
        <v>29</v>
      </c>
      <c r="AG614" s="44" t="s">
        <v>55</v>
      </c>
      <c r="AJ614" s="49">
        <v>42628</v>
      </c>
      <c r="AK614" s="60">
        <v>0.50763888888888897</v>
      </c>
      <c r="AL614" s="60">
        <f t="shared" si="50"/>
        <v>0.50694444444444442</v>
      </c>
      <c r="AM614" s="60">
        <f t="shared" si="46"/>
        <v>0.5</v>
      </c>
      <c r="AN614" s="61" t="str">
        <f t="shared" si="47"/>
        <v>15/09/2016 12:10:00</v>
      </c>
      <c r="AO614" s="61" t="str">
        <f t="shared" si="48"/>
        <v>15/09/2016 12:00:00</v>
      </c>
      <c r="AP614" s="44">
        <f>VLOOKUP($AN614, [1]TableView_704030_20160816_20160!$D$2:$M$5095,3,FALSE)</f>
        <v>1008.09414141</v>
      </c>
      <c r="AQ614" s="44">
        <f>VLOOKUP($AN614, [1]TableView_704030_20160816_20160!$D$2:$M$5095,8,FALSE)</f>
        <v>25</v>
      </c>
      <c r="AR614" s="44">
        <f>VLOOKUP($AN614, [1]TableView_704030_20160816_20160!$D$2:$M$5095,10,FALSE)</f>
        <v>0</v>
      </c>
      <c r="AS614" s="44">
        <f>VLOOKUP($AN614, [1]TableView_704030_20160816_20160!$D$2:$M$5095,4,FALSE)</f>
        <v>71</v>
      </c>
      <c r="AT614" s="44">
        <f>VLOOKUP($AN614, [1]TableView_704030_20160816_20160!$D$2:$M$5095,6,FALSE)</f>
        <v>163</v>
      </c>
      <c r="AU614" s="44">
        <f>VLOOKUP($AN614, [1]TableView_704030_20160816_20160!$D$2:$M$5095,7,FALSE)</f>
        <v>2.2000000000000002</v>
      </c>
      <c r="AV614" s="44">
        <f>VLOOKUP($AN614, [1]TableView_704030_20160816_20160!$D$2:$M$5095,2,FALSE)</f>
        <v>7</v>
      </c>
      <c r="AW614" s="44">
        <f>VLOOKUP($AO614, [2]aacb8965d69cc6fd1cb3a5cae9e8ae7!$C$6:$F$853,4,FALSE)</f>
        <v>3.3</v>
      </c>
      <c r="AX614" s="44">
        <v>2</v>
      </c>
      <c r="AY614" s="44" t="str">
        <f t="shared" si="49"/>
        <v>15/09/2016 2</v>
      </c>
      <c r="AZ614" s="44">
        <f>VLOOKUP($AY614, [3]Sheet1!$D$3:$T$89,2,FALSE)</f>
        <v>32</v>
      </c>
      <c r="BA614" s="44">
        <f>VLOOKUP($AY614, [3]Sheet1!$D$3:$T$89,3,FALSE)</f>
        <v>24</v>
      </c>
      <c r="BB614" s="44">
        <f>VLOOKUP($AY614, [3]Sheet1!$D$3:$T$89,6,FALSE)</f>
        <v>29</v>
      </c>
      <c r="BC614" s="44">
        <f>VLOOKUP($AY614, [3]Sheet1!$D$3:$T$89,7,FALSE)</f>
        <v>22</v>
      </c>
      <c r="BD614" s="44">
        <f>VLOOKUP($AY614, [3]Sheet1!$D$3:$T$89,10,FALSE)</f>
        <v>26</v>
      </c>
      <c r="BE614" s="44">
        <f>VLOOKUP($AY614, [3]Sheet1!$D$3:$T$89,11,FALSE)</f>
        <v>21</v>
      </c>
      <c r="BF614" s="44">
        <f>VLOOKUP($AY614, [3]Sheet1!$D$3:$T$89,14,FALSE)</f>
        <v>23</v>
      </c>
      <c r="BG614" s="44">
        <f>VLOOKUP($AY614, [3]Sheet1!$D$3:$T$89,15,FALSE)</f>
        <v>19</v>
      </c>
      <c r="BI614" s="49">
        <v>42628</v>
      </c>
      <c r="BJ614" s="50">
        <v>0.50763888888888897</v>
      </c>
      <c r="BK614" s="50">
        <v>0.50694444444444442</v>
      </c>
      <c r="BL614" s="50">
        <v>0.5</v>
      </c>
      <c r="BM614" s="44" t="s">
        <v>1176</v>
      </c>
      <c r="BN614" s="44" t="s">
        <v>1301</v>
      </c>
      <c r="BO614" s="44">
        <v>1008.09414141</v>
      </c>
      <c r="BP614" s="44">
        <v>25</v>
      </c>
      <c r="BQ614" s="44">
        <v>0</v>
      </c>
      <c r="BR614" s="44">
        <v>71</v>
      </c>
      <c r="BS614" s="44">
        <v>163</v>
      </c>
      <c r="BT614" s="44">
        <v>2.2000000000000002</v>
      </c>
      <c r="BU614" s="44">
        <v>7</v>
      </c>
      <c r="BV614" s="44">
        <v>3.3</v>
      </c>
      <c r="BW614" s="44">
        <v>2</v>
      </c>
      <c r="BX614" s="44" t="s">
        <v>1302</v>
      </c>
      <c r="BY614" s="44">
        <v>32</v>
      </c>
      <c r="BZ614" s="44">
        <v>24</v>
      </c>
      <c r="CA614" s="44">
        <v>29</v>
      </c>
      <c r="CB614" s="44">
        <v>22</v>
      </c>
      <c r="CC614" s="44">
        <v>26</v>
      </c>
      <c r="CD614" s="44">
        <v>21</v>
      </c>
      <c r="CE614" s="44">
        <v>23</v>
      </c>
      <c r="CF614" s="44">
        <v>19</v>
      </c>
    </row>
    <row r="615" spans="2:84">
      <c r="D615" s="46">
        <v>1.6331018518518519E-2</v>
      </c>
      <c r="E615" s="13" t="s">
        <v>50</v>
      </c>
      <c r="F615" s="13" t="s">
        <v>33</v>
      </c>
      <c r="J615" s="13" t="s">
        <v>36</v>
      </c>
      <c r="Z615" s="46">
        <v>2.0092592592592592E-2</v>
      </c>
      <c r="AA615" s="47" t="s">
        <v>147</v>
      </c>
      <c r="AB615" s="47" t="s">
        <v>40</v>
      </c>
      <c r="AC615" s="47" t="s">
        <v>57</v>
      </c>
      <c r="AD615" s="47">
        <v>1</v>
      </c>
      <c r="AF615" s="47" t="s">
        <v>36</v>
      </c>
      <c r="AJ615" s="49">
        <v>42628</v>
      </c>
      <c r="AK615" s="60">
        <v>0.50763888888888897</v>
      </c>
      <c r="AL615" s="60">
        <f t="shared" si="50"/>
        <v>0.50694444444444442</v>
      </c>
      <c r="AM615" s="60">
        <f t="shared" si="46"/>
        <v>0.5</v>
      </c>
      <c r="AN615" s="61" t="str">
        <f t="shared" si="47"/>
        <v>15/09/2016 12:10:00</v>
      </c>
      <c r="AO615" s="61" t="str">
        <f t="shared" si="48"/>
        <v>15/09/2016 12:00:00</v>
      </c>
      <c r="AP615" s="44">
        <f>VLOOKUP($AN615, [1]TableView_704030_20160816_20160!$D$2:$M$5095,3,FALSE)</f>
        <v>1008.09414141</v>
      </c>
      <c r="AQ615" s="44">
        <f>VLOOKUP($AN615, [1]TableView_704030_20160816_20160!$D$2:$M$5095,8,FALSE)</f>
        <v>25</v>
      </c>
      <c r="AR615" s="44">
        <f>VLOOKUP($AN615, [1]TableView_704030_20160816_20160!$D$2:$M$5095,10,FALSE)</f>
        <v>0</v>
      </c>
      <c r="AS615" s="44">
        <f>VLOOKUP($AN615, [1]TableView_704030_20160816_20160!$D$2:$M$5095,4,FALSE)</f>
        <v>71</v>
      </c>
      <c r="AT615" s="44">
        <f>VLOOKUP($AN615, [1]TableView_704030_20160816_20160!$D$2:$M$5095,6,FALSE)</f>
        <v>163</v>
      </c>
      <c r="AU615" s="44">
        <f>VLOOKUP($AN615, [1]TableView_704030_20160816_20160!$D$2:$M$5095,7,FALSE)</f>
        <v>2.2000000000000002</v>
      </c>
      <c r="AV615" s="44">
        <f>VLOOKUP($AN615, [1]TableView_704030_20160816_20160!$D$2:$M$5095,2,FALSE)</f>
        <v>7</v>
      </c>
      <c r="AW615" s="44">
        <f>VLOOKUP($AO615, [2]aacb8965d69cc6fd1cb3a5cae9e8ae7!$C$6:$F$853,4,FALSE)</f>
        <v>3.3</v>
      </c>
      <c r="AX615" s="44">
        <v>2</v>
      </c>
      <c r="AY615" s="44" t="str">
        <f t="shared" si="49"/>
        <v>15/09/2016 2</v>
      </c>
      <c r="AZ615" s="44">
        <f>VLOOKUP($AY615, [3]Sheet1!$D$3:$T$89,2,FALSE)</f>
        <v>32</v>
      </c>
      <c r="BA615" s="44">
        <f>VLOOKUP($AY615, [3]Sheet1!$D$3:$T$89,3,FALSE)</f>
        <v>24</v>
      </c>
      <c r="BB615" s="44">
        <f>VLOOKUP($AY615, [3]Sheet1!$D$3:$T$89,6,FALSE)</f>
        <v>29</v>
      </c>
      <c r="BC615" s="44">
        <f>VLOOKUP($AY615, [3]Sheet1!$D$3:$T$89,7,FALSE)</f>
        <v>22</v>
      </c>
      <c r="BD615" s="44">
        <f>VLOOKUP($AY615, [3]Sheet1!$D$3:$T$89,10,FALSE)</f>
        <v>26</v>
      </c>
      <c r="BE615" s="44">
        <f>VLOOKUP($AY615, [3]Sheet1!$D$3:$T$89,11,FALSE)</f>
        <v>21</v>
      </c>
      <c r="BF615" s="44">
        <f>VLOOKUP($AY615, [3]Sheet1!$D$3:$T$89,14,FALSE)</f>
        <v>23</v>
      </c>
      <c r="BG615" s="44">
        <f>VLOOKUP($AY615, [3]Sheet1!$D$3:$T$89,15,FALSE)</f>
        <v>19</v>
      </c>
      <c r="BI615" s="49">
        <v>42628</v>
      </c>
      <c r="BJ615" s="50">
        <v>0.50763888888888897</v>
      </c>
      <c r="BK615" s="50">
        <v>0.50694444444444442</v>
      </c>
      <c r="BL615" s="50">
        <v>0.5</v>
      </c>
      <c r="BM615" s="44" t="s">
        <v>1176</v>
      </c>
      <c r="BN615" s="44" t="s">
        <v>1301</v>
      </c>
      <c r="BO615" s="44">
        <v>1008.09414141</v>
      </c>
      <c r="BP615" s="44">
        <v>25</v>
      </c>
      <c r="BQ615" s="44">
        <v>0</v>
      </c>
      <c r="BR615" s="44">
        <v>71</v>
      </c>
      <c r="BS615" s="44">
        <v>163</v>
      </c>
      <c r="BT615" s="44">
        <v>2.2000000000000002</v>
      </c>
      <c r="BU615" s="44">
        <v>7</v>
      </c>
      <c r="BV615" s="44">
        <v>3.3</v>
      </c>
      <c r="BW615" s="44">
        <v>2</v>
      </c>
      <c r="BX615" s="44" t="s">
        <v>1302</v>
      </c>
      <c r="BY615" s="44">
        <v>32</v>
      </c>
      <c r="BZ615" s="44">
        <v>24</v>
      </c>
      <c r="CA615" s="44">
        <v>29</v>
      </c>
      <c r="CB615" s="44">
        <v>22</v>
      </c>
      <c r="CC615" s="44">
        <v>26</v>
      </c>
      <c r="CD615" s="44">
        <v>21</v>
      </c>
      <c r="CE615" s="44">
        <v>23</v>
      </c>
      <c r="CF615" s="44">
        <v>19</v>
      </c>
    </row>
    <row r="616" spans="2:84">
      <c r="D616" s="46">
        <v>1.7094907407407409E-2</v>
      </c>
      <c r="E616" s="13" t="s">
        <v>733</v>
      </c>
      <c r="F616" s="13" t="s">
        <v>33</v>
      </c>
      <c r="J616" s="13" t="s">
        <v>29</v>
      </c>
      <c r="K616" s="44" t="s">
        <v>746</v>
      </c>
      <c r="Z616" s="46">
        <v>2.0150462962962964E-2</v>
      </c>
      <c r="AA616" s="47" t="s">
        <v>752</v>
      </c>
      <c r="AB616" s="47" t="s">
        <v>267</v>
      </c>
      <c r="AF616" s="47" t="s">
        <v>29</v>
      </c>
      <c r="AG616" s="44" t="s">
        <v>707</v>
      </c>
      <c r="AJ616" s="49">
        <v>42628</v>
      </c>
      <c r="AK616" s="60">
        <v>0.50763888888888897</v>
      </c>
      <c r="AL616" s="60">
        <f t="shared" si="50"/>
        <v>0.50694444444444442</v>
      </c>
      <c r="AM616" s="60">
        <f t="shared" si="46"/>
        <v>0.5</v>
      </c>
      <c r="AN616" s="61" t="str">
        <f t="shared" si="47"/>
        <v>15/09/2016 12:10:00</v>
      </c>
      <c r="AO616" s="61" t="str">
        <f t="shared" si="48"/>
        <v>15/09/2016 12:00:00</v>
      </c>
      <c r="AP616" s="44">
        <f>VLOOKUP($AN616, [1]TableView_704030_20160816_20160!$D$2:$M$5095,3,FALSE)</f>
        <v>1008.09414141</v>
      </c>
      <c r="AQ616" s="44">
        <f>VLOOKUP($AN616, [1]TableView_704030_20160816_20160!$D$2:$M$5095,8,FALSE)</f>
        <v>25</v>
      </c>
      <c r="AR616" s="44">
        <f>VLOOKUP($AN616, [1]TableView_704030_20160816_20160!$D$2:$M$5095,10,FALSE)</f>
        <v>0</v>
      </c>
      <c r="AS616" s="44">
        <f>VLOOKUP($AN616, [1]TableView_704030_20160816_20160!$D$2:$M$5095,4,FALSE)</f>
        <v>71</v>
      </c>
      <c r="AT616" s="44">
        <f>VLOOKUP($AN616, [1]TableView_704030_20160816_20160!$D$2:$M$5095,6,FALSE)</f>
        <v>163</v>
      </c>
      <c r="AU616" s="44">
        <f>VLOOKUP($AN616, [1]TableView_704030_20160816_20160!$D$2:$M$5095,7,FALSE)</f>
        <v>2.2000000000000002</v>
      </c>
      <c r="AV616" s="44">
        <f>VLOOKUP($AN616, [1]TableView_704030_20160816_20160!$D$2:$M$5095,2,FALSE)</f>
        <v>7</v>
      </c>
      <c r="AW616" s="44">
        <f>VLOOKUP($AO616, [2]aacb8965d69cc6fd1cb3a5cae9e8ae7!$C$6:$F$853,4,FALSE)</f>
        <v>3.3</v>
      </c>
      <c r="AX616" s="44">
        <v>2</v>
      </c>
      <c r="AY616" s="44" t="str">
        <f t="shared" si="49"/>
        <v>15/09/2016 2</v>
      </c>
      <c r="AZ616" s="44">
        <f>VLOOKUP($AY616, [3]Sheet1!$D$3:$T$89,2,FALSE)</f>
        <v>32</v>
      </c>
      <c r="BA616" s="44">
        <f>VLOOKUP($AY616, [3]Sheet1!$D$3:$T$89,3,FALSE)</f>
        <v>24</v>
      </c>
      <c r="BB616" s="44">
        <f>VLOOKUP($AY616, [3]Sheet1!$D$3:$T$89,6,FALSE)</f>
        <v>29</v>
      </c>
      <c r="BC616" s="44">
        <f>VLOOKUP($AY616, [3]Sheet1!$D$3:$T$89,7,FALSE)</f>
        <v>22</v>
      </c>
      <c r="BD616" s="44">
        <f>VLOOKUP($AY616, [3]Sheet1!$D$3:$T$89,10,FALSE)</f>
        <v>26</v>
      </c>
      <c r="BE616" s="44">
        <f>VLOOKUP($AY616, [3]Sheet1!$D$3:$T$89,11,FALSE)</f>
        <v>21</v>
      </c>
      <c r="BF616" s="44">
        <f>VLOOKUP($AY616, [3]Sheet1!$D$3:$T$89,14,FALSE)</f>
        <v>23</v>
      </c>
      <c r="BG616" s="44">
        <f>VLOOKUP($AY616, [3]Sheet1!$D$3:$T$89,15,FALSE)</f>
        <v>19</v>
      </c>
      <c r="BI616" s="49">
        <v>42628</v>
      </c>
      <c r="BJ616" s="50">
        <v>0.50763888888888897</v>
      </c>
      <c r="BK616" s="50">
        <v>0.50694444444444442</v>
      </c>
      <c r="BL616" s="50">
        <v>0.5</v>
      </c>
      <c r="BM616" s="44" t="s">
        <v>1176</v>
      </c>
      <c r="BN616" s="44" t="s">
        <v>1301</v>
      </c>
      <c r="BO616" s="44">
        <v>1008.09414141</v>
      </c>
      <c r="BP616" s="44">
        <v>25</v>
      </c>
      <c r="BQ616" s="44">
        <v>0</v>
      </c>
      <c r="BR616" s="44">
        <v>71</v>
      </c>
      <c r="BS616" s="44">
        <v>163</v>
      </c>
      <c r="BT616" s="44">
        <v>2.2000000000000002</v>
      </c>
      <c r="BU616" s="44">
        <v>7</v>
      </c>
      <c r="BV616" s="44">
        <v>3.3</v>
      </c>
      <c r="BW616" s="44">
        <v>2</v>
      </c>
      <c r="BX616" s="44" t="s">
        <v>1302</v>
      </c>
      <c r="BY616" s="44">
        <v>32</v>
      </c>
      <c r="BZ616" s="44">
        <v>24</v>
      </c>
      <c r="CA616" s="44">
        <v>29</v>
      </c>
      <c r="CB616" s="44">
        <v>22</v>
      </c>
      <c r="CC616" s="44">
        <v>26</v>
      </c>
      <c r="CD616" s="44">
        <v>21</v>
      </c>
      <c r="CE616" s="44">
        <v>23</v>
      </c>
      <c r="CF616" s="44">
        <v>19</v>
      </c>
    </row>
    <row r="617" spans="2:84">
      <c r="D617" s="46">
        <v>1.951388888888889E-2</v>
      </c>
      <c r="E617" s="13" t="s">
        <v>88</v>
      </c>
      <c r="F617" s="13" t="s">
        <v>34</v>
      </c>
      <c r="J617" s="13" t="s">
        <v>36</v>
      </c>
      <c r="Z617" s="46">
        <v>2.0196759259259258E-2</v>
      </c>
      <c r="AA617" s="47" t="s">
        <v>112</v>
      </c>
      <c r="AB617" s="47" t="s">
        <v>852</v>
      </c>
      <c r="AF617" s="47" t="s">
        <v>36</v>
      </c>
      <c r="AJ617" s="49">
        <v>42628</v>
      </c>
      <c r="AK617" s="60">
        <v>0.50763888888888897</v>
      </c>
      <c r="AL617" s="60">
        <f t="shared" si="50"/>
        <v>0.50694444444444442</v>
      </c>
      <c r="AM617" s="60">
        <f t="shared" si="46"/>
        <v>0.5</v>
      </c>
      <c r="AN617" s="61" t="str">
        <f t="shared" si="47"/>
        <v>15/09/2016 12:10:00</v>
      </c>
      <c r="AO617" s="61" t="str">
        <f t="shared" si="48"/>
        <v>15/09/2016 12:00:00</v>
      </c>
      <c r="AP617" s="44">
        <f>VLOOKUP($AN617, [1]TableView_704030_20160816_20160!$D$2:$M$5095,3,FALSE)</f>
        <v>1008.09414141</v>
      </c>
      <c r="AQ617" s="44">
        <f>VLOOKUP($AN617, [1]TableView_704030_20160816_20160!$D$2:$M$5095,8,FALSE)</f>
        <v>25</v>
      </c>
      <c r="AR617" s="44">
        <f>VLOOKUP($AN617, [1]TableView_704030_20160816_20160!$D$2:$M$5095,10,FALSE)</f>
        <v>0</v>
      </c>
      <c r="AS617" s="44">
        <f>VLOOKUP($AN617, [1]TableView_704030_20160816_20160!$D$2:$M$5095,4,FALSE)</f>
        <v>71</v>
      </c>
      <c r="AT617" s="44">
        <f>VLOOKUP($AN617, [1]TableView_704030_20160816_20160!$D$2:$M$5095,6,FALSE)</f>
        <v>163</v>
      </c>
      <c r="AU617" s="44">
        <f>VLOOKUP($AN617, [1]TableView_704030_20160816_20160!$D$2:$M$5095,7,FALSE)</f>
        <v>2.2000000000000002</v>
      </c>
      <c r="AV617" s="44">
        <f>VLOOKUP($AN617, [1]TableView_704030_20160816_20160!$D$2:$M$5095,2,FALSE)</f>
        <v>7</v>
      </c>
      <c r="AW617" s="44">
        <f>VLOOKUP($AO617, [2]aacb8965d69cc6fd1cb3a5cae9e8ae7!$C$6:$F$853,4,FALSE)</f>
        <v>3.3</v>
      </c>
      <c r="AX617" s="44">
        <v>2</v>
      </c>
      <c r="AY617" s="44" t="str">
        <f t="shared" si="49"/>
        <v>15/09/2016 2</v>
      </c>
      <c r="AZ617" s="44">
        <f>VLOOKUP($AY617, [3]Sheet1!$D$3:$T$89,2,FALSE)</f>
        <v>32</v>
      </c>
      <c r="BA617" s="44">
        <f>VLOOKUP($AY617, [3]Sheet1!$D$3:$T$89,3,FALSE)</f>
        <v>24</v>
      </c>
      <c r="BB617" s="44">
        <f>VLOOKUP($AY617, [3]Sheet1!$D$3:$T$89,6,FALSE)</f>
        <v>29</v>
      </c>
      <c r="BC617" s="44">
        <f>VLOOKUP($AY617, [3]Sheet1!$D$3:$T$89,7,FALSE)</f>
        <v>22</v>
      </c>
      <c r="BD617" s="44">
        <f>VLOOKUP($AY617, [3]Sheet1!$D$3:$T$89,10,FALSE)</f>
        <v>26</v>
      </c>
      <c r="BE617" s="44">
        <f>VLOOKUP($AY617, [3]Sheet1!$D$3:$T$89,11,FALSE)</f>
        <v>21</v>
      </c>
      <c r="BF617" s="44">
        <f>VLOOKUP($AY617, [3]Sheet1!$D$3:$T$89,14,FALSE)</f>
        <v>23</v>
      </c>
      <c r="BG617" s="44">
        <f>VLOOKUP($AY617, [3]Sheet1!$D$3:$T$89,15,FALSE)</f>
        <v>19</v>
      </c>
      <c r="BI617" s="49">
        <v>42628</v>
      </c>
      <c r="BJ617" s="50">
        <v>0.50763888888888897</v>
      </c>
      <c r="BK617" s="50">
        <v>0.50694444444444442</v>
      </c>
      <c r="BL617" s="50">
        <v>0.5</v>
      </c>
      <c r="BM617" s="44" t="s">
        <v>1176</v>
      </c>
      <c r="BN617" s="44" t="s">
        <v>1301</v>
      </c>
      <c r="BO617" s="44">
        <v>1008.09414141</v>
      </c>
      <c r="BP617" s="44">
        <v>25</v>
      </c>
      <c r="BQ617" s="44">
        <v>0</v>
      </c>
      <c r="BR617" s="44">
        <v>71</v>
      </c>
      <c r="BS617" s="44">
        <v>163</v>
      </c>
      <c r="BT617" s="44">
        <v>2.2000000000000002</v>
      </c>
      <c r="BU617" s="44">
        <v>7</v>
      </c>
      <c r="BV617" s="44">
        <v>3.3</v>
      </c>
      <c r="BW617" s="44">
        <v>2</v>
      </c>
      <c r="BX617" s="44" t="s">
        <v>1302</v>
      </c>
      <c r="BY617" s="44">
        <v>32</v>
      </c>
      <c r="BZ617" s="44">
        <v>24</v>
      </c>
      <c r="CA617" s="44">
        <v>29</v>
      </c>
      <c r="CB617" s="44">
        <v>22</v>
      </c>
      <c r="CC617" s="44">
        <v>26</v>
      </c>
      <c r="CD617" s="44">
        <v>21</v>
      </c>
      <c r="CE617" s="44">
        <v>23</v>
      </c>
      <c r="CF617" s="44">
        <v>19</v>
      </c>
    </row>
    <row r="618" spans="2:84">
      <c r="D618" s="46">
        <v>1.9722222222222221E-2</v>
      </c>
      <c r="E618" s="13" t="s">
        <v>89</v>
      </c>
      <c r="F618" s="13" t="s">
        <v>34</v>
      </c>
      <c r="J618" s="13" t="s">
        <v>29</v>
      </c>
      <c r="Z618" s="46">
        <v>2.0833333333333332E-2</v>
      </c>
      <c r="AJ618" s="49">
        <v>42628</v>
      </c>
      <c r="AK618" s="60">
        <v>0.50763888888888897</v>
      </c>
      <c r="AL618" s="60">
        <f t="shared" si="50"/>
        <v>0.50694444444444442</v>
      </c>
      <c r="AM618" s="60">
        <f t="shared" si="46"/>
        <v>0.5</v>
      </c>
      <c r="AN618" s="61" t="str">
        <f t="shared" si="47"/>
        <v>15/09/2016 12:10:00</v>
      </c>
      <c r="AO618" s="61" t="str">
        <f t="shared" si="48"/>
        <v>15/09/2016 12:00:00</v>
      </c>
      <c r="AP618" s="44">
        <f>VLOOKUP($AN618, [1]TableView_704030_20160816_20160!$D$2:$M$5095,3,FALSE)</f>
        <v>1008.09414141</v>
      </c>
      <c r="AQ618" s="44">
        <f>VLOOKUP($AN618, [1]TableView_704030_20160816_20160!$D$2:$M$5095,8,FALSE)</f>
        <v>25</v>
      </c>
      <c r="AR618" s="44">
        <f>VLOOKUP($AN618, [1]TableView_704030_20160816_20160!$D$2:$M$5095,10,FALSE)</f>
        <v>0</v>
      </c>
      <c r="AS618" s="44">
        <f>VLOOKUP($AN618, [1]TableView_704030_20160816_20160!$D$2:$M$5095,4,FALSE)</f>
        <v>71</v>
      </c>
      <c r="AT618" s="44">
        <f>VLOOKUP($AN618, [1]TableView_704030_20160816_20160!$D$2:$M$5095,6,FALSE)</f>
        <v>163</v>
      </c>
      <c r="AU618" s="44">
        <f>VLOOKUP($AN618, [1]TableView_704030_20160816_20160!$D$2:$M$5095,7,FALSE)</f>
        <v>2.2000000000000002</v>
      </c>
      <c r="AV618" s="44">
        <f>VLOOKUP($AN618, [1]TableView_704030_20160816_20160!$D$2:$M$5095,2,FALSE)</f>
        <v>7</v>
      </c>
      <c r="AW618" s="44">
        <f>VLOOKUP($AO618, [2]aacb8965d69cc6fd1cb3a5cae9e8ae7!$C$6:$F$853,4,FALSE)</f>
        <v>3.3</v>
      </c>
      <c r="AX618" s="44">
        <v>2</v>
      </c>
      <c r="AY618" s="44" t="str">
        <f t="shared" si="49"/>
        <v>15/09/2016 2</v>
      </c>
      <c r="AZ618" s="44">
        <f>VLOOKUP($AY618, [3]Sheet1!$D$3:$T$89,2,FALSE)</f>
        <v>32</v>
      </c>
      <c r="BA618" s="44">
        <f>VLOOKUP($AY618, [3]Sheet1!$D$3:$T$89,3,FALSE)</f>
        <v>24</v>
      </c>
      <c r="BB618" s="44">
        <f>VLOOKUP($AY618, [3]Sheet1!$D$3:$T$89,6,FALSE)</f>
        <v>29</v>
      </c>
      <c r="BC618" s="44">
        <f>VLOOKUP($AY618, [3]Sheet1!$D$3:$T$89,7,FALSE)</f>
        <v>22</v>
      </c>
      <c r="BD618" s="44">
        <f>VLOOKUP($AY618, [3]Sheet1!$D$3:$T$89,10,FALSE)</f>
        <v>26</v>
      </c>
      <c r="BE618" s="44">
        <f>VLOOKUP($AY618, [3]Sheet1!$D$3:$T$89,11,FALSE)</f>
        <v>21</v>
      </c>
      <c r="BF618" s="44">
        <f>VLOOKUP($AY618, [3]Sheet1!$D$3:$T$89,14,FALSE)</f>
        <v>23</v>
      </c>
      <c r="BG618" s="44">
        <f>VLOOKUP($AY618, [3]Sheet1!$D$3:$T$89,15,FALSE)</f>
        <v>19</v>
      </c>
      <c r="BI618" s="49">
        <v>42628</v>
      </c>
      <c r="BJ618" s="50">
        <v>0.50763888888888897</v>
      </c>
      <c r="BK618" s="50">
        <v>0.50694444444444442</v>
      </c>
      <c r="BL618" s="50">
        <v>0.5</v>
      </c>
      <c r="BM618" s="44" t="s">
        <v>1176</v>
      </c>
      <c r="BN618" s="44" t="s">
        <v>1301</v>
      </c>
      <c r="BO618" s="44">
        <v>1008.09414141</v>
      </c>
      <c r="BP618" s="44">
        <v>25</v>
      </c>
      <c r="BQ618" s="44">
        <v>0</v>
      </c>
      <c r="BR618" s="44">
        <v>71</v>
      </c>
      <c r="BS618" s="44">
        <v>163</v>
      </c>
      <c r="BT618" s="44">
        <v>2.2000000000000002</v>
      </c>
      <c r="BU618" s="44">
        <v>7</v>
      </c>
      <c r="BV618" s="44">
        <v>3.3</v>
      </c>
      <c r="BW618" s="44">
        <v>2</v>
      </c>
      <c r="BX618" s="44" t="s">
        <v>1302</v>
      </c>
      <c r="BY618" s="44">
        <v>32</v>
      </c>
      <c r="BZ618" s="44">
        <v>24</v>
      </c>
      <c r="CA618" s="44">
        <v>29</v>
      </c>
      <c r="CB618" s="44">
        <v>22</v>
      </c>
      <c r="CC618" s="44">
        <v>26</v>
      </c>
      <c r="CD618" s="44">
        <v>21</v>
      </c>
      <c r="CE618" s="44">
        <v>23</v>
      </c>
      <c r="CF618" s="44">
        <v>19</v>
      </c>
    </row>
    <row r="619" spans="2:84">
      <c r="D619" s="46">
        <v>1.9814814814814816E-2</v>
      </c>
      <c r="E619" s="13" t="s">
        <v>86</v>
      </c>
      <c r="F619" s="13" t="s">
        <v>54</v>
      </c>
      <c r="J619" s="13" t="s">
        <v>36</v>
      </c>
      <c r="AJ619" s="49">
        <v>42628</v>
      </c>
      <c r="AK619" s="60">
        <v>0.50763888888888897</v>
      </c>
      <c r="AL619" s="60">
        <f t="shared" si="50"/>
        <v>0.50694444444444442</v>
      </c>
      <c r="AM619" s="60">
        <f t="shared" si="46"/>
        <v>0.5</v>
      </c>
      <c r="AN619" s="61" t="str">
        <f t="shared" si="47"/>
        <v>15/09/2016 12:10:00</v>
      </c>
      <c r="AO619" s="61" t="str">
        <f t="shared" si="48"/>
        <v>15/09/2016 12:00:00</v>
      </c>
      <c r="AP619" s="44">
        <f>VLOOKUP($AN619, [1]TableView_704030_20160816_20160!$D$2:$M$5095,3,FALSE)</f>
        <v>1008.09414141</v>
      </c>
      <c r="AQ619" s="44">
        <f>VLOOKUP($AN619, [1]TableView_704030_20160816_20160!$D$2:$M$5095,8,FALSE)</f>
        <v>25</v>
      </c>
      <c r="AR619" s="44">
        <f>VLOOKUP($AN619, [1]TableView_704030_20160816_20160!$D$2:$M$5095,10,FALSE)</f>
        <v>0</v>
      </c>
      <c r="AS619" s="44">
        <f>VLOOKUP($AN619, [1]TableView_704030_20160816_20160!$D$2:$M$5095,4,FALSE)</f>
        <v>71</v>
      </c>
      <c r="AT619" s="44">
        <f>VLOOKUP($AN619, [1]TableView_704030_20160816_20160!$D$2:$M$5095,6,FALSE)</f>
        <v>163</v>
      </c>
      <c r="AU619" s="44">
        <f>VLOOKUP($AN619, [1]TableView_704030_20160816_20160!$D$2:$M$5095,7,FALSE)</f>
        <v>2.2000000000000002</v>
      </c>
      <c r="AV619" s="44">
        <f>VLOOKUP($AN619, [1]TableView_704030_20160816_20160!$D$2:$M$5095,2,FALSE)</f>
        <v>7</v>
      </c>
      <c r="AW619" s="44">
        <f>VLOOKUP($AO619, [2]aacb8965d69cc6fd1cb3a5cae9e8ae7!$C$6:$F$853,4,FALSE)</f>
        <v>3.3</v>
      </c>
      <c r="AX619" s="44">
        <v>2</v>
      </c>
      <c r="AY619" s="44" t="str">
        <f t="shared" si="49"/>
        <v>15/09/2016 2</v>
      </c>
      <c r="AZ619" s="44">
        <f>VLOOKUP($AY619, [3]Sheet1!$D$3:$T$89,2,FALSE)</f>
        <v>32</v>
      </c>
      <c r="BA619" s="44">
        <f>VLOOKUP($AY619, [3]Sheet1!$D$3:$T$89,3,FALSE)</f>
        <v>24</v>
      </c>
      <c r="BB619" s="44">
        <f>VLOOKUP($AY619, [3]Sheet1!$D$3:$T$89,6,FALSE)</f>
        <v>29</v>
      </c>
      <c r="BC619" s="44">
        <f>VLOOKUP($AY619, [3]Sheet1!$D$3:$T$89,7,FALSE)</f>
        <v>22</v>
      </c>
      <c r="BD619" s="44">
        <f>VLOOKUP($AY619, [3]Sheet1!$D$3:$T$89,10,FALSE)</f>
        <v>26</v>
      </c>
      <c r="BE619" s="44">
        <f>VLOOKUP($AY619, [3]Sheet1!$D$3:$T$89,11,FALSE)</f>
        <v>21</v>
      </c>
      <c r="BF619" s="44">
        <f>VLOOKUP($AY619, [3]Sheet1!$D$3:$T$89,14,FALSE)</f>
        <v>23</v>
      </c>
      <c r="BG619" s="44">
        <f>VLOOKUP($AY619, [3]Sheet1!$D$3:$T$89,15,FALSE)</f>
        <v>19</v>
      </c>
      <c r="BI619" s="49">
        <v>42628</v>
      </c>
      <c r="BJ619" s="50">
        <v>0.50763888888888897</v>
      </c>
      <c r="BK619" s="50">
        <v>0.50694444444444442</v>
      </c>
      <c r="BL619" s="50">
        <v>0.5</v>
      </c>
      <c r="BM619" s="44" t="s">
        <v>1176</v>
      </c>
      <c r="BN619" s="44" t="s">
        <v>1301</v>
      </c>
      <c r="BO619" s="44">
        <v>1008.09414141</v>
      </c>
      <c r="BP619" s="44">
        <v>25</v>
      </c>
      <c r="BQ619" s="44">
        <v>0</v>
      </c>
      <c r="BR619" s="44">
        <v>71</v>
      </c>
      <c r="BS619" s="44">
        <v>163</v>
      </c>
      <c r="BT619" s="44">
        <v>2.2000000000000002</v>
      </c>
      <c r="BU619" s="44">
        <v>7</v>
      </c>
      <c r="BV619" s="44">
        <v>3.3</v>
      </c>
      <c r="BW619" s="44">
        <v>2</v>
      </c>
      <c r="BX619" s="44" t="s">
        <v>1302</v>
      </c>
      <c r="BY619" s="44">
        <v>32</v>
      </c>
      <c r="BZ619" s="44">
        <v>24</v>
      </c>
      <c r="CA619" s="44">
        <v>29</v>
      </c>
      <c r="CB619" s="44">
        <v>22</v>
      </c>
      <c r="CC619" s="44">
        <v>26</v>
      </c>
      <c r="CD619" s="44">
        <v>21</v>
      </c>
      <c r="CE619" s="44">
        <v>23</v>
      </c>
      <c r="CF619" s="44">
        <v>19</v>
      </c>
    </row>
    <row r="620" spans="2:84">
      <c r="D620" s="46">
        <v>2.0150462962962964E-2</v>
      </c>
      <c r="E620" s="13" t="s">
        <v>645</v>
      </c>
      <c r="F620" s="13" t="s">
        <v>739</v>
      </c>
      <c r="J620" s="13" t="s">
        <v>29</v>
      </c>
      <c r="K620" s="44" t="s">
        <v>702</v>
      </c>
      <c r="AJ620" s="49">
        <v>42628</v>
      </c>
      <c r="AK620" s="60">
        <v>0.50763888888888897</v>
      </c>
      <c r="AL620" s="60">
        <f t="shared" si="50"/>
        <v>0.50694444444444442</v>
      </c>
      <c r="AM620" s="60">
        <f t="shared" si="46"/>
        <v>0.5</v>
      </c>
      <c r="AN620" s="61" t="str">
        <f t="shared" si="47"/>
        <v>15/09/2016 12:10:00</v>
      </c>
      <c r="AO620" s="61" t="str">
        <f t="shared" si="48"/>
        <v>15/09/2016 12:00:00</v>
      </c>
      <c r="AP620" s="44">
        <f>VLOOKUP($AN620, [1]TableView_704030_20160816_20160!$D$2:$M$5095,3,FALSE)</f>
        <v>1008.09414141</v>
      </c>
      <c r="AQ620" s="44">
        <f>VLOOKUP($AN620, [1]TableView_704030_20160816_20160!$D$2:$M$5095,8,FALSE)</f>
        <v>25</v>
      </c>
      <c r="AR620" s="44">
        <f>VLOOKUP($AN620, [1]TableView_704030_20160816_20160!$D$2:$M$5095,10,FALSE)</f>
        <v>0</v>
      </c>
      <c r="AS620" s="44">
        <f>VLOOKUP($AN620, [1]TableView_704030_20160816_20160!$D$2:$M$5095,4,FALSE)</f>
        <v>71</v>
      </c>
      <c r="AT620" s="44">
        <f>VLOOKUP($AN620, [1]TableView_704030_20160816_20160!$D$2:$M$5095,6,FALSE)</f>
        <v>163</v>
      </c>
      <c r="AU620" s="44">
        <f>VLOOKUP($AN620, [1]TableView_704030_20160816_20160!$D$2:$M$5095,7,FALSE)</f>
        <v>2.2000000000000002</v>
      </c>
      <c r="AV620" s="44">
        <f>VLOOKUP($AN620, [1]TableView_704030_20160816_20160!$D$2:$M$5095,2,FALSE)</f>
        <v>7</v>
      </c>
      <c r="AW620" s="44">
        <f>VLOOKUP($AO620, [2]aacb8965d69cc6fd1cb3a5cae9e8ae7!$C$6:$F$853,4,FALSE)</f>
        <v>3.3</v>
      </c>
      <c r="AX620" s="44">
        <v>2</v>
      </c>
      <c r="AY620" s="44" t="str">
        <f t="shared" si="49"/>
        <v>15/09/2016 2</v>
      </c>
      <c r="AZ620" s="44">
        <f>VLOOKUP($AY620, [3]Sheet1!$D$3:$T$89,2,FALSE)</f>
        <v>32</v>
      </c>
      <c r="BA620" s="44">
        <f>VLOOKUP($AY620, [3]Sheet1!$D$3:$T$89,3,FALSE)</f>
        <v>24</v>
      </c>
      <c r="BB620" s="44">
        <f>VLOOKUP($AY620, [3]Sheet1!$D$3:$T$89,6,FALSE)</f>
        <v>29</v>
      </c>
      <c r="BC620" s="44">
        <f>VLOOKUP($AY620, [3]Sheet1!$D$3:$T$89,7,FALSE)</f>
        <v>22</v>
      </c>
      <c r="BD620" s="44">
        <f>VLOOKUP($AY620, [3]Sheet1!$D$3:$T$89,10,FALSE)</f>
        <v>26</v>
      </c>
      <c r="BE620" s="44">
        <f>VLOOKUP($AY620, [3]Sheet1!$D$3:$T$89,11,FALSE)</f>
        <v>21</v>
      </c>
      <c r="BF620" s="44">
        <f>VLOOKUP($AY620, [3]Sheet1!$D$3:$T$89,14,FALSE)</f>
        <v>23</v>
      </c>
      <c r="BG620" s="44">
        <f>VLOOKUP($AY620, [3]Sheet1!$D$3:$T$89,15,FALSE)</f>
        <v>19</v>
      </c>
      <c r="BI620" s="49">
        <v>42628</v>
      </c>
      <c r="BJ620" s="50">
        <v>0.50763888888888897</v>
      </c>
      <c r="BK620" s="50">
        <v>0.50694444444444442</v>
      </c>
      <c r="BL620" s="50">
        <v>0.5</v>
      </c>
      <c r="BM620" s="44" t="s">
        <v>1176</v>
      </c>
      <c r="BN620" s="44" t="s">
        <v>1301</v>
      </c>
      <c r="BO620" s="44">
        <v>1008.09414141</v>
      </c>
      <c r="BP620" s="44">
        <v>25</v>
      </c>
      <c r="BQ620" s="44">
        <v>0</v>
      </c>
      <c r="BR620" s="44">
        <v>71</v>
      </c>
      <c r="BS620" s="44">
        <v>163</v>
      </c>
      <c r="BT620" s="44">
        <v>2.2000000000000002</v>
      </c>
      <c r="BU620" s="44">
        <v>7</v>
      </c>
      <c r="BV620" s="44">
        <v>3.3</v>
      </c>
      <c r="BW620" s="44">
        <v>2</v>
      </c>
      <c r="BX620" s="44" t="s">
        <v>1302</v>
      </c>
      <c r="BY620" s="44">
        <v>32</v>
      </c>
      <c r="BZ620" s="44">
        <v>24</v>
      </c>
      <c r="CA620" s="44">
        <v>29</v>
      </c>
      <c r="CB620" s="44">
        <v>22</v>
      </c>
      <c r="CC620" s="44">
        <v>26</v>
      </c>
      <c r="CD620" s="44">
        <v>21</v>
      </c>
      <c r="CE620" s="44">
        <v>23</v>
      </c>
      <c r="CF620" s="44">
        <v>19</v>
      </c>
    </row>
    <row r="621" spans="2:84">
      <c r="D621" s="46">
        <v>2.0185185185185184E-2</v>
      </c>
      <c r="E621" s="13" t="s">
        <v>63</v>
      </c>
      <c r="F621" s="13" t="s">
        <v>35</v>
      </c>
      <c r="J621" s="13" t="s">
        <v>36</v>
      </c>
      <c r="AJ621" s="49">
        <v>42628</v>
      </c>
      <c r="AK621" s="60">
        <v>0.50763888888888897</v>
      </c>
      <c r="AL621" s="60">
        <f t="shared" si="50"/>
        <v>0.50694444444444442</v>
      </c>
      <c r="AM621" s="60">
        <f t="shared" si="46"/>
        <v>0.5</v>
      </c>
      <c r="AN621" s="61" t="str">
        <f t="shared" si="47"/>
        <v>15/09/2016 12:10:00</v>
      </c>
      <c r="AO621" s="61" t="str">
        <f t="shared" si="48"/>
        <v>15/09/2016 12:00:00</v>
      </c>
      <c r="AP621" s="44">
        <f>VLOOKUP($AN621, [1]TableView_704030_20160816_20160!$D$2:$M$5095,3,FALSE)</f>
        <v>1008.09414141</v>
      </c>
      <c r="AQ621" s="44">
        <f>VLOOKUP($AN621, [1]TableView_704030_20160816_20160!$D$2:$M$5095,8,FALSE)</f>
        <v>25</v>
      </c>
      <c r="AR621" s="44">
        <f>VLOOKUP($AN621, [1]TableView_704030_20160816_20160!$D$2:$M$5095,10,FALSE)</f>
        <v>0</v>
      </c>
      <c r="AS621" s="44">
        <f>VLOOKUP($AN621, [1]TableView_704030_20160816_20160!$D$2:$M$5095,4,FALSE)</f>
        <v>71</v>
      </c>
      <c r="AT621" s="44">
        <f>VLOOKUP($AN621, [1]TableView_704030_20160816_20160!$D$2:$M$5095,6,FALSE)</f>
        <v>163</v>
      </c>
      <c r="AU621" s="44">
        <f>VLOOKUP($AN621, [1]TableView_704030_20160816_20160!$D$2:$M$5095,7,FALSE)</f>
        <v>2.2000000000000002</v>
      </c>
      <c r="AV621" s="44">
        <f>VLOOKUP($AN621, [1]TableView_704030_20160816_20160!$D$2:$M$5095,2,FALSE)</f>
        <v>7</v>
      </c>
      <c r="AW621" s="44">
        <f>VLOOKUP($AO621, [2]aacb8965d69cc6fd1cb3a5cae9e8ae7!$C$6:$F$853,4,FALSE)</f>
        <v>3.3</v>
      </c>
      <c r="AX621" s="44">
        <v>2</v>
      </c>
      <c r="AY621" s="44" t="str">
        <f t="shared" si="49"/>
        <v>15/09/2016 2</v>
      </c>
      <c r="AZ621" s="44">
        <f>VLOOKUP($AY621, [3]Sheet1!$D$3:$T$89,2,FALSE)</f>
        <v>32</v>
      </c>
      <c r="BA621" s="44">
        <f>VLOOKUP($AY621, [3]Sheet1!$D$3:$T$89,3,FALSE)</f>
        <v>24</v>
      </c>
      <c r="BB621" s="44">
        <f>VLOOKUP($AY621, [3]Sheet1!$D$3:$T$89,6,FALSE)</f>
        <v>29</v>
      </c>
      <c r="BC621" s="44">
        <f>VLOOKUP($AY621, [3]Sheet1!$D$3:$T$89,7,FALSE)</f>
        <v>22</v>
      </c>
      <c r="BD621" s="44">
        <f>VLOOKUP($AY621, [3]Sheet1!$D$3:$T$89,10,FALSE)</f>
        <v>26</v>
      </c>
      <c r="BE621" s="44">
        <f>VLOOKUP($AY621, [3]Sheet1!$D$3:$T$89,11,FALSE)</f>
        <v>21</v>
      </c>
      <c r="BF621" s="44">
        <f>VLOOKUP($AY621, [3]Sheet1!$D$3:$T$89,14,FALSE)</f>
        <v>23</v>
      </c>
      <c r="BG621" s="44">
        <f>VLOOKUP($AY621, [3]Sheet1!$D$3:$T$89,15,FALSE)</f>
        <v>19</v>
      </c>
      <c r="BI621" s="49">
        <v>42628</v>
      </c>
      <c r="BJ621" s="50">
        <v>0.50763888888888897</v>
      </c>
      <c r="BK621" s="50">
        <v>0.50694444444444442</v>
      </c>
      <c r="BL621" s="50">
        <v>0.5</v>
      </c>
      <c r="BM621" s="44" t="s">
        <v>1176</v>
      </c>
      <c r="BN621" s="44" t="s">
        <v>1301</v>
      </c>
      <c r="BO621" s="44">
        <v>1008.09414141</v>
      </c>
      <c r="BP621" s="44">
        <v>25</v>
      </c>
      <c r="BQ621" s="44">
        <v>0</v>
      </c>
      <c r="BR621" s="44">
        <v>71</v>
      </c>
      <c r="BS621" s="44">
        <v>163</v>
      </c>
      <c r="BT621" s="44">
        <v>2.2000000000000002</v>
      </c>
      <c r="BU621" s="44">
        <v>7</v>
      </c>
      <c r="BV621" s="44">
        <v>3.3</v>
      </c>
      <c r="BW621" s="44">
        <v>2</v>
      </c>
      <c r="BX621" s="44" t="s">
        <v>1302</v>
      </c>
      <c r="BY621" s="44">
        <v>32</v>
      </c>
      <c r="BZ621" s="44">
        <v>24</v>
      </c>
      <c r="CA621" s="44">
        <v>29</v>
      </c>
      <c r="CB621" s="44">
        <v>22</v>
      </c>
      <c r="CC621" s="44">
        <v>26</v>
      </c>
      <c r="CD621" s="44">
        <v>21</v>
      </c>
      <c r="CE621" s="44">
        <v>23</v>
      </c>
      <c r="CF621" s="44">
        <v>19</v>
      </c>
    </row>
    <row r="622" spans="2:84">
      <c r="D622" s="46">
        <v>2.0312500000000001E-2</v>
      </c>
      <c r="E622" s="13" t="s">
        <v>734</v>
      </c>
      <c r="F622" s="13" t="s">
        <v>740</v>
      </c>
      <c r="J622" s="13" t="s">
        <v>29</v>
      </c>
      <c r="K622" s="44" t="s">
        <v>55</v>
      </c>
      <c r="AJ622" s="49">
        <v>42628</v>
      </c>
      <c r="AK622" s="60">
        <v>0.50763888888888897</v>
      </c>
      <c r="AL622" s="60">
        <f t="shared" si="50"/>
        <v>0.50694444444444442</v>
      </c>
      <c r="AM622" s="60">
        <f t="shared" si="46"/>
        <v>0.5</v>
      </c>
      <c r="AN622" s="61" t="str">
        <f t="shared" si="47"/>
        <v>15/09/2016 12:10:00</v>
      </c>
      <c r="AO622" s="61" t="str">
        <f t="shared" si="48"/>
        <v>15/09/2016 12:00:00</v>
      </c>
      <c r="AP622" s="44">
        <f>VLOOKUP($AN622, [1]TableView_704030_20160816_20160!$D$2:$M$5095,3,FALSE)</f>
        <v>1008.09414141</v>
      </c>
      <c r="AQ622" s="44">
        <f>VLOOKUP($AN622, [1]TableView_704030_20160816_20160!$D$2:$M$5095,8,FALSE)</f>
        <v>25</v>
      </c>
      <c r="AR622" s="44">
        <f>VLOOKUP($AN622, [1]TableView_704030_20160816_20160!$D$2:$M$5095,10,FALSE)</f>
        <v>0</v>
      </c>
      <c r="AS622" s="44">
        <f>VLOOKUP($AN622, [1]TableView_704030_20160816_20160!$D$2:$M$5095,4,FALSE)</f>
        <v>71</v>
      </c>
      <c r="AT622" s="44">
        <f>VLOOKUP($AN622, [1]TableView_704030_20160816_20160!$D$2:$M$5095,6,FALSE)</f>
        <v>163</v>
      </c>
      <c r="AU622" s="44">
        <f>VLOOKUP($AN622, [1]TableView_704030_20160816_20160!$D$2:$M$5095,7,FALSE)</f>
        <v>2.2000000000000002</v>
      </c>
      <c r="AV622" s="44">
        <f>VLOOKUP($AN622, [1]TableView_704030_20160816_20160!$D$2:$M$5095,2,FALSE)</f>
        <v>7</v>
      </c>
      <c r="AW622" s="44">
        <f>VLOOKUP($AO622, [2]aacb8965d69cc6fd1cb3a5cae9e8ae7!$C$6:$F$853,4,FALSE)</f>
        <v>3.3</v>
      </c>
      <c r="AX622" s="44">
        <v>2</v>
      </c>
      <c r="AY622" s="44" t="str">
        <f t="shared" si="49"/>
        <v>15/09/2016 2</v>
      </c>
      <c r="AZ622" s="44">
        <f>VLOOKUP($AY622, [3]Sheet1!$D$3:$T$89,2,FALSE)</f>
        <v>32</v>
      </c>
      <c r="BA622" s="44">
        <f>VLOOKUP($AY622, [3]Sheet1!$D$3:$T$89,3,FALSE)</f>
        <v>24</v>
      </c>
      <c r="BB622" s="44">
        <f>VLOOKUP($AY622, [3]Sheet1!$D$3:$T$89,6,FALSE)</f>
        <v>29</v>
      </c>
      <c r="BC622" s="44">
        <f>VLOOKUP($AY622, [3]Sheet1!$D$3:$T$89,7,FALSE)</f>
        <v>22</v>
      </c>
      <c r="BD622" s="44">
        <f>VLOOKUP($AY622, [3]Sheet1!$D$3:$T$89,10,FALSE)</f>
        <v>26</v>
      </c>
      <c r="BE622" s="44">
        <f>VLOOKUP($AY622, [3]Sheet1!$D$3:$T$89,11,FALSE)</f>
        <v>21</v>
      </c>
      <c r="BF622" s="44">
        <f>VLOOKUP($AY622, [3]Sheet1!$D$3:$T$89,14,FALSE)</f>
        <v>23</v>
      </c>
      <c r="BG622" s="44">
        <f>VLOOKUP($AY622, [3]Sheet1!$D$3:$T$89,15,FALSE)</f>
        <v>19</v>
      </c>
      <c r="BI622" s="49">
        <v>42628</v>
      </c>
      <c r="BJ622" s="50">
        <v>0.50763888888888897</v>
      </c>
      <c r="BK622" s="50">
        <v>0.50694444444444442</v>
      </c>
      <c r="BL622" s="50">
        <v>0.5</v>
      </c>
      <c r="BM622" s="44" t="s">
        <v>1176</v>
      </c>
      <c r="BN622" s="44" t="s">
        <v>1301</v>
      </c>
      <c r="BO622" s="44">
        <v>1008.09414141</v>
      </c>
      <c r="BP622" s="44">
        <v>25</v>
      </c>
      <c r="BQ622" s="44">
        <v>0</v>
      </c>
      <c r="BR622" s="44">
        <v>71</v>
      </c>
      <c r="BS622" s="44">
        <v>163</v>
      </c>
      <c r="BT622" s="44">
        <v>2.2000000000000002</v>
      </c>
      <c r="BU622" s="44">
        <v>7</v>
      </c>
      <c r="BV622" s="44">
        <v>3.3</v>
      </c>
      <c r="BW622" s="44">
        <v>2</v>
      </c>
      <c r="BX622" s="44" t="s">
        <v>1302</v>
      </c>
      <c r="BY622" s="44">
        <v>32</v>
      </c>
      <c r="BZ622" s="44">
        <v>24</v>
      </c>
      <c r="CA622" s="44">
        <v>29</v>
      </c>
      <c r="CB622" s="44">
        <v>22</v>
      </c>
      <c r="CC622" s="44">
        <v>26</v>
      </c>
      <c r="CD622" s="44">
        <v>21</v>
      </c>
      <c r="CE622" s="44">
        <v>23</v>
      </c>
      <c r="CF622" s="44">
        <v>19</v>
      </c>
    </row>
    <row r="623" spans="2:84">
      <c r="D623" s="46">
        <v>2.0833333333333332E-2</v>
      </c>
      <c r="AJ623" s="49">
        <v>42628</v>
      </c>
      <c r="AK623" s="60">
        <v>0.50763888888888897</v>
      </c>
      <c r="AL623" s="60">
        <f t="shared" si="50"/>
        <v>0.50694444444444442</v>
      </c>
      <c r="AM623" s="60">
        <f t="shared" si="46"/>
        <v>0.5</v>
      </c>
      <c r="AN623" s="61" t="str">
        <f t="shared" si="47"/>
        <v>15/09/2016 12:10:00</v>
      </c>
      <c r="AO623" s="61" t="str">
        <f t="shared" si="48"/>
        <v>15/09/2016 12:00:00</v>
      </c>
      <c r="AP623" s="44">
        <f>VLOOKUP($AN623, [1]TableView_704030_20160816_20160!$D$2:$M$5095,3,FALSE)</f>
        <v>1008.09414141</v>
      </c>
      <c r="AQ623" s="44">
        <f>VLOOKUP($AN623, [1]TableView_704030_20160816_20160!$D$2:$M$5095,8,FALSE)</f>
        <v>25</v>
      </c>
      <c r="AR623" s="44">
        <f>VLOOKUP($AN623, [1]TableView_704030_20160816_20160!$D$2:$M$5095,10,FALSE)</f>
        <v>0</v>
      </c>
      <c r="AS623" s="44">
        <f>VLOOKUP($AN623, [1]TableView_704030_20160816_20160!$D$2:$M$5095,4,FALSE)</f>
        <v>71</v>
      </c>
      <c r="AT623" s="44">
        <f>VLOOKUP($AN623, [1]TableView_704030_20160816_20160!$D$2:$M$5095,6,FALSE)</f>
        <v>163</v>
      </c>
      <c r="AU623" s="44">
        <f>VLOOKUP($AN623, [1]TableView_704030_20160816_20160!$D$2:$M$5095,7,FALSE)</f>
        <v>2.2000000000000002</v>
      </c>
      <c r="AV623" s="44">
        <f>VLOOKUP($AN623, [1]TableView_704030_20160816_20160!$D$2:$M$5095,2,FALSE)</f>
        <v>7</v>
      </c>
      <c r="AW623" s="44">
        <f>VLOOKUP($AO623, [2]aacb8965d69cc6fd1cb3a5cae9e8ae7!$C$6:$F$853,4,FALSE)</f>
        <v>3.3</v>
      </c>
      <c r="AX623" s="44">
        <v>2</v>
      </c>
      <c r="AY623" s="44" t="str">
        <f t="shared" si="49"/>
        <v>15/09/2016 2</v>
      </c>
      <c r="AZ623" s="44">
        <f>VLOOKUP($AY623, [3]Sheet1!$D$3:$T$89,2,FALSE)</f>
        <v>32</v>
      </c>
      <c r="BA623" s="44">
        <f>VLOOKUP($AY623, [3]Sheet1!$D$3:$T$89,3,FALSE)</f>
        <v>24</v>
      </c>
      <c r="BB623" s="44">
        <f>VLOOKUP($AY623, [3]Sheet1!$D$3:$T$89,6,FALSE)</f>
        <v>29</v>
      </c>
      <c r="BC623" s="44">
        <f>VLOOKUP($AY623, [3]Sheet1!$D$3:$T$89,7,FALSE)</f>
        <v>22</v>
      </c>
      <c r="BD623" s="44">
        <f>VLOOKUP($AY623, [3]Sheet1!$D$3:$T$89,10,FALSE)</f>
        <v>26</v>
      </c>
      <c r="BE623" s="44">
        <f>VLOOKUP($AY623, [3]Sheet1!$D$3:$T$89,11,FALSE)</f>
        <v>21</v>
      </c>
      <c r="BF623" s="44">
        <f>VLOOKUP($AY623, [3]Sheet1!$D$3:$T$89,14,FALSE)</f>
        <v>23</v>
      </c>
      <c r="BG623" s="44">
        <f>VLOOKUP($AY623, [3]Sheet1!$D$3:$T$89,15,FALSE)</f>
        <v>19</v>
      </c>
      <c r="BI623" s="49">
        <v>42628</v>
      </c>
      <c r="BJ623" s="50">
        <v>0.50763888888888897</v>
      </c>
      <c r="BK623" s="50">
        <v>0.50694444444444442</v>
      </c>
      <c r="BL623" s="50">
        <v>0.5</v>
      </c>
      <c r="BM623" s="44" t="s">
        <v>1176</v>
      </c>
      <c r="BN623" s="44" t="s">
        <v>1301</v>
      </c>
      <c r="BO623" s="44">
        <v>1008.09414141</v>
      </c>
      <c r="BP623" s="44">
        <v>25</v>
      </c>
      <c r="BQ623" s="44">
        <v>0</v>
      </c>
      <c r="BR623" s="44">
        <v>71</v>
      </c>
      <c r="BS623" s="44">
        <v>163</v>
      </c>
      <c r="BT623" s="44">
        <v>2.2000000000000002</v>
      </c>
      <c r="BU623" s="44">
        <v>7</v>
      </c>
      <c r="BV623" s="44">
        <v>3.3</v>
      </c>
      <c r="BW623" s="44">
        <v>2</v>
      </c>
      <c r="BX623" s="44" t="s">
        <v>1302</v>
      </c>
      <c r="BY623" s="44">
        <v>32</v>
      </c>
      <c r="BZ623" s="44">
        <v>24</v>
      </c>
      <c r="CA623" s="44">
        <v>29</v>
      </c>
      <c r="CB623" s="44">
        <v>22</v>
      </c>
      <c r="CC623" s="44">
        <v>26</v>
      </c>
      <c r="CD623" s="44">
        <v>21</v>
      </c>
      <c r="CE623" s="44">
        <v>23</v>
      </c>
      <c r="CF623" s="44">
        <v>19</v>
      </c>
    </row>
    <row r="624" spans="2:84" s="28" customFormat="1">
      <c r="B624" s="51"/>
      <c r="D624" s="52"/>
      <c r="E624" s="53"/>
      <c r="F624" s="53"/>
      <c r="G624" s="53"/>
      <c r="H624" s="53"/>
      <c r="I624" s="53"/>
      <c r="M624" s="54"/>
      <c r="O624" s="52"/>
      <c r="P624" s="53"/>
      <c r="Q624" s="53"/>
      <c r="R624" s="53"/>
      <c r="S624" s="53"/>
      <c r="T624" s="53"/>
      <c r="U624" s="53"/>
      <c r="X624" s="54"/>
      <c r="Z624" s="52"/>
      <c r="AA624" s="53"/>
      <c r="AB624" s="53"/>
      <c r="AC624" s="53"/>
      <c r="AD624" s="53"/>
      <c r="AE624" s="53"/>
      <c r="AF624" s="53"/>
      <c r="AJ624" s="49">
        <v>42628</v>
      </c>
      <c r="AK624" s="60">
        <v>0.50763888888888897</v>
      </c>
      <c r="AL624" s="60">
        <f t="shared" si="50"/>
        <v>0.50694444444444442</v>
      </c>
      <c r="AM624" s="60">
        <f t="shared" si="46"/>
        <v>0.5</v>
      </c>
      <c r="AN624" s="61" t="str">
        <f t="shared" si="47"/>
        <v>15/09/2016 12:10:00</v>
      </c>
      <c r="AO624" s="61" t="str">
        <f t="shared" si="48"/>
        <v>15/09/2016 12:00:00</v>
      </c>
      <c r="AP624" s="44">
        <f>VLOOKUP($AN624, [1]TableView_704030_20160816_20160!$D$2:$M$5095,3,FALSE)</f>
        <v>1008.09414141</v>
      </c>
      <c r="AQ624" s="44">
        <f>VLOOKUP($AN624, [1]TableView_704030_20160816_20160!$D$2:$M$5095,8,FALSE)</f>
        <v>25</v>
      </c>
      <c r="AR624" s="44">
        <f>VLOOKUP($AN624, [1]TableView_704030_20160816_20160!$D$2:$M$5095,10,FALSE)</f>
        <v>0</v>
      </c>
      <c r="AS624" s="44">
        <f>VLOOKUP($AN624, [1]TableView_704030_20160816_20160!$D$2:$M$5095,4,FALSE)</f>
        <v>71</v>
      </c>
      <c r="AT624" s="44">
        <f>VLOOKUP($AN624, [1]TableView_704030_20160816_20160!$D$2:$M$5095,6,FALSE)</f>
        <v>163</v>
      </c>
      <c r="AU624" s="44">
        <f>VLOOKUP($AN624, [1]TableView_704030_20160816_20160!$D$2:$M$5095,7,FALSE)</f>
        <v>2.2000000000000002</v>
      </c>
      <c r="AV624" s="44">
        <f>VLOOKUP($AN624, [1]TableView_704030_20160816_20160!$D$2:$M$5095,2,FALSE)</f>
        <v>7</v>
      </c>
      <c r="AW624" s="44">
        <f>VLOOKUP($AO624, [2]aacb8965d69cc6fd1cb3a5cae9e8ae7!$C$6:$F$853,4,FALSE)</f>
        <v>3.3</v>
      </c>
      <c r="AX624" s="44">
        <v>2</v>
      </c>
      <c r="AY624" s="44" t="str">
        <f t="shared" si="49"/>
        <v>15/09/2016 2</v>
      </c>
      <c r="AZ624" s="44">
        <f>VLOOKUP($AY624, [3]Sheet1!$D$3:$T$89,2,FALSE)</f>
        <v>32</v>
      </c>
      <c r="BA624" s="44">
        <f>VLOOKUP($AY624, [3]Sheet1!$D$3:$T$89,3,FALSE)</f>
        <v>24</v>
      </c>
      <c r="BB624" s="44">
        <f>VLOOKUP($AY624, [3]Sheet1!$D$3:$T$89,6,FALSE)</f>
        <v>29</v>
      </c>
      <c r="BC624" s="44">
        <f>VLOOKUP($AY624, [3]Sheet1!$D$3:$T$89,7,FALSE)</f>
        <v>22</v>
      </c>
      <c r="BD624" s="44">
        <f>VLOOKUP($AY624, [3]Sheet1!$D$3:$T$89,10,FALSE)</f>
        <v>26</v>
      </c>
      <c r="BE624" s="44">
        <f>VLOOKUP($AY624, [3]Sheet1!$D$3:$T$89,11,FALSE)</f>
        <v>21</v>
      </c>
      <c r="BF624" s="44">
        <f>VLOOKUP($AY624, [3]Sheet1!$D$3:$T$89,14,FALSE)</f>
        <v>23</v>
      </c>
      <c r="BG624" s="44">
        <f>VLOOKUP($AY624, [3]Sheet1!$D$3:$T$89,15,FALSE)</f>
        <v>19</v>
      </c>
      <c r="BI624" s="58">
        <v>42628</v>
      </c>
      <c r="BJ624" s="59">
        <v>0.50763888888888897</v>
      </c>
      <c r="BK624" s="59">
        <v>0.50694444444444442</v>
      </c>
      <c r="BL624" s="59">
        <v>0.5</v>
      </c>
      <c r="BM624" s="28" t="s">
        <v>1176</v>
      </c>
      <c r="BN624" s="28" t="s">
        <v>1301</v>
      </c>
      <c r="BO624" s="28">
        <v>1008.09414141</v>
      </c>
      <c r="BP624" s="28">
        <v>25</v>
      </c>
      <c r="BQ624" s="28">
        <v>0</v>
      </c>
      <c r="BR624" s="28">
        <v>71</v>
      </c>
      <c r="BS624" s="28">
        <v>163</v>
      </c>
      <c r="BT624" s="28">
        <v>2.2000000000000002</v>
      </c>
      <c r="BU624" s="28">
        <v>7</v>
      </c>
      <c r="BV624" s="28">
        <v>3.3</v>
      </c>
      <c r="BW624" s="28">
        <v>2</v>
      </c>
      <c r="BX624" s="28" t="s">
        <v>1302</v>
      </c>
      <c r="BY624" s="28">
        <v>32</v>
      </c>
      <c r="BZ624" s="28">
        <v>24</v>
      </c>
      <c r="CA624" s="28">
        <v>29</v>
      </c>
      <c r="CB624" s="28">
        <v>22</v>
      </c>
      <c r="CC624" s="28">
        <v>26</v>
      </c>
      <c r="CD624" s="28">
        <v>21</v>
      </c>
      <c r="CE624" s="28">
        <v>23</v>
      </c>
      <c r="CF624" s="28">
        <v>19</v>
      </c>
    </row>
    <row r="625" spans="1:84">
      <c r="A625" s="44" t="s">
        <v>0</v>
      </c>
      <c r="B625" s="45" t="s">
        <v>729</v>
      </c>
      <c r="D625" s="46">
        <v>0</v>
      </c>
      <c r="E625" s="13" t="s">
        <v>30</v>
      </c>
      <c r="F625" s="13" t="s">
        <v>278</v>
      </c>
      <c r="J625" s="15" t="s">
        <v>29</v>
      </c>
      <c r="K625" s="44" t="s">
        <v>470</v>
      </c>
      <c r="O625" s="46">
        <v>0</v>
      </c>
      <c r="P625" s="47" t="s">
        <v>50</v>
      </c>
      <c r="Q625" s="47" t="s">
        <v>110</v>
      </c>
      <c r="R625" s="47" t="s">
        <v>57</v>
      </c>
      <c r="S625" s="47">
        <v>8</v>
      </c>
      <c r="U625" s="47" t="s">
        <v>36</v>
      </c>
      <c r="V625" s="47" t="s">
        <v>779</v>
      </c>
      <c r="Z625" s="46">
        <v>0</v>
      </c>
      <c r="AA625" s="47" t="s">
        <v>206</v>
      </c>
      <c r="AB625" s="47" t="s">
        <v>34</v>
      </c>
      <c r="AF625" s="47" t="s">
        <v>36</v>
      </c>
      <c r="AJ625" s="49">
        <v>42628</v>
      </c>
      <c r="AK625" s="60">
        <v>0.63472222222222219</v>
      </c>
      <c r="AL625" s="60">
        <f t="shared" si="50"/>
        <v>0.63194444444444442</v>
      </c>
      <c r="AM625" s="60">
        <f t="shared" si="46"/>
        <v>0.625</v>
      </c>
      <c r="AN625" s="61" t="str">
        <f t="shared" si="47"/>
        <v>15/09/2016 15:10:00</v>
      </c>
      <c r="AO625" s="61" t="str">
        <f t="shared" si="48"/>
        <v>15/09/2016 15:00:00</v>
      </c>
      <c r="AP625" s="44">
        <f>VLOOKUP($AN625, [1]TableView_704030_20160816_20160!$D$2:$M$5095,3,FALSE)</f>
        <v>1007.68777473</v>
      </c>
      <c r="AQ625" s="44">
        <f>VLOOKUP($AN625, [1]TableView_704030_20160816_20160!$D$2:$M$5095,8,FALSE)</f>
        <v>24.8333333333333</v>
      </c>
      <c r="AR625" s="44">
        <f>VLOOKUP($AN625, [1]TableView_704030_20160816_20160!$D$2:$M$5095,10,FALSE)</f>
        <v>0</v>
      </c>
      <c r="AS625" s="44">
        <f>VLOOKUP($AN625, [1]TableView_704030_20160816_20160!$D$2:$M$5095,4,FALSE)</f>
        <v>67</v>
      </c>
      <c r="AT625" s="44">
        <f>VLOOKUP($AN625, [1]TableView_704030_20160816_20160!$D$2:$M$5095,6,FALSE)</f>
        <v>155</v>
      </c>
      <c r="AU625" s="44">
        <f>VLOOKUP($AN625, [1]TableView_704030_20160816_20160!$D$2:$M$5095,7,FALSE)</f>
        <v>3</v>
      </c>
      <c r="AV625" s="44">
        <f>VLOOKUP($AN625, [1]TableView_704030_20160816_20160!$D$2:$M$5095,2,FALSE)</f>
        <v>5.2</v>
      </c>
      <c r="AW625" s="44">
        <f>VLOOKUP($AO625, [2]aacb8965d69cc6fd1cb3a5cae9e8ae7!$C$6:$F$853,4,FALSE)</f>
        <v>1.2</v>
      </c>
      <c r="AX625" s="44">
        <v>3</v>
      </c>
      <c r="AY625" s="44" t="str">
        <f t="shared" si="49"/>
        <v>15/09/2016 3</v>
      </c>
      <c r="AZ625" s="44">
        <f>VLOOKUP($AY625, [3]Sheet1!$D$3:$T$89,2,FALSE)</f>
        <v>29</v>
      </c>
      <c r="BA625" s="44">
        <f>VLOOKUP($AY625, [3]Sheet1!$D$3:$T$89,3,FALSE)</f>
        <v>24</v>
      </c>
      <c r="BB625" s="44">
        <f>VLOOKUP($AY625, [3]Sheet1!$D$3:$T$89,6,FALSE)</f>
        <v>29</v>
      </c>
      <c r="BC625" s="44">
        <f>VLOOKUP($AY625, [3]Sheet1!$D$3:$T$89,7,FALSE)</f>
        <v>23</v>
      </c>
      <c r="BD625" s="44">
        <f>VLOOKUP($AY625, [3]Sheet1!$D$3:$T$89,10,FALSE)</f>
        <v>27</v>
      </c>
      <c r="BE625" s="44">
        <f>VLOOKUP($AY625, [3]Sheet1!$D$3:$T$89,11,FALSE)</f>
        <v>21</v>
      </c>
      <c r="BF625" s="44">
        <f>VLOOKUP($AY625, [3]Sheet1!$D$3:$T$89,14,FALSE)</f>
        <v>25</v>
      </c>
      <c r="BG625" s="44">
        <f>VLOOKUP($AY625, [3]Sheet1!$D$3:$T$89,15,FALSE)</f>
        <v>20</v>
      </c>
      <c r="BI625" s="49">
        <v>42628</v>
      </c>
      <c r="BJ625" s="50">
        <v>0.63472222222222219</v>
      </c>
      <c r="BK625" s="50">
        <v>0.63194444444444442</v>
      </c>
      <c r="BL625" s="50">
        <v>0.625</v>
      </c>
      <c r="BM625" s="44" t="s">
        <v>1177</v>
      </c>
      <c r="BN625" s="44" t="s">
        <v>1303</v>
      </c>
      <c r="BO625" s="44">
        <v>1007.68777473</v>
      </c>
      <c r="BP625" s="44">
        <v>24.8333333333333</v>
      </c>
      <c r="BQ625" s="44">
        <v>0</v>
      </c>
      <c r="BR625" s="44">
        <v>67</v>
      </c>
      <c r="BS625" s="44">
        <v>155</v>
      </c>
      <c r="BT625" s="44">
        <v>3</v>
      </c>
      <c r="BU625" s="44">
        <v>5.2</v>
      </c>
      <c r="BV625" s="44">
        <v>1.2</v>
      </c>
      <c r="BW625" s="44">
        <v>3</v>
      </c>
      <c r="BX625" s="44" t="s">
        <v>1304</v>
      </c>
      <c r="BY625" s="44">
        <v>29</v>
      </c>
      <c r="BZ625" s="44">
        <v>24</v>
      </c>
      <c r="CA625" s="44">
        <v>29</v>
      </c>
      <c r="CB625" s="44">
        <v>23</v>
      </c>
      <c r="CC625" s="44">
        <v>27</v>
      </c>
      <c r="CD625" s="44">
        <v>21</v>
      </c>
      <c r="CE625" s="44">
        <v>25</v>
      </c>
      <c r="CF625" s="44">
        <v>20</v>
      </c>
    </row>
    <row r="626" spans="1:84">
      <c r="A626" s="44" t="s">
        <v>1</v>
      </c>
      <c r="B626" s="45" t="s">
        <v>766</v>
      </c>
      <c r="D626" s="46">
        <v>7.5231481481481471E-4</v>
      </c>
      <c r="E626" s="13" t="s">
        <v>31</v>
      </c>
      <c r="F626" s="13" t="s">
        <v>278</v>
      </c>
      <c r="J626" s="15" t="s">
        <v>36</v>
      </c>
      <c r="K626" s="44" t="s">
        <v>80</v>
      </c>
      <c r="O626" s="46">
        <v>7.7777777777777767E-3</v>
      </c>
      <c r="P626" s="47" t="s">
        <v>50</v>
      </c>
      <c r="Q626" s="47" t="s">
        <v>777</v>
      </c>
      <c r="U626" s="47" t="s">
        <v>29</v>
      </c>
      <c r="Z626" s="46">
        <v>5.7754629629629623E-3</v>
      </c>
      <c r="AA626" s="47" t="s">
        <v>206</v>
      </c>
      <c r="AB626" s="47" t="s">
        <v>33</v>
      </c>
      <c r="AE626" s="47" t="s">
        <v>53</v>
      </c>
      <c r="AF626" s="47" t="s">
        <v>36</v>
      </c>
      <c r="AJ626" s="49">
        <v>42628</v>
      </c>
      <c r="AK626" s="60">
        <v>0.63472222222222219</v>
      </c>
      <c r="AL626" s="60">
        <f t="shared" si="50"/>
        <v>0.63194444444444442</v>
      </c>
      <c r="AM626" s="60">
        <f t="shared" si="46"/>
        <v>0.625</v>
      </c>
      <c r="AN626" s="61" t="str">
        <f t="shared" si="47"/>
        <v>15/09/2016 15:10:00</v>
      </c>
      <c r="AO626" s="61" t="str">
        <f t="shared" si="48"/>
        <v>15/09/2016 15:00:00</v>
      </c>
      <c r="AP626" s="44">
        <f>VLOOKUP($AN626, [1]TableView_704030_20160816_20160!$D$2:$M$5095,3,FALSE)</f>
        <v>1007.68777473</v>
      </c>
      <c r="AQ626" s="44">
        <f>VLOOKUP($AN626, [1]TableView_704030_20160816_20160!$D$2:$M$5095,8,FALSE)</f>
        <v>24.8333333333333</v>
      </c>
      <c r="AR626" s="44">
        <f>VLOOKUP($AN626, [1]TableView_704030_20160816_20160!$D$2:$M$5095,10,FALSE)</f>
        <v>0</v>
      </c>
      <c r="AS626" s="44">
        <f>VLOOKUP($AN626, [1]TableView_704030_20160816_20160!$D$2:$M$5095,4,FALSE)</f>
        <v>67</v>
      </c>
      <c r="AT626" s="44">
        <f>VLOOKUP($AN626, [1]TableView_704030_20160816_20160!$D$2:$M$5095,6,FALSE)</f>
        <v>155</v>
      </c>
      <c r="AU626" s="44">
        <f>VLOOKUP($AN626, [1]TableView_704030_20160816_20160!$D$2:$M$5095,7,FALSE)</f>
        <v>3</v>
      </c>
      <c r="AV626" s="44">
        <f>VLOOKUP($AN626, [1]TableView_704030_20160816_20160!$D$2:$M$5095,2,FALSE)</f>
        <v>5.2</v>
      </c>
      <c r="AW626" s="44">
        <f>VLOOKUP($AO626, [2]aacb8965d69cc6fd1cb3a5cae9e8ae7!$C$6:$F$853,4,FALSE)</f>
        <v>1.2</v>
      </c>
      <c r="AX626" s="44">
        <v>3</v>
      </c>
      <c r="AY626" s="44" t="str">
        <f t="shared" si="49"/>
        <v>15/09/2016 3</v>
      </c>
      <c r="AZ626" s="44">
        <f>VLOOKUP($AY626, [3]Sheet1!$D$3:$T$89,2,FALSE)</f>
        <v>29</v>
      </c>
      <c r="BA626" s="44">
        <f>VLOOKUP($AY626, [3]Sheet1!$D$3:$T$89,3,FALSE)</f>
        <v>24</v>
      </c>
      <c r="BB626" s="44">
        <f>VLOOKUP($AY626, [3]Sheet1!$D$3:$T$89,6,FALSE)</f>
        <v>29</v>
      </c>
      <c r="BC626" s="44">
        <f>VLOOKUP($AY626, [3]Sheet1!$D$3:$T$89,7,FALSE)</f>
        <v>23</v>
      </c>
      <c r="BD626" s="44">
        <f>VLOOKUP($AY626, [3]Sheet1!$D$3:$T$89,10,FALSE)</f>
        <v>27</v>
      </c>
      <c r="BE626" s="44">
        <f>VLOOKUP($AY626, [3]Sheet1!$D$3:$T$89,11,FALSE)</f>
        <v>21</v>
      </c>
      <c r="BF626" s="44">
        <f>VLOOKUP($AY626, [3]Sheet1!$D$3:$T$89,14,FALSE)</f>
        <v>25</v>
      </c>
      <c r="BG626" s="44">
        <f>VLOOKUP($AY626, [3]Sheet1!$D$3:$T$89,15,FALSE)</f>
        <v>20</v>
      </c>
      <c r="BI626" s="49">
        <v>42628</v>
      </c>
      <c r="BJ626" s="50">
        <v>0.63472222222222219</v>
      </c>
      <c r="BK626" s="50">
        <v>0.63194444444444442</v>
      </c>
      <c r="BL626" s="50">
        <v>0.625</v>
      </c>
      <c r="BM626" s="44" t="s">
        <v>1177</v>
      </c>
      <c r="BN626" s="44" t="s">
        <v>1303</v>
      </c>
      <c r="BO626" s="44">
        <v>1007.68777473</v>
      </c>
      <c r="BP626" s="44">
        <v>24.8333333333333</v>
      </c>
      <c r="BQ626" s="44">
        <v>0</v>
      </c>
      <c r="BR626" s="44">
        <v>67</v>
      </c>
      <c r="BS626" s="44">
        <v>155</v>
      </c>
      <c r="BT626" s="44">
        <v>3</v>
      </c>
      <c r="BU626" s="44">
        <v>5.2</v>
      </c>
      <c r="BV626" s="44">
        <v>1.2</v>
      </c>
      <c r="BW626" s="44">
        <v>3</v>
      </c>
      <c r="BX626" s="44" t="s">
        <v>1304</v>
      </c>
      <c r="BY626" s="44">
        <v>29</v>
      </c>
      <c r="BZ626" s="44">
        <v>24</v>
      </c>
      <c r="CA626" s="44">
        <v>29</v>
      </c>
      <c r="CB626" s="44">
        <v>23</v>
      </c>
      <c r="CC626" s="44">
        <v>27</v>
      </c>
      <c r="CD626" s="44">
        <v>21</v>
      </c>
      <c r="CE626" s="44">
        <v>25</v>
      </c>
      <c r="CF626" s="44">
        <v>20</v>
      </c>
    </row>
    <row r="627" spans="1:84">
      <c r="A627" s="44" t="s">
        <v>2</v>
      </c>
      <c r="B627" s="45" t="s">
        <v>20</v>
      </c>
      <c r="D627" s="46">
        <v>1.0416666666666667E-3</v>
      </c>
      <c r="E627" s="13" t="s">
        <v>204</v>
      </c>
      <c r="F627" s="13" t="s">
        <v>54</v>
      </c>
      <c r="J627" s="15" t="s">
        <v>29</v>
      </c>
      <c r="K627" s="44" t="s">
        <v>441</v>
      </c>
      <c r="O627" s="46">
        <v>7.8125E-3</v>
      </c>
      <c r="P627" s="47" t="s">
        <v>50</v>
      </c>
      <c r="Q627" s="47" t="s">
        <v>35</v>
      </c>
      <c r="U627" s="47" t="s">
        <v>36</v>
      </c>
      <c r="Z627" s="46">
        <v>1.3368055555555557E-2</v>
      </c>
      <c r="AA627" s="47" t="s">
        <v>782</v>
      </c>
      <c r="AB627" s="47" t="s">
        <v>783</v>
      </c>
      <c r="AF627" s="47" t="s">
        <v>29</v>
      </c>
      <c r="AG627" s="44" t="s">
        <v>784</v>
      </c>
      <c r="AJ627" s="49">
        <v>42628</v>
      </c>
      <c r="AK627" s="60">
        <v>0.63472222222222197</v>
      </c>
      <c r="AL627" s="60">
        <f t="shared" si="50"/>
        <v>0.63194444444444442</v>
      </c>
      <c r="AM627" s="60">
        <f t="shared" si="46"/>
        <v>0.625</v>
      </c>
      <c r="AN627" s="61" t="str">
        <f t="shared" si="47"/>
        <v>15/09/2016 15:10:00</v>
      </c>
      <c r="AO627" s="61" t="str">
        <f t="shared" si="48"/>
        <v>15/09/2016 15:00:00</v>
      </c>
      <c r="AP627" s="44">
        <f>VLOOKUP($AN627, [1]TableView_704030_20160816_20160!$D$2:$M$5095,3,FALSE)</f>
        <v>1007.68777473</v>
      </c>
      <c r="AQ627" s="44">
        <f>VLOOKUP($AN627, [1]TableView_704030_20160816_20160!$D$2:$M$5095,8,FALSE)</f>
        <v>24.8333333333333</v>
      </c>
      <c r="AR627" s="44">
        <f>VLOOKUP($AN627, [1]TableView_704030_20160816_20160!$D$2:$M$5095,10,FALSE)</f>
        <v>0</v>
      </c>
      <c r="AS627" s="44">
        <f>VLOOKUP($AN627, [1]TableView_704030_20160816_20160!$D$2:$M$5095,4,FALSE)</f>
        <v>67</v>
      </c>
      <c r="AT627" s="44">
        <f>VLOOKUP($AN627, [1]TableView_704030_20160816_20160!$D$2:$M$5095,6,FALSE)</f>
        <v>155</v>
      </c>
      <c r="AU627" s="44">
        <f>VLOOKUP($AN627, [1]TableView_704030_20160816_20160!$D$2:$M$5095,7,FALSE)</f>
        <v>3</v>
      </c>
      <c r="AV627" s="44">
        <f>VLOOKUP($AN627, [1]TableView_704030_20160816_20160!$D$2:$M$5095,2,FALSE)</f>
        <v>5.2</v>
      </c>
      <c r="AW627" s="44">
        <f>VLOOKUP($AO627, [2]aacb8965d69cc6fd1cb3a5cae9e8ae7!$C$6:$F$853,4,FALSE)</f>
        <v>1.2</v>
      </c>
      <c r="AX627" s="44">
        <v>3</v>
      </c>
      <c r="AY627" s="44" t="str">
        <f t="shared" si="49"/>
        <v>15/09/2016 3</v>
      </c>
      <c r="AZ627" s="44">
        <f>VLOOKUP($AY627, [3]Sheet1!$D$3:$T$89,2,FALSE)</f>
        <v>29</v>
      </c>
      <c r="BA627" s="44">
        <f>VLOOKUP($AY627, [3]Sheet1!$D$3:$T$89,3,FALSE)</f>
        <v>24</v>
      </c>
      <c r="BB627" s="44">
        <f>VLOOKUP($AY627, [3]Sheet1!$D$3:$T$89,6,FALSE)</f>
        <v>29</v>
      </c>
      <c r="BC627" s="44">
        <f>VLOOKUP($AY627, [3]Sheet1!$D$3:$T$89,7,FALSE)</f>
        <v>23</v>
      </c>
      <c r="BD627" s="44">
        <f>VLOOKUP($AY627, [3]Sheet1!$D$3:$T$89,10,FALSE)</f>
        <v>27</v>
      </c>
      <c r="BE627" s="44">
        <f>VLOOKUP($AY627, [3]Sheet1!$D$3:$T$89,11,FALSE)</f>
        <v>21</v>
      </c>
      <c r="BF627" s="44">
        <f>VLOOKUP($AY627, [3]Sheet1!$D$3:$T$89,14,FALSE)</f>
        <v>25</v>
      </c>
      <c r="BG627" s="44">
        <f>VLOOKUP($AY627, [3]Sheet1!$D$3:$T$89,15,FALSE)</f>
        <v>20</v>
      </c>
      <c r="BI627" s="49">
        <v>42628</v>
      </c>
      <c r="BJ627" s="50">
        <v>0.63472222222222197</v>
      </c>
      <c r="BK627" s="50">
        <v>0.63194444444444442</v>
      </c>
      <c r="BL627" s="50">
        <v>0.625</v>
      </c>
      <c r="BM627" s="44" t="s">
        <v>1177</v>
      </c>
      <c r="BN627" s="44" t="s">
        <v>1303</v>
      </c>
      <c r="BO627" s="44">
        <v>1007.68777473</v>
      </c>
      <c r="BP627" s="44">
        <v>24.8333333333333</v>
      </c>
      <c r="BQ627" s="44">
        <v>0</v>
      </c>
      <c r="BR627" s="44">
        <v>67</v>
      </c>
      <c r="BS627" s="44">
        <v>155</v>
      </c>
      <c r="BT627" s="44">
        <v>3</v>
      </c>
      <c r="BU627" s="44">
        <v>5.2</v>
      </c>
      <c r="BV627" s="44">
        <v>1.2</v>
      </c>
      <c r="BW627" s="44">
        <v>3</v>
      </c>
      <c r="BX627" s="44" t="s">
        <v>1304</v>
      </c>
      <c r="BY627" s="44">
        <v>29</v>
      </c>
      <c r="BZ627" s="44">
        <v>24</v>
      </c>
      <c r="CA627" s="44">
        <v>29</v>
      </c>
      <c r="CB627" s="44">
        <v>23</v>
      </c>
      <c r="CC627" s="44">
        <v>27</v>
      </c>
      <c r="CD627" s="44">
        <v>21</v>
      </c>
      <c r="CE627" s="44">
        <v>25</v>
      </c>
      <c r="CF627" s="44">
        <v>20</v>
      </c>
    </row>
    <row r="628" spans="1:84">
      <c r="A628" s="44" t="s">
        <v>3</v>
      </c>
      <c r="B628" s="45" t="s">
        <v>25</v>
      </c>
      <c r="D628" s="46">
        <v>1.0648148148148147E-3</v>
      </c>
      <c r="E628" s="13" t="s">
        <v>204</v>
      </c>
      <c r="F628" s="13" t="s">
        <v>67</v>
      </c>
      <c r="G628" s="13" t="s">
        <v>57</v>
      </c>
      <c r="H628" s="47">
        <v>9</v>
      </c>
      <c r="I628" s="47" t="s">
        <v>53</v>
      </c>
      <c r="J628" s="13" t="s">
        <v>36</v>
      </c>
      <c r="K628" s="13" t="s">
        <v>308</v>
      </c>
      <c r="O628" s="46">
        <v>8.9930555555555545E-3</v>
      </c>
      <c r="P628" s="47" t="s">
        <v>50</v>
      </c>
      <c r="Q628" s="47" t="s">
        <v>778</v>
      </c>
      <c r="U628" s="47" t="s">
        <v>36</v>
      </c>
      <c r="V628" s="44" t="s">
        <v>780</v>
      </c>
      <c r="Z628" s="46">
        <v>1.486111111111111E-2</v>
      </c>
      <c r="AA628" s="47" t="s">
        <v>142</v>
      </c>
      <c r="AB628" s="47" t="s">
        <v>54</v>
      </c>
      <c r="AF628" s="47" t="s">
        <v>36</v>
      </c>
      <c r="AJ628" s="49">
        <v>42628</v>
      </c>
      <c r="AK628" s="60">
        <v>0.63472222222222197</v>
      </c>
      <c r="AL628" s="60">
        <f t="shared" si="50"/>
        <v>0.63194444444444442</v>
      </c>
      <c r="AM628" s="60">
        <f t="shared" si="46"/>
        <v>0.625</v>
      </c>
      <c r="AN628" s="61" t="str">
        <f t="shared" si="47"/>
        <v>15/09/2016 15:10:00</v>
      </c>
      <c r="AO628" s="61" t="str">
        <f t="shared" si="48"/>
        <v>15/09/2016 15:00:00</v>
      </c>
      <c r="AP628" s="44">
        <f>VLOOKUP($AN628, [1]TableView_704030_20160816_20160!$D$2:$M$5095,3,FALSE)</f>
        <v>1007.68777473</v>
      </c>
      <c r="AQ628" s="44">
        <f>VLOOKUP($AN628, [1]TableView_704030_20160816_20160!$D$2:$M$5095,8,FALSE)</f>
        <v>24.8333333333333</v>
      </c>
      <c r="AR628" s="44">
        <f>VLOOKUP($AN628, [1]TableView_704030_20160816_20160!$D$2:$M$5095,10,FALSE)</f>
        <v>0</v>
      </c>
      <c r="AS628" s="44">
        <f>VLOOKUP($AN628, [1]TableView_704030_20160816_20160!$D$2:$M$5095,4,FALSE)</f>
        <v>67</v>
      </c>
      <c r="AT628" s="44">
        <f>VLOOKUP($AN628, [1]TableView_704030_20160816_20160!$D$2:$M$5095,6,FALSE)</f>
        <v>155</v>
      </c>
      <c r="AU628" s="44">
        <f>VLOOKUP($AN628, [1]TableView_704030_20160816_20160!$D$2:$M$5095,7,FALSE)</f>
        <v>3</v>
      </c>
      <c r="AV628" s="44">
        <f>VLOOKUP($AN628, [1]TableView_704030_20160816_20160!$D$2:$M$5095,2,FALSE)</f>
        <v>5.2</v>
      </c>
      <c r="AW628" s="44">
        <f>VLOOKUP($AO628, [2]aacb8965d69cc6fd1cb3a5cae9e8ae7!$C$6:$F$853,4,FALSE)</f>
        <v>1.2</v>
      </c>
      <c r="AX628" s="44">
        <v>3</v>
      </c>
      <c r="AY628" s="44" t="str">
        <f t="shared" si="49"/>
        <v>15/09/2016 3</v>
      </c>
      <c r="AZ628" s="44">
        <f>VLOOKUP($AY628, [3]Sheet1!$D$3:$T$89,2,FALSE)</f>
        <v>29</v>
      </c>
      <c r="BA628" s="44">
        <f>VLOOKUP($AY628, [3]Sheet1!$D$3:$T$89,3,FALSE)</f>
        <v>24</v>
      </c>
      <c r="BB628" s="44">
        <f>VLOOKUP($AY628, [3]Sheet1!$D$3:$T$89,6,FALSE)</f>
        <v>29</v>
      </c>
      <c r="BC628" s="44">
        <f>VLOOKUP($AY628, [3]Sheet1!$D$3:$T$89,7,FALSE)</f>
        <v>23</v>
      </c>
      <c r="BD628" s="44">
        <f>VLOOKUP($AY628, [3]Sheet1!$D$3:$T$89,10,FALSE)</f>
        <v>27</v>
      </c>
      <c r="BE628" s="44">
        <f>VLOOKUP($AY628, [3]Sheet1!$D$3:$T$89,11,FALSE)</f>
        <v>21</v>
      </c>
      <c r="BF628" s="44">
        <f>VLOOKUP($AY628, [3]Sheet1!$D$3:$T$89,14,FALSE)</f>
        <v>25</v>
      </c>
      <c r="BG628" s="44">
        <f>VLOOKUP($AY628, [3]Sheet1!$D$3:$T$89,15,FALSE)</f>
        <v>20</v>
      </c>
      <c r="BI628" s="49">
        <v>42628</v>
      </c>
      <c r="BJ628" s="50">
        <v>0.63472222222222197</v>
      </c>
      <c r="BK628" s="50">
        <v>0.63194444444444442</v>
      </c>
      <c r="BL628" s="50">
        <v>0.625</v>
      </c>
      <c r="BM628" s="44" t="s">
        <v>1177</v>
      </c>
      <c r="BN628" s="44" t="s">
        <v>1303</v>
      </c>
      <c r="BO628" s="44">
        <v>1007.68777473</v>
      </c>
      <c r="BP628" s="44">
        <v>24.8333333333333</v>
      </c>
      <c r="BQ628" s="44">
        <v>0</v>
      </c>
      <c r="BR628" s="44">
        <v>67</v>
      </c>
      <c r="BS628" s="44">
        <v>155</v>
      </c>
      <c r="BT628" s="44">
        <v>3</v>
      </c>
      <c r="BU628" s="44">
        <v>5.2</v>
      </c>
      <c r="BV628" s="44">
        <v>1.2</v>
      </c>
      <c r="BW628" s="44">
        <v>3</v>
      </c>
      <c r="BX628" s="44" t="s">
        <v>1304</v>
      </c>
      <c r="BY628" s="44">
        <v>29</v>
      </c>
      <c r="BZ628" s="44">
        <v>24</v>
      </c>
      <c r="CA628" s="44">
        <v>29</v>
      </c>
      <c r="CB628" s="44">
        <v>23</v>
      </c>
      <c r="CC628" s="44">
        <v>27</v>
      </c>
      <c r="CD628" s="44">
        <v>21</v>
      </c>
      <c r="CE628" s="44">
        <v>25</v>
      </c>
      <c r="CF628" s="44">
        <v>20</v>
      </c>
    </row>
    <row r="629" spans="1:84">
      <c r="A629" s="44" t="s">
        <v>4</v>
      </c>
      <c r="B629" s="45" t="s">
        <v>22</v>
      </c>
      <c r="D629" s="46">
        <v>2.0949074074074073E-3</v>
      </c>
      <c r="E629" s="13" t="s">
        <v>204</v>
      </c>
      <c r="F629" s="13" t="s">
        <v>67</v>
      </c>
      <c r="G629" s="13" t="s">
        <v>57</v>
      </c>
      <c r="H629" s="47">
        <v>8</v>
      </c>
      <c r="J629" s="13" t="s">
        <v>36</v>
      </c>
      <c r="K629" s="13" t="s">
        <v>773</v>
      </c>
      <c r="O629" s="46">
        <v>9.3749999999999997E-3</v>
      </c>
      <c r="P629" s="47" t="s">
        <v>50</v>
      </c>
      <c r="Q629" s="47" t="s">
        <v>267</v>
      </c>
      <c r="U629" s="47" t="s">
        <v>29</v>
      </c>
      <c r="Z629" s="46">
        <v>1.621527777777778E-2</v>
      </c>
      <c r="AA629" s="47" t="s">
        <v>253</v>
      </c>
      <c r="AB629" s="47" t="s">
        <v>267</v>
      </c>
      <c r="AF629" s="47" t="s">
        <v>29</v>
      </c>
      <c r="AJ629" s="49">
        <v>42628</v>
      </c>
      <c r="AK629" s="60">
        <v>0.63472222222222197</v>
      </c>
      <c r="AL629" s="60">
        <f t="shared" si="50"/>
        <v>0.63194444444444442</v>
      </c>
      <c r="AM629" s="60">
        <f t="shared" si="46"/>
        <v>0.625</v>
      </c>
      <c r="AN629" s="61" t="str">
        <f t="shared" si="47"/>
        <v>15/09/2016 15:10:00</v>
      </c>
      <c r="AO629" s="61" t="str">
        <f t="shared" si="48"/>
        <v>15/09/2016 15:00:00</v>
      </c>
      <c r="AP629" s="44">
        <f>VLOOKUP($AN629, [1]TableView_704030_20160816_20160!$D$2:$M$5095,3,FALSE)</f>
        <v>1007.68777473</v>
      </c>
      <c r="AQ629" s="44">
        <f>VLOOKUP($AN629, [1]TableView_704030_20160816_20160!$D$2:$M$5095,8,FALSE)</f>
        <v>24.8333333333333</v>
      </c>
      <c r="AR629" s="44">
        <f>VLOOKUP($AN629, [1]TableView_704030_20160816_20160!$D$2:$M$5095,10,FALSE)</f>
        <v>0</v>
      </c>
      <c r="AS629" s="44">
        <f>VLOOKUP($AN629, [1]TableView_704030_20160816_20160!$D$2:$M$5095,4,FALSE)</f>
        <v>67</v>
      </c>
      <c r="AT629" s="44">
        <f>VLOOKUP($AN629, [1]TableView_704030_20160816_20160!$D$2:$M$5095,6,FALSE)</f>
        <v>155</v>
      </c>
      <c r="AU629" s="44">
        <f>VLOOKUP($AN629, [1]TableView_704030_20160816_20160!$D$2:$M$5095,7,FALSE)</f>
        <v>3</v>
      </c>
      <c r="AV629" s="44">
        <f>VLOOKUP($AN629, [1]TableView_704030_20160816_20160!$D$2:$M$5095,2,FALSE)</f>
        <v>5.2</v>
      </c>
      <c r="AW629" s="44">
        <f>VLOOKUP($AO629, [2]aacb8965d69cc6fd1cb3a5cae9e8ae7!$C$6:$F$853,4,FALSE)</f>
        <v>1.2</v>
      </c>
      <c r="AX629" s="44">
        <v>3</v>
      </c>
      <c r="AY629" s="44" t="str">
        <f t="shared" si="49"/>
        <v>15/09/2016 3</v>
      </c>
      <c r="AZ629" s="44">
        <f>VLOOKUP($AY629, [3]Sheet1!$D$3:$T$89,2,FALSE)</f>
        <v>29</v>
      </c>
      <c r="BA629" s="44">
        <f>VLOOKUP($AY629, [3]Sheet1!$D$3:$T$89,3,FALSE)</f>
        <v>24</v>
      </c>
      <c r="BB629" s="44">
        <f>VLOOKUP($AY629, [3]Sheet1!$D$3:$T$89,6,FALSE)</f>
        <v>29</v>
      </c>
      <c r="BC629" s="44">
        <f>VLOOKUP($AY629, [3]Sheet1!$D$3:$T$89,7,FALSE)</f>
        <v>23</v>
      </c>
      <c r="BD629" s="44">
        <f>VLOOKUP($AY629, [3]Sheet1!$D$3:$T$89,10,FALSE)</f>
        <v>27</v>
      </c>
      <c r="BE629" s="44">
        <f>VLOOKUP($AY629, [3]Sheet1!$D$3:$T$89,11,FALSE)</f>
        <v>21</v>
      </c>
      <c r="BF629" s="44">
        <f>VLOOKUP($AY629, [3]Sheet1!$D$3:$T$89,14,FALSE)</f>
        <v>25</v>
      </c>
      <c r="BG629" s="44">
        <f>VLOOKUP($AY629, [3]Sheet1!$D$3:$T$89,15,FALSE)</f>
        <v>20</v>
      </c>
      <c r="BI629" s="49">
        <v>42628</v>
      </c>
      <c r="BJ629" s="50">
        <v>0.63472222222222197</v>
      </c>
      <c r="BK629" s="50">
        <v>0.63194444444444442</v>
      </c>
      <c r="BL629" s="50">
        <v>0.625</v>
      </c>
      <c r="BM629" s="44" t="s">
        <v>1177</v>
      </c>
      <c r="BN629" s="44" t="s">
        <v>1303</v>
      </c>
      <c r="BO629" s="44">
        <v>1007.68777473</v>
      </c>
      <c r="BP629" s="44">
        <v>24.8333333333333</v>
      </c>
      <c r="BQ629" s="44">
        <v>0</v>
      </c>
      <c r="BR629" s="44">
        <v>67</v>
      </c>
      <c r="BS629" s="44">
        <v>155</v>
      </c>
      <c r="BT629" s="44">
        <v>3</v>
      </c>
      <c r="BU629" s="44">
        <v>5.2</v>
      </c>
      <c r="BV629" s="44">
        <v>1.2</v>
      </c>
      <c r="BW629" s="44">
        <v>3</v>
      </c>
      <c r="BX629" s="44" t="s">
        <v>1304</v>
      </c>
      <c r="BY629" s="44">
        <v>29</v>
      </c>
      <c r="BZ629" s="44">
        <v>24</v>
      </c>
      <c r="CA629" s="44">
        <v>29</v>
      </c>
      <c r="CB629" s="44">
        <v>23</v>
      </c>
      <c r="CC629" s="44">
        <v>27</v>
      </c>
      <c r="CD629" s="44">
        <v>21</v>
      </c>
      <c r="CE629" s="44">
        <v>25</v>
      </c>
      <c r="CF629" s="44">
        <v>20</v>
      </c>
    </row>
    <row r="630" spans="1:84">
      <c r="A630" s="44" t="s">
        <v>5</v>
      </c>
      <c r="B630" s="45" t="s">
        <v>570</v>
      </c>
      <c r="D630" s="46">
        <v>1.050925925925926E-2</v>
      </c>
      <c r="E630" s="13" t="s">
        <v>768</v>
      </c>
      <c r="F630" s="13" t="s">
        <v>770</v>
      </c>
      <c r="G630" s="13" t="s">
        <v>57</v>
      </c>
      <c r="J630" s="13" t="s">
        <v>29</v>
      </c>
      <c r="K630" s="13" t="s">
        <v>776</v>
      </c>
      <c r="O630" s="46">
        <v>9.525462962962963E-3</v>
      </c>
      <c r="P630" s="47" t="s">
        <v>50</v>
      </c>
      <c r="Q630" s="47" t="s">
        <v>35</v>
      </c>
      <c r="U630" s="47" t="s">
        <v>36</v>
      </c>
      <c r="V630" s="44" t="s">
        <v>781</v>
      </c>
      <c r="Z630" s="46">
        <v>1.6342592592592593E-2</v>
      </c>
      <c r="AA630" s="47" t="s">
        <v>63</v>
      </c>
      <c r="AB630" s="47" t="s">
        <v>35</v>
      </c>
      <c r="AF630" s="47" t="s">
        <v>36</v>
      </c>
      <c r="AJ630" s="49">
        <v>42628</v>
      </c>
      <c r="AK630" s="60">
        <v>0.63472222222222197</v>
      </c>
      <c r="AL630" s="60">
        <f t="shared" si="50"/>
        <v>0.63194444444444442</v>
      </c>
      <c r="AM630" s="60">
        <f t="shared" si="46"/>
        <v>0.625</v>
      </c>
      <c r="AN630" s="61" t="str">
        <f t="shared" si="47"/>
        <v>15/09/2016 15:10:00</v>
      </c>
      <c r="AO630" s="61" t="str">
        <f t="shared" si="48"/>
        <v>15/09/2016 15:00:00</v>
      </c>
      <c r="AP630" s="44">
        <f>VLOOKUP($AN630, [1]TableView_704030_20160816_20160!$D$2:$M$5095,3,FALSE)</f>
        <v>1007.68777473</v>
      </c>
      <c r="AQ630" s="44">
        <f>VLOOKUP($AN630, [1]TableView_704030_20160816_20160!$D$2:$M$5095,8,FALSE)</f>
        <v>24.8333333333333</v>
      </c>
      <c r="AR630" s="44">
        <f>VLOOKUP($AN630, [1]TableView_704030_20160816_20160!$D$2:$M$5095,10,FALSE)</f>
        <v>0</v>
      </c>
      <c r="AS630" s="44">
        <f>VLOOKUP($AN630, [1]TableView_704030_20160816_20160!$D$2:$M$5095,4,FALSE)</f>
        <v>67</v>
      </c>
      <c r="AT630" s="44">
        <f>VLOOKUP($AN630, [1]TableView_704030_20160816_20160!$D$2:$M$5095,6,FALSE)</f>
        <v>155</v>
      </c>
      <c r="AU630" s="44">
        <f>VLOOKUP($AN630, [1]TableView_704030_20160816_20160!$D$2:$M$5095,7,FALSE)</f>
        <v>3</v>
      </c>
      <c r="AV630" s="44">
        <f>VLOOKUP($AN630, [1]TableView_704030_20160816_20160!$D$2:$M$5095,2,FALSE)</f>
        <v>5.2</v>
      </c>
      <c r="AW630" s="44">
        <f>VLOOKUP($AO630, [2]aacb8965d69cc6fd1cb3a5cae9e8ae7!$C$6:$F$853,4,FALSE)</f>
        <v>1.2</v>
      </c>
      <c r="AX630" s="44">
        <v>3</v>
      </c>
      <c r="AY630" s="44" t="str">
        <f t="shared" si="49"/>
        <v>15/09/2016 3</v>
      </c>
      <c r="AZ630" s="44">
        <f>VLOOKUP($AY630, [3]Sheet1!$D$3:$T$89,2,FALSE)</f>
        <v>29</v>
      </c>
      <c r="BA630" s="44">
        <f>VLOOKUP($AY630, [3]Sheet1!$D$3:$T$89,3,FALSE)</f>
        <v>24</v>
      </c>
      <c r="BB630" s="44">
        <f>VLOOKUP($AY630, [3]Sheet1!$D$3:$T$89,6,FALSE)</f>
        <v>29</v>
      </c>
      <c r="BC630" s="44">
        <f>VLOOKUP($AY630, [3]Sheet1!$D$3:$T$89,7,FALSE)</f>
        <v>23</v>
      </c>
      <c r="BD630" s="44">
        <f>VLOOKUP($AY630, [3]Sheet1!$D$3:$T$89,10,FALSE)</f>
        <v>27</v>
      </c>
      <c r="BE630" s="44">
        <f>VLOOKUP($AY630, [3]Sheet1!$D$3:$T$89,11,FALSE)</f>
        <v>21</v>
      </c>
      <c r="BF630" s="44">
        <f>VLOOKUP($AY630, [3]Sheet1!$D$3:$T$89,14,FALSE)</f>
        <v>25</v>
      </c>
      <c r="BG630" s="44">
        <f>VLOOKUP($AY630, [3]Sheet1!$D$3:$T$89,15,FALSE)</f>
        <v>20</v>
      </c>
      <c r="BI630" s="49">
        <v>42628</v>
      </c>
      <c r="BJ630" s="50">
        <v>0.63472222222222197</v>
      </c>
      <c r="BK630" s="50">
        <v>0.63194444444444442</v>
      </c>
      <c r="BL630" s="50">
        <v>0.625</v>
      </c>
      <c r="BM630" s="44" t="s">
        <v>1177</v>
      </c>
      <c r="BN630" s="44" t="s">
        <v>1303</v>
      </c>
      <c r="BO630" s="44">
        <v>1007.68777473</v>
      </c>
      <c r="BP630" s="44">
        <v>24.8333333333333</v>
      </c>
      <c r="BQ630" s="44">
        <v>0</v>
      </c>
      <c r="BR630" s="44">
        <v>67</v>
      </c>
      <c r="BS630" s="44">
        <v>155</v>
      </c>
      <c r="BT630" s="44">
        <v>3</v>
      </c>
      <c r="BU630" s="44">
        <v>5.2</v>
      </c>
      <c r="BV630" s="44">
        <v>1.2</v>
      </c>
      <c r="BW630" s="44">
        <v>3</v>
      </c>
      <c r="BX630" s="44" t="s">
        <v>1304</v>
      </c>
      <c r="BY630" s="44">
        <v>29</v>
      </c>
      <c r="BZ630" s="44">
        <v>24</v>
      </c>
      <c r="CA630" s="44">
        <v>29</v>
      </c>
      <c r="CB630" s="44">
        <v>23</v>
      </c>
      <c r="CC630" s="44">
        <v>27</v>
      </c>
      <c r="CD630" s="44">
        <v>21</v>
      </c>
      <c r="CE630" s="44">
        <v>25</v>
      </c>
      <c r="CF630" s="44">
        <v>20</v>
      </c>
    </row>
    <row r="631" spans="1:84">
      <c r="A631" s="44" t="s">
        <v>6</v>
      </c>
      <c r="B631" s="45" t="s">
        <v>124</v>
      </c>
      <c r="D631" s="46">
        <v>1.1331018518518518E-2</v>
      </c>
      <c r="E631" s="13" t="s">
        <v>204</v>
      </c>
      <c r="F631" s="13" t="s">
        <v>67</v>
      </c>
      <c r="G631" s="13" t="s">
        <v>57</v>
      </c>
      <c r="H631" s="47">
        <v>4</v>
      </c>
      <c r="I631" s="47" t="s">
        <v>53</v>
      </c>
      <c r="J631" s="13" t="s">
        <v>36</v>
      </c>
      <c r="O631" s="46">
        <v>2.0833333333333332E-2</v>
      </c>
      <c r="Z631" s="46">
        <v>2.0833333333333332E-2</v>
      </c>
      <c r="AJ631" s="49">
        <v>42628</v>
      </c>
      <c r="AK631" s="60">
        <v>0.63472222222222197</v>
      </c>
      <c r="AL631" s="60">
        <f t="shared" si="50"/>
        <v>0.63194444444444442</v>
      </c>
      <c r="AM631" s="60">
        <f t="shared" si="46"/>
        <v>0.625</v>
      </c>
      <c r="AN631" s="61" t="str">
        <f t="shared" si="47"/>
        <v>15/09/2016 15:10:00</v>
      </c>
      <c r="AO631" s="61" t="str">
        <f t="shared" si="48"/>
        <v>15/09/2016 15:00:00</v>
      </c>
      <c r="AP631" s="44">
        <f>VLOOKUP($AN631, [1]TableView_704030_20160816_20160!$D$2:$M$5095,3,FALSE)</f>
        <v>1007.68777473</v>
      </c>
      <c r="AQ631" s="44">
        <f>VLOOKUP($AN631, [1]TableView_704030_20160816_20160!$D$2:$M$5095,8,FALSE)</f>
        <v>24.8333333333333</v>
      </c>
      <c r="AR631" s="44">
        <f>VLOOKUP($AN631, [1]TableView_704030_20160816_20160!$D$2:$M$5095,10,FALSE)</f>
        <v>0</v>
      </c>
      <c r="AS631" s="44">
        <f>VLOOKUP($AN631, [1]TableView_704030_20160816_20160!$D$2:$M$5095,4,FALSE)</f>
        <v>67</v>
      </c>
      <c r="AT631" s="44">
        <f>VLOOKUP($AN631, [1]TableView_704030_20160816_20160!$D$2:$M$5095,6,FALSE)</f>
        <v>155</v>
      </c>
      <c r="AU631" s="44">
        <f>VLOOKUP($AN631, [1]TableView_704030_20160816_20160!$D$2:$M$5095,7,FALSE)</f>
        <v>3</v>
      </c>
      <c r="AV631" s="44">
        <f>VLOOKUP($AN631, [1]TableView_704030_20160816_20160!$D$2:$M$5095,2,FALSE)</f>
        <v>5.2</v>
      </c>
      <c r="AW631" s="44">
        <f>VLOOKUP($AO631, [2]aacb8965d69cc6fd1cb3a5cae9e8ae7!$C$6:$F$853,4,FALSE)</f>
        <v>1.2</v>
      </c>
      <c r="AX631" s="44">
        <v>3</v>
      </c>
      <c r="AY631" s="44" t="str">
        <f t="shared" si="49"/>
        <v>15/09/2016 3</v>
      </c>
      <c r="AZ631" s="44">
        <f>VLOOKUP($AY631, [3]Sheet1!$D$3:$T$89,2,FALSE)</f>
        <v>29</v>
      </c>
      <c r="BA631" s="44">
        <f>VLOOKUP($AY631, [3]Sheet1!$D$3:$T$89,3,FALSE)</f>
        <v>24</v>
      </c>
      <c r="BB631" s="44">
        <f>VLOOKUP($AY631, [3]Sheet1!$D$3:$T$89,6,FALSE)</f>
        <v>29</v>
      </c>
      <c r="BC631" s="44">
        <f>VLOOKUP($AY631, [3]Sheet1!$D$3:$T$89,7,FALSE)</f>
        <v>23</v>
      </c>
      <c r="BD631" s="44">
        <f>VLOOKUP($AY631, [3]Sheet1!$D$3:$T$89,10,FALSE)</f>
        <v>27</v>
      </c>
      <c r="BE631" s="44">
        <f>VLOOKUP($AY631, [3]Sheet1!$D$3:$T$89,11,FALSE)</f>
        <v>21</v>
      </c>
      <c r="BF631" s="44">
        <f>VLOOKUP($AY631, [3]Sheet1!$D$3:$T$89,14,FALSE)</f>
        <v>25</v>
      </c>
      <c r="BG631" s="44">
        <f>VLOOKUP($AY631, [3]Sheet1!$D$3:$T$89,15,FALSE)</f>
        <v>20</v>
      </c>
      <c r="BI631" s="49">
        <v>42628</v>
      </c>
      <c r="BJ631" s="50">
        <v>0.63472222222222197</v>
      </c>
      <c r="BK631" s="50">
        <v>0.63194444444444442</v>
      </c>
      <c r="BL631" s="50">
        <v>0.625</v>
      </c>
      <c r="BM631" s="44" t="s">
        <v>1177</v>
      </c>
      <c r="BN631" s="44" t="s">
        <v>1303</v>
      </c>
      <c r="BO631" s="44">
        <v>1007.68777473</v>
      </c>
      <c r="BP631" s="44">
        <v>24.8333333333333</v>
      </c>
      <c r="BQ631" s="44">
        <v>0</v>
      </c>
      <c r="BR631" s="44">
        <v>67</v>
      </c>
      <c r="BS631" s="44">
        <v>155</v>
      </c>
      <c r="BT631" s="44">
        <v>3</v>
      </c>
      <c r="BU631" s="44">
        <v>5.2</v>
      </c>
      <c r="BV631" s="44">
        <v>1.2</v>
      </c>
      <c r="BW631" s="44">
        <v>3</v>
      </c>
      <c r="BX631" s="44" t="s">
        <v>1304</v>
      </c>
      <c r="BY631" s="44">
        <v>29</v>
      </c>
      <c r="BZ631" s="44">
        <v>24</v>
      </c>
      <c r="CA631" s="44">
        <v>29</v>
      </c>
      <c r="CB631" s="44">
        <v>23</v>
      </c>
      <c r="CC631" s="44">
        <v>27</v>
      </c>
      <c r="CD631" s="44">
        <v>21</v>
      </c>
      <c r="CE631" s="44">
        <v>25</v>
      </c>
      <c r="CF631" s="44">
        <v>20</v>
      </c>
    </row>
    <row r="632" spans="1:84">
      <c r="A632" s="44" t="s">
        <v>7</v>
      </c>
      <c r="B632" s="45" t="s">
        <v>767</v>
      </c>
      <c r="D632" s="46">
        <v>1.3055555555555556E-2</v>
      </c>
      <c r="E632" s="13" t="s">
        <v>204</v>
      </c>
      <c r="F632" s="13" t="s">
        <v>35</v>
      </c>
      <c r="J632" s="13" t="s">
        <v>36</v>
      </c>
      <c r="K632" s="44" t="s">
        <v>80</v>
      </c>
      <c r="AJ632" s="49">
        <v>42628</v>
      </c>
      <c r="AK632" s="60">
        <v>0.63472222222222197</v>
      </c>
      <c r="AL632" s="60">
        <f t="shared" si="50"/>
        <v>0.63194444444444442</v>
      </c>
      <c r="AM632" s="60">
        <f t="shared" si="46"/>
        <v>0.625</v>
      </c>
      <c r="AN632" s="61" t="str">
        <f t="shared" si="47"/>
        <v>15/09/2016 15:10:00</v>
      </c>
      <c r="AO632" s="61" t="str">
        <f t="shared" si="48"/>
        <v>15/09/2016 15:00:00</v>
      </c>
      <c r="AP632" s="44">
        <f>VLOOKUP($AN632, [1]TableView_704030_20160816_20160!$D$2:$M$5095,3,FALSE)</f>
        <v>1007.68777473</v>
      </c>
      <c r="AQ632" s="44">
        <f>VLOOKUP($AN632, [1]TableView_704030_20160816_20160!$D$2:$M$5095,8,FALSE)</f>
        <v>24.8333333333333</v>
      </c>
      <c r="AR632" s="44">
        <f>VLOOKUP($AN632, [1]TableView_704030_20160816_20160!$D$2:$M$5095,10,FALSE)</f>
        <v>0</v>
      </c>
      <c r="AS632" s="44">
        <f>VLOOKUP($AN632, [1]TableView_704030_20160816_20160!$D$2:$M$5095,4,FALSE)</f>
        <v>67</v>
      </c>
      <c r="AT632" s="44">
        <f>VLOOKUP($AN632, [1]TableView_704030_20160816_20160!$D$2:$M$5095,6,FALSE)</f>
        <v>155</v>
      </c>
      <c r="AU632" s="44">
        <f>VLOOKUP($AN632, [1]TableView_704030_20160816_20160!$D$2:$M$5095,7,FALSE)</f>
        <v>3</v>
      </c>
      <c r="AV632" s="44">
        <f>VLOOKUP($AN632, [1]TableView_704030_20160816_20160!$D$2:$M$5095,2,FALSE)</f>
        <v>5.2</v>
      </c>
      <c r="AW632" s="44">
        <f>VLOOKUP($AO632, [2]aacb8965d69cc6fd1cb3a5cae9e8ae7!$C$6:$F$853,4,FALSE)</f>
        <v>1.2</v>
      </c>
      <c r="AX632" s="44">
        <v>3</v>
      </c>
      <c r="AY632" s="44" t="str">
        <f t="shared" si="49"/>
        <v>15/09/2016 3</v>
      </c>
      <c r="AZ632" s="44">
        <f>VLOOKUP($AY632, [3]Sheet1!$D$3:$T$89,2,FALSE)</f>
        <v>29</v>
      </c>
      <c r="BA632" s="44">
        <f>VLOOKUP($AY632, [3]Sheet1!$D$3:$T$89,3,FALSE)</f>
        <v>24</v>
      </c>
      <c r="BB632" s="44">
        <f>VLOOKUP($AY632, [3]Sheet1!$D$3:$T$89,6,FALSE)</f>
        <v>29</v>
      </c>
      <c r="BC632" s="44">
        <f>VLOOKUP($AY632, [3]Sheet1!$D$3:$T$89,7,FALSE)</f>
        <v>23</v>
      </c>
      <c r="BD632" s="44">
        <f>VLOOKUP($AY632, [3]Sheet1!$D$3:$T$89,10,FALSE)</f>
        <v>27</v>
      </c>
      <c r="BE632" s="44">
        <f>VLOOKUP($AY632, [3]Sheet1!$D$3:$T$89,11,FALSE)</f>
        <v>21</v>
      </c>
      <c r="BF632" s="44">
        <f>VLOOKUP($AY632, [3]Sheet1!$D$3:$T$89,14,FALSE)</f>
        <v>25</v>
      </c>
      <c r="BG632" s="44">
        <f>VLOOKUP($AY632, [3]Sheet1!$D$3:$T$89,15,FALSE)</f>
        <v>20</v>
      </c>
      <c r="BI632" s="49">
        <v>42628</v>
      </c>
      <c r="BJ632" s="50">
        <v>0.63472222222222197</v>
      </c>
      <c r="BK632" s="50">
        <v>0.63194444444444442</v>
      </c>
      <c r="BL632" s="50">
        <v>0.625</v>
      </c>
      <c r="BM632" s="44" t="s">
        <v>1177</v>
      </c>
      <c r="BN632" s="44" t="s">
        <v>1303</v>
      </c>
      <c r="BO632" s="44">
        <v>1007.68777473</v>
      </c>
      <c r="BP632" s="44">
        <v>24.8333333333333</v>
      </c>
      <c r="BQ632" s="44">
        <v>0</v>
      </c>
      <c r="BR632" s="44">
        <v>67</v>
      </c>
      <c r="BS632" s="44">
        <v>155</v>
      </c>
      <c r="BT632" s="44">
        <v>3</v>
      </c>
      <c r="BU632" s="44">
        <v>5.2</v>
      </c>
      <c r="BV632" s="44">
        <v>1.2</v>
      </c>
      <c r="BW632" s="44">
        <v>3</v>
      </c>
      <c r="BX632" s="44" t="s">
        <v>1304</v>
      </c>
      <c r="BY632" s="44">
        <v>29</v>
      </c>
      <c r="BZ632" s="44">
        <v>24</v>
      </c>
      <c r="CA632" s="44">
        <v>29</v>
      </c>
      <c r="CB632" s="44">
        <v>23</v>
      </c>
      <c r="CC632" s="44">
        <v>27</v>
      </c>
      <c r="CD632" s="44">
        <v>21</v>
      </c>
      <c r="CE632" s="44">
        <v>25</v>
      </c>
      <c r="CF632" s="44">
        <v>20</v>
      </c>
    </row>
    <row r="633" spans="1:84">
      <c r="D633" s="46">
        <v>1.3368055555555557E-2</v>
      </c>
      <c r="E633" s="13" t="s">
        <v>769</v>
      </c>
      <c r="F633" s="13" t="s">
        <v>740</v>
      </c>
      <c r="J633" s="13" t="s">
        <v>29</v>
      </c>
      <c r="K633" s="44" t="s">
        <v>774</v>
      </c>
      <c r="AJ633" s="49">
        <v>42628</v>
      </c>
      <c r="AK633" s="60">
        <v>0.63472222222222197</v>
      </c>
      <c r="AL633" s="60">
        <f t="shared" si="50"/>
        <v>0.63194444444444442</v>
      </c>
      <c r="AM633" s="60">
        <f t="shared" si="46"/>
        <v>0.625</v>
      </c>
      <c r="AN633" s="61" t="str">
        <f t="shared" si="47"/>
        <v>15/09/2016 15:10:00</v>
      </c>
      <c r="AO633" s="61" t="str">
        <f t="shared" si="48"/>
        <v>15/09/2016 15:00:00</v>
      </c>
      <c r="AP633" s="44">
        <f>VLOOKUP($AN633, [1]TableView_704030_20160816_20160!$D$2:$M$5095,3,FALSE)</f>
        <v>1007.68777473</v>
      </c>
      <c r="AQ633" s="44">
        <f>VLOOKUP($AN633, [1]TableView_704030_20160816_20160!$D$2:$M$5095,8,FALSE)</f>
        <v>24.8333333333333</v>
      </c>
      <c r="AR633" s="44">
        <f>VLOOKUP($AN633, [1]TableView_704030_20160816_20160!$D$2:$M$5095,10,FALSE)</f>
        <v>0</v>
      </c>
      <c r="AS633" s="44">
        <f>VLOOKUP($AN633, [1]TableView_704030_20160816_20160!$D$2:$M$5095,4,FALSE)</f>
        <v>67</v>
      </c>
      <c r="AT633" s="44">
        <f>VLOOKUP($AN633, [1]TableView_704030_20160816_20160!$D$2:$M$5095,6,FALSE)</f>
        <v>155</v>
      </c>
      <c r="AU633" s="44">
        <f>VLOOKUP($AN633, [1]TableView_704030_20160816_20160!$D$2:$M$5095,7,FALSE)</f>
        <v>3</v>
      </c>
      <c r="AV633" s="44">
        <f>VLOOKUP($AN633, [1]TableView_704030_20160816_20160!$D$2:$M$5095,2,FALSE)</f>
        <v>5.2</v>
      </c>
      <c r="AW633" s="44">
        <f>VLOOKUP($AO633, [2]aacb8965d69cc6fd1cb3a5cae9e8ae7!$C$6:$F$853,4,FALSE)</f>
        <v>1.2</v>
      </c>
      <c r="AX633" s="44">
        <v>3</v>
      </c>
      <c r="AY633" s="44" t="str">
        <f t="shared" si="49"/>
        <v>15/09/2016 3</v>
      </c>
      <c r="AZ633" s="44">
        <f>VLOOKUP($AY633, [3]Sheet1!$D$3:$T$89,2,FALSE)</f>
        <v>29</v>
      </c>
      <c r="BA633" s="44">
        <f>VLOOKUP($AY633, [3]Sheet1!$D$3:$T$89,3,FALSE)</f>
        <v>24</v>
      </c>
      <c r="BB633" s="44">
        <f>VLOOKUP($AY633, [3]Sheet1!$D$3:$T$89,6,FALSE)</f>
        <v>29</v>
      </c>
      <c r="BC633" s="44">
        <f>VLOOKUP($AY633, [3]Sheet1!$D$3:$T$89,7,FALSE)</f>
        <v>23</v>
      </c>
      <c r="BD633" s="44">
        <f>VLOOKUP($AY633, [3]Sheet1!$D$3:$T$89,10,FALSE)</f>
        <v>27</v>
      </c>
      <c r="BE633" s="44">
        <f>VLOOKUP($AY633, [3]Sheet1!$D$3:$T$89,11,FALSE)</f>
        <v>21</v>
      </c>
      <c r="BF633" s="44">
        <f>VLOOKUP($AY633, [3]Sheet1!$D$3:$T$89,14,FALSE)</f>
        <v>25</v>
      </c>
      <c r="BG633" s="44">
        <f>VLOOKUP($AY633, [3]Sheet1!$D$3:$T$89,15,FALSE)</f>
        <v>20</v>
      </c>
      <c r="BI633" s="49">
        <v>42628</v>
      </c>
      <c r="BJ633" s="50">
        <v>0.63472222222222197</v>
      </c>
      <c r="BK633" s="50">
        <v>0.63194444444444442</v>
      </c>
      <c r="BL633" s="50">
        <v>0.625</v>
      </c>
      <c r="BM633" s="44" t="s">
        <v>1177</v>
      </c>
      <c r="BN633" s="44" t="s">
        <v>1303</v>
      </c>
      <c r="BO633" s="44">
        <v>1007.68777473</v>
      </c>
      <c r="BP633" s="44">
        <v>24.8333333333333</v>
      </c>
      <c r="BQ633" s="44">
        <v>0</v>
      </c>
      <c r="BR633" s="44">
        <v>67</v>
      </c>
      <c r="BS633" s="44">
        <v>155</v>
      </c>
      <c r="BT633" s="44">
        <v>3</v>
      </c>
      <c r="BU633" s="44">
        <v>5.2</v>
      </c>
      <c r="BV633" s="44">
        <v>1.2</v>
      </c>
      <c r="BW633" s="44">
        <v>3</v>
      </c>
      <c r="BX633" s="44" t="s">
        <v>1304</v>
      </c>
      <c r="BY633" s="44">
        <v>29</v>
      </c>
      <c r="BZ633" s="44">
        <v>24</v>
      </c>
      <c r="CA633" s="44">
        <v>29</v>
      </c>
      <c r="CB633" s="44">
        <v>23</v>
      </c>
      <c r="CC633" s="44">
        <v>27</v>
      </c>
      <c r="CD633" s="44">
        <v>21</v>
      </c>
      <c r="CE633" s="44">
        <v>25</v>
      </c>
      <c r="CF633" s="44">
        <v>20</v>
      </c>
    </row>
    <row r="634" spans="1:84">
      <c r="D634" s="46">
        <v>1.3564814814814816E-2</v>
      </c>
      <c r="E634" s="13" t="s">
        <v>257</v>
      </c>
      <c r="F634" s="13" t="s">
        <v>35</v>
      </c>
      <c r="J634" s="13" t="s">
        <v>36</v>
      </c>
      <c r="AJ634" s="49">
        <v>42628</v>
      </c>
      <c r="AK634" s="60">
        <v>0.63472222222222197</v>
      </c>
      <c r="AL634" s="60">
        <f t="shared" si="50"/>
        <v>0.63194444444444442</v>
      </c>
      <c r="AM634" s="60">
        <f t="shared" si="46"/>
        <v>0.625</v>
      </c>
      <c r="AN634" s="61" t="str">
        <f t="shared" si="47"/>
        <v>15/09/2016 15:10:00</v>
      </c>
      <c r="AO634" s="61" t="str">
        <f t="shared" si="48"/>
        <v>15/09/2016 15:00:00</v>
      </c>
      <c r="AP634" s="44">
        <f>VLOOKUP($AN634, [1]TableView_704030_20160816_20160!$D$2:$M$5095,3,FALSE)</f>
        <v>1007.68777473</v>
      </c>
      <c r="AQ634" s="44">
        <f>VLOOKUP($AN634, [1]TableView_704030_20160816_20160!$D$2:$M$5095,8,FALSE)</f>
        <v>24.8333333333333</v>
      </c>
      <c r="AR634" s="44">
        <f>VLOOKUP($AN634, [1]TableView_704030_20160816_20160!$D$2:$M$5095,10,FALSE)</f>
        <v>0</v>
      </c>
      <c r="AS634" s="44">
        <f>VLOOKUP($AN634, [1]TableView_704030_20160816_20160!$D$2:$M$5095,4,FALSE)</f>
        <v>67</v>
      </c>
      <c r="AT634" s="44">
        <f>VLOOKUP($AN634, [1]TableView_704030_20160816_20160!$D$2:$M$5095,6,FALSE)</f>
        <v>155</v>
      </c>
      <c r="AU634" s="44">
        <f>VLOOKUP($AN634, [1]TableView_704030_20160816_20160!$D$2:$M$5095,7,FALSE)</f>
        <v>3</v>
      </c>
      <c r="AV634" s="44">
        <f>VLOOKUP($AN634, [1]TableView_704030_20160816_20160!$D$2:$M$5095,2,FALSE)</f>
        <v>5.2</v>
      </c>
      <c r="AW634" s="44">
        <f>VLOOKUP($AO634, [2]aacb8965d69cc6fd1cb3a5cae9e8ae7!$C$6:$F$853,4,FALSE)</f>
        <v>1.2</v>
      </c>
      <c r="AX634" s="44">
        <v>3</v>
      </c>
      <c r="AY634" s="44" t="str">
        <f t="shared" si="49"/>
        <v>15/09/2016 3</v>
      </c>
      <c r="AZ634" s="44">
        <f>VLOOKUP($AY634, [3]Sheet1!$D$3:$T$89,2,FALSE)</f>
        <v>29</v>
      </c>
      <c r="BA634" s="44">
        <f>VLOOKUP($AY634, [3]Sheet1!$D$3:$T$89,3,FALSE)</f>
        <v>24</v>
      </c>
      <c r="BB634" s="44">
        <f>VLOOKUP($AY634, [3]Sheet1!$D$3:$T$89,6,FALSE)</f>
        <v>29</v>
      </c>
      <c r="BC634" s="44">
        <f>VLOOKUP($AY634, [3]Sheet1!$D$3:$T$89,7,FALSE)</f>
        <v>23</v>
      </c>
      <c r="BD634" s="44">
        <f>VLOOKUP($AY634, [3]Sheet1!$D$3:$T$89,10,FALSE)</f>
        <v>27</v>
      </c>
      <c r="BE634" s="44">
        <f>VLOOKUP($AY634, [3]Sheet1!$D$3:$T$89,11,FALSE)</f>
        <v>21</v>
      </c>
      <c r="BF634" s="44">
        <f>VLOOKUP($AY634, [3]Sheet1!$D$3:$T$89,14,FALSE)</f>
        <v>25</v>
      </c>
      <c r="BG634" s="44">
        <f>VLOOKUP($AY634, [3]Sheet1!$D$3:$T$89,15,FALSE)</f>
        <v>20</v>
      </c>
      <c r="BI634" s="49">
        <v>42628</v>
      </c>
      <c r="BJ634" s="50">
        <v>0.63472222222222197</v>
      </c>
      <c r="BK634" s="50">
        <v>0.63194444444444442</v>
      </c>
      <c r="BL634" s="50">
        <v>0.625</v>
      </c>
      <c r="BM634" s="44" t="s">
        <v>1177</v>
      </c>
      <c r="BN634" s="44" t="s">
        <v>1303</v>
      </c>
      <c r="BO634" s="44">
        <v>1007.68777473</v>
      </c>
      <c r="BP634" s="44">
        <v>24.8333333333333</v>
      </c>
      <c r="BQ634" s="44">
        <v>0</v>
      </c>
      <c r="BR634" s="44">
        <v>67</v>
      </c>
      <c r="BS634" s="44">
        <v>155</v>
      </c>
      <c r="BT634" s="44">
        <v>3</v>
      </c>
      <c r="BU634" s="44">
        <v>5.2</v>
      </c>
      <c r="BV634" s="44">
        <v>1.2</v>
      </c>
      <c r="BW634" s="44">
        <v>3</v>
      </c>
      <c r="BX634" s="44" t="s">
        <v>1304</v>
      </c>
      <c r="BY634" s="44">
        <v>29</v>
      </c>
      <c r="BZ634" s="44">
        <v>24</v>
      </c>
      <c r="CA634" s="44">
        <v>29</v>
      </c>
      <c r="CB634" s="44">
        <v>23</v>
      </c>
      <c r="CC634" s="44">
        <v>27</v>
      </c>
      <c r="CD634" s="44">
        <v>21</v>
      </c>
      <c r="CE634" s="44">
        <v>25</v>
      </c>
      <c r="CF634" s="44">
        <v>20</v>
      </c>
    </row>
    <row r="635" spans="1:84">
      <c r="D635" s="46">
        <v>1.5405092592592593E-2</v>
      </c>
      <c r="E635" s="13" t="s">
        <v>206</v>
      </c>
      <c r="F635" s="13" t="s">
        <v>35</v>
      </c>
      <c r="J635" s="13" t="s">
        <v>36</v>
      </c>
      <c r="AJ635" s="49">
        <v>42628</v>
      </c>
      <c r="AK635" s="60">
        <v>0.63472222222222197</v>
      </c>
      <c r="AL635" s="60">
        <f t="shared" si="50"/>
        <v>0.63194444444444442</v>
      </c>
      <c r="AM635" s="60">
        <f t="shared" si="46"/>
        <v>0.625</v>
      </c>
      <c r="AN635" s="61" t="str">
        <f t="shared" si="47"/>
        <v>15/09/2016 15:10:00</v>
      </c>
      <c r="AO635" s="61" t="str">
        <f t="shared" si="48"/>
        <v>15/09/2016 15:00:00</v>
      </c>
      <c r="AP635" s="44">
        <f>VLOOKUP($AN635, [1]TableView_704030_20160816_20160!$D$2:$M$5095,3,FALSE)</f>
        <v>1007.68777473</v>
      </c>
      <c r="AQ635" s="44">
        <f>VLOOKUP($AN635, [1]TableView_704030_20160816_20160!$D$2:$M$5095,8,FALSE)</f>
        <v>24.8333333333333</v>
      </c>
      <c r="AR635" s="44">
        <f>VLOOKUP($AN635, [1]TableView_704030_20160816_20160!$D$2:$M$5095,10,FALSE)</f>
        <v>0</v>
      </c>
      <c r="AS635" s="44">
        <f>VLOOKUP($AN635, [1]TableView_704030_20160816_20160!$D$2:$M$5095,4,FALSE)</f>
        <v>67</v>
      </c>
      <c r="AT635" s="44">
        <f>VLOOKUP($AN635, [1]TableView_704030_20160816_20160!$D$2:$M$5095,6,FALSE)</f>
        <v>155</v>
      </c>
      <c r="AU635" s="44">
        <f>VLOOKUP($AN635, [1]TableView_704030_20160816_20160!$D$2:$M$5095,7,FALSE)</f>
        <v>3</v>
      </c>
      <c r="AV635" s="44">
        <f>VLOOKUP($AN635, [1]TableView_704030_20160816_20160!$D$2:$M$5095,2,FALSE)</f>
        <v>5.2</v>
      </c>
      <c r="AW635" s="44">
        <f>VLOOKUP($AO635, [2]aacb8965d69cc6fd1cb3a5cae9e8ae7!$C$6:$F$853,4,FALSE)</f>
        <v>1.2</v>
      </c>
      <c r="AX635" s="44">
        <v>3</v>
      </c>
      <c r="AY635" s="44" t="str">
        <f t="shared" si="49"/>
        <v>15/09/2016 3</v>
      </c>
      <c r="AZ635" s="44">
        <f>VLOOKUP($AY635, [3]Sheet1!$D$3:$T$89,2,FALSE)</f>
        <v>29</v>
      </c>
      <c r="BA635" s="44">
        <f>VLOOKUP($AY635, [3]Sheet1!$D$3:$T$89,3,FALSE)</f>
        <v>24</v>
      </c>
      <c r="BB635" s="44">
        <f>VLOOKUP($AY635, [3]Sheet1!$D$3:$T$89,6,FALSE)</f>
        <v>29</v>
      </c>
      <c r="BC635" s="44">
        <f>VLOOKUP($AY635, [3]Sheet1!$D$3:$T$89,7,FALSE)</f>
        <v>23</v>
      </c>
      <c r="BD635" s="44">
        <f>VLOOKUP($AY635, [3]Sheet1!$D$3:$T$89,10,FALSE)</f>
        <v>27</v>
      </c>
      <c r="BE635" s="44">
        <f>VLOOKUP($AY635, [3]Sheet1!$D$3:$T$89,11,FALSE)</f>
        <v>21</v>
      </c>
      <c r="BF635" s="44">
        <f>VLOOKUP($AY635, [3]Sheet1!$D$3:$T$89,14,FALSE)</f>
        <v>25</v>
      </c>
      <c r="BG635" s="44">
        <f>VLOOKUP($AY635, [3]Sheet1!$D$3:$T$89,15,FALSE)</f>
        <v>20</v>
      </c>
      <c r="BI635" s="49">
        <v>42628</v>
      </c>
      <c r="BJ635" s="50">
        <v>0.63472222222222197</v>
      </c>
      <c r="BK635" s="50">
        <v>0.63194444444444442</v>
      </c>
      <c r="BL635" s="50">
        <v>0.625</v>
      </c>
      <c r="BM635" s="44" t="s">
        <v>1177</v>
      </c>
      <c r="BN635" s="44" t="s">
        <v>1303</v>
      </c>
      <c r="BO635" s="44">
        <v>1007.68777473</v>
      </c>
      <c r="BP635" s="44">
        <v>24.8333333333333</v>
      </c>
      <c r="BQ635" s="44">
        <v>0</v>
      </c>
      <c r="BR635" s="44">
        <v>67</v>
      </c>
      <c r="BS635" s="44">
        <v>155</v>
      </c>
      <c r="BT635" s="44">
        <v>3</v>
      </c>
      <c r="BU635" s="44">
        <v>5.2</v>
      </c>
      <c r="BV635" s="44">
        <v>1.2</v>
      </c>
      <c r="BW635" s="44">
        <v>3</v>
      </c>
      <c r="BX635" s="44" t="s">
        <v>1304</v>
      </c>
      <c r="BY635" s="44">
        <v>29</v>
      </c>
      <c r="BZ635" s="44">
        <v>24</v>
      </c>
      <c r="CA635" s="44">
        <v>29</v>
      </c>
      <c r="CB635" s="44">
        <v>23</v>
      </c>
      <c r="CC635" s="44">
        <v>27</v>
      </c>
      <c r="CD635" s="44">
        <v>21</v>
      </c>
      <c r="CE635" s="44">
        <v>25</v>
      </c>
      <c r="CF635" s="44">
        <v>20</v>
      </c>
    </row>
    <row r="636" spans="1:84">
      <c r="D636" s="46">
        <v>1.5532407407407406E-2</v>
      </c>
      <c r="E636" s="13" t="s">
        <v>206</v>
      </c>
      <c r="F636" s="13" t="s">
        <v>207</v>
      </c>
      <c r="J636" s="13" t="s">
        <v>36</v>
      </c>
      <c r="K636" s="44" t="s">
        <v>308</v>
      </c>
      <c r="AJ636" s="49">
        <v>42628</v>
      </c>
      <c r="AK636" s="60">
        <v>0.63472222222222197</v>
      </c>
      <c r="AL636" s="60">
        <f t="shared" si="50"/>
        <v>0.63194444444444442</v>
      </c>
      <c r="AM636" s="60">
        <f t="shared" si="46"/>
        <v>0.625</v>
      </c>
      <c r="AN636" s="61" t="str">
        <f t="shared" si="47"/>
        <v>15/09/2016 15:10:00</v>
      </c>
      <c r="AO636" s="61" t="str">
        <f t="shared" si="48"/>
        <v>15/09/2016 15:00:00</v>
      </c>
      <c r="AP636" s="44">
        <f>VLOOKUP($AN636, [1]TableView_704030_20160816_20160!$D$2:$M$5095,3,FALSE)</f>
        <v>1007.68777473</v>
      </c>
      <c r="AQ636" s="44">
        <f>VLOOKUP($AN636, [1]TableView_704030_20160816_20160!$D$2:$M$5095,8,FALSE)</f>
        <v>24.8333333333333</v>
      </c>
      <c r="AR636" s="44">
        <f>VLOOKUP($AN636, [1]TableView_704030_20160816_20160!$D$2:$M$5095,10,FALSE)</f>
        <v>0</v>
      </c>
      <c r="AS636" s="44">
        <f>VLOOKUP($AN636, [1]TableView_704030_20160816_20160!$D$2:$M$5095,4,FALSE)</f>
        <v>67</v>
      </c>
      <c r="AT636" s="44">
        <f>VLOOKUP($AN636, [1]TableView_704030_20160816_20160!$D$2:$M$5095,6,FALSE)</f>
        <v>155</v>
      </c>
      <c r="AU636" s="44">
        <f>VLOOKUP($AN636, [1]TableView_704030_20160816_20160!$D$2:$M$5095,7,FALSE)</f>
        <v>3</v>
      </c>
      <c r="AV636" s="44">
        <f>VLOOKUP($AN636, [1]TableView_704030_20160816_20160!$D$2:$M$5095,2,FALSE)</f>
        <v>5.2</v>
      </c>
      <c r="AW636" s="44">
        <f>VLOOKUP($AO636, [2]aacb8965d69cc6fd1cb3a5cae9e8ae7!$C$6:$F$853,4,FALSE)</f>
        <v>1.2</v>
      </c>
      <c r="AX636" s="44">
        <v>3</v>
      </c>
      <c r="AY636" s="44" t="str">
        <f t="shared" si="49"/>
        <v>15/09/2016 3</v>
      </c>
      <c r="AZ636" s="44">
        <f>VLOOKUP($AY636, [3]Sheet1!$D$3:$T$89,2,FALSE)</f>
        <v>29</v>
      </c>
      <c r="BA636" s="44">
        <f>VLOOKUP($AY636, [3]Sheet1!$D$3:$T$89,3,FALSE)</f>
        <v>24</v>
      </c>
      <c r="BB636" s="44">
        <f>VLOOKUP($AY636, [3]Sheet1!$D$3:$T$89,6,FALSE)</f>
        <v>29</v>
      </c>
      <c r="BC636" s="44">
        <f>VLOOKUP($AY636, [3]Sheet1!$D$3:$T$89,7,FALSE)</f>
        <v>23</v>
      </c>
      <c r="BD636" s="44">
        <f>VLOOKUP($AY636, [3]Sheet1!$D$3:$T$89,10,FALSE)</f>
        <v>27</v>
      </c>
      <c r="BE636" s="44">
        <f>VLOOKUP($AY636, [3]Sheet1!$D$3:$T$89,11,FALSE)</f>
        <v>21</v>
      </c>
      <c r="BF636" s="44">
        <f>VLOOKUP($AY636, [3]Sheet1!$D$3:$T$89,14,FALSE)</f>
        <v>25</v>
      </c>
      <c r="BG636" s="44">
        <f>VLOOKUP($AY636, [3]Sheet1!$D$3:$T$89,15,FALSE)</f>
        <v>20</v>
      </c>
      <c r="BI636" s="49">
        <v>42628</v>
      </c>
      <c r="BJ636" s="50">
        <v>0.63472222222222197</v>
      </c>
      <c r="BK636" s="50">
        <v>0.63194444444444442</v>
      </c>
      <c r="BL636" s="50">
        <v>0.625</v>
      </c>
      <c r="BM636" s="44" t="s">
        <v>1177</v>
      </c>
      <c r="BN636" s="44" t="s">
        <v>1303</v>
      </c>
      <c r="BO636" s="44">
        <v>1007.68777473</v>
      </c>
      <c r="BP636" s="44">
        <v>24.8333333333333</v>
      </c>
      <c r="BQ636" s="44">
        <v>0</v>
      </c>
      <c r="BR636" s="44">
        <v>67</v>
      </c>
      <c r="BS636" s="44">
        <v>155</v>
      </c>
      <c r="BT636" s="44">
        <v>3</v>
      </c>
      <c r="BU636" s="44">
        <v>5.2</v>
      </c>
      <c r="BV636" s="44">
        <v>1.2</v>
      </c>
      <c r="BW636" s="44">
        <v>3</v>
      </c>
      <c r="BX636" s="44" t="s">
        <v>1304</v>
      </c>
      <c r="BY636" s="44">
        <v>29</v>
      </c>
      <c r="BZ636" s="44">
        <v>24</v>
      </c>
      <c r="CA636" s="44">
        <v>29</v>
      </c>
      <c r="CB636" s="44">
        <v>23</v>
      </c>
      <c r="CC636" s="44">
        <v>27</v>
      </c>
      <c r="CD636" s="44">
        <v>21</v>
      </c>
      <c r="CE636" s="44">
        <v>25</v>
      </c>
      <c r="CF636" s="44">
        <v>20</v>
      </c>
    </row>
    <row r="637" spans="1:84">
      <c r="D637" s="46">
        <v>1.6747685185185185E-2</v>
      </c>
      <c r="E637" s="13" t="s">
        <v>206</v>
      </c>
      <c r="F637" s="13" t="s">
        <v>771</v>
      </c>
      <c r="J637" s="13" t="s">
        <v>29</v>
      </c>
      <c r="K637" s="44" t="s">
        <v>55</v>
      </c>
      <c r="AJ637" s="49">
        <v>42628</v>
      </c>
      <c r="AK637" s="60">
        <v>0.63472222222222197</v>
      </c>
      <c r="AL637" s="60">
        <f t="shared" si="50"/>
        <v>0.63194444444444442</v>
      </c>
      <c r="AM637" s="60">
        <f t="shared" si="46"/>
        <v>0.625</v>
      </c>
      <c r="AN637" s="61" t="str">
        <f t="shared" si="47"/>
        <v>15/09/2016 15:10:00</v>
      </c>
      <c r="AO637" s="61" t="str">
        <f t="shared" si="48"/>
        <v>15/09/2016 15:00:00</v>
      </c>
      <c r="AP637" s="44">
        <f>VLOOKUP($AN637, [1]TableView_704030_20160816_20160!$D$2:$M$5095,3,FALSE)</f>
        <v>1007.68777473</v>
      </c>
      <c r="AQ637" s="44">
        <f>VLOOKUP($AN637, [1]TableView_704030_20160816_20160!$D$2:$M$5095,8,FALSE)</f>
        <v>24.8333333333333</v>
      </c>
      <c r="AR637" s="44">
        <f>VLOOKUP($AN637, [1]TableView_704030_20160816_20160!$D$2:$M$5095,10,FALSE)</f>
        <v>0</v>
      </c>
      <c r="AS637" s="44">
        <f>VLOOKUP($AN637, [1]TableView_704030_20160816_20160!$D$2:$M$5095,4,FALSE)</f>
        <v>67</v>
      </c>
      <c r="AT637" s="44">
        <f>VLOOKUP($AN637, [1]TableView_704030_20160816_20160!$D$2:$M$5095,6,FALSE)</f>
        <v>155</v>
      </c>
      <c r="AU637" s="44">
        <f>VLOOKUP($AN637, [1]TableView_704030_20160816_20160!$D$2:$M$5095,7,FALSE)</f>
        <v>3</v>
      </c>
      <c r="AV637" s="44">
        <f>VLOOKUP($AN637, [1]TableView_704030_20160816_20160!$D$2:$M$5095,2,FALSE)</f>
        <v>5.2</v>
      </c>
      <c r="AW637" s="44">
        <f>VLOOKUP($AO637, [2]aacb8965d69cc6fd1cb3a5cae9e8ae7!$C$6:$F$853,4,FALSE)</f>
        <v>1.2</v>
      </c>
      <c r="AX637" s="44">
        <v>3</v>
      </c>
      <c r="AY637" s="44" t="str">
        <f t="shared" si="49"/>
        <v>15/09/2016 3</v>
      </c>
      <c r="AZ637" s="44">
        <f>VLOOKUP($AY637, [3]Sheet1!$D$3:$T$89,2,FALSE)</f>
        <v>29</v>
      </c>
      <c r="BA637" s="44">
        <f>VLOOKUP($AY637, [3]Sheet1!$D$3:$T$89,3,FALSE)</f>
        <v>24</v>
      </c>
      <c r="BB637" s="44">
        <f>VLOOKUP($AY637, [3]Sheet1!$D$3:$T$89,6,FALSE)</f>
        <v>29</v>
      </c>
      <c r="BC637" s="44">
        <f>VLOOKUP($AY637, [3]Sheet1!$D$3:$T$89,7,FALSE)</f>
        <v>23</v>
      </c>
      <c r="BD637" s="44">
        <f>VLOOKUP($AY637, [3]Sheet1!$D$3:$T$89,10,FALSE)</f>
        <v>27</v>
      </c>
      <c r="BE637" s="44">
        <f>VLOOKUP($AY637, [3]Sheet1!$D$3:$T$89,11,FALSE)</f>
        <v>21</v>
      </c>
      <c r="BF637" s="44">
        <f>VLOOKUP($AY637, [3]Sheet1!$D$3:$T$89,14,FALSE)</f>
        <v>25</v>
      </c>
      <c r="BG637" s="44">
        <f>VLOOKUP($AY637, [3]Sheet1!$D$3:$T$89,15,FALSE)</f>
        <v>20</v>
      </c>
      <c r="BI637" s="49">
        <v>42628</v>
      </c>
      <c r="BJ637" s="50">
        <v>0.63472222222222197</v>
      </c>
      <c r="BK637" s="50">
        <v>0.63194444444444442</v>
      </c>
      <c r="BL637" s="50">
        <v>0.625</v>
      </c>
      <c r="BM637" s="44" t="s">
        <v>1177</v>
      </c>
      <c r="BN637" s="44" t="s">
        <v>1303</v>
      </c>
      <c r="BO637" s="44">
        <v>1007.68777473</v>
      </c>
      <c r="BP637" s="44">
        <v>24.8333333333333</v>
      </c>
      <c r="BQ637" s="44">
        <v>0</v>
      </c>
      <c r="BR637" s="44">
        <v>67</v>
      </c>
      <c r="BS637" s="44">
        <v>155</v>
      </c>
      <c r="BT637" s="44">
        <v>3</v>
      </c>
      <c r="BU637" s="44">
        <v>5.2</v>
      </c>
      <c r="BV637" s="44">
        <v>1.2</v>
      </c>
      <c r="BW637" s="44">
        <v>3</v>
      </c>
      <c r="BX637" s="44" t="s">
        <v>1304</v>
      </c>
      <c r="BY637" s="44">
        <v>29</v>
      </c>
      <c r="BZ637" s="44">
        <v>24</v>
      </c>
      <c r="CA637" s="44">
        <v>29</v>
      </c>
      <c r="CB637" s="44">
        <v>23</v>
      </c>
      <c r="CC637" s="44">
        <v>27</v>
      </c>
      <c r="CD637" s="44">
        <v>21</v>
      </c>
      <c r="CE637" s="44">
        <v>25</v>
      </c>
      <c r="CF637" s="44">
        <v>20</v>
      </c>
    </row>
    <row r="638" spans="1:84">
      <c r="D638" s="46">
        <v>1.7615740740740741E-2</v>
      </c>
      <c r="E638" s="13" t="s">
        <v>206</v>
      </c>
      <c r="F638" s="13" t="s">
        <v>33</v>
      </c>
      <c r="J638" s="13" t="s">
        <v>36</v>
      </c>
      <c r="K638" s="44" t="s">
        <v>775</v>
      </c>
      <c r="AJ638" s="49">
        <v>42628</v>
      </c>
      <c r="AK638" s="60">
        <v>0.63472222222222197</v>
      </c>
      <c r="AL638" s="60">
        <f t="shared" si="50"/>
        <v>0.63194444444444442</v>
      </c>
      <c r="AM638" s="60">
        <f t="shared" si="46"/>
        <v>0.625</v>
      </c>
      <c r="AN638" s="61" t="str">
        <f t="shared" si="47"/>
        <v>15/09/2016 15:10:00</v>
      </c>
      <c r="AO638" s="61" t="str">
        <f t="shared" si="48"/>
        <v>15/09/2016 15:00:00</v>
      </c>
      <c r="AP638" s="44">
        <f>VLOOKUP($AN638, [1]TableView_704030_20160816_20160!$D$2:$M$5095,3,FALSE)</f>
        <v>1007.68777473</v>
      </c>
      <c r="AQ638" s="44">
        <f>VLOOKUP($AN638, [1]TableView_704030_20160816_20160!$D$2:$M$5095,8,FALSE)</f>
        <v>24.8333333333333</v>
      </c>
      <c r="AR638" s="44">
        <f>VLOOKUP($AN638, [1]TableView_704030_20160816_20160!$D$2:$M$5095,10,FALSE)</f>
        <v>0</v>
      </c>
      <c r="AS638" s="44">
        <f>VLOOKUP($AN638, [1]TableView_704030_20160816_20160!$D$2:$M$5095,4,FALSE)</f>
        <v>67</v>
      </c>
      <c r="AT638" s="44">
        <f>VLOOKUP($AN638, [1]TableView_704030_20160816_20160!$D$2:$M$5095,6,FALSE)</f>
        <v>155</v>
      </c>
      <c r="AU638" s="44">
        <f>VLOOKUP($AN638, [1]TableView_704030_20160816_20160!$D$2:$M$5095,7,FALSE)</f>
        <v>3</v>
      </c>
      <c r="AV638" s="44">
        <f>VLOOKUP($AN638, [1]TableView_704030_20160816_20160!$D$2:$M$5095,2,FALSE)</f>
        <v>5.2</v>
      </c>
      <c r="AW638" s="44">
        <f>VLOOKUP($AO638, [2]aacb8965d69cc6fd1cb3a5cae9e8ae7!$C$6:$F$853,4,FALSE)</f>
        <v>1.2</v>
      </c>
      <c r="AX638" s="44">
        <v>3</v>
      </c>
      <c r="AY638" s="44" t="str">
        <f t="shared" si="49"/>
        <v>15/09/2016 3</v>
      </c>
      <c r="AZ638" s="44">
        <f>VLOOKUP($AY638, [3]Sheet1!$D$3:$T$89,2,FALSE)</f>
        <v>29</v>
      </c>
      <c r="BA638" s="44">
        <f>VLOOKUP($AY638, [3]Sheet1!$D$3:$T$89,3,FALSE)</f>
        <v>24</v>
      </c>
      <c r="BB638" s="44">
        <f>VLOOKUP($AY638, [3]Sheet1!$D$3:$T$89,6,FALSE)</f>
        <v>29</v>
      </c>
      <c r="BC638" s="44">
        <f>VLOOKUP($AY638, [3]Sheet1!$D$3:$T$89,7,FALSE)</f>
        <v>23</v>
      </c>
      <c r="BD638" s="44">
        <f>VLOOKUP($AY638, [3]Sheet1!$D$3:$T$89,10,FALSE)</f>
        <v>27</v>
      </c>
      <c r="BE638" s="44">
        <f>VLOOKUP($AY638, [3]Sheet1!$D$3:$T$89,11,FALSE)</f>
        <v>21</v>
      </c>
      <c r="BF638" s="44">
        <f>VLOOKUP($AY638, [3]Sheet1!$D$3:$T$89,14,FALSE)</f>
        <v>25</v>
      </c>
      <c r="BG638" s="44">
        <f>VLOOKUP($AY638, [3]Sheet1!$D$3:$T$89,15,FALSE)</f>
        <v>20</v>
      </c>
      <c r="BI638" s="49">
        <v>42628</v>
      </c>
      <c r="BJ638" s="50">
        <v>0.63472222222222197</v>
      </c>
      <c r="BK638" s="50">
        <v>0.63194444444444442</v>
      </c>
      <c r="BL638" s="50">
        <v>0.625</v>
      </c>
      <c r="BM638" s="44" t="s">
        <v>1177</v>
      </c>
      <c r="BN638" s="44" t="s">
        <v>1303</v>
      </c>
      <c r="BO638" s="44">
        <v>1007.68777473</v>
      </c>
      <c r="BP638" s="44">
        <v>24.8333333333333</v>
      </c>
      <c r="BQ638" s="44">
        <v>0</v>
      </c>
      <c r="BR638" s="44">
        <v>67</v>
      </c>
      <c r="BS638" s="44">
        <v>155</v>
      </c>
      <c r="BT638" s="44">
        <v>3</v>
      </c>
      <c r="BU638" s="44">
        <v>5.2</v>
      </c>
      <c r="BV638" s="44">
        <v>1.2</v>
      </c>
      <c r="BW638" s="44">
        <v>3</v>
      </c>
      <c r="BX638" s="44" t="s">
        <v>1304</v>
      </c>
      <c r="BY638" s="44">
        <v>29</v>
      </c>
      <c r="BZ638" s="44">
        <v>24</v>
      </c>
      <c r="CA638" s="44">
        <v>29</v>
      </c>
      <c r="CB638" s="44">
        <v>23</v>
      </c>
      <c r="CC638" s="44">
        <v>27</v>
      </c>
      <c r="CD638" s="44">
        <v>21</v>
      </c>
      <c r="CE638" s="44">
        <v>25</v>
      </c>
      <c r="CF638" s="44">
        <v>20</v>
      </c>
    </row>
    <row r="639" spans="1:84">
      <c r="D639" s="46">
        <v>1.7951388888888888E-2</v>
      </c>
      <c r="E639" s="13" t="s">
        <v>206</v>
      </c>
      <c r="F639" s="13" t="s">
        <v>772</v>
      </c>
      <c r="J639" s="13" t="s">
        <v>29</v>
      </c>
      <c r="K639" s="44" t="s">
        <v>55</v>
      </c>
      <c r="AJ639" s="49">
        <v>42628</v>
      </c>
      <c r="AK639" s="60">
        <v>0.63472222222222197</v>
      </c>
      <c r="AL639" s="60">
        <f t="shared" si="50"/>
        <v>0.63194444444444442</v>
      </c>
      <c r="AM639" s="60">
        <f t="shared" si="46"/>
        <v>0.625</v>
      </c>
      <c r="AN639" s="61" t="str">
        <f t="shared" si="47"/>
        <v>15/09/2016 15:10:00</v>
      </c>
      <c r="AO639" s="61" t="str">
        <f t="shared" si="48"/>
        <v>15/09/2016 15:00:00</v>
      </c>
      <c r="AP639" s="44">
        <f>VLOOKUP($AN639, [1]TableView_704030_20160816_20160!$D$2:$M$5095,3,FALSE)</f>
        <v>1007.68777473</v>
      </c>
      <c r="AQ639" s="44">
        <f>VLOOKUP($AN639, [1]TableView_704030_20160816_20160!$D$2:$M$5095,8,FALSE)</f>
        <v>24.8333333333333</v>
      </c>
      <c r="AR639" s="44">
        <f>VLOOKUP($AN639, [1]TableView_704030_20160816_20160!$D$2:$M$5095,10,FALSE)</f>
        <v>0</v>
      </c>
      <c r="AS639" s="44">
        <f>VLOOKUP($AN639, [1]TableView_704030_20160816_20160!$D$2:$M$5095,4,FALSE)</f>
        <v>67</v>
      </c>
      <c r="AT639" s="44">
        <f>VLOOKUP($AN639, [1]TableView_704030_20160816_20160!$D$2:$M$5095,6,FALSE)</f>
        <v>155</v>
      </c>
      <c r="AU639" s="44">
        <f>VLOOKUP($AN639, [1]TableView_704030_20160816_20160!$D$2:$M$5095,7,FALSE)</f>
        <v>3</v>
      </c>
      <c r="AV639" s="44">
        <f>VLOOKUP($AN639, [1]TableView_704030_20160816_20160!$D$2:$M$5095,2,FALSE)</f>
        <v>5.2</v>
      </c>
      <c r="AW639" s="44">
        <f>VLOOKUP($AO639, [2]aacb8965d69cc6fd1cb3a5cae9e8ae7!$C$6:$F$853,4,FALSE)</f>
        <v>1.2</v>
      </c>
      <c r="AX639" s="44">
        <v>3</v>
      </c>
      <c r="AY639" s="44" t="str">
        <f t="shared" si="49"/>
        <v>15/09/2016 3</v>
      </c>
      <c r="AZ639" s="44">
        <f>VLOOKUP($AY639, [3]Sheet1!$D$3:$T$89,2,FALSE)</f>
        <v>29</v>
      </c>
      <c r="BA639" s="44">
        <f>VLOOKUP($AY639, [3]Sheet1!$D$3:$T$89,3,FALSE)</f>
        <v>24</v>
      </c>
      <c r="BB639" s="44">
        <f>VLOOKUP($AY639, [3]Sheet1!$D$3:$T$89,6,FALSE)</f>
        <v>29</v>
      </c>
      <c r="BC639" s="44">
        <f>VLOOKUP($AY639, [3]Sheet1!$D$3:$T$89,7,FALSE)</f>
        <v>23</v>
      </c>
      <c r="BD639" s="44">
        <f>VLOOKUP($AY639, [3]Sheet1!$D$3:$T$89,10,FALSE)</f>
        <v>27</v>
      </c>
      <c r="BE639" s="44">
        <f>VLOOKUP($AY639, [3]Sheet1!$D$3:$T$89,11,FALSE)</f>
        <v>21</v>
      </c>
      <c r="BF639" s="44">
        <f>VLOOKUP($AY639, [3]Sheet1!$D$3:$T$89,14,FALSE)</f>
        <v>25</v>
      </c>
      <c r="BG639" s="44">
        <f>VLOOKUP($AY639, [3]Sheet1!$D$3:$T$89,15,FALSE)</f>
        <v>20</v>
      </c>
      <c r="BI639" s="49">
        <v>42628</v>
      </c>
      <c r="BJ639" s="50">
        <v>0.63472222222222197</v>
      </c>
      <c r="BK639" s="50">
        <v>0.63194444444444442</v>
      </c>
      <c r="BL639" s="50">
        <v>0.625</v>
      </c>
      <c r="BM639" s="44" t="s">
        <v>1177</v>
      </c>
      <c r="BN639" s="44" t="s">
        <v>1303</v>
      </c>
      <c r="BO639" s="44">
        <v>1007.68777473</v>
      </c>
      <c r="BP639" s="44">
        <v>24.8333333333333</v>
      </c>
      <c r="BQ639" s="44">
        <v>0</v>
      </c>
      <c r="BR639" s="44">
        <v>67</v>
      </c>
      <c r="BS639" s="44">
        <v>155</v>
      </c>
      <c r="BT639" s="44">
        <v>3</v>
      </c>
      <c r="BU639" s="44">
        <v>5.2</v>
      </c>
      <c r="BV639" s="44">
        <v>1.2</v>
      </c>
      <c r="BW639" s="44">
        <v>3</v>
      </c>
      <c r="BX639" s="44" t="s">
        <v>1304</v>
      </c>
      <c r="BY639" s="44">
        <v>29</v>
      </c>
      <c r="BZ639" s="44">
        <v>24</v>
      </c>
      <c r="CA639" s="44">
        <v>29</v>
      </c>
      <c r="CB639" s="44">
        <v>23</v>
      </c>
      <c r="CC639" s="44">
        <v>27</v>
      </c>
      <c r="CD639" s="44">
        <v>21</v>
      </c>
      <c r="CE639" s="44">
        <v>25</v>
      </c>
      <c r="CF639" s="44">
        <v>20</v>
      </c>
    </row>
    <row r="640" spans="1:84">
      <c r="D640" s="46">
        <v>1.849537037037037E-2</v>
      </c>
      <c r="E640" s="13" t="s">
        <v>206</v>
      </c>
      <c r="F640" s="13" t="s">
        <v>35</v>
      </c>
      <c r="J640" s="13" t="s">
        <v>36</v>
      </c>
      <c r="K640" s="44" t="s">
        <v>72</v>
      </c>
      <c r="AJ640" s="49">
        <v>42628</v>
      </c>
      <c r="AK640" s="60">
        <v>0.63472222222222197</v>
      </c>
      <c r="AL640" s="60">
        <f t="shared" si="50"/>
        <v>0.63194444444444442</v>
      </c>
      <c r="AM640" s="60">
        <f t="shared" si="46"/>
        <v>0.625</v>
      </c>
      <c r="AN640" s="61" t="str">
        <f t="shared" si="47"/>
        <v>15/09/2016 15:10:00</v>
      </c>
      <c r="AO640" s="61" t="str">
        <f t="shared" si="48"/>
        <v>15/09/2016 15:00:00</v>
      </c>
      <c r="AP640" s="44">
        <f>VLOOKUP($AN640, [1]TableView_704030_20160816_20160!$D$2:$M$5095,3,FALSE)</f>
        <v>1007.68777473</v>
      </c>
      <c r="AQ640" s="44">
        <f>VLOOKUP($AN640, [1]TableView_704030_20160816_20160!$D$2:$M$5095,8,FALSE)</f>
        <v>24.8333333333333</v>
      </c>
      <c r="AR640" s="44">
        <f>VLOOKUP($AN640, [1]TableView_704030_20160816_20160!$D$2:$M$5095,10,FALSE)</f>
        <v>0</v>
      </c>
      <c r="AS640" s="44">
        <f>VLOOKUP($AN640, [1]TableView_704030_20160816_20160!$D$2:$M$5095,4,FALSE)</f>
        <v>67</v>
      </c>
      <c r="AT640" s="44">
        <f>VLOOKUP($AN640, [1]TableView_704030_20160816_20160!$D$2:$M$5095,6,FALSE)</f>
        <v>155</v>
      </c>
      <c r="AU640" s="44">
        <f>VLOOKUP($AN640, [1]TableView_704030_20160816_20160!$D$2:$M$5095,7,FALSE)</f>
        <v>3</v>
      </c>
      <c r="AV640" s="44">
        <f>VLOOKUP($AN640, [1]TableView_704030_20160816_20160!$D$2:$M$5095,2,FALSE)</f>
        <v>5.2</v>
      </c>
      <c r="AW640" s="44">
        <f>VLOOKUP($AO640, [2]aacb8965d69cc6fd1cb3a5cae9e8ae7!$C$6:$F$853,4,FALSE)</f>
        <v>1.2</v>
      </c>
      <c r="AX640" s="44">
        <v>3</v>
      </c>
      <c r="AY640" s="44" t="str">
        <f t="shared" si="49"/>
        <v>15/09/2016 3</v>
      </c>
      <c r="AZ640" s="44">
        <f>VLOOKUP($AY640, [3]Sheet1!$D$3:$T$89,2,FALSE)</f>
        <v>29</v>
      </c>
      <c r="BA640" s="44">
        <f>VLOOKUP($AY640, [3]Sheet1!$D$3:$T$89,3,FALSE)</f>
        <v>24</v>
      </c>
      <c r="BB640" s="44">
        <f>VLOOKUP($AY640, [3]Sheet1!$D$3:$T$89,6,FALSE)</f>
        <v>29</v>
      </c>
      <c r="BC640" s="44">
        <f>VLOOKUP($AY640, [3]Sheet1!$D$3:$T$89,7,FALSE)</f>
        <v>23</v>
      </c>
      <c r="BD640" s="44">
        <f>VLOOKUP($AY640, [3]Sheet1!$D$3:$T$89,10,FALSE)</f>
        <v>27</v>
      </c>
      <c r="BE640" s="44">
        <f>VLOOKUP($AY640, [3]Sheet1!$D$3:$T$89,11,FALSE)</f>
        <v>21</v>
      </c>
      <c r="BF640" s="44">
        <f>VLOOKUP($AY640, [3]Sheet1!$D$3:$T$89,14,FALSE)</f>
        <v>25</v>
      </c>
      <c r="BG640" s="44">
        <f>VLOOKUP($AY640, [3]Sheet1!$D$3:$T$89,15,FALSE)</f>
        <v>20</v>
      </c>
      <c r="BI640" s="49">
        <v>42628</v>
      </c>
      <c r="BJ640" s="50">
        <v>0.63472222222222197</v>
      </c>
      <c r="BK640" s="50">
        <v>0.63194444444444442</v>
      </c>
      <c r="BL640" s="50">
        <v>0.625</v>
      </c>
      <c r="BM640" s="44" t="s">
        <v>1177</v>
      </c>
      <c r="BN640" s="44" t="s">
        <v>1303</v>
      </c>
      <c r="BO640" s="44">
        <v>1007.68777473</v>
      </c>
      <c r="BP640" s="44">
        <v>24.8333333333333</v>
      </c>
      <c r="BQ640" s="44">
        <v>0</v>
      </c>
      <c r="BR640" s="44">
        <v>67</v>
      </c>
      <c r="BS640" s="44">
        <v>155</v>
      </c>
      <c r="BT640" s="44">
        <v>3</v>
      </c>
      <c r="BU640" s="44">
        <v>5.2</v>
      </c>
      <c r="BV640" s="44">
        <v>1.2</v>
      </c>
      <c r="BW640" s="44">
        <v>3</v>
      </c>
      <c r="BX640" s="44" t="s">
        <v>1304</v>
      </c>
      <c r="BY640" s="44">
        <v>29</v>
      </c>
      <c r="BZ640" s="44">
        <v>24</v>
      </c>
      <c r="CA640" s="44">
        <v>29</v>
      </c>
      <c r="CB640" s="44">
        <v>23</v>
      </c>
      <c r="CC640" s="44">
        <v>27</v>
      </c>
      <c r="CD640" s="44">
        <v>21</v>
      </c>
      <c r="CE640" s="44">
        <v>25</v>
      </c>
      <c r="CF640" s="44">
        <v>20</v>
      </c>
    </row>
    <row r="641" spans="1:84">
      <c r="D641" s="46">
        <v>1.9120370370370371E-2</v>
      </c>
      <c r="E641" s="13" t="s">
        <v>206</v>
      </c>
      <c r="F641" s="13" t="s">
        <v>35</v>
      </c>
      <c r="J641" s="13" t="s">
        <v>29</v>
      </c>
      <c r="K641" s="44" t="s">
        <v>776</v>
      </c>
      <c r="AJ641" s="49">
        <v>42628</v>
      </c>
      <c r="AK641" s="60">
        <v>0.63472222222222197</v>
      </c>
      <c r="AL641" s="60">
        <f t="shared" si="50"/>
        <v>0.63194444444444442</v>
      </c>
      <c r="AM641" s="60">
        <f t="shared" si="46"/>
        <v>0.625</v>
      </c>
      <c r="AN641" s="61" t="str">
        <f t="shared" si="47"/>
        <v>15/09/2016 15:10:00</v>
      </c>
      <c r="AO641" s="61" t="str">
        <f t="shared" si="48"/>
        <v>15/09/2016 15:00:00</v>
      </c>
      <c r="AP641" s="44">
        <f>VLOOKUP($AN641, [1]TableView_704030_20160816_20160!$D$2:$M$5095,3,FALSE)</f>
        <v>1007.68777473</v>
      </c>
      <c r="AQ641" s="44">
        <f>VLOOKUP($AN641, [1]TableView_704030_20160816_20160!$D$2:$M$5095,8,FALSE)</f>
        <v>24.8333333333333</v>
      </c>
      <c r="AR641" s="44">
        <f>VLOOKUP($AN641, [1]TableView_704030_20160816_20160!$D$2:$M$5095,10,FALSE)</f>
        <v>0</v>
      </c>
      <c r="AS641" s="44">
        <f>VLOOKUP($AN641, [1]TableView_704030_20160816_20160!$D$2:$M$5095,4,FALSE)</f>
        <v>67</v>
      </c>
      <c r="AT641" s="44">
        <f>VLOOKUP($AN641, [1]TableView_704030_20160816_20160!$D$2:$M$5095,6,FALSE)</f>
        <v>155</v>
      </c>
      <c r="AU641" s="44">
        <f>VLOOKUP($AN641, [1]TableView_704030_20160816_20160!$D$2:$M$5095,7,FALSE)</f>
        <v>3</v>
      </c>
      <c r="AV641" s="44">
        <f>VLOOKUP($AN641, [1]TableView_704030_20160816_20160!$D$2:$M$5095,2,FALSE)</f>
        <v>5.2</v>
      </c>
      <c r="AW641" s="44">
        <f>VLOOKUP($AO641, [2]aacb8965d69cc6fd1cb3a5cae9e8ae7!$C$6:$F$853,4,FALSE)</f>
        <v>1.2</v>
      </c>
      <c r="AX641" s="44">
        <v>3</v>
      </c>
      <c r="AY641" s="44" t="str">
        <f t="shared" si="49"/>
        <v>15/09/2016 3</v>
      </c>
      <c r="AZ641" s="44">
        <f>VLOOKUP($AY641, [3]Sheet1!$D$3:$T$89,2,FALSE)</f>
        <v>29</v>
      </c>
      <c r="BA641" s="44">
        <f>VLOOKUP($AY641, [3]Sheet1!$D$3:$T$89,3,FALSE)</f>
        <v>24</v>
      </c>
      <c r="BB641" s="44">
        <f>VLOOKUP($AY641, [3]Sheet1!$D$3:$T$89,6,FALSE)</f>
        <v>29</v>
      </c>
      <c r="BC641" s="44">
        <f>VLOOKUP($AY641, [3]Sheet1!$D$3:$T$89,7,FALSE)</f>
        <v>23</v>
      </c>
      <c r="BD641" s="44">
        <f>VLOOKUP($AY641, [3]Sheet1!$D$3:$T$89,10,FALSE)</f>
        <v>27</v>
      </c>
      <c r="BE641" s="44">
        <f>VLOOKUP($AY641, [3]Sheet1!$D$3:$T$89,11,FALSE)</f>
        <v>21</v>
      </c>
      <c r="BF641" s="44">
        <f>VLOOKUP($AY641, [3]Sheet1!$D$3:$T$89,14,FALSE)</f>
        <v>25</v>
      </c>
      <c r="BG641" s="44">
        <f>VLOOKUP($AY641, [3]Sheet1!$D$3:$T$89,15,FALSE)</f>
        <v>20</v>
      </c>
      <c r="BI641" s="49">
        <v>42628</v>
      </c>
      <c r="BJ641" s="50">
        <v>0.63472222222222197</v>
      </c>
      <c r="BK641" s="50">
        <v>0.63194444444444442</v>
      </c>
      <c r="BL641" s="50">
        <v>0.625</v>
      </c>
      <c r="BM641" s="44" t="s">
        <v>1177</v>
      </c>
      <c r="BN641" s="44" t="s">
        <v>1303</v>
      </c>
      <c r="BO641" s="44">
        <v>1007.68777473</v>
      </c>
      <c r="BP641" s="44">
        <v>24.8333333333333</v>
      </c>
      <c r="BQ641" s="44">
        <v>0</v>
      </c>
      <c r="BR641" s="44">
        <v>67</v>
      </c>
      <c r="BS641" s="44">
        <v>155</v>
      </c>
      <c r="BT641" s="44">
        <v>3</v>
      </c>
      <c r="BU641" s="44">
        <v>5.2</v>
      </c>
      <c r="BV641" s="44">
        <v>1.2</v>
      </c>
      <c r="BW641" s="44">
        <v>3</v>
      </c>
      <c r="BX641" s="44" t="s">
        <v>1304</v>
      </c>
      <c r="BY641" s="44">
        <v>29</v>
      </c>
      <c r="BZ641" s="44">
        <v>24</v>
      </c>
      <c r="CA641" s="44">
        <v>29</v>
      </c>
      <c r="CB641" s="44">
        <v>23</v>
      </c>
      <c r="CC641" s="44">
        <v>27</v>
      </c>
      <c r="CD641" s="44">
        <v>21</v>
      </c>
      <c r="CE641" s="44">
        <v>25</v>
      </c>
      <c r="CF641" s="44">
        <v>20</v>
      </c>
    </row>
    <row r="642" spans="1:84">
      <c r="D642" s="46">
        <v>1.9768518518518515E-2</v>
      </c>
      <c r="E642" s="13" t="s">
        <v>206</v>
      </c>
      <c r="F642" s="13" t="s">
        <v>34</v>
      </c>
      <c r="J642" s="13" t="s">
        <v>36</v>
      </c>
      <c r="K642" s="44" t="s">
        <v>80</v>
      </c>
      <c r="AJ642" s="49">
        <v>42628</v>
      </c>
      <c r="AK642" s="60">
        <v>0.63472222222222197</v>
      </c>
      <c r="AL642" s="60">
        <f t="shared" si="50"/>
        <v>0.63194444444444442</v>
      </c>
      <c r="AM642" s="60">
        <f t="shared" si="46"/>
        <v>0.625</v>
      </c>
      <c r="AN642" s="61" t="str">
        <f t="shared" si="47"/>
        <v>15/09/2016 15:10:00</v>
      </c>
      <c r="AO642" s="61" t="str">
        <f t="shared" si="48"/>
        <v>15/09/2016 15:00:00</v>
      </c>
      <c r="AP642" s="44">
        <f>VLOOKUP($AN642, [1]TableView_704030_20160816_20160!$D$2:$M$5095,3,FALSE)</f>
        <v>1007.68777473</v>
      </c>
      <c r="AQ642" s="44">
        <f>VLOOKUP($AN642, [1]TableView_704030_20160816_20160!$D$2:$M$5095,8,FALSE)</f>
        <v>24.8333333333333</v>
      </c>
      <c r="AR642" s="44">
        <f>VLOOKUP($AN642, [1]TableView_704030_20160816_20160!$D$2:$M$5095,10,FALSE)</f>
        <v>0</v>
      </c>
      <c r="AS642" s="44">
        <f>VLOOKUP($AN642, [1]TableView_704030_20160816_20160!$D$2:$M$5095,4,FALSE)</f>
        <v>67</v>
      </c>
      <c r="AT642" s="44">
        <f>VLOOKUP($AN642, [1]TableView_704030_20160816_20160!$D$2:$M$5095,6,FALSE)</f>
        <v>155</v>
      </c>
      <c r="AU642" s="44">
        <f>VLOOKUP($AN642, [1]TableView_704030_20160816_20160!$D$2:$M$5095,7,FALSE)</f>
        <v>3</v>
      </c>
      <c r="AV642" s="44">
        <f>VLOOKUP($AN642, [1]TableView_704030_20160816_20160!$D$2:$M$5095,2,FALSE)</f>
        <v>5.2</v>
      </c>
      <c r="AW642" s="44">
        <f>VLOOKUP($AO642, [2]aacb8965d69cc6fd1cb3a5cae9e8ae7!$C$6:$F$853,4,FALSE)</f>
        <v>1.2</v>
      </c>
      <c r="AX642" s="44">
        <v>3</v>
      </c>
      <c r="AY642" s="44" t="str">
        <f t="shared" si="49"/>
        <v>15/09/2016 3</v>
      </c>
      <c r="AZ642" s="44">
        <f>VLOOKUP($AY642, [3]Sheet1!$D$3:$T$89,2,FALSE)</f>
        <v>29</v>
      </c>
      <c r="BA642" s="44">
        <f>VLOOKUP($AY642, [3]Sheet1!$D$3:$T$89,3,FALSE)</f>
        <v>24</v>
      </c>
      <c r="BB642" s="44">
        <f>VLOOKUP($AY642, [3]Sheet1!$D$3:$T$89,6,FALSE)</f>
        <v>29</v>
      </c>
      <c r="BC642" s="44">
        <f>VLOOKUP($AY642, [3]Sheet1!$D$3:$T$89,7,FALSE)</f>
        <v>23</v>
      </c>
      <c r="BD642" s="44">
        <f>VLOOKUP($AY642, [3]Sheet1!$D$3:$T$89,10,FALSE)</f>
        <v>27</v>
      </c>
      <c r="BE642" s="44">
        <f>VLOOKUP($AY642, [3]Sheet1!$D$3:$T$89,11,FALSE)</f>
        <v>21</v>
      </c>
      <c r="BF642" s="44">
        <f>VLOOKUP($AY642, [3]Sheet1!$D$3:$T$89,14,FALSE)</f>
        <v>25</v>
      </c>
      <c r="BG642" s="44">
        <f>VLOOKUP($AY642, [3]Sheet1!$D$3:$T$89,15,FALSE)</f>
        <v>20</v>
      </c>
      <c r="BI642" s="49">
        <v>42628</v>
      </c>
      <c r="BJ642" s="50">
        <v>0.63472222222222197</v>
      </c>
      <c r="BK642" s="50">
        <v>0.63194444444444442</v>
      </c>
      <c r="BL642" s="50">
        <v>0.625</v>
      </c>
      <c r="BM642" s="44" t="s">
        <v>1177</v>
      </c>
      <c r="BN642" s="44" t="s">
        <v>1303</v>
      </c>
      <c r="BO642" s="44">
        <v>1007.68777473</v>
      </c>
      <c r="BP642" s="44">
        <v>24.8333333333333</v>
      </c>
      <c r="BQ642" s="44">
        <v>0</v>
      </c>
      <c r="BR642" s="44">
        <v>67</v>
      </c>
      <c r="BS642" s="44">
        <v>155</v>
      </c>
      <c r="BT642" s="44">
        <v>3</v>
      </c>
      <c r="BU642" s="44">
        <v>5.2</v>
      </c>
      <c r="BV642" s="44">
        <v>1.2</v>
      </c>
      <c r="BW642" s="44">
        <v>3</v>
      </c>
      <c r="BX642" s="44" t="s">
        <v>1304</v>
      </c>
      <c r="BY642" s="44">
        <v>29</v>
      </c>
      <c r="BZ642" s="44">
        <v>24</v>
      </c>
      <c r="CA642" s="44">
        <v>29</v>
      </c>
      <c r="CB642" s="44">
        <v>23</v>
      </c>
      <c r="CC642" s="44">
        <v>27</v>
      </c>
      <c r="CD642" s="44">
        <v>21</v>
      </c>
      <c r="CE642" s="44">
        <v>25</v>
      </c>
      <c r="CF642" s="44">
        <v>20</v>
      </c>
    </row>
    <row r="643" spans="1:84">
      <c r="D643" s="46">
        <v>2.011574074074074E-2</v>
      </c>
      <c r="E643" s="13" t="s">
        <v>206</v>
      </c>
      <c r="F643" s="13" t="s">
        <v>313</v>
      </c>
      <c r="J643" s="13" t="s">
        <v>29</v>
      </c>
      <c r="AJ643" s="49">
        <v>42628</v>
      </c>
      <c r="AK643" s="60">
        <v>0.63472222222222197</v>
      </c>
      <c r="AL643" s="60">
        <f t="shared" si="50"/>
        <v>0.63194444444444442</v>
      </c>
      <c r="AM643" s="60">
        <f t="shared" si="46"/>
        <v>0.625</v>
      </c>
      <c r="AN643" s="61" t="str">
        <f t="shared" si="47"/>
        <v>15/09/2016 15:10:00</v>
      </c>
      <c r="AO643" s="61" t="str">
        <f t="shared" si="48"/>
        <v>15/09/2016 15:00:00</v>
      </c>
      <c r="AP643" s="44">
        <f>VLOOKUP($AN643, [1]TableView_704030_20160816_20160!$D$2:$M$5095,3,FALSE)</f>
        <v>1007.68777473</v>
      </c>
      <c r="AQ643" s="44">
        <f>VLOOKUP($AN643, [1]TableView_704030_20160816_20160!$D$2:$M$5095,8,FALSE)</f>
        <v>24.8333333333333</v>
      </c>
      <c r="AR643" s="44">
        <f>VLOOKUP($AN643, [1]TableView_704030_20160816_20160!$D$2:$M$5095,10,FALSE)</f>
        <v>0</v>
      </c>
      <c r="AS643" s="44">
        <f>VLOOKUP($AN643, [1]TableView_704030_20160816_20160!$D$2:$M$5095,4,FALSE)</f>
        <v>67</v>
      </c>
      <c r="AT643" s="44">
        <f>VLOOKUP($AN643, [1]TableView_704030_20160816_20160!$D$2:$M$5095,6,FALSE)</f>
        <v>155</v>
      </c>
      <c r="AU643" s="44">
        <f>VLOOKUP($AN643, [1]TableView_704030_20160816_20160!$D$2:$M$5095,7,FALSE)</f>
        <v>3</v>
      </c>
      <c r="AV643" s="44">
        <f>VLOOKUP($AN643, [1]TableView_704030_20160816_20160!$D$2:$M$5095,2,FALSE)</f>
        <v>5.2</v>
      </c>
      <c r="AW643" s="44">
        <f>VLOOKUP($AO643, [2]aacb8965d69cc6fd1cb3a5cae9e8ae7!$C$6:$F$853,4,FALSE)</f>
        <v>1.2</v>
      </c>
      <c r="AX643" s="44">
        <v>3</v>
      </c>
      <c r="AY643" s="44" t="str">
        <f t="shared" si="49"/>
        <v>15/09/2016 3</v>
      </c>
      <c r="AZ643" s="44">
        <f>VLOOKUP($AY643, [3]Sheet1!$D$3:$T$89,2,FALSE)</f>
        <v>29</v>
      </c>
      <c r="BA643" s="44">
        <f>VLOOKUP($AY643, [3]Sheet1!$D$3:$T$89,3,FALSE)</f>
        <v>24</v>
      </c>
      <c r="BB643" s="44">
        <f>VLOOKUP($AY643, [3]Sheet1!$D$3:$T$89,6,FALSE)</f>
        <v>29</v>
      </c>
      <c r="BC643" s="44">
        <f>VLOOKUP($AY643, [3]Sheet1!$D$3:$T$89,7,FALSE)</f>
        <v>23</v>
      </c>
      <c r="BD643" s="44">
        <f>VLOOKUP($AY643, [3]Sheet1!$D$3:$T$89,10,FALSE)</f>
        <v>27</v>
      </c>
      <c r="BE643" s="44">
        <f>VLOOKUP($AY643, [3]Sheet1!$D$3:$T$89,11,FALSE)</f>
        <v>21</v>
      </c>
      <c r="BF643" s="44">
        <f>VLOOKUP($AY643, [3]Sheet1!$D$3:$T$89,14,FALSE)</f>
        <v>25</v>
      </c>
      <c r="BG643" s="44">
        <f>VLOOKUP($AY643, [3]Sheet1!$D$3:$T$89,15,FALSE)</f>
        <v>20</v>
      </c>
      <c r="BI643" s="49">
        <v>42628</v>
      </c>
      <c r="BJ643" s="50">
        <v>0.63472222222222197</v>
      </c>
      <c r="BK643" s="50">
        <v>0.63194444444444442</v>
      </c>
      <c r="BL643" s="50">
        <v>0.625</v>
      </c>
      <c r="BM643" s="44" t="s">
        <v>1177</v>
      </c>
      <c r="BN643" s="44" t="s">
        <v>1303</v>
      </c>
      <c r="BO643" s="44">
        <v>1007.68777473</v>
      </c>
      <c r="BP643" s="44">
        <v>24.8333333333333</v>
      </c>
      <c r="BQ643" s="44">
        <v>0</v>
      </c>
      <c r="BR643" s="44">
        <v>67</v>
      </c>
      <c r="BS643" s="44">
        <v>155</v>
      </c>
      <c r="BT643" s="44">
        <v>3</v>
      </c>
      <c r="BU643" s="44">
        <v>5.2</v>
      </c>
      <c r="BV643" s="44">
        <v>1.2</v>
      </c>
      <c r="BW643" s="44">
        <v>3</v>
      </c>
      <c r="BX643" s="44" t="s">
        <v>1304</v>
      </c>
      <c r="BY643" s="44">
        <v>29</v>
      </c>
      <c r="BZ643" s="44">
        <v>24</v>
      </c>
      <c r="CA643" s="44">
        <v>29</v>
      </c>
      <c r="CB643" s="44">
        <v>23</v>
      </c>
      <c r="CC643" s="44">
        <v>27</v>
      </c>
      <c r="CD643" s="44">
        <v>21</v>
      </c>
      <c r="CE643" s="44">
        <v>25</v>
      </c>
      <c r="CF643" s="44">
        <v>20</v>
      </c>
    </row>
    <row r="644" spans="1:84">
      <c r="D644" s="46">
        <v>2.0833333333333332E-2</v>
      </c>
      <c r="AJ644" s="49">
        <v>42628</v>
      </c>
      <c r="AK644" s="60">
        <v>0.63472222222222197</v>
      </c>
      <c r="AL644" s="60">
        <f t="shared" ref="AL644:AL690" si="51">ROUND(AK644*(24*60/10),0)/(24*60/10)</f>
        <v>0.63194444444444442</v>
      </c>
      <c r="AM644" s="60">
        <f t="shared" ref="AM644:AM707" si="52">ROUND(AK644*(24*60/30),0)/(24*60/30)</f>
        <v>0.625</v>
      </c>
      <c r="AN644" s="61" t="str">
        <f t="shared" ref="AN644:AN707" si="53">TEXT(AJ644,"dd/mm/yyyy ")&amp;TEXT(AL644,"hh:mm:ss")</f>
        <v>15/09/2016 15:10:00</v>
      </c>
      <c r="AO644" s="61" t="str">
        <f t="shared" ref="AO644:AO707" si="54">TEXT(AJ644,"dd/mm/yyyy ")&amp;TEXT(AM644,"hh:mm:ss")</f>
        <v>15/09/2016 15:00:00</v>
      </c>
      <c r="AP644" s="44">
        <f>VLOOKUP($AN644, [1]TableView_704030_20160816_20160!$D$2:$M$5095,3,FALSE)</f>
        <v>1007.68777473</v>
      </c>
      <c r="AQ644" s="44">
        <f>VLOOKUP($AN644, [1]TableView_704030_20160816_20160!$D$2:$M$5095,8,FALSE)</f>
        <v>24.8333333333333</v>
      </c>
      <c r="AR644" s="44">
        <f>VLOOKUP($AN644, [1]TableView_704030_20160816_20160!$D$2:$M$5095,10,FALSE)</f>
        <v>0</v>
      </c>
      <c r="AS644" s="44">
        <f>VLOOKUP($AN644, [1]TableView_704030_20160816_20160!$D$2:$M$5095,4,FALSE)</f>
        <v>67</v>
      </c>
      <c r="AT644" s="44">
        <f>VLOOKUP($AN644, [1]TableView_704030_20160816_20160!$D$2:$M$5095,6,FALSE)</f>
        <v>155</v>
      </c>
      <c r="AU644" s="44">
        <f>VLOOKUP($AN644, [1]TableView_704030_20160816_20160!$D$2:$M$5095,7,FALSE)</f>
        <v>3</v>
      </c>
      <c r="AV644" s="44">
        <f>VLOOKUP($AN644, [1]TableView_704030_20160816_20160!$D$2:$M$5095,2,FALSE)</f>
        <v>5.2</v>
      </c>
      <c r="AW644" s="44">
        <f>VLOOKUP($AO644, [2]aacb8965d69cc6fd1cb3a5cae9e8ae7!$C$6:$F$853,4,FALSE)</f>
        <v>1.2</v>
      </c>
      <c r="AX644" s="44">
        <v>3</v>
      </c>
      <c r="AY644" s="44" t="str">
        <f t="shared" ref="AY644:AY707" si="55">TEXT(AJ644,"dd/mm/yyyy ")&amp;TEXT(AX644, "d")</f>
        <v>15/09/2016 3</v>
      </c>
      <c r="AZ644" s="44">
        <f>VLOOKUP($AY644, [3]Sheet1!$D$3:$T$89,2,FALSE)</f>
        <v>29</v>
      </c>
      <c r="BA644" s="44">
        <f>VLOOKUP($AY644, [3]Sheet1!$D$3:$T$89,3,FALSE)</f>
        <v>24</v>
      </c>
      <c r="BB644" s="44">
        <f>VLOOKUP($AY644, [3]Sheet1!$D$3:$T$89,6,FALSE)</f>
        <v>29</v>
      </c>
      <c r="BC644" s="44">
        <f>VLOOKUP($AY644, [3]Sheet1!$D$3:$T$89,7,FALSE)</f>
        <v>23</v>
      </c>
      <c r="BD644" s="44">
        <f>VLOOKUP($AY644, [3]Sheet1!$D$3:$T$89,10,FALSE)</f>
        <v>27</v>
      </c>
      <c r="BE644" s="44">
        <f>VLOOKUP($AY644, [3]Sheet1!$D$3:$T$89,11,FALSE)</f>
        <v>21</v>
      </c>
      <c r="BF644" s="44">
        <f>VLOOKUP($AY644, [3]Sheet1!$D$3:$T$89,14,FALSE)</f>
        <v>25</v>
      </c>
      <c r="BG644" s="44">
        <f>VLOOKUP($AY644, [3]Sheet1!$D$3:$T$89,15,FALSE)</f>
        <v>20</v>
      </c>
      <c r="BI644" s="49">
        <v>42628</v>
      </c>
      <c r="BJ644" s="50">
        <v>0.63472222222222197</v>
      </c>
      <c r="BK644" s="50">
        <v>0.63194444444444442</v>
      </c>
      <c r="BL644" s="50">
        <v>0.625</v>
      </c>
      <c r="BM644" s="44" t="s">
        <v>1177</v>
      </c>
      <c r="BN644" s="44" t="s">
        <v>1303</v>
      </c>
      <c r="BO644" s="44">
        <v>1007.68777473</v>
      </c>
      <c r="BP644" s="44">
        <v>24.8333333333333</v>
      </c>
      <c r="BQ644" s="44">
        <v>0</v>
      </c>
      <c r="BR644" s="44">
        <v>67</v>
      </c>
      <c r="BS644" s="44">
        <v>155</v>
      </c>
      <c r="BT644" s="44">
        <v>3</v>
      </c>
      <c r="BU644" s="44">
        <v>5.2</v>
      </c>
      <c r="BV644" s="44">
        <v>1.2</v>
      </c>
      <c r="BW644" s="44">
        <v>3</v>
      </c>
      <c r="BX644" s="44" t="s">
        <v>1304</v>
      </c>
      <c r="BY644" s="44">
        <v>29</v>
      </c>
      <c r="BZ644" s="44">
        <v>24</v>
      </c>
      <c r="CA644" s="44">
        <v>29</v>
      </c>
      <c r="CB644" s="44">
        <v>23</v>
      </c>
      <c r="CC644" s="44">
        <v>27</v>
      </c>
      <c r="CD644" s="44">
        <v>21</v>
      </c>
      <c r="CE644" s="44">
        <v>25</v>
      </c>
      <c r="CF644" s="44">
        <v>20</v>
      </c>
    </row>
    <row r="645" spans="1:84" s="28" customFormat="1">
      <c r="B645" s="51"/>
      <c r="D645" s="52"/>
      <c r="E645" s="53"/>
      <c r="F645" s="53"/>
      <c r="G645" s="53"/>
      <c r="H645" s="53"/>
      <c r="I645" s="53"/>
      <c r="M645" s="54"/>
      <c r="O645" s="52"/>
      <c r="P645" s="53"/>
      <c r="Q645" s="53"/>
      <c r="R645" s="53"/>
      <c r="S645" s="53"/>
      <c r="T645" s="53"/>
      <c r="U645" s="53"/>
      <c r="X645" s="54"/>
      <c r="Z645" s="52"/>
      <c r="AA645" s="53"/>
      <c r="AB645" s="53"/>
      <c r="AC645" s="53"/>
      <c r="AD645" s="53"/>
      <c r="AE645" s="53"/>
      <c r="AF645" s="53"/>
      <c r="AJ645" s="49">
        <v>42628</v>
      </c>
      <c r="AK645" s="60">
        <v>0.63472222222222197</v>
      </c>
      <c r="AL645" s="60">
        <f t="shared" si="51"/>
        <v>0.63194444444444442</v>
      </c>
      <c r="AM645" s="60">
        <f t="shared" si="52"/>
        <v>0.625</v>
      </c>
      <c r="AN645" s="61" t="str">
        <f t="shared" si="53"/>
        <v>15/09/2016 15:10:00</v>
      </c>
      <c r="AO645" s="61" t="str">
        <f t="shared" si="54"/>
        <v>15/09/2016 15:00:00</v>
      </c>
      <c r="AP645" s="44">
        <f>VLOOKUP($AN645, [1]TableView_704030_20160816_20160!$D$2:$M$5095,3,FALSE)</f>
        <v>1007.68777473</v>
      </c>
      <c r="AQ645" s="44">
        <f>VLOOKUP($AN645, [1]TableView_704030_20160816_20160!$D$2:$M$5095,8,FALSE)</f>
        <v>24.8333333333333</v>
      </c>
      <c r="AR645" s="44">
        <f>VLOOKUP($AN645, [1]TableView_704030_20160816_20160!$D$2:$M$5095,10,FALSE)</f>
        <v>0</v>
      </c>
      <c r="AS645" s="44">
        <f>VLOOKUP($AN645, [1]TableView_704030_20160816_20160!$D$2:$M$5095,4,FALSE)</f>
        <v>67</v>
      </c>
      <c r="AT645" s="44">
        <f>VLOOKUP($AN645, [1]TableView_704030_20160816_20160!$D$2:$M$5095,6,FALSE)</f>
        <v>155</v>
      </c>
      <c r="AU645" s="44">
        <f>VLOOKUP($AN645, [1]TableView_704030_20160816_20160!$D$2:$M$5095,7,FALSE)</f>
        <v>3</v>
      </c>
      <c r="AV645" s="44">
        <f>VLOOKUP($AN645, [1]TableView_704030_20160816_20160!$D$2:$M$5095,2,FALSE)</f>
        <v>5.2</v>
      </c>
      <c r="AW645" s="44">
        <f>VLOOKUP($AO645, [2]aacb8965d69cc6fd1cb3a5cae9e8ae7!$C$6:$F$853,4,FALSE)</f>
        <v>1.2</v>
      </c>
      <c r="AX645" s="44">
        <v>3</v>
      </c>
      <c r="AY645" s="44" t="str">
        <f t="shared" si="55"/>
        <v>15/09/2016 3</v>
      </c>
      <c r="AZ645" s="44">
        <f>VLOOKUP($AY645, [3]Sheet1!$D$3:$T$89,2,FALSE)</f>
        <v>29</v>
      </c>
      <c r="BA645" s="44">
        <f>VLOOKUP($AY645, [3]Sheet1!$D$3:$T$89,3,FALSE)</f>
        <v>24</v>
      </c>
      <c r="BB645" s="44">
        <f>VLOOKUP($AY645, [3]Sheet1!$D$3:$T$89,6,FALSE)</f>
        <v>29</v>
      </c>
      <c r="BC645" s="44">
        <f>VLOOKUP($AY645, [3]Sheet1!$D$3:$T$89,7,FALSE)</f>
        <v>23</v>
      </c>
      <c r="BD645" s="44">
        <f>VLOOKUP($AY645, [3]Sheet1!$D$3:$T$89,10,FALSE)</f>
        <v>27</v>
      </c>
      <c r="BE645" s="44">
        <f>VLOOKUP($AY645, [3]Sheet1!$D$3:$T$89,11,FALSE)</f>
        <v>21</v>
      </c>
      <c r="BF645" s="44">
        <f>VLOOKUP($AY645, [3]Sheet1!$D$3:$T$89,14,FALSE)</f>
        <v>25</v>
      </c>
      <c r="BG645" s="44">
        <f>VLOOKUP($AY645, [3]Sheet1!$D$3:$T$89,15,FALSE)</f>
        <v>20</v>
      </c>
      <c r="BI645" s="58">
        <v>42628</v>
      </c>
      <c r="BJ645" s="59">
        <v>0.63472222222222197</v>
      </c>
      <c r="BK645" s="59">
        <v>0.63194444444444442</v>
      </c>
      <c r="BL645" s="59">
        <v>0.625</v>
      </c>
      <c r="BM645" s="28" t="s">
        <v>1177</v>
      </c>
      <c r="BN645" s="28" t="s">
        <v>1303</v>
      </c>
      <c r="BO645" s="28">
        <v>1007.68777473</v>
      </c>
      <c r="BP645" s="28">
        <v>24.8333333333333</v>
      </c>
      <c r="BQ645" s="28">
        <v>0</v>
      </c>
      <c r="BR645" s="28">
        <v>67</v>
      </c>
      <c r="BS645" s="28">
        <v>155</v>
      </c>
      <c r="BT645" s="28">
        <v>3</v>
      </c>
      <c r="BU645" s="28">
        <v>5.2</v>
      </c>
      <c r="BV645" s="28">
        <v>1.2</v>
      </c>
      <c r="BW645" s="28">
        <v>3</v>
      </c>
      <c r="BX645" s="28" t="s">
        <v>1304</v>
      </c>
      <c r="BY645" s="28">
        <v>29</v>
      </c>
      <c r="BZ645" s="28">
        <v>24</v>
      </c>
      <c r="CA645" s="28">
        <v>29</v>
      </c>
      <c r="CB645" s="28">
        <v>23</v>
      </c>
      <c r="CC645" s="28">
        <v>27</v>
      </c>
      <c r="CD645" s="28">
        <v>21</v>
      </c>
      <c r="CE645" s="28">
        <v>25</v>
      </c>
      <c r="CF645" s="28">
        <v>20</v>
      </c>
    </row>
    <row r="646" spans="1:84">
      <c r="A646" s="44" t="s">
        <v>0</v>
      </c>
      <c r="B646" s="45" t="s">
        <v>729</v>
      </c>
      <c r="D646" s="46">
        <v>0</v>
      </c>
      <c r="E646" s="13" t="s">
        <v>32</v>
      </c>
      <c r="O646" s="46">
        <v>0</v>
      </c>
      <c r="P646" s="47" t="s">
        <v>50</v>
      </c>
      <c r="Q646" s="47" t="s">
        <v>34</v>
      </c>
      <c r="T646" s="47" t="s">
        <v>53</v>
      </c>
      <c r="U646" s="47" t="s">
        <v>36</v>
      </c>
      <c r="Z646" s="46">
        <v>0</v>
      </c>
      <c r="AA646" s="47" t="s">
        <v>32</v>
      </c>
      <c r="AJ646" s="49">
        <v>42628</v>
      </c>
      <c r="AK646" s="60">
        <v>0.72777777777777775</v>
      </c>
      <c r="AL646" s="60">
        <f t="shared" si="51"/>
        <v>0.72916666666666663</v>
      </c>
      <c r="AM646" s="60">
        <f t="shared" si="52"/>
        <v>0.72916666666666663</v>
      </c>
      <c r="AN646" s="61" t="str">
        <f t="shared" si="53"/>
        <v>15/09/2016 17:30:00</v>
      </c>
      <c r="AO646" s="61" t="str">
        <f t="shared" si="54"/>
        <v>15/09/2016 17:30:00</v>
      </c>
      <c r="AP646" s="44">
        <f>VLOOKUP($AN646, [1]TableView_704030_20160816_20160!$D$2:$M$5095,3,FALSE)</f>
        <v>1008.50050809</v>
      </c>
      <c r="AQ646" s="44">
        <f>VLOOKUP($AN646, [1]TableView_704030_20160816_20160!$D$2:$M$5095,8,FALSE)</f>
        <v>21</v>
      </c>
      <c r="AR646" s="44">
        <f>VLOOKUP($AN646, [1]TableView_704030_20160816_20160!$D$2:$M$5095,10,FALSE)</f>
        <v>0</v>
      </c>
      <c r="AS646" s="44">
        <f>VLOOKUP($AN646, [1]TableView_704030_20160816_20160!$D$2:$M$5095,4,FALSE)</f>
        <v>79</v>
      </c>
      <c r="AT646" s="44">
        <f>VLOOKUP($AN646, [1]TableView_704030_20160816_20160!$D$2:$M$5095,6,FALSE)</f>
        <v>179</v>
      </c>
      <c r="AU646" s="44">
        <f>VLOOKUP($AN646, [1]TableView_704030_20160816_20160!$D$2:$M$5095,7,FALSE)</f>
        <v>2.4</v>
      </c>
      <c r="AV646" s="44">
        <f>VLOOKUP($AN646, [1]TableView_704030_20160816_20160!$D$2:$M$5095,2,FALSE)</f>
        <v>7.8</v>
      </c>
      <c r="AW646" s="44">
        <f>VLOOKUP($AO646, [2]aacb8965d69cc6fd1cb3a5cae9e8ae7!$C$6:$F$853,4,FALSE)</f>
        <v>0</v>
      </c>
      <c r="AX646" s="44">
        <v>4</v>
      </c>
      <c r="AY646" s="44" t="str">
        <f t="shared" si="55"/>
        <v>15/09/2016 4</v>
      </c>
      <c r="AZ646" s="44">
        <f>VLOOKUP($AY646, [3]Sheet1!$D$3:$T$89,2,FALSE)</f>
        <v>23</v>
      </c>
      <c r="BA646" s="44">
        <f>VLOOKUP($AY646, [3]Sheet1!$D$3:$T$89,3,FALSE)</f>
        <v>21</v>
      </c>
      <c r="BB646" s="44">
        <f>VLOOKUP($AY646, [3]Sheet1!$D$3:$T$89,6,FALSE)</f>
        <v>24</v>
      </c>
      <c r="BC646" s="44">
        <f>VLOOKUP($AY646, [3]Sheet1!$D$3:$T$89,7,FALSE)</f>
        <v>20</v>
      </c>
      <c r="BD646" s="44">
        <f>VLOOKUP($AY646, [3]Sheet1!$D$3:$T$89,10,FALSE)</f>
        <v>25</v>
      </c>
      <c r="BE646" s="44">
        <f>VLOOKUP($AY646, [3]Sheet1!$D$3:$T$89,11,FALSE)</f>
        <v>20</v>
      </c>
      <c r="BF646" s="44">
        <f>VLOOKUP($AY646, [3]Sheet1!$D$3:$T$89,14,FALSE)</f>
        <v>24</v>
      </c>
      <c r="BG646" s="44">
        <f>VLOOKUP($AY646, [3]Sheet1!$D$3:$T$89,15,FALSE)</f>
        <v>19</v>
      </c>
      <c r="BI646" s="49">
        <v>42628</v>
      </c>
      <c r="BJ646" s="50">
        <v>0.72777777777777775</v>
      </c>
      <c r="BK646" s="50">
        <v>0.72916666666666663</v>
      </c>
      <c r="BL646" s="50">
        <v>0.72916666666666663</v>
      </c>
      <c r="BM646" s="44" t="s">
        <v>1178</v>
      </c>
      <c r="BN646" s="44" t="s">
        <v>1178</v>
      </c>
      <c r="BO646" s="44">
        <v>1008.50050809</v>
      </c>
      <c r="BP646" s="44">
        <v>21</v>
      </c>
      <c r="BQ646" s="44">
        <v>0</v>
      </c>
      <c r="BR646" s="44">
        <v>79</v>
      </c>
      <c r="BS646" s="44">
        <v>179</v>
      </c>
      <c r="BT646" s="44">
        <v>2.4</v>
      </c>
      <c r="BU646" s="44">
        <v>7.8</v>
      </c>
      <c r="BV646" s="44">
        <v>0</v>
      </c>
      <c r="BW646" s="44">
        <v>4</v>
      </c>
      <c r="BX646" s="44" t="s">
        <v>1305</v>
      </c>
      <c r="BY646" s="44">
        <v>23</v>
      </c>
      <c r="BZ646" s="44">
        <v>21</v>
      </c>
      <c r="CA646" s="44">
        <v>24</v>
      </c>
      <c r="CB646" s="44">
        <v>20</v>
      </c>
      <c r="CC646" s="44">
        <v>25</v>
      </c>
      <c r="CD646" s="44">
        <v>20</v>
      </c>
      <c r="CE646" s="44">
        <v>24</v>
      </c>
      <c r="CF646" s="44">
        <v>19</v>
      </c>
    </row>
    <row r="647" spans="1:84">
      <c r="A647" s="44" t="s">
        <v>1</v>
      </c>
      <c r="B647" s="45" t="s">
        <v>786</v>
      </c>
      <c r="D647" s="46">
        <v>2.0833333333333332E-2</v>
      </c>
      <c r="O647" s="46">
        <v>1.1875000000000002E-2</v>
      </c>
      <c r="P647" s="47" t="s">
        <v>50</v>
      </c>
      <c r="Q647" s="47" t="s">
        <v>34</v>
      </c>
      <c r="T647" s="47" t="s">
        <v>53</v>
      </c>
      <c r="U647" s="47" t="s">
        <v>36</v>
      </c>
      <c r="V647" s="47" t="s">
        <v>788</v>
      </c>
      <c r="Z647" s="46">
        <v>1.1226851851851851E-3</v>
      </c>
      <c r="AA647" s="47" t="s">
        <v>352</v>
      </c>
      <c r="AB647" s="47" t="s">
        <v>790</v>
      </c>
      <c r="AF647" s="47" t="s">
        <v>29</v>
      </c>
      <c r="AG647" s="44" t="s">
        <v>791</v>
      </c>
      <c r="AJ647" s="49">
        <v>42628</v>
      </c>
      <c r="AK647" s="60">
        <v>0.72777777777777775</v>
      </c>
      <c r="AL647" s="60">
        <f t="shared" si="51"/>
        <v>0.72916666666666663</v>
      </c>
      <c r="AM647" s="60">
        <f t="shared" si="52"/>
        <v>0.72916666666666663</v>
      </c>
      <c r="AN647" s="61" t="str">
        <f t="shared" si="53"/>
        <v>15/09/2016 17:30:00</v>
      </c>
      <c r="AO647" s="61" t="str">
        <f t="shared" si="54"/>
        <v>15/09/2016 17:30:00</v>
      </c>
      <c r="AP647" s="44">
        <f>VLOOKUP($AN647, [1]TableView_704030_20160816_20160!$D$2:$M$5095,3,FALSE)</f>
        <v>1008.50050809</v>
      </c>
      <c r="AQ647" s="44">
        <f>VLOOKUP($AN647, [1]TableView_704030_20160816_20160!$D$2:$M$5095,8,FALSE)</f>
        <v>21</v>
      </c>
      <c r="AR647" s="44">
        <f>VLOOKUP($AN647, [1]TableView_704030_20160816_20160!$D$2:$M$5095,10,FALSE)</f>
        <v>0</v>
      </c>
      <c r="AS647" s="44">
        <f>VLOOKUP($AN647, [1]TableView_704030_20160816_20160!$D$2:$M$5095,4,FALSE)</f>
        <v>79</v>
      </c>
      <c r="AT647" s="44">
        <f>VLOOKUP($AN647, [1]TableView_704030_20160816_20160!$D$2:$M$5095,6,FALSE)</f>
        <v>179</v>
      </c>
      <c r="AU647" s="44">
        <f>VLOOKUP($AN647, [1]TableView_704030_20160816_20160!$D$2:$M$5095,7,FALSE)</f>
        <v>2.4</v>
      </c>
      <c r="AV647" s="44">
        <f>VLOOKUP($AN647, [1]TableView_704030_20160816_20160!$D$2:$M$5095,2,FALSE)</f>
        <v>7.8</v>
      </c>
      <c r="AW647" s="44">
        <f>VLOOKUP($AO647, [2]aacb8965d69cc6fd1cb3a5cae9e8ae7!$C$6:$F$853,4,FALSE)</f>
        <v>0</v>
      </c>
      <c r="AX647" s="44">
        <v>4</v>
      </c>
      <c r="AY647" s="44" t="str">
        <f t="shared" si="55"/>
        <v>15/09/2016 4</v>
      </c>
      <c r="AZ647" s="44">
        <f>VLOOKUP($AY647, [3]Sheet1!$D$3:$T$89,2,FALSE)</f>
        <v>23</v>
      </c>
      <c r="BA647" s="44">
        <f>VLOOKUP($AY647, [3]Sheet1!$D$3:$T$89,3,FALSE)</f>
        <v>21</v>
      </c>
      <c r="BB647" s="44">
        <f>VLOOKUP($AY647, [3]Sheet1!$D$3:$T$89,6,FALSE)</f>
        <v>24</v>
      </c>
      <c r="BC647" s="44">
        <f>VLOOKUP($AY647, [3]Sheet1!$D$3:$T$89,7,FALSE)</f>
        <v>20</v>
      </c>
      <c r="BD647" s="44">
        <f>VLOOKUP($AY647, [3]Sheet1!$D$3:$T$89,10,FALSE)</f>
        <v>25</v>
      </c>
      <c r="BE647" s="44">
        <f>VLOOKUP($AY647, [3]Sheet1!$D$3:$T$89,11,FALSE)</f>
        <v>20</v>
      </c>
      <c r="BF647" s="44">
        <f>VLOOKUP($AY647, [3]Sheet1!$D$3:$T$89,14,FALSE)</f>
        <v>24</v>
      </c>
      <c r="BG647" s="44">
        <f>VLOOKUP($AY647, [3]Sheet1!$D$3:$T$89,15,FALSE)</f>
        <v>19</v>
      </c>
      <c r="BI647" s="49">
        <v>42628</v>
      </c>
      <c r="BJ647" s="50">
        <v>0.72777777777777775</v>
      </c>
      <c r="BK647" s="50">
        <v>0.72916666666666663</v>
      </c>
      <c r="BL647" s="50">
        <v>0.72916666666666663</v>
      </c>
      <c r="BM647" s="44" t="s">
        <v>1178</v>
      </c>
      <c r="BN647" s="44" t="s">
        <v>1178</v>
      </c>
      <c r="BO647" s="44">
        <v>1008.50050809</v>
      </c>
      <c r="BP647" s="44">
        <v>21</v>
      </c>
      <c r="BQ647" s="44">
        <v>0</v>
      </c>
      <c r="BR647" s="44">
        <v>79</v>
      </c>
      <c r="BS647" s="44">
        <v>179</v>
      </c>
      <c r="BT647" s="44">
        <v>2.4</v>
      </c>
      <c r="BU647" s="44">
        <v>7.8</v>
      </c>
      <c r="BV647" s="44">
        <v>0</v>
      </c>
      <c r="BW647" s="44">
        <v>4</v>
      </c>
      <c r="BX647" s="44" t="s">
        <v>1305</v>
      </c>
      <c r="BY647" s="44">
        <v>23</v>
      </c>
      <c r="BZ647" s="44">
        <v>21</v>
      </c>
      <c r="CA647" s="44">
        <v>24</v>
      </c>
      <c r="CB647" s="44">
        <v>20</v>
      </c>
      <c r="CC647" s="44">
        <v>25</v>
      </c>
      <c r="CD647" s="44">
        <v>20</v>
      </c>
      <c r="CE647" s="44">
        <v>24</v>
      </c>
      <c r="CF647" s="44">
        <v>19</v>
      </c>
    </row>
    <row r="648" spans="1:84">
      <c r="A648" s="44" t="s">
        <v>2</v>
      </c>
      <c r="B648" s="45" t="s">
        <v>20</v>
      </c>
      <c r="O648" s="46">
        <v>2.0833333333333332E-2</v>
      </c>
      <c r="Z648" s="46">
        <v>2.0486111111111113E-3</v>
      </c>
      <c r="AA648" s="47" t="s">
        <v>112</v>
      </c>
      <c r="AB648" s="47" t="s">
        <v>35</v>
      </c>
      <c r="AF648" s="47" t="s">
        <v>36</v>
      </c>
      <c r="AJ648" s="49">
        <v>42628</v>
      </c>
      <c r="AK648" s="60">
        <v>0.72777777777777797</v>
      </c>
      <c r="AL648" s="60">
        <f t="shared" si="51"/>
        <v>0.72916666666666663</v>
      </c>
      <c r="AM648" s="60">
        <f t="shared" si="52"/>
        <v>0.72916666666666663</v>
      </c>
      <c r="AN648" s="61" t="str">
        <f t="shared" si="53"/>
        <v>15/09/2016 17:30:00</v>
      </c>
      <c r="AO648" s="61" t="str">
        <f t="shared" si="54"/>
        <v>15/09/2016 17:30:00</v>
      </c>
      <c r="AP648" s="44">
        <f>VLOOKUP($AN648, [1]TableView_704030_20160816_20160!$D$2:$M$5095,3,FALSE)</f>
        <v>1008.50050809</v>
      </c>
      <c r="AQ648" s="44">
        <f>VLOOKUP($AN648, [1]TableView_704030_20160816_20160!$D$2:$M$5095,8,FALSE)</f>
        <v>21</v>
      </c>
      <c r="AR648" s="44">
        <f>VLOOKUP($AN648, [1]TableView_704030_20160816_20160!$D$2:$M$5095,10,FALSE)</f>
        <v>0</v>
      </c>
      <c r="AS648" s="44">
        <f>VLOOKUP($AN648, [1]TableView_704030_20160816_20160!$D$2:$M$5095,4,FALSE)</f>
        <v>79</v>
      </c>
      <c r="AT648" s="44">
        <f>VLOOKUP($AN648, [1]TableView_704030_20160816_20160!$D$2:$M$5095,6,FALSE)</f>
        <v>179</v>
      </c>
      <c r="AU648" s="44">
        <f>VLOOKUP($AN648, [1]TableView_704030_20160816_20160!$D$2:$M$5095,7,FALSE)</f>
        <v>2.4</v>
      </c>
      <c r="AV648" s="44">
        <f>VLOOKUP($AN648, [1]TableView_704030_20160816_20160!$D$2:$M$5095,2,FALSE)</f>
        <v>7.8</v>
      </c>
      <c r="AW648" s="44">
        <f>VLOOKUP($AO648, [2]aacb8965d69cc6fd1cb3a5cae9e8ae7!$C$6:$F$853,4,FALSE)</f>
        <v>0</v>
      </c>
      <c r="AX648" s="44">
        <v>4</v>
      </c>
      <c r="AY648" s="44" t="str">
        <f t="shared" si="55"/>
        <v>15/09/2016 4</v>
      </c>
      <c r="AZ648" s="44">
        <f>VLOOKUP($AY648, [3]Sheet1!$D$3:$T$89,2,FALSE)</f>
        <v>23</v>
      </c>
      <c r="BA648" s="44">
        <f>VLOOKUP($AY648, [3]Sheet1!$D$3:$T$89,3,FALSE)</f>
        <v>21</v>
      </c>
      <c r="BB648" s="44">
        <f>VLOOKUP($AY648, [3]Sheet1!$D$3:$T$89,6,FALSE)</f>
        <v>24</v>
      </c>
      <c r="BC648" s="44">
        <f>VLOOKUP($AY648, [3]Sheet1!$D$3:$T$89,7,FALSE)</f>
        <v>20</v>
      </c>
      <c r="BD648" s="44">
        <f>VLOOKUP($AY648, [3]Sheet1!$D$3:$T$89,10,FALSE)</f>
        <v>25</v>
      </c>
      <c r="BE648" s="44">
        <f>VLOOKUP($AY648, [3]Sheet1!$D$3:$T$89,11,FALSE)</f>
        <v>20</v>
      </c>
      <c r="BF648" s="44">
        <f>VLOOKUP($AY648, [3]Sheet1!$D$3:$T$89,14,FALSE)</f>
        <v>24</v>
      </c>
      <c r="BG648" s="44">
        <f>VLOOKUP($AY648, [3]Sheet1!$D$3:$T$89,15,FALSE)</f>
        <v>19</v>
      </c>
      <c r="BI648" s="49">
        <v>42628</v>
      </c>
      <c r="BJ648" s="50">
        <v>0.72777777777777797</v>
      </c>
      <c r="BK648" s="50">
        <v>0.72916666666666663</v>
      </c>
      <c r="BL648" s="50">
        <v>0.72916666666666663</v>
      </c>
      <c r="BM648" s="44" t="s">
        <v>1178</v>
      </c>
      <c r="BN648" s="44" t="s">
        <v>1178</v>
      </c>
      <c r="BO648" s="44">
        <v>1008.50050809</v>
      </c>
      <c r="BP648" s="44">
        <v>21</v>
      </c>
      <c r="BQ648" s="44">
        <v>0</v>
      </c>
      <c r="BR648" s="44">
        <v>79</v>
      </c>
      <c r="BS648" s="44">
        <v>179</v>
      </c>
      <c r="BT648" s="44">
        <v>2.4</v>
      </c>
      <c r="BU648" s="44">
        <v>7.8</v>
      </c>
      <c r="BV648" s="44">
        <v>0</v>
      </c>
      <c r="BW648" s="44">
        <v>4</v>
      </c>
      <c r="BX648" s="44" t="s">
        <v>1305</v>
      </c>
      <c r="BY648" s="44">
        <v>23</v>
      </c>
      <c r="BZ648" s="44">
        <v>21</v>
      </c>
      <c r="CA648" s="44">
        <v>24</v>
      </c>
      <c r="CB648" s="44">
        <v>20</v>
      </c>
      <c r="CC648" s="44">
        <v>25</v>
      </c>
      <c r="CD648" s="44">
        <v>20</v>
      </c>
      <c r="CE648" s="44">
        <v>24</v>
      </c>
      <c r="CF648" s="44">
        <v>19</v>
      </c>
    </row>
    <row r="649" spans="1:84">
      <c r="A649" s="44" t="s">
        <v>3</v>
      </c>
      <c r="B649" s="45" t="s">
        <v>21</v>
      </c>
      <c r="Z649" s="46">
        <v>4.4675925925925933E-3</v>
      </c>
      <c r="AA649" s="47" t="s">
        <v>789</v>
      </c>
      <c r="AB649" s="47" t="s">
        <v>35</v>
      </c>
      <c r="AF649" s="47" t="s">
        <v>29</v>
      </c>
      <c r="AG649" s="44" t="s">
        <v>792</v>
      </c>
      <c r="AJ649" s="49">
        <v>42628</v>
      </c>
      <c r="AK649" s="60">
        <v>0.72777777777777797</v>
      </c>
      <c r="AL649" s="60">
        <f t="shared" si="51"/>
        <v>0.72916666666666663</v>
      </c>
      <c r="AM649" s="60">
        <f t="shared" si="52"/>
        <v>0.72916666666666663</v>
      </c>
      <c r="AN649" s="61" t="str">
        <f t="shared" si="53"/>
        <v>15/09/2016 17:30:00</v>
      </c>
      <c r="AO649" s="61" t="str">
        <f t="shared" si="54"/>
        <v>15/09/2016 17:30:00</v>
      </c>
      <c r="AP649" s="44">
        <f>VLOOKUP($AN649, [1]TableView_704030_20160816_20160!$D$2:$M$5095,3,FALSE)</f>
        <v>1008.50050809</v>
      </c>
      <c r="AQ649" s="44">
        <f>VLOOKUP($AN649, [1]TableView_704030_20160816_20160!$D$2:$M$5095,8,FALSE)</f>
        <v>21</v>
      </c>
      <c r="AR649" s="44">
        <f>VLOOKUP($AN649, [1]TableView_704030_20160816_20160!$D$2:$M$5095,10,FALSE)</f>
        <v>0</v>
      </c>
      <c r="AS649" s="44">
        <f>VLOOKUP($AN649, [1]TableView_704030_20160816_20160!$D$2:$M$5095,4,FALSE)</f>
        <v>79</v>
      </c>
      <c r="AT649" s="44">
        <f>VLOOKUP($AN649, [1]TableView_704030_20160816_20160!$D$2:$M$5095,6,FALSE)</f>
        <v>179</v>
      </c>
      <c r="AU649" s="44">
        <f>VLOOKUP($AN649, [1]TableView_704030_20160816_20160!$D$2:$M$5095,7,FALSE)</f>
        <v>2.4</v>
      </c>
      <c r="AV649" s="44">
        <f>VLOOKUP($AN649, [1]TableView_704030_20160816_20160!$D$2:$M$5095,2,FALSE)</f>
        <v>7.8</v>
      </c>
      <c r="AW649" s="44">
        <f>VLOOKUP($AO649, [2]aacb8965d69cc6fd1cb3a5cae9e8ae7!$C$6:$F$853,4,FALSE)</f>
        <v>0</v>
      </c>
      <c r="AX649" s="44">
        <v>4</v>
      </c>
      <c r="AY649" s="44" t="str">
        <f t="shared" si="55"/>
        <v>15/09/2016 4</v>
      </c>
      <c r="AZ649" s="44">
        <f>VLOOKUP($AY649, [3]Sheet1!$D$3:$T$89,2,FALSE)</f>
        <v>23</v>
      </c>
      <c r="BA649" s="44">
        <f>VLOOKUP($AY649, [3]Sheet1!$D$3:$T$89,3,FALSE)</f>
        <v>21</v>
      </c>
      <c r="BB649" s="44">
        <f>VLOOKUP($AY649, [3]Sheet1!$D$3:$T$89,6,FALSE)</f>
        <v>24</v>
      </c>
      <c r="BC649" s="44">
        <f>VLOOKUP($AY649, [3]Sheet1!$D$3:$T$89,7,FALSE)</f>
        <v>20</v>
      </c>
      <c r="BD649" s="44">
        <f>VLOOKUP($AY649, [3]Sheet1!$D$3:$T$89,10,FALSE)</f>
        <v>25</v>
      </c>
      <c r="BE649" s="44">
        <f>VLOOKUP($AY649, [3]Sheet1!$D$3:$T$89,11,FALSE)</f>
        <v>20</v>
      </c>
      <c r="BF649" s="44">
        <f>VLOOKUP($AY649, [3]Sheet1!$D$3:$T$89,14,FALSE)</f>
        <v>24</v>
      </c>
      <c r="BG649" s="44">
        <f>VLOOKUP($AY649, [3]Sheet1!$D$3:$T$89,15,FALSE)</f>
        <v>19</v>
      </c>
      <c r="BI649" s="49">
        <v>42628</v>
      </c>
      <c r="BJ649" s="50">
        <v>0.72777777777777797</v>
      </c>
      <c r="BK649" s="50">
        <v>0.72916666666666663</v>
      </c>
      <c r="BL649" s="50">
        <v>0.72916666666666663</v>
      </c>
      <c r="BM649" s="44" t="s">
        <v>1178</v>
      </c>
      <c r="BN649" s="44" t="s">
        <v>1178</v>
      </c>
      <c r="BO649" s="44">
        <v>1008.50050809</v>
      </c>
      <c r="BP649" s="44">
        <v>21</v>
      </c>
      <c r="BQ649" s="44">
        <v>0</v>
      </c>
      <c r="BR649" s="44">
        <v>79</v>
      </c>
      <c r="BS649" s="44">
        <v>179</v>
      </c>
      <c r="BT649" s="44">
        <v>2.4</v>
      </c>
      <c r="BU649" s="44">
        <v>7.8</v>
      </c>
      <c r="BV649" s="44">
        <v>0</v>
      </c>
      <c r="BW649" s="44">
        <v>4</v>
      </c>
      <c r="BX649" s="44" t="s">
        <v>1305</v>
      </c>
      <c r="BY649" s="44">
        <v>23</v>
      </c>
      <c r="BZ649" s="44">
        <v>21</v>
      </c>
      <c r="CA649" s="44">
        <v>24</v>
      </c>
      <c r="CB649" s="44">
        <v>20</v>
      </c>
      <c r="CC649" s="44">
        <v>25</v>
      </c>
      <c r="CD649" s="44">
        <v>20</v>
      </c>
      <c r="CE649" s="44">
        <v>24</v>
      </c>
      <c r="CF649" s="44">
        <v>19</v>
      </c>
    </row>
    <row r="650" spans="1:84">
      <c r="A650" s="44" t="s">
        <v>4</v>
      </c>
      <c r="B650" s="45" t="s">
        <v>22</v>
      </c>
      <c r="Z650" s="46">
        <v>4.6412037037037038E-3</v>
      </c>
      <c r="AA650" s="47" t="s">
        <v>112</v>
      </c>
      <c r="AB650" s="47" t="s">
        <v>35</v>
      </c>
      <c r="AF650" s="47" t="s">
        <v>36</v>
      </c>
      <c r="AJ650" s="49">
        <v>42628</v>
      </c>
      <c r="AK650" s="60">
        <v>0.72777777777777797</v>
      </c>
      <c r="AL650" s="60">
        <f t="shared" si="51"/>
        <v>0.72916666666666663</v>
      </c>
      <c r="AM650" s="60">
        <f t="shared" si="52"/>
        <v>0.72916666666666663</v>
      </c>
      <c r="AN650" s="61" t="str">
        <f t="shared" si="53"/>
        <v>15/09/2016 17:30:00</v>
      </c>
      <c r="AO650" s="61" t="str">
        <f t="shared" si="54"/>
        <v>15/09/2016 17:30:00</v>
      </c>
      <c r="AP650" s="44">
        <f>VLOOKUP($AN650, [1]TableView_704030_20160816_20160!$D$2:$M$5095,3,FALSE)</f>
        <v>1008.50050809</v>
      </c>
      <c r="AQ650" s="44">
        <f>VLOOKUP($AN650, [1]TableView_704030_20160816_20160!$D$2:$M$5095,8,FALSE)</f>
        <v>21</v>
      </c>
      <c r="AR650" s="44">
        <f>VLOOKUP($AN650, [1]TableView_704030_20160816_20160!$D$2:$M$5095,10,FALSE)</f>
        <v>0</v>
      </c>
      <c r="AS650" s="44">
        <f>VLOOKUP($AN650, [1]TableView_704030_20160816_20160!$D$2:$M$5095,4,FALSE)</f>
        <v>79</v>
      </c>
      <c r="AT650" s="44">
        <f>VLOOKUP($AN650, [1]TableView_704030_20160816_20160!$D$2:$M$5095,6,FALSE)</f>
        <v>179</v>
      </c>
      <c r="AU650" s="44">
        <f>VLOOKUP($AN650, [1]TableView_704030_20160816_20160!$D$2:$M$5095,7,FALSE)</f>
        <v>2.4</v>
      </c>
      <c r="AV650" s="44">
        <f>VLOOKUP($AN650, [1]TableView_704030_20160816_20160!$D$2:$M$5095,2,FALSE)</f>
        <v>7.8</v>
      </c>
      <c r="AW650" s="44">
        <f>VLOOKUP($AO650, [2]aacb8965d69cc6fd1cb3a5cae9e8ae7!$C$6:$F$853,4,FALSE)</f>
        <v>0</v>
      </c>
      <c r="AX650" s="44">
        <v>4</v>
      </c>
      <c r="AY650" s="44" t="str">
        <f t="shared" si="55"/>
        <v>15/09/2016 4</v>
      </c>
      <c r="AZ650" s="44">
        <f>VLOOKUP($AY650, [3]Sheet1!$D$3:$T$89,2,FALSE)</f>
        <v>23</v>
      </c>
      <c r="BA650" s="44">
        <f>VLOOKUP($AY650, [3]Sheet1!$D$3:$T$89,3,FALSE)</f>
        <v>21</v>
      </c>
      <c r="BB650" s="44">
        <f>VLOOKUP($AY650, [3]Sheet1!$D$3:$T$89,6,FALSE)</f>
        <v>24</v>
      </c>
      <c r="BC650" s="44">
        <f>VLOOKUP($AY650, [3]Sheet1!$D$3:$T$89,7,FALSE)</f>
        <v>20</v>
      </c>
      <c r="BD650" s="44">
        <f>VLOOKUP($AY650, [3]Sheet1!$D$3:$T$89,10,FALSE)</f>
        <v>25</v>
      </c>
      <c r="BE650" s="44">
        <f>VLOOKUP($AY650, [3]Sheet1!$D$3:$T$89,11,FALSE)</f>
        <v>20</v>
      </c>
      <c r="BF650" s="44">
        <f>VLOOKUP($AY650, [3]Sheet1!$D$3:$T$89,14,FALSE)</f>
        <v>24</v>
      </c>
      <c r="BG650" s="44">
        <f>VLOOKUP($AY650, [3]Sheet1!$D$3:$T$89,15,FALSE)</f>
        <v>19</v>
      </c>
      <c r="BI650" s="49">
        <v>42628</v>
      </c>
      <c r="BJ650" s="50">
        <v>0.72777777777777797</v>
      </c>
      <c r="BK650" s="50">
        <v>0.72916666666666663</v>
      </c>
      <c r="BL650" s="50">
        <v>0.72916666666666663</v>
      </c>
      <c r="BM650" s="44" t="s">
        <v>1178</v>
      </c>
      <c r="BN650" s="44" t="s">
        <v>1178</v>
      </c>
      <c r="BO650" s="44">
        <v>1008.50050809</v>
      </c>
      <c r="BP650" s="44">
        <v>21</v>
      </c>
      <c r="BQ650" s="44">
        <v>0</v>
      </c>
      <c r="BR650" s="44">
        <v>79</v>
      </c>
      <c r="BS650" s="44">
        <v>179</v>
      </c>
      <c r="BT650" s="44">
        <v>2.4</v>
      </c>
      <c r="BU650" s="44">
        <v>7.8</v>
      </c>
      <c r="BV650" s="44">
        <v>0</v>
      </c>
      <c r="BW650" s="44">
        <v>4</v>
      </c>
      <c r="BX650" s="44" t="s">
        <v>1305</v>
      </c>
      <c r="BY650" s="44">
        <v>23</v>
      </c>
      <c r="BZ650" s="44">
        <v>21</v>
      </c>
      <c r="CA650" s="44">
        <v>24</v>
      </c>
      <c r="CB650" s="44">
        <v>20</v>
      </c>
      <c r="CC650" s="44">
        <v>25</v>
      </c>
      <c r="CD650" s="44">
        <v>20</v>
      </c>
      <c r="CE650" s="44">
        <v>24</v>
      </c>
      <c r="CF650" s="44">
        <v>19</v>
      </c>
    </row>
    <row r="651" spans="1:84">
      <c r="A651" s="44" t="s">
        <v>5</v>
      </c>
      <c r="B651" s="45" t="s">
        <v>116</v>
      </c>
      <c r="Z651" s="46">
        <v>2.0833333333333332E-2</v>
      </c>
      <c r="AJ651" s="49">
        <v>42628</v>
      </c>
      <c r="AK651" s="60">
        <v>0.72777777777777797</v>
      </c>
      <c r="AL651" s="60">
        <f t="shared" si="51"/>
        <v>0.72916666666666663</v>
      </c>
      <c r="AM651" s="60">
        <f t="shared" si="52"/>
        <v>0.72916666666666663</v>
      </c>
      <c r="AN651" s="61" t="str">
        <f t="shared" si="53"/>
        <v>15/09/2016 17:30:00</v>
      </c>
      <c r="AO651" s="61" t="str">
        <f t="shared" si="54"/>
        <v>15/09/2016 17:30:00</v>
      </c>
      <c r="AP651" s="44">
        <f>VLOOKUP($AN651, [1]TableView_704030_20160816_20160!$D$2:$M$5095,3,FALSE)</f>
        <v>1008.50050809</v>
      </c>
      <c r="AQ651" s="44">
        <f>VLOOKUP($AN651, [1]TableView_704030_20160816_20160!$D$2:$M$5095,8,FALSE)</f>
        <v>21</v>
      </c>
      <c r="AR651" s="44">
        <f>VLOOKUP($AN651, [1]TableView_704030_20160816_20160!$D$2:$M$5095,10,FALSE)</f>
        <v>0</v>
      </c>
      <c r="AS651" s="44">
        <f>VLOOKUP($AN651, [1]TableView_704030_20160816_20160!$D$2:$M$5095,4,FALSE)</f>
        <v>79</v>
      </c>
      <c r="AT651" s="44">
        <f>VLOOKUP($AN651, [1]TableView_704030_20160816_20160!$D$2:$M$5095,6,FALSE)</f>
        <v>179</v>
      </c>
      <c r="AU651" s="44">
        <f>VLOOKUP($AN651, [1]TableView_704030_20160816_20160!$D$2:$M$5095,7,FALSE)</f>
        <v>2.4</v>
      </c>
      <c r="AV651" s="44">
        <f>VLOOKUP($AN651, [1]TableView_704030_20160816_20160!$D$2:$M$5095,2,FALSE)</f>
        <v>7.8</v>
      </c>
      <c r="AW651" s="44">
        <f>VLOOKUP($AO651, [2]aacb8965d69cc6fd1cb3a5cae9e8ae7!$C$6:$F$853,4,FALSE)</f>
        <v>0</v>
      </c>
      <c r="AX651" s="44">
        <v>4</v>
      </c>
      <c r="AY651" s="44" t="str">
        <f t="shared" si="55"/>
        <v>15/09/2016 4</v>
      </c>
      <c r="AZ651" s="44">
        <f>VLOOKUP($AY651, [3]Sheet1!$D$3:$T$89,2,FALSE)</f>
        <v>23</v>
      </c>
      <c r="BA651" s="44">
        <f>VLOOKUP($AY651, [3]Sheet1!$D$3:$T$89,3,FALSE)</f>
        <v>21</v>
      </c>
      <c r="BB651" s="44">
        <f>VLOOKUP($AY651, [3]Sheet1!$D$3:$T$89,6,FALSE)</f>
        <v>24</v>
      </c>
      <c r="BC651" s="44">
        <f>VLOOKUP($AY651, [3]Sheet1!$D$3:$T$89,7,FALSE)</f>
        <v>20</v>
      </c>
      <c r="BD651" s="44">
        <f>VLOOKUP($AY651, [3]Sheet1!$D$3:$T$89,10,FALSE)</f>
        <v>25</v>
      </c>
      <c r="BE651" s="44">
        <f>VLOOKUP($AY651, [3]Sheet1!$D$3:$T$89,11,FALSE)</f>
        <v>20</v>
      </c>
      <c r="BF651" s="44">
        <f>VLOOKUP($AY651, [3]Sheet1!$D$3:$T$89,14,FALSE)</f>
        <v>24</v>
      </c>
      <c r="BG651" s="44">
        <f>VLOOKUP($AY651, [3]Sheet1!$D$3:$T$89,15,FALSE)</f>
        <v>19</v>
      </c>
      <c r="BI651" s="49">
        <v>42628</v>
      </c>
      <c r="BJ651" s="50">
        <v>0.72777777777777797</v>
      </c>
      <c r="BK651" s="50">
        <v>0.72916666666666663</v>
      </c>
      <c r="BL651" s="50">
        <v>0.72916666666666663</v>
      </c>
      <c r="BM651" s="44" t="s">
        <v>1178</v>
      </c>
      <c r="BN651" s="44" t="s">
        <v>1178</v>
      </c>
      <c r="BO651" s="44">
        <v>1008.50050809</v>
      </c>
      <c r="BP651" s="44">
        <v>21</v>
      </c>
      <c r="BQ651" s="44">
        <v>0</v>
      </c>
      <c r="BR651" s="44">
        <v>79</v>
      </c>
      <c r="BS651" s="44">
        <v>179</v>
      </c>
      <c r="BT651" s="44">
        <v>2.4</v>
      </c>
      <c r="BU651" s="44">
        <v>7.8</v>
      </c>
      <c r="BV651" s="44">
        <v>0</v>
      </c>
      <c r="BW651" s="44">
        <v>4</v>
      </c>
      <c r="BX651" s="44" t="s">
        <v>1305</v>
      </c>
      <c r="BY651" s="44">
        <v>23</v>
      </c>
      <c r="BZ651" s="44">
        <v>21</v>
      </c>
      <c r="CA651" s="44">
        <v>24</v>
      </c>
      <c r="CB651" s="44">
        <v>20</v>
      </c>
      <c r="CC651" s="44">
        <v>25</v>
      </c>
      <c r="CD651" s="44">
        <v>20</v>
      </c>
      <c r="CE651" s="44">
        <v>24</v>
      </c>
      <c r="CF651" s="44">
        <v>19</v>
      </c>
    </row>
    <row r="652" spans="1:84">
      <c r="A652" s="44" t="s">
        <v>6</v>
      </c>
      <c r="B652" s="45" t="s">
        <v>124</v>
      </c>
      <c r="AJ652" s="49">
        <v>42628</v>
      </c>
      <c r="AK652" s="60">
        <v>0.72777777777777797</v>
      </c>
      <c r="AL652" s="60">
        <f t="shared" si="51"/>
        <v>0.72916666666666663</v>
      </c>
      <c r="AM652" s="60">
        <f t="shared" si="52"/>
        <v>0.72916666666666663</v>
      </c>
      <c r="AN652" s="61" t="str">
        <f t="shared" si="53"/>
        <v>15/09/2016 17:30:00</v>
      </c>
      <c r="AO652" s="61" t="str">
        <f t="shared" si="54"/>
        <v>15/09/2016 17:30:00</v>
      </c>
      <c r="AP652" s="44">
        <f>VLOOKUP($AN652, [1]TableView_704030_20160816_20160!$D$2:$M$5095,3,FALSE)</f>
        <v>1008.50050809</v>
      </c>
      <c r="AQ652" s="44">
        <f>VLOOKUP($AN652, [1]TableView_704030_20160816_20160!$D$2:$M$5095,8,FALSE)</f>
        <v>21</v>
      </c>
      <c r="AR652" s="44">
        <f>VLOOKUP($AN652, [1]TableView_704030_20160816_20160!$D$2:$M$5095,10,FALSE)</f>
        <v>0</v>
      </c>
      <c r="AS652" s="44">
        <f>VLOOKUP($AN652, [1]TableView_704030_20160816_20160!$D$2:$M$5095,4,FALSE)</f>
        <v>79</v>
      </c>
      <c r="AT652" s="44">
        <f>VLOOKUP($AN652, [1]TableView_704030_20160816_20160!$D$2:$M$5095,6,FALSE)</f>
        <v>179</v>
      </c>
      <c r="AU652" s="44">
        <f>VLOOKUP($AN652, [1]TableView_704030_20160816_20160!$D$2:$M$5095,7,FALSE)</f>
        <v>2.4</v>
      </c>
      <c r="AV652" s="44">
        <f>VLOOKUP($AN652, [1]TableView_704030_20160816_20160!$D$2:$M$5095,2,FALSE)</f>
        <v>7.8</v>
      </c>
      <c r="AW652" s="44">
        <f>VLOOKUP($AO652, [2]aacb8965d69cc6fd1cb3a5cae9e8ae7!$C$6:$F$853,4,FALSE)</f>
        <v>0</v>
      </c>
      <c r="AX652" s="44">
        <v>4</v>
      </c>
      <c r="AY652" s="44" t="str">
        <f t="shared" si="55"/>
        <v>15/09/2016 4</v>
      </c>
      <c r="AZ652" s="44">
        <f>VLOOKUP($AY652, [3]Sheet1!$D$3:$T$89,2,FALSE)</f>
        <v>23</v>
      </c>
      <c r="BA652" s="44">
        <f>VLOOKUP($AY652, [3]Sheet1!$D$3:$T$89,3,FALSE)</f>
        <v>21</v>
      </c>
      <c r="BB652" s="44">
        <f>VLOOKUP($AY652, [3]Sheet1!$D$3:$T$89,6,FALSE)</f>
        <v>24</v>
      </c>
      <c r="BC652" s="44">
        <f>VLOOKUP($AY652, [3]Sheet1!$D$3:$T$89,7,FALSE)</f>
        <v>20</v>
      </c>
      <c r="BD652" s="44">
        <f>VLOOKUP($AY652, [3]Sheet1!$D$3:$T$89,10,FALSE)</f>
        <v>25</v>
      </c>
      <c r="BE652" s="44">
        <f>VLOOKUP($AY652, [3]Sheet1!$D$3:$T$89,11,FALSE)</f>
        <v>20</v>
      </c>
      <c r="BF652" s="44">
        <f>VLOOKUP($AY652, [3]Sheet1!$D$3:$T$89,14,FALSE)</f>
        <v>24</v>
      </c>
      <c r="BG652" s="44">
        <f>VLOOKUP($AY652, [3]Sheet1!$D$3:$T$89,15,FALSE)</f>
        <v>19</v>
      </c>
      <c r="BI652" s="49">
        <v>42628</v>
      </c>
      <c r="BJ652" s="50">
        <v>0.72777777777777797</v>
      </c>
      <c r="BK652" s="50">
        <v>0.72916666666666663</v>
      </c>
      <c r="BL652" s="50">
        <v>0.72916666666666663</v>
      </c>
      <c r="BM652" s="44" t="s">
        <v>1178</v>
      </c>
      <c r="BN652" s="44" t="s">
        <v>1178</v>
      </c>
      <c r="BO652" s="44">
        <v>1008.50050809</v>
      </c>
      <c r="BP652" s="44">
        <v>21</v>
      </c>
      <c r="BQ652" s="44">
        <v>0</v>
      </c>
      <c r="BR652" s="44">
        <v>79</v>
      </c>
      <c r="BS652" s="44">
        <v>179</v>
      </c>
      <c r="BT652" s="44">
        <v>2.4</v>
      </c>
      <c r="BU652" s="44">
        <v>7.8</v>
      </c>
      <c r="BV652" s="44">
        <v>0</v>
      </c>
      <c r="BW652" s="44">
        <v>4</v>
      </c>
      <c r="BX652" s="44" t="s">
        <v>1305</v>
      </c>
      <c r="BY652" s="44">
        <v>23</v>
      </c>
      <c r="BZ652" s="44">
        <v>21</v>
      </c>
      <c r="CA652" s="44">
        <v>24</v>
      </c>
      <c r="CB652" s="44">
        <v>20</v>
      </c>
      <c r="CC652" s="44">
        <v>25</v>
      </c>
      <c r="CD652" s="44">
        <v>20</v>
      </c>
      <c r="CE652" s="44">
        <v>24</v>
      </c>
      <c r="CF652" s="44">
        <v>19</v>
      </c>
    </row>
    <row r="653" spans="1:84">
      <c r="A653" s="44" t="s">
        <v>7</v>
      </c>
      <c r="B653" s="45" t="s">
        <v>787</v>
      </c>
      <c r="AJ653" s="49">
        <v>42628</v>
      </c>
      <c r="AK653" s="60">
        <v>0.72777777777777797</v>
      </c>
      <c r="AL653" s="60">
        <f t="shared" si="51"/>
        <v>0.72916666666666663</v>
      </c>
      <c r="AM653" s="60">
        <f t="shared" si="52"/>
        <v>0.72916666666666663</v>
      </c>
      <c r="AN653" s="61" t="str">
        <f t="shared" si="53"/>
        <v>15/09/2016 17:30:00</v>
      </c>
      <c r="AO653" s="61" t="str">
        <f t="shared" si="54"/>
        <v>15/09/2016 17:30:00</v>
      </c>
      <c r="AP653" s="44">
        <f>VLOOKUP($AN653, [1]TableView_704030_20160816_20160!$D$2:$M$5095,3,FALSE)</f>
        <v>1008.50050809</v>
      </c>
      <c r="AQ653" s="44">
        <f>VLOOKUP($AN653, [1]TableView_704030_20160816_20160!$D$2:$M$5095,8,FALSE)</f>
        <v>21</v>
      </c>
      <c r="AR653" s="44">
        <f>VLOOKUP($AN653, [1]TableView_704030_20160816_20160!$D$2:$M$5095,10,FALSE)</f>
        <v>0</v>
      </c>
      <c r="AS653" s="44">
        <f>VLOOKUP($AN653, [1]TableView_704030_20160816_20160!$D$2:$M$5095,4,FALSE)</f>
        <v>79</v>
      </c>
      <c r="AT653" s="44">
        <f>VLOOKUP($AN653, [1]TableView_704030_20160816_20160!$D$2:$M$5095,6,FALSE)</f>
        <v>179</v>
      </c>
      <c r="AU653" s="44">
        <f>VLOOKUP($AN653, [1]TableView_704030_20160816_20160!$D$2:$M$5095,7,FALSE)</f>
        <v>2.4</v>
      </c>
      <c r="AV653" s="44">
        <f>VLOOKUP($AN653, [1]TableView_704030_20160816_20160!$D$2:$M$5095,2,FALSE)</f>
        <v>7.8</v>
      </c>
      <c r="AW653" s="44">
        <f>VLOOKUP($AO653, [2]aacb8965d69cc6fd1cb3a5cae9e8ae7!$C$6:$F$853,4,FALSE)</f>
        <v>0</v>
      </c>
      <c r="AX653" s="44">
        <v>4</v>
      </c>
      <c r="AY653" s="44" t="str">
        <f t="shared" si="55"/>
        <v>15/09/2016 4</v>
      </c>
      <c r="AZ653" s="44">
        <f>VLOOKUP($AY653, [3]Sheet1!$D$3:$T$89,2,FALSE)</f>
        <v>23</v>
      </c>
      <c r="BA653" s="44">
        <f>VLOOKUP($AY653, [3]Sheet1!$D$3:$T$89,3,FALSE)</f>
        <v>21</v>
      </c>
      <c r="BB653" s="44">
        <f>VLOOKUP($AY653, [3]Sheet1!$D$3:$T$89,6,FALSE)</f>
        <v>24</v>
      </c>
      <c r="BC653" s="44">
        <f>VLOOKUP($AY653, [3]Sheet1!$D$3:$T$89,7,FALSE)</f>
        <v>20</v>
      </c>
      <c r="BD653" s="44">
        <f>VLOOKUP($AY653, [3]Sheet1!$D$3:$T$89,10,FALSE)</f>
        <v>25</v>
      </c>
      <c r="BE653" s="44">
        <f>VLOOKUP($AY653, [3]Sheet1!$D$3:$T$89,11,FALSE)</f>
        <v>20</v>
      </c>
      <c r="BF653" s="44">
        <f>VLOOKUP($AY653, [3]Sheet1!$D$3:$T$89,14,FALSE)</f>
        <v>24</v>
      </c>
      <c r="BG653" s="44">
        <f>VLOOKUP($AY653, [3]Sheet1!$D$3:$T$89,15,FALSE)</f>
        <v>19</v>
      </c>
      <c r="BI653" s="49">
        <v>42628</v>
      </c>
      <c r="BJ653" s="50">
        <v>0.72777777777777797</v>
      </c>
      <c r="BK653" s="50">
        <v>0.72916666666666663</v>
      </c>
      <c r="BL653" s="50">
        <v>0.72916666666666663</v>
      </c>
      <c r="BM653" s="44" t="s">
        <v>1178</v>
      </c>
      <c r="BN653" s="44" t="s">
        <v>1178</v>
      </c>
      <c r="BO653" s="44">
        <v>1008.50050809</v>
      </c>
      <c r="BP653" s="44">
        <v>21</v>
      </c>
      <c r="BQ653" s="44">
        <v>0</v>
      </c>
      <c r="BR653" s="44">
        <v>79</v>
      </c>
      <c r="BS653" s="44">
        <v>179</v>
      </c>
      <c r="BT653" s="44">
        <v>2.4</v>
      </c>
      <c r="BU653" s="44">
        <v>7.8</v>
      </c>
      <c r="BV653" s="44">
        <v>0</v>
      </c>
      <c r="BW653" s="44">
        <v>4</v>
      </c>
      <c r="BX653" s="44" t="s">
        <v>1305</v>
      </c>
      <c r="BY653" s="44">
        <v>23</v>
      </c>
      <c r="BZ653" s="44">
        <v>21</v>
      </c>
      <c r="CA653" s="44">
        <v>24</v>
      </c>
      <c r="CB653" s="44">
        <v>20</v>
      </c>
      <c r="CC653" s="44">
        <v>25</v>
      </c>
      <c r="CD653" s="44">
        <v>20</v>
      </c>
      <c r="CE653" s="44">
        <v>24</v>
      </c>
      <c r="CF653" s="44">
        <v>19</v>
      </c>
    </row>
    <row r="654" spans="1:84" s="28" customFormat="1">
      <c r="B654" s="51"/>
      <c r="D654" s="52"/>
      <c r="E654" s="53"/>
      <c r="F654" s="53"/>
      <c r="G654" s="53"/>
      <c r="H654" s="53"/>
      <c r="I654" s="53"/>
      <c r="M654" s="54"/>
      <c r="O654" s="52"/>
      <c r="P654" s="53"/>
      <c r="Q654" s="53"/>
      <c r="R654" s="53"/>
      <c r="S654" s="53"/>
      <c r="T654" s="53"/>
      <c r="U654" s="53"/>
      <c r="X654" s="54"/>
      <c r="Z654" s="52"/>
      <c r="AA654" s="53"/>
      <c r="AB654" s="53"/>
      <c r="AC654" s="53"/>
      <c r="AD654" s="53"/>
      <c r="AE654" s="53"/>
      <c r="AF654" s="53"/>
      <c r="AJ654" s="49">
        <v>42628</v>
      </c>
      <c r="AK654" s="60">
        <v>0.72777777777777797</v>
      </c>
      <c r="AL654" s="60">
        <f t="shared" si="51"/>
        <v>0.72916666666666663</v>
      </c>
      <c r="AM654" s="60">
        <f t="shared" si="52"/>
        <v>0.72916666666666663</v>
      </c>
      <c r="AN654" s="61" t="str">
        <f t="shared" si="53"/>
        <v>15/09/2016 17:30:00</v>
      </c>
      <c r="AO654" s="61" t="str">
        <f t="shared" si="54"/>
        <v>15/09/2016 17:30:00</v>
      </c>
      <c r="AP654" s="44">
        <f>VLOOKUP($AN654, [1]TableView_704030_20160816_20160!$D$2:$M$5095,3,FALSE)</f>
        <v>1008.50050809</v>
      </c>
      <c r="AQ654" s="44">
        <f>VLOOKUP($AN654, [1]TableView_704030_20160816_20160!$D$2:$M$5095,8,FALSE)</f>
        <v>21</v>
      </c>
      <c r="AR654" s="44">
        <f>VLOOKUP($AN654, [1]TableView_704030_20160816_20160!$D$2:$M$5095,10,FALSE)</f>
        <v>0</v>
      </c>
      <c r="AS654" s="44">
        <f>VLOOKUP($AN654, [1]TableView_704030_20160816_20160!$D$2:$M$5095,4,FALSE)</f>
        <v>79</v>
      </c>
      <c r="AT654" s="44">
        <f>VLOOKUP($AN654, [1]TableView_704030_20160816_20160!$D$2:$M$5095,6,FALSE)</f>
        <v>179</v>
      </c>
      <c r="AU654" s="44">
        <f>VLOOKUP($AN654, [1]TableView_704030_20160816_20160!$D$2:$M$5095,7,FALSE)</f>
        <v>2.4</v>
      </c>
      <c r="AV654" s="44">
        <f>VLOOKUP($AN654, [1]TableView_704030_20160816_20160!$D$2:$M$5095,2,FALSE)</f>
        <v>7.8</v>
      </c>
      <c r="AW654" s="44">
        <f>VLOOKUP($AO654, [2]aacb8965d69cc6fd1cb3a5cae9e8ae7!$C$6:$F$853,4,FALSE)</f>
        <v>0</v>
      </c>
      <c r="AX654" s="44">
        <v>4</v>
      </c>
      <c r="AY654" s="44" t="str">
        <f t="shared" si="55"/>
        <v>15/09/2016 4</v>
      </c>
      <c r="AZ654" s="44">
        <f>VLOOKUP($AY654, [3]Sheet1!$D$3:$T$89,2,FALSE)</f>
        <v>23</v>
      </c>
      <c r="BA654" s="44">
        <f>VLOOKUP($AY654, [3]Sheet1!$D$3:$T$89,3,FALSE)</f>
        <v>21</v>
      </c>
      <c r="BB654" s="44">
        <f>VLOOKUP($AY654, [3]Sheet1!$D$3:$T$89,6,FALSE)</f>
        <v>24</v>
      </c>
      <c r="BC654" s="44">
        <f>VLOOKUP($AY654, [3]Sheet1!$D$3:$T$89,7,FALSE)</f>
        <v>20</v>
      </c>
      <c r="BD654" s="44">
        <f>VLOOKUP($AY654, [3]Sheet1!$D$3:$T$89,10,FALSE)</f>
        <v>25</v>
      </c>
      <c r="BE654" s="44">
        <f>VLOOKUP($AY654, [3]Sheet1!$D$3:$T$89,11,FALSE)</f>
        <v>20</v>
      </c>
      <c r="BF654" s="44">
        <f>VLOOKUP($AY654, [3]Sheet1!$D$3:$T$89,14,FALSE)</f>
        <v>24</v>
      </c>
      <c r="BG654" s="44">
        <f>VLOOKUP($AY654, [3]Sheet1!$D$3:$T$89,15,FALSE)</f>
        <v>19</v>
      </c>
      <c r="BI654" s="58">
        <v>42628</v>
      </c>
      <c r="BJ654" s="59">
        <v>0.72777777777777797</v>
      </c>
      <c r="BK654" s="59">
        <v>0.72916666666666663</v>
      </c>
      <c r="BL654" s="59">
        <v>0.72916666666666663</v>
      </c>
      <c r="BM654" s="28" t="s">
        <v>1178</v>
      </c>
      <c r="BN654" s="28" t="s">
        <v>1178</v>
      </c>
      <c r="BO654" s="28">
        <v>1008.50050809</v>
      </c>
      <c r="BP654" s="28">
        <v>21</v>
      </c>
      <c r="BQ654" s="28">
        <v>0</v>
      </c>
      <c r="BR654" s="28">
        <v>79</v>
      </c>
      <c r="BS654" s="28">
        <v>179</v>
      </c>
      <c r="BT654" s="28">
        <v>2.4</v>
      </c>
      <c r="BU654" s="28">
        <v>7.8</v>
      </c>
      <c r="BV654" s="28">
        <v>0</v>
      </c>
      <c r="BW654" s="28">
        <v>4</v>
      </c>
      <c r="BX654" s="28" t="s">
        <v>1305</v>
      </c>
      <c r="BY654" s="28">
        <v>23</v>
      </c>
      <c r="BZ654" s="28">
        <v>21</v>
      </c>
      <c r="CA654" s="28">
        <v>24</v>
      </c>
      <c r="CB654" s="28">
        <v>20</v>
      </c>
      <c r="CC654" s="28">
        <v>25</v>
      </c>
      <c r="CD654" s="28">
        <v>20</v>
      </c>
      <c r="CE654" s="28">
        <v>24</v>
      </c>
      <c r="CF654" s="28">
        <v>19</v>
      </c>
    </row>
    <row r="655" spans="1:84">
      <c r="A655" s="44" t="s">
        <v>0</v>
      </c>
      <c r="B655" s="45" t="s">
        <v>795</v>
      </c>
      <c r="D655" s="46">
        <v>0</v>
      </c>
      <c r="E655" s="47" t="s">
        <v>32</v>
      </c>
      <c r="O655" s="46">
        <v>0</v>
      </c>
      <c r="P655" s="47" t="s">
        <v>32</v>
      </c>
      <c r="Z655" s="46">
        <v>0</v>
      </c>
      <c r="AA655" s="47" t="s">
        <v>32</v>
      </c>
      <c r="AJ655" s="49">
        <v>42629</v>
      </c>
      <c r="AK655" s="60">
        <v>0.45347222222222222</v>
      </c>
      <c r="AL655" s="60">
        <v>0.4548611111111111</v>
      </c>
      <c r="AM655" s="60">
        <f t="shared" si="52"/>
        <v>0.45833333333333331</v>
      </c>
      <c r="AN655" s="61" t="str">
        <f t="shared" si="53"/>
        <v>16/09/2016 10:55:00</v>
      </c>
      <c r="AO655" s="61" t="str">
        <f t="shared" si="54"/>
        <v>16/09/2016 11:00:00</v>
      </c>
      <c r="AP655" s="44">
        <f>VLOOKUP($AN655, [1]TableView_704030_20160816_20160!$D$2:$M$5095,3,FALSE)</f>
        <v>1011.8530332</v>
      </c>
      <c r="AQ655" s="44">
        <f>VLOOKUP($AN655, [1]TableView_704030_20160816_20160!$D$2:$M$5095,8,FALSE)</f>
        <v>16.2777777777778</v>
      </c>
      <c r="AR655" s="44">
        <f>VLOOKUP($AN655, [1]TableView_704030_20160816_20160!$D$2:$M$5095,10,FALSE)</f>
        <v>0.254</v>
      </c>
      <c r="AS655" s="44">
        <f>VLOOKUP($AN655, [1]TableView_704030_20160816_20160!$D$2:$M$5095,4,FALSE)</f>
        <v>87</v>
      </c>
      <c r="AT655" s="44">
        <f>VLOOKUP($AN655, [1]TableView_704030_20160816_20160!$D$2:$M$5095,6,FALSE)</f>
        <v>317</v>
      </c>
      <c r="AU655" s="44">
        <f>VLOOKUP($AN655, [1]TableView_704030_20160816_20160!$D$2:$M$5095,7,FALSE)</f>
        <v>6.1</v>
      </c>
      <c r="AV655" s="44">
        <f>VLOOKUP($AN655, [1]TableView_704030_20160816_20160!$D$2:$M$5095,2,FALSE)</f>
        <v>18.2</v>
      </c>
      <c r="AW655" s="44">
        <f>VLOOKUP($AO655, [2]aacb8965d69cc6fd1cb3a5cae9e8ae7!$C$6:$F$853,4,FALSE)</f>
        <v>0.5</v>
      </c>
      <c r="AX655" s="44">
        <v>1</v>
      </c>
      <c r="AY655" s="44" t="str">
        <f t="shared" si="55"/>
        <v>16/09/2016 1</v>
      </c>
      <c r="AZ655" s="44">
        <f>VLOOKUP($AY655, [3]Sheet1!$D$3:$T$89,2,FALSE)</f>
        <v>17</v>
      </c>
      <c r="BA655" s="44">
        <f>VLOOKUP($AY655, [3]Sheet1!$D$3:$T$89,3,FALSE)</f>
        <v>17</v>
      </c>
      <c r="BB655" s="44">
        <f>VLOOKUP($AY655, [3]Sheet1!$D$3:$T$89,6,FALSE)</f>
        <v>17</v>
      </c>
      <c r="BC655" s="44">
        <f>VLOOKUP($AY655, [3]Sheet1!$D$3:$T$89,7,FALSE)</f>
        <v>17</v>
      </c>
      <c r="BD655" s="44">
        <f>VLOOKUP($AY655, [3]Sheet1!$D$3:$T$89,10,FALSE)</f>
        <v>18</v>
      </c>
      <c r="BE655" s="44">
        <f>VLOOKUP($AY655, [3]Sheet1!$D$3:$T$89,11,FALSE)</f>
        <v>18</v>
      </c>
      <c r="BF655" s="44">
        <f>VLOOKUP($AY655, [3]Sheet1!$D$3:$T$89,14,FALSE)</f>
        <v>18</v>
      </c>
      <c r="BG655" s="44">
        <f>VLOOKUP($AY655, [3]Sheet1!$D$3:$T$89,15,FALSE)</f>
        <v>18</v>
      </c>
      <c r="BI655" s="49">
        <v>42629</v>
      </c>
      <c r="BJ655" s="50">
        <v>0.45347222222222222</v>
      </c>
      <c r="BK655" s="50">
        <v>0.4548611111111111</v>
      </c>
      <c r="BL655" s="50">
        <v>0.45833333333333331</v>
      </c>
      <c r="BM655" s="44" t="s">
        <v>1306</v>
      </c>
      <c r="BN655" s="44" t="s">
        <v>1307</v>
      </c>
      <c r="BO655" s="44">
        <v>1011.8530332</v>
      </c>
      <c r="BP655" s="44">
        <v>16.2777777777778</v>
      </c>
      <c r="BQ655" s="44">
        <v>0.254</v>
      </c>
      <c r="BR655" s="44">
        <v>87</v>
      </c>
      <c r="BS655" s="44">
        <v>317</v>
      </c>
      <c r="BT655" s="44">
        <v>6.1</v>
      </c>
      <c r="BU655" s="44">
        <v>18.2</v>
      </c>
      <c r="BV655" s="44">
        <v>0.5</v>
      </c>
      <c r="BW655" s="44">
        <v>1</v>
      </c>
      <c r="BX655" s="44" t="s">
        <v>1308</v>
      </c>
      <c r="BY655" s="44">
        <v>17</v>
      </c>
      <c r="BZ655" s="44">
        <v>17</v>
      </c>
      <c r="CA655" s="44">
        <v>17</v>
      </c>
      <c r="CB655" s="44">
        <v>17</v>
      </c>
      <c r="CC655" s="44">
        <v>18</v>
      </c>
      <c r="CD655" s="44">
        <v>18</v>
      </c>
      <c r="CE655" s="44">
        <v>18</v>
      </c>
      <c r="CF655" s="44">
        <v>18</v>
      </c>
    </row>
    <row r="656" spans="1:84">
      <c r="A656" s="44" t="s">
        <v>1</v>
      </c>
      <c r="B656" s="45" t="s">
        <v>798</v>
      </c>
      <c r="D656" s="46">
        <v>2.0833333333333332E-2</v>
      </c>
      <c r="O656" s="46">
        <v>2.0833333333333332E-2</v>
      </c>
      <c r="Z656" s="46">
        <v>2.0833333333333332E-2</v>
      </c>
      <c r="AJ656" s="49">
        <v>42629</v>
      </c>
      <c r="AK656" s="60">
        <v>0.45347222222222222</v>
      </c>
      <c r="AL656" s="60">
        <v>0.4548611111111111</v>
      </c>
      <c r="AM656" s="60">
        <f t="shared" si="52"/>
        <v>0.45833333333333331</v>
      </c>
      <c r="AN656" s="61" t="str">
        <f t="shared" si="53"/>
        <v>16/09/2016 10:55:00</v>
      </c>
      <c r="AO656" s="61" t="str">
        <f t="shared" si="54"/>
        <v>16/09/2016 11:00:00</v>
      </c>
      <c r="AP656" s="44">
        <f>VLOOKUP($AN656, [1]TableView_704030_20160816_20160!$D$2:$M$5095,3,FALSE)</f>
        <v>1011.8530332</v>
      </c>
      <c r="AQ656" s="44">
        <f>VLOOKUP($AN656, [1]TableView_704030_20160816_20160!$D$2:$M$5095,8,FALSE)</f>
        <v>16.2777777777778</v>
      </c>
      <c r="AR656" s="44">
        <f>VLOOKUP($AN656, [1]TableView_704030_20160816_20160!$D$2:$M$5095,10,FALSE)</f>
        <v>0.254</v>
      </c>
      <c r="AS656" s="44">
        <f>VLOOKUP($AN656, [1]TableView_704030_20160816_20160!$D$2:$M$5095,4,FALSE)</f>
        <v>87</v>
      </c>
      <c r="AT656" s="44">
        <f>VLOOKUP($AN656, [1]TableView_704030_20160816_20160!$D$2:$M$5095,6,FALSE)</f>
        <v>317</v>
      </c>
      <c r="AU656" s="44">
        <f>VLOOKUP($AN656, [1]TableView_704030_20160816_20160!$D$2:$M$5095,7,FALSE)</f>
        <v>6.1</v>
      </c>
      <c r="AV656" s="44">
        <f>VLOOKUP($AN656, [1]TableView_704030_20160816_20160!$D$2:$M$5095,2,FALSE)</f>
        <v>18.2</v>
      </c>
      <c r="AW656" s="44">
        <f>VLOOKUP($AO656, [2]aacb8965d69cc6fd1cb3a5cae9e8ae7!$C$6:$F$853,4,FALSE)</f>
        <v>0.5</v>
      </c>
      <c r="AX656" s="44">
        <v>1</v>
      </c>
      <c r="AY656" s="44" t="str">
        <f t="shared" si="55"/>
        <v>16/09/2016 1</v>
      </c>
      <c r="AZ656" s="44">
        <f>VLOOKUP($AY656, [3]Sheet1!$D$3:$T$89,2,FALSE)</f>
        <v>17</v>
      </c>
      <c r="BA656" s="44">
        <f>VLOOKUP($AY656, [3]Sheet1!$D$3:$T$89,3,FALSE)</f>
        <v>17</v>
      </c>
      <c r="BB656" s="44">
        <f>VLOOKUP($AY656, [3]Sheet1!$D$3:$T$89,6,FALSE)</f>
        <v>17</v>
      </c>
      <c r="BC656" s="44">
        <f>VLOOKUP($AY656, [3]Sheet1!$D$3:$T$89,7,FALSE)</f>
        <v>17</v>
      </c>
      <c r="BD656" s="44">
        <f>VLOOKUP($AY656, [3]Sheet1!$D$3:$T$89,10,FALSE)</f>
        <v>18</v>
      </c>
      <c r="BE656" s="44">
        <f>VLOOKUP($AY656, [3]Sheet1!$D$3:$T$89,11,FALSE)</f>
        <v>18</v>
      </c>
      <c r="BF656" s="44">
        <f>VLOOKUP($AY656, [3]Sheet1!$D$3:$T$89,14,FALSE)</f>
        <v>18</v>
      </c>
      <c r="BG656" s="44">
        <f>VLOOKUP($AY656, [3]Sheet1!$D$3:$T$89,15,FALSE)</f>
        <v>18</v>
      </c>
      <c r="BI656" s="49">
        <v>42629</v>
      </c>
      <c r="BJ656" s="50">
        <v>0.45347222222222222</v>
      </c>
      <c r="BK656" s="50">
        <v>0.4548611111111111</v>
      </c>
      <c r="BL656" s="50">
        <v>0.45833333333333331</v>
      </c>
      <c r="BM656" s="44" t="s">
        <v>1306</v>
      </c>
      <c r="BN656" s="44" t="s">
        <v>1307</v>
      </c>
      <c r="BO656" s="44">
        <v>1011.8530332</v>
      </c>
      <c r="BP656" s="44">
        <v>16.2777777777778</v>
      </c>
      <c r="BQ656" s="44">
        <v>0.254</v>
      </c>
      <c r="BR656" s="44">
        <v>87</v>
      </c>
      <c r="BS656" s="44">
        <v>317</v>
      </c>
      <c r="BT656" s="44">
        <v>6.1</v>
      </c>
      <c r="BU656" s="44">
        <v>18.2</v>
      </c>
      <c r="BV656" s="44">
        <v>0.5</v>
      </c>
      <c r="BW656" s="44">
        <v>1</v>
      </c>
      <c r="BX656" s="44" t="s">
        <v>1308</v>
      </c>
      <c r="BY656" s="44">
        <v>17</v>
      </c>
      <c r="BZ656" s="44">
        <v>17</v>
      </c>
      <c r="CA656" s="44">
        <v>17</v>
      </c>
      <c r="CB656" s="44">
        <v>17</v>
      </c>
      <c r="CC656" s="44">
        <v>18</v>
      </c>
      <c r="CD656" s="44">
        <v>18</v>
      </c>
      <c r="CE656" s="44">
        <v>18</v>
      </c>
      <c r="CF656" s="44">
        <v>18</v>
      </c>
    </row>
    <row r="657" spans="1:84">
      <c r="A657" s="44" t="s">
        <v>2</v>
      </c>
      <c r="B657" s="45" t="s">
        <v>20</v>
      </c>
      <c r="AJ657" s="49">
        <v>42629</v>
      </c>
      <c r="AK657" s="60">
        <v>0.453472222222222</v>
      </c>
      <c r="AL657" s="60">
        <v>0.45486111111111099</v>
      </c>
      <c r="AM657" s="60">
        <f t="shared" si="52"/>
        <v>0.45833333333333331</v>
      </c>
      <c r="AN657" s="61" t="str">
        <f t="shared" si="53"/>
        <v>16/09/2016 10:55:00</v>
      </c>
      <c r="AO657" s="61" t="str">
        <f t="shared" si="54"/>
        <v>16/09/2016 11:00:00</v>
      </c>
      <c r="AP657" s="44">
        <f>VLOOKUP($AN657, [1]TableView_704030_20160816_20160!$D$2:$M$5095,3,FALSE)</f>
        <v>1011.8530332</v>
      </c>
      <c r="AQ657" s="44">
        <f>VLOOKUP($AN657, [1]TableView_704030_20160816_20160!$D$2:$M$5095,8,FALSE)</f>
        <v>16.2777777777778</v>
      </c>
      <c r="AR657" s="44">
        <f>VLOOKUP($AN657, [1]TableView_704030_20160816_20160!$D$2:$M$5095,10,FALSE)</f>
        <v>0.254</v>
      </c>
      <c r="AS657" s="44">
        <f>VLOOKUP($AN657, [1]TableView_704030_20160816_20160!$D$2:$M$5095,4,FALSE)</f>
        <v>87</v>
      </c>
      <c r="AT657" s="44">
        <f>VLOOKUP($AN657, [1]TableView_704030_20160816_20160!$D$2:$M$5095,6,FALSE)</f>
        <v>317</v>
      </c>
      <c r="AU657" s="44">
        <f>VLOOKUP($AN657, [1]TableView_704030_20160816_20160!$D$2:$M$5095,7,FALSE)</f>
        <v>6.1</v>
      </c>
      <c r="AV657" s="44">
        <f>VLOOKUP($AN657, [1]TableView_704030_20160816_20160!$D$2:$M$5095,2,FALSE)</f>
        <v>18.2</v>
      </c>
      <c r="AW657" s="44">
        <f>VLOOKUP($AO657, [2]aacb8965d69cc6fd1cb3a5cae9e8ae7!$C$6:$F$853,4,FALSE)</f>
        <v>0.5</v>
      </c>
      <c r="AX657" s="44">
        <v>1</v>
      </c>
      <c r="AY657" s="44" t="str">
        <f t="shared" si="55"/>
        <v>16/09/2016 1</v>
      </c>
      <c r="AZ657" s="44">
        <f>VLOOKUP($AY657, [3]Sheet1!$D$3:$T$89,2,FALSE)</f>
        <v>17</v>
      </c>
      <c r="BA657" s="44">
        <f>VLOOKUP($AY657, [3]Sheet1!$D$3:$T$89,3,FALSE)</f>
        <v>17</v>
      </c>
      <c r="BB657" s="44">
        <f>VLOOKUP($AY657, [3]Sheet1!$D$3:$T$89,6,FALSE)</f>
        <v>17</v>
      </c>
      <c r="BC657" s="44">
        <f>VLOOKUP($AY657, [3]Sheet1!$D$3:$T$89,7,FALSE)</f>
        <v>17</v>
      </c>
      <c r="BD657" s="44">
        <f>VLOOKUP($AY657, [3]Sheet1!$D$3:$T$89,10,FALSE)</f>
        <v>18</v>
      </c>
      <c r="BE657" s="44">
        <f>VLOOKUP($AY657, [3]Sheet1!$D$3:$T$89,11,FALSE)</f>
        <v>18</v>
      </c>
      <c r="BF657" s="44">
        <f>VLOOKUP($AY657, [3]Sheet1!$D$3:$T$89,14,FALSE)</f>
        <v>18</v>
      </c>
      <c r="BG657" s="44">
        <f>VLOOKUP($AY657, [3]Sheet1!$D$3:$T$89,15,FALSE)</f>
        <v>18</v>
      </c>
      <c r="BI657" s="49">
        <v>42629</v>
      </c>
      <c r="BJ657" s="50">
        <v>0.453472222222222</v>
      </c>
      <c r="BK657" s="50">
        <v>0.45486111111111099</v>
      </c>
      <c r="BL657" s="50">
        <v>0.45833333333333331</v>
      </c>
      <c r="BM657" s="44" t="s">
        <v>1306</v>
      </c>
      <c r="BN657" s="44" t="s">
        <v>1307</v>
      </c>
      <c r="BO657" s="44">
        <v>1011.8530332</v>
      </c>
      <c r="BP657" s="44">
        <v>16.2777777777778</v>
      </c>
      <c r="BQ657" s="44">
        <v>0.254</v>
      </c>
      <c r="BR657" s="44">
        <v>87</v>
      </c>
      <c r="BS657" s="44">
        <v>317</v>
      </c>
      <c r="BT657" s="44">
        <v>6.1</v>
      </c>
      <c r="BU657" s="44">
        <v>18.2</v>
      </c>
      <c r="BV657" s="44">
        <v>0.5</v>
      </c>
      <c r="BW657" s="44">
        <v>1</v>
      </c>
      <c r="BX657" s="44" t="s">
        <v>1308</v>
      </c>
      <c r="BY657" s="44">
        <v>17</v>
      </c>
      <c r="BZ657" s="44">
        <v>17</v>
      </c>
      <c r="CA657" s="44">
        <v>17</v>
      </c>
      <c r="CB657" s="44">
        <v>17</v>
      </c>
      <c r="CC657" s="44">
        <v>18</v>
      </c>
      <c r="CD657" s="44">
        <v>18</v>
      </c>
      <c r="CE657" s="44">
        <v>18</v>
      </c>
      <c r="CF657" s="44">
        <v>18</v>
      </c>
    </row>
    <row r="658" spans="1:84">
      <c r="A658" s="44" t="s">
        <v>3</v>
      </c>
      <c r="B658" s="45" t="s">
        <v>44</v>
      </c>
      <c r="AJ658" s="49">
        <v>42629</v>
      </c>
      <c r="AK658" s="60">
        <v>0.453472222222222</v>
      </c>
      <c r="AL658" s="60">
        <v>0.45486111111111099</v>
      </c>
      <c r="AM658" s="60">
        <f t="shared" si="52"/>
        <v>0.45833333333333331</v>
      </c>
      <c r="AN658" s="61" t="str">
        <f t="shared" si="53"/>
        <v>16/09/2016 10:55:00</v>
      </c>
      <c r="AO658" s="61" t="str">
        <f t="shared" si="54"/>
        <v>16/09/2016 11:00:00</v>
      </c>
      <c r="AP658" s="44">
        <f>VLOOKUP($AN658, [1]TableView_704030_20160816_20160!$D$2:$M$5095,3,FALSE)</f>
        <v>1011.8530332</v>
      </c>
      <c r="AQ658" s="44">
        <f>VLOOKUP($AN658, [1]TableView_704030_20160816_20160!$D$2:$M$5095,8,FALSE)</f>
        <v>16.2777777777778</v>
      </c>
      <c r="AR658" s="44">
        <f>VLOOKUP($AN658, [1]TableView_704030_20160816_20160!$D$2:$M$5095,10,FALSE)</f>
        <v>0.254</v>
      </c>
      <c r="AS658" s="44">
        <f>VLOOKUP($AN658, [1]TableView_704030_20160816_20160!$D$2:$M$5095,4,FALSE)</f>
        <v>87</v>
      </c>
      <c r="AT658" s="44">
        <f>VLOOKUP($AN658, [1]TableView_704030_20160816_20160!$D$2:$M$5095,6,FALSE)</f>
        <v>317</v>
      </c>
      <c r="AU658" s="44">
        <f>VLOOKUP($AN658, [1]TableView_704030_20160816_20160!$D$2:$M$5095,7,FALSE)</f>
        <v>6.1</v>
      </c>
      <c r="AV658" s="44">
        <f>VLOOKUP($AN658, [1]TableView_704030_20160816_20160!$D$2:$M$5095,2,FALSE)</f>
        <v>18.2</v>
      </c>
      <c r="AW658" s="44">
        <f>VLOOKUP($AO658, [2]aacb8965d69cc6fd1cb3a5cae9e8ae7!$C$6:$F$853,4,FALSE)</f>
        <v>0.5</v>
      </c>
      <c r="AX658" s="44">
        <v>1</v>
      </c>
      <c r="AY658" s="44" t="str">
        <f t="shared" si="55"/>
        <v>16/09/2016 1</v>
      </c>
      <c r="AZ658" s="44">
        <f>VLOOKUP($AY658, [3]Sheet1!$D$3:$T$89,2,FALSE)</f>
        <v>17</v>
      </c>
      <c r="BA658" s="44">
        <f>VLOOKUP($AY658, [3]Sheet1!$D$3:$T$89,3,FALSE)</f>
        <v>17</v>
      </c>
      <c r="BB658" s="44">
        <f>VLOOKUP($AY658, [3]Sheet1!$D$3:$T$89,6,FALSE)</f>
        <v>17</v>
      </c>
      <c r="BC658" s="44">
        <f>VLOOKUP($AY658, [3]Sheet1!$D$3:$T$89,7,FALSE)</f>
        <v>17</v>
      </c>
      <c r="BD658" s="44">
        <f>VLOOKUP($AY658, [3]Sheet1!$D$3:$T$89,10,FALSE)</f>
        <v>18</v>
      </c>
      <c r="BE658" s="44">
        <f>VLOOKUP($AY658, [3]Sheet1!$D$3:$T$89,11,FALSE)</f>
        <v>18</v>
      </c>
      <c r="BF658" s="44">
        <f>VLOOKUP($AY658, [3]Sheet1!$D$3:$T$89,14,FALSE)</f>
        <v>18</v>
      </c>
      <c r="BG658" s="44">
        <f>VLOOKUP($AY658, [3]Sheet1!$D$3:$T$89,15,FALSE)</f>
        <v>18</v>
      </c>
      <c r="BI658" s="49">
        <v>42629</v>
      </c>
      <c r="BJ658" s="50">
        <v>0.453472222222222</v>
      </c>
      <c r="BK658" s="50">
        <v>0.45486111111111099</v>
      </c>
      <c r="BL658" s="50">
        <v>0.45833333333333331</v>
      </c>
      <c r="BM658" s="44" t="s">
        <v>1306</v>
      </c>
      <c r="BN658" s="44" t="s">
        <v>1307</v>
      </c>
      <c r="BO658" s="44">
        <v>1011.8530332</v>
      </c>
      <c r="BP658" s="44">
        <v>16.2777777777778</v>
      </c>
      <c r="BQ658" s="44">
        <v>0.254</v>
      </c>
      <c r="BR658" s="44">
        <v>87</v>
      </c>
      <c r="BS658" s="44">
        <v>317</v>
      </c>
      <c r="BT658" s="44">
        <v>6.1</v>
      </c>
      <c r="BU658" s="44">
        <v>18.2</v>
      </c>
      <c r="BV658" s="44">
        <v>0.5</v>
      </c>
      <c r="BW658" s="44">
        <v>1</v>
      </c>
      <c r="BX658" s="44" t="s">
        <v>1308</v>
      </c>
      <c r="BY658" s="44">
        <v>17</v>
      </c>
      <c r="BZ658" s="44">
        <v>17</v>
      </c>
      <c r="CA658" s="44">
        <v>17</v>
      </c>
      <c r="CB658" s="44">
        <v>17</v>
      </c>
      <c r="CC658" s="44">
        <v>18</v>
      </c>
      <c r="CD658" s="44">
        <v>18</v>
      </c>
      <c r="CE658" s="44">
        <v>18</v>
      </c>
      <c r="CF658" s="44">
        <v>18</v>
      </c>
    </row>
    <row r="659" spans="1:84">
      <c r="A659" s="44" t="s">
        <v>4</v>
      </c>
      <c r="B659" s="45" t="s">
        <v>22</v>
      </c>
      <c r="AJ659" s="49">
        <v>42629</v>
      </c>
      <c r="AK659" s="60">
        <v>0.453472222222222</v>
      </c>
      <c r="AL659" s="60">
        <v>0.45486111111111099</v>
      </c>
      <c r="AM659" s="60">
        <f t="shared" si="52"/>
        <v>0.45833333333333331</v>
      </c>
      <c r="AN659" s="61" t="str">
        <f t="shared" si="53"/>
        <v>16/09/2016 10:55:00</v>
      </c>
      <c r="AO659" s="61" t="str">
        <f t="shared" si="54"/>
        <v>16/09/2016 11:00:00</v>
      </c>
      <c r="AP659" s="44">
        <f>VLOOKUP($AN659, [1]TableView_704030_20160816_20160!$D$2:$M$5095,3,FALSE)</f>
        <v>1011.8530332</v>
      </c>
      <c r="AQ659" s="44">
        <f>VLOOKUP($AN659, [1]TableView_704030_20160816_20160!$D$2:$M$5095,8,FALSE)</f>
        <v>16.2777777777778</v>
      </c>
      <c r="AR659" s="44">
        <f>VLOOKUP($AN659, [1]TableView_704030_20160816_20160!$D$2:$M$5095,10,FALSE)</f>
        <v>0.254</v>
      </c>
      <c r="AS659" s="44">
        <f>VLOOKUP($AN659, [1]TableView_704030_20160816_20160!$D$2:$M$5095,4,FALSE)</f>
        <v>87</v>
      </c>
      <c r="AT659" s="44">
        <f>VLOOKUP($AN659, [1]TableView_704030_20160816_20160!$D$2:$M$5095,6,FALSE)</f>
        <v>317</v>
      </c>
      <c r="AU659" s="44">
        <f>VLOOKUP($AN659, [1]TableView_704030_20160816_20160!$D$2:$M$5095,7,FALSE)</f>
        <v>6.1</v>
      </c>
      <c r="AV659" s="44">
        <f>VLOOKUP($AN659, [1]TableView_704030_20160816_20160!$D$2:$M$5095,2,FALSE)</f>
        <v>18.2</v>
      </c>
      <c r="AW659" s="44">
        <f>VLOOKUP($AO659, [2]aacb8965d69cc6fd1cb3a5cae9e8ae7!$C$6:$F$853,4,FALSE)</f>
        <v>0.5</v>
      </c>
      <c r="AX659" s="44">
        <v>1</v>
      </c>
      <c r="AY659" s="44" t="str">
        <f t="shared" si="55"/>
        <v>16/09/2016 1</v>
      </c>
      <c r="AZ659" s="44">
        <f>VLOOKUP($AY659, [3]Sheet1!$D$3:$T$89,2,FALSE)</f>
        <v>17</v>
      </c>
      <c r="BA659" s="44">
        <f>VLOOKUP($AY659, [3]Sheet1!$D$3:$T$89,3,FALSE)</f>
        <v>17</v>
      </c>
      <c r="BB659" s="44">
        <f>VLOOKUP($AY659, [3]Sheet1!$D$3:$T$89,6,FALSE)</f>
        <v>17</v>
      </c>
      <c r="BC659" s="44">
        <f>VLOOKUP($AY659, [3]Sheet1!$D$3:$T$89,7,FALSE)</f>
        <v>17</v>
      </c>
      <c r="BD659" s="44">
        <f>VLOOKUP($AY659, [3]Sheet1!$D$3:$T$89,10,FALSE)</f>
        <v>18</v>
      </c>
      <c r="BE659" s="44">
        <f>VLOOKUP($AY659, [3]Sheet1!$D$3:$T$89,11,FALSE)</f>
        <v>18</v>
      </c>
      <c r="BF659" s="44">
        <f>VLOOKUP($AY659, [3]Sheet1!$D$3:$T$89,14,FALSE)</f>
        <v>18</v>
      </c>
      <c r="BG659" s="44">
        <f>VLOOKUP($AY659, [3]Sheet1!$D$3:$T$89,15,FALSE)</f>
        <v>18</v>
      </c>
      <c r="BI659" s="49">
        <v>42629</v>
      </c>
      <c r="BJ659" s="50">
        <v>0.453472222222222</v>
      </c>
      <c r="BK659" s="50">
        <v>0.45486111111111099</v>
      </c>
      <c r="BL659" s="50">
        <v>0.45833333333333331</v>
      </c>
      <c r="BM659" s="44" t="s">
        <v>1306</v>
      </c>
      <c r="BN659" s="44" t="s">
        <v>1307</v>
      </c>
      <c r="BO659" s="44">
        <v>1011.8530332</v>
      </c>
      <c r="BP659" s="44">
        <v>16.2777777777778</v>
      </c>
      <c r="BQ659" s="44">
        <v>0.254</v>
      </c>
      <c r="BR659" s="44">
        <v>87</v>
      </c>
      <c r="BS659" s="44">
        <v>317</v>
      </c>
      <c r="BT659" s="44">
        <v>6.1</v>
      </c>
      <c r="BU659" s="44">
        <v>18.2</v>
      </c>
      <c r="BV659" s="44">
        <v>0.5</v>
      </c>
      <c r="BW659" s="44">
        <v>1</v>
      </c>
      <c r="BX659" s="44" t="s">
        <v>1308</v>
      </c>
      <c r="BY659" s="44">
        <v>17</v>
      </c>
      <c r="BZ659" s="44">
        <v>17</v>
      </c>
      <c r="CA659" s="44">
        <v>17</v>
      </c>
      <c r="CB659" s="44">
        <v>17</v>
      </c>
      <c r="CC659" s="44">
        <v>18</v>
      </c>
      <c r="CD659" s="44">
        <v>18</v>
      </c>
      <c r="CE659" s="44">
        <v>18</v>
      </c>
      <c r="CF659" s="44">
        <v>18</v>
      </c>
    </row>
    <row r="660" spans="1:84">
      <c r="A660" s="44" t="s">
        <v>5</v>
      </c>
      <c r="B660" s="45" t="s">
        <v>191</v>
      </c>
      <c r="AJ660" s="49">
        <v>42629</v>
      </c>
      <c r="AK660" s="60">
        <v>0.453472222222222</v>
      </c>
      <c r="AL660" s="60">
        <v>0.45486111111111099</v>
      </c>
      <c r="AM660" s="60">
        <f t="shared" si="52"/>
        <v>0.45833333333333331</v>
      </c>
      <c r="AN660" s="61" t="str">
        <f t="shared" si="53"/>
        <v>16/09/2016 10:55:00</v>
      </c>
      <c r="AO660" s="61" t="str">
        <f t="shared" si="54"/>
        <v>16/09/2016 11:00:00</v>
      </c>
      <c r="AP660" s="44">
        <f>VLOOKUP($AN660, [1]TableView_704030_20160816_20160!$D$2:$M$5095,3,FALSE)</f>
        <v>1011.8530332</v>
      </c>
      <c r="AQ660" s="44">
        <f>VLOOKUP($AN660, [1]TableView_704030_20160816_20160!$D$2:$M$5095,8,FALSE)</f>
        <v>16.2777777777778</v>
      </c>
      <c r="AR660" s="44">
        <f>VLOOKUP($AN660, [1]TableView_704030_20160816_20160!$D$2:$M$5095,10,FALSE)</f>
        <v>0.254</v>
      </c>
      <c r="AS660" s="44">
        <f>VLOOKUP($AN660, [1]TableView_704030_20160816_20160!$D$2:$M$5095,4,FALSE)</f>
        <v>87</v>
      </c>
      <c r="AT660" s="44">
        <f>VLOOKUP($AN660, [1]TableView_704030_20160816_20160!$D$2:$M$5095,6,FALSE)</f>
        <v>317</v>
      </c>
      <c r="AU660" s="44">
        <f>VLOOKUP($AN660, [1]TableView_704030_20160816_20160!$D$2:$M$5095,7,FALSE)</f>
        <v>6.1</v>
      </c>
      <c r="AV660" s="44">
        <f>VLOOKUP($AN660, [1]TableView_704030_20160816_20160!$D$2:$M$5095,2,FALSE)</f>
        <v>18.2</v>
      </c>
      <c r="AW660" s="44">
        <f>VLOOKUP($AO660, [2]aacb8965d69cc6fd1cb3a5cae9e8ae7!$C$6:$F$853,4,FALSE)</f>
        <v>0.5</v>
      </c>
      <c r="AX660" s="44">
        <v>1</v>
      </c>
      <c r="AY660" s="44" t="str">
        <f t="shared" si="55"/>
        <v>16/09/2016 1</v>
      </c>
      <c r="AZ660" s="44">
        <f>VLOOKUP($AY660, [3]Sheet1!$D$3:$T$89,2,FALSE)</f>
        <v>17</v>
      </c>
      <c r="BA660" s="44">
        <f>VLOOKUP($AY660, [3]Sheet1!$D$3:$T$89,3,FALSE)</f>
        <v>17</v>
      </c>
      <c r="BB660" s="44">
        <f>VLOOKUP($AY660, [3]Sheet1!$D$3:$T$89,6,FALSE)</f>
        <v>17</v>
      </c>
      <c r="BC660" s="44">
        <f>VLOOKUP($AY660, [3]Sheet1!$D$3:$T$89,7,FALSE)</f>
        <v>17</v>
      </c>
      <c r="BD660" s="44">
        <f>VLOOKUP($AY660, [3]Sheet1!$D$3:$T$89,10,FALSE)</f>
        <v>18</v>
      </c>
      <c r="BE660" s="44">
        <f>VLOOKUP($AY660, [3]Sheet1!$D$3:$T$89,11,FALSE)</f>
        <v>18</v>
      </c>
      <c r="BF660" s="44">
        <f>VLOOKUP($AY660, [3]Sheet1!$D$3:$T$89,14,FALSE)</f>
        <v>18</v>
      </c>
      <c r="BG660" s="44">
        <f>VLOOKUP($AY660, [3]Sheet1!$D$3:$T$89,15,FALSE)</f>
        <v>18</v>
      </c>
      <c r="BI660" s="49">
        <v>42629</v>
      </c>
      <c r="BJ660" s="50">
        <v>0.453472222222222</v>
      </c>
      <c r="BK660" s="50">
        <v>0.45486111111111099</v>
      </c>
      <c r="BL660" s="50">
        <v>0.45833333333333331</v>
      </c>
      <c r="BM660" s="44" t="s">
        <v>1306</v>
      </c>
      <c r="BN660" s="44" t="s">
        <v>1307</v>
      </c>
      <c r="BO660" s="44">
        <v>1011.8530332</v>
      </c>
      <c r="BP660" s="44">
        <v>16.2777777777778</v>
      </c>
      <c r="BQ660" s="44">
        <v>0.254</v>
      </c>
      <c r="BR660" s="44">
        <v>87</v>
      </c>
      <c r="BS660" s="44">
        <v>317</v>
      </c>
      <c r="BT660" s="44">
        <v>6.1</v>
      </c>
      <c r="BU660" s="44">
        <v>18.2</v>
      </c>
      <c r="BV660" s="44">
        <v>0.5</v>
      </c>
      <c r="BW660" s="44">
        <v>1</v>
      </c>
      <c r="BX660" s="44" t="s">
        <v>1308</v>
      </c>
      <c r="BY660" s="44">
        <v>17</v>
      </c>
      <c r="BZ660" s="44">
        <v>17</v>
      </c>
      <c r="CA660" s="44">
        <v>17</v>
      </c>
      <c r="CB660" s="44">
        <v>17</v>
      </c>
      <c r="CC660" s="44">
        <v>18</v>
      </c>
      <c r="CD660" s="44">
        <v>18</v>
      </c>
      <c r="CE660" s="44">
        <v>18</v>
      </c>
      <c r="CF660" s="44">
        <v>18</v>
      </c>
    </row>
    <row r="661" spans="1:84">
      <c r="A661" s="44" t="s">
        <v>6</v>
      </c>
      <c r="B661" s="45" t="s">
        <v>177</v>
      </c>
      <c r="AJ661" s="49">
        <v>42629</v>
      </c>
      <c r="AK661" s="60">
        <v>0.453472222222222</v>
      </c>
      <c r="AL661" s="60">
        <v>0.45486111111111099</v>
      </c>
      <c r="AM661" s="60">
        <f t="shared" si="52"/>
        <v>0.45833333333333331</v>
      </c>
      <c r="AN661" s="61" t="str">
        <f t="shared" si="53"/>
        <v>16/09/2016 10:55:00</v>
      </c>
      <c r="AO661" s="61" t="str">
        <f t="shared" si="54"/>
        <v>16/09/2016 11:00:00</v>
      </c>
      <c r="AP661" s="44">
        <f>VLOOKUP($AN661, [1]TableView_704030_20160816_20160!$D$2:$M$5095,3,FALSE)</f>
        <v>1011.8530332</v>
      </c>
      <c r="AQ661" s="44">
        <f>VLOOKUP($AN661, [1]TableView_704030_20160816_20160!$D$2:$M$5095,8,FALSE)</f>
        <v>16.2777777777778</v>
      </c>
      <c r="AR661" s="44">
        <f>VLOOKUP($AN661, [1]TableView_704030_20160816_20160!$D$2:$M$5095,10,FALSE)</f>
        <v>0.254</v>
      </c>
      <c r="AS661" s="44">
        <f>VLOOKUP($AN661, [1]TableView_704030_20160816_20160!$D$2:$M$5095,4,FALSE)</f>
        <v>87</v>
      </c>
      <c r="AT661" s="44">
        <f>VLOOKUP($AN661, [1]TableView_704030_20160816_20160!$D$2:$M$5095,6,FALSE)</f>
        <v>317</v>
      </c>
      <c r="AU661" s="44">
        <f>VLOOKUP($AN661, [1]TableView_704030_20160816_20160!$D$2:$M$5095,7,FALSE)</f>
        <v>6.1</v>
      </c>
      <c r="AV661" s="44">
        <f>VLOOKUP($AN661, [1]TableView_704030_20160816_20160!$D$2:$M$5095,2,FALSE)</f>
        <v>18.2</v>
      </c>
      <c r="AW661" s="44">
        <f>VLOOKUP($AO661, [2]aacb8965d69cc6fd1cb3a5cae9e8ae7!$C$6:$F$853,4,FALSE)</f>
        <v>0.5</v>
      </c>
      <c r="AX661" s="44">
        <v>1</v>
      </c>
      <c r="AY661" s="44" t="str">
        <f t="shared" si="55"/>
        <v>16/09/2016 1</v>
      </c>
      <c r="AZ661" s="44">
        <f>VLOOKUP($AY661, [3]Sheet1!$D$3:$T$89,2,FALSE)</f>
        <v>17</v>
      </c>
      <c r="BA661" s="44">
        <f>VLOOKUP($AY661, [3]Sheet1!$D$3:$T$89,3,FALSE)</f>
        <v>17</v>
      </c>
      <c r="BB661" s="44">
        <f>VLOOKUP($AY661, [3]Sheet1!$D$3:$T$89,6,FALSE)</f>
        <v>17</v>
      </c>
      <c r="BC661" s="44">
        <f>VLOOKUP($AY661, [3]Sheet1!$D$3:$T$89,7,FALSE)</f>
        <v>17</v>
      </c>
      <c r="BD661" s="44">
        <f>VLOOKUP($AY661, [3]Sheet1!$D$3:$T$89,10,FALSE)</f>
        <v>18</v>
      </c>
      <c r="BE661" s="44">
        <f>VLOOKUP($AY661, [3]Sheet1!$D$3:$T$89,11,FALSE)</f>
        <v>18</v>
      </c>
      <c r="BF661" s="44">
        <f>VLOOKUP($AY661, [3]Sheet1!$D$3:$T$89,14,FALSE)</f>
        <v>18</v>
      </c>
      <c r="BG661" s="44">
        <f>VLOOKUP($AY661, [3]Sheet1!$D$3:$T$89,15,FALSE)</f>
        <v>18</v>
      </c>
      <c r="BI661" s="49">
        <v>42629</v>
      </c>
      <c r="BJ661" s="50">
        <v>0.453472222222222</v>
      </c>
      <c r="BK661" s="50">
        <v>0.45486111111111099</v>
      </c>
      <c r="BL661" s="50">
        <v>0.45833333333333331</v>
      </c>
      <c r="BM661" s="44" t="s">
        <v>1306</v>
      </c>
      <c r="BN661" s="44" t="s">
        <v>1307</v>
      </c>
      <c r="BO661" s="44">
        <v>1011.8530332</v>
      </c>
      <c r="BP661" s="44">
        <v>16.2777777777778</v>
      </c>
      <c r="BQ661" s="44">
        <v>0.254</v>
      </c>
      <c r="BR661" s="44">
        <v>87</v>
      </c>
      <c r="BS661" s="44">
        <v>317</v>
      </c>
      <c r="BT661" s="44">
        <v>6.1</v>
      </c>
      <c r="BU661" s="44">
        <v>18.2</v>
      </c>
      <c r="BV661" s="44">
        <v>0.5</v>
      </c>
      <c r="BW661" s="44">
        <v>1</v>
      </c>
      <c r="BX661" s="44" t="s">
        <v>1308</v>
      </c>
      <c r="BY661" s="44">
        <v>17</v>
      </c>
      <c r="BZ661" s="44">
        <v>17</v>
      </c>
      <c r="CA661" s="44">
        <v>17</v>
      </c>
      <c r="CB661" s="44">
        <v>17</v>
      </c>
      <c r="CC661" s="44">
        <v>18</v>
      </c>
      <c r="CD661" s="44">
        <v>18</v>
      </c>
      <c r="CE661" s="44">
        <v>18</v>
      </c>
      <c r="CF661" s="44">
        <v>18</v>
      </c>
    </row>
    <row r="662" spans="1:84">
      <c r="A662" s="44" t="s">
        <v>7</v>
      </c>
      <c r="B662" s="45" t="s">
        <v>799</v>
      </c>
      <c r="AJ662" s="49">
        <v>42629</v>
      </c>
      <c r="AK662" s="60">
        <v>0.453472222222222</v>
      </c>
      <c r="AL662" s="60">
        <v>0.45486111111111099</v>
      </c>
      <c r="AM662" s="60">
        <f t="shared" si="52"/>
        <v>0.45833333333333331</v>
      </c>
      <c r="AN662" s="61" t="str">
        <f t="shared" si="53"/>
        <v>16/09/2016 10:55:00</v>
      </c>
      <c r="AO662" s="61" t="str">
        <f t="shared" si="54"/>
        <v>16/09/2016 11:00:00</v>
      </c>
      <c r="AP662" s="44">
        <f>VLOOKUP($AN662, [1]TableView_704030_20160816_20160!$D$2:$M$5095,3,FALSE)</f>
        <v>1011.8530332</v>
      </c>
      <c r="AQ662" s="44">
        <f>VLOOKUP($AN662, [1]TableView_704030_20160816_20160!$D$2:$M$5095,8,FALSE)</f>
        <v>16.2777777777778</v>
      </c>
      <c r="AR662" s="44">
        <f>VLOOKUP($AN662, [1]TableView_704030_20160816_20160!$D$2:$M$5095,10,FALSE)</f>
        <v>0.254</v>
      </c>
      <c r="AS662" s="44">
        <f>VLOOKUP($AN662, [1]TableView_704030_20160816_20160!$D$2:$M$5095,4,FALSE)</f>
        <v>87</v>
      </c>
      <c r="AT662" s="44">
        <f>VLOOKUP($AN662, [1]TableView_704030_20160816_20160!$D$2:$M$5095,6,FALSE)</f>
        <v>317</v>
      </c>
      <c r="AU662" s="44">
        <f>VLOOKUP($AN662, [1]TableView_704030_20160816_20160!$D$2:$M$5095,7,FALSE)</f>
        <v>6.1</v>
      </c>
      <c r="AV662" s="44">
        <f>VLOOKUP($AN662, [1]TableView_704030_20160816_20160!$D$2:$M$5095,2,FALSE)</f>
        <v>18.2</v>
      </c>
      <c r="AW662" s="44">
        <f>VLOOKUP($AO662, [2]aacb8965d69cc6fd1cb3a5cae9e8ae7!$C$6:$F$853,4,FALSE)</f>
        <v>0.5</v>
      </c>
      <c r="AX662" s="44">
        <v>1</v>
      </c>
      <c r="AY662" s="44" t="str">
        <f t="shared" si="55"/>
        <v>16/09/2016 1</v>
      </c>
      <c r="AZ662" s="44">
        <f>VLOOKUP($AY662, [3]Sheet1!$D$3:$T$89,2,FALSE)</f>
        <v>17</v>
      </c>
      <c r="BA662" s="44">
        <f>VLOOKUP($AY662, [3]Sheet1!$D$3:$T$89,3,FALSE)</f>
        <v>17</v>
      </c>
      <c r="BB662" s="44">
        <f>VLOOKUP($AY662, [3]Sheet1!$D$3:$T$89,6,FALSE)</f>
        <v>17</v>
      </c>
      <c r="BC662" s="44">
        <f>VLOOKUP($AY662, [3]Sheet1!$D$3:$T$89,7,FALSE)</f>
        <v>17</v>
      </c>
      <c r="BD662" s="44">
        <f>VLOOKUP($AY662, [3]Sheet1!$D$3:$T$89,10,FALSE)</f>
        <v>18</v>
      </c>
      <c r="BE662" s="44">
        <f>VLOOKUP($AY662, [3]Sheet1!$D$3:$T$89,11,FALSE)</f>
        <v>18</v>
      </c>
      <c r="BF662" s="44">
        <f>VLOOKUP($AY662, [3]Sheet1!$D$3:$T$89,14,FALSE)</f>
        <v>18</v>
      </c>
      <c r="BG662" s="44">
        <f>VLOOKUP($AY662, [3]Sheet1!$D$3:$T$89,15,FALSE)</f>
        <v>18</v>
      </c>
      <c r="BI662" s="49">
        <v>42629</v>
      </c>
      <c r="BJ662" s="50">
        <v>0.453472222222222</v>
      </c>
      <c r="BK662" s="50">
        <v>0.45486111111111099</v>
      </c>
      <c r="BL662" s="50">
        <v>0.45833333333333331</v>
      </c>
      <c r="BM662" s="44" t="s">
        <v>1306</v>
      </c>
      <c r="BN662" s="44" t="s">
        <v>1307</v>
      </c>
      <c r="BO662" s="44">
        <v>1011.8530332</v>
      </c>
      <c r="BP662" s="44">
        <v>16.2777777777778</v>
      </c>
      <c r="BQ662" s="44">
        <v>0.254</v>
      </c>
      <c r="BR662" s="44">
        <v>87</v>
      </c>
      <c r="BS662" s="44">
        <v>317</v>
      </c>
      <c r="BT662" s="44">
        <v>6.1</v>
      </c>
      <c r="BU662" s="44">
        <v>18.2</v>
      </c>
      <c r="BV662" s="44">
        <v>0.5</v>
      </c>
      <c r="BW662" s="44">
        <v>1</v>
      </c>
      <c r="BX662" s="44" t="s">
        <v>1308</v>
      </c>
      <c r="BY662" s="44">
        <v>17</v>
      </c>
      <c r="BZ662" s="44">
        <v>17</v>
      </c>
      <c r="CA662" s="44">
        <v>17</v>
      </c>
      <c r="CB662" s="44">
        <v>17</v>
      </c>
      <c r="CC662" s="44">
        <v>18</v>
      </c>
      <c r="CD662" s="44">
        <v>18</v>
      </c>
      <c r="CE662" s="44">
        <v>18</v>
      </c>
      <c r="CF662" s="44">
        <v>18</v>
      </c>
    </row>
    <row r="663" spans="1:84" s="28" customFormat="1">
      <c r="B663" s="51"/>
      <c r="D663" s="52"/>
      <c r="E663" s="53"/>
      <c r="F663" s="53"/>
      <c r="G663" s="53"/>
      <c r="H663" s="53"/>
      <c r="I663" s="53"/>
      <c r="M663" s="54"/>
      <c r="O663" s="52"/>
      <c r="P663" s="53"/>
      <c r="Q663" s="53"/>
      <c r="R663" s="53"/>
      <c r="S663" s="53"/>
      <c r="T663" s="53"/>
      <c r="U663" s="53"/>
      <c r="X663" s="54"/>
      <c r="Z663" s="52"/>
      <c r="AA663" s="53"/>
      <c r="AB663" s="53"/>
      <c r="AC663" s="53"/>
      <c r="AD663" s="53"/>
      <c r="AE663" s="53"/>
      <c r="AF663" s="53"/>
      <c r="AJ663" s="49">
        <v>42629</v>
      </c>
      <c r="AK663" s="60">
        <v>0.453472222222222</v>
      </c>
      <c r="AL663" s="60">
        <v>0.45486111111111099</v>
      </c>
      <c r="AM663" s="60">
        <f t="shared" si="52"/>
        <v>0.45833333333333331</v>
      </c>
      <c r="AN663" s="61" t="str">
        <f t="shared" si="53"/>
        <v>16/09/2016 10:55:00</v>
      </c>
      <c r="AO663" s="61" t="str">
        <f t="shared" si="54"/>
        <v>16/09/2016 11:00:00</v>
      </c>
      <c r="AP663" s="44">
        <f>VLOOKUP($AN663, [1]TableView_704030_20160816_20160!$D$2:$M$5095,3,FALSE)</f>
        <v>1011.8530332</v>
      </c>
      <c r="AQ663" s="44">
        <f>VLOOKUP($AN663, [1]TableView_704030_20160816_20160!$D$2:$M$5095,8,FALSE)</f>
        <v>16.2777777777778</v>
      </c>
      <c r="AR663" s="44">
        <f>VLOOKUP($AN663, [1]TableView_704030_20160816_20160!$D$2:$M$5095,10,FALSE)</f>
        <v>0.254</v>
      </c>
      <c r="AS663" s="44">
        <f>VLOOKUP($AN663, [1]TableView_704030_20160816_20160!$D$2:$M$5095,4,FALSE)</f>
        <v>87</v>
      </c>
      <c r="AT663" s="44">
        <f>VLOOKUP($AN663, [1]TableView_704030_20160816_20160!$D$2:$M$5095,6,FALSE)</f>
        <v>317</v>
      </c>
      <c r="AU663" s="44">
        <f>VLOOKUP($AN663, [1]TableView_704030_20160816_20160!$D$2:$M$5095,7,FALSE)</f>
        <v>6.1</v>
      </c>
      <c r="AV663" s="44">
        <f>VLOOKUP($AN663, [1]TableView_704030_20160816_20160!$D$2:$M$5095,2,FALSE)</f>
        <v>18.2</v>
      </c>
      <c r="AW663" s="44">
        <f>VLOOKUP($AO663, [2]aacb8965d69cc6fd1cb3a5cae9e8ae7!$C$6:$F$853,4,FALSE)</f>
        <v>0.5</v>
      </c>
      <c r="AX663" s="44">
        <v>1</v>
      </c>
      <c r="AY663" s="44" t="str">
        <f t="shared" si="55"/>
        <v>16/09/2016 1</v>
      </c>
      <c r="AZ663" s="44">
        <f>VLOOKUP($AY663, [3]Sheet1!$D$3:$T$89,2,FALSE)</f>
        <v>17</v>
      </c>
      <c r="BA663" s="44">
        <f>VLOOKUP($AY663, [3]Sheet1!$D$3:$T$89,3,FALSE)</f>
        <v>17</v>
      </c>
      <c r="BB663" s="44">
        <f>VLOOKUP($AY663, [3]Sheet1!$D$3:$T$89,6,FALSE)</f>
        <v>17</v>
      </c>
      <c r="BC663" s="44">
        <f>VLOOKUP($AY663, [3]Sheet1!$D$3:$T$89,7,FALSE)</f>
        <v>17</v>
      </c>
      <c r="BD663" s="44">
        <f>VLOOKUP($AY663, [3]Sheet1!$D$3:$T$89,10,FALSE)</f>
        <v>18</v>
      </c>
      <c r="BE663" s="44">
        <f>VLOOKUP($AY663, [3]Sheet1!$D$3:$T$89,11,FALSE)</f>
        <v>18</v>
      </c>
      <c r="BF663" s="44">
        <f>VLOOKUP($AY663, [3]Sheet1!$D$3:$T$89,14,FALSE)</f>
        <v>18</v>
      </c>
      <c r="BG663" s="44">
        <f>VLOOKUP($AY663, [3]Sheet1!$D$3:$T$89,15,FALSE)</f>
        <v>18</v>
      </c>
      <c r="BI663" s="58">
        <v>42629</v>
      </c>
      <c r="BJ663" s="59">
        <v>0.453472222222222</v>
      </c>
      <c r="BK663" s="59">
        <v>0.45486111111111099</v>
      </c>
      <c r="BL663" s="59">
        <v>0.45833333333333331</v>
      </c>
      <c r="BM663" s="28" t="s">
        <v>1306</v>
      </c>
      <c r="BN663" s="28" t="s">
        <v>1307</v>
      </c>
      <c r="BO663" s="28">
        <v>1011.8530332</v>
      </c>
      <c r="BP663" s="28">
        <v>16.2777777777778</v>
      </c>
      <c r="BQ663" s="28">
        <v>0.254</v>
      </c>
      <c r="BR663" s="28">
        <v>87</v>
      </c>
      <c r="BS663" s="28">
        <v>317</v>
      </c>
      <c r="BT663" s="28">
        <v>6.1</v>
      </c>
      <c r="BU663" s="28">
        <v>18.2</v>
      </c>
      <c r="BV663" s="28">
        <v>0.5</v>
      </c>
      <c r="BW663" s="28">
        <v>1</v>
      </c>
      <c r="BX663" s="28" t="s">
        <v>1308</v>
      </c>
      <c r="BY663" s="28">
        <v>17</v>
      </c>
      <c r="BZ663" s="28">
        <v>17</v>
      </c>
      <c r="CA663" s="28">
        <v>17</v>
      </c>
      <c r="CB663" s="28">
        <v>17</v>
      </c>
      <c r="CC663" s="28">
        <v>18</v>
      </c>
      <c r="CD663" s="28">
        <v>18</v>
      </c>
      <c r="CE663" s="28">
        <v>18</v>
      </c>
      <c r="CF663" s="28">
        <v>18</v>
      </c>
    </row>
    <row r="664" spans="1:84">
      <c r="A664" s="44" t="s">
        <v>0</v>
      </c>
      <c r="B664" s="45" t="s">
        <v>795</v>
      </c>
      <c r="D664" s="46">
        <v>0</v>
      </c>
      <c r="E664" s="47" t="s">
        <v>102</v>
      </c>
      <c r="F664" s="13" t="s">
        <v>484</v>
      </c>
      <c r="G664" s="13" t="s">
        <v>57</v>
      </c>
      <c r="H664" s="47">
        <v>4</v>
      </c>
      <c r="J664" s="47" t="s">
        <v>36</v>
      </c>
      <c r="O664" s="46">
        <v>0</v>
      </c>
      <c r="P664" s="47" t="s">
        <v>32</v>
      </c>
      <c r="Z664" s="46">
        <v>0</v>
      </c>
      <c r="AA664" s="47" t="s">
        <v>112</v>
      </c>
      <c r="AB664" s="47" t="s">
        <v>149</v>
      </c>
      <c r="AC664" s="47" t="s">
        <v>57</v>
      </c>
      <c r="AD664" s="47">
        <v>8</v>
      </c>
      <c r="AF664" s="47" t="s">
        <v>36</v>
      </c>
      <c r="AJ664" s="49">
        <v>42629</v>
      </c>
      <c r="AK664" s="60">
        <v>0.53194444444444444</v>
      </c>
      <c r="AL664" s="60">
        <f t="shared" si="51"/>
        <v>0.53472222222222221</v>
      </c>
      <c r="AM664" s="60">
        <f t="shared" si="52"/>
        <v>0.54166666666666663</v>
      </c>
      <c r="AN664" s="61" t="str">
        <f t="shared" si="53"/>
        <v>16/09/2016 12:50:00</v>
      </c>
      <c r="AO664" s="61" t="str">
        <f t="shared" si="54"/>
        <v>16/09/2016 13:00:00</v>
      </c>
      <c r="AP664" s="44">
        <f>VLOOKUP($AN664, [1]TableView_704030_20160816_20160!$D$2:$M$5095,3,FALSE)</f>
        <v>1012.0900804299999</v>
      </c>
      <c r="AQ664" s="44">
        <f>VLOOKUP($AN664, [1]TableView_704030_20160816_20160!$D$2:$M$5095,8,FALSE)</f>
        <v>18.8888888888889</v>
      </c>
      <c r="AR664" s="44">
        <f>VLOOKUP($AN664, [1]TableView_704030_20160816_20160!$D$2:$M$5095,10,FALSE)</f>
        <v>0</v>
      </c>
      <c r="AS664" s="44">
        <f>VLOOKUP($AN664, [1]TableView_704030_20160816_20160!$D$2:$M$5095,4,FALSE)</f>
        <v>68</v>
      </c>
      <c r="AT664" s="44">
        <f>VLOOKUP($AN664, [1]TableView_704030_20160816_20160!$D$2:$M$5095,6,FALSE)</f>
        <v>314</v>
      </c>
      <c r="AU664" s="44">
        <f>VLOOKUP($AN664, [1]TableView_704030_20160816_20160!$D$2:$M$5095,7,FALSE)</f>
        <v>4.8</v>
      </c>
      <c r="AV664" s="44">
        <f>VLOOKUP($AN664, [1]TableView_704030_20160816_20160!$D$2:$M$5095,2,FALSE)</f>
        <v>13.9</v>
      </c>
      <c r="AW664" s="44">
        <f>VLOOKUP($AO664, [2]aacb8965d69cc6fd1cb3a5cae9e8ae7!$C$6:$F$853,4,FALSE)</f>
        <v>0.6</v>
      </c>
      <c r="AX664" s="44">
        <v>2</v>
      </c>
      <c r="AY664" s="44" t="str">
        <f t="shared" si="55"/>
        <v>16/09/2016 2</v>
      </c>
      <c r="AZ664" s="44">
        <f>VLOOKUP($AY664, [3]Sheet1!$D$3:$T$89,2,FALSE)</f>
        <v>21</v>
      </c>
      <c r="BA664" s="44">
        <f>VLOOKUP($AY664, [3]Sheet1!$D$3:$T$89,3,FALSE)</f>
        <v>17</v>
      </c>
      <c r="BB664" s="44">
        <f>VLOOKUP($AY664, [3]Sheet1!$D$3:$T$89,6,FALSE)</f>
        <v>21</v>
      </c>
      <c r="BC664" s="44">
        <f>VLOOKUP($AY664, [3]Sheet1!$D$3:$T$89,7,FALSE)</f>
        <v>18</v>
      </c>
      <c r="BD664" s="44">
        <f>VLOOKUP($AY664, [3]Sheet1!$D$3:$T$89,10,FALSE)</f>
        <v>21</v>
      </c>
      <c r="BE664" s="44">
        <f>VLOOKUP($AY664, [3]Sheet1!$D$3:$T$89,11,FALSE)</f>
        <v>18</v>
      </c>
      <c r="BF664" s="44">
        <f>VLOOKUP($AY664, [3]Sheet1!$D$3:$T$89,14,FALSE)</f>
        <v>20</v>
      </c>
      <c r="BG664" s="44">
        <f>VLOOKUP($AY664, [3]Sheet1!$D$3:$T$89,15,FALSE)</f>
        <v>18</v>
      </c>
      <c r="BI664" s="49">
        <v>42629</v>
      </c>
      <c r="BJ664" s="50">
        <v>0.53194444444444444</v>
      </c>
      <c r="BK664" s="50">
        <v>0.53472222222222221</v>
      </c>
      <c r="BL664" s="50">
        <v>0.54166666666666663</v>
      </c>
      <c r="BM664" s="44" t="s">
        <v>1179</v>
      </c>
      <c r="BN664" s="44" t="s">
        <v>1309</v>
      </c>
      <c r="BO664" s="44">
        <v>1012.0900804299999</v>
      </c>
      <c r="BP664" s="44">
        <v>18.8888888888889</v>
      </c>
      <c r="BQ664" s="44">
        <v>0</v>
      </c>
      <c r="BR664" s="44">
        <v>68</v>
      </c>
      <c r="BS664" s="44">
        <v>314</v>
      </c>
      <c r="BT664" s="44">
        <v>4.8</v>
      </c>
      <c r="BU664" s="44">
        <v>13.9</v>
      </c>
      <c r="BV664" s="44">
        <v>0.6</v>
      </c>
      <c r="BW664" s="44">
        <v>2</v>
      </c>
      <c r="BX664" s="44" t="s">
        <v>1310</v>
      </c>
      <c r="BY664" s="44">
        <v>21</v>
      </c>
      <c r="BZ664" s="44">
        <v>17</v>
      </c>
      <c r="CA664" s="44">
        <v>21</v>
      </c>
      <c r="CB664" s="44">
        <v>18</v>
      </c>
      <c r="CC664" s="44">
        <v>21</v>
      </c>
      <c r="CD664" s="44">
        <v>18</v>
      </c>
      <c r="CE664" s="44">
        <v>20</v>
      </c>
      <c r="CF664" s="44">
        <v>18</v>
      </c>
    </row>
    <row r="665" spans="1:84">
      <c r="A665" s="44" t="s">
        <v>1</v>
      </c>
      <c r="B665" s="45" t="s">
        <v>802</v>
      </c>
      <c r="D665" s="46">
        <v>3.5763888888888894E-3</v>
      </c>
      <c r="E665" s="47" t="s">
        <v>102</v>
      </c>
      <c r="F665" s="13" t="s">
        <v>484</v>
      </c>
      <c r="G665" s="13" t="s">
        <v>57</v>
      </c>
      <c r="H665" s="47">
        <v>4</v>
      </c>
      <c r="I665" s="47" t="s">
        <v>53</v>
      </c>
      <c r="J665" s="47" t="s">
        <v>36</v>
      </c>
      <c r="O665" s="46">
        <v>2.0833333333333332E-2</v>
      </c>
      <c r="Z665" s="46">
        <v>4.8611111111111104E-4</v>
      </c>
      <c r="AA665" s="47" t="s">
        <v>112</v>
      </c>
      <c r="AB665" s="47" t="s">
        <v>149</v>
      </c>
      <c r="AC665" s="47" t="s">
        <v>812</v>
      </c>
      <c r="AF665" s="47" t="s">
        <v>29</v>
      </c>
      <c r="AG665" s="47" t="s">
        <v>55</v>
      </c>
      <c r="AJ665" s="49">
        <v>42629</v>
      </c>
      <c r="AK665" s="60">
        <v>0.53194444444444444</v>
      </c>
      <c r="AL665" s="60">
        <f t="shared" si="51"/>
        <v>0.53472222222222221</v>
      </c>
      <c r="AM665" s="60">
        <f t="shared" si="52"/>
        <v>0.54166666666666663</v>
      </c>
      <c r="AN665" s="61" t="str">
        <f t="shared" si="53"/>
        <v>16/09/2016 12:50:00</v>
      </c>
      <c r="AO665" s="61" t="str">
        <f t="shared" si="54"/>
        <v>16/09/2016 13:00:00</v>
      </c>
      <c r="AP665" s="44">
        <f>VLOOKUP($AN665, [1]TableView_704030_20160816_20160!$D$2:$M$5095,3,FALSE)</f>
        <v>1012.0900804299999</v>
      </c>
      <c r="AQ665" s="44">
        <f>VLOOKUP($AN665, [1]TableView_704030_20160816_20160!$D$2:$M$5095,8,FALSE)</f>
        <v>18.8888888888889</v>
      </c>
      <c r="AR665" s="44">
        <f>VLOOKUP($AN665, [1]TableView_704030_20160816_20160!$D$2:$M$5095,10,FALSE)</f>
        <v>0</v>
      </c>
      <c r="AS665" s="44">
        <f>VLOOKUP($AN665, [1]TableView_704030_20160816_20160!$D$2:$M$5095,4,FALSE)</f>
        <v>68</v>
      </c>
      <c r="AT665" s="44">
        <f>VLOOKUP($AN665, [1]TableView_704030_20160816_20160!$D$2:$M$5095,6,FALSE)</f>
        <v>314</v>
      </c>
      <c r="AU665" s="44">
        <f>VLOOKUP($AN665, [1]TableView_704030_20160816_20160!$D$2:$M$5095,7,FALSE)</f>
        <v>4.8</v>
      </c>
      <c r="AV665" s="44">
        <f>VLOOKUP($AN665, [1]TableView_704030_20160816_20160!$D$2:$M$5095,2,FALSE)</f>
        <v>13.9</v>
      </c>
      <c r="AW665" s="44">
        <f>VLOOKUP($AO665, [2]aacb8965d69cc6fd1cb3a5cae9e8ae7!$C$6:$F$853,4,FALSE)</f>
        <v>0.6</v>
      </c>
      <c r="AX665" s="44">
        <v>2</v>
      </c>
      <c r="AY665" s="44" t="str">
        <f t="shared" si="55"/>
        <v>16/09/2016 2</v>
      </c>
      <c r="AZ665" s="44">
        <f>VLOOKUP($AY665, [3]Sheet1!$D$3:$T$89,2,FALSE)</f>
        <v>21</v>
      </c>
      <c r="BA665" s="44">
        <f>VLOOKUP($AY665, [3]Sheet1!$D$3:$T$89,3,FALSE)</f>
        <v>17</v>
      </c>
      <c r="BB665" s="44">
        <f>VLOOKUP($AY665, [3]Sheet1!$D$3:$T$89,6,FALSE)</f>
        <v>21</v>
      </c>
      <c r="BC665" s="44">
        <f>VLOOKUP($AY665, [3]Sheet1!$D$3:$T$89,7,FALSE)</f>
        <v>18</v>
      </c>
      <c r="BD665" s="44">
        <f>VLOOKUP($AY665, [3]Sheet1!$D$3:$T$89,10,FALSE)</f>
        <v>21</v>
      </c>
      <c r="BE665" s="44">
        <f>VLOOKUP($AY665, [3]Sheet1!$D$3:$T$89,11,FALSE)</f>
        <v>18</v>
      </c>
      <c r="BF665" s="44">
        <f>VLOOKUP($AY665, [3]Sheet1!$D$3:$T$89,14,FALSE)</f>
        <v>20</v>
      </c>
      <c r="BG665" s="44">
        <f>VLOOKUP($AY665, [3]Sheet1!$D$3:$T$89,15,FALSE)</f>
        <v>18</v>
      </c>
      <c r="BI665" s="49">
        <v>42629</v>
      </c>
      <c r="BJ665" s="50">
        <v>0.53194444444444444</v>
      </c>
      <c r="BK665" s="50">
        <v>0.53472222222222221</v>
      </c>
      <c r="BL665" s="50">
        <v>0.54166666666666663</v>
      </c>
      <c r="BM665" s="44" t="s">
        <v>1179</v>
      </c>
      <c r="BN665" s="44" t="s">
        <v>1309</v>
      </c>
      <c r="BO665" s="44">
        <v>1012.0900804299999</v>
      </c>
      <c r="BP665" s="44">
        <v>18.8888888888889</v>
      </c>
      <c r="BQ665" s="44">
        <v>0</v>
      </c>
      <c r="BR665" s="44">
        <v>68</v>
      </c>
      <c r="BS665" s="44">
        <v>314</v>
      </c>
      <c r="BT665" s="44">
        <v>4.8</v>
      </c>
      <c r="BU665" s="44">
        <v>13.9</v>
      </c>
      <c r="BV665" s="44">
        <v>0.6</v>
      </c>
      <c r="BW665" s="44">
        <v>2</v>
      </c>
      <c r="BX665" s="44" t="s">
        <v>1310</v>
      </c>
      <c r="BY665" s="44">
        <v>21</v>
      </c>
      <c r="BZ665" s="44">
        <v>17</v>
      </c>
      <c r="CA665" s="44">
        <v>21</v>
      </c>
      <c r="CB665" s="44">
        <v>18</v>
      </c>
      <c r="CC665" s="44">
        <v>21</v>
      </c>
      <c r="CD665" s="44">
        <v>18</v>
      </c>
      <c r="CE665" s="44">
        <v>20</v>
      </c>
      <c r="CF665" s="44">
        <v>18</v>
      </c>
    </row>
    <row r="666" spans="1:84">
      <c r="A666" s="44" t="s">
        <v>2</v>
      </c>
      <c r="B666" s="45" t="s">
        <v>20</v>
      </c>
      <c r="D666" s="46">
        <v>6.7476851851851856E-3</v>
      </c>
      <c r="E666" s="47" t="s">
        <v>102</v>
      </c>
      <c r="F666" s="13" t="s">
        <v>485</v>
      </c>
      <c r="G666" s="13" t="s">
        <v>136</v>
      </c>
      <c r="H666" s="47">
        <v>8</v>
      </c>
      <c r="J666" s="47" t="s">
        <v>36</v>
      </c>
      <c r="K666" s="47" t="s">
        <v>804</v>
      </c>
      <c r="Z666" s="46">
        <v>7.9861111111111105E-4</v>
      </c>
      <c r="AA666" s="47" t="s">
        <v>112</v>
      </c>
      <c r="AB666" s="47" t="s">
        <v>149</v>
      </c>
      <c r="AC666" s="47" t="s">
        <v>41</v>
      </c>
      <c r="AD666" s="47">
        <v>9</v>
      </c>
      <c r="AF666" s="47" t="s">
        <v>36</v>
      </c>
      <c r="AG666" s="47" t="s">
        <v>813</v>
      </c>
      <c r="AJ666" s="49">
        <v>42629</v>
      </c>
      <c r="AK666" s="60">
        <v>0.531944444444444</v>
      </c>
      <c r="AL666" s="60">
        <f t="shared" si="51"/>
        <v>0.53472222222222221</v>
      </c>
      <c r="AM666" s="60">
        <f t="shared" si="52"/>
        <v>0.54166666666666663</v>
      </c>
      <c r="AN666" s="61" t="str">
        <f t="shared" si="53"/>
        <v>16/09/2016 12:50:00</v>
      </c>
      <c r="AO666" s="61" t="str">
        <f t="shared" si="54"/>
        <v>16/09/2016 13:00:00</v>
      </c>
      <c r="AP666" s="44">
        <f>VLOOKUP($AN666, [1]TableView_704030_20160816_20160!$D$2:$M$5095,3,FALSE)</f>
        <v>1012.0900804299999</v>
      </c>
      <c r="AQ666" s="44">
        <f>VLOOKUP($AN666, [1]TableView_704030_20160816_20160!$D$2:$M$5095,8,FALSE)</f>
        <v>18.8888888888889</v>
      </c>
      <c r="AR666" s="44">
        <f>VLOOKUP($AN666, [1]TableView_704030_20160816_20160!$D$2:$M$5095,10,FALSE)</f>
        <v>0</v>
      </c>
      <c r="AS666" s="44">
        <f>VLOOKUP($AN666, [1]TableView_704030_20160816_20160!$D$2:$M$5095,4,FALSE)</f>
        <v>68</v>
      </c>
      <c r="AT666" s="44">
        <f>VLOOKUP($AN666, [1]TableView_704030_20160816_20160!$D$2:$M$5095,6,FALSE)</f>
        <v>314</v>
      </c>
      <c r="AU666" s="44">
        <f>VLOOKUP($AN666, [1]TableView_704030_20160816_20160!$D$2:$M$5095,7,FALSE)</f>
        <v>4.8</v>
      </c>
      <c r="AV666" s="44">
        <f>VLOOKUP($AN666, [1]TableView_704030_20160816_20160!$D$2:$M$5095,2,FALSE)</f>
        <v>13.9</v>
      </c>
      <c r="AW666" s="44">
        <f>VLOOKUP($AO666, [2]aacb8965d69cc6fd1cb3a5cae9e8ae7!$C$6:$F$853,4,FALSE)</f>
        <v>0.6</v>
      </c>
      <c r="AX666" s="44">
        <v>2</v>
      </c>
      <c r="AY666" s="44" t="str">
        <f t="shared" si="55"/>
        <v>16/09/2016 2</v>
      </c>
      <c r="AZ666" s="44">
        <f>VLOOKUP($AY666, [3]Sheet1!$D$3:$T$89,2,FALSE)</f>
        <v>21</v>
      </c>
      <c r="BA666" s="44">
        <f>VLOOKUP($AY666, [3]Sheet1!$D$3:$T$89,3,FALSE)</f>
        <v>17</v>
      </c>
      <c r="BB666" s="44">
        <f>VLOOKUP($AY666, [3]Sheet1!$D$3:$T$89,6,FALSE)</f>
        <v>21</v>
      </c>
      <c r="BC666" s="44">
        <f>VLOOKUP($AY666, [3]Sheet1!$D$3:$T$89,7,FALSE)</f>
        <v>18</v>
      </c>
      <c r="BD666" s="44">
        <f>VLOOKUP($AY666, [3]Sheet1!$D$3:$T$89,10,FALSE)</f>
        <v>21</v>
      </c>
      <c r="BE666" s="44">
        <f>VLOOKUP($AY666, [3]Sheet1!$D$3:$T$89,11,FALSE)</f>
        <v>18</v>
      </c>
      <c r="BF666" s="44">
        <f>VLOOKUP($AY666, [3]Sheet1!$D$3:$T$89,14,FALSE)</f>
        <v>20</v>
      </c>
      <c r="BG666" s="44">
        <f>VLOOKUP($AY666, [3]Sheet1!$D$3:$T$89,15,FALSE)</f>
        <v>18</v>
      </c>
      <c r="BI666" s="49">
        <v>42629</v>
      </c>
      <c r="BJ666" s="50">
        <v>0.531944444444444</v>
      </c>
      <c r="BK666" s="50">
        <v>0.53472222222222221</v>
      </c>
      <c r="BL666" s="50">
        <v>0.54166666666666663</v>
      </c>
      <c r="BM666" s="44" t="s">
        <v>1179</v>
      </c>
      <c r="BN666" s="44" t="s">
        <v>1309</v>
      </c>
      <c r="BO666" s="44">
        <v>1012.0900804299999</v>
      </c>
      <c r="BP666" s="44">
        <v>18.8888888888889</v>
      </c>
      <c r="BQ666" s="44">
        <v>0</v>
      </c>
      <c r="BR666" s="44">
        <v>68</v>
      </c>
      <c r="BS666" s="44">
        <v>314</v>
      </c>
      <c r="BT666" s="44">
        <v>4.8</v>
      </c>
      <c r="BU666" s="44">
        <v>13.9</v>
      </c>
      <c r="BV666" s="44">
        <v>0.6</v>
      </c>
      <c r="BW666" s="44">
        <v>2</v>
      </c>
      <c r="BX666" s="44" t="s">
        <v>1310</v>
      </c>
      <c r="BY666" s="44">
        <v>21</v>
      </c>
      <c r="BZ666" s="44">
        <v>17</v>
      </c>
      <c r="CA666" s="44">
        <v>21</v>
      </c>
      <c r="CB666" s="44">
        <v>18</v>
      </c>
      <c r="CC666" s="44">
        <v>21</v>
      </c>
      <c r="CD666" s="44">
        <v>18</v>
      </c>
      <c r="CE666" s="44">
        <v>20</v>
      </c>
      <c r="CF666" s="44">
        <v>18</v>
      </c>
    </row>
    <row r="667" spans="1:84">
      <c r="A667" s="44" t="s">
        <v>3</v>
      </c>
      <c r="B667" s="45" t="s">
        <v>474</v>
      </c>
      <c r="D667" s="46">
        <v>7.3495370370370372E-3</v>
      </c>
      <c r="E667" s="47" t="s">
        <v>102</v>
      </c>
      <c r="F667" s="13" t="s">
        <v>54</v>
      </c>
      <c r="J667" s="47" t="s">
        <v>36</v>
      </c>
      <c r="K667" s="44" t="s">
        <v>805</v>
      </c>
      <c r="Z667" s="46">
        <v>3.1365740740740742E-3</v>
      </c>
      <c r="AA667" s="47" t="s">
        <v>112</v>
      </c>
      <c r="AB667" s="47" t="s">
        <v>35</v>
      </c>
      <c r="AE667" s="47" t="s">
        <v>53</v>
      </c>
      <c r="AF667" s="47" t="s">
        <v>36</v>
      </c>
      <c r="AG667" s="47" t="s">
        <v>814</v>
      </c>
      <c r="AJ667" s="49">
        <v>42629</v>
      </c>
      <c r="AK667" s="60">
        <v>0.531944444444444</v>
      </c>
      <c r="AL667" s="60">
        <f t="shared" si="51"/>
        <v>0.53472222222222221</v>
      </c>
      <c r="AM667" s="60">
        <f t="shared" si="52"/>
        <v>0.54166666666666663</v>
      </c>
      <c r="AN667" s="61" t="str">
        <f t="shared" si="53"/>
        <v>16/09/2016 12:50:00</v>
      </c>
      <c r="AO667" s="61" t="str">
        <f t="shared" si="54"/>
        <v>16/09/2016 13:00:00</v>
      </c>
      <c r="AP667" s="44">
        <f>VLOOKUP($AN667, [1]TableView_704030_20160816_20160!$D$2:$M$5095,3,FALSE)</f>
        <v>1012.0900804299999</v>
      </c>
      <c r="AQ667" s="44">
        <f>VLOOKUP($AN667, [1]TableView_704030_20160816_20160!$D$2:$M$5095,8,FALSE)</f>
        <v>18.8888888888889</v>
      </c>
      <c r="AR667" s="44">
        <f>VLOOKUP($AN667, [1]TableView_704030_20160816_20160!$D$2:$M$5095,10,FALSE)</f>
        <v>0</v>
      </c>
      <c r="AS667" s="44">
        <f>VLOOKUP($AN667, [1]TableView_704030_20160816_20160!$D$2:$M$5095,4,FALSE)</f>
        <v>68</v>
      </c>
      <c r="AT667" s="44">
        <f>VLOOKUP($AN667, [1]TableView_704030_20160816_20160!$D$2:$M$5095,6,FALSE)</f>
        <v>314</v>
      </c>
      <c r="AU667" s="44">
        <f>VLOOKUP($AN667, [1]TableView_704030_20160816_20160!$D$2:$M$5095,7,FALSE)</f>
        <v>4.8</v>
      </c>
      <c r="AV667" s="44">
        <f>VLOOKUP($AN667, [1]TableView_704030_20160816_20160!$D$2:$M$5095,2,FALSE)</f>
        <v>13.9</v>
      </c>
      <c r="AW667" s="44">
        <f>VLOOKUP($AO667, [2]aacb8965d69cc6fd1cb3a5cae9e8ae7!$C$6:$F$853,4,FALSE)</f>
        <v>0.6</v>
      </c>
      <c r="AX667" s="44">
        <v>2</v>
      </c>
      <c r="AY667" s="44" t="str">
        <f t="shared" si="55"/>
        <v>16/09/2016 2</v>
      </c>
      <c r="AZ667" s="44">
        <f>VLOOKUP($AY667, [3]Sheet1!$D$3:$T$89,2,FALSE)</f>
        <v>21</v>
      </c>
      <c r="BA667" s="44">
        <f>VLOOKUP($AY667, [3]Sheet1!$D$3:$T$89,3,FALSE)</f>
        <v>17</v>
      </c>
      <c r="BB667" s="44">
        <f>VLOOKUP($AY667, [3]Sheet1!$D$3:$T$89,6,FALSE)</f>
        <v>21</v>
      </c>
      <c r="BC667" s="44">
        <f>VLOOKUP($AY667, [3]Sheet1!$D$3:$T$89,7,FALSE)</f>
        <v>18</v>
      </c>
      <c r="BD667" s="44">
        <f>VLOOKUP($AY667, [3]Sheet1!$D$3:$T$89,10,FALSE)</f>
        <v>21</v>
      </c>
      <c r="BE667" s="44">
        <f>VLOOKUP($AY667, [3]Sheet1!$D$3:$T$89,11,FALSE)</f>
        <v>18</v>
      </c>
      <c r="BF667" s="44">
        <f>VLOOKUP($AY667, [3]Sheet1!$D$3:$T$89,14,FALSE)</f>
        <v>20</v>
      </c>
      <c r="BG667" s="44">
        <f>VLOOKUP($AY667, [3]Sheet1!$D$3:$T$89,15,FALSE)</f>
        <v>18</v>
      </c>
      <c r="BI667" s="49">
        <v>42629</v>
      </c>
      <c r="BJ667" s="50">
        <v>0.531944444444444</v>
      </c>
      <c r="BK667" s="50">
        <v>0.53472222222222221</v>
      </c>
      <c r="BL667" s="50">
        <v>0.54166666666666663</v>
      </c>
      <c r="BM667" s="44" t="s">
        <v>1179</v>
      </c>
      <c r="BN667" s="44" t="s">
        <v>1309</v>
      </c>
      <c r="BO667" s="44">
        <v>1012.0900804299999</v>
      </c>
      <c r="BP667" s="44">
        <v>18.8888888888889</v>
      </c>
      <c r="BQ667" s="44">
        <v>0</v>
      </c>
      <c r="BR667" s="44">
        <v>68</v>
      </c>
      <c r="BS667" s="44">
        <v>314</v>
      </c>
      <c r="BT667" s="44">
        <v>4.8</v>
      </c>
      <c r="BU667" s="44">
        <v>13.9</v>
      </c>
      <c r="BV667" s="44">
        <v>0.6</v>
      </c>
      <c r="BW667" s="44">
        <v>2</v>
      </c>
      <c r="BX667" s="44" t="s">
        <v>1310</v>
      </c>
      <c r="BY667" s="44">
        <v>21</v>
      </c>
      <c r="BZ667" s="44">
        <v>17</v>
      </c>
      <c r="CA667" s="44">
        <v>21</v>
      </c>
      <c r="CB667" s="44">
        <v>18</v>
      </c>
      <c r="CC667" s="44">
        <v>21</v>
      </c>
      <c r="CD667" s="44">
        <v>18</v>
      </c>
      <c r="CE667" s="44">
        <v>20</v>
      </c>
      <c r="CF667" s="44">
        <v>18</v>
      </c>
    </row>
    <row r="668" spans="1:84">
      <c r="A668" s="44" t="s">
        <v>4</v>
      </c>
      <c r="B668" s="45" t="s">
        <v>22</v>
      </c>
      <c r="D668" s="46">
        <v>7.5462962962962966E-3</v>
      </c>
      <c r="E668" s="47" t="s">
        <v>102</v>
      </c>
      <c r="F668" s="13" t="s">
        <v>484</v>
      </c>
      <c r="G668" s="13" t="s">
        <v>57</v>
      </c>
      <c r="H668" s="47">
        <v>8</v>
      </c>
      <c r="J668" s="47" t="s">
        <v>36</v>
      </c>
      <c r="Z668" s="46">
        <v>4.7453703703703703E-3</v>
      </c>
      <c r="AA668" s="47" t="s">
        <v>112</v>
      </c>
      <c r="AB668" s="47" t="s">
        <v>149</v>
      </c>
      <c r="AC668" s="47" t="s">
        <v>57</v>
      </c>
      <c r="AD668" s="47">
        <v>9</v>
      </c>
      <c r="AE668" s="47" t="s">
        <v>53</v>
      </c>
      <c r="AF668" s="47" t="s">
        <v>36</v>
      </c>
      <c r="AG668" s="47" t="s">
        <v>815</v>
      </c>
      <c r="AJ668" s="49">
        <v>42629</v>
      </c>
      <c r="AK668" s="60">
        <v>0.531944444444444</v>
      </c>
      <c r="AL668" s="60">
        <f t="shared" si="51"/>
        <v>0.53472222222222221</v>
      </c>
      <c r="AM668" s="60">
        <f t="shared" si="52"/>
        <v>0.54166666666666663</v>
      </c>
      <c r="AN668" s="61" t="str">
        <f t="shared" si="53"/>
        <v>16/09/2016 12:50:00</v>
      </c>
      <c r="AO668" s="61" t="str">
        <f t="shared" si="54"/>
        <v>16/09/2016 13:00:00</v>
      </c>
      <c r="AP668" s="44">
        <f>VLOOKUP($AN668, [1]TableView_704030_20160816_20160!$D$2:$M$5095,3,FALSE)</f>
        <v>1012.0900804299999</v>
      </c>
      <c r="AQ668" s="44">
        <f>VLOOKUP($AN668, [1]TableView_704030_20160816_20160!$D$2:$M$5095,8,FALSE)</f>
        <v>18.8888888888889</v>
      </c>
      <c r="AR668" s="44">
        <f>VLOOKUP($AN668, [1]TableView_704030_20160816_20160!$D$2:$M$5095,10,FALSE)</f>
        <v>0</v>
      </c>
      <c r="AS668" s="44">
        <f>VLOOKUP($AN668, [1]TableView_704030_20160816_20160!$D$2:$M$5095,4,FALSE)</f>
        <v>68</v>
      </c>
      <c r="AT668" s="44">
        <f>VLOOKUP($AN668, [1]TableView_704030_20160816_20160!$D$2:$M$5095,6,FALSE)</f>
        <v>314</v>
      </c>
      <c r="AU668" s="44">
        <f>VLOOKUP($AN668, [1]TableView_704030_20160816_20160!$D$2:$M$5095,7,FALSE)</f>
        <v>4.8</v>
      </c>
      <c r="AV668" s="44">
        <f>VLOOKUP($AN668, [1]TableView_704030_20160816_20160!$D$2:$M$5095,2,FALSE)</f>
        <v>13.9</v>
      </c>
      <c r="AW668" s="44">
        <f>VLOOKUP($AO668, [2]aacb8965d69cc6fd1cb3a5cae9e8ae7!$C$6:$F$853,4,FALSE)</f>
        <v>0.6</v>
      </c>
      <c r="AX668" s="44">
        <v>2</v>
      </c>
      <c r="AY668" s="44" t="str">
        <f t="shared" si="55"/>
        <v>16/09/2016 2</v>
      </c>
      <c r="AZ668" s="44">
        <f>VLOOKUP($AY668, [3]Sheet1!$D$3:$T$89,2,FALSE)</f>
        <v>21</v>
      </c>
      <c r="BA668" s="44">
        <f>VLOOKUP($AY668, [3]Sheet1!$D$3:$T$89,3,FALSE)</f>
        <v>17</v>
      </c>
      <c r="BB668" s="44">
        <f>VLOOKUP($AY668, [3]Sheet1!$D$3:$T$89,6,FALSE)</f>
        <v>21</v>
      </c>
      <c r="BC668" s="44">
        <f>VLOOKUP($AY668, [3]Sheet1!$D$3:$T$89,7,FALSE)</f>
        <v>18</v>
      </c>
      <c r="BD668" s="44">
        <f>VLOOKUP($AY668, [3]Sheet1!$D$3:$T$89,10,FALSE)</f>
        <v>21</v>
      </c>
      <c r="BE668" s="44">
        <f>VLOOKUP($AY668, [3]Sheet1!$D$3:$T$89,11,FALSE)</f>
        <v>18</v>
      </c>
      <c r="BF668" s="44">
        <f>VLOOKUP($AY668, [3]Sheet1!$D$3:$T$89,14,FALSE)</f>
        <v>20</v>
      </c>
      <c r="BG668" s="44">
        <f>VLOOKUP($AY668, [3]Sheet1!$D$3:$T$89,15,FALSE)</f>
        <v>18</v>
      </c>
      <c r="BI668" s="49">
        <v>42629</v>
      </c>
      <c r="BJ668" s="50">
        <v>0.531944444444444</v>
      </c>
      <c r="BK668" s="50">
        <v>0.53472222222222221</v>
      </c>
      <c r="BL668" s="50">
        <v>0.54166666666666663</v>
      </c>
      <c r="BM668" s="44" t="s">
        <v>1179</v>
      </c>
      <c r="BN668" s="44" t="s">
        <v>1309</v>
      </c>
      <c r="BO668" s="44">
        <v>1012.0900804299999</v>
      </c>
      <c r="BP668" s="44">
        <v>18.8888888888889</v>
      </c>
      <c r="BQ668" s="44">
        <v>0</v>
      </c>
      <c r="BR668" s="44">
        <v>68</v>
      </c>
      <c r="BS668" s="44">
        <v>314</v>
      </c>
      <c r="BT668" s="44">
        <v>4.8</v>
      </c>
      <c r="BU668" s="44">
        <v>13.9</v>
      </c>
      <c r="BV668" s="44">
        <v>0.6</v>
      </c>
      <c r="BW668" s="44">
        <v>2</v>
      </c>
      <c r="BX668" s="44" t="s">
        <v>1310</v>
      </c>
      <c r="BY668" s="44">
        <v>21</v>
      </c>
      <c r="BZ668" s="44">
        <v>17</v>
      </c>
      <c r="CA668" s="44">
        <v>21</v>
      </c>
      <c r="CB668" s="44">
        <v>18</v>
      </c>
      <c r="CC668" s="44">
        <v>21</v>
      </c>
      <c r="CD668" s="44">
        <v>18</v>
      </c>
      <c r="CE668" s="44">
        <v>20</v>
      </c>
      <c r="CF668" s="44">
        <v>18</v>
      </c>
    </row>
    <row r="669" spans="1:84">
      <c r="A669" s="44" t="s">
        <v>5</v>
      </c>
      <c r="B669" s="45" t="s">
        <v>593</v>
      </c>
      <c r="D669" s="46">
        <v>8.1712962962962963E-3</v>
      </c>
      <c r="E669" s="47" t="s">
        <v>102</v>
      </c>
      <c r="F669" s="13" t="s">
        <v>484</v>
      </c>
      <c r="G669" s="13" t="s">
        <v>57</v>
      </c>
      <c r="H669" s="47">
        <v>9</v>
      </c>
      <c r="J669" s="47" t="s">
        <v>36</v>
      </c>
      <c r="K669" s="47" t="s">
        <v>806</v>
      </c>
      <c r="Z669" s="46">
        <v>1.2048611111111112E-2</v>
      </c>
      <c r="AA669" s="47" t="s">
        <v>112</v>
      </c>
      <c r="AB669" s="47" t="s">
        <v>149</v>
      </c>
      <c r="AC669" s="47" t="s">
        <v>57</v>
      </c>
      <c r="AD669" s="47">
        <v>8</v>
      </c>
      <c r="AE669" s="47" t="s">
        <v>53</v>
      </c>
      <c r="AF669" s="47" t="s">
        <v>36</v>
      </c>
      <c r="AG669" s="47" t="s">
        <v>816</v>
      </c>
      <c r="AJ669" s="49">
        <v>42629</v>
      </c>
      <c r="AK669" s="60">
        <v>0.531944444444444</v>
      </c>
      <c r="AL669" s="60">
        <f t="shared" si="51"/>
        <v>0.53472222222222221</v>
      </c>
      <c r="AM669" s="60">
        <f t="shared" si="52"/>
        <v>0.54166666666666663</v>
      </c>
      <c r="AN669" s="61" t="str">
        <f t="shared" si="53"/>
        <v>16/09/2016 12:50:00</v>
      </c>
      <c r="AO669" s="61" t="str">
        <f t="shared" si="54"/>
        <v>16/09/2016 13:00:00</v>
      </c>
      <c r="AP669" s="44">
        <f>VLOOKUP($AN669, [1]TableView_704030_20160816_20160!$D$2:$M$5095,3,FALSE)</f>
        <v>1012.0900804299999</v>
      </c>
      <c r="AQ669" s="44">
        <f>VLOOKUP($AN669, [1]TableView_704030_20160816_20160!$D$2:$M$5095,8,FALSE)</f>
        <v>18.8888888888889</v>
      </c>
      <c r="AR669" s="44">
        <f>VLOOKUP($AN669, [1]TableView_704030_20160816_20160!$D$2:$M$5095,10,FALSE)</f>
        <v>0</v>
      </c>
      <c r="AS669" s="44">
        <f>VLOOKUP($AN669, [1]TableView_704030_20160816_20160!$D$2:$M$5095,4,FALSE)</f>
        <v>68</v>
      </c>
      <c r="AT669" s="44">
        <f>VLOOKUP($AN669, [1]TableView_704030_20160816_20160!$D$2:$M$5095,6,FALSE)</f>
        <v>314</v>
      </c>
      <c r="AU669" s="44">
        <f>VLOOKUP($AN669, [1]TableView_704030_20160816_20160!$D$2:$M$5095,7,FALSE)</f>
        <v>4.8</v>
      </c>
      <c r="AV669" s="44">
        <f>VLOOKUP($AN669, [1]TableView_704030_20160816_20160!$D$2:$M$5095,2,FALSE)</f>
        <v>13.9</v>
      </c>
      <c r="AW669" s="44">
        <f>VLOOKUP($AO669, [2]aacb8965d69cc6fd1cb3a5cae9e8ae7!$C$6:$F$853,4,FALSE)</f>
        <v>0.6</v>
      </c>
      <c r="AX669" s="44">
        <v>2</v>
      </c>
      <c r="AY669" s="44" t="str">
        <f t="shared" si="55"/>
        <v>16/09/2016 2</v>
      </c>
      <c r="AZ669" s="44">
        <f>VLOOKUP($AY669, [3]Sheet1!$D$3:$T$89,2,FALSE)</f>
        <v>21</v>
      </c>
      <c r="BA669" s="44">
        <f>VLOOKUP($AY669, [3]Sheet1!$D$3:$T$89,3,FALSE)</f>
        <v>17</v>
      </c>
      <c r="BB669" s="44">
        <f>VLOOKUP($AY669, [3]Sheet1!$D$3:$T$89,6,FALSE)</f>
        <v>21</v>
      </c>
      <c r="BC669" s="44">
        <f>VLOOKUP($AY669, [3]Sheet1!$D$3:$T$89,7,FALSE)</f>
        <v>18</v>
      </c>
      <c r="BD669" s="44">
        <f>VLOOKUP($AY669, [3]Sheet1!$D$3:$T$89,10,FALSE)</f>
        <v>21</v>
      </c>
      <c r="BE669" s="44">
        <f>VLOOKUP($AY669, [3]Sheet1!$D$3:$T$89,11,FALSE)</f>
        <v>18</v>
      </c>
      <c r="BF669" s="44">
        <f>VLOOKUP($AY669, [3]Sheet1!$D$3:$T$89,14,FALSE)</f>
        <v>20</v>
      </c>
      <c r="BG669" s="44">
        <f>VLOOKUP($AY669, [3]Sheet1!$D$3:$T$89,15,FALSE)</f>
        <v>18</v>
      </c>
      <c r="BI669" s="49">
        <v>42629</v>
      </c>
      <c r="BJ669" s="50">
        <v>0.531944444444444</v>
      </c>
      <c r="BK669" s="50">
        <v>0.53472222222222221</v>
      </c>
      <c r="BL669" s="50">
        <v>0.54166666666666663</v>
      </c>
      <c r="BM669" s="44" t="s">
        <v>1179</v>
      </c>
      <c r="BN669" s="44" t="s">
        <v>1309</v>
      </c>
      <c r="BO669" s="44">
        <v>1012.0900804299999</v>
      </c>
      <c r="BP669" s="44">
        <v>18.8888888888889</v>
      </c>
      <c r="BQ669" s="44">
        <v>0</v>
      </c>
      <c r="BR669" s="44">
        <v>68</v>
      </c>
      <c r="BS669" s="44">
        <v>314</v>
      </c>
      <c r="BT669" s="44">
        <v>4.8</v>
      </c>
      <c r="BU669" s="44">
        <v>13.9</v>
      </c>
      <c r="BV669" s="44">
        <v>0.6</v>
      </c>
      <c r="BW669" s="44">
        <v>2</v>
      </c>
      <c r="BX669" s="44" t="s">
        <v>1310</v>
      </c>
      <c r="BY669" s="44">
        <v>21</v>
      </c>
      <c r="BZ669" s="44">
        <v>17</v>
      </c>
      <c r="CA669" s="44">
        <v>21</v>
      </c>
      <c r="CB669" s="44">
        <v>18</v>
      </c>
      <c r="CC669" s="44">
        <v>21</v>
      </c>
      <c r="CD669" s="44">
        <v>18</v>
      </c>
      <c r="CE669" s="44">
        <v>20</v>
      </c>
      <c r="CF669" s="44">
        <v>18</v>
      </c>
    </row>
    <row r="670" spans="1:84">
      <c r="A670" s="44" t="s">
        <v>6</v>
      </c>
      <c r="B670" s="45" t="s">
        <v>622</v>
      </c>
      <c r="D670" s="46">
        <v>9.1319444444444443E-3</v>
      </c>
      <c r="E670" s="47" t="s">
        <v>102</v>
      </c>
      <c r="F670" s="13" t="s">
        <v>484</v>
      </c>
      <c r="G670" s="13" t="s">
        <v>57</v>
      </c>
      <c r="H670" s="47">
        <v>6</v>
      </c>
      <c r="J670" s="47" t="s">
        <v>36</v>
      </c>
      <c r="K670" s="47" t="s">
        <v>806</v>
      </c>
      <c r="Z670" s="46">
        <v>1.9652777777777779E-2</v>
      </c>
      <c r="AA670" s="47" t="s">
        <v>809</v>
      </c>
      <c r="AB670" s="47" t="s">
        <v>810</v>
      </c>
      <c r="AC670" s="47" t="s">
        <v>57</v>
      </c>
      <c r="AF670" s="47" t="s">
        <v>29</v>
      </c>
      <c r="AJ670" s="49">
        <v>42629</v>
      </c>
      <c r="AK670" s="60">
        <v>0.531944444444444</v>
      </c>
      <c r="AL670" s="60">
        <f t="shared" si="51"/>
        <v>0.53472222222222221</v>
      </c>
      <c r="AM670" s="60">
        <f t="shared" si="52"/>
        <v>0.54166666666666663</v>
      </c>
      <c r="AN670" s="61" t="str">
        <f t="shared" si="53"/>
        <v>16/09/2016 12:50:00</v>
      </c>
      <c r="AO670" s="61" t="str">
        <f t="shared" si="54"/>
        <v>16/09/2016 13:00:00</v>
      </c>
      <c r="AP670" s="44">
        <f>VLOOKUP($AN670, [1]TableView_704030_20160816_20160!$D$2:$M$5095,3,FALSE)</f>
        <v>1012.0900804299999</v>
      </c>
      <c r="AQ670" s="44">
        <f>VLOOKUP($AN670, [1]TableView_704030_20160816_20160!$D$2:$M$5095,8,FALSE)</f>
        <v>18.8888888888889</v>
      </c>
      <c r="AR670" s="44">
        <f>VLOOKUP($AN670, [1]TableView_704030_20160816_20160!$D$2:$M$5095,10,FALSE)</f>
        <v>0</v>
      </c>
      <c r="AS670" s="44">
        <f>VLOOKUP($AN670, [1]TableView_704030_20160816_20160!$D$2:$M$5095,4,FALSE)</f>
        <v>68</v>
      </c>
      <c r="AT670" s="44">
        <f>VLOOKUP($AN670, [1]TableView_704030_20160816_20160!$D$2:$M$5095,6,FALSE)</f>
        <v>314</v>
      </c>
      <c r="AU670" s="44">
        <f>VLOOKUP($AN670, [1]TableView_704030_20160816_20160!$D$2:$M$5095,7,FALSE)</f>
        <v>4.8</v>
      </c>
      <c r="AV670" s="44">
        <f>VLOOKUP($AN670, [1]TableView_704030_20160816_20160!$D$2:$M$5095,2,FALSE)</f>
        <v>13.9</v>
      </c>
      <c r="AW670" s="44">
        <f>VLOOKUP($AO670, [2]aacb8965d69cc6fd1cb3a5cae9e8ae7!$C$6:$F$853,4,FALSE)</f>
        <v>0.6</v>
      </c>
      <c r="AX670" s="44">
        <v>2</v>
      </c>
      <c r="AY670" s="44" t="str">
        <f t="shared" si="55"/>
        <v>16/09/2016 2</v>
      </c>
      <c r="AZ670" s="44">
        <f>VLOOKUP($AY670, [3]Sheet1!$D$3:$T$89,2,FALSE)</f>
        <v>21</v>
      </c>
      <c r="BA670" s="44">
        <f>VLOOKUP($AY670, [3]Sheet1!$D$3:$T$89,3,FALSE)</f>
        <v>17</v>
      </c>
      <c r="BB670" s="44">
        <f>VLOOKUP($AY670, [3]Sheet1!$D$3:$T$89,6,FALSE)</f>
        <v>21</v>
      </c>
      <c r="BC670" s="44">
        <f>VLOOKUP($AY670, [3]Sheet1!$D$3:$T$89,7,FALSE)</f>
        <v>18</v>
      </c>
      <c r="BD670" s="44">
        <f>VLOOKUP($AY670, [3]Sheet1!$D$3:$T$89,10,FALSE)</f>
        <v>21</v>
      </c>
      <c r="BE670" s="44">
        <f>VLOOKUP($AY670, [3]Sheet1!$D$3:$T$89,11,FALSE)</f>
        <v>18</v>
      </c>
      <c r="BF670" s="44">
        <f>VLOOKUP($AY670, [3]Sheet1!$D$3:$T$89,14,FALSE)</f>
        <v>20</v>
      </c>
      <c r="BG670" s="44">
        <f>VLOOKUP($AY670, [3]Sheet1!$D$3:$T$89,15,FALSE)</f>
        <v>18</v>
      </c>
      <c r="BI670" s="49">
        <v>42629</v>
      </c>
      <c r="BJ670" s="50">
        <v>0.531944444444444</v>
      </c>
      <c r="BK670" s="50">
        <v>0.53472222222222221</v>
      </c>
      <c r="BL670" s="50">
        <v>0.54166666666666663</v>
      </c>
      <c r="BM670" s="44" t="s">
        <v>1179</v>
      </c>
      <c r="BN670" s="44" t="s">
        <v>1309</v>
      </c>
      <c r="BO670" s="44">
        <v>1012.0900804299999</v>
      </c>
      <c r="BP670" s="44">
        <v>18.8888888888889</v>
      </c>
      <c r="BQ670" s="44">
        <v>0</v>
      </c>
      <c r="BR670" s="44">
        <v>68</v>
      </c>
      <c r="BS670" s="44">
        <v>314</v>
      </c>
      <c r="BT670" s="44">
        <v>4.8</v>
      </c>
      <c r="BU670" s="44">
        <v>13.9</v>
      </c>
      <c r="BV670" s="44">
        <v>0.6</v>
      </c>
      <c r="BW670" s="44">
        <v>2</v>
      </c>
      <c r="BX670" s="44" t="s">
        <v>1310</v>
      </c>
      <c r="BY670" s="44">
        <v>21</v>
      </c>
      <c r="BZ670" s="44">
        <v>17</v>
      </c>
      <c r="CA670" s="44">
        <v>21</v>
      </c>
      <c r="CB670" s="44">
        <v>18</v>
      </c>
      <c r="CC670" s="44">
        <v>21</v>
      </c>
      <c r="CD670" s="44">
        <v>18</v>
      </c>
      <c r="CE670" s="44">
        <v>20</v>
      </c>
      <c r="CF670" s="44">
        <v>18</v>
      </c>
    </row>
    <row r="671" spans="1:84">
      <c r="A671" s="44" t="s">
        <v>7</v>
      </c>
      <c r="B671" s="45" t="s">
        <v>803</v>
      </c>
      <c r="D671" s="46">
        <v>1.1678240740740741E-2</v>
      </c>
      <c r="E671" s="47" t="s">
        <v>102</v>
      </c>
      <c r="F671" s="13" t="s">
        <v>484</v>
      </c>
      <c r="G671" s="13" t="s">
        <v>57</v>
      </c>
      <c r="H671" s="47">
        <v>5</v>
      </c>
      <c r="J671" s="47" t="s">
        <v>36</v>
      </c>
      <c r="K671" s="47" t="s">
        <v>807</v>
      </c>
      <c r="Z671" s="46">
        <v>1.9733796296296298E-2</v>
      </c>
      <c r="AA671" s="47" t="s">
        <v>51</v>
      </c>
      <c r="AB671" s="47" t="s">
        <v>65</v>
      </c>
      <c r="AC671" s="47" t="s">
        <v>57</v>
      </c>
      <c r="AD671" s="47">
        <v>9</v>
      </c>
      <c r="AF671" s="47" t="s">
        <v>36</v>
      </c>
      <c r="AG671" s="47" t="s">
        <v>816</v>
      </c>
      <c r="AJ671" s="49">
        <v>42629</v>
      </c>
      <c r="AK671" s="60">
        <v>0.531944444444444</v>
      </c>
      <c r="AL671" s="60">
        <f t="shared" si="51"/>
        <v>0.53472222222222221</v>
      </c>
      <c r="AM671" s="60">
        <f t="shared" si="52"/>
        <v>0.54166666666666663</v>
      </c>
      <c r="AN671" s="61" t="str">
        <f t="shared" si="53"/>
        <v>16/09/2016 12:50:00</v>
      </c>
      <c r="AO671" s="61" t="str">
        <f t="shared" si="54"/>
        <v>16/09/2016 13:00:00</v>
      </c>
      <c r="AP671" s="44">
        <f>VLOOKUP($AN671, [1]TableView_704030_20160816_20160!$D$2:$M$5095,3,FALSE)</f>
        <v>1012.0900804299999</v>
      </c>
      <c r="AQ671" s="44">
        <f>VLOOKUP($AN671, [1]TableView_704030_20160816_20160!$D$2:$M$5095,8,FALSE)</f>
        <v>18.8888888888889</v>
      </c>
      <c r="AR671" s="44">
        <f>VLOOKUP($AN671, [1]TableView_704030_20160816_20160!$D$2:$M$5095,10,FALSE)</f>
        <v>0</v>
      </c>
      <c r="AS671" s="44">
        <f>VLOOKUP($AN671, [1]TableView_704030_20160816_20160!$D$2:$M$5095,4,FALSE)</f>
        <v>68</v>
      </c>
      <c r="AT671" s="44">
        <f>VLOOKUP($AN671, [1]TableView_704030_20160816_20160!$D$2:$M$5095,6,FALSE)</f>
        <v>314</v>
      </c>
      <c r="AU671" s="44">
        <f>VLOOKUP($AN671, [1]TableView_704030_20160816_20160!$D$2:$M$5095,7,FALSE)</f>
        <v>4.8</v>
      </c>
      <c r="AV671" s="44">
        <f>VLOOKUP($AN671, [1]TableView_704030_20160816_20160!$D$2:$M$5095,2,FALSE)</f>
        <v>13.9</v>
      </c>
      <c r="AW671" s="44">
        <f>VLOOKUP($AO671, [2]aacb8965d69cc6fd1cb3a5cae9e8ae7!$C$6:$F$853,4,FALSE)</f>
        <v>0.6</v>
      </c>
      <c r="AX671" s="44">
        <v>2</v>
      </c>
      <c r="AY671" s="44" t="str">
        <f t="shared" si="55"/>
        <v>16/09/2016 2</v>
      </c>
      <c r="AZ671" s="44">
        <f>VLOOKUP($AY671, [3]Sheet1!$D$3:$T$89,2,FALSE)</f>
        <v>21</v>
      </c>
      <c r="BA671" s="44">
        <f>VLOOKUP($AY671, [3]Sheet1!$D$3:$T$89,3,FALSE)</f>
        <v>17</v>
      </c>
      <c r="BB671" s="44">
        <f>VLOOKUP($AY671, [3]Sheet1!$D$3:$T$89,6,FALSE)</f>
        <v>21</v>
      </c>
      <c r="BC671" s="44">
        <f>VLOOKUP($AY671, [3]Sheet1!$D$3:$T$89,7,FALSE)</f>
        <v>18</v>
      </c>
      <c r="BD671" s="44">
        <f>VLOOKUP($AY671, [3]Sheet1!$D$3:$T$89,10,FALSE)</f>
        <v>21</v>
      </c>
      <c r="BE671" s="44">
        <f>VLOOKUP($AY671, [3]Sheet1!$D$3:$T$89,11,FALSE)</f>
        <v>18</v>
      </c>
      <c r="BF671" s="44">
        <f>VLOOKUP($AY671, [3]Sheet1!$D$3:$T$89,14,FALSE)</f>
        <v>20</v>
      </c>
      <c r="BG671" s="44">
        <f>VLOOKUP($AY671, [3]Sheet1!$D$3:$T$89,15,FALSE)</f>
        <v>18</v>
      </c>
      <c r="BI671" s="49">
        <v>42629</v>
      </c>
      <c r="BJ671" s="50">
        <v>0.531944444444444</v>
      </c>
      <c r="BK671" s="50">
        <v>0.53472222222222221</v>
      </c>
      <c r="BL671" s="50">
        <v>0.54166666666666663</v>
      </c>
      <c r="BM671" s="44" t="s">
        <v>1179</v>
      </c>
      <c r="BN671" s="44" t="s">
        <v>1309</v>
      </c>
      <c r="BO671" s="44">
        <v>1012.0900804299999</v>
      </c>
      <c r="BP671" s="44">
        <v>18.8888888888889</v>
      </c>
      <c r="BQ671" s="44">
        <v>0</v>
      </c>
      <c r="BR671" s="44">
        <v>68</v>
      </c>
      <c r="BS671" s="44">
        <v>314</v>
      </c>
      <c r="BT671" s="44">
        <v>4.8</v>
      </c>
      <c r="BU671" s="44">
        <v>13.9</v>
      </c>
      <c r="BV671" s="44">
        <v>0.6</v>
      </c>
      <c r="BW671" s="44">
        <v>2</v>
      </c>
      <c r="BX671" s="44" t="s">
        <v>1310</v>
      </c>
      <c r="BY671" s="44">
        <v>21</v>
      </c>
      <c r="BZ671" s="44">
        <v>17</v>
      </c>
      <c r="CA671" s="44">
        <v>21</v>
      </c>
      <c r="CB671" s="44">
        <v>18</v>
      </c>
      <c r="CC671" s="44">
        <v>21</v>
      </c>
      <c r="CD671" s="44">
        <v>18</v>
      </c>
      <c r="CE671" s="44">
        <v>20</v>
      </c>
      <c r="CF671" s="44">
        <v>18</v>
      </c>
    </row>
    <row r="672" spans="1:84">
      <c r="D672" s="46">
        <v>1.9178240740740742E-2</v>
      </c>
      <c r="E672" s="47" t="s">
        <v>102</v>
      </c>
      <c r="F672" s="13" t="s">
        <v>484</v>
      </c>
      <c r="G672" s="13" t="s">
        <v>57</v>
      </c>
      <c r="H672" s="47">
        <v>7</v>
      </c>
      <c r="J672" s="47" t="s">
        <v>36</v>
      </c>
      <c r="K672" s="47" t="s">
        <v>808</v>
      </c>
      <c r="Z672" s="46">
        <v>2.0081018518518519E-2</v>
      </c>
      <c r="AA672" s="47" t="s">
        <v>51</v>
      </c>
      <c r="AB672" s="47" t="s">
        <v>65</v>
      </c>
      <c r="AC672" s="47" t="s">
        <v>57</v>
      </c>
      <c r="AD672" s="47">
        <v>8</v>
      </c>
      <c r="AE672" s="47" t="s">
        <v>53</v>
      </c>
      <c r="AF672" s="47" t="s">
        <v>36</v>
      </c>
      <c r="AJ672" s="49">
        <v>42629</v>
      </c>
      <c r="AK672" s="60">
        <v>0.531944444444444</v>
      </c>
      <c r="AL672" s="60">
        <f t="shared" si="51"/>
        <v>0.53472222222222221</v>
      </c>
      <c r="AM672" s="60">
        <f t="shared" si="52"/>
        <v>0.54166666666666663</v>
      </c>
      <c r="AN672" s="61" t="str">
        <f t="shared" si="53"/>
        <v>16/09/2016 12:50:00</v>
      </c>
      <c r="AO672" s="61" t="str">
        <f t="shared" si="54"/>
        <v>16/09/2016 13:00:00</v>
      </c>
      <c r="AP672" s="44">
        <f>VLOOKUP($AN672, [1]TableView_704030_20160816_20160!$D$2:$M$5095,3,FALSE)</f>
        <v>1012.0900804299999</v>
      </c>
      <c r="AQ672" s="44">
        <f>VLOOKUP($AN672, [1]TableView_704030_20160816_20160!$D$2:$M$5095,8,FALSE)</f>
        <v>18.8888888888889</v>
      </c>
      <c r="AR672" s="44">
        <f>VLOOKUP($AN672, [1]TableView_704030_20160816_20160!$D$2:$M$5095,10,FALSE)</f>
        <v>0</v>
      </c>
      <c r="AS672" s="44">
        <f>VLOOKUP($AN672, [1]TableView_704030_20160816_20160!$D$2:$M$5095,4,FALSE)</f>
        <v>68</v>
      </c>
      <c r="AT672" s="44">
        <f>VLOOKUP($AN672, [1]TableView_704030_20160816_20160!$D$2:$M$5095,6,FALSE)</f>
        <v>314</v>
      </c>
      <c r="AU672" s="44">
        <f>VLOOKUP($AN672, [1]TableView_704030_20160816_20160!$D$2:$M$5095,7,FALSE)</f>
        <v>4.8</v>
      </c>
      <c r="AV672" s="44">
        <f>VLOOKUP($AN672, [1]TableView_704030_20160816_20160!$D$2:$M$5095,2,FALSE)</f>
        <v>13.9</v>
      </c>
      <c r="AW672" s="44">
        <f>VLOOKUP($AO672, [2]aacb8965d69cc6fd1cb3a5cae9e8ae7!$C$6:$F$853,4,FALSE)</f>
        <v>0.6</v>
      </c>
      <c r="AX672" s="44">
        <v>2</v>
      </c>
      <c r="AY672" s="44" t="str">
        <f t="shared" si="55"/>
        <v>16/09/2016 2</v>
      </c>
      <c r="AZ672" s="44">
        <f>VLOOKUP($AY672, [3]Sheet1!$D$3:$T$89,2,FALSE)</f>
        <v>21</v>
      </c>
      <c r="BA672" s="44">
        <f>VLOOKUP($AY672, [3]Sheet1!$D$3:$T$89,3,FALSE)</f>
        <v>17</v>
      </c>
      <c r="BB672" s="44">
        <f>VLOOKUP($AY672, [3]Sheet1!$D$3:$T$89,6,FALSE)</f>
        <v>21</v>
      </c>
      <c r="BC672" s="44">
        <f>VLOOKUP($AY672, [3]Sheet1!$D$3:$T$89,7,FALSE)</f>
        <v>18</v>
      </c>
      <c r="BD672" s="44">
        <f>VLOOKUP($AY672, [3]Sheet1!$D$3:$T$89,10,FALSE)</f>
        <v>21</v>
      </c>
      <c r="BE672" s="44">
        <f>VLOOKUP($AY672, [3]Sheet1!$D$3:$T$89,11,FALSE)</f>
        <v>18</v>
      </c>
      <c r="BF672" s="44">
        <f>VLOOKUP($AY672, [3]Sheet1!$D$3:$T$89,14,FALSE)</f>
        <v>20</v>
      </c>
      <c r="BG672" s="44">
        <f>VLOOKUP($AY672, [3]Sheet1!$D$3:$T$89,15,FALSE)</f>
        <v>18</v>
      </c>
      <c r="BI672" s="49">
        <v>42629</v>
      </c>
      <c r="BJ672" s="50">
        <v>0.531944444444444</v>
      </c>
      <c r="BK672" s="50">
        <v>0.53472222222222221</v>
      </c>
      <c r="BL672" s="50">
        <v>0.54166666666666663</v>
      </c>
      <c r="BM672" s="44" t="s">
        <v>1179</v>
      </c>
      <c r="BN672" s="44" t="s">
        <v>1309</v>
      </c>
      <c r="BO672" s="44">
        <v>1012.0900804299999</v>
      </c>
      <c r="BP672" s="44">
        <v>18.8888888888889</v>
      </c>
      <c r="BQ672" s="44">
        <v>0</v>
      </c>
      <c r="BR672" s="44">
        <v>68</v>
      </c>
      <c r="BS672" s="44">
        <v>314</v>
      </c>
      <c r="BT672" s="44">
        <v>4.8</v>
      </c>
      <c r="BU672" s="44">
        <v>13.9</v>
      </c>
      <c r="BV672" s="44">
        <v>0.6</v>
      </c>
      <c r="BW672" s="44">
        <v>2</v>
      </c>
      <c r="BX672" s="44" t="s">
        <v>1310</v>
      </c>
      <c r="BY672" s="44">
        <v>21</v>
      </c>
      <c r="BZ672" s="44">
        <v>17</v>
      </c>
      <c r="CA672" s="44">
        <v>21</v>
      </c>
      <c r="CB672" s="44">
        <v>18</v>
      </c>
      <c r="CC672" s="44">
        <v>21</v>
      </c>
      <c r="CD672" s="44">
        <v>18</v>
      </c>
      <c r="CE672" s="44">
        <v>20</v>
      </c>
      <c r="CF672" s="44">
        <v>18</v>
      </c>
    </row>
    <row r="673" spans="1:84">
      <c r="D673" s="46">
        <v>2.0833333333333332E-2</v>
      </c>
      <c r="Z673" s="46">
        <v>2.0543981481481479E-2</v>
      </c>
      <c r="AA673" s="47" t="s">
        <v>51</v>
      </c>
      <c r="AB673" s="47" t="s">
        <v>811</v>
      </c>
      <c r="AF673" s="47" t="s">
        <v>29</v>
      </c>
      <c r="AG673" s="44" t="s">
        <v>55</v>
      </c>
      <c r="AJ673" s="49">
        <v>42629</v>
      </c>
      <c r="AK673" s="60">
        <v>0.531944444444444</v>
      </c>
      <c r="AL673" s="60">
        <f t="shared" si="51"/>
        <v>0.53472222222222221</v>
      </c>
      <c r="AM673" s="60">
        <f t="shared" si="52"/>
        <v>0.54166666666666663</v>
      </c>
      <c r="AN673" s="61" t="str">
        <f t="shared" si="53"/>
        <v>16/09/2016 12:50:00</v>
      </c>
      <c r="AO673" s="61" t="str">
        <f t="shared" si="54"/>
        <v>16/09/2016 13:00:00</v>
      </c>
      <c r="AP673" s="44">
        <f>VLOOKUP($AN673, [1]TableView_704030_20160816_20160!$D$2:$M$5095,3,FALSE)</f>
        <v>1012.0900804299999</v>
      </c>
      <c r="AQ673" s="44">
        <f>VLOOKUP($AN673, [1]TableView_704030_20160816_20160!$D$2:$M$5095,8,FALSE)</f>
        <v>18.8888888888889</v>
      </c>
      <c r="AR673" s="44">
        <f>VLOOKUP($AN673, [1]TableView_704030_20160816_20160!$D$2:$M$5095,10,FALSE)</f>
        <v>0</v>
      </c>
      <c r="AS673" s="44">
        <f>VLOOKUP($AN673, [1]TableView_704030_20160816_20160!$D$2:$M$5095,4,FALSE)</f>
        <v>68</v>
      </c>
      <c r="AT673" s="44">
        <f>VLOOKUP($AN673, [1]TableView_704030_20160816_20160!$D$2:$M$5095,6,FALSE)</f>
        <v>314</v>
      </c>
      <c r="AU673" s="44">
        <f>VLOOKUP($AN673, [1]TableView_704030_20160816_20160!$D$2:$M$5095,7,FALSE)</f>
        <v>4.8</v>
      </c>
      <c r="AV673" s="44">
        <f>VLOOKUP($AN673, [1]TableView_704030_20160816_20160!$D$2:$M$5095,2,FALSE)</f>
        <v>13.9</v>
      </c>
      <c r="AW673" s="44">
        <f>VLOOKUP($AO673, [2]aacb8965d69cc6fd1cb3a5cae9e8ae7!$C$6:$F$853,4,FALSE)</f>
        <v>0.6</v>
      </c>
      <c r="AX673" s="44">
        <v>2</v>
      </c>
      <c r="AY673" s="44" t="str">
        <f t="shared" si="55"/>
        <v>16/09/2016 2</v>
      </c>
      <c r="AZ673" s="44">
        <f>VLOOKUP($AY673, [3]Sheet1!$D$3:$T$89,2,FALSE)</f>
        <v>21</v>
      </c>
      <c r="BA673" s="44">
        <f>VLOOKUP($AY673, [3]Sheet1!$D$3:$T$89,3,FALSE)</f>
        <v>17</v>
      </c>
      <c r="BB673" s="44">
        <f>VLOOKUP($AY673, [3]Sheet1!$D$3:$T$89,6,FALSE)</f>
        <v>21</v>
      </c>
      <c r="BC673" s="44">
        <f>VLOOKUP($AY673, [3]Sheet1!$D$3:$T$89,7,FALSE)</f>
        <v>18</v>
      </c>
      <c r="BD673" s="44">
        <f>VLOOKUP($AY673, [3]Sheet1!$D$3:$T$89,10,FALSE)</f>
        <v>21</v>
      </c>
      <c r="BE673" s="44">
        <f>VLOOKUP($AY673, [3]Sheet1!$D$3:$T$89,11,FALSE)</f>
        <v>18</v>
      </c>
      <c r="BF673" s="44">
        <f>VLOOKUP($AY673, [3]Sheet1!$D$3:$T$89,14,FALSE)</f>
        <v>20</v>
      </c>
      <c r="BG673" s="44">
        <f>VLOOKUP($AY673, [3]Sheet1!$D$3:$T$89,15,FALSE)</f>
        <v>18</v>
      </c>
      <c r="BI673" s="49">
        <v>42629</v>
      </c>
      <c r="BJ673" s="50">
        <v>0.531944444444444</v>
      </c>
      <c r="BK673" s="50">
        <v>0.53472222222222221</v>
      </c>
      <c r="BL673" s="50">
        <v>0.54166666666666663</v>
      </c>
      <c r="BM673" s="44" t="s">
        <v>1179</v>
      </c>
      <c r="BN673" s="44" t="s">
        <v>1309</v>
      </c>
      <c r="BO673" s="44">
        <v>1012.0900804299999</v>
      </c>
      <c r="BP673" s="44">
        <v>18.8888888888889</v>
      </c>
      <c r="BQ673" s="44">
        <v>0</v>
      </c>
      <c r="BR673" s="44">
        <v>68</v>
      </c>
      <c r="BS673" s="44">
        <v>314</v>
      </c>
      <c r="BT673" s="44">
        <v>4.8</v>
      </c>
      <c r="BU673" s="44">
        <v>13.9</v>
      </c>
      <c r="BV673" s="44">
        <v>0.6</v>
      </c>
      <c r="BW673" s="44">
        <v>2</v>
      </c>
      <c r="BX673" s="44" t="s">
        <v>1310</v>
      </c>
      <c r="BY673" s="44">
        <v>21</v>
      </c>
      <c r="BZ673" s="44">
        <v>17</v>
      </c>
      <c r="CA673" s="44">
        <v>21</v>
      </c>
      <c r="CB673" s="44">
        <v>18</v>
      </c>
      <c r="CC673" s="44">
        <v>21</v>
      </c>
      <c r="CD673" s="44">
        <v>18</v>
      </c>
      <c r="CE673" s="44">
        <v>20</v>
      </c>
      <c r="CF673" s="44">
        <v>18</v>
      </c>
    </row>
    <row r="674" spans="1:84">
      <c r="Z674" s="46">
        <v>2.0694444444444446E-2</v>
      </c>
      <c r="AA674" s="47" t="s">
        <v>51</v>
      </c>
      <c r="AB674" s="47" t="s">
        <v>54</v>
      </c>
      <c r="AF674" s="47" t="s">
        <v>36</v>
      </c>
      <c r="AJ674" s="49">
        <v>42629</v>
      </c>
      <c r="AK674" s="60">
        <v>0.531944444444444</v>
      </c>
      <c r="AL674" s="60">
        <f t="shared" si="51"/>
        <v>0.53472222222222221</v>
      </c>
      <c r="AM674" s="60">
        <f t="shared" si="52"/>
        <v>0.54166666666666663</v>
      </c>
      <c r="AN674" s="61" t="str">
        <f t="shared" si="53"/>
        <v>16/09/2016 12:50:00</v>
      </c>
      <c r="AO674" s="61" t="str">
        <f t="shared" si="54"/>
        <v>16/09/2016 13:00:00</v>
      </c>
      <c r="AP674" s="44">
        <f>VLOOKUP($AN674, [1]TableView_704030_20160816_20160!$D$2:$M$5095,3,FALSE)</f>
        <v>1012.0900804299999</v>
      </c>
      <c r="AQ674" s="44">
        <f>VLOOKUP($AN674, [1]TableView_704030_20160816_20160!$D$2:$M$5095,8,FALSE)</f>
        <v>18.8888888888889</v>
      </c>
      <c r="AR674" s="44">
        <f>VLOOKUP($AN674, [1]TableView_704030_20160816_20160!$D$2:$M$5095,10,FALSE)</f>
        <v>0</v>
      </c>
      <c r="AS674" s="44">
        <f>VLOOKUP($AN674, [1]TableView_704030_20160816_20160!$D$2:$M$5095,4,FALSE)</f>
        <v>68</v>
      </c>
      <c r="AT674" s="44">
        <f>VLOOKUP($AN674, [1]TableView_704030_20160816_20160!$D$2:$M$5095,6,FALSE)</f>
        <v>314</v>
      </c>
      <c r="AU674" s="44">
        <f>VLOOKUP($AN674, [1]TableView_704030_20160816_20160!$D$2:$M$5095,7,FALSE)</f>
        <v>4.8</v>
      </c>
      <c r="AV674" s="44">
        <f>VLOOKUP($AN674, [1]TableView_704030_20160816_20160!$D$2:$M$5095,2,FALSE)</f>
        <v>13.9</v>
      </c>
      <c r="AW674" s="44">
        <f>VLOOKUP($AO674, [2]aacb8965d69cc6fd1cb3a5cae9e8ae7!$C$6:$F$853,4,FALSE)</f>
        <v>0.6</v>
      </c>
      <c r="AX674" s="44">
        <v>2</v>
      </c>
      <c r="AY674" s="44" t="str">
        <f t="shared" si="55"/>
        <v>16/09/2016 2</v>
      </c>
      <c r="AZ674" s="44">
        <f>VLOOKUP($AY674, [3]Sheet1!$D$3:$T$89,2,FALSE)</f>
        <v>21</v>
      </c>
      <c r="BA674" s="44">
        <f>VLOOKUP($AY674, [3]Sheet1!$D$3:$T$89,3,FALSE)</f>
        <v>17</v>
      </c>
      <c r="BB674" s="44">
        <f>VLOOKUP($AY674, [3]Sheet1!$D$3:$T$89,6,FALSE)</f>
        <v>21</v>
      </c>
      <c r="BC674" s="44">
        <f>VLOOKUP($AY674, [3]Sheet1!$D$3:$T$89,7,FALSE)</f>
        <v>18</v>
      </c>
      <c r="BD674" s="44">
        <f>VLOOKUP($AY674, [3]Sheet1!$D$3:$T$89,10,FALSE)</f>
        <v>21</v>
      </c>
      <c r="BE674" s="44">
        <f>VLOOKUP($AY674, [3]Sheet1!$D$3:$T$89,11,FALSE)</f>
        <v>18</v>
      </c>
      <c r="BF674" s="44">
        <f>VLOOKUP($AY674, [3]Sheet1!$D$3:$T$89,14,FALSE)</f>
        <v>20</v>
      </c>
      <c r="BG674" s="44">
        <f>VLOOKUP($AY674, [3]Sheet1!$D$3:$T$89,15,FALSE)</f>
        <v>18</v>
      </c>
      <c r="BI674" s="49">
        <v>42629</v>
      </c>
      <c r="BJ674" s="50">
        <v>0.531944444444444</v>
      </c>
      <c r="BK674" s="50">
        <v>0.53472222222222221</v>
      </c>
      <c r="BL674" s="50">
        <v>0.54166666666666663</v>
      </c>
      <c r="BM674" s="44" t="s">
        <v>1179</v>
      </c>
      <c r="BN674" s="44" t="s">
        <v>1309</v>
      </c>
      <c r="BO674" s="44">
        <v>1012.0900804299999</v>
      </c>
      <c r="BP674" s="44">
        <v>18.8888888888889</v>
      </c>
      <c r="BQ674" s="44">
        <v>0</v>
      </c>
      <c r="BR674" s="44">
        <v>68</v>
      </c>
      <c r="BS674" s="44">
        <v>314</v>
      </c>
      <c r="BT674" s="44">
        <v>4.8</v>
      </c>
      <c r="BU674" s="44">
        <v>13.9</v>
      </c>
      <c r="BV674" s="44">
        <v>0.6</v>
      </c>
      <c r="BW674" s="44">
        <v>2</v>
      </c>
      <c r="BX674" s="44" t="s">
        <v>1310</v>
      </c>
      <c r="BY674" s="44">
        <v>21</v>
      </c>
      <c r="BZ674" s="44">
        <v>17</v>
      </c>
      <c r="CA674" s="44">
        <v>21</v>
      </c>
      <c r="CB674" s="44">
        <v>18</v>
      </c>
      <c r="CC674" s="44">
        <v>21</v>
      </c>
      <c r="CD674" s="44">
        <v>18</v>
      </c>
      <c r="CE674" s="44">
        <v>20</v>
      </c>
      <c r="CF674" s="44">
        <v>18</v>
      </c>
    </row>
    <row r="675" spans="1:84">
      <c r="Z675" s="46">
        <v>2.0810185185185185E-2</v>
      </c>
      <c r="AA675" s="47" t="s">
        <v>51</v>
      </c>
      <c r="AB675" s="47" t="s">
        <v>240</v>
      </c>
      <c r="AF675" s="47" t="s">
        <v>29</v>
      </c>
      <c r="AG675" s="44" t="s">
        <v>55</v>
      </c>
      <c r="AJ675" s="49">
        <v>42629</v>
      </c>
      <c r="AK675" s="60">
        <v>0.531944444444444</v>
      </c>
      <c r="AL675" s="60">
        <f t="shared" si="51"/>
        <v>0.53472222222222221</v>
      </c>
      <c r="AM675" s="60">
        <f t="shared" si="52"/>
        <v>0.54166666666666663</v>
      </c>
      <c r="AN675" s="61" t="str">
        <f t="shared" si="53"/>
        <v>16/09/2016 12:50:00</v>
      </c>
      <c r="AO675" s="61" t="str">
        <f t="shared" si="54"/>
        <v>16/09/2016 13:00:00</v>
      </c>
      <c r="AP675" s="44">
        <f>VLOOKUP($AN675, [1]TableView_704030_20160816_20160!$D$2:$M$5095,3,FALSE)</f>
        <v>1012.0900804299999</v>
      </c>
      <c r="AQ675" s="44">
        <f>VLOOKUP($AN675, [1]TableView_704030_20160816_20160!$D$2:$M$5095,8,FALSE)</f>
        <v>18.8888888888889</v>
      </c>
      <c r="AR675" s="44">
        <f>VLOOKUP($AN675, [1]TableView_704030_20160816_20160!$D$2:$M$5095,10,FALSE)</f>
        <v>0</v>
      </c>
      <c r="AS675" s="44">
        <f>VLOOKUP($AN675, [1]TableView_704030_20160816_20160!$D$2:$M$5095,4,FALSE)</f>
        <v>68</v>
      </c>
      <c r="AT675" s="44">
        <f>VLOOKUP($AN675, [1]TableView_704030_20160816_20160!$D$2:$M$5095,6,FALSE)</f>
        <v>314</v>
      </c>
      <c r="AU675" s="44">
        <f>VLOOKUP($AN675, [1]TableView_704030_20160816_20160!$D$2:$M$5095,7,FALSE)</f>
        <v>4.8</v>
      </c>
      <c r="AV675" s="44">
        <f>VLOOKUP($AN675, [1]TableView_704030_20160816_20160!$D$2:$M$5095,2,FALSE)</f>
        <v>13.9</v>
      </c>
      <c r="AW675" s="44">
        <f>VLOOKUP($AO675, [2]aacb8965d69cc6fd1cb3a5cae9e8ae7!$C$6:$F$853,4,FALSE)</f>
        <v>0.6</v>
      </c>
      <c r="AX675" s="44">
        <v>2</v>
      </c>
      <c r="AY675" s="44" t="str">
        <f t="shared" si="55"/>
        <v>16/09/2016 2</v>
      </c>
      <c r="AZ675" s="44">
        <f>VLOOKUP($AY675, [3]Sheet1!$D$3:$T$89,2,FALSE)</f>
        <v>21</v>
      </c>
      <c r="BA675" s="44">
        <f>VLOOKUP($AY675, [3]Sheet1!$D$3:$T$89,3,FALSE)</f>
        <v>17</v>
      </c>
      <c r="BB675" s="44">
        <f>VLOOKUP($AY675, [3]Sheet1!$D$3:$T$89,6,FALSE)</f>
        <v>21</v>
      </c>
      <c r="BC675" s="44">
        <f>VLOOKUP($AY675, [3]Sheet1!$D$3:$T$89,7,FALSE)</f>
        <v>18</v>
      </c>
      <c r="BD675" s="44">
        <f>VLOOKUP($AY675, [3]Sheet1!$D$3:$T$89,10,FALSE)</f>
        <v>21</v>
      </c>
      <c r="BE675" s="44">
        <f>VLOOKUP($AY675, [3]Sheet1!$D$3:$T$89,11,FALSE)</f>
        <v>18</v>
      </c>
      <c r="BF675" s="44">
        <f>VLOOKUP($AY675, [3]Sheet1!$D$3:$T$89,14,FALSE)</f>
        <v>20</v>
      </c>
      <c r="BG675" s="44">
        <f>VLOOKUP($AY675, [3]Sheet1!$D$3:$T$89,15,FALSE)</f>
        <v>18</v>
      </c>
      <c r="BI675" s="49">
        <v>42629</v>
      </c>
      <c r="BJ675" s="50">
        <v>0.531944444444444</v>
      </c>
      <c r="BK675" s="50">
        <v>0.53472222222222221</v>
      </c>
      <c r="BL675" s="50">
        <v>0.54166666666666663</v>
      </c>
      <c r="BM675" s="44" t="s">
        <v>1179</v>
      </c>
      <c r="BN675" s="44" t="s">
        <v>1309</v>
      </c>
      <c r="BO675" s="44">
        <v>1012.0900804299999</v>
      </c>
      <c r="BP675" s="44">
        <v>18.8888888888889</v>
      </c>
      <c r="BQ675" s="44">
        <v>0</v>
      </c>
      <c r="BR675" s="44">
        <v>68</v>
      </c>
      <c r="BS675" s="44">
        <v>314</v>
      </c>
      <c r="BT675" s="44">
        <v>4.8</v>
      </c>
      <c r="BU675" s="44">
        <v>13.9</v>
      </c>
      <c r="BV675" s="44">
        <v>0.6</v>
      </c>
      <c r="BW675" s="44">
        <v>2</v>
      </c>
      <c r="BX675" s="44" t="s">
        <v>1310</v>
      </c>
      <c r="BY675" s="44">
        <v>21</v>
      </c>
      <c r="BZ675" s="44">
        <v>17</v>
      </c>
      <c r="CA675" s="44">
        <v>21</v>
      </c>
      <c r="CB675" s="44">
        <v>18</v>
      </c>
      <c r="CC675" s="44">
        <v>21</v>
      </c>
      <c r="CD675" s="44">
        <v>18</v>
      </c>
      <c r="CE675" s="44">
        <v>20</v>
      </c>
      <c r="CF675" s="44">
        <v>18</v>
      </c>
    </row>
    <row r="676" spans="1:84">
      <c r="Z676" s="46">
        <v>2.0833333333333332E-2</v>
      </c>
      <c r="AJ676" s="49">
        <v>42629</v>
      </c>
      <c r="AK676" s="60">
        <v>0.531944444444444</v>
      </c>
      <c r="AL676" s="60">
        <f t="shared" si="51"/>
        <v>0.53472222222222221</v>
      </c>
      <c r="AM676" s="60">
        <f t="shared" si="52"/>
        <v>0.54166666666666663</v>
      </c>
      <c r="AN676" s="61" t="str">
        <f t="shared" si="53"/>
        <v>16/09/2016 12:50:00</v>
      </c>
      <c r="AO676" s="61" t="str">
        <f t="shared" si="54"/>
        <v>16/09/2016 13:00:00</v>
      </c>
      <c r="AP676" s="44">
        <f>VLOOKUP($AN676, [1]TableView_704030_20160816_20160!$D$2:$M$5095,3,FALSE)</f>
        <v>1012.0900804299999</v>
      </c>
      <c r="AQ676" s="44">
        <f>VLOOKUP($AN676, [1]TableView_704030_20160816_20160!$D$2:$M$5095,8,FALSE)</f>
        <v>18.8888888888889</v>
      </c>
      <c r="AR676" s="44">
        <f>VLOOKUP($AN676, [1]TableView_704030_20160816_20160!$D$2:$M$5095,10,FALSE)</f>
        <v>0</v>
      </c>
      <c r="AS676" s="44">
        <f>VLOOKUP($AN676, [1]TableView_704030_20160816_20160!$D$2:$M$5095,4,FALSE)</f>
        <v>68</v>
      </c>
      <c r="AT676" s="44">
        <f>VLOOKUP($AN676, [1]TableView_704030_20160816_20160!$D$2:$M$5095,6,FALSE)</f>
        <v>314</v>
      </c>
      <c r="AU676" s="44">
        <f>VLOOKUP($AN676, [1]TableView_704030_20160816_20160!$D$2:$M$5095,7,FALSE)</f>
        <v>4.8</v>
      </c>
      <c r="AV676" s="44">
        <f>VLOOKUP($AN676, [1]TableView_704030_20160816_20160!$D$2:$M$5095,2,FALSE)</f>
        <v>13.9</v>
      </c>
      <c r="AW676" s="44">
        <f>VLOOKUP($AO676, [2]aacb8965d69cc6fd1cb3a5cae9e8ae7!$C$6:$F$853,4,FALSE)</f>
        <v>0.6</v>
      </c>
      <c r="AX676" s="44">
        <v>2</v>
      </c>
      <c r="AY676" s="44" t="str">
        <f t="shared" si="55"/>
        <v>16/09/2016 2</v>
      </c>
      <c r="AZ676" s="44">
        <f>VLOOKUP($AY676, [3]Sheet1!$D$3:$T$89,2,FALSE)</f>
        <v>21</v>
      </c>
      <c r="BA676" s="44">
        <f>VLOOKUP($AY676, [3]Sheet1!$D$3:$T$89,3,FALSE)</f>
        <v>17</v>
      </c>
      <c r="BB676" s="44">
        <f>VLOOKUP($AY676, [3]Sheet1!$D$3:$T$89,6,FALSE)</f>
        <v>21</v>
      </c>
      <c r="BC676" s="44">
        <f>VLOOKUP($AY676, [3]Sheet1!$D$3:$T$89,7,FALSE)</f>
        <v>18</v>
      </c>
      <c r="BD676" s="44">
        <f>VLOOKUP($AY676, [3]Sheet1!$D$3:$T$89,10,FALSE)</f>
        <v>21</v>
      </c>
      <c r="BE676" s="44">
        <f>VLOOKUP($AY676, [3]Sheet1!$D$3:$T$89,11,FALSE)</f>
        <v>18</v>
      </c>
      <c r="BF676" s="44">
        <f>VLOOKUP($AY676, [3]Sheet1!$D$3:$T$89,14,FALSE)</f>
        <v>20</v>
      </c>
      <c r="BG676" s="44">
        <f>VLOOKUP($AY676, [3]Sheet1!$D$3:$T$89,15,FALSE)</f>
        <v>18</v>
      </c>
      <c r="BI676" s="49">
        <v>42629</v>
      </c>
      <c r="BJ676" s="50">
        <v>0.531944444444444</v>
      </c>
      <c r="BK676" s="50">
        <v>0.53472222222222221</v>
      </c>
      <c r="BL676" s="50">
        <v>0.54166666666666663</v>
      </c>
      <c r="BM676" s="44" t="s">
        <v>1179</v>
      </c>
      <c r="BN676" s="44" t="s">
        <v>1309</v>
      </c>
      <c r="BO676" s="44">
        <v>1012.0900804299999</v>
      </c>
      <c r="BP676" s="44">
        <v>18.8888888888889</v>
      </c>
      <c r="BQ676" s="44">
        <v>0</v>
      </c>
      <c r="BR676" s="44">
        <v>68</v>
      </c>
      <c r="BS676" s="44">
        <v>314</v>
      </c>
      <c r="BT676" s="44">
        <v>4.8</v>
      </c>
      <c r="BU676" s="44">
        <v>13.9</v>
      </c>
      <c r="BV676" s="44">
        <v>0.6</v>
      </c>
      <c r="BW676" s="44">
        <v>2</v>
      </c>
      <c r="BX676" s="44" t="s">
        <v>1310</v>
      </c>
      <c r="BY676" s="44">
        <v>21</v>
      </c>
      <c r="BZ676" s="44">
        <v>17</v>
      </c>
      <c r="CA676" s="44">
        <v>21</v>
      </c>
      <c r="CB676" s="44">
        <v>18</v>
      </c>
      <c r="CC676" s="44">
        <v>21</v>
      </c>
      <c r="CD676" s="44">
        <v>18</v>
      </c>
      <c r="CE676" s="44">
        <v>20</v>
      </c>
      <c r="CF676" s="44">
        <v>18</v>
      </c>
    </row>
    <row r="677" spans="1:84" s="28" customFormat="1">
      <c r="B677" s="51"/>
      <c r="D677" s="52"/>
      <c r="E677" s="53"/>
      <c r="F677" s="53"/>
      <c r="G677" s="53"/>
      <c r="H677" s="53"/>
      <c r="I677" s="53"/>
      <c r="M677" s="54"/>
      <c r="O677" s="52"/>
      <c r="P677" s="53"/>
      <c r="Q677" s="53"/>
      <c r="R677" s="53"/>
      <c r="S677" s="53"/>
      <c r="T677" s="53"/>
      <c r="U677" s="53"/>
      <c r="X677" s="54"/>
      <c r="Z677" s="52"/>
      <c r="AA677" s="53"/>
      <c r="AB677" s="53"/>
      <c r="AC677" s="53"/>
      <c r="AD677" s="53"/>
      <c r="AE677" s="53"/>
      <c r="AF677" s="53"/>
      <c r="AJ677" s="49">
        <v>42629</v>
      </c>
      <c r="AK677" s="60">
        <v>0.531944444444444</v>
      </c>
      <c r="AL677" s="60">
        <f t="shared" si="51"/>
        <v>0.53472222222222221</v>
      </c>
      <c r="AM677" s="60">
        <f t="shared" si="52"/>
        <v>0.54166666666666663</v>
      </c>
      <c r="AN677" s="61" t="str">
        <f t="shared" si="53"/>
        <v>16/09/2016 12:50:00</v>
      </c>
      <c r="AO677" s="61" t="str">
        <f t="shared" si="54"/>
        <v>16/09/2016 13:00:00</v>
      </c>
      <c r="AP677" s="44">
        <f>VLOOKUP($AN677, [1]TableView_704030_20160816_20160!$D$2:$M$5095,3,FALSE)</f>
        <v>1012.0900804299999</v>
      </c>
      <c r="AQ677" s="44">
        <f>VLOOKUP($AN677, [1]TableView_704030_20160816_20160!$D$2:$M$5095,8,FALSE)</f>
        <v>18.8888888888889</v>
      </c>
      <c r="AR677" s="44">
        <f>VLOOKUP($AN677, [1]TableView_704030_20160816_20160!$D$2:$M$5095,10,FALSE)</f>
        <v>0</v>
      </c>
      <c r="AS677" s="44">
        <f>VLOOKUP($AN677, [1]TableView_704030_20160816_20160!$D$2:$M$5095,4,FALSE)</f>
        <v>68</v>
      </c>
      <c r="AT677" s="44">
        <f>VLOOKUP($AN677, [1]TableView_704030_20160816_20160!$D$2:$M$5095,6,FALSE)</f>
        <v>314</v>
      </c>
      <c r="AU677" s="44">
        <f>VLOOKUP($AN677, [1]TableView_704030_20160816_20160!$D$2:$M$5095,7,FALSE)</f>
        <v>4.8</v>
      </c>
      <c r="AV677" s="44">
        <f>VLOOKUP($AN677, [1]TableView_704030_20160816_20160!$D$2:$M$5095,2,FALSE)</f>
        <v>13.9</v>
      </c>
      <c r="AW677" s="44">
        <f>VLOOKUP($AO677, [2]aacb8965d69cc6fd1cb3a5cae9e8ae7!$C$6:$F$853,4,FALSE)</f>
        <v>0.6</v>
      </c>
      <c r="AX677" s="44">
        <v>2</v>
      </c>
      <c r="AY677" s="44" t="str">
        <f t="shared" si="55"/>
        <v>16/09/2016 2</v>
      </c>
      <c r="AZ677" s="44">
        <f>VLOOKUP($AY677, [3]Sheet1!$D$3:$T$89,2,FALSE)</f>
        <v>21</v>
      </c>
      <c r="BA677" s="44">
        <f>VLOOKUP($AY677, [3]Sheet1!$D$3:$T$89,3,FALSE)</f>
        <v>17</v>
      </c>
      <c r="BB677" s="44">
        <f>VLOOKUP($AY677, [3]Sheet1!$D$3:$T$89,6,FALSE)</f>
        <v>21</v>
      </c>
      <c r="BC677" s="44">
        <f>VLOOKUP($AY677, [3]Sheet1!$D$3:$T$89,7,FALSE)</f>
        <v>18</v>
      </c>
      <c r="BD677" s="44">
        <f>VLOOKUP($AY677, [3]Sheet1!$D$3:$T$89,10,FALSE)</f>
        <v>21</v>
      </c>
      <c r="BE677" s="44">
        <f>VLOOKUP($AY677, [3]Sheet1!$D$3:$T$89,11,FALSE)</f>
        <v>18</v>
      </c>
      <c r="BF677" s="44">
        <f>VLOOKUP($AY677, [3]Sheet1!$D$3:$T$89,14,FALSE)</f>
        <v>20</v>
      </c>
      <c r="BG677" s="44">
        <f>VLOOKUP($AY677, [3]Sheet1!$D$3:$T$89,15,FALSE)</f>
        <v>18</v>
      </c>
      <c r="BI677" s="58">
        <v>42629</v>
      </c>
      <c r="BJ677" s="59">
        <v>0.531944444444444</v>
      </c>
      <c r="BK677" s="59">
        <v>0.53472222222222221</v>
      </c>
      <c r="BL677" s="59">
        <v>0.54166666666666663</v>
      </c>
      <c r="BM677" s="28" t="s">
        <v>1179</v>
      </c>
      <c r="BN677" s="28" t="s">
        <v>1309</v>
      </c>
      <c r="BO677" s="28">
        <v>1012.0900804299999</v>
      </c>
      <c r="BP677" s="28">
        <v>18.8888888888889</v>
      </c>
      <c r="BQ677" s="28">
        <v>0</v>
      </c>
      <c r="BR677" s="28">
        <v>68</v>
      </c>
      <c r="BS677" s="28">
        <v>314</v>
      </c>
      <c r="BT677" s="28">
        <v>4.8</v>
      </c>
      <c r="BU677" s="28">
        <v>13.9</v>
      </c>
      <c r="BV677" s="28">
        <v>0.6</v>
      </c>
      <c r="BW677" s="28">
        <v>2</v>
      </c>
      <c r="BX677" s="28" t="s">
        <v>1310</v>
      </c>
      <c r="BY677" s="28">
        <v>21</v>
      </c>
      <c r="BZ677" s="28">
        <v>17</v>
      </c>
      <c r="CA677" s="28">
        <v>21</v>
      </c>
      <c r="CB677" s="28">
        <v>18</v>
      </c>
      <c r="CC677" s="28">
        <v>21</v>
      </c>
      <c r="CD677" s="28">
        <v>18</v>
      </c>
      <c r="CE677" s="28">
        <v>20</v>
      </c>
      <c r="CF677" s="28">
        <v>18</v>
      </c>
    </row>
    <row r="678" spans="1:84">
      <c r="A678" s="44" t="s">
        <v>0</v>
      </c>
      <c r="B678" s="45" t="s">
        <v>795</v>
      </c>
      <c r="D678" s="46">
        <v>0</v>
      </c>
      <c r="E678" s="47" t="s">
        <v>50</v>
      </c>
      <c r="F678" s="13" t="s">
        <v>35</v>
      </c>
      <c r="J678" s="44" t="s">
        <v>36</v>
      </c>
      <c r="K678" s="44" t="s">
        <v>819</v>
      </c>
      <c r="O678" s="46">
        <v>0</v>
      </c>
      <c r="P678" s="47" t="s">
        <v>51</v>
      </c>
      <c r="Q678" s="47" t="s">
        <v>33</v>
      </c>
      <c r="U678" s="47" t="s">
        <v>36</v>
      </c>
      <c r="V678" s="44" t="s">
        <v>423</v>
      </c>
      <c r="Z678" s="46">
        <v>0</v>
      </c>
      <c r="AA678" s="13" t="s">
        <v>86</v>
      </c>
      <c r="AB678" s="13" t="s">
        <v>91</v>
      </c>
      <c r="AC678" s="47" t="s">
        <v>57</v>
      </c>
      <c r="AD678" s="47">
        <v>7</v>
      </c>
      <c r="AE678" s="47" t="s">
        <v>53</v>
      </c>
      <c r="AF678" s="13" t="s">
        <v>36</v>
      </c>
      <c r="AJ678" s="49">
        <v>42629</v>
      </c>
      <c r="AK678" s="60">
        <v>0.68263888888888891</v>
      </c>
      <c r="AL678" s="60">
        <f t="shared" si="51"/>
        <v>0.68055555555555558</v>
      </c>
      <c r="AM678" s="60">
        <f t="shared" si="52"/>
        <v>0.6875</v>
      </c>
      <c r="AN678" s="61" t="str">
        <f t="shared" si="53"/>
        <v>16/09/2016 16:20:00</v>
      </c>
      <c r="AO678" s="61" t="str">
        <f t="shared" si="54"/>
        <v>16/09/2016 16:30:00</v>
      </c>
      <c r="AP678" s="44">
        <f>VLOOKUP($AN678, [1]TableView_704030_20160816_20160!$D$2:$M$5095,3,FALSE)</f>
        <v>1013.9525943800001</v>
      </c>
      <c r="AQ678" s="44">
        <f>VLOOKUP($AN678, [1]TableView_704030_20160816_20160!$D$2:$M$5095,8,FALSE)</f>
        <v>18</v>
      </c>
      <c r="AR678" s="44">
        <f>VLOOKUP($AN678, [1]TableView_704030_20160816_20160!$D$2:$M$5095,10,FALSE)</f>
        <v>0</v>
      </c>
      <c r="AS678" s="44">
        <f>VLOOKUP($AN678, [1]TableView_704030_20160816_20160!$D$2:$M$5095,4,FALSE)</f>
        <v>62</v>
      </c>
      <c r="AT678" s="44">
        <f>VLOOKUP($AN678, [1]TableView_704030_20160816_20160!$D$2:$M$5095,6,FALSE)</f>
        <v>299</v>
      </c>
      <c r="AU678" s="44">
        <f>VLOOKUP($AN678, [1]TableView_704030_20160816_20160!$D$2:$M$5095,7,FALSE)</f>
        <v>6.6</v>
      </c>
      <c r="AV678" s="44">
        <f>VLOOKUP($AN678, [1]TableView_704030_20160816_20160!$D$2:$M$5095,2,FALSE)</f>
        <v>13</v>
      </c>
      <c r="AW678" s="44">
        <f>VLOOKUP($AO678, [2]aacb8965d69cc6fd1cb3a5cae9e8ae7!$C$6:$F$853,4,FALSE)</f>
        <v>0.4</v>
      </c>
      <c r="AX678" s="44">
        <v>3</v>
      </c>
      <c r="AY678" s="44" t="str">
        <f t="shared" si="55"/>
        <v>16/09/2016 3</v>
      </c>
      <c r="AZ678" s="44">
        <f>VLOOKUP($AY678, [3]Sheet1!$D$3:$T$89,2,FALSE)</f>
        <v>23</v>
      </c>
      <c r="BA678" s="44">
        <f>VLOOKUP($AY678, [3]Sheet1!$D$3:$T$89,3,FALSE)</f>
        <v>18</v>
      </c>
      <c r="BB678" s="44">
        <f>VLOOKUP($AY678, [3]Sheet1!$D$3:$T$89,6,FALSE)</f>
        <v>21</v>
      </c>
      <c r="BC678" s="44">
        <f>VLOOKUP($AY678, [3]Sheet1!$D$3:$T$89,7,FALSE)</f>
        <v>18</v>
      </c>
      <c r="BD678" s="44">
        <f>VLOOKUP($AY678, [3]Sheet1!$D$3:$T$89,10,FALSE)</f>
        <v>21</v>
      </c>
      <c r="BE678" s="44">
        <f>VLOOKUP($AY678, [3]Sheet1!$D$3:$T$89,11,FALSE)</f>
        <v>18</v>
      </c>
      <c r="BF678" s="44">
        <f>VLOOKUP($AY678, [3]Sheet1!$D$3:$T$89,14,FALSE)</f>
        <v>21</v>
      </c>
      <c r="BG678" s="44">
        <f>VLOOKUP($AY678, [3]Sheet1!$D$3:$T$89,15,FALSE)</f>
        <v>18</v>
      </c>
      <c r="BI678" s="49">
        <v>42629</v>
      </c>
      <c r="BJ678" s="50">
        <v>0.68263888888888891</v>
      </c>
      <c r="BK678" s="50">
        <v>0.68055555555555558</v>
      </c>
      <c r="BL678" s="50">
        <v>0.6875</v>
      </c>
      <c r="BM678" s="44" t="s">
        <v>1180</v>
      </c>
      <c r="BN678" s="44" t="s">
        <v>1311</v>
      </c>
      <c r="BO678" s="44">
        <v>1013.9525943800001</v>
      </c>
      <c r="BP678" s="44">
        <v>18</v>
      </c>
      <c r="BQ678" s="44">
        <v>0</v>
      </c>
      <c r="BR678" s="44">
        <v>62</v>
      </c>
      <c r="BS678" s="44">
        <v>299</v>
      </c>
      <c r="BT678" s="44">
        <v>6.6</v>
      </c>
      <c r="BU678" s="44">
        <v>13</v>
      </c>
      <c r="BV678" s="44">
        <v>0.4</v>
      </c>
      <c r="BW678" s="44">
        <v>3</v>
      </c>
      <c r="BX678" s="44" t="s">
        <v>1312</v>
      </c>
      <c r="BY678" s="44">
        <v>23</v>
      </c>
      <c r="BZ678" s="44">
        <v>18</v>
      </c>
      <c r="CA678" s="44">
        <v>21</v>
      </c>
      <c r="CB678" s="44">
        <v>18</v>
      </c>
      <c r="CC678" s="44">
        <v>21</v>
      </c>
      <c r="CD678" s="44">
        <v>18</v>
      </c>
      <c r="CE678" s="44">
        <v>21</v>
      </c>
      <c r="CF678" s="44">
        <v>18</v>
      </c>
    </row>
    <row r="679" spans="1:84">
      <c r="A679" s="44" t="s">
        <v>1</v>
      </c>
      <c r="B679" s="45" t="s">
        <v>347</v>
      </c>
      <c r="D679" s="46">
        <v>3.9583333333333337E-3</v>
      </c>
      <c r="E679" s="47" t="s">
        <v>50</v>
      </c>
      <c r="F679" s="13" t="s">
        <v>818</v>
      </c>
      <c r="G679" s="13" t="s">
        <v>136</v>
      </c>
      <c r="H679" s="47">
        <v>9</v>
      </c>
      <c r="I679" s="47" t="s">
        <v>53</v>
      </c>
      <c r="J679" s="47" t="s">
        <v>36</v>
      </c>
      <c r="K679" s="47" t="s">
        <v>820</v>
      </c>
      <c r="O679" s="46">
        <v>1.7939814814814815E-3</v>
      </c>
      <c r="P679" s="47" t="s">
        <v>822</v>
      </c>
      <c r="Q679" s="47" t="s">
        <v>823</v>
      </c>
      <c r="U679" s="47" t="s">
        <v>29</v>
      </c>
      <c r="Z679" s="46">
        <v>5.8449074074074072E-3</v>
      </c>
      <c r="AA679" s="13" t="s">
        <v>86</v>
      </c>
      <c r="AB679" s="13" t="s">
        <v>91</v>
      </c>
      <c r="AC679" s="47" t="s">
        <v>57</v>
      </c>
      <c r="AD679" s="47">
        <v>9</v>
      </c>
      <c r="AE679" s="47" t="s">
        <v>53</v>
      </c>
      <c r="AF679" s="13" t="s">
        <v>36</v>
      </c>
      <c r="AJ679" s="49">
        <v>42629</v>
      </c>
      <c r="AK679" s="60">
        <v>0.68263888888888891</v>
      </c>
      <c r="AL679" s="60">
        <f t="shared" si="51"/>
        <v>0.68055555555555558</v>
      </c>
      <c r="AM679" s="60">
        <f t="shared" si="52"/>
        <v>0.6875</v>
      </c>
      <c r="AN679" s="61" t="str">
        <f t="shared" si="53"/>
        <v>16/09/2016 16:20:00</v>
      </c>
      <c r="AO679" s="61" t="str">
        <f t="shared" si="54"/>
        <v>16/09/2016 16:30:00</v>
      </c>
      <c r="AP679" s="44">
        <f>VLOOKUP($AN679, [1]TableView_704030_20160816_20160!$D$2:$M$5095,3,FALSE)</f>
        <v>1013.9525943800001</v>
      </c>
      <c r="AQ679" s="44">
        <f>VLOOKUP($AN679, [1]TableView_704030_20160816_20160!$D$2:$M$5095,8,FALSE)</f>
        <v>18</v>
      </c>
      <c r="AR679" s="44">
        <f>VLOOKUP($AN679, [1]TableView_704030_20160816_20160!$D$2:$M$5095,10,FALSE)</f>
        <v>0</v>
      </c>
      <c r="AS679" s="44">
        <f>VLOOKUP($AN679, [1]TableView_704030_20160816_20160!$D$2:$M$5095,4,FALSE)</f>
        <v>62</v>
      </c>
      <c r="AT679" s="44">
        <f>VLOOKUP($AN679, [1]TableView_704030_20160816_20160!$D$2:$M$5095,6,FALSE)</f>
        <v>299</v>
      </c>
      <c r="AU679" s="44">
        <f>VLOOKUP($AN679, [1]TableView_704030_20160816_20160!$D$2:$M$5095,7,FALSE)</f>
        <v>6.6</v>
      </c>
      <c r="AV679" s="44">
        <f>VLOOKUP($AN679, [1]TableView_704030_20160816_20160!$D$2:$M$5095,2,FALSE)</f>
        <v>13</v>
      </c>
      <c r="AW679" s="44">
        <f>VLOOKUP($AO679, [2]aacb8965d69cc6fd1cb3a5cae9e8ae7!$C$6:$F$853,4,FALSE)</f>
        <v>0.4</v>
      </c>
      <c r="AX679" s="44">
        <v>3</v>
      </c>
      <c r="AY679" s="44" t="str">
        <f t="shared" si="55"/>
        <v>16/09/2016 3</v>
      </c>
      <c r="AZ679" s="44">
        <f>VLOOKUP($AY679, [3]Sheet1!$D$3:$T$89,2,FALSE)</f>
        <v>23</v>
      </c>
      <c r="BA679" s="44">
        <f>VLOOKUP($AY679, [3]Sheet1!$D$3:$T$89,3,FALSE)</f>
        <v>18</v>
      </c>
      <c r="BB679" s="44">
        <f>VLOOKUP($AY679, [3]Sheet1!$D$3:$T$89,6,FALSE)</f>
        <v>21</v>
      </c>
      <c r="BC679" s="44">
        <f>VLOOKUP($AY679, [3]Sheet1!$D$3:$T$89,7,FALSE)</f>
        <v>18</v>
      </c>
      <c r="BD679" s="44">
        <f>VLOOKUP($AY679, [3]Sheet1!$D$3:$T$89,10,FALSE)</f>
        <v>21</v>
      </c>
      <c r="BE679" s="44">
        <f>VLOOKUP($AY679, [3]Sheet1!$D$3:$T$89,11,FALSE)</f>
        <v>18</v>
      </c>
      <c r="BF679" s="44">
        <f>VLOOKUP($AY679, [3]Sheet1!$D$3:$T$89,14,FALSE)</f>
        <v>21</v>
      </c>
      <c r="BG679" s="44">
        <f>VLOOKUP($AY679, [3]Sheet1!$D$3:$T$89,15,FALSE)</f>
        <v>18</v>
      </c>
      <c r="BI679" s="49">
        <v>42629</v>
      </c>
      <c r="BJ679" s="50">
        <v>0.68263888888888891</v>
      </c>
      <c r="BK679" s="50">
        <v>0.68055555555555558</v>
      </c>
      <c r="BL679" s="50">
        <v>0.6875</v>
      </c>
      <c r="BM679" s="44" t="s">
        <v>1180</v>
      </c>
      <c r="BN679" s="44" t="s">
        <v>1311</v>
      </c>
      <c r="BO679" s="44">
        <v>1013.9525943800001</v>
      </c>
      <c r="BP679" s="44">
        <v>18</v>
      </c>
      <c r="BQ679" s="44">
        <v>0</v>
      </c>
      <c r="BR679" s="44">
        <v>62</v>
      </c>
      <c r="BS679" s="44">
        <v>299</v>
      </c>
      <c r="BT679" s="44">
        <v>6.6</v>
      </c>
      <c r="BU679" s="44">
        <v>13</v>
      </c>
      <c r="BV679" s="44">
        <v>0.4</v>
      </c>
      <c r="BW679" s="44">
        <v>3</v>
      </c>
      <c r="BX679" s="44" t="s">
        <v>1312</v>
      </c>
      <c r="BY679" s="44">
        <v>23</v>
      </c>
      <c r="BZ679" s="44">
        <v>18</v>
      </c>
      <c r="CA679" s="44">
        <v>21</v>
      </c>
      <c r="CB679" s="44">
        <v>18</v>
      </c>
      <c r="CC679" s="44">
        <v>21</v>
      </c>
      <c r="CD679" s="44">
        <v>18</v>
      </c>
      <c r="CE679" s="44">
        <v>21</v>
      </c>
      <c r="CF679" s="44">
        <v>18</v>
      </c>
    </row>
    <row r="680" spans="1:84">
      <c r="A680" s="44" t="s">
        <v>2</v>
      </c>
      <c r="B680" s="45" t="s">
        <v>20</v>
      </c>
      <c r="D680" s="46">
        <v>1.3935185185185184E-2</v>
      </c>
      <c r="E680" s="47" t="s">
        <v>50</v>
      </c>
      <c r="F680" s="13" t="s">
        <v>35</v>
      </c>
      <c r="J680" s="44" t="s">
        <v>36</v>
      </c>
      <c r="K680" s="44" t="s">
        <v>821</v>
      </c>
      <c r="O680" s="46">
        <v>2.0370370370370373E-3</v>
      </c>
      <c r="P680" s="47" t="s">
        <v>100</v>
      </c>
      <c r="Q680" s="47" t="s">
        <v>110</v>
      </c>
      <c r="R680" s="47" t="s">
        <v>41</v>
      </c>
      <c r="S680" s="47">
        <v>6</v>
      </c>
      <c r="U680" s="47" t="s">
        <v>36</v>
      </c>
      <c r="Z680" s="46">
        <v>6.3194444444444444E-3</v>
      </c>
      <c r="AA680" s="13" t="s">
        <v>86</v>
      </c>
      <c r="AB680" s="13" t="s">
        <v>194</v>
      </c>
      <c r="AE680" s="47" t="s">
        <v>53</v>
      </c>
      <c r="AF680" s="13" t="s">
        <v>36</v>
      </c>
      <c r="AG680" s="13" t="s">
        <v>826</v>
      </c>
      <c r="AJ680" s="49">
        <v>42629</v>
      </c>
      <c r="AK680" s="60">
        <v>0.68263888888888902</v>
      </c>
      <c r="AL680" s="60">
        <f t="shared" si="51"/>
        <v>0.68055555555555558</v>
      </c>
      <c r="AM680" s="60">
        <f t="shared" si="52"/>
        <v>0.6875</v>
      </c>
      <c r="AN680" s="61" t="str">
        <f t="shared" si="53"/>
        <v>16/09/2016 16:20:00</v>
      </c>
      <c r="AO680" s="61" t="str">
        <f t="shared" si="54"/>
        <v>16/09/2016 16:30:00</v>
      </c>
      <c r="AP680" s="44">
        <f>VLOOKUP($AN680, [1]TableView_704030_20160816_20160!$D$2:$M$5095,3,FALSE)</f>
        <v>1013.9525943800001</v>
      </c>
      <c r="AQ680" s="44">
        <f>VLOOKUP($AN680, [1]TableView_704030_20160816_20160!$D$2:$M$5095,8,FALSE)</f>
        <v>18</v>
      </c>
      <c r="AR680" s="44">
        <f>VLOOKUP($AN680, [1]TableView_704030_20160816_20160!$D$2:$M$5095,10,FALSE)</f>
        <v>0</v>
      </c>
      <c r="AS680" s="44">
        <f>VLOOKUP($AN680, [1]TableView_704030_20160816_20160!$D$2:$M$5095,4,FALSE)</f>
        <v>62</v>
      </c>
      <c r="AT680" s="44">
        <f>VLOOKUP($AN680, [1]TableView_704030_20160816_20160!$D$2:$M$5095,6,FALSE)</f>
        <v>299</v>
      </c>
      <c r="AU680" s="44">
        <f>VLOOKUP($AN680, [1]TableView_704030_20160816_20160!$D$2:$M$5095,7,FALSE)</f>
        <v>6.6</v>
      </c>
      <c r="AV680" s="44">
        <f>VLOOKUP($AN680, [1]TableView_704030_20160816_20160!$D$2:$M$5095,2,FALSE)</f>
        <v>13</v>
      </c>
      <c r="AW680" s="44">
        <f>VLOOKUP($AO680, [2]aacb8965d69cc6fd1cb3a5cae9e8ae7!$C$6:$F$853,4,FALSE)</f>
        <v>0.4</v>
      </c>
      <c r="AX680" s="44">
        <v>3</v>
      </c>
      <c r="AY680" s="44" t="str">
        <f t="shared" si="55"/>
        <v>16/09/2016 3</v>
      </c>
      <c r="AZ680" s="44">
        <f>VLOOKUP($AY680, [3]Sheet1!$D$3:$T$89,2,FALSE)</f>
        <v>23</v>
      </c>
      <c r="BA680" s="44">
        <f>VLOOKUP($AY680, [3]Sheet1!$D$3:$T$89,3,FALSE)</f>
        <v>18</v>
      </c>
      <c r="BB680" s="44">
        <f>VLOOKUP($AY680, [3]Sheet1!$D$3:$T$89,6,FALSE)</f>
        <v>21</v>
      </c>
      <c r="BC680" s="44">
        <f>VLOOKUP($AY680, [3]Sheet1!$D$3:$T$89,7,FALSE)</f>
        <v>18</v>
      </c>
      <c r="BD680" s="44">
        <f>VLOOKUP($AY680, [3]Sheet1!$D$3:$T$89,10,FALSE)</f>
        <v>21</v>
      </c>
      <c r="BE680" s="44">
        <f>VLOOKUP($AY680, [3]Sheet1!$D$3:$T$89,11,FALSE)</f>
        <v>18</v>
      </c>
      <c r="BF680" s="44">
        <f>VLOOKUP($AY680, [3]Sheet1!$D$3:$T$89,14,FALSE)</f>
        <v>21</v>
      </c>
      <c r="BG680" s="44">
        <f>VLOOKUP($AY680, [3]Sheet1!$D$3:$T$89,15,FALSE)</f>
        <v>18</v>
      </c>
      <c r="BI680" s="49">
        <v>42629</v>
      </c>
      <c r="BJ680" s="50">
        <v>0.68263888888888902</v>
      </c>
      <c r="BK680" s="50">
        <v>0.68055555555555558</v>
      </c>
      <c r="BL680" s="50">
        <v>0.6875</v>
      </c>
      <c r="BM680" s="44" t="s">
        <v>1180</v>
      </c>
      <c r="BN680" s="44" t="s">
        <v>1311</v>
      </c>
      <c r="BO680" s="44">
        <v>1013.9525943800001</v>
      </c>
      <c r="BP680" s="44">
        <v>18</v>
      </c>
      <c r="BQ680" s="44">
        <v>0</v>
      </c>
      <c r="BR680" s="44">
        <v>62</v>
      </c>
      <c r="BS680" s="44">
        <v>299</v>
      </c>
      <c r="BT680" s="44">
        <v>6.6</v>
      </c>
      <c r="BU680" s="44">
        <v>13</v>
      </c>
      <c r="BV680" s="44">
        <v>0.4</v>
      </c>
      <c r="BW680" s="44">
        <v>3</v>
      </c>
      <c r="BX680" s="44" t="s">
        <v>1312</v>
      </c>
      <c r="BY680" s="44">
        <v>23</v>
      </c>
      <c r="BZ680" s="44">
        <v>18</v>
      </c>
      <c r="CA680" s="44">
        <v>21</v>
      </c>
      <c r="CB680" s="44">
        <v>18</v>
      </c>
      <c r="CC680" s="44">
        <v>21</v>
      </c>
      <c r="CD680" s="44">
        <v>18</v>
      </c>
      <c r="CE680" s="44">
        <v>21</v>
      </c>
      <c r="CF680" s="44">
        <v>18</v>
      </c>
    </row>
    <row r="681" spans="1:84">
      <c r="A681" s="44" t="s">
        <v>3</v>
      </c>
      <c r="B681" s="45" t="s">
        <v>44</v>
      </c>
      <c r="D681" s="46">
        <v>2.0833333333333332E-2</v>
      </c>
      <c r="O681" s="46">
        <v>2.2106481481481478E-3</v>
      </c>
      <c r="P681" s="47" t="s">
        <v>100</v>
      </c>
      <c r="Q681" s="47" t="s">
        <v>35</v>
      </c>
      <c r="U681" s="47" t="s">
        <v>36</v>
      </c>
      <c r="V681" s="44" t="s">
        <v>824</v>
      </c>
      <c r="Z681" s="46">
        <v>7.69675925925926E-3</v>
      </c>
      <c r="AA681" s="13" t="s">
        <v>86</v>
      </c>
      <c r="AB681" s="13" t="s">
        <v>35</v>
      </c>
      <c r="AF681" s="13" t="s">
        <v>36</v>
      </c>
      <c r="AG681" s="44" t="s">
        <v>80</v>
      </c>
      <c r="AJ681" s="49">
        <v>42629</v>
      </c>
      <c r="AK681" s="60">
        <v>0.68263888888888902</v>
      </c>
      <c r="AL681" s="60">
        <f t="shared" si="51"/>
        <v>0.68055555555555558</v>
      </c>
      <c r="AM681" s="60">
        <f t="shared" si="52"/>
        <v>0.6875</v>
      </c>
      <c r="AN681" s="61" t="str">
        <f t="shared" si="53"/>
        <v>16/09/2016 16:20:00</v>
      </c>
      <c r="AO681" s="61" t="str">
        <f t="shared" si="54"/>
        <v>16/09/2016 16:30:00</v>
      </c>
      <c r="AP681" s="44">
        <f>VLOOKUP($AN681, [1]TableView_704030_20160816_20160!$D$2:$M$5095,3,FALSE)</f>
        <v>1013.9525943800001</v>
      </c>
      <c r="AQ681" s="44">
        <f>VLOOKUP($AN681, [1]TableView_704030_20160816_20160!$D$2:$M$5095,8,FALSE)</f>
        <v>18</v>
      </c>
      <c r="AR681" s="44">
        <f>VLOOKUP($AN681, [1]TableView_704030_20160816_20160!$D$2:$M$5095,10,FALSE)</f>
        <v>0</v>
      </c>
      <c r="AS681" s="44">
        <f>VLOOKUP($AN681, [1]TableView_704030_20160816_20160!$D$2:$M$5095,4,FALSE)</f>
        <v>62</v>
      </c>
      <c r="AT681" s="44">
        <f>VLOOKUP($AN681, [1]TableView_704030_20160816_20160!$D$2:$M$5095,6,FALSE)</f>
        <v>299</v>
      </c>
      <c r="AU681" s="44">
        <f>VLOOKUP($AN681, [1]TableView_704030_20160816_20160!$D$2:$M$5095,7,FALSE)</f>
        <v>6.6</v>
      </c>
      <c r="AV681" s="44">
        <f>VLOOKUP($AN681, [1]TableView_704030_20160816_20160!$D$2:$M$5095,2,FALSE)</f>
        <v>13</v>
      </c>
      <c r="AW681" s="44">
        <f>VLOOKUP($AO681, [2]aacb8965d69cc6fd1cb3a5cae9e8ae7!$C$6:$F$853,4,FALSE)</f>
        <v>0.4</v>
      </c>
      <c r="AX681" s="44">
        <v>3</v>
      </c>
      <c r="AY681" s="44" t="str">
        <f t="shared" si="55"/>
        <v>16/09/2016 3</v>
      </c>
      <c r="AZ681" s="44">
        <f>VLOOKUP($AY681, [3]Sheet1!$D$3:$T$89,2,FALSE)</f>
        <v>23</v>
      </c>
      <c r="BA681" s="44">
        <f>VLOOKUP($AY681, [3]Sheet1!$D$3:$T$89,3,FALSE)</f>
        <v>18</v>
      </c>
      <c r="BB681" s="44">
        <f>VLOOKUP($AY681, [3]Sheet1!$D$3:$T$89,6,FALSE)</f>
        <v>21</v>
      </c>
      <c r="BC681" s="44">
        <f>VLOOKUP($AY681, [3]Sheet1!$D$3:$T$89,7,FALSE)</f>
        <v>18</v>
      </c>
      <c r="BD681" s="44">
        <f>VLOOKUP($AY681, [3]Sheet1!$D$3:$T$89,10,FALSE)</f>
        <v>21</v>
      </c>
      <c r="BE681" s="44">
        <f>VLOOKUP($AY681, [3]Sheet1!$D$3:$T$89,11,FALSE)</f>
        <v>18</v>
      </c>
      <c r="BF681" s="44">
        <f>VLOOKUP($AY681, [3]Sheet1!$D$3:$T$89,14,FALSE)</f>
        <v>21</v>
      </c>
      <c r="BG681" s="44">
        <f>VLOOKUP($AY681, [3]Sheet1!$D$3:$T$89,15,FALSE)</f>
        <v>18</v>
      </c>
      <c r="BI681" s="49">
        <v>42629</v>
      </c>
      <c r="BJ681" s="50">
        <v>0.68263888888888902</v>
      </c>
      <c r="BK681" s="50">
        <v>0.68055555555555558</v>
      </c>
      <c r="BL681" s="50">
        <v>0.6875</v>
      </c>
      <c r="BM681" s="44" t="s">
        <v>1180</v>
      </c>
      <c r="BN681" s="44" t="s">
        <v>1311</v>
      </c>
      <c r="BO681" s="44">
        <v>1013.9525943800001</v>
      </c>
      <c r="BP681" s="44">
        <v>18</v>
      </c>
      <c r="BQ681" s="44">
        <v>0</v>
      </c>
      <c r="BR681" s="44">
        <v>62</v>
      </c>
      <c r="BS681" s="44">
        <v>299</v>
      </c>
      <c r="BT681" s="44">
        <v>6.6</v>
      </c>
      <c r="BU681" s="44">
        <v>13</v>
      </c>
      <c r="BV681" s="44">
        <v>0.4</v>
      </c>
      <c r="BW681" s="44">
        <v>3</v>
      </c>
      <c r="BX681" s="44" t="s">
        <v>1312</v>
      </c>
      <c r="BY681" s="44">
        <v>23</v>
      </c>
      <c r="BZ681" s="44">
        <v>18</v>
      </c>
      <c r="CA681" s="44">
        <v>21</v>
      </c>
      <c r="CB681" s="44">
        <v>18</v>
      </c>
      <c r="CC681" s="44">
        <v>21</v>
      </c>
      <c r="CD681" s="44">
        <v>18</v>
      </c>
      <c r="CE681" s="44">
        <v>21</v>
      </c>
      <c r="CF681" s="44">
        <v>18</v>
      </c>
    </row>
    <row r="682" spans="1:84">
      <c r="A682" s="44" t="s">
        <v>4</v>
      </c>
      <c r="B682" s="45" t="s">
        <v>22</v>
      </c>
      <c r="O682" s="46">
        <v>2.627314814814815E-3</v>
      </c>
      <c r="P682" s="47" t="s">
        <v>501</v>
      </c>
      <c r="Q682" s="47" t="s">
        <v>35</v>
      </c>
      <c r="U682" s="47" t="s">
        <v>29</v>
      </c>
      <c r="V682" s="44" t="s">
        <v>470</v>
      </c>
      <c r="Z682" s="46">
        <v>1.5335648148148147E-2</v>
      </c>
      <c r="AA682" s="13" t="s">
        <v>86</v>
      </c>
      <c r="AB682" s="13" t="s">
        <v>194</v>
      </c>
      <c r="AF682" s="13" t="s">
        <v>29</v>
      </c>
      <c r="AG682" s="44" t="s">
        <v>827</v>
      </c>
      <c r="AJ682" s="49">
        <v>42629</v>
      </c>
      <c r="AK682" s="60">
        <v>0.68263888888888902</v>
      </c>
      <c r="AL682" s="60">
        <f t="shared" si="51"/>
        <v>0.68055555555555558</v>
      </c>
      <c r="AM682" s="60">
        <f t="shared" si="52"/>
        <v>0.6875</v>
      </c>
      <c r="AN682" s="61" t="str">
        <f t="shared" si="53"/>
        <v>16/09/2016 16:20:00</v>
      </c>
      <c r="AO682" s="61" t="str">
        <f t="shared" si="54"/>
        <v>16/09/2016 16:30:00</v>
      </c>
      <c r="AP682" s="44">
        <f>VLOOKUP($AN682, [1]TableView_704030_20160816_20160!$D$2:$M$5095,3,FALSE)</f>
        <v>1013.9525943800001</v>
      </c>
      <c r="AQ682" s="44">
        <f>VLOOKUP($AN682, [1]TableView_704030_20160816_20160!$D$2:$M$5095,8,FALSE)</f>
        <v>18</v>
      </c>
      <c r="AR682" s="44">
        <f>VLOOKUP($AN682, [1]TableView_704030_20160816_20160!$D$2:$M$5095,10,FALSE)</f>
        <v>0</v>
      </c>
      <c r="AS682" s="44">
        <f>VLOOKUP($AN682, [1]TableView_704030_20160816_20160!$D$2:$M$5095,4,FALSE)</f>
        <v>62</v>
      </c>
      <c r="AT682" s="44">
        <f>VLOOKUP($AN682, [1]TableView_704030_20160816_20160!$D$2:$M$5095,6,FALSE)</f>
        <v>299</v>
      </c>
      <c r="AU682" s="44">
        <f>VLOOKUP($AN682, [1]TableView_704030_20160816_20160!$D$2:$M$5095,7,FALSE)</f>
        <v>6.6</v>
      </c>
      <c r="AV682" s="44">
        <f>VLOOKUP($AN682, [1]TableView_704030_20160816_20160!$D$2:$M$5095,2,FALSE)</f>
        <v>13</v>
      </c>
      <c r="AW682" s="44">
        <f>VLOOKUP($AO682, [2]aacb8965d69cc6fd1cb3a5cae9e8ae7!$C$6:$F$853,4,FALSE)</f>
        <v>0.4</v>
      </c>
      <c r="AX682" s="44">
        <v>3</v>
      </c>
      <c r="AY682" s="44" t="str">
        <f t="shared" si="55"/>
        <v>16/09/2016 3</v>
      </c>
      <c r="AZ682" s="44">
        <f>VLOOKUP($AY682, [3]Sheet1!$D$3:$T$89,2,FALSE)</f>
        <v>23</v>
      </c>
      <c r="BA682" s="44">
        <f>VLOOKUP($AY682, [3]Sheet1!$D$3:$T$89,3,FALSE)</f>
        <v>18</v>
      </c>
      <c r="BB682" s="44">
        <f>VLOOKUP($AY682, [3]Sheet1!$D$3:$T$89,6,FALSE)</f>
        <v>21</v>
      </c>
      <c r="BC682" s="44">
        <f>VLOOKUP($AY682, [3]Sheet1!$D$3:$T$89,7,FALSE)</f>
        <v>18</v>
      </c>
      <c r="BD682" s="44">
        <f>VLOOKUP($AY682, [3]Sheet1!$D$3:$T$89,10,FALSE)</f>
        <v>21</v>
      </c>
      <c r="BE682" s="44">
        <f>VLOOKUP($AY682, [3]Sheet1!$D$3:$T$89,11,FALSE)</f>
        <v>18</v>
      </c>
      <c r="BF682" s="44">
        <f>VLOOKUP($AY682, [3]Sheet1!$D$3:$T$89,14,FALSE)</f>
        <v>21</v>
      </c>
      <c r="BG682" s="44">
        <f>VLOOKUP($AY682, [3]Sheet1!$D$3:$T$89,15,FALSE)</f>
        <v>18</v>
      </c>
      <c r="BI682" s="49">
        <v>42629</v>
      </c>
      <c r="BJ682" s="50">
        <v>0.68263888888888902</v>
      </c>
      <c r="BK682" s="50">
        <v>0.68055555555555558</v>
      </c>
      <c r="BL682" s="50">
        <v>0.6875</v>
      </c>
      <c r="BM682" s="44" t="s">
        <v>1180</v>
      </c>
      <c r="BN682" s="44" t="s">
        <v>1311</v>
      </c>
      <c r="BO682" s="44">
        <v>1013.9525943800001</v>
      </c>
      <c r="BP682" s="44">
        <v>18</v>
      </c>
      <c r="BQ682" s="44">
        <v>0</v>
      </c>
      <c r="BR682" s="44">
        <v>62</v>
      </c>
      <c r="BS682" s="44">
        <v>299</v>
      </c>
      <c r="BT682" s="44">
        <v>6.6</v>
      </c>
      <c r="BU682" s="44">
        <v>13</v>
      </c>
      <c r="BV682" s="44">
        <v>0.4</v>
      </c>
      <c r="BW682" s="44">
        <v>3</v>
      </c>
      <c r="BX682" s="44" t="s">
        <v>1312</v>
      </c>
      <c r="BY682" s="44">
        <v>23</v>
      </c>
      <c r="BZ682" s="44">
        <v>18</v>
      </c>
      <c r="CA682" s="44">
        <v>21</v>
      </c>
      <c r="CB682" s="44">
        <v>18</v>
      </c>
      <c r="CC682" s="44">
        <v>21</v>
      </c>
      <c r="CD682" s="44">
        <v>18</v>
      </c>
      <c r="CE682" s="44">
        <v>21</v>
      </c>
      <c r="CF682" s="44">
        <v>18</v>
      </c>
    </row>
    <row r="683" spans="1:84">
      <c r="A683" s="44" t="s">
        <v>5</v>
      </c>
      <c r="B683" s="45" t="s">
        <v>593</v>
      </c>
      <c r="O683" s="46">
        <v>2.8703703703703708E-3</v>
      </c>
      <c r="P683" s="47" t="s">
        <v>28</v>
      </c>
      <c r="Q683" s="47" t="s">
        <v>35</v>
      </c>
      <c r="U683" s="47" t="s">
        <v>36</v>
      </c>
      <c r="Z683" s="46">
        <v>1.5613425925925926E-2</v>
      </c>
      <c r="AA683" s="13" t="s">
        <v>86</v>
      </c>
      <c r="AB683" s="13" t="s">
        <v>35</v>
      </c>
      <c r="AF683" s="13" t="s">
        <v>36</v>
      </c>
      <c r="AG683" s="44" t="s">
        <v>80</v>
      </c>
      <c r="AJ683" s="49">
        <v>42629</v>
      </c>
      <c r="AK683" s="60">
        <v>0.68263888888888902</v>
      </c>
      <c r="AL683" s="60">
        <f t="shared" si="51"/>
        <v>0.68055555555555558</v>
      </c>
      <c r="AM683" s="60">
        <f t="shared" si="52"/>
        <v>0.6875</v>
      </c>
      <c r="AN683" s="61" t="str">
        <f t="shared" si="53"/>
        <v>16/09/2016 16:20:00</v>
      </c>
      <c r="AO683" s="61" t="str">
        <f t="shared" si="54"/>
        <v>16/09/2016 16:30:00</v>
      </c>
      <c r="AP683" s="44">
        <f>VLOOKUP($AN683, [1]TableView_704030_20160816_20160!$D$2:$M$5095,3,FALSE)</f>
        <v>1013.9525943800001</v>
      </c>
      <c r="AQ683" s="44">
        <f>VLOOKUP($AN683, [1]TableView_704030_20160816_20160!$D$2:$M$5095,8,FALSE)</f>
        <v>18</v>
      </c>
      <c r="AR683" s="44">
        <f>VLOOKUP($AN683, [1]TableView_704030_20160816_20160!$D$2:$M$5095,10,FALSE)</f>
        <v>0</v>
      </c>
      <c r="AS683" s="44">
        <f>VLOOKUP($AN683, [1]TableView_704030_20160816_20160!$D$2:$M$5095,4,FALSE)</f>
        <v>62</v>
      </c>
      <c r="AT683" s="44">
        <f>VLOOKUP($AN683, [1]TableView_704030_20160816_20160!$D$2:$M$5095,6,FALSE)</f>
        <v>299</v>
      </c>
      <c r="AU683" s="44">
        <f>VLOOKUP($AN683, [1]TableView_704030_20160816_20160!$D$2:$M$5095,7,FALSE)</f>
        <v>6.6</v>
      </c>
      <c r="AV683" s="44">
        <f>VLOOKUP($AN683, [1]TableView_704030_20160816_20160!$D$2:$M$5095,2,FALSE)</f>
        <v>13</v>
      </c>
      <c r="AW683" s="44">
        <f>VLOOKUP($AO683, [2]aacb8965d69cc6fd1cb3a5cae9e8ae7!$C$6:$F$853,4,FALSE)</f>
        <v>0.4</v>
      </c>
      <c r="AX683" s="44">
        <v>3</v>
      </c>
      <c r="AY683" s="44" t="str">
        <f t="shared" si="55"/>
        <v>16/09/2016 3</v>
      </c>
      <c r="AZ683" s="44">
        <f>VLOOKUP($AY683, [3]Sheet1!$D$3:$T$89,2,FALSE)</f>
        <v>23</v>
      </c>
      <c r="BA683" s="44">
        <f>VLOOKUP($AY683, [3]Sheet1!$D$3:$T$89,3,FALSE)</f>
        <v>18</v>
      </c>
      <c r="BB683" s="44">
        <f>VLOOKUP($AY683, [3]Sheet1!$D$3:$T$89,6,FALSE)</f>
        <v>21</v>
      </c>
      <c r="BC683" s="44">
        <f>VLOOKUP($AY683, [3]Sheet1!$D$3:$T$89,7,FALSE)</f>
        <v>18</v>
      </c>
      <c r="BD683" s="44">
        <f>VLOOKUP($AY683, [3]Sheet1!$D$3:$T$89,10,FALSE)</f>
        <v>21</v>
      </c>
      <c r="BE683" s="44">
        <f>VLOOKUP($AY683, [3]Sheet1!$D$3:$T$89,11,FALSE)</f>
        <v>18</v>
      </c>
      <c r="BF683" s="44">
        <f>VLOOKUP($AY683, [3]Sheet1!$D$3:$T$89,14,FALSE)</f>
        <v>21</v>
      </c>
      <c r="BG683" s="44">
        <f>VLOOKUP($AY683, [3]Sheet1!$D$3:$T$89,15,FALSE)</f>
        <v>18</v>
      </c>
      <c r="BI683" s="49">
        <v>42629</v>
      </c>
      <c r="BJ683" s="50">
        <v>0.68263888888888902</v>
      </c>
      <c r="BK683" s="50">
        <v>0.68055555555555558</v>
      </c>
      <c r="BL683" s="50">
        <v>0.6875</v>
      </c>
      <c r="BM683" s="44" t="s">
        <v>1180</v>
      </c>
      <c r="BN683" s="44" t="s">
        <v>1311</v>
      </c>
      <c r="BO683" s="44">
        <v>1013.9525943800001</v>
      </c>
      <c r="BP683" s="44">
        <v>18</v>
      </c>
      <c r="BQ683" s="44">
        <v>0</v>
      </c>
      <c r="BR683" s="44">
        <v>62</v>
      </c>
      <c r="BS683" s="44">
        <v>299</v>
      </c>
      <c r="BT683" s="44">
        <v>6.6</v>
      </c>
      <c r="BU683" s="44">
        <v>13</v>
      </c>
      <c r="BV683" s="44">
        <v>0.4</v>
      </c>
      <c r="BW683" s="44">
        <v>3</v>
      </c>
      <c r="BX683" s="44" t="s">
        <v>1312</v>
      </c>
      <c r="BY683" s="44">
        <v>23</v>
      </c>
      <c r="BZ683" s="44">
        <v>18</v>
      </c>
      <c r="CA683" s="44">
        <v>21</v>
      </c>
      <c r="CB683" s="44">
        <v>18</v>
      </c>
      <c r="CC683" s="44">
        <v>21</v>
      </c>
      <c r="CD683" s="44">
        <v>18</v>
      </c>
      <c r="CE683" s="44">
        <v>21</v>
      </c>
      <c r="CF683" s="44">
        <v>18</v>
      </c>
    </row>
    <row r="684" spans="1:84">
      <c r="A684" s="44" t="s">
        <v>6</v>
      </c>
      <c r="B684" s="45" t="s">
        <v>200</v>
      </c>
      <c r="O684" s="46">
        <v>3.0092592592592588E-3</v>
      </c>
      <c r="P684" s="47" t="s">
        <v>28</v>
      </c>
      <c r="Q684" s="47" t="s">
        <v>278</v>
      </c>
      <c r="U684" s="47" t="s">
        <v>29</v>
      </c>
      <c r="V684" s="44" t="s">
        <v>470</v>
      </c>
      <c r="Z684" s="46">
        <v>2.0833333333333332E-2</v>
      </c>
      <c r="AJ684" s="49">
        <v>42629</v>
      </c>
      <c r="AK684" s="60">
        <v>0.68263888888888902</v>
      </c>
      <c r="AL684" s="60">
        <f t="shared" si="51"/>
        <v>0.68055555555555558</v>
      </c>
      <c r="AM684" s="60">
        <f t="shared" si="52"/>
        <v>0.6875</v>
      </c>
      <c r="AN684" s="61" t="str">
        <f t="shared" si="53"/>
        <v>16/09/2016 16:20:00</v>
      </c>
      <c r="AO684" s="61" t="str">
        <f t="shared" si="54"/>
        <v>16/09/2016 16:30:00</v>
      </c>
      <c r="AP684" s="44">
        <f>VLOOKUP($AN684, [1]TableView_704030_20160816_20160!$D$2:$M$5095,3,FALSE)</f>
        <v>1013.9525943800001</v>
      </c>
      <c r="AQ684" s="44">
        <f>VLOOKUP($AN684, [1]TableView_704030_20160816_20160!$D$2:$M$5095,8,FALSE)</f>
        <v>18</v>
      </c>
      <c r="AR684" s="44">
        <f>VLOOKUP($AN684, [1]TableView_704030_20160816_20160!$D$2:$M$5095,10,FALSE)</f>
        <v>0</v>
      </c>
      <c r="AS684" s="44">
        <f>VLOOKUP($AN684, [1]TableView_704030_20160816_20160!$D$2:$M$5095,4,FALSE)</f>
        <v>62</v>
      </c>
      <c r="AT684" s="44">
        <f>VLOOKUP($AN684, [1]TableView_704030_20160816_20160!$D$2:$M$5095,6,FALSE)</f>
        <v>299</v>
      </c>
      <c r="AU684" s="44">
        <f>VLOOKUP($AN684, [1]TableView_704030_20160816_20160!$D$2:$M$5095,7,FALSE)</f>
        <v>6.6</v>
      </c>
      <c r="AV684" s="44">
        <f>VLOOKUP($AN684, [1]TableView_704030_20160816_20160!$D$2:$M$5095,2,FALSE)</f>
        <v>13</v>
      </c>
      <c r="AW684" s="44">
        <f>VLOOKUP($AO684, [2]aacb8965d69cc6fd1cb3a5cae9e8ae7!$C$6:$F$853,4,FALSE)</f>
        <v>0.4</v>
      </c>
      <c r="AX684" s="44">
        <v>3</v>
      </c>
      <c r="AY684" s="44" t="str">
        <f t="shared" si="55"/>
        <v>16/09/2016 3</v>
      </c>
      <c r="AZ684" s="44">
        <f>VLOOKUP($AY684, [3]Sheet1!$D$3:$T$89,2,FALSE)</f>
        <v>23</v>
      </c>
      <c r="BA684" s="44">
        <f>VLOOKUP($AY684, [3]Sheet1!$D$3:$T$89,3,FALSE)</f>
        <v>18</v>
      </c>
      <c r="BB684" s="44">
        <f>VLOOKUP($AY684, [3]Sheet1!$D$3:$T$89,6,FALSE)</f>
        <v>21</v>
      </c>
      <c r="BC684" s="44">
        <f>VLOOKUP($AY684, [3]Sheet1!$D$3:$T$89,7,FALSE)</f>
        <v>18</v>
      </c>
      <c r="BD684" s="44">
        <f>VLOOKUP($AY684, [3]Sheet1!$D$3:$T$89,10,FALSE)</f>
        <v>21</v>
      </c>
      <c r="BE684" s="44">
        <f>VLOOKUP($AY684, [3]Sheet1!$D$3:$T$89,11,FALSE)</f>
        <v>18</v>
      </c>
      <c r="BF684" s="44">
        <f>VLOOKUP($AY684, [3]Sheet1!$D$3:$T$89,14,FALSE)</f>
        <v>21</v>
      </c>
      <c r="BG684" s="44">
        <f>VLOOKUP($AY684, [3]Sheet1!$D$3:$T$89,15,FALSE)</f>
        <v>18</v>
      </c>
      <c r="BI684" s="49">
        <v>42629</v>
      </c>
      <c r="BJ684" s="50">
        <v>0.68263888888888902</v>
      </c>
      <c r="BK684" s="50">
        <v>0.68055555555555558</v>
      </c>
      <c r="BL684" s="50">
        <v>0.6875</v>
      </c>
      <c r="BM684" s="44" t="s">
        <v>1180</v>
      </c>
      <c r="BN684" s="44" t="s">
        <v>1311</v>
      </c>
      <c r="BO684" s="44">
        <v>1013.9525943800001</v>
      </c>
      <c r="BP684" s="44">
        <v>18</v>
      </c>
      <c r="BQ684" s="44">
        <v>0</v>
      </c>
      <c r="BR684" s="44">
        <v>62</v>
      </c>
      <c r="BS684" s="44">
        <v>299</v>
      </c>
      <c r="BT684" s="44">
        <v>6.6</v>
      </c>
      <c r="BU684" s="44">
        <v>13</v>
      </c>
      <c r="BV684" s="44">
        <v>0.4</v>
      </c>
      <c r="BW684" s="44">
        <v>3</v>
      </c>
      <c r="BX684" s="44" t="s">
        <v>1312</v>
      </c>
      <c r="BY684" s="44">
        <v>23</v>
      </c>
      <c r="BZ684" s="44">
        <v>18</v>
      </c>
      <c r="CA684" s="44">
        <v>21</v>
      </c>
      <c r="CB684" s="44">
        <v>18</v>
      </c>
      <c r="CC684" s="44">
        <v>21</v>
      </c>
      <c r="CD684" s="44">
        <v>18</v>
      </c>
      <c r="CE684" s="44">
        <v>21</v>
      </c>
      <c r="CF684" s="44">
        <v>18</v>
      </c>
    </row>
    <row r="685" spans="1:84">
      <c r="A685" s="44" t="s">
        <v>7</v>
      </c>
      <c r="O685" s="46">
        <v>3.1481481481481482E-3</v>
      </c>
      <c r="P685" s="47" t="s">
        <v>28</v>
      </c>
      <c r="Q685" s="47" t="s">
        <v>33</v>
      </c>
      <c r="T685" s="47" t="s">
        <v>53</v>
      </c>
      <c r="U685" s="47" t="s">
        <v>36</v>
      </c>
      <c r="AJ685" s="49">
        <v>42629</v>
      </c>
      <c r="AK685" s="60">
        <v>0.68263888888888902</v>
      </c>
      <c r="AL685" s="60">
        <f t="shared" si="51"/>
        <v>0.68055555555555558</v>
      </c>
      <c r="AM685" s="60">
        <f t="shared" si="52"/>
        <v>0.6875</v>
      </c>
      <c r="AN685" s="61" t="str">
        <f t="shared" si="53"/>
        <v>16/09/2016 16:20:00</v>
      </c>
      <c r="AO685" s="61" t="str">
        <f t="shared" si="54"/>
        <v>16/09/2016 16:30:00</v>
      </c>
      <c r="AP685" s="44">
        <f>VLOOKUP($AN685, [1]TableView_704030_20160816_20160!$D$2:$M$5095,3,FALSE)</f>
        <v>1013.9525943800001</v>
      </c>
      <c r="AQ685" s="44">
        <f>VLOOKUP($AN685, [1]TableView_704030_20160816_20160!$D$2:$M$5095,8,FALSE)</f>
        <v>18</v>
      </c>
      <c r="AR685" s="44">
        <f>VLOOKUP($AN685, [1]TableView_704030_20160816_20160!$D$2:$M$5095,10,FALSE)</f>
        <v>0</v>
      </c>
      <c r="AS685" s="44">
        <f>VLOOKUP($AN685, [1]TableView_704030_20160816_20160!$D$2:$M$5095,4,FALSE)</f>
        <v>62</v>
      </c>
      <c r="AT685" s="44">
        <f>VLOOKUP($AN685, [1]TableView_704030_20160816_20160!$D$2:$M$5095,6,FALSE)</f>
        <v>299</v>
      </c>
      <c r="AU685" s="44">
        <f>VLOOKUP($AN685, [1]TableView_704030_20160816_20160!$D$2:$M$5095,7,FALSE)</f>
        <v>6.6</v>
      </c>
      <c r="AV685" s="44">
        <f>VLOOKUP($AN685, [1]TableView_704030_20160816_20160!$D$2:$M$5095,2,FALSE)</f>
        <v>13</v>
      </c>
      <c r="AW685" s="44">
        <f>VLOOKUP($AO685, [2]aacb8965d69cc6fd1cb3a5cae9e8ae7!$C$6:$F$853,4,FALSE)</f>
        <v>0.4</v>
      </c>
      <c r="AX685" s="44">
        <v>3</v>
      </c>
      <c r="AY685" s="44" t="str">
        <f t="shared" si="55"/>
        <v>16/09/2016 3</v>
      </c>
      <c r="AZ685" s="44">
        <f>VLOOKUP($AY685, [3]Sheet1!$D$3:$T$89,2,FALSE)</f>
        <v>23</v>
      </c>
      <c r="BA685" s="44">
        <f>VLOOKUP($AY685, [3]Sheet1!$D$3:$T$89,3,FALSE)</f>
        <v>18</v>
      </c>
      <c r="BB685" s="44">
        <f>VLOOKUP($AY685, [3]Sheet1!$D$3:$T$89,6,FALSE)</f>
        <v>21</v>
      </c>
      <c r="BC685" s="44">
        <f>VLOOKUP($AY685, [3]Sheet1!$D$3:$T$89,7,FALSE)</f>
        <v>18</v>
      </c>
      <c r="BD685" s="44">
        <f>VLOOKUP($AY685, [3]Sheet1!$D$3:$T$89,10,FALSE)</f>
        <v>21</v>
      </c>
      <c r="BE685" s="44">
        <f>VLOOKUP($AY685, [3]Sheet1!$D$3:$T$89,11,FALSE)</f>
        <v>18</v>
      </c>
      <c r="BF685" s="44">
        <f>VLOOKUP($AY685, [3]Sheet1!$D$3:$T$89,14,FALSE)</f>
        <v>21</v>
      </c>
      <c r="BG685" s="44">
        <f>VLOOKUP($AY685, [3]Sheet1!$D$3:$T$89,15,FALSE)</f>
        <v>18</v>
      </c>
      <c r="BI685" s="49">
        <v>42629</v>
      </c>
      <c r="BJ685" s="50">
        <v>0.68263888888888902</v>
      </c>
      <c r="BK685" s="50">
        <v>0.68055555555555558</v>
      </c>
      <c r="BL685" s="50">
        <v>0.6875</v>
      </c>
      <c r="BM685" s="44" t="s">
        <v>1180</v>
      </c>
      <c r="BN685" s="44" t="s">
        <v>1311</v>
      </c>
      <c r="BO685" s="44">
        <v>1013.9525943800001</v>
      </c>
      <c r="BP685" s="44">
        <v>18</v>
      </c>
      <c r="BQ685" s="44">
        <v>0</v>
      </c>
      <c r="BR685" s="44">
        <v>62</v>
      </c>
      <c r="BS685" s="44">
        <v>299</v>
      </c>
      <c r="BT685" s="44">
        <v>6.6</v>
      </c>
      <c r="BU685" s="44">
        <v>13</v>
      </c>
      <c r="BV685" s="44">
        <v>0.4</v>
      </c>
      <c r="BW685" s="44">
        <v>3</v>
      </c>
      <c r="BX685" s="44" t="s">
        <v>1312</v>
      </c>
      <c r="BY685" s="44">
        <v>23</v>
      </c>
      <c r="BZ685" s="44">
        <v>18</v>
      </c>
      <c r="CA685" s="44">
        <v>21</v>
      </c>
      <c r="CB685" s="44">
        <v>18</v>
      </c>
      <c r="CC685" s="44">
        <v>21</v>
      </c>
      <c r="CD685" s="44">
        <v>18</v>
      </c>
      <c r="CE685" s="44">
        <v>21</v>
      </c>
      <c r="CF685" s="44">
        <v>18</v>
      </c>
    </row>
    <row r="686" spans="1:84">
      <c r="O686" s="46">
        <v>4.5486111111111109E-3</v>
      </c>
      <c r="P686" s="47" t="s">
        <v>28</v>
      </c>
      <c r="Q686" s="47" t="s">
        <v>33</v>
      </c>
      <c r="T686" s="47" t="s">
        <v>53</v>
      </c>
      <c r="U686" s="47" t="s">
        <v>36</v>
      </c>
      <c r="V686" s="47" t="s">
        <v>825</v>
      </c>
      <c r="AJ686" s="49">
        <v>42629</v>
      </c>
      <c r="AK686" s="60">
        <v>0.68263888888888902</v>
      </c>
      <c r="AL686" s="60">
        <f t="shared" si="51"/>
        <v>0.68055555555555558</v>
      </c>
      <c r="AM686" s="60">
        <f t="shared" si="52"/>
        <v>0.6875</v>
      </c>
      <c r="AN686" s="61" t="str">
        <f t="shared" si="53"/>
        <v>16/09/2016 16:20:00</v>
      </c>
      <c r="AO686" s="61" t="str">
        <f t="shared" si="54"/>
        <v>16/09/2016 16:30:00</v>
      </c>
      <c r="AP686" s="44">
        <f>VLOOKUP($AN686, [1]TableView_704030_20160816_20160!$D$2:$M$5095,3,FALSE)</f>
        <v>1013.9525943800001</v>
      </c>
      <c r="AQ686" s="44">
        <f>VLOOKUP($AN686, [1]TableView_704030_20160816_20160!$D$2:$M$5095,8,FALSE)</f>
        <v>18</v>
      </c>
      <c r="AR686" s="44">
        <f>VLOOKUP($AN686, [1]TableView_704030_20160816_20160!$D$2:$M$5095,10,FALSE)</f>
        <v>0</v>
      </c>
      <c r="AS686" s="44">
        <f>VLOOKUP($AN686, [1]TableView_704030_20160816_20160!$D$2:$M$5095,4,FALSE)</f>
        <v>62</v>
      </c>
      <c r="AT686" s="44">
        <f>VLOOKUP($AN686, [1]TableView_704030_20160816_20160!$D$2:$M$5095,6,FALSE)</f>
        <v>299</v>
      </c>
      <c r="AU686" s="44">
        <f>VLOOKUP($AN686, [1]TableView_704030_20160816_20160!$D$2:$M$5095,7,FALSE)</f>
        <v>6.6</v>
      </c>
      <c r="AV686" s="44">
        <f>VLOOKUP($AN686, [1]TableView_704030_20160816_20160!$D$2:$M$5095,2,FALSE)</f>
        <v>13</v>
      </c>
      <c r="AW686" s="44">
        <f>VLOOKUP($AO686, [2]aacb8965d69cc6fd1cb3a5cae9e8ae7!$C$6:$F$853,4,FALSE)</f>
        <v>0.4</v>
      </c>
      <c r="AX686" s="44">
        <v>3</v>
      </c>
      <c r="AY686" s="44" t="str">
        <f t="shared" si="55"/>
        <v>16/09/2016 3</v>
      </c>
      <c r="AZ686" s="44">
        <f>VLOOKUP($AY686, [3]Sheet1!$D$3:$T$89,2,FALSE)</f>
        <v>23</v>
      </c>
      <c r="BA686" s="44">
        <f>VLOOKUP($AY686, [3]Sheet1!$D$3:$T$89,3,FALSE)</f>
        <v>18</v>
      </c>
      <c r="BB686" s="44">
        <f>VLOOKUP($AY686, [3]Sheet1!$D$3:$T$89,6,FALSE)</f>
        <v>21</v>
      </c>
      <c r="BC686" s="44">
        <f>VLOOKUP($AY686, [3]Sheet1!$D$3:$T$89,7,FALSE)</f>
        <v>18</v>
      </c>
      <c r="BD686" s="44">
        <f>VLOOKUP($AY686, [3]Sheet1!$D$3:$T$89,10,FALSE)</f>
        <v>21</v>
      </c>
      <c r="BE686" s="44">
        <f>VLOOKUP($AY686, [3]Sheet1!$D$3:$T$89,11,FALSE)</f>
        <v>18</v>
      </c>
      <c r="BF686" s="44">
        <f>VLOOKUP($AY686, [3]Sheet1!$D$3:$T$89,14,FALSE)</f>
        <v>21</v>
      </c>
      <c r="BG686" s="44">
        <f>VLOOKUP($AY686, [3]Sheet1!$D$3:$T$89,15,FALSE)</f>
        <v>18</v>
      </c>
      <c r="BI686" s="49">
        <v>42629</v>
      </c>
      <c r="BJ686" s="50">
        <v>0.68263888888888902</v>
      </c>
      <c r="BK686" s="50">
        <v>0.68055555555555558</v>
      </c>
      <c r="BL686" s="50">
        <v>0.6875</v>
      </c>
      <c r="BM686" s="44" t="s">
        <v>1180</v>
      </c>
      <c r="BN686" s="44" t="s">
        <v>1311</v>
      </c>
      <c r="BO686" s="44">
        <v>1013.9525943800001</v>
      </c>
      <c r="BP686" s="44">
        <v>18</v>
      </c>
      <c r="BQ686" s="44">
        <v>0</v>
      </c>
      <c r="BR686" s="44">
        <v>62</v>
      </c>
      <c r="BS686" s="44">
        <v>299</v>
      </c>
      <c r="BT686" s="44">
        <v>6.6</v>
      </c>
      <c r="BU686" s="44">
        <v>13</v>
      </c>
      <c r="BV686" s="44">
        <v>0.4</v>
      </c>
      <c r="BW686" s="44">
        <v>3</v>
      </c>
      <c r="BX686" s="44" t="s">
        <v>1312</v>
      </c>
      <c r="BY686" s="44">
        <v>23</v>
      </c>
      <c r="BZ686" s="44">
        <v>18</v>
      </c>
      <c r="CA686" s="44">
        <v>21</v>
      </c>
      <c r="CB686" s="44">
        <v>18</v>
      </c>
      <c r="CC686" s="44">
        <v>21</v>
      </c>
      <c r="CD686" s="44">
        <v>18</v>
      </c>
      <c r="CE686" s="44">
        <v>21</v>
      </c>
      <c r="CF686" s="44">
        <v>18</v>
      </c>
    </row>
    <row r="687" spans="1:84">
      <c r="O687" s="46">
        <v>4.7569444444444447E-3</v>
      </c>
      <c r="P687" s="47" t="s">
        <v>28</v>
      </c>
      <c r="Q687" s="47" t="s">
        <v>278</v>
      </c>
      <c r="U687" s="47" t="s">
        <v>29</v>
      </c>
      <c r="AJ687" s="49">
        <v>42629</v>
      </c>
      <c r="AK687" s="60">
        <v>0.68263888888888902</v>
      </c>
      <c r="AL687" s="60">
        <f t="shared" si="51"/>
        <v>0.68055555555555558</v>
      </c>
      <c r="AM687" s="60">
        <f t="shared" si="52"/>
        <v>0.6875</v>
      </c>
      <c r="AN687" s="61" t="str">
        <f t="shared" si="53"/>
        <v>16/09/2016 16:20:00</v>
      </c>
      <c r="AO687" s="61" t="str">
        <f t="shared" si="54"/>
        <v>16/09/2016 16:30:00</v>
      </c>
      <c r="AP687" s="44">
        <f>VLOOKUP($AN687, [1]TableView_704030_20160816_20160!$D$2:$M$5095,3,FALSE)</f>
        <v>1013.9525943800001</v>
      </c>
      <c r="AQ687" s="44">
        <f>VLOOKUP($AN687, [1]TableView_704030_20160816_20160!$D$2:$M$5095,8,FALSE)</f>
        <v>18</v>
      </c>
      <c r="AR687" s="44">
        <f>VLOOKUP($AN687, [1]TableView_704030_20160816_20160!$D$2:$M$5095,10,FALSE)</f>
        <v>0</v>
      </c>
      <c r="AS687" s="44">
        <f>VLOOKUP($AN687, [1]TableView_704030_20160816_20160!$D$2:$M$5095,4,FALSE)</f>
        <v>62</v>
      </c>
      <c r="AT687" s="44">
        <f>VLOOKUP($AN687, [1]TableView_704030_20160816_20160!$D$2:$M$5095,6,FALSE)</f>
        <v>299</v>
      </c>
      <c r="AU687" s="44">
        <f>VLOOKUP($AN687, [1]TableView_704030_20160816_20160!$D$2:$M$5095,7,FALSE)</f>
        <v>6.6</v>
      </c>
      <c r="AV687" s="44">
        <f>VLOOKUP($AN687, [1]TableView_704030_20160816_20160!$D$2:$M$5095,2,FALSE)</f>
        <v>13</v>
      </c>
      <c r="AW687" s="44">
        <f>VLOOKUP($AO687, [2]aacb8965d69cc6fd1cb3a5cae9e8ae7!$C$6:$F$853,4,FALSE)</f>
        <v>0.4</v>
      </c>
      <c r="AX687" s="44">
        <v>3</v>
      </c>
      <c r="AY687" s="44" t="str">
        <f t="shared" si="55"/>
        <v>16/09/2016 3</v>
      </c>
      <c r="AZ687" s="44">
        <f>VLOOKUP($AY687, [3]Sheet1!$D$3:$T$89,2,FALSE)</f>
        <v>23</v>
      </c>
      <c r="BA687" s="44">
        <f>VLOOKUP($AY687, [3]Sheet1!$D$3:$T$89,3,FALSE)</f>
        <v>18</v>
      </c>
      <c r="BB687" s="44">
        <f>VLOOKUP($AY687, [3]Sheet1!$D$3:$T$89,6,FALSE)</f>
        <v>21</v>
      </c>
      <c r="BC687" s="44">
        <f>VLOOKUP($AY687, [3]Sheet1!$D$3:$T$89,7,FALSE)</f>
        <v>18</v>
      </c>
      <c r="BD687" s="44">
        <f>VLOOKUP($AY687, [3]Sheet1!$D$3:$T$89,10,FALSE)</f>
        <v>21</v>
      </c>
      <c r="BE687" s="44">
        <f>VLOOKUP($AY687, [3]Sheet1!$D$3:$T$89,11,FALSE)</f>
        <v>18</v>
      </c>
      <c r="BF687" s="44">
        <f>VLOOKUP($AY687, [3]Sheet1!$D$3:$T$89,14,FALSE)</f>
        <v>21</v>
      </c>
      <c r="BG687" s="44">
        <f>VLOOKUP($AY687, [3]Sheet1!$D$3:$T$89,15,FALSE)</f>
        <v>18</v>
      </c>
      <c r="BI687" s="49">
        <v>42629</v>
      </c>
      <c r="BJ687" s="50">
        <v>0.68263888888888902</v>
      </c>
      <c r="BK687" s="50">
        <v>0.68055555555555558</v>
      </c>
      <c r="BL687" s="50">
        <v>0.6875</v>
      </c>
      <c r="BM687" s="44" t="s">
        <v>1180</v>
      </c>
      <c r="BN687" s="44" t="s">
        <v>1311</v>
      </c>
      <c r="BO687" s="44">
        <v>1013.9525943800001</v>
      </c>
      <c r="BP687" s="44">
        <v>18</v>
      </c>
      <c r="BQ687" s="44">
        <v>0</v>
      </c>
      <c r="BR687" s="44">
        <v>62</v>
      </c>
      <c r="BS687" s="44">
        <v>299</v>
      </c>
      <c r="BT687" s="44">
        <v>6.6</v>
      </c>
      <c r="BU687" s="44">
        <v>13</v>
      </c>
      <c r="BV687" s="44">
        <v>0.4</v>
      </c>
      <c r="BW687" s="44">
        <v>3</v>
      </c>
      <c r="BX687" s="44" t="s">
        <v>1312</v>
      </c>
      <c r="BY687" s="44">
        <v>23</v>
      </c>
      <c r="BZ687" s="44">
        <v>18</v>
      </c>
      <c r="CA687" s="44">
        <v>21</v>
      </c>
      <c r="CB687" s="44">
        <v>18</v>
      </c>
      <c r="CC687" s="44">
        <v>21</v>
      </c>
      <c r="CD687" s="44">
        <v>18</v>
      </c>
      <c r="CE687" s="44">
        <v>21</v>
      </c>
      <c r="CF687" s="44">
        <v>18</v>
      </c>
    </row>
    <row r="688" spans="1:84">
      <c r="O688" s="46">
        <v>4.8495370370370368E-3</v>
      </c>
      <c r="P688" s="47" t="s">
        <v>28</v>
      </c>
      <c r="Q688" s="47" t="s">
        <v>35</v>
      </c>
      <c r="T688" s="47" t="s">
        <v>53</v>
      </c>
      <c r="U688" s="47" t="s">
        <v>36</v>
      </c>
      <c r="V688" s="47" t="s">
        <v>780</v>
      </c>
      <c r="AJ688" s="49">
        <v>42629</v>
      </c>
      <c r="AK688" s="60">
        <v>0.68263888888888902</v>
      </c>
      <c r="AL688" s="60">
        <f t="shared" si="51"/>
        <v>0.68055555555555558</v>
      </c>
      <c r="AM688" s="60">
        <f t="shared" si="52"/>
        <v>0.6875</v>
      </c>
      <c r="AN688" s="61" t="str">
        <f t="shared" si="53"/>
        <v>16/09/2016 16:20:00</v>
      </c>
      <c r="AO688" s="61" t="str">
        <f t="shared" si="54"/>
        <v>16/09/2016 16:30:00</v>
      </c>
      <c r="AP688" s="44">
        <f>VLOOKUP($AN688, [1]TableView_704030_20160816_20160!$D$2:$M$5095,3,FALSE)</f>
        <v>1013.9525943800001</v>
      </c>
      <c r="AQ688" s="44">
        <f>VLOOKUP($AN688, [1]TableView_704030_20160816_20160!$D$2:$M$5095,8,FALSE)</f>
        <v>18</v>
      </c>
      <c r="AR688" s="44">
        <f>VLOOKUP($AN688, [1]TableView_704030_20160816_20160!$D$2:$M$5095,10,FALSE)</f>
        <v>0</v>
      </c>
      <c r="AS688" s="44">
        <f>VLOOKUP($AN688, [1]TableView_704030_20160816_20160!$D$2:$M$5095,4,FALSE)</f>
        <v>62</v>
      </c>
      <c r="AT688" s="44">
        <f>VLOOKUP($AN688, [1]TableView_704030_20160816_20160!$D$2:$M$5095,6,FALSE)</f>
        <v>299</v>
      </c>
      <c r="AU688" s="44">
        <f>VLOOKUP($AN688, [1]TableView_704030_20160816_20160!$D$2:$M$5095,7,FALSE)</f>
        <v>6.6</v>
      </c>
      <c r="AV688" s="44">
        <f>VLOOKUP($AN688, [1]TableView_704030_20160816_20160!$D$2:$M$5095,2,FALSE)</f>
        <v>13</v>
      </c>
      <c r="AW688" s="44">
        <f>VLOOKUP($AO688, [2]aacb8965d69cc6fd1cb3a5cae9e8ae7!$C$6:$F$853,4,FALSE)</f>
        <v>0.4</v>
      </c>
      <c r="AX688" s="44">
        <v>3</v>
      </c>
      <c r="AY688" s="44" t="str">
        <f t="shared" si="55"/>
        <v>16/09/2016 3</v>
      </c>
      <c r="AZ688" s="44">
        <f>VLOOKUP($AY688, [3]Sheet1!$D$3:$T$89,2,FALSE)</f>
        <v>23</v>
      </c>
      <c r="BA688" s="44">
        <f>VLOOKUP($AY688, [3]Sheet1!$D$3:$T$89,3,FALSE)</f>
        <v>18</v>
      </c>
      <c r="BB688" s="44">
        <f>VLOOKUP($AY688, [3]Sheet1!$D$3:$T$89,6,FALSE)</f>
        <v>21</v>
      </c>
      <c r="BC688" s="44">
        <f>VLOOKUP($AY688, [3]Sheet1!$D$3:$T$89,7,FALSE)</f>
        <v>18</v>
      </c>
      <c r="BD688" s="44">
        <f>VLOOKUP($AY688, [3]Sheet1!$D$3:$T$89,10,FALSE)</f>
        <v>21</v>
      </c>
      <c r="BE688" s="44">
        <f>VLOOKUP($AY688, [3]Sheet1!$D$3:$T$89,11,FALSE)</f>
        <v>18</v>
      </c>
      <c r="BF688" s="44">
        <f>VLOOKUP($AY688, [3]Sheet1!$D$3:$T$89,14,FALSE)</f>
        <v>21</v>
      </c>
      <c r="BG688" s="44">
        <f>VLOOKUP($AY688, [3]Sheet1!$D$3:$T$89,15,FALSE)</f>
        <v>18</v>
      </c>
      <c r="BI688" s="49">
        <v>42629</v>
      </c>
      <c r="BJ688" s="50">
        <v>0.68263888888888902</v>
      </c>
      <c r="BK688" s="50">
        <v>0.68055555555555558</v>
      </c>
      <c r="BL688" s="50">
        <v>0.6875</v>
      </c>
      <c r="BM688" s="44" t="s">
        <v>1180</v>
      </c>
      <c r="BN688" s="44" t="s">
        <v>1311</v>
      </c>
      <c r="BO688" s="44">
        <v>1013.9525943800001</v>
      </c>
      <c r="BP688" s="44">
        <v>18</v>
      </c>
      <c r="BQ688" s="44">
        <v>0</v>
      </c>
      <c r="BR688" s="44">
        <v>62</v>
      </c>
      <c r="BS688" s="44">
        <v>299</v>
      </c>
      <c r="BT688" s="44">
        <v>6.6</v>
      </c>
      <c r="BU688" s="44">
        <v>13</v>
      </c>
      <c r="BV688" s="44">
        <v>0.4</v>
      </c>
      <c r="BW688" s="44">
        <v>3</v>
      </c>
      <c r="BX688" s="44" t="s">
        <v>1312</v>
      </c>
      <c r="BY688" s="44">
        <v>23</v>
      </c>
      <c r="BZ688" s="44">
        <v>18</v>
      </c>
      <c r="CA688" s="44">
        <v>21</v>
      </c>
      <c r="CB688" s="44">
        <v>18</v>
      </c>
      <c r="CC688" s="44">
        <v>21</v>
      </c>
      <c r="CD688" s="44">
        <v>18</v>
      </c>
      <c r="CE688" s="44">
        <v>21</v>
      </c>
      <c r="CF688" s="44">
        <v>18</v>
      </c>
    </row>
    <row r="689" spans="1:84">
      <c r="O689" s="46">
        <v>2.0833333333333332E-2</v>
      </c>
      <c r="AJ689" s="49">
        <v>42629</v>
      </c>
      <c r="AK689" s="60">
        <v>0.68263888888888902</v>
      </c>
      <c r="AL689" s="60">
        <f t="shared" si="51"/>
        <v>0.68055555555555558</v>
      </c>
      <c r="AM689" s="60">
        <f t="shared" si="52"/>
        <v>0.6875</v>
      </c>
      <c r="AN689" s="61" t="str">
        <f t="shared" si="53"/>
        <v>16/09/2016 16:20:00</v>
      </c>
      <c r="AO689" s="61" t="str">
        <f t="shared" si="54"/>
        <v>16/09/2016 16:30:00</v>
      </c>
      <c r="AP689" s="44">
        <f>VLOOKUP($AN689, [1]TableView_704030_20160816_20160!$D$2:$M$5095,3,FALSE)</f>
        <v>1013.9525943800001</v>
      </c>
      <c r="AQ689" s="44">
        <f>VLOOKUP($AN689, [1]TableView_704030_20160816_20160!$D$2:$M$5095,8,FALSE)</f>
        <v>18</v>
      </c>
      <c r="AR689" s="44">
        <f>VLOOKUP($AN689, [1]TableView_704030_20160816_20160!$D$2:$M$5095,10,FALSE)</f>
        <v>0</v>
      </c>
      <c r="AS689" s="44">
        <f>VLOOKUP($AN689, [1]TableView_704030_20160816_20160!$D$2:$M$5095,4,FALSE)</f>
        <v>62</v>
      </c>
      <c r="AT689" s="44">
        <f>VLOOKUP($AN689, [1]TableView_704030_20160816_20160!$D$2:$M$5095,6,FALSE)</f>
        <v>299</v>
      </c>
      <c r="AU689" s="44">
        <f>VLOOKUP($AN689, [1]TableView_704030_20160816_20160!$D$2:$M$5095,7,FALSE)</f>
        <v>6.6</v>
      </c>
      <c r="AV689" s="44">
        <f>VLOOKUP($AN689, [1]TableView_704030_20160816_20160!$D$2:$M$5095,2,FALSE)</f>
        <v>13</v>
      </c>
      <c r="AW689" s="44">
        <f>VLOOKUP($AO689, [2]aacb8965d69cc6fd1cb3a5cae9e8ae7!$C$6:$F$853,4,FALSE)</f>
        <v>0.4</v>
      </c>
      <c r="AX689" s="44">
        <v>3</v>
      </c>
      <c r="AY689" s="44" t="str">
        <f t="shared" si="55"/>
        <v>16/09/2016 3</v>
      </c>
      <c r="AZ689" s="44">
        <f>VLOOKUP($AY689, [3]Sheet1!$D$3:$T$89,2,FALSE)</f>
        <v>23</v>
      </c>
      <c r="BA689" s="44">
        <f>VLOOKUP($AY689, [3]Sheet1!$D$3:$T$89,3,FALSE)</f>
        <v>18</v>
      </c>
      <c r="BB689" s="44">
        <f>VLOOKUP($AY689, [3]Sheet1!$D$3:$T$89,6,FALSE)</f>
        <v>21</v>
      </c>
      <c r="BC689" s="44">
        <f>VLOOKUP($AY689, [3]Sheet1!$D$3:$T$89,7,FALSE)</f>
        <v>18</v>
      </c>
      <c r="BD689" s="44">
        <f>VLOOKUP($AY689, [3]Sheet1!$D$3:$T$89,10,FALSE)</f>
        <v>21</v>
      </c>
      <c r="BE689" s="44">
        <f>VLOOKUP($AY689, [3]Sheet1!$D$3:$T$89,11,FALSE)</f>
        <v>18</v>
      </c>
      <c r="BF689" s="44">
        <f>VLOOKUP($AY689, [3]Sheet1!$D$3:$T$89,14,FALSE)</f>
        <v>21</v>
      </c>
      <c r="BG689" s="44">
        <f>VLOOKUP($AY689, [3]Sheet1!$D$3:$T$89,15,FALSE)</f>
        <v>18</v>
      </c>
      <c r="BI689" s="49">
        <v>42629</v>
      </c>
      <c r="BJ689" s="50">
        <v>0.68263888888888902</v>
      </c>
      <c r="BK689" s="50">
        <v>0.68055555555555558</v>
      </c>
      <c r="BL689" s="50">
        <v>0.6875</v>
      </c>
      <c r="BM689" s="44" t="s">
        <v>1180</v>
      </c>
      <c r="BN689" s="44" t="s">
        <v>1311</v>
      </c>
      <c r="BO689" s="44">
        <v>1013.9525943800001</v>
      </c>
      <c r="BP689" s="44">
        <v>18</v>
      </c>
      <c r="BQ689" s="44">
        <v>0</v>
      </c>
      <c r="BR689" s="44">
        <v>62</v>
      </c>
      <c r="BS689" s="44">
        <v>299</v>
      </c>
      <c r="BT689" s="44">
        <v>6.6</v>
      </c>
      <c r="BU689" s="44">
        <v>13</v>
      </c>
      <c r="BV689" s="44">
        <v>0.4</v>
      </c>
      <c r="BW689" s="44">
        <v>3</v>
      </c>
      <c r="BX689" s="44" t="s">
        <v>1312</v>
      </c>
      <c r="BY689" s="44">
        <v>23</v>
      </c>
      <c r="BZ689" s="44">
        <v>18</v>
      </c>
      <c r="CA689" s="44">
        <v>21</v>
      </c>
      <c r="CB689" s="44">
        <v>18</v>
      </c>
      <c r="CC689" s="44">
        <v>21</v>
      </c>
      <c r="CD689" s="44">
        <v>18</v>
      </c>
      <c r="CE689" s="44">
        <v>21</v>
      </c>
      <c r="CF689" s="44">
        <v>18</v>
      </c>
    </row>
    <row r="690" spans="1:84" s="28" customFormat="1">
      <c r="B690" s="51"/>
      <c r="D690" s="52"/>
      <c r="E690" s="53"/>
      <c r="F690" s="53"/>
      <c r="G690" s="53"/>
      <c r="H690" s="53"/>
      <c r="I690" s="53"/>
      <c r="M690" s="54"/>
      <c r="O690" s="52"/>
      <c r="P690" s="53"/>
      <c r="Q690" s="53"/>
      <c r="R690" s="53"/>
      <c r="S690" s="53"/>
      <c r="T690" s="53"/>
      <c r="U690" s="53"/>
      <c r="X690" s="54"/>
      <c r="Z690" s="52"/>
      <c r="AA690" s="53"/>
      <c r="AB690" s="53"/>
      <c r="AC690" s="53"/>
      <c r="AD690" s="53"/>
      <c r="AE690" s="53"/>
      <c r="AF690" s="53"/>
      <c r="AJ690" s="49">
        <v>42629</v>
      </c>
      <c r="AK690" s="60">
        <v>0.68263888888888902</v>
      </c>
      <c r="AL690" s="60">
        <f t="shared" si="51"/>
        <v>0.68055555555555558</v>
      </c>
      <c r="AM690" s="60">
        <f t="shared" si="52"/>
        <v>0.6875</v>
      </c>
      <c r="AN690" s="61" t="str">
        <f t="shared" si="53"/>
        <v>16/09/2016 16:20:00</v>
      </c>
      <c r="AO690" s="61" t="str">
        <f t="shared" si="54"/>
        <v>16/09/2016 16:30:00</v>
      </c>
      <c r="AP690" s="44">
        <f>VLOOKUP($AN690, [1]TableView_704030_20160816_20160!$D$2:$M$5095,3,FALSE)</f>
        <v>1013.9525943800001</v>
      </c>
      <c r="AQ690" s="44">
        <f>VLOOKUP($AN690, [1]TableView_704030_20160816_20160!$D$2:$M$5095,8,FALSE)</f>
        <v>18</v>
      </c>
      <c r="AR690" s="44">
        <f>VLOOKUP($AN690, [1]TableView_704030_20160816_20160!$D$2:$M$5095,10,FALSE)</f>
        <v>0</v>
      </c>
      <c r="AS690" s="44">
        <f>VLOOKUP($AN690, [1]TableView_704030_20160816_20160!$D$2:$M$5095,4,FALSE)</f>
        <v>62</v>
      </c>
      <c r="AT690" s="44">
        <f>VLOOKUP($AN690, [1]TableView_704030_20160816_20160!$D$2:$M$5095,6,FALSE)</f>
        <v>299</v>
      </c>
      <c r="AU690" s="44">
        <f>VLOOKUP($AN690, [1]TableView_704030_20160816_20160!$D$2:$M$5095,7,FALSE)</f>
        <v>6.6</v>
      </c>
      <c r="AV690" s="44">
        <f>VLOOKUP($AN690, [1]TableView_704030_20160816_20160!$D$2:$M$5095,2,FALSE)</f>
        <v>13</v>
      </c>
      <c r="AW690" s="44">
        <f>VLOOKUP($AO690, [2]aacb8965d69cc6fd1cb3a5cae9e8ae7!$C$6:$F$853,4,FALSE)</f>
        <v>0.4</v>
      </c>
      <c r="AX690" s="44">
        <v>3</v>
      </c>
      <c r="AY690" s="44" t="str">
        <f t="shared" si="55"/>
        <v>16/09/2016 3</v>
      </c>
      <c r="AZ690" s="44">
        <f>VLOOKUP($AY690, [3]Sheet1!$D$3:$T$89,2,FALSE)</f>
        <v>23</v>
      </c>
      <c r="BA690" s="44">
        <f>VLOOKUP($AY690, [3]Sheet1!$D$3:$T$89,3,FALSE)</f>
        <v>18</v>
      </c>
      <c r="BB690" s="44">
        <f>VLOOKUP($AY690, [3]Sheet1!$D$3:$T$89,6,FALSE)</f>
        <v>21</v>
      </c>
      <c r="BC690" s="44">
        <f>VLOOKUP($AY690, [3]Sheet1!$D$3:$T$89,7,FALSE)</f>
        <v>18</v>
      </c>
      <c r="BD690" s="44">
        <f>VLOOKUP($AY690, [3]Sheet1!$D$3:$T$89,10,FALSE)</f>
        <v>21</v>
      </c>
      <c r="BE690" s="44">
        <f>VLOOKUP($AY690, [3]Sheet1!$D$3:$T$89,11,FALSE)</f>
        <v>18</v>
      </c>
      <c r="BF690" s="44">
        <f>VLOOKUP($AY690, [3]Sheet1!$D$3:$T$89,14,FALSE)</f>
        <v>21</v>
      </c>
      <c r="BG690" s="44">
        <f>VLOOKUP($AY690, [3]Sheet1!$D$3:$T$89,15,FALSE)</f>
        <v>18</v>
      </c>
      <c r="BI690" s="58">
        <v>42629</v>
      </c>
      <c r="BJ690" s="59">
        <v>0.68263888888888902</v>
      </c>
      <c r="BK690" s="59">
        <v>0.68055555555555558</v>
      </c>
      <c r="BL690" s="59">
        <v>0.6875</v>
      </c>
      <c r="BM690" s="28" t="s">
        <v>1180</v>
      </c>
      <c r="BN690" s="28" t="s">
        <v>1311</v>
      </c>
      <c r="BO690" s="28">
        <v>1013.9525943800001</v>
      </c>
      <c r="BP690" s="28">
        <v>18</v>
      </c>
      <c r="BQ690" s="28">
        <v>0</v>
      </c>
      <c r="BR690" s="28">
        <v>62</v>
      </c>
      <c r="BS690" s="28">
        <v>299</v>
      </c>
      <c r="BT690" s="28">
        <v>6.6</v>
      </c>
      <c r="BU690" s="28">
        <v>13</v>
      </c>
      <c r="BV690" s="28">
        <v>0.4</v>
      </c>
      <c r="BW690" s="28">
        <v>3</v>
      </c>
      <c r="BX690" s="28" t="s">
        <v>1312</v>
      </c>
      <c r="BY690" s="28">
        <v>23</v>
      </c>
      <c r="BZ690" s="28">
        <v>18</v>
      </c>
      <c r="CA690" s="28">
        <v>21</v>
      </c>
      <c r="CB690" s="28">
        <v>18</v>
      </c>
      <c r="CC690" s="28">
        <v>21</v>
      </c>
      <c r="CD690" s="28">
        <v>18</v>
      </c>
      <c r="CE690" s="28">
        <v>21</v>
      </c>
      <c r="CF690" s="28">
        <v>18</v>
      </c>
    </row>
    <row r="691" spans="1:84">
      <c r="A691" s="44" t="s">
        <v>0</v>
      </c>
      <c r="B691" s="45" t="s">
        <v>795</v>
      </c>
      <c r="D691" s="46">
        <v>0</v>
      </c>
      <c r="E691" s="47" t="s">
        <v>50</v>
      </c>
      <c r="F691" s="13" t="s">
        <v>832</v>
      </c>
      <c r="G691" s="13" t="s">
        <v>136</v>
      </c>
      <c r="H691" s="47">
        <v>9</v>
      </c>
      <c r="J691" s="47" t="s">
        <v>36</v>
      </c>
      <c r="K691" s="47" t="s">
        <v>833</v>
      </c>
      <c r="O691" s="46">
        <v>0</v>
      </c>
      <c r="P691" s="13" t="s">
        <v>32</v>
      </c>
      <c r="Z691" s="46">
        <v>0</v>
      </c>
      <c r="AA691" s="47" t="s">
        <v>32</v>
      </c>
      <c r="AJ691" s="49">
        <v>42629</v>
      </c>
      <c r="AK691" s="60">
        <v>0.76736111111111116</v>
      </c>
      <c r="AL691" s="60">
        <v>0.75</v>
      </c>
      <c r="AM691" s="60">
        <f t="shared" si="52"/>
        <v>0.77083333333333337</v>
      </c>
      <c r="AN691" s="61" t="str">
        <f t="shared" si="53"/>
        <v>16/09/2016 18:00:00</v>
      </c>
      <c r="AO691" s="61" t="str">
        <f t="shared" si="54"/>
        <v>16/09/2016 18:30:00</v>
      </c>
      <c r="AP691" s="44">
        <f>VLOOKUP($AN691, [1]TableView_704030_20160816_20160!$D$2:$M$5095,3,FALSE)</f>
        <v>1015.10396664</v>
      </c>
      <c r="AQ691" s="44">
        <f>VLOOKUP($AN691, [1]TableView_704030_20160816_20160!$D$2:$M$5095,8,FALSE)</f>
        <v>16.5</v>
      </c>
      <c r="AR691" s="44">
        <f>VLOOKUP($AN691, [1]TableView_704030_20160816_20160!$D$2:$M$5095,10,FALSE)</f>
        <v>0</v>
      </c>
      <c r="AS691" s="44">
        <f>VLOOKUP($AN691, [1]TableView_704030_20160816_20160!$D$2:$M$5095,4,FALSE)</f>
        <v>69</v>
      </c>
      <c r="AT691" s="44">
        <f>VLOOKUP($AN691, [1]TableView_704030_20160816_20160!$D$2:$M$5095,6,FALSE)</f>
        <v>309</v>
      </c>
      <c r="AU691" s="44">
        <f>VLOOKUP($AN691, [1]TableView_704030_20160816_20160!$D$2:$M$5095,7,FALSE)</f>
        <v>4.4000000000000004</v>
      </c>
      <c r="AV691" s="44">
        <f>VLOOKUP($AN691, [1]TableView_704030_20160816_20160!$D$2:$M$5095,2,FALSE)</f>
        <v>10.4</v>
      </c>
      <c r="AW691" s="44">
        <v>0</v>
      </c>
      <c r="AX691" s="44">
        <v>4</v>
      </c>
      <c r="AY691" s="44" t="str">
        <f t="shared" si="55"/>
        <v>16/09/2016 4</v>
      </c>
      <c r="AZ691" s="44">
        <f>VLOOKUP($AY691, [3]Sheet1!$D$3:$T$89,2,FALSE)</f>
        <v>20</v>
      </c>
      <c r="BA691" s="44">
        <f>VLOOKUP($AY691, [3]Sheet1!$D$3:$T$89,3,FALSE)</f>
        <v>18</v>
      </c>
      <c r="BB691" s="44">
        <f>VLOOKUP($AY691, [3]Sheet1!$D$3:$T$89,6,FALSE)</f>
        <v>20</v>
      </c>
      <c r="BC691" s="44">
        <f>VLOOKUP($AY691, [3]Sheet1!$D$3:$T$89,7,FALSE)</f>
        <v>18</v>
      </c>
      <c r="BD691" s="44">
        <f>VLOOKUP($AY691, [3]Sheet1!$D$3:$T$89,10,FALSE)</f>
        <v>20</v>
      </c>
      <c r="BE691" s="44">
        <f>VLOOKUP($AY691, [3]Sheet1!$D$3:$T$89,11,FALSE)</f>
        <v>18</v>
      </c>
      <c r="BF691" s="44">
        <f>VLOOKUP($AY691, [3]Sheet1!$D$3:$T$89,14,FALSE)</f>
        <v>21</v>
      </c>
      <c r="BG691" s="44">
        <f>VLOOKUP($AY691, [3]Sheet1!$D$3:$T$89,15,FALSE)</f>
        <v>18</v>
      </c>
      <c r="BI691" s="49">
        <v>42629</v>
      </c>
      <c r="BJ691" s="50">
        <v>0.76736111111111116</v>
      </c>
      <c r="BK691" s="50">
        <v>0.75</v>
      </c>
      <c r="BL691" s="50">
        <v>0.77083333333333337</v>
      </c>
      <c r="BM691" s="44" t="s">
        <v>1313</v>
      </c>
      <c r="BN691" s="44" t="s">
        <v>1181</v>
      </c>
      <c r="BO691" s="44">
        <v>1015.10396664</v>
      </c>
      <c r="BP691" s="44">
        <v>16.5</v>
      </c>
      <c r="BQ691" s="44">
        <v>0</v>
      </c>
      <c r="BR691" s="44">
        <v>69</v>
      </c>
      <c r="BS691" s="44">
        <v>309</v>
      </c>
      <c r="BT691" s="44">
        <v>4.4000000000000004</v>
      </c>
      <c r="BU691" s="44">
        <v>10.4</v>
      </c>
      <c r="BV691" s="44">
        <v>0</v>
      </c>
      <c r="BW691" s="44">
        <v>4</v>
      </c>
      <c r="BX691" s="44" t="s">
        <v>1314</v>
      </c>
      <c r="BY691" s="44">
        <v>20</v>
      </c>
      <c r="BZ691" s="44">
        <v>18</v>
      </c>
      <c r="CA691" s="44">
        <v>20</v>
      </c>
      <c r="CB691" s="44">
        <v>18</v>
      </c>
      <c r="CC691" s="44">
        <v>20</v>
      </c>
      <c r="CD691" s="44">
        <v>18</v>
      </c>
      <c r="CE691" s="44">
        <v>21</v>
      </c>
      <c r="CF691" s="44">
        <v>18</v>
      </c>
    </row>
    <row r="692" spans="1:84">
      <c r="A692" s="44" t="s">
        <v>1</v>
      </c>
      <c r="B692" s="45" t="s">
        <v>829</v>
      </c>
      <c r="D692" s="46">
        <v>5.7754629629629623E-3</v>
      </c>
      <c r="E692" s="47" t="s">
        <v>662</v>
      </c>
      <c r="F692" s="13" t="s">
        <v>152</v>
      </c>
      <c r="J692" s="44" t="s">
        <v>29</v>
      </c>
      <c r="K692" s="44" t="s">
        <v>441</v>
      </c>
      <c r="O692" s="46">
        <v>1.4398148148148148E-2</v>
      </c>
      <c r="P692" s="47" t="s">
        <v>142</v>
      </c>
      <c r="Q692" s="13" t="s">
        <v>35</v>
      </c>
      <c r="U692" s="47" t="s">
        <v>36</v>
      </c>
      <c r="Z692" s="46">
        <v>3.3333333333333335E-3</v>
      </c>
      <c r="AA692" s="47" t="s">
        <v>28</v>
      </c>
      <c r="AB692" s="47" t="s">
        <v>35</v>
      </c>
      <c r="AF692" s="47" t="s">
        <v>29</v>
      </c>
      <c r="AG692" s="13" t="s">
        <v>836</v>
      </c>
      <c r="AJ692" s="49">
        <v>42629</v>
      </c>
      <c r="AK692" s="60">
        <v>0.76736111111111116</v>
      </c>
      <c r="AL692" s="60">
        <v>0.75</v>
      </c>
      <c r="AM692" s="60">
        <f t="shared" si="52"/>
        <v>0.77083333333333337</v>
      </c>
      <c r="AN692" s="61" t="str">
        <f t="shared" si="53"/>
        <v>16/09/2016 18:00:00</v>
      </c>
      <c r="AO692" s="61" t="str">
        <f t="shared" si="54"/>
        <v>16/09/2016 18:30:00</v>
      </c>
      <c r="AP692" s="44">
        <f>VLOOKUP($AN692, [1]TableView_704030_20160816_20160!$D$2:$M$5095,3,FALSE)</f>
        <v>1015.10396664</v>
      </c>
      <c r="AQ692" s="44">
        <f>VLOOKUP($AN692, [1]TableView_704030_20160816_20160!$D$2:$M$5095,8,FALSE)</f>
        <v>16.5</v>
      </c>
      <c r="AR692" s="44">
        <f>VLOOKUP($AN692, [1]TableView_704030_20160816_20160!$D$2:$M$5095,10,FALSE)</f>
        <v>0</v>
      </c>
      <c r="AS692" s="44">
        <f>VLOOKUP($AN692, [1]TableView_704030_20160816_20160!$D$2:$M$5095,4,FALSE)</f>
        <v>69</v>
      </c>
      <c r="AT692" s="44">
        <f>VLOOKUP($AN692, [1]TableView_704030_20160816_20160!$D$2:$M$5095,6,FALSE)</f>
        <v>309</v>
      </c>
      <c r="AU692" s="44">
        <f>VLOOKUP($AN692, [1]TableView_704030_20160816_20160!$D$2:$M$5095,7,FALSE)</f>
        <v>4.4000000000000004</v>
      </c>
      <c r="AV692" s="44">
        <f>VLOOKUP($AN692, [1]TableView_704030_20160816_20160!$D$2:$M$5095,2,FALSE)</f>
        <v>10.4</v>
      </c>
      <c r="AW692" s="44">
        <v>0</v>
      </c>
      <c r="AX692" s="44">
        <v>4</v>
      </c>
      <c r="AY692" s="44" t="str">
        <f t="shared" si="55"/>
        <v>16/09/2016 4</v>
      </c>
      <c r="AZ692" s="44">
        <f>VLOOKUP($AY692, [3]Sheet1!$D$3:$T$89,2,FALSE)</f>
        <v>20</v>
      </c>
      <c r="BA692" s="44">
        <f>VLOOKUP($AY692, [3]Sheet1!$D$3:$T$89,3,FALSE)</f>
        <v>18</v>
      </c>
      <c r="BB692" s="44">
        <f>VLOOKUP($AY692, [3]Sheet1!$D$3:$T$89,6,FALSE)</f>
        <v>20</v>
      </c>
      <c r="BC692" s="44">
        <f>VLOOKUP($AY692, [3]Sheet1!$D$3:$T$89,7,FALSE)</f>
        <v>18</v>
      </c>
      <c r="BD692" s="44">
        <f>VLOOKUP($AY692, [3]Sheet1!$D$3:$T$89,10,FALSE)</f>
        <v>20</v>
      </c>
      <c r="BE692" s="44">
        <f>VLOOKUP($AY692, [3]Sheet1!$D$3:$T$89,11,FALSE)</f>
        <v>18</v>
      </c>
      <c r="BF692" s="44">
        <f>VLOOKUP($AY692, [3]Sheet1!$D$3:$T$89,14,FALSE)</f>
        <v>21</v>
      </c>
      <c r="BG692" s="44">
        <f>VLOOKUP($AY692, [3]Sheet1!$D$3:$T$89,15,FALSE)</f>
        <v>18</v>
      </c>
      <c r="BI692" s="49">
        <v>42629</v>
      </c>
      <c r="BJ692" s="50">
        <v>0.76736111111111116</v>
      </c>
      <c r="BK692" s="50">
        <v>0.75</v>
      </c>
      <c r="BL692" s="50">
        <v>0.77083333333333337</v>
      </c>
      <c r="BM692" s="44" t="s">
        <v>1313</v>
      </c>
      <c r="BN692" s="44" t="s">
        <v>1181</v>
      </c>
      <c r="BO692" s="44">
        <v>1015.10396664</v>
      </c>
      <c r="BP692" s="44">
        <v>16.5</v>
      </c>
      <c r="BQ692" s="44">
        <v>0</v>
      </c>
      <c r="BR692" s="44">
        <v>69</v>
      </c>
      <c r="BS692" s="44">
        <v>309</v>
      </c>
      <c r="BT692" s="44">
        <v>4.4000000000000004</v>
      </c>
      <c r="BU692" s="44">
        <v>10.4</v>
      </c>
      <c r="BV692" s="44">
        <v>0</v>
      </c>
      <c r="BW692" s="44">
        <v>4</v>
      </c>
      <c r="BX692" s="44" t="s">
        <v>1314</v>
      </c>
      <c r="BY692" s="44">
        <v>20</v>
      </c>
      <c r="BZ692" s="44">
        <v>18</v>
      </c>
      <c r="CA692" s="44">
        <v>20</v>
      </c>
      <c r="CB692" s="44">
        <v>18</v>
      </c>
      <c r="CC692" s="44">
        <v>20</v>
      </c>
      <c r="CD692" s="44">
        <v>18</v>
      </c>
      <c r="CE692" s="44">
        <v>21</v>
      </c>
      <c r="CF692" s="44">
        <v>18</v>
      </c>
    </row>
    <row r="693" spans="1:84">
      <c r="A693" s="44" t="s">
        <v>2</v>
      </c>
      <c r="B693" s="45" t="s">
        <v>20</v>
      </c>
      <c r="D693" s="46">
        <v>5.8333333333333336E-3</v>
      </c>
      <c r="E693" s="47" t="s">
        <v>206</v>
      </c>
      <c r="F693" s="13" t="s">
        <v>34</v>
      </c>
      <c r="J693" s="44" t="s">
        <v>36</v>
      </c>
      <c r="O693" s="46">
        <v>1.4722222222222222E-2</v>
      </c>
      <c r="P693" s="47" t="s">
        <v>142</v>
      </c>
      <c r="Q693" s="13" t="s">
        <v>834</v>
      </c>
      <c r="U693" s="47" t="s">
        <v>29</v>
      </c>
      <c r="V693" s="44" t="s">
        <v>55</v>
      </c>
      <c r="Z693" s="46">
        <v>3.3564814814814811E-3</v>
      </c>
      <c r="AA693" s="47" t="s">
        <v>28</v>
      </c>
      <c r="AB693" s="47" t="s">
        <v>35</v>
      </c>
      <c r="AF693" s="47" t="s">
        <v>36</v>
      </c>
      <c r="AG693" s="47"/>
      <c r="AJ693" s="49">
        <v>42629</v>
      </c>
      <c r="AK693" s="60">
        <v>0.76736111111111105</v>
      </c>
      <c r="AL693" s="60">
        <v>0.75</v>
      </c>
      <c r="AM693" s="60">
        <f t="shared" si="52"/>
        <v>0.77083333333333337</v>
      </c>
      <c r="AN693" s="61" t="str">
        <f t="shared" si="53"/>
        <v>16/09/2016 18:00:00</v>
      </c>
      <c r="AO693" s="61" t="str">
        <f t="shared" si="54"/>
        <v>16/09/2016 18:30:00</v>
      </c>
      <c r="AP693" s="44">
        <f>VLOOKUP($AN693, [1]TableView_704030_20160816_20160!$D$2:$M$5095,3,FALSE)</f>
        <v>1015.10396664</v>
      </c>
      <c r="AQ693" s="44">
        <f>VLOOKUP($AN693, [1]TableView_704030_20160816_20160!$D$2:$M$5095,8,FALSE)</f>
        <v>16.5</v>
      </c>
      <c r="AR693" s="44">
        <f>VLOOKUP($AN693, [1]TableView_704030_20160816_20160!$D$2:$M$5095,10,FALSE)</f>
        <v>0</v>
      </c>
      <c r="AS693" s="44">
        <f>VLOOKUP($AN693, [1]TableView_704030_20160816_20160!$D$2:$M$5095,4,FALSE)</f>
        <v>69</v>
      </c>
      <c r="AT693" s="44">
        <f>VLOOKUP($AN693, [1]TableView_704030_20160816_20160!$D$2:$M$5095,6,FALSE)</f>
        <v>309</v>
      </c>
      <c r="AU693" s="44">
        <f>VLOOKUP($AN693, [1]TableView_704030_20160816_20160!$D$2:$M$5095,7,FALSE)</f>
        <v>4.4000000000000004</v>
      </c>
      <c r="AV693" s="44">
        <f>VLOOKUP($AN693, [1]TableView_704030_20160816_20160!$D$2:$M$5095,2,FALSE)</f>
        <v>10.4</v>
      </c>
      <c r="AW693" s="44">
        <v>0</v>
      </c>
      <c r="AX693" s="44">
        <v>4</v>
      </c>
      <c r="AY693" s="44" t="str">
        <f t="shared" si="55"/>
        <v>16/09/2016 4</v>
      </c>
      <c r="AZ693" s="44">
        <f>VLOOKUP($AY693, [3]Sheet1!$D$3:$T$89,2,FALSE)</f>
        <v>20</v>
      </c>
      <c r="BA693" s="44">
        <f>VLOOKUP($AY693, [3]Sheet1!$D$3:$T$89,3,FALSE)</f>
        <v>18</v>
      </c>
      <c r="BB693" s="44">
        <f>VLOOKUP($AY693, [3]Sheet1!$D$3:$T$89,6,FALSE)</f>
        <v>20</v>
      </c>
      <c r="BC693" s="44">
        <f>VLOOKUP($AY693, [3]Sheet1!$D$3:$T$89,7,FALSE)</f>
        <v>18</v>
      </c>
      <c r="BD693" s="44">
        <f>VLOOKUP($AY693, [3]Sheet1!$D$3:$T$89,10,FALSE)</f>
        <v>20</v>
      </c>
      <c r="BE693" s="44">
        <f>VLOOKUP($AY693, [3]Sheet1!$D$3:$T$89,11,FALSE)</f>
        <v>18</v>
      </c>
      <c r="BF693" s="44">
        <f>VLOOKUP($AY693, [3]Sheet1!$D$3:$T$89,14,FALSE)</f>
        <v>21</v>
      </c>
      <c r="BG693" s="44">
        <f>VLOOKUP($AY693, [3]Sheet1!$D$3:$T$89,15,FALSE)</f>
        <v>18</v>
      </c>
      <c r="BI693" s="49">
        <v>42629</v>
      </c>
      <c r="BJ693" s="50">
        <v>0.76736111111111105</v>
      </c>
      <c r="BK693" s="50">
        <v>0.75</v>
      </c>
      <c r="BL693" s="50">
        <v>0.77083333333333337</v>
      </c>
      <c r="BM693" s="44" t="s">
        <v>1313</v>
      </c>
      <c r="BN693" s="44" t="s">
        <v>1181</v>
      </c>
      <c r="BO693" s="44">
        <v>1015.10396664</v>
      </c>
      <c r="BP693" s="44">
        <v>16.5</v>
      </c>
      <c r="BQ693" s="44">
        <v>0</v>
      </c>
      <c r="BR693" s="44">
        <v>69</v>
      </c>
      <c r="BS693" s="44">
        <v>309</v>
      </c>
      <c r="BT693" s="44">
        <v>4.4000000000000004</v>
      </c>
      <c r="BU693" s="44">
        <v>10.4</v>
      </c>
      <c r="BV693" s="44">
        <v>0</v>
      </c>
      <c r="BW693" s="44">
        <v>4</v>
      </c>
      <c r="BX693" s="44" t="s">
        <v>1314</v>
      </c>
      <c r="BY693" s="44">
        <v>20</v>
      </c>
      <c r="BZ693" s="44">
        <v>18</v>
      </c>
      <c r="CA693" s="44">
        <v>20</v>
      </c>
      <c r="CB693" s="44">
        <v>18</v>
      </c>
      <c r="CC693" s="44">
        <v>20</v>
      </c>
      <c r="CD693" s="44">
        <v>18</v>
      </c>
      <c r="CE693" s="44">
        <v>21</v>
      </c>
      <c r="CF693" s="44">
        <v>18</v>
      </c>
    </row>
    <row r="694" spans="1:84">
      <c r="A694" s="44" t="s">
        <v>3</v>
      </c>
      <c r="B694" s="45" t="s">
        <v>474</v>
      </c>
      <c r="D694" s="46">
        <v>6.145833333333333E-3</v>
      </c>
      <c r="E694" s="47" t="s">
        <v>206</v>
      </c>
      <c r="F694" s="13" t="s">
        <v>313</v>
      </c>
      <c r="J694" s="44" t="s">
        <v>29</v>
      </c>
      <c r="K694" s="44" t="s">
        <v>55</v>
      </c>
      <c r="O694" s="46">
        <v>1.5648148148148151E-2</v>
      </c>
      <c r="P694" s="47" t="s">
        <v>142</v>
      </c>
      <c r="Q694" s="13" t="s">
        <v>34</v>
      </c>
      <c r="U694" s="47" t="s">
        <v>36</v>
      </c>
      <c r="Z694" s="46">
        <v>4.0046296296296297E-3</v>
      </c>
      <c r="AA694" s="47" t="s">
        <v>141</v>
      </c>
      <c r="AB694" s="47" t="s">
        <v>35</v>
      </c>
      <c r="AF694" s="47" t="s">
        <v>29</v>
      </c>
      <c r="AG694" s="13" t="s">
        <v>55</v>
      </c>
      <c r="AJ694" s="49">
        <v>42629</v>
      </c>
      <c r="AK694" s="60">
        <v>0.76736111111111105</v>
      </c>
      <c r="AL694" s="60">
        <v>0.75</v>
      </c>
      <c r="AM694" s="60">
        <f t="shared" si="52"/>
        <v>0.77083333333333337</v>
      </c>
      <c r="AN694" s="61" t="str">
        <f t="shared" si="53"/>
        <v>16/09/2016 18:00:00</v>
      </c>
      <c r="AO694" s="61" t="str">
        <f t="shared" si="54"/>
        <v>16/09/2016 18:30:00</v>
      </c>
      <c r="AP694" s="44">
        <f>VLOOKUP($AN694, [1]TableView_704030_20160816_20160!$D$2:$M$5095,3,FALSE)</f>
        <v>1015.10396664</v>
      </c>
      <c r="AQ694" s="44">
        <f>VLOOKUP($AN694, [1]TableView_704030_20160816_20160!$D$2:$M$5095,8,FALSE)</f>
        <v>16.5</v>
      </c>
      <c r="AR694" s="44">
        <f>VLOOKUP($AN694, [1]TableView_704030_20160816_20160!$D$2:$M$5095,10,FALSE)</f>
        <v>0</v>
      </c>
      <c r="AS694" s="44">
        <f>VLOOKUP($AN694, [1]TableView_704030_20160816_20160!$D$2:$M$5095,4,FALSE)</f>
        <v>69</v>
      </c>
      <c r="AT694" s="44">
        <f>VLOOKUP($AN694, [1]TableView_704030_20160816_20160!$D$2:$M$5095,6,FALSE)</f>
        <v>309</v>
      </c>
      <c r="AU694" s="44">
        <f>VLOOKUP($AN694, [1]TableView_704030_20160816_20160!$D$2:$M$5095,7,FALSE)</f>
        <v>4.4000000000000004</v>
      </c>
      <c r="AV694" s="44">
        <f>VLOOKUP($AN694, [1]TableView_704030_20160816_20160!$D$2:$M$5095,2,FALSE)</f>
        <v>10.4</v>
      </c>
      <c r="AW694" s="44">
        <v>0</v>
      </c>
      <c r="AX694" s="44">
        <v>4</v>
      </c>
      <c r="AY694" s="44" t="str">
        <f t="shared" si="55"/>
        <v>16/09/2016 4</v>
      </c>
      <c r="AZ694" s="44">
        <f>VLOOKUP($AY694, [3]Sheet1!$D$3:$T$89,2,FALSE)</f>
        <v>20</v>
      </c>
      <c r="BA694" s="44">
        <f>VLOOKUP($AY694, [3]Sheet1!$D$3:$T$89,3,FALSE)</f>
        <v>18</v>
      </c>
      <c r="BB694" s="44">
        <f>VLOOKUP($AY694, [3]Sheet1!$D$3:$T$89,6,FALSE)</f>
        <v>20</v>
      </c>
      <c r="BC694" s="44">
        <f>VLOOKUP($AY694, [3]Sheet1!$D$3:$T$89,7,FALSE)</f>
        <v>18</v>
      </c>
      <c r="BD694" s="44">
        <f>VLOOKUP($AY694, [3]Sheet1!$D$3:$T$89,10,FALSE)</f>
        <v>20</v>
      </c>
      <c r="BE694" s="44">
        <f>VLOOKUP($AY694, [3]Sheet1!$D$3:$T$89,11,FALSE)</f>
        <v>18</v>
      </c>
      <c r="BF694" s="44">
        <f>VLOOKUP($AY694, [3]Sheet1!$D$3:$T$89,14,FALSE)</f>
        <v>21</v>
      </c>
      <c r="BG694" s="44">
        <f>VLOOKUP($AY694, [3]Sheet1!$D$3:$T$89,15,FALSE)</f>
        <v>18</v>
      </c>
      <c r="BI694" s="49">
        <v>42629</v>
      </c>
      <c r="BJ694" s="50">
        <v>0.76736111111111105</v>
      </c>
      <c r="BK694" s="50">
        <v>0.75</v>
      </c>
      <c r="BL694" s="50">
        <v>0.77083333333333337</v>
      </c>
      <c r="BM694" s="44" t="s">
        <v>1313</v>
      </c>
      <c r="BN694" s="44" t="s">
        <v>1181</v>
      </c>
      <c r="BO694" s="44">
        <v>1015.10396664</v>
      </c>
      <c r="BP694" s="44">
        <v>16.5</v>
      </c>
      <c r="BQ694" s="44">
        <v>0</v>
      </c>
      <c r="BR694" s="44">
        <v>69</v>
      </c>
      <c r="BS694" s="44">
        <v>309</v>
      </c>
      <c r="BT694" s="44">
        <v>4.4000000000000004</v>
      </c>
      <c r="BU694" s="44">
        <v>10.4</v>
      </c>
      <c r="BV694" s="44">
        <v>0</v>
      </c>
      <c r="BW694" s="44">
        <v>4</v>
      </c>
      <c r="BX694" s="44" t="s">
        <v>1314</v>
      </c>
      <c r="BY694" s="44">
        <v>20</v>
      </c>
      <c r="BZ694" s="44">
        <v>18</v>
      </c>
      <c r="CA694" s="44">
        <v>20</v>
      </c>
      <c r="CB694" s="44">
        <v>18</v>
      </c>
      <c r="CC694" s="44">
        <v>20</v>
      </c>
      <c r="CD694" s="44">
        <v>18</v>
      </c>
      <c r="CE694" s="44">
        <v>21</v>
      </c>
      <c r="CF694" s="44">
        <v>18</v>
      </c>
    </row>
    <row r="695" spans="1:84">
      <c r="A695" s="44" t="s">
        <v>4</v>
      </c>
      <c r="B695" s="45" t="s">
        <v>22</v>
      </c>
      <c r="D695" s="46">
        <v>6.9212962962962969E-3</v>
      </c>
      <c r="E695" s="47" t="s">
        <v>206</v>
      </c>
      <c r="F695" s="13" t="s">
        <v>35</v>
      </c>
      <c r="J695" s="44" t="s">
        <v>36</v>
      </c>
      <c r="K695" s="44" t="s">
        <v>159</v>
      </c>
      <c r="O695" s="46">
        <v>1.6643518518518519E-2</v>
      </c>
      <c r="P695" s="47" t="s">
        <v>691</v>
      </c>
      <c r="Q695" s="13" t="s">
        <v>313</v>
      </c>
      <c r="U695" s="47" t="s">
        <v>29</v>
      </c>
      <c r="V695" s="44" t="s">
        <v>55</v>
      </c>
      <c r="Z695" s="46">
        <v>4.0740740740740746E-3</v>
      </c>
      <c r="AA695" s="47" t="s">
        <v>112</v>
      </c>
      <c r="AB695" s="47" t="s">
        <v>852</v>
      </c>
      <c r="AF695" s="47" t="s">
        <v>36</v>
      </c>
      <c r="AG695" s="47"/>
      <c r="AJ695" s="49">
        <v>42629</v>
      </c>
      <c r="AK695" s="60">
        <v>0.76736111111111105</v>
      </c>
      <c r="AL695" s="60">
        <v>0.75</v>
      </c>
      <c r="AM695" s="60">
        <f t="shared" si="52"/>
        <v>0.77083333333333337</v>
      </c>
      <c r="AN695" s="61" t="str">
        <f t="shared" si="53"/>
        <v>16/09/2016 18:00:00</v>
      </c>
      <c r="AO695" s="61" t="str">
        <f t="shared" si="54"/>
        <v>16/09/2016 18:30:00</v>
      </c>
      <c r="AP695" s="44">
        <f>VLOOKUP($AN695, [1]TableView_704030_20160816_20160!$D$2:$M$5095,3,FALSE)</f>
        <v>1015.10396664</v>
      </c>
      <c r="AQ695" s="44">
        <f>VLOOKUP($AN695, [1]TableView_704030_20160816_20160!$D$2:$M$5095,8,FALSE)</f>
        <v>16.5</v>
      </c>
      <c r="AR695" s="44">
        <f>VLOOKUP($AN695, [1]TableView_704030_20160816_20160!$D$2:$M$5095,10,FALSE)</f>
        <v>0</v>
      </c>
      <c r="AS695" s="44">
        <f>VLOOKUP($AN695, [1]TableView_704030_20160816_20160!$D$2:$M$5095,4,FALSE)</f>
        <v>69</v>
      </c>
      <c r="AT695" s="44">
        <f>VLOOKUP($AN695, [1]TableView_704030_20160816_20160!$D$2:$M$5095,6,FALSE)</f>
        <v>309</v>
      </c>
      <c r="AU695" s="44">
        <f>VLOOKUP($AN695, [1]TableView_704030_20160816_20160!$D$2:$M$5095,7,FALSE)</f>
        <v>4.4000000000000004</v>
      </c>
      <c r="AV695" s="44">
        <f>VLOOKUP($AN695, [1]TableView_704030_20160816_20160!$D$2:$M$5095,2,FALSE)</f>
        <v>10.4</v>
      </c>
      <c r="AW695" s="44">
        <v>0</v>
      </c>
      <c r="AX695" s="44">
        <v>4</v>
      </c>
      <c r="AY695" s="44" t="str">
        <f t="shared" si="55"/>
        <v>16/09/2016 4</v>
      </c>
      <c r="AZ695" s="44">
        <f>VLOOKUP($AY695, [3]Sheet1!$D$3:$T$89,2,FALSE)</f>
        <v>20</v>
      </c>
      <c r="BA695" s="44">
        <f>VLOOKUP($AY695, [3]Sheet1!$D$3:$T$89,3,FALSE)</f>
        <v>18</v>
      </c>
      <c r="BB695" s="44">
        <f>VLOOKUP($AY695, [3]Sheet1!$D$3:$T$89,6,FALSE)</f>
        <v>20</v>
      </c>
      <c r="BC695" s="44">
        <f>VLOOKUP($AY695, [3]Sheet1!$D$3:$T$89,7,FALSE)</f>
        <v>18</v>
      </c>
      <c r="BD695" s="44">
        <f>VLOOKUP($AY695, [3]Sheet1!$D$3:$T$89,10,FALSE)</f>
        <v>20</v>
      </c>
      <c r="BE695" s="44">
        <f>VLOOKUP($AY695, [3]Sheet1!$D$3:$T$89,11,FALSE)</f>
        <v>18</v>
      </c>
      <c r="BF695" s="44">
        <f>VLOOKUP($AY695, [3]Sheet1!$D$3:$T$89,14,FALSE)</f>
        <v>21</v>
      </c>
      <c r="BG695" s="44">
        <f>VLOOKUP($AY695, [3]Sheet1!$D$3:$T$89,15,FALSE)</f>
        <v>18</v>
      </c>
      <c r="BI695" s="49">
        <v>42629</v>
      </c>
      <c r="BJ695" s="50">
        <v>0.76736111111111105</v>
      </c>
      <c r="BK695" s="50">
        <v>0.75</v>
      </c>
      <c r="BL695" s="50">
        <v>0.77083333333333337</v>
      </c>
      <c r="BM695" s="44" t="s">
        <v>1313</v>
      </c>
      <c r="BN695" s="44" t="s">
        <v>1181</v>
      </c>
      <c r="BO695" s="44">
        <v>1015.10396664</v>
      </c>
      <c r="BP695" s="44">
        <v>16.5</v>
      </c>
      <c r="BQ695" s="44">
        <v>0</v>
      </c>
      <c r="BR695" s="44">
        <v>69</v>
      </c>
      <c r="BS695" s="44">
        <v>309</v>
      </c>
      <c r="BT695" s="44">
        <v>4.4000000000000004</v>
      </c>
      <c r="BU695" s="44">
        <v>10.4</v>
      </c>
      <c r="BV695" s="44">
        <v>0</v>
      </c>
      <c r="BW695" s="44">
        <v>4</v>
      </c>
      <c r="BX695" s="44" t="s">
        <v>1314</v>
      </c>
      <c r="BY695" s="44">
        <v>20</v>
      </c>
      <c r="BZ695" s="44">
        <v>18</v>
      </c>
      <c r="CA695" s="44">
        <v>20</v>
      </c>
      <c r="CB695" s="44">
        <v>18</v>
      </c>
      <c r="CC695" s="44">
        <v>20</v>
      </c>
      <c r="CD695" s="44">
        <v>18</v>
      </c>
      <c r="CE695" s="44">
        <v>21</v>
      </c>
      <c r="CF695" s="44">
        <v>18</v>
      </c>
    </row>
    <row r="696" spans="1:84">
      <c r="A696" s="44" t="s">
        <v>5</v>
      </c>
      <c r="B696" s="45" t="s">
        <v>191</v>
      </c>
      <c r="D696" s="46">
        <v>7.4884259259259262E-3</v>
      </c>
      <c r="E696" s="47" t="s">
        <v>831</v>
      </c>
      <c r="F696" s="13" t="s">
        <v>35</v>
      </c>
      <c r="J696" s="44" t="s">
        <v>29</v>
      </c>
      <c r="K696" s="44" t="s">
        <v>55</v>
      </c>
      <c r="O696" s="46">
        <v>1.6828703703703703E-2</v>
      </c>
      <c r="P696" s="47" t="s">
        <v>112</v>
      </c>
      <c r="Q696" s="13" t="s">
        <v>35</v>
      </c>
      <c r="U696" s="47" t="s">
        <v>36</v>
      </c>
      <c r="Z696" s="46">
        <v>2.0833333333333332E-2</v>
      </c>
      <c r="AJ696" s="49">
        <v>42629</v>
      </c>
      <c r="AK696" s="60">
        <v>0.76736111111111105</v>
      </c>
      <c r="AL696" s="60">
        <v>0.75</v>
      </c>
      <c r="AM696" s="60">
        <f t="shared" si="52"/>
        <v>0.77083333333333337</v>
      </c>
      <c r="AN696" s="61" t="str">
        <f t="shared" si="53"/>
        <v>16/09/2016 18:00:00</v>
      </c>
      <c r="AO696" s="61" t="str">
        <f t="shared" si="54"/>
        <v>16/09/2016 18:30:00</v>
      </c>
      <c r="AP696" s="44">
        <f>VLOOKUP($AN696, [1]TableView_704030_20160816_20160!$D$2:$M$5095,3,FALSE)</f>
        <v>1015.10396664</v>
      </c>
      <c r="AQ696" s="44">
        <f>VLOOKUP($AN696, [1]TableView_704030_20160816_20160!$D$2:$M$5095,8,FALSE)</f>
        <v>16.5</v>
      </c>
      <c r="AR696" s="44">
        <f>VLOOKUP($AN696, [1]TableView_704030_20160816_20160!$D$2:$M$5095,10,FALSE)</f>
        <v>0</v>
      </c>
      <c r="AS696" s="44">
        <f>VLOOKUP($AN696, [1]TableView_704030_20160816_20160!$D$2:$M$5095,4,FALSE)</f>
        <v>69</v>
      </c>
      <c r="AT696" s="44">
        <f>VLOOKUP($AN696, [1]TableView_704030_20160816_20160!$D$2:$M$5095,6,FALSE)</f>
        <v>309</v>
      </c>
      <c r="AU696" s="44">
        <f>VLOOKUP($AN696, [1]TableView_704030_20160816_20160!$D$2:$M$5095,7,FALSE)</f>
        <v>4.4000000000000004</v>
      </c>
      <c r="AV696" s="44">
        <f>VLOOKUP($AN696, [1]TableView_704030_20160816_20160!$D$2:$M$5095,2,FALSE)</f>
        <v>10.4</v>
      </c>
      <c r="AW696" s="44">
        <v>0</v>
      </c>
      <c r="AX696" s="44">
        <v>4</v>
      </c>
      <c r="AY696" s="44" t="str">
        <f t="shared" si="55"/>
        <v>16/09/2016 4</v>
      </c>
      <c r="AZ696" s="44">
        <f>VLOOKUP($AY696, [3]Sheet1!$D$3:$T$89,2,FALSE)</f>
        <v>20</v>
      </c>
      <c r="BA696" s="44">
        <f>VLOOKUP($AY696, [3]Sheet1!$D$3:$T$89,3,FALSE)</f>
        <v>18</v>
      </c>
      <c r="BB696" s="44">
        <f>VLOOKUP($AY696, [3]Sheet1!$D$3:$T$89,6,FALSE)</f>
        <v>20</v>
      </c>
      <c r="BC696" s="44">
        <f>VLOOKUP($AY696, [3]Sheet1!$D$3:$T$89,7,FALSE)</f>
        <v>18</v>
      </c>
      <c r="BD696" s="44">
        <f>VLOOKUP($AY696, [3]Sheet1!$D$3:$T$89,10,FALSE)</f>
        <v>20</v>
      </c>
      <c r="BE696" s="44">
        <f>VLOOKUP($AY696, [3]Sheet1!$D$3:$T$89,11,FALSE)</f>
        <v>18</v>
      </c>
      <c r="BF696" s="44">
        <f>VLOOKUP($AY696, [3]Sheet1!$D$3:$T$89,14,FALSE)</f>
        <v>21</v>
      </c>
      <c r="BG696" s="44">
        <f>VLOOKUP($AY696, [3]Sheet1!$D$3:$T$89,15,FALSE)</f>
        <v>18</v>
      </c>
      <c r="BI696" s="49">
        <v>42629</v>
      </c>
      <c r="BJ696" s="50">
        <v>0.76736111111111105</v>
      </c>
      <c r="BK696" s="50">
        <v>0.75</v>
      </c>
      <c r="BL696" s="50">
        <v>0.77083333333333337</v>
      </c>
      <c r="BM696" s="44" t="s">
        <v>1313</v>
      </c>
      <c r="BN696" s="44" t="s">
        <v>1181</v>
      </c>
      <c r="BO696" s="44">
        <v>1015.10396664</v>
      </c>
      <c r="BP696" s="44">
        <v>16.5</v>
      </c>
      <c r="BQ696" s="44">
        <v>0</v>
      </c>
      <c r="BR696" s="44">
        <v>69</v>
      </c>
      <c r="BS696" s="44">
        <v>309</v>
      </c>
      <c r="BT696" s="44">
        <v>4.4000000000000004</v>
      </c>
      <c r="BU696" s="44">
        <v>10.4</v>
      </c>
      <c r="BV696" s="44">
        <v>0</v>
      </c>
      <c r="BW696" s="44">
        <v>4</v>
      </c>
      <c r="BX696" s="44" t="s">
        <v>1314</v>
      </c>
      <c r="BY696" s="44">
        <v>20</v>
      </c>
      <c r="BZ696" s="44">
        <v>18</v>
      </c>
      <c r="CA696" s="44">
        <v>20</v>
      </c>
      <c r="CB696" s="44">
        <v>18</v>
      </c>
      <c r="CC696" s="44">
        <v>20</v>
      </c>
      <c r="CD696" s="44">
        <v>18</v>
      </c>
      <c r="CE696" s="44">
        <v>21</v>
      </c>
      <c r="CF696" s="44">
        <v>18</v>
      </c>
    </row>
    <row r="697" spans="1:84">
      <c r="A697" s="44" t="s">
        <v>6</v>
      </c>
      <c r="B697" s="45" t="s">
        <v>515</v>
      </c>
      <c r="D697" s="46">
        <v>7.5347222222222213E-3</v>
      </c>
      <c r="E697" s="47" t="s">
        <v>49</v>
      </c>
      <c r="F697" s="13" t="s">
        <v>35</v>
      </c>
      <c r="J697" s="44" t="s">
        <v>36</v>
      </c>
      <c r="O697" s="46">
        <v>2.0752314814814814E-2</v>
      </c>
      <c r="P697" s="47" t="s">
        <v>112</v>
      </c>
      <c r="Q697" s="13" t="s">
        <v>35</v>
      </c>
      <c r="U697" s="47" t="s">
        <v>29</v>
      </c>
      <c r="V697" s="44" t="s">
        <v>835</v>
      </c>
      <c r="AJ697" s="49">
        <v>42629</v>
      </c>
      <c r="AK697" s="60">
        <v>0.76736111111111105</v>
      </c>
      <c r="AL697" s="60">
        <v>0.75</v>
      </c>
      <c r="AM697" s="60">
        <f t="shared" si="52"/>
        <v>0.77083333333333337</v>
      </c>
      <c r="AN697" s="61" t="str">
        <f t="shared" si="53"/>
        <v>16/09/2016 18:00:00</v>
      </c>
      <c r="AO697" s="61" t="str">
        <f t="shared" si="54"/>
        <v>16/09/2016 18:30:00</v>
      </c>
      <c r="AP697" s="44">
        <f>VLOOKUP($AN697, [1]TableView_704030_20160816_20160!$D$2:$M$5095,3,FALSE)</f>
        <v>1015.10396664</v>
      </c>
      <c r="AQ697" s="44">
        <f>VLOOKUP($AN697, [1]TableView_704030_20160816_20160!$D$2:$M$5095,8,FALSE)</f>
        <v>16.5</v>
      </c>
      <c r="AR697" s="44">
        <f>VLOOKUP($AN697, [1]TableView_704030_20160816_20160!$D$2:$M$5095,10,FALSE)</f>
        <v>0</v>
      </c>
      <c r="AS697" s="44">
        <f>VLOOKUP($AN697, [1]TableView_704030_20160816_20160!$D$2:$M$5095,4,FALSE)</f>
        <v>69</v>
      </c>
      <c r="AT697" s="44">
        <f>VLOOKUP($AN697, [1]TableView_704030_20160816_20160!$D$2:$M$5095,6,FALSE)</f>
        <v>309</v>
      </c>
      <c r="AU697" s="44">
        <f>VLOOKUP($AN697, [1]TableView_704030_20160816_20160!$D$2:$M$5095,7,FALSE)</f>
        <v>4.4000000000000004</v>
      </c>
      <c r="AV697" s="44">
        <f>VLOOKUP($AN697, [1]TableView_704030_20160816_20160!$D$2:$M$5095,2,FALSE)</f>
        <v>10.4</v>
      </c>
      <c r="AW697" s="44">
        <v>0</v>
      </c>
      <c r="AX697" s="44">
        <v>4</v>
      </c>
      <c r="AY697" s="44" t="str">
        <f t="shared" si="55"/>
        <v>16/09/2016 4</v>
      </c>
      <c r="AZ697" s="44">
        <f>VLOOKUP($AY697, [3]Sheet1!$D$3:$T$89,2,FALSE)</f>
        <v>20</v>
      </c>
      <c r="BA697" s="44">
        <f>VLOOKUP($AY697, [3]Sheet1!$D$3:$T$89,3,FALSE)</f>
        <v>18</v>
      </c>
      <c r="BB697" s="44">
        <f>VLOOKUP($AY697, [3]Sheet1!$D$3:$T$89,6,FALSE)</f>
        <v>20</v>
      </c>
      <c r="BC697" s="44">
        <f>VLOOKUP($AY697, [3]Sheet1!$D$3:$T$89,7,FALSE)</f>
        <v>18</v>
      </c>
      <c r="BD697" s="44">
        <f>VLOOKUP($AY697, [3]Sheet1!$D$3:$T$89,10,FALSE)</f>
        <v>20</v>
      </c>
      <c r="BE697" s="44">
        <f>VLOOKUP($AY697, [3]Sheet1!$D$3:$T$89,11,FALSE)</f>
        <v>18</v>
      </c>
      <c r="BF697" s="44">
        <f>VLOOKUP($AY697, [3]Sheet1!$D$3:$T$89,14,FALSE)</f>
        <v>21</v>
      </c>
      <c r="BG697" s="44">
        <f>VLOOKUP($AY697, [3]Sheet1!$D$3:$T$89,15,FALSE)</f>
        <v>18</v>
      </c>
      <c r="BI697" s="49">
        <v>42629</v>
      </c>
      <c r="BJ697" s="50">
        <v>0.76736111111111105</v>
      </c>
      <c r="BK697" s="50">
        <v>0.75</v>
      </c>
      <c r="BL697" s="50">
        <v>0.77083333333333337</v>
      </c>
      <c r="BM697" s="44" t="s">
        <v>1313</v>
      </c>
      <c r="BN697" s="44" t="s">
        <v>1181</v>
      </c>
      <c r="BO697" s="44">
        <v>1015.10396664</v>
      </c>
      <c r="BP697" s="44">
        <v>16.5</v>
      </c>
      <c r="BQ697" s="44">
        <v>0</v>
      </c>
      <c r="BR697" s="44">
        <v>69</v>
      </c>
      <c r="BS697" s="44">
        <v>309</v>
      </c>
      <c r="BT697" s="44">
        <v>4.4000000000000004</v>
      </c>
      <c r="BU697" s="44">
        <v>10.4</v>
      </c>
      <c r="BV697" s="44">
        <v>0</v>
      </c>
      <c r="BW697" s="44">
        <v>4</v>
      </c>
      <c r="BX697" s="44" t="s">
        <v>1314</v>
      </c>
      <c r="BY697" s="44">
        <v>20</v>
      </c>
      <c r="BZ697" s="44">
        <v>18</v>
      </c>
      <c r="CA697" s="44">
        <v>20</v>
      </c>
      <c r="CB697" s="44">
        <v>18</v>
      </c>
      <c r="CC697" s="44">
        <v>20</v>
      </c>
      <c r="CD697" s="44">
        <v>18</v>
      </c>
      <c r="CE697" s="44">
        <v>21</v>
      </c>
      <c r="CF697" s="44">
        <v>18</v>
      </c>
    </row>
    <row r="698" spans="1:84">
      <c r="A698" s="44" t="s">
        <v>7</v>
      </c>
      <c r="B698" s="45" t="s">
        <v>830</v>
      </c>
      <c r="O698" s="46">
        <v>2.0833333333333332E-2</v>
      </c>
      <c r="AJ698" s="49">
        <v>42629</v>
      </c>
      <c r="AK698" s="60">
        <v>0.76736111111111105</v>
      </c>
      <c r="AL698" s="60">
        <v>0.75</v>
      </c>
      <c r="AM698" s="60">
        <f t="shared" si="52"/>
        <v>0.77083333333333337</v>
      </c>
      <c r="AN698" s="61" t="str">
        <f t="shared" si="53"/>
        <v>16/09/2016 18:00:00</v>
      </c>
      <c r="AO698" s="61" t="str">
        <f t="shared" si="54"/>
        <v>16/09/2016 18:30:00</v>
      </c>
      <c r="AP698" s="44">
        <f>VLOOKUP($AN698, [1]TableView_704030_20160816_20160!$D$2:$M$5095,3,FALSE)</f>
        <v>1015.10396664</v>
      </c>
      <c r="AQ698" s="44">
        <f>VLOOKUP($AN698, [1]TableView_704030_20160816_20160!$D$2:$M$5095,8,FALSE)</f>
        <v>16.5</v>
      </c>
      <c r="AR698" s="44">
        <f>VLOOKUP($AN698, [1]TableView_704030_20160816_20160!$D$2:$M$5095,10,FALSE)</f>
        <v>0</v>
      </c>
      <c r="AS698" s="44">
        <f>VLOOKUP($AN698, [1]TableView_704030_20160816_20160!$D$2:$M$5095,4,FALSE)</f>
        <v>69</v>
      </c>
      <c r="AT698" s="44">
        <f>VLOOKUP($AN698, [1]TableView_704030_20160816_20160!$D$2:$M$5095,6,FALSE)</f>
        <v>309</v>
      </c>
      <c r="AU698" s="44">
        <f>VLOOKUP($AN698, [1]TableView_704030_20160816_20160!$D$2:$M$5095,7,FALSE)</f>
        <v>4.4000000000000004</v>
      </c>
      <c r="AV698" s="44">
        <f>VLOOKUP($AN698, [1]TableView_704030_20160816_20160!$D$2:$M$5095,2,FALSE)</f>
        <v>10.4</v>
      </c>
      <c r="AW698" s="44">
        <v>0</v>
      </c>
      <c r="AX698" s="44">
        <v>4</v>
      </c>
      <c r="AY698" s="44" t="str">
        <f t="shared" si="55"/>
        <v>16/09/2016 4</v>
      </c>
      <c r="AZ698" s="44">
        <f>VLOOKUP($AY698, [3]Sheet1!$D$3:$T$89,2,FALSE)</f>
        <v>20</v>
      </c>
      <c r="BA698" s="44">
        <f>VLOOKUP($AY698, [3]Sheet1!$D$3:$T$89,3,FALSE)</f>
        <v>18</v>
      </c>
      <c r="BB698" s="44">
        <f>VLOOKUP($AY698, [3]Sheet1!$D$3:$T$89,6,FALSE)</f>
        <v>20</v>
      </c>
      <c r="BC698" s="44">
        <f>VLOOKUP($AY698, [3]Sheet1!$D$3:$T$89,7,FALSE)</f>
        <v>18</v>
      </c>
      <c r="BD698" s="44">
        <f>VLOOKUP($AY698, [3]Sheet1!$D$3:$T$89,10,FALSE)</f>
        <v>20</v>
      </c>
      <c r="BE698" s="44">
        <f>VLOOKUP($AY698, [3]Sheet1!$D$3:$T$89,11,FALSE)</f>
        <v>18</v>
      </c>
      <c r="BF698" s="44">
        <f>VLOOKUP($AY698, [3]Sheet1!$D$3:$T$89,14,FALSE)</f>
        <v>21</v>
      </c>
      <c r="BG698" s="44">
        <f>VLOOKUP($AY698, [3]Sheet1!$D$3:$T$89,15,FALSE)</f>
        <v>18</v>
      </c>
      <c r="BI698" s="49">
        <v>42629</v>
      </c>
      <c r="BJ698" s="50">
        <v>0.76736111111111105</v>
      </c>
      <c r="BK698" s="50">
        <v>0.75</v>
      </c>
      <c r="BL698" s="50">
        <v>0.77083333333333337</v>
      </c>
      <c r="BM698" s="44" t="s">
        <v>1313</v>
      </c>
      <c r="BN698" s="44" t="s">
        <v>1181</v>
      </c>
      <c r="BO698" s="44">
        <v>1015.10396664</v>
      </c>
      <c r="BP698" s="44">
        <v>16.5</v>
      </c>
      <c r="BQ698" s="44">
        <v>0</v>
      </c>
      <c r="BR698" s="44">
        <v>69</v>
      </c>
      <c r="BS698" s="44">
        <v>309</v>
      </c>
      <c r="BT698" s="44">
        <v>4.4000000000000004</v>
      </c>
      <c r="BU698" s="44">
        <v>10.4</v>
      </c>
      <c r="BV698" s="44">
        <v>0</v>
      </c>
      <c r="BW698" s="44">
        <v>4</v>
      </c>
      <c r="BX698" s="44" t="s">
        <v>1314</v>
      </c>
      <c r="BY698" s="44">
        <v>20</v>
      </c>
      <c r="BZ698" s="44">
        <v>18</v>
      </c>
      <c r="CA698" s="44">
        <v>20</v>
      </c>
      <c r="CB698" s="44">
        <v>18</v>
      </c>
      <c r="CC698" s="44">
        <v>20</v>
      </c>
      <c r="CD698" s="44">
        <v>18</v>
      </c>
      <c r="CE698" s="44">
        <v>21</v>
      </c>
      <c r="CF698" s="44">
        <v>18</v>
      </c>
    </row>
    <row r="699" spans="1:84" s="28" customFormat="1">
      <c r="B699" s="51"/>
      <c r="D699" s="52"/>
      <c r="E699" s="53"/>
      <c r="F699" s="53"/>
      <c r="G699" s="53"/>
      <c r="H699" s="53"/>
      <c r="I699" s="53"/>
      <c r="M699" s="54"/>
      <c r="O699" s="52"/>
      <c r="P699" s="53"/>
      <c r="Q699" s="53"/>
      <c r="R699" s="53"/>
      <c r="S699" s="53"/>
      <c r="T699" s="53"/>
      <c r="U699" s="53"/>
      <c r="X699" s="54"/>
      <c r="Z699" s="52"/>
      <c r="AA699" s="53"/>
      <c r="AB699" s="53"/>
      <c r="AC699" s="53"/>
      <c r="AD699" s="53"/>
      <c r="AE699" s="53"/>
      <c r="AF699" s="53"/>
      <c r="AJ699" s="49">
        <v>42629</v>
      </c>
      <c r="AK699" s="60">
        <v>0.76736111111111105</v>
      </c>
      <c r="AL699" s="60">
        <v>0.75</v>
      </c>
      <c r="AM699" s="60">
        <f t="shared" si="52"/>
        <v>0.77083333333333337</v>
      </c>
      <c r="AN699" s="61" t="str">
        <f t="shared" si="53"/>
        <v>16/09/2016 18:00:00</v>
      </c>
      <c r="AO699" s="61" t="str">
        <f t="shared" si="54"/>
        <v>16/09/2016 18:30:00</v>
      </c>
      <c r="AP699" s="44">
        <f>VLOOKUP($AN699, [1]TableView_704030_20160816_20160!$D$2:$M$5095,3,FALSE)</f>
        <v>1015.10396664</v>
      </c>
      <c r="AQ699" s="44">
        <f>VLOOKUP($AN699, [1]TableView_704030_20160816_20160!$D$2:$M$5095,8,FALSE)</f>
        <v>16.5</v>
      </c>
      <c r="AR699" s="44">
        <f>VLOOKUP($AN699, [1]TableView_704030_20160816_20160!$D$2:$M$5095,10,FALSE)</f>
        <v>0</v>
      </c>
      <c r="AS699" s="44">
        <f>VLOOKUP($AN699, [1]TableView_704030_20160816_20160!$D$2:$M$5095,4,FALSE)</f>
        <v>69</v>
      </c>
      <c r="AT699" s="44">
        <f>VLOOKUP($AN699, [1]TableView_704030_20160816_20160!$D$2:$M$5095,6,FALSE)</f>
        <v>309</v>
      </c>
      <c r="AU699" s="44">
        <f>VLOOKUP($AN699, [1]TableView_704030_20160816_20160!$D$2:$M$5095,7,FALSE)</f>
        <v>4.4000000000000004</v>
      </c>
      <c r="AV699" s="44">
        <f>VLOOKUP($AN699, [1]TableView_704030_20160816_20160!$D$2:$M$5095,2,FALSE)</f>
        <v>10.4</v>
      </c>
      <c r="AW699" s="44">
        <v>0</v>
      </c>
      <c r="AX699" s="44">
        <v>4</v>
      </c>
      <c r="AY699" s="44" t="str">
        <f t="shared" si="55"/>
        <v>16/09/2016 4</v>
      </c>
      <c r="AZ699" s="44">
        <f>VLOOKUP($AY699, [3]Sheet1!$D$3:$T$89,2,FALSE)</f>
        <v>20</v>
      </c>
      <c r="BA699" s="44">
        <f>VLOOKUP($AY699, [3]Sheet1!$D$3:$T$89,3,FALSE)</f>
        <v>18</v>
      </c>
      <c r="BB699" s="44">
        <f>VLOOKUP($AY699, [3]Sheet1!$D$3:$T$89,6,FALSE)</f>
        <v>20</v>
      </c>
      <c r="BC699" s="44">
        <f>VLOOKUP($AY699, [3]Sheet1!$D$3:$T$89,7,FALSE)</f>
        <v>18</v>
      </c>
      <c r="BD699" s="44">
        <f>VLOOKUP($AY699, [3]Sheet1!$D$3:$T$89,10,FALSE)</f>
        <v>20</v>
      </c>
      <c r="BE699" s="44">
        <f>VLOOKUP($AY699, [3]Sheet1!$D$3:$T$89,11,FALSE)</f>
        <v>18</v>
      </c>
      <c r="BF699" s="44">
        <f>VLOOKUP($AY699, [3]Sheet1!$D$3:$T$89,14,FALSE)</f>
        <v>21</v>
      </c>
      <c r="BG699" s="44">
        <f>VLOOKUP($AY699, [3]Sheet1!$D$3:$T$89,15,FALSE)</f>
        <v>18</v>
      </c>
      <c r="BI699" s="58">
        <v>42629</v>
      </c>
      <c r="BJ699" s="59">
        <v>0.76736111111111105</v>
      </c>
      <c r="BK699" s="59">
        <v>0.75</v>
      </c>
      <c r="BL699" s="59">
        <v>0.77083333333333337</v>
      </c>
      <c r="BM699" s="28" t="s">
        <v>1313</v>
      </c>
      <c r="BN699" s="28" t="s">
        <v>1181</v>
      </c>
      <c r="BO699" s="28">
        <v>1015.10396664</v>
      </c>
      <c r="BP699" s="28">
        <v>16.5</v>
      </c>
      <c r="BQ699" s="28">
        <v>0</v>
      </c>
      <c r="BR699" s="28">
        <v>69</v>
      </c>
      <c r="BS699" s="28">
        <v>309</v>
      </c>
      <c r="BT699" s="28">
        <v>4.4000000000000004</v>
      </c>
      <c r="BU699" s="28">
        <v>10.4</v>
      </c>
      <c r="BV699" s="28">
        <v>0</v>
      </c>
      <c r="BW699" s="28">
        <v>4</v>
      </c>
      <c r="BX699" s="28" t="s">
        <v>1314</v>
      </c>
      <c r="BY699" s="28">
        <v>20</v>
      </c>
      <c r="BZ699" s="28">
        <v>18</v>
      </c>
      <c r="CA699" s="28">
        <v>20</v>
      </c>
      <c r="CB699" s="28">
        <v>18</v>
      </c>
      <c r="CC699" s="28">
        <v>20</v>
      </c>
      <c r="CD699" s="28">
        <v>18</v>
      </c>
      <c r="CE699" s="28">
        <v>21</v>
      </c>
      <c r="CF699" s="28">
        <v>18</v>
      </c>
    </row>
    <row r="700" spans="1:84">
      <c r="A700" s="44" t="s">
        <v>0</v>
      </c>
      <c r="B700" s="45" t="s">
        <v>837</v>
      </c>
      <c r="D700" s="46">
        <v>0</v>
      </c>
      <c r="E700" s="13" t="s">
        <v>51</v>
      </c>
      <c r="F700" s="13" t="s">
        <v>65</v>
      </c>
      <c r="G700" s="47" t="s">
        <v>57</v>
      </c>
      <c r="H700" s="47">
        <v>7</v>
      </c>
      <c r="J700" s="13" t="s">
        <v>36</v>
      </c>
      <c r="K700" s="13" t="s">
        <v>839</v>
      </c>
      <c r="O700" s="46">
        <v>0</v>
      </c>
      <c r="P700" s="47" t="s">
        <v>32</v>
      </c>
      <c r="Z700" s="46">
        <v>0</v>
      </c>
      <c r="AA700" s="47" t="s">
        <v>147</v>
      </c>
      <c r="AB700" s="47" t="s">
        <v>652</v>
      </c>
      <c r="AC700" s="47" t="s">
        <v>136</v>
      </c>
      <c r="AD700" s="47">
        <v>9</v>
      </c>
      <c r="AF700" s="47" t="s">
        <v>36</v>
      </c>
      <c r="AJ700" s="49">
        <v>42630</v>
      </c>
      <c r="AK700" s="60">
        <v>0.52500000000000002</v>
      </c>
      <c r="AL700" s="60">
        <v>0.52430555555555558</v>
      </c>
      <c r="AM700" s="60">
        <f t="shared" si="52"/>
        <v>0.52083333333333337</v>
      </c>
      <c r="AN700" s="61" t="str">
        <f t="shared" si="53"/>
        <v>17/09/2016 12:35:00</v>
      </c>
      <c r="AO700" s="61" t="str">
        <f t="shared" si="54"/>
        <v>17/09/2016 12:30:00</v>
      </c>
      <c r="AP700" s="44">
        <f>VLOOKUP($AN700, [1]TableView_704030_20160816_20160!$D$2:$M$5095,3,FALSE)</f>
        <v>1020.3190057</v>
      </c>
      <c r="AQ700" s="44">
        <f>VLOOKUP($AN700, [1]TableView_704030_20160816_20160!$D$2:$M$5095,8,FALSE)</f>
        <v>17</v>
      </c>
      <c r="AR700" s="44">
        <f>VLOOKUP($AN700, [1]TableView_704030_20160816_20160!$D$2:$M$5095,10,FALSE)</f>
        <v>0</v>
      </c>
      <c r="AS700" s="44">
        <f>VLOOKUP($AN700, [1]TableView_704030_20160816_20160!$D$2:$M$5095,4,FALSE)</f>
        <v>72</v>
      </c>
      <c r="AT700" s="44">
        <f>VLOOKUP($AN700, [1]TableView_704030_20160816_20160!$D$2:$M$5095,6,FALSE)</f>
        <v>345</v>
      </c>
      <c r="AU700" s="44">
        <f>VLOOKUP($AN700, [1]TableView_704030_20160816_20160!$D$2:$M$5095,7,FALSE)</f>
        <v>3.9</v>
      </c>
      <c r="AV700" s="44">
        <f>VLOOKUP($AN700, [1]TableView_704030_20160816_20160!$D$2:$M$5095,2,FALSE)</f>
        <v>12.2</v>
      </c>
      <c r="AW700" s="44">
        <f>VLOOKUP($AO700, [2]aacb8965d69cc6fd1cb3a5cae9e8ae7!$C$6:$F$853,4,FALSE)</f>
        <v>0.7</v>
      </c>
      <c r="AX700" s="44">
        <v>2</v>
      </c>
      <c r="AY700" s="44" t="str">
        <f t="shared" si="55"/>
        <v>17/09/2016 2</v>
      </c>
      <c r="AZ700" s="44">
        <f>VLOOKUP($AY700, [3]Sheet1!$D$3:$T$89,2,FALSE)</f>
        <v>19</v>
      </c>
      <c r="BA700" s="44">
        <f>VLOOKUP($AY700, [3]Sheet1!$D$3:$T$89,3,FALSE)</f>
        <v>16</v>
      </c>
      <c r="BB700" s="44">
        <f>VLOOKUP($AY700, [3]Sheet1!$D$3:$T$89,6,FALSE)</f>
        <v>18</v>
      </c>
      <c r="BC700" s="44">
        <f>VLOOKUP($AY700, [3]Sheet1!$D$3:$T$89,7,FALSE)</f>
        <v>16</v>
      </c>
      <c r="BD700" s="44">
        <f>VLOOKUP($AY700, [3]Sheet1!$D$3:$T$89,10,FALSE)</f>
        <v>18</v>
      </c>
      <c r="BE700" s="44">
        <f>VLOOKUP($AY700, [3]Sheet1!$D$3:$T$89,11,FALSE)</f>
        <v>16</v>
      </c>
      <c r="BF700" s="44">
        <f>VLOOKUP($AY700, [3]Sheet1!$D$3:$T$89,14,FALSE)</f>
        <v>17</v>
      </c>
      <c r="BG700" s="44">
        <f>VLOOKUP($AY700, [3]Sheet1!$D$3:$T$89,15,FALSE)</f>
        <v>16</v>
      </c>
      <c r="BI700" s="49">
        <v>42630</v>
      </c>
      <c r="BJ700" s="50">
        <v>0.52500000000000002</v>
      </c>
      <c r="BK700" s="50">
        <v>0.52430555555555558</v>
      </c>
      <c r="BL700" s="50">
        <v>0.52083333333333337</v>
      </c>
      <c r="BM700" s="44" t="s">
        <v>1315</v>
      </c>
      <c r="BN700" s="44" t="s">
        <v>1316</v>
      </c>
      <c r="BO700" s="44">
        <v>1020.3190057</v>
      </c>
      <c r="BP700" s="44">
        <v>17</v>
      </c>
      <c r="BQ700" s="44">
        <v>0</v>
      </c>
      <c r="BR700" s="44">
        <v>72</v>
      </c>
      <c r="BS700" s="44">
        <v>345</v>
      </c>
      <c r="BT700" s="44">
        <v>3.9</v>
      </c>
      <c r="BU700" s="44">
        <v>12.2</v>
      </c>
      <c r="BV700" s="44">
        <v>0.7</v>
      </c>
      <c r="BW700" s="44">
        <v>2</v>
      </c>
      <c r="BX700" s="44" t="s">
        <v>1317</v>
      </c>
      <c r="BY700" s="44">
        <v>19</v>
      </c>
      <c r="BZ700" s="44">
        <v>16</v>
      </c>
      <c r="CA700" s="44">
        <v>18</v>
      </c>
      <c r="CB700" s="44">
        <v>16</v>
      </c>
      <c r="CC700" s="44">
        <v>18</v>
      </c>
      <c r="CD700" s="44">
        <v>16</v>
      </c>
      <c r="CE700" s="44">
        <v>17</v>
      </c>
      <c r="CF700" s="44">
        <v>16</v>
      </c>
    </row>
    <row r="701" spans="1:84">
      <c r="A701" s="44" t="s">
        <v>1</v>
      </c>
      <c r="B701" s="45" t="s">
        <v>838</v>
      </c>
      <c r="D701" s="46">
        <v>4.4560185185185189E-3</v>
      </c>
      <c r="E701" s="13" t="s">
        <v>51</v>
      </c>
      <c r="F701" s="13" t="s">
        <v>65</v>
      </c>
      <c r="G701" s="47" t="s">
        <v>57</v>
      </c>
      <c r="H701" s="47">
        <v>7</v>
      </c>
      <c r="I701" s="47" t="s">
        <v>53</v>
      </c>
      <c r="J701" s="13" t="s">
        <v>36</v>
      </c>
      <c r="K701" s="13" t="s">
        <v>839</v>
      </c>
      <c r="O701" s="46">
        <v>2.0833333333333332E-2</v>
      </c>
      <c r="Z701" s="46">
        <v>1.1574074074074073E-4</v>
      </c>
      <c r="AA701" s="47" t="s">
        <v>147</v>
      </c>
      <c r="AB701" s="47" t="s">
        <v>40</v>
      </c>
      <c r="AD701" s="47">
        <v>9</v>
      </c>
      <c r="AF701" s="47" t="s">
        <v>36</v>
      </c>
      <c r="AG701" s="44" t="s">
        <v>841</v>
      </c>
      <c r="AJ701" s="49">
        <v>42630</v>
      </c>
      <c r="AK701" s="60">
        <v>0.52500000000000002</v>
      </c>
      <c r="AL701" s="60">
        <v>0.52430555555555558</v>
      </c>
      <c r="AM701" s="60">
        <f t="shared" si="52"/>
        <v>0.52083333333333337</v>
      </c>
      <c r="AN701" s="61" t="str">
        <f t="shared" si="53"/>
        <v>17/09/2016 12:35:00</v>
      </c>
      <c r="AO701" s="61" t="str">
        <f t="shared" si="54"/>
        <v>17/09/2016 12:30:00</v>
      </c>
      <c r="AP701" s="44">
        <f>VLOOKUP($AN701, [1]TableView_704030_20160816_20160!$D$2:$M$5095,3,FALSE)</f>
        <v>1020.3190057</v>
      </c>
      <c r="AQ701" s="44">
        <f>VLOOKUP($AN701, [1]TableView_704030_20160816_20160!$D$2:$M$5095,8,FALSE)</f>
        <v>17</v>
      </c>
      <c r="AR701" s="44">
        <f>VLOOKUP($AN701, [1]TableView_704030_20160816_20160!$D$2:$M$5095,10,FALSE)</f>
        <v>0</v>
      </c>
      <c r="AS701" s="44">
        <f>VLOOKUP($AN701, [1]TableView_704030_20160816_20160!$D$2:$M$5095,4,FALSE)</f>
        <v>72</v>
      </c>
      <c r="AT701" s="44">
        <f>VLOOKUP($AN701, [1]TableView_704030_20160816_20160!$D$2:$M$5095,6,FALSE)</f>
        <v>345</v>
      </c>
      <c r="AU701" s="44">
        <f>VLOOKUP($AN701, [1]TableView_704030_20160816_20160!$D$2:$M$5095,7,FALSE)</f>
        <v>3.9</v>
      </c>
      <c r="AV701" s="44">
        <f>VLOOKUP($AN701, [1]TableView_704030_20160816_20160!$D$2:$M$5095,2,FALSE)</f>
        <v>12.2</v>
      </c>
      <c r="AW701" s="44">
        <f>VLOOKUP($AO701, [2]aacb8965d69cc6fd1cb3a5cae9e8ae7!$C$6:$F$853,4,FALSE)</f>
        <v>0.7</v>
      </c>
      <c r="AX701" s="44">
        <v>2</v>
      </c>
      <c r="AY701" s="44" t="str">
        <f t="shared" si="55"/>
        <v>17/09/2016 2</v>
      </c>
      <c r="AZ701" s="44">
        <f>VLOOKUP($AY701, [3]Sheet1!$D$3:$T$89,2,FALSE)</f>
        <v>19</v>
      </c>
      <c r="BA701" s="44">
        <f>VLOOKUP($AY701, [3]Sheet1!$D$3:$T$89,3,FALSE)</f>
        <v>16</v>
      </c>
      <c r="BB701" s="44">
        <f>VLOOKUP($AY701, [3]Sheet1!$D$3:$T$89,6,FALSE)</f>
        <v>18</v>
      </c>
      <c r="BC701" s="44">
        <f>VLOOKUP($AY701, [3]Sheet1!$D$3:$T$89,7,FALSE)</f>
        <v>16</v>
      </c>
      <c r="BD701" s="44">
        <f>VLOOKUP($AY701, [3]Sheet1!$D$3:$T$89,10,FALSE)</f>
        <v>18</v>
      </c>
      <c r="BE701" s="44">
        <f>VLOOKUP($AY701, [3]Sheet1!$D$3:$T$89,11,FALSE)</f>
        <v>16</v>
      </c>
      <c r="BF701" s="44">
        <f>VLOOKUP($AY701, [3]Sheet1!$D$3:$T$89,14,FALSE)</f>
        <v>17</v>
      </c>
      <c r="BG701" s="44">
        <f>VLOOKUP($AY701, [3]Sheet1!$D$3:$T$89,15,FALSE)</f>
        <v>16</v>
      </c>
      <c r="BI701" s="49">
        <v>42630</v>
      </c>
      <c r="BJ701" s="50">
        <v>0.52500000000000002</v>
      </c>
      <c r="BK701" s="50">
        <v>0.52430555555555558</v>
      </c>
      <c r="BL701" s="50">
        <v>0.52083333333333337</v>
      </c>
      <c r="BM701" s="44" t="s">
        <v>1315</v>
      </c>
      <c r="BN701" s="44" t="s">
        <v>1316</v>
      </c>
      <c r="BO701" s="44">
        <v>1020.3190057</v>
      </c>
      <c r="BP701" s="44">
        <v>17</v>
      </c>
      <c r="BQ701" s="44">
        <v>0</v>
      </c>
      <c r="BR701" s="44">
        <v>72</v>
      </c>
      <c r="BS701" s="44">
        <v>345</v>
      </c>
      <c r="BT701" s="44">
        <v>3.9</v>
      </c>
      <c r="BU701" s="44">
        <v>12.2</v>
      </c>
      <c r="BV701" s="44">
        <v>0.7</v>
      </c>
      <c r="BW701" s="44">
        <v>2</v>
      </c>
      <c r="BX701" s="44" t="s">
        <v>1317</v>
      </c>
      <c r="BY701" s="44">
        <v>19</v>
      </c>
      <c r="BZ701" s="44">
        <v>16</v>
      </c>
      <c r="CA701" s="44">
        <v>18</v>
      </c>
      <c r="CB701" s="44">
        <v>16</v>
      </c>
      <c r="CC701" s="44">
        <v>18</v>
      </c>
      <c r="CD701" s="44">
        <v>16</v>
      </c>
      <c r="CE701" s="44">
        <v>17</v>
      </c>
      <c r="CF701" s="44">
        <v>16</v>
      </c>
    </row>
    <row r="702" spans="1:84">
      <c r="A702" s="44" t="s">
        <v>2</v>
      </c>
      <c r="B702" s="45" t="s">
        <v>20</v>
      </c>
      <c r="D702" s="46">
        <v>5.208333333333333E-3</v>
      </c>
      <c r="E702" s="13" t="s">
        <v>51</v>
      </c>
      <c r="F702" s="13" t="s">
        <v>65</v>
      </c>
      <c r="G702" s="47" t="s">
        <v>57</v>
      </c>
      <c r="H702" s="47">
        <v>7</v>
      </c>
      <c r="I702" s="47" t="s">
        <v>53</v>
      </c>
      <c r="J702" s="13" t="s">
        <v>36</v>
      </c>
      <c r="K702" s="13" t="s">
        <v>840</v>
      </c>
      <c r="Z702" s="46">
        <v>2.5347222222222221E-3</v>
      </c>
      <c r="AA702" s="47" t="s">
        <v>147</v>
      </c>
      <c r="AB702" s="47" t="s">
        <v>40</v>
      </c>
      <c r="AD702" s="47">
        <v>9</v>
      </c>
      <c r="AE702" s="47" t="s">
        <v>53</v>
      </c>
      <c r="AF702" s="47" t="s">
        <v>36</v>
      </c>
      <c r="AG702" s="44" t="s">
        <v>841</v>
      </c>
      <c r="AJ702" s="49">
        <v>42630</v>
      </c>
      <c r="AK702" s="60">
        <v>0.52500000000000002</v>
      </c>
      <c r="AL702" s="60">
        <v>0.52430555555555602</v>
      </c>
      <c r="AM702" s="60">
        <f t="shared" si="52"/>
        <v>0.52083333333333337</v>
      </c>
      <c r="AN702" s="61" t="str">
        <f t="shared" si="53"/>
        <v>17/09/2016 12:35:00</v>
      </c>
      <c r="AO702" s="61" t="str">
        <f t="shared" si="54"/>
        <v>17/09/2016 12:30:00</v>
      </c>
      <c r="AP702" s="44">
        <f>VLOOKUP($AN702, [1]TableView_704030_20160816_20160!$D$2:$M$5095,3,FALSE)</f>
        <v>1020.3190057</v>
      </c>
      <c r="AQ702" s="44">
        <f>VLOOKUP($AN702, [1]TableView_704030_20160816_20160!$D$2:$M$5095,8,FALSE)</f>
        <v>17</v>
      </c>
      <c r="AR702" s="44">
        <f>VLOOKUP($AN702, [1]TableView_704030_20160816_20160!$D$2:$M$5095,10,FALSE)</f>
        <v>0</v>
      </c>
      <c r="AS702" s="44">
        <f>VLOOKUP($AN702, [1]TableView_704030_20160816_20160!$D$2:$M$5095,4,FALSE)</f>
        <v>72</v>
      </c>
      <c r="AT702" s="44">
        <f>VLOOKUP($AN702, [1]TableView_704030_20160816_20160!$D$2:$M$5095,6,FALSE)</f>
        <v>345</v>
      </c>
      <c r="AU702" s="44">
        <f>VLOOKUP($AN702, [1]TableView_704030_20160816_20160!$D$2:$M$5095,7,FALSE)</f>
        <v>3.9</v>
      </c>
      <c r="AV702" s="44">
        <f>VLOOKUP($AN702, [1]TableView_704030_20160816_20160!$D$2:$M$5095,2,FALSE)</f>
        <v>12.2</v>
      </c>
      <c r="AW702" s="44">
        <f>VLOOKUP($AO702, [2]aacb8965d69cc6fd1cb3a5cae9e8ae7!$C$6:$F$853,4,FALSE)</f>
        <v>0.7</v>
      </c>
      <c r="AX702" s="44">
        <v>2</v>
      </c>
      <c r="AY702" s="44" t="str">
        <f t="shared" si="55"/>
        <v>17/09/2016 2</v>
      </c>
      <c r="AZ702" s="44">
        <f>VLOOKUP($AY702, [3]Sheet1!$D$3:$T$89,2,FALSE)</f>
        <v>19</v>
      </c>
      <c r="BA702" s="44">
        <f>VLOOKUP($AY702, [3]Sheet1!$D$3:$T$89,3,FALSE)</f>
        <v>16</v>
      </c>
      <c r="BB702" s="44">
        <f>VLOOKUP($AY702, [3]Sheet1!$D$3:$T$89,6,FALSE)</f>
        <v>18</v>
      </c>
      <c r="BC702" s="44">
        <f>VLOOKUP($AY702, [3]Sheet1!$D$3:$T$89,7,FALSE)</f>
        <v>16</v>
      </c>
      <c r="BD702" s="44">
        <f>VLOOKUP($AY702, [3]Sheet1!$D$3:$T$89,10,FALSE)</f>
        <v>18</v>
      </c>
      <c r="BE702" s="44">
        <f>VLOOKUP($AY702, [3]Sheet1!$D$3:$T$89,11,FALSE)</f>
        <v>16</v>
      </c>
      <c r="BF702" s="44">
        <f>VLOOKUP($AY702, [3]Sheet1!$D$3:$T$89,14,FALSE)</f>
        <v>17</v>
      </c>
      <c r="BG702" s="44">
        <f>VLOOKUP($AY702, [3]Sheet1!$D$3:$T$89,15,FALSE)</f>
        <v>16</v>
      </c>
      <c r="BI702" s="49">
        <v>42630</v>
      </c>
      <c r="BJ702" s="50">
        <v>0.52500000000000002</v>
      </c>
      <c r="BK702" s="50">
        <v>0.52430555555555602</v>
      </c>
      <c r="BL702" s="50">
        <v>0.52083333333333337</v>
      </c>
      <c r="BM702" s="44" t="s">
        <v>1315</v>
      </c>
      <c r="BN702" s="44" t="s">
        <v>1316</v>
      </c>
      <c r="BO702" s="44">
        <v>1020.3190057</v>
      </c>
      <c r="BP702" s="44">
        <v>17</v>
      </c>
      <c r="BQ702" s="44">
        <v>0</v>
      </c>
      <c r="BR702" s="44">
        <v>72</v>
      </c>
      <c r="BS702" s="44">
        <v>345</v>
      </c>
      <c r="BT702" s="44">
        <v>3.9</v>
      </c>
      <c r="BU702" s="44">
        <v>12.2</v>
      </c>
      <c r="BV702" s="44">
        <v>0.7</v>
      </c>
      <c r="BW702" s="44">
        <v>2</v>
      </c>
      <c r="BX702" s="44" t="s">
        <v>1317</v>
      </c>
      <c r="BY702" s="44">
        <v>19</v>
      </c>
      <c r="BZ702" s="44">
        <v>16</v>
      </c>
      <c r="CA702" s="44">
        <v>18</v>
      </c>
      <c r="CB702" s="44">
        <v>16</v>
      </c>
      <c r="CC702" s="44">
        <v>18</v>
      </c>
      <c r="CD702" s="44">
        <v>16</v>
      </c>
      <c r="CE702" s="44">
        <v>17</v>
      </c>
      <c r="CF702" s="44">
        <v>16</v>
      </c>
    </row>
    <row r="703" spans="1:84">
      <c r="A703" s="44" t="s">
        <v>3</v>
      </c>
      <c r="B703" s="45" t="s">
        <v>474</v>
      </c>
      <c r="D703" s="46">
        <v>2.0833333333333332E-2</v>
      </c>
      <c r="J703" s="47"/>
      <c r="Z703" s="46">
        <v>5.4398148148148149E-3</v>
      </c>
      <c r="AA703" s="47" t="s">
        <v>147</v>
      </c>
      <c r="AB703" s="47" t="s">
        <v>40</v>
      </c>
      <c r="AD703" s="47">
        <v>8</v>
      </c>
      <c r="AE703" s="47" t="s">
        <v>53</v>
      </c>
      <c r="AF703" s="47" t="s">
        <v>36</v>
      </c>
      <c r="AG703" s="47" t="s">
        <v>842</v>
      </c>
      <c r="AJ703" s="49">
        <v>42630</v>
      </c>
      <c r="AK703" s="60">
        <v>0.52500000000000002</v>
      </c>
      <c r="AL703" s="60">
        <v>0.52430555555555602</v>
      </c>
      <c r="AM703" s="60">
        <f t="shared" si="52"/>
        <v>0.52083333333333337</v>
      </c>
      <c r="AN703" s="61" t="str">
        <f t="shared" si="53"/>
        <v>17/09/2016 12:35:00</v>
      </c>
      <c r="AO703" s="61" t="str">
        <f t="shared" si="54"/>
        <v>17/09/2016 12:30:00</v>
      </c>
      <c r="AP703" s="44">
        <f>VLOOKUP($AN703, [1]TableView_704030_20160816_20160!$D$2:$M$5095,3,FALSE)</f>
        <v>1020.3190057</v>
      </c>
      <c r="AQ703" s="44">
        <f>VLOOKUP($AN703, [1]TableView_704030_20160816_20160!$D$2:$M$5095,8,FALSE)</f>
        <v>17</v>
      </c>
      <c r="AR703" s="44">
        <f>VLOOKUP($AN703, [1]TableView_704030_20160816_20160!$D$2:$M$5095,10,FALSE)</f>
        <v>0</v>
      </c>
      <c r="AS703" s="44">
        <f>VLOOKUP($AN703, [1]TableView_704030_20160816_20160!$D$2:$M$5095,4,FALSE)</f>
        <v>72</v>
      </c>
      <c r="AT703" s="44">
        <f>VLOOKUP($AN703, [1]TableView_704030_20160816_20160!$D$2:$M$5095,6,FALSE)</f>
        <v>345</v>
      </c>
      <c r="AU703" s="44">
        <f>VLOOKUP($AN703, [1]TableView_704030_20160816_20160!$D$2:$M$5095,7,FALSE)</f>
        <v>3.9</v>
      </c>
      <c r="AV703" s="44">
        <f>VLOOKUP($AN703, [1]TableView_704030_20160816_20160!$D$2:$M$5095,2,FALSE)</f>
        <v>12.2</v>
      </c>
      <c r="AW703" s="44">
        <f>VLOOKUP($AO703, [2]aacb8965d69cc6fd1cb3a5cae9e8ae7!$C$6:$F$853,4,FALSE)</f>
        <v>0.7</v>
      </c>
      <c r="AX703" s="44">
        <v>2</v>
      </c>
      <c r="AY703" s="44" t="str">
        <f t="shared" si="55"/>
        <v>17/09/2016 2</v>
      </c>
      <c r="AZ703" s="44">
        <f>VLOOKUP($AY703, [3]Sheet1!$D$3:$T$89,2,FALSE)</f>
        <v>19</v>
      </c>
      <c r="BA703" s="44">
        <f>VLOOKUP($AY703, [3]Sheet1!$D$3:$T$89,3,FALSE)</f>
        <v>16</v>
      </c>
      <c r="BB703" s="44">
        <f>VLOOKUP($AY703, [3]Sheet1!$D$3:$T$89,6,FALSE)</f>
        <v>18</v>
      </c>
      <c r="BC703" s="44">
        <f>VLOOKUP($AY703, [3]Sheet1!$D$3:$T$89,7,FALSE)</f>
        <v>16</v>
      </c>
      <c r="BD703" s="44">
        <f>VLOOKUP($AY703, [3]Sheet1!$D$3:$T$89,10,FALSE)</f>
        <v>18</v>
      </c>
      <c r="BE703" s="44">
        <f>VLOOKUP($AY703, [3]Sheet1!$D$3:$T$89,11,FALSE)</f>
        <v>16</v>
      </c>
      <c r="BF703" s="44">
        <f>VLOOKUP($AY703, [3]Sheet1!$D$3:$T$89,14,FALSE)</f>
        <v>17</v>
      </c>
      <c r="BG703" s="44">
        <f>VLOOKUP($AY703, [3]Sheet1!$D$3:$T$89,15,FALSE)</f>
        <v>16</v>
      </c>
      <c r="BI703" s="49">
        <v>42630</v>
      </c>
      <c r="BJ703" s="50">
        <v>0.52500000000000002</v>
      </c>
      <c r="BK703" s="50">
        <v>0.52430555555555602</v>
      </c>
      <c r="BL703" s="50">
        <v>0.52083333333333337</v>
      </c>
      <c r="BM703" s="44" t="s">
        <v>1315</v>
      </c>
      <c r="BN703" s="44" t="s">
        <v>1316</v>
      </c>
      <c r="BO703" s="44">
        <v>1020.3190057</v>
      </c>
      <c r="BP703" s="44">
        <v>17</v>
      </c>
      <c r="BQ703" s="44">
        <v>0</v>
      </c>
      <c r="BR703" s="44">
        <v>72</v>
      </c>
      <c r="BS703" s="44">
        <v>345</v>
      </c>
      <c r="BT703" s="44">
        <v>3.9</v>
      </c>
      <c r="BU703" s="44">
        <v>12.2</v>
      </c>
      <c r="BV703" s="44">
        <v>0.7</v>
      </c>
      <c r="BW703" s="44">
        <v>2</v>
      </c>
      <c r="BX703" s="44" t="s">
        <v>1317</v>
      </c>
      <c r="BY703" s="44">
        <v>19</v>
      </c>
      <c r="BZ703" s="44">
        <v>16</v>
      </c>
      <c r="CA703" s="44">
        <v>18</v>
      </c>
      <c r="CB703" s="44">
        <v>16</v>
      </c>
      <c r="CC703" s="44">
        <v>18</v>
      </c>
      <c r="CD703" s="44">
        <v>16</v>
      </c>
      <c r="CE703" s="44">
        <v>17</v>
      </c>
      <c r="CF703" s="44">
        <v>16</v>
      </c>
    </row>
    <row r="704" spans="1:84">
      <c r="A704" s="44" t="s">
        <v>4</v>
      </c>
      <c r="B704" s="45" t="s">
        <v>22</v>
      </c>
      <c r="Z704" s="46">
        <v>8.564814814814815E-3</v>
      </c>
      <c r="AA704" s="47" t="s">
        <v>147</v>
      </c>
      <c r="AB704" s="47" t="s">
        <v>40</v>
      </c>
      <c r="AD704" s="47">
        <v>6</v>
      </c>
      <c r="AE704" s="47" t="s">
        <v>53</v>
      </c>
      <c r="AF704" s="47" t="s">
        <v>36</v>
      </c>
      <c r="AG704" s="47" t="s">
        <v>843</v>
      </c>
      <c r="AJ704" s="49">
        <v>42630</v>
      </c>
      <c r="AK704" s="60">
        <v>0.52500000000000002</v>
      </c>
      <c r="AL704" s="60">
        <v>0.52430555555555602</v>
      </c>
      <c r="AM704" s="60">
        <f t="shared" si="52"/>
        <v>0.52083333333333337</v>
      </c>
      <c r="AN704" s="61" t="str">
        <f t="shared" si="53"/>
        <v>17/09/2016 12:35:00</v>
      </c>
      <c r="AO704" s="61" t="str">
        <f t="shared" si="54"/>
        <v>17/09/2016 12:30:00</v>
      </c>
      <c r="AP704" s="44">
        <f>VLOOKUP($AN704, [1]TableView_704030_20160816_20160!$D$2:$M$5095,3,FALSE)</f>
        <v>1020.3190057</v>
      </c>
      <c r="AQ704" s="44">
        <f>VLOOKUP($AN704, [1]TableView_704030_20160816_20160!$D$2:$M$5095,8,FALSE)</f>
        <v>17</v>
      </c>
      <c r="AR704" s="44">
        <f>VLOOKUP($AN704, [1]TableView_704030_20160816_20160!$D$2:$M$5095,10,FALSE)</f>
        <v>0</v>
      </c>
      <c r="AS704" s="44">
        <f>VLOOKUP($AN704, [1]TableView_704030_20160816_20160!$D$2:$M$5095,4,FALSE)</f>
        <v>72</v>
      </c>
      <c r="AT704" s="44">
        <f>VLOOKUP($AN704, [1]TableView_704030_20160816_20160!$D$2:$M$5095,6,FALSE)</f>
        <v>345</v>
      </c>
      <c r="AU704" s="44">
        <f>VLOOKUP($AN704, [1]TableView_704030_20160816_20160!$D$2:$M$5095,7,FALSE)</f>
        <v>3.9</v>
      </c>
      <c r="AV704" s="44">
        <f>VLOOKUP($AN704, [1]TableView_704030_20160816_20160!$D$2:$M$5095,2,FALSE)</f>
        <v>12.2</v>
      </c>
      <c r="AW704" s="44">
        <f>VLOOKUP($AO704, [2]aacb8965d69cc6fd1cb3a5cae9e8ae7!$C$6:$F$853,4,FALSE)</f>
        <v>0.7</v>
      </c>
      <c r="AX704" s="44">
        <v>2</v>
      </c>
      <c r="AY704" s="44" t="str">
        <f t="shared" si="55"/>
        <v>17/09/2016 2</v>
      </c>
      <c r="AZ704" s="44">
        <f>VLOOKUP($AY704, [3]Sheet1!$D$3:$T$89,2,FALSE)</f>
        <v>19</v>
      </c>
      <c r="BA704" s="44">
        <f>VLOOKUP($AY704, [3]Sheet1!$D$3:$T$89,3,FALSE)</f>
        <v>16</v>
      </c>
      <c r="BB704" s="44">
        <f>VLOOKUP($AY704, [3]Sheet1!$D$3:$T$89,6,FALSE)</f>
        <v>18</v>
      </c>
      <c r="BC704" s="44">
        <f>VLOOKUP($AY704, [3]Sheet1!$D$3:$T$89,7,FALSE)</f>
        <v>16</v>
      </c>
      <c r="BD704" s="44">
        <f>VLOOKUP($AY704, [3]Sheet1!$D$3:$T$89,10,FALSE)</f>
        <v>18</v>
      </c>
      <c r="BE704" s="44">
        <f>VLOOKUP($AY704, [3]Sheet1!$D$3:$T$89,11,FALSE)</f>
        <v>16</v>
      </c>
      <c r="BF704" s="44">
        <f>VLOOKUP($AY704, [3]Sheet1!$D$3:$T$89,14,FALSE)</f>
        <v>17</v>
      </c>
      <c r="BG704" s="44">
        <f>VLOOKUP($AY704, [3]Sheet1!$D$3:$T$89,15,FALSE)</f>
        <v>16</v>
      </c>
      <c r="BI704" s="49">
        <v>42630</v>
      </c>
      <c r="BJ704" s="50">
        <v>0.52500000000000002</v>
      </c>
      <c r="BK704" s="50">
        <v>0.52430555555555602</v>
      </c>
      <c r="BL704" s="50">
        <v>0.52083333333333337</v>
      </c>
      <c r="BM704" s="44" t="s">
        <v>1315</v>
      </c>
      <c r="BN704" s="44" t="s">
        <v>1316</v>
      </c>
      <c r="BO704" s="44">
        <v>1020.3190057</v>
      </c>
      <c r="BP704" s="44">
        <v>17</v>
      </c>
      <c r="BQ704" s="44">
        <v>0</v>
      </c>
      <c r="BR704" s="44">
        <v>72</v>
      </c>
      <c r="BS704" s="44">
        <v>345</v>
      </c>
      <c r="BT704" s="44">
        <v>3.9</v>
      </c>
      <c r="BU704" s="44">
        <v>12.2</v>
      </c>
      <c r="BV704" s="44">
        <v>0.7</v>
      </c>
      <c r="BW704" s="44">
        <v>2</v>
      </c>
      <c r="BX704" s="44" t="s">
        <v>1317</v>
      </c>
      <c r="BY704" s="44">
        <v>19</v>
      </c>
      <c r="BZ704" s="44">
        <v>16</v>
      </c>
      <c r="CA704" s="44">
        <v>18</v>
      </c>
      <c r="CB704" s="44">
        <v>16</v>
      </c>
      <c r="CC704" s="44">
        <v>18</v>
      </c>
      <c r="CD704" s="44">
        <v>16</v>
      </c>
      <c r="CE704" s="44">
        <v>17</v>
      </c>
      <c r="CF704" s="44">
        <v>16</v>
      </c>
    </row>
    <row r="705" spans="1:84">
      <c r="A705" s="44" t="s">
        <v>5</v>
      </c>
      <c r="B705" s="45" t="s">
        <v>593</v>
      </c>
      <c r="Z705" s="46">
        <v>1.2881944444444446E-2</v>
      </c>
      <c r="AA705" s="47" t="s">
        <v>147</v>
      </c>
      <c r="AB705" s="47" t="s">
        <v>40</v>
      </c>
      <c r="AD705" s="47">
        <v>5</v>
      </c>
      <c r="AE705" s="47" t="s">
        <v>53</v>
      </c>
      <c r="AF705" s="47" t="s">
        <v>36</v>
      </c>
      <c r="AG705" s="47" t="s">
        <v>844</v>
      </c>
      <c r="AJ705" s="49">
        <v>42630</v>
      </c>
      <c r="AK705" s="60">
        <v>0.52500000000000002</v>
      </c>
      <c r="AL705" s="60">
        <v>0.52430555555555602</v>
      </c>
      <c r="AM705" s="60">
        <f t="shared" si="52"/>
        <v>0.52083333333333337</v>
      </c>
      <c r="AN705" s="61" t="str">
        <f t="shared" si="53"/>
        <v>17/09/2016 12:35:00</v>
      </c>
      <c r="AO705" s="61" t="str">
        <f t="shared" si="54"/>
        <v>17/09/2016 12:30:00</v>
      </c>
      <c r="AP705" s="44">
        <f>VLOOKUP($AN705, [1]TableView_704030_20160816_20160!$D$2:$M$5095,3,FALSE)</f>
        <v>1020.3190057</v>
      </c>
      <c r="AQ705" s="44">
        <f>VLOOKUP($AN705, [1]TableView_704030_20160816_20160!$D$2:$M$5095,8,FALSE)</f>
        <v>17</v>
      </c>
      <c r="AR705" s="44">
        <f>VLOOKUP($AN705, [1]TableView_704030_20160816_20160!$D$2:$M$5095,10,FALSE)</f>
        <v>0</v>
      </c>
      <c r="AS705" s="44">
        <f>VLOOKUP($AN705, [1]TableView_704030_20160816_20160!$D$2:$M$5095,4,FALSE)</f>
        <v>72</v>
      </c>
      <c r="AT705" s="44">
        <f>VLOOKUP($AN705, [1]TableView_704030_20160816_20160!$D$2:$M$5095,6,FALSE)</f>
        <v>345</v>
      </c>
      <c r="AU705" s="44">
        <f>VLOOKUP($AN705, [1]TableView_704030_20160816_20160!$D$2:$M$5095,7,FALSE)</f>
        <v>3.9</v>
      </c>
      <c r="AV705" s="44">
        <f>VLOOKUP($AN705, [1]TableView_704030_20160816_20160!$D$2:$M$5095,2,FALSE)</f>
        <v>12.2</v>
      </c>
      <c r="AW705" s="44">
        <f>VLOOKUP($AO705, [2]aacb8965d69cc6fd1cb3a5cae9e8ae7!$C$6:$F$853,4,FALSE)</f>
        <v>0.7</v>
      </c>
      <c r="AX705" s="44">
        <v>2</v>
      </c>
      <c r="AY705" s="44" t="str">
        <f t="shared" si="55"/>
        <v>17/09/2016 2</v>
      </c>
      <c r="AZ705" s="44">
        <f>VLOOKUP($AY705, [3]Sheet1!$D$3:$T$89,2,FALSE)</f>
        <v>19</v>
      </c>
      <c r="BA705" s="44">
        <f>VLOOKUP($AY705, [3]Sheet1!$D$3:$T$89,3,FALSE)</f>
        <v>16</v>
      </c>
      <c r="BB705" s="44">
        <f>VLOOKUP($AY705, [3]Sheet1!$D$3:$T$89,6,FALSE)</f>
        <v>18</v>
      </c>
      <c r="BC705" s="44">
        <f>VLOOKUP($AY705, [3]Sheet1!$D$3:$T$89,7,FALSE)</f>
        <v>16</v>
      </c>
      <c r="BD705" s="44">
        <f>VLOOKUP($AY705, [3]Sheet1!$D$3:$T$89,10,FALSE)</f>
        <v>18</v>
      </c>
      <c r="BE705" s="44">
        <f>VLOOKUP($AY705, [3]Sheet1!$D$3:$T$89,11,FALSE)</f>
        <v>16</v>
      </c>
      <c r="BF705" s="44">
        <f>VLOOKUP($AY705, [3]Sheet1!$D$3:$T$89,14,FALSE)</f>
        <v>17</v>
      </c>
      <c r="BG705" s="44">
        <f>VLOOKUP($AY705, [3]Sheet1!$D$3:$T$89,15,FALSE)</f>
        <v>16</v>
      </c>
      <c r="BI705" s="49">
        <v>42630</v>
      </c>
      <c r="BJ705" s="50">
        <v>0.52500000000000002</v>
      </c>
      <c r="BK705" s="50">
        <v>0.52430555555555602</v>
      </c>
      <c r="BL705" s="50">
        <v>0.52083333333333337</v>
      </c>
      <c r="BM705" s="44" t="s">
        <v>1315</v>
      </c>
      <c r="BN705" s="44" t="s">
        <v>1316</v>
      </c>
      <c r="BO705" s="44">
        <v>1020.3190057</v>
      </c>
      <c r="BP705" s="44">
        <v>17</v>
      </c>
      <c r="BQ705" s="44">
        <v>0</v>
      </c>
      <c r="BR705" s="44">
        <v>72</v>
      </c>
      <c r="BS705" s="44">
        <v>345</v>
      </c>
      <c r="BT705" s="44">
        <v>3.9</v>
      </c>
      <c r="BU705" s="44">
        <v>12.2</v>
      </c>
      <c r="BV705" s="44">
        <v>0.7</v>
      </c>
      <c r="BW705" s="44">
        <v>2</v>
      </c>
      <c r="BX705" s="44" t="s">
        <v>1317</v>
      </c>
      <c r="BY705" s="44">
        <v>19</v>
      </c>
      <c r="BZ705" s="44">
        <v>16</v>
      </c>
      <c r="CA705" s="44">
        <v>18</v>
      </c>
      <c r="CB705" s="44">
        <v>16</v>
      </c>
      <c r="CC705" s="44">
        <v>18</v>
      </c>
      <c r="CD705" s="44">
        <v>16</v>
      </c>
      <c r="CE705" s="44">
        <v>17</v>
      </c>
      <c r="CF705" s="44">
        <v>16</v>
      </c>
    </row>
    <row r="706" spans="1:84">
      <c r="A706" s="44" t="s">
        <v>6</v>
      </c>
      <c r="B706" s="45" t="s">
        <v>177</v>
      </c>
      <c r="Z706" s="46">
        <v>1.3541666666666667E-2</v>
      </c>
      <c r="AA706" s="47" t="s">
        <v>147</v>
      </c>
      <c r="AB706" s="47" t="s">
        <v>40</v>
      </c>
      <c r="AD706" s="47">
        <v>6</v>
      </c>
      <c r="AE706" s="47" t="s">
        <v>53</v>
      </c>
      <c r="AF706" s="47" t="s">
        <v>36</v>
      </c>
      <c r="AG706" s="47" t="s">
        <v>844</v>
      </c>
      <c r="AJ706" s="49">
        <v>42630</v>
      </c>
      <c r="AK706" s="60">
        <v>0.52500000000000002</v>
      </c>
      <c r="AL706" s="60">
        <v>0.52430555555555602</v>
      </c>
      <c r="AM706" s="60">
        <f t="shared" si="52"/>
        <v>0.52083333333333337</v>
      </c>
      <c r="AN706" s="61" t="str">
        <f t="shared" si="53"/>
        <v>17/09/2016 12:35:00</v>
      </c>
      <c r="AO706" s="61" t="str">
        <f t="shared" si="54"/>
        <v>17/09/2016 12:30:00</v>
      </c>
      <c r="AP706" s="44">
        <f>VLOOKUP($AN706, [1]TableView_704030_20160816_20160!$D$2:$M$5095,3,FALSE)</f>
        <v>1020.3190057</v>
      </c>
      <c r="AQ706" s="44">
        <f>VLOOKUP($AN706, [1]TableView_704030_20160816_20160!$D$2:$M$5095,8,FALSE)</f>
        <v>17</v>
      </c>
      <c r="AR706" s="44">
        <f>VLOOKUP($AN706, [1]TableView_704030_20160816_20160!$D$2:$M$5095,10,FALSE)</f>
        <v>0</v>
      </c>
      <c r="AS706" s="44">
        <f>VLOOKUP($AN706, [1]TableView_704030_20160816_20160!$D$2:$M$5095,4,FALSE)</f>
        <v>72</v>
      </c>
      <c r="AT706" s="44">
        <f>VLOOKUP($AN706, [1]TableView_704030_20160816_20160!$D$2:$M$5095,6,FALSE)</f>
        <v>345</v>
      </c>
      <c r="AU706" s="44">
        <f>VLOOKUP($AN706, [1]TableView_704030_20160816_20160!$D$2:$M$5095,7,FALSE)</f>
        <v>3.9</v>
      </c>
      <c r="AV706" s="44">
        <f>VLOOKUP($AN706, [1]TableView_704030_20160816_20160!$D$2:$M$5095,2,FALSE)</f>
        <v>12.2</v>
      </c>
      <c r="AW706" s="44">
        <f>VLOOKUP($AO706, [2]aacb8965d69cc6fd1cb3a5cae9e8ae7!$C$6:$F$853,4,FALSE)</f>
        <v>0.7</v>
      </c>
      <c r="AX706" s="44">
        <v>2</v>
      </c>
      <c r="AY706" s="44" t="str">
        <f t="shared" si="55"/>
        <v>17/09/2016 2</v>
      </c>
      <c r="AZ706" s="44">
        <f>VLOOKUP($AY706, [3]Sheet1!$D$3:$T$89,2,FALSE)</f>
        <v>19</v>
      </c>
      <c r="BA706" s="44">
        <f>VLOOKUP($AY706, [3]Sheet1!$D$3:$T$89,3,FALSE)</f>
        <v>16</v>
      </c>
      <c r="BB706" s="44">
        <f>VLOOKUP($AY706, [3]Sheet1!$D$3:$T$89,6,FALSE)</f>
        <v>18</v>
      </c>
      <c r="BC706" s="44">
        <f>VLOOKUP($AY706, [3]Sheet1!$D$3:$T$89,7,FALSE)</f>
        <v>16</v>
      </c>
      <c r="BD706" s="44">
        <f>VLOOKUP($AY706, [3]Sheet1!$D$3:$T$89,10,FALSE)</f>
        <v>18</v>
      </c>
      <c r="BE706" s="44">
        <f>VLOOKUP($AY706, [3]Sheet1!$D$3:$T$89,11,FALSE)</f>
        <v>16</v>
      </c>
      <c r="BF706" s="44">
        <f>VLOOKUP($AY706, [3]Sheet1!$D$3:$T$89,14,FALSE)</f>
        <v>17</v>
      </c>
      <c r="BG706" s="44">
        <f>VLOOKUP($AY706, [3]Sheet1!$D$3:$T$89,15,FALSE)</f>
        <v>16</v>
      </c>
      <c r="BI706" s="49">
        <v>42630</v>
      </c>
      <c r="BJ706" s="50">
        <v>0.52500000000000002</v>
      </c>
      <c r="BK706" s="50">
        <v>0.52430555555555602</v>
      </c>
      <c r="BL706" s="50">
        <v>0.52083333333333337</v>
      </c>
      <c r="BM706" s="44" t="s">
        <v>1315</v>
      </c>
      <c r="BN706" s="44" t="s">
        <v>1316</v>
      </c>
      <c r="BO706" s="44">
        <v>1020.3190057</v>
      </c>
      <c r="BP706" s="44">
        <v>17</v>
      </c>
      <c r="BQ706" s="44">
        <v>0</v>
      </c>
      <c r="BR706" s="44">
        <v>72</v>
      </c>
      <c r="BS706" s="44">
        <v>345</v>
      </c>
      <c r="BT706" s="44">
        <v>3.9</v>
      </c>
      <c r="BU706" s="44">
        <v>12.2</v>
      </c>
      <c r="BV706" s="44">
        <v>0.7</v>
      </c>
      <c r="BW706" s="44">
        <v>2</v>
      </c>
      <c r="BX706" s="44" t="s">
        <v>1317</v>
      </c>
      <c r="BY706" s="44">
        <v>19</v>
      </c>
      <c r="BZ706" s="44">
        <v>16</v>
      </c>
      <c r="CA706" s="44">
        <v>18</v>
      </c>
      <c r="CB706" s="44">
        <v>16</v>
      </c>
      <c r="CC706" s="44">
        <v>18</v>
      </c>
      <c r="CD706" s="44">
        <v>16</v>
      </c>
      <c r="CE706" s="44">
        <v>17</v>
      </c>
      <c r="CF706" s="44">
        <v>16</v>
      </c>
    </row>
    <row r="707" spans="1:84">
      <c r="A707" s="44" t="s">
        <v>7</v>
      </c>
      <c r="B707" s="45" t="s">
        <v>544</v>
      </c>
      <c r="Z707" s="46">
        <v>1.5462962962962963E-2</v>
      </c>
      <c r="AA707" s="47" t="s">
        <v>147</v>
      </c>
      <c r="AB707" s="47" t="s">
        <v>40</v>
      </c>
      <c r="AD707" s="47">
        <v>9</v>
      </c>
      <c r="AE707" s="47" t="s">
        <v>53</v>
      </c>
      <c r="AF707" s="47" t="s">
        <v>36</v>
      </c>
      <c r="AJ707" s="49">
        <v>42630</v>
      </c>
      <c r="AK707" s="60">
        <v>0.52500000000000002</v>
      </c>
      <c r="AL707" s="60">
        <v>0.52430555555555602</v>
      </c>
      <c r="AM707" s="60">
        <f t="shared" si="52"/>
        <v>0.52083333333333337</v>
      </c>
      <c r="AN707" s="61" t="str">
        <f t="shared" si="53"/>
        <v>17/09/2016 12:35:00</v>
      </c>
      <c r="AO707" s="61" t="str">
        <f t="shared" si="54"/>
        <v>17/09/2016 12:30:00</v>
      </c>
      <c r="AP707" s="44">
        <f>VLOOKUP($AN707, [1]TableView_704030_20160816_20160!$D$2:$M$5095,3,FALSE)</f>
        <v>1020.3190057</v>
      </c>
      <c r="AQ707" s="44">
        <f>VLOOKUP($AN707, [1]TableView_704030_20160816_20160!$D$2:$M$5095,8,FALSE)</f>
        <v>17</v>
      </c>
      <c r="AR707" s="44">
        <f>VLOOKUP($AN707, [1]TableView_704030_20160816_20160!$D$2:$M$5095,10,FALSE)</f>
        <v>0</v>
      </c>
      <c r="AS707" s="44">
        <f>VLOOKUP($AN707, [1]TableView_704030_20160816_20160!$D$2:$M$5095,4,FALSE)</f>
        <v>72</v>
      </c>
      <c r="AT707" s="44">
        <f>VLOOKUP($AN707, [1]TableView_704030_20160816_20160!$D$2:$M$5095,6,FALSE)</f>
        <v>345</v>
      </c>
      <c r="AU707" s="44">
        <f>VLOOKUP($AN707, [1]TableView_704030_20160816_20160!$D$2:$M$5095,7,FALSE)</f>
        <v>3.9</v>
      </c>
      <c r="AV707" s="44">
        <f>VLOOKUP($AN707, [1]TableView_704030_20160816_20160!$D$2:$M$5095,2,FALSE)</f>
        <v>12.2</v>
      </c>
      <c r="AW707" s="44">
        <f>VLOOKUP($AO707, [2]aacb8965d69cc6fd1cb3a5cae9e8ae7!$C$6:$F$853,4,FALSE)</f>
        <v>0.7</v>
      </c>
      <c r="AX707" s="44">
        <v>2</v>
      </c>
      <c r="AY707" s="44" t="str">
        <f t="shared" si="55"/>
        <v>17/09/2016 2</v>
      </c>
      <c r="AZ707" s="44">
        <f>VLOOKUP($AY707, [3]Sheet1!$D$3:$T$89,2,FALSE)</f>
        <v>19</v>
      </c>
      <c r="BA707" s="44">
        <f>VLOOKUP($AY707, [3]Sheet1!$D$3:$T$89,3,FALSE)</f>
        <v>16</v>
      </c>
      <c r="BB707" s="44">
        <f>VLOOKUP($AY707, [3]Sheet1!$D$3:$T$89,6,FALSE)</f>
        <v>18</v>
      </c>
      <c r="BC707" s="44">
        <f>VLOOKUP($AY707, [3]Sheet1!$D$3:$T$89,7,FALSE)</f>
        <v>16</v>
      </c>
      <c r="BD707" s="44">
        <f>VLOOKUP($AY707, [3]Sheet1!$D$3:$T$89,10,FALSE)</f>
        <v>18</v>
      </c>
      <c r="BE707" s="44">
        <f>VLOOKUP($AY707, [3]Sheet1!$D$3:$T$89,11,FALSE)</f>
        <v>16</v>
      </c>
      <c r="BF707" s="44">
        <f>VLOOKUP($AY707, [3]Sheet1!$D$3:$T$89,14,FALSE)</f>
        <v>17</v>
      </c>
      <c r="BG707" s="44">
        <f>VLOOKUP($AY707, [3]Sheet1!$D$3:$T$89,15,FALSE)</f>
        <v>16</v>
      </c>
      <c r="BI707" s="49">
        <v>42630</v>
      </c>
      <c r="BJ707" s="50">
        <v>0.52500000000000002</v>
      </c>
      <c r="BK707" s="50">
        <v>0.52430555555555602</v>
      </c>
      <c r="BL707" s="50">
        <v>0.52083333333333337</v>
      </c>
      <c r="BM707" s="44" t="s">
        <v>1315</v>
      </c>
      <c r="BN707" s="44" t="s">
        <v>1316</v>
      </c>
      <c r="BO707" s="44">
        <v>1020.3190057</v>
      </c>
      <c r="BP707" s="44">
        <v>17</v>
      </c>
      <c r="BQ707" s="44">
        <v>0</v>
      </c>
      <c r="BR707" s="44">
        <v>72</v>
      </c>
      <c r="BS707" s="44">
        <v>345</v>
      </c>
      <c r="BT707" s="44">
        <v>3.9</v>
      </c>
      <c r="BU707" s="44">
        <v>12.2</v>
      </c>
      <c r="BV707" s="44">
        <v>0.7</v>
      </c>
      <c r="BW707" s="44">
        <v>2</v>
      </c>
      <c r="BX707" s="44" t="s">
        <v>1317</v>
      </c>
      <c r="BY707" s="44">
        <v>19</v>
      </c>
      <c r="BZ707" s="44">
        <v>16</v>
      </c>
      <c r="CA707" s="44">
        <v>18</v>
      </c>
      <c r="CB707" s="44">
        <v>16</v>
      </c>
      <c r="CC707" s="44">
        <v>18</v>
      </c>
      <c r="CD707" s="44">
        <v>16</v>
      </c>
      <c r="CE707" s="44">
        <v>17</v>
      </c>
      <c r="CF707" s="44">
        <v>16</v>
      </c>
    </row>
    <row r="708" spans="1:84">
      <c r="Z708" s="46">
        <v>2.0833333333333332E-2</v>
      </c>
      <c r="AJ708" s="49">
        <v>42630</v>
      </c>
      <c r="AK708" s="60">
        <v>0.52500000000000002</v>
      </c>
      <c r="AL708" s="60">
        <v>0.52430555555555602</v>
      </c>
      <c r="AM708" s="60">
        <f t="shared" ref="AM708:AM771" si="56">ROUND(AK708*(24*60/30),0)/(24*60/30)</f>
        <v>0.52083333333333337</v>
      </c>
      <c r="AN708" s="61" t="str">
        <f t="shared" ref="AN708:AN771" si="57">TEXT(AJ708,"dd/mm/yyyy ")&amp;TEXT(AL708,"hh:mm:ss")</f>
        <v>17/09/2016 12:35:00</v>
      </c>
      <c r="AO708" s="61" t="str">
        <f t="shared" ref="AO708:AO771" si="58">TEXT(AJ708,"dd/mm/yyyy ")&amp;TEXT(AM708,"hh:mm:ss")</f>
        <v>17/09/2016 12:30:00</v>
      </c>
      <c r="AP708" s="44">
        <f>VLOOKUP($AN708, [1]TableView_704030_20160816_20160!$D$2:$M$5095,3,FALSE)</f>
        <v>1020.3190057</v>
      </c>
      <c r="AQ708" s="44">
        <f>VLOOKUP($AN708, [1]TableView_704030_20160816_20160!$D$2:$M$5095,8,FALSE)</f>
        <v>17</v>
      </c>
      <c r="AR708" s="44">
        <f>VLOOKUP($AN708, [1]TableView_704030_20160816_20160!$D$2:$M$5095,10,FALSE)</f>
        <v>0</v>
      </c>
      <c r="AS708" s="44">
        <f>VLOOKUP($AN708, [1]TableView_704030_20160816_20160!$D$2:$M$5095,4,FALSE)</f>
        <v>72</v>
      </c>
      <c r="AT708" s="44">
        <f>VLOOKUP($AN708, [1]TableView_704030_20160816_20160!$D$2:$M$5095,6,FALSE)</f>
        <v>345</v>
      </c>
      <c r="AU708" s="44">
        <f>VLOOKUP($AN708, [1]TableView_704030_20160816_20160!$D$2:$M$5095,7,FALSE)</f>
        <v>3.9</v>
      </c>
      <c r="AV708" s="44">
        <f>VLOOKUP($AN708, [1]TableView_704030_20160816_20160!$D$2:$M$5095,2,FALSE)</f>
        <v>12.2</v>
      </c>
      <c r="AW708" s="44">
        <f>VLOOKUP($AO708, [2]aacb8965d69cc6fd1cb3a5cae9e8ae7!$C$6:$F$853,4,FALSE)</f>
        <v>0.7</v>
      </c>
      <c r="AX708" s="44">
        <v>2</v>
      </c>
      <c r="AY708" s="44" t="str">
        <f t="shared" ref="AY708:AY771" si="59">TEXT(AJ708,"dd/mm/yyyy ")&amp;TEXT(AX708, "d")</f>
        <v>17/09/2016 2</v>
      </c>
      <c r="AZ708" s="44">
        <f>VLOOKUP($AY708, [3]Sheet1!$D$3:$T$89,2,FALSE)</f>
        <v>19</v>
      </c>
      <c r="BA708" s="44">
        <f>VLOOKUP($AY708, [3]Sheet1!$D$3:$T$89,3,FALSE)</f>
        <v>16</v>
      </c>
      <c r="BB708" s="44">
        <f>VLOOKUP($AY708, [3]Sheet1!$D$3:$T$89,6,FALSE)</f>
        <v>18</v>
      </c>
      <c r="BC708" s="44">
        <f>VLOOKUP($AY708, [3]Sheet1!$D$3:$T$89,7,FALSE)</f>
        <v>16</v>
      </c>
      <c r="BD708" s="44">
        <f>VLOOKUP($AY708, [3]Sheet1!$D$3:$T$89,10,FALSE)</f>
        <v>18</v>
      </c>
      <c r="BE708" s="44">
        <f>VLOOKUP($AY708, [3]Sheet1!$D$3:$T$89,11,FALSE)</f>
        <v>16</v>
      </c>
      <c r="BF708" s="44">
        <f>VLOOKUP($AY708, [3]Sheet1!$D$3:$T$89,14,FALSE)</f>
        <v>17</v>
      </c>
      <c r="BG708" s="44">
        <f>VLOOKUP($AY708, [3]Sheet1!$D$3:$T$89,15,FALSE)</f>
        <v>16</v>
      </c>
      <c r="BI708" s="49">
        <v>42630</v>
      </c>
      <c r="BJ708" s="50">
        <v>0.52500000000000002</v>
      </c>
      <c r="BK708" s="50">
        <v>0.52430555555555602</v>
      </c>
      <c r="BL708" s="50">
        <v>0.52083333333333337</v>
      </c>
      <c r="BM708" s="44" t="s">
        <v>1315</v>
      </c>
      <c r="BN708" s="44" t="s">
        <v>1316</v>
      </c>
      <c r="BO708" s="44">
        <v>1020.3190057</v>
      </c>
      <c r="BP708" s="44">
        <v>17</v>
      </c>
      <c r="BQ708" s="44">
        <v>0</v>
      </c>
      <c r="BR708" s="44">
        <v>72</v>
      </c>
      <c r="BS708" s="44">
        <v>345</v>
      </c>
      <c r="BT708" s="44">
        <v>3.9</v>
      </c>
      <c r="BU708" s="44">
        <v>12.2</v>
      </c>
      <c r="BV708" s="44">
        <v>0.7</v>
      </c>
      <c r="BW708" s="44">
        <v>2</v>
      </c>
      <c r="BX708" s="44" t="s">
        <v>1317</v>
      </c>
      <c r="BY708" s="44">
        <v>19</v>
      </c>
      <c r="BZ708" s="44">
        <v>16</v>
      </c>
      <c r="CA708" s="44">
        <v>18</v>
      </c>
      <c r="CB708" s="44">
        <v>16</v>
      </c>
      <c r="CC708" s="44">
        <v>18</v>
      </c>
      <c r="CD708" s="44">
        <v>16</v>
      </c>
      <c r="CE708" s="44">
        <v>17</v>
      </c>
      <c r="CF708" s="44">
        <v>16</v>
      </c>
    </row>
    <row r="709" spans="1:84" s="28" customFormat="1">
      <c r="B709" s="51"/>
      <c r="D709" s="52"/>
      <c r="E709" s="53"/>
      <c r="F709" s="53"/>
      <c r="G709" s="53"/>
      <c r="H709" s="53"/>
      <c r="I709" s="53"/>
      <c r="M709" s="54"/>
      <c r="O709" s="52"/>
      <c r="P709" s="53"/>
      <c r="Q709" s="53"/>
      <c r="R709" s="53"/>
      <c r="S709" s="53"/>
      <c r="T709" s="53"/>
      <c r="U709" s="53"/>
      <c r="X709" s="54"/>
      <c r="Z709" s="52"/>
      <c r="AA709" s="53"/>
      <c r="AB709" s="53"/>
      <c r="AC709" s="53"/>
      <c r="AD709" s="53"/>
      <c r="AE709" s="53"/>
      <c r="AF709" s="53"/>
      <c r="AJ709" s="49">
        <v>42630</v>
      </c>
      <c r="AK709" s="60">
        <v>0.52500000000000002</v>
      </c>
      <c r="AL709" s="60">
        <v>0.52430555555555602</v>
      </c>
      <c r="AM709" s="60">
        <f t="shared" si="56"/>
        <v>0.52083333333333337</v>
      </c>
      <c r="AN709" s="61" t="str">
        <f t="shared" si="57"/>
        <v>17/09/2016 12:35:00</v>
      </c>
      <c r="AO709" s="61" t="str">
        <f t="shared" si="58"/>
        <v>17/09/2016 12:30:00</v>
      </c>
      <c r="AP709" s="44">
        <f>VLOOKUP($AN709, [1]TableView_704030_20160816_20160!$D$2:$M$5095,3,FALSE)</f>
        <v>1020.3190057</v>
      </c>
      <c r="AQ709" s="44">
        <f>VLOOKUP($AN709, [1]TableView_704030_20160816_20160!$D$2:$M$5095,8,FALSE)</f>
        <v>17</v>
      </c>
      <c r="AR709" s="44">
        <f>VLOOKUP($AN709, [1]TableView_704030_20160816_20160!$D$2:$M$5095,10,FALSE)</f>
        <v>0</v>
      </c>
      <c r="AS709" s="44">
        <f>VLOOKUP($AN709, [1]TableView_704030_20160816_20160!$D$2:$M$5095,4,FALSE)</f>
        <v>72</v>
      </c>
      <c r="AT709" s="44">
        <f>VLOOKUP($AN709, [1]TableView_704030_20160816_20160!$D$2:$M$5095,6,FALSE)</f>
        <v>345</v>
      </c>
      <c r="AU709" s="44">
        <f>VLOOKUP($AN709, [1]TableView_704030_20160816_20160!$D$2:$M$5095,7,FALSE)</f>
        <v>3.9</v>
      </c>
      <c r="AV709" s="44">
        <f>VLOOKUP($AN709, [1]TableView_704030_20160816_20160!$D$2:$M$5095,2,FALSE)</f>
        <v>12.2</v>
      </c>
      <c r="AW709" s="44">
        <f>VLOOKUP($AO709, [2]aacb8965d69cc6fd1cb3a5cae9e8ae7!$C$6:$F$853,4,FALSE)</f>
        <v>0.7</v>
      </c>
      <c r="AX709" s="44">
        <v>2</v>
      </c>
      <c r="AY709" s="44" t="str">
        <f t="shared" si="59"/>
        <v>17/09/2016 2</v>
      </c>
      <c r="AZ709" s="44">
        <f>VLOOKUP($AY709, [3]Sheet1!$D$3:$T$89,2,FALSE)</f>
        <v>19</v>
      </c>
      <c r="BA709" s="44">
        <f>VLOOKUP($AY709, [3]Sheet1!$D$3:$T$89,3,FALSE)</f>
        <v>16</v>
      </c>
      <c r="BB709" s="44">
        <f>VLOOKUP($AY709, [3]Sheet1!$D$3:$T$89,6,FALSE)</f>
        <v>18</v>
      </c>
      <c r="BC709" s="44">
        <f>VLOOKUP($AY709, [3]Sheet1!$D$3:$T$89,7,FALSE)</f>
        <v>16</v>
      </c>
      <c r="BD709" s="44">
        <f>VLOOKUP($AY709, [3]Sheet1!$D$3:$T$89,10,FALSE)</f>
        <v>18</v>
      </c>
      <c r="BE709" s="44">
        <f>VLOOKUP($AY709, [3]Sheet1!$D$3:$T$89,11,FALSE)</f>
        <v>16</v>
      </c>
      <c r="BF709" s="44">
        <f>VLOOKUP($AY709, [3]Sheet1!$D$3:$T$89,14,FALSE)</f>
        <v>17</v>
      </c>
      <c r="BG709" s="44">
        <f>VLOOKUP($AY709, [3]Sheet1!$D$3:$T$89,15,FALSE)</f>
        <v>16</v>
      </c>
      <c r="BI709" s="58">
        <v>42630</v>
      </c>
      <c r="BJ709" s="59">
        <v>0.52500000000000002</v>
      </c>
      <c r="BK709" s="59">
        <v>0.52430555555555602</v>
      </c>
      <c r="BL709" s="59">
        <v>0.52083333333333337</v>
      </c>
      <c r="BM709" s="28" t="s">
        <v>1315</v>
      </c>
      <c r="BN709" s="28" t="s">
        <v>1316</v>
      </c>
      <c r="BO709" s="28">
        <v>1020.3190057</v>
      </c>
      <c r="BP709" s="28">
        <v>17</v>
      </c>
      <c r="BQ709" s="28">
        <v>0</v>
      </c>
      <c r="BR709" s="28">
        <v>72</v>
      </c>
      <c r="BS709" s="28">
        <v>345</v>
      </c>
      <c r="BT709" s="28">
        <v>3.9</v>
      </c>
      <c r="BU709" s="28">
        <v>12.2</v>
      </c>
      <c r="BV709" s="28">
        <v>0.7</v>
      </c>
      <c r="BW709" s="28">
        <v>2</v>
      </c>
      <c r="BX709" s="28" t="s">
        <v>1317</v>
      </c>
      <c r="BY709" s="28">
        <v>19</v>
      </c>
      <c r="BZ709" s="28">
        <v>16</v>
      </c>
      <c r="CA709" s="28">
        <v>18</v>
      </c>
      <c r="CB709" s="28">
        <v>16</v>
      </c>
      <c r="CC709" s="28">
        <v>18</v>
      </c>
      <c r="CD709" s="28">
        <v>16</v>
      </c>
      <c r="CE709" s="28">
        <v>17</v>
      </c>
      <c r="CF709" s="28">
        <v>16</v>
      </c>
    </row>
    <row r="710" spans="1:84">
      <c r="A710" s="44" t="s">
        <v>0</v>
      </c>
      <c r="B710" s="45" t="s">
        <v>837</v>
      </c>
      <c r="D710" s="46">
        <v>0</v>
      </c>
      <c r="E710" s="47" t="s">
        <v>32</v>
      </c>
      <c r="O710" s="46">
        <v>0</v>
      </c>
      <c r="P710" s="47" t="s">
        <v>32</v>
      </c>
      <c r="Z710" s="46">
        <v>0</v>
      </c>
      <c r="AA710" s="13" t="s">
        <v>60</v>
      </c>
      <c r="AB710" s="13" t="s">
        <v>65</v>
      </c>
      <c r="AC710" s="47" t="s">
        <v>41</v>
      </c>
      <c r="AD710" s="13">
        <v>4</v>
      </c>
      <c r="AF710" s="13" t="s">
        <v>36</v>
      </c>
      <c r="AJ710" s="49">
        <v>42630</v>
      </c>
      <c r="AK710" s="60">
        <v>0.62152777777777779</v>
      </c>
      <c r="AL710" s="60">
        <f t="shared" ref="AL710:AL768" si="60">ROUND(AK710*(24*60/10),0)/(24*60/10)</f>
        <v>0.625</v>
      </c>
      <c r="AM710" s="60">
        <f t="shared" si="56"/>
        <v>0.625</v>
      </c>
      <c r="AN710" s="61" t="str">
        <f t="shared" si="57"/>
        <v>17/09/2016 15:00:00</v>
      </c>
      <c r="AO710" s="61" t="str">
        <f t="shared" si="58"/>
        <v>17/09/2016 15:00:00</v>
      </c>
      <c r="AP710" s="44">
        <f>VLOOKUP($AN710, [1]TableView_704030_20160816_20160!$D$2:$M$5095,3,FALSE)</f>
        <v>1020.04809458</v>
      </c>
      <c r="AQ710" s="44">
        <f>VLOOKUP($AN710, [1]TableView_704030_20160816_20160!$D$2:$M$5095,8,FALSE)</f>
        <v>17.6666666666667</v>
      </c>
      <c r="AR710" s="44">
        <f>VLOOKUP($AN710, [1]TableView_704030_20160816_20160!$D$2:$M$5095,10,FALSE)</f>
        <v>0</v>
      </c>
      <c r="AS710" s="44">
        <f>VLOOKUP($AN710, [1]TableView_704030_20160816_20160!$D$2:$M$5095,4,FALSE)</f>
        <v>69</v>
      </c>
      <c r="AT710" s="44">
        <f>VLOOKUP($AN710, [1]TableView_704030_20160816_20160!$D$2:$M$5095,6,FALSE)</f>
        <v>343</v>
      </c>
      <c r="AU710" s="44">
        <f>VLOOKUP($AN710, [1]TableView_704030_20160816_20160!$D$2:$M$5095,7,FALSE)</f>
        <v>4.3</v>
      </c>
      <c r="AV710" s="44">
        <f>VLOOKUP($AN710, [1]TableView_704030_20160816_20160!$D$2:$M$5095,2,FALSE)</f>
        <v>12.2</v>
      </c>
      <c r="AW710" s="44">
        <f>VLOOKUP($AO710, [2]aacb8965d69cc6fd1cb3a5cae9e8ae7!$C$6:$F$853,4,FALSE)</f>
        <v>1.2</v>
      </c>
      <c r="AX710" s="44">
        <v>3</v>
      </c>
      <c r="AY710" s="44" t="str">
        <f t="shared" si="59"/>
        <v>17/09/2016 3</v>
      </c>
      <c r="AZ710" s="44">
        <f>VLOOKUP($AY710, [3]Sheet1!$D$3:$T$89,2,FALSE)</f>
        <v>18</v>
      </c>
      <c r="BA710" s="44">
        <f>VLOOKUP($AY710, [3]Sheet1!$D$3:$T$89,3,FALSE)</f>
        <v>16</v>
      </c>
      <c r="BB710" s="44">
        <f>VLOOKUP($AY710, [3]Sheet1!$D$3:$T$89,6,FALSE)</f>
        <v>18</v>
      </c>
      <c r="BC710" s="44">
        <f>VLOOKUP($AY710, [3]Sheet1!$D$3:$T$89,7,FALSE)</f>
        <v>16</v>
      </c>
      <c r="BD710" s="44">
        <f>VLOOKUP($AY710, [3]Sheet1!$D$3:$T$89,10,FALSE)</f>
        <v>18</v>
      </c>
      <c r="BE710" s="44">
        <f>VLOOKUP($AY710, [3]Sheet1!$D$3:$T$89,11,FALSE)</f>
        <v>16</v>
      </c>
      <c r="BF710" s="44">
        <f>VLOOKUP($AY710, [3]Sheet1!$D$3:$T$89,14,FALSE)</f>
        <v>17</v>
      </c>
      <c r="BG710" s="44">
        <f>VLOOKUP($AY710, [3]Sheet1!$D$3:$T$89,15,FALSE)</f>
        <v>16</v>
      </c>
      <c r="BI710" s="49">
        <v>42630</v>
      </c>
      <c r="BJ710" s="50">
        <v>0.62152777777777779</v>
      </c>
      <c r="BK710" s="50">
        <v>0.625</v>
      </c>
      <c r="BL710" s="50">
        <v>0.625</v>
      </c>
      <c r="BM710" s="44" t="s">
        <v>1182</v>
      </c>
      <c r="BN710" s="44" t="s">
        <v>1182</v>
      </c>
      <c r="BO710" s="44">
        <v>1020.04809458</v>
      </c>
      <c r="BP710" s="44">
        <v>17.6666666666667</v>
      </c>
      <c r="BQ710" s="44">
        <v>0</v>
      </c>
      <c r="BR710" s="44">
        <v>69</v>
      </c>
      <c r="BS710" s="44">
        <v>343</v>
      </c>
      <c r="BT710" s="44">
        <v>4.3</v>
      </c>
      <c r="BU710" s="44">
        <v>12.2</v>
      </c>
      <c r="BV710" s="44">
        <v>1.2</v>
      </c>
      <c r="BW710" s="44">
        <v>3</v>
      </c>
      <c r="BX710" s="44" t="s">
        <v>1318</v>
      </c>
      <c r="BY710" s="44">
        <v>18</v>
      </c>
      <c r="BZ710" s="44">
        <v>16</v>
      </c>
      <c r="CA710" s="44">
        <v>18</v>
      </c>
      <c r="CB710" s="44">
        <v>16</v>
      </c>
      <c r="CC710" s="44">
        <v>18</v>
      </c>
      <c r="CD710" s="44">
        <v>16</v>
      </c>
      <c r="CE710" s="44">
        <v>17</v>
      </c>
      <c r="CF710" s="44">
        <v>16</v>
      </c>
    </row>
    <row r="711" spans="1:84">
      <c r="A711" s="44" t="s">
        <v>1</v>
      </c>
      <c r="B711" s="45" t="s">
        <v>848</v>
      </c>
      <c r="D711" s="46">
        <v>2.0833333333333332E-2</v>
      </c>
      <c r="O711" s="46">
        <v>2.0833333333333332E-2</v>
      </c>
      <c r="Z711" s="46">
        <v>1.1921296296296296E-3</v>
      </c>
      <c r="AA711" s="13" t="s">
        <v>352</v>
      </c>
      <c r="AB711" s="13" t="s">
        <v>851</v>
      </c>
      <c r="AF711" s="13" t="s">
        <v>29</v>
      </c>
      <c r="AG711" s="44" t="s">
        <v>853</v>
      </c>
      <c r="AJ711" s="49">
        <v>42630</v>
      </c>
      <c r="AK711" s="60">
        <v>0.62152777777777779</v>
      </c>
      <c r="AL711" s="60">
        <f t="shared" si="60"/>
        <v>0.625</v>
      </c>
      <c r="AM711" s="60">
        <f t="shared" si="56"/>
        <v>0.625</v>
      </c>
      <c r="AN711" s="61" t="str">
        <f t="shared" si="57"/>
        <v>17/09/2016 15:00:00</v>
      </c>
      <c r="AO711" s="61" t="str">
        <f t="shared" si="58"/>
        <v>17/09/2016 15:00:00</v>
      </c>
      <c r="AP711" s="44">
        <f>VLOOKUP($AN711, [1]TableView_704030_20160816_20160!$D$2:$M$5095,3,FALSE)</f>
        <v>1020.04809458</v>
      </c>
      <c r="AQ711" s="44">
        <f>VLOOKUP($AN711, [1]TableView_704030_20160816_20160!$D$2:$M$5095,8,FALSE)</f>
        <v>17.6666666666667</v>
      </c>
      <c r="AR711" s="44">
        <f>VLOOKUP($AN711, [1]TableView_704030_20160816_20160!$D$2:$M$5095,10,FALSE)</f>
        <v>0</v>
      </c>
      <c r="AS711" s="44">
        <f>VLOOKUP($AN711, [1]TableView_704030_20160816_20160!$D$2:$M$5095,4,FALSE)</f>
        <v>69</v>
      </c>
      <c r="AT711" s="44">
        <f>VLOOKUP($AN711, [1]TableView_704030_20160816_20160!$D$2:$M$5095,6,FALSE)</f>
        <v>343</v>
      </c>
      <c r="AU711" s="44">
        <f>VLOOKUP($AN711, [1]TableView_704030_20160816_20160!$D$2:$M$5095,7,FALSE)</f>
        <v>4.3</v>
      </c>
      <c r="AV711" s="44">
        <f>VLOOKUP($AN711, [1]TableView_704030_20160816_20160!$D$2:$M$5095,2,FALSE)</f>
        <v>12.2</v>
      </c>
      <c r="AW711" s="44">
        <f>VLOOKUP($AO711, [2]aacb8965d69cc6fd1cb3a5cae9e8ae7!$C$6:$F$853,4,FALSE)</f>
        <v>1.2</v>
      </c>
      <c r="AX711" s="44">
        <v>3</v>
      </c>
      <c r="AY711" s="44" t="str">
        <f t="shared" si="59"/>
        <v>17/09/2016 3</v>
      </c>
      <c r="AZ711" s="44">
        <f>VLOOKUP($AY711, [3]Sheet1!$D$3:$T$89,2,FALSE)</f>
        <v>18</v>
      </c>
      <c r="BA711" s="44">
        <f>VLOOKUP($AY711, [3]Sheet1!$D$3:$T$89,3,FALSE)</f>
        <v>16</v>
      </c>
      <c r="BB711" s="44">
        <f>VLOOKUP($AY711, [3]Sheet1!$D$3:$T$89,6,FALSE)</f>
        <v>18</v>
      </c>
      <c r="BC711" s="44">
        <f>VLOOKUP($AY711, [3]Sheet1!$D$3:$T$89,7,FALSE)</f>
        <v>16</v>
      </c>
      <c r="BD711" s="44">
        <f>VLOOKUP($AY711, [3]Sheet1!$D$3:$T$89,10,FALSE)</f>
        <v>18</v>
      </c>
      <c r="BE711" s="44">
        <f>VLOOKUP($AY711, [3]Sheet1!$D$3:$T$89,11,FALSE)</f>
        <v>16</v>
      </c>
      <c r="BF711" s="44">
        <f>VLOOKUP($AY711, [3]Sheet1!$D$3:$T$89,14,FALSE)</f>
        <v>17</v>
      </c>
      <c r="BG711" s="44">
        <f>VLOOKUP($AY711, [3]Sheet1!$D$3:$T$89,15,FALSE)</f>
        <v>16</v>
      </c>
      <c r="BI711" s="49">
        <v>42630</v>
      </c>
      <c r="BJ711" s="50">
        <v>0.62152777777777779</v>
      </c>
      <c r="BK711" s="50">
        <v>0.625</v>
      </c>
      <c r="BL711" s="50">
        <v>0.625</v>
      </c>
      <c r="BM711" s="44" t="s">
        <v>1182</v>
      </c>
      <c r="BN711" s="44" t="s">
        <v>1182</v>
      </c>
      <c r="BO711" s="44">
        <v>1020.04809458</v>
      </c>
      <c r="BP711" s="44">
        <v>17.6666666666667</v>
      </c>
      <c r="BQ711" s="44">
        <v>0</v>
      </c>
      <c r="BR711" s="44">
        <v>69</v>
      </c>
      <c r="BS711" s="44">
        <v>343</v>
      </c>
      <c r="BT711" s="44">
        <v>4.3</v>
      </c>
      <c r="BU711" s="44">
        <v>12.2</v>
      </c>
      <c r="BV711" s="44">
        <v>1.2</v>
      </c>
      <c r="BW711" s="44">
        <v>3</v>
      </c>
      <c r="BX711" s="44" t="s">
        <v>1318</v>
      </c>
      <c r="BY711" s="44">
        <v>18</v>
      </c>
      <c r="BZ711" s="44">
        <v>16</v>
      </c>
      <c r="CA711" s="44">
        <v>18</v>
      </c>
      <c r="CB711" s="44">
        <v>16</v>
      </c>
      <c r="CC711" s="44">
        <v>18</v>
      </c>
      <c r="CD711" s="44">
        <v>16</v>
      </c>
      <c r="CE711" s="44">
        <v>17</v>
      </c>
      <c r="CF711" s="44">
        <v>16</v>
      </c>
    </row>
    <row r="712" spans="1:84">
      <c r="A712" s="44" t="s">
        <v>2</v>
      </c>
      <c r="B712" s="45" t="s">
        <v>20</v>
      </c>
      <c r="Z712" s="46">
        <v>1.3657407407407409E-3</v>
      </c>
      <c r="AA712" s="13" t="s">
        <v>112</v>
      </c>
      <c r="AB712" s="13" t="s">
        <v>852</v>
      </c>
      <c r="AF712" s="13" t="s">
        <v>36</v>
      </c>
      <c r="AJ712" s="49">
        <v>42630</v>
      </c>
      <c r="AK712" s="60">
        <v>0.62152777777777801</v>
      </c>
      <c r="AL712" s="60">
        <f t="shared" si="60"/>
        <v>0.625</v>
      </c>
      <c r="AM712" s="60">
        <f t="shared" si="56"/>
        <v>0.625</v>
      </c>
      <c r="AN712" s="61" t="str">
        <f t="shared" si="57"/>
        <v>17/09/2016 15:00:00</v>
      </c>
      <c r="AO712" s="61" t="str">
        <f t="shared" si="58"/>
        <v>17/09/2016 15:00:00</v>
      </c>
      <c r="AP712" s="44">
        <f>VLOOKUP($AN712, [1]TableView_704030_20160816_20160!$D$2:$M$5095,3,FALSE)</f>
        <v>1020.04809458</v>
      </c>
      <c r="AQ712" s="44">
        <f>VLOOKUP($AN712, [1]TableView_704030_20160816_20160!$D$2:$M$5095,8,FALSE)</f>
        <v>17.6666666666667</v>
      </c>
      <c r="AR712" s="44">
        <f>VLOOKUP($AN712, [1]TableView_704030_20160816_20160!$D$2:$M$5095,10,FALSE)</f>
        <v>0</v>
      </c>
      <c r="AS712" s="44">
        <f>VLOOKUP($AN712, [1]TableView_704030_20160816_20160!$D$2:$M$5095,4,FALSE)</f>
        <v>69</v>
      </c>
      <c r="AT712" s="44">
        <f>VLOOKUP($AN712, [1]TableView_704030_20160816_20160!$D$2:$M$5095,6,FALSE)</f>
        <v>343</v>
      </c>
      <c r="AU712" s="44">
        <f>VLOOKUP($AN712, [1]TableView_704030_20160816_20160!$D$2:$M$5095,7,FALSE)</f>
        <v>4.3</v>
      </c>
      <c r="AV712" s="44">
        <f>VLOOKUP($AN712, [1]TableView_704030_20160816_20160!$D$2:$M$5095,2,FALSE)</f>
        <v>12.2</v>
      </c>
      <c r="AW712" s="44">
        <f>VLOOKUP($AO712, [2]aacb8965d69cc6fd1cb3a5cae9e8ae7!$C$6:$F$853,4,FALSE)</f>
        <v>1.2</v>
      </c>
      <c r="AX712" s="44">
        <v>3</v>
      </c>
      <c r="AY712" s="44" t="str">
        <f t="shared" si="59"/>
        <v>17/09/2016 3</v>
      </c>
      <c r="AZ712" s="44">
        <f>VLOOKUP($AY712, [3]Sheet1!$D$3:$T$89,2,FALSE)</f>
        <v>18</v>
      </c>
      <c r="BA712" s="44">
        <f>VLOOKUP($AY712, [3]Sheet1!$D$3:$T$89,3,FALSE)</f>
        <v>16</v>
      </c>
      <c r="BB712" s="44">
        <f>VLOOKUP($AY712, [3]Sheet1!$D$3:$T$89,6,FALSE)</f>
        <v>18</v>
      </c>
      <c r="BC712" s="44">
        <f>VLOOKUP($AY712, [3]Sheet1!$D$3:$T$89,7,FALSE)</f>
        <v>16</v>
      </c>
      <c r="BD712" s="44">
        <f>VLOOKUP($AY712, [3]Sheet1!$D$3:$T$89,10,FALSE)</f>
        <v>18</v>
      </c>
      <c r="BE712" s="44">
        <f>VLOOKUP($AY712, [3]Sheet1!$D$3:$T$89,11,FALSE)</f>
        <v>16</v>
      </c>
      <c r="BF712" s="44">
        <f>VLOOKUP($AY712, [3]Sheet1!$D$3:$T$89,14,FALSE)</f>
        <v>17</v>
      </c>
      <c r="BG712" s="44">
        <f>VLOOKUP($AY712, [3]Sheet1!$D$3:$T$89,15,FALSE)</f>
        <v>16</v>
      </c>
      <c r="BI712" s="49">
        <v>42630</v>
      </c>
      <c r="BJ712" s="50">
        <v>0.62152777777777801</v>
      </c>
      <c r="BK712" s="50">
        <v>0.625</v>
      </c>
      <c r="BL712" s="50">
        <v>0.625</v>
      </c>
      <c r="BM712" s="44" t="s">
        <v>1182</v>
      </c>
      <c r="BN712" s="44" t="s">
        <v>1182</v>
      </c>
      <c r="BO712" s="44">
        <v>1020.04809458</v>
      </c>
      <c r="BP712" s="44">
        <v>17.6666666666667</v>
      </c>
      <c r="BQ712" s="44">
        <v>0</v>
      </c>
      <c r="BR712" s="44">
        <v>69</v>
      </c>
      <c r="BS712" s="44">
        <v>343</v>
      </c>
      <c r="BT712" s="44">
        <v>4.3</v>
      </c>
      <c r="BU712" s="44">
        <v>12.2</v>
      </c>
      <c r="BV712" s="44">
        <v>1.2</v>
      </c>
      <c r="BW712" s="44">
        <v>3</v>
      </c>
      <c r="BX712" s="44" t="s">
        <v>1318</v>
      </c>
      <c r="BY712" s="44">
        <v>18</v>
      </c>
      <c r="BZ712" s="44">
        <v>16</v>
      </c>
      <c r="CA712" s="44">
        <v>18</v>
      </c>
      <c r="CB712" s="44">
        <v>16</v>
      </c>
      <c r="CC712" s="44">
        <v>18</v>
      </c>
      <c r="CD712" s="44">
        <v>16</v>
      </c>
      <c r="CE712" s="44">
        <v>17</v>
      </c>
      <c r="CF712" s="44">
        <v>16</v>
      </c>
    </row>
    <row r="713" spans="1:84">
      <c r="A713" s="44" t="s">
        <v>3</v>
      </c>
      <c r="B713" s="45" t="s">
        <v>44</v>
      </c>
      <c r="Z713" s="46">
        <v>2.0833333333333332E-2</v>
      </c>
      <c r="AJ713" s="49">
        <v>42630</v>
      </c>
      <c r="AK713" s="60">
        <v>0.62152777777777801</v>
      </c>
      <c r="AL713" s="60">
        <f t="shared" si="60"/>
        <v>0.625</v>
      </c>
      <c r="AM713" s="60">
        <f t="shared" si="56"/>
        <v>0.625</v>
      </c>
      <c r="AN713" s="61" t="str">
        <f t="shared" si="57"/>
        <v>17/09/2016 15:00:00</v>
      </c>
      <c r="AO713" s="61" t="str">
        <f t="shared" si="58"/>
        <v>17/09/2016 15:00:00</v>
      </c>
      <c r="AP713" s="44">
        <f>VLOOKUP($AN713, [1]TableView_704030_20160816_20160!$D$2:$M$5095,3,FALSE)</f>
        <v>1020.04809458</v>
      </c>
      <c r="AQ713" s="44">
        <f>VLOOKUP($AN713, [1]TableView_704030_20160816_20160!$D$2:$M$5095,8,FALSE)</f>
        <v>17.6666666666667</v>
      </c>
      <c r="AR713" s="44">
        <f>VLOOKUP($AN713, [1]TableView_704030_20160816_20160!$D$2:$M$5095,10,FALSE)</f>
        <v>0</v>
      </c>
      <c r="AS713" s="44">
        <f>VLOOKUP($AN713, [1]TableView_704030_20160816_20160!$D$2:$M$5095,4,FALSE)</f>
        <v>69</v>
      </c>
      <c r="AT713" s="44">
        <f>VLOOKUP($AN713, [1]TableView_704030_20160816_20160!$D$2:$M$5095,6,FALSE)</f>
        <v>343</v>
      </c>
      <c r="AU713" s="44">
        <f>VLOOKUP($AN713, [1]TableView_704030_20160816_20160!$D$2:$M$5095,7,FALSE)</f>
        <v>4.3</v>
      </c>
      <c r="AV713" s="44">
        <f>VLOOKUP($AN713, [1]TableView_704030_20160816_20160!$D$2:$M$5095,2,FALSE)</f>
        <v>12.2</v>
      </c>
      <c r="AW713" s="44">
        <f>VLOOKUP($AO713, [2]aacb8965d69cc6fd1cb3a5cae9e8ae7!$C$6:$F$853,4,FALSE)</f>
        <v>1.2</v>
      </c>
      <c r="AX713" s="44">
        <v>3</v>
      </c>
      <c r="AY713" s="44" t="str">
        <f t="shared" si="59"/>
        <v>17/09/2016 3</v>
      </c>
      <c r="AZ713" s="44">
        <f>VLOOKUP($AY713, [3]Sheet1!$D$3:$T$89,2,FALSE)</f>
        <v>18</v>
      </c>
      <c r="BA713" s="44">
        <f>VLOOKUP($AY713, [3]Sheet1!$D$3:$T$89,3,FALSE)</f>
        <v>16</v>
      </c>
      <c r="BB713" s="44">
        <f>VLOOKUP($AY713, [3]Sheet1!$D$3:$T$89,6,FALSE)</f>
        <v>18</v>
      </c>
      <c r="BC713" s="44">
        <f>VLOOKUP($AY713, [3]Sheet1!$D$3:$T$89,7,FALSE)</f>
        <v>16</v>
      </c>
      <c r="BD713" s="44">
        <f>VLOOKUP($AY713, [3]Sheet1!$D$3:$T$89,10,FALSE)</f>
        <v>18</v>
      </c>
      <c r="BE713" s="44">
        <f>VLOOKUP($AY713, [3]Sheet1!$D$3:$T$89,11,FALSE)</f>
        <v>16</v>
      </c>
      <c r="BF713" s="44">
        <f>VLOOKUP($AY713, [3]Sheet1!$D$3:$T$89,14,FALSE)</f>
        <v>17</v>
      </c>
      <c r="BG713" s="44">
        <f>VLOOKUP($AY713, [3]Sheet1!$D$3:$T$89,15,FALSE)</f>
        <v>16</v>
      </c>
      <c r="BI713" s="49">
        <v>42630</v>
      </c>
      <c r="BJ713" s="50">
        <v>0.62152777777777801</v>
      </c>
      <c r="BK713" s="50">
        <v>0.625</v>
      </c>
      <c r="BL713" s="50">
        <v>0.625</v>
      </c>
      <c r="BM713" s="44" t="s">
        <v>1182</v>
      </c>
      <c r="BN713" s="44" t="s">
        <v>1182</v>
      </c>
      <c r="BO713" s="44">
        <v>1020.04809458</v>
      </c>
      <c r="BP713" s="44">
        <v>17.6666666666667</v>
      </c>
      <c r="BQ713" s="44">
        <v>0</v>
      </c>
      <c r="BR713" s="44">
        <v>69</v>
      </c>
      <c r="BS713" s="44">
        <v>343</v>
      </c>
      <c r="BT713" s="44">
        <v>4.3</v>
      </c>
      <c r="BU713" s="44">
        <v>12.2</v>
      </c>
      <c r="BV713" s="44">
        <v>1.2</v>
      </c>
      <c r="BW713" s="44">
        <v>3</v>
      </c>
      <c r="BX713" s="44" t="s">
        <v>1318</v>
      </c>
      <c r="BY713" s="44">
        <v>18</v>
      </c>
      <c r="BZ713" s="44">
        <v>16</v>
      </c>
      <c r="CA713" s="44">
        <v>18</v>
      </c>
      <c r="CB713" s="44">
        <v>16</v>
      </c>
      <c r="CC713" s="44">
        <v>18</v>
      </c>
      <c r="CD713" s="44">
        <v>16</v>
      </c>
      <c r="CE713" s="44">
        <v>17</v>
      </c>
      <c r="CF713" s="44">
        <v>16</v>
      </c>
    </row>
    <row r="714" spans="1:84">
      <c r="A714" s="44" t="s">
        <v>4</v>
      </c>
      <c r="B714" s="45" t="s">
        <v>176</v>
      </c>
      <c r="AJ714" s="49">
        <v>42630</v>
      </c>
      <c r="AK714" s="60">
        <v>0.62152777777777801</v>
      </c>
      <c r="AL714" s="60">
        <f t="shared" si="60"/>
        <v>0.625</v>
      </c>
      <c r="AM714" s="60">
        <f t="shared" si="56"/>
        <v>0.625</v>
      </c>
      <c r="AN714" s="61" t="str">
        <f t="shared" si="57"/>
        <v>17/09/2016 15:00:00</v>
      </c>
      <c r="AO714" s="61" t="str">
        <f t="shared" si="58"/>
        <v>17/09/2016 15:00:00</v>
      </c>
      <c r="AP714" s="44">
        <f>VLOOKUP($AN714, [1]TableView_704030_20160816_20160!$D$2:$M$5095,3,FALSE)</f>
        <v>1020.04809458</v>
      </c>
      <c r="AQ714" s="44">
        <f>VLOOKUP($AN714, [1]TableView_704030_20160816_20160!$D$2:$M$5095,8,FALSE)</f>
        <v>17.6666666666667</v>
      </c>
      <c r="AR714" s="44">
        <f>VLOOKUP($AN714, [1]TableView_704030_20160816_20160!$D$2:$M$5095,10,FALSE)</f>
        <v>0</v>
      </c>
      <c r="AS714" s="44">
        <f>VLOOKUP($AN714, [1]TableView_704030_20160816_20160!$D$2:$M$5095,4,FALSE)</f>
        <v>69</v>
      </c>
      <c r="AT714" s="44">
        <f>VLOOKUP($AN714, [1]TableView_704030_20160816_20160!$D$2:$M$5095,6,FALSE)</f>
        <v>343</v>
      </c>
      <c r="AU714" s="44">
        <f>VLOOKUP($AN714, [1]TableView_704030_20160816_20160!$D$2:$M$5095,7,FALSE)</f>
        <v>4.3</v>
      </c>
      <c r="AV714" s="44">
        <f>VLOOKUP($AN714, [1]TableView_704030_20160816_20160!$D$2:$M$5095,2,FALSE)</f>
        <v>12.2</v>
      </c>
      <c r="AW714" s="44">
        <f>VLOOKUP($AO714, [2]aacb8965d69cc6fd1cb3a5cae9e8ae7!$C$6:$F$853,4,FALSE)</f>
        <v>1.2</v>
      </c>
      <c r="AX714" s="44">
        <v>3</v>
      </c>
      <c r="AY714" s="44" t="str">
        <f t="shared" si="59"/>
        <v>17/09/2016 3</v>
      </c>
      <c r="AZ714" s="44">
        <f>VLOOKUP($AY714, [3]Sheet1!$D$3:$T$89,2,FALSE)</f>
        <v>18</v>
      </c>
      <c r="BA714" s="44">
        <f>VLOOKUP($AY714, [3]Sheet1!$D$3:$T$89,3,FALSE)</f>
        <v>16</v>
      </c>
      <c r="BB714" s="44">
        <f>VLOOKUP($AY714, [3]Sheet1!$D$3:$T$89,6,FALSE)</f>
        <v>18</v>
      </c>
      <c r="BC714" s="44">
        <f>VLOOKUP($AY714, [3]Sheet1!$D$3:$T$89,7,FALSE)</f>
        <v>16</v>
      </c>
      <c r="BD714" s="44">
        <f>VLOOKUP($AY714, [3]Sheet1!$D$3:$T$89,10,FALSE)</f>
        <v>18</v>
      </c>
      <c r="BE714" s="44">
        <f>VLOOKUP($AY714, [3]Sheet1!$D$3:$T$89,11,FALSE)</f>
        <v>16</v>
      </c>
      <c r="BF714" s="44">
        <f>VLOOKUP($AY714, [3]Sheet1!$D$3:$T$89,14,FALSE)</f>
        <v>17</v>
      </c>
      <c r="BG714" s="44">
        <f>VLOOKUP($AY714, [3]Sheet1!$D$3:$T$89,15,FALSE)</f>
        <v>16</v>
      </c>
      <c r="BI714" s="49">
        <v>42630</v>
      </c>
      <c r="BJ714" s="50">
        <v>0.62152777777777801</v>
      </c>
      <c r="BK714" s="50">
        <v>0.625</v>
      </c>
      <c r="BL714" s="50">
        <v>0.625</v>
      </c>
      <c r="BM714" s="44" t="s">
        <v>1182</v>
      </c>
      <c r="BN714" s="44" t="s">
        <v>1182</v>
      </c>
      <c r="BO714" s="44">
        <v>1020.04809458</v>
      </c>
      <c r="BP714" s="44">
        <v>17.6666666666667</v>
      </c>
      <c r="BQ714" s="44">
        <v>0</v>
      </c>
      <c r="BR714" s="44">
        <v>69</v>
      </c>
      <c r="BS714" s="44">
        <v>343</v>
      </c>
      <c r="BT714" s="44">
        <v>4.3</v>
      </c>
      <c r="BU714" s="44">
        <v>12.2</v>
      </c>
      <c r="BV714" s="44">
        <v>1.2</v>
      </c>
      <c r="BW714" s="44">
        <v>3</v>
      </c>
      <c r="BX714" s="44" t="s">
        <v>1318</v>
      </c>
      <c r="BY714" s="44">
        <v>18</v>
      </c>
      <c r="BZ714" s="44">
        <v>16</v>
      </c>
      <c r="CA714" s="44">
        <v>18</v>
      </c>
      <c r="CB714" s="44">
        <v>16</v>
      </c>
      <c r="CC714" s="44">
        <v>18</v>
      </c>
      <c r="CD714" s="44">
        <v>16</v>
      </c>
      <c r="CE714" s="44">
        <v>17</v>
      </c>
      <c r="CF714" s="44">
        <v>16</v>
      </c>
    </row>
    <row r="715" spans="1:84">
      <c r="A715" s="44" t="s">
        <v>5</v>
      </c>
      <c r="B715" s="45" t="s">
        <v>849</v>
      </c>
      <c r="AJ715" s="49">
        <v>42630</v>
      </c>
      <c r="AK715" s="60">
        <v>0.62152777777777801</v>
      </c>
      <c r="AL715" s="60">
        <f t="shared" si="60"/>
        <v>0.625</v>
      </c>
      <c r="AM715" s="60">
        <f t="shared" si="56"/>
        <v>0.625</v>
      </c>
      <c r="AN715" s="61" t="str">
        <f t="shared" si="57"/>
        <v>17/09/2016 15:00:00</v>
      </c>
      <c r="AO715" s="61" t="str">
        <f t="shared" si="58"/>
        <v>17/09/2016 15:00:00</v>
      </c>
      <c r="AP715" s="44">
        <f>VLOOKUP($AN715, [1]TableView_704030_20160816_20160!$D$2:$M$5095,3,FALSE)</f>
        <v>1020.04809458</v>
      </c>
      <c r="AQ715" s="44">
        <f>VLOOKUP($AN715, [1]TableView_704030_20160816_20160!$D$2:$M$5095,8,FALSE)</f>
        <v>17.6666666666667</v>
      </c>
      <c r="AR715" s="44">
        <f>VLOOKUP($AN715, [1]TableView_704030_20160816_20160!$D$2:$M$5095,10,FALSE)</f>
        <v>0</v>
      </c>
      <c r="AS715" s="44">
        <f>VLOOKUP($AN715, [1]TableView_704030_20160816_20160!$D$2:$M$5095,4,FALSE)</f>
        <v>69</v>
      </c>
      <c r="AT715" s="44">
        <f>VLOOKUP($AN715, [1]TableView_704030_20160816_20160!$D$2:$M$5095,6,FALSE)</f>
        <v>343</v>
      </c>
      <c r="AU715" s="44">
        <f>VLOOKUP($AN715, [1]TableView_704030_20160816_20160!$D$2:$M$5095,7,FALSE)</f>
        <v>4.3</v>
      </c>
      <c r="AV715" s="44">
        <f>VLOOKUP($AN715, [1]TableView_704030_20160816_20160!$D$2:$M$5095,2,FALSE)</f>
        <v>12.2</v>
      </c>
      <c r="AW715" s="44">
        <f>VLOOKUP($AO715, [2]aacb8965d69cc6fd1cb3a5cae9e8ae7!$C$6:$F$853,4,FALSE)</f>
        <v>1.2</v>
      </c>
      <c r="AX715" s="44">
        <v>3</v>
      </c>
      <c r="AY715" s="44" t="str">
        <f t="shared" si="59"/>
        <v>17/09/2016 3</v>
      </c>
      <c r="AZ715" s="44">
        <f>VLOOKUP($AY715, [3]Sheet1!$D$3:$T$89,2,FALSE)</f>
        <v>18</v>
      </c>
      <c r="BA715" s="44">
        <f>VLOOKUP($AY715, [3]Sheet1!$D$3:$T$89,3,FALSE)</f>
        <v>16</v>
      </c>
      <c r="BB715" s="44">
        <f>VLOOKUP($AY715, [3]Sheet1!$D$3:$T$89,6,FALSE)</f>
        <v>18</v>
      </c>
      <c r="BC715" s="44">
        <f>VLOOKUP($AY715, [3]Sheet1!$D$3:$T$89,7,FALSE)</f>
        <v>16</v>
      </c>
      <c r="BD715" s="44">
        <f>VLOOKUP($AY715, [3]Sheet1!$D$3:$T$89,10,FALSE)</f>
        <v>18</v>
      </c>
      <c r="BE715" s="44">
        <f>VLOOKUP($AY715, [3]Sheet1!$D$3:$T$89,11,FALSE)</f>
        <v>16</v>
      </c>
      <c r="BF715" s="44">
        <f>VLOOKUP($AY715, [3]Sheet1!$D$3:$T$89,14,FALSE)</f>
        <v>17</v>
      </c>
      <c r="BG715" s="44">
        <f>VLOOKUP($AY715, [3]Sheet1!$D$3:$T$89,15,FALSE)</f>
        <v>16</v>
      </c>
      <c r="BI715" s="49">
        <v>42630</v>
      </c>
      <c r="BJ715" s="50">
        <v>0.62152777777777801</v>
      </c>
      <c r="BK715" s="50">
        <v>0.625</v>
      </c>
      <c r="BL715" s="50">
        <v>0.625</v>
      </c>
      <c r="BM715" s="44" t="s">
        <v>1182</v>
      </c>
      <c r="BN715" s="44" t="s">
        <v>1182</v>
      </c>
      <c r="BO715" s="44">
        <v>1020.04809458</v>
      </c>
      <c r="BP715" s="44">
        <v>17.6666666666667</v>
      </c>
      <c r="BQ715" s="44">
        <v>0</v>
      </c>
      <c r="BR715" s="44">
        <v>69</v>
      </c>
      <c r="BS715" s="44">
        <v>343</v>
      </c>
      <c r="BT715" s="44">
        <v>4.3</v>
      </c>
      <c r="BU715" s="44">
        <v>12.2</v>
      </c>
      <c r="BV715" s="44">
        <v>1.2</v>
      </c>
      <c r="BW715" s="44">
        <v>3</v>
      </c>
      <c r="BX715" s="44" t="s">
        <v>1318</v>
      </c>
      <c r="BY715" s="44">
        <v>18</v>
      </c>
      <c r="BZ715" s="44">
        <v>16</v>
      </c>
      <c r="CA715" s="44">
        <v>18</v>
      </c>
      <c r="CB715" s="44">
        <v>16</v>
      </c>
      <c r="CC715" s="44">
        <v>18</v>
      </c>
      <c r="CD715" s="44">
        <v>16</v>
      </c>
      <c r="CE715" s="44">
        <v>17</v>
      </c>
      <c r="CF715" s="44">
        <v>16</v>
      </c>
    </row>
    <row r="716" spans="1:84">
      <c r="A716" s="44" t="s">
        <v>6</v>
      </c>
      <c r="B716" s="45" t="s">
        <v>177</v>
      </c>
      <c r="AJ716" s="49">
        <v>42630</v>
      </c>
      <c r="AK716" s="60">
        <v>0.62152777777777801</v>
      </c>
      <c r="AL716" s="60">
        <f t="shared" si="60"/>
        <v>0.625</v>
      </c>
      <c r="AM716" s="60">
        <f t="shared" si="56"/>
        <v>0.625</v>
      </c>
      <c r="AN716" s="61" t="str">
        <f t="shared" si="57"/>
        <v>17/09/2016 15:00:00</v>
      </c>
      <c r="AO716" s="61" t="str">
        <f t="shared" si="58"/>
        <v>17/09/2016 15:00:00</v>
      </c>
      <c r="AP716" s="44">
        <f>VLOOKUP($AN716, [1]TableView_704030_20160816_20160!$D$2:$M$5095,3,FALSE)</f>
        <v>1020.04809458</v>
      </c>
      <c r="AQ716" s="44">
        <f>VLOOKUP($AN716, [1]TableView_704030_20160816_20160!$D$2:$M$5095,8,FALSE)</f>
        <v>17.6666666666667</v>
      </c>
      <c r="AR716" s="44">
        <f>VLOOKUP($AN716, [1]TableView_704030_20160816_20160!$D$2:$M$5095,10,FALSE)</f>
        <v>0</v>
      </c>
      <c r="AS716" s="44">
        <f>VLOOKUP($AN716, [1]TableView_704030_20160816_20160!$D$2:$M$5095,4,FALSE)</f>
        <v>69</v>
      </c>
      <c r="AT716" s="44">
        <f>VLOOKUP($AN716, [1]TableView_704030_20160816_20160!$D$2:$M$5095,6,FALSE)</f>
        <v>343</v>
      </c>
      <c r="AU716" s="44">
        <f>VLOOKUP($AN716, [1]TableView_704030_20160816_20160!$D$2:$M$5095,7,FALSE)</f>
        <v>4.3</v>
      </c>
      <c r="AV716" s="44">
        <f>VLOOKUP($AN716, [1]TableView_704030_20160816_20160!$D$2:$M$5095,2,FALSE)</f>
        <v>12.2</v>
      </c>
      <c r="AW716" s="44">
        <f>VLOOKUP($AO716, [2]aacb8965d69cc6fd1cb3a5cae9e8ae7!$C$6:$F$853,4,FALSE)</f>
        <v>1.2</v>
      </c>
      <c r="AX716" s="44">
        <v>3</v>
      </c>
      <c r="AY716" s="44" t="str">
        <f t="shared" si="59"/>
        <v>17/09/2016 3</v>
      </c>
      <c r="AZ716" s="44">
        <f>VLOOKUP($AY716, [3]Sheet1!$D$3:$T$89,2,FALSE)</f>
        <v>18</v>
      </c>
      <c r="BA716" s="44">
        <f>VLOOKUP($AY716, [3]Sheet1!$D$3:$T$89,3,FALSE)</f>
        <v>16</v>
      </c>
      <c r="BB716" s="44">
        <f>VLOOKUP($AY716, [3]Sheet1!$D$3:$T$89,6,FALSE)</f>
        <v>18</v>
      </c>
      <c r="BC716" s="44">
        <f>VLOOKUP($AY716, [3]Sheet1!$D$3:$T$89,7,FALSE)</f>
        <v>16</v>
      </c>
      <c r="BD716" s="44">
        <f>VLOOKUP($AY716, [3]Sheet1!$D$3:$T$89,10,FALSE)</f>
        <v>18</v>
      </c>
      <c r="BE716" s="44">
        <f>VLOOKUP($AY716, [3]Sheet1!$D$3:$T$89,11,FALSE)</f>
        <v>16</v>
      </c>
      <c r="BF716" s="44">
        <f>VLOOKUP($AY716, [3]Sheet1!$D$3:$T$89,14,FALSE)</f>
        <v>17</v>
      </c>
      <c r="BG716" s="44">
        <f>VLOOKUP($AY716, [3]Sheet1!$D$3:$T$89,15,FALSE)</f>
        <v>16</v>
      </c>
      <c r="BI716" s="49">
        <v>42630</v>
      </c>
      <c r="BJ716" s="50">
        <v>0.62152777777777801</v>
      </c>
      <c r="BK716" s="50">
        <v>0.625</v>
      </c>
      <c r="BL716" s="50">
        <v>0.625</v>
      </c>
      <c r="BM716" s="44" t="s">
        <v>1182</v>
      </c>
      <c r="BN716" s="44" t="s">
        <v>1182</v>
      </c>
      <c r="BO716" s="44">
        <v>1020.04809458</v>
      </c>
      <c r="BP716" s="44">
        <v>17.6666666666667</v>
      </c>
      <c r="BQ716" s="44">
        <v>0</v>
      </c>
      <c r="BR716" s="44">
        <v>69</v>
      </c>
      <c r="BS716" s="44">
        <v>343</v>
      </c>
      <c r="BT716" s="44">
        <v>4.3</v>
      </c>
      <c r="BU716" s="44">
        <v>12.2</v>
      </c>
      <c r="BV716" s="44">
        <v>1.2</v>
      </c>
      <c r="BW716" s="44">
        <v>3</v>
      </c>
      <c r="BX716" s="44" t="s">
        <v>1318</v>
      </c>
      <c r="BY716" s="44">
        <v>18</v>
      </c>
      <c r="BZ716" s="44">
        <v>16</v>
      </c>
      <c r="CA716" s="44">
        <v>18</v>
      </c>
      <c r="CB716" s="44">
        <v>16</v>
      </c>
      <c r="CC716" s="44">
        <v>18</v>
      </c>
      <c r="CD716" s="44">
        <v>16</v>
      </c>
      <c r="CE716" s="44">
        <v>17</v>
      </c>
      <c r="CF716" s="44">
        <v>16</v>
      </c>
    </row>
    <row r="717" spans="1:84">
      <c r="A717" s="44" t="s">
        <v>7</v>
      </c>
      <c r="B717" s="45" t="s">
        <v>850</v>
      </c>
      <c r="AJ717" s="49">
        <v>42630</v>
      </c>
      <c r="AK717" s="60">
        <v>0.62152777777777801</v>
      </c>
      <c r="AL717" s="60">
        <f t="shared" si="60"/>
        <v>0.625</v>
      </c>
      <c r="AM717" s="60">
        <f t="shared" si="56"/>
        <v>0.625</v>
      </c>
      <c r="AN717" s="61" t="str">
        <f t="shared" si="57"/>
        <v>17/09/2016 15:00:00</v>
      </c>
      <c r="AO717" s="61" t="str">
        <f t="shared" si="58"/>
        <v>17/09/2016 15:00:00</v>
      </c>
      <c r="AP717" s="44">
        <f>VLOOKUP($AN717, [1]TableView_704030_20160816_20160!$D$2:$M$5095,3,FALSE)</f>
        <v>1020.04809458</v>
      </c>
      <c r="AQ717" s="44">
        <f>VLOOKUP($AN717, [1]TableView_704030_20160816_20160!$D$2:$M$5095,8,FALSE)</f>
        <v>17.6666666666667</v>
      </c>
      <c r="AR717" s="44">
        <f>VLOOKUP($AN717, [1]TableView_704030_20160816_20160!$D$2:$M$5095,10,FALSE)</f>
        <v>0</v>
      </c>
      <c r="AS717" s="44">
        <f>VLOOKUP($AN717, [1]TableView_704030_20160816_20160!$D$2:$M$5095,4,FALSE)</f>
        <v>69</v>
      </c>
      <c r="AT717" s="44">
        <f>VLOOKUP($AN717, [1]TableView_704030_20160816_20160!$D$2:$M$5095,6,FALSE)</f>
        <v>343</v>
      </c>
      <c r="AU717" s="44">
        <f>VLOOKUP($AN717, [1]TableView_704030_20160816_20160!$D$2:$M$5095,7,FALSE)</f>
        <v>4.3</v>
      </c>
      <c r="AV717" s="44">
        <f>VLOOKUP($AN717, [1]TableView_704030_20160816_20160!$D$2:$M$5095,2,FALSE)</f>
        <v>12.2</v>
      </c>
      <c r="AW717" s="44">
        <f>VLOOKUP($AO717, [2]aacb8965d69cc6fd1cb3a5cae9e8ae7!$C$6:$F$853,4,FALSE)</f>
        <v>1.2</v>
      </c>
      <c r="AX717" s="44">
        <v>3</v>
      </c>
      <c r="AY717" s="44" t="str">
        <f t="shared" si="59"/>
        <v>17/09/2016 3</v>
      </c>
      <c r="AZ717" s="44">
        <f>VLOOKUP($AY717, [3]Sheet1!$D$3:$T$89,2,FALSE)</f>
        <v>18</v>
      </c>
      <c r="BA717" s="44">
        <f>VLOOKUP($AY717, [3]Sheet1!$D$3:$T$89,3,FALSE)</f>
        <v>16</v>
      </c>
      <c r="BB717" s="44">
        <f>VLOOKUP($AY717, [3]Sheet1!$D$3:$T$89,6,FALSE)</f>
        <v>18</v>
      </c>
      <c r="BC717" s="44">
        <f>VLOOKUP($AY717, [3]Sheet1!$D$3:$T$89,7,FALSE)</f>
        <v>16</v>
      </c>
      <c r="BD717" s="44">
        <f>VLOOKUP($AY717, [3]Sheet1!$D$3:$T$89,10,FALSE)</f>
        <v>18</v>
      </c>
      <c r="BE717" s="44">
        <f>VLOOKUP($AY717, [3]Sheet1!$D$3:$T$89,11,FALSE)</f>
        <v>16</v>
      </c>
      <c r="BF717" s="44">
        <f>VLOOKUP($AY717, [3]Sheet1!$D$3:$T$89,14,FALSE)</f>
        <v>17</v>
      </c>
      <c r="BG717" s="44">
        <f>VLOOKUP($AY717, [3]Sheet1!$D$3:$T$89,15,FALSE)</f>
        <v>16</v>
      </c>
      <c r="BI717" s="49">
        <v>42630</v>
      </c>
      <c r="BJ717" s="50">
        <v>0.62152777777777801</v>
      </c>
      <c r="BK717" s="50">
        <v>0.625</v>
      </c>
      <c r="BL717" s="50">
        <v>0.625</v>
      </c>
      <c r="BM717" s="44" t="s">
        <v>1182</v>
      </c>
      <c r="BN717" s="44" t="s">
        <v>1182</v>
      </c>
      <c r="BO717" s="44">
        <v>1020.04809458</v>
      </c>
      <c r="BP717" s="44">
        <v>17.6666666666667</v>
      </c>
      <c r="BQ717" s="44">
        <v>0</v>
      </c>
      <c r="BR717" s="44">
        <v>69</v>
      </c>
      <c r="BS717" s="44">
        <v>343</v>
      </c>
      <c r="BT717" s="44">
        <v>4.3</v>
      </c>
      <c r="BU717" s="44">
        <v>12.2</v>
      </c>
      <c r="BV717" s="44">
        <v>1.2</v>
      </c>
      <c r="BW717" s="44">
        <v>3</v>
      </c>
      <c r="BX717" s="44" t="s">
        <v>1318</v>
      </c>
      <c r="BY717" s="44">
        <v>18</v>
      </c>
      <c r="BZ717" s="44">
        <v>16</v>
      </c>
      <c r="CA717" s="44">
        <v>18</v>
      </c>
      <c r="CB717" s="44">
        <v>16</v>
      </c>
      <c r="CC717" s="44">
        <v>18</v>
      </c>
      <c r="CD717" s="44">
        <v>16</v>
      </c>
      <c r="CE717" s="44">
        <v>17</v>
      </c>
      <c r="CF717" s="44">
        <v>16</v>
      </c>
    </row>
    <row r="718" spans="1:84" s="28" customFormat="1">
      <c r="B718" s="51"/>
      <c r="D718" s="52"/>
      <c r="E718" s="53"/>
      <c r="F718" s="53"/>
      <c r="G718" s="53"/>
      <c r="H718" s="53"/>
      <c r="I718" s="53"/>
      <c r="M718" s="54"/>
      <c r="O718" s="52"/>
      <c r="P718" s="53"/>
      <c r="Q718" s="53"/>
      <c r="R718" s="53"/>
      <c r="S718" s="53"/>
      <c r="T718" s="53"/>
      <c r="U718" s="53"/>
      <c r="X718" s="54"/>
      <c r="Z718" s="52"/>
      <c r="AA718" s="53"/>
      <c r="AB718" s="53"/>
      <c r="AC718" s="53"/>
      <c r="AD718" s="53"/>
      <c r="AE718" s="53"/>
      <c r="AF718" s="53"/>
      <c r="AJ718" s="49">
        <v>42630</v>
      </c>
      <c r="AK718" s="60">
        <v>0.62152777777777801</v>
      </c>
      <c r="AL718" s="60">
        <f t="shared" si="60"/>
        <v>0.625</v>
      </c>
      <c r="AM718" s="60">
        <f t="shared" si="56"/>
        <v>0.625</v>
      </c>
      <c r="AN718" s="61" t="str">
        <f t="shared" si="57"/>
        <v>17/09/2016 15:00:00</v>
      </c>
      <c r="AO718" s="61" t="str">
        <f t="shared" si="58"/>
        <v>17/09/2016 15:00:00</v>
      </c>
      <c r="AP718" s="44">
        <f>VLOOKUP($AN718, [1]TableView_704030_20160816_20160!$D$2:$M$5095,3,FALSE)</f>
        <v>1020.04809458</v>
      </c>
      <c r="AQ718" s="44">
        <f>VLOOKUP($AN718, [1]TableView_704030_20160816_20160!$D$2:$M$5095,8,FALSE)</f>
        <v>17.6666666666667</v>
      </c>
      <c r="AR718" s="44">
        <f>VLOOKUP($AN718, [1]TableView_704030_20160816_20160!$D$2:$M$5095,10,FALSE)</f>
        <v>0</v>
      </c>
      <c r="AS718" s="44">
        <f>VLOOKUP($AN718, [1]TableView_704030_20160816_20160!$D$2:$M$5095,4,FALSE)</f>
        <v>69</v>
      </c>
      <c r="AT718" s="44">
        <f>VLOOKUP($AN718, [1]TableView_704030_20160816_20160!$D$2:$M$5095,6,FALSE)</f>
        <v>343</v>
      </c>
      <c r="AU718" s="44">
        <f>VLOOKUP($AN718, [1]TableView_704030_20160816_20160!$D$2:$M$5095,7,FALSE)</f>
        <v>4.3</v>
      </c>
      <c r="AV718" s="44">
        <f>VLOOKUP($AN718, [1]TableView_704030_20160816_20160!$D$2:$M$5095,2,FALSE)</f>
        <v>12.2</v>
      </c>
      <c r="AW718" s="44">
        <f>VLOOKUP($AO718, [2]aacb8965d69cc6fd1cb3a5cae9e8ae7!$C$6:$F$853,4,FALSE)</f>
        <v>1.2</v>
      </c>
      <c r="AX718" s="44">
        <v>3</v>
      </c>
      <c r="AY718" s="44" t="str">
        <f t="shared" si="59"/>
        <v>17/09/2016 3</v>
      </c>
      <c r="AZ718" s="44">
        <f>VLOOKUP($AY718, [3]Sheet1!$D$3:$T$89,2,FALSE)</f>
        <v>18</v>
      </c>
      <c r="BA718" s="44">
        <f>VLOOKUP($AY718, [3]Sheet1!$D$3:$T$89,3,FALSE)</f>
        <v>16</v>
      </c>
      <c r="BB718" s="44">
        <f>VLOOKUP($AY718, [3]Sheet1!$D$3:$T$89,6,FALSE)</f>
        <v>18</v>
      </c>
      <c r="BC718" s="44">
        <f>VLOOKUP($AY718, [3]Sheet1!$D$3:$T$89,7,FALSE)</f>
        <v>16</v>
      </c>
      <c r="BD718" s="44">
        <f>VLOOKUP($AY718, [3]Sheet1!$D$3:$T$89,10,FALSE)</f>
        <v>18</v>
      </c>
      <c r="BE718" s="44">
        <f>VLOOKUP($AY718, [3]Sheet1!$D$3:$T$89,11,FALSE)</f>
        <v>16</v>
      </c>
      <c r="BF718" s="44">
        <f>VLOOKUP($AY718, [3]Sheet1!$D$3:$T$89,14,FALSE)</f>
        <v>17</v>
      </c>
      <c r="BG718" s="44">
        <f>VLOOKUP($AY718, [3]Sheet1!$D$3:$T$89,15,FALSE)</f>
        <v>16</v>
      </c>
      <c r="BI718" s="58">
        <v>42630</v>
      </c>
      <c r="BJ718" s="59">
        <v>0.62152777777777801</v>
      </c>
      <c r="BK718" s="59">
        <v>0.625</v>
      </c>
      <c r="BL718" s="59">
        <v>0.625</v>
      </c>
      <c r="BM718" s="28" t="s">
        <v>1182</v>
      </c>
      <c r="BN718" s="28" t="s">
        <v>1182</v>
      </c>
      <c r="BO718" s="28">
        <v>1020.04809458</v>
      </c>
      <c r="BP718" s="28">
        <v>17.6666666666667</v>
      </c>
      <c r="BQ718" s="28">
        <v>0</v>
      </c>
      <c r="BR718" s="28">
        <v>69</v>
      </c>
      <c r="BS718" s="28">
        <v>343</v>
      </c>
      <c r="BT718" s="28">
        <v>4.3</v>
      </c>
      <c r="BU718" s="28">
        <v>12.2</v>
      </c>
      <c r="BV718" s="28">
        <v>1.2</v>
      </c>
      <c r="BW718" s="28">
        <v>3</v>
      </c>
      <c r="BX718" s="28" t="s">
        <v>1318</v>
      </c>
      <c r="BY718" s="28">
        <v>18</v>
      </c>
      <c r="BZ718" s="28">
        <v>16</v>
      </c>
      <c r="CA718" s="28">
        <v>18</v>
      </c>
      <c r="CB718" s="28">
        <v>16</v>
      </c>
      <c r="CC718" s="28">
        <v>18</v>
      </c>
      <c r="CD718" s="28">
        <v>16</v>
      </c>
      <c r="CE718" s="28">
        <v>17</v>
      </c>
      <c r="CF718" s="28">
        <v>16</v>
      </c>
    </row>
    <row r="719" spans="1:84">
      <c r="A719" s="65" t="s">
        <v>0</v>
      </c>
      <c r="B719" s="66" t="s">
        <v>76</v>
      </c>
      <c r="C719" s="65"/>
      <c r="D719" s="67">
        <v>0</v>
      </c>
      <c r="E719" s="65" t="s">
        <v>204</v>
      </c>
      <c r="F719" s="65" t="s">
        <v>67</v>
      </c>
      <c r="G719" s="65" t="s">
        <v>41</v>
      </c>
      <c r="H719" s="65"/>
      <c r="I719" s="65"/>
      <c r="J719" s="65" t="s">
        <v>36</v>
      </c>
      <c r="K719" s="65"/>
      <c r="L719" s="65"/>
      <c r="M719" s="68"/>
      <c r="N719" s="65"/>
      <c r="O719" s="67">
        <v>0</v>
      </c>
      <c r="P719" s="65" t="s">
        <v>31</v>
      </c>
      <c r="Q719" s="65" t="s">
        <v>35</v>
      </c>
      <c r="R719" s="65"/>
      <c r="S719" s="65"/>
      <c r="T719" s="65"/>
      <c r="U719" s="65" t="s">
        <v>36</v>
      </c>
      <c r="V719" s="65"/>
      <c r="W719" s="65"/>
      <c r="X719" s="68"/>
      <c r="Y719" s="65"/>
      <c r="Z719" s="67">
        <v>0</v>
      </c>
      <c r="AA719" s="65" t="s">
        <v>32</v>
      </c>
      <c r="AB719" s="65"/>
      <c r="AC719" s="65"/>
      <c r="AD719" s="65"/>
      <c r="AE719" s="65"/>
      <c r="AF719" s="65"/>
      <c r="AG719" s="65"/>
      <c r="AH719" s="69"/>
      <c r="AJ719" s="49">
        <v>42599</v>
      </c>
      <c r="AK719" s="60">
        <v>0.51597222222222217</v>
      </c>
      <c r="AL719" s="60">
        <f t="shared" si="60"/>
        <v>0.51388888888888884</v>
      </c>
      <c r="AM719" s="60">
        <f t="shared" si="56"/>
        <v>0.52083333333333337</v>
      </c>
      <c r="AN719" s="61" t="str">
        <f t="shared" si="57"/>
        <v>17/08/2016 12:20:00</v>
      </c>
      <c r="AO719" s="61" t="str">
        <f t="shared" si="58"/>
        <v>17/08/2016 12:30:00</v>
      </c>
      <c r="AP719" s="44">
        <f>VLOOKUP($AN719, [1]TableView_704030_20160816_20160!$D$2:$M$5095,3,FALSE)</f>
        <v>1011.00643595</v>
      </c>
      <c r="AQ719" s="44">
        <f>VLOOKUP($AN719, [1]TableView_704030_20160816_20160!$D$2:$M$5095,8,FALSE)</f>
        <v>25.4444444444444</v>
      </c>
      <c r="AR719" s="44">
        <f>VLOOKUP($AN719, [1]TableView_704030_20160816_20160!$D$2:$M$5095,10,FALSE)</f>
        <v>0</v>
      </c>
      <c r="AS719" s="44">
        <f>VLOOKUP($AN719, [1]TableView_704030_20160816_20160!$D$2:$M$5095,4,FALSE)</f>
        <v>55</v>
      </c>
      <c r="AT719" s="44">
        <f>VLOOKUP($AN719, [1]TableView_704030_20160816_20160!$D$2:$M$5095,6,FALSE)</f>
        <v>137</v>
      </c>
      <c r="AU719" s="44">
        <f>VLOOKUP($AN719, [1]TableView_704030_20160816_20160!$D$2:$M$5095,7,FALSE)</f>
        <v>4.4000000000000004</v>
      </c>
      <c r="AV719" s="44">
        <f>VLOOKUP($AN719, [1]TableView_704030_20160816_20160!$D$2:$M$5095,2,FALSE)</f>
        <v>9.6</v>
      </c>
      <c r="AW719" s="44">
        <f>VLOOKUP($AO719, [2]aacb8965d69cc6fd1cb3a5cae9e8ae7!$C$6:$F$853,4,FALSE)</f>
        <v>3.4</v>
      </c>
      <c r="AX719" s="44">
        <v>2</v>
      </c>
      <c r="AY719" s="44" t="str">
        <f t="shared" si="59"/>
        <v>17/08/2016 2</v>
      </c>
      <c r="AZ719" s="44">
        <f>VLOOKUP($AY719, [3]Sheet1!$D$3:$T$89,2,FALSE)</f>
        <v>27</v>
      </c>
      <c r="BA719" s="44">
        <f>VLOOKUP($AY719, [3]Sheet1!$D$3:$T$89,3,FALSE)</f>
        <v>23</v>
      </c>
      <c r="BB719" s="44">
        <f>VLOOKUP($AY719, [3]Sheet1!$D$3:$T$89,6,FALSE)</f>
        <v>24</v>
      </c>
      <c r="BC719" s="44">
        <f>VLOOKUP($AY719, [3]Sheet1!$D$3:$T$89,7,FALSE)</f>
        <v>22</v>
      </c>
      <c r="BD719" s="44">
        <f>VLOOKUP($AY719, [3]Sheet1!$D$3:$T$89,10,FALSE)</f>
        <v>22</v>
      </c>
      <c r="BE719" s="44">
        <f>VLOOKUP($AY719, [3]Sheet1!$D$3:$T$89,11,FALSE)</f>
        <v>20</v>
      </c>
      <c r="BF719" s="44">
        <f>VLOOKUP($AY719, [3]Sheet1!$D$3:$T$89,14,FALSE)</f>
        <v>22</v>
      </c>
      <c r="BG719" s="44">
        <f>VLOOKUP($AY719, [3]Sheet1!$D$3:$T$89,15,FALSE)</f>
        <v>19</v>
      </c>
      <c r="BI719" s="49">
        <v>42599</v>
      </c>
      <c r="BJ719" s="50">
        <v>0.51597222222222217</v>
      </c>
      <c r="BK719" s="50">
        <v>0.51388888888888884</v>
      </c>
      <c r="BL719" s="50">
        <v>0.52083333333333337</v>
      </c>
      <c r="BM719" s="44" t="s">
        <v>1183</v>
      </c>
      <c r="BN719" s="44" t="s">
        <v>1319</v>
      </c>
      <c r="BO719" s="44">
        <v>1011.00643595</v>
      </c>
      <c r="BP719" s="44">
        <v>25.4444444444444</v>
      </c>
      <c r="BQ719" s="44">
        <v>0</v>
      </c>
      <c r="BR719" s="44">
        <v>55</v>
      </c>
      <c r="BS719" s="44">
        <v>137</v>
      </c>
      <c r="BT719" s="44">
        <v>4.4000000000000004</v>
      </c>
      <c r="BU719" s="44">
        <v>9.6</v>
      </c>
      <c r="BV719" s="44">
        <v>3.4</v>
      </c>
      <c r="BW719" s="44">
        <v>2</v>
      </c>
      <c r="BX719" s="44" t="s">
        <v>1320</v>
      </c>
      <c r="BY719" s="44">
        <v>27</v>
      </c>
      <c r="BZ719" s="44">
        <v>23</v>
      </c>
      <c r="CA719" s="44">
        <v>24</v>
      </c>
      <c r="CB719" s="44">
        <v>22</v>
      </c>
      <c r="CC719" s="44">
        <v>22</v>
      </c>
      <c r="CD719" s="44">
        <v>20</v>
      </c>
      <c r="CE719" s="44">
        <v>22</v>
      </c>
      <c r="CF719" s="44">
        <v>19</v>
      </c>
    </row>
    <row r="720" spans="1:84">
      <c r="A720" s="65" t="s">
        <v>1</v>
      </c>
      <c r="B720" s="70">
        <v>0.49513888888888885</v>
      </c>
      <c r="C720" s="65"/>
      <c r="D720" s="67">
        <v>9.8379629629629633E-3</v>
      </c>
      <c r="E720" s="65" t="s">
        <v>863</v>
      </c>
      <c r="F720" s="65"/>
      <c r="G720" s="65"/>
      <c r="H720" s="65"/>
      <c r="I720" s="65"/>
      <c r="J720" s="65" t="s">
        <v>29</v>
      </c>
      <c r="K720" s="65"/>
      <c r="L720" s="65"/>
      <c r="M720" s="68"/>
      <c r="N720" s="65"/>
      <c r="O720" s="67">
        <v>5.3240740740740748E-3</v>
      </c>
      <c r="P720" s="65" t="s">
        <v>31</v>
      </c>
      <c r="Q720" s="65"/>
      <c r="R720" s="65"/>
      <c r="S720" s="65"/>
      <c r="T720" s="65"/>
      <c r="U720" s="65" t="s">
        <v>29</v>
      </c>
      <c r="V720" s="65" t="s">
        <v>884</v>
      </c>
      <c r="W720" s="65"/>
      <c r="X720" s="68"/>
      <c r="Y720" s="65"/>
      <c r="Z720" s="67">
        <v>2.0833333333333332E-2</v>
      </c>
      <c r="AA720" s="65"/>
      <c r="AB720" s="65"/>
      <c r="AC720" s="65"/>
      <c r="AD720" s="65"/>
      <c r="AE720" s="65"/>
      <c r="AF720" s="65"/>
      <c r="AG720" s="65"/>
      <c r="AH720" s="69"/>
      <c r="AJ720" s="49">
        <v>42599</v>
      </c>
      <c r="AK720" s="60">
        <v>0.51597222222222217</v>
      </c>
      <c r="AL720" s="60">
        <f t="shared" si="60"/>
        <v>0.51388888888888884</v>
      </c>
      <c r="AM720" s="60">
        <f t="shared" si="56"/>
        <v>0.52083333333333337</v>
      </c>
      <c r="AN720" s="61" t="str">
        <f t="shared" si="57"/>
        <v>17/08/2016 12:20:00</v>
      </c>
      <c r="AO720" s="61" t="str">
        <f t="shared" si="58"/>
        <v>17/08/2016 12:30:00</v>
      </c>
      <c r="AP720" s="44">
        <f>VLOOKUP($AN720, [1]TableView_704030_20160816_20160!$D$2:$M$5095,3,FALSE)</f>
        <v>1011.00643595</v>
      </c>
      <c r="AQ720" s="44">
        <f>VLOOKUP($AN720, [1]TableView_704030_20160816_20160!$D$2:$M$5095,8,FALSE)</f>
        <v>25.4444444444444</v>
      </c>
      <c r="AR720" s="44">
        <f>VLOOKUP($AN720, [1]TableView_704030_20160816_20160!$D$2:$M$5095,10,FALSE)</f>
        <v>0</v>
      </c>
      <c r="AS720" s="44">
        <f>VLOOKUP($AN720, [1]TableView_704030_20160816_20160!$D$2:$M$5095,4,FALSE)</f>
        <v>55</v>
      </c>
      <c r="AT720" s="44">
        <f>VLOOKUP($AN720, [1]TableView_704030_20160816_20160!$D$2:$M$5095,6,FALSE)</f>
        <v>137</v>
      </c>
      <c r="AU720" s="44">
        <f>VLOOKUP($AN720, [1]TableView_704030_20160816_20160!$D$2:$M$5095,7,FALSE)</f>
        <v>4.4000000000000004</v>
      </c>
      <c r="AV720" s="44">
        <f>VLOOKUP($AN720, [1]TableView_704030_20160816_20160!$D$2:$M$5095,2,FALSE)</f>
        <v>9.6</v>
      </c>
      <c r="AW720" s="44">
        <f>VLOOKUP($AO720, [2]aacb8965d69cc6fd1cb3a5cae9e8ae7!$C$6:$F$853,4,FALSE)</f>
        <v>3.4</v>
      </c>
      <c r="AX720" s="44">
        <v>2</v>
      </c>
      <c r="AY720" s="44" t="str">
        <f t="shared" si="59"/>
        <v>17/08/2016 2</v>
      </c>
      <c r="AZ720" s="44">
        <f>VLOOKUP($AY720, [3]Sheet1!$D$3:$T$89,2,FALSE)</f>
        <v>27</v>
      </c>
      <c r="BA720" s="44">
        <f>VLOOKUP($AY720, [3]Sheet1!$D$3:$T$89,3,FALSE)</f>
        <v>23</v>
      </c>
      <c r="BB720" s="44">
        <f>VLOOKUP($AY720, [3]Sheet1!$D$3:$T$89,6,FALSE)</f>
        <v>24</v>
      </c>
      <c r="BC720" s="44">
        <f>VLOOKUP($AY720, [3]Sheet1!$D$3:$T$89,7,FALSE)</f>
        <v>22</v>
      </c>
      <c r="BD720" s="44">
        <f>VLOOKUP($AY720, [3]Sheet1!$D$3:$T$89,10,FALSE)</f>
        <v>22</v>
      </c>
      <c r="BE720" s="44">
        <f>VLOOKUP($AY720, [3]Sheet1!$D$3:$T$89,11,FALSE)</f>
        <v>20</v>
      </c>
      <c r="BF720" s="44">
        <f>VLOOKUP($AY720, [3]Sheet1!$D$3:$T$89,14,FALSE)</f>
        <v>22</v>
      </c>
      <c r="BG720" s="44">
        <f>VLOOKUP($AY720, [3]Sheet1!$D$3:$T$89,15,FALSE)</f>
        <v>19</v>
      </c>
      <c r="BI720" s="49">
        <v>42599</v>
      </c>
      <c r="BJ720" s="50">
        <v>0.51597222222222217</v>
      </c>
      <c r="BK720" s="50">
        <v>0.51388888888888884</v>
      </c>
      <c r="BL720" s="50">
        <v>0.52083333333333337</v>
      </c>
      <c r="BM720" s="44" t="s">
        <v>1183</v>
      </c>
      <c r="BN720" s="44" t="s">
        <v>1319</v>
      </c>
      <c r="BO720" s="44">
        <v>1011.00643595</v>
      </c>
      <c r="BP720" s="44">
        <v>25.4444444444444</v>
      </c>
      <c r="BQ720" s="44">
        <v>0</v>
      </c>
      <c r="BR720" s="44">
        <v>55</v>
      </c>
      <c r="BS720" s="44">
        <v>137</v>
      </c>
      <c r="BT720" s="44">
        <v>4.4000000000000004</v>
      </c>
      <c r="BU720" s="44">
        <v>9.6</v>
      </c>
      <c r="BV720" s="44">
        <v>3.4</v>
      </c>
      <c r="BW720" s="44">
        <v>2</v>
      </c>
      <c r="BX720" s="44" t="s">
        <v>1320</v>
      </c>
      <c r="BY720" s="44">
        <v>27</v>
      </c>
      <c r="BZ720" s="44">
        <v>23</v>
      </c>
      <c r="CA720" s="44">
        <v>24</v>
      </c>
      <c r="CB720" s="44">
        <v>22</v>
      </c>
      <c r="CC720" s="44">
        <v>22</v>
      </c>
      <c r="CD720" s="44">
        <v>20</v>
      </c>
      <c r="CE720" s="44">
        <v>22</v>
      </c>
      <c r="CF720" s="44">
        <v>19</v>
      </c>
    </row>
    <row r="721" spans="1:84">
      <c r="A721" s="65" t="s">
        <v>2</v>
      </c>
      <c r="B721" s="66" t="s">
        <v>859</v>
      </c>
      <c r="C721" s="65"/>
      <c r="D721" s="67">
        <v>1.1793981481481482E-2</v>
      </c>
      <c r="E721" s="65" t="s">
        <v>100</v>
      </c>
      <c r="F721" s="65" t="s">
        <v>110</v>
      </c>
      <c r="G721" s="65" t="s">
        <v>41</v>
      </c>
      <c r="H721" s="65"/>
      <c r="I721" s="65"/>
      <c r="J721" s="65" t="s">
        <v>36</v>
      </c>
      <c r="K721" s="65"/>
      <c r="L721" s="65"/>
      <c r="M721" s="68"/>
      <c r="N721" s="65"/>
      <c r="O721" s="67">
        <v>5.3819444444444453E-3</v>
      </c>
      <c r="P721" s="65" t="s">
        <v>31</v>
      </c>
      <c r="Q721" s="65" t="s">
        <v>35</v>
      </c>
      <c r="R721" s="65"/>
      <c r="S721" s="65"/>
      <c r="T721" s="65"/>
      <c r="U721" s="65" t="s">
        <v>36</v>
      </c>
      <c r="V721" s="65"/>
      <c r="W721" s="65"/>
      <c r="X721" s="68"/>
      <c r="Y721" s="65"/>
      <c r="Z721" s="67"/>
      <c r="AA721" s="65"/>
      <c r="AB721" s="65"/>
      <c r="AC721" s="65"/>
      <c r="AD721" s="65"/>
      <c r="AE721" s="65"/>
      <c r="AF721" s="65"/>
      <c r="AG721" s="65"/>
      <c r="AH721" s="69"/>
      <c r="AJ721" s="49">
        <v>42599</v>
      </c>
      <c r="AK721" s="60">
        <v>0.51597222222222205</v>
      </c>
      <c r="AL721" s="60">
        <f t="shared" si="60"/>
        <v>0.51388888888888884</v>
      </c>
      <c r="AM721" s="60">
        <f t="shared" si="56"/>
        <v>0.52083333333333337</v>
      </c>
      <c r="AN721" s="61" t="str">
        <f t="shared" si="57"/>
        <v>17/08/2016 12:20:00</v>
      </c>
      <c r="AO721" s="61" t="str">
        <f t="shared" si="58"/>
        <v>17/08/2016 12:30:00</v>
      </c>
      <c r="AP721" s="44">
        <f>VLOOKUP($AN721, [1]TableView_704030_20160816_20160!$D$2:$M$5095,3,FALSE)</f>
        <v>1011.00643595</v>
      </c>
      <c r="AQ721" s="44">
        <f>VLOOKUP($AN721, [1]TableView_704030_20160816_20160!$D$2:$M$5095,8,FALSE)</f>
        <v>25.4444444444444</v>
      </c>
      <c r="AR721" s="44">
        <f>VLOOKUP($AN721, [1]TableView_704030_20160816_20160!$D$2:$M$5095,10,FALSE)</f>
        <v>0</v>
      </c>
      <c r="AS721" s="44">
        <f>VLOOKUP($AN721, [1]TableView_704030_20160816_20160!$D$2:$M$5095,4,FALSE)</f>
        <v>55</v>
      </c>
      <c r="AT721" s="44">
        <f>VLOOKUP($AN721, [1]TableView_704030_20160816_20160!$D$2:$M$5095,6,FALSE)</f>
        <v>137</v>
      </c>
      <c r="AU721" s="44">
        <f>VLOOKUP($AN721, [1]TableView_704030_20160816_20160!$D$2:$M$5095,7,FALSE)</f>
        <v>4.4000000000000004</v>
      </c>
      <c r="AV721" s="44">
        <f>VLOOKUP($AN721, [1]TableView_704030_20160816_20160!$D$2:$M$5095,2,FALSE)</f>
        <v>9.6</v>
      </c>
      <c r="AW721" s="44">
        <f>VLOOKUP($AO721, [2]aacb8965d69cc6fd1cb3a5cae9e8ae7!$C$6:$F$853,4,FALSE)</f>
        <v>3.4</v>
      </c>
      <c r="AX721" s="44">
        <v>2</v>
      </c>
      <c r="AY721" s="44" t="str">
        <f t="shared" si="59"/>
        <v>17/08/2016 2</v>
      </c>
      <c r="AZ721" s="44">
        <f>VLOOKUP($AY721, [3]Sheet1!$D$3:$T$89,2,FALSE)</f>
        <v>27</v>
      </c>
      <c r="BA721" s="44">
        <f>VLOOKUP($AY721, [3]Sheet1!$D$3:$T$89,3,FALSE)</f>
        <v>23</v>
      </c>
      <c r="BB721" s="44">
        <f>VLOOKUP($AY721, [3]Sheet1!$D$3:$T$89,6,FALSE)</f>
        <v>24</v>
      </c>
      <c r="BC721" s="44">
        <f>VLOOKUP($AY721, [3]Sheet1!$D$3:$T$89,7,FALSE)</f>
        <v>22</v>
      </c>
      <c r="BD721" s="44">
        <f>VLOOKUP($AY721, [3]Sheet1!$D$3:$T$89,10,FALSE)</f>
        <v>22</v>
      </c>
      <c r="BE721" s="44">
        <f>VLOOKUP($AY721, [3]Sheet1!$D$3:$T$89,11,FALSE)</f>
        <v>20</v>
      </c>
      <c r="BF721" s="44">
        <f>VLOOKUP($AY721, [3]Sheet1!$D$3:$T$89,14,FALSE)</f>
        <v>22</v>
      </c>
      <c r="BG721" s="44">
        <f>VLOOKUP($AY721, [3]Sheet1!$D$3:$T$89,15,FALSE)</f>
        <v>19</v>
      </c>
      <c r="BI721" s="49">
        <v>42599</v>
      </c>
      <c r="BJ721" s="50">
        <v>0.51597222222222205</v>
      </c>
      <c r="BK721" s="50">
        <v>0.51388888888888884</v>
      </c>
      <c r="BL721" s="50">
        <v>0.52083333333333337</v>
      </c>
      <c r="BM721" s="44" t="s">
        <v>1183</v>
      </c>
      <c r="BN721" s="44" t="s">
        <v>1319</v>
      </c>
      <c r="BO721" s="44">
        <v>1011.00643595</v>
      </c>
      <c r="BP721" s="44">
        <v>25.4444444444444</v>
      </c>
      <c r="BQ721" s="44">
        <v>0</v>
      </c>
      <c r="BR721" s="44">
        <v>55</v>
      </c>
      <c r="BS721" s="44">
        <v>137</v>
      </c>
      <c r="BT721" s="44">
        <v>4.4000000000000004</v>
      </c>
      <c r="BU721" s="44">
        <v>9.6</v>
      </c>
      <c r="BV721" s="44">
        <v>3.4</v>
      </c>
      <c r="BW721" s="44">
        <v>2</v>
      </c>
      <c r="BX721" s="44" t="s">
        <v>1320</v>
      </c>
      <c r="BY721" s="44">
        <v>27</v>
      </c>
      <c r="BZ721" s="44">
        <v>23</v>
      </c>
      <c r="CA721" s="44">
        <v>24</v>
      </c>
      <c r="CB721" s="44">
        <v>22</v>
      </c>
      <c r="CC721" s="44">
        <v>22</v>
      </c>
      <c r="CD721" s="44">
        <v>20</v>
      </c>
      <c r="CE721" s="44">
        <v>22</v>
      </c>
      <c r="CF721" s="44">
        <v>19</v>
      </c>
    </row>
    <row r="722" spans="1:84">
      <c r="A722" s="65" t="s">
        <v>3</v>
      </c>
      <c r="B722" s="66" t="s">
        <v>25</v>
      </c>
      <c r="C722" s="65"/>
      <c r="D722" s="67">
        <v>1.5173611111111112E-2</v>
      </c>
      <c r="E722" s="65" t="s">
        <v>885</v>
      </c>
      <c r="F722" s="65"/>
      <c r="G722" s="65"/>
      <c r="H722" s="65"/>
      <c r="I722" s="65"/>
      <c r="J722" s="65" t="s">
        <v>29</v>
      </c>
      <c r="K722" s="65" t="s">
        <v>886</v>
      </c>
      <c r="L722" s="65"/>
      <c r="M722" s="68"/>
      <c r="N722" s="65"/>
      <c r="O722" s="67">
        <v>7.6388888888888886E-3</v>
      </c>
      <c r="P722" s="65" t="s">
        <v>887</v>
      </c>
      <c r="Q722" s="65"/>
      <c r="R722" s="65"/>
      <c r="S722" s="65"/>
      <c r="T722" s="65"/>
      <c r="U722" s="65" t="s">
        <v>29</v>
      </c>
      <c r="V722" s="65" t="s">
        <v>871</v>
      </c>
      <c r="W722" s="65"/>
      <c r="X722" s="68"/>
      <c r="Y722" s="65"/>
      <c r="Z722" s="67"/>
      <c r="AA722" s="65"/>
      <c r="AB722" s="65"/>
      <c r="AC722" s="65"/>
      <c r="AD722" s="65"/>
      <c r="AE722" s="65"/>
      <c r="AF722" s="65"/>
      <c r="AG722" s="65"/>
      <c r="AH722" s="69"/>
      <c r="AJ722" s="49">
        <v>42599</v>
      </c>
      <c r="AK722" s="60">
        <v>0.51597222222222205</v>
      </c>
      <c r="AL722" s="60">
        <f t="shared" si="60"/>
        <v>0.51388888888888884</v>
      </c>
      <c r="AM722" s="60">
        <f t="shared" si="56"/>
        <v>0.52083333333333337</v>
      </c>
      <c r="AN722" s="61" t="str">
        <f t="shared" si="57"/>
        <v>17/08/2016 12:20:00</v>
      </c>
      <c r="AO722" s="61" t="str">
        <f t="shared" si="58"/>
        <v>17/08/2016 12:30:00</v>
      </c>
      <c r="AP722" s="44">
        <f>VLOOKUP($AN722, [1]TableView_704030_20160816_20160!$D$2:$M$5095,3,FALSE)</f>
        <v>1011.00643595</v>
      </c>
      <c r="AQ722" s="44">
        <f>VLOOKUP($AN722, [1]TableView_704030_20160816_20160!$D$2:$M$5095,8,FALSE)</f>
        <v>25.4444444444444</v>
      </c>
      <c r="AR722" s="44">
        <f>VLOOKUP($AN722, [1]TableView_704030_20160816_20160!$D$2:$M$5095,10,FALSE)</f>
        <v>0</v>
      </c>
      <c r="AS722" s="44">
        <f>VLOOKUP($AN722, [1]TableView_704030_20160816_20160!$D$2:$M$5095,4,FALSE)</f>
        <v>55</v>
      </c>
      <c r="AT722" s="44">
        <f>VLOOKUP($AN722, [1]TableView_704030_20160816_20160!$D$2:$M$5095,6,FALSE)</f>
        <v>137</v>
      </c>
      <c r="AU722" s="44">
        <f>VLOOKUP($AN722, [1]TableView_704030_20160816_20160!$D$2:$M$5095,7,FALSE)</f>
        <v>4.4000000000000004</v>
      </c>
      <c r="AV722" s="44">
        <f>VLOOKUP($AN722, [1]TableView_704030_20160816_20160!$D$2:$M$5095,2,FALSE)</f>
        <v>9.6</v>
      </c>
      <c r="AW722" s="44">
        <f>VLOOKUP($AO722, [2]aacb8965d69cc6fd1cb3a5cae9e8ae7!$C$6:$F$853,4,FALSE)</f>
        <v>3.4</v>
      </c>
      <c r="AX722" s="44">
        <v>2</v>
      </c>
      <c r="AY722" s="44" t="str">
        <f t="shared" si="59"/>
        <v>17/08/2016 2</v>
      </c>
      <c r="AZ722" s="44">
        <f>VLOOKUP($AY722, [3]Sheet1!$D$3:$T$89,2,FALSE)</f>
        <v>27</v>
      </c>
      <c r="BA722" s="44">
        <f>VLOOKUP($AY722, [3]Sheet1!$D$3:$T$89,3,FALSE)</f>
        <v>23</v>
      </c>
      <c r="BB722" s="44">
        <f>VLOOKUP($AY722, [3]Sheet1!$D$3:$T$89,6,FALSE)</f>
        <v>24</v>
      </c>
      <c r="BC722" s="44">
        <f>VLOOKUP($AY722, [3]Sheet1!$D$3:$T$89,7,FALSE)</f>
        <v>22</v>
      </c>
      <c r="BD722" s="44">
        <f>VLOOKUP($AY722, [3]Sheet1!$D$3:$T$89,10,FALSE)</f>
        <v>22</v>
      </c>
      <c r="BE722" s="44">
        <f>VLOOKUP($AY722, [3]Sheet1!$D$3:$T$89,11,FALSE)</f>
        <v>20</v>
      </c>
      <c r="BF722" s="44">
        <f>VLOOKUP($AY722, [3]Sheet1!$D$3:$T$89,14,FALSE)</f>
        <v>22</v>
      </c>
      <c r="BG722" s="44">
        <f>VLOOKUP($AY722, [3]Sheet1!$D$3:$T$89,15,FALSE)</f>
        <v>19</v>
      </c>
      <c r="BI722" s="49">
        <v>42599</v>
      </c>
      <c r="BJ722" s="50">
        <v>0.51597222222222205</v>
      </c>
      <c r="BK722" s="50">
        <v>0.51388888888888884</v>
      </c>
      <c r="BL722" s="50">
        <v>0.52083333333333337</v>
      </c>
      <c r="BM722" s="44" t="s">
        <v>1183</v>
      </c>
      <c r="BN722" s="44" t="s">
        <v>1319</v>
      </c>
      <c r="BO722" s="44">
        <v>1011.00643595</v>
      </c>
      <c r="BP722" s="44">
        <v>25.4444444444444</v>
      </c>
      <c r="BQ722" s="44">
        <v>0</v>
      </c>
      <c r="BR722" s="44">
        <v>55</v>
      </c>
      <c r="BS722" s="44">
        <v>137</v>
      </c>
      <c r="BT722" s="44">
        <v>4.4000000000000004</v>
      </c>
      <c r="BU722" s="44">
        <v>9.6</v>
      </c>
      <c r="BV722" s="44">
        <v>3.4</v>
      </c>
      <c r="BW722" s="44">
        <v>2</v>
      </c>
      <c r="BX722" s="44" t="s">
        <v>1320</v>
      </c>
      <c r="BY722" s="44">
        <v>27</v>
      </c>
      <c r="BZ722" s="44">
        <v>23</v>
      </c>
      <c r="CA722" s="44">
        <v>24</v>
      </c>
      <c r="CB722" s="44">
        <v>22</v>
      </c>
      <c r="CC722" s="44">
        <v>22</v>
      </c>
      <c r="CD722" s="44">
        <v>20</v>
      </c>
      <c r="CE722" s="44">
        <v>22</v>
      </c>
      <c r="CF722" s="44">
        <v>19</v>
      </c>
    </row>
    <row r="723" spans="1:84">
      <c r="A723" s="65" t="s">
        <v>4</v>
      </c>
      <c r="B723" s="66" t="s">
        <v>22</v>
      </c>
      <c r="C723" s="65"/>
      <c r="D723" s="67">
        <v>1.5196759259259259E-2</v>
      </c>
      <c r="E723" s="65" t="s">
        <v>63</v>
      </c>
      <c r="F723" s="65" t="s">
        <v>52</v>
      </c>
      <c r="G723" s="65"/>
      <c r="H723" s="65"/>
      <c r="I723" s="65"/>
      <c r="J723" s="65" t="s">
        <v>36</v>
      </c>
      <c r="K723" s="65"/>
      <c r="L723" s="65"/>
      <c r="M723" s="68"/>
      <c r="N723" s="65"/>
      <c r="O723" s="67">
        <v>1.1805555555555555E-2</v>
      </c>
      <c r="P723" s="65" t="s">
        <v>63</v>
      </c>
      <c r="Q723" s="65" t="s">
        <v>52</v>
      </c>
      <c r="R723" s="65"/>
      <c r="S723" s="65"/>
      <c r="T723" s="65"/>
      <c r="U723" s="65" t="s">
        <v>36</v>
      </c>
      <c r="V723" s="65"/>
      <c r="W723" s="65"/>
      <c r="X723" s="68"/>
      <c r="Y723" s="65"/>
      <c r="Z723" s="67"/>
      <c r="AA723" s="65"/>
      <c r="AB723" s="65"/>
      <c r="AC723" s="65"/>
      <c r="AD723" s="65"/>
      <c r="AE723" s="65"/>
      <c r="AF723" s="65"/>
      <c r="AG723" s="65"/>
      <c r="AH723" s="69"/>
      <c r="AJ723" s="49">
        <v>42599</v>
      </c>
      <c r="AK723" s="60">
        <v>0.51597222222222205</v>
      </c>
      <c r="AL723" s="60">
        <f t="shared" si="60"/>
        <v>0.51388888888888884</v>
      </c>
      <c r="AM723" s="60">
        <f t="shared" si="56"/>
        <v>0.52083333333333337</v>
      </c>
      <c r="AN723" s="61" t="str">
        <f t="shared" si="57"/>
        <v>17/08/2016 12:20:00</v>
      </c>
      <c r="AO723" s="61" t="str">
        <f t="shared" si="58"/>
        <v>17/08/2016 12:30:00</v>
      </c>
      <c r="AP723" s="44">
        <f>VLOOKUP($AN723, [1]TableView_704030_20160816_20160!$D$2:$M$5095,3,FALSE)</f>
        <v>1011.00643595</v>
      </c>
      <c r="AQ723" s="44">
        <f>VLOOKUP($AN723, [1]TableView_704030_20160816_20160!$D$2:$M$5095,8,FALSE)</f>
        <v>25.4444444444444</v>
      </c>
      <c r="AR723" s="44">
        <f>VLOOKUP($AN723, [1]TableView_704030_20160816_20160!$D$2:$M$5095,10,FALSE)</f>
        <v>0</v>
      </c>
      <c r="AS723" s="44">
        <f>VLOOKUP($AN723, [1]TableView_704030_20160816_20160!$D$2:$M$5095,4,FALSE)</f>
        <v>55</v>
      </c>
      <c r="AT723" s="44">
        <f>VLOOKUP($AN723, [1]TableView_704030_20160816_20160!$D$2:$M$5095,6,FALSE)</f>
        <v>137</v>
      </c>
      <c r="AU723" s="44">
        <f>VLOOKUP($AN723, [1]TableView_704030_20160816_20160!$D$2:$M$5095,7,FALSE)</f>
        <v>4.4000000000000004</v>
      </c>
      <c r="AV723" s="44">
        <f>VLOOKUP($AN723, [1]TableView_704030_20160816_20160!$D$2:$M$5095,2,FALSE)</f>
        <v>9.6</v>
      </c>
      <c r="AW723" s="44">
        <f>VLOOKUP($AO723, [2]aacb8965d69cc6fd1cb3a5cae9e8ae7!$C$6:$F$853,4,FALSE)</f>
        <v>3.4</v>
      </c>
      <c r="AX723" s="44">
        <v>2</v>
      </c>
      <c r="AY723" s="44" t="str">
        <f t="shared" si="59"/>
        <v>17/08/2016 2</v>
      </c>
      <c r="AZ723" s="44">
        <f>VLOOKUP($AY723, [3]Sheet1!$D$3:$T$89,2,FALSE)</f>
        <v>27</v>
      </c>
      <c r="BA723" s="44">
        <f>VLOOKUP($AY723, [3]Sheet1!$D$3:$T$89,3,FALSE)</f>
        <v>23</v>
      </c>
      <c r="BB723" s="44">
        <f>VLOOKUP($AY723, [3]Sheet1!$D$3:$T$89,6,FALSE)</f>
        <v>24</v>
      </c>
      <c r="BC723" s="44">
        <f>VLOOKUP($AY723, [3]Sheet1!$D$3:$T$89,7,FALSE)</f>
        <v>22</v>
      </c>
      <c r="BD723" s="44">
        <f>VLOOKUP($AY723, [3]Sheet1!$D$3:$T$89,10,FALSE)</f>
        <v>22</v>
      </c>
      <c r="BE723" s="44">
        <f>VLOOKUP($AY723, [3]Sheet1!$D$3:$T$89,11,FALSE)</f>
        <v>20</v>
      </c>
      <c r="BF723" s="44">
        <f>VLOOKUP($AY723, [3]Sheet1!$D$3:$T$89,14,FALSE)</f>
        <v>22</v>
      </c>
      <c r="BG723" s="44">
        <f>VLOOKUP($AY723, [3]Sheet1!$D$3:$T$89,15,FALSE)</f>
        <v>19</v>
      </c>
      <c r="BI723" s="49">
        <v>42599</v>
      </c>
      <c r="BJ723" s="50">
        <v>0.51597222222222205</v>
      </c>
      <c r="BK723" s="50">
        <v>0.51388888888888884</v>
      </c>
      <c r="BL723" s="50">
        <v>0.52083333333333337</v>
      </c>
      <c r="BM723" s="44" t="s">
        <v>1183</v>
      </c>
      <c r="BN723" s="44" t="s">
        <v>1319</v>
      </c>
      <c r="BO723" s="44">
        <v>1011.00643595</v>
      </c>
      <c r="BP723" s="44">
        <v>25.4444444444444</v>
      </c>
      <c r="BQ723" s="44">
        <v>0</v>
      </c>
      <c r="BR723" s="44">
        <v>55</v>
      </c>
      <c r="BS723" s="44">
        <v>137</v>
      </c>
      <c r="BT723" s="44">
        <v>4.4000000000000004</v>
      </c>
      <c r="BU723" s="44">
        <v>9.6</v>
      </c>
      <c r="BV723" s="44">
        <v>3.4</v>
      </c>
      <c r="BW723" s="44">
        <v>2</v>
      </c>
      <c r="BX723" s="44" t="s">
        <v>1320</v>
      </c>
      <c r="BY723" s="44">
        <v>27</v>
      </c>
      <c r="BZ723" s="44">
        <v>23</v>
      </c>
      <c r="CA723" s="44">
        <v>24</v>
      </c>
      <c r="CB723" s="44">
        <v>22</v>
      </c>
      <c r="CC723" s="44">
        <v>22</v>
      </c>
      <c r="CD723" s="44">
        <v>20</v>
      </c>
      <c r="CE723" s="44">
        <v>22</v>
      </c>
      <c r="CF723" s="44">
        <v>19</v>
      </c>
    </row>
    <row r="724" spans="1:84">
      <c r="A724" s="65" t="s">
        <v>5</v>
      </c>
      <c r="B724" s="66">
        <v>2</v>
      </c>
      <c r="C724" s="65"/>
      <c r="D724" s="67">
        <v>1.818287037037037E-2</v>
      </c>
      <c r="E724" s="65" t="s">
        <v>63</v>
      </c>
      <c r="F724" s="65"/>
      <c r="G724" s="65"/>
      <c r="H724" s="65"/>
      <c r="I724" s="65"/>
      <c r="J724" s="65" t="s">
        <v>29</v>
      </c>
      <c r="K724" s="65"/>
      <c r="L724" s="65"/>
      <c r="M724" s="68"/>
      <c r="N724" s="65"/>
      <c r="O724" s="67">
        <v>1.4039351851851851E-2</v>
      </c>
      <c r="P724" s="65" t="s">
        <v>39</v>
      </c>
      <c r="Q724" s="65"/>
      <c r="R724" s="65"/>
      <c r="S724" s="65"/>
      <c r="T724" s="65"/>
      <c r="U724" s="65" t="s">
        <v>29</v>
      </c>
      <c r="V724" s="65"/>
      <c r="W724" s="65"/>
      <c r="X724" s="68"/>
      <c r="Y724" s="65"/>
      <c r="Z724" s="67"/>
      <c r="AA724" s="65"/>
      <c r="AB724" s="65"/>
      <c r="AC724" s="65"/>
      <c r="AD724" s="65"/>
      <c r="AE724" s="65"/>
      <c r="AF724" s="65"/>
      <c r="AG724" s="65"/>
      <c r="AH724" s="69"/>
      <c r="AJ724" s="49">
        <v>42599</v>
      </c>
      <c r="AK724" s="60">
        <v>0.51597222222222205</v>
      </c>
      <c r="AL724" s="60">
        <f t="shared" si="60"/>
        <v>0.51388888888888884</v>
      </c>
      <c r="AM724" s="60">
        <f t="shared" si="56"/>
        <v>0.52083333333333337</v>
      </c>
      <c r="AN724" s="61" t="str">
        <f t="shared" si="57"/>
        <v>17/08/2016 12:20:00</v>
      </c>
      <c r="AO724" s="61" t="str">
        <f t="shared" si="58"/>
        <v>17/08/2016 12:30:00</v>
      </c>
      <c r="AP724" s="44">
        <f>VLOOKUP($AN724, [1]TableView_704030_20160816_20160!$D$2:$M$5095,3,FALSE)</f>
        <v>1011.00643595</v>
      </c>
      <c r="AQ724" s="44">
        <f>VLOOKUP($AN724, [1]TableView_704030_20160816_20160!$D$2:$M$5095,8,FALSE)</f>
        <v>25.4444444444444</v>
      </c>
      <c r="AR724" s="44">
        <f>VLOOKUP($AN724, [1]TableView_704030_20160816_20160!$D$2:$M$5095,10,FALSE)</f>
        <v>0</v>
      </c>
      <c r="AS724" s="44">
        <f>VLOOKUP($AN724, [1]TableView_704030_20160816_20160!$D$2:$M$5095,4,FALSE)</f>
        <v>55</v>
      </c>
      <c r="AT724" s="44">
        <f>VLOOKUP($AN724, [1]TableView_704030_20160816_20160!$D$2:$M$5095,6,FALSE)</f>
        <v>137</v>
      </c>
      <c r="AU724" s="44">
        <f>VLOOKUP($AN724, [1]TableView_704030_20160816_20160!$D$2:$M$5095,7,FALSE)</f>
        <v>4.4000000000000004</v>
      </c>
      <c r="AV724" s="44">
        <f>VLOOKUP($AN724, [1]TableView_704030_20160816_20160!$D$2:$M$5095,2,FALSE)</f>
        <v>9.6</v>
      </c>
      <c r="AW724" s="44">
        <f>VLOOKUP($AO724, [2]aacb8965d69cc6fd1cb3a5cae9e8ae7!$C$6:$F$853,4,FALSE)</f>
        <v>3.4</v>
      </c>
      <c r="AX724" s="44">
        <v>2</v>
      </c>
      <c r="AY724" s="44" t="str">
        <f t="shared" si="59"/>
        <v>17/08/2016 2</v>
      </c>
      <c r="AZ724" s="44">
        <f>VLOOKUP($AY724, [3]Sheet1!$D$3:$T$89,2,FALSE)</f>
        <v>27</v>
      </c>
      <c r="BA724" s="44">
        <f>VLOOKUP($AY724, [3]Sheet1!$D$3:$T$89,3,FALSE)</f>
        <v>23</v>
      </c>
      <c r="BB724" s="44">
        <f>VLOOKUP($AY724, [3]Sheet1!$D$3:$T$89,6,FALSE)</f>
        <v>24</v>
      </c>
      <c r="BC724" s="44">
        <f>VLOOKUP($AY724, [3]Sheet1!$D$3:$T$89,7,FALSE)</f>
        <v>22</v>
      </c>
      <c r="BD724" s="44">
        <f>VLOOKUP($AY724, [3]Sheet1!$D$3:$T$89,10,FALSE)</f>
        <v>22</v>
      </c>
      <c r="BE724" s="44">
        <f>VLOOKUP($AY724, [3]Sheet1!$D$3:$T$89,11,FALSE)</f>
        <v>20</v>
      </c>
      <c r="BF724" s="44">
        <f>VLOOKUP($AY724, [3]Sheet1!$D$3:$T$89,14,FALSE)</f>
        <v>22</v>
      </c>
      <c r="BG724" s="44">
        <f>VLOOKUP($AY724, [3]Sheet1!$D$3:$T$89,15,FALSE)</f>
        <v>19</v>
      </c>
      <c r="BI724" s="49">
        <v>42599</v>
      </c>
      <c r="BJ724" s="50">
        <v>0.51597222222222205</v>
      </c>
      <c r="BK724" s="50">
        <v>0.51388888888888884</v>
      </c>
      <c r="BL724" s="50">
        <v>0.52083333333333337</v>
      </c>
      <c r="BM724" s="44" t="s">
        <v>1183</v>
      </c>
      <c r="BN724" s="44" t="s">
        <v>1319</v>
      </c>
      <c r="BO724" s="44">
        <v>1011.00643595</v>
      </c>
      <c r="BP724" s="44">
        <v>25.4444444444444</v>
      </c>
      <c r="BQ724" s="44">
        <v>0</v>
      </c>
      <c r="BR724" s="44">
        <v>55</v>
      </c>
      <c r="BS724" s="44">
        <v>137</v>
      </c>
      <c r="BT724" s="44">
        <v>4.4000000000000004</v>
      </c>
      <c r="BU724" s="44">
        <v>9.6</v>
      </c>
      <c r="BV724" s="44">
        <v>3.4</v>
      </c>
      <c r="BW724" s="44">
        <v>2</v>
      </c>
      <c r="BX724" s="44" t="s">
        <v>1320</v>
      </c>
      <c r="BY724" s="44">
        <v>27</v>
      </c>
      <c r="BZ724" s="44">
        <v>23</v>
      </c>
      <c r="CA724" s="44">
        <v>24</v>
      </c>
      <c r="CB724" s="44">
        <v>22</v>
      </c>
      <c r="CC724" s="44">
        <v>22</v>
      </c>
      <c r="CD724" s="44">
        <v>20</v>
      </c>
      <c r="CE724" s="44">
        <v>22</v>
      </c>
      <c r="CF724" s="44">
        <v>19</v>
      </c>
    </row>
    <row r="725" spans="1:84">
      <c r="A725" s="65" t="s">
        <v>6</v>
      </c>
      <c r="B725" s="66">
        <v>5</v>
      </c>
      <c r="C725" s="65"/>
      <c r="D725" s="67">
        <v>1.8217592592592594E-2</v>
      </c>
      <c r="E725" s="65" t="s">
        <v>63</v>
      </c>
      <c r="F725" s="65" t="s">
        <v>34</v>
      </c>
      <c r="G725" s="65"/>
      <c r="H725" s="65"/>
      <c r="I725" s="65"/>
      <c r="J725" s="65" t="s">
        <v>36</v>
      </c>
      <c r="K725" s="65" t="s">
        <v>888</v>
      </c>
      <c r="L725" s="65"/>
      <c r="M725" s="68"/>
      <c r="N725" s="65"/>
      <c r="O725" s="67">
        <v>1.4247685185185184E-2</v>
      </c>
      <c r="P725" s="65" t="s">
        <v>86</v>
      </c>
      <c r="Q725" s="65" t="s">
        <v>91</v>
      </c>
      <c r="R725" s="65" t="s">
        <v>41</v>
      </c>
      <c r="S725" s="65"/>
      <c r="T725" s="65"/>
      <c r="U725" s="65" t="s">
        <v>36</v>
      </c>
      <c r="V725" s="65"/>
      <c r="W725" s="65"/>
      <c r="X725" s="68"/>
      <c r="Y725" s="65"/>
      <c r="Z725" s="67"/>
      <c r="AA725" s="65"/>
      <c r="AB725" s="65"/>
      <c r="AC725" s="65"/>
      <c r="AD725" s="65"/>
      <c r="AE725" s="65"/>
      <c r="AF725" s="65"/>
      <c r="AG725" s="65"/>
      <c r="AH725" s="69"/>
      <c r="AJ725" s="49">
        <v>42599</v>
      </c>
      <c r="AK725" s="60">
        <v>0.51597222222222205</v>
      </c>
      <c r="AL725" s="60">
        <f t="shared" si="60"/>
        <v>0.51388888888888884</v>
      </c>
      <c r="AM725" s="60">
        <f t="shared" si="56"/>
        <v>0.52083333333333337</v>
      </c>
      <c r="AN725" s="61" t="str">
        <f t="shared" si="57"/>
        <v>17/08/2016 12:20:00</v>
      </c>
      <c r="AO725" s="61" t="str">
        <f t="shared" si="58"/>
        <v>17/08/2016 12:30:00</v>
      </c>
      <c r="AP725" s="44">
        <f>VLOOKUP($AN725, [1]TableView_704030_20160816_20160!$D$2:$M$5095,3,FALSE)</f>
        <v>1011.00643595</v>
      </c>
      <c r="AQ725" s="44">
        <f>VLOOKUP($AN725, [1]TableView_704030_20160816_20160!$D$2:$M$5095,8,FALSE)</f>
        <v>25.4444444444444</v>
      </c>
      <c r="AR725" s="44">
        <f>VLOOKUP($AN725, [1]TableView_704030_20160816_20160!$D$2:$M$5095,10,FALSE)</f>
        <v>0</v>
      </c>
      <c r="AS725" s="44">
        <f>VLOOKUP($AN725, [1]TableView_704030_20160816_20160!$D$2:$M$5095,4,FALSE)</f>
        <v>55</v>
      </c>
      <c r="AT725" s="44">
        <f>VLOOKUP($AN725, [1]TableView_704030_20160816_20160!$D$2:$M$5095,6,FALSE)</f>
        <v>137</v>
      </c>
      <c r="AU725" s="44">
        <f>VLOOKUP($AN725, [1]TableView_704030_20160816_20160!$D$2:$M$5095,7,FALSE)</f>
        <v>4.4000000000000004</v>
      </c>
      <c r="AV725" s="44">
        <f>VLOOKUP($AN725, [1]TableView_704030_20160816_20160!$D$2:$M$5095,2,FALSE)</f>
        <v>9.6</v>
      </c>
      <c r="AW725" s="44">
        <f>VLOOKUP($AO725, [2]aacb8965d69cc6fd1cb3a5cae9e8ae7!$C$6:$F$853,4,FALSE)</f>
        <v>3.4</v>
      </c>
      <c r="AX725" s="44">
        <v>2</v>
      </c>
      <c r="AY725" s="44" t="str">
        <f t="shared" si="59"/>
        <v>17/08/2016 2</v>
      </c>
      <c r="AZ725" s="44">
        <f>VLOOKUP($AY725, [3]Sheet1!$D$3:$T$89,2,FALSE)</f>
        <v>27</v>
      </c>
      <c r="BA725" s="44">
        <f>VLOOKUP($AY725, [3]Sheet1!$D$3:$T$89,3,FALSE)</f>
        <v>23</v>
      </c>
      <c r="BB725" s="44">
        <f>VLOOKUP($AY725, [3]Sheet1!$D$3:$T$89,6,FALSE)</f>
        <v>24</v>
      </c>
      <c r="BC725" s="44">
        <f>VLOOKUP($AY725, [3]Sheet1!$D$3:$T$89,7,FALSE)</f>
        <v>22</v>
      </c>
      <c r="BD725" s="44">
        <f>VLOOKUP($AY725, [3]Sheet1!$D$3:$T$89,10,FALSE)</f>
        <v>22</v>
      </c>
      <c r="BE725" s="44">
        <f>VLOOKUP($AY725, [3]Sheet1!$D$3:$T$89,11,FALSE)</f>
        <v>20</v>
      </c>
      <c r="BF725" s="44">
        <f>VLOOKUP($AY725, [3]Sheet1!$D$3:$T$89,14,FALSE)</f>
        <v>22</v>
      </c>
      <c r="BG725" s="44">
        <f>VLOOKUP($AY725, [3]Sheet1!$D$3:$T$89,15,FALSE)</f>
        <v>19</v>
      </c>
      <c r="BI725" s="49">
        <v>42599</v>
      </c>
      <c r="BJ725" s="50">
        <v>0.51597222222222205</v>
      </c>
      <c r="BK725" s="50">
        <v>0.51388888888888884</v>
      </c>
      <c r="BL725" s="50">
        <v>0.52083333333333337</v>
      </c>
      <c r="BM725" s="44" t="s">
        <v>1183</v>
      </c>
      <c r="BN725" s="44" t="s">
        <v>1319</v>
      </c>
      <c r="BO725" s="44">
        <v>1011.00643595</v>
      </c>
      <c r="BP725" s="44">
        <v>25.4444444444444</v>
      </c>
      <c r="BQ725" s="44">
        <v>0</v>
      </c>
      <c r="BR725" s="44">
        <v>55</v>
      </c>
      <c r="BS725" s="44">
        <v>137</v>
      </c>
      <c r="BT725" s="44">
        <v>4.4000000000000004</v>
      </c>
      <c r="BU725" s="44">
        <v>9.6</v>
      </c>
      <c r="BV725" s="44">
        <v>3.4</v>
      </c>
      <c r="BW725" s="44">
        <v>2</v>
      </c>
      <c r="BX725" s="44" t="s">
        <v>1320</v>
      </c>
      <c r="BY725" s="44">
        <v>27</v>
      </c>
      <c r="BZ725" s="44">
        <v>23</v>
      </c>
      <c r="CA725" s="44">
        <v>24</v>
      </c>
      <c r="CB725" s="44">
        <v>22</v>
      </c>
      <c r="CC725" s="44">
        <v>22</v>
      </c>
      <c r="CD725" s="44">
        <v>20</v>
      </c>
      <c r="CE725" s="44">
        <v>22</v>
      </c>
      <c r="CF725" s="44">
        <v>19</v>
      </c>
    </row>
    <row r="726" spans="1:84">
      <c r="A726" s="65" t="s">
        <v>7</v>
      </c>
      <c r="B726" s="66" t="s">
        <v>869</v>
      </c>
      <c r="C726" s="65"/>
      <c r="D726" s="67">
        <v>2.0833333333333332E-2</v>
      </c>
      <c r="E726" s="65"/>
      <c r="F726" s="65"/>
      <c r="G726" s="65"/>
      <c r="H726" s="65"/>
      <c r="I726" s="65"/>
      <c r="J726" s="65"/>
      <c r="K726" s="65"/>
      <c r="L726" s="65"/>
      <c r="M726" s="68"/>
      <c r="N726" s="65"/>
      <c r="O726" s="67">
        <v>1.4548611111111111E-2</v>
      </c>
      <c r="P726" s="65" t="s">
        <v>86</v>
      </c>
      <c r="Q726" s="65"/>
      <c r="R726" s="65"/>
      <c r="S726" s="65"/>
      <c r="T726" s="65"/>
      <c r="U726" s="65" t="s">
        <v>29</v>
      </c>
      <c r="V726" s="65"/>
      <c r="W726" s="65"/>
      <c r="X726" s="68"/>
      <c r="Y726" s="65"/>
      <c r="Z726" s="67"/>
      <c r="AA726" s="65"/>
      <c r="AB726" s="65"/>
      <c r="AC726" s="65"/>
      <c r="AD726" s="65"/>
      <c r="AE726" s="65"/>
      <c r="AF726" s="65"/>
      <c r="AG726" s="65"/>
      <c r="AH726" s="69"/>
      <c r="AJ726" s="49">
        <v>42599</v>
      </c>
      <c r="AK726" s="60">
        <v>0.51597222222222205</v>
      </c>
      <c r="AL726" s="60">
        <f t="shared" si="60"/>
        <v>0.51388888888888884</v>
      </c>
      <c r="AM726" s="60">
        <f t="shared" si="56"/>
        <v>0.52083333333333337</v>
      </c>
      <c r="AN726" s="61" t="str">
        <f t="shared" si="57"/>
        <v>17/08/2016 12:20:00</v>
      </c>
      <c r="AO726" s="61" t="str">
        <f t="shared" si="58"/>
        <v>17/08/2016 12:30:00</v>
      </c>
      <c r="AP726" s="44">
        <f>VLOOKUP($AN726, [1]TableView_704030_20160816_20160!$D$2:$M$5095,3,FALSE)</f>
        <v>1011.00643595</v>
      </c>
      <c r="AQ726" s="44">
        <f>VLOOKUP($AN726, [1]TableView_704030_20160816_20160!$D$2:$M$5095,8,FALSE)</f>
        <v>25.4444444444444</v>
      </c>
      <c r="AR726" s="44">
        <f>VLOOKUP($AN726, [1]TableView_704030_20160816_20160!$D$2:$M$5095,10,FALSE)</f>
        <v>0</v>
      </c>
      <c r="AS726" s="44">
        <f>VLOOKUP($AN726, [1]TableView_704030_20160816_20160!$D$2:$M$5095,4,FALSE)</f>
        <v>55</v>
      </c>
      <c r="AT726" s="44">
        <f>VLOOKUP($AN726, [1]TableView_704030_20160816_20160!$D$2:$M$5095,6,FALSE)</f>
        <v>137</v>
      </c>
      <c r="AU726" s="44">
        <f>VLOOKUP($AN726, [1]TableView_704030_20160816_20160!$D$2:$M$5095,7,FALSE)</f>
        <v>4.4000000000000004</v>
      </c>
      <c r="AV726" s="44">
        <f>VLOOKUP($AN726, [1]TableView_704030_20160816_20160!$D$2:$M$5095,2,FALSE)</f>
        <v>9.6</v>
      </c>
      <c r="AW726" s="44">
        <f>VLOOKUP($AO726, [2]aacb8965d69cc6fd1cb3a5cae9e8ae7!$C$6:$F$853,4,FALSE)</f>
        <v>3.4</v>
      </c>
      <c r="AX726" s="44">
        <v>2</v>
      </c>
      <c r="AY726" s="44" t="str">
        <f t="shared" si="59"/>
        <v>17/08/2016 2</v>
      </c>
      <c r="AZ726" s="44">
        <f>VLOOKUP($AY726, [3]Sheet1!$D$3:$T$89,2,FALSE)</f>
        <v>27</v>
      </c>
      <c r="BA726" s="44">
        <f>VLOOKUP($AY726, [3]Sheet1!$D$3:$T$89,3,FALSE)</f>
        <v>23</v>
      </c>
      <c r="BB726" s="44">
        <f>VLOOKUP($AY726, [3]Sheet1!$D$3:$T$89,6,FALSE)</f>
        <v>24</v>
      </c>
      <c r="BC726" s="44">
        <f>VLOOKUP($AY726, [3]Sheet1!$D$3:$T$89,7,FALSE)</f>
        <v>22</v>
      </c>
      <c r="BD726" s="44">
        <f>VLOOKUP($AY726, [3]Sheet1!$D$3:$T$89,10,FALSE)</f>
        <v>22</v>
      </c>
      <c r="BE726" s="44">
        <f>VLOOKUP($AY726, [3]Sheet1!$D$3:$T$89,11,FALSE)</f>
        <v>20</v>
      </c>
      <c r="BF726" s="44">
        <f>VLOOKUP($AY726, [3]Sheet1!$D$3:$T$89,14,FALSE)</f>
        <v>22</v>
      </c>
      <c r="BG726" s="44">
        <f>VLOOKUP($AY726, [3]Sheet1!$D$3:$T$89,15,FALSE)</f>
        <v>19</v>
      </c>
      <c r="BI726" s="49">
        <v>42599</v>
      </c>
      <c r="BJ726" s="50">
        <v>0.51597222222222205</v>
      </c>
      <c r="BK726" s="50">
        <v>0.51388888888888884</v>
      </c>
      <c r="BL726" s="50">
        <v>0.52083333333333337</v>
      </c>
      <c r="BM726" s="44" t="s">
        <v>1183</v>
      </c>
      <c r="BN726" s="44" t="s">
        <v>1319</v>
      </c>
      <c r="BO726" s="44">
        <v>1011.00643595</v>
      </c>
      <c r="BP726" s="44">
        <v>25.4444444444444</v>
      </c>
      <c r="BQ726" s="44">
        <v>0</v>
      </c>
      <c r="BR726" s="44">
        <v>55</v>
      </c>
      <c r="BS726" s="44">
        <v>137</v>
      </c>
      <c r="BT726" s="44">
        <v>4.4000000000000004</v>
      </c>
      <c r="BU726" s="44">
        <v>9.6</v>
      </c>
      <c r="BV726" s="44">
        <v>3.4</v>
      </c>
      <c r="BW726" s="44">
        <v>2</v>
      </c>
      <c r="BX726" s="44" t="s">
        <v>1320</v>
      </c>
      <c r="BY726" s="44">
        <v>27</v>
      </c>
      <c r="BZ726" s="44">
        <v>23</v>
      </c>
      <c r="CA726" s="44">
        <v>24</v>
      </c>
      <c r="CB726" s="44">
        <v>22</v>
      </c>
      <c r="CC726" s="44">
        <v>22</v>
      </c>
      <c r="CD726" s="44">
        <v>20</v>
      </c>
      <c r="CE726" s="44">
        <v>22</v>
      </c>
      <c r="CF726" s="44">
        <v>19</v>
      </c>
    </row>
    <row r="727" spans="1:84">
      <c r="A727" s="65"/>
      <c r="B727" s="66"/>
      <c r="C727" s="65"/>
      <c r="D727" s="67"/>
      <c r="E727" s="65"/>
      <c r="F727" s="65"/>
      <c r="G727" s="65"/>
      <c r="H727" s="65"/>
      <c r="I727" s="65"/>
      <c r="J727" s="65"/>
      <c r="K727" s="65"/>
      <c r="L727" s="65"/>
      <c r="M727" s="68"/>
      <c r="N727" s="65"/>
      <c r="O727" s="67">
        <v>1.4930555555555556E-2</v>
      </c>
      <c r="P727" s="65" t="s">
        <v>86</v>
      </c>
      <c r="Q727" s="65" t="s">
        <v>195</v>
      </c>
      <c r="R727" s="65" t="s">
        <v>41</v>
      </c>
      <c r="S727" s="65"/>
      <c r="T727" s="65"/>
      <c r="U727" s="65" t="s">
        <v>36</v>
      </c>
      <c r="V727" s="65"/>
      <c r="W727" s="65"/>
      <c r="X727" s="68"/>
      <c r="Y727" s="65"/>
      <c r="Z727" s="67"/>
      <c r="AA727" s="65"/>
      <c r="AB727" s="65"/>
      <c r="AC727" s="65"/>
      <c r="AD727" s="65"/>
      <c r="AE727" s="65"/>
      <c r="AF727" s="65"/>
      <c r="AG727" s="65"/>
      <c r="AH727" s="69"/>
      <c r="AJ727" s="49">
        <v>42599</v>
      </c>
      <c r="AK727" s="60">
        <v>0.51597222222222205</v>
      </c>
      <c r="AL727" s="60">
        <f t="shared" si="60"/>
        <v>0.51388888888888884</v>
      </c>
      <c r="AM727" s="60">
        <f t="shared" si="56"/>
        <v>0.52083333333333337</v>
      </c>
      <c r="AN727" s="61" t="str">
        <f t="shared" si="57"/>
        <v>17/08/2016 12:20:00</v>
      </c>
      <c r="AO727" s="61" t="str">
        <f t="shared" si="58"/>
        <v>17/08/2016 12:30:00</v>
      </c>
      <c r="AP727" s="44">
        <f>VLOOKUP($AN727, [1]TableView_704030_20160816_20160!$D$2:$M$5095,3,FALSE)</f>
        <v>1011.00643595</v>
      </c>
      <c r="AQ727" s="44">
        <f>VLOOKUP($AN727, [1]TableView_704030_20160816_20160!$D$2:$M$5095,8,FALSE)</f>
        <v>25.4444444444444</v>
      </c>
      <c r="AR727" s="44">
        <f>VLOOKUP($AN727, [1]TableView_704030_20160816_20160!$D$2:$M$5095,10,FALSE)</f>
        <v>0</v>
      </c>
      <c r="AS727" s="44">
        <f>VLOOKUP($AN727, [1]TableView_704030_20160816_20160!$D$2:$M$5095,4,FALSE)</f>
        <v>55</v>
      </c>
      <c r="AT727" s="44">
        <f>VLOOKUP($AN727, [1]TableView_704030_20160816_20160!$D$2:$M$5095,6,FALSE)</f>
        <v>137</v>
      </c>
      <c r="AU727" s="44">
        <f>VLOOKUP($AN727, [1]TableView_704030_20160816_20160!$D$2:$M$5095,7,FALSE)</f>
        <v>4.4000000000000004</v>
      </c>
      <c r="AV727" s="44">
        <f>VLOOKUP($AN727, [1]TableView_704030_20160816_20160!$D$2:$M$5095,2,FALSE)</f>
        <v>9.6</v>
      </c>
      <c r="AW727" s="44">
        <f>VLOOKUP($AO727, [2]aacb8965d69cc6fd1cb3a5cae9e8ae7!$C$6:$F$853,4,FALSE)</f>
        <v>3.4</v>
      </c>
      <c r="AX727" s="44">
        <v>2</v>
      </c>
      <c r="AY727" s="44" t="str">
        <f t="shared" si="59"/>
        <v>17/08/2016 2</v>
      </c>
      <c r="AZ727" s="44">
        <f>VLOOKUP($AY727, [3]Sheet1!$D$3:$T$89,2,FALSE)</f>
        <v>27</v>
      </c>
      <c r="BA727" s="44">
        <f>VLOOKUP($AY727, [3]Sheet1!$D$3:$T$89,3,FALSE)</f>
        <v>23</v>
      </c>
      <c r="BB727" s="44">
        <f>VLOOKUP($AY727, [3]Sheet1!$D$3:$T$89,6,FALSE)</f>
        <v>24</v>
      </c>
      <c r="BC727" s="44">
        <f>VLOOKUP($AY727, [3]Sheet1!$D$3:$T$89,7,FALSE)</f>
        <v>22</v>
      </c>
      <c r="BD727" s="44">
        <f>VLOOKUP($AY727, [3]Sheet1!$D$3:$T$89,10,FALSE)</f>
        <v>22</v>
      </c>
      <c r="BE727" s="44">
        <f>VLOOKUP($AY727, [3]Sheet1!$D$3:$T$89,11,FALSE)</f>
        <v>20</v>
      </c>
      <c r="BF727" s="44">
        <f>VLOOKUP($AY727, [3]Sheet1!$D$3:$T$89,14,FALSE)</f>
        <v>22</v>
      </c>
      <c r="BG727" s="44">
        <f>VLOOKUP($AY727, [3]Sheet1!$D$3:$T$89,15,FALSE)</f>
        <v>19</v>
      </c>
      <c r="BI727" s="49">
        <v>42599</v>
      </c>
      <c r="BJ727" s="50">
        <v>0.51597222222222205</v>
      </c>
      <c r="BK727" s="50">
        <v>0.51388888888888884</v>
      </c>
      <c r="BL727" s="50">
        <v>0.52083333333333337</v>
      </c>
      <c r="BM727" s="44" t="s">
        <v>1183</v>
      </c>
      <c r="BN727" s="44" t="s">
        <v>1319</v>
      </c>
      <c r="BO727" s="44">
        <v>1011.00643595</v>
      </c>
      <c r="BP727" s="44">
        <v>25.4444444444444</v>
      </c>
      <c r="BQ727" s="44">
        <v>0</v>
      </c>
      <c r="BR727" s="44">
        <v>55</v>
      </c>
      <c r="BS727" s="44">
        <v>137</v>
      </c>
      <c r="BT727" s="44">
        <v>4.4000000000000004</v>
      </c>
      <c r="BU727" s="44">
        <v>9.6</v>
      </c>
      <c r="BV727" s="44">
        <v>3.4</v>
      </c>
      <c r="BW727" s="44">
        <v>2</v>
      </c>
      <c r="BX727" s="44" t="s">
        <v>1320</v>
      </c>
      <c r="BY727" s="44">
        <v>27</v>
      </c>
      <c r="BZ727" s="44">
        <v>23</v>
      </c>
      <c r="CA727" s="44">
        <v>24</v>
      </c>
      <c r="CB727" s="44">
        <v>22</v>
      </c>
      <c r="CC727" s="44">
        <v>22</v>
      </c>
      <c r="CD727" s="44">
        <v>20</v>
      </c>
      <c r="CE727" s="44">
        <v>22</v>
      </c>
      <c r="CF727" s="44">
        <v>19</v>
      </c>
    </row>
    <row r="728" spans="1:84">
      <c r="A728" s="65"/>
      <c r="B728" s="66"/>
      <c r="C728" s="65"/>
      <c r="D728" s="67"/>
      <c r="E728" s="65"/>
      <c r="F728" s="65"/>
      <c r="G728" s="65"/>
      <c r="H728" s="65"/>
      <c r="I728" s="65"/>
      <c r="J728" s="65"/>
      <c r="K728" s="65"/>
      <c r="L728" s="65"/>
      <c r="M728" s="68"/>
      <c r="N728" s="65"/>
      <c r="O728" s="67">
        <v>1.5763888888888886E-2</v>
      </c>
      <c r="P728" s="65" t="s">
        <v>520</v>
      </c>
      <c r="Q728" s="65"/>
      <c r="R728" s="65"/>
      <c r="S728" s="65"/>
      <c r="T728" s="65"/>
      <c r="U728" s="65" t="s">
        <v>29</v>
      </c>
      <c r="V728" s="65"/>
      <c r="W728" s="65"/>
      <c r="X728" s="68"/>
      <c r="Y728" s="65"/>
      <c r="Z728" s="67"/>
      <c r="AA728" s="65"/>
      <c r="AB728" s="65"/>
      <c r="AC728" s="65"/>
      <c r="AD728" s="65"/>
      <c r="AE728" s="65"/>
      <c r="AF728" s="65"/>
      <c r="AG728" s="65"/>
      <c r="AH728" s="69"/>
      <c r="AJ728" s="49">
        <v>42599</v>
      </c>
      <c r="AK728" s="60">
        <v>0.51597222222222205</v>
      </c>
      <c r="AL728" s="60">
        <f t="shared" si="60"/>
        <v>0.51388888888888884</v>
      </c>
      <c r="AM728" s="60">
        <f t="shared" si="56"/>
        <v>0.52083333333333337</v>
      </c>
      <c r="AN728" s="61" t="str">
        <f t="shared" si="57"/>
        <v>17/08/2016 12:20:00</v>
      </c>
      <c r="AO728" s="61" t="str">
        <f t="shared" si="58"/>
        <v>17/08/2016 12:30:00</v>
      </c>
      <c r="AP728" s="44">
        <f>VLOOKUP($AN728, [1]TableView_704030_20160816_20160!$D$2:$M$5095,3,FALSE)</f>
        <v>1011.00643595</v>
      </c>
      <c r="AQ728" s="44">
        <f>VLOOKUP($AN728, [1]TableView_704030_20160816_20160!$D$2:$M$5095,8,FALSE)</f>
        <v>25.4444444444444</v>
      </c>
      <c r="AR728" s="44">
        <f>VLOOKUP($AN728, [1]TableView_704030_20160816_20160!$D$2:$M$5095,10,FALSE)</f>
        <v>0</v>
      </c>
      <c r="AS728" s="44">
        <f>VLOOKUP($AN728, [1]TableView_704030_20160816_20160!$D$2:$M$5095,4,FALSE)</f>
        <v>55</v>
      </c>
      <c r="AT728" s="44">
        <f>VLOOKUP($AN728, [1]TableView_704030_20160816_20160!$D$2:$M$5095,6,FALSE)</f>
        <v>137</v>
      </c>
      <c r="AU728" s="44">
        <f>VLOOKUP($AN728, [1]TableView_704030_20160816_20160!$D$2:$M$5095,7,FALSE)</f>
        <v>4.4000000000000004</v>
      </c>
      <c r="AV728" s="44">
        <f>VLOOKUP($AN728, [1]TableView_704030_20160816_20160!$D$2:$M$5095,2,FALSE)</f>
        <v>9.6</v>
      </c>
      <c r="AW728" s="44">
        <f>VLOOKUP($AO728, [2]aacb8965d69cc6fd1cb3a5cae9e8ae7!$C$6:$F$853,4,FALSE)</f>
        <v>3.4</v>
      </c>
      <c r="AX728" s="44">
        <v>2</v>
      </c>
      <c r="AY728" s="44" t="str">
        <f t="shared" si="59"/>
        <v>17/08/2016 2</v>
      </c>
      <c r="AZ728" s="44">
        <f>VLOOKUP($AY728, [3]Sheet1!$D$3:$T$89,2,FALSE)</f>
        <v>27</v>
      </c>
      <c r="BA728" s="44">
        <f>VLOOKUP($AY728, [3]Sheet1!$D$3:$T$89,3,FALSE)</f>
        <v>23</v>
      </c>
      <c r="BB728" s="44">
        <f>VLOOKUP($AY728, [3]Sheet1!$D$3:$T$89,6,FALSE)</f>
        <v>24</v>
      </c>
      <c r="BC728" s="44">
        <f>VLOOKUP($AY728, [3]Sheet1!$D$3:$T$89,7,FALSE)</f>
        <v>22</v>
      </c>
      <c r="BD728" s="44">
        <f>VLOOKUP($AY728, [3]Sheet1!$D$3:$T$89,10,FALSE)</f>
        <v>22</v>
      </c>
      <c r="BE728" s="44">
        <f>VLOOKUP($AY728, [3]Sheet1!$D$3:$T$89,11,FALSE)</f>
        <v>20</v>
      </c>
      <c r="BF728" s="44">
        <f>VLOOKUP($AY728, [3]Sheet1!$D$3:$T$89,14,FALSE)</f>
        <v>22</v>
      </c>
      <c r="BG728" s="44">
        <f>VLOOKUP($AY728, [3]Sheet1!$D$3:$T$89,15,FALSE)</f>
        <v>19</v>
      </c>
      <c r="BI728" s="49">
        <v>42599</v>
      </c>
      <c r="BJ728" s="50">
        <v>0.51597222222222205</v>
      </c>
      <c r="BK728" s="50">
        <v>0.51388888888888884</v>
      </c>
      <c r="BL728" s="50">
        <v>0.52083333333333337</v>
      </c>
      <c r="BM728" s="44" t="s">
        <v>1183</v>
      </c>
      <c r="BN728" s="44" t="s">
        <v>1319</v>
      </c>
      <c r="BO728" s="44">
        <v>1011.00643595</v>
      </c>
      <c r="BP728" s="44">
        <v>25.4444444444444</v>
      </c>
      <c r="BQ728" s="44">
        <v>0</v>
      </c>
      <c r="BR728" s="44">
        <v>55</v>
      </c>
      <c r="BS728" s="44">
        <v>137</v>
      </c>
      <c r="BT728" s="44">
        <v>4.4000000000000004</v>
      </c>
      <c r="BU728" s="44">
        <v>9.6</v>
      </c>
      <c r="BV728" s="44">
        <v>3.4</v>
      </c>
      <c r="BW728" s="44">
        <v>2</v>
      </c>
      <c r="BX728" s="44" t="s">
        <v>1320</v>
      </c>
      <c r="BY728" s="44">
        <v>27</v>
      </c>
      <c r="BZ728" s="44">
        <v>23</v>
      </c>
      <c r="CA728" s="44">
        <v>24</v>
      </c>
      <c r="CB728" s="44">
        <v>22</v>
      </c>
      <c r="CC728" s="44">
        <v>22</v>
      </c>
      <c r="CD728" s="44">
        <v>20</v>
      </c>
      <c r="CE728" s="44">
        <v>22</v>
      </c>
      <c r="CF728" s="44">
        <v>19</v>
      </c>
    </row>
    <row r="729" spans="1:84">
      <c r="A729" s="65"/>
      <c r="B729" s="66"/>
      <c r="C729" s="65"/>
      <c r="D729" s="67"/>
      <c r="E729" s="65"/>
      <c r="F729" s="65"/>
      <c r="G729" s="65"/>
      <c r="H729" s="65"/>
      <c r="I729" s="65"/>
      <c r="J729" s="65"/>
      <c r="K729" s="65"/>
      <c r="L729" s="65"/>
      <c r="M729" s="68"/>
      <c r="N729" s="65"/>
      <c r="O729" s="67">
        <v>1.5833333333333335E-2</v>
      </c>
      <c r="P729" s="65" t="s">
        <v>142</v>
      </c>
      <c r="Q729" s="65" t="s">
        <v>342</v>
      </c>
      <c r="R729" s="65"/>
      <c r="S729" s="65"/>
      <c r="T729" s="65"/>
      <c r="U729" s="65" t="s">
        <v>36</v>
      </c>
      <c r="V729" s="65"/>
      <c r="W729" s="65"/>
      <c r="X729" s="68"/>
      <c r="Y729" s="65"/>
      <c r="Z729" s="67"/>
      <c r="AA729" s="65"/>
      <c r="AB729" s="65"/>
      <c r="AC729" s="65"/>
      <c r="AD729" s="65"/>
      <c r="AE729" s="65"/>
      <c r="AF729" s="65"/>
      <c r="AG729" s="65"/>
      <c r="AH729" s="69"/>
      <c r="AJ729" s="49">
        <v>42599</v>
      </c>
      <c r="AK729" s="60">
        <v>0.51597222222222205</v>
      </c>
      <c r="AL729" s="60">
        <f t="shared" si="60"/>
        <v>0.51388888888888884</v>
      </c>
      <c r="AM729" s="60">
        <f t="shared" si="56"/>
        <v>0.52083333333333337</v>
      </c>
      <c r="AN729" s="61" t="str">
        <f t="shared" si="57"/>
        <v>17/08/2016 12:20:00</v>
      </c>
      <c r="AO729" s="61" t="str">
        <f t="shared" si="58"/>
        <v>17/08/2016 12:30:00</v>
      </c>
      <c r="AP729" s="44">
        <f>VLOOKUP($AN729, [1]TableView_704030_20160816_20160!$D$2:$M$5095,3,FALSE)</f>
        <v>1011.00643595</v>
      </c>
      <c r="AQ729" s="44">
        <f>VLOOKUP($AN729, [1]TableView_704030_20160816_20160!$D$2:$M$5095,8,FALSE)</f>
        <v>25.4444444444444</v>
      </c>
      <c r="AR729" s="44">
        <f>VLOOKUP($AN729, [1]TableView_704030_20160816_20160!$D$2:$M$5095,10,FALSE)</f>
        <v>0</v>
      </c>
      <c r="AS729" s="44">
        <f>VLOOKUP($AN729, [1]TableView_704030_20160816_20160!$D$2:$M$5095,4,FALSE)</f>
        <v>55</v>
      </c>
      <c r="AT729" s="44">
        <f>VLOOKUP($AN729, [1]TableView_704030_20160816_20160!$D$2:$M$5095,6,FALSE)</f>
        <v>137</v>
      </c>
      <c r="AU729" s="44">
        <f>VLOOKUP($AN729, [1]TableView_704030_20160816_20160!$D$2:$M$5095,7,FALSE)</f>
        <v>4.4000000000000004</v>
      </c>
      <c r="AV729" s="44">
        <f>VLOOKUP($AN729, [1]TableView_704030_20160816_20160!$D$2:$M$5095,2,FALSE)</f>
        <v>9.6</v>
      </c>
      <c r="AW729" s="44">
        <f>VLOOKUP($AO729, [2]aacb8965d69cc6fd1cb3a5cae9e8ae7!$C$6:$F$853,4,FALSE)</f>
        <v>3.4</v>
      </c>
      <c r="AX729" s="44">
        <v>2</v>
      </c>
      <c r="AY729" s="44" t="str">
        <f t="shared" si="59"/>
        <v>17/08/2016 2</v>
      </c>
      <c r="AZ729" s="44">
        <f>VLOOKUP($AY729, [3]Sheet1!$D$3:$T$89,2,FALSE)</f>
        <v>27</v>
      </c>
      <c r="BA729" s="44">
        <f>VLOOKUP($AY729, [3]Sheet1!$D$3:$T$89,3,FALSE)</f>
        <v>23</v>
      </c>
      <c r="BB729" s="44">
        <f>VLOOKUP($AY729, [3]Sheet1!$D$3:$T$89,6,FALSE)</f>
        <v>24</v>
      </c>
      <c r="BC729" s="44">
        <f>VLOOKUP($AY729, [3]Sheet1!$D$3:$T$89,7,FALSE)</f>
        <v>22</v>
      </c>
      <c r="BD729" s="44">
        <f>VLOOKUP($AY729, [3]Sheet1!$D$3:$T$89,10,FALSE)</f>
        <v>22</v>
      </c>
      <c r="BE729" s="44">
        <f>VLOOKUP($AY729, [3]Sheet1!$D$3:$T$89,11,FALSE)</f>
        <v>20</v>
      </c>
      <c r="BF729" s="44">
        <f>VLOOKUP($AY729, [3]Sheet1!$D$3:$T$89,14,FALSE)</f>
        <v>22</v>
      </c>
      <c r="BG729" s="44">
        <f>VLOOKUP($AY729, [3]Sheet1!$D$3:$T$89,15,FALSE)</f>
        <v>19</v>
      </c>
      <c r="BI729" s="49">
        <v>42599</v>
      </c>
      <c r="BJ729" s="50">
        <v>0.51597222222222205</v>
      </c>
      <c r="BK729" s="50">
        <v>0.51388888888888884</v>
      </c>
      <c r="BL729" s="50">
        <v>0.52083333333333337</v>
      </c>
      <c r="BM729" s="44" t="s">
        <v>1183</v>
      </c>
      <c r="BN729" s="44" t="s">
        <v>1319</v>
      </c>
      <c r="BO729" s="44">
        <v>1011.00643595</v>
      </c>
      <c r="BP729" s="44">
        <v>25.4444444444444</v>
      </c>
      <c r="BQ729" s="44">
        <v>0</v>
      </c>
      <c r="BR729" s="44">
        <v>55</v>
      </c>
      <c r="BS729" s="44">
        <v>137</v>
      </c>
      <c r="BT729" s="44">
        <v>4.4000000000000004</v>
      </c>
      <c r="BU729" s="44">
        <v>9.6</v>
      </c>
      <c r="BV729" s="44">
        <v>3.4</v>
      </c>
      <c r="BW729" s="44">
        <v>2</v>
      </c>
      <c r="BX729" s="44" t="s">
        <v>1320</v>
      </c>
      <c r="BY729" s="44">
        <v>27</v>
      </c>
      <c r="BZ729" s="44">
        <v>23</v>
      </c>
      <c r="CA729" s="44">
        <v>24</v>
      </c>
      <c r="CB729" s="44">
        <v>22</v>
      </c>
      <c r="CC729" s="44">
        <v>22</v>
      </c>
      <c r="CD729" s="44">
        <v>20</v>
      </c>
      <c r="CE729" s="44">
        <v>22</v>
      </c>
      <c r="CF729" s="44">
        <v>19</v>
      </c>
    </row>
    <row r="730" spans="1:84">
      <c r="A730" s="65"/>
      <c r="B730" s="66"/>
      <c r="C730" s="65"/>
      <c r="D730" s="67"/>
      <c r="E730" s="65"/>
      <c r="F730" s="65"/>
      <c r="G730" s="65"/>
      <c r="H730" s="65"/>
      <c r="I730" s="65"/>
      <c r="J730" s="65"/>
      <c r="K730" s="65"/>
      <c r="L730" s="65"/>
      <c r="M730" s="68"/>
      <c r="N730" s="65"/>
      <c r="O730" s="67">
        <v>1.7337962962962961E-2</v>
      </c>
      <c r="P730" s="65" t="s">
        <v>142</v>
      </c>
      <c r="Q730" s="65"/>
      <c r="R730" s="65"/>
      <c r="S730" s="65"/>
      <c r="T730" s="65"/>
      <c r="U730" s="65" t="s">
        <v>29</v>
      </c>
      <c r="V730" s="65"/>
      <c r="W730" s="65"/>
      <c r="X730" s="68"/>
      <c r="Y730" s="65"/>
      <c r="Z730" s="67"/>
      <c r="AA730" s="65"/>
      <c r="AB730" s="65"/>
      <c r="AC730" s="65"/>
      <c r="AD730" s="65"/>
      <c r="AE730" s="65"/>
      <c r="AF730" s="65"/>
      <c r="AG730" s="65"/>
      <c r="AH730" s="69"/>
      <c r="AJ730" s="49">
        <v>42599</v>
      </c>
      <c r="AK730" s="60">
        <v>0.51597222222222205</v>
      </c>
      <c r="AL730" s="60">
        <f t="shared" si="60"/>
        <v>0.51388888888888884</v>
      </c>
      <c r="AM730" s="60">
        <f t="shared" si="56"/>
        <v>0.52083333333333337</v>
      </c>
      <c r="AN730" s="61" t="str">
        <f t="shared" si="57"/>
        <v>17/08/2016 12:20:00</v>
      </c>
      <c r="AO730" s="61" t="str">
        <f t="shared" si="58"/>
        <v>17/08/2016 12:30:00</v>
      </c>
      <c r="AP730" s="44">
        <f>VLOOKUP($AN730, [1]TableView_704030_20160816_20160!$D$2:$M$5095,3,FALSE)</f>
        <v>1011.00643595</v>
      </c>
      <c r="AQ730" s="44">
        <f>VLOOKUP($AN730, [1]TableView_704030_20160816_20160!$D$2:$M$5095,8,FALSE)</f>
        <v>25.4444444444444</v>
      </c>
      <c r="AR730" s="44">
        <f>VLOOKUP($AN730, [1]TableView_704030_20160816_20160!$D$2:$M$5095,10,FALSE)</f>
        <v>0</v>
      </c>
      <c r="AS730" s="44">
        <f>VLOOKUP($AN730, [1]TableView_704030_20160816_20160!$D$2:$M$5095,4,FALSE)</f>
        <v>55</v>
      </c>
      <c r="AT730" s="44">
        <f>VLOOKUP($AN730, [1]TableView_704030_20160816_20160!$D$2:$M$5095,6,FALSE)</f>
        <v>137</v>
      </c>
      <c r="AU730" s="44">
        <f>VLOOKUP($AN730, [1]TableView_704030_20160816_20160!$D$2:$M$5095,7,FALSE)</f>
        <v>4.4000000000000004</v>
      </c>
      <c r="AV730" s="44">
        <f>VLOOKUP($AN730, [1]TableView_704030_20160816_20160!$D$2:$M$5095,2,FALSE)</f>
        <v>9.6</v>
      </c>
      <c r="AW730" s="44">
        <f>VLOOKUP($AO730, [2]aacb8965d69cc6fd1cb3a5cae9e8ae7!$C$6:$F$853,4,FALSE)</f>
        <v>3.4</v>
      </c>
      <c r="AX730" s="44">
        <v>2</v>
      </c>
      <c r="AY730" s="44" t="str">
        <f t="shared" si="59"/>
        <v>17/08/2016 2</v>
      </c>
      <c r="AZ730" s="44">
        <f>VLOOKUP($AY730, [3]Sheet1!$D$3:$T$89,2,FALSE)</f>
        <v>27</v>
      </c>
      <c r="BA730" s="44">
        <f>VLOOKUP($AY730, [3]Sheet1!$D$3:$T$89,3,FALSE)</f>
        <v>23</v>
      </c>
      <c r="BB730" s="44">
        <f>VLOOKUP($AY730, [3]Sheet1!$D$3:$T$89,6,FALSE)</f>
        <v>24</v>
      </c>
      <c r="BC730" s="44">
        <f>VLOOKUP($AY730, [3]Sheet1!$D$3:$T$89,7,FALSE)</f>
        <v>22</v>
      </c>
      <c r="BD730" s="44">
        <f>VLOOKUP($AY730, [3]Sheet1!$D$3:$T$89,10,FALSE)</f>
        <v>22</v>
      </c>
      <c r="BE730" s="44">
        <f>VLOOKUP($AY730, [3]Sheet1!$D$3:$T$89,11,FALSE)</f>
        <v>20</v>
      </c>
      <c r="BF730" s="44">
        <f>VLOOKUP($AY730, [3]Sheet1!$D$3:$T$89,14,FALSE)</f>
        <v>22</v>
      </c>
      <c r="BG730" s="44">
        <f>VLOOKUP($AY730, [3]Sheet1!$D$3:$T$89,15,FALSE)</f>
        <v>19</v>
      </c>
      <c r="BI730" s="49">
        <v>42599</v>
      </c>
      <c r="BJ730" s="50">
        <v>0.51597222222222205</v>
      </c>
      <c r="BK730" s="50">
        <v>0.51388888888888884</v>
      </c>
      <c r="BL730" s="50">
        <v>0.52083333333333337</v>
      </c>
      <c r="BM730" s="44" t="s">
        <v>1183</v>
      </c>
      <c r="BN730" s="44" t="s">
        <v>1319</v>
      </c>
      <c r="BO730" s="44">
        <v>1011.00643595</v>
      </c>
      <c r="BP730" s="44">
        <v>25.4444444444444</v>
      </c>
      <c r="BQ730" s="44">
        <v>0</v>
      </c>
      <c r="BR730" s="44">
        <v>55</v>
      </c>
      <c r="BS730" s="44">
        <v>137</v>
      </c>
      <c r="BT730" s="44">
        <v>4.4000000000000004</v>
      </c>
      <c r="BU730" s="44">
        <v>9.6</v>
      </c>
      <c r="BV730" s="44">
        <v>3.4</v>
      </c>
      <c r="BW730" s="44">
        <v>2</v>
      </c>
      <c r="BX730" s="44" t="s">
        <v>1320</v>
      </c>
      <c r="BY730" s="44">
        <v>27</v>
      </c>
      <c r="BZ730" s="44">
        <v>23</v>
      </c>
      <c r="CA730" s="44">
        <v>24</v>
      </c>
      <c r="CB730" s="44">
        <v>22</v>
      </c>
      <c r="CC730" s="44">
        <v>22</v>
      </c>
      <c r="CD730" s="44">
        <v>20</v>
      </c>
      <c r="CE730" s="44">
        <v>22</v>
      </c>
      <c r="CF730" s="44">
        <v>19</v>
      </c>
    </row>
    <row r="731" spans="1:84">
      <c r="A731" s="65"/>
      <c r="B731" s="66"/>
      <c r="C731" s="65"/>
      <c r="D731" s="67"/>
      <c r="E731" s="65"/>
      <c r="F731" s="65"/>
      <c r="G731" s="65"/>
      <c r="H731" s="65"/>
      <c r="I731" s="65"/>
      <c r="J731" s="65"/>
      <c r="K731" s="65"/>
      <c r="L731" s="65"/>
      <c r="M731" s="68"/>
      <c r="N731" s="65"/>
      <c r="O731" s="67">
        <v>1.7627314814814814E-2</v>
      </c>
      <c r="P731" s="65" t="s">
        <v>142</v>
      </c>
      <c r="Q731" s="65" t="s">
        <v>35</v>
      </c>
      <c r="R731" s="65"/>
      <c r="S731" s="65"/>
      <c r="T731" s="65"/>
      <c r="U731" s="65" t="s">
        <v>36</v>
      </c>
      <c r="V731" s="65"/>
      <c r="W731" s="65"/>
      <c r="X731" s="68"/>
      <c r="Y731" s="65"/>
      <c r="Z731" s="67"/>
      <c r="AA731" s="65"/>
      <c r="AB731" s="65"/>
      <c r="AC731" s="65"/>
      <c r="AD731" s="65"/>
      <c r="AE731" s="65"/>
      <c r="AF731" s="65"/>
      <c r="AG731" s="65"/>
      <c r="AH731" s="69"/>
      <c r="AJ731" s="49">
        <v>42599</v>
      </c>
      <c r="AK731" s="60">
        <v>0.51597222222222205</v>
      </c>
      <c r="AL731" s="60">
        <f t="shared" si="60"/>
        <v>0.51388888888888884</v>
      </c>
      <c r="AM731" s="60">
        <f t="shared" si="56"/>
        <v>0.52083333333333337</v>
      </c>
      <c r="AN731" s="61" t="str">
        <f t="shared" si="57"/>
        <v>17/08/2016 12:20:00</v>
      </c>
      <c r="AO731" s="61" t="str">
        <f t="shared" si="58"/>
        <v>17/08/2016 12:30:00</v>
      </c>
      <c r="AP731" s="44">
        <f>VLOOKUP($AN731, [1]TableView_704030_20160816_20160!$D$2:$M$5095,3,FALSE)</f>
        <v>1011.00643595</v>
      </c>
      <c r="AQ731" s="44">
        <f>VLOOKUP($AN731, [1]TableView_704030_20160816_20160!$D$2:$M$5095,8,FALSE)</f>
        <v>25.4444444444444</v>
      </c>
      <c r="AR731" s="44">
        <f>VLOOKUP($AN731, [1]TableView_704030_20160816_20160!$D$2:$M$5095,10,FALSE)</f>
        <v>0</v>
      </c>
      <c r="AS731" s="44">
        <f>VLOOKUP($AN731, [1]TableView_704030_20160816_20160!$D$2:$M$5095,4,FALSE)</f>
        <v>55</v>
      </c>
      <c r="AT731" s="44">
        <f>VLOOKUP($AN731, [1]TableView_704030_20160816_20160!$D$2:$M$5095,6,FALSE)</f>
        <v>137</v>
      </c>
      <c r="AU731" s="44">
        <f>VLOOKUP($AN731, [1]TableView_704030_20160816_20160!$D$2:$M$5095,7,FALSE)</f>
        <v>4.4000000000000004</v>
      </c>
      <c r="AV731" s="44">
        <f>VLOOKUP($AN731, [1]TableView_704030_20160816_20160!$D$2:$M$5095,2,FALSE)</f>
        <v>9.6</v>
      </c>
      <c r="AW731" s="44">
        <f>VLOOKUP($AO731, [2]aacb8965d69cc6fd1cb3a5cae9e8ae7!$C$6:$F$853,4,FALSE)</f>
        <v>3.4</v>
      </c>
      <c r="AX731" s="44">
        <v>2</v>
      </c>
      <c r="AY731" s="44" t="str">
        <f t="shared" si="59"/>
        <v>17/08/2016 2</v>
      </c>
      <c r="AZ731" s="44">
        <f>VLOOKUP($AY731, [3]Sheet1!$D$3:$T$89,2,FALSE)</f>
        <v>27</v>
      </c>
      <c r="BA731" s="44">
        <f>VLOOKUP($AY731, [3]Sheet1!$D$3:$T$89,3,FALSE)</f>
        <v>23</v>
      </c>
      <c r="BB731" s="44">
        <f>VLOOKUP($AY731, [3]Sheet1!$D$3:$T$89,6,FALSE)</f>
        <v>24</v>
      </c>
      <c r="BC731" s="44">
        <f>VLOOKUP($AY731, [3]Sheet1!$D$3:$T$89,7,FALSE)</f>
        <v>22</v>
      </c>
      <c r="BD731" s="44">
        <f>VLOOKUP($AY731, [3]Sheet1!$D$3:$T$89,10,FALSE)</f>
        <v>22</v>
      </c>
      <c r="BE731" s="44">
        <f>VLOOKUP($AY731, [3]Sheet1!$D$3:$T$89,11,FALSE)</f>
        <v>20</v>
      </c>
      <c r="BF731" s="44">
        <f>VLOOKUP($AY731, [3]Sheet1!$D$3:$T$89,14,FALSE)</f>
        <v>22</v>
      </c>
      <c r="BG731" s="44">
        <f>VLOOKUP($AY731, [3]Sheet1!$D$3:$T$89,15,FALSE)</f>
        <v>19</v>
      </c>
      <c r="BI731" s="49">
        <v>42599</v>
      </c>
      <c r="BJ731" s="50">
        <v>0.51597222222222205</v>
      </c>
      <c r="BK731" s="50">
        <v>0.51388888888888884</v>
      </c>
      <c r="BL731" s="50">
        <v>0.52083333333333337</v>
      </c>
      <c r="BM731" s="44" t="s">
        <v>1183</v>
      </c>
      <c r="BN731" s="44" t="s">
        <v>1319</v>
      </c>
      <c r="BO731" s="44">
        <v>1011.00643595</v>
      </c>
      <c r="BP731" s="44">
        <v>25.4444444444444</v>
      </c>
      <c r="BQ731" s="44">
        <v>0</v>
      </c>
      <c r="BR731" s="44">
        <v>55</v>
      </c>
      <c r="BS731" s="44">
        <v>137</v>
      </c>
      <c r="BT731" s="44">
        <v>4.4000000000000004</v>
      </c>
      <c r="BU731" s="44">
        <v>9.6</v>
      </c>
      <c r="BV731" s="44">
        <v>3.4</v>
      </c>
      <c r="BW731" s="44">
        <v>2</v>
      </c>
      <c r="BX731" s="44" t="s">
        <v>1320</v>
      </c>
      <c r="BY731" s="44">
        <v>27</v>
      </c>
      <c r="BZ731" s="44">
        <v>23</v>
      </c>
      <c r="CA731" s="44">
        <v>24</v>
      </c>
      <c r="CB731" s="44">
        <v>22</v>
      </c>
      <c r="CC731" s="44">
        <v>22</v>
      </c>
      <c r="CD731" s="44">
        <v>20</v>
      </c>
      <c r="CE731" s="44">
        <v>22</v>
      </c>
      <c r="CF731" s="44">
        <v>19</v>
      </c>
    </row>
    <row r="732" spans="1:84">
      <c r="A732" s="65"/>
      <c r="B732" s="66"/>
      <c r="C732" s="65"/>
      <c r="D732" s="67"/>
      <c r="E732" s="65"/>
      <c r="F732" s="65"/>
      <c r="G732" s="65"/>
      <c r="H732" s="65"/>
      <c r="I732" s="65"/>
      <c r="J732" s="65"/>
      <c r="K732" s="65"/>
      <c r="L732" s="65"/>
      <c r="M732" s="68"/>
      <c r="N732" s="65"/>
      <c r="O732" s="67">
        <v>2.0833333333333332E-2</v>
      </c>
      <c r="P732" s="65"/>
      <c r="Q732" s="65"/>
      <c r="R732" s="65"/>
      <c r="S732" s="65"/>
      <c r="T732" s="65"/>
      <c r="U732" s="65"/>
      <c r="V732" s="65"/>
      <c r="W732" s="65"/>
      <c r="X732" s="68"/>
      <c r="Y732" s="65"/>
      <c r="Z732" s="67"/>
      <c r="AA732" s="65"/>
      <c r="AB732" s="65"/>
      <c r="AC732" s="65"/>
      <c r="AD732" s="65"/>
      <c r="AE732" s="65"/>
      <c r="AF732" s="65"/>
      <c r="AG732" s="65"/>
      <c r="AH732" s="69"/>
      <c r="AJ732" s="49">
        <v>42599</v>
      </c>
      <c r="AK732" s="60">
        <v>0.51597222222222205</v>
      </c>
      <c r="AL732" s="60">
        <f t="shared" si="60"/>
        <v>0.51388888888888884</v>
      </c>
      <c r="AM732" s="60">
        <f t="shared" si="56"/>
        <v>0.52083333333333337</v>
      </c>
      <c r="AN732" s="61" t="str">
        <f t="shared" si="57"/>
        <v>17/08/2016 12:20:00</v>
      </c>
      <c r="AO732" s="61" t="str">
        <f t="shared" si="58"/>
        <v>17/08/2016 12:30:00</v>
      </c>
      <c r="AP732" s="44">
        <f>VLOOKUP($AN732, [1]TableView_704030_20160816_20160!$D$2:$M$5095,3,FALSE)</f>
        <v>1011.00643595</v>
      </c>
      <c r="AQ732" s="44">
        <f>VLOOKUP($AN732, [1]TableView_704030_20160816_20160!$D$2:$M$5095,8,FALSE)</f>
        <v>25.4444444444444</v>
      </c>
      <c r="AR732" s="44">
        <f>VLOOKUP($AN732, [1]TableView_704030_20160816_20160!$D$2:$M$5095,10,FALSE)</f>
        <v>0</v>
      </c>
      <c r="AS732" s="44">
        <f>VLOOKUP($AN732, [1]TableView_704030_20160816_20160!$D$2:$M$5095,4,FALSE)</f>
        <v>55</v>
      </c>
      <c r="AT732" s="44">
        <f>VLOOKUP($AN732, [1]TableView_704030_20160816_20160!$D$2:$M$5095,6,FALSE)</f>
        <v>137</v>
      </c>
      <c r="AU732" s="44">
        <f>VLOOKUP($AN732, [1]TableView_704030_20160816_20160!$D$2:$M$5095,7,FALSE)</f>
        <v>4.4000000000000004</v>
      </c>
      <c r="AV732" s="44">
        <f>VLOOKUP($AN732, [1]TableView_704030_20160816_20160!$D$2:$M$5095,2,FALSE)</f>
        <v>9.6</v>
      </c>
      <c r="AW732" s="44">
        <f>VLOOKUP($AO732, [2]aacb8965d69cc6fd1cb3a5cae9e8ae7!$C$6:$F$853,4,FALSE)</f>
        <v>3.4</v>
      </c>
      <c r="AX732" s="44">
        <v>2</v>
      </c>
      <c r="AY732" s="44" t="str">
        <f t="shared" si="59"/>
        <v>17/08/2016 2</v>
      </c>
      <c r="AZ732" s="44">
        <f>VLOOKUP($AY732, [3]Sheet1!$D$3:$T$89,2,FALSE)</f>
        <v>27</v>
      </c>
      <c r="BA732" s="44">
        <f>VLOOKUP($AY732, [3]Sheet1!$D$3:$T$89,3,FALSE)</f>
        <v>23</v>
      </c>
      <c r="BB732" s="44">
        <f>VLOOKUP($AY732, [3]Sheet1!$D$3:$T$89,6,FALSE)</f>
        <v>24</v>
      </c>
      <c r="BC732" s="44">
        <f>VLOOKUP($AY732, [3]Sheet1!$D$3:$T$89,7,FALSE)</f>
        <v>22</v>
      </c>
      <c r="BD732" s="44">
        <f>VLOOKUP($AY732, [3]Sheet1!$D$3:$T$89,10,FALSE)</f>
        <v>22</v>
      </c>
      <c r="BE732" s="44">
        <f>VLOOKUP($AY732, [3]Sheet1!$D$3:$T$89,11,FALSE)</f>
        <v>20</v>
      </c>
      <c r="BF732" s="44">
        <f>VLOOKUP($AY732, [3]Sheet1!$D$3:$T$89,14,FALSE)</f>
        <v>22</v>
      </c>
      <c r="BG732" s="44">
        <f>VLOOKUP($AY732, [3]Sheet1!$D$3:$T$89,15,FALSE)</f>
        <v>19</v>
      </c>
      <c r="BI732" s="49">
        <v>42599</v>
      </c>
      <c r="BJ732" s="50">
        <v>0.51597222222222205</v>
      </c>
      <c r="BK732" s="50">
        <v>0.51388888888888884</v>
      </c>
      <c r="BL732" s="50">
        <v>0.52083333333333337</v>
      </c>
      <c r="BM732" s="44" t="s">
        <v>1183</v>
      </c>
      <c r="BN732" s="44" t="s">
        <v>1319</v>
      </c>
      <c r="BO732" s="44">
        <v>1011.00643595</v>
      </c>
      <c r="BP732" s="44">
        <v>25.4444444444444</v>
      </c>
      <c r="BQ732" s="44">
        <v>0</v>
      </c>
      <c r="BR732" s="44">
        <v>55</v>
      </c>
      <c r="BS732" s="44">
        <v>137</v>
      </c>
      <c r="BT732" s="44">
        <v>4.4000000000000004</v>
      </c>
      <c r="BU732" s="44">
        <v>9.6</v>
      </c>
      <c r="BV732" s="44">
        <v>3.4</v>
      </c>
      <c r="BW732" s="44">
        <v>2</v>
      </c>
      <c r="BX732" s="44" t="s">
        <v>1320</v>
      </c>
      <c r="BY732" s="44">
        <v>27</v>
      </c>
      <c r="BZ732" s="44">
        <v>23</v>
      </c>
      <c r="CA732" s="44">
        <v>24</v>
      </c>
      <c r="CB732" s="44">
        <v>22</v>
      </c>
      <c r="CC732" s="44">
        <v>22</v>
      </c>
      <c r="CD732" s="44">
        <v>20</v>
      </c>
      <c r="CE732" s="44">
        <v>22</v>
      </c>
      <c r="CF732" s="44">
        <v>19</v>
      </c>
    </row>
    <row r="733" spans="1:84">
      <c r="A733" s="71"/>
      <c r="B733" s="72"/>
      <c r="C733" s="71"/>
      <c r="D733" s="73"/>
      <c r="E733" s="71"/>
      <c r="F733" s="71"/>
      <c r="G733" s="71"/>
      <c r="H733" s="71"/>
      <c r="I733" s="71"/>
      <c r="J733" s="71"/>
      <c r="K733" s="71"/>
      <c r="L733" s="71"/>
      <c r="M733" s="74"/>
      <c r="N733" s="71"/>
      <c r="O733" s="73"/>
      <c r="P733" s="71"/>
      <c r="Q733" s="71"/>
      <c r="R733" s="71"/>
      <c r="S733" s="71"/>
      <c r="T733" s="71"/>
      <c r="U733" s="71"/>
      <c r="V733" s="71"/>
      <c r="W733" s="71"/>
      <c r="X733" s="74"/>
      <c r="Y733" s="71"/>
      <c r="Z733" s="73"/>
      <c r="AA733" s="71"/>
      <c r="AB733" s="71"/>
      <c r="AC733" s="71"/>
      <c r="AD733" s="71"/>
      <c r="AE733" s="71"/>
      <c r="AF733" s="71"/>
      <c r="AG733" s="71"/>
      <c r="AH733" s="69"/>
      <c r="AJ733" s="49">
        <v>42599</v>
      </c>
      <c r="AK733" s="60">
        <v>0.51597222222222205</v>
      </c>
      <c r="AL733" s="60">
        <f t="shared" si="60"/>
        <v>0.51388888888888884</v>
      </c>
      <c r="AM733" s="60">
        <f t="shared" si="56"/>
        <v>0.52083333333333337</v>
      </c>
      <c r="AN733" s="61" t="str">
        <f t="shared" si="57"/>
        <v>17/08/2016 12:20:00</v>
      </c>
      <c r="AO733" s="61" t="str">
        <f t="shared" si="58"/>
        <v>17/08/2016 12:30:00</v>
      </c>
      <c r="AP733" s="44">
        <f>VLOOKUP($AN733, [1]TableView_704030_20160816_20160!$D$2:$M$5095,3,FALSE)</f>
        <v>1011.00643595</v>
      </c>
      <c r="AQ733" s="44">
        <f>VLOOKUP($AN733, [1]TableView_704030_20160816_20160!$D$2:$M$5095,8,FALSE)</f>
        <v>25.4444444444444</v>
      </c>
      <c r="AR733" s="44">
        <f>VLOOKUP($AN733, [1]TableView_704030_20160816_20160!$D$2:$M$5095,10,FALSE)</f>
        <v>0</v>
      </c>
      <c r="AS733" s="44">
        <f>VLOOKUP($AN733, [1]TableView_704030_20160816_20160!$D$2:$M$5095,4,FALSE)</f>
        <v>55</v>
      </c>
      <c r="AT733" s="44">
        <f>VLOOKUP($AN733, [1]TableView_704030_20160816_20160!$D$2:$M$5095,6,FALSE)</f>
        <v>137</v>
      </c>
      <c r="AU733" s="44">
        <f>VLOOKUP($AN733, [1]TableView_704030_20160816_20160!$D$2:$M$5095,7,FALSE)</f>
        <v>4.4000000000000004</v>
      </c>
      <c r="AV733" s="44">
        <f>VLOOKUP($AN733, [1]TableView_704030_20160816_20160!$D$2:$M$5095,2,FALSE)</f>
        <v>9.6</v>
      </c>
      <c r="AW733" s="44">
        <f>VLOOKUP($AO733, [2]aacb8965d69cc6fd1cb3a5cae9e8ae7!$C$6:$F$853,4,FALSE)</f>
        <v>3.4</v>
      </c>
      <c r="AX733" s="44">
        <v>2</v>
      </c>
      <c r="AY733" s="44" t="str">
        <f t="shared" si="59"/>
        <v>17/08/2016 2</v>
      </c>
      <c r="AZ733" s="44">
        <f>VLOOKUP($AY733, [3]Sheet1!$D$3:$T$89,2,FALSE)</f>
        <v>27</v>
      </c>
      <c r="BA733" s="44">
        <f>VLOOKUP($AY733, [3]Sheet1!$D$3:$T$89,3,FALSE)</f>
        <v>23</v>
      </c>
      <c r="BB733" s="44">
        <f>VLOOKUP($AY733, [3]Sheet1!$D$3:$T$89,6,FALSE)</f>
        <v>24</v>
      </c>
      <c r="BC733" s="44">
        <f>VLOOKUP($AY733, [3]Sheet1!$D$3:$T$89,7,FALSE)</f>
        <v>22</v>
      </c>
      <c r="BD733" s="44">
        <f>VLOOKUP($AY733, [3]Sheet1!$D$3:$T$89,10,FALSE)</f>
        <v>22</v>
      </c>
      <c r="BE733" s="44">
        <f>VLOOKUP($AY733, [3]Sheet1!$D$3:$T$89,11,FALSE)</f>
        <v>20</v>
      </c>
      <c r="BF733" s="44">
        <f>VLOOKUP($AY733, [3]Sheet1!$D$3:$T$89,14,FALSE)</f>
        <v>22</v>
      </c>
      <c r="BG733" s="44">
        <f>VLOOKUP($AY733, [3]Sheet1!$D$3:$T$89,15,FALSE)</f>
        <v>19</v>
      </c>
      <c r="BI733" s="49">
        <v>42599</v>
      </c>
      <c r="BJ733" s="50">
        <v>0.51597222222222205</v>
      </c>
      <c r="BK733" s="50">
        <v>0.51388888888888884</v>
      </c>
      <c r="BL733" s="50">
        <v>0.52083333333333337</v>
      </c>
      <c r="BM733" s="44" t="s">
        <v>1183</v>
      </c>
      <c r="BN733" s="44" t="s">
        <v>1319</v>
      </c>
      <c r="BO733" s="44">
        <v>1011.00643595</v>
      </c>
      <c r="BP733" s="44">
        <v>25.4444444444444</v>
      </c>
      <c r="BQ733" s="44">
        <v>0</v>
      </c>
      <c r="BR733" s="44">
        <v>55</v>
      </c>
      <c r="BS733" s="44">
        <v>137</v>
      </c>
      <c r="BT733" s="44">
        <v>4.4000000000000004</v>
      </c>
      <c r="BU733" s="44">
        <v>9.6</v>
      </c>
      <c r="BV733" s="44">
        <v>3.4</v>
      </c>
      <c r="BW733" s="44">
        <v>2</v>
      </c>
      <c r="BX733" s="44" t="s">
        <v>1320</v>
      </c>
      <c r="BY733" s="44">
        <v>27</v>
      </c>
      <c r="BZ733" s="44">
        <v>23</v>
      </c>
      <c r="CA733" s="44">
        <v>24</v>
      </c>
      <c r="CB733" s="44">
        <v>22</v>
      </c>
      <c r="CC733" s="44">
        <v>22</v>
      </c>
      <c r="CD733" s="44">
        <v>20</v>
      </c>
      <c r="CE733" s="44">
        <v>22</v>
      </c>
      <c r="CF733" s="44">
        <v>19</v>
      </c>
    </row>
    <row r="734" spans="1:84">
      <c r="A734" s="65" t="s">
        <v>0</v>
      </c>
      <c r="B734" s="66" t="s">
        <v>76</v>
      </c>
      <c r="C734" s="65"/>
      <c r="D734" s="67">
        <v>0</v>
      </c>
      <c r="E734" s="65" t="s">
        <v>51</v>
      </c>
      <c r="F734" s="65" t="s">
        <v>52</v>
      </c>
      <c r="G734" s="65"/>
      <c r="H734" s="65"/>
      <c r="I734" s="65"/>
      <c r="J734" s="65" t="s">
        <v>36</v>
      </c>
      <c r="K734" s="65"/>
      <c r="L734" s="65"/>
      <c r="M734" s="68"/>
      <c r="N734" s="65"/>
      <c r="O734" s="67">
        <v>0</v>
      </c>
      <c r="P734" s="24" t="s">
        <v>32</v>
      </c>
      <c r="Q734" s="65"/>
      <c r="R734" s="65"/>
      <c r="S734" s="65"/>
      <c r="T734" s="65"/>
      <c r="U734" s="65"/>
      <c r="V734" s="65"/>
      <c r="W734" s="65"/>
      <c r="X734" s="68"/>
      <c r="Y734" s="65"/>
      <c r="Z734" s="67">
        <v>0</v>
      </c>
      <c r="AA734" s="65" t="s">
        <v>32</v>
      </c>
      <c r="AB734" s="65"/>
      <c r="AC734" s="65"/>
      <c r="AD734" s="65"/>
      <c r="AE734" s="65"/>
      <c r="AF734" s="65"/>
      <c r="AG734" s="65"/>
      <c r="AH734" s="69"/>
      <c r="AJ734" s="49">
        <v>42599</v>
      </c>
      <c r="AK734" s="60">
        <v>0.61805555555555558</v>
      </c>
      <c r="AL734" s="60">
        <f t="shared" si="60"/>
        <v>0.61805555555555558</v>
      </c>
      <c r="AM734" s="60">
        <f t="shared" si="56"/>
        <v>0.625</v>
      </c>
      <c r="AN734" s="61" t="str">
        <f t="shared" si="57"/>
        <v>17/08/2016 14:50:00</v>
      </c>
      <c r="AO734" s="61" t="str">
        <f t="shared" si="58"/>
        <v>17/08/2016 15:00:00</v>
      </c>
      <c r="AP734" s="44">
        <f>VLOOKUP($AN734, [1]TableView_704030_20160816_20160!$D$2:$M$5095,3,FALSE)</f>
        <v>1009.88892758</v>
      </c>
      <c r="AQ734" s="44">
        <f>VLOOKUP($AN734, [1]TableView_704030_20160816_20160!$D$2:$M$5095,8,FALSE)</f>
        <v>26.0555555555556</v>
      </c>
      <c r="AR734" s="44">
        <f>VLOOKUP($AN734, [1]TableView_704030_20160816_20160!$D$2:$M$5095,10,FALSE)</f>
        <v>0</v>
      </c>
      <c r="AS734" s="44">
        <f>VLOOKUP($AN734, [1]TableView_704030_20160816_20160!$D$2:$M$5095,4,FALSE)</f>
        <v>53</v>
      </c>
      <c r="AT734" s="44">
        <f>VLOOKUP($AN734, [1]TableView_704030_20160816_20160!$D$2:$M$5095,6,FALSE)</f>
        <v>143</v>
      </c>
      <c r="AU734" s="44">
        <f>VLOOKUP($AN734, [1]TableView_704030_20160816_20160!$D$2:$M$5095,7,FALSE)</f>
        <v>5.2</v>
      </c>
      <c r="AV734" s="44">
        <f>VLOOKUP($AN734, [1]TableView_704030_20160816_20160!$D$2:$M$5095,2,FALSE)</f>
        <v>8.6999999999999993</v>
      </c>
      <c r="AW734" s="44">
        <f>VLOOKUP($AO734, [2]aacb8965d69cc6fd1cb3a5cae9e8ae7!$C$6:$F$853,4,FALSE)</f>
        <v>2.1</v>
      </c>
      <c r="AX734" s="44">
        <v>3</v>
      </c>
      <c r="AY734" s="44" t="str">
        <f t="shared" si="59"/>
        <v>17/08/2016 3</v>
      </c>
      <c r="AZ734" s="44">
        <f>VLOOKUP($AY734, [3]Sheet1!$D$3:$T$89,2,FALSE)</f>
        <v>25</v>
      </c>
      <c r="BA734" s="44">
        <f>VLOOKUP($AY734, [3]Sheet1!$D$3:$T$89,3,FALSE)</f>
        <v>23</v>
      </c>
      <c r="BB734" s="44">
        <f>VLOOKUP($AY734, [3]Sheet1!$D$3:$T$89,6,FALSE)</f>
        <v>23</v>
      </c>
      <c r="BC734" s="44">
        <f>VLOOKUP($AY734, [3]Sheet1!$D$3:$T$89,7,FALSE)</f>
        <v>23</v>
      </c>
      <c r="BD734" s="44">
        <f>VLOOKUP($AY734, [3]Sheet1!$D$3:$T$89,10,FALSE)</f>
        <v>22</v>
      </c>
      <c r="BE734" s="44">
        <f>VLOOKUP($AY734, [3]Sheet1!$D$3:$T$89,11,FALSE)</f>
        <v>21</v>
      </c>
      <c r="BF734" s="44">
        <f>VLOOKUP($AY734, [3]Sheet1!$D$3:$T$89,14,FALSE)</f>
        <v>22</v>
      </c>
      <c r="BG734" s="44">
        <f>VLOOKUP($AY734, [3]Sheet1!$D$3:$T$89,15,FALSE)</f>
        <v>18</v>
      </c>
      <c r="BI734" s="49">
        <v>42599</v>
      </c>
      <c r="BJ734" s="50">
        <v>0.61805555555555558</v>
      </c>
      <c r="BK734" s="50">
        <v>0.61805555555555558</v>
      </c>
      <c r="BL734" s="50">
        <v>0.625</v>
      </c>
      <c r="BM734" s="44" t="s">
        <v>1184</v>
      </c>
      <c r="BN734" s="44" t="s">
        <v>1321</v>
      </c>
      <c r="BO734" s="44">
        <v>1009.88892758</v>
      </c>
      <c r="BP734" s="44">
        <v>26.0555555555556</v>
      </c>
      <c r="BQ734" s="44">
        <v>0</v>
      </c>
      <c r="BR734" s="44">
        <v>53</v>
      </c>
      <c r="BS734" s="44">
        <v>143</v>
      </c>
      <c r="BT734" s="44">
        <v>5.2</v>
      </c>
      <c r="BU734" s="44">
        <v>8.6999999999999993</v>
      </c>
      <c r="BV734" s="44">
        <v>2.1</v>
      </c>
      <c r="BW734" s="44">
        <v>3</v>
      </c>
      <c r="BX734" s="44" t="s">
        <v>1322</v>
      </c>
      <c r="BY734" s="44">
        <v>25</v>
      </c>
      <c r="BZ734" s="44">
        <v>23</v>
      </c>
      <c r="CA734" s="44">
        <v>23</v>
      </c>
      <c r="CB734" s="44">
        <v>23</v>
      </c>
      <c r="CC734" s="44">
        <v>22</v>
      </c>
      <c r="CD734" s="44">
        <v>21</v>
      </c>
      <c r="CE734" s="44">
        <v>22</v>
      </c>
      <c r="CF734" s="44">
        <v>18</v>
      </c>
    </row>
    <row r="735" spans="1:84">
      <c r="A735" s="65" t="s">
        <v>1</v>
      </c>
      <c r="B735" s="70">
        <v>0.59722222222222221</v>
      </c>
      <c r="C735" s="65"/>
      <c r="D735" s="67">
        <v>1.9467592592592595E-2</v>
      </c>
      <c r="E735" s="65" t="s">
        <v>51</v>
      </c>
      <c r="F735" s="65"/>
      <c r="G735" s="65"/>
      <c r="H735" s="65"/>
      <c r="I735" s="65"/>
      <c r="J735" s="65" t="s">
        <v>29</v>
      </c>
      <c r="K735" s="65" t="s">
        <v>889</v>
      </c>
      <c r="L735" s="65"/>
      <c r="M735" s="68"/>
      <c r="N735" s="65"/>
      <c r="O735" s="67">
        <v>2.0833333333333332E-2</v>
      </c>
      <c r="P735" s="65"/>
      <c r="Q735" s="65"/>
      <c r="R735" s="65"/>
      <c r="S735" s="65"/>
      <c r="T735" s="65"/>
      <c r="U735" s="65"/>
      <c r="V735" s="65"/>
      <c r="W735" s="65"/>
      <c r="X735" s="68"/>
      <c r="Y735" s="65"/>
      <c r="Z735" s="67">
        <v>2.0833333333333332E-2</v>
      </c>
      <c r="AA735" s="65"/>
      <c r="AB735" s="65"/>
      <c r="AC735" s="65"/>
      <c r="AD735" s="65"/>
      <c r="AE735" s="65"/>
      <c r="AF735" s="65"/>
      <c r="AG735" s="65"/>
      <c r="AH735" s="69"/>
      <c r="AJ735" s="49">
        <v>42599</v>
      </c>
      <c r="AK735" s="60">
        <v>0.61805555555555558</v>
      </c>
      <c r="AL735" s="60">
        <f t="shared" si="60"/>
        <v>0.61805555555555558</v>
      </c>
      <c r="AM735" s="60">
        <f t="shared" si="56"/>
        <v>0.625</v>
      </c>
      <c r="AN735" s="61" t="str">
        <f t="shared" si="57"/>
        <v>17/08/2016 14:50:00</v>
      </c>
      <c r="AO735" s="61" t="str">
        <f t="shared" si="58"/>
        <v>17/08/2016 15:00:00</v>
      </c>
      <c r="AP735" s="44">
        <f>VLOOKUP($AN735, [1]TableView_704030_20160816_20160!$D$2:$M$5095,3,FALSE)</f>
        <v>1009.88892758</v>
      </c>
      <c r="AQ735" s="44">
        <f>VLOOKUP($AN735, [1]TableView_704030_20160816_20160!$D$2:$M$5095,8,FALSE)</f>
        <v>26.0555555555556</v>
      </c>
      <c r="AR735" s="44">
        <f>VLOOKUP($AN735, [1]TableView_704030_20160816_20160!$D$2:$M$5095,10,FALSE)</f>
        <v>0</v>
      </c>
      <c r="AS735" s="44">
        <f>VLOOKUP($AN735, [1]TableView_704030_20160816_20160!$D$2:$M$5095,4,FALSE)</f>
        <v>53</v>
      </c>
      <c r="AT735" s="44">
        <f>VLOOKUP($AN735, [1]TableView_704030_20160816_20160!$D$2:$M$5095,6,FALSE)</f>
        <v>143</v>
      </c>
      <c r="AU735" s="44">
        <f>VLOOKUP($AN735, [1]TableView_704030_20160816_20160!$D$2:$M$5095,7,FALSE)</f>
        <v>5.2</v>
      </c>
      <c r="AV735" s="44">
        <f>VLOOKUP($AN735, [1]TableView_704030_20160816_20160!$D$2:$M$5095,2,FALSE)</f>
        <v>8.6999999999999993</v>
      </c>
      <c r="AW735" s="44">
        <f>VLOOKUP($AO735, [2]aacb8965d69cc6fd1cb3a5cae9e8ae7!$C$6:$F$853,4,FALSE)</f>
        <v>2.1</v>
      </c>
      <c r="AX735" s="44">
        <v>3</v>
      </c>
      <c r="AY735" s="44" t="str">
        <f t="shared" si="59"/>
        <v>17/08/2016 3</v>
      </c>
      <c r="AZ735" s="44">
        <f>VLOOKUP($AY735, [3]Sheet1!$D$3:$T$89,2,FALSE)</f>
        <v>25</v>
      </c>
      <c r="BA735" s="44">
        <f>VLOOKUP($AY735, [3]Sheet1!$D$3:$T$89,3,FALSE)</f>
        <v>23</v>
      </c>
      <c r="BB735" s="44">
        <f>VLOOKUP($AY735, [3]Sheet1!$D$3:$T$89,6,FALSE)</f>
        <v>23</v>
      </c>
      <c r="BC735" s="44">
        <f>VLOOKUP($AY735, [3]Sheet1!$D$3:$T$89,7,FALSE)</f>
        <v>23</v>
      </c>
      <c r="BD735" s="44">
        <f>VLOOKUP($AY735, [3]Sheet1!$D$3:$T$89,10,FALSE)</f>
        <v>22</v>
      </c>
      <c r="BE735" s="44">
        <f>VLOOKUP($AY735, [3]Sheet1!$D$3:$T$89,11,FALSE)</f>
        <v>21</v>
      </c>
      <c r="BF735" s="44">
        <f>VLOOKUP($AY735, [3]Sheet1!$D$3:$T$89,14,FALSE)</f>
        <v>22</v>
      </c>
      <c r="BG735" s="44">
        <f>VLOOKUP($AY735, [3]Sheet1!$D$3:$T$89,15,FALSE)</f>
        <v>18</v>
      </c>
      <c r="BI735" s="49">
        <v>42599</v>
      </c>
      <c r="BJ735" s="50">
        <v>0.61805555555555558</v>
      </c>
      <c r="BK735" s="50">
        <v>0.61805555555555558</v>
      </c>
      <c r="BL735" s="50">
        <v>0.625</v>
      </c>
      <c r="BM735" s="44" t="s">
        <v>1184</v>
      </c>
      <c r="BN735" s="44" t="s">
        <v>1321</v>
      </c>
      <c r="BO735" s="44">
        <v>1009.88892758</v>
      </c>
      <c r="BP735" s="44">
        <v>26.0555555555556</v>
      </c>
      <c r="BQ735" s="44">
        <v>0</v>
      </c>
      <c r="BR735" s="44">
        <v>53</v>
      </c>
      <c r="BS735" s="44">
        <v>143</v>
      </c>
      <c r="BT735" s="44">
        <v>5.2</v>
      </c>
      <c r="BU735" s="44">
        <v>8.6999999999999993</v>
      </c>
      <c r="BV735" s="44">
        <v>2.1</v>
      </c>
      <c r="BW735" s="44">
        <v>3</v>
      </c>
      <c r="BX735" s="44" t="s">
        <v>1322</v>
      </c>
      <c r="BY735" s="44">
        <v>25</v>
      </c>
      <c r="BZ735" s="44">
        <v>23</v>
      </c>
      <c r="CA735" s="44">
        <v>23</v>
      </c>
      <c r="CB735" s="44">
        <v>23</v>
      </c>
      <c r="CC735" s="44">
        <v>22</v>
      </c>
      <c r="CD735" s="44">
        <v>21</v>
      </c>
      <c r="CE735" s="44">
        <v>22</v>
      </c>
      <c r="CF735" s="44">
        <v>18</v>
      </c>
    </row>
    <row r="736" spans="1:84">
      <c r="A736" s="65" t="s">
        <v>2</v>
      </c>
      <c r="B736" s="66" t="s">
        <v>859</v>
      </c>
      <c r="C736" s="65"/>
      <c r="D736" s="67">
        <v>1.9502314814814816E-2</v>
      </c>
      <c r="E736" s="65" t="s">
        <v>51</v>
      </c>
      <c r="F736" s="65" t="s">
        <v>34</v>
      </c>
      <c r="G736" s="65"/>
      <c r="H736" s="65"/>
      <c r="I736" s="65"/>
      <c r="J736" s="65" t="s">
        <v>36</v>
      </c>
      <c r="K736" s="65"/>
      <c r="L736" s="65"/>
      <c r="M736" s="68"/>
      <c r="N736" s="65"/>
      <c r="O736" s="67"/>
      <c r="P736" s="65"/>
      <c r="Q736" s="65"/>
      <c r="R736" s="65"/>
      <c r="S736" s="65"/>
      <c r="T736" s="65"/>
      <c r="U736" s="65"/>
      <c r="V736" s="65"/>
      <c r="W736" s="65"/>
      <c r="X736" s="68"/>
      <c r="Y736" s="65"/>
      <c r="Z736" s="67"/>
      <c r="AA736" s="65"/>
      <c r="AB736" s="65"/>
      <c r="AC736" s="65"/>
      <c r="AD736" s="65"/>
      <c r="AE736" s="65"/>
      <c r="AF736" s="65"/>
      <c r="AG736" s="65"/>
      <c r="AH736" s="69"/>
      <c r="AJ736" s="49">
        <v>42599</v>
      </c>
      <c r="AK736" s="60">
        <v>0.61805555555555602</v>
      </c>
      <c r="AL736" s="60">
        <f t="shared" si="60"/>
        <v>0.61805555555555558</v>
      </c>
      <c r="AM736" s="60">
        <f t="shared" si="56"/>
        <v>0.625</v>
      </c>
      <c r="AN736" s="61" t="str">
        <f t="shared" si="57"/>
        <v>17/08/2016 14:50:00</v>
      </c>
      <c r="AO736" s="61" t="str">
        <f t="shared" si="58"/>
        <v>17/08/2016 15:00:00</v>
      </c>
      <c r="AP736" s="44">
        <f>VLOOKUP($AN736, [1]TableView_704030_20160816_20160!$D$2:$M$5095,3,FALSE)</f>
        <v>1009.88892758</v>
      </c>
      <c r="AQ736" s="44">
        <f>VLOOKUP($AN736, [1]TableView_704030_20160816_20160!$D$2:$M$5095,8,FALSE)</f>
        <v>26.0555555555556</v>
      </c>
      <c r="AR736" s="44">
        <f>VLOOKUP($AN736, [1]TableView_704030_20160816_20160!$D$2:$M$5095,10,FALSE)</f>
        <v>0</v>
      </c>
      <c r="AS736" s="44">
        <f>VLOOKUP($AN736, [1]TableView_704030_20160816_20160!$D$2:$M$5095,4,FALSE)</f>
        <v>53</v>
      </c>
      <c r="AT736" s="44">
        <f>VLOOKUP($AN736, [1]TableView_704030_20160816_20160!$D$2:$M$5095,6,FALSE)</f>
        <v>143</v>
      </c>
      <c r="AU736" s="44">
        <f>VLOOKUP($AN736, [1]TableView_704030_20160816_20160!$D$2:$M$5095,7,FALSE)</f>
        <v>5.2</v>
      </c>
      <c r="AV736" s="44">
        <f>VLOOKUP($AN736, [1]TableView_704030_20160816_20160!$D$2:$M$5095,2,FALSE)</f>
        <v>8.6999999999999993</v>
      </c>
      <c r="AW736" s="44">
        <f>VLOOKUP($AO736, [2]aacb8965d69cc6fd1cb3a5cae9e8ae7!$C$6:$F$853,4,FALSE)</f>
        <v>2.1</v>
      </c>
      <c r="AX736" s="44">
        <v>3</v>
      </c>
      <c r="AY736" s="44" t="str">
        <f t="shared" si="59"/>
        <v>17/08/2016 3</v>
      </c>
      <c r="AZ736" s="44">
        <f>VLOOKUP($AY736, [3]Sheet1!$D$3:$T$89,2,FALSE)</f>
        <v>25</v>
      </c>
      <c r="BA736" s="44">
        <f>VLOOKUP($AY736, [3]Sheet1!$D$3:$T$89,3,FALSE)</f>
        <v>23</v>
      </c>
      <c r="BB736" s="44">
        <f>VLOOKUP($AY736, [3]Sheet1!$D$3:$T$89,6,FALSE)</f>
        <v>23</v>
      </c>
      <c r="BC736" s="44">
        <f>VLOOKUP($AY736, [3]Sheet1!$D$3:$T$89,7,FALSE)</f>
        <v>23</v>
      </c>
      <c r="BD736" s="44">
        <f>VLOOKUP($AY736, [3]Sheet1!$D$3:$T$89,10,FALSE)</f>
        <v>22</v>
      </c>
      <c r="BE736" s="44">
        <f>VLOOKUP($AY736, [3]Sheet1!$D$3:$T$89,11,FALSE)</f>
        <v>21</v>
      </c>
      <c r="BF736" s="44">
        <f>VLOOKUP($AY736, [3]Sheet1!$D$3:$T$89,14,FALSE)</f>
        <v>22</v>
      </c>
      <c r="BG736" s="44">
        <f>VLOOKUP($AY736, [3]Sheet1!$D$3:$T$89,15,FALSE)</f>
        <v>18</v>
      </c>
      <c r="BI736" s="49">
        <v>42599</v>
      </c>
      <c r="BJ736" s="50">
        <v>0.61805555555555602</v>
      </c>
      <c r="BK736" s="50">
        <v>0.61805555555555558</v>
      </c>
      <c r="BL736" s="50">
        <v>0.625</v>
      </c>
      <c r="BM736" s="44" t="s">
        <v>1184</v>
      </c>
      <c r="BN736" s="44" t="s">
        <v>1321</v>
      </c>
      <c r="BO736" s="44">
        <v>1009.88892758</v>
      </c>
      <c r="BP736" s="44">
        <v>26.0555555555556</v>
      </c>
      <c r="BQ736" s="44">
        <v>0</v>
      </c>
      <c r="BR736" s="44">
        <v>53</v>
      </c>
      <c r="BS736" s="44">
        <v>143</v>
      </c>
      <c r="BT736" s="44">
        <v>5.2</v>
      </c>
      <c r="BU736" s="44">
        <v>8.6999999999999993</v>
      </c>
      <c r="BV736" s="44">
        <v>2.1</v>
      </c>
      <c r="BW736" s="44">
        <v>3</v>
      </c>
      <c r="BX736" s="44" t="s">
        <v>1322</v>
      </c>
      <c r="BY736" s="44">
        <v>25</v>
      </c>
      <c r="BZ736" s="44">
        <v>23</v>
      </c>
      <c r="CA736" s="44">
        <v>23</v>
      </c>
      <c r="CB736" s="44">
        <v>23</v>
      </c>
      <c r="CC736" s="44">
        <v>22</v>
      </c>
      <c r="CD736" s="44">
        <v>21</v>
      </c>
      <c r="CE736" s="44">
        <v>22</v>
      </c>
      <c r="CF736" s="44">
        <v>18</v>
      </c>
    </row>
    <row r="737" spans="1:84">
      <c r="A737" s="65" t="s">
        <v>3</v>
      </c>
      <c r="B737" s="66" t="s">
        <v>25</v>
      </c>
      <c r="C737" s="65"/>
      <c r="D737" s="67">
        <v>2.0266203703703703E-2</v>
      </c>
      <c r="E737" s="65" t="s">
        <v>51</v>
      </c>
      <c r="F737" s="65" t="s">
        <v>342</v>
      </c>
      <c r="G737" s="65"/>
      <c r="H737" s="65"/>
      <c r="I737" s="65"/>
      <c r="J737" s="65" t="s">
        <v>29</v>
      </c>
      <c r="K737" s="65"/>
      <c r="L737" s="65"/>
      <c r="M737" s="68"/>
      <c r="N737" s="65"/>
      <c r="O737" s="67"/>
      <c r="P737" s="65"/>
      <c r="Q737" s="65"/>
      <c r="R737" s="65"/>
      <c r="S737" s="65"/>
      <c r="T737" s="65"/>
      <c r="U737" s="65"/>
      <c r="V737" s="65"/>
      <c r="W737" s="65"/>
      <c r="X737" s="68"/>
      <c r="Y737" s="65"/>
      <c r="Z737" s="67"/>
      <c r="AA737" s="65"/>
      <c r="AB737" s="65"/>
      <c r="AC737" s="65"/>
      <c r="AD737" s="65"/>
      <c r="AE737" s="65"/>
      <c r="AF737" s="65"/>
      <c r="AG737" s="65"/>
      <c r="AH737" s="69"/>
      <c r="AJ737" s="49">
        <v>42599</v>
      </c>
      <c r="AK737" s="60">
        <v>0.61805555555555602</v>
      </c>
      <c r="AL737" s="60">
        <f t="shared" si="60"/>
        <v>0.61805555555555558</v>
      </c>
      <c r="AM737" s="60">
        <f t="shared" si="56"/>
        <v>0.625</v>
      </c>
      <c r="AN737" s="61" t="str">
        <f t="shared" si="57"/>
        <v>17/08/2016 14:50:00</v>
      </c>
      <c r="AO737" s="61" t="str">
        <f t="shared" si="58"/>
        <v>17/08/2016 15:00:00</v>
      </c>
      <c r="AP737" s="44">
        <f>VLOOKUP($AN737, [1]TableView_704030_20160816_20160!$D$2:$M$5095,3,FALSE)</f>
        <v>1009.88892758</v>
      </c>
      <c r="AQ737" s="44">
        <f>VLOOKUP($AN737, [1]TableView_704030_20160816_20160!$D$2:$M$5095,8,FALSE)</f>
        <v>26.0555555555556</v>
      </c>
      <c r="AR737" s="44">
        <f>VLOOKUP($AN737, [1]TableView_704030_20160816_20160!$D$2:$M$5095,10,FALSE)</f>
        <v>0</v>
      </c>
      <c r="AS737" s="44">
        <f>VLOOKUP($AN737, [1]TableView_704030_20160816_20160!$D$2:$M$5095,4,FALSE)</f>
        <v>53</v>
      </c>
      <c r="AT737" s="44">
        <f>VLOOKUP($AN737, [1]TableView_704030_20160816_20160!$D$2:$M$5095,6,FALSE)</f>
        <v>143</v>
      </c>
      <c r="AU737" s="44">
        <f>VLOOKUP($AN737, [1]TableView_704030_20160816_20160!$D$2:$M$5095,7,FALSE)</f>
        <v>5.2</v>
      </c>
      <c r="AV737" s="44">
        <f>VLOOKUP($AN737, [1]TableView_704030_20160816_20160!$D$2:$M$5095,2,FALSE)</f>
        <v>8.6999999999999993</v>
      </c>
      <c r="AW737" s="44">
        <f>VLOOKUP($AO737, [2]aacb8965d69cc6fd1cb3a5cae9e8ae7!$C$6:$F$853,4,FALSE)</f>
        <v>2.1</v>
      </c>
      <c r="AX737" s="44">
        <v>3</v>
      </c>
      <c r="AY737" s="44" t="str">
        <f t="shared" si="59"/>
        <v>17/08/2016 3</v>
      </c>
      <c r="AZ737" s="44">
        <f>VLOOKUP($AY737, [3]Sheet1!$D$3:$T$89,2,FALSE)</f>
        <v>25</v>
      </c>
      <c r="BA737" s="44">
        <f>VLOOKUP($AY737, [3]Sheet1!$D$3:$T$89,3,FALSE)</f>
        <v>23</v>
      </c>
      <c r="BB737" s="44">
        <f>VLOOKUP($AY737, [3]Sheet1!$D$3:$T$89,6,FALSE)</f>
        <v>23</v>
      </c>
      <c r="BC737" s="44">
        <f>VLOOKUP($AY737, [3]Sheet1!$D$3:$T$89,7,FALSE)</f>
        <v>23</v>
      </c>
      <c r="BD737" s="44">
        <f>VLOOKUP($AY737, [3]Sheet1!$D$3:$T$89,10,FALSE)</f>
        <v>22</v>
      </c>
      <c r="BE737" s="44">
        <f>VLOOKUP($AY737, [3]Sheet1!$D$3:$T$89,11,FALSE)</f>
        <v>21</v>
      </c>
      <c r="BF737" s="44">
        <f>VLOOKUP($AY737, [3]Sheet1!$D$3:$T$89,14,FALSE)</f>
        <v>22</v>
      </c>
      <c r="BG737" s="44">
        <f>VLOOKUP($AY737, [3]Sheet1!$D$3:$T$89,15,FALSE)</f>
        <v>18</v>
      </c>
      <c r="BI737" s="49">
        <v>42599</v>
      </c>
      <c r="BJ737" s="50">
        <v>0.61805555555555602</v>
      </c>
      <c r="BK737" s="50">
        <v>0.61805555555555558</v>
      </c>
      <c r="BL737" s="50">
        <v>0.625</v>
      </c>
      <c r="BM737" s="44" t="s">
        <v>1184</v>
      </c>
      <c r="BN737" s="44" t="s">
        <v>1321</v>
      </c>
      <c r="BO737" s="44">
        <v>1009.88892758</v>
      </c>
      <c r="BP737" s="44">
        <v>26.0555555555556</v>
      </c>
      <c r="BQ737" s="44">
        <v>0</v>
      </c>
      <c r="BR737" s="44">
        <v>53</v>
      </c>
      <c r="BS737" s="44">
        <v>143</v>
      </c>
      <c r="BT737" s="44">
        <v>5.2</v>
      </c>
      <c r="BU737" s="44">
        <v>8.6999999999999993</v>
      </c>
      <c r="BV737" s="44">
        <v>2.1</v>
      </c>
      <c r="BW737" s="44">
        <v>3</v>
      </c>
      <c r="BX737" s="44" t="s">
        <v>1322</v>
      </c>
      <c r="BY737" s="44">
        <v>25</v>
      </c>
      <c r="BZ737" s="44">
        <v>23</v>
      </c>
      <c r="CA737" s="44">
        <v>23</v>
      </c>
      <c r="CB737" s="44">
        <v>23</v>
      </c>
      <c r="CC737" s="44">
        <v>22</v>
      </c>
      <c r="CD737" s="44">
        <v>21</v>
      </c>
      <c r="CE737" s="44">
        <v>22</v>
      </c>
      <c r="CF737" s="44">
        <v>18</v>
      </c>
    </row>
    <row r="738" spans="1:84">
      <c r="A738" s="65" t="s">
        <v>4</v>
      </c>
      <c r="B738" s="66" t="s">
        <v>22</v>
      </c>
      <c r="C738" s="65"/>
      <c r="D738" s="67">
        <v>2.0833333333333332E-2</v>
      </c>
      <c r="E738" s="65"/>
      <c r="F738" s="65"/>
      <c r="G738" s="65"/>
      <c r="H738" s="65"/>
      <c r="I738" s="65"/>
      <c r="J738" s="65"/>
      <c r="K738" s="65"/>
      <c r="L738" s="65"/>
      <c r="M738" s="68"/>
      <c r="N738" s="65"/>
      <c r="O738" s="67"/>
      <c r="P738" s="65"/>
      <c r="Q738" s="65"/>
      <c r="R738" s="65"/>
      <c r="S738" s="65"/>
      <c r="T738" s="65"/>
      <c r="U738" s="65"/>
      <c r="V738" s="65"/>
      <c r="W738" s="65"/>
      <c r="X738" s="68"/>
      <c r="Y738" s="65"/>
      <c r="Z738" s="67"/>
      <c r="AA738" s="65"/>
      <c r="AB738" s="65"/>
      <c r="AC738" s="65"/>
      <c r="AD738" s="65"/>
      <c r="AE738" s="65"/>
      <c r="AF738" s="65"/>
      <c r="AG738" s="65"/>
      <c r="AH738" s="69"/>
      <c r="AJ738" s="49">
        <v>42599</v>
      </c>
      <c r="AK738" s="60">
        <v>0.61805555555555602</v>
      </c>
      <c r="AL738" s="60">
        <f t="shared" si="60"/>
        <v>0.61805555555555558</v>
      </c>
      <c r="AM738" s="60">
        <f t="shared" si="56"/>
        <v>0.625</v>
      </c>
      <c r="AN738" s="61" t="str">
        <f t="shared" si="57"/>
        <v>17/08/2016 14:50:00</v>
      </c>
      <c r="AO738" s="61" t="str">
        <f t="shared" si="58"/>
        <v>17/08/2016 15:00:00</v>
      </c>
      <c r="AP738" s="44">
        <f>VLOOKUP($AN738, [1]TableView_704030_20160816_20160!$D$2:$M$5095,3,FALSE)</f>
        <v>1009.88892758</v>
      </c>
      <c r="AQ738" s="44">
        <f>VLOOKUP($AN738, [1]TableView_704030_20160816_20160!$D$2:$M$5095,8,FALSE)</f>
        <v>26.0555555555556</v>
      </c>
      <c r="AR738" s="44">
        <f>VLOOKUP($AN738, [1]TableView_704030_20160816_20160!$D$2:$M$5095,10,FALSE)</f>
        <v>0</v>
      </c>
      <c r="AS738" s="44">
        <f>VLOOKUP($AN738, [1]TableView_704030_20160816_20160!$D$2:$M$5095,4,FALSE)</f>
        <v>53</v>
      </c>
      <c r="AT738" s="44">
        <f>VLOOKUP($AN738, [1]TableView_704030_20160816_20160!$D$2:$M$5095,6,FALSE)</f>
        <v>143</v>
      </c>
      <c r="AU738" s="44">
        <f>VLOOKUP($AN738, [1]TableView_704030_20160816_20160!$D$2:$M$5095,7,FALSE)</f>
        <v>5.2</v>
      </c>
      <c r="AV738" s="44">
        <f>VLOOKUP($AN738, [1]TableView_704030_20160816_20160!$D$2:$M$5095,2,FALSE)</f>
        <v>8.6999999999999993</v>
      </c>
      <c r="AW738" s="44">
        <f>VLOOKUP($AO738, [2]aacb8965d69cc6fd1cb3a5cae9e8ae7!$C$6:$F$853,4,FALSE)</f>
        <v>2.1</v>
      </c>
      <c r="AX738" s="44">
        <v>3</v>
      </c>
      <c r="AY738" s="44" t="str">
        <f t="shared" si="59"/>
        <v>17/08/2016 3</v>
      </c>
      <c r="AZ738" s="44">
        <f>VLOOKUP($AY738, [3]Sheet1!$D$3:$T$89,2,FALSE)</f>
        <v>25</v>
      </c>
      <c r="BA738" s="44">
        <f>VLOOKUP($AY738, [3]Sheet1!$D$3:$T$89,3,FALSE)</f>
        <v>23</v>
      </c>
      <c r="BB738" s="44">
        <f>VLOOKUP($AY738, [3]Sheet1!$D$3:$T$89,6,FALSE)</f>
        <v>23</v>
      </c>
      <c r="BC738" s="44">
        <f>VLOOKUP($AY738, [3]Sheet1!$D$3:$T$89,7,FALSE)</f>
        <v>23</v>
      </c>
      <c r="BD738" s="44">
        <f>VLOOKUP($AY738, [3]Sheet1!$D$3:$T$89,10,FALSE)</f>
        <v>22</v>
      </c>
      <c r="BE738" s="44">
        <f>VLOOKUP($AY738, [3]Sheet1!$D$3:$T$89,11,FALSE)</f>
        <v>21</v>
      </c>
      <c r="BF738" s="44">
        <f>VLOOKUP($AY738, [3]Sheet1!$D$3:$T$89,14,FALSE)</f>
        <v>22</v>
      </c>
      <c r="BG738" s="44">
        <f>VLOOKUP($AY738, [3]Sheet1!$D$3:$T$89,15,FALSE)</f>
        <v>18</v>
      </c>
      <c r="BI738" s="49">
        <v>42599</v>
      </c>
      <c r="BJ738" s="50">
        <v>0.61805555555555602</v>
      </c>
      <c r="BK738" s="50">
        <v>0.61805555555555558</v>
      </c>
      <c r="BL738" s="50">
        <v>0.625</v>
      </c>
      <c r="BM738" s="44" t="s">
        <v>1184</v>
      </c>
      <c r="BN738" s="44" t="s">
        <v>1321</v>
      </c>
      <c r="BO738" s="44">
        <v>1009.88892758</v>
      </c>
      <c r="BP738" s="44">
        <v>26.0555555555556</v>
      </c>
      <c r="BQ738" s="44">
        <v>0</v>
      </c>
      <c r="BR738" s="44">
        <v>53</v>
      </c>
      <c r="BS738" s="44">
        <v>143</v>
      </c>
      <c r="BT738" s="44">
        <v>5.2</v>
      </c>
      <c r="BU738" s="44">
        <v>8.6999999999999993</v>
      </c>
      <c r="BV738" s="44">
        <v>2.1</v>
      </c>
      <c r="BW738" s="44">
        <v>3</v>
      </c>
      <c r="BX738" s="44" t="s">
        <v>1322</v>
      </c>
      <c r="BY738" s="44">
        <v>25</v>
      </c>
      <c r="BZ738" s="44">
        <v>23</v>
      </c>
      <c r="CA738" s="44">
        <v>23</v>
      </c>
      <c r="CB738" s="44">
        <v>23</v>
      </c>
      <c r="CC738" s="44">
        <v>22</v>
      </c>
      <c r="CD738" s="44">
        <v>21</v>
      </c>
      <c r="CE738" s="44">
        <v>22</v>
      </c>
      <c r="CF738" s="44">
        <v>18</v>
      </c>
    </row>
    <row r="739" spans="1:84">
      <c r="A739" s="65" t="s">
        <v>5</v>
      </c>
      <c r="B739" s="66">
        <v>2</v>
      </c>
      <c r="C739" s="65"/>
      <c r="D739" s="67"/>
      <c r="E739" s="65"/>
      <c r="F739" s="65"/>
      <c r="G739" s="65"/>
      <c r="H739" s="65"/>
      <c r="I739" s="65"/>
      <c r="J739" s="65"/>
      <c r="K739" s="65"/>
      <c r="L739" s="65"/>
      <c r="M739" s="68"/>
      <c r="N739" s="65"/>
      <c r="O739" s="67"/>
      <c r="P739" s="65"/>
      <c r="Q739" s="65"/>
      <c r="R739" s="65"/>
      <c r="S739" s="65"/>
      <c r="T739" s="65"/>
      <c r="U739" s="65"/>
      <c r="V739" s="65"/>
      <c r="W739" s="65"/>
      <c r="X739" s="68"/>
      <c r="Y739" s="65"/>
      <c r="Z739" s="67"/>
      <c r="AA739" s="65"/>
      <c r="AB739" s="65"/>
      <c r="AC739" s="65"/>
      <c r="AD739" s="65"/>
      <c r="AE739" s="65"/>
      <c r="AF739" s="65"/>
      <c r="AG739" s="65"/>
      <c r="AH739" s="69"/>
      <c r="AJ739" s="49">
        <v>42599</v>
      </c>
      <c r="AK739" s="60">
        <v>0.61805555555555602</v>
      </c>
      <c r="AL739" s="60">
        <f t="shared" si="60"/>
        <v>0.61805555555555558</v>
      </c>
      <c r="AM739" s="60">
        <f t="shared" si="56"/>
        <v>0.625</v>
      </c>
      <c r="AN739" s="61" t="str">
        <f t="shared" si="57"/>
        <v>17/08/2016 14:50:00</v>
      </c>
      <c r="AO739" s="61" t="str">
        <f t="shared" si="58"/>
        <v>17/08/2016 15:00:00</v>
      </c>
      <c r="AP739" s="44">
        <f>VLOOKUP($AN739, [1]TableView_704030_20160816_20160!$D$2:$M$5095,3,FALSE)</f>
        <v>1009.88892758</v>
      </c>
      <c r="AQ739" s="44">
        <f>VLOOKUP($AN739, [1]TableView_704030_20160816_20160!$D$2:$M$5095,8,FALSE)</f>
        <v>26.0555555555556</v>
      </c>
      <c r="AR739" s="44">
        <f>VLOOKUP($AN739, [1]TableView_704030_20160816_20160!$D$2:$M$5095,10,FALSE)</f>
        <v>0</v>
      </c>
      <c r="AS739" s="44">
        <f>VLOOKUP($AN739, [1]TableView_704030_20160816_20160!$D$2:$M$5095,4,FALSE)</f>
        <v>53</v>
      </c>
      <c r="AT739" s="44">
        <f>VLOOKUP($AN739, [1]TableView_704030_20160816_20160!$D$2:$M$5095,6,FALSE)</f>
        <v>143</v>
      </c>
      <c r="AU739" s="44">
        <f>VLOOKUP($AN739, [1]TableView_704030_20160816_20160!$D$2:$M$5095,7,FALSE)</f>
        <v>5.2</v>
      </c>
      <c r="AV739" s="44">
        <f>VLOOKUP($AN739, [1]TableView_704030_20160816_20160!$D$2:$M$5095,2,FALSE)</f>
        <v>8.6999999999999993</v>
      </c>
      <c r="AW739" s="44">
        <f>VLOOKUP($AO739, [2]aacb8965d69cc6fd1cb3a5cae9e8ae7!$C$6:$F$853,4,FALSE)</f>
        <v>2.1</v>
      </c>
      <c r="AX739" s="44">
        <v>3</v>
      </c>
      <c r="AY739" s="44" t="str">
        <f t="shared" si="59"/>
        <v>17/08/2016 3</v>
      </c>
      <c r="AZ739" s="44">
        <f>VLOOKUP($AY739, [3]Sheet1!$D$3:$T$89,2,FALSE)</f>
        <v>25</v>
      </c>
      <c r="BA739" s="44">
        <f>VLOOKUP($AY739, [3]Sheet1!$D$3:$T$89,3,FALSE)</f>
        <v>23</v>
      </c>
      <c r="BB739" s="44">
        <f>VLOOKUP($AY739, [3]Sheet1!$D$3:$T$89,6,FALSE)</f>
        <v>23</v>
      </c>
      <c r="BC739" s="44">
        <f>VLOOKUP($AY739, [3]Sheet1!$D$3:$T$89,7,FALSE)</f>
        <v>23</v>
      </c>
      <c r="BD739" s="44">
        <f>VLOOKUP($AY739, [3]Sheet1!$D$3:$T$89,10,FALSE)</f>
        <v>22</v>
      </c>
      <c r="BE739" s="44">
        <f>VLOOKUP($AY739, [3]Sheet1!$D$3:$T$89,11,FALSE)</f>
        <v>21</v>
      </c>
      <c r="BF739" s="44">
        <f>VLOOKUP($AY739, [3]Sheet1!$D$3:$T$89,14,FALSE)</f>
        <v>22</v>
      </c>
      <c r="BG739" s="44">
        <f>VLOOKUP($AY739, [3]Sheet1!$D$3:$T$89,15,FALSE)</f>
        <v>18</v>
      </c>
      <c r="BI739" s="49">
        <v>42599</v>
      </c>
      <c r="BJ739" s="50">
        <v>0.61805555555555602</v>
      </c>
      <c r="BK739" s="50">
        <v>0.61805555555555558</v>
      </c>
      <c r="BL739" s="50">
        <v>0.625</v>
      </c>
      <c r="BM739" s="44" t="s">
        <v>1184</v>
      </c>
      <c r="BN739" s="44" t="s">
        <v>1321</v>
      </c>
      <c r="BO739" s="44">
        <v>1009.88892758</v>
      </c>
      <c r="BP739" s="44">
        <v>26.0555555555556</v>
      </c>
      <c r="BQ739" s="44">
        <v>0</v>
      </c>
      <c r="BR739" s="44">
        <v>53</v>
      </c>
      <c r="BS739" s="44">
        <v>143</v>
      </c>
      <c r="BT739" s="44">
        <v>5.2</v>
      </c>
      <c r="BU739" s="44">
        <v>8.6999999999999993</v>
      </c>
      <c r="BV739" s="44">
        <v>2.1</v>
      </c>
      <c r="BW739" s="44">
        <v>3</v>
      </c>
      <c r="BX739" s="44" t="s">
        <v>1322</v>
      </c>
      <c r="BY739" s="44">
        <v>25</v>
      </c>
      <c r="BZ739" s="44">
        <v>23</v>
      </c>
      <c r="CA739" s="44">
        <v>23</v>
      </c>
      <c r="CB739" s="44">
        <v>23</v>
      </c>
      <c r="CC739" s="44">
        <v>22</v>
      </c>
      <c r="CD739" s="44">
        <v>21</v>
      </c>
      <c r="CE739" s="44">
        <v>22</v>
      </c>
      <c r="CF739" s="44">
        <v>18</v>
      </c>
    </row>
    <row r="740" spans="1:84">
      <c r="A740" s="65" t="s">
        <v>6</v>
      </c>
      <c r="B740" s="66">
        <v>0</v>
      </c>
      <c r="C740" s="65"/>
      <c r="D740" s="67"/>
      <c r="E740" s="65"/>
      <c r="F740" s="65"/>
      <c r="G740" s="65"/>
      <c r="H740" s="65"/>
      <c r="I740" s="65"/>
      <c r="J740" s="65"/>
      <c r="K740" s="65"/>
      <c r="L740" s="65"/>
      <c r="M740" s="68"/>
      <c r="N740" s="65"/>
      <c r="O740" s="67"/>
      <c r="P740" s="65"/>
      <c r="Q740" s="65"/>
      <c r="R740" s="65"/>
      <c r="S740" s="65"/>
      <c r="T740" s="65"/>
      <c r="U740" s="65"/>
      <c r="V740" s="65"/>
      <c r="W740" s="65"/>
      <c r="X740" s="68"/>
      <c r="Y740" s="65"/>
      <c r="Z740" s="67"/>
      <c r="AA740" s="65"/>
      <c r="AB740" s="65"/>
      <c r="AC740" s="65"/>
      <c r="AD740" s="65"/>
      <c r="AE740" s="65"/>
      <c r="AF740" s="65"/>
      <c r="AG740" s="65"/>
      <c r="AH740" s="69"/>
      <c r="AJ740" s="49">
        <v>42599</v>
      </c>
      <c r="AK740" s="60">
        <v>0.61805555555555602</v>
      </c>
      <c r="AL740" s="60">
        <f t="shared" si="60"/>
        <v>0.61805555555555558</v>
      </c>
      <c r="AM740" s="60">
        <f t="shared" si="56"/>
        <v>0.625</v>
      </c>
      <c r="AN740" s="61" t="str">
        <f t="shared" si="57"/>
        <v>17/08/2016 14:50:00</v>
      </c>
      <c r="AO740" s="61" t="str">
        <f t="shared" si="58"/>
        <v>17/08/2016 15:00:00</v>
      </c>
      <c r="AP740" s="44">
        <f>VLOOKUP($AN740, [1]TableView_704030_20160816_20160!$D$2:$M$5095,3,FALSE)</f>
        <v>1009.88892758</v>
      </c>
      <c r="AQ740" s="44">
        <f>VLOOKUP($AN740, [1]TableView_704030_20160816_20160!$D$2:$M$5095,8,FALSE)</f>
        <v>26.0555555555556</v>
      </c>
      <c r="AR740" s="44">
        <f>VLOOKUP($AN740, [1]TableView_704030_20160816_20160!$D$2:$M$5095,10,FALSE)</f>
        <v>0</v>
      </c>
      <c r="AS740" s="44">
        <f>VLOOKUP($AN740, [1]TableView_704030_20160816_20160!$D$2:$M$5095,4,FALSE)</f>
        <v>53</v>
      </c>
      <c r="AT740" s="44">
        <f>VLOOKUP($AN740, [1]TableView_704030_20160816_20160!$D$2:$M$5095,6,FALSE)</f>
        <v>143</v>
      </c>
      <c r="AU740" s="44">
        <f>VLOOKUP($AN740, [1]TableView_704030_20160816_20160!$D$2:$M$5095,7,FALSE)</f>
        <v>5.2</v>
      </c>
      <c r="AV740" s="44">
        <f>VLOOKUP($AN740, [1]TableView_704030_20160816_20160!$D$2:$M$5095,2,FALSE)</f>
        <v>8.6999999999999993</v>
      </c>
      <c r="AW740" s="44">
        <f>VLOOKUP($AO740, [2]aacb8965d69cc6fd1cb3a5cae9e8ae7!$C$6:$F$853,4,FALSE)</f>
        <v>2.1</v>
      </c>
      <c r="AX740" s="44">
        <v>3</v>
      </c>
      <c r="AY740" s="44" t="str">
        <f t="shared" si="59"/>
        <v>17/08/2016 3</v>
      </c>
      <c r="AZ740" s="44">
        <f>VLOOKUP($AY740, [3]Sheet1!$D$3:$T$89,2,FALSE)</f>
        <v>25</v>
      </c>
      <c r="BA740" s="44">
        <f>VLOOKUP($AY740, [3]Sheet1!$D$3:$T$89,3,FALSE)</f>
        <v>23</v>
      </c>
      <c r="BB740" s="44">
        <f>VLOOKUP($AY740, [3]Sheet1!$D$3:$T$89,6,FALSE)</f>
        <v>23</v>
      </c>
      <c r="BC740" s="44">
        <f>VLOOKUP($AY740, [3]Sheet1!$D$3:$T$89,7,FALSE)</f>
        <v>23</v>
      </c>
      <c r="BD740" s="44">
        <f>VLOOKUP($AY740, [3]Sheet1!$D$3:$T$89,10,FALSE)</f>
        <v>22</v>
      </c>
      <c r="BE740" s="44">
        <f>VLOOKUP($AY740, [3]Sheet1!$D$3:$T$89,11,FALSE)</f>
        <v>21</v>
      </c>
      <c r="BF740" s="44">
        <f>VLOOKUP($AY740, [3]Sheet1!$D$3:$T$89,14,FALSE)</f>
        <v>22</v>
      </c>
      <c r="BG740" s="44">
        <f>VLOOKUP($AY740, [3]Sheet1!$D$3:$T$89,15,FALSE)</f>
        <v>18</v>
      </c>
      <c r="BI740" s="49">
        <v>42599</v>
      </c>
      <c r="BJ740" s="50">
        <v>0.61805555555555602</v>
      </c>
      <c r="BK740" s="50">
        <v>0.61805555555555558</v>
      </c>
      <c r="BL740" s="50">
        <v>0.625</v>
      </c>
      <c r="BM740" s="44" t="s">
        <v>1184</v>
      </c>
      <c r="BN740" s="44" t="s">
        <v>1321</v>
      </c>
      <c r="BO740" s="44">
        <v>1009.88892758</v>
      </c>
      <c r="BP740" s="44">
        <v>26.0555555555556</v>
      </c>
      <c r="BQ740" s="44">
        <v>0</v>
      </c>
      <c r="BR740" s="44">
        <v>53</v>
      </c>
      <c r="BS740" s="44">
        <v>143</v>
      </c>
      <c r="BT740" s="44">
        <v>5.2</v>
      </c>
      <c r="BU740" s="44">
        <v>8.6999999999999993</v>
      </c>
      <c r="BV740" s="44">
        <v>2.1</v>
      </c>
      <c r="BW740" s="44">
        <v>3</v>
      </c>
      <c r="BX740" s="44" t="s">
        <v>1322</v>
      </c>
      <c r="BY740" s="44">
        <v>25</v>
      </c>
      <c r="BZ740" s="44">
        <v>23</v>
      </c>
      <c r="CA740" s="44">
        <v>23</v>
      </c>
      <c r="CB740" s="44">
        <v>23</v>
      </c>
      <c r="CC740" s="44">
        <v>22</v>
      </c>
      <c r="CD740" s="44">
        <v>21</v>
      </c>
      <c r="CE740" s="44">
        <v>22</v>
      </c>
      <c r="CF740" s="44">
        <v>18</v>
      </c>
    </row>
    <row r="741" spans="1:84">
      <c r="A741" s="65" t="s">
        <v>7</v>
      </c>
      <c r="B741" s="66" t="s">
        <v>869</v>
      </c>
      <c r="C741" s="65"/>
      <c r="D741" s="67"/>
      <c r="E741" s="65"/>
      <c r="F741" s="65"/>
      <c r="G741" s="65"/>
      <c r="H741" s="65"/>
      <c r="I741" s="65"/>
      <c r="J741" s="65"/>
      <c r="K741" s="65"/>
      <c r="L741" s="65"/>
      <c r="M741" s="68"/>
      <c r="N741" s="65"/>
      <c r="O741" s="67"/>
      <c r="P741" s="65"/>
      <c r="Q741" s="65"/>
      <c r="R741" s="65"/>
      <c r="S741" s="65"/>
      <c r="T741" s="65"/>
      <c r="U741" s="65"/>
      <c r="V741" s="65"/>
      <c r="W741" s="65"/>
      <c r="X741" s="68"/>
      <c r="Y741" s="65"/>
      <c r="Z741" s="67"/>
      <c r="AA741" s="65"/>
      <c r="AB741" s="65"/>
      <c r="AC741" s="65"/>
      <c r="AD741" s="65"/>
      <c r="AE741" s="65"/>
      <c r="AF741" s="65"/>
      <c r="AG741" s="65"/>
      <c r="AH741" s="69"/>
      <c r="AJ741" s="49">
        <v>42599</v>
      </c>
      <c r="AK741" s="60">
        <v>0.61805555555555602</v>
      </c>
      <c r="AL741" s="60">
        <f t="shared" si="60"/>
        <v>0.61805555555555558</v>
      </c>
      <c r="AM741" s="60">
        <f t="shared" si="56"/>
        <v>0.625</v>
      </c>
      <c r="AN741" s="61" t="str">
        <f t="shared" si="57"/>
        <v>17/08/2016 14:50:00</v>
      </c>
      <c r="AO741" s="61" t="str">
        <f t="shared" si="58"/>
        <v>17/08/2016 15:00:00</v>
      </c>
      <c r="AP741" s="44">
        <f>VLOOKUP($AN741, [1]TableView_704030_20160816_20160!$D$2:$M$5095,3,FALSE)</f>
        <v>1009.88892758</v>
      </c>
      <c r="AQ741" s="44">
        <f>VLOOKUP($AN741, [1]TableView_704030_20160816_20160!$D$2:$M$5095,8,FALSE)</f>
        <v>26.0555555555556</v>
      </c>
      <c r="AR741" s="44">
        <f>VLOOKUP($AN741, [1]TableView_704030_20160816_20160!$D$2:$M$5095,10,FALSE)</f>
        <v>0</v>
      </c>
      <c r="AS741" s="44">
        <f>VLOOKUP($AN741, [1]TableView_704030_20160816_20160!$D$2:$M$5095,4,FALSE)</f>
        <v>53</v>
      </c>
      <c r="AT741" s="44">
        <f>VLOOKUP($AN741, [1]TableView_704030_20160816_20160!$D$2:$M$5095,6,FALSE)</f>
        <v>143</v>
      </c>
      <c r="AU741" s="44">
        <f>VLOOKUP($AN741, [1]TableView_704030_20160816_20160!$D$2:$M$5095,7,FALSE)</f>
        <v>5.2</v>
      </c>
      <c r="AV741" s="44">
        <f>VLOOKUP($AN741, [1]TableView_704030_20160816_20160!$D$2:$M$5095,2,FALSE)</f>
        <v>8.6999999999999993</v>
      </c>
      <c r="AW741" s="44">
        <f>VLOOKUP($AO741, [2]aacb8965d69cc6fd1cb3a5cae9e8ae7!$C$6:$F$853,4,FALSE)</f>
        <v>2.1</v>
      </c>
      <c r="AX741" s="44">
        <v>3</v>
      </c>
      <c r="AY741" s="44" t="str">
        <f t="shared" si="59"/>
        <v>17/08/2016 3</v>
      </c>
      <c r="AZ741" s="44">
        <f>VLOOKUP($AY741, [3]Sheet1!$D$3:$T$89,2,FALSE)</f>
        <v>25</v>
      </c>
      <c r="BA741" s="44">
        <f>VLOOKUP($AY741, [3]Sheet1!$D$3:$T$89,3,FALSE)</f>
        <v>23</v>
      </c>
      <c r="BB741" s="44">
        <f>VLOOKUP($AY741, [3]Sheet1!$D$3:$T$89,6,FALSE)</f>
        <v>23</v>
      </c>
      <c r="BC741" s="44">
        <f>VLOOKUP($AY741, [3]Sheet1!$D$3:$T$89,7,FALSE)</f>
        <v>23</v>
      </c>
      <c r="BD741" s="44">
        <f>VLOOKUP($AY741, [3]Sheet1!$D$3:$T$89,10,FALSE)</f>
        <v>22</v>
      </c>
      <c r="BE741" s="44">
        <f>VLOOKUP($AY741, [3]Sheet1!$D$3:$T$89,11,FALSE)</f>
        <v>21</v>
      </c>
      <c r="BF741" s="44">
        <f>VLOOKUP($AY741, [3]Sheet1!$D$3:$T$89,14,FALSE)</f>
        <v>22</v>
      </c>
      <c r="BG741" s="44">
        <f>VLOOKUP($AY741, [3]Sheet1!$D$3:$T$89,15,FALSE)</f>
        <v>18</v>
      </c>
      <c r="BI741" s="49">
        <v>42599</v>
      </c>
      <c r="BJ741" s="50">
        <v>0.61805555555555602</v>
      </c>
      <c r="BK741" s="50">
        <v>0.61805555555555558</v>
      </c>
      <c r="BL741" s="50">
        <v>0.625</v>
      </c>
      <c r="BM741" s="44" t="s">
        <v>1184</v>
      </c>
      <c r="BN741" s="44" t="s">
        <v>1321</v>
      </c>
      <c r="BO741" s="44">
        <v>1009.88892758</v>
      </c>
      <c r="BP741" s="44">
        <v>26.0555555555556</v>
      </c>
      <c r="BQ741" s="44">
        <v>0</v>
      </c>
      <c r="BR741" s="44">
        <v>53</v>
      </c>
      <c r="BS741" s="44">
        <v>143</v>
      </c>
      <c r="BT741" s="44">
        <v>5.2</v>
      </c>
      <c r="BU741" s="44">
        <v>8.6999999999999993</v>
      </c>
      <c r="BV741" s="44">
        <v>2.1</v>
      </c>
      <c r="BW741" s="44">
        <v>3</v>
      </c>
      <c r="BX741" s="44" t="s">
        <v>1322</v>
      </c>
      <c r="BY741" s="44">
        <v>25</v>
      </c>
      <c r="BZ741" s="44">
        <v>23</v>
      </c>
      <c r="CA741" s="44">
        <v>23</v>
      </c>
      <c r="CB741" s="44">
        <v>23</v>
      </c>
      <c r="CC741" s="44">
        <v>22</v>
      </c>
      <c r="CD741" s="44">
        <v>21</v>
      </c>
      <c r="CE741" s="44">
        <v>22</v>
      </c>
      <c r="CF741" s="44">
        <v>18</v>
      </c>
    </row>
    <row r="742" spans="1:84">
      <c r="A742" s="71"/>
      <c r="B742" s="72"/>
      <c r="C742" s="71"/>
      <c r="D742" s="73"/>
      <c r="E742" s="71"/>
      <c r="F742" s="71"/>
      <c r="G742" s="71"/>
      <c r="H742" s="71"/>
      <c r="I742" s="71"/>
      <c r="J742" s="71"/>
      <c r="K742" s="71"/>
      <c r="L742" s="71"/>
      <c r="M742" s="74"/>
      <c r="N742" s="71"/>
      <c r="O742" s="73"/>
      <c r="P742" s="71"/>
      <c r="Q742" s="71"/>
      <c r="R742" s="71"/>
      <c r="S742" s="71"/>
      <c r="T742" s="71"/>
      <c r="U742" s="71"/>
      <c r="V742" s="71"/>
      <c r="W742" s="71"/>
      <c r="X742" s="74"/>
      <c r="Y742" s="71"/>
      <c r="Z742" s="73"/>
      <c r="AA742" s="71"/>
      <c r="AB742" s="71"/>
      <c r="AC742" s="71"/>
      <c r="AD742" s="71"/>
      <c r="AE742" s="71"/>
      <c r="AF742" s="71"/>
      <c r="AG742" s="71"/>
      <c r="AH742" s="69"/>
      <c r="AJ742" s="49">
        <v>42599</v>
      </c>
      <c r="AK742" s="60">
        <v>0.61805555555555602</v>
      </c>
      <c r="AL742" s="60">
        <f t="shared" si="60"/>
        <v>0.61805555555555558</v>
      </c>
      <c r="AM742" s="60">
        <f t="shared" si="56"/>
        <v>0.625</v>
      </c>
      <c r="AN742" s="61" t="str">
        <f t="shared" si="57"/>
        <v>17/08/2016 14:50:00</v>
      </c>
      <c r="AO742" s="61" t="str">
        <f t="shared" si="58"/>
        <v>17/08/2016 15:00:00</v>
      </c>
      <c r="AP742" s="44">
        <f>VLOOKUP($AN742, [1]TableView_704030_20160816_20160!$D$2:$M$5095,3,FALSE)</f>
        <v>1009.88892758</v>
      </c>
      <c r="AQ742" s="44">
        <f>VLOOKUP($AN742, [1]TableView_704030_20160816_20160!$D$2:$M$5095,8,FALSE)</f>
        <v>26.0555555555556</v>
      </c>
      <c r="AR742" s="44">
        <f>VLOOKUP($AN742, [1]TableView_704030_20160816_20160!$D$2:$M$5095,10,FALSE)</f>
        <v>0</v>
      </c>
      <c r="AS742" s="44">
        <f>VLOOKUP($AN742, [1]TableView_704030_20160816_20160!$D$2:$M$5095,4,FALSE)</f>
        <v>53</v>
      </c>
      <c r="AT742" s="44">
        <f>VLOOKUP($AN742, [1]TableView_704030_20160816_20160!$D$2:$M$5095,6,FALSE)</f>
        <v>143</v>
      </c>
      <c r="AU742" s="44">
        <f>VLOOKUP($AN742, [1]TableView_704030_20160816_20160!$D$2:$M$5095,7,FALSE)</f>
        <v>5.2</v>
      </c>
      <c r="AV742" s="44">
        <f>VLOOKUP($AN742, [1]TableView_704030_20160816_20160!$D$2:$M$5095,2,FALSE)</f>
        <v>8.6999999999999993</v>
      </c>
      <c r="AW742" s="44">
        <f>VLOOKUP($AO742, [2]aacb8965d69cc6fd1cb3a5cae9e8ae7!$C$6:$F$853,4,FALSE)</f>
        <v>2.1</v>
      </c>
      <c r="AX742" s="44">
        <v>3</v>
      </c>
      <c r="AY742" s="44" t="str">
        <f t="shared" si="59"/>
        <v>17/08/2016 3</v>
      </c>
      <c r="AZ742" s="44">
        <f>VLOOKUP($AY742, [3]Sheet1!$D$3:$T$89,2,FALSE)</f>
        <v>25</v>
      </c>
      <c r="BA742" s="44">
        <f>VLOOKUP($AY742, [3]Sheet1!$D$3:$T$89,3,FALSE)</f>
        <v>23</v>
      </c>
      <c r="BB742" s="44">
        <f>VLOOKUP($AY742, [3]Sheet1!$D$3:$T$89,6,FALSE)</f>
        <v>23</v>
      </c>
      <c r="BC742" s="44">
        <f>VLOOKUP($AY742, [3]Sheet1!$D$3:$T$89,7,FALSE)</f>
        <v>23</v>
      </c>
      <c r="BD742" s="44">
        <f>VLOOKUP($AY742, [3]Sheet1!$D$3:$T$89,10,FALSE)</f>
        <v>22</v>
      </c>
      <c r="BE742" s="44">
        <f>VLOOKUP($AY742, [3]Sheet1!$D$3:$T$89,11,FALSE)</f>
        <v>21</v>
      </c>
      <c r="BF742" s="44">
        <f>VLOOKUP($AY742, [3]Sheet1!$D$3:$T$89,14,FALSE)</f>
        <v>22</v>
      </c>
      <c r="BG742" s="44">
        <f>VLOOKUP($AY742, [3]Sheet1!$D$3:$T$89,15,FALSE)</f>
        <v>18</v>
      </c>
      <c r="BI742" s="49">
        <v>42599</v>
      </c>
      <c r="BJ742" s="50">
        <v>0.61805555555555602</v>
      </c>
      <c r="BK742" s="50">
        <v>0.61805555555555558</v>
      </c>
      <c r="BL742" s="50">
        <v>0.625</v>
      </c>
      <c r="BM742" s="44" t="s">
        <v>1184</v>
      </c>
      <c r="BN742" s="44" t="s">
        <v>1321</v>
      </c>
      <c r="BO742" s="44">
        <v>1009.88892758</v>
      </c>
      <c r="BP742" s="44">
        <v>26.0555555555556</v>
      </c>
      <c r="BQ742" s="44">
        <v>0</v>
      </c>
      <c r="BR742" s="44">
        <v>53</v>
      </c>
      <c r="BS742" s="44">
        <v>143</v>
      </c>
      <c r="BT742" s="44">
        <v>5.2</v>
      </c>
      <c r="BU742" s="44">
        <v>8.6999999999999993</v>
      </c>
      <c r="BV742" s="44">
        <v>2.1</v>
      </c>
      <c r="BW742" s="44">
        <v>3</v>
      </c>
      <c r="BX742" s="44" t="s">
        <v>1322</v>
      </c>
      <c r="BY742" s="44">
        <v>25</v>
      </c>
      <c r="BZ742" s="44">
        <v>23</v>
      </c>
      <c r="CA742" s="44">
        <v>23</v>
      </c>
      <c r="CB742" s="44">
        <v>23</v>
      </c>
      <c r="CC742" s="44">
        <v>22</v>
      </c>
      <c r="CD742" s="44">
        <v>21</v>
      </c>
      <c r="CE742" s="44">
        <v>22</v>
      </c>
      <c r="CF742" s="44">
        <v>18</v>
      </c>
    </row>
    <row r="743" spans="1:84">
      <c r="A743" s="65" t="s">
        <v>0</v>
      </c>
      <c r="B743" s="66" t="s">
        <v>120</v>
      </c>
      <c r="C743" s="65"/>
      <c r="D743" s="67">
        <v>0</v>
      </c>
      <c r="E743" s="65" t="s">
        <v>86</v>
      </c>
      <c r="F743" s="65" t="s">
        <v>40</v>
      </c>
      <c r="G743" s="65" t="s">
        <v>57</v>
      </c>
      <c r="H743" s="65">
        <v>6</v>
      </c>
      <c r="I743" s="65" t="s">
        <v>53</v>
      </c>
      <c r="J743" s="65" t="s">
        <v>36</v>
      </c>
      <c r="K743" s="65"/>
      <c r="L743" s="65"/>
      <c r="M743" s="68"/>
      <c r="N743" s="65"/>
      <c r="O743" s="67">
        <v>0</v>
      </c>
      <c r="P743" s="65" t="s">
        <v>32</v>
      </c>
      <c r="Q743" s="65"/>
      <c r="R743" s="65"/>
      <c r="S743" s="65"/>
      <c r="T743" s="65"/>
      <c r="U743" s="65"/>
      <c r="V743" s="65"/>
      <c r="W743" s="65"/>
      <c r="X743" s="68"/>
      <c r="Y743" s="65"/>
      <c r="Z743" s="67">
        <v>0</v>
      </c>
      <c r="AA743" s="65" t="s">
        <v>102</v>
      </c>
      <c r="AB743" s="65" t="s">
        <v>67</v>
      </c>
      <c r="AC743" s="65" t="s">
        <v>41</v>
      </c>
      <c r="AD743" s="65"/>
      <c r="AE743" s="65"/>
      <c r="AF743" s="65" t="s">
        <v>36</v>
      </c>
      <c r="AG743" s="65" t="s">
        <v>72</v>
      </c>
      <c r="AH743" s="69"/>
      <c r="AJ743" s="49">
        <v>42600</v>
      </c>
      <c r="AK743" s="60">
        <v>0.48958333333333331</v>
      </c>
      <c r="AL743" s="60">
        <f t="shared" si="60"/>
        <v>0.49305555555555558</v>
      </c>
      <c r="AM743" s="60">
        <f t="shared" si="56"/>
        <v>0.5</v>
      </c>
      <c r="AN743" s="61" t="str">
        <f t="shared" si="57"/>
        <v>18/08/2016 11:50:00</v>
      </c>
      <c r="AO743" s="61" t="str">
        <f t="shared" si="58"/>
        <v>18/08/2016 12:00:00</v>
      </c>
      <c r="AP743" s="44">
        <f>VLOOKUP($AN743, [1]TableView_704030_20160816_20160!$D$2:$M$5095,3,FALSE)</f>
        <v>1008.87301088</v>
      </c>
      <c r="AQ743" s="44">
        <f>VLOOKUP($AN743, [1]TableView_704030_20160816_20160!$D$2:$M$5095,8,FALSE)</f>
        <v>22.7777777777778</v>
      </c>
      <c r="AR743" s="44">
        <f>VLOOKUP($AN743, [1]TableView_704030_20160816_20160!$D$2:$M$5095,10,FALSE)</f>
        <v>0</v>
      </c>
      <c r="AS743" s="44">
        <f>VLOOKUP($AN743, [1]TableView_704030_20160816_20160!$D$2:$M$5095,4,FALSE)</f>
        <v>70</v>
      </c>
      <c r="AT743" s="44">
        <f>VLOOKUP($AN743, [1]TableView_704030_20160816_20160!$D$2:$M$5095,6,FALSE)</f>
        <v>332</v>
      </c>
      <c r="AU743" s="44">
        <f>VLOOKUP($AN743, [1]TableView_704030_20160816_20160!$D$2:$M$5095,7,FALSE)</f>
        <v>0.1</v>
      </c>
      <c r="AV743" s="44">
        <f>VLOOKUP($AN743, [1]TableView_704030_20160816_20160!$D$2:$M$5095,2,FALSE)</f>
        <v>1.7</v>
      </c>
      <c r="AW743" s="44">
        <f>VLOOKUP($AO743, [2]aacb8965d69cc6fd1cb3a5cae9e8ae7!$C$6:$F$853,4,FALSE)</f>
        <v>2.5</v>
      </c>
      <c r="AX743" s="44">
        <v>2</v>
      </c>
      <c r="AY743" s="44" t="str">
        <f t="shared" si="59"/>
        <v>18/08/2016 2</v>
      </c>
      <c r="AZ743" s="44">
        <f>VLOOKUP($AY743, [3]Sheet1!$D$3:$T$89,2,FALSE)</f>
        <v>25</v>
      </c>
      <c r="BA743" s="44">
        <f>VLOOKUP($AY743, [3]Sheet1!$D$3:$T$89,3,FALSE)</f>
        <v>22</v>
      </c>
      <c r="BB743" s="44">
        <f>VLOOKUP($AY743, [3]Sheet1!$D$3:$T$89,6,FALSE)</f>
        <v>24</v>
      </c>
      <c r="BC743" s="44">
        <f>VLOOKUP($AY743, [3]Sheet1!$D$3:$T$89,7,FALSE)</f>
        <v>20</v>
      </c>
      <c r="BD743" s="44">
        <f>VLOOKUP($AY743, [3]Sheet1!$D$3:$T$89,10,FALSE)</f>
        <v>21</v>
      </c>
      <c r="BE743" s="44">
        <f>VLOOKUP($AY743, [3]Sheet1!$D$3:$T$89,11,FALSE)</f>
        <v>19</v>
      </c>
      <c r="BF743" s="44">
        <f>VLOOKUP($AY743, [3]Sheet1!$D$3:$T$89,14,FALSE)</f>
        <v>20</v>
      </c>
      <c r="BG743" s="44">
        <f>VLOOKUP($AY743, [3]Sheet1!$D$3:$T$89,15,FALSE)</f>
        <v>17</v>
      </c>
      <c r="BI743" s="49">
        <v>42600</v>
      </c>
      <c r="BJ743" s="50">
        <v>0.48958333333333331</v>
      </c>
      <c r="BK743" s="50">
        <v>0.49305555555555558</v>
      </c>
      <c r="BL743" s="50">
        <v>0.5</v>
      </c>
      <c r="BM743" s="44" t="s">
        <v>1185</v>
      </c>
      <c r="BN743" s="44" t="s">
        <v>1323</v>
      </c>
      <c r="BO743" s="44">
        <v>1008.87301088</v>
      </c>
      <c r="BP743" s="44">
        <v>22.7777777777778</v>
      </c>
      <c r="BQ743" s="44">
        <v>0</v>
      </c>
      <c r="BR743" s="44">
        <v>70</v>
      </c>
      <c r="BS743" s="44">
        <v>332</v>
      </c>
      <c r="BT743" s="44">
        <v>0.1</v>
      </c>
      <c r="BU743" s="44">
        <v>1.7</v>
      </c>
      <c r="BV743" s="44">
        <v>2.5</v>
      </c>
      <c r="BW743" s="44">
        <v>2</v>
      </c>
      <c r="BX743" s="44" t="s">
        <v>1324</v>
      </c>
      <c r="BY743" s="44">
        <v>25</v>
      </c>
      <c r="BZ743" s="44">
        <v>22</v>
      </c>
      <c r="CA743" s="44">
        <v>24</v>
      </c>
      <c r="CB743" s="44">
        <v>20</v>
      </c>
      <c r="CC743" s="44">
        <v>21</v>
      </c>
      <c r="CD743" s="44">
        <v>19</v>
      </c>
      <c r="CE743" s="44">
        <v>20</v>
      </c>
      <c r="CF743" s="44">
        <v>17</v>
      </c>
    </row>
    <row r="744" spans="1:84">
      <c r="A744" s="65" t="s">
        <v>1</v>
      </c>
      <c r="B744" s="70">
        <v>0.48958333333333331</v>
      </c>
      <c r="C744" s="65"/>
      <c r="D744" s="67">
        <v>5.7870370370370378E-4</v>
      </c>
      <c r="E744" s="65" t="s">
        <v>86</v>
      </c>
      <c r="F744" s="65"/>
      <c r="G744" s="65"/>
      <c r="H744" s="65"/>
      <c r="I744" s="65"/>
      <c r="J744" s="65" t="s">
        <v>29</v>
      </c>
      <c r="K744" s="65"/>
      <c r="L744" s="65"/>
      <c r="M744" s="68"/>
      <c r="N744" s="65"/>
      <c r="O744" s="67">
        <v>2.0833333333333332E-2</v>
      </c>
      <c r="P744" s="65"/>
      <c r="Q744" s="65"/>
      <c r="R744" s="65"/>
      <c r="S744" s="65"/>
      <c r="T744" s="65"/>
      <c r="U744" s="65"/>
      <c r="V744" s="65"/>
      <c r="W744" s="65"/>
      <c r="X744" s="68"/>
      <c r="Y744" s="65"/>
      <c r="Z744" s="67">
        <v>2.0833333333333332E-2</v>
      </c>
      <c r="AA744" s="65"/>
      <c r="AB744" s="65"/>
      <c r="AC744" s="65"/>
      <c r="AD744" s="65"/>
      <c r="AE744" s="65"/>
      <c r="AF744" s="65"/>
      <c r="AG744" s="65"/>
      <c r="AH744" s="69"/>
      <c r="AJ744" s="49">
        <v>42600</v>
      </c>
      <c r="AK744" s="60">
        <v>0.48958333333333331</v>
      </c>
      <c r="AL744" s="60">
        <f t="shared" si="60"/>
        <v>0.49305555555555558</v>
      </c>
      <c r="AM744" s="60">
        <f t="shared" si="56"/>
        <v>0.5</v>
      </c>
      <c r="AN744" s="61" t="str">
        <f t="shared" si="57"/>
        <v>18/08/2016 11:50:00</v>
      </c>
      <c r="AO744" s="61" t="str">
        <f t="shared" si="58"/>
        <v>18/08/2016 12:00:00</v>
      </c>
      <c r="AP744" s="44">
        <f>VLOOKUP($AN744, [1]TableView_704030_20160816_20160!$D$2:$M$5095,3,FALSE)</f>
        <v>1008.87301088</v>
      </c>
      <c r="AQ744" s="44">
        <f>VLOOKUP($AN744, [1]TableView_704030_20160816_20160!$D$2:$M$5095,8,FALSE)</f>
        <v>22.7777777777778</v>
      </c>
      <c r="AR744" s="44">
        <f>VLOOKUP($AN744, [1]TableView_704030_20160816_20160!$D$2:$M$5095,10,FALSE)</f>
        <v>0</v>
      </c>
      <c r="AS744" s="44">
        <f>VLOOKUP($AN744, [1]TableView_704030_20160816_20160!$D$2:$M$5095,4,FALSE)</f>
        <v>70</v>
      </c>
      <c r="AT744" s="44">
        <f>VLOOKUP($AN744, [1]TableView_704030_20160816_20160!$D$2:$M$5095,6,FALSE)</f>
        <v>332</v>
      </c>
      <c r="AU744" s="44">
        <f>VLOOKUP($AN744, [1]TableView_704030_20160816_20160!$D$2:$M$5095,7,FALSE)</f>
        <v>0.1</v>
      </c>
      <c r="AV744" s="44">
        <f>VLOOKUP($AN744, [1]TableView_704030_20160816_20160!$D$2:$M$5095,2,FALSE)</f>
        <v>1.7</v>
      </c>
      <c r="AW744" s="44">
        <f>VLOOKUP($AO744, [2]aacb8965d69cc6fd1cb3a5cae9e8ae7!$C$6:$F$853,4,FALSE)</f>
        <v>2.5</v>
      </c>
      <c r="AX744" s="44">
        <v>2</v>
      </c>
      <c r="AY744" s="44" t="str">
        <f t="shared" si="59"/>
        <v>18/08/2016 2</v>
      </c>
      <c r="AZ744" s="44">
        <f>VLOOKUP($AY744, [3]Sheet1!$D$3:$T$89,2,FALSE)</f>
        <v>25</v>
      </c>
      <c r="BA744" s="44">
        <f>VLOOKUP($AY744, [3]Sheet1!$D$3:$T$89,3,FALSE)</f>
        <v>22</v>
      </c>
      <c r="BB744" s="44">
        <f>VLOOKUP($AY744, [3]Sheet1!$D$3:$T$89,6,FALSE)</f>
        <v>24</v>
      </c>
      <c r="BC744" s="44">
        <f>VLOOKUP($AY744, [3]Sheet1!$D$3:$T$89,7,FALSE)</f>
        <v>20</v>
      </c>
      <c r="BD744" s="44">
        <f>VLOOKUP($AY744, [3]Sheet1!$D$3:$T$89,10,FALSE)</f>
        <v>21</v>
      </c>
      <c r="BE744" s="44">
        <f>VLOOKUP($AY744, [3]Sheet1!$D$3:$T$89,11,FALSE)</f>
        <v>19</v>
      </c>
      <c r="BF744" s="44">
        <f>VLOOKUP($AY744, [3]Sheet1!$D$3:$T$89,14,FALSE)</f>
        <v>20</v>
      </c>
      <c r="BG744" s="44">
        <f>VLOOKUP($AY744, [3]Sheet1!$D$3:$T$89,15,FALSE)</f>
        <v>17</v>
      </c>
      <c r="BI744" s="49">
        <v>42600</v>
      </c>
      <c r="BJ744" s="50">
        <v>0.48958333333333331</v>
      </c>
      <c r="BK744" s="50">
        <v>0.49305555555555558</v>
      </c>
      <c r="BL744" s="50">
        <v>0.5</v>
      </c>
      <c r="BM744" s="44" t="s">
        <v>1185</v>
      </c>
      <c r="BN744" s="44" t="s">
        <v>1323</v>
      </c>
      <c r="BO744" s="44">
        <v>1008.87301088</v>
      </c>
      <c r="BP744" s="44">
        <v>22.7777777777778</v>
      </c>
      <c r="BQ744" s="44">
        <v>0</v>
      </c>
      <c r="BR744" s="44">
        <v>70</v>
      </c>
      <c r="BS744" s="44">
        <v>332</v>
      </c>
      <c r="BT744" s="44">
        <v>0.1</v>
      </c>
      <c r="BU744" s="44">
        <v>1.7</v>
      </c>
      <c r="BV744" s="44">
        <v>2.5</v>
      </c>
      <c r="BW744" s="44">
        <v>2</v>
      </c>
      <c r="BX744" s="44" t="s">
        <v>1324</v>
      </c>
      <c r="BY744" s="44">
        <v>25</v>
      </c>
      <c r="BZ744" s="44">
        <v>22</v>
      </c>
      <c r="CA744" s="44">
        <v>24</v>
      </c>
      <c r="CB744" s="44">
        <v>20</v>
      </c>
      <c r="CC744" s="44">
        <v>21</v>
      </c>
      <c r="CD744" s="44">
        <v>19</v>
      </c>
      <c r="CE744" s="44">
        <v>20</v>
      </c>
      <c r="CF744" s="44">
        <v>17</v>
      </c>
    </row>
    <row r="745" spans="1:84">
      <c r="A745" s="65" t="s">
        <v>2</v>
      </c>
      <c r="B745" s="66" t="s">
        <v>859</v>
      </c>
      <c r="C745" s="65"/>
      <c r="D745" s="67">
        <v>5.9027777777777778E-4</v>
      </c>
      <c r="E745" s="65" t="s">
        <v>86</v>
      </c>
      <c r="F745" s="65" t="s">
        <v>194</v>
      </c>
      <c r="G745" s="65"/>
      <c r="H745" s="65"/>
      <c r="I745" s="65"/>
      <c r="J745" s="65" t="s">
        <v>36</v>
      </c>
      <c r="K745" s="65"/>
      <c r="L745" s="65"/>
      <c r="M745" s="68"/>
      <c r="N745" s="65"/>
      <c r="O745" s="67"/>
      <c r="P745" s="65"/>
      <c r="Q745" s="65"/>
      <c r="R745" s="65"/>
      <c r="S745" s="65"/>
      <c r="T745" s="65"/>
      <c r="U745" s="65"/>
      <c r="V745" s="65"/>
      <c r="W745" s="65"/>
      <c r="X745" s="68"/>
      <c r="Y745" s="65"/>
      <c r="Z745" s="67"/>
      <c r="AA745" s="65"/>
      <c r="AB745" s="65"/>
      <c r="AC745" s="65"/>
      <c r="AD745" s="65"/>
      <c r="AE745" s="65"/>
      <c r="AF745" s="65"/>
      <c r="AG745" s="65"/>
      <c r="AH745" s="69"/>
      <c r="AJ745" s="49">
        <v>42600</v>
      </c>
      <c r="AK745" s="60">
        <v>0.48958333333333298</v>
      </c>
      <c r="AL745" s="60">
        <f t="shared" si="60"/>
        <v>0.4861111111111111</v>
      </c>
      <c r="AM745" s="60">
        <f t="shared" si="56"/>
        <v>0.5</v>
      </c>
      <c r="AN745" s="61" t="str">
        <f t="shared" si="57"/>
        <v>18/08/2016 11:40:00</v>
      </c>
      <c r="AO745" s="61" t="str">
        <f t="shared" si="58"/>
        <v>18/08/2016 12:00:00</v>
      </c>
      <c r="AP745" s="44">
        <f>VLOOKUP($AN745, [1]TableView_704030_20160816_20160!$D$2:$M$5095,3,FALSE)</f>
        <v>1008.94073866</v>
      </c>
      <c r="AQ745" s="44">
        <f>VLOOKUP($AN745, [1]TableView_704030_20160816_20160!$D$2:$M$5095,8,FALSE)</f>
        <v>22.4444444444444</v>
      </c>
      <c r="AR745" s="44">
        <f>VLOOKUP($AN745, [1]TableView_704030_20160816_20160!$D$2:$M$5095,10,FALSE)</f>
        <v>0</v>
      </c>
      <c r="AS745" s="44">
        <f>VLOOKUP($AN745, [1]TableView_704030_20160816_20160!$D$2:$M$5095,4,FALSE)</f>
        <v>70</v>
      </c>
      <c r="AT745" s="44">
        <f>VLOOKUP($AN745, [1]TableView_704030_20160816_20160!$D$2:$M$5095,6,FALSE)</f>
        <v>313</v>
      </c>
      <c r="AU745" s="44">
        <f>VLOOKUP($AN745, [1]TableView_704030_20160816_20160!$D$2:$M$5095,7,FALSE)</f>
        <v>1.5</v>
      </c>
      <c r="AV745" s="44">
        <f>VLOOKUP($AN745, [1]TableView_704030_20160816_20160!$D$2:$M$5095,2,FALSE)</f>
        <v>3.5</v>
      </c>
      <c r="AW745" s="44">
        <f>VLOOKUP($AO745, [2]aacb8965d69cc6fd1cb3a5cae9e8ae7!$C$6:$F$853,4,FALSE)</f>
        <v>2.5</v>
      </c>
      <c r="AX745" s="44">
        <v>2</v>
      </c>
      <c r="AY745" s="44" t="str">
        <f t="shared" si="59"/>
        <v>18/08/2016 2</v>
      </c>
      <c r="AZ745" s="44">
        <f>VLOOKUP($AY745, [3]Sheet1!$D$3:$T$89,2,FALSE)</f>
        <v>25</v>
      </c>
      <c r="BA745" s="44">
        <f>VLOOKUP($AY745, [3]Sheet1!$D$3:$T$89,3,FALSE)</f>
        <v>22</v>
      </c>
      <c r="BB745" s="44">
        <f>VLOOKUP($AY745, [3]Sheet1!$D$3:$T$89,6,FALSE)</f>
        <v>24</v>
      </c>
      <c r="BC745" s="44">
        <f>VLOOKUP($AY745, [3]Sheet1!$D$3:$T$89,7,FALSE)</f>
        <v>20</v>
      </c>
      <c r="BD745" s="44">
        <f>VLOOKUP($AY745, [3]Sheet1!$D$3:$T$89,10,FALSE)</f>
        <v>21</v>
      </c>
      <c r="BE745" s="44">
        <f>VLOOKUP($AY745, [3]Sheet1!$D$3:$T$89,11,FALSE)</f>
        <v>19</v>
      </c>
      <c r="BF745" s="44">
        <f>VLOOKUP($AY745, [3]Sheet1!$D$3:$T$89,14,FALSE)</f>
        <v>20</v>
      </c>
      <c r="BG745" s="44">
        <f>VLOOKUP($AY745, [3]Sheet1!$D$3:$T$89,15,FALSE)</f>
        <v>17</v>
      </c>
      <c r="BI745" s="49">
        <v>42600</v>
      </c>
      <c r="BJ745" s="50">
        <v>0.48958333333333298</v>
      </c>
      <c r="BK745" s="50">
        <v>0.4861111111111111</v>
      </c>
      <c r="BL745" s="50">
        <v>0.5</v>
      </c>
      <c r="BM745" s="44" t="s">
        <v>1186</v>
      </c>
      <c r="BN745" s="44" t="s">
        <v>1323</v>
      </c>
      <c r="BO745" s="44">
        <v>1008.94073866</v>
      </c>
      <c r="BP745" s="44">
        <v>22.4444444444444</v>
      </c>
      <c r="BQ745" s="44">
        <v>0</v>
      </c>
      <c r="BR745" s="44">
        <v>70</v>
      </c>
      <c r="BS745" s="44">
        <v>313</v>
      </c>
      <c r="BT745" s="44">
        <v>1.5</v>
      </c>
      <c r="BU745" s="44">
        <v>3.5</v>
      </c>
      <c r="BV745" s="44">
        <v>2.5</v>
      </c>
      <c r="BW745" s="44">
        <v>2</v>
      </c>
      <c r="BX745" s="44" t="s">
        <v>1324</v>
      </c>
      <c r="BY745" s="44">
        <v>25</v>
      </c>
      <c r="BZ745" s="44">
        <v>22</v>
      </c>
      <c r="CA745" s="44">
        <v>24</v>
      </c>
      <c r="CB745" s="44">
        <v>20</v>
      </c>
      <c r="CC745" s="44">
        <v>21</v>
      </c>
      <c r="CD745" s="44">
        <v>19</v>
      </c>
      <c r="CE745" s="44">
        <v>20</v>
      </c>
      <c r="CF745" s="44">
        <v>17</v>
      </c>
    </row>
    <row r="746" spans="1:84">
      <c r="A746" s="65" t="s">
        <v>3</v>
      </c>
      <c r="B746" s="66" t="s">
        <v>21</v>
      </c>
      <c r="C746" s="65"/>
      <c r="D746" s="67">
        <v>3.2638888888888891E-3</v>
      </c>
      <c r="E746" s="65" t="s">
        <v>86</v>
      </c>
      <c r="F746" s="65"/>
      <c r="G746" s="65"/>
      <c r="H746" s="65"/>
      <c r="I746" s="65"/>
      <c r="J746" s="65" t="s">
        <v>29</v>
      </c>
      <c r="K746" s="65"/>
      <c r="L746" s="65"/>
      <c r="M746" s="68"/>
      <c r="N746" s="65"/>
      <c r="O746" s="67"/>
      <c r="P746" s="65"/>
      <c r="Q746" s="65"/>
      <c r="R746" s="65"/>
      <c r="S746" s="65"/>
      <c r="T746" s="65"/>
      <c r="U746" s="65"/>
      <c r="V746" s="65"/>
      <c r="W746" s="65"/>
      <c r="X746" s="68"/>
      <c r="Y746" s="65"/>
      <c r="Z746" s="67"/>
      <c r="AA746" s="65"/>
      <c r="AB746" s="65"/>
      <c r="AC746" s="65"/>
      <c r="AD746" s="65"/>
      <c r="AE746" s="65"/>
      <c r="AF746" s="65"/>
      <c r="AG746" s="65"/>
      <c r="AH746" s="69"/>
      <c r="AJ746" s="49">
        <v>42600</v>
      </c>
      <c r="AK746" s="60">
        <v>0.48958333333333298</v>
      </c>
      <c r="AL746" s="60">
        <f t="shared" si="60"/>
        <v>0.4861111111111111</v>
      </c>
      <c r="AM746" s="60">
        <f t="shared" si="56"/>
        <v>0.5</v>
      </c>
      <c r="AN746" s="61" t="str">
        <f t="shared" si="57"/>
        <v>18/08/2016 11:40:00</v>
      </c>
      <c r="AO746" s="61" t="str">
        <f t="shared" si="58"/>
        <v>18/08/2016 12:00:00</v>
      </c>
      <c r="AP746" s="44">
        <f>VLOOKUP($AN746, [1]TableView_704030_20160816_20160!$D$2:$M$5095,3,FALSE)</f>
        <v>1008.94073866</v>
      </c>
      <c r="AQ746" s="44">
        <f>VLOOKUP($AN746, [1]TableView_704030_20160816_20160!$D$2:$M$5095,8,FALSE)</f>
        <v>22.4444444444444</v>
      </c>
      <c r="AR746" s="44">
        <f>VLOOKUP($AN746, [1]TableView_704030_20160816_20160!$D$2:$M$5095,10,FALSE)</f>
        <v>0</v>
      </c>
      <c r="AS746" s="44">
        <f>VLOOKUP($AN746, [1]TableView_704030_20160816_20160!$D$2:$M$5095,4,FALSE)</f>
        <v>70</v>
      </c>
      <c r="AT746" s="44">
        <f>VLOOKUP($AN746, [1]TableView_704030_20160816_20160!$D$2:$M$5095,6,FALSE)</f>
        <v>313</v>
      </c>
      <c r="AU746" s="44">
        <f>VLOOKUP($AN746, [1]TableView_704030_20160816_20160!$D$2:$M$5095,7,FALSE)</f>
        <v>1.5</v>
      </c>
      <c r="AV746" s="44">
        <f>VLOOKUP($AN746, [1]TableView_704030_20160816_20160!$D$2:$M$5095,2,FALSE)</f>
        <v>3.5</v>
      </c>
      <c r="AW746" s="44">
        <f>VLOOKUP($AO746, [2]aacb8965d69cc6fd1cb3a5cae9e8ae7!$C$6:$F$853,4,FALSE)</f>
        <v>2.5</v>
      </c>
      <c r="AX746" s="44">
        <v>2</v>
      </c>
      <c r="AY746" s="44" t="str">
        <f t="shared" si="59"/>
        <v>18/08/2016 2</v>
      </c>
      <c r="AZ746" s="44">
        <f>VLOOKUP($AY746, [3]Sheet1!$D$3:$T$89,2,FALSE)</f>
        <v>25</v>
      </c>
      <c r="BA746" s="44">
        <f>VLOOKUP($AY746, [3]Sheet1!$D$3:$T$89,3,FALSE)</f>
        <v>22</v>
      </c>
      <c r="BB746" s="44">
        <f>VLOOKUP($AY746, [3]Sheet1!$D$3:$T$89,6,FALSE)</f>
        <v>24</v>
      </c>
      <c r="BC746" s="44">
        <f>VLOOKUP($AY746, [3]Sheet1!$D$3:$T$89,7,FALSE)</f>
        <v>20</v>
      </c>
      <c r="BD746" s="44">
        <f>VLOOKUP($AY746, [3]Sheet1!$D$3:$T$89,10,FALSE)</f>
        <v>21</v>
      </c>
      <c r="BE746" s="44">
        <f>VLOOKUP($AY746, [3]Sheet1!$D$3:$T$89,11,FALSE)</f>
        <v>19</v>
      </c>
      <c r="BF746" s="44">
        <f>VLOOKUP($AY746, [3]Sheet1!$D$3:$T$89,14,FALSE)</f>
        <v>20</v>
      </c>
      <c r="BG746" s="44">
        <f>VLOOKUP($AY746, [3]Sheet1!$D$3:$T$89,15,FALSE)</f>
        <v>17</v>
      </c>
      <c r="BI746" s="49">
        <v>42600</v>
      </c>
      <c r="BJ746" s="50">
        <v>0.48958333333333298</v>
      </c>
      <c r="BK746" s="50">
        <v>0.4861111111111111</v>
      </c>
      <c r="BL746" s="50">
        <v>0.5</v>
      </c>
      <c r="BM746" s="44" t="s">
        <v>1186</v>
      </c>
      <c r="BN746" s="44" t="s">
        <v>1323</v>
      </c>
      <c r="BO746" s="44">
        <v>1008.94073866</v>
      </c>
      <c r="BP746" s="44">
        <v>22.4444444444444</v>
      </c>
      <c r="BQ746" s="44">
        <v>0</v>
      </c>
      <c r="BR746" s="44">
        <v>70</v>
      </c>
      <c r="BS746" s="44">
        <v>313</v>
      </c>
      <c r="BT746" s="44">
        <v>1.5</v>
      </c>
      <c r="BU746" s="44">
        <v>3.5</v>
      </c>
      <c r="BV746" s="44">
        <v>2.5</v>
      </c>
      <c r="BW746" s="44">
        <v>2</v>
      </c>
      <c r="BX746" s="44" t="s">
        <v>1324</v>
      </c>
      <c r="BY746" s="44">
        <v>25</v>
      </c>
      <c r="BZ746" s="44">
        <v>22</v>
      </c>
      <c r="CA746" s="44">
        <v>24</v>
      </c>
      <c r="CB746" s="44">
        <v>20</v>
      </c>
      <c r="CC746" s="44">
        <v>21</v>
      </c>
      <c r="CD746" s="44">
        <v>19</v>
      </c>
      <c r="CE746" s="44">
        <v>20</v>
      </c>
      <c r="CF746" s="44">
        <v>17</v>
      </c>
    </row>
    <row r="747" spans="1:84">
      <c r="A747" s="65" t="s">
        <v>4</v>
      </c>
      <c r="B747" s="66" t="s">
        <v>22</v>
      </c>
      <c r="C747" s="65"/>
      <c r="D747" s="67">
        <v>3.2986111111111111E-3</v>
      </c>
      <c r="E747" s="65" t="s">
        <v>86</v>
      </c>
      <c r="F747" s="65" t="s">
        <v>91</v>
      </c>
      <c r="G747" s="65" t="s">
        <v>41</v>
      </c>
      <c r="H747" s="65"/>
      <c r="I747" s="65"/>
      <c r="J747" s="65" t="s">
        <v>36</v>
      </c>
      <c r="K747" s="65" t="s">
        <v>72</v>
      </c>
      <c r="L747" s="65"/>
      <c r="M747" s="68"/>
      <c r="N747" s="65"/>
      <c r="O747" s="67"/>
      <c r="P747" s="65"/>
      <c r="Q747" s="65"/>
      <c r="R747" s="65"/>
      <c r="S747" s="65"/>
      <c r="T747" s="65"/>
      <c r="U747" s="65"/>
      <c r="V747" s="65"/>
      <c r="W747" s="65"/>
      <c r="X747" s="68"/>
      <c r="Y747" s="65"/>
      <c r="Z747" s="67"/>
      <c r="AA747" s="65"/>
      <c r="AB747" s="65"/>
      <c r="AC747" s="65"/>
      <c r="AD747" s="65"/>
      <c r="AE747" s="65"/>
      <c r="AF747" s="65"/>
      <c r="AG747" s="65"/>
      <c r="AH747" s="69"/>
      <c r="AJ747" s="49">
        <v>42600</v>
      </c>
      <c r="AK747" s="60">
        <v>0.48958333333333298</v>
      </c>
      <c r="AL747" s="60">
        <f t="shared" si="60"/>
        <v>0.4861111111111111</v>
      </c>
      <c r="AM747" s="60">
        <f t="shared" si="56"/>
        <v>0.5</v>
      </c>
      <c r="AN747" s="61" t="str">
        <f t="shared" si="57"/>
        <v>18/08/2016 11:40:00</v>
      </c>
      <c r="AO747" s="61" t="str">
        <f t="shared" si="58"/>
        <v>18/08/2016 12:00:00</v>
      </c>
      <c r="AP747" s="44">
        <f>VLOOKUP($AN747, [1]TableView_704030_20160816_20160!$D$2:$M$5095,3,FALSE)</f>
        <v>1008.94073866</v>
      </c>
      <c r="AQ747" s="44">
        <f>VLOOKUP($AN747, [1]TableView_704030_20160816_20160!$D$2:$M$5095,8,FALSE)</f>
        <v>22.4444444444444</v>
      </c>
      <c r="AR747" s="44">
        <f>VLOOKUP($AN747, [1]TableView_704030_20160816_20160!$D$2:$M$5095,10,FALSE)</f>
        <v>0</v>
      </c>
      <c r="AS747" s="44">
        <f>VLOOKUP($AN747, [1]TableView_704030_20160816_20160!$D$2:$M$5095,4,FALSE)</f>
        <v>70</v>
      </c>
      <c r="AT747" s="44">
        <f>VLOOKUP($AN747, [1]TableView_704030_20160816_20160!$D$2:$M$5095,6,FALSE)</f>
        <v>313</v>
      </c>
      <c r="AU747" s="44">
        <f>VLOOKUP($AN747, [1]TableView_704030_20160816_20160!$D$2:$M$5095,7,FALSE)</f>
        <v>1.5</v>
      </c>
      <c r="AV747" s="44">
        <f>VLOOKUP($AN747, [1]TableView_704030_20160816_20160!$D$2:$M$5095,2,FALSE)</f>
        <v>3.5</v>
      </c>
      <c r="AW747" s="44">
        <f>VLOOKUP($AO747, [2]aacb8965d69cc6fd1cb3a5cae9e8ae7!$C$6:$F$853,4,FALSE)</f>
        <v>2.5</v>
      </c>
      <c r="AX747" s="44">
        <v>2</v>
      </c>
      <c r="AY747" s="44" t="str">
        <f t="shared" si="59"/>
        <v>18/08/2016 2</v>
      </c>
      <c r="AZ747" s="44">
        <f>VLOOKUP($AY747, [3]Sheet1!$D$3:$T$89,2,FALSE)</f>
        <v>25</v>
      </c>
      <c r="BA747" s="44">
        <f>VLOOKUP($AY747, [3]Sheet1!$D$3:$T$89,3,FALSE)</f>
        <v>22</v>
      </c>
      <c r="BB747" s="44">
        <f>VLOOKUP($AY747, [3]Sheet1!$D$3:$T$89,6,FALSE)</f>
        <v>24</v>
      </c>
      <c r="BC747" s="44">
        <f>VLOOKUP($AY747, [3]Sheet1!$D$3:$T$89,7,FALSE)</f>
        <v>20</v>
      </c>
      <c r="BD747" s="44">
        <f>VLOOKUP($AY747, [3]Sheet1!$D$3:$T$89,10,FALSE)</f>
        <v>21</v>
      </c>
      <c r="BE747" s="44">
        <f>VLOOKUP($AY747, [3]Sheet1!$D$3:$T$89,11,FALSE)</f>
        <v>19</v>
      </c>
      <c r="BF747" s="44">
        <f>VLOOKUP($AY747, [3]Sheet1!$D$3:$T$89,14,FALSE)</f>
        <v>20</v>
      </c>
      <c r="BG747" s="44">
        <f>VLOOKUP($AY747, [3]Sheet1!$D$3:$T$89,15,FALSE)</f>
        <v>17</v>
      </c>
      <c r="BI747" s="49">
        <v>42600</v>
      </c>
      <c r="BJ747" s="50">
        <v>0.48958333333333298</v>
      </c>
      <c r="BK747" s="50">
        <v>0.4861111111111111</v>
      </c>
      <c r="BL747" s="50">
        <v>0.5</v>
      </c>
      <c r="BM747" s="44" t="s">
        <v>1186</v>
      </c>
      <c r="BN747" s="44" t="s">
        <v>1323</v>
      </c>
      <c r="BO747" s="44">
        <v>1008.94073866</v>
      </c>
      <c r="BP747" s="44">
        <v>22.4444444444444</v>
      </c>
      <c r="BQ747" s="44">
        <v>0</v>
      </c>
      <c r="BR747" s="44">
        <v>70</v>
      </c>
      <c r="BS747" s="44">
        <v>313</v>
      </c>
      <c r="BT747" s="44">
        <v>1.5</v>
      </c>
      <c r="BU747" s="44">
        <v>3.5</v>
      </c>
      <c r="BV747" s="44">
        <v>2.5</v>
      </c>
      <c r="BW747" s="44">
        <v>2</v>
      </c>
      <c r="BX747" s="44" t="s">
        <v>1324</v>
      </c>
      <c r="BY747" s="44">
        <v>25</v>
      </c>
      <c r="BZ747" s="44">
        <v>22</v>
      </c>
      <c r="CA747" s="44">
        <v>24</v>
      </c>
      <c r="CB747" s="44">
        <v>20</v>
      </c>
      <c r="CC747" s="44">
        <v>21</v>
      </c>
      <c r="CD747" s="44">
        <v>19</v>
      </c>
      <c r="CE747" s="44">
        <v>20</v>
      </c>
      <c r="CF747" s="44">
        <v>17</v>
      </c>
    </row>
    <row r="748" spans="1:84">
      <c r="A748" s="65" t="s">
        <v>5</v>
      </c>
      <c r="B748" s="66">
        <v>2</v>
      </c>
      <c r="C748" s="65"/>
      <c r="D748" s="67">
        <v>1.6458333333333332E-2</v>
      </c>
      <c r="E748" s="65" t="s">
        <v>86</v>
      </c>
      <c r="F748" s="65"/>
      <c r="G748" s="65"/>
      <c r="H748" s="65"/>
      <c r="I748" s="65"/>
      <c r="J748" s="65" t="s">
        <v>29</v>
      </c>
      <c r="K748" s="65"/>
      <c r="L748" s="65"/>
      <c r="M748" s="68"/>
      <c r="N748" s="65"/>
      <c r="O748" s="67"/>
      <c r="P748" s="65"/>
      <c r="Q748" s="65"/>
      <c r="R748" s="65"/>
      <c r="S748" s="65"/>
      <c r="T748" s="65"/>
      <c r="U748" s="65"/>
      <c r="V748" s="65"/>
      <c r="W748" s="65"/>
      <c r="X748" s="68"/>
      <c r="Y748" s="65"/>
      <c r="Z748" s="67"/>
      <c r="AA748" s="65"/>
      <c r="AB748" s="65"/>
      <c r="AC748" s="65"/>
      <c r="AD748" s="65"/>
      <c r="AE748" s="65"/>
      <c r="AF748" s="65"/>
      <c r="AG748" s="65"/>
      <c r="AH748" s="69"/>
      <c r="AJ748" s="49">
        <v>42600</v>
      </c>
      <c r="AK748" s="60">
        <v>0.48958333333333298</v>
      </c>
      <c r="AL748" s="60">
        <f t="shared" si="60"/>
        <v>0.4861111111111111</v>
      </c>
      <c r="AM748" s="60">
        <f t="shared" si="56"/>
        <v>0.5</v>
      </c>
      <c r="AN748" s="61" t="str">
        <f t="shared" si="57"/>
        <v>18/08/2016 11:40:00</v>
      </c>
      <c r="AO748" s="61" t="str">
        <f t="shared" si="58"/>
        <v>18/08/2016 12:00:00</v>
      </c>
      <c r="AP748" s="44">
        <f>VLOOKUP($AN748, [1]TableView_704030_20160816_20160!$D$2:$M$5095,3,FALSE)</f>
        <v>1008.94073866</v>
      </c>
      <c r="AQ748" s="44">
        <f>VLOOKUP($AN748, [1]TableView_704030_20160816_20160!$D$2:$M$5095,8,FALSE)</f>
        <v>22.4444444444444</v>
      </c>
      <c r="AR748" s="44">
        <f>VLOOKUP($AN748, [1]TableView_704030_20160816_20160!$D$2:$M$5095,10,FALSE)</f>
        <v>0</v>
      </c>
      <c r="AS748" s="44">
        <f>VLOOKUP($AN748, [1]TableView_704030_20160816_20160!$D$2:$M$5095,4,FALSE)</f>
        <v>70</v>
      </c>
      <c r="AT748" s="44">
        <f>VLOOKUP($AN748, [1]TableView_704030_20160816_20160!$D$2:$M$5095,6,FALSE)</f>
        <v>313</v>
      </c>
      <c r="AU748" s="44">
        <f>VLOOKUP($AN748, [1]TableView_704030_20160816_20160!$D$2:$M$5095,7,FALSE)</f>
        <v>1.5</v>
      </c>
      <c r="AV748" s="44">
        <f>VLOOKUP($AN748, [1]TableView_704030_20160816_20160!$D$2:$M$5095,2,FALSE)</f>
        <v>3.5</v>
      </c>
      <c r="AW748" s="44">
        <f>VLOOKUP($AO748, [2]aacb8965d69cc6fd1cb3a5cae9e8ae7!$C$6:$F$853,4,FALSE)</f>
        <v>2.5</v>
      </c>
      <c r="AX748" s="44">
        <v>2</v>
      </c>
      <c r="AY748" s="44" t="str">
        <f t="shared" si="59"/>
        <v>18/08/2016 2</v>
      </c>
      <c r="AZ748" s="44">
        <f>VLOOKUP($AY748, [3]Sheet1!$D$3:$T$89,2,FALSE)</f>
        <v>25</v>
      </c>
      <c r="BA748" s="44">
        <f>VLOOKUP($AY748, [3]Sheet1!$D$3:$T$89,3,FALSE)</f>
        <v>22</v>
      </c>
      <c r="BB748" s="44">
        <f>VLOOKUP($AY748, [3]Sheet1!$D$3:$T$89,6,FALSE)</f>
        <v>24</v>
      </c>
      <c r="BC748" s="44">
        <f>VLOOKUP($AY748, [3]Sheet1!$D$3:$T$89,7,FALSE)</f>
        <v>20</v>
      </c>
      <c r="BD748" s="44">
        <f>VLOOKUP($AY748, [3]Sheet1!$D$3:$T$89,10,FALSE)</f>
        <v>21</v>
      </c>
      <c r="BE748" s="44">
        <f>VLOOKUP($AY748, [3]Sheet1!$D$3:$T$89,11,FALSE)</f>
        <v>19</v>
      </c>
      <c r="BF748" s="44">
        <f>VLOOKUP($AY748, [3]Sheet1!$D$3:$T$89,14,FALSE)</f>
        <v>20</v>
      </c>
      <c r="BG748" s="44">
        <f>VLOOKUP($AY748, [3]Sheet1!$D$3:$T$89,15,FALSE)</f>
        <v>17</v>
      </c>
      <c r="BI748" s="49">
        <v>42600</v>
      </c>
      <c r="BJ748" s="50">
        <v>0.48958333333333298</v>
      </c>
      <c r="BK748" s="50">
        <v>0.4861111111111111</v>
      </c>
      <c r="BL748" s="50">
        <v>0.5</v>
      </c>
      <c r="BM748" s="44" t="s">
        <v>1186</v>
      </c>
      <c r="BN748" s="44" t="s">
        <v>1323</v>
      </c>
      <c r="BO748" s="44">
        <v>1008.94073866</v>
      </c>
      <c r="BP748" s="44">
        <v>22.4444444444444</v>
      </c>
      <c r="BQ748" s="44">
        <v>0</v>
      </c>
      <c r="BR748" s="44">
        <v>70</v>
      </c>
      <c r="BS748" s="44">
        <v>313</v>
      </c>
      <c r="BT748" s="44">
        <v>1.5</v>
      </c>
      <c r="BU748" s="44">
        <v>3.5</v>
      </c>
      <c r="BV748" s="44">
        <v>2.5</v>
      </c>
      <c r="BW748" s="44">
        <v>2</v>
      </c>
      <c r="BX748" s="44" t="s">
        <v>1324</v>
      </c>
      <c r="BY748" s="44">
        <v>25</v>
      </c>
      <c r="BZ748" s="44">
        <v>22</v>
      </c>
      <c r="CA748" s="44">
        <v>24</v>
      </c>
      <c r="CB748" s="44">
        <v>20</v>
      </c>
      <c r="CC748" s="44">
        <v>21</v>
      </c>
      <c r="CD748" s="44">
        <v>19</v>
      </c>
      <c r="CE748" s="44">
        <v>20</v>
      </c>
      <c r="CF748" s="44">
        <v>17</v>
      </c>
    </row>
    <row r="749" spans="1:84">
      <c r="A749" s="65" t="s">
        <v>6</v>
      </c>
      <c r="B749" s="66">
        <v>40</v>
      </c>
      <c r="C749" s="65"/>
      <c r="D749" s="67">
        <v>1.6481481481481482E-2</v>
      </c>
      <c r="E749" s="65" t="s">
        <v>86</v>
      </c>
      <c r="F749" s="65" t="s">
        <v>91</v>
      </c>
      <c r="G749" s="65" t="s">
        <v>890</v>
      </c>
      <c r="H749" s="65"/>
      <c r="I749" s="65"/>
      <c r="J749" s="65" t="s">
        <v>36</v>
      </c>
      <c r="K749" s="65"/>
      <c r="L749" s="65"/>
      <c r="M749" s="68"/>
      <c r="N749" s="65"/>
      <c r="O749" s="67"/>
      <c r="P749" s="65"/>
      <c r="Q749" s="65"/>
      <c r="R749" s="65"/>
      <c r="S749" s="65"/>
      <c r="T749" s="65"/>
      <c r="U749" s="65"/>
      <c r="V749" s="65"/>
      <c r="W749" s="65"/>
      <c r="X749" s="68"/>
      <c r="Y749" s="65"/>
      <c r="Z749" s="67"/>
      <c r="AA749" s="65"/>
      <c r="AB749" s="65"/>
      <c r="AC749" s="65"/>
      <c r="AD749" s="65"/>
      <c r="AE749" s="65"/>
      <c r="AF749" s="65"/>
      <c r="AG749" s="65"/>
      <c r="AH749" s="69"/>
      <c r="AJ749" s="49">
        <v>42600</v>
      </c>
      <c r="AK749" s="60">
        <v>0.48958333333333298</v>
      </c>
      <c r="AL749" s="60">
        <f t="shared" si="60"/>
        <v>0.4861111111111111</v>
      </c>
      <c r="AM749" s="60">
        <f t="shared" si="56"/>
        <v>0.5</v>
      </c>
      <c r="AN749" s="61" t="str">
        <f t="shared" si="57"/>
        <v>18/08/2016 11:40:00</v>
      </c>
      <c r="AO749" s="61" t="str">
        <f t="shared" si="58"/>
        <v>18/08/2016 12:00:00</v>
      </c>
      <c r="AP749" s="44">
        <f>VLOOKUP($AN749, [1]TableView_704030_20160816_20160!$D$2:$M$5095,3,FALSE)</f>
        <v>1008.94073866</v>
      </c>
      <c r="AQ749" s="44">
        <f>VLOOKUP($AN749, [1]TableView_704030_20160816_20160!$D$2:$M$5095,8,FALSE)</f>
        <v>22.4444444444444</v>
      </c>
      <c r="AR749" s="44">
        <f>VLOOKUP($AN749, [1]TableView_704030_20160816_20160!$D$2:$M$5095,10,FALSE)</f>
        <v>0</v>
      </c>
      <c r="AS749" s="44">
        <f>VLOOKUP($AN749, [1]TableView_704030_20160816_20160!$D$2:$M$5095,4,FALSE)</f>
        <v>70</v>
      </c>
      <c r="AT749" s="44">
        <f>VLOOKUP($AN749, [1]TableView_704030_20160816_20160!$D$2:$M$5095,6,FALSE)</f>
        <v>313</v>
      </c>
      <c r="AU749" s="44">
        <f>VLOOKUP($AN749, [1]TableView_704030_20160816_20160!$D$2:$M$5095,7,FALSE)</f>
        <v>1.5</v>
      </c>
      <c r="AV749" s="44">
        <f>VLOOKUP($AN749, [1]TableView_704030_20160816_20160!$D$2:$M$5095,2,FALSE)</f>
        <v>3.5</v>
      </c>
      <c r="AW749" s="44">
        <f>VLOOKUP($AO749, [2]aacb8965d69cc6fd1cb3a5cae9e8ae7!$C$6:$F$853,4,FALSE)</f>
        <v>2.5</v>
      </c>
      <c r="AX749" s="44">
        <v>2</v>
      </c>
      <c r="AY749" s="44" t="str">
        <f t="shared" si="59"/>
        <v>18/08/2016 2</v>
      </c>
      <c r="AZ749" s="44">
        <f>VLOOKUP($AY749, [3]Sheet1!$D$3:$T$89,2,FALSE)</f>
        <v>25</v>
      </c>
      <c r="BA749" s="44">
        <f>VLOOKUP($AY749, [3]Sheet1!$D$3:$T$89,3,FALSE)</f>
        <v>22</v>
      </c>
      <c r="BB749" s="44">
        <f>VLOOKUP($AY749, [3]Sheet1!$D$3:$T$89,6,FALSE)</f>
        <v>24</v>
      </c>
      <c r="BC749" s="44">
        <f>VLOOKUP($AY749, [3]Sheet1!$D$3:$T$89,7,FALSE)</f>
        <v>20</v>
      </c>
      <c r="BD749" s="44">
        <f>VLOOKUP($AY749, [3]Sheet1!$D$3:$T$89,10,FALSE)</f>
        <v>21</v>
      </c>
      <c r="BE749" s="44">
        <f>VLOOKUP($AY749, [3]Sheet1!$D$3:$T$89,11,FALSE)</f>
        <v>19</v>
      </c>
      <c r="BF749" s="44">
        <f>VLOOKUP($AY749, [3]Sheet1!$D$3:$T$89,14,FALSE)</f>
        <v>20</v>
      </c>
      <c r="BG749" s="44">
        <f>VLOOKUP($AY749, [3]Sheet1!$D$3:$T$89,15,FALSE)</f>
        <v>17</v>
      </c>
      <c r="BI749" s="49">
        <v>42600</v>
      </c>
      <c r="BJ749" s="50">
        <v>0.48958333333333298</v>
      </c>
      <c r="BK749" s="50">
        <v>0.4861111111111111</v>
      </c>
      <c r="BL749" s="50">
        <v>0.5</v>
      </c>
      <c r="BM749" s="44" t="s">
        <v>1186</v>
      </c>
      <c r="BN749" s="44" t="s">
        <v>1323</v>
      </c>
      <c r="BO749" s="44">
        <v>1008.94073866</v>
      </c>
      <c r="BP749" s="44">
        <v>22.4444444444444</v>
      </c>
      <c r="BQ749" s="44">
        <v>0</v>
      </c>
      <c r="BR749" s="44">
        <v>70</v>
      </c>
      <c r="BS749" s="44">
        <v>313</v>
      </c>
      <c r="BT749" s="44">
        <v>1.5</v>
      </c>
      <c r="BU749" s="44">
        <v>3.5</v>
      </c>
      <c r="BV749" s="44">
        <v>2.5</v>
      </c>
      <c r="BW749" s="44">
        <v>2</v>
      </c>
      <c r="BX749" s="44" t="s">
        <v>1324</v>
      </c>
      <c r="BY749" s="44">
        <v>25</v>
      </c>
      <c r="BZ749" s="44">
        <v>22</v>
      </c>
      <c r="CA749" s="44">
        <v>24</v>
      </c>
      <c r="CB749" s="44">
        <v>20</v>
      </c>
      <c r="CC749" s="44">
        <v>21</v>
      </c>
      <c r="CD749" s="44">
        <v>19</v>
      </c>
      <c r="CE749" s="44">
        <v>20</v>
      </c>
      <c r="CF749" s="44">
        <v>17</v>
      </c>
    </row>
    <row r="750" spans="1:84">
      <c r="A750" s="65" t="s">
        <v>7</v>
      </c>
      <c r="B750" s="66" t="s">
        <v>869</v>
      </c>
      <c r="C750" s="65"/>
      <c r="D750" s="67">
        <v>1.9976851851851853E-2</v>
      </c>
      <c r="E750" s="65" t="s">
        <v>86</v>
      </c>
      <c r="F750" s="65"/>
      <c r="G750" s="65"/>
      <c r="H750" s="65"/>
      <c r="I750" s="65"/>
      <c r="J750" s="65" t="s">
        <v>29</v>
      </c>
      <c r="K750" s="65"/>
      <c r="L750" s="65"/>
      <c r="M750" s="68"/>
      <c r="N750" s="65"/>
      <c r="O750" s="67"/>
      <c r="P750" s="65"/>
      <c r="Q750" s="65"/>
      <c r="R750" s="65"/>
      <c r="S750" s="65"/>
      <c r="T750" s="65"/>
      <c r="U750" s="65"/>
      <c r="V750" s="65"/>
      <c r="W750" s="65"/>
      <c r="X750" s="68"/>
      <c r="Y750" s="65"/>
      <c r="Z750" s="67"/>
      <c r="AA750" s="65"/>
      <c r="AB750" s="65"/>
      <c r="AC750" s="65"/>
      <c r="AD750" s="65"/>
      <c r="AE750" s="65"/>
      <c r="AF750" s="65"/>
      <c r="AG750" s="69"/>
      <c r="AH750" s="69"/>
      <c r="AJ750" s="49">
        <v>42600</v>
      </c>
      <c r="AK750" s="60">
        <v>0.48958333333333298</v>
      </c>
      <c r="AL750" s="60">
        <f t="shared" si="60"/>
        <v>0.4861111111111111</v>
      </c>
      <c r="AM750" s="60">
        <f t="shared" si="56"/>
        <v>0.5</v>
      </c>
      <c r="AN750" s="61" t="str">
        <f t="shared" si="57"/>
        <v>18/08/2016 11:40:00</v>
      </c>
      <c r="AO750" s="61" t="str">
        <f t="shared" si="58"/>
        <v>18/08/2016 12:00:00</v>
      </c>
      <c r="AP750" s="44">
        <f>VLOOKUP($AN750, [1]TableView_704030_20160816_20160!$D$2:$M$5095,3,FALSE)</f>
        <v>1008.94073866</v>
      </c>
      <c r="AQ750" s="44">
        <f>VLOOKUP($AN750, [1]TableView_704030_20160816_20160!$D$2:$M$5095,8,FALSE)</f>
        <v>22.4444444444444</v>
      </c>
      <c r="AR750" s="44">
        <f>VLOOKUP($AN750, [1]TableView_704030_20160816_20160!$D$2:$M$5095,10,FALSE)</f>
        <v>0</v>
      </c>
      <c r="AS750" s="44">
        <f>VLOOKUP($AN750, [1]TableView_704030_20160816_20160!$D$2:$M$5095,4,FALSE)</f>
        <v>70</v>
      </c>
      <c r="AT750" s="44">
        <f>VLOOKUP($AN750, [1]TableView_704030_20160816_20160!$D$2:$M$5095,6,FALSE)</f>
        <v>313</v>
      </c>
      <c r="AU750" s="44">
        <f>VLOOKUP($AN750, [1]TableView_704030_20160816_20160!$D$2:$M$5095,7,FALSE)</f>
        <v>1.5</v>
      </c>
      <c r="AV750" s="44">
        <f>VLOOKUP($AN750, [1]TableView_704030_20160816_20160!$D$2:$M$5095,2,FALSE)</f>
        <v>3.5</v>
      </c>
      <c r="AW750" s="44">
        <f>VLOOKUP($AO750, [2]aacb8965d69cc6fd1cb3a5cae9e8ae7!$C$6:$F$853,4,FALSE)</f>
        <v>2.5</v>
      </c>
      <c r="AX750" s="44">
        <v>2</v>
      </c>
      <c r="AY750" s="44" t="str">
        <f t="shared" si="59"/>
        <v>18/08/2016 2</v>
      </c>
      <c r="AZ750" s="44">
        <f>VLOOKUP($AY750, [3]Sheet1!$D$3:$T$89,2,FALSE)</f>
        <v>25</v>
      </c>
      <c r="BA750" s="44">
        <f>VLOOKUP($AY750, [3]Sheet1!$D$3:$T$89,3,FALSE)</f>
        <v>22</v>
      </c>
      <c r="BB750" s="44">
        <f>VLOOKUP($AY750, [3]Sheet1!$D$3:$T$89,6,FALSE)</f>
        <v>24</v>
      </c>
      <c r="BC750" s="44">
        <f>VLOOKUP($AY750, [3]Sheet1!$D$3:$T$89,7,FALSE)</f>
        <v>20</v>
      </c>
      <c r="BD750" s="44">
        <f>VLOOKUP($AY750, [3]Sheet1!$D$3:$T$89,10,FALSE)</f>
        <v>21</v>
      </c>
      <c r="BE750" s="44">
        <f>VLOOKUP($AY750, [3]Sheet1!$D$3:$T$89,11,FALSE)</f>
        <v>19</v>
      </c>
      <c r="BF750" s="44">
        <f>VLOOKUP($AY750, [3]Sheet1!$D$3:$T$89,14,FALSE)</f>
        <v>20</v>
      </c>
      <c r="BG750" s="44">
        <f>VLOOKUP($AY750, [3]Sheet1!$D$3:$T$89,15,FALSE)</f>
        <v>17</v>
      </c>
      <c r="BI750" s="49">
        <v>42600</v>
      </c>
      <c r="BJ750" s="50">
        <v>0.48958333333333298</v>
      </c>
      <c r="BK750" s="50">
        <v>0.4861111111111111</v>
      </c>
      <c r="BL750" s="50">
        <v>0.5</v>
      </c>
      <c r="BM750" s="44" t="s">
        <v>1186</v>
      </c>
      <c r="BN750" s="44" t="s">
        <v>1323</v>
      </c>
      <c r="BO750" s="44">
        <v>1008.94073866</v>
      </c>
      <c r="BP750" s="44">
        <v>22.4444444444444</v>
      </c>
      <c r="BQ750" s="44">
        <v>0</v>
      </c>
      <c r="BR750" s="44">
        <v>70</v>
      </c>
      <c r="BS750" s="44">
        <v>313</v>
      </c>
      <c r="BT750" s="44">
        <v>1.5</v>
      </c>
      <c r="BU750" s="44">
        <v>3.5</v>
      </c>
      <c r="BV750" s="44">
        <v>2.5</v>
      </c>
      <c r="BW750" s="44">
        <v>2</v>
      </c>
      <c r="BX750" s="44" t="s">
        <v>1324</v>
      </c>
      <c r="BY750" s="44">
        <v>25</v>
      </c>
      <c r="BZ750" s="44">
        <v>22</v>
      </c>
      <c r="CA750" s="44">
        <v>24</v>
      </c>
      <c r="CB750" s="44">
        <v>20</v>
      </c>
      <c r="CC750" s="44">
        <v>21</v>
      </c>
      <c r="CD750" s="44">
        <v>19</v>
      </c>
      <c r="CE750" s="44">
        <v>20</v>
      </c>
      <c r="CF750" s="44">
        <v>17</v>
      </c>
    </row>
    <row r="751" spans="1:84">
      <c r="A751" s="65"/>
      <c r="B751" s="66"/>
      <c r="C751" s="65"/>
      <c r="D751" s="67">
        <v>2.0185185185185184E-2</v>
      </c>
      <c r="E751" s="65" t="s">
        <v>86</v>
      </c>
      <c r="F751" s="65" t="s">
        <v>195</v>
      </c>
      <c r="G751" s="65" t="s">
        <v>41</v>
      </c>
      <c r="H751" s="65"/>
      <c r="I751" s="65"/>
      <c r="J751" s="65" t="s">
        <v>36</v>
      </c>
      <c r="K751" s="65"/>
      <c r="L751" s="65"/>
      <c r="M751" s="68"/>
      <c r="N751" s="65"/>
      <c r="O751" s="67"/>
      <c r="P751" s="65"/>
      <c r="Q751" s="65"/>
      <c r="R751" s="65"/>
      <c r="S751" s="65"/>
      <c r="T751" s="65"/>
      <c r="U751" s="65"/>
      <c r="V751" s="65"/>
      <c r="W751" s="65"/>
      <c r="X751" s="68"/>
      <c r="Y751" s="65"/>
      <c r="Z751" s="67"/>
      <c r="AA751" s="65"/>
      <c r="AB751" s="65"/>
      <c r="AC751" s="65"/>
      <c r="AD751" s="65"/>
      <c r="AE751" s="65"/>
      <c r="AF751" s="65"/>
      <c r="AG751" s="69"/>
      <c r="AH751" s="69"/>
      <c r="AJ751" s="49">
        <v>42600</v>
      </c>
      <c r="AK751" s="60">
        <v>0.48958333333333298</v>
      </c>
      <c r="AL751" s="60">
        <f t="shared" si="60"/>
        <v>0.4861111111111111</v>
      </c>
      <c r="AM751" s="60">
        <f t="shared" si="56"/>
        <v>0.5</v>
      </c>
      <c r="AN751" s="61" t="str">
        <f t="shared" si="57"/>
        <v>18/08/2016 11:40:00</v>
      </c>
      <c r="AO751" s="61" t="str">
        <f t="shared" si="58"/>
        <v>18/08/2016 12:00:00</v>
      </c>
      <c r="AP751" s="44">
        <f>VLOOKUP($AN751, [1]TableView_704030_20160816_20160!$D$2:$M$5095,3,FALSE)</f>
        <v>1008.94073866</v>
      </c>
      <c r="AQ751" s="44">
        <f>VLOOKUP($AN751, [1]TableView_704030_20160816_20160!$D$2:$M$5095,8,FALSE)</f>
        <v>22.4444444444444</v>
      </c>
      <c r="AR751" s="44">
        <f>VLOOKUP($AN751, [1]TableView_704030_20160816_20160!$D$2:$M$5095,10,FALSE)</f>
        <v>0</v>
      </c>
      <c r="AS751" s="44">
        <f>VLOOKUP($AN751, [1]TableView_704030_20160816_20160!$D$2:$M$5095,4,FALSE)</f>
        <v>70</v>
      </c>
      <c r="AT751" s="44">
        <f>VLOOKUP($AN751, [1]TableView_704030_20160816_20160!$D$2:$M$5095,6,FALSE)</f>
        <v>313</v>
      </c>
      <c r="AU751" s="44">
        <f>VLOOKUP($AN751, [1]TableView_704030_20160816_20160!$D$2:$M$5095,7,FALSE)</f>
        <v>1.5</v>
      </c>
      <c r="AV751" s="44">
        <f>VLOOKUP($AN751, [1]TableView_704030_20160816_20160!$D$2:$M$5095,2,FALSE)</f>
        <v>3.5</v>
      </c>
      <c r="AW751" s="44">
        <f>VLOOKUP($AO751, [2]aacb8965d69cc6fd1cb3a5cae9e8ae7!$C$6:$F$853,4,FALSE)</f>
        <v>2.5</v>
      </c>
      <c r="AX751" s="44">
        <v>2</v>
      </c>
      <c r="AY751" s="44" t="str">
        <f t="shared" si="59"/>
        <v>18/08/2016 2</v>
      </c>
      <c r="AZ751" s="44">
        <f>VLOOKUP($AY751, [3]Sheet1!$D$3:$T$89,2,FALSE)</f>
        <v>25</v>
      </c>
      <c r="BA751" s="44">
        <f>VLOOKUP($AY751, [3]Sheet1!$D$3:$T$89,3,FALSE)</f>
        <v>22</v>
      </c>
      <c r="BB751" s="44">
        <f>VLOOKUP($AY751, [3]Sheet1!$D$3:$T$89,6,FALSE)</f>
        <v>24</v>
      </c>
      <c r="BC751" s="44">
        <f>VLOOKUP($AY751, [3]Sheet1!$D$3:$T$89,7,FALSE)</f>
        <v>20</v>
      </c>
      <c r="BD751" s="44">
        <f>VLOOKUP($AY751, [3]Sheet1!$D$3:$T$89,10,FALSE)</f>
        <v>21</v>
      </c>
      <c r="BE751" s="44">
        <f>VLOOKUP($AY751, [3]Sheet1!$D$3:$T$89,11,FALSE)</f>
        <v>19</v>
      </c>
      <c r="BF751" s="44">
        <f>VLOOKUP($AY751, [3]Sheet1!$D$3:$T$89,14,FALSE)</f>
        <v>20</v>
      </c>
      <c r="BG751" s="44">
        <f>VLOOKUP($AY751, [3]Sheet1!$D$3:$T$89,15,FALSE)</f>
        <v>17</v>
      </c>
      <c r="BI751" s="49">
        <v>42600</v>
      </c>
      <c r="BJ751" s="50">
        <v>0.48958333333333298</v>
      </c>
      <c r="BK751" s="50">
        <v>0.4861111111111111</v>
      </c>
      <c r="BL751" s="50">
        <v>0.5</v>
      </c>
      <c r="BM751" s="44" t="s">
        <v>1186</v>
      </c>
      <c r="BN751" s="44" t="s">
        <v>1323</v>
      </c>
      <c r="BO751" s="44">
        <v>1008.94073866</v>
      </c>
      <c r="BP751" s="44">
        <v>22.4444444444444</v>
      </c>
      <c r="BQ751" s="44">
        <v>0</v>
      </c>
      <c r="BR751" s="44">
        <v>70</v>
      </c>
      <c r="BS751" s="44">
        <v>313</v>
      </c>
      <c r="BT751" s="44">
        <v>1.5</v>
      </c>
      <c r="BU751" s="44">
        <v>3.5</v>
      </c>
      <c r="BV751" s="44">
        <v>2.5</v>
      </c>
      <c r="BW751" s="44">
        <v>2</v>
      </c>
      <c r="BX751" s="44" t="s">
        <v>1324</v>
      </c>
      <c r="BY751" s="44">
        <v>25</v>
      </c>
      <c r="BZ751" s="44">
        <v>22</v>
      </c>
      <c r="CA751" s="44">
        <v>24</v>
      </c>
      <c r="CB751" s="44">
        <v>20</v>
      </c>
      <c r="CC751" s="44">
        <v>21</v>
      </c>
      <c r="CD751" s="44">
        <v>19</v>
      </c>
      <c r="CE751" s="44">
        <v>20</v>
      </c>
      <c r="CF751" s="44">
        <v>17</v>
      </c>
    </row>
    <row r="752" spans="1:84">
      <c r="A752" s="65"/>
      <c r="B752" s="66"/>
      <c r="C752" s="65"/>
      <c r="D752" s="67">
        <v>2.0833333333333332E-2</v>
      </c>
      <c r="E752" s="65"/>
      <c r="F752" s="65"/>
      <c r="G752" s="65"/>
      <c r="H752" s="65"/>
      <c r="I752" s="65"/>
      <c r="J752" s="65"/>
      <c r="K752" s="65"/>
      <c r="L752" s="65"/>
      <c r="M752" s="68"/>
      <c r="N752" s="65"/>
      <c r="O752" s="67"/>
      <c r="P752" s="65"/>
      <c r="Q752" s="65"/>
      <c r="R752" s="65"/>
      <c r="S752" s="65"/>
      <c r="T752" s="65"/>
      <c r="U752" s="65"/>
      <c r="V752" s="65"/>
      <c r="W752" s="65"/>
      <c r="X752" s="68"/>
      <c r="Y752" s="65"/>
      <c r="Z752" s="67"/>
      <c r="AA752" s="65"/>
      <c r="AB752" s="65"/>
      <c r="AC752" s="65"/>
      <c r="AD752" s="65"/>
      <c r="AE752" s="65"/>
      <c r="AF752" s="65"/>
      <c r="AG752" s="69"/>
      <c r="AH752" s="69"/>
      <c r="AJ752" s="49">
        <v>42600</v>
      </c>
      <c r="AK752" s="60">
        <v>0.48958333333333298</v>
      </c>
      <c r="AL752" s="60">
        <f t="shared" si="60"/>
        <v>0.4861111111111111</v>
      </c>
      <c r="AM752" s="60">
        <f t="shared" si="56"/>
        <v>0.5</v>
      </c>
      <c r="AN752" s="61" t="str">
        <f t="shared" si="57"/>
        <v>18/08/2016 11:40:00</v>
      </c>
      <c r="AO752" s="61" t="str">
        <f t="shared" si="58"/>
        <v>18/08/2016 12:00:00</v>
      </c>
      <c r="AP752" s="44">
        <f>VLOOKUP($AN752, [1]TableView_704030_20160816_20160!$D$2:$M$5095,3,FALSE)</f>
        <v>1008.94073866</v>
      </c>
      <c r="AQ752" s="44">
        <f>VLOOKUP($AN752, [1]TableView_704030_20160816_20160!$D$2:$M$5095,8,FALSE)</f>
        <v>22.4444444444444</v>
      </c>
      <c r="AR752" s="44">
        <f>VLOOKUP($AN752, [1]TableView_704030_20160816_20160!$D$2:$M$5095,10,FALSE)</f>
        <v>0</v>
      </c>
      <c r="AS752" s="44">
        <f>VLOOKUP($AN752, [1]TableView_704030_20160816_20160!$D$2:$M$5095,4,FALSE)</f>
        <v>70</v>
      </c>
      <c r="AT752" s="44">
        <f>VLOOKUP($AN752, [1]TableView_704030_20160816_20160!$D$2:$M$5095,6,FALSE)</f>
        <v>313</v>
      </c>
      <c r="AU752" s="44">
        <f>VLOOKUP($AN752, [1]TableView_704030_20160816_20160!$D$2:$M$5095,7,FALSE)</f>
        <v>1.5</v>
      </c>
      <c r="AV752" s="44">
        <f>VLOOKUP($AN752, [1]TableView_704030_20160816_20160!$D$2:$M$5095,2,FALSE)</f>
        <v>3.5</v>
      </c>
      <c r="AW752" s="44">
        <f>VLOOKUP($AO752, [2]aacb8965d69cc6fd1cb3a5cae9e8ae7!$C$6:$F$853,4,FALSE)</f>
        <v>2.5</v>
      </c>
      <c r="AX752" s="44">
        <v>2</v>
      </c>
      <c r="AY752" s="44" t="str">
        <f t="shared" si="59"/>
        <v>18/08/2016 2</v>
      </c>
      <c r="AZ752" s="44">
        <f>VLOOKUP($AY752, [3]Sheet1!$D$3:$T$89,2,FALSE)</f>
        <v>25</v>
      </c>
      <c r="BA752" s="44">
        <f>VLOOKUP($AY752, [3]Sheet1!$D$3:$T$89,3,FALSE)</f>
        <v>22</v>
      </c>
      <c r="BB752" s="44">
        <f>VLOOKUP($AY752, [3]Sheet1!$D$3:$T$89,6,FALSE)</f>
        <v>24</v>
      </c>
      <c r="BC752" s="44">
        <f>VLOOKUP($AY752, [3]Sheet1!$D$3:$T$89,7,FALSE)</f>
        <v>20</v>
      </c>
      <c r="BD752" s="44">
        <f>VLOOKUP($AY752, [3]Sheet1!$D$3:$T$89,10,FALSE)</f>
        <v>21</v>
      </c>
      <c r="BE752" s="44">
        <f>VLOOKUP($AY752, [3]Sheet1!$D$3:$T$89,11,FALSE)</f>
        <v>19</v>
      </c>
      <c r="BF752" s="44">
        <f>VLOOKUP($AY752, [3]Sheet1!$D$3:$T$89,14,FALSE)</f>
        <v>20</v>
      </c>
      <c r="BG752" s="44">
        <f>VLOOKUP($AY752, [3]Sheet1!$D$3:$T$89,15,FALSE)</f>
        <v>17</v>
      </c>
      <c r="BI752" s="49">
        <v>42600</v>
      </c>
      <c r="BJ752" s="50">
        <v>0.48958333333333298</v>
      </c>
      <c r="BK752" s="50">
        <v>0.4861111111111111</v>
      </c>
      <c r="BL752" s="50">
        <v>0.5</v>
      </c>
      <c r="BM752" s="44" t="s">
        <v>1186</v>
      </c>
      <c r="BN752" s="44" t="s">
        <v>1323</v>
      </c>
      <c r="BO752" s="44">
        <v>1008.94073866</v>
      </c>
      <c r="BP752" s="44">
        <v>22.4444444444444</v>
      </c>
      <c r="BQ752" s="44">
        <v>0</v>
      </c>
      <c r="BR752" s="44">
        <v>70</v>
      </c>
      <c r="BS752" s="44">
        <v>313</v>
      </c>
      <c r="BT752" s="44">
        <v>1.5</v>
      </c>
      <c r="BU752" s="44">
        <v>3.5</v>
      </c>
      <c r="BV752" s="44">
        <v>2.5</v>
      </c>
      <c r="BW752" s="44">
        <v>2</v>
      </c>
      <c r="BX752" s="44" t="s">
        <v>1324</v>
      </c>
      <c r="BY752" s="44">
        <v>25</v>
      </c>
      <c r="BZ752" s="44">
        <v>22</v>
      </c>
      <c r="CA752" s="44">
        <v>24</v>
      </c>
      <c r="CB752" s="44">
        <v>20</v>
      </c>
      <c r="CC752" s="44">
        <v>21</v>
      </c>
      <c r="CD752" s="44">
        <v>19</v>
      </c>
      <c r="CE752" s="44">
        <v>20</v>
      </c>
      <c r="CF752" s="44">
        <v>17</v>
      </c>
    </row>
    <row r="753" spans="1:84">
      <c r="A753" s="71"/>
      <c r="B753" s="72"/>
      <c r="C753" s="71"/>
      <c r="D753" s="73"/>
      <c r="E753" s="71"/>
      <c r="F753" s="71"/>
      <c r="G753" s="71"/>
      <c r="H753" s="71"/>
      <c r="I753" s="71"/>
      <c r="J753" s="71"/>
      <c r="K753" s="71"/>
      <c r="L753" s="71"/>
      <c r="M753" s="74"/>
      <c r="N753" s="71"/>
      <c r="O753" s="73"/>
      <c r="P753" s="71"/>
      <c r="Q753" s="71"/>
      <c r="R753" s="71"/>
      <c r="S753" s="71"/>
      <c r="T753" s="71"/>
      <c r="U753" s="71"/>
      <c r="V753" s="71"/>
      <c r="W753" s="71"/>
      <c r="X753" s="74"/>
      <c r="Y753" s="71"/>
      <c r="Z753" s="73"/>
      <c r="AA753" s="71"/>
      <c r="AB753" s="71"/>
      <c r="AC753" s="71"/>
      <c r="AD753" s="71"/>
      <c r="AE753" s="71"/>
      <c r="AF753" s="71"/>
      <c r="AG753" s="69"/>
      <c r="AH753" s="69"/>
      <c r="AJ753" s="49">
        <v>42600</v>
      </c>
      <c r="AK753" s="60">
        <v>0.48958333333333298</v>
      </c>
      <c r="AL753" s="60">
        <f t="shared" si="60"/>
        <v>0.4861111111111111</v>
      </c>
      <c r="AM753" s="60">
        <f t="shared" si="56"/>
        <v>0.5</v>
      </c>
      <c r="AN753" s="61" t="str">
        <f t="shared" si="57"/>
        <v>18/08/2016 11:40:00</v>
      </c>
      <c r="AO753" s="61" t="str">
        <f t="shared" si="58"/>
        <v>18/08/2016 12:00:00</v>
      </c>
      <c r="AP753" s="44">
        <f>VLOOKUP($AN753, [1]TableView_704030_20160816_20160!$D$2:$M$5095,3,FALSE)</f>
        <v>1008.94073866</v>
      </c>
      <c r="AQ753" s="44">
        <f>VLOOKUP($AN753, [1]TableView_704030_20160816_20160!$D$2:$M$5095,8,FALSE)</f>
        <v>22.4444444444444</v>
      </c>
      <c r="AR753" s="44">
        <f>VLOOKUP($AN753, [1]TableView_704030_20160816_20160!$D$2:$M$5095,10,FALSE)</f>
        <v>0</v>
      </c>
      <c r="AS753" s="44">
        <f>VLOOKUP($AN753, [1]TableView_704030_20160816_20160!$D$2:$M$5095,4,FALSE)</f>
        <v>70</v>
      </c>
      <c r="AT753" s="44">
        <f>VLOOKUP($AN753, [1]TableView_704030_20160816_20160!$D$2:$M$5095,6,FALSE)</f>
        <v>313</v>
      </c>
      <c r="AU753" s="44">
        <f>VLOOKUP($AN753, [1]TableView_704030_20160816_20160!$D$2:$M$5095,7,FALSE)</f>
        <v>1.5</v>
      </c>
      <c r="AV753" s="44">
        <f>VLOOKUP($AN753, [1]TableView_704030_20160816_20160!$D$2:$M$5095,2,FALSE)</f>
        <v>3.5</v>
      </c>
      <c r="AW753" s="44">
        <f>VLOOKUP($AO753, [2]aacb8965d69cc6fd1cb3a5cae9e8ae7!$C$6:$F$853,4,FALSE)</f>
        <v>2.5</v>
      </c>
      <c r="AX753" s="44">
        <v>2</v>
      </c>
      <c r="AY753" s="44" t="str">
        <f t="shared" si="59"/>
        <v>18/08/2016 2</v>
      </c>
      <c r="AZ753" s="44">
        <f>VLOOKUP($AY753, [3]Sheet1!$D$3:$T$89,2,FALSE)</f>
        <v>25</v>
      </c>
      <c r="BA753" s="44">
        <f>VLOOKUP($AY753, [3]Sheet1!$D$3:$T$89,3,FALSE)</f>
        <v>22</v>
      </c>
      <c r="BB753" s="44">
        <f>VLOOKUP($AY753, [3]Sheet1!$D$3:$T$89,6,FALSE)</f>
        <v>24</v>
      </c>
      <c r="BC753" s="44">
        <f>VLOOKUP($AY753, [3]Sheet1!$D$3:$T$89,7,FALSE)</f>
        <v>20</v>
      </c>
      <c r="BD753" s="44">
        <f>VLOOKUP($AY753, [3]Sheet1!$D$3:$T$89,10,FALSE)</f>
        <v>21</v>
      </c>
      <c r="BE753" s="44">
        <f>VLOOKUP($AY753, [3]Sheet1!$D$3:$T$89,11,FALSE)</f>
        <v>19</v>
      </c>
      <c r="BF753" s="44">
        <f>VLOOKUP($AY753, [3]Sheet1!$D$3:$T$89,14,FALSE)</f>
        <v>20</v>
      </c>
      <c r="BG753" s="44">
        <f>VLOOKUP($AY753, [3]Sheet1!$D$3:$T$89,15,FALSE)</f>
        <v>17</v>
      </c>
      <c r="BI753" s="49">
        <v>42600</v>
      </c>
      <c r="BJ753" s="50">
        <v>0.48958333333333298</v>
      </c>
      <c r="BK753" s="50">
        <v>0.4861111111111111</v>
      </c>
      <c r="BL753" s="50">
        <v>0.5</v>
      </c>
      <c r="BM753" s="44" t="s">
        <v>1186</v>
      </c>
      <c r="BN753" s="44" t="s">
        <v>1323</v>
      </c>
      <c r="BO753" s="44">
        <v>1008.94073866</v>
      </c>
      <c r="BP753" s="44">
        <v>22.4444444444444</v>
      </c>
      <c r="BQ753" s="44">
        <v>0</v>
      </c>
      <c r="BR753" s="44">
        <v>70</v>
      </c>
      <c r="BS753" s="44">
        <v>313</v>
      </c>
      <c r="BT753" s="44">
        <v>1.5</v>
      </c>
      <c r="BU753" s="44">
        <v>3.5</v>
      </c>
      <c r="BV753" s="44">
        <v>2.5</v>
      </c>
      <c r="BW753" s="44">
        <v>2</v>
      </c>
      <c r="BX753" s="44" t="s">
        <v>1324</v>
      </c>
      <c r="BY753" s="44">
        <v>25</v>
      </c>
      <c r="BZ753" s="44">
        <v>22</v>
      </c>
      <c r="CA753" s="44">
        <v>24</v>
      </c>
      <c r="CB753" s="44">
        <v>20</v>
      </c>
      <c r="CC753" s="44">
        <v>21</v>
      </c>
      <c r="CD753" s="44">
        <v>19</v>
      </c>
      <c r="CE753" s="44">
        <v>20</v>
      </c>
      <c r="CF753" s="44">
        <v>17</v>
      </c>
    </row>
    <row r="754" spans="1:84">
      <c r="A754" s="65" t="s">
        <v>0</v>
      </c>
      <c r="B754" s="66" t="s">
        <v>120</v>
      </c>
      <c r="C754" s="65"/>
      <c r="D754" s="67">
        <v>0</v>
      </c>
      <c r="E754" s="24" t="s">
        <v>86</v>
      </c>
      <c r="F754" s="65" t="s">
        <v>91</v>
      </c>
      <c r="G754" s="65" t="s">
        <v>41</v>
      </c>
      <c r="H754" s="65"/>
      <c r="I754" s="65"/>
      <c r="J754" s="24" t="s">
        <v>36</v>
      </c>
      <c r="K754" s="65"/>
      <c r="L754" s="65"/>
      <c r="M754" s="68"/>
      <c r="N754" s="65"/>
      <c r="O754" s="67">
        <v>0</v>
      </c>
      <c r="P754" s="65" t="s">
        <v>31</v>
      </c>
      <c r="Q754" s="65" t="s">
        <v>109</v>
      </c>
      <c r="R754" s="65" t="s">
        <v>41</v>
      </c>
      <c r="S754" s="65"/>
      <c r="T754" s="65"/>
      <c r="U754" s="65" t="s">
        <v>36</v>
      </c>
      <c r="V754" s="65"/>
      <c r="W754" s="65"/>
      <c r="X754" s="68"/>
      <c r="Y754" s="65"/>
      <c r="Z754" s="67">
        <v>0</v>
      </c>
      <c r="AA754" s="65"/>
      <c r="AB754" s="65" t="s">
        <v>32</v>
      </c>
      <c r="AC754" s="65"/>
      <c r="AD754" s="65"/>
      <c r="AE754" s="65"/>
      <c r="AF754" s="65"/>
      <c r="AG754" s="69"/>
      <c r="AH754" s="69"/>
      <c r="AJ754" s="49">
        <v>42600</v>
      </c>
      <c r="AK754" s="60">
        <v>0.61805555555555558</v>
      </c>
      <c r="AL754" s="60">
        <f t="shared" si="60"/>
        <v>0.61805555555555558</v>
      </c>
      <c r="AM754" s="60">
        <f t="shared" si="56"/>
        <v>0.625</v>
      </c>
      <c r="AN754" s="61" t="str">
        <f t="shared" si="57"/>
        <v>18/08/2016 14:50:00</v>
      </c>
      <c r="AO754" s="61" t="str">
        <f t="shared" si="58"/>
        <v>18/08/2016 15:00:00</v>
      </c>
      <c r="AP754" s="44">
        <f>VLOOKUP($AN754, [1]TableView_704030_20160816_20160!$D$2:$M$5095,3,FALSE)</f>
        <v>1008.19573308</v>
      </c>
      <c r="AQ754" s="44">
        <f>VLOOKUP($AN754, [1]TableView_704030_20160816_20160!$D$2:$M$5095,8,FALSE)</f>
        <v>25.1111111111111</v>
      </c>
      <c r="AR754" s="44">
        <f>VLOOKUP($AN754, [1]TableView_704030_20160816_20160!$D$2:$M$5095,10,FALSE)</f>
        <v>0</v>
      </c>
      <c r="AS754" s="44">
        <f>VLOOKUP($AN754, [1]TableView_704030_20160816_20160!$D$2:$M$5095,4,FALSE)</f>
        <v>54</v>
      </c>
      <c r="AT754" s="44">
        <f>VLOOKUP($AN754, [1]TableView_704030_20160816_20160!$D$2:$M$5095,6,FALSE)</f>
        <v>202</v>
      </c>
      <c r="AU754" s="44">
        <f>VLOOKUP($AN754, [1]TableView_704030_20160816_20160!$D$2:$M$5095,7,FALSE)</f>
        <v>1.5</v>
      </c>
      <c r="AV754" s="44">
        <f>VLOOKUP($AN754, [1]TableView_704030_20160816_20160!$D$2:$M$5095,2,FALSE)</f>
        <v>4.3</v>
      </c>
      <c r="AW754" s="44">
        <f>VLOOKUP($AO754, [2]aacb8965d69cc6fd1cb3a5cae9e8ae7!$C$6:$F$853,4,FALSE)</f>
        <v>2.5</v>
      </c>
      <c r="AX754" s="44">
        <v>3</v>
      </c>
      <c r="AY754" s="44" t="str">
        <f t="shared" si="59"/>
        <v>18/08/2016 3</v>
      </c>
      <c r="AZ754" s="44">
        <f>VLOOKUP($AY754, [3]Sheet1!$D$3:$T$89,2,FALSE)</f>
        <v>28</v>
      </c>
      <c r="BA754" s="44">
        <f>VLOOKUP($AY754, [3]Sheet1!$D$3:$T$89,3,FALSE)</f>
        <v>23</v>
      </c>
      <c r="BB754" s="44">
        <f>VLOOKUP($AY754, [3]Sheet1!$D$3:$T$89,6,FALSE)</f>
        <v>26</v>
      </c>
      <c r="BC754" s="44">
        <f>VLOOKUP($AY754, [3]Sheet1!$D$3:$T$89,7,FALSE)</f>
        <v>20</v>
      </c>
      <c r="BD754" s="44">
        <f>VLOOKUP($AY754, [3]Sheet1!$D$3:$T$89,10,FALSE)</f>
        <v>22</v>
      </c>
      <c r="BE754" s="44">
        <f>VLOOKUP($AY754, [3]Sheet1!$D$3:$T$89,11,FALSE)</f>
        <v>17</v>
      </c>
      <c r="BF754" s="44">
        <f>VLOOKUP($AY754, [3]Sheet1!$D$3:$T$89,14,FALSE)</f>
        <v>22</v>
      </c>
      <c r="BG754" s="44">
        <f>VLOOKUP($AY754, [3]Sheet1!$D$3:$T$89,15,FALSE)</f>
        <v>16</v>
      </c>
      <c r="BI754" s="49">
        <v>42600</v>
      </c>
      <c r="BJ754" s="50">
        <v>0.61805555555555558</v>
      </c>
      <c r="BK754" s="50">
        <v>0.61805555555555558</v>
      </c>
      <c r="BL754" s="50">
        <v>0.625</v>
      </c>
      <c r="BM754" s="44" t="s">
        <v>1187</v>
      </c>
      <c r="BN754" s="44" t="s">
        <v>1325</v>
      </c>
      <c r="BO754" s="44">
        <v>1008.19573308</v>
      </c>
      <c r="BP754" s="44">
        <v>25.1111111111111</v>
      </c>
      <c r="BQ754" s="44">
        <v>0</v>
      </c>
      <c r="BR754" s="44">
        <v>54</v>
      </c>
      <c r="BS754" s="44">
        <v>202</v>
      </c>
      <c r="BT754" s="44">
        <v>1.5</v>
      </c>
      <c r="BU754" s="44">
        <v>4.3</v>
      </c>
      <c r="BV754" s="44">
        <v>2.5</v>
      </c>
      <c r="BW754" s="44">
        <v>3</v>
      </c>
      <c r="BX754" s="44" t="s">
        <v>1326</v>
      </c>
      <c r="BY754" s="44">
        <v>28</v>
      </c>
      <c r="BZ754" s="44">
        <v>23</v>
      </c>
      <c r="CA754" s="44">
        <v>26</v>
      </c>
      <c r="CB754" s="44">
        <v>20</v>
      </c>
      <c r="CC754" s="44">
        <v>22</v>
      </c>
      <c r="CD754" s="44">
        <v>17</v>
      </c>
      <c r="CE754" s="44">
        <v>22</v>
      </c>
      <c r="CF754" s="44">
        <v>16</v>
      </c>
    </row>
    <row r="755" spans="1:84">
      <c r="A755" s="65" t="s">
        <v>1</v>
      </c>
      <c r="B755" s="70">
        <v>0.59722222222222221</v>
      </c>
      <c r="C755" s="65"/>
      <c r="D755" s="67">
        <v>6.2615740740740748E-3</v>
      </c>
      <c r="E755" s="24" t="s">
        <v>86</v>
      </c>
      <c r="F755" s="65"/>
      <c r="G755" s="65"/>
      <c r="H755" s="65"/>
      <c r="I755" s="65"/>
      <c r="J755" s="24" t="s">
        <v>29</v>
      </c>
      <c r="K755" s="65"/>
      <c r="L755" s="65"/>
      <c r="M755" s="68"/>
      <c r="N755" s="65"/>
      <c r="O755" s="67">
        <v>1.8483796296296297E-2</v>
      </c>
      <c r="P755" s="65" t="s">
        <v>31</v>
      </c>
      <c r="Q755" s="65"/>
      <c r="R755" s="65"/>
      <c r="S755" s="65"/>
      <c r="T755" s="65"/>
      <c r="U755" s="65" t="s">
        <v>29</v>
      </c>
      <c r="V755" s="65" t="s">
        <v>871</v>
      </c>
      <c r="W755" s="65"/>
      <c r="X755" s="68"/>
      <c r="Y755" s="65"/>
      <c r="Z755" s="67">
        <v>1.8067129629629631E-2</v>
      </c>
      <c r="AA755" s="65" t="s">
        <v>28</v>
      </c>
      <c r="AB755" s="65" t="s">
        <v>35</v>
      </c>
      <c r="AC755" s="65"/>
      <c r="AD755" s="65"/>
      <c r="AE755" s="65"/>
      <c r="AF755" s="65" t="s">
        <v>36</v>
      </c>
      <c r="AG755" s="69"/>
      <c r="AH755" s="69"/>
      <c r="AJ755" s="49">
        <v>42600</v>
      </c>
      <c r="AK755" s="60">
        <v>0.61805555555555558</v>
      </c>
      <c r="AL755" s="60">
        <f t="shared" si="60"/>
        <v>0.61805555555555558</v>
      </c>
      <c r="AM755" s="60">
        <f t="shared" si="56"/>
        <v>0.625</v>
      </c>
      <c r="AN755" s="61" t="str">
        <f t="shared" si="57"/>
        <v>18/08/2016 14:50:00</v>
      </c>
      <c r="AO755" s="61" t="str">
        <f t="shared" si="58"/>
        <v>18/08/2016 15:00:00</v>
      </c>
      <c r="AP755" s="44">
        <f>VLOOKUP($AN755, [1]TableView_704030_20160816_20160!$D$2:$M$5095,3,FALSE)</f>
        <v>1008.19573308</v>
      </c>
      <c r="AQ755" s="44">
        <f>VLOOKUP($AN755, [1]TableView_704030_20160816_20160!$D$2:$M$5095,8,FALSE)</f>
        <v>25.1111111111111</v>
      </c>
      <c r="AR755" s="44">
        <f>VLOOKUP($AN755, [1]TableView_704030_20160816_20160!$D$2:$M$5095,10,FALSE)</f>
        <v>0</v>
      </c>
      <c r="AS755" s="44">
        <f>VLOOKUP($AN755, [1]TableView_704030_20160816_20160!$D$2:$M$5095,4,FALSE)</f>
        <v>54</v>
      </c>
      <c r="AT755" s="44">
        <f>VLOOKUP($AN755, [1]TableView_704030_20160816_20160!$D$2:$M$5095,6,FALSE)</f>
        <v>202</v>
      </c>
      <c r="AU755" s="44">
        <f>VLOOKUP($AN755, [1]TableView_704030_20160816_20160!$D$2:$M$5095,7,FALSE)</f>
        <v>1.5</v>
      </c>
      <c r="AV755" s="44">
        <f>VLOOKUP($AN755, [1]TableView_704030_20160816_20160!$D$2:$M$5095,2,FALSE)</f>
        <v>4.3</v>
      </c>
      <c r="AW755" s="44">
        <f>VLOOKUP($AO755, [2]aacb8965d69cc6fd1cb3a5cae9e8ae7!$C$6:$F$853,4,FALSE)</f>
        <v>2.5</v>
      </c>
      <c r="AX755" s="44">
        <v>3</v>
      </c>
      <c r="AY755" s="44" t="str">
        <f t="shared" si="59"/>
        <v>18/08/2016 3</v>
      </c>
      <c r="AZ755" s="44">
        <f>VLOOKUP($AY755, [3]Sheet1!$D$3:$T$89,2,FALSE)</f>
        <v>28</v>
      </c>
      <c r="BA755" s="44">
        <f>VLOOKUP($AY755, [3]Sheet1!$D$3:$T$89,3,FALSE)</f>
        <v>23</v>
      </c>
      <c r="BB755" s="44">
        <f>VLOOKUP($AY755, [3]Sheet1!$D$3:$T$89,6,FALSE)</f>
        <v>26</v>
      </c>
      <c r="BC755" s="44">
        <f>VLOOKUP($AY755, [3]Sheet1!$D$3:$T$89,7,FALSE)</f>
        <v>20</v>
      </c>
      <c r="BD755" s="44">
        <f>VLOOKUP($AY755, [3]Sheet1!$D$3:$T$89,10,FALSE)</f>
        <v>22</v>
      </c>
      <c r="BE755" s="44">
        <f>VLOOKUP($AY755, [3]Sheet1!$D$3:$T$89,11,FALSE)</f>
        <v>17</v>
      </c>
      <c r="BF755" s="44">
        <f>VLOOKUP($AY755, [3]Sheet1!$D$3:$T$89,14,FALSE)</f>
        <v>22</v>
      </c>
      <c r="BG755" s="44">
        <f>VLOOKUP($AY755, [3]Sheet1!$D$3:$T$89,15,FALSE)</f>
        <v>16</v>
      </c>
      <c r="BI755" s="49">
        <v>42600</v>
      </c>
      <c r="BJ755" s="50">
        <v>0.61805555555555558</v>
      </c>
      <c r="BK755" s="50">
        <v>0.61805555555555558</v>
      </c>
      <c r="BL755" s="50">
        <v>0.625</v>
      </c>
      <c r="BM755" s="44" t="s">
        <v>1187</v>
      </c>
      <c r="BN755" s="44" t="s">
        <v>1325</v>
      </c>
      <c r="BO755" s="44">
        <v>1008.19573308</v>
      </c>
      <c r="BP755" s="44">
        <v>25.1111111111111</v>
      </c>
      <c r="BQ755" s="44">
        <v>0</v>
      </c>
      <c r="BR755" s="44">
        <v>54</v>
      </c>
      <c r="BS755" s="44">
        <v>202</v>
      </c>
      <c r="BT755" s="44">
        <v>1.5</v>
      </c>
      <c r="BU755" s="44">
        <v>4.3</v>
      </c>
      <c r="BV755" s="44">
        <v>2.5</v>
      </c>
      <c r="BW755" s="44">
        <v>3</v>
      </c>
      <c r="BX755" s="44" t="s">
        <v>1326</v>
      </c>
      <c r="BY755" s="44">
        <v>28</v>
      </c>
      <c r="BZ755" s="44">
        <v>23</v>
      </c>
      <c r="CA755" s="44">
        <v>26</v>
      </c>
      <c r="CB755" s="44">
        <v>20</v>
      </c>
      <c r="CC755" s="44">
        <v>22</v>
      </c>
      <c r="CD755" s="44">
        <v>17</v>
      </c>
      <c r="CE755" s="44">
        <v>22</v>
      </c>
      <c r="CF755" s="44">
        <v>16</v>
      </c>
    </row>
    <row r="756" spans="1:84">
      <c r="A756" s="65" t="s">
        <v>2</v>
      </c>
      <c r="B756" s="66" t="s">
        <v>859</v>
      </c>
      <c r="C756" s="65"/>
      <c r="D756" s="67">
        <v>6.5277777777777782E-3</v>
      </c>
      <c r="E756" s="24" t="s">
        <v>86</v>
      </c>
      <c r="F756" s="65" t="s">
        <v>195</v>
      </c>
      <c r="G756" s="65" t="s">
        <v>41</v>
      </c>
      <c r="H756" s="65"/>
      <c r="I756" s="65"/>
      <c r="J756" s="24" t="s">
        <v>36</v>
      </c>
      <c r="K756" s="65"/>
      <c r="L756" s="65"/>
      <c r="M756" s="68"/>
      <c r="N756" s="65"/>
      <c r="O756" s="67">
        <v>1.8715277777777779E-2</v>
      </c>
      <c r="P756" s="65" t="s">
        <v>31</v>
      </c>
      <c r="Q756" s="65" t="s">
        <v>35</v>
      </c>
      <c r="R756" s="65"/>
      <c r="S756" s="65"/>
      <c r="T756" s="65"/>
      <c r="U756" s="65" t="s">
        <v>36</v>
      </c>
      <c r="V756" s="65"/>
      <c r="W756" s="65"/>
      <c r="X756" s="68"/>
      <c r="Y756" s="65"/>
      <c r="Z756" s="67">
        <v>1.954861111111111E-2</v>
      </c>
      <c r="AA756" s="65" t="s">
        <v>891</v>
      </c>
      <c r="AB756" s="65"/>
      <c r="AC756" s="65"/>
      <c r="AD756" s="65"/>
      <c r="AE756" s="65"/>
      <c r="AF756" s="65" t="s">
        <v>29</v>
      </c>
      <c r="AG756" s="69"/>
      <c r="AH756" s="69"/>
      <c r="AJ756" s="49">
        <v>42600</v>
      </c>
      <c r="AK756" s="60">
        <v>0.61805555555555602</v>
      </c>
      <c r="AL756" s="60">
        <f t="shared" si="60"/>
        <v>0.61805555555555558</v>
      </c>
      <c r="AM756" s="60">
        <f t="shared" si="56"/>
        <v>0.625</v>
      </c>
      <c r="AN756" s="61" t="str">
        <f t="shared" si="57"/>
        <v>18/08/2016 14:50:00</v>
      </c>
      <c r="AO756" s="61" t="str">
        <f t="shared" si="58"/>
        <v>18/08/2016 15:00:00</v>
      </c>
      <c r="AP756" s="44">
        <f>VLOOKUP($AN756, [1]TableView_704030_20160816_20160!$D$2:$M$5095,3,FALSE)</f>
        <v>1008.19573308</v>
      </c>
      <c r="AQ756" s="44">
        <f>VLOOKUP($AN756, [1]TableView_704030_20160816_20160!$D$2:$M$5095,8,FALSE)</f>
        <v>25.1111111111111</v>
      </c>
      <c r="AR756" s="44">
        <f>VLOOKUP($AN756, [1]TableView_704030_20160816_20160!$D$2:$M$5095,10,FALSE)</f>
        <v>0</v>
      </c>
      <c r="AS756" s="44">
        <f>VLOOKUP($AN756, [1]TableView_704030_20160816_20160!$D$2:$M$5095,4,FALSE)</f>
        <v>54</v>
      </c>
      <c r="AT756" s="44">
        <f>VLOOKUP($AN756, [1]TableView_704030_20160816_20160!$D$2:$M$5095,6,FALSE)</f>
        <v>202</v>
      </c>
      <c r="AU756" s="44">
        <f>VLOOKUP($AN756, [1]TableView_704030_20160816_20160!$D$2:$M$5095,7,FALSE)</f>
        <v>1.5</v>
      </c>
      <c r="AV756" s="44">
        <f>VLOOKUP($AN756, [1]TableView_704030_20160816_20160!$D$2:$M$5095,2,FALSE)</f>
        <v>4.3</v>
      </c>
      <c r="AW756" s="44">
        <f>VLOOKUP($AO756, [2]aacb8965d69cc6fd1cb3a5cae9e8ae7!$C$6:$F$853,4,FALSE)</f>
        <v>2.5</v>
      </c>
      <c r="AX756" s="44">
        <v>3</v>
      </c>
      <c r="AY756" s="44" t="str">
        <f t="shared" si="59"/>
        <v>18/08/2016 3</v>
      </c>
      <c r="AZ756" s="44">
        <f>VLOOKUP($AY756, [3]Sheet1!$D$3:$T$89,2,FALSE)</f>
        <v>28</v>
      </c>
      <c r="BA756" s="44">
        <f>VLOOKUP($AY756, [3]Sheet1!$D$3:$T$89,3,FALSE)</f>
        <v>23</v>
      </c>
      <c r="BB756" s="44">
        <f>VLOOKUP($AY756, [3]Sheet1!$D$3:$T$89,6,FALSE)</f>
        <v>26</v>
      </c>
      <c r="BC756" s="44">
        <f>VLOOKUP($AY756, [3]Sheet1!$D$3:$T$89,7,FALSE)</f>
        <v>20</v>
      </c>
      <c r="BD756" s="44">
        <f>VLOOKUP($AY756, [3]Sheet1!$D$3:$T$89,10,FALSE)</f>
        <v>22</v>
      </c>
      <c r="BE756" s="44">
        <f>VLOOKUP($AY756, [3]Sheet1!$D$3:$T$89,11,FALSE)</f>
        <v>17</v>
      </c>
      <c r="BF756" s="44">
        <f>VLOOKUP($AY756, [3]Sheet1!$D$3:$T$89,14,FALSE)</f>
        <v>22</v>
      </c>
      <c r="BG756" s="44">
        <f>VLOOKUP($AY756, [3]Sheet1!$D$3:$T$89,15,FALSE)</f>
        <v>16</v>
      </c>
      <c r="BI756" s="49">
        <v>42600</v>
      </c>
      <c r="BJ756" s="50">
        <v>0.61805555555555602</v>
      </c>
      <c r="BK756" s="50">
        <v>0.61805555555555558</v>
      </c>
      <c r="BL756" s="50">
        <v>0.625</v>
      </c>
      <c r="BM756" s="44" t="s">
        <v>1187</v>
      </c>
      <c r="BN756" s="44" t="s">
        <v>1325</v>
      </c>
      <c r="BO756" s="44">
        <v>1008.19573308</v>
      </c>
      <c r="BP756" s="44">
        <v>25.1111111111111</v>
      </c>
      <c r="BQ756" s="44">
        <v>0</v>
      </c>
      <c r="BR756" s="44">
        <v>54</v>
      </c>
      <c r="BS756" s="44">
        <v>202</v>
      </c>
      <c r="BT756" s="44">
        <v>1.5</v>
      </c>
      <c r="BU756" s="44">
        <v>4.3</v>
      </c>
      <c r="BV756" s="44">
        <v>2.5</v>
      </c>
      <c r="BW756" s="44">
        <v>3</v>
      </c>
      <c r="BX756" s="44" t="s">
        <v>1326</v>
      </c>
      <c r="BY756" s="44">
        <v>28</v>
      </c>
      <c r="BZ756" s="44">
        <v>23</v>
      </c>
      <c r="CA756" s="44">
        <v>26</v>
      </c>
      <c r="CB756" s="44">
        <v>20</v>
      </c>
      <c r="CC756" s="44">
        <v>22</v>
      </c>
      <c r="CD756" s="44">
        <v>17</v>
      </c>
      <c r="CE756" s="44">
        <v>22</v>
      </c>
      <c r="CF756" s="44">
        <v>16</v>
      </c>
    </row>
    <row r="757" spans="1:84">
      <c r="A757" s="65" t="s">
        <v>3</v>
      </c>
      <c r="B757" s="66" t="s">
        <v>25</v>
      </c>
      <c r="C757" s="65"/>
      <c r="D757" s="67">
        <v>7.9282407407407409E-3</v>
      </c>
      <c r="E757" s="24" t="s">
        <v>86</v>
      </c>
      <c r="F757" s="65"/>
      <c r="G757" s="65"/>
      <c r="H757" s="65"/>
      <c r="I757" s="65"/>
      <c r="J757" s="24" t="s">
        <v>29</v>
      </c>
      <c r="K757" s="65"/>
      <c r="L757" s="65"/>
      <c r="M757" s="68"/>
      <c r="N757" s="65"/>
      <c r="O757" s="67">
        <v>2.0011574074074074E-2</v>
      </c>
      <c r="P757" s="65" t="s">
        <v>31</v>
      </c>
      <c r="Q757" s="65"/>
      <c r="R757" s="65"/>
      <c r="S757" s="65"/>
      <c r="T757" s="65"/>
      <c r="U757" s="65" t="s">
        <v>29</v>
      </c>
      <c r="V757" s="65"/>
      <c r="W757" s="65"/>
      <c r="X757" s="68"/>
      <c r="Y757" s="65"/>
      <c r="Z757" s="67">
        <v>1.9606481481481482E-2</v>
      </c>
      <c r="AA757" s="65" t="s">
        <v>51</v>
      </c>
      <c r="AB757" s="65" t="s">
        <v>52</v>
      </c>
      <c r="AC757" s="65"/>
      <c r="AD757" s="65"/>
      <c r="AE757" s="65"/>
      <c r="AF757" s="65" t="s">
        <v>36</v>
      </c>
      <c r="AG757" s="69"/>
      <c r="AH757" s="69"/>
      <c r="AJ757" s="49">
        <v>42600</v>
      </c>
      <c r="AK757" s="60">
        <v>0.61805555555555602</v>
      </c>
      <c r="AL757" s="60">
        <f t="shared" si="60"/>
        <v>0.61805555555555558</v>
      </c>
      <c r="AM757" s="60">
        <f t="shared" si="56"/>
        <v>0.625</v>
      </c>
      <c r="AN757" s="61" t="str">
        <f t="shared" si="57"/>
        <v>18/08/2016 14:50:00</v>
      </c>
      <c r="AO757" s="61" t="str">
        <f t="shared" si="58"/>
        <v>18/08/2016 15:00:00</v>
      </c>
      <c r="AP757" s="44">
        <f>VLOOKUP($AN757, [1]TableView_704030_20160816_20160!$D$2:$M$5095,3,FALSE)</f>
        <v>1008.19573308</v>
      </c>
      <c r="AQ757" s="44">
        <f>VLOOKUP($AN757, [1]TableView_704030_20160816_20160!$D$2:$M$5095,8,FALSE)</f>
        <v>25.1111111111111</v>
      </c>
      <c r="AR757" s="44">
        <f>VLOOKUP($AN757, [1]TableView_704030_20160816_20160!$D$2:$M$5095,10,FALSE)</f>
        <v>0</v>
      </c>
      <c r="AS757" s="44">
        <f>VLOOKUP($AN757, [1]TableView_704030_20160816_20160!$D$2:$M$5095,4,FALSE)</f>
        <v>54</v>
      </c>
      <c r="AT757" s="44">
        <f>VLOOKUP($AN757, [1]TableView_704030_20160816_20160!$D$2:$M$5095,6,FALSE)</f>
        <v>202</v>
      </c>
      <c r="AU757" s="44">
        <f>VLOOKUP($AN757, [1]TableView_704030_20160816_20160!$D$2:$M$5095,7,FALSE)</f>
        <v>1.5</v>
      </c>
      <c r="AV757" s="44">
        <f>VLOOKUP($AN757, [1]TableView_704030_20160816_20160!$D$2:$M$5095,2,FALSE)</f>
        <v>4.3</v>
      </c>
      <c r="AW757" s="44">
        <f>VLOOKUP($AO757, [2]aacb8965d69cc6fd1cb3a5cae9e8ae7!$C$6:$F$853,4,FALSE)</f>
        <v>2.5</v>
      </c>
      <c r="AX757" s="44">
        <v>3</v>
      </c>
      <c r="AY757" s="44" t="str">
        <f t="shared" si="59"/>
        <v>18/08/2016 3</v>
      </c>
      <c r="AZ757" s="44">
        <f>VLOOKUP($AY757, [3]Sheet1!$D$3:$T$89,2,FALSE)</f>
        <v>28</v>
      </c>
      <c r="BA757" s="44">
        <f>VLOOKUP($AY757, [3]Sheet1!$D$3:$T$89,3,FALSE)</f>
        <v>23</v>
      </c>
      <c r="BB757" s="44">
        <f>VLOOKUP($AY757, [3]Sheet1!$D$3:$T$89,6,FALSE)</f>
        <v>26</v>
      </c>
      <c r="BC757" s="44">
        <f>VLOOKUP($AY757, [3]Sheet1!$D$3:$T$89,7,FALSE)</f>
        <v>20</v>
      </c>
      <c r="BD757" s="44">
        <f>VLOOKUP($AY757, [3]Sheet1!$D$3:$T$89,10,FALSE)</f>
        <v>22</v>
      </c>
      <c r="BE757" s="44">
        <f>VLOOKUP($AY757, [3]Sheet1!$D$3:$T$89,11,FALSE)</f>
        <v>17</v>
      </c>
      <c r="BF757" s="44">
        <f>VLOOKUP($AY757, [3]Sheet1!$D$3:$T$89,14,FALSE)</f>
        <v>22</v>
      </c>
      <c r="BG757" s="44">
        <f>VLOOKUP($AY757, [3]Sheet1!$D$3:$T$89,15,FALSE)</f>
        <v>16</v>
      </c>
      <c r="BI757" s="49">
        <v>42600</v>
      </c>
      <c r="BJ757" s="50">
        <v>0.61805555555555602</v>
      </c>
      <c r="BK757" s="50">
        <v>0.61805555555555558</v>
      </c>
      <c r="BL757" s="50">
        <v>0.625</v>
      </c>
      <c r="BM757" s="44" t="s">
        <v>1187</v>
      </c>
      <c r="BN757" s="44" t="s">
        <v>1325</v>
      </c>
      <c r="BO757" s="44">
        <v>1008.19573308</v>
      </c>
      <c r="BP757" s="44">
        <v>25.1111111111111</v>
      </c>
      <c r="BQ757" s="44">
        <v>0</v>
      </c>
      <c r="BR757" s="44">
        <v>54</v>
      </c>
      <c r="BS757" s="44">
        <v>202</v>
      </c>
      <c r="BT757" s="44">
        <v>1.5</v>
      </c>
      <c r="BU757" s="44">
        <v>4.3</v>
      </c>
      <c r="BV757" s="44">
        <v>2.5</v>
      </c>
      <c r="BW757" s="44">
        <v>3</v>
      </c>
      <c r="BX757" s="44" t="s">
        <v>1326</v>
      </c>
      <c r="BY757" s="44">
        <v>28</v>
      </c>
      <c r="BZ757" s="44">
        <v>23</v>
      </c>
      <c r="CA757" s="44">
        <v>26</v>
      </c>
      <c r="CB757" s="44">
        <v>20</v>
      </c>
      <c r="CC757" s="44">
        <v>22</v>
      </c>
      <c r="CD757" s="44">
        <v>17</v>
      </c>
      <c r="CE757" s="44">
        <v>22</v>
      </c>
      <c r="CF757" s="44">
        <v>16</v>
      </c>
    </row>
    <row r="758" spans="1:84">
      <c r="A758" s="65" t="s">
        <v>4</v>
      </c>
      <c r="B758" s="66" t="s">
        <v>22</v>
      </c>
      <c r="C758" s="65"/>
      <c r="D758" s="67">
        <v>7.9629629629629634E-3</v>
      </c>
      <c r="E758" s="24" t="s">
        <v>86</v>
      </c>
      <c r="F758" s="65" t="s">
        <v>34</v>
      </c>
      <c r="G758" s="65"/>
      <c r="H758" s="65"/>
      <c r="I758" s="65"/>
      <c r="J758" s="24" t="s">
        <v>36</v>
      </c>
      <c r="K758" s="65"/>
      <c r="L758" s="65"/>
      <c r="M758" s="68"/>
      <c r="N758" s="65"/>
      <c r="O758" s="67">
        <v>2.0150462962962964E-2</v>
      </c>
      <c r="P758" s="65" t="s">
        <v>31</v>
      </c>
      <c r="Q758" s="65" t="s">
        <v>194</v>
      </c>
      <c r="R758" s="65"/>
      <c r="S758" s="65"/>
      <c r="T758" s="65"/>
      <c r="U758" s="65" t="s">
        <v>36</v>
      </c>
      <c r="V758" s="65"/>
      <c r="W758" s="65"/>
      <c r="X758" s="68"/>
      <c r="Y758" s="65"/>
      <c r="Z758" s="67">
        <v>2.0555555555555556E-2</v>
      </c>
      <c r="AA758" s="65" t="s">
        <v>892</v>
      </c>
      <c r="AB758" s="65"/>
      <c r="AC758" s="65"/>
      <c r="AD758" s="65"/>
      <c r="AE758" s="65"/>
      <c r="AF758" s="65" t="s">
        <v>29</v>
      </c>
      <c r="AG758" s="69"/>
      <c r="AH758" s="69"/>
      <c r="AJ758" s="49">
        <v>42600</v>
      </c>
      <c r="AK758" s="60">
        <v>0.61805555555555602</v>
      </c>
      <c r="AL758" s="60">
        <f t="shared" si="60"/>
        <v>0.61805555555555558</v>
      </c>
      <c r="AM758" s="60">
        <f t="shared" si="56"/>
        <v>0.625</v>
      </c>
      <c r="AN758" s="61" t="str">
        <f t="shared" si="57"/>
        <v>18/08/2016 14:50:00</v>
      </c>
      <c r="AO758" s="61" t="str">
        <f t="shared" si="58"/>
        <v>18/08/2016 15:00:00</v>
      </c>
      <c r="AP758" s="44">
        <f>VLOOKUP($AN758, [1]TableView_704030_20160816_20160!$D$2:$M$5095,3,FALSE)</f>
        <v>1008.19573308</v>
      </c>
      <c r="AQ758" s="44">
        <f>VLOOKUP($AN758, [1]TableView_704030_20160816_20160!$D$2:$M$5095,8,FALSE)</f>
        <v>25.1111111111111</v>
      </c>
      <c r="AR758" s="44">
        <f>VLOOKUP($AN758, [1]TableView_704030_20160816_20160!$D$2:$M$5095,10,FALSE)</f>
        <v>0</v>
      </c>
      <c r="AS758" s="44">
        <f>VLOOKUP($AN758, [1]TableView_704030_20160816_20160!$D$2:$M$5095,4,FALSE)</f>
        <v>54</v>
      </c>
      <c r="AT758" s="44">
        <f>VLOOKUP($AN758, [1]TableView_704030_20160816_20160!$D$2:$M$5095,6,FALSE)</f>
        <v>202</v>
      </c>
      <c r="AU758" s="44">
        <f>VLOOKUP($AN758, [1]TableView_704030_20160816_20160!$D$2:$M$5095,7,FALSE)</f>
        <v>1.5</v>
      </c>
      <c r="AV758" s="44">
        <f>VLOOKUP($AN758, [1]TableView_704030_20160816_20160!$D$2:$M$5095,2,FALSE)</f>
        <v>4.3</v>
      </c>
      <c r="AW758" s="44">
        <f>VLOOKUP($AO758, [2]aacb8965d69cc6fd1cb3a5cae9e8ae7!$C$6:$F$853,4,FALSE)</f>
        <v>2.5</v>
      </c>
      <c r="AX758" s="44">
        <v>3</v>
      </c>
      <c r="AY758" s="44" t="str">
        <f t="shared" si="59"/>
        <v>18/08/2016 3</v>
      </c>
      <c r="AZ758" s="44">
        <f>VLOOKUP($AY758, [3]Sheet1!$D$3:$T$89,2,FALSE)</f>
        <v>28</v>
      </c>
      <c r="BA758" s="44">
        <f>VLOOKUP($AY758, [3]Sheet1!$D$3:$T$89,3,FALSE)</f>
        <v>23</v>
      </c>
      <c r="BB758" s="44">
        <f>VLOOKUP($AY758, [3]Sheet1!$D$3:$T$89,6,FALSE)</f>
        <v>26</v>
      </c>
      <c r="BC758" s="44">
        <f>VLOOKUP($AY758, [3]Sheet1!$D$3:$T$89,7,FALSE)</f>
        <v>20</v>
      </c>
      <c r="BD758" s="44">
        <f>VLOOKUP($AY758, [3]Sheet1!$D$3:$T$89,10,FALSE)</f>
        <v>22</v>
      </c>
      <c r="BE758" s="44">
        <f>VLOOKUP($AY758, [3]Sheet1!$D$3:$T$89,11,FALSE)</f>
        <v>17</v>
      </c>
      <c r="BF758" s="44">
        <f>VLOOKUP($AY758, [3]Sheet1!$D$3:$T$89,14,FALSE)</f>
        <v>22</v>
      </c>
      <c r="BG758" s="44">
        <f>VLOOKUP($AY758, [3]Sheet1!$D$3:$T$89,15,FALSE)</f>
        <v>16</v>
      </c>
      <c r="BI758" s="49">
        <v>42600</v>
      </c>
      <c r="BJ758" s="50">
        <v>0.61805555555555602</v>
      </c>
      <c r="BK758" s="50">
        <v>0.61805555555555558</v>
      </c>
      <c r="BL758" s="50">
        <v>0.625</v>
      </c>
      <c r="BM758" s="44" t="s">
        <v>1187</v>
      </c>
      <c r="BN758" s="44" t="s">
        <v>1325</v>
      </c>
      <c r="BO758" s="44">
        <v>1008.19573308</v>
      </c>
      <c r="BP758" s="44">
        <v>25.1111111111111</v>
      </c>
      <c r="BQ758" s="44">
        <v>0</v>
      </c>
      <c r="BR758" s="44">
        <v>54</v>
      </c>
      <c r="BS758" s="44">
        <v>202</v>
      </c>
      <c r="BT758" s="44">
        <v>1.5</v>
      </c>
      <c r="BU758" s="44">
        <v>4.3</v>
      </c>
      <c r="BV758" s="44">
        <v>2.5</v>
      </c>
      <c r="BW758" s="44">
        <v>3</v>
      </c>
      <c r="BX758" s="44" t="s">
        <v>1326</v>
      </c>
      <c r="BY758" s="44">
        <v>28</v>
      </c>
      <c r="BZ758" s="44">
        <v>23</v>
      </c>
      <c r="CA758" s="44">
        <v>26</v>
      </c>
      <c r="CB758" s="44">
        <v>20</v>
      </c>
      <c r="CC758" s="44">
        <v>22</v>
      </c>
      <c r="CD758" s="44">
        <v>17</v>
      </c>
      <c r="CE758" s="44">
        <v>22</v>
      </c>
      <c r="CF758" s="44">
        <v>16</v>
      </c>
    </row>
    <row r="759" spans="1:84">
      <c r="A759" s="65" t="s">
        <v>5</v>
      </c>
      <c r="B759" s="66">
        <v>1</v>
      </c>
      <c r="C759" s="65"/>
      <c r="D759" s="67">
        <v>9.9537037037037042E-3</v>
      </c>
      <c r="E759" s="24" t="s">
        <v>86</v>
      </c>
      <c r="F759" s="65"/>
      <c r="G759" s="65"/>
      <c r="H759" s="65"/>
      <c r="I759" s="65"/>
      <c r="J759" s="24" t="s">
        <v>29</v>
      </c>
      <c r="K759" s="65"/>
      <c r="L759" s="65"/>
      <c r="M759" s="68"/>
      <c r="N759" s="65"/>
      <c r="O759" s="67">
        <v>2.0833333333333332E-2</v>
      </c>
      <c r="P759" s="65"/>
      <c r="Q759" s="65"/>
      <c r="R759" s="65"/>
      <c r="S759" s="65"/>
      <c r="T759" s="65"/>
      <c r="U759" s="65"/>
      <c r="V759" s="65"/>
      <c r="W759" s="65"/>
      <c r="X759" s="68"/>
      <c r="Y759" s="65"/>
      <c r="Z759" s="67">
        <v>2.0833333333333332E-2</v>
      </c>
      <c r="AA759" s="65"/>
      <c r="AB759" s="65"/>
      <c r="AC759" s="65"/>
      <c r="AD759" s="65"/>
      <c r="AE759" s="65"/>
      <c r="AF759" s="65"/>
      <c r="AG759" s="69"/>
      <c r="AH759" s="69"/>
      <c r="AJ759" s="49">
        <v>42600</v>
      </c>
      <c r="AK759" s="60">
        <v>0.61805555555555602</v>
      </c>
      <c r="AL759" s="60">
        <f t="shared" si="60"/>
        <v>0.61805555555555558</v>
      </c>
      <c r="AM759" s="60">
        <f t="shared" si="56"/>
        <v>0.625</v>
      </c>
      <c r="AN759" s="61" t="str">
        <f t="shared" si="57"/>
        <v>18/08/2016 14:50:00</v>
      </c>
      <c r="AO759" s="61" t="str">
        <f t="shared" si="58"/>
        <v>18/08/2016 15:00:00</v>
      </c>
      <c r="AP759" s="44">
        <f>VLOOKUP($AN759, [1]TableView_704030_20160816_20160!$D$2:$M$5095,3,FALSE)</f>
        <v>1008.19573308</v>
      </c>
      <c r="AQ759" s="44">
        <f>VLOOKUP($AN759, [1]TableView_704030_20160816_20160!$D$2:$M$5095,8,FALSE)</f>
        <v>25.1111111111111</v>
      </c>
      <c r="AR759" s="44">
        <f>VLOOKUP($AN759, [1]TableView_704030_20160816_20160!$D$2:$M$5095,10,FALSE)</f>
        <v>0</v>
      </c>
      <c r="AS759" s="44">
        <f>VLOOKUP($AN759, [1]TableView_704030_20160816_20160!$D$2:$M$5095,4,FALSE)</f>
        <v>54</v>
      </c>
      <c r="AT759" s="44">
        <f>VLOOKUP($AN759, [1]TableView_704030_20160816_20160!$D$2:$M$5095,6,FALSE)</f>
        <v>202</v>
      </c>
      <c r="AU759" s="44">
        <f>VLOOKUP($AN759, [1]TableView_704030_20160816_20160!$D$2:$M$5095,7,FALSE)</f>
        <v>1.5</v>
      </c>
      <c r="AV759" s="44">
        <f>VLOOKUP($AN759, [1]TableView_704030_20160816_20160!$D$2:$M$5095,2,FALSE)</f>
        <v>4.3</v>
      </c>
      <c r="AW759" s="44">
        <f>VLOOKUP($AO759, [2]aacb8965d69cc6fd1cb3a5cae9e8ae7!$C$6:$F$853,4,FALSE)</f>
        <v>2.5</v>
      </c>
      <c r="AX759" s="44">
        <v>3</v>
      </c>
      <c r="AY759" s="44" t="str">
        <f t="shared" si="59"/>
        <v>18/08/2016 3</v>
      </c>
      <c r="AZ759" s="44">
        <f>VLOOKUP($AY759, [3]Sheet1!$D$3:$T$89,2,FALSE)</f>
        <v>28</v>
      </c>
      <c r="BA759" s="44">
        <f>VLOOKUP($AY759, [3]Sheet1!$D$3:$T$89,3,FALSE)</f>
        <v>23</v>
      </c>
      <c r="BB759" s="44">
        <f>VLOOKUP($AY759, [3]Sheet1!$D$3:$T$89,6,FALSE)</f>
        <v>26</v>
      </c>
      <c r="BC759" s="44">
        <f>VLOOKUP($AY759, [3]Sheet1!$D$3:$T$89,7,FALSE)</f>
        <v>20</v>
      </c>
      <c r="BD759" s="44">
        <f>VLOOKUP($AY759, [3]Sheet1!$D$3:$T$89,10,FALSE)</f>
        <v>22</v>
      </c>
      <c r="BE759" s="44">
        <f>VLOOKUP($AY759, [3]Sheet1!$D$3:$T$89,11,FALSE)</f>
        <v>17</v>
      </c>
      <c r="BF759" s="44">
        <f>VLOOKUP($AY759, [3]Sheet1!$D$3:$T$89,14,FALSE)</f>
        <v>22</v>
      </c>
      <c r="BG759" s="44">
        <f>VLOOKUP($AY759, [3]Sheet1!$D$3:$T$89,15,FALSE)</f>
        <v>16</v>
      </c>
      <c r="BI759" s="49">
        <v>42600</v>
      </c>
      <c r="BJ759" s="50">
        <v>0.61805555555555602</v>
      </c>
      <c r="BK759" s="50">
        <v>0.61805555555555558</v>
      </c>
      <c r="BL759" s="50">
        <v>0.625</v>
      </c>
      <c r="BM759" s="44" t="s">
        <v>1187</v>
      </c>
      <c r="BN759" s="44" t="s">
        <v>1325</v>
      </c>
      <c r="BO759" s="44">
        <v>1008.19573308</v>
      </c>
      <c r="BP759" s="44">
        <v>25.1111111111111</v>
      </c>
      <c r="BQ759" s="44">
        <v>0</v>
      </c>
      <c r="BR759" s="44">
        <v>54</v>
      </c>
      <c r="BS759" s="44">
        <v>202</v>
      </c>
      <c r="BT759" s="44">
        <v>1.5</v>
      </c>
      <c r="BU759" s="44">
        <v>4.3</v>
      </c>
      <c r="BV759" s="44">
        <v>2.5</v>
      </c>
      <c r="BW759" s="44">
        <v>3</v>
      </c>
      <c r="BX759" s="44" t="s">
        <v>1326</v>
      </c>
      <c r="BY759" s="44">
        <v>28</v>
      </c>
      <c r="BZ759" s="44">
        <v>23</v>
      </c>
      <c r="CA759" s="44">
        <v>26</v>
      </c>
      <c r="CB759" s="44">
        <v>20</v>
      </c>
      <c r="CC759" s="44">
        <v>22</v>
      </c>
      <c r="CD759" s="44">
        <v>17</v>
      </c>
      <c r="CE759" s="44">
        <v>22</v>
      </c>
      <c r="CF759" s="44">
        <v>16</v>
      </c>
    </row>
    <row r="760" spans="1:84">
      <c r="A760" s="65" t="s">
        <v>6</v>
      </c>
      <c r="B760" s="66">
        <v>10</v>
      </c>
      <c r="C760" s="65"/>
      <c r="D760" s="67">
        <v>9.9768518518518531E-3</v>
      </c>
      <c r="E760" s="24" t="s">
        <v>86</v>
      </c>
      <c r="F760" s="65" t="s">
        <v>195</v>
      </c>
      <c r="G760" s="65" t="s">
        <v>41</v>
      </c>
      <c r="H760" s="65"/>
      <c r="I760" s="65"/>
      <c r="J760" s="24" t="s">
        <v>36</v>
      </c>
      <c r="K760" s="65"/>
      <c r="L760" s="65"/>
      <c r="M760" s="68"/>
      <c r="N760" s="65"/>
      <c r="O760" s="67"/>
      <c r="P760" s="65"/>
      <c r="Q760" s="65"/>
      <c r="R760" s="65"/>
      <c r="S760" s="65"/>
      <c r="T760" s="65"/>
      <c r="U760" s="65"/>
      <c r="V760" s="65"/>
      <c r="W760" s="65"/>
      <c r="X760" s="68"/>
      <c r="Y760" s="65"/>
      <c r="Z760" s="67"/>
      <c r="AA760" s="65"/>
      <c r="AB760" s="65"/>
      <c r="AC760" s="65"/>
      <c r="AD760" s="65"/>
      <c r="AE760" s="65"/>
      <c r="AF760" s="65"/>
      <c r="AG760" s="69"/>
      <c r="AH760" s="69"/>
      <c r="AJ760" s="49">
        <v>42600</v>
      </c>
      <c r="AK760" s="60">
        <v>0.61805555555555602</v>
      </c>
      <c r="AL760" s="60">
        <f t="shared" si="60"/>
        <v>0.61805555555555558</v>
      </c>
      <c r="AM760" s="60">
        <f t="shared" si="56"/>
        <v>0.625</v>
      </c>
      <c r="AN760" s="61" t="str">
        <f t="shared" si="57"/>
        <v>18/08/2016 14:50:00</v>
      </c>
      <c r="AO760" s="61" t="str">
        <f t="shared" si="58"/>
        <v>18/08/2016 15:00:00</v>
      </c>
      <c r="AP760" s="44">
        <f>VLOOKUP($AN760, [1]TableView_704030_20160816_20160!$D$2:$M$5095,3,FALSE)</f>
        <v>1008.19573308</v>
      </c>
      <c r="AQ760" s="44">
        <f>VLOOKUP($AN760, [1]TableView_704030_20160816_20160!$D$2:$M$5095,8,FALSE)</f>
        <v>25.1111111111111</v>
      </c>
      <c r="AR760" s="44">
        <f>VLOOKUP($AN760, [1]TableView_704030_20160816_20160!$D$2:$M$5095,10,FALSE)</f>
        <v>0</v>
      </c>
      <c r="AS760" s="44">
        <f>VLOOKUP($AN760, [1]TableView_704030_20160816_20160!$D$2:$M$5095,4,FALSE)</f>
        <v>54</v>
      </c>
      <c r="AT760" s="44">
        <f>VLOOKUP($AN760, [1]TableView_704030_20160816_20160!$D$2:$M$5095,6,FALSE)</f>
        <v>202</v>
      </c>
      <c r="AU760" s="44">
        <f>VLOOKUP($AN760, [1]TableView_704030_20160816_20160!$D$2:$M$5095,7,FALSE)</f>
        <v>1.5</v>
      </c>
      <c r="AV760" s="44">
        <f>VLOOKUP($AN760, [1]TableView_704030_20160816_20160!$D$2:$M$5095,2,FALSE)</f>
        <v>4.3</v>
      </c>
      <c r="AW760" s="44">
        <f>VLOOKUP($AO760, [2]aacb8965d69cc6fd1cb3a5cae9e8ae7!$C$6:$F$853,4,FALSE)</f>
        <v>2.5</v>
      </c>
      <c r="AX760" s="44">
        <v>3</v>
      </c>
      <c r="AY760" s="44" t="str">
        <f t="shared" si="59"/>
        <v>18/08/2016 3</v>
      </c>
      <c r="AZ760" s="44">
        <f>VLOOKUP($AY760, [3]Sheet1!$D$3:$T$89,2,FALSE)</f>
        <v>28</v>
      </c>
      <c r="BA760" s="44">
        <f>VLOOKUP($AY760, [3]Sheet1!$D$3:$T$89,3,FALSE)</f>
        <v>23</v>
      </c>
      <c r="BB760" s="44">
        <f>VLOOKUP($AY760, [3]Sheet1!$D$3:$T$89,6,FALSE)</f>
        <v>26</v>
      </c>
      <c r="BC760" s="44">
        <f>VLOOKUP($AY760, [3]Sheet1!$D$3:$T$89,7,FALSE)</f>
        <v>20</v>
      </c>
      <c r="BD760" s="44">
        <f>VLOOKUP($AY760, [3]Sheet1!$D$3:$T$89,10,FALSE)</f>
        <v>22</v>
      </c>
      <c r="BE760" s="44">
        <f>VLOOKUP($AY760, [3]Sheet1!$D$3:$T$89,11,FALSE)</f>
        <v>17</v>
      </c>
      <c r="BF760" s="44">
        <f>VLOOKUP($AY760, [3]Sheet1!$D$3:$T$89,14,FALSE)</f>
        <v>22</v>
      </c>
      <c r="BG760" s="44">
        <f>VLOOKUP($AY760, [3]Sheet1!$D$3:$T$89,15,FALSE)</f>
        <v>16</v>
      </c>
      <c r="BI760" s="49">
        <v>42600</v>
      </c>
      <c r="BJ760" s="50">
        <v>0.61805555555555602</v>
      </c>
      <c r="BK760" s="50">
        <v>0.61805555555555558</v>
      </c>
      <c r="BL760" s="50">
        <v>0.625</v>
      </c>
      <c r="BM760" s="44" t="s">
        <v>1187</v>
      </c>
      <c r="BN760" s="44" t="s">
        <v>1325</v>
      </c>
      <c r="BO760" s="44">
        <v>1008.19573308</v>
      </c>
      <c r="BP760" s="44">
        <v>25.1111111111111</v>
      </c>
      <c r="BQ760" s="44">
        <v>0</v>
      </c>
      <c r="BR760" s="44">
        <v>54</v>
      </c>
      <c r="BS760" s="44">
        <v>202</v>
      </c>
      <c r="BT760" s="44">
        <v>1.5</v>
      </c>
      <c r="BU760" s="44">
        <v>4.3</v>
      </c>
      <c r="BV760" s="44">
        <v>2.5</v>
      </c>
      <c r="BW760" s="44">
        <v>3</v>
      </c>
      <c r="BX760" s="44" t="s">
        <v>1326</v>
      </c>
      <c r="BY760" s="44">
        <v>28</v>
      </c>
      <c r="BZ760" s="44">
        <v>23</v>
      </c>
      <c r="CA760" s="44">
        <v>26</v>
      </c>
      <c r="CB760" s="44">
        <v>20</v>
      </c>
      <c r="CC760" s="44">
        <v>22</v>
      </c>
      <c r="CD760" s="44">
        <v>17</v>
      </c>
      <c r="CE760" s="44">
        <v>22</v>
      </c>
      <c r="CF760" s="44">
        <v>16</v>
      </c>
    </row>
    <row r="761" spans="1:84">
      <c r="A761" s="65" t="s">
        <v>7</v>
      </c>
      <c r="B761" s="66" t="s">
        <v>869</v>
      </c>
      <c r="C761" s="65"/>
      <c r="D761" s="67">
        <v>1.3425925925925924E-2</v>
      </c>
      <c r="E761" s="24" t="s">
        <v>86</v>
      </c>
      <c r="F761" s="65"/>
      <c r="G761" s="65"/>
      <c r="H761" s="65"/>
      <c r="I761" s="65"/>
      <c r="J761" s="24" t="s">
        <v>29</v>
      </c>
      <c r="K761" s="65"/>
      <c r="L761" s="65"/>
      <c r="M761" s="68"/>
      <c r="N761" s="65"/>
      <c r="O761" s="67"/>
      <c r="P761" s="65"/>
      <c r="Q761" s="65"/>
      <c r="R761" s="65"/>
      <c r="S761" s="65"/>
      <c r="T761" s="65"/>
      <c r="U761" s="65"/>
      <c r="V761" s="65"/>
      <c r="W761" s="65"/>
      <c r="X761" s="68"/>
      <c r="Y761" s="65"/>
      <c r="Z761" s="67"/>
      <c r="AA761" s="65"/>
      <c r="AB761" s="65"/>
      <c r="AC761" s="65"/>
      <c r="AD761" s="65"/>
      <c r="AE761" s="65"/>
      <c r="AF761" s="65"/>
      <c r="AG761" s="69"/>
      <c r="AH761" s="69"/>
      <c r="AJ761" s="49">
        <v>42600</v>
      </c>
      <c r="AK761" s="60">
        <v>0.61805555555555602</v>
      </c>
      <c r="AL761" s="60">
        <f t="shared" si="60"/>
        <v>0.61805555555555558</v>
      </c>
      <c r="AM761" s="60">
        <f t="shared" si="56"/>
        <v>0.625</v>
      </c>
      <c r="AN761" s="61" t="str">
        <f t="shared" si="57"/>
        <v>18/08/2016 14:50:00</v>
      </c>
      <c r="AO761" s="61" t="str">
        <f t="shared" si="58"/>
        <v>18/08/2016 15:00:00</v>
      </c>
      <c r="AP761" s="44">
        <f>VLOOKUP($AN761, [1]TableView_704030_20160816_20160!$D$2:$M$5095,3,FALSE)</f>
        <v>1008.19573308</v>
      </c>
      <c r="AQ761" s="44">
        <f>VLOOKUP($AN761, [1]TableView_704030_20160816_20160!$D$2:$M$5095,8,FALSE)</f>
        <v>25.1111111111111</v>
      </c>
      <c r="AR761" s="44">
        <f>VLOOKUP($AN761, [1]TableView_704030_20160816_20160!$D$2:$M$5095,10,FALSE)</f>
        <v>0</v>
      </c>
      <c r="AS761" s="44">
        <f>VLOOKUP($AN761, [1]TableView_704030_20160816_20160!$D$2:$M$5095,4,FALSE)</f>
        <v>54</v>
      </c>
      <c r="AT761" s="44">
        <f>VLOOKUP($AN761, [1]TableView_704030_20160816_20160!$D$2:$M$5095,6,FALSE)</f>
        <v>202</v>
      </c>
      <c r="AU761" s="44">
        <f>VLOOKUP($AN761, [1]TableView_704030_20160816_20160!$D$2:$M$5095,7,FALSE)</f>
        <v>1.5</v>
      </c>
      <c r="AV761" s="44">
        <f>VLOOKUP($AN761, [1]TableView_704030_20160816_20160!$D$2:$M$5095,2,FALSE)</f>
        <v>4.3</v>
      </c>
      <c r="AW761" s="44">
        <f>VLOOKUP($AO761, [2]aacb8965d69cc6fd1cb3a5cae9e8ae7!$C$6:$F$853,4,FALSE)</f>
        <v>2.5</v>
      </c>
      <c r="AX761" s="44">
        <v>3</v>
      </c>
      <c r="AY761" s="44" t="str">
        <f t="shared" si="59"/>
        <v>18/08/2016 3</v>
      </c>
      <c r="AZ761" s="44">
        <f>VLOOKUP($AY761, [3]Sheet1!$D$3:$T$89,2,FALSE)</f>
        <v>28</v>
      </c>
      <c r="BA761" s="44">
        <f>VLOOKUP($AY761, [3]Sheet1!$D$3:$T$89,3,FALSE)</f>
        <v>23</v>
      </c>
      <c r="BB761" s="44">
        <f>VLOOKUP($AY761, [3]Sheet1!$D$3:$T$89,6,FALSE)</f>
        <v>26</v>
      </c>
      <c r="BC761" s="44">
        <f>VLOOKUP($AY761, [3]Sheet1!$D$3:$T$89,7,FALSE)</f>
        <v>20</v>
      </c>
      <c r="BD761" s="44">
        <f>VLOOKUP($AY761, [3]Sheet1!$D$3:$T$89,10,FALSE)</f>
        <v>22</v>
      </c>
      <c r="BE761" s="44">
        <f>VLOOKUP($AY761, [3]Sheet1!$D$3:$T$89,11,FALSE)</f>
        <v>17</v>
      </c>
      <c r="BF761" s="44">
        <f>VLOOKUP($AY761, [3]Sheet1!$D$3:$T$89,14,FALSE)</f>
        <v>22</v>
      </c>
      <c r="BG761" s="44">
        <f>VLOOKUP($AY761, [3]Sheet1!$D$3:$T$89,15,FALSE)</f>
        <v>16</v>
      </c>
      <c r="BI761" s="49">
        <v>42600</v>
      </c>
      <c r="BJ761" s="50">
        <v>0.61805555555555602</v>
      </c>
      <c r="BK761" s="50">
        <v>0.61805555555555558</v>
      </c>
      <c r="BL761" s="50">
        <v>0.625</v>
      </c>
      <c r="BM761" s="44" t="s">
        <v>1187</v>
      </c>
      <c r="BN761" s="44" t="s">
        <v>1325</v>
      </c>
      <c r="BO761" s="44">
        <v>1008.19573308</v>
      </c>
      <c r="BP761" s="44">
        <v>25.1111111111111</v>
      </c>
      <c r="BQ761" s="44">
        <v>0</v>
      </c>
      <c r="BR761" s="44">
        <v>54</v>
      </c>
      <c r="BS761" s="44">
        <v>202</v>
      </c>
      <c r="BT761" s="44">
        <v>1.5</v>
      </c>
      <c r="BU761" s="44">
        <v>4.3</v>
      </c>
      <c r="BV761" s="44">
        <v>2.5</v>
      </c>
      <c r="BW761" s="44">
        <v>3</v>
      </c>
      <c r="BX761" s="44" t="s">
        <v>1326</v>
      </c>
      <c r="BY761" s="44">
        <v>28</v>
      </c>
      <c r="BZ761" s="44">
        <v>23</v>
      </c>
      <c r="CA761" s="44">
        <v>26</v>
      </c>
      <c r="CB761" s="44">
        <v>20</v>
      </c>
      <c r="CC761" s="44">
        <v>22</v>
      </c>
      <c r="CD761" s="44">
        <v>17</v>
      </c>
      <c r="CE761" s="44">
        <v>22</v>
      </c>
      <c r="CF761" s="44">
        <v>16</v>
      </c>
    </row>
    <row r="762" spans="1:84">
      <c r="A762" s="65"/>
      <c r="B762" s="66"/>
      <c r="C762" s="65"/>
      <c r="D762" s="67">
        <v>1.3449074074074073E-2</v>
      </c>
      <c r="E762" s="24" t="s">
        <v>86</v>
      </c>
      <c r="F762" s="65" t="s">
        <v>34</v>
      </c>
      <c r="G762" s="65"/>
      <c r="H762" s="65"/>
      <c r="I762" s="65"/>
      <c r="J762" s="24" t="s">
        <v>36</v>
      </c>
      <c r="K762" s="65"/>
      <c r="L762" s="65"/>
      <c r="M762" s="68"/>
      <c r="N762" s="65"/>
      <c r="O762" s="67"/>
      <c r="P762" s="65"/>
      <c r="Q762" s="65"/>
      <c r="R762" s="65"/>
      <c r="S762" s="65"/>
      <c r="T762" s="65"/>
      <c r="U762" s="65"/>
      <c r="V762" s="65"/>
      <c r="W762" s="65"/>
      <c r="X762" s="68"/>
      <c r="Y762" s="65"/>
      <c r="Z762" s="67"/>
      <c r="AA762" s="65"/>
      <c r="AB762" s="65"/>
      <c r="AC762" s="65"/>
      <c r="AD762" s="65"/>
      <c r="AE762" s="65"/>
      <c r="AF762" s="65"/>
      <c r="AG762" s="69"/>
      <c r="AH762" s="69"/>
      <c r="AJ762" s="49">
        <v>42600</v>
      </c>
      <c r="AK762" s="60">
        <v>0.61805555555555602</v>
      </c>
      <c r="AL762" s="60">
        <f t="shared" si="60"/>
        <v>0.61805555555555558</v>
      </c>
      <c r="AM762" s="60">
        <f t="shared" si="56"/>
        <v>0.625</v>
      </c>
      <c r="AN762" s="61" t="str">
        <f t="shared" si="57"/>
        <v>18/08/2016 14:50:00</v>
      </c>
      <c r="AO762" s="61" t="str">
        <f t="shared" si="58"/>
        <v>18/08/2016 15:00:00</v>
      </c>
      <c r="AP762" s="44">
        <f>VLOOKUP($AN762, [1]TableView_704030_20160816_20160!$D$2:$M$5095,3,FALSE)</f>
        <v>1008.19573308</v>
      </c>
      <c r="AQ762" s="44">
        <f>VLOOKUP($AN762, [1]TableView_704030_20160816_20160!$D$2:$M$5095,8,FALSE)</f>
        <v>25.1111111111111</v>
      </c>
      <c r="AR762" s="44">
        <f>VLOOKUP($AN762, [1]TableView_704030_20160816_20160!$D$2:$M$5095,10,FALSE)</f>
        <v>0</v>
      </c>
      <c r="AS762" s="44">
        <f>VLOOKUP($AN762, [1]TableView_704030_20160816_20160!$D$2:$M$5095,4,FALSE)</f>
        <v>54</v>
      </c>
      <c r="AT762" s="44">
        <f>VLOOKUP($AN762, [1]TableView_704030_20160816_20160!$D$2:$M$5095,6,FALSE)</f>
        <v>202</v>
      </c>
      <c r="AU762" s="44">
        <f>VLOOKUP($AN762, [1]TableView_704030_20160816_20160!$D$2:$M$5095,7,FALSE)</f>
        <v>1.5</v>
      </c>
      <c r="AV762" s="44">
        <f>VLOOKUP($AN762, [1]TableView_704030_20160816_20160!$D$2:$M$5095,2,FALSE)</f>
        <v>4.3</v>
      </c>
      <c r="AW762" s="44">
        <f>VLOOKUP($AO762, [2]aacb8965d69cc6fd1cb3a5cae9e8ae7!$C$6:$F$853,4,FALSE)</f>
        <v>2.5</v>
      </c>
      <c r="AX762" s="44">
        <v>3</v>
      </c>
      <c r="AY762" s="44" t="str">
        <f t="shared" si="59"/>
        <v>18/08/2016 3</v>
      </c>
      <c r="AZ762" s="44">
        <f>VLOOKUP($AY762, [3]Sheet1!$D$3:$T$89,2,FALSE)</f>
        <v>28</v>
      </c>
      <c r="BA762" s="44">
        <f>VLOOKUP($AY762, [3]Sheet1!$D$3:$T$89,3,FALSE)</f>
        <v>23</v>
      </c>
      <c r="BB762" s="44">
        <f>VLOOKUP($AY762, [3]Sheet1!$D$3:$T$89,6,FALSE)</f>
        <v>26</v>
      </c>
      <c r="BC762" s="44">
        <f>VLOOKUP($AY762, [3]Sheet1!$D$3:$T$89,7,FALSE)</f>
        <v>20</v>
      </c>
      <c r="BD762" s="44">
        <f>VLOOKUP($AY762, [3]Sheet1!$D$3:$T$89,10,FALSE)</f>
        <v>22</v>
      </c>
      <c r="BE762" s="44">
        <f>VLOOKUP($AY762, [3]Sheet1!$D$3:$T$89,11,FALSE)</f>
        <v>17</v>
      </c>
      <c r="BF762" s="44">
        <f>VLOOKUP($AY762, [3]Sheet1!$D$3:$T$89,14,FALSE)</f>
        <v>22</v>
      </c>
      <c r="BG762" s="44">
        <f>VLOOKUP($AY762, [3]Sheet1!$D$3:$T$89,15,FALSE)</f>
        <v>16</v>
      </c>
      <c r="BI762" s="49">
        <v>42600</v>
      </c>
      <c r="BJ762" s="50">
        <v>0.61805555555555602</v>
      </c>
      <c r="BK762" s="50">
        <v>0.61805555555555558</v>
      </c>
      <c r="BL762" s="50">
        <v>0.625</v>
      </c>
      <c r="BM762" s="44" t="s">
        <v>1187</v>
      </c>
      <c r="BN762" s="44" t="s">
        <v>1325</v>
      </c>
      <c r="BO762" s="44">
        <v>1008.19573308</v>
      </c>
      <c r="BP762" s="44">
        <v>25.1111111111111</v>
      </c>
      <c r="BQ762" s="44">
        <v>0</v>
      </c>
      <c r="BR762" s="44">
        <v>54</v>
      </c>
      <c r="BS762" s="44">
        <v>202</v>
      </c>
      <c r="BT762" s="44">
        <v>1.5</v>
      </c>
      <c r="BU762" s="44">
        <v>4.3</v>
      </c>
      <c r="BV762" s="44">
        <v>2.5</v>
      </c>
      <c r="BW762" s="44">
        <v>3</v>
      </c>
      <c r="BX762" s="44" t="s">
        <v>1326</v>
      </c>
      <c r="BY762" s="44">
        <v>28</v>
      </c>
      <c r="BZ762" s="44">
        <v>23</v>
      </c>
      <c r="CA762" s="44">
        <v>26</v>
      </c>
      <c r="CB762" s="44">
        <v>20</v>
      </c>
      <c r="CC762" s="44">
        <v>22</v>
      </c>
      <c r="CD762" s="44">
        <v>17</v>
      </c>
      <c r="CE762" s="44">
        <v>22</v>
      </c>
      <c r="CF762" s="44">
        <v>16</v>
      </c>
    </row>
    <row r="763" spans="1:84">
      <c r="A763" s="65"/>
      <c r="B763" s="66"/>
      <c r="C763" s="65"/>
      <c r="D763" s="67">
        <v>1.621527777777778E-2</v>
      </c>
      <c r="E763" s="24" t="s">
        <v>893</v>
      </c>
      <c r="F763" s="65"/>
      <c r="G763" s="65"/>
      <c r="H763" s="65"/>
      <c r="I763" s="65"/>
      <c r="J763" s="24" t="s">
        <v>29</v>
      </c>
      <c r="K763" s="65"/>
      <c r="L763" s="65"/>
      <c r="M763" s="68"/>
      <c r="N763" s="65"/>
      <c r="O763" s="67"/>
      <c r="P763" s="65"/>
      <c r="Q763" s="65"/>
      <c r="R763" s="65"/>
      <c r="S763" s="65"/>
      <c r="T763" s="65"/>
      <c r="U763" s="65"/>
      <c r="V763" s="65"/>
      <c r="W763" s="65"/>
      <c r="X763" s="68"/>
      <c r="Y763" s="65"/>
      <c r="Z763" s="67"/>
      <c r="AA763" s="65"/>
      <c r="AB763" s="65"/>
      <c r="AC763" s="65"/>
      <c r="AD763" s="65"/>
      <c r="AE763" s="65"/>
      <c r="AF763" s="65"/>
      <c r="AG763" s="69"/>
      <c r="AH763" s="69"/>
      <c r="AJ763" s="49">
        <v>42600</v>
      </c>
      <c r="AK763" s="60">
        <v>0.61805555555555602</v>
      </c>
      <c r="AL763" s="60">
        <f t="shared" si="60"/>
        <v>0.61805555555555558</v>
      </c>
      <c r="AM763" s="60">
        <f t="shared" si="56"/>
        <v>0.625</v>
      </c>
      <c r="AN763" s="61" t="str">
        <f t="shared" si="57"/>
        <v>18/08/2016 14:50:00</v>
      </c>
      <c r="AO763" s="61" t="str">
        <f t="shared" si="58"/>
        <v>18/08/2016 15:00:00</v>
      </c>
      <c r="AP763" s="44">
        <f>VLOOKUP($AN763, [1]TableView_704030_20160816_20160!$D$2:$M$5095,3,FALSE)</f>
        <v>1008.19573308</v>
      </c>
      <c r="AQ763" s="44">
        <f>VLOOKUP($AN763, [1]TableView_704030_20160816_20160!$D$2:$M$5095,8,FALSE)</f>
        <v>25.1111111111111</v>
      </c>
      <c r="AR763" s="44">
        <f>VLOOKUP($AN763, [1]TableView_704030_20160816_20160!$D$2:$M$5095,10,FALSE)</f>
        <v>0</v>
      </c>
      <c r="AS763" s="44">
        <f>VLOOKUP($AN763, [1]TableView_704030_20160816_20160!$D$2:$M$5095,4,FALSE)</f>
        <v>54</v>
      </c>
      <c r="AT763" s="44">
        <f>VLOOKUP($AN763, [1]TableView_704030_20160816_20160!$D$2:$M$5095,6,FALSE)</f>
        <v>202</v>
      </c>
      <c r="AU763" s="44">
        <f>VLOOKUP($AN763, [1]TableView_704030_20160816_20160!$D$2:$M$5095,7,FALSE)</f>
        <v>1.5</v>
      </c>
      <c r="AV763" s="44">
        <f>VLOOKUP($AN763, [1]TableView_704030_20160816_20160!$D$2:$M$5095,2,FALSE)</f>
        <v>4.3</v>
      </c>
      <c r="AW763" s="44">
        <f>VLOOKUP($AO763, [2]aacb8965d69cc6fd1cb3a5cae9e8ae7!$C$6:$F$853,4,FALSE)</f>
        <v>2.5</v>
      </c>
      <c r="AX763" s="44">
        <v>3</v>
      </c>
      <c r="AY763" s="44" t="str">
        <f t="shared" si="59"/>
        <v>18/08/2016 3</v>
      </c>
      <c r="AZ763" s="44">
        <f>VLOOKUP($AY763, [3]Sheet1!$D$3:$T$89,2,FALSE)</f>
        <v>28</v>
      </c>
      <c r="BA763" s="44">
        <f>VLOOKUP($AY763, [3]Sheet1!$D$3:$T$89,3,FALSE)</f>
        <v>23</v>
      </c>
      <c r="BB763" s="44">
        <f>VLOOKUP($AY763, [3]Sheet1!$D$3:$T$89,6,FALSE)</f>
        <v>26</v>
      </c>
      <c r="BC763" s="44">
        <f>VLOOKUP($AY763, [3]Sheet1!$D$3:$T$89,7,FALSE)</f>
        <v>20</v>
      </c>
      <c r="BD763" s="44">
        <f>VLOOKUP($AY763, [3]Sheet1!$D$3:$T$89,10,FALSE)</f>
        <v>22</v>
      </c>
      <c r="BE763" s="44">
        <f>VLOOKUP($AY763, [3]Sheet1!$D$3:$T$89,11,FALSE)</f>
        <v>17</v>
      </c>
      <c r="BF763" s="44">
        <f>VLOOKUP($AY763, [3]Sheet1!$D$3:$T$89,14,FALSE)</f>
        <v>22</v>
      </c>
      <c r="BG763" s="44">
        <f>VLOOKUP($AY763, [3]Sheet1!$D$3:$T$89,15,FALSE)</f>
        <v>16</v>
      </c>
      <c r="BI763" s="49">
        <v>42600</v>
      </c>
      <c r="BJ763" s="50">
        <v>0.61805555555555602</v>
      </c>
      <c r="BK763" s="50">
        <v>0.61805555555555558</v>
      </c>
      <c r="BL763" s="50">
        <v>0.625</v>
      </c>
      <c r="BM763" s="44" t="s">
        <v>1187</v>
      </c>
      <c r="BN763" s="44" t="s">
        <v>1325</v>
      </c>
      <c r="BO763" s="44">
        <v>1008.19573308</v>
      </c>
      <c r="BP763" s="44">
        <v>25.1111111111111</v>
      </c>
      <c r="BQ763" s="44">
        <v>0</v>
      </c>
      <c r="BR763" s="44">
        <v>54</v>
      </c>
      <c r="BS763" s="44">
        <v>202</v>
      </c>
      <c r="BT763" s="44">
        <v>1.5</v>
      </c>
      <c r="BU763" s="44">
        <v>4.3</v>
      </c>
      <c r="BV763" s="44">
        <v>2.5</v>
      </c>
      <c r="BW763" s="44">
        <v>3</v>
      </c>
      <c r="BX763" s="44" t="s">
        <v>1326</v>
      </c>
      <c r="BY763" s="44">
        <v>28</v>
      </c>
      <c r="BZ763" s="44">
        <v>23</v>
      </c>
      <c r="CA763" s="44">
        <v>26</v>
      </c>
      <c r="CB763" s="44">
        <v>20</v>
      </c>
      <c r="CC763" s="44">
        <v>22</v>
      </c>
      <c r="CD763" s="44">
        <v>17</v>
      </c>
      <c r="CE763" s="44">
        <v>22</v>
      </c>
      <c r="CF763" s="44">
        <v>16</v>
      </c>
    </row>
    <row r="764" spans="1:84">
      <c r="A764" s="65"/>
      <c r="B764" s="66"/>
      <c r="C764" s="65"/>
      <c r="D764" s="67">
        <v>1.6284722222222221E-2</v>
      </c>
      <c r="E764" s="24" t="s">
        <v>51</v>
      </c>
      <c r="F764" s="65" t="s">
        <v>52</v>
      </c>
      <c r="G764" s="65"/>
      <c r="H764" s="65"/>
      <c r="I764" s="65"/>
      <c r="J764" s="24" t="s">
        <v>36</v>
      </c>
      <c r="K764" s="65"/>
      <c r="L764" s="65"/>
      <c r="M764" s="68"/>
      <c r="N764" s="65"/>
      <c r="O764" s="67"/>
      <c r="P764" s="65"/>
      <c r="Q764" s="65"/>
      <c r="R764" s="65"/>
      <c r="S764" s="65"/>
      <c r="T764" s="65"/>
      <c r="U764" s="65"/>
      <c r="V764" s="65"/>
      <c r="W764" s="65"/>
      <c r="X764" s="68"/>
      <c r="Y764" s="65"/>
      <c r="Z764" s="67"/>
      <c r="AA764" s="65"/>
      <c r="AB764" s="65"/>
      <c r="AC764" s="65"/>
      <c r="AD764" s="65"/>
      <c r="AE764" s="65"/>
      <c r="AF764" s="65"/>
      <c r="AG764" s="69"/>
      <c r="AH764" s="69"/>
      <c r="AJ764" s="49">
        <v>42600</v>
      </c>
      <c r="AK764" s="60">
        <v>0.61805555555555602</v>
      </c>
      <c r="AL764" s="60">
        <f t="shared" si="60"/>
        <v>0.61805555555555558</v>
      </c>
      <c r="AM764" s="60">
        <f t="shared" si="56"/>
        <v>0.625</v>
      </c>
      <c r="AN764" s="61" t="str">
        <f t="shared" si="57"/>
        <v>18/08/2016 14:50:00</v>
      </c>
      <c r="AO764" s="61" t="str">
        <f t="shared" si="58"/>
        <v>18/08/2016 15:00:00</v>
      </c>
      <c r="AP764" s="44">
        <f>VLOOKUP($AN764, [1]TableView_704030_20160816_20160!$D$2:$M$5095,3,FALSE)</f>
        <v>1008.19573308</v>
      </c>
      <c r="AQ764" s="44">
        <f>VLOOKUP($AN764, [1]TableView_704030_20160816_20160!$D$2:$M$5095,8,FALSE)</f>
        <v>25.1111111111111</v>
      </c>
      <c r="AR764" s="44">
        <f>VLOOKUP($AN764, [1]TableView_704030_20160816_20160!$D$2:$M$5095,10,FALSE)</f>
        <v>0</v>
      </c>
      <c r="AS764" s="44">
        <f>VLOOKUP($AN764, [1]TableView_704030_20160816_20160!$D$2:$M$5095,4,FALSE)</f>
        <v>54</v>
      </c>
      <c r="AT764" s="44">
        <f>VLOOKUP($AN764, [1]TableView_704030_20160816_20160!$D$2:$M$5095,6,FALSE)</f>
        <v>202</v>
      </c>
      <c r="AU764" s="44">
        <f>VLOOKUP($AN764, [1]TableView_704030_20160816_20160!$D$2:$M$5095,7,FALSE)</f>
        <v>1.5</v>
      </c>
      <c r="AV764" s="44">
        <f>VLOOKUP($AN764, [1]TableView_704030_20160816_20160!$D$2:$M$5095,2,FALSE)</f>
        <v>4.3</v>
      </c>
      <c r="AW764" s="44">
        <f>VLOOKUP($AO764, [2]aacb8965d69cc6fd1cb3a5cae9e8ae7!$C$6:$F$853,4,FALSE)</f>
        <v>2.5</v>
      </c>
      <c r="AX764" s="44">
        <v>3</v>
      </c>
      <c r="AY764" s="44" t="str">
        <f t="shared" si="59"/>
        <v>18/08/2016 3</v>
      </c>
      <c r="AZ764" s="44">
        <f>VLOOKUP($AY764, [3]Sheet1!$D$3:$T$89,2,FALSE)</f>
        <v>28</v>
      </c>
      <c r="BA764" s="44">
        <f>VLOOKUP($AY764, [3]Sheet1!$D$3:$T$89,3,FALSE)</f>
        <v>23</v>
      </c>
      <c r="BB764" s="44">
        <f>VLOOKUP($AY764, [3]Sheet1!$D$3:$T$89,6,FALSE)</f>
        <v>26</v>
      </c>
      <c r="BC764" s="44">
        <f>VLOOKUP($AY764, [3]Sheet1!$D$3:$T$89,7,FALSE)</f>
        <v>20</v>
      </c>
      <c r="BD764" s="44">
        <f>VLOOKUP($AY764, [3]Sheet1!$D$3:$T$89,10,FALSE)</f>
        <v>22</v>
      </c>
      <c r="BE764" s="44">
        <f>VLOOKUP($AY764, [3]Sheet1!$D$3:$T$89,11,FALSE)</f>
        <v>17</v>
      </c>
      <c r="BF764" s="44">
        <f>VLOOKUP($AY764, [3]Sheet1!$D$3:$T$89,14,FALSE)</f>
        <v>22</v>
      </c>
      <c r="BG764" s="44">
        <f>VLOOKUP($AY764, [3]Sheet1!$D$3:$T$89,15,FALSE)</f>
        <v>16</v>
      </c>
      <c r="BI764" s="49">
        <v>42600</v>
      </c>
      <c r="BJ764" s="50">
        <v>0.61805555555555602</v>
      </c>
      <c r="BK764" s="50">
        <v>0.61805555555555558</v>
      </c>
      <c r="BL764" s="50">
        <v>0.625</v>
      </c>
      <c r="BM764" s="44" t="s">
        <v>1187</v>
      </c>
      <c r="BN764" s="44" t="s">
        <v>1325</v>
      </c>
      <c r="BO764" s="44">
        <v>1008.19573308</v>
      </c>
      <c r="BP764" s="44">
        <v>25.1111111111111</v>
      </c>
      <c r="BQ764" s="44">
        <v>0</v>
      </c>
      <c r="BR764" s="44">
        <v>54</v>
      </c>
      <c r="BS764" s="44">
        <v>202</v>
      </c>
      <c r="BT764" s="44">
        <v>1.5</v>
      </c>
      <c r="BU764" s="44">
        <v>4.3</v>
      </c>
      <c r="BV764" s="44">
        <v>2.5</v>
      </c>
      <c r="BW764" s="44">
        <v>3</v>
      </c>
      <c r="BX764" s="44" t="s">
        <v>1326</v>
      </c>
      <c r="BY764" s="44">
        <v>28</v>
      </c>
      <c r="BZ764" s="44">
        <v>23</v>
      </c>
      <c r="CA764" s="44">
        <v>26</v>
      </c>
      <c r="CB764" s="44">
        <v>20</v>
      </c>
      <c r="CC764" s="44">
        <v>22</v>
      </c>
      <c r="CD764" s="44">
        <v>17</v>
      </c>
      <c r="CE764" s="44">
        <v>22</v>
      </c>
      <c r="CF764" s="44">
        <v>16</v>
      </c>
    </row>
    <row r="765" spans="1:84">
      <c r="A765" s="65"/>
      <c r="B765" s="66"/>
      <c r="C765" s="65"/>
      <c r="D765" s="67">
        <v>1.7870370370370373E-2</v>
      </c>
      <c r="E765" s="24" t="s">
        <v>51</v>
      </c>
      <c r="F765" s="65"/>
      <c r="G765" s="65"/>
      <c r="H765" s="65"/>
      <c r="I765" s="65"/>
      <c r="J765" s="24" t="s">
        <v>29</v>
      </c>
      <c r="K765" s="65"/>
      <c r="L765" s="65"/>
      <c r="M765" s="68"/>
      <c r="N765" s="65"/>
      <c r="O765" s="67"/>
      <c r="P765" s="65"/>
      <c r="Q765" s="65"/>
      <c r="R765" s="65"/>
      <c r="S765" s="65"/>
      <c r="T765" s="65"/>
      <c r="U765" s="65"/>
      <c r="V765" s="65"/>
      <c r="W765" s="65"/>
      <c r="X765" s="68"/>
      <c r="Y765" s="65"/>
      <c r="Z765" s="67"/>
      <c r="AA765" s="65"/>
      <c r="AB765" s="65"/>
      <c r="AC765" s="65"/>
      <c r="AD765" s="65"/>
      <c r="AE765" s="65"/>
      <c r="AF765" s="65"/>
      <c r="AG765" s="69"/>
      <c r="AH765" s="69"/>
      <c r="AJ765" s="49">
        <v>42600</v>
      </c>
      <c r="AK765" s="60">
        <v>0.61805555555555602</v>
      </c>
      <c r="AL765" s="60">
        <f t="shared" si="60"/>
        <v>0.61805555555555558</v>
      </c>
      <c r="AM765" s="60">
        <f t="shared" si="56"/>
        <v>0.625</v>
      </c>
      <c r="AN765" s="61" t="str">
        <f t="shared" si="57"/>
        <v>18/08/2016 14:50:00</v>
      </c>
      <c r="AO765" s="61" t="str">
        <f t="shared" si="58"/>
        <v>18/08/2016 15:00:00</v>
      </c>
      <c r="AP765" s="44">
        <f>VLOOKUP($AN765, [1]TableView_704030_20160816_20160!$D$2:$M$5095,3,FALSE)</f>
        <v>1008.19573308</v>
      </c>
      <c r="AQ765" s="44">
        <f>VLOOKUP($AN765, [1]TableView_704030_20160816_20160!$D$2:$M$5095,8,FALSE)</f>
        <v>25.1111111111111</v>
      </c>
      <c r="AR765" s="44">
        <f>VLOOKUP($AN765, [1]TableView_704030_20160816_20160!$D$2:$M$5095,10,FALSE)</f>
        <v>0</v>
      </c>
      <c r="AS765" s="44">
        <f>VLOOKUP($AN765, [1]TableView_704030_20160816_20160!$D$2:$M$5095,4,FALSE)</f>
        <v>54</v>
      </c>
      <c r="AT765" s="44">
        <f>VLOOKUP($AN765, [1]TableView_704030_20160816_20160!$D$2:$M$5095,6,FALSE)</f>
        <v>202</v>
      </c>
      <c r="AU765" s="44">
        <f>VLOOKUP($AN765, [1]TableView_704030_20160816_20160!$D$2:$M$5095,7,FALSE)</f>
        <v>1.5</v>
      </c>
      <c r="AV765" s="44">
        <f>VLOOKUP($AN765, [1]TableView_704030_20160816_20160!$D$2:$M$5095,2,FALSE)</f>
        <v>4.3</v>
      </c>
      <c r="AW765" s="44">
        <f>VLOOKUP($AO765, [2]aacb8965d69cc6fd1cb3a5cae9e8ae7!$C$6:$F$853,4,FALSE)</f>
        <v>2.5</v>
      </c>
      <c r="AX765" s="44">
        <v>3</v>
      </c>
      <c r="AY765" s="44" t="str">
        <f t="shared" si="59"/>
        <v>18/08/2016 3</v>
      </c>
      <c r="AZ765" s="44">
        <f>VLOOKUP($AY765, [3]Sheet1!$D$3:$T$89,2,FALSE)</f>
        <v>28</v>
      </c>
      <c r="BA765" s="44">
        <f>VLOOKUP($AY765, [3]Sheet1!$D$3:$T$89,3,FALSE)</f>
        <v>23</v>
      </c>
      <c r="BB765" s="44">
        <f>VLOOKUP($AY765, [3]Sheet1!$D$3:$T$89,6,FALSE)</f>
        <v>26</v>
      </c>
      <c r="BC765" s="44">
        <f>VLOOKUP($AY765, [3]Sheet1!$D$3:$T$89,7,FALSE)</f>
        <v>20</v>
      </c>
      <c r="BD765" s="44">
        <f>VLOOKUP($AY765, [3]Sheet1!$D$3:$T$89,10,FALSE)</f>
        <v>22</v>
      </c>
      <c r="BE765" s="44">
        <f>VLOOKUP($AY765, [3]Sheet1!$D$3:$T$89,11,FALSE)</f>
        <v>17</v>
      </c>
      <c r="BF765" s="44">
        <f>VLOOKUP($AY765, [3]Sheet1!$D$3:$T$89,14,FALSE)</f>
        <v>22</v>
      </c>
      <c r="BG765" s="44">
        <f>VLOOKUP($AY765, [3]Sheet1!$D$3:$T$89,15,FALSE)</f>
        <v>16</v>
      </c>
      <c r="BI765" s="49">
        <v>42600</v>
      </c>
      <c r="BJ765" s="50">
        <v>0.61805555555555602</v>
      </c>
      <c r="BK765" s="50">
        <v>0.61805555555555558</v>
      </c>
      <c r="BL765" s="50">
        <v>0.625</v>
      </c>
      <c r="BM765" s="44" t="s">
        <v>1187</v>
      </c>
      <c r="BN765" s="44" t="s">
        <v>1325</v>
      </c>
      <c r="BO765" s="44">
        <v>1008.19573308</v>
      </c>
      <c r="BP765" s="44">
        <v>25.1111111111111</v>
      </c>
      <c r="BQ765" s="44">
        <v>0</v>
      </c>
      <c r="BR765" s="44">
        <v>54</v>
      </c>
      <c r="BS765" s="44">
        <v>202</v>
      </c>
      <c r="BT765" s="44">
        <v>1.5</v>
      </c>
      <c r="BU765" s="44">
        <v>4.3</v>
      </c>
      <c r="BV765" s="44">
        <v>2.5</v>
      </c>
      <c r="BW765" s="44">
        <v>3</v>
      </c>
      <c r="BX765" s="44" t="s">
        <v>1326</v>
      </c>
      <c r="BY765" s="44">
        <v>28</v>
      </c>
      <c r="BZ765" s="44">
        <v>23</v>
      </c>
      <c r="CA765" s="44">
        <v>26</v>
      </c>
      <c r="CB765" s="44">
        <v>20</v>
      </c>
      <c r="CC765" s="44">
        <v>22</v>
      </c>
      <c r="CD765" s="44">
        <v>17</v>
      </c>
      <c r="CE765" s="44">
        <v>22</v>
      </c>
      <c r="CF765" s="44">
        <v>16</v>
      </c>
    </row>
    <row r="766" spans="1:84">
      <c r="A766" s="65"/>
      <c r="B766" s="66"/>
      <c r="C766" s="65"/>
      <c r="D766" s="67">
        <v>1.8599537037037036E-2</v>
      </c>
      <c r="E766" s="24" t="s">
        <v>894</v>
      </c>
      <c r="F766" s="65" t="s">
        <v>35</v>
      </c>
      <c r="G766" s="65"/>
      <c r="H766" s="65"/>
      <c r="I766" s="65"/>
      <c r="J766" s="24" t="s">
        <v>36</v>
      </c>
      <c r="K766" s="65"/>
      <c r="L766" s="65"/>
      <c r="M766" s="68"/>
      <c r="N766" s="65"/>
      <c r="O766" s="67"/>
      <c r="P766" s="65"/>
      <c r="Q766" s="65"/>
      <c r="R766" s="65"/>
      <c r="S766" s="65"/>
      <c r="T766" s="65"/>
      <c r="U766" s="65"/>
      <c r="V766" s="65"/>
      <c r="W766" s="65"/>
      <c r="X766" s="68"/>
      <c r="Y766" s="65"/>
      <c r="Z766" s="67"/>
      <c r="AA766" s="65"/>
      <c r="AB766" s="75"/>
      <c r="AC766" s="75"/>
      <c r="AD766" s="75"/>
      <c r="AE766" s="75"/>
      <c r="AF766" s="75"/>
      <c r="AG766" s="69"/>
      <c r="AH766" s="69"/>
      <c r="AJ766" s="49">
        <v>42600</v>
      </c>
      <c r="AK766" s="60">
        <v>0.61805555555555602</v>
      </c>
      <c r="AL766" s="60">
        <f t="shared" si="60"/>
        <v>0.61805555555555558</v>
      </c>
      <c r="AM766" s="60">
        <f t="shared" si="56"/>
        <v>0.625</v>
      </c>
      <c r="AN766" s="61" t="str">
        <f t="shared" si="57"/>
        <v>18/08/2016 14:50:00</v>
      </c>
      <c r="AO766" s="61" t="str">
        <f t="shared" si="58"/>
        <v>18/08/2016 15:00:00</v>
      </c>
      <c r="AP766" s="44">
        <f>VLOOKUP($AN766, [1]TableView_704030_20160816_20160!$D$2:$M$5095,3,FALSE)</f>
        <v>1008.19573308</v>
      </c>
      <c r="AQ766" s="44">
        <f>VLOOKUP($AN766, [1]TableView_704030_20160816_20160!$D$2:$M$5095,8,FALSE)</f>
        <v>25.1111111111111</v>
      </c>
      <c r="AR766" s="44">
        <f>VLOOKUP($AN766, [1]TableView_704030_20160816_20160!$D$2:$M$5095,10,FALSE)</f>
        <v>0</v>
      </c>
      <c r="AS766" s="44">
        <f>VLOOKUP($AN766, [1]TableView_704030_20160816_20160!$D$2:$M$5095,4,FALSE)</f>
        <v>54</v>
      </c>
      <c r="AT766" s="44">
        <f>VLOOKUP($AN766, [1]TableView_704030_20160816_20160!$D$2:$M$5095,6,FALSE)</f>
        <v>202</v>
      </c>
      <c r="AU766" s="44">
        <f>VLOOKUP($AN766, [1]TableView_704030_20160816_20160!$D$2:$M$5095,7,FALSE)</f>
        <v>1.5</v>
      </c>
      <c r="AV766" s="44">
        <f>VLOOKUP($AN766, [1]TableView_704030_20160816_20160!$D$2:$M$5095,2,FALSE)</f>
        <v>4.3</v>
      </c>
      <c r="AW766" s="44">
        <f>VLOOKUP($AO766, [2]aacb8965d69cc6fd1cb3a5cae9e8ae7!$C$6:$F$853,4,FALSE)</f>
        <v>2.5</v>
      </c>
      <c r="AX766" s="44">
        <v>3</v>
      </c>
      <c r="AY766" s="44" t="str">
        <f t="shared" si="59"/>
        <v>18/08/2016 3</v>
      </c>
      <c r="AZ766" s="44">
        <f>VLOOKUP($AY766, [3]Sheet1!$D$3:$T$89,2,FALSE)</f>
        <v>28</v>
      </c>
      <c r="BA766" s="44">
        <f>VLOOKUP($AY766, [3]Sheet1!$D$3:$T$89,3,FALSE)</f>
        <v>23</v>
      </c>
      <c r="BB766" s="44">
        <f>VLOOKUP($AY766, [3]Sheet1!$D$3:$T$89,6,FALSE)</f>
        <v>26</v>
      </c>
      <c r="BC766" s="44">
        <f>VLOOKUP($AY766, [3]Sheet1!$D$3:$T$89,7,FALSE)</f>
        <v>20</v>
      </c>
      <c r="BD766" s="44">
        <f>VLOOKUP($AY766, [3]Sheet1!$D$3:$T$89,10,FALSE)</f>
        <v>22</v>
      </c>
      <c r="BE766" s="44">
        <f>VLOOKUP($AY766, [3]Sheet1!$D$3:$T$89,11,FALSE)</f>
        <v>17</v>
      </c>
      <c r="BF766" s="44">
        <f>VLOOKUP($AY766, [3]Sheet1!$D$3:$T$89,14,FALSE)</f>
        <v>22</v>
      </c>
      <c r="BG766" s="44">
        <f>VLOOKUP($AY766, [3]Sheet1!$D$3:$T$89,15,FALSE)</f>
        <v>16</v>
      </c>
      <c r="BI766" s="49">
        <v>42600</v>
      </c>
      <c r="BJ766" s="50">
        <v>0.61805555555555602</v>
      </c>
      <c r="BK766" s="50">
        <v>0.61805555555555558</v>
      </c>
      <c r="BL766" s="50">
        <v>0.625</v>
      </c>
      <c r="BM766" s="44" t="s">
        <v>1187</v>
      </c>
      <c r="BN766" s="44" t="s">
        <v>1325</v>
      </c>
      <c r="BO766" s="44">
        <v>1008.19573308</v>
      </c>
      <c r="BP766" s="44">
        <v>25.1111111111111</v>
      </c>
      <c r="BQ766" s="44">
        <v>0</v>
      </c>
      <c r="BR766" s="44">
        <v>54</v>
      </c>
      <c r="BS766" s="44">
        <v>202</v>
      </c>
      <c r="BT766" s="44">
        <v>1.5</v>
      </c>
      <c r="BU766" s="44">
        <v>4.3</v>
      </c>
      <c r="BV766" s="44">
        <v>2.5</v>
      </c>
      <c r="BW766" s="44">
        <v>3</v>
      </c>
      <c r="BX766" s="44" t="s">
        <v>1326</v>
      </c>
      <c r="BY766" s="44">
        <v>28</v>
      </c>
      <c r="BZ766" s="44">
        <v>23</v>
      </c>
      <c r="CA766" s="44">
        <v>26</v>
      </c>
      <c r="CB766" s="44">
        <v>20</v>
      </c>
      <c r="CC766" s="44">
        <v>22</v>
      </c>
      <c r="CD766" s="44">
        <v>17</v>
      </c>
      <c r="CE766" s="44">
        <v>22</v>
      </c>
      <c r="CF766" s="44">
        <v>16</v>
      </c>
    </row>
    <row r="767" spans="1:84">
      <c r="A767" s="65"/>
      <c r="B767" s="66"/>
      <c r="C767" s="65"/>
      <c r="D767" s="67">
        <v>2.0833333333333332E-2</v>
      </c>
      <c r="E767" s="65"/>
      <c r="F767" s="65"/>
      <c r="G767" s="65"/>
      <c r="H767" s="65"/>
      <c r="I767" s="65"/>
      <c r="J767" s="65"/>
      <c r="K767" s="65"/>
      <c r="L767" s="65"/>
      <c r="M767" s="68"/>
      <c r="N767" s="65"/>
      <c r="O767" s="67"/>
      <c r="P767" s="65"/>
      <c r="Q767" s="65"/>
      <c r="R767" s="65"/>
      <c r="S767" s="65"/>
      <c r="T767" s="65"/>
      <c r="U767" s="65"/>
      <c r="V767" s="65"/>
      <c r="W767" s="65"/>
      <c r="X767" s="68"/>
      <c r="Y767" s="65"/>
      <c r="Z767" s="67"/>
      <c r="AA767" s="65"/>
      <c r="AB767" s="75"/>
      <c r="AC767" s="75"/>
      <c r="AD767" s="75"/>
      <c r="AE767" s="75"/>
      <c r="AF767" s="75"/>
      <c r="AG767" s="69"/>
      <c r="AH767" s="69"/>
      <c r="AJ767" s="49">
        <v>42600</v>
      </c>
      <c r="AK767" s="60">
        <v>0.61805555555555602</v>
      </c>
      <c r="AL767" s="60">
        <f t="shared" si="60"/>
        <v>0.61805555555555558</v>
      </c>
      <c r="AM767" s="60">
        <f t="shared" si="56"/>
        <v>0.625</v>
      </c>
      <c r="AN767" s="61" t="str">
        <f t="shared" si="57"/>
        <v>18/08/2016 14:50:00</v>
      </c>
      <c r="AO767" s="61" t="str">
        <f t="shared" si="58"/>
        <v>18/08/2016 15:00:00</v>
      </c>
      <c r="AP767" s="44">
        <f>VLOOKUP($AN767, [1]TableView_704030_20160816_20160!$D$2:$M$5095,3,FALSE)</f>
        <v>1008.19573308</v>
      </c>
      <c r="AQ767" s="44">
        <f>VLOOKUP($AN767, [1]TableView_704030_20160816_20160!$D$2:$M$5095,8,FALSE)</f>
        <v>25.1111111111111</v>
      </c>
      <c r="AR767" s="44">
        <f>VLOOKUP($AN767, [1]TableView_704030_20160816_20160!$D$2:$M$5095,10,FALSE)</f>
        <v>0</v>
      </c>
      <c r="AS767" s="44">
        <f>VLOOKUP($AN767, [1]TableView_704030_20160816_20160!$D$2:$M$5095,4,FALSE)</f>
        <v>54</v>
      </c>
      <c r="AT767" s="44">
        <f>VLOOKUP($AN767, [1]TableView_704030_20160816_20160!$D$2:$M$5095,6,FALSE)</f>
        <v>202</v>
      </c>
      <c r="AU767" s="44">
        <f>VLOOKUP($AN767, [1]TableView_704030_20160816_20160!$D$2:$M$5095,7,FALSE)</f>
        <v>1.5</v>
      </c>
      <c r="AV767" s="44">
        <f>VLOOKUP($AN767, [1]TableView_704030_20160816_20160!$D$2:$M$5095,2,FALSE)</f>
        <v>4.3</v>
      </c>
      <c r="AW767" s="44">
        <f>VLOOKUP($AO767, [2]aacb8965d69cc6fd1cb3a5cae9e8ae7!$C$6:$F$853,4,FALSE)</f>
        <v>2.5</v>
      </c>
      <c r="AX767" s="44">
        <v>3</v>
      </c>
      <c r="AY767" s="44" t="str">
        <f t="shared" si="59"/>
        <v>18/08/2016 3</v>
      </c>
      <c r="AZ767" s="44">
        <f>VLOOKUP($AY767, [3]Sheet1!$D$3:$T$89,2,FALSE)</f>
        <v>28</v>
      </c>
      <c r="BA767" s="44">
        <f>VLOOKUP($AY767, [3]Sheet1!$D$3:$T$89,3,FALSE)</f>
        <v>23</v>
      </c>
      <c r="BB767" s="44">
        <f>VLOOKUP($AY767, [3]Sheet1!$D$3:$T$89,6,FALSE)</f>
        <v>26</v>
      </c>
      <c r="BC767" s="44">
        <f>VLOOKUP($AY767, [3]Sheet1!$D$3:$T$89,7,FALSE)</f>
        <v>20</v>
      </c>
      <c r="BD767" s="44">
        <f>VLOOKUP($AY767, [3]Sheet1!$D$3:$T$89,10,FALSE)</f>
        <v>22</v>
      </c>
      <c r="BE767" s="44">
        <f>VLOOKUP($AY767, [3]Sheet1!$D$3:$T$89,11,FALSE)</f>
        <v>17</v>
      </c>
      <c r="BF767" s="44">
        <f>VLOOKUP($AY767, [3]Sheet1!$D$3:$T$89,14,FALSE)</f>
        <v>22</v>
      </c>
      <c r="BG767" s="44">
        <f>VLOOKUP($AY767, [3]Sheet1!$D$3:$T$89,15,FALSE)</f>
        <v>16</v>
      </c>
      <c r="BI767" s="49">
        <v>42600</v>
      </c>
      <c r="BJ767" s="50">
        <v>0.61805555555555602</v>
      </c>
      <c r="BK767" s="50">
        <v>0.61805555555555558</v>
      </c>
      <c r="BL767" s="50">
        <v>0.625</v>
      </c>
      <c r="BM767" s="44" t="s">
        <v>1187</v>
      </c>
      <c r="BN767" s="44" t="s">
        <v>1325</v>
      </c>
      <c r="BO767" s="44">
        <v>1008.19573308</v>
      </c>
      <c r="BP767" s="44">
        <v>25.1111111111111</v>
      </c>
      <c r="BQ767" s="44">
        <v>0</v>
      </c>
      <c r="BR767" s="44">
        <v>54</v>
      </c>
      <c r="BS767" s="44">
        <v>202</v>
      </c>
      <c r="BT767" s="44">
        <v>1.5</v>
      </c>
      <c r="BU767" s="44">
        <v>4.3</v>
      </c>
      <c r="BV767" s="44">
        <v>2.5</v>
      </c>
      <c r="BW767" s="44">
        <v>3</v>
      </c>
      <c r="BX767" s="44" t="s">
        <v>1326</v>
      </c>
      <c r="BY767" s="44">
        <v>28</v>
      </c>
      <c r="BZ767" s="44">
        <v>23</v>
      </c>
      <c r="CA767" s="44">
        <v>26</v>
      </c>
      <c r="CB767" s="44">
        <v>20</v>
      </c>
      <c r="CC767" s="44">
        <v>22</v>
      </c>
      <c r="CD767" s="44">
        <v>17</v>
      </c>
      <c r="CE767" s="44">
        <v>22</v>
      </c>
      <c r="CF767" s="44">
        <v>16</v>
      </c>
    </row>
    <row r="768" spans="1:84">
      <c r="A768" s="71"/>
      <c r="B768" s="72"/>
      <c r="C768" s="71"/>
      <c r="D768" s="73"/>
      <c r="E768" s="71"/>
      <c r="F768" s="71"/>
      <c r="G768" s="71"/>
      <c r="H768" s="71"/>
      <c r="I768" s="71"/>
      <c r="J768" s="71"/>
      <c r="K768" s="71"/>
      <c r="L768" s="71"/>
      <c r="M768" s="74"/>
      <c r="N768" s="71"/>
      <c r="O768" s="73"/>
      <c r="P768" s="71"/>
      <c r="Q768" s="71"/>
      <c r="R768" s="71"/>
      <c r="S768" s="71"/>
      <c r="T768" s="71"/>
      <c r="U768" s="71"/>
      <c r="V768" s="71"/>
      <c r="W768" s="71"/>
      <c r="X768" s="74"/>
      <c r="Y768" s="71"/>
      <c r="Z768" s="73"/>
      <c r="AA768" s="71"/>
      <c r="AB768" s="75"/>
      <c r="AC768" s="75"/>
      <c r="AD768" s="75"/>
      <c r="AE768" s="75"/>
      <c r="AF768" s="75"/>
      <c r="AG768" s="69"/>
      <c r="AH768" s="69"/>
      <c r="AJ768" s="49">
        <v>42600</v>
      </c>
      <c r="AK768" s="60">
        <v>0.61805555555555602</v>
      </c>
      <c r="AL768" s="60">
        <f t="shared" si="60"/>
        <v>0.61805555555555558</v>
      </c>
      <c r="AM768" s="60">
        <f t="shared" si="56"/>
        <v>0.625</v>
      </c>
      <c r="AN768" s="61" t="str">
        <f t="shared" si="57"/>
        <v>18/08/2016 14:50:00</v>
      </c>
      <c r="AO768" s="61" t="str">
        <f t="shared" si="58"/>
        <v>18/08/2016 15:00:00</v>
      </c>
      <c r="AP768" s="44">
        <f>VLOOKUP($AN768, [1]TableView_704030_20160816_20160!$D$2:$M$5095,3,FALSE)</f>
        <v>1008.19573308</v>
      </c>
      <c r="AQ768" s="44">
        <f>VLOOKUP($AN768, [1]TableView_704030_20160816_20160!$D$2:$M$5095,8,FALSE)</f>
        <v>25.1111111111111</v>
      </c>
      <c r="AR768" s="44">
        <f>VLOOKUP($AN768, [1]TableView_704030_20160816_20160!$D$2:$M$5095,10,FALSE)</f>
        <v>0</v>
      </c>
      <c r="AS768" s="44">
        <f>VLOOKUP($AN768, [1]TableView_704030_20160816_20160!$D$2:$M$5095,4,FALSE)</f>
        <v>54</v>
      </c>
      <c r="AT768" s="44">
        <f>VLOOKUP($AN768, [1]TableView_704030_20160816_20160!$D$2:$M$5095,6,FALSE)</f>
        <v>202</v>
      </c>
      <c r="AU768" s="44">
        <f>VLOOKUP($AN768, [1]TableView_704030_20160816_20160!$D$2:$M$5095,7,FALSE)</f>
        <v>1.5</v>
      </c>
      <c r="AV768" s="44">
        <f>VLOOKUP($AN768, [1]TableView_704030_20160816_20160!$D$2:$M$5095,2,FALSE)</f>
        <v>4.3</v>
      </c>
      <c r="AW768" s="44">
        <f>VLOOKUP($AO768, [2]aacb8965d69cc6fd1cb3a5cae9e8ae7!$C$6:$F$853,4,FALSE)</f>
        <v>2.5</v>
      </c>
      <c r="AX768" s="44">
        <v>3</v>
      </c>
      <c r="AY768" s="44" t="str">
        <f t="shared" si="59"/>
        <v>18/08/2016 3</v>
      </c>
      <c r="AZ768" s="44">
        <f>VLOOKUP($AY768, [3]Sheet1!$D$3:$T$89,2,FALSE)</f>
        <v>28</v>
      </c>
      <c r="BA768" s="44">
        <f>VLOOKUP($AY768, [3]Sheet1!$D$3:$T$89,3,FALSE)</f>
        <v>23</v>
      </c>
      <c r="BB768" s="44">
        <f>VLOOKUP($AY768, [3]Sheet1!$D$3:$T$89,6,FALSE)</f>
        <v>26</v>
      </c>
      <c r="BC768" s="44">
        <f>VLOOKUP($AY768, [3]Sheet1!$D$3:$T$89,7,FALSE)</f>
        <v>20</v>
      </c>
      <c r="BD768" s="44">
        <f>VLOOKUP($AY768, [3]Sheet1!$D$3:$T$89,10,FALSE)</f>
        <v>22</v>
      </c>
      <c r="BE768" s="44">
        <f>VLOOKUP($AY768, [3]Sheet1!$D$3:$T$89,11,FALSE)</f>
        <v>17</v>
      </c>
      <c r="BF768" s="44">
        <f>VLOOKUP($AY768, [3]Sheet1!$D$3:$T$89,14,FALSE)</f>
        <v>22</v>
      </c>
      <c r="BG768" s="44">
        <f>VLOOKUP($AY768, [3]Sheet1!$D$3:$T$89,15,FALSE)</f>
        <v>16</v>
      </c>
      <c r="BI768" s="49">
        <v>42600</v>
      </c>
      <c r="BJ768" s="50">
        <v>0.61805555555555602</v>
      </c>
      <c r="BK768" s="50">
        <v>0.61805555555555558</v>
      </c>
      <c r="BL768" s="50">
        <v>0.625</v>
      </c>
      <c r="BM768" s="44" t="s">
        <v>1187</v>
      </c>
      <c r="BN768" s="44" t="s">
        <v>1325</v>
      </c>
      <c r="BO768" s="44">
        <v>1008.19573308</v>
      </c>
      <c r="BP768" s="44">
        <v>25.1111111111111</v>
      </c>
      <c r="BQ768" s="44">
        <v>0</v>
      </c>
      <c r="BR768" s="44">
        <v>54</v>
      </c>
      <c r="BS768" s="44">
        <v>202</v>
      </c>
      <c r="BT768" s="44">
        <v>1.5</v>
      </c>
      <c r="BU768" s="44">
        <v>4.3</v>
      </c>
      <c r="BV768" s="44">
        <v>2.5</v>
      </c>
      <c r="BW768" s="44">
        <v>3</v>
      </c>
      <c r="BX768" s="44" t="s">
        <v>1326</v>
      </c>
      <c r="BY768" s="44">
        <v>28</v>
      </c>
      <c r="BZ768" s="44">
        <v>23</v>
      </c>
      <c r="CA768" s="44">
        <v>26</v>
      </c>
      <c r="CB768" s="44">
        <v>20</v>
      </c>
      <c r="CC768" s="44">
        <v>22</v>
      </c>
      <c r="CD768" s="44">
        <v>17</v>
      </c>
      <c r="CE768" s="44">
        <v>22</v>
      </c>
      <c r="CF768" s="44">
        <v>16</v>
      </c>
    </row>
    <row r="769" spans="1:84">
      <c r="A769" s="65" t="s">
        <v>0</v>
      </c>
      <c r="B769" s="66" t="s">
        <v>175</v>
      </c>
      <c r="C769" s="65"/>
      <c r="D769" s="67">
        <v>0</v>
      </c>
      <c r="E769" s="24" t="s">
        <v>32</v>
      </c>
      <c r="F769" s="65"/>
      <c r="G769" s="65"/>
      <c r="H769" s="65"/>
      <c r="I769" s="65"/>
      <c r="J769" s="65"/>
      <c r="K769" s="65"/>
      <c r="L769" s="65"/>
      <c r="M769" s="68"/>
      <c r="N769" s="65"/>
      <c r="O769" s="67">
        <v>0</v>
      </c>
      <c r="P769" s="24" t="s">
        <v>32</v>
      </c>
      <c r="Q769" s="65"/>
      <c r="R769" s="65"/>
      <c r="S769" s="65"/>
      <c r="T769" s="65"/>
      <c r="U769" s="65"/>
      <c r="V769" s="65"/>
      <c r="W769" s="65"/>
      <c r="X769" s="68"/>
      <c r="Y769" s="65"/>
      <c r="Z769" s="67">
        <v>0</v>
      </c>
      <c r="AA769" s="24" t="s">
        <v>32</v>
      </c>
      <c r="AB769" s="75"/>
      <c r="AC769" s="75"/>
      <c r="AD769" s="75"/>
      <c r="AE769" s="75"/>
      <c r="AF769" s="75"/>
      <c r="AG769" s="69"/>
      <c r="AH769" s="69"/>
      <c r="AJ769" s="49">
        <v>42601</v>
      </c>
      <c r="AK769" s="60">
        <v>0.53819444444444442</v>
      </c>
      <c r="AL769" s="60">
        <v>0.53819444444444442</v>
      </c>
      <c r="AM769" s="60">
        <f t="shared" si="56"/>
        <v>0.54166666666666663</v>
      </c>
      <c r="AN769" s="61" t="str">
        <f t="shared" si="57"/>
        <v>19/08/2016 12:55:00</v>
      </c>
      <c r="AO769" s="61" t="str">
        <f t="shared" si="58"/>
        <v>19/08/2016 13:00:00</v>
      </c>
      <c r="AP769" s="44">
        <f>VLOOKUP($AN769, [1]TableView_704030_20160816_20160!$D$2:$M$5095,3,FALSE)</f>
        <v>1004.13206628</v>
      </c>
      <c r="AQ769" s="44">
        <f>VLOOKUP($AN769, [1]TableView_704030_20160816_20160!$D$2:$M$5095,8,FALSE)</f>
        <v>15.7777777777778</v>
      </c>
      <c r="AR769" s="44">
        <f>VLOOKUP($AN769, [1]TableView_704030_20160816_20160!$D$2:$M$5095,10,FALSE)</f>
        <v>0.50800000000000001</v>
      </c>
      <c r="AS769" s="44">
        <f>VLOOKUP($AN769, [1]TableView_704030_20160816_20160!$D$2:$M$5095,4,FALSE)</f>
        <v>96</v>
      </c>
      <c r="AT769" s="44">
        <f>VLOOKUP($AN769, [1]TableView_704030_20160816_20160!$D$2:$M$5095,6,FALSE)</f>
        <v>152</v>
      </c>
      <c r="AU769" s="44">
        <f>VLOOKUP($AN769, [1]TableView_704030_20160816_20160!$D$2:$M$5095,7,FALSE)</f>
        <v>5.3</v>
      </c>
      <c r="AV769" s="44">
        <f>VLOOKUP($AN769, [1]TableView_704030_20160816_20160!$D$2:$M$5095,2,FALSE)</f>
        <v>9.6</v>
      </c>
      <c r="AW769" s="44">
        <f>VLOOKUP($AO769, [2]aacb8965d69cc6fd1cb3a5cae9e8ae7!$C$6:$F$853,4,FALSE)</f>
        <v>1.7</v>
      </c>
      <c r="AX769" s="44">
        <v>2</v>
      </c>
      <c r="AY769" s="44" t="str">
        <f t="shared" si="59"/>
        <v>19/08/2016 2</v>
      </c>
      <c r="AZ769" s="44">
        <f>VLOOKUP($AY769, [3]Sheet1!$D$3:$T$89,2,FALSE)</f>
        <v>19</v>
      </c>
      <c r="BA769" s="44">
        <f>VLOOKUP($AY769, [3]Sheet1!$D$3:$T$89,3,FALSE)</f>
        <v>16</v>
      </c>
      <c r="BB769" s="44">
        <f>VLOOKUP($AY769, [3]Sheet1!$D$3:$T$89,6,FALSE)</f>
        <v>18</v>
      </c>
      <c r="BC769" s="44">
        <f>VLOOKUP($AY769, [3]Sheet1!$D$3:$T$89,7,FALSE)</f>
        <v>16</v>
      </c>
      <c r="BD769" s="44">
        <f>VLOOKUP($AY769, [3]Sheet1!$D$3:$T$89,10,FALSE)</f>
        <v>16</v>
      </c>
      <c r="BE769" s="44">
        <f>VLOOKUP($AY769, [3]Sheet1!$D$3:$T$89,11,FALSE)</f>
        <v>14</v>
      </c>
      <c r="BF769" s="44">
        <f>VLOOKUP($AY769, [3]Sheet1!$D$3:$T$89,14,FALSE)</f>
        <v>14</v>
      </c>
      <c r="BG769" s="44">
        <f>VLOOKUP($AY769, [3]Sheet1!$D$3:$T$89,15,FALSE)</f>
        <v>14</v>
      </c>
      <c r="BI769" s="49">
        <v>42601</v>
      </c>
      <c r="BJ769" s="50">
        <v>0.53819444444444442</v>
      </c>
      <c r="BK769" s="50">
        <v>0.53819444444444442</v>
      </c>
      <c r="BL769" s="50">
        <v>0.54166666666666663</v>
      </c>
      <c r="BM769" s="44" t="s">
        <v>1327</v>
      </c>
      <c r="BN769" s="44" t="s">
        <v>1188</v>
      </c>
      <c r="BO769" s="44">
        <v>1004.13206628</v>
      </c>
      <c r="BP769" s="44">
        <v>15.7777777777778</v>
      </c>
      <c r="BQ769" s="44">
        <v>0.50800000000000001</v>
      </c>
      <c r="BR769" s="44">
        <v>96</v>
      </c>
      <c r="BS769" s="44">
        <v>152</v>
      </c>
      <c r="BT769" s="44">
        <v>5.3</v>
      </c>
      <c r="BU769" s="44">
        <v>9.6</v>
      </c>
      <c r="BV769" s="44">
        <v>1.7</v>
      </c>
      <c r="BW769" s="44">
        <v>2</v>
      </c>
      <c r="BX769" s="44" t="s">
        <v>1328</v>
      </c>
      <c r="BY769" s="44">
        <v>19</v>
      </c>
      <c r="BZ769" s="44">
        <v>16</v>
      </c>
      <c r="CA769" s="44">
        <v>18</v>
      </c>
      <c r="CB769" s="44">
        <v>16</v>
      </c>
      <c r="CC769" s="44">
        <v>16</v>
      </c>
      <c r="CD769" s="44">
        <v>14</v>
      </c>
      <c r="CE769" s="44">
        <v>14</v>
      </c>
      <c r="CF769" s="44">
        <v>14</v>
      </c>
    </row>
    <row r="770" spans="1:84">
      <c r="A770" s="65" t="s">
        <v>1</v>
      </c>
      <c r="B770" s="70">
        <v>0.51736111111111105</v>
      </c>
      <c r="C770" s="65"/>
      <c r="D770" s="67">
        <v>2.0833333333333332E-2</v>
      </c>
      <c r="E770" s="65"/>
      <c r="F770" s="65"/>
      <c r="G770" s="65"/>
      <c r="H770" s="65"/>
      <c r="I770" s="65"/>
      <c r="J770" s="65"/>
      <c r="K770" s="65"/>
      <c r="L770" s="65"/>
      <c r="M770" s="68"/>
      <c r="N770" s="65"/>
      <c r="O770" s="67">
        <v>2.0833333333333332E-2</v>
      </c>
      <c r="P770" s="65"/>
      <c r="Q770" s="65"/>
      <c r="R770" s="65"/>
      <c r="S770" s="65"/>
      <c r="T770" s="65"/>
      <c r="U770" s="65"/>
      <c r="V770" s="65"/>
      <c r="W770" s="65"/>
      <c r="X770" s="68"/>
      <c r="Y770" s="65"/>
      <c r="Z770" s="67">
        <v>2.0833333333333332E-2</v>
      </c>
      <c r="AA770" s="65"/>
      <c r="AB770" s="75"/>
      <c r="AC770" s="75"/>
      <c r="AD770" s="75"/>
      <c r="AE770" s="75"/>
      <c r="AF770" s="75"/>
      <c r="AG770" s="69"/>
      <c r="AH770" s="69"/>
      <c r="AJ770" s="49">
        <v>42601</v>
      </c>
      <c r="AK770" s="60">
        <v>0.53819444444444442</v>
      </c>
      <c r="AL770" s="60">
        <v>0.53819444444444442</v>
      </c>
      <c r="AM770" s="60">
        <f t="shared" si="56"/>
        <v>0.54166666666666663</v>
      </c>
      <c r="AN770" s="61" t="str">
        <f t="shared" si="57"/>
        <v>19/08/2016 12:55:00</v>
      </c>
      <c r="AO770" s="61" t="str">
        <f t="shared" si="58"/>
        <v>19/08/2016 13:00:00</v>
      </c>
      <c r="AP770" s="44">
        <f>VLOOKUP($AN770, [1]TableView_704030_20160816_20160!$D$2:$M$5095,3,FALSE)</f>
        <v>1004.13206628</v>
      </c>
      <c r="AQ770" s="44">
        <f>VLOOKUP($AN770, [1]TableView_704030_20160816_20160!$D$2:$M$5095,8,FALSE)</f>
        <v>15.7777777777778</v>
      </c>
      <c r="AR770" s="44">
        <f>VLOOKUP($AN770, [1]TableView_704030_20160816_20160!$D$2:$M$5095,10,FALSE)</f>
        <v>0.50800000000000001</v>
      </c>
      <c r="AS770" s="44">
        <f>VLOOKUP($AN770, [1]TableView_704030_20160816_20160!$D$2:$M$5095,4,FALSE)</f>
        <v>96</v>
      </c>
      <c r="AT770" s="44">
        <f>VLOOKUP($AN770, [1]TableView_704030_20160816_20160!$D$2:$M$5095,6,FALSE)</f>
        <v>152</v>
      </c>
      <c r="AU770" s="44">
        <f>VLOOKUP($AN770, [1]TableView_704030_20160816_20160!$D$2:$M$5095,7,FALSE)</f>
        <v>5.3</v>
      </c>
      <c r="AV770" s="44">
        <f>VLOOKUP($AN770, [1]TableView_704030_20160816_20160!$D$2:$M$5095,2,FALSE)</f>
        <v>9.6</v>
      </c>
      <c r="AW770" s="44">
        <f>VLOOKUP($AO770, [2]aacb8965d69cc6fd1cb3a5cae9e8ae7!$C$6:$F$853,4,FALSE)</f>
        <v>1.7</v>
      </c>
      <c r="AX770" s="44">
        <v>2</v>
      </c>
      <c r="AY770" s="44" t="str">
        <f t="shared" si="59"/>
        <v>19/08/2016 2</v>
      </c>
      <c r="AZ770" s="44">
        <f>VLOOKUP($AY770, [3]Sheet1!$D$3:$T$89,2,FALSE)</f>
        <v>19</v>
      </c>
      <c r="BA770" s="44">
        <f>VLOOKUP($AY770, [3]Sheet1!$D$3:$T$89,3,FALSE)</f>
        <v>16</v>
      </c>
      <c r="BB770" s="44">
        <f>VLOOKUP($AY770, [3]Sheet1!$D$3:$T$89,6,FALSE)</f>
        <v>18</v>
      </c>
      <c r="BC770" s="44">
        <f>VLOOKUP($AY770, [3]Sheet1!$D$3:$T$89,7,FALSE)</f>
        <v>16</v>
      </c>
      <c r="BD770" s="44">
        <f>VLOOKUP($AY770, [3]Sheet1!$D$3:$T$89,10,FALSE)</f>
        <v>16</v>
      </c>
      <c r="BE770" s="44">
        <f>VLOOKUP($AY770, [3]Sheet1!$D$3:$T$89,11,FALSE)</f>
        <v>14</v>
      </c>
      <c r="BF770" s="44">
        <f>VLOOKUP($AY770, [3]Sheet1!$D$3:$T$89,14,FALSE)</f>
        <v>14</v>
      </c>
      <c r="BG770" s="44">
        <f>VLOOKUP($AY770, [3]Sheet1!$D$3:$T$89,15,FALSE)</f>
        <v>14</v>
      </c>
      <c r="BI770" s="49">
        <v>42601</v>
      </c>
      <c r="BJ770" s="50">
        <v>0.53819444444444442</v>
      </c>
      <c r="BK770" s="50">
        <v>0.53819444444444442</v>
      </c>
      <c r="BL770" s="50">
        <v>0.54166666666666663</v>
      </c>
      <c r="BM770" s="44" t="s">
        <v>1327</v>
      </c>
      <c r="BN770" s="44" t="s">
        <v>1188</v>
      </c>
      <c r="BO770" s="44">
        <v>1004.13206628</v>
      </c>
      <c r="BP770" s="44">
        <v>15.7777777777778</v>
      </c>
      <c r="BQ770" s="44">
        <v>0.50800000000000001</v>
      </c>
      <c r="BR770" s="44">
        <v>96</v>
      </c>
      <c r="BS770" s="44">
        <v>152</v>
      </c>
      <c r="BT770" s="44">
        <v>5.3</v>
      </c>
      <c r="BU770" s="44">
        <v>9.6</v>
      </c>
      <c r="BV770" s="44">
        <v>1.7</v>
      </c>
      <c r="BW770" s="44">
        <v>2</v>
      </c>
      <c r="BX770" s="44" t="s">
        <v>1328</v>
      </c>
      <c r="BY770" s="44">
        <v>19</v>
      </c>
      <c r="BZ770" s="44">
        <v>16</v>
      </c>
      <c r="CA770" s="44">
        <v>18</v>
      </c>
      <c r="CB770" s="44">
        <v>16</v>
      </c>
      <c r="CC770" s="44">
        <v>16</v>
      </c>
      <c r="CD770" s="44">
        <v>14</v>
      </c>
      <c r="CE770" s="44">
        <v>14</v>
      </c>
      <c r="CF770" s="44">
        <v>14</v>
      </c>
    </row>
    <row r="771" spans="1:84">
      <c r="A771" s="65" t="s">
        <v>2</v>
      </c>
      <c r="B771" s="66" t="s">
        <v>859</v>
      </c>
      <c r="C771" s="65"/>
      <c r="D771" s="67"/>
      <c r="E771" s="65"/>
      <c r="F771" s="65"/>
      <c r="G771" s="65"/>
      <c r="H771" s="65"/>
      <c r="I771" s="65"/>
      <c r="J771" s="65"/>
      <c r="K771" s="65"/>
      <c r="L771" s="65"/>
      <c r="M771" s="68"/>
      <c r="N771" s="65"/>
      <c r="O771" s="67"/>
      <c r="P771" s="65"/>
      <c r="Q771" s="65"/>
      <c r="R771" s="65"/>
      <c r="S771" s="65"/>
      <c r="T771" s="65"/>
      <c r="U771" s="65"/>
      <c r="V771" s="65"/>
      <c r="W771" s="65"/>
      <c r="X771" s="68"/>
      <c r="Y771" s="65"/>
      <c r="Z771" s="67"/>
      <c r="AA771" s="65"/>
      <c r="AB771" s="75"/>
      <c r="AC771" s="75"/>
      <c r="AD771" s="75"/>
      <c r="AE771" s="75"/>
      <c r="AF771" s="75"/>
      <c r="AG771" s="69"/>
      <c r="AH771" s="69"/>
      <c r="AJ771" s="49">
        <v>42601</v>
      </c>
      <c r="AK771" s="60">
        <v>0.53819444444444398</v>
      </c>
      <c r="AL771" s="60">
        <v>0.53819444444444398</v>
      </c>
      <c r="AM771" s="60">
        <f t="shared" si="56"/>
        <v>0.54166666666666663</v>
      </c>
      <c r="AN771" s="61" t="str">
        <f t="shared" si="57"/>
        <v>19/08/2016 12:55:00</v>
      </c>
      <c r="AO771" s="61" t="str">
        <f t="shared" si="58"/>
        <v>19/08/2016 13:00:00</v>
      </c>
      <c r="AP771" s="44">
        <f>VLOOKUP($AN771, [1]TableView_704030_20160816_20160!$D$2:$M$5095,3,FALSE)</f>
        <v>1004.13206628</v>
      </c>
      <c r="AQ771" s="44">
        <f>VLOOKUP($AN771, [1]TableView_704030_20160816_20160!$D$2:$M$5095,8,FALSE)</f>
        <v>15.7777777777778</v>
      </c>
      <c r="AR771" s="44">
        <f>VLOOKUP($AN771, [1]TableView_704030_20160816_20160!$D$2:$M$5095,10,FALSE)</f>
        <v>0.50800000000000001</v>
      </c>
      <c r="AS771" s="44">
        <f>VLOOKUP($AN771, [1]TableView_704030_20160816_20160!$D$2:$M$5095,4,FALSE)</f>
        <v>96</v>
      </c>
      <c r="AT771" s="44">
        <f>VLOOKUP($AN771, [1]TableView_704030_20160816_20160!$D$2:$M$5095,6,FALSE)</f>
        <v>152</v>
      </c>
      <c r="AU771" s="44">
        <f>VLOOKUP($AN771, [1]TableView_704030_20160816_20160!$D$2:$M$5095,7,FALSE)</f>
        <v>5.3</v>
      </c>
      <c r="AV771" s="44">
        <f>VLOOKUP($AN771, [1]TableView_704030_20160816_20160!$D$2:$M$5095,2,FALSE)</f>
        <v>9.6</v>
      </c>
      <c r="AW771" s="44">
        <f>VLOOKUP($AO771, [2]aacb8965d69cc6fd1cb3a5cae9e8ae7!$C$6:$F$853,4,FALSE)</f>
        <v>1.7</v>
      </c>
      <c r="AX771" s="44">
        <v>2</v>
      </c>
      <c r="AY771" s="44" t="str">
        <f t="shared" si="59"/>
        <v>19/08/2016 2</v>
      </c>
      <c r="AZ771" s="44">
        <f>VLOOKUP($AY771, [3]Sheet1!$D$3:$T$89,2,FALSE)</f>
        <v>19</v>
      </c>
      <c r="BA771" s="44">
        <f>VLOOKUP($AY771, [3]Sheet1!$D$3:$T$89,3,FALSE)</f>
        <v>16</v>
      </c>
      <c r="BB771" s="44">
        <f>VLOOKUP($AY771, [3]Sheet1!$D$3:$T$89,6,FALSE)</f>
        <v>18</v>
      </c>
      <c r="BC771" s="44">
        <f>VLOOKUP($AY771, [3]Sheet1!$D$3:$T$89,7,FALSE)</f>
        <v>16</v>
      </c>
      <c r="BD771" s="44">
        <f>VLOOKUP($AY771, [3]Sheet1!$D$3:$T$89,10,FALSE)</f>
        <v>16</v>
      </c>
      <c r="BE771" s="44">
        <f>VLOOKUP($AY771, [3]Sheet1!$D$3:$T$89,11,FALSE)</f>
        <v>14</v>
      </c>
      <c r="BF771" s="44">
        <f>VLOOKUP($AY771, [3]Sheet1!$D$3:$T$89,14,FALSE)</f>
        <v>14</v>
      </c>
      <c r="BG771" s="44">
        <f>VLOOKUP($AY771, [3]Sheet1!$D$3:$T$89,15,FALSE)</f>
        <v>14</v>
      </c>
      <c r="BI771" s="49">
        <v>42601</v>
      </c>
      <c r="BJ771" s="50">
        <v>0.53819444444444398</v>
      </c>
      <c r="BK771" s="50">
        <v>0.53819444444444398</v>
      </c>
      <c r="BL771" s="50">
        <v>0.54166666666666663</v>
      </c>
      <c r="BM771" s="44" t="s">
        <v>1327</v>
      </c>
      <c r="BN771" s="44" t="s">
        <v>1188</v>
      </c>
      <c r="BO771" s="44">
        <v>1004.13206628</v>
      </c>
      <c r="BP771" s="44">
        <v>15.7777777777778</v>
      </c>
      <c r="BQ771" s="44">
        <v>0.50800000000000001</v>
      </c>
      <c r="BR771" s="44">
        <v>96</v>
      </c>
      <c r="BS771" s="44">
        <v>152</v>
      </c>
      <c r="BT771" s="44">
        <v>5.3</v>
      </c>
      <c r="BU771" s="44">
        <v>9.6</v>
      </c>
      <c r="BV771" s="44">
        <v>1.7</v>
      </c>
      <c r="BW771" s="44">
        <v>2</v>
      </c>
      <c r="BX771" s="44" t="s">
        <v>1328</v>
      </c>
      <c r="BY771" s="44">
        <v>19</v>
      </c>
      <c r="BZ771" s="44">
        <v>16</v>
      </c>
      <c r="CA771" s="44">
        <v>18</v>
      </c>
      <c r="CB771" s="44">
        <v>16</v>
      </c>
      <c r="CC771" s="44">
        <v>16</v>
      </c>
      <c r="CD771" s="44">
        <v>14</v>
      </c>
      <c r="CE771" s="44">
        <v>14</v>
      </c>
      <c r="CF771" s="44">
        <v>14</v>
      </c>
    </row>
    <row r="772" spans="1:84">
      <c r="A772" s="65" t="s">
        <v>3</v>
      </c>
      <c r="B772" s="66" t="s">
        <v>44</v>
      </c>
      <c r="C772" s="65"/>
      <c r="D772" s="67"/>
      <c r="E772" s="65"/>
      <c r="F772" s="65"/>
      <c r="G772" s="65"/>
      <c r="H772" s="65"/>
      <c r="I772" s="65"/>
      <c r="J772" s="65"/>
      <c r="K772" s="65"/>
      <c r="L772" s="65"/>
      <c r="M772" s="68"/>
      <c r="N772" s="65"/>
      <c r="O772" s="67"/>
      <c r="P772" s="65"/>
      <c r="Q772" s="65"/>
      <c r="R772" s="65"/>
      <c r="S772" s="65"/>
      <c r="T772" s="65"/>
      <c r="U772" s="65"/>
      <c r="V772" s="65"/>
      <c r="W772" s="65"/>
      <c r="X772" s="68"/>
      <c r="Y772" s="65"/>
      <c r="Z772" s="67"/>
      <c r="AA772" s="65"/>
      <c r="AB772" s="75"/>
      <c r="AC772" s="75"/>
      <c r="AD772" s="75"/>
      <c r="AE772" s="75"/>
      <c r="AF772" s="75"/>
      <c r="AG772" s="69"/>
      <c r="AH772" s="69"/>
      <c r="AJ772" s="49">
        <v>42601</v>
      </c>
      <c r="AK772" s="60">
        <v>0.53819444444444398</v>
      </c>
      <c r="AL772" s="60">
        <v>0.53819444444444398</v>
      </c>
      <c r="AM772" s="60">
        <f t="shared" ref="AM772:AM835" si="61">ROUND(AK772*(24*60/30),0)/(24*60/30)</f>
        <v>0.54166666666666663</v>
      </c>
      <c r="AN772" s="61" t="str">
        <f t="shared" ref="AN772:AN835" si="62">TEXT(AJ772,"dd/mm/yyyy ")&amp;TEXT(AL772,"hh:mm:ss")</f>
        <v>19/08/2016 12:55:00</v>
      </c>
      <c r="AO772" s="61" t="str">
        <f t="shared" ref="AO772:AO835" si="63">TEXT(AJ772,"dd/mm/yyyy ")&amp;TEXT(AM772,"hh:mm:ss")</f>
        <v>19/08/2016 13:00:00</v>
      </c>
      <c r="AP772" s="44">
        <f>VLOOKUP($AN772, [1]TableView_704030_20160816_20160!$D$2:$M$5095,3,FALSE)</f>
        <v>1004.13206628</v>
      </c>
      <c r="AQ772" s="44">
        <f>VLOOKUP($AN772, [1]TableView_704030_20160816_20160!$D$2:$M$5095,8,FALSE)</f>
        <v>15.7777777777778</v>
      </c>
      <c r="AR772" s="44">
        <f>VLOOKUP($AN772, [1]TableView_704030_20160816_20160!$D$2:$M$5095,10,FALSE)</f>
        <v>0.50800000000000001</v>
      </c>
      <c r="AS772" s="44">
        <f>VLOOKUP($AN772, [1]TableView_704030_20160816_20160!$D$2:$M$5095,4,FALSE)</f>
        <v>96</v>
      </c>
      <c r="AT772" s="44">
        <f>VLOOKUP($AN772, [1]TableView_704030_20160816_20160!$D$2:$M$5095,6,FALSE)</f>
        <v>152</v>
      </c>
      <c r="AU772" s="44">
        <f>VLOOKUP($AN772, [1]TableView_704030_20160816_20160!$D$2:$M$5095,7,FALSE)</f>
        <v>5.3</v>
      </c>
      <c r="AV772" s="44">
        <f>VLOOKUP($AN772, [1]TableView_704030_20160816_20160!$D$2:$M$5095,2,FALSE)</f>
        <v>9.6</v>
      </c>
      <c r="AW772" s="44">
        <f>VLOOKUP($AO772, [2]aacb8965d69cc6fd1cb3a5cae9e8ae7!$C$6:$F$853,4,FALSE)</f>
        <v>1.7</v>
      </c>
      <c r="AX772" s="44">
        <v>2</v>
      </c>
      <c r="AY772" s="44" t="str">
        <f t="shared" ref="AY772:AY835" si="64">TEXT(AJ772,"dd/mm/yyyy ")&amp;TEXT(AX772, "d")</f>
        <v>19/08/2016 2</v>
      </c>
      <c r="AZ772" s="44">
        <f>VLOOKUP($AY772, [3]Sheet1!$D$3:$T$89,2,FALSE)</f>
        <v>19</v>
      </c>
      <c r="BA772" s="44">
        <f>VLOOKUP($AY772, [3]Sheet1!$D$3:$T$89,3,FALSE)</f>
        <v>16</v>
      </c>
      <c r="BB772" s="44">
        <f>VLOOKUP($AY772, [3]Sheet1!$D$3:$T$89,6,FALSE)</f>
        <v>18</v>
      </c>
      <c r="BC772" s="44">
        <f>VLOOKUP($AY772, [3]Sheet1!$D$3:$T$89,7,FALSE)</f>
        <v>16</v>
      </c>
      <c r="BD772" s="44">
        <f>VLOOKUP($AY772, [3]Sheet1!$D$3:$T$89,10,FALSE)</f>
        <v>16</v>
      </c>
      <c r="BE772" s="44">
        <f>VLOOKUP($AY772, [3]Sheet1!$D$3:$T$89,11,FALSE)</f>
        <v>14</v>
      </c>
      <c r="BF772" s="44">
        <f>VLOOKUP($AY772, [3]Sheet1!$D$3:$T$89,14,FALSE)</f>
        <v>14</v>
      </c>
      <c r="BG772" s="44">
        <f>VLOOKUP($AY772, [3]Sheet1!$D$3:$T$89,15,FALSE)</f>
        <v>14</v>
      </c>
      <c r="BI772" s="49">
        <v>42601</v>
      </c>
      <c r="BJ772" s="50">
        <v>0.53819444444444398</v>
      </c>
      <c r="BK772" s="50">
        <v>0.53819444444444398</v>
      </c>
      <c r="BL772" s="50">
        <v>0.54166666666666663</v>
      </c>
      <c r="BM772" s="44" t="s">
        <v>1327</v>
      </c>
      <c r="BN772" s="44" t="s">
        <v>1188</v>
      </c>
      <c r="BO772" s="44">
        <v>1004.13206628</v>
      </c>
      <c r="BP772" s="44">
        <v>15.7777777777778</v>
      </c>
      <c r="BQ772" s="44">
        <v>0.50800000000000001</v>
      </c>
      <c r="BR772" s="44">
        <v>96</v>
      </c>
      <c r="BS772" s="44">
        <v>152</v>
      </c>
      <c r="BT772" s="44">
        <v>5.3</v>
      </c>
      <c r="BU772" s="44">
        <v>9.6</v>
      </c>
      <c r="BV772" s="44">
        <v>1.7</v>
      </c>
      <c r="BW772" s="44">
        <v>2</v>
      </c>
      <c r="BX772" s="44" t="s">
        <v>1328</v>
      </c>
      <c r="BY772" s="44">
        <v>19</v>
      </c>
      <c r="BZ772" s="44">
        <v>16</v>
      </c>
      <c r="CA772" s="44">
        <v>18</v>
      </c>
      <c r="CB772" s="44">
        <v>16</v>
      </c>
      <c r="CC772" s="44">
        <v>16</v>
      </c>
      <c r="CD772" s="44">
        <v>14</v>
      </c>
      <c r="CE772" s="44">
        <v>14</v>
      </c>
      <c r="CF772" s="44">
        <v>14</v>
      </c>
    </row>
    <row r="773" spans="1:84">
      <c r="A773" s="65" t="s">
        <v>4</v>
      </c>
      <c r="B773" s="66" t="s">
        <v>22</v>
      </c>
      <c r="C773" s="65"/>
      <c r="D773" s="67"/>
      <c r="E773" s="65"/>
      <c r="F773" s="65"/>
      <c r="G773" s="65"/>
      <c r="H773" s="65"/>
      <c r="I773" s="65"/>
      <c r="J773" s="65"/>
      <c r="K773" s="65"/>
      <c r="L773" s="65"/>
      <c r="M773" s="68"/>
      <c r="N773" s="65"/>
      <c r="O773" s="67"/>
      <c r="P773" s="65"/>
      <c r="Q773" s="65"/>
      <c r="R773" s="65"/>
      <c r="S773" s="65"/>
      <c r="T773" s="65"/>
      <c r="U773" s="65"/>
      <c r="V773" s="65"/>
      <c r="W773" s="65"/>
      <c r="X773" s="68"/>
      <c r="Y773" s="65"/>
      <c r="Z773" s="67"/>
      <c r="AA773" s="65"/>
      <c r="AB773" s="75"/>
      <c r="AC773" s="75"/>
      <c r="AD773" s="75"/>
      <c r="AE773" s="75"/>
      <c r="AF773" s="75"/>
      <c r="AG773" s="69"/>
      <c r="AH773" s="69"/>
      <c r="AJ773" s="49">
        <v>42601</v>
      </c>
      <c r="AK773" s="60">
        <v>0.53819444444444398</v>
      </c>
      <c r="AL773" s="60">
        <v>0.53819444444444398</v>
      </c>
      <c r="AM773" s="60">
        <f t="shared" si="61"/>
        <v>0.54166666666666663</v>
      </c>
      <c r="AN773" s="61" t="str">
        <f t="shared" si="62"/>
        <v>19/08/2016 12:55:00</v>
      </c>
      <c r="AO773" s="61" t="str">
        <f t="shared" si="63"/>
        <v>19/08/2016 13:00:00</v>
      </c>
      <c r="AP773" s="44">
        <f>VLOOKUP($AN773, [1]TableView_704030_20160816_20160!$D$2:$M$5095,3,FALSE)</f>
        <v>1004.13206628</v>
      </c>
      <c r="AQ773" s="44">
        <f>VLOOKUP($AN773, [1]TableView_704030_20160816_20160!$D$2:$M$5095,8,FALSE)</f>
        <v>15.7777777777778</v>
      </c>
      <c r="AR773" s="44">
        <f>VLOOKUP($AN773, [1]TableView_704030_20160816_20160!$D$2:$M$5095,10,FALSE)</f>
        <v>0.50800000000000001</v>
      </c>
      <c r="AS773" s="44">
        <f>VLOOKUP($AN773, [1]TableView_704030_20160816_20160!$D$2:$M$5095,4,FALSE)</f>
        <v>96</v>
      </c>
      <c r="AT773" s="44">
        <f>VLOOKUP($AN773, [1]TableView_704030_20160816_20160!$D$2:$M$5095,6,FALSE)</f>
        <v>152</v>
      </c>
      <c r="AU773" s="44">
        <f>VLOOKUP($AN773, [1]TableView_704030_20160816_20160!$D$2:$M$5095,7,FALSE)</f>
        <v>5.3</v>
      </c>
      <c r="AV773" s="44">
        <f>VLOOKUP($AN773, [1]TableView_704030_20160816_20160!$D$2:$M$5095,2,FALSE)</f>
        <v>9.6</v>
      </c>
      <c r="AW773" s="44">
        <f>VLOOKUP($AO773, [2]aacb8965d69cc6fd1cb3a5cae9e8ae7!$C$6:$F$853,4,FALSE)</f>
        <v>1.7</v>
      </c>
      <c r="AX773" s="44">
        <v>2</v>
      </c>
      <c r="AY773" s="44" t="str">
        <f t="shared" si="64"/>
        <v>19/08/2016 2</v>
      </c>
      <c r="AZ773" s="44">
        <f>VLOOKUP($AY773, [3]Sheet1!$D$3:$T$89,2,FALSE)</f>
        <v>19</v>
      </c>
      <c r="BA773" s="44">
        <f>VLOOKUP($AY773, [3]Sheet1!$D$3:$T$89,3,FALSE)</f>
        <v>16</v>
      </c>
      <c r="BB773" s="44">
        <f>VLOOKUP($AY773, [3]Sheet1!$D$3:$T$89,6,FALSE)</f>
        <v>18</v>
      </c>
      <c r="BC773" s="44">
        <f>VLOOKUP($AY773, [3]Sheet1!$D$3:$T$89,7,FALSE)</f>
        <v>16</v>
      </c>
      <c r="BD773" s="44">
        <f>VLOOKUP($AY773, [3]Sheet1!$D$3:$T$89,10,FALSE)</f>
        <v>16</v>
      </c>
      <c r="BE773" s="44">
        <f>VLOOKUP($AY773, [3]Sheet1!$D$3:$T$89,11,FALSE)</f>
        <v>14</v>
      </c>
      <c r="BF773" s="44">
        <f>VLOOKUP($AY773, [3]Sheet1!$D$3:$T$89,14,FALSE)</f>
        <v>14</v>
      </c>
      <c r="BG773" s="44">
        <f>VLOOKUP($AY773, [3]Sheet1!$D$3:$T$89,15,FALSE)</f>
        <v>14</v>
      </c>
      <c r="BI773" s="49">
        <v>42601</v>
      </c>
      <c r="BJ773" s="50">
        <v>0.53819444444444398</v>
      </c>
      <c r="BK773" s="50">
        <v>0.53819444444444398</v>
      </c>
      <c r="BL773" s="50">
        <v>0.54166666666666663</v>
      </c>
      <c r="BM773" s="44" t="s">
        <v>1327</v>
      </c>
      <c r="BN773" s="44" t="s">
        <v>1188</v>
      </c>
      <c r="BO773" s="44">
        <v>1004.13206628</v>
      </c>
      <c r="BP773" s="44">
        <v>15.7777777777778</v>
      </c>
      <c r="BQ773" s="44">
        <v>0.50800000000000001</v>
      </c>
      <c r="BR773" s="44">
        <v>96</v>
      </c>
      <c r="BS773" s="44">
        <v>152</v>
      </c>
      <c r="BT773" s="44">
        <v>5.3</v>
      </c>
      <c r="BU773" s="44">
        <v>9.6</v>
      </c>
      <c r="BV773" s="44">
        <v>1.7</v>
      </c>
      <c r="BW773" s="44">
        <v>2</v>
      </c>
      <c r="BX773" s="44" t="s">
        <v>1328</v>
      </c>
      <c r="BY773" s="44">
        <v>19</v>
      </c>
      <c r="BZ773" s="44">
        <v>16</v>
      </c>
      <c r="CA773" s="44">
        <v>18</v>
      </c>
      <c r="CB773" s="44">
        <v>16</v>
      </c>
      <c r="CC773" s="44">
        <v>16</v>
      </c>
      <c r="CD773" s="44">
        <v>14</v>
      </c>
      <c r="CE773" s="44">
        <v>14</v>
      </c>
      <c r="CF773" s="44">
        <v>14</v>
      </c>
    </row>
    <row r="774" spans="1:84">
      <c r="A774" s="65" t="s">
        <v>5</v>
      </c>
      <c r="B774" s="66">
        <v>2</v>
      </c>
      <c r="C774" s="65"/>
      <c r="D774" s="67"/>
      <c r="E774" s="65"/>
      <c r="F774" s="65"/>
      <c r="G774" s="65"/>
      <c r="H774" s="65"/>
      <c r="I774" s="65"/>
      <c r="J774" s="65"/>
      <c r="K774" s="65"/>
      <c r="L774" s="65"/>
      <c r="M774" s="68"/>
      <c r="N774" s="65"/>
      <c r="O774" s="67"/>
      <c r="P774" s="65"/>
      <c r="Q774" s="65"/>
      <c r="R774" s="65"/>
      <c r="S774" s="65"/>
      <c r="T774" s="65"/>
      <c r="U774" s="65"/>
      <c r="V774" s="65"/>
      <c r="W774" s="65"/>
      <c r="X774" s="68"/>
      <c r="Y774" s="65"/>
      <c r="Z774" s="67"/>
      <c r="AA774" s="65"/>
      <c r="AB774" s="75"/>
      <c r="AC774" s="75"/>
      <c r="AD774" s="75"/>
      <c r="AE774" s="75"/>
      <c r="AF774" s="75"/>
      <c r="AG774" s="69"/>
      <c r="AH774" s="69"/>
      <c r="AJ774" s="49">
        <v>42601</v>
      </c>
      <c r="AK774" s="60">
        <v>0.53819444444444398</v>
      </c>
      <c r="AL774" s="60">
        <v>0.53819444444444398</v>
      </c>
      <c r="AM774" s="60">
        <f t="shared" si="61"/>
        <v>0.54166666666666663</v>
      </c>
      <c r="AN774" s="61" t="str">
        <f t="shared" si="62"/>
        <v>19/08/2016 12:55:00</v>
      </c>
      <c r="AO774" s="61" t="str">
        <f t="shared" si="63"/>
        <v>19/08/2016 13:00:00</v>
      </c>
      <c r="AP774" s="44">
        <f>VLOOKUP($AN774, [1]TableView_704030_20160816_20160!$D$2:$M$5095,3,FALSE)</f>
        <v>1004.13206628</v>
      </c>
      <c r="AQ774" s="44">
        <f>VLOOKUP($AN774, [1]TableView_704030_20160816_20160!$D$2:$M$5095,8,FALSE)</f>
        <v>15.7777777777778</v>
      </c>
      <c r="AR774" s="44">
        <f>VLOOKUP($AN774, [1]TableView_704030_20160816_20160!$D$2:$M$5095,10,FALSE)</f>
        <v>0.50800000000000001</v>
      </c>
      <c r="AS774" s="44">
        <f>VLOOKUP($AN774, [1]TableView_704030_20160816_20160!$D$2:$M$5095,4,FALSE)</f>
        <v>96</v>
      </c>
      <c r="AT774" s="44">
        <f>VLOOKUP($AN774, [1]TableView_704030_20160816_20160!$D$2:$M$5095,6,FALSE)</f>
        <v>152</v>
      </c>
      <c r="AU774" s="44">
        <f>VLOOKUP($AN774, [1]TableView_704030_20160816_20160!$D$2:$M$5095,7,FALSE)</f>
        <v>5.3</v>
      </c>
      <c r="AV774" s="44">
        <f>VLOOKUP($AN774, [1]TableView_704030_20160816_20160!$D$2:$M$5095,2,FALSE)</f>
        <v>9.6</v>
      </c>
      <c r="AW774" s="44">
        <f>VLOOKUP($AO774, [2]aacb8965d69cc6fd1cb3a5cae9e8ae7!$C$6:$F$853,4,FALSE)</f>
        <v>1.7</v>
      </c>
      <c r="AX774" s="44">
        <v>2</v>
      </c>
      <c r="AY774" s="44" t="str">
        <f t="shared" si="64"/>
        <v>19/08/2016 2</v>
      </c>
      <c r="AZ774" s="44">
        <f>VLOOKUP($AY774, [3]Sheet1!$D$3:$T$89,2,FALSE)</f>
        <v>19</v>
      </c>
      <c r="BA774" s="44">
        <f>VLOOKUP($AY774, [3]Sheet1!$D$3:$T$89,3,FALSE)</f>
        <v>16</v>
      </c>
      <c r="BB774" s="44">
        <f>VLOOKUP($AY774, [3]Sheet1!$D$3:$T$89,6,FALSE)</f>
        <v>18</v>
      </c>
      <c r="BC774" s="44">
        <f>VLOOKUP($AY774, [3]Sheet1!$D$3:$T$89,7,FALSE)</f>
        <v>16</v>
      </c>
      <c r="BD774" s="44">
        <f>VLOOKUP($AY774, [3]Sheet1!$D$3:$T$89,10,FALSE)</f>
        <v>16</v>
      </c>
      <c r="BE774" s="44">
        <f>VLOOKUP($AY774, [3]Sheet1!$D$3:$T$89,11,FALSE)</f>
        <v>14</v>
      </c>
      <c r="BF774" s="44">
        <f>VLOOKUP($AY774, [3]Sheet1!$D$3:$T$89,14,FALSE)</f>
        <v>14</v>
      </c>
      <c r="BG774" s="44">
        <f>VLOOKUP($AY774, [3]Sheet1!$D$3:$T$89,15,FALSE)</f>
        <v>14</v>
      </c>
      <c r="BI774" s="49">
        <v>42601</v>
      </c>
      <c r="BJ774" s="50">
        <v>0.53819444444444398</v>
      </c>
      <c r="BK774" s="50">
        <v>0.53819444444444398</v>
      </c>
      <c r="BL774" s="50">
        <v>0.54166666666666663</v>
      </c>
      <c r="BM774" s="44" t="s">
        <v>1327</v>
      </c>
      <c r="BN774" s="44" t="s">
        <v>1188</v>
      </c>
      <c r="BO774" s="44">
        <v>1004.13206628</v>
      </c>
      <c r="BP774" s="44">
        <v>15.7777777777778</v>
      </c>
      <c r="BQ774" s="44">
        <v>0.50800000000000001</v>
      </c>
      <c r="BR774" s="44">
        <v>96</v>
      </c>
      <c r="BS774" s="44">
        <v>152</v>
      </c>
      <c r="BT774" s="44">
        <v>5.3</v>
      </c>
      <c r="BU774" s="44">
        <v>9.6</v>
      </c>
      <c r="BV774" s="44">
        <v>1.7</v>
      </c>
      <c r="BW774" s="44">
        <v>2</v>
      </c>
      <c r="BX774" s="44" t="s">
        <v>1328</v>
      </c>
      <c r="BY774" s="44">
        <v>19</v>
      </c>
      <c r="BZ774" s="44">
        <v>16</v>
      </c>
      <c r="CA774" s="44">
        <v>18</v>
      </c>
      <c r="CB774" s="44">
        <v>16</v>
      </c>
      <c r="CC774" s="44">
        <v>16</v>
      </c>
      <c r="CD774" s="44">
        <v>14</v>
      </c>
      <c r="CE774" s="44">
        <v>14</v>
      </c>
      <c r="CF774" s="44">
        <v>14</v>
      </c>
    </row>
    <row r="775" spans="1:84">
      <c r="A775" s="65" t="s">
        <v>6</v>
      </c>
      <c r="B775" s="66">
        <v>100</v>
      </c>
      <c r="C775" s="65"/>
      <c r="D775" s="67"/>
      <c r="E775" s="65"/>
      <c r="F775" s="65"/>
      <c r="G775" s="65"/>
      <c r="H775" s="65"/>
      <c r="I775" s="65"/>
      <c r="J775" s="65"/>
      <c r="K775" s="65"/>
      <c r="L775" s="65"/>
      <c r="M775" s="68"/>
      <c r="N775" s="65"/>
      <c r="O775" s="67"/>
      <c r="P775" s="65"/>
      <c r="Q775" s="65"/>
      <c r="R775" s="65"/>
      <c r="S775" s="65"/>
      <c r="T775" s="65"/>
      <c r="U775" s="65"/>
      <c r="V775" s="65"/>
      <c r="W775" s="65"/>
      <c r="X775" s="68"/>
      <c r="Y775" s="65"/>
      <c r="Z775" s="67"/>
      <c r="AA775" s="65"/>
      <c r="AB775" s="75"/>
      <c r="AC775" s="75"/>
      <c r="AD775" s="75"/>
      <c r="AE775" s="75"/>
      <c r="AF775" s="75"/>
      <c r="AG775" s="69"/>
      <c r="AH775" s="69"/>
      <c r="AJ775" s="49">
        <v>42601</v>
      </c>
      <c r="AK775" s="60">
        <v>0.53819444444444398</v>
      </c>
      <c r="AL775" s="60">
        <v>0.53819444444444398</v>
      </c>
      <c r="AM775" s="60">
        <f t="shared" si="61"/>
        <v>0.54166666666666663</v>
      </c>
      <c r="AN775" s="61" t="str">
        <f t="shared" si="62"/>
        <v>19/08/2016 12:55:00</v>
      </c>
      <c r="AO775" s="61" t="str">
        <f t="shared" si="63"/>
        <v>19/08/2016 13:00:00</v>
      </c>
      <c r="AP775" s="44">
        <f>VLOOKUP($AN775, [1]TableView_704030_20160816_20160!$D$2:$M$5095,3,FALSE)</f>
        <v>1004.13206628</v>
      </c>
      <c r="AQ775" s="44">
        <f>VLOOKUP($AN775, [1]TableView_704030_20160816_20160!$D$2:$M$5095,8,FALSE)</f>
        <v>15.7777777777778</v>
      </c>
      <c r="AR775" s="44">
        <f>VLOOKUP($AN775, [1]TableView_704030_20160816_20160!$D$2:$M$5095,10,FALSE)</f>
        <v>0.50800000000000001</v>
      </c>
      <c r="AS775" s="44">
        <f>VLOOKUP($AN775, [1]TableView_704030_20160816_20160!$D$2:$M$5095,4,FALSE)</f>
        <v>96</v>
      </c>
      <c r="AT775" s="44">
        <f>VLOOKUP($AN775, [1]TableView_704030_20160816_20160!$D$2:$M$5095,6,FALSE)</f>
        <v>152</v>
      </c>
      <c r="AU775" s="44">
        <f>VLOOKUP($AN775, [1]TableView_704030_20160816_20160!$D$2:$M$5095,7,FALSE)</f>
        <v>5.3</v>
      </c>
      <c r="AV775" s="44">
        <f>VLOOKUP($AN775, [1]TableView_704030_20160816_20160!$D$2:$M$5095,2,FALSE)</f>
        <v>9.6</v>
      </c>
      <c r="AW775" s="44">
        <f>VLOOKUP($AO775, [2]aacb8965d69cc6fd1cb3a5cae9e8ae7!$C$6:$F$853,4,FALSE)</f>
        <v>1.7</v>
      </c>
      <c r="AX775" s="44">
        <v>2</v>
      </c>
      <c r="AY775" s="44" t="str">
        <f t="shared" si="64"/>
        <v>19/08/2016 2</v>
      </c>
      <c r="AZ775" s="44">
        <f>VLOOKUP($AY775, [3]Sheet1!$D$3:$T$89,2,FALSE)</f>
        <v>19</v>
      </c>
      <c r="BA775" s="44">
        <f>VLOOKUP($AY775, [3]Sheet1!$D$3:$T$89,3,FALSE)</f>
        <v>16</v>
      </c>
      <c r="BB775" s="44">
        <f>VLOOKUP($AY775, [3]Sheet1!$D$3:$T$89,6,FALSE)</f>
        <v>18</v>
      </c>
      <c r="BC775" s="44">
        <f>VLOOKUP($AY775, [3]Sheet1!$D$3:$T$89,7,FALSE)</f>
        <v>16</v>
      </c>
      <c r="BD775" s="44">
        <f>VLOOKUP($AY775, [3]Sheet1!$D$3:$T$89,10,FALSE)</f>
        <v>16</v>
      </c>
      <c r="BE775" s="44">
        <f>VLOOKUP($AY775, [3]Sheet1!$D$3:$T$89,11,FALSE)</f>
        <v>14</v>
      </c>
      <c r="BF775" s="44">
        <f>VLOOKUP($AY775, [3]Sheet1!$D$3:$T$89,14,FALSE)</f>
        <v>14</v>
      </c>
      <c r="BG775" s="44">
        <f>VLOOKUP($AY775, [3]Sheet1!$D$3:$T$89,15,FALSE)</f>
        <v>14</v>
      </c>
      <c r="BI775" s="49">
        <v>42601</v>
      </c>
      <c r="BJ775" s="50">
        <v>0.53819444444444398</v>
      </c>
      <c r="BK775" s="50">
        <v>0.53819444444444398</v>
      </c>
      <c r="BL775" s="50">
        <v>0.54166666666666663</v>
      </c>
      <c r="BM775" s="44" t="s">
        <v>1327</v>
      </c>
      <c r="BN775" s="44" t="s">
        <v>1188</v>
      </c>
      <c r="BO775" s="44">
        <v>1004.13206628</v>
      </c>
      <c r="BP775" s="44">
        <v>15.7777777777778</v>
      </c>
      <c r="BQ775" s="44">
        <v>0.50800000000000001</v>
      </c>
      <c r="BR775" s="44">
        <v>96</v>
      </c>
      <c r="BS775" s="44">
        <v>152</v>
      </c>
      <c r="BT775" s="44">
        <v>5.3</v>
      </c>
      <c r="BU775" s="44">
        <v>9.6</v>
      </c>
      <c r="BV775" s="44">
        <v>1.7</v>
      </c>
      <c r="BW775" s="44">
        <v>2</v>
      </c>
      <c r="BX775" s="44" t="s">
        <v>1328</v>
      </c>
      <c r="BY775" s="44">
        <v>19</v>
      </c>
      <c r="BZ775" s="44">
        <v>16</v>
      </c>
      <c r="CA775" s="44">
        <v>18</v>
      </c>
      <c r="CB775" s="44">
        <v>16</v>
      </c>
      <c r="CC775" s="44">
        <v>16</v>
      </c>
      <c r="CD775" s="44">
        <v>14</v>
      </c>
      <c r="CE775" s="44">
        <v>14</v>
      </c>
      <c r="CF775" s="44">
        <v>14</v>
      </c>
    </row>
    <row r="776" spans="1:84">
      <c r="A776" s="65" t="s">
        <v>7</v>
      </c>
      <c r="B776" s="66"/>
      <c r="C776" s="65"/>
      <c r="D776" s="67"/>
      <c r="E776" s="65"/>
      <c r="F776" s="65"/>
      <c r="G776" s="65"/>
      <c r="H776" s="65"/>
      <c r="I776" s="65"/>
      <c r="J776" s="65"/>
      <c r="K776" s="65"/>
      <c r="L776" s="65"/>
      <c r="M776" s="68"/>
      <c r="N776" s="65"/>
      <c r="O776" s="67"/>
      <c r="P776" s="65"/>
      <c r="Q776" s="65"/>
      <c r="R776" s="65"/>
      <c r="S776" s="65"/>
      <c r="T776" s="65"/>
      <c r="U776" s="65"/>
      <c r="V776" s="65"/>
      <c r="W776" s="65"/>
      <c r="X776" s="68"/>
      <c r="Y776" s="65"/>
      <c r="Z776" s="67"/>
      <c r="AA776" s="65"/>
      <c r="AB776" s="75"/>
      <c r="AC776" s="75"/>
      <c r="AD776" s="75"/>
      <c r="AE776" s="75"/>
      <c r="AF776" s="75"/>
      <c r="AG776" s="69"/>
      <c r="AH776" s="69"/>
      <c r="AJ776" s="49">
        <v>42601</v>
      </c>
      <c r="AK776" s="60">
        <v>0.53819444444444398</v>
      </c>
      <c r="AL776" s="60">
        <v>0.53819444444444398</v>
      </c>
      <c r="AM776" s="60">
        <f t="shared" si="61"/>
        <v>0.54166666666666663</v>
      </c>
      <c r="AN776" s="61" t="str">
        <f t="shared" si="62"/>
        <v>19/08/2016 12:55:00</v>
      </c>
      <c r="AO776" s="61" t="str">
        <f t="shared" si="63"/>
        <v>19/08/2016 13:00:00</v>
      </c>
      <c r="AP776" s="44">
        <f>VLOOKUP($AN776, [1]TableView_704030_20160816_20160!$D$2:$M$5095,3,FALSE)</f>
        <v>1004.13206628</v>
      </c>
      <c r="AQ776" s="44">
        <f>VLOOKUP($AN776, [1]TableView_704030_20160816_20160!$D$2:$M$5095,8,FALSE)</f>
        <v>15.7777777777778</v>
      </c>
      <c r="AR776" s="44">
        <f>VLOOKUP($AN776, [1]TableView_704030_20160816_20160!$D$2:$M$5095,10,FALSE)</f>
        <v>0.50800000000000001</v>
      </c>
      <c r="AS776" s="44">
        <f>VLOOKUP($AN776, [1]TableView_704030_20160816_20160!$D$2:$M$5095,4,FALSE)</f>
        <v>96</v>
      </c>
      <c r="AT776" s="44">
        <f>VLOOKUP($AN776, [1]TableView_704030_20160816_20160!$D$2:$M$5095,6,FALSE)</f>
        <v>152</v>
      </c>
      <c r="AU776" s="44">
        <f>VLOOKUP($AN776, [1]TableView_704030_20160816_20160!$D$2:$M$5095,7,FALSE)</f>
        <v>5.3</v>
      </c>
      <c r="AV776" s="44">
        <f>VLOOKUP($AN776, [1]TableView_704030_20160816_20160!$D$2:$M$5095,2,FALSE)</f>
        <v>9.6</v>
      </c>
      <c r="AW776" s="44">
        <f>VLOOKUP($AO776, [2]aacb8965d69cc6fd1cb3a5cae9e8ae7!$C$6:$F$853,4,FALSE)</f>
        <v>1.7</v>
      </c>
      <c r="AX776" s="44">
        <v>2</v>
      </c>
      <c r="AY776" s="44" t="str">
        <f t="shared" si="64"/>
        <v>19/08/2016 2</v>
      </c>
      <c r="AZ776" s="44">
        <f>VLOOKUP($AY776, [3]Sheet1!$D$3:$T$89,2,FALSE)</f>
        <v>19</v>
      </c>
      <c r="BA776" s="44">
        <f>VLOOKUP($AY776, [3]Sheet1!$D$3:$T$89,3,FALSE)</f>
        <v>16</v>
      </c>
      <c r="BB776" s="44">
        <f>VLOOKUP($AY776, [3]Sheet1!$D$3:$T$89,6,FALSE)</f>
        <v>18</v>
      </c>
      <c r="BC776" s="44">
        <f>VLOOKUP($AY776, [3]Sheet1!$D$3:$T$89,7,FALSE)</f>
        <v>16</v>
      </c>
      <c r="BD776" s="44">
        <f>VLOOKUP($AY776, [3]Sheet1!$D$3:$T$89,10,FALSE)</f>
        <v>16</v>
      </c>
      <c r="BE776" s="44">
        <f>VLOOKUP($AY776, [3]Sheet1!$D$3:$T$89,11,FALSE)</f>
        <v>14</v>
      </c>
      <c r="BF776" s="44">
        <f>VLOOKUP($AY776, [3]Sheet1!$D$3:$T$89,14,FALSE)</f>
        <v>14</v>
      </c>
      <c r="BG776" s="44">
        <f>VLOOKUP($AY776, [3]Sheet1!$D$3:$T$89,15,FALSE)</f>
        <v>14</v>
      </c>
      <c r="BI776" s="49">
        <v>42601</v>
      </c>
      <c r="BJ776" s="50">
        <v>0.53819444444444398</v>
      </c>
      <c r="BK776" s="50">
        <v>0.53819444444444398</v>
      </c>
      <c r="BL776" s="50">
        <v>0.54166666666666663</v>
      </c>
      <c r="BM776" s="44" t="s">
        <v>1327</v>
      </c>
      <c r="BN776" s="44" t="s">
        <v>1188</v>
      </c>
      <c r="BO776" s="44">
        <v>1004.13206628</v>
      </c>
      <c r="BP776" s="44">
        <v>15.7777777777778</v>
      </c>
      <c r="BQ776" s="44">
        <v>0.50800000000000001</v>
      </c>
      <c r="BR776" s="44">
        <v>96</v>
      </c>
      <c r="BS776" s="44">
        <v>152</v>
      </c>
      <c r="BT776" s="44">
        <v>5.3</v>
      </c>
      <c r="BU776" s="44">
        <v>9.6</v>
      </c>
      <c r="BV776" s="44">
        <v>1.7</v>
      </c>
      <c r="BW776" s="44">
        <v>2</v>
      </c>
      <c r="BX776" s="44" t="s">
        <v>1328</v>
      </c>
      <c r="BY776" s="44">
        <v>19</v>
      </c>
      <c r="BZ776" s="44">
        <v>16</v>
      </c>
      <c r="CA776" s="44">
        <v>18</v>
      </c>
      <c r="CB776" s="44">
        <v>16</v>
      </c>
      <c r="CC776" s="44">
        <v>16</v>
      </c>
      <c r="CD776" s="44">
        <v>14</v>
      </c>
      <c r="CE776" s="44">
        <v>14</v>
      </c>
      <c r="CF776" s="44">
        <v>14</v>
      </c>
    </row>
    <row r="777" spans="1:84">
      <c r="A777" s="71"/>
      <c r="B777" s="72"/>
      <c r="C777" s="71"/>
      <c r="D777" s="73"/>
      <c r="E777" s="71"/>
      <c r="F777" s="71"/>
      <c r="G777" s="71"/>
      <c r="H777" s="71"/>
      <c r="I777" s="71"/>
      <c r="J777" s="71"/>
      <c r="K777" s="71"/>
      <c r="L777" s="71"/>
      <c r="M777" s="74"/>
      <c r="N777" s="71"/>
      <c r="O777" s="73"/>
      <c r="P777" s="71"/>
      <c r="Q777" s="71"/>
      <c r="R777" s="71"/>
      <c r="S777" s="71"/>
      <c r="T777" s="71"/>
      <c r="U777" s="71"/>
      <c r="V777" s="71"/>
      <c r="W777" s="71"/>
      <c r="X777" s="74"/>
      <c r="Y777" s="71"/>
      <c r="Z777" s="73"/>
      <c r="AA777" s="71"/>
      <c r="AB777" s="75"/>
      <c r="AC777" s="75"/>
      <c r="AD777" s="75"/>
      <c r="AE777" s="75"/>
      <c r="AF777" s="75"/>
      <c r="AG777" s="69"/>
      <c r="AH777" s="69"/>
      <c r="AJ777" s="49">
        <v>42601</v>
      </c>
      <c r="AK777" s="60">
        <v>0.53819444444444398</v>
      </c>
      <c r="AL777" s="60">
        <v>0.53819444444444398</v>
      </c>
      <c r="AM777" s="60">
        <f t="shared" si="61"/>
        <v>0.54166666666666663</v>
      </c>
      <c r="AN777" s="61" t="str">
        <f t="shared" si="62"/>
        <v>19/08/2016 12:55:00</v>
      </c>
      <c r="AO777" s="61" t="str">
        <f t="shared" si="63"/>
        <v>19/08/2016 13:00:00</v>
      </c>
      <c r="AP777" s="44">
        <f>VLOOKUP($AN777, [1]TableView_704030_20160816_20160!$D$2:$M$5095,3,FALSE)</f>
        <v>1004.13206628</v>
      </c>
      <c r="AQ777" s="44">
        <f>VLOOKUP($AN777, [1]TableView_704030_20160816_20160!$D$2:$M$5095,8,FALSE)</f>
        <v>15.7777777777778</v>
      </c>
      <c r="AR777" s="44">
        <f>VLOOKUP($AN777, [1]TableView_704030_20160816_20160!$D$2:$M$5095,10,FALSE)</f>
        <v>0.50800000000000001</v>
      </c>
      <c r="AS777" s="44">
        <f>VLOOKUP($AN777, [1]TableView_704030_20160816_20160!$D$2:$M$5095,4,FALSE)</f>
        <v>96</v>
      </c>
      <c r="AT777" s="44">
        <f>VLOOKUP($AN777, [1]TableView_704030_20160816_20160!$D$2:$M$5095,6,FALSE)</f>
        <v>152</v>
      </c>
      <c r="AU777" s="44">
        <f>VLOOKUP($AN777, [1]TableView_704030_20160816_20160!$D$2:$M$5095,7,FALSE)</f>
        <v>5.3</v>
      </c>
      <c r="AV777" s="44">
        <f>VLOOKUP($AN777, [1]TableView_704030_20160816_20160!$D$2:$M$5095,2,FALSE)</f>
        <v>9.6</v>
      </c>
      <c r="AW777" s="44">
        <f>VLOOKUP($AO777, [2]aacb8965d69cc6fd1cb3a5cae9e8ae7!$C$6:$F$853,4,FALSE)</f>
        <v>1.7</v>
      </c>
      <c r="AX777" s="44">
        <v>2</v>
      </c>
      <c r="AY777" s="44" t="str">
        <f t="shared" si="64"/>
        <v>19/08/2016 2</v>
      </c>
      <c r="AZ777" s="44">
        <f>VLOOKUP($AY777, [3]Sheet1!$D$3:$T$89,2,FALSE)</f>
        <v>19</v>
      </c>
      <c r="BA777" s="44">
        <f>VLOOKUP($AY777, [3]Sheet1!$D$3:$T$89,3,FALSE)</f>
        <v>16</v>
      </c>
      <c r="BB777" s="44">
        <f>VLOOKUP($AY777, [3]Sheet1!$D$3:$T$89,6,FALSE)</f>
        <v>18</v>
      </c>
      <c r="BC777" s="44">
        <f>VLOOKUP($AY777, [3]Sheet1!$D$3:$T$89,7,FALSE)</f>
        <v>16</v>
      </c>
      <c r="BD777" s="44">
        <f>VLOOKUP($AY777, [3]Sheet1!$D$3:$T$89,10,FALSE)</f>
        <v>16</v>
      </c>
      <c r="BE777" s="44">
        <f>VLOOKUP($AY777, [3]Sheet1!$D$3:$T$89,11,FALSE)</f>
        <v>14</v>
      </c>
      <c r="BF777" s="44">
        <f>VLOOKUP($AY777, [3]Sheet1!$D$3:$T$89,14,FALSE)</f>
        <v>14</v>
      </c>
      <c r="BG777" s="44">
        <f>VLOOKUP($AY777, [3]Sheet1!$D$3:$T$89,15,FALSE)</f>
        <v>14</v>
      </c>
      <c r="BI777" s="49">
        <v>42601</v>
      </c>
      <c r="BJ777" s="50">
        <v>0.53819444444444398</v>
      </c>
      <c r="BK777" s="50">
        <v>0.53819444444444398</v>
      </c>
      <c r="BL777" s="50">
        <v>0.54166666666666663</v>
      </c>
      <c r="BM777" s="44" t="s">
        <v>1327</v>
      </c>
      <c r="BN777" s="44" t="s">
        <v>1188</v>
      </c>
      <c r="BO777" s="44">
        <v>1004.13206628</v>
      </c>
      <c r="BP777" s="44">
        <v>15.7777777777778</v>
      </c>
      <c r="BQ777" s="44">
        <v>0.50800000000000001</v>
      </c>
      <c r="BR777" s="44">
        <v>96</v>
      </c>
      <c r="BS777" s="44">
        <v>152</v>
      </c>
      <c r="BT777" s="44">
        <v>5.3</v>
      </c>
      <c r="BU777" s="44">
        <v>9.6</v>
      </c>
      <c r="BV777" s="44">
        <v>1.7</v>
      </c>
      <c r="BW777" s="44">
        <v>2</v>
      </c>
      <c r="BX777" s="44" t="s">
        <v>1328</v>
      </c>
      <c r="BY777" s="44">
        <v>19</v>
      </c>
      <c r="BZ777" s="44">
        <v>16</v>
      </c>
      <c r="CA777" s="44">
        <v>18</v>
      </c>
      <c r="CB777" s="44">
        <v>16</v>
      </c>
      <c r="CC777" s="44">
        <v>16</v>
      </c>
      <c r="CD777" s="44">
        <v>14</v>
      </c>
      <c r="CE777" s="44">
        <v>14</v>
      </c>
      <c r="CF777" s="44">
        <v>14</v>
      </c>
    </row>
    <row r="778" spans="1:84">
      <c r="A778" s="65" t="s">
        <v>0</v>
      </c>
      <c r="B778" s="66" t="s">
        <v>175</v>
      </c>
      <c r="C778" s="65"/>
      <c r="D778" s="67">
        <v>0</v>
      </c>
      <c r="E778" s="24" t="s">
        <v>32</v>
      </c>
      <c r="F778" s="65"/>
      <c r="G778" s="65"/>
      <c r="H778" s="65"/>
      <c r="I778" s="65"/>
      <c r="J778" s="65"/>
      <c r="K778" s="65"/>
      <c r="L778" s="65"/>
      <c r="M778" s="68"/>
      <c r="N778" s="65"/>
      <c r="O778" s="67">
        <v>0</v>
      </c>
      <c r="P778" s="24" t="s">
        <v>32</v>
      </c>
      <c r="Q778" s="65"/>
      <c r="R778" s="65"/>
      <c r="S778" s="65"/>
      <c r="T778" s="65"/>
      <c r="U778" s="65"/>
      <c r="V778" s="65"/>
      <c r="W778" s="65"/>
      <c r="X778" s="68"/>
      <c r="Y778" s="65"/>
      <c r="Z778" s="67">
        <v>0</v>
      </c>
      <c r="AA778" s="24" t="s">
        <v>32</v>
      </c>
      <c r="AB778" s="75"/>
      <c r="AC778" s="75"/>
      <c r="AD778" s="75"/>
      <c r="AE778" s="75"/>
      <c r="AF778" s="75"/>
      <c r="AG778" s="69"/>
      <c r="AH778" s="69"/>
      <c r="AJ778" s="49">
        <v>42601</v>
      </c>
      <c r="AK778" s="60">
        <v>0.64166666666666672</v>
      </c>
      <c r="AL778" s="60">
        <v>0.64236111111111105</v>
      </c>
      <c r="AM778" s="60">
        <f t="shared" si="61"/>
        <v>0.64583333333333337</v>
      </c>
      <c r="AN778" s="61" t="str">
        <f t="shared" si="62"/>
        <v>19/08/2016 15:25:00</v>
      </c>
      <c r="AO778" s="61" t="str">
        <f t="shared" si="63"/>
        <v>19/08/2016 15:30:00</v>
      </c>
      <c r="AP778" s="44">
        <f>VLOOKUP($AN778, [1]TableView_704030_20160816_20160!$D$2:$M$5095,3,FALSE)</f>
        <v>1003.21774125</v>
      </c>
      <c r="AQ778" s="44">
        <f>VLOOKUP($AN778, [1]TableView_704030_20160816_20160!$D$2:$M$5095,8,FALSE)</f>
        <v>17.7777777777778</v>
      </c>
      <c r="AR778" s="44">
        <f>VLOOKUP($AN778, [1]TableView_704030_20160816_20160!$D$2:$M$5095,10,FALSE)</f>
        <v>0.50800000000000001</v>
      </c>
      <c r="AS778" s="44">
        <f>VLOOKUP($AN778, [1]TableView_704030_20160816_20160!$D$2:$M$5095,4,FALSE)</f>
        <v>98</v>
      </c>
      <c r="AT778" s="44">
        <f>VLOOKUP($AN778, [1]TableView_704030_20160816_20160!$D$2:$M$5095,6,FALSE)</f>
        <v>182</v>
      </c>
      <c r="AU778" s="44">
        <f>VLOOKUP($AN778, [1]TableView_704030_20160816_20160!$D$2:$M$5095,7,FALSE)</f>
        <v>3.6</v>
      </c>
      <c r="AV778" s="44">
        <f>VLOOKUP($AN778, [1]TableView_704030_20160816_20160!$D$2:$M$5095,2,FALSE)</f>
        <v>12.2</v>
      </c>
      <c r="AW778" s="44">
        <f>VLOOKUP($AO778, [2]aacb8965d69cc6fd1cb3a5cae9e8ae7!$C$6:$F$853,4,FALSE)</f>
        <v>1.4</v>
      </c>
      <c r="AX778" s="44">
        <v>3</v>
      </c>
      <c r="AY778" s="44" t="str">
        <f t="shared" si="64"/>
        <v>19/08/2016 3</v>
      </c>
      <c r="AZ778" s="44">
        <f>VLOOKUP($AY778, [3]Sheet1!$D$3:$T$89,2,FALSE)</f>
        <v>17</v>
      </c>
      <c r="BA778" s="44">
        <f>VLOOKUP($AY778, [3]Sheet1!$D$3:$T$89,3,FALSE)</f>
        <v>18</v>
      </c>
      <c r="BB778" s="44">
        <f>VLOOKUP($AY778, [3]Sheet1!$D$3:$T$89,6,FALSE)</f>
        <v>17</v>
      </c>
      <c r="BC778" s="44">
        <f>VLOOKUP($AY778, [3]Sheet1!$D$3:$T$89,7,FALSE)</f>
        <v>16</v>
      </c>
      <c r="BD778" s="44">
        <f>VLOOKUP($AY778, [3]Sheet1!$D$3:$T$89,10,FALSE)</f>
        <v>15</v>
      </c>
      <c r="BE778" s="44">
        <f>VLOOKUP($AY778, [3]Sheet1!$D$3:$T$89,11,FALSE)</f>
        <v>15</v>
      </c>
      <c r="BF778" s="44">
        <f>VLOOKUP($AY778, [3]Sheet1!$D$3:$T$89,14,FALSE)</f>
        <v>14</v>
      </c>
      <c r="BG778" s="44">
        <f>VLOOKUP($AY778, [3]Sheet1!$D$3:$T$89,15,FALSE)</f>
        <v>14</v>
      </c>
      <c r="BI778" s="49">
        <v>42601</v>
      </c>
      <c r="BJ778" s="50">
        <v>0.64166666666666672</v>
      </c>
      <c r="BK778" s="50">
        <v>0.64236111111111105</v>
      </c>
      <c r="BL778" s="50">
        <v>0.64583333333333337</v>
      </c>
      <c r="BM778" s="44" t="s">
        <v>1329</v>
      </c>
      <c r="BN778" s="44" t="s">
        <v>1330</v>
      </c>
      <c r="BO778" s="44">
        <v>1003.21774125</v>
      </c>
      <c r="BP778" s="44">
        <v>17.7777777777778</v>
      </c>
      <c r="BQ778" s="44">
        <v>0.50800000000000001</v>
      </c>
      <c r="BR778" s="44">
        <v>98</v>
      </c>
      <c r="BS778" s="44">
        <v>182</v>
      </c>
      <c r="BT778" s="44">
        <v>3.6</v>
      </c>
      <c r="BU778" s="44">
        <v>12.2</v>
      </c>
      <c r="BV778" s="44">
        <v>1.4</v>
      </c>
      <c r="BW778" s="44">
        <v>3</v>
      </c>
      <c r="BX778" s="44" t="s">
        <v>1331</v>
      </c>
      <c r="BY778" s="44">
        <v>17</v>
      </c>
      <c r="BZ778" s="44">
        <v>18</v>
      </c>
      <c r="CA778" s="44">
        <v>17</v>
      </c>
      <c r="CB778" s="44">
        <v>16</v>
      </c>
      <c r="CC778" s="44">
        <v>15</v>
      </c>
      <c r="CD778" s="44">
        <v>15</v>
      </c>
      <c r="CE778" s="44">
        <v>14</v>
      </c>
      <c r="CF778" s="44">
        <v>14</v>
      </c>
    </row>
    <row r="779" spans="1:84">
      <c r="A779" s="65" t="s">
        <v>1</v>
      </c>
      <c r="B779" s="70">
        <v>0.62083333333333335</v>
      </c>
      <c r="C779" s="65"/>
      <c r="D779" s="67">
        <v>2.0833333333333332E-2</v>
      </c>
      <c r="E779" s="65"/>
      <c r="F779" s="65"/>
      <c r="G779" s="65"/>
      <c r="H779" s="65"/>
      <c r="I779" s="65"/>
      <c r="J779" s="65"/>
      <c r="K779" s="65"/>
      <c r="L779" s="65"/>
      <c r="M779" s="68"/>
      <c r="N779" s="65"/>
      <c r="O779" s="67">
        <v>2.0833333333333332E-2</v>
      </c>
      <c r="P779" s="65"/>
      <c r="Q779" s="65"/>
      <c r="R779" s="65"/>
      <c r="S779" s="65"/>
      <c r="T779" s="65"/>
      <c r="U779" s="65"/>
      <c r="V779" s="65"/>
      <c r="W779" s="65"/>
      <c r="X779" s="68"/>
      <c r="Y779" s="65"/>
      <c r="Z779" s="67">
        <v>2.0833333333333332E-2</v>
      </c>
      <c r="AA779" s="65"/>
      <c r="AB779" s="75"/>
      <c r="AC779" s="75"/>
      <c r="AD779" s="75"/>
      <c r="AE779" s="75"/>
      <c r="AF779" s="75"/>
      <c r="AG779" s="69"/>
      <c r="AH779" s="69"/>
      <c r="AJ779" s="49">
        <v>42601</v>
      </c>
      <c r="AK779" s="60">
        <v>0.64166666666666672</v>
      </c>
      <c r="AL779" s="60">
        <v>0.64236111111111105</v>
      </c>
      <c r="AM779" s="60">
        <f t="shared" si="61"/>
        <v>0.64583333333333337</v>
      </c>
      <c r="AN779" s="61" t="str">
        <f t="shared" si="62"/>
        <v>19/08/2016 15:25:00</v>
      </c>
      <c r="AO779" s="61" t="str">
        <f t="shared" si="63"/>
        <v>19/08/2016 15:30:00</v>
      </c>
      <c r="AP779" s="44">
        <f>VLOOKUP($AN779, [1]TableView_704030_20160816_20160!$D$2:$M$5095,3,FALSE)</f>
        <v>1003.21774125</v>
      </c>
      <c r="AQ779" s="44">
        <f>VLOOKUP($AN779, [1]TableView_704030_20160816_20160!$D$2:$M$5095,8,FALSE)</f>
        <v>17.7777777777778</v>
      </c>
      <c r="AR779" s="44">
        <f>VLOOKUP($AN779, [1]TableView_704030_20160816_20160!$D$2:$M$5095,10,FALSE)</f>
        <v>0.50800000000000001</v>
      </c>
      <c r="AS779" s="44">
        <f>VLOOKUP($AN779, [1]TableView_704030_20160816_20160!$D$2:$M$5095,4,FALSE)</f>
        <v>98</v>
      </c>
      <c r="AT779" s="44">
        <f>VLOOKUP($AN779, [1]TableView_704030_20160816_20160!$D$2:$M$5095,6,FALSE)</f>
        <v>182</v>
      </c>
      <c r="AU779" s="44">
        <f>VLOOKUP($AN779, [1]TableView_704030_20160816_20160!$D$2:$M$5095,7,FALSE)</f>
        <v>3.6</v>
      </c>
      <c r="AV779" s="44">
        <f>VLOOKUP($AN779, [1]TableView_704030_20160816_20160!$D$2:$M$5095,2,FALSE)</f>
        <v>12.2</v>
      </c>
      <c r="AW779" s="44">
        <f>VLOOKUP($AO779, [2]aacb8965d69cc6fd1cb3a5cae9e8ae7!$C$6:$F$853,4,FALSE)</f>
        <v>1.4</v>
      </c>
      <c r="AX779" s="44">
        <v>3</v>
      </c>
      <c r="AY779" s="44" t="str">
        <f t="shared" si="64"/>
        <v>19/08/2016 3</v>
      </c>
      <c r="AZ779" s="44">
        <f>VLOOKUP($AY779, [3]Sheet1!$D$3:$T$89,2,FALSE)</f>
        <v>17</v>
      </c>
      <c r="BA779" s="44">
        <f>VLOOKUP($AY779, [3]Sheet1!$D$3:$T$89,3,FALSE)</f>
        <v>18</v>
      </c>
      <c r="BB779" s="44">
        <f>VLOOKUP($AY779, [3]Sheet1!$D$3:$T$89,6,FALSE)</f>
        <v>17</v>
      </c>
      <c r="BC779" s="44">
        <f>VLOOKUP($AY779, [3]Sheet1!$D$3:$T$89,7,FALSE)</f>
        <v>16</v>
      </c>
      <c r="BD779" s="44">
        <f>VLOOKUP($AY779, [3]Sheet1!$D$3:$T$89,10,FALSE)</f>
        <v>15</v>
      </c>
      <c r="BE779" s="44">
        <f>VLOOKUP($AY779, [3]Sheet1!$D$3:$T$89,11,FALSE)</f>
        <v>15</v>
      </c>
      <c r="BF779" s="44">
        <f>VLOOKUP($AY779, [3]Sheet1!$D$3:$T$89,14,FALSE)</f>
        <v>14</v>
      </c>
      <c r="BG779" s="44">
        <f>VLOOKUP($AY779, [3]Sheet1!$D$3:$T$89,15,FALSE)</f>
        <v>14</v>
      </c>
      <c r="BI779" s="49">
        <v>42601</v>
      </c>
      <c r="BJ779" s="50">
        <v>0.64166666666666672</v>
      </c>
      <c r="BK779" s="50">
        <v>0.64236111111111105</v>
      </c>
      <c r="BL779" s="50">
        <v>0.64583333333333337</v>
      </c>
      <c r="BM779" s="44" t="s">
        <v>1329</v>
      </c>
      <c r="BN779" s="44" t="s">
        <v>1330</v>
      </c>
      <c r="BO779" s="44">
        <v>1003.21774125</v>
      </c>
      <c r="BP779" s="44">
        <v>17.7777777777778</v>
      </c>
      <c r="BQ779" s="44">
        <v>0.50800000000000001</v>
      </c>
      <c r="BR779" s="44">
        <v>98</v>
      </c>
      <c r="BS779" s="44">
        <v>182</v>
      </c>
      <c r="BT779" s="44">
        <v>3.6</v>
      </c>
      <c r="BU779" s="44">
        <v>12.2</v>
      </c>
      <c r="BV779" s="44">
        <v>1.4</v>
      </c>
      <c r="BW779" s="44">
        <v>3</v>
      </c>
      <c r="BX779" s="44" t="s">
        <v>1331</v>
      </c>
      <c r="BY779" s="44">
        <v>17</v>
      </c>
      <c r="BZ779" s="44">
        <v>18</v>
      </c>
      <c r="CA779" s="44">
        <v>17</v>
      </c>
      <c r="CB779" s="44">
        <v>16</v>
      </c>
      <c r="CC779" s="44">
        <v>15</v>
      </c>
      <c r="CD779" s="44">
        <v>15</v>
      </c>
      <c r="CE779" s="44">
        <v>14</v>
      </c>
      <c r="CF779" s="44">
        <v>14</v>
      </c>
    </row>
    <row r="780" spans="1:84">
      <c r="A780" s="65" t="s">
        <v>2</v>
      </c>
      <c r="B780" s="66" t="s">
        <v>859</v>
      </c>
      <c r="C780" s="65"/>
      <c r="D780" s="67"/>
      <c r="E780" s="65"/>
      <c r="F780" s="65"/>
      <c r="G780" s="65"/>
      <c r="H780" s="65"/>
      <c r="I780" s="65"/>
      <c r="J780" s="65"/>
      <c r="K780" s="65"/>
      <c r="L780" s="65"/>
      <c r="M780" s="68"/>
      <c r="N780" s="65"/>
      <c r="O780" s="67"/>
      <c r="P780" s="65"/>
      <c r="Q780" s="65"/>
      <c r="R780" s="65"/>
      <c r="S780" s="65"/>
      <c r="T780" s="65"/>
      <c r="U780" s="65"/>
      <c r="V780" s="65"/>
      <c r="W780" s="65"/>
      <c r="X780" s="68"/>
      <c r="Y780" s="65"/>
      <c r="Z780" s="67"/>
      <c r="AA780" s="65"/>
      <c r="AB780" s="75"/>
      <c r="AC780" s="75"/>
      <c r="AD780" s="75"/>
      <c r="AE780" s="75"/>
      <c r="AF780" s="75"/>
      <c r="AG780" s="69"/>
      <c r="AH780" s="69"/>
      <c r="AJ780" s="49">
        <v>42601</v>
      </c>
      <c r="AK780" s="60">
        <v>0.64166666666666705</v>
      </c>
      <c r="AL780" s="60">
        <v>0.64236111111111105</v>
      </c>
      <c r="AM780" s="60">
        <f t="shared" si="61"/>
        <v>0.64583333333333337</v>
      </c>
      <c r="AN780" s="61" t="str">
        <f t="shared" si="62"/>
        <v>19/08/2016 15:25:00</v>
      </c>
      <c r="AO780" s="61" t="str">
        <f t="shared" si="63"/>
        <v>19/08/2016 15:30:00</v>
      </c>
      <c r="AP780" s="44">
        <f>VLOOKUP($AN780, [1]TableView_704030_20160816_20160!$D$2:$M$5095,3,FALSE)</f>
        <v>1003.21774125</v>
      </c>
      <c r="AQ780" s="44">
        <f>VLOOKUP($AN780, [1]TableView_704030_20160816_20160!$D$2:$M$5095,8,FALSE)</f>
        <v>17.7777777777778</v>
      </c>
      <c r="AR780" s="44">
        <f>VLOOKUP($AN780, [1]TableView_704030_20160816_20160!$D$2:$M$5095,10,FALSE)</f>
        <v>0.50800000000000001</v>
      </c>
      <c r="AS780" s="44">
        <f>VLOOKUP($AN780, [1]TableView_704030_20160816_20160!$D$2:$M$5095,4,FALSE)</f>
        <v>98</v>
      </c>
      <c r="AT780" s="44">
        <f>VLOOKUP($AN780, [1]TableView_704030_20160816_20160!$D$2:$M$5095,6,FALSE)</f>
        <v>182</v>
      </c>
      <c r="AU780" s="44">
        <f>VLOOKUP($AN780, [1]TableView_704030_20160816_20160!$D$2:$M$5095,7,FALSE)</f>
        <v>3.6</v>
      </c>
      <c r="AV780" s="44">
        <f>VLOOKUP($AN780, [1]TableView_704030_20160816_20160!$D$2:$M$5095,2,FALSE)</f>
        <v>12.2</v>
      </c>
      <c r="AW780" s="44">
        <f>VLOOKUP($AO780, [2]aacb8965d69cc6fd1cb3a5cae9e8ae7!$C$6:$F$853,4,FALSE)</f>
        <v>1.4</v>
      </c>
      <c r="AX780" s="44">
        <v>3</v>
      </c>
      <c r="AY780" s="44" t="str">
        <f t="shared" si="64"/>
        <v>19/08/2016 3</v>
      </c>
      <c r="AZ780" s="44">
        <f>VLOOKUP($AY780, [3]Sheet1!$D$3:$T$89,2,FALSE)</f>
        <v>17</v>
      </c>
      <c r="BA780" s="44">
        <f>VLOOKUP($AY780, [3]Sheet1!$D$3:$T$89,3,FALSE)</f>
        <v>18</v>
      </c>
      <c r="BB780" s="44">
        <f>VLOOKUP($AY780, [3]Sheet1!$D$3:$T$89,6,FALSE)</f>
        <v>17</v>
      </c>
      <c r="BC780" s="44">
        <f>VLOOKUP($AY780, [3]Sheet1!$D$3:$T$89,7,FALSE)</f>
        <v>16</v>
      </c>
      <c r="BD780" s="44">
        <f>VLOOKUP($AY780, [3]Sheet1!$D$3:$T$89,10,FALSE)</f>
        <v>15</v>
      </c>
      <c r="BE780" s="44">
        <f>VLOOKUP($AY780, [3]Sheet1!$D$3:$T$89,11,FALSE)</f>
        <v>15</v>
      </c>
      <c r="BF780" s="44">
        <f>VLOOKUP($AY780, [3]Sheet1!$D$3:$T$89,14,FALSE)</f>
        <v>14</v>
      </c>
      <c r="BG780" s="44">
        <f>VLOOKUP($AY780, [3]Sheet1!$D$3:$T$89,15,FALSE)</f>
        <v>14</v>
      </c>
      <c r="BI780" s="49">
        <v>42601</v>
      </c>
      <c r="BJ780" s="50">
        <v>0.64166666666666705</v>
      </c>
      <c r="BK780" s="50">
        <v>0.64236111111111105</v>
      </c>
      <c r="BL780" s="50">
        <v>0.64583333333333337</v>
      </c>
      <c r="BM780" s="44" t="s">
        <v>1329</v>
      </c>
      <c r="BN780" s="44" t="s">
        <v>1330</v>
      </c>
      <c r="BO780" s="44">
        <v>1003.21774125</v>
      </c>
      <c r="BP780" s="44">
        <v>17.7777777777778</v>
      </c>
      <c r="BQ780" s="44">
        <v>0.50800000000000001</v>
      </c>
      <c r="BR780" s="44">
        <v>98</v>
      </c>
      <c r="BS780" s="44">
        <v>182</v>
      </c>
      <c r="BT780" s="44">
        <v>3.6</v>
      </c>
      <c r="BU780" s="44">
        <v>12.2</v>
      </c>
      <c r="BV780" s="44">
        <v>1.4</v>
      </c>
      <c r="BW780" s="44">
        <v>3</v>
      </c>
      <c r="BX780" s="44" t="s">
        <v>1331</v>
      </c>
      <c r="BY780" s="44">
        <v>17</v>
      </c>
      <c r="BZ780" s="44">
        <v>18</v>
      </c>
      <c r="CA780" s="44">
        <v>17</v>
      </c>
      <c r="CB780" s="44">
        <v>16</v>
      </c>
      <c r="CC780" s="44">
        <v>15</v>
      </c>
      <c r="CD780" s="44">
        <v>15</v>
      </c>
      <c r="CE780" s="44">
        <v>14</v>
      </c>
      <c r="CF780" s="44">
        <v>14</v>
      </c>
    </row>
    <row r="781" spans="1:84">
      <c r="A781" s="65" t="s">
        <v>3</v>
      </c>
      <c r="B781" s="66" t="s">
        <v>68</v>
      </c>
      <c r="C781" s="65"/>
      <c r="D781" s="67"/>
      <c r="E781" s="65"/>
      <c r="F781" s="65"/>
      <c r="G781" s="65"/>
      <c r="H781" s="65"/>
      <c r="I781" s="65"/>
      <c r="J781" s="65"/>
      <c r="K781" s="65"/>
      <c r="L781" s="65"/>
      <c r="M781" s="68"/>
      <c r="N781" s="65"/>
      <c r="O781" s="67"/>
      <c r="P781" s="65"/>
      <c r="Q781" s="65"/>
      <c r="R781" s="65"/>
      <c r="S781" s="65"/>
      <c r="T781" s="65"/>
      <c r="U781" s="65"/>
      <c r="V781" s="65"/>
      <c r="W781" s="65"/>
      <c r="X781" s="68"/>
      <c r="Y781" s="65"/>
      <c r="Z781" s="67"/>
      <c r="AA781" s="65"/>
      <c r="AB781" s="75"/>
      <c r="AC781" s="75"/>
      <c r="AD781" s="75"/>
      <c r="AE781" s="75"/>
      <c r="AF781" s="75"/>
      <c r="AG781" s="69"/>
      <c r="AH781" s="69"/>
      <c r="AJ781" s="49">
        <v>42601</v>
      </c>
      <c r="AK781" s="60">
        <v>0.64166666666666705</v>
      </c>
      <c r="AL781" s="60">
        <v>0.64236111111111105</v>
      </c>
      <c r="AM781" s="60">
        <f t="shared" si="61"/>
        <v>0.64583333333333337</v>
      </c>
      <c r="AN781" s="61" t="str">
        <f t="shared" si="62"/>
        <v>19/08/2016 15:25:00</v>
      </c>
      <c r="AO781" s="61" t="str">
        <f t="shared" si="63"/>
        <v>19/08/2016 15:30:00</v>
      </c>
      <c r="AP781" s="44">
        <f>VLOOKUP($AN781, [1]TableView_704030_20160816_20160!$D$2:$M$5095,3,FALSE)</f>
        <v>1003.21774125</v>
      </c>
      <c r="AQ781" s="44">
        <f>VLOOKUP($AN781, [1]TableView_704030_20160816_20160!$D$2:$M$5095,8,FALSE)</f>
        <v>17.7777777777778</v>
      </c>
      <c r="AR781" s="44">
        <f>VLOOKUP($AN781, [1]TableView_704030_20160816_20160!$D$2:$M$5095,10,FALSE)</f>
        <v>0.50800000000000001</v>
      </c>
      <c r="AS781" s="44">
        <f>VLOOKUP($AN781, [1]TableView_704030_20160816_20160!$D$2:$M$5095,4,FALSE)</f>
        <v>98</v>
      </c>
      <c r="AT781" s="44">
        <f>VLOOKUP($AN781, [1]TableView_704030_20160816_20160!$D$2:$M$5095,6,FALSE)</f>
        <v>182</v>
      </c>
      <c r="AU781" s="44">
        <f>VLOOKUP($AN781, [1]TableView_704030_20160816_20160!$D$2:$M$5095,7,FALSE)</f>
        <v>3.6</v>
      </c>
      <c r="AV781" s="44">
        <f>VLOOKUP($AN781, [1]TableView_704030_20160816_20160!$D$2:$M$5095,2,FALSE)</f>
        <v>12.2</v>
      </c>
      <c r="AW781" s="44">
        <f>VLOOKUP($AO781, [2]aacb8965d69cc6fd1cb3a5cae9e8ae7!$C$6:$F$853,4,FALSE)</f>
        <v>1.4</v>
      </c>
      <c r="AX781" s="44">
        <v>3</v>
      </c>
      <c r="AY781" s="44" t="str">
        <f t="shared" si="64"/>
        <v>19/08/2016 3</v>
      </c>
      <c r="AZ781" s="44">
        <f>VLOOKUP($AY781, [3]Sheet1!$D$3:$T$89,2,FALSE)</f>
        <v>17</v>
      </c>
      <c r="BA781" s="44">
        <f>VLOOKUP($AY781, [3]Sheet1!$D$3:$T$89,3,FALSE)</f>
        <v>18</v>
      </c>
      <c r="BB781" s="44">
        <f>VLOOKUP($AY781, [3]Sheet1!$D$3:$T$89,6,FALSE)</f>
        <v>17</v>
      </c>
      <c r="BC781" s="44">
        <f>VLOOKUP($AY781, [3]Sheet1!$D$3:$T$89,7,FALSE)</f>
        <v>16</v>
      </c>
      <c r="BD781" s="44">
        <f>VLOOKUP($AY781, [3]Sheet1!$D$3:$T$89,10,FALSE)</f>
        <v>15</v>
      </c>
      <c r="BE781" s="44">
        <f>VLOOKUP($AY781, [3]Sheet1!$D$3:$T$89,11,FALSE)</f>
        <v>15</v>
      </c>
      <c r="BF781" s="44">
        <f>VLOOKUP($AY781, [3]Sheet1!$D$3:$T$89,14,FALSE)</f>
        <v>14</v>
      </c>
      <c r="BG781" s="44">
        <f>VLOOKUP($AY781, [3]Sheet1!$D$3:$T$89,15,FALSE)</f>
        <v>14</v>
      </c>
      <c r="BI781" s="49">
        <v>42601</v>
      </c>
      <c r="BJ781" s="50">
        <v>0.64166666666666705</v>
      </c>
      <c r="BK781" s="50">
        <v>0.64236111111111105</v>
      </c>
      <c r="BL781" s="50">
        <v>0.64583333333333337</v>
      </c>
      <c r="BM781" s="44" t="s">
        <v>1329</v>
      </c>
      <c r="BN781" s="44" t="s">
        <v>1330</v>
      </c>
      <c r="BO781" s="44">
        <v>1003.21774125</v>
      </c>
      <c r="BP781" s="44">
        <v>17.7777777777778</v>
      </c>
      <c r="BQ781" s="44">
        <v>0.50800000000000001</v>
      </c>
      <c r="BR781" s="44">
        <v>98</v>
      </c>
      <c r="BS781" s="44">
        <v>182</v>
      </c>
      <c r="BT781" s="44">
        <v>3.6</v>
      </c>
      <c r="BU781" s="44">
        <v>12.2</v>
      </c>
      <c r="BV781" s="44">
        <v>1.4</v>
      </c>
      <c r="BW781" s="44">
        <v>3</v>
      </c>
      <c r="BX781" s="44" t="s">
        <v>1331</v>
      </c>
      <c r="BY781" s="44">
        <v>17</v>
      </c>
      <c r="BZ781" s="44">
        <v>18</v>
      </c>
      <c r="CA781" s="44">
        <v>17</v>
      </c>
      <c r="CB781" s="44">
        <v>16</v>
      </c>
      <c r="CC781" s="44">
        <v>15</v>
      </c>
      <c r="CD781" s="44">
        <v>15</v>
      </c>
      <c r="CE781" s="44">
        <v>14</v>
      </c>
      <c r="CF781" s="44">
        <v>14</v>
      </c>
    </row>
    <row r="782" spans="1:84">
      <c r="A782" s="65" t="s">
        <v>4</v>
      </c>
      <c r="B782" s="66" t="s">
        <v>68</v>
      </c>
      <c r="C782" s="65"/>
      <c r="D782" s="67"/>
      <c r="E782" s="65"/>
      <c r="F782" s="65"/>
      <c r="G782" s="65"/>
      <c r="H782" s="65"/>
      <c r="I782" s="65"/>
      <c r="J782" s="65"/>
      <c r="K782" s="65"/>
      <c r="L782" s="65"/>
      <c r="M782" s="68"/>
      <c r="N782" s="65"/>
      <c r="O782" s="67"/>
      <c r="P782" s="65"/>
      <c r="Q782" s="65"/>
      <c r="R782" s="65"/>
      <c r="S782" s="65"/>
      <c r="T782" s="65"/>
      <c r="U782" s="65"/>
      <c r="V782" s="65"/>
      <c r="W782" s="65"/>
      <c r="X782" s="68"/>
      <c r="Y782" s="65"/>
      <c r="Z782" s="67"/>
      <c r="AA782" s="65"/>
      <c r="AB782" s="65"/>
      <c r="AC782" s="65"/>
      <c r="AD782" s="65"/>
      <c r="AE782" s="65"/>
      <c r="AF782" s="65"/>
      <c r="AG782" s="65"/>
      <c r="AH782" s="65"/>
      <c r="AJ782" s="49">
        <v>42601</v>
      </c>
      <c r="AK782" s="60">
        <v>0.64166666666666705</v>
      </c>
      <c r="AL782" s="60">
        <v>0.64236111111111105</v>
      </c>
      <c r="AM782" s="60">
        <f t="shared" si="61"/>
        <v>0.64583333333333337</v>
      </c>
      <c r="AN782" s="61" t="str">
        <f t="shared" si="62"/>
        <v>19/08/2016 15:25:00</v>
      </c>
      <c r="AO782" s="61" t="str">
        <f t="shared" si="63"/>
        <v>19/08/2016 15:30:00</v>
      </c>
      <c r="AP782" s="44">
        <f>VLOOKUP($AN782, [1]TableView_704030_20160816_20160!$D$2:$M$5095,3,FALSE)</f>
        <v>1003.21774125</v>
      </c>
      <c r="AQ782" s="44">
        <f>VLOOKUP($AN782, [1]TableView_704030_20160816_20160!$D$2:$M$5095,8,FALSE)</f>
        <v>17.7777777777778</v>
      </c>
      <c r="AR782" s="44">
        <f>VLOOKUP($AN782, [1]TableView_704030_20160816_20160!$D$2:$M$5095,10,FALSE)</f>
        <v>0.50800000000000001</v>
      </c>
      <c r="AS782" s="44">
        <f>VLOOKUP($AN782, [1]TableView_704030_20160816_20160!$D$2:$M$5095,4,FALSE)</f>
        <v>98</v>
      </c>
      <c r="AT782" s="44">
        <f>VLOOKUP($AN782, [1]TableView_704030_20160816_20160!$D$2:$M$5095,6,FALSE)</f>
        <v>182</v>
      </c>
      <c r="AU782" s="44">
        <f>VLOOKUP($AN782, [1]TableView_704030_20160816_20160!$D$2:$M$5095,7,FALSE)</f>
        <v>3.6</v>
      </c>
      <c r="AV782" s="44">
        <f>VLOOKUP($AN782, [1]TableView_704030_20160816_20160!$D$2:$M$5095,2,FALSE)</f>
        <v>12.2</v>
      </c>
      <c r="AW782" s="44">
        <f>VLOOKUP($AO782, [2]aacb8965d69cc6fd1cb3a5cae9e8ae7!$C$6:$F$853,4,FALSE)</f>
        <v>1.4</v>
      </c>
      <c r="AX782" s="44">
        <v>3</v>
      </c>
      <c r="AY782" s="44" t="str">
        <f t="shared" si="64"/>
        <v>19/08/2016 3</v>
      </c>
      <c r="AZ782" s="44">
        <f>VLOOKUP($AY782, [3]Sheet1!$D$3:$T$89,2,FALSE)</f>
        <v>17</v>
      </c>
      <c r="BA782" s="44">
        <f>VLOOKUP($AY782, [3]Sheet1!$D$3:$T$89,3,FALSE)</f>
        <v>18</v>
      </c>
      <c r="BB782" s="44">
        <f>VLOOKUP($AY782, [3]Sheet1!$D$3:$T$89,6,FALSE)</f>
        <v>17</v>
      </c>
      <c r="BC782" s="44">
        <f>VLOOKUP($AY782, [3]Sheet1!$D$3:$T$89,7,FALSE)</f>
        <v>16</v>
      </c>
      <c r="BD782" s="44">
        <f>VLOOKUP($AY782, [3]Sheet1!$D$3:$T$89,10,FALSE)</f>
        <v>15</v>
      </c>
      <c r="BE782" s="44">
        <f>VLOOKUP($AY782, [3]Sheet1!$D$3:$T$89,11,FALSE)</f>
        <v>15</v>
      </c>
      <c r="BF782" s="44">
        <f>VLOOKUP($AY782, [3]Sheet1!$D$3:$T$89,14,FALSE)</f>
        <v>14</v>
      </c>
      <c r="BG782" s="44">
        <f>VLOOKUP($AY782, [3]Sheet1!$D$3:$T$89,15,FALSE)</f>
        <v>14</v>
      </c>
      <c r="BI782" s="49">
        <v>42601</v>
      </c>
      <c r="BJ782" s="50">
        <v>0.64166666666666705</v>
      </c>
      <c r="BK782" s="50">
        <v>0.64236111111111105</v>
      </c>
      <c r="BL782" s="50">
        <v>0.64583333333333337</v>
      </c>
      <c r="BM782" s="44" t="s">
        <v>1329</v>
      </c>
      <c r="BN782" s="44" t="s">
        <v>1330</v>
      </c>
      <c r="BO782" s="44">
        <v>1003.21774125</v>
      </c>
      <c r="BP782" s="44">
        <v>17.7777777777778</v>
      </c>
      <c r="BQ782" s="44">
        <v>0.50800000000000001</v>
      </c>
      <c r="BR782" s="44">
        <v>98</v>
      </c>
      <c r="BS782" s="44">
        <v>182</v>
      </c>
      <c r="BT782" s="44">
        <v>3.6</v>
      </c>
      <c r="BU782" s="44">
        <v>12.2</v>
      </c>
      <c r="BV782" s="44">
        <v>1.4</v>
      </c>
      <c r="BW782" s="44">
        <v>3</v>
      </c>
      <c r="BX782" s="44" t="s">
        <v>1331</v>
      </c>
      <c r="BY782" s="44">
        <v>17</v>
      </c>
      <c r="BZ782" s="44">
        <v>18</v>
      </c>
      <c r="CA782" s="44">
        <v>17</v>
      </c>
      <c r="CB782" s="44">
        <v>16</v>
      </c>
      <c r="CC782" s="44">
        <v>15</v>
      </c>
      <c r="CD782" s="44">
        <v>15</v>
      </c>
      <c r="CE782" s="44">
        <v>14</v>
      </c>
      <c r="CF782" s="44">
        <v>14</v>
      </c>
    </row>
    <row r="783" spans="1:84">
      <c r="A783" s="65" t="s">
        <v>5</v>
      </c>
      <c r="B783" s="66" t="s">
        <v>68</v>
      </c>
      <c r="C783" s="65"/>
      <c r="D783" s="67"/>
      <c r="E783" s="65"/>
      <c r="F783" s="65"/>
      <c r="G783" s="65"/>
      <c r="H783" s="65"/>
      <c r="I783" s="65"/>
      <c r="J783" s="65"/>
      <c r="K783" s="65"/>
      <c r="L783" s="65"/>
      <c r="M783" s="68"/>
      <c r="N783" s="65"/>
      <c r="O783" s="67"/>
      <c r="P783" s="65"/>
      <c r="Q783" s="65"/>
      <c r="R783" s="65"/>
      <c r="S783" s="65"/>
      <c r="T783" s="65"/>
      <c r="U783" s="65"/>
      <c r="V783" s="65"/>
      <c r="W783" s="65"/>
      <c r="X783" s="68"/>
      <c r="Y783" s="65"/>
      <c r="Z783" s="67"/>
      <c r="AA783" s="65"/>
      <c r="AB783" s="65"/>
      <c r="AC783" s="65"/>
      <c r="AD783" s="65"/>
      <c r="AE783" s="65"/>
      <c r="AF783" s="65"/>
      <c r="AG783" s="65"/>
      <c r="AH783" s="65"/>
      <c r="AJ783" s="49">
        <v>42601</v>
      </c>
      <c r="AK783" s="60">
        <v>0.64166666666666705</v>
      </c>
      <c r="AL783" s="60">
        <v>0.64236111111111105</v>
      </c>
      <c r="AM783" s="60">
        <f t="shared" si="61"/>
        <v>0.64583333333333337</v>
      </c>
      <c r="AN783" s="61" t="str">
        <f t="shared" si="62"/>
        <v>19/08/2016 15:25:00</v>
      </c>
      <c r="AO783" s="61" t="str">
        <f t="shared" si="63"/>
        <v>19/08/2016 15:30:00</v>
      </c>
      <c r="AP783" s="44">
        <f>VLOOKUP($AN783, [1]TableView_704030_20160816_20160!$D$2:$M$5095,3,FALSE)</f>
        <v>1003.21774125</v>
      </c>
      <c r="AQ783" s="44">
        <f>VLOOKUP($AN783, [1]TableView_704030_20160816_20160!$D$2:$M$5095,8,FALSE)</f>
        <v>17.7777777777778</v>
      </c>
      <c r="AR783" s="44">
        <f>VLOOKUP($AN783, [1]TableView_704030_20160816_20160!$D$2:$M$5095,10,FALSE)</f>
        <v>0.50800000000000001</v>
      </c>
      <c r="AS783" s="44">
        <f>VLOOKUP($AN783, [1]TableView_704030_20160816_20160!$D$2:$M$5095,4,FALSE)</f>
        <v>98</v>
      </c>
      <c r="AT783" s="44">
        <f>VLOOKUP($AN783, [1]TableView_704030_20160816_20160!$D$2:$M$5095,6,FALSE)</f>
        <v>182</v>
      </c>
      <c r="AU783" s="44">
        <f>VLOOKUP($AN783, [1]TableView_704030_20160816_20160!$D$2:$M$5095,7,FALSE)</f>
        <v>3.6</v>
      </c>
      <c r="AV783" s="44">
        <f>VLOOKUP($AN783, [1]TableView_704030_20160816_20160!$D$2:$M$5095,2,FALSE)</f>
        <v>12.2</v>
      </c>
      <c r="AW783" s="44">
        <f>VLOOKUP($AO783, [2]aacb8965d69cc6fd1cb3a5cae9e8ae7!$C$6:$F$853,4,FALSE)</f>
        <v>1.4</v>
      </c>
      <c r="AX783" s="44">
        <v>3</v>
      </c>
      <c r="AY783" s="44" t="str">
        <f t="shared" si="64"/>
        <v>19/08/2016 3</v>
      </c>
      <c r="AZ783" s="44">
        <f>VLOOKUP($AY783, [3]Sheet1!$D$3:$T$89,2,FALSE)</f>
        <v>17</v>
      </c>
      <c r="BA783" s="44">
        <f>VLOOKUP($AY783, [3]Sheet1!$D$3:$T$89,3,FALSE)</f>
        <v>18</v>
      </c>
      <c r="BB783" s="44">
        <f>VLOOKUP($AY783, [3]Sheet1!$D$3:$T$89,6,FALSE)</f>
        <v>17</v>
      </c>
      <c r="BC783" s="44">
        <f>VLOOKUP($AY783, [3]Sheet1!$D$3:$T$89,7,FALSE)</f>
        <v>16</v>
      </c>
      <c r="BD783" s="44">
        <f>VLOOKUP($AY783, [3]Sheet1!$D$3:$T$89,10,FALSE)</f>
        <v>15</v>
      </c>
      <c r="BE783" s="44">
        <f>VLOOKUP($AY783, [3]Sheet1!$D$3:$T$89,11,FALSE)</f>
        <v>15</v>
      </c>
      <c r="BF783" s="44">
        <f>VLOOKUP($AY783, [3]Sheet1!$D$3:$T$89,14,FALSE)</f>
        <v>14</v>
      </c>
      <c r="BG783" s="44">
        <f>VLOOKUP($AY783, [3]Sheet1!$D$3:$T$89,15,FALSE)</f>
        <v>14</v>
      </c>
      <c r="BI783" s="49">
        <v>42601</v>
      </c>
      <c r="BJ783" s="50">
        <v>0.64166666666666705</v>
      </c>
      <c r="BK783" s="50">
        <v>0.64236111111111105</v>
      </c>
      <c r="BL783" s="50">
        <v>0.64583333333333337</v>
      </c>
      <c r="BM783" s="44" t="s">
        <v>1329</v>
      </c>
      <c r="BN783" s="44" t="s">
        <v>1330</v>
      </c>
      <c r="BO783" s="44">
        <v>1003.21774125</v>
      </c>
      <c r="BP783" s="44">
        <v>17.7777777777778</v>
      </c>
      <c r="BQ783" s="44">
        <v>0.50800000000000001</v>
      </c>
      <c r="BR783" s="44">
        <v>98</v>
      </c>
      <c r="BS783" s="44">
        <v>182</v>
      </c>
      <c r="BT783" s="44">
        <v>3.6</v>
      </c>
      <c r="BU783" s="44">
        <v>12.2</v>
      </c>
      <c r="BV783" s="44">
        <v>1.4</v>
      </c>
      <c r="BW783" s="44">
        <v>3</v>
      </c>
      <c r="BX783" s="44" t="s">
        <v>1331</v>
      </c>
      <c r="BY783" s="44">
        <v>17</v>
      </c>
      <c r="BZ783" s="44">
        <v>18</v>
      </c>
      <c r="CA783" s="44">
        <v>17</v>
      </c>
      <c r="CB783" s="44">
        <v>16</v>
      </c>
      <c r="CC783" s="44">
        <v>15</v>
      </c>
      <c r="CD783" s="44">
        <v>15</v>
      </c>
      <c r="CE783" s="44">
        <v>14</v>
      </c>
      <c r="CF783" s="44">
        <v>14</v>
      </c>
    </row>
    <row r="784" spans="1:84">
      <c r="A784" s="65" t="s">
        <v>6</v>
      </c>
      <c r="B784" s="66" t="s">
        <v>68</v>
      </c>
      <c r="C784" s="65"/>
      <c r="D784" s="67"/>
      <c r="E784" s="65"/>
      <c r="F784" s="65"/>
      <c r="G784" s="65"/>
      <c r="H784" s="65"/>
      <c r="I784" s="65"/>
      <c r="J784" s="65"/>
      <c r="K784" s="65"/>
      <c r="L784" s="65"/>
      <c r="M784" s="68"/>
      <c r="N784" s="65"/>
      <c r="O784" s="67"/>
      <c r="P784" s="65"/>
      <c r="Q784" s="65"/>
      <c r="R784" s="65"/>
      <c r="S784" s="65"/>
      <c r="T784" s="65"/>
      <c r="U784" s="65"/>
      <c r="V784" s="65"/>
      <c r="W784" s="65"/>
      <c r="X784" s="68"/>
      <c r="Y784" s="65"/>
      <c r="Z784" s="67"/>
      <c r="AA784" s="65"/>
      <c r="AB784" s="65"/>
      <c r="AC784" s="65"/>
      <c r="AD784" s="65"/>
      <c r="AE784" s="65"/>
      <c r="AF784" s="65"/>
      <c r="AG784" s="65"/>
      <c r="AH784" s="65"/>
      <c r="AJ784" s="49">
        <v>42601</v>
      </c>
      <c r="AK784" s="60">
        <v>0.64166666666666705</v>
      </c>
      <c r="AL784" s="60">
        <v>0.64236111111111105</v>
      </c>
      <c r="AM784" s="60">
        <f t="shared" si="61"/>
        <v>0.64583333333333337</v>
      </c>
      <c r="AN784" s="61" t="str">
        <f t="shared" si="62"/>
        <v>19/08/2016 15:25:00</v>
      </c>
      <c r="AO784" s="61" t="str">
        <f t="shared" si="63"/>
        <v>19/08/2016 15:30:00</v>
      </c>
      <c r="AP784" s="44">
        <f>VLOOKUP($AN784, [1]TableView_704030_20160816_20160!$D$2:$M$5095,3,FALSE)</f>
        <v>1003.21774125</v>
      </c>
      <c r="AQ784" s="44">
        <f>VLOOKUP($AN784, [1]TableView_704030_20160816_20160!$D$2:$M$5095,8,FALSE)</f>
        <v>17.7777777777778</v>
      </c>
      <c r="AR784" s="44">
        <f>VLOOKUP($AN784, [1]TableView_704030_20160816_20160!$D$2:$M$5095,10,FALSE)</f>
        <v>0.50800000000000001</v>
      </c>
      <c r="AS784" s="44">
        <f>VLOOKUP($AN784, [1]TableView_704030_20160816_20160!$D$2:$M$5095,4,FALSE)</f>
        <v>98</v>
      </c>
      <c r="AT784" s="44">
        <f>VLOOKUP($AN784, [1]TableView_704030_20160816_20160!$D$2:$M$5095,6,FALSE)</f>
        <v>182</v>
      </c>
      <c r="AU784" s="44">
        <f>VLOOKUP($AN784, [1]TableView_704030_20160816_20160!$D$2:$M$5095,7,FALSE)</f>
        <v>3.6</v>
      </c>
      <c r="AV784" s="44">
        <f>VLOOKUP($AN784, [1]TableView_704030_20160816_20160!$D$2:$M$5095,2,FALSE)</f>
        <v>12.2</v>
      </c>
      <c r="AW784" s="44">
        <f>VLOOKUP($AO784, [2]aacb8965d69cc6fd1cb3a5cae9e8ae7!$C$6:$F$853,4,FALSE)</f>
        <v>1.4</v>
      </c>
      <c r="AX784" s="44">
        <v>3</v>
      </c>
      <c r="AY784" s="44" t="str">
        <f t="shared" si="64"/>
        <v>19/08/2016 3</v>
      </c>
      <c r="AZ784" s="44">
        <f>VLOOKUP($AY784, [3]Sheet1!$D$3:$T$89,2,FALSE)</f>
        <v>17</v>
      </c>
      <c r="BA784" s="44">
        <f>VLOOKUP($AY784, [3]Sheet1!$D$3:$T$89,3,FALSE)</f>
        <v>18</v>
      </c>
      <c r="BB784" s="44">
        <f>VLOOKUP($AY784, [3]Sheet1!$D$3:$T$89,6,FALSE)</f>
        <v>17</v>
      </c>
      <c r="BC784" s="44">
        <f>VLOOKUP($AY784, [3]Sheet1!$D$3:$T$89,7,FALSE)</f>
        <v>16</v>
      </c>
      <c r="BD784" s="44">
        <f>VLOOKUP($AY784, [3]Sheet1!$D$3:$T$89,10,FALSE)</f>
        <v>15</v>
      </c>
      <c r="BE784" s="44">
        <f>VLOOKUP($AY784, [3]Sheet1!$D$3:$T$89,11,FALSE)</f>
        <v>15</v>
      </c>
      <c r="BF784" s="44">
        <f>VLOOKUP($AY784, [3]Sheet1!$D$3:$T$89,14,FALSE)</f>
        <v>14</v>
      </c>
      <c r="BG784" s="44">
        <f>VLOOKUP($AY784, [3]Sheet1!$D$3:$T$89,15,FALSE)</f>
        <v>14</v>
      </c>
      <c r="BI784" s="49">
        <v>42601</v>
      </c>
      <c r="BJ784" s="50">
        <v>0.64166666666666705</v>
      </c>
      <c r="BK784" s="50">
        <v>0.64236111111111105</v>
      </c>
      <c r="BL784" s="50">
        <v>0.64583333333333337</v>
      </c>
      <c r="BM784" s="44" t="s">
        <v>1329</v>
      </c>
      <c r="BN784" s="44" t="s">
        <v>1330</v>
      </c>
      <c r="BO784" s="44">
        <v>1003.21774125</v>
      </c>
      <c r="BP784" s="44">
        <v>17.7777777777778</v>
      </c>
      <c r="BQ784" s="44">
        <v>0.50800000000000001</v>
      </c>
      <c r="BR784" s="44">
        <v>98</v>
      </c>
      <c r="BS784" s="44">
        <v>182</v>
      </c>
      <c r="BT784" s="44">
        <v>3.6</v>
      </c>
      <c r="BU784" s="44">
        <v>12.2</v>
      </c>
      <c r="BV784" s="44">
        <v>1.4</v>
      </c>
      <c r="BW784" s="44">
        <v>3</v>
      </c>
      <c r="BX784" s="44" t="s">
        <v>1331</v>
      </c>
      <c r="BY784" s="44">
        <v>17</v>
      </c>
      <c r="BZ784" s="44">
        <v>18</v>
      </c>
      <c r="CA784" s="44">
        <v>17</v>
      </c>
      <c r="CB784" s="44">
        <v>16</v>
      </c>
      <c r="CC784" s="44">
        <v>15</v>
      </c>
      <c r="CD784" s="44">
        <v>15</v>
      </c>
      <c r="CE784" s="44">
        <v>14</v>
      </c>
      <c r="CF784" s="44">
        <v>14</v>
      </c>
    </row>
    <row r="785" spans="1:84">
      <c r="A785" s="65" t="s">
        <v>7</v>
      </c>
      <c r="B785" s="66"/>
      <c r="C785" s="65"/>
      <c r="D785" s="67"/>
      <c r="E785" s="65"/>
      <c r="F785" s="65"/>
      <c r="G785" s="65"/>
      <c r="H785" s="65"/>
      <c r="I785" s="65"/>
      <c r="J785" s="65"/>
      <c r="K785" s="65"/>
      <c r="L785" s="65"/>
      <c r="M785" s="68"/>
      <c r="N785" s="65"/>
      <c r="O785" s="67"/>
      <c r="P785" s="65"/>
      <c r="Q785" s="65"/>
      <c r="R785" s="65"/>
      <c r="S785" s="65"/>
      <c r="T785" s="65"/>
      <c r="U785" s="65"/>
      <c r="V785" s="65"/>
      <c r="W785" s="65"/>
      <c r="X785" s="68"/>
      <c r="Y785" s="65"/>
      <c r="Z785" s="67"/>
      <c r="AA785" s="65"/>
      <c r="AB785" s="65"/>
      <c r="AC785" s="65"/>
      <c r="AD785" s="65"/>
      <c r="AE785" s="65"/>
      <c r="AF785" s="65"/>
      <c r="AG785" s="65"/>
      <c r="AH785" s="65"/>
      <c r="AJ785" s="49">
        <v>42601</v>
      </c>
      <c r="AK785" s="60">
        <v>0.64166666666666705</v>
      </c>
      <c r="AL785" s="60">
        <v>0.64236111111111105</v>
      </c>
      <c r="AM785" s="60">
        <f t="shared" si="61"/>
        <v>0.64583333333333337</v>
      </c>
      <c r="AN785" s="61" t="str">
        <f t="shared" si="62"/>
        <v>19/08/2016 15:25:00</v>
      </c>
      <c r="AO785" s="61" t="str">
        <f t="shared" si="63"/>
        <v>19/08/2016 15:30:00</v>
      </c>
      <c r="AP785" s="44">
        <f>VLOOKUP($AN785, [1]TableView_704030_20160816_20160!$D$2:$M$5095,3,FALSE)</f>
        <v>1003.21774125</v>
      </c>
      <c r="AQ785" s="44">
        <f>VLOOKUP($AN785, [1]TableView_704030_20160816_20160!$D$2:$M$5095,8,FALSE)</f>
        <v>17.7777777777778</v>
      </c>
      <c r="AR785" s="44">
        <f>VLOOKUP($AN785, [1]TableView_704030_20160816_20160!$D$2:$M$5095,10,FALSE)</f>
        <v>0.50800000000000001</v>
      </c>
      <c r="AS785" s="44">
        <f>VLOOKUP($AN785, [1]TableView_704030_20160816_20160!$D$2:$M$5095,4,FALSE)</f>
        <v>98</v>
      </c>
      <c r="AT785" s="44">
        <f>VLOOKUP($AN785, [1]TableView_704030_20160816_20160!$D$2:$M$5095,6,FALSE)</f>
        <v>182</v>
      </c>
      <c r="AU785" s="44">
        <f>VLOOKUP($AN785, [1]TableView_704030_20160816_20160!$D$2:$M$5095,7,FALSE)</f>
        <v>3.6</v>
      </c>
      <c r="AV785" s="44">
        <f>VLOOKUP($AN785, [1]TableView_704030_20160816_20160!$D$2:$M$5095,2,FALSE)</f>
        <v>12.2</v>
      </c>
      <c r="AW785" s="44">
        <f>VLOOKUP($AO785, [2]aacb8965d69cc6fd1cb3a5cae9e8ae7!$C$6:$F$853,4,FALSE)</f>
        <v>1.4</v>
      </c>
      <c r="AX785" s="44">
        <v>3</v>
      </c>
      <c r="AY785" s="44" t="str">
        <f t="shared" si="64"/>
        <v>19/08/2016 3</v>
      </c>
      <c r="AZ785" s="44">
        <f>VLOOKUP($AY785, [3]Sheet1!$D$3:$T$89,2,FALSE)</f>
        <v>17</v>
      </c>
      <c r="BA785" s="44">
        <f>VLOOKUP($AY785, [3]Sheet1!$D$3:$T$89,3,FALSE)</f>
        <v>18</v>
      </c>
      <c r="BB785" s="44">
        <f>VLOOKUP($AY785, [3]Sheet1!$D$3:$T$89,6,FALSE)</f>
        <v>17</v>
      </c>
      <c r="BC785" s="44">
        <f>VLOOKUP($AY785, [3]Sheet1!$D$3:$T$89,7,FALSE)</f>
        <v>16</v>
      </c>
      <c r="BD785" s="44">
        <f>VLOOKUP($AY785, [3]Sheet1!$D$3:$T$89,10,FALSE)</f>
        <v>15</v>
      </c>
      <c r="BE785" s="44">
        <f>VLOOKUP($AY785, [3]Sheet1!$D$3:$T$89,11,FALSE)</f>
        <v>15</v>
      </c>
      <c r="BF785" s="44">
        <f>VLOOKUP($AY785, [3]Sheet1!$D$3:$T$89,14,FALSE)</f>
        <v>14</v>
      </c>
      <c r="BG785" s="44">
        <f>VLOOKUP($AY785, [3]Sheet1!$D$3:$T$89,15,FALSE)</f>
        <v>14</v>
      </c>
      <c r="BI785" s="49">
        <v>42601</v>
      </c>
      <c r="BJ785" s="50">
        <v>0.64166666666666705</v>
      </c>
      <c r="BK785" s="50">
        <v>0.64236111111111105</v>
      </c>
      <c r="BL785" s="50">
        <v>0.64583333333333337</v>
      </c>
      <c r="BM785" s="44" t="s">
        <v>1329</v>
      </c>
      <c r="BN785" s="44" t="s">
        <v>1330</v>
      </c>
      <c r="BO785" s="44">
        <v>1003.21774125</v>
      </c>
      <c r="BP785" s="44">
        <v>17.7777777777778</v>
      </c>
      <c r="BQ785" s="44">
        <v>0.50800000000000001</v>
      </c>
      <c r="BR785" s="44">
        <v>98</v>
      </c>
      <c r="BS785" s="44">
        <v>182</v>
      </c>
      <c r="BT785" s="44">
        <v>3.6</v>
      </c>
      <c r="BU785" s="44">
        <v>12.2</v>
      </c>
      <c r="BV785" s="44">
        <v>1.4</v>
      </c>
      <c r="BW785" s="44">
        <v>3</v>
      </c>
      <c r="BX785" s="44" t="s">
        <v>1331</v>
      </c>
      <c r="BY785" s="44">
        <v>17</v>
      </c>
      <c r="BZ785" s="44">
        <v>18</v>
      </c>
      <c r="CA785" s="44">
        <v>17</v>
      </c>
      <c r="CB785" s="44">
        <v>16</v>
      </c>
      <c r="CC785" s="44">
        <v>15</v>
      </c>
      <c r="CD785" s="44">
        <v>15</v>
      </c>
      <c r="CE785" s="44">
        <v>14</v>
      </c>
      <c r="CF785" s="44">
        <v>14</v>
      </c>
    </row>
    <row r="786" spans="1:84">
      <c r="A786" s="71"/>
      <c r="B786" s="72"/>
      <c r="C786" s="71"/>
      <c r="D786" s="73"/>
      <c r="E786" s="71"/>
      <c r="F786" s="71"/>
      <c r="G786" s="71"/>
      <c r="H786" s="71"/>
      <c r="I786" s="71"/>
      <c r="J786" s="71"/>
      <c r="K786" s="71"/>
      <c r="L786" s="71"/>
      <c r="M786" s="74"/>
      <c r="N786" s="71"/>
      <c r="O786" s="73"/>
      <c r="P786" s="71"/>
      <c r="Q786" s="71"/>
      <c r="R786" s="71"/>
      <c r="S786" s="71"/>
      <c r="T786" s="71"/>
      <c r="U786" s="71"/>
      <c r="V786" s="71"/>
      <c r="W786" s="71"/>
      <c r="X786" s="74"/>
      <c r="Y786" s="71"/>
      <c r="Z786" s="73"/>
      <c r="AA786" s="71"/>
      <c r="AB786" s="71"/>
      <c r="AC786" s="71"/>
      <c r="AD786" s="71"/>
      <c r="AE786" s="71"/>
      <c r="AF786" s="71"/>
      <c r="AG786" s="71"/>
      <c r="AH786" s="71"/>
      <c r="AJ786" s="49">
        <v>42601</v>
      </c>
      <c r="AK786" s="60">
        <v>0.64166666666666705</v>
      </c>
      <c r="AL786" s="60">
        <v>0.64236111111111105</v>
      </c>
      <c r="AM786" s="60">
        <f t="shared" si="61"/>
        <v>0.64583333333333337</v>
      </c>
      <c r="AN786" s="61" t="str">
        <f t="shared" si="62"/>
        <v>19/08/2016 15:25:00</v>
      </c>
      <c r="AO786" s="61" t="str">
        <f t="shared" si="63"/>
        <v>19/08/2016 15:30:00</v>
      </c>
      <c r="AP786" s="44">
        <f>VLOOKUP($AN786, [1]TableView_704030_20160816_20160!$D$2:$M$5095,3,FALSE)</f>
        <v>1003.21774125</v>
      </c>
      <c r="AQ786" s="44">
        <f>VLOOKUP($AN786, [1]TableView_704030_20160816_20160!$D$2:$M$5095,8,FALSE)</f>
        <v>17.7777777777778</v>
      </c>
      <c r="AR786" s="44">
        <f>VLOOKUP($AN786, [1]TableView_704030_20160816_20160!$D$2:$M$5095,10,FALSE)</f>
        <v>0.50800000000000001</v>
      </c>
      <c r="AS786" s="44">
        <f>VLOOKUP($AN786, [1]TableView_704030_20160816_20160!$D$2:$M$5095,4,FALSE)</f>
        <v>98</v>
      </c>
      <c r="AT786" s="44">
        <f>VLOOKUP($AN786, [1]TableView_704030_20160816_20160!$D$2:$M$5095,6,FALSE)</f>
        <v>182</v>
      </c>
      <c r="AU786" s="44">
        <f>VLOOKUP($AN786, [1]TableView_704030_20160816_20160!$D$2:$M$5095,7,FALSE)</f>
        <v>3.6</v>
      </c>
      <c r="AV786" s="44">
        <f>VLOOKUP($AN786, [1]TableView_704030_20160816_20160!$D$2:$M$5095,2,FALSE)</f>
        <v>12.2</v>
      </c>
      <c r="AW786" s="44">
        <f>VLOOKUP($AO786, [2]aacb8965d69cc6fd1cb3a5cae9e8ae7!$C$6:$F$853,4,FALSE)</f>
        <v>1.4</v>
      </c>
      <c r="AX786" s="44">
        <v>3</v>
      </c>
      <c r="AY786" s="44" t="str">
        <f t="shared" si="64"/>
        <v>19/08/2016 3</v>
      </c>
      <c r="AZ786" s="44">
        <f>VLOOKUP($AY786, [3]Sheet1!$D$3:$T$89,2,FALSE)</f>
        <v>17</v>
      </c>
      <c r="BA786" s="44">
        <f>VLOOKUP($AY786, [3]Sheet1!$D$3:$T$89,3,FALSE)</f>
        <v>18</v>
      </c>
      <c r="BB786" s="44">
        <f>VLOOKUP($AY786, [3]Sheet1!$D$3:$T$89,6,FALSE)</f>
        <v>17</v>
      </c>
      <c r="BC786" s="44">
        <f>VLOOKUP($AY786, [3]Sheet1!$D$3:$T$89,7,FALSE)</f>
        <v>16</v>
      </c>
      <c r="BD786" s="44">
        <f>VLOOKUP($AY786, [3]Sheet1!$D$3:$T$89,10,FALSE)</f>
        <v>15</v>
      </c>
      <c r="BE786" s="44">
        <f>VLOOKUP($AY786, [3]Sheet1!$D$3:$T$89,11,FALSE)</f>
        <v>15</v>
      </c>
      <c r="BF786" s="44">
        <f>VLOOKUP($AY786, [3]Sheet1!$D$3:$T$89,14,FALSE)</f>
        <v>14</v>
      </c>
      <c r="BG786" s="44">
        <f>VLOOKUP($AY786, [3]Sheet1!$D$3:$T$89,15,FALSE)</f>
        <v>14</v>
      </c>
      <c r="BI786" s="49">
        <v>42601</v>
      </c>
      <c r="BJ786" s="50">
        <v>0.64166666666666705</v>
      </c>
      <c r="BK786" s="50">
        <v>0.64236111111111105</v>
      </c>
      <c r="BL786" s="50">
        <v>0.64583333333333337</v>
      </c>
      <c r="BM786" s="44" t="s">
        <v>1329</v>
      </c>
      <c r="BN786" s="44" t="s">
        <v>1330</v>
      </c>
      <c r="BO786" s="44">
        <v>1003.21774125</v>
      </c>
      <c r="BP786" s="44">
        <v>17.7777777777778</v>
      </c>
      <c r="BQ786" s="44">
        <v>0.50800000000000001</v>
      </c>
      <c r="BR786" s="44">
        <v>98</v>
      </c>
      <c r="BS786" s="44">
        <v>182</v>
      </c>
      <c r="BT786" s="44">
        <v>3.6</v>
      </c>
      <c r="BU786" s="44">
        <v>12.2</v>
      </c>
      <c r="BV786" s="44">
        <v>1.4</v>
      </c>
      <c r="BW786" s="44">
        <v>3</v>
      </c>
      <c r="BX786" s="44" t="s">
        <v>1331</v>
      </c>
      <c r="BY786" s="44">
        <v>17</v>
      </c>
      <c r="BZ786" s="44">
        <v>18</v>
      </c>
      <c r="CA786" s="44">
        <v>17</v>
      </c>
      <c r="CB786" s="44">
        <v>16</v>
      </c>
      <c r="CC786" s="44">
        <v>15</v>
      </c>
      <c r="CD786" s="44">
        <v>15</v>
      </c>
      <c r="CE786" s="44">
        <v>14</v>
      </c>
      <c r="CF786" s="44">
        <v>14</v>
      </c>
    </row>
    <row r="787" spans="1:84">
      <c r="A787" s="65" t="s">
        <v>0</v>
      </c>
      <c r="B787" s="66" t="s">
        <v>196</v>
      </c>
      <c r="C787" s="65"/>
      <c r="D787" s="67">
        <v>0</v>
      </c>
      <c r="E787" s="65" t="s">
        <v>60</v>
      </c>
      <c r="F787" s="65"/>
      <c r="G787" s="65"/>
      <c r="H787" s="65"/>
      <c r="I787" s="65"/>
      <c r="J787" s="65" t="s">
        <v>29</v>
      </c>
      <c r="K787" s="65" t="s">
        <v>895</v>
      </c>
      <c r="L787" s="65"/>
      <c r="M787" s="68"/>
      <c r="N787" s="65"/>
      <c r="O787" s="67">
        <v>0</v>
      </c>
      <c r="P787" s="65" t="s">
        <v>206</v>
      </c>
      <c r="Q787" s="65" t="s">
        <v>207</v>
      </c>
      <c r="R787" s="65" t="s">
        <v>41</v>
      </c>
      <c r="S787" s="65"/>
      <c r="T787" s="65"/>
      <c r="U787" s="65" t="s">
        <v>36</v>
      </c>
      <c r="V787" s="65"/>
      <c r="W787" s="65"/>
      <c r="X787" s="68"/>
      <c r="Y787" s="65"/>
      <c r="Z787" s="67">
        <v>0</v>
      </c>
      <c r="AA787" s="65" t="s">
        <v>32</v>
      </c>
      <c r="AB787" s="65"/>
      <c r="AC787" s="65"/>
      <c r="AD787" s="65"/>
      <c r="AE787" s="65"/>
      <c r="AF787" s="65"/>
      <c r="AG787" s="65"/>
      <c r="AH787" s="65"/>
      <c r="AJ787" s="49">
        <v>42604</v>
      </c>
      <c r="AK787" s="60">
        <v>0.53472222222222221</v>
      </c>
      <c r="AL787" s="60">
        <f t="shared" ref="AL787:AL835" si="65">ROUND(AK787*(24*60/10),0)/(24*60/10)</f>
        <v>0.53472222222222221</v>
      </c>
      <c r="AM787" s="60">
        <f t="shared" si="61"/>
        <v>0.54166666666666663</v>
      </c>
      <c r="AN787" s="61" t="str">
        <f t="shared" si="62"/>
        <v>22/08/2016 12:50:00</v>
      </c>
      <c r="AO787" s="61" t="str">
        <f t="shared" si="63"/>
        <v>22/08/2016 13:00:00</v>
      </c>
      <c r="AP787" s="44">
        <f>VLOOKUP($AN787, [1]TableView_704030_20160816_20160!$D$2:$M$5095,3,FALSE)</f>
        <v>1023.06198079</v>
      </c>
      <c r="AQ787" s="44">
        <f>VLOOKUP($AN787, [1]TableView_704030_20160816_20160!$D$2:$M$5095,8,FALSE)</f>
        <v>22.7777777777778</v>
      </c>
      <c r="AR787" s="44">
        <f>VLOOKUP($AN787, [1]TableView_704030_20160816_20160!$D$2:$M$5095,10,FALSE)</f>
        <v>0</v>
      </c>
      <c r="AS787" s="44">
        <f>VLOOKUP($AN787, [1]TableView_704030_20160816_20160!$D$2:$M$5095,4,FALSE)</f>
        <v>72</v>
      </c>
      <c r="AT787" s="44">
        <f>VLOOKUP($AN787, [1]TableView_704030_20160816_20160!$D$2:$M$5095,6,FALSE)</f>
        <v>205</v>
      </c>
      <c r="AU787" s="44">
        <f>VLOOKUP($AN787, [1]TableView_704030_20160816_20160!$D$2:$M$5095,7,FALSE)</f>
        <v>5.7</v>
      </c>
      <c r="AV787" s="44">
        <f>VLOOKUP($AN787, [1]TableView_704030_20160816_20160!$D$2:$M$5095,2,FALSE)</f>
        <v>11.3</v>
      </c>
      <c r="AW787" s="44">
        <f>VLOOKUP($AO787, [2]aacb8965d69cc6fd1cb3a5cae9e8ae7!$C$6:$F$853,4,FALSE)</f>
        <v>5.6</v>
      </c>
      <c r="AX787" s="44">
        <v>2</v>
      </c>
      <c r="AY787" s="44" t="str">
        <f t="shared" si="64"/>
        <v>22/08/2016 2</v>
      </c>
      <c r="AZ787" s="44">
        <f>VLOOKUP($AY787, [3]Sheet1!$D$3:$T$89,2,FALSE)</f>
        <v>26</v>
      </c>
      <c r="BA787" s="44">
        <f>VLOOKUP($AY787, [3]Sheet1!$D$3:$T$89,3,FALSE)</f>
        <v>22</v>
      </c>
      <c r="BB787" s="44">
        <f>VLOOKUP($AY787, [3]Sheet1!$D$3:$T$89,6,FALSE)</f>
        <v>24</v>
      </c>
      <c r="BC787" s="44">
        <f>VLOOKUP($AY787, [3]Sheet1!$D$3:$T$89,7,FALSE)</f>
        <v>19</v>
      </c>
      <c r="BD787" s="44">
        <f>VLOOKUP($AY787, [3]Sheet1!$D$3:$T$89,10,FALSE)</f>
        <v>22</v>
      </c>
      <c r="BE787" s="44">
        <f>VLOOKUP($AY787, [3]Sheet1!$D$3:$T$89,11,FALSE)</f>
        <v>17</v>
      </c>
      <c r="BF787" s="44">
        <f>VLOOKUP($AY787, [3]Sheet1!$D$3:$T$89,14,FALSE)</f>
        <v>20</v>
      </c>
      <c r="BG787" s="44">
        <f>VLOOKUP($AY787, [3]Sheet1!$D$3:$T$89,15,FALSE)</f>
        <v>15</v>
      </c>
      <c r="BI787" s="49">
        <v>42604</v>
      </c>
      <c r="BJ787" s="50">
        <v>0.53472222222222221</v>
      </c>
      <c r="BK787" s="50">
        <v>0.53472222222222221</v>
      </c>
      <c r="BL787" s="50">
        <v>0.54166666666666663</v>
      </c>
      <c r="BM787" s="44" t="s">
        <v>1189</v>
      </c>
      <c r="BN787" s="44" t="s">
        <v>1332</v>
      </c>
      <c r="BO787" s="44">
        <v>1023.06198079</v>
      </c>
      <c r="BP787" s="44">
        <v>22.7777777777778</v>
      </c>
      <c r="BQ787" s="44">
        <v>0</v>
      </c>
      <c r="BR787" s="44">
        <v>72</v>
      </c>
      <c r="BS787" s="44">
        <v>205</v>
      </c>
      <c r="BT787" s="44">
        <v>5.7</v>
      </c>
      <c r="BU787" s="44">
        <v>11.3</v>
      </c>
      <c r="BV787" s="44">
        <v>5.6</v>
      </c>
      <c r="BW787" s="44">
        <v>2</v>
      </c>
      <c r="BX787" s="44" t="s">
        <v>1333</v>
      </c>
      <c r="BY787" s="44">
        <v>26</v>
      </c>
      <c r="BZ787" s="44">
        <v>22</v>
      </c>
      <c r="CA787" s="44">
        <v>24</v>
      </c>
      <c r="CB787" s="44">
        <v>19</v>
      </c>
      <c r="CC787" s="44">
        <v>22</v>
      </c>
      <c r="CD787" s="44">
        <v>17</v>
      </c>
      <c r="CE787" s="44">
        <v>20</v>
      </c>
      <c r="CF787" s="44">
        <v>15</v>
      </c>
    </row>
    <row r="788" spans="1:84">
      <c r="A788" s="65" t="s">
        <v>1</v>
      </c>
      <c r="B788" s="70">
        <v>0.51388888888888895</v>
      </c>
      <c r="C788" s="65"/>
      <c r="D788" s="67">
        <v>9.6527777777777775E-3</v>
      </c>
      <c r="E788" s="65" t="s">
        <v>60</v>
      </c>
      <c r="F788" s="65" t="s">
        <v>194</v>
      </c>
      <c r="G788" s="65"/>
      <c r="H788" s="65"/>
      <c r="I788" s="65"/>
      <c r="J788" s="65" t="s">
        <v>36</v>
      </c>
      <c r="K788" s="65"/>
      <c r="L788" s="65"/>
      <c r="M788" s="68"/>
      <c r="N788" s="65"/>
      <c r="O788" s="67">
        <v>4.31712962962963E-3</v>
      </c>
      <c r="P788" s="65" t="s">
        <v>896</v>
      </c>
      <c r="Q788" s="65"/>
      <c r="R788" s="65"/>
      <c r="S788" s="65"/>
      <c r="T788" s="65"/>
      <c r="U788" s="65" t="s">
        <v>29</v>
      </c>
      <c r="V788" s="65" t="s">
        <v>871</v>
      </c>
      <c r="W788" s="65"/>
      <c r="X788" s="68"/>
      <c r="Y788" s="65"/>
      <c r="Z788" s="67">
        <v>7.5231481481481477E-3</v>
      </c>
      <c r="AA788" s="65" t="s">
        <v>100</v>
      </c>
      <c r="AB788" s="65"/>
      <c r="AC788" s="65"/>
      <c r="AD788" s="65"/>
      <c r="AE788" s="65"/>
      <c r="AF788" s="65" t="s">
        <v>29</v>
      </c>
      <c r="AG788" s="65"/>
      <c r="AH788" s="65" t="s">
        <v>861</v>
      </c>
      <c r="AJ788" s="49">
        <v>42604</v>
      </c>
      <c r="AK788" s="60">
        <v>0.53472222222222221</v>
      </c>
      <c r="AL788" s="60">
        <f t="shared" si="65"/>
        <v>0.53472222222222221</v>
      </c>
      <c r="AM788" s="60">
        <f t="shared" si="61"/>
        <v>0.54166666666666663</v>
      </c>
      <c r="AN788" s="61" t="str">
        <f t="shared" si="62"/>
        <v>22/08/2016 12:50:00</v>
      </c>
      <c r="AO788" s="61" t="str">
        <f t="shared" si="63"/>
        <v>22/08/2016 13:00:00</v>
      </c>
      <c r="AP788" s="44">
        <f>VLOOKUP($AN788, [1]TableView_704030_20160816_20160!$D$2:$M$5095,3,FALSE)</f>
        <v>1023.06198079</v>
      </c>
      <c r="AQ788" s="44">
        <f>VLOOKUP($AN788, [1]TableView_704030_20160816_20160!$D$2:$M$5095,8,FALSE)</f>
        <v>22.7777777777778</v>
      </c>
      <c r="AR788" s="44">
        <f>VLOOKUP($AN788, [1]TableView_704030_20160816_20160!$D$2:$M$5095,10,FALSE)</f>
        <v>0</v>
      </c>
      <c r="AS788" s="44">
        <f>VLOOKUP($AN788, [1]TableView_704030_20160816_20160!$D$2:$M$5095,4,FALSE)</f>
        <v>72</v>
      </c>
      <c r="AT788" s="44">
        <f>VLOOKUP($AN788, [1]TableView_704030_20160816_20160!$D$2:$M$5095,6,FALSE)</f>
        <v>205</v>
      </c>
      <c r="AU788" s="44">
        <f>VLOOKUP($AN788, [1]TableView_704030_20160816_20160!$D$2:$M$5095,7,FALSE)</f>
        <v>5.7</v>
      </c>
      <c r="AV788" s="44">
        <f>VLOOKUP($AN788, [1]TableView_704030_20160816_20160!$D$2:$M$5095,2,FALSE)</f>
        <v>11.3</v>
      </c>
      <c r="AW788" s="44">
        <f>VLOOKUP($AO788, [2]aacb8965d69cc6fd1cb3a5cae9e8ae7!$C$6:$F$853,4,FALSE)</f>
        <v>5.6</v>
      </c>
      <c r="AX788" s="44">
        <v>2</v>
      </c>
      <c r="AY788" s="44" t="str">
        <f t="shared" si="64"/>
        <v>22/08/2016 2</v>
      </c>
      <c r="AZ788" s="44">
        <f>VLOOKUP($AY788, [3]Sheet1!$D$3:$T$89,2,FALSE)</f>
        <v>26</v>
      </c>
      <c r="BA788" s="44">
        <f>VLOOKUP($AY788, [3]Sheet1!$D$3:$T$89,3,FALSE)</f>
        <v>22</v>
      </c>
      <c r="BB788" s="44">
        <f>VLOOKUP($AY788, [3]Sheet1!$D$3:$T$89,6,FALSE)</f>
        <v>24</v>
      </c>
      <c r="BC788" s="44">
        <f>VLOOKUP($AY788, [3]Sheet1!$D$3:$T$89,7,FALSE)</f>
        <v>19</v>
      </c>
      <c r="BD788" s="44">
        <f>VLOOKUP($AY788, [3]Sheet1!$D$3:$T$89,10,FALSE)</f>
        <v>22</v>
      </c>
      <c r="BE788" s="44">
        <f>VLOOKUP($AY788, [3]Sheet1!$D$3:$T$89,11,FALSE)</f>
        <v>17</v>
      </c>
      <c r="BF788" s="44">
        <f>VLOOKUP($AY788, [3]Sheet1!$D$3:$T$89,14,FALSE)</f>
        <v>20</v>
      </c>
      <c r="BG788" s="44">
        <f>VLOOKUP($AY788, [3]Sheet1!$D$3:$T$89,15,FALSE)</f>
        <v>15</v>
      </c>
      <c r="BI788" s="49">
        <v>42604</v>
      </c>
      <c r="BJ788" s="50">
        <v>0.53472222222222221</v>
      </c>
      <c r="BK788" s="50">
        <v>0.53472222222222221</v>
      </c>
      <c r="BL788" s="50">
        <v>0.54166666666666663</v>
      </c>
      <c r="BM788" s="44" t="s">
        <v>1189</v>
      </c>
      <c r="BN788" s="44" t="s">
        <v>1332</v>
      </c>
      <c r="BO788" s="44">
        <v>1023.06198079</v>
      </c>
      <c r="BP788" s="44">
        <v>22.7777777777778</v>
      </c>
      <c r="BQ788" s="44">
        <v>0</v>
      </c>
      <c r="BR788" s="44">
        <v>72</v>
      </c>
      <c r="BS788" s="44">
        <v>205</v>
      </c>
      <c r="BT788" s="44">
        <v>5.7</v>
      </c>
      <c r="BU788" s="44">
        <v>11.3</v>
      </c>
      <c r="BV788" s="44">
        <v>5.6</v>
      </c>
      <c r="BW788" s="44">
        <v>2</v>
      </c>
      <c r="BX788" s="44" t="s">
        <v>1333</v>
      </c>
      <c r="BY788" s="44">
        <v>26</v>
      </c>
      <c r="BZ788" s="44">
        <v>22</v>
      </c>
      <c r="CA788" s="44">
        <v>24</v>
      </c>
      <c r="CB788" s="44">
        <v>19</v>
      </c>
      <c r="CC788" s="44">
        <v>22</v>
      </c>
      <c r="CD788" s="44">
        <v>17</v>
      </c>
      <c r="CE788" s="44">
        <v>20</v>
      </c>
      <c r="CF788" s="44">
        <v>15</v>
      </c>
    </row>
    <row r="789" spans="1:84">
      <c r="A789" s="65" t="s">
        <v>2</v>
      </c>
      <c r="B789" s="66" t="s">
        <v>859</v>
      </c>
      <c r="C789" s="65"/>
      <c r="D789" s="67">
        <v>1.0208333333333333E-2</v>
      </c>
      <c r="E789" s="65" t="s">
        <v>862</v>
      </c>
      <c r="F789" s="65"/>
      <c r="G789" s="65"/>
      <c r="H789" s="65"/>
      <c r="I789" s="65"/>
      <c r="J789" s="65" t="s">
        <v>29</v>
      </c>
      <c r="K789" s="65"/>
      <c r="L789" s="65"/>
      <c r="M789" s="68"/>
      <c r="N789" s="65"/>
      <c r="O789" s="67">
        <v>4.340277777777778E-3</v>
      </c>
      <c r="P789" s="65" t="s">
        <v>204</v>
      </c>
      <c r="Q789" s="65" t="s">
        <v>33</v>
      </c>
      <c r="R789" s="65"/>
      <c r="S789" s="65"/>
      <c r="T789" s="65" t="s">
        <v>53</v>
      </c>
      <c r="U789" s="65" t="s">
        <v>36</v>
      </c>
      <c r="V789" s="65"/>
      <c r="W789" s="65"/>
      <c r="X789" s="68"/>
      <c r="Y789" s="65"/>
      <c r="Z789" s="67">
        <v>8.2407407407407412E-3</v>
      </c>
      <c r="AA789" s="65" t="s">
        <v>100</v>
      </c>
      <c r="AB789" s="65" t="s">
        <v>35</v>
      </c>
      <c r="AC789" s="65"/>
      <c r="AD789" s="65"/>
      <c r="AE789" s="65"/>
      <c r="AF789" s="65" t="s">
        <v>36</v>
      </c>
      <c r="AG789" s="65"/>
      <c r="AH789" s="65"/>
      <c r="AJ789" s="49">
        <v>42604</v>
      </c>
      <c r="AK789" s="60">
        <v>0.53472222222222199</v>
      </c>
      <c r="AL789" s="60">
        <f t="shared" si="65"/>
        <v>0.53472222222222221</v>
      </c>
      <c r="AM789" s="60">
        <f t="shared" si="61"/>
        <v>0.54166666666666663</v>
      </c>
      <c r="AN789" s="61" t="str">
        <f t="shared" si="62"/>
        <v>22/08/2016 12:50:00</v>
      </c>
      <c r="AO789" s="61" t="str">
        <f t="shared" si="63"/>
        <v>22/08/2016 13:00:00</v>
      </c>
      <c r="AP789" s="44">
        <f>VLOOKUP($AN789, [1]TableView_704030_20160816_20160!$D$2:$M$5095,3,FALSE)</f>
        <v>1023.06198079</v>
      </c>
      <c r="AQ789" s="44">
        <f>VLOOKUP($AN789, [1]TableView_704030_20160816_20160!$D$2:$M$5095,8,FALSE)</f>
        <v>22.7777777777778</v>
      </c>
      <c r="AR789" s="44">
        <f>VLOOKUP($AN789, [1]TableView_704030_20160816_20160!$D$2:$M$5095,10,FALSE)</f>
        <v>0</v>
      </c>
      <c r="AS789" s="44">
        <f>VLOOKUP($AN789, [1]TableView_704030_20160816_20160!$D$2:$M$5095,4,FALSE)</f>
        <v>72</v>
      </c>
      <c r="AT789" s="44">
        <f>VLOOKUP($AN789, [1]TableView_704030_20160816_20160!$D$2:$M$5095,6,FALSE)</f>
        <v>205</v>
      </c>
      <c r="AU789" s="44">
        <f>VLOOKUP($AN789, [1]TableView_704030_20160816_20160!$D$2:$M$5095,7,FALSE)</f>
        <v>5.7</v>
      </c>
      <c r="AV789" s="44">
        <f>VLOOKUP($AN789, [1]TableView_704030_20160816_20160!$D$2:$M$5095,2,FALSE)</f>
        <v>11.3</v>
      </c>
      <c r="AW789" s="44">
        <f>VLOOKUP($AO789, [2]aacb8965d69cc6fd1cb3a5cae9e8ae7!$C$6:$F$853,4,FALSE)</f>
        <v>5.6</v>
      </c>
      <c r="AX789" s="44">
        <v>2</v>
      </c>
      <c r="AY789" s="44" t="str">
        <f t="shared" si="64"/>
        <v>22/08/2016 2</v>
      </c>
      <c r="AZ789" s="44">
        <f>VLOOKUP($AY789, [3]Sheet1!$D$3:$T$89,2,FALSE)</f>
        <v>26</v>
      </c>
      <c r="BA789" s="44">
        <f>VLOOKUP($AY789, [3]Sheet1!$D$3:$T$89,3,FALSE)</f>
        <v>22</v>
      </c>
      <c r="BB789" s="44">
        <f>VLOOKUP($AY789, [3]Sheet1!$D$3:$T$89,6,FALSE)</f>
        <v>24</v>
      </c>
      <c r="BC789" s="44">
        <f>VLOOKUP($AY789, [3]Sheet1!$D$3:$T$89,7,FALSE)</f>
        <v>19</v>
      </c>
      <c r="BD789" s="44">
        <f>VLOOKUP($AY789, [3]Sheet1!$D$3:$T$89,10,FALSE)</f>
        <v>22</v>
      </c>
      <c r="BE789" s="44">
        <f>VLOOKUP($AY789, [3]Sheet1!$D$3:$T$89,11,FALSE)</f>
        <v>17</v>
      </c>
      <c r="BF789" s="44">
        <f>VLOOKUP($AY789, [3]Sheet1!$D$3:$T$89,14,FALSE)</f>
        <v>20</v>
      </c>
      <c r="BG789" s="44">
        <f>VLOOKUP($AY789, [3]Sheet1!$D$3:$T$89,15,FALSE)</f>
        <v>15</v>
      </c>
      <c r="BI789" s="49">
        <v>42604</v>
      </c>
      <c r="BJ789" s="50">
        <v>0.53472222222222199</v>
      </c>
      <c r="BK789" s="50">
        <v>0.53472222222222221</v>
      </c>
      <c r="BL789" s="50">
        <v>0.54166666666666663</v>
      </c>
      <c r="BM789" s="44" t="s">
        <v>1189</v>
      </c>
      <c r="BN789" s="44" t="s">
        <v>1332</v>
      </c>
      <c r="BO789" s="44">
        <v>1023.06198079</v>
      </c>
      <c r="BP789" s="44">
        <v>22.7777777777778</v>
      </c>
      <c r="BQ789" s="44">
        <v>0</v>
      </c>
      <c r="BR789" s="44">
        <v>72</v>
      </c>
      <c r="BS789" s="44">
        <v>205</v>
      </c>
      <c r="BT789" s="44">
        <v>5.7</v>
      </c>
      <c r="BU789" s="44">
        <v>11.3</v>
      </c>
      <c r="BV789" s="44">
        <v>5.6</v>
      </c>
      <c r="BW789" s="44">
        <v>2</v>
      </c>
      <c r="BX789" s="44" t="s">
        <v>1333</v>
      </c>
      <c r="BY789" s="44">
        <v>26</v>
      </c>
      <c r="BZ789" s="44">
        <v>22</v>
      </c>
      <c r="CA789" s="44">
        <v>24</v>
      </c>
      <c r="CB789" s="44">
        <v>19</v>
      </c>
      <c r="CC789" s="44">
        <v>22</v>
      </c>
      <c r="CD789" s="44">
        <v>17</v>
      </c>
      <c r="CE789" s="44">
        <v>20</v>
      </c>
      <c r="CF789" s="44">
        <v>15</v>
      </c>
    </row>
    <row r="790" spans="1:84">
      <c r="A790" s="65" t="s">
        <v>3</v>
      </c>
      <c r="B790" s="66" t="s">
        <v>25</v>
      </c>
      <c r="C790" s="65"/>
      <c r="D790" s="67">
        <v>1.0532407407407407E-2</v>
      </c>
      <c r="E790" s="65" t="s">
        <v>147</v>
      </c>
      <c r="F790" s="65" t="s">
        <v>34</v>
      </c>
      <c r="G790" s="65"/>
      <c r="H790" s="65"/>
      <c r="I790" s="65"/>
      <c r="J790" s="65" t="s">
        <v>36</v>
      </c>
      <c r="K790" s="65"/>
      <c r="L790" s="65"/>
      <c r="M790" s="68"/>
      <c r="N790" s="65"/>
      <c r="O790" s="67">
        <v>5.5208333333333333E-3</v>
      </c>
      <c r="P790" s="65" t="s">
        <v>483</v>
      </c>
      <c r="Q790" s="65"/>
      <c r="R790" s="65"/>
      <c r="S790" s="65"/>
      <c r="T790" s="65"/>
      <c r="U790" s="65" t="s">
        <v>29</v>
      </c>
      <c r="V790" s="65"/>
      <c r="W790" s="65"/>
      <c r="X790" s="68"/>
      <c r="Y790" s="65"/>
      <c r="Z790" s="67">
        <v>8.7962962962962968E-3</v>
      </c>
      <c r="AA790" s="65" t="s">
        <v>32</v>
      </c>
      <c r="AB790" s="65"/>
      <c r="AC790" s="65"/>
      <c r="AD790" s="65"/>
      <c r="AE790" s="65"/>
      <c r="AF790" s="65"/>
      <c r="AG790" s="65"/>
      <c r="AH790" s="65"/>
      <c r="AJ790" s="49">
        <v>42604</v>
      </c>
      <c r="AK790" s="60">
        <v>0.53472222222222199</v>
      </c>
      <c r="AL790" s="60">
        <f t="shared" si="65"/>
        <v>0.53472222222222221</v>
      </c>
      <c r="AM790" s="60">
        <f t="shared" si="61"/>
        <v>0.54166666666666663</v>
      </c>
      <c r="AN790" s="61" t="str">
        <f t="shared" si="62"/>
        <v>22/08/2016 12:50:00</v>
      </c>
      <c r="AO790" s="61" t="str">
        <f t="shared" si="63"/>
        <v>22/08/2016 13:00:00</v>
      </c>
      <c r="AP790" s="44">
        <f>VLOOKUP($AN790, [1]TableView_704030_20160816_20160!$D$2:$M$5095,3,FALSE)</f>
        <v>1023.06198079</v>
      </c>
      <c r="AQ790" s="44">
        <f>VLOOKUP($AN790, [1]TableView_704030_20160816_20160!$D$2:$M$5095,8,FALSE)</f>
        <v>22.7777777777778</v>
      </c>
      <c r="AR790" s="44">
        <f>VLOOKUP($AN790, [1]TableView_704030_20160816_20160!$D$2:$M$5095,10,FALSE)</f>
        <v>0</v>
      </c>
      <c r="AS790" s="44">
        <f>VLOOKUP($AN790, [1]TableView_704030_20160816_20160!$D$2:$M$5095,4,FALSE)</f>
        <v>72</v>
      </c>
      <c r="AT790" s="44">
        <f>VLOOKUP($AN790, [1]TableView_704030_20160816_20160!$D$2:$M$5095,6,FALSE)</f>
        <v>205</v>
      </c>
      <c r="AU790" s="44">
        <f>VLOOKUP($AN790, [1]TableView_704030_20160816_20160!$D$2:$M$5095,7,FALSE)</f>
        <v>5.7</v>
      </c>
      <c r="AV790" s="44">
        <f>VLOOKUP($AN790, [1]TableView_704030_20160816_20160!$D$2:$M$5095,2,FALSE)</f>
        <v>11.3</v>
      </c>
      <c r="AW790" s="44">
        <f>VLOOKUP($AO790, [2]aacb8965d69cc6fd1cb3a5cae9e8ae7!$C$6:$F$853,4,FALSE)</f>
        <v>5.6</v>
      </c>
      <c r="AX790" s="44">
        <v>2</v>
      </c>
      <c r="AY790" s="44" t="str">
        <f t="shared" si="64"/>
        <v>22/08/2016 2</v>
      </c>
      <c r="AZ790" s="44">
        <f>VLOOKUP($AY790, [3]Sheet1!$D$3:$T$89,2,FALSE)</f>
        <v>26</v>
      </c>
      <c r="BA790" s="44">
        <f>VLOOKUP($AY790, [3]Sheet1!$D$3:$T$89,3,FALSE)</f>
        <v>22</v>
      </c>
      <c r="BB790" s="44">
        <f>VLOOKUP($AY790, [3]Sheet1!$D$3:$T$89,6,FALSE)</f>
        <v>24</v>
      </c>
      <c r="BC790" s="44">
        <f>VLOOKUP($AY790, [3]Sheet1!$D$3:$T$89,7,FALSE)</f>
        <v>19</v>
      </c>
      <c r="BD790" s="44">
        <f>VLOOKUP($AY790, [3]Sheet1!$D$3:$T$89,10,FALSE)</f>
        <v>22</v>
      </c>
      <c r="BE790" s="44">
        <f>VLOOKUP($AY790, [3]Sheet1!$D$3:$T$89,11,FALSE)</f>
        <v>17</v>
      </c>
      <c r="BF790" s="44">
        <f>VLOOKUP($AY790, [3]Sheet1!$D$3:$T$89,14,FALSE)</f>
        <v>20</v>
      </c>
      <c r="BG790" s="44">
        <f>VLOOKUP($AY790, [3]Sheet1!$D$3:$T$89,15,FALSE)</f>
        <v>15</v>
      </c>
      <c r="BI790" s="49">
        <v>42604</v>
      </c>
      <c r="BJ790" s="50">
        <v>0.53472222222222199</v>
      </c>
      <c r="BK790" s="50">
        <v>0.53472222222222221</v>
      </c>
      <c r="BL790" s="50">
        <v>0.54166666666666663</v>
      </c>
      <c r="BM790" s="44" t="s">
        <v>1189</v>
      </c>
      <c r="BN790" s="44" t="s">
        <v>1332</v>
      </c>
      <c r="BO790" s="44">
        <v>1023.06198079</v>
      </c>
      <c r="BP790" s="44">
        <v>22.7777777777778</v>
      </c>
      <c r="BQ790" s="44">
        <v>0</v>
      </c>
      <c r="BR790" s="44">
        <v>72</v>
      </c>
      <c r="BS790" s="44">
        <v>205</v>
      </c>
      <c r="BT790" s="44">
        <v>5.7</v>
      </c>
      <c r="BU790" s="44">
        <v>11.3</v>
      </c>
      <c r="BV790" s="44">
        <v>5.6</v>
      </c>
      <c r="BW790" s="44">
        <v>2</v>
      </c>
      <c r="BX790" s="44" t="s">
        <v>1333</v>
      </c>
      <c r="BY790" s="44">
        <v>26</v>
      </c>
      <c r="BZ790" s="44">
        <v>22</v>
      </c>
      <c r="CA790" s="44">
        <v>24</v>
      </c>
      <c r="CB790" s="44">
        <v>19</v>
      </c>
      <c r="CC790" s="44">
        <v>22</v>
      </c>
      <c r="CD790" s="44">
        <v>17</v>
      </c>
      <c r="CE790" s="44">
        <v>20</v>
      </c>
      <c r="CF790" s="44">
        <v>15</v>
      </c>
    </row>
    <row r="791" spans="1:84">
      <c r="A791" s="65" t="s">
        <v>4</v>
      </c>
      <c r="B791" s="66" t="s">
        <v>22</v>
      </c>
      <c r="C791" s="65"/>
      <c r="D791" s="67">
        <v>1.0995370370370371E-2</v>
      </c>
      <c r="E791" s="65" t="s">
        <v>897</v>
      </c>
      <c r="F791" s="65"/>
      <c r="G791" s="65"/>
      <c r="H791" s="65"/>
      <c r="I791" s="65"/>
      <c r="J791" s="65" t="s">
        <v>29</v>
      </c>
      <c r="K791" s="65"/>
      <c r="L791" s="65"/>
      <c r="M791" s="68"/>
      <c r="N791" s="65"/>
      <c r="O791" s="67">
        <v>5.5439814814814822E-3</v>
      </c>
      <c r="P791" s="65" t="s">
        <v>257</v>
      </c>
      <c r="Q791" s="65" t="s">
        <v>737</v>
      </c>
      <c r="R791" s="65" t="s">
        <v>57</v>
      </c>
      <c r="S791" s="65"/>
      <c r="T791" s="65" t="s">
        <v>53</v>
      </c>
      <c r="U791" s="65" t="s">
        <v>36</v>
      </c>
      <c r="V791" s="65"/>
      <c r="W791" s="65"/>
      <c r="X791" s="68"/>
      <c r="Y791" s="65"/>
      <c r="Z791" s="67">
        <v>2.0833333333333332E-2</v>
      </c>
      <c r="AA791" s="65"/>
      <c r="AB791" s="65"/>
      <c r="AC791" s="65"/>
      <c r="AD791" s="65"/>
      <c r="AE791" s="65"/>
      <c r="AF791" s="65"/>
      <c r="AG791" s="65"/>
      <c r="AH791" s="65"/>
      <c r="AJ791" s="49">
        <v>42604</v>
      </c>
      <c r="AK791" s="60">
        <v>0.53472222222222199</v>
      </c>
      <c r="AL791" s="60">
        <f t="shared" si="65"/>
        <v>0.53472222222222221</v>
      </c>
      <c r="AM791" s="60">
        <f t="shared" si="61"/>
        <v>0.54166666666666663</v>
      </c>
      <c r="AN791" s="61" t="str">
        <f t="shared" si="62"/>
        <v>22/08/2016 12:50:00</v>
      </c>
      <c r="AO791" s="61" t="str">
        <f t="shared" si="63"/>
        <v>22/08/2016 13:00:00</v>
      </c>
      <c r="AP791" s="44">
        <f>VLOOKUP($AN791, [1]TableView_704030_20160816_20160!$D$2:$M$5095,3,FALSE)</f>
        <v>1023.06198079</v>
      </c>
      <c r="AQ791" s="44">
        <f>VLOOKUP($AN791, [1]TableView_704030_20160816_20160!$D$2:$M$5095,8,FALSE)</f>
        <v>22.7777777777778</v>
      </c>
      <c r="AR791" s="44">
        <f>VLOOKUP($AN791, [1]TableView_704030_20160816_20160!$D$2:$M$5095,10,FALSE)</f>
        <v>0</v>
      </c>
      <c r="AS791" s="44">
        <f>VLOOKUP($AN791, [1]TableView_704030_20160816_20160!$D$2:$M$5095,4,FALSE)</f>
        <v>72</v>
      </c>
      <c r="AT791" s="44">
        <f>VLOOKUP($AN791, [1]TableView_704030_20160816_20160!$D$2:$M$5095,6,FALSE)</f>
        <v>205</v>
      </c>
      <c r="AU791" s="44">
        <f>VLOOKUP($AN791, [1]TableView_704030_20160816_20160!$D$2:$M$5095,7,FALSE)</f>
        <v>5.7</v>
      </c>
      <c r="AV791" s="44">
        <f>VLOOKUP($AN791, [1]TableView_704030_20160816_20160!$D$2:$M$5095,2,FALSE)</f>
        <v>11.3</v>
      </c>
      <c r="AW791" s="44">
        <f>VLOOKUP($AO791, [2]aacb8965d69cc6fd1cb3a5cae9e8ae7!$C$6:$F$853,4,FALSE)</f>
        <v>5.6</v>
      </c>
      <c r="AX791" s="44">
        <v>2</v>
      </c>
      <c r="AY791" s="44" t="str">
        <f t="shared" si="64"/>
        <v>22/08/2016 2</v>
      </c>
      <c r="AZ791" s="44">
        <f>VLOOKUP($AY791, [3]Sheet1!$D$3:$T$89,2,FALSE)</f>
        <v>26</v>
      </c>
      <c r="BA791" s="44">
        <f>VLOOKUP($AY791, [3]Sheet1!$D$3:$T$89,3,FALSE)</f>
        <v>22</v>
      </c>
      <c r="BB791" s="44">
        <f>VLOOKUP($AY791, [3]Sheet1!$D$3:$T$89,6,FALSE)</f>
        <v>24</v>
      </c>
      <c r="BC791" s="44">
        <f>VLOOKUP($AY791, [3]Sheet1!$D$3:$T$89,7,FALSE)</f>
        <v>19</v>
      </c>
      <c r="BD791" s="44">
        <f>VLOOKUP($AY791, [3]Sheet1!$D$3:$T$89,10,FALSE)</f>
        <v>22</v>
      </c>
      <c r="BE791" s="44">
        <f>VLOOKUP($AY791, [3]Sheet1!$D$3:$T$89,11,FALSE)</f>
        <v>17</v>
      </c>
      <c r="BF791" s="44">
        <f>VLOOKUP($AY791, [3]Sheet1!$D$3:$T$89,14,FALSE)</f>
        <v>20</v>
      </c>
      <c r="BG791" s="44">
        <f>VLOOKUP($AY791, [3]Sheet1!$D$3:$T$89,15,FALSE)</f>
        <v>15</v>
      </c>
      <c r="BI791" s="49">
        <v>42604</v>
      </c>
      <c r="BJ791" s="50">
        <v>0.53472222222222199</v>
      </c>
      <c r="BK791" s="50">
        <v>0.53472222222222221</v>
      </c>
      <c r="BL791" s="50">
        <v>0.54166666666666663</v>
      </c>
      <c r="BM791" s="44" t="s">
        <v>1189</v>
      </c>
      <c r="BN791" s="44" t="s">
        <v>1332</v>
      </c>
      <c r="BO791" s="44">
        <v>1023.06198079</v>
      </c>
      <c r="BP791" s="44">
        <v>22.7777777777778</v>
      </c>
      <c r="BQ791" s="44">
        <v>0</v>
      </c>
      <c r="BR791" s="44">
        <v>72</v>
      </c>
      <c r="BS791" s="44">
        <v>205</v>
      </c>
      <c r="BT791" s="44">
        <v>5.7</v>
      </c>
      <c r="BU791" s="44">
        <v>11.3</v>
      </c>
      <c r="BV791" s="44">
        <v>5.6</v>
      </c>
      <c r="BW791" s="44">
        <v>2</v>
      </c>
      <c r="BX791" s="44" t="s">
        <v>1333</v>
      </c>
      <c r="BY791" s="44">
        <v>26</v>
      </c>
      <c r="BZ791" s="44">
        <v>22</v>
      </c>
      <c r="CA791" s="44">
        <v>24</v>
      </c>
      <c r="CB791" s="44">
        <v>19</v>
      </c>
      <c r="CC791" s="44">
        <v>22</v>
      </c>
      <c r="CD791" s="44">
        <v>17</v>
      </c>
      <c r="CE791" s="44">
        <v>20</v>
      </c>
      <c r="CF791" s="44">
        <v>15</v>
      </c>
    </row>
    <row r="792" spans="1:84">
      <c r="A792" s="65" t="s">
        <v>5</v>
      </c>
      <c r="B792" s="66">
        <v>2</v>
      </c>
      <c r="C792" s="65"/>
      <c r="D792" s="67">
        <v>1.3101851851851852E-2</v>
      </c>
      <c r="E792" s="65" t="s">
        <v>63</v>
      </c>
      <c r="F792" s="65" t="s">
        <v>34</v>
      </c>
      <c r="G792" s="65"/>
      <c r="H792" s="65"/>
      <c r="I792" s="65"/>
      <c r="J792" s="65" t="s">
        <v>36</v>
      </c>
      <c r="K792" s="65"/>
      <c r="L792" s="65"/>
      <c r="M792" s="68"/>
      <c r="N792" s="65"/>
      <c r="O792" s="67">
        <v>6.6898148148148142E-3</v>
      </c>
      <c r="P792" s="65" t="s">
        <v>898</v>
      </c>
      <c r="Q792" s="65"/>
      <c r="R792" s="65"/>
      <c r="S792" s="65"/>
      <c r="T792" s="65"/>
      <c r="U792" s="65" t="s">
        <v>29</v>
      </c>
      <c r="V792" s="65"/>
      <c r="W792" s="65"/>
      <c r="X792" s="68"/>
      <c r="Y792" s="65"/>
      <c r="Z792" s="67"/>
      <c r="AA792" s="65"/>
      <c r="AB792" s="65"/>
      <c r="AC792" s="65"/>
      <c r="AD792" s="65"/>
      <c r="AE792" s="65"/>
      <c r="AF792" s="65"/>
      <c r="AG792" s="65"/>
      <c r="AH792" s="65"/>
      <c r="AJ792" s="49">
        <v>42604</v>
      </c>
      <c r="AK792" s="60">
        <v>0.53472222222222199</v>
      </c>
      <c r="AL792" s="60">
        <f t="shared" si="65"/>
        <v>0.53472222222222221</v>
      </c>
      <c r="AM792" s="60">
        <f t="shared" si="61"/>
        <v>0.54166666666666663</v>
      </c>
      <c r="AN792" s="61" t="str">
        <f t="shared" si="62"/>
        <v>22/08/2016 12:50:00</v>
      </c>
      <c r="AO792" s="61" t="str">
        <f t="shared" si="63"/>
        <v>22/08/2016 13:00:00</v>
      </c>
      <c r="AP792" s="44">
        <f>VLOOKUP($AN792, [1]TableView_704030_20160816_20160!$D$2:$M$5095,3,FALSE)</f>
        <v>1023.06198079</v>
      </c>
      <c r="AQ792" s="44">
        <f>VLOOKUP($AN792, [1]TableView_704030_20160816_20160!$D$2:$M$5095,8,FALSE)</f>
        <v>22.7777777777778</v>
      </c>
      <c r="AR792" s="44">
        <f>VLOOKUP($AN792, [1]TableView_704030_20160816_20160!$D$2:$M$5095,10,FALSE)</f>
        <v>0</v>
      </c>
      <c r="AS792" s="44">
        <f>VLOOKUP($AN792, [1]TableView_704030_20160816_20160!$D$2:$M$5095,4,FALSE)</f>
        <v>72</v>
      </c>
      <c r="AT792" s="44">
        <f>VLOOKUP($AN792, [1]TableView_704030_20160816_20160!$D$2:$M$5095,6,FALSE)</f>
        <v>205</v>
      </c>
      <c r="AU792" s="44">
        <f>VLOOKUP($AN792, [1]TableView_704030_20160816_20160!$D$2:$M$5095,7,FALSE)</f>
        <v>5.7</v>
      </c>
      <c r="AV792" s="44">
        <f>VLOOKUP($AN792, [1]TableView_704030_20160816_20160!$D$2:$M$5095,2,FALSE)</f>
        <v>11.3</v>
      </c>
      <c r="AW792" s="44">
        <f>VLOOKUP($AO792, [2]aacb8965d69cc6fd1cb3a5cae9e8ae7!$C$6:$F$853,4,FALSE)</f>
        <v>5.6</v>
      </c>
      <c r="AX792" s="44">
        <v>2</v>
      </c>
      <c r="AY792" s="44" t="str">
        <f t="shared" si="64"/>
        <v>22/08/2016 2</v>
      </c>
      <c r="AZ792" s="44">
        <f>VLOOKUP($AY792, [3]Sheet1!$D$3:$T$89,2,FALSE)</f>
        <v>26</v>
      </c>
      <c r="BA792" s="44">
        <f>VLOOKUP($AY792, [3]Sheet1!$D$3:$T$89,3,FALSE)</f>
        <v>22</v>
      </c>
      <c r="BB792" s="44">
        <f>VLOOKUP($AY792, [3]Sheet1!$D$3:$T$89,6,FALSE)</f>
        <v>24</v>
      </c>
      <c r="BC792" s="44">
        <f>VLOOKUP($AY792, [3]Sheet1!$D$3:$T$89,7,FALSE)</f>
        <v>19</v>
      </c>
      <c r="BD792" s="44">
        <f>VLOOKUP($AY792, [3]Sheet1!$D$3:$T$89,10,FALSE)</f>
        <v>22</v>
      </c>
      <c r="BE792" s="44">
        <f>VLOOKUP($AY792, [3]Sheet1!$D$3:$T$89,11,FALSE)</f>
        <v>17</v>
      </c>
      <c r="BF792" s="44">
        <f>VLOOKUP($AY792, [3]Sheet1!$D$3:$T$89,14,FALSE)</f>
        <v>20</v>
      </c>
      <c r="BG792" s="44">
        <f>VLOOKUP($AY792, [3]Sheet1!$D$3:$T$89,15,FALSE)</f>
        <v>15</v>
      </c>
      <c r="BI792" s="49">
        <v>42604</v>
      </c>
      <c r="BJ792" s="50">
        <v>0.53472222222222199</v>
      </c>
      <c r="BK792" s="50">
        <v>0.53472222222222221</v>
      </c>
      <c r="BL792" s="50">
        <v>0.54166666666666663</v>
      </c>
      <c r="BM792" s="44" t="s">
        <v>1189</v>
      </c>
      <c r="BN792" s="44" t="s">
        <v>1332</v>
      </c>
      <c r="BO792" s="44">
        <v>1023.06198079</v>
      </c>
      <c r="BP792" s="44">
        <v>22.7777777777778</v>
      </c>
      <c r="BQ792" s="44">
        <v>0</v>
      </c>
      <c r="BR792" s="44">
        <v>72</v>
      </c>
      <c r="BS792" s="44">
        <v>205</v>
      </c>
      <c r="BT792" s="44">
        <v>5.7</v>
      </c>
      <c r="BU792" s="44">
        <v>11.3</v>
      </c>
      <c r="BV792" s="44">
        <v>5.6</v>
      </c>
      <c r="BW792" s="44">
        <v>2</v>
      </c>
      <c r="BX792" s="44" t="s">
        <v>1333</v>
      </c>
      <c r="BY792" s="44">
        <v>26</v>
      </c>
      <c r="BZ792" s="44">
        <v>22</v>
      </c>
      <c r="CA792" s="44">
        <v>24</v>
      </c>
      <c r="CB792" s="44">
        <v>19</v>
      </c>
      <c r="CC792" s="44">
        <v>22</v>
      </c>
      <c r="CD792" s="44">
        <v>17</v>
      </c>
      <c r="CE792" s="44">
        <v>20</v>
      </c>
      <c r="CF792" s="44">
        <v>15</v>
      </c>
    </row>
    <row r="793" spans="1:84">
      <c r="A793" s="65" t="s">
        <v>6</v>
      </c>
      <c r="B793" s="66">
        <v>10</v>
      </c>
      <c r="C793" s="65"/>
      <c r="D793" s="67">
        <v>1.4189814814814815E-2</v>
      </c>
      <c r="E793" s="65" t="s">
        <v>64</v>
      </c>
      <c r="F793" s="65"/>
      <c r="G793" s="65"/>
      <c r="H793" s="65"/>
      <c r="I793" s="65"/>
      <c r="J793" s="65" t="s">
        <v>29</v>
      </c>
      <c r="K793" s="65"/>
      <c r="L793" s="65"/>
      <c r="M793" s="68"/>
      <c r="N793" s="65"/>
      <c r="O793" s="67">
        <v>6.7013888888888887E-3</v>
      </c>
      <c r="P793" s="65" t="s">
        <v>31</v>
      </c>
      <c r="Q793" s="65" t="s">
        <v>35</v>
      </c>
      <c r="R793" s="65"/>
      <c r="S793" s="65"/>
      <c r="T793" s="65"/>
      <c r="U793" s="65" t="s">
        <v>36</v>
      </c>
      <c r="V793" s="65"/>
      <c r="W793" s="65"/>
      <c r="X793" s="68"/>
      <c r="Y793" s="65"/>
      <c r="Z793" s="67"/>
      <c r="AA793" s="65"/>
      <c r="AB793" s="65"/>
      <c r="AC793" s="65"/>
      <c r="AD793" s="65"/>
      <c r="AE793" s="65"/>
      <c r="AF793" s="65"/>
      <c r="AG793" s="65"/>
      <c r="AH793" s="65"/>
      <c r="AJ793" s="49">
        <v>42604</v>
      </c>
      <c r="AK793" s="60">
        <v>0.53472222222222199</v>
      </c>
      <c r="AL793" s="60">
        <f t="shared" si="65"/>
        <v>0.53472222222222221</v>
      </c>
      <c r="AM793" s="60">
        <f t="shared" si="61"/>
        <v>0.54166666666666663</v>
      </c>
      <c r="AN793" s="61" t="str">
        <f t="shared" si="62"/>
        <v>22/08/2016 12:50:00</v>
      </c>
      <c r="AO793" s="61" t="str">
        <f t="shared" si="63"/>
        <v>22/08/2016 13:00:00</v>
      </c>
      <c r="AP793" s="44">
        <f>VLOOKUP($AN793, [1]TableView_704030_20160816_20160!$D$2:$M$5095,3,FALSE)</f>
        <v>1023.06198079</v>
      </c>
      <c r="AQ793" s="44">
        <f>VLOOKUP($AN793, [1]TableView_704030_20160816_20160!$D$2:$M$5095,8,FALSE)</f>
        <v>22.7777777777778</v>
      </c>
      <c r="AR793" s="44">
        <f>VLOOKUP($AN793, [1]TableView_704030_20160816_20160!$D$2:$M$5095,10,FALSE)</f>
        <v>0</v>
      </c>
      <c r="AS793" s="44">
        <f>VLOOKUP($AN793, [1]TableView_704030_20160816_20160!$D$2:$M$5095,4,FALSE)</f>
        <v>72</v>
      </c>
      <c r="AT793" s="44">
        <f>VLOOKUP($AN793, [1]TableView_704030_20160816_20160!$D$2:$M$5095,6,FALSE)</f>
        <v>205</v>
      </c>
      <c r="AU793" s="44">
        <f>VLOOKUP($AN793, [1]TableView_704030_20160816_20160!$D$2:$M$5095,7,FALSE)</f>
        <v>5.7</v>
      </c>
      <c r="AV793" s="44">
        <f>VLOOKUP($AN793, [1]TableView_704030_20160816_20160!$D$2:$M$5095,2,FALSE)</f>
        <v>11.3</v>
      </c>
      <c r="AW793" s="44">
        <f>VLOOKUP($AO793, [2]aacb8965d69cc6fd1cb3a5cae9e8ae7!$C$6:$F$853,4,FALSE)</f>
        <v>5.6</v>
      </c>
      <c r="AX793" s="44">
        <v>2</v>
      </c>
      <c r="AY793" s="44" t="str">
        <f t="shared" si="64"/>
        <v>22/08/2016 2</v>
      </c>
      <c r="AZ793" s="44">
        <f>VLOOKUP($AY793, [3]Sheet1!$D$3:$T$89,2,FALSE)</f>
        <v>26</v>
      </c>
      <c r="BA793" s="44">
        <f>VLOOKUP($AY793, [3]Sheet1!$D$3:$T$89,3,FALSE)</f>
        <v>22</v>
      </c>
      <c r="BB793" s="44">
        <f>VLOOKUP($AY793, [3]Sheet1!$D$3:$T$89,6,FALSE)</f>
        <v>24</v>
      </c>
      <c r="BC793" s="44">
        <f>VLOOKUP($AY793, [3]Sheet1!$D$3:$T$89,7,FALSE)</f>
        <v>19</v>
      </c>
      <c r="BD793" s="44">
        <f>VLOOKUP($AY793, [3]Sheet1!$D$3:$T$89,10,FALSE)</f>
        <v>22</v>
      </c>
      <c r="BE793" s="44">
        <f>VLOOKUP($AY793, [3]Sheet1!$D$3:$T$89,11,FALSE)</f>
        <v>17</v>
      </c>
      <c r="BF793" s="44">
        <f>VLOOKUP($AY793, [3]Sheet1!$D$3:$T$89,14,FALSE)</f>
        <v>20</v>
      </c>
      <c r="BG793" s="44">
        <f>VLOOKUP($AY793, [3]Sheet1!$D$3:$T$89,15,FALSE)</f>
        <v>15</v>
      </c>
      <c r="BI793" s="49">
        <v>42604</v>
      </c>
      <c r="BJ793" s="50">
        <v>0.53472222222222199</v>
      </c>
      <c r="BK793" s="50">
        <v>0.53472222222222221</v>
      </c>
      <c r="BL793" s="50">
        <v>0.54166666666666663</v>
      </c>
      <c r="BM793" s="44" t="s">
        <v>1189</v>
      </c>
      <c r="BN793" s="44" t="s">
        <v>1332</v>
      </c>
      <c r="BO793" s="44">
        <v>1023.06198079</v>
      </c>
      <c r="BP793" s="44">
        <v>22.7777777777778</v>
      </c>
      <c r="BQ793" s="44">
        <v>0</v>
      </c>
      <c r="BR793" s="44">
        <v>72</v>
      </c>
      <c r="BS793" s="44">
        <v>205</v>
      </c>
      <c r="BT793" s="44">
        <v>5.7</v>
      </c>
      <c r="BU793" s="44">
        <v>11.3</v>
      </c>
      <c r="BV793" s="44">
        <v>5.6</v>
      </c>
      <c r="BW793" s="44">
        <v>2</v>
      </c>
      <c r="BX793" s="44" t="s">
        <v>1333</v>
      </c>
      <c r="BY793" s="44">
        <v>26</v>
      </c>
      <c r="BZ793" s="44">
        <v>22</v>
      </c>
      <c r="CA793" s="44">
        <v>24</v>
      </c>
      <c r="CB793" s="44">
        <v>19</v>
      </c>
      <c r="CC793" s="44">
        <v>22</v>
      </c>
      <c r="CD793" s="44">
        <v>17</v>
      </c>
      <c r="CE793" s="44">
        <v>20</v>
      </c>
      <c r="CF793" s="44">
        <v>15</v>
      </c>
    </row>
    <row r="794" spans="1:84">
      <c r="A794" s="65" t="s">
        <v>7</v>
      </c>
      <c r="B794" s="66" t="s">
        <v>869</v>
      </c>
      <c r="C794" s="65"/>
      <c r="D794" s="67">
        <v>1.4340277777777776E-2</v>
      </c>
      <c r="E794" s="65" t="s">
        <v>147</v>
      </c>
      <c r="F794" s="65" t="s">
        <v>40</v>
      </c>
      <c r="G794" s="65" t="s">
        <v>41</v>
      </c>
      <c r="H794" s="65"/>
      <c r="I794" s="65"/>
      <c r="J794" s="65" t="s">
        <v>36</v>
      </c>
      <c r="K794" s="65" t="s">
        <v>72</v>
      </c>
      <c r="L794" s="65"/>
      <c r="M794" s="68"/>
      <c r="N794" s="65"/>
      <c r="O794" s="67">
        <v>7.4074074074074068E-3</v>
      </c>
      <c r="P794" s="65" t="s">
        <v>32</v>
      </c>
      <c r="Q794" s="65"/>
      <c r="R794" s="65"/>
      <c r="S794" s="65"/>
      <c r="T794" s="65"/>
      <c r="U794" s="65"/>
      <c r="V794" s="65"/>
      <c r="W794" s="65"/>
      <c r="X794" s="68"/>
      <c r="Y794" s="65"/>
      <c r="Z794" s="67"/>
      <c r="AA794" s="65"/>
      <c r="AB794" s="65"/>
      <c r="AC794" s="65"/>
      <c r="AD794" s="65"/>
      <c r="AE794" s="65"/>
      <c r="AF794" s="65"/>
      <c r="AG794" s="65"/>
      <c r="AH794" s="65"/>
      <c r="AJ794" s="49">
        <v>42604</v>
      </c>
      <c r="AK794" s="60">
        <v>0.53472222222222199</v>
      </c>
      <c r="AL794" s="60">
        <f t="shared" si="65"/>
        <v>0.53472222222222221</v>
      </c>
      <c r="AM794" s="60">
        <f t="shared" si="61"/>
        <v>0.54166666666666663</v>
      </c>
      <c r="AN794" s="61" t="str">
        <f t="shared" si="62"/>
        <v>22/08/2016 12:50:00</v>
      </c>
      <c r="AO794" s="61" t="str">
        <f t="shared" si="63"/>
        <v>22/08/2016 13:00:00</v>
      </c>
      <c r="AP794" s="44">
        <f>VLOOKUP($AN794, [1]TableView_704030_20160816_20160!$D$2:$M$5095,3,FALSE)</f>
        <v>1023.06198079</v>
      </c>
      <c r="AQ794" s="44">
        <f>VLOOKUP($AN794, [1]TableView_704030_20160816_20160!$D$2:$M$5095,8,FALSE)</f>
        <v>22.7777777777778</v>
      </c>
      <c r="AR794" s="44">
        <f>VLOOKUP($AN794, [1]TableView_704030_20160816_20160!$D$2:$M$5095,10,FALSE)</f>
        <v>0</v>
      </c>
      <c r="AS794" s="44">
        <f>VLOOKUP($AN794, [1]TableView_704030_20160816_20160!$D$2:$M$5095,4,FALSE)</f>
        <v>72</v>
      </c>
      <c r="AT794" s="44">
        <f>VLOOKUP($AN794, [1]TableView_704030_20160816_20160!$D$2:$M$5095,6,FALSE)</f>
        <v>205</v>
      </c>
      <c r="AU794" s="44">
        <f>VLOOKUP($AN794, [1]TableView_704030_20160816_20160!$D$2:$M$5095,7,FALSE)</f>
        <v>5.7</v>
      </c>
      <c r="AV794" s="44">
        <f>VLOOKUP($AN794, [1]TableView_704030_20160816_20160!$D$2:$M$5095,2,FALSE)</f>
        <v>11.3</v>
      </c>
      <c r="AW794" s="44">
        <f>VLOOKUP($AO794, [2]aacb8965d69cc6fd1cb3a5cae9e8ae7!$C$6:$F$853,4,FALSE)</f>
        <v>5.6</v>
      </c>
      <c r="AX794" s="44">
        <v>2</v>
      </c>
      <c r="AY794" s="44" t="str">
        <f t="shared" si="64"/>
        <v>22/08/2016 2</v>
      </c>
      <c r="AZ794" s="44">
        <f>VLOOKUP($AY794, [3]Sheet1!$D$3:$T$89,2,FALSE)</f>
        <v>26</v>
      </c>
      <c r="BA794" s="44">
        <f>VLOOKUP($AY794, [3]Sheet1!$D$3:$T$89,3,FALSE)</f>
        <v>22</v>
      </c>
      <c r="BB794" s="44">
        <f>VLOOKUP($AY794, [3]Sheet1!$D$3:$T$89,6,FALSE)</f>
        <v>24</v>
      </c>
      <c r="BC794" s="44">
        <f>VLOOKUP($AY794, [3]Sheet1!$D$3:$T$89,7,FALSE)</f>
        <v>19</v>
      </c>
      <c r="BD794" s="44">
        <f>VLOOKUP($AY794, [3]Sheet1!$D$3:$T$89,10,FALSE)</f>
        <v>22</v>
      </c>
      <c r="BE794" s="44">
        <f>VLOOKUP($AY794, [3]Sheet1!$D$3:$T$89,11,FALSE)</f>
        <v>17</v>
      </c>
      <c r="BF794" s="44">
        <f>VLOOKUP($AY794, [3]Sheet1!$D$3:$T$89,14,FALSE)</f>
        <v>20</v>
      </c>
      <c r="BG794" s="44">
        <f>VLOOKUP($AY794, [3]Sheet1!$D$3:$T$89,15,FALSE)</f>
        <v>15</v>
      </c>
      <c r="BI794" s="49">
        <v>42604</v>
      </c>
      <c r="BJ794" s="50">
        <v>0.53472222222222199</v>
      </c>
      <c r="BK794" s="50">
        <v>0.53472222222222221</v>
      </c>
      <c r="BL794" s="50">
        <v>0.54166666666666663</v>
      </c>
      <c r="BM794" s="44" t="s">
        <v>1189</v>
      </c>
      <c r="BN794" s="44" t="s">
        <v>1332</v>
      </c>
      <c r="BO794" s="44">
        <v>1023.06198079</v>
      </c>
      <c r="BP794" s="44">
        <v>22.7777777777778</v>
      </c>
      <c r="BQ794" s="44">
        <v>0</v>
      </c>
      <c r="BR794" s="44">
        <v>72</v>
      </c>
      <c r="BS794" s="44">
        <v>205</v>
      </c>
      <c r="BT794" s="44">
        <v>5.7</v>
      </c>
      <c r="BU794" s="44">
        <v>11.3</v>
      </c>
      <c r="BV794" s="44">
        <v>5.6</v>
      </c>
      <c r="BW794" s="44">
        <v>2</v>
      </c>
      <c r="BX794" s="44" t="s">
        <v>1333</v>
      </c>
      <c r="BY794" s="44">
        <v>26</v>
      </c>
      <c r="BZ794" s="44">
        <v>22</v>
      </c>
      <c r="CA794" s="44">
        <v>24</v>
      </c>
      <c r="CB794" s="44">
        <v>19</v>
      </c>
      <c r="CC794" s="44">
        <v>22</v>
      </c>
      <c r="CD794" s="44">
        <v>17</v>
      </c>
      <c r="CE794" s="44">
        <v>20</v>
      </c>
      <c r="CF794" s="44">
        <v>15</v>
      </c>
    </row>
    <row r="795" spans="1:84">
      <c r="A795" s="65"/>
      <c r="B795" s="66"/>
      <c r="C795" s="65"/>
      <c r="D795" s="67">
        <v>1.5532407407407406E-2</v>
      </c>
      <c r="E795" s="65" t="s">
        <v>148</v>
      </c>
      <c r="F795" s="65"/>
      <c r="G795" s="65"/>
      <c r="H795" s="65"/>
      <c r="I795" s="65"/>
      <c r="J795" s="65" t="s">
        <v>29</v>
      </c>
      <c r="K795" s="65" t="s">
        <v>251</v>
      </c>
      <c r="L795" s="65"/>
      <c r="M795" s="68"/>
      <c r="N795" s="65"/>
      <c r="O795" s="67">
        <v>2.0833333333333332E-2</v>
      </c>
      <c r="P795" s="65"/>
      <c r="Q795" s="65"/>
      <c r="R795" s="65"/>
      <c r="S795" s="65"/>
      <c r="T795" s="65"/>
      <c r="U795" s="65"/>
      <c r="V795" s="65"/>
      <c r="W795" s="65"/>
      <c r="X795" s="68"/>
      <c r="Y795" s="65"/>
      <c r="Z795" s="67"/>
      <c r="AA795" s="65"/>
      <c r="AB795" s="65"/>
      <c r="AC795" s="65"/>
      <c r="AD795" s="65"/>
      <c r="AE795" s="65"/>
      <c r="AF795" s="65"/>
      <c r="AG795" s="65"/>
      <c r="AH795" s="65"/>
      <c r="AJ795" s="49">
        <v>42604</v>
      </c>
      <c r="AK795" s="60">
        <v>0.53472222222222199</v>
      </c>
      <c r="AL795" s="60">
        <f t="shared" si="65"/>
        <v>0.53472222222222221</v>
      </c>
      <c r="AM795" s="60">
        <f t="shared" si="61"/>
        <v>0.54166666666666663</v>
      </c>
      <c r="AN795" s="61" t="str">
        <f t="shared" si="62"/>
        <v>22/08/2016 12:50:00</v>
      </c>
      <c r="AO795" s="61" t="str">
        <f t="shared" si="63"/>
        <v>22/08/2016 13:00:00</v>
      </c>
      <c r="AP795" s="44">
        <f>VLOOKUP($AN795, [1]TableView_704030_20160816_20160!$D$2:$M$5095,3,FALSE)</f>
        <v>1023.06198079</v>
      </c>
      <c r="AQ795" s="44">
        <f>VLOOKUP($AN795, [1]TableView_704030_20160816_20160!$D$2:$M$5095,8,FALSE)</f>
        <v>22.7777777777778</v>
      </c>
      <c r="AR795" s="44">
        <f>VLOOKUP($AN795, [1]TableView_704030_20160816_20160!$D$2:$M$5095,10,FALSE)</f>
        <v>0</v>
      </c>
      <c r="AS795" s="44">
        <f>VLOOKUP($AN795, [1]TableView_704030_20160816_20160!$D$2:$M$5095,4,FALSE)</f>
        <v>72</v>
      </c>
      <c r="AT795" s="44">
        <f>VLOOKUP($AN795, [1]TableView_704030_20160816_20160!$D$2:$M$5095,6,FALSE)</f>
        <v>205</v>
      </c>
      <c r="AU795" s="44">
        <f>VLOOKUP($AN795, [1]TableView_704030_20160816_20160!$D$2:$M$5095,7,FALSE)</f>
        <v>5.7</v>
      </c>
      <c r="AV795" s="44">
        <f>VLOOKUP($AN795, [1]TableView_704030_20160816_20160!$D$2:$M$5095,2,FALSE)</f>
        <v>11.3</v>
      </c>
      <c r="AW795" s="44">
        <f>VLOOKUP($AO795, [2]aacb8965d69cc6fd1cb3a5cae9e8ae7!$C$6:$F$853,4,FALSE)</f>
        <v>5.6</v>
      </c>
      <c r="AX795" s="44">
        <v>2</v>
      </c>
      <c r="AY795" s="44" t="str">
        <f t="shared" si="64"/>
        <v>22/08/2016 2</v>
      </c>
      <c r="AZ795" s="44">
        <f>VLOOKUP($AY795, [3]Sheet1!$D$3:$T$89,2,FALSE)</f>
        <v>26</v>
      </c>
      <c r="BA795" s="44">
        <f>VLOOKUP($AY795, [3]Sheet1!$D$3:$T$89,3,FALSE)</f>
        <v>22</v>
      </c>
      <c r="BB795" s="44">
        <f>VLOOKUP($AY795, [3]Sheet1!$D$3:$T$89,6,FALSE)</f>
        <v>24</v>
      </c>
      <c r="BC795" s="44">
        <f>VLOOKUP($AY795, [3]Sheet1!$D$3:$T$89,7,FALSE)</f>
        <v>19</v>
      </c>
      <c r="BD795" s="44">
        <f>VLOOKUP($AY795, [3]Sheet1!$D$3:$T$89,10,FALSE)</f>
        <v>22</v>
      </c>
      <c r="BE795" s="44">
        <f>VLOOKUP($AY795, [3]Sheet1!$D$3:$T$89,11,FALSE)</f>
        <v>17</v>
      </c>
      <c r="BF795" s="44">
        <f>VLOOKUP($AY795, [3]Sheet1!$D$3:$T$89,14,FALSE)</f>
        <v>20</v>
      </c>
      <c r="BG795" s="44">
        <f>VLOOKUP($AY795, [3]Sheet1!$D$3:$T$89,15,FALSE)</f>
        <v>15</v>
      </c>
      <c r="BI795" s="49">
        <v>42604</v>
      </c>
      <c r="BJ795" s="50">
        <v>0.53472222222222199</v>
      </c>
      <c r="BK795" s="50">
        <v>0.53472222222222221</v>
      </c>
      <c r="BL795" s="50">
        <v>0.54166666666666663</v>
      </c>
      <c r="BM795" s="44" t="s">
        <v>1189</v>
      </c>
      <c r="BN795" s="44" t="s">
        <v>1332</v>
      </c>
      <c r="BO795" s="44">
        <v>1023.06198079</v>
      </c>
      <c r="BP795" s="44">
        <v>22.7777777777778</v>
      </c>
      <c r="BQ795" s="44">
        <v>0</v>
      </c>
      <c r="BR795" s="44">
        <v>72</v>
      </c>
      <c r="BS795" s="44">
        <v>205</v>
      </c>
      <c r="BT795" s="44">
        <v>5.7</v>
      </c>
      <c r="BU795" s="44">
        <v>11.3</v>
      </c>
      <c r="BV795" s="44">
        <v>5.6</v>
      </c>
      <c r="BW795" s="44">
        <v>2</v>
      </c>
      <c r="BX795" s="44" t="s">
        <v>1333</v>
      </c>
      <c r="BY795" s="44">
        <v>26</v>
      </c>
      <c r="BZ795" s="44">
        <v>22</v>
      </c>
      <c r="CA795" s="44">
        <v>24</v>
      </c>
      <c r="CB795" s="44">
        <v>19</v>
      </c>
      <c r="CC795" s="44">
        <v>22</v>
      </c>
      <c r="CD795" s="44">
        <v>17</v>
      </c>
      <c r="CE795" s="44">
        <v>20</v>
      </c>
      <c r="CF795" s="44">
        <v>15</v>
      </c>
    </row>
    <row r="796" spans="1:84">
      <c r="A796" s="65"/>
      <c r="B796" s="66"/>
      <c r="C796" s="65"/>
      <c r="D796" s="67">
        <v>1.7245370370370369E-2</v>
      </c>
      <c r="E796" s="65" t="s">
        <v>100</v>
      </c>
      <c r="F796" s="65" t="s">
        <v>65</v>
      </c>
      <c r="G796" s="65" t="s">
        <v>41</v>
      </c>
      <c r="H796" s="65"/>
      <c r="I796" s="65"/>
      <c r="J796" s="65" t="s">
        <v>36</v>
      </c>
      <c r="K796" s="65"/>
      <c r="L796" s="65"/>
      <c r="M796" s="68"/>
      <c r="N796" s="65"/>
      <c r="O796" s="67"/>
      <c r="P796" s="65"/>
      <c r="Q796" s="65"/>
      <c r="R796" s="65"/>
      <c r="S796" s="65"/>
      <c r="T796" s="65"/>
      <c r="U796" s="65"/>
      <c r="V796" s="65"/>
      <c r="W796" s="65"/>
      <c r="X796" s="68"/>
      <c r="Y796" s="65"/>
      <c r="Z796" s="67"/>
      <c r="AA796" s="65"/>
      <c r="AB796" s="65"/>
      <c r="AC796" s="65"/>
      <c r="AD796" s="65"/>
      <c r="AE796" s="65"/>
      <c r="AF796" s="65"/>
      <c r="AG796" s="65"/>
      <c r="AH796" s="65"/>
      <c r="AJ796" s="49">
        <v>42604</v>
      </c>
      <c r="AK796" s="60">
        <v>0.53472222222222199</v>
      </c>
      <c r="AL796" s="60">
        <f t="shared" si="65"/>
        <v>0.53472222222222221</v>
      </c>
      <c r="AM796" s="60">
        <f t="shared" si="61"/>
        <v>0.54166666666666663</v>
      </c>
      <c r="AN796" s="61" t="str">
        <f t="shared" si="62"/>
        <v>22/08/2016 12:50:00</v>
      </c>
      <c r="AO796" s="61" t="str">
        <f t="shared" si="63"/>
        <v>22/08/2016 13:00:00</v>
      </c>
      <c r="AP796" s="44">
        <f>VLOOKUP($AN796, [1]TableView_704030_20160816_20160!$D$2:$M$5095,3,FALSE)</f>
        <v>1023.06198079</v>
      </c>
      <c r="AQ796" s="44">
        <f>VLOOKUP($AN796, [1]TableView_704030_20160816_20160!$D$2:$M$5095,8,FALSE)</f>
        <v>22.7777777777778</v>
      </c>
      <c r="AR796" s="44">
        <f>VLOOKUP($AN796, [1]TableView_704030_20160816_20160!$D$2:$M$5095,10,FALSE)</f>
        <v>0</v>
      </c>
      <c r="AS796" s="44">
        <f>VLOOKUP($AN796, [1]TableView_704030_20160816_20160!$D$2:$M$5095,4,FALSE)</f>
        <v>72</v>
      </c>
      <c r="AT796" s="44">
        <f>VLOOKUP($AN796, [1]TableView_704030_20160816_20160!$D$2:$M$5095,6,FALSE)</f>
        <v>205</v>
      </c>
      <c r="AU796" s="44">
        <f>VLOOKUP($AN796, [1]TableView_704030_20160816_20160!$D$2:$M$5095,7,FALSE)</f>
        <v>5.7</v>
      </c>
      <c r="AV796" s="44">
        <f>VLOOKUP($AN796, [1]TableView_704030_20160816_20160!$D$2:$M$5095,2,FALSE)</f>
        <v>11.3</v>
      </c>
      <c r="AW796" s="44">
        <f>VLOOKUP($AO796, [2]aacb8965d69cc6fd1cb3a5cae9e8ae7!$C$6:$F$853,4,FALSE)</f>
        <v>5.6</v>
      </c>
      <c r="AX796" s="44">
        <v>2</v>
      </c>
      <c r="AY796" s="44" t="str">
        <f t="shared" si="64"/>
        <v>22/08/2016 2</v>
      </c>
      <c r="AZ796" s="44">
        <f>VLOOKUP($AY796, [3]Sheet1!$D$3:$T$89,2,FALSE)</f>
        <v>26</v>
      </c>
      <c r="BA796" s="44">
        <f>VLOOKUP($AY796, [3]Sheet1!$D$3:$T$89,3,FALSE)</f>
        <v>22</v>
      </c>
      <c r="BB796" s="44">
        <f>VLOOKUP($AY796, [3]Sheet1!$D$3:$T$89,6,FALSE)</f>
        <v>24</v>
      </c>
      <c r="BC796" s="44">
        <f>VLOOKUP($AY796, [3]Sheet1!$D$3:$T$89,7,FALSE)</f>
        <v>19</v>
      </c>
      <c r="BD796" s="44">
        <f>VLOOKUP($AY796, [3]Sheet1!$D$3:$T$89,10,FALSE)</f>
        <v>22</v>
      </c>
      <c r="BE796" s="44">
        <f>VLOOKUP($AY796, [3]Sheet1!$D$3:$T$89,11,FALSE)</f>
        <v>17</v>
      </c>
      <c r="BF796" s="44">
        <f>VLOOKUP($AY796, [3]Sheet1!$D$3:$T$89,14,FALSE)</f>
        <v>20</v>
      </c>
      <c r="BG796" s="44">
        <f>VLOOKUP($AY796, [3]Sheet1!$D$3:$T$89,15,FALSE)</f>
        <v>15</v>
      </c>
      <c r="BI796" s="49">
        <v>42604</v>
      </c>
      <c r="BJ796" s="50">
        <v>0.53472222222222199</v>
      </c>
      <c r="BK796" s="50">
        <v>0.53472222222222221</v>
      </c>
      <c r="BL796" s="50">
        <v>0.54166666666666663</v>
      </c>
      <c r="BM796" s="44" t="s">
        <v>1189</v>
      </c>
      <c r="BN796" s="44" t="s">
        <v>1332</v>
      </c>
      <c r="BO796" s="44">
        <v>1023.06198079</v>
      </c>
      <c r="BP796" s="44">
        <v>22.7777777777778</v>
      </c>
      <c r="BQ796" s="44">
        <v>0</v>
      </c>
      <c r="BR796" s="44">
        <v>72</v>
      </c>
      <c r="BS796" s="44">
        <v>205</v>
      </c>
      <c r="BT796" s="44">
        <v>5.7</v>
      </c>
      <c r="BU796" s="44">
        <v>11.3</v>
      </c>
      <c r="BV796" s="44">
        <v>5.6</v>
      </c>
      <c r="BW796" s="44">
        <v>2</v>
      </c>
      <c r="BX796" s="44" t="s">
        <v>1333</v>
      </c>
      <c r="BY796" s="44">
        <v>26</v>
      </c>
      <c r="BZ796" s="44">
        <v>22</v>
      </c>
      <c r="CA796" s="44">
        <v>24</v>
      </c>
      <c r="CB796" s="44">
        <v>19</v>
      </c>
      <c r="CC796" s="44">
        <v>22</v>
      </c>
      <c r="CD796" s="44">
        <v>17</v>
      </c>
      <c r="CE796" s="44">
        <v>20</v>
      </c>
      <c r="CF796" s="44">
        <v>15</v>
      </c>
    </row>
    <row r="797" spans="1:84">
      <c r="A797" s="65"/>
      <c r="B797" s="66"/>
      <c r="C797" s="65"/>
      <c r="D797" s="67">
        <v>1.7349537037037038E-2</v>
      </c>
      <c r="E797" s="65" t="s">
        <v>899</v>
      </c>
      <c r="F797" s="65"/>
      <c r="G797" s="65"/>
      <c r="H797" s="65"/>
      <c r="I797" s="65"/>
      <c r="J797" s="65" t="s">
        <v>29</v>
      </c>
      <c r="K797" s="65"/>
      <c r="L797" s="65"/>
      <c r="M797" s="68"/>
      <c r="N797" s="65"/>
      <c r="O797" s="67"/>
      <c r="P797" s="65"/>
      <c r="Q797" s="65"/>
      <c r="R797" s="65"/>
      <c r="S797" s="65"/>
      <c r="T797" s="65"/>
      <c r="U797" s="65"/>
      <c r="V797" s="65"/>
      <c r="W797" s="65"/>
      <c r="X797" s="68"/>
      <c r="Y797" s="65"/>
      <c r="Z797" s="67"/>
      <c r="AA797" s="65"/>
      <c r="AB797" s="65"/>
      <c r="AC797" s="65"/>
      <c r="AD797" s="65"/>
      <c r="AE797" s="65"/>
      <c r="AF797" s="65"/>
      <c r="AG797" s="65"/>
      <c r="AH797" s="65"/>
      <c r="AJ797" s="49">
        <v>42604</v>
      </c>
      <c r="AK797" s="60">
        <v>0.53472222222222199</v>
      </c>
      <c r="AL797" s="60">
        <f t="shared" si="65"/>
        <v>0.53472222222222221</v>
      </c>
      <c r="AM797" s="60">
        <f t="shared" si="61"/>
        <v>0.54166666666666663</v>
      </c>
      <c r="AN797" s="61" t="str">
        <f t="shared" si="62"/>
        <v>22/08/2016 12:50:00</v>
      </c>
      <c r="AO797" s="61" t="str">
        <f t="shared" si="63"/>
        <v>22/08/2016 13:00:00</v>
      </c>
      <c r="AP797" s="44">
        <f>VLOOKUP($AN797, [1]TableView_704030_20160816_20160!$D$2:$M$5095,3,FALSE)</f>
        <v>1023.06198079</v>
      </c>
      <c r="AQ797" s="44">
        <f>VLOOKUP($AN797, [1]TableView_704030_20160816_20160!$D$2:$M$5095,8,FALSE)</f>
        <v>22.7777777777778</v>
      </c>
      <c r="AR797" s="44">
        <f>VLOOKUP($AN797, [1]TableView_704030_20160816_20160!$D$2:$M$5095,10,FALSE)</f>
        <v>0</v>
      </c>
      <c r="AS797" s="44">
        <f>VLOOKUP($AN797, [1]TableView_704030_20160816_20160!$D$2:$M$5095,4,FALSE)</f>
        <v>72</v>
      </c>
      <c r="AT797" s="44">
        <f>VLOOKUP($AN797, [1]TableView_704030_20160816_20160!$D$2:$M$5095,6,FALSE)</f>
        <v>205</v>
      </c>
      <c r="AU797" s="44">
        <f>VLOOKUP($AN797, [1]TableView_704030_20160816_20160!$D$2:$M$5095,7,FALSE)</f>
        <v>5.7</v>
      </c>
      <c r="AV797" s="44">
        <f>VLOOKUP($AN797, [1]TableView_704030_20160816_20160!$D$2:$M$5095,2,FALSE)</f>
        <v>11.3</v>
      </c>
      <c r="AW797" s="44">
        <f>VLOOKUP($AO797, [2]aacb8965d69cc6fd1cb3a5cae9e8ae7!$C$6:$F$853,4,FALSE)</f>
        <v>5.6</v>
      </c>
      <c r="AX797" s="44">
        <v>2</v>
      </c>
      <c r="AY797" s="44" t="str">
        <f t="shared" si="64"/>
        <v>22/08/2016 2</v>
      </c>
      <c r="AZ797" s="44">
        <f>VLOOKUP($AY797, [3]Sheet1!$D$3:$T$89,2,FALSE)</f>
        <v>26</v>
      </c>
      <c r="BA797" s="44">
        <f>VLOOKUP($AY797, [3]Sheet1!$D$3:$T$89,3,FALSE)</f>
        <v>22</v>
      </c>
      <c r="BB797" s="44">
        <f>VLOOKUP($AY797, [3]Sheet1!$D$3:$T$89,6,FALSE)</f>
        <v>24</v>
      </c>
      <c r="BC797" s="44">
        <f>VLOOKUP($AY797, [3]Sheet1!$D$3:$T$89,7,FALSE)</f>
        <v>19</v>
      </c>
      <c r="BD797" s="44">
        <f>VLOOKUP($AY797, [3]Sheet1!$D$3:$T$89,10,FALSE)</f>
        <v>22</v>
      </c>
      <c r="BE797" s="44">
        <f>VLOOKUP($AY797, [3]Sheet1!$D$3:$T$89,11,FALSE)</f>
        <v>17</v>
      </c>
      <c r="BF797" s="44">
        <f>VLOOKUP($AY797, [3]Sheet1!$D$3:$T$89,14,FALSE)</f>
        <v>20</v>
      </c>
      <c r="BG797" s="44">
        <f>VLOOKUP($AY797, [3]Sheet1!$D$3:$T$89,15,FALSE)</f>
        <v>15</v>
      </c>
      <c r="BI797" s="49">
        <v>42604</v>
      </c>
      <c r="BJ797" s="50">
        <v>0.53472222222222199</v>
      </c>
      <c r="BK797" s="50">
        <v>0.53472222222222221</v>
      </c>
      <c r="BL797" s="50">
        <v>0.54166666666666663</v>
      </c>
      <c r="BM797" s="44" t="s">
        <v>1189</v>
      </c>
      <c r="BN797" s="44" t="s">
        <v>1332</v>
      </c>
      <c r="BO797" s="44">
        <v>1023.06198079</v>
      </c>
      <c r="BP797" s="44">
        <v>22.7777777777778</v>
      </c>
      <c r="BQ797" s="44">
        <v>0</v>
      </c>
      <c r="BR797" s="44">
        <v>72</v>
      </c>
      <c r="BS797" s="44">
        <v>205</v>
      </c>
      <c r="BT797" s="44">
        <v>5.7</v>
      </c>
      <c r="BU797" s="44">
        <v>11.3</v>
      </c>
      <c r="BV797" s="44">
        <v>5.6</v>
      </c>
      <c r="BW797" s="44">
        <v>2</v>
      </c>
      <c r="BX797" s="44" t="s">
        <v>1333</v>
      </c>
      <c r="BY797" s="44">
        <v>26</v>
      </c>
      <c r="BZ797" s="44">
        <v>22</v>
      </c>
      <c r="CA797" s="44">
        <v>24</v>
      </c>
      <c r="CB797" s="44">
        <v>19</v>
      </c>
      <c r="CC797" s="44">
        <v>22</v>
      </c>
      <c r="CD797" s="44">
        <v>17</v>
      </c>
      <c r="CE797" s="44">
        <v>20</v>
      </c>
      <c r="CF797" s="44">
        <v>15</v>
      </c>
    </row>
    <row r="798" spans="1:84">
      <c r="A798" s="65"/>
      <c r="B798" s="66"/>
      <c r="C798" s="65"/>
      <c r="D798" s="67">
        <v>1.7453703703703704E-2</v>
      </c>
      <c r="E798" s="65" t="s">
        <v>51</v>
      </c>
      <c r="F798" s="65" t="s">
        <v>34</v>
      </c>
      <c r="G798" s="65"/>
      <c r="H798" s="65"/>
      <c r="I798" s="65" t="s">
        <v>53</v>
      </c>
      <c r="J798" s="65" t="s">
        <v>36</v>
      </c>
      <c r="K798" s="65"/>
      <c r="L798" s="65"/>
      <c r="M798" s="68"/>
      <c r="N798" s="65"/>
      <c r="O798" s="67"/>
      <c r="P798" s="65"/>
      <c r="Q798" s="65"/>
      <c r="R798" s="65"/>
      <c r="S798" s="65"/>
      <c r="T798" s="65"/>
      <c r="U798" s="65"/>
      <c r="V798" s="65"/>
      <c r="W798" s="65"/>
      <c r="X798" s="68"/>
      <c r="Y798" s="65"/>
      <c r="Z798" s="67"/>
      <c r="AA798" s="65"/>
      <c r="AB798" s="75"/>
      <c r="AC798" s="75"/>
      <c r="AD798" s="75"/>
      <c r="AE798" s="75"/>
      <c r="AF798" s="75"/>
      <c r="AG798" s="69"/>
      <c r="AH798" s="69"/>
      <c r="AJ798" s="49">
        <v>42604</v>
      </c>
      <c r="AK798" s="60">
        <v>0.53472222222222199</v>
      </c>
      <c r="AL798" s="60">
        <f t="shared" si="65"/>
        <v>0.53472222222222221</v>
      </c>
      <c r="AM798" s="60">
        <f t="shared" si="61"/>
        <v>0.54166666666666663</v>
      </c>
      <c r="AN798" s="61" t="str">
        <f t="shared" si="62"/>
        <v>22/08/2016 12:50:00</v>
      </c>
      <c r="AO798" s="61" t="str">
        <f t="shared" si="63"/>
        <v>22/08/2016 13:00:00</v>
      </c>
      <c r="AP798" s="44">
        <f>VLOOKUP($AN798, [1]TableView_704030_20160816_20160!$D$2:$M$5095,3,FALSE)</f>
        <v>1023.06198079</v>
      </c>
      <c r="AQ798" s="44">
        <f>VLOOKUP($AN798, [1]TableView_704030_20160816_20160!$D$2:$M$5095,8,FALSE)</f>
        <v>22.7777777777778</v>
      </c>
      <c r="AR798" s="44">
        <f>VLOOKUP($AN798, [1]TableView_704030_20160816_20160!$D$2:$M$5095,10,FALSE)</f>
        <v>0</v>
      </c>
      <c r="AS798" s="44">
        <f>VLOOKUP($AN798, [1]TableView_704030_20160816_20160!$D$2:$M$5095,4,FALSE)</f>
        <v>72</v>
      </c>
      <c r="AT798" s="44">
        <f>VLOOKUP($AN798, [1]TableView_704030_20160816_20160!$D$2:$M$5095,6,FALSE)</f>
        <v>205</v>
      </c>
      <c r="AU798" s="44">
        <f>VLOOKUP($AN798, [1]TableView_704030_20160816_20160!$D$2:$M$5095,7,FALSE)</f>
        <v>5.7</v>
      </c>
      <c r="AV798" s="44">
        <f>VLOOKUP($AN798, [1]TableView_704030_20160816_20160!$D$2:$M$5095,2,FALSE)</f>
        <v>11.3</v>
      </c>
      <c r="AW798" s="44">
        <f>VLOOKUP($AO798, [2]aacb8965d69cc6fd1cb3a5cae9e8ae7!$C$6:$F$853,4,FALSE)</f>
        <v>5.6</v>
      </c>
      <c r="AX798" s="44">
        <v>2</v>
      </c>
      <c r="AY798" s="44" t="str">
        <f t="shared" si="64"/>
        <v>22/08/2016 2</v>
      </c>
      <c r="AZ798" s="44">
        <f>VLOOKUP($AY798, [3]Sheet1!$D$3:$T$89,2,FALSE)</f>
        <v>26</v>
      </c>
      <c r="BA798" s="44">
        <f>VLOOKUP($AY798, [3]Sheet1!$D$3:$T$89,3,FALSE)</f>
        <v>22</v>
      </c>
      <c r="BB798" s="44">
        <f>VLOOKUP($AY798, [3]Sheet1!$D$3:$T$89,6,FALSE)</f>
        <v>24</v>
      </c>
      <c r="BC798" s="44">
        <f>VLOOKUP($AY798, [3]Sheet1!$D$3:$T$89,7,FALSE)</f>
        <v>19</v>
      </c>
      <c r="BD798" s="44">
        <f>VLOOKUP($AY798, [3]Sheet1!$D$3:$T$89,10,FALSE)</f>
        <v>22</v>
      </c>
      <c r="BE798" s="44">
        <f>VLOOKUP($AY798, [3]Sheet1!$D$3:$T$89,11,FALSE)</f>
        <v>17</v>
      </c>
      <c r="BF798" s="44">
        <f>VLOOKUP($AY798, [3]Sheet1!$D$3:$T$89,14,FALSE)</f>
        <v>20</v>
      </c>
      <c r="BG798" s="44">
        <f>VLOOKUP($AY798, [3]Sheet1!$D$3:$T$89,15,FALSE)</f>
        <v>15</v>
      </c>
      <c r="BI798" s="49">
        <v>42604</v>
      </c>
      <c r="BJ798" s="50">
        <v>0.53472222222222199</v>
      </c>
      <c r="BK798" s="50">
        <v>0.53472222222222221</v>
      </c>
      <c r="BL798" s="50">
        <v>0.54166666666666663</v>
      </c>
      <c r="BM798" s="44" t="s">
        <v>1189</v>
      </c>
      <c r="BN798" s="44" t="s">
        <v>1332</v>
      </c>
      <c r="BO798" s="44">
        <v>1023.06198079</v>
      </c>
      <c r="BP798" s="44">
        <v>22.7777777777778</v>
      </c>
      <c r="BQ798" s="44">
        <v>0</v>
      </c>
      <c r="BR798" s="44">
        <v>72</v>
      </c>
      <c r="BS798" s="44">
        <v>205</v>
      </c>
      <c r="BT798" s="44">
        <v>5.7</v>
      </c>
      <c r="BU798" s="44">
        <v>11.3</v>
      </c>
      <c r="BV798" s="44">
        <v>5.6</v>
      </c>
      <c r="BW798" s="44">
        <v>2</v>
      </c>
      <c r="BX798" s="44" t="s">
        <v>1333</v>
      </c>
      <c r="BY798" s="44">
        <v>26</v>
      </c>
      <c r="BZ798" s="44">
        <v>22</v>
      </c>
      <c r="CA798" s="44">
        <v>24</v>
      </c>
      <c r="CB798" s="44">
        <v>19</v>
      </c>
      <c r="CC798" s="44">
        <v>22</v>
      </c>
      <c r="CD798" s="44">
        <v>17</v>
      </c>
      <c r="CE798" s="44">
        <v>20</v>
      </c>
      <c r="CF798" s="44">
        <v>15</v>
      </c>
    </row>
    <row r="799" spans="1:84">
      <c r="A799" s="65"/>
      <c r="B799" s="66"/>
      <c r="C799" s="65"/>
      <c r="D799" s="67">
        <v>1.8414351851851852E-2</v>
      </c>
      <c r="E799" s="65" t="s">
        <v>703</v>
      </c>
      <c r="F799" s="65"/>
      <c r="G799" s="65"/>
      <c r="H799" s="65"/>
      <c r="I799" s="65"/>
      <c r="J799" s="65" t="s">
        <v>29</v>
      </c>
      <c r="K799" s="65"/>
      <c r="L799" s="65"/>
      <c r="M799" s="68"/>
      <c r="N799" s="65"/>
      <c r="O799" s="67"/>
      <c r="P799" s="65"/>
      <c r="Q799" s="65"/>
      <c r="R799" s="65"/>
      <c r="S799" s="65"/>
      <c r="T799" s="65"/>
      <c r="U799" s="65"/>
      <c r="V799" s="65"/>
      <c r="W799" s="65"/>
      <c r="X799" s="68"/>
      <c r="Y799" s="65"/>
      <c r="Z799" s="67"/>
      <c r="AA799" s="65"/>
      <c r="AB799" s="75"/>
      <c r="AC799" s="75"/>
      <c r="AD799" s="75"/>
      <c r="AE799" s="75"/>
      <c r="AF799" s="75"/>
      <c r="AG799" s="69"/>
      <c r="AH799" s="69"/>
      <c r="AJ799" s="49">
        <v>42604</v>
      </c>
      <c r="AK799" s="60">
        <v>0.53472222222222199</v>
      </c>
      <c r="AL799" s="60">
        <f t="shared" si="65"/>
        <v>0.53472222222222221</v>
      </c>
      <c r="AM799" s="60">
        <f t="shared" si="61"/>
        <v>0.54166666666666663</v>
      </c>
      <c r="AN799" s="61" t="str">
        <f t="shared" si="62"/>
        <v>22/08/2016 12:50:00</v>
      </c>
      <c r="AO799" s="61" t="str">
        <f t="shared" si="63"/>
        <v>22/08/2016 13:00:00</v>
      </c>
      <c r="AP799" s="44">
        <f>VLOOKUP($AN799, [1]TableView_704030_20160816_20160!$D$2:$M$5095,3,FALSE)</f>
        <v>1023.06198079</v>
      </c>
      <c r="AQ799" s="44">
        <f>VLOOKUP($AN799, [1]TableView_704030_20160816_20160!$D$2:$M$5095,8,FALSE)</f>
        <v>22.7777777777778</v>
      </c>
      <c r="AR799" s="44">
        <f>VLOOKUP($AN799, [1]TableView_704030_20160816_20160!$D$2:$M$5095,10,FALSE)</f>
        <v>0</v>
      </c>
      <c r="AS799" s="44">
        <f>VLOOKUP($AN799, [1]TableView_704030_20160816_20160!$D$2:$M$5095,4,FALSE)</f>
        <v>72</v>
      </c>
      <c r="AT799" s="44">
        <f>VLOOKUP($AN799, [1]TableView_704030_20160816_20160!$D$2:$M$5095,6,FALSE)</f>
        <v>205</v>
      </c>
      <c r="AU799" s="44">
        <f>VLOOKUP($AN799, [1]TableView_704030_20160816_20160!$D$2:$M$5095,7,FALSE)</f>
        <v>5.7</v>
      </c>
      <c r="AV799" s="44">
        <f>VLOOKUP($AN799, [1]TableView_704030_20160816_20160!$D$2:$M$5095,2,FALSE)</f>
        <v>11.3</v>
      </c>
      <c r="AW799" s="44">
        <f>VLOOKUP($AO799, [2]aacb8965d69cc6fd1cb3a5cae9e8ae7!$C$6:$F$853,4,FALSE)</f>
        <v>5.6</v>
      </c>
      <c r="AX799" s="44">
        <v>2</v>
      </c>
      <c r="AY799" s="44" t="str">
        <f t="shared" si="64"/>
        <v>22/08/2016 2</v>
      </c>
      <c r="AZ799" s="44">
        <f>VLOOKUP($AY799, [3]Sheet1!$D$3:$T$89,2,FALSE)</f>
        <v>26</v>
      </c>
      <c r="BA799" s="44">
        <f>VLOOKUP($AY799, [3]Sheet1!$D$3:$T$89,3,FALSE)</f>
        <v>22</v>
      </c>
      <c r="BB799" s="44">
        <f>VLOOKUP($AY799, [3]Sheet1!$D$3:$T$89,6,FALSE)</f>
        <v>24</v>
      </c>
      <c r="BC799" s="44">
        <f>VLOOKUP($AY799, [3]Sheet1!$D$3:$T$89,7,FALSE)</f>
        <v>19</v>
      </c>
      <c r="BD799" s="44">
        <f>VLOOKUP($AY799, [3]Sheet1!$D$3:$T$89,10,FALSE)</f>
        <v>22</v>
      </c>
      <c r="BE799" s="44">
        <f>VLOOKUP($AY799, [3]Sheet1!$D$3:$T$89,11,FALSE)</f>
        <v>17</v>
      </c>
      <c r="BF799" s="44">
        <f>VLOOKUP($AY799, [3]Sheet1!$D$3:$T$89,14,FALSE)</f>
        <v>20</v>
      </c>
      <c r="BG799" s="44">
        <f>VLOOKUP($AY799, [3]Sheet1!$D$3:$T$89,15,FALSE)</f>
        <v>15</v>
      </c>
      <c r="BI799" s="49">
        <v>42604</v>
      </c>
      <c r="BJ799" s="50">
        <v>0.53472222222222199</v>
      </c>
      <c r="BK799" s="50">
        <v>0.53472222222222221</v>
      </c>
      <c r="BL799" s="50">
        <v>0.54166666666666663</v>
      </c>
      <c r="BM799" s="44" t="s">
        <v>1189</v>
      </c>
      <c r="BN799" s="44" t="s">
        <v>1332</v>
      </c>
      <c r="BO799" s="44">
        <v>1023.06198079</v>
      </c>
      <c r="BP799" s="44">
        <v>22.7777777777778</v>
      </c>
      <c r="BQ799" s="44">
        <v>0</v>
      </c>
      <c r="BR799" s="44">
        <v>72</v>
      </c>
      <c r="BS799" s="44">
        <v>205</v>
      </c>
      <c r="BT799" s="44">
        <v>5.7</v>
      </c>
      <c r="BU799" s="44">
        <v>11.3</v>
      </c>
      <c r="BV799" s="44">
        <v>5.6</v>
      </c>
      <c r="BW799" s="44">
        <v>2</v>
      </c>
      <c r="BX799" s="44" t="s">
        <v>1333</v>
      </c>
      <c r="BY799" s="44">
        <v>26</v>
      </c>
      <c r="BZ799" s="44">
        <v>22</v>
      </c>
      <c r="CA799" s="44">
        <v>24</v>
      </c>
      <c r="CB799" s="44">
        <v>19</v>
      </c>
      <c r="CC799" s="44">
        <v>22</v>
      </c>
      <c r="CD799" s="44">
        <v>17</v>
      </c>
      <c r="CE799" s="44">
        <v>20</v>
      </c>
      <c r="CF799" s="44">
        <v>15</v>
      </c>
    </row>
    <row r="800" spans="1:84">
      <c r="A800" s="65"/>
      <c r="B800" s="66"/>
      <c r="C800" s="65"/>
      <c r="D800" s="67">
        <v>1.9652777777777779E-2</v>
      </c>
      <c r="E800" s="65" t="s">
        <v>147</v>
      </c>
      <c r="F800" s="65" t="s">
        <v>40</v>
      </c>
      <c r="G800" s="65" t="s">
        <v>41</v>
      </c>
      <c r="H800" s="65"/>
      <c r="I800" s="65"/>
      <c r="J800" s="65" t="s">
        <v>36</v>
      </c>
      <c r="K800" s="65"/>
      <c r="L800" s="65"/>
      <c r="M800" s="68"/>
      <c r="N800" s="65"/>
      <c r="O800" s="67"/>
      <c r="P800" s="65"/>
      <c r="Q800" s="65"/>
      <c r="R800" s="65"/>
      <c r="S800" s="65"/>
      <c r="T800" s="65"/>
      <c r="U800" s="65"/>
      <c r="V800" s="65"/>
      <c r="W800" s="65"/>
      <c r="X800" s="68"/>
      <c r="Y800" s="65"/>
      <c r="Z800" s="67"/>
      <c r="AA800" s="65"/>
      <c r="AB800" s="75"/>
      <c r="AC800" s="75"/>
      <c r="AD800" s="75"/>
      <c r="AE800" s="75"/>
      <c r="AF800" s="75"/>
      <c r="AG800" s="69"/>
      <c r="AH800" s="69"/>
      <c r="AJ800" s="49">
        <v>42604</v>
      </c>
      <c r="AK800" s="60">
        <v>0.53472222222222199</v>
      </c>
      <c r="AL800" s="60">
        <f t="shared" si="65"/>
        <v>0.53472222222222221</v>
      </c>
      <c r="AM800" s="60">
        <f t="shared" si="61"/>
        <v>0.54166666666666663</v>
      </c>
      <c r="AN800" s="61" t="str">
        <f t="shared" si="62"/>
        <v>22/08/2016 12:50:00</v>
      </c>
      <c r="AO800" s="61" t="str">
        <f t="shared" si="63"/>
        <v>22/08/2016 13:00:00</v>
      </c>
      <c r="AP800" s="44">
        <f>VLOOKUP($AN800, [1]TableView_704030_20160816_20160!$D$2:$M$5095,3,FALSE)</f>
        <v>1023.06198079</v>
      </c>
      <c r="AQ800" s="44">
        <f>VLOOKUP($AN800, [1]TableView_704030_20160816_20160!$D$2:$M$5095,8,FALSE)</f>
        <v>22.7777777777778</v>
      </c>
      <c r="AR800" s="44">
        <f>VLOOKUP($AN800, [1]TableView_704030_20160816_20160!$D$2:$M$5095,10,FALSE)</f>
        <v>0</v>
      </c>
      <c r="AS800" s="44">
        <f>VLOOKUP($AN800, [1]TableView_704030_20160816_20160!$D$2:$M$5095,4,FALSE)</f>
        <v>72</v>
      </c>
      <c r="AT800" s="44">
        <f>VLOOKUP($AN800, [1]TableView_704030_20160816_20160!$D$2:$M$5095,6,FALSE)</f>
        <v>205</v>
      </c>
      <c r="AU800" s="44">
        <f>VLOOKUP($AN800, [1]TableView_704030_20160816_20160!$D$2:$M$5095,7,FALSE)</f>
        <v>5.7</v>
      </c>
      <c r="AV800" s="44">
        <f>VLOOKUP($AN800, [1]TableView_704030_20160816_20160!$D$2:$M$5095,2,FALSE)</f>
        <v>11.3</v>
      </c>
      <c r="AW800" s="44">
        <f>VLOOKUP($AO800, [2]aacb8965d69cc6fd1cb3a5cae9e8ae7!$C$6:$F$853,4,FALSE)</f>
        <v>5.6</v>
      </c>
      <c r="AX800" s="44">
        <v>2</v>
      </c>
      <c r="AY800" s="44" t="str">
        <f t="shared" si="64"/>
        <v>22/08/2016 2</v>
      </c>
      <c r="AZ800" s="44">
        <f>VLOOKUP($AY800, [3]Sheet1!$D$3:$T$89,2,FALSE)</f>
        <v>26</v>
      </c>
      <c r="BA800" s="44">
        <f>VLOOKUP($AY800, [3]Sheet1!$D$3:$T$89,3,FALSE)</f>
        <v>22</v>
      </c>
      <c r="BB800" s="44">
        <f>VLOOKUP($AY800, [3]Sheet1!$D$3:$T$89,6,FALSE)</f>
        <v>24</v>
      </c>
      <c r="BC800" s="44">
        <f>VLOOKUP($AY800, [3]Sheet1!$D$3:$T$89,7,FALSE)</f>
        <v>19</v>
      </c>
      <c r="BD800" s="44">
        <f>VLOOKUP($AY800, [3]Sheet1!$D$3:$T$89,10,FALSE)</f>
        <v>22</v>
      </c>
      <c r="BE800" s="44">
        <f>VLOOKUP($AY800, [3]Sheet1!$D$3:$T$89,11,FALSE)</f>
        <v>17</v>
      </c>
      <c r="BF800" s="44">
        <f>VLOOKUP($AY800, [3]Sheet1!$D$3:$T$89,14,FALSE)</f>
        <v>20</v>
      </c>
      <c r="BG800" s="44">
        <f>VLOOKUP($AY800, [3]Sheet1!$D$3:$T$89,15,FALSE)</f>
        <v>15</v>
      </c>
      <c r="BI800" s="49">
        <v>42604</v>
      </c>
      <c r="BJ800" s="50">
        <v>0.53472222222222199</v>
      </c>
      <c r="BK800" s="50">
        <v>0.53472222222222221</v>
      </c>
      <c r="BL800" s="50">
        <v>0.54166666666666663</v>
      </c>
      <c r="BM800" s="44" t="s">
        <v>1189</v>
      </c>
      <c r="BN800" s="44" t="s">
        <v>1332</v>
      </c>
      <c r="BO800" s="44">
        <v>1023.06198079</v>
      </c>
      <c r="BP800" s="44">
        <v>22.7777777777778</v>
      </c>
      <c r="BQ800" s="44">
        <v>0</v>
      </c>
      <c r="BR800" s="44">
        <v>72</v>
      </c>
      <c r="BS800" s="44">
        <v>205</v>
      </c>
      <c r="BT800" s="44">
        <v>5.7</v>
      </c>
      <c r="BU800" s="44">
        <v>11.3</v>
      </c>
      <c r="BV800" s="44">
        <v>5.6</v>
      </c>
      <c r="BW800" s="44">
        <v>2</v>
      </c>
      <c r="BX800" s="44" t="s">
        <v>1333</v>
      </c>
      <c r="BY800" s="44">
        <v>26</v>
      </c>
      <c r="BZ800" s="44">
        <v>22</v>
      </c>
      <c r="CA800" s="44">
        <v>24</v>
      </c>
      <c r="CB800" s="44">
        <v>19</v>
      </c>
      <c r="CC800" s="44">
        <v>22</v>
      </c>
      <c r="CD800" s="44">
        <v>17</v>
      </c>
      <c r="CE800" s="44">
        <v>20</v>
      </c>
      <c r="CF800" s="44">
        <v>15</v>
      </c>
    </row>
    <row r="801" spans="1:84">
      <c r="A801" s="65"/>
      <c r="B801" s="66"/>
      <c r="C801" s="65"/>
      <c r="D801" s="67">
        <v>1.9942129629629629E-2</v>
      </c>
      <c r="E801" s="65" t="s">
        <v>900</v>
      </c>
      <c r="F801" s="65"/>
      <c r="G801" s="65"/>
      <c r="H801" s="65"/>
      <c r="I801" s="65"/>
      <c r="J801" s="65" t="s">
        <v>29</v>
      </c>
      <c r="K801" s="65"/>
      <c r="L801" s="65"/>
      <c r="M801" s="68"/>
      <c r="N801" s="65"/>
      <c r="O801" s="67"/>
      <c r="P801" s="65"/>
      <c r="Q801" s="65"/>
      <c r="R801" s="65"/>
      <c r="S801" s="65"/>
      <c r="T801" s="65"/>
      <c r="U801" s="65"/>
      <c r="V801" s="65"/>
      <c r="W801" s="65"/>
      <c r="X801" s="68"/>
      <c r="Y801" s="65"/>
      <c r="Z801" s="67"/>
      <c r="AA801" s="65"/>
      <c r="AB801" s="75"/>
      <c r="AC801" s="75"/>
      <c r="AD801" s="75"/>
      <c r="AE801" s="75"/>
      <c r="AF801" s="75"/>
      <c r="AG801" s="69"/>
      <c r="AH801" s="69"/>
      <c r="AJ801" s="49">
        <v>42604</v>
      </c>
      <c r="AK801" s="60">
        <v>0.53472222222222199</v>
      </c>
      <c r="AL801" s="60">
        <f t="shared" si="65"/>
        <v>0.53472222222222221</v>
      </c>
      <c r="AM801" s="60">
        <f t="shared" si="61"/>
        <v>0.54166666666666663</v>
      </c>
      <c r="AN801" s="61" t="str">
        <f t="shared" si="62"/>
        <v>22/08/2016 12:50:00</v>
      </c>
      <c r="AO801" s="61" t="str">
        <f t="shared" si="63"/>
        <v>22/08/2016 13:00:00</v>
      </c>
      <c r="AP801" s="44">
        <f>VLOOKUP($AN801, [1]TableView_704030_20160816_20160!$D$2:$M$5095,3,FALSE)</f>
        <v>1023.06198079</v>
      </c>
      <c r="AQ801" s="44">
        <f>VLOOKUP($AN801, [1]TableView_704030_20160816_20160!$D$2:$M$5095,8,FALSE)</f>
        <v>22.7777777777778</v>
      </c>
      <c r="AR801" s="44">
        <f>VLOOKUP($AN801, [1]TableView_704030_20160816_20160!$D$2:$M$5095,10,FALSE)</f>
        <v>0</v>
      </c>
      <c r="AS801" s="44">
        <f>VLOOKUP($AN801, [1]TableView_704030_20160816_20160!$D$2:$M$5095,4,FALSE)</f>
        <v>72</v>
      </c>
      <c r="AT801" s="44">
        <f>VLOOKUP($AN801, [1]TableView_704030_20160816_20160!$D$2:$M$5095,6,FALSE)</f>
        <v>205</v>
      </c>
      <c r="AU801" s="44">
        <f>VLOOKUP($AN801, [1]TableView_704030_20160816_20160!$D$2:$M$5095,7,FALSE)</f>
        <v>5.7</v>
      </c>
      <c r="AV801" s="44">
        <f>VLOOKUP($AN801, [1]TableView_704030_20160816_20160!$D$2:$M$5095,2,FALSE)</f>
        <v>11.3</v>
      </c>
      <c r="AW801" s="44">
        <f>VLOOKUP($AO801, [2]aacb8965d69cc6fd1cb3a5cae9e8ae7!$C$6:$F$853,4,FALSE)</f>
        <v>5.6</v>
      </c>
      <c r="AX801" s="44">
        <v>2</v>
      </c>
      <c r="AY801" s="44" t="str">
        <f t="shared" si="64"/>
        <v>22/08/2016 2</v>
      </c>
      <c r="AZ801" s="44">
        <f>VLOOKUP($AY801, [3]Sheet1!$D$3:$T$89,2,FALSE)</f>
        <v>26</v>
      </c>
      <c r="BA801" s="44">
        <f>VLOOKUP($AY801, [3]Sheet1!$D$3:$T$89,3,FALSE)</f>
        <v>22</v>
      </c>
      <c r="BB801" s="44">
        <f>VLOOKUP($AY801, [3]Sheet1!$D$3:$T$89,6,FALSE)</f>
        <v>24</v>
      </c>
      <c r="BC801" s="44">
        <f>VLOOKUP($AY801, [3]Sheet1!$D$3:$T$89,7,FALSE)</f>
        <v>19</v>
      </c>
      <c r="BD801" s="44">
        <f>VLOOKUP($AY801, [3]Sheet1!$D$3:$T$89,10,FALSE)</f>
        <v>22</v>
      </c>
      <c r="BE801" s="44">
        <f>VLOOKUP($AY801, [3]Sheet1!$D$3:$T$89,11,FALSE)</f>
        <v>17</v>
      </c>
      <c r="BF801" s="44">
        <f>VLOOKUP($AY801, [3]Sheet1!$D$3:$T$89,14,FALSE)</f>
        <v>20</v>
      </c>
      <c r="BG801" s="44">
        <f>VLOOKUP($AY801, [3]Sheet1!$D$3:$T$89,15,FALSE)</f>
        <v>15</v>
      </c>
      <c r="BI801" s="49">
        <v>42604</v>
      </c>
      <c r="BJ801" s="50">
        <v>0.53472222222222199</v>
      </c>
      <c r="BK801" s="50">
        <v>0.53472222222222221</v>
      </c>
      <c r="BL801" s="50">
        <v>0.54166666666666663</v>
      </c>
      <c r="BM801" s="44" t="s">
        <v>1189</v>
      </c>
      <c r="BN801" s="44" t="s">
        <v>1332</v>
      </c>
      <c r="BO801" s="44">
        <v>1023.06198079</v>
      </c>
      <c r="BP801" s="44">
        <v>22.7777777777778</v>
      </c>
      <c r="BQ801" s="44">
        <v>0</v>
      </c>
      <c r="BR801" s="44">
        <v>72</v>
      </c>
      <c r="BS801" s="44">
        <v>205</v>
      </c>
      <c r="BT801" s="44">
        <v>5.7</v>
      </c>
      <c r="BU801" s="44">
        <v>11.3</v>
      </c>
      <c r="BV801" s="44">
        <v>5.6</v>
      </c>
      <c r="BW801" s="44">
        <v>2</v>
      </c>
      <c r="BX801" s="44" t="s">
        <v>1333</v>
      </c>
      <c r="BY801" s="44">
        <v>26</v>
      </c>
      <c r="BZ801" s="44">
        <v>22</v>
      </c>
      <c r="CA801" s="44">
        <v>24</v>
      </c>
      <c r="CB801" s="44">
        <v>19</v>
      </c>
      <c r="CC801" s="44">
        <v>22</v>
      </c>
      <c r="CD801" s="44">
        <v>17</v>
      </c>
      <c r="CE801" s="44">
        <v>20</v>
      </c>
      <c r="CF801" s="44">
        <v>15</v>
      </c>
    </row>
    <row r="802" spans="1:84">
      <c r="A802" s="65"/>
      <c r="B802" s="66"/>
      <c r="C802" s="65"/>
      <c r="D802" s="67">
        <v>2.0833333333333332E-2</v>
      </c>
      <c r="E802" s="65"/>
      <c r="F802" s="65"/>
      <c r="G802" s="65"/>
      <c r="H802" s="65"/>
      <c r="I802" s="65"/>
      <c r="J802" s="65"/>
      <c r="K802" s="65"/>
      <c r="L802" s="65"/>
      <c r="M802" s="68"/>
      <c r="N802" s="65"/>
      <c r="O802" s="67"/>
      <c r="P802" s="65"/>
      <c r="Q802" s="65"/>
      <c r="R802" s="65"/>
      <c r="S802" s="65"/>
      <c r="T802" s="65"/>
      <c r="U802" s="65"/>
      <c r="V802" s="65"/>
      <c r="W802" s="65"/>
      <c r="X802" s="68"/>
      <c r="Y802" s="65"/>
      <c r="Z802" s="67"/>
      <c r="AA802" s="65"/>
      <c r="AB802" s="75"/>
      <c r="AC802" s="75"/>
      <c r="AD802" s="75"/>
      <c r="AE802" s="75"/>
      <c r="AF802" s="75"/>
      <c r="AG802" s="69"/>
      <c r="AH802" s="69"/>
      <c r="AJ802" s="49">
        <v>42604</v>
      </c>
      <c r="AK802" s="60">
        <v>0.53472222222222199</v>
      </c>
      <c r="AL802" s="60">
        <f t="shared" si="65"/>
        <v>0.53472222222222221</v>
      </c>
      <c r="AM802" s="60">
        <f t="shared" si="61"/>
        <v>0.54166666666666663</v>
      </c>
      <c r="AN802" s="61" t="str">
        <f t="shared" si="62"/>
        <v>22/08/2016 12:50:00</v>
      </c>
      <c r="AO802" s="61" t="str">
        <f t="shared" si="63"/>
        <v>22/08/2016 13:00:00</v>
      </c>
      <c r="AP802" s="44">
        <f>VLOOKUP($AN802, [1]TableView_704030_20160816_20160!$D$2:$M$5095,3,FALSE)</f>
        <v>1023.06198079</v>
      </c>
      <c r="AQ802" s="44">
        <f>VLOOKUP($AN802, [1]TableView_704030_20160816_20160!$D$2:$M$5095,8,FALSE)</f>
        <v>22.7777777777778</v>
      </c>
      <c r="AR802" s="44">
        <f>VLOOKUP($AN802, [1]TableView_704030_20160816_20160!$D$2:$M$5095,10,FALSE)</f>
        <v>0</v>
      </c>
      <c r="AS802" s="44">
        <f>VLOOKUP($AN802, [1]TableView_704030_20160816_20160!$D$2:$M$5095,4,FALSE)</f>
        <v>72</v>
      </c>
      <c r="AT802" s="44">
        <f>VLOOKUP($AN802, [1]TableView_704030_20160816_20160!$D$2:$M$5095,6,FALSE)</f>
        <v>205</v>
      </c>
      <c r="AU802" s="44">
        <f>VLOOKUP($AN802, [1]TableView_704030_20160816_20160!$D$2:$M$5095,7,FALSE)</f>
        <v>5.7</v>
      </c>
      <c r="AV802" s="44">
        <f>VLOOKUP($AN802, [1]TableView_704030_20160816_20160!$D$2:$M$5095,2,FALSE)</f>
        <v>11.3</v>
      </c>
      <c r="AW802" s="44">
        <f>VLOOKUP($AO802, [2]aacb8965d69cc6fd1cb3a5cae9e8ae7!$C$6:$F$853,4,FALSE)</f>
        <v>5.6</v>
      </c>
      <c r="AX802" s="44">
        <v>2</v>
      </c>
      <c r="AY802" s="44" t="str">
        <f t="shared" si="64"/>
        <v>22/08/2016 2</v>
      </c>
      <c r="AZ802" s="44">
        <f>VLOOKUP($AY802, [3]Sheet1!$D$3:$T$89,2,FALSE)</f>
        <v>26</v>
      </c>
      <c r="BA802" s="44">
        <f>VLOOKUP($AY802, [3]Sheet1!$D$3:$T$89,3,FALSE)</f>
        <v>22</v>
      </c>
      <c r="BB802" s="44">
        <f>VLOOKUP($AY802, [3]Sheet1!$D$3:$T$89,6,FALSE)</f>
        <v>24</v>
      </c>
      <c r="BC802" s="44">
        <f>VLOOKUP($AY802, [3]Sheet1!$D$3:$T$89,7,FALSE)</f>
        <v>19</v>
      </c>
      <c r="BD802" s="44">
        <f>VLOOKUP($AY802, [3]Sheet1!$D$3:$T$89,10,FALSE)</f>
        <v>22</v>
      </c>
      <c r="BE802" s="44">
        <f>VLOOKUP($AY802, [3]Sheet1!$D$3:$T$89,11,FALSE)</f>
        <v>17</v>
      </c>
      <c r="BF802" s="44">
        <f>VLOOKUP($AY802, [3]Sheet1!$D$3:$T$89,14,FALSE)</f>
        <v>20</v>
      </c>
      <c r="BG802" s="44">
        <f>VLOOKUP($AY802, [3]Sheet1!$D$3:$T$89,15,FALSE)</f>
        <v>15</v>
      </c>
      <c r="BI802" s="49">
        <v>42604</v>
      </c>
      <c r="BJ802" s="50">
        <v>0.53472222222222199</v>
      </c>
      <c r="BK802" s="50">
        <v>0.53472222222222221</v>
      </c>
      <c r="BL802" s="50">
        <v>0.54166666666666663</v>
      </c>
      <c r="BM802" s="44" t="s">
        <v>1189</v>
      </c>
      <c r="BN802" s="44" t="s">
        <v>1332</v>
      </c>
      <c r="BO802" s="44">
        <v>1023.06198079</v>
      </c>
      <c r="BP802" s="44">
        <v>22.7777777777778</v>
      </c>
      <c r="BQ802" s="44">
        <v>0</v>
      </c>
      <c r="BR802" s="44">
        <v>72</v>
      </c>
      <c r="BS802" s="44">
        <v>205</v>
      </c>
      <c r="BT802" s="44">
        <v>5.7</v>
      </c>
      <c r="BU802" s="44">
        <v>11.3</v>
      </c>
      <c r="BV802" s="44">
        <v>5.6</v>
      </c>
      <c r="BW802" s="44">
        <v>2</v>
      </c>
      <c r="BX802" s="44" t="s">
        <v>1333</v>
      </c>
      <c r="BY802" s="44">
        <v>26</v>
      </c>
      <c r="BZ802" s="44">
        <v>22</v>
      </c>
      <c r="CA802" s="44">
        <v>24</v>
      </c>
      <c r="CB802" s="44">
        <v>19</v>
      </c>
      <c r="CC802" s="44">
        <v>22</v>
      </c>
      <c r="CD802" s="44">
        <v>17</v>
      </c>
      <c r="CE802" s="44">
        <v>20</v>
      </c>
      <c r="CF802" s="44">
        <v>15</v>
      </c>
    </row>
    <row r="803" spans="1:84">
      <c r="A803" s="71"/>
      <c r="B803" s="72"/>
      <c r="C803" s="71"/>
      <c r="D803" s="73"/>
      <c r="E803" s="71"/>
      <c r="F803" s="71"/>
      <c r="G803" s="71"/>
      <c r="H803" s="71"/>
      <c r="I803" s="71"/>
      <c r="J803" s="71"/>
      <c r="K803" s="71"/>
      <c r="L803" s="71"/>
      <c r="M803" s="74"/>
      <c r="N803" s="71"/>
      <c r="O803" s="73"/>
      <c r="P803" s="71"/>
      <c r="Q803" s="71"/>
      <c r="R803" s="71"/>
      <c r="S803" s="71"/>
      <c r="T803" s="71"/>
      <c r="U803" s="71"/>
      <c r="V803" s="71"/>
      <c r="W803" s="71"/>
      <c r="X803" s="74"/>
      <c r="Y803" s="71"/>
      <c r="Z803" s="73"/>
      <c r="AA803" s="71"/>
      <c r="AB803" s="75"/>
      <c r="AC803" s="75"/>
      <c r="AD803" s="75"/>
      <c r="AE803" s="75"/>
      <c r="AF803" s="75"/>
      <c r="AG803" s="69"/>
      <c r="AH803" s="69"/>
      <c r="AJ803" s="49">
        <v>42604</v>
      </c>
      <c r="AK803" s="60">
        <v>0.53472222222222199</v>
      </c>
      <c r="AL803" s="60">
        <f t="shared" si="65"/>
        <v>0.53472222222222221</v>
      </c>
      <c r="AM803" s="60">
        <f t="shared" si="61"/>
        <v>0.54166666666666663</v>
      </c>
      <c r="AN803" s="61" t="str">
        <f t="shared" si="62"/>
        <v>22/08/2016 12:50:00</v>
      </c>
      <c r="AO803" s="61" t="str">
        <f t="shared" si="63"/>
        <v>22/08/2016 13:00:00</v>
      </c>
      <c r="AP803" s="44">
        <f>VLOOKUP($AN803, [1]TableView_704030_20160816_20160!$D$2:$M$5095,3,FALSE)</f>
        <v>1023.06198079</v>
      </c>
      <c r="AQ803" s="44">
        <f>VLOOKUP($AN803, [1]TableView_704030_20160816_20160!$D$2:$M$5095,8,FALSE)</f>
        <v>22.7777777777778</v>
      </c>
      <c r="AR803" s="44">
        <f>VLOOKUP($AN803, [1]TableView_704030_20160816_20160!$D$2:$M$5095,10,FALSE)</f>
        <v>0</v>
      </c>
      <c r="AS803" s="44">
        <f>VLOOKUP($AN803, [1]TableView_704030_20160816_20160!$D$2:$M$5095,4,FALSE)</f>
        <v>72</v>
      </c>
      <c r="AT803" s="44">
        <f>VLOOKUP($AN803, [1]TableView_704030_20160816_20160!$D$2:$M$5095,6,FALSE)</f>
        <v>205</v>
      </c>
      <c r="AU803" s="44">
        <f>VLOOKUP($AN803, [1]TableView_704030_20160816_20160!$D$2:$M$5095,7,FALSE)</f>
        <v>5.7</v>
      </c>
      <c r="AV803" s="44">
        <f>VLOOKUP($AN803, [1]TableView_704030_20160816_20160!$D$2:$M$5095,2,FALSE)</f>
        <v>11.3</v>
      </c>
      <c r="AW803" s="44">
        <f>VLOOKUP($AO803, [2]aacb8965d69cc6fd1cb3a5cae9e8ae7!$C$6:$F$853,4,FALSE)</f>
        <v>5.6</v>
      </c>
      <c r="AX803" s="44">
        <v>2</v>
      </c>
      <c r="AY803" s="44" t="str">
        <f t="shared" si="64"/>
        <v>22/08/2016 2</v>
      </c>
      <c r="AZ803" s="44">
        <f>VLOOKUP($AY803, [3]Sheet1!$D$3:$T$89,2,FALSE)</f>
        <v>26</v>
      </c>
      <c r="BA803" s="44">
        <f>VLOOKUP($AY803, [3]Sheet1!$D$3:$T$89,3,FALSE)</f>
        <v>22</v>
      </c>
      <c r="BB803" s="44">
        <f>VLOOKUP($AY803, [3]Sheet1!$D$3:$T$89,6,FALSE)</f>
        <v>24</v>
      </c>
      <c r="BC803" s="44">
        <f>VLOOKUP($AY803, [3]Sheet1!$D$3:$T$89,7,FALSE)</f>
        <v>19</v>
      </c>
      <c r="BD803" s="44">
        <f>VLOOKUP($AY803, [3]Sheet1!$D$3:$T$89,10,FALSE)</f>
        <v>22</v>
      </c>
      <c r="BE803" s="44">
        <f>VLOOKUP($AY803, [3]Sheet1!$D$3:$T$89,11,FALSE)</f>
        <v>17</v>
      </c>
      <c r="BF803" s="44">
        <f>VLOOKUP($AY803, [3]Sheet1!$D$3:$T$89,14,FALSE)</f>
        <v>20</v>
      </c>
      <c r="BG803" s="44">
        <f>VLOOKUP($AY803, [3]Sheet1!$D$3:$T$89,15,FALSE)</f>
        <v>15</v>
      </c>
      <c r="BI803" s="49">
        <v>42604</v>
      </c>
      <c r="BJ803" s="50">
        <v>0.53472222222222199</v>
      </c>
      <c r="BK803" s="50">
        <v>0.53472222222222221</v>
      </c>
      <c r="BL803" s="50">
        <v>0.54166666666666663</v>
      </c>
      <c r="BM803" s="44" t="s">
        <v>1189</v>
      </c>
      <c r="BN803" s="44" t="s">
        <v>1332</v>
      </c>
      <c r="BO803" s="44">
        <v>1023.06198079</v>
      </c>
      <c r="BP803" s="44">
        <v>22.7777777777778</v>
      </c>
      <c r="BQ803" s="44">
        <v>0</v>
      </c>
      <c r="BR803" s="44">
        <v>72</v>
      </c>
      <c r="BS803" s="44">
        <v>205</v>
      </c>
      <c r="BT803" s="44">
        <v>5.7</v>
      </c>
      <c r="BU803" s="44">
        <v>11.3</v>
      </c>
      <c r="BV803" s="44">
        <v>5.6</v>
      </c>
      <c r="BW803" s="44">
        <v>2</v>
      </c>
      <c r="BX803" s="44" t="s">
        <v>1333</v>
      </c>
      <c r="BY803" s="44">
        <v>26</v>
      </c>
      <c r="BZ803" s="44">
        <v>22</v>
      </c>
      <c r="CA803" s="44">
        <v>24</v>
      </c>
      <c r="CB803" s="44">
        <v>19</v>
      </c>
      <c r="CC803" s="44">
        <v>22</v>
      </c>
      <c r="CD803" s="44">
        <v>17</v>
      </c>
      <c r="CE803" s="44">
        <v>20</v>
      </c>
      <c r="CF803" s="44">
        <v>15</v>
      </c>
    </row>
    <row r="804" spans="1:84">
      <c r="A804" s="65" t="s">
        <v>0</v>
      </c>
      <c r="B804" s="66" t="s">
        <v>196</v>
      </c>
      <c r="C804" s="65"/>
      <c r="D804" s="67">
        <v>0</v>
      </c>
      <c r="E804" s="24" t="s">
        <v>32</v>
      </c>
      <c r="F804" s="65"/>
      <c r="G804" s="65"/>
      <c r="H804" s="65"/>
      <c r="I804" s="65"/>
      <c r="J804" s="65"/>
      <c r="K804" s="65"/>
      <c r="L804" s="65"/>
      <c r="M804" s="68"/>
      <c r="N804" s="65"/>
      <c r="O804" s="67">
        <v>0</v>
      </c>
      <c r="P804" s="65" t="s">
        <v>32</v>
      </c>
      <c r="Q804" s="65"/>
      <c r="R804" s="65"/>
      <c r="S804" s="65"/>
      <c r="T804" s="65"/>
      <c r="U804" s="65"/>
      <c r="V804" s="65"/>
      <c r="W804" s="65"/>
      <c r="X804" s="68"/>
      <c r="Y804" s="65"/>
      <c r="Z804" s="67">
        <v>0</v>
      </c>
      <c r="AA804" s="65" t="s">
        <v>32</v>
      </c>
      <c r="AB804" s="75"/>
      <c r="AC804" s="75"/>
      <c r="AD804" s="75"/>
      <c r="AE804" s="75"/>
      <c r="AF804" s="75"/>
      <c r="AG804" s="69"/>
      <c r="AH804" s="69"/>
      <c r="AJ804" s="49">
        <v>42604</v>
      </c>
      <c r="AK804" s="60">
        <v>0.64027777777777783</v>
      </c>
      <c r="AL804" s="60">
        <f t="shared" si="65"/>
        <v>0.63888888888888884</v>
      </c>
      <c r="AM804" s="60">
        <f t="shared" si="61"/>
        <v>0.64583333333333337</v>
      </c>
      <c r="AN804" s="61" t="str">
        <f t="shared" si="62"/>
        <v>22/08/2016 15:20:00</v>
      </c>
      <c r="AO804" s="61" t="str">
        <f t="shared" si="63"/>
        <v>22/08/2016 15:30:00</v>
      </c>
      <c r="AP804" s="44">
        <f>VLOOKUP($AN804, [1]TableView_704030_20160816_20160!$D$2:$M$5095,3,FALSE)</f>
        <v>1023.29902802</v>
      </c>
      <c r="AQ804" s="44">
        <f>VLOOKUP($AN804, [1]TableView_704030_20160816_20160!$D$2:$M$5095,8,FALSE)</f>
        <v>22.1111111111111</v>
      </c>
      <c r="AR804" s="44">
        <f>VLOOKUP($AN804, [1]TableView_704030_20160816_20160!$D$2:$M$5095,10,FALSE)</f>
        <v>0</v>
      </c>
      <c r="AS804" s="44">
        <f>VLOOKUP($AN804, [1]TableView_704030_20160816_20160!$D$2:$M$5095,4,FALSE)</f>
        <v>73</v>
      </c>
      <c r="AT804" s="44">
        <f>VLOOKUP($AN804, [1]TableView_704030_20160816_20160!$D$2:$M$5095,6,FALSE)</f>
        <v>170</v>
      </c>
      <c r="AU804" s="44">
        <f>VLOOKUP($AN804, [1]TableView_704030_20160816_20160!$D$2:$M$5095,7,FALSE)</f>
        <v>6.1</v>
      </c>
      <c r="AV804" s="44">
        <f>VLOOKUP($AN804, [1]TableView_704030_20160816_20160!$D$2:$M$5095,2,FALSE)</f>
        <v>13.9</v>
      </c>
      <c r="AW804" s="44">
        <f>VLOOKUP($AO804, [2]aacb8965d69cc6fd1cb3a5cae9e8ae7!$C$6:$F$853,4,FALSE)</f>
        <v>1.6</v>
      </c>
      <c r="AX804" s="44">
        <v>3</v>
      </c>
      <c r="AY804" s="44" t="str">
        <f t="shared" si="64"/>
        <v>22/08/2016 3</v>
      </c>
      <c r="AZ804" s="44">
        <f>VLOOKUP($AY804, [3]Sheet1!$D$3:$T$89,2,FALSE)</f>
        <v>27</v>
      </c>
      <c r="BA804" s="44">
        <f>VLOOKUP($AY804, [3]Sheet1!$D$3:$T$89,3,FALSE)</f>
        <v>21</v>
      </c>
      <c r="BB804" s="44">
        <f>VLOOKUP($AY804, [3]Sheet1!$D$3:$T$89,6,FALSE)</f>
        <v>27</v>
      </c>
      <c r="BC804" s="44">
        <f>VLOOKUP($AY804, [3]Sheet1!$D$3:$T$89,7,FALSE)</f>
        <v>20</v>
      </c>
      <c r="BD804" s="44">
        <f>VLOOKUP($AY804, [3]Sheet1!$D$3:$T$89,10,FALSE)</f>
        <v>24</v>
      </c>
      <c r="BE804" s="44">
        <f>VLOOKUP($AY804, [3]Sheet1!$D$3:$T$89,11,FALSE)</f>
        <v>18</v>
      </c>
      <c r="BF804" s="44">
        <f>VLOOKUP($AY804, [3]Sheet1!$D$3:$T$89,14,FALSE)</f>
        <v>25</v>
      </c>
      <c r="BG804" s="44">
        <f>VLOOKUP($AY804, [3]Sheet1!$D$3:$T$89,15,FALSE)</f>
        <v>15</v>
      </c>
      <c r="BI804" s="49">
        <v>42604</v>
      </c>
      <c r="BJ804" s="50">
        <v>0.64027777777777783</v>
      </c>
      <c r="BK804" s="50">
        <v>0.63888888888888884</v>
      </c>
      <c r="BL804" s="50">
        <v>0.64583333333333337</v>
      </c>
      <c r="BM804" s="44" t="s">
        <v>1190</v>
      </c>
      <c r="BN804" s="44" t="s">
        <v>1334</v>
      </c>
      <c r="BO804" s="44">
        <v>1023.29902802</v>
      </c>
      <c r="BP804" s="44">
        <v>22.1111111111111</v>
      </c>
      <c r="BQ804" s="44">
        <v>0</v>
      </c>
      <c r="BR804" s="44">
        <v>73</v>
      </c>
      <c r="BS804" s="44">
        <v>170</v>
      </c>
      <c r="BT804" s="44">
        <v>6.1</v>
      </c>
      <c r="BU804" s="44">
        <v>13.9</v>
      </c>
      <c r="BV804" s="44">
        <v>1.6</v>
      </c>
      <c r="BW804" s="44">
        <v>3</v>
      </c>
      <c r="BX804" s="44" t="s">
        <v>1335</v>
      </c>
      <c r="BY804" s="44">
        <v>27</v>
      </c>
      <c r="BZ804" s="44">
        <v>21</v>
      </c>
      <c r="CA804" s="44">
        <v>27</v>
      </c>
      <c r="CB804" s="44">
        <v>20</v>
      </c>
      <c r="CC804" s="44">
        <v>24</v>
      </c>
      <c r="CD804" s="44">
        <v>18</v>
      </c>
      <c r="CE804" s="44">
        <v>25</v>
      </c>
      <c r="CF804" s="44">
        <v>15</v>
      </c>
    </row>
    <row r="805" spans="1:84">
      <c r="A805" s="65" t="s">
        <v>1</v>
      </c>
      <c r="B805" s="70">
        <v>0.61944444444444446</v>
      </c>
      <c r="C805" s="65"/>
      <c r="D805" s="67">
        <v>1.8518518518518517E-3</v>
      </c>
      <c r="E805" s="24" t="s">
        <v>147</v>
      </c>
      <c r="F805" s="65"/>
      <c r="G805" s="65"/>
      <c r="H805" s="65"/>
      <c r="I805" s="65"/>
      <c r="J805" s="65" t="s">
        <v>29</v>
      </c>
      <c r="K805" s="65"/>
      <c r="L805" s="65"/>
      <c r="M805" s="68"/>
      <c r="N805" s="65"/>
      <c r="O805" s="67">
        <v>2.0833333333333332E-2</v>
      </c>
      <c r="P805" s="65"/>
      <c r="Q805" s="65"/>
      <c r="R805" s="65"/>
      <c r="S805" s="65"/>
      <c r="T805" s="65"/>
      <c r="U805" s="65"/>
      <c r="V805" s="65"/>
      <c r="W805" s="65"/>
      <c r="X805" s="68"/>
      <c r="Y805" s="65"/>
      <c r="Z805" s="67">
        <v>2.0833333333333332E-2</v>
      </c>
      <c r="AA805" s="65"/>
      <c r="AB805" s="75"/>
      <c r="AC805" s="75"/>
      <c r="AD805" s="75"/>
      <c r="AE805" s="75"/>
      <c r="AF805" s="75"/>
      <c r="AG805" s="69"/>
      <c r="AH805" s="69"/>
      <c r="AJ805" s="49">
        <v>42604</v>
      </c>
      <c r="AK805" s="60">
        <v>0.64027777777777783</v>
      </c>
      <c r="AL805" s="60">
        <f t="shared" si="65"/>
        <v>0.63888888888888884</v>
      </c>
      <c r="AM805" s="60">
        <f t="shared" si="61"/>
        <v>0.64583333333333337</v>
      </c>
      <c r="AN805" s="61" t="str">
        <f t="shared" si="62"/>
        <v>22/08/2016 15:20:00</v>
      </c>
      <c r="AO805" s="61" t="str">
        <f t="shared" si="63"/>
        <v>22/08/2016 15:30:00</v>
      </c>
      <c r="AP805" s="44">
        <f>VLOOKUP($AN805, [1]TableView_704030_20160816_20160!$D$2:$M$5095,3,FALSE)</f>
        <v>1023.29902802</v>
      </c>
      <c r="AQ805" s="44">
        <f>VLOOKUP($AN805, [1]TableView_704030_20160816_20160!$D$2:$M$5095,8,FALSE)</f>
        <v>22.1111111111111</v>
      </c>
      <c r="AR805" s="44">
        <f>VLOOKUP($AN805, [1]TableView_704030_20160816_20160!$D$2:$M$5095,10,FALSE)</f>
        <v>0</v>
      </c>
      <c r="AS805" s="44">
        <f>VLOOKUP($AN805, [1]TableView_704030_20160816_20160!$D$2:$M$5095,4,FALSE)</f>
        <v>73</v>
      </c>
      <c r="AT805" s="44">
        <f>VLOOKUP($AN805, [1]TableView_704030_20160816_20160!$D$2:$M$5095,6,FALSE)</f>
        <v>170</v>
      </c>
      <c r="AU805" s="44">
        <f>VLOOKUP($AN805, [1]TableView_704030_20160816_20160!$D$2:$M$5095,7,FALSE)</f>
        <v>6.1</v>
      </c>
      <c r="AV805" s="44">
        <f>VLOOKUP($AN805, [1]TableView_704030_20160816_20160!$D$2:$M$5095,2,FALSE)</f>
        <v>13.9</v>
      </c>
      <c r="AW805" s="44">
        <f>VLOOKUP($AO805, [2]aacb8965d69cc6fd1cb3a5cae9e8ae7!$C$6:$F$853,4,FALSE)</f>
        <v>1.6</v>
      </c>
      <c r="AX805" s="44">
        <v>3</v>
      </c>
      <c r="AY805" s="44" t="str">
        <f t="shared" si="64"/>
        <v>22/08/2016 3</v>
      </c>
      <c r="AZ805" s="44">
        <f>VLOOKUP($AY805, [3]Sheet1!$D$3:$T$89,2,FALSE)</f>
        <v>27</v>
      </c>
      <c r="BA805" s="44">
        <f>VLOOKUP($AY805, [3]Sheet1!$D$3:$T$89,3,FALSE)</f>
        <v>21</v>
      </c>
      <c r="BB805" s="44">
        <f>VLOOKUP($AY805, [3]Sheet1!$D$3:$T$89,6,FALSE)</f>
        <v>27</v>
      </c>
      <c r="BC805" s="44">
        <f>VLOOKUP($AY805, [3]Sheet1!$D$3:$T$89,7,FALSE)</f>
        <v>20</v>
      </c>
      <c r="BD805" s="44">
        <f>VLOOKUP($AY805, [3]Sheet1!$D$3:$T$89,10,FALSE)</f>
        <v>24</v>
      </c>
      <c r="BE805" s="44">
        <f>VLOOKUP($AY805, [3]Sheet1!$D$3:$T$89,11,FALSE)</f>
        <v>18</v>
      </c>
      <c r="BF805" s="44">
        <f>VLOOKUP($AY805, [3]Sheet1!$D$3:$T$89,14,FALSE)</f>
        <v>25</v>
      </c>
      <c r="BG805" s="44">
        <f>VLOOKUP($AY805, [3]Sheet1!$D$3:$T$89,15,FALSE)</f>
        <v>15</v>
      </c>
      <c r="BI805" s="49">
        <v>42604</v>
      </c>
      <c r="BJ805" s="50">
        <v>0.64027777777777783</v>
      </c>
      <c r="BK805" s="50">
        <v>0.63888888888888884</v>
      </c>
      <c r="BL805" s="50">
        <v>0.64583333333333337</v>
      </c>
      <c r="BM805" s="44" t="s">
        <v>1190</v>
      </c>
      <c r="BN805" s="44" t="s">
        <v>1334</v>
      </c>
      <c r="BO805" s="44">
        <v>1023.29902802</v>
      </c>
      <c r="BP805" s="44">
        <v>22.1111111111111</v>
      </c>
      <c r="BQ805" s="44">
        <v>0</v>
      </c>
      <c r="BR805" s="44">
        <v>73</v>
      </c>
      <c r="BS805" s="44">
        <v>170</v>
      </c>
      <c r="BT805" s="44">
        <v>6.1</v>
      </c>
      <c r="BU805" s="44">
        <v>13.9</v>
      </c>
      <c r="BV805" s="44">
        <v>1.6</v>
      </c>
      <c r="BW805" s="44">
        <v>3</v>
      </c>
      <c r="BX805" s="44" t="s">
        <v>1335</v>
      </c>
      <c r="BY805" s="44">
        <v>27</v>
      </c>
      <c r="BZ805" s="44">
        <v>21</v>
      </c>
      <c r="CA805" s="44">
        <v>27</v>
      </c>
      <c r="CB805" s="44">
        <v>20</v>
      </c>
      <c r="CC805" s="44">
        <v>24</v>
      </c>
      <c r="CD805" s="44">
        <v>18</v>
      </c>
      <c r="CE805" s="44">
        <v>25</v>
      </c>
      <c r="CF805" s="44">
        <v>15</v>
      </c>
    </row>
    <row r="806" spans="1:84">
      <c r="A806" s="65" t="s">
        <v>2</v>
      </c>
      <c r="B806" s="66" t="s">
        <v>859</v>
      </c>
      <c r="C806" s="65"/>
      <c r="D806" s="67">
        <v>3.1249999999999997E-3</v>
      </c>
      <c r="E806" s="24" t="s">
        <v>147</v>
      </c>
      <c r="F806" s="65" t="s">
        <v>33</v>
      </c>
      <c r="G806" s="65"/>
      <c r="H806" s="65"/>
      <c r="I806" s="65"/>
      <c r="J806" s="65" t="s">
        <v>36</v>
      </c>
      <c r="K806" s="65"/>
      <c r="L806" s="65"/>
      <c r="M806" s="68"/>
      <c r="N806" s="65"/>
      <c r="O806" s="67"/>
      <c r="P806" s="65"/>
      <c r="Q806" s="65"/>
      <c r="R806" s="65"/>
      <c r="S806" s="65"/>
      <c r="T806" s="65"/>
      <c r="U806" s="65"/>
      <c r="V806" s="65"/>
      <c r="W806" s="65"/>
      <c r="X806" s="68"/>
      <c r="Y806" s="65"/>
      <c r="Z806" s="67"/>
      <c r="AA806" s="65"/>
      <c r="AB806" s="75"/>
      <c r="AC806" s="75"/>
      <c r="AD806" s="75"/>
      <c r="AE806" s="75"/>
      <c r="AF806" s="75"/>
      <c r="AG806" s="69"/>
      <c r="AH806" s="69"/>
      <c r="AJ806" s="49">
        <v>42604</v>
      </c>
      <c r="AK806" s="60">
        <v>0.64027777777777795</v>
      </c>
      <c r="AL806" s="60">
        <f t="shared" si="65"/>
        <v>0.63888888888888884</v>
      </c>
      <c r="AM806" s="60">
        <f t="shared" si="61"/>
        <v>0.64583333333333337</v>
      </c>
      <c r="AN806" s="61" t="str">
        <f t="shared" si="62"/>
        <v>22/08/2016 15:20:00</v>
      </c>
      <c r="AO806" s="61" t="str">
        <f t="shared" si="63"/>
        <v>22/08/2016 15:30:00</v>
      </c>
      <c r="AP806" s="44">
        <f>VLOOKUP($AN806, [1]TableView_704030_20160816_20160!$D$2:$M$5095,3,FALSE)</f>
        <v>1023.29902802</v>
      </c>
      <c r="AQ806" s="44">
        <f>VLOOKUP($AN806, [1]TableView_704030_20160816_20160!$D$2:$M$5095,8,FALSE)</f>
        <v>22.1111111111111</v>
      </c>
      <c r="AR806" s="44">
        <f>VLOOKUP($AN806, [1]TableView_704030_20160816_20160!$D$2:$M$5095,10,FALSE)</f>
        <v>0</v>
      </c>
      <c r="AS806" s="44">
        <f>VLOOKUP($AN806, [1]TableView_704030_20160816_20160!$D$2:$M$5095,4,FALSE)</f>
        <v>73</v>
      </c>
      <c r="AT806" s="44">
        <f>VLOOKUP($AN806, [1]TableView_704030_20160816_20160!$D$2:$M$5095,6,FALSE)</f>
        <v>170</v>
      </c>
      <c r="AU806" s="44">
        <f>VLOOKUP($AN806, [1]TableView_704030_20160816_20160!$D$2:$M$5095,7,FALSE)</f>
        <v>6.1</v>
      </c>
      <c r="AV806" s="44">
        <f>VLOOKUP($AN806, [1]TableView_704030_20160816_20160!$D$2:$M$5095,2,FALSE)</f>
        <v>13.9</v>
      </c>
      <c r="AW806" s="44">
        <f>VLOOKUP($AO806, [2]aacb8965d69cc6fd1cb3a5cae9e8ae7!$C$6:$F$853,4,FALSE)</f>
        <v>1.6</v>
      </c>
      <c r="AX806" s="44">
        <v>3</v>
      </c>
      <c r="AY806" s="44" t="str">
        <f t="shared" si="64"/>
        <v>22/08/2016 3</v>
      </c>
      <c r="AZ806" s="44">
        <f>VLOOKUP($AY806, [3]Sheet1!$D$3:$T$89,2,FALSE)</f>
        <v>27</v>
      </c>
      <c r="BA806" s="44">
        <f>VLOOKUP($AY806, [3]Sheet1!$D$3:$T$89,3,FALSE)</f>
        <v>21</v>
      </c>
      <c r="BB806" s="44">
        <f>VLOOKUP($AY806, [3]Sheet1!$D$3:$T$89,6,FALSE)</f>
        <v>27</v>
      </c>
      <c r="BC806" s="44">
        <f>VLOOKUP($AY806, [3]Sheet1!$D$3:$T$89,7,FALSE)</f>
        <v>20</v>
      </c>
      <c r="BD806" s="44">
        <f>VLOOKUP($AY806, [3]Sheet1!$D$3:$T$89,10,FALSE)</f>
        <v>24</v>
      </c>
      <c r="BE806" s="44">
        <f>VLOOKUP($AY806, [3]Sheet1!$D$3:$T$89,11,FALSE)</f>
        <v>18</v>
      </c>
      <c r="BF806" s="44">
        <f>VLOOKUP($AY806, [3]Sheet1!$D$3:$T$89,14,FALSE)</f>
        <v>25</v>
      </c>
      <c r="BG806" s="44">
        <f>VLOOKUP($AY806, [3]Sheet1!$D$3:$T$89,15,FALSE)</f>
        <v>15</v>
      </c>
      <c r="BI806" s="49">
        <v>42604</v>
      </c>
      <c r="BJ806" s="50">
        <v>0.64027777777777795</v>
      </c>
      <c r="BK806" s="50">
        <v>0.63888888888888884</v>
      </c>
      <c r="BL806" s="50">
        <v>0.64583333333333337</v>
      </c>
      <c r="BM806" s="44" t="s">
        <v>1190</v>
      </c>
      <c r="BN806" s="44" t="s">
        <v>1334</v>
      </c>
      <c r="BO806" s="44">
        <v>1023.29902802</v>
      </c>
      <c r="BP806" s="44">
        <v>22.1111111111111</v>
      </c>
      <c r="BQ806" s="44">
        <v>0</v>
      </c>
      <c r="BR806" s="44">
        <v>73</v>
      </c>
      <c r="BS806" s="44">
        <v>170</v>
      </c>
      <c r="BT806" s="44">
        <v>6.1</v>
      </c>
      <c r="BU806" s="44">
        <v>13.9</v>
      </c>
      <c r="BV806" s="44">
        <v>1.6</v>
      </c>
      <c r="BW806" s="44">
        <v>3</v>
      </c>
      <c r="BX806" s="44" t="s">
        <v>1335</v>
      </c>
      <c r="BY806" s="44">
        <v>27</v>
      </c>
      <c r="BZ806" s="44">
        <v>21</v>
      </c>
      <c r="CA806" s="44">
        <v>27</v>
      </c>
      <c r="CB806" s="44">
        <v>20</v>
      </c>
      <c r="CC806" s="44">
        <v>24</v>
      </c>
      <c r="CD806" s="44">
        <v>18</v>
      </c>
      <c r="CE806" s="44">
        <v>25</v>
      </c>
      <c r="CF806" s="44">
        <v>15</v>
      </c>
    </row>
    <row r="807" spans="1:84">
      <c r="A807" s="65" t="s">
        <v>3</v>
      </c>
      <c r="B807" s="66" t="s">
        <v>25</v>
      </c>
      <c r="C807" s="65"/>
      <c r="D807" s="67">
        <v>3.7847222222222223E-3</v>
      </c>
      <c r="E807" s="24" t="s">
        <v>147</v>
      </c>
      <c r="F807" s="65"/>
      <c r="G807" s="65"/>
      <c r="H807" s="65"/>
      <c r="I807" s="65"/>
      <c r="J807" s="65" t="s">
        <v>29</v>
      </c>
      <c r="K807" s="65" t="s">
        <v>901</v>
      </c>
      <c r="L807" s="65"/>
      <c r="M807" s="68"/>
      <c r="N807" s="65"/>
      <c r="O807" s="67"/>
      <c r="P807" s="65"/>
      <c r="Q807" s="65"/>
      <c r="R807" s="65"/>
      <c r="S807" s="65"/>
      <c r="T807" s="65"/>
      <c r="U807" s="65"/>
      <c r="V807" s="65"/>
      <c r="W807" s="65"/>
      <c r="X807" s="68"/>
      <c r="Y807" s="65"/>
      <c r="Z807" s="67"/>
      <c r="AA807" s="65"/>
      <c r="AB807" s="75"/>
      <c r="AC807" s="75"/>
      <c r="AD807" s="75"/>
      <c r="AE807" s="75"/>
      <c r="AF807" s="75"/>
      <c r="AG807" s="69"/>
      <c r="AH807" s="69"/>
      <c r="AJ807" s="49">
        <v>42604</v>
      </c>
      <c r="AK807" s="60">
        <v>0.64027777777777795</v>
      </c>
      <c r="AL807" s="60">
        <f t="shared" si="65"/>
        <v>0.63888888888888884</v>
      </c>
      <c r="AM807" s="60">
        <f t="shared" si="61"/>
        <v>0.64583333333333337</v>
      </c>
      <c r="AN807" s="61" t="str">
        <f t="shared" si="62"/>
        <v>22/08/2016 15:20:00</v>
      </c>
      <c r="AO807" s="61" t="str">
        <f t="shared" si="63"/>
        <v>22/08/2016 15:30:00</v>
      </c>
      <c r="AP807" s="44">
        <f>VLOOKUP($AN807, [1]TableView_704030_20160816_20160!$D$2:$M$5095,3,FALSE)</f>
        <v>1023.29902802</v>
      </c>
      <c r="AQ807" s="44">
        <f>VLOOKUP($AN807, [1]TableView_704030_20160816_20160!$D$2:$M$5095,8,FALSE)</f>
        <v>22.1111111111111</v>
      </c>
      <c r="AR807" s="44">
        <f>VLOOKUP($AN807, [1]TableView_704030_20160816_20160!$D$2:$M$5095,10,FALSE)</f>
        <v>0</v>
      </c>
      <c r="AS807" s="44">
        <f>VLOOKUP($AN807, [1]TableView_704030_20160816_20160!$D$2:$M$5095,4,FALSE)</f>
        <v>73</v>
      </c>
      <c r="AT807" s="44">
        <f>VLOOKUP($AN807, [1]TableView_704030_20160816_20160!$D$2:$M$5095,6,FALSE)</f>
        <v>170</v>
      </c>
      <c r="AU807" s="44">
        <f>VLOOKUP($AN807, [1]TableView_704030_20160816_20160!$D$2:$M$5095,7,FALSE)</f>
        <v>6.1</v>
      </c>
      <c r="AV807" s="44">
        <f>VLOOKUP($AN807, [1]TableView_704030_20160816_20160!$D$2:$M$5095,2,FALSE)</f>
        <v>13.9</v>
      </c>
      <c r="AW807" s="44">
        <f>VLOOKUP($AO807, [2]aacb8965d69cc6fd1cb3a5cae9e8ae7!$C$6:$F$853,4,FALSE)</f>
        <v>1.6</v>
      </c>
      <c r="AX807" s="44">
        <v>3</v>
      </c>
      <c r="AY807" s="44" t="str">
        <f t="shared" si="64"/>
        <v>22/08/2016 3</v>
      </c>
      <c r="AZ807" s="44">
        <f>VLOOKUP($AY807, [3]Sheet1!$D$3:$T$89,2,FALSE)</f>
        <v>27</v>
      </c>
      <c r="BA807" s="44">
        <f>VLOOKUP($AY807, [3]Sheet1!$D$3:$T$89,3,FALSE)</f>
        <v>21</v>
      </c>
      <c r="BB807" s="44">
        <f>VLOOKUP($AY807, [3]Sheet1!$D$3:$T$89,6,FALSE)</f>
        <v>27</v>
      </c>
      <c r="BC807" s="44">
        <f>VLOOKUP($AY807, [3]Sheet1!$D$3:$T$89,7,FALSE)</f>
        <v>20</v>
      </c>
      <c r="BD807" s="44">
        <f>VLOOKUP($AY807, [3]Sheet1!$D$3:$T$89,10,FALSE)</f>
        <v>24</v>
      </c>
      <c r="BE807" s="44">
        <f>VLOOKUP($AY807, [3]Sheet1!$D$3:$T$89,11,FALSE)</f>
        <v>18</v>
      </c>
      <c r="BF807" s="44">
        <f>VLOOKUP($AY807, [3]Sheet1!$D$3:$T$89,14,FALSE)</f>
        <v>25</v>
      </c>
      <c r="BG807" s="44">
        <f>VLOOKUP($AY807, [3]Sheet1!$D$3:$T$89,15,FALSE)</f>
        <v>15</v>
      </c>
      <c r="BI807" s="49">
        <v>42604</v>
      </c>
      <c r="BJ807" s="50">
        <v>0.64027777777777795</v>
      </c>
      <c r="BK807" s="50">
        <v>0.63888888888888884</v>
      </c>
      <c r="BL807" s="50">
        <v>0.64583333333333337</v>
      </c>
      <c r="BM807" s="44" t="s">
        <v>1190</v>
      </c>
      <c r="BN807" s="44" t="s">
        <v>1334</v>
      </c>
      <c r="BO807" s="44">
        <v>1023.29902802</v>
      </c>
      <c r="BP807" s="44">
        <v>22.1111111111111</v>
      </c>
      <c r="BQ807" s="44">
        <v>0</v>
      </c>
      <c r="BR807" s="44">
        <v>73</v>
      </c>
      <c r="BS807" s="44">
        <v>170</v>
      </c>
      <c r="BT807" s="44">
        <v>6.1</v>
      </c>
      <c r="BU807" s="44">
        <v>13.9</v>
      </c>
      <c r="BV807" s="44">
        <v>1.6</v>
      </c>
      <c r="BW807" s="44">
        <v>3</v>
      </c>
      <c r="BX807" s="44" t="s">
        <v>1335</v>
      </c>
      <c r="BY807" s="44">
        <v>27</v>
      </c>
      <c r="BZ807" s="44">
        <v>21</v>
      </c>
      <c r="CA807" s="44">
        <v>27</v>
      </c>
      <c r="CB807" s="44">
        <v>20</v>
      </c>
      <c r="CC807" s="44">
        <v>24</v>
      </c>
      <c r="CD807" s="44">
        <v>18</v>
      </c>
      <c r="CE807" s="44">
        <v>25</v>
      </c>
      <c r="CF807" s="44">
        <v>15</v>
      </c>
    </row>
    <row r="808" spans="1:84">
      <c r="A808" s="65" t="s">
        <v>4</v>
      </c>
      <c r="B808" s="66" t="s">
        <v>22</v>
      </c>
      <c r="C808" s="65"/>
      <c r="D808" s="67">
        <v>7.3726851851851861E-3</v>
      </c>
      <c r="E808" s="24" t="s">
        <v>147</v>
      </c>
      <c r="F808" s="65" t="s">
        <v>33</v>
      </c>
      <c r="G808" s="65"/>
      <c r="H808" s="65"/>
      <c r="I808" s="65"/>
      <c r="J808" s="65" t="s">
        <v>36</v>
      </c>
      <c r="K808" s="65"/>
      <c r="L808" s="65"/>
      <c r="M808" s="68"/>
      <c r="N808" s="65"/>
      <c r="O808" s="67"/>
      <c r="P808" s="65"/>
      <c r="Q808" s="65"/>
      <c r="R808" s="65"/>
      <c r="S808" s="65"/>
      <c r="T808" s="65"/>
      <c r="U808" s="65"/>
      <c r="V808" s="65"/>
      <c r="W808" s="65"/>
      <c r="X808" s="68"/>
      <c r="Y808" s="65"/>
      <c r="Z808" s="67"/>
      <c r="AA808" s="65"/>
      <c r="AB808" s="75"/>
      <c r="AC808" s="75"/>
      <c r="AD808" s="75"/>
      <c r="AE808" s="75"/>
      <c r="AF808" s="75"/>
      <c r="AG808" s="69"/>
      <c r="AH808" s="69"/>
      <c r="AJ808" s="49">
        <v>42604</v>
      </c>
      <c r="AK808" s="60">
        <v>0.64027777777777795</v>
      </c>
      <c r="AL808" s="60">
        <f t="shared" si="65"/>
        <v>0.63888888888888884</v>
      </c>
      <c r="AM808" s="60">
        <f t="shared" si="61"/>
        <v>0.64583333333333337</v>
      </c>
      <c r="AN808" s="61" t="str">
        <f t="shared" si="62"/>
        <v>22/08/2016 15:20:00</v>
      </c>
      <c r="AO808" s="61" t="str">
        <f t="shared" si="63"/>
        <v>22/08/2016 15:30:00</v>
      </c>
      <c r="AP808" s="44">
        <f>VLOOKUP($AN808, [1]TableView_704030_20160816_20160!$D$2:$M$5095,3,FALSE)</f>
        <v>1023.29902802</v>
      </c>
      <c r="AQ808" s="44">
        <f>VLOOKUP($AN808, [1]TableView_704030_20160816_20160!$D$2:$M$5095,8,FALSE)</f>
        <v>22.1111111111111</v>
      </c>
      <c r="AR808" s="44">
        <f>VLOOKUP($AN808, [1]TableView_704030_20160816_20160!$D$2:$M$5095,10,FALSE)</f>
        <v>0</v>
      </c>
      <c r="AS808" s="44">
        <f>VLOOKUP($AN808, [1]TableView_704030_20160816_20160!$D$2:$M$5095,4,FALSE)</f>
        <v>73</v>
      </c>
      <c r="AT808" s="44">
        <f>VLOOKUP($AN808, [1]TableView_704030_20160816_20160!$D$2:$M$5095,6,FALSE)</f>
        <v>170</v>
      </c>
      <c r="AU808" s="44">
        <f>VLOOKUP($AN808, [1]TableView_704030_20160816_20160!$D$2:$M$5095,7,FALSE)</f>
        <v>6.1</v>
      </c>
      <c r="AV808" s="44">
        <f>VLOOKUP($AN808, [1]TableView_704030_20160816_20160!$D$2:$M$5095,2,FALSE)</f>
        <v>13.9</v>
      </c>
      <c r="AW808" s="44">
        <f>VLOOKUP($AO808, [2]aacb8965d69cc6fd1cb3a5cae9e8ae7!$C$6:$F$853,4,FALSE)</f>
        <v>1.6</v>
      </c>
      <c r="AX808" s="44">
        <v>3</v>
      </c>
      <c r="AY808" s="44" t="str">
        <f t="shared" si="64"/>
        <v>22/08/2016 3</v>
      </c>
      <c r="AZ808" s="44">
        <f>VLOOKUP($AY808, [3]Sheet1!$D$3:$T$89,2,FALSE)</f>
        <v>27</v>
      </c>
      <c r="BA808" s="44">
        <f>VLOOKUP($AY808, [3]Sheet1!$D$3:$T$89,3,FALSE)</f>
        <v>21</v>
      </c>
      <c r="BB808" s="44">
        <f>VLOOKUP($AY808, [3]Sheet1!$D$3:$T$89,6,FALSE)</f>
        <v>27</v>
      </c>
      <c r="BC808" s="44">
        <f>VLOOKUP($AY808, [3]Sheet1!$D$3:$T$89,7,FALSE)</f>
        <v>20</v>
      </c>
      <c r="BD808" s="44">
        <f>VLOOKUP($AY808, [3]Sheet1!$D$3:$T$89,10,FALSE)</f>
        <v>24</v>
      </c>
      <c r="BE808" s="44">
        <f>VLOOKUP($AY808, [3]Sheet1!$D$3:$T$89,11,FALSE)</f>
        <v>18</v>
      </c>
      <c r="BF808" s="44">
        <f>VLOOKUP($AY808, [3]Sheet1!$D$3:$T$89,14,FALSE)</f>
        <v>25</v>
      </c>
      <c r="BG808" s="44">
        <f>VLOOKUP($AY808, [3]Sheet1!$D$3:$T$89,15,FALSE)</f>
        <v>15</v>
      </c>
      <c r="BI808" s="49">
        <v>42604</v>
      </c>
      <c r="BJ808" s="50">
        <v>0.64027777777777795</v>
      </c>
      <c r="BK808" s="50">
        <v>0.63888888888888884</v>
      </c>
      <c r="BL808" s="50">
        <v>0.64583333333333337</v>
      </c>
      <c r="BM808" s="44" t="s">
        <v>1190</v>
      </c>
      <c r="BN808" s="44" t="s">
        <v>1334</v>
      </c>
      <c r="BO808" s="44">
        <v>1023.29902802</v>
      </c>
      <c r="BP808" s="44">
        <v>22.1111111111111</v>
      </c>
      <c r="BQ808" s="44">
        <v>0</v>
      </c>
      <c r="BR808" s="44">
        <v>73</v>
      </c>
      <c r="BS808" s="44">
        <v>170</v>
      </c>
      <c r="BT808" s="44">
        <v>6.1</v>
      </c>
      <c r="BU808" s="44">
        <v>13.9</v>
      </c>
      <c r="BV808" s="44">
        <v>1.6</v>
      </c>
      <c r="BW808" s="44">
        <v>3</v>
      </c>
      <c r="BX808" s="44" t="s">
        <v>1335</v>
      </c>
      <c r="BY808" s="44">
        <v>27</v>
      </c>
      <c r="BZ808" s="44">
        <v>21</v>
      </c>
      <c r="CA808" s="44">
        <v>27</v>
      </c>
      <c r="CB808" s="44">
        <v>20</v>
      </c>
      <c r="CC808" s="44">
        <v>24</v>
      </c>
      <c r="CD808" s="44">
        <v>18</v>
      </c>
      <c r="CE808" s="44">
        <v>25</v>
      </c>
      <c r="CF808" s="44">
        <v>15</v>
      </c>
    </row>
    <row r="809" spans="1:84">
      <c r="A809" s="65" t="s">
        <v>5</v>
      </c>
      <c r="B809" s="76" t="s">
        <v>23</v>
      </c>
      <c r="C809" s="65"/>
      <c r="D809" s="67">
        <v>8.2407407407407412E-3</v>
      </c>
      <c r="E809" s="24" t="s">
        <v>147</v>
      </c>
      <c r="F809" s="65"/>
      <c r="G809" s="65"/>
      <c r="H809" s="65"/>
      <c r="I809" s="65"/>
      <c r="J809" s="65" t="s">
        <v>29</v>
      </c>
      <c r="K809" s="65"/>
      <c r="L809" s="65"/>
      <c r="M809" s="68"/>
      <c r="N809" s="65"/>
      <c r="O809" s="67"/>
      <c r="P809" s="65"/>
      <c r="Q809" s="65"/>
      <c r="R809" s="65"/>
      <c r="S809" s="65"/>
      <c r="T809" s="65"/>
      <c r="U809" s="65"/>
      <c r="V809" s="65"/>
      <c r="W809" s="65"/>
      <c r="X809" s="68"/>
      <c r="Y809" s="65"/>
      <c r="Z809" s="67"/>
      <c r="AA809" s="65"/>
      <c r="AB809" s="75"/>
      <c r="AC809" s="75"/>
      <c r="AD809" s="75"/>
      <c r="AE809" s="75"/>
      <c r="AF809" s="75"/>
      <c r="AG809" s="69"/>
      <c r="AH809" s="69"/>
      <c r="AJ809" s="49">
        <v>42604</v>
      </c>
      <c r="AK809" s="60">
        <v>0.64027777777777795</v>
      </c>
      <c r="AL809" s="60">
        <f t="shared" si="65"/>
        <v>0.63888888888888884</v>
      </c>
      <c r="AM809" s="60">
        <f t="shared" si="61"/>
        <v>0.64583333333333337</v>
      </c>
      <c r="AN809" s="61" t="str">
        <f t="shared" si="62"/>
        <v>22/08/2016 15:20:00</v>
      </c>
      <c r="AO809" s="61" t="str">
        <f t="shared" si="63"/>
        <v>22/08/2016 15:30:00</v>
      </c>
      <c r="AP809" s="44">
        <f>VLOOKUP($AN809, [1]TableView_704030_20160816_20160!$D$2:$M$5095,3,FALSE)</f>
        <v>1023.29902802</v>
      </c>
      <c r="AQ809" s="44">
        <f>VLOOKUP($AN809, [1]TableView_704030_20160816_20160!$D$2:$M$5095,8,FALSE)</f>
        <v>22.1111111111111</v>
      </c>
      <c r="AR809" s="44">
        <f>VLOOKUP($AN809, [1]TableView_704030_20160816_20160!$D$2:$M$5095,10,FALSE)</f>
        <v>0</v>
      </c>
      <c r="AS809" s="44">
        <f>VLOOKUP($AN809, [1]TableView_704030_20160816_20160!$D$2:$M$5095,4,FALSE)</f>
        <v>73</v>
      </c>
      <c r="AT809" s="44">
        <f>VLOOKUP($AN809, [1]TableView_704030_20160816_20160!$D$2:$M$5095,6,FALSE)</f>
        <v>170</v>
      </c>
      <c r="AU809" s="44">
        <f>VLOOKUP($AN809, [1]TableView_704030_20160816_20160!$D$2:$M$5095,7,FALSE)</f>
        <v>6.1</v>
      </c>
      <c r="AV809" s="44">
        <f>VLOOKUP($AN809, [1]TableView_704030_20160816_20160!$D$2:$M$5095,2,FALSE)</f>
        <v>13.9</v>
      </c>
      <c r="AW809" s="44">
        <f>VLOOKUP($AO809, [2]aacb8965d69cc6fd1cb3a5cae9e8ae7!$C$6:$F$853,4,FALSE)</f>
        <v>1.6</v>
      </c>
      <c r="AX809" s="44">
        <v>3</v>
      </c>
      <c r="AY809" s="44" t="str">
        <f t="shared" si="64"/>
        <v>22/08/2016 3</v>
      </c>
      <c r="AZ809" s="44">
        <f>VLOOKUP($AY809, [3]Sheet1!$D$3:$T$89,2,FALSE)</f>
        <v>27</v>
      </c>
      <c r="BA809" s="44">
        <f>VLOOKUP($AY809, [3]Sheet1!$D$3:$T$89,3,FALSE)</f>
        <v>21</v>
      </c>
      <c r="BB809" s="44">
        <f>VLOOKUP($AY809, [3]Sheet1!$D$3:$T$89,6,FALSE)</f>
        <v>27</v>
      </c>
      <c r="BC809" s="44">
        <f>VLOOKUP($AY809, [3]Sheet1!$D$3:$T$89,7,FALSE)</f>
        <v>20</v>
      </c>
      <c r="BD809" s="44">
        <f>VLOOKUP($AY809, [3]Sheet1!$D$3:$T$89,10,FALSE)</f>
        <v>24</v>
      </c>
      <c r="BE809" s="44">
        <f>VLOOKUP($AY809, [3]Sheet1!$D$3:$T$89,11,FALSE)</f>
        <v>18</v>
      </c>
      <c r="BF809" s="44">
        <f>VLOOKUP($AY809, [3]Sheet1!$D$3:$T$89,14,FALSE)</f>
        <v>25</v>
      </c>
      <c r="BG809" s="44">
        <f>VLOOKUP($AY809, [3]Sheet1!$D$3:$T$89,15,FALSE)</f>
        <v>15</v>
      </c>
      <c r="BI809" s="49">
        <v>42604</v>
      </c>
      <c r="BJ809" s="50">
        <v>0.64027777777777795</v>
      </c>
      <c r="BK809" s="50">
        <v>0.63888888888888884</v>
      </c>
      <c r="BL809" s="50">
        <v>0.64583333333333337</v>
      </c>
      <c r="BM809" s="44" t="s">
        <v>1190</v>
      </c>
      <c r="BN809" s="44" t="s">
        <v>1334</v>
      </c>
      <c r="BO809" s="44">
        <v>1023.29902802</v>
      </c>
      <c r="BP809" s="44">
        <v>22.1111111111111</v>
      </c>
      <c r="BQ809" s="44">
        <v>0</v>
      </c>
      <c r="BR809" s="44">
        <v>73</v>
      </c>
      <c r="BS809" s="44">
        <v>170</v>
      </c>
      <c r="BT809" s="44">
        <v>6.1</v>
      </c>
      <c r="BU809" s="44">
        <v>13.9</v>
      </c>
      <c r="BV809" s="44">
        <v>1.6</v>
      </c>
      <c r="BW809" s="44">
        <v>3</v>
      </c>
      <c r="BX809" s="44" t="s">
        <v>1335</v>
      </c>
      <c r="BY809" s="44">
        <v>27</v>
      </c>
      <c r="BZ809" s="44">
        <v>21</v>
      </c>
      <c r="CA809" s="44">
        <v>27</v>
      </c>
      <c r="CB809" s="44">
        <v>20</v>
      </c>
      <c r="CC809" s="44">
        <v>24</v>
      </c>
      <c r="CD809" s="44">
        <v>18</v>
      </c>
      <c r="CE809" s="44">
        <v>25</v>
      </c>
      <c r="CF809" s="44">
        <v>15</v>
      </c>
    </row>
    <row r="810" spans="1:84">
      <c r="A810" s="65" t="s">
        <v>6</v>
      </c>
      <c r="B810" s="66">
        <v>20</v>
      </c>
      <c r="C810" s="65"/>
      <c r="D810" s="67">
        <v>8.3796296296296292E-3</v>
      </c>
      <c r="E810" s="24" t="s">
        <v>147</v>
      </c>
      <c r="F810" s="65" t="s">
        <v>40</v>
      </c>
      <c r="G810" s="65" t="s">
        <v>41</v>
      </c>
      <c r="H810" s="65"/>
      <c r="I810" s="65"/>
      <c r="J810" s="65" t="s">
        <v>36</v>
      </c>
      <c r="K810" s="65" t="s">
        <v>72</v>
      </c>
      <c r="L810" s="65"/>
      <c r="M810" s="68"/>
      <c r="N810" s="65"/>
      <c r="O810" s="67"/>
      <c r="P810" s="65"/>
      <c r="Q810" s="65"/>
      <c r="R810" s="65"/>
      <c r="S810" s="65"/>
      <c r="T810" s="65"/>
      <c r="U810" s="65"/>
      <c r="V810" s="65"/>
      <c r="W810" s="65"/>
      <c r="X810" s="68"/>
      <c r="Y810" s="65"/>
      <c r="Z810" s="67"/>
      <c r="AA810" s="65"/>
      <c r="AB810" s="75"/>
      <c r="AC810" s="75"/>
      <c r="AD810" s="75"/>
      <c r="AE810" s="75"/>
      <c r="AF810" s="75"/>
      <c r="AG810" s="69"/>
      <c r="AH810" s="69"/>
      <c r="AJ810" s="49">
        <v>42604</v>
      </c>
      <c r="AK810" s="60">
        <v>0.64027777777777795</v>
      </c>
      <c r="AL810" s="60">
        <f t="shared" si="65"/>
        <v>0.63888888888888884</v>
      </c>
      <c r="AM810" s="60">
        <f t="shared" si="61"/>
        <v>0.64583333333333337</v>
      </c>
      <c r="AN810" s="61" t="str">
        <f t="shared" si="62"/>
        <v>22/08/2016 15:20:00</v>
      </c>
      <c r="AO810" s="61" t="str">
        <f t="shared" si="63"/>
        <v>22/08/2016 15:30:00</v>
      </c>
      <c r="AP810" s="44">
        <f>VLOOKUP($AN810, [1]TableView_704030_20160816_20160!$D$2:$M$5095,3,FALSE)</f>
        <v>1023.29902802</v>
      </c>
      <c r="AQ810" s="44">
        <f>VLOOKUP($AN810, [1]TableView_704030_20160816_20160!$D$2:$M$5095,8,FALSE)</f>
        <v>22.1111111111111</v>
      </c>
      <c r="AR810" s="44">
        <f>VLOOKUP($AN810, [1]TableView_704030_20160816_20160!$D$2:$M$5095,10,FALSE)</f>
        <v>0</v>
      </c>
      <c r="AS810" s="44">
        <f>VLOOKUP($AN810, [1]TableView_704030_20160816_20160!$D$2:$M$5095,4,FALSE)</f>
        <v>73</v>
      </c>
      <c r="AT810" s="44">
        <f>VLOOKUP($AN810, [1]TableView_704030_20160816_20160!$D$2:$M$5095,6,FALSE)</f>
        <v>170</v>
      </c>
      <c r="AU810" s="44">
        <f>VLOOKUP($AN810, [1]TableView_704030_20160816_20160!$D$2:$M$5095,7,FALSE)</f>
        <v>6.1</v>
      </c>
      <c r="AV810" s="44">
        <f>VLOOKUP($AN810, [1]TableView_704030_20160816_20160!$D$2:$M$5095,2,FALSE)</f>
        <v>13.9</v>
      </c>
      <c r="AW810" s="44">
        <f>VLOOKUP($AO810, [2]aacb8965d69cc6fd1cb3a5cae9e8ae7!$C$6:$F$853,4,FALSE)</f>
        <v>1.6</v>
      </c>
      <c r="AX810" s="44">
        <v>3</v>
      </c>
      <c r="AY810" s="44" t="str">
        <f t="shared" si="64"/>
        <v>22/08/2016 3</v>
      </c>
      <c r="AZ810" s="44">
        <f>VLOOKUP($AY810, [3]Sheet1!$D$3:$T$89,2,FALSE)</f>
        <v>27</v>
      </c>
      <c r="BA810" s="44">
        <f>VLOOKUP($AY810, [3]Sheet1!$D$3:$T$89,3,FALSE)</f>
        <v>21</v>
      </c>
      <c r="BB810" s="44">
        <f>VLOOKUP($AY810, [3]Sheet1!$D$3:$T$89,6,FALSE)</f>
        <v>27</v>
      </c>
      <c r="BC810" s="44">
        <f>VLOOKUP($AY810, [3]Sheet1!$D$3:$T$89,7,FALSE)</f>
        <v>20</v>
      </c>
      <c r="BD810" s="44">
        <f>VLOOKUP($AY810, [3]Sheet1!$D$3:$T$89,10,FALSE)</f>
        <v>24</v>
      </c>
      <c r="BE810" s="44">
        <f>VLOOKUP($AY810, [3]Sheet1!$D$3:$T$89,11,FALSE)</f>
        <v>18</v>
      </c>
      <c r="BF810" s="44">
        <f>VLOOKUP($AY810, [3]Sheet1!$D$3:$T$89,14,FALSE)</f>
        <v>25</v>
      </c>
      <c r="BG810" s="44">
        <f>VLOOKUP($AY810, [3]Sheet1!$D$3:$T$89,15,FALSE)</f>
        <v>15</v>
      </c>
      <c r="BI810" s="49">
        <v>42604</v>
      </c>
      <c r="BJ810" s="50">
        <v>0.64027777777777795</v>
      </c>
      <c r="BK810" s="50">
        <v>0.63888888888888884</v>
      </c>
      <c r="BL810" s="50">
        <v>0.64583333333333337</v>
      </c>
      <c r="BM810" s="44" t="s">
        <v>1190</v>
      </c>
      <c r="BN810" s="44" t="s">
        <v>1334</v>
      </c>
      <c r="BO810" s="44">
        <v>1023.29902802</v>
      </c>
      <c r="BP810" s="44">
        <v>22.1111111111111</v>
      </c>
      <c r="BQ810" s="44">
        <v>0</v>
      </c>
      <c r="BR810" s="44">
        <v>73</v>
      </c>
      <c r="BS810" s="44">
        <v>170</v>
      </c>
      <c r="BT810" s="44">
        <v>6.1</v>
      </c>
      <c r="BU810" s="44">
        <v>13.9</v>
      </c>
      <c r="BV810" s="44">
        <v>1.6</v>
      </c>
      <c r="BW810" s="44">
        <v>3</v>
      </c>
      <c r="BX810" s="44" t="s">
        <v>1335</v>
      </c>
      <c r="BY810" s="44">
        <v>27</v>
      </c>
      <c r="BZ810" s="44">
        <v>21</v>
      </c>
      <c r="CA810" s="44">
        <v>27</v>
      </c>
      <c r="CB810" s="44">
        <v>20</v>
      </c>
      <c r="CC810" s="44">
        <v>24</v>
      </c>
      <c r="CD810" s="44">
        <v>18</v>
      </c>
      <c r="CE810" s="44">
        <v>25</v>
      </c>
      <c r="CF810" s="44">
        <v>15</v>
      </c>
    </row>
    <row r="811" spans="1:84">
      <c r="A811" s="65" t="s">
        <v>7</v>
      </c>
      <c r="B811" s="66" t="s">
        <v>869</v>
      </c>
      <c r="C811" s="65"/>
      <c r="D811" s="67">
        <v>9.9652777777777778E-3</v>
      </c>
      <c r="E811" s="24" t="s">
        <v>142</v>
      </c>
      <c r="F811" s="65"/>
      <c r="G811" s="65"/>
      <c r="H811" s="65"/>
      <c r="I811" s="65"/>
      <c r="J811" s="65" t="s">
        <v>29</v>
      </c>
      <c r="K811" s="65" t="s">
        <v>251</v>
      </c>
      <c r="L811" s="65"/>
      <c r="M811" s="68"/>
      <c r="N811" s="65"/>
      <c r="O811" s="67"/>
      <c r="P811" s="65"/>
      <c r="Q811" s="65"/>
      <c r="R811" s="65"/>
      <c r="S811" s="65"/>
      <c r="T811" s="65"/>
      <c r="U811" s="65"/>
      <c r="V811" s="65"/>
      <c r="W811" s="65"/>
      <c r="X811" s="68"/>
      <c r="Y811" s="65"/>
      <c r="Z811" s="67"/>
      <c r="AA811" s="65"/>
      <c r="AB811" s="75"/>
      <c r="AC811" s="75"/>
      <c r="AD811" s="75"/>
      <c r="AE811" s="75"/>
      <c r="AF811" s="75"/>
      <c r="AG811" s="69"/>
      <c r="AH811" s="69"/>
      <c r="AJ811" s="49">
        <v>42604</v>
      </c>
      <c r="AK811" s="60">
        <v>0.64027777777777795</v>
      </c>
      <c r="AL811" s="60">
        <f t="shared" si="65"/>
        <v>0.63888888888888884</v>
      </c>
      <c r="AM811" s="60">
        <f t="shared" si="61"/>
        <v>0.64583333333333337</v>
      </c>
      <c r="AN811" s="61" t="str">
        <f t="shared" si="62"/>
        <v>22/08/2016 15:20:00</v>
      </c>
      <c r="AO811" s="61" t="str">
        <f t="shared" si="63"/>
        <v>22/08/2016 15:30:00</v>
      </c>
      <c r="AP811" s="44">
        <f>VLOOKUP($AN811, [1]TableView_704030_20160816_20160!$D$2:$M$5095,3,FALSE)</f>
        <v>1023.29902802</v>
      </c>
      <c r="AQ811" s="44">
        <f>VLOOKUP($AN811, [1]TableView_704030_20160816_20160!$D$2:$M$5095,8,FALSE)</f>
        <v>22.1111111111111</v>
      </c>
      <c r="AR811" s="44">
        <f>VLOOKUP($AN811, [1]TableView_704030_20160816_20160!$D$2:$M$5095,10,FALSE)</f>
        <v>0</v>
      </c>
      <c r="AS811" s="44">
        <f>VLOOKUP($AN811, [1]TableView_704030_20160816_20160!$D$2:$M$5095,4,FALSE)</f>
        <v>73</v>
      </c>
      <c r="AT811" s="44">
        <f>VLOOKUP($AN811, [1]TableView_704030_20160816_20160!$D$2:$M$5095,6,FALSE)</f>
        <v>170</v>
      </c>
      <c r="AU811" s="44">
        <f>VLOOKUP($AN811, [1]TableView_704030_20160816_20160!$D$2:$M$5095,7,FALSE)</f>
        <v>6.1</v>
      </c>
      <c r="AV811" s="44">
        <f>VLOOKUP($AN811, [1]TableView_704030_20160816_20160!$D$2:$M$5095,2,FALSE)</f>
        <v>13.9</v>
      </c>
      <c r="AW811" s="44">
        <f>VLOOKUP($AO811, [2]aacb8965d69cc6fd1cb3a5cae9e8ae7!$C$6:$F$853,4,FALSE)</f>
        <v>1.6</v>
      </c>
      <c r="AX811" s="44">
        <v>3</v>
      </c>
      <c r="AY811" s="44" t="str">
        <f t="shared" si="64"/>
        <v>22/08/2016 3</v>
      </c>
      <c r="AZ811" s="44">
        <f>VLOOKUP($AY811, [3]Sheet1!$D$3:$T$89,2,FALSE)</f>
        <v>27</v>
      </c>
      <c r="BA811" s="44">
        <f>VLOOKUP($AY811, [3]Sheet1!$D$3:$T$89,3,FALSE)</f>
        <v>21</v>
      </c>
      <c r="BB811" s="44">
        <f>VLOOKUP($AY811, [3]Sheet1!$D$3:$T$89,6,FALSE)</f>
        <v>27</v>
      </c>
      <c r="BC811" s="44">
        <f>VLOOKUP($AY811, [3]Sheet1!$D$3:$T$89,7,FALSE)</f>
        <v>20</v>
      </c>
      <c r="BD811" s="44">
        <f>VLOOKUP($AY811, [3]Sheet1!$D$3:$T$89,10,FALSE)</f>
        <v>24</v>
      </c>
      <c r="BE811" s="44">
        <f>VLOOKUP($AY811, [3]Sheet1!$D$3:$T$89,11,FALSE)</f>
        <v>18</v>
      </c>
      <c r="BF811" s="44">
        <f>VLOOKUP($AY811, [3]Sheet1!$D$3:$T$89,14,FALSE)</f>
        <v>25</v>
      </c>
      <c r="BG811" s="44">
        <f>VLOOKUP($AY811, [3]Sheet1!$D$3:$T$89,15,FALSE)</f>
        <v>15</v>
      </c>
      <c r="BI811" s="49">
        <v>42604</v>
      </c>
      <c r="BJ811" s="50">
        <v>0.64027777777777795</v>
      </c>
      <c r="BK811" s="50">
        <v>0.63888888888888884</v>
      </c>
      <c r="BL811" s="50">
        <v>0.64583333333333337</v>
      </c>
      <c r="BM811" s="44" t="s">
        <v>1190</v>
      </c>
      <c r="BN811" s="44" t="s">
        <v>1334</v>
      </c>
      <c r="BO811" s="44">
        <v>1023.29902802</v>
      </c>
      <c r="BP811" s="44">
        <v>22.1111111111111</v>
      </c>
      <c r="BQ811" s="44">
        <v>0</v>
      </c>
      <c r="BR811" s="44">
        <v>73</v>
      </c>
      <c r="BS811" s="44">
        <v>170</v>
      </c>
      <c r="BT811" s="44">
        <v>6.1</v>
      </c>
      <c r="BU811" s="44">
        <v>13.9</v>
      </c>
      <c r="BV811" s="44">
        <v>1.6</v>
      </c>
      <c r="BW811" s="44">
        <v>3</v>
      </c>
      <c r="BX811" s="44" t="s">
        <v>1335</v>
      </c>
      <c r="BY811" s="44">
        <v>27</v>
      </c>
      <c r="BZ811" s="44">
        <v>21</v>
      </c>
      <c r="CA811" s="44">
        <v>27</v>
      </c>
      <c r="CB811" s="44">
        <v>20</v>
      </c>
      <c r="CC811" s="44">
        <v>24</v>
      </c>
      <c r="CD811" s="44">
        <v>18</v>
      </c>
      <c r="CE811" s="44">
        <v>25</v>
      </c>
      <c r="CF811" s="44">
        <v>15</v>
      </c>
    </row>
    <row r="812" spans="1:84">
      <c r="A812" s="65"/>
      <c r="B812" s="66"/>
      <c r="C812" s="65"/>
      <c r="D812" s="67">
        <v>1.3935185185185184E-2</v>
      </c>
      <c r="E812" s="24" t="s">
        <v>142</v>
      </c>
      <c r="F812" s="65" t="s">
        <v>33</v>
      </c>
      <c r="G812" s="65"/>
      <c r="H812" s="65"/>
      <c r="I812" s="65" t="s">
        <v>53</v>
      </c>
      <c r="J812" s="65" t="s">
        <v>36</v>
      </c>
      <c r="K812" s="65" t="s">
        <v>902</v>
      </c>
      <c r="L812" s="65"/>
      <c r="M812" s="68"/>
      <c r="N812" s="65"/>
      <c r="O812" s="67"/>
      <c r="P812" s="65"/>
      <c r="Q812" s="65"/>
      <c r="R812" s="65"/>
      <c r="S812" s="65"/>
      <c r="T812" s="65"/>
      <c r="U812" s="65"/>
      <c r="V812" s="65"/>
      <c r="W812" s="65"/>
      <c r="X812" s="68"/>
      <c r="Y812" s="65"/>
      <c r="Z812" s="67"/>
      <c r="AA812" s="65"/>
      <c r="AB812" s="75"/>
      <c r="AC812" s="75"/>
      <c r="AD812" s="75"/>
      <c r="AE812" s="75"/>
      <c r="AF812" s="75"/>
      <c r="AG812" s="69"/>
      <c r="AH812" s="69"/>
      <c r="AJ812" s="49">
        <v>42604</v>
      </c>
      <c r="AK812" s="60">
        <v>0.64027777777777795</v>
      </c>
      <c r="AL812" s="60">
        <f t="shared" si="65"/>
        <v>0.63888888888888884</v>
      </c>
      <c r="AM812" s="60">
        <f t="shared" si="61"/>
        <v>0.64583333333333337</v>
      </c>
      <c r="AN812" s="61" t="str">
        <f t="shared" si="62"/>
        <v>22/08/2016 15:20:00</v>
      </c>
      <c r="AO812" s="61" t="str">
        <f t="shared" si="63"/>
        <v>22/08/2016 15:30:00</v>
      </c>
      <c r="AP812" s="44">
        <f>VLOOKUP($AN812, [1]TableView_704030_20160816_20160!$D$2:$M$5095,3,FALSE)</f>
        <v>1023.29902802</v>
      </c>
      <c r="AQ812" s="44">
        <f>VLOOKUP($AN812, [1]TableView_704030_20160816_20160!$D$2:$M$5095,8,FALSE)</f>
        <v>22.1111111111111</v>
      </c>
      <c r="AR812" s="44">
        <f>VLOOKUP($AN812, [1]TableView_704030_20160816_20160!$D$2:$M$5095,10,FALSE)</f>
        <v>0</v>
      </c>
      <c r="AS812" s="44">
        <f>VLOOKUP($AN812, [1]TableView_704030_20160816_20160!$D$2:$M$5095,4,FALSE)</f>
        <v>73</v>
      </c>
      <c r="AT812" s="44">
        <f>VLOOKUP($AN812, [1]TableView_704030_20160816_20160!$D$2:$M$5095,6,FALSE)</f>
        <v>170</v>
      </c>
      <c r="AU812" s="44">
        <f>VLOOKUP($AN812, [1]TableView_704030_20160816_20160!$D$2:$M$5095,7,FALSE)</f>
        <v>6.1</v>
      </c>
      <c r="AV812" s="44">
        <f>VLOOKUP($AN812, [1]TableView_704030_20160816_20160!$D$2:$M$5095,2,FALSE)</f>
        <v>13.9</v>
      </c>
      <c r="AW812" s="44">
        <f>VLOOKUP($AO812, [2]aacb8965d69cc6fd1cb3a5cae9e8ae7!$C$6:$F$853,4,FALSE)</f>
        <v>1.6</v>
      </c>
      <c r="AX812" s="44">
        <v>3</v>
      </c>
      <c r="AY812" s="44" t="str">
        <f t="shared" si="64"/>
        <v>22/08/2016 3</v>
      </c>
      <c r="AZ812" s="44">
        <f>VLOOKUP($AY812, [3]Sheet1!$D$3:$T$89,2,FALSE)</f>
        <v>27</v>
      </c>
      <c r="BA812" s="44">
        <f>VLOOKUP($AY812, [3]Sheet1!$D$3:$T$89,3,FALSE)</f>
        <v>21</v>
      </c>
      <c r="BB812" s="44">
        <f>VLOOKUP($AY812, [3]Sheet1!$D$3:$T$89,6,FALSE)</f>
        <v>27</v>
      </c>
      <c r="BC812" s="44">
        <f>VLOOKUP($AY812, [3]Sheet1!$D$3:$T$89,7,FALSE)</f>
        <v>20</v>
      </c>
      <c r="BD812" s="44">
        <f>VLOOKUP($AY812, [3]Sheet1!$D$3:$T$89,10,FALSE)</f>
        <v>24</v>
      </c>
      <c r="BE812" s="44">
        <f>VLOOKUP($AY812, [3]Sheet1!$D$3:$T$89,11,FALSE)</f>
        <v>18</v>
      </c>
      <c r="BF812" s="44">
        <f>VLOOKUP($AY812, [3]Sheet1!$D$3:$T$89,14,FALSE)</f>
        <v>25</v>
      </c>
      <c r="BG812" s="44">
        <f>VLOOKUP($AY812, [3]Sheet1!$D$3:$T$89,15,FALSE)</f>
        <v>15</v>
      </c>
      <c r="BI812" s="49">
        <v>42604</v>
      </c>
      <c r="BJ812" s="50">
        <v>0.64027777777777795</v>
      </c>
      <c r="BK812" s="50">
        <v>0.63888888888888884</v>
      </c>
      <c r="BL812" s="50">
        <v>0.64583333333333337</v>
      </c>
      <c r="BM812" s="44" t="s">
        <v>1190</v>
      </c>
      <c r="BN812" s="44" t="s">
        <v>1334</v>
      </c>
      <c r="BO812" s="44">
        <v>1023.29902802</v>
      </c>
      <c r="BP812" s="44">
        <v>22.1111111111111</v>
      </c>
      <c r="BQ812" s="44">
        <v>0</v>
      </c>
      <c r="BR812" s="44">
        <v>73</v>
      </c>
      <c r="BS812" s="44">
        <v>170</v>
      </c>
      <c r="BT812" s="44">
        <v>6.1</v>
      </c>
      <c r="BU812" s="44">
        <v>13.9</v>
      </c>
      <c r="BV812" s="44">
        <v>1.6</v>
      </c>
      <c r="BW812" s="44">
        <v>3</v>
      </c>
      <c r="BX812" s="44" t="s">
        <v>1335</v>
      </c>
      <c r="BY812" s="44">
        <v>27</v>
      </c>
      <c r="BZ812" s="44">
        <v>21</v>
      </c>
      <c r="CA812" s="44">
        <v>27</v>
      </c>
      <c r="CB812" s="44">
        <v>20</v>
      </c>
      <c r="CC812" s="44">
        <v>24</v>
      </c>
      <c r="CD812" s="44">
        <v>18</v>
      </c>
      <c r="CE812" s="44">
        <v>25</v>
      </c>
      <c r="CF812" s="44">
        <v>15</v>
      </c>
    </row>
    <row r="813" spans="1:84">
      <c r="A813" s="65"/>
      <c r="B813" s="66"/>
      <c r="C813" s="65"/>
      <c r="D813" s="67">
        <v>1.556712962962963E-2</v>
      </c>
      <c r="E813" s="24" t="s">
        <v>142</v>
      </c>
      <c r="F813" s="65"/>
      <c r="G813" s="65"/>
      <c r="H813" s="65"/>
      <c r="I813" s="65"/>
      <c r="J813" s="65" t="s">
        <v>29</v>
      </c>
      <c r="K813" s="65"/>
      <c r="L813" s="65"/>
      <c r="M813" s="68"/>
      <c r="N813" s="65"/>
      <c r="O813" s="67"/>
      <c r="P813" s="65"/>
      <c r="Q813" s="65"/>
      <c r="R813" s="65"/>
      <c r="S813" s="65"/>
      <c r="T813" s="65"/>
      <c r="U813" s="65"/>
      <c r="V813" s="65"/>
      <c r="W813" s="65"/>
      <c r="X813" s="68"/>
      <c r="Y813" s="65"/>
      <c r="Z813" s="67"/>
      <c r="AA813" s="65"/>
      <c r="AB813" s="75"/>
      <c r="AC813" s="75"/>
      <c r="AD813" s="75"/>
      <c r="AE813" s="75"/>
      <c r="AF813" s="75"/>
      <c r="AG813" s="69"/>
      <c r="AH813" s="69"/>
      <c r="AJ813" s="49">
        <v>42604</v>
      </c>
      <c r="AK813" s="60">
        <v>0.64027777777777795</v>
      </c>
      <c r="AL813" s="60">
        <f t="shared" si="65"/>
        <v>0.63888888888888884</v>
      </c>
      <c r="AM813" s="60">
        <f t="shared" si="61"/>
        <v>0.64583333333333337</v>
      </c>
      <c r="AN813" s="61" t="str">
        <f t="shared" si="62"/>
        <v>22/08/2016 15:20:00</v>
      </c>
      <c r="AO813" s="61" t="str">
        <f t="shared" si="63"/>
        <v>22/08/2016 15:30:00</v>
      </c>
      <c r="AP813" s="44">
        <f>VLOOKUP($AN813, [1]TableView_704030_20160816_20160!$D$2:$M$5095,3,FALSE)</f>
        <v>1023.29902802</v>
      </c>
      <c r="AQ813" s="44">
        <f>VLOOKUP($AN813, [1]TableView_704030_20160816_20160!$D$2:$M$5095,8,FALSE)</f>
        <v>22.1111111111111</v>
      </c>
      <c r="AR813" s="44">
        <f>VLOOKUP($AN813, [1]TableView_704030_20160816_20160!$D$2:$M$5095,10,FALSE)</f>
        <v>0</v>
      </c>
      <c r="AS813" s="44">
        <f>VLOOKUP($AN813, [1]TableView_704030_20160816_20160!$D$2:$M$5095,4,FALSE)</f>
        <v>73</v>
      </c>
      <c r="AT813" s="44">
        <f>VLOOKUP($AN813, [1]TableView_704030_20160816_20160!$D$2:$M$5095,6,FALSE)</f>
        <v>170</v>
      </c>
      <c r="AU813" s="44">
        <f>VLOOKUP($AN813, [1]TableView_704030_20160816_20160!$D$2:$M$5095,7,FALSE)</f>
        <v>6.1</v>
      </c>
      <c r="AV813" s="44">
        <f>VLOOKUP($AN813, [1]TableView_704030_20160816_20160!$D$2:$M$5095,2,FALSE)</f>
        <v>13.9</v>
      </c>
      <c r="AW813" s="44">
        <f>VLOOKUP($AO813, [2]aacb8965d69cc6fd1cb3a5cae9e8ae7!$C$6:$F$853,4,FALSE)</f>
        <v>1.6</v>
      </c>
      <c r="AX813" s="44">
        <v>3</v>
      </c>
      <c r="AY813" s="44" t="str">
        <f t="shared" si="64"/>
        <v>22/08/2016 3</v>
      </c>
      <c r="AZ813" s="44">
        <f>VLOOKUP($AY813, [3]Sheet1!$D$3:$T$89,2,FALSE)</f>
        <v>27</v>
      </c>
      <c r="BA813" s="44">
        <f>VLOOKUP($AY813, [3]Sheet1!$D$3:$T$89,3,FALSE)</f>
        <v>21</v>
      </c>
      <c r="BB813" s="44">
        <f>VLOOKUP($AY813, [3]Sheet1!$D$3:$T$89,6,FALSE)</f>
        <v>27</v>
      </c>
      <c r="BC813" s="44">
        <f>VLOOKUP($AY813, [3]Sheet1!$D$3:$T$89,7,FALSE)</f>
        <v>20</v>
      </c>
      <c r="BD813" s="44">
        <f>VLOOKUP($AY813, [3]Sheet1!$D$3:$T$89,10,FALSE)</f>
        <v>24</v>
      </c>
      <c r="BE813" s="44">
        <f>VLOOKUP($AY813, [3]Sheet1!$D$3:$T$89,11,FALSE)</f>
        <v>18</v>
      </c>
      <c r="BF813" s="44">
        <f>VLOOKUP($AY813, [3]Sheet1!$D$3:$T$89,14,FALSE)</f>
        <v>25</v>
      </c>
      <c r="BG813" s="44">
        <f>VLOOKUP($AY813, [3]Sheet1!$D$3:$T$89,15,FALSE)</f>
        <v>15</v>
      </c>
      <c r="BI813" s="49">
        <v>42604</v>
      </c>
      <c r="BJ813" s="50">
        <v>0.64027777777777795</v>
      </c>
      <c r="BK813" s="50">
        <v>0.63888888888888884</v>
      </c>
      <c r="BL813" s="50">
        <v>0.64583333333333337</v>
      </c>
      <c r="BM813" s="44" t="s">
        <v>1190</v>
      </c>
      <c r="BN813" s="44" t="s">
        <v>1334</v>
      </c>
      <c r="BO813" s="44">
        <v>1023.29902802</v>
      </c>
      <c r="BP813" s="44">
        <v>22.1111111111111</v>
      </c>
      <c r="BQ813" s="44">
        <v>0</v>
      </c>
      <c r="BR813" s="44">
        <v>73</v>
      </c>
      <c r="BS813" s="44">
        <v>170</v>
      </c>
      <c r="BT813" s="44">
        <v>6.1</v>
      </c>
      <c r="BU813" s="44">
        <v>13.9</v>
      </c>
      <c r="BV813" s="44">
        <v>1.6</v>
      </c>
      <c r="BW813" s="44">
        <v>3</v>
      </c>
      <c r="BX813" s="44" t="s">
        <v>1335</v>
      </c>
      <c r="BY813" s="44">
        <v>27</v>
      </c>
      <c r="BZ813" s="44">
        <v>21</v>
      </c>
      <c r="CA813" s="44">
        <v>27</v>
      </c>
      <c r="CB813" s="44">
        <v>20</v>
      </c>
      <c r="CC813" s="44">
        <v>24</v>
      </c>
      <c r="CD813" s="44">
        <v>18</v>
      </c>
      <c r="CE813" s="44">
        <v>25</v>
      </c>
      <c r="CF813" s="44">
        <v>15</v>
      </c>
    </row>
    <row r="814" spans="1:84">
      <c r="A814" s="65"/>
      <c r="B814" s="66"/>
      <c r="C814" s="65"/>
      <c r="D814" s="67">
        <v>1.7847222222222223E-2</v>
      </c>
      <c r="E814" s="24" t="s">
        <v>142</v>
      </c>
      <c r="F814" s="65" t="s">
        <v>194</v>
      </c>
      <c r="G814" s="65"/>
      <c r="H814" s="65"/>
      <c r="I814" s="65"/>
      <c r="J814" s="65" t="s">
        <v>36</v>
      </c>
      <c r="K814" s="65"/>
      <c r="L814" s="65"/>
      <c r="M814" s="68"/>
      <c r="N814" s="65"/>
      <c r="O814" s="67"/>
      <c r="P814" s="65"/>
      <c r="Q814" s="65"/>
      <c r="R814" s="65"/>
      <c r="S814" s="65"/>
      <c r="T814" s="65"/>
      <c r="U814" s="65"/>
      <c r="V814" s="65"/>
      <c r="W814" s="65"/>
      <c r="X814" s="68"/>
      <c r="Y814" s="65"/>
      <c r="Z814" s="67"/>
      <c r="AA814" s="65"/>
      <c r="AB814" s="65"/>
      <c r="AC814" s="65"/>
      <c r="AD814" s="65"/>
      <c r="AE814" s="65"/>
      <c r="AF814" s="65"/>
      <c r="AG814" s="65"/>
      <c r="AH814" s="69"/>
      <c r="AJ814" s="49">
        <v>42604</v>
      </c>
      <c r="AK814" s="60">
        <v>0.64027777777777795</v>
      </c>
      <c r="AL814" s="60">
        <f t="shared" si="65"/>
        <v>0.63888888888888884</v>
      </c>
      <c r="AM814" s="60">
        <f t="shared" si="61"/>
        <v>0.64583333333333337</v>
      </c>
      <c r="AN814" s="61" t="str">
        <f t="shared" si="62"/>
        <v>22/08/2016 15:20:00</v>
      </c>
      <c r="AO814" s="61" t="str">
        <f t="shared" si="63"/>
        <v>22/08/2016 15:30:00</v>
      </c>
      <c r="AP814" s="44">
        <f>VLOOKUP($AN814, [1]TableView_704030_20160816_20160!$D$2:$M$5095,3,FALSE)</f>
        <v>1023.29902802</v>
      </c>
      <c r="AQ814" s="44">
        <f>VLOOKUP($AN814, [1]TableView_704030_20160816_20160!$D$2:$M$5095,8,FALSE)</f>
        <v>22.1111111111111</v>
      </c>
      <c r="AR814" s="44">
        <f>VLOOKUP($AN814, [1]TableView_704030_20160816_20160!$D$2:$M$5095,10,FALSE)</f>
        <v>0</v>
      </c>
      <c r="AS814" s="44">
        <f>VLOOKUP($AN814, [1]TableView_704030_20160816_20160!$D$2:$M$5095,4,FALSE)</f>
        <v>73</v>
      </c>
      <c r="AT814" s="44">
        <f>VLOOKUP($AN814, [1]TableView_704030_20160816_20160!$D$2:$M$5095,6,FALSE)</f>
        <v>170</v>
      </c>
      <c r="AU814" s="44">
        <f>VLOOKUP($AN814, [1]TableView_704030_20160816_20160!$D$2:$M$5095,7,FALSE)</f>
        <v>6.1</v>
      </c>
      <c r="AV814" s="44">
        <f>VLOOKUP($AN814, [1]TableView_704030_20160816_20160!$D$2:$M$5095,2,FALSE)</f>
        <v>13.9</v>
      </c>
      <c r="AW814" s="44">
        <f>VLOOKUP($AO814, [2]aacb8965d69cc6fd1cb3a5cae9e8ae7!$C$6:$F$853,4,FALSE)</f>
        <v>1.6</v>
      </c>
      <c r="AX814" s="44">
        <v>3</v>
      </c>
      <c r="AY814" s="44" t="str">
        <f t="shared" si="64"/>
        <v>22/08/2016 3</v>
      </c>
      <c r="AZ814" s="44">
        <f>VLOOKUP($AY814, [3]Sheet1!$D$3:$T$89,2,FALSE)</f>
        <v>27</v>
      </c>
      <c r="BA814" s="44">
        <f>VLOOKUP($AY814, [3]Sheet1!$D$3:$T$89,3,FALSE)</f>
        <v>21</v>
      </c>
      <c r="BB814" s="44">
        <f>VLOOKUP($AY814, [3]Sheet1!$D$3:$T$89,6,FALSE)</f>
        <v>27</v>
      </c>
      <c r="BC814" s="44">
        <f>VLOOKUP($AY814, [3]Sheet1!$D$3:$T$89,7,FALSE)</f>
        <v>20</v>
      </c>
      <c r="BD814" s="44">
        <f>VLOOKUP($AY814, [3]Sheet1!$D$3:$T$89,10,FALSE)</f>
        <v>24</v>
      </c>
      <c r="BE814" s="44">
        <f>VLOOKUP($AY814, [3]Sheet1!$D$3:$T$89,11,FALSE)</f>
        <v>18</v>
      </c>
      <c r="BF814" s="44">
        <f>VLOOKUP($AY814, [3]Sheet1!$D$3:$T$89,14,FALSE)</f>
        <v>25</v>
      </c>
      <c r="BG814" s="44">
        <f>VLOOKUP($AY814, [3]Sheet1!$D$3:$T$89,15,FALSE)</f>
        <v>15</v>
      </c>
      <c r="BI814" s="49">
        <v>42604</v>
      </c>
      <c r="BJ814" s="50">
        <v>0.64027777777777795</v>
      </c>
      <c r="BK814" s="50">
        <v>0.63888888888888884</v>
      </c>
      <c r="BL814" s="50">
        <v>0.64583333333333337</v>
      </c>
      <c r="BM814" s="44" t="s">
        <v>1190</v>
      </c>
      <c r="BN814" s="44" t="s">
        <v>1334</v>
      </c>
      <c r="BO814" s="44">
        <v>1023.29902802</v>
      </c>
      <c r="BP814" s="44">
        <v>22.1111111111111</v>
      </c>
      <c r="BQ814" s="44">
        <v>0</v>
      </c>
      <c r="BR814" s="44">
        <v>73</v>
      </c>
      <c r="BS814" s="44">
        <v>170</v>
      </c>
      <c r="BT814" s="44">
        <v>6.1</v>
      </c>
      <c r="BU814" s="44">
        <v>13.9</v>
      </c>
      <c r="BV814" s="44">
        <v>1.6</v>
      </c>
      <c r="BW814" s="44">
        <v>3</v>
      </c>
      <c r="BX814" s="44" t="s">
        <v>1335</v>
      </c>
      <c r="BY814" s="44">
        <v>27</v>
      </c>
      <c r="BZ814" s="44">
        <v>21</v>
      </c>
      <c r="CA814" s="44">
        <v>27</v>
      </c>
      <c r="CB814" s="44">
        <v>20</v>
      </c>
      <c r="CC814" s="44">
        <v>24</v>
      </c>
      <c r="CD814" s="44">
        <v>18</v>
      </c>
      <c r="CE814" s="44">
        <v>25</v>
      </c>
      <c r="CF814" s="44">
        <v>15</v>
      </c>
    </row>
    <row r="815" spans="1:84">
      <c r="A815" s="65"/>
      <c r="B815" s="66"/>
      <c r="C815" s="65"/>
      <c r="D815" s="67">
        <v>1.8101851851851852E-2</v>
      </c>
      <c r="E815" s="24" t="s">
        <v>112</v>
      </c>
      <c r="F815" s="65"/>
      <c r="G815" s="65"/>
      <c r="H815" s="65"/>
      <c r="I815" s="65"/>
      <c r="J815" s="65" t="s">
        <v>29</v>
      </c>
      <c r="K815" s="65"/>
      <c r="L815" s="65"/>
      <c r="M815" s="68"/>
      <c r="N815" s="65"/>
      <c r="O815" s="67"/>
      <c r="P815" s="65"/>
      <c r="Q815" s="65"/>
      <c r="R815" s="65"/>
      <c r="S815" s="65"/>
      <c r="T815" s="65"/>
      <c r="U815" s="65"/>
      <c r="V815" s="65"/>
      <c r="W815" s="65"/>
      <c r="X815" s="68"/>
      <c r="Y815" s="65"/>
      <c r="Z815" s="67"/>
      <c r="AA815" s="65"/>
      <c r="AB815" s="65"/>
      <c r="AC815" s="65"/>
      <c r="AD815" s="65"/>
      <c r="AE815" s="65"/>
      <c r="AF815" s="65"/>
      <c r="AG815" s="65"/>
      <c r="AH815" s="69"/>
      <c r="AJ815" s="49">
        <v>42604</v>
      </c>
      <c r="AK815" s="60">
        <v>0.64027777777777795</v>
      </c>
      <c r="AL815" s="60">
        <f t="shared" si="65"/>
        <v>0.63888888888888884</v>
      </c>
      <c r="AM815" s="60">
        <f t="shared" si="61"/>
        <v>0.64583333333333337</v>
      </c>
      <c r="AN815" s="61" t="str">
        <f t="shared" si="62"/>
        <v>22/08/2016 15:20:00</v>
      </c>
      <c r="AO815" s="61" t="str">
        <f t="shared" si="63"/>
        <v>22/08/2016 15:30:00</v>
      </c>
      <c r="AP815" s="44">
        <f>VLOOKUP($AN815, [1]TableView_704030_20160816_20160!$D$2:$M$5095,3,FALSE)</f>
        <v>1023.29902802</v>
      </c>
      <c r="AQ815" s="44">
        <f>VLOOKUP($AN815, [1]TableView_704030_20160816_20160!$D$2:$M$5095,8,FALSE)</f>
        <v>22.1111111111111</v>
      </c>
      <c r="AR815" s="44">
        <f>VLOOKUP($AN815, [1]TableView_704030_20160816_20160!$D$2:$M$5095,10,FALSE)</f>
        <v>0</v>
      </c>
      <c r="AS815" s="44">
        <f>VLOOKUP($AN815, [1]TableView_704030_20160816_20160!$D$2:$M$5095,4,FALSE)</f>
        <v>73</v>
      </c>
      <c r="AT815" s="44">
        <f>VLOOKUP($AN815, [1]TableView_704030_20160816_20160!$D$2:$M$5095,6,FALSE)</f>
        <v>170</v>
      </c>
      <c r="AU815" s="44">
        <f>VLOOKUP($AN815, [1]TableView_704030_20160816_20160!$D$2:$M$5095,7,FALSE)</f>
        <v>6.1</v>
      </c>
      <c r="AV815" s="44">
        <f>VLOOKUP($AN815, [1]TableView_704030_20160816_20160!$D$2:$M$5095,2,FALSE)</f>
        <v>13.9</v>
      </c>
      <c r="AW815" s="44">
        <f>VLOOKUP($AO815, [2]aacb8965d69cc6fd1cb3a5cae9e8ae7!$C$6:$F$853,4,FALSE)</f>
        <v>1.6</v>
      </c>
      <c r="AX815" s="44">
        <v>3</v>
      </c>
      <c r="AY815" s="44" t="str">
        <f t="shared" si="64"/>
        <v>22/08/2016 3</v>
      </c>
      <c r="AZ815" s="44">
        <f>VLOOKUP($AY815, [3]Sheet1!$D$3:$T$89,2,FALSE)</f>
        <v>27</v>
      </c>
      <c r="BA815" s="44">
        <f>VLOOKUP($AY815, [3]Sheet1!$D$3:$T$89,3,FALSE)</f>
        <v>21</v>
      </c>
      <c r="BB815" s="44">
        <f>VLOOKUP($AY815, [3]Sheet1!$D$3:$T$89,6,FALSE)</f>
        <v>27</v>
      </c>
      <c r="BC815" s="44">
        <f>VLOOKUP($AY815, [3]Sheet1!$D$3:$T$89,7,FALSE)</f>
        <v>20</v>
      </c>
      <c r="BD815" s="44">
        <f>VLOOKUP($AY815, [3]Sheet1!$D$3:$T$89,10,FALSE)</f>
        <v>24</v>
      </c>
      <c r="BE815" s="44">
        <f>VLOOKUP($AY815, [3]Sheet1!$D$3:$T$89,11,FALSE)</f>
        <v>18</v>
      </c>
      <c r="BF815" s="44">
        <f>VLOOKUP($AY815, [3]Sheet1!$D$3:$T$89,14,FALSE)</f>
        <v>25</v>
      </c>
      <c r="BG815" s="44">
        <f>VLOOKUP($AY815, [3]Sheet1!$D$3:$T$89,15,FALSE)</f>
        <v>15</v>
      </c>
      <c r="BI815" s="49">
        <v>42604</v>
      </c>
      <c r="BJ815" s="50">
        <v>0.64027777777777795</v>
      </c>
      <c r="BK815" s="50">
        <v>0.63888888888888884</v>
      </c>
      <c r="BL815" s="50">
        <v>0.64583333333333337</v>
      </c>
      <c r="BM815" s="44" t="s">
        <v>1190</v>
      </c>
      <c r="BN815" s="44" t="s">
        <v>1334</v>
      </c>
      <c r="BO815" s="44">
        <v>1023.29902802</v>
      </c>
      <c r="BP815" s="44">
        <v>22.1111111111111</v>
      </c>
      <c r="BQ815" s="44">
        <v>0</v>
      </c>
      <c r="BR815" s="44">
        <v>73</v>
      </c>
      <c r="BS815" s="44">
        <v>170</v>
      </c>
      <c r="BT815" s="44">
        <v>6.1</v>
      </c>
      <c r="BU815" s="44">
        <v>13.9</v>
      </c>
      <c r="BV815" s="44">
        <v>1.6</v>
      </c>
      <c r="BW815" s="44">
        <v>3</v>
      </c>
      <c r="BX815" s="44" t="s">
        <v>1335</v>
      </c>
      <c r="BY815" s="44">
        <v>27</v>
      </c>
      <c r="BZ815" s="44">
        <v>21</v>
      </c>
      <c r="CA815" s="44">
        <v>27</v>
      </c>
      <c r="CB815" s="44">
        <v>20</v>
      </c>
      <c r="CC815" s="44">
        <v>24</v>
      </c>
      <c r="CD815" s="44">
        <v>18</v>
      </c>
      <c r="CE815" s="44">
        <v>25</v>
      </c>
      <c r="CF815" s="44">
        <v>15</v>
      </c>
    </row>
    <row r="816" spans="1:84">
      <c r="A816" s="65"/>
      <c r="B816" s="66"/>
      <c r="C816" s="65"/>
      <c r="D816" s="67">
        <v>1.8217592592592594E-2</v>
      </c>
      <c r="E816" s="24" t="s">
        <v>112</v>
      </c>
      <c r="F816" s="65" t="s">
        <v>194</v>
      </c>
      <c r="G816" s="65"/>
      <c r="H816" s="65"/>
      <c r="I816" s="65"/>
      <c r="J816" s="65" t="s">
        <v>36</v>
      </c>
      <c r="K816" s="65"/>
      <c r="L816" s="65"/>
      <c r="M816" s="68"/>
      <c r="N816" s="65"/>
      <c r="O816" s="67"/>
      <c r="P816" s="65"/>
      <c r="Q816" s="65"/>
      <c r="R816" s="65"/>
      <c r="S816" s="65"/>
      <c r="T816" s="65"/>
      <c r="U816" s="65"/>
      <c r="V816" s="65"/>
      <c r="W816" s="65"/>
      <c r="X816" s="68"/>
      <c r="Y816" s="65"/>
      <c r="Z816" s="67"/>
      <c r="AA816" s="65"/>
      <c r="AB816" s="65"/>
      <c r="AC816" s="65"/>
      <c r="AD816" s="65"/>
      <c r="AE816" s="65"/>
      <c r="AF816" s="65"/>
      <c r="AG816" s="65"/>
      <c r="AH816" s="69"/>
      <c r="AJ816" s="49">
        <v>42604</v>
      </c>
      <c r="AK816" s="60">
        <v>0.64027777777777795</v>
      </c>
      <c r="AL816" s="60">
        <f t="shared" si="65"/>
        <v>0.63888888888888884</v>
      </c>
      <c r="AM816" s="60">
        <f t="shared" si="61"/>
        <v>0.64583333333333337</v>
      </c>
      <c r="AN816" s="61" t="str">
        <f t="shared" si="62"/>
        <v>22/08/2016 15:20:00</v>
      </c>
      <c r="AO816" s="61" t="str">
        <f t="shared" si="63"/>
        <v>22/08/2016 15:30:00</v>
      </c>
      <c r="AP816" s="44">
        <f>VLOOKUP($AN816, [1]TableView_704030_20160816_20160!$D$2:$M$5095,3,FALSE)</f>
        <v>1023.29902802</v>
      </c>
      <c r="AQ816" s="44">
        <f>VLOOKUP($AN816, [1]TableView_704030_20160816_20160!$D$2:$M$5095,8,FALSE)</f>
        <v>22.1111111111111</v>
      </c>
      <c r="AR816" s="44">
        <f>VLOOKUP($AN816, [1]TableView_704030_20160816_20160!$D$2:$M$5095,10,FALSE)</f>
        <v>0</v>
      </c>
      <c r="AS816" s="44">
        <f>VLOOKUP($AN816, [1]TableView_704030_20160816_20160!$D$2:$M$5095,4,FALSE)</f>
        <v>73</v>
      </c>
      <c r="AT816" s="44">
        <f>VLOOKUP($AN816, [1]TableView_704030_20160816_20160!$D$2:$M$5095,6,FALSE)</f>
        <v>170</v>
      </c>
      <c r="AU816" s="44">
        <f>VLOOKUP($AN816, [1]TableView_704030_20160816_20160!$D$2:$M$5095,7,FALSE)</f>
        <v>6.1</v>
      </c>
      <c r="AV816" s="44">
        <f>VLOOKUP($AN816, [1]TableView_704030_20160816_20160!$D$2:$M$5095,2,FALSE)</f>
        <v>13.9</v>
      </c>
      <c r="AW816" s="44">
        <f>VLOOKUP($AO816, [2]aacb8965d69cc6fd1cb3a5cae9e8ae7!$C$6:$F$853,4,FALSE)</f>
        <v>1.6</v>
      </c>
      <c r="AX816" s="44">
        <v>3</v>
      </c>
      <c r="AY816" s="44" t="str">
        <f t="shared" si="64"/>
        <v>22/08/2016 3</v>
      </c>
      <c r="AZ816" s="44">
        <f>VLOOKUP($AY816, [3]Sheet1!$D$3:$T$89,2,FALSE)</f>
        <v>27</v>
      </c>
      <c r="BA816" s="44">
        <f>VLOOKUP($AY816, [3]Sheet1!$D$3:$T$89,3,FALSE)</f>
        <v>21</v>
      </c>
      <c r="BB816" s="44">
        <f>VLOOKUP($AY816, [3]Sheet1!$D$3:$T$89,6,FALSE)</f>
        <v>27</v>
      </c>
      <c r="BC816" s="44">
        <f>VLOOKUP($AY816, [3]Sheet1!$D$3:$T$89,7,FALSE)</f>
        <v>20</v>
      </c>
      <c r="BD816" s="44">
        <f>VLOOKUP($AY816, [3]Sheet1!$D$3:$T$89,10,FALSE)</f>
        <v>24</v>
      </c>
      <c r="BE816" s="44">
        <f>VLOOKUP($AY816, [3]Sheet1!$D$3:$T$89,11,FALSE)</f>
        <v>18</v>
      </c>
      <c r="BF816" s="44">
        <f>VLOOKUP($AY816, [3]Sheet1!$D$3:$T$89,14,FALSE)</f>
        <v>25</v>
      </c>
      <c r="BG816" s="44">
        <f>VLOOKUP($AY816, [3]Sheet1!$D$3:$T$89,15,FALSE)</f>
        <v>15</v>
      </c>
      <c r="BI816" s="49">
        <v>42604</v>
      </c>
      <c r="BJ816" s="50">
        <v>0.64027777777777795</v>
      </c>
      <c r="BK816" s="50">
        <v>0.63888888888888884</v>
      </c>
      <c r="BL816" s="50">
        <v>0.64583333333333337</v>
      </c>
      <c r="BM816" s="44" t="s">
        <v>1190</v>
      </c>
      <c r="BN816" s="44" t="s">
        <v>1334</v>
      </c>
      <c r="BO816" s="44">
        <v>1023.29902802</v>
      </c>
      <c r="BP816" s="44">
        <v>22.1111111111111</v>
      </c>
      <c r="BQ816" s="44">
        <v>0</v>
      </c>
      <c r="BR816" s="44">
        <v>73</v>
      </c>
      <c r="BS816" s="44">
        <v>170</v>
      </c>
      <c r="BT816" s="44">
        <v>6.1</v>
      </c>
      <c r="BU816" s="44">
        <v>13.9</v>
      </c>
      <c r="BV816" s="44">
        <v>1.6</v>
      </c>
      <c r="BW816" s="44">
        <v>3</v>
      </c>
      <c r="BX816" s="44" t="s">
        <v>1335</v>
      </c>
      <c r="BY816" s="44">
        <v>27</v>
      </c>
      <c r="BZ816" s="44">
        <v>21</v>
      </c>
      <c r="CA816" s="44">
        <v>27</v>
      </c>
      <c r="CB816" s="44">
        <v>20</v>
      </c>
      <c r="CC816" s="44">
        <v>24</v>
      </c>
      <c r="CD816" s="44">
        <v>18</v>
      </c>
      <c r="CE816" s="44">
        <v>25</v>
      </c>
      <c r="CF816" s="44">
        <v>15</v>
      </c>
    </row>
    <row r="817" spans="1:84">
      <c r="A817" s="65"/>
      <c r="B817" s="66"/>
      <c r="C817" s="65"/>
      <c r="D817" s="67">
        <v>1.8761574074074073E-2</v>
      </c>
      <c r="E817" s="24" t="s">
        <v>903</v>
      </c>
      <c r="F817" s="65"/>
      <c r="G817" s="65"/>
      <c r="H817" s="65"/>
      <c r="I817" s="65"/>
      <c r="J817" s="65" t="s">
        <v>29</v>
      </c>
      <c r="K817" s="65"/>
      <c r="L817" s="65"/>
      <c r="M817" s="68"/>
      <c r="N817" s="65"/>
      <c r="O817" s="67"/>
      <c r="P817" s="65"/>
      <c r="Q817" s="65"/>
      <c r="R817" s="65"/>
      <c r="S817" s="65"/>
      <c r="T817" s="65"/>
      <c r="U817" s="65"/>
      <c r="V817" s="65"/>
      <c r="W817" s="65"/>
      <c r="X817" s="68"/>
      <c r="Y817" s="65"/>
      <c r="Z817" s="67"/>
      <c r="AA817" s="65"/>
      <c r="AB817" s="65"/>
      <c r="AC817" s="65"/>
      <c r="AD817" s="65"/>
      <c r="AE817" s="65"/>
      <c r="AF817" s="65"/>
      <c r="AG817" s="65"/>
      <c r="AH817" s="69"/>
      <c r="AJ817" s="49">
        <v>42604</v>
      </c>
      <c r="AK817" s="60">
        <v>0.64027777777777795</v>
      </c>
      <c r="AL817" s="60">
        <f t="shared" si="65"/>
        <v>0.63888888888888884</v>
      </c>
      <c r="AM817" s="60">
        <f t="shared" si="61"/>
        <v>0.64583333333333337</v>
      </c>
      <c r="AN817" s="61" t="str">
        <f t="shared" si="62"/>
        <v>22/08/2016 15:20:00</v>
      </c>
      <c r="AO817" s="61" t="str">
        <f t="shared" si="63"/>
        <v>22/08/2016 15:30:00</v>
      </c>
      <c r="AP817" s="44">
        <f>VLOOKUP($AN817, [1]TableView_704030_20160816_20160!$D$2:$M$5095,3,FALSE)</f>
        <v>1023.29902802</v>
      </c>
      <c r="AQ817" s="44">
        <f>VLOOKUP($AN817, [1]TableView_704030_20160816_20160!$D$2:$M$5095,8,FALSE)</f>
        <v>22.1111111111111</v>
      </c>
      <c r="AR817" s="44">
        <f>VLOOKUP($AN817, [1]TableView_704030_20160816_20160!$D$2:$M$5095,10,FALSE)</f>
        <v>0</v>
      </c>
      <c r="AS817" s="44">
        <f>VLOOKUP($AN817, [1]TableView_704030_20160816_20160!$D$2:$M$5095,4,FALSE)</f>
        <v>73</v>
      </c>
      <c r="AT817" s="44">
        <f>VLOOKUP($AN817, [1]TableView_704030_20160816_20160!$D$2:$M$5095,6,FALSE)</f>
        <v>170</v>
      </c>
      <c r="AU817" s="44">
        <f>VLOOKUP($AN817, [1]TableView_704030_20160816_20160!$D$2:$M$5095,7,FALSE)</f>
        <v>6.1</v>
      </c>
      <c r="AV817" s="44">
        <f>VLOOKUP($AN817, [1]TableView_704030_20160816_20160!$D$2:$M$5095,2,FALSE)</f>
        <v>13.9</v>
      </c>
      <c r="AW817" s="44">
        <f>VLOOKUP($AO817, [2]aacb8965d69cc6fd1cb3a5cae9e8ae7!$C$6:$F$853,4,FALSE)</f>
        <v>1.6</v>
      </c>
      <c r="AX817" s="44">
        <v>3</v>
      </c>
      <c r="AY817" s="44" t="str">
        <f t="shared" si="64"/>
        <v>22/08/2016 3</v>
      </c>
      <c r="AZ817" s="44">
        <f>VLOOKUP($AY817, [3]Sheet1!$D$3:$T$89,2,FALSE)</f>
        <v>27</v>
      </c>
      <c r="BA817" s="44">
        <f>VLOOKUP($AY817, [3]Sheet1!$D$3:$T$89,3,FALSE)</f>
        <v>21</v>
      </c>
      <c r="BB817" s="44">
        <f>VLOOKUP($AY817, [3]Sheet1!$D$3:$T$89,6,FALSE)</f>
        <v>27</v>
      </c>
      <c r="BC817" s="44">
        <f>VLOOKUP($AY817, [3]Sheet1!$D$3:$T$89,7,FALSE)</f>
        <v>20</v>
      </c>
      <c r="BD817" s="44">
        <f>VLOOKUP($AY817, [3]Sheet1!$D$3:$T$89,10,FALSE)</f>
        <v>24</v>
      </c>
      <c r="BE817" s="44">
        <f>VLOOKUP($AY817, [3]Sheet1!$D$3:$T$89,11,FALSE)</f>
        <v>18</v>
      </c>
      <c r="BF817" s="44">
        <f>VLOOKUP($AY817, [3]Sheet1!$D$3:$T$89,14,FALSE)</f>
        <v>25</v>
      </c>
      <c r="BG817" s="44">
        <f>VLOOKUP($AY817, [3]Sheet1!$D$3:$T$89,15,FALSE)</f>
        <v>15</v>
      </c>
      <c r="BI817" s="49">
        <v>42604</v>
      </c>
      <c r="BJ817" s="50">
        <v>0.64027777777777795</v>
      </c>
      <c r="BK817" s="50">
        <v>0.63888888888888884</v>
      </c>
      <c r="BL817" s="50">
        <v>0.64583333333333337</v>
      </c>
      <c r="BM817" s="44" t="s">
        <v>1190</v>
      </c>
      <c r="BN817" s="44" t="s">
        <v>1334</v>
      </c>
      <c r="BO817" s="44">
        <v>1023.29902802</v>
      </c>
      <c r="BP817" s="44">
        <v>22.1111111111111</v>
      </c>
      <c r="BQ817" s="44">
        <v>0</v>
      </c>
      <c r="BR817" s="44">
        <v>73</v>
      </c>
      <c r="BS817" s="44">
        <v>170</v>
      </c>
      <c r="BT817" s="44">
        <v>6.1</v>
      </c>
      <c r="BU817" s="44">
        <v>13.9</v>
      </c>
      <c r="BV817" s="44">
        <v>1.6</v>
      </c>
      <c r="BW817" s="44">
        <v>3</v>
      </c>
      <c r="BX817" s="44" t="s">
        <v>1335</v>
      </c>
      <c r="BY817" s="44">
        <v>27</v>
      </c>
      <c r="BZ817" s="44">
        <v>21</v>
      </c>
      <c r="CA817" s="44">
        <v>27</v>
      </c>
      <c r="CB817" s="44">
        <v>20</v>
      </c>
      <c r="CC817" s="44">
        <v>24</v>
      </c>
      <c r="CD817" s="44">
        <v>18</v>
      </c>
      <c r="CE817" s="44">
        <v>25</v>
      </c>
      <c r="CF817" s="44">
        <v>15</v>
      </c>
    </row>
    <row r="818" spans="1:84">
      <c r="A818" s="65"/>
      <c r="B818" s="66"/>
      <c r="C818" s="65"/>
      <c r="D818" s="67">
        <v>2.0833333333333332E-2</v>
      </c>
      <c r="E818" s="65"/>
      <c r="F818" s="65"/>
      <c r="G818" s="65"/>
      <c r="H818" s="65"/>
      <c r="I818" s="65"/>
      <c r="J818" s="65"/>
      <c r="K818" s="65"/>
      <c r="L818" s="65"/>
      <c r="M818" s="68"/>
      <c r="N818" s="65"/>
      <c r="O818" s="67"/>
      <c r="P818" s="65"/>
      <c r="Q818" s="65"/>
      <c r="R818" s="65"/>
      <c r="S818" s="65"/>
      <c r="T818" s="65"/>
      <c r="U818" s="65"/>
      <c r="V818" s="65"/>
      <c r="W818" s="65"/>
      <c r="X818" s="68"/>
      <c r="Y818" s="65"/>
      <c r="Z818" s="67"/>
      <c r="AA818" s="65"/>
      <c r="AB818" s="65"/>
      <c r="AC818" s="65"/>
      <c r="AD818" s="65"/>
      <c r="AE818" s="65"/>
      <c r="AF818" s="65"/>
      <c r="AG818" s="65"/>
      <c r="AH818" s="69"/>
      <c r="AJ818" s="49">
        <v>42604</v>
      </c>
      <c r="AK818" s="60">
        <v>0.64027777777777795</v>
      </c>
      <c r="AL818" s="60">
        <f t="shared" si="65"/>
        <v>0.63888888888888884</v>
      </c>
      <c r="AM818" s="60">
        <f t="shared" si="61"/>
        <v>0.64583333333333337</v>
      </c>
      <c r="AN818" s="61" t="str">
        <f t="shared" si="62"/>
        <v>22/08/2016 15:20:00</v>
      </c>
      <c r="AO818" s="61" t="str">
        <f t="shared" si="63"/>
        <v>22/08/2016 15:30:00</v>
      </c>
      <c r="AP818" s="44">
        <f>VLOOKUP($AN818, [1]TableView_704030_20160816_20160!$D$2:$M$5095,3,FALSE)</f>
        <v>1023.29902802</v>
      </c>
      <c r="AQ818" s="44">
        <f>VLOOKUP($AN818, [1]TableView_704030_20160816_20160!$D$2:$M$5095,8,FALSE)</f>
        <v>22.1111111111111</v>
      </c>
      <c r="AR818" s="44">
        <f>VLOOKUP($AN818, [1]TableView_704030_20160816_20160!$D$2:$M$5095,10,FALSE)</f>
        <v>0</v>
      </c>
      <c r="AS818" s="44">
        <f>VLOOKUP($AN818, [1]TableView_704030_20160816_20160!$D$2:$M$5095,4,FALSE)</f>
        <v>73</v>
      </c>
      <c r="AT818" s="44">
        <f>VLOOKUP($AN818, [1]TableView_704030_20160816_20160!$D$2:$M$5095,6,FALSE)</f>
        <v>170</v>
      </c>
      <c r="AU818" s="44">
        <f>VLOOKUP($AN818, [1]TableView_704030_20160816_20160!$D$2:$M$5095,7,FALSE)</f>
        <v>6.1</v>
      </c>
      <c r="AV818" s="44">
        <f>VLOOKUP($AN818, [1]TableView_704030_20160816_20160!$D$2:$M$5095,2,FALSE)</f>
        <v>13.9</v>
      </c>
      <c r="AW818" s="44">
        <f>VLOOKUP($AO818, [2]aacb8965d69cc6fd1cb3a5cae9e8ae7!$C$6:$F$853,4,FALSE)</f>
        <v>1.6</v>
      </c>
      <c r="AX818" s="44">
        <v>3</v>
      </c>
      <c r="AY818" s="44" t="str">
        <f t="shared" si="64"/>
        <v>22/08/2016 3</v>
      </c>
      <c r="AZ818" s="44">
        <f>VLOOKUP($AY818, [3]Sheet1!$D$3:$T$89,2,FALSE)</f>
        <v>27</v>
      </c>
      <c r="BA818" s="44">
        <f>VLOOKUP($AY818, [3]Sheet1!$D$3:$T$89,3,FALSE)</f>
        <v>21</v>
      </c>
      <c r="BB818" s="44">
        <f>VLOOKUP($AY818, [3]Sheet1!$D$3:$T$89,6,FALSE)</f>
        <v>27</v>
      </c>
      <c r="BC818" s="44">
        <f>VLOOKUP($AY818, [3]Sheet1!$D$3:$T$89,7,FALSE)</f>
        <v>20</v>
      </c>
      <c r="BD818" s="44">
        <f>VLOOKUP($AY818, [3]Sheet1!$D$3:$T$89,10,FALSE)</f>
        <v>24</v>
      </c>
      <c r="BE818" s="44">
        <f>VLOOKUP($AY818, [3]Sheet1!$D$3:$T$89,11,FALSE)</f>
        <v>18</v>
      </c>
      <c r="BF818" s="44">
        <f>VLOOKUP($AY818, [3]Sheet1!$D$3:$T$89,14,FALSE)</f>
        <v>25</v>
      </c>
      <c r="BG818" s="44">
        <f>VLOOKUP($AY818, [3]Sheet1!$D$3:$T$89,15,FALSE)</f>
        <v>15</v>
      </c>
      <c r="BI818" s="49">
        <v>42604</v>
      </c>
      <c r="BJ818" s="50">
        <v>0.64027777777777795</v>
      </c>
      <c r="BK818" s="50">
        <v>0.63888888888888884</v>
      </c>
      <c r="BL818" s="50">
        <v>0.64583333333333337</v>
      </c>
      <c r="BM818" s="44" t="s">
        <v>1190</v>
      </c>
      <c r="BN818" s="44" t="s">
        <v>1334</v>
      </c>
      <c r="BO818" s="44">
        <v>1023.29902802</v>
      </c>
      <c r="BP818" s="44">
        <v>22.1111111111111</v>
      </c>
      <c r="BQ818" s="44">
        <v>0</v>
      </c>
      <c r="BR818" s="44">
        <v>73</v>
      </c>
      <c r="BS818" s="44">
        <v>170</v>
      </c>
      <c r="BT818" s="44">
        <v>6.1</v>
      </c>
      <c r="BU818" s="44">
        <v>13.9</v>
      </c>
      <c r="BV818" s="44">
        <v>1.6</v>
      </c>
      <c r="BW818" s="44">
        <v>3</v>
      </c>
      <c r="BX818" s="44" t="s">
        <v>1335</v>
      </c>
      <c r="BY818" s="44">
        <v>27</v>
      </c>
      <c r="BZ818" s="44">
        <v>21</v>
      </c>
      <c r="CA818" s="44">
        <v>27</v>
      </c>
      <c r="CB818" s="44">
        <v>20</v>
      </c>
      <c r="CC818" s="44">
        <v>24</v>
      </c>
      <c r="CD818" s="44">
        <v>18</v>
      </c>
      <c r="CE818" s="44">
        <v>25</v>
      </c>
      <c r="CF818" s="44">
        <v>15</v>
      </c>
    </row>
    <row r="819" spans="1:84">
      <c r="A819" s="71"/>
      <c r="B819" s="72"/>
      <c r="C819" s="71"/>
      <c r="D819" s="73"/>
      <c r="E819" s="71"/>
      <c r="F819" s="71"/>
      <c r="G819" s="71"/>
      <c r="H819" s="71"/>
      <c r="I819" s="71"/>
      <c r="J819" s="71"/>
      <c r="K819" s="71"/>
      <c r="L819" s="71"/>
      <c r="M819" s="74"/>
      <c r="N819" s="71"/>
      <c r="O819" s="73"/>
      <c r="P819" s="71"/>
      <c r="Q819" s="71"/>
      <c r="R819" s="71"/>
      <c r="S819" s="71"/>
      <c r="T819" s="71"/>
      <c r="U819" s="71"/>
      <c r="V819" s="71"/>
      <c r="W819" s="71"/>
      <c r="X819" s="74"/>
      <c r="Y819" s="71"/>
      <c r="Z819" s="73"/>
      <c r="AA819" s="71"/>
      <c r="AB819" s="71"/>
      <c r="AC819" s="71"/>
      <c r="AD819" s="71"/>
      <c r="AE819" s="71"/>
      <c r="AF819" s="71"/>
      <c r="AG819" s="71"/>
      <c r="AH819" s="69"/>
      <c r="AJ819" s="49">
        <v>42604</v>
      </c>
      <c r="AK819" s="60">
        <v>0.64027777777777795</v>
      </c>
      <c r="AL819" s="60">
        <f t="shared" si="65"/>
        <v>0.63888888888888884</v>
      </c>
      <c r="AM819" s="60">
        <f t="shared" si="61"/>
        <v>0.64583333333333337</v>
      </c>
      <c r="AN819" s="61" t="str">
        <f t="shared" si="62"/>
        <v>22/08/2016 15:20:00</v>
      </c>
      <c r="AO819" s="61" t="str">
        <f t="shared" si="63"/>
        <v>22/08/2016 15:30:00</v>
      </c>
      <c r="AP819" s="44">
        <f>VLOOKUP($AN819, [1]TableView_704030_20160816_20160!$D$2:$M$5095,3,FALSE)</f>
        <v>1023.29902802</v>
      </c>
      <c r="AQ819" s="44">
        <f>VLOOKUP($AN819, [1]TableView_704030_20160816_20160!$D$2:$M$5095,8,FALSE)</f>
        <v>22.1111111111111</v>
      </c>
      <c r="AR819" s="44">
        <f>VLOOKUP($AN819, [1]TableView_704030_20160816_20160!$D$2:$M$5095,10,FALSE)</f>
        <v>0</v>
      </c>
      <c r="AS819" s="44">
        <f>VLOOKUP($AN819, [1]TableView_704030_20160816_20160!$D$2:$M$5095,4,FALSE)</f>
        <v>73</v>
      </c>
      <c r="AT819" s="44">
        <f>VLOOKUP($AN819, [1]TableView_704030_20160816_20160!$D$2:$M$5095,6,FALSE)</f>
        <v>170</v>
      </c>
      <c r="AU819" s="44">
        <f>VLOOKUP($AN819, [1]TableView_704030_20160816_20160!$D$2:$M$5095,7,FALSE)</f>
        <v>6.1</v>
      </c>
      <c r="AV819" s="44">
        <f>VLOOKUP($AN819, [1]TableView_704030_20160816_20160!$D$2:$M$5095,2,FALSE)</f>
        <v>13.9</v>
      </c>
      <c r="AW819" s="44">
        <f>VLOOKUP($AO819, [2]aacb8965d69cc6fd1cb3a5cae9e8ae7!$C$6:$F$853,4,FALSE)</f>
        <v>1.6</v>
      </c>
      <c r="AX819" s="44">
        <v>3</v>
      </c>
      <c r="AY819" s="44" t="str">
        <f t="shared" si="64"/>
        <v>22/08/2016 3</v>
      </c>
      <c r="AZ819" s="44">
        <f>VLOOKUP($AY819, [3]Sheet1!$D$3:$T$89,2,FALSE)</f>
        <v>27</v>
      </c>
      <c r="BA819" s="44">
        <f>VLOOKUP($AY819, [3]Sheet1!$D$3:$T$89,3,FALSE)</f>
        <v>21</v>
      </c>
      <c r="BB819" s="44">
        <f>VLOOKUP($AY819, [3]Sheet1!$D$3:$T$89,6,FALSE)</f>
        <v>27</v>
      </c>
      <c r="BC819" s="44">
        <f>VLOOKUP($AY819, [3]Sheet1!$D$3:$T$89,7,FALSE)</f>
        <v>20</v>
      </c>
      <c r="BD819" s="44">
        <f>VLOOKUP($AY819, [3]Sheet1!$D$3:$T$89,10,FALSE)</f>
        <v>24</v>
      </c>
      <c r="BE819" s="44">
        <f>VLOOKUP($AY819, [3]Sheet1!$D$3:$T$89,11,FALSE)</f>
        <v>18</v>
      </c>
      <c r="BF819" s="44">
        <f>VLOOKUP($AY819, [3]Sheet1!$D$3:$T$89,14,FALSE)</f>
        <v>25</v>
      </c>
      <c r="BG819" s="44">
        <f>VLOOKUP($AY819, [3]Sheet1!$D$3:$T$89,15,FALSE)</f>
        <v>15</v>
      </c>
      <c r="BI819" s="49">
        <v>42604</v>
      </c>
      <c r="BJ819" s="50">
        <v>0.64027777777777795</v>
      </c>
      <c r="BK819" s="50">
        <v>0.63888888888888884</v>
      </c>
      <c r="BL819" s="50">
        <v>0.64583333333333337</v>
      </c>
      <c r="BM819" s="44" t="s">
        <v>1190</v>
      </c>
      <c r="BN819" s="44" t="s">
        <v>1334</v>
      </c>
      <c r="BO819" s="44">
        <v>1023.29902802</v>
      </c>
      <c r="BP819" s="44">
        <v>22.1111111111111</v>
      </c>
      <c r="BQ819" s="44">
        <v>0</v>
      </c>
      <c r="BR819" s="44">
        <v>73</v>
      </c>
      <c r="BS819" s="44">
        <v>170</v>
      </c>
      <c r="BT819" s="44">
        <v>6.1</v>
      </c>
      <c r="BU819" s="44">
        <v>13.9</v>
      </c>
      <c r="BV819" s="44">
        <v>1.6</v>
      </c>
      <c r="BW819" s="44">
        <v>3</v>
      </c>
      <c r="BX819" s="44" t="s">
        <v>1335</v>
      </c>
      <c r="BY819" s="44">
        <v>27</v>
      </c>
      <c r="BZ819" s="44">
        <v>21</v>
      </c>
      <c r="CA819" s="44">
        <v>27</v>
      </c>
      <c r="CB819" s="44">
        <v>20</v>
      </c>
      <c r="CC819" s="44">
        <v>24</v>
      </c>
      <c r="CD819" s="44">
        <v>18</v>
      </c>
      <c r="CE819" s="44">
        <v>25</v>
      </c>
      <c r="CF819" s="44">
        <v>15</v>
      </c>
    </row>
    <row r="820" spans="1:84">
      <c r="A820" s="65" t="s">
        <v>0</v>
      </c>
      <c r="B820" s="66" t="s">
        <v>231</v>
      </c>
      <c r="C820" s="65"/>
      <c r="D820" s="67">
        <v>0</v>
      </c>
      <c r="E820" s="24" t="s">
        <v>32</v>
      </c>
      <c r="F820" s="65"/>
      <c r="G820" s="65"/>
      <c r="H820" s="65"/>
      <c r="I820" s="65"/>
      <c r="J820" s="65"/>
      <c r="K820" s="65"/>
      <c r="L820" s="65"/>
      <c r="M820" s="68"/>
      <c r="N820" s="65"/>
      <c r="O820" s="67">
        <v>0</v>
      </c>
      <c r="P820" s="65" t="s">
        <v>32</v>
      </c>
      <c r="Q820" s="65"/>
      <c r="R820" s="65"/>
      <c r="S820" s="65"/>
      <c r="T820" s="65"/>
      <c r="U820" s="65"/>
      <c r="V820" s="65"/>
      <c r="W820" s="65"/>
      <c r="X820" s="68"/>
      <c r="Y820" s="65"/>
      <c r="Z820" s="67">
        <v>0</v>
      </c>
      <c r="AA820" s="65" t="s">
        <v>206</v>
      </c>
      <c r="AB820" s="65" t="s">
        <v>194</v>
      </c>
      <c r="AC820" s="65"/>
      <c r="AD820" s="65"/>
      <c r="AE820" s="65" t="s">
        <v>53</v>
      </c>
      <c r="AF820" s="65" t="s">
        <v>36</v>
      </c>
      <c r="AG820" s="65"/>
      <c r="AH820" s="69"/>
      <c r="AJ820" s="49">
        <v>42605</v>
      </c>
      <c r="AK820" s="60">
        <v>0.50069444444444444</v>
      </c>
      <c r="AL820" s="60">
        <f t="shared" si="65"/>
        <v>0.5</v>
      </c>
      <c r="AM820" s="60">
        <f t="shared" si="61"/>
        <v>0.5</v>
      </c>
      <c r="AN820" s="61" t="str">
        <f t="shared" si="62"/>
        <v>23/08/2016 12:00:00</v>
      </c>
      <c r="AO820" s="61" t="str">
        <f t="shared" si="63"/>
        <v>23/08/2016 12:00:00</v>
      </c>
      <c r="AP820" s="44">
        <f>VLOOKUP($AN820, [1]TableView_704030_20160816_20160!$D$2:$M$5095,3,FALSE)</f>
        <v>1020.25127792</v>
      </c>
      <c r="AQ820" s="44">
        <f>VLOOKUP($AN820, [1]TableView_704030_20160816_20160!$D$2:$M$5095,8,FALSE)</f>
        <v>27.4444444444444</v>
      </c>
      <c r="AR820" s="44">
        <f>VLOOKUP($AN820, [1]TableView_704030_20160816_20160!$D$2:$M$5095,10,FALSE)</f>
        <v>0</v>
      </c>
      <c r="AS820" s="44">
        <f>VLOOKUP($AN820, [1]TableView_704030_20160816_20160!$D$2:$M$5095,4,FALSE)</f>
        <v>57</v>
      </c>
      <c r="AT820" s="44">
        <f>VLOOKUP($AN820, [1]TableView_704030_20160816_20160!$D$2:$M$5095,6,FALSE)</f>
        <v>124</v>
      </c>
      <c r="AU820" s="44">
        <f>VLOOKUP($AN820, [1]TableView_704030_20160816_20160!$D$2:$M$5095,7,FALSE)</f>
        <v>5.2</v>
      </c>
      <c r="AV820" s="44">
        <f>VLOOKUP($AN820, [1]TableView_704030_20160816_20160!$D$2:$M$5095,2,FALSE)</f>
        <v>11.3</v>
      </c>
      <c r="AW820" s="44">
        <f>VLOOKUP($AO820, [2]aacb8965d69cc6fd1cb3a5cae9e8ae7!$C$6:$F$853,4,FALSE)</f>
        <v>6.2</v>
      </c>
      <c r="AX820" s="44">
        <v>2</v>
      </c>
      <c r="AY820" s="44" t="str">
        <f t="shared" si="64"/>
        <v>23/08/2016 2</v>
      </c>
      <c r="AZ820" s="44">
        <f>VLOOKUP($AY820, [3]Sheet1!$D$3:$T$89,2,FALSE)</f>
        <v>34</v>
      </c>
      <c r="BA820" s="44">
        <f>VLOOKUP($AY820, [3]Sheet1!$D$3:$T$89,3,FALSE)</f>
        <v>27</v>
      </c>
      <c r="BB820" s="44">
        <f>VLOOKUP($AY820, [3]Sheet1!$D$3:$T$89,6,FALSE)</f>
        <v>33</v>
      </c>
      <c r="BC820" s="44">
        <f>VLOOKUP($AY820, [3]Sheet1!$D$3:$T$89,7,FALSE)</f>
        <v>24</v>
      </c>
      <c r="BD820" s="44">
        <f>VLOOKUP($AY820, [3]Sheet1!$D$3:$T$89,10,FALSE)</f>
        <v>31</v>
      </c>
      <c r="BE820" s="44">
        <f>VLOOKUP($AY820, [3]Sheet1!$D$3:$T$89,11,FALSE)</f>
        <v>24</v>
      </c>
      <c r="BF820" s="44">
        <f>VLOOKUP($AY820, [3]Sheet1!$D$3:$T$89,14,FALSE)</f>
        <v>25</v>
      </c>
      <c r="BG820" s="44">
        <f>VLOOKUP($AY820, [3]Sheet1!$D$3:$T$89,15,FALSE)</f>
        <v>20</v>
      </c>
      <c r="BI820" s="49">
        <v>42605</v>
      </c>
      <c r="BJ820" s="50">
        <v>0.50069444444444444</v>
      </c>
      <c r="BK820" s="50">
        <v>0.5</v>
      </c>
      <c r="BL820" s="50">
        <v>0.5</v>
      </c>
      <c r="BM820" s="44" t="s">
        <v>1191</v>
      </c>
      <c r="BN820" s="44" t="s">
        <v>1191</v>
      </c>
      <c r="BO820" s="44">
        <v>1020.25127792</v>
      </c>
      <c r="BP820" s="44">
        <v>27.4444444444444</v>
      </c>
      <c r="BQ820" s="44">
        <v>0</v>
      </c>
      <c r="BR820" s="44">
        <v>57</v>
      </c>
      <c r="BS820" s="44">
        <v>124</v>
      </c>
      <c r="BT820" s="44">
        <v>5.2</v>
      </c>
      <c r="BU820" s="44">
        <v>11.3</v>
      </c>
      <c r="BV820" s="44">
        <v>6.2</v>
      </c>
      <c r="BW820" s="44">
        <v>2</v>
      </c>
      <c r="BX820" s="44" t="s">
        <v>1336</v>
      </c>
      <c r="BY820" s="44">
        <v>34</v>
      </c>
      <c r="BZ820" s="44">
        <v>27</v>
      </c>
      <c r="CA820" s="44">
        <v>33</v>
      </c>
      <c r="CB820" s="44">
        <v>24</v>
      </c>
      <c r="CC820" s="44">
        <v>31</v>
      </c>
      <c r="CD820" s="44">
        <v>24</v>
      </c>
      <c r="CE820" s="44">
        <v>25</v>
      </c>
      <c r="CF820" s="44">
        <v>20</v>
      </c>
    </row>
    <row r="821" spans="1:84">
      <c r="A821" s="65" t="s">
        <v>1</v>
      </c>
      <c r="B821" s="70">
        <v>0.47986111111111113</v>
      </c>
      <c r="C821" s="65"/>
      <c r="D821" s="67">
        <v>1.1944444444444445E-2</v>
      </c>
      <c r="E821" s="24" t="s">
        <v>60</v>
      </c>
      <c r="F821" s="65"/>
      <c r="G821" s="65"/>
      <c r="H821" s="65"/>
      <c r="I821" s="65"/>
      <c r="J821" s="65" t="s">
        <v>29</v>
      </c>
      <c r="K821" s="65"/>
      <c r="L821" s="65"/>
      <c r="M821" s="68"/>
      <c r="N821" s="65"/>
      <c r="O821" s="67">
        <v>2.0833333333333332E-2</v>
      </c>
      <c r="P821" s="65"/>
      <c r="Q821" s="65"/>
      <c r="R821" s="65"/>
      <c r="S821" s="65"/>
      <c r="T821" s="65"/>
      <c r="U821" s="65"/>
      <c r="V821" s="65"/>
      <c r="W821" s="65"/>
      <c r="X821" s="68"/>
      <c r="Y821" s="65"/>
      <c r="Z821" s="67">
        <v>9.1435185185185185E-4</v>
      </c>
      <c r="AA821" s="65" t="s">
        <v>206</v>
      </c>
      <c r="AB821" s="65"/>
      <c r="AC821" s="65"/>
      <c r="AD821" s="65"/>
      <c r="AE821" s="65"/>
      <c r="AF821" s="65" t="s">
        <v>29</v>
      </c>
      <c r="AG821" s="65" t="s">
        <v>56</v>
      </c>
      <c r="AH821" s="69"/>
      <c r="AJ821" s="49">
        <v>42605</v>
      </c>
      <c r="AK821" s="60">
        <v>0.50069444444444444</v>
      </c>
      <c r="AL821" s="60">
        <f t="shared" si="65"/>
        <v>0.5</v>
      </c>
      <c r="AM821" s="60">
        <f t="shared" si="61"/>
        <v>0.5</v>
      </c>
      <c r="AN821" s="61" t="str">
        <f t="shared" si="62"/>
        <v>23/08/2016 12:00:00</v>
      </c>
      <c r="AO821" s="61" t="str">
        <f t="shared" si="63"/>
        <v>23/08/2016 12:00:00</v>
      </c>
      <c r="AP821" s="44">
        <f>VLOOKUP($AN821, [1]TableView_704030_20160816_20160!$D$2:$M$5095,3,FALSE)</f>
        <v>1020.25127792</v>
      </c>
      <c r="AQ821" s="44">
        <f>VLOOKUP($AN821, [1]TableView_704030_20160816_20160!$D$2:$M$5095,8,FALSE)</f>
        <v>27.4444444444444</v>
      </c>
      <c r="AR821" s="44">
        <f>VLOOKUP($AN821, [1]TableView_704030_20160816_20160!$D$2:$M$5095,10,FALSE)</f>
        <v>0</v>
      </c>
      <c r="AS821" s="44">
        <f>VLOOKUP($AN821, [1]TableView_704030_20160816_20160!$D$2:$M$5095,4,FALSE)</f>
        <v>57</v>
      </c>
      <c r="AT821" s="44">
        <f>VLOOKUP($AN821, [1]TableView_704030_20160816_20160!$D$2:$M$5095,6,FALSE)</f>
        <v>124</v>
      </c>
      <c r="AU821" s="44">
        <f>VLOOKUP($AN821, [1]TableView_704030_20160816_20160!$D$2:$M$5095,7,FALSE)</f>
        <v>5.2</v>
      </c>
      <c r="AV821" s="44">
        <f>VLOOKUP($AN821, [1]TableView_704030_20160816_20160!$D$2:$M$5095,2,FALSE)</f>
        <v>11.3</v>
      </c>
      <c r="AW821" s="44">
        <f>VLOOKUP($AO821, [2]aacb8965d69cc6fd1cb3a5cae9e8ae7!$C$6:$F$853,4,FALSE)</f>
        <v>6.2</v>
      </c>
      <c r="AX821" s="44">
        <v>2</v>
      </c>
      <c r="AY821" s="44" t="str">
        <f t="shared" si="64"/>
        <v>23/08/2016 2</v>
      </c>
      <c r="AZ821" s="44">
        <f>VLOOKUP($AY821, [3]Sheet1!$D$3:$T$89,2,FALSE)</f>
        <v>34</v>
      </c>
      <c r="BA821" s="44">
        <f>VLOOKUP($AY821, [3]Sheet1!$D$3:$T$89,3,FALSE)</f>
        <v>27</v>
      </c>
      <c r="BB821" s="44">
        <f>VLOOKUP($AY821, [3]Sheet1!$D$3:$T$89,6,FALSE)</f>
        <v>33</v>
      </c>
      <c r="BC821" s="44">
        <f>VLOOKUP($AY821, [3]Sheet1!$D$3:$T$89,7,FALSE)</f>
        <v>24</v>
      </c>
      <c r="BD821" s="44">
        <f>VLOOKUP($AY821, [3]Sheet1!$D$3:$T$89,10,FALSE)</f>
        <v>31</v>
      </c>
      <c r="BE821" s="44">
        <f>VLOOKUP($AY821, [3]Sheet1!$D$3:$T$89,11,FALSE)</f>
        <v>24</v>
      </c>
      <c r="BF821" s="44">
        <f>VLOOKUP($AY821, [3]Sheet1!$D$3:$T$89,14,FALSE)</f>
        <v>25</v>
      </c>
      <c r="BG821" s="44">
        <f>VLOOKUP($AY821, [3]Sheet1!$D$3:$T$89,15,FALSE)</f>
        <v>20</v>
      </c>
      <c r="BI821" s="49">
        <v>42605</v>
      </c>
      <c r="BJ821" s="50">
        <v>0.50069444444444444</v>
      </c>
      <c r="BK821" s="50">
        <v>0.5</v>
      </c>
      <c r="BL821" s="50">
        <v>0.5</v>
      </c>
      <c r="BM821" s="44" t="s">
        <v>1191</v>
      </c>
      <c r="BN821" s="44" t="s">
        <v>1191</v>
      </c>
      <c r="BO821" s="44">
        <v>1020.25127792</v>
      </c>
      <c r="BP821" s="44">
        <v>27.4444444444444</v>
      </c>
      <c r="BQ821" s="44">
        <v>0</v>
      </c>
      <c r="BR821" s="44">
        <v>57</v>
      </c>
      <c r="BS821" s="44">
        <v>124</v>
      </c>
      <c r="BT821" s="44">
        <v>5.2</v>
      </c>
      <c r="BU821" s="44">
        <v>11.3</v>
      </c>
      <c r="BV821" s="44">
        <v>6.2</v>
      </c>
      <c r="BW821" s="44">
        <v>2</v>
      </c>
      <c r="BX821" s="44" t="s">
        <v>1336</v>
      </c>
      <c r="BY821" s="44">
        <v>34</v>
      </c>
      <c r="BZ821" s="44">
        <v>27</v>
      </c>
      <c r="CA821" s="44">
        <v>33</v>
      </c>
      <c r="CB821" s="44">
        <v>24</v>
      </c>
      <c r="CC821" s="44">
        <v>31</v>
      </c>
      <c r="CD821" s="44">
        <v>24</v>
      </c>
      <c r="CE821" s="44">
        <v>25</v>
      </c>
      <c r="CF821" s="44">
        <v>20</v>
      </c>
    </row>
    <row r="822" spans="1:84">
      <c r="A822" s="65" t="s">
        <v>2</v>
      </c>
      <c r="B822" s="66" t="s">
        <v>859</v>
      </c>
      <c r="C822" s="65"/>
      <c r="D822" s="67">
        <v>1.2291666666666666E-2</v>
      </c>
      <c r="E822" s="24" t="s">
        <v>60</v>
      </c>
      <c r="F822" s="24" t="s">
        <v>194</v>
      </c>
      <c r="G822" s="65"/>
      <c r="H822" s="65"/>
      <c r="I822" s="65"/>
      <c r="J822" s="65" t="s">
        <v>36</v>
      </c>
      <c r="K822" s="65"/>
      <c r="L822" s="65"/>
      <c r="M822" s="68"/>
      <c r="N822" s="65"/>
      <c r="O822" s="67"/>
      <c r="P822" s="65"/>
      <c r="Q822" s="65"/>
      <c r="R822" s="65"/>
      <c r="S822" s="65"/>
      <c r="T822" s="65"/>
      <c r="U822" s="65"/>
      <c r="V822" s="65"/>
      <c r="W822" s="65"/>
      <c r="X822" s="68"/>
      <c r="Y822" s="65"/>
      <c r="Z822" s="67">
        <v>1.25E-3</v>
      </c>
      <c r="AA822" s="65" t="s">
        <v>206</v>
      </c>
      <c r="AB822" s="65" t="s">
        <v>207</v>
      </c>
      <c r="AC822" s="65" t="s">
        <v>41</v>
      </c>
      <c r="AD822" s="65"/>
      <c r="AE822" s="65"/>
      <c r="AF822" s="65" t="s">
        <v>36</v>
      </c>
      <c r="AG822" s="65" t="s">
        <v>72</v>
      </c>
      <c r="AH822" s="69"/>
      <c r="AJ822" s="49">
        <v>42605</v>
      </c>
      <c r="AK822" s="60">
        <v>0.500694444444444</v>
      </c>
      <c r="AL822" s="60">
        <f t="shared" si="65"/>
        <v>0.5</v>
      </c>
      <c r="AM822" s="60">
        <f t="shared" si="61"/>
        <v>0.5</v>
      </c>
      <c r="AN822" s="61" t="str">
        <f t="shared" si="62"/>
        <v>23/08/2016 12:00:00</v>
      </c>
      <c r="AO822" s="61" t="str">
        <f t="shared" si="63"/>
        <v>23/08/2016 12:00:00</v>
      </c>
      <c r="AP822" s="44">
        <f>VLOOKUP($AN822, [1]TableView_704030_20160816_20160!$D$2:$M$5095,3,FALSE)</f>
        <v>1020.25127792</v>
      </c>
      <c r="AQ822" s="44">
        <f>VLOOKUP($AN822, [1]TableView_704030_20160816_20160!$D$2:$M$5095,8,FALSE)</f>
        <v>27.4444444444444</v>
      </c>
      <c r="AR822" s="44">
        <f>VLOOKUP($AN822, [1]TableView_704030_20160816_20160!$D$2:$M$5095,10,FALSE)</f>
        <v>0</v>
      </c>
      <c r="AS822" s="44">
        <f>VLOOKUP($AN822, [1]TableView_704030_20160816_20160!$D$2:$M$5095,4,FALSE)</f>
        <v>57</v>
      </c>
      <c r="AT822" s="44">
        <f>VLOOKUP($AN822, [1]TableView_704030_20160816_20160!$D$2:$M$5095,6,FALSE)</f>
        <v>124</v>
      </c>
      <c r="AU822" s="44">
        <f>VLOOKUP($AN822, [1]TableView_704030_20160816_20160!$D$2:$M$5095,7,FALSE)</f>
        <v>5.2</v>
      </c>
      <c r="AV822" s="44">
        <f>VLOOKUP($AN822, [1]TableView_704030_20160816_20160!$D$2:$M$5095,2,FALSE)</f>
        <v>11.3</v>
      </c>
      <c r="AW822" s="44">
        <f>VLOOKUP($AO822, [2]aacb8965d69cc6fd1cb3a5cae9e8ae7!$C$6:$F$853,4,FALSE)</f>
        <v>6.2</v>
      </c>
      <c r="AX822" s="44">
        <v>2</v>
      </c>
      <c r="AY822" s="44" t="str">
        <f t="shared" si="64"/>
        <v>23/08/2016 2</v>
      </c>
      <c r="AZ822" s="44">
        <f>VLOOKUP($AY822, [3]Sheet1!$D$3:$T$89,2,FALSE)</f>
        <v>34</v>
      </c>
      <c r="BA822" s="44">
        <f>VLOOKUP($AY822, [3]Sheet1!$D$3:$T$89,3,FALSE)</f>
        <v>27</v>
      </c>
      <c r="BB822" s="44">
        <f>VLOOKUP($AY822, [3]Sheet1!$D$3:$T$89,6,FALSE)</f>
        <v>33</v>
      </c>
      <c r="BC822" s="44">
        <f>VLOOKUP($AY822, [3]Sheet1!$D$3:$T$89,7,FALSE)</f>
        <v>24</v>
      </c>
      <c r="BD822" s="44">
        <f>VLOOKUP($AY822, [3]Sheet1!$D$3:$T$89,10,FALSE)</f>
        <v>31</v>
      </c>
      <c r="BE822" s="44">
        <f>VLOOKUP($AY822, [3]Sheet1!$D$3:$T$89,11,FALSE)</f>
        <v>24</v>
      </c>
      <c r="BF822" s="44">
        <f>VLOOKUP($AY822, [3]Sheet1!$D$3:$T$89,14,FALSE)</f>
        <v>25</v>
      </c>
      <c r="BG822" s="44">
        <f>VLOOKUP($AY822, [3]Sheet1!$D$3:$T$89,15,FALSE)</f>
        <v>20</v>
      </c>
      <c r="BI822" s="49">
        <v>42605</v>
      </c>
      <c r="BJ822" s="50">
        <v>0.500694444444444</v>
      </c>
      <c r="BK822" s="50">
        <v>0.5</v>
      </c>
      <c r="BL822" s="50">
        <v>0.5</v>
      </c>
      <c r="BM822" s="44" t="s">
        <v>1191</v>
      </c>
      <c r="BN822" s="44" t="s">
        <v>1191</v>
      </c>
      <c r="BO822" s="44">
        <v>1020.25127792</v>
      </c>
      <c r="BP822" s="44">
        <v>27.4444444444444</v>
      </c>
      <c r="BQ822" s="44">
        <v>0</v>
      </c>
      <c r="BR822" s="44">
        <v>57</v>
      </c>
      <c r="BS822" s="44">
        <v>124</v>
      </c>
      <c r="BT822" s="44">
        <v>5.2</v>
      </c>
      <c r="BU822" s="44">
        <v>11.3</v>
      </c>
      <c r="BV822" s="44">
        <v>6.2</v>
      </c>
      <c r="BW822" s="44">
        <v>2</v>
      </c>
      <c r="BX822" s="44" t="s">
        <v>1336</v>
      </c>
      <c r="BY822" s="44">
        <v>34</v>
      </c>
      <c r="BZ822" s="44">
        <v>27</v>
      </c>
      <c r="CA822" s="44">
        <v>33</v>
      </c>
      <c r="CB822" s="44">
        <v>24</v>
      </c>
      <c r="CC822" s="44">
        <v>31</v>
      </c>
      <c r="CD822" s="44">
        <v>24</v>
      </c>
      <c r="CE822" s="44">
        <v>25</v>
      </c>
      <c r="CF822" s="44">
        <v>20</v>
      </c>
    </row>
    <row r="823" spans="1:84">
      <c r="A823" s="65" t="s">
        <v>3</v>
      </c>
      <c r="B823" s="66" t="s">
        <v>25</v>
      </c>
      <c r="C823" s="65"/>
      <c r="D823" s="67">
        <v>1.2812499999999999E-2</v>
      </c>
      <c r="E823" s="24" t="s">
        <v>60</v>
      </c>
      <c r="F823" s="65"/>
      <c r="G823" s="65"/>
      <c r="H823" s="65"/>
      <c r="I823" s="65"/>
      <c r="J823" s="65" t="s">
        <v>29</v>
      </c>
      <c r="K823" s="65"/>
      <c r="L823" s="65"/>
      <c r="M823" s="68"/>
      <c r="N823" s="65"/>
      <c r="O823" s="67"/>
      <c r="P823" s="65"/>
      <c r="Q823" s="65"/>
      <c r="R823" s="65"/>
      <c r="S823" s="65"/>
      <c r="T823" s="65"/>
      <c r="U823" s="65"/>
      <c r="V823" s="65"/>
      <c r="W823" s="65"/>
      <c r="X823" s="68"/>
      <c r="Y823" s="65"/>
      <c r="Z823" s="67">
        <v>2.0833333333333332E-2</v>
      </c>
      <c r="AA823" s="65"/>
      <c r="AB823" s="65"/>
      <c r="AC823" s="65"/>
      <c r="AD823" s="65"/>
      <c r="AE823" s="65"/>
      <c r="AF823" s="65"/>
      <c r="AG823" s="65"/>
      <c r="AH823" s="69"/>
      <c r="AJ823" s="49">
        <v>42605</v>
      </c>
      <c r="AK823" s="60">
        <v>0.500694444444444</v>
      </c>
      <c r="AL823" s="60">
        <f t="shared" si="65"/>
        <v>0.5</v>
      </c>
      <c r="AM823" s="60">
        <f t="shared" si="61"/>
        <v>0.5</v>
      </c>
      <c r="AN823" s="61" t="str">
        <f t="shared" si="62"/>
        <v>23/08/2016 12:00:00</v>
      </c>
      <c r="AO823" s="61" t="str">
        <f t="shared" si="63"/>
        <v>23/08/2016 12:00:00</v>
      </c>
      <c r="AP823" s="44">
        <f>VLOOKUP($AN823, [1]TableView_704030_20160816_20160!$D$2:$M$5095,3,FALSE)</f>
        <v>1020.25127792</v>
      </c>
      <c r="AQ823" s="44">
        <f>VLOOKUP($AN823, [1]TableView_704030_20160816_20160!$D$2:$M$5095,8,FALSE)</f>
        <v>27.4444444444444</v>
      </c>
      <c r="AR823" s="44">
        <f>VLOOKUP($AN823, [1]TableView_704030_20160816_20160!$D$2:$M$5095,10,FALSE)</f>
        <v>0</v>
      </c>
      <c r="AS823" s="44">
        <f>VLOOKUP($AN823, [1]TableView_704030_20160816_20160!$D$2:$M$5095,4,FALSE)</f>
        <v>57</v>
      </c>
      <c r="AT823" s="44">
        <f>VLOOKUP($AN823, [1]TableView_704030_20160816_20160!$D$2:$M$5095,6,FALSE)</f>
        <v>124</v>
      </c>
      <c r="AU823" s="44">
        <f>VLOOKUP($AN823, [1]TableView_704030_20160816_20160!$D$2:$M$5095,7,FALSE)</f>
        <v>5.2</v>
      </c>
      <c r="AV823" s="44">
        <f>VLOOKUP($AN823, [1]TableView_704030_20160816_20160!$D$2:$M$5095,2,FALSE)</f>
        <v>11.3</v>
      </c>
      <c r="AW823" s="44">
        <f>VLOOKUP($AO823, [2]aacb8965d69cc6fd1cb3a5cae9e8ae7!$C$6:$F$853,4,FALSE)</f>
        <v>6.2</v>
      </c>
      <c r="AX823" s="44">
        <v>2</v>
      </c>
      <c r="AY823" s="44" t="str">
        <f t="shared" si="64"/>
        <v>23/08/2016 2</v>
      </c>
      <c r="AZ823" s="44">
        <f>VLOOKUP($AY823, [3]Sheet1!$D$3:$T$89,2,FALSE)</f>
        <v>34</v>
      </c>
      <c r="BA823" s="44">
        <f>VLOOKUP($AY823, [3]Sheet1!$D$3:$T$89,3,FALSE)</f>
        <v>27</v>
      </c>
      <c r="BB823" s="44">
        <f>VLOOKUP($AY823, [3]Sheet1!$D$3:$T$89,6,FALSE)</f>
        <v>33</v>
      </c>
      <c r="BC823" s="44">
        <f>VLOOKUP($AY823, [3]Sheet1!$D$3:$T$89,7,FALSE)</f>
        <v>24</v>
      </c>
      <c r="BD823" s="44">
        <f>VLOOKUP($AY823, [3]Sheet1!$D$3:$T$89,10,FALSE)</f>
        <v>31</v>
      </c>
      <c r="BE823" s="44">
        <f>VLOOKUP($AY823, [3]Sheet1!$D$3:$T$89,11,FALSE)</f>
        <v>24</v>
      </c>
      <c r="BF823" s="44">
        <f>VLOOKUP($AY823, [3]Sheet1!$D$3:$T$89,14,FALSE)</f>
        <v>25</v>
      </c>
      <c r="BG823" s="44">
        <f>VLOOKUP($AY823, [3]Sheet1!$D$3:$T$89,15,FALSE)</f>
        <v>20</v>
      </c>
      <c r="BI823" s="49">
        <v>42605</v>
      </c>
      <c r="BJ823" s="50">
        <v>0.500694444444444</v>
      </c>
      <c r="BK823" s="50">
        <v>0.5</v>
      </c>
      <c r="BL823" s="50">
        <v>0.5</v>
      </c>
      <c r="BM823" s="44" t="s">
        <v>1191</v>
      </c>
      <c r="BN823" s="44" t="s">
        <v>1191</v>
      </c>
      <c r="BO823" s="44">
        <v>1020.25127792</v>
      </c>
      <c r="BP823" s="44">
        <v>27.4444444444444</v>
      </c>
      <c r="BQ823" s="44">
        <v>0</v>
      </c>
      <c r="BR823" s="44">
        <v>57</v>
      </c>
      <c r="BS823" s="44">
        <v>124</v>
      </c>
      <c r="BT823" s="44">
        <v>5.2</v>
      </c>
      <c r="BU823" s="44">
        <v>11.3</v>
      </c>
      <c r="BV823" s="44">
        <v>6.2</v>
      </c>
      <c r="BW823" s="44">
        <v>2</v>
      </c>
      <c r="BX823" s="44" t="s">
        <v>1336</v>
      </c>
      <c r="BY823" s="44">
        <v>34</v>
      </c>
      <c r="BZ823" s="44">
        <v>27</v>
      </c>
      <c r="CA823" s="44">
        <v>33</v>
      </c>
      <c r="CB823" s="44">
        <v>24</v>
      </c>
      <c r="CC823" s="44">
        <v>31</v>
      </c>
      <c r="CD823" s="44">
        <v>24</v>
      </c>
      <c r="CE823" s="44">
        <v>25</v>
      </c>
      <c r="CF823" s="44">
        <v>20</v>
      </c>
    </row>
    <row r="824" spans="1:84">
      <c r="A824" s="65" t="s">
        <v>4</v>
      </c>
      <c r="B824" s="66" t="s">
        <v>22</v>
      </c>
      <c r="C824" s="65"/>
      <c r="D824" s="67">
        <v>1.4814814814814814E-2</v>
      </c>
      <c r="E824" s="24" t="s">
        <v>60</v>
      </c>
      <c r="F824" s="24" t="s">
        <v>34</v>
      </c>
      <c r="G824" s="65"/>
      <c r="H824" s="65"/>
      <c r="I824" s="65"/>
      <c r="J824" s="65" t="s">
        <v>36</v>
      </c>
      <c r="K824" s="65"/>
      <c r="L824" s="65"/>
      <c r="M824" s="68"/>
      <c r="N824" s="65"/>
      <c r="O824" s="67"/>
      <c r="P824" s="65"/>
      <c r="Q824" s="65"/>
      <c r="R824" s="65"/>
      <c r="S824" s="65"/>
      <c r="T824" s="65"/>
      <c r="U824" s="65"/>
      <c r="V824" s="65"/>
      <c r="W824" s="65"/>
      <c r="X824" s="68"/>
      <c r="Y824" s="65"/>
      <c r="Z824" s="67"/>
      <c r="AA824" s="65"/>
      <c r="AB824" s="65"/>
      <c r="AC824" s="65"/>
      <c r="AD824" s="65"/>
      <c r="AE824" s="65"/>
      <c r="AF824" s="65"/>
      <c r="AG824" s="65"/>
      <c r="AH824" s="69"/>
      <c r="AJ824" s="49">
        <v>42605</v>
      </c>
      <c r="AK824" s="60">
        <v>0.500694444444444</v>
      </c>
      <c r="AL824" s="60">
        <f t="shared" si="65"/>
        <v>0.5</v>
      </c>
      <c r="AM824" s="60">
        <f t="shared" si="61"/>
        <v>0.5</v>
      </c>
      <c r="AN824" s="61" t="str">
        <f t="shared" si="62"/>
        <v>23/08/2016 12:00:00</v>
      </c>
      <c r="AO824" s="61" t="str">
        <f t="shared" si="63"/>
        <v>23/08/2016 12:00:00</v>
      </c>
      <c r="AP824" s="44">
        <f>VLOOKUP($AN824, [1]TableView_704030_20160816_20160!$D$2:$M$5095,3,FALSE)</f>
        <v>1020.25127792</v>
      </c>
      <c r="AQ824" s="44">
        <f>VLOOKUP($AN824, [1]TableView_704030_20160816_20160!$D$2:$M$5095,8,FALSE)</f>
        <v>27.4444444444444</v>
      </c>
      <c r="AR824" s="44">
        <f>VLOOKUP($AN824, [1]TableView_704030_20160816_20160!$D$2:$M$5095,10,FALSE)</f>
        <v>0</v>
      </c>
      <c r="AS824" s="44">
        <f>VLOOKUP($AN824, [1]TableView_704030_20160816_20160!$D$2:$M$5095,4,FALSE)</f>
        <v>57</v>
      </c>
      <c r="AT824" s="44">
        <f>VLOOKUP($AN824, [1]TableView_704030_20160816_20160!$D$2:$M$5095,6,FALSE)</f>
        <v>124</v>
      </c>
      <c r="AU824" s="44">
        <f>VLOOKUP($AN824, [1]TableView_704030_20160816_20160!$D$2:$M$5095,7,FALSE)</f>
        <v>5.2</v>
      </c>
      <c r="AV824" s="44">
        <f>VLOOKUP($AN824, [1]TableView_704030_20160816_20160!$D$2:$M$5095,2,FALSE)</f>
        <v>11.3</v>
      </c>
      <c r="AW824" s="44">
        <f>VLOOKUP($AO824, [2]aacb8965d69cc6fd1cb3a5cae9e8ae7!$C$6:$F$853,4,FALSE)</f>
        <v>6.2</v>
      </c>
      <c r="AX824" s="44">
        <v>2</v>
      </c>
      <c r="AY824" s="44" t="str">
        <f t="shared" si="64"/>
        <v>23/08/2016 2</v>
      </c>
      <c r="AZ824" s="44">
        <f>VLOOKUP($AY824, [3]Sheet1!$D$3:$T$89,2,FALSE)</f>
        <v>34</v>
      </c>
      <c r="BA824" s="44">
        <f>VLOOKUP($AY824, [3]Sheet1!$D$3:$T$89,3,FALSE)</f>
        <v>27</v>
      </c>
      <c r="BB824" s="44">
        <f>VLOOKUP($AY824, [3]Sheet1!$D$3:$T$89,6,FALSE)</f>
        <v>33</v>
      </c>
      <c r="BC824" s="44">
        <f>VLOOKUP($AY824, [3]Sheet1!$D$3:$T$89,7,FALSE)</f>
        <v>24</v>
      </c>
      <c r="BD824" s="44">
        <f>VLOOKUP($AY824, [3]Sheet1!$D$3:$T$89,10,FALSE)</f>
        <v>31</v>
      </c>
      <c r="BE824" s="44">
        <f>VLOOKUP($AY824, [3]Sheet1!$D$3:$T$89,11,FALSE)</f>
        <v>24</v>
      </c>
      <c r="BF824" s="44">
        <f>VLOOKUP($AY824, [3]Sheet1!$D$3:$T$89,14,FALSE)</f>
        <v>25</v>
      </c>
      <c r="BG824" s="44">
        <f>VLOOKUP($AY824, [3]Sheet1!$D$3:$T$89,15,FALSE)</f>
        <v>20</v>
      </c>
      <c r="BI824" s="49">
        <v>42605</v>
      </c>
      <c r="BJ824" s="50">
        <v>0.500694444444444</v>
      </c>
      <c r="BK824" s="50">
        <v>0.5</v>
      </c>
      <c r="BL824" s="50">
        <v>0.5</v>
      </c>
      <c r="BM824" s="44" t="s">
        <v>1191</v>
      </c>
      <c r="BN824" s="44" t="s">
        <v>1191</v>
      </c>
      <c r="BO824" s="44">
        <v>1020.25127792</v>
      </c>
      <c r="BP824" s="44">
        <v>27.4444444444444</v>
      </c>
      <c r="BQ824" s="44">
        <v>0</v>
      </c>
      <c r="BR824" s="44">
        <v>57</v>
      </c>
      <c r="BS824" s="44">
        <v>124</v>
      </c>
      <c r="BT824" s="44">
        <v>5.2</v>
      </c>
      <c r="BU824" s="44">
        <v>11.3</v>
      </c>
      <c r="BV824" s="44">
        <v>6.2</v>
      </c>
      <c r="BW824" s="44">
        <v>2</v>
      </c>
      <c r="BX824" s="44" t="s">
        <v>1336</v>
      </c>
      <c r="BY824" s="44">
        <v>34</v>
      </c>
      <c r="BZ824" s="44">
        <v>27</v>
      </c>
      <c r="CA824" s="44">
        <v>33</v>
      </c>
      <c r="CB824" s="44">
        <v>24</v>
      </c>
      <c r="CC824" s="44">
        <v>31</v>
      </c>
      <c r="CD824" s="44">
        <v>24</v>
      </c>
      <c r="CE824" s="44">
        <v>25</v>
      </c>
      <c r="CF824" s="44">
        <v>20</v>
      </c>
    </row>
    <row r="825" spans="1:84">
      <c r="A825" s="65" t="s">
        <v>5</v>
      </c>
      <c r="B825" s="66">
        <v>1</v>
      </c>
      <c r="C825" s="65"/>
      <c r="D825" s="67">
        <v>1.5127314814814816E-2</v>
      </c>
      <c r="E825" s="24" t="s">
        <v>60</v>
      </c>
      <c r="F825" s="65"/>
      <c r="G825" s="65"/>
      <c r="H825" s="65"/>
      <c r="I825" s="65"/>
      <c r="J825" s="65" t="s">
        <v>29</v>
      </c>
      <c r="K825" s="65"/>
      <c r="L825" s="65"/>
      <c r="M825" s="68"/>
      <c r="N825" s="65"/>
      <c r="O825" s="67"/>
      <c r="P825" s="65"/>
      <c r="Q825" s="65"/>
      <c r="R825" s="65"/>
      <c r="S825" s="65"/>
      <c r="T825" s="65"/>
      <c r="U825" s="65"/>
      <c r="V825" s="65"/>
      <c r="W825" s="65"/>
      <c r="X825" s="68"/>
      <c r="Y825" s="65"/>
      <c r="Z825" s="67"/>
      <c r="AA825" s="65"/>
      <c r="AB825" s="65"/>
      <c r="AC825" s="65"/>
      <c r="AD825" s="65"/>
      <c r="AE825" s="65"/>
      <c r="AF825" s="65"/>
      <c r="AG825" s="65"/>
      <c r="AH825" s="69"/>
      <c r="AJ825" s="49">
        <v>42605</v>
      </c>
      <c r="AK825" s="60">
        <v>0.500694444444444</v>
      </c>
      <c r="AL825" s="60">
        <f t="shared" si="65"/>
        <v>0.5</v>
      </c>
      <c r="AM825" s="60">
        <f t="shared" si="61"/>
        <v>0.5</v>
      </c>
      <c r="AN825" s="61" t="str">
        <f t="shared" si="62"/>
        <v>23/08/2016 12:00:00</v>
      </c>
      <c r="AO825" s="61" t="str">
        <f t="shared" si="63"/>
        <v>23/08/2016 12:00:00</v>
      </c>
      <c r="AP825" s="44">
        <f>VLOOKUP($AN825, [1]TableView_704030_20160816_20160!$D$2:$M$5095,3,FALSE)</f>
        <v>1020.25127792</v>
      </c>
      <c r="AQ825" s="44">
        <f>VLOOKUP($AN825, [1]TableView_704030_20160816_20160!$D$2:$M$5095,8,FALSE)</f>
        <v>27.4444444444444</v>
      </c>
      <c r="AR825" s="44">
        <f>VLOOKUP($AN825, [1]TableView_704030_20160816_20160!$D$2:$M$5095,10,FALSE)</f>
        <v>0</v>
      </c>
      <c r="AS825" s="44">
        <f>VLOOKUP($AN825, [1]TableView_704030_20160816_20160!$D$2:$M$5095,4,FALSE)</f>
        <v>57</v>
      </c>
      <c r="AT825" s="44">
        <f>VLOOKUP($AN825, [1]TableView_704030_20160816_20160!$D$2:$M$5095,6,FALSE)</f>
        <v>124</v>
      </c>
      <c r="AU825" s="44">
        <f>VLOOKUP($AN825, [1]TableView_704030_20160816_20160!$D$2:$M$5095,7,FALSE)</f>
        <v>5.2</v>
      </c>
      <c r="AV825" s="44">
        <f>VLOOKUP($AN825, [1]TableView_704030_20160816_20160!$D$2:$M$5095,2,FALSE)</f>
        <v>11.3</v>
      </c>
      <c r="AW825" s="44">
        <f>VLOOKUP($AO825, [2]aacb8965d69cc6fd1cb3a5cae9e8ae7!$C$6:$F$853,4,FALSE)</f>
        <v>6.2</v>
      </c>
      <c r="AX825" s="44">
        <v>2</v>
      </c>
      <c r="AY825" s="44" t="str">
        <f t="shared" si="64"/>
        <v>23/08/2016 2</v>
      </c>
      <c r="AZ825" s="44">
        <f>VLOOKUP($AY825, [3]Sheet1!$D$3:$T$89,2,FALSE)</f>
        <v>34</v>
      </c>
      <c r="BA825" s="44">
        <f>VLOOKUP($AY825, [3]Sheet1!$D$3:$T$89,3,FALSE)</f>
        <v>27</v>
      </c>
      <c r="BB825" s="44">
        <f>VLOOKUP($AY825, [3]Sheet1!$D$3:$T$89,6,FALSE)</f>
        <v>33</v>
      </c>
      <c r="BC825" s="44">
        <f>VLOOKUP($AY825, [3]Sheet1!$D$3:$T$89,7,FALSE)</f>
        <v>24</v>
      </c>
      <c r="BD825" s="44">
        <f>VLOOKUP($AY825, [3]Sheet1!$D$3:$T$89,10,FALSE)</f>
        <v>31</v>
      </c>
      <c r="BE825" s="44">
        <f>VLOOKUP($AY825, [3]Sheet1!$D$3:$T$89,11,FALSE)</f>
        <v>24</v>
      </c>
      <c r="BF825" s="44">
        <f>VLOOKUP($AY825, [3]Sheet1!$D$3:$T$89,14,FALSE)</f>
        <v>25</v>
      </c>
      <c r="BG825" s="44">
        <f>VLOOKUP($AY825, [3]Sheet1!$D$3:$T$89,15,FALSE)</f>
        <v>20</v>
      </c>
      <c r="BI825" s="49">
        <v>42605</v>
      </c>
      <c r="BJ825" s="50">
        <v>0.500694444444444</v>
      </c>
      <c r="BK825" s="50">
        <v>0.5</v>
      </c>
      <c r="BL825" s="50">
        <v>0.5</v>
      </c>
      <c r="BM825" s="44" t="s">
        <v>1191</v>
      </c>
      <c r="BN825" s="44" t="s">
        <v>1191</v>
      </c>
      <c r="BO825" s="44">
        <v>1020.25127792</v>
      </c>
      <c r="BP825" s="44">
        <v>27.4444444444444</v>
      </c>
      <c r="BQ825" s="44">
        <v>0</v>
      </c>
      <c r="BR825" s="44">
        <v>57</v>
      </c>
      <c r="BS825" s="44">
        <v>124</v>
      </c>
      <c r="BT825" s="44">
        <v>5.2</v>
      </c>
      <c r="BU825" s="44">
        <v>11.3</v>
      </c>
      <c r="BV825" s="44">
        <v>6.2</v>
      </c>
      <c r="BW825" s="44">
        <v>2</v>
      </c>
      <c r="BX825" s="44" t="s">
        <v>1336</v>
      </c>
      <c r="BY825" s="44">
        <v>34</v>
      </c>
      <c r="BZ825" s="44">
        <v>27</v>
      </c>
      <c r="CA825" s="44">
        <v>33</v>
      </c>
      <c r="CB825" s="44">
        <v>24</v>
      </c>
      <c r="CC825" s="44">
        <v>31</v>
      </c>
      <c r="CD825" s="44">
        <v>24</v>
      </c>
      <c r="CE825" s="44">
        <v>25</v>
      </c>
      <c r="CF825" s="44">
        <v>20</v>
      </c>
    </row>
    <row r="826" spans="1:84">
      <c r="A826" s="65" t="s">
        <v>6</v>
      </c>
      <c r="B826" s="66">
        <v>0</v>
      </c>
      <c r="C826" s="65"/>
      <c r="D826" s="67">
        <v>1.6064814814814813E-2</v>
      </c>
      <c r="E826" s="24" t="s">
        <v>60</v>
      </c>
      <c r="F826" s="65" t="s">
        <v>35</v>
      </c>
      <c r="G826" s="65"/>
      <c r="H826" s="65"/>
      <c r="I826" s="65"/>
      <c r="J826" s="65" t="s">
        <v>36</v>
      </c>
      <c r="K826" s="65"/>
      <c r="L826" s="65"/>
      <c r="M826" s="68"/>
      <c r="N826" s="65"/>
      <c r="O826" s="67"/>
      <c r="P826" s="65"/>
      <c r="Q826" s="65"/>
      <c r="R826" s="65"/>
      <c r="S826" s="65"/>
      <c r="T826" s="65"/>
      <c r="U826" s="65"/>
      <c r="V826" s="65"/>
      <c r="W826" s="65"/>
      <c r="X826" s="68"/>
      <c r="Y826" s="65"/>
      <c r="Z826" s="67"/>
      <c r="AA826" s="65"/>
      <c r="AB826" s="65"/>
      <c r="AC826" s="65"/>
      <c r="AD826" s="65"/>
      <c r="AE826" s="65"/>
      <c r="AF826" s="65"/>
      <c r="AG826" s="65"/>
      <c r="AH826" s="69"/>
      <c r="AJ826" s="49">
        <v>42605</v>
      </c>
      <c r="AK826" s="60">
        <v>0.500694444444444</v>
      </c>
      <c r="AL826" s="60">
        <f t="shared" si="65"/>
        <v>0.5</v>
      </c>
      <c r="AM826" s="60">
        <f t="shared" si="61"/>
        <v>0.5</v>
      </c>
      <c r="AN826" s="61" t="str">
        <f t="shared" si="62"/>
        <v>23/08/2016 12:00:00</v>
      </c>
      <c r="AO826" s="61" t="str">
        <f t="shared" si="63"/>
        <v>23/08/2016 12:00:00</v>
      </c>
      <c r="AP826" s="44">
        <f>VLOOKUP($AN826, [1]TableView_704030_20160816_20160!$D$2:$M$5095,3,FALSE)</f>
        <v>1020.25127792</v>
      </c>
      <c r="AQ826" s="44">
        <f>VLOOKUP($AN826, [1]TableView_704030_20160816_20160!$D$2:$M$5095,8,FALSE)</f>
        <v>27.4444444444444</v>
      </c>
      <c r="AR826" s="44">
        <f>VLOOKUP($AN826, [1]TableView_704030_20160816_20160!$D$2:$M$5095,10,FALSE)</f>
        <v>0</v>
      </c>
      <c r="AS826" s="44">
        <f>VLOOKUP($AN826, [1]TableView_704030_20160816_20160!$D$2:$M$5095,4,FALSE)</f>
        <v>57</v>
      </c>
      <c r="AT826" s="44">
        <f>VLOOKUP($AN826, [1]TableView_704030_20160816_20160!$D$2:$M$5095,6,FALSE)</f>
        <v>124</v>
      </c>
      <c r="AU826" s="44">
        <f>VLOOKUP($AN826, [1]TableView_704030_20160816_20160!$D$2:$M$5095,7,FALSE)</f>
        <v>5.2</v>
      </c>
      <c r="AV826" s="44">
        <f>VLOOKUP($AN826, [1]TableView_704030_20160816_20160!$D$2:$M$5095,2,FALSE)</f>
        <v>11.3</v>
      </c>
      <c r="AW826" s="44">
        <f>VLOOKUP($AO826, [2]aacb8965d69cc6fd1cb3a5cae9e8ae7!$C$6:$F$853,4,FALSE)</f>
        <v>6.2</v>
      </c>
      <c r="AX826" s="44">
        <v>2</v>
      </c>
      <c r="AY826" s="44" t="str">
        <f t="shared" si="64"/>
        <v>23/08/2016 2</v>
      </c>
      <c r="AZ826" s="44">
        <f>VLOOKUP($AY826, [3]Sheet1!$D$3:$T$89,2,FALSE)</f>
        <v>34</v>
      </c>
      <c r="BA826" s="44">
        <f>VLOOKUP($AY826, [3]Sheet1!$D$3:$T$89,3,FALSE)</f>
        <v>27</v>
      </c>
      <c r="BB826" s="44">
        <f>VLOOKUP($AY826, [3]Sheet1!$D$3:$T$89,6,FALSE)</f>
        <v>33</v>
      </c>
      <c r="BC826" s="44">
        <f>VLOOKUP($AY826, [3]Sheet1!$D$3:$T$89,7,FALSE)</f>
        <v>24</v>
      </c>
      <c r="BD826" s="44">
        <f>VLOOKUP($AY826, [3]Sheet1!$D$3:$T$89,10,FALSE)</f>
        <v>31</v>
      </c>
      <c r="BE826" s="44">
        <f>VLOOKUP($AY826, [3]Sheet1!$D$3:$T$89,11,FALSE)</f>
        <v>24</v>
      </c>
      <c r="BF826" s="44">
        <f>VLOOKUP($AY826, [3]Sheet1!$D$3:$T$89,14,FALSE)</f>
        <v>25</v>
      </c>
      <c r="BG826" s="44">
        <f>VLOOKUP($AY826, [3]Sheet1!$D$3:$T$89,15,FALSE)</f>
        <v>20</v>
      </c>
      <c r="BI826" s="49">
        <v>42605</v>
      </c>
      <c r="BJ826" s="50">
        <v>0.500694444444444</v>
      </c>
      <c r="BK826" s="50">
        <v>0.5</v>
      </c>
      <c r="BL826" s="50">
        <v>0.5</v>
      </c>
      <c r="BM826" s="44" t="s">
        <v>1191</v>
      </c>
      <c r="BN826" s="44" t="s">
        <v>1191</v>
      </c>
      <c r="BO826" s="44">
        <v>1020.25127792</v>
      </c>
      <c r="BP826" s="44">
        <v>27.4444444444444</v>
      </c>
      <c r="BQ826" s="44">
        <v>0</v>
      </c>
      <c r="BR826" s="44">
        <v>57</v>
      </c>
      <c r="BS826" s="44">
        <v>124</v>
      </c>
      <c r="BT826" s="44">
        <v>5.2</v>
      </c>
      <c r="BU826" s="44">
        <v>11.3</v>
      </c>
      <c r="BV826" s="44">
        <v>6.2</v>
      </c>
      <c r="BW826" s="44">
        <v>2</v>
      </c>
      <c r="BX826" s="44" t="s">
        <v>1336</v>
      </c>
      <c r="BY826" s="44">
        <v>34</v>
      </c>
      <c r="BZ826" s="44">
        <v>27</v>
      </c>
      <c r="CA826" s="44">
        <v>33</v>
      </c>
      <c r="CB826" s="44">
        <v>24</v>
      </c>
      <c r="CC826" s="44">
        <v>31</v>
      </c>
      <c r="CD826" s="44">
        <v>24</v>
      </c>
      <c r="CE826" s="44">
        <v>25</v>
      </c>
      <c r="CF826" s="44">
        <v>20</v>
      </c>
    </row>
    <row r="827" spans="1:84">
      <c r="A827" s="65" t="s">
        <v>7</v>
      </c>
      <c r="B827" s="66" t="s">
        <v>869</v>
      </c>
      <c r="C827" s="65"/>
      <c r="D827" s="67">
        <v>1.6319444444444445E-2</v>
      </c>
      <c r="E827" s="24" t="s">
        <v>60</v>
      </c>
      <c r="F827" s="24" t="s">
        <v>35</v>
      </c>
      <c r="G827" s="65"/>
      <c r="H827" s="65"/>
      <c r="I827" s="65"/>
      <c r="J827" s="65" t="s">
        <v>29</v>
      </c>
      <c r="K827" s="65"/>
      <c r="L827" s="65"/>
      <c r="M827" s="68"/>
      <c r="N827" s="65"/>
      <c r="O827" s="67"/>
      <c r="P827" s="65"/>
      <c r="Q827" s="65"/>
      <c r="R827" s="65"/>
      <c r="S827" s="65"/>
      <c r="T827" s="65"/>
      <c r="U827" s="65"/>
      <c r="V827" s="65"/>
      <c r="W827" s="65"/>
      <c r="X827" s="68"/>
      <c r="Y827" s="65"/>
      <c r="Z827" s="67"/>
      <c r="AA827" s="65"/>
      <c r="AB827" s="65"/>
      <c r="AC827" s="65"/>
      <c r="AD827" s="65"/>
      <c r="AE827" s="65"/>
      <c r="AF827" s="65"/>
      <c r="AG827" s="65"/>
      <c r="AH827" s="69"/>
      <c r="AJ827" s="49">
        <v>42605</v>
      </c>
      <c r="AK827" s="60">
        <v>0.500694444444444</v>
      </c>
      <c r="AL827" s="60">
        <f t="shared" si="65"/>
        <v>0.5</v>
      </c>
      <c r="AM827" s="60">
        <f t="shared" si="61"/>
        <v>0.5</v>
      </c>
      <c r="AN827" s="61" t="str">
        <f t="shared" si="62"/>
        <v>23/08/2016 12:00:00</v>
      </c>
      <c r="AO827" s="61" t="str">
        <f t="shared" si="63"/>
        <v>23/08/2016 12:00:00</v>
      </c>
      <c r="AP827" s="44">
        <f>VLOOKUP($AN827, [1]TableView_704030_20160816_20160!$D$2:$M$5095,3,FALSE)</f>
        <v>1020.25127792</v>
      </c>
      <c r="AQ827" s="44">
        <f>VLOOKUP($AN827, [1]TableView_704030_20160816_20160!$D$2:$M$5095,8,FALSE)</f>
        <v>27.4444444444444</v>
      </c>
      <c r="AR827" s="44">
        <f>VLOOKUP($AN827, [1]TableView_704030_20160816_20160!$D$2:$M$5095,10,FALSE)</f>
        <v>0</v>
      </c>
      <c r="AS827" s="44">
        <f>VLOOKUP($AN827, [1]TableView_704030_20160816_20160!$D$2:$M$5095,4,FALSE)</f>
        <v>57</v>
      </c>
      <c r="AT827" s="44">
        <f>VLOOKUP($AN827, [1]TableView_704030_20160816_20160!$D$2:$M$5095,6,FALSE)</f>
        <v>124</v>
      </c>
      <c r="AU827" s="44">
        <f>VLOOKUP($AN827, [1]TableView_704030_20160816_20160!$D$2:$M$5095,7,FALSE)</f>
        <v>5.2</v>
      </c>
      <c r="AV827" s="44">
        <f>VLOOKUP($AN827, [1]TableView_704030_20160816_20160!$D$2:$M$5095,2,FALSE)</f>
        <v>11.3</v>
      </c>
      <c r="AW827" s="44">
        <f>VLOOKUP($AO827, [2]aacb8965d69cc6fd1cb3a5cae9e8ae7!$C$6:$F$853,4,FALSE)</f>
        <v>6.2</v>
      </c>
      <c r="AX827" s="44">
        <v>2</v>
      </c>
      <c r="AY827" s="44" t="str">
        <f t="shared" si="64"/>
        <v>23/08/2016 2</v>
      </c>
      <c r="AZ827" s="44">
        <f>VLOOKUP($AY827, [3]Sheet1!$D$3:$T$89,2,FALSE)</f>
        <v>34</v>
      </c>
      <c r="BA827" s="44">
        <f>VLOOKUP($AY827, [3]Sheet1!$D$3:$T$89,3,FALSE)</f>
        <v>27</v>
      </c>
      <c r="BB827" s="44">
        <f>VLOOKUP($AY827, [3]Sheet1!$D$3:$T$89,6,FALSE)</f>
        <v>33</v>
      </c>
      <c r="BC827" s="44">
        <f>VLOOKUP($AY827, [3]Sheet1!$D$3:$T$89,7,FALSE)</f>
        <v>24</v>
      </c>
      <c r="BD827" s="44">
        <f>VLOOKUP($AY827, [3]Sheet1!$D$3:$T$89,10,FALSE)</f>
        <v>31</v>
      </c>
      <c r="BE827" s="44">
        <f>VLOOKUP($AY827, [3]Sheet1!$D$3:$T$89,11,FALSE)</f>
        <v>24</v>
      </c>
      <c r="BF827" s="44">
        <f>VLOOKUP($AY827, [3]Sheet1!$D$3:$T$89,14,FALSE)</f>
        <v>25</v>
      </c>
      <c r="BG827" s="44">
        <f>VLOOKUP($AY827, [3]Sheet1!$D$3:$T$89,15,FALSE)</f>
        <v>20</v>
      </c>
      <c r="BI827" s="49">
        <v>42605</v>
      </c>
      <c r="BJ827" s="50">
        <v>0.500694444444444</v>
      </c>
      <c r="BK827" s="50">
        <v>0.5</v>
      </c>
      <c r="BL827" s="50">
        <v>0.5</v>
      </c>
      <c r="BM827" s="44" t="s">
        <v>1191</v>
      </c>
      <c r="BN827" s="44" t="s">
        <v>1191</v>
      </c>
      <c r="BO827" s="44">
        <v>1020.25127792</v>
      </c>
      <c r="BP827" s="44">
        <v>27.4444444444444</v>
      </c>
      <c r="BQ827" s="44">
        <v>0</v>
      </c>
      <c r="BR827" s="44">
        <v>57</v>
      </c>
      <c r="BS827" s="44">
        <v>124</v>
      </c>
      <c r="BT827" s="44">
        <v>5.2</v>
      </c>
      <c r="BU827" s="44">
        <v>11.3</v>
      </c>
      <c r="BV827" s="44">
        <v>6.2</v>
      </c>
      <c r="BW827" s="44">
        <v>2</v>
      </c>
      <c r="BX827" s="44" t="s">
        <v>1336</v>
      </c>
      <c r="BY827" s="44">
        <v>34</v>
      </c>
      <c r="BZ827" s="44">
        <v>27</v>
      </c>
      <c r="CA827" s="44">
        <v>33</v>
      </c>
      <c r="CB827" s="44">
        <v>24</v>
      </c>
      <c r="CC827" s="44">
        <v>31</v>
      </c>
      <c r="CD827" s="44">
        <v>24</v>
      </c>
      <c r="CE827" s="44">
        <v>25</v>
      </c>
      <c r="CF827" s="44">
        <v>20</v>
      </c>
    </row>
    <row r="828" spans="1:84">
      <c r="A828" s="65"/>
      <c r="B828" s="66"/>
      <c r="C828" s="65"/>
      <c r="D828" s="67">
        <v>1.7546296296296296E-2</v>
      </c>
      <c r="E828" s="24" t="s">
        <v>32</v>
      </c>
      <c r="F828" s="65"/>
      <c r="G828" s="65"/>
      <c r="H828" s="65"/>
      <c r="I828" s="65"/>
      <c r="J828" s="65"/>
      <c r="K828" s="65"/>
      <c r="L828" s="65"/>
      <c r="M828" s="68"/>
      <c r="N828" s="65"/>
      <c r="O828" s="67"/>
      <c r="P828" s="65"/>
      <c r="Q828" s="65"/>
      <c r="R828" s="65"/>
      <c r="S828" s="65"/>
      <c r="T828" s="65"/>
      <c r="U828" s="65"/>
      <c r="V828" s="65"/>
      <c r="W828" s="65"/>
      <c r="X828" s="68"/>
      <c r="Y828" s="65"/>
      <c r="Z828" s="67"/>
      <c r="AA828" s="65"/>
      <c r="AB828" s="65"/>
      <c r="AC828" s="65"/>
      <c r="AD828" s="65"/>
      <c r="AE828" s="65"/>
      <c r="AF828" s="65"/>
      <c r="AG828" s="65"/>
      <c r="AH828" s="69"/>
      <c r="AJ828" s="49">
        <v>42605</v>
      </c>
      <c r="AK828" s="60">
        <v>0.500694444444444</v>
      </c>
      <c r="AL828" s="60">
        <f t="shared" si="65"/>
        <v>0.5</v>
      </c>
      <c r="AM828" s="60">
        <f t="shared" si="61"/>
        <v>0.5</v>
      </c>
      <c r="AN828" s="61" t="str">
        <f t="shared" si="62"/>
        <v>23/08/2016 12:00:00</v>
      </c>
      <c r="AO828" s="61" t="str">
        <f t="shared" si="63"/>
        <v>23/08/2016 12:00:00</v>
      </c>
      <c r="AP828" s="44">
        <f>VLOOKUP($AN828, [1]TableView_704030_20160816_20160!$D$2:$M$5095,3,FALSE)</f>
        <v>1020.25127792</v>
      </c>
      <c r="AQ828" s="44">
        <f>VLOOKUP($AN828, [1]TableView_704030_20160816_20160!$D$2:$M$5095,8,FALSE)</f>
        <v>27.4444444444444</v>
      </c>
      <c r="AR828" s="44">
        <f>VLOOKUP($AN828, [1]TableView_704030_20160816_20160!$D$2:$M$5095,10,FALSE)</f>
        <v>0</v>
      </c>
      <c r="AS828" s="44">
        <f>VLOOKUP($AN828, [1]TableView_704030_20160816_20160!$D$2:$M$5095,4,FALSE)</f>
        <v>57</v>
      </c>
      <c r="AT828" s="44">
        <f>VLOOKUP($AN828, [1]TableView_704030_20160816_20160!$D$2:$M$5095,6,FALSE)</f>
        <v>124</v>
      </c>
      <c r="AU828" s="44">
        <f>VLOOKUP($AN828, [1]TableView_704030_20160816_20160!$D$2:$M$5095,7,FALSE)</f>
        <v>5.2</v>
      </c>
      <c r="AV828" s="44">
        <f>VLOOKUP($AN828, [1]TableView_704030_20160816_20160!$D$2:$M$5095,2,FALSE)</f>
        <v>11.3</v>
      </c>
      <c r="AW828" s="44">
        <f>VLOOKUP($AO828, [2]aacb8965d69cc6fd1cb3a5cae9e8ae7!$C$6:$F$853,4,FALSE)</f>
        <v>6.2</v>
      </c>
      <c r="AX828" s="44">
        <v>2</v>
      </c>
      <c r="AY828" s="44" t="str">
        <f t="shared" si="64"/>
        <v>23/08/2016 2</v>
      </c>
      <c r="AZ828" s="44">
        <f>VLOOKUP($AY828, [3]Sheet1!$D$3:$T$89,2,FALSE)</f>
        <v>34</v>
      </c>
      <c r="BA828" s="44">
        <f>VLOOKUP($AY828, [3]Sheet1!$D$3:$T$89,3,FALSE)</f>
        <v>27</v>
      </c>
      <c r="BB828" s="44">
        <f>VLOOKUP($AY828, [3]Sheet1!$D$3:$T$89,6,FALSE)</f>
        <v>33</v>
      </c>
      <c r="BC828" s="44">
        <f>VLOOKUP($AY828, [3]Sheet1!$D$3:$T$89,7,FALSE)</f>
        <v>24</v>
      </c>
      <c r="BD828" s="44">
        <f>VLOOKUP($AY828, [3]Sheet1!$D$3:$T$89,10,FALSE)</f>
        <v>31</v>
      </c>
      <c r="BE828" s="44">
        <f>VLOOKUP($AY828, [3]Sheet1!$D$3:$T$89,11,FALSE)</f>
        <v>24</v>
      </c>
      <c r="BF828" s="44">
        <f>VLOOKUP($AY828, [3]Sheet1!$D$3:$T$89,14,FALSE)</f>
        <v>25</v>
      </c>
      <c r="BG828" s="44">
        <f>VLOOKUP($AY828, [3]Sheet1!$D$3:$T$89,15,FALSE)</f>
        <v>20</v>
      </c>
      <c r="BI828" s="49">
        <v>42605</v>
      </c>
      <c r="BJ828" s="50">
        <v>0.500694444444444</v>
      </c>
      <c r="BK828" s="50">
        <v>0.5</v>
      </c>
      <c r="BL828" s="50">
        <v>0.5</v>
      </c>
      <c r="BM828" s="44" t="s">
        <v>1191</v>
      </c>
      <c r="BN828" s="44" t="s">
        <v>1191</v>
      </c>
      <c r="BO828" s="44">
        <v>1020.25127792</v>
      </c>
      <c r="BP828" s="44">
        <v>27.4444444444444</v>
      </c>
      <c r="BQ828" s="44">
        <v>0</v>
      </c>
      <c r="BR828" s="44">
        <v>57</v>
      </c>
      <c r="BS828" s="44">
        <v>124</v>
      </c>
      <c r="BT828" s="44">
        <v>5.2</v>
      </c>
      <c r="BU828" s="44">
        <v>11.3</v>
      </c>
      <c r="BV828" s="44">
        <v>6.2</v>
      </c>
      <c r="BW828" s="44">
        <v>2</v>
      </c>
      <c r="BX828" s="44" t="s">
        <v>1336</v>
      </c>
      <c r="BY828" s="44">
        <v>34</v>
      </c>
      <c r="BZ828" s="44">
        <v>27</v>
      </c>
      <c r="CA828" s="44">
        <v>33</v>
      </c>
      <c r="CB828" s="44">
        <v>24</v>
      </c>
      <c r="CC828" s="44">
        <v>31</v>
      </c>
      <c r="CD828" s="44">
        <v>24</v>
      </c>
      <c r="CE828" s="44">
        <v>25</v>
      </c>
      <c r="CF828" s="44">
        <v>20</v>
      </c>
    </row>
    <row r="829" spans="1:84">
      <c r="A829" s="65"/>
      <c r="B829" s="66"/>
      <c r="C829" s="65"/>
      <c r="D829" s="67">
        <v>2.0833333333333332E-2</v>
      </c>
      <c r="E829" s="24"/>
      <c r="F829" s="65"/>
      <c r="G829" s="65"/>
      <c r="H829" s="65"/>
      <c r="I829" s="65"/>
      <c r="J829" s="65"/>
      <c r="K829" s="65"/>
      <c r="L829" s="65"/>
      <c r="M829" s="68"/>
      <c r="N829" s="65"/>
      <c r="O829" s="67"/>
      <c r="P829" s="65"/>
      <c r="Q829" s="65"/>
      <c r="R829" s="65"/>
      <c r="S829" s="65"/>
      <c r="T829" s="65"/>
      <c r="U829" s="65"/>
      <c r="V829" s="65"/>
      <c r="W829" s="65"/>
      <c r="X829" s="68"/>
      <c r="Y829" s="65"/>
      <c r="Z829" s="67"/>
      <c r="AA829" s="65"/>
      <c r="AB829" s="65"/>
      <c r="AC829" s="65"/>
      <c r="AD829" s="65"/>
      <c r="AE829" s="65"/>
      <c r="AF829" s="65"/>
      <c r="AG829" s="65"/>
      <c r="AH829" s="69"/>
      <c r="AJ829" s="49">
        <v>42605</v>
      </c>
      <c r="AK829" s="60">
        <v>0.500694444444444</v>
      </c>
      <c r="AL829" s="60">
        <f t="shared" si="65"/>
        <v>0.5</v>
      </c>
      <c r="AM829" s="60">
        <f t="shared" si="61"/>
        <v>0.5</v>
      </c>
      <c r="AN829" s="61" t="str">
        <f t="shared" si="62"/>
        <v>23/08/2016 12:00:00</v>
      </c>
      <c r="AO829" s="61" t="str">
        <f t="shared" si="63"/>
        <v>23/08/2016 12:00:00</v>
      </c>
      <c r="AP829" s="44">
        <f>VLOOKUP($AN829, [1]TableView_704030_20160816_20160!$D$2:$M$5095,3,FALSE)</f>
        <v>1020.25127792</v>
      </c>
      <c r="AQ829" s="44">
        <f>VLOOKUP($AN829, [1]TableView_704030_20160816_20160!$D$2:$M$5095,8,FALSE)</f>
        <v>27.4444444444444</v>
      </c>
      <c r="AR829" s="44">
        <f>VLOOKUP($AN829, [1]TableView_704030_20160816_20160!$D$2:$M$5095,10,FALSE)</f>
        <v>0</v>
      </c>
      <c r="AS829" s="44">
        <f>VLOOKUP($AN829, [1]TableView_704030_20160816_20160!$D$2:$M$5095,4,FALSE)</f>
        <v>57</v>
      </c>
      <c r="AT829" s="44">
        <f>VLOOKUP($AN829, [1]TableView_704030_20160816_20160!$D$2:$M$5095,6,FALSE)</f>
        <v>124</v>
      </c>
      <c r="AU829" s="44">
        <f>VLOOKUP($AN829, [1]TableView_704030_20160816_20160!$D$2:$M$5095,7,FALSE)</f>
        <v>5.2</v>
      </c>
      <c r="AV829" s="44">
        <f>VLOOKUP($AN829, [1]TableView_704030_20160816_20160!$D$2:$M$5095,2,FALSE)</f>
        <v>11.3</v>
      </c>
      <c r="AW829" s="44">
        <f>VLOOKUP($AO829, [2]aacb8965d69cc6fd1cb3a5cae9e8ae7!$C$6:$F$853,4,FALSE)</f>
        <v>6.2</v>
      </c>
      <c r="AX829" s="44">
        <v>2</v>
      </c>
      <c r="AY829" s="44" t="str">
        <f t="shared" si="64"/>
        <v>23/08/2016 2</v>
      </c>
      <c r="AZ829" s="44">
        <f>VLOOKUP($AY829, [3]Sheet1!$D$3:$T$89,2,FALSE)</f>
        <v>34</v>
      </c>
      <c r="BA829" s="44">
        <f>VLOOKUP($AY829, [3]Sheet1!$D$3:$T$89,3,FALSE)</f>
        <v>27</v>
      </c>
      <c r="BB829" s="44">
        <f>VLOOKUP($AY829, [3]Sheet1!$D$3:$T$89,6,FALSE)</f>
        <v>33</v>
      </c>
      <c r="BC829" s="44">
        <f>VLOOKUP($AY829, [3]Sheet1!$D$3:$T$89,7,FALSE)</f>
        <v>24</v>
      </c>
      <c r="BD829" s="44">
        <f>VLOOKUP($AY829, [3]Sheet1!$D$3:$T$89,10,FALSE)</f>
        <v>31</v>
      </c>
      <c r="BE829" s="44">
        <f>VLOOKUP($AY829, [3]Sheet1!$D$3:$T$89,11,FALSE)</f>
        <v>24</v>
      </c>
      <c r="BF829" s="44">
        <f>VLOOKUP($AY829, [3]Sheet1!$D$3:$T$89,14,FALSE)</f>
        <v>25</v>
      </c>
      <c r="BG829" s="44">
        <f>VLOOKUP($AY829, [3]Sheet1!$D$3:$T$89,15,FALSE)</f>
        <v>20</v>
      </c>
      <c r="BI829" s="49">
        <v>42605</v>
      </c>
      <c r="BJ829" s="50">
        <v>0.500694444444444</v>
      </c>
      <c r="BK829" s="50">
        <v>0.5</v>
      </c>
      <c r="BL829" s="50">
        <v>0.5</v>
      </c>
      <c r="BM829" s="44" t="s">
        <v>1191</v>
      </c>
      <c r="BN829" s="44" t="s">
        <v>1191</v>
      </c>
      <c r="BO829" s="44">
        <v>1020.25127792</v>
      </c>
      <c r="BP829" s="44">
        <v>27.4444444444444</v>
      </c>
      <c r="BQ829" s="44">
        <v>0</v>
      </c>
      <c r="BR829" s="44">
        <v>57</v>
      </c>
      <c r="BS829" s="44">
        <v>124</v>
      </c>
      <c r="BT829" s="44">
        <v>5.2</v>
      </c>
      <c r="BU829" s="44">
        <v>11.3</v>
      </c>
      <c r="BV829" s="44">
        <v>6.2</v>
      </c>
      <c r="BW829" s="44">
        <v>2</v>
      </c>
      <c r="BX829" s="44" t="s">
        <v>1336</v>
      </c>
      <c r="BY829" s="44">
        <v>34</v>
      </c>
      <c r="BZ829" s="44">
        <v>27</v>
      </c>
      <c r="CA829" s="44">
        <v>33</v>
      </c>
      <c r="CB829" s="44">
        <v>24</v>
      </c>
      <c r="CC829" s="44">
        <v>31</v>
      </c>
      <c r="CD829" s="44">
        <v>24</v>
      </c>
      <c r="CE829" s="44">
        <v>25</v>
      </c>
      <c r="CF829" s="44">
        <v>20</v>
      </c>
    </row>
    <row r="830" spans="1:84">
      <c r="A830" s="71"/>
      <c r="B830" s="72"/>
      <c r="C830" s="71"/>
      <c r="D830" s="73"/>
      <c r="E830" s="71"/>
      <c r="F830" s="71"/>
      <c r="G830" s="71"/>
      <c r="H830" s="71"/>
      <c r="I830" s="71"/>
      <c r="J830" s="71"/>
      <c r="K830" s="71"/>
      <c r="L830" s="71"/>
      <c r="M830" s="74"/>
      <c r="N830" s="71"/>
      <c r="O830" s="73"/>
      <c r="P830" s="71"/>
      <c r="Q830" s="71"/>
      <c r="R830" s="71"/>
      <c r="S830" s="71"/>
      <c r="T830" s="71"/>
      <c r="U830" s="71"/>
      <c r="V830" s="71"/>
      <c r="W830" s="71"/>
      <c r="X830" s="74"/>
      <c r="Y830" s="71"/>
      <c r="Z830" s="73"/>
      <c r="AA830" s="71"/>
      <c r="AB830" s="71"/>
      <c r="AC830" s="71"/>
      <c r="AD830" s="71"/>
      <c r="AE830" s="71"/>
      <c r="AF830" s="71"/>
      <c r="AG830" s="69"/>
      <c r="AH830" s="69"/>
      <c r="AJ830" s="49">
        <v>42605</v>
      </c>
      <c r="AK830" s="60">
        <v>0.500694444444444</v>
      </c>
      <c r="AL830" s="60">
        <f t="shared" si="65"/>
        <v>0.5</v>
      </c>
      <c r="AM830" s="60">
        <f t="shared" si="61"/>
        <v>0.5</v>
      </c>
      <c r="AN830" s="61" t="str">
        <f t="shared" si="62"/>
        <v>23/08/2016 12:00:00</v>
      </c>
      <c r="AO830" s="61" t="str">
        <f t="shared" si="63"/>
        <v>23/08/2016 12:00:00</v>
      </c>
      <c r="AP830" s="44">
        <f>VLOOKUP($AN830, [1]TableView_704030_20160816_20160!$D$2:$M$5095,3,FALSE)</f>
        <v>1020.25127792</v>
      </c>
      <c r="AQ830" s="44">
        <f>VLOOKUP($AN830, [1]TableView_704030_20160816_20160!$D$2:$M$5095,8,FALSE)</f>
        <v>27.4444444444444</v>
      </c>
      <c r="AR830" s="44">
        <f>VLOOKUP($AN830, [1]TableView_704030_20160816_20160!$D$2:$M$5095,10,FALSE)</f>
        <v>0</v>
      </c>
      <c r="AS830" s="44">
        <f>VLOOKUP($AN830, [1]TableView_704030_20160816_20160!$D$2:$M$5095,4,FALSE)</f>
        <v>57</v>
      </c>
      <c r="AT830" s="44">
        <f>VLOOKUP($AN830, [1]TableView_704030_20160816_20160!$D$2:$M$5095,6,FALSE)</f>
        <v>124</v>
      </c>
      <c r="AU830" s="44">
        <f>VLOOKUP($AN830, [1]TableView_704030_20160816_20160!$D$2:$M$5095,7,FALSE)</f>
        <v>5.2</v>
      </c>
      <c r="AV830" s="44">
        <f>VLOOKUP($AN830, [1]TableView_704030_20160816_20160!$D$2:$M$5095,2,FALSE)</f>
        <v>11.3</v>
      </c>
      <c r="AW830" s="44">
        <f>VLOOKUP($AO830, [2]aacb8965d69cc6fd1cb3a5cae9e8ae7!$C$6:$F$853,4,FALSE)</f>
        <v>6.2</v>
      </c>
      <c r="AX830" s="44">
        <v>2</v>
      </c>
      <c r="AY830" s="44" t="str">
        <f t="shared" si="64"/>
        <v>23/08/2016 2</v>
      </c>
      <c r="AZ830" s="44">
        <f>VLOOKUP($AY830, [3]Sheet1!$D$3:$T$89,2,FALSE)</f>
        <v>34</v>
      </c>
      <c r="BA830" s="44">
        <f>VLOOKUP($AY830, [3]Sheet1!$D$3:$T$89,3,FALSE)</f>
        <v>27</v>
      </c>
      <c r="BB830" s="44">
        <f>VLOOKUP($AY830, [3]Sheet1!$D$3:$T$89,6,FALSE)</f>
        <v>33</v>
      </c>
      <c r="BC830" s="44">
        <f>VLOOKUP($AY830, [3]Sheet1!$D$3:$T$89,7,FALSE)</f>
        <v>24</v>
      </c>
      <c r="BD830" s="44">
        <f>VLOOKUP($AY830, [3]Sheet1!$D$3:$T$89,10,FALSE)</f>
        <v>31</v>
      </c>
      <c r="BE830" s="44">
        <f>VLOOKUP($AY830, [3]Sheet1!$D$3:$T$89,11,FALSE)</f>
        <v>24</v>
      </c>
      <c r="BF830" s="44">
        <f>VLOOKUP($AY830, [3]Sheet1!$D$3:$T$89,14,FALSE)</f>
        <v>25</v>
      </c>
      <c r="BG830" s="44">
        <f>VLOOKUP($AY830, [3]Sheet1!$D$3:$T$89,15,FALSE)</f>
        <v>20</v>
      </c>
      <c r="BI830" s="49">
        <v>42605</v>
      </c>
      <c r="BJ830" s="50">
        <v>0.500694444444444</v>
      </c>
      <c r="BK830" s="50">
        <v>0.5</v>
      </c>
      <c r="BL830" s="50">
        <v>0.5</v>
      </c>
      <c r="BM830" s="44" t="s">
        <v>1191</v>
      </c>
      <c r="BN830" s="44" t="s">
        <v>1191</v>
      </c>
      <c r="BO830" s="44">
        <v>1020.25127792</v>
      </c>
      <c r="BP830" s="44">
        <v>27.4444444444444</v>
      </c>
      <c r="BQ830" s="44">
        <v>0</v>
      </c>
      <c r="BR830" s="44">
        <v>57</v>
      </c>
      <c r="BS830" s="44">
        <v>124</v>
      </c>
      <c r="BT830" s="44">
        <v>5.2</v>
      </c>
      <c r="BU830" s="44">
        <v>11.3</v>
      </c>
      <c r="BV830" s="44">
        <v>6.2</v>
      </c>
      <c r="BW830" s="44">
        <v>2</v>
      </c>
      <c r="BX830" s="44" t="s">
        <v>1336</v>
      </c>
      <c r="BY830" s="44">
        <v>34</v>
      </c>
      <c r="BZ830" s="44">
        <v>27</v>
      </c>
      <c r="CA830" s="44">
        <v>33</v>
      </c>
      <c r="CB830" s="44">
        <v>24</v>
      </c>
      <c r="CC830" s="44">
        <v>31</v>
      </c>
      <c r="CD830" s="44">
        <v>24</v>
      </c>
      <c r="CE830" s="44">
        <v>25</v>
      </c>
      <c r="CF830" s="44">
        <v>20</v>
      </c>
    </row>
    <row r="831" spans="1:84">
      <c r="A831" s="65" t="s">
        <v>0</v>
      </c>
      <c r="B831" s="66" t="s">
        <v>231</v>
      </c>
      <c r="C831" s="65"/>
      <c r="D831" s="67">
        <v>0</v>
      </c>
      <c r="E831" s="24" t="s">
        <v>147</v>
      </c>
      <c r="F831" s="24" t="s">
        <v>40</v>
      </c>
      <c r="G831" s="24" t="s">
        <v>41</v>
      </c>
      <c r="H831" s="65"/>
      <c r="I831" s="65"/>
      <c r="J831" s="65" t="s">
        <v>36</v>
      </c>
      <c r="K831" s="65"/>
      <c r="L831" s="65"/>
      <c r="M831" s="68"/>
      <c r="N831" s="65"/>
      <c r="O831" s="67">
        <v>0</v>
      </c>
      <c r="P831" s="65" t="s">
        <v>32</v>
      </c>
      <c r="Q831" s="65"/>
      <c r="R831" s="65"/>
      <c r="S831" s="65"/>
      <c r="T831" s="65"/>
      <c r="U831" s="65"/>
      <c r="V831" s="65"/>
      <c r="W831" s="65"/>
      <c r="X831" s="68"/>
      <c r="Y831" s="65"/>
      <c r="Z831" s="67">
        <v>0</v>
      </c>
      <c r="AA831" s="65" t="s">
        <v>32</v>
      </c>
      <c r="AB831" s="65"/>
      <c r="AC831" s="65"/>
      <c r="AD831" s="65"/>
      <c r="AE831" s="65"/>
      <c r="AF831" s="65"/>
      <c r="AG831" s="69"/>
      <c r="AH831" s="69"/>
      <c r="AJ831" s="49">
        <v>42605</v>
      </c>
      <c r="AK831" s="60">
        <v>0.61458333333333337</v>
      </c>
      <c r="AL831" s="60">
        <f t="shared" si="65"/>
        <v>0.61805555555555558</v>
      </c>
      <c r="AM831" s="60">
        <f t="shared" si="61"/>
        <v>0.625</v>
      </c>
      <c r="AN831" s="61" t="str">
        <f t="shared" si="62"/>
        <v>23/08/2016 14:50:00</v>
      </c>
      <c r="AO831" s="61" t="str">
        <f t="shared" si="63"/>
        <v>23/08/2016 15:00:00</v>
      </c>
      <c r="AP831" s="44">
        <f>VLOOKUP($AN831, [1]TableView_704030_20160816_20160!$D$2:$M$5095,3,FALSE)</f>
        <v>1018.65967509</v>
      </c>
      <c r="AQ831" s="44">
        <f>VLOOKUP($AN831, [1]TableView_704030_20160816_20160!$D$2:$M$5095,8,FALSE)</f>
        <v>27.1666666666667</v>
      </c>
      <c r="AR831" s="44">
        <f>VLOOKUP($AN831, [1]TableView_704030_20160816_20160!$D$2:$M$5095,10,FALSE)</f>
        <v>0</v>
      </c>
      <c r="AS831" s="44">
        <f>VLOOKUP($AN831, [1]TableView_704030_20160816_20160!$D$2:$M$5095,4,FALSE)</f>
        <v>56</v>
      </c>
      <c r="AT831" s="44">
        <f>VLOOKUP($AN831, [1]TableView_704030_20160816_20160!$D$2:$M$5095,6,FALSE)</f>
        <v>117</v>
      </c>
      <c r="AU831" s="44">
        <f>VLOOKUP($AN831, [1]TableView_704030_20160816_20160!$D$2:$M$5095,7,FALSE)</f>
        <v>6.3</v>
      </c>
      <c r="AV831" s="44">
        <f>VLOOKUP($AN831, [1]TableView_704030_20160816_20160!$D$2:$M$5095,2,FALSE)</f>
        <v>13</v>
      </c>
      <c r="AW831" s="44">
        <f>VLOOKUP($AO831, [2]aacb8965d69cc6fd1cb3a5cae9e8ae7!$C$6:$F$853,4,FALSE)</f>
        <v>3.2</v>
      </c>
      <c r="AX831" s="44">
        <v>3</v>
      </c>
      <c r="AY831" s="44" t="str">
        <f t="shared" si="64"/>
        <v>23/08/2016 3</v>
      </c>
      <c r="AZ831" s="44">
        <f>VLOOKUP($AY831, [3]Sheet1!$D$3:$T$89,2,FALSE)</f>
        <v>37</v>
      </c>
      <c r="BA831" s="44">
        <f>VLOOKUP($AY831, [3]Sheet1!$D$3:$T$89,3,FALSE)</f>
        <v>28</v>
      </c>
      <c r="BB831" s="44">
        <f>VLOOKUP($AY831, [3]Sheet1!$D$3:$T$89,6,FALSE)</f>
        <v>37</v>
      </c>
      <c r="BC831" s="44">
        <f>VLOOKUP($AY831, [3]Sheet1!$D$3:$T$89,7,FALSE)</f>
        <v>25</v>
      </c>
      <c r="BD831" s="44">
        <f>VLOOKUP($AY831, [3]Sheet1!$D$3:$T$89,10,FALSE)</f>
        <v>36</v>
      </c>
      <c r="BE831" s="44">
        <f>VLOOKUP($AY831, [3]Sheet1!$D$3:$T$89,11,FALSE)</f>
        <v>21</v>
      </c>
      <c r="BF831" s="44">
        <f>VLOOKUP($AY831, [3]Sheet1!$D$3:$T$89,14,FALSE)</f>
        <v>32</v>
      </c>
      <c r="BG831" s="44">
        <f>VLOOKUP($AY831, [3]Sheet1!$D$3:$T$89,15,FALSE)</f>
        <v>20</v>
      </c>
      <c r="BI831" s="49">
        <v>42605</v>
      </c>
      <c r="BJ831" s="50">
        <v>0.61458333333333337</v>
      </c>
      <c r="BK831" s="50">
        <v>0.61805555555555558</v>
      </c>
      <c r="BL831" s="50">
        <v>0.625</v>
      </c>
      <c r="BM831" s="44" t="s">
        <v>1192</v>
      </c>
      <c r="BN831" s="44" t="s">
        <v>1337</v>
      </c>
      <c r="BO831" s="44">
        <v>1018.65967509</v>
      </c>
      <c r="BP831" s="44">
        <v>27.1666666666667</v>
      </c>
      <c r="BQ831" s="44">
        <v>0</v>
      </c>
      <c r="BR831" s="44">
        <v>56</v>
      </c>
      <c r="BS831" s="44">
        <v>117</v>
      </c>
      <c r="BT831" s="44">
        <v>6.3</v>
      </c>
      <c r="BU831" s="44">
        <v>13</v>
      </c>
      <c r="BV831" s="44">
        <v>3.2</v>
      </c>
      <c r="BW831" s="44">
        <v>3</v>
      </c>
      <c r="BX831" s="44" t="s">
        <v>1338</v>
      </c>
      <c r="BY831" s="44">
        <v>37</v>
      </c>
      <c r="BZ831" s="44">
        <v>28</v>
      </c>
      <c r="CA831" s="44">
        <v>37</v>
      </c>
      <c r="CB831" s="44">
        <v>25</v>
      </c>
      <c r="CC831" s="44">
        <v>36</v>
      </c>
      <c r="CD831" s="44">
        <v>21</v>
      </c>
      <c r="CE831" s="44">
        <v>32</v>
      </c>
      <c r="CF831" s="44">
        <v>20</v>
      </c>
    </row>
    <row r="832" spans="1:84">
      <c r="A832" s="65" t="s">
        <v>1</v>
      </c>
      <c r="B832" s="70">
        <v>0.59375</v>
      </c>
      <c r="C832" s="65"/>
      <c r="D832" s="67">
        <v>1.5405092592592593E-2</v>
      </c>
      <c r="E832" s="24" t="s">
        <v>147</v>
      </c>
      <c r="F832" s="65"/>
      <c r="G832" s="65"/>
      <c r="H832" s="65"/>
      <c r="I832" s="65"/>
      <c r="J832" s="65" t="s">
        <v>29</v>
      </c>
      <c r="K832" s="65"/>
      <c r="L832" s="65"/>
      <c r="M832" s="68"/>
      <c r="N832" s="65"/>
      <c r="O832" s="67">
        <v>2.0833333333333332E-2</v>
      </c>
      <c r="P832" s="65"/>
      <c r="Q832" s="65"/>
      <c r="R832" s="65"/>
      <c r="S832" s="65"/>
      <c r="T832" s="65"/>
      <c r="U832" s="65"/>
      <c r="V832" s="65"/>
      <c r="W832" s="65"/>
      <c r="X832" s="68"/>
      <c r="Y832" s="65"/>
      <c r="Z832" s="67">
        <v>2.0833333333333332E-2</v>
      </c>
      <c r="AA832" s="65"/>
      <c r="AB832" s="65"/>
      <c r="AC832" s="65"/>
      <c r="AD832" s="65"/>
      <c r="AE832" s="65"/>
      <c r="AF832" s="65"/>
      <c r="AG832" s="69"/>
      <c r="AH832" s="69"/>
      <c r="AJ832" s="49">
        <v>42605</v>
      </c>
      <c r="AK832" s="60">
        <v>0.61458333333333337</v>
      </c>
      <c r="AL832" s="60">
        <f t="shared" si="65"/>
        <v>0.61805555555555558</v>
      </c>
      <c r="AM832" s="60">
        <f t="shared" si="61"/>
        <v>0.625</v>
      </c>
      <c r="AN832" s="61" t="str">
        <f t="shared" si="62"/>
        <v>23/08/2016 14:50:00</v>
      </c>
      <c r="AO832" s="61" t="str">
        <f t="shared" si="63"/>
        <v>23/08/2016 15:00:00</v>
      </c>
      <c r="AP832" s="44">
        <f>VLOOKUP($AN832, [1]TableView_704030_20160816_20160!$D$2:$M$5095,3,FALSE)</f>
        <v>1018.65967509</v>
      </c>
      <c r="AQ832" s="44">
        <f>VLOOKUP($AN832, [1]TableView_704030_20160816_20160!$D$2:$M$5095,8,FALSE)</f>
        <v>27.1666666666667</v>
      </c>
      <c r="AR832" s="44">
        <f>VLOOKUP($AN832, [1]TableView_704030_20160816_20160!$D$2:$M$5095,10,FALSE)</f>
        <v>0</v>
      </c>
      <c r="AS832" s="44">
        <f>VLOOKUP($AN832, [1]TableView_704030_20160816_20160!$D$2:$M$5095,4,FALSE)</f>
        <v>56</v>
      </c>
      <c r="AT832" s="44">
        <f>VLOOKUP($AN832, [1]TableView_704030_20160816_20160!$D$2:$M$5095,6,FALSE)</f>
        <v>117</v>
      </c>
      <c r="AU832" s="44">
        <f>VLOOKUP($AN832, [1]TableView_704030_20160816_20160!$D$2:$M$5095,7,FALSE)</f>
        <v>6.3</v>
      </c>
      <c r="AV832" s="44">
        <f>VLOOKUP($AN832, [1]TableView_704030_20160816_20160!$D$2:$M$5095,2,FALSE)</f>
        <v>13</v>
      </c>
      <c r="AW832" s="44">
        <f>VLOOKUP($AO832, [2]aacb8965d69cc6fd1cb3a5cae9e8ae7!$C$6:$F$853,4,FALSE)</f>
        <v>3.2</v>
      </c>
      <c r="AX832" s="44">
        <v>3</v>
      </c>
      <c r="AY832" s="44" t="str">
        <f t="shared" si="64"/>
        <v>23/08/2016 3</v>
      </c>
      <c r="AZ832" s="44">
        <f>VLOOKUP($AY832, [3]Sheet1!$D$3:$T$89,2,FALSE)</f>
        <v>37</v>
      </c>
      <c r="BA832" s="44">
        <f>VLOOKUP($AY832, [3]Sheet1!$D$3:$T$89,3,FALSE)</f>
        <v>28</v>
      </c>
      <c r="BB832" s="44">
        <f>VLOOKUP($AY832, [3]Sheet1!$D$3:$T$89,6,FALSE)</f>
        <v>37</v>
      </c>
      <c r="BC832" s="44">
        <f>VLOOKUP($AY832, [3]Sheet1!$D$3:$T$89,7,FALSE)</f>
        <v>25</v>
      </c>
      <c r="BD832" s="44">
        <f>VLOOKUP($AY832, [3]Sheet1!$D$3:$T$89,10,FALSE)</f>
        <v>36</v>
      </c>
      <c r="BE832" s="44">
        <f>VLOOKUP($AY832, [3]Sheet1!$D$3:$T$89,11,FALSE)</f>
        <v>21</v>
      </c>
      <c r="BF832" s="44">
        <f>VLOOKUP($AY832, [3]Sheet1!$D$3:$T$89,14,FALSE)</f>
        <v>32</v>
      </c>
      <c r="BG832" s="44">
        <f>VLOOKUP($AY832, [3]Sheet1!$D$3:$T$89,15,FALSE)</f>
        <v>20</v>
      </c>
      <c r="BI832" s="49">
        <v>42605</v>
      </c>
      <c r="BJ832" s="50">
        <v>0.61458333333333337</v>
      </c>
      <c r="BK832" s="50">
        <v>0.61805555555555558</v>
      </c>
      <c r="BL832" s="50">
        <v>0.625</v>
      </c>
      <c r="BM832" s="44" t="s">
        <v>1192</v>
      </c>
      <c r="BN832" s="44" t="s">
        <v>1337</v>
      </c>
      <c r="BO832" s="44">
        <v>1018.65967509</v>
      </c>
      <c r="BP832" s="44">
        <v>27.1666666666667</v>
      </c>
      <c r="BQ832" s="44">
        <v>0</v>
      </c>
      <c r="BR832" s="44">
        <v>56</v>
      </c>
      <c r="BS832" s="44">
        <v>117</v>
      </c>
      <c r="BT832" s="44">
        <v>6.3</v>
      </c>
      <c r="BU832" s="44">
        <v>13</v>
      </c>
      <c r="BV832" s="44">
        <v>3.2</v>
      </c>
      <c r="BW832" s="44">
        <v>3</v>
      </c>
      <c r="BX832" s="44" t="s">
        <v>1338</v>
      </c>
      <c r="BY832" s="44">
        <v>37</v>
      </c>
      <c r="BZ832" s="44">
        <v>28</v>
      </c>
      <c r="CA832" s="44">
        <v>37</v>
      </c>
      <c r="CB832" s="44">
        <v>25</v>
      </c>
      <c r="CC832" s="44">
        <v>36</v>
      </c>
      <c r="CD832" s="44">
        <v>21</v>
      </c>
      <c r="CE832" s="44">
        <v>32</v>
      </c>
      <c r="CF832" s="44">
        <v>20</v>
      </c>
    </row>
    <row r="833" spans="1:84">
      <c r="A833" s="65" t="s">
        <v>2</v>
      </c>
      <c r="B833" s="66" t="s">
        <v>859</v>
      </c>
      <c r="C833" s="65"/>
      <c r="D833" s="67">
        <v>1.5428240740740741E-2</v>
      </c>
      <c r="E833" s="24" t="s">
        <v>147</v>
      </c>
      <c r="F833" s="24" t="s">
        <v>40</v>
      </c>
      <c r="G833" s="24" t="s">
        <v>890</v>
      </c>
      <c r="H833" s="65"/>
      <c r="I833" s="65"/>
      <c r="J833" s="65" t="s">
        <v>36</v>
      </c>
      <c r="K833" s="65"/>
      <c r="L833" s="65"/>
      <c r="M833" s="68"/>
      <c r="N833" s="65"/>
      <c r="O833" s="67"/>
      <c r="P833" s="65"/>
      <c r="Q833" s="65"/>
      <c r="R833" s="65"/>
      <c r="S833" s="65"/>
      <c r="T833" s="65"/>
      <c r="U833" s="65"/>
      <c r="V833" s="65"/>
      <c r="W833" s="65"/>
      <c r="X833" s="68"/>
      <c r="Y833" s="65"/>
      <c r="Z833" s="67"/>
      <c r="AA833" s="65"/>
      <c r="AB833" s="65"/>
      <c r="AC833" s="65"/>
      <c r="AD833" s="65"/>
      <c r="AE833" s="65"/>
      <c r="AF833" s="65"/>
      <c r="AG833" s="69"/>
      <c r="AH833" s="69"/>
      <c r="AJ833" s="49">
        <v>42605</v>
      </c>
      <c r="AK833" s="60">
        <v>0.61458333333333304</v>
      </c>
      <c r="AL833" s="60">
        <f t="shared" si="65"/>
        <v>0.61805555555555558</v>
      </c>
      <c r="AM833" s="60">
        <f t="shared" si="61"/>
        <v>0.625</v>
      </c>
      <c r="AN833" s="61" t="str">
        <f t="shared" si="62"/>
        <v>23/08/2016 14:50:00</v>
      </c>
      <c r="AO833" s="61" t="str">
        <f t="shared" si="63"/>
        <v>23/08/2016 15:00:00</v>
      </c>
      <c r="AP833" s="44">
        <f>VLOOKUP($AN833, [1]TableView_704030_20160816_20160!$D$2:$M$5095,3,FALSE)</f>
        <v>1018.65967509</v>
      </c>
      <c r="AQ833" s="44">
        <f>VLOOKUP($AN833, [1]TableView_704030_20160816_20160!$D$2:$M$5095,8,FALSE)</f>
        <v>27.1666666666667</v>
      </c>
      <c r="AR833" s="44">
        <f>VLOOKUP($AN833, [1]TableView_704030_20160816_20160!$D$2:$M$5095,10,FALSE)</f>
        <v>0</v>
      </c>
      <c r="AS833" s="44">
        <f>VLOOKUP($AN833, [1]TableView_704030_20160816_20160!$D$2:$M$5095,4,FALSE)</f>
        <v>56</v>
      </c>
      <c r="AT833" s="44">
        <f>VLOOKUP($AN833, [1]TableView_704030_20160816_20160!$D$2:$M$5095,6,FALSE)</f>
        <v>117</v>
      </c>
      <c r="AU833" s="44">
        <f>VLOOKUP($AN833, [1]TableView_704030_20160816_20160!$D$2:$M$5095,7,FALSE)</f>
        <v>6.3</v>
      </c>
      <c r="AV833" s="44">
        <f>VLOOKUP($AN833, [1]TableView_704030_20160816_20160!$D$2:$M$5095,2,FALSE)</f>
        <v>13</v>
      </c>
      <c r="AW833" s="44">
        <f>VLOOKUP($AO833, [2]aacb8965d69cc6fd1cb3a5cae9e8ae7!$C$6:$F$853,4,FALSE)</f>
        <v>3.2</v>
      </c>
      <c r="AX833" s="44">
        <v>3</v>
      </c>
      <c r="AY833" s="44" t="str">
        <f t="shared" si="64"/>
        <v>23/08/2016 3</v>
      </c>
      <c r="AZ833" s="44">
        <f>VLOOKUP($AY833, [3]Sheet1!$D$3:$T$89,2,FALSE)</f>
        <v>37</v>
      </c>
      <c r="BA833" s="44">
        <f>VLOOKUP($AY833, [3]Sheet1!$D$3:$T$89,3,FALSE)</f>
        <v>28</v>
      </c>
      <c r="BB833" s="44">
        <f>VLOOKUP($AY833, [3]Sheet1!$D$3:$T$89,6,FALSE)</f>
        <v>37</v>
      </c>
      <c r="BC833" s="44">
        <f>VLOOKUP($AY833, [3]Sheet1!$D$3:$T$89,7,FALSE)</f>
        <v>25</v>
      </c>
      <c r="BD833" s="44">
        <f>VLOOKUP($AY833, [3]Sheet1!$D$3:$T$89,10,FALSE)</f>
        <v>36</v>
      </c>
      <c r="BE833" s="44">
        <f>VLOOKUP($AY833, [3]Sheet1!$D$3:$T$89,11,FALSE)</f>
        <v>21</v>
      </c>
      <c r="BF833" s="44">
        <f>VLOOKUP($AY833, [3]Sheet1!$D$3:$T$89,14,FALSE)</f>
        <v>32</v>
      </c>
      <c r="BG833" s="44">
        <f>VLOOKUP($AY833, [3]Sheet1!$D$3:$T$89,15,FALSE)</f>
        <v>20</v>
      </c>
      <c r="BI833" s="49">
        <v>42605</v>
      </c>
      <c r="BJ833" s="50">
        <v>0.61458333333333304</v>
      </c>
      <c r="BK833" s="50">
        <v>0.61805555555555558</v>
      </c>
      <c r="BL833" s="50">
        <v>0.625</v>
      </c>
      <c r="BM833" s="44" t="s">
        <v>1192</v>
      </c>
      <c r="BN833" s="44" t="s">
        <v>1337</v>
      </c>
      <c r="BO833" s="44">
        <v>1018.65967509</v>
      </c>
      <c r="BP833" s="44">
        <v>27.1666666666667</v>
      </c>
      <c r="BQ833" s="44">
        <v>0</v>
      </c>
      <c r="BR833" s="44">
        <v>56</v>
      </c>
      <c r="BS833" s="44">
        <v>117</v>
      </c>
      <c r="BT833" s="44">
        <v>6.3</v>
      </c>
      <c r="BU833" s="44">
        <v>13</v>
      </c>
      <c r="BV833" s="44">
        <v>3.2</v>
      </c>
      <c r="BW833" s="44">
        <v>3</v>
      </c>
      <c r="BX833" s="44" t="s">
        <v>1338</v>
      </c>
      <c r="BY833" s="44">
        <v>37</v>
      </c>
      <c r="BZ833" s="44">
        <v>28</v>
      </c>
      <c r="CA833" s="44">
        <v>37</v>
      </c>
      <c r="CB833" s="44">
        <v>25</v>
      </c>
      <c r="CC833" s="44">
        <v>36</v>
      </c>
      <c r="CD833" s="44">
        <v>21</v>
      </c>
      <c r="CE833" s="44">
        <v>32</v>
      </c>
      <c r="CF833" s="44">
        <v>20</v>
      </c>
    </row>
    <row r="834" spans="1:84">
      <c r="A834" s="65" t="s">
        <v>3</v>
      </c>
      <c r="B834" s="66" t="s">
        <v>25</v>
      </c>
      <c r="C834" s="65"/>
      <c r="D834" s="67">
        <v>1.5474537037037038E-2</v>
      </c>
      <c r="E834" s="24" t="s">
        <v>147</v>
      </c>
      <c r="F834" s="65"/>
      <c r="G834" s="65"/>
      <c r="H834" s="65"/>
      <c r="I834" s="65"/>
      <c r="J834" s="65" t="s">
        <v>29</v>
      </c>
      <c r="K834" s="65" t="s">
        <v>904</v>
      </c>
      <c r="L834" s="65"/>
      <c r="M834" s="68"/>
      <c r="N834" s="65"/>
      <c r="O834" s="67"/>
      <c r="P834" s="65"/>
      <c r="Q834" s="65"/>
      <c r="R834" s="65"/>
      <c r="S834" s="65"/>
      <c r="T834" s="65"/>
      <c r="U834" s="65"/>
      <c r="V834" s="65"/>
      <c r="W834" s="65"/>
      <c r="X834" s="68"/>
      <c r="Y834" s="65"/>
      <c r="Z834" s="67"/>
      <c r="AA834" s="65"/>
      <c r="AB834" s="65"/>
      <c r="AC834" s="65"/>
      <c r="AD834" s="65"/>
      <c r="AE834" s="65"/>
      <c r="AF834" s="65"/>
      <c r="AG834" s="69"/>
      <c r="AH834" s="69"/>
      <c r="AJ834" s="49">
        <v>42605</v>
      </c>
      <c r="AK834" s="60">
        <v>0.61458333333333304</v>
      </c>
      <c r="AL834" s="60">
        <f t="shared" si="65"/>
        <v>0.61805555555555558</v>
      </c>
      <c r="AM834" s="60">
        <f t="shared" si="61"/>
        <v>0.625</v>
      </c>
      <c r="AN834" s="61" t="str">
        <f t="shared" si="62"/>
        <v>23/08/2016 14:50:00</v>
      </c>
      <c r="AO834" s="61" t="str">
        <f t="shared" si="63"/>
        <v>23/08/2016 15:00:00</v>
      </c>
      <c r="AP834" s="44">
        <f>VLOOKUP($AN834, [1]TableView_704030_20160816_20160!$D$2:$M$5095,3,FALSE)</f>
        <v>1018.65967509</v>
      </c>
      <c r="AQ834" s="44">
        <f>VLOOKUP($AN834, [1]TableView_704030_20160816_20160!$D$2:$M$5095,8,FALSE)</f>
        <v>27.1666666666667</v>
      </c>
      <c r="AR834" s="44">
        <f>VLOOKUP($AN834, [1]TableView_704030_20160816_20160!$D$2:$M$5095,10,FALSE)</f>
        <v>0</v>
      </c>
      <c r="AS834" s="44">
        <f>VLOOKUP($AN834, [1]TableView_704030_20160816_20160!$D$2:$M$5095,4,FALSE)</f>
        <v>56</v>
      </c>
      <c r="AT834" s="44">
        <f>VLOOKUP($AN834, [1]TableView_704030_20160816_20160!$D$2:$M$5095,6,FALSE)</f>
        <v>117</v>
      </c>
      <c r="AU834" s="44">
        <f>VLOOKUP($AN834, [1]TableView_704030_20160816_20160!$D$2:$M$5095,7,FALSE)</f>
        <v>6.3</v>
      </c>
      <c r="AV834" s="44">
        <f>VLOOKUP($AN834, [1]TableView_704030_20160816_20160!$D$2:$M$5095,2,FALSE)</f>
        <v>13</v>
      </c>
      <c r="AW834" s="44">
        <f>VLOOKUP($AO834, [2]aacb8965d69cc6fd1cb3a5cae9e8ae7!$C$6:$F$853,4,FALSE)</f>
        <v>3.2</v>
      </c>
      <c r="AX834" s="44">
        <v>3</v>
      </c>
      <c r="AY834" s="44" t="str">
        <f t="shared" si="64"/>
        <v>23/08/2016 3</v>
      </c>
      <c r="AZ834" s="44">
        <f>VLOOKUP($AY834, [3]Sheet1!$D$3:$T$89,2,FALSE)</f>
        <v>37</v>
      </c>
      <c r="BA834" s="44">
        <f>VLOOKUP($AY834, [3]Sheet1!$D$3:$T$89,3,FALSE)</f>
        <v>28</v>
      </c>
      <c r="BB834" s="44">
        <f>VLOOKUP($AY834, [3]Sheet1!$D$3:$T$89,6,FALSE)</f>
        <v>37</v>
      </c>
      <c r="BC834" s="44">
        <f>VLOOKUP($AY834, [3]Sheet1!$D$3:$T$89,7,FALSE)</f>
        <v>25</v>
      </c>
      <c r="BD834" s="44">
        <f>VLOOKUP($AY834, [3]Sheet1!$D$3:$T$89,10,FALSE)</f>
        <v>36</v>
      </c>
      <c r="BE834" s="44">
        <f>VLOOKUP($AY834, [3]Sheet1!$D$3:$T$89,11,FALSE)</f>
        <v>21</v>
      </c>
      <c r="BF834" s="44">
        <f>VLOOKUP($AY834, [3]Sheet1!$D$3:$T$89,14,FALSE)</f>
        <v>32</v>
      </c>
      <c r="BG834" s="44">
        <f>VLOOKUP($AY834, [3]Sheet1!$D$3:$T$89,15,FALSE)</f>
        <v>20</v>
      </c>
      <c r="BI834" s="49">
        <v>42605</v>
      </c>
      <c r="BJ834" s="50">
        <v>0.61458333333333304</v>
      </c>
      <c r="BK834" s="50">
        <v>0.61805555555555558</v>
      </c>
      <c r="BL834" s="50">
        <v>0.625</v>
      </c>
      <c r="BM834" s="44" t="s">
        <v>1192</v>
      </c>
      <c r="BN834" s="44" t="s">
        <v>1337</v>
      </c>
      <c r="BO834" s="44">
        <v>1018.65967509</v>
      </c>
      <c r="BP834" s="44">
        <v>27.1666666666667</v>
      </c>
      <c r="BQ834" s="44">
        <v>0</v>
      </c>
      <c r="BR834" s="44">
        <v>56</v>
      </c>
      <c r="BS834" s="44">
        <v>117</v>
      </c>
      <c r="BT834" s="44">
        <v>6.3</v>
      </c>
      <c r="BU834" s="44">
        <v>13</v>
      </c>
      <c r="BV834" s="44">
        <v>3.2</v>
      </c>
      <c r="BW834" s="44">
        <v>3</v>
      </c>
      <c r="BX834" s="44" t="s">
        <v>1338</v>
      </c>
      <c r="BY834" s="44">
        <v>37</v>
      </c>
      <c r="BZ834" s="44">
        <v>28</v>
      </c>
      <c r="CA834" s="44">
        <v>37</v>
      </c>
      <c r="CB834" s="44">
        <v>25</v>
      </c>
      <c r="CC834" s="44">
        <v>36</v>
      </c>
      <c r="CD834" s="44">
        <v>21</v>
      </c>
      <c r="CE834" s="44">
        <v>32</v>
      </c>
      <c r="CF834" s="44">
        <v>20</v>
      </c>
    </row>
    <row r="835" spans="1:84">
      <c r="A835" s="65" t="s">
        <v>4</v>
      </c>
      <c r="B835" s="66" t="s">
        <v>22</v>
      </c>
      <c r="C835" s="65"/>
      <c r="D835" s="67">
        <v>1.5509259259259257E-2</v>
      </c>
      <c r="E835" s="24" t="s">
        <v>147</v>
      </c>
      <c r="F835" s="24" t="s">
        <v>40</v>
      </c>
      <c r="G835" s="24" t="s">
        <v>41</v>
      </c>
      <c r="H835" s="65"/>
      <c r="I835" s="65"/>
      <c r="J835" s="65" t="s">
        <v>36</v>
      </c>
      <c r="K835" s="65"/>
      <c r="L835" s="65"/>
      <c r="M835" s="68"/>
      <c r="N835" s="65"/>
      <c r="O835" s="67"/>
      <c r="P835" s="65"/>
      <c r="Q835" s="65"/>
      <c r="R835" s="65"/>
      <c r="S835" s="65"/>
      <c r="T835" s="65"/>
      <c r="U835" s="65"/>
      <c r="V835" s="65"/>
      <c r="W835" s="65"/>
      <c r="X835" s="68"/>
      <c r="Y835" s="65"/>
      <c r="Z835" s="67"/>
      <c r="AA835" s="65"/>
      <c r="AB835" s="65"/>
      <c r="AC835" s="65"/>
      <c r="AD835" s="65"/>
      <c r="AE835" s="65"/>
      <c r="AF835" s="65"/>
      <c r="AG835" s="69"/>
      <c r="AH835" s="69"/>
      <c r="AJ835" s="49">
        <v>42605</v>
      </c>
      <c r="AK835" s="60">
        <v>0.61458333333333304</v>
      </c>
      <c r="AL835" s="60">
        <f t="shared" si="65"/>
        <v>0.61805555555555558</v>
      </c>
      <c r="AM835" s="60">
        <f t="shared" si="61"/>
        <v>0.625</v>
      </c>
      <c r="AN835" s="61" t="str">
        <f t="shared" si="62"/>
        <v>23/08/2016 14:50:00</v>
      </c>
      <c r="AO835" s="61" t="str">
        <f t="shared" si="63"/>
        <v>23/08/2016 15:00:00</v>
      </c>
      <c r="AP835" s="44">
        <f>VLOOKUP($AN835, [1]TableView_704030_20160816_20160!$D$2:$M$5095,3,FALSE)</f>
        <v>1018.65967509</v>
      </c>
      <c r="AQ835" s="44">
        <f>VLOOKUP($AN835, [1]TableView_704030_20160816_20160!$D$2:$M$5095,8,FALSE)</f>
        <v>27.1666666666667</v>
      </c>
      <c r="AR835" s="44">
        <f>VLOOKUP($AN835, [1]TableView_704030_20160816_20160!$D$2:$M$5095,10,FALSE)</f>
        <v>0</v>
      </c>
      <c r="AS835" s="44">
        <f>VLOOKUP($AN835, [1]TableView_704030_20160816_20160!$D$2:$M$5095,4,FALSE)</f>
        <v>56</v>
      </c>
      <c r="AT835" s="44">
        <f>VLOOKUP($AN835, [1]TableView_704030_20160816_20160!$D$2:$M$5095,6,FALSE)</f>
        <v>117</v>
      </c>
      <c r="AU835" s="44">
        <f>VLOOKUP($AN835, [1]TableView_704030_20160816_20160!$D$2:$M$5095,7,FALSE)</f>
        <v>6.3</v>
      </c>
      <c r="AV835" s="44">
        <f>VLOOKUP($AN835, [1]TableView_704030_20160816_20160!$D$2:$M$5095,2,FALSE)</f>
        <v>13</v>
      </c>
      <c r="AW835" s="44">
        <f>VLOOKUP($AO835, [2]aacb8965d69cc6fd1cb3a5cae9e8ae7!$C$6:$F$853,4,FALSE)</f>
        <v>3.2</v>
      </c>
      <c r="AX835" s="44">
        <v>3</v>
      </c>
      <c r="AY835" s="44" t="str">
        <f t="shared" si="64"/>
        <v>23/08/2016 3</v>
      </c>
      <c r="AZ835" s="44">
        <f>VLOOKUP($AY835, [3]Sheet1!$D$3:$T$89,2,FALSE)</f>
        <v>37</v>
      </c>
      <c r="BA835" s="44">
        <f>VLOOKUP($AY835, [3]Sheet1!$D$3:$T$89,3,FALSE)</f>
        <v>28</v>
      </c>
      <c r="BB835" s="44">
        <f>VLOOKUP($AY835, [3]Sheet1!$D$3:$T$89,6,FALSE)</f>
        <v>37</v>
      </c>
      <c r="BC835" s="44">
        <f>VLOOKUP($AY835, [3]Sheet1!$D$3:$T$89,7,FALSE)</f>
        <v>25</v>
      </c>
      <c r="BD835" s="44">
        <f>VLOOKUP($AY835, [3]Sheet1!$D$3:$T$89,10,FALSE)</f>
        <v>36</v>
      </c>
      <c r="BE835" s="44">
        <f>VLOOKUP($AY835, [3]Sheet1!$D$3:$T$89,11,FALSE)</f>
        <v>21</v>
      </c>
      <c r="BF835" s="44">
        <f>VLOOKUP($AY835, [3]Sheet1!$D$3:$T$89,14,FALSE)</f>
        <v>32</v>
      </c>
      <c r="BG835" s="44">
        <f>VLOOKUP($AY835, [3]Sheet1!$D$3:$T$89,15,FALSE)</f>
        <v>20</v>
      </c>
      <c r="BI835" s="49">
        <v>42605</v>
      </c>
      <c r="BJ835" s="50">
        <v>0.61458333333333304</v>
      </c>
      <c r="BK835" s="50">
        <v>0.61805555555555558</v>
      </c>
      <c r="BL835" s="50">
        <v>0.625</v>
      </c>
      <c r="BM835" s="44" t="s">
        <v>1192</v>
      </c>
      <c r="BN835" s="44" t="s">
        <v>1337</v>
      </c>
      <c r="BO835" s="44">
        <v>1018.65967509</v>
      </c>
      <c r="BP835" s="44">
        <v>27.1666666666667</v>
      </c>
      <c r="BQ835" s="44">
        <v>0</v>
      </c>
      <c r="BR835" s="44">
        <v>56</v>
      </c>
      <c r="BS835" s="44">
        <v>117</v>
      </c>
      <c r="BT835" s="44">
        <v>6.3</v>
      </c>
      <c r="BU835" s="44">
        <v>13</v>
      </c>
      <c r="BV835" s="44">
        <v>3.2</v>
      </c>
      <c r="BW835" s="44">
        <v>3</v>
      </c>
      <c r="BX835" s="44" t="s">
        <v>1338</v>
      </c>
      <c r="BY835" s="44">
        <v>37</v>
      </c>
      <c r="BZ835" s="44">
        <v>28</v>
      </c>
      <c r="CA835" s="44">
        <v>37</v>
      </c>
      <c r="CB835" s="44">
        <v>25</v>
      </c>
      <c r="CC835" s="44">
        <v>36</v>
      </c>
      <c r="CD835" s="44">
        <v>21</v>
      </c>
      <c r="CE835" s="44">
        <v>32</v>
      </c>
      <c r="CF835" s="44">
        <v>20</v>
      </c>
    </row>
    <row r="836" spans="1:84">
      <c r="A836" s="65" t="s">
        <v>5</v>
      </c>
      <c r="B836" s="66">
        <v>2</v>
      </c>
      <c r="C836" s="65"/>
      <c r="D836" s="67">
        <v>2.0833333333333332E-2</v>
      </c>
      <c r="E836" s="65"/>
      <c r="F836" s="65"/>
      <c r="G836" s="65"/>
      <c r="H836" s="65"/>
      <c r="I836" s="65"/>
      <c r="J836" s="65"/>
      <c r="K836" s="65"/>
      <c r="L836" s="65"/>
      <c r="M836" s="68"/>
      <c r="N836" s="65"/>
      <c r="O836" s="67"/>
      <c r="P836" s="65"/>
      <c r="Q836" s="65"/>
      <c r="R836" s="65"/>
      <c r="S836" s="65"/>
      <c r="T836" s="65"/>
      <c r="U836" s="65"/>
      <c r="V836" s="65"/>
      <c r="W836" s="65"/>
      <c r="X836" s="68"/>
      <c r="Y836" s="65"/>
      <c r="Z836" s="67"/>
      <c r="AA836" s="65"/>
      <c r="AB836" s="65"/>
      <c r="AC836" s="65"/>
      <c r="AD836" s="65"/>
      <c r="AE836" s="65"/>
      <c r="AF836" s="65"/>
      <c r="AG836" s="69"/>
      <c r="AH836" s="69"/>
      <c r="AJ836" s="49">
        <v>42605</v>
      </c>
      <c r="AK836" s="60">
        <v>0.61458333333333304</v>
      </c>
      <c r="AL836" s="60">
        <f t="shared" ref="AL836:AL899" si="66">ROUND(AK836*(24*60/10),0)/(24*60/10)</f>
        <v>0.61805555555555558</v>
      </c>
      <c r="AM836" s="60">
        <f t="shared" ref="AM836:AM899" si="67">ROUND(AK836*(24*60/30),0)/(24*60/30)</f>
        <v>0.625</v>
      </c>
      <c r="AN836" s="61" t="str">
        <f t="shared" ref="AN836:AN899" si="68">TEXT(AJ836,"dd/mm/yyyy ")&amp;TEXT(AL836,"hh:mm:ss")</f>
        <v>23/08/2016 14:50:00</v>
      </c>
      <c r="AO836" s="61" t="str">
        <f t="shared" ref="AO836:AO899" si="69">TEXT(AJ836,"dd/mm/yyyy ")&amp;TEXT(AM836,"hh:mm:ss")</f>
        <v>23/08/2016 15:00:00</v>
      </c>
      <c r="AP836" s="44">
        <f>VLOOKUP($AN836, [1]TableView_704030_20160816_20160!$D$2:$M$5095,3,FALSE)</f>
        <v>1018.65967509</v>
      </c>
      <c r="AQ836" s="44">
        <f>VLOOKUP($AN836, [1]TableView_704030_20160816_20160!$D$2:$M$5095,8,FALSE)</f>
        <v>27.1666666666667</v>
      </c>
      <c r="AR836" s="44">
        <f>VLOOKUP($AN836, [1]TableView_704030_20160816_20160!$D$2:$M$5095,10,FALSE)</f>
        <v>0</v>
      </c>
      <c r="AS836" s="44">
        <f>VLOOKUP($AN836, [1]TableView_704030_20160816_20160!$D$2:$M$5095,4,FALSE)</f>
        <v>56</v>
      </c>
      <c r="AT836" s="44">
        <f>VLOOKUP($AN836, [1]TableView_704030_20160816_20160!$D$2:$M$5095,6,FALSE)</f>
        <v>117</v>
      </c>
      <c r="AU836" s="44">
        <f>VLOOKUP($AN836, [1]TableView_704030_20160816_20160!$D$2:$M$5095,7,FALSE)</f>
        <v>6.3</v>
      </c>
      <c r="AV836" s="44">
        <f>VLOOKUP($AN836, [1]TableView_704030_20160816_20160!$D$2:$M$5095,2,FALSE)</f>
        <v>13</v>
      </c>
      <c r="AW836" s="44">
        <f>VLOOKUP($AO836, [2]aacb8965d69cc6fd1cb3a5cae9e8ae7!$C$6:$F$853,4,FALSE)</f>
        <v>3.2</v>
      </c>
      <c r="AX836" s="44">
        <v>3</v>
      </c>
      <c r="AY836" s="44" t="str">
        <f t="shared" ref="AY836:AY899" si="70">TEXT(AJ836,"dd/mm/yyyy ")&amp;TEXT(AX836, "d")</f>
        <v>23/08/2016 3</v>
      </c>
      <c r="AZ836" s="44">
        <f>VLOOKUP($AY836, [3]Sheet1!$D$3:$T$89,2,FALSE)</f>
        <v>37</v>
      </c>
      <c r="BA836" s="44">
        <f>VLOOKUP($AY836, [3]Sheet1!$D$3:$T$89,3,FALSE)</f>
        <v>28</v>
      </c>
      <c r="BB836" s="44">
        <f>VLOOKUP($AY836, [3]Sheet1!$D$3:$T$89,6,FALSE)</f>
        <v>37</v>
      </c>
      <c r="BC836" s="44">
        <f>VLOOKUP($AY836, [3]Sheet1!$D$3:$T$89,7,FALSE)</f>
        <v>25</v>
      </c>
      <c r="BD836" s="44">
        <f>VLOOKUP($AY836, [3]Sheet1!$D$3:$T$89,10,FALSE)</f>
        <v>36</v>
      </c>
      <c r="BE836" s="44">
        <f>VLOOKUP($AY836, [3]Sheet1!$D$3:$T$89,11,FALSE)</f>
        <v>21</v>
      </c>
      <c r="BF836" s="44">
        <f>VLOOKUP($AY836, [3]Sheet1!$D$3:$T$89,14,FALSE)</f>
        <v>32</v>
      </c>
      <c r="BG836" s="44">
        <f>VLOOKUP($AY836, [3]Sheet1!$D$3:$T$89,15,FALSE)</f>
        <v>20</v>
      </c>
      <c r="BI836" s="49">
        <v>42605</v>
      </c>
      <c r="BJ836" s="50">
        <v>0.61458333333333304</v>
      </c>
      <c r="BK836" s="50">
        <v>0.61805555555555558</v>
      </c>
      <c r="BL836" s="50">
        <v>0.625</v>
      </c>
      <c r="BM836" s="44" t="s">
        <v>1192</v>
      </c>
      <c r="BN836" s="44" t="s">
        <v>1337</v>
      </c>
      <c r="BO836" s="44">
        <v>1018.65967509</v>
      </c>
      <c r="BP836" s="44">
        <v>27.1666666666667</v>
      </c>
      <c r="BQ836" s="44">
        <v>0</v>
      </c>
      <c r="BR836" s="44">
        <v>56</v>
      </c>
      <c r="BS836" s="44">
        <v>117</v>
      </c>
      <c r="BT836" s="44">
        <v>6.3</v>
      </c>
      <c r="BU836" s="44">
        <v>13</v>
      </c>
      <c r="BV836" s="44">
        <v>3.2</v>
      </c>
      <c r="BW836" s="44">
        <v>3</v>
      </c>
      <c r="BX836" s="44" t="s">
        <v>1338</v>
      </c>
      <c r="BY836" s="44">
        <v>37</v>
      </c>
      <c r="BZ836" s="44">
        <v>28</v>
      </c>
      <c r="CA836" s="44">
        <v>37</v>
      </c>
      <c r="CB836" s="44">
        <v>25</v>
      </c>
      <c r="CC836" s="44">
        <v>36</v>
      </c>
      <c r="CD836" s="44">
        <v>21</v>
      </c>
      <c r="CE836" s="44">
        <v>32</v>
      </c>
      <c r="CF836" s="44">
        <v>20</v>
      </c>
    </row>
    <row r="837" spans="1:84">
      <c r="A837" s="65" t="s">
        <v>6</v>
      </c>
      <c r="B837" s="66">
        <v>0</v>
      </c>
      <c r="C837" s="65"/>
      <c r="D837" s="67"/>
      <c r="E837" s="65"/>
      <c r="F837" s="65"/>
      <c r="G837" s="65"/>
      <c r="H837" s="65"/>
      <c r="I837" s="65"/>
      <c r="J837" s="65"/>
      <c r="K837" s="65"/>
      <c r="L837" s="65"/>
      <c r="M837" s="68"/>
      <c r="N837" s="65"/>
      <c r="O837" s="67"/>
      <c r="P837" s="65"/>
      <c r="Q837" s="65"/>
      <c r="R837" s="65"/>
      <c r="S837" s="65"/>
      <c r="T837" s="65"/>
      <c r="U837" s="65"/>
      <c r="V837" s="65"/>
      <c r="W837" s="65"/>
      <c r="X837" s="68"/>
      <c r="Y837" s="65"/>
      <c r="Z837" s="67"/>
      <c r="AA837" s="65"/>
      <c r="AB837" s="65"/>
      <c r="AC837" s="65"/>
      <c r="AD837" s="65"/>
      <c r="AE837" s="65"/>
      <c r="AF837" s="65"/>
      <c r="AG837" s="69"/>
      <c r="AH837" s="69"/>
      <c r="AJ837" s="49">
        <v>42605</v>
      </c>
      <c r="AK837" s="60">
        <v>0.61458333333333304</v>
      </c>
      <c r="AL837" s="60">
        <f t="shared" si="66"/>
        <v>0.61805555555555558</v>
      </c>
      <c r="AM837" s="60">
        <f t="shared" si="67"/>
        <v>0.625</v>
      </c>
      <c r="AN837" s="61" t="str">
        <f t="shared" si="68"/>
        <v>23/08/2016 14:50:00</v>
      </c>
      <c r="AO837" s="61" t="str">
        <f t="shared" si="69"/>
        <v>23/08/2016 15:00:00</v>
      </c>
      <c r="AP837" s="44">
        <f>VLOOKUP($AN837, [1]TableView_704030_20160816_20160!$D$2:$M$5095,3,FALSE)</f>
        <v>1018.65967509</v>
      </c>
      <c r="AQ837" s="44">
        <f>VLOOKUP($AN837, [1]TableView_704030_20160816_20160!$D$2:$M$5095,8,FALSE)</f>
        <v>27.1666666666667</v>
      </c>
      <c r="AR837" s="44">
        <f>VLOOKUP($AN837, [1]TableView_704030_20160816_20160!$D$2:$M$5095,10,FALSE)</f>
        <v>0</v>
      </c>
      <c r="AS837" s="44">
        <f>VLOOKUP($AN837, [1]TableView_704030_20160816_20160!$D$2:$M$5095,4,FALSE)</f>
        <v>56</v>
      </c>
      <c r="AT837" s="44">
        <f>VLOOKUP($AN837, [1]TableView_704030_20160816_20160!$D$2:$M$5095,6,FALSE)</f>
        <v>117</v>
      </c>
      <c r="AU837" s="44">
        <f>VLOOKUP($AN837, [1]TableView_704030_20160816_20160!$D$2:$M$5095,7,FALSE)</f>
        <v>6.3</v>
      </c>
      <c r="AV837" s="44">
        <f>VLOOKUP($AN837, [1]TableView_704030_20160816_20160!$D$2:$M$5095,2,FALSE)</f>
        <v>13</v>
      </c>
      <c r="AW837" s="44">
        <f>VLOOKUP($AO837, [2]aacb8965d69cc6fd1cb3a5cae9e8ae7!$C$6:$F$853,4,FALSE)</f>
        <v>3.2</v>
      </c>
      <c r="AX837" s="44">
        <v>3</v>
      </c>
      <c r="AY837" s="44" t="str">
        <f t="shared" si="70"/>
        <v>23/08/2016 3</v>
      </c>
      <c r="AZ837" s="44">
        <f>VLOOKUP($AY837, [3]Sheet1!$D$3:$T$89,2,FALSE)</f>
        <v>37</v>
      </c>
      <c r="BA837" s="44">
        <f>VLOOKUP($AY837, [3]Sheet1!$D$3:$T$89,3,FALSE)</f>
        <v>28</v>
      </c>
      <c r="BB837" s="44">
        <f>VLOOKUP($AY837, [3]Sheet1!$D$3:$T$89,6,FALSE)</f>
        <v>37</v>
      </c>
      <c r="BC837" s="44">
        <f>VLOOKUP($AY837, [3]Sheet1!$D$3:$T$89,7,FALSE)</f>
        <v>25</v>
      </c>
      <c r="BD837" s="44">
        <f>VLOOKUP($AY837, [3]Sheet1!$D$3:$T$89,10,FALSE)</f>
        <v>36</v>
      </c>
      <c r="BE837" s="44">
        <f>VLOOKUP($AY837, [3]Sheet1!$D$3:$T$89,11,FALSE)</f>
        <v>21</v>
      </c>
      <c r="BF837" s="44">
        <f>VLOOKUP($AY837, [3]Sheet1!$D$3:$T$89,14,FALSE)</f>
        <v>32</v>
      </c>
      <c r="BG837" s="44">
        <f>VLOOKUP($AY837, [3]Sheet1!$D$3:$T$89,15,FALSE)</f>
        <v>20</v>
      </c>
      <c r="BI837" s="49">
        <v>42605</v>
      </c>
      <c r="BJ837" s="50">
        <v>0.61458333333333304</v>
      </c>
      <c r="BK837" s="50">
        <v>0.61805555555555558</v>
      </c>
      <c r="BL837" s="50">
        <v>0.625</v>
      </c>
      <c r="BM837" s="44" t="s">
        <v>1192</v>
      </c>
      <c r="BN837" s="44" t="s">
        <v>1337</v>
      </c>
      <c r="BO837" s="44">
        <v>1018.65967509</v>
      </c>
      <c r="BP837" s="44">
        <v>27.1666666666667</v>
      </c>
      <c r="BQ837" s="44">
        <v>0</v>
      </c>
      <c r="BR837" s="44">
        <v>56</v>
      </c>
      <c r="BS837" s="44">
        <v>117</v>
      </c>
      <c r="BT837" s="44">
        <v>6.3</v>
      </c>
      <c r="BU837" s="44">
        <v>13</v>
      </c>
      <c r="BV837" s="44">
        <v>3.2</v>
      </c>
      <c r="BW837" s="44">
        <v>3</v>
      </c>
      <c r="BX837" s="44" t="s">
        <v>1338</v>
      </c>
      <c r="BY837" s="44">
        <v>37</v>
      </c>
      <c r="BZ837" s="44">
        <v>28</v>
      </c>
      <c r="CA837" s="44">
        <v>37</v>
      </c>
      <c r="CB837" s="44">
        <v>25</v>
      </c>
      <c r="CC837" s="44">
        <v>36</v>
      </c>
      <c r="CD837" s="44">
        <v>21</v>
      </c>
      <c r="CE837" s="44">
        <v>32</v>
      </c>
      <c r="CF837" s="44">
        <v>20</v>
      </c>
    </row>
    <row r="838" spans="1:84">
      <c r="A838" s="65" t="s">
        <v>7</v>
      </c>
      <c r="B838" s="66" t="s">
        <v>869</v>
      </c>
      <c r="C838" s="65"/>
      <c r="D838" s="67"/>
      <c r="E838" s="65"/>
      <c r="F838" s="65"/>
      <c r="G838" s="65"/>
      <c r="H838" s="65"/>
      <c r="I838" s="65"/>
      <c r="J838" s="65"/>
      <c r="K838" s="65"/>
      <c r="L838" s="65"/>
      <c r="M838" s="68"/>
      <c r="N838" s="65"/>
      <c r="O838" s="67"/>
      <c r="P838" s="65"/>
      <c r="Q838" s="65"/>
      <c r="R838" s="65"/>
      <c r="S838" s="65"/>
      <c r="T838" s="65"/>
      <c r="U838" s="65"/>
      <c r="V838" s="65"/>
      <c r="W838" s="65"/>
      <c r="X838" s="68"/>
      <c r="Y838" s="65"/>
      <c r="Z838" s="67"/>
      <c r="AA838" s="65"/>
      <c r="AB838" s="65"/>
      <c r="AC838" s="65"/>
      <c r="AD838" s="65"/>
      <c r="AE838" s="65"/>
      <c r="AF838" s="65"/>
      <c r="AG838" s="69"/>
      <c r="AH838" s="69"/>
      <c r="AJ838" s="49">
        <v>42605</v>
      </c>
      <c r="AK838" s="60">
        <v>0.61458333333333304</v>
      </c>
      <c r="AL838" s="60">
        <f t="shared" si="66"/>
        <v>0.61805555555555558</v>
      </c>
      <c r="AM838" s="60">
        <f t="shared" si="67"/>
        <v>0.625</v>
      </c>
      <c r="AN838" s="61" t="str">
        <f t="shared" si="68"/>
        <v>23/08/2016 14:50:00</v>
      </c>
      <c r="AO838" s="61" t="str">
        <f t="shared" si="69"/>
        <v>23/08/2016 15:00:00</v>
      </c>
      <c r="AP838" s="44">
        <f>VLOOKUP($AN838, [1]TableView_704030_20160816_20160!$D$2:$M$5095,3,FALSE)</f>
        <v>1018.65967509</v>
      </c>
      <c r="AQ838" s="44">
        <f>VLOOKUP($AN838, [1]TableView_704030_20160816_20160!$D$2:$M$5095,8,FALSE)</f>
        <v>27.1666666666667</v>
      </c>
      <c r="AR838" s="44">
        <f>VLOOKUP($AN838, [1]TableView_704030_20160816_20160!$D$2:$M$5095,10,FALSE)</f>
        <v>0</v>
      </c>
      <c r="AS838" s="44">
        <f>VLOOKUP($AN838, [1]TableView_704030_20160816_20160!$D$2:$M$5095,4,FALSE)</f>
        <v>56</v>
      </c>
      <c r="AT838" s="44">
        <f>VLOOKUP($AN838, [1]TableView_704030_20160816_20160!$D$2:$M$5095,6,FALSE)</f>
        <v>117</v>
      </c>
      <c r="AU838" s="44">
        <f>VLOOKUP($AN838, [1]TableView_704030_20160816_20160!$D$2:$M$5095,7,FALSE)</f>
        <v>6.3</v>
      </c>
      <c r="AV838" s="44">
        <f>VLOOKUP($AN838, [1]TableView_704030_20160816_20160!$D$2:$M$5095,2,FALSE)</f>
        <v>13</v>
      </c>
      <c r="AW838" s="44">
        <f>VLOOKUP($AO838, [2]aacb8965d69cc6fd1cb3a5cae9e8ae7!$C$6:$F$853,4,FALSE)</f>
        <v>3.2</v>
      </c>
      <c r="AX838" s="44">
        <v>3</v>
      </c>
      <c r="AY838" s="44" t="str">
        <f t="shared" si="70"/>
        <v>23/08/2016 3</v>
      </c>
      <c r="AZ838" s="44">
        <f>VLOOKUP($AY838, [3]Sheet1!$D$3:$T$89,2,FALSE)</f>
        <v>37</v>
      </c>
      <c r="BA838" s="44">
        <f>VLOOKUP($AY838, [3]Sheet1!$D$3:$T$89,3,FALSE)</f>
        <v>28</v>
      </c>
      <c r="BB838" s="44">
        <f>VLOOKUP($AY838, [3]Sheet1!$D$3:$T$89,6,FALSE)</f>
        <v>37</v>
      </c>
      <c r="BC838" s="44">
        <f>VLOOKUP($AY838, [3]Sheet1!$D$3:$T$89,7,FALSE)</f>
        <v>25</v>
      </c>
      <c r="BD838" s="44">
        <f>VLOOKUP($AY838, [3]Sheet1!$D$3:$T$89,10,FALSE)</f>
        <v>36</v>
      </c>
      <c r="BE838" s="44">
        <f>VLOOKUP($AY838, [3]Sheet1!$D$3:$T$89,11,FALSE)</f>
        <v>21</v>
      </c>
      <c r="BF838" s="44">
        <f>VLOOKUP($AY838, [3]Sheet1!$D$3:$T$89,14,FALSE)</f>
        <v>32</v>
      </c>
      <c r="BG838" s="44">
        <f>VLOOKUP($AY838, [3]Sheet1!$D$3:$T$89,15,FALSE)</f>
        <v>20</v>
      </c>
      <c r="BI838" s="49">
        <v>42605</v>
      </c>
      <c r="BJ838" s="50">
        <v>0.61458333333333304</v>
      </c>
      <c r="BK838" s="50">
        <v>0.61805555555555558</v>
      </c>
      <c r="BL838" s="50">
        <v>0.625</v>
      </c>
      <c r="BM838" s="44" t="s">
        <v>1192</v>
      </c>
      <c r="BN838" s="44" t="s">
        <v>1337</v>
      </c>
      <c r="BO838" s="44">
        <v>1018.65967509</v>
      </c>
      <c r="BP838" s="44">
        <v>27.1666666666667</v>
      </c>
      <c r="BQ838" s="44">
        <v>0</v>
      </c>
      <c r="BR838" s="44">
        <v>56</v>
      </c>
      <c r="BS838" s="44">
        <v>117</v>
      </c>
      <c r="BT838" s="44">
        <v>6.3</v>
      </c>
      <c r="BU838" s="44">
        <v>13</v>
      </c>
      <c r="BV838" s="44">
        <v>3.2</v>
      </c>
      <c r="BW838" s="44">
        <v>3</v>
      </c>
      <c r="BX838" s="44" t="s">
        <v>1338</v>
      </c>
      <c r="BY838" s="44">
        <v>37</v>
      </c>
      <c r="BZ838" s="44">
        <v>28</v>
      </c>
      <c r="CA838" s="44">
        <v>37</v>
      </c>
      <c r="CB838" s="44">
        <v>25</v>
      </c>
      <c r="CC838" s="44">
        <v>36</v>
      </c>
      <c r="CD838" s="44">
        <v>21</v>
      </c>
      <c r="CE838" s="44">
        <v>32</v>
      </c>
      <c r="CF838" s="44">
        <v>20</v>
      </c>
    </row>
    <row r="839" spans="1:84">
      <c r="A839" s="71"/>
      <c r="B839" s="72"/>
      <c r="C839" s="71"/>
      <c r="D839" s="73"/>
      <c r="E839" s="71"/>
      <c r="F839" s="71"/>
      <c r="G839" s="71"/>
      <c r="H839" s="71"/>
      <c r="I839" s="71"/>
      <c r="J839" s="71"/>
      <c r="K839" s="71"/>
      <c r="L839" s="71"/>
      <c r="M839" s="74"/>
      <c r="N839" s="71"/>
      <c r="O839" s="73"/>
      <c r="P839" s="71"/>
      <c r="Q839" s="71"/>
      <c r="R839" s="71"/>
      <c r="S839" s="71"/>
      <c r="T839" s="71"/>
      <c r="U839" s="71"/>
      <c r="V839" s="71"/>
      <c r="W839" s="71"/>
      <c r="X839" s="74"/>
      <c r="Y839" s="71"/>
      <c r="Z839" s="73"/>
      <c r="AA839" s="71"/>
      <c r="AB839" s="71"/>
      <c r="AC839" s="71"/>
      <c r="AD839" s="71"/>
      <c r="AE839" s="71"/>
      <c r="AF839" s="71"/>
      <c r="AG839" s="69"/>
      <c r="AH839" s="69"/>
      <c r="AJ839" s="49">
        <v>42605</v>
      </c>
      <c r="AK839" s="60">
        <v>0.61458333333333304</v>
      </c>
      <c r="AL839" s="60">
        <f t="shared" si="66"/>
        <v>0.61805555555555558</v>
      </c>
      <c r="AM839" s="60">
        <f t="shared" si="67"/>
        <v>0.625</v>
      </c>
      <c r="AN839" s="61" t="str">
        <f t="shared" si="68"/>
        <v>23/08/2016 14:50:00</v>
      </c>
      <c r="AO839" s="61" t="str">
        <f t="shared" si="69"/>
        <v>23/08/2016 15:00:00</v>
      </c>
      <c r="AP839" s="44">
        <f>VLOOKUP($AN839, [1]TableView_704030_20160816_20160!$D$2:$M$5095,3,FALSE)</f>
        <v>1018.65967509</v>
      </c>
      <c r="AQ839" s="44">
        <f>VLOOKUP($AN839, [1]TableView_704030_20160816_20160!$D$2:$M$5095,8,FALSE)</f>
        <v>27.1666666666667</v>
      </c>
      <c r="AR839" s="44">
        <f>VLOOKUP($AN839, [1]TableView_704030_20160816_20160!$D$2:$M$5095,10,FALSE)</f>
        <v>0</v>
      </c>
      <c r="AS839" s="44">
        <f>VLOOKUP($AN839, [1]TableView_704030_20160816_20160!$D$2:$M$5095,4,FALSE)</f>
        <v>56</v>
      </c>
      <c r="AT839" s="44">
        <f>VLOOKUP($AN839, [1]TableView_704030_20160816_20160!$D$2:$M$5095,6,FALSE)</f>
        <v>117</v>
      </c>
      <c r="AU839" s="44">
        <f>VLOOKUP($AN839, [1]TableView_704030_20160816_20160!$D$2:$M$5095,7,FALSE)</f>
        <v>6.3</v>
      </c>
      <c r="AV839" s="44">
        <f>VLOOKUP($AN839, [1]TableView_704030_20160816_20160!$D$2:$M$5095,2,FALSE)</f>
        <v>13</v>
      </c>
      <c r="AW839" s="44">
        <f>VLOOKUP($AO839, [2]aacb8965d69cc6fd1cb3a5cae9e8ae7!$C$6:$F$853,4,FALSE)</f>
        <v>3.2</v>
      </c>
      <c r="AX839" s="44">
        <v>3</v>
      </c>
      <c r="AY839" s="44" t="str">
        <f t="shared" si="70"/>
        <v>23/08/2016 3</v>
      </c>
      <c r="AZ839" s="44">
        <f>VLOOKUP($AY839, [3]Sheet1!$D$3:$T$89,2,FALSE)</f>
        <v>37</v>
      </c>
      <c r="BA839" s="44">
        <f>VLOOKUP($AY839, [3]Sheet1!$D$3:$T$89,3,FALSE)</f>
        <v>28</v>
      </c>
      <c r="BB839" s="44">
        <f>VLOOKUP($AY839, [3]Sheet1!$D$3:$T$89,6,FALSE)</f>
        <v>37</v>
      </c>
      <c r="BC839" s="44">
        <f>VLOOKUP($AY839, [3]Sheet1!$D$3:$T$89,7,FALSE)</f>
        <v>25</v>
      </c>
      <c r="BD839" s="44">
        <f>VLOOKUP($AY839, [3]Sheet1!$D$3:$T$89,10,FALSE)</f>
        <v>36</v>
      </c>
      <c r="BE839" s="44">
        <f>VLOOKUP($AY839, [3]Sheet1!$D$3:$T$89,11,FALSE)</f>
        <v>21</v>
      </c>
      <c r="BF839" s="44">
        <f>VLOOKUP($AY839, [3]Sheet1!$D$3:$T$89,14,FALSE)</f>
        <v>32</v>
      </c>
      <c r="BG839" s="44">
        <f>VLOOKUP($AY839, [3]Sheet1!$D$3:$T$89,15,FALSE)</f>
        <v>20</v>
      </c>
      <c r="BI839" s="49">
        <v>42605</v>
      </c>
      <c r="BJ839" s="50">
        <v>0.61458333333333304</v>
      </c>
      <c r="BK839" s="50">
        <v>0.61805555555555558</v>
      </c>
      <c r="BL839" s="50">
        <v>0.625</v>
      </c>
      <c r="BM839" s="44" t="s">
        <v>1192</v>
      </c>
      <c r="BN839" s="44" t="s">
        <v>1337</v>
      </c>
      <c r="BO839" s="44">
        <v>1018.65967509</v>
      </c>
      <c r="BP839" s="44">
        <v>27.1666666666667</v>
      </c>
      <c r="BQ839" s="44">
        <v>0</v>
      </c>
      <c r="BR839" s="44">
        <v>56</v>
      </c>
      <c r="BS839" s="44">
        <v>117</v>
      </c>
      <c r="BT839" s="44">
        <v>6.3</v>
      </c>
      <c r="BU839" s="44">
        <v>13</v>
      </c>
      <c r="BV839" s="44">
        <v>3.2</v>
      </c>
      <c r="BW839" s="44">
        <v>3</v>
      </c>
      <c r="BX839" s="44" t="s">
        <v>1338</v>
      </c>
      <c r="BY839" s="44">
        <v>37</v>
      </c>
      <c r="BZ839" s="44">
        <v>28</v>
      </c>
      <c r="CA839" s="44">
        <v>37</v>
      </c>
      <c r="CB839" s="44">
        <v>25</v>
      </c>
      <c r="CC839" s="44">
        <v>36</v>
      </c>
      <c r="CD839" s="44">
        <v>21</v>
      </c>
      <c r="CE839" s="44">
        <v>32</v>
      </c>
      <c r="CF839" s="44">
        <v>20</v>
      </c>
    </row>
    <row r="840" spans="1:84">
      <c r="A840" s="65" t="s">
        <v>0</v>
      </c>
      <c r="B840" s="66" t="s">
        <v>300</v>
      </c>
      <c r="C840" s="65"/>
      <c r="D840" s="67">
        <v>0</v>
      </c>
      <c r="E840" s="65" t="s">
        <v>51</v>
      </c>
      <c r="F840" s="65"/>
      <c r="G840" s="65"/>
      <c r="H840" s="65"/>
      <c r="I840" s="65"/>
      <c r="J840" s="65" t="s">
        <v>29</v>
      </c>
      <c r="K840" s="65"/>
      <c r="L840" s="65"/>
      <c r="M840" s="68"/>
      <c r="N840" s="65"/>
      <c r="O840" s="67">
        <v>0</v>
      </c>
      <c r="P840" s="65" t="s">
        <v>32</v>
      </c>
      <c r="Q840" s="65"/>
      <c r="R840" s="65"/>
      <c r="S840" s="65"/>
      <c r="T840" s="65"/>
      <c r="U840" s="65"/>
      <c r="V840" s="65"/>
      <c r="W840" s="65"/>
      <c r="X840" s="68"/>
      <c r="Y840" s="65"/>
      <c r="Z840" s="67">
        <v>0</v>
      </c>
      <c r="AA840" s="65" t="s">
        <v>257</v>
      </c>
      <c r="AB840" s="65" t="s">
        <v>35</v>
      </c>
      <c r="AC840" s="65"/>
      <c r="AD840" s="65"/>
      <c r="AE840" s="65"/>
      <c r="AF840" s="65" t="s">
        <v>36</v>
      </c>
      <c r="AG840" s="69"/>
      <c r="AH840" s="69"/>
      <c r="AJ840" s="49">
        <v>42606</v>
      </c>
      <c r="AK840" s="60">
        <v>0.55208333333333337</v>
      </c>
      <c r="AL840" s="60">
        <f t="shared" si="66"/>
        <v>0.55555555555555558</v>
      </c>
      <c r="AM840" s="60">
        <f t="shared" si="67"/>
        <v>0.5625</v>
      </c>
      <c r="AN840" s="61" t="str">
        <f t="shared" si="68"/>
        <v>24/08/2016 13:20:00</v>
      </c>
      <c r="AO840" s="61" t="str">
        <f t="shared" si="69"/>
        <v>24/08/2016 13:30:00</v>
      </c>
      <c r="AP840" s="44">
        <f>VLOOKUP($AN840, [1]TableView_704030_20160816_20160!$D$2:$M$5095,3,FALSE)</f>
        <v>1015.98442778</v>
      </c>
      <c r="AQ840" s="44">
        <f>VLOOKUP($AN840, [1]TableView_704030_20160816_20160!$D$2:$M$5095,8,FALSE)</f>
        <v>30.2777777777778</v>
      </c>
      <c r="AR840" s="44">
        <f>VLOOKUP($AN840, [1]TableView_704030_20160816_20160!$D$2:$M$5095,10,FALSE)</f>
        <v>0</v>
      </c>
      <c r="AS840" s="44">
        <f>VLOOKUP($AN840, [1]TableView_704030_20160816_20160!$D$2:$M$5095,4,FALSE)</f>
        <v>50</v>
      </c>
      <c r="AT840" s="44">
        <f>VLOOKUP($AN840, [1]TableView_704030_20160816_20160!$D$2:$M$5095,6,FALSE)</f>
        <v>314</v>
      </c>
      <c r="AU840" s="44">
        <f>VLOOKUP($AN840, [1]TableView_704030_20160816_20160!$D$2:$M$5095,7,FALSE)</f>
        <v>0.9</v>
      </c>
      <c r="AV840" s="44">
        <f>VLOOKUP($AN840, [1]TableView_704030_20160816_20160!$D$2:$M$5095,2,FALSE)</f>
        <v>4.3</v>
      </c>
      <c r="AW840" s="44">
        <f>VLOOKUP($AO840, [2]aacb8965d69cc6fd1cb3a5cae9e8ae7!$C$6:$F$853,4,FALSE)</f>
        <v>5</v>
      </c>
      <c r="AX840" s="44">
        <v>2</v>
      </c>
      <c r="AY840" s="44" t="str">
        <f t="shared" si="70"/>
        <v>24/08/2016 2</v>
      </c>
      <c r="AZ840" s="44">
        <f>VLOOKUP($AY840, [3]Sheet1!$D$3:$T$89,2,FALSE)</f>
        <v>35</v>
      </c>
      <c r="BA840" s="44">
        <f>VLOOKUP($AY840, [3]Sheet1!$D$3:$T$89,3,FALSE)</f>
        <v>26</v>
      </c>
      <c r="BB840" s="44">
        <f>VLOOKUP($AY840, [3]Sheet1!$D$3:$T$89,6,FALSE)</f>
        <v>32</v>
      </c>
      <c r="BC840" s="44">
        <f>VLOOKUP($AY840, [3]Sheet1!$D$3:$T$89,7,FALSE)</f>
        <v>23</v>
      </c>
      <c r="BD840" s="44">
        <f>VLOOKUP($AY840, [3]Sheet1!$D$3:$T$89,10,FALSE)</f>
        <v>29</v>
      </c>
      <c r="BE840" s="44">
        <f>VLOOKUP($AY840, [3]Sheet1!$D$3:$T$89,11,FALSE)</f>
        <v>22</v>
      </c>
      <c r="BF840" s="44">
        <f>VLOOKUP($AY840, [3]Sheet1!$D$3:$T$89,14,FALSE)</f>
        <v>25</v>
      </c>
      <c r="BG840" s="44">
        <f>VLOOKUP($AY840, [3]Sheet1!$D$3:$T$89,15,FALSE)</f>
        <v>21</v>
      </c>
      <c r="BI840" s="49">
        <v>42606</v>
      </c>
      <c r="BJ840" s="50">
        <v>0.55208333333333337</v>
      </c>
      <c r="BK840" s="50">
        <v>0.55555555555555558</v>
      </c>
      <c r="BL840" s="50">
        <v>0.5625</v>
      </c>
      <c r="BM840" s="44" t="s">
        <v>1193</v>
      </c>
      <c r="BN840" s="44" t="s">
        <v>1339</v>
      </c>
      <c r="BO840" s="44">
        <v>1015.98442778</v>
      </c>
      <c r="BP840" s="44">
        <v>30.2777777777778</v>
      </c>
      <c r="BQ840" s="44">
        <v>0</v>
      </c>
      <c r="BR840" s="44">
        <v>50</v>
      </c>
      <c r="BS840" s="44">
        <v>314</v>
      </c>
      <c r="BT840" s="44">
        <v>0.9</v>
      </c>
      <c r="BU840" s="44">
        <v>4.3</v>
      </c>
      <c r="BV840" s="44">
        <v>5</v>
      </c>
      <c r="BW840" s="44">
        <v>2</v>
      </c>
      <c r="BX840" s="44" t="s">
        <v>1340</v>
      </c>
      <c r="BY840" s="44">
        <v>35</v>
      </c>
      <c r="BZ840" s="44">
        <v>26</v>
      </c>
      <c r="CA840" s="44">
        <v>32</v>
      </c>
      <c r="CB840" s="44">
        <v>23</v>
      </c>
      <c r="CC840" s="44">
        <v>29</v>
      </c>
      <c r="CD840" s="44">
        <v>22</v>
      </c>
      <c r="CE840" s="44">
        <v>25</v>
      </c>
      <c r="CF840" s="44">
        <v>21</v>
      </c>
    </row>
    <row r="841" spans="1:84">
      <c r="A841" s="65" t="s">
        <v>1</v>
      </c>
      <c r="B841" s="70">
        <v>0.53125</v>
      </c>
      <c r="C841" s="65"/>
      <c r="D841" s="67">
        <v>2.5810185185185185E-3</v>
      </c>
      <c r="E841" s="65" t="s">
        <v>51</v>
      </c>
      <c r="F841" s="65" t="s">
        <v>52</v>
      </c>
      <c r="G841" s="65"/>
      <c r="H841" s="65"/>
      <c r="I841" s="65"/>
      <c r="J841" s="65" t="s">
        <v>36</v>
      </c>
      <c r="K841" s="65"/>
      <c r="L841" s="65"/>
      <c r="M841" s="68"/>
      <c r="N841" s="65"/>
      <c r="O841" s="67">
        <v>2.0833333333333332E-2</v>
      </c>
      <c r="P841" s="65"/>
      <c r="Q841" s="65"/>
      <c r="R841" s="65"/>
      <c r="S841" s="65"/>
      <c r="T841" s="65"/>
      <c r="U841" s="65"/>
      <c r="V841" s="65"/>
      <c r="W841" s="65"/>
      <c r="X841" s="68"/>
      <c r="Y841" s="65"/>
      <c r="Z841" s="67">
        <v>4.8032407407407407E-3</v>
      </c>
      <c r="AA841" s="65" t="s">
        <v>32</v>
      </c>
      <c r="AB841" s="65"/>
      <c r="AC841" s="65"/>
      <c r="AD841" s="65"/>
      <c r="AE841" s="65"/>
      <c r="AF841" s="65"/>
      <c r="AG841" s="69"/>
      <c r="AH841" s="69"/>
      <c r="AJ841" s="49">
        <v>42606</v>
      </c>
      <c r="AK841" s="60">
        <v>0.55208333333333337</v>
      </c>
      <c r="AL841" s="60">
        <f t="shared" si="66"/>
        <v>0.55555555555555558</v>
      </c>
      <c r="AM841" s="60">
        <f t="shared" si="67"/>
        <v>0.5625</v>
      </c>
      <c r="AN841" s="61" t="str">
        <f t="shared" si="68"/>
        <v>24/08/2016 13:20:00</v>
      </c>
      <c r="AO841" s="61" t="str">
        <f t="shared" si="69"/>
        <v>24/08/2016 13:30:00</v>
      </c>
      <c r="AP841" s="44">
        <f>VLOOKUP($AN841, [1]TableView_704030_20160816_20160!$D$2:$M$5095,3,FALSE)</f>
        <v>1015.98442778</v>
      </c>
      <c r="AQ841" s="44">
        <f>VLOOKUP($AN841, [1]TableView_704030_20160816_20160!$D$2:$M$5095,8,FALSE)</f>
        <v>30.2777777777778</v>
      </c>
      <c r="AR841" s="44">
        <f>VLOOKUP($AN841, [1]TableView_704030_20160816_20160!$D$2:$M$5095,10,FALSE)</f>
        <v>0</v>
      </c>
      <c r="AS841" s="44">
        <f>VLOOKUP($AN841, [1]TableView_704030_20160816_20160!$D$2:$M$5095,4,FALSE)</f>
        <v>50</v>
      </c>
      <c r="AT841" s="44">
        <f>VLOOKUP($AN841, [1]TableView_704030_20160816_20160!$D$2:$M$5095,6,FALSE)</f>
        <v>314</v>
      </c>
      <c r="AU841" s="44">
        <f>VLOOKUP($AN841, [1]TableView_704030_20160816_20160!$D$2:$M$5095,7,FALSE)</f>
        <v>0.9</v>
      </c>
      <c r="AV841" s="44">
        <f>VLOOKUP($AN841, [1]TableView_704030_20160816_20160!$D$2:$M$5095,2,FALSE)</f>
        <v>4.3</v>
      </c>
      <c r="AW841" s="44">
        <f>VLOOKUP($AO841, [2]aacb8965d69cc6fd1cb3a5cae9e8ae7!$C$6:$F$853,4,FALSE)</f>
        <v>5</v>
      </c>
      <c r="AX841" s="44">
        <v>2</v>
      </c>
      <c r="AY841" s="44" t="str">
        <f t="shared" si="70"/>
        <v>24/08/2016 2</v>
      </c>
      <c r="AZ841" s="44">
        <f>VLOOKUP($AY841, [3]Sheet1!$D$3:$T$89,2,FALSE)</f>
        <v>35</v>
      </c>
      <c r="BA841" s="44">
        <f>VLOOKUP($AY841, [3]Sheet1!$D$3:$T$89,3,FALSE)</f>
        <v>26</v>
      </c>
      <c r="BB841" s="44">
        <f>VLOOKUP($AY841, [3]Sheet1!$D$3:$T$89,6,FALSE)</f>
        <v>32</v>
      </c>
      <c r="BC841" s="44">
        <f>VLOOKUP($AY841, [3]Sheet1!$D$3:$T$89,7,FALSE)</f>
        <v>23</v>
      </c>
      <c r="BD841" s="44">
        <f>VLOOKUP($AY841, [3]Sheet1!$D$3:$T$89,10,FALSE)</f>
        <v>29</v>
      </c>
      <c r="BE841" s="44">
        <f>VLOOKUP($AY841, [3]Sheet1!$D$3:$T$89,11,FALSE)</f>
        <v>22</v>
      </c>
      <c r="BF841" s="44">
        <f>VLOOKUP($AY841, [3]Sheet1!$D$3:$T$89,14,FALSE)</f>
        <v>25</v>
      </c>
      <c r="BG841" s="44">
        <f>VLOOKUP($AY841, [3]Sheet1!$D$3:$T$89,15,FALSE)</f>
        <v>21</v>
      </c>
      <c r="BI841" s="49">
        <v>42606</v>
      </c>
      <c r="BJ841" s="50">
        <v>0.55208333333333337</v>
      </c>
      <c r="BK841" s="50">
        <v>0.55555555555555558</v>
      </c>
      <c r="BL841" s="50">
        <v>0.5625</v>
      </c>
      <c r="BM841" s="44" t="s">
        <v>1193</v>
      </c>
      <c r="BN841" s="44" t="s">
        <v>1339</v>
      </c>
      <c r="BO841" s="44">
        <v>1015.98442778</v>
      </c>
      <c r="BP841" s="44">
        <v>30.2777777777778</v>
      </c>
      <c r="BQ841" s="44">
        <v>0</v>
      </c>
      <c r="BR841" s="44">
        <v>50</v>
      </c>
      <c r="BS841" s="44">
        <v>314</v>
      </c>
      <c r="BT841" s="44">
        <v>0.9</v>
      </c>
      <c r="BU841" s="44">
        <v>4.3</v>
      </c>
      <c r="BV841" s="44">
        <v>5</v>
      </c>
      <c r="BW841" s="44">
        <v>2</v>
      </c>
      <c r="BX841" s="44" t="s">
        <v>1340</v>
      </c>
      <c r="BY841" s="44">
        <v>35</v>
      </c>
      <c r="BZ841" s="44">
        <v>26</v>
      </c>
      <c r="CA841" s="44">
        <v>32</v>
      </c>
      <c r="CB841" s="44">
        <v>23</v>
      </c>
      <c r="CC841" s="44">
        <v>29</v>
      </c>
      <c r="CD841" s="44">
        <v>22</v>
      </c>
      <c r="CE841" s="44">
        <v>25</v>
      </c>
      <c r="CF841" s="44">
        <v>21</v>
      </c>
    </row>
    <row r="842" spans="1:84">
      <c r="A842" s="65" t="s">
        <v>2</v>
      </c>
      <c r="B842" s="66" t="s">
        <v>859</v>
      </c>
      <c r="C842" s="65"/>
      <c r="D842" s="67">
        <v>3.5648148148148154E-3</v>
      </c>
      <c r="E842" s="65" t="s">
        <v>405</v>
      </c>
      <c r="F842" s="65"/>
      <c r="G842" s="65"/>
      <c r="H842" s="65"/>
      <c r="I842" s="65"/>
      <c r="J842" s="65" t="s">
        <v>29</v>
      </c>
      <c r="K842" s="65"/>
      <c r="L842" s="65"/>
      <c r="M842" s="68"/>
      <c r="N842" s="65"/>
      <c r="O842" s="67"/>
      <c r="P842" s="65"/>
      <c r="Q842" s="65"/>
      <c r="R842" s="65"/>
      <c r="S842" s="65"/>
      <c r="T842" s="65"/>
      <c r="U842" s="65"/>
      <c r="V842" s="65"/>
      <c r="W842" s="65"/>
      <c r="X842" s="68"/>
      <c r="Y842" s="65"/>
      <c r="Z842" s="67">
        <v>2.0833333333333332E-2</v>
      </c>
      <c r="AA842" s="65"/>
      <c r="AB842" s="65"/>
      <c r="AC842" s="65"/>
      <c r="AD842" s="65"/>
      <c r="AE842" s="65"/>
      <c r="AF842" s="65"/>
      <c r="AG842" s="69"/>
      <c r="AH842" s="69"/>
      <c r="AJ842" s="49">
        <v>42606</v>
      </c>
      <c r="AK842" s="60">
        <v>0.55208333333333304</v>
      </c>
      <c r="AL842" s="60">
        <f t="shared" si="66"/>
        <v>0.55555555555555558</v>
      </c>
      <c r="AM842" s="60">
        <f t="shared" si="67"/>
        <v>0.5625</v>
      </c>
      <c r="AN842" s="61" t="str">
        <f t="shared" si="68"/>
        <v>24/08/2016 13:20:00</v>
      </c>
      <c r="AO842" s="61" t="str">
        <f t="shared" si="69"/>
        <v>24/08/2016 13:30:00</v>
      </c>
      <c r="AP842" s="44">
        <f>VLOOKUP($AN842, [1]TableView_704030_20160816_20160!$D$2:$M$5095,3,FALSE)</f>
        <v>1015.98442778</v>
      </c>
      <c r="AQ842" s="44">
        <f>VLOOKUP($AN842, [1]TableView_704030_20160816_20160!$D$2:$M$5095,8,FALSE)</f>
        <v>30.2777777777778</v>
      </c>
      <c r="AR842" s="44">
        <f>VLOOKUP($AN842, [1]TableView_704030_20160816_20160!$D$2:$M$5095,10,FALSE)</f>
        <v>0</v>
      </c>
      <c r="AS842" s="44">
        <f>VLOOKUP($AN842, [1]TableView_704030_20160816_20160!$D$2:$M$5095,4,FALSE)</f>
        <v>50</v>
      </c>
      <c r="AT842" s="44">
        <f>VLOOKUP($AN842, [1]TableView_704030_20160816_20160!$D$2:$M$5095,6,FALSE)</f>
        <v>314</v>
      </c>
      <c r="AU842" s="44">
        <f>VLOOKUP($AN842, [1]TableView_704030_20160816_20160!$D$2:$M$5095,7,FALSE)</f>
        <v>0.9</v>
      </c>
      <c r="AV842" s="44">
        <f>VLOOKUP($AN842, [1]TableView_704030_20160816_20160!$D$2:$M$5095,2,FALSE)</f>
        <v>4.3</v>
      </c>
      <c r="AW842" s="44">
        <f>VLOOKUP($AO842, [2]aacb8965d69cc6fd1cb3a5cae9e8ae7!$C$6:$F$853,4,FALSE)</f>
        <v>5</v>
      </c>
      <c r="AX842" s="44">
        <v>2</v>
      </c>
      <c r="AY842" s="44" t="str">
        <f t="shared" si="70"/>
        <v>24/08/2016 2</v>
      </c>
      <c r="AZ842" s="44">
        <f>VLOOKUP($AY842, [3]Sheet1!$D$3:$T$89,2,FALSE)</f>
        <v>35</v>
      </c>
      <c r="BA842" s="44">
        <f>VLOOKUP($AY842, [3]Sheet1!$D$3:$T$89,3,FALSE)</f>
        <v>26</v>
      </c>
      <c r="BB842" s="44">
        <f>VLOOKUP($AY842, [3]Sheet1!$D$3:$T$89,6,FALSE)</f>
        <v>32</v>
      </c>
      <c r="BC842" s="44">
        <f>VLOOKUP($AY842, [3]Sheet1!$D$3:$T$89,7,FALSE)</f>
        <v>23</v>
      </c>
      <c r="BD842" s="44">
        <f>VLOOKUP($AY842, [3]Sheet1!$D$3:$T$89,10,FALSE)</f>
        <v>29</v>
      </c>
      <c r="BE842" s="44">
        <f>VLOOKUP($AY842, [3]Sheet1!$D$3:$T$89,11,FALSE)</f>
        <v>22</v>
      </c>
      <c r="BF842" s="44">
        <f>VLOOKUP($AY842, [3]Sheet1!$D$3:$T$89,14,FALSE)</f>
        <v>25</v>
      </c>
      <c r="BG842" s="44">
        <f>VLOOKUP($AY842, [3]Sheet1!$D$3:$T$89,15,FALSE)</f>
        <v>21</v>
      </c>
      <c r="BI842" s="49">
        <v>42606</v>
      </c>
      <c r="BJ842" s="50">
        <v>0.55208333333333304</v>
      </c>
      <c r="BK842" s="50">
        <v>0.55555555555555558</v>
      </c>
      <c r="BL842" s="50">
        <v>0.5625</v>
      </c>
      <c r="BM842" s="44" t="s">
        <v>1193</v>
      </c>
      <c r="BN842" s="44" t="s">
        <v>1339</v>
      </c>
      <c r="BO842" s="44">
        <v>1015.98442778</v>
      </c>
      <c r="BP842" s="44">
        <v>30.2777777777778</v>
      </c>
      <c r="BQ842" s="44">
        <v>0</v>
      </c>
      <c r="BR842" s="44">
        <v>50</v>
      </c>
      <c r="BS842" s="44">
        <v>314</v>
      </c>
      <c r="BT842" s="44">
        <v>0.9</v>
      </c>
      <c r="BU842" s="44">
        <v>4.3</v>
      </c>
      <c r="BV842" s="44">
        <v>5</v>
      </c>
      <c r="BW842" s="44">
        <v>2</v>
      </c>
      <c r="BX842" s="44" t="s">
        <v>1340</v>
      </c>
      <c r="BY842" s="44">
        <v>35</v>
      </c>
      <c r="BZ842" s="44">
        <v>26</v>
      </c>
      <c r="CA842" s="44">
        <v>32</v>
      </c>
      <c r="CB842" s="44">
        <v>23</v>
      </c>
      <c r="CC842" s="44">
        <v>29</v>
      </c>
      <c r="CD842" s="44">
        <v>22</v>
      </c>
      <c r="CE842" s="44">
        <v>25</v>
      </c>
      <c r="CF842" s="44">
        <v>21</v>
      </c>
    </row>
    <row r="843" spans="1:84">
      <c r="A843" s="65" t="s">
        <v>3</v>
      </c>
      <c r="B843" s="66" t="s">
        <v>25</v>
      </c>
      <c r="C843" s="65"/>
      <c r="D843" s="67">
        <v>3.5879629629629629E-3</v>
      </c>
      <c r="E843" s="65" t="s">
        <v>60</v>
      </c>
      <c r="F843" s="65" t="s">
        <v>65</v>
      </c>
      <c r="G843" s="65" t="s">
        <v>41</v>
      </c>
      <c r="H843" s="65"/>
      <c r="I843" s="65"/>
      <c r="J843" s="65" t="s">
        <v>36</v>
      </c>
      <c r="K843" s="65"/>
      <c r="L843" s="65"/>
      <c r="M843" s="68"/>
      <c r="N843" s="65"/>
      <c r="O843" s="67"/>
      <c r="P843" s="65"/>
      <c r="Q843" s="65"/>
      <c r="R843" s="65"/>
      <c r="S843" s="65"/>
      <c r="T843" s="65"/>
      <c r="U843" s="65"/>
      <c r="V843" s="65"/>
      <c r="W843" s="65"/>
      <c r="X843" s="68"/>
      <c r="Y843" s="65"/>
      <c r="Z843" s="67"/>
      <c r="AA843" s="65"/>
      <c r="AB843" s="65"/>
      <c r="AC843" s="65"/>
      <c r="AD843" s="65"/>
      <c r="AE843" s="65"/>
      <c r="AF843" s="65"/>
      <c r="AG843" s="69"/>
      <c r="AH843" s="69"/>
      <c r="AJ843" s="49">
        <v>42606</v>
      </c>
      <c r="AK843" s="60">
        <v>0.55208333333333304</v>
      </c>
      <c r="AL843" s="60">
        <f t="shared" si="66"/>
        <v>0.55555555555555558</v>
      </c>
      <c r="AM843" s="60">
        <f t="shared" si="67"/>
        <v>0.5625</v>
      </c>
      <c r="AN843" s="61" t="str">
        <f t="shared" si="68"/>
        <v>24/08/2016 13:20:00</v>
      </c>
      <c r="AO843" s="61" t="str">
        <f t="shared" si="69"/>
        <v>24/08/2016 13:30:00</v>
      </c>
      <c r="AP843" s="44">
        <f>VLOOKUP($AN843, [1]TableView_704030_20160816_20160!$D$2:$M$5095,3,FALSE)</f>
        <v>1015.98442778</v>
      </c>
      <c r="AQ843" s="44">
        <f>VLOOKUP($AN843, [1]TableView_704030_20160816_20160!$D$2:$M$5095,8,FALSE)</f>
        <v>30.2777777777778</v>
      </c>
      <c r="AR843" s="44">
        <f>VLOOKUP($AN843, [1]TableView_704030_20160816_20160!$D$2:$M$5095,10,FALSE)</f>
        <v>0</v>
      </c>
      <c r="AS843" s="44">
        <f>VLOOKUP($AN843, [1]TableView_704030_20160816_20160!$D$2:$M$5095,4,FALSE)</f>
        <v>50</v>
      </c>
      <c r="AT843" s="44">
        <f>VLOOKUP($AN843, [1]TableView_704030_20160816_20160!$D$2:$M$5095,6,FALSE)</f>
        <v>314</v>
      </c>
      <c r="AU843" s="44">
        <f>VLOOKUP($AN843, [1]TableView_704030_20160816_20160!$D$2:$M$5095,7,FALSE)</f>
        <v>0.9</v>
      </c>
      <c r="AV843" s="44">
        <f>VLOOKUP($AN843, [1]TableView_704030_20160816_20160!$D$2:$M$5095,2,FALSE)</f>
        <v>4.3</v>
      </c>
      <c r="AW843" s="44">
        <f>VLOOKUP($AO843, [2]aacb8965d69cc6fd1cb3a5cae9e8ae7!$C$6:$F$853,4,FALSE)</f>
        <v>5</v>
      </c>
      <c r="AX843" s="44">
        <v>2</v>
      </c>
      <c r="AY843" s="44" t="str">
        <f t="shared" si="70"/>
        <v>24/08/2016 2</v>
      </c>
      <c r="AZ843" s="44">
        <f>VLOOKUP($AY843, [3]Sheet1!$D$3:$T$89,2,FALSE)</f>
        <v>35</v>
      </c>
      <c r="BA843" s="44">
        <f>VLOOKUP($AY843, [3]Sheet1!$D$3:$T$89,3,FALSE)</f>
        <v>26</v>
      </c>
      <c r="BB843" s="44">
        <f>VLOOKUP($AY843, [3]Sheet1!$D$3:$T$89,6,FALSE)</f>
        <v>32</v>
      </c>
      <c r="BC843" s="44">
        <f>VLOOKUP($AY843, [3]Sheet1!$D$3:$T$89,7,FALSE)</f>
        <v>23</v>
      </c>
      <c r="BD843" s="44">
        <f>VLOOKUP($AY843, [3]Sheet1!$D$3:$T$89,10,FALSE)</f>
        <v>29</v>
      </c>
      <c r="BE843" s="44">
        <f>VLOOKUP($AY843, [3]Sheet1!$D$3:$T$89,11,FALSE)</f>
        <v>22</v>
      </c>
      <c r="BF843" s="44">
        <f>VLOOKUP($AY843, [3]Sheet1!$D$3:$T$89,14,FALSE)</f>
        <v>25</v>
      </c>
      <c r="BG843" s="44">
        <f>VLOOKUP($AY843, [3]Sheet1!$D$3:$T$89,15,FALSE)</f>
        <v>21</v>
      </c>
      <c r="BI843" s="49">
        <v>42606</v>
      </c>
      <c r="BJ843" s="50">
        <v>0.55208333333333304</v>
      </c>
      <c r="BK843" s="50">
        <v>0.55555555555555558</v>
      </c>
      <c r="BL843" s="50">
        <v>0.5625</v>
      </c>
      <c r="BM843" s="44" t="s">
        <v>1193</v>
      </c>
      <c r="BN843" s="44" t="s">
        <v>1339</v>
      </c>
      <c r="BO843" s="44">
        <v>1015.98442778</v>
      </c>
      <c r="BP843" s="44">
        <v>30.2777777777778</v>
      </c>
      <c r="BQ843" s="44">
        <v>0</v>
      </c>
      <c r="BR843" s="44">
        <v>50</v>
      </c>
      <c r="BS843" s="44">
        <v>314</v>
      </c>
      <c r="BT843" s="44">
        <v>0.9</v>
      </c>
      <c r="BU843" s="44">
        <v>4.3</v>
      </c>
      <c r="BV843" s="44">
        <v>5</v>
      </c>
      <c r="BW843" s="44">
        <v>2</v>
      </c>
      <c r="BX843" s="44" t="s">
        <v>1340</v>
      </c>
      <c r="BY843" s="44">
        <v>35</v>
      </c>
      <c r="BZ843" s="44">
        <v>26</v>
      </c>
      <c r="CA843" s="44">
        <v>32</v>
      </c>
      <c r="CB843" s="44">
        <v>23</v>
      </c>
      <c r="CC843" s="44">
        <v>29</v>
      </c>
      <c r="CD843" s="44">
        <v>22</v>
      </c>
      <c r="CE843" s="44">
        <v>25</v>
      </c>
      <c r="CF843" s="44">
        <v>21</v>
      </c>
    </row>
    <row r="844" spans="1:84">
      <c r="A844" s="65" t="s">
        <v>4</v>
      </c>
      <c r="B844" s="66" t="s">
        <v>22</v>
      </c>
      <c r="C844" s="65"/>
      <c r="D844" s="67">
        <v>3.8310185185185183E-3</v>
      </c>
      <c r="E844" s="65" t="s">
        <v>60</v>
      </c>
      <c r="F844" s="65"/>
      <c r="G844" s="65"/>
      <c r="H844" s="65"/>
      <c r="I844" s="65"/>
      <c r="J844" s="65" t="s">
        <v>29</v>
      </c>
      <c r="K844" s="65"/>
      <c r="L844" s="65"/>
      <c r="M844" s="68"/>
      <c r="N844" s="65"/>
      <c r="O844" s="67"/>
      <c r="P844" s="65"/>
      <c r="Q844" s="65"/>
      <c r="R844" s="65"/>
      <c r="S844" s="65"/>
      <c r="T844" s="65"/>
      <c r="U844" s="65"/>
      <c r="V844" s="65"/>
      <c r="W844" s="65"/>
      <c r="X844" s="68"/>
      <c r="Y844" s="65"/>
      <c r="Z844" s="67"/>
      <c r="AA844" s="65"/>
      <c r="AB844" s="65"/>
      <c r="AC844" s="65"/>
      <c r="AD844" s="65"/>
      <c r="AE844" s="65"/>
      <c r="AF844" s="65"/>
      <c r="AG844" s="69"/>
      <c r="AH844" s="69"/>
      <c r="AJ844" s="49">
        <v>42606</v>
      </c>
      <c r="AK844" s="60">
        <v>0.55208333333333304</v>
      </c>
      <c r="AL844" s="60">
        <f t="shared" si="66"/>
        <v>0.55555555555555558</v>
      </c>
      <c r="AM844" s="60">
        <f t="shared" si="67"/>
        <v>0.5625</v>
      </c>
      <c r="AN844" s="61" t="str">
        <f t="shared" si="68"/>
        <v>24/08/2016 13:20:00</v>
      </c>
      <c r="AO844" s="61" t="str">
        <f t="shared" si="69"/>
        <v>24/08/2016 13:30:00</v>
      </c>
      <c r="AP844" s="44">
        <f>VLOOKUP($AN844, [1]TableView_704030_20160816_20160!$D$2:$M$5095,3,FALSE)</f>
        <v>1015.98442778</v>
      </c>
      <c r="AQ844" s="44">
        <f>VLOOKUP($AN844, [1]TableView_704030_20160816_20160!$D$2:$M$5095,8,FALSE)</f>
        <v>30.2777777777778</v>
      </c>
      <c r="AR844" s="44">
        <f>VLOOKUP($AN844, [1]TableView_704030_20160816_20160!$D$2:$M$5095,10,FALSE)</f>
        <v>0</v>
      </c>
      <c r="AS844" s="44">
        <f>VLOOKUP($AN844, [1]TableView_704030_20160816_20160!$D$2:$M$5095,4,FALSE)</f>
        <v>50</v>
      </c>
      <c r="AT844" s="44">
        <f>VLOOKUP($AN844, [1]TableView_704030_20160816_20160!$D$2:$M$5095,6,FALSE)</f>
        <v>314</v>
      </c>
      <c r="AU844" s="44">
        <f>VLOOKUP($AN844, [1]TableView_704030_20160816_20160!$D$2:$M$5095,7,FALSE)</f>
        <v>0.9</v>
      </c>
      <c r="AV844" s="44">
        <f>VLOOKUP($AN844, [1]TableView_704030_20160816_20160!$D$2:$M$5095,2,FALSE)</f>
        <v>4.3</v>
      </c>
      <c r="AW844" s="44">
        <f>VLOOKUP($AO844, [2]aacb8965d69cc6fd1cb3a5cae9e8ae7!$C$6:$F$853,4,FALSE)</f>
        <v>5</v>
      </c>
      <c r="AX844" s="44">
        <v>2</v>
      </c>
      <c r="AY844" s="44" t="str">
        <f t="shared" si="70"/>
        <v>24/08/2016 2</v>
      </c>
      <c r="AZ844" s="44">
        <f>VLOOKUP($AY844, [3]Sheet1!$D$3:$T$89,2,FALSE)</f>
        <v>35</v>
      </c>
      <c r="BA844" s="44">
        <f>VLOOKUP($AY844, [3]Sheet1!$D$3:$T$89,3,FALSE)</f>
        <v>26</v>
      </c>
      <c r="BB844" s="44">
        <f>VLOOKUP($AY844, [3]Sheet1!$D$3:$T$89,6,FALSE)</f>
        <v>32</v>
      </c>
      <c r="BC844" s="44">
        <f>VLOOKUP($AY844, [3]Sheet1!$D$3:$T$89,7,FALSE)</f>
        <v>23</v>
      </c>
      <c r="BD844" s="44">
        <f>VLOOKUP($AY844, [3]Sheet1!$D$3:$T$89,10,FALSE)</f>
        <v>29</v>
      </c>
      <c r="BE844" s="44">
        <f>VLOOKUP($AY844, [3]Sheet1!$D$3:$T$89,11,FALSE)</f>
        <v>22</v>
      </c>
      <c r="BF844" s="44">
        <f>VLOOKUP($AY844, [3]Sheet1!$D$3:$T$89,14,FALSE)</f>
        <v>25</v>
      </c>
      <c r="BG844" s="44">
        <f>VLOOKUP($AY844, [3]Sheet1!$D$3:$T$89,15,FALSE)</f>
        <v>21</v>
      </c>
      <c r="BI844" s="49">
        <v>42606</v>
      </c>
      <c r="BJ844" s="50">
        <v>0.55208333333333304</v>
      </c>
      <c r="BK844" s="50">
        <v>0.55555555555555558</v>
      </c>
      <c r="BL844" s="50">
        <v>0.5625</v>
      </c>
      <c r="BM844" s="44" t="s">
        <v>1193</v>
      </c>
      <c r="BN844" s="44" t="s">
        <v>1339</v>
      </c>
      <c r="BO844" s="44">
        <v>1015.98442778</v>
      </c>
      <c r="BP844" s="44">
        <v>30.2777777777778</v>
      </c>
      <c r="BQ844" s="44">
        <v>0</v>
      </c>
      <c r="BR844" s="44">
        <v>50</v>
      </c>
      <c r="BS844" s="44">
        <v>314</v>
      </c>
      <c r="BT844" s="44">
        <v>0.9</v>
      </c>
      <c r="BU844" s="44">
        <v>4.3</v>
      </c>
      <c r="BV844" s="44">
        <v>5</v>
      </c>
      <c r="BW844" s="44">
        <v>2</v>
      </c>
      <c r="BX844" s="44" t="s">
        <v>1340</v>
      </c>
      <c r="BY844" s="44">
        <v>35</v>
      </c>
      <c r="BZ844" s="44">
        <v>26</v>
      </c>
      <c r="CA844" s="44">
        <v>32</v>
      </c>
      <c r="CB844" s="44">
        <v>23</v>
      </c>
      <c r="CC844" s="44">
        <v>29</v>
      </c>
      <c r="CD844" s="44">
        <v>22</v>
      </c>
      <c r="CE844" s="44">
        <v>25</v>
      </c>
      <c r="CF844" s="44">
        <v>21</v>
      </c>
    </row>
    <row r="845" spans="1:84">
      <c r="A845" s="65" t="s">
        <v>5</v>
      </c>
      <c r="B845" s="66">
        <v>2</v>
      </c>
      <c r="C845" s="65"/>
      <c r="D845" s="67">
        <v>3.8657407407407408E-3</v>
      </c>
      <c r="E845" s="65" t="s">
        <v>60</v>
      </c>
      <c r="F845" s="65" t="s">
        <v>35</v>
      </c>
      <c r="G845" s="65"/>
      <c r="H845" s="65"/>
      <c r="I845" s="65"/>
      <c r="J845" s="65" t="s">
        <v>36</v>
      </c>
      <c r="K845" s="65"/>
      <c r="L845" s="65"/>
      <c r="M845" s="68"/>
      <c r="N845" s="65"/>
      <c r="O845" s="67"/>
      <c r="P845" s="65"/>
      <c r="Q845" s="65"/>
      <c r="R845" s="65"/>
      <c r="S845" s="65"/>
      <c r="T845" s="65"/>
      <c r="U845" s="65"/>
      <c r="V845" s="65"/>
      <c r="W845" s="65"/>
      <c r="X845" s="68"/>
      <c r="Y845" s="65"/>
      <c r="Z845" s="67"/>
      <c r="AA845" s="65"/>
      <c r="AB845" s="65"/>
      <c r="AC845" s="65"/>
      <c r="AD845" s="65"/>
      <c r="AE845" s="65"/>
      <c r="AF845" s="65"/>
      <c r="AG845" s="69"/>
      <c r="AH845" s="69"/>
      <c r="AJ845" s="49">
        <v>42606</v>
      </c>
      <c r="AK845" s="60">
        <v>0.55208333333333304</v>
      </c>
      <c r="AL845" s="60">
        <f t="shared" si="66"/>
        <v>0.55555555555555558</v>
      </c>
      <c r="AM845" s="60">
        <f t="shared" si="67"/>
        <v>0.5625</v>
      </c>
      <c r="AN845" s="61" t="str">
        <f t="shared" si="68"/>
        <v>24/08/2016 13:20:00</v>
      </c>
      <c r="AO845" s="61" t="str">
        <f t="shared" si="69"/>
        <v>24/08/2016 13:30:00</v>
      </c>
      <c r="AP845" s="44">
        <f>VLOOKUP($AN845, [1]TableView_704030_20160816_20160!$D$2:$M$5095,3,FALSE)</f>
        <v>1015.98442778</v>
      </c>
      <c r="AQ845" s="44">
        <f>VLOOKUP($AN845, [1]TableView_704030_20160816_20160!$D$2:$M$5095,8,FALSE)</f>
        <v>30.2777777777778</v>
      </c>
      <c r="AR845" s="44">
        <f>VLOOKUP($AN845, [1]TableView_704030_20160816_20160!$D$2:$M$5095,10,FALSE)</f>
        <v>0</v>
      </c>
      <c r="AS845" s="44">
        <f>VLOOKUP($AN845, [1]TableView_704030_20160816_20160!$D$2:$M$5095,4,FALSE)</f>
        <v>50</v>
      </c>
      <c r="AT845" s="44">
        <f>VLOOKUP($AN845, [1]TableView_704030_20160816_20160!$D$2:$M$5095,6,FALSE)</f>
        <v>314</v>
      </c>
      <c r="AU845" s="44">
        <f>VLOOKUP($AN845, [1]TableView_704030_20160816_20160!$D$2:$M$5095,7,FALSE)</f>
        <v>0.9</v>
      </c>
      <c r="AV845" s="44">
        <f>VLOOKUP($AN845, [1]TableView_704030_20160816_20160!$D$2:$M$5095,2,FALSE)</f>
        <v>4.3</v>
      </c>
      <c r="AW845" s="44">
        <f>VLOOKUP($AO845, [2]aacb8965d69cc6fd1cb3a5cae9e8ae7!$C$6:$F$853,4,FALSE)</f>
        <v>5</v>
      </c>
      <c r="AX845" s="44">
        <v>2</v>
      </c>
      <c r="AY845" s="44" t="str">
        <f t="shared" si="70"/>
        <v>24/08/2016 2</v>
      </c>
      <c r="AZ845" s="44">
        <f>VLOOKUP($AY845, [3]Sheet1!$D$3:$T$89,2,FALSE)</f>
        <v>35</v>
      </c>
      <c r="BA845" s="44">
        <f>VLOOKUP($AY845, [3]Sheet1!$D$3:$T$89,3,FALSE)</f>
        <v>26</v>
      </c>
      <c r="BB845" s="44">
        <f>VLOOKUP($AY845, [3]Sheet1!$D$3:$T$89,6,FALSE)</f>
        <v>32</v>
      </c>
      <c r="BC845" s="44">
        <f>VLOOKUP($AY845, [3]Sheet1!$D$3:$T$89,7,FALSE)</f>
        <v>23</v>
      </c>
      <c r="BD845" s="44">
        <f>VLOOKUP($AY845, [3]Sheet1!$D$3:$T$89,10,FALSE)</f>
        <v>29</v>
      </c>
      <c r="BE845" s="44">
        <f>VLOOKUP($AY845, [3]Sheet1!$D$3:$T$89,11,FALSE)</f>
        <v>22</v>
      </c>
      <c r="BF845" s="44">
        <f>VLOOKUP($AY845, [3]Sheet1!$D$3:$T$89,14,FALSE)</f>
        <v>25</v>
      </c>
      <c r="BG845" s="44">
        <f>VLOOKUP($AY845, [3]Sheet1!$D$3:$T$89,15,FALSE)</f>
        <v>21</v>
      </c>
      <c r="BI845" s="49">
        <v>42606</v>
      </c>
      <c r="BJ845" s="50">
        <v>0.55208333333333304</v>
      </c>
      <c r="BK845" s="50">
        <v>0.55555555555555558</v>
      </c>
      <c r="BL845" s="50">
        <v>0.5625</v>
      </c>
      <c r="BM845" s="44" t="s">
        <v>1193</v>
      </c>
      <c r="BN845" s="44" t="s">
        <v>1339</v>
      </c>
      <c r="BO845" s="44">
        <v>1015.98442778</v>
      </c>
      <c r="BP845" s="44">
        <v>30.2777777777778</v>
      </c>
      <c r="BQ845" s="44">
        <v>0</v>
      </c>
      <c r="BR845" s="44">
        <v>50</v>
      </c>
      <c r="BS845" s="44">
        <v>314</v>
      </c>
      <c r="BT845" s="44">
        <v>0.9</v>
      </c>
      <c r="BU845" s="44">
        <v>4.3</v>
      </c>
      <c r="BV845" s="44">
        <v>5</v>
      </c>
      <c r="BW845" s="44">
        <v>2</v>
      </c>
      <c r="BX845" s="44" t="s">
        <v>1340</v>
      </c>
      <c r="BY845" s="44">
        <v>35</v>
      </c>
      <c r="BZ845" s="44">
        <v>26</v>
      </c>
      <c r="CA845" s="44">
        <v>32</v>
      </c>
      <c r="CB845" s="44">
        <v>23</v>
      </c>
      <c r="CC845" s="44">
        <v>29</v>
      </c>
      <c r="CD845" s="44">
        <v>22</v>
      </c>
      <c r="CE845" s="44">
        <v>25</v>
      </c>
      <c r="CF845" s="44">
        <v>21</v>
      </c>
    </row>
    <row r="846" spans="1:84">
      <c r="A846" s="65" t="s">
        <v>6</v>
      </c>
      <c r="B846" s="66">
        <v>20</v>
      </c>
      <c r="C846" s="65"/>
      <c r="D846" s="67">
        <v>4.2939814814814811E-3</v>
      </c>
      <c r="E846" s="65" t="s">
        <v>905</v>
      </c>
      <c r="F846" s="65"/>
      <c r="G846" s="65"/>
      <c r="H846" s="65"/>
      <c r="I846" s="65"/>
      <c r="J846" s="65" t="s">
        <v>29</v>
      </c>
      <c r="K846" s="65"/>
      <c r="L846" s="69"/>
      <c r="M846" s="77"/>
      <c r="N846" s="78"/>
      <c r="O846" s="79"/>
      <c r="P846" s="75"/>
      <c r="Q846" s="75"/>
      <c r="R846" s="75"/>
      <c r="S846" s="75"/>
      <c r="T846" s="75"/>
      <c r="U846" s="75"/>
      <c r="V846" s="69"/>
      <c r="W846" s="69"/>
      <c r="X846" s="77"/>
      <c r="Y846" s="78"/>
      <c r="Z846" s="79"/>
      <c r="AA846" s="75"/>
      <c r="AB846" s="75"/>
      <c r="AC846" s="75"/>
      <c r="AD846" s="75"/>
      <c r="AE846" s="75"/>
      <c r="AF846" s="75"/>
      <c r="AG846" s="69"/>
      <c r="AH846" s="69"/>
      <c r="AJ846" s="49">
        <v>42606</v>
      </c>
      <c r="AK846" s="60">
        <v>0.55208333333333304</v>
      </c>
      <c r="AL846" s="60">
        <f t="shared" si="66"/>
        <v>0.55555555555555558</v>
      </c>
      <c r="AM846" s="60">
        <f t="shared" si="67"/>
        <v>0.5625</v>
      </c>
      <c r="AN846" s="61" t="str">
        <f t="shared" si="68"/>
        <v>24/08/2016 13:20:00</v>
      </c>
      <c r="AO846" s="61" t="str">
        <f t="shared" si="69"/>
        <v>24/08/2016 13:30:00</v>
      </c>
      <c r="AP846" s="44">
        <f>VLOOKUP($AN846, [1]TableView_704030_20160816_20160!$D$2:$M$5095,3,FALSE)</f>
        <v>1015.98442778</v>
      </c>
      <c r="AQ846" s="44">
        <f>VLOOKUP($AN846, [1]TableView_704030_20160816_20160!$D$2:$M$5095,8,FALSE)</f>
        <v>30.2777777777778</v>
      </c>
      <c r="AR846" s="44">
        <f>VLOOKUP($AN846, [1]TableView_704030_20160816_20160!$D$2:$M$5095,10,FALSE)</f>
        <v>0</v>
      </c>
      <c r="AS846" s="44">
        <f>VLOOKUP($AN846, [1]TableView_704030_20160816_20160!$D$2:$M$5095,4,FALSE)</f>
        <v>50</v>
      </c>
      <c r="AT846" s="44">
        <f>VLOOKUP($AN846, [1]TableView_704030_20160816_20160!$D$2:$M$5095,6,FALSE)</f>
        <v>314</v>
      </c>
      <c r="AU846" s="44">
        <f>VLOOKUP($AN846, [1]TableView_704030_20160816_20160!$D$2:$M$5095,7,FALSE)</f>
        <v>0.9</v>
      </c>
      <c r="AV846" s="44">
        <f>VLOOKUP($AN846, [1]TableView_704030_20160816_20160!$D$2:$M$5095,2,FALSE)</f>
        <v>4.3</v>
      </c>
      <c r="AW846" s="44">
        <f>VLOOKUP($AO846, [2]aacb8965d69cc6fd1cb3a5cae9e8ae7!$C$6:$F$853,4,FALSE)</f>
        <v>5</v>
      </c>
      <c r="AX846" s="44">
        <v>2</v>
      </c>
      <c r="AY846" s="44" t="str">
        <f t="shared" si="70"/>
        <v>24/08/2016 2</v>
      </c>
      <c r="AZ846" s="44">
        <f>VLOOKUP($AY846, [3]Sheet1!$D$3:$T$89,2,FALSE)</f>
        <v>35</v>
      </c>
      <c r="BA846" s="44">
        <f>VLOOKUP($AY846, [3]Sheet1!$D$3:$T$89,3,FALSE)</f>
        <v>26</v>
      </c>
      <c r="BB846" s="44">
        <f>VLOOKUP($AY846, [3]Sheet1!$D$3:$T$89,6,FALSE)</f>
        <v>32</v>
      </c>
      <c r="BC846" s="44">
        <f>VLOOKUP($AY846, [3]Sheet1!$D$3:$T$89,7,FALSE)</f>
        <v>23</v>
      </c>
      <c r="BD846" s="44">
        <f>VLOOKUP($AY846, [3]Sheet1!$D$3:$T$89,10,FALSE)</f>
        <v>29</v>
      </c>
      <c r="BE846" s="44">
        <f>VLOOKUP($AY846, [3]Sheet1!$D$3:$T$89,11,FALSE)</f>
        <v>22</v>
      </c>
      <c r="BF846" s="44">
        <f>VLOOKUP($AY846, [3]Sheet1!$D$3:$T$89,14,FALSE)</f>
        <v>25</v>
      </c>
      <c r="BG846" s="44">
        <f>VLOOKUP($AY846, [3]Sheet1!$D$3:$T$89,15,FALSE)</f>
        <v>21</v>
      </c>
      <c r="BI846" s="49">
        <v>42606</v>
      </c>
      <c r="BJ846" s="50">
        <v>0.55208333333333304</v>
      </c>
      <c r="BK846" s="50">
        <v>0.55555555555555558</v>
      </c>
      <c r="BL846" s="50">
        <v>0.5625</v>
      </c>
      <c r="BM846" s="44" t="s">
        <v>1193</v>
      </c>
      <c r="BN846" s="44" t="s">
        <v>1339</v>
      </c>
      <c r="BO846" s="44">
        <v>1015.98442778</v>
      </c>
      <c r="BP846" s="44">
        <v>30.2777777777778</v>
      </c>
      <c r="BQ846" s="44">
        <v>0</v>
      </c>
      <c r="BR846" s="44">
        <v>50</v>
      </c>
      <c r="BS846" s="44">
        <v>314</v>
      </c>
      <c r="BT846" s="44">
        <v>0.9</v>
      </c>
      <c r="BU846" s="44">
        <v>4.3</v>
      </c>
      <c r="BV846" s="44">
        <v>5</v>
      </c>
      <c r="BW846" s="44">
        <v>2</v>
      </c>
      <c r="BX846" s="44" t="s">
        <v>1340</v>
      </c>
      <c r="BY846" s="44">
        <v>35</v>
      </c>
      <c r="BZ846" s="44">
        <v>26</v>
      </c>
      <c r="CA846" s="44">
        <v>32</v>
      </c>
      <c r="CB846" s="44">
        <v>23</v>
      </c>
      <c r="CC846" s="44">
        <v>29</v>
      </c>
      <c r="CD846" s="44">
        <v>22</v>
      </c>
      <c r="CE846" s="44">
        <v>25</v>
      </c>
      <c r="CF846" s="44">
        <v>21</v>
      </c>
    </row>
    <row r="847" spans="1:84">
      <c r="A847" s="65" t="s">
        <v>7</v>
      </c>
      <c r="B847" s="66" t="s">
        <v>869</v>
      </c>
      <c r="C847" s="65"/>
      <c r="D847" s="67">
        <v>4.8263888888888887E-3</v>
      </c>
      <c r="E847" s="65" t="s">
        <v>257</v>
      </c>
      <c r="F847" s="65" t="s">
        <v>35</v>
      </c>
      <c r="G847" s="65"/>
      <c r="H847" s="65"/>
      <c r="I847" s="65"/>
      <c r="J847" s="65" t="s">
        <v>36</v>
      </c>
      <c r="K847" s="65"/>
      <c r="L847" s="69"/>
      <c r="M847" s="77"/>
      <c r="N847" s="78"/>
      <c r="O847" s="79"/>
      <c r="P847" s="75"/>
      <c r="Q847" s="75"/>
      <c r="R847" s="75"/>
      <c r="S847" s="75"/>
      <c r="T847" s="75"/>
      <c r="U847" s="75"/>
      <c r="V847" s="69"/>
      <c r="W847" s="69"/>
      <c r="X847" s="77"/>
      <c r="Y847" s="78"/>
      <c r="Z847" s="79"/>
      <c r="AA847" s="75"/>
      <c r="AB847" s="75"/>
      <c r="AC847" s="75"/>
      <c r="AD847" s="75"/>
      <c r="AE847" s="75"/>
      <c r="AF847" s="75"/>
      <c r="AG847" s="69"/>
      <c r="AH847" s="69"/>
      <c r="AJ847" s="49">
        <v>42606</v>
      </c>
      <c r="AK847" s="60">
        <v>0.55208333333333304</v>
      </c>
      <c r="AL847" s="60">
        <f t="shared" si="66"/>
        <v>0.55555555555555558</v>
      </c>
      <c r="AM847" s="60">
        <f t="shared" si="67"/>
        <v>0.5625</v>
      </c>
      <c r="AN847" s="61" t="str">
        <f t="shared" si="68"/>
        <v>24/08/2016 13:20:00</v>
      </c>
      <c r="AO847" s="61" t="str">
        <f t="shared" si="69"/>
        <v>24/08/2016 13:30:00</v>
      </c>
      <c r="AP847" s="44">
        <f>VLOOKUP($AN847, [1]TableView_704030_20160816_20160!$D$2:$M$5095,3,FALSE)</f>
        <v>1015.98442778</v>
      </c>
      <c r="AQ847" s="44">
        <f>VLOOKUP($AN847, [1]TableView_704030_20160816_20160!$D$2:$M$5095,8,FALSE)</f>
        <v>30.2777777777778</v>
      </c>
      <c r="AR847" s="44">
        <f>VLOOKUP($AN847, [1]TableView_704030_20160816_20160!$D$2:$M$5095,10,FALSE)</f>
        <v>0</v>
      </c>
      <c r="AS847" s="44">
        <f>VLOOKUP($AN847, [1]TableView_704030_20160816_20160!$D$2:$M$5095,4,FALSE)</f>
        <v>50</v>
      </c>
      <c r="AT847" s="44">
        <f>VLOOKUP($AN847, [1]TableView_704030_20160816_20160!$D$2:$M$5095,6,FALSE)</f>
        <v>314</v>
      </c>
      <c r="AU847" s="44">
        <f>VLOOKUP($AN847, [1]TableView_704030_20160816_20160!$D$2:$M$5095,7,FALSE)</f>
        <v>0.9</v>
      </c>
      <c r="AV847" s="44">
        <f>VLOOKUP($AN847, [1]TableView_704030_20160816_20160!$D$2:$M$5095,2,FALSE)</f>
        <v>4.3</v>
      </c>
      <c r="AW847" s="44">
        <f>VLOOKUP($AO847, [2]aacb8965d69cc6fd1cb3a5cae9e8ae7!$C$6:$F$853,4,FALSE)</f>
        <v>5</v>
      </c>
      <c r="AX847" s="44">
        <v>2</v>
      </c>
      <c r="AY847" s="44" t="str">
        <f t="shared" si="70"/>
        <v>24/08/2016 2</v>
      </c>
      <c r="AZ847" s="44">
        <f>VLOOKUP($AY847, [3]Sheet1!$D$3:$T$89,2,FALSE)</f>
        <v>35</v>
      </c>
      <c r="BA847" s="44">
        <f>VLOOKUP($AY847, [3]Sheet1!$D$3:$T$89,3,FALSE)</f>
        <v>26</v>
      </c>
      <c r="BB847" s="44">
        <f>VLOOKUP($AY847, [3]Sheet1!$D$3:$T$89,6,FALSE)</f>
        <v>32</v>
      </c>
      <c r="BC847" s="44">
        <f>VLOOKUP($AY847, [3]Sheet1!$D$3:$T$89,7,FALSE)</f>
        <v>23</v>
      </c>
      <c r="BD847" s="44">
        <f>VLOOKUP($AY847, [3]Sheet1!$D$3:$T$89,10,FALSE)</f>
        <v>29</v>
      </c>
      <c r="BE847" s="44">
        <f>VLOOKUP($AY847, [3]Sheet1!$D$3:$T$89,11,FALSE)</f>
        <v>22</v>
      </c>
      <c r="BF847" s="44">
        <f>VLOOKUP($AY847, [3]Sheet1!$D$3:$T$89,14,FALSE)</f>
        <v>25</v>
      </c>
      <c r="BG847" s="44">
        <f>VLOOKUP($AY847, [3]Sheet1!$D$3:$T$89,15,FALSE)</f>
        <v>21</v>
      </c>
      <c r="BI847" s="49">
        <v>42606</v>
      </c>
      <c r="BJ847" s="50">
        <v>0.55208333333333304</v>
      </c>
      <c r="BK847" s="50">
        <v>0.55555555555555558</v>
      </c>
      <c r="BL847" s="50">
        <v>0.5625</v>
      </c>
      <c r="BM847" s="44" t="s">
        <v>1193</v>
      </c>
      <c r="BN847" s="44" t="s">
        <v>1339</v>
      </c>
      <c r="BO847" s="44">
        <v>1015.98442778</v>
      </c>
      <c r="BP847" s="44">
        <v>30.2777777777778</v>
      </c>
      <c r="BQ847" s="44">
        <v>0</v>
      </c>
      <c r="BR847" s="44">
        <v>50</v>
      </c>
      <c r="BS847" s="44">
        <v>314</v>
      </c>
      <c r="BT847" s="44">
        <v>0.9</v>
      </c>
      <c r="BU847" s="44">
        <v>4.3</v>
      </c>
      <c r="BV847" s="44">
        <v>5</v>
      </c>
      <c r="BW847" s="44">
        <v>2</v>
      </c>
      <c r="BX847" s="44" t="s">
        <v>1340</v>
      </c>
      <c r="BY847" s="44">
        <v>35</v>
      </c>
      <c r="BZ847" s="44">
        <v>26</v>
      </c>
      <c r="CA847" s="44">
        <v>32</v>
      </c>
      <c r="CB847" s="44">
        <v>23</v>
      </c>
      <c r="CC847" s="44">
        <v>29</v>
      </c>
      <c r="CD847" s="44">
        <v>22</v>
      </c>
      <c r="CE847" s="44">
        <v>25</v>
      </c>
      <c r="CF847" s="44">
        <v>21</v>
      </c>
    </row>
    <row r="848" spans="1:84">
      <c r="A848" s="65"/>
      <c r="B848" s="66"/>
      <c r="C848" s="65"/>
      <c r="D848" s="67">
        <v>5.208333333333333E-3</v>
      </c>
      <c r="E848" s="65" t="s">
        <v>257</v>
      </c>
      <c r="F848" s="65"/>
      <c r="G848" s="65"/>
      <c r="H848" s="65"/>
      <c r="I848" s="65"/>
      <c r="J848" s="65" t="s">
        <v>29</v>
      </c>
      <c r="K848" s="65"/>
      <c r="L848" s="69"/>
      <c r="M848" s="77"/>
      <c r="N848" s="78"/>
      <c r="O848" s="79"/>
      <c r="P848" s="75"/>
      <c r="Q848" s="75"/>
      <c r="R848" s="75"/>
      <c r="S848" s="75"/>
      <c r="T848" s="75"/>
      <c r="U848" s="75"/>
      <c r="V848" s="69"/>
      <c r="W848" s="69"/>
      <c r="X848" s="77"/>
      <c r="Y848" s="78"/>
      <c r="Z848" s="79"/>
      <c r="AA848" s="75"/>
      <c r="AB848" s="75"/>
      <c r="AC848" s="75"/>
      <c r="AD848" s="75"/>
      <c r="AE848" s="75"/>
      <c r="AF848" s="75"/>
      <c r="AG848" s="69"/>
      <c r="AH848" s="69"/>
      <c r="AJ848" s="49">
        <v>42606</v>
      </c>
      <c r="AK848" s="60">
        <v>0.55208333333333304</v>
      </c>
      <c r="AL848" s="60">
        <f t="shared" si="66"/>
        <v>0.55555555555555558</v>
      </c>
      <c r="AM848" s="60">
        <f t="shared" si="67"/>
        <v>0.5625</v>
      </c>
      <c r="AN848" s="61" t="str">
        <f t="shared" si="68"/>
        <v>24/08/2016 13:20:00</v>
      </c>
      <c r="AO848" s="61" t="str">
        <f t="shared" si="69"/>
        <v>24/08/2016 13:30:00</v>
      </c>
      <c r="AP848" s="44">
        <f>VLOOKUP($AN848, [1]TableView_704030_20160816_20160!$D$2:$M$5095,3,FALSE)</f>
        <v>1015.98442778</v>
      </c>
      <c r="AQ848" s="44">
        <f>VLOOKUP($AN848, [1]TableView_704030_20160816_20160!$D$2:$M$5095,8,FALSE)</f>
        <v>30.2777777777778</v>
      </c>
      <c r="AR848" s="44">
        <f>VLOOKUP($AN848, [1]TableView_704030_20160816_20160!$D$2:$M$5095,10,FALSE)</f>
        <v>0</v>
      </c>
      <c r="AS848" s="44">
        <f>VLOOKUP($AN848, [1]TableView_704030_20160816_20160!$D$2:$M$5095,4,FALSE)</f>
        <v>50</v>
      </c>
      <c r="AT848" s="44">
        <f>VLOOKUP($AN848, [1]TableView_704030_20160816_20160!$D$2:$M$5095,6,FALSE)</f>
        <v>314</v>
      </c>
      <c r="AU848" s="44">
        <f>VLOOKUP($AN848, [1]TableView_704030_20160816_20160!$D$2:$M$5095,7,FALSE)</f>
        <v>0.9</v>
      </c>
      <c r="AV848" s="44">
        <f>VLOOKUP($AN848, [1]TableView_704030_20160816_20160!$D$2:$M$5095,2,FALSE)</f>
        <v>4.3</v>
      </c>
      <c r="AW848" s="44">
        <f>VLOOKUP($AO848, [2]aacb8965d69cc6fd1cb3a5cae9e8ae7!$C$6:$F$853,4,FALSE)</f>
        <v>5</v>
      </c>
      <c r="AX848" s="44">
        <v>2</v>
      </c>
      <c r="AY848" s="44" t="str">
        <f t="shared" si="70"/>
        <v>24/08/2016 2</v>
      </c>
      <c r="AZ848" s="44">
        <f>VLOOKUP($AY848, [3]Sheet1!$D$3:$T$89,2,FALSE)</f>
        <v>35</v>
      </c>
      <c r="BA848" s="44">
        <f>VLOOKUP($AY848, [3]Sheet1!$D$3:$T$89,3,FALSE)</f>
        <v>26</v>
      </c>
      <c r="BB848" s="44">
        <f>VLOOKUP($AY848, [3]Sheet1!$D$3:$T$89,6,FALSE)</f>
        <v>32</v>
      </c>
      <c r="BC848" s="44">
        <f>VLOOKUP($AY848, [3]Sheet1!$D$3:$T$89,7,FALSE)</f>
        <v>23</v>
      </c>
      <c r="BD848" s="44">
        <f>VLOOKUP($AY848, [3]Sheet1!$D$3:$T$89,10,FALSE)</f>
        <v>29</v>
      </c>
      <c r="BE848" s="44">
        <f>VLOOKUP($AY848, [3]Sheet1!$D$3:$T$89,11,FALSE)</f>
        <v>22</v>
      </c>
      <c r="BF848" s="44">
        <f>VLOOKUP($AY848, [3]Sheet1!$D$3:$T$89,14,FALSE)</f>
        <v>25</v>
      </c>
      <c r="BG848" s="44">
        <f>VLOOKUP($AY848, [3]Sheet1!$D$3:$T$89,15,FALSE)</f>
        <v>21</v>
      </c>
      <c r="BI848" s="49">
        <v>42606</v>
      </c>
      <c r="BJ848" s="50">
        <v>0.55208333333333304</v>
      </c>
      <c r="BK848" s="50">
        <v>0.55555555555555558</v>
      </c>
      <c r="BL848" s="50">
        <v>0.5625</v>
      </c>
      <c r="BM848" s="44" t="s">
        <v>1193</v>
      </c>
      <c r="BN848" s="44" t="s">
        <v>1339</v>
      </c>
      <c r="BO848" s="44">
        <v>1015.98442778</v>
      </c>
      <c r="BP848" s="44">
        <v>30.2777777777778</v>
      </c>
      <c r="BQ848" s="44">
        <v>0</v>
      </c>
      <c r="BR848" s="44">
        <v>50</v>
      </c>
      <c r="BS848" s="44">
        <v>314</v>
      </c>
      <c r="BT848" s="44">
        <v>0.9</v>
      </c>
      <c r="BU848" s="44">
        <v>4.3</v>
      </c>
      <c r="BV848" s="44">
        <v>5</v>
      </c>
      <c r="BW848" s="44">
        <v>2</v>
      </c>
      <c r="BX848" s="44" t="s">
        <v>1340</v>
      </c>
      <c r="BY848" s="44">
        <v>35</v>
      </c>
      <c r="BZ848" s="44">
        <v>26</v>
      </c>
      <c r="CA848" s="44">
        <v>32</v>
      </c>
      <c r="CB848" s="44">
        <v>23</v>
      </c>
      <c r="CC848" s="44">
        <v>29</v>
      </c>
      <c r="CD848" s="44">
        <v>22</v>
      </c>
      <c r="CE848" s="44">
        <v>25</v>
      </c>
      <c r="CF848" s="44">
        <v>21</v>
      </c>
    </row>
    <row r="849" spans="1:84">
      <c r="A849" s="65"/>
      <c r="B849" s="66"/>
      <c r="C849" s="65"/>
      <c r="D849" s="67">
        <v>6.0416666666666665E-3</v>
      </c>
      <c r="E849" s="65" t="s">
        <v>257</v>
      </c>
      <c r="F849" s="65" t="s">
        <v>35</v>
      </c>
      <c r="G849" s="65"/>
      <c r="H849" s="65"/>
      <c r="I849" s="65"/>
      <c r="J849" s="65" t="s">
        <v>36</v>
      </c>
      <c r="K849" s="65"/>
      <c r="L849" s="69"/>
      <c r="M849" s="77"/>
      <c r="N849" s="78"/>
      <c r="O849" s="79"/>
      <c r="P849" s="75"/>
      <c r="Q849" s="75"/>
      <c r="R849" s="75"/>
      <c r="S849" s="75"/>
      <c r="T849" s="75"/>
      <c r="U849" s="75"/>
      <c r="V849" s="69"/>
      <c r="W849" s="69"/>
      <c r="X849" s="77"/>
      <c r="Y849" s="78"/>
      <c r="Z849" s="79"/>
      <c r="AA849" s="75"/>
      <c r="AB849" s="75"/>
      <c r="AC849" s="75"/>
      <c r="AD849" s="75"/>
      <c r="AE849" s="75"/>
      <c r="AF849" s="75"/>
      <c r="AG849" s="69"/>
      <c r="AH849" s="69"/>
      <c r="AJ849" s="49">
        <v>42606</v>
      </c>
      <c r="AK849" s="60">
        <v>0.55208333333333304</v>
      </c>
      <c r="AL849" s="60">
        <f t="shared" si="66"/>
        <v>0.55555555555555558</v>
      </c>
      <c r="AM849" s="60">
        <f t="shared" si="67"/>
        <v>0.5625</v>
      </c>
      <c r="AN849" s="61" t="str">
        <f t="shared" si="68"/>
        <v>24/08/2016 13:20:00</v>
      </c>
      <c r="AO849" s="61" t="str">
        <f t="shared" si="69"/>
        <v>24/08/2016 13:30:00</v>
      </c>
      <c r="AP849" s="44">
        <f>VLOOKUP($AN849, [1]TableView_704030_20160816_20160!$D$2:$M$5095,3,FALSE)</f>
        <v>1015.98442778</v>
      </c>
      <c r="AQ849" s="44">
        <f>VLOOKUP($AN849, [1]TableView_704030_20160816_20160!$D$2:$M$5095,8,FALSE)</f>
        <v>30.2777777777778</v>
      </c>
      <c r="AR849" s="44">
        <f>VLOOKUP($AN849, [1]TableView_704030_20160816_20160!$D$2:$M$5095,10,FALSE)</f>
        <v>0</v>
      </c>
      <c r="AS849" s="44">
        <f>VLOOKUP($AN849, [1]TableView_704030_20160816_20160!$D$2:$M$5095,4,FALSE)</f>
        <v>50</v>
      </c>
      <c r="AT849" s="44">
        <f>VLOOKUP($AN849, [1]TableView_704030_20160816_20160!$D$2:$M$5095,6,FALSE)</f>
        <v>314</v>
      </c>
      <c r="AU849" s="44">
        <f>VLOOKUP($AN849, [1]TableView_704030_20160816_20160!$D$2:$M$5095,7,FALSE)</f>
        <v>0.9</v>
      </c>
      <c r="AV849" s="44">
        <f>VLOOKUP($AN849, [1]TableView_704030_20160816_20160!$D$2:$M$5095,2,FALSE)</f>
        <v>4.3</v>
      </c>
      <c r="AW849" s="44">
        <f>VLOOKUP($AO849, [2]aacb8965d69cc6fd1cb3a5cae9e8ae7!$C$6:$F$853,4,FALSE)</f>
        <v>5</v>
      </c>
      <c r="AX849" s="44">
        <v>2</v>
      </c>
      <c r="AY849" s="44" t="str">
        <f t="shared" si="70"/>
        <v>24/08/2016 2</v>
      </c>
      <c r="AZ849" s="44">
        <f>VLOOKUP($AY849, [3]Sheet1!$D$3:$T$89,2,FALSE)</f>
        <v>35</v>
      </c>
      <c r="BA849" s="44">
        <f>VLOOKUP($AY849, [3]Sheet1!$D$3:$T$89,3,FALSE)</f>
        <v>26</v>
      </c>
      <c r="BB849" s="44">
        <f>VLOOKUP($AY849, [3]Sheet1!$D$3:$T$89,6,FALSE)</f>
        <v>32</v>
      </c>
      <c r="BC849" s="44">
        <f>VLOOKUP($AY849, [3]Sheet1!$D$3:$T$89,7,FALSE)</f>
        <v>23</v>
      </c>
      <c r="BD849" s="44">
        <f>VLOOKUP($AY849, [3]Sheet1!$D$3:$T$89,10,FALSE)</f>
        <v>29</v>
      </c>
      <c r="BE849" s="44">
        <f>VLOOKUP($AY849, [3]Sheet1!$D$3:$T$89,11,FALSE)</f>
        <v>22</v>
      </c>
      <c r="BF849" s="44">
        <f>VLOOKUP($AY849, [3]Sheet1!$D$3:$T$89,14,FALSE)</f>
        <v>25</v>
      </c>
      <c r="BG849" s="44">
        <f>VLOOKUP($AY849, [3]Sheet1!$D$3:$T$89,15,FALSE)</f>
        <v>21</v>
      </c>
      <c r="BI849" s="49">
        <v>42606</v>
      </c>
      <c r="BJ849" s="50">
        <v>0.55208333333333304</v>
      </c>
      <c r="BK849" s="50">
        <v>0.55555555555555558</v>
      </c>
      <c r="BL849" s="50">
        <v>0.5625</v>
      </c>
      <c r="BM849" s="44" t="s">
        <v>1193</v>
      </c>
      <c r="BN849" s="44" t="s">
        <v>1339</v>
      </c>
      <c r="BO849" s="44">
        <v>1015.98442778</v>
      </c>
      <c r="BP849" s="44">
        <v>30.2777777777778</v>
      </c>
      <c r="BQ849" s="44">
        <v>0</v>
      </c>
      <c r="BR849" s="44">
        <v>50</v>
      </c>
      <c r="BS849" s="44">
        <v>314</v>
      </c>
      <c r="BT849" s="44">
        <v>0.9</v>
      </c>
      <c r="BU849" s="44">
        <v>4.3</v>
      </c>
      <c r="BV849" s="44">
        <v>5</v>
      </c>
      <c r="BW849" s="44">
        <v>2</v>
      </c>
      <c r="BX849" s="44" t="s">
        <v>1340</v>
      </c>
      <c r="BY849" s="44">
        <v>35</v>
      </c>
      <c r="BZ849" s="44">
        <v>26</v>
      </c>
      <c r="CA849" s="44">
        <v>32</v>
      </c>
      <c r="CB849" s="44">
        <v>23</v>
      </c>
      <c r="CC849" s="44">
        <v>29</v>
      </c>
      <c r="CD849" s="44">
        <v>22</v>
      </c>
      <c r="CE849" s="44">
        <v>25</v>
      </c>
      <c r="CF849" s="44">
        <v>21</v>
      </c>
    </row>
    <row r="850" spans="1:84">
      <c r="A850" s="65"/>
      <c r="B850" s="66"/>
      <c r="C850" s="65"/>
      <c r="D850" s="67">
        <v>6.5856481481481469E-3</v>
      </c>
      <c r="E850" s="65" t="s">
        <v>866</v>
      </c>
      <c r="F850" s="65"/>
      <c r="G850" s="65"/>
      <c r="H850" s="65"/>
      <c r="I850" s="65"/>
      <c r="J850" s="65" t="s">
        <v>29</v>
      </c>
      <c r="K850" s="65"/>
      <c r="L850" s="69"/>
      <c r="M850" s="77"/>
      <c r="N850" s="78"/>
      <c r="O850" s="79"/>
      <c r="P850" s="75"/>
      <c r="Q850" s="75"/>
      <c r="R850" s="75"/>
      <c r="S850" s="75"/>
      <c r="T850" s="75"/>
      <c r="U850" s="75"/>
      <c r="V850" s="69"/>
      <c r="W850" s="69"/>
      <c r="X850" s="77"/>
      <c r="Y850" s="78"/>
      <c r="Z850" s="79"/>
      <c r="AA850" s="75"/>
      <c r="AB850" s="75"/>
      <c r="AC850" s="75"/>
      <c r="AD850" s="75"/>
      <c r="AE850" s="75"/>
      <c r="AF850" s="75"/>
      <c r="AG850" s="69"/>
      <c r="AH850" s="69"/>
      <c r="AJ850" s="49">
        <v>42606</v>
      </c>
      <c r="AK850" s="60">
        <v>0.55208333333333304</v>
      </c>
      <c r="AL850" s="60">
        <f t="shared" si="66"/>
        <v>0.55555555555555558</v>
      </c>
      <c r="AM850" s="60">
        <f t="shared" si="67"/>
        <v>0.5625</v>
      </c>
      <c r="AN850" s="61" t="str">
        <f t="shared" si="68"/>
        <v>24/08/2016 13:20:00</v>
      </c>
      <c r="AO850" s="61" t="str">
        <f t="shared" si="69"/>
        <v>24/08/2016 13:30:00</v>
      </c>
      <c r="AP850" s="44">
        <f>VLOOKUP($AN850, [1]TableView_704030_20160816_20160!$D$2:$M$5095,3,FALSE)</f>
        <v>1015.98442778</v>
      </c>
      <c r="AQ850" s="44">
        <f>VLOOKUP($AN850, [1]TableView_704030_20160816_20160!$D$2:$M$5095,8,FALSE)</f>
        <v>30.2777777777778</v>
      </c>
      <c r="AR850" s="44">
        <f>VLOOKUP($AN850, [1]TableView_704030_20160816_20160!$D$2:$M$5095,10,FALSE)</f>
        <v>0</v>
      </c>
      <c r="AS850" s="44">
        <f>VLOOKUP($AN850, [1]TableView_704030_20160816_20160!$D$2:$M$5095,4,FALSE)</f>
        <v>50</v>
      </c>
      <c r="AT850" s="44">
        <f>VLOOKUP($AN850, [1]TableView_704030_20160816_20160!$D$2:$M$5095,6,FALSE)</f>
        <v>314</v>
      </c>
      <c r="AU850" s="44">
        <f>VLOOKUP($AN850, [1]TableView_704030_20160816_20160!$D$2:$M$5095,7,FALSE)</f>
        <v>0.9</v>
      </c>
      <c r="AV850" s="44">
        <f>VLOOKUP($AN850, [1]TableView_704030_20160816_20160!$D$2:$M$5095,2,FALSE)</f>
        <v>4.3</v>
      </c>
      <c r="AW850" s="44">
        <f>VLOOKUP($AO850, [2]aacb8965d69cc6fd1cb3a5cae9e8ae7!$C$6:$F$853,4,FALSE)</f>
        <v>5</v>
      </c>
      <c r="AX850" s="44">
        <v>2</v>
      </c>
      <c r="AY850" s="44" t="str">
        <f t="shared" si="70"/>
        <v>24/08/2016 2</v>
      </c>
      <c r="AZ850" s="44">
        <f>VLOOKUP($AY850, [3]Sheet1!$D$3:$T$89,2,FALSE)</f>
        <v>35</v>
      </c>
      <c r="BA850" s="44">
        <f>VLOOKUP($AY850, [3]Sheet1!$D$3:$T$89,3,FALSE)</f>
        <v>26</v>
      </c>
      <c r="BB850" s="44">
        <f>VLOOKUP($AY850, [3]Sheet1!$D$3:$T$89,6,FALSE)</f>
        <v>32</v>
      </c>
      <c r="BC850" s="44">
        <f>VLOOKUP($AY850, [3]Sheet1!$D$3:$T$89,7,FALSE)</f>
        <v>23</v>
      </c>
      <c r="BD850" s="44">
        <f>VLOOKUP($AY850, [3]Sheet1!$D$3:$T$89,10,FALSE)</f>
        <v>29</v>
      </c>
      <c r="BE850" s="44">
        <f>VLOOKUP($AY850, [3]Sheet1!$D$3:$T$89,11,FALSE)</f>
        <v>22</v>
      </c>
      <c r="BF850" s="44">
        <f>VLOOKUP($AY850, [3]Sheet1!$D$3:$T$89,14,FALSE)</f>
        <v>25</v>
      </c>
      <c r="BG850" s="44">
        <f>VLOOKUP($AY850, [3]Sheet1!$D$3:$T$89,15,FALSE)</f>
        <v>21</v>
      </c>
      <c r="BI850" s="49">
        <v>42606</v>
      </c>
      <c r="BJ850" s="50">
        <v>0.55208333333333304</v>
      </c>
      <c r="BK850" s="50">
        <v>0.55555555555555558</v>
      </c>
      <c r="BL850" s="50">
        <v>0.5625</v>
      </c>
      <c r="BM850" s="44" t="s">
        <v>1193</v>
      </c>
      <c r="BN850" s="44" t="s">
        <v>1339</v>
      </c>
      <c r="BO850" s="44">
        <v>1015.98442778</v>
      </c>
      <c r="BP850" s="44">
        <v>30.2777777777778</v>
      </c>
      <c r="BQ850" s="44">
        <v>0</v>
      </c>
      <c r="BR850" s="44">
        <v>50</v>
      </c>
      <c r="BS850" s="44">
        <v>314</v>
      </c>
      <c r="BT850" s="44">
        <v>0.9</v>
      </c>
      <c r="BU850" s="44">
        <v>4.3</v>
      </c>
      <c r="BV850" s="44">
        <v>5</v>
      </c>
      <c r="BW850" s="44">
        <v>2</v>
      </c>
      <c r="BX850" s="44" t="s">
        <v>1340</v>
      </c>
      <c r="BY850" s="44">
        <v>35</v>
      </c>
      <c r="BZ850" s="44">
        <v>26</v>
      </c>
      <c r="CA850" s="44">
        <v>32</v>
      </c>
      <c r="CB850" s="44">
        <v>23</v>
      </c>
      <c r="CC850" s="44">
        <v>29</v>
      </c>
      <c r="CD850" s="44">
        <v>22</v>
      </c>
      <c r="CE850" s="44">
        <v>25</v>
      </c>
      <c r="CF850" s="44">
        <v>21</v>
      </c>
    </row>
    <row r="851" spans="1:84">
      <c r="A851" s="65"/>
      <c r="B851" s="66"/>
      <c r="C851" s="65"/>
      <c r="D851" s="67">
        <v>6.6087962962962966E-3</v>
      </c>
      <c r="E851" s="65" t="s">
        <v>204</v>
      </c>
      <c r="F851" s="65" t="s">
        <v>33</v>
      </c>
      <c r="G851" s="65"/>
      <c r="H851" s="65"/>
      <c r="I851" s="65" t="s">
        <v>53</v>
      </c>
      <c r="J851" s="65" t="s">
        <v>36</v>
      </c>
      <c r="K851" s="65" t="s">
        <v>867</v>
      </c>
      <c r="L851" s="69"/>
      <c r="M851" s="77"/>
      <c r="N851" s="78"/>
      <c r="O851" s="79"/>
      <c r="P851" s="75"/>
      <c r="Q851" s="75"/>
      <c r="R851" s="75"/>
      <c r="S851" s="75"/>
      <c r="T851" s="75"/>
      <c r="U851" s="75"/>
      <c r="V851" s="69"/>
      <c r="W851" s="69"/>
      <c r="X851" s="77"/>
      <c r="Y851" s="78"/>
      <c r="Z851" s="79"/>
      <c r="AA851" s="75"/>
      <c r="AB851" s="75"/>
      <c r="AC851" s="75"/>
      <c r="AD851" s="75"/>
      <c r="AE851" s="75"/>
      <c r="AF851" s="75"/>
      <c r="AG851" s="69"/>
      <c r="AH851" s="69"/>
      <c r="AJ851" s="49">
        <v>42606</v>
      </c>
      <c r="AK851" s="60">
        <v>0.55208333333333304</v>
      </c>
      <c r="AL851" s="60">
        <f t="shared" si="66"/>
        <v>0.55555555555555558</v>
      </c>
      <c r="AM851" s="60">
        <f t="shared" si="67"/>
        <v>0.5625</v>
      </c>
      <c r="AN851" s="61" t="str">
        <f t="shared" si="68"/>
        <v>24/08/2016 13:20:00</v>
      </c>
      <c r="AO851" s="61" t="str">
        <f t="shared" si="69"/>
        <v>24/08/2016 13:30:00</v>
      </c>
      <c r="AP851" s="44">
        <f>VLOOKUP($AN851, [1]TableView_704030_20160816_20160!$D$2:$M$5095,3,FALSE)</f>
        <v>1015.98442778</v>
      </c>
      <c r="AQ851" s="44">
        <f>VLOOKUP($AN851, [1]TableView_704030_20160816_20160!$D$2:$M$5095,8,FALSE)</f>
        <v>30.2777777777778</v>
      </c>
      <c r="AR851" s="44">
        <f>VLOOKUP($AN851, [1]TableView_704030_20160816_20160!$D$2:$M$5095,10,FALSE)</f>
        <v>0</v>
      </c>
      <c r="AS851" s="44">
        <f>VLOOKUP($AN851, [1]TableView_704030_20160816_20160!$D$2:$M$5095,4,FALSE)</f>
        <v>50</v>
      </c>
      <c r="AT851" s="44">
        <f>VLOOKUP($AN851, [1]TableView_704030_20160816_20160!$D$2:$M$5095,6,FALSE)</f>
        <v>314</v>
      </c>
      <c r="AU851" s="44">
        <f>VLOOKUP($AN851, [1]TableView_704030_20160816_20160!$D$2:$M$5095,7,FALSE)</f>
        <v>0.9</v>
      </c>
      <c r="AV851" s="44">
        <f>VLOOKUP($AN851, [1]TableView_704030_20160816_20160!$D$2:$M$5095,2,FALSE)</f>
        <v>4.3</v>
      </c>
      <c r="AW851" s="44">
        <f>VLOOKUP($AO851, [2]aacb8965d69cc6fd1cb3a5cae9e8ae7!$C$6:$F$853,4,FALSE)</f>
        <v>5</v>
      </c>
      <c r="AX851" s="44">
        <v>2</v>
      </c>
      <c r="AY851" s="44" t="str">
        <f t="shared" si="70"/>
        <v>24/08/2016 2</v>
      </c>
      <c r="AZ851" s="44">
        <f>VLOOKUP($AY851, [3]Sheet1!$D$3:$T$89,2,FALSE)</f>
        <v>35</v>
      </c>
      <c r="BA851" s="44">
        <f>VLOOKUP($AY851, [3]Sheet1!$D$3:$T$89,3,FALSE)</f>
        <v>26</v>
      </c>
      <c r="BB851" s="44">
        <f>VLOOKUP($AY851, [3]Sheet1!$D$3:$T$89,6,FALSE)</f>
        <v>32</v>
      </c>
      <c r="BC851" s="44">
        <f>VLOOKUP($AY851, [3]Sheet1!$D$3:$T$89,7,FALSE)</f>
        <v>23</v>
      </c>
      <c r="BD851" s="44">
        <f>VLOOKUP($AY851, [3]Sheet1!$D$3:$T$89,10,FALSE)</f>
        <v>29</v>
      </c>
      <c r="BE851" s="44">
        <f>VLOOKUP($AY851, [3]Sheet1!$D$3:$T$89,11,FALSE)</f>
        <v>22</v>
      </c>
      <c r="BF851" s="44">
        <f>VLOOKUP($AY851, [3]Sheet1!$D$3:$T$89,14,FALSE)</f>
        <v>25</v>
      </c>
      <c r="BG851" s="44">
        <f>VLOOKUP($AY851, [3]Sheet1!$D$3:$T$89,15,FALSE)</f>
        <v>21</v>
      </c>
      <c r="BI851" s="49">
        <v>42606</v>
      </c>
      <c r="BJ851" s="50">
        <v>0.55208333333333304</v>
      </c>
      <c r="BK851" s="50">
        <v>0.55555555555555558</v>
      </c>
      <c r="BL851" s="50">
        <v>0.5625</v>
      </c>
      <c r="BM851" s="44" t="s">
        <v>1193</v>
      </c>
      <c r="BN851" s="44" t="s">
        <v>1339</v>
      </c>
      <c r="BO851" s="44">
        <v>1015.98442778</v>
      </c>
      <c r="BP851" s="44">
        <v>30.2777777777778</v>
      </c>
      <c r="BQ851" s="44">
        <v>0</v>
      </c>
      <c r="BR851" s="44">
        <v>50</v>
      </c>
      <c r="BS851" s="44">
        <v>314</v>
      </c>
      <c r="BT851" s="44">
        <v>0.9</v>
      </c>
      <c r="BU851" s="44">
        <v>4.3</v>
      </c>
      <c r="BV851" s="44">
        <v>5</v>
      </c>
      <c r="BW851" s="44">
        <v>2</v>
      </c>
      <c r="BX851" s="44" t="s">
        <v>1340</v>
      </c>
      <c r="BY851" s="44">
        <v>35</v>
      </c>
      <c r="BZ851" s="44">
        <v>26</v>
      </c>
      <c r="CA851" s="44">
        <v>32</v>
      </c>
      <c r="CB851" s="44">
        <v>23</v>
      </c>
      <c r="CC851" s="44">
        <v>29</v>
      </c>
      <c r="CD851" s="44">
        <v>22</v>
      </c>
      <c r="CE851" s="44">
        <v>25</v>
      </c>
      <c r="CF851" s="44">
        <v>21</v>
      </c>
    </row>
    <row r="852" spans="1:84">
      <c r="A852" s="65"/>
      <c r="B852" s="66"/>
      <c r="C852" s="65"/>
      <c r="D852" s="67">
        <v>7.3032407407407412E-3</v>
      </c>
      <c r="E852" s="65" t="s">
        <v>483</v>
      </c>
      <c r="F852" s="65"/>
      <c r="G852" s="65"/>
      <c r="H852" s="65"/>
      <c r="I852" s="65"/>
      <c r="J852" s="65" t="s">
        <v>29</v>
      </c>
      <c r="K852" s="65"/>
      <c r="L852" s="69"/>
      <c r="M852" s="77"/>
      <c r="N852" s="78"/>
      <c r="O852" s="79"/>
      <c r="P852" s="75"/>
      <c r="Q852" s="75"/>
      <c r="R852" s="75"/>
      <c r="S852" s="75"/>
      <c r="T852" s="75"/>
      <c r="U852" s="75"/>
      <c r="V852" s="69"/>
      <c r="W852" s="69"/>
      <c r="X852" s="77"/>
      <c r="Y852" s="78"/>
      <c r="Z852" s="79"/>
      <c r="AA852" s="75"/>
      <c r="AB852" s="75"/>
      <c r="AC852" s="75"/>
      <c r="AD852" s="75"/>
      <c r="AE852" s="75"/>
      <c r="AF852" s="75"/>
      <c r="AG852" s="69"/>
      <c r="AH852" s="69"/>
      <c r="AJ852" s="49">
        <v>42606</v>
      </c>
      <c r="AK852" s="60">
        <v>0.55208333333333304</v>
      </c>
      <c r="AL852" s="60">
        <f t="shared" si="66"/>
        <v>0.55555555555555558</v>
      </c>
      <c r="AM852" s="60">
        <f t="shared" si="67"/>
        <v>0.5625</v>
      </c>
      <c r="AN852" s="61" t="str">
        <f t="shared" si="68"/>
        <v>24/08/2016 13:20:00</v>
      </c>
      <c r="AO852" s="61" t="str">
        <f t="shared" si="69"/>
        <v>24/08/2016 13:30:00</v>
      </c>
      <c r="AP852" s="44">
        <f>VLOOKUP($AN852, [1]TableView_704030_20160816_20160!$D$2:$M$5095,3,FALSE)</f>
        <v>1015.98442778</v>
      </c>
      <c r="AQ852" s="44">
        <f>VLOOKUP($AN852, [1]TableView_704030_20160816_20160!$D$2:$M$5095,8,FALSE)</f>
        <v>30.2777777777778</v>
      </c>
      <c r="AR852" s="44">
        <f>VLOOKUP($AN852, [1]TableView_704030_20160816_20160!$D$2:$M$5095,10,FALSE)</f>
        <v>0</v>
      </c>
      <c r="AS852" s="44">
        <f>VLOOKUP($AN852, [1]TableView_704030_20160816_20160!$D$2:$M$5095,4,FALSE)</f>
        <v>50</v>
      </c>
      <c r="AT852" s="44">
        <f>VLOOKUP($AN852, [1]TableView_704030_20160816_20160!$D$2:$M$5095,6,FALSE)</f>
        <v>314</v>
      </c>
      <c r="AU852" s="44">
        <f>VLOOKUP($AN852, [1]TableView_704030_20160816_20160!$D$2:$M$5095,7,FALSE)</f>
        <v>0.9</v>
      </c>
      <c r="AV852" s="44">
        <f>VLOOKUP($AN852, [1]TableView_704030_20160816_20160!$D$2:$M$5095,2,FALSE)</f>
        <v>4.3</v>
      </c>
      <c r="AW852" s="44">
        <f>VLOOKUP($AO852, [2]aacb8965d69cc6fd1cb3a5cae9e8ae7!$C$6:$F$853,4,FALSE)</f>
        <v>5</v>
      </c>
      <c r="AX852" s="44">
        <v>2</v>
      </c>
      <c r="AY852" s="44" t="str">
        <f t="shared" si="70"/>
        <v>24/08/2016 2</v>
      </c>
      <c r="AZ852" s="44">
        <f>VLOOKUP($AY852, [3]Sheet1!$D$3:$T$89,2,FALSE)</f>
        <v>35</v>
      </c>
      <c r="BA852" s="44">
        <f>VLOOKUP($AY852, [3]Sheet1!$D$3:$T$89,3,FALSE)</f>
        <v>26</v>
      </c>
      <c r="BB852" s="44">
        <f>VLOOKUP($AY852, [3]Sheet1!$D$3:$T$89,6,FALSE)</f>
        <v>32</v>
      </c>
      <c r="BC852" s="44">
        <f>VLOOKUP($AY852, [3]Sheet1!$D$3:$T$89,7,FALSE)</f>
        <v>23</v>
      </c>
      <c r="BD852" s="44">
        <f>VLOOKUP($AY852, [3]Sheet1!$D$3:$T$89,10,FALSE)</f>
        <v>29</v>
      </c>
      <c r="BE852" s="44">
        <f>VLOOKUP($AY852, [3]Sheet1!$D$3:$T$89,11,FALSE)</f>
        <v>22</v>
      </c>
      <c r="BF852" s="44">
        <f>VLOOKUP($AY852, [3]Sheet1!$D$3:$T$89,14,FALSE)</f>
        <v>25</v>
      </c>
      <c r="BG852" s="44">
        <f>VLOOKUP($AY852, [3]Sheet1!$D$3:$T$89,15,FALSE)</f>
        <v>21</v>
      </c>
      <c r="BI852" s="49">
        <v>42606</v>
      </c>
      <c r="BJ852" s="50">
        <v>0.55208333333333304</v>
      </c>
      <c r="BK852" s="50">
        <v>0.55555555555555558</v>
      </c>
      <c r="BL852" s="50">
        <v>0.5625</v>
      </c>
      <c r="BM852" s="44" t="s">
        <v>1193</v>
      </c>
      <c r="BN852" s="44" t="s">
        <v>1339</v>
      </c>
      <c r="BO852" s="44">
        <v>1015.98442778</v>
      </c>
      <c r="BP852" s="44">
        <v>30.2777777777778</v>
      </c>
      <c r="BQ852" s="44">
        <v>0</v>
      </c>
      <c r="BR852" s="44">
        <v>50</v>
      </c>
      <c r="BS852" s="44">
        <v>314</v>
      </c>
      <c r="BT852" s="44">
        <v>0.9</v>
      </c>
      <c r="BU852" s="44">
        <v>4.3</v>
      </c>
      <c r="BV852" s="44">
        <v>5</v>
      </c>
      <c r="BW852" s="44">
        <v>2</v>
      </c>
      <c r="BX852" s="44" t="s">
        <v>1340</v>
      </c>
      <c r="BY852" s="44">
        <v>35</v>
      </c>
      <c r="BZ852" s="44">
        <v>26</v>
      </c>
      <c r="CA852" s="44">
        <v>32</v>
      </c>
      <c r="CB852" s="44">
        <v>23</v>
      </c>
      <c r="CC852" s="44">
        <v>29</v>
      </c>
      <c r="CD852" s="44">
        <v>22</v>
      </c>
      <c r="CE852" s="44">
        <v>25</v>
      </c>
      <c r="CF852" s="44">
        <v>21</v>
      </c>
    </row>
    <row r="853" spans="1:84">
      <c r="A853" s="65"/>
      <c r="B853" s="66"/>
      <c r="C853" s="65"/>
      <c r="D853" s="67">
        <v>7.4189814814814813E-3</v>
      </c>
      <c r="E853" s="65" t="s">
        <v>257</v>
      </c>
      <c r="F853" s="65" t="s">
        <v>35</v>
      </c>
      <c r="G853" s="65"/>
      <c r="H853" s="65"/>
      <c r="I853" s="65"/>
      <c r="J853" s="65" t="s">
        <v>36</v>
      </c>
      <c r="K853" s="65"/>
      <c r="L853" s="69"/>
      <c r="M853" s="77"/>
      <c r="N853" s="78"/>
      <c r="O853" s="79"/>
      <c r="P853" s="75"/>
      <c r="Q853" s="75"/>
      <c r="R853" s="75"/>
      <c r="S853" s="75"/>
      <c r="T853" s="75"/>
      <c r="U853" s="75"/>
      <c r="V853" s="69"/>
      <c r="W853" s="69"/>
      <c r="X853" s="77"/>
      <c r="Y853" s="78"/>
      <c r="Z853" s="79"/>
      <c r="AA853" s="75"/>
      <c r="AB853" s="75"/>
      <c r="AC853" s="75"/>
      <c r="AD853" s="75"/>
      <c r="AE853" s="75"/>
      <c r="AF853" s="75"/>
      <c r="AG853" s="69"/>
      <c r="AH853" s="69"/>
      <c r="AJ853" s="49">
        <v>42606</v>
      </c>
      <c r="AK853" s="60">
        <v>0.55208333333333304</v>
      </c>
      <c r="AL853" s="60">
        <f t="shared" si="66"/>
        <v>0.55555555555555558</v>
      </c>
      <c r="AM853" s="60">
        <f t="shared" si="67"/>
        <v>0.5625</v>
      </c>
      <c r="AN853" s="61" t="str">
        <f t="shared" si="68"/>
        <v>24/08/2016 13:20:00</v>
      </c>
      <c r="AO853" s="61" t="str">
        <f t="shared" si="69"/>
        <v>24/08/2016 13:30:00</v>
      </c>
      <c r="AP853" s="44">
        <f>VLOOKUP($AN853, [1]TableView_704030_20160816_20160!$D$2:$M$5095,3,FALSE)</f>
        <v>1015.98442778</v>
      </c>
      <c r="AQ853" s="44">
        <f>VLOOKUP($AN853, [1]TableView_704030_20160816_20160!$D$2:$M$5095,8,FALSE)</f>
        <v>30.2777777777778</v>
      </c>
      <c r="AR853" s="44">
        <f>VLOOKUP($AN853, [1]TableView_704030_20160816_20160!$D$2:$M$5095,10,FALSE)</f>
        <v>0</v>
      </c>
      <c r="AS853" s="44">
        <f>VLOOKUP($AN853, [1]TableView_704030_20160816_20160!$D$2:$M$5095,4,FALSE)</f>
        <v>50</v>
      </c>
      <c r="AT853" s="44">
        <f>VLOOKUP($AN853, [1]TableView_704030_20160816_20160!$D$2:$M$5095,6,FALSE)</f>
        <v>314</v>
      </c>
      <c r="AU853" s="44">
        <f>VLOOKUP($AN853, [1]TableView_704030_20160816_20160!$D$2:$M$5095,7,FALSE)</f>
        <v>0.9</v>
      </c>
      <c r="AV853" s="44">
        <f>VLOOKUP($AN853, [1]TableView_704030_20160816_20160!$D$2:$M$5095,2,FALSE)</f>
        <v>4.3</v>
      </c>
      <c r="AW853" s="44">
        <f>VLOOKUP($AO853, [2]aacb8965d69cc6fd1cb3a5cae9e8ae7!$C$6:$F$853,4,FALSE)</f>
        <v>5</v>
      </c>
      <c r="AX853" s="44">
        <v>2</v>
      </c>
      <c r="AY853" s="44" t="str">
        <f t="shared" si="70"/>
        <v>24/08/2016 2</v>
      </c>
      <c r="AZ853" s="44">
        <f>VLOOKUP($AY853, [3]Sheet1!$D$3:$T$89,2,FALSE)</f>
        <v>35</v>
      </c>
      <c r="BA853" s="44">
        <f>VLOOKUP($AY853, [3]Sheet1!$D$3:$T$89,3,FALSE)</f>
        <v>26</v>
      </c>
      <c r="BB853" s="44">
        <f>VLOOKUP($AY853, [3]Sheet1!$D$3:$T$89,6,FALSE)</f>
        <v>32</v>
      </c>
      <c r="BC853" s="44">
        <f>VLOOKUP($AY853, [3]Sheet1!$D$3:$T$89,7,FALSE)</f>
        <v>23</v>
      </c>
      <c r="BD853" s="44">
        <f>VLOOKUP($AY853, [3]Sheet1!$D$3:$T$89,10,FALSE)</f>
        <v>29</v>
      </c>
      <c r="BE853" s="44">
        <f>VLOOKUP($AY853, [3]Sheet1!$D$3:$T$89,11,FALSE)</f>
        <v>22</v>
      </c>
      <c r="BF853" s="44">
        <f>VLOOKUP($AY853, [3]Sheet1!$D$3:$T$89,14,FALSE)</f>
        <v>25</v>
      </c>
      <c r="BG853" s="44">
        <f>VLOOKUP($AY853, [3]Sheet1!$D$3:$T$89,15,FALSE)</f>
        <v>21</v>
      </c>
      <c r="BI853" s="49">
        <v>42606</v>
      </c>
      <c r="BJ853" s="50">
        <v>0.55208333333333304</v>
      </c>
      <c r="BK853" s="50">
        <v>0.55555555555555558</v>
      </c>
      <c r="BL853" s="50">
        <v>0.5625</v>
      </c>
      <c r="BM853" s="44" t="s">
        <v>1193</v>
      </c>
      <c r="BN853" s="44" t="s">
        <v>1339</v>
      </c>
      <c r="BO853" s="44">
        <v>1015.98442778</v>
      </c>
      <c r="BP853" s="44">
        <v>30.2777777777778</v>
      </c>
      <c r="BQ853" s="44">
        <v>0</v>
      </c>
      <c r="BR853" s="44">
        <v>50</v>
      </c>
      <c r="BS853" s="44">
        <v>314</v>
      </c>
      <c r="BT853" s="44">
        <v>0.9</v>
      </c>
      <c r="BU853" s="44">
        <v>4.3</v>
      </c>
      <c r="BV853" s="44">
        <v>5</v>
      </c>
      <c r="BW853" s="44">
        <v>2</v>
      </c>
      <c r="BX853" s="44" t="s">
        <v>1340</v>
      </c>
      <c r="BY853" s="44">
        <v>35</v>
      </c>
      <c r="BZ853" s="44">
        <v>26</v>
      </c>
      <c r="CA853" s="44">
        <v>32</v>
      </c>
      <c r="CB853" s="44">
        <v>23</v>
      </c>
      <c r="CC853" s="44">
        <v>29</v>
      </c>
      <c r="CD853" s="44">
        <v>22</v>
      </c>
      <c r="CE853" s="44">
        <v>25</v>
      </c>
      <c r="CF853" s="44">
        <v>21</v>
      </c>
    </row>
    <row r="854" spans="1:84">
      <c r="A854" s="65"/>
      <c r="B854" s="66"/>
      <c r="C854" s="65"/>
      <c r="D854" s="67">
        <v>8.1944444444444452E-3</v>
      </c>
      <c r="E854" s="65" t="s">
        <v>257</v>
      </c>
      <c r="F854" s="65"/>
      <c r="G854" s="65"/>
      <c r="H854" s="65"/>
      <c r="I854" s="65"/>
      <c r="J854" s="65" t="s">
        <v>29</v>
      </c>
      <c r="K854" s="65"/>
      <c r="L854" s="69"/>
      <c r="M854" s="77"/>
      <c r="N854" s="78"/>
      <c r="O854" s="79"/>
      <c r="P854" s="75"/>
      <c r="Q854" s="75"/>
      <c r="R854" s="75"/>
      <c r="S854" s="75"/>
      <c r="T854" s="75"/>
      <c r="U854" s="75"/>
      <c r="V854" s="69"/>
      <c r="W854" s="69"/>
      <c r="X854" s="77"/>
      <c r="Y854" s="78"/>
      <c r="Z854" s="79"/>
      <c r="AA854" s="75"/>
      <c r="AB854" s="75"/>
      <c r="AC854" s="75"/>
      <c r="AD854" s="75"/>
      <c r="AE854" s="75"/>
      <c r="AF854" s="75"/>
      <c r="AG854" s="69"/>
      <c r="AH854" s="69"/>
      <c r="AJ854" s="49">
        <v>42606</v>
      </c>
      <c r="AK854" s="60">
        <v>0.55208333333333304</v>
      </c>
      <c r="AL854" s="60">
        <f t="shared" si="66"/>
        <v>0.55555555555555558</v>
      </c>
      <c r="AM854" s="60">
        <f t="shared" si="67"/>
        <v>0.5625</v>
      </c>
      <c r="AN854" s="61" t="str">
        <f t="shared" si="68"/>
        <v>24/08/2016 13:20:00</v>
      </c>
      <c r="AO854" s="61" t="str">
        <f t="shared" si="69"/>
        <v>24/08/2016 13:30:00</v>
      </c>
      <c r="AP854" s="44">
        <f>VLOOKUP($AN854, [1]TableView_704030_20160816_20160!$D$2:$M$5095,3,FALSE)</f>
        <v>1015.98442778</v>
      </c>
      <c r="AQ854" s="44">
        <f>VLOOKUP($AN854, [1]TableView_704030_20160816_20160!$D$2:$M$5095,8,FALSE)</f>
        <v>30.2777777777778</v>
      </c>
      <c r="AR854" s="44">
        <f>VLOOKUP($AN854, [1]TableView_704030_20160816_20160!$D$2:$M$5095,10,FALSE)</f>
        <v>0</v>
      </c>
      <c r="AS854" s="44">
        <f>VLOOKUP($AN854, [1]TableView_704030_20160816_20160!$D$2:$M$5095,4,FALSE)</f>
        <v>50</v>
      </c>
      <c r="AT854" s="44">
        <f>VLOOKUP($AN854, [1]TableView_704030_20160816_20160!$D$2:$M$5095,6,FALSE)</f>
        <v>314</v>
      </c>
      <c r="AU854" s="44">
        <f>VLOOKUP($AN854, [1]TableView_704030_20160816_20160!$D$2:$M$5095,7,FALSE)</f>
        <v>0.9</v>
      </c>
      <c r="AV854" s="44">
        <f>VLOOKUP($AN854, [1]TableView_704030_20160816_20160!$D$2:$M$5095,2,FALSE)</f>
        <v>4.3</v>
      </c>
      <c r="AW854" s="44">
        <f>VLOOKUP($AO854, [2]aacb8965d69cc6fd1cb3a5cae9e8ae7!$C$6:$F$853,4,FALSE)</f>
        <v>5</v>
      </c>
      <c r="AX854" s="44">
        <v>2</v>
      </c>
      <c r="AY854" s="44" t="str">
        <f t="shared" si="70"/>
        <v>24/08/2016 2</v>
      </c>
      <c r="AZ854" s="44">
        <f>VLOOKUP($AY854, [3]Sheet1!$D$3:$T$89,2,FALSE)</f>
        <v>35</v>
      </c>
      <c r="BA854" s="44">
        <f>VLOOKUP($AY854, [3]Sheet1!$D$3:$T$89,3,FALSE)</f>
        <v>26</v>
      </c>
      <c r="BB854" s="44">
        <f>VLOOKUP($AY854, [3]Sheet1!$D$3:$T$89,6,FALSE)</f>
        <v>32</v>
      </c>
      <c r="BC854" s="44">
        <f>VLOOKUP($AY854, [3]Sheet1!$D$3:$T$89,7,FALSE)</f>
        <v>23</v>
      </c>
      <c r="BD854" s="44">
        <f>VLOOKUP($AY854, [3]Sheet1!$D$3:$T$89,10,FALSE)</f>
        <v>29</v>
      </c>
      <c r="BE854" s="44">
        <f>VLOOKUP($AY854, [3]Sheet1!$D$3:$T$89,11,FALSE)</f>
        <v>22</v>
      </c>
      <c r="BF854" s="44">
        <f>VLOOKUP($AY854, [3]Sheet1!$D$3:$T$89,14,FALSE)</f>
        <v>25</v>
      </c>
      <c r="BG854" s="44">
        <f>VLOOKUP($AY854, [3]Sheet1!$D$3:$T$89,15,FALSE)</f>
        <v>21</v>
      </c>
      <c r="BI854" s="49">
        <v>42606</v>
      </c>
      <c r="BJ854" s="50">
        <v>0.55208333333333304</v>
      </c>
      <c r="BK854" s="50">
        <v>0.55555555555555558</v>
      </c>
      <c r="BL854" s="50">
        <v>0.5625</v>
      </c>
      <c r="BM854" s="44" t="s">
        <v>1193</v>
      </c>
      <c r="BN854" s="44" t="s">
        <v>1339</v>
      </c>
      <c r="BO854" s="44">
        <v>1015.98442778</v>
      </c>
      <c r="BP854" s="44">
        <v>30.2777777777778</v>
      </c>
      <c r="BQ854" s="44">
        <v>0</v>
      </c>
      <c r="BR854" s="44">
        <v>50</v>
      </c>
      <c r="BS854" s="44">
        <v>314</v>
      </c>
      <c r="BT854" s="44">
        <v>0.9</v>
      </c>
      <c r="BU854" s="44">
        <v>4.3</v>
      </c>
      <c r="BV854" s="44">
        <v>5</v>
      </c>
      <c r="BW854" s="44">
        <v>2</v>
      </c>
      <c r="BX854" s="44" t="s">
        <v>1340</v>
      </c>
      <c r="BY854" s="44">
        <v>35</v>
      </c>
      <c r="BZ854" s="44">
        <v>26</v>
      </c>
      <c r="CA854" s="44">
        <v>32</v>
      </c>
      <c r="CB854" s="44">
        <v>23</v>
      </c>
      <c r="CC854" s="44">
        <v>29</v>
      </c>
      <c r="CD854" s="44">
        <v>22</v>
      </c>
      <c r="CE854" s="44">
        <v>25</v>
      </c>
      <c r="CF854" s="44">
        <v>21</v>
      </c>
    </row>
    <row r="855" spans="1:84">
      <c r="A855" s="65"/>
      <c r="B855" s="66"/>
      <c r="C855" s="65"/>
      <c r="D855" s="67">
        <v>8.3796296296296292E-3</v>
      </c>
      <c r="E855" s="65" t="s">
        <v>257</v>
      </c>
      <c r="F855" s="65" t="s">
        <v>35</v>
      </c>
      <c r="G855" s="65"/>
      <c r="H855" s="65"/>
      <c r="I855" s="65"/>
      <c r="J855" s="65" t="s">
        <v>36</v>
      </c>
      <c r="K855" s="65"/>
      <c r="L855" s="69"/>
      <c r="M855" s="77"/>
      <c r="N855" s="78"/>
      <c r="O855" s="79"/>
      <c r="P855" s="75"/>
      <c r="Q855" s="75"/>
      <c r="R855" s="75"/>
      <c r="S855" s="75"/>
      <c r="T855" s="75"/>
      <c r="U855" s="75"/>
      <c r="V855" s="69"/>
      <c r="W855" s="69"/>
      <c r="X855" s="77"/>
      <c r="Y855" s="78"/>
      <c r="Z855" s="79"/>
      <c r="AA855" s="75"/>
      <c r="AB855" s="75"/>
      <c r="AC855" s="75"/>
      <c r="AD855" s="75"/>
      <c r="AE855" s="75"/>
      <c r="AF855" s="75"/>
      <c r="AG855" s="69"/>
      <c r="AH855" s="69"/>
      <c r="AJ855" s="49">
        <v>42606</v>
      </c>
      <c r="AK855" s="60">
        <v>0.55208333333333304</v>
      </c>
      <c r="AL855" s="60">
        <f t="shared" si="66"/>
        <v>0.55555555555555558</v>
      </c>
      <c r="AM855" s="60">
        <f t="shared" si="67"/>
        <v>0.5625</v>
      </c>
      <c r="AN855" s="61" t="str">
        <f t="shared" si="68"/>
        <v>24/08/2016 13:20:00</v>
      </c>
      <c r="AO855" s="61" t="str">
        <f t="shared" si="69"/>
        <v>24/08/2016 13:30:00</v>
      </c>
      <c r="AP855" s="44">
        <f>VLOOKUP($AN855, [1]TableView_704030_20160816_20160!$D$2:$M$5095,3,FALSE)</f>
        <v>1015.98442778</v>
      </c>
      <c r="AQ855" s="44">
        <f>VLOOKUP($AN855, [1]TableView_704030_20160816_20160!$D$2:$M$5095,8,FALSE)</f>
        <v>30.2777777777778</v>
      </c>
      <c r="AR855" s="44">
        <f>VLOOKUP($AN855, [1]TableView_704030_20160816_20160!$D$2:$M$5095,10,FALSE)</f>
        <v>0</v>
      </c>
      <c r="AS855" s="44">
        <f>VLOOKUP($AN855, [1]TableView_704030_20160816_20160!$D$2:$M$5095,4,FALSE)</f>
        <v>50</v>
      </c>
      <c r="AT855" s="44">
        <f>VLOOKUP($AN855, [1]TableView_704030_20160816_20160!$D$2:$M$5095,6,FALSE)</f>
        <v>314</v>
      </c>
      <c r="AU855" s="44">
        <f>VLOOKUP($AN855, [1]TableView_704030_20160816_20160!$D$2:$M$5095,7,FALSE)</f>
        <v>0.9</v>
      </c>
      <c r="AV855" s="44">
        <f>VLOOKUP($AN855, [1]TableView_704030_20160816_20160!$D$2:$M$5095,2,FALSE)</f>
        <v>4.3</v>
      </c>
      <c r="AW855" s="44">
        <f>VLOOKUP($AO855, [2]aacb8965d69cc6fd1cb3a5cae9e8ae7!$C$6:$F$853,4,FALSE)</f>
        <v>5</v>
      </c>
      <c r="AX855" s="44">
        <v>2</v>
      </c>
      <c r="AY855" s="44" t="str">
        <f t="shared" si="70"/>
        <v>24/08/2016 2</v>
      </c>
      <c r="AZ855" s="44">
        <f>VLOOKUP($AY855, [3]Sheet1!$D$3:$T$89,2,FALSE)</f>
        <v>35</v>
      </c>
      <c r="BA855" s="44">
        <f>VLOOKUP($AY855, [3]Sheet1!$D$3:$T$89,3,FALSE)</f>
        <v>26</v>
      </c>
      <c r="BB855" s="44">
        <f>VLOOKUP($AY855, [3]Sheet1!$D$3:$T$89,6,FALSE)</f>
        <v>32</v>
      </c>
      <c r="BC855" s="44">
        <f>VLOOKUP($AY855, [3]Sheet1!$D$3:$T$89,7,FALSE)</f>
        <v>23</v>
      </c>
      <c r="BD855" s="44">
        <f>VLOOKUP($AY855, [3]Sheet1!$D$3:$T$89,10,FALSE)</f>
        <v>29</v>
      </c>
      <c r="BE855" s="44">
        <f>VLOOKUP($AY855, [3]Sheet1!$D$3:$T$89,11,FALSE)</f>
        <v>22</v>
      </c>
      <c r="BF855" s="44">
        <f>VLOOKUP($AY855, [3]Sheet1!$D$3:$T$89,14,FALSE)</f>
        <v>25</v>
      </c>
      <c r="BG855" s="44">
        <f>VLOOKUP($AY855, [3]Sheet1!$D$3:$T$89,15,FALSE)</f>
        <v>21</v>
      </c>
      <c r="BI855" s="49">
        <v>42606</v>
      </c>
      <c r="BJ855" s="50">
        <v>0.55208333333333304</v>
      </c>
      <c r="BK855" s="50">
        <v>0.55555555555555558</v>
      </c>
      <c r="BL855" s="50">
        <v>0.5625</v>
      </c>
      <c r="BM855" s="44" t="s">
        <v>1193</v>
      </c>
      <c r="BN855" s="44" t="s">
        <v>1339</v>
      </c>
      <c r="BO855" s="44">
        <v>1015.98442778</v>
      </c>
      <c r="BP855" s="44">
        <v>30.2777777777778</v>
      </c>
      <c r="BQ855" s="44">
        <v>0</v>
      </c>
      <c r="BR855" s="44">
        <v>50</v>
      </c>
      <c r="BS855" s="44">
        <v>314</v>
      </c>
      <c r="BT855" s="44">
        <v>0.9</v>
      </c>
      <c r="BU855" s="44">
        <v>4.3</v>
      </c>
      <c r="BV855" s="44">
        <v>5</v>
      </c>
      <c r="BW855" s="44">
        <v>2</v>
      </c>
      <c r="BX855" s="44" t="s">
        <v>1340</v>
      </c>
      <c r="BY855" s="44">
        <v>35</v>
      </c>
      <c r="BZ855" s="44">
        <v>26</v>
      </c>
      <c r="CA855" s="44">
        <v>32</v>
      </c>
      <c r="CB855" s="44">
        <v>23</v>
      </c>
      <c r="CC855" s="44">
        <v>29</v>
      </c>
      <c r="CD855" s="44">
        <v>22</v>
      </c>
      <c r="CE855" s="44">
        <v>25</v>
      </c>
      <c r="CF855" s="44">
        <v>21</v>
      </c>
    </row>
    <row r="856" spans="1:84">
      <c r="A856" s="65"/>
      <c r="B856" s="66"/>
      <c r="C856" s="65"/>
      <c r="D856" s="67">
        <v>9.386574074074075E-3</v>
      </c>
      <c r="E856" s="65" t="s">
        <v>906</v>
      </c>
      <c r="F856" s="65"/>
      <c r="G856" s="65"/>
      <c r="H856" s="65"/>
      <c r="I856" s="65"/>
      <c r="J856" s="65" t="s">
        <v>29</v>
      </c>
      <c r="K856" s="65"/>
      <c r="L856" s="69"/>
      <c r="M856" s="77"/>
      <c r="N856" s="78"/>
      <c r="O856" s="79"/>
      <c r="P856" s="75"/>
      <c r="Q856" s="75"/>
      <c r="R856" s="75"/>
      <c r="S856" s="75"/>
      <c r="T856" s="75"/>
      <c r="U856" s="75"/>
      <c r="V856" s="69"/>
      <c r="W856" s="69"/>
      <c r="X856" s="77"/>
      <c r="Y856" s="78"/>
      <c r="Z856" s="79"/>
      <c r="AA856" s="75"/>
      <c r="AB856" s="75"/>
      <c r="AC856" s="75"/>
      <c r="AD856" s="75"/>
      <c r="AE856" s="75"/>
      <c r="AF856" s="75"/>
      <c r="AG856" s="69"/>
      <c r="AH856" s="69"/>
      <c r="AJ856" s="49">
        <v>42606</v>
      </c>
      <c r="AK856" s="60">
        <v>0.55208333333333304</v>
      </c>
      <c r="AL856" s="60">
        <f t="shared" si="66"/>
        <v>0.55555555555555558</v>
      </c>
      <c r="AM856" s="60">
        <f t="shared" si="67"/>
        <v>0.5625</v>
      </c>
      <c r="AN856" s="61" t="str">
        <f t="shared" si="68"/>
        <v>24/08/2016 13:20:00</v>
      </c>
      <c r="AO856" s="61" t="str">
        <f t="shared" si="69"/>
        <v>24/08/2016 13:30:00</v>
      </c>
      <c r="AP856" s="44">
        <f>VLOOKUP($AN856, [1]TableView_704030_20160816_20160!$D$2:$M$5095,3,FALSE)</f>
        <v>1015.98442778</v>
      </c>
      <c r="AQ856" s="44">
        <f>VLOOKUP($AN856, [1]TableView_704030_20160816_20160!$D$2:$M$5095,8,FALSE)</f>
        <v>30.2777777777778</v>
      </c>
      <c r="AR856" s="44">
        <f>VLOOKUP($AN856, [1]TableView_704030_20160816_20160!$D$2:$M$5095,10,FALSE)</f>
        <v>0</v>
      </c>
      <c r="AS856" s="44">
        <f>VLOOKUP($AN856, [1]TableView_704030_20160816_20160!$D$2:$M$5095,4,FALSE)</f>
        <v>50</v>
      </c>
      <c r="AT856" s="44">
        <f>VLOOKUP($AN856, [1]TableView_704030_20160816_20160!$D$2:$M$5095,6,FALSE)</f>
        <v>314</v>
      </c>
      <c r="AU856" s="44">
        <f>VLOOKUP($AN856, [1]TableView_704030_20160816_20160!$D$2:$M$5095,7,FALSE)</f>
        <v>0.9</v>
      </c>
      <c r="AV856" s="44">
        <f>VLOOKUP($AN856, [1]TableView_704030_20160816_20160!$D$2:$M$5095,2,FALSE)</f>
        <v>4.3</v>
      </c>
      <c r="AW856" s="44">
        <f>VLOOKUP($AO856, [2]aacb8965d69cc6fd1cb3a5cae9e8ae7!$C$6:$F$853,4,FALSE)</f>
        <v>5</v>
      </c>
      <c r="AX856" s="44">
        <v>2</v>
      </c>
      <c r="AY856" s="44" t="str">
        <f t="shared" si="70"/>
        <v>24/08/2016 2</v>
      </c>
      <c r="AZ856" s="44">
        <f>VLOOKUP($AY856, [3]Sheet1!$D$3:$T$89,2,FALSE)</f>
        <v>35</v>
      </c>
      <c r="BA856" s="44">
        <f>VLOOKUP($AY856, [3]Sheet1!$D$3:$T$89,3,FALSE)</f>
        <v>26</v>
      </c>
      <c r="BB856" s="44">
        <f>VLOOKUP($AY856, [3]Sheet1!$D$3:$T$89,6,FALSE)</f>
        <v>32</v>
      </c>
      <c r="BC856" s="44">
        <f>VLOOKUP($AY856, [3]Sheet1!$D$3:$T$89,7,FALSE)</f>
        <v>23</v>
      </c>
      <c r="BD856" s="44">
        <f>VLOOKUP($AY856, [3]Sheet1!$D$3:$T$89,10,FALSE)</f>
        <v>29</v>
      </c>
      <c r="BE856" s="44">
        <f>VLOOKUP($AY856, [3]Sheet1!$D$3:$T$89,11,FALSE)</f>
        <v>22</v>
      </c>
      <c r="BF856" s="44">
        <f>VLOOKUP($AY856, [3]Sheet1!$D$3:$T$89,14,FALSE)</f>
        <v>25</v>
      </c>
      <c r="BG856" s="44">
        <f>VLOOKUP($AY856, [3]Sheet1!$D$3:$T$89,15,FALSE)</f>
        <v>21</v>
      </c>
      <c r="BI856" s="49">
        <v>42606</v>
      </c>
      <c r="BJ856" s="50">
        <v>0.55208333333333304</v>
      </c>
      <c r="BK856" s="50">
        <v>0.55555555555555558</v>
      </c>
      <c r="BL856" s="50">
        <v>0.5625</v>
      </c>
      <c r="BM856" s="44" t="s">
        <v>1193</v>
      </c>
      <c r="BN856" s="44" t="s">
        <v>1339</v>
      </c>
      <c r="BO856" s="44">
        <v>1015.98442778</v>
      </c>
      <c r="BP856" s="44">
        <v>30.2777777777778</v>
      </c>
      <c r="BQ856" s="44">
        <v>0</v>
      </c>
      <c r="BR856" s="44">
        <v>50</v>
      </c>
      <c r="BS856" s="44">
        <v>314</v>
      </c>
      <c r="BT856" s="44">
        <v>0.9</v>
      </c>
      <c r="BU856" s="44">
        <v>4.3</v>
      </c>
      <c r="BV856" s="44">
        <v>5</v>
      </c>
      <c r="BW856" s="44">
        <v>2</v>
      </c>
      <c r="BX856" s="44" t="s">
        <v>1340</v>
      </c>
      <c r="BY856" s="44">
        <v>35</v>
      </c>
      <c r="BZ856" s="44">
        <v>26</v>
      </c>
      <c r="CA856" s="44">
        <v>32</v>
      </c>
      <c r="CB856" s="44">
        <v>23</v>
      </c>
      <c r="CC856" s="44">
        <v>29</v>
      </c>
      <c r="CD856" s="44">
        <v>22</v>
      </c>
      <c r="CE856" s="44">
        <v>25</v>
      </c>
      <c r="CF856" s="44">
        <v>21</v>
      </c>
    </row>
    <row r="857" spans="1:84">
      <c r="A857" s="65"/>
      <c r="B857" s="66"/>
      <c r="C857" s="65"/>
      <c r="D857" s="67">
        <v>9.8148148148148144E-3</v>
      </c>
      <c r="E857" s="65" t="s">
        <v>206</v>
      </c>
      <c r="F857" s="65" t="s">
        <v>35</v>
      </c>
      <c r="G857" s="65"/>
      <c r="H857" s="65"/>
      <c r="I857" s="65"/>
      <c r="J857" s="65" t="s">
        <v>36</v>
      </c>
      <c r="K857" s="65"/>
      <c r="L857" s="69"/>
      <c r="M857" s="77"/>
      <c r="N857" s="78"/>
      <c r="O857" s="79"/>
      <c r="P857" s="75"/>
      <c r="Q857" s="75"/>
      <c r="R857" s="75"/>
      <c r="S857" s="75"/>
      <c r="T857" s="75"/>
      <c r="U857" s="75"/>
      <c r="V857" s="69"/>
      <c r="W857" s="69"/>
      <c r="X857" s="77"/>
      <c r="Y857" s="78"/>
      <c r="Z857" s="79"/>
      <c r="AA857" s="75"/>
      <c r="AB857" s="75"/>
      <c r="AC857" s="75"/>
      <c r="AD857" s="75"/>
      <c r="AE857" s="75"/>
      <c r="AF857" s="75"/>
      <c r="AG857" s="69"/>
      <c r="AH857" s="69"/>
      <c r="AJ857" s="49">
        <v>42606</v>
      </c>
      <c r="AK857" s="60">
        <v>0.55208333333333304</v>
      </c>
      <c r="AL857" s="60">
        <f t="shared" si="66"/>
        <v>0.55555555555555558</v>
      </c>
      <c r="AM857" s="60">
        <f t="shared" si="67"/>
        <v>0.5625</v>
      </c>
      <c r="AN857" s="61" t="str">
        <f t="shared" si="68"/>
        <v>24/08/2016 13:20:00</v>
      </c>
      <c r="AO857" s="61" t="str">
        <f t="shared" si="69"/>
        <v>24/08/2016 13:30:00</v>
      </c>
      <c r="AP857" s="44">
        <f>VLOOKUP($AN857, [1]TableView_704030_20160816_20160!$D$2:$M$5095,3,FALSE)</f>
        <v>1015.98442778</v>
      </c>
      <c r="AQ857" s="44">
        <f>VLOOKUP($AN857, [1]TableView_704030_20160816_20160!$D$2:$M$5095,8,FALSE)</f>
        <v>30.2777777777778</v>
      </c>
      <c r="AR857" s="44">
        <f>VLOOKUP($AN857, [1]TableView_704030_20160816_20160!$D$2:$M$5095,10,FALSE)</f>
        <v>0</v>
      </c>
      <c r="AS857" s="44">
        <f>VLOOKUP($AN857, [1]TableView_704030_20160816_20160!$D$2:$M$5095,4,FALSE)</f>
        <v>50</v>
      </c>
      <c r="AT857" s="44">
        <f>VLOOKUP($AN857, [1]TableView_704030_20160816_20160!$D$2:$M$5095,6,FALSE)</f>
        <v>314</v>
      </c>
      <c r="AU857" s="44">
        <f>VLOOKUP($AN857, [1]TableView_704030_20160816_20160!$D$2:$M$5095,7,FALSE)</f>
        <v>0.9</v>
      </c>
      <c r="AV857" s="44">
        <f>VLOOKUP($AN857, [1]TableView_704030_20160816_20160!$D$2:$M$5095,2,FALSE)</f>
        <v>4.3</v>
      </c>
      <c r="AW857" s="44">
        <f>VLOOKUP($AO857, [2]aacb8965d69cc6fd1cb3a5cae9e8ae7!$C$6:$F$853,4,FALSE)</f>
        <v>5</v>
      </c>
      <c r="AX857" s="44">
        <v>2</v>
      </c>
      <c r="AY857" s="44" t="str">
        <f t="shared" si="70"/>
        <v>24/08/2016 2</v>
      </c>
      <c r="AZ857" s="44">
        <f>VLOOKUP($AY857, [3]Sheet1!$D$3:$T$89,2,FALSE)</f>
        <v>35</v>
      </c>
      <c r="BA857" s="44">
        <f>VLOOKUP($AY857, [3]Sheet1!$D$3:$T$89,3,FALSE)</f>
        <v>26</v>
      </c>
      <c r="BB857" s="44">
        <f>VLOOKUP($AY857, [3]Sheet1!$D$3:$T$89,6,FALSE)</f>
        <v>32</v>
      </c>
      <c r="BC857" s="44">
        <f>VLOOKUP($AY857, [3]Sheet1!$D$3:$T$89,7,FALSE)</f>
        <v>23</v>
      </c>
      <c r="BD857" s="44">
        <f>VLOOKUP($AY857, [3]Sheet1!$D$3:$T$89,10,FALSE)</f>
        <v>29</v>
      </c>
      <c r="BE857" s="44">
        <f>VLOOKUP($AY857, [3]Sheet1!$D$3:$T$89,11,FALSE)</f>
        <v>22</v>
      </c>
      <c r="BF857" s="44">
        <f>VLOOKUP($AY857, [3]Sheet1!$D$3:$T$89,14,FALSE)</f>
        <v>25</v>
      </c>
      <c r="BG857" s="44">
        <f>VLOOKUP($AY857, [3]Sheet1!$D$3:$T$89,15,FALSE)</f>
        <v>21</v>
      </c>
      <c r="BI857" s="49">
        <v>42606</v>
      </c>
      <c r="BJ857" s="50">
        <v>0.55208333333333304</v>
      </c>
      <c r="BK857" s="50">
        <v>0.55555555555555558</v>
      </c>
      <c r="BL857" s="50">
        <v>0.5625</v>
      </c>
      <c r="BM857" s="44" t="s">
        <v>1193</v>
      </c>
      <c r="BN857" s="44" t="s">
        <v>1339</v>
      </c>
      <c r="BO857" s="44">
        <v>1015.98442778</v>
      </c>
      <c r="BP857" s="44">
        <v>30.2777777777778</v>
      </c>
      <c r="BQ857" s="44">
        <v>0</v>
      </c>
      <c r="BR857" s="44">
        <v>50</v>
      </c>
      <c r="BS857" s="44">
        <v>314</v>
      </c>
      <c r="BT857" s="44">
        <v>0.9</v>
      </c>
      <c r="BU857" s="44">
        <v>4.3</v>
      </c>
      <c r="BV857" s="44">
        <v>5</v>
      </c>
      <c r="BW857" s="44">
        <v>2</v>
      </c>
      <c r="BX857" s="44" t="s">
        <v>1340</v>
      </c>
      <c r="BY857" s="44">
        <v>35</v>
      </c>
      <c r="BZ857" s="44">
        <v>26</v>
      </c>
      <c r="CA857" s="44">
        <v>32</v>
      </c>
      <c r="CB857" s="44">
        <v>23</v>
      </c>
      <c r="CC857" s="44">
        <v>29</v>
      </c>
      <c r="CD857" s="44">
        <v>22</v>
      </c>
      <c r="CE857" s="44">
        <v>25</v>
      </c>
      <c r="CF857" s="44">
        <v>21</v>
      </c>
    </row>
    <row r="858" spans="1:84">
      <c r="A858" s="65"/>
      <c r="B858" s="66"/>
      <c r="C858" s="65"/>
      <c r="D858" s="67">
        <v>1.0810185185185185E-2</v>
      </c>
      <c r="E858" s="65" t="s">
        <v>865</v>
      </c>
      <c r="F858" s="65"/>
      <c r="G858" s="65"/>
      <c r="H858" s="65"/>
      <c r="I858" s="65"/>
      <c r="J858" s="65" t="s">
        <v>29</v>
      </c>
      <c r="K858" s="65" t="s">
        <v>870</v>
      </c>
      <c r="L858" s="69"/>
      <c r="M858" s="77"/>
      <c r="N858" s="78"/>
      <c r="O858" s="79"/>
      <c r="P858" s="75"/>
      <c r="Q858" s="75"/>
      <c r="R858" s="75"/>
      <c r="S858" s="75"/>
      <c r="T858" s="75"/>
      <c r="U858" s="75"/>
      <c r="V858" s="69"/>
      <c r="W858" s="69"/>
      <c r="X858" s="77"/>
      <c r="Y858" s="78"/>
      <c r="Z858" s="79"/>
      <c r="AA858" s="75"/>
      <c r="AB858" s="75"/>
      <c r="AC858" s="75"/>
      <c r="AD858" s="75"/>
      <c r="AE858" s="75"/>
      <c r="AF858" s="75"/>
      <c r="AG858" s="69"/>
      <c r="AH858" s="69"/>
      <c r="AJ858" s="49">
        <v>42606</v>
      </c>
      <c r="AK858" s="60">
        <v>0.55208333333333304</v>
      </c>
      <c r="AL858" s="60">
        <f t="shared" si="66"/>
        <v>0.55555555555555558</v>
      </c>
      <c r="AM858" s="60">
        <f t="shared" si="67"/>
        <v>0.5625</v>
      </c>
      <c r="AN858" s="61" t="str">
        <f t="shared" si="68"/>
        <v>24/08/2016 13:20:00</v>
      </c>
      <c r="AO858" s="61" t="str">
        <f t="shared" si="69"/>
        <v>24/08/2016 13:30:00</v>
      </c>
      <c r="AP858" s="44">
        <f>VLOOKUP($AN858, [1]TableView_704030_20160816_20160!$D$2:$M$5095,3,FALSE)</f>
        <v>1015.98442778</v>
      </c>
      <c r="AQ858" s="44">
        <f>VLOOKUP($AN858, [1]TableView_704030_20160816_20160!$D$2:$M$5095,8,FALSE)</f>
        <v>30.2777777777778</v>
      </c>
      <c r="AR858" s="44">
        <f>VLOOKUP($AN858, [1]TableView_704030_20160816_20160!$D$2:$M$5095,10,FALSE)</f>
        <v>0</v>
      </c>
      <c r="AS858" s="44">
        <f>VLOOKUP($AN858, [1]TableView_704030_20160816_20160!$D$2:$M$5095,4,FALSE)</f>
        <v>50</v>
      </c>
      <c r="AT858" s="44">
        <f>VLOOKUP($AN858, [1]TableView_704030_20160816_20160!$D$2:$M$5095,6,FALSE)</f>
        <v>314</v>
      </c>
      <c r="AU858" s="44">
        <f>VLOOKUP($AN858, [1]TableView_704030_20160816_20160!$D$2:$M$5095,7,FALSE)</f>
        <v>0.9</v>
      </c>
      <c r="AV858" s="44">
        <f>VLOOKUP($AN858, [1]TableView_704030_20160816_20160!$D$2:$M$5095,2,FALSE)</f>
        <v>4.3</v>
      </c>
      <c r="AW858" s="44">
        <f>VLOOKUP($AO858, [2]aacb8965d69cc6fd1cb3a5cae9e8ae7!$C$6:$F$853,4,FALSE)</f>
        <v>5</v>
      </c>
      <c r="AX858" s="44">
        <v>2</v>
      </c>
      <c r="AY858" s="44" t="str">
        <f t="shared" si="70"/>
        <v>24/08/2016 2</v>
      </c>
      <c r="AZ858" s="44">
        <f>VLOOKUP($AY858, [3]Sheet1!$D$3:$T$89,2,FALSE)</f>
        <v>35</v>
      </c>
      <c r="BA858" s="44">
        <f>VLOOKUP($AY858, [3]Sheet1!$D$3:$T$89,3,FALSE)</f>
        <v>26</v>
      </c>
      <c r="BB858" s="44">
        <f>VLOOKUP($AY858, [3]Sheet1!$D$3:$T$89,6,FALSE)</f>
        <v>32</v>
      </c>
      <c r="BC858" s="44">
        <f>VLOOKUP($AY858, [3]Sheet1!$D$3:$T$89,7,FALSE)</f>
        <v>23</v>
      </c>
      <c r="BD858" s="44">
        <f>VLOOKUP($AY858, [3]Sheet1!$D$3:$T$89,10,FALSE)</f>
        <v>29</v>
      </c>
      <c r="BE858" s="44">
        <f>VLOOKUP($AY858, [3]Sheet1!$D$3:$T$89,11,FALSE)</f>
        <v>22</v>
      </c>
      <c r="BF858" s="44">
        <f>VLOOKUP($AY858, [3]Sheet1!$D$3:$T$89,14,FALSE)</f>
        <v>25</v>
      </c>
      <c r="BG858" s="44">
        <f>VLOOKUP($AY858, [3]Sheet1!$D$3:$T$89,15,FALSE)</f>
        <v>21</v>
      </c>
      <c r="BI858" s="49">
        <v>42606</v>
      </c>
      <c r="BJ858" s="50">
        <v>0.55208333333333304</v>
      </c>
      <c r="BK858" s="50">
        <v>0.55555555555555558</v>
      </c>
      <c r="BL858" s="50">
        <v>0.5625</v>
      </c>
      <c r="BM858" s="44" t="s">
        <v>1193</v>
      </c>
      <c r="BN858" s="44" t="s">
        <v>1339</v>
      </c>
      <c r="BO858" s="44">
        <v>1015.98442778</v>
      </c>
      <c r="BP858" s="44">
        <v>30.2777777777778</v>
      </c>
      <c r="BQ858" s="44">
        <v>0</v>
      </c>
      <c r="BR858" s="44">
        <v>50</v>
      </c>
      <c r="BS858" s="44">
        <v>314</v>
      </c>
      <c r="BT858" s="44">
        <v>0.9</v>
      </c>
      <c r="BU858" s="44">
        <v>4.3</v>
      </c>
      <c r="BV858" s="44">
        <v>5</v>
      </c>
      <c r="BW858" s="44">
        <v>2</v>
      </c>
      <c r="BX858" s="44" t="s">
        <v>1340</v>
      </c>
      <c r="BY858" s="44">
        <v>35</v>
      </c>
      <c r="BZ858" s="44">
        <v>26</v>
      </c>
      <c r="CA858" s="44">
        <v>32</v>
      </c>
      <c r="CB858" s="44">
        <v>23</v>
      </c>
      <c r="CC858" s="44">
        <v>29</v>
      </c>
      <c r="CD858" s="44">
        <v>22</v>
      </c>
      <c r="CE858" s="44">
        <v>25</v>
      </c>
      <c r="CF858" s="44">
        <v>21</v>
      </c>
    </row>
    <row r="859" spans="1:84">
      <c r="A859" s="65"/>
      <c r="B859" s="66"/>
      <c r="C859" s="65"/>
      <c r="D859" s="67">
        <v>1.2280092592592592E-2</v>
      </c>
      <c r="E859" s="65" t="s">
        <v>257</v>
      </c>
      <c r="F859" s="65" t="s">
        <v>34</v>
      </c>
      <c r="G859" s="65"/>
      <c r="H859" s="65"/>
      <c r="I859" s="65"/>
      <c r="J859" s="65" t="s">
        <v>36</v>
      </c>
      <c r="K859" s="65"/>
      <c r="L859" s="69"/>
      <c r="M859" s="77"/>
      <c r="N859" s="78"/>
      <c r="O859" s="79"/>
      <c r="P859" s="75"/>
      <c r="Q859" s="75"/>
      <c r="R859" s="75"/>
      <c r="S859" s="75"/>
      <c r="T859" s="75"/>
      <c r="U859" s="75"/>
      <c r="V859" s="69"/>
      <c r="W859" s="69"/>
      <c r="X859" s="77"/>
      <c r="Y859" s="78"/>
      <c r="Z859" s="79"/>
      <c r="AA859" s="75"/>
      <c r="AB859" s="75"/>
      <c r="AC859" s="75"/>
      <c r="AD859" s="75"/>
      <c r="AE859" s="75"/>
      <c r="AF859" s="75"/>
      <c r="AG859" s="69"/>
      <c r="AH859" s="69"/>
      <c r="AJ859" s="49">
        <v>42606</v>
      </c>
      <c r="AK859" s="60">
        <v>0.55208333333333304</v>
      </c>
      <c r="AL859" s="60">
        <f t="shared" si="66"/>
        <v>0.55555555555555558</v>
      </c>
      <c r="AM859" s="60">
        <f t="shared" si="67"/>
        <v>0.5625</v>
      </c>
      <c r="AN859" s="61" t="str">
        <f t="shared" si="68"/>
        <v>24/08/2016 13:20:00</v>
      </c>
      <c r="AO859" s="61" t="str">
        <f t="shared" si="69"/>
        <v>24/08/2016 13:30:00</v>
      </c>
      <c r="AP859" s="44">
        <f>VLOOKUP($AN859, [1]TableView_704030_20160816_20160!$D$2:$M$5095,3,FALSE)</f>
        <v>1015.98442778</v>
      </c>
      <c r="AQ859" s="44">
        <f>VLOOKUP($AN859, [1]TableView_704030_20160816_20160!$D$2:$M$5095,8,FALSE)</f>
        <v>30.2777777777778</v>
      </c>
      <c r="AR859" s="44">
        <f>VLOOKUP($AN859, [1]TableView_704030_20160816_20160!$D$2:$M$5095,10,FALSE)</f>
        <v>0</v>
      </c>
      <c r="AS859" s="44">
        <f>VLOOKUP($AN859, [1]TableView_704030_20160816_20160!$D$2:$M$5095,4,FALSE)</f>
        <v>50</v>
      </c>
      <c r="AT859" s="44">
        <f>VLOOKUP($AN859, [1]TableView_704030_20160816_20160!$D$2:$M$5095,6,FALSE)</f>
        <v>314</v>
      </c>
      <c r="AU859" s="44">
        <f>VLOOKUP($AN859, [1]TableView_704030_20160816_20160!$D$2:$M$5095,7,FALSE)</f>
        <v>0.9</v>
      </c>
      <c r="AV859" s="44">
        <f>VLOOKUP($AN859, [1]TableView_704030_20160816_20160!$D$2:$M$5095,2,FALSE)</f>
        <v>4.3</v>
      </c>
      <c r="AW859" s="44">
        <f>VLOOKUP($AO859, [2]aacb8965d69cc6fd1cb3a5cae9e8ae7!$C$6:$F$853,4,FALSE)</f>
        <v>5</v>
      </c>
      <c r="AX859" s="44">
        <v>2</v>
      </c>
      <c r="AY859" s="44" t="str">
        <f t="shared" si="70"/>
        <v>24/08/2016 2</v>
      </c>
      <c r="AZ859" s="44">
        <f>VLOOKUP($AY859, [3]Sheet1!$D$3:$T$89,2,FALSE)</f>
        <v>35</v>
      </c>
      <c r="BA859" s="44">
        <f>VLOOKUP($AY859, [3]Sheet1!$D$3:$T$89,3,FALSE)</f>
        <v>26</v>
      </c>
      <c r="BB859" s="44">
        <f>VLOOKUP($AY859, [3]Sheet1!$D$3:$T$89,6,FALSE)</f>
        <v>32</v>
      </c>
      <c r="BC859" s="44">
        <f>VLOOKUP($AY859, [3]Sheet1!$D$3:$T$89,7,FALSE)</f>
        <v>23</v>
      </c>
      <c r="BD859" s="44">
        <f>VLOOKUP($AY859, [3]Sheet1!$D$3:$T$89,10,FALSE)</f>
        <v>29</v>
      </c>
      <c r="BE859" s="44">
        <f>VLOOKUP($AY859, [3]Sheet1!$D$3:$T$89,11,FALSE)</f>
        <v>22</v>
      </c>
      <c r="BF859" s="44">
        <f>VLOOKUP($AY859, [3]Sheet1!$D$3:$T$89,14,FALSE)</f>
        <v>25</v>
      </c>
      <c r="BG859" s="44">
        <f>VLOOKUP($AY859, [3]Sheet1!$D$3:$T$89,15,FALSE)</f>
        <v>21</v>
      </c>
      <c r="BI859" s="49">
        <v>42606</v>
      </c>
      <c r="BJ859" s="50">
        <v>0.55208333333333304</v>
      </c>
      <c r="BK859" s="50">
        <v>0.55555555555555558</v>
      </c>
      <c r="BL859" s="50">
        <v>0.5625</v>
      </c>
      <c r="BM859" s="44" t="s">
        <v>1193</v>
      </c>
      <c r="BN859" s="44" t="s">
        <v>1339</v>
      </c>
      <c r="BO859" s="44">
        <v>1015.98442778</v>
      </c>
      <c r="BP859" s="44">
        <v>30.2777777777778</v>
      </c>
      <c r="BQ859" s="44">
        <v>0</v>
      </c>
      <c r="BR859" s="44">
        <v>50</v>
      </c>
      <c r="BS859" s="44">
        <v>314</v>
      </c>
      <c r="BT859" s="44">
        <v>0.9</v>
      </c>
      <c r="BU859" s="44">
        <v>4.3</v>
      </c>
      <c r="BV859" s="44">
        <v>5</v>
      </c>
      <c r="BW859" s="44">
        <v>2</v>
      </c>
      <c r="BX859" s="44" t="s">
        <v>1340</v>
      </c>
      <c r="BY859" s="44">
        <v>35</v>
      </c>
      <c r="BZ859" s="44">
        <v>26</v>
      </c>
      <c r="CA859" s="44">
        <v>32</v>
      </c>
      <c r="CB859" s="44">
        <v>23</v>
      </c>
      <c r="CC859" s="44">
        <v>29</v>
      </c>
      <c r="CD859" s="44">
        <v>22</v>
      </c>
      <c r="CE859" s="44">
        <v>25</v>
      </c>
      <c r="CF859" s="44">
        <v>21</v>
      </c>
    </row>
    <row r="860" spans="1:84">
      <c r="A860" s="65"/>
      <c r="B860" s="66"/>
      <c r="C860" s="65"/>
      <c r="D860" s="67">
        <v>1.3946759259259258E-2</v>
      </c>
      <c r="E860" s="65" t="s">
        <v>257</v>
      </c>
      <c r="F860" s="65"/>
      <c r="G860" s="65"/>
      <c r="H860" s="65"/>
      <c r="I860" s="65"/>
      <c r="J860" s="65" t="s">
        <v>29</v>
      </c>
      <c r="K860" s="65" t="s">
        <v>251</v>
      </c>
      <c r="L860" s="69"/>
      <c r="M860" s="77"/>
      <c r="N860" s="78"/>
      <c r="O860" s="79"/>
      <c r="P860" s="75"/>
      <c r="Q860" s="75"/>
      <c r="R860" s="75"/>
      <c r="S860" s="75"/>
      <c r="T860" s="75"/>
      <c r="U860" s="75"/>
      <c r="V860" s="69"/>
      <c r="W860" s="69"/>
      <c r="X860" s="77"/>
      <c r="Y860" s="78"/>
      <c r="Z860" s="79"/>
      <c r="AA860" s="75"/>
      <c r="AB860" s="75"/>
      <c r="AC860" s="75"/>
      <c r="AD860" s="75"/>
      <c r="AE860" s="75"/>
      <c r="AF860" s="75"/>
      <c r="AG860" s="69"/>
      <c r="AH860" s="69"/>
      <c r="AJ860" s="49">
        <v>42606</v>
      </c>
      <c r="AK860" s="60">
        <v>0.55208333333333304</v>
      </c>
      <c r="AL860" s="60">
        <f t="shared" si="66"/>
        <v>0.55555555555555558</v>
      </c>
      <c r="AM860" s="60">
        <f t="shared" si="67"/>
        <v>0.5625</v>
      </c>
      <c r="AN860" s="61" t="str">
        <f t="shared" si="68"/>
        <v>24/08/2016 13:20:00</v>
      </c>
      <c r="AO860" s="61" t="str">
        <f t="shared" si="69"/>
        <v>24/08/2016 13:30:00</v>
      </c>
      <c r="AP860" s="44">
        <f>VLOOKUP($AN860, [1]TableView_704030_20160816_20160!$D$2:$M$5095,3,FALSE)</f>
        <v>1015.98442778</v>
      </c>
      <c r="AQ860" s="44">
        <f>VLOOKUP($AN860, [1]TableView_704030_20160816_20160!$D$2:$M$5095,8,FALSE)</f>
        <v>30.2777777777778</v>
      </c>
      <c r="AR860" s="44">
        <f>VLOOKUP($AN860, [1]TableView_704030_20160816_20160!$D$2:$M$5095,10,FALSE)</f>
        <v>0</v>
      </c>
      <c r="AS860" s="44">
        <f>VLOOKUP($AN860, [1]TableView_704030_20160816_20160!$D$2:$M$5095,4,FALSE)</f>
        <v>50</v>
      </c>
      <c r="AT860" s="44">
        <f>VLOOKUP($AN860, [1]TableView_704030_20160816_20160!$D$2:$M$5095,6,FALSE)</f>
        <v>314</v>
      </c>
      <c r="AU860" s="44">
        <f>VLOOKUP($AN860, [1]TableView_704030_20160816_20160!$D$2:$M$5095,7,FALSE)</f>
        <v>0.9</v>
      </c>
      <c r="AV860" s="44">
        <f>VLOOKUP($AN860, [1]TableView_704030_20160816_20160!$D$2:$M$5095,2,FALSE)</f>
        <v>4.3</v>
      </c>
      <c r="AW860" s="44">
        <f>VLOOKUP($AO860, [2]aacb8965d69cc6fd1cb3a5cae9e8ae7!$C$6:$F$853,4,FALSE)</f>
        <v>5</v>
      </c>
      <c r="AX860" s="44">
        <v>2</v>
      </c>
      <c r="AY860" s="44" t="str">
        <f t="shared" si="70"/>
        <v>24/08/2016 2</v>
      </c>
      <c r="AZ860" s="44">
        <f>VLOOKUP($AY860, [3]Sheet1!$D$3:$T$89,2,FALSE)</f>
        <v>35</v>
      </c>
      <c r="BA860" s="44">
        <f>VLOOKUP($AY860, [3]Sheet1!$D$3:$T$89,3,FALSE)</f>
        <v>26</v>
      </c>
      <c r="BB860" s="44">
        <f>VLOOKUP($AY860, [3]Sheet1!$D$3:$T$89,6,FALSE)</f>
        <v>32</v>
      </c>
      <c r="BC860" s="44">
        <f>VLOOKUP($AY860, [3]Sheet1!$D$3:$T$89,7,FALSE)</f>
        <v>23</v>
      </c>
      <c r="BD860" s="44">
        <f>VLOOKUP($AY860, [3]Sheet1!$D$3:$T$89,10,FALSE)</f>
        <v>29</v>
      </c>
      <c r="BE860" s="44">
        <f>VLOOKUP($AY860, [3]Sheet1!$D$3:$T$89,11,FALSE)</f>
        <v>22</v>
      </c>
      <c r="BF860" s="44">
        <f>VLOOKUP($AY860, [3]Sheet1!$D$3:$T$89,14,FALSE)</f>
        <v>25</v>
      </c>
      <c r="BG860" s="44">
        <f>VLOOKUP($AY860, [3]Sheet1!$D$3:$T$89,15,FALSE)</f>
        <v>21</v>
      </c>
      <c r="BI860" s="49">
        <v>42606</v>
      </c>
      <c r="BJ860" s="50">
        <v>0.55208333333333304</v>
      </c>
      <c r="BK860" s="50">
        <v>0.55555555555555558</v>
      </c>
      <c r="BL860" s="50">
        <v>0.5625</v>
      </c>
      <c r="BM860" s="44" t="s">
        <v>1193</v>
      </c>
      <c r="BN860" s="44" t="s">
        <v>1339</v>
      </c>
      <c r="BO860" s="44">
        <v>1015.98442778</v>
      </c>
      <c r="BP860" s="44">
        <v>30.2777777777778</v>
      </c>
      <c r="BQ860" s="44">
        <v>0</v>
      </c>
      <c r="BR860" s="44">
        <v>50</v>
      </c>
      <c r="BS860" s="44">
        <v>314</v>
      </c>
      <c r="BT860" s="44">
        <v>0.9</v>
      </c>
      <c r="BU860" s="44">
        <v>4.3</v>
      </c>
      <c r="BV860" s="44">
        <v>5</v>
      </c>
      <c r="BW860" s="44">
        <v>2</v>
      </c>
      <c r="BX860" s="44" t="s">
        <v>1340</v>
      </c>
      <c r="BY860" s="44">
        <v>35</v>
      </c>
      <c r="BZ860" s="44">
        <v>26</v>
      </c>
      <c r="CA860" s="44">
        <v>32</v>
      </c>
      <c r="CB860" s="44">
        <v>23</v>
      </c>
      <c r="CC860" s="44">
        <v>29</v>
      </c>
      <c r="CD860" s="44">
        <v>22</v>
      </c>
      <c r="CE860" s="44">
        <v>25</v>
      </c>
      <c r="CF860" s="44">
        <v>21</v>
      </c>
    </row>
    <row r="861" spans="1:84">
      <c r="A861" s="65"/>
      <c r="B861" s="66"/>
      <c r="C861" s="65"/>
      <c r="D861" s="67">
        <v>1.511574074074074E-2</v>
      </c>
      <c r="E861" s="65" t="s">
        <v>32</v>
      </c>
      <c r="F861" s="65"/>
      <c r="G861" s="65"/>
      <c r="H861" s="65"/>
      <c r="I861" s="65"/>
      <c r="J861" s="65"/>
      <c r="K861" s="65"/>
      <c r="L861" s="69"/>
      <c r="M861" s="77"/>
      <c r="N861" s="78"/>
      <c r="O861" s="79"/>
      <c r="P861" s="75"/>
      <c r="Q861" s="75"/>
      <c r="R861" s="75"/>
      <c r="S861" s="75"/>
      <c r="T861" s="75"/>
      <c r="U861" s="75"/>
      <c r="V861" s="69"/>
      <c r="W861" s="69"/>
      <c r="X861" s="77"/>
      <c r="Y861" s="78"/>
      <c r="Z861" s="79"/>
      <c r="AA861" s="75"/>
      <c r="AB861" s="75"/>
      <c r="AC861" s="75"/>
      <c r="AD861" s="75"/>
      <c r="AE861" s="75"/>
      <c r="AF861" s="75"/>
      <c r="AG861" s="69"/>
      <c r="AH861" s="69"/>
      <c r="AJ861" s="49">
        <v>42606</v>
      </c>
      <c r="AK861" s="60">
        <v>0.55208333333333304</v>
      </c>
      <c r="AL861" s="60">
        <f t="shared" si="66"/>
        <v>0.55555555555555558</v>
      </c>
      <c r="AM861" s="60">
        <f t="shared" si="67"/>
        <v>0.5625</v>
      </c>
      <c r="AN861" s="61" t="str">
        <f t="shared" si="68"/>
        <v>24/08/2016 13:20:00</v>
      </c>
      <c r="AO861" s="61" t="str">
        <f t="shared" si="69"/>
        <v>24/08/2016 13:30:00</v>
      </c>
      <c r="AP861" s="44">
        <f>VLOOKUP($AN861, [1]TableView_704030_20160816_20160!$D$2:$M$5095,3,FALSE)</f>
        <v>1015.98442778</v>
      </c>
      <c r="AQ861" s="44">
        <f>VLOOKUP($AN861, [1]TableView_704030_20160816_20160!$D$2:$M$5095,8,FALSE)</f>
        <v>30.2777777777778</v>
      </c>
      <c r="AR861" s="44">
        <f>VLOOKUP($AN861, [1]TableView_704030_20160816_20160!$D$2:$M$5095,10,FALSE)</f>
        <v>0</v>
      </c>
      <c r="AS861" s="44">
        <f>VLOOKUP($AN861, [1]TableView_704030_20160816_20160!$D$2:$M$5095,4,FALSE)</f>
        <v>50</v>
      </c>
      <c r="AT861" s="44">
        <f>VLOOKUP($AN861, [1]TableView_704030_20160816_20160!$D$2:$M$5095,6,FALSE)</f>
        <v>314</v>
      </c>
      <c r="AU861" s="44">
        <f>VLOOKUP($AN861, [1]TableView_704030_20160816_20160!$D$2:$M$5095,7,FALSE)</f>
        <v>0.9</v>
      </c>
      <c r="AV861" s="44">
        <f>VLOOKUP($AN861, [1]TableView_704030_20160816_20160!$D$2:$M$5095,2,FALSE)</f>
        <v>4.3</v>
      </c>
      <c r="AW861" s="44">
        <f>VLOOKUP($AO861, [2]aacb8965d69cc6fd1cb3a5cae9e8ae7!$C$6:$F$853,4,FALSE)</f>
        <v>5</v>
      </c>
      <c r="AX861" s="44">
        <v>2</v>
      </c>
      <c r="AY861" s="44" t="str">
        <f t="shared" si="70"/>
        <v>24/08/2016 2</v>
      </c>
      <c r="AZ861" s="44">
        <f>VLOOKUP($AY861, [3]Sheet1!$D$3:$T$89,2,FALSE)</f>
        <v>35</v>
      </c>
      <c r="BA861" s="44">
        <f>VLOOKUP($AY861, [3]Sheet1!$D$3:$T$89,3,FALSE)</f>
        <v>26</v>
      </c>
      <c r="BB861" s="44">
        <f>VLOOKUP($AY861, [3]Sheet1!$D$3:$T$89,6,FALSE)</f>
        <v>32</v>
      </c>
      <c r="BC861" s="44">
        <f>VLOOKUP($AY861, [3]Sheet1!$D$3:$T$89,7,FALSE)</f>
        <v>23</v>
      </c>
      <c r="BD861" s="44">
        <f>VLOOKUP($AY861, [3]Sheet1!$D$3:$T$89,10,FALSE)</f>
        <v>29</v>
      </c>
      <c r="BE861" s="44">
        <f>VLOOKUP($AY861, [3]Sheet1!$D$3:$T$89,11,FALSE)</f>
        <v>22</v>
      </c>
      <c r="BF861" s="44">
        <f>VLOOKUP($AY861, [3]Sheet1!$D$3:$T$89,14,FALSE)</f>
        <v>25</v>
      </c>
      <c r="BG861" s="44">
        <f>VLOOKUP($AY861, [3]Sheet1!$D$3:$T$89,15,FALSE)</f>
        <v>21</v>
      </c>
      <c r="BI861" s="49">
        <v>42606</v>
      </c>
      <c r="BJ861" s="50">
        <v>0.55208333333333304</v>
      </c>
      <c r="BK861" s="50">
        <v>0.55555555555555558</v>
      </c>
      <c r="BL861" s="50">
        <v>0.5625</v>
      </c>
      <c r="BM861" s="44" t="s">
        <v>1193</v>
      </c>
      <c r="BN861" s="44" t="s">
        <v>1339</v>
      </c>
      <c r="BO861" s="44">
        <v>1015.98442778</v>
      </c>
      <c r="BP861" s="44">
        <v>30.2777777777778</v>
      </c>
      <c r="BQ861" s="44">
        <v>0</v>
      </c>
      <c r="BR861" s="44">
        <v>50</v>
      </c>
      <c r="BS861" s="44">
        <v>314</v>
      </c>
      <c r="BT861" s="44">
        <v>0.9</v>
      </c>
      <c r="BU861" s="44">
        <v>4.3</v>
      </c>
      <c r="BV861" s="44">
        <v>5</v>
      </c>
      <c r="BW861" s="44">
        <v>2</v>
      </c>
      <c r="BX861" s="44" t="s">
        <v>1340</v>
      </c>
      <c r="BY861" s="44">
        <v>35</v>
      </c>
      <c r="BZ861" s="44">
        <v>26</v>
      </c>
      <c r="CA861" s="44">
        <v>32</v>
      </c>
      <c r="CB861" s="44">
        <v>23</v>
      </c>
      <c r="CC861" s="44">
        <v>29</v>
      </c>
      <c r="CD861" s="44">
        <v>22</v>
      </c>
      <c r="CE861" s="44">
        <v>25</v>
      </c>
      <c r="CF861" s="44">
        <v>21</v>
      </c>
    </row>
    <row r="862" spans="1:84">
      <c r="A862" s="65"/>
      <c r="B862" s="66"/>
      <c r="C862" s="65"/>
      <c r="D862" s="67">
        <v>2.0833333333333332E-2</v>
      </c>
      <c r="E862" s="65"/>
      <c r="F862" s="65"/>
      <c r="G862" s="65"/>
      <c r="H862" s="65"/>
      <c r="I862" s="65"/>
      <c r="J862" s="65"/>
      <c r="K862" s="65"/>
      <c r="L862" s="65"/>
      <c r="M862" s="68"/>
      <c r="N862" s="65"/>
      <c r="O862" s="67"/>
      <c r="P862" s="65"/>
      <c r="Q862" s="65"/>
      <c r="R862" s="65"/>
      <c r="S862" s="65"/>
      <c r="T862" s="65"/>
      <c r="U862" s="65"/>
      <c r="V862" s="65"/>
      <c r="W862" s="65"/>
      <c r="X862" s="68"/>
      <c r="Y862" s="65"/>
      <c r="Z862" s="67"/>
      <c r="AA862" s="65"/>
      <c r="AB862" s="65"/>
      <c r="AC862" s="65"/>
      <c r="AD862" s="65"/>
      <c r="AE862" s="65"/>
      <c r="AF862" s="65"/>
      <c r="AG862" s="65"/>
      <c r="AH862" s="69"/>
      <c r="AJ862" s="49">
        <v>42606</v>
      </c>
      <c r="AK862" s="60">
        <v>0.55208333333333304</v>
      </c>
      <c r="AL862" s="60">
        <f t="shared" si="66"/>
        <v>0.55555555555555558</v>
      </c>
      <c r="AM862" s="60">
        <f t="shared" si="67"/>
        <v>0.5625</v>
      </c>
      <c r="AN862" s="61" t="str">
        <f t="shared" si="68"/>
        <v>24/08/2016 13:20:00</v>
      </c>
      <c r="AO862" s="61" t="str">
        <f t="shared" si="69"/>
        <v>24/08/2016 13:30:00</v>
      </c>
      <c r="AP862" s="44">
        <f>VLOOKUP($AN862, [1]TableView_704030_20160816_20160!$D$2:$M$5095,3,FALSE)</f>
        <v>1015.98442778</v>
      </c>
      <c r="AQ862" s="44">
        <f>VLOOKUP($AN862, [1]TableView_704030_20160816_20160!$D$2:$M$5095,8,FALSE)</f>
        <v>30.2777777777778</v>
      </c>
      <c r="AR862" s="44">
        <f>VLOOKUP($AN862, [1]TableView_704030_20160816_20160!$D$2:$M$5095,10,FALSE)</f>
        <v>0</v>
      </c>
      <c r="AS862" s="44">
        <f>VLOOKUP($AN862, [1]TableView_704030_20160816_20160!$D$2:$M$5095,4,FALSE)</f>
        <v>50</v>
      </c>
      <c r="AT862" s="44">
        <f>VLOOKUP($AN862, [1]TableView_704030_20160816_20160!$D$2:$M$5095,6,FALSE)</f>
        <v>314</v>
      </c>
      <c r="AU862" s="44">
        <f>VLOOKUP($AN862, [1]TableView_704030_20160816_20160!$D$2:$M$5095,7,FALSE)</f>
        <v>0.9</v>
      </c>
      <c r="AV862" s="44">
        <f>VLOOKUP($AN862, [1]TableView_704030_20160816_20160!$D$2:$M$5095,2,FALSE)</f>
        <v>4.3</v>
      </c>
      <c r="AW862" s="44">
        <f>VLOOKUP($AO862, [2]aacb8965d69cc6fd1cb3a5cae9e8ae7!$C$6:$F$853,4,FALSE)</f>
        <v>5</v>
      </c>
      <c r="AX862" s="44">
        <v>2</v>
      </c>
      <c r="AY862" s="44" t="str">
        <f t="shared" si="70"/>
        <v>24/08/2016 2</v>
      </c>
      <c r="AZ862" s="44">
        <f>VLOOKUP($AY862, [3]Sheet1!$D$3:$T$89,2,FALSE)</f>
        <v>35</v>
      </c>
      <c r="BA862" s="44">
        <f>VLOOKUP($AY862, [3]Sheet1!$D$3:$T$89,3,FALSE)</f>
        <v>26</v>
      </c>
      <c r="BB862" s="44">
        <f>VLOOKUP($AY862, [3]Sheet1!$D$3:$T$89,6,FALSE)</f>
        <v>32</v>
      </c>
      <c r="BC862" s="44">
        <f>VLOOKUP($AY862, [3]Sheet1!$D$3:$T$89,7,FALSE)</f>
        <v>23</v>
      </c>
      <c r="BD862" s="44">
        <f>VLOOKUP($AY862, [3]Sheet1!$D$3:$T$89,10,FALSE)</f>
        <v>29</v>
      </c>
      <c r="BE862" s="44">
        <f>VLOOKUP($AY862, [3]Sheet1!$D$3:$T$89,11,FALSE)</f>
        <v>22</v>
      </c>
      <c r="BF862" s="44">
        <f>VLOOKUP($AY862, [3]Sheet1!$D$3:$T$89,14,FALSE)</f>
        <v>25</v>
      </c>
      <c r="BG862" s="44">
        <f>VLOOKUP($AY862, [3]Sheet1!$D$3:$T$89,15,FALSE)</f>
        <v>21</v>
      </c>
      <c r="BI862" s="49">
        <v>42606</v>
      </c>
      <c r="BJ862" s="50">
        <v>0.55208333333333304</v>
      </c>
      <c r="BK862" s="50">
        <v>0.55555555555555558</v>
      </c>
      <c r="BL862" s="50">
        <v>0.5625</v>
      </c>
      <c r="BM862" s="44" t="s">
        <v>1193</v>
      </c>
      <c r="BN862" s="44" t="s">
        <v>1339</v>
      </c>
      <c r="BO862" s="44">
        <v>1015.98442778</v>
      </c>
      <c r="BP862" s="44">
        <v>30.2777777777778</v>
      </c>
      <c r="BQ862" s="44">
        <v>0</v>
      </c>
      <c r="BR862" s="44">
        <v>50</v>
      </c>
      <c r="BS862" s="44">
        <v>314</v>
      </c>
      <c r="BT862" s="44">
        <v>0.9</v>
      </c>
      <c r="BU862" s="44">
        <v>4.3</v>
      </c>
      <c r="BV862" s="44">
        <v>5</v>
      </c>
      <c r="BW862" s="44">
        <v>2</v>
      </c>
      <c r="BX862" s="44" t="s">
        <v>1340</v>
      </c>
      <c r="BY862" s="44">
        <v>35</v>
      </c>
      <c r="BZ862" s="44">
        <v>26</v>
      </c>
      <c r="CA862" s="44">
        <v>32</v>
      </c>
      <c r="CB862" s="44">
        <v>23</v>
      </c>
      <c r="CC862" s="44">
        <v>29</v>
      </c>
      <c r="CD862" s="44">
        <v>22</v>
      </c>
      <c r="CE862" s="44">
        <v>25</v>
      </c>
      <c r="CF862" s="44">
        <v>21</v>
      </c>
    </row>
    <row r="863" spans="1:84">
      <c r="A863" s="71"/>
      <c r="B863" s="72"/>
      <c r="C863" s="71"/>
      <c r="D863" s="73"/>
      <c r="E863" s="71"/>
      <c r="F863" s="71"/>
      <c r="G863" s="71"/>
      <c r="H863" s="71"/>
      <c r="I863" s="71"/>
      <c r="J863" s="71"/>
      <c r="K863" s="71"/>
      <c r="L863" s="71"/>
      <c r="M863" s="74"/>
      <c r="N863" s="71"/>
      <c r="O863" s="73"/>
      <c r="P863" s="71"/>
      <c r="Q863" s="71"/>
      <c r="R863" s="71"/>
      <c r="S863" s="71"/>
      <c r="T863" s="71"/>
      <c r="U863" s="71"/>
      <c r="V863" s="71"/>
      <c r="W863" s="71"/>
      <c r="X863" s="74"/>
      <c r="Y863" s="71"/>
      <c r="Z863" s="73"/>
      <c r="AA863" s="71"/>
      <c r="AB863" s="71"/>
      <c r="AC863" s="71"/>
      <c r="AD863" s="71"/>
      <c r="AE863" s="71"/>
      <c r="AF863" s="71"/>
      <c r="AG863" s="71"/>
      <c r="AH863" s="69"/>
      <c r="AJ863" s="49">
        <v>42606</v>
      </c>
      <c r="AK863" s="60">
        <v>0.55208333333333304</v>
      </c>
      <c r="AL863" s="60">
        <f t="shared" si="66"/>
        <v>0.55555555555555558</v>
      </c>
      <c r="AM863" s="60">
        <f t="shared" si="67"/>
        <v>0.5625</v>
      </c>
      <c r="AN863" s="61" t="str">
        <f t="shared" si="68"/>
        <v>24/08/2016 13:20:00</v>
      </c>
      <c r="AO863" s="61" t="str">
        <f t="shared" si="69"/>
        <v>24/08/2016 13:30:00</v>
      </c>
      <c r="AP863" s="44">
        <f>VLOOKUP($AN863, [1]TableView_704030_20160816_20160!$D$2:$M$5095,3,FALSE)</f>
        <v>1015.98442778</v>
      </c>
      <c r="AQ863" s="44">
        <f>VLOOKUP($AN863, [1]TableView_704030_20160816_20160!$D$2:$M$5095,8,FALSE)</f>
        <v>30.2777777777778</v>
      </c>
      <c r="AR863" s="44">
        <f>VLOOKUP($AN863, [1]TableView_704030_20160816_20160!$D$2:$M$5095,10,FALSE)</f>
        <v>0</v>
      </c>
      <c r="AS863" s="44">
        <f>VLOOKUP($AN863, [1]TableView_704030_20160816_20160!$D$2:$M$5095,4,FALSE)</f>
        <v>50</v>
      </c>
      <c r="AT863" s="44">
        <f>VLOOKUP($AN863, [1]TableView_704030_20160816_20160!$D$2:$M$5095,6,FALSE)</f>
        <v>314</v>
      </c>
      <c r="AU863" s="44">
        <f>VLOOKUP($AN863, [1]TableView_704030_20160816_20160!$D$2:$M$5095,7,FALSE)</f>
        <v>0.9</v>
      </c>
      <c r="AV863" s="44">
        <f>VLOOKUP($AN863, [1]TableView_704030_20160816_20160!$D$2:$M$5095,2,FALSE)</f>
        <v>4.3</v>
      </c>
      <c r="AW863" s="44">
        <f>VLOOKUP($AO863, [2]aacb8965d69cc6fd1cb3a5cae9e8ae7!$C$6:$F$853,4,FALSE)</f>
        <v>5</v>
      </c>
      <c r="AX863" s="44">
        <v>2</v>
      </c>
      <c r="AY863" s="44" t="str">
        <f t="shared" si="70"/>
        <v>24/08/2016 2</v>
      </c>
      <c r="AZ863" s="44">
        <f>VLOOKUP($AY863, [3]Sheet1!$D$3:$T$89,2,FALSE)</f>
        <v>35</v>
      </c>
      <c r="BA863" s="44">
        <f>VLOOKUP($AY863, [3]Sheet1!$D$3:$T$89,3,FALSE)</f>
        <v>26</v>
      </c>
      <c r="BB863" s="44">
        <f>VLOOKUP($AY863, [3]Sheet1!$D$3:$T$89,6,FALSE)</f>
        <v>32</v>
      </c>
      <c r="BC863" s="44">
        <f>VLOOKUP($AY863, [3]Sheet1!$D$3:$T$89,7,FALSE)</f>
        <v>23</v>
      </c>
      <c r="BD863" s="44">
        <f>VLOOKUP($AY863, [3]Sheet1!$D$3:$T$89,10,FALSE)</f>
        <v>29</v>
      </c>
      <c r="BE863" s="44">
        <f>VLOOKUP($AY863, [3]Sheet1!$D$3:$T$89,11,FALSE)</f>
        <v>22</v>
      </c>
      <c r="BF863" s="44">
        <f>VLOOKUP($AY863, [3]Sheet1!$D$3:$T$89,14,FALSE)</f>
        <v>25</v>
      </c>
      <c r="BG863" s="44">
        <f>VLOOKUP($AY863, [3]Sheet1!$D$3:$T$89,15,FALSE)</f>
        <v>21</v>
      </c>
      <c r="BI863" s="49">
        <v>42606</v>
      </c>
      <c r="BJ863" s="50">
        <v>0.55208333333333304</v>
      </c>
      <c r="BK863" s="50">
        <v>0.55555555555555558</v>
      </c>
      <c r="BL863" s="50">
        <v>0.5625</v>
      </c>
      <c r="BM863" s="44" t="s">
        <v>1193</v>
      </c>
      <c r="BN863" s="44" t="s">
        <v>1339</v>
      </c>
      <c r="BO863" s="44">
        <v>1015.98442778</v>
      </c>
      <c r="BP863" s="44">
        <v>30.2777777777778</v>
      </c>
      <c r="BQ863" s="44">
        <v>0</v>
      </c>
      <c r="BR863" s="44">
        <v>50</v>
      </c>
      <c r="BS863" s="44">
        <v>314</v>
      </c>
      <c r="BT863" s="44">
        <v>0.9</v>
      </c>
      <c r="BU863" s="44">
        <v>4.3</v>
      </c>
      <c r="BV863" s="44">
        <v>5</v>
      </c>
      <c r="BW863" s="44">
        <v>2</v>
      </c>
      <c r="BX863" s="44" t="s">
        <v>1340</v>
      </c>
      <c r="BY863" s="44">
        <v>35</v>
      </c>
      <c r="BZ863" s="44">
        <v>26</v>
      </c>
      <c r="CA863" s="44">
        <v>32</v>
      </c>
      <c r="CB863" s="44">
        <v>23</v>
      </c>
      <c r="CC863" s="44">
        <v>29</v>
      </c>
      <c r="CD863" s="44">
        <v>22</v>
      </c>
      <c r="CE863" s="44">
        <v>25</v>
      </c>
      <c r="CF863" s="44">
        <v>21</v>
      </c>
    </row>
    <row r="864" spans="1:84">
      <c r="A864" s="65" t="s">
        <v>0</v>
      </c>
      <c r="B864" s="66" t="s">
        <v>373</v>
      </c>
      <c r="C864" s="65"/>
      <c r="D864" s="67">
        <v>0</v>
      </c>
      <c r="E864" s="24" t="s">
        <v>86</v>
      </c>
      <c r="F864" s="24" t="s">
        <v>54</v>
      </c>
      <c r="G864" s="65"/>
      <c r="H864" s="65"/>
      <c r="I864" s="65"/>
      <c r="J864" s="65" t="s">
        <v>36</v>
      </c>
      <c r="K864" s="65"/>
      <c r="L864" s="65"/>
      <c r="M864" s="68"/>
      <c r="N864" s="65"/>
      <c r="O864" s="67">
        <v>0</v>
      </c>
      <c r="P864" s="65" t="s">
        <v>32</v>
      </c>
      <c r="Q864" s="65"/>
      <c r="R864" s="65"/>
      <c r="S864" s="65"/>
      <c r="T864" s="65"/>
      <c r="U864" s="65"/>
      <c r="V864" s="65"/>
      <c r="W864" s="65"/>
      <c r="X864" s="68"/>
      <c r="Y864" s="65"/>
      <c r="Z864" s="67">
        <v>0</v>
      </c>
      <c r="AA864" s="65" t="s">
        <v>102</v>
      </c>
      <c r="AB864" s="65" t="s">
        <v>484</v>
      </c>
      <c r="AC864" s="65" t="s">
        <v>57</v>
      </c>
      <c r="AD864" s="65">
        <v>7</v>
      </c>
      <c r="AE864" s="65" t="s">
        <v>53</v>
      </c>
      <c r="AF864" s="65" t="s">
        <v>36</v>
      </c>
      <c r="AG864" s="65"/>
      <c r="AH864" s="69"/>
      <c r="AJ864" s="49">
        <v>42607</v>
      </c>
      <c r="AK864" s="60">
        <v>0.52708333333333335</v>
      </c>
      <c r="AL864" s="60">
        <v>0.52430555555555558</v>
      </c>
      <c r="AM864" s="60">
        <f t="shared" si="67"/>
        <v>0.52083333333333337</v>
      </c>
      <c r="AN864" s="61" t="str">
        <f t="shared" si="68"/>
        <v>25/08/2016 12:35:00</v>
      </c>
      <c r="AO864" s="61" t="str">
        <f t="shared" si="69"/>
        <v>25/08/2016 12:30:00</v>
      </c>
      <c r="AP864" s="44">
        <f>VLOOKUP($AN864, [1]TableView_704030_20160816_20160!$D$2:$M$5095,3,FALSE)</f>
        <v>1013.44463603</v>
      </c>
      <c r="AQ864" s="44">
        <f>VLOOKUP($AN864, [1]TableView_704030_20160816_20160!$D$2:$M$5095,8,FALSE)</f>
        <v>25.3333333333333</v>
      </c>
      <c r="AR864" s="44">
        <f>VLOOKUP($AN864, [1]TableView_704030_20160816_20160!$D$2:$M$5095,10,FALSE)</f>
        <v>0</v>
      </c>
      <c r="AS864" s="44">
        <f>VLOOKUP($AN864, [1]TableView_704030_20160816_20160!$D$2:$M$5095,4,FALSE)</f>
        <v>75</v>
      </c>
      <c r="AT864" s="44">
        <f>VLOOKUP($AN864, [1]TableView_704030_20160816_20160!$D$2:$M$5095,6,FALSE)</f>
        <v>269</v>
      </c>
      <c r="AU864" s="44">
        <f>VLOOKUP($AN864, [1]TableView_704030_20160816_20160!$D$2:$M$5095,7,FALSE)</f>
        <v>2.2000000000000002</v>
      </c>
      <c r="AV864" s="44">
        <f>VLOOKUP($AN864, [1]TableView_704030_20160816_20160!$D$2:$M$5095,2,FALSE)</f>
        <v>7</v>
      </c>
      <c r="AW864" s="44">
        <f>VLOOKUP($AO864, [2]aacb8965d69cc6fd1cb3a5cae9e8ae7!$C$6:$F$853,4,FALSE)</f>
        <v>3.5</v>
      </c>
      <c r="AX864" s="44">
        <v>2</v>
      </c>
      <c r="AY864" s="44" t="str">
        <f t="shared" si="70"/>
        <v>25/08/2016 2</v>
      </c>
      <c r="AZ864" s="44">
        <f>VLOOKUP($AY864, [3]Sheet1!$D$3:$T$89,2,FALSE)</f>
        <v>27</v>
      </c>
      <c r="BA864" s="44">
        <f>VLOOKUP($AY864, [3]Sheet1!$D$3:$T$89,3,FALSE)</f>
        <v>26</v>
      </c>
      <c r="BB864" s="44">
        <f>VLOOKUP($AY864, [3]Sheet1!$D$3:$T$89,6,FALSE)</f>
        <v>26</v>
      </c>
      <c r="BC864" s="44">
        <f>VLOOKUP($AY864, [3]Sheet1!$D$3:$T$89,7,FALSE)</f>
        <v>26</v>
      </c>
      <c r="BD864" s="44">
        <f>VLOOKUP($AY864, [3]Sheet1!$D$3:$T$89,10,FALSE)</f>
        <v>24</v>
      </c>
      <c r="BE864" s="44">
        <f>VLOOKUP($AY864, [3]Sheet1!$D$3:$T$89,11,FALSE)</f>
        <v>21</v>
      </c>
      <c r="BF864" s="44">
        <f>VLOOKUP($AY864, [3]Sheet1!$D$3:$T$89,14,FALSE)</f>
        <v>22</v>
      </c>
      <c r="BG864" s="44">
        <f>VLOOKUP($AY864, [3]Sheet1!$D$3:$T$89,15,FALSE)</f>
        <v>18</v>
      </c>
      <c r="BI864" s="49">
        <v>42607</v>
      </c>
      <c r="BJ864" s="50">
        <v>0.52708333333333335</v>
      </c>
      <c r="BK864" s="50">
        <v>0.52430555555555558</v>
      </c>
      <c r="BL864" s="50">
        <v>0.52083333333333337</v>
      </c>
      <c r="BM864" s="44" t="s">
        <v>1341</v>
      </c>
      <c r="BN864" s="44" t="s">
        <v>1342</v>
      </c>
      <c r="BO864" s="44">
        <v>1013.44463603</v>
      </c>
      <c r="BP864" s="44">
        <v>25.3333333333333</v>
      </c>
      <c r="BQ864" s="44">
        <v>0</v>
      </c>
      <c r="BR864" s="44">
        <v>75</v>
      </c>
      <c r="BS864" s="44">
        <v>269</v>
      </c>
      <c r="BT864" s="44">
        <v>2.2000000000000002</v>
      </c>
      <c r="BU864" s="44">
        <v>7</v>
      </c>
      <c r="BV864" s="44">
        <v>3.5</v>
      </c>
      <c r="BW864" s="44">
        <v>2</v>
      </c>
      <c r="BX864" s="44" t="s">
        <v>1343</v>
      </c>
      <c r="BY864" s="44">
        <v>27</v>
      </c>
      <c r="BZ864" s="44">
        <v>26</v>
      </c>
      <c r="CA864" s="44">
        <v>26</v>
      </c>
      <c r="CB864" s="44">
        <v>26</v>
      </c>
      <c r="CC864" s="44">
        <v>24</v>
      </c>
      <c r="CD864" s="44">
        <v>21</v>
      </c>
      <c r="CE864" s="44">
        <v>22</v>
      </c>
      <c r="CF864" s="44">
        <v>18</v>
      </c>
    </row>
    <row r="865" spans="1:84">
      <c r="A865" s="65" t="s">
        <v>1</v>
      </c>
      <c r="B865" s="70">
        <v>0.50624999999999998</v>
      </c>
      <c r="C865" s="65"/>
      <c r="D865" s="67">
        <v>1.1875000000000002E-2</v>
      </c>
      <c r="E865" s="24" t="s">
        <v>86</v>
      </c>
      <c r="F865" s="65"/>
      <c r="G865" s="65"/>
      <c r="H865" s="65"/>
      <c r="I865" s="65"/>
      <c r="J865" s="65" t="s">
        <v>29</v>
      </c>
      <c r="K865" s="65"/>
      <c r="L865" s="65"/>
      <c r="M865" s="68"/>
      <c r="N865" s="65"/>
      <c r="O865" s="67">
        <v>2.0833333333333332E-2</v>
      </c>
      <c r="P865" s="65"/>
      <c r="Q865" s="65"/>
      <c r="R865" s="65"/>
      <c r="S865" s="65"/>
      <c r="T865" s="65"/>
      <c r="U865" s="65"/>
      <c r="V865" s="65"/>
      <c r="W865" s="65"/>
      <c r="X865" s="68"/>
      <c r="Y865" s="65"/>
      <c r="Z865" s="67">
        <v>1.3078703703703705E-3</v>
      </c>
      <c r="AA865" s="65" t="s">
        <v>907</v>
      </c>
      <c r="AB865" s="65"/>
      <c r="AC865" s="65"/>
      <c r="AD865" s="65"/>
      <c r="AE865" s="65"/>
      <c r="AF865" s="65" t="s">
        <v>29</v>
      </c>
      <c r="AG865" s="65"/>
      <c r="AH865" s="69"/>
      <c r="AJ865" s="49">
        <v>42607</v>
      </c>
      <c r="AK865" s="60">
        <v>0.52708333333333335</v>
      </c>
      <c r="AL865" s="60">
        <v>0.52430555555555558</v>
      </c>
      <c r="AM865" s="60">
        <f t="shared" si="67"/>
        <v>0.52083333333333337</v>
      </c>
      <c r="AN865" s="61" t="str">
        <f t="shared" si="68"/>
        <v>25/08/2016 12:35:00</v>
      </c>
      <c r="AO865" s="61" t="str">
        <f t="shared" si="69"/>
        <v>25/08/2016 12:30:00</v>
      </c>
      <c r="AP865" s="44">
        <f>VLOOKUP($AN865, [1]TableView_704030_20160816_20160!$D$2:$M$5095,3,FALSE)</f>
        <v>1013.44463603</v>
      </c>
      <c r="AQ865" s="44">
        <f>VLOOKUP($AN865, [1]TableView_704030_20160816_20160!$D$2:$M$5095,8,FALSE)</f>
        <v>25.3333333333333</v>
      </c>
      <c r="AR865" s="44">
        <f>VLOOKUP($AN865, [1]TableView_704030_20160816_20160!$D$2:$M$5095,10,FALSE)</f>
        <v>0</v>
      </c>
      <c r="AS865" s="44">
        <f>VLOOKUP($AN865, [1]TableView_704030_20160816_20160!$D$2:$M$5095,4,FALSE)</f>
        <v>75</v>
      </c>
      <c r="AT865" s="44">
        <f>VLOOKUP($AN865, [1]TableView_704030_20160816_20160!$D$2:$M$5095,6,FALSE)</f>
        <v>269</v>
      </c>
      <c r="AU865" s="44">
        <f>VLOOKUP($AN865, [1]TableView_704030_20160816_20160!$D$2:$M$5095,7,FALSE)</f>
        <v>2.2000000000000002</v>
      </c>
      <c r="AV865" s="44">
        <f>VLOOKUP($AN865, [1]TableView_704030_20160816_20160!$D$2:$M$5095,2,FALSE)</f>
        <v>7</v>
      </c>
      <c r="AW865" s="44">
        <f>VLOOKUP($AO865, [2]aacb8965d69cc6fd1cb3a5cae9e8ae7!$C$6:$F$853,4,FALSE)</f>
        <v>3.5</v>
      </c>
      <c r="AX865" s="44">
        <v>2</v>
      </c>
      <c r="AY865" s="44" t="str">
        <f t="shared" si="70"/>
        <v>25/08/2016 2</v>
      </c>
      <c r="AZ865" s="44">
        <f>VLOOKUP($AY865, [3]Sheet1!$D$3:$T$89,2,FALSE)</f>
        <v>27</v>
      </c>
      <c r="BA865" s="44">
        <f>VLOOKUP($AY865, [3]Sheet1!$D$3:$T$89,3,FALSE)</f>
        <v>26</v>
      </c>
      <c r="BB865" s="44">
        <f>VLOOKUP($AY865, [3]Sheet1!$D$3:$T$89,6,FALSE)</f>
        <v>26</v>
      </c>
      <c r="BC865" s="44">
        <f>VLOOKUP($AY865, [3]Sheet1!$D$3:$T$89,7,FALSE)</f>
        <v>26</v>
      </c>
      <c r="BD865" s="44">
        <f>VLOOKUP($AY865, [3]Sheet1!$D$3:$T$89,10,FALSE)</f>
        <v>24</v>
      </c>
      <c r="BE865" s="44">
        <f>VLOOKUP($AY865, [3]Sheet1!$D$3:$T$89,11,FALSE)</f>
        <v>21</v>
      </c>
      <c r="BF865" s="44">
        <f>VLOOKUP($AY865, [3]Sheet1!$D$3:$T$89,14,FALSE)</f>
        <v>22</v>
      </c>
      <c r="BG865" s="44">
        <f>VLOOKUP($AY865, [3]Sheet1!$D$3:$T$89,15,FALSE)</f>
        <v>18</v>
      </c>
      <c r="BI865" s="49">
        <v>42607</v>
      </c>
      <c r="BJ865" s="50">
        <v>0.52708333333333335</v>
      </c>
      <c r="BK865" s="50">
        <v>0.52430555555555558</v>
      </c>
      <c r="BL865" s="50">
        <v>0.52083333333333337</v>
      </c>
      <c r="BM865" s="44" t="s">
        <v>1341</v>
      </c>
      <c r="BN865" s="44" t="s">
        <v>1342</v>
      </c>
      <c r="BO865" s="44">
        <v>1013.44463603</v>
      </c>
      <c r="BP865" s="44">
        <v>25.3333333333333</v>
      </c>
      <c r="BQ865" s="44">
        <v>0</v>
      </c>
      <c r="BR865" s="44">
        <v>75</v>
      </c>
      <c r="BS865" s="44">
        <v>269</v>
      </c>
      <c r="BT865" s="44">
        <v>2.2000000000000002</v>
      </c>
      <c r="BU865" s="44">
        <v>7</v>
      </c>
      <c r="BV865" s="44">
        <v>3.5</v>
      </c>
      <c r="BW865" s="44">
        <v>2</v>
      </c>
      <c r="BX865" s="44" t="s">
        <v>1343</v>
      </c>
      <c r="BY865" s="44">
        <v>27</v>
      </c>
      <c r="BZ865" s="44">
        <v>26</v>
      </c>
      <c r="CA865" s="44">
        <v>26</v>
      </c>
      <c r="CB865" s="44">
        <v>26</v>
      </c>
      <c r="CC865" s="44">
        <v>24</v>
      </c>
      <c r="CD865" s="44">
        <v>21</v>
      </c>
      <c r="CE865" s="44">
        <v>22</v>
      </c>
      <c r="CF865" s="44">
        <v>18</v>
      </c>
    </row>
    <row r="866" spans="1:84">
      <c r="A866" s="65" t="s">
        <v>2</v>
      </c>
      <c r="B866" s="66" t="s">
        <v>859</v>
      </c>
      <c r="C866" s="65"/>
      <c r="D866" s="67">
        <v>1.1967592592592592E-2</v>
      </c>
      <c r="E866" s="24" t="s">
        <v>86</v>
      </c>
      <c r="F866" s="24" t="s">
        <v>91</v>
      </c>
      <c r="G866" s="24" t="s">
        <v>41</v>
      </c>
      <c r="H866" s="65"/>
      <c r="I866" s="65"/>
      <c r="J866" s="65" t="s">
        <v>36</v>
      </c>
      <c r="K866" s="65"/>
      <c r="L866" s="65"/>
      <c r="M866" s="68"/>
      <c r="N866" s="65"/>
      <c r="O866" s="67"/>
      <c r="P866" s="65"/>
      <c r="Q866" s="65"/>
      <c r="R866" s="65"/>
      <c r="S866" s="65"/>
      <c r="T866" s="65"/>
      <c r="U866" s="65"/>
      <c r="V866" s="65"/>
      <c r="W866" s="65"/>
      <c r="X866" s="68"/>
      <c r="Y866" s="65"/>
      <c r="Z866" s="67">
        <v>1.6087962962962963E-3</v>
      </c>
      <c r="AA866" s="65" t="s">
        <v>206</v>
      </c>
      <c r="AB866" s="65" t="s">
        <v>194</v>
      </c>
      <c r="AC866" s="65"/>
      <c r="AD866" s="65"/>
      <c r="AE866" s="65"/>
      <c r="AF866" s="65" t="s">
        <v>36</v>
      </c>
      <c r="AG866" s="65"/>
      <c r="AH866" s="69"/>
      <c r="AJ866" s="49">
        <v>42607</v>
      </c>
      <c r="AK866" s="60">
        <v>0.52708333333333302</v>
      </c>
      <c r="AL866" s="60">
        <v>0.52430555555555602</v>
      </c>
      <c r="AM866" s="60">
        <f t="shared" si="67"/>
        <v>0.52083333333333337</v>
      </c>
      <c r="AN866" s="61" t="str">
        <f t="shared" si="68"/>
        <v>25/08/2016 12:35:00</v>
      </c>
      <c r="AO866" s="61" t="str">
        <f t="shared" si="69"/>
        <v>25/08/2016 12:30:00</v>
      </c>
      <c r="AP866" s="44">
        <f>VLOOKUP($AN866, [1]TableView_704030_20160816_20160!$D$2:$M$5095,3,FALSE)</f>
        <v>1013.44463603</v>
      </c>
      <c r="AQ866" s="44">
        <f>VLOOKUP($AN866, [1]TableView_704030_20160816_20160!$D$2:$M$5095,8,FALSE)</f>
        <v>25.3333333333333</v>
      </c>
      <c r="AR866" s="44">
        <f>VLOOKUP($AN866, [1]TableView_704030_20160816_20160!$D$2:$M$5095,10,FALSE)</f>
        <v>0</v>
      </c>
      <c r="AS866" s="44">
        <f>VLOOKUP($AN866, [1]TableView_704030_20160816_20160!$D$2:$M$5095,4,FALSE)</f>
        <v>75</v>
      </c>
      <c r="AT866" s="44">
        <f>VLOOKUP($AN866, [1]TableView_704030_20160816_20160!$D$2:$M$5095,6,FALSE)</f>
        <v>269</v>
      </c>
      <c r="AU866" s="44">
        <f>VLOOKUP($AN866, [1]TableView_704030_20160816_20160!$D$2:$M$5095,7,FALSE)</f>
        <v>2.2000000000000002</v>
      </c>
      <c r="AV866" s="44">
        <f>VLOOKUP($AN866, [1]TableView_704030_20160816_20160!$D$2:$M$5095,2,FALSE)</f>
        <v>7</v>
      </c>
      <c r="AW866" s="44">
        <f>VLOOKUP($AO866, [2]aacb8965d69cc6fd1cb3a5cae9e8ae7!$C$6:$F$853,4,FALSE)</f>
        <v>3.5</v>
      </c>
      <c r="AX866" s="44">
        <v>2</v>
      </c>
      <c r="AY866" s="44" t="str">
        <f t="shared" si="70"/>
        <v>25/08/2016 2</v>
      </c>
      <c r="AZ866" s="44">
        <f>VLOOKUP($AY866, [3]Sheet1!$D$3:$T$89,2,FALSE)</f>
        <v>27</v>
      </c>
      <c r="BA866" s="44">
        <f>VLOOKUP($AY866, [3]Sheet1!$D$3:$T$89,3,FALSE)</f>
        <v>26</v>
      </c>
      <c r="BB866" s="44">
        <f>VLOOKUP($AY866, [3]Sheet1!$D$3:$T$89,6,FALSE)</f>
        <v>26</v>
      </c>
      <c r="BC866" s="44">
        <f>VLOOKUP($AY866, [3]Sheet1!$D$3:$T$89,7,FALSE)</f>
        <v>26</v>
      </c>
      <c r="BD866" s="44">
        <f>VLOOKUP($AY866, [3]Sheet1!$D$3:$T$89,10,FALSE)</f>
        <v>24</v>
      </c>
      <c r="BE866" s="44">
        <f>VLOOKUP($AY866, [3]Sheet1!$D$3:$T$89,11,FALSE)</f>
        <v>21</v>
      </c>
      <c r="BF866" s="44">
        <f>VLOOKUP($AY866, [3]Sheet1!$D$3:$T$89,14,FALSE)</f>
        <v>22</v>
      </c>
      <c r="BG866" s="44">
        <f>VLOOKUP($AY866, [3]Sheet1!$D$3:$T$89,15,FALSE)</f>
        <v>18</v>
      </c>
      <c r="BI866" s="49">
        <v>42607</v>
      </c>
      <c r="BJ866" s="50">
        <v>0.52708333333333302</v>
      </c>
      <c r="BK866" s="50">
        <v>0.52430555555555602</v>
      </c>
      <c r="BL866" s="50">
        <v>0.52083333333333337</v>
      </c>
      <c r="BM866" s="44" t="s">
        <v>1341</v>
      </c>
      <c r="BN866" s="44" t="s">
        <v>1342</v>
      </c>
      <c r="BO866" s="44">
        <v>1013.44463603</v>
      </c>
      <c r="BP866" s="44">
        <v>25.3333333333333</v>
      </c>
      <c r="BQ866" s="44">
        <v>0</v>
      </c>
      <c r="BR866" s="44">
        <v>75</v>
      </c>
      <c r="BS866" s="44">
        <v>269</v>
      </c>
      <c r="BT866" s="44">
        <v>2.2000000000000002</v>
      </c>
      <c r="BU866" s="44">
        <v>7</v>
      </c>
      <c r="BV866" s="44">
        <v>3.5</v>
      </c>
      <c r="BW866" s="44">
        <v>2</v>
      </c>
      <c r="BX866" s="44" t="s">
        <v>1343</v>
      </c>
      <c r="BY866" s="44">
        <v>27</v>
      </c>
      <c r="BZ866" s="44">
        <v>26</v>
      </c>
      <c r="CA866" s="44">
        <v>26</v>
      </c>
      <c r="CB866" s="44">
        <v>26</v>
      </c>
      <c r="CC866" s="44">
        <v>24</v>
      </c>
      <c r="CD866" s="44">
        <v>21</v>
      </c>
      <c r="CE866" s="44">
        <v>22</v>
      </c>
      <c r="CF866" s="44">
        <v>18</v>
      </c>
    </row>
    <row r="867" spans="1:84">
      <c r="A867" s="65" t="s">
        <v>3</v>
      </c>
      <c r="B867" s="66" t="s">
        <v>25</v>
      </c>
      <c r="C867" s="65"/>
      <c r="D867" s="67">
        <v>1.8541666666666668E-2</v>
      </c>
      <c r="E867" s="24" t="s">
        <v>86</v>
      </c>
      <c r="F867" s="65"/>
      <c r="G867" s="65"/>
      <c r="H867" s="65"/>
      <c r="I867" s="65"/>
      <c r="J867" s="65" t="s">
        <v>29</v>
      </c>
      <c r="K867" s="65"/>
      <c r="L867" s="65"/>
      <c r="M867" s="68"/>
      <c r="N867" s="65"/>
      <c r="O867" s="67"/>
      <c r="P867" s="65"/>
      <c r="Q867" s="65"/>
      <c r="R867" s="65"/>
      <c r="S867" s="65"/>
      <c r="T867" s="65"/>
      <c r="U867" s="65"/>
      <c r="V867" s="65"/>
      <c r="W867" s="65"/>
      <c r="X867" s="68"/>
      <c r="Y867" s="65"/>
      <c r="Z867" s="67">
        <v>3.7268518518518514E-3</v>
      </c>
      <c r="AA867" s="65" t="s">
        <v>102</v>
      </c>
      <c r="AB867" s="65"/>
      <c r="AC867" s="65"/>
      <c r="AD867" s="65"/>
      <c r="AE867" s="65"/>
      <c r="AF867" s="65" t="s">
        <v>29</v>
      </c>
      <c r="AG867" s="65"/>
      <c r="AH867" s="69"/>
      <c r="AJ867" s="49">
        <v>42607</v>
      </c>
      <c r="AK867" s="60">
        <v>0.52708333333333302</v>
      </c>
      <c r="AL867" s="60">
        <v>0.52430555555555602</v>
      </c>
      <c r="AM867" s="60">
        <f t="shared" si="67"/>
        <v>0.52083333333333337</v>
      </c>
      <c r="AN867" s="61" t="str">
        <f t="shared" si="68"/>
        <v>25/08/2016 12:35:00</v>
      </c>
      <c r="AO867" s="61" t="str">
        <f t="shared" si="69"/>
        <v>25/08/2016 12:30:00</v>
      </c>
      <c r="AP867" s="44">
        <f>VLOOKUP($AN867, [1]TableView_704030_20160816_20160!$D$2:$M$5095,3,FALSE)</f>
        <v>1013.44463603</v>
      </c>
      <c r="AQ867" s="44">
        <f>VLOOKUP($AN867, [1]TableView_704030_20160816_20160!$D$2:$M$5095,8,FALSE)</f>
        <v>25.3333333333333</v>
      </c>
      <c r="AR867" s="44">
        <f>VLOOKUP($AN867, [1]TableView_704030_20160816_20160!$D$2:$M$5095,10,FALSE)</f>
        <v>0</v>
      </c>
      <c r="AS867" s="44">
        <f>VLOOKUP($AN867, [1]TableView_704030_20160816_20160!$D$2:$M$5095,4,FALSE)</f>
        <v>75</v>
      </c>
      <c r="AT867" s="44">
        <f>VLOOKUP($AN867, [1]TableView_704030_20160816_20160!$D$2:$M$5095,6,FALSE)</f>
        <v>269</v>
      </c>
      <c r="AU867" s="44">
        <f>VLOOKUP($AN867, [1]TableView_704030_20160816_20160!$D$2:$M$5095,7,FALSE)</f>
        <v>2.2000000000000002</v>
      </c>
      <c r="AV867" s="44">
        <f>VLOOKUP($AN867, [1]TableView_704030_20160816_20160!$D$2:$M$5095,2,FALSE)</f>
        <v>7</v>
      </c>
      <c r="AW867" s="44">
        <f>VLOOKUP($AO867, [2]aacb8965d69cc6fd1cb3a5cae9e8ae7!$C$6:$F$853,4,FALSE)</f>
        <v>3.5</v>
      </c>
      <c r="AX867" s="44">
        <v>2</v>
      </c>
      <c r="AY867" s="44" t="str">
        <f t="shared" si="70"/>
        <v>25/08/2016 2</v>
      </c>
      <c r="AZ867" s="44">
        <f>VLOOKUP($AY867, [3]Sheet1!$D$3:$T$89,2,FALSE)</f>
        <v>27</v>
      </c>
      <c r="BA867" s="44">
        <f>VLOOKUP($AY867, [3]Sheet1!$D$3:$T$89,3,FALSE)</f>
        <v>26</v>
      </c>
      <c r="BB867" s="44">
        <f>VLOOKUP($AY867, [3]Sheet1!$D$3:$T$89,6,FALSE)</f>
        <v>26</v>
      </c>
      <c r="BC867" s="44">
        <f>VLOOKUP($AY867, [3]Sheet1!$D$3:$T$89,7,FALSE)</f>
        <v>26</v>
      </c>
      <c r="BD867" s="44">
        <f>VLOOKUP($AY867, [3]Sheet1!$D$3:$T$89,10,FALSE)</f>
        <v>24</v>
      </c>
      <c r="BE867" s="44">
        <f>VLOOKUP($AY867, [3]Sheet1!$D$3:$T$89,11,FALSE)</f>
        <v>21</v>
      </c>
      <c r="BF867" s="44">
        <f>VLOOKUP($AY867, [3]Sheet1!$D$3:$T$89,14,FALSE)</f>
        <v>22</v>
      </c>
      <c r="BG867" s="44">
        <f>VLOOKUP($AY867, [3]Sheet1!$D$3:$T$89,15,FALSE)</f>
        <v>18</v>
      </c>
      <c r="BI867" s="49">
        <v>42607</v>
      </c>
      <c r="BJ867" s="50">
        <v>0.52708333333333302</v>
      </c>
      <c r="BK867" s="50">
        <v>0.52430555555555602</v>
      </c>
      <c r="BL867" s="50">
        <v>0.52083333333333337</v>
      </c>
      <c r="BM867" s="44" t="s">
        <v>1341</v>
      </c>
      <c r="BN867" s="44" t="s">
        <v>1342</v>
      </c>
      <c r="BO867" s="44">
        <v>1013.44463603</v>
      </c>
      <c r="BP867" s="44">
        <v>25.3333333333333</v>
      </c>
      <c r="BQ867" s="44">
        <v>0</v>
      </c>
      <c r="BR867" s="44">
        <v>75</v>
      </c>
      <c r="BS867" s="44">
        <v>269</v>
      </c>
      <c r="BT867" s="44">
        <v>2.2000000000000002</v>
      </c>
      <c r="BU867" s="44">
        <v>7</v>
      </c>
      <c r="BV867" s="44">
        <v>3.5</v>
      </c>
      <c r="BW867" s="44">
        <v>2</v>
      </c>
      <c r="BX867" s="44" t="s">
        <v>1343</v>
      </c>
      <c r="BY867" s="44">
        <v>27</v>
      </c>
      <c r="BZ867" s="44">
        <v>26</v>
      </c>
      <c r="CA867" s="44">
        <v>26</v>
      </c>
      <c r="CB867" s="44">
        <v>26</v>
      </c>
      <c r="CC867" s="44">
        <v>24</v>
      </c>
      <c r="CD867" s="44">
        <v>21</v>
      </c>
      <c r="CE867" s="44">
        <v>22</v>
      </c>
      <c r="CF867" s="44">
        <v>18</v>
      </c>
    </row>
    <row r="868" spans="1:84">
      <c r="A868" s="65" t="s">
        <v>4</v>
      </c>
      <c r="B868" s="66" t="s">
        <v>22</v>
      </c>
      <c r="C868" s="65"/>
      <c r="D868" s="67">
        <v>1.8634259259259257E-2</v>
      </c>
      <c r="E868" s="24" t="s">
        <v>86</v>
      </c>
      <c r="F868" s="24" t="s">
        <v>91</v>
      </c>
      <c r="G868" s="24" t="s">
        <v>890</v>
      </c>
      <c r="H868" s="65"/>
      <c r="I868" s="65"/>
      <c r="J868" s="65" t="s">
        <v>36</v>
      </c>
      <c r="K868" s="65"/>
      <c r="L868" s="65"/>
      <c r="M868" s="68"/>
      <c r="N868" s="65"/>
      <c r="O868" s="67"/>
      <c r="P868" s="65"/>
      <c r="Q868" s="65"/>
      <c r="R868" s="65"/>
      <c r="S868" s="65"/>
      <c r="T868" s="65"/>
      <c r="U868" s="65"/>
      <c r="V868" s="65"/>
      <c r="W868" s="65"/>
      <c r="X868" s="68"/>
      <c r="Y868" s="65"/>
      <c r="Z868" s="67">
        <v>4.3518518518518515E-3</v>
      </c>
      <c r="AA868" s="65" t="s">
        <v>102</v>
      </c>
      <c r="AB868" s="65" t="s">
        <v>484</v>
      </c>
      <c r="AC868" s="65" t="s">
        <v>57</v>
      </c>
      <c r="AD868" s="65">
        <v>7</v>
      </c>
      <c r="AE868" s="65" t="s">
        <v>53</v>
      </c>
      <c r="AF868" s="65" t="s">
        <v>36</v>
      </c>
      <c r="AG868" s="65"/>
      <c r="AH868" s="69"/>
      <c r="AJ868" s="49">
        <v>42607</v>
      </c>
      <c r="AK868" s="60">
        <v>0.52708333333333302</v>
      </c>
      <c r="AL868" s="60">
        <v>0.52430555555555602</v>
      </c>
      <c r="AM868" s="60">
        <f t="shared" si="67"/>
        <v>0.52083333333333337</v>
      </c>
      <c r="AN868" s="61" t="str">
        <f t="shared" si="68"/>
        <v>25/08/2016 12:35:00</v>
      </c>
      <c r="AO868" s="61" t="str">
        <f t="shared" si="69"/>
        <v>25/08/2016 12:30:00</v>
      </c>
      <c r="AP868" s="44">
        <f>VLOOKUP($AN868, [1]TableView_704030_20160816_20160!$D$2:$M$5095,3,FALSE)</f>
        <v>1013.44463603</v>
      </c>
      <c r="AQ868" s="44">
        <f>VLOOKUP($AN868, [1]TableView_704030_20160816_20160!$D$2:$M$5095,8,FALSE)</f>
        <v>25.3333333333333</v>
      </c>
      <c r="AR868" s="44">
        <f>VLOOKUP($AN868, [1]TableView_704030_20160816_20160!$D$2:$M$5095,10,FALSE)</f>
        <v>0</v>
      </c>
      <c r="AS868" s="44">
        <f>VLOOKUP($AN868, [1]TableView_704030_20160816_20160!$D$2:$M$5095,4,FALSE)</f>
        <v>75</v>
      </c>
      <c r="AT868" s="44">
        <f>VLOOKUP($AN868, [1]TableView_704030_20160816_20160!$D$2:$M$5095,6,FALSE)</f>
        <v>269</v>
      </c>
      <c r="AU868" s="44">
        <f>VLOOKUP($AN868, [1]TableView_704030_20160816_20160!$D$2:$M$5095,7,FALSE)</f>
        <v>2.2000000000000002</v>
      </c>
      <c r="AV868" s="44">
        <f>VLOOKUP($AN868, [1]TableView_704030_20160816_20160!$D$2:$M$5095,2,FALSE)</f>
        <v>7</v>
      </c>
      <c r="AW868" s="44">
        <f>VLOOKUP($AO868, [2]aacb8965d69cc6fd1cb3a5cae9e8ae7!$C$6:$F$853,4,FALSE)</f>
        <v>3.5</v>
      </c>
      <c r="AX868" s="44">
        <v>2</v>
      </c>
      <c r="AY868" s="44" t="str">
        <f t="shared" si="70"/>
        <v>25/08/2016 2</v>
      </c>
      <c r="AZ868" s="44">
        <f>VLOOKUP($AY868, [3]Sheet1!$D$3:$T$89,2,FALSE)</f>
        <v>27</v>
      </c>
      <c r="BA868" s="44">
        <f>VLOOKUP($AY868, [3]Sheet1!$D$3:$T$89,3,FALSE)</f>
        <v>26</v>
      </c>
      <c r="BB868" s="44">
        <f>VLOOKUP($AY868, [3]Sheet1!$D$3:$T$89,6,FALSE)</f>
        <v>26</v>
      </c>
      <c r="BC868" s="44">
        <f>VLOOKUP($AY868, [3]Sheet1!$D$3:$T$89,7,FALSE)</f>
        <v>26</v>
      </c>
      <c r="BD868" s="44">
        <f>VLOOKUP($AY868, [3]Sheet1!$D$3:$T$89,10,FALSE)</f>
        <v>24</v>
      </c>
      <c r="BE868" s="44">
        <f>VLOOKUP($AY868, [3]Sheet1!$D$3:$T$89,11,FALSE)</f>
        <v>21</v>
      </c>
      <c r="BF868" s="44">
        <f>VLOOKUP($AY868, [3]Sheet1!$D$3:$T$89,14,FALSE)</f>
        <v>22</v>
      </c>
      <c r="BG868" s="44">
        <f>VLOOKUP($AY868, [3]Sheet1!$D$3:$T$89,15,FALSE)</f>
        <v>18</v>
      </c>
      <c r="BI868" s="49">
        <v>42607</v>
      </c>
      <c r="BJ868" s="50">
        <v>0.52708333333333302</v>
      </c>
      <c r="BK868" s="50">
        <v>0.52430555555555602</v>
      </c>
      <c r="BL868" s="50">
        <v>0.52083333333333337</v>
      </c>
      <c r="BM868" s="44" t="s">
        <v>1341</v>
      </c>
      <c r="BN868" s="44" t="s">
        <v>1342</v>
      </c>
      <c r="BO868" s="44">
        <v>1013.44463603</v>
      </c>
      <c r="BP868" s="44">
        <v>25.3333333333333</v>
      </c>
      <c r="BQ868" s="44">
        <v>0</v>
      </c>
      <c r="BR868" s="44">
        <v>75</v>
      </c>
      <c r="BS868" s="44">
        <v>269</v>
      </c>
      <c r="BT868" s="44">
        <v>2.2000000000000002</v>
      </c>
      <c r="BU868" s="44">
        <v>7</v>
      </c>
      <c r="BV868" s="44">
        <v>3.5</v>
      </c>
      <c r="BW868" s="44">
        <v>2</v>
      </c>
      <c r="BX868" s="44" t="s">
        <v>1343</v>
      </c>
      <c r="BY868" s="44">
        <v>27</v>
      </c>
      <c r="BZ868" s="44">
        <v>26</v>
      </c>
      <c r="CA868" s="44">
        <v>26</v>
      </c>
      <c r="CB868" s="44">
        <v>26</v>
      </c>
      <c r="CC868" s="44">
        <v>24</v>
      </c>
      <c r="CD868" s="44">
        <v>21</v>
      </c>
      <c r="CE868" s="44">
        <v>22</v>
      </c>
      <c r="CF868" s="44">
        <v>18</v>
      </c>
    </row>
    <row r="869" spans="1:84">
      <c r="A869" s="65" t="s">
        <v>5</v>
      </c>
      <c r="B869" s="66">
        <v>2</v>
      </c>
      <c r="C869" s="65"/>
      <c r="D869" s="67">
        <v>1.9594907407407405E-2</v>
      </c>
      <c r="E869" s="24" t="s">
        <v>86</v>
      </c>
      <c r="F869" s="65"/>
      <c r="G869" s="65"/>
      <c r="H869" s="65"/>
      <c r="I869" s="65"/>
      <c r="J869" s="65" t="s">
        <v>29</v>
      </c>
      <c r="K869" s="65"/>
      <c r="L869" s="65"/>
      <c r="M869" s="68"/>
      <c r="N869" s="65"/>
      <c r="O869" s="67"/>
      <c r="P869" s="65"/>
      <c r="Q869" s="65"/>
      <c r="R869" s="65"/>
      <c r="S869" s="65"/>
      <c r="T869" s="65"/>
      <c r="U869" s="65"/>
      <c r="V869" s="65"/>
      <c r="W869" s="65"/>
      <c r="X869" s="68"/>
      <c r="Y869" s="65"/>
      <c r="Z869" s="67">
        <v>5.185185185185185E-3</v>
      </c>
      <c r="AA869" s="65" t="s">
        <v>204</v>
      </c>
      <c r="AB869" s="65"/>
      <c r="AC869" s="65"/>
      <c r="AD869" s="65"/>
      <c r="AE869" s="65"/>
      <c r="AF869" s="65" t="s">
        <v>29</v>
      </c>
      <c r="AG869" s="65"/>
      <c r="AH869" s="69"/>
      <c r="AJ869" s="49">
        <v>42607</v>
      </c>
      <c r="AK869" s="60">
        <v>0.52708333333333302</v>
      </c>
      <c r="AL869" s="60">
        <v>0.52430555555555602</v>
      </c>
      <c r="AM869" s="60">
        <f t="shared" si="67"/>
        <v>0.52083333333333337</v>
      </c>
      <c r="AN869" s="61" t="str">
        <f t="shared" si="68"/>
        <v>25/08/2016 12:35:00</v>
      </c>
      <c r="AO869" s="61" t="str">
        <f t="shared" si="69"/>
        <v>25/08/2016 12:30:00</v>
      </c>
      <c r="AP869" s="44">
        <f>VLOOKUP($AN869, [1]TableView_704030_20160816_20160!$D$2:$M$5095,3,FALSE)</f>
        <v>1013.44463603</v>
      </c>
      <c r="AQ869" s="44">
        <f>VLOOKUP($AN869, [1]TableView_704030_20160816_20160!$D$2:$M$5095,8,FALSE)</f>
        <v>25.3333333333333</v>
      </c>
      <c r="AR869" s="44">
        <f>VLOOKUP($AN869, [1]TableView_704030_20160816_20160!$D$2:$M$5095,10,FALSE)</f>
        <v>0</v>
      </c>
      <c r="AS869" s="44">
        <f>VLOOKUP($AN869, [1]TableView_704030_20160816_20160!$D$2:$M$5095,4,FALSE)</f>
        <v>75</v>
      </c>
      <c r="AT869" s="44">
        <f>VLOOKUP($AN869, [1]TableView_704030_20160816_20160!$D$2:$M$5095,6,FALSE)</f>
        <v>269</v>
      </c>
      <c r="AU869" s="44">
        <f>VLOOKUP($AN869, [1]TableView_704030_20160816_20160!$D$2:$M$5095,7,FALSE)</f>
        <v>2.2000000000000002</v>
      </c>
      <c r="AV869" s="44">
        <f>VLOOKUP($AN869, [1]TableView_704030_20160816_20160!$D$2:$M$5095,2,FALSE)</f>
        <v>7</v>
      </c>
      <c r="AW869" s="44">
        <f>VLOOKUP($AO869, [2]aacb8965d69cc6fd1cb3a5cae9e8ae7!$C$6:$F$853,4,FALSE)</f>
        <v>3.5</v>
      </c>
      <c r="AX869" s="44">
        <v>2</v>
      </c>
      <c r="AY869" s="44" t="str">
        <f t="shared" si="70"/>
        <v>25/08/2016 2</v>
      </c>
      <c r="AZ869" s="44">
        <f>VLOOKUP($AY869, [3]Sheet1!$D$3:$T$89,2,FALSE)</f>
        <v>27</v>
      </c>
      <c r="BA869" s="44">
        <f>VLOOKUP($AY869, [3]Sheet1!$D$3:$T$89,3,FALSE)</f>
        <v>26</v>
      </c>
      <c r="BB869" s="44">
        <f>VLOOKUP($AY869, [3]Sheet1!$D$3:$T$89,6,FALSE)</f>
        <v>26</v>
      </c>
      <c r="BC869" s="44">
        <f>VLOOKUP($AY869, [3]Sheet1!$D$3:$T$89,7,FALSE)</f>
        <v>26</v>
      </c>
      <c r="BD869" s="44">
        <f>VLOOKUP($AY869, [3]Sheet1!$D$3:$T$89,10,FALSE)</f>
        <v>24</v>
      </c>
      <c r="BE869" s="44">
        <f>VLOOKUP($AY869, [3]Sheet1!$D$3:$T$89,11,FALSE)</f>
        <v>21</v>
      </c>
      <c r="BF869" s="44">
        <f>VLOOKUP($AY869, [3]Sheet1!$D$3:$T$89,14,FALSE)</f>
        <v>22</v>
      </c>
      <c r="BG869" s="44">
        <f>VLOOKUP($AY869, [3]Sheet1!$D$3:$T$89,15,FALSE)</f>
        <v>18</v>
      </c>
      <c r="BI869" s="49">
        <v>42607</v>
      </c>
      <c r="BJ869" s="50">
        <v>0.52708333333333302</v>
      </c>
      <c r="BK869" s="50">
        <v>0.52430555555555602</v>
      </c>
      <c r="BL869" s="50">
        <v>0.52083333333333337</v>
      </c>
      <c r="BM869" s="44" t="s">
        <v>1341</v>
      </c>
      <c r="BN869" s="44" t="s">
        <v>1342</v>
      </c>
      <c r="BO869" s="44">
        <v>1013.44463603</v>
      </c>
      <c r="BP869" s="44">
        <v>25.3333333333333</v>
      </c>
      <c r="BQ869" s="44">
        <v>0</v>
      </c>
      <c r="BR869" s="44">
        <v>75</v>
      </c>
      <c r="BS869" s="44">
        <v>269</v>
      </c>
      <c r="BT869" s="44">
        <v>2.2000000000000002</v>
      </c>
      <c r="BU869" s="44">
        <v>7</v>
      </c>
      <c r="BV869" s="44">
        <v>3.5</v>
      </c>
      <c r="BW869" s="44">
        <v>2</v>
      </c>
      <c r="BX869" s="44" t="s">
        <v>1343</v>
      </c>
      <c r="BY869" s="44">
        <v>27</v>
      </c>
      <c r="BZ869" s="44">
        <v>26</v>
      </c>
      <c r="CA869" s="44">
        <v>26</v>
      </c>
      <c r="CB869" s="44">
        <v>26</v>
      </c>
      <c r="CC869" s="44">
        <v>24</v>
      </c>
      <c r="CD869" s="44">
        <v>21</v>
      </c>
      <c r="CE869" s="44">
        <v>22</v>
      </c>
      <c r="CF869" s="44">
        <v>18</v>
      </c>
    </row>
    <row r="870" spans="1:84">
      <c r="A870" s="65" t="s">
        <v>6</v>
      </c>
      <c r="B870" s="66">
        <v>70</v>
      </c>
      <c r="C870" s="65"/>
      <c r="D870" s="67">
        <v>1.9618055555555555E-2</v>
      </c>
      <c r="E870" s="24" t="s">
        <v>86</v>
      </c>
      <c r="F870" s="65" t="s">
        <v>33</v>
      </c>
      <c r="G870" s="65"/>
      <c r="H870" s="65"/>
      <c r="I870" s="65"/>
      <c r="J870" s="65" t="s">
        <v>36</v>
      </c>
      <c r="K870" s="65"/>
      <c r="L870" s="65"/>
      <c r="M870" s="68"/>
      <c r="N870" s="65"/>
      <c r="O870" s="67"/>
      <c r="P870" s="65"/>
      <c r="Q870" s="65"/>
      <c r="R870" s="65"/>
      <c r="S870" s="65"/>
      <c r="T870" s="65"/>
      <c r="U870" s="65"/>
      <c r="V870" s="65"/>
      <c r="W870" s="65"/>
      <c r="X870" s="68"/>
      <c r="Y870" s="65"/>
      <c r="Z870" s="67">
        <v>5.3009259259259251E-3</v>
      </c>
      <c r="AA870" s="65" t="s">
        <v>204</v>
      </c>
      <c r="AB870" s="65" t="s">
        <v>67</v>
      </c>
      <c r="AC870" s="65" t="s">
        <v>41</v>
      </c>
      <c r="AD870" s="65"/>
      <c r="AE870" s="65"/>
      <c r="AF870" s="65" t="s">
        <v>36</v>
      </c>
      <c r="AG870" s="65" t="s">
        <v>72</v>
      </c>
      <c r="AH870" s="69"/>
      <c r="AJ870" s="49">
        <v>42607</v>
      </c>
      <c r="AK870" s="60">
        <v>0.52708333333333302</v>
      </c>
      <c r="AL870" s="60">
        <v>0.52430555555555602</v>
      </c>
      <c r="AM870" s="60">
        <f t="shared" si="67"/>
        <v>0.52083333333333337</v>
      </c>
      <c r="AN870" s="61" t="str">
        <f t="shared" si="68"/>
        <v>25/08/2016 12:35:00</v>
      </c>
      <c r="AO870" s="61" t="str">
        <f t="shared" si="69"/>
        <v>25/08/2016 12:30:00</v>
      </c>
      <c r="AP870" s="44">
        <f>VLOOKUP($AN870, [1]TableView_704030_20160816_20160!$D$2:$M$5095,3,FALSE)</f>
        <v>1013.44463603</v>
      </c>
      <c r="AQ870" s="44">
        <f>VLOOKUP($AN870, [1]TableView_704030_20160816_20160!$D$2:$M$5095,8,FALSE)</f>
        <v>25.3333333333333</v>
      </c>
      <c r="AR870" s="44">
        <f>VLOOKUP($AN870, [1]TableView_704030_20160816_20160!$D$2:$M$5095,10,FALSE)</f>
        <v>0</v>
      </c>
      <c r="AS870" s="44">
        <f>VLOOKUP($AN870, [1]TableView_704030_20160816_20160!$D$2:$M$5095,4,FALSE)</f>
        <v>75</v>
      </c>
      <c r="AT870" s="44">
        <f>VLOOKUP($AN870, [1]TableView_704030_20160816_20160!$D$2:$M$5095,6,FALSE)</f>
        <v>269</v>
      </c>
      <c r="AU870" s="44">
        <f>VLOOKUP($AN870, [1]TableView_704030_20160816_20160!$D$2:$M$5095,7,FALSE)</f>
        <v>2.2000000000000002</v>
      </c>
      <c r="AV870" s="44">
        <f>VLOOKUP($AN870, [1]TableView_704030_20160816_20160!$D$2:$M$5095,2,FALSE)</f>
        <v>7</v>
      </c>
      <c r="AW870" s="44">
        <f>VLOOKUP($AO870, [2]aacb8965d69cc6fd1cb3a5cae9e8ae7!$C$6:$F$853,4,FALSE)</f>
        <v>3.5</v>
      </c>
      <c r="AX870" s="44">
        <v>2</v>
      </c>
      <c r="AY870" s="44" t="str">
        <f t="shared" si="70"/>
        <v>25/08/2016 2</v>
      </c>
      <c r="AZ870" s="44">
        <f>VLOOKUP($AY870, [3]Sheet1!$D$3:$T$89,2,FALSE)</f>
        <v>27</v>
      </c>
      <c r="BA870" s="44">
        <f>VLOOKUP($AY870, [3]Sheet1!$D$3:$T$89,3,FALSE)</f>
        <v>26</v>
      </c>
      <c r="BB870" s="44">
        <f>VLOOKUP($AY870, [3]Sheet1!$D$3:$T$89,6,FALSE)</f>
        <v>26</v>
      </c>
      <c r="BC870" s="44">
        <f>VLOOKUP($AY870, [3]Sheet1!$D$3:$T$89,7,FALSE)</f>
        <v>26</v>
      </c>
      <c r="BD870" s="44">
        <f>VLOOKUP($AY870, [3]Sheet1!$D$3:$T$89,10,FALSE)</f>
        <v>24</v>
      </c>
      <c r="BE870" s="44">
        <f>VLOOKUP($AY870, [3]Sheet1!$D$3:$T$89,11,FALSE)</f>
        <v>21</v>
      </c>
      <c r="BF870" s="44">
        <f>VLOOKUP($AY870, [3]Sheet1!$D$3:$T$89,14,FALSE)</f>
        <v>22</v>
      </c>
      <c r="BG870" s="44">
        <f>VLOOKUP($AY870, [3]Sheet1!$D$3:$T$89,15,FALSE)</f>
        <v>18</v>
      </c>
      <c r="BI870" s="49">
        <v>42607</v>
      </c>
      <c r="BJ870" s="50">
        <v>0.52708333333333302</v>
      </c>
      <c r="BK870" s="50">
        <v>0.52430555555555602</v>
      </c>
      <c r="BL870" s="50">
        <v>0.52083333333333337</v>
      </c>
      <c r="BM870" s="44" t="s">
        <v>1341</v>
      </c>
      <c r="BN870" s="44" t="s">
        <v>1342</v>
      </c>
      <c r="BO870" s="44">
        <v>1013.44463603</v>
      </c>
      <c r="BP870" s="44">
        <v>25.3333333333333</v>
      </c>
      <c r="BQ870" s="44">
        <v>0</v>
      </c>
      <c r="BR870" s="44">
        <v>75</v>
      </c>
      <c r="BS870" s="44">
        <v>269</v>
      </c>
      <c r="BT870" s="44">
        <v>2.2000000000000002</v>
      </c>
      <c r="BU870" s="44">
        <v>7</v>
      </c>
      <c r="BV870" s="44">
        <v>3.5</v>
      </c>
      <c r="BW870" s="44">
        <v>2</v>
      </c>
      <c r="BX870" s="44" t="s">
        <v>1343</v>
      </c>
      <c r="BY870" s="44">
        <v>27</v>
      </c>
      <c r="BZ870" s="44">
        <v>26</v>
      </c>
      <c r="CA870" s="44">
        <v>26</v>
      </c>
      <c r="CB870" s="44">
        <v>26</v>
      </c>
      <c r="CC870" s="44">
        <v>24</v>
      </c>
      <c r="CD870" s="44">
        <v>21</v>
      </c>
      <c r="CE870" s="44">
        <v>22</v>
      </c>
      <c r="CF870" s="44">
        <v>18</v>
      </c>
    </row>
    <row r="871" spans="1:84">
      <c r="A871" s="65" t="s">
        <v>7</v>
      </c>
      <c r="B871" s="66" t="s">
        <v>908</v>
      </c>
      <c r="C871" s="65"/>
      <c r="D871" s="67">
        <v>2.0833333333333332E-2</v>
      </c>
      <c r="E871" s="65"/>
      <c r="F871" s="65"/>
      <c r="G871" s="65"/>
      <c r="H871" s="65"/>
      <c r="I871" s="65"/>
      <c r="J871" s="65"/>
      <c r="K871" s="65"/>
      <c r="L871" s="65"/>
      <c r="M871" s="68"/>
      <c r="N871" s="65"/>
      <c r="O871" s="67"/>
      <c r="P871" s="65"/>
      <c r="Q871" s="65"/>
      <c r="R871" s="65"/>
      <c r="S871" s="65"/>
      <c r="T871" s="65"/>
      <c r="U871" s="65"/>
      <c r="V871" s="65"/>
      <c r="W871" s="65"/>
      <c r="X871" s="68"/>
      <c r="Y871" s="65"/>
      <c r="Z871" s="67">
        <v>7.1180555555555554E-3</v>
      </c>
      <c r="AA871" s="65" t="s">
        <v>204</v>
      </c>
      <c r="AB871" s="65"/>
      <c r="AC871" s="65"/>
      <c r="AD871" s="65"/>
      <c r="AE871" s="65"/>
      <c r="AF871" s="65" t="s">
        <v>29</v>
      </c>
      <c r="AG871" s="65"/>
      <c r="AH871" s="69"/>
      <c r="AJ871" s="49">
        <v>42607</v>
      </c>
      <c r="AK871" s="60">
        <v>0.52708333333333302</v>
      </c>
      <c r="AL871" s="60">
        <v>0.52430555555555602</v>
      </c>
      <c r="AM871" s="60">
        <f t="shared" si="67"/>
        <v>0.52083333333333337</v>
      </c>
      <c r="AN871" s="61" t="str">
        <f t="shared" si="68"/>
        <v>25/08/2016 12:35:00</v>
      </c>
      <c r="AO871" s="61" t="str">
        <f t="shared" si="69"/>
        <v>25/08/2016 12:30:00</v>
      </c>
      <c r="AP871" s="44">
        <f>VLOOKUP($AN871, [1]TableView_704030_20160816_20160!$D$2:$M$5095,3,FALSE)</f>
        <v>1013.44463603</v>
      </c>
      <c r="AQ871" s="44">
        <f>VLOOKUP($AN871, [1]TableView_704030_20160816_20160!$D$2:$M$5095,8,FALSE)</f>
        <v>25.3333333333333</v>
      </c>
      <c r="AR871" s="44">
        <f>VLOOKUP($AN871, [1]TableView_704030_20160816_20160!$D$2:$M$5095,10,FALSE)</f>
        <v>0</v>
      </c>
      <c r="AS871" s="44">
        <f>VLOOKUP($AN871, [1]TableView_704030_20160816_20160!$D$2:$M$5095,4,FALSE)</f>
        <v>75</v>
      </c>
      <c r="AT871" s="44">
        <f>VLOOKUP($AN871, [1]TableView_704030_20160816_20160!$D$2:$M$5095,6,FALSE)</f>
        <v>269</v>
      </c>
      <c r="AU871" s="44">
        <f>VLOOKUP($AN871, [1]TableView_704030_20160816_20160!$D$2:$M$5095,7,FALSE)</f>
        <v>2.2000000000000002</v>
      </c>
      <c r="AV871" s="44">
        <f>VLOOKUP($AN871, [1]TableView_704030_20160816_20160!$D$2:$M$5095,2,FALSE)</f>
        <v>7</v>
      </c>
      <c r="AW871" s="44">
        <f>VLOOKUP($AO871, [2]aacb8965d69cc6fd1cb3a5cae9e8ae7!$C$6:$F$853,4,FALSE)</f>
        <v>3.5</v>
      </c>
      <c r="AX871" s="44">
        <v>2</v>
      </c>
      <c r="AY871" s="44" t="str">
        <f t="shared" si="70"/>
        <v>25/08/2016 2</v>
      </c>
      <c r="AZ871" s="44">
        <f>VLOOKUP($AY871, [3]Sheet1!$D$3:$T$89,2,FALSE)</f>
        <v>27</v>
      </c>
      <c r="BA871" s="44">
        <f>VLOOKUP($AY871, [3]Sheet1!$D$3:$T$89,3,FALSE)</f>
        <v>26</v>
      </c>
      <c r="BB871" s="44">
        <f>VLOOKUP($AY871, [3]Sheet1!$D$3:$T$89,6,FALSE)</f>
        <v>26</v>
      </c>
      <c r="BC871" s="44">
        <f>VLOOKUP($AY871, [3]Sheet1!$D$3:$T$89,7,FALSE)</f>
        <v>26</v>
      </c>
      <c r="BD871" s="44">
        <f>VLOOKUP($AY871, [3]Sheet1!$D$3:$T$89,10,FALSE)</f>
        <v>24</v>
      </c>
      <c r="BE871" s="44">
        <f>VLOOKUP($AY871, [3]Sheet1!$D$3:$T$89,11,FALSE)</f>
        <v>21</v>
      </c>
      <c r="BF871" s="44">
        <f>VLOOKUP($AY871, [3]Sheet1!$D$3:$T$89,14,FALSE)</f>
        <v>22</v>
      </c>
      <c r="BG871" s="44">
        <f>VLOOKUP($AY871, [3]Sheet1!$D$3:$T$89,15,FALSE)</f>
        <v>18</v>
      </c>
      <c r="BI871" s="49">
        <v>42607</v>
      </c>
      <c r="BJ871" s="50">
        <v>0.52708333333333302</v>
      </c>
      <c r="BK871" s="50">
        <v>0.52430555555555602</v>
      </c>
      <c r="BL871" s="50">
        <v>0.52083333333333337</v>
      </c>
      <c r="BM871" s="44" t="s">
        <v>1341</v>
      </c>
      <c r="BN871" s="44" t="s">
        <v>1342</v>
      </c>
      <c r="BO871" s="44">
        <v>1013.44463603</v>
      </c>
      <c r="BP871" s="44">
        <v>25.3333333333333</v>
      </c>
      <c r="BQ871" s="44">
        <v>0</v>
      </c>
      <c r="BR871" s="44">
        <v>75</v>
      </c>
      <c r="BS871" s="44">
        <v>269</v>
      </c>
      <c r="BT871" s="44">
        <v>2.2000000000000002</v>
      </c>
      <c r="BU871" s="44">
        <v>7</v>
      </c>
      <c r="BV871" s="44">
        <v>3.5</v>
      </c>
      <c r="BW871" s="44">
        <v>2</v>
      </c>
      <c r="BX871" s="44" t="s">
        <v>1343</v>
      </c>
      <c r="BY871" s="44">
        <v>27</v>
      </c>
      <c r="BZ871" s="44">
        <v>26</v>
      </c>
      <c r="CA871" s="44">
        <v>26</v>
      </c>
      <c r="CB871" s="44">
        <v>26</v>
      </c>
      <c r="CC871" s="44">
        <v>24</v>
      </c>
      <c r="CD871" s="44">
        <v>21</v>
      </c>
      <c r="CE871" s="44">
        <v>22</v>
      </c>
      <c r="CF871" s="44">
        <v>18</v>
      </c>
    </row>
    <row r="872" spans="1:84">
      <c r="A872" s="65"/>
      <c r="B872" s="66"/>
      <c r="C872" s="65"/>
      <c r="D872" s="67"/>
      <c r="E872" s="65"/>
      <c r="F872" s="65"/>
      <c r="G872" s="65"/>
      <c r="H872" s="65"/>
      <c r="I872" s="65"/>
      <c r="J872" s="65"/>
      <c r="K872" s="65"/>
      <c r="L872" s="65"/>
      <c r="M872" s="68"/>
      <c r="N872" s="65"/>
      <c r="O872" s="67"/>
      <c r="P872" s="65"/>
      <c r="Q872" s="65"/>
      <c r="R872" s="65"/>
      <c r="S872" s="65"/>
      <c r="T872" s="65"/>
      <c r="U872" s="65"/>
      <c r="V872" s="65"/>
      <c r="W872" s="65"/>
      <c r="X872" s="68"/>
      <c r="Y872" s="65"/>
      <c r="Z872" s="67">
        <v>7.1527777777777787E-3</v>
      </c>
      <c r="AA872" s="65" t="s">
        <v>204</v>
      </c>
      <c r="AB872" s="65" t="s">
        <v>67</v>
      </c>
      <c r="AC872" s="65" t="s">
        <v>890</v>
      </c>
      <c r="AD872" s="65"/>
      <c r="AE872" s="65"/>
      <c r="AF872" s="65" t="s">
        <v>36</v>
      </c>
      <c r="AG872" s="65"/>
      <c r="AH872" s="69"/>
      <c r="AJ872" s="49">
        <v>42607</v>
      </c>
      <c r="AK872" s="60">
        <v>0.52708333333333302</v>
      </c>
      <c r="AL872" s="60">
        <v>0.52430555555555602</v>
      </c>
      <c r="AM872" s="60">
        <f t="shared" si="67"/>
        <v>0.52083333333333337</v>
      </c>
      <c r="AN872" s="61" t="str">
        <f t="shared" si="68"/>
        <v>25/08/2016 12:35:00</v>
      </c>
      <c r="AO872" s="61" t="str">
        <f t="shared" si="69"/>
        <v>25/08/2016 12:30:00</v>
      </c>
      <c r="AP872" s="44">
        <f>VLOOKUP($AN872, [1]TableView_704030_20160816_20160!$D$2:$M$5095,3,FALSE)</f>
        <v>1013.44463603</v>
      </c>
      <c r="AQ872" s="44">
        <f>VLOOKUP($AN872, [1]TableView_704030_20160816_20160!$D$2:$M$5095,8,FALSE)</f>
        <v>25.3333333333333</v>
      </c>
      <c r="AR872" s="44">
        <f>VLOOKUP($AN872, [1]TableView_704030_20160816_20160!$D$2:$M$5095,10,FALSE)</f>
        <v>0</v>
      </c>
      <c r="AS872" s="44">
        <f>VLOOKUP($AN872, [1]TableView_704030_20160816_20160!$D$2:$M$5095,4,FALSE)</f>
        <v>75</v>
      </c>
      <c r="AT872" s="44">
        <f>VLOOKUP($AN872, [1]TableView_704030_20160816_20160!$D$2:$M$5095,6,FALSE)</f>
        <v>269</v>
      </c>
      <c r="AU872" s="44">
        <f>VLOOKUP($AN872, [1]TableView_704030_20160816_20160!$D$2:$M$5095,7,FALSE)</f>
        <v>2.2000000000000002</v>
      </c>
      <c r="AV872" s="44">
        <f>VLOOKUP($AN872, [1]TableView_704030_20160816_20160!$D$2:$M$5095,2,FALSE)</f>
        <v>7</v>
      </c>
      <c r="AW872" s="44">
        <f>VLOOKUP($AO872, [2]aacb8965d69cc6fd1cb3a5cae9e8ae7!$C$6:$F$853,4,FALSE)</f>
        <v>3.5</v>
      </c>
      <c r="AX872" s="44">
        <v>2</v>
      </c>
      <c r="AY872" s="44" t="str">
        <f t="shared" si="70"/>
        <v>25/08/2016 2</v>
      </c>
      <c r="AZ872" s="44">
        <f>VLOOKUP($AY872, [3]Sheet1!$D$3:$T$89,2,FALSE)</f>
        <v>27</v>
      </c>
      <c r="BA872" s="44">
        <f>VLOOKUP($AY872, [3]Sheet1!$D$3:$T$89,3,FALSE)</f>
        <v>26</v>
      </c>
      <c r="BB872" s="44">
        <f>VLOOKUP($AY872, [3]Sheet1!$D$3:$T$89,6,FALSE)</f>
        <v>26</v>
      </c>
      <c r="BC872" s="44">
        <f>VLOOKUP($AY872, [3]Sheet1!$D$3:$T$89,7,FALSE)</f>
        <v>26</v>
      </c>
      <c r="BD872" s="44">
        <f>VLOOKUP($AY872, [3]Sheet1!$D$3:$T$89,10,FALSE)</f>
        <v>24</v>
      </c>
      <c r="BE872" s="44">
        <f>VLOOKUP($AY872, [3]Sheet1!$D$3:$T$89,11,FALSE)</f>
        <v>21</v>
      </c>
      <c r="BF872" s="44">
        <f>VLOOKUP($AY872, [3]Sheet1!$D$3:$T$89,14,FALSE)</f>
        <v>22</v>
      </c>
      <c r="BG872" s="44">
        <f>VLOOKUP($AY872, [3]Sheet1!$D$3:$T$89,15,FALSE)</f>
        <v>18</v>
      </c>
      <c r="BI872" s="49">
        <v>42607</v>
      </c>
      <c r="BJ872" s="50">
        <v>0.52708333333333302</v>
      </c>
      <c r="BK872" s="50">
        <v>0.52430555555555602</v>
      </c>
      <c r="BL872" s="50">
        <v>0.52083333333333337</v>
      </c>
      <c r="BM872" s="44" t="s">
        <v>1341</v>
      </c>
      <c r="BN872" s="44" t="s">
        <v>1342</v>
      </c>
      <c r="BO872" s="44">
        <v>1013.44463603</v>
      </c>
      <c r="BP872" s="44">
        <v>25.3333333333333</v>
      </c>
      <c r="BQ872" s="44">
        <v>0</v>
      </c>
      <c r="BR872" s="44">
        <v>75</v>
      </c>
      <c r="BS872" s="44">
        <v>269</v>
      </c>
      <c r="BT872" s="44">
        <v>2.2000000000000002</v>
      </c>
      <c r="BU872" s="44">
        <v>7</v>
      </c>
      <c r="BV872" s="44">
        <v>3.5</v>
      </c>
      <c r="BW872" s="44">
        <v>2</v>
      </c>
      <c r="BX872" s="44" t="s">
        <v>1343</v>
      </c>
      <c r="BY872" s="44">
        <v>27</v>
      </c>
      <c r="BZ872" s="44">
        <v>26</v>
      </c>
      <c r="CA872" s="44">
        <v>26</v>
      </c>
      <c r="CB872" s="44">
        <v>26</v>
      </c>
      <c r="CC872" s="44">
        <v>24</v>
      </c>
      <c r="CD872" s="44">
        <v>21</v>
      </c>
      <c r="CE872" s="44">
        <v>22</v>
      </c>
      <c r="CF872" s="44">
        <v>18</v>
      </c>
    </row>
    <row r="873" spans="1:84">
      <c r="A873" s="65"/>
      <c r="B873" s="66"/>
      <c r="C873" s="65"/>
      <c r="D873" s="67"/>
      <c r="E873" s="65"/>
      <c r="F873" s="65"/>
      <c r="G873" s="65"/>
      <c r="H873" s="65"/>
      <c r="I873" s="65"/>
      <c r="J873" s="65"/>
      <c r="K873" s="65"/>
      <c r="L873" s="65"/>
      <c r="M873" s="68"/>
      <c r="N873" s="65"/>
      <c r="O873" s="67"/>
      <c r="P873" s="65"/>
      <c r="Q873" s="65"/>
      <c r="R873" s="65"/>
      <c r="S873" s="65"/>
      <c r="T873" s="65"/>
      <c r="U873" s="65"/>
      <c r="V873" s="65"/>
      <c r="W873" s="65"/>
      <c r="X873" s="68"/>
      <c r="Y873" s="65"/>
      <c r="Z873" s="67">
        <v>7.4884259259259262E-3</v>
      </c>
      <c r="AA873" s="65" t="s">
        <v>204</v>
      </c>
      <c r="AB873" s="65"/>
      <c r="AC873" s="65"/>
      <c r="AD873" s="65"/>
      <c r="AE873" s="65"/>
      <c r="AF873" s="65" t="s">
        <v>29</v>
      </c>
      <c r="AG873" s="65"/>
      <c r="AH873" s="69"/>
      <c r="AJ873" s="49">
        <v>42607</v>
      </c>
      <c r="AK873" s="60">
        <v>0.52708333333333302</v>
      </c>
      <c r="AL873" s="60">
        <v>0.52430555555555602</v>
      </c>
      <c r="AM873" s="60">
        <f t="shared" si="67"/>
        <v>0.52083333333333337</v>
      </c>
      <c r="AN873" s="61" t="str">
        <f t="shared" si="68"/>
        <v>25/08/2016 12:35:00</v>
      </c>
      <c r="AO873" s="61" t="str">
        <f t="shared" si="69"/>
        <v>25/08/2016 12:30:00</v>
      </c>
      <c r="AP873" s="44">
        <f>VLOOKUP($AN873, [1]TableView_704030_20160816_20160!$D$2:$M$5095,3,FALSE)</f>
        <v>1013.44463603</v>
      </c>
      <c r="AQ873" s="44">
        <f>VLOOKUP($AN873, [1]TableView_704030_20160816_20160!$D$2:$M$5095,8,FALSE)</f>
        <v>25.3333333333333</v>
      </c>
      <c r="AR873" s="44">
        <f>VLOOKUP($AN873, [1]TableView_704030_20160816_20160!$D$2:$M$5095,10,FALSE)</f>
        <v>0</v>
      </c>
      <c r="AS873" s="44">
        <f>VLOOKUP($AN873, [1]TableView_704030_20160816_20160!$D$2:$M$5095,4,FALSE)</f>
        <v>75</v>
      </c>
      <c r="AT873" s="44">
        <f>VLOOKUP($AN873, [1]TableView_704030_20160816_20160!$D$2:$M$5095,6,FALSE)</f>
        <v>269</v>
      </c>
      <c r="AU873" s="44">
        <f>VLOOKUP($AN873, [1]TableView_704030_20160816_20160!$D$2:$M$5095,7,FALSE)</f>
        <v>2.2000000000000002</v>
      </c>
      <c r="AV873" s="44">
        <f>VLOOKUP($AN873, [1]TableView_704030_20160816_20160!$D$2:$M$5095,2,FALSE)</f>
        <v>7</v>
      </c>
      <c r="AW873" s="44">
        <f>VLOOKUP($AO873, [2]aacb8965d69cc6fd1cb3a5cae9e8ae7!$C$6:$F$853,4,FALSE)</f>
        <v>3.5</v>
      </c>
      <c r="AX873" s="44">
        <v>2</v>
      </c>
      <c r="AY873" s="44" t="str">
        <f t="shared" si="70"/>
        <v>25/08/2016 2</v>
      </c>
      <c r="AZ873" s="44">
        <f>VLOOKUP($AY873, [3]Sheet1!$D$3:$T$89,2,FALSE)</f>
        <v>27</v>
      </c>
      <c r="BA873" s="44">
        <f>VLOOKUP($AY873, [3]Sheet1!$D$3:$T$89,3,FALSE)</f>
        <v>26</v>
      </c>
      <c r="BB873" s="44">
        <f>VLOOKUP($AY873, [3]Sheet1!$D$3:$T$89,6,FALSE)</f>
        <v>26</v>
      </c>
      <c r="BC873" s="44">
        <f>VLOOKUP($AY873, [3]Sheet1!$D$3:$T$89,7,FALSE)</f>
        <v>26</v>
      </c>
      <c r="BD873" s="44">
        <f>VLOOKUP($AY873, [3]Sheet1!$D$3:$T$89,10,FALSE)</f>
        <v>24</v>
      </c>
      <c r="BE873" s="44">
        <f>VLOOKUP($AY873, [3]Sheet1!$D$3:$T$89,11,FALSE)</f>
        <v>21</v>
      </c>
      <c r="BF873" s="44">
        <f>VLOOKUP($AY873, [3]Sheet1!$D$3:$T$89,14,FALSE)</f>
        <v>22</v>
      </c>
      <c r="BG873" s="44">
        <f>VLOOKUP($AY873, [3]Sheet1!$D$3:$T$89,15,FALSE)</f>
        <v>18</v>
      </c>
      <c r="BI873" s="49">
        <v>42607</v>
      </c>
      <c r="BJ873" s="50">
        <v>0.52708333333333302</v>
      </c>
      <c r="BK873" s="50">
        <v>0.52430555555555602</v>
      </c>
      <c r="BL873" s="50">
        <v>0.52083333333333337</v>
      </c>
      <c r="BM873" s="44" t="s">
        <v>1341</v>
      </c>
      <c r="BN873" s="44" t="s">
        <v>1342</v>
      </c>
      <c r="BO873" s="44">
        <v>1013.44463603</v>
      </c>
      <c r="BP873" s="44">
        <v>25.3333333333333</v>
      </c>
      <c r="BQ873" s="44">
        <v>0</v>
      </c>
      <c r="BR873" s="44">
        <v>75</v>
      </c>
      <c r="BS873" s="44">
        <v>269</v>
      </c>
      <c r="BT873" s="44">
        <v>2.2000000000000002</v>
      </c>
      <c r="BU873" s="44">
        <v>7</v>
      </c>
      <c r="BV873" s="44">
        <v>3.5</v>
      </c>
      <c r="BW873" s="44">
        <v>2</v>
      </c>
      <c r="BX873" s="44" t="s">
        <v>1343</v>
      </c>
      <c r="BY873" s="44">
        <v>27</v>
      </c>
      <c r="BZ873" s="44">
        <v>26</v>
      </c>
      <c r="CA873" s="44">
        <v>26</v>
      </c>
      <c r="CB873" s="44">
        <v>26</v>
      </c>
      <c r="CC873" s="44">
        <v>24</v>
      </c>
      <c r="CD873" s="44">
        <v>21</v>
      </c>
      <c r="CE873" s="44">
        <v>22</v>
      </c>
      <c r="CF873" s="44">
        <v>18</v>
      </c>
    </row>
    <row r="874" spans="1:84">
      <c r="A874" s="65"/>
      <c r="B874" s="66"/>
      <c r="C874" s="65"/>
      <c r="D874" s="67"/>
      <c r="E874" s="65"/>
      <c r="F874" s="65"/>
      <c r="G874" s="65"/>
      <c r="H874" s="65"/>
      <c r="I874" s="65"/>
      <c r="J874" s="65"/>
      <c r="K874" s="65"/>
      <c r="L874" s="65"/>
      <c r="M874" s="68"/>
      <c r="N874" s="65"/>
      <c r="O874" s="67"/>
      <c r="P874" s="65"/>
      <c r="Q874" s="65"/>
      <c r="R874" s="65"/>
      <c r="S874" s="65"/>
      <c r="T874" s="65"/>
      <c r="U874" s="65"/>
      <c r="V874" s="65"/>
      <c r="W874" s="65"/>
      <c r="X874" s="68"/>
      <c r="Y874" s="65"/>
      <c r="Z874" s="67">
        <v>7.5231481481481477E-3</v>
      </c>
      <c r="AA874" s="65" t="s">
        <v>204</v>
      </c>
      <c r="AB874" s="65" t="s">
        <v>67</v>
      </c>
      <c r="AC874" s="65" t="s">
        <v>57</v>
      </c>
      <c r="AD874" s="65">
        <v>3</v>
      </c>
      <c r="AE874" s="65" t="s">
        <v>53</v>
      </c>
      <c r="AF874" s="65" t="s">
        <v>36</v>
      </c>
      <c r="AG874" s="65"/>
      <c r="AH874" s="69"/>
      <c r="AJ874" s="49">
        <v>42607</v>
      </c>
      <c r="AK874" s="60">
        <v>0.52708333333333302</v>
      </c>
      <c r="AL874" s="60">
        <v>0.52430555555555602</v>
      </c>
      <c r="AM874" s="60">
        <f t="shared" si="67"/>
        <v>0.52083333333333337</v>
      </c>
      <c r="AN874" s="61" t="str">
        <f t="shared" si="68"/>
        <v>25/08/2016 12:35:00</v>
      </c>
      <c r="AO874" s="61" t="str">
        <f t="shared" si="69"/>
        <v>25/08/2016 12:30:00</v>
      </c>
      <c r="AP874" s="44">
        <f>VLOOKUP($AN874, [1]TableView_704030_20160816_20160!$D$2:$M$5095,3,FALSE)</f>
        <v>1013.44463603</v>
      </c>
      <c r="AQ874" s="44">
        <f>VLOOKUP($AN874, [1]TableView_704030_20160816_20160!$D$2:$M$5095,8,FALSE)</f>
        <v>25.3333333333333</v>
      </c>
      <c r="AR874" s="44">
        <f>VLOOKUP($AN874, [1]TableView_704030_20160816_20160!$D$2:$M$5095,10,FALSE)</f>
        <v>0</v>
      </c>
      <c r="AS874" s="44">
        <f>VLOOKUP($AN874, [1]TableView_704030_20160816_20160!$D$2:$M$5095,4,FALSE)</f>
        <v>75</v>
      </c>
      <c r="AT874" s="44">
        <f>VLOOKUP($AN874, [1]TableView_704030_20160816_20160!$D$2:$M$5095,6,FALSE)</f>
        <v>269</v>
      </c>
      <c r="AU874" s="44">
        <f>VLOOKUP($AN874, [1]TableView_704030_20160816_20160!$D$2:$M$5095,7,FALSE)</f>
        <v>2.2000000000000002</v>
      </c>
      <c r="AV874" s="44">
        <f>VLOOKUP($AN874, [1]TableView_704030_20160816_20160!$D$2:$M$5095,2,FALSE)</f>
        <v>7</v>
      </c>
      <c r="AW874" s="44">
        <f>VLOOKUP($AO874, [2]aacb8965d69cc6fd1cb3a5cae9e8ae7!$C$6:$F$853,4,FALSE)</f>
        <v>3.5</v>
      </c>
      <c r="AX874" s="44">
        <v>2</v>
      </c>
      <c r="AY874" s="44" t="str">
        <f t="shared" si="70"/>
        <v>25/08/2016 2</v>
      </c>
      <c r="AZ874" s="44">
        <f>VLOOKUP($AY874, [3]Sheet1!$D$3:$T$89,2,FALSE)</f>
        <v>27</v>
      </c>
      <c r="BA874" s="44">
        <f>VLOOKUP($AY874, [3]Sheet1!$D$3:$T$89,3,FALSE)</f>
        <v>26</v>
      </c>
      <c r="BB874" s="44">
        <f>VLOOKUP($AY874, [3]Sheet1!$D$3:$T$89,6,FALSE)</f>
        <v>26</v>
      </c>
      <c r="BC874" s="44">
        <f>VLOOKUP($AY874, [3]Sheet1!$D$3:$T$89,7,FALSE)</f>
        <v>26</v>
      </c>
      <c r="BD874" s="44">
        <f>VLOOKUP($AY874, [3]Sheet1!$D$3:$T$89,10,FALSE)</f>
        <v>24</v>
      </c>
      <c r="BE874" s="44">
        <f>VLOOKUP($AY874, [3]Sheet1!$D$3:$T$89,11,FALSE)</f>
        <v>21</v>
      </c>
      <c r="BF874" s="44">
        <f>VLOOKUP($AY874, [3]Sheet1!$D$3:$T$89,14,FALSE)</f>
        <v>22</v>
      </c>
      <c r="BG874" s="44">
        <f>VLOOKUP($AY874, [3]Sheet1!$D$3:$T$89,15,FALSE)</f>
        <v>18</v>
      </c>
      <c r="BI874" s="49">
        <v>42607</v>
      </c>
      <c r="BJ874" s="50">
        <v>0.52708333333333302</v>
      </c>
      <c r="BK874" s="50">
        <v>0.52430555555555602</v>
      </c>
      <c r="BL874" s="50">
        <v>0.52083333333333337</v>
      </c>
      <c r="BM874" s="44" t="s">
        <v>1341</v>
      </c>
      <c r="BN874" s="44" t="s">
        <v>1342</v>
      </c>
      <c r="BO874" s="44">
        <v>1013.44463603</v>
      </c>
      <c r="BP874" s="44">
        <v>25.3333333333333</v>
      </c>
      <c r="BQ874" s="44">
        <v>0</v>
      </c>
      <c r="BR874" s="44">
        <v>75</v>
      </c>
      <c r="BS874" s="44">
        <v>269</v>
      </c>
      <c r="BT874" s="44">
        <v>2.2000000000000002</v>
      </c>
      <c r="BU874" s="44">
        <v>7</v>
      </c>
      <c r="BV874" s="44">
        <v>3.5</v>
      </c>
      <c r="BW874" s="44">
        <v>2</v>
      </c>
      <c r="BX874" s="44" t="s">
        <v>1343</v>
      </c>
      <c r="BY874" s="44">
        <v>27</v>
      </c>
      <c r="BZ874" s="44">
        <v>26</v>
      </c>
      <c r="CA874" s="44">
        <v>26</v>
      </c>
      <c r="CB874" s="44">
        <v>26</v>
      </c>
      <c r="CC874" s="44">
        <v>24</v>
      </c>
      <c r="CD874" s="44">
        <v>21</v>
      </c>
      <c r="CE874" s="44">
        <v>22</v>
      </c>
      <c r="CF874" s="44">
        <v>18</v>
      </c>
    </row>
    <row r="875" spans="1:84">
      <c r="A875" s="65"/>
      <c r="B875" s="66"/>
      <c r="C875" s="65"/>
      <c r="D875" s="67"/>
      <c r="E875" s="65"/>
      <c r="F875" s="65"/>
      <c r="G875" s="65"/>
      <c r="H875" s="65"/>
      <c r="I875" s="65"/>
      <c r="J875" s="65"/>
      <c r="K875" s="65"/>
      <c r="L875" s="65"/>
      <c r="M875" s="68"/>
      <c r="N875" s="65"/>
      <c r="O875" s="67"/>
      <c r="P875" s="65"/>
      <c r="Q875" s="65"/>
      <c r="R875" s="65"/>
      <c r="S875" s="65"/>
      <c r="T875" s="65"/>
      <c r="U875" s="65"/>
      <c r="V875" s="65"/>
      <c r="W875" s="65"/>
      <c r="X875" s="68"/>
      <c r="Y875" s="65"/>
      <c r="Z875" s="67">
        <v>9.8495370370370369E-3</v>
      </c>
      <c r="AA875" s="65" t="s">
        <v>204</v>
      </c>
      <c r="AB875" s="65"/>
      <c r="AC875" s="65"/>
      <c r="AD875" s="65"/>
      <c r="AE875" s="65"/>
      <c r="AF875" s="65" t="s">
        <v>29</v>
      </c>
      <c r="AG875" s="65"/>
      <c r="AH875" s="69"/>
      <c r="AJ875" s="49">
        <v>42607</v>
      </c>
      <c r="AK875" s="60">
        <v>0.52708333333333302</v>
      </c>
      <c r="AL875" s="60">
        <v>0.52430555555555602</v>
      </c>
      <c r="AM875" s="60">
        <f t="shared" si="67"/>
        <v>0.52083333333333337</v>
      </c>
      <c r="AN875" s="61" t="str">
        <f t="shared" si="68"/>
        <v>25/08/2016 12:35:00</v>
      </c>
      <c r="AO875" s="61" t="str">
        <f t="shared" si="69"/>
        <v>25/08/2016 12:30:00</v>
      </c>
      <c r="AP875" s="44">
        <f>VLOOKUP($AN875, [1]TableView_704030_20160816_20160!$D$2:$M$5095,3,FALSE)</f>
        <v>1013.44463603</v>
      </c>
      <c r="AQ875" s="44">
        <f>VLOOKUP($AN875, [1]TableView_704030_20160816_20160!$D$2:$M$5095,8,FALSE)</f>
        <v>25.3333333333333</v>
      </c>
      <c r="AR875" s="44">
        <f>VLOOKUP($AN875, [1]TableView_704030_20160816_20160!$D$2:$M$5095,10,FALSE)</f>
        <v>0</v>
      </c>
      <c r="AS875" s="44">
        <f>VLOOKUP($AN875, [1]TableView_704030_20160816_20160!$D$2:$M$5095,4,FALSE)</f>
        <v>75</v>
      </c>
      <c r="AT875" s="44">
        <f>VLOOKUP($AN875, [1]TableView_704030_20160816_20160!$D$2:$M$5095,6,FALSE)</f>
        <v>269</v>
      </c>
      <c r="AU875" s="44">
        <f>VLOOKUP($AN875, [1]TableView_704030_20160816_20160!$D$2:$M$5095,7,FALSE)</f>
        <v>2.2000000000000002</v>
      </c>
      <c r="AV875" s="44">
        <f>VLOOKUP($AN875, [1]TableView_704030_20160816_20160!$D$2:$M$5095,2,FALSE)</f>
        <v>7</v>
      </c>
      <c r="AW875" s="44">
        <f>VLOOKUP($AO875, [2]aacb8965d69cc6fd1cb3a5cae9e8ae7!$C$6:$F$853,4,FALSE)</f>
        <v>3.5</v>
      </c>
      <c r="AX875" s="44">
        <v>2</v>
      </c>
      <c r="AY875" s="44" t="str">
        <f t="shared" si="70"/>
        <v>25/08/2016 2</v>
      </c>
      <c r="AZ875" s="44">
        <f>VLOOKUP($AY875, [3]Sheet1!$D$3:$T$89,2,FALSE)</f>
        <v>27</v>
      </c>
      <c r="BA875" s="44">
        <f>VLOOKUP($AY875, [3]Sheet1!$D$3:$T$89,3,FALSE)</f>
        <v>26</v>
      </c>
      <c r="BB875" s="44">
        <f>VLOOKUP($AY875, [3]Sheet1!$D$3:$T$89,6,FALSE)</f>
        <v>26</v>
      </c>
      <c r="BC875" s="44">
        <f>VLOOKUP($AY875, [3]Sheet1!$D$3:$T$89,7,FALSE)</f>
        <v>26</v>
      </c>
      <c r="BD875" s="44">
        <f>VLOOKUP($AY875, [3]Sheet1!$D$3:$T$89,10,FALSE)</f>
        <v>24</v>
      </c>
      <c r="BE875" s="44">
        <f>VLOOKUP($AY875, [3]Sheet1!$D$3:$T$89,11,FALSE)</f>
        <v>21</v>
      </c>
      <c r="BF875" s="44">
        <f>VLOOKUP($AY875, [3]Sheet1!$D$3:$T$89,14,FALSE)</f>
        <v>22</v>
      </c>
      <c r="BG875" s="44">
        <f>VLOOKUP($AY875, [3]Sheet1!$D$3:$T$89,15,FALSE)</f>
        <v>18</v>
      </c>
      <c r="BI875" s="49">
        <v>42607</v>
      </c>
      <c r="BJ875" s="50">
        <v>0.52708333333333302</v>
      </c>
      <c r="BK875" s="50">
        <v>0.52430555555555602</v>
      </c>
      <c r="BL875" s="50">
        <v>0.52083333333333337</v>
      </c>
      <c r="BM875" s="44" t="s">
        <v>1341</v>
      </c>
      <c r="BN875" s="44" t="s">
        <v>1342</v>
      </c>
      <c r="BO875" s="44">
        <v>1013.44463603</v>
      </c>
      <c r="BP875" s="44">
        <v>25.3333333333333</v>
      </c>
      <c r="BQ875" s="44">
        <v>0</v>
      </c>
      <c r="BR875" s="44">
        <v>75</v>
      </c>
      <c r="BS875" s="44">
        <v>269</v>
      </c>
      <c r="BT875" s="44">
        <v>2.2000000000000002</v>
      </c>
      <c r="BU875" s="44">
        <v>7</v>
      </c>
      <c r="BV875" s="44">
        <v>3.5</v>
      </c>
      <c r="BW875" s="44">
        <v>2</v>
      </c>
      <c r="BX875" s="44" t="s">
        <v>1343</v>
      </c>
      <c r="BY875" s="44">
        <v>27</v>
      </c>
      <c r="BZ875" s="44">
        <v>26</v>
      </c>
      <c r="CA875" s="44">
        <v>26</v>
      </c>
      <c r="CB875" s="44">
        <v>26</v>
      </c>
      <c r="CC875" s="44">
        <v>24</v>
      </c>
      <c r="CD875" s="44">
        <v>21</v>
      </c>
      <c r="CE875" s="44">
        <v>22</v>
      </c>
      <c r="CF875" s="44">
        <v>18</v>
      </c>
    </row>
    <row r="876" spans="1:84">
      <c r="A876" s="65"/>
      <c r="B876" s="66"/>
      <c r="C876" s="65"/>
      <c r="D876" s="67"/>
      <c r="E876" s="65"/>
      <c r="F876" s="65"/>
      <c r="G876" s="65"/>
      <c r="H876" s="65"/>
      <c r="I876" s="65"/>
      <c r="J876" s="65"/>
      <c r="K876" s="65"/>
      <c r="L876" s="65"/>
      <c r="M876" s="68"/>
      <c r="N876" s="65"/>
      <c r="O876" s="67"/>
      <c r="P876" s="65"/>
      <c r="Q876" s="65"/>
      <c r="R876" s="65"/>
      <c r="S876" s="65"/>
      <c r="T876" s="65"/>
      <c r="U876" s="65"/>
      <c r="V876" s="65"/>
      <c r="W876" s="65"/>
      <c r="X876" s="68"/>
      <c r="Y876" s="65"/>
      <c r="Z876" s="67">
        <v>9.8842592592592576E-3</v>
      </c>
      <c r="AA876" s="65" t="s">
        <v>204</v>
      </c>
      <c r="AB876" s="65" t="s">
        <v>67</v>
      </c>
      <c r="AC876" s="65" t="s">
        <v>57</v>
      </c>
      <c r="AD876" s="65">
        <v>9</v>
      </c>
      <c r="AE876" s="65" t="s">
        <v>53</v>
      </c>
      <c r="AF876" s="65" t="s">
        <v>36</v>
      </c>
      <c r="AG876" s="65"/>
      <c r="AH876" s="69"/>
      <c r="AJ876" s="49">
        <v>42607</v>
      </c>
      <c r="AK876" s="60">
        <v>0.52708333333333302</v>
      </c>
      <c r="AL876" s="60">
        <v>0.52430555555555602</v>
      </c>
      <c r="AM876" s="60">
        <f t="shared" si="67"/>
        <v>0.52083333333333337</v>
      </c>
      <c r="AN876" s="61" t="str">
        <f t="shared" si="68"/>
        <v>25/08/2016 12:35:00</v>
      </c>
      <c r="AO876" s="61" t="str">
        <f t="shared" si="69"/>
        <v>25/08/2016 12:30:00</v>
      </c>
      <c r="AP876" s="44">
        <f>VLOOKUP($AN876, [1]TableView_704030_20160816_20160!$D$2:$M$5095,3,FALSE)</f>
        <v>1013.44463603</v>
      </c>
      <c r="AQ876" s="44">
        <f>VLOOKUP($AN876, [1]TableView_704030_20160816_20160!$D$2:$M$5095,8,FALSE)</f>
        <v>25.3333333333333</v>
      </c>
      <c r="AR876" s="44">
        <f>VLOOKUP($AN876, [1]TableView_704030_20160816_20160!$D$2:$M$5095,10,FALSE)</f>
        <v>0</v>
      </c>
      <c r="AS876" s="44">
        <f>VLOOKUP($AN876, [1]TableView_704030_20160816_20160!$D$2:$M$5095,4,FALSE)</f>
        <v>75</v>
      </c>
      <c r="AT876" s="44">
        <f>VLOOKUP($AN876, [1]TableView_704030_20160816_20160!$D$2:$M$5095,6,FALSE)</f>
        <v>269</v>
      </c>
      <c r="AU876" s="44">
        <f>VLOOKUP($AN876, [1]TableView_704030_20160816_20160!$D$2:$M$5095,7,FALSE)</f>
        <v>2.2000000000000002</v>
      </c>
      <c r="AV876" s="44">
        <f>VLOOKUP($AN876, [1]TableView_704030_20160816_20160!$D$2:$M$5095,2,FALSE)</f>
        <v>7</v>
      </c>
      <c r="AW876" s="44">
        <f>VLOOKUP($AO876, [2]aacb8965d69cc6fd1cb3a5cae9e8ae7!$C$6:$F$853,4,FALSE)</f>
        <v>3.5</v>
      </c>
      <c r="AX876" s="44">
        <v>2</v>
      </c>
      <c r="AY876" s="44" t="str">
        <f t="shared" si="70"/>
        <v>25/08/2016 2</v>
      </c>
      <c r="AZ876" s="44">
        <f>VLOOKUP($AY876, [3]Sheet1!$D$3:$T$89,2,FALSE)</f>
        <v>27</v>
      </c>
      <c r="BA876" s="44">
        <f>VLOOKUP($AY876, [3]Sheet1!$D$3:$T$89,3,FALSE)</f>
        <v>26</v>
      </c>
      <c r="BB876" s="44">
        <f>VLOOKUP($AY876, [3]Sheet1!$D$3:$T$89,6,FALSE)</f>
        <v>26</v>
      </c>
      <c r="BC876" s="44">
        <f>VLOOKUP($AY876, [3]Sheet1!$D$3:$T$89,7,FALSE)</f>
        <v>26</v>
      </c>
      <c r="BD876" s="44">
        <f>VLOOKUP($AY876, [3]Sheet1!$D$3:$T$89,10,FALSE)</f>
        <v>24</v>
      </c>
      <c r="BE876" s="44">
        <f>VLOOKUP($AY876, [3]Sheet1!$D$3:$T$89,11,FALSE)</f>
        <v>21</v>
      </c>
      <c r="BF876" s="44">
        <f>VLOOKUP($AY876, [3]Sheet1!$D$3:$T$89,14,FALSE)</f>
        <v>22</v>
      </c>
      <c r="BG876" s="44">
        <f>VLOOKUP($AY876, [3]Sheet1!$D$3:$T$89,15,FALSE)</f>
        <v>18</v>
      </c>
      <c r="BI876" s="49">
        <v>42607</v>
      </c>
      <c r="BJ876" s="50">
        <v>0.52708333333333302</v>
      </c>
      <c r="BK876" s="50">
        <v>0.52430555555555602</v>
      </c>
      <c r="BL876" s="50">
        <v>0.52083333333333337</v>
      </c>
      <c r="BM876" s="44" t="s">
        <v>1341</v>
      </c>
      <c r="BN876" s="44" t="s">
        <v>1342</v>
      </c>
      <c r="BO876" s="44">
        <v>1013.44463603</v>
      </c>
      <c r="BP876" s="44">
        <v>25.3333333333333</v>
      </c>
      <c r="BQ876" s="44">
        <v>0</v>
      </c>
      <c r="BR876" s="44">
        <v>75</v>
      </c>
      <c r="BS876" s="44">
        <v>269</v>
      </c>
      <c r="BT876" s="44">
        <v>2.2000000000000002</v>
      </c>
      <c r="BU876" s="44">
        <v>7</v>
      </c>
      <c r="BV876" s="44">
        <v>3.5</v>
      </c>
      <c r="BW876" s="44">
        <v>2</v>
      </c>
      <c r="BX876" s="44" t="s">
        <v>1343</v>
      </c>
      <c r="BY876" s="44">
        <v>27</v>
      </c>
      <c r="BZ876" s="44">
        <v>26</v>
      </c>
      <c r="CA876" s="44">
        <v>26</v>
      </c>
      <c r="CB876" s="44">
        <v>26</v>
      </c>
      <c r="CC876" s="44">
        <v>24</v>
      </c>
      <c r="CD876" s="44">
        <v>21</v>
      </c>
      <c r="CE876" s="44">
        <v>22</v>
      </c>
      <c r="CF876" s="44">
        <v>18</v>
      </c>
    </row>
    <row r="877" spans="1:84">
      <c r="A877" s="65"/>
      <c r="B877" s="66"/>
      <c r="C877" s="65"/>
      <c r="D877" s="67"/>
      <c r="E877" s="65"/>
      <c r="F877" s="65"/>
      <c r="G877" s="65"/>
      <c r="H877" s="65"/>
      <c r="I877" s="65"/>
      <c r="J877" s="65"/>
      <c r="K877" s="65"/>
      <c r="L877" s="65"/>
      <c r="M877" s="68"/>
      <c r="N877" s="65"/>
      <c r="O877" s="67"/>
      <c r="P877" s="65"/>
      <c r="Q877" s="65"/>
      <c r="R877" s="65"/>
      <c r="S877" s="65"/>
      <c r="T877" s="65"/>
      <c r="U877" s="65"/>
      <c r="V877" s="65"/>
      <c r="W877" s="65"/>
      <c r="X877" s="68"/>
      <c r="Y877" s="65"/>
      <c r="Z877" s="67">
        <v>2.0833333333333332E-2</v>
      </c>
      <c r="AA877" s="65"/>
      <c r="AB877" s="65"/>
      <c r="AC877" s="65"/>
      <c r="AD877" s="65"/>
      <c r="AE877" s="65"/>
      <c r="AF877" s="65"/>
      <c r="AG877" s="65"/>
      <c r="AH877" s="69"/>
      <c r="AJ877" s="49">
        <v>42607</v>
      </c>
      <c r="AK877" s="60">
        <v>0.52708333333333302</v>
      </c>
      <c r="AL877" s="60">
        <v>0.52430555555555602</v>
      </c>
      <c r="AM877" s="60">
        <f t="shared" si="67"/>
        <v>0.52083333333333337</v>
      </c>
      <c r="AN877" s="61" t="str">
        <f t="shared" si="68"/>
        <v>25/08/2016 12:35:00</v>
      </c>
      <c r="AO877" s="61" t="str">
        <f t="shared" si="69"/>
        <v>25/08/2016 12:30:00</v>
      </c>
      <c r="AP877" s="44">
        <f>VLOOKUP($AN877, [1]TableView_704030_20160816_20160!$D$2:$M$5095,3,FALSE)</f>
        <v>1013.44463603</v>
      </c>
      <c r="AQ877" s="44">
        <f>VLOOKUP($AN877, [1]TableView_704030_20160816_20160!$D$2:$M$5095,8,FALSE)</f>
        <v>25.3333333333333</v>
      </c>
      <c r="AR877" s="44">
        <f>VLOOKUP($AN877, [1]TableView_704030_20160816_20160!$D$2:$M$5095,10,FALSE)</f>
        <v>0</v>
      </c>
      <c r="AS877" s="44">
        <f>VLOOKUP($AN877, [1]TableView_704030_20160816_20160!$D$2:$M$5095,4,FALSE)</f>
        <v>75</v>
      </c>
      <c r="AT877" s="44">
        <f>VLOOKUP($AN877, [1]TableView_704030_20160816_20160!$D$2:$M$5095,6,FALSE)</f>
        <v>269</v>
      </c>
      <c r="AU877" s="44">
        <f>VLOOKUP($AN877, [1]TableView_704030_20160816_20160!$D$2:$M$5095,7,FALSE)</f>
        <v>2.2000000000000002</v>
      </c>
      <c r="AV877" s="44">
        <f>VLOOKUP($AN877, [1]TableView_704030_20160816_20160!$D$2:$M$5095,2,FALSE)</f>
        <v>7</v>
      </c>
      <c r="AW877" s="44">
        <f>VLOOKUP($AO877, [2]aacb8965d69cc6fd1cb3a5cae9e8ae7!$C$6:$F$853,4,FALSE)</f>
        <v>3.5</v>
      </c>
      <c r="AX877" s="44">
        <v>2</v>
      </c>
      <c r="AY877" s="44" t="str">
        <f t="shared" si="70"/>
        <v>25/08/2016 2</v>
      </c>
      <c r="AZ877" s="44">
        <f>VLOOKUP($AY877, [3]Sheet1!$D$3:$T$89,2,FALSE)</f>
        <v>27</v>
      </c>
      <c r="BA877" s="44">
        <f>VLOOKUP($AY877, [3]Sheet1!$D$3:$T$89,3,FALSE)</f>
        <v>26</v>
      </c>
      <c r="BB877" s="44">
        <f>VLOOKUP($AY877, [3]Sheet1!$D$3:$T$89,6,FALSE)</f>
        <v>26</v>
      </c>
      <c r="BC877" s="44">
        <f>VLOOKUP($AY877, [3]Sheet1!$D$3:$T$89,7,FALSE)</f>
        <v>26</v>
      </c>
      <c r="BD877" s="44">
        <f>VLOOKUP($AY877, [3]Sheet1!$D$3:$T$89,10,FALSE)</f>
        <v>24</v>
      </c>
      <c r="BE877" s="44">
        <f>VLOOKUP($AY877, [3]Sheet1!$D$3:$T$89,11,FALSE)</f>
        <v>21</v>
      </c>
      <c r="BF877" s="44">
        <f>VLOOKUP($AY877, [3]Sheet1!$D$3:$T$89,14,FALSE)</f>
        <v>22</v>
      </c>
      <c r="BG877" s="44">
        <f>VLOOKUP($AY877, [3]Sheet1!$D$3:$T$89,15,FALSE)</f>
        <v>18</v>
      </c>
      <c r="BI877" s="49">
        <v>42607</v>
      </c>
      <c r="BJ877" s="50">
        <v>0.52708333333333302</v>
      </c>
      <c r="BK877" s="50">
        <v>0.52430555555555602</v>
      </c>
      <c r="BL877" s="50">
        <v>0.52083333333333337</v>
      </c>
      <c r="BM877" s="44" t="s">
        <v>1341</v>
      </c>
      <c r="BN877" s="44" t="s">
        <v>1342</v>
      </c>
      <c r="BO877" s="44">
        <v>1013.44463603</v>
      </c>
      <c r="BP877" s="44">
        <v>25.3333333333333</v>
      </c>
      <c r="BQ877" s="44">
        <v>0</v>
      </c>
      <c r="BR877" s="44">
        <v>75</v>
      </c>
      <c r="BS877" s="44">
        <v>269</v>
      </c>
      <c r="BT877" s="44">
        <v>2.2000000000000002</v>
      </c>
      <c r="BU877" s="44">
        <v>7</v>
      </c>
      <c r="BV877" s="44">
        <v>3.5</v>
      </c>
      <c r="BW877" s="44">
        <v>2</v>
      </c>
      <c r="BX877" s="44" t="s">
        <v>1343</v>
      </c>
      <c r="BY877" s="44">
        <v>27</v>
      </c>
      <c r="BZ877" s="44">
        <v>26</v>
      </c>
      <c r="CA877" s="44">
        <v>26</v>
      </c>
      <c r="CB877" s="44">
        <v>26</v>
      </c>
      <c r="CC877" s="44">
        <v>24</v>
      </c>
      <c r="CD877" s="44">
        <v>21</v>
      </c>
      <c r="CE877" s="44">
        <v>22</v>
      </c>
      <c r="CF877" s="44">
        <v>18</v>
      </c>
    </row>
    <row r="878" spans="1:84">
      <c r="A878" s="71"/>
      <c r="B878" s="72"/>
      <c r="C878" s="71"/>
      <c r="D878" s="73"/>
      <c r="E878" s="71"/>
      <c r="F878" s="71"/>
      <c r="G878" s="71"/>
      <c r="H878" s="71"/>
      <c r="I878" s="71"/>
      <c r="J878" s="71"/>
      <c r="K878" s="71"/>
      <c r="L878" s="71"/>
      <c r="M878" s="74"/>
      <c r="N878" s="71"/>
      <c r="O878" s="73"/>
      <c r="P878" s="71"/>
      <c r="Q878" s="71"/>
      <c r="R878" s="71"/>
      <c r="S878" s="71"/>
      <c r="T878" s="71"/>
      <c r="U878" s="71"/>
      <c r="V878" s="71"/>
      <c r="W878" s="71"/>
      <c r="X878" s="74"/>
      <c r="Y878" s="71"/>
      <c r="Z878" s="73"/>
      <c r="AA878" s="71"/>
      <c r="AB878" s="75"/>
      <c r="AC878" s="75"/>
      <c r="AD878" s="75"/>
      <c r="AE878" s="75"/>
      <c r="AF878" s="75"/>
      <c r="AG878" s="69"/>
      <c r="AH878" s="69"/>
      <c r="AJ878" s="49">
        <v>42607</v>
      </c>
      <c r="AK878" s="60">
        <v>0.52708333333333302</v>
      </c>
      <c r="AL878" s="60">
        <v>0.52430555555555602</v>
      </c>
      <c r="AM878" s="60">
        <f t="shared" si="67"/>
        <v>0.52083333333333337</v>
      </c>
      <c r="AN878" s="61" t="str">
        <f t="shared" si="68"/>
        <v>25/08/2016 12:35:00</v>
      </c>
      <c r="AO878" s="61" t="str">
        <f t="shared" si="69"/>
        <v>25/08/2016 12:30:00</v>
      </c>
      <c r="AP878" s="44">
        <f>VLOOKUP($AN878, [1]TableView_704030_20160816_20160!$D$2:$M$5095,3,FALSE)</f>
        <v>1013.44463603</v>
      </c>
      <c r="AQ878" s="44">
        <f>VLOOKUP($AN878, [1]TableView_704030_20160816_20160!$D$2:$M$5095,8,FALSE)</f>
        <v>25.3333333333333</v>
      </c>
      <c r="AR878" s="44">
        <f>VLOOKUP($AN878, [1]TableView_704030_20160816_20160!$D$2:$M$5095,10,FALSE)</f>
        <v>0</v>
      </c>
      <c r="AS878" s="44">
        <f>VLOOKUP($AN878, [1]TableView_704030_20160816_20160!$D$2:$M$5095,4,FALSE)</f>
        <v>75</v>
      </c>
      <c r="AT878" s="44">
        <f>VLOOKUP($AN878, [1]TableView_704030_20160816_20160!$D$2:$M$5095,6,FALSE)</f>
        <v>269</v>
      </c>
      <c r="AU878" s="44">
        <f>VLOOKUP($AN878, [1]TableView_704030_20160816_20160!$D$2:$M$5095,7,FALSE)</f>
        <v>2.2000000000000002</v>
      </c>
      <c r="AV878" s="44">
        <f>VLOOKUP($AN878, [1]TableView_704030_20160816_20160!$D$2:$M$5095,2,FALSE)</f>
        <v>7</v>
      </c>
      <c r="AW878" s="44">
        <f>VLOOKUP($AO878, [2]aacb8965d69cc6fd1cb3a5cae9e8ae7!$C$6:$F$853,4,FALSE)</f>
        <v>3.5</v>
      </c>
      <c r="AX878" s="44">
        <v>2</v>
      </c>
      <c r="AY878" s="44" t="str">
        <f t="shared" si="70"/>
        <v>25/08/2016 2</v>
      </c>
      <c r="AZ878" s="44">
        <f>VLOOKUP($AY878, [3]Sheet1!$D$3:$T$89,2,FALSE)</f>
        <v>27</v>
      </c>
      <c r="BA878" s="44">
        <f>VLOOKUP($AY878, [3]Sheet1!$D$3:$T$89,3,FALSE)</f>
        <v>26</v>
      </c>
      <c r="BB878" s="44">
        <f>VLOOKUP($AY878, [3]Sheet1!$D$3:$T$89,6,FALSE)</f>
        <v>26</v>
      </c>
      <c r="BC878" s="44">
        <f>VLOOKUP($AY878, [3]Sheet1!$D$3:$T$89,7,FALSE)</f>
        <v>26</v>
      </c>
      <c r="BD878" s="44">
        <f>VLOOKUP($AY878, [3]Sheet1!$D$3:$T$89,10,FALSE)</f>
        <v>24</v>
      </c>
      <c r="BE878" s="44">
        <f>VLOOKUP($AY878, [3]Sheet1!$D$3:$T$89,11,FALSE)</f>
        <v>21</v>
      </c>
      <c r="BF878" s="44">
        <f>VLOOKUP($AY878, [3]Sheet1!$D$3:$T$89,14,FALSE)</f>
        <v>22</v>
      </c>
      <c r="BG878" s="44">
        <f>VLOOKUP($AY878, [3]Sheet1!$D$3:$T$89,15,FALSE)</f>
        <v>18</v>
      </c>
      <c r="BI878" s="49">
        <v>42607</v>
      </c>
      <c r="BJ878" s="50">
        <v>0.52708333333333302</v>
      </c>
      <c r="BK878" s="50">
        <v>0.52430555555555602</v>
      </c>
      <c r="BL878" s="50">
        <v>0.52083333333333337</v>
      </c>
      <c r="BM878" s="44" t="s">
        <v>1341</v>
      </c>
      <c r="BN878" s="44" t="s">
        <v>1342</v>
      </c>
      <c r="BO878" s="44">
        <v>1013.44463603</v>
      </c>
      <c r="BP878" s="44">
        <v>25.3333333333333</v>
      </c>
      <c r="BQ878" s="44">
        <v>0</v>
      </c>
      <c r="BR878" s="44">
        <v>75</v>
      </c>
      <c r="BS878" s="44">
        <v>269</v>
      </c>
      <c r="BT878" s="44">
        <v>2.2000000000000002</v>
      </c>
      <c r="BU878" s="44">
        <v>7</v>
      </c>
      <c r="BV878" s="44">
        <v>3.5</v>
      </c>
      <c r="BW878" s="44">
        <v>2</v>
      </c>
      <c r="BX878" s="44" t="s">
        <v>1343</v>
      </c>
      <c r="BY878" s="44">
        <v>27</v>
      </c>
      <c r="BZ878" s="44">
        <v>26</v>
      </c>
      <c r="CA878" s="44">
        <v>26</v>
      </c>
      <c r="CB878" s="44">
        <v>26</v>
      </c>
      <c r="CC878" s="44">
        <v>24</v>
      </c>
      <c r="CD878" s="44">
        <v>21</v>
      </c>
      <c r="CE878" s="44">
        <v>22</v>
      </c>
      <c r="CF878" s="44">
        <v>18</v>
      </c>
    </row>
    <row r="879" spans="1:84">
      <c r="A879" s="65" t="s">
        <v>0</v>
      </c>
      <c r="B879" s="66" t="s">
        <v>373</v>
      </c>
      <c r="C879" s="65"/>
      <c r="D879" s="67">
        <v>0</v>
      </c>
      <c r="E879" s="65" t="s">
        <v>32</v>
      </c>
      <c r="F879" s="65"/>
      <c r="G879" s="65"/>
      <c r="H879" s="65"/>
      <c r="I879" s="65"/>
      <c r="J879" s="65"/>
      <c r="K879" s="65"/>
      <c r="L879" s="65"/>
      <c r="M879" s="68"/>
      <c r="N879" s="65"/>
      <c r="O879" s="67">
        <v>0</v>
      </c>
      <c r="P879" s="65" t="s">
        <v>32</v>
      </c>
      <c r="Q879" s="65"/>
      <c r="R879" s="65"/>
      <c r="S879" s="65"/>
      <c r="T879" s="65"/>
      <c r="U879" s="65"/>
      <c r="V879" s="65"/>
      <c r="W879" s="65"/>
      <c r="X879" s="68"/>
      <c r="Y879" s="65"/>
      <c r="Z879" s="67">
        <v>0</v>
      </c>
      <c r="AA879" s="65" t="s">
        <v>32</v>
      </c>
      <c r="AB879" s="75"/>
      <c r="AC879" s="75"/>
      <c r="AD879" s="75"/>
      <c r="AE879" s="75"/>
      <c r="AF879" s="75"/>
      <c r="AG879" s="69"/>
      <c r="AH879" s="69"/>
      <c r="AJ879" s="49">
        <v>42607</v>
      </c>
      <c r="AK879" s="60">
        <v>0.63888888888888895</v>
      </c>
      <c r="AL879" s="60">
        <v>0.64236111111111105</v>
      </c>
      <c r="AM879" s="60">
        <f t="shared" si="67"/>
        <v>0.64583333333333337</v>
      </c>
      <c r="AN879" s="61" t="str">
        <f t="shared" si="68"/>
        <v>25/08/2016 15:25:00</v>
      </c>
      <c r="AO879" s="61" t="str">
        <f t="shared" si="69"/>
        <v>25/08/2016 15:30:00</v>
      </c>
      <c r="AP879" s="44">
        <f>VLOOKUP($AN879, [1]TableView_704030_20160816_20160!$D$2:$M$5095,3,FALSE)</f>
        <v>1012.42871933</v>
      </c>
      <c r="AQ879" s="44">
        <f>VLOOKUP($AN879, [1]TableView_704030_20160816_20160!$D$2:$M$5095,8,FALSE)</f>
        <v>25.5555555555556</v>
      </c>
      <c r="AR879" s="44">
        <f>VLOOKUP($AN879, [1]TableView_704030_20160816_20160!$D$2:$M$5095,10,FALSE)</f>
        <v>0</v>
      </c>
      <c r="AS879" s="44">
        <f>VLOOKUP($AN879, [1]TableView_704030_20160816_20160!$D$2:$M$5095,4,FALSE)</f>
        <v>77</v>
      </c>
      <c r="AT879" s="44">
        <f>VLOOKUP($AN879, [1]TableView_704030_20160816_20160!$D$2:$M$5095,6,FALSE)</f>
        <v>308</v>
      </c>
      <c r="AU879" s="44">
        <f>VLOOKUP($AN879, [1]TableView_704030_20160816_20160!$D$2:$M$5095,7,FALSE)</f>
        <v>0.9</v>
      </c>
      <c r="AV879" s="44">
        <f>VLOOKUP($AN879, [1]TableView_704030_20160816_20160!$D$2:$M$5095,2,FALSE)</f>
        <v>2.6</v>
      </c>
      <c r="AW879" s="44">
        <f>VLOOKUP($AO879, [2]aacb8965d69cc6fd1cb3a5cae9e8ae7!$C$6:$F$853,4,FALSE)</f>
        <v>1.5</v>
      </c>
      <c r="AX879" s="44">
        <v>3</v>
      </c>
      <c r="AY879" s="44" t="str">
        <f t="shared" si="70"/>
        <v>25/08/2016 3</v>
      </c>
      <c r="AZ879" s="44">
        <f>VLOOKUP($AY879, [3]Sheet1!$D$3:$T$89,2,FALSE)</f>
        <v>31</v>
      </c>
      <c r="BA879" s="44">
        <f>VLOOKUP($AY879, [3]Sheet1!$D$3:$T$89,3,FALSE)</f>
        <v>25</v>
      </c>
      <c r="BB879" s="44">
        <f>VLOOKUP($AY879, [3]Sheet1!$D$3:$T$89,6,FALSE)</f>
        <v>29</v>
      </c>
      <c r="BC879" s="44">
        <f>VLOOKUP($AY879, [3]Sheet1!$D$3:$T$89,7,FALSE)</f>
        <v>24</v>
      </c>
      <c r="BD879" s="44">
        <f>VLOOKUP($AY879, [3]Sheet1!$D$3:$T$89,10,FALSE)</f>
        <v>26</v>
      </c>
      <c r="BE879" s="44">
        <f>VLOOKUP($AY879, [3]Sheet1!$D$3:$T$89,11,FALSE)</f>
        <v>23</v>
      </c>
      <c r="BF879" s="44">
        <f>VLOOKUP($AY879, [3]Sheet1!$D$3:$T$89,14,FALSE)</f>
        <v>25</v>
      </c>
      <c r="BG879" s="44">
        <f>VLOOKUP($AY879, [3]Sheet1!$D$3:$T$89,15,FALSE)</f>
        <v>22</v>
      </c>
      <c r="BI879" s="49">
        <v>42607</v>
      </c>
      <c r="BJ879" s="50">
        <v>0.63888888888888895</v>
      </c>
      <c r="BK879" s="50">
        <v>0.64236111111111105</v>
      </c>
      <c r="BL879" s="50">
        <v>0.64583333333333337</v>
      </c>
      <c r="BM879" s="44" t="s">
        <v>1344</v>
      </c>
      <c r="BN879" s="44" t="s">
        <v>1345</v>
      </c>
      <c r="BO879" s="44">
        <v>1012.42871933</v>
      </c>
      <c r="BP879" s="44">
        <v>25.5555555555556</v>
      </c>
      <c r="BQ879" s="44">
        <v>0</v>
      </c>
      <c r="BR879" s="44">
        <v>77</v>
      </c>
      <c r="BS879" s="44">
        <v>308</v>
      </c>
      <c r="BT879" s="44">
        <v>0.9</v>
      </c>
      <c r="BU879" s="44">
        <v>2.6</v>
      </c>
      <c r="BV879" s="44">
        <v>1.5</v>
      </c>
      <c r="BW879" s="44">
        <v>3</v>
      </c>
      <c r="BX879" s="44" t="s">
        <v>1346</v>
      </c>
      <c r="BY879" s="44">
        <v>31</v>
      </c>
      <c r="BZ879" s="44">
        <v>25</v>
      </c>
      <c r="CA879" s="44">
        <v>29</v>
      </c>
      <c r="CB879" s="44">
        <v>24</v>
      </c>
      <c r="CC879" s="44">
        <v>26</v>
      </c>
      <c r="CD879" s="44">
        <v>23</v>
      </c>
      <c r="CE879" s="44">
        <v>25</v>
      </c>
      <c r="CF879" s="44">
        <v>22</v>
      </c>
    </row>
    <row r="880" spans="1:84">
      <c r="A880" s="65" t="s">
        <v>1</v>
      </c>
      <c r="B880" s="70">
        <v>0.61805555555555558</v>
      </c>
      <c r="C880" s="65"/>
      <c r="D880" s="67">
        <v>5.2546296296296299E-3</v>
      </c>
      <c r="E880" s="65" t="s">
        <v>79</v>
      </c>
      <c r="F880" s="65" t="s">
        <v>342</v>
      </c>
      <c r="G880" s="65"/>
      <c r="H880" s="65"/>
      <c r="I880" s="65"/>
      <c r="J880" s="65" t="s">
        <v>36</v>
      </c>
      <c r="K880" s="65"/>
      <c r="L880" s="65"/>
      <c r="M880" s="68"/>
      <c r="N880" s="65"/>
      <c r="O880" s="67">
        <v>2.0833333333333332E-2</v>
      </c>
      <c r="P880" s="65"/>
      <c r="Q880" s="65"/>
      <c r="R880" s="65"/>
      <c r="S880" s="65"/>
      <c r="T880" s="65"/>
      <c r="U880" s="65"/>
      <c r="V880" s="65"/>
      <c r="W880" s="65"/>
      <c r="X880" s="68"/>
      <c r="Y880" s="65"/>
      <c r="Z880" s="67">
        <v>2.0833333333333332E-2</v>
      </c>
      <c r="AA880" s="65"/>
      <c r="AB880" s="75"/>
      <c r="AC880" s="75"/>
      <c r="AD880" s="75"/>
      <c r="AE880" s="75"/>
      <c r="AF880" s="75"/>
      <c r="AG880" s="69"/>
      <c r="AH880" s="69"/>
      <c r="AJ880" s="49">
        <v>42607</v>
      </c>
      <c r="AK880" s="60">
        <v>0.63888888888888895</v>
      </c>
      <c r="AL880" s="60">
        <v>0.64236111111111105</v>
      </c>
      <c r="AM880" s="60">
        <f t="shared" si="67"/>
        <v>0.64583333333333337</v>
      </c>
      <c r="AN880" s="61" t="str">
        <f t="shared" si="68"/>
        <v>25/08/2016 15:25:00</v>
      </c>
      <c r="AO880" s="61" t="str">
        <f t="shared" si="69"/>
        <v>25/08/2016 15:30:00</v>
      </c>
      <c r="AP880" s="44">
        <f>VLOOKUP($AN880, [1]TableView_704030_20160816_20160!$D$2:$M$5095,3,FALSE)</f>
        <v>1012.42871933</v>
      </c>
      <c r="AQ880" s="44">
        <f>VLOOKUP($AN880, [1]TableView_704030_20160816_20160!$D$2:$M$5095,8,FALSE)</f>
        <v>25.5555555555556</v>
      </c>
      <c r="AR880" s="44">
        <f>VLOOKUP($AN880, [1]TableView_704030_20160816_20160!$D$2:$M$5095,10,FALSE)</f>
        <v>0</v>
      </c>
      <c r="AS880" s="44">
        <f>VLOOKUP($AN880, [1]TableView_704030_20160816_20160!$D$2:$M$5095,4,FALSE)</f>
        <v>77</v>
      </c>
      <c r="AT880" s="44">
        <f>VLOOKUP($AN880, [1]TableView_704030_20160816_20160!$D$2:$M$5095,6,FALSE)</f>
        <v>308</v>
      </c>
      <c r="AU880" s="44">
        <f>VLOOKUP($AN880, [1]TableView_704030_20160816_20160!$D$2:$M$5095,7,FALSE)</f>
        <v>0.9</v>
      </c>
      <c r="AV880" s="44">
        <f>VLOOKUP($AN880, [1]TableView_704030_20160816_20160!$D$2:$M$5095,2,FALSE)</f>
        <v>2.6</v>
      </c>
      <c r="AW880" s="44">
        <f>VLOOKUP($AO880, [2]aacb8965d69cc6fd1cb3a5cae9e8ae7!$C$6:$F$853,4,FALSE)</f>
        <v>1.5</v>
      </c>
      <c r="AX880" s="44">
        <v>3</v>
      </c>
      <c r="AY880" s="44" t="str">
        <f t="shared" si="70"/>
        <v>25/08/2016 3</v>
      </c>
      <c r="AZ880" s="44">
        <f>VLOOKUP($AY880, [3]Sheet1!$D$3:$T$89,2,FALSE)</f>
        <v>31</v>
      </c>
      <c r="BA880" s="44">
        <f>VLOOKUP($AY880, [3]Sheet1!$D$3:$T$89,3,FALSE)</f>
        <v>25</v>
      </c>
      <c r="BB880" s="44">
        <f>VLOOKUP($AY880, [3]Sheet1!$D$3:$T$89,6,FALSE)</f>
        <v>29</v>
      </c>
      <c r="BC880" s="44">
        <f>VLOOKUP($AY880, [3]Sheet1!$D$3:$T$89,7,FALSE)</f>
        <v>24</v>
      </c>
      <c r="BD880" s="44">
        <f>VLOOKUP($AY880, [3]Sheet1!$D$3:$T$89,10,FALSE)</f>
        <v>26</v>
      </c>
      <c r="BE880" s="44">
        <f>VLOOKUP($AY880, [3]Sheet1!$D$3:$T$89,11,FALSE)</f>
        <v>23</v>
      </c>
      <c r="BF880" s="44">
        <f>VLOOKUP($AY880, [3]Sheet1!$D$3:$T$89,14,FALSE)</f>
        <v>25</v>
      </c>
      <c r="BG880" s="44">
        <f>VLOOKUP($AY880, [3]Sheet1!$D$3:$T$89,15,FALSE)</f>
        <v>22</v>
      </c>
      <c r="BI880" s="49">
        <v>42607</v>
      </c>
      <c r="BJ880" s="50">
        <v>0.63888888888888895</v>
      </c>
      <c r="BK880" s="50">
        <v>0.64236111111111105</v>
      </c>
      <c r="BL880" s="50">
        <v>0.64583333333333337</v>
      </c>
      <c r="BM880" s="44" t="s">
        <v>1344</v>
      </c>
      <c r="BN880" s="44" t="s">
        <v>1345</v>
      </c>
      <c r="BO880" s="44">
        <v>1012.42871933</v>
      </c>
      <c r="BP880" s="44">
        <v>25.5555555555556</v>
      </c>
      <c r="BQ880" s="44">
        <v>0</v>
      </c>
      <c r="BR880" s="44">
        <v>77</v>
      </c>
      <c r="BS880" s="44">
        <v>308</v>
      </c>
      <c r="BT880" s="44">
        <v>0.9</v>
      </c>
      <c r="BU880" s="44">
        <v>2.6</v>
      </c>
      <c r="BV880" s="44">
        <v>1.5</v>
      </c>
      <c r="BW880" s="44">
        <v>3</v>
      </c>
      <c r="BX880" s="44" t="s">
        <v>1346</v>
      </c>
      <c r="BY880" s="44">
        <v>31</v>
      </c>
      <c r="BZ880" s="44">
        <v>25</v>
      </c>
      <c r="CA880" s="44">
        <v>29</v>
      </c>
      <c r="CB880" s="44">
        <v>24</v>
      </c>
      <c r="CC880" s="44">
        <v>26</v>
      </c>
      <c r="CD880" s="44">
        <v>23</v>
      </c>
      <c r="CE880" s="44">
        <v>25</v>
      </c>
      <c r="CF880" s="44">
        <v>22</v>
      </c>
    </row>
    <row r="881" spans="1:84">
      <c r="A881" s="65" t="s">
        <v>2</v>
      </c>
      <c r="B881" s="66" t="s">
        <v>859</v>
      </c>
      <c r="C881" s="65"/>
      <c r="D881" s="67">
        <v>2.0833333333333332E-2</v>
      </c>
      <c r="E881" s="65"/>
      <c r="F881" s="65"/>
      <c r="G881" s="65"/>
      <c r="H881" s="65"/>
      <c r="I881" s="65"/>
      <c r="J881" s="65"/>
      <c r="K881" s="65"/>
      <c r="L881" s="65"/>
      <c r="M881" s="68"/>
      <c r="N881" s="65"/>
      <c r="O881" s="67"/>
      <c r="P881" s="65"/>
      <c r="Q881" s="65"/>
      <c r="R881" s="65"/>
      <c r="S881" s="65"/>
      <c r="T881" s="65"/>
      <c r="U881" s="65"/>
      <c r="V881" s="65"/>
      <c r="W881" s="65"/>
      <c r="X881" s="68"/>
      <c r="Y881" s="65"/>
      <c r="Z881" s="67"/>
      <c r="AA881" s="65"/>
      <c r="AB881" s="75"/>
      <c r="AC881" s="75"/>
      <c r="AD881" s="75"/>
      <c r="AE881" s="75"/>
      <c r="AF881" s="75"/>
      <c r="AG881" s="69"/>
      <c r="AH881" s="69"/>
      <c r="AJ881" s="49">
        <v>42607</v>
      </c>
      <c r="AK881" s="60">
        <v>0.63888888888888895</v>
      </c>
      <c r="AL881" s="60">
        <v>0.64236111111111105</v>
      </c>
      <c r="AM881" s="60">
        <f t="shared" si="67"/>
        <v>0.64583333333333337</v>
      </c>
      <c r="AN881" s="61" t="str">
        <f t="shared" si="68"/>
        <v>25/08/2016 15:25:00</v>
      </c>
      <c r="AO881" s="61" t="str">
        <f t="shared" si="69"/>
        <v>25/08/2016 15:30:00</v>
      </c>
      <c r="AP881" s="44">
        <f>VLOOKUP($AN881, [1]TableView_704030_20160816_20160!$D$2:$M$5095,3,FALSE)</f>
        <v>1012.42871933</v>
      </c>
      <c r="AQ881" s="44">
        <f>VLOOKUP($AN881, [1]TableView_704030_20160816_20160!$D$2:$M$5095,8,FALSE)</f>
        <v>25.5555555555556</v>
      </c>
      <c r="AR881" s="44">
        <f>VLOOKUP($AN881, [1]TableView_704030_20160816_20160!$D$2:$M$5095,10,FALSE)</f>
        <v>0</v>
      </c>
      <c r="AS881" s="44">
        <f>VLOOKUP($AN881, [1]TableView_704030_20160816_20160!$D$2:$M$5095,4,FALSE)</f>
        <v>77</v>
      </c>
      <c r="AT881" s="44">
        <f>VLOOKUP($AN881, [1]TableView_704030_20160816_20160!$D$2:$M$5095,6,FALSE)</f>
        <v>308</v>
      </c>
      <c r="AU881" s="44">
        <f>VLOOKUP($AN881, [1]TableView_704030_20160816_20160!$D$2:$M$5095,7,FALSE)</f>
        <v>0.9</v>
      </c>
      <c r="AV881" s="44">
        <f>VLOOKUP($AN881, [1]TableView_704030_20160816_20160!$D$2:$M$5095,2,FALSE)</f>
        <v>2.6</v>
      </c>
      <c r="AW881" s="44">
        <f>VLOOKUP($AO881, [2]aacb8965d69cc6fd1cb3a5cae9e8ae7!$C$6:$F$853,4,FALSE)</f>
        <v>1.5</v>
      </c>
      <c r="AX881" s="44">
        <v>3</v>
      </c>
      <c r="AY881" s="44" t="str">
        <f t="shared" si="70"/>
        <v>25/08/2016 3</v>
      </c>
      <c r="AZ881" s="44">
        <f>VLOOKUP($AY881, [3]Sheet1!$D$3:$T$89,2,FALSE)</f>
        <v>31</v>
      </c>
      <c r="BA881" s="44">
        <f>VLOOKUP($AY881, [3]Sheet1!$D$3:$T$89,3,FALSE)</f>
        <v>25</v>
      </c>
      <c r="BB881" s="44">
        <f>VLOOKUP($AY881, [3]Sheet1!$D$3:$T$89,6,FALSE)</f>
        <v>29</v>
      </c>
      <c r="BC881" s="44">
        <f>VLOOKUP($AY881, [3]Sheet1!$D$3:$T$89,7,FALSE)</f>
        <v>24</v>
      </c>
      <c r="BD881" s="44">
        <f>VLOOKUP($AY881, [3]Sheet1!$D$3:$T$89,10,FALSE)</f>
        <v>26</v>
      </c>
      <c r="BE881" s="44">
        <f>VLOOKUP($AY881, [3]Sheet1!$D$3:$T$89,11,FALSE)</f>
        <v>23</v>
      </c>
      <c r="BF881" s="44">
        <f>VLOOKUP($AY881, [3]Sheet1!$D$3:$T$89,14,FALSE)</f>
        <v>25</v>
      </c>
      <c r="BG881" s="44">
        <f>VLOOKUP($AY881, [3]Sheet1!$D$3:$T$89,15,FALSE)</f>
        <v>22</v>
      </c>
      <c r="BI881" s="49">
        <v>42607</v>
      </c>
      <c r="BJ881" s="50">
        <v>0.63888888888888895</v>
      </c>
      <c r="BK881" s="50">
        <v>0.64236111111111105</v>
      </c>
      <c r="BL881" s="50">
        <v>0.64583333333333337</v>
      </c>
      <c r="BM881" s="44" t="s">
        <v>1344</v>
      </c>
      <c r="BN881" s="44" t="s">
        <v>1345</v>
      </c>
      <c r="BO881" s="44">
        <v>1012.42871933</v>
      </c>
      <c r="BP881" s="44">
        <v>25.5555555555556</v>
      </c>
      <c r="BQ881" s="44">
        <v>0</v>
      </c>
      <c r="BR881" s="44">
        <v>77</v>
      </c>
      <c r="BS881" s="44">
        <v>308</v>
      </c>
      <c r="BT881" s="44">
        <v>0.9</v>
      </c>
      <c r="BU881" s="44">
        <v>2.6</v>
      </c>
      <c r="BV881" s="44">
        <v>1.5</v>
      </c>
      <c r="BW881" s="44">
        <v>3</v>
      </c>
      <c r="BX881" s="44" t="s">
        <v>1346</v>
      </c>
      <c r="BY881" s="44">
        <v>31</v>
      </c>
      <c r="BZ881" s="44">
        <v>25</v>
      </c>
      <c r="CA881" s="44">
        <v>29</v>
      </c>
      <c r="CB881" s="44">
        <v>24</v>
      </c>
      <c r="CC881" s="44">
        <v>26</v>
      </c>
      <c r="CD881" s="44">
        <v>23</v>
      </c>
      <c r="CE881" s="44">
        <v>25</v>
      </c>
      <c r="CF881" s="44">
        <v>22</v>
      </c>
    </row>
    <row r="882" spans="1:84">
      <c r="A882" s="65" t="s">
        <v>3</v>
      </c>
      <c r="B882" s="66" t="s">
        <v>21</v>
      </c>
      <c r="C882" s="65"/>
      <c r="D882" s="67"/>
      <c r="E882" s="65"/>
      <c r="F882" s="65"/>
      <c r="G882" s="65"/>
      <c r="H882" s="65"/>
      <c r="I882" s="65"/>
      <c r="J882" s="65"/>
      <c r="K882" s="65"/>
      <c r="L882" s="65"/>
      <c r="M882" s="68"/>
      <c r="N882" s="65"/>
      <c r="O882" s="67"/>
      <c r="P882" s="65"/>
      <c r="Q882" s="65"/>
      <c r="R882" s="65"/>
      <c r="S882" s="65"/>
      <c r="T882" s="65"/>
      <c r="U882" s="65"/>
      <c r="V882" s="65"/>
      <c r="W882" s="65"/>
      <c r="X882" s="68"/>
      <c r="Y882" s="65"/>
      <c r="Z882" s="67"/>
      <c r="AA882" s="65"/>
      <c r="AB882" s="75"/>
      <c r="AC882" s="75"/>
      <c r="AD882" s="75"/>
      <c r="AE882" s="75"/>
      <c r="AF882" s="75"/>
      <c r="AG882" s="69"/>
      <c r="AH882" s="69"/>
      <c r="AJ882" s="49">
        <v>42607</v>
      </c>
      <c r="AK882" s="60">
        <v>0.63888888888888895</v>
      </c>
      <c r="AL882" s="60">
        <v>0.64236111111111105</v>
      </c>
      <c r="AM882" s="60">
        <f t="shared" si="67"/>
        <v>0.64583333333333337</v>
      </c>
      <c r="AN882" s="61" t="str">
        <f t="shared" si="68"/>
        <v>25/08/2016 15:25:00</v>
      </c>
      <c r="AO882" s="61" t="str">
        <f t="shared" si="69"/>
        <v>25/08/2016 15:30:00</v>
      </c>
      <c r="AP882" s="44">
        <f>VLOOKUP($AN882, [1]TableView_704030_20160816_20160!$D$2:$M$5095,3,FALSE)</f>
        <v>1012.42871933</v>
      </c>
      <c r="AQ882" s="44">
        <f>VLOOKUP($AN882, [1]TableView_704030_20160816_20160!$D$2:$M$5095,8,FALSE)</f>
        <v>25.5555555555556</v>
      </c>
      <c r="AR882" s="44">
        <f>VLOOKUP($AN882, [1]TableView_704030_20160816_20160!$D$2:$M$5095,10,FALSE)</f>
        <v>0</v>
      </c>
      <c r="AS882" s="44">
        <f>VLOOKUP($AN882, [1]TableView_704030_20160816_20160!$D$2:$M$5095,4,FALSE)</f>
        <v>77</v>
      </c>
      <c r="AT882" s="44">
        <f>VLOOKUP($AN882, [1]TableView_704030_20160816_20160!$D$2:$M$5095,6,FALSE)</f>
        <v>308</v>
      </c>
      <c r="AU882" s="44">
        <f>VLOOKUP($AN882, [1]TableView_704030_20160816_20160!$D$2:$M$5095,7,FALSE)</f>
        <v>0.9</v>
      </c>
      <c r="AV882" s="44">
        <f>VLOOKUP($AN882, [1]TableView_704030_20160816_20160!$D$2:$M$5095,2,FALSE)</f>
        <v>2.6</v>
      </c>
      <c r="AW882" s="44">
        <f>VLOOKUP($AO882, [2]aacb8965d69cc6fd1cb3a5cae9e8ae7!$C$6:$F$853,4,FALSE)</f>
        <v>1.5</v>
      </c>
      <c r="AX882" s="44">
        <v>3</v>
      </c>
      <c r="AY882" s="44" t="str">
        <f t="shared" si="70"/>
        <v>25/08/2016 3</v>
      </c>
      <c r="AZ882" s="44">
        <f>VLOOKUP($AY882, [3]Sheet1!$D$3:$T$89,2,FALSE)</f>
        <v>31</v>
      </c>
      <c r="BA882" s="44">
        <f>VLOOKUP($AY882, [3]Sheet1!$D$3:$T$89,3,FALSE)</f>
        <v>25</v>
      </c>
      <c r="BB882" s="44">
        <f>VLOOKUP($AY882, [3]Sheet1!$D$3:$T$89,6,FALSE)</f>
        <v>29</v>
      </c>
      <c r="BC882" s="44">
        <f>VLOOKUP($AY882, [3]Sheet1!$D$3:$T$89,7,FALSE)</f>
        <v>24</v>
      </c>
      <c r="BD882" s="44">
        <f>VLOOKUP($AY882, [3]Sheet1!$D$3:$T$89,10,FALSE)</f>
        <v>26</v>
      </c>
      <c r="BE882" s="44">
        <f>VLOOKUP($AY882, [3]Sheet1!$D$3:$T$89,11,FALSE)</f>
        <v>23</v>
      </c>
      <c r="BF882" s="44">
        <f>VLOOKUP($AY882, [3]Sheet1!$D$3:$T$89,14,FALSE)</f>
        <v>25</v>
      </c>
      <c r="BG882" s="44">
        <f>VLOOKUP($AY882, [3]Sheet1!$D$3:$T$89,15,FALSE)</f>
        <v>22</v>
      </c>
      <c r="BI882" s="49">
        <v>42607</v>
      </c>
      <c r="BJ882" s="50">
        <v>0.63888888888888895</v>
      </c>
      <c r="BK882" s="50">
        <v>0.64236111111111105</v>
      </c>
      <c r="BL882" s="50">
        <v>0.64583333333333337</v>
      </c>
      <c r="BM882" s="44" t="s">
        <v>1344</v>
      </c>
      <c r="BN882" s="44" t="s">
        <v>1345</v>
      </c>
      <c r="BO882" s="44">
        <v>1012.42871933</v>
      </c>
      <c r="BP882" s="44">
        <v>25.5555555555556</v>
      </c>
      <c r="BQ882" s="44">
        <v>0</v>
      </c>
      <c r="BR882" s="44">
        <v>77</v>
      </c>
      <c r="BS882" s="44">
        <v>308</v>
      </c>
      <c r="BT882" s="44">
        <v>0.9</v>
      </c>
      <c r="BU882" s="44">
        <v>2.6</v>
      </c>
      <c r="BV882" s="44">
        <v>1.5</v>
      </c>
      <c r="BW882" s="44">
        <v>3</v>
      </c>
      <c r="BX882" s="44" t="s">
        <v>1346</v>
      </c>
      <c r="BY882" s="44">
        <v>31</v>
      </c>
      <c r="BZ882" s="44">
        <v>25</v>
      </c>
      <c r="CA882" s="44">
        <v>29</v>
      </c>
      <c r="CB882" s="44">
        <v>24</v>
      </c>
      <c r="CC882" s="44">
        <v>26</v>
      </c>
      <c r="CD882" s="44">
        <v>23</v>
      </c>
      <c r="CE882" s="44">
        <v>25</v>
      </c>
      <c r="CF882" s="44">
        <v>22</v>
      </c>
    </row>
    <row r="883" spans="1:84">
      <c r="A883" s="65" t="s">
        <v>4</v>
      </c>
      <c r="B883" s="66" t="s">
        <v>176</v>
      </c>
      <c r="C883" s="65"/>
      <c r="D883" s="67"/>
      <c r="E883" s="65"/>
      <c r="F883" s="65"/>
      <c r="G883" s="65"/>
      <c r="H883" s="65"/>
      <c r="I883" s="65"/>
      <c r="J883" s="65"/>
      <c r="K883" s="65"/>
      <c r="L883" s="65"/>
      <c r="M883" s="68"/>
      <c r="N883" s="65"/>
      <c r="O883" s="67"/>
      <c r="P883" s="65"/>
      <c r="Q883" s="65"/>
      <c r="R883" s="65"/>
      <c r="S883" s="65"/>
      <c r="T883" s="65"/>
      <c r="U883" s="65"/>
      <c r="V883" s="65"/>
      <c r="W883" s="65"/>
      <c r="X883" s="68"/>
      <c r="Y883" s="65"/>
      <c r="Z883" s="67"/>
      <c r="AA883" s="65"/>
      <c r="AB883" s="75"/>
      <c r="AC883" s="75"/>
      <c r="AD883" s="75"/>
      <c r="AE883" s="75"/>
      <c r="AF883" s="75"/>
      <c r="AG883" s="69"/>
      <c r="AH883" s="69"/>
      <c r="AJ883" s="49">
        <v>42607</v>
      </c>
      <c r="AK883" s="60">
        <v>0.63888888888888895</v>
      </c>
      <c r="AL883" s="60">
        <v>0.64236111111111105</v>
      </c>
      <c r="AM883" s="60">
        <f t="shared" si="67"/>
        <v>0.64583333333333337</v>
      </c>
      <c r="AN883" s="61" t="str">
        <f t="shared" si="68"/>
        <v>25/08/2016 15:25:00</v>
      </c>
      <c r="AO883" s="61" t="str">
        <f t="shared" si="69"/>
        <v>25/08/2016 15:30:00</v>
      </c>
      <c r="AP883" s="44">
        <f>VLOOKUP($AN883, [1]TableView_704030_20160816_20160!$D$2:$M$5095,3,FALSE)</f>
        <v>1012.42871933</v>
      </c>
      <c r="AQ883" s="44">
        <f>VLOOKUP($AN883, [1]TableView_704030_20160816_20160!$D$2:$M$5095,8,FALSE)</f>
        <v>25.5555555555556</v>
      </c>
      <c r="AR883" s="44">
        <f>VLOOKUP($AN883, [1]TableView_704030_20160816_20160!$D$2:$M$5095,10,FALSE)</f>
        <v>0</v>
      </c>
      <c r="AS883" s="44">
        <f>VLOOKUP($AN883, [1]TableView_704030_20160816_20160!$D$2:$M$5095,4,FALSE)</f>
        <v>77</v>
      </c>
      <c r="AT883" s="44">
        <f>VLOOKUP($AN883, [1]TableView_704030_20160816_20160!$D$2:$M$5095,6,FALSE)</f>
        <v>308</v>
      </c>
      <c r="AU883" s="44">
        <f>VLOOKUP($AN883, [1]TableView_704030_20160816_20160!$D$2:$M$5095,7,FALSE)</f>
        <v>0.9</v>
      </c>
      <c r="AV883" s="44">
        <f>VLOOKUP($AN883, [1]TableView_704030_20160816_20160!$D$2:$M$5095,2,FALSE)</f>
        <v>2.6</v>
      </c>
      <c r="AW883" s="44">
        <f>VLOOKUP($AO883, [2]aacb8965d69cc6fd1cb3a5cae9e8ae7!$C$6:$F$853,4,FALSE)</f>
        <v>1.5</v>
      </c>
      <c r="AX883" s="44">
        <v>3</v>
      </c>
      <c r="AY883" s="44" t="str">
        <f t="shared" si="70"/>
        <v>25/08/2016 3</v>
      </c>
      <c r="AZ883" s="44">
        <f>VLOOKUP($AY883, [3]Sheet1!$D$3:$T$89,2,FALSE)</f>
        <v>31</v>
      </c>
      <c r="BA883" s="44">
        <f>VLOOKUP($AY883, [3]Sheet1!$D$3:$T$89,3,FALSE)</f>
        <v>25</v>
      </c>
      <c r="BB883" s="44">
        <f>VLOOKUP($AY883, [3]Sheet1!$D$3:$T$89,6,FALSE)</f>
        <v>29</v>
      </c>
      <c r="BC883" s="44">
        <f>VLOOKUP($AY883, [3]Sheet1!$D$3:$T$89,7,FALSE)</f>
        <v>24</v>
      </c>
      <c r="BD883" s="44">
        <f>VLOOKUP($AY883, [3]Sheet1!$D$3:$T$89,10,FALSE)</f>
        <v>26</v>
      </c>
      <c r="BE883" s="44">
        <f>VLOOKUP($AY883, [3]Sheet1!$D$3:$T$89,11,FALSE)</f>
        <v>23</v>
      </c>
      <c r="BF883" s="44">
        <f>VLOOKUP($AY883, [3]Sheet1!$D$3:$T$89,14,FALSE)</f>
        <v>25</v>
      </c>
      <c r="BG883" s="44">
        <f>VLOOKUP($AY883, [3]Sheet1!$D$3:$T$89,15,FALSE)</f>
        <v>22</v>
      </c>
      <c r="BI883" s="49">
        <v>42607</v>
      </c>
      <c r="BJ883" s="50">
        <v>0.63888888888888895</v>
      </c>
      <c r="BK883" s="50">
        <v>0.64236111111111105</v>
      </c>
      <c r="BL883" s="50">
        <v>0.64583333333333337</v>
      </c>
      <c r="BM883" s="44" t="s">
        <v>1344</v>
      </c>
      <c r="BN883" s="44" t="s">
        <v>1345</v>
      </c>
      <c r="BO883" s="44">
        <v>1012.42871933</v>
      </c>
      <c r="BP883" s="44">
        <v>25.5555555555556</v>
      </c>
      <c r="BQ883" s="44">
        <v>0</v>
      </c>
      <c r="BR883" s="44">
        <v>77</v>
      </c>
      <c r="BS883" s="44">
        <v>308</v>
      </c>
      <c r="BT883" s="44">
        <v>0.9</v>
      </c>
      <c r="BU883" s="44">
        <v>2.6</v>
      </c>
      <c r="BV883" s="44">
        <v>1.5</v>
      </c>
      <c r="BW883" s="44">
        <v>3</v>
      </c>
      <c r="BX883" s="44" t="s">
        <v>1346</v>
      </c>
      <c r="BY883" s="44">
        <v>31</v>
      </c>
      <c r="BZ883" s="44">
        <v>25</v>
      </c>
      <c r="CA883" s="44">
        <v>29</v>
      </c>
      <c r="CB883" s="44">
        <v>24</v>
      </c>
      <c r="CC883" s="44">
        <v>26</v>
      </c>
      <c r="CD883" s="44">
        <v>23</v>
      </c>
      <c r="CE883" s="44">
        <v>25</v>
      </c>
      <c r="CF883" s="44">
        <v>22</v>
      </c>
    </row>
    <row r="884" spans="1:84">
      <c r="A884" s="65" t="s">
        <v>5</v>
      </c>
      <c r="B884" s="76" t="s">
        <v>59</v>
      </c>
      <c r="C884" s="65"/>
      <c r="D884" s="67"/>
      <c r="E884" s="65"/>
      <c r="F884" s="65"/>
      <c r="G884" s="65"/>
      <c r="H884" s="65"/>
      <c r="I884" s="65"/>
      <c r="J884" s="65"/>
      <c r="K884" s="65"/>
      <c r="L884" s="65"/>
      <c r="M884" s="68"/>
      <c r="N884" s="65"/>
      <c r="O884" s="67"/>
      <c r="P884" s="65"/>
      <c r="Q884" s="65"/>
      <c r="R884" s="65"/>
      <c r="S884" s="65"/>
      <c r="T884" s="65"/>
      <c r="U884" s="65"/>
      <c r="V884" s="65"/>
      <c r="W884" s="65"/>
      <c r="X884" s="68"/>
      <c r="Y884" s="65"/>
      <c r="Z884" s="67"/>
      <c r="AA884" s="65"/>
      <c r="AB884" s="75"/>
      <c r="AC884" s="75"/>
      <c r="AD884" s="75"/>
      <c r="AE884" s="75"/>
      <c r="AF884" s="75"/>
      <c r="AG884" s="69"/>
      <c r="AH884" s="69"/>
      <c r="AJ884" s="49">
        <v>42607</v>
      </c>
      <c r="AK884" s="60">
        <v>0.63888888888888895</v>
      </c>
      <c r="AL884" s="60">
        <v>0.64236111111111105</v>
      </c>
      <c r="AM884" s="60">
        <f t="shared" si="67"/>
        <v>0.64583333333333337</v>
      </c>
      <c r="AN884" s="61" t="str">
        <f t="shared" si="68"/>
        <v>25/08/2016 15:25:00</v>
      </c>
      <c r="AO884" s="61" t="str">
        <f t="shared" si="69"/>
        <v>25/08/2016 15:30:00</v>
      </c>
      <c r="AP884" s="44">
        <f>VLOOKUP($AN884, [1]TableView_704030_20160816_20160!$D$2:$M$5095,3,FALSE)</f>
        <v>1012.42871933</v>
      </c>
      <c r="AQ884" s="44">
        <f>VLOOKUP($AN884, [1]TableView_704030_20160816_20160!$D$2:$M$5095,8,FALSE)</f>
        <v>25.5555555555556</v>
      </c>
      <c r="AR884" s="44">
        <f>VLOOKUP($AN884, [1]TableView_704030_20160816_20160!$D$2:$M$5095,10,FALSE)</f>
        <v>0</v>
      </c>
      <c r="AS884" s="44">
        <f>VLOOKUP($AN884, [1]TableView_704030_20160816_20160!$D$2:$M$5095,4,FALSE)</f>
        <v>77</v>
      </c>
      <c r="AT884" s="44">
        <f>VLOOKUP($AN884, [1]TableView_704030_20160816_20160!$D$2:$M$5095,6,FALSE)</f>
        <v>308</v>
      </c>
      <c r="AU884" s="44">
        <f>VLOOKUP($AN884, [1]TableView_704030_20160816_20160!$D$2:$M$5095,7,FALSE)</f>
        <v>0.9</v>
      </c>
      <c r="AV884" s="44">
        <f>VLOOKUP($AN884, [1]TableView_704030_20160816_20160!$D$2:$M$5095,2,FALSE)</f>
        <v>2.6</v>
      </c>
      <c r="AW884" s="44">
        <f>VLOOKUP($AO884, [2]aacb8965d69cc6fd1cb3a5cae9e8ae7!$C$6:$F$853,4,FALSE)</f>
        <v>1.5</v>
      </c>
      <c r="AX884" s="44">
        <v>3</v>
      </c>
      <c r="AY884" s="44" t="str">
        <f t="shared" si="70"/>
        <v>25/08/2016 3</v>
      </c>
      <c r="AZ884" s="44">
        <f>VLOOKUP($AY884, [3]Sheet1!$D$3:$T$89,2,FALSE)</f>
        <v>31</v>
      </c>
      <c r="BA884" s="44">
        <f>VLOOKUP($AY884, [3]Sheet1!$D$3:$T$89,3,FALSE)</f>
        <v>25</v>
      </c>
      <c r="BB884" s="44">
        <f>VLOOKUP($AY884, [3]Sheet1!$D$3:$T$89,6,FALSE)</f>
        <v>29</v>
      </c>
      <c r="BC884" s="44">
        <f>VLOOKUP($AY884, [3]Sheet1!$D$3:$T$89,7,FALSE)</f>
        <v>24</v>
      </c>
      <c r="BD884" s="44">
        <f>VLOOKUP($AY884, [3]Sheet1!$D$3:$T$89,10,FALSE)</f>
        <v>26</v>
      </c>
      <c r="BE884" s="44">
        <f>VLOOKUP($AY884, [3]Sheet1!$D$3:$T$89,11,FALSE)</f>
        <v>23</v>
      </c>
      <c r="BF884" s="44">
        <f>VLOOKUP($AY884, [3]Sheet1!$D$3:$T$89,14,FALSE)</f>
        <v>25</v>
      </c>
      <c r="BG884" s="44">
        <f>VLOOKUP($AY884, [3]Sheet1!$D$3:$T$89,15,FALSE)</f>
        <v>22</v>
      </c>
      <c r="BI884" s="49">
        <v>42607</v>
      </c>
      <c r="BJ884" s="50">
        <v>0.63888888888888895</v>
      </c>
      <c r="BK884" s="50">
        <v>0.64236111111111105</v>
      </c>
      <c r="BL884" s="50">
        <v>0.64583333333333337</v>
      </c>
      <c r="BM884" s="44" t="s">
        <v>1344</v>
      </c>
      <c r="BN884" s="44" t="s">
        <v>1345</v>
      </c>
      <c r="BO884" s="44">
        <v>1012.42871933</v>
      </c>
      <c r="BP884" s="44">
        <v>25.5555555555556</v>
      </c>
      <c r="BQ884" s="44">
        <v>0</v>
      </c>
      <c r="BR884" s="44">
        <v>77</v>
      </c>
      <c r="BS884" s="44">
        <v>308</v>
      </c>
      <c r="BT884" s="44">
        <v>0.9</v>
      </c>
      <c r="BU884" s="44">
        <v>2.6</v>
      </c>
      <c r="BV884" s="44">
        <v>1.5</v>
      </c>
      <c r="BW884" s="44">
        <v>3</v>
      </c>
      <c r="BX884" s="44" t="s">
        <v>1346</v>
      </c>
      <c r="BY884" s="44">
        <v>31</v>
      </c>
      <c r="BZ884" s="44">
        <v>25</v>
      </c>
      <c r="CA884" s="44">
        <v>29</v>
      </c>
      <c r="CB884" s="44">
        <v>24</v>
      </c>
      <c r="CC884" s="44">
        <v>26</v>
      </c>
      <c r="CD884" s="44">
        <v>23</v>
      </c>
      <c r="CE884" s="44">
        <v>25</v>
      </c>
      <c r="CF884" s="44">
        <v>22</v>
      </c>
    </row>
    <row r="885" spans="1:84">
      <c r="A885" s="65" t="s">
        <v>6</v>
      </c>
      <c r="B885" s="66">
        <v>100</v>
      </c>
      <c r="C885" s="65"/>
      <c r="D885" s="67"/>
      <c r="E885" s="65"/>
      <c r="F885" s="65"/>
      <c r="G885" s="65"/>
      <c r="H885" s="65"/>
      <c r="I885" s="65"/>
      <c r="J885" s="65"/>
      <c r="K885" s="65"/>
      <c r="L885" s="65"/>
      <c r="M885" s="68"/>
      <c r="N885" s="65"/>
      <c r="O885" s="67"/>
      <c r="P885" s="65"/>
      <c r="Q885" s="65"/>
      <c r="R885" s="65"/>
      <c r="S885" s="65"/>
      <c r="T885" s="65"/>
      <c r="U885" s="65"/>
      <c r="V885" s="65"/>
      <c r="W885" s="65"/>
      <c r="X885" s="68"/>
      <c r="Y885" s="65"/>
      <c r="Z885" s="67"/>
      <c r="AA885" s="65"/>
      <c r="AB885" s="75"/>
      <c r="AC885" s="75"/>
      <c r="AD885" s="75"/>
      <c r="AE885" s="75"/>
      <c r="AF885" s="75"/>
      <c r="AG885" s="69"/>
      <c r="AH885" s="69"/>
      <c r="AJ885" s="49">
        <v>42607</v>
      </c>
      <c r="AK885" s="60">
        <v>0.63888888888888895</v>
      </c>
      <c r="AL885" s="60">
        <v>0.64236111111111105</v>
      </c>
      <c r="AM885" s="60">
        <f t="shared" si="67"/>
        <v>0.64583333333333337</v>
      </c>
      <c r="AN885" s="61" t="str">
        <f t="shared" si="68"/>
        <v>25/08/2016 15:25:00</v>
      </c>
      <c r="AO885" s="61" t="str">
        <f t="shared" si="69"/>
        <v>25/08/2016 15:30:00</v>
      </c>
      <c r="AP885" s="44">
        <f>VLOOKUP($AN885, [1]TableView_704030_20160816_20160!$D$2:$M$5095,3,FALSE)</f>
        <v>1012.42871933</v>
      </c>
      <c r="AQ885" s="44">
        <f>VLOOKUP($AN885, [1]TableView_704030_20160816_20160!$D$2:$M$5095,8,FALSE)</f>
        <v>25.5555555555556</v>
      </c>
      <c r="AR885" s="44">
        <f>VLOOKUP($AN885, [1]TableView_704030_20160816_20160!$D$2:$M$5095,10,FALSE)</f>
        <v>0</v>
      </c>
      <c r="AS885" s="44">
        <f>VLOOKUP($AN885, [1]TableView_704030_20160816_20160!$D$2:$M$5095,4,FALSE)</f>
        <v>77</v>
      </c>
      <c r="AT885" s="44">
        <f>VLOOKUP($AN885, [1]TableView_704030_20160816_20160!$D$2:$M$5095,6,FALSE)</f>
        <v>308</v>
      </c>
      <c r="AU885" s="44">
        <f>VLOOKUP($AN885, [1]TableView_704030_20160816_20160!$D$2:$M$5095,7,FALSE)</f>
        <v>0.9</v>
      </c>
      <c r="AV885" s="44">
        <f>VLOOKUP($AN885, [1]TableView_704030_20160816_20160!$D$2:$M$5095,2,FALSE)</f>
        <v>2.6</v>
      </c>
      <c r="AW885" s="44">
        <f>VLOOKUP($AO885, [2]aacb8965d69cc6fd1cb3a5cae9e8ae7!$C$6:$F$853,4,FALSE)</f>
        <v>1.5</v>
      </c>
      <c r="AX885" s="44">
        <v>3</v>
      </c>
      <c r="AY885" s="44" t="str">
        <f t="shared" si="70"/>
        <v>25/08/2016 3</v>
      </c>
      <c r="AZ885" s="44">
        <f>VLOOKUP($AY885, [3]Sheet1!$D$3:$T$89,2,FALSE)</f>
        <v>31</v>
      </c>
      <c r="BA885" s="44">
        <f>VLOOKUP($AY885, [3]Sheet1!$D$3:$T$89,3,FALSE)</f>
        <v>25</v>
      </c>
      <c r="BB885" s="44">
        <f>VLOOKUP($AY885, [3]Sheet1!$D$3:$T$89,6,FALSE)</f>
        <v>29</v>
      </c>
      <c r="BC885" s="44">
        <f>VLOOKUP($AY885, [3]Sheet1!$D$3:$T$89,7,FALSE)</f>
        <v>24</v>
      </c>
      <c r="BD885" s="44">
        <f>VLOOKUP($AY885, [3]Sheet1!$D$3:$T$89,10,FALSE)</f>
        <v>26</v>
      </c>
      <c r="BE885" s="44">
        <f>VLOOKUP($AY885, [3]Sheet1!$D$3:$T$89,11,FALSE)</f>
        <v>23</v>
      </c>
      <c r="BF885" s="44">
        <f>VLOOKUP($AY885, [3]Sheet1!$D$3:$T$89,14,FALSE)</f>
        <v>25</v>
      </c>
      <c r="BG885" s="44">
        <f>VLOOKUP($AY885, [3]Sheet1!$D$3:$T$89,15,FALSE)</f>
        <v>22</v>
      </c>
      <c r="BI885" s="49">
        <v>42607</v>
      </c>
      <c r="BJ885" s="50">
        <v>0.63888888888888895</v>
      </c>
      <c r="BK885" s="50">
        <v>0.64236111111111105</v>
      </c>
      <c r="BL885" s="50">
        <v>0.64583333333333337</v>
      </c>
      <c r="BM885" s="44" t="s">
        <v>1344</v>
      </c>
      <c r="BN885" s="44" t="s">
        <v>1345</v>
      </c>
      <c r="BO885" s="44">
        <v>1012.42871933</v>
      </c>
      <c r="BP885" s="44">
        <v>25.5555555555556</v>
      </c>
      <c r="BQ885" s="44">
        <v>0</v>
      </c>
      <c r="BR885" s="44">
        <v>77</v>
      </c>
      <c r="BS885" s="44">
        <v>308</v>
      </c>
      <c r="BT885" s="44">
        <v>0.9</v>
      </c>
      <c r="BU885" s="44">
        <v>2.6</v>
      </c>
      <c r="BV885" s="44">
        <v>1.5</v>
      </c>
      <c r="BW885" s="44">
        <v>3</v>
      </c>
      <c r="BX885" s="44" t="s">
        <v>1346</v>
      </c>
      <c r="BY885" s="44">
        <v>31</v>
      </c>
      <c r="BZ885" s="44">
        <v>25</v>
      </c>
      <c r="CA885" s="44">
        <v>29</v>
      </c>
      <c r="CB885" s="44">
        <v>24</v>
      </c>
      <c r="CC885" s="44">
        <v>26</v>
      </c>
      <c r="CD885" s="44">
        <v>23</v>
      </c>
      <c r="CE885" s="44">
        <v>25</v>
      </c>
      <c r="CF885" s="44">
        <v>22</v>
      </c>
    </row>
    <row r="886" spans="1:84">
      <c r="A886" s="65" t="s">
        <v>7</v>
      </c>
      <c r="B886" s="66" t="s">
        <v>909</v>
      </c>
      <c r="C886" s="65"/>
      <c r="D886" s="67"/>
      <c r="E886" s="65"/>
      <c r="F886" s="65"/>
      <c r="G886" s="65"/>
      <c r="H886" s="65"/>
      <c r="I886" s="65"/>
      <c r="J886" s="65"/>
      <c r="K886" s="65"/>
      <c r="L886" s="65"/>
      <c r="M886" s="68"/>
      <c r="N886" s="65"/>
      <c r="O886" s="67"/>
      <c r="P886" s="65"/>
      <c r="Q886" s="65"/>
      <c r="R886" s="65"/>
      <c r="S886" s="65"/>
      <c r="T886" s="65"/>
      <c r="U886" s="65"/>
      <c r="V886" s="65"/>
      <c r="W886" s="65"/>
      <c r="X886" s="68"/>
      <c r="Y886" s="65"/>
      <c r="Z886" s="67"/>
      <c r="AA886" s="65"/>
      <c r="AB886" s="75"/>
      <c r="AC886" s="75"/>
      <c r="AD886" s="75"/>
      <c r="AE886" s="75"/>
      <c r="AF886" s="75"/>
      <c r="AG886" s="69"/>
      <c r="AH886" s="69"/>
      <c r="AJ886" s="49">
        <v>42607</v>
      </c>
      <c r="AK886" s="60">
        <v>0.63888888888888895</v>
      </c>
      <c r="AL886" s="60">
        <v>0.64236111111111105</v>
      </c>
      <c r="AM886" s="60">
        <f t="shared" si="67"/>
        <v>0.64583333333333337</v>
      </c>
      <c r="AN886" s="61" t="str">
        <f t="shared" si="68"/>
        <v>25/08/2016 15:25:00</v>
      </c>
      <c r="AO886" s="61" t="str">
        <f t="shared" si="69"/>
        <v>25/08/2016 15:30:00</v>
      </c>
      <c r="AP886" s="44">
        <f>VLOOKUP($AN886, [1]TableView_704030_20160816_20160!$D$2:$M$5095,3,FALSE)</f>
        <v>1012.42871933</v>
      </c>
      <c r="AQ886" s="44">
        <f>VLOOKUP($AN886, [1]TableView_704030_20160816_20160!$D$2:$M$5095,8,FALSE)</f>
        <v>25.5555555555556</v>
      </c>
      <c r="AR886" s="44">
        <f>VLOOKUP($AN886, [1]TableView_704030_20160816_20160!$D$2:$M$5095,10,FALSE)</f>
        <v>0</v>
      </c>
      <c r="AS886" s="44">
        <f>VLOOKUP($AN886, [1]TableView_704030_20160816_20160!$D$2:$M$5095,4,FALSE)</f>
        <v>77</v>
      </c>
      <c r="AT886" s="44">
        <f>VLOOKUP($AN886, [1]TableView_704030_20160816_20160!$D$2:$M$5095,6,FALSE)</f>
        <v>308</v>
      </c>
      <c r="AU886" s="44">
        <f>VLOOKUP($AN886, [1]TableView_704030_20160816_20160!$D$2:$M$5095,7,FALSE)</f>
        <v>0.9</v>
      </c>
      <c r="AV886" s="44">
        <f>VLOOKUP($AN886, [1]TableView_704030_20160816_20160!$D$2:$M$5095,2,FALSE)</f>
        <v>2.6</v>
      </c>
      <c r="AW886" s="44">
        <f>VLOOKUP($AO886, [2]aacb8965d69cc6fd1cb3a5cae9e8ae7!$C$6:$F$853,4,FALSE)</f>
        <v>1.5</v>
      </c>
      <c r="AX886" s="44">
        <v>3</v>
      </c>
      <c r="AY886" s="44" t="str">
        <f t="shared" si="70"/>
        <v>25/08/2016 3</v>
      </c>
      <c r="AZ886" s="44">
        <f>VLOOKUP($AY886, [3]Sheet1!$D$3:$T$89,2,FALSE)</f>
        <v>31</v>
      </c>
      <c r="BA886" s="44">
        <f>VLOOKUP($AY886, [3]Sheet1!$D$3:$T$89,3,FALSE)</f>
        <v>25</v>
      </c>
      <c r="BB886" s="44">
        <f>VLOOKUP($AY886, [3]Sheet1!$D$3:$T$89,6,FALSE)</f>
        <v>29</v>
      </c>
      <c r="BC886" s="44">
        <f>VLOOKUP($AY886, [3]Sheet1!$D$3:$T$89,7,FALSE)</f>
        <v>24</v>
      </c>
      <c r="BD886" s="44">
        <f>VLOOKUP($AY886, [3]Sheet1!$D$3:$T$89,10,FALSE)</f>
        <v>26</v>
      </c>
      <c r="BE886" s="44">
        <f>VLOOKUP($AY886, [3]Sheet1!$D$3:$T$89,11,FALSE)</f>
        <v>23</v>
      </c>
      <c r="BF886" s="44">
        <f>VLOOKUP($AY886, [3]Sheet1!$D$3:$T$89,14,FALSE)</f>
        <v>25</v>
      </c>
      <c r="BG886" s="44">
        <f>VLOOKUP($AY886, [3]Sheet1!$D$3:$T$89,15,FALSE)</f>
        <v>22</v>
      </c>
      <c r="BI886" s="49">
        <v>42607</v>
      </c>
      <c r="BJ886" s="50">
        <v>0.63888888888888895</v>
      </c>
      <c r="BK886" s="50">
        <v>0.64236111111111105</v>
      </c>
      <c r="BL886" s="50">
        <v>0.64583333333333337</v>
      </c>
      <c r="BM886" s="44" t="s">
        <v>1344</v>
      </c>
      <c r="BN886" s="44" t="s">
        <v>1345</v>
      </c>
      <c r="BO886" s="44">
        <v>1012.42871933</v>
      </c>
      <c r="BP886" s="44">
        <v>25.5555555555556</v>
      </c>
      <c r="BQ886" s="44">
        <v>0</v>
      </c>
      <c r="BR886" s="44">
        <v>77</v>
      </c>
      <c r="BS886" s="44">
        <v>308</v>
      </c>
      <c r="BT886" s="44">
        <v>0.9</v>
      </c>
      <c r="BU886" s="44">
        <v>2.6</v>
      </c>
      <c r="BV886" s="44">
        <v>1.5</v>
      </c>
      <c r="BW886" s="44">
        <v>3</v>
      </c>
      <c r="BX886" s="44" t="s">
        <v>1346</v>
      </c>
      <c r="BY886" s="44">
        <v>31</v>
      </c>
      <c r="BZ886" s="44">
        <v>25</v>
      </c>
      <c r="CA886" s="44">
        <v>29</v>
      </c>
      <c r="CB886" s="44">
        <v>24</v>
      </c>
      <c r="CC886" s="44">
        <v>26</v>
      </c>
      <c r="CD886" s="44">
        <v>23</v>
      </c>
      <c r="CE886" s="44">
        <v>25</v>
      </c>
      <c r="CF886" s="44">
        <v>22</v>
      </c>
    </row>
    <row r="887" spans="1:84">
      <c r="A887" s="71"/>
      <c r="B887" s="72"/>
      <c r="C887" s="71"/>
      <c r="D887" s="73"/>
      <c r="E887" s="71"/>
      <c r="F887" s="71"/>
      <c r="G887" s="71"/>
      <c r="H887" s="71"/>
      <c r="I887" s="71"/>
      <c r="J887" s="71"/>
      <c r="K887" s="71"/>
      <c r="L887" s="71"/>
      <c r="M887" s="74"/>
      <c r="N887" s="71"/>
      <c r="O887" s="73"/>
      <c r="P887" s="71"/>
      <c r="Q887" s="71"/>
      <c r="R887" s="71"/>
      <c r="S887" s="71"/>
      <c r="T887" s="71"/>
      <c r="U887" s="71"/>
      <c r="V887" s="71"/>
      <c r="W887" s="71"/>
      <c r="X887" s="74"/>
      <c r="Y887" s="71"/>
      <c r="Z887" s="73"/>
      <c r="AA887" s="71"/>
      <c r="AB887" s="75"/>
      <c r="AC887" s="75"/>
      <c r="AD887" s="75"/>
      <c r="AE887" s="75"/>
      <c r="AF887" s="75"/>
      <c r="AG887" s="69"/>
      <c r="AH887" s="69"/>
      <c r="AJ887" s="49">
        <v>42607</v>
      </c>
      <c r="AK887" s="60">
        <v>0.63888888888888895</v>
      </c>
      <c r="AL887" s="60">
        <v>0.64236111111111105</v>
      </c>
      <c r="AM887" s="60">
        <f t="shared" si="67"/>
        <v>0.64583333333333337</v>
      </c>
      <c r="AN887" s="61" t="str">
        <f t="shared" si="68"/>
        <v>25/08/2016 15:25:00</v>
      </c>
      <c r="AO887" s="61" t="str">
        <f t="shared" si="69"/>
        <v>25/08/2016 15:30:00</v>
      </c>
      <c r="AP887" s="44">
        <f>VLOOKUP($AN887, [1]TableView_704030_20160816_20160!$D$2:$M$5095,3,FALSE)</f>
        <v>1012.42871933</v>
      </c>
      <c r="AQ887" s="44">
        <f>VLOOKUP($AN887, [1]TableView_704030_20160816_20160!$D$2:$M$5095,8,FALSE)</f>
        <v>25.5555555555556</v>
      </c>
      <c r="AR887" s="44">
        <f>VLOOKUP($AN887, [1]TableView_704030_20160816_20160!$D$2:$M$5095,10,FALSE)</f>
        <v>0</v>
      </c>
      <c r="AS887" s="44">
        <f>VLOOKUP($AN887, [1]TableView_704030_20160816_20160!$D$2:$M$5095,4,FALSE)</f>
        <v>77</v>
      </c>
      <c r="AT887" s="44">
        <f>VLOOKUP($AN887, [1]TableView_704030_20160816_20160!$D$2:$M$5095,6,FALSE)</f>
        <v>308</v>
      </c>
      <c r="AU887" s="44">
        <f>VLOOKUP($AN887, [1]TableView_704030_20160816_20160!$D$2:$M$5095,7,FALSE)</f>
        <v>0.9</v>
      </c>
      <c r="AV887" s="44">
        <f>VLOOKUP($AN887, [1]TableView_704030_20160816_20160!$D$2:$M$5095,2,FALSE)</f>
        <v>2.6</v>
      </c>
      <c r="AW887" s="44">
        <f>VLOOKUP($AO887, [2]aacb8965d69cc6fd1cb3a5cae9e8ae7!$C$6:$F$853,4,FALSE)</f>
        <v>1.5</v>
      </c>
      <c r="AX887" s="44">
        <v>3</v>
      </c>
      <c r="AY887" s="44" t="str">
        <f t="shared" si="70"/>
        <v>25/08/2016 3</v>
      </c>
      <c r="AZ887" s="44">
        <f>VLOOKUP($AY887, [3]Sheet1!$D$3:$T$89,2,FALSE)</f>
        <v>31</v>
      </c>
      <c r="BA887" s="44">
        <f>VLOOKUP($AY887, [3]Sheet1!$D$3:$T$89,3,FALSE)</f>
        <v>25</v>
      </c>
      <c r="BB887" s="44">
        <f>VLOOKUP($AY887, [3]Sheet1!$D$3:$T$89,6,FALSE)</f>
        <v>29</v>
      </c>
      <c r="BC887" s="44">
        <f>VLOOKUP($AY887, [3]Sheet1!$D$3:$T$89,7,FALSE)</f>
        <v>24</v>
      </c>
      <c r="BD887" s="44">
        <f>VLOOKUP($AY887, [3]Sheet1!$D$3:$T$89,10,FALSE)</f>
        <v>26</v>
      </c>
      <c r="BE887" s="44">
        <f>VLOOKUP($AY887, [3]Sheet1!$D$3:$T$89,11,FALSE)</f>
        <v>23</v>
      </c>
      <c r="BF887" s="44">
        <f>VLOOKUP($AY887, [3]Sheet1!$D$3:$T$89,14,FALSE)</f>
        <v>25</v>
      </c>
      <c r="BG887" s="44">
        <f>VLOOKUP($AY887, [3]Sheet1!$D$3:$T$89,15,FALSE)</f>
        <v>22</v>
      </c>
      <c r="BI887" s="49">
        <v>42607</v>
      </c>
      <c r="BJ887" s="50">
        <v>0.63888888888888895</v>
      </c>
      <c r="BK887" s="50">
        <v>0.64236111111111105</v>
      </c>
      <c r="BL887" s="50">
        <v>0.64583333333333337</v>
      </c>
      <c r="BM887" s="44" t="s">
        <v>1344</v>
      </c>
      <c r="BN887" s="44" t="s">
        <v>1345</v>
      </c>
      <c r="BO887" s="44">
        <v>1012.42871933</v>
      </c>
      <c r="BP887" s="44">
        <v>25.5555555555556</v>
      </c>
      <c r="BQ887" s="44">
        <v>0</v>
      </c>
      <c r="BR887" s="44">
        <v>77</v>
      </c>
      <c r="BS887" s="44">
        <v>308</v>
      </c>
      <c r="BT887" s="44">
        <v>0.9</v>
      </c>
      <c r="BU887" s="44">
        <v>2.6</v>
      </c>
      <c r="BV887" s="44">
        <v>1.5</v>
      </c>
      <c r="BW887" s="44">
        <v>3</v>
      </c>
      <c r="BX887" s="44" t="s">
        <v>1346</v>
      </c>
      <c r="BY887" s="44">
        <v>31</v>
      </c>
      <c r="BZ887" s="44">
        <v>25</v>
      </c>
      <c r="CA887" s="44">
        <v>29</v>
      </c>
      <c r="CB887" s="44">
        <v>24</v>
      </c>
      <c r="CC887" s="44">
        <v>26</v>
      </c>
      <c r="CD887" s="44">
        <v>23</v>
      </c>
      <c r="CE887" s="44">
        <v>25</v>
      </c>
      <c r="CF887" s="44">
        <v>22</v>
      </c>
    </row>
    <row r="888" spans="1:84">
      <c r="A888" s="65" t="s">
        <v>0</v>
      </c>
      <c r="B888" s="66" t="s">
        <v>411</v>
      </c>
      <c r="C888" s="65"/>
      <c r="D888" s="67">
        <v>0</v>
      </c>
      <c r="E888" s="65" t="s">
        <v>32</v>
      </c>
      <c r="F888" s="65"/>
      <c r="G888" s="65"/>
      <c r="H888" s="65"/>
      <c r="I888" s="65"/>
      <c r="J888" s="65"/>
      <c r="K888" s="65"/>
      <c r="L888" s="65"/>
      <c r="M888" s="68"/>
      <c r="N888" s="65"/>
      <c r="O888" s="67">
        <v>0</v>
      </c>
      <c r="P888" s="65" t="s">
        <v>32</v>
      </c>
      <c r="Q888" s="65"/>
      <c r="R888" s="65"/>
      <c r="S888" s="65"/>
      <c r="T888" s="65"/>
      <c r="U888" s="65"/>
      <c r="V888" s="65"/>
      <c r="W888" s="65"/>
      <c r="X888" s="68"/>
      <c r="Y888" s="65"/>
      <c r="Z888" s="67">
        <v>0</v>
      </c>
      <c r="AA888" s="65" t="s">
        <v>32</v>
      </c>
      <c r="AB888" s="75"/>
      <c r="AC888" s="75"/>
      <c r="AD888" s="75"/>
      <c r="AE888" s="75"/>
      <c r="AF888" s="75"/>
      <c r="AG888" s="69"/>
      <c r="AH888" s="69"/>
      <c r="AJ888" s="49">
        <v>42612</v>
      </c>
      <c r="AK888" s="60">
        <v>0.55208333333333337</v>
      </c>
      <c r="AL888" s="60">
        <f t="shared" si="66"/>
        <v>0.55555555555555558</v>
      </c>
      <c r="AM888" s="60">
        <f t="shared" si="67"/>
        <v>0.5625</v>
      </c>
      <c r="AN888" s="61" t="str">
        <f t="shared" si="68"/>
        <v>30/08/2016 13:20:00</v>
      </c>
      <c r="AO888" s="61" t="str">
        <f t="shared" si="69"/>
        <v>30/08/2016 13:30:00</v>
      </c>
      <c r="AP888" s="44">
        <f>VLOOKUP($AN888, [1]TableView_704030_20160816_20160!$D$2:$M$5095,3,FALSE)</f>
        <v>1023.0281169</v>
      </c>
      <c r="AQ888" s="44">
        <f>VLOOKUP($AN888, [1]TableView_704030_20160816_20160!$D$2:$M$5095,8,FALSE)</f>
        <v>25.1666666666667</v>
      </c>
      <c r="AR888" s="44">
        <f>VLOOKUP($AN888, [1]TableView_704030_20160816_20160!$D$2:$M$5095,10,FALSE)</f>
        <v>0</v>
      </c>
      <c r="AS888" s="44">
        <f>VLOOKUP($AN888, [1]TableView_704030_20160816_20160!$D$2:$M$5095,4,FALSE)</f>
        <v>52</v>
      </c>
      <c r="AT888" s="44">
        <f>VLOOKUP($AN888, [1]TableView_704030_20160816_20160!$D$2:$M$5095,6,FALSE)</f>
        <v>166</v>
      </c>
      <c r="AU888" s="44">
        <f>VLOOKUP($AN888, [1]TableView_704030_20160816_20160!$D$2:$M$5095,7,FALSE)</f>
        <v>4.3</v>
      </c>
      <c r="AV888" s="44">
        <f>VLOOKUP($AN888, [1]TableView_704030_20160816_20160!$D$2:$M$5095,2,FALSE)</f>
        <v>10.4</v>
      </c>
      <c r="AW888" s="44">
        <f>VLOOKUP($AO888, [2]aacb8965d69cc6fd1cb3a5cae9e8ae7!$C$6:$F$853,4,FALSE)</f>
        <v>4.7</v>
      </c>
      <c r="AX888" s="44">
        <v>2</v>
      </c>
      <c r="AY888" s="44" t="str">
        <f t="shared" si="70"/>
        <v>30/08/2016 2</v>
      </c>
      <c r="AZ888" s="44">
        <f>VLOOKUP($AY888, [3]Sheet1!$D$3:$T$89,2,FALSE)</f>
        <v>30</v>
      </c>
      <c r="BA888" s="44">
        <f>VLOOKUP($AY888, [3]Sheet1!$D$3:$T$89,3,FALSE)</f>
        <v>27</v>
      </c>
      <c r="BB888" s="44">
        <f>VLOOKUP($AY888, [3]Sheet1!$D$3:$T$89,6,FALSE)</f>
        <v>28</v>
      </c>
      <c r="BC888" s="44">
        <f>VLOOKUP($AY888, [3]Sheet1!$D$3:$T$89,7,FALSE)</f>
        <v>24</v>
      </c>
      <c r="BD888" s="44">
        <f>VLOOKUP($AY888, [3]Sheet1!$D$3:$T$89,10,FALSE)</f>
        <v>25</v>
      </c>
      <c r="BE888" s="44">
        <f>VLOOKUP($AY888, [3]Sheet1!$D$3:$T$89,11,FALSE)</f>
        <v>22</v>
      </c>
      <c r="BF888" s="44">
        <f>VLOOKUP($AY888, [3]Sheet1!$D$3:$T$89,14,FALSE)</f>
        <v>22</v>
      </c>
      <c r="BG888" s="44">
        <f>VLOOKUP($AY888, [3]Sheet1!$D$3:$T$89,15,FALSE)</f>
        <v>18</v>
      </c>
      <c r="BI888" s="49">
        <v>42612</v>
      </c>
      <c r="BJ888" s="50">
        <v>0.55208333333333337</v>
      </c>
      <c r="BK888" s="50">
        <v>0.55555555555555558</v>
      </c>
      <c r="BL888" s="50">
        <v>0.5625</v>
      </c>
      <c r="BM888" s="44" t="s">
        <v>1194</v>
      </c>
      <c r="BN888" s="44" t="s">
        <v>1347</v>
      </c>
      <c r="BO888" s="44">
        <v>1023.0281169</v>
      </c>
      <c r="BP888" s="44">
        <v>25.1666666666667</v>
      </c>
      <c r="BQ888" s="44">
        <v>0</v>
      </c>
      <c r="BR888" s="44">
        <v>52</v>
      </c>
      <c r="BS888" s="44">
        <v>166</v>
      </c>
      <c r="BT888" s="44">
        <v>4.3</v>
      </c>
      <c r="BU888" s="44">
        <v>10.4</v>
      </c>
      <c r="BV888" s="44">
        <v>4.7</v>
      </c>
      <c r="BW888" s="44">
        <v>2</v>
      </c>
      <c r="BX888" s="44" t="s">
        <v>1252</v>
      </c>
      <c r="BY888" s="44">
        <v>30</v>
      </c>
      <c r="BZ888" s="44">
        <v>27</v>
      </c>
      <c r="CA888" s="44">
        <v>28</v>
      </c>
      <c r="CB888" s="44">
        <v>24</v>
      </c>
      <c r="CC888" s="44">
        <v>25</v>
      </c>
      <c r="CD888" s="44">
        <v>22</v>
      </c>
      <c r="CE888" s="44">
        <v>22</v>
      </c>
      <c r="CF888" s="44">
        <v>18</v>
      </c>
    </row>
    <row r="889" spans="1:84">
      <c r="A889" s="65" t="s">
        <v>1</v>
      </c>
      <c r="B889" s="70">
        <v>0.53125</v>
      </c>
      <c r="C889" s="65"/>
      <c r="D889" s="67">
        <v>2.0833333333333332E-2</v>
      </c>
      <c r="E889" s="65"/>
      <c r="F889" s="65"/>
      <c r="G889" s="65"/>
      <c r="H889" s="65"/>
      <c r="I889" s="65"/>
      <c r="J889" s="65"/>
      <c r="K889" s="65"/>
      <c r="L889" s="65"/>
      <c r="M889" s="68"/>
      <c r="N889" s="65"/>
      <c r="O889" s="67">
        <v>2.0833333333333332E-2</v>
      </c>
      <c r="P889" s="65"/>
      <c r="Q889" s="65"/>
      <c r="R889" s="65"/>
      <c r="S889" s="65"/>
      <c r="T889" s="65"/>
      <c r="U889" s="65"/>
      <c r="V889" s="65"/>
      <c r="W889" s="65"/>
      <c r="X889" s="68"/>
      <c r="Y889" s="65"/>
      <c r="Z889" s="67">
        <v>2.0833333333333332E-2</v>
      </c>
      <c r="AA889" s="65"/>
      <c r="AB889" s="75"/>
      <c r="AC889" s="75"/>
      <c r="AD889" s="75"/>
      <c r="AE889" s="75"/>
      <c r="AF889" s="75"/>
      <c r="AG889" s="69"/>
      <c r="AH889" s="69"/>
      <c r="AJ889" s="49">
        <v>42612</v>
      </c>
      <c r="AK889" s="60">
        <v>0.55208333333333337</v>
      </c>
      <c r="AL889" s="60">
        <f t="shared" si="66"/>
        <v>0.55555555555555558</v>
      </c>
      <c r="AM889" s="60">
        <f t="shared" si="67"/>
        <v>0.5625</v>
      </c>
      <c r="AN889" s="61" t="str">
        <f t="shared" si="68"/>
        <v>30/08/2016 13:20:00</v>
      </c>
      <c r="AO889" s="61" t="str">
        <f t="shared" si="69"/>
        <v>30/08/2016 13:30:00</v>
      </c>
      <c r="AP889" s="44">
        <f>VLOOKUP($AN889, [1]TableView_704030_20160816_20160!$D$2:$M$5095,3,FALSE)</f>
        <v>1023.0281169</v>
      </c>
      <c r="AQ889" s="44">
        <f>VLOOKUP($AN889, [1]TableView_704030_20160816_20160!$D$2:$M$5095,8,FALSE)</f>
        <v>25.1666666666667</v>
      </c>
      <c r="AR889" s="44">
        <f>VLOOKUP($AN889, [1]TableView_704030_20160816_20160!$D$2:$M$5095,10,FALSE)</f>
        <v>0</v>
      </c>
      <c r="AS889" s="44">
        <f>VLOOKUP($AN889, [1]TableView_704030_20160816_20160!$D$2:$M$5095,4,FALSE)</f>
        <v>52</v>
      </c>
      <c r="AT889" s="44">
        <f>VLOOKUP($AN889, [1]TableView_704030_20160816_20160!$D$2:$M$5095,6,FALSE)</f>
        <v>166</v>
      </c>
      <c r="AU889" s="44">
        <f>VLOOKUP($AN889, [1]TableView_704030_20160816_20160!$D$2:$M$5095,7,FALSE)</f>
        <v>4.3</v>
      </c>
      <c r="AV889" s="44">
        <f>VLOOKUP($AN889, [1]TableView_704030_20160816_20160!$D$2:$M$5095,2,FALSE)</f>
        <v>10.4</v>
      </c>
      <c r="AW889" s="44">
        <f>VLOOKUP($AO889, [2]aacb8965d69cc6fd1cb3a5cae9e8ae7!$C$6:$F$853,4,FALSE)</f>
        <v>4.7</v>
      </c>
      <c r="AX889" s="44">
        <v>2</v>
      </c>
      <c r="AY889" s="44" t="str">
        <f t="shared" si="70"/>
        <v>30/08/2016 2</v>
      </c>
      <c r="AZ889" s="44">
        <f>VLOOKUP($AY889, [3]Sheet1!$D$3:$T$89,2,FALSE)</f>
        <v>30</v>
      </c>
      <c r="BA889" s="44">
        <f>VLOOKUP($AY889, [3]Sheet1!$D$3:$T$89,3,FALSE)</f>
        <v>27</v>
      </c>
      <c r="BB889" s="44">
        <f>VLOOKUP($AY889, [3]Sheet1!$D$3:$T$89,6,FALSE)</f>
        <v>28</v>
      </c>
      <c r="BC889" s="44">
        <f>VLOOKUP($AY889, [3]Sheet1!$D$3:$T$89,7,FALSE)</f>
        <v>24</v>
      </c>
      <c r="BD889" s="44">
        <f>VLOOKUP($AY889, [3]Sheet1!$D$3:$T$89,10,FALSE)</f>
        <v>25</v>
      </c>
      <c r="BE889" s="44">
        <f>VLOOKUP($AY889, [3]Sheet1!$D$3:$T$89,11,FALSE)</f>
        <v>22</v>
      </c>
      <c r="BF889" s="44">
        <f>VLOOKUP($AY889, [3]Sheet1!$D$3:$T$89,14,FALSE)</f>
        <v>22</v>
      </c>
      <c r="BG889" s="44">
        <f>VLOOKUP($AY889, [3]Sheet1!$D$3:$T$89,15,FALSE)</f>
        <v>18</v>
      </c>
      <c r="BI889" s="49">
        <v>42612</v>
      </c>
      <c r="BJ889" s="50">
        <v>0.55208333333333337</v>
      </c>
      <c r="BK889" s="50">
        <v>0.55555555555555558</v>
      </c>
      <c r="BL889" s="50">
        <v>0.5625</v>
      </c>
      <c r="BM889" s="44" t="s">
        <v>1194</v>
      </c>
      <c r="BN889" s="44" t="s">
        <v>1347</v>
      </c>
      <c r="BO889" s="44">
        <v>1023.0281169</v>
      </c>
      <c r="BP889" s="44">
        <v>25.1666666666667</v>
      </c>
      <c r="BQ889" s="44">
        <v>0</v>
      </c>
      <c r="BR889" s="44">
        <v>52</v>
      </c>
      <c r="BS889" s="44">
        <v>166</v>
      </c>
      <c r="BT889" s="44">
        <v>4.3</v>
      </c>
      <c r="BU889" s="44">
        <v>10.4</v>
      </c>
      <c r="BV889" s="44">
        <v>4.7</v>
      </c>
      <c r="BW889" s="44">
        <v>2</v>
      </c>
      <c r="BX889" s="44" t="s">
        <v>1252</v>
      </c>
      <c r="BY889" s="44">
        <v>30</v>
      </c>
      <c r="BZ889" s="44">
        <v>27</v>
      </c>
      <c r="CA889" s="44">
        <v>28</v>
      </c>
      <c r="CB889" s="44">
        <v>24</v>
      </c>
      <c r="CC889" s="44">
        <v>25</v>
      </c>
      <c r="CD889" s="44">
        <v>22</v>
      </c>
      <c r="CE889" s="44">
        <v>22</v>
      </c>
      <c r="CF889" s="44">
        <v>18</v>
      </c>
    </row>
    <row r="890" spans="1:84">
      <c r="A890" s="65" t="s">
        <v>2</v>
      </c>
      <c r="B890" s="66" t="s">
        <v>859</v>
      </c>
      <c r="C890" s="65"/>
      <c r="D890" s="67"/>
      <c r="E890" s="65"/>
      <c r="F890" s="65"/>
      <c r="G890" s="65"/>
      <c r="H890" s="65"/>
      <c r="I890" s="65"/>
      <c r="J890" s="65"/>
      <c r="K890" s="65"/>
      <c r="L890" s="65"/>
      <c r="M890" s="68"/>
      <c r="N890" s="65"/>
      <c r="O890" s="67"/>
      <c r="P890" s="65"/>
      <c r="Q890" s="65"/>
      <c r="R890" s="65"/>
      <c r="S890" s="65"/>
      <c r="T890" s="65"/>
      <c r="U890" s="65"/>
      <c r="V890" s="65"/>
      <c r="W890" s="65"/>
      <c r="X890" s="68"/>
      <c r="Y890" s="65"/>
      <c r="Z890" s="67"/>
      <c r="AA890" s="65"/>
      <c r="AB890" s="75"/>
      <c r="AC890" s="75"/>
      <c r="AD890" s="75"/>
      <c r="AE890" s="75"/>
      <c r="AF890" s="75"/>
      <c r="AG890" s="69"/>
      <c r="AH890" s="69"/>
      <c r="AJ890" s="49">
        <v>42612</v>
      </c>
      <c r="AK890" s="60">
        <v>0.55208333333333304</v>
      </c>
      <c r="AL890" s="60">
        <f t="shared" si="66"/>
        <v>0.55555555555555558</v>
      </c>
      <c r="AM890" s="60">
        <f t="shared" si="67"/>
        <v>0.5625</v>
      </c>
      <c r="AN890" s="61" t="str">
        <f t="shared" si="68"/>
        <v>30/08/2016 13:20:00</v>
      </c>
      <c r="AO890" s="61" t="str">
        <f t="shared" si="69"/>
        <v>30/08/2016 13:30:00</v>
      </c>
      <c r="AP890" s="44">
        <f>VLOOKUP($AN890, [1]TableView_704030_20160816_20160!$D$2:$M$5095,3,FALSE)</f>
        <v>1023.0281169</v>
      </c>
      <c r="AQ890" s="44">
        <f>VLOOKUP($AN890, [1]TableView_704030_20160816_20160!$D$2:$M$5095,8,FALSE)</f>
        <v>25.1666666666667</v>
      </c>
      <c r="AR890" s="44">
        <f>VLOOKUP($AN890, [1]TableView_704030_20160816_20160!$D$2:$M$5095,10,FALSE)</f>
        <v>0</v>
      </c>
      <c r="AS890" s="44">
        <f>VLOOKUP($AN890, [1]TableView_704030_20160816_20160!$D$2:$M$5095,4,FALSE)</f>
        <v>52</v>
      </c>
      <c r="AT890" s="44">
        <f>VLOOKUP($AN890, [1]TableView_704030_20160816_20160!$D$2:$M$5095,6,FALSE)</f>
        <v>166</v>
      </c>
      <c r="AU890" s="44">
        <f>VLOOKUP($AN890, [1]TableView_704030_20160816_20160!$D$2:$M$5095,7,FALSE)</f>
        <v>4.3</v>
      </c>
      <c r="AV890" s="44">
        <f>VLOOKUP($AN890, [1]TableView_704030_20160816_20160!$D$2:$M$5095,2,FALSE)</f>
        <v>10.4</v>
      </c>
      <c r="AW890" s="44">
        <f>VLOOKUP($AO890, [2]aacb8965d69cc6fd1cb3a5cae9e8ae7!$C$6:$F$853,4,FALSE)</f>
        <v>4.7</v>
      </c>
      <c r="AX890" s="44">
        <v>2</v>
      </c>
      <c r="AY890" s="44" t="str">
        <f t="shared" si="70"/>
        <v>30/08/2016 2</v>
      </c>
      <c r="AZ890" s="44">
        <f>VLOOKUP($AY890, [3]Sheet1!$D$3:$T$89,2,FALSE)</f>
        <v>30</v>
      </c>
      <c r="BA890" s="44">
        <f>VLOOKUP($AY890, [3]Sheet1!$D$3:$T$89,3,FALSE)</f>
        <v>27</v>
      </c>
      <c r="BB890" s="44">
        <f>VLOOKUP($AY890, [3]Sheet1!$D$3:$T$89,6,FALSE)</f>
        <v>28</v>
      </c>
      <c r="BC890" s="44">
        <f>VLOOKUP($AY890, [3]Sheet1!$D$3:$T$89,7,FALSE)</f>
        <v>24</v>
      </c>
      <c r="BD890" s="44">
        <f>VLOOKUP($AY890, [3]Sheet1!$D$3:$T$89,10,FALSE)</f>
        <v>25</v>
      </c>
      <c r="BE890" s="44">
        <f>VLOOKUP($AY890, [3]Sheet1!$D$3:$T$89,11,FALSE)</f>
        <v>22</v>
      </c>
      <c r="BF890" s="44">
        <f>VLOOKUP($AY890, [3]Sheet1!$D$3:$T$89,14,FALSE)</f>
        <v>22</v>
      </c>
      <c r="BG890" s="44">
        <f>VLOOKUP($AY890, [3]Sheet1!$D$3:$T$89,15,FALSE)</f>
        <v>18</v>
      </c>
      <c r="BI890" s="49">
        <v>42612</v>
      </c>
      <c r="BJ890" s="50">
        <v>0.55208333333333304</v>
      </c>
      <c r="BK890" s="50">
        <v>0.55555555555555558</v>
      </c>
      <c r="BL890" s="50">
        <v>0.5625</v>
      </c>
      <c r="BM890" s="44" t="s">
        <v>1194</v>
      </c>
      <c r="BN890" s="44" t="s">
        <v>1347</v>
      </c>
      <c r="BO890" s="44">
        <v>1023.0281169</v>
      </c>
      <c r="BP890" s="44">
        <v>25.1666666666667</v>
      </c>
      <c r="BQ890" s="44">
        <v>0</v>
      </c>
      <c r="BR890" s="44">
        <v>52</v>
      </c>
      <c r="BS890" s="44">
        <v>166</v>
      </c>
      <c r="BT890" s="44">
        <v>4.3</v>
      </c>
      <c r="BU890" s="44">
        <v>10.4</v>
      </c>
      <c r="BV890" s="44">
        <v>4.7</v>
      </c>
      <c r="BW890" s="44">
        <v>2</v>
      </c>
      <c r="BX890" s="44" t="s">
        <v>1252</v>
      </c>
      <c r="BY890" s="44">
        <v>30</v>
      </c>
      <c r="BZ890" s="44">
        <v>27</v>
      </c>
      <c r="CA890" s="44">
        <v>28</v>
      </c>
      <c r="CB890" s="44">
        <v>24</v>
      </c>
      <c r="CC890" s="44">
        <v>25</v>
      </c>
      <c r="CD890" s="44">
        <v>22</v>
      </c>
      <c r="CE890" s="44">
        <v>22</v>
      </c>
      <c r="CF890" s="44">
        <v>18</v>
      </c>
    </row>
    <row r="891" spans="1:84">
      <c r="A891" s="65" t="s">
        <v>3</v>
      </c>
      <c r="B891" s="66" t="s">
        <v>25</v>
      </c>
      <c r="C891" s="65"/>
      <c r="D891" s="67"/>
      <c r="E891" s="65"/>
      <c r="F891" s="65"/>
      <c r="G891" s="65"/>
      <c r="H891" s="65"/>
      <c r="I891" s="65"/>
      <c r="J891" s="65"/>
      <c r="K891" s="65"/>
      <c r="L891" s="65"/>
      <c r="M891" s="68"/>
      <c r="N891" s="65"/>
      <c r="O891" s="67"/>
      <c r="P891" s="65"/>
      <c r="Q891" s="65"/>
      <c r="R891" s="65"/>
      <c r="S891" s="65"/>
      <c r="T891" s="65"/>
      <c r="U891" s="65"/>
      <c r="V891" s="65"/>
      <c r="W891" s="65"/>
      <c r="X891" s="68"/>
      <c r="Y891" s="65"/>
      <c r="Z891" s="67"/>
      <c r="AA891" s="65"/>
      <c r="AB891" s="75"/>
      <c r="AC891" s="75"/>
      <c r="AD891" s="75"/>
      <c r="AE891" s="75"/>
      <c r="AF891" s="75"/>
      <c r="AG891" s="69"/>
      <c r="AH891" s="69"/>
      <c r="AJ891" s="49">
        <v>42612</v>
      </c>
      <c r="AK891" s="60">
        <v>0.55208333333333304</v>
      </c>
      <c r="AL891" s="60">
        <f t="shared" si="66"/>
        <v>0.55555555555555558</v>
      </c>
      <c r="AM891" s="60">
        <f t="shared" si="67"/>
        <v>0.5625</v>
      </c>
      <c r="AN891" s="61" t="str">
        <f t="shared" si="68"/>
        <v>30/08/2016 13:20:00</v>
      </c>
      <c r="AO891" s="61" t="str">
        <f t="shared" si="69"/>
        <v>30/08/2016 13:30:00</v>
      </c>
      <c r="AP891" s="44">
        <f>VLOOKUP($AN891, [1]TableView_704030_20160816_20160!$D$2:$M$5095,3,FALSE)</f>
        <v>1023.0281169</v>
      </c>
      <c r="AQ891" s="44">
        <f>VLOOKUP($AN891, [1]TableView_704030_20160816_20160!$D$2:$M$5095,8,FALSE)</f>
        <v>25.1666666666667</v>
      </c>
      <c r="AR891" s="44">
        <f>VLOOKUP($AN891, [1]TableView_704030_20160816_20160!$D$2:$M$5095,10,FALSE)</f>
        <v>0</v>
      </c>
      <c r="AS891" s="44">
        <f>VLOOKUP($AN891, [1]TableView_704030_20160816_20160!$D$2:$M$5095,4,FALSE)</f>
        <v>52</v>
      </c>
      <c r="AT891" s="44">
        <f>VLOOKUP($AN891, [1]TableView_704030_20160816_20160!$D$2:$M$5095,6,FALSE)</f>
        <v>166</v>
      </c>
      <c r="AU891" s="44">
        <f>VLOOKUP($AN891, [1]TableView_704030_20160816_20160!$D$2:$M$5095,7,FALSE)</f>
        <v>4.3</v>
      </c>
      <c r="AV891" s="44">
        <f>VLOOKUP($AN891, [1]TableView_704030_20160816_20160!$D$2:$M$5095,2,FALSE)</f>
        <v>10.4</v>
      </c>
      <c r="AW891" s="44">
        <f>VLOOKUP($AO891, [2]aacb8965d69cc6fd1cb3a5cae9e8ae7!$C$6:$F$853,4,FALSE)</f>
        <v>4.7</v>
      </c>
      <c r="AX891" s="44">
        <v>2</v>
      </c>
      <c r="AY891" s="44" t="str">
        <f t="shared" si="70"/>
        <v>30/08/2016 2</v>
      </c>
      <c r="AZ891" s="44">
        <f>VLOOKUP($AY891, [3]Sheet1!$D$3:$T$89,2,FALSE)</f>
        <v>30</v>
      </c>
      <c r="BA891" s="44">
        <f>VLOOKUP($AY891, [3]Sheet1!$D$3:$T$89,3,FALSE)</f>
        <v>27</v>
      </c>
      <c r="BB891" s="44">
        <f>VLOOKUP($AY891, [3]Sheet1!$D$3:$T$89,6,FALSE)</f>
        <v>28</v>
      </c>
      <c r="BC891" s="44">
        <f>VLOOKUP($AY891, [3]Sheet1!$D$3:$T$89,7,FALSE)</f>
        <v>24</v>
      </c>
      <c r="BD891" s="44">
        <f>VLOOKUP($AY891, [3]Sheet1!$D$3:$T$89,10,FALSE)</f>
        <v>25</v>
      </c>
      <c r="BE891" s="44">
        <f>VLOOKUP($AY891, [3]Sheet1!$D$3:$T$89,11,FALSE)</f>
        <v>22</v>
      </c>
      <c r="BF891" s="44">
        <f>VLOOKUP($AY891, [3]Sheet1!$D$3:$T$89,14,FALSE)</f>
        <v>22</v>
      </c>
      <c r="BG891" s="44">
        <f>VLOOKUP($AY891, [3]Sheet1!$D$3:$T$89,15,FALSE)</f>
        <v>18</v>
      </c>
      <c r="BI891" s="49">
        <v>42612</v>
      </c>
      <c r="BJ891" s="50">
        <v>0.55208333333333304</v>
      </c>
      <c r="BK891" s="50">
        <v>0.55555555555555558</v>
      </c>
      <c r="BL891" s="50">
        <v>0.5625</v>
      </c>
      <c r="BM891" s="44" t="s">
        <v>1194</v>
      </c>
      <c r="BN891" s="44" t="s">
        <v>1347</v>
      </c>
      <c r="BO891" s="44">
        <v>1023.0281169</v>
      </c>
      <c r="BP891" s="44">
        <v>25.1666666666667</v>
      </c>
      <c r="BQ891" s="44">
        <v>0</v>
      </c>
      <c r="BR891" s="44">
        <v>52</v>
      </c>
      <c r="BS891" s="44">
        <v>166</v>
      </c>
      <c r="BT891" s="44">
        <v>4.3</v>
      </c>
      <c r="BU891" s="44">
        <v>10.4</v>
      </c>
      <c r="BV891" s="44">
        <v>4.7</v>
      </c>
      <c r="BW891" s="44">
        <v>2</v>
      </c>
      <c r="BX891" s="44" t="s">
        <v>1252</v>
      </c>
      <c r="BY891" s="44">
        <v>30</v>
      </c>
      <c r="BZ891" s="44">
        <v>27</v>
      </c>
      <c r="CA891" s="44">
        <v>28</v>
      </c>
      <c r="CB891" s="44">
        <v>24</v>
      </c>
      <c r="CC891" s="44">
        <v>25</v>
      </c>
      <c r="CD891" s="44">
        <v>22</v>
      </c>
      <c r="CE891" s="44">
        <v>22</v>
      </c>
      <c r="CF891" s="44">
        <v>18</v>
      </c>
    </row>
    <row r="892" spans="1:84">
      <c r="A892" s="65" t="s">
        <v>4</v>
      </c>
      <c r="B892" s="66" t="s">
        <v>22</v>
      </c>
      <c r="C892" s="65"/>
      <c r="D892" s="67"/>
      <c r="E892" s="65"/>
      <c r="F892" s="65"/>
      <c r="G892" s="65"/>
      <c r="H892" s="65"/>
      <c r="I892" s="65"/>
      <c r="J892" s="65"/>
      <c r="K892" s="65"/>
      <c r="L892" s="65"/>
      <c r="M892" s="68"/>
      <c r="N892" s="65"/>
      <c r="O892" s="67"/>
      <c r="P892" s="65"/>
      <c r="Q892" s="65"/>
      <c r="R892" s="65"/>
      <c r="S892" s="65"/>
      <c r="T892" s="65"/>
      <c r="U892" s="65"/>
      <c r="V892" s="65"/>
      <c r="W892" s="65"/>
      <c r="X892" s="68"/>
      <c r="Y892" s="65"/>
      <c r="Z892" s="67"/>
      <c r="AA892" s="65"/>
      <c r="AB892" s="75"/>
      <c r="AC892" s="75"/>
      <c r="AD892" s="75"/>
      <c r="AE892" s="75"/>
      <c r="AF892" s="75"/>
      <c r="AG892" s="69"/>
      <c r="AH892" s="69"/>
      <c r="AJ892" s="49">
        <v>42612</v>
      </c>
      <c r="AK892" s="60">
        <v>0.55208333333333304</v>
      </c>
      <c r="AL892" s="60">
        <f t="shared" si="66"/>
        <v>0.55555555555555558</v>
      </c>
      <c r="AM892" s="60">
        <f t="shared" si="67"/>
        <v>0.5625</v>
      </c>
      <c r="AN892" s="61" t="str">
        <f t="shared" si="68"/>
        <v>30/08/2016 13:20:00</v>
      </c>
      <c r="AO892" s="61" t="str">
        <f t="shared" si="69"/>
        <v>30/08/2016 13:30:00</v>
      </c>
      <c r="AP892" s="44">
        <f>VLOOKUP($AN892, [1]TableView_704030_20160816_20160!$D$2:$M$5095,3,FALSE)</f>
        <v>1023.0281169</v>
      </c>
      <c r="AQ892" s="44">
        <f>VLOOKUP($AN892, [1]TableView_704030_20160816_20160!$D$2:$M$5095,8,FALSE)</f>
        <v>25.1666666666667</v>
      </c>
      <c r="AR892" s="44">
        <f>VLOOKUP($AN892, [1]TableView_704030_20160816_20160!$D$2:$M$5095,10,FALSE)</f>
        <v>0</v>
      </c>
      <c r="AS892" s="44">
        <f>VLOOKUP($AN892, [1]TableView_704030_20160816_20160!$D$2:$M$5095,4,FALSE)</f>
        <v>52</v>
      </c>
      <c r="AT892" s="44">
        <f>VLOOKUP($AN892, [1]TableView_704030_20160816_20160!$D$2:$M$5095,6,FALSE)</f>
        <v>166</v>
      </c>
      <c r="AU892" s="44">
        <f>VLOOKUP($AN892, [1]TableView_704030_20160816_20160!$D$2:$M$5095,7,FALSE)</f>
        <v>4.3</v>
      </c>
      <c r="AV892" s="44">
        <f>VLOOKUP($AN892, [1]TableView_704030_20160816_20160!$D$2:$M$5095,2,FALSE)</f>
        <v>10.4</v>
      </c>
      <c r="AW892" s="44">
        <f>VLOOKUP($AO892, [2]aacb8965d69cc6fd1cb3a5cae9e8ae7!$C$6:$F$853,4,FALSE)</f>
        <v>4.7</v>
      </c>
      <c r="AX892" s="44">
        <v>2</v>
      </c>
      <c r="AY892" s="44" t="str">
        <f t="shared" si="70"/>
        <v>30/08/2016 2</v>
      </c>
      <c r="AZ892" s="44">
        <f>VLOOKUP($AY892, [3]Sheet1!$D$3:$T$89,2,FALSE)</f>
        <v>30</v>
      </c>
      <c r="BA892" s="44">
        <f>VLOOKUP($AY892, [3]Sheet1!$D$3:$T$89,3,FALSE)</f>
        <v>27</v>
      </c>
      <c r="BB892" s="44">
        <f>VLOOKUP($AY892, [3]Sheet1!$D$3:$T$89,6,FALSE)</f>
        <v>28</v>
      </c>
      <c r="BC892" s="44">
        <f>VLOOKUP($AY892, [3]Sheet1!$D$3:$T$89,7,FALSE)</f>
        <v>24</v>
      </c>
      <c r="BD892" s="44">
        <f>VLOOKUP($AY892, [3]Sheet1!$D$3:$T$89,10,FALSE)</f>
        <v>25</v>
      </c>
      <c r="BE892" s="44">
        <f>VLOOKUP($AY892, [3]Sheet1!$D$3:$T$89,11,FALSE)</f>
        <v>22</v>
      </c>
      <c r="BF892" s="44">
        <f>VLOOKUP($AY892, [3]Sheet1!$D$3:$T$89,14,FALSE)</f>
        <v>22</v>
      </c>
      <c r="BG892" s="44">
        <f>VLOOKUP($AY892, [3]Sheet1!$D$3:$T$89,15,FALSE)</f>
        <v>18</v>
      </c>
      <c r="BI892" s="49">
        <v>42612</v>
      </c>
      <c r="BJ892" s="50">
        <v>0.55208333333333304</v>
      </c>
      <c r="BK892" s="50">
        <v>0.55555555555555558</v>
      </c>
      <c r="BL892" s="50">
        <v>0.5625</v>
      </c>
      <c r="BM892" s="44" t="s">
        <v>1194</v>
      </c>
      <c r="BN892" s="44" t="s">
        <v>1347</v>
      </c>
      <c r="BO892" s="44">
        <v>1023.0281169</v>
      </c>
      <c r="BP892" s="44">
        <v>25.1666666666667</v>
      </c>
      <c r="BQ892" s="44">
        <v>0</v>
      </c>
      <c r="BR892" s="44">
        <v>52</v>
      </c>
      <c r="BS892" s="44">
        <v>166</v>
      </c>
      <c r="BT892" s="44">
        <v>4.3</v>
      </c>
      <c r="BU892" s="44">
        <v>10.4</v>
      </c>
      <c r="BV892" s="44">
        <v>4.7</v>
      </c>
      <c r="BW892" s="44">
        <v>2</v>
      </c>
      <c r="BX892" s="44" t="s">
        <v>1252</v>
      </c>
      <c r="BY892" s="44">
        <v>30</v>
      </c>
      <c r="BZ892" s="44">
        <v>27</v>
      </c>
      <c r="CA892" s="44">
        <v>28</v>
      </c>
      <c r="CB892" s="44">
        <v>24</v>
      </c>
      <c r="CC892" s="44">
        <v>25</v>
      </c>
      <c r="CD892" s="44">
        <v>22</v>
      </c>
      <c r="CE892" s="44">
        <v>22</v>
      </c>
      <c r="CF892" s="44">
        <v>18</v>
      </c>
    </row>
    <row r="893" spans="1:84">
      <c r="A893" s="65" t="s">
        <v>5</v>
      </c>
      <c r="B893" s="76" t="s">
        <v>59</v>
      </c>
      <c r="C893" s="65"/>
      <c r="D893" s="67"/>
      <c r="E893" s="65"/>
      <c r="F893" s="65"/>
      <c r="G893" s="65"/>
      <c r="H893" s="65"/>
      <c r="I893" s="65"/>
      <c r="J893" s="65"/>
      <c r="K893" s="65"/>
      <c r="L893" s="65"/>
      <c r="M893" s="68"/>
      <c r="N893" s="65"/>
      <c r="O893" s="67"/>
      <c r="P893" s="65"/>
      <c r="Q893" s="65"/>
      <c r="R893" s="65"/>
      <c r="S893" s="65"/>
      <c r="T893" s="65"/>
      <c r="U893" s="65"/>
      <c r="V893" s="65"/>
      <c r="W893" s="65"/>
      <c r="X893" s="68"/>
      <c r="Y893" s="65"/>
      <c r="Z893" s="67"/>
      <c r="AA893" s="65"/>
      <c r="AB893" s="75"/>
      <c r="AC893" s="75"/>
      <c r="AD893" s="75"/>
      <c r="AE893" s="75"/>
      <c r="AF893" s="75"/>
      <c r="AG893" s="69"/>
      <c r="AH893" s="69"/>
      <c r="AJ893" s="49">
        <v>42612</v>
      </c>
      <c r="AK893" s="60">
        <v>0.55208333333333304</v>
      </c>
      <c r="AL893" s="60">
        <f t="shared" si="66"/>
        <v>0.55555555555555558</v>
      </c>
      <c r="AM893" s="60">
        <f t="shared" si="67"/>
        <v>0.5625</v>
      </c>
      <c r="AN893" s="61" t="str">
        <f t="shared" si="68"/>
        <v>30/08/2016 13:20:00</v>
      </c>
      <c r="AO893" s="61" t="str">
        <f t="shared" si="69"/>
        <v>30/08/2016 13:30:00</v>
      </c>
      <c r="AP893" s="44">
        <f>VLOOKUP($AN893, [1]TableView_704030_20160816_20160!$D$2:$M$5095,3,FALSE)</f>
        <v>1023.0281169</v>
      </c>
      <c r="AQ893" s="44">
        <f>VLOOKUP($AN893, [1]TableView_704030_20160816_20160!$D$2:$M$5095,8,FALSE)</f>
        <v>25.1666666666667</v>
      </c>
      <c r="AR893" s="44">
        <f>VLOOKUP($AN893, [1]TableView_704030_20160816_20160!$D$2:$M$5095,10,FALSE)</f>
        <v>0</v>
      </c>
      <c r="AS893" s="44">
        <f>VLOOKUP($AN893, [1]TableView_704030_20160816_20160!$D$2:$M$5095,4,FALSE)</f>
        <v>52</v>
      </c>
      <c r="AT893" s="44">
        <f>VLOOKUP($AN893, [1]TableView_704030_20160816_20160!$D$2:$M$5095,6,FALSE)</f>
        <v>166</v>
      </c>
      <c r="AU893" s="44">
        <f>VLOOKUP($AN893, [1]TableView_704030_20160816_20160!$D$2:$M$5095,7,FALSE)</f>
        <v>4.3</v>
      </c>
      <c r="AV893" s="44">
        <f>VLOOKUP($AN893, [1]TableView_704030_20160816_20160!$D$2:$M$5095,2,FALSE)</f>
        <v>10.4</v>
      </c>
      <c r="AW893" s="44">
        <f>VLOOKUP($AO893, [2]aacb8965d69cc6fd1cb3a5cae9e8ae7!$C$6:$F$853,4,FALSE)</f>
        <v>4.7</v>
      </c>
      <c r="AX893" s="44">
        <v>2</v>
      </c>
      <c r="AY893" s="44" t="str">
        <f t="shared" si="70"/>
        <v>30/08/2016 2</v>
      </c>
      <c r="AZ893" s="44">
        <f>VLOOKUP($AY893, [3]Sheet1!$D$3:$T$89,2,FALSE)</f>
        <v>30</v>
      </c>
      <c r="BA893" s="44">
        <f>VLOOKUP($AY893, [3]Sheet1!$D$3:$T$89,3,FALSE)</f>
        <v>27</v>
      </c>
      <c r="BB893" s="44">
        <f>VLOOKUP($AY893, [3]Sheet1!$D$3:$T$89,6,FALSE)</f>
        <v>28</v>
      </c>
      <c r="BC893" s="44">
        <f>VLOOKUP($AY893, [3]Sheet1!$D$3:$T$89,7,FALSE)</f>
        <v>24</v>
      </c>
      <c r="BD893" s="44">
        <f>VLOOKUP($AY893, [3]Sheet1!$D$3:$T$89,10,FALSE)</f>
        <v>25</v>
      </c>
      <c r="BE893" s="44">
        <f>VLOOKUP($AY893, [3]Sheet1!$D$3:$T$89,11,FALSE)</f>
        <v>22</v>
      </c>
      <c r="BF893" s="44">
        <f>VLOOKUP($AY893, [3]Sheet1!$D$3:$T$89,14,FALSE)</f>
        <v>22</v>
      </c>
      <c r="BG893" s="44">
        <f>VLOOKUP($AY893, [3]Sheet1!$D$3:$T$89,15,FALSE)</f>
        <v>18</v>
      </c>
      <c r="BI893" s="49">
        <v>42612</v>
      </c>
      <c r="BJ893" s="50">
        <v>0.55208333333333304</v>
      </c>
      <c r="BK893" s="50">
        <v>0.55555555555555558</v>
      </c>
      <c r="BL893" s="50">
        <v>0.5625</v>
      </c>
      <c r="BM893" s="44" t="s">
        <v>1194</v>
      </c>
      <c r="BN893" s="44" t="s">
        <v>1347</v>
      </c>
      <c r="BO893" s="44">
        <v>1023.0281169</v>
      </c>
      <c r="BP893" s="44">
        <v>25.1666666666667</v>
      </c>
      <c r="BQ893" s="44">
        <v>0</v>
      </c>
      <c r="BR893" s="44">
        <v>52</v>
      </c>
      <c r="BS893" s="44">
        <v>166</v>
      </c>
      <c r="BT893" s="44">
        <v>4.3</v>
      </c>
      <c r="BU893" s="44">
        <v>10.4</v>
      </c>
      <c r="BV893" s="44">
        <v>4.7</v>
      </c>
      <c r="BW893" s="44">
        <v>2</v>
      </c>
      <c r="BX893" s="44" t="s">
        <v>1252</v>
      </c>
      <c r="BY893" s="44">
        <v>30</v>
      </c>
      <c r="BZ893" s="44">
        <v>27</v>
      </c>
      <c r="CA893" s="44">
        <v>28</v>
      </c>
      <c r="CB893" s="44">
        <v>24</v>
      </c>
      <c r="CC893" s="44">
        <v>25</v>
      </c>
      <c r="CD893" s="44">
        <v>22</v>
      </c>
      <c r="CE893" s="44">
        <v>22</v>
      </c>
      <c r="CF893" s="44">
        <v>18</v>
      </c>
    </row>
    <row r="894" spans="1:84">
      <c r="A894" s="65" t="s">
        <v>6</v>
      </c>
      <c r="B894" s="66">
        <v>0</v>
      </c>
      <c r="C894" s="65"/>
      <c r="D894" s="67"/>
      <c r="E894" s="65"/>
      <c r="F894" s="65"/>
      <c r="G894" s="65"/>
      <c r="H894" s="65"/>
      <c r="I894" s="65"/>
      <c r="J894" s="65"/>
      <c r="K894" s="65"/>
      <c r="L894" s="65"/>
      <c r="M894" s="68"/>
      <c r="N894" s="65"/>
      <c r="O894" s="67"/>
      <c r="P894" s="65"/>
      <c r="Q894" s="65"/>
      <c r="R894" s="65"/>
      <c r="S894" s="65"/>
      <c r="T894" s="65"/>
      <c r="U894" s="65"/>
      <c r="V894" s="65"/>
      <c r="W894" s="65"/>
      <c r="X894" s="68"/>
      <c r="Y894" s="65"/>
      <c r="Z894" s="67"/>
      <c r="AA894" s="65"/>
      <c r="AB894" s="65"/>
      <c r="AC894" s="65"/>
      <c r="AD894" s="65"/>
      <c r="AE894" s="65"/>
      <c r="AF894" s="65"/>
      <c r="AG894" s="65"/>
      <c r="AH894" s="69"/>
      <c r="AJ894" s="49">
        <v>42612</v>
      </c>
      <c r="AK894" s="60">
        <v>0.55208333333333304</v>
      </c>
      <c r="AL894" s="60">
        <f t="shared" si="66"/>
        <v>0.55555555555555558</v>
      </c>
      <c r="AM894" s="60">
        <f t="shared" si="67"/>
        <v>0.5625</v>
      </c>
      <c r="AN894" s="61" t="str">
        <f t="shared" si="68"/>
        <v>30/08/2016 13:20:00</v>
      </c>
      <c r="AO894" s="61" t="str">
        <f t="shared" si="69"/>
        <v>30/08/2016 13:30:00</v>
      </c>
      <c r="AP894" s="44">
        <f>VLOOKUP($AN894, [1]TableView_704030_20160816_20160!$D$2:$M$5095,3,FALSE)</f>
        <v>1023.0281169</v>
      </c>
      <c r="AQ894" s="44">
        <f>VLOOKUP($AN894, [1]TableView_704030_20160816_20160!$D$2:$M$5095,8,FALSE)</f>
        <v>25.1666666666667</v>
      </c>
      <c r="AR894" s="44">
        <f>VLOOKUP($AN894, [1]TableView_704030_20160816_20160!$D$2:$M$5095,10,FALSE)</f>
        <v>0</v>
      </c>
      <c r="AS894" s="44">
        <f>VLOOKUP($AN894, [1]TableView_704030_20160816_20160!$D$2:$M$5095,4,FALSE)</f>
        <v>52</v>
      </c>
      <c r="AT894" s="44">
        <f>VLOOKUP($AN894, [1]TableView_704030_20160816_20160!$D$2:$M$5095,6,FALSE)</f>
        <v>166</v>
      </c>
      <c r="AU894" s="44">
        <f>VLOOKUP($AN894, [1]TableView_704030_20160816_20160!$D$2:$M$5095,7,FALSE)</f>
        <v>4.3</v>
      </c>
      <c r="AV894" s="44">
        <f>VLOOKUP($AN894, [1]TableView_704030_20160816_20160!$D$2:$M$5095,2,FALSE)</f>
        <v>10.4</v>
      </c>
      <c r="AW894" s="44">
        <f>VLOOKUP($AO894, [2]aacb8965d69cc6fd1cb3a5cae9e8ae7!$C$6:$F$853,4,FALSE)</f>
        <v>4.7</v>
      </c>
      <c r="AX894" s="44">
        <v>2</v>
      </c>
      <c r="AY894" s="44" t="str">
        <f t="shared" si="70"/>
        <v>30/08/2016 2</v>
      </c>
      <c r="AZ894" s="44">
        <f>VLOOKUP($AY894, [3]Sheet1!$D$3:$T$89,2,FALSE)</f>
        <v>30</v>
      </c>
      <c r="BA894" s="44">
        <f>VLOOKUP($AY894, [3]Sheet1!$D$3:$T$89,3,FALSE)</f>
        <v>27</v>
      </c>
      <c r="BB894" s="44">
        <f>VLOOKUP($AY894, [3]Sheet1!$D$3:$T$89,6,FALSE)</f>
        <v>28</v>
      </c>
      <c r="BC894" s="44">
        <f>VLOOKUP($AY894, [3]Sheet1!$D$3:$T$89,7,FALSE)</f>
        <v>24</v>
      </c>
      <c r="BD894" s="44">
        <f>VLOOKUP($AY894, [3]Sheet1!$D$3:$T$89,10,FALSE)</f>
        <v>25</v>
      </c>
      <c r="BE894" s="44">
        <f>VLOOKUP($AY894, [3]Sheet1!$D$3:$T$89,11,FALSE)</f>
        <v>22</v>
      </c>
      <c r="BF894" s="44">
        <f>VLOOKUP($AY894, [3]Sheet1!$D$3:$T$89,14,FALSE)</f>
        <v>22</v>
      </c>
      <c r="BG894" s="44">
        <f>VLOOKUP($AY894, [3]Sheet1!$D$3:$T$89,15,FALSE)</f>
        <v>18</v>
      </c>
      <c r="BI894" s="49">
        <v>42612</v>
      </c>
      <c r="BJ894" s="50">
        <v>0.55208333333333304</v>
      </c>
      <c r="BK894" s="50">
        <v>0.55555555555555558</v>
      </c>
      <c r="BL894" s="50">
        <v>0.5625</v>
      </c>
      <c r="BM894" s="44" t="s">
        <v>1194</v>
      </c>
      <c r="BN894" s="44" t="s">
        <v>1347</v>
      </c>
      <c r="BO894" s="44">
        <v>1023.0281169</v>
      </c>
      <c r="BP894" s="44">
        <v>25.1666666666667</v>
      </c>
      <c r="BQ894" s="44">
        <v>0</v>
      </c>
      <c r="BR894" s="44">
        <v>52</v>
      </c>
      <c r="BS894" s="44">
        <v>166</v>
      </c>
      <c r="BT894" s="44">
        <v>4.3</v>
      </c>
      <c r="BU894" s="44">
        <v>10.4</v>
      </c>
      <c r="BV894" s="44">
        <v>4.7</v>
      </c>
      <c r="BW894" s="44">
        <v>2</v>
      </c>
      <c r="BX894" s="44" t="s">
        <v>1252</v>
      </c>
      <c r="BY894" s="44">
        <v>30</v>
      </c>
      <c r="BZ894" s="44">
        <v>27</v>
      </c>
      <c r="CA894" s="44">
        <v>28</v>
      </c>
      <c r="CB894" s="44">
        <v>24</v>
      </c>
      <c r="CC894" s="44">
        <v>25</v>
      </c>
      <c r="CD894" s="44">
        <v>22</v>
      </c>
      <c r="CE894" s="44">
        <v>22</v>
      </c>
      <c r="CF894" s="44">
        <v>18</v>
      </c>
    </row>
    <row r="895" spans="1:84">
      <c r="A895" s="65" t="s">
        <v>7</v>
      </c>
      <c r="B895" s="66" t="s">
        <v>869</v>
      </c>
      <c r="C895" s="65"/>
      <c r="D895" s="67"/>
      <c r="E895" s="65"/>
      <c r="F895" s="65"/>
      <c r="G895" s="65"/>
      <c r="H895" s="65"/>
      <c r="I895" s="65"/>
      <c r="J895" s="65"/>
      <c r="K895" s="65"/>
      <c r="L895" s="65"/>
      <c r="M895" s="68"/>
      <c r="N895" s="65"/>
      <c r="O895" s="67"/>
      <c r="P895" s="65"/>
      <c r="Q895" s="65"/>
      <c r="R895" s="65"/>
      <c r="S895" s="65"/>
      <c r="T895" s="65"/>
      <c r="U895" s="65"/>
      <c r="V895" s="65"/>
      <c r="W895" s="65"/>
      <c r="X895" s="68"/>
      <c r="Y895" s="65"/>
      <c r="Z895" s="67"/>
      <c r="AA895" s="65"/>
      <c r="AB895" s="65"/>
      <c r="AC895" s="65"/>
      <c r="AD895" s="65"/>
      <c r="AE895" s="65"/>
      <c r="AF895" s="65"/>
      <c r="AG895" s="65"/>
      <c r="AH895" s="69"/>
      <c r="AJ895" s="49">
        <v>42612</v>
      </c>
      <c r="AK895" s="60">
        <v>0.55208333333333304</v>
      </c>
      <c r="AL895" s="60">
        <f t="shared" si="66"/>
        <v>0.55555555555555558</v>
      </c>
      <c r="AM895" s="60">
        <f t="shared" si="67"/>
        <v>0.5625</v>
      </c>
      <c r="AN895" s="61" t="str">
        <f t="shared" si="68"/>
        <v>30/08/2016 13:20:00</v>
      </c>
      <c r="AO895" s="61" t="str">
        <f t="shared" si="69"/>
        <v>30/08/2016 13:30:00</v>
      </c>
      <c r="AP895" s="44">
        <f>VLOOKUP($AN895, [1]TableView_704030_20160816_20160!$D$2:$M$5095,3,FALSE)</f>
        <v>1023.0281169</v>
      </c>
      <c r="AQ895" s="44">
        <f>VLOOKUP($AN895, [1]TableView_704030_20160816_20160!$D$2:$M$5095,8,FALSE)</f>
        <v>25.1666666666667</v>
      </c>
      <c r="AR895" s="44">
        <f>VLOOKUP($AN895, [1]TableView_704030_20160816_20160!$D$2:$M$5095,10,FALSE)</f>
        <v>0</v>
      </c>
      <c r="AS895" s="44">
        <f>VLOOKUP($AN895, [1]TableView_704030_20160816_20160!$D$2:$M$5095,4,FALSE)</f>
        <v>52</v>
      </c>
      <c r="AT895" s="44">
        <f>VLOOKUP($AN895, [1]TableView_704030_20160816_20160!$D$2:$M$5095,6,FALSE)</f>
        <v>166</v>
      </c>
      <c r="AU895" s="44">
        <f>VLOOKUP($AN895, [1]TableView_704030_20160816_20160!$D$2:$M$5095,7,FALSE)</f>
        <v>4.3</v>
      </c>
      <c r="AV895" s="44">
        <f>VLOOKUP($AN895, [1]TableView_704030_20160816_20160!$D$2:$M$5095,2,FALSE)</f>
        <v>10.4</v>
      </c>
      <c r="AW895" s="44">
        <f>VLOOKUP($AO895, [2]aacb8965d69cc6fd1cb3a5cae9e8ae7!$C$6:$F$853,4,FALSE)</f>
        <v>4.7</v>
      </c>
      <c r="AX895" s="44">
        <v>2</v>
      </c>
      <c r="AY895" s="44" t="str">
        <f t="shared" si="70"/>
        <v>30/08/2016 2</v>
      </c>
      <c r="AZ895" s="44">
        <f>VLOOKUP($AY895, [3]Sheet1!$D$3:$T$89,2,FALSE)</f>
        <v>30</v>
      </c>
      <c r="BA895" s="44">
        <f>VLOOKUP($AY895, [3]Sheet1!$D$3:$T$89,3,FALSE)</f>
        <v>27</v>
      </c>
      <c r="BB895" s="44">
        <f>VLOOKUP($AY895, [3]Sheet1!$D$3:$T$89,6,FALSE)</f>
        <v>28</v>
      </c>
      <c r="BC895" s="44">
        <f>VLOOKUP($AY895, [3]Sheet1!$D$3:$T$89,7,FALSE)</f>
        <v>24</v>
      </c>
      <c r="BD895" s="44">
        <f>VLOOKUP($AY895, [3]Sheet1!$D$3:$T$89,10,FALSE)</f>
        <v>25</v>
      </c>
      <c r="BE895" s="44">
        <f>VLOOKUP($AY895, [3]Sheet1!$D$3:$T$89,11,FALSE)</f>
        <v>22</v>
      </c>
      <c r="BF895" s="44">
        <f>VLOOKUP($AY895, [3]Sheet1!$D$3:$T$89,14,FALSE)</f>
        <v>22</v>
      </c>
      <c r="BG895" s="44">
        <f>VLOOKUP($AY895, [3]Sheet1!$D$3:$T$89,15,FALSE)</f>
        <v>18</v>
      </c>
      <c r="BI895" s="49">
        <v>42612</v>
      </c>
      <c r="BJ895" s="50">
        <v>0.55208333333333304</v>
      </c>
      <c r="BK895" s="50">
        <v>0.55555555555555558</v>
      </c>
      <c r="BL895" s="50">
        <v>0.5625</v>
      </c>
      <c r="BM895" s="44" t="s">
        <v>1194</v>
      </c>
      <c r="BN895" s="44" t="s">
        <v>1347</v>
      </c>
      <c r="BO895" s="44">
        <v>1023.0281169</v>
      </c>
      <c r="BP895" s="44">
        <v>25.1666666666667</v>
      </c>
      <c r="BQ895" s="44">
        <v>0</v>
      </c>
      <c r="BR895" s="44">
        <v>52</v>
      </c>
      <c r="BS895" s="44">
        <v>166</v>
      </c>
      <c r="BT895" s="44">
        <v>4.3</v>
      </c>
      <c r="BU895" s="44">
        <v>10.4</v>
      </c>
      <c r="BV895" s="44">
        <v>4.7</v>
      </c>
      <c r="BW895" s="44">
        <v>2</v>
      </c>
      <c r="BX895" s="44" t="s">
        <v>1252</v>
      </c>
      <c r="BY895" s="44">
        <v>30</v>
      </c>
      <c r="BZ895" s="44">
        <v>27</v>
      </c>
      <c r="CA895" s="44">
        <v>28</v>
      </c>
      <c r="CB895" s="44">
        <v>24</v>
      </c>
      <c r="CC895" s="44">
        <v>25</v>
      </c>
      <c r="CD895" s="44">
        <v>22</v>
      </c>
      <c r="CE895" s="44">
        <v>22</v>
      </c>
      <c r="CF895" s="44">
        <v>18</v>
      </c>
    </row>
    <row r="896" spans="1:84">
      <c r="A896" s="71"/>
      <c r="B896" s="72"/>
      <c r="C896" s="71"/>
      <c r="D896" s="73"/>
      <c r="E896" s="71"/>
      <c r="F896" s="71"/>
      <c r="G896" s="71"/>
      <c r="H896" s="71"/>
      <c r="I896" s="71"/>
      <c r="J896" s="71"/>
      <c r="K896" s="71"/>
      <c r="L896" s="71"/>
      <c r="M896" s="74"/>
      <c r="N896" s="71"/>
      <c r="O896" s="73"/>
      <c r="P896" s="71"/>
      <c r="Q896" s="71"/>
      <c r="R896" s="71"/>
      <c r="S896" s="71"/>
      <c r="T896" s="71"/>
      <c r="U896" s="71"/>
      <c r="V896" s="71"/>
      <c r="W896" s="71"/>
      <c r="X896" s="74"/>
      <c r="Y896" s="71"/>
      <c r="Z896" s="73"/>
      <c r="AA896" s="71"/>
      <c r="AB896" s="71"/>
      <c r="AC896" s="71"/>
      <c r="AD896" s="71"/>
      <c r="AE896" s="71"/>
      <c r="AF896" s="71"/>
      <c r="AG896" s="71"/>
      <c r="AH896" s="69"/>
      <c r="AJ896" s="49">
        <v>42612</v>
      </c>
      <c r="AK896" s="60">
        <v>0.55208333333333304</v>
      </c>
      <c r="AL896" s="60">
        <f t="shared" si="66"/>
        <v>0.55555555555555558</v>
      </c>
      <c r="AM896" s="60">
        <f t="shared" si="67"/>
        <v>0.5625</v>
      </c>
      <c r="AN896" s="61" t="str">
        <f t="shared" si="68"/>
        <v>30/08/2016 13:20:00</v>
      </c>
      <c r="AO896" s="61" t="str">
        <f t="shared" si="69"/>
        <v>30/08/2016 13:30:00</v>
      </c>
      <c r="AP896" s="44">
        <f>VLOOKUP($AN896, [1]TableView_704030_20160816_20160!$D$2:$M$5095,3,FALSE)</f>
        <v>1023.0281169</v>
      </c>
      <c r="AQ896" s="44">
        <f>VLOOKUP($AN896, [1]TableView_704030_20160816_20160!$D$2:$M$5095,8,FALSE)</f>
        <v>25.1666666666667</v>
      </c>
      <c r="AR896" s="44">
        <f>VLOOKUP($AN896, [1]TableView_704030_20160816_20160!$D$2:$M$5095,10,FALSE)</f>
        <v>0</v>
      </c>
      <c r="AS896" s="44">
        <f>VLOOKUP($AN896, [1]TableView_704030_20160816_20160!$D$2:$M$5095,4,FALSE)</f>
        <v>52</v>
      </c>
      <c r="AT896" s="44">
        <f>VLOOKUP($AN896, [1]TableView_704030_20160816_20160!$D$2:$M$5095,6,FALSE)</f>
        <v>166</v>
      </c>
      <c r="AU896" s="44">
        <f>VLOOKUP($AN896, [1]TableView_704030_20160816_20160!$D$2:$M$5095,7,FALSE)</f>
        <v>4.3</v>
      </c>
      <c r="AV896" s="44">
        <f>VLOOKUP($AN896, [1]TableView_704030_20160816_20160!$D$2:$M$5095,2,FALSE)</f>
        <v>10.4</v>
      </c>
      <c r="AW896" s="44">
        <f>VLOOKUP($AO896, [2]aacb8965d69cc6fd1cb3a5cae9e8ae7!$C$6:$F$853,4,FALSE)</f>
        <v>4.7</v>
      </c>
      <c r="AX896" s="44">
        <v>2</v>
      </c>
      <c r="AY896" s="44" t="str">
        <f t="shared" si="70"/>
        <v>30/08/2016 2</v>
      </c>
      <c r="AZ896" s="44">
        <f>VLOOKUP($AY896, [3]Sheet1!$D$3:$T$89,2,FALSE)</f>
        <v>30</v>
      </c>
      <c r="BA896" s="44">
        <f>VLOOKUP($AY896, [3]Sheet1!$D$3:$T$89,3,FALSE)</f>
        <v>27</v>
      </c>
      <c r="BB896" s="44">
        <f>VLOOKUP($AY896, [3]Sheet1!$D$3:$T$89,6,FALSE)</f>
        <v>28</v>
      </c>
      <c r="BC896" s="44">
        <f>VLOOKUP($AY896, [3]Sheet1!$D$3:$T$89,7,FALSE)</f>
        <v>24</v>
      </c>
      <c r="BD896" s="44">
        <f>VLOOKUP($AY896, [3]Sheet1!$D$3:$T$89,10,FALSE)</f>
        <v>25</v>
      </c>
      <c r="BE896" s="44">
        <f>VLOOKUP($AY896, [3]Sheet1!$D$3:$T$89,11,FALSE)</f>
        <v>22</v>
      </c>
      <c r="BF896" s="44">
        <f>VLOOKUP($AY896, [3]Sheet1!$D$3:$T$89,14,FALSE)</f>
        <v>22</v>
      </c>
      <c r="BG896" s="44">
        <f>VLOOKUP($AY896, [3]Sheet1!$D$3:$T$89,15,FALSE)</f>
        <v>18</v>
      </c>
      <c r="BI896" s="49">
        <v>42612</v>
      </c>
      <c r="BJ896" s="50">
        <v>0.55208333333333304</v>
      </c>
      <c r="BK896" s="50">
        <v>0.55555555555555558</v>
      </c>
      <c r="BL896" s="50">
        <v>0.5625</v>
      </c>
      <c r="BM896" s="44" t="s">
        <v>1194</v>
      </c>
      <c r="BN896" s="44" t="s">
        <v>1347</v>
      </c>
      <c r="BO896" s="44">
        <v>1023.0281169</v>
      </c>
      <c r="BP896" s="44">
        <v>25.1666666666667</v>
      </c>
      <c r="BQ896" s="44">
        <v>0</v>
      </c>
      <c r="BR896" s="44">
        <v>52</v>
      </c>
      <c r="BS896" s="44">
        <v>166</v>
      </c>
      <c r="BT896" s="44">
        <v>4.3</v>
      </c>
      <c r="BU896" s="44">
        <v>10.4</v>
      </c>
      <c r="BV896" s="44">
        <v>4.7</v>
      </c>
      <c r="BW896" s="44">
        <v>2</v>
      </c>
      <c r="BX896" s="44" t="s">
        <v>1252</v>
      </c>
      <c r="BY896" s="44">
        <v>30</v>
      </c>
      <c r="BZ896" s="44">
        <v>27</v>
      </c>
      <c r="CA896" s="44">
        <v>28</v>
      </c>
      <c r="CB896" s="44">
        <v>24</v>
      </c>
      <c r="CC896" s="44">
        <v>25</v>
      </c>
      <c r="CD896" s="44">
        <v>22</v>
      </c>
      <c r="CE896" s="44">
        <v>22</v>
      </c>
      <c r="CF896" s="44">
        <v>18</v>
      </c>
    </row>
    <row r="897" spans="1:84">
      <c r="A897" s="65" t="s">
        <v>0</v>
      </c>
      <c r="B897" s="66" t="s">
        <v>472</v>
      </c>
      <c r="C897" s="65"/>
      <c r="D897" s="67">
        <v>0</v>
      </c>
      <c r="E897" s="65" t="s">
        <v>86</v>
      </c>
      <c r="F897" s="65" t="s">
        <v>91</v>
      </c>
      <c r="G897" s="65" t="s">
        <v>41</v>
      </c>
      <c r="H897" s="65"/>
      <c r="I897" s="65"/>
      <c r="J897" s="65" t="s">
        <v>36</v>
      </c>
      <c r="K897" s="65"/>
      <c r="L897" s="65"/>
      <c r="M897" s="68"/>
      <c r="N897" s="65"/>
      <c r="O897" s="67">
        <v>0</v>
      </c>
      <c r="P897" s="65" t="s">
        <v>32</v>
      </c>
      <c r="Q897" s="65"/>
      <c r="R897" s="65"/>
      <c r="S897" s="65"/>
      <c r="T897" s="65"/>
      <c r="U897" s="65"/>
      <c r="V897" s="65"/>
      <c r="W897" s="65"/>
      <c r="X897" s="68"/>
      <c r="Y897" s="65"/>
      <c r="Z897" s="67">
        <v>0</v>
      </c>
      <c r="AA897" s="65" t="s">
        <v>100</v>
      </c>
      <c r="AB897" s="65" t="s">
        <v>35</v>
      </c>
      <c r="AC897" s="65"/>
      <c r="AD897" s="65"/>
      <c r="AE897" s="65"/>
      <c r="AF897" s="65" t="s">
        <v>36</v>
      </c>
      <c r="AG897" s="65"/>
      <c r="AH897" s="69"/>
      <c r="AJ897" s="49">
        <v>42613</v>
      </c>
      <c r="AK897" s="60">
        <v>0.53125</v>
      </c>
      <c r="AL897" s="60">
        <f t="shared" si="66"/>
        <v>0.53472222222222221</v>
      </c>
      <c r="AM897" s="60">
        <f t="shared" si="67"/>
        <v>0.54166666666666663</v>
      </c>
      <c r="AN897" s="61" t="str">
        <f t="shared" si="68"/>
        <v>31/08/2016 12:50:00</v>
      </c>
      <c r="AO897" s="61" t="str">
        <f t="shared" si="69"/>
        <v>31/08/2016 13:00:00</v>
      </c>
      <c r="AP897" s="44">
        <f>VLOOKUP($AN897, [1]TableView_704030_20160816_20160!$D$2:$M$5095,3,FALSE)</f>
        <v>1019.5740001200001</v>
      </c>
      <c r="AQ897" s="44">
        <f>VLOOKUP($AN897, [1]TableView_704030_20160816_20160!$D$2:$M$5095,8,FALSE)</f>
        <v>22.0555555555556</v>
      </c>
      <c r="AR897" s="44">
        <f>VLOOKUP($AN897, [1]TableView_704030_20160816_20160!$D$2:$M$5095,10,FALSE)</f>
        <v>0</v>
      </c>
      <c r="AS897" s="44">
        <f>VLOOKUP($AN897, [1]TableView_704030_20160816_20160!$D$2:$M$5095,4,FALSE)</f>
        <v>73</v>
      </c>
      <c r="AT897" s="44">
        <f>VLOOKUP($AN897, [1]TableView_704030_20160816_20160!$D$2:$M$5095,6,FALSE)</f>
        <v>183</v>
      </c>
      <c r="AU897" s="44">
        <f>VLOOKUP($AN897, [1]TableView_704030_20160816_20160!$D$2:$M$5095,7,FALSE)</f>
        <v>3</v>
      </c>
      <c r="AV897" s="44">
        <f>VLOOKUP($AN897, [1]TableView_704030_20160816_20160!$D$2:$M$5095,2,FALSE)</f>
        <v>9.6</v>
      </c>
      <c r="AW897" s="44">
        <f>VLOOKUP($AO897, [2]aacb8965d69cc6fd1cb3a5cae9e8ae7!$C$6:$F$853,4,FALSE)</f>
        <v>1.4</v>
      </c>
      <c r="AX897" s="44">
        <v>2</v>
      </c>
      <c r="AY897" s="44" t="str">
        <f t="shared" si="70"/>
        <v>31/08/2016 2</v>
      </c>
      <c r="AZ897" s="44">
        <f>VLOOKUP($AY897, [3]Sheet1!$D$3:$T$89,2,FALSE)</f>
        <v>27</v>
      </c>
      <c r="BA897" s="44">
        <f>VLOOKUP($AY897, [3]Sheet1!$D$3:$T$89,3,FALSE)</f>
        <v>25</v>
      </c>
      <c r="BB897" s="44">
        <f>VLOOKUP($AY897, [3]Sheet1!$D$3:$T$89,6,FALSE)</f>
        <v>26</v>
      </c>
      <c r="BC897" s="44">
        <f>VLOOKUP($AY897, [3]Sheet1!$D$3:$T$89,7,FALSE)</f>
        <v>22</v>
      </c>
      <c r="BD897" s="44">
        <f>VLOOKUP($AY897, [3]Sheet1!$D$3:$T$89,10,FALSE)</f>
        <v>25</v>
      </c>
      <c r="BE897" s="44">
        <f>VLOOKUP($AY897, [3]Sheet1!$D$3:$T$89,11,FALSE)</f>
        <v>20</v>
      </c>
      <c r="BF897" s="44">
        <f>VLOOKUP($AY897, [3]Sheet1!$D$3:$T$89,14,FALSE)</f>
        <v>21</v>
      </c>
      <c r="BG897" s="44">
        <f>VLOOKUP($AY897, [3]Sheet1!$D$3:$T$89,15,FALSE)</f>
        <v>17</v>
      </c>
      <c r="BI897" s="49">
        <v>42613</v>
      </c>
      <c r="BJ897" s="50">
        <v>0.53125</v>
      </c>
      <c r="BK897" s="50">
        <v>0.53472222222222221</v>
      </c>
      <c r="BL897" s="50">
        <v>0.54166666666666663</v>
      </c>
      <c r="BM897" s="44" t="s">
        <v>1195</v>
      </c>
      <c r="BN897" s="44" t="s">
        <v>1348</v>
      </c>
      <c r="BO897" s="44">
        <v>1019.5740001200001</v>
      </c>
      <c r="BP897" s="44">
        <v>22.0555555555556</v>
      </c>
      <c r="BQ897" s="44">
        <v>0</v>
      </c>
      <c r="BR897" s="44">
        <v>73</v>
      </c>
      <c r="BS897" s="44">
        <v>183</v>
      </c>
      <c r="BT897" s="44">
        <v>3</v>
      </c>
      <c r="BU897" s="44">
        <v>9.6</v>
      </c>
      <c r="BV897" s="44">
        <v>1.4</v>
      </c>
      <c r="BW897" s="44">
        <v>2</v>
      </c>
      <c r="BX897" s="44" t="s">
        <v>1349</v>
      </c>
      <c r="BY897" s="44">
        <v>27</v>
      </c>
      <c r="BZ897" s="44">
        <v>25</v>
      </c>
      <c r="CA897" s="44">
        <v>26</v>
      </c>
      <c r="CB897" s="44">
        <v>22</v>
      </c>
      <c r="CC897" s="44">
        <v>25</v>
      </c>
      <c r="CD897" s="44">
        <v>20</v>
      </c>
      <c r="CE897" s="44">
        <v>21</v>
      </c>
      <c r="CF897" s="44">
        <v>17</v>
      </c>
    </row>
    <row r="898" spans="1:84">
      <c r="A898" s="65" t="s">
        <v>1</v>
      </c>
      <c r="B898" s="70">
        <v>0.51041666666666663</v>
      </c>
      <c r="C898" s="65"/>
      <c r="D898" s="67">
        <v>3.2523148148148151E-3</v>
      </c>
      <c r="E898" s="65" t="s">
        <v>86</v>
      </c>
      <c r="F898" s="65"/>
      <c r="G898" s="65"/>
      <c r="H898" s="65"/>
      <c r="I898" s="65"/>
      <c r="J898" s="65" t="s">
        <v>29</v>
      </c>
      <c r="K898" s="65"/>
      <c r="L898" s="65"/>
      <c r="M898" s="68"/>
      <c r="N898" s="65"/>
      <c r="O898" s="67">
        <v>8.1018518518518514E-3</v>
      </c>
      <c r="P898" s="65" t="s">
        <v>102</v>
      </c>
      <c r="Q898" s="65"/>
      <c r="R898" s="65"/>
      <c r="S898" s="65"/>
      <c r="T898" s="65"/>
      <c r="U898" s="65" t="s">
        <v>29</v>
      </c>
      <c r="V898" s="65" t="s">
        <v>910</v>
      </c>
      <c r="W898" s="65"/>
      <c r="X898" s="68"/>
      <c r="Y898" s="65"/>
      <c r="Z898" s="67">
        <v>1.5624999999999999E-3</v>
      </c>
      <c r="AA898" s="65" t="s">
        <v>100</v>
      </c>
      <c r="AB898" s="65"/>
      <c r="AC898" s="65"/>
      <c r="AD898" s="65"/>
      <c r="AE898" s="65"/>
      <c r="AF898" s="65" t="s">
        <v>29</v>
      </c>
      <c r="AG898" s="65"/>
      <c r="AH898" s="69"/>
      <c r="AJ898" s="49">
        <v>42613</v>
      </c>
      <c r="AK898" s="60">
        <v>0.53125</v>
      </c>
      <c r="AL898" s="60">
        <f t="shared" si="66"/>
        <v>0.53472222222222221</v>
      </c>
      <c r="AM898" s="60">
        <f t="shared" si="67"/>
        <v>0.54166666666666663</v>
      </c>
      <c r="AN898" s="61" t="str">
        <f t="shared" si="68"/>
        <v>31/08/2016 12:50:00</v>
      </c>
      <c r="AO898" s="61" t="str">
        <f t="shared" si="69"/>
        <v>31/08/2016 13:00:00</v>
      </c>
      <c r="AP898" s="44">
        <f>VLOOKUP($AN898, [1]TableView_704030_20160816_20160!$D$2:$M$5095,3,FALSE)</f>
        <v>1019.5740001200001</v>
      </c>
      <c r="AQ898" s="44">
        <f>VLOOKUP($AN898, [1]TableView_704030_20160816_20160!$D$2:$M$5095,8,FALSE)</f>
        <v>22.0555555555556</v>
      </c>
      <c r="AR898" s="44">
        <f>VLOOKUP($AN898, [1]TableView_704030_20160816_20160!$D$2:$M$5095,10,FALSE)</f>
        <v>0</v>
      </c>
      <c r="AS898" s="44">
        <f>VLOOKUP($AN898, [1]TableView_704030_20160816_20160!$D$2:$M$5095,4,FALSE)</f>
        <v>73</v>
      </c>
      <c r="AT898" s="44">
        <f>VLOOKUP($AN898, [1]TableView_704030_20160816_20160!$D$2:$M$5095,6,FALSE)</f>
        <v>183</v>
      </c>
      <c r="AU898" s="44">
        <f>VLOOKUP($AN898, [1]TableView_704030_20160816_20160!$D$2:$M$5095,7,FALSE)</f>
        <v>3</v>
      </c>
      <c r="AV898" s="44">
        <f>VLOOKUP($AN898, [1]TableView_704030_20160816_20160!$D$2:$M$5095,2,FALSE)</f>
        <v>9.6</v>
      </c>
      <c r="AW898" s="44">
        <f>VLOOKUP($AO898, [2]aacb8965d69cc6fd1cb3a5cae9e8ae7!$C$6:$F$853,4,FALSE)</f>
        <v>1.4</v>
      </c>
      <c r="AX898" s="44">
        <v>2</v>
      </c>
      <c r="AY898" s="44" t="str">
        <f t="shared" si="70"/>
        <v>31/08/2016 2</v>
      </c>
      <c r="AZ898" s="44">
        <f>VLOOKUP($AY898, [3]Sheet1!$D$3:$T$89,2,FALSE)</f>
        <v>27</v>
      </c>
      <c r="BA898" s="44">
        <f>VLOOKUP($AY898, [3]Sheet1!$D$3:$T$89,3,FALSE)</f>
        <v>25</v>
      </c>
      <c r="BB898" s="44">
        <f>VLOOKUP($AY898, [3]Sheet1!$D$3:$T$89,6,FALSE)</f>
        <v>26</v>
      </c>
      <c r="BC898" s="44">
        <f>VLOOKUP($AY898, [3]Sheet1!$D$3:$T$89,7,FALSE)</f>
        <v>22</v>
      </c>
      <c r="BD898" s="44">
        <f>VLOOKUP($AY898, [3]Sheet1!$D$3:$T$89,10,FALSE)</f>
        <v>25</v>
      </c>
      <c r="BE898" s="44">
        <f>VLOOKUP($AY898, [3]Sheet1!$D$3:$T$89,11,FALSE)</f>
        <v>20</v>
      </c>
      <c r="BF898" s="44">
        <f>VLOOKUP($AY898, [3]Sheet1!$D$3:$T$89,14,FALSE)</f>
        <v>21</v>
      </c>
      <c r="BG898" s="44">
        <f>VLOOKUP($AY898, [3]Sheet1!$D$3:$T$89,15,FALSE)</f>
        <v>17</v>
      </c>
      <c r="BI898" s="49">
        <v>42613</v>
      </c>
      <c r="BJ898" s="50">
        <v>0.53125</v>
      </c>
      <c r="BK898" s="50">
        <v>0.53472222222222221</v>
      </c>
      <c r="BL898" s="50">
        <v>0.54166666666666663</v>
      </c>
      <c r="BM898" s="44" t="s">
        <v>1195</v>
      </c>
      <c r="BN898" s="44" t="s">
        <v>1348</v>
      </c>
      <c r="BO898" s="44">
        <v>1019.5740001200001</v>
      </c>
      <c r="BP898" s="44">
        <v>22.0555555555556</v>
      </c>
      <c r="BQ898" s="44">
        <v>0</v>
      </c>
      <c r="BR898" s="44">
        <v>73</v>
      </c>
      <c r="BS898" s="44">
        <v>183</v>
      </c>
      <c r="BT898" s="44">
        <v>3</v>
      </c>
      <c r="BU898" s="44">
        <v>9.6</v>
      </c>
      <c r="BV898" s="44">
        <v>1.4</v>
      </c>
      <c r="BW898" s="44">
        <v>2</v>
      </c>
      <c r="BX898" s="44" t="s">
        <v>1349</v>
      </c>
      <c r="BY898" s="44">
        <v>27</v>
      </c>
      <c r="BZ898" s="44">
        <v>25</v>
      </c>
      <c r="CA898" s="44">
        <v>26</v>
      </c>
      <c r="CB898" s="44">
        <v>22</v>
      </c>
      <c r="CC898" s="44">
        <v>25</v>
      </c>
      <c r="CD898" s="44">
        <v>20</v>
      </c>
      <c r="CE898" s="44">
        <v>21</v>
      </c>
      <c r="CF898" s="44">
        <v>17</v>
      </c>
    </row>
    <row r="899" spans="1:84">
      <c r="A899" s="65" t="s">
        <v>2</v>
      </c>
      <c r="B899" s="66" t="s">
        <v>859</v>
      </c>
      <c r="C899" s="65"/>
      <c r="D899" s="67">
        <v>3.2986111111111111E-3</v>
      </c>
      <c r="E899" s="65" t="s">
        <v>86</v>
      </c>
      <c r="F899" s="65" t="s">
        <v>33</v>
      </c>
      <c r="G899" s="65"/>
      <c r="H899" s="65"/>
      <c r="I899" s="65"/>
      <c r="J899" s="65" t="s">
        <v>36</v>
      </c>
      <c r="K899" s="65"/>
      <c r="L899" s="65"/>
      <c r="M899" s="68"/>
      <c r="N899" s="65"/>
      <c r="O899" s="67">
        <v>8.7384259259259255E-3</v>
      </c>
      <c r="P899" s="65" t="s">
        <v>32</v>
      </c>
      <c r="Q899" s="65"/>
      <c r="R899" s="65"/>
      <c r="S899" s="65"/>
      <c r="T899" s="65"/>
      <c r="U899" s="65"/>
      <c r="V899" s="65"/>
      <c r="W899" s="65"/>
      <c r="X899" s="68"/>
      <c r="Y899" s="65"/>
      <c r="Z899" s="67">
        <v>2.0949074074074073E-3</v>
      </c>
      <c r="AA899" s="65" t="s">
        <v>100</v>
      </c>
      <c r="AB899" s="65" t="s">
        <v>34</v>
      </c>
      <c r="AC899" s="65"/>
      <c r="AD899" s="65"/>
      <c r="AE899" s="65"/>
      <c r="AF899" s="65" t="s">
        <v>36</v>
      </c>
      <c r="AG899" s="65"/>
      <c r="AH899" s="69"/>
      <c r="AJ899" s="49">
        <v>42613</v>
      </c>
      <c r="AK899" s="60">
        <v>0.53125</v>
      </c>
      <c r="AL899" s="60">
        <f t="shared" si="66"/>
        <v>0.53472222222222221</v>
      </c>
      <c r="AM899" s="60">
        <f t="shared" si="67"/>
        <v>0.54166666666666663</v>
      </c>
      <c r="AN899" s="61" t="str">
        <f t="shared" si="68"/>
        <v>31/08/2016 12:50:00</v>
      </c>
      <c r="AO899" s="61" t="str">
        <f t="shared" si="69"/>
        <v>31/08/2016 13:00:00</v>
      </c>
      <c r="AP899" s="44">
        <f>VLOOKUP($AN899, [1]TableView_704030_20160816_20160!$D$2:$M$5095,3,FALSE)</f>
        <v>1019.5740001200001</v>
      </c>
      <c r="AQ899" s="44">
        <f>VLOOKUP($AN899, [1]TableView_704030_20160816_20160!$D$2:$M$5095,8,FALSE)</f>
        <v>22.0555555555556</v>
      </c>
      <c r="AR899" s="44">
        <f>VLOOKUP($AN899, [1]TableView_704030_20160816_20160!$D$2:$M$5095,10,FALSE)</f>
        <v>0</v>
      </c>
      <c r="AS899" s="44">
        <f>VLOOKUP($AN899, [1]TableView_704030_20160816_20160!$D$2:$M$5095,4,FALSE)</f>
        <v>73</v>
      </c>
      <c r="AT899" s="44">
        <f>VLOOKUP($AN899, [1]TableView_704030_20160816_20160!$D$2:$M$5095,6,FALSE)</f>
        <v>183</v>
      </c>
      <c r="AU899" s="44">
        <f>VLOOKUP($AN899, [1]TableView_704030_20160816_20160!$D$2:$M$5095,7,FALSE)</f>
        <v>3</v>
      </c>
      <c r="AV899" s="44">
        <f>VLOOKUP($AN899, [1]TableView_704030_20160816_20160!$D$2:$M$5095,2,FALSE)</f>
        <v>9.6</v>
      </c>
      <c r="AW899" s="44">
        <f>VLOOKUP($AO899, [2]aacb8965d69cc6fd1cb3a5cae9e8ae7!$C$6:$F$853,4,FALSE)</f>
        <v>1.4</v>
      </c>
      <c r="AX899" s="44">
        <v>2</v>
      </c>
      <c r="AY899" s="44" t="str">
        <f t="shared" si="70"/>
        <v>31/08/2016 2</v>
      </c>
      <c r="AZ899" s="44">
        <f>VLOOKUP($AY899, [3]Sheet1!$D$3:$T$89,2,FALSE)</f>
        <v>27</v>
      </c>
      <c r="BA899" s="44">
        <f>VLOOKUP($AY899, [3]Sheet1!$D$3:$T$89,3,FALSE)</f>
        <v>25</v>
      </c>
      <c r="BB899" s="44">
        <f>VLOOKUP($AY899, [3]Sheet1!$D$3:$T$89,6,FALSE)</f>
        <v>26</v>
      </c>
      <c r="BC899" s="44">
        <f>VLOOKUP($AY899, [3]Sheet1!$D$3:$T$89,7,FALSE)</f>
        <v>22</v>
      </c>
      <c r="BD899" s="44">
        <f>VLOOKUP($AY899, [3]Sheet1!$D$3:$T$89,10,FALSE)</f>
        <v>25</v>
      </c>
      <c r="BE899" s="44">
        <f>VLOOKUP($AY899, [3]Sheet1!$D$3:$T$89,11,FALSE)</f>
        <v>20</v>
      </c>
      <c r="BF899" s="44">
        <f>VLOOKUP($AY899, [3]Sheet1!$D$3:$T$89,14,FALSE)</f>
        <v>21</v>
      </c>
      <c r="BG899" s="44">
        <f>VLOOKUP($AY899, [3]Sheet1!$D$3:$T$89,15,FALSE)</f>
        <v>17</v>
      </c>
      <c r="BI899" s="49">
        <v>42613</v>
      </c>
      <c r="BJ899" s="50">
        <v>0.53125</v>
      </c>
      <c r="BK899" s="50">
        <v>0.53472222222222221</v>
      </c>
      <c r="BL899" s="50">
        <v>0.54166666666666663</v>
      </c>
      <c r="BM899" s="44" t="s">
        <v>1195</v>
      </c>
      <c r="BN899" s="44" t="s">
        <v>1348</v>
      </c>
      <c r="BO899" s="44">
        <v>1019.5740001200001</v>
      </c>
      <c r="BP899" s="44">
        <v>22.0555555555556</v>
      </c>
      <c r="BQ899" s="44">
        <v>0</v>
      </c>
      <c r="BR899" s="44">
        <v>73</v>
      </c>
      <c r="BS899" s="44">
        <v>183</v>
      </c>
      <c r="BT899" s="44">
        <v>3</v>
      </c>
      <c r="BU899" s="44">
        <v>9.6</v>
      </c>
      <c r="BV899" s="44">
        <v>1.4</v>
      </c>
      <c r="BW899" s="44">
        <v>2</v>
      </c>
      <c r="BX899" s="44" t="s">
        <v>1349</v>
      </c>
      <c r="BY899" s="44">
        <v>27</v>
      </c>
      <c r="BZ899" s="44">
        <v>25</v>
      </c>
      <c r="CA899" s="44">
        <v>26</v>
      </c>
      <c r="CB899" s="44">
        <v>22</v>
      </c>
      <c r="CC899" s="44">
        <v>25</v>
      </c>
      <c r="CD899" s="44">
        <v>20</v>
      </c>
      <c r="CE899" s="44">
        <v>21</v>
      </c>
      <c r="CF899" s="44">
        <v>17</v>
      </c>
    </row>
    <row r="900" spans="1:84">
      <c r="A900" s="65" t="s">
        <v>3</v>
      </c>
      <c r="B900" s="66" t="s">
        <v>21</v>
      </c>
      <c r="C900" s="65"/>
      <c r="D900" s="67">
        <v>5.162037037037037E-3</v>
      </c>
      <c r="E900" s="65" t="s">
        <v>32</v>
      </c>
      <c r="F900" s="65"/>
      <c r="G900" s="65"/>
      <c r="H900" s="65"/>
      <c r="I900" s="65"/>
      <c r="J900" s="65"/>
      <c r="K900" s="65"/>
      <c r="L900" s="65"/>
      <c r="M900" s="68"/>
      <c r="N900" s="65"/>
      <c r="O900" s="67">
        <v>9.0277777777777787E-3</v>
      </c>
      <c r="P900" s="65" t="s">
        <v>100</v>
      </c>
      <c r="Q900" s="65"/>
      <c r="R900" s="65"/>
      <c r="S900" s="65"/>
      <c r="T900" s="65"/>
      <c r="U900" s="65" t="s">
        <v>29</v>
      </c>
      <c r="V900" s="65"/>
      <c r="W900" s="65"/>
      <c r="X900" s="68"/>
      <c r="Y900" s="65"/>
      <c r="Z900" s="67">
        <v>7.8009259259259256E-3</v>
      </c>
      <c r="AA900" s="65" t="s">
        <v>100</v>
      </c>
      <c r="AB900" s="65"/>
      <c r="AC900" s="65"/>
      <c r="AD900" s="65"/>
      <c r="AE900" s="65"/>
      <c r="AF900" s="65" t="s">
        <v>29</v>
      </c>
      <c r="AG900" s="65" t="s">
        <v>911</v>
      </c>
      <c r="AH900" s="69"/>
      <c r="AJ900" s="49">
        <v>42613</v>
      </c>
      <c r="AK900" s="60">
        <v>0.53125</v>
      </c>
      <c r="AL900" s="60">
        <f t="shared" ref="AL900:AL963" si="71">ROUND(AK900*(24*60/10),0)/(24*60/10)</f>
        <v>0.53472222222222221</v>
      </c>
      <c r="AM900" s="60">
        <f t="shared" ref="AM900:AM963" si="72">ROUND(AK900*(24*60/30),0)/(24*60/30)</f>
        <v>0.54166666666666663</v>
      </c>
      <c r="AN900" s="61" t="str">
        <f t="shared" ref="AN900:AN963" si="73">TEXT(AJ900,"dd/mm/yyyy ")&amp;TEXT(AL900,"hh:mm:ss")</f>
        <v>31/08/2016 12:50:00</v>
      </c>
      <c r="AO900" s="61" t="str">
        <f t="shared" ref="AO900:AO963" si="74">TEXT(AJ900,"dd/mm/yyyy ")&amp;TEXT(AM900,"hh:mm:ss")</f>
        <v>31/08/2016 13:00:00</v>
      </c>
      <c r="AP900" s="44">
        <f>VLOOKUP($AN900, [1]TableView_704030_20160816_20160!$D$2:$M$5095,3,FALSE)</f>
        <v>1019.5740001200001</v>
      </c>
      <c r="AQ900" s="44">
        <f>VLOOKUP($AN900, [1]TableView_704030_20160816_20160!$D$2:$M$5095,8,FALSE)</f>
        <v>22.0555555555556</v>
      </c>
      <c r="AR900" s="44">
        <f>VLOOKUP($AN900, [1]TableView_704030_20160816_20160!$D$2:$M$5095,10,FALSE)</f>
        <v>0</v>
      </c>
      <c r="AS900" s="44">
        <f>VLOOKUP($AN900, [1]TableView_704030_20160816_20160!$D$2:$M$5095,4,FALSE)</f>
        <v>73</v>
      </c>
      <c r="AT900" s="44">
        <f>VLOOKUP($AN900, [1]TableView_704030_20160816_20160!$D$2:$M$5095,6,FALSE)</f>
        <v>183</v>
      </c>
      <c r="AU900" s="44">
        <f>VLOOKUP($AN900, [1]TableView_704030_20160816_20160!$D$2:$M$5095,7,FALSE)</f>
        <v>3</v>
      </c>
      <c r="AV900" s="44">
        <f>VLOOKUP($AN900, [1]TableView_704030_20160816_20160!$D$2:$M$5095,2,FALSE)</f>
        <v>9.6</v>
      </c>
      <c r="AW900" s="44">
        <f>VLOOKUP($AO900, [2]aacb8965d69cc6fd1cb3a5cae9e8ae7!$C$6:$F$853,4,FALSE)</f>
        <v>1.4</v>
      </c>
      <c r="AX900" s="44">
        <v>2</v>
      </c>
      <c r="AY900" s="44" t="str">
        <f t="shared" ref="AY900:AY963" si="75">TEXT(AJ900,"dd/mm/yyyy ")&amp;TEXT(AX900, "d")</f>
        <v>31/08/2016 2</v>
      </c>
      <c r="AZ900" s="44">
        <f>VLOOKUP($AY900, [3]Sheet1!$D$3:$T$89,2,FALSE)</f>
        <v>27</v>
      </c>
      <c r="BA900" s="44">
        <f>VLOOKUP($AY900, [3]Sheet1!$D$3:$T$89,3,FALSE)</f>
        <v>25</v>
      </c>
      <c r="BB900" s="44">
        <f>VLOOKUP($AY900, [3]Sheet1!$D$3:$T$89,6,FALSE)</f>
        <v>26</v>
      </c>
      <c r="BC900" s="44">
        <f>VLOOKUP($AY900, [3]Sheet1!$D$3:$T$89,7,FALSE)</f>
        <v>22</v>
      </c>
      <c r="BD900" s="44">
        <f>VLOOKUP($AY900, [3]Sheet1!$D$3:$T$89,10,FALSE)</f>
        <v>25</v>
      </c>
      <c r="BE900" s="44">
        <f>VLOOKUP($AY900, [3]Sheet1!$D$3:$T$89,11,FALSE)</f>
        <v>20</v>
      </c>
      <c r="BF900" s="44">
        <f>VLOOKUP($AY900, [3]Sheet1!$D$3:$T$89,14,FALSE)</f>
        <v>21</v>
      </c>
      <c r="BG900" s="44">
        <f>VLOOKUP($AY900, [3]Sheet1!$D$3:$T$89,15,FALSE)</f>
        <v>17</v>
      </c>
      <c r="BI900" s="49">
        <v>42613</v>
      </c>
      <c r="BJ900" s="50">
        <v>0.53125</v>
      </c>
      <c r="BK900" s="50">
        <v>0.53472222222222221</v>
      </c>
      <c r="BL900" s="50">
        <v>0.54166666666666663</v>
      </c>
      <c r="BM900" s="44" t="s">
        <v>1195</v>
      </c>
      <c r="BN900" s="44" t="s">
        <v>1348</v>
      </c>
      <c r="BO900" s="44">
        <v>1019.5740001200001</v>
      </c>
      <c r="BP900" s="44">
        <v>22.0555555555556</v>
      </c>
      <c r="BQ900" s="44">
        <v>0</v>
      </c>
      <c r="BR900" s="44">
        <v>73</v>
      </c>
      <c r="BS900" s="44">
        <v>183</v>
      </c>
      <c r="BT900" s="44">
        <v>3</v>
      </c>
      <c r="BU900" s="44">
        <v>9.6</v>
      </c>
      <c r="BV900" s="44">
        <v>1.4</v>
      </c>
      <c r="BW900" s="44">
        <v>2</v>
      </c>
      <c r="BX900" s="44" t="s">
        <v>1349</v>
      </c>
      <c r="BY900" s="44">
        <v>27</v>
      </c>
      <c r="BZ900" s="44">
        <v>25</v>
      </c>
      <c r="CA900" s="44">
        <v>26</v>
      </c>
      <c r="CB900" s="44">
        <v>22</v>
      </c>
      <c r="CC900" s="44">
        <v>25</v>
      </c>
      <c r="CD900" s="44">
        <v>20</v>
      </c>
      <c r="CE900" s="44">
        <v>21</v>
      </c>
      <c r="CF900" s="44">
        <v>17</v>
      </c>
    </row>
    <row r="901" spans="1:84">
      <c r="A901" s="65" t="s">
        <v>4</v>
      </c>
      <c r="B901" s="66" t="s">
        <v>22</v>
      </c>
      <c r="C901" s="65"/>
      <c r="D901" s="67">
        <v>6.3541666666666668E-3</v>
      </c>
      <c r="E901" s="65" t="s">
        <v>86</v>
      </c>
      <c r="F901" s="65" t="s">
        <v>194</v>
      </c>
      <c r="G901" s="65"/>
      <c r="H901" s="65"/>
      <c r="I901" s="65"/>
      <c r="J901" s="65" t="s">
        <v>36</v>
      </c>
      <c r="K901" s="65"/>
      <c r="L901" s="65"/>
      <c r="M901" s="68"/>
      <c r="N901" s="65"/>
      <c r="O901" s="67">
        <v>9.1435185185185178E-3</v>
      </c>
      <c r="P901" s="65" t="s">
        <v>100</v>
      </c>
      <c r="Q901" s="65" t="s">
        <v>35</v>
      </c>
      <c r="R901" s="65"/>
      <c r="S901" s="65"/>
      <c r="T901" s="65"/>
      <c r="U901" s="65" t="s">
        <v>36</v>
      </c>
      <c r="V901" s="65"/>
      <c r="W901" s="65"/>
      <c r="X901" s="68"/>
      <c r="Y901" s="65"/>
      <c r="Z901" s="67">
        <v>8.0902777777777778E-3</v>
      </c>
      <c r="AA901" s="65" t="s">
        <v>100</v>
      </c>
      <c r="AB901" s="65" t="s">
        <v>34</v>
      </c>
      <c r="AC901" s="65"/>
      <c r="AD901" s="65"/>
      <c r="AE901" s="65"/>
      <c r="AF901" s="65" t="s">
        <v>36</v>
      </c>
      <c r="AG901" s="65"/>
      <c r="AH901" s="69"/>
      <c r="AJ901" s="49">
        <v>42613</v>
      </c>
      <c r="AK901" s="60">
        <v>0.53125</v>
      </c>
      <c r="AL901" s="60">
        <f t="shared" si="71"/>
        <v>0.53472222222222221</v>
      </c>
      <c r="AM901" s="60">
        <f t="shared" si="72"/>
        <v>0.54166666666666663</v>
      </c>
      <c r="AN901" s="61" t="str">
        <f t="shared" si="73"/>
        <v>31/08/2016 12:50:00</v>
      </c>
      <c r="AO901" s="61" t="str">
        <f t="shared" si="74"/>
        <v>31/08/2016 13:00:00</v>
      </c>
      <c r="AP901" s="44">
        <f>VLOOKUP($AN901, [1]TableView_704030_20160816_20160!$D$2:$M$5095,3,FALSE)</f>
        <v>1019.5740001200001</v>
      </c>
      <c r="AQ901" s="44">
        <f>VLOOKUP($AN901, [1]TableView_704030_20160816_20160!$D$2:$M$5095,8,FALSE)</f>
        <v>22.0555555555556</v>
      </c>
      <c r="AR901" s="44">
        <f>VLOOKUP($AN901, [1]TableView_704030_20160816_20160!$D$2:$M$5095,10,FALSE)</f>
        <v>0</v>
      </c>
      <c r="AS901" s="44">
        <f>VLOOKUP($AN901, [1]TableView_704030_20160816_20160!$D$2:$M$5095,4,FALSE)</f>
        <v>73</v>
      </c>
      <c r="AT901" s="44">
        <f>VLOOKUP($AN901, [1]TableView_704030_20160816_20160!$D$2:$M$5095,6,FALSE)</f>
        <v>183</v>
      </c>
      <c r="AU901" s="44">
        <f>VLOOKUP($AN901, [1]TableView_704030_20160816_20160!$D$2:$M$5095,7,FALSE)</f>
        <v>3</v>
      </c>
      <c r="AV901" s="44">
        <f>VLOOKUP($AN901, [1]TableView_704030_20160816_20160!$D$2:$M$5095,2,FALSE)</f>
        <v>9.6</v>
      </c>
      <c r="AW901" s="44">
        <f>VLOOKUP($AO901, [2]aacb8965d69cc6fd1cb3a5cae9e8ae7!$C$6:$F$853,4,FALSE)</f>
        <v>1.4</v>
      </c>
      <c r="AX901" s="44">
        <v>2</v>
      </c>
      <c r="AY901" s="44" t="str">
        <f t="shared" si="75"/>
        <v>31/08/2016 2</v>
      </c>
      <c r="AZ901" s="44">
        <f>VLOOKUP($AY901, [3]Sheet1!$D$3:$T$89,2,FALSE)</f>
        <v>27</v>
      </c>
      <c r="BA901" s="44">
        <f>VLOOKUP($AY901, [3]Sheet1!$D$3:$T$89,3,FALSE)</f>
        <v>25</v>
      </c>
      <c r="BB901" s="44">
        <f>VLOOKUP($AY901, [3]Sheet1!$D$3:$T$89,6,FALSE)</f>
        <v>26</v>
      </c>
      <c r="BC901" s="44">
        <f>VLOOKUP($AY901, [3]Sheet1!$D$3:$T$89,7,FALSE)</f>
        <v>22</v>
      </c>
      <c r="BD901" s="44">
        <f>VLOOKUP($AY901, [3]Sheet1!$D$3:$T$89,10,FALSE)</f>
        <v>25</v>
      </c>
      <c r="BE901" s="44">
        <f>VLOOKUP($AY901, [3]Sheet1!$D$3:$T$89,11,FALSE)</f>
        <v>20</v>
      </c>
      <c r="BF901" s="44">
        <f>VLOOKUP($AY901, [3]Sheet1!$D$3:$T$89,14,FALSE)</f>
        <v>21</v>
      </c>
      <c r="BG901" s="44">
        <f>VLOOKUP($AY901, [3]Sheet1!$D$3:$T$89,15,FALSE)</f>
        <v>17</v>
      </c>
      <c r="BI901" s="49">
        <v>42613</v>
      </c>
      <c r="BJ901" s="50">
        <v>0.53125</v>
      </c>
      <c r="BK901" s="50">
        <v>0.53472222222222221</v>
      </c>
      <c r="BL901" s="50">
        <v>0.54166666666666663</v>
      </c>
      <c r="BM901" s="44" t="s">
        <v>1195</v>
      </c>
      <c r="BN901" s="44" t="s">
        <v>1348</v>
      </c>
      <c r="BO901" s="44">
        <v>1019.5740001200001</v>
      </c>
      <c r="BP901" s="44">
        <v>22.0555555555556</v>
      </c>
      <c r="BQ901" s="44">
        <v>0</v>
      </c>
      <c r="BR901" s="44">
        <v>73</v>
      </c>
      <c r="BS901" s="44">
        <v>183</v>
      </c>
      <c r="BT901" s="44">
        <v>3</v>
      </c>
      <c r="BU901" s="44">
        <v>9.6</v>
      </c>
      <c r="BV901" s="44">
        <v>1.4</v>
      </c>
      <c r="BW901" s="44">
        <v>2</v>
      </c>
      <c r="BX901" s="44" t="s">
        <v>1349</v>
      </c>
      <c r="BY901" s="44">
        <v>27</v>
      </c>
      <c r="BZ901" s="44">
        <v>25</v>
      </c>
      <c r="CA901" s="44">
        <v>26</v>
      </c>
      <c r="CB901" s="44">
        <v>22</v>
      </c>
      <c r="CC901" s="44">
        <v>25</v>
      </c>
      <c r="CD901" s="44">
        <v>20</v>
      </c>
      <c r="CE901" s="44">
        <v>21</v>
      </c>
      <c r="CF901" s="44">
        <v>17</v>
      </c>
    </row>
    <row r="902" spans="1:84">
      <c r="A902" s="65" t="s">
        <v>5</v>
      </c>
      <c r="B902" s="76" t="s">
        <v>23</v>
      </c>
      <c r="C902" s="65"/>
      <c r="D902" s="67">
        <v>2.0833333333333332E-2</v>
      </c>
      <c r="E902" s="65"/>
      <c r="F902" s="65"/>
      <c r="G902" s="65"/>
      <c r="H902" s="65"/>
      <c r="I902" s="65"/>
      <c r="J902" s="65"/>
      <c r="K902" s="65"/>
      <c r="L902" s="65"/>
      <c r="M902" s="68"/>
      <c r="N902" s="65"/>
      <c r="O902" s="67">
        <v>1.1006944444444444E-2</v>
      </c>
      <c r="P902" s="65" t="s">
        <v>32</v>
      </c>
      <c r="Q902" s="65"/>
      <c r="R902" s="65"/>
      <c r="S902" s="65"/>
      <c r="T902" s="65"/>
      <c r="U902" s="65"/>
      <c r="V902" s="65"/>
      <c r="W902" s="65"/>
      <c r="X902" s="68"/>
      <c r="Y902" s="65"/>
      <c r="Z902" s="67">
        <v>2.0833333333333332E-2</v>
      </c>
      <c r="AA902" s="65"/>
      <c r="AB902" s="65"/>
      <c r="AC902" s="65"/>
      <c r="AD902" s="65"/>
      <c r="AE902" s="65"/>
      <c r="AF902" s="65"/>
      <c r="AG902" s="65"/>
      <c r="AH902" s="69"/>
      <c r="AJ902" s="49">
        <v>42613</v>
      </c>
      <c r="AK902" s="60">
        <v>0.53125</v>
      </c>
      <c r="AL902" s="60">
        <f t="shared" si="71"/>
        <v>0.53472222222222221</v>
      </c>
      <c r="AM902" s="60">
        <f t="shared" si="72"/>
        <v>0.54166666666666663</v>
      </c>
      <c r="AN902" s="61" t="str">
        <f t="shared" si="73"/>
        <v>31/08/2016 12:50:00</v>
      </c>
      <c r="AO902" s="61" t="str">
        <f t="shared" si="74"/>
        <v>31/08/2016 13:00:00</v>
      </c>
      <c r="AP902" s="44">
        <f>VLOOKUP($AN902, [1]TableView_704030_20160816_20160!$D$2:$M$5095,3,FALSE)</f>
        <v>1019.5740001200001</v>
      </c>
      <c r="AQ902" s="44">
        <f>VLOOKUP($AN902, [1]TableView_704030_20160816_20160!$D$2:$M$5095,8,FALSE)</f>
        <v>22.0555555555556</v>
      </c>
      <c r="AR902" s="44">
        <f>VLOOKUP($AN902, [1]TableView_704030_20160816_20160!$D$2:$M$5095,10,FALSE)</f>
        <v>0</v>
      </c>
      <c r="AS902" s="44">
        <f>VLOOKUP($AN902, [1]TableView_704030_20160816_20160!$D$2:$M$5095,4,FALSE)</f>
        <v>73</v>
      </c>
      <c r="AT902" s="44">
        <f>VLOOKUP($AN902, [1]TableView_704030_20160816_20160!$D$2:$M$5095,6,FALSE)</f>
        <v>183</v>
      </c>
      <c r="AU902" s="44">
        <f>VLOOKUP($AN902, [1]TableView_704030_20160816_20160!$D$2:$M$5095,7,FALSE)</f>
        <v>3</v>
      </c>
      <c r="AV902" s="44">
        <f>VLOOKUP($AN902, [1]TableView_704030_20160816_20160!$D$2:$M$5095,2,FALSE)</f>
        <v>9.6</v>
      </c>
      <c r="AW902" s="44">
        <f>VLOOKUP($AO902, [2]aacb8965d69cc6fd1cb3a5cae9e8ae7!$C$6:$F$853,4,FALSE)</f>
        <v>1.4</v>
      </c>
      <c r="AX902" s="44">
        <v>2</v>
      </c>
      <c r="AY902" s="44" t="str">
        <f t="shared" si="75"/>
        <v>31/08/2016 2</v>
      </c>
      <c r="AZ902" s="44">
        <f>VLOOKUP($AY902, [3]Sheet1!$D$3:$T$89,2,FALSE)</f>
        <v>27</v>
      </c>
      <c r="BA902" s="44">
        <f>VLOOKUP($AY902, [3]Sheet1!$D$3:$T$89,3,FALSE)</f>
        <v>25</v>
      </c>
      <c r="BB902" s="44">
        <f>VLOOKUP($AY902, [3]Sheet1!$D$3:$T$89,6,FALSE)</f>
        <v>26</v>
      </c>
      <c r="BC902" s="44">
        <f>VLOOKUP($AY902, [3]Sheet1!$D$3:$T$89,7,FALSE)</f>
        <v>22</v>
      </c>
      <c r="BD902" s="44">
        <f>VLOOKUP($AY902, [3]Sheet1!$D$3:$T$89,10,FALSE)</f>
        <v>25</v>
      </c>
      <c r="BE902" s="44">
        <f>VLOOKUP($AY902, [3]Sheet1!$D$3:$T$89,11,FALSE)</f>
        <v>20</v>
      </c>
      <c r="BF902" s="44">
        <f>VLOOKUP($AY902, [3]Sheet1!$D$3:$T$89,14,FALSE)</f>
        <v>21</v>
      </c>
      <c r="BG902" s="44">
        <f>VLOOKUP($AY902, [3]Sheet1!$D$3:$T$89,15,FALSE)</f>
        <v>17</v>
      </c>
      <c r="BI902" s="49">
        <v>42613</v>
      </c>
      <c r="BJ902" s="50">
        <v>0.53125</v>
      </c>
      <c r="BK902" s="50">
        <v>0.53472222222222221</v>
      </c>
      <c r="BL902" s="50">
        <v>0.54166666666666663</v>
      </c>
      <c r="BM902" s="44" t="s">
        <v>1195</v>
      </c>
      <c r="BN902" s="44" t="s">
        <v>1348</v>
      </c>
      <c r="BO902" s="44">
        <v>1019.5740001200001</v>
      </c>
      <c r="BP902" s="44">
        <v>22.0555555555556</v>
      </c>
      <c r="BQ902" s="44">
        <v>0</v>
      </c>
      <c r="BR902" s="44">
        <v>73</v>
      </c>
      <c r="BS902" s="44">
        <v>183</v>
      </c>
      <c r="BT902" s="44">
        <v>3</v>
      </c>
      <c r="BU902" s="44">
        <v>9.6</v>
      </c>
      <c r="BV902" s="44">
        <v>1.4</v>
      </c>
      <c r="BW902" s="44">
        <v>2</v>
      </c>
      <c r="BX902" s="44" t="s">
        <v>1349</v>
      </c>
      <c r="BY902" s="44">
        <v>27</v>
      </c>
      <c r="BZ902" s="44">
        <v>25</v>
      </c>
      <c r="CA902" s="44">
        <v>26</v>
      </c>
      <c r="CB902" s="44">
        <v>22</v>
      </c>
      <c r="CC902" s="44">
        <v>25</v>
      </c>
      <c r="CD902" s="44">
        <v>20</v>
      </c>
      <c r="CE902" s="44">
        <v>21</v>
      </c>
      <c r="CF902" s="44">
        <v>17</v>
      </c>
    </row>
    <row r="903" spans="1:84">
      <c r="A903" s="65" t="s">
        <v>6</v>
      </c>
      <c r="B903" s="66">
        <v>90</v>
      </c>
      <c r="C903" s="65"/>
      <c r="D903" s="67"/>
      <c r="E903" s="65"/>
      <c r="F903" s="65"/>
      <c r="G903" s="65"/>
      <c r="H903" s="65"/>
      <c r="I903" s="65"/>
      <c r="J903" s="65"/>
      <c r="K903" s="65"/>
      <c r="L903" s="65"/>
      <c r="M903" s="68"/>
      <c r="N903" s="65"/>
      <c r="O903" s="67">
        <v>1.1284722222222222E-2</v>
      </c>
      <c r="P903" s="65" t="s">
        <v>102</v>
      </c>
      <c r="Q903" s="65" t="s">
        <v>35</v>
      </c>
      <c r="R903" s="65"/>
      <c r="S903" s="65"/>
      <c r="T903" s="65"/>
      <c r="U903" s="65" t="s">
        <v>36</v>
      </c>
      <c r="V903" s="65"/>
      <c r="W903" s="65"/>
      <c r="X903" s="68"/>
      <c r="Y903" s="65"/>
      <c r="Z903" s="67"/>
      <c r="AA903" s="65"/>
      <c r="AB903" s="65"/>
      <c r="AC903" s="65"/>
      <c r="AD903" s="65"/>
      <c r="AE903" s="65"/>
      <c r="AF903" s="65"/>
      <c r="AG903" s="65"/>
      <c r="AH903" s="69"/>
      <c r="AJ903" s="49">
        <v>42613</v>
      </c>
      <c r="AK903" s="60">
        <v>0.53125</v>
      </c>
      <c r="AL903" s="60">
        <f t="shared" si="71"/>
        <v>0.53472222222222221</v>
      </c>
      <c r="AM903" s="60">
        <f t="shared" si="72"/>
        <v>0.54166666666666663</v>
      </c>
      <c r="AN903" s="61" t="str">
        <f t="shared" si="73"/>
        <v>31/08/2016 12:50:00</v>
      </c>
      <c r="AO903" s="61" t="str">
        <f t="shared" si="74"/>
        <v>31/08/2016 13:00:00</v>
      </c>
      <c r="AP903" s="44">
        <f>VLOOKUP($AN903, [1]TableView_704030_20160816_20160!$D$2:$M$5095,3,FALSE)</f>
        <v>1019.5740001200001</v>
      </c>
      <c r="AQ903" s="44">
        <f>VLOOKUP($AN903, [1]TableView_704030_20160816_20160!$D$2:$M$5095,8,FALSE)</f>
        <v>22.0555555555556</v>
      </c>
      <c r="AR903" s="44">
        <f>VLOOKUP($AN903, [1]TableView_704030_20160816_20160!$D$2:$M$5095,10,FALSE)</f>
        <v>0</v>
      </c>
      <c r="AS903" s="44">
        <f>VLOOKUP($AN903, [1]TableView_704030_20160816_20160!$D$2:$M$5095,4,FALSE)</f>
        <v>73</v>
      </c>
      <c r="AT903" s="44">
        <f>VLOOKUP($AN903, [1]TableView_704030_20160816_20160!$D$2:$M$5095,6,FALSE)</f>
        <v>183</v>
      </c>
      <c r="AU903" s="44">
        <f>VLOOKUP($AN903, [1]TableView_704030_20160816_20160!$D$2:$M$5095,7,FALSE)</f>
        <v>3</v>
      </c>
      <c r="AV903" s="44">
        <f>VLOOKUP($AN903, [1]TableView_704030_20160816_20160!$D$2:$M$5095,2,FALSE)</f>
        <v>9.6</v>
      </c>
      <c r="AW903" s="44">
        <f>VLOOKUP($AO903, [2]aacb8965d69cc6fd1cb3a5cae9e8ae7!$C$6:$F$853,4,FALSE)</f>
        <v>1.4</v>
      </c>
      <c r="AX903" s="44">
        <v>2</v>
      </c>
      <c r="AY903" s="44" t="str">
        <f t="shared" si="75"/>
        <v>31/08/2016 2</v>
      </c>
      <c r="AZ903" s="44">
        <f>VLOOKUP($AY903, [3]Sheet1!$D$3:$T$89,2,FALSE)</f>
        <v>27</v>
      </c>
      <c r="BA903" s="44">
        <f>VLOOKUP($AY903, [3]Sheet1!$D$3:$T$89,3,FALSE)</f>
        <v>25</v>
      </c>
      <c r="BB903" s="44">
        <f>VLOOKUP($AY903, [3]Sheet1!$D$3:$T$89,6,FALSE)</f>
        <v>26</v>
      </c>
      <c r="BC903" s="44">
        <f>VLOOKUP($AY903, [3]Sheet1!$D$3:$T$89,7,FALSE)</f>
        <v>22</v>
      </c>
      <c r="BD903" s="44">
        <f>VLOOKUP($AY903, [3]Sheet1!$D$3:$T$89,10,FALSE)</f>
        <v>25</v>
      </c>
      <c r="BE903" s="44">
        <f>VLOOKUP($AY903, [3]Sheet1!$D$3:$T$89,11,FALSE)</f>
        <v>20</v>
      </c>
      <c r="BF903" s="44">
        <f>VLOOKUP($AY903, [3]Sheet1!$D$3:$T$89,14,FALSE)</f>
        <v>21</v>
      </c>
      <c r="BG903" s="44">
        <f>VLOOKUP($AY903, [3]Sheet1!$D$3:$T$89,15,FALSE)</f>
        <v>17</v>
      </c>
      <c r="BI903" s="49">
        <v>42613</v>
      </c>
      <c r="BJ903" s="50">
        <v>0.53125</v>
      </c>
      <c r="BK903" s="50">
        <v>0.53472222222222221</v>
      </c>
      <c r="BL903" s="50">
        <v>0.54166666666666663</v>
      </c>
      <c r="BM903" s="44" t="s">
        <v>1195</v>
      </c>
      <c r="BN903" s="44" t="s">
        <v>1348</v>
      </c>
      <c r="BO903" s="44">
        <v>1019.5740001200001</v>
      </c>
      <c r="BP903" s="44">
        <v>22.0555555555556</v>
      </c>
      <c r="BQ903" s="44">
        <v>0</v>
      </c>
      <c r="BR903" s="44">
        <v>73</v>
      </c>
      <c r="BS903" s="44">
        <v>183</v>
      </c>
      <c r="BT903" s="44">
        <v>3</v>
      </c>
      <c r="BU903" s="44">
        <v>9.6</v>
      </c>
      <c r="BV903" s="44">
        <v>1.4</v>
      </c>
      <c r="BW903" s="44">
        <v>2</v>
      </c>
      <c r="BX903" s="44" t="s">
        <v>1349</v>
      </c>
      <c r="BY903" s="44">
        <v>27</v>
      </c>
      <c r="BZ903" s="44">
        <v>25</v>
      </c>
      <c r="CA903" s="44">
        <v>26</v>
      </c>
      <c r="CB903" s="44">
        <v>22</v>
      </c>
      <c r="CC903" s="44">
        <v>25</v>
      </c>
      <c r="CD903" s="44">
        <v>20</v>
      </c>
      <c r="CE903" s="44">
        <v>21</v>
      </c>
      <c r="CF903" s="44">
        <v>17</v>
      </c>
    </row>
    <row r="904" spans="1:84">
      <c r="A904" s="65" t="s">
        <v>7</v>
      </c>
      <c r="B904" s="66"/>
      <c r="C904" s="65"/>
      <c r="D904" s="67"/>
      <c r="E904" s="65"/>
      <c r="F904" s="65"/>
      <c r="G904" s="65"/>
      <c r="H904" s="65"/>
      <c r="I904" s="65"/>
      <c r="J904" s="65"/>
      <c r="K904" s="65"/>
      <c r="L904" s="65"/>
      <c r="M904" s="68"/>
      <c r="N904" s="65"/>
      <c r="O904" s="67">
        <v>2.0833333333333332E-2</v>
      </c>
      <c r="P904" s="65"/>
      <c r="Q904" s="65"/>
      <c r="R904" s="65"/>
      <c r="S904" s="65"/>
      <c r="T904" s="65"/>
      <c r="U904" s="65"/>
      <c r="V904" s="65"/>
      <c r="W904" s="65"/>
      <c r="X904" s="68"/>
      <c r="Y904" s="65"/>
      <c r="Z904" s="67"/>
      <c r="AA904" s="65"/>
      <c r="AB904" s="65"/>
      <c r="AC904" s="65"/>
      <c r="AD904" s="65"/>
      <c r="AE904" s="65"/>
      <c r="AF904" s="65"/>
      <c r="AG904" s="65"/>
      <c r="AH904" s="69"/>
      <c r="AJ904" s="49">
        <v>42613</v>
      </c>
      <c r="AK904" s="60">
        <v>0.53125</v>
      </c>
      <c r="AL904" s="60">
        <f t="shared" si="71"/>
        <v>0.53472222222222221</v>
      </c>
      <c r="AM904" s="60">
        <f t="shared" si="72"/>
        <v>0.54166666666666663</v>
      </c>
      <c r="AN904" s="61" t="str">
        <f t="shared" si="73"/>
        <v>31/08/2016 12:50:00</v>
      </c>
      <c r="AO904" s="61" t="str">
        <f t="shared" si="74"/>
        <v>31/08/2016 13:00:00</v>
      </c>
      <c r="AP904" s="44">
        <f>VLOOKUP($AN904, [1]TableView_704030_20160816_20160!$D$2:$M$5095,3,FALSE)</f>
        <v>1019.5740001200001</v>
      </c>
      <c r="AQ904" s="44">
        <f>VLOOKUP($AN904, [1]TableView_704030_20160816_20160!$D$2:$M$5095,8,FALSE)</f>
        <v>22.0555555555556</v>
      </c>
      <c r="AR904" s="44">
        <f>VLOOKUP($AN904, [1]TableView_704030_20160816_20160!$D$2:$M$5095,10,FALSE)</f>
        <v>0</v>
      </c>
      <c r="AS904" s="44">
        <f>VLOOKUP($AN904, [1]TableView_704030_20160816_20160!$D$2:$M$5095,4,FALSE)</f>
        <v>73</v>
      </c>
      <c r="AT904" s="44">
        <f>VLOOKUP($AN904, [1]TableView_704030_20160816_20160!$D$2:$M$5095,6,FALSE)</f>
        <v>183</v>
      </c>
      <c r="AU904" s="44">
        <f>VLOOKUP($AN904, [1]TableView_704030_20160816_20160!$D$2:$M$5095,7,FALSE)</f>
        <v>3</v>
      </c>
      <c r="AV904" s="44">
        <f>VLOOKUP($AN904, [1]TableView_704030_20160816_20160!$D$2:$M$5095,2,FALSE)</f>
        <v>9.6</v>
      </c>
      <c r="AW904" s="44">
        <f>VLOOKUP($AO904, [2]aacb8965d69cc6fd1cb3a5cae9e8ae7!$C$6:$F$853,4,FALSE)</f>
        <v>1.4</v>
      </c>
      <c r="AX904" s="44">
        <v>2</v>
      </c>
      <c r="AY904" s="44" t="str">
        <f t="shared" si="75"/>
        <v>31/08/2016 2</v>
      </c>
      <c r="AZ904" s="44">
        <f>VLOOKUP($AY904, [3]Sheet1!$D$3:$T$89,2,FALSE)</f>
        <v>27</v>
      </c>
      <c r="BA904" s="44">
        <f>VLOOKUP($AY904, [3]Sheet1!$D$3:$T$89,3,FALSE)</f>
        <v>25</v>
      </c>
      <c r="BB904" s="44">
        <f>VLOOKUP($AY904, [3]Sheet1!$D$3:$T$89,6,FALSE)</f>
        <v>26</v>
      </c>
      <c r="BC904" s="44">
        <f>VLOOKUP($AY904, [3]Sheet1!$D$3:$T$89,7,FALSE)</f>
        <v>22</v>
      </c>
      <c r="BD904" s="44">
        <f>VLOOKUP($AY904, [3]Sheet1!$D$3:$T$89,10,FALSE)</f>
        <v>25</v>
      </c>
      <c r="BE904" s="44">
        <f>VLOOKUP($AY904, [3]Sheet1!$D$3:$T$89,11,FALSE)</f>
        <v>20</v>
      </c>
      <c r="BF904" s="44">
        <f>VLOOKUP($AY904, [3]Sheet1!$D$3:$T$89,14,FALSE)</f>
        <v>21</v>
      </c>
      <c r="BG904" s="44">
        <f>VLOOKUP($AY904, [3]Sheet1!$D$3:$T$89,15,FALSE)</f>
        <v>17</v>
      </c>
      <c r="BI904" s="49">
        <v>42613</v>
      </c>
      <c r="BJ904" s="50">
        <v>0.53125</v>
      </c>
      <c r="BK904" s="50">
        <v>0.53472222222222221</v>
      </c>
      <c r="BL904" s="50">
        <v>0.54166666666666663</v>
      </c>
      <c r="BM904" s="44" t="s">
        <v>1195</v>
      </c>
      <c r="BN904" s="44" t="s">
        <v>1348</v>
      </c>
      <c r="BO904" s="44">
        <v>1019.5740001200001</v>
      </c>
      <c r="BP904" s="44">
        <v>22.0555555555556</v>
      </c>
      <c r="BQ904" s="44">
        <v>0</v>
      </c>
      <c r="BR904" s="44">
        <v>73</v>
      </c>
      <c r="BS904" s="44">
        <v>183</v>
      </c>
      <c r="BT904" s="44">
        <v>3</v>
      </c>
      <c r="BU904" s="44">
        <v>9.6</v>
      </c>
      <c r="BV904" s="44">
        <v>1.4</v>
      </c>
      <c r="BW904" s="44">
        <v>2</v>
      </c>
      <c r="BX904" s="44" t="s">
        <v>1349</v>
      </c>
      <c r="BY904" s="44">
        <v>27</v>
      </c>
      <c r="BZ904" s="44">
        <v>25</v>
      </c>
      <c r="CA904" s="44">
        <v>26</v>
      </c>
      <c r="CB904" s="44">
        <v>22</v>
      </c>
      <c r="CC904" s="44">
        <v>25</v>
      </c>
      <c r="CD904" s="44">
        <v>20</v>
      </c>
      <c r="CE904" s="44">
        <v>21</v>
      </c>
      <c r="CF904" s="44">
        <v>17</v>
      </c>
    </row>
    <row r="905" spans="1:84">
      <c r="A905" s="71"/>
      <c r="B905" s="72"/>
      <c r="C905" s="71"/>
      <c r="D905" s="73"/>
      <c r="E905" s="71"/>
      <c r="F905" s="71"/>
      <c r="G905" s="71"/>
      <c r="H905" s="71"/>
      <c r="I905" s="71"/>
      <c r="J905" s="71"/>
      <c r="K905" s="71"/>
      <c r="L905" s="71"/>
      <c r="M905" s="74"/>
      <c r="N905" s="71"/>
      <c r="O905" s="73"/>
      <c r="P905" s="71"/>
      <c r="Q905" s="71"/>
      <c r="R905" s="71"/>
      <c r="S905" s="71"/>
      <c r="T905" s="71"/>
      <c r="U905" s="71"/>
      <c r="V905" s="71"/>
      <c r="W905" s="71"/>
      <c r="X905" s="74"/>
      <c r="Y905" s="71"/>
      <c r="Z905" s="73"/>
      <c r="AA905" s="71"/>
      <c r="AB905" s="71"/>
      <c r="AC905" s="71"/>
      <c r="AD905" s="71"/>
      <c r="AE905" s="71"/>
      <c r="AF905" s="71"/>
      <c r="AG905" s="71"/>
      <c r="AH905" s="69"/>
      <c r="AJ905" s="49">
        <v>42613</v>
      </c>
      <c r="AK905" s="60">
        <v>0.53125</v>
      </c>
      <c r="AL905" s="60">
        <f t="shared" si="71"/>
        <v>0.53472222222222221</v>
      </c>
      <c r="AM905" s="60">
        <f t="shared" si="72"/>
        <v>0.54166666666666663</v>
      </c>
      <c r="AN905" s="61" t="str">
        <f t="shared" si="73"/>
        <v>31/08/2016 12:50:00</v>
      </c>
      <c r="AO905" s="61" t="str">
        <f t="shared" si="74"/>
        <v>31/08/2016 13:00:00</v>
      </c>
      <c r="AP905" s="44">
        <f>VLOOKUP($AN905, [1]TableView_704030_20160816_20160!$D$2:$M$5095,3,FALSE)</f>
        <v>1019.5740001200001</v>
      </c>
      <c r="AQ905" s="44">
        <f>VLOOKUP($AN905, [1]TableView_704030_20160816_20160!$D$2:$M$5095,8,FALSE)</f>
        <v>22.0555555555556</v>
      </c>
      <c r="AR905" s="44">
        <f>VLOOKUP($AN905, [1]TableView_704030_20160816_20160!$D$2:$M$5095,10,FALSE)</f>
        <v>0</v>
      </c>
      <c r="AS905" s="44">
        <f>VLOOKUP($AN905, [1]TableView_704030_20160816_20160!$D$2:$M$5095,4,FALSE)</f>
        <v>73</v>
      </c>
      <c r="AT905" s="44">
        <f>VLOOKUP($AN905, [1]TableView_704030_20160816_20160!$D$2:$M$5095,6,FALSE)</f>
        <v>183</v>
      </c>
      <c r="AU905" s="44">
        <f>VLOOKUP($AN905, [1]TableView_704030_20160816_20160!$D$2:$M$5095,7,FALSE)</f>
        <v>3</v>
      </c>
      <c r="AV905" s="44">
        <f>VLOOKUP($AN905, [1]TableView_704030_20160816_20160!$D$2:$M$5095,2,FALSE)</f>
        <v>9.6</v>
      </c>
      <c r="AW905" s="44">
        <f>VLOOKUP($AO905, [2]aacb8965d69cc6fd1cb3a5cae9e8ae7!$C$6:$F$853,4,FALSE)</f>
        <v>1.4</v>
      </c>
      <c r="AX905" s="44">
        <v>2</v>
      </c>
      <c r="AY905" s="44" t="str">
        <f t="shared" si="75"/>
        <v>31/08/2016 2</v>
      </c>
      <c r="AZ905" s="44">
        <f>VLOOKUP($AY905, [3]Sheet1!$D$3:$T$89,2,FALSE)</f>
        <v>27</v>
      </c>
      <c r="BA905" s="44">
        <f>VLOOKUP($AY905, [3]Sheet1!$D$3:$T$89,3,FALSE)</f>
        <v>25</v>
      </c>
      <c r="BB905" s="44">
        <f>VLOOKUP($AY905, [3]Sheet1!$D$3:$T$89,6,FALSE)</f>
        <v>26</v>
      </c>
      <c r="BC905" s="44">
        <f>VLOOKUP($AY905, [3]Sheet1!$D$3:$T$89,7,FALSE)</f>
        <v>22</v>
      </c>
      <c r="BD905" s="44">
        <f>VLOOKUP($AY905, [3]Sheet1!$D$3:$T$89,10,FALSE)</f>
        <v>25</v>
      </c>
      <c r="BE905" s="44">
        <f>VLOOKUP($AY905, [3]Sheet1!$D$3:$T$89,11,FALSE)</f>
        <v>20</v>
      </c>
      <c r="BF905" s="44">
        <f>VLOOKUP($AY905, [3]Sheet1!$D$3:$T$89,14,FALSE)</f>
        <v>21</v>
      </c>
      <c r="BG905" s="44">
        <f>VLOOKUP($AY905, [3]Sheet1!$D$3:$T$89,15,FALSE)</f>
        <v>17</v>
      </c>
      <c r="BI905" s="49">
        <v>42613</v>
      </c>
      <c r="BJ905" s="50">
        <v>0.53125</v>
      </c>
      <c r="BK905" s="50">
        <v>0.53472222222222221</v>
      </c>
      <c r="BL905" s="50">
        <v>0.54166666666666663</v>
      </c>
      <c r="BM905" s="44" t="s">
        <v>1195</v>
      </c>
      <c r="BN905" s="44" t="s">
        <v>1348</v>
      </c>
      <c r="BO905" s="44">
        <v>1019.5740001200001</v>
      </c>
      <c r="BP905" s="44">
        <v>22.0555555555556</v>
      </c>
      <c r="BQ905" s="44">
        <v>0</v>
      </c>
      <c r="BR905" s="44">
        <v>73</v>
      </c>
      <c r="BS905" s="44">
        <v>183</v>
      </c>
      <c r="BT905" s="44">
        <v>3</v>
      </c>
      <c r="BU905" s="44">
        <v>9.6</v>
      </c>
      <c r="BV905" s="44">
        <v>1.4</v>
      </c>
      <c r="BW905" s="44">
        <v>2</v>
      </c>
      <c r="BX905" s="44" t="s">
        <v>1349</v>
      </c>
      <c r="BY905" s="44">
        <v>27</v>
      </c>
      <c r="BZ905" s="44">
        <v>25</v>
      </c>
      <c r="CA905" s="44">
        <v>26</v>
      </c>
      <c r="CB905" s="44">
        <v>22</v>
      </c>
      <c r="CC905" s="44">
        <v>25</v>
      </c>
      <c r="CD905" s="44">
        <v>20</v>
      </c>
      <c r="CE905" s="44">
        <v>21</v>
      </c>
      <c r="CF905" s="44">
        <v>17</v>
      </c>
    </row>
    <row r="906" spans="1:84">
      <c r="A906" s="65" t="s">
        <v>0</v>
      </c>
      <c r="B906" s="66" t="s">
        <v>472</v>
      </c>
      <c r="C906" s="65"/>
      <c r="D906" s="67">
        <v>0</v>
      </c>
      <c r="E906" s="65" t="s">
        <v>79</v>
      </c>
      <c r="F906" s="65" t="s">
        <v>342</v>
      </c>
      <c r="G906" s="65"/>
      <c r="H906" s="65"/>
      <c r="I906" s="65"/>
      <c r="J906" s="65" t="s">
        <v>36</v>
      </c>
      <c r="K906" s="65"/>
      <c r="L906" s="65"/>
      <c r="M906" s="68"/>
      <c r="N906" s="65"/>
      <c r="O906" s="67">
        <v>0</v>
      </c>
      <c r="P906" s="65" t="s">
        <v>32</v>
      </c>
      <c r="Q906" s="65"/>
      <c r="R906" s="65"/>
      <c r="S906" s="65"/>
      <c r="T906" s="65"/>
      <c r="U906" s="65"/>
      <c r="V906" s="65"/>
      <c r="W906" s="65"/>
      <c r="X906" s="68"/>
      <c r="Y906" s="65"/>
      <c r="Z906" s="67">
        <v>0</v>
      </c>
      <c r="AA906" s="65" t="s">
        <v>32</v>
      </c>
      <c r="AB906" s="65"/>
      <c r="AC906" s="65"/>
      <c r="AD906" s="65"/>
      <c r="AE906" s="65"/>
      <c r="AF906" s="65"/>
      <c r="AG906" s="65"/>
      <c r="AH906" s="69"/>
      <c r="AJ906" s="49">
        <v>42613</v>
      </c>
      <c r="AK906" s="60">
        <v>0.64236111111111105</v>
      </c>
      <c r="AL906" s="60">
        <f t="shared" si="71"/>
        <v>0.64583333333333337</v>
      </c>
      <c r="AM906" s="60">
        <f t="shared" si="72"/>
        <v>0.64583333333333337</v>
      </c>
      <c r="AN906" s="61" t="str">
        <f t="shared" si="73"/>
        <v>31/08/2016 15:30:00</v>
      </c>
      <c r="AO906" s="61" t="str">
        <f t="shared" si="74"/>
        <v>31/08/2016 15:30:00</v>
      </c>
      <c r="AP906" s="44">
        <f>VLOOKUP($AN906, [1]TableView_704030_20160816_20160!$D$2:$M$5095,3,FALSE)</f>
        <v>1019.6417279</v>
      </c>
      <c r="AQ906" s="44">
        <f>VLOOKUP($AN906, [1]TableView_704030_20160816_20160!$D$2:$M$5095,8,FALSE)</f>
        <v>20.9444444444444</v>
      </c>
      <c r="AR906" s="44">
        <f>VLOOKUP($AN906, [1]TableView_704030_20160816_20160!$D$2:$M$5095,10,FALSE)</f>
        <v>0</v>
      </c>
      <c r="AS906" s="44">
        <f>VLOOKUP($AN906, [1]TableView_704030_20160816_20160!$D$2:$M$5095,4,FALSE)</f>
        <v>79</v>
      </c>
      <c r="AT906" s="44">
        <f>VLOOKUP($AN906, [1]TableView_704030_20160816_20160!$D$2:$M$5095,6,FALSE)</f>
        <v>228</v>
      </c>
      <c r="AU906" s="44">
        <f>VLOOKUP($AN906, [1]TableView_704030_20160816_20160!$D$2:$M$5095,7,FALSE)</f>
        <v>4</v>
      </c>
      <c r="AV906" s="44">
        <f>VLOOKUP($AN906, [1]TableView_704030_20160816_20160!$D$2:$M$5095,2,FALSE)</f>
        <v>9.6</v>
      </c>
      <c r="AW906" s="44">
        <f>VLOOKUP($AO906, [2]aacb8965d69cc6fd1cb3a5cae9e8ae7!$C$6:$F$853,4,FALSE)</f>
        <v>1.1000000000000001</v>
      </c>
      <c r="AX906" s="44">
        <v>3</v>
      </c>
      <c r="AY906" s="44" t="str">
        <f t="shared" si="75"/>
        <v>31/08/2016 3</v>
      </c>
      <c r="AZ906" s="44">
        <f>VLOOKUP($AY906, [3]Sheet1!$D$3:$T$89,2,FALSE)</f>
        <v>24</v>
      </c>
      <c r="BA906" s="44">
        <f>VLOOKUP($AY906, [3]Sheet1!$D$3:$T$89,3,FALSE)</f>
        <v>20</v>
      </c>
      <c r="BB906" s="44">
        <f>VLOOKUP($AY906, [3]Sheet1!$D$3:$T$89,6,FALSE)</f>
        <v>24</v>
      </c>
      <c r="BC906" s="44">
        <f>VLOOKUP($AY906, [3]Sheet1!$D$3:$T$89,7,FALSE)</f>
        <v>20</v>
      </c>
      <c r="BD906" s="44">
        <f>VLOOKUP($AY906, [3]Sheet1!$D$3:$T$89,10,FALSE)</f>
        <v>24</v>
      </c>
      <c r="BE906" s="44">
        <f>VLOOKUP($AY906, [3]Sheet1!$D$3:$T$89,11,FALSE)</f>
        <v>19</v>
      </c>
      <c r="BF906" s="44">
        <f>VLOOKUP($AY906, [3]Sheet1!$D$3:$T$89,14,FALSE)</f>
        <v>23</v>
      </c>
      <c r="BG906" s="44">
        <f>VLOOKUP($AY906, [3]Sheet1!$D$3:$T$89,15,FALSE)</f>
        <v>19</v>
      </c>
      <c r="BI906" s="49">
        <v>42613</v>
      </c>
      <c r="BJ906" s="50">
        <v>0.64236111111111105</v>
      </c>
      <c r="BK906" s="50">
        <v>0.64583333333333337</v>
      </c>
      <c r="BL906" s="50">
        <v>0.64583333333333337</v>
      </c>
      <c r="BM906" s="44" t="s">
        <v>1196</v>
      </c>
      <c r="BN906" s="44" t="s">
        <v>1196</v>
      </c>
      <c r="BO906" s="44">
        <v>1019.6417279</v>
      </c>
      <c r="BP906" s="44">
        <v>20.9444444444444</v>
      </c>
      <c r="BQ906" s="44">
        <v>0</v>
      </c>
      <c r="BR906" s="44">
        <v>79</v>
      </c>
      <c r="BS906" s="44">
        <v>228</v>
      </c>
      <c r="BT906" s="44">
        <v>4</v>
      </c>
      <c r="BU906" s="44">
        <v>9.6</v>
      </c>
      <c r="BV906" s="44">
        <v>1.1000000000000001</v>
      </c>
      <c r="BW906" s="44">
        <v>3</v>
      </c>
      <c r="BX906" s="44" t="s">
        <v>1350</v>
      </c>
      <c r="BY906" s="44">
        <v>24</v>
      </c>
      <c r="BZ906" s="44">
        <v>20</v>
      </c>
      <c r="CA906" s="44">
        <v>24</v>
      </c>
      <c r="CB906" s="44">
        <v>20</v>
      </c>
      <c r="CC906" s="44">
        <v>24</v>
      </c>
      <c r="CD906" s="44">
        <v>19</v>
      </c>
      <c r="CE906" s="44">
        <v>23</v>
      </c>
      <c r="CF906" s="44">
        <v>19</v>
      </c>
    </row>
    <row r="907" spans="1:84">
      <c r="A907" s="65" t="s">
        <v>1</v>
      </c>
      <c r="B907" s="70">
        <v>0.62152777777777779</v>
      </c>
      <c r="C907" s="65"/>
      <c r="D907" s="67">
        <v>2.0833333333333332E-2</v>
      </c>
      <c r="E907" s="65"/>
      <c r="F907" s="65"/>
      <c r="G907" s="65"/>
      <c r="H907" s="65"/>
      <c r="I907" s="65"/>
      <c r="J907" s="65"/>
      <c r="K907" s="65"/>
      <c r="L907" s="65"/>
      <c r="M907" s="68"/>
      <c r="N907" s="65"/>
      <c r="O907" s="67">
        <v>2.0833333333333332E-2</v>
      </c>
      <c r="P907" s="65"/>
      <c r="Q907" s="65"/>
      <c r="R907" s="65"/>
      <c r="S907" s="65"/>
      <c r="T907" s="65"/>
      <c r="U907" s="65"/>
      <c r="V907" s="65"/>
      <c r="W907" s="65"/>
      <c r="X907" s="68"/>
      <c r="Y907" s="65"/>
      <c r="Z907" s="67">
        <v>2.0833333333333332E-2</v>
      </c>
      <c r="AA907" s="65"/>
      <c r="AB907" s="65"/>
      <c r="AC907" s="65"/>
      <c r="AD907" s="65"/>
      <c r="AE907" s="65"/>
      <c r="AF907" s="65"/>
      <c r="AG907" s="65"/>
      <c r="AH907" s="69"/>
      <c r="AJ907" s="49">
        <v>42613</v>
      </c>
      <c r="AK907" s="60">
        <v>0.64236111111111105</v>
      </c>
      <c r="AL907" s="60">
        <f t="shared" si="71"/>
        <v>0.64583333333333337</v>
      </c>
      <c r="AM907" s="60">
        <f t="shared" si="72"/>
        <v>0.64583333333333337</v>
      </c>
      <c r="AN907" s="61" t="str">
        <f t="shared" si="73"/>
        <v>31/08/2016 15:30:00</v>
      </c>
      <c r="AO907" s="61" t="str">
        <f t="shared" si="74"/>
        <v>31/08/2016 15:30:00</v>
      </c>
      <c r="AP907" s="44">
        <f>VLOOKUP($AN907, [1]TableView_704030_20160816_20160!$D$2:$M$5095,3,FALSE)</f>
        <v>1019.6417279</v>
      </c>
      <c r="AQ907" s="44">
        <f>VLOOKUP($AN907, [1]TableView_704030_20160816_20160!$D$2:$M$5095,8,FALSE)</f>
        <v>20.9444444444444</v>
      </c>
      <c r="AR907" s="44">
        <f>VLOOKUP($AN907, [1]TableView_704030_20160816_20160!$D$2:$M$5095,10,FALSE)</f>
        <v>0</v>
      </c>
      <c r="AS907" s="44">
        <f>VLOOKUP($AN907, [1]TableView_704030_20160816_20160!$D$2:$M$5095,4,FALSE)</f>
        <v>79</v>
      </c>
      <c r="AT907" s="44">
        <f>VLOOKUP($AN907, [1]TableView_704030_20160816_20160!$D$2:$M$5095,6,FALSE)</f>
        <v>228</v>
      </c>
      <c r="AU907" s="44">
        <f>VLOOKUP($AN907, [1]TableView_704030_20160816_20160!$D$2:$M$5095,7,FALSE)</f>
        <v>4</v>
      </c>
      <c r="AV907" s="44">
        <f>VLOOKUP($AN907, [1]TableView_704030_20160816_20160!$D$2:$M$5095,2,FALSE)</f>
        <v>9.6</v>
      </c>
      <c r="AW907" s="44">
        <f>VLOOKUP($AO907, [2]aacb8965d69cc6fd1cb3a5cae9e8ae7!$C$6:$F$853,4,FALSE)</f>
        <v>1.1000000000000001</v>
      </c>
      <c r="AX907" s="44">
        <v>3</v>
      </c>
      <c r="AY907" s="44" t="str">
        <f t="shared" si="75"/>
        <v>31/08/2016 3</v>
      </c>
      <c r="AZ907" s="44">
        <f>VLOOKUP($AY907, [3]Sheet1!$D$3:$T$89,2,FALSE)</f>
        <v>24</v>
      </c>
      <c r="BA907" s="44">
        <f>VLOOKUP($AY907, [3]Sheet1!$D$3:$T$89,3,FALSE)</f>
        <v>20</v>
      </c>
      <c r="BB907" s="44">
        <f>VLOOKUP($AY907, [3]Sheet1!$D$3:$T$89,6,FALSE)</f>
        <v>24</v>
      </c>
      <c r="BC907" s="44">
        <f>VLOOKUP($AY907, [3]Sheet1!$D$3:$T$89,7,FALSE)</f>
        <v>20</v>
      </c>
      <c r="BD907" s="44">
        <f>VLOOKUP($AY907, [3]Sheet1!$D$3:$T$89,10,FALSE)</f>
        <v>24</v>
      </c>
      <c r="BE907" s="44">
        <f>VLOOKUP($AY907, [3]Sheet1!$D$3:$T$89,11,FALSE)</f>
        <v>19</v>
      </c>
      <c r="BF907" s="44">
        <f>VLOOKUP($AY907, [3]Sheet1!$D$3:$T$89,14,FALSE)</f>
        <v>23</v>
      </c>
      <c r="BG907" s="44">
        <f>VLOOKUP($AY907, [3]Sheet1!$D$3:$T$89,15,FALSE)</f>
        <v>19</v>
      </c>
      <c r="BI907" s="49">
        <v>42613</v>
      </c>
      <c r="BJ907" s="50">
        <v>0.64236111111111105</v>
      </c>
      <c r="BK907" s="50">
        <v>0.64583333333333337</v>
      </c>
      <c r="BL907" s="50">
        <v>0.64583333333333337</v>
      </c>
      <c r="BM907" s="44" t="s">
        <v>1196</v>
      </c>
      <c r="BN907" s="44" t="s">
        <v>1196</v>
      </c>
      <c r="BO907" s="44">
        <v>1019.6417279</v>
      </c>
      <c r="BP907" s="44">
        <v>20.9444444444444</v>
      </c>
      <c r="BQ907" s="44">
        <v>0</v>
      </c>
      <c r="BR907" s="44">
        <v>79</v>
      </c>
      <c r="BS907" s="44">
        <v>228</v>
      </c>
      <c r="BT907" s="44">
        <v>4</v>
      </c>
      <c r="BU907" s="44">
        <v>9.6</v>
      </c>
      <c r="BV907" s="44">
        <v>1.1000000000000001</v>
      </c>
      <c r="BW907" s="44">
        <v>3</v>
      </c>
      <c r="BX907" s="44" t="s">
        <v>1350</v>
      </c>
      <c r="BY907" s="44">
        <v>24</v>
      </c>
      <c r="BZ907" s="44">
        <v>20</v>
      </c>
      <c r="CA907" s="44">
        <v>24</v>
      </c>
      <c r="CB907" s="44">
        <v>20</v>
      </c>
      <c r="CC907" s="44">
        <v>24</v>
      </c>
      <c r="CD907" s="44">
        <v>19</v>
      </c>
      <c r="CE907" s="44">
        <v>23</v>
      </c>
      <c r="CF907" s="44">
        <v>19</v>
      </c>
    </row>
    <row r="908" spans="1:84">
      <c r="A908" s="65" t="s">
        <v>2</v>
      </c>
      <c r="B908" s="66" t="s">
        <v>859</v>
      </c>
      <c r="C908" s="65"/>
      <c r="D908" s="67"/>
      <c r="E908" s="65"/>
      <c r="F908" s="65"/>
      <c r="G908" s="65"/>
      <c r="H908" s="65"/>
      <c r="I908" s="65"/>
      <c r="J908" s="65"/>
      <c r="K908" s="65"/>
      <c r="L908" s="65"/>
      <c r="M908" s="68"/>
      <c r="N908" s="65"/>
      <c r="O908" s="67"/>
      <c r="P908" s="65"/>
      <c r="Q908" s="65"/>
      <c r="R908" s="65"/>
      <c r="S908" s="65"/>
      <c r="T908" s="65"/>
      <c r="U908" s="65"/>
      <c r="V908" s="65"/>
      <c r="W908" s="65"/>
      <c r="X908" s="68"/>
      <c r="Y908" s="65"/>
      <c r="Z908" s="67"/>
      <c r="AA908" s="65"/>
      <c r="AB908" s="65"/>
      <c r="AC908" s="65"/>
      <c r="AD908" s="65"/>
      <c r="AE908" s="65"/>
      <c r="AF908" s="65"/>
      <c r="AG908" s="65"/>
      <c r="AH908" s="69"/>
      <c r="AJ908" s="49">
        <v>42613</v>
      </c>
      <c r="AK908" s="60">
        <v>0.64236111111111105</v>
      </c>
      <c r="AL908" s="60">
        <f t="shared" si="71"/>
        <v>0.64583333333333337</v>
      </c>
      <c r="AM908" s="60">
        <f t="shared" si="72"/>
        <v>0.64583333333333337</v>
      </c>
      <c r="AN908" s="61" t="str">
        <f t="shared" si="73"/>
        <v>31/08/2016 15:30:00</v>
      </c>
      <c r="AO908" s="61" t="str">
        <f t="shared" si="74"/>
        <v>31/08/2016 15:30:00</v>
      </c>
      <c r="AP908" s="44">
        <f>VLOOKUP($AN908, [1]TableView_704030_20160816_20160!$D$2:$M$5095,3,FALSE)</f>
        <v>1019.6417279</v>
      </c>
      <c r="AQ908" s="44">
        <f>VLOOKUP($AN908, [1]TableView_704030_20160816_20160!$D$2:$M$5095,8,FALSE)</f>
        <v>20.9444444444444</v>
      </c>
      <c r="AR908" s="44">
        <f>VLOOKUP($AN908, [1]TableView_704030_20160816_20160!$D$2:$M$5095,10,FALSE)</f>
        <v>0</v>
      </c>
      <c r="AS908" s="44">
        <f>VLOOKUP($AN908, [1]TableView_704030_20160816_20160!$D$2:$M$5095,4,FALSE)</f>
        <v>79</v>
      </c>
      <c r="AT908" s="44">
        <f>VLOOKUP($AN908, [1]TableView_704030_20160816_20160!$D$2:$M$5095,6,FALSE)</f>
        <v>228</v>
      </c>
      <c r="AU908" s="44">
        <f>VLOOKUP($AN908, [1]TableView_704030_20160816_20160!$D$2:$M$5095,7,FALSE)</f>
        <v>4</v>
      </c>
      <c r="AV908" s="44">
        <f>VLOOKUP($AN908, [1]TableView_704030_20160816_20160!$D$2:$M$5095,2,FALSE)</f>
        <v>9.6</v>
      </c>
      <c r="AW908" s="44">
        <f>VLOOKUP($AO908, [2]aacb8965d69cc6fd1cb3a5cae9e8ae7!$C$6:$F$853,4,FALSE)</f>
        <v>1.1000000000000001</v>
      </c>
      <c r="AX908" s="44">
        <v>3</v>
      </c>
      <c r="AY908" s="44" t="str">
        <f t="shared" si="75"/>
        <v>31/08/2016 3</v>
      </c>
      <c r="AZ908" s="44">
        <f>VLOOKUP($AY908, [3]Sheet1!$D$3:$T$89,2,FALSE)</f>
        <v>24</v>
      </c>
      <c r="BA908" s="44">
        <f>VLOOKUP($AY908, [3]Sheet1!$D$3:$T$89,3,FALSE)</f>
        <v>20</v>
      </c>
      <c r="BB908" s="44">
        <f>VLOOKUP($AY908, [3]Sheet1!$D$3:$T$89,6,FALSE)</f>
        <v>24</v>
      </c>
      <c r="BC908" s="44">
        <f>VLOOKUP($AY908, [3]Sheet1!$D$3:$T$89,7,FALSE)</f>
        <v>20</v>
      </c>
      <c r="BD908" s="44">
        <f>VLOOKUP($AY908, [3]Sheet1!$D$3:$T$89,10,FALSE)</f>
        <v>24</v>
      </c>
      <c r="BE908" s="44">
        <f>VLOOKUP($AY908, [3]Sheet1!$D$3:$T$89,11,FALSE)</f>
        <v>19</v>
      </c>
      <c r="BF908" s="44">
        <f>VLOOKUP($AY908, [3]Sheet1!$D$3:$T$89,14,FALSE)</f>
        <v>23</v>
      </c>
      <c r="BG908" s="44">
        <f>VLOOKUP($AY908, [3]Sheet1!$D$3:$T$89,15,FALSE)</f>
        <v>19</v>
      </c>
      <c r="BI908" s="49">
        <v>42613</v>
      </c>
      <c r="BJ908" s="50">
        <v>0.64236111111111105</v>
      </c>
      <c r="BK908" s="50">
        <v>0.64583333333333337</v>
      </c>
      <c r="BL908" s="50">
        <v>0.64583333333333337</v>
      </c>
      <c r="BM908" s="44" t="s">
        <v>1196</v>
      </c>
      <c r="BN908" s="44" t="s">
        <v>1196</v>
      </c>
      <c r="BO908" s="44">
        <v>1019.6417279</v>
      </c>
      <c r="BP908" s="44">
        <v>20.9444444444444</v>
      </c>
      <c r="BQ908" s="44">
        <v>0</v>
      </c>
      <c r="BR908" s="44">
        <v>79</v>
      </c>
      <c r="BS908" s="44">
        <v>228</v>
      </c>
      <c r="BT908" s="44">
        <v>4</v>
      </c>
      <c r="BU908" s="44">
        <v>9.6</v>
      </c>
      <c r="BV908" s="44">
        <v>1.1000000000000001</v>
      </c>
      <c r="BW908" s="44">
        <v>3</v>
      </c>
      <c r="BX908" s="44" t="s">
        <v>1350</v>
      </c>
      <c r="BY908" s="44">
        <v>24</v>
      </c>
      <c r="BZ908" s="44">
        <v>20</v>
      </c>
      <c r="CA908" s="44">
        <v>24</v>
      </c>
      <c r="CB908" s="44">
        <v>20</v>
      </c>
      <c r="CC908" s="44">
        <v>24</v>
      </c>
      <c r="CD908" s="44">
        <v>19</v>
      </c>
      <c r="CE908" s="44">
        <v>23</v>
      </c>
      <c r="CF908" s="44">
        <v>19</v>
      </c>
    </row>
    <row r="909" spans="1:84">
      <c r="A909" s="65" t="s">
        <v>3</v>
      </c>
      <c r="B909" s="66" t="s">
        <v>22</v>
      </c>
      <c r="C909" s="65"/>
      <c r="D909" s="67"/>
      <c r="E909" s="65"/>
      <c r="F909" s="65"/>
      <c r="G909" s="65"/>
      <c r="H909" s="65"/>
      <c r="I909" s="65"/>
      <c r="J909" s="65"/>
      <c r="K909" s="65"/>
      <c r="L909" s="65"/>
      <c r="M909" s="68"/>
      <c r="N909" s="65"/>
      <c r="O909" s="67"/>
      <c r="P909" s="65"/>
      <c r="Q909" s="65"/>
      <c r="R909" s="65"/>
      <c r="S909" s="65"/>
      <c r="T909" s="65"/>
      <c r="U909" s="65"/>
      <c r="V909" s="65"/>
      <c r="W909" s="65"/>
      <c r="X909" s="68"/>
      <c r="Y909" s="65"/>
      <c r="Z909" s="67"/>
      <c r="AA909" s="65"/>
      <c r="AB909" s="65"/>
      <c r="AC909" s="65"/>
      <c r="AD909" s="65"/>
      <c r="AE909" s="65"/>
      <c r="AF909" s="65"/>
      <c r="AG909" s="65"/>
      <c r="AH909" s="69"/>
      <c r="AJ909" s="49">
        <v>42613</v>
      </c>
      <c r="AK909" s="60">
        <v>0.64236111111111105</v>
      </c>
      <c r="AL909" s="60">
        <f t="shared" si="71"/>
        <v>0.64583333333333337</v>
      </c>
      <c r="AM909" s="60">
        <f t="shared" si="72"/>
        <v>0.64583333333333337</v>
      </c>
      <c r="AN909" s="61" t="str">
        <f t="shared" si="73"/>
        <v>31/08/2016 15:30:00</v>
      </c>
      <c r="AO909" s="61" t="str">
        <f t="shared" si="74"/>
        <v>31/08/2016 15:30:00</v>
      </c>
      <c r="AP909" s="44">
        <f>VLOOKUP($AN909, [1]TableView_704030_20160816_20160!$D$2:$M$5095,3,FALSE)</f>
        <v>1019.6417279</v>
      </c>
      <c r="AQ909" s="44">
        <f>VLOOKUP($AN909, [1]TableView_704030_20160816_20160!$D$2:$M$5095,8,FALSE)</f>
        <v>20.9444444444444</v>
      </c>
      <c r="AR909" s="44">
        <f>VLOOKUP($AN909, [1]TableView_704030_20160816_20160!$D$2:$M$5095,10,FALSE)</f>
        <v>0</v>
      </c>
      <c r="AS909" s="44">
        <f>VLOOKUP($AN909, [1]TableView_704030_20160816_20160!$D$2:$M$5095,4,FALSE)</f>
        <v>79</v>
      </c>
      <c r="AT909" s="44">
        <f>VLOOKUP($AN909, [1]TableView_704030_20160816_20160!$D$2:$M$5095,6,FALSE)</f>
        <v>228</v>
      </c>
      <c r="AU909" s="44">
        <f>VLOOKUP($AN909, [1]TableView_704030_20160816_20160!$D$2:$M$5095,7,FALSE)</f>
        <v>4</v>
      </c>
      <c r="AV909" s="44">
        <f>VLOOKUP($AN909, [1]TableView_704030_20160816_20160!$D$2:$M$5095,2,FALSE)</f>
        <v>9.6</v>
      </c>
      <c r="AW909" s="44">
        <f>VLOOKUP($AO909, [2]aacb8965d69cc6fd1cb3a5cae9e8ae7!$C$6:$F$853,4,FALSE)</f>
        <v>1.1000000000000001</v>
      </c>
      <c r="AX909" s="44">
        <v>3</v>
      </c>
      <c r="AY909" s="44" t="str">
        <f t="shared" si="75"/>
        <v>31/08/2016 3</v>
      </c>
      <c r="AZ909" s="44">
        <f>VLOOKUP($AY909, [3]Sheet1!$D$3:$T$89,2,FALSE)</f>
        <v>24</v>
      </c>
      <c r="BA909" s="44">
        <f>VLOOKUP($AY909, [3]Sheet1!$D$3:$T$89,3,FALSE)</f>
        <v>20</v>
      </c>
      <c r="BB909" s="44">
        <f>VLOOKUP($AY909, [3]Sheet1!$D$3:$T$89,6,FALSE)</f>
        <v>24</v>
      </c>
      <c r="BC909" s="44">
        <f>VLOOKUP($AY909, [3]Sheet1!$D$3:$T$89,7,FALSE)</f>
        <v>20</v>
      </c>
      <c r="BD909" s="44">
        <f>VLOOKUP($AY909, [3]Sheet1!$D$3:$T$89,10,FALSE)</f>
        <v>24</v>
      </c>
      <c r="BE909" s="44">
        <f>VLOOKUP($AY909, [3]Sheet1!$D$3:$T$89,11,FALSE)</f>
        <v>19</v>
      </c>
      <c r="BF909" s="44">
        <f>VLOOKUP($AY909, [3]Sheet1!$D$3:$T$89,14,FALSE)</f>
        <v>23</v>
      </c>
      <c r="BG909" s="44">
        <f>VLOOKUP($AY909, [3]Sheet1!$D$3:$T$89,15,FALSE)</f>
        <v>19</v>
      </c>
      <c r="BI909" s="49">
        <v>42613</v>
      </c>
      <c r="BJ909" s="50">
        <v>0.64236111111111105</v>
      </c>
      <c r="BK909" s="50">
        <v>0.64583333333333337</v>
      </c>
      <c r="BL909" s="50">
        <v>0.64583333333333337</v>
      </c>
      <c r="BM909" s="44" t="s">
        <v>1196</v>
      </c>
      <c r="BN909" s="44" t="s">
        <v>1196</v>
      </c>
      <c r="BO909" s="44">
        <v>1019.6417279</v>
      </c>
      <c r="BP909" s="44">
        <v>20.9444444444444</v>
      </c>
      <c r="BQ909" s="44">
        <v>0</v>
      </c>
      <c r="BR909" s="44">
        <v>79</v>
      </c>
      <c r="BS909" s="44">
        <v>228</v>
      </c>
      <c r="BT909" s="44">
        <v>4</v>
      </c>
      <c r="BU909" s="44">
        <v>9.6</v>
      </c>
      <c r="BV909" s="44">
        <v>1.1000000000000001</v>
      </c>
      <c r="BW909" s="44">
        <v>3</v>
      </c>
      <c r="BX909" s="44" t="s">
        <v>1350</v>
      </c>
      <c r="BY909" s="44">
        <v>24</v>
      </c>
      <c r="BZ909" s="44">
        <v>20</v>
      </c>
      <c r="CA909" s="44">
        <v>24</v>
      </c>
      <c r="CB909" s="44">
        <v>20</v>
      </c>
      <c r="CC909" s="44">
        <v>24</v>
      </c>
      <c r="CD909" s="44">
        <v>19</v>
      </c>
      <c r="CE909" s="44">
        <v>23</v>
      </c>
      <c r="CF909" s="44">
        <v>19</v>
      </c>
    </row>
    <row r="910" spans="1:84">
      <c r="A910" s="65" t="s">
        <v>4</v>
      </c>
      <c r="B910" s="76" t="s">
        <v>23</v>
      </c>
      <c r="C910" s="65"/>
      <c r="D910" s="67"/>
      <c r="E910" s="65"/>
      <c r="F910" s="65"/>
      <c r="G910" s="65"/>
      <c r="H910" s="65"/>
      <c r="I910" s="65"/>
      <c r="J910" s="65"/>
      <c r="K910" s="65"/>
      <c r="L910" s="65"/>
      <c r="M910" s="68"/>
      <c r="N910" s="65"/>
      <c r="O910" s="67"/>
      <c r="P910" s="65"/>
      <c r="Q910" s="65"/>
      <c r="R910" s="65"/>
      <c r="S910" s="65"/>
      <c r="T910" s="65"/>
      <c r="U910" s="65"/>
      <c r="V910" s="65"/>
      <c r="W910" s="65"/>
      <c r="X910" s="68"/>
      <c r="Y910" s="65"/>
      <c r="Z910" s="67"/>
      <c r="AA910" s="75"/>
      <c r="AB910" s="75"/>
      <c r="AC910" s="75"/>
      <c r="AD910" s="75"/>
      <c r="AE910" s="75"/>
      <c r="AF910" s="75"/>
      <c r="AG910" s="69"/>
      <c r="AH910" s="69"/>
      <c r="AJ910" s="49">
        <v>42613</v>
      </c>
      <c r="AK910" s="60">
        <v>0.64236111111111105</v>
      </c>
      <c r="AL910" s="60">
        <f t="shared" si="71"/>
        <v>0.64583333333333337</v>
      </c>
      <c r="AM910" s="60">
        <f t="shared" si="72"/>
        <v>0.64583333333333337</v>
      </c>
      <c r="AN910" s="61" t="str">
        <f t="shared" si="73"/>
        <v>31/08/2016 15:30:00</v>
      </c>
      <c r="AO910" s="61" t="str">
        <f t="shared" si="74"/>
        <v>31/08/2016 15:30:00</v>
      </c>
      <c r="AP910" s="44">
        <f>VLOOKUP($AN910, [1]TableView_704030_20160816_20160!$D$2:$M$5095,3,FALSE)</f>
        <v>1019.6417279</v>
      </c>
      <c r="AQ910" s="44">
        <f>VLOOKUP($AN910, [1]TableView_704030_20160816_20160!$D$2:$M$5095,8,FALSE)</f>
        <v>20.9444444444444</v>
      </c>
      <c r="AR910" s="44">
        <f>VLOOKUP($AN910, [1]TableView_704030_20160816_20160!$D$2:$M$5095,10,FALSE)</f>
        <v>0</v>
      </c>
      <c r="AS910" s="44">
        <f>VLOOKUP($AN910, [1]TableView_704030_20160816_20160!$D$2:$M$5095,4,FALSE)</f>
        <v>79</v>
      </c>
      <c r="AT910" s="44">
        <f>VLOOKUP($AN910, [1]TableView_704030_20160816_20160!$D$2:$M$5095,6,FALSE)</f>
        <v>228</v>
      </c>
      <c r="AU910" s="44">
        <f>VLOOKUP($AN910, [1]TableView_704030_20160816_20160!$D$2:$M$5095,7,FALSE)</f>
        <v>4</v>
      </c>
      <c r="AV910" s="44">
        <f>VLOOKUP($AN910, [1]TableView_704030_20160816_20160!$D$2:$M$5095,2,FALSE)</f>
        <v>9.6</v>
      </c>
      <c r="AW910" s="44">
        <f>VLOOKUP($AO910, [2]aacb8965d69cc6fd1cb3a5cae9e8ae7!$C$6:$F$853,4,FALSE)</f>
        <v>1.1000000000000001</v>
      </c>
      <c r="AX910" s="44">
        <v>3</v>
      </c>
      <c r="AY910" s="44" t="str">
        <f t="shared" si="75"/>
        <v>31/08/2016 3</v>
      </c>
      <c r="AZ910" s="44">
        <f>VLOOKUP($AY910, [3]Sheet1!$D$3:$T$89,2,FALSE)</f>
        <v>24</v>
      </c>
      <c r="BA910" s="44">
        <f>VLOOKUP($AY910, [3]Sheet1!$D$3:$T$89,3,FALSE)</f>
        <v>20</v>
      </c>
      <c r="BB910" s="44">
        <f>VLOOKUP($AY910, [3]Sheet1!$D$3:$T$89,6,FALSE)</f>
        <v>24</v>
      </c>
      <c r="BC910" s="44">
        <f>VLOOKUP($AY910, [3]Sheet1!$D$3:$T$89,7,FALSE)</f>
        <v>20</v>
      </c>
      <c r="BD910" s="44">
        <f>VLOOKUP($AY910, [3]Sheet1!$D$3:$T$89,10,FALSE)</f>
        <v>24</v>
      </c>
      <c r="BE910" s="44">
        <f>VLOOKUP($AY910, [3]Sheet1!$D$3:$T$89,11,FALSE)</f>
        <v>19</v>
      </c>
      <c r="BF910" s="44">
        <f>VLOOKUP($AY910, [3]Sheet1!$D$3:$T$89,14,FALSE)</f>
        <v>23</v>
      </c>
      <c r="BG910" s="44">
        <f>VLOOKUP($AY910, [3]Sheet1!$D$3:$T$89,15,FALSE)</f>
        <v>19</v>
      </c>
      <c r="BI910" s="49">
        <v>42613</v>
      </c>
      <c r="BJ910" s="50">
        <v>0.64236111111111105</v>
      </c>
      <c r="BK910" s="50">
        <v>0.64583333333333337</v>
      </c>
      <c r="BL910" s="50">
        <v>0.64583333333333337</v>
      </c>
      <c r="BM910" s="44" t="s">
        <v>1196</v>
      </c>
      <c r="BN910" s="44" t="s">
        <v>1196</v>
      </c>
      <c r="BO910" s="44">
        <v>1019.6417279</v>
      </c>
      <c r="BP910" s="44">
        <v>20.9444444444444</v>
      </c>
      <c r="BQ910" s="44">
        <v>0</v>
      </c>
      <c r="BR910" s="44">
        <v>79</v>
      </c>
      <c r="BS910" s="44">
        <v>228</v>
      </c>
      <c r="BT910" s="44">
        <v>4</v>
      </c>
      <c r="BU910" s="44">
        <v>9.6</v>
      </c>
      <c r="BV910" s="44">
        <v>1.1000000000000001</v>
      </c>
      <c r="BW910" s="44">
        <v>3</v>
      </c>
      <c r="BX910" s="44" t="s">
        <v>1350</v>
      </c>
      <c r="BY910" s="44">
        <v>24</v>
      </c>
      <c r="BZ910" s="44">
        <v>20</v>
      </c>
      <c r="CA910" s="44">
        <v>24</v>
      </c>
      <c r="CB910" s="44">
        <v>20</v>
      </c>
      <c r="CC910" s="44">
        <v>24</v>
      </c>
      <c r="CD910" s="44">
        <v>19</v>
      </c>
      <c r="CE910" s="44">
        <v>23</v>
      </c>
      <c r="CF910" s="44">
        <v>19</v>
      </c>
    </row>
    <row r="911" spans="1:84">
      <c r="A911" s="65" t="s">
        <v>5</v>
      </c>
      <c r="B911" s="66">
        <v>100</v>
      </c>
      <c r="C911" s="65"/>
      <c r="D911" s="67"/>
      <c r="E911" s="65"/>
      <c r="F911" s="65"/>
      <c r="G911" s="65"/>
      <c r="H911" s="65"/>
      <c r="I911" s="65"/>
      <c r="J911" s="65"/>
      <c r="K911" s="65"/>
      <c r="L911" s="65"/>
      <c r="M911" s="68"/>
      <c r="N911" s="65"/>
      <c r="O911" s="67"/>
      <c r="P911" s="65"/>
      <c r="Q911" s="65"/>
      <c r="R911" s="65"/>
      <c r="S911" s="65"/>
      <c r="T911" s="65"/>
      <c r="U911" s="65"/>
      <c r="V911" s="65"/>
      <c r="W911" s="65"/>
      <c r="X911" s="68"/>
      <c r="Y911" s="65"/>
      <c r="Z911" s="67"/>
      <c r="AA911" s="75"/>
      <c r="AB911" s="75"/>
      <c r="AC911" s="75"/>
      <c r="AD911" s="75"/>
      <c r="AE911" s="75"/>
      <c r="AF911" s="75"/>
      <c r="AG911" s="69"/>
      <c r="AH911" s="69"/>
      <c r="AJ911" s="49">
        <v>42613</v>
      </c>
      <c r="AK911" s="60">
        <v>0.64236111111111105</v>
      </c>
      <c r="AL911" s="60">
        <f t="shared" si="71"/>
        <v>0.64583333333333337</v>
      </c>
      <c r="AM911" s="60">
        <f t="shared" si="72"/>
        <v>0.64583333333333337</v>
      </c>
      <c r="AN911" s="61" t="str">
        <f t="shared" si="73"/>
        <v>31/08/2016 15:30:00</v>
      </c>
      <c r="AO911" s="61" t="str">
        <f t="shared" si="74"/>
        <v>31/08/2016 15:30:00</v>
      </c>
      <c r="AP911" s="44">
        <f>VLOOKUP($AN911, [1]TableView_704030_20160816_20160!$D$2:$M$5095,3,FALSE)</f>
        <v>1019.6417279</v>
      </c>
      <c r="AQ911" s="44">
        <f>VLOOKUP($AN911, [1]TableView_704030_20160816_20160!$D$2:$M$5095,8,FALSE)</f>
        <v>20.9444444444444</v>
      </c>
      <c r="AR911" s="44">
        <f>VLOOKUP($AN911, [1]TableView_704030_20160816_20160!$D$2:$M$5095,10,FALSE)</f>
        <v>0</v>
      </c>
      <c r="AS911" s="44">
        <f>VLOOKUP($AN911, [1]TableView_704030_20160816_20160!$D$2:$M$5095,4,FALSE)</f>
        <v>79</v>
      </c>
      <c r="AT911" s="44">
        <f>VLOOKUP($AN911, [1]TableView_704030_20160816_20160!$D$2:$M$5095,6,FALSE)</f>
        <v>228</v>
      </c>
      <c r="AU911" s="44">
        <f>VLOOKUP($AN911, [1]TableView_704030_20160816_20160!$D$2:$M$5095,7,FALSE)</f>
        <v>4</v>
      </c>
      <c r="AV911" s="44">
        <f>VLOOKUP($AN911, [1]TableView_704030_20160816_20160!$D$2:$M$5095,2,FALSE)</f>
        <v>9.6</v>
      </c>
      <c r="AW911" s="44">
        <f>VLOOKUP($AO911, [2]aacb8965d69cc6fd1cb3a5cae9e8ae7!$C$6:$F$853,4,FALSE)</f>
        <v>1.1000000000000001</v>
      </c>
      <c r="AX911" s="44">
        <v>3</v>
      </c>
      <c r="AY911" s="44" t="str">
        <f t="shared" si="75"/>
        <v>31/08/2016 3</v>
      </c>
      <c r="AZ911" s="44">
        <f>VLOOKUP($AY911, [3]Sheet1!$D$3:$T$89,2,FALSE)</f>
        <v>24</v>
      </c>
      <c r="BA911" s="44">
        <f>VLOOKUP($AY911, [3]Sheet1!$D$3:$T$89,3,FALSE)</f>
        <v>20</v>
      </c>
      <c r="BB911" s="44">
        <f>VLOOKUP($AY911, [3]Sheet1!$D$3:$T$89,6,FALSE)</f>
        <v>24</v>
      </c>
      <c r="BC911" s="44">
        <f>VLOOKUP($AY911, [3]Sheet1!$D$3:$T$89,7,FALSE)</f>
        <v>20</v>
      </c>
      <c r="BD911" s="44">
        <f>VLOOKUP($AY911, [3]Sheet1!$D$3:$T$89,10,FALSE)</f>
        <v>24</v>
      </c>
      <c r="BE911" s="44">
        <f>VLOOKUP($AY911, [3]Sheet1!$D$3:$T$89,11,FALSE)</f>
        <v>19</v>
      </c>
      <c r="BF911" s="44">
        <f>VLOOKUP($AY911, [3]Sheet1!$D$3:$T$89,14,FALSE)</f>
        <v>23</v>
      </c>
      <c r="BG911" s="44">
        <f>VLOOKUP($AY911, [3]Sheet1!$D$3:$T$89,15,FALSE)</f>
        <v>19</v>
      </c>
      <c r="BI911" s="49">
        <v>42613</v>
      </c>
      <c r="BJ911" s="50">
        <v>0.64236111111111105</v>
      </c>
      <c r="BK911" s="50">
        <v>0.64583333333333337</v>
      </c>
      <c r="BL911" s="50">
        <v>0.64583333333333337</v>
      </c>
      <c r="BM911" s="44" t="s">
        <v>1196</v>
      </c>
      <c r="BN911" s="44" t="s">
        <v>1196</v>
      </c>
      <c r="BO911" s="44">
        <v>1019.6417279</v>
      </c>
      <c r="BP911" s="44">
        <v>20.9444444444444</v>
      </c>
      <c r="BQ911" s="44">
        <v>0</v>
      </c>
      <c r="BR911" s="44">
        <v>79</v>
      </c>
      <c r="BS911" s="44">
        <v>228</v>
      </c>
      <c r="BT911" s="44">
        <v>4</v>
      </c>
      <c r="BU911" s="44">
        <v>9.6</v>
      </c>
      <c r="BV911" s="44">
        <v>1.1000000000000001</v>
      </c>
      <c r="BW911" s="44">
        <v>3</v>
      </c>
      <c r="BX911" s="44" t="s">
        <v>1350</v>
      </c>
      <c r="BY911" s="44">
        <v>24</v>
      </c>
      <c r="BZ911" s="44">
        <v>20</v>
      </c>
      <c r="CA911" s="44">
        <v>24</v>
      </c>
      <c r="CB911" s="44">
        <v>20</v>
      </c>
      <c r="CC911" s="44">
        <v>24</v>
      </c>
      <c r="CD911" s="44">
        <v>19</v>
      </c>
      <c r="CE911" s="44">
        <v>23</v>
      </c>
      <c r="CF911" s="44">
        <v>19</v>
      </c>
    </row>
    <row r="912" spans="1:84">
      <c r="A912" s="65" t="s">
        <v>6</v>
      </c>
      <c r="B912" s="66" t="s">
        <v>883</v>
      </c>
      <c r="C912" s="65"/>
      <c r="D912" s="67"/>
      <c r="E912" s="65"/>
      <c r="F912" s="65"/>
      <c r="G912" s="65"/>
      <c r="H912" s="65"/>
      <c r="I912" s="65"/>
      <c r="J912" s="65"/>
      <c r="K912" s="65"/>
      <c r="L912" s="65"/>
      <c r="M912" s="68"/>
      <c r="N912" s="65"/>
      <c r="O912" s="67"/>
      <c r="P912" s="65"/>
      <c r="Q912" s="65"/>
      <c r="R912" s="65"/>
      <c r="S912" s="65"/>
      <c r="T912" s="65"/>
      <c r="U912" s="65"/>
      <c r="V912" s="65"/>
      <c r="W912" s="65"/>
      <c r="X912" s="68"/>
      <c r="Y912" s="65"/>
      <c r="Z912" s="67"/>
      <c r="AA912" s="75"/>
      <c r="AB912" s="75"/>
      <c r="AC912" s="75"/>
      <c r="AD912" s="75"/>
      <c r="AE912" s="75"/>
      <c r="AF912" s="75"/>
      <c r="AG912" s="69"/>
      <c r="AH912" s="69"/>
      <c r="AJ912" s="49">
        <v>42613</v>
      </c>
      <c r="AK912" s="60">
        <v>0.64236111111111105</v>
      </c>
      <c r="AL912" s="60">
        <f t="shared" si="71"/>
        <v>0.64583333333333337</v>
      </c>
      <c r="AM912" s="60">
        <f t="shared" si="72"/>
        <v>0.64583333333333337</v>
      </c>
      <c r="AN912" s="61" t="str">
        <f t="shared" si="73"/>
        <v>31/08/2016 15:30:00</v>
      </c>
      <c r="AO912" s="61" t="str">
        <f t="shared" si="74"/>
        <v>31/08/2016 15:30:00</v>
      </c>
      <c r="AP912" s="44">
        <f>VLOOKUP($AN912, [1]TableView_704030_20160816_20160!$D$2:$M$5095,3,FALSE)</f>
        <v>1019.6417279</v>
      </c>
      <c r="AQ912" s="44">
        <f>VLOOKUP($AN912, [1]TableView_704030_20160816_20160!$D$2:$M$5095,8,FALSE)</f>
        <v>20.9444444444444</v>
      </c>
      <c r="AR912" s="44">
        <f>VLOOKUP($AN912, [1]TableView_704030_20160816_20160!$D$2:$M$5095,10,FALSE)</f>
        <v>0</v>
      </c>
      <c r="AS912" s="44">
        <f>VLOOKUP($AN912, [1]TableView_704030_20160816_20160!$D$2:$M$5095,4,FALSE)</f>
        <v>79</v>
      </c>
      <c r="AT912" s="44">
        <f>VLOOKUP($AN912, [1]TableView_704030_20160816_20160!$D$2:$M$5095,6,FALSE)</f>
        <v>228</v>
      </c>
      <c r="AU912" s="44">
        <f>VLOOKUP($AN912, [1]TableView_704030_20160816_20160!$D$2:$M$5095,7,FALSE)</f>
        <v>4</v>
      </c>
      <c r="AV912" s="44">
        <f>VLOOKUP($AN912, [1]TableView_704030_20160816_20160!$D$2:$M$5095,2,FALSE)</f>
        <v>9.6</v>
      </c>
      <c r="AW912" s="44">
        <f>VLOOKUP($AO912, [2]aacb8965d69cc6fd1cb3a5cae9e8ae7!$C$6:$F$853,4,FALSE)</f>
        <v>1.1000000000000001</v>
      </c>
      <c r="AX912" s="44">
        <v>3</v>
      </c>
      <c r="AY912" s="44" t="str">
        <f t="shared" si="75"/>
        <v>31/08/2016 3</v>
      </c>
      <c r="AZ912" s="44">
        <f>VLOOKUP($AY912, [3]Sheet1!$D$3:$T$89,2,FALSE)</f>
        <v>24</v>
      </c>
      <c r="BA912" s="44">
        <f>VLOOKUP($AY912, [3]Sheet1!$D$3:$T$89,3,FALSE)</f>
        <v>20</v>
      </c>
      <c r="BB912" s="44">
        <f>VLOOKUP($AY912, [3]Sheet1!$D$3:$T$89,6,FALSE)</f>
        <v>24</v>
      </c>
      <c r="BC912" s="44">
        <f>VLOOKUP($AY912, [3]Sheet1!$D$3:$T$89,7,FALSE)</f>
        <v>20</v>
      </c>
      <c r="BD912" s="44">
        <f>VLOOKUP($AY912, [3]Sheet1!$D$3:$T$89,10,FALSE)</f>
        <v>24</v>
      </c>
      <c r="BE912" s="44">
        <f>VLOOKUP($AY912, [3]Sheet1!$D$3:$T$89,11,FALSE)</f>
        <v>19</v>
      </c>
      <c r="BF912" s="44">
        <f>VLOOKUP($AY912, [3]Sheet1!$D$3:$T$89,14,FALSE)</f>
        <v>23</v>
      </c>
      <c r="BG912" s="44">
        <f>VLOOKUP($AY912, [3]Sheet1!$D$3:$T$89,15,FALSE)</f>
        <v>19</v>
      </c>
      <c r="BI912" s="49">
        <v>42613</v>
      </c>
      <c r="BJ912" s="50">
        <v>0.64236111111111105</v>
      </c>
      <c r="BK912" s="50">
        <v>0.64583333333333337</v>
      </c>
      <c r="BL912" s="50">
        <v>0.64583333333333337</v>
      </c>
      <c r="BM912" s="44" t="s">
        <v>1196</v>
      </c>
      <c r="BN912" s="44" t="s">
        <v>1196</v>
      </c>
      <c r="BO912" s="44">
        <v>1019.6417279</v>
      </c>
      <c r="BP912" s="44">
        <v>20.9444444444444</v>
      </c>
      <c r="BQ912" s="44">
        <v>0</v>
      </c>
      <c r="BR912" s="44">
        <v>79</v>
      </c>
      <c r="BS912" s="44">
        <v>228</v>
      </c>
      <c r="BT912" s="44">
        <v>4</v>
      </c>
      <c r="BU912" s="44">
        <v>9.6</v>
      </c>
      <c r="BV912" s="44">
        <v>1.1000000000000001</v>
      </c>
      <c r="BW912" s="44">
        <v>3</v>
      </c>
      <c r="BX912" s="44" t="s">
        <v>1350</v>
      </c>
      <c r="BY912" s="44">
        <v>24</v>
      </c>
      <c r="BZ912" s="44">
        <v>20</v>
      </c>
      <c r="CA912" s="44">
        <v>24</v>
      </c>
      <c r="CB912" s="44">
        <v>20</v>
      </c>
      <c r="CC912" s="44">
        <v>24</v>
      </c>
      <c r="CD912" s="44">
        <v>19</v>
      </c>
      <c r="CE912" s="44">
        <v>23</v>
      </c>
      <c r="CF912" s="44">
        <v>19</v>
      </c>
    </row>
    <row r="913" spans="1:84">
      <c r="A913" s="65" t="s">
        <v>7</v>
      </c>
      <c r="B913" s="66"/>
      <c r="C913" s="65"/>
      <c r="D913" s="67"/>
      <c r="E913" s="65"/>
      <c r="F913" s="65"/>
      <c r="G913" s="65"/>
      <c r="H913" s="65"/>
      <c r="I913" s="65"/>
      <c r="J913" s="65"/>
      <c r="K913" s="65"/>
      <c r="L913" s="65"/>
      <c r="M913" s="68"/>
      <c r="N913" s="65"/>
      <c r="O913" s="67"/>
      <c r="P913" s="65"/>
      <c r="Q913" s="65"/>
      <c r="R913" s="65"/>
      <c r="S913" s="65"/>
      <c r="T913" s="65"/>
      <c r="U913" s="65"/>
      <c r="V913" s="65"/>
      <c r="W913" s="65"/>
      <c r="X913" s="68"/>
      <c r="Y913" s="65"/>
      <c r="Z913" s="67"/>
      <c r="AA913" s="75"/>
      <c r="AB913" s="75"/>
      <c r="AC913" s="75"/>
      <c r="AD913" s="75"/>
      <c r="AE913" s="75"/>
      <c r="AF913" s="75"/>
      <c r="AG913" s="69"/>
      <c r="AH913" s="69"/>
      <c r="AJ913" s="49">
        <v>42613</v>
      </c>
      <c r="AK913" s="60">
        <v>0.64236111111111105</v>
      </c>
      <c r="AL913" s="60">
        <f t="shared" si="71"/>
        <v>0.64583333333333337</v>
      </c>
      <c r="AM913" s="60">
        <f t="shared" si="72"/>
        <v>0.64583333333333337</v>
      </c>
      <c r="AN913" s="61" t="str">
        <f t="shared" si="73"/>
        <v>31/08/2016 15:30:00</v>
      </c>
      <c r="AO913" s="61" t="str">
        <f t="shared" si="74"/>
        <v>31/08/2016 15:30:00</v>
      </c>
      <c r="AP913" s="44">
        <f>VLOOKUP($AN913, [1]TableView_704030_20160816_20160!$D$2:$M$5095,3,FALSE)</f>
        <v>1019.6417279</v>
      </c>
      <c r="AQ913" s="44">
        <f>VLOOKUP($AN913, [1]TableView_704030_20160816_20160!$D$2:$M$5095,8,FALSE)</f>
        <v>20.9444444444444</v>
      </c>
      <c r="AR913" s="44">
        <f>VLOOKUP($AN913, [1]TableView_704030_20160816_20160!$D$2:$M$5095,10,FALSE)</f>
        <v>0</v>
      </c>
      <c r="AS913" s="44">
        <f>VLOOKUP($AN913, [1]TableView_704030_20160816_20160!$D$2:$M$5095,4,FALSE)</f>
        <v>79</v>
      </c>
      <c r="AT913" s="44">
        <f>VLOOKUP($AN913, [1]TableView_704030_20160816_20160!$D$2:$M$5095,6,FALSE)</f>
        <v>228</v>
      </c>
      <c r="AU913" s="44">
        <f>VLOOKUP($AN913, [1]TableView_704030_20160816_20160!$D$2:$M$5095,7,FALSE)</f>
        <v>4</v>
      </c>
      <c r="AV913" s="44">
        <f>VLOOKUP($AN913, [1]TableView_704030_20160816_20160!$D$2:$M$5095,2,FALSE)</f>
        <v>9.6</v>
      </c>
      <c r="AW913" s="44">
        <f>VLOOKUP($AO913, [2]aacb8965d69cc6fd1cb3a5cae9e8ae7!$C$6:$F$853,4,FALSE)</f>
        <v>1.1000000000000001</v>
      </c>
      <c r="AX913" s="44">
        <v>3</v>
      </c>
      <c r="AY913" s="44" t="str">
        <f t="shared" si="75"/>
        <v>31/08/2016 3</v>
      </c>
      <c r="AZ913" s="44">
        <f>VLOOKUP($AY913, [3]Sheet1!$D$3:$T$89,2,FALSE)</f>
        <v>24</v>
      </c>
      <c r="BA913" s="44">
        <f>VLOOKUP($AY913, [3]Sheet1!$D$3:$T$89,3,FALSE)</f>
        <v>20</v>
      </c>
      <c r="BB913" s="44">
        <f>VLOOKUP($AY913, [3]Sheet1!$D$3:$T$89,6,FALSE)</f>
        <v>24</v>
      </c>
      <c r="BC913" s="44">
        <f>VLOOKUP($AY913, [3]Sheet1!$D$3:$T$89,7,FALSE)</f>
        <v>20</v>
      </c>
      <c r="BD913" s="44">
        <f>VLOOKUP($AY913, [3]Sheet1!$D$3:$T$89,10,FALSE)</f>
        <v>24</v>
      </c>
      <c r="BE913" s="44">
        <f>VLOOKUP($AY913, [3]Sheet1!$D$3:$T$89,11,FALSE)</f>
        <v>19</v>
      </c>
      <c r="BF913" s="44">
        <f>VLOOKUP($AY913, [3]Sheet1!$D$3:$T$89,14,FALSE)</f>
        <v>23</v>
      </c>
      <c r="BG913" s="44">
        <f>VLOOKUP($AY913, [3]Sheet1!$D$3:$T$89,15,FALSE)</f>
        <v>19</v>
      </c>
      <c r="BI913" s="49">
        <v>42613</v>
      </c>
      <c r="BJ913" s="50">
        <v>0.64236111111111105</v>
      </c>
      <c r="BK913" s="50">
        <v>0.64583333333333337</v>
      </c>
      <c r="BL913" s="50">
        <v>0.64583333333333337</v>
      </c>
      <c r="BM913" s="44" t="s">
        <v>1196</v>
      </c>
      <c r="BN913" s="44" t="s">
        <v>1196</v>
      </c>
      <c r="BO913" s="44">
        <v>1019.6417279</v>
      </c>
      <c r="BP913" s="44">
        <v>20.9444444444444</v>
      </c>
      <c r="BQ913" s="44">
        <v>0</v>
      </c>
      <c r="BR913" s="44">
        <v>79</v>
      </c>
      <c r="BS913" s="44">
        <v>228</v>
      </c>
      <c r="BT913" s="44">
        <v>4</v>
      </c>
      <c r="BU913" s="44">
        <v>9.6</v>
      </c>
      <c r="BV913" s="44">
        <v>1.1000000000000001</v>
      </c>
      <c r="BW913" s="44">
        <v>3</v>
      </c>
      <c r="BX913" s="44" t="s">
        <v>1350</v>
      </c>
      <c r="BY913" s="44">
        <v>24</v>
      </c>
      <c r="BZ913" s="44">
        <v>20</v>
      </c>
      <c r="CA913" s="44">
        <v>24</v>
      </c>
      <c r="CB913" s="44">
        <v>20</v>
      </c>
      <c r="CC913" s="44">
        <v>24</v>
      </c>
      <c r="CD913" s="44">
        <v>19</v>
      </c>
      <c r="CE913" s="44">
        <v>23</v>
      </c>
      <c r="CF913" s="44">
        <v>19</v>
      </c>
    </row>
    <row r="914" spans="1:84" s="28" customFormat="1">
      <c r="A914" s="71"/>
      <c r="B914" s="72"/>
      <c r="C914" s="71"/>
      <c r="D914" s="73"/>
      <c r="E914" s="71"/>
      <c r="F914" s="71"/>
      <c r="G914" s="71"/>
      <c r="H914" s="71"/>
      <c r="I914" s="71"/>
      <c r="J914" s="71"/>
      <c r="K914" s="71"/>
      <c r="L914" s="71"/>
      <c r="M914" s="74"/>
      <c r="N914" s="71"/>
      <c r="O914" s="73"/>
      <c r="P914" s="71"/>
      <c r="Q914" s="71"/>
      <c r="R914" s="71"/>
      <c r="S914" s="71"/>
      <c r="T914" s="71"/>
      <c r="U914" s="71"/>
      <c r="V914" s="71"/>
      <c r="W914" s="71"/>
      <c r="X914" s="74"/>
      <c r="Y914" s="71"/>
      <c r="Z914" s="73"/>
      <c r="AA914" s="80"/>
      <c r="AB914" s="80"/>
      <c r="AC914" s="80"/>
      <c r="AD914" s="80"/>
      <c r="AE914" s="80"/>
      <c r="AF914" s="80"/>
      <c r="AG914" s="81"/>
      <c r="AH914" s="81"/>
      <c r="AJ914" s="49">
        <v>42613</v>
      </c>
      <c r="AK914" s="60">
        <v>0.64236111111111105</v>
      </c>
      <c r="AL914" s="60">
        <f t="shared" si="71"/>
        <v>0.64583333333333337</v>
      </c>
      <c r="AM914" s="60">
        <f t="shared" si="72"/>
        <v>0.64583333333333337</v>
      </c>
      <c r="AN914" s="61" t="str">
        <f t="shared" si="73"/>
        <v>31/08/2016 15:30:00</v>
      </c>
      <c r="AO914" s="61" t="str">
        <f t="shared" si="74"/>
        <v>31/08/2016 15:30:00</v>
      </c>
      <c r="AP914" s="44">
        <f>VLOOKUP($AN914, [1]TableView_704030_20160816_20160!$D$2:$M$5095,3,FALSE)</f>
        <v>1019.6417279</v>
      </c>
      <c r="AQ914" s="44">
        <f>VLOOKUP($AN914, [1]TableView_704030_20160816_20160!$D$2:$M$5095,8,FALSE)</f>
        <v>20.9444444444444</v>
      </c>
      <c r="AR914" s="44">
        <f>VLOOKUP($AN914, [1]TableView_704030_20160816_20160!$D$2:$M$5095,10,FALSE)</f>
        <v>0</v>
      </c>
      <c r="AS914" s="44">
        <f>VLOOKUP($AN914, [1]TableView_704030_20160816_20160!$D$2:$M$5095,4,FALSE)</f>
        <v>79</v>
      </c>
      <c r="AT914" s="44">
        <f>VLOOKUP($AN914, [1]TableView_704030_20160816_20160!$D$2:$M$5095,6,FALSE)</f>
        <v>228</v>
      </c>
      <c r="AU914" s="44">
        <f>VLOOKUP($AN914, [1]TableView_704030_20160816_20160!$D$2:$M$5095,7,FALSE)</f>
        <v>4</v>
      </c>
      <c r="AV914" s="44">
        <f>VLOOKUP($AN914, [1]TableView_704030_20160816_20160!$D$2:$M$5095,2,FALSE)</f>
        <v>9.6</v>
      </c>
      <c r="AW914" s="44">
        <f>VLOOKUP($AO914, [2]aacb8965d69cc6fd1cb3a5cae9e8ae7!$C$6:$F$853,4,FALSE)</f>
        <v>1.1000000000000001</v>
      </c>
      <c r="AX914" s="44">
        <v>3</v>
      </c>
      <c r="AY914" s="44" t="str">
        <f t="shared" si="75"/>
        <v>31/08/2016 3</v>
      </c>
      <c r="AZ914" s="44">
        <f>VLOOKUP($AY914, [3]Sheet1!$D$3:$T$89,2,FALSE)</f>
        <v>24</v>
      </c>
      <c r="BA914" s="44">
        <f>VLOOKUP($AY914, [3]Sheet1!$D$3:$T$89,3,FALSE)</f>
        <v>20</v>
      </c>
      <c r="BB914" s="44">
        <f>VLOOKUP($AY914, [3]Sheet1!$D$3:$T$89,6,FALSE)</f>
        <v>24</v>
      </c>
      <c r="BC914" s="44">
        <f>VLOOKUP($AY914, [3]Sheet1!$D$3:$T$89,7,FALSE)</f>
        <v>20</v>
      </c>
      <c r="BD914" s="44">
        <f>VLOOKUP($AY914, [3]Sheet1!$D$3:$T$89,10,FALSE)</f>
        <v>24</v>
      </c>
      <c r="BE914" s="44">
        <f>VLOOKUP($AY914, [3]Sheet1!$D$3:$T$89,11,FALSE)</f>
        <v>19</v>
      </c>
      <c r="BF914" s="44">
        <f>VLOOKUP($AY914, [3]Sheet1!$D$3:$T$89,14,FALSE)</f>
        <v>23</v>
      </c>
      <c r="BG914" s="44">
        <f>VLOOKUP($AY914, [3]Sheet1!$D$3:$T$89,15,FALSE)</f>
        <v>19</v>
      </c>
      <c r="BI914" s="58">
        <v>42613</v>
      </c>
      <c r="BJ914" s="59">
        <v>0.64236111111111105</v>
      </c>
      <c r="BK914" s="59">
        <v>0.64583333333333337</v>
      </c>
      <c r="BL914" s="59">
        <v>0.64583333333333337</v>
      </c>
      <c r="BM914" s="28" t="s">
        <v>1196</v>
      </c>
      <c r="BN914" s="28" t="s">
        <v>1196</v>
      </c>
      <c r="BO914" s="28">
        <v>1019.6417279</v>
      </c>
      <c r="BP914" s="28">
        <v>20.9444444444444</v>
      </c>
      <c r="BQ914" s="28">
        <v>0</v>
      </c>
      <c r="BR914" s="28">
        <v>79</v>
      </c>
      <c r="BS914" s="28">
        <v>228</v>
      </c>
      <c r="BT914" s="28">
        <v>4</v>
      </c>
      <c r="BU914" s="28">
        <v>9.6</v>
      </c>
      <c r="BV914" s="28">
        <v>1.1000000000000001</v>
      </c>
      <c r="BW914" s="28">
        <v>3</v>
      </c>
      <c r="BX914" s="28" t="s">
        <v>1350</v>
      </c>
      <c r="BY914" s="28">
        <v>24</v>
      </c>
      <c r="BZ914" s="28">
        <v>20</v>
      </c>
      <c r="CA914" s="28">
        <v>24</v>
      </c>
      <c r="CB914" s="28">
        <v>20</v>
      </c>
      <c r="CC914" s="28">
        <v>24</v>
      </c>
      <c r="CD914" s="28">
        <v>19</v>
      </c>
      <c r="CE914" s="28">
        <v>23</v>
      </c>
      <c r="CF914" s="28">
        <v>19</v>
      </c>
    </row>
    <row r="915" spans="1:84">
      <c r="A915" s="65" t="s">
        <v>0</v>
      </c>
      <c r="B915" s="82" t="s">
        <v>508</v>
      </c>
      <c r="C915" s="65"/>
      <c r="D915" s="67">
        <v>0</v>
      </c>
      <c r="E915" s="25" t="s">
        <v>32</v>
      </c>
      <c r="F915" s="65"/>
      <c r="G915" s="65"/>
      <c r="H915" s="65"/>
      <c r="I915" s="65"/>
      <c r="J915" s="65"/>
      <c r="K915" s="65"/>
      <c r="L915" s="65"/>
      <c r="M915" s="68"/>
      <c r="N915" s="65"/>
      <c r="O915" s="67">
        <v>0</v>
      </c>
      <c r="P915" s="25" t="s">
        <v>32</v>
      </c>
      <c r="Q915" s="65"/>
      <c r="R915" s="65"/>
      <c r="S915" s="65"/>
      <c r="T915" s="65"/>
      <c r="U915" s="65"/>
      <c r="V915" s="65"/>
      <c r="W915" s="65"/>
      <c r="X915" s="68"/>
      <c r="Y915" s="65"/>
      <c r="Z915" s="67">
        <v>0</v>
      </c>
      <c r="AA915" s="47" t="s">
        <v>32</v>
      </c>
      <c r="AB915" s="75"/>
      <c r="AC915" s="75"/>
      <c r="AD915" s="75"/>
      <c r="AE915" s="75"/>
      <c r="AF915" s="75"/>
      <c r="AG915" s="69"/>
      <c r="AH915" s="69"/>
      <c r="AJ915" s="49">
        <v>42614</v>
      </c>
      <c r="AK915" s="60">
        <v>0.50138888888888888</v>
      </c>
      <c r="AL915" s="60">
        <f t="shared" si="71"/>
        <v>0.5</v>
      </c>
      <c r="AM915" s="60">
        <f t="shared" si="72"/>
        <v>0.5</v>
      </c>
      <c r="AN915" s="61" t="str">
        <f t="shared" si="73"/>
        <v>01/09/2016 12:00:00</v>
      </c>
      <c r="AO915" s="61" t="str">
        <f t="shared" si="74"/>
        <v>01/09/2016 12:00:00</v>
      </c>
      <c r="AP915" s="44">
        <f>VLOOKUP($AN915, [1]TableView_704030_20160816_20160!$D$2:$M$5095,3,FALSE)</f>
        <v>1022.82493356</v>
      </c>
      <c r="AQ915" s="44">
        <f>VLOOKUP($AN915, [1]TableView_704030_20160816_20160!$D$2:$M$5095,8,FALSE)</f>
        <v>21.8888888888889</v>
      </c>
      <c r="AR915" s="44">
        <f>VLOOKUP($AN915, [1]TableView_704030_20160816_20160!$D$2:$M$5095,10,FALSE)</f>
        <v>0</v>
      </c>
      <c r="AS915" s="44">
        <f>VLOOKUP($AN915, [1]TableView_704030_20160816_20160!$D$2:$M$5095,4,FALSE)</f>
        <v>63</v>
      </c>
      <c r="AT915" s="44">
        <f>VLOOKUP($AN915, [1]TableView_704030_20160816_20160!$D$2:$M$5095,6,FALSE)</f>
        <v>318</v>
      </c>
      <c r="AU915" s="44">
        <f>VLOOKUP($AN915, [1]TableView_704030_20160816_20160!$D$2:$M$5095,7,FALSE)</f>
        <v>1.7</v>
      </c>
      <c r="AV915" s="44">
        <f>VLOOKUP($AN915, [1]TableView_704030_20160816_20160!$D$2:$M$5095,2,FALSE)</f>
        <v>5.2</v>
      </c>
      <c r="AW915" s="44">
        <f>VLOOKUP($AO915, [2]aacb8965d69cc6fd1cb3a5cae9e8ae7!$C$6:$F$853,4,FALSE)</f>
        <v>4.7</v>
      </c>
      <c r="AX915" s="44">
        <v>2</v>
      </c>
      <c r="AY915" s="44" t="str">
        <f t="shared" si="75"/>
        <v>01/09/2016 2</v>
      </c>
      <c r="AZ915" s="44">
        <f>VLOOKUP($AY915, [3]Sheet1!$D$3:$T$89,2,FALSE)</f>
        <v>24</v>
      </c>
      <c r="BA915" s="44">
        <f>VLOOKUP($AY915, [3]Sheet1!$D$3:$T$89,3,FALSE)</f>
        <v>21</v>
      </c>
      <c r="BB915" s="44">
        <f>VLOOKUP($AY915, [3]Sheet1!$D$3:$T$89,6,FALSE)</f>
        <v>22</v>
      </c>
      <c r="BC915" s="44">
        <f>VLOOKUP($AY915, [3]Sheet1!$D$3:$T$89,7,FALSE)</f>
        <v>18</v>
      </c>
      <c r="BD915" s="44">
        <f>VLOOKUP($AY915, [3]Sheet1!$D$3:$T$89,10,FALSE)</f>
        <v>20</v>
      </c>
      <c r="BE915" s="44">
        <f>VLOOKUP($AY915, [3]Sheet1!$D$3:$T$89,11,FALSE)</f>
        <v>18</v>
      </c>
      <c r="BF915" s="44">
        <f>VLOOKUP($AY915, [3]Sheet1!$D$3:$T$89,14,FALSE)</f>
        <v>20</v>
      </c>
      <c r="BG915" s="44">
        <f>VLOOKUP($AY915, [3]Sheet1!$D$3:$T$89,15,FALSE)</f>
        <v>16</v>
      </c>
      <c r="BI915" s="49">
        <v>42614</v>
      </c>
      <c r="BJ915" s="50">
        <v>0.50138888888888888</v>
      </c>
      <c r="BK915" s="50">
        <v>0.5</v>
      </c>
      <c r="BL915" s="50">
        <v>0.5</v>
      </c>
      <c r="BM915" s="44" t="s">
        <v>1197</v>
      </c>
      <c r="BN915" s="44" t="s">
        <v>1197</v>
      </c>
      <c r="BO915" s="44">
        <v>1022.82493356</v>
      </c>
      <c r="BP915" s="44">
        <v>21.8888888888889</v>
      </c>
      <c r="BQ915" s="44">
        <v>0</v>
      </c>
      <c r="BR915" s="44">
        <v>63</v>
      </c>
      <c r="BS915" s="44">
        <v>318</v>
      </c>
      <c r="BT915" s="44">
        <v>1.7</v>
      </c>
      <c r="BU915" s="44">
        <v>5.2</v>
      </c>
      <c r="BV915" s="44">
        <v>4.7</v>
      </c>
      <c r="BW915" s="44">
        <v>2</v>
      </c>
      <c r="BX915" s="44" t="s">
        <v>1351</v>
      </c>
      <c r="BY915" s="44">
        <v>24</v>
      </c>
      <c r="BZ915" s="44">
        <v>21</v>
      </c>
      <c r="CA915" s="44">
        <v>22</v>
      </c>
      <c r="CB915" s="44">
        <v>18</v>
      </c>
      <c r="CC915" s="44">
        <v>20</v>
      </c>
      <c r="CD915" s="44">
        <v>18</v>
      </c>
      <c r="CE915" s="44">
        <v>20</v>
      </c>
      <c r="CF915" s="44">
        <v>16</v>
      </c>
    </row>
    <row r="916" spans="1:84">
      <c r="A916" s="65" t="s">
        <v>1</v>
      </c>
      <c r="B916" s="70">
        <v>0.48055555555555557</v>
      </c>
      <c r="C916" s="65"/>
      <c r="D916" s="67">
        <v>1.7210648148148149E-2</v>
      </c>
      <c r="E916" s="25" t="s">
        <v>60</v>
      </c>
      <c r="F916" s="25" t="s">
        <v>194</v>
      </c>
      <c r="G916" s="65"/>
      <c r="H916" s="65"/>
      <c r="I916" s="65"/>
      <c r="J916" s="25" t="s">
        <v>36</v>
      </c>
      <c r="K916" s="65"/>
      <c r="L916" s="65"/>
      <c r="M916" s="68"/>
      <c r="N916" s="65"/>
      <c r="O916" s="67">
        <v>1.34375E-2</v>
      </c>
      <c r="P916" s="25" t="s">
        <v>100</v>
      </c>
      <c r="Q916" s="25" t="s">
        <v>35</v>
      </c>
      <c r="R916" s="65"/>
      <c r="S916" s="65"/>
      <c r="T916" s="65"/>
      <c r="U916" s="25" t="s">
        <v>36</v>
      </c>
      <c r="V916" s="65"/>
      <c r="W916" s="65"/>
      <c r="X916" s="68"/>
      <c r="Y916" s="65"/>
      <c r="Z916" s="67">
        <v>1.2546296296296297E-2</v>
      </c>
      <c r="AA916" s="47" t="s">
        <v>31</v>
      </c>
      <c r="AB916" s="75"/>
      <c r="AC916" s="75"/>
      <c r="AD916" s="75"/>
      <c r="AE916" s="75"/>
      <c r="AF916" s="47" t="s">
        <v>29</v>
      </c>
      <c r="AG916" s="69"/>
      <c r="AH916" s="69"/>
      <c r="AJ916" s="49">
        <v>42614</v>
      </c>
      <c r="AK916" s="60">
        <v>0.50138888888888888</v>
      </c>
      <c r="AL916" s="60">
        <f t="shared" si="71"/>
        <v>0.5</v>
      </c>
      <c r="AM916" s="60">
        <f t="shared" si="72"/>
        <v>0.5</v>
      </c>
      <c r="AN916" s="61" t="str">
        <f t="shared" si="73"/>
        <v>01/09/2016 12:00:00</v>
      </c>
      <c r="AO916" s="61" t="str">
        <f t="shared" si="74"/>
        <v>01/09/2016 12:00:00</v>
      </c>
      <c r="AP916" s="44">
        <f>VLOOKUP($AN916, [1]TableView_704030_20160816_20160!$D$2:$M$5095,3,FALSE)</f>
        <v>1022.82493356</v>
      </c>
      <c r="AQ916" s="44">
        <f>VLOOKUP($AN916, [1]TableView_704030_20160816_20160!$D$2:$M$5095,8,FALSE)</f>
        <v>21.8888888888889</v>
      </c>
      <c r="AR916" s="44">
        <f>VLOOKUP($AN916, [1]TableView_704030_20160816_20160!$D$2:$M$5095,10,FALSE)</f>
        <v>0</v>
      </c>
      <c r="AS916" s="44">
        <f>VLOOKUP($AN916, [1]TableView_704030_20160816_20160!$D$2:$M$5095,4,FALSE)</f>
        <v>63</v>
      </c>
      <c r="AT916" s="44">
        <f>VLOOKUP($AN916, [1]TableView_704030_20160816_20160!$D$2:$M$5095,6,FALSE)</f>
        <v>318</v>
      </c>
      <c r="AU916" s="44">
        <f>VLOOKUP($AN916, [1]TableView_704030_20160816_20160!$D$2:$M$5095,7,FALSE)</f>
        <v>1.7</v>
      </c>
      <c r="AV916" s="44">
        <f>VLOOKUP($AN916, [1]TableView_704030_20160816_20160!$D$2:$M$5095,2,FALSE)</f>
        <v>5.2</v>
      </c>
      <c r="AW916" s="44">
        <f>VLOOKUP($AO916, [2]aacb8965d69cc6fd1cb3a5cae9e8ae7!$C$6:$F$853,4,FALSE)</f>
        <v>4.7</v>
      </c>
      <c r="AX916" s="44">
        <v>2</v>
      </c>
      <c r="AY916" s="44" t="str">
        <f t="shared" si="75"/>
        <v>01/09/2016 2</v>
      </c>
      <c r="AZ916" s="44">
        <f>VLOOKUP($AY916, [3]Sheet1!$D$3:$T$89,2,FALSE)</f>
        <v>24</v>
      </c>
      <c r="BA916" s="44">
        <f>VLOOKUP($AY916, [3]Sheet1!$D$3:$T$89,3,FALSE)</f>
        <v>21</v>
      </c>
      <c r="BB916" s="44">
        <f>VLOOKUP($AY916, [3]Sheet1!$D$3:$T$89,6,FALSE)</f>
        <v>22</v>
      </c>
      <c r="BC916" s="44">
        <f>VLOOKUP($AY916, [3]Sheet1!$D$3:$T$89,7,FALSE)</f>
        <v>18</v>
      </c>
      <c r="BD916" s="44">
        <f>VLOOKUP($AY916, [3]Sheet1!$D$3:$T$89,10,FALSE)</f>
        <v>20</v>
      </c>
      <c r="BE916" s="44">
        <f>VLOOKUP($AY916, [3]Sheet1!$D$3:$T$89,11,FALSE)</f>
        <v>18</v>
      </c>
      <c r="BF916" s="44">
        <f>VLOOKUP($AY916, [3]Sheet1!$D$3:$T$89,14,FALSE)</f>
        <v>20</v>
      </c>
      <c r="BG916" s="44">
        <f>VLOOKUP($AY916, [3]Sheet1!$D$3:$T$89,15,FALSE)</f>
        <v>16</v>
      </c>
      <c r="BI916" s="49">
        <v>42614</v>
      </c>
      <c r="BJ916" s="50">
        <v>0.50138888888888888</v>
      </c>
      <c r="BK916" s="50">
        <v>0.5</v>
      </c>
      <c r="BL916" s="50">
        <v>0.5</v>
      </c>
      <c r="BM916" s="44" t="s">
        <v>1197</v>
      </c>
      <c r="BN916" s="44" t="s">
        <v>1197</v>
      </c>
      <c r="BO916" s="44">
        <v>1022.82493356</v>
      </c>
      <c r="BP916" s="44">
        <v>21.8888888888889</v>
      </c>
      <c r="BQ916" s="44">
        <v>0</v>
      </c>
      <c r="BR916" s="44">
        <v>63</v>
      </c>
      <c r="BS916" s="44">
        <v>318</v>
      </c>
      <c r="BT916" s="44">
        <v>1.7</v>
      </c>
      <c r="BU916" s="44">
        <v>5.2</v>
      </c>
      <c r="BV916" s="44">
        <v>4.7</v>
      </c>
      <c r="BW916" s="44">
        <v>2</v>
      </c>
      <c r="BX916" s="44" t="s">
        <v>1351</v>
      </c>
      <c r="BY916" s="44">
        <v>24</v>
      </c>
      <c r="BZ916" s="44">
        <v>21</v>
      </c>
      <c r="CA916" s="44">
        <v>22</v>
      </c>
      <c r="CB916" s="44">
        <v>18</v>
      </c>
      <c r="CC916" s="44">
        <v>20</v>
      </c>
      <c r="CD916" s="44">
        <v>18</v>
      </c>
      <c r="CE916" s="44">
        <v>20</v>
      </c>
      <c r="CF916" s="44">
        <v>16</v>
      </c>
    </row>
    <row r="917" spans="1:84">
      <c r="A917" s="65" t="s">
        <v>2</v>
      </c>
      <c r="B917" s="82" t="s">
        <v>859</v>
      </c>
      <c r="C917" s="65"/>
      <c r="D917" s="67">
        <v>1.9895833333333331E-2</v>
      </c>
      <c r="E917" s="25" t="s">
        <v>257</v>
      </c>
      <c r="F917" s="65"/>
      <c r="G917" s="65"/>
      <c r="H917" s="65"/>
      <c r="I917" s="65"/>
      <c r="J917" s="25" t="s">
        <v>29</v>
      </c>
      <c r="K917" s="65"/>
      <c r="L917" s="65"/>
      <c r="M917" s="68"/>
      <c r="N917" s="65"/>
      <c r="O917" s="67">
        <v>2.0833333333333332E-2</v>
      </c>
      <c r="P917" s="65"/>
      <c r="Q917" s="65"/>
      <c r="R917" s="65"/>
      <c r="S917" s="65"/>
      <c r="T917" s="65"/>
      <c r="U917" s="65"/>
      <c r="V917" s="65"/>
      <c r="W917" s="65"/>
      <c r="X917" s="68"/>
      <c r="Y917" s="65"/>
      <c r="Z917" s="67">
        <v>1.3923611111111111E-2</v>
      </c>
      <c r="AA917" s="47" t="s">
        <v>31</v>
      </c>
      <c r="AB917" s="47" t="s">
        <v>35</v>
      </c>
      <c r="AC917" s="75"/>
      <c r="AD917" s="75"/>
      <c r="AE917" s="75"/>
      <c r="AF917" s="47" t="s">
        <v>36</v>
      </c>
      <c r="AG917" s="69"/>
      <c r="AH917" s="69"/>
      <c r="AJ917" s="49">
        <v>42614</v>
      </c>
      <c r="AK917" s="60">
        <v>0.50138888888888899</v>
      </c>
      <c r="AL917" s="60">
        <f t="shared" si="71"/>
        <v>0.5</v>
      </c>
      <c r="AM917" s="60">
        <f t="shared" si="72"/>
        <v>0.5</v>
      </c>
      <c r="AN917" s="61" t="str">
        <f t="shared" si="73"/>
        <v>01/09/2016 12:00:00</v>
      </c>
      <c r="AO917" s="61" t="str">
        <f t="shared" si="74"/>
        <v>01/09/2016 12:00:00</v>
      </c>
      <c r="AP917" s="44">
        <f>VLOOKUP($AN917, [1]TableView_704030_20160816_20160!$D$2:$M$5095,3,FALSE)</f>
        <v>1022.82493356</v>
      </c>
      <c r="AQ917" s="44">
        <f>VLOOKUP($AN917, [1]TableView_704030_20160816_20160!$D$2:$M$5095,8,FALSE)</f>
        <v>21.8888888888889</v>
      </c>
      <c r="AR917" s="44">
        <f>VLOOKUP($AN917, [1]TableView_704030_20160816_20160!$D$2:$M$5095,10,FALSE)</f>
        <v>0</v>
      </c>
      <c r="AS917" s="44">
        <f>VLOOKUP($AN917, [1]TableView_704030_20160816_20160!$D$2:$M$5095,4,FALSE)</f>
        <v>63</v>
      </c>
      <c r="AT917" s="44">
        <f>VLOOKUP($AN917, [1]TableView_704030_20160816_20160!$D$2:$M$5095,6,FALSE)</f>
        <v>318</v>
      </c>
      <c r="AU917" s="44">
        <f>VLOOKUP($AN917, [1]TableView_704030_20160816_20160!$D$2:$M$5095,7,FALSE)</f>
        <v>1.7</v>
      </c>
      <c r="AV917" s="44">
        <f>VLOOKUP($AN917, [1]TableView_704030_20160816_20160!$D$2:$M$5095,2,FALSE)</f>
        <v>5.2</v>
      </c>
      <c r="AW917" s="44">
        <f>VLOOKUP($AO917, [2]aacb8965d69cc6fd1cb3a5cae9e8ae7!$C$6:$F$853,4,FALSE)</f>
        <v>4.7</v>
      </c>
      <c r="AX917" s="44">
        <v>2</v>
      </c>
      <c r="AY917" s="44" t="str">
        <f t="shared" si="75"/>
        <v>01/09/2016 2</v>
      </c>
      <c r="AZ917" s="44">
        <f>VLOOKUP($AY917, [3]Sheet1!$D$3:$T$89,2,FALSE)</f>
        <v>24</v>
      </c>
      <c r="BA917" s="44">
        <f>VLOOKUP($AY917, [3]Sheet1!$D$3:$T$89,3,FALSE)</f>
        <v>21</v>
      </c>
      <c r="BB917" s="44">
        <f>VLOOKUP($AY917, [3]Sheet1!$D$3:$T$89,6,FALSE)</f>
        <v>22</v>
      </c>
      <c r="BC917" s="44">
        <f>VLOOKUP($AY917, [3]Sheet1!$D$3:$T$89,7,FALSE)</f>
        <v>18</v>
      </c>
      <c r="BD917" s="44">
        <f>VLOOKUP($AY917, [3]Sheet1!$D$3:$T$89,10,FALSE)</f>
        <v>20</v>
      </c>
      <c r="BE917" s="44">
        <f>VLOOKUP($AY917, [3]Sheet1!$D$3:$T$89,11,FALSE)</f>
        <v>18</v>
      </c>
      <c r="BF917" s="44">
        <f>VLOOKUP($AY917, [3]Sheet1!$D$3:$T$89,14,FALSE)</f>
        <v>20</v>
      </c>
      <c r="BG917" s="44">
        <f>VLOOKUP($AY917, [3]Sheet1!$D$3:$T$89,15,FALSE)</f>
        <v>16</v>
      </c>
      <c r="BI917" s="49">
        <v>42614</v>
      </c>
      <c r="BJ917" s="50">
        <v>0.50138888888888899</v>
      </c>
      <c r="BK917" s="50">
        <v>0.5</v>
      </c>
      <c r="BL917" s="50">
        <v>0.5</v>
      </c>
      <c r="BM917" s="44" t="s">
        <v>1197</v>
      </c>
      <c r="BN917" s="44" t="s">
        <v>1197</v>
      </c>
      <c r="BO917" s="44">
        <v>1022.82493356</v>
      </c>
      <c r="BP917" s="44">
        <v>21.8888888888889</v>
      </c>
      <c r="BQ917" s="44">
        <v>0</v>
      </c>
      <c r="BR917" s="44">
        <v>63</v>
      </c>
      <c r="BS917" s="44">
        <v>318</v>
      </c>
      <c r="BT917" s="44">
        <v>1.7</v>
      </c>
      <c r="BU917" s="44">
        <v>5.2</v>
      </c>
      <c r="BV917" s="44">
        <v>4.7</v>
      </c>
      <c r="BW917" s="44">
        <v>2</v>
      </c>
      <c r="BX917" s="44" t="s">
        <v>1351</v>
      </c>
      <c r="BY917" s="44">
        <v>24</v>
      </c>
      <c r="BZ917" s="44">
        <v>21</v>
      </c>
      <c r="CA917" s="44">
        <v>22</v>
      </c>
      <c r="CB917" s="44">
        <v>18</v>
      </c>
      <c r="CC917" s="44">
        <v>20</v>
      </c>
      <c r="CD917" s="44">
        <v>18</v>
      </c>
      <c r="CE917" s="44">
        <v>20</v>
      </c>
      <c r="CF917" s="44">
        <v>16</v>
      </c>
    </row>
    <row r="918" spans="1:84">
      <c r="A918" s="65" t="s">
        <v>3</v>
      </c>
      <c r="B918" s="82" t="s">
        <v>21</v>
      </c>
      <c r="C918" s="65"/>
      <c r="D918" s="67">
        <v>2.0833333333333332E-2</v>
      </c>
      <c r="E918" s="65"/>
      <c r="F918" s="65"/>
      <c r="G918" s="65"/>
      <c r="H918" s="65"/>
      <c r="I918" s="65"/>
      <c r="J918" s="65"/>
      <c r="K918" s="65"/>
      <c r="L918" s="65"/>
      <c r="M918" s="68"/>
      <c r="N918" s="65"/>
      <c r="O918" s="67"/>
      <c r="P918" s="65"/>
      <c r="Q918" s="65"/>
      <c r="R918" s="65"/>
      <c r="S918" s="65"/>
      <c r="T918" s="65"/>
      <c r="U918" s="65"/>
      <c r="V918" s="65"/>
      <c r="W918" s="65"/>
      <c r="X918" s="68"/>
      <c r="Y918" s="65"/>
      <c r="Z918" s="67">
        <v>1.5162037037037036E-2</v>
      </c>
      <c r="AA918" s="47" t="s">
        <v>31</v>
      </c>
      <c r="AB918" s="75"/>
      <c r="AC918" s="75"/>
      <c r="AD918" s="75"/>
      <c r="AE918" s="75"/>
      <c r="AF918" s="47" t="s">
        <v>29</v>
      </c>
      <c r="AG918" s="69"/>
      <c r="AH918" s="69"/>
      <c r="AJ918" s="49">
        <v>42614</v>
      </c>
      <c r="AK918" s="60">
        <v>0.50138888888888899</v>
      </c>
      <c r="AL918" s="60">
        <f t="shared" si="71"/>
        <v>0.5</v>
      </c>
      <c r="AM918" s="60">
        <f t="shared" si="72"/>
        <v>0.5</v>
      </c>
      <c r="AN918" s="61" t="str">
        <f t="shared" si="73"/>
        <v>01/09/2016 12:00:00</v>
      </c>
      <c r="AO918" s="61" t="str">
        <f t="shared" si="74"/>
        <v>01/09/2016 12:00:00</v>
      </c>
      <c r="AP918" s="44">
        <f>VLOOKUP($AN918, [1]TableView_704030_20160816_20160!$D$2:$M$5095,3,FALSE)</f>
        <v>1022.82493356</v>
      </c>
      <c r="AQ918" s="44">
        <f>VLOOKUP($AN918, [1]TableView_704030_20160816_20160!$D$2:$M$5095,8,FALSE)</f>
        <v>21.8888888888889</v>
      </c>
      <c r="AR918" s="44">
        <f>VLOOKUP($AN918, [1]TableView_704030_20160816_20160!$D$2:$M$5095,10,FALSE)</f>
        <v>0</v>
      </c>
      <c r="AS918" s="44">
        <f>VLOOKUP($AN918, [1]TableView_704030_20160816_20160!$D$2:$M$5095,4,FALSE)</f>
        <v>63</v>
      </c>
      <c r="AT918" s="44">
        <f>VLOOKUP($AN918, [1]TableView_704030_20160816_20160!$D$2:$M$5095,6,FALSE)</f>
        <v>318</v>
      </c>
      <c r="AU918" s="44">
        <f>VLOOKUP($AN918, [1]TableView_704030_20160816_20160!$D$2:$M$5095,7,FALSE)</f>
        <v>1.7</v>
      </c>
      <c r="AV918" s="44">
        <f>VLOOKUP($AN918, [1]TableView_704030_20160816_20160!$D$2:$M$5095,2,FALSE)</f>
        <v>5.2</v>
      </c>
      <c r="AW918" s="44">
        <f>VLOOKUP($AO918, [2]aacb8965d69cc6fd1cb3a5cae9e8ae7!$C$6:$F$853,4,FALSE)</f>
        <v>4.7</v>
      </c>
      <c r="AX918" s="44">
        <v>2</v>
      </c>
      <c r="AY918" s="44" t="str">
        <f t="shared" si="75"/>
        <v>01/09/2016 2</v>
      </c>
      <c r="AZ918" s="44">
        <f>VLOOKUP($AY918, [3]Sheet1!$D$3:$T$89,2,FALSE)</f>
        <v>24</v>
      </c>
      <c r="BA918" s="44">
        <f>VLOOKUP($AY918, [3]Sheet1!$D$3:$T$89,3,FALSE)</f>
        <v>21</v>
      </c>
      <c r="BB918" s="44">
        <f>VLOOKUP($AY918, [3]Sheet1!$D$3:$T$89,6,FALSE)</f>
        <v>22</v>
      </c>
      <c r="BC918" s="44">
        <f>VLOOKUP($AY918, [3]Sheet1!$D$3:$T$89,7,FALSE)</f>
        <v>18</v>
      </c>
      <c r="BD918" s="44">
        <f>VLOOKUP($AY918, [3]Sheet1!$D$3:$T$89,10,FALSE)</f>
        <v>20</v>
      </c>
      <c r="BE918" s="44">
        <f>VLOOKUP($AY918, [3]Sheet1!$D$3:$T$89,11,FALSE)</f>
        <v>18</v>
      </c>
      <c r="BF918" s="44">
        <f>VLOOKUP($AY918, [3]Sheet1!$D$3:$T$89,14,FALSE)</f>
        <v>20</v>
      </c>
      <c r="BG918" s="44">
        <f>VLOOKUP($AY918, [3]Sheet1!$D$3:$T$89,15,FALSE)</f>
        <v>16</v>
      </c>
      <c r="BI918" s="49">
        <v>42614</v>
      </c>
      <c r="BJ918" s="50">
        <v>0.50138888888888899</v>
      </c>
      <c r="BK918" s="50">
        <v>0.5</v>
      </c>
      <c r="BL918" s="50">
        <v>0.5</v>
      </c>
      <c r="BM918" s="44" t="s">
        <v>1197</v>
      </c>
      <c r="BN918" s="44" t="s">
        <v>1197</v>
      </c>
      <c r="BO918" s="44">
        <v>1022.82493356</v>
      </c>
      <c r="BP918" s="44">
        <v>21.8888888888889</v>
      </c>
      <c r="BQ918" s="44">
        <v>0</v>
      </c>
      <c r="BR918" s="44">
        <v>63</v>
      </c>
      <c r="BS918" s="44">
        <v>318</v>
      </c>
      <c r="BT918" s="44">
        <v>1.7</v>
      </c>
      <c r="BU918" s="44">
        <v>5.2</v>
      </c>
      <c r="BV918" s="44">
        <v>4.7</v>
      </c>
      <c r="BW918" s="44">
        <v>2</v>
      </c>
      <c r="BX918" s="44" t="s">
        <v>1351</v>
      </c>
      <c r="BY918" s="44">
        <v>24</v>
      </c>
      <c r="BZ918" s="44">
        <v>21</v>
      </c>
      <c r="CA918" s="44">
        <v>22</v>
      </c>
      <c r="CB918" s="44">
        <v>18</v>
      </c>
      <c r="CC918" s="44">
        <v>20</v>
      </c>
      <c r="CD918" s="44">
        <v>18</v>
      </c>
      <c r="CE918" s="44">
        <v>20</v>
      </c>
      <c r="CF918" s="44">
        <v>16</v>
      </c>
    </row>
    <row r="919" spans="1:84">
      <c r="A919" s="65" t="s">
        <v>4</v>
      </c>
      <c r="B919" s="82" t="s">
        <v>22</v>
      </c>
      <c r="C919" s="65"/>
      <c r="D919" s="67"/>
      <c r="E919" s="65"/>
      <c r="F919" s="65"/>
      <c r="G919" s="65"/>
      <c r="H919" s="65"/>
      <c r="I919" s="65"/>
      <c r="J919" s="65"/>
      <c r="K919" s="65"/>
      <c r="L919" s="65"/>
      <c r="M919" s="68"/>
      <c r="N919" s="65"/>
      <c r="O919" s="67"/>
      <c r="P919" s="65"/>
      <c r="Q919" s="65"/>
      <c r="R919" s="65"/>
      <c r="S919" s="65"/>
      <c r="T919" s="65"/>
      <c r="U919" s="65"/>
      <c r="V919" s="65"/>
      <c r="W919" s="65"/>
      <c r="X919" s="68"/>
      <c r="Y919" s="65"/>
      <c r="Z919" s="67">
        <v>1.554398148148148E-2</v>
      </c>
      <c r="AA919" s="47" t="s">
        <v>31</v>
      </c>
      <c r="AB919" s="47" t="s">
        <v>34</v>
      </c>
      <c r="AC919" s="75"/>
      <c r="AD919" s="75"/>
      <c r="AE919" s="75"/>
      <c r="AF919" s="47" t="s">
        <v>36</v>
      </c>
      <c r="AG919" s="69"/>
      <c r="AH919" s="69"/>
      <c r="AJ919" s="49">
        <v>42614</v>
      </c>
      <c r="AK919" s="60">
        <v>0.50138888888888899</v>
      </c>
      <c r="AL919" s="60">
        <f t="shared" si="71"/>
        <v>0.5</v>
      </c>
      <c r="AM919" s="60">
        <f t="shared" si="72"/>
        <v>0.5</v>
      </c>
      <c r="AN919" s="61" t="str">
        <f t="shared" si="73"/>
        <v>01/09/2016 12:00:00</v>
      </c>
      <c r="AO919" s="61" t="str">
        <f t="shared" si="74"/>
        <v>01/09/2016 12:00:00</v>
      </c>
      <c r="AP919" s="44">
        <f>VLOOKUP($AN919, [1]TableView_704030_20160816_20160!$D$2:$M$5095,3,FALSE)</f>
        <v>1022.82493356</v>
      </c>
      <c r="AQ919" s="44">
        <f>VLOOKUP($AN919, [1]TableView_704030_20160816_20160!$D$2:$M$5095,8,FALSE)</f>
        <v>21.8888888888889</v>
      </c>
      <c r="AR919" s="44">
        <f>VLOOKUP($AN919, [1]TableView_704030_20160816_20160!$D$2:$M$5095,10,FALSE)</f>
        <v>0</v>
      </c>
      <c r="AS919" s="44">
        <f>VLOOKUP($AN919, [1]TableView_704030_20160816_20160!$D$2:$M$5095,4,FALSE)</f>
        <v>63</v>
      </c>
      <c r="AT919" s="44">
        <f>VLOOKUP($AN919, [1]TableView_704030_20160816_20160!$D$2:$M$5095,6,FALSE)</f>
        <v>318</v>
      </c>
      <c r="AU919" s="44">
        <f>VLOOKUP($AN919, [1]TableView_704030_20160816_20160!$D$2:$M$5095,7,FALSE)</f>
        <v>1.7</v>
      </c>
      <c r="AV919" s="44">
        <f>VLOOKUP($AN919, [1]TableView_704030_20160816_20160!$D$2:$M$5095,2,FALSE)</f>
        <v>5.2</v>
      </c>
      <c r="AW919" s="44">
        <f>VLOOKUP($AO919, [2]aacb8965d69cc6fd1cb3a5cae9e8ae7!$C$6:$F$853,4,FALSE)</f>
        <v>4.7</v>
      </c>
      <c r="AX919" s="44">
        <v>2</v>
      </c>
      <c r="AY919" s="44" t="str">
        <f t="shared" si="75"/>
        <v>01/09/2016 2</v>
      </c>
      <c r="AZ919" s="44">
        <f>VLOOKUP($AY919, [3]Sheet1!$D$3:$T$89,2,FALSE)</f>
        <v>24</v>
      </c>
      <c r="BA919" s="44">
        <f>VLOOKUP($AY919, [3]Sheet1!$D$3:$T$89,3,FALSE)</f>
        <v>21</v>
      </c>
      <c r="BB919" s="44">
        <f>VLOOKUP($AY919, [3]Sheet1!$D$3:$T$89,6,FALSE)</f>
        <v>22</v>
      </c>
      <c r="BC919" s="44">
        <f>VLOOKUP($AY919, [3]Sheet1!$D$3:$T$89,7,FALSE)</f>
        <v>18</v>
      </c>
      <c r="BD919" s="44">
        <f>VLOOKUP($AY919, [3]Sheet1!$D$3:$T$89,10,FALSE)</f>
        <v>20</v>
      </c>
      <c r="BE919" s="44">
        <f>VLOOKUP($AY919, [3]Sheet1!$D$3:$T$89,11,FALSE)</f>
        <v>18</v>
      </c>
      <c r="BF919" s="44">
        <f>VLOOKUP($AY919, [3]Sheet1!$D$3:$T$89,14,FALSE)</f>
        <v>20</v>
      </c>
      <c r="BG919" s="44">
        <f>VLOOKUP($AY919, [3]Sheet1!$D$3:$T$89,15,FALSE)</f>
        <v>16</v>
      </c>
      <c r="BI919" s="49">
        <v>42614</v>
      </c>
      <c r="BJ919" s="50">
        <v>0.50138888888888899</v>
      </c>
      <c r="BK919" s="50">
        <v>0.5</v>
      </c>
      <c r="BL919" s="50">
        <v>0.5</v>
      </c>
      <c r="BM919" s="44" t="s">
        <v>1197</v>
      </c>
      <c r="BN919" s="44" t="s">
        <v>1197</v>
      </c>
      <c r="BO919" s="44">
        <v>1022.82493356</v>
      </c>
      <c r="BP919" s="44">
        <v>21.8888888888889</v>
      </c>
      <c r="BQ919" s="44">
        <v>0</v>
      </c>
      <c r="BR919" s="44">
        <v>63</v>
      </c>
      <c r="BS919" s="44">
        <v>318</v>
      </c>
      <c r="BT919" s="44">
        <v>1.7</v>
      </c>
      <c r="BU919" s="44">
        <v>5.2</v>
      </c>
      <c r="BV919" s="44">
        <v>4.7</v>
      </c>
      <c r="BW919" s="44">
        <v>2</v>
      </c>
      <c r="BX919" s="44" t="s">
        <v>1351</v>
      </c>
      <c r="BY919" s="44">
        <v>24</v>
      </c>
      <c r="BZ919" s="44">
        <v>21</v>
      </c>
      <c r="CA919" s="44">
        <v>22</v>
      </c>
      <c r="CB919" s="44">
        <v>18</v>
      </c>
      <c r="CC919" s="44">
        <v>20</v>
      </c>
      <c r="CD919" s="44">
        <v>18</v>
      </c>
      <c r="CE919" s="44">
        <v>20</v>
      </c>
      <c r="CF919" s="44">
        <v>16</v>
      </c>
    </row>
    <row r="920" spans="1:84">
      <c r="A920" s="65" t="s">
        <v>5</v>
      </c>
      <c r="B920" s="66">
        <v>1</v>
      </c>
      <c r="C920" s="65"/>
      <c r="D920" s="67"/>
      <c r="E920" s="65"/>
      <c r="F920" s="65"/>
      <c r="G920" s="65"/>
      <c r="H920" s="65"/>
      <c r="I920" s="65"/>
      <c r="J920" s="65"/>
      <c r="K920" s="65"/>
      <c r="L920" s="65"/>
      <c r="M920" s="68"/>
      <c r="N920" s="65"/>
      <c r="O920" s="67"/>
      <c r="P920" s="65"/>
      <c r="Q920" s="65"/>
      <c r="R920" s="65"/>
      <c r="S920" s="65"/>
      <c r="T920" s="65"/>
      <c r="U920" s="65"/>
      <c r="V920" s="65"/>
      <c r="W920" s="65"/>
      <c r="X920" s="68"/>
      <c r="Y920" s="65"/>
      <c r="Z920" s="67">
        <v>1.6168981481481482E-2</v>
      </c>
      <c r="AA920" s="47" t="s">
        <v>422</v>
      </c>
      <c r="AB920" s="75"/>
      <c r="AC920" s="75"/>
      <c r="AD920" s="75"/>
      <c r="AE920" s="75"/>
      <c r="AF920" s="47" t="s">
        <v>29</v>
      </c>
      <c r="AG920" s="69"/>
      <c r="AH920" s="69"/>
      <c r="AJ920" s="49">
        <v>42614</v>
      </c>
      <c r="AK920" s="60">
        <v>0.50138888888888899</v>
      </c>
      <c r="AL920" s="60">
        <f t="shared" si="71"/>
        <v>0.5</v>
      </c>
      <c r="AM920" s="60">
        <f t="shared" si="72"/>
        <v>0.5</v>
      </c>
      <c r="AN920" s="61" t="str">
        <f t="shared" si="73"/>
        <v>01/09/2016 12:00:00</v>
      </c>
      <c r="AO920" s="61" t="str">
        <f t="shared" si="74"/>
        <v>01/09/2016 12:00:00</v>
      </c>
      <c r="AP920" s="44">
        <f>VLOOKUP($AN920, [1]TableView_704030_20160816_20160!$D$2:$M$5095,3,FALSE)</f>
        <v>1022.82493356</v>
      </c>
      <c r="AQ920" s="44">
        <f>VLOOKUP($AN920, [1]TableView_704030_20160816_20160!$D$2:$M$5095,8,FALSE)</f>
        <v>21.8888888888889</v>
      </c>
      <c r="AR920" s="44">
        <f>VLOOKUP($AN920, [1]TableView_704030_20160816_20160!$D$2:$M$5095,10,FALSE)</f>
        <v>0</v>
      </c>
      <c r="AS920" s="44">
        <f>VLOOKUP($AN920, [1]TableView_704030_20160816_20160!$D$2:$M$5095,4,FALSE)</f>
        <v>63</v>
      </c>
      <c r="AT920" s="44">
        <f>VLOOKUP($AN920, [1]TableView_704030_20160816_20160!$D$2:$M$5095,6,FALSE)</f>
        <v>318</v>
      </c>
      <c r="AU920" s="44">
        <f>VLOOKUP($AN920, [1]TableView_704030_20160816_20160!$D$2:$M$5095,7,FALSE)</f>
        <v>1.7</v>
      </c>
      <c r="AV920" s="44">
        <f>VLOOKUP($AN920, [1]TableView_704030_20160816_20160!$D$2:$M$5095,2,FALSE)</f>
        <v>5.2</v>
      </c>
      <c r="AW920" s="44">
        <f>VLOOKUP($AO920, [2]aacb8965d69cc6fd1cb3a5cae9e8ae7!$C$6:$F$853,4,FALSE)</f>
        <v>4.7</v>
      </c>
      <c r="AX920" s="44">
        <v>2</v>
      </c>
      <c r="AY920" s="44" t="str">
        <f t="shared" si="75"/>
        <v>01/09/2016 2</v>
      </c>
      <c r="AZ920" s="44">
        <f>VLOOKUP($AY920, [3]Sheet1!$D$3:$T$89,2,FALSE)</f>
        <v>24</v>
      </c>
      <c r="BA920" s="44">
        <f>VLOOKUP($AY920, [3]Sheet1!$D$3:$T$89,3,FALSE)</f>
        <v>21</v>
      </c>
      <c r="BB920" s="44">
        <f>VLOOKUP($AY920, [3]Sheet1!$D$3:$T$89,6,FALSE)</f>
        <v>22</v>
      </c>
      <c r="BC920" s="44">
        <f>VLOOKUP($AY920, [3]Sheet1!$D$3:$T$89,7,FALSE)</f>
        <v>18</v>
      </c>
      <c r="BD920" s="44">
        <f>VLOOKUP($AY920, [3]Sheet1!$D$3:$T$89,10,FALSE)</f>
        <v>20</v>
      </c>
      <c r="BE920" s="44">
        <f>VLOOKUP($AY920, [3]Sheet1!$D$3:$T$89,11,FALSE)</f>
        <v>18</v>
      </c>
      <c r="BF920" s="44">
        <f>VLOOKUP($AY920, [3]Sheet1!$D$3:$T$89,14,FALSE)</f>
        <v>20</v>
      </c>
      <c r="BG920" s="44">
        <f>VLOOKUP($AY920, [3]Sheet1!$D$3:$T$89,15,FALSE)</f>
        <v>16</v>
      </c>
      <c r="BI920" s="49">
        <v>42614</v>
      </c>
      <c r="BJ920" s="50">
        <v>0.50138888888888899</v>
      </c>
      <c r="BK920" s="50">
        <v>0.5</v>
      </c>
      <c r="BL920" s="50">
        <v>0.5</v>
      </c>
      <c r="BM920" s="44" t="s">
        <v>1197</v>
      </c>
      <c r="BN920" s="44" t="s">
        <v>1197</v>
      </c>
      <c r="BO920" s="44">
        <v>1022.82493356</v>
      </c>
      <c r="BP920" s="44">
        <v>21.8888888888889</v>
      </c>
      <c r="BQ920" s="44">
        <v>0</v>
      </c>
      <c r="BR920" s="44">
        <v>63</v>
      </c>
      <c r="BS920" s="44">
        <v>318</v>
      </c>
      <c r="BT920" s="44">
        <v>1.7</v>
      </c>
      <c r="BU920" s="44">
        <v>5.2</v>
      </c>
      <c r="BV920" s="44">
        <v>4.7</v>
      </c>
      <c r="BW920" s="44">
        <v>2</v>
      </c>
      <c r="BX920" s="44" t="s">
        <v>1351</v>
      </c>
      <c r="BY920" s="44">
        <v>24</v>
      </c>
      <c r="BZ920" s="44">
        <v>21</v>
      </c>
      <c r="CA920" s="44">
        <v>22</v>
      </c>
      <c r="CB920" s="44">
        <v>18</v>
      </c>
      <c r="CC920" s="44">
        <v>20</v>
      </c>
      <c r="CD920" s="44">
        <v>18</v>
      </c>
      <c r="CE920" s="44">
        <v>20</v>
      </c>
      <c r="CF920" s="44">
        <v>16</v>
      </c>
    </row>
    <row r="921" spans="1:84">
      <c r="A921" s="65" t="s">
        <v>6</v>
      </c>
      <c r="B921" s="66">
        <v>50</v>
      </c>
      <c r="C921" s="65"/>
      <c r="D921" s="67"/>
      <c r="E921" s="65"/>
      <c r="F921" s="65"/>
      <c r="G921" s="65"/>
      <c r="H921" s="65"/>
      <c r="I921" s="65"/>
      <c r="J921" s="65"/>
      <c r="K921" s="65"/>
      <c r="L921" s="65"/>
      <c r="M921" s="68"/>
      <c r="N921" s="65"/>
      <c r="O921" s="67"/>
      <c r="P921" s="65"/>
      <c r="Q921" s="65"/>
      <c r="R921" s="65"/>
      <c r="S921" s="65"/>
      <c r="T921" s="65"/>
      <c r="U921" s="65"/>
      <c r="V921" s="65"/>
      <c r="W921" s="65"/>
      <c r="X921" s="68"/>
      <c r="Y921" s="65"/>
      <c r="Z921" s="67">
        <v>1.6689814814814817E-2</v>
      </c>
      <c r="AA921" s="47" t="s">
        <v>257</v>
      </c>
      <c r="AB921" s="47" t="s">
        <v>35</v>
      </c>
      <c r="AC921" s="75"/>
      <c r="AD921" s="75"/>
      <c r="AE921" s="75"/>
      <c r="AF921" s="47" t="s">
        <v>36</v>
      </c>
      <c r="AG921" s="69"/>
      <c r="AH921" s="69"/>
      <c r="AJ921" s="49">
        <v>42614</v>
      </c>
      <c r="AK921" s="60">
        <v>0.50138888888888899</v>
      </c>
      <c r="AL921" s="60">
        <f t="shared" si="71"/>
        <v>0.5</v>
      </c>
      <c r="AM921" s="60">
        <f t="shared" si="72"/>
        <v>0.5</v>
      </c>
      <c r="AN921" s="61" t="str">
        <f t="shared" si="73"/>
        <v>01/09/2016 12:00:00</v>
      </c>
      <c r="AO921" s="61" t="str">
        <f t="shared" si="74"/>
        <v>01/09/2016 12:00:00</v>
      </c>
      <c r="AP921" s="44">
        <f>VLOOKUP($AN921, [1]TableView_704030_20160816_20160!$D$2:$M$5095,3,FALSE)</f>
        <v>1022.82493356</v>
      </c>
      <c r="AQ921" s="44">
        <f>VLOOKUP($AN921, [1]TableView_704030_20160816_20160!$D$2:$M$5095,8,FALSE)</f>
        <v>21.8888888888889</v>
      </c>
      <c r="AR921" s="44">
        <f>VLOOKUP($AN921, [1]TableView_704030_20160816_20160!$D$2:$M$5095,10,FALSE)</f>
        <v>0</v>
      </c>
      <c r="AS921" s="44">
        <f>VLOOKUP($AN921, [1]TableView_704030_20160816_20160!$D$2:$M$5095,4,FALSE)</f>
        <v>63</v>
      </c>
      <c r="AT921" s="44">
        <f>VLOOKUP($AN921, [1]TableView_704030_20160816_20160!$D$2:$M$5095,6,FALSE)</f>
        <v>318</v>
      </c>
      <c r="AU921" s="44">
        <f>VLOOKUP($AN921, [1]TableView_704030_20160816_20160!$D$2:$M$5095,7,FALSE)</f>
        <v>1.7</v>
      </c>
      <c r="AV921" s="44">
        <f>VLOOKUP($AN921, [1]TableView_704030_20160816_20160!$D$2:$M$5095,2,FALSE)</f>
        <v>5.2</v>
      </c>
      <c r="AW921" s="44">
        <f>VLOOKUP($AO921, [2]aacb8965d69cc6fd1cb3a5cae9e8ae7!$C$6:$F$853,4,FALSE)</f>
        <v>4.7</v>
      </c>
      <c r="AX921" s="44">
        <v>2</v>
      </c>
      <c r="AY921" s="44" t="str">
        <f t="shared" si="75"/>
        <v>01/09/2016 2</v>
      </c>
      <c r="AZ921" s="44">
        <f>VLOOKUP($AY921, [3]Sheet1!$D$3:$T$89,2,FALSE)</f>
        <v>24</v>
      </c>
      <c r="BA921" s="44">
        <f>VLOOKUP($AY921, [3]Sheet1!$D$3:$T$89,3,FALSE)</f>
        <v>21</v>
      </c>
      <c r="BB921" s="44">
        <f>VLOOKUP($AY921, [3]Sheet1!$D$3:$T$89,6,FALSE)</f>
        <v>22</v>
      </c>
      <c r="BC921" s="44">
        <f>VLOOKUP($AY921, [3]Sheet1!$D$3:$T$89,7,FALSE)</f>
        <v>18</v>
      </c>
      <c r="BD921" s="44">
        <f>VLOOKUP($AY921, [3]Sheet1!$D$3:$T$89,10,FALSE)</f>
        <v>20</v>
      </c>
      <c r="BE921" s="44">
        <f>VLOOKUP($AY921, [3]Sheet1!$D$3:$T$89,11,FALSE)</f>
        <v>18</v>
      </c>
      <c r="BF921" s="44">
        <f>VLOOKUP($AY921, [3]Sheet1!$D$3:$T$89,14,FALSE)</f>
        <v>20</v>
      </c>
      <c r="BG921" s="44">
        <f>VLOOKUP($AY921, [3]Sheet1!$D$3:$T$89,15,FALSE)</f>
        <v>16</v>
      </c>
      <c r="BI921" s="49">
        <v>42614</v>
      </c>
      <c r="BJ921" s="50">
        <v>0.50138888888888899</v>
      </c>
      <c r="BK921" s="50">
        <v>0.5</v>
      </c>
      <c r="BL921" s="50">
        <v>0.5</v>
      </c>
      <c r="BM921" s="44" t="s">
        <v>1197</v>
      </c>
      <c r="BN921" s="44" t="s">
        <v>1197</v>
      </c>
      <c r="BO921" s="44">
        <v>1022.82493356</v>
      </c>
      <c r="BP921" s="44">
        <v>21.8888888888889</v>
      </c>
      <c r="BQ921" s="44">
        <v>0</v>
      </c>
      <c r="BR921" s="44">
        <v>63</v>
      </c>
      <c r="BS921" s="44">
        <v>318</v>
      </c>
      <c r="BT921" s="44">
        <v>1.7</v>
      </c>
      <c r="BU921" s="44">
        <v>5.2</v>
      </c>
      <c r="BV921" s="44">
        <v>4.7</v>
      </c>
      <c r="BW921" s="44">
        <v>2</v>
      </c>
      <c r="BX921" s="44" t="s">
        <v>1351</v>
      </c>
      <c r="BY921" s="44">
        <v>24</v>
      </c>
      <c r="BZ921" s="44">
        <v>21</v>
      </c>
      <c r="CA921" s="44">
        <v>22</v>
      </c>
      <c r="CB921" s="44">
        <v>18</v>
      </c>
      <c r="CC921" s="44">
        <v>20</v>
      </c>
      <c r="CD921" s="44">
        <v>18</v>
      </c>
      <c r="CE921" s="44">
        <v>20</v>
      </c>
      <c r="CF921" s="44">
        <v>16</v>
      </c>
    </row>
    <row r="922" spans="1:84">
      <c r="A922" s="65" t="s">
        <v>7</v>
      </c>
      <c r="B922" s="82" t="s">
        <v>869</v>
      </c>
      <c r="C922" s="65"/>
      <c r="D922" s="67"/>
      <c r="E922" s="65"/>
      <c r="F922" s="65"/>
      <c r="G922" s="65"/>
      <c r="H922" s="65"/>
      <c r="I922" s="65"/>
      <c r="J922" s="65"/>
      <c r="K922" s="65"/>
      <c r="L922" s="65"/>
      <c r="M922" s="68"/>
      <c r="N922" s="65"/>
      <c r="O922" s="67"/>
      <c r="P922" s="65"/>
      <c r="Q922" s="65"/>
      <c r="R922" s="65"/>
      <c r="S922" s="65"/>
      <c r="T922" s="65"/>
      <c r="U922" s="65"/>
      <c r="V922" s="65"/>
      <c r="W922" s="65"/>
      <c r="X922" s="68"/>
      <c r="Y922" s="65"/>
      <c r="Z922" s="67">
        <v>1.8761574074074073E-2</v>
      </c>
      <c r="AA922" s="47" t="s">
        <v>257</v>
      </c>
      <c r="AB922" s="75"/>
      <c r="AC922" s="75"/>
      <c r="AD922" s="75"/>
      <c r="AE922" s="75"/>
      <c r="AF922" s="47" t="s">
        <v>29</v>
      </c>
      <c r="AG922" s="69"/>
      <c r="AH922" s="69"/>
      <c r="AJ922" s="49">
        <v>42614</v>
      </c>
      <c r="AK922" s="60">
        <v>0.50138888888888899</v>
      </c>
      <c r="AL922" s="60">
        <f t="shared" si="71"/>
        <v>0.5</v>
      </c>
      <c r="AM922" s="60">
        <f t="shared" si="72"/>
        <v>0.5</v>
      </c>
      <c r="AN922" s="61" t="str">
        <f t="shared" si="73"/>
        <v>01/09/2016 12:00:00</v>
      </c>
      <c r="AO922" s="61" t="str">
        <f t="shared" si="74"/>
        <v>01/09/2016 12:00:00</v>
      </c>
      <c r="AP922" s="44">
        <f>VLOOKUP($AN922, [1]TableView_704030_20160816_20160!$D$2:$M$5095,3,FALSE)</f>
        <v>1022.82493356</v>
      </c>
      <c r="AQ922" s="44">
        <f>VLOOKUP($AN922, [1]TableView_704030_20160816_20160!$D$2:$M$5095,8,FALSE)</f>
        <v>21.8888888888889</v>
      </c>
      <c r="AR922" s="44">
        <f>VLOOKUP($AN922, [1]TableView_704030_20160816_20160!$D$2:$M$5095,10,FALSE)</f>
        <v>0</v>
      </c>
      <c r="AS922" s="44">
        <f>VLOOKUP($AN922, [1]TableView_704030_20160816_20160!$D$2:$M$5095,4,FALSE)</f>
        <v>63</v>
      </c>
      <c r="AT922" s="44">
        <f>VLOOKUP($AN922, [1]TableView_704030_20160816_20160!$D$2:$M$5095,6,FALSE)</f>
        <v>318</v>
      </c>
      <c r="AU922" s="44">
        <f>VLOOKUP($AN922, [1]TableView_704030_20160816_20160!$D$2:$M$5095,7,FALSE)</f>
        <v>1.7</v>
      </c>
      <c r="AV922" s="44">
        <f>VLOOKUP($AN922, [1]TableView_704030_20160816_20160!$D$2:$M$5095,2,FALSE)</f>
        <v>5.2</v>
      </c>
      <c r="AW922" s="44">
        <f>VLOOKUP($AO922, [2]aacb8965d69cc6fd1cb3a5cae9e8ae7!$C$6:$F$853,4,FALSE)</f>
        <v>4.7</v>
      </c>
      <c r="AX922" s="44">
        <v>2</v>
      </c>
      <c r="AY922" s="44" t="str">
        <f t="shared" si="75"/>
        <v>01/09/2016 2</v>
      </c>
      <c r="AZ922" s="44">
        <f>VLOOKUP($AY922, [3]Sheet1!$D$3:$T$89,2,FALSE)</f>
        <v>24</v>
      </c>
      <c r="BA922" s="44">
        <f>VLOOKUP($AY922, [3]Sheet1!$D$3:$T$89,3,FALSE)</f>
        <v>21</v>
      </c>
      <c r="BB922" s="44">
        <f>VLOOKUP($AY922, [3]Sheet1!$D$3:$T$89,6,FALSE)</f>
        <v>22</v>
      </c>
      <c r="BC922" s="44">
        <f>VLOOKUP($AY922, [3]Sheet1!$D$3:$T$89,7,FALSE)</f>
        <v>18</v>
      </c>
      <c r="BD922" s="44">
        <f>VLOOKUP($AY922, [3]Sheet1!$D$3:$T$89,10,FALSE)</f>
        <v>20</v>
      </c>
      <c r="BE922" s="44">
        <f>VLOOKUP($AY922, [3]Sheet1!$D$3:$T$89,11,FALSE)</f>
        <v>18</v>
      </c>
      <c r="BF922" s="44">
        <f>VLOOKUP($AY922, [3]Sheet1!$D$3:$T$89,14,FALSE)</f>
        <v>20</v>
      </c>
      <c r="BG922" s="44">
        <f>VLOOKUP($AY922, [3]Sheet1!$D$3:$T$89,15,FALSE)</f>
        <v>16</v>
      </c>
      <c r="BI922" s="49">
        <v>42614</v>
      </c>
      <c r="BJ922" s="50">
        <v>0.50138888888888899</v>
      </c>
      <c r="BK922" s="50">
        <v>0.5</v>
      </c>
      <c r="BL922" s="50">
        <v>0.5</v>
      </c>
      <c r="BM922" s="44" t="s">
        <v>1197</v>
      </c>
      <c r="BN922" s="44" t="s">
        <v>1197</v>
      </c>
      <c r="BO922" s="44">
        <v>1022.82493356</v>
      </c>
      <c r="BP922" s="44">
        <v>21.8888888888889</v>
      </c>
      <c r="BQ922" s="44">
        <v>0</v>
      </c>
      <c r="BR922" s="44">
        <v>63</v>
      </c>
      <c r="BS922" s="44">
        <v>318</v>
      </c>
      <c r="BT922" s="44">
        <v>1.7</v>
      </c>
      <c r="BU922" s="44">
        <v>5.2</v>
      </c>
      <c r="BV922" s="44">
        <v>4.7</v>
      </c>
      <c r="BW922" s="44">
        <v>2</v>
      </c>
      <c r="BX922" s="44" t="s">
        <v>1351</v>
      </c>
      <c r="BY922" s="44">
        <v>24</v>
      </c>
      <c r="BZ922" s="44">
        <v>21</v>
      </c>
      <c r="CA922" s="44">
        <v>22</v>
      </c>
      <c r="CB922" s="44">
        <v>18</v>
      </c>
      <c r="CC922" s="44">
        <v>20</v>
      </c>
      <c r="CD922" s="44">
        <v>18</v>
      </c>
      <c r="CE922" s="44">
        <v>20</v>
      </c>
      <c r="CF922" s="44">
        <v>16</v>
      </c>
    </row>
    <row r="923" spans="1:84">
      <c r="Z923" s="46">
        <v>1.8969907407407408E-2</v>
      </c>
      <c r="AA923" s="47" t="s">
        <v>257</v>
      </c>
      <c r="AB923" s="47" t="s">
        <v>34</v>
      </c>
      <c r="AF923" s="47" t="s">
        <v>36</v>
      </c>
      <c r="AJ923" s="49">
        <v>42614</v>
      </c>
      <c r="AK923" s="60">
        <v>0.50138888888888899</v>
      </c>
      <c r="AL923" s="60">
        <f t="shared" si="71"/>
        <v>0.5</v>
      </c>
      <c r="AM923" s="60">
        <f t="shared" si="72"/>
        <v>0.5</v>
      </c>
      <c r="AN923" s="61" t="str">
        <f t="shared" si="73"/>
        <v>01/09/2016 12:00:00</v>
      </c>
      <c r="AO923" s="61" t="str">
        <f t="shared" si="74"/>
        <v>01/09/2016 12:00:00</v>
      </c>
      <c r="AP923" s="44">
        <f>VLOOKUP($AN923, [1]TableView_704030_20160816_20160!$D$2:$M$5095,3,FALSE)</f>
        <v>1022.82493356</v>
      </c>
      <c r="AQ923" s="44">
        <f>VLOOKUP($AN923, [1]TableView_704030_20160816_20160!$D$2:$M$5095,8,FALSE)</f>
        <v>21.8888888888889</v>
      </c>
      <c r="AR923" s="44">
        <f>VLOOKUP($AN923, [1]TableView_704030_20160816_20160!$D$2:$M$5095,10,FALSE)</f>
        <v>0</v>
      </c>
      <c r="AS923" s="44">
        <f>VLOOKUP($AN923, [1]TableView_704030_20160816_20160!$D$2:$M$5095,4,FALSE)</f>
        <v>63</v>
      </c>
      <c r="AT923" s="44">
        <f>VLOOKUP($AN923, [1]TableView_704030_20160816_20160!$D$2:$M$5095,6,FALSE)</f>
        <v>318</v>
      </c>
      <c r="AU923" s="44">
        <f>VLOOKUP($AN923, [1]TableView_704030_20160816_20160!$D$2:$M$5095,7,FALSE)</f>
        <v>1.7</v>
      </c>
      <c r="AV923" s="44">
        <f>VLOOKUP($AN923, [1]TableView_704030_20160816_20160!$D$2:$M$5095,2,FALSE)</f>
        <v>5.2</v>
      </c>
      <c r="AW923" s="44">
        <f>VLOOKUP($AO923, [2]aacb8965d69cc6fd1cb3a5cae9e8ae7!$C$6:$F$853,4,FALSE)</f>
        <v>4.7</v>
      </c>
      <c r="AX923" s="44">
        <v>2</v>
      </c>
      <c r="AY923" s="44" t="str">
        <f t="shared" si="75"/>
        <v>01/09/2016 2</v>
      </c>
      <c r="AZ923" s="44">
        <f>VLOOKUP($AY923, [3]Sheet1!$D$3:$T$89,2,FALSE)</f>
        <v>24</v>
      </c>
      <c r="BA923" s="44">
        <f>VLOOKUP($AY923, [3]Sheet1!$D$3:$T$89,3,FALSE)</f>
        <v>21</v>
      </c>
      <c r="BB923" s="44">
        <f>VLOOKUP($AY923, [3]Sheet1!$D$3:$T$89,6,FALSE)</f>
        <v>22</v>
      </c>
      <c r="BC923" s="44">
        <f>VLOOKUP($AY923, [3]Sheet1!$D$3:$T$89,7,FALSE)</f>
        <v>18</v>
      </c>
      <c r="BD923" s="44">
        <f>VLOOKUP($AY923, [3]Sheet1!$D$3:$T$89,10,FALSE)</f>
        <v>20</v>
      </c>
      <c r="BE923" s="44">
        <f>VLOOKUP($AY923, [3]Sheet1!$D$3:$T$89,11,FALSE)</f>
        <v>18</v>
      </c>
      <c r="BF923" s="44">
        <f>VLOOKUP($AY923, [3]Sheet1!$D$3:$T$89,14,FALSE)</f>
        <v>20</v>
      </c>
      <c r="BG923" s="44">
        <f>VLOOKUP($AY923, [3]Sheet1!$D$3:$T$89,15,FALSE)</f>
        <v>16</v>
      </c>
      <c r="BI923" s="49">
        <v>42614</v>
      </c>
      <c r="BJ923" s="50">
        <v>0.50138888888888899</v>
      </c>
      <c r="BK923" s="50">
        <v>0.5</v>
      </c>
      <c r="BL923" s="50">
        <v>0.5</v>
      </c>
      <c r="BM923" s="44" t="s">
        <v>1197</v>
      </c>
      <c r="BN923" s="44" t="s">
        <v>1197</v>
      </c>
      <c r="BO923" s="44">
        <v>1022.82493356</v>
      </c>
      <c r="BP923" s="44">
        <v>21.8888888888889</v>
      </c>
      <c r="BQ923" s="44">
        <v>0</v>
      </c>
      <c r="BR923" s="44">
        <v>63</v>
      </c>
      <c r="BS923" s="44">
        <v>318</v>
      </c>
      <c r="BT923" s="44">
        <v>1.7</v>
      </c>
      <c r="BU923" s="44">
        <v>5.2</v>
      </c>
      <c r="BV923" s="44">
        <v>4.7</v>
      </c>
      <c r="BW923" s="44">
        <v>2</v>
      </c>
      <c r="BX923" s="44" t="s">
        <v>1351</v>
      </c>
      <c r="BY923" s="44">
        <v>24</v>
      </c>
      <c r="BZ923" s="44">
        <v>21</v>
      </c>
      <c r="CA923" s="44">
        <v>22</v>
      </c>
      <c r="CB923" s="44">
        <v>18</v>
      </c>
      <c r="CC923" s="44">
        <v>20</v>
      </c>
      <c r="CD923" s="44">
        <v>18</v>
      </c>
      <c r="CE923" s="44">
        <v>20</v>
      </c>
      <c r="CF923" s="44">
        <v>16</v>
      </c>
    </row>
    <row r="924" spans="1:84">
      <c r="Z924" s="46">
        <v>2.0335648148148148E-2</v>
      </c>
      <c r="AA924" s="47" t="s">
        <v>257</v>
      </c>
      <c r="AF924" s="47" t="s">
        <v>29</v>
      </c>
      <c r="AG924" s="44" t="s">
        <v>871</v>
      </c>
      <c r="AJ924" s="49">
        <v>42614</v>
      </c>
      <c r="AK924" s="60">
        <v>0.50138888888888899</v>
      </c>
      <c r="AL924" s="60">
        <f t="shared" si="71"/>
        <v>0.5</v>
      </c>
      <c r="AM924" s="60">
        <f t="shared" si="72"/>
        <v>0.5</v>
      </c>
      <c r="AN924" s="61" t="str">
        <f t="shared" si="73"/>
        <v>01/09/2016 12:00:00</v>
      </c>
      <c r="AO924" s="61" t="str">
        <f t="shared" si="74"/>
        <v>01/09/2016 12:00:00</v>
      </c>
      <c r="AP924" s="44">
        <f>VLOOKUP($AN924, [1]TableView_704030_20160816_20160!$D$2:$M$5095,3,FALSE)</f>
        <v>1022.82493356</v>
      </c>
      <c r="AQ924" s="44">
        <f>VLOOKUP($AN924, [1]TableView_704030_20160816_20160!$D$2:$M$5095,8,FALSE)</f>
        <v>21.8888888888889</v>
      </c>
      <c r="AR924" s="44">
        <f>VLOOKUP($AN924, [1]TableView_704030_20160816_20160!$D$2:$M$5095,10,FALSE)</f>
        <v>0</v>
      </c>
      <c r="AS924" s="44">
        <f>VLOOKUP($AN924, [1]TableView_704030_20160816_20160!$D$2:$M$5095,4,FALSE)</f>
        <v>63</v>
      </c>
      <c r="AT924" s="44">
        <f>VLOOKUP($AN924, [1]TableView_704030_20160816_20160!$D$2:$M$5095,6,FALSE)</f>
        <v>318</v>
      </c>
      <c r="AU924" s="44">
        <f>VLOOKUP($AN924, [1]TableView_704030_20160816_20160!$D$2:$M$5095,7,FALSE)</f>
        <v>1.7</v>
      </c>
      <c r="AV924" s="44">
        <f>VLOOKUP($AN924, [1]TableView_704030_20160816_20160!$D$2:$M$5095,2,FALSE)</f>
        <v>5.2</v>
      </c>
      <c r="AW924" s="44">
        <f>VLOOKUP($AO924, [2]aacb8965d69cc6fd1cb3a5cae9e8ae7!$C$6:$F$853,4,FALSE)</f>
        <v>4.7</v>
      </c>
      <c r="AX924" s="44">
        <v>2</v>
      </c>
      <c r="AY924" s="44" t="str">
        <f t="shared" si="75"/>
        <v>01/09/2016 2</v>
      </c>
      <c r="AZ924" s="44">
        <f>VLOOKUP($AY924, [3]Sheet1!$D$3:$T$89,2,FALSE)</f>
        <v>24</v>
      </c>
      <c r="BA924" s="44">
        <f>VLOOKUP($AY924, [3]Sheet1!$D$3:$T$89,3,FALSE)</f>
        <v>21</v>
      </c>
      <c r="BB924" s="44">
        <f>VLOOKUP($AY924, [3]Sheet1!$D$3:$T$89,6,FALSE)</f>
        <v>22</v>
      </c>
      <c r="BC924" s="44">
        <f>VLOOKUP($AY924, [3]Sheet1!$D$3:$T$89,7,FALSE)</f>
        <v>18</v>
      </c>
      <c r="BD924" s="44">
        <f>VLOOKUP($AY924, [3]Sheet1!$D$3:$T$89,10,FALSE)</f>
        <v>20</v>
      </c>
      <c r="BE924" s="44">
        <f>VLOOKUP($AY924, [3]Sheet1!$D$3:$T$89,11,FALSE)</f>
        <v>18</v>
      </c>
      <c r="BF924" s="44">
        <f>VLOOKUP($AY924, [3]Sheet1!$D$3:$T$89,14,FALSE)</f>
        <v>20</v>
      </c>
      <c r="BG924" s="44">
        <f>VLOOKUP($AY924, [3]Sheet1!$D$3:$T$89,15,FALSE)</f>
        <v>16</v>
      </c>
      <c r="BI924" s="49">
        <v>42614</v>
      </c>
      <c r="BJ924" s="50">
        <v>0.50138888888888899</v>
      </c>
      <c r="BK924" s="50">
        <v>0.5</v>
      </c>
      <c r="BL924" s="50">
        <v>0.5</v>
      </c>
      <c r="BM924" s="44" t="s">
        <v>1197</v>
      </c>
      <c r="BN924" s="44" t="s">
        <v>1197</v>
      </c>
      <c r="BO924" s="44">
        <v>1022.82493356</v>
      </c>
      <c r="BP924" s="44">
        <v>21.8888888888889</v>
      </c>
      <c r="BQ924" s="44">
        <v>0</v>
      </c>
      <c r="BR924" s="44">
        <v>63</v>
      </c>
      <c r="BS924" s="44">
        <v>318</v>
      </c>
      <c r="BT924" s="44">
        <v>1.7</v>
      </c>
      <c r="BU924" s="44">
        <v>5.2</v>
      </c>
      <c r="BV924" s="44">
        <v>4.7</v>
      </c>
      <c r="BW924" s="44">
        <v>2</v>
      </c>
      <c r="BX924" s="44" t="s">
        <v>1351</v>
      </c>
      <c r="BY924" s="44">
        <v>24</v>
      </c>
      <c r="BZ924" s="44">
        <v>21</v>
      </c>
      <c r="CA924" s="44">
        <v>22</v>
      </c>
      <c r="CB924" s="44">
        <v>18</v>
      </c>
      <c r="CC924" s="44">
        <v>20</v>
      </c>
      <c r="CD924" s="44">
        <v>18</v>
      </c>
      <c r="CE924" s="44">
        <v>20</v>
      </c>
      <c r="CF924" s="44">
        <v>16</v>
      </c>
    </row>
    <row r="925" spans="1:84">
      <c r="Z925" s="46">
        <v>2.0833333333333332E-2</v>
      </c>
      <c r="AJ925" s="49">
        <v>42614</v>
      </c>
      <c r="AK925" s="60">
        <v>0.50138888888888899</v>
      </c>
      <c r="AL925" s="60">
        <f t="shared" si="71"/>
        <v>0.5</v>
      </c>
      <c r="AM925" s="60">
        <f t="shared" si="72"/>
        <v>0.5</v>
      </c>
      <c r="AN925" s="61" t="str">
        <f t="shared" si="73"/>
        <v>01/09/2016 12:00:00</v>
      </c>
      <c r="AO925" s="61" t="str">
        <f t="shared" si="74"/>
        <v>01/09/2016 12:00:00</v>
      </c>
      <c r="AP925" s="44">
        <f>VLOOKUP($AN925, [1]TableView_704030_20160816_20160!$D$2:$M$5095,3,FALSE)</f>
        <v>1022.82493356</v>
      </c>
      <c r="AQ925" s="44">
        <f>VLOOKUP($AN925, [1]TableView_704030_20160816_20160!$D$2:$M$5095,8,FALSE)</f>
        <v>21.8888888888889</v>
      </c>
      <c r="AR925" s="44">
        <f>VLOOKUP($AN925, [1]TableView_704030_20160816_20160!$D$2:$M$5095,10,FALSE)</f>
        <v>0</v>
      </c>
      <c r="AS925" s="44">
        <f>VLOOKUP($AN925, [1]TableView_704030_20160816_20160!$D$2:$M$5095,4,FALSE)</f>
        <v>63</v>
      </c>
      <c r="AT925" s="44">
        <f>VLOOKUP($AN925, [1]TableView_704030_20160816_20160!$D$2:$M$5095,6,FALSE)</f>
        <v>318</v>
      </c>
      <c r="AU925" s="44">
        <f>VLOOKUP($AN925, [1]TableView_704030_20160816_20160!$D$2:$M$5095,7,FALSE)</f>
        <v>1.7</v>
      </c>
      <c r="AV925" s="44">
        <f>VLOOKUP($AN925, [1]TableView_704030_20160816_20160!$D$2:$M$5095,2,FALSE)</f>
        <v>5.2</v>
      </c>
      <c r="AW925" s="44">
        <f>VLOOKUP($AO925, [2]aacb8965d69cc6fd1cb3a5cae9e8ae7!$C$6:$F$853,4,FALSE)</f>
        <v>4.7</v>
      </c>
      <c r="AX925" s="44">
        <v>2</v>
      </c>
      <c r="AY925" s="44" t="str">
        <f t="shared" si="75"/>
        <v>01/09/2016 2</v>
      </c>
      <c r="AZ925" s="44">
        <f>VLOOKUP($AY925, [3]Sheet1!$D$3:$T$89,2,FALSE)</f>
        <v>24</v>
      </c>
      <c r="BA925" s="44">
        <f>VLOOKUP($AY925, [3]Sheet1!$D$3:$T$89,3,FALSE)</f>
        <v>21</v>
      </c>
      <c r="BB925" s="44">
        <f>VLOOKUP($AY925, [3]Sheet1!$D$3:$T$89,6,FALSE)</f>
        <v>22</v>
      </c>
      <c r="BC925" s="44">
        <f>VLOOKUP($AY925, [3]Sheet1!$D$3:$T$89,7,FALSE)</f>
        <v>18</v>
      </c>
      <c r="BD925" s="44">
        <f>VLOOKUP($AY925, [3]Sheet1!$D$3:$T$89,10,FALSE)</f>
        <v>20</v>
      </c>
      <c r="BE925" s="44">
        <f>VLOOKUP($AY925, [3]Sheet1!$D$3:$T$89,11,FALSE)</f>
        <v>18</v>
      </c>
      <c r="BF925" s="44">
        <f>VLOOKUP($AY925, [3]Sheet1!$D$3:$T$89,14,FALSE)</f>
        <v>20</v>
      </c>
      <c r="BG925" s="44">
        <f>VLOOKUP($AY925, [3]Sheet1!$D$3:$T$89,15,FALSE)</f>
        <v>16</v>
      </c>
      <c r="BI925" s="49">
        <v>42614</v>
      </c>
      <c r="BJ925" s="50">
        <v>0.50138888888888899</v>
      </c>
      <c r="BK925" s="50">
        <v>0.5</v>
      </c>
      <c r="BL925" s="50">
        <v>0.5</v>
      </c>
      <c r="BM925" s="44" t="s">
        <v>1197</v>
      </c>
      <c r="BN925" s="44" t="s">
        <v>1197</v>
      </c>
      <c r="BO925" s="44">
        <v>1022.82493356</v>
      </c>
      <c r="BP925" s="44">
        <v>21.8888888888889</v>
      </c>
      <c r="BQ925" s="44">
        <v>0</v>
      </c>
      <c r="BR925" s="44">
        <v>63</v>
      </c>
      <c r="BS925" s="44">
        <v>318</v>
      </c>
      <c r="BT925" s="44">
        <v>1.7</v>
      </c>
      <c r="BU925" s="44">
        <v>5.2</v>
      </c>
      <c r="BV925" s="44">
        <v>4.7</v>
      </c>
      <c r="BW925" s="44">
        <v>2</v>
      </c>
      <c r="BX925" s="44" t="s">
        <v>1351</v>
      </c>
      <c r="BY925" s="44">
        <v>24</v>
      </c>
      <c r="BZ925" s="44">
        <v>21</v>
      </c>
      <c r="CA925" s="44">
        <v>22</v>
      </c>
      <c r="CB925" s="44">
        <v>18</v>
      </c>
      <c r="CC925" s="44">
        <v>20</v>
      </c>
      <c r="CD925" s="44">
        <v>18</v>
      </c>
      <c r="CE925" s="44">
        <v>20</v>
      </c>
      <c r="CF925" s="44">
        <v>16</v>
      </c>
    </row>
    <row r="926" spans="1:84" s="28" customFormat="1">
      <c r="B926" s="51"/>
      <c r="D926" s="52"/>
      <c r="E926" s="53"/>
      <c r="F926" s="53"/>
      <c r="G926" s="53"/>
      <c r="H926" s="53"/>
      <c r="I926" s="53"/>
      <c r="M926" s="54"/>
      <c r="O926" s="52"/>
      <c r="P926" s="53"/>
      <c r="Q926" s="53"/>
      <c r="R926" s="53"/>
      <c r="S926" s="53"/>
      <c r="T926" s="53"/>
      <c r="U926" s="53"/>
      <c r="X926" s="54"/>
      <c r="Z926" s="52"/>
      <c r="AA926" s="53"/>
      <c r="AB926" s="53"/>
      <c r="AC926" s="53"/>
      <c r="AD926" s="53"/>
      <c r="AE926" s="53"/>
      <c r="AF926" s="53"/>
      <c r="AJ926" s="49">
        <v>42614</v>
      </c>
      <c r="AK926" s="60">
        <v>0.50138888888888899</v>
      </c>
      <c r="AL926" s="60">
        <f t="shared" si="71"/>
        <v>0.5</v>
      </c>
      <c r="AM926" s="60">
        <f t="shared" si="72"/>
        <v>0.5</v>
      </c>
      <c r="AN926" s="61" t="str">
        <f t="shared" si="73"/>
        <v>01/09/2016 12:00:00</v>
      </c>
      <c r="AO926" s="61" t="str">
        <f t="shared" si="74"/>
        <v>01/09/2016 12:00:00</v>
      </c>
      <c r="AP926" s="44">
        <f>VLOOKUP($AN926, [1]TableView_704030_20160816_20160!$D$2:$M$5095,3,FALSE)</f>
        <v>1022.82493356</v>
      </c>
      <c r="AQ926" s="44">
        <f>VLOOKUP($AN926, [1]TableView_704030_20160816_20160!$D$2:$M$5095,8,FALSE)</f>
        <v>21.8888888888889</v>
      </c>
      <c r="AR926" s="44">
        <f>VLOOKUP($AN926, [1]TableView_704030_20160816_20160!$D$2:$M$5095,10,FALSE)</f>
        <v>0</v>
      </c>
      <c r="AS926" s="44">
        <f>VLOOKUP($AN926, [1]TableView_704030_20160816_20160!$D$2:$M$5095,4,FALSE)</f>
        <v>63</v>
      </c>
      <c r="AT926" s="44">
        <f>VLOOKUP($AN926, [1]TableView_704030_20160816_20160!$D$2:$M$5095,6,FALSE)</f>
        <v>318</v>
      </c>
      <c r="AU926" s="44">
        <f>VLOOKUP($AN926, [1]TableView_704030_20160816_20160!$D$2:$M$5095,7,FALSE)</f>
        <v>1.7</v>
      </c>
      <c r="AV926" s="44">
        <f>VLOOKUP($AN926, [1]TableView_704030_20160816_20160!$D$2:$M$5095,2,FALSE)</f>
        <v>5.2</v>
      </c>
      <c r="AW926" s="44">
        <f>VLOOKUP($AO926, [2]aacb8965d69cc6fd1cb3a5cae9e8ae7!$C$6:$F$853,4,FALSE)</f>
        <v>4.7</v>
      </c>
      <c r="AX926" s="44">
        <v>2</v>
      </c>
      <c r="AY926" s="44" t="str">
        <f t="shared" si="75"/>
        <v>01/09/2016 2</v>
      </c>
      <c r="AZ926" s="44">
        <f>VLOOKUP($AY926, [3]Sheet1!$D$3:$T$89,2,FALSE)</f>
        <v>24</v>
      </c>
      <c r="BA926" s="44">
        <f>VLOOKUP($AY926, [3]Sheet1!$D$3:$T$89,3,FALSE)</f>
        <v>21</v>
      </c>
      <c r="BB926" s="44">
        <f>VLOOKUP($AY926, [3]Sheet1!$D$3:$T$89,6,FALSE)</f>
        <v>22</v>
      </c>
      <c r="BC926" s="44">
        <f>VLOOKUP($AY926, [3]Sheet1!$D$3:$T$89,7,FALSE)</f>
        <v>18</v>
      </c>
      <c r="BD926" s="44">
        <f>VLOOKUP($AY926, [3]Sheet1!$D$3:$T$89,10,FALSE)</f>
        <v>20</v>
      </c>
      <c r="BE926" s="44">
        <f>VLOOKUP($AY926, [3]Sheet1!$D$3:$T$89,11,FALSE)</f>
        <v>18</v>
      </c>
      <c r="BF926" s="44">
        <f>VLOOKUP($AY926, [3]Sheet1!$D$3:$T$89,14,FALSE)</f>
        <v>20</v>
      </c>
      <c r="BG926" s="44">
        <f>VLOOKUP($AY926, [3]Sheet1!$D$3:$T$89,15,FALSE)</f>
        <v>16</v>
      </c>
      <c r="BI926" s="58">
        <v>42614</v>
      </c>
      <c r="BJ926" s="59">
        <v>0.50138888888888899</v>
      </c>
      <c r="BK926" s="59">
        <v>0.5</v>
      </c>
      <c r="BL926" s="59">
        <v>0.5</v>
      </c>
      <c r="BM926" s="28" t="s">
        <v>1197</v>
      </c>
      <c r="BN926" s="28" t="s">
        <v>1197</v>
      </c>
      <c r="BO926" s="28">
        <v>1022.82493356</v>
      </c>
      <c r="BP926" s="28">
        <v>21.8888888888889</v>
      </c>
      <c r="BQ926" s="28">
        <v>0</v>
      </c>
      <c r="BR926" s="28">
        <v>63</v>
      </c>
      <c r="BS926" s="28">
        <v>318</v>
      </c>
      <c r="BT926" s="28">
        <v>1.7</v>
      </c>
      <c r="BU926" s="28">
        <v>5.2</v>
      </c>
      <c r="BV926" s="28">
        <v>4.7</v>
      </c>
      <c r="BW926" s="28">
        <v>2</v>
      </c>
      <c r="BX926" s="28" t="s">
        <v>1351</v>
      </c>
      <c r="BY926" s="28">
        <v>24</v>
      </c>
      <c r="BZ926" s="28">
        <v>21</v>
      </c>
      <c r="CA926" s="28">
        <v>22</v>
      </c>
      <c r="CB926" s="28">
        <v>18</v>
      </c>
      <c r="CC926" s="28">
        <v>20</v>
      </c>
      <c r="CD926" s="28">
        <v>18</v>
      </c>
      <c r="CE926" s="28">
        <v>20</v>
      </c>
      <c r="CF926" s="28">
        <v>16</v>
      </c>
    </row>
    <row r="927" spans="1:84">
      <c r="A927" s="44" t="s">
        <v>0</v>
      </c>
      <c r="B927" s="45" t="s">
        <v>508</v>
      </c>
      <c r="D927" s="46">
        <v>0</v>
      </c>
      <c r="E927" s="47" t="s">
        <v>32</v>
      </c>
      <c r="O927" s="46">
        <v>0</v>
      </c>
      <c r="P927" s="47" t="s">
        <v>32</v>
      </c>
      <c r="Z927" s="46">
        <v>0</v>
      </c>
      <c r="AA927" s="47" t="s">
        <v>32</v>
      </c>
      <c r="AJ927" s="49">
        <v>42614</v>
      </c>
      <c r="AK927" s="60">
        <v>0.61805555555555558</v>
      </c>
      <c r="AL927" s="60">
        <f t="shared" si="71"/>
        <v>0.61805555555555558</v>
      </c>
      <c r="AM927" s="60">
        <f t="shared" si="72"/>
        <v>0.625</v>
      </c>
      <c r="AN927" s="61" t="str">
        <f t="shared" si="73"/>
        <v>01/09/2016 14:50:00</v>
      </c>
      <c r="AO927" s="61" t="str">
        <f t="shared" si="74"/>
        <v>01/09/2016 15:00:00</v>
      </c>
      <c r="AP927" s="44">
        <f>VLOOKUP($AN927, [1]TableView_704030_20160816_20160!$D$2:$M$5095,3,FALSE)</f>
        <v>1022.0122002000001</v>
      </c>
      <c r="AQ927" s="44">
        <f>VLOOKUP($AN927, [1]TableView_704030_20160816_20160!$D$2:$M$5095,8,FALSE)</f>
        <v>22.4444444444444</v>
      </c>
      <c r="AR927" s="44">
        <f>VLOOKUP($AN927, [1]TableView_704030_20160816_20160!$D$2:$M$5095,10,FALSE)</f>
        <v>0</v>
      </c>
      <c r="AS927" s="44">
        <f>VLOOKUP($AN927, [1]TableView_704030_20160816_20160!$D$2:$M$5095,4,FALSE)</f>
        <v>63</v>
      </c>
      <c r="AT927" s="44">
        <f>VLOOKUP($AN927, [1]TableView_704030_20160816_20160!$D$2:$M$5095,6,FALSE)</f>
        <v>205</v>
      </c>
      <c r="AU927" s="44">
        <f>VLOOKUP($AN927, [1]TableView_704030_20160816_20160!$D$2:$M$5095,7,FALSE)</f>
        <v>3.2</v>
      </c>
      <c r="AV927" s="44">
        <f>VLOOKUP($AN927, [1]TableView_704030_20160816_20160!$D$2:$M$5095,2,FALSE)</f>
        <v>8.6999999999999993</v>
      </c>
      <c r="AW927" s="44">
        <f>VLOOKUP($AO927, [2]aacb8965d69cc6fd1cb3a5cae9e8ae7!$C$6:$F$853,4,FALSE)</f>
        <v>2.2999999999999998</v>
      </c>
      <c r="AX927" s="44">
        <v>3</v>
      </c>
      <c r="AY927" s="44" t="str">
        <f t="shared" si="75"/>
        <v>01/09/2016 3</v>
      </c>
      <c r="AZ927" s="44">
        <f>VLOOKUP($AY927, [3]Sheet1!$D$3:$T$89,2,FALSE)</f>
        <v>26</v>
      </c>
      <c r="BA927" s="44">
        <f>VLOOKUP($AY927, [3]Sheet1!$D$3:$T$89,3,FALSE)</f>
        <v>22</v>
      </c>
      <c r="BB927" s="44">
        <f>VLOOKUP($AY927, [3]Sheet1!$D$3:$T$89,6,FALSE)</f>
        <v>24</v>
      </c>
      <c r="BC927" s="44">
        <f>VLOOKUP($AY927, [3]Sheet1!$D$3:$T$89,7,FALSE)</f>
        <v>22</v>
      </c>
      <c r="BD927" s="44">
        <f>VLOOKUP($AY927, [3]Sheet1!$D$3:$T$89,10,FALSE)</f>
        <v>21</v>
      </c>
      <c r="BE927" s="44">
        <f>VLOOKUP($AY927, [3]Sheet1!$D$3:$T$89,11,FALSE)</f>
        <v>21</v>
      </c>
      <c r="BF927" s="44">
        <f>VLOOKUP($AY927, [3]Sheet1!$D$3:$T$89,14,FALSE)</f>
        <v>22</v>
      </c>
      <c r="BG927" s="44">
        <f>VLOOKUP($AY927, [3]Sheet1!$D$3:$T$89,15,FALSE)</f>
        <v>17</v>
      </c>
      <c r="BI927" s="49">
        <v>42614</v>
      </c>
      <c r="BJ927" s="50">
        <v>0.61805555555555558</v>
      </c>
      <c r="BK927" s="50">
        <v>0.61805555555555558</v>
      </c>
      <c r="BL927" s="50">
        <v>0.625</v>
      </c>
      <c r="BM927" s="44" t="s">
        <v>1198</v>
      </c>
      <c r="BN927" s="44" t="s">
        <v>1352</v>
      </c>
      <c r="BO927" s="44">
        <v>1022.0122002000001</v>
      </c>
      <c r="BP927" s="44">
        <v>22.4444444444444</v>
      </c>
      <c r="BQ927" s="44">
        <v>0</v>
      </c>
      <c r="BR927" s="44">
        <v>63</v>
      </c>
      <c r="BS927" s="44">
        <v>205</v>
      </c>
      <c r="BT927" s="44">
        <v>3.2</v>
      </c>
      <c r="BU927" s="44">
        <v>8.6999999999999993</v>
      </c>
      <c r="BV927" s="44">
        <v>2.2999999999999998</v>
      </c>
      <c r="BW927" s="44">
        <v>3</v>
      </c>
      <c r="BX927" s="44" t="s">
        <v>1353</v>
      </c>
      <c r="BY927" s="44">
        <v>26</v>
      </c>
      <c r="BZ927" s="44">
        <v>22</v>
      </c>
      <c r="CA927" s="44">
        <v>24</v>
      </c>
      <c r="CB927" s="44">
        <v>22</v>
      </c>
      <c r="CC927" s="44">
        <v>21</v>
      </c>
      <c r="CD927" s="44">
        <v>21</v>
      </c>
      <c r="CE927" s="44">
        <v>22</v>
      </c>
      <c r="CF927" s="44">
        <v>17</v>
      </c>
    </row>
    <row r="928" spans="1:84">
      <c r="A928" s="65" t="s">
        <v>1</v>
      </c>
      <c r="B928" s="45" t="s">
        <v>868</v>
      </c>
      <c r="D928" s="46">
        <v>2.9050925925925928E-3</v>
      </c>
      <c r="E928" s="47" t="s">
        <v>112</v>
      </c>
      <c r="J928" s="44" t="s">
        <v>29</v>
      </c>
      <c r="O928" s="46">
        <v>2.0833333333333332E-2</v>
      </c>
      <c r="Z928" s="46">
        <v>2.0833333333333332E-2</v>
      </c>
      <c r="AJ928" s="49">
        <v>42614</v>
      </c>
      <c r="AK928" s="60">
        <v>0.61805555555555558</v>
      </c>
      <c r="AL928" s="60">
        <f t="shared" si="71"/>
        <v>0.61805555555555558</v>
      </c>
      <c r="AM928" s="60">
        <f t="shared" si="72"/>
        <v>0.625</v>
      </c>
      <c r="AN928" s="61" t="str">
        <f t="shared" si="73"/>
        <v>01/09/2016 14:50:00</v>
      </c>
      <c r="AO928" s="61" t="str">
        <f t="shared" si="74"/>
        <v>01/09/2016 15:00:00</v>
      </c>
      <c r="AP928" s="44">
        <f>VLOOKUP($AN928, [1]TableView_704030_20160816_20160!$D$2:$M$5095,3,FALSE)</f>
        <v>1022.0122002000001</v>
      </c>
      <c r="AQ928" s="44">
        <f>VLOOKUP($AN928, [1]TableView_704030_20160816_20160!$D$2:$M$5095,8,FALSE)</f>
        <v>22.4444444444444</v>
      </c>
      <c r="AR928" s="44">
        <f>VLOOKUP($AN928, [1]TableView_704030_20160816_20160!$D$2:$M$5095,10,FALSE)</f>
        <v>0</v>
      </c>
      <c r="AS928" s="44">
        <f>VLOOKUP($AN928, [1]TableView_704030_20160816_20160!$D$2:$M$5095,4,FALSE)</f>
        <v>63</v>
      </c>
      <c r="AT928" s="44">
        <f>VLOOKUP($AN928, [1]TableView_704030_20160816_20160!$D$2:$M$5095,6,FALSE)</f>
        <v>205</v>
      </c>
      <c r="AU928" s="44">
        <f>VLOOKUP($AN928, [1]TableView_704030_20160816_20160!$D$2:$M$5095,7,FALSE)</f>
        <v>3.2</v>
      </c>
      <c r="AV928" s="44">
        <f>VLOOKUP($AN928, [1]TableView_704030_20160816_20160!$D$2:$M$5095,2,FALSE)</f>
        <v>8.6999999999999993</v>
      </c>
      <c r="AW928" s="44">
        <f>VLOOKUP($AO928, [2]aacb8965d69cc6fd1cb3a5cae9e8ae7!$C$6:$F$853,4,FALSE)</f>
        <v>2.2999999999999998</v>
      </c>
      <c r="AX928" s="44">
        <v>3</v>
      </c>
      <c r="AY928" s="44" t="str">
        <f t="shared" si="75"/>
        <v>01/09/2016 3</v>
      </c>
      <c r="AZ928" s="44">
        <f>VLOOKUP($AY928, [3]Sheet1!$D$3:$T$89,2,FALSE)</f>
        <v>26</v>
      </c>
      <c r="BA928" s="44">
        <f>VLOOKUP($AY928, [3]Sheet1!$D$3:$T$89,3,FALSE)</f>
        <v>22</v>
      </c>
      <c r="BB928" s="44">
        <f>VLOOKUP($AY928, [3]Sheet1!$D$3:$T$89,6,FALSE)</f>
        <v>24</v>
      </c>
      <c r="BC928" s="44">
        <f>VLOOKUP($AY928, [3]Sheet1!$D$3:$T$89,7,FALSE)</f>
        <v>22</v>
      </c>
      <c r="BD928" s="44">
        <f>VLOOKUP($AY928, [3]Sheet1!$D$3:$T$89,10,FALSE)</f>
        <v>21</v>
      </c>
      <c r="BE928" s="44">
        <f>VLOOKUP($AY928, [3]Sheet1!$D$3:$T$89,11,FALSE)</f>
        <v>21</v>
      </c>
      <c r="BF928" s="44">
        <f>VLOOKUP($AY928, [3]Sheet1!$D$3:$T$89,14,FALSE)</f>
        <v>22</v>
      </c>
      <c r="BG928" s="44">
        <f>VLOOKUP($AY928, [3]Sheet1!$D$3:$T$89,15,FALSE)</f>
        <v>17</v>
      </c>
      <c r="BI928" s="49">
        <v>42614</v>
      </c>
      <c r="BJ928" s="50">
        <v>0.61805555555555558</v>
      </c>
      <c r="BK928" s="50">
        <v>0.61805555555555558</v>
      </c>
      <c r="BL928" s="50">
        <v>0.625</v>
      </c>
      <c r="BM928" s="44" t="s">
        <v>1198</v>
      </c>
      <c r="BN928" s="44" t="s">
        <v>1352</v>
      </c>
      <c r="BO928" s="44">
        <v>1022.0122002000001</v>
      </c>
      <c r="BP928" s="44">
        <v>22.4444444444444</v>
      </c>
      <c r="BQ928" s="44">
        <v>0</v>
      </c>
      <c r="BR928" s="44">
        <v>63</v>
      </c>
      <c r="BS928" s="44">
        <v>205</v>
      </c>
      <c r="BT928" s="44">
        <v>3.2</v>
      </c>
      <c r="BU928" s="44">
        <v>8.6999999999999993</v>
      </c>
      <c r="BV928" s="44">
        <v>2.2999999999999998</v>
      </c>
      <c r="BW928" s="44">
        <v>3</v>
      </c>
      <c r="BX928" s="44" t="s">
        <v>1353</v>
      </c>
      <c r="BY928" s="44">
        <v>26</v>
      </c>
      <c r="BZ928" s="44">
        <v>22</v>
      </c>
      <c r="CA928" s="44">
        <v>24</v>
      </c>
      <c r="CB928" s="44">
        <v>22</v>
      </c>
      <c r="CC928" s="44">
        <v>21</v>
      </c>
      <c r="CD928" s="44">
        <v>21</v>
      </c>
      <c r="CE928" s="44">
        <v>22</v>
      </c>
      <c r="CF928" s="44">
        <v>17</v>
      </c>
    </row>
    <row r="929" spans="1:84">
      <c r="A929" s="65" t="s">
        <v>2</v>
      </c>
      <c r="B929" s="45" t="s">
        <v>859</v>
      </c>
      <c r="D929" s="46">
        <v>3.3912037037037036E-3</v>
      </c>
      <c r="E929" s="47" t="s">
        <v>112</v>
      </c>
      <c r="F929" s="13" t="s">
        <v>34</v>
      </c>
      <c r="J929" s="44" t="s">
        <v>36</v>
      </c>
      <c r="K929" s="44" t="s">
        <v>867</v>
      </c>
      <c r="AJ929" s="49">
        <v>42614</v>
      </c>
      <c r="AK929" s="60">
        <v>0.61805555555555602</v>
      </c>
      <c r="AL929" s="60">
        <f t="shared" si="71"/>
        <v>0.61805555555555558</v>
      </c>
      <c r="AM929" s="60">
        <f t="shared" si="72"/>
        <v>0.625</v>
      </c>
      <c r="AN929" s="61" t="str">
        <f t="shared" si="73"/>
        <v>01/09/2016 14:50:00</v>
      </c>
      <c r="AO929" s="61" t="str">
        <f t="shared" si="74"/>
        <v>01/09/2016 15:00:00</v>
      </c>
      <c r="AP929" s="44">
        <f>VLOOKUP($AN929, [1]TableView_704030_20160816_20160!$D$2:$M$5095,3,FALSE)</f>
        <v>1022.0122002000001</v>
      </c>
      <c r="AQ929" s="44">
        <f>VLOOKUP($AN929, [1]TableView_704030_20160816_20160!$D$2:$M$5095,8,FALSE)</f>
        <v>22.4444444444444</v>
      </c>
      <c r="AR929" s="44">
        <f>VLOOKUP($AN929, [1]TableView_704030_20160816_20160!$D$2:$M$5095,10,FALSE)</f>
        <v>0</v>
      </c>
      <c r="AS929" s="44">
        <f>VLOOKUP($AN929, [1]TableView_704030_20160816_20160!$D$2:$M$5095,4,FALSE)</f>
        <v>63</v>
      </c>
      <c r="AT929" s="44">
        <f>VLOOKUP($AN929, [1]TableView_704030_20160816_20160!$D$2:$M$5095,6,FALSE)</f>
        <v>205</v>
      </c>
      <c r="AU929" s="44">
        <f>VLOOKUP($AN929, [1]TableView_704030_20160816_20160!$D$2:$M$5095,7,FALSE)</f>
        <v>3.2</v>
      </c>
      <c r="AV929" s="44">
        <f>VLOOKUP($AN929, [1]TableView_704030_20160816_20160!$D$2:$M$5095,2,FALSE)</f>
        <v>8.6999999999999993</v>
      </c>
      <c r="AW929" s="44">
        <f>VLOOKUP($AO929, [2]aacb8965d69cc6fd1cb3a5cae9e8ae7!$C$6:$F$853,4,FALSE)</f>
        <v>2.2999999999999998</v>
      </c>
      <c r="AX929" s="44">
        <v>3</v>
      </c>
      <c r="AY929" s="44" t="str">
        <f t="shared" si="75"/>
        <v>01/09/2016 3</v>
      </c>
      <c r="AZ929" s="44">
        <f>VLOOKUP($AY929, [3]Sheet1!$D$3:$T$89,2,FALSE)</f>
        <v>26</v>
      </c>
      <c r="BA929" s="44">
        <f>VLOOKUP($AY929, [3]Sheet1!$D$3:$T$89,3,FALSE)</f>
        <v>22</v>
      </c>
      <c r="BB929" s="44">
        <f>VLOOKUP($AY929, [3]Sheet1!$D$3:$T$89,6,FALSE)</f>
        <v>24</v>
      </c>
      <c r="BC929" s="44">
        <f>VLOOKUP($AY929, [3]Sheet1!$D$3:$T$89,7,FALSE)</f>
        <v>22</v>
      </c>
      <c r="BD929" s="44">
        <f>VLOOKUP($AY929, [3]Sheet1!$D$3:$T$89,10,FALSE)</f>
        <v>21</v>
      </c>
      <c r="BE929" s="44">
        <f>VLOOKUP($AY929, [3]Sheet1!$D$3:$T$89,11,FALSE)</f>
        <v>21</v>
      </c>
      <c r="BF929" s="44">
        <f>VLOOKUP($AY929, [3]Sheet1!$D$3:$T$89,14,FALSE)</f>
        <v>22</v>
      </c>
      <c r="BG929" s="44">
        <f>VLOOKUP($AY929, [3]Sheet1!$D$3:$T$89,15,FALSE)</f>
        <v>17</v>
      </c>
      <c r="BI929" s="49">
        <v>42614</v>
      </c>
      <c r="BJ929" s="50">
        <v>0.61805555555555602</v>
      </c>
      <c r="BK929" s="50">
        <v>0.61805555555555558</v>
      </c>
      <c r="BL929" s="50">
        <v>0.625</v>
      </c>
      <c r="BM929" s="44" t="s">
        <v>1198</v>
      </c>
      <c r="BN929" s="44" t="s">
        <v>1352</v>
      </c>
      <c r="BO929" s="44">
        <v>1022.0122002000001</v>
      </c>
      <c r="BP929" s="44">
        <v>22.4444444444444</v>
      </c>
      <c r="BQ929" s="44">
        <v>0</v>
      </c>
      <c r="BR929" s="44">
        <v>63</v>
      </c>
      <c r="BS929" s="44">
        <v>205</v>
      </c>
      <c r="BT929" s="44">
        <v>3.2</v>
      </c>
      <c r="BU929" s="44">
        <v>8.6999999999999993</v>
      </c>
      <c r="BV929" s="44">
        <v>2.2999999999999998</v>
      </c>
      <c r="BW929" s="44">
        <v>3</v>
      </c>
      <c r="BX929" s="44" t="s">
        <v>1353</v>
      </c>
      <c r="BY929" s="44">
        <v>26</v>
      </c>
      <c r="BZ929" s="44">
        <v>22</v>
      </c>
      <c r="CA929" s="44">
        <v>24</v>
      </c>
      <c r="CB929" s="44">
        <v>22</v>
      </c>
      <c r="CC929" s="44">
        <v>21</v>
      </c>
      <c r="CD929" s="44">
        <v>21</v>
      </c>
      <c r="CE929" s="44">
        <v>22</v>
      </c>
      <c r="CF929" s="44">
        <v>17</v>
      </c>
    </row>
    <row r="930" spans="1:84">
      <c r="A930" s="65" t="s">
        <v>3</v>
      </c>
      <c r="B930" s="45" t="s">
        <v>21</v>
      </c>
      <c r="D930" s="46">
        <v>4.8726851851851856E-3</v>
      </c>
      <c r="E930" s="47" t="s">
        <v>142</v>
      </c>
      <c r="J930" s="44" t="s">
        <v>29</v>
      </c>
      <c r="AJ930" s="49">
        <v>42614</v>
      </c>
      <c r="AK930" s="60">
        <v>0.61805555555555602</v>
      </c>
      <c r="AL930" s="60">
        <f t="shared" si="71"/>
        <v>0.61805555555555558</v>
      </c>
      <c r="AM930" s="60">
        <f t="shared" si="72"/>
        <v>0.625</v>
      </c>
      <c r="AN930" s="61" t="str">
        <f t="shared" si="73"/>
        <v>01/09/2016 14:50:00</v>
      </c>
      <c r="AO930" s="61" t="str">
        <f t="shared" si="74"/>
        <v>01/09/2016 15:00:00</v>
      </c>
      <c r="AP930" s="44">
        <f>VLOOKUP($AN930, [1]TableView_704030_20160816_20160!$D$2:$M$5095,3,FALSE)</f>
        <v>1022.0122002000001</v>
      </c>
      <c r="AQ930" s="44">
        <f>VLOOKUP($AN930, [1]TableView_704030_20160816_20160!$D$2:$M$5095,8,FALSE)</f>
        <v>22.4444444444444</v>
      </c>
      <c r="AR930" s="44">
        <f>VLOOKUP($AN930, [1]TableView_704030_20160816_20160!$D$2:$M$5095,10,FALSE)</f>
        <v>0</v>
      </c>
      <c r="AS930" s="44">
        <f>VLOOKUP($AN930, [1]TableView_704030_20160816_20160!$D$2:$M$5095,4,FALSE)</f>
        <v>63</v>
      </c>
      <c r="AT930" s="44">
        <f>VLOOKUP($AN930, [1]TableView_704030_20160816_20160!$D$2:$M$5095,6,FALSE)</f>
        <v>205</v>
      </c>
      <c r="AU930" s="44">
        <f>VLOOKUP($AN930, [1]TableView_704030_20160816_20160!$D$2:$M$5095,7,FALSE)</f>
        <v>3.2</v>
      </c>
      <c r="AV930" s="44">
        <f>VLOOKUP($AN930, [1]TableView_704030_20160816_20160!$D$2:$M$5095,2,FALSE)</f>
        <v>8.6999999999999993</v>
      </c>
      <c r="AW930" s="44">
        <f>VLOOKUP($AO930, [2]aacb8965d69cc6fd1cb3a5cae9e8ae7!$C$6:$F$853,4,FALSE)</f>
        <v>2.2999999999999998</v>
      </c>
      <c r="AX930" s="44">
        <v>3</v>
      </c>
      <c r="AY930" s="44" t="str">
        <f t="shared" si="75"/>
        <v>01/09/2016 3</v>
      </c>
      <c r="AZ930" s="44">
        <f>VLOOKUP($AY930, [3]Sheet1!$D$3:$T$89,2,FALSE)</f>
        <v>26</v>
      </c>
      <c r="BA930" s="44">
        <f>VLOOKUP($AY930, [3]Sheet1!$D$3:$T$89,3,FALSE)</f>
        <v>22</v>
      </c>
      <c r="BB930" s="44">
        <f>VLOOKUP($AY930, [3]Sheet1!$D$3:$T$89,6,FALSE)</f>
        <v>24</v>
      </c>
      <c r="BC930" s="44">
        <f>VLOOKUP($AY930, [3]Sheet1!$D$3:$T$89,7,FALSE)</f>
        <v>22</v>
      </c>
      <c r="BD930" s="44">
        <f>VLOOKUP($AY930, [3]Sheet1!$D$3:$T$89,10,FALSE)</f>
        <v>21</v>
      </c>
      <c r="BE930" s="44">
        <f>VLOOKUP($AY930, [3]Sheet1!$D$3:$T$89,11,FALSE)</f>
        <v>21</v>
      </c>
      <c r="BF930" s="44">
        <f>VLOOKUP($AY930, [3]Sheet1!$D$3:$T$89,14,FALSE)</f>
        <v>22</v>
      </c>
      <c r="BG930" s="44">
        <f>VLOOKUP($AY930, [3]Sheet1!$D$3:$T$89,15,FALSE)</f>
        <v>17</v>
      </c>
      <c r="BI930" s="49">
        <v>42614</v>
      </c>
      <c r="BJ930" s="50">
        <v>0.61805555555555602</v>
      </c>
      <c r="BK930" s="50">
        <v>0.61805555555555558</v>
      </c>
      <c r="BL930" s="50">
        <v>0.625</v>
      </c>
      <c r="BM930" s="44" t="s">
        <v>1198</v>
      </c>
      <c r="BN930" s="44" t="s">
        <v>1352</v>
      </c>
      <c r="BO930" s="44">
        <v>1022.0122002000001</v>
      </c>
      <c r="BP930" s="44">
        <v>22.4444444444444</v>
      </c>
      <c r="BQ930" s="44">
        <v>0</v>
      </c>
      <c r="BR930" s="44">
        <v>63</v>
      </c>
      <c r="BS930" s="44">
        <v>205</v>
      </c>
      <c r="BT930" s="44">
        <v>3.2</v>
      </c>
      <c r="BU930" s="44">
        <v>8.6999999999999993</v>
      </c>
      <c r="BV930" s="44">
        <v>2.2999999999999998</v>
      </c>
      <c r="BW930" s="44">
        <v>3</v>
      </c>
      <c r="BX930" s="44" t="s">
        <v>1353</v>
      </c>
      <c r="BY930" s="44">
        <v>26</v>
      </c>
      <c r="BZ930" s="44">
        <v>22</v>
      </c>
      <c r="CA930" s="44">
        <v>24</v>
      </c>
      <c r="CB930" s="44">
        <v>22</v>
      </c>
      <c r="CC930" s="44">
        <v>21</v>
      </c>
      <c r="CD930" s="44">
        <v>21</v>
      </c>
      <c r="CE930" s="44">
        <v>22</v>
      </c>
      <c r="CF930" s="44">
        <v>17</v>
      </c>
    </row>
    <row r="931" spans="1:84">
      <c r="A931" s="65" t="s">
        <v>4</v>
      </c>
      <c r="B931" s="45" t="s">
        <v>22</v>
      </c>
      <c r="D931" s="46">
        <v>4.9652777777777777E-3</v>
      </c>
      <c r="E931" s="47" t="s">
        <v>142</v>
      </c>
      <c r="F931" s="13" t="s">
        <v>35</v>
      </c>
      <c r="J931" s="44" t="s">
        <v>36</v>
      </c>
      <c r="AJ931" s="49">
        <v>42614</v>
      </c>
      <c r="AK931" s="60">
        <v>0.61805555555555602</v>
      </c>
      <c r="AL931" s="60">
        <f t="shared" si="71"/>
        <v>0.61805555555555558</v>
      </c>
      <c r="AM931" s="60">
        <f t="shared" si="72"/>
        <v>0.625</v>
      </c>
      <c r="AN931" s="61" t="str">
        <f t="shared" si="73"/>
        <v>01/09/2016 14:50:00</v>
      </c>
      <c r="AO931" s="61" t="str">
        <f t="shared" si="74"/>
        <v>01/09/2016 15:00:00</v>
      </c>
      <c r="AP931" s="44">
        <f>VLOOKUP($AN931, [1]TableView_704030_20160816_20160!$D$2:$M$5095,3,FALSE)</f>
        <v>1022.0122002000001</v>
      </c>
      <c r="AQ931" s="44">
        <f>VLOOKUP($AN931, [1]TableView_704030_20160816_20160!$D$2:$M$5095,8,FALSE)</f>
        <v>22.4444444444444</v>
      </c>
      <c r="AR931" s="44">
        <f>VLOOKUP($AN931, [1]TableView_704030_20160816_20160!$D$2:$M$5095,10,FALSE)</f>
        <v>0</v>
      </c>
      <c r="AS931" s="44">
        <f>VLOOKUP($AN931, [1]TableView_704030_20160816_20160!$D$2:$M$5095,4,FALSE)</f>
        <v>63</v>
      </c>
      <c r="AT931" s="44">
        <f>VLOOKUP($AN931, [1]TableView_704030_20160816_20160!$D$2:$M$5095,6,FALSE)</f>
        <v>205</v>
      </c>
      <c r="AU931" s="44">
        <f>VLOOKUP($AN931, [1]TableView_704030_20160816_20160!$D$2:$M$5095,7,FALSE)</f>
        <v>3.2</v>
      </c>
      <c r="AV931" s="44">
        <f>VLOOKUP($AN931, [1]TableView_704030_20160816_20160!$D$2:$M$5095,2,FALSE)</f>
        <v>8.6999999999999993</v>
      </c>
      <c r="AW931" s="44">
        <f>VLOOKUP($AO931, [2]aacb8965d69cc6fd1cb3a5cae9e8ae7!$C$6:$F$853,4,FALSE)</f>
        <v>2.2999999999999998</v>
      </c>
      <c r="AX931" s="44">
        <v>3</v>
      </c>
      <c r="AY931" s="44" t="str">
        <f t="shared" si="75"/>
        <v>01/09/2016 3</v>
      </c>
      <c r="AZ931" s="44">
        <f>VLOOKUP($AY931, [3]Sheet1!$D$3:$T$89,2,FALSE)</f>
        <v>26</v>
      </c>
      <c r="BA931" s="44">
        <f>VLOOKUP($AY931, [3]Sheet1!$D$3:$T$89,3,FALSE)</f>
        <v>22</v>
      </c>
      <c r="BB931" s="44">
        <f>VLOOKUP($AY931, [3]Sheet1!$D$3:$T$89,6,FALSE)</f>
        <v>24</v>
      </c>
      <c r="BC931" s="44">
        <f>VLOOKUP($AY931, [3]Sheet1!$D$3:$T$89,7,FALSE)</f>
        <v>22</v>
      </c>
      <c r="BD931" s="44">
        <f>VLOOKUP($AY931, [3]Sheet1!$D$3:$T$89,10,FALSE)</f>
        <v>21</v>
      </c>
      <c r="BE931" s="44">
        <f>VLOOKUP($AY931, [3]Sheet1!$D$3:$T$89,11,FALSE)</f>
        <v>21</v>
      </c>
      <c r="BF931" s="44">
        <f>VLOOKUP($AY931, [3]Sheet1!$D$3:$T$89,14,FALSE)</f>
        <v>22</v>
      </c>
      <c r="BG931" s="44">
        <f>VLOOKUP($AY931, [3]Sheet1!$D$3:$T$89,15,FALSE)</f>
        <v>17</v>
      </c>
      <c r="BI931" s="49">
        <v>42614</v>
      </c>
      <c r="BJ931" s="50">
        <v>0.61805555555555602</v>
      </c>
      <c r="BK931" s="50">
        <v>0.61805555555555558</v>
      </c>
      <c r="BL931" s="50">
        <v>0.625</v>
      </c>
      <c r="BM931" s="44" t="s">
        <v>1198</v>
      </c>
      <c r="BN931" s="44" t="s">
        <v>1352</v>
      </c>
      <c r="BO931" s="44">
        <v>1022.0122002000001</v>
      </c>
      <c r="BP931" s="44">
        <v>22.4444444444444</v>
      </c>
      <c r="BQ931" s="44">
        <v>0</v>
      </c>
      <c r="BR931" s="44">
        <v>63</v>
      </c>
      <c r="BS931" s="44">
        <v>205</v>
      </c>
      <c r="BT931" s="44">
        <v>3.2</v>
      </c>
      <c r="BU931" s="44">
        <v>8.6999999999999993</v>
      </c>
      <c r="BV931" s="44">
        <v>2.2999999999999998</v>
      </c>
      <c r="BW931" s="44">
        <v>3</v>
      </c>
      <c r="BX931" s="44" t="s">
        <v>1353</v>
      </c>
      <c r="BY931" s="44">
        <v>26</v>
      </c>
      <c r="BZ931" s="44">
        <v>22</v>
      </c>
      <c r="CA931" s="44">
        <v>24</v>
      </c>
      <c r="CB931" s="44">
        <v>22</v>
      </c>
      <c r="CC931" s="44">
        <v>21</v>
      </c>
      <c r="CD931" s="44">
        <v>21</v>
      </c>
      <c r="CE931" s="44">
        <v>22</v>
      </c>
      <c r="CF931" s="44">
        <v>17</v>
      </c>
    </row>
    <row r="932" spans="1:84">
      <c r="A932" s="65" t="s">
        <v>5</v>
      </c>
      <c r="B932" s="45" t="s">
        <v>23</v>
      </c>
      <c r="D932" s="46">
        <v>5.3009259259259251E-3</v>
      </c>
      <c r="E932" s="47" t="s">
        <v>142</v>
      </c>
      <c r="J932" s="44" t="s">
        <v>29</v>
      </c>
      <c r="AJ932" s="49">
        <v>42614</v>
      </c>
      <c r="AK932" s="60">
        <v>0.61805555555555602</v>
      </c>
      <c r="AL932" s="60">
        <f t="shared" si="71"/>
        <v>0.61805555555555558</v>
      </c>
      <c r="AM932" s="60">
        <f t="shared" si="72"/>
        <v>0.625</v>
      </c>
      <c r="AN932" s="61" t="str">
        <f t="shared" si="73"/>
        <v>01/09/2016 14:50:00</v>
      </c>
      <c r="AO932" s="61" t="str">
        <f t="shared" si="74"/>
        <v>01/09/2016 15:00:00</v>
      </c>
      <c r="AP932" s="44">
        <f>VLOOKUP($AN932, [1]TableView_704030_20160816_20160!$D$2:$M$5095,3,FALSE)</f>
        <v>1022.0122002000001</v>
      </c>
      <c r="AQ932" s="44">
        <f>VLOOKUP($AN932, [1]TableView_704030_20160816_20160!$D$2:$M$5095,8,FALSE)</f>
        <v>22.4444444444444</v>
      </c>
      <c r="AR932" s="44">
        <f>VLOOKUP($AN932, [1]TableView_704030_20160816_20160!$D$2:$M$5095,10,FALSE)</f>
        <v>0</v>
      </c>
      <c r="AS932" s="44">
        <f>VLOOKUP($AN932, [1]TableView_704030_20160816_20160!$D$2:$M$5095,4,FALSE)</f>
        <v>63</v>
      </c>
      <c r="AT932" s="44">
        <f>VLOOKUP($AN932, [1]TableView_704030_20160816_20160!$D$2:$M$5095,6,FALSE)</f>
        <v>205</v>
      </c>
      <c r="AU932" s="44">
        <f>VLOOKUP($AN932, [1]TableView_704030_20160816_20160!$D$2:$M$5095,7,FALSE)</f>
        <v>3.2</v>
      </c>
      <c r="AV932" s="44">
        <f>VLOOKUP($AN932, [1]TableView_704030_20160816_20160!$D$2:$M$5095,2,FALSE)</f>
        <v>8.6999999999999993</v>
      </c>
      <c r="AW932" s="44">
        <f>VLOOKUP($AO932, [2]aacb8965d69cc6fd1cb3a5cae9e8ae7!$C$6:$F$853,4,FALSE)</f>
        <v>2.2999999999999998</v>
      </c>
      <c r="AX932" s="44">
        <v>3</v>
      </c>
      <c r="AY932" s="44" t="str">
        <f t="shared" si="75"/>
        <v>01/09/2016 3</v>
      </c>
      <c r="AZ932" s="44">
        <f>VLOOKUP($AY932, [3]Sheet1!$D$3:$T$89,2,FALSE)</f>
        <v>26</v>
      </c>
      <c r="BA932" s="44">
        <f>VLOOKUP($AY932, [3]Sheet1!$D$3:$T$89,3,FALSE)</f>
        <v>22</v>
      </c>
      <c r="BB932" s="44">
        <f>VLOOKUP($AY932, [3]Sheet1!$D$3:$T$89,6,FALSE)</f>
        <v>24</v>
      </c>
      <c r="BC932" s="44">
        <f>VLOOKUP($AY932, [3]Sheet1!$D$3:$T$89,7,FALSE)</f>
        <v>22</v>
      </c>
      <c r="BD932" s="44">
        <f>VLOOKUP($AY932, [3]Sheet1!$D$3:$T$89,10,FALSE)</f>
        <v>21</v>
      </c>
      <c r="BE932" s="44">
        <f>VLOOKUP($AY932, [3]Sheet1!$D$3:$T$89,11,FALSE)</f>
        <v>21</v>
      </c>
      <c r="BF932" s="44">
        <f>VLOOKUP($AY932, [3]Sheet1!$D$3:$T$89,14,FALSE)</f>
        <v>22</v>
      </c>
      <c r="BG932" s="44">
        <f>VLOOKUP($AY932, [3]Sheet1!$D$3:$T$89,15,FALSE)</f>
        <v>17</v>
      </c>
      <c r="BI932" s="49">
        <v>42614</v>
      </c>
      <c r="BJ932" s="50">
        <v>0.61805555555555602</v>
      </c>
      <c r="BK932" s="50">
        <v>0.61805555555555558</v>
      </c>
      <c r="BL932" s="50">
        <v>0.625</v>
      </c>
      <c r="BM932" s="44" t="s">
        <v>1198</v>
      </c>
      <c r="BN932" s="44" t="s">
        <v>1352</v>
      </c>
      <c r="BO932" s="44">
        <v>1022.0122002000001</v>
      </c>
      <c r="BP932" s="44">
        <v>22.4444444444444</v>
      </c>
      <c r="BQ932" s="44">
        <v>0</v>
      </c>
      <c r="BR932" s="44">
        <v>63</v>
      </c>
      <c r="BS932" s="44">
        <v>205</v>
      </c>
      <c r="BT932" s="44">
        <v>3.2</v>
      </c>
      <c r="BU932" s="44">
        <v>8.6999999999999993</v>
      </c>
      <c r="BV932" s="44">
        <v>2.2999999999999998</v>
      </c>
      <c r="BW932" s="44">
        <v>3</v>
      </c>
      <c r="BX932" s="44" t="s">
        <v>1353</v>
      </c>
      <c r="BY932" s="44">
        <v>26</v>
      </c>
      <c r="BZ932" s="44">
        <v>22</v>
      </c>
      <c r="CA932" s="44">
        <v>24</v>
      </c>
      <c r="CB932" s="44">
        <v>22</v>
      </c>
      <c r="CC932" s="44">
        <v>21</v>
      </c>
      <c r="CD932" s="44">
        <v>21</v>
      </c>
      <c r="CE932" s="44">
        <v>22</v>
      </c>
      <c r="CF932" s="44">
        <v>17</v>
      </c>
    </row>
    <row r="933" spans="1:84">
      <c r="A933" s="65" t="s">
        <v>6</v>
      </c>
      <c r="B933" s="45" t="s">
        <v>515</v>
      </c>
      <c r="D933" s="46">
        <v>5.6018518518518518E-3</v>
      </c>
      <c r="E933" s="47" t="s">
        <v>142</v>
      </c>
      <c r="F933" s="13" t="s">
        <v>342</v>
      </c>
      <c r="J933" s="44" t="s">
        <v>36</v>
      </c>
      <c r="AJ933" s="49">
        <v>42614</v>
      </c>
      <c r="AK933" s="60">
        <v>0.61805555555555602</v>
      </c>
      <c r="AL933" s="60">
        <f t="shared" si="71"/>
        <v>0.61805555555555558</v>
      </c>
      <c r="AM933" s="60">
        <f t="shared" si="72"/>
        <v>0.625</v>
      </c>
      <c r="AN933" s="61" t="str">
        <f t="shared" si="73"/>
        <v>01/09/2016 14:50:00</v>
      </c>
      <c r="AO933" s="61" t="str">
        <f t="shared" si="74"/>
        <v>01/09/2016 15:00:00</v>
      </c>
      <c r="AP933" s="44">
        <f>VLOOKUP($AN933, [1]TableView_704030_20160816_20160!$D$2:$M$5095,3,FALSE)</f>
        <v>1022.0122002000001</v>
      </c>
      <c r="AQ933" s="44">
        <f>VLOOKUP($AN933, [1]TableView_704030_20160816_20160!$D$2:$M$5095,8,FALSE)</f>
        <v>22.4444444444444</v>
      </c>
      <c r="AR933" s="44">
        <f>VLOOKUP($AN933, [1]TableView_704030_20160816_20160!$D$2:$M$5095,10,FALSE)</f>
        <v>0</v>
      </c>
      <c r="AS933" s="44">
        <f>VLOOKUP($AN933, [1]TableView_704030_20160816_20160!$D$2:$M$5095,4,FALSE)</f>
        <v>63</v>
      </c>
      <c r="AT933" s="44">
        <f>VLOOKUP($AN933, [1]TableView_704030_20160816_20160!$D$2:$M$5095,6,FALSE)</f>
        <v>205</v>
      </c>
      <c r="AU933" s="44">
        <f>VLOOKUP($AN933, [1]TableView_704030_20160816_20160!$D$2:$M$5095,7,FALSE)</f>
        <v>3.2</v>
      </c>
      <c r="AV933" s="44">
        <f>VLOOKUP($AN933, [1]TableView_704030_20160816_20160!$D$2:$M$5095,2,FALSE)</f>
        <v>8.6999999999999993</v>
      </c>
      <c r="AW933" s="44">
        <f>VLOOKUP($AO933, [2]aacb8965d69cc6fd1cb3a5cae9e8ae7!$C$6:$F$853,4,FALSE)</f>
        <v>2.2999999999999998</v>
      </c>
      <c r="AX933" s="44">
        <v>3</v>
      </c>
      <c r="AY933" s="44" t="str">
        <f t="shared" si="75"/>
        <v>01/09/2016 3</v>
      </c>
      <c r="AZ933" s="44">
        <f>VLOOKUP($AY933, [3]Sheet1!$D$3:$T$89,2,FALSE)</f>
        <v>26</v>
      </c>
      <c r="BA933" s="44">
        <f>VLOOKUP($AY933, [3]Sheet1!$D$3:$T$89,3,FALSE)</f>
        <v>22</v>
      </c>
      <c r="BB933" s="44">
        <f>VLOOKUP($AY933, [3]Sheet1!$D$3:$T$89,6,FALSE)</f>
        <v>24</v>
      </c>
      <c r="BC933" s="44">
        <f>VLOOKUP($AY933, [3]Sheet1!$D$3:$T$89,7,FALSE)</f>
        <v>22</v>
      </c>
      <c r="BD933" s="44">
        <f>VLOOKUP($AY933, [3]Sheet1!$D$3:$T$89,10,FALSE)</f>
        <v>21</v>
      </c>
      <c r="BE933" s="44">
        <f>VLOOKUP($AY933, [3]Sheet1!$D$3:$T$89,11,FALSE)</f>
        <v>21</v>
      </c>
      <c r="BF933" s="44">
        <f>VLOOKUP($AY933, [3]Sheet1!$D$3:$T$89,14,FALSE)</f>
        <v>22</v>
      </c>
      <c r="BG933" s="44">
        <f>VLOOKUP($AY933, [3]Sheet1!$D$3:$T$89,15,FALSE)</f>
        <v>17</v>
      </c>
      <c r="BI933" s="49">
        <v>42614</v>
      </c>
      <c r="BJ933" s="50">
        <v>0.61805555555555602</v>
      </c>
      <c r="BK933" s="50">
        <v>0.61805555555555558</v>
      </c>
      <c r="BL933" s="50">
        <v>0.625</v>
      </c>
      <c r="BM933" s="44" t="s">
        <v>1198</v>
      </c>
      <c r="BN933" s="44" t="s">
        <v>1352</v>
      </c>
      <c r="BO933" s="44">
        <v>1022.0122002000001</v>
      </c>
      <c r="BP933" s="44">
        <v>22.4444444444444</v>
      </c>
      <c r="BQ933" s="44">
        <v>0</v>
      </c>
      <c r="BR933" s="44">
        <v>63</v>
      </c>
      <c r="BS933" s="44">
        <v>205</v>
      </c>
      <c r="BT933" s="44">
        <v>3.2</v>
      </c>
      <c r="BU933" s="44">
        <v>8.6999999999999993</v>
      </c>
      <c r="BV933" s="44">
        <v>2.2999999999999998</v>
      </c>
      <c r="BW933" s="44">
        <v>3</v>
      </c>
      <c r="BX933" s="44" t="s">
        <v>1353</v>
      </c>
      <c r="BY933" s="44">
        <v>26</v>
      </c>
      <c r="BZ933" s="44">
        <v>22</v>
      </c>
      <c r="CA933" s="44">
        <v>24</v>
      </c>
      <c r="CB933" s="44">
        <v>22</v>
      </c>
      <c r="CC933" s="44">
        <v>21</v>
      </c>
      <c r="CD933" s="44">
        <v>21</v>
      </c>
      <c r="CE933" s="44">
        <v>22</v>
      </c>
      <c r="CF933" s="44">
        <v>17</v>
      </c>
    </row>
    <row r="934" spans="1:84">
      <c r="A934" s="65" t="s">
        <v>7</v>
      </c>
      <c r="B934" s="45" t="s">
        <v>869</v>
      </c>
      <c r="D934" s="46">
        <v>6.3773148148148148E-3</v>
      </c>
      <c r="E934" s="47" t="s">
        <v>142</v>
      </c>
      <c r="J934" s="44" t="s">
        <v>29</v>
      </c>
      <c r="AJ934" s="49">
        <v>42614</v>
      </c>
      <c r="AK934" s="60">
        <v>0.61805555555555602</v>
      </c>
      <c r="AL934" s="60">
        <f t="shared" si="71"/>
        <v>0.61805555555555558</v>
      </c>
      <c r="AM934" s="60">
        <f t="shared" si="72"/>
        <v>0.625</v>
      </c>
      <c r="AN934" s="61" t="str">
        <f t="shared" si="73"/>
        <v>01/09/2016 14:50:00</v>
      </c>
      <c r="AO934" s="61" t="str">
        <f t="shared" si="74"/>
        <v>01/09/2016 15:00:00</v>
      </c>
      <c r="AP934" s="44">
        <f>VLOOKUP($AN934, [1]TableView_704030_20160816_20160!$D$2:$M$5095,3,FALSE)</f>
        <v>1022.0122002000001</v>
      </c>
      <c r="AQ934" s="44">
        <f>VLOOKUP($AN934, [1]TableView_704030_20160816_20160!$D$2:$M$5095,8,FALSE)</f>
        <v>22.4444444444444</v>
      </c>
      <c r="AR934" s="44">
        <f>VLOOKUP($AN934, [1]TableView_704030_20160816_20160!$D$2:$M$5095,10,FALSE)</f>
        <v>0</v>
      </c>
      <c r="AS934" s="44">
        <f>VLOOKUP($AN934, [1]TableView_704030_20160816_20160!$D$2:$M$5095,4,FALSE)</f>
        <v>63</v>
      </c>
      <c r="AT934" s="44">
        <f>VLOOKUP($AN934, [1]TableView_704030_20160816_20160!$D$2:$M$5095,6,FALSE)</f>
        <v>205</v>
      </c>
      <c r="AU934" s="44">
        <f>VLOOKUP($AN934, [1]TableView_704030_20160816_20160!$D$2:$M$5095,7,FALSE)</f>
        <v>3.2</v>
      </c>
      <c r="AV934" s="44">
        <f>VLOOKUP($AN934, [1]TableView_704030_20160816_20160!$D$2:$M$5095,2,FALSE)</f>
        <v>8.6999999999999993</v>
      </c>
      <c r="AW934" s="44">
        <f>VLOOKUP($AO934, [2]aacb8965d69cc6fd1cb3a5cae9e8ae7!$C$6:$F$853,4,FALSE)</f>
        <v>2.2999999999999998</v>
      </c>
      <c r="AX934" s="44">
        <v>3</v>
      </c>
      <c r="AY934" s="44" t="str">
        <f t="shared" si="75"/>
        <v>01/09/2016 3</v>
      </c>
      <c r="AZ934" s="44">
        <f>VLOOKUP($AY934, [3]Sheet1!$D$3:$T$89,2,FALSE)</f>
        <v>26</v>
      </c>
      <c r="BA934" s="44">
        <f>VLOOKUP($AY934, [3]Sheet1!$D$3:$T$89,3,FALSE)</f>
        <v>22</v>
      </c>
      <c r="BB934" s="44">
        <f>VLOOKUP($AY934, [3]Sheet1!$D$3:$T$89,6,FALSE)</f>
        <v>24</v>
      </c>
      <c r="BC934" s="44">
        <f>VLOOKUP($AY934, [3]Sheet1!$D$3:$T$89,7,FALSE)</f>
        <v>22</v>
      </c>
      <c r="BD934" s="44">
        <f>VLOOKUP($AY934, [3]Sheet1!$D$3:$T$89,10,FALSE)</f>
        <v>21</v>
      </c>
      <c r="BE934" s="44">
        <f>VLOOKUP($AY934, [3]Sheet1!$D$3:$T$89,11,FALSE)</f>
        <v>21</v>
      </c>
      <c r="BF934" s="44">
        <f>VLOOKUP($AY934, [3]Sheet1!$D$3:$T$89,14,FALSE)</f>
        <v>22</v>
      </c>
      <c r="BG934" s="44">
        <f>VLOOKUP($AY934, [3]Sheet1!$D$3:$T$89,15,FALSE)</f>
        <v>17</v>
      </c>
      <c r="BI934" s="49">
        <v>42614</v>
      </c>
      <c r="BJ934" s="50">
        <v>0.61805555555555602</v>
      </c>
      <c r="BK934" s="50">
        <v>0.61805555555555558</v>
      </c>
      <c r="BL934" s="50">
        <v>0.625</v>
      </c>
      <c r="BM934" s="44" t="s">
        <v>1198</v>
      </c>
      <c r="BN934" s="44" t="s">
        <v>1352</v>
      </c>
      <c r="BO934" s="44">
        <v>1022.0122002000001</v>
      </c>
      <c r="BP934" s="44">
        <v>22.4444444444444</v>
      </c>
      <c r="BQ934" s="44">
        <v>0</v>
      </c>
      <c r="BR934" s="44">
        <v>63</v>
      </c>
      <c r="BS934" s="44">
        <v>205</v>
      </c>
      <c r="BT934" s="44">
        <v>3.2</v>
      </c>
      <c r="BU934" s="44">
        <v>8.6999999999999993</v>
      </c>
      <c r="BV934" s="44">
        <v>2.2999999999999998</v>
      </c>
      <c r="BW934" s="44">
        <v>3</v>
      </c>
      <c r="BX934" s="44" t="s">
        <v>1353</v>
      </c>
      <c r="BY934" s="44">
        <v>26</v>
      </c>
      <c r="BZ934" s="44">
        <v>22</v>
      </c>
      <c r="CA934" s="44">
        <v>24</v>
      </c>
      <c r="CB934" s="44">
        <v>22</v>
      </c>
      <c r="CC934" s="44">
        <v>21</v>
      </c>
      <c r="CD934" s="44">
        <v>21</v>
      </c>
      <c r="CE934" s="44">
        <v>22</v>
      </c>
      <c r="CF934" s="44">
        <v>17</v>
      </c>
    </row>
    <row r="935" spans="1:84">
      <c r="D935" s="46">
        <v>6.875E-3</v>
      </c>
      <c r="E935" s="47" t="s">
        <v>142</v>
      </c>
      <c r="F935" s="47" t="s">
        <v>194</v>
      </c>
      <c r="J935" s="44" t="s">
        <v>36</v>
      </c>
      <c r="AJ935" s="49">
        <v>42614</v>
      </c>
      <c r="AK935" s="60">
        <v>0.61805555555555602</v>
      </c>
      <c r="AL935" s="60">
        <f t="shared" si="71"/>
        <v>0.61805555555555558</v>
      </c>
      <c r="AM935" s="60">
        <f t="shared" si="72"/>
        <v>0.625</v>
      </c>
      <c r="AN935" s="61" t="str">
        <f t="shared" si="73"/>
        <v>01/09/2016 14:50:00</v>
      </c>
      <c r="AO935" s="61" t="str">
        <f t="shared" si="74"/>
        <v>01/09/2016 15:00:00</v>
      </c>
      <c r="AP935" s="44">
        <f>VLOOKUP($AN935, [1]TableView_704030_20160816_20160!$D$2:$M$5095,3,FALSE)</f>
        <v>1022.0122002000001</v>
      </c>
      <c r="AQ935" s="44">
        <f>VLOOKUP($AN935, [1]TableView_704030_20160816_20160!$D$2:$M$5095,8,FALSE)</f>
        <v>22.4444444444444</v>
      </c>
      <c r="AR935" s="44">
        <f>VLOOKUP($AN935, [1]TableView_704030_20160816_20160!$D$2:$M$5095,10,FALSE)</f>
        <v>0</v>
      </c>
      <c r="AS935" s="44">
        <f>VLOOKUP($AN935, [1]TableView_704030_20160816_20160!$D$2:$M$5095,4,FALSE)</f>
        <v>63</v>
      </c>
      <c r="AT935" s="44">
        <f>VLOOKUP($AN935, [1]TableView_704030_20160816_20160!$D$2:$M$5095,6,FALSE)</f>
        <v>205</v>
      </c>
      <c r="AU935" s="44">
        <f>VLOOKUP($AN935, [1]TableView_704030_20160816_20160!$D$2:$M$5095,7,FALSE)</f>
        <v>3.2</v>
      </c>
      <c r="AV935" s="44">
        <f>VLOOKUP($AN935, [1]TableView_704030_20160816_20160!$D$2:$M$5095,2,FALSE)</f>
        <v>8.6999999999999993</v>
      </c>
      <c r="AW935" s="44">
        <f>VLOOKUP($AO935, [2]aacb8965d69cc6fd1cb3a5cae9e8ae7!$C$6:$F$853,4,FALSE)</f>
        <v>2.2999999999999998</v>
      </c>
      <c r="AX935" s="44">
        <v>3</v>
      </c>
      <c r="AY935" s="44" t="str">
        <f t="shared" si="75"/>
        <v>01/09/2016 3</v>
      </c>
      <c r="AZ935" s="44">
        <f>VLOOKUP($AY935, [3]Sheet1!$D$3:$T$89,2,FALSE)</f>
        <v>26</v>
      </c>
      <c r="BA935" s="44">
        <f>VLOOKUP($AY935, [3]Sheet1!$D$3:$T$89,3,FALSE)</f>
        <v>22</v>
      </c>
      <c r="BB935" s="44">
        <f>VLOOKUP($AY935, [3]Sheet1!$D$3:$T$89,6,FALSE)</f>
        <v>24</v>
      </c>
      <c r="BC935" s="44">
        <f>VLOOKUP($AY935, [3]Sheet1!$D$3:$T$89,7,FALSE)</f>
        <v>22</v>
      </c>
      <c r="BD935" s="44">
        <f>VLOOKUP($AY935, [3]Sheet1!$D$3:$T$89,10,FALSE)</f>
        <v>21</v>
      </c>
      <c r="BE935" s="44">
        <f>VLOOKUP($AY935, [3]Sheet1!$D$3:$T$89,11,FALSE)</f>
        <v>21</v>
      </c>
      <c r="BF935" s="44">
        <f>VLOOKUP($AY935, [3]Sheet1!$D$3:$T$89,14,FALSE)</f>
        <v>22</v>
      </c>
      <c r="BG935" s="44">
        <f>VLOOKUP($AY935, [3]Sheet1!$D$3:$T$89,15,FALSE)</f>
        <v>17</v>
      </c>
      <c r="BI935" s="49">
        <v>42614</v>
      </c>
      <c r="BJ935" s="50">
        <v>0.61805555555555602</v>
      </c>
      <c r="BK935" s="50">
        <v>0.61805555555555558</v>
      </c>
      <c r="BL935" s="50">
        <v>0.625</v>
      </c>
      <c r="BM935" s="44" t="s">
        <v>1198</v>
      </c>
      <c r="BN935" s="44" t="s">
        <v>1352</v>
      </c>
      <c r="BO935" s="44">
        <v>1022.0122002000001</v>
      </c>
      <c r="BP935" s="44">
        <v>22.4444444444444</v>
      </c>
      <c r="BQ935" s="44">
        <v>0</v>
      </c>
      <c r="BR935" s="44">
        <v>63</v>
      </c>
      <c r="BS935" s="44">
        <v>205</v>
      </c>
      <c r="BT935" s="44">
        <v>3.2</v>
      </c>
      <c r="BU935" s="44">
        <v>8.6999999999999993</v>
      </c>
      <c r="BV935" s="44">
        <v>2.2999999999999998</v>
      </c>
      <c r="BW935" s="44">
        <v>3</v>
      </c>
      <c r="BX935" s="44" t="s">
        <v>1353</v>
      </c>
      <c r="BY935" s="44">
        <v>26</v>
      </c>
      <c r="BZ935" s="44">
        <v>22</v>
      </c>
      <c r="CA935" s="44">
        <v>24</v>
      </c>
      <c r="CB935" s="44">
        <v>22</v>
      </c>
      <c r="CC935" s="44">
        <v>21</v>
      </c>
      <c r="CD935" s="44">
        <v>21</v>
      </c>
      <c r="CE935" s="44">
        <v>22</v>
      </c>
      <c r="CF935" s="44">
        <v>17</v>
      </c>
    </row>
    <row r="936" spans="1:84">
      <c r="D936" s="46">
        <v>7.5115740740740742E-3</v>
      </c>
      <c r="E936" s="47" t="s">
        <v>86</v>
      </c>
      <c r="J936" s="44" t="s">
        <v>29</v>
      </c>
      <c r="AJ936" s="49">
        <v>42614</v>
      </c>
      <c r="AK936" s="60">
        <v>0.61805555555555602</v>
      </c>
      <c r="AL936" s="60">
        <f t="shared" si="71"/>
        <v>0.61805555555555558</v>
      </c>
      <c r="AM936" s="60">
        <f t="shared" si="72"/>
        <v>0.625</v>
      </c>
      <c r="AN936" s="61" t="str">
        <f t="shared" si="73"/>
        <v>01/09/2016 14:50:00</v>
      </c>
      <c r="AO936" s="61" t="str">
        <f t="shared" si="74"/>
        <v>01/09/2016 15:00:00</v>
      </c>
      <c r="AP936" s="44">
        <f>VLOOKUP($AN936, [1]TableView_704030_20160816_20160!$D$2:$M$5095,3,FALSE)</f>
        <v>1022.0122002000001</v>
      </c>
      <c r="AQ936" s="44">
        <f>VLOOKUP($AN936, [1]TableView_704030_20160816_20160!$D$2:$M$5095,8,FALSE)</f>
        <v>22.4444444444444</v>
      </c>
      <c r="AR936" s="44">
        <f>VLOOKUP($AN936, [1]TableView_704030_20160816_20160!$D$2:$M$5095,10,FALSE)</f>
        <v>0</v>
      </c>
      <c r="AS936" s="44">
        <f>VLOOKUP($AN936, [1]TableView_704030_20160816_20160!$D$2:$M$5095,4,FALSE)</f>
        <v>63</v>
      </c>
      <c r="AT936" s="44">
        <f>VLOOKUP($AN936, [1]TableView_704030_20160816_20160!$D$2:$M$5095,6,FALSE)</f>
        <v>205</v>
      </c>
      <c r="AU936" s="44">
        <f>VLOOKUP($AN936, [1]TableView_704030_20160816_20160!$D$2:$M$5095,7,FALSE)</f>
        <v>3.2</v>
      </c>
      <c r="AV936" s="44">
        <f>VLOOKUP($AN936, [1]TableView_704030_20160816_20160!$D$2:$M$5095,2,FALSE)</f>
        <v>8.6999999999999993</v>
      </c>
      <c r="AW936" s="44">
        <f>VLOOKUP($AO936, [2]aacb8965d69cc6fd1cb3a5cae9e8ae7!$C$6:$F$853,4,FALSE)</f>
        <v>2.2999999999999998</v>
      </c>
      <c r="AX936" s="44">
        <v>3</v>
      </c>
      <c r="AY936" s="44" t="str">
        <f t="shared" si="75"/>
        <v>01/09/2016 3</v>
      </c>
      <c r="AZ936" s="44">
        <f>VLOOKUP($AY936, [3]Sheet1!$D$3:$T$89,2,FALSE)</f>
        <v>26</v>
      </c>
      <c r="BA936" s="44">
        <f>VLOOKUP($AY936, [3]Sheet1!$D$3:$T$89,3,FALSE)</f>
        <v>22</v>
      </c>
      <c r="BB936" s="44">
        <f>VLOOKUP($AY936, [3]Sheet1!$D$3:$T$89,6,FALSE)</f>
        <v>24</v>
      </c>
      <c r="BC936" s="44">
        <f>VLOOKUP($AY936, [3]Sheet1!$D$3:$T$89,7,FALSE)</f>
        <v>22</v>
      </c>
      <c r="BD936" s="44">
        <f>VLOOKUP($AY936, [3]Sheet1!$D$3:$T$89,10,FALSE)</f>
        <v>21</v>
      </c>
      <c r="BE936" s="44">
        <f>VLOOKUP($AY936, [3]Sheet1!$D$3:$T$89,11,FALSE)</f>
        <v>21</v>
      </c>
      <c r="BF936" s="44">
        <f>VLOOKUP($AY936, [3]Sheet1!$D$3:$T$89,14,FALSE)</f>
        <v>22</v>
      </c>
      <c r="BG936" s="44">
        <f>VLOOKUP($AY936, [3]Sheet1!$D$3:$T$89,15,FALSE)</f>
        <v>17</v>
      </c>
      <c r="BI936" s="49">
        <v>42614</v>
      </c>
      <c r="BJ936" s="50">
        <v>0.61805555555555602</v>
      </c>
      <c r="BK936" s="50">
        <v>0.61805555555555558</v>
      </c>
      <c r="BL936" s="50">
        <v>0.625</v>
      </c>
      <c r="BM936" s="44" t="s">
        <v>1198</v>
      </c>
      <c r="BN936" s="44" t="s">
        <v>1352</v>
      </c>
      <c r="BO936" s="44">
        <v>1022.0122002000001</v>
      </c>
      <c r="BP936" s="44">
        <v>22.4444444444444</v>
      </c>
      <c r="BQ936" s="44">
        <v>0</v>
      </c>
      <c r="BR936" s="44">
        <v>63</v>
      </c>
      <c r="BS936" s="44">
        <v>205</v>
      </c>
      <c r="BT936" s="44">
        <v>3.2</v>
      </c>
      <c r="BU936" s="44">
        <v>8.6999999999999993</v>
      </c>
      <c r="BV936" s="44">
        <v>2.2999999999999998</v>
      </c>
      <c r="BW936" s="44">
        <v>3</v>
      </c>
      <c r="BX936" s="44" t="s">
        <v>1353</v>
      </c>
      <c r="BY936" s="44">
        <v>26</v>
      </c>
      <c r="BZ936" s="44">
        <v>22</v>
      </c>
      <c r="CA936" s="44">
        <v>24</v>
      </c>
      <c r="CB936" s="44">
        <v>22</v>
      </c>
      <c r="CC936" s="44">
        <v>21</v>
      </c>
      <c r="CD936" s="44">
        <v>21</v>
      </c>
      <c r="CE936" s="44">
        <v>22</v>
      </c>
      <c r="CF936" s="44">
        <v>17</v>
      </c>
    </row>
    <row r="937" spans="1:84">
      <c r="D937" s="46">
        <v>8.6805555555555559E-3</v>
      </c>
      <c r="E937" s="47" t="s">
        <v>86</v>
      </c>
      <c r="F937" s="47" t="s">
        <v>91</v>
      </c>
      <c r="G937" s="47" t="s">
        <v>41</v>
      </c>
      <c r="J937" s="47" t="s">
        <v>36</v>
      </c>
      <c r="K937" s="47" t="s">
        <v>72</v>
      </c>
      <c r="AJ937" s="49">
        <v>42614</v>
      </c>
      <c r="AK937" s="60">
        <v>0.61805555555555602</v>
      </c>
      <c r="AL937" s="60">
        <f t="shared" si="71"/>
        <v>0.61805555555555558</v>
      </c>
      <c r="AM937" s="60">
        <f t="shared" si="72"/>
        <v>0.625</v>
      </c>
      <c r="AN937" s="61" t="str">
        <f t="shared" si="73"/>
        <v>01/09/2016 14:50:00</v>
      </c>
      <c r="AO937" s="61" t="str">
        <f t="shared" si="74"/>
        <v>01/09/2016 15:00:00</v>
      </c>
      <c r="AP937" s="44">
        <f>VLOOKUP($AN937, [1]TableView_704030_20160816_20160!$D$2:$M$5095,3,FALSE)</f>
        <v>1022.0122002000001</v>
      </c>
      <c r="AQ937" s="44">
        <f>VLOOKUP($AN937, [1]TableView_704030_20160816_20160!$D$2:$M$5095,8,FALSE)</f>
        <v>22.4444444444444</v>
      </c>
      <c r="AR937" s="44">
        <f>VLOOKUP($AN937, [1]TableView_704030_20160816_20160!$D$2:$M$5095,10,FALSE)</f>
        <v>0</v>
      </c>
      <c r="AS937" s="44">
        <f>VLOOKUP($AN937, [1]TableView_704030_20160816_20160!$D$2:$M$5095,4,FALSE)</f>
        <v>63</v>
      </c>
      <c r="AT937" s="44">
        <f>VLOOKUP($AN937, [1]TableView_704030_20160816_20160!$D$2:$M$5095,6,FALSE)</f>
        <v>205</v>
      </c>
      <c r="AU937" s="44">
        <f>VLOOKUP($AN937, [1]TableView_704030_20160816_20160!$D$2:$M$5095,7,FALSE)</f>
        <v>3.2</v>
      </c>
      <c r="AV937" s="44">
        <f>VLOOKUP($AN937, [1]TableView_704030_20160816_20160!$D$2:$M$5095,2,FALSE)</f>
        <v>8.6999999999999993</v>
      </c>
      <c r="AW937" s="44">
        <f>VLOOKUP($AO937, [2]aacb8965d69cc6fd1cb3a5cae9e8ae7!$C$6:$F$853,4,FALSE)</f>
        <v>2.2999999999999998</v>
      </c>
      <c r="AX937" s="44">
        <v>3</v>
      </c>
      <c r="AY937" s="44" t="str">
        <f t="shared" si="75"/>
        <v>01/09/2016 3</v>
      </c>
      <c r="AZ937" s="44">
        <f>VLOOKUP($AY937, [3]Sheet1!$D$3:$T$89,2,FALSE)</f>
        <v>26</v>
      </c>
      <c r="BA937" s="44">
        <f>VLOOKUP($AY937, [3]Sheet1!$D$3:$T$89,3,FALSE)</f>
        <v>22</v>
      </c>
      <c r="BB937" s="44">
        <f>VLOOKUP($AY937, [3]Sheet1!$D$3:$T$89,6,FALSE)</f>
        <v>24</v>
      </c>
      <c r="BC937" s="44">
        <f>VLOOKUP($AY937, [3]Sheet1!$D$3:$T$89,7,FALSE)</f>
        <v>22</v>
      </c>
      <c r="BD937" s="44">
        <f>VLOOKUP($AY937, [3]Sheet1!$D$3:$T$89,10,FALSE)</f>
        <v>21</v>
      </c>
      <c r="BE937" s="44">
        <f>VLOOKUP($AY937, [3]Sheet1!$D$3:$T$89,11,FALSE)</f>
        <v>21</v>
      </c>
      <c r="BF937" s="44">
        <f>VLOOKUP($AY937, [3]Sheet1!$D$3:$T$89,14,FALSE)</f>
        <v>22</v>
      </c>
      <c r="BG937" s="44">
        <f>VLOOKUP($AY937, [3]Sheet1!$D$3:$T$89,15,FALSE)</f>
        <v>17</v>
      </c>
      <c r="BI937" s="49">
        <v>42614</v>
      </c>
      <c r="BJ937" s="50">
        <v>0.61805555555555602</v>
      </c>
      <c r="BK937" s="50">
        <v>0.61805555555555558</v>
      </c>
      <c r="BL937" s="50">
        <v>0.625</v>
      </c>
      <c r="BM937" s="44" t="s">
        <v>1198</v>
      </c>
      <c r="BN937" s="44" t="s">
        <v>1352</v>
      </c>
      <c r="BO937" s="44">
        <v>1022.0122002000001</v>
      </c>
      <c r="BP937" s="44">
        <v>22.4444444444444</v>
      </c>
      <c r="BQ937" s="44">
        <v>0</v>
      </c>
      <c r="BR937" s="44">
        <v>63</v>
      </c>
      <c r="BS937" s="44">
        <v>205</v>
      </c>
      <c r="BT937" s="44">
        <v>3.2</v>
      </c>
      <c r="BU937" s="44">
        <v>8.6999999999999993</v>
      </c>
      <c r="BV937" s="44">
        <v>2.2999999999999998</v>
      </c>
      <c r="BW937" s="44">
        <v>3</v>
      </c>
      <c r="BX937" s="44" t="s">
        <v>1353</v>
      </c>
      <c r="BY937" s="44">
        <v>26</v>
      </c>
      <c r="BZ937" s="44">
        <v>22</v>
      </c>
      <c r="CA937" s="44">
        <v>24</v>
      </c>
      <c r="CB937" s="44">
        <v>22</v>
      </c>
      <c r="CC937" s="44">
        <v>21</v>
      </c>
      <c r="CD937" s="44">
        <v>21</v>
      </c>
      <c r="CE937" s="44">
        <v>22</v>
      </c>
      <c r="CF937" s="44">
        <v>17</v>
      </c>
    </row>
    <row r="938" spans="1:84">
      <c r="D938" s="46">
        <v>1.1099537037037038E-2</v>
      </c>
      <c r="E938" s="47" t="s">
        <v>86</v>
      </c>
      <c r="F938" s="47" t="s">
        <v>34</v>
      </c>
      <c r="J938" s="47" t="s">
        <v>36</v>
      </c>
      <c r="AJ938" s="49">
        <v>42614</v>
      </c>
      <c r="AK938" s="60">
        <v>0.61805555555555602</v>
      </c>
      <c r="AL938" s="60">
        <f t="shared" si="71"/>
        <v>0.61805555555555558</v>
      </c>
      <c r="AM938" s="60">
        <f t="shared" si="72"/>
        <v>0.625</v>
      </c>
      <c r="AN938" s="61" t="str">
        <f t="shared" si="73"/>
        <v>01/09/2016 14:50:00</v>
      </c>
      <c r="AO938" s="61" t="str">
        <f t="shared" si="74"/>
        <v>01/09/2016 15:00:00</v>
      </c>
      <c r="AP938" s="44">
        <f>VLOOKUP($AN938, [1]TableView_704030_20160816_20160!$D$2:$M$5095,3,FALSE)</f>
        <v>1022.0122002000001</v>
      </c>
      <c r="AQ938" s="44">
        <f>VLOOKUP($AN938, [1]TableView_704030_20160816_20160!$D$2:$M$5095,8,FALSE)</f>
        <v>22.4444444444444</v>
      </c>
      <c r="AR938" s="44">
        <f>VLOOKUP($AN938, [1]TableView_704030_20160816_20160!$D$2:$M$5095,10,FALSE)</f>
        <v>0</v>
      </c>
      <c r="AS938" s="44">
        <f>VLOOKUP($AN938, [1]TableView_704030_20160816_20160!$D$2:$M$5095,4,FALSE)</f>
        <v>63</v>
      </c>
      <c r="AT938" s="44">
        <f>VLOOKUP($AN938, [1]TableView_704030_20160816_20160!$D$2:$M$5095,6,FALSE)</f>
        <v>205</v>
      </c>
      <c r="AU938" s="44">
        <f>VLOOKUP($AN938, [1]TableView_704030_20160816_20160!$D$2:$M$5095,7,FALSE)</f>
        <v>3.2</v>
      </c>
      <c r="AV938" s="44">
        <f>VLOOKUP($AN938, [1]TableView_704030_20160816_20160!$D$2:$M$5095,2,FALSE)</f>
        <v>8.6999999999999993</v>
      </c>
      <c r="AW938" s="44">
        <f>VLOOKUP($AO938, [2]aacb8965d69cc6fd1cb3a5cae9e8ae7!$C$6:$F$853,4,FALSE)</f>
        <v>2.2999999999999998</v>
      </c>
      <c r="AX938" s="44">
        <v>3</v>
      </c>
      <c r="AY938" s="44" t="str">
        <f t="shared" si="75"/>
        <v>01/09/2016 3</v>
      </c>
      <c r="AZ938" s="44">
        <f>VLOOKUP($AY938, [3]Sheet1!$D$3:$T$89,2,FALSE)</f>
        <v>26</v>
      </c>
      <c r="BA938" s="44">
        <f>VLOOKUP($AY938, [3]Sheet1!$D$3:$T$89,3,FALSE)</f>
        <v>22</v>
      </c>
      <c r="BB938" s="44">
        <f>VLOOKUP($AY938, [3]Sheet1!$D$3:$T$89,6,FALSE)</f>
        <v>24</v>
      </c>
      <c r="BC938" s="44">
        <f>VLOOKUP($AY938, [3]Sheet1!$D$3:$T$89,7,FALSE)</f>
        <v>22</v>
      </c>
      <c r="BD938" s="44">
        <f>VLOOKUP($AY938, [3]Sheet1!$D$3:$T$89,10,FALSE)</f>
        <v>21</v>
      </c>
      <c r="BE938" s="44">
        <f>VLOOKUP($AY938, [3]Sheet1!$D$3:$T$89,11,FALSE)</f>
        <v>21</v>
      </c>
      <c r="BF938" s="44">
        <f>VLOOKUP($AY938, [3]Sheet1!$D$3:$T$89,14,FALSE)</f>
        <v>22</v>
      </c>
      <c r="BG938" s="44">
        <f>VLOOKUP($AY938, [3]Sheet1!$D$3:$T$89,15,FALSE)</f>
        <v>17</v>
      </c>
      <c r="BI938" s="49">
        <v>42614</v>
      </c>
      <c r="BJ938" s="50">
        <v>0.61805555555555602</v>
      </c>
      <c r="BK938" s="50">
        <v>0.61805555555555558</v>
      </c>
      <c r="BL938" s="50">
        <v>0.625</v>
      </c>
      <c r="BM938" s="44" t="s">
        <v>1198</v>
      </c>
      <c r="BN938" s="44" t="s">
        <v>1352</v>
      </c>
      <c r="BO938" s="44">
        <v>1022.0122002000001</v>
      </c>
      <c r="BP938" s="44">
        <v>22.4444444444444</v>
      </c>
      <c r="BQ938" s="44">
        <v>0</v>
      </c>
      <c r="BR938" s="44">
        <v>63</v>
      </c>
      <c r="BS938" s="44">
        <v>205</v>
      </c>
      <c r="BT938" s="44">
        <v>3.2</v>
      </c>
      <c r="BU938" s="44">
        <v>8.6999999999999993</v>
      </c>
      <c r="BV938" s="44">
        <v>2.2999999999999998</v>
      </c>
      <c r="BW938" s="44">
        <v>3</v>
      </c>
      <c r="BX938" s="44" t="s">
        <v>1353</v>
      </c>
      <c r="BY938" s="44">
        <v>26</v>
      </c>
      <c r="BZ938" s="44">
        <v>22</v>
      </c>
      <c r="CA938" s="44">
        <v>24</v>
      </c>
      <c r="CB938" s="44">
        <v>22</v>
      </c>
      <c r="CC938" s="44">
        <v>21</v>
      </c>
      <c r="CD938" s="44">
        <v>21</v>
      </c>
      <c r="CE938" s="44">
        <v>22</v>
      </c>
      <c r="CF938" s="44">
        <v>17</v>
      </c>
    </row>
    <row r="939" spans="1:84">
      <c r="D939" s="46">
        <v>1.4120370370370368E-2</v>
      </c>
      <c r="E939" s="47" t="s">
        <v>142</v>
      </c>
      <c r="J939" s="47" t="s">
        <v>29</v>
      </c>
      <c r="AJ939" s="49">
        <v>42614</v>
      </c>
      <c r="AK939" s="60">
        <v>0.61805555555555602</v>
      </c>
      <c r="AL939" s="60">
        <f t="shared" si="71"/>
        <v>0.61805555555555558</v>
      </c>
      <c r="AM939" s="60">
        <f t="shared" si="72"/>
        <v>0.625</v>
      </c>
      <c r="AN939" s="61" t="str">
        <f t="shared" si="73"/>
        <v>01/09/2016 14:50:00</v>
      </c>
      <c r="AO939" s="61" t="str">
        <f t="shared" si="74"/>
        <v>01/09/2016 15:00:00</v>
      </c>
      <c r="AP939" s="44">
        <f>VLOOKUP($AN939, [1]TableView_704030_20160816_20160!$D$2:$M$5095,3,FALSE)</f>
        <v>1022.0122002000001</v>
      </c>
      <c r="AQ939" s="44">
        <f>VLOOKUP($AN939, [1]TableView_704030_20160816_20160!$D$2:$M$5095,8,FALSE)</f>
        <v>22.4444444444444</v>
      </c>
      <c r="AR939" s="44">
        <f>VLOOKUP($AN939, [1]TableView_704030_20160816_20160!$D$2:$M$5095,10,FALSE)</f>
        <v>0</v>
      </c>
      <c r="AS939" s="44">
        <f>VLOOKUP($AN939, [1]TableView_704030_20160816_20160!$D$2:$M$5095,4,FALSE)</f>
        <v>63</v>
      </c>
      <c r="AT939" s="44">
        <f>VLOOKUP($AN939, [1]TableView_704030_20160816_20160!$D$2:$M$5095,6,FALSE)</f>
        <v>205</v>
      </c>
      <c r="AU939" s="44">
        <f>VLOOKUP($AN939, [1]TableView_704030_20160816_20160!$D$2:$M$5095,7,FALSE)</f>
        <v>3.2</v>
      </c>
      <c r="AV939" s="44">
        <f>VLOOKUP($AN939, [1]TableView_704030_20160816_20160!$D$2:$M$5095,2,FALSE)</f>
        <v>8.6999999999999993</v>
      </c>
      <c r="AW939" s="44">
        <f>VLOOKUP($AO939, [2]aacb8965d69cc6fd1cb3a5cae9e8ae7!$C$6:$F$853,4,FALSE)</f>
        <v>2.2999999999999998</v>
      </c>
      <c r="AX939" s="44">
        <v>3</v>
      </c>
      <c r="AY939" s="44" t="str">
        <f t="shared" si="75"/>
        <v>01/09/2016 3</v>
      </c>
      <c r="AZ939" s="44">
        <f>VLOOKUP($AY939, [3]Sheet1!$D$3:$T$89,2,FALSE)</f>
        <v>26</v>
      </c>
      <c r="BA939" s="44">
        <f>VLOOKUP($AY939, [3]Sheet1!$D$3:$T$89,3,FALSE)</f>
        <v>22</v>
      </c>
      <c r="BB939" s="44">
        <f>VLOOKUP($AY939, [3]Sheet1!$D$3:$T$89,6,FALSE)</f>
        <v>24</v>
      </c>
      <c r="BC939" s="44">
        <f>VLOOKUP($AY939, [3]Sheet1!$D$3:$T$89,7,FALSE)</f>
        <v>22</v>
      </c>
      <c r="BD939" s="44">
        <f>VLOOKUP($AY939, [3]Sheet1!$D$3:$T$89,10,FALSE)</f>
        <v>21</v>
      </c>
      <c r="BE939" s="44">
        <f>VLOOKUP($AY939, [3]Sheet1!$D$3:$T$89,11,FALSE)</f>
        <v>21</v>
      </c>
      <c r="BF939" s="44">
        <f>VLOOKUP($AY939, [3]Sheet1!$D$3:$T$89,14,FALSE)</f>
        <v>22</v>
      </c>
      <c r="BG939" s="44">
        <f>VLOOKUP($AY939, [3]Sheet1!$D$3:$T$89,15,FALSE)</f>
        <v>17</v>
      </c>
      <c r="BI939" s="49">
        <v>42614</v>
      </c>
      <c r="BJ939" s="50">
        <v>0.61805555555555602</v>
      </c>
      <c r="BK939" s="50">
        <v>0.61805555555555558</v>
      </c>
      <c r="BL939" s="50">
        <v>0.625</v>
      </c>
      <c r="BM939" s="44" t="s">
        <v>1198</v>
      </c>
      <c r="BN939" s="44" t="s">
        <v>1352</v>
      </c>
      <c r="BO939" s="44">
        <v>1022.0122002000001</v>
      </c>
      <c r="BP939" s="44">
        <v>22.4444444444444</v>
      </c>
      <c r="BQ939" s="44">
        <v>0</v>
      </c>
      <c r="BR939" s="44">
        <v>63</v>
      </c>
      <c r="BS939" s="44">
        <v>205</v>
      </c>
      <c r="BT939" s="44">
        <v>3.2</v>
      </c>
      <c r="BU939" s="44">
        <v>8.6999999999999993</v>
      </c>
      <c r="BV939" s="44">
        <v>2.2999999999999998</v>
      </c>
      <c r="BW939" s="44">
        <v>3</v>
      </c>
      <c r="BX939" s="44" t="s">
        <v>1353</v>
      </c>
      <c r="BY939" s="44">
        <v>26</v>
      </c>
      <c r="BZ939" s="44">
        <v>22</v>
      </c>
      <c r="CA939" s="44">
        <v>24</v>
      </c>
      <c r="CB939" s="44">
        <v>22</v>
      </c>
      <c r="CC939" s="44">
        <v>21</v>
      </c>
      <c r="CD939" s="44">
        <v>21</v>
      </c>
      <c r="CE939" s="44">
        <v>22</v>
      </c>
      <c r="CF939" s="44">
        <v>17</v>
      </c>
    </row>
    <row r="940" spans="1:84">
      <c r="D940" s="46">
        <v>1.7858796296296296E-2</v>
      </c>
      <c r="E940" s="47" t="s">
        <v>142</v>
      </c>
      <c r="F940" s="47" t="s">
        <v>34</v>
      </c>
      <c r="J940" s="47" t="s">
        <v>36</v>
      </c>
      <c r="AJ940" s="49">
        <v>42614</v>
      </c>
      <c r="AK940" s="60">
        <v>0.61805555555555602</v>
      </c>
      <c r="AL940" s="60">
        <f t="shared" si="71"/>
        <v>0.61805555555555558</v>
      </c>
      <c r="AM940" s="60">
        <f t="shared" si="72"/>
        <v>0.625</v>
      </c>
      <c r="AN940" s="61" t="str">
        <f t="shared" si="73"/>
        <v>01/09/2016 14:50:00</v>
      </c>
      <c r="AO940" s="61" t="str">
        <f t="shared" si="74"/>
        <v>01/09/2016 15:00:00</v>
      </c>
      <c r="AP940" s="44">
        <f>VLOOKUP($AN940, [1]TableView_704030_20160816_20160!$D$2:$M$5095,3,FALSE)</f>
        <v>1022.0122002000001</v>
      </c>
      <c r="AQ940" s="44">
        <f>VLOOKUP($AN940, [1]TableView_704030_20160816_20160!$D$2:$M$5095,8,FALSE)</f>
        <v>22.4444444444444</v>
      </c>
      <c r="AR940" s="44">
        <f>VLOOKUP($AN940, [1]TableView_704030_20160816_20160!$D$2:$M$5095,10,FALSE)</f>
        <v>0</v>
      </c>
      <c r="AS940" s="44">
        <f>VLOOKUP($AN940, [1]TableView_704030_20160816_20160!$D$2:$M$5095,4,FALSE)</f>
        <v>63</v>
      </c>
      <c r="AT940" s="44">
        <f>VLOOKUP($AN940, [1]TableView_704030_20160816_20160!$D$2:$M$5095,6,FALSE)</f>
        <v>205</v>
      </c>
      <c r="AU940" s="44">
        <f>VLOOKUP($AN940, [1]TableView_704030_20160816_20160!$D$2:$M$5095,7,FALSE)</f>
        <v>3.2</v>
      </c>
      <c r="AV940" s="44">
        <f>VLOOKUP($AN940, [1]TableView_704030_20160816_20160!$D$2:$M$5095,2,FALSE)</f>
        <v>8.6999999999999993</v>
      </c>
      <c r="AW940" s="44">
        <f>VLOOKUP($AO940, [2]aacb8965d69cc6fd1cb3a5cae9e8ae7!$C$6:$F$853,4,FALSE)</f>
        <v>2.2999999999999998</v>
      </c>
      <c r="AX940" s="44">
        <v>3</v>
      </c>
      <c r="AY940" s="44" t="str">
        <f t="shared" si="75"/>
        <v>01/09/2016 3</v>
      </c>
      <c r="AZ940" s="44">
        <f>VLOOKUP($AY940, [3]Sheet1!$D$3:$T$89,2,FALSE)</f>
        <v>26</v>
      </c>
      <c r="BA940" s="44">
        <f>VLOOKUP($AY940, [3]Sheet1!$D$3:$T$89,3,FALSE)</f>
        <v>22</v>
      </c>
      <c r="BB940" s="44">
        <f>VLOOKUP($AY940, [3]Sheet1!$D$3:$T$89,6,FALSE)</f>
        <v>24</v>
      </c>
      <c r="BC940" s="44">
        <f>VLOOKUP($AY940, [3]Sheet1!$D$3:$T$89,7,FALSE)</f>
        <v>22</v>
      </c>
      <c r="BD940" s="44">
        <f>VLOOKUP($AY940, [3]Sheet1!$D$3:$T$89,10,FALSE)</f>
        <v>21</v>
      </c>
      <c r="BE940" s="44">
        <f>VLOOKUP($AY940, [3]Sheet1!$D$3:$T$89,11,FALSE)</f>
        <v>21</v>
      </c>
      <c r="BF940" s="44">
        <f>VLOOKUP($AY940, [3]Sheet1!$D$3:$T$89,14,FALSE)</f>
        <v>22</v>
      </c>
      <c r="BG940" s="44">
        <f>VLOOKUP($AY940, [3]Sheet1!$D$3:$T$89,15,FALSE)</f>
        <v>17</v>
      </c>
      <c r="BI940" s="49">
        <v>42614</v>
      </c>
      <c r="BJ940" s="50">
        <v>0.61805555555555602</v>
      </c>
      <c r="BK940" s="50">
        <v>0.61805555555555558</v>
      </c>
      <c r="BL940" s="50">
        <v>0.625</v>
      </c>
      <c r="BM940" s="44" t="s">
        <v>1198</v>
      </c>
      <c r="BN940" s="44" t="s">
        <v>1352</v>
      </c>
      <c r="BO940" s="44">
        <v>1022.0122002000001</v>
      </c>
      <c r="BP940" s="44">
        <v>22.4444444444444</v>
      </c>
      <c r="BQ940" s="44">
        <v>0</v>
      </c>
      <c r="BR940" s="44">
        <v>63</v>
      </c>
      <c r="BS940" s="44">
        <v>205</v>
      </c>
      <c r="BT940" s="44">
        <v>3.2</v>
      </c>
      <c r="BU940" s="44">
        <v>8.6999999999999993</v>
      </c>
      <c r="BV940" s="44">
        <v>2.2999999999999998</v>
      </c>
      <c r="BW940" s="44">
        <v>3</v>
      </c>
      <c r="BX940" s="44" t="s">
        <v>1353</v>
      </c>
      <c r="BY940" s="44">
        <v>26</v>
      </c>
      <c r="BZ940" s="44">
        <v>22</v>
      </c>
      <c r="CA940" s="44">
        <v>24</v>
      </c>
      <c r="CB940" s="44">
        <v>22</v>
      </c>
      <c r="CC940" s="44">
        <v>21</v>
      </c>
      <c r="CD940" s="44">
        <v>21</v>
      </c>
      <c r="CE940" s="44">
        <v>22</v>
      </c>
      <c r="CF940" s="44">
        <v>17</v>
      </c>
    </row>
    <row r="941" spans="1:84">
      <c r="D941" s="46">
        <v>1.818287037037037E-2</v>
      </c>
      <c r="E941" s="47" t="s">
        <v>142</v>
      </c>
      <c r="J941" s="47" t="s">
        <v>29</v>
      </c>
      <c r="AJ941" s="49">
        <v>42614</v>
      </c>
      <c r="AK941" s="60">
        <v>0.61805555555555602</v>
      </c>
      <c r="AL941" s="60">
        <f t="shared" si="71"/>
        <v>0.61805555555555558</v>
      </c>
      <c r="AM941" s="60">
        <f t="shared" si="72"/>
        <v>0.625</v>
      </c>
      <c r="AN941" s="61" t="str">
        <f t="shared" si="73"/>
        <v>01/09/2016 14:50:00</v>
      </c>
      <c r="AO941" s="61" t="str">
        <f t="shared" si="74"/>
        <v>01/09/2016 15:00:00</v>
      </c>
      <c r="AP941" s="44">
        <f>VLOOKUP($AN941, [1]TableView_704030_20160816_20160!$D$2:$M$5095,3,FALSE)</f>
        <v>1022.0122002000001</v>
      </c>
      <c r="AQ941" s="44">
        <f>VLOOKUP($AN941, [1]TableView_704030_20160816_20160!$D$2:$M$5095,8,FALSE)</f>
        <v>22.4444444444444</v>
      </c>
      <c r="AR941" s="44">
        <f>VLOOKUP($AN941, [1]TableView_704030_20160816_20160!$D$2:$M$5095,10,FALSE)</f>
        <v>0</v>
      </c>
      <c r="AS941" s="44">
        <f>VLOOKUP($AN941, [1]TableView_704030_20160816_20160!$D$2:$M$5095,4,FALSE)</f>
        <v>63</v>
      </c>
      <c r="AT941" s="44">
        <f>VLOOKUP($AN941, [1]TableView_704030_20160816_20160!$D$2:$M$5095,6,FALSE)</f>
        <v>205</v>
      </c>
      <c r="AU941" s="44">
        <f>VLOOKUP($AN941, [1]TableView_704030_20160816_20160!$D$2:$M$5095,7,FALSE)</f>
        <v>3.2</v>
      </c>
      <c r="AV941" s="44">
        <f>VLOOKUP($AN941, [1]TableView_704030_20160816_20160!$D$2:$M$5095,2,FALSE)</f>
        <v>8.6999999999999993</v>
      </c>
      <c r="AW941" s="44">
        <f>VLOOKUP($AO941, [2]aacb8965d69cc6fd1cb3a5cae9e8ae7!$C$6:$F$853,4,FALSE)</f>
        <v>2.2999999999999998</v>
      </c>
      <c r="AX941" s="44">
        <v>3</v>
      </c>
      <c r="AY941" s="44" t="str">
        <f t="shared" si="75"/>
        <v>01/09/2016 3</v>
      </c>
      <c r="AZ941" s="44">
        <f>VLOOKUP($AY941, [3]Sheet1!$D$3:$T$89,2,FALSE)</f>
        <v>26</v>
      </c>
      <c r="BA941" s="44">
        <f>VLOOKUP($AY941, [3]Sheet1!$D$3:$T$89,3,FALSE)</f>
        <v>22</v>
      </c>
      <c r="BB941" s="44">
        <f>VLOOKUP($AY941, [3]Sheet1!$D$3:$T$89,6,FALSE)</f>
        <v>24</v>
      </c>
      <c r="BC941" s="44">
        <f>VLOOKUP($AY941, [3]Sheet1!$D$3:$T$89,7,FALSE)</f>
        <v>22</v>
      </c>
      <c r="BD941" s="44">
        <f>VLOOKUP($AY941, [3]Sheet1!$D$3:$T$89,10,FALSE)</f>
        <v>21</v>
      </c>
      <c r="BE941" s="44">
        <f>VLOOKUP($AY941, [3]Sheet1!$D$3:$T$89,11,FALSE)</f>
        <v>21</v>
      </c>
      <c r="BF941" s="44">
        <f>VLOOKUP($AY941, [3]Sheet1!$D$3:$T$89,14,FALSE)</f>
        <v>22</v>
      </c>
      <c r="BG941" s="44">
        <f>VLOOKUP($AY941, [3]Sheet1!$D$3:$T$89,15,FALSE)</f>
        <v>17</v>
      </c>
      <c r="BI941" s="49">
        <v>42614</v>
      </c>
      <c r="BJ941" s="50">
        <v>0.61805555555555602</v>
      </c>
      <c r="BK941" s="50">
        <v>0.61805555555555558</v>
      </c>
      <c r="BL941" s="50">
        <v>0.625</v>
      </c>
      <c r="BM941" s="44" t="s">
        <v>1198</v>
      </c>
      <c r="BN941" s="44" t="s">
        <v>1352</v>
      </c>
      <c r="BO941" s="44">
        <v>1022.0122002000001</v>
      </c>
      <c r="BP941" s="44">
        <v>22.4444444444444</v>
      </c>
      <c r="BQ941" s="44">
        <v>0</v>
      </c>
      <c r="BR941" s="44">
        <v>63</v>
      </c>
      <c r="BS941" s="44">
        <v>205</v>
      </c>
      <c r="BT941" s="44">
        <v>3.2</v>
      </c>
      <c r="BU941" s="44">
        <v>8.6999999999999993</v>
      </c>
      <c r="BV941" s="44">
        <v>2.2999999999999998</v>
      </c>
      <c r="BW941" s="44">
        <v>3</v>
      </c>
      <c r="BX941" s="44" t="s">
        <v>1353</v>
      </c>
      <c r="BY941" s="44">
        <v>26</v>
      </c>
      <c r="BZ941" s="44">
        <v>22</v>
      </c>
      <c r="CA941" s="44">
        <v>24</v>
      </c>
      <c r="CB941" s="44">
        <v>22</v>
      </c>
      <c r="CC941" s="44">
        <v>21</v>
      </c>
      <c r="CD941" s="44">
        <v>21</v>
      </c>
      <c r="CE941" s="44">
        <v>22</v>
      </c>
      <c r="CF941" s="44">
        <v>17</v>
      </c>
    </row>
    <row r="942" spans="1:84">
      <c r="D942" s="46">
        <v>1.877314814814815E-2</v>
      </c>
      <c r="E942" s="47" t="s">
        <v>142</v>
      </c>
      <c r="F942" s="47" t="s">
        <v>34</v>
      </c>
      <c r="J942" s="47" t="s">
        <v>36</v>
      </c>
      <c r="AJ942" s="49">
        <v>42614</v>
      </c>
      <c r="AK942" s="60">
        <v>0.61805555555555602</v>
      </c>
      <c r="AL942" s="60">
        <f t="shared" si="71"/>
        <v>0.61805555555555558</v>
      </c>
      <c r="AM942" s="60">
        <f t="shared" si="72"/>
        <v>0.625</v>
      </c>
      <c r="AN942" s="61" t="str">
        <f t="shared" si="73"/>
        <v>01/09/2016 14:50:00</v>
      </c>
      <c r="AO942" s="61" t="str">
        <f t="shared" si="74"/>
        <v>01/09/2016 15:00:00</v>
      </c>
      <c r="AP942" s="44">
        <f>VLOOKUP($AN942, [1]TableView_704030_20160816_20160!$D$2:$M$5095,3,FALSE)</f>
        <v>1022.0122002000001</v>
      </c>
      <c r="AQ942" s="44">
        <f>VLOOKUP($AN942, [1]TableView_704030_20160816_20160!$D$2:$M$5095,8,FALSE)</f>
        <v>22.4444444444444</v>
      </c>
      <c r="AR942" s="44">
        <f>VLOOKUP($AN942, [1]TableView_704030_20160816_20160!$D$2:$M$5095,10,FALSE)</f>
        <v>0</v>
      </c>
      <c r="AS942" s="44">
        <f>VLOOKUP($AN942, [1]TableView_704030_20160816_20160!$D$2:$M$5095,4,FALSE)</f>
        <v>63</v>
      </c>
      <c r="AT942" s="44">
        <f>VLOOKUP($AN942, [1]TableView_704030_20160816_20160!$D$2:$M$5095,6,FALSE)</f>
        <v>205</v>
      </c>
      <c r="AU942" s="44">
        <f>VLOOKUP($AN942, [1]TableView_704030_20160816_20160!$D$2:$M$5095,7,FALSE)</f>
        <v>3.2</v>
      </c>
      <c r="AV942" s="44">
        <f>VLOOKUP($AN942, [1]TableView_704030_20160816_20160!$D$2:$M$5095,2,FALSE)</f>
        <v>8.6999999999999993</v>
      </c>
      <c r="AW942" s="44">
        <f>VLOOKUP($AO942, [2]aacb8965d69cc6fd1cb3a5cae9e8ae7!$C$6:$F$853,4,FALSE)</f>
        <v>2.2999999999999998</v>
      </c>
      <c r="AX942" s="44">
        <v>3</v>
      </c>
      <c r="AY942" s="44" t="str">
        <f t="shared" si="75"/>
        <v>01/09/2016 3</v>
      </c>
      <c r="AZ942" s="44">
        <f>VLOOKUP($AY942, [3]Sheet1!$D$3:$T$89,2,FALSE)</f>
        <v>26</v>
      </c>
      <c r="BA942" s="44">
        <f>VLOOKUP($AY942, [3]Sheet1!$D$3:$T$89,3,FALSE)</f>
        <v>22</v>
      </c>
      <c r="BB942" s="44">
        <f>VLOOKUP($AY942, [3]Sheet1!$D$3:$T$89,6,FALSE)</f>
        <v>24</v>
      </c>
      <c r="BC942" s="44">
        <f>VLOOKUP($AY942, [3]Sheet1!$D$3:$T$89,7,FALSE)</f>
        <v>22</v>
      </c>
      <c r="BD942" s="44">
        <f>VLOOKUP($AY942, [3]Sheet1!$D$3:$T$89,10,FALSE)</f>
        <v>21</v>
      </c>
      <c r="BE942" s="44">
        <f>VLOOKUP($AY942, [3]Sheet1!$D$3:$T$89,11,FALSE)</f>
        <v>21</v>
      </c>
      <c r="BF942" s="44">
        <f>VLOOKUP($AY942, [3]Sheet1!$D$3:$T$89,14,FALSE)</f>
        <v>22</v>
      </c>
      <c r="BG942" s="44">
        <f>VLOOKUP($AY942, [3]Sheet1!$D$3:$T$89,15,FALSE)</f>
        <v>17</v>
      </c>
      <c r="BI942" s="49">
        <v>42614</v>
      </c>
      <c r="BJ942" s="50">
        <v>0.61805555555555602</v>
      </c>
      <c r="BK942" s="50">
        <v>0.61805555555555558</v>
      </c>
      <c r="BL942" s="50">
        <v>0.625</v>
      </c>
      <c r="BM942" s="44" t="s">
        <v>1198</v>
      </c>
      <c r="BN942" s="44" t="s">
        <v>1352</v>
      </c>
      <c r="BO942" s="44">
        <v>1022.0122002000001</v>
      </c>
      <c r="BP942" s="44">
        <v>22.4444444444444</v>
      </c>
      <c r="BQ942" s="44">
        <v>0</v>
      </c>
      <c r="BR942" s="44">
        <v>63</v>
      </c>
      <c r="BS942" s="44">
        <v>205</v>
      </c>
      <c r="BT942" s="44">
        <v>3.2</v>
      </c>
      <c r="BU942" s="44">
        <v>8.6999999999999993</v>
      </c>
      <c r="BV942" s="44">
        <v>2.2999999999999998</v>
      </c>
      <c r="BW942" s="44">
        <v>3</v>
      </c>
      <c r="BX942" s="44" t="s">
        <v>1353</v>
      </c>
      <c r="BY942" s="44">
        <v>26</v>
      </c>
      <c r="BZ942" s="44">
        <v>22</v>
      </c>
      <c r="CA942" s="44">
        <v>24</v>
      </c>
      <c r="CB942" s="44">
        <v>22</v>
      </c>
      <c r="CC942" s="44">
        <v>21</v>
      </c>
      <c r="CD942" s="44">
        <v>21</v>
      </c>
      <c r="CE942" s="44">
        <v>22</v>
      </c>
      <c r="CF942" s="44">
        <v>17</v>
      </c>
    </row>
    <row r="943" spans="1:84">
      <c r="D943" s="46">
        <v>2.0833333333333332E-2</v>
      </c>
      <c r="AJ943" s="49">
        <v>42614</v>
      </c>
      <c r="AK943" s="60">
        <v>0.61805555555555602</v>
      </c>
      <c r="AL943" s="60">
        <f t="shared" si="71"/>
        <v>0.61805555555555558</v>
      </c>
      <c r="AM943" s="60">
        <f t="shared" si="72"/>
        <v>0.625</v>
      </c>
      <c r="AN943" s="61" t="str">
        <f t="shared" si="73"/>
        <v>01/09/2016 14:50:00</v>
      </c>
      <c r="AO943" s="61" t="str">
        <f t="shared" si="74"/>
        <v>01/09/2016 15:00:00</v>
      </c>
      <c r="AP943" s="44">
        <f>VLOOKUP($AN943, [1]TableView_704030_20160816_20160!$D$2:$M$5095,3,FALSE)</f>
        <v>1022.0122002000001</v>
      </c>
      <c r="AQ943" s="44">
        <f>VLOOKUP($AN943, [1]TableView_704030_20160816_20160!$D$2:$M$5095,8,FALSE)</f>
        <v>22.4444444444444</v>
      </c>
      <c r="AR943" s="44">
        <f>VLOOKUP($AN943, [1]TableView_704030_20160816_20160!$D$2:$M$5095,10,FALSE)</f>
        <v>0</v>
      </c>
      <c r="AS943" s="44">
        <f>VLOOKUP($AN943, [1]TableView_704030_20160816_20160!$D$2:$M$5095,4,FALSE)</f>
        <v>63</v>
      </c>
      <c r="AT943" s="44">
        <f>VLOOKUP($AN943, [1]TableView_704030_20160816_20160!$D$2:$M$5095,6,FALSE)</f>
        <v>205</v>
      </c>
      <c r="AU943" s="44">
        <f>VLOOKUP($AN943, [1]TableView_704030_20160816_20160!$D$2:$M$5095,7,FALSE)</f>
        <v>3.2</v>
      </c>
      <c r="AV943" s="44">
        <f>VLOOKUP($AN943, [1]TableView_704030_20160816_20160!$D$2:$M$5095,2,FALSE)</f>
        <v>8.6999999999999993</v>
      </c>
      <c r="AW943" s="44">
        <f>VLOOKUP($AO943, [2]aacb8965d69cc6fd1cb3a5cae9e8ae7!$C$6:$F$853,4,FALSE)</f>
        <v>2.2999999999999998</v>
      </c>
      <c r="AX943" s="44">
        <v>3</v>
      </c>
      <c r="AY943" s="44" t="str">
        <f t="shared" si="75"/>
        <v>01/09/2016 3</v>
      </c>
      <c r="AZ943" s="44">
        <f>VLOOKUP($AY943, [3]Sheet1!$D$3:$T$89,2,FALSE)</f>
        <v>26</v>
      </c>
      <c r="BA943" s="44">
        <f>VLOOKUP($AY943, [3]Sheet1!$D$3:$T$89,3,FALSE)</f>
        <v>22</v>
      </c>
      <c r="BB943" s="44">
        <f>VLOOKUP($AY943, [3]Sheet1!$D$3:$T$89,6,FALSE)</f>
        <v>24</v>
      </c>
      <c r="BC943" s="44">
        <f>VLOOKUP($AY943, [3]Sheet1!$D$3:$T$89,7,FALSE)</f>
        <v>22</v>
      </c>
      <c r="BD943" s="44">
        <f>VLOOKUP($AY943, [3]Sheet1!$D$3:$T$89,10,FALSE)</f>
        <v>21</v>
      </c>
      <c r="BE943" s="44">
        <f>VLOOKUP($AY943, [3]Sheet1!$D$3:$T$89,11,FALSE)</f>
        <v>21</v>
      </c>
      <c r="BF943" s="44">
        <f>VLOOKUP($AY943, [3]Sheet1!$D$3:$T$89,14,FALSE)</f>
        <v>22</v>
      </c>
      <c r="BG943" s="44">
        <f>VLOOKUP($AY943, [3]Sheet1!$D$3:$T$89,15,FALSE)</f>
        <v>17</v>
      </c>
      <c r="BI943" s="49">
        <v>42614</v>
      </c>
      <c r="BJ943" s="50">
        <v>0.61805555555555602</v>
      </c>
      <c r="BK943" s="50">
        <v>0.61805555555555558</v>
      </c>
      <c r="BL943" s="50">
        <v>0.625</v>
      </c>
      <c r="BM943" s="44" t="s">
        <v>1198</v>
      </c>
      <c r="BN943" s="44" t="s">
        <v>1352</v>
      </c>
      <c r="BO943" s="44">
        <v>1022.0122002000001</v>
      </c>
      <c r="BP943" s="44">
        <v>22.4444444444444</v>
      </c>
      <c r="BQ943" s="44">
        <v>0</v>
      </c>
      <c r="BR943" s="44">
        <v>63</v>
      </c>
      <c r="BS943" s="44">
        <v>205</v>
      </c>
      <c r="BT943" s="44">
        <v>3.2</v>
      </c>
      <c r="BU943" s="44">
        <v>8.6999999999999993</v>
      </c>
      <c r="BV943" s="44">
        <v>2.2999999999999998</v>
      </c>
      <c r="BW943" s="44">
        <v>3</v>
      </c>
      <c r="BX943" s="44" t="s">
        <v>1353</v>
      </c>
      <c r="BY943" s="44">
        <v>26</v>
      </c>
      <c r="BZ943" s="44">
        <v>22</v>
      </c>
      <c r="CA943" s="44">
        <v>24</v>
      </c>
      <c r="CB943" s="44">
        <v>22</v>
      </c>
      <c r="CC943" s="44">
        <v>21</v>
      </c>
      <c r="CD943" s="44">
        <v>21</v>
      </c>
      <c r="CE943" s="44">
        <v>22</v>
      </c>
      <c r="CF943" s="44">
        <v>17</v>
      </c>
    </row>
    <row r="944" spans="1:84" s="28" customFormat="1">
      <c r="B944" s="51"/>
      <c r="D944" s="52"/>
      <c r="E944" s="53"/>
      <c r="F944" s="53"/>
      <c r="G944" s="53"/>
      <c r="H944" s="53"/>
      <c r="I944" s="53"/>
      <c r="M944" s="54"/>
      <c r="O944" s="52"/>
      <c r="P944" s="53"/>
      <c r="Q944" s="53"/>
      <c r="R944" s="53"/>
      <c r="S944" s="53"/>
      <c r="T944" s="53"/>
      <c r="U944" s="53"/>
      <c r="X944" s="54"/>
      <c r="Z944" s="52"/>
      <c r="AA944" s="53"/>
      <c r="AB944" s="53"/>
      <c r="AC944" s="53"/>
      <c r="AD944" s="53"/>
      <c r="AE944" s="53"/>
      <c r="AF944" s="53"/>
      <c r="AJ944" s="49">
        <v>42614</v>
      </c>
      <c r="AK944" s="60">
        <v>0.61805555555555602</v>
      </c>
      <c r="AL944" s="60">
        <f t="shared" si="71"/>
        <v>0.61805555555555558</v>
      </c>
      <c r="AM944" s="60">
        <f t="shared" si="72"/>
        <v>0.625</v>
      </c>
      <c r="AN944" s="61" t="str">
        <f t="shared" si="73"/>
        <v>01/09/2016 14:50:00</v>
      </c>
      <c r="AO944" s="61" t="str">
        <f t="shared" si="74"/>
        <v>01/09/2016 15:00:00</v>
      </c>
      <c r="AP944" s="44">
        <f>VLOOKUP($AN944, [1]TableView_704030_20160816_20160!$D$2:$M$5095,3,FALSE)</f>
        <v>1022.0122002000001</v>
      </c>
      <c r="AQ944" s="44">
        <f>VLOOKUP($AN944, [1]TableView_704030_20160816_20160!$D$2:$M$5095,8,FALSE)</f>
        <v>22.4444444444444</v>
      </c>
      <c r="AR944" s="44">
        <f>VLOOKUP($AN944, [1]TableView_704030_20160816_20160!$D$2:$M$5095,10,FALSE)</f>
        <v>0</v>
      </c>
      <c r="AS944" s="44">
        <f>VLOOKUP($AN944, [1]TableView_704030_20160816_20160!$D$2:$M$5095,4,FALSE)</f>
        <v>63</v>
      </c>
      <c r="AT944" s="44">
        <f>VLOOKUP($AN944, [1]TableView_704030_20160816_20160!$D$2:$M$5095,6,FALSE)</f>
        <v>205</v>
      </c>
      <c r="AU944" s="44">
        <f>VLOOKUP($AN944, [1]TableView_704030_20160816_20160!$D$2:$M$5095,7,FALSE)</f>
        <v>3.2</v>
      </c>
      <c r="AV944" s="44">
        <f>VLOOKUP($AN944, [1]TableView_704030_20160816_20160!$D$2:$M$5095,2,FALSE)</f>
        <v>8.6999999999999993</v>
      </c>
      <c r="AW944" s="44">
        <f>VLOOKUP($AO944, [2]aacb8965d69cc6fd1cb3a5cae9e8ae7!$C$6:$F$853,4,FALSE)</f>
        <v>2.2999999999999998</v>
      </c>
      <c r="AX944" s="44">
        <v>3</v>
      </c>
      <c r="AY944" s="44" t="str">
        <f t="shared" si="75"/>
        <v>01/09/2016 3</v>
      </c>
      <c r="AZ944" s="44">
        <f>VLOOKUP($AY944, [3]Sheet1!$D$3:$T$89,2,FALSE)</f>
        <v>26</v>
      </c>
      <c r="BA944" s="44">
        <f>VLOOKUP($AY944, [3]Sheet1!$D$3:$T$89,3,FALSE)</f>
        <v>22</v>
      </c>
      <c r="BB944" s="44">
        <f>VLOOKUP($AY944, [3]Sheet1!$D$3:$T$89,6,FALSE)</f>
        <v>24</v>
      </c>
      <c r="BC944" s="44">
        <f>VLOOKUP($AY944, [3]Sheet1!$D$3:$T$89,7,FALSE)</f>
        <v>22</v>
      </c>
      <c r="BD944" s="44">
        <f>VLOOKUP($AY944, [3]Sheet1!$D$3:$T$89,10,FALSE)</f>
        <v>21</v>
      </c>
      <c r="BE944" s="44">
        <f>VLOOKUP($AY944, [3]Sheet1!$D$3:$T$89,11,FALSE)</f>
        <v>21</v>
      </c>
      <c r="BF944" s="44">
        <f>VLOOKUP($AY944, [3]Sheet1!$D$3:$T$89,14,FALSE)</f>
        <v>22</v>
      </c>
      <c r="BG944" s="44">
        <f>VLOOKUP($AY944, [3]Sheet1!$D$3:$T$89,15,FALSE)</f>
        <v>17</v>
      </c>
      <c r="BI944" s="58">
        <v>42614</v>
      </c>
      <c r="BJ944" s="59">
        <v>0.61805555555555602</v>
      </c>
      <c r="BK944" s="59">
        <v>0.61805555555555558</v>
      </c>
      <c r="BL944" s="59">
        <v>0.625</v>
      </c>
      <c r="BM944" s="28" t="s">
        <v>1198</v>
      </c>
      <c r="BN944" s="28" t="s">
        <v>1352</v>
      </c>
      <c r="BO944" s="28">
        <v>1022.0122002000001</v>
      </c>
      <c r="BP944" s="28">
        <v>22.4444444444444</v>
      </c>
      <c r="BQ944" s="28">
        <v>0</v>
      </c>
      <c r="BR944" s="28">
        <v>63</v>
      </c>
      <c r="BS944" s="28">
        <v>205</v>
      </c>
      <c r="BT944" s="28">
        <v>3.2</v>
      </c>
      <c r="BU944" s="28">
        <v>8.6999999999999993</v>
      </c>
      <c r="BV944" s="28">
        <v>2.2999999999999998</v>
      </c>
      <c r="BW944" s="28">
        <v>3</v>
      </c>
      <c r="BX944" s="28" t="s">
        <v>1353</v>
      </c>
      <c r="BY944" s="28">
        <v>26</v>
      </c>
      <c r="BZ944" s="28">
        <v>22</v>
      </c>
      <c r="CA944" s="28">
        <v>24</v>
      </c>
      <c r="CB944" s="28">
        <v>22</v>
      </c>
      <c r="CC944" s="28">
        <v>21</v>
      </c>
      <c r="CD944" s="28">
        <v>21</v>
      </c>
      <c r="CE944" s="28">
        <v>22</v>
      </c>
      <c r="CF944" s="28">
        <v>17</v>
      </c>
    </row>
    <row r="945" spans="1:84">
      <c r="A945" s="44" t="s">
        <v>0</v>
      </c>
      <c r="B945" s="45" t="s">
        <v>535</v>
      </c>
      <c r="D945" s="46">
        <v>0</v>
      </c>
      <c r="E945" s="47" t="s">
        <v>79</v>
      </c>
      <c r="F945" s="13" t="s">
        <v>342</v>
      </c>
      <c r="J945" s="15" t="s">
        <v>36</v>
      </c>
      <c r="O945" s="46">
        <v>0</v>
      </c>
      <c r="P945" s="47" t="s">
        <v>32</v>
      </c>
      <c r="Z945" s="46">
        <v>0</v>
      </c>
      <c r="AA945" s="47" t="s">
        <v>32</v>
      </c>
      <c r="AJ945" s="49">
        <v>42615</v>
      </c>
      <c r="AK945" s="60">
        <v>0.53472222222222221</v>
      </c>
      <c r="AL945" s="60">
        <v>0.53819444444444442</v>
      </c>
      <c r="AM945" s="60">
        <f t="shared" si="72"/>
        <v>0.54166666666666663</v>
      </c>
      <c r="AN945" s="61" t="str">
        <f t="shared" si="73"/>
        <v>02/09/2016 12:55:00</v>
      </c>
      <c r="AO945" s="61" t="str">
        <f t="shared" si="74"/>
        <v>02/09/2016 13:00:00</v>
      </c>
      <c r="AP945" s="44">
        <f>VLOOKUP($AN945, [1]TableView_704030_20160816_20160!$D$2:$M$5095,3,FALSE)</f>
        <v>1017.74535006</v>
      </c>
      <c r="AQ945" s="44">
        <f>VLOOKUP($AN945, [1]TableView_704030_20160816_20160!$D$2:$M$5095,8,FALSE)</f>
        <v>18</v>
      </c>
      <c r="AR945" s="44">
        <f>VLOOKUP($AN945, [1]TableView_704030_20160816_20160!$D$2:$M$5095,10,FALSE)</f>
        <v>0</v>
      </c>
      <c r="AS945" s="44">
        <f>VLOOKUP($AN945, [1]TableView_704030_20160816_20160!$D$2:$M$5095,4,FALSE)</f>
        <v>91</v>
      </c>
      <c r="AT945" s="44">
        <f>VLOOKUP($AN945, [1]TableView_704030_20160816_20160!$D$2:$M$5095,6,FALSE)</f>
        <v>195</v>
      </c>
      <c r="AU945" s="44">
        <f>VLOOKUP($AN945, [1]TableView_704030_20160816_20160!$D$2:$M$5095,7,FALSE)</f>
        <v>2.4</v>
      </c>
      <c r="AV945" s="44">
        <f>VLOOKUP($AN945, [1]TableView_704030_20160816_20160!$D$2:$M$5095,2,FALSE)</f>
        <v>7</v>
      </c>
      <c r="AW945" s="44">
        <f>VLOOKUP($AO945, [2]aacb8965d69cc6fd1cb3a5cae9e8ae7!$C$6:$F$853,4,FALSE)</f>
        <v>1.1000000000000001</v>
      </c>
      <c r="AX945" s="44">
        <v>2</v>
      </c>
      <c r="AY945" s="44" t="str">
        <f t="shared" si="75"/>
        <v>02/09/2016 2</v>
      </c>
      <c r="AZ945" s="44">
        <f>VLOOKUP($AY945, [3]Sheet1!$D$3:$T$89,2,FALSE)</f>
        <v>20</v>
      </c>
      <c r="BA945" s="44">
        <f>VLOOKUP($AY945, [3]Sheet1!$D$3:$T$89,3,FALSE)</f>
        <v>18</v>
      </c>
      <c r="BB945" s="44">
        <f>VLOOKUP($AY945, [3]Sheet1!$D$3:$T$89,6,FALSE)</f>
        <v>19</v>
      </c>
      <c r="BC945" s="44">
        <f>VLOOKUP($AY945, [3]Sheet1!$D$3:$T$89,7,FALSE)</f>
        <v>17</v>
      </c>
      <c r="BD945" s="44">
        <f>VLOOKUP($AY945, [3]Sheet1!$D$3:$T$89,10,FALSE)</f>
        <v>16</v>
      </c>
      <c r="BE945" s="44">
        <f>VLOOKUP($AY945, [3]Sheet1!$D$3:$T$89,11,FALSE)</f>
        <v>16</v>
      </c>
      <c r="BF945" s="44">
        <f>VLOOKUP($AY945, [3]Sheet1!$D$3:$T$89,14,FALSE)</f>
        <v>14</v>
      </c>
      <c r="BG945" s="44">
        <f>VLOOKUP($AY945, [3]Sheet1!$D$3:$T$89,15,FALSE)</f>
        <v>15</v>
      </c>
      <c r="BI945" s="49">
        <v>42615</v>
      </c>
      <c r="BJ945" s="50">
        <v>0.53472222222222221</v>
      </c>
      <c r="BK945" s="50">
        <v>0.53819444444444442</v>
      </c>
      <c r="BL945" s="50">
        <v>0.54166666666666663</v>
      </c>
      <c r="BM945" s="44" t="s">
        <v>1354</v>
      </c>
      <c r="BN945" s="44" t="s">
        <v>1355</v>
      </c>
      <c r="BO945" s="44">
        <v>1017.74535006</v>
      </c>
      <c r="BP945" s="44">
        <v>18</v>
      </c>
      <c r="BQ945" s="44">
        <v>0</v>
      </c>
      <c r="BR945" s="44">
        <v>91</v>
      </c>
      <c r="BS945" s="44">
        <v>195</v>
      </c>
      <c r="BT945" s="44">
        <v>2.4</v>
      </c>
      <c r="BU945" s="44">
        <v>7</v>
      </c>
      <c r="BV945" s="44">
        <v>1.1000000000000001</v>
      </c>
      <c r="BW945" s="44">
        <v>2</v>
      </c>
      <c r="BX945" s="44" t="s">
        <v>1356</v>
      </c>
      <c r="BY945" s="44">
        <v>20</v>
      </c>
      <c r="BZ945" s="44">
        <v>18</v>
      </c>
      <c r="CA945" s="44">
        <v>19</v>
      </c>
      <c r="CB945" s="44">
        <v>17</v>
      </c>
      <c r="CC945" s="44">
        <v>16</v>
      </c>
      <c r="CD945" s="44">
        <v>16</v>
      </c>
      <c r="CE945" s="44">
        <v>14</v>
      </c>
      <c r="CF945" s="44">
        <v>15</v>
      </c>
    </row>
    <row r="946" spans="1:84">
      <c r="A946" s="44" t="s">
        <v>1</v>
      </c>
      <c r="B946" s="45" t="s">
        <v>919</v>
      </c>
      <c r="D946" s="46">
        <v>2.0833333333333332E-2</v>
      </c>
      <c r="O946" s="46">
        <v>2.0833333333333332E-2</v>
      </c>
      <c r="Z946" s="46">
        <v>2.0833333333333332E-2</v>
      </c>
      <c r="AJ946" s="49">
        <v>42615</v>
      </c>
      <c r="AK946" s="60">
        <v>0.53472222222222221</v>
      </c>
      <c r="AL946" s="60">
        <v>0.53819444444444442</v>
      </c>
      <c r="AM946" s="60">
        <f t="shared" si="72"/>
        <v>0.54166666666666663</v>
      </c>
      <c r="AN946" s="61" t="str">
        <f t="shared" si="73"/>
        <v>02/09/2016 12:55:00</v>
      </c>
      <c r="AO946" s="61" t="str">
        <f t="shared" si="74"/>
        <v>02/09/2016 13:00:00</v>
      </c>
      <c r="AP946" s="44">
        <f>VLOOKUP($AN946, [1]TableView_704030_20160816_20160!$D$2:$M$5095,3,FALSE)</f>
        <v>1017.74535006</v>
      </c>
      <c r="AQ946" s="44">
        <f>VLOOKUP($AN946, [1]TableView_704030_20160816_20160!$D$2:$M$5095,8,FALSE)</f>
        <v>18</v>
      </c>
      <c r="AR946" s="44">
        <f>VLOOKUP($AN946, [1]TableView_704030_20160816_20160!$D$2:$M$5095,10,FALSE)</f>
        <v>0</v>
      </c>
      <c r="AS946" s="44">
        <f>VLOOKUP($AN946, [1]TableView_704030_20160816_20160!$D$2:$M$5095,4,FALSE)</f>
        <v>91</v>
      </c>
      <c r="AT946" s="44">
        <f>VLOOKUP($AN946, [1]TableView_704030_20160816_20160!$D$2:$M$5095,6,FALSE)</f>
        <v>195</v>
      </c>
      <c r="AU946" s="44">
        <f>VLOOKUP($AN946, [1]TableView_704030_20160816_20160!$D$2:$M$5095,7,FALSE)</f>
        <v>2.4</v>
      </c>
      <c r="AV946" s="44">
        <f>VLOOKUP($AN946, [1]TableView_704030_20160816_20160!$D$2:$M$5095,2,FALSE)</f>
        <v>7</v>
      </c>
      <c r="AW946" s="44">
        <f>VLOOKUP($AO946, [2]aacb8965d69cc6fd1cb3a5cae9e8ae7!$C$6:$F$853,4,FALSE)</f>
        <v>1.1000000000000001</v>
      </c>
      <c r="AX946" s="44">
        <v>2</v>
      </c>
      <c r="AY946" s="44" t="str">
        <f t="shared" si="75"/>
        <v>02/09/2016 2</v>
      </c>
      <c r="AZ946" s="44">
        <f>VLOOKUP($AY946, [3]Sheet1!$D$3:$T$89,2,FALSE)</f>
        <v>20</v>
      </c>
      <c r="BA946" s="44">
        <f>VLOOKUP($AY946, [3]Sheet1!$D$3:$T$89,3,FALSE)</f>
        <v>18</v>
      </c>
      <c r="BB946" s="44">
        <f>VLOOKUP($AY946, [3]Sheet1!$D$3:$T$89,6,FALSE)</f>
        <v>19</v>
      </c>
      <c r="BC946" s="44">
        <f>VLOOKUP($AY946, [3]Sheet1!$D$3:$T$89,7,FALSE)</f>
        <v>17</v>
      </c>
      <c r="BD946" s="44">
        <f>VLOOKUP($AY946, [3]Sheet1!$D$3:$T$89,10,FALSE)</f>
        <v>16</v>
      </c>
      <c r="BE946" s="44">
        <f>VLOOKUP($AY946, [3]Sheet1!$D$3:$T$89,11,FALSE)</f>
        <v>16</v>
      </c>
      <c r="BF946" s="44">
        <f>VLOOKUP($AY946, [3]Sheet1!$D$3:$T$89,14,FALSE)</f>
        <v>14</v>
      </c>
      <c r="BG946" s="44">
        <f>VLOOKUP($AY946, [3]Sheet1!$D$3:$T$89,15,FALSE)</f>
        <v>15</v>
      </c>
      <c r="BI946" s="49">
        <v>42615</v>
      </c>
      <c r="BJ946" s="50">
        <v>0.53472222222222221</v>
      </c>
      <c r="BK946" s="50">
        <v>0.53819444444444442</v>
      </c>
      <c r="BL946" s="50">
        <v>0.54166666666666663</v>
      </c>
      <c r="BM946" s="44" t="s">
        <v>1354</v>
      </c>
      <c r="BN946" s="44" t="s">
        <v>1355</v>
      </c>
      <c r="BO946" s="44">
        <v>1017.74535006</v>
      </c>
      <c r="BP946" s="44">
        <v>18</v>
      </c>
      <c r="BQ946" s="44">
        <v>0</v>
      </c>
      <c r="BR946" s="44">
        <v>91</v>
      </c>
      <c r="BS946" s="44">
        <v>195</v>
      </c>
      <c r="BT946" s="44">
        <v>2.4</v>
      </c>
      <c r="BU946" s="44">
        <v>7</v>
      </c>
      <c r="BV946" s="44">
        <v>1.1000000000000001</v>
      </c>
      <c r="BW946" s="44">
        <v>2</v>
      </c>
      <c r="BX946" s="44" t="s">
        <v>1356</v>
      </c>
      <c r="BY946" s="44">
        <v>20</v>
      </c>
      <c r="BZ946" s="44">
        <v>18</v>
      </c>
      <c r="CA946" s="44">
        <v>19</v>
      </c>
      <c r="CB946" s="44">
        <v>17</v>
      </c>
      <c r="CC946" s="44">
        <v>16</v>
      </c>
      <c r="CD946" s="44">
        <v>16</v>
      </c>
      <c r="CE946" s="44">
        <v>14</v>
      </c>
      <c r="CF946" s="44">
        <v>15</v>
      </c>
    </row>
    <row r="947" spans="1:84">
      <c r="A947" s="44" t="s">
        <v>2</v>
      </c>
      <c r="B947" s="45" t="s">
        <v>859</v>
      </c>
      <c r="AJ947" s="49">
        <v>42615</v>
      </c>
      <c r="AK947" s="60">
        <v>0.53472222222222199</v>
      </c>
      <c r="AL947" s="60">
        <v>0.53819444444444398</v>
      </c>
      <c r="AM947" s="60">
        <f t="shared" si="72"/>
        <v>0.54166666666666663</v>
      </c>
      <c r="AN947" s="61" t="str">
        <f t="shared" si="73"/>
        <v>02/09/2016 12:55:00</v>
      </c>
      <c r="AO947" s="61" t="str">
        <f t="shared" si="74"/>
        <v>02/09/2016 13:00:00</v>
      </c>
      <c r="AP947" s="44">
        <f>VLOOKUP($AN947, [1]TableView_704030_20160816_20160!$D$2:$M$5095,3,FALSE)</f>
        <v>1017.74535006</v>
      </c>
      <c r="AQ947" s="44">
        <f>VLOOKUP($AN947, [1]TableView_704030_20160816_20160!$D$2:$M$5095,8,FALSE)</f>
        <v>18</v>
      </c>
      <c r="AR947" s="44">
        <f>VLOOKUP($AN947, [1]TableView_704030_20160816_20160!$D$2:$M$5095,10,FALSE)</f>
        <v>0</v>
      </c>
      <c r="AS947" s="44">
        <f>VLOOKUP($AN947, [1]TableView_704030_20160816_20160!$D$2:$M$5095,4,FALSE)</f>
        <v>91</v>
      </c>
      <c r="AT947" s="44">
        <f>VLOOKUP($AN947, [1]TableView_704030_20160816_20160!$D$2:$M$5095,6,FALSE)</f>
        <v>195</v>
      </c>
      <c r="AU947" s="44">
        <f>VLOOKUP($AN947, [1]TableView_704030_20160816_20160!$D$2:$M$5095,7,FALSE)</f>
        <v>2.4</v>
      </c>
      <c r="AV947" s="44">
        <f>VLOOKUP($AN947, [1]TableView_704030_20160816_20160!$D$2:$M$5095,2,FALSE)</f>
        <v>7</v>
      </c>
      <c r="AW947" s="44">
        <f>VLOOKUP($AO947, [2]aacb8965d69cc6fd1cb3a5cae9e8ae7!$C$6:$F$853,4,FALSE)</f>
        <v>1.1000000000000001</v>
      </c>
      <c r="AX947" s="44">
        <v>2</v>
      </c>
      <c r="AY947" s="44" t="str">
        <f t="shared" si="75"/>
        <v>02/09/2016 2</v>
      </c>
      <c r="AZ947" s="44">
        <f>VLOOKUP($AY947, [3]Sheet1!$D$3:$T$89,2,FALSE)</f>
        <v>20</v>
      </c>
      <c r="BA947" s="44">
        <f>VLOOKUP($AY947, [3]Sheet1!$D$3:$T$89,3,FALSE)</f>
        <v>18</v>
      </c>
      <c r="BB947" s="44">
        <f>VLOOKUP($AY947, [3]Sheet1!$D$3:$T$89,6,FALSE)</f>
        <v>19</v>
      </c>
      <c r="BC947" s="44">
        <f>VLOOKUP($AY947, [3]Sheet1!$D$3:$T$89,7,FALSE)</f>
        <v>17</v>
      </c>
      <c r="BD947" s="44">
        <f>VLOOKUP($AY947, [3]Sheet1!$D$3:$T$89,10,FALSE)</f>
        <v>16</v>
      </c>
      <c r="BE947" s="44">
        <f>VLOOKUP($AY947, [3]Sheet1!$D$3:$T$89,11,FALSE)</f>
        <v>16</v>
      </c>
      <c r="BF947" s="44">
        <f>VLOOKUP($AY947, [3]Sheet1!$D$3:$T$89,14,FALSE)</f>
        <v>14</v>
      </c>
      <c r="BG947" s="44">
        <f>VLOOKUP($AY947, [3]Sheet1!$D$3:$T$89,15,FALSE)</f>
        <v>15</v>
      </c>
      <c r="BI947" s="49">
        <v>42615</v>
      </c>
      <c r="BJ947" s="50">
        <v>0.53472222222222199</v>
      </c>
      <c r="BK947" s="50">
        <v>0.53819444444444398</v>
      </c>
      <c r="BL947" s="50">
        <v>0.54166666666666663</v>
      </c>
      <c r="BM947" s="44" t="s">
        <v>1354</v>
      </c>
      <c r="BN947" s="44" t="s">
        <v>1355</v>
      </c>
      <c r="BO947" s="44">
        <v>1017.74535006</v>
      </c>
      <c r="BP947" s="44">
        <v>18</v>
      </c>
      <c r="BQ947" s="44">
        <v>0</v>
      </c>
      <c r="BR947" s="44">
        <v>91</v>
      </c>
      <c r="BS947" s="44">
        <v>195</v>
      </c>
      <c r="BT947" s="44">
        <v>2.4</v>
      </c>
      <c r="BU947" s="44">
        <v>7</v>
      </c>
      <c r="BV947" s="44">
        <v>1.1000000000000001</v>
      </c>
      <c r="BW947" s="44">
        <v>2</v>
      </c>
      <c r="BX947" s="44" t="s">
        <v>1356</v>
      </c>
      <c r="BY947" s="44">
        <v>20</v>
      </c>
      <c r="BZ947" s="44">
        <v>18</v>
      </c>
      <c r="CA947" s="44">
        <v>19</v>
      </c>
      <c r="CB947" s="44">
        <v>17</v>
      </c>
      <c r="CC947" s="44">
        <v>16</v>
      </c>
      <c r="CD947" s="44">
        <v>16</v>
      </c>
      <c r="CE947" s="44">
        <v>14</v>
      </c>
      <c r="CF947" s="44">
        <v>15</v>
      </c>
    </row>
    <row r="948" spans="1:84">
      <c r="A948" s="44" t="s">
        <v>3</v>
      </c>
      <c r="B948" s="45" t="s">
        <v>44</v>
      </c>
      <c r="AJ948" s="49">
        <v>42615</v>
      </c>
      <c r="AK948" s="60">
        <v>0.53472222222222199</v>
      </c>
      <c r="AL948" s="60">
        <v>0.53819444444444398</v>
      </c>
      <c r="AM948" s="60">
        <f t="shared" si="72"/>
        <v>0.54166666666666663</v>
      </c>
      <c r="AN948" s="61" t="str">
        <f t="shared" si="73"/>
        <v>02/09/2016 12:55:00</v>
      </c>
      <c r="AO948" s="61" t="str">
        <f t="shared" si="74"/>
        <v>02/09/2016 13:00:00</v>
      </c>
      <c r="AP948" s="44">
        <f>VLOOKUP($AN948, [1]TableView_704030_20160816_20160!$D$2:$M$5095,3,FALSE)</f>
        <v>1017.74535006</v>
      </c>
      <c r="AQ948" s="44">
        <f>VLOOKUP($AN948, [1]TableView_704030_20160816_20160!$D$2:$M$5095,8,FALSE)</f>
        <v>18</v>
      </c>
      <c r="AR948" s="44">
        <f>VLOOKUP($AN948, [1]TableView_704030_20160816_20160!$D$2:$M$5095,10,FALSE)</f>
        <v>0</v>
      </c>
      <c r="AS948" s="44">
        <f>VLOOKUP($AN948, [1]TableView_704030_20160816_20160!$D$2:$M$5095,4,FALSE)</f>
        <v>91</v>
      </c>
      <c r="AT948" s="44">
        <f>VLOOKUP($AN948, [1]TableView_704030_20160816_20160!$D$2:$M$5095,6,FALSE)</f>
        <v>195</v>
      </c>
      <c r="AU948" s="44">
        <f>VLOOKUP($AN948, [1]TableView_704030_20160816_20160!$D$2:$M$5095,7,FALSE)</f>
        <v>2.4</v>
      </c>
      <c r="AV948" s="44">
        <f>VLOOKUP($AN948, [1]TableView_704030_20160816_20160!$D$2:$M$5095,2,FALSE)</f>
        <v>7</v>
      </c>
      <c r="AW948" s="44">
        <f>VLOOKUP($AO948, [2]aacb8965d69cc6fd1cb3a5cae9e8ae7!$C$6:$F$853,4,FALSE)</f>
        <v>1.1000000000000001</v>
      </c>
      <c r="AX948" s="44">
        <v>2</v>
      </c>
      <c r="AY948" s="44" t="str">
        <f t="shared" si="75"/>
        <v>02/09/2016 2</v>
      </c>
      <c r="AZ948" s="44">
        <f>VLOOKUP($AY948, [3]Sheet1!$D$3:$T$89,2,FALSE)</f>
        <v>20</v>
      </c>
      <c r="BA948" s="44">
        <f>VLOOKUP($AY948, [3]Sheet1!$D$3:$T$89,3,FALSE)</f>
        <v>18</v>
      </c>
      <c r="BB948" s="44">
        <f>VLOOKUP($AY948, [3]Sheet1!$D$3:$T$89,6,FALSE)</f>
        <v>19</v>
      </c>
      <c r="BC948" s="44">
        <f>VLOOKUP($AY948, [3]Sheet1!$D$3:$T$89,7,FALSE)</f>
        <v>17</v>
      </c>
      <c r="BD948" s="44">
        <f>VLOOKUP($AY948, [3]Sheet1!$D$3:$T$89,10,FALSE)</f>
        <v>16</v>
      </c>
      <c r="BE948" s="44">
        <f>VLOOKUP($AY948, [3]Sheet1!$D$3:$T$89,11,FALSE)</f>
        <v>16</v>
      </c>
      <c r="BF948" s="44">
        <f>VLOOKUP($AY948, [3]Sheet1!$D$3:$T$89,14,FALSE)</f>
        <v>14</v>
      </c>
      <c r="BG948" s="44">
        <f>VLOOKUP($AY948, [3]Sheet1!$D$3:$T$89,15,FALSE)</f>
        <v>15</v>
      </c>
      <c r="BI948" s="49">
        <v>42615</v>
      </c>
      <c r="BJ948" s="50">
        <v>0.53472222222222199</v>
      </c>
      <c r="BK948" s="50">
        <v>0.53819444444444398</v>
      </c>
      <c r="BL948" s="50">
        <v>0.54166666666666663</v>
      </c>
      <c r="BM948" s="44" t="s">
        <v>1354</v>
      </c>
      <c r="BN948" s="44" t="s">
        <v>1355</v>
      </c>
      <c r="BO948" s="44">
        <v>1017.74535006</v>
      </c>
      <c r="BP948" s="44">
        <v>18</v>
      </c>
      <c r="BQ948" s="44">
        <v>0</v>
      </c>
      <c r="BR948" s="44">
        <v>91</v>
      </c>
      <c r="BS948" s="44">
        <v>195</v>
      </c>
      <c r="BT948" s="44">
        <v>2.4</v>
      </c>
      <c r="BU948" s="44">
        <v>7</v>
      </c>
      <c r="BV948" s="44">
        <v>1.1000000000000001</v>
      </c>
      <c r="BW948" s="44">
        <v>2</v>
      </c>
      <c r="BX948" s="44" t="s">
        <v>1356</v>
      </c>
      <c r="BY948" s="44">
        <v>20</v>
      </c>
      <c r="BZ948" s="44">
        <v>18</v>
      </c>
      <c r="CA948" s="44">
        <v>19</v>
      </c>
      <c r="CB948" s="44">
        <v>17</v>
      </c>
      <c r="CC948" s="44">
        <v>16</v>
      </c>
      <c r="CD948" s="44">
        <v>16</v>
      </c>
      <c r="CE948" s="44">
        <v>14</v>
      </c>
      <c r="CF948" s="44">
        <v>15</v>
      </c>
    </row>
    <row r="949" spans="1:84">
      <c r="A949" s="44" t="s">
        <v>4</v>
      </c>
      <c r="B949" s="45" t="s">
        <v>176</v>
      </c>
      <c r="AJ949" s="49">
        <v>42615</v>
      </c>
      <c r="AK949" s="60">
        <v>0.53472222222222199</v>
      </c>
      <c r="AL949" s="60">
        <v>0.53819444444444398</v>
      </c>
      <c r="AM949" s="60">
        <f t="shared" si="72"/>
        <v>0.54166666666666663</v>
      </c>
      <c r="AN949" s="61" t="str">
        <f t="shared" si="73"/>
        <v>02/09/2016 12:55:00</v>
      </c>
      <c r="AO949" s="61" t="str">
        <f t="shared" si="74"/>
        <v>02/09/2016 13:00:00</v>
      </c>
      <c r="AP949" s="44">
        <f>VLOOKUP($AN949, [1]TableView_704030_20160816_20160!$D$2:$M$5095,3,FALSE)</f>
        <v>1017.74535006</v>
      </c>
      <c r="AQ949" s="44">
        <f>VLOOKUP($AN949, [1]TableView_704030_20160816_20160!$D$2:$M$5095,8,FALSE)</f>
        <v>18</v>
      </c>
      <c r="AR949" s="44">
        <f>VLOOKUP($AN949, [1]TableView_704030_20160816_20160!$D$2:$M$5095,10,FALSE)</f>
        <v>0</v>
      </c>
      <c r="AS949" s="44">
        <f>VLOOKUP($AN949, [1]TableView_704030_20160816_20160!$D$2:$M$5095,4,FALSE)</f>
        <v>91</v>
      </c>
      <c r="AT949" s="44">
        <f>VLOOKUP($AN949, [1]TableView_704030_20160816_20160!$D$2:$M$5095,6,FALSE)</f>
        <v>195</v>
      </c>
      <c r="AU949" s="44">
        <f>VLOOKUP($AN949, [1]TableView_704030_20160816_20160!$D$2:$M$5095,7,FALSE)</f>
        <v>2.4</v>
      </c>
      <c r="AV949" s="44">
        <f>VLOOKUP($AN949, [1]TableView_704030_20160816_20160!$D$2:$M$5095,2,FALSE)</f>
        <v>7</v>
      </c>
      <c r="AW949" s="44">
        <f>VLOOKUP($AO949, [2]aacb8965d69cc6fd1cb3a5cae9e8ae7!$C$6:$F$853,4,FALSE)</f>
        <v>1.1000000000000001</v>
      </c>
      <c r="AX949" s="44">
        <v>2</v>
      </c>
      <c r="AY949" s="44" t="str">
        <f t="shared" si="75"/>
        <v>02/09/2016 2</v>
      </c>
      <c r="AZ949" s="44">
        <f>VLOOKUP($AY949, [3]Sheet1!$D$3:$T$89,2,FALSE)</f>
        <v>20</v>
      </c>
      <c r="BA949" s="44">
        <f>VLOOKUP($AY949, [3]Sheet1!$D$3:$T$89,3,FALSE)</f>
        <v>18</v>
      </c>
      <c r="BB949" s="44">
        <f>VLOOKUP($AY949, [3]Sheet1!$D$3:$T$89,6,FALSE)</f>
        <v>19</v>
      </c>
      <c r="BC949" s="44">
        <f>VLOOKUP($AY949, [3]Sheet1!$D$3:$T$89,7,FALSE)</f>
        <v>17</v>
      </c>
      <c r="BD949" s="44">
        <f>VLOOKUP($AY949, [3]Sheet1!$D$3:$T$89,10,FALSE)</f>
        <v>16</v>
      </c>
      <c r="BE949" s="44">
        <f>VLOOKUP($AY949, [3]Sheet1!$D$3:$T$89,11,FALSE)</f>
        <v>16</v>
      </c>
      <c r="BF949" s="44">
        <f>VLOOKUP($AY949, [3]Sheet1!$D$3:$T$89,14,FALSE)</f>
        <v>14</v>
      </c>
      <c r="BG949" s="44">
        <f>VLOOKUP($AY949, [3]Sheet1!$D$3:$T$89,15,FALSE)</f>
        <v>15</v>
      </c>
      <c r="BI949" s="49">
        <v>42615</v>
      </c>
      <c r="BJ949" s="50">
        <v>0.53472222222222199</v>
      </c>
      <c r="BK949" s="50">
        <v>0.53819444444444398</v>
      </c>
      <c r="BL949" s="50">
        <v>0.54166666666666663</v>
      </c>
      <c r="BM949" s="44" t="s">
        <v>1354</v>
      </c>
      <c r="BN949" s="44" t="s">
        <v>1355</v>
      </c>
      <c r="BO949" s="44">
        <v>1017.74535006</v>
      </c>
      <c r="BP949" s="44">
        <v>18</v>
      </c>
      <c r="BQ949" s="44">
        <v>0</v>
      </c>
      <c r="BR949" s="44">
        <v>91</v>
      </c>
      <c r="BS949" s="44">
        <v>195</v>
      </c>
      <c r="BT949" s="44">
        <v>2.4</v>
      </c>
      <c r="BU949" s="44">
        <v>7</v>
      </c>
      <c r="BV949" s="44">
        <v>1.1000000000000001</v>
      </c>
      <c r="BW949" s="44">
        <v>2</v>
      </c>
      <c r="BX949" s="44" t="s">
        <v>1356</v>
      </c>
      <c r="BY949" s="44">
        <v>20</v>
      </c>
      <c r="BZ949" s="44">
        <v>18</v>
      </c>
      <c r="CA949" s="44">
        <v>19</v>
      </c>
      <c r="CB949" s="44">
        <v>17</v>
      </c>
      <c r="CC949" s="44">
        <v>16</v>
      </c>
      <c r="CD949" s="44">
        <v>16</v>
      </c>
      <c r="CE949" s="44">
        <v>14</v>
      </c>
      <c r="CF949" s="44">
        <v>15</v>
      </c>
    </row>
    <row r="950" spans="1:84">
      <c r="A950" s="44" t="s">
        <v>5</v>
      </c>
      <c r="B950" s="45" t="s">
        <v>26</v>
      </c>
      <c r="AJ950" s="49">
        <v>42615</v>
      </c>
      <c r="AK950" s="60">
        <v>0.53472222222222199</v>
      </c>
      <c r="AL950" s="60">
        <v>0.53819444444444398</v>
      </c>
      <c r="AM950" s="60">
        <f t="shared" si="72"/>
        <v>0.54166666666666663</v>
      </c>
      <c r="AN950" s="61" t="str">
        <f t="shared" si="73"/>
        <v>02/09/2016 12:55:00</v>
      </c>
      <c r="AO950" s="61" t="str">
        <f t="shared" si="74"/>
        <v>02/09/2016 13:00:00</v>
      </c>
      <c r="AP950" s="44">
        <f>VLOOKUP($AN950, [1]TableView_704030_20160816_20160!$D$2:$M$5095,3,FALSE)</f>
        <v>1017.74535006</v>
      </c>
      <c r="AQ950" s="44">
        <f>VLOOKUP($AN950, [1]TableView_704030_20160816_20160!$D$2:$M$5095,8,FALSE)</f>
        <v>18</v>
      </c>
      <c r="AR950" s="44">
        <f>VLOOKUP($AN950, [1]TableView_704030_20160816_20160!$D$2:$M$5095,10,FALSE)</f>
        <v>0</v>
      </c>
      <c r="AS950" s="44">
        <f>VLOOKUP($AN950, [1]TableView_704030_20160816_20160!$D$2:$M$5095,4,FALSE)</f>
        <v>91</v>
      </c>
      <c r="AT950" s="44">
        <f>VLOOKUP($AN950, [1]TableView_704030_20160816_20160!$D$2:$M$5095,6,FALSE)</f>
        <v>195</v>
      </c>
      <c r="AU950" s="44">
        <f>VLOOKUP($AN950, [1]TableView_704030_20160816_20160!$D$2:$M$5095,7,FALSE)</f>
        <v>2.4</v>
      </c>
      <c r="AV950" s="44">
        <f>VLOOKUP($AN950, [1]TableView_704030_20160816_20160!$D$2:$M$5095,2,FALSE)</f>
        <v>7</v>
      </c>
      <c r="AW950" s="44">
        <f>VLOOKUP($AO950, [2]aacb8965d69cc6fd1cb3a5cae9e8ae7!$C$6:$F$853,4,FALSE)</f>
        <v>1.1000000000000001</v>
      </c>
      <c r="AX950" s="44">
        <v>2</v>
      </c>
      <c r="AY950" s="44" t="str">
        <f t="shared" si="75"/>
        <v>02/09/2016 2</v>
      </c>
      <c r="AZ950" s="44">
        <f>VLOOKUP($AY950, [3]Sheet1!$D$3:$T$89,2,FALSE)</f>
        <v>20</v>
      </c>
      <c r="BA950" s="44">
        <f>VLOOKUP($AY950, [3]Sheet1!$D$3:$T$89,3,FALSE)</f>
        <v>18</v>
      </c>
      <c r="BB950" s="44">
        <f>VLOOKUP($AY950, [3]Sheet1!$D$3:$T$89,6,FALSE)</f>
        <v>19</v>
      </c>
      <c r="BC950" s="44">
        <f>VLOOKUP($AY950, [3]Sheet1!$D$3:$T$89,7,FALSE)</f>
        <v>17</v>
      </c>
      <c r="BD950" s="44">
        <f>VLOOKUP($AY950, [3]Sheet1!$D$3:$T$89,10,FALSE)</f>
        <v>16</v>
      </c>
      <c r="BE950" s="44">
        <f>VLOOKUP($AY950, [3]Sheet1!$D$3:$T$89,11,FALSE)</f>
        <v>16</v>
      </c>
      <c r="BF950" s="44">
        <f>VLOOKUP($AY950, [3]Sheet1!$D$3:$T$89,14,FALSE)</f>
        <v>14</v>
      </c>
      <c r="BG950" s="44">
        <f>VLOOKUP($AY950, [3]Sheet1!$D$3:$T$89,15,FALSE)</f>
        <v>15</v>
      </c>
      <c r="BI950" s="49">
        <v>42615</v>
      </c>
      <c r="BJ950" s="50">
        <v>0.53472222222222199</v>
      </c>
      <c r="BK950" s="50">
        <v>0.53819444444444398</v>
      </c>
      <c r="BL950" s="50">
        <v>0.54166666666666663</v>
      </c>
      <c r="BM950" s="44" t="s">
        <v>1354</v>
      </c>
      <c r="BN950" s="44" t="s">
        <v>1355</v>
      </c>
      <c r="BO950" s="44">
        <v>1017.74535006</v>
      </c>
      <c r="BP950" s="44">
        <v>18</v>
      </c>
      <c r="BQ950" s="44">
        <v>0</v>
      </c>
      <c r="BR950" s="44">
        <v>91</v>
      </c>
      <c r="BS950" s="44">
        <v>195</v>
      </c>
      <c r="BT950" s="44">
        <v>2.4</v>
      </c>
      <c r="BU950" s="44">
        <v>7</v>
      </c>
      <c r="BV950" s="44">
        <v>1.1000000000000001</v>
      </c>
      <c r="BW950" s="44">
        <v>2</v>
      </c>
      <c r="BX950" s="44" t="s">
        <v>1356</v>
      </c>
      <c r="BY950" s="44">
        <v>20</v>
      </c>
      <c r="BZ950" s="44">
        <v>18</v>
      </c>
      <c r="CA950" s="44">
        <v>19</v>
      </c>
      <c r="CB950" s="44">
        <v>17</v>
      </c>
      <c r="CC950" s="44">
        <v>16</v>
      </c>
      <c r="CD950" s="44">
        <v>16</v>
      </c>
      <c r="CE950" s="44">
        <v>14</v>
      </c>
      <c r="CF950" s="44">
        <v>15</v>
      </c>
    </row>
    <row r="951" spans="1:84">
      <c r="A951" s="44" t="s">
        <v>6</v>
      </c>
      <c r="B951" s="45" t="s">
        <v>177</v>
      </c>
      <c r="AJ951" s="49">
        <v>42615</v>
      </c>
      <c r="AK951" s="60">
        <v>0.53472222222222199</v>
      </c>
      <c r="AL951" s="60">
        <v>0.53819444444444398</v>
      </c>
      <c r="AM951" s="60">
        <f t="shared" si="72"/>
        <v>0.54166666666666663</v>
      </c>
      <c r="AN951" s="61" t="str">
        <f t="shared" si="73"/>
        <v>02/09/2016 12:55:00</v>
      </c>
      <c r="AO951" s="61" t="str">
        <f t="shared" si="74"/>
        <v>02/09/2016 13:00:00</v>
      </c>
      <c r="AP951" s="44">
        <f>VLOOKUP($AN951, [1]TableView_704030_20160816_20160!$D$2:$M$5095,3,FALSE)</f>
        <v>1017.74535006</v>
      </c>
      <c r="AQ951" s="44">
        <f>VLOOKUP($AN951, [1]TableView_704030_20160816_20160!$D$2:$M$5095,8,FALSE)</f>
        <v>18</v>
      </c>
      <c r="AR951" s="44">
        <f>VLOOKUP($AN951, [1]TableView_704030_20160816_20160!$D$2:$M$5095,10,FALSE)</f>
        <v>0</v>
      </c>
      <c r="AS951" s="44">
        <f>VLOOKUP($AN951, [1]TableView_704030_20160816_20160!$D$2:$M$5095,4,FALSE)</f>
        <v>91</v>
      </c>
      <c r="AT951" s="44">
        <f>VLOOKUP($AN951, [1]TableView_704030_20160816_20160!$D$2:$M$5095,6,FALSE)</f>
        <v>195</v>
      </c>
      <c r="AU951" s="44">
        <f>VLOOKUP($AN951, [1]TableView_704030_20160816_20160!$D$2:$M$5095,7,FALSE)</f>
        <v>2.4</v>
      </c>
      <c r="AV951" s="44">
        <f>VLOOKUP($AN951, [1]TableView_704030_20160816_20160!$D$2:$M$5095,2,FALSE)</f>
        <v>7</v>
      </c>
      <c r="AW951" s="44">
        <f>VLOOKUP($AO951, [2]aacb8965d69cc6fd1cb3a5cae9e8ae7!$C$6:$F$853,4,FALSE)</f>
        <v>1.1000000000000001</v>
      </c>
      <c r="AX951" s="44">
        <v>2</v>
      </c>
      <c r="AY951" s="44" t="str">
        <f t="shared" si="75"/>
        <v>02/09/2016 2</v>
      </c>
      <c r="AZ951" s="44">
        <f>VLOOKUP($AY951, [3]Sheet1!$D$3:$T$89,2,FALSE)</f>
        <v>20</v>
      </c>
      <c r="BA951" s="44">
        <f>VLOOKUP($AY951, [3]Sheet1!$D$3:$T$89,3,FALSE)</f>
        <v>18</v>
      </c>
      <c r="BB951" s="44">
        <f>VLOOKUP($AY951, [3]Sheet1!$D$3:$T$89,6,FALSE)</f>
        <v>19</v>
      </c>
      <c r="BC951" s="44">
        <f>VLOOKUP($AY951, [3]Sheet1!$D$3:$T$89,7,FALSE)</f>
        <v>17</v>
      </c>
      <c r="BD951" s="44">
        <f>VLOOKUP($AY951, [3]Sheet1!$D$3:$T$89,10,FALSE)</f>
        <v>16</v>
      </c>
      <c r="BE951" s="44">
        <f>VLOOKUP($AY951, [3]Sheet1!$D$3:$T$89,11,FALSE)</f>
        <v>16</v>
      </c>
      <c r="BF951" s="44">
        <f>VLOOKUP($AY951, [3]Sheet1!$D$3:$T$89,14,FALSE)</f>
        <v>14</v>
      </c>
      <c r="BG951" s="44">
        <f>VLOOKUP($AY951, [3]Sheet1!$D$3:$T$89,15,FALSE)</f>
        <v>15</v>
      </c>
      <c r="BI951" s="49">
        <v>42615</v>
      </c>
      <c r="BJ951" s="50">
        <v>0.53472222222222199</v>
      </c>
      <c r="BK951" s="50">
        <v>0.53819444444444398</v>
      </c>
      <c r="BL951" s="50">
        <v>0.54166666666666663</v>
      </c>
      <c r="BM951" s="44" t="s">
        <v>1354</v>
      </c>
      <c r="BN951" s="44" t="s">
        <v>1355</v>
      </c>
      <c r="BO951" s="44">
        <v>1017.74535006</v>
      </c>
      <c r="BP951" s="44">
        <v>18</v>
      </c>
      <c r="BQ951" s="44">
        <v>0</v>
      </c>
      <c r="BR951" s="44">
        <v>91</v>
      </c>
      <c r="BS951" s="44">
        <v>195</v>
      </c>
      <c r="BT951" s="44">
        <v>2.4</v>
      </c>
      <c r="BU951" s="44">
        <v>7</v>
      </c>
      <c r="BV951" s="44">
        <v>1.1000000000000001</v>
      </c>
      <c r="BW951" s="44">
        <v>2</v>
      </c>
      <c r="BX951" s="44" t="s">
        <v>1356</v>
      </c>
      <c r="BY951" s="44">
        <v>20</v>
      </c>
      <c r="BZ951" s="44">
        <v>18</v>
      </c>
      <c r="CA951" s="44">
        <v>19</v>
      </c>
      <c r="CB951" s="44">
        <v>17</v>
      </c>
      <c r="CC951" s="44">
        <v>16</v>
      </c>
      <c r="CD951" s="44">
        <v>16</v>
      </c>
      <c r="CE951" s="44">
        <v>14</v>
      </c>
      <c r="CF951" s="44">
        <v>15</v>
      </c>
    </row>
    <row r="952" spans="1:84">
      <c r="A952" s="44" t="s">
        <v>7</v>
      </c>
      <c r="B952" s="45" t="s">
        <v>176</v>
      </c>
      <c r="AJ952" s="49">
        <v>42615</v>
      </c>
      <c r="AK952" s="60">
        <v>0.53472222222222199</v>
      </c>
      <c r="AL952" s="60">
        <v>0.53819444444444398</v>
      </c>
      <c r="AM952" s="60">
        <f t="shared" si="72"/>
        <v>0.54166666666666663</v>
      </c>
      <c r="AN952" s="61" t="str">
        <f t="shared" si="73"/>
        <v>02/09/2016 12:55:00</v>
      </c>
      <c r="AO952" s="61" t="str">
        <f t="shared" si="74"/>
        <v>02/09/2016 13:00:00</v>
      </c>
      <c r="AP952" s="44">
        <f>VLOOKUP($AN952, [1]TableView_704030_20160816_20160!$D$2:$M$5095,3,FALSE)</f>
        <v>1017.74535006</v>
      </c>
      <c r="AQ952" s="44">
        <f>VLOOKUP($AN952, [1]TableView_704030_20160816_20160!$D$2:$M$5095,8,FALSE)</f>
        <v>18</v>
      </c>
      <c r="AR952" s="44">
        <f>VLOOKUP($AN952, [1]TableView_704030_20160816_20160!$D$2:$M$5095,10,FALSE)</f>
        <v>0</v>
      </c>
      <c r="AS952" s="44">
        <f>VLOOKUP($AN952, [1]TableView_704030_20160816_20160!$D$2:$M$5095,4,FALSE)</f>
        <v>91</v>
      </c>
      <c r="AT952" s="44">
        <f>VLOOKUP($AN952, [1]TableView_704030_20160816_20160!$D$2:$M$5095,6,FALSE)</f>
        <v>195</v>
      </c>
      <c r="AU952" s="44">
        <f>VLOOKUP($AN952, [1]TableView_704030_20160816_20160!$D$2:$M$5095,7,FALSE)</f>
        <v>2.4</v>
      </c>
      <c r="AV952" s="44">
        <f>VLOOKUP($AN952, [1]TableView_704030_20160816_20160!$D$2:$M$5095,2,FALSE)</f>
        <v>7</v>
      </c>
      <c r="AW952" s="44">
        <f>VLOOKUP($AO952, [2]aacb8965d69cc6fd1cb3a5cae9e8ae7!$C$6:$F$853,4,FALSE)</f>
        <v>1.1000000000000001</v>
      </c>
      <c r="AX952" s="44">
        <v>2</v>
      </c>
      <c r="AY952" s="44" t="str">
        <f t="shared" si="75"/>
        <v>02/09/2016 2</v>
      </c>
      <c r="AZ952" s="44">
        <f>VLOOKUP($AY952, [3]Sheet1!$D$3:$T$89,2,FALSE)</f>
        <v>20</v>
      </c>
      <c r="BA952" s="44">
        <f>VLOOKUP($AY952, [3]Sheet1!$D$3:$T$89,3,FALSE)</f>
        <v>18</v>
      </c>
      <c r="BB952" s="44">
        <f>VLOOKUP($AY952, [3]Sheet1!$D$3:$T$89,6,FALSE)</f>
        <v>19</v>
      </c>
      <c r="BC952" s="44">
        <f>VLOOKUP($AY952, [3]Sheet1!$D$3:$T$89,7,FALSE)</f>
        <v>17</v>
      </c>
      <c r="BD952" s="44">
        <f>VLOOKUP($AY952, [3]Sheet1!$D$3:$T$89,10,FALSE)</f>
        <v>16</v>
      </c>
      <c r="BE952" s="44">
        <f>VLOOKUP($AY952, [3]Sheet1!$D$3:$T$89,11,FALSE)</f>
        <v>16</v>
      </c>
      <c r="BF952" s="44">
        <f>VLOOKUP($AY952, [3]Sheet1!$D$3:$T$89,14,FALSE)</f>
        <v>14</v>
      </c>
      <c r="BG952" s="44">
        <f>VLOOKUP($AY952, [3]Sheet1!$D$3:$T$89,15,FALSE)</f>
        <v>15</v>
      </c>
      <c r="BI952" s="49">
        <v>42615</v>
      </c>
      <c r="BJ952" s="50">
        <v>0.53472222222222199</v>
      </c>
      <c r="BK952" s="50">
        <v>0.53819444444444398</v>
      </c>
      <c r="BL952" s="50">
        <v>0.54166666666666663</v>
      </c>
      <c r="BM952" s="44" t="s">
        <v>1354</v>
      </c>
      <c r="BN952" s="44" t="s">
        <v>1355</v>
      </c>
      <c r="BO952" s="44">
        <v>1017.74535006</v>
      </c>
      <c r="BP952" s="44">
        <v>18</v>
      </c>
      <c r="BQ952" s="44">
        <v>0</v>
      </c>
      <c r="BR952" s="44">
        <v>91</v>
      </c>
      <c r="BS952" s="44">
        <v>195</v>
      </c>
      <c r="BT952" s="44">
        <v>2.4</v>
      </c>
      <c r="BU952" s="44">
        <v>7</v>
      </c>
      <c r="BV952" s="44">
        <v>1.1000000000000001</v>
      </c>
      <c r="BW952" s="44">
        <v>2</v>
      </c>
      <c r="BX952" s="44" t="s">
        <v>1356</v>
      </c>
      <c r="BY952" s="44">
        <v>20</v>
      </c>
      <c r="BZ952" s="44">
        <v>18</v>
      </c>
      <c r="CA952" s="44">
        <v>19</v>
      </c>
      <c r="CB952" s="44">
        <v>17</v>
      </c>
      <c r="CC952" s="44">
        <v>16</v>
      </c>
      <c r="CD952" s="44">
        <v>16</v>
      </c>
      <c r="CE952" s="44">
        <v>14</v>
      </c>
      <c r="CF952" s="44">
        <v>15</v>
      </c>
    </row>
    <row r="953" spans="1:84" s="28" customFormat="1">
      <c r="B953" s="51"/>
      <c r="D953" s="52"/>
      <c r="E953" s="53"/>
      <c r="F953" s="53"/>
      <c r="G953" s="53"/>
      <c r="H953" s="53"/>
      <c r="I953" s="53"/>
      <c r="M953" s="54"/>
      <c r="O953" s="52"/>
      <c r="P953" s="53"/>
      <c r="Q953" s="53"/>
      <c r="R953" s="53"/>
      <c r="S953" s="53"/>
      <c r="T953" s="53"/>
      <c r="U953" s="53"/>
      <c r="X953" s="54"/>
      <c r="Z953" s="52"/>
      <c r="AA953" s="53"/>
      <c r="AB953" s="53"/>
      <c r="AC953" s="53"/>
      <c r="AD953" s="53"/>
      <c r="AE953" s="53"/>
      <c r="AF953" s="53"/>
      <c r="AJ953" s="49">
        <v>42615</v>
      </c>
      <c r="AK953" s="60">
        <v>0.53472222222222199</v>
      </c>
      <c r="AL953" s="60">
        <v>0.53819444444444398</v>
      </c>
      <c r="AM953" s="60">
        <f t="shared" si="72"/>
        <v>0.54166666666666663</v>
      </c>
      <c r="AN953" s="61" t="str">
        <f t="shared" si="73"/>
        <v>02/09/2016 12:55:00</v>
      </c>
      <c r="AO953" s="61" t="str">
        <f t="shared" si="74"/>
        <v>02/09/2016 13:00:00</v>
      </c>
      <c r="AP953" s="44">
        <f>VLOOKUP($AN953, [1]TableView_704030_20160816_20160!$D$2:$M$5095,3,FALSE)</f>
        <v>1017.74535006</v>
      </c>
      <c r="AQ953" s="44">
        <f>VLOOKUP($AN953, [1]TableView_704030_20160816_20160!$D$2:$M$5095,8,FALSE)</f>
        <v>18</v>
      </c>
      <c r="AR953" s="44">
        <f>VLOOKUP($AN953, [1]TableView_704030_20160816_20160!$D$2:$M$5095,10,FALSE)</f>
        <v>0</v>
      </c>
      <c r="AS953" s="44">
        <f>VLOOKUP($AN953, [1]TableView_704030_20160816_20160!$D$2:$M$5095,4,FALSE)</f>
        <v>91</v>
      </c>
      <c r="AT953" s="44">
        <f>VLOOKUP($AN953, [1]TableView_704030_20160816_20160!$D$2:$M$5095,6,FALSE)</f>
        <v>195</v>
      </c>
      <c r="AU953" s="44">
        <f>VLOOKUP($AN953, [1]TableView_704030_20160816_20160!$D$2:$M$5095,7,FALSE)</f>
        <v>2.4</v>
      </c>
      <c r="AV953" s="44">
        <f>VLOOKUP($AN953, [1]TableView_704030_20160816_20160!$D$2:$M$5095,2,FALSE)</f>
        <v>7</v>
      </c>
      <c r="AW953" s="44">
        <f>VLOOKUP($AO953, [2]aacb8965d69cc6fd1cb3a5cae9e8ae7!$C$6:$F$853,4,FALSE)</f>
        <v>1.1000000000000001</v>
      </c>
      <c r="AX953" s="44">
        <v>2</v>
      </c>
      <c r="AY953" s="44" t="str">
        <f t="shared" si="75"/>
        <v>02/09/2016 2</v>
      </c>
      <c r="AZ953" s="44">
        <f>VLOOKUP($AY953, [3]Sheet1!$D$3:$T$89,2,FALSE)</f>
        <v>20</v>
      </c>
      <c r="BA953" s="44">
        <f>VLOOKUP($AY953, [3]Sheet1!$D$3:$T$89,3,FALSE)</f>
        <v>18</v>
      </c>
      <c r="BB953" s="44">
        <f>VLOOKUP($AY953, [3]Sheet1!$D$3:$T$89,6,FALSE)</f>
        <v>19</v>
      </c>
      <c r="BC953" s="44">
        <f>VLOOKUP($AY953, [3]Sheet1!$D$3:$T$89,7,FALSE)</f>
        <v>17</v>
      </c>
      <c r="BD953" s="44">
        <f>VLOOKUP($AY953, [3]Sheet1!$D$3:$T$89,10,FALSE)</f>
        <v>16</v>
      </c>
      <c r="BE953" s="44">
        <f>VLOOKUP($AY953, [3]Sheet1!$D$3:$T$89,11,FALSE)</f>
        <v>16</v>
      </c>
      <c r="BF953" s="44">
        <f>VLOOKUP($AY953, [3]Sheet1!$D$3:$T$89,14,FALSE)</f>
        <v>14</v>
      </c>
      <c r="BG953" s="44">
        <f>VLOOKUP($AY953, [3]Sheet1!$D$3:$T$89,15,FALSE)</f>
        <v>15</v>
      </c>
      <c r="BI953" s="58">
        <v>42615</v>
      </c>
      <c r="BJ953" s="59">
        <v>0.53472222222222199</v>
      </c>
      <c r="BK953" s="59">
        <v>0.53819444444444398</v>
      </c>
      <c r="BL953" s="59">
        <v>0.54166666666666663</v>
      </c>
      <c r="BM953" s="28" t="s">
        <v>1354</v>
      </c>
      <c r="BN953" s="28" t="s">
        <v>1355</v>
      </c>
      <c r="BO953" s="28">
        <v>1017.74535006</v>
      </c>
      <c r="BP953" s="28">
        <v>18</v>
      </c>
      <c r="BQ953" s="28">
        <v>0</v>
      </c>
      <c r="BR953" s="28">
        <v>91</v>
      </c>
      <c r="BS953" s="28">
        <v>195</v>
      </c>
      <c r="BT953" s="28">
        <v>2.4</v>
      </c>
      <c r="BU953" s="28">
        <v>7</v>
      </c>
      <c r="BV953" s="28">
        <v>1.1000000000000001</v>
      </c>
      <c r="BW953" s="28">
        <v>2</v>
      </c>
      <c r="BX953" s="28" t="s">
        <v>1356</v>
      </c>
      <c r="BY953" s="28">
        <v>20</v>
      </c>
      <c r="BZ953" s="28">
        <v>18</v>
      </c>
      <c r="CA953" s="28">
        <v>19</v>
      </c>
      <c r="CB953" s="28">
        <v>17</v>
      </c>
      <c r="CC953" s="28">
        <v>16</v>
      </c>
      <c r="CD953" s="28">
        <v>16</v>
      </c>
      <c r="CE953" s="28">
        <v>14</v>
      </c>
      <c r="CF953" s="28">
        <v>15</v>
      </c>
    </row>
    <row r="954" spans="1:84">
      <c r="A954" s="44" t="s">
        <v>0</v>
      </c>
      <c r="B954" s="45" t="s">
        <v>535</v>
      </c>
      <c r="D954" s="46">
        <v>0</v>
      </c>
      <c r="E954" s="47" t="s">
        <v>32</v>
      </c>
      <c r="O954" s="46">
        <v>0</v>
      </c>
      <c r="P954" s="47" t="s">
        <v>32</v>
      </c>
      <c r="Z954" s="46">
        <v>0</v>
      </c>
      <c r="AA954" s="47" t="s">
        <v>32</v>
      </c>
      <c r="AJ954" s="49">
        <v>42615</v>
      </c>
      <c r="AK954" s="60">
        <v>0.60416666666666663</v>
      </c>
      <c r="AL954" s="60">
        <f t="shared" si="71"/>
        <v>0.60416666666666663</v>
      </c>
      <c r="AM954" s="60">
        <f t="shared" si="72"/>
        <v>0.60416666666666663</v>
      </c>
      <c r="AN954" s="61" t="str">
        <f t="shared" si="73"/>
        <v>02/09/2016 14:30:00</v>
      </c>
      <c r="AO954" s="61" t="str">
        <f t="shared" si="74"/>
        <v>02/09/2016 14:30:00</v>
      </c>
      <c r="AP954" s="44">
        <f>VLOOKUP($AN954, [1]TableView_704030_20160816_20160!$D$2:$M$5095,3,FALSE)</f>
        <v>1017.3389833799999</v>
      </c>
      <c r="AQ954" s="44">
        <f>VLOOKUP($AN954, [1]TableView_704030_20160816_20160!$D$2:$M$5095,8,FALSE)</f>
        <v>17.5</v>
      </c>
      <c r="AR954" s="44">
        <f>VLOOKUP($AN954, [1]TableView_704030_20160816_20160!$D$2:$M$5095,10,FALSE)</f>
        <v>0</v>
      </c>
      <c r="AS954" s="44">
        <f>VLOOKUP($AN954, [1]TableView_704030_20160816_20160!$D$2:$M$5095,4,FALSE)</f>
        <v>93</v>
      </c>
      <c r="AT954" s="44">
        <f>VLOOKUP($AN954, [1]TableView_704030_20160816_20160!$D$2:$M$5095,6,FALSE)</f>
        <v>205</v>
      </c>
      <c r="AU954" s="44">
        <f>VLOOKUP($AN954, [1]TableView_704030_20160816_20160!$D$2:$M$5095,7,FALSE)</f>
        <v>3.2</v>
      </c>
      <c r="AV954" s="44">
        <f>VLOOKUP($AN954, [1]TableView_704030_20160816_20160!$D$2:$M$5095,2,FALSE)</f>
        <v>10.4</v>
      </c>
      <c r="AW954" s="44">
        <f>VLOOKUP($AO954, [2]aacb8965d69cc6fd1cb3a5cae9e8ae7!$C$6:$F$853,4,FALSE)</f>
        <v>0.6</v>
      </c>
      <c r="AX954" s="44">
        <v>3</v>
      </c>
      <c r="AY954" s="44" t="str">
        <f t="shared" si="75"/>
        <v>02/09/2016 3</v>
      </c>
      <c r="AZ954" s="44">
        <f>VLOOKUP($AY954, [3]Sheet1!$D$3:$T$89,2,FALSE)</f>
        <v>17</v>
      </c>
      <c r="BA954" s="44">
        <f>VLOOKUP($AY954, [3]Sheet1!$D$3:$T$89,3,FALSE)</f>
        <v>17</v>
      </c>
      <c r="BB954" s="44">
        <f>VLOOKUP($AY954, [3]Sheet1!$D$3:$T$89,6,FALSE)</f>
        <v>17</v>
      </c>
      <c r="BC954" s="44">
        <f>VLOOKUP($AY954, [3]Sheet1!$D$3:$T$89,7,FALSE)</f>
        <v>16</v>
      </c>
      <c r="BD954" s="44">
        <f>VLOOKUP($AY954, [3]Sheet1!$D$3:$T$89,10,FALSE)</f>
        <v>16</v>
      </c>
      <c r="BE954" s="44">
        <f>VLOOKUP($AY954, [3]Sheet1!$D$3:$T$89,11,FALSE)</f>
        <v>14</v>
      </c>
      <c r="BF954" s="44">
        <f>VLOOKUP($AY954, [3]Sheet1!$D$3:$T$89,14,FALSE)</f>
        <v>16</v>
      </c>
      <c r="BG954" s="44">
        <f>VLOOKUP($AY954, [3]Sheet1!$D$3:$T$89,15,FALSE)</f>
        <v>14</v>
      </c>
      <c r="BI954" s="49">
        <v>42615</v>
      </c>
      <c r="BJ954" s="50">
        <v>0.60416666666666663</v>
      </c>
      <c r="BK954" s="50">
        <v>0.60416666666666663</v>
      </c>
      <c r="BL954" s="50">
        <v>0.60416666666666663</v>
      </c>
      <c r="BM954" s="44" t="s">
        <v>1199</v>
      </c>
      <c r="BN954" s="44" t="s">
        <v>1199</v>
      </c>
      <c r="BO954" s="44">
        <v>1017.3389833799999</v>
      </c>
      <c r="BP954" s="44">
        <v>17.5</v>
      </c>
      <c r="BQ954" s="44">
        <v>0</v>
      </c>
      <c r="BR954" s="44">
        <v>93</v>
      </c>
      <c r="BS954" s="44">
        <v>205</v>
      </c>
      <c r="BT954" s="44">
        <v>3.2</v>
      </c>
      <c r="BU954" s="44">
        <v>10.4</v>
      </c>
      <c r="BV954" s="44">
        <v>0.6</v>
      </c>
      <c r="BW954" s="44">
        <v>3</v>
      </c>
      <c r="BX954" s="44" t="s">
        <v>1357</v>
      </c>
      <c r="BY954" s="44">
        <v>17</v>
      </c>
      <c r="BZ954" s="44">
        <v>17</v>
      </c>
      <c r="CA954" s="44">
        <v>17</v>
      </c>
      <c r="CB954" s="44">
        <v>16</v>
      </c>
      <c r="CC954" s="44">
        <v>16</v>
      </c>
      <c r="CD954" s="44">
        <v>14</v>
      </c>
      <c r="CE954" s="44">
        <v>16</v>
      </c>
      <c r="CF954" s="44">
        <v>14</v>
      </c>
    </row>
    <row r="955" spans="1:84">
      <c r="A955" s="44" t="s">
        <v>1</v>
      </c>
      <c r="B955" s="45" t="s">
        <v>1134</v>
      </c>
      <c r="D955" s="46">
        <v>2.0833333333333332E-2</v>
      </c>
      <c r="O955" s="46">
        <v>2.0833333333333332E-2</v>
      </c>
      <c r="Z955" s="46">
        <v>2.0833333333333332E-2</v>
      </c>
      <c r="AJ955" s="49">
        <v>42615</v>
      </c>
      <c r="AK955" s="60">
        <v>0.60416666666666663</v>
      </c>
      <c r="AL955" s="60">
        <f t="shared" si="71"/>
        <v>0.60416666666666663</v>
      </c>
      <c r="AM955" s="60">
        <f t="shared" si="72"/>
        <v>0.60416666666666663</v>
      </c>
      <c r="AN955" s="61" t="str">
        <f t="shared" si="73"/>
        <v>02/09/2016 14:30:00</v>
      </c>
      <c r="AO955" s="61" t="str">
        <f t="shared" si="74"/>
        <v>02/09/2016 14:30:00</v>
      </c>
      <c r="AP955" s="44">
        <f>VLOOKUP($AN955, [1]TableView_704030_20160816_20160!$D$2:$M$5095,3,FALSE)</f>
        <v>1017.3389833799999</v>
      </c>
      <c r="AQ955" s="44">
        <f>VLOOKUP($AN955, [1]TableView_704030_20160816_20160!$D$2:$M$5095,8,FALSE)</f>
        <v>17.5</v>
      </c>
      <c r="AR955" s="44">
        <f>VLOOKUP($AN955, [1]TableView_704030_20160816_20160!$D$2:$M$5095,10,FALSE)</f>
        <v>0</v>
      </c>
      <c r="AS955" s="44">
        <f>VLOOKUP($AN955, [1]TableView_704030_20160816_20160!$D$2:$M$5095,4,FALSE)</f>
        <v>93</v>
      </c>
      <c r="AT955" s="44">
        <f>VLOOKUP($AN955, [1]TableView_704030_20160816_20160!$D$2:$M$5095,6,FALSE)</f>
        <v>205</v>
      </c>
      <c r="AU955" s="44">
        <f>VLOOKUP($AN955, [1]TableView_704030_20160816_20160!$D$2:$M$5095,7,FALSE)</f>
        <v>3.2</v>
      </c>
      <c r="AV955" s="44">
        <f>VLOOKUP($AN955, [1]TableView_704030_20160816_20160!$D$2:$M$5095,2,FALSE)</f>
        <v>10.4</v>
      </c>
      <c r="AW955" s="44">
        <f>VLOOKUP($AO955, [2]aacb8965d69cc6fd1cb3a5cae9e8ae7!$C$6:$F$853,4,FALSE)</f>
        <v>0.6</v>
      </c>
      <c r="AX955" s="44">
        <v>3</v>
      </c>
      <c r="AY955" s="44" t="str">
        <f t="shared" si="75"/>
        <v>02/09/2016 3</v>
      </c>
      <c r="AZ955" s="44">
        <f>VLOOKUP($AY955, [3]Sheet1!$D$3:$T$89,2,FALSE)</f>
        <v>17</v>
      </c>
      <c r="BA955" s="44">
        <f>VLOOKUP($AY955, [3]Sheet1!$D$3:$T$89,3,FALSE)</f>
        <v>17</v>
      </c>
      <c r="BB955" s="44">
        <f>VLOOKUP($AY955, [3]Sheet1!$D$3:$T$89,6,FALSE)</f>
        <v>17</v>
      </c>
      <c r="BC955" s="44">
        <f>VLOOKUP($AY955, [3]Sheet1!$D$3:$T$89,7,FALSE)</f>
        <v>16</v>
      </c>
      <c r="BD955" s="44">
        <f>VLOOKUP($AY955, [3]Sheet1!$D$3:$T$89,10,FALSE)</f>
        <v>16</v>
      </c>
      <c r="BE955" s="44">
        <f>VLOOKUP($AY955, [3]Sheet1!$D$3:$T$89,11,FALSE)</f>
        <v>14</v>
      </c>
      <c r="BF955" s="44">
        <f>VLOOKUP($AY955, [3]Sheet1!$D$3:$T$89,14,FALSE)</f>
        <v>16</v>
      </c>
      <c r="BG955" s="44">
        <f>VLOOKUP($AY955, [3]Sheet1!$D$3:$T$89,15,FALSE)</f>
        <v>14</v>
      </c>
      <c r="BI955" s="49">
        <v>42615</v>
      </c>
      <c r="BJ955" s="50">
        <v>0.60416666666666663</v>
      </c>
      <c r="BK955" s="50">
        <v>0.60416666666666663</v>
      </c>
      <c r="BL955" s="50">
        <v>0.60416666666666663</v>
      </c>
      <c r="BM955" s="44" t="s">
        <v>1199</v>
      </c>
      <c r="BN955" s="44" t="s">
        <v>1199</v>
      </c>
      <c r="BO955" s="44">
        <v>1017.3389833799999</v>
      </c>
      <c r="BP955" s="44">
        <v>17.5</v>
      </c>
      <c r="BQ955" s="44">
        <v>0</v>
      </c>
      <c r="BR955" s="44">
        <v>93</v>
      </c>
      <c r="BS955" s="44">
        <v>205</v>
      </c>
      <c r="BT955" s="44">
        <v>3.2</v>
      </c>
      <c r="BU955" s="44">
        <v>10.4</v>
      </c>
      <c r="BV955" s="44">
        <v>0.6</v>
      </c>
      <c r="BW955" s="44">
        <v>3</v>
      </c>
      <c r="BX955" s="44" t="s">
        <v>1357</v>
      </c>
      <c r="BY955" s="44">
        <v>17</v>
      </c>
      <c r="BZ955" s="44">
        <v>17</v>
      </c>
      <c r="CA955" s="44">
        <v>17</v>
      </c>
      <c r="CB955" s="44">
        <v>16</v>
      </c>
      <c r="CC955" s="44">
        <v>16</v>
      </c>
      <c r="CD955" s="44">
        <v>14</v>
      </c>
      <c r="CE955" s="44">
        <v>16</v>
      </c>
      <c r="CF955" s="44">
        <v>14</v>
      </c>
    </row>
    <row r="956" spans="1:84">
      <c r="A956" s="44" t="s">
        <v>2</v>
      </c>
      <c r="B956" s="45" t="s">
        <v>859</v>
      </c>
      <c r="AJ956" s="49">
        <v>42615</v>
      </c>
      <c r="AK956" s="60">
        <v>0.60416666666666696</v>
      </c>
      <c r="AL956" s="60">
        <f t="shared" si="71"/>
        <v>0.60416666666666663</v>
      </c>
      <c r="AM956" s="60">
        <f t="shared" si="72"/>
        <v>0.60416666666666663</v>
      </c>
      <c r="AN956" s="61" t="str">
        <f t="shared" si="73"/>
        <v>02/09/2016 14:30:00</v>
      </c>
      <c r="AO956" s="61" t="str">
        <f t="shared" si="74"/>
        <v>02/09/2016 14:30:00</v>
      </c>
      <c r="AP956" s="44">
        <f>VLOOKUP($AN956, [1]TableView_704030_20160816_20160!$D$2:$M$5095,3,FALSE)</f>
        <v>1017.3389833799999</v>
      </c>
      <c r="AQ956" s="44">
        <f>VLOOKUP($AN956, [1]TableView_704030_20160816_20160!$D$2:$M$5095,8,FALSE)</f>
        <v>17.5</v>
      </c>
      <c r="AR956" s="44">
        <f>VLOOKUP($AN956, [1]TableView_704030_20160816_20160!$D$2:$M$5095,10,FALSE)</f>
        <v>0</v>
      </c>
      <c r="AS956" s="44">
        <f>VLOOKUP($AN956, [1]TableView_704030_20160816_20160!$D$2:$M$5095,4,FALSE)</f>
        <v>93</v>
      </c>
      <c r="AT956" s="44">
        <f>VLOOKUP($AN956, [1]TableView_704030_20160816_20160!$D$2:$M$5095,6,FALSE)</f>
        <v>205</v>
      </c>
      <c r="AU956" s="44">
        <f>VLOOKUP($AN956, [1]TableView_704030_20160816_20160!$D$2:$M$5095,7,FALSE)</f>
        <v>3.2</v>
      </c>
      <c r="AV956" s="44">
        <f>VLOOKUP($AN956, [1]TableView_704030_20160816_20160!$D$2:$M$5095,2,FALSE)</f>
        <v>10.4</v>
      </c>
      <c r="AW956" s="44">
        <f>VLOOKUP($AO956, [2]aacb8965d69cc6fd1cb3a5cae9e8ae7!$C$6:$F$853,4,FALSE)</f>
        <v>0.6</v>
      </c>
      <c r="AX956" s="44">
        <v>3</v>
      </c>
      <c r="AY956" s="44" t="str">
        <f t="shared" si="75"/>
        <v>02/09/2016 3</v>
      </c>
      <c r="AZ956" s="44">
        <f>VLOOKUP($AY956, [3]Sheet1!$D$3:$T$89,2,FALSE)</f>
        <v>17</v>
      </c>
      <c r="BA956" s="44">
        <f>VLOOKUP($AY956, [3]Sheet1!$D$3:$T$89,3,FALSE)</f>
        <v>17</v>
      </c>
      <c r="BB956" s="44">
        <f>VLOOKUP($AY956, [3]Sheet1!$D$3:$T$89,6,FALSE)</f>
        <v>17</v>
      </c>
      <c r="BC956" s="44">
        <f>VLOOKUP($AY956, [3]Sheet1!$D$3:$T$89,7,FALSE)</f>
        <v>16</v>
      </c>
      <c r="BD956" s="44">
        <f>VLOOKUP($AY956, [3]Sheet1!$D$3:$T$89,10,FALSE)</f>
        <v>16</v>
      </c>
      <c r="BE956" s="44">
        <f>VLOOKUP($AY956, [3]Sheet1!$D$3:$T$89,11,FALSE)</f>
        <v>14</v>
      </c>
      <c r="BF956" s="44">
        <f>VLOOKUP($AY956, [3]Sheet1!$D$3:$T$89,14,FALSE)</f>
        <v>16</v>
      </c>
      <c r="BG956" s="44">
        <f>VLOOKUP($AY956, [3]Sheet1!$D$3:$T$89,15,FALSE)</f>
        <v>14</v>
      </c>
      <c r="BI956" s="49">
        <v>42615</v>
      </c>
      <c r="BJ956" s="50">
        <v>0.60416666666666696</v>
      </c>
      <c r="BK956" s="50">
        <v>0.60416666666666663</v>
      </c>
      <c r="BL956" s="50">
        <v>0.60416666666666663</v>
      </c>
      <c r="BM956" s="44" t="s">
        <v>1199</v>
      </c>
      <c r="BN956" s="44" t="s">
        <v>1199</v>
      </c>
      <c r="BO956" s="44">
        <v>1017.3389833799999</v>
      </c>
      <c r="BP956" s="44">
        <v>17.5</v>
      </c>
      <c r="BQ956" s="44">
        <v>0</v>
      </c>
      <c r="BR956" s="44">
        <v>93</v>
      </c>
      <c r="BS956" s="44">
        <v>205</v>
      </c>
      <c r="BT956" s="44">
        <v>3.2</v>
      </c>
      <c r="BU956" s="44">
        <v>10.4</v>
      </c>
      <c r="BV956" s="44">
        <v>0.6</v>
      </c>
      <c r="BW956" s="44">
        <v>3</v>
      </c>
      <c r="BX956" s="44" t="s">
        <v>1357</v>
      </c>
      <c r="BY956" s="44">
        <v>17</v>
      </c>
      <c r="BZ956" s="44">
        <v>17</v>
      </c>
      <c r="CA956" s="44">
        <v>17</v>
      </c>
      <c r="CB956" s="44">
        <v>16</v>
      </c>
      <c r="CC956" s="44">
        <v>16</v>
      </c>
      <c r="CD956" s="44">
        <v>14</v>
      </c>
      <c r="CE956" s="44">
        <v>16</v>
      </c>
      <c r="CF956" s="44">
        <v>14</v>
      </c>
    </row>
    <row r="957" spans="1:84">
      <c r="A957" s="44" t="s">
        <v>3</v>
      </c>
      <c r="B957" s="45" t="s">
        <v>68</v>
      </c>
      <c r="AJ957" s="49">
        <v>42615</v>
      </c>
      <c r="AK957" s="60">
        <v>0.60416666666666696</v>
      </c>
      <c r="AL957" s="60">
        <f t="shared" si="71"/>
        <v>0.60416666666666663</v>
      </c>
      <c r="AM957" s="60">
        <f t="shared" si="72"/>
        <v>0.60416666666666663</v>
      </c>
      <c r="AN957" s="61" t="str">
        <f t="shared" si="73"/>
        <v>02/09/2016 14:30:00</v>
      </c>
      <c r="AO957" s="61" t="str">
        <f t="shared" si="74"/>
        <v>02/09/2016 14:30:00</v>
      </c>
      <c r="AP957" s="44">
        <f>VLOOKUP($AN957, [1]TableView_704030_20160816_20160!$D$2:$M$5095,3,FALSE)</f>
        <v>1017.3389833799999</v>
      </c>
      <c r="AQ957" s="44">
        <f>VLOOKUP($AN957, [1]TableView_704030_20160816_20160!$D$2:$M$5095,8,FALSE)</f>
        <v>17.5</v>
      </c>
      <c r="AR957" s="44">
        <f>VLOOKUP($AN957, [1]TableView_704030_20160816_20160!$D$2:$M$5095,10,FALSE)</f>
        <v>0</v>
      </c>
      <c r="AS957" s="44">
        <f>VLOOKUP($AN957, [1]TableView_704030_20160816_20160!$D$2:$M$5095,4,FALSE)</f>
        <v>93</v>
      </c>
      <c r="AT957" s="44">
        <f>VLOOKUP($AN957, [1]TableView_704030_20160816_20160!$D$2:$M$5095,6,FALSE)</f>
        <v>205</v>
      </c>
      <c r="AU957" s="44">
        <f>VLOOKUP($AN957, [1]TableView_704030_20160816_20160!$D$2:$M$5095,7,FALSE)</f>
        <v>3.2</v>
      </c>
      <c r="AV957" s="44">
        <f>VLOOKUP($AN957, [1]TableView_704030_20160816_20160!$D$2:$M$5095,2,FALSE)</f>
        <v>10.4</v>
      </c>
      <c r="AW957" s="44">
        <f>VLOOKUP($AO957, [2]aacb8965d69cc6fd1cb3a5cae9e8ae7!$C$6:$F$853,4,FALSE)</f>
        <v>0.6</v>
      </c>
      <c r="AX957" s="44">
        <v>3</v>
      </c>
      <c r="AY957" s="44" t="str">
        <f t="shared" si="75"/>
        <v>02/09/2016 3</v>
      </c>
      <c r="AZ957" s="44">
        <f>VLOOKUP($AY957, [3]Sheet1!$D$3:$T$89,2,FALSE)</f>
        <v>17</v>
      </c>
      <c r="BA957" s="44">
        <f>VLOOKUP($AY957, [3]Sheet1!$D$3:$T$89,3,FALSE)</f>
        <v>17</v>
      </c>
      <c r="BB957" s="44">
        <f>VLOOKUP($AY957, [3]Sheet1!$D$3:$T$89,6,FALSE)</f>
        <v>17</v>
      </c>
      <c r="BC957" s="44">
        <f>VLOOKUP($AY957, [3]Sheet1!$D$3:$T$89,7,FALSE)</f>
        <v>16</v>
      </c>
      <c r="BD957" s="44">
        <f>VLOOKUP($AY957, [3]Sheet1!$D$3:$T$89,10,FALSE)</f>
        <v>16</v>
      </c>
      <c r="BE957" s="44">
        <f>VLOOKUP($AY957, [3]Sheet1!$D$3:$T$89,11,FALSE)</f>
        <v>14</v>
      </c>
      <c r="BF957" s="44">
        <f>VLOOKUP($AY957, [3]Sheet1!$D$3:$T$89,14,FALSE)</f>
        <v>16</v>
      </c>
      <c r="BG957" s="44">
        <f>VLOOKUP($AY957, [3]Sheet1!$D$3:$T$89,15,FALSE)</f>
        <v>14</v>
      </c>
      <c r="BI957" s="49">
        <v>42615</v>
      </c>
      <c r="BJ957" s="50">
        <v>0.60416666666666696</v>
      </c>
      <c r="BK957" s="50">
        <v>0.60416666666666663</v>
      </c>
      <c r="BL957" s="50">
        <v>0.60416666666666663</v>
      </c>
      <c r="BM957" s="44" t="s">
        <v>1199</v>
      </c>
      <c r="BN957" s="44" t="s">
        <v>1199</v>
      </c>
      <c r="BO957" s="44">
        <v>1017.3389833799999</v>
      </c>
      <c r="BP957" s="44">
        <v>17.5</v>
      </c>
      <c r="BQ957" s="44">
        <v>0</v>
      </c>
      <c r="BR957" s="44">
        <v>93</v>
      </c>
      <c r="BS957" s="44">
        <v>205</v>
      </c>
      <c r="BT957" s="44">
        <v>3.2</v>
      </c>
      <c r="BU957" s="44">
        <v>10.4</v>
      </c>
      <c r="BV957" s="44">
        <v>0.6</v>
      </c>
      <c r="BW957" s="44">
        <v>3</v>
      </c>
      <c r="BX957" s="44" t="s">
        <v>1357</v>
      </c>
      <c r="BY957" s="44">
        <v>17</v>
      </c>
      <c r="BZ957" s="44">
        <v>17</v>
      </c>
      <c r="CA957" s="44">
        <v>17</v>
      </c>
      <c r="CB957" s="44">
        <v>16</v>
      </c>
      <c r="CC957" s="44">
        <v>16</v>
      </c>
      <c r="CD957" s="44">
        <v>14</v>
      </c>
      <c r="CE957" s="44">
        <v>16</v>
      </c>
      <c r="CF957" s="44">
        <v>14</v>
      </c>
    </row>
    <row r="958" spans="1:84">
      <c r="A958" s="44" t="s">
        <v>4</v>
      </c>
      <c r="B958" s="45" t="s">
        <v>68</v>
      </c>
      <c r="AJ958" s="49">
        <v>42615</v>
      </c>
      <c r="AK958" s="60">
        <v>0.60416666666666696</v>
      </c>
      <c r="AL958" s="60">
        <f t="shared" si="71"/>
        <v>0.60416666666666663</v>
      </c>
      <c r="AM958" s="60">
        <f t="shared" si="72"/>
        <v>0.60416666666666663</v>
      </c>
      <c r="AN958" s="61" t="str">
        <f t="shared" si="73"/>
        <v>02/09/2016 14:30:00</v>
      </c>
      <c r="AO958" s="61" t="str">
        <f t="shared" si="74"/>
        <v>02/09/2016 14:30:00</v>
      </c>
      <c r="AP958" s="44">
        <f>VLOOKUP($AN958, [1]TableView_704030_20160816_20160!$D$2:$M$5095,3,FALSE)</f>
        <v>1017.3389833799999</v>
      </c>
      <c r="AQ958" s="44">
        <f>VLOOKUP($AN958, [1]TableView_704030_20160816_20160!$D$2:$M$5095,8,FALSE)</f>
        <v>17.5</v>
      </c>
      <c r="AR958" s="44">
        <f>VLOOKUP($AN958, [1]TableView_704030_20160816_20160!$D$2:$M$5095,10,FALSE)</f>
        <v>0</v>
      </c>
      <c r="AS958" s="44">
        <f>VLOOKUP($AN958, [1]TableView_704030_20160816_20160!$D$2:$M$5095,4,FALSE)</f>
        <v>93</v>
      </c>
      <c r="AT958" s="44">
        <f>VLOOKUP($AN958, [1]TableView_704030_20160816_20160!$D$2:$M$5095,6,FALSE)</f>
        <v>205</v>
      </c>
      <c r="AU958" s="44">
        <f>VLOOKUP($AN958, [1]TableView_704030_20160816_20160!$D$2:$M$5095,7,FALSE)</f>
        <v>3.2</v>
      </c>
      <c r="AV958" s="44">
        <f>VLOOKUP($AN958, [1]TableView_704030_20160816_20160!$D$2:$M$5095,2,FALSE)</f>
        <v>10.4</v>
      </c>
      <c r="AW958" s="44">
        <f>VLOOKUP($AO958, [2]aacb8965d69cc6fd1cb3a5cae9e8ae7!$C$6:$F$853,4,FALSE)</f>
        <v>0.6</v>
      </c>
      <c r="AX958" s="44">
        <v>3</v>
      </c>
      <c r="AY958" s="44" t="str">
        <f t="shared" si="75"/>
        <v>02/09/2016 3</v>
      </c>
      <c r="AZ958" s="44">
        <f>VLOOKUP($AY958, [3]Sheet1!$D$3:$T$89,2,FALSE)</f>
        <v>17</v>
      </c>
      <c r="BA958" s="44">
        <f>VLOOKUP($AY958, [3]Sheet1!$D$3:$T$89,3,FALSE)</f>
        <v>17</v>
      </c>
      <c r="BB958" s="44">
        <f>VLOOKUP($AY958, [3]Sheet1!$D$3:$T$89,6,FALSE)</f>
        <v>17</v>
      </c>
      <c r="BC958" s="44">
        <f>VLOOKUP($AY958, [3]Sheet1!$D$3:$T$89,7,FALSE)</f>
        <v>16</v>
      </c>
      <c r="BD958" s="44">
        <f>VLOOKUP($AY958, [3]Sheet1!$D$3:$T$89,10,FALSE)</f>
        <v>16</v>
      </c>
      <c r="BE958" s="44">
        <f>VLOOKUP($AY958, [3]Sheet1!$D$3:$T$89,11,FALSE)</f>
        <v>14</v>
      </c>
      <c r="BF958" s="44">
        <f>VLOOKUP($AY958, [3]Sheet1!$D$3:$T$89,14,FALSE)</f>
        <v>16</v>
      </c>
      <c r="BG958" s="44">
        <f>VLOOKUP($AY958, [3]Sheet1!$D$3:$T$89,15,FALSE)</f>
        <v>14</v>
      </c>
      <c r="BI958" s="49">
        <v>42615</v>
      </c>
      <c r="BJ958" s="50">
        <v>0.60416666666666696</v>
      </c>
      <c r="BK958" s="50">
        <v>0.60416666666666663</v>
      </c>
      <c r="BL958" s="50">
        <v>0.60416666666666663</v>
      </c>
      <c r="BM958" s="44" t="s">
        <v>1199</v>
      </c>
      <c r="BN958" s="44" t="s">
        <v>1199</v>
      </c>
      <c r="BO958" s="44">
        <v>1017.3389833799999</v>
      </c>
      <c r="BP958" s="44">
        <v>17.5</v>
      </c>
      <c r="BQ958" s="44">
        <v>0</v>
      </c>
      <c r="BR958" s="44">
        <v>93</v>
      </c>
      <c r="BS958" s="44">
        <v>205</v>
      </c>
      <c r="BT958" s="44">
        <v>3.2</v>
      </c>
      <c r="BU958" s="44">
        <v>10.4</v>
      </c>
      <c r="BV958" s="44">
        <v>0.6</v>
      </c>
      <c r="BW958" s="44">
        <v>3</v>
      </c>
      <c r="BX958" s="44" t="s">
        <v>1357</v>
      </c>
      <c r="BY958" s="44">
        <v>17</v>
      </c>
      <c r="BZ958" s="44">
        <v>17</v>
      </c>
      <c r="CA958" s="44">
        <v>17</v>
      </c>
      <c r="CB958" s="44">
        <v>16</v>
      </c>
      <c r="CC958" s="44">
        <v>16</v>
      </c>
      <c r="CD958" s="44">
        <v>14</v>
      </c>
      <c r="CE958" s="44">
        <v>16</v>
      </c>
      <c r="CF958" s="44">
        <v>14</v>
      </c>
    </row>
    <row r="959" spans="1:84">
      <c r="A959" s="44" t="s">
        <v>5</v>
      </c>
      <c r="B959" s="45" t="s">
        <v>68</v>
      </c>
      <c r="AJ959" s="49">
        <v>42615</v>
      </c>
      <c r="AK959" s="60">
        <v>0.60416666666666696</v>
      </c>
      <c r="AL959" s="60">
        <f t="shared" si="71"/>
        <v>0.60416666666666663</v>
      </c>
      <c r="AM959" s="60">
        <f t="shared" si="72"/>
        <v>0.60416666666666663</v>
      </c>
      <c r="AN959" s="61" t="str">
        <f t="shared" si="73"/>
        <v>02/09/2016 14:30:00</v>
      </c>
      <c r="AO959" s="61" t="str">
        <f t="shared" si="74"/>
        <v>02/09/2016 14:30:00</v>
      </c>
      <c r="AP959" s="44">
        <f>VLOOKUP($AN959, [1]TableView_704030_20160816_20160!$D$2:$M$5095,3,FALSE)</f>
        <v>1017.3389833799999</v>
      </c>
      <c r="AQ959" s="44">
        <f>VLOOKUP($AN959, [1]TableView_704030_20160816_20160!$D$2:$M$5095,8,FALSE)</f>
        <v>17.5</v>
      </c>
      <c r="AR959" s="44">
        <f>VLOOKUP($AN959, [1]TableView_704030_20160816_20160!$D$2:$M$5095,10,FALSE)</f>
        <v>0</v>
      </c>
      <c r="AS959" s="44">
        <f>VLOOKUP($AN959, [1]TableView_704030_20160816_20160!$D$2:$M$5095,4,FALSE)</f>
        <v>93</v>
      </c>
      <c r="AT959" s="44">
        <f>VLOOKUP($AN959, [1]TableView_704030_20160816_20160!$D$2:$M$5095,6,FALSE)</f>
        <v>205</v>
      </c>
      <c r="AU959" s="44">
        <f>VLOOKUP($AN959, [1]TableView_704030_20160816_20160!$D$2:$M$5095,7,FALSE)</f>
        <v>3.2</v>
      </c>
      <c r="AV959" s="44">
        <f>VLOOKUP($AN959, [1]TableView_704030_20160816_20160!$D$2:$M$5095,2,FALSE)</f>
        <v>10.4</v>
      </c>
      <c r="AW959" s="44">
        <f>VLOOKUP($AO959, [2]aacb8965d69cc6fd1cb3a5cae9e8ae7!$C$6:$F$853,4,FALSE)</f>
        <v>0.6</v>
      </c>
      <c r="AX959" s="44">
        <v>3</v>
      </c>
      <c r="AY959" s="44" t="str">
        <f t="shared" si="75"/>
        <v>02/09/2016 3</v>
      </c>
      <c r="AZ959" s="44">
        <f>VLOOKUP($AY959, [3]Sheet1!$D$3:$T$89,2,FALSE)</f>
        <v>17</v>
      </c>
      <c r="BA959" s="44">
        <f>VLOOKUP($AY959, [3]Sheet1!$D$3:$T$89,3,FALSE)</f>
        <v>17</v>
      </c>
      <c r="BB959" s="44">
        <f>VLOOKUP($AY959, [3]Sheet1!$D$3:$T$89,6,FALSE)</f>
        <v>17</v>
      </c>
      <c r="BC959" s="44">
        <f>VLOOKUP($AY959, [3]Sheet1!$D$3:$T$89,7,FALSE)</f>
        <v>16</v>
      </c>
      <c r="BD959" s="44">
        <f>VLOOKUP($AY959, [3]Sheet1!$D$3:$T$89,10,FALSE)</f>
        <v>16</v>
      </c>
      <c r="BE959" s="44">
        <f>VLOOKUP($AY959, [3]Sheet1!$D$3:$T$89,11,FALSE)</f>
        <v>14</v>
      </c>
      <c r="BF959" s="44">
        <f>VLOOKUP($AY959, [3]Sheet1!$D$3:$T$89,14,FALSE)</f>
        <v>16</v>
      </c>
      <c r="BG959" s="44">
        <f>VLOOKUP($AY959, [3]Sheet1!$D$3:$T$89,15,FALSE)</f>
        <v>14</v>
      </c>
      <c r="BI959" s="49">
        <v>42615</v>
      </c>
      <c r="BJ959" s="50">
        <v>0.60416666666666696</v>
      </c>
      <c r="BK959" s="50">
        <v>0.60416666666666663</v>
      </c>
      <c r="BL959" s="50">
        <v>0.60416666666666663</v>
      </c>
      <c r="BM959" s="44" t="s">
        <v>1199</v>
      </c>
      <c r="BN959" s="44" t="s">
        <v>1199</v>
      </c>
      <c r="BO959" s="44">
        <v>1017.3389833799999</v>
      </c>
      <c r="BP959" s="44">
        <v>17.5</v>
      </c>
      <c r="BQ959" s="44">
        <v>0</v>
      </c>
      <c r="BR959" s="44">
        <v>93</v>
      </c>
      <c r="BS959" s="44">
        <v>205</v>
      </c>
      <c r="BT959" s="44">
        <v>3.2</v>
      </c>
      <c r="BU959" s="44">
        <v>10.4</v>
      </c>
      <c r="BV959" s="44">
        <v>0.6</v>
      </c>
      <c r="BW959" s="44">
        <v>3</v>
      </c>
      <c r="BX959" s="44" t="s">
        <v>1357</v>
      </c>
      <c r="BY959" s="44">
        <v>17</v>
      </c>
      <c r="BZ959" s="44">
        <v>17</v>
      </c>
      <c r="CA959" s="44">
        <v>17</v>
      </c>
      <c r="CB959" s="44">
        <v>16</v>
      </c>
      <c r="CC959" s="44">
        <v>16</v>
      </c>
      <c r="CD959" s="44">
        <v>14</v>
      </c>
      <c r="CE959" s="44">
        <v>16</v>
      </c>
      <c r="CF959" s="44">
        <v>14</v>
      </c>
    </row>
    <row r="960" spans="1:84">
      <c r="A960" s="44" t="s">
        <v>6</v>
      </c>
      <c r="B960" s="45" t="s">
        <v>68</v>
      </c>
      <c r="AJ960" s="49">
        <v>42615</v>
      </c>
      <c r="AK960" s="60">
        <v>0.60416666666666696</v>
      </c>
      <c r="AL960" s="60">
        <f t="shared" si="71"/>
        <v>0.60416666666666663</v>
      </c>
      <c r="AM960" s="60">
        <f t="shared" si="72"/>
        <v>0.60416666666666663</v>
      </c>
      <c r="AN960" s="61" t="str">
        <f t="shared" si="73"/>
        <v>02/09/2016 14:30:00</v>
      </c>
      <c r="AO960" s="61" t="str">
        <f t="shared" si="74"/>
        <v>02/09/2016 14:30:00</v>
      </c>
      <c r="AP960" s="44">
        <f>VLOOKUP($AN960, [1]TableView_704030_20160816_20160!$D$2:$M$5095,3,FALSE)</f>
        <v>1017.3389833799999</v>
      </c>
      <c r="AQ960" s="44">
        <f>VLOOKUP($AN960, [1]TableView_704030_20160816_20160!$D$2:$M$5095,8,FALSE)</f>
        <v>17.5</v>
      </c>
      <c r="AR960" s="44">
        <f>VLOOKUP($AN960, [1]TableView_704030_20160816_20160!$D$2:$M$5095,10,FALSE)</f>
        <v>0</v>
      </c>
      <c r="AS960" s="44">
        <f>VLOOKUP($AN960, [1]TableView_704030_20160816_20160!$D$2:$M$5095,4,FALSE)</f>
        <v>93</v>
      </c>
      <c r="AT960" s="44">
        <f>VLOOKUP($AN960, [1]TableView_704030_20160816_20160!$D$2:$M$5095,6,FALSE)</f>
        <v>205</v>
      </c>
      <c r="AU960" s="44">
        <f>VLOOKUP($AN960, [1]TableView_704030_20160816_20160!$D$2:$M$5095,7,FALSE)</f>
        <v>3.2</v>
      </c>
      <c r="AV960" s="44">
        <f>VLOOKUP($AN960, [1]TableView_704030_20160816_20160!$D$2:$M$5095,2,FALSE)</f>
        <v>10.4</v>
      </c>
      <c r="AW960" s="44">
        <f>VLOOKUP($AO960, [2]aacb8965d69cc6fd1cb3a5cae9e8ae7!$C$6:$F$853,4,FALSE)</f>
        <v>0.6</v>
      </c>
      <c r="AX960" s="44">
        <v>3</v>
      </c>
      <c r="AY960" s="44" t="str">
        <f t="shared" si="75"/>
        <v>02/09/2016 3</v>
      </c>
      <c r="AZ960" s="44">
        <f>VLOOKUP($AY960, [3]Sheet1!$D$3:$T$89,2,FALSE)</f>
        <v>17</v>
      </c>
      <c r="BA960" s="44">
        <f>VLOOKUP($AY960, [3]Sheet1!$D$3:$T$89,3,FALSE)</f>
        <v>17</v>
      </c>
      <c r="BB960" s="44">
        <f>VLOOKUP($AY960, [3]Sheet1!$D$3:$T$89,6,FALSE)</f>
        <v>17</v>
      </c>
      <c r="BC960" s="44">
        <f>VLOOKUP($AY960, [3]Sheet1!$D$3:$T$89,7,FALSE)</f>
        <v>16</v>
      </c>
      <c r="BD960" s="44">
        <f>VLOOKUP($AY960, [3]Sheet1!$D$3:$T$89,10,FALSE)</f>
        <v>16</v>
      </c>
      <c r="BE960" s="44">
        <f>VLOOKUP($AY960, [3]Sheet1!$D$3:$T$89,11,FALSE)</f>
        <v>14</v>
      </c>
      <c r="BF960" s="44">
        <f>VLOOKUP($AY960, [3]Sheet1!$D$3:$T$89,14,FALSE)</f>
        <v>16</v>
      </c>
      <c r="BG960" s="44">
        <f>VLOOKUP($AY960, [3]Sheet1!$D$3:$T$89,15,FALSE)</f>
        <v>14</v>
      </c>
      <c r="BI960" s="49">
        <v>42615</v>
      </c>
      <c r="BJ960" s="50">
        <v>0.60416666666666696</v>
      </c>
      <c r="BK960" s="50">
        <v>0.60416666666666663</v>
      </c>
      <c r="BL960" s="50">
        <v>0.60416666666666663</v>
      </c>
      <c r="BM960" s="44" t="s">
        <v>1199</v>
      </c>
      <c r="BN960" s="44" t="s">
        <v>1199</v>
      </c>
      <c r="BO960" s="44">
        <v>1017.3389833799999</v>
      </c>
      <c r="BP960" s="44">
        <v>17.5</v>
      </c>
      <c r="BQ960" s="44">
        <v>0</v>
      </c>
      <c r="BR960" s="44">
        <v>93</v>
      </c>
      <c r="BS960" s="44">
        <v>205</v>
      </c>
      <c r="BT960" s="44">
        <v>3.2</v>
      </c>
      <c r="BU960" s="44">
        <v>10.4</v>
      </c>
      <c r="BV960" s="44">
        <v>0.6</v>
      </c>
      <c r="BW960" s="44">
        <v>3</v>
      </c>
      <c r="BX960" s="44" t="s">
        <v>1357</v>
      </c>
      <c r="BY960" s="44">
        <v>17</v>
      </c>
      <c r="BZ960" s="44">
        <v>17</v>
      </c>
      <c r="CA960" s="44">
        <v>17</v>
      </c>
      <c r="CB960" s="44">
        <v>16</v>
      </c>
      <c r="CC960" s="44">
        <v>16</v>
      </c>
      <c r="CD960" s="44">
        <v>14</v>
      </c>
      <c r="CE960" s="44">
        <v>16</v>
      </c>
      <c r="CF960" s="44">
        <v>14</v>
      </c>
    </row>
    <row r="961" spans="1:84">
      <c r="A961" s="44" t="s">
        <v>7</v>
      </c>
      <c r="AJ961" s="49">
        <v>42615</v>
      </c>
      <c r="AK961" s="60">
        <v>0.60416666666666696</v>
      </c>
      <c r="AL961" s="60">
        <f t="shared" si="71"/>
        <v>0.60416666666666663</v>
      </c>
      <c r="AM961" s="60">
        <f t="shared" si="72"/>
        <v>0.60416666666666663</v>
      </c>
      <c r="AN961" s="61" t="str">
        <f t="shared" si="73"/>
        <v>02/09/2016 14:30:00</v>
      </c>
      <c r="AO961" s="61" t="str">
        <f t="shared" si="74"/>
        <v>02/09/2016 14:30:00</v>
      </c>
      <c r="AP961" s="44">
        <f>VLOOKUP($AN961, [1]TableView_704030_20160816_20160!$D$2:$M$5095,3,FALSE)</f>
        <v>1017.3389833799999</v>
      </c>
      <c r="AQ961" s="44">
        <f>VLOOKUP($AN961, [1]TableView_704030_20160816_20160!$D$2:$M$5095,8,FALSE)</f>
        <v>17.5</v>
      </c>
      <c r="AR961" s="44">
        <f>VLOOKUP($AN961, [1]TableView_704030_20160816_20160!$D$2:$M$5095,10,FALSE)</f>
        <v>0</v>
      </c>
      <c r="AS961" s="44">
        <f>VLOOKUP($AN961, [1]TableView_704030_20160816_20160!$D$2:$M$5095,4,FALSE)</f>
        <v>93</v>
      </c>
      <c r="AT961" s="44">
        <f>VLOOKUP($AN961, [1]TableView_704030_20160816_20160!$D$2:$M$5095,6,FALSE)</f>
        <v>205</v>
      </c>
      <c r="AU961" s="44">
        <f>VLOOKUP($AN961, [1]TableView_704030_20160816_20160!$D$2:$M$5095,7,FALSE)</f>
        <v>3.2</v>
      </c>
      <c r="AV961" s="44">
        <f>VLOOKUP($AN961, [1]TableView_704030_20160816_20160!$D$2:$M$5095,2,FALSE)</f>
        <v>10.4</v>
      </c>
      <c r="AW961" s="44">
        <f>VLOOKUP($AO961, [2]aacb8965d69cc6fd1cb3a5cae9e8ae7!$C$6:$F$853,4,FALSE)</f>
        <v>0.6</v>
      </c>
      <c r="AX961" s="44">
        <v>3</v>
      </c>
      <c r="AY961" s="44" t="str">
        <f t="shared" si="75"/>
        <v>02/09/2016 3</v>
      </c>
      <c r="AZ961" s="44">
        <f>VLOOKUP($AY961, [3]Sheet1!$D$3:$T$89,2,FALSE)</f>
        <v>17</v>
      </c>
      <c r="BA961" s="44">
        <f>VLOOKUP($AY961, [3]Sheet1!$D$3:$T$89,3,FALSE)</f>
        <v>17</v>
      </c>
      <c r="BB961" s="44">
        <f>VLOOKUP($AY961, [3]Sheet1!$D$3:$T$89,6,FALSE)</f>
        <v>17</v>
      </c>
      <c r="BC961" s="44">
        <f>VLOOKUP($AY961, [3]Sheet1!$D$3:$T$89,7,FALSE)</f>
        <v>16</v>
      </c>
      <c r="BD961" s="44">
        <f>VLOOKUP($AY961, [3]Sheet1!$D$3:$T$89,10,FALSE)</f>
        <v>16</v>
      </c>
      <c r="BE961" s="44">
        <f>VLOOKUP($AY961, [3]Sheet1!$D$3:$T$89,11,FALSE)</f>
        <v>14</v>
      </c>
      <c r="BF961" s="44">
        <f>VLOOKUP($AY961, [3]Sheet1!$D$3:$T$89,14,FALSE)</f>
        <v>16</v>
      </c>
      <c r="BG961" s="44">
        <f>VLOOKUP($AY961, [3]Sheet1!$D$3:$T$89,15,FALSE)</f>
        <v>14</v>
      </c>
      <c r="BI961" s="49">
        <v>42615</v>
      </c>
      <c r="BJ961" s="50">
        <v>0.60416666666666696</v>
      </c>
      <c r="BK961" s="50">
        <v>0.60416666666666663</v>
      </c>
      <c r="BL961" s="50">
        <v>0.60416666666666663</v>
      </c>
      <c r="BM961" s="44" t="s">
        <v>1199</v>
      </c>
      <c r="BN961" s="44" t="s">
        <v>1199</v>
      </c>
      <c r="BO961" s="44">
        <v>1017.3389833799999</v>
      </c>
      <c r="BP961" s="44">
        <v>17.5</v>
      </c>
      <c r="BQ961" s="44">
        <v>0</v>
      </c>
      <c r="BR961" s="44">
        <v>93</v>
      </c>
      <c r="BS961" s="44">
        <v>205</v>
      </c>
      <c r="BT961" s="44">
        <v>3.2</v>
      </c>
      <c r="BU961" s="44">
        <v>10.4</v>
      </c>
      <c r="BV961" s="44">
        <v>0.6</v>
      </c>
      <c r="BW961" s="44">
        <v>3</v>
      </c>
      <c r="BX961" s="44" t="s">
        <v>1357</v>
      </c>
      <c r="BY961" s="44">
        <v>17</v>
      </c>
      <c r="BZ961" s="44">
        <v>17</v>
      </c>
      <c r="CA961" s="44">
        <v>17</v>
      </c>
      <c r="CB961" s="44">
        <v>16</v>
      </c>
      <c r="CC961" s="44">
        <v>16</v>
      </c>
      <c r="CD961" s="44">
        <v>14</v>
      </c>
      <c r="CE961" s="44">
        <v>16</v>
      </c>
      <c r="CF961" s="44">
        <v>14</v>
      </c>
    </row>
    <row r="962" spans="1:84" s="28" customFormat="1">
      <c r="B962" s="51"/>
      <c r="D962" s="52"/>
      <c r="E962" s="53"/>
      <c r="F962" s="53"/>
      <c r="G962" s="53"/>
      <c r="H962" s="53"/>
      <c r="I962" s="53"/>
      <c r="M962" s="54"/>
      <c r="O962" s="52"/>
      <c r="P962" s="53"/>
      <c r="Q962" s="53"/>
      <c r="R962" s="53"/>
      <c r="S962" s="53"/>
      <c r="T962" s="53"/>
      <c r="U962" s="53"/>
      <c r="X962" s="54"/>
      <c r="Z962" s="52"/>
      <c r="AA962" s="53"/>
      <c r="AB962" s="53"/>
      <c r="AC962" s="53"/>
      <c r="AD962" s="53"/>
      <c r="AE962" s="53"/>
      <c r="AF962" s="53"/>
      <c r="AJ962" s="49">
        <v>42615</v>
      </c>
      <c r="AK962" s="60">
        <v>0.60416666666666696</v>
      </c>
      <c r="AL962" s="60">
        <f t="shared" si="71"/>
        <v>0.60416666666666663</v>
      </c>
      <c r="AM962" s="60">
        <f t="shared" si="72"/>
        <v>0.60416666666666663</v>
      </c>
      <c r="AN962" s="61" t="str">
        <f t="shared" si="73"/>
        <v>02/09/2016 14:30:00</v>
      </c>
      <c r="AO962" s="61" t="str">
        <f t="shared" si="74"/>
        <v>02/09/2016 14:30:00</v>
      </c>
      <c r="AP962" s="44">
        <f>VLOOKUP($AN962, [1]TableView_704030_20160816_20160!$D$2:$M$5095,3,FALSE)</f>
        <v>1017.3389833799999</v>
      </c>
      <c r="AQ962" s="44">
        <f>VLOOKUP($AN962, [1]TableView_704030_20160816_20160!$D$2:$M$5095,8,FALSE)</f>
        <v>17.5</v>
      </c>
      <c r="AR962" s="44">
        <f>VLOOKUP($AN962, [1]TableView_704030_20160816_20160!$D$2:$M$5095,10,FALSE)</f>
        <v>0</v>
      </c>
      <c r="AS962" s="44">
        <f>VLOOKUP($AN962, [1]TableView_704030_20160816_20160!$D$2:$M$5095,4,FALSE)</f>
        <v>93</v>
      </c>
      <c r="AT962" s="44">
        <f>VLOOKUP($AN962, [1]TableView_704030_20160816_20160!$D$2:$M$5095,6,FALSE)</f>
        <v>205</v>
      </c>
      <c r="AU962" s="44">
        <f>VLOOKUP($AN962, [1]TableView_704030_20160816_20160!$D$2:$M$5095,7,FALSE)</f>
        <v>3.2</v>
      </c>
      <c r="AV962" s="44">
        <f>VLOOKUP($AN962, [1]TableView_704030_20160816_20160!$D$2:$M$5095,2,FALSE)</f>
        <v>10.4</v>
      </c>
      <c r="AW962" s="44">
        <f>VLOOKUP($AO962, [2]aacb8965d69cc6fd1cb3a5cae9e8ae7!$C$6:$F$853,4,FALSE)</f>
        <v>0.6</v>
      </c>
      <c r="AX962" s="44">
        <v>3</v>
      </c>
      <c r="AY962" s="44" t="str">
        <f t="shared" si="75"/>
        <v>02/09/2016 3</v>
      </c>
      <c r="AZ962" s="44">
        <f>VLOOKUP($AY962, [3]Sheet1!$D$3:$T$89,2,FALSE)</f>
        <v>17</v>
      </c>
      <c r="BA962" s="44">
        <f>VLOOKUP($AY962, [3]Sheet1!$D$3:$T$89,3,FALSE)</f>
        <v>17</v>
      </c>
      <c r="BB962" s="44">
        <f>VLOOKUP($AY962, [3]Sheet1!$D$3:$T$89,6,FALSE)</f>
        <v>17</v>
      </c>
      <c r="BC962" s="44">
        <f>VLOOKUP($AY962, [3]Sheet1!$D$3:$T$89,7,FALSE)</f>
        <v>16</v>
      </c>
      <c r="BD962" s="44">
        <f>VLOOKUP($AY962, [3]Sheet1!$D$3:$T$89,10,FALSE)</f>
        <v>16</v>
      </c>
      <c r="BE962" s="44">
        <f>VLOOKUP($AY962, [3]Sheet1!$D$3:$T$89,11,FALSE)</f>
        <v>14</v>
      </c>
      <c r="BF962" s="44">
        <f>VLOOKUP($AY962, [3]Sheet1!$D$3:$T$89,14,FALSE)</f>
        <v>16</v>
      </c>
      <c r="BG962" s="44">
        <f>VLOOKUP($AY962, [3]Sheet1!$D$3:$T$89,15,FALSE)</f>
        <v>14</v>
      </c>
      <c r="BI962" s="58">
        <v>42615</v>
      </c>
      <c r="BJ962" s="59">
        <v>0.60416666666666696</v>
      </c>
      <c r="BK962" s="59">
        <v>0.60416666666666663</v>
      </c>
      <c r="BL962" s="59">
        <v>0.60416666666666663</v>
      </c>
      <c r="BM962" s="28" t="s">
        <v>1199</v>
      </c>
      <c r="BN962" s="28" t="s">
        <v>1199</v>
      </c>
      <c r="BO962" s="28">
        <v>1017.3389833799999</v>
      </c>
      <c r="BP962" s="28">
        <v>17.5</v>
      </c>
      <c r="BQ962" s="28">
        <v>0</v>
      </c>
      <c r="BR962" s="28">
        <v>93</v>
      </c>
      <c r="BS962" s="28">
        <v>205</v>
      </c>
      <c r="BT962" s="28">
        <v>3.2</v>
      </c>
      <c r="BU962" s="28">
        <v>10.4</v>
      </c>
      <c r="BV962" s="28">
        <v>0.6</v>
      </c>
      <c r="BW962" s="28">
        <v>3</v>
      </c>
      <c r="BX962" s="28" t="s">
        <v>1357</v>
      </c>
      <c r="BY962" s="28">
        <v>17</v>
      </c>
      <c r="BZ962" s="28">
        <v>17</v>
      </c>
      <c r="CA962" s="28">
        <v>17</v>
      </c>
      <c r="CB962" s="28">
        <v>16</v>
      </c>
      <c r="CC962" s="28">
        <v>16</v>
      </c>
      <c r="CD962" s="28">
        <v>14</v>
      </c>
      <c r="CE962" s="28">
        <v>16</v>
      </c>
      <c r="CF962" s="28">
        <v>14</v>
      </c>
    </row>
    <row r="963" spans="1:84">
      <c r="A963" s="44" t="s">
        <v>0</v>
      </c>
      <c r="B963" s="45" t="s">
        <v>542</v>
      </c>
      <c r="D963" s="46">
        <v>0</v>
      </c>
      <c r="E963" s="47" t="s">
        <v>86</v>
      </c>
      <c r="F963" s="13" t="s">
        <v>91</v>
      </c>
      <c r="G963" s="13" t="s">
        <v>921</v>
      </c>
      <c r="H963" s="47">
        <v>6</v>
      </c>
      <c r="J963" s="47" t="s">
        <v>36</v>
      </c>
      <c r="O963" s="46">
        <v>0</v>
      </c>
      <c r="P963" s="47" t="s">
        <v>147</v>
      </c>
      <c r="Q963" s="47" t="s">
        <v>40</v>
      </c>
      <c r="R963" s="47" t="s">
        <v>57</v>
      </c>
      <c r="S963" s="47">
        <v>9</v>
      </c>
      <c r="Z963" s="46">
        <v>0</v>
      </c>
      <c r="AA963" s="47" t="s">
        <v>51</v>
      </c>
      <c r="AB963" s="47" t="s">
        <v>54</v>
      </c>
      <c r="AJ963" s="49">
        <v>42618</v>
      </c>
      <c r="AK963" s="60">
        <v>0.51874999999999993</v>
      </c>
      <c r="AL963" s="60">
        <f t="shared" si="71"/>
        <v>0.52083333333333337</v>
      </c>
      <c r="AM963" s="60">
        <f t="shared" si="72"/>
        <v>0.52083333333333337</v>
      </c>
      <c r="AN963" s="61" t="str">
        <f t="shared" si="73"/>
        <v>05/09/2016 12:30:00</v>
      </c>
      <c r="AO963" s="61" t="str">
        <f t="shared" si="74"/>
        <v>05/09/2016 12:30:00</v>
      </c>
      <c r="AP963" s="44">
        <f>VLOOKUP($AN963, [1]TableView_704030_20160816_20160!$D$2:$M$5095,3,FALSE)</f>
        <v>1018.4564917500001</v>
      </c>
      <c r="AQ963" s="44">
        <f>VLOOKUP($AN963, [1]TableView_704030_20160816_20160!$D$2:$M$5095,8,FALSE)</f>
        <v>21.3333333333333</v>
      </c>
      <c r="AR963" s="44">
        <f>VLOOKUP($AN963, [1]TableView_704030_20160816_20160!$D$2:$M$5095,10,FALSE)</f>
        <v>0</v>
      </c>
      <c r="AS963" s="44">
        <f>VLOOKUP($AN963, [1]TableView_704030_20160816_20160!$D$2:$M$5095,4,FALSE)</f>
        <v>90</v>
      </c>
      <c r="AT963" s="44">
        <f>VLOOKUP($AN963, [1]TableView_704030_20160816_20160!$D$2:$M$5095,6,FALSE)</f>
        <v>299</v>
      </c>
      <c r="AU963" s="44">
        <f>VLOOKUP($AN963, [1]TableView_704030_20160816_20160!$D$2:$M$5095,7,FALSE)</f>
        <v>1.4</v>
      </c>
      <c r="AV963" s="44">
        <f>VLOOKUP($AN963, [1]TableView_704030_20160816_20160!$D$2:$M$5095,2,FALSE)</f>
        <v>3.5</v>
      </c>
      <c r="AW963" s="44">
        <f>VLOOKUP($AO963, [2]aacb8965d69cc6fd1cb3a5cae9e8ae7!$C$6:$F$853,4,FALSE)</f>
        <v>3.1</v>
      </c>
      <c r="AX963" s="44">
        <v>2</v>
      </c>
      <c r="AY963" s="44" t="str">
        <f t="shared" si="75"/>
        <v>05/09/2016 2</v>
      </c>
      <c r="AZ963" s="44">
        <f>VLOOKUP($AY963, [3]Sheet1!$D$3:$T$89,2,FALSE)</f>
        <v>23</v>
      </c>
      <c r="BA963" s="44">
        <f>VLOOKUP($AY963, [3]Sheet1!$D$3:$T$89,3,FALSE)</f>
        <v>21</v>
      </c>
      <c r="BB963" s="44">
        <f>VLOOKUP($AY963, [3]Sheet1!$D$3:$T$89,6,FALSE)</f>
        <v>22</v>
      </c>
      <c r="BC963" s="44">
        <f>VLOOKUP($AY963, [3]Sheet1!$D$3:$T$89,7,FALSE)</f>
        <v>19</v>
      </c>
      <c r="BD963" s="44">
        <f>VLOOKUP($AY963, [3]Sheet1!$D$3:$T$89,10,FALSE)</f>
        <v>20</v>
      </c>
      <c r="BE963" s="44">
        <f>VLOOKUP($AY963, [3]Sheet1!$D$3:$T$89,11,FALSE)</f>
        <v>15</v>
      </c>
      <c r="BF963" s="44">
        <f>VLOOKUP($AY963, [3]Sheet1!$D$3:$T$89,14,FALSE)</f>
        <v>17</v>
      </c>
      <c r="BG963" s="44">
        <f>VLOOKUP($AY963, [3]Sheet1!$D$3:$T$89,15,FALSE)</f>
        <v>14</v>
      </c>
      <c r="BI963" s="49">
        <v>42618</v>
      </c>
      <c r="BJ963" s="50">
        <v>0.51874999999999993</v>
      </c>
      <c r="BK963" s="50">
        <v>0.52083333333333337</v>
      </c>
      <c r="BL963" s="50">
        <v>0.52083333333333337</v>
      </c>
      <c r="BM963" s="44" t="s">
        <v>1200</v>
      </c>
      <c r="BN963" s="44" t="s">
        <v>1200</v>
      </c>
      <c r="BO963" s="44">
        <v>1018.4564917500001</v>
      </c>
      <c r="BP963" s="44">
        <v>21.3333333333333</v>
      </c>
      <c r="BQ963" s="44">
        <v>0</v>
      </c>
      <c r="BR963" s="44">
        <v>90</v>
      </c>
      <c r="BS963" s="44">
        <v>299</v>
      </c>
      <c r="BT963" s="44">
        <v>1.4</v>
      </c>
      <c r="BU963" s="44">
        <v>3.5</v>
      </c>
      <c r="BV963" s="44">
        <v>3.1</v>
      </c>
      <c r="BW963" s="44">
        <v>2</v>
      </c>
      <c r="BX963" s="44" t="s">
        <v>1358</v>
      </c>
      <c r="BY963" s="44">
        <v>23</v>
      </c>
      <c r="BZ963" s="44">
        <v>21</v>
      </c>
      <c r="CA963" s="44">
        <v>22</v>
      </c>
      <c r="CB963" s="44">
        <v>19</v>
      </c>
      <c r="CC963" s="44">
        <v>20</v>
      </c>
      <c r="CD963" s="44">
        <v>15</v>
      </c>
      <c r="CE963" s="44">
        <v>17</v>
      </c>
      <c r="CF963" s="44">
        <v>14</v>
      </c>
    </row>
    <row r="964" spans="1:84">
      <c r="A964" s="44" t="s">
        <v>1</v>
      </c>
      <c r="B964" s="45" t="s">
        <v>920</v>
      </c>
      <c r="D964" s="46">
        <v>7.2337962962962963E-3</v>
      </c>
      <c r="E964" s="47" t="s">
        <v>32</v>
      </c>
      <c r="O964" s="46">
        <v>2.0833333333333332E-2</v>
      </c>
      <c r="Z964" s="46">
        <v>6.030092592592593E-3</v>
      </c>
      <c r="AA964" s="47" t="s">
        <v>51</v>
      </c>
      <c r="AJ964" s="49">
        <v>42618</v>
      </c>
      <c r="AK964" s="60">
        <v>0.51874999999999993</v>
      </c>
      <c r="AL964" s="60">
        <f t="shared" ref="AL964:AL1022" si="76">ROUND(AK964*(24*60/10),0)/(24*60/10)</f>
        <v>0.52083333333333337</v>
      </c>
      <c r="AM964" s="60">
        <f t="shared" ref="AM964:AM1027" si="77">ROUND(AK964*(24*60/30),0)/(24*60/30)</f>
        <v>0.52083333333333337</v>
      </c>
      <c r="AN964" s="61" t="str">
        <f t="shared" ref="AN964:AN1027" si="78">TEXT(AJ964,"dd/mm/yyyy ")&amp;TEXT(AL964,"hh:mm:ss")</f>
        <v>05/09/2016 12:30:00</v>
      </c>
      <c r="AO964" s="61" t="str">
        <f t="shared" ref="AO964:AO1027" si="79">TEXT(AJ964,"dd/mm/yyyy ")&amp;TEXT(AM964,"hh:mm:ss")</f>
        <v>05/09/2016 12:30:00</v>
      </c>
      <c r="AP964" s="44">
        <f>VLOOKUP($AN964, [1]TableView_704030_20160816_20160!$D$2:$M$5095,3,FALSE)</f>
        <v>1018.4564917500001</v>
      </c>
      <c r="AQ964" s="44">
        <f>VLOOKUP($AN964, [1]TableView_704030_20160816_20160!$D$2:$M$5095,8,FALSE)</f>
        <v>21.3333333333333</v>
      </c>
      <c r="AR964" s="44">
        <f>VLOOKUP($AN964, [1]TableView_704030_20160816_20160!$D$2:$M$5095,10,FALSE)</f>
        <v>0</v>
      </c>
      <c r="AS964" s="44">
        <f>VLOOKUP($AN964, [1]TableView_704030_20160816_20160!$D$2:$M$5095,4,FALSE)</f>
        <v>90</v>
      </c>
      <c r="AT964" s="44">
        <f>VLOOKUP($AN964, [1]TableView_704030_20160816_20160!$D$2:$M$5095,6,FALSE)</f>
        <v>299</v>
      </c>
      <c r="AU964" s="44">
        <f>VLOOKUP($AN964, [1]TableView_704030_20160816_20160!$D$2:$M$5095,7,FALSE)</f>
        <v>1.4</v>
      </c>
      <c r="AV964" s="44">
        <f>VLOOKUP($AN964, [1]TableView_704030_20160816_20160!$D$2:$M$5095,2,FALSE)</f>
        <v>3.5</v>
      </c>
      <c r="AW964" s="44">
        <f>VLOOKUP($AO964, [2]aacb8965d69cc6fd1cb3a5cae9e8ae7!$C$6:$F$853,4,FALSE)</f>
        <v>3.1</v>
      </c>
      <c r="AX964" s="44">
        <v>2</v>
      </c>
      <c r="AY964" s="44" t="str">
        <f t="shared" ref="AY964:AY1027" si="80">TEXT(AJ964,"dd/mm/yyyy ")&amp;TEXT(AX964, "d")</f>
        <v>05/09/2016 2</v>
      </c>
      <c r="AZ964" s="44">
        <f>VLOOKUP($AY964, [3]Sheet1!$D$3:$T$89,2,FALSE)</f>
        <v>23</v>
      </c>
      <c r="BA964" s="44">
        <f>VLOOKUP($AY964, [3]Sheet1!$D$3:$T$89,3,FALSE)</f>
        <v>21</v>
      </c>
      <c r="BB964" s="44">
        <f>VLOOKUP($AY964, [3]Sheet1!$D$3:$T$89,6,FALSE)</f>
        <v>22</v>
      </c>
      <c r="BC964" s="44">
        <f>VLOOKUP($AY964, [3]Sheet1!$D$3:$T$89,7,FALSE)</f>
        <v>19</v>
      </c>
      <c r="BD964" s="44">
        <f>VLOOKUP($AY964, [3]Sheet1!$D$3:$T$89,10,FALSE)</f>
        <v>20</v>
      </c>
      <c r="BE964" s="44">
        <f>VLOOKUP($AY964, [3]Sheet1!$D$3:$T$89,11,FALSE)</f>
        <v>15</v>
      </c>
      <c r="BF964" s="44">
        <f>VLOOKUP($AY964, [3]Sheet1!$D$3:$T$89,14,FALSE)</f>
        <v>17</v>
      </c>
      <c r="BG964" s="44">
        <f>VLOOKUP($AY964, [3]Sheet1!$D$3:$T$89,15,FALSE)</f>
        <v>14</v>
      </c>
      <c r="BI964" s="49">
        <v>42618</v>
      </c>
      <c r="BJ964" s="50">
        <v>0.51874999999999993</v>
      </c>
      <c r="BK964" s="50">
        <v>0.52083333333333337</v>
      </c>
      <c r="BL964" s="50">
        <v>0.52083333333333337</v>
      </c>
      <c r="BM964" s="44" t="s">
        <v>1200</v>
      </c>
      <c r="BN964" s="44" t="s">
        <v>1200</v>
      </c>
      <c r="BO964" s="44">
        <v>1018.4564917500001</v>
      </c>
      <c r="BP964" s="44">
        <v>21.3333333333333</v>
      </c>
      <c r="BQ964" s="44">
        <v>0</v>
      </c>
      <c r="BR964" s="44">
        <v>90</v>
      </c>
      <c r="BS964" s="44">
        <v>299</v>
      </c>
      <c r="BT964" s="44">
        <v>1.4</v>
      </c>
      <c r="BU964" s="44">
        <v>3.5</v>
      </c>
      <c r="BV964" s="44">
        <v>3.1</v>
      </c>
      <c r="BW964" s="44">
        <v>2</v>
      </c>
      <c r="BX964" s="44" t="s">
        <v>1358</v>
      </c>
      <c r="BY964" s="44">
        <v>23</v>
      </c>
      <c r="BZ964" s="44">
        <v>21</v>
      </c>
      <c r="CA964" s="44">
        <v>22</v>
      </c>
      <c r="CB964" s="44">
        <v>19</v>
      </c>
      <c r="CC964" s="44">
        <v>20</v>
      </c>
      <c r="CD964" s="44">
        <v>15</v>
      </c>
      <c r="CE964" s="44">
        <v>17</v>
      </c>
      <c r="CF964" s="44">
        <v>14</v>
      </c>
    </row>
    <row r="965" spans="1:84">
      <c r="A965" s="44" t="s">
        <v>2</v>
      </c>
      <c r="B965" s="45" t="s">
        <v>859</v>
      </c>
      <c r="D965" s="46">
        <v>8.217592592592594E-3</v>
      </c>
      <c r="E965" s="47" t="s">
        <v>86</v>
      </c>
      <c r="F965" s="13" t="s">
        <v>194</v>
      </c>
      <c r="J965" s="44" t="s">
        <v>36</v>
      </c>
      <c r="Z965" s="46">
        <v>6.2615740740740748E-3</v>
      </c>
      <c r="AA965" s="47" t="s">
        <v>51</v>
      </c>
      <c r="AB965" s="47" t="s">
        <v>54</v>
      </c>
      <c r="AF965" s="47" t="s">
        <v>36</v>
      </c>
      <c r="AJ965" s="49">
        <v>42618</v>
      </c>
      <c r="AK965" s="60">
        <v>0.51875000000000004</v>
      </c>
      <c r="AL965" s="60">
        <f t="shared" si="76"/>
        <v>0.52083333333333337</v>
      </c>
      <c r="AM965" s="60">
        <f t="shared" si="77"/>
        <v>0.52083333333333337</v>
      </c>
      <c r="AN965" s="61" t="str">
        <f t="shared" si="78"/>
        <v>05/09/2016 12:30:00</v>
      </c>
      <c r="AO965" s="61" t="str">
        <f t="shared" si="79"/>
        <v>05/09/2016 12:30:00</v>
      </c>
      <c r="AP965" s="44">
        <f>VLOOKUP($AN965, [1]TableView_704030_20160816_20160!$D$2:$M$5095,3,FALSE)</f>
        <v>1018.4564917500001</v>
      </c>
      <c r="AQ965" s="44">
        <f>VLOOKUP($AN965, [1]TableView_704030_20160816_20160!$D$2:$M$5095,8,FALSE)</f>
        <v>21.3333333333333</v>
      </c>
      <c r="AR965" s="44">
        <f>VLOOKUP($AN965, [1]TableView_704030_20160816_20160!$D$2:$M$5095,10,FALSE)</f>
        <v>0</v>
      </c>
      <c r="AS965" s="44">
        <f>VLOOKUP($AN965, [1]TableView_704030_20160816_20160!$D$2:$M$5095,4,FALSE)</f>
        <v>90</v>
      </c>
      <c r="AT965" s="44">
        <f>VLOOKUP($AN965, [1]TableView_704030_20160816_20160!$D$2:$M$5095,6,FALSE)</f>
        <v>299</v>
      </c>
      <c r="AU965" s="44">
        <f>VLOOKUP($AN965, [1]TableView_704030_20160816_20160!$D$2:$M$5095,7,FALSE)</f>
        <v>1.4</v>
      </c>
      <c r="AV965" s="44">
        <f>VLOOKUP($AN965, [1]TableView_704030_20160816_20160!$D$2:$M$5095,2,FALSE)</f>
        <v>3.5</v>
      </c>
      <c r="AW965" s="44">
        <f>VLOOKUP($AO965, [2]aacb8965d69cc6fd1cb3a5cae9e8ae7!$C$6:$F$853,4,FALSE)</f>
        <v>3.1</v>
      </c>
      <c r="AX965" s="44">
        <v>2</v>
      </c>
      <c r="AY965" s="44" t="str">
        <f t="shared" si="80"/>
        <v>05/09/2016 2</v>
      </c>
      <c r="AZ965" s="44">
        <f>VLOOKUP($AY965, [3]Sheet1!$D$3:$T$89,2,FALSE)</f>
        <v>23</v>
      </c>
      <c r="BA965" s="44">
        <f>VLOOKUP($AY965, [3]Sheet1!$D$3:$T$89,3,FALSE)</f>
        <v>21</v>
      </c>
      <c r="BB965" s="44">
        <f>VLOOKUP($AY965, [3]Sheet1!$D$3:$T$89,6,FALSE)</f>
        <v>22</v>
      </c>
      <c r="BC965" s="44">
        <f>VLOOKUP($AY965, [3]Sheet1!$D$3:$T$89,7,FALSE)</f>
        <v>19</v>
      </c>
      <c r="BD965" s="44">
        <f>VLOOKUP($AY965, [3]Sheet1!$D$3:$T$89,10,FALSE)</f>
        <v>20</v>
      </c>
      <c r="BE965" s="44">
        <f>VLOOKUP($AY965, [3]Sheet1!$D$3:$T$89,11,FALSE)</f>
        <v>15</v>
      </c>
      <c r="BF965" s="44">
        <f>VLOOKUP($AY965, [3]Sheet1!$D$3:$T$89,14,FALSE)</f>
        <v>17</v>
      </c>
      <c r="BG965" s="44">
        <f>VLOOKUP($AY965, [3]Sheet1!$D$3:$T$89,15,FALSE)</f>
        <v>14</v>
      </c>
      <c r="BI965" s="49">
        <v>42618</v>
      </c>
      <c r="BJ965" s="50">
        <v>0.51875000000000004</v>
      </c>
      <c r="BK965" s="50">
        <v>0.52083333333333337</v>
      </c>
      <c r="BL965" s="50">
        <v>0.52083333333333337</v>
      </c>
      <c r="BM965" s="44" t="s">
        <v>1200</v>
      </c>
      <c r="BN965" s="44" t="s">
        <v>1200</v>
      </c>
      <c r="BO965" s="44">
        <v>1018.4564917500001</v>
      </c>
      <c r="BP965" s="44">
        <v>21.3333333333333</v>
      </c>
      <c r="BQ965" s="44">
        <v>0</v>
      </c>
      <c r="BR965" s="44">
        <v>90</v>
      </c>
      <c r="BS965" s="44">
        <v>299</v>
      </c>
      <c r="BT965" s="44">
        <v>1.4</v>
      </c>
      <c r="BU965" s="44">
        <v>3.5</v>
      </c>
      <c r="BV965" s="44">
        <v>3.1</v>
      </c>
      <c r="BW965" s="44">
        <v>2</v>
      </c>
      <c r="BX965" s="44" t="s">
        <v>1358</v>
      </c>
      <c r="BY965" s="44">
        <v>23</v>
      </c>
      <c r="BZ965" s="44">
        <v>21</v>
      </c>
      <c r="CA965" s="44">
        <v>22</v>
      </c>
      <c r="CB965" s="44">
        <v>19</v>
      </c>
      <c r="CC965" s="44">
        <v>20</v>
      </c>
      <c r="CD965" s="44">
        <v>15</v>
      </c>
      <c r="CE965" s="44">
        <v>17</v>
      </c>
      <c r="CF965" s="44">
        <v>14</v>
      </c>
    </row>
    <row r="966" spans="1:84">
      <c r="A966" s="44" t="s">
        <v>3</v>
      </c>
      <c r="B966" s="45" t="s">
        <v>21</v>
      </c>
      <c r="D966" s="46">
        <v>2.0833333333333332E-2</v>
      </c>
      <c r="Z966" s="46">
        <v>9.479166666666667E-3</v>
      </c>
      <c r="AA966" s="47" t="s">
        <v>51</v>
      </c>
      <c r="AF966" s="47" t="s">
        <v>29</v>
      </c>
      <c r="AJ966" s="49">
        <v>42618</v>
      </c>
      <c r="AK966" s="60">
        <v>0.51875000000000004</v>
      </c>
      <c r="AL966" s="60">
        <f t="shared" si="76"/>
        <v>0.52083333333333337</v>
      </c>
      <c r="AM966" s="60">
        <f t="shared" si="77"/>
        <v>0.52083333333333337</v>
      </c>
      <c r="AN966" s="61" t="str">
        <f t="shared" si="78"/>
        <v>05/09/2016 12:30:00</v>
      </c>
      <c r="AO966" s="61" t="str">
        <f t="shared" si="79"/>
        <v>05/09/2016 12:30:00</v>
      </c>
      <c r="AP966" s="44">
        <f>VLOOKUP($AN966, [1]TableView_704030_20160816_20160!$D$2:$M$5095,3,FALSE)</f>
        <v>1018.4564917500001</v>
      </c>
      <c r="AQ966" s="44">
        <f>VLOOKUP($AN966, [1]TableView_704030_20160816_20160!$D$2:$M$5095,8,FALSE)</f>
        <v>21.3333333333333</v>
      </c>
      <c r="AR966" s="44">
        <f>VLOOKUP($AN966, [1]TableView_704030_20160816_20160!$D$2:$M$5095,10,FALSE)</f>
        <v>0</v>
      </c>
      <c r="AS966" s="44">
        <f>VLOOKUP($AN966, [1]TableView_704030_20160816_20160!$D$2:$M$5095,4,FALSE)</f>
        <v>90</v>
      </c>
      <c r="AT966" s="44">
        <f>VLOOKUP($AN966, [1]TableView_704030_20160816_20160!$D$2:$M$5095,6,FALSE)</f>
        <v>299</v>
      </c>
      <c r="AU966" s="44">
        <f>VLOOKUP($AN966, [1]TableView_704030_20160816_20160!$D$2:$M$5095,7,FALSE)</f>
        <v>1.4</v>
      </c>
      <c r="AV966" s="44">
        <f>VLOOKUP($AN966, [1]TableView_704030_20160816_20160!$D$2:$M$5095,2,FALSE)</f>
        <v>3.5</v>
      </c>
      <c r="AW966" s="44">
        <f>VLOOKUP($AO966, [2]aacb8965d69cc6fd1cb3a5cae9e8ae7!$C$6:$F$853,4,FALSE)</f>
        <v>3.1</v>
      </c>
      <c r="AX966" s="44">
        <v>2</v>
      </c>
      <c r="AY966" s="44" t="str">
        <f t="shared" si="80"/>
        <v>05/09/2016 2</v>
      </c>
      <c r="AZ966" s="44">
        <f>VLOOKUP($AY966, [3]Sheet1!$D$3:$T$89,2,FALSE)</f>
        <v>23</v>
      </c>
      <c r="BA966" s="44">
        <f>VLOOKUP($AY966, [3]Sheet1!$D$3:$T$89,3,FALSE)</f>
        <v>21</v>
      </c>
      <c r="BB966" s="44">
        <f>VLOOKUP($AY966, [3]Sheet1!$D$3:$T$89,6,FALSE)</f>
        <v>22</v>
      </c>
      <c r="BC966" s="44">
        <f>VLOOKUP($AY966, [3]Sheet1!$D$3:$T$89,7,FALSE)</f>
        <v>19</v>
      </c>
      <c r="BD966" s="44">
        <f>VLOOKUP($AY966, [3]Sheet1!$D$3:$T$89,10,FALSE)</f>
        <v>20</v>
      </c>
      <c r="BE966" s="44">
        <f>VLOOKUP($AY966, [3]Sheet1!$D$3:$T$89,11,FALSE)</f>
        <v>15</v>
      </c>
      <c r="BF966" s="44">
        <f>VLOOKUP($AY966, [3]Sheet1!$D$3:$T$89,14,FALSE)</f>
        <v>17</v>
      </c>
      <c r="BG966" s="44">
        <f>VLOOKUP($AY966, [3]Sheet1!$D$3:$T$89,15,FALSE)</f>
        <v>14</v>
      </c>
      <c r="BI966" s="49">
        <v>42618</v>
      </c>
      <c r="BJ966" s="50">
        <v>0.51875000000000004</v>
      </c>
      <c r="BK966" s="50">
        <v>0.52083333333333337</v>
      </c>
      <c r="BL966" s="50">
        <v>0.52083333333333337</v>
      </c>
      <c r="BM966" s="44" t="s">
        <v>1200</v>
      </c>
      <c r="BN966" s="44" t="s">
        <v>1200</v>
      </c>
      <c r="BO966" s="44">
        <v>1018.4564917500001</v>
      </c>
      <c r="BP966" s="44">
        <v>21.3333333333333</v>
      </c>
      <c r="BQ966" s="44">
        <v>0</v>
      </c>
      <c r="BR966" s="44">
        <v>90</v>
      </c>
      <c r="BS966" s="44">
        <v>299</v>
      </c>
      <c r="BT966" s="44">
        <v>1.4</v>
      </c>
      <c r="BU966" s="44">
        <v>3.5</v>
      </c>
      <c r="BV966" s="44">
        <v>3.1</v>
      </c>
      <c r="BW966" s="44">
        <v>2</v>
      </c>
      <c r="BX966" s="44" t="s">
        <v>1358</v>
      </c>
      <c r="BY966" s="44">
        <v>23</v>
      </c>
      <c r="BZ966" s="44">
        <v>21</v>
      </c>
      <c r="CA966" s="44">
        <v>22</v>
      </c>
      <c r="CB966" s="44">
        <v>19</v>
      </c>
      <c r="CC966" s="44">
        <v>20</v>
      </c>
      <c r="CD966" s="44">
        <v>15</v>
      </c>
      <c r="CE966" s="44">
        <v>17</v>
      </c>
      <c r="CF966" s="44">
        <v>14</v>
      </c>
    </row>
    <row r="967" spans="1:84">
      <c r="A967" s="44" t="s">
        <v>4</v>
      </c>
      <c r="B967" s="45" t="s">
        <v>22</v>
      </c>
      <c r="Z967" s="46">
        <v>9.571759259259259E-3</v>
      </c>
      <c r="AA967" s="47" t="s">
        <v>51</v>
      </c>
      <c r="AB967" s="47" t="s">
        <v>54</v>
      </c>
      <c r="AF967" s="47" t="s">
        <v>36</v>
      </c>
      <c r="AJ967" s="49">
        <v>42618</v>
      </c>
      <c r="AK967" s="60">
        <v>0.51875000000000004</v>
      </c>
      <c r="AL967" s="60">
        <f t="shared" si="76"/>
        <v>0.52083333333333337</v>
      </c>
      <c r="AM967" s="60">
        <f t="shared" si="77"/>
        <v>0.52083333333333337</v>
      </c>
      <c r="AN967" s="61" t="str">
        <f t="shared" si="78"/>
        <v>05/09/2016 12:30:00</v>
      </c>
      <c r="AO967" s="61" t="str">
        <f t="shared" si="79"/>
        <v>05/09/2016 12:30:00</v>
      </c>
      <c r="AP967" s="44">
        <f>VLOOKUP($AN967, [1]TableView_704030_20160816_20160!$D$2:$M$5095,3,FALSE)</f>
        <v>1018.4564917500001</v>
      </c>
      <c r="AQ967" s="44">
        <f>VLOOKUP($AN967, [1]TableView_704030_20160816_20160!$D$2:$M$5095,8,FALSE)</f>
        <v>21.3333333333333</v>
      </c>
      <c r="AR967" s="44">
        <f>VLOOKUP($AN967, [1]TableView_704030_20160816_20160!$D$2:$M$5095,10,FALSE)</f>
        <v>0</v>
      </c>
      <c r="AS967" s="44">
        <f>VLOOKUP($AN967, [1]TableView_704030_20160816_20160!$D$2:$M$5095,4,FALSE)</f>
        <v>90</v>
      </c>
      <c r="AT967" s="44">
        <f>VLOOKUP($AN967, [1]TableView_704030_20160816_20160!$D$2:$M$5095,6,FALSE)</f>
        <v>299</v>
      </c>
      <c r="AU967" s="44">
        <f>VLOOKUP($AN967, [1]TableView_704030_20160816_20160!$D$2:$M$5095,7,FALSE)</f>
        <v>1.4</v>
      </c>
      <c r="AV967" s="44">
        <f>VLOOKUP($AN967, [1]TableView_704030_20160816_20160!$D$2:$M$5095,2,FALSE)</f>
        <v>3.5</v>
      </c>
      <c r="AW967" s="44">
        <f>VLOOKUP($AO967, [2]aacb8965d69cc6fd1cb3a5cae9e8ae7!$C$6:$F$853,4,FALSE)</f>
        <v>3.1</v>
      </c>
      <c r="AX967" s="44">
        <v>2</v>
      </c>
      <c r="AY967" s="44" t="str">
        <f t="shared" si="80"/>
        <v>05/09/2016 2</v>
      </c>
      <c r="AZ967" s="44">
        <f>VLOOKUP($AY967, [3]Sheet1!$D$3:$T$89,2,FALSE)</f>
        <v>23</v>
      </c>
      <c r="BA967" s="44">
        <f>VLOOKUP($AY967, [3]Sheet1!$D$3:$T$89,3,FALSE)</f>
        <v>21</v>
      </c>
      <c r="BB967" s="44">
        <f>VLOOKUP($AY967, [3]Sheet1!$D$3:$T$89,6,FALSE)</f>
        <v>22</v>
      </c>
      <c r="BC967" s="44">
        <f>VLOOKUP($AY967, [3]Sheet1!$D$3:$T$89,7,FALSE)</f>
        <v>19</v>
      </c>
      <c r="BD967" s="44">
        <f>VLOOKUP($AY967, [3]Sheet1!$D$3:$T$89,10,FALSE)</f>
        <v>20</v>
      </c>
      <c r="BE967" s="44">
        <f>VLOOKUP($AY967, [3]Sheet1!$D$3:$T$89,11,FALSE)</f>
        <v>15</v>
      </c>
      <c r="BF967" s="44">
        <f>VLOOKUP($AY967, [3]Sheet1!$D$3:$T$89,14,FALSE)</f>
        <v>17</v>
      </c>
      <c r="BG967" s="44">
        <f>VLOOKUP($AY967, [3]Sheet1!$D$3:$T$89,15,FALSE)</f>
        <v>14</v>
      </c>
      <c r="BI967" s="49">
        <v>42618</v>
      </c>
      <c r="BJ967" s="50">
        <v>0.51875000000000004</v>
      </c>
      <c r="BK967" s="50">
        <v>0.52083333333333337</v>
      </c>
      <c r="BL967" s="50">
        <v>0.52083333333333337</v>
      </c>
      <c r="BM967" s="44" t="s">
        <v>1200</v>
      </c>
      <c r="BN967" s="44" t="s">
        <v>1200</v>
      </c>
      <c r="BO967" s="44">
        <v>1018.4564917500001</v>
      </c>
      <c r="BP967" s="44">
        <v>21.3333333333333</v>
      </c>
      <c r="BQ967" s="44">
        <v>0</v>
      </c>
      <c r="BR967" s="44">
        <v>90</v>
      </c>
      <c r="BS967" s="44">
        <v>299</v>
      </c>
      <c r="BT967" s="44">
        <v>1.4</v>
      </c>
      <c r="BU967" s="44">
        <v>3.5</v>
      </c>
      <c r="BV967" s="44">
        <v>3.1</v>
      </c>
      <c r="BW967" s="44">
        <v>2</v>
      </c>
      <c r="BX967" s="44" t="s">
        <v>1358</v>
      </c>
      <c r="BY967" s="44">
        <v>23</v>
      </c>
      <c r="BZ967" s="44">
        <v>21</v>
      </c>
      <c r="CA967" s="44">
        <v>22</v>
      </c>
      <c r="CB967" s="44">
        <v>19</v>
      </c>
      <c r="CC967" s="44">
        <v>20</v>
      </c>
      <c r="CD967" s="44">
        <v>15</v>
      </c>
      <c r="CE967" s="44">
        <v>17</v>
      </c>
      <c r="CF967" s="44">
        <v>14</v>
      </c>
    </row>
    <row r="968" spans="1:84">
      <c r="A968" s="44" t="s">
        <v>5</v>
      </c>
      <c r="B968" s="45" t="s">
        <v>59</v>
      </c>
      <c r="Z968" s="46">
        <v>1.0092592592592592E-2</v>
      </c>
      <c r="AA968" s="47" t="s">
        <v>51</v>
      </c>
      <c r="AF968" s="47" t="s">
        <v>29</v>
      </c>
      <c r="AJ968" s="49">
        <v>42618</v>
      </c>
      <c r="AK968" s="60">
        <v>0.51875000000000004</v>
      </c>
      <c r="AL968" s="60">
        <f t="shared" si="76"/>
        <v>0.52083333333333337</v>
      </c>
      <c r="AM968" s="60">
        <f t="shared" si="77"/>
        <v>0.52083333333333337</v>
      </c>
      <c r="AN968" s="61" t="str">
        <f t="shared" si="78"/>
        <v>05/09/2016 12:30:00</v>
      </c>
      <c r="AO968" s="61" t="str">
        <f t="shared" si="79"/>
        <v>05/09/2016 12:30:00</v>
      </c>
      <c r="AP968" s="44">
        <f>VLOOKUP($AN968, [1]TableView_704030_20160816_20160!$D$2:$M$5095,3,FALSE)</f>
        <v>1018.4564917500001</v>
      </c>
      <c r="AQ968" s="44">
        <f>VLOOKUP($AN968, [1]TableView_704030_20160816_20160!$D$2:$M$5095,8,FALSE)</f>
        <v>21.3333333333333</v>
      </c>
      <c r="AR968" s="44">
        <f>VLOOKUP($AN968, [1]TableView_704030_20160816_20160!$D$2:$M$5095,10,FALSE)</f>
        <v>0</v>
      </c>
      <c r="AS968" s="44">
        <f>VLOOKUP($AN968, [1]TableView_704030_20160816_20160!$D$2:$M$5095,4,FALSE)</f>
        <v>90</v>
      </c>
      <c r="AT968" s="44">
        <f>VLOOKUP($AN968, [1]TableView_704030_20160816_20160!$D$2:$M$5095,6,FALSE)</f>
        <v>299</v>
      </c>
      <c r="AU968" s="44">
        <f>VLOOKUP($AN968, [1]TableView_704030_20160816_20160!$D$2:$M$5095,7,FALSE)</f>
        <v>1.4</v>
      </c>
      <c r="AV968" s="44">
        <f>VLOOKUP($AN968, [1]TableView_704030_20160816_20160!$D$2:$M$5095,2,FALSE)</f>
        <v>3.5</v>
      </c>
      <c r="AW968" s="44">
        <f>VLOOKUP($AO968, [2]aacb8965d69cc6fd1cb3a5cae9e8ae7!$C$6:$F$853,4,FALSE)</f>
        <v>3.1</v>
      </c>
      <c r="AX968" s="44">
        <v>2</v>
      </c>
      <c r="AY968" s="44" t="str">
        <f t="shared" si="80"/>
        <v>05/09/2016 2</v>
      </c>
      <c r="AZ968" s="44">
        <f>VLOOKUP($AY968, [3]Sheet1!$D$3:$T$89,2,FALSE)</f>
        <v>23</v>
      </c>
      <c r="BA968" s="44">
        <f>VLOOKUP($AY968, [3]Sheet1!$D$3:$T$89,3,FALSE)</f>
        <v>21</v>
      </c>
      <c r="BB968" s="44">
        <f>VLOOKUP($AY968, [3]Sheet1!$D$3:$T$89,6,FALSE)</f>
        <v>22</v>
      </c>
      <c r="BC968" s="44">
        <f>VLOOKUP($AY968, [3]Sheet1!$D$3:$T$89,7,FALSE)</f>
        <v>19</v>
      </c>
      <c r="BD968" s="44">
        <f>VLOOKUP($AY968, [3]Sheet1!$D$3:$T$89,10,FALSE)</f>
        <v>20</v>
      </c>
      <c r="BE968" s="44">
        <f>VLOOKUP($AY968, [3]Sheet1!$D$3:$T$89,11,FALSE)</f>
        <v>15</v>
      </c>
      <c r="BF968" s="44">
        <f>VLOOKUP($AY968, [3]Sheet1!$D$3:$T$89,14,FALSE)</f>
        <v>17</v>
      </c>
      <c r="BG968" s="44">
        <f>VLOOKUP($AY968, [3]Sheet1!$D$3:$T$89,15,FALSE)</f>
        <v>14</v>
      </c>
      <c r="BI968" s="49">
        <v>42618</v>
      </c>
      <c r="BJ968" s="50">
        <v>0.51875000000000004</v>
      </c>
      <c r="BK968" s="50">
        <v>0.52083333333333337</v>
      </c>
      <c r="BL968" s="50">
        <v>0.52083333333333337</v>
      </c>
      <c r="BM968" s="44" t="s">
        <v>1200</v>
      </c>
      <c r="BN968" s="44" t="s">
        <v>1200</v>
      </c>
      <c r="BO968" s="44">
        <v>1018.4564917500001</v>
      </c>
      <c r="BP968" s="44">
        <v>21.3333333333333</v>
      </c>
      <c r="BQ968" s="44">
        <v>0</v>
      </c>
      <c r="BR968" s="44">
        <v>90</v>
      </c>
      <c r="BS968" s="44">
        <v>299</v>
      </c>
      <c r="BT968" s="44">
        <v>1.4</v>
      </c>
      <c r="BU968" s="44">
        <v>3.5</v>
      </c>
      <c r="BV968" s="44">
        <v>3.1</v>
      </c>
      <c r="BW968" s="44">
        <v>2</v>
      </c>
      <c r="BX968" s="44" t="s">
        <v>1358</v>
      </c>
      <c r="BY968" s="44">
        <v>23</v>
      </c>
      <c r="BZ968" s="44">
        <v>21</v>
      </c>
      <c r="CA968" s="44">
        <v>22</v>
      </c>
      <c r="CB968" s="44">
        <v>19</v>
      </c>
      <c r="CC968" s="44">
        <v>20</v>
      </c>
      <c r="CD968" s="44">
        <v>15</v>
      </c>
      <c r="CE968" s="44">
        <v>17</v>
      </c>
      <c r="CF968" s="44">
        <v>14</v>
      </c>
    </row>
    <row r="969" spans="1:84">
      <c r="A969" s="44" t="s">
        <v>6</v>
      </c>
      <c r="B969" s="45" t="s">
        <v>177</v>
      </c>
      <c r="Z969" s="46">
        <v>1.0231481481481482E-2</v>
      </c>
      <c r="AA969" s="47" t="s">
        <v>51</v>
      </c>
      <c r="AB969" s="47" t="s">
        <v>756</v>
      </c>
      <c r="AC969" s="47" t="s">
        <v>68</v>
      </c>
      <c r="AF969" s="47" t="s">
        <v>36</v>
      </c>
      <c r="AJ969" s="49">
        <v>42618</v>
      </c>
      <c r="AK969" s="60">
        <v>0.51875000000000004</v>
      </c>
      <c r="AL969" s="60">
        <f t="shared" si="76"/>
        <v>0.52083333333333337</v>
      </c>
      <c r="AM969" s="60">
        <f t="shared" si="77"/>
        <v>0.52083333333333337</v>
      </c>
      <c r="AN969" s="61" t="str">
        <f t="shared" si="78"/>
        <v>05/09/2016 12:30:00</v>
      </c>
      <c r="AO969" s="61" t="str">
        <f t="shared" si="79"/>
        <v>05/09/2016 12:30:00</v>
      </c>
      <c r="AP969" s="44">
        <f>VLOOKUP($AN969, [1]TableView_704030_20160816_20160!$D$2:$M$5095,3,FALSE)</f>
        <v>1018.4564917500001</v>
      </c>
      <c r="AQ969" s="44">
        <f>VLOOKUP($AN969, [1]TableView_704030_20160816_20160!$D$2:$M$5095,8,FALSE)</f>
        <v>21.3333333333333</v>
      </c>
      <c r="AR969" s="44">
        <f>VLOOKUP($AN969, [1]TableView_704030_20160816_20160!$D$2:$M$5095,10,FALSE)</f>
        <v>0</v>
      </c>
      <c r="AS969" s="44">
        <f>VLOOKUP($AN969, [1]TableView_704030_20160816_20160!$D$2:$M$5095,4,FALSE)</f>
        <v>90</v>
      </c>
      <c r="AT969" s="44">
        <f>VLOOKUP($AN969, [1]TableView_704030_20160816_20160!$D$2:$M$5095,6,FALSE)</f>
        <v>299</v>
      </c>
      <c r="AU969" s="44">
        <f>VLOOKUP($AN969, [1]TableView_704030_20160816_20160!$D$2:$M$5095,7,FALSE)</f>
        <v>1.4</v>
      </c>
      <c r="AV969" s="44">
        <f>VLOOKUP($AN969, [1]TableView_704030_20160816_20160!$D$2:$M$5095,2,FALSE)</f>
        <v>3.5</v>
      </c>
      <c r="AW969" s="44">
        <f>VLOOKUP($AO969, [2]aacb8965d69cc6fd1cb3a5cae9e8ae7!$C$6:$F$853,4,FALSE)</f>
        <v>3.1</v>
      </c>
      <c r="AX969" s="44">
        <v>2</v>
      </c>
      <c r="AY969" s="44" t="str">
        <f t="shared" si="80"/>
        <v>05/09/2016 2</v>
      </c>
      <c r="AZ969" s="44">
        <f>VLOOKUP($AY969, [3]Sheet1!$D$3:$T$89,2,FALSE)</f>
        <v>23</v>
      </c>
      <c r="BA969" s="44">
        <f>VLOOKUP($AY969, [3]Sheet1!$D$3:$T$89,3,FALSE)</f>
        <v>21</v>
      </c>
      <c r="BB969" s="44">
        <f>VLOOKUP($AY969, [3]Sheet1!$D$3:$T$89,6,FALSE)</f>
        <v>22</v>
      </c>
      <c r="BC969" s="44">
        <f>VLOOKUP($AY969, [3]Sheet1!$D$3:$T$89,7,FALSE)</f>
        <v>19</v>
      </c>
      <c r="BD969" s="44">
        <f>VLOOKUP($AY969, [3]Sheet1!$D$3:$T$89,10,FALSE)</f>
        <v>20</v>
      </c>
      <c r="BE969" s="44">
        <f>VLOOKUP($AY969, [3]Sheet1!$D$3:$T$89,11,FALSE)</f>
        <v>15</v>
      </c>
      <c r="BF969" s="44">
        <f>VLOOKUP($AY969, [3]Sheet1!$D$3:$T$89,14,FALSE)</f>
        <v>17</v>
      </c>
      <c r="BG969" s="44">
        <f>VLOOKUP($AY969, [3]Sheet1!$D$3:$T$89,15,FALSE)</f>
        <v>14</v>
      </c>
      <c r="BI969" s="49">
        <v>42618</v>
      </c>
      <c r="BJ969" s="50">
        <v>0.51875000000000004</v>
      </c>
      <c r="BK969" s="50">
        <v>0.52083333333333337</v>
      </c>
      <c r="BL969" s="50">
        <v>0.52083333333333337</v>
      </c>
      <c r="BM969" s="44" t="s">
        <v>1200</v>
      </c>
      <c r="BN969" s="44" t="s">
        <v>1200</v>
      </c>
      <c r="BO969" s="44">
        <v>1018.4564917500001</v>
      </c>
      <c r="BP969" s="44">
        <v>21.3333333333333</v>
      </c>
      <c r="BQ969" s="44">
        <v>0</v>
      </c>
      <c r="BR969" s="44">
        <v>90</v>
      </c>
      <c r="BS969" s="44">
        <v>299</v>
      </c>
      <c r="BT969" s="44">
        <v>1.4</v>
      </c>
      <c r="BU969" s="44">
        <v>3.5</v>
      </c>
      <c r="BV969" s="44">
        <v>3.1</v>
      </c>
      <c r="BW969" s="44">
        <v>2</v>
      </c>
      <c r="BX969" s="44" t="s">
        <v>1358</v>
      </c>
      <c r="BY969" s="44">
        <v>23</v>
      </c>
      <c r="BZ969" s="44">
        <v>21</v>
      </c>
      <c r="CA969" s="44">
        <v>22</v>
      </c>
      <c r="CB969" s="44">
        <v>19</v>
      </c>
      <c r="CC969" s="44">
        <v>20</v>
      </c>
      <c r="CD969" s="44">
        <v>15</v>
      </c>
      <c r="CE969" s="44">
        <v>17</v>
      </c>
      <c r="CF969" s="44">
        <v>14</v>
      </c>
    </row>
    <row r="970" spans="1:84">
      <c r="A970" s="44" t="s">
        <v>7</v>
      </c>
      <c r="B970" s="45" t="s">
        <v>883</v>
      </c>
      <c r="Z970" s="46">
        <v>1.2939814814814814E-2</v>
      </c>
      <c r="AA970" s="47" t="s">
        <v>51</v>
      </c>
      <c r="AF970" s="47" t="s">
        <v>29</v>
      </c>
      <c r="AJ970" s="49">
        <v>42618</v>
      </c>
      <c r="AK970" s="60">
        <v>0.51875000000000004</v>
      </c>
      <c r="AL970" s="60">
        <f t="shared" si="76"/>
        <v>0.52083333333333337</v>
      </c>
      <c r="AM970" s="60">
        <f t="shared" si="77"/>
        <v>0.52083333333333337</v>
      </c>
      <c r="AN970" s="61" t="str">
        <f t="shared" si="78"/>
        <v>05/09/2016 12:30:00</v>
      </c>
      <c r="AO970" s="61" t="str">
        <f t="shared" si="79"/>
        <v>05/09/2016 12:30:00</v>
      </c>
      <c r="AP970" s="44">
        <f>VLOOKUP($AN970, [1]TableView_704030_20160816_20160!$D$2:$M$5095,3,FALSE)</f>
        <v>1018.4564917500001</v>
      </c>
      <c r="AQ970" s="44">
        <f>VLOOKUP($AN970, [1]TableView_704030_20160816_20160!$D$2:$M$5095,8,FALSE)</f>
        <v>21.3333333333333</v>
      </c>
      <c r="AR970" s="44">
        <f>VLOOKUP($AN970, [1]TableView_704030_20160816_20160!$D$2:$M$5095,10,FALSE)</f>
        <v>0</v>
      </c>
      <c r="AS970" s="44">
        <f>VLOOKUP($AN970, [1]TableView_704030_20160816_20160!$D$2:$M$5095,4,FALSE)</f>
        <v>90</v>
      </c>
      <c r="AT970" s="44">
        <f>VLOOKUP($AN970, [1]TableView_704030_20160816_20160!$D$2:$M$5095,6,FALSE)</f>
        <v>299</v>
      </c>
      <c r="AU970" s="44">
        <f>VLOOKUP($AN970, [1]TableView_704030_20160816_20160!$D$2:$M$5095,7,FALSE)</f>
        <v>1.4</v>
      </c>
      <c r="AV970" s="44">
        <f>VLOOKUP($AN970, [1]TableView_704030_20160816_20160!$D$2:$M$5095,2,FALSE)</f>
        <v>3.5</v>
      </c>
      <c r="AW970" s="44">
        <f>VLOOKUP($AO970, [2]aacb8965d69cc6fd1cb3a5cae9e8ae7!$C$6:$F$853,4,FALSE)</f>
        <v>3.1</v>
      </c>
      <c r="AX970" s="44">
        <v>2</v>
      </c>
      <c r="AY970" s="44" t="str">
        <f t="shared" si="80"/>
        <v>05/09/2016 2</v>
      </c>
      <c r="AZ970" s="44">
        <f>VLOOKUP($AY970, [3]Sheet1!$D$3:$T$89,2,FALSE)</f>
        <v>23</v>
      </c>
      <c r="BA970" s="44">
        <f>VLOOKUP($AY970, [3]Sheet1!$D$3:$T$89,3,FALSE)</f>
        <v>21</v>
      </c>
      <c r="BB970" s="44">
        <f>VLOOKUP($AY970, [3]Sheet1!$D$3:$T$89,6,FALSE)</f>
        <v>22</v>
      </c>
      <c r="BC970" s="44">
        <f>VLOOKUP($AY970, [3]Sheet1!$D$3:$T$89,7,FALSE)</f>
        <v>19</v>
      </c>
      <c r="BD970" s="44">
        <f>VLOOKUP($AY970, [3]Sheet1!$D$3:$T$89,10,FALSE)</f>
        <v>20</v>
      </c>
      <c r="BE970" s="44">
        <f>VLOOKUP($AY970, [3]Sheet1!$D$3:$T$89,11,FALSE)</f>
        <v>15</v>
      </c>
      <c r="BF970" s="44">
        <f>VLOOKUP($AY970, [3]Sheet1!$D$3:$T$89,14,FALSE)</f>
        <v>17</v>
      </c>
      <c r="BG970" s="44">
        <f>VLOOKUP($AY970, [3]Sheet1!$D$3:$T$89,15,FALSE)</f>
        <v>14</v>
      </c>
      <c r="BI970" s="49">
        <v>42618</v>
      </c>
      <c r="BJ970" s="50">
        <v>0.51875000000000004</v>
      </c>
      <c r="BK970" s="50">
        <v>0.52083333333333337</v>
      </c>
      <c r="BL970" s="50">
        <v>0.52083333333333337</v>
      </c>
      <c r="BM970" s="44" t="s">
        <v>1200</v>
      </c>
      <c r="BN970" s="44" t="s">
        <v>1200</v>
      </c>
      <c r="BO970" s="44">
        <v>1018.4564917500001</v>
      </c>
      <c r="BP970" s="44">
        <v>21.3333333333333</v>
      </c>
      <c r="BQ970" s="44">
        <v>0</v>
      </c>
      <c r="BR970" s="44">
        <v>90</v>
      </c>
      <c r="BS970" s="44">
        <v>299</v>
      </c>
      <c r="BT970" s="44">
        <v>1.4</v>
      </c>
      <c r="BU970" s="44">
        <v>3.5</v>
      </c>
      <c r="BV970" s="44">
        <v>3.1</v>
      </c>
      <c r="BW970" s="44">
        <v>2</v>
      </c>
      <c r="BX970" s="44" t="s">
        <v>1358</v>
      </c>
      <c r="BY970" s="44">
        <v>23</v>
      </c>
      <c r="BZ970" s="44">
        <v>21</v>
      </c>
      <c r="CA970" s="44">
        <v>22</v>
      </c>
      <c r="CB970" s="44">
        <v>19</v>
      </c>
      <c r="CC970" s="44">
        <v>20</v>
      </c>
      <c r="CD970" s="44">
        <v>15</v>
      </c>
      <c r="CE970" s="44">
        <v>17</v>
      </c>
      <c r="CF970" s="44">
        <v>14</v>
      </c>
    </row>
    <row r="971" spans="1:84">
      <c r="Z971" s="46">
        <v>1.2962962962962963E-2</v>
      </c>
      <c r="AA971" s="47" t="s">
        <v>51</v>
      </c>
      <c r="AB971" s="47" t="s">
        <v>54</v>
      </c>
      <c r="AF971" s="47" t="s">
        <v>36</v>
      </c>
      <c r="AJ971" s="49">
        <v>42618</v>
      </c>
      <c r="AK971" s="60">
        <v>0.51875000000000004</v>
      </c>
      <c r="AL971" s="60">
        <f t="shared" si="76"/>
        <v>0.52083333333333337</v>
      </c>
      <c r="AM971" s="60">
        <f t="shared" si="77"/>
        <v>0.52083333333333337</v>
      </c>
      <c r="AN971" s="61" t="str">
        <f t="shared" si="78"/>
        <v>05/09/2016 12:30:00</v>
      </c>
      <c r="AO971" s="61" t="str">
        <f t="shared" si="79"/>
        <v>05/09/2016 12:30:00</v>
      </c>
      <c r="AP971" s="44">
        <f>VLOOKUP($AN971, [1]TableView_704030_20160816_20160!$D$2:$M$5095,3,FALSE)</f>
        <v>1018.4564917500001</v>
      </c>
      <c r="AQ971" s="44">
        <f>VLOOKUP($AN971, [1]TableView_704030_20160816_20160!$D$2:$M$5095,8,FALSE)</f>
        <v>21.3333333333333</v>
      </c>
      <c r="AR971" s="44">
        <f>VLOOKUP($AN971, [1]TableView_704030_20160816_20160!$D$2:$M$5095,10,FALSE)</f>
        <v>0</v>
      </c>
      <c r="AS971" s="44">
        <f>VLOOKUP($AN971, [1]TableView_704030_20160816_20160!$D$2:$M$5095,4,FALSE)</f>
        <v>90</v>
      </c>
      <c r="AT971" s="44">
        <f>VLOOKUP($AN971, [1]TableView_704030_20160816_20160!$D$2:$M$5095,6,FALSE)</f>
        <v>299</v>
      </c>
      <c r="AU971" s="44">
        <f>VLOOKUP($AN971, [1]TableView_704030_20160816_20160!$D$2:$M$5095,7,FALSE)</f>
        <v>1.4</v>
      </c>
      <c r="AV971" s="44">
        <f>VLOOKUP($AN971, [1]TableView_704030_20160816_20160!$D$2:$M$5095,2,FALSE)</f>
        <v>3.5</v>
      </c>
      <c r="AW971" s="44">
        <f>VLOOKUP($AO971, [2]aacb8965d69cc6fd1cb3a5cae9e8ae7!$C$6:$F$853,4,FALSE)</f>
        <v>3.1</v>
      </c>
      <c r="AX971" s="44">
        <v>2</v>
      </c>
      <c r="AY971" s="44" t="str">
        <f t="shared" si="80"/>
        <v>05/09/2016 2</v>
      </c>
      <c r="AZ971" s="44">
        <f>VLOOKUP($AY971, [3]Sheet1!$D$3:$T$89,2,FALSE)</f>
        <v>23</v>
      </c>
      <c r="BA971" s="44">
        <f>VLOOKUP($AY971, [3]Sheet1!$D$3:$T$89,3,FALSE)</f>
        <v>21</v>
      </c>
      <c r="BB971" s="44">
        <f>VLOOKUP($AY971, [3]Sheet1!$D$3:$T$89,6,FALSE)</f>
        <v>22</v>
      </c>
      <c r="BC971" s="44">
        <f>VLOOKUP($AY971, [3]Sheet1!$D$3:$T$89,7,FALSE)</f>
        <v>19</v>
      </c>
      <c r="BD971" s="44">
        <f>VLOOKUP($AY971, [3]Sheet1!$D$3:$T$89,10,FALSE)</f>
        <v>20</v>
      </c>
      <c r="BE971" s="44">
        <f>VLOOKUP($AY971, [3]Sheet1!$D$3:$T$89,11,FALSE)</f>
        <v>15</v>
      </c>
      <c r="BF971" s="44">
        <f>VLOOKUP($AY971, [3]Sheet1!$D$3:$T$89,14,FALSE)</f>
        <v>17</v>
      </c>
      <c r="BG971" s="44">
        <f>VLOOKUP($AY971, [3]Sheet1!$D$3:$T$89,15,FALSE)</f>
        <v>14</v>
      </c>
      <c r="BI971" s="49">
        <v>42618</v>
      </c>
      <c r="BJ971" s="50">
        <v>0.51875000000000004</v>
      </c>
      <c r="BK971" s="50">
        <v>0.52083333333333337</v>
      </c>
      <c r="BL971" s="50">
        <v>0.52083333333333337</v>
      </c>
      <c r="BM971" s="44" t="s">
        <v>1200</v>
      </c>
      <c r="BN971" s="44" t="s">
        <v>1200</v>
      </c>
      <c r="BO971" s="44">
        <v>1018.4564917500001</v>
      </c>
      <c r="BP971" s="44">
        <v>21.3333333333333</v>
      </c>
      <c r="BQ971" s="44">
        <v>0</v>
      </c>
      <c r="BR971" s="44">
        <v>90</v>
      </c>
      <c r="BS971" s="44">
        <v>299</v>
      </c>
      <c r="BT971" s="44">
        <v>1.4</v>
      </c>
      <c r="BU971" s="44">
        <v>3.5</v>
      </c>
      <c r="BV971" s="44">
        <v>3.1</v>
      </c>
      <c r="BW971" s="44">
        <v>2</v>
      </c>
      <c r="BX971" s="44" t="s">
        <v>1358</v>
      </c>
      <c r="BY971" s="44">
        <v>23</v>
      </c>
      <c r="BZ971" s="44">
        <v>21</v>
      </c>
      <c r="CA971" s="44">
        <v>22</v>
      </c>
      <c r="CB971" s="44">
        <v>19</v>
      </c>
      <c r="CC971" s="44">
        <v>20</v>
      </c>
      <c r="CD971" s="44">
        <v>15</v>
      </c>
      <c r="CE971" s="44">
        <v>17</v>
      </c>
      <c r="CF971" s="44">
        <v>14</v>
      </c>
    </row>
    <row r="972" spans="1:84">
      <c r="Z972" s="46">
        <v>1.3645833333333331E-2</v>
      </c>
      <c r="AA972" s="47" t="s">
        <v>51</v>
      </c>
      <c r="AF972" s="47" t="s">
        <v>29</v>
      </c>
      <c r="AJ972" s="49">
        <v>42618</v>
      </c>
      <c r="AK972" s="60">
        <v>0.51875000000000004</v>
      </c>
      <c r="AL972" s="60">
        <f t="shared" si="76"/>
        <v>0.52083333333333337</v>
      </c>
      <c r="AM972" s="60">
        <f t="shared" si="77"/>
        <v>0.52083333333333337</v>
      </c>
      <c r="AN972" s="61" t="str">
        <f t="shared" si="78"/>
        <v>05/09/2016 12:30:00</v>
      </c>
      <c r="AO972" s="61" t="str">
        <f t="shared" si="79"/>
        <v>05/09/2016 12:30:00</v>
      </c>
      <c r="AP972" s="44">
        <f>VLOOKUP($AN972, [1]TableView_704030_20160816_20160!$D$2:$M$5095,3,FALSE)</f>
        <v>1018.4564917500001</v>
      </c>
      <c r="AQ972" s="44">
        <f>VLOOKUP($AN972, [1]TableView_704030_20160816_20160!$D$2:$M$5095,8,FALSE)</f>
        <v>21.3333333333333</v>
      </c>
      <c r="AR972" s="44">
        <f>VLOOKUP($AN972, [1]TableView_704030_20160816_20160!$D$2:$M$5095,10,FALSE)</f>
        <v>0</v>
      </c>
      <c r="AS972" s="44">
        <f>VLOOKUP($AN972, [1]TableView_704030_20160816_20160!$D$2:$M$5095,4,FALSE)</f>
        <v>90</v>
      </c>
      <c r="AT972" s="44">
        <f>VLOOKUP($AN972, [1]TableView_704030_20160816_20160!$D$2:$M$5095,6,FALSE)</f>
        <v>299</v>
      </c>
      <c r="AU972" s="44">
        <f>VLOOKUP($AN972, [1]TableView_704030_20160816_20160!$D$2:$M$5095,7,FALSE)</f>
        <v>1.4</v>
      </c>
      <c r="AV972" s="44">
        <f>VLOOKUP($AN972, [1]TableView_704030_20160816_20160!$D$2:$M$5095,2,FALSE)</f>
        <v>3.5</v>
      </c>
      <c r="AW972" s="44">
        <f>VLOOKUP($AO972, [2]aacb8965d69cc6fd1cb3a5cae9e8ae7!$C$6:$F$853,4,FALSE)</f>
        <v>3.1</v>
      </c>
      <c r="AX972" s="44">
        <v>2</v>
      </c>
      <c r="AY972" s="44" t="str">
        <f t="shared" si="80"/>
        <v>05/09/2016 2</v>
      </c>
      <c r="AZ972" s="44">
        <f>VLOOKUP($AY972, [3]Sheet1!$D$3:$T$89,2,FALSE)</f>
        <v>23</v>
      </c>
      <c r="BA972" s="44">
        <f>VLOOKUP($AY972, [3]Sheet1!$D$3:$T$89,3,FALSE)</f>
        <v>21</v>
      </c>
      <c r="BB972" s="44">
        <f>VLOOKUP($AY972, [3]Sheet1!$D$3:$T$89,6,FALSE)</f>
        <v>22</v>
      </c>
      <c r="BC972" s="44">
        <f>VLOOKUP($AY972, [3]Sheet1!$D$3:$T$89,7,FALSE)</f>
        <v>19</v>
      </c>
      <c r="BD972" s="44">
        <f>VLOOKUP($AY972, [3]Sheet1!$D$3:$T$89,10,FALSE)</f>
        <v>20</v>
      </c>
      <c r="BE972" s="44">
        <f>VLOOKUP($AY972, [3]Sheet1!$D$3:$T$89,11,FALSE)</f>
        <v>15</v>
      </c>
      <c r="BF972" s="44">
        <f>VLOOKUP($AY972, [3]Sheet1!$D$3:$T$89,14,FALSE)</f>
        <v>17</v>
      </c>
      <c r="BG972" s="44">
        <f>VLOOKUP($AY972, [3]Sheet1!$D$3:$T$89,15,FALSE)</f>
        <v>14</v>
      </c>
      <c r="BI972" s="49">
        <v>42618</v>
      </c>
      <c r="BJ972" s="50">
        <v>0.51875000000000004</v>
      </c>
      <c r="BK972" s="50">
        <v>0.52083333333333337</v>
      </c>
      <c r="BL972" s="50">
        <v>0.52083333333333337</v>
      </c>
      <c r="BM972" s="44" t="s">
        <v>1200</v>
      </c>
      <c r="BN972" s="44" t="s">
        <v>1200</v>
      </c>
      <c r="BO972" s="44">
        <v>1018.4564917500001</v>
      </c>
      <c r="BP972" s="44">
        <v>21.3333333333333</v>
      </c>
      <c r="BQ972" s="44">
        <v>0</v>
      </c>
      <c r="BR972" s="44">
        <v>90</v>
      </c>
      <c r="BS972" s="44">
        <v>299</v>
      </c>
      <c r="BT972" s="44">
        <v>1.4</v>
      </c>
      <c r="BU972" s="44">
        <v>3.5</v>
      </c>
      <c r="BV972" s="44">
        <v>3.1</v>
      </c>
      <c r="BW972" s="44">
        <v>2</v>
      </c>
      <c r="BX972" s="44" t="s">
        <v>1358</v>
      </c>
      <c r="BY972" s="44">
        <v>23</v>
      </c>
      <c r="BZ972" s="44">
        <v>21</v>
      </c>
      <c r="CA972" s="44">
        <v>22</v>
      </c>
      <c r="CB972" s="44">
        <v>19</v>
      </c>
      <c r="CC972" s="44">
        <v>20</v>
      </c>
      <c r="CD972" s="44">
        <v>15</v>
      </c>
      <c r="CE972" s="44">
        <v>17</v>
      </c>
      <c r="CF972" s="44">
        <v>14</v>
      </c>
    </row>
    <row r="973" spans="1:84">
      <c r="Z973" s="46">
        <v>1.3217592592592593E-2</v>
      </c>
      <c r="AA973" s="47" t="s">
        <v>51</v>
      </c>
      <c r="AB973" s="47" t="s">
        <v>65</v>
      </c>
      <c r="AC973" s="47" t="s">
        <v>41</v>
      </c>
      <c r="AF973" s="47" t="s">
        <v>36</v>
      </c>
      <c r="AG973" s="47" t="s">
        <v>72</v>
      </c>
      <c r="AJ973" s="49">
        <v>42618</v>
      </c>
      <c r="AK973" s="60">
        <v>0.51875000000000004</v>
      </c>
      <c r="AL973" s="60">
        <f t="shared" si="76"/>
        <v>0.52083333333333337</v>
      </c>
      <c r="AM973" s="60">
        <f t="shared" si="77"/>
        <v>0.52083333333333337</v>
      </c>
      <c r="AN973" s="61" t="str">
        <f t="shared" si="78"/>
        <v>05/09/2016 12:30:00</v>
      </c>
      <c r="AO973" s="61" t="str">
        <f t="shared" si="79"/>
        <v>05/09/2016 12:30:00</v>
      </c>
      <c r="AP973" s="44">
        <f>VLOOKUP($AN973, [1]TableView_704030_20160816_20160!$D$2:$M$5095,3,FALSE)</f>
        <v>1018.4564917500001</v>
      </c>
      <c r="AQ973" s="44">
        <f>VLOOKUP($AN973, [1]TableView_704030_20160816_20160!$D$2:$M$5095,8,FALSE)</f>
        <v>21.3333333333333</v>
      </c>
      <c r="AR973" s="44">
        <f>VLOOKUP($AN973, [1]TableView_704030_20160816_20160!$D$2:$M$5095,10,FALSE)</f>
        <v>0</v>
      </c>
      <c r="AS973" s="44">
        <f>VLOOKUP($AN973, [1]TableView_704030_20160816_20160!$D$2:$M$5095,4,FALSE)</f>
        <v>90</v>
      </c>
      <c r="AT973" s="44">
        <f>VLOOKUP($AN973, [1]TableView_704030_20160816_20160!$D$2:$M$5095,6,FALSE)</f>
        <v>299</v>
      </c>
      <c r="AU973" s="44">
        <f>VLOOKUP($AN973, [1]TableView_704030_20160816_20160!$D$2:$M$5095,7,FALSE)</f>
        <v>1.4</v>
      </c>
      <c r="AV973" s="44">
        <f>VLOOKUP($AN973, [1]TableView_704030_20160816_20160!$D$2:$M$5095,2,FALSE)</f>
        <v>3.5</v>
      </c>
      <c r="AW973" s="44">
        <f>VLOOKUP($AO973, [2]aacb8965d69cc6fd1cb3a5cae9e8ae7!$C$6:$F$853,4,FALSE)</f>
        <v>3.1</v>
      </c>
      <c r="AX973" s="44">
        <v>2</v>
      </c>
      <c r="AY973" s="44" t="str">
        <f t="shared" si="80"/>
        <v>05/09/2016 2</v>
      </c>
      <c r="AZ973" s="44">
        <f>VLOOKUP($AY973, [3]Sheet1!$D$3:$T$89,2,FALSE)</f>
        <v>23</v>
      </c>
      <c r="BA973" s="44">
        <f>VLOOKUP($AY973, [3]Sheet1!$D$3:$T$89,3,FALSE)</f>
        <v>21</v>
      </c>
      <c r="BB973" s="44">
        <f>VLOOKUP($AY973, [3]Sheet1!$D$3:$T$89,6,FALSE)</f>
        <v>22</v>
      </c>
      <c r="BC973" s="44">
        <f>VLOOKUP($AY973, [3]Sheet1!$D$3:$T$89,7,FALSE)</f>
        <v>19</v>
      </c>
      <c r="BD973" s="44">
        <f>VLOOKUP($AY973, [3]Sheet1!$D$3:$T$89,10,FALSE)</f>
        <v>20</v>
      </c>
      <c r="BE973" s="44">
        <f>VLOOKUP($AY973, [3]Sheet1!$D$3:$T$89,11,FALSE)</f>
        <v>15</v>
      </c>
      <c r="BF973" s="44">
        <f>VLOOKUP($AY973, [3]Sheet1!$D$3:$T$89,14,FALSE)</f>
        <v>17</v>
      </c>
      <c r="BG973" s="44">
        <f>VLOOKUP($AY973, [3]Sheet1!$D$3:$T$89,15,FALSE)</f>
        <v>14</v>
      </c>
      <c r="BI973" s="49">
        <v>42618</v>
      </c>
      <c r="BJ973" s="50">
        <v>0.51875000000000004</v>
      </c>
      <c r="BK973" s="50">
        <v>0.52083333333333337</v>
      </c>
      <c r="BL973" s="50">
        <v>0.52083333333333337</v>
      </c>
      <c r="BM973" s="44" t="s">
        <v>1200</v>
      </c>
      <c r="BN973" s="44" t="s">
        <v>1200</v>
      </c>
      <c r="BO973" s="44">
        <v>1018.4564917500001</v>
      </c>
      <c r="BP973" s="44">
        <v>21.3333333333333</v>
      </c>
      <c r="BQ973" s="44">
        <v>0</v>
      </c>
      <c r="BR973" s="44">
        <v>90</v>
      </c>
      <c r="BS973" s="44">
        <v>299</v>
      </c>
      <c r="BT973" s="44">
        <v>1.4</v>
      </c>
      <c r="BU973" s="44">
        <v>3.5</v>
      </c>
      <c r="BV973" s="44">
        <v>3.1</v>
      </c>
      <c r="BW973" s="44">
        <v>2</v>
      </c>
      <c r="BX973" s="44" t="s">
        <v>1358</v>
      </c>
      <c r="BY973" s="44">
        <v>23</v>
      </c>
      <c r="BZ973" s="44">
        <v>21</v>
      </c>
      <c r="CA973" s="44">
        <v>22</v>
      </c>
      <c r="CB973" s="44">
        <v>19</v>
      </c>
      <c r="CC973" s="44">
        <v>20</v>
      </c>
      <c r="CD973" s="44">
        <v>15</v>
      </c>
      <c r="CE973" s="44">
        <v>17</v>
      </c>
      <c r="CF973" s="44">
        <v>14</v>
      </c>
    </row>
    <row r="974" spans="1:84">
      <c r="Z974" s="46">
        <v>1.4687499999999999E-2</v>
      </c>
      <c r="AA974" s="47" t="s">
        <v>51</v>
      </c>
      <c r="AF974" s="47" t="s">
        <v>29</v>
      </c>
      <c r="AJ974" s="49">
        <v>42618</v>
      </c>
      <c r="AK974" s="60">
        <v>0.51875000000000004</v>
      </c>
      <c r="AL974" s="60">
        <f t="shared" si="76"/>
        <v>0.52083333333333337</v>
      </c>
      <c r="AM974" s="60">
        <f t="shared" si="77"/>
        <v>0.52083333333333337</v>
      </c>
      <c r="AN974" s="61" t="str">
        <f t="shared" si="78"/>
        <v>05/09/2016 12:30:00</v>
      </c>
      <c r="AO974" s="61" t="str">
        <f t="shared" si="79"/>
        <v>05/09/2016 12:30:00</v>
      </c>
      <c r="AP974" s="44">
        <f>VLOOKUP($AN974, [1]TableView_704030_20160816_20160!$D$2:$M$5095,3,FALSE)</f>
        <v>1018.4564917500001</v>
      </c>
      <c r="AQ974" s="44">
        <f>VLOOKUP($AN974, [1]TableView_704030_20160816_20160!$D$2:$M$5095,8,FALSE)</f>
        <v>21.3333333333333</v>
      </c>
      <c r="AR974" s="44">
        <f>VLOOKUP($AN974, [1]TableView_704030_20160816_20160!$D$2:$M$5095,10,FALSE)</f>
        <v>0</v>
      </c>
      <c r="AS974" s="44">
        <f>VLOOKUP($AN974, [1]TableView_704030_20160816_20160!$D$2:$M$5095,4,FALSE)</f>
        <v>90</v>
      </c>
      <c r="AT974" s="44">
        <f>VLOOKUP($AN974, [1]TableView_704030_20160816_20160!$D$2:$M$5095,6,FALSE)</f>
        <v>299</v>
      </c>
      <c r="AU974" s="44">
        <f>VLOOKUP($AN974, [1]TableView_704030_20160816_20160!$D$2:$M$5095,7,FALSE)</f>
        <v>1.4</v>
      </c>
      <c r="AV974" s="44">
        <f>VLOOKUP($AN974, [1]TableView_704030_20160816_20160!$D$2:$M$5095,2,FALSE)</f>
        <v>3.5</v>
      </c>
      <c r="AW974" s="44">
        <f>VLOOKUP($AO974, [2]aacb8965d69cc6fd1cb3a5cae9e8ae7!$C$6:$F$853,4,FALSE)</f>
        <v>3.1</v>
      </c>
      <c r="AX974" s="44">
        <v>2</v>
      </c>
      <c r="AY974" s="44" t="str">
        <f t="shared" si="80"/>
        <v>05/09/2016 2</v>
      </c>
      <c r="AZ974" s="44">
        <f>VLOOKUP($AY974, [3]Sheet1!$D$3:$T$89,2,FALSE)</f>
        <v>23</v>
      </c>
      <c r="BA974" s="44">
        <f>VLOOKUP($AY974, [3]Sheet1!$D$3:$T$89,3,FALSE)</f>
        <v>21</v>
      </c>
      <c r="BB974" s="44">
        <f>VLOOKUP($AY974, [3]Sheet1!$D$3:$T$89,6,FALSE)</f>
        <v>22</v>
      </c>
      <c r="BC974" s="44">
        <f>VLOOKUP($AY974, [3]Sheet1!$D$3:$T$89,7,FALSE)</f>
        <v>19</v>
      </c>
      <c r="BD974" s="44">
        <f>VLOOKUP($AY974, [3]Sheet1!$D$3:$T$89,10,FALSE)</f>
        <v>20</v>
      </c>
      <c r="BE974" s="44">
        <f>VLOOKUP($AY974, [3]Sheet1!$D$3:$T$89,11,FALSE)</f>
        <v>15</v>
      </c>
      <c r="BF974" s="44">
        <f>VLOOKUP($AY974, [3]Sheet1!$D$3:$T$89,14,FALSE)</f>
        <v>17</v>
      </c>
      <c r="BG974" s="44">
        <f>VLOOKUP($AY974, [3]Sheet1!$D$3:$T$89,15,FALSE)</f>
        <v>14</v>
      </c>
      <c r="BI974" s="49">
        <v>42618</v>
      </c>
      <c r="BJ974" s="50">
        <v>0.51875000000000004</v>
      </c>
      <c r="BK974" s="50">
        <v>0.52083333333333337</v>
      </c>
      <c r="BL974" s="50">
        <v>0.52083333333333337</v>
      </c>
      <c r="BM974" s="44" t="s">
        <v>1200</v>
      </c>
      <c r="BN974" s="44" t="s">
        <v>1200</v>
      </c>
      <c r="BO974" s="44">
        <v>1018.4564917500001</v>
      </c>
      <c r="BP974" s="44">
        <v>21.3333333333333</v>
      </c>
      <c r="BQ974" s="44">
        <v>0</v>
      </c>
      <c r="BR974" s="44">
        <v>90</v>
      </c>
      <c r="BS974" s="44">
        <v>299</v>
      </c>
      <c r="BT974" s="44">
        <v>1.4</v>
      </c>
      <c r="BU974" s="44">
        <v>3.5</v>
      </c>
      <c r="BV974" s="44">
        <v>3.1</v>
      </c>
      <c r="BW974" s="44">
        <v>2</v>
      </c>
      <c r="BX974" s="44" t="s">
        <v>1358</v>
      </c>
      <c r="BY974" s="44">
        <v>23</v>
      </c>
      <c r="BZ974" s="44">
        <v>21</v>
      </c>
      <c r="CA974" s="44">
        <v>22</v>
      </c>
      <c r="CB974" s="44">
        <v>19</v>
      </c>
      <c r="CC974" s="44">
        <v>20</v>
      </c>
      <c r="CD974" s="44">
        <v>15</v>
      </c>
      <c r="CE974" s="44">
        <v>17</v>
      </c>
      <c r="CF974" s="44">
        <v>14</v>
      </c>
    </row>
    <row r="975" spans="1:84">
      <c r="Z975" s="46">
        <v>1.4745370370370372E-2</v>
      </c>
      <c r="AA975" s="47" t="s">
        <v>51</v>
      </c>
      <c r="AB975" s="47" t="s">
        <v>33</v>
      </c>
      <c r="AF975" s="47" t="s">
        <v>36</v>
      </c>
      <c r="AJ975" s="49">
        <v>42618</v>
      </c>
      <c r="AK975" s="60">
        <v>0.51875000000000004</v>
      </c>
      <c r="AL975" s="60">
        <f t="shared" si="76"/>
        <v>0.52083333333333337</v>
      </c>
      <c r="AM975" s="60">
        <f t="shared" si="77"/>
        <v>0.52083333333333337</v>
      </c>
      <c r="AN975" s="61" t="str">
        <f t="shared" si="78"/>
        <v>05/09/2016 12:30:00</v>
      </c>
      <c r="AO975" s="61" t="str">
        <f t="shared" si="79"/>
        <v>05/09/2016 12:30:00</v>
      </c>
      <c r="AP975" s="44">
        <f>VLOOKUP($AN975, [1]TableView_704030_20160816_20160!$D$2:$M$5095,3,FALSE)</f>
        <v>1018.4564917500001</v>
      </c>
      <c r="AQ975" s="44">
        <f>VLOOKUP($AN975, [1]TableView_704030_20160816_20160!$D$2:$M$5095,8,FALSE)</f>
        <v>21.3333333333333</v>
      </c>
      <c r="AR975" s="44">
        <f>VLOOKUP($AN975, [1]TableView_704030_20160816_20160!$D$2:$M$5095,10,FALSE)</f>
        <v>0</v>
      </c>
      <c r="AS975" s="44">
        <f>VLOOKUP($AN975, [1]TableView_704030_20160816_20160!$D$2:$M$5095,4,FALSE)</f>
        <v>90</v>
      </c>
      <c r="AT975" s="44">
        <f>VLOOKUP($AN975, [1]TableView_704030_20160816_20160!$D$2:$M$5095,6,FALSE)</f>
        <v>299</v>
      </c>
      <c r="AU975" s="44">
        <f>VLOOKUP($AN975, [1]TableView_704030_20160816_20160!$D$2:$M$5095,7,FALSE)</f>
        <v>1.4</v>
      </c>
      <c r="AV975" s="44">
        <f>VLOOKUP($AN975, [1]TableView_704030_20160816_20160!$D$2:$M$5095,2,FALSE)</f>
        <v>3.5</v>
      </c>
      <c r="AW975" s="44">
        <f>VLOOKUP($AO975, [2]aacb8965d69cc6fd1cb3a5cae9e8ae7!$C$6:$F$853,4,FALSE)</f>
        <v>3.1</v>
      </c>
      <c r="AX975" s="44">
        <v>2</v>
      </c>
      <c r="AY975" s="44" t="str">
        <f t="shared" si="80"/>
        <v>05/09/2016 2</v>
      </c>
      <c r="AZ975" s="44">
        <f>VLOOKUP($AY975, [3]Sheet1!$D$3:$T$89,2,FALSE)</f>
        <v>23</v>
      </c>
      <c r="BA975" s="44">
        <f>VLOOKUP($AY975, [3]Sheet1!$D$3:$T$89,3,FALSE)</f>
        <v>21</v>
      </c>
      <c r="BB975" s="44">
        <f>VLOOKUP($AY975, [3]Sheet1!$D$3:$T$89,6,FALSE)</f>
        <v>22</v>
      </c>
      <c r="BC975" s="44">
        <f>VLOOKUP($AY975, [3]Sheet1!$D$3:$T$89,7,FALSE)</f>
        <v>19</v>
      </c>
      <c r="BD975" s="44">
        <f>VLOOKUP($AY975, [3]Sheet1!$D$3:$T$89,10,FALSE)</f>
        <v>20</v>
      </c>
      <c r="BE975" s="44">
        <f>VLOOKUP($AY975, [3]Sheet1!$D$3:$T$89,11,FALSE)</f>
        <v>15</v>
      </c>
      <c r="BF975" s="44">
        <f>VLOOKUP($AY975, [3]Sheet1!$D$3:$T$89,14,FALSE)</f>
        <v>17</v>
      </c>
      <c r="BG975" s="44">
        <f>VLOOKUP($AY975, [3]Sheet1!$D$3:$T$89,15,FALSE)</f>
        <v>14</v>
      </c>
      <c r="BI975" s="49">
        <v>42618</v>
      </c>
      <c r="BJ975" s="50">
        <v>0.51875000000000004</v>
      </c>
      <c r="BK975" s="50">
        <v>0.52083333333333337</v>
      </c>
      <c r="BL975" s="50">
        <v>0.52083333333333337</v>
      </c>
      <c r="BM975" s="44" t="s">
        <v>1200</v>
      </c>
      <c r="BN975" s="44" t="s">
        <v>1200</v>
      </c>
      <c r="BO975" s="44">
        <v>1018.4564917500001</v>
      </c>
      <c r="BP975" s="44">
        <v>21.3333333333333</v>
      </c>
      <c r="BQ975" s="44">
        <v>0</v>
      </c>
      <c r="BR975" s="44">
        <v>90</v>
      </c>
      <c r="BS975" s="44">
        <v>299</v>
      </c>
      <c r="BT975" s="44">
        <v>1.4</v>
      </c>
      <c r="BU975" s="44">
        <v>3.5</v>
      </c>
      <c r="BV975" s="44">
        <v>3.1</v>
      </c>
      <c r="BW975" s="44">
        <v>2</v>
      </c>
      <c r="BX975" s="44" t="s">
        <v>1358</v>
      </c>
      <c r="BY975" s="44">
        <v>23</v>
      </c>
      <c r="BZ975" s="44">
        <v>21</v>
      </c>
      <c r="CA975" s="44">
        <v>22</v>
      </c>
      <c r="CB975" s="44">
        <v>19</v>
      </c>
      <c r="CC975" s="44">
        <v>20</v>
      </c>
      <c r="CD975" s="44">
        <v>15</v>
      </c>
      <c r="CE975" s="44">
        <v>17</v>
      </c>
      <c r="CF975" s="44">
        <v>14</v>
      </c>
    </row>
    <row r="976" spans="1:84">
      <c r="Z976" s="46">
        <v>1.8888888888888889E-2</v>
      </c>
      <c r="AA976" s="47" t="s">
        <v>51</v>
      </c>
      <c r="AF976" s="47" t="s">
        <v>29</v>
      </c>
      <c r="AJ976" s="49">
        <v>42618</v>
      </c>
      <c r="AK976" s="60">
        <v>0.51875000000000004</v>
      </c>
      <c r="AL976" s="60">
        <f t="shared" si="76"/>
        <v>0.52083333333333337</v>
      </c>
      <c r="AM976" s="60">
        <f t="shared" si="77"/>
        <v>0.52083333333333337</v>
      </c>
      <c r="AN976" s="61" t="str">
        <f t="shared" si="78"/>
        <v>05/09/2016 12:30:00</v>
      </c>
      <c r="AO976" s="61" t="str">
        <f t="shared" si="79"/>
        <v>05/09/2016 12:30:00</v>
      </c>
      <c r="AP976" s="44">
        <f>VLOOKUP($AN976, [1]TableView_704030_20160816_20160!$D$2:$M$5095,3,FALSE)</f>
        <v>1018.4564917500001</v>
      </c>
      <c r="AQ976" s="44">
        <f>VLOOKUP($AN976, [1]TableView_704030_20160816_20160!$D$2:$M$5095,8,FALSE)</f>
        <v>21.3333333333333</v>
      </c>
      <c r="AR976" s="44">
        <f>VLOOKUP($AN976, [1]TableView_704030_20160816_20160!$D$2:$M$5095,10,FALSE)</f>
        <v>0</v>
      </c>
      <c r="AS976" s="44">
        <f>VLOOKUP($AN976, [1]TableView_704030_20160816_20160!$D$2:$M$5095,4,FALSE)</f>
        <v>90</v>
      </c>
      <c r="AT976" s="44">
        <f>VLOOKUP($AN976, [1]TableView_704030_20160816_20160!$D$2:$M$5095,6,FALSE)</f>
        <v>299</v>
      </c>
      <c r="AU976" s="44">
        <f>VLOOKUP($AN976, [1]TableView_704030_20160816_20160!$D$2:$M$5095,7,FALSE)</f>
        <v>1.4</v>
      </c>
      <c r="AV976" s="44">
        <f>VLOOKUP($AN976, [1]TableView_704030_20160816_20160!$D$2:$M$5095,2,FALSE)</f>
        <v>3.5</v>
      </c>
      <c r="AW976" s="44">
        <f>VLOOKUP($AO976, [2]aacb8965d69cc6fd1cb3a5cae9e8ae7!$C$6:$F$853,4,FALSE)</f>
        <v>3.1</v>
      </c>
      <c r="AX976" s="44">
        <v>2</v>
      </c>
      <c r="AY976" s="44" t="str">
        <f t="shared" si="80"/>
        <v>05/09/2016 2</v>
      </c>
      <c r="AZ976" s="44">
        <f>VLOOKUP($AY976, [3]Sheet1!$D$3:$T$89,2,FALSE)</f>
        <v>23</v>
      </c>
      <c r="BA976" s="44">
        <f>VLOOKUP($AY976, [3]Sheet1!$D$3:$T$89,3,FALSE)</f>
        <v>21</v>
      </c>
      <c r="BB976" s="44">
        <f>VLOOKUP($AY976, [3]Sheet1!$D$3:$T$89,6,FALSE)</f>
        <v>22</v>
      </c>
      <c r="BC976" s="44">
        <f>VLOOKUP($AY976, [3]Sheet1!$D$3:$T$89,7,FALSE)</f>
        <v>19</v>
      </c>
      <c r="BD976" s="44">
        <f>VLOOKUP($AY976, [3]Sheet1!$D$3:$T$89,10,FALSE)</f>
        <v>20</v>
      </c>
      <c r="BE976" s="44">
        <f>VLOOKUP($AY976, [3]Sheet1!$D$3:$T$89,11,FALSE)</f>
        <v>15</v>
      </c>
      <c r="BF976" s="44">
        <f>VLOOKUP($AY976, [3]Sheet1!$D$3:$T$89,14,FALSE)</f>
        <v>17</v>
      </c>
      <c r="BG976" s="44">
        <f>VLOOKUP($AY976, [3]Sheet1!$D$3:$T$89,15,FALSE)</f>
        <v>14</v>
      </c>
      <c r="BI976" s="49">
        <v>42618</v>
      </c>
      <c r="BJ976" s="50">
        <v>0.51875000000000004</v>
      </c>
      <c r="BK976" s="50">
        <v>0.52083333333333337</v>
      </c>
      <c r="BL976" s="50">
        <v>0.52083333333333337</v>
      </c>
      <c r="BM976" s="44" t="s">
        <v>1200</v>
      </c>
      <c r="BN976" s="44" t="s">
        <v>1200</v>
      </c>
      <c r="BO976" s="44">
        <v>1018.4564917500001</v>
      </c>
      <c r="BP976" s="44">
        <v>21.3333333333333</v>
      </c>
      <c r="BQ976" s="44">
        <v>0</v>
      </c>
      <c r="BR976" s="44">
        <v>90</v>
      </c>
      <c r="BS976" s="44">
        <v>299</v>
      </c>
      <c r="BT976" s="44">
        <v>1.4</v>
      </c>
      <c r="BU976" s="44">
        <v>3.5</v>
      </c>
      <c r="BV976" s="44">
        <v>3.1</v>
      </c>
      <c r="BW976" s="44">
        <v>2</v>
      </c>
      <c r="BX976" s="44" t="s">
        <v>1358</v>
      </c>
      <c r="BY976" s="44">
        <v>23</v>
      </c>
      <c r="BZ976" s="44">
        <v>21</v>
      </c>
      <c r="CA976" s="44">
        <v>22</v>
      </c>
      <c r="CB976" s="44">
        <v>19</v>
      </c>
      <c r="CC976" s="44">
        <v>20</v>
      </c>
      <c r="CD976" s="44">
        <v>15</v>
      </c>
      <c r="CE976" s="44">
        <v>17</v>
      </c>
      <c r="CF976" s="44">
        <v>14</v>
      </c>
    </row>
    <row r="977" spans="1:84">
      <c r="Z977" s="46">
        <v>1.894675925925926E-2</v>
      </c>
      <c r="AA977" s="47" t="s">
        <v>51</v>
      </c>
      <c r="AB977" s="47" t="s">
        <v>54</v>
      </c>
      <c r="AF977" s="47" t="s">
        <v>36</v>
      </c>
      <c r="AJ977" s="49">
        <v>42618</v>
      </c>
      <c r="AK977" s="60">
        <v>0.51875000000000004</v>
      </c>
      <c r="AL977" s="60">
        <f t="shared" si="76"/>
        <v>0.52083333333333337</v>
      </c>
      <c r="AM977" s="60">
        <f t="shared" si="77"/>
        <v>0.52083333333333337</v>
      </c>
      <c r="AN977" s="61" t="str">
        <f t="shared" si="78"/>
        <v>05/09/2016 12:30:00</v>
      </c>
      <c r="AO977" s="61" t="str">
        <f t="shared" si="79"/>
        <v>05/09/2016 12:30:00</v>
      </c>
      <c r="AP977" s="44">
        <f>VLOOKUP($AN977, [1]TableView_704030_20160816_20160!$D$2:$M$5095,3,FALSE)</f>
        <v>1018.4564917500001</v>
      </c>
      <c r="AQ977" s="44">
        <f>VLOOKUP($AN977, [1]TableView_704030_20160816_20160!$D$2:$M$5095,8,FALSE)</f>
        <v>21.3333333333333</v>
      </c>
      <c r="AR977" s="44">
        <f>VLOOKUP($AN977, [1]TableView_704030_20160816_20160!$D$2:$M$5095,10,FALSE)</f>
        <v>0</v>
      </c>
      <c r="AS977" s="44">
        <f>VLOOKUP($AN977, [1]TableView_704030_20160816_20160!$D$2:$M$5095,4,FALSE)</f>
        <v>90</v>
      </c>
      <c r="AT977" s="44">
        <f>VLOOKUP($AN977, [1]TableView_704030_20160816_20160!$D$2:$M$5095,6,FALSE)</f>
        <v>299</v>
      </c>
      <c r="AU977" s="44">
        <f>VLOOKUP($AN977, [1]TableView_704030_20160816_20160!$D$2:$M$5095,7,FALSE)</f>
        <v>1.4</v>
      </c>
      <c r="AV977" s="44">
        <f>VLOOKUP($AN977, [1]TableView_704030_20160816_20160!$D$2:$M$5095,2,FALSE)</f>
        <v>3.5</v>
      </c>
      <c r="AW977" s="44">
        <f>VLOOKUP($AO977, [2]aacb8965d69cc6fd1cb3a5cae9e8ae7!$C$6:$F$853,4,FALSE)</f>
        <v>3.1</v>
      </c>
      <c r="AX977" s="44">
        <v>2</v>
      </c>
      <c r="AY977" s="44" t="str">
        <f t="shared" si="80"/>
        <v>05/09/2016 2</v>
      </c>
      <c r="AZ977" s="44">
        <f>VLOOKUP($AY977, [3]Sheet1!$D$3:$T$89,2,FALSE)</f>
        <v>23</v>
      </c>
      <c r="BA977" s="44">
        <f>VLOOKUP($AY977, [3]Sheet1!$D$3:$T$89,3,FALSE)</f>
        <v>21</v>
      </c>
      <c r="BB977" s="44">
        <f>VLOOKUP($AY977, [3]Sheet1!$D$3:$T$89,6,FALSE)</f>
        <v>22</v>
      </c>
      <c r="BC977" s="44">
        <f>VLOOKUP($AY977, [3]Sheet1!$D$3:$T$89,7,FALSE)</f>
        <v>19</v>
      </c>
      <c r="BD977" s="44">
        <f>VLOOKUP($AY977, [3]Sheet1!$D$3:$T$89,10,FALSE)</f>
        <v>20</v>
      </c>
      <c r="BE977" s="44">
        <f>VLOOKUP($AY977, [3]Sheet1!$D$3:$T$89,11,FALSE)</f>
        <v>15</v>
      </c>
      <c r="BF977" s="44">
        <f>VLOOKUP($AY977, [3]Sheet1!$D$3:$T$89,14,FALSE)</f>
        <v>17</v>
      </c>
      <c r="BG977" s="44">
        <f>VLOOKUP($AY977, [3]Sheet1!$D$3:$T$89,15,FALSE)</f>
        <v>14</v>
      </c>
      <c r="BI977" s="49">
        <v>42618</v>
      </c>
      <c r="BJ977" s="50">
        <v>0.51875000000000004</v>
      </c>
      <c r="BK977" s="50">
        <v>0.52083333333333337</v>
      </c>
      <c r="BL977" s="50">
        <v>0.52083333333333337</v>
      </c>
      <c r="BM977" s="44" t="s">
        <v>1200</v>
      </c>
      <c r="BN977" s="44" t="s">
        <v>1200</v>
      </c>
      <c r="BO977" s="44">
        <v>1018.4564917500001</v>
      </c>
      <c r="BP977" s="44">
        <v>21.3333333333333</v>
      </c>
      <c r="BQ977" s="44">
        <v>0</v>
      </c>
      <c r="BR977" s="44">
        <v>90</v>
      </c>
      <c r="BS977" s="44">
        <v>299</v>
      </c>
      <c r="BT977" s="44">
        <v>1.4</v>
      </c>
      <c r="BU977" s="44">
        <v>3.5</v>
      </c>
      <c r="BV977" s="44">
        <v>3.1</v>
      </c>
      <c r="BW977" s="44">
        <v>2</v>
      </c>
      <c r="BX977" s="44" t="s">
        <v>1358</v>
      </c>
      <c r="BY977" s="44">
        <v>23</v>
      </c>
      <c r="BZ977" s="44">
        <v>21</v>
      </c>
      <c r="CA977" s="44">
        <v>22</v>
      </c>
      <c r="CB977" s="44">
        <v>19</v>
      </c>
      <c r="CC977" s="44">
        <v>20</v>
      </c>
      <c r="CD977" s="44">
        <v>15</v>
      </c>
      <c r="CE977" s="44">
        <v>17</v>
      </c>
      <c r="CF977" s="44">
        <v>14</v>
      </c>
    </row>
    <row r="978" spans="1:84">
      <c r="Z978" s="46">
        <v>2.0833333333333332E-2</v>
      </c>
      <c r="AJ978" s="49">
        <v>42618</v>
      </c>
      <c r="AK978" s="60">
        <v>0.51875000000000004</v>
      </c>
      <c r="AL978" s="60">
        <f t="shared" si="76"/>
        <v>0.52083333333333337</v>
      </c>
      <c r="AM978" s="60">
        <f t="shared" si="77"/>
        <v>0.52083333333333337</v>
      </c>
      <c r="AN978" s="61" t="str">
        <f t="shared" si="78"/>
        <v>05/09/2016 12:30:00</v>
      </c>
      <c r="AO978" s="61" t="str">
        <f t="shared" si="79"/>
        <v>05/09/2016 12:30:00</v>
      </c>
      <c r="AP978" s="44">
        <f>VLOOKUP($AN978, [1]TableView_704030_20160816_20160!$D$2:$M$5095,3,FALSE)</f>
        <v>1018.4564917500001</v>
      </c>
      <c r="AQ978" s="44">
        <f>VLOOKUP($AN978, [1]TableView_704030_20160816_20160!$D$2:$M$5095,8,FALSE)</f>
        <v>21.3333333333333</v>
      </c>
      <c r="AR978" s="44">
        <f>VLOOKUP($AN978, [1]TableView_704030_20160816_20160!$D$2:$M$5095,10,FALSE)</f>
        <v>0</v>
      </c>
      <c r="AS978" s="44">
        <f>VLOOKUP($AN978, [1]TableView_704030_20160816_20160!$D$2:$M$5095,4,FALSE)</f>
        <v>90</v>
      </c>
      <c r="AT978" s="44">
        <f>VLOOKUP($AN978, [1]TableView_704030_20160816_20160!$D$2:$M$5095,6,FALSE)</f>
        <v>299</v>
      </c>
      <c r="AU978" s="44">
        <f>VLOOKUP($AN978, [1]TableView_704030_20160816_20160!$D$2:$M$5095,7,FALSE)</f>
        <v>1.4</v>
      </c>
      <c r="AV978" s="44">
        <f>VLOOKUP($AN978, [1]TableView_704030_20160816_20160!$D$2:$M$5095,2,FALSE)</f>
        <v>3.5</v>
      </c>
      <c r="AW978" s="44">
        <f>VLOOKUP($AO978, [2]aacb8965d69cc6fd1cb3a5cae9e8ae7!$C$6:$F$853,4,FALSE)</f>
        <v>3.1</v>
      </c>
      <c r="AX978" s="44">
        <v>2</v>
      </c>
      <c r="AY978" s="44" t="str">
        <f t="shared" si="80"/>
        <v>05/09/2016 2</v>
      </c>
      <c r="AZ978" s="44">
        <f>VLOOKUP($AY978, [3]Sheet1!$D$3:$T$89,2,FALSE)</f>
        <v>23</v>
      </c>
      <c r="BA978" s="44">
        <f>VLOOKUP($AY978, [3]Sheet1!$D$3:$T$89,3,FALSE)</f>
        <v>21</v>
      </c>
      <c r="BB978" s="44">
        <f>VLOOKUP($AY978, [3]Sheet1!$D$3:$T$89,6,FALSE)</f>
        <v>22</v>
      </c>
      <c r="BC978" s="44">
        <f>VLOOKUP($AY978, [3]Sheet1!$D$3:$T$89,7,FALSE)</f>
        <v>19</v>
      </c>
      <c r="BD978" s="44">
        <f>VLOOKUP($AY978, [3]Sheet1!$D$3:$T$89,10,FALSE)</f>
        <v>20</v>
      </c>
      <c r="BE978" s="44">
        <f>VLOOKUP($AY978, [3]Sheet1!$D$3:$T$89,11,FALSE)</f>
        <v>15</v>
      </c>
      <c r="BF978" s="44">
        <f>VLOOKUP($AY978, [3]Sheet1!$D$3:$T$89,14,FALSE)</f>
        <v>17</v>
      </c>
      <c r="BG978" s="44">
        <f>VLOOKUP($AY978, [3]Sheet1!$D$3:$T$89,15,FALSE)</f>
        <v>14</v>
      </c>
      <c r="BI978" s="49">
        <v>42618</v>
      </c>
      <c r="BJ978" s="50">
        <v>0.51875000000000004</v>
      </c>
      <c r="BK978" s="50">
        <v>0.52083333333333337</v>
      </c>
      <c r="BL978" s="50">
        <v>0.52083333333333337</v>
      </c>
      <c r="BM978" s="44" t="s">
        <v>1200</v>
      </c>
      <c r="BN978" s="44" t="s">
        <v>1200</v>
      </c>
      <c r="BO978" s="44">
        <v>1018.4564917500001</v>
      </c>
      <c r="BP978" s="44">
        <v>21.3333333333333</v>
      </c>
      <c r="BQ978" s="44">
        <v>0</v>
      </c>
      <c r="BR978" s="44">
        <v>90</v>
      </c>
      <c r="BS978" s="44">
        <v>299</v>
      </c>
      <c r="BT978" s="44">
        <v>1.4</v>
      </c>
      <c r="BU978" s="44">
        <v>3.5</v>
      </c>
      <c r="BV978" s="44">
        <v>3.1</v>
      </c>
      <c r="BW978" s="44">
        <v>2</v>
      </c>
      <c r="BX978" s="44" t="s">
        <v>1358</v>
      </c>
      <c r="BY978" s="44">
        <v>23</v>
      </c>
      <c r="BZ978" s="44">
        <v>21</v>
      </c>
      <c r="CA978" s="44">
        <v>22</v>
      </c>
      <c r="CB978" s="44">
        <v>19</v>
      </c>
      <c r="CC978" s="44">
        <v>20</v>
      </c>
      <c r="CD978" s="44">
        <v>15</v>
      </c>
      <c r="CE978" s="44">
        <v>17</v>
      </c>
      <c r="CF978" s="44">
        <v>14</v>
      </c>
    </row>
    <row r="979" spans="1:84" s="28" customFormat="1">
      <c r="B979" s="51"/>
      <c r="D979" s="52"/>
      <c r="E979" s="53"/>
      <c r="F979" s="53"/>
      <c r="G979" s="53"/>
      <c r="H979" s="53"/>
      <c r="I979" s="53"/>
      <c r="M979" s="54"/>
      <c r="O979" s="52"/>
      <c r="P979" s="53"/>
      <c r="Q979" s="53"/>
      <c r="R979" s="53"/>
      <c r="S979" s="53"/>
      <c r="T979" s="53"/>
      <c r="U979" s="53"/>
      <c r="X979" s="54"/>
      <c r="Z979" s="52"/>
      <c r="AA979" s="53"/>
      <c r="AB979" s="53"/>
      <c r="AC979" s="53"/>
      <c r="AD979" s="53"/>
      <c r="AE979" s="53"/>
      <c r="AF979" s="53"/>
      <c r="AJ979" s="49">
        <v>42618</v>
      </c>
      <c r="AK979" s="60">
        <v>0.51875000000000004</v>
      </c>
      <c r="AL979" s="60">
        <f t="shared" si="76"/>
        <v>0.52083333333333337</v>
      </c>
      <c r="AM979" s="60">
        <f t="shared" si="77"/>
        <v>0.52083333333333337</v>
      </c>
      <c r="AN979" s="61" t="str">
        <f t="shared" si="78"/>
        <v>05/09/2016 12:30:00</v>
      </c>
      <c r="AO979" s="61" t="str">
        <f t="shared" si="79"/>
        <v>05/09/2016 12:30:00</v>
      </c>
      <c r="AP979" s="44">
        <f>VLOOKUP($AN979, [1]TableView_704030_20160816_20160!$D$2:$M$5095,3,FALSE)</f>
        <v>1018.4564917500001</v>
      </c>
      <c r="AQ979" s="44">
        <f>VLOOKUP($AN979, [1]TableView_704030_20160816_20160!$D$2:$M$5095,8,FALSE)</f>
        <v>21.3333333333333</v>
      </c>
      <c r="AR979" s="44">
        <f>VLOOKUP($AN979, [1]TableView_704030_20160816_20160!$D$2:$M$5095,10,FALSE)</f>
        <v>0</v>
      </c>
      <c r="AS979" s="44">
        <f>VLOOKUP($AN979, [1]TableView_704030_20160816_20160!$D$2:$M$5095,4,FALSE)</f>
        <v>90</v>
      </c>
      <c r="AT979" s="44">
        <f>VLOOKUP($AN979, [1]TableView_704030_20160816_20160!$D$2:$M$5095,6,FALSE)</f>
        <v>299</v>
      </c>
      <c r="AU979" s="44">
        <f>VLOOKUP($AN979, [1]TableView_704030_20160816_20160!$D$2:$M$5095,7,FALSE)</f>
        <v>1.4</v>
      </c>
      <c r="AV979" s="44">
        <f>VLOOKUP($AN979, [1]TableView_704030_20160816_20160!$D$2:$M$5095,2,FALSE)</f>
        <v>3.5</v>
      </c>
      <c r="AW979" s="44">
        <f>VLOOKUP($AO979, [2]aacb8965d69cc6fd1cb3a5cae9e8ae7!$C$6:$F$853,4,FALSE)</f>
        <v>3.1</v>
      </c>
      <c r="AX979" s="44">
        <v>2</v>
      </c>
      <c r="AY979" s="44" t="str">
        <f t="shared" si="80"/>
        <v>05/09/2016 2</v>
      </c>
      <c r="AZ979" s="44">
        <f>VLOOKUP($AY979, [3]Sheet1!$D$3:$T$89,2,FALSE)</f>
        <v>23</v>
      </c>
      <c r="BA979" s="44">
        <f>VLOOKUP($AY979, [3]Sheet1!$D$3:$T$89,3,FALSE)</f>
        <v>21</v>
      </c>
      <c r="BB979" s="44">
        <f>VLOOKUP($AY979, [3]Sheet1!$D$3:$T$89,6,FALSE)</f>
        <v>22</v>
      </c>
      <c r="BC979" s="44">
        <f>VLOOKUP($AY979, [3]Sheet1!$D$3:$T$89,7,FALSE)</f>
        <v>19</v>
      </c>
      <c r="BD979" s="44">
        <f>VLOOKUP($AY979, [3]Sheet1!$D$3:$T$89,10,FALSE)</f>
        <v>20</v>
      </c>
      <c r="BE979" s="44">
        <f>VLOOKUP($AY979, [3]Sheet1!$D$3:$T$89,11,FALSE)</f>
        <v>15</v>
      </c>
      <c r="BF979" s="44">
        <f>VLOOKUP($AY979, [3]Sheet1!$D$3:$T$89,14,FALSE)</f>
        <v>17</v>
      </c>
      <c r="BG979" s="44">
        <f>VLOOKUP($AY979, [3]Sheet1!$D$3:$T$89,15,FALSE)</f>
        <v>14</v>
      </c>
      <c r="BI979" s="58">
        <v>42618</v>
      </c>
      <c r="BJ979" s="59">
        <v>0.51875000000000004</v>
      </c>
      <c r="BK979" s="59">
        <v>0.52083333333333337</v>
      </c>
      <c r="BL979" s="59">
        <v>0.52083333333333337</v>
      </c>
      <c r="BM979" s="28" t="s">
        <v>1200</v>
      </c>
      <c r="BN979" s="28" t="s">
        <v>1200</v>
      </c>
      <c r="BO979" s="28">
        <v>1018.4564917500001</v>
      </c>
      <c r="BP979" s="28">
        <v>21.3333333333333</v>
      </c>
      <c r="BQ979" s="28">
        <v>0</v>
      </c>
      <c r="BR979" s="28">
        <v>90</v>
      </c>
      <c r="BS979" s="28">
        <v>299</v>
      </c>
      <c r="BT979" s="28">
        <v>1.4</v>
      </c>
      <c r="BU979" s="28">
        <v>3.5</v>
      </c>
      <c r="BV979" s="28">
        <v>3.1</v>
      </c>
      <c r="BW979" s="28">
        <v>2</v>
      </c>
      <c r="BX979" s="28" t="s">
        <v>1358</v>
      </c>
      <c r="BY979" s="28">
        <v>23</v>
      </c>
      <c r="BZ979" s="28">
        <v>21</v>
      </c>
      <c r="CA979" s="28">
        <v>22</v>
      </c>
      <c r="CB979" s="28">
        <v>19</v>
      </c>
      <c r="CC979" s="28">
        <v>20</v>
      </c>
      <c r="CD979" s="28">
        <v>15</v>
      </c>
      <c r="CE979" s="28">
        <v>17</v>
      </c>
      <c r="CF979" s="28">
        <v>14</v>
      </c>
    </row>
    <row r="980" spans="1:84">
      <c r="A980" s="44" t="s">
        <v>0</v>
      </c>
      <c r="B980" s="45" t="s">
        <v>542</v>
      </c>
      <c r="D980" s="46">
        <v>0</v>
      </c>
      <c r="E980" s="47" t="s">
        <v>86</v>
      </c>
      <c r="F980" s="13" t="s">
        <v>54</v>
      </c>
      <c r="J980" s="44" t="s">
        <v>36</v>
      </c>
      <c r="O980" s="46">
        <v>0</v>
      </c>
      <c r="P980" s="47" t="s">
        <v>147</v>
      </c>
      <c r="Q980" s="47" t="s">
        <v>40</v>
      </c>
      <c r="R980" s="47" t="s">
        <v>57</v>
      </c>
      <c r="S980" s="47">
        <v>9</v>
      </c>
      <c r="T980" s="47" t="s">
        <v>53</v>
      </c>
      <c r="U980" s="47" t="s">
        <v>36</v>
      </c>
      <c r="Z980" s="83">
        <v>0</v>
      </c>
      <c r="AA980" s="63" t="s">
        <v>32</v>
      </c>
      <c r="AJ980" s="49">
        <v>42618</v>
      </c>
      <c r="AK980" s="60">
        <v>0.61805555555555558</v>
      </c>
      <c r="AL980" s="60">
        <f t="shared" si="76"/>
        <v>0.61805555555555558</v>
      </c>
      <c r="AM980" s="60">
        <f t="shared" si="77"/>
        <v>0.625</v>
      </c>
      <c r="AN980" s="61" t="str">
        <f t="shared" si="78"/>
        <v>05/09/2016 14:50:00</v>
      </c>
      <c r="AO980" s="61" t="str">
        <f t="shared" si="79"/>
        <v>05/09/2016 15:00:00</v>
      </c>
      <c r="AP980" s="44">
        <f>VLOOKUP($AN980, [1]TableView_704030_20160816_20160!$D$2:$M$5095,3,FALSE)</f>
        <v>1018.76126676</v>
      </c>
      <c r="AQ980" s="44">
        <f>VLOOKUP($AN980, [1]TableView_704030_20160816_20160!$D$2:$M$5095,8,FALSE)</f>
        <v>23.5</v>
      </c>
      <c r="AR980" s="44">
        <f>VLOOKUP($AN980, [1]TableView_704030_20160816_20160!$D$2:$M$5095,10,FALSE)</f>
        <v>0</v>
      </c>
      <c r="AS980" s="44">
        <f>VLOOKUP($AN980, [1]TableView_704030_20160816_20160!$D$2:$M$5095,4,FALSE)</f>
        <v>83</v>
      </c>
      <c r="AT980" s="44">
        <f>VLOOKUP($AN980, [1]TableView_704030_20160816_20160!$D$2:$M$5095,6,FALSE)</f>
        <v>251</v>
      </c>
      <c r="AU980" s="44">
        <f>VLOOKUP($AN980, [1]TableView_704030_20160816_20160!$D$2:$M$5095,7,FALSE)</f>
        <v>3.4</v>
      </c>
      <c r="AV980" s="44">
        <f>VLOOKUP($AN980, [1]TableView_704030_20160816_20160!$D$2:$M$5095,2,FALSE)</f>
        <v>7</v>
      </c>
      <c r="AW980" s="44">
        <f>VLOOKUP($AO980, [2]aacb8965d69cc6fd1cb3a5cae9e8ae7!$C$6:$F$853,4,FALSE)</f>
        <v>1.6</v>
      </c>
      <c r="AX980" s="44">
        <v>3</v>
      </c>
      <c r="AY980" s="44" t="str">
        <f t="shared" si="80"/>
        <v>05/09/2016 3</v>
      </c>
      <c r="AZ980" s="44">
        <f>VLOOKUP($AY980, [3]Sheet1!$D$3:$T$89,2,FALSE)</f>
        <v>20</v>
      </c>
      <c r="BA980" s="44">
        <f>VLOOKUP($AY980, [3]Sheet1!$D$3:$T$89,3,FALSE)</f>
        <v>18</v>
      </c>
      <c r="BB980" s="44">
        <f>VLOOKUP($AY980, [3]Sheet1!$D$3:$T$89,6,FALSE)</f>
        <v>19</v>
      </c>
      <c r="BC980" s="44">
        <f>VLOOKUP($AY980, [3]Sheet1!$D$3:$T$89,7,FALSE)</f>
        <v>17</v>
      </c>
      <c r="BD980" s="44">
        <f>VLOOKUP($AY980, [3]Sheet1!$D$3:$T$89,10,FALSE)</f>
        <v>18</v>
      </c>
      <c r="BE980" s="44">
        <f>VLOOKUP($AY980, [3]Sheet1!$D$3:$T$89,11,FALSE)</f>
        <v>13</v>
      </c>
      <c r="BF980" s="44">
        <f>VLOOKUP($AY980, [3]Sheet1!$D$3:$T$89,14,FALSE)</f>
        <v>17</v>
      </c>
      <c r="BG980" s="44">
        <f>VLOOKUP($AY980, [3]Sheet1!$D$3:$T$89,15,FALSE)</f>
        <v>13</v>
      </c>
      <c r="BI980" s="49">
        <v>42618</v>
      </c>
      <c r="BJ980" s="50">
        <v>0.61805555555555558</v>
      </c>
      <c r="BK980" s="50">
        <v>0.61805555555555558</v>
      </c>
      <c r="BL980" s="50">
        <v>0.625</v>
      </c>
      <c r="BM980" s="44" t="s">
        <v>1201</v>
      </c>
      <c r="BN980" s="44" t="s">
        <v>1359</v>
      </c>
      <c r="BO980" s="44">
        <v>1018.76126676</v>
      </c>
      <c r="BP980" s="44">
        <v>23.5</v>
      </c>
      <c r="BQ980" s="44">
        <v>0</v>
      </c>
      <c r="BR980" s="44">
        <v>83</v>
      </c>
      <c r="BS980" s="44">
        <v>251</v>
      </c>
      <c r="BT980" s="44">
        <v>3.4</v>
      </c>
      <c r="BU980" s="44">
        <v>7</v>
      </c>
      <c r="BV980" s="44">
        <v>1.6</v>
      </c>
      <c r="BW980" s="44">
        <v>3</v>
      </c>
      <c r="BX980" s="44" t="s">
        <v>1360</v>
      </c>
      <c r="BY980" s="44">
        <v>20</v>
      </c>
      <c r="BZ980" s="44">
        <v>18</v>
      </c>
      <c r="CA980" s="44">
        <v>19</v>
      </c>
      <c r="CB980" s="44">
        <v>17</v>
      </c>
      <c r="CC980" s="44">
        <v>18</v>
      </c>
      <c r="CD980" s="44">
        <v>13</v>
      </c>
      <c r="CE980" s="44">
        <v>17</v>
      </c>
      <c r="CF980" s="44">
        <v>13</v>
      </c>
    </row>
    <row r="981" spans="1:84">
      <c r="A981" s="44" t="s">
        <v>1</v>
      </c>
      <c r="B981" s="45" t="s">
        <v>868</v>
      </c>
      <c r="D981" s="46">
        <v>6.145833333333333E-3</v>
      </c>
      <c r="E981" s="47" t="s">
        <v>86</v>
      </c>
      <c r="J981" s="44" t="s">
        <v>29</v>
      </c>
      <c r="O981" s="46">
        <v>5.8217592592592592E-3</v>
      </c>
      <c r="P981" s="47" t="s">
        <v>147</v>
      </c>
      <c r="U981" s="47" t="s">
        <v>29</v>
      </c>
      <c r="Z981" s="83">
        <v>2.0833333333333332E-2</v>
      </c>
      <c r="AA981" s="63"/>
      <c r="AJ981" s="49">
        <v>42618</v>
      </c>
      <c r="AK981" s="60">
        <v>0.61805555555555558</v>
      </c>
      <c r="AL981" s="60">
        <f t="shared" si="76"/>
        <v>0.61805555555555558</v>
      </c>
      <c r="AM981" s="60">
        <f t="shared" si="77"/>
        <v>0.625</v>
      </c>
      <c r="AN981" s="61" t="str">
        <f t="shared" si="78"/>
        <v>05/09/2016 14:50:00</v>
      </c>
      <c r="AO981" s="61" t="str">
        <f t="shared" si="79"/>
        <v>05/09/2016 15:00:00</v>
      </c>
      <c r="AP981" s="44">
        <f>VLOOKUP($AN981, [1]TableView_704030_20160816_20160!$D$2:$M$5095,3,FALSE)</f>
        <v>1018.76126676</v>
      </c>
      <c r="AQ981" s="44">
        <f>VLOOKUP($AN981, [1]TableView_704030_20160816_20160!$D$2:$M$5095,8,FALSE)</f>
        <v>23.5</v>
      </c>
      <c r="AR981" s="44">
        <f>VLOOKUP($AN981, [1]TableView_704030_20160816_20160!$D$2:$M$5095,10,FALSE)</f>
        <v>0</v>
      </c>
      <c r="AS981" s="44">
        <f>VLOOKUP($AN981, [1]TableView_704030_20160816_20160!$D$2:$M$5095,4,FALSE)</f>
        <v>83</v>
      </c>
      <c r="AT981" s="44">
        <f>VLOOKUP($AN981, [1]TableView_704030_20160816_20160!$D$2:$M$5095,6,FALSE)</f>
        <v>251</v>
      </c>
      <c r="AU981" s="44">
        <f>VLOOKUP($AN981, [1]TableView_704030_20160816_20160!$D$2:$M$5095,7,FALSE)</f>
        <v>3.4</v>
      </c>
      <c r="AV981" s="44">
        <f>VLOOKUP($AN981, [1]TableView_704030_20160816_20160!$D$2:$M$5095,2,FALSE)</f>
        <v>7</v>
      </c>
      <c r="AW981" s="44">
        <f>VLOOKUP($AO981, [2]aacb8965d69cc6fd1cb3a5cae9e8ae7!$C$6:$F$853,4,FALSE)</f>
        <v>1.6</v>
      </c>
      <c r="AX981" s="44">
        <v>3</v>
      </c>
      <c r="AY981" s="44" t="str">
        <f t="shared" si="80"/>
        <v>05/09/2016 3</v>
      </c>
      <c r="AZ981" s="44">
        <f>VLOOKUP($AY981, [3]Sheet1!$D$3:$T$89,2,FALSE)</f>
        <v>20</v>
      </c>
      <c r="BA981" s="44">
        <f>VLOOKUP($AY981, [3]Sheet1!$D$3:$T$89,3,FALSE)</f>
        <v>18</v>
      </c>
      <c r="BB981" s="44">
        <f>VLOOKUP($AY981, [3]Sheet1!$D$3:$T$89,6,FALSE)</f>
        <v>19</v>
      </c>
      <c r="BC981" s="44">
        <f>VLOOKUP($AY981, [3]Sheet1!$D$3:$T$89,7,FALSE)</f>
        <v>17</v>
      </c>
      <c r="BD981" s="44">
        <f>VLOOKUP($AY981, [3]Sheet1!$D$3:$T$89,10,FALSE)</f>
        <v>18</v>
      </c>
      <c r="BE981" s="44">
        <f>VLOOKUP($AY981, [3]Sheet1!$D$3:$T$89,11,FALSE)</f>
        <v>13</v>
      </c>
      <c r="BF981" s="44">
        <f>VLOOKUP($AY981, [3]Sheet1!$D$3:$T$89,14,FALSE)</f>
        <v>17</v>
      </c>
      <c r="BG981" s="44">
        <f>VLOOKUP($AY981, [3]Sheet1!$D$3:$T$89,15,FALSE)</f>
        <v>13</v>
      </c>
      <c r="BI981" s="49">
        <v>42618</v>
      </c>
      <c r="BJ981" s="50">
        <v>0.61805555555555558</v>
      </c>
      <c r="BK981" s="50">
        <v>0.61805555555555558</v>
      </c>
      <c r="BL981" s="50">
        <v>0.625</v>
      </c>
      <c r="BM981" s="44" t="s">
        <v>1201</v>
      </c>
      <c r="BN981" s="44" t="s">
        <v>1359</v>
      </c>
      <c r="BO981" s="44">
        <v>1018.76126676</v>
      </c>
      <c r="BP981" s="44">
        <v>23.5</v>
      </c>
      <c r="BQ981" s="44">
        <v>0</v>
      </c>
      <c r="BR981" s="44">
        <v>83</v>
      </c>
      <c r="BS981" s="44">
        <v>251</v>
      </c>
      <c r="BT981" s="44">
        <v>3.4</v>
      </c>
      <c r="BU981" s="44">
        <v>7</v>
      </c>
      <c r="BV981" s="44">
        <v>1.6</v>
      </c>
      <c r="BW981" s="44">
        <v>3</v>
      </c>
      <c r="BX981" s="44" t="s">
        <v>1360</v>
      </c>
      <c r="BY981" s="44">
        <v>20</v>
      </c>
      <c r="BZ981" s="44">
        <v>18</v>
      </c>
      <c r="CA981" s="44">
        <v>19</v>
      </c>
      <c r="CB981" s="44">
        <v>17</v>
      </c>
      <c r="CC981" s="44">
        <v>18</v>
      </c>
      <c r="CD981" s="44">
        <v>13</v>
      </c>
      <c r="CE981" s="44">
        <v>17</v>
      </c>
      <c r="CF981" s="44">
        <v>13</v>
      </c>
    </row>
    <row r="982" spans="1:84">
      <c r="A982" s="44" t="s">
        <v>2</v>
      </c>
      <c r="B982" s="45" t="s">
        <v>859</v>
      </c>
      <c r="D982" s="46">
        <v>6.2962962962962964E-3</v>
      </c>
      <c r="E982" s="47" t="s">
        <v>86</v>
      </c>
      <c r="F982" s="13" t="s">
        <v>91</v>
      </c>
      <c r="G982" s="13" t="s">
        <v>57</v>
      </c>
      <c r="H982" s="47">
        <v>5</v>
      </c>
      <c r="I982" s="47" t="s">
        <v>53</v>
      </c>
      <c r="J982" s="44" t="s">
        <v>36</v>
      </c>
      <c r="O982" s="46">
        <v>6.2499999999999995E-3</v>
      </c>
      <c r="P982" s="47" t="s">
        <v>32</v>
      </c>
      <c r="AJ982" s="49">
        <v>42618</v>
      </c>
      <c r="AK982" s="60">
        <v>0.61805555555555602</v>
      </c>
      <c r="AL982" s="60">
        <f t="shared" si="76"/>
        <v>0.61805555555555558</v>
      </c>
      <c r="AM982" s="60">
        <f t="shared" si="77"/>
        <v>0.625</v>
      </c>
      <c r="AN982" s="61" t="str">
        <f t="shared" si="78"/>
        <v>05/09/2016 14:50:00</v>
      </c>
      <c r="AO982" s="61" t="str">
        <f t="shared" si="79"/>
        <v>05/09/2016 15:00:00</v>
      </c>
      <c r="AP982" s="44">
        <f>VLOOKUP($AN982, [1]TableView_704030_20160816_20160!$D$2:$M$5095,3,FALSE)</f>
        <v>1018.76126676</v>
      </c>
      <c r="AQ982" s="44">
        <f>VLOOKUP($AN982, [1]TableView_704030_20160816_20160!$D$2:$M$5095,8,FALSE)</f>
        <v>23.5</v>
      </c>
      <c r="AR982" s="44">
        <f>VLOOKUP($AN982, [1]TableView_704030_20160816_20160!$D$2:$M$5095,10,FALSE)</f>
        <v>0</v>
      </c>
      <c r="AS982" s="44">
        <f>VLOOKUP($AN982, [1]TableView_704030_20160816_20160!$D$2:$M$5095,4,FALSE)</f>
        <v>83</v>
      </c>
      <c r="AT982" s="44">
        <f>VLOOKUP($AN982, [1]TableView_704030_20160816_20160!$D$2:$M$5095,6,FALSE)</f>
        <v>251</v>
      </c>
      <c r="AU982" s="44">
        <f>VLOOKUP($AN982, [1]TableView_704030_20160816_20160!$D$2:$M$5095,7,FALSE)</f>
        <v>3.4</v>
      </c>
      <c r="AV982" s="44">
        <f>VLOOKUP($AN982, [1]TableView_704030_20160816_20160!$D$2:$M$5095,2,FALSE)</f>
        <v>7</v>
      </c>
      <c r="AW982" s="44">
        <f>VLOOKUP($AO982, [2]aacb8965d69cc6fd1cb3a5cae9e8ae7!$C$6:$F$853,4,FALSE)</f>
        <v>1.6</v>
      </c>
      <c r="AX982" s="44">
        <v>3</v>
      </c>
      <c r="AY982" s="44" t="str">
        <f t="shared" si="80"/>
        <v>05/09/2016 3</v>
      </c>
      <c r="AZ982" s="44">
        <f>VLOOKUP($AY982, [3]Sheet1!$D$3:$T$89,2,FALSE)</f>
        <v>20</v>
      </c>
      <c r="BA982" s="44">
        <f>VLOOKUP($AY982, [3]Sheet1!$D$3:$T$89,3,FALSE)</f>
        <v>18</v>
      </c>
      <c r="BB982" s="44">
        <f>VLOOKUP($AY982, [3]Sheet1!$D$3:$T$89,6,FALSE)</f>
        <v>19</v>
      </c>
      <c r="BC982" s="44">
        <f>VLOOKUP($AY982, [3]Sheet1!$D$3:$T$89,7,FALSE)</f>
        <v>17</v>
      </c>
      <c r="BD982" s="44">
        <f>VLOOKUP($AY982, [3]Sheet1!$D$3:$T$89,10,FALSE)</f>
        <v>18</v>
      </c>
      <c r="BE982" s="44">
        <f>VLOOKUP($AY982, [3]Sheet1!$D$3:$T$89,11,FALSE)</f>
        <v>13</v>
      </c>
      <c r="BF982" s="44">
        <f>VLOOKUP($AY982, [3]Sheet1!$D$3:$T$89,14,FALSE)</f>
        <v>17</v>
      </c>
      <c r="BG982" s="44">
        <f>VLOOKUP($AY982, [3]Sheet1!$D$3:$T$89,15,FALSE)</f>
        <v>13</v>
      </c>
      <c r="BI982" s="49">
        <v>42618</v>
      </c>
      <c r="BJ982" s="50">
        <v>0.61805555555555602</v>
      </c>
      <c r="BK982" s="50">
        <v>0.61805555555555558</v>
      </c>
      <c r="BL982" s="50">
        <v>0.625</v>
      </c>
      <c r="BM982" s="44" t="s">
        <v>1201</v>
      </c>
      <c r="BN982" s="44" t="s">
        <v>1359</v>
      </c>
      <c r="BO982" s="44">
        <v>1018.76126676</v>
      </c>
      <c r="BP982" s="44">
        <v>23.5</v>
      </c>
      <c r="BQ982" s="44">
        <v>0</v>
      </c>
      <c r="BR982" s="44">
        <v>83</v>
      </c>
      <c r="BS982" s="44">
        <v>251</v>
      </c>
      <c r="BT982" s="44">
        <v>3.4</v>
      </c>
      <c r="BU982" s="44">
        <v>7</v>
      </c>
      <c r="BV982" s="44">
        <v>1.6</v>
      </c>
      <c r="BW982" s="44">
        <v>3</v>
      </c>
      <c r="BX982" s="44" t="s">
        <v>1360</v>
      </c>
      <c r="BY982" s="44">
        <v>20</v>
      </c>
      <c r="BZ982" s="44">
        <v>18</v>
      </c>
      <c r="CA982" s="44">
        <v>19</v>
      </c>
      <c r="CB982" s="44">
        <v>17</v>
      </c>
      <c r="CC982" s="44">
        <v>18</v>
      </c>
      <c r="CD982" s="44">
        <v>13</v>
      </c>
      <c r="CE982" s="44">
        <v>17</v>
      </c>
      <c r="CF982" s="44">
        <v>13</v>
      </c>
    </row>
    <row r="983" spans="1:84">
      <c r="A983" s="44" t="s">
        <v>3</v>
      </c>
      <c r="B983" s="45" t="s">
        <v>21</v>
      </c>
      <c r="D983" s="46">
        <v>1.3900462962962962E-2</v>
      </c>
      <c r="E983" s="47" t="s">
        <v>86</v>
      </c>
      <c r="J983" s="44" t="s">
        <v>29</v>
      </c>
      <c r="O983" s="46">
        <v>6.3078703703703708E-3</v>
      </c>
      <c r="P983" s="47" t="s">
        <v>88</v>
      </c>
      <c r="U983" s="47" t="s">
        <v>29</v>
      </c>
      <c r="AJ983" s="49">
        <v>42618</v>
      </c>
      <c r="AK983" s="60">
        <v>0.61805555555555602</v>
      </c>
      <c r="AL983" s="60">
        <f t="shared" si="76"/>
        <v>0.61805555555555558</v>
      </c>
      <c r="AM983" s="60">
        <f t="shared" si="77"/>
        <v>0.625</v>
      </c>
      <c r="AN983" s="61" t="str">
        <f t="shared" si="78"/>
        <v>05/09/2016 14:50:00</v>
      </c>
      <c r="AO983" s="61" t="str">
        <f t="shared" si="79"/>
        <v>05/09/2016 15:00:00</v>
      </c>
      <c r="AP983" s="44">
        <f>VLOOKUP($AN983, [1]TableView_704030_20160816_20160!$D$2:$M$5095,3,FALSE)</f>
        <v>1018.76126676</v>
      </c>
      <c r="AQ983" s="44">
        <f>VLOOKUP($AN983, [1]TableView_704030_20160816_20160!$D$2:$M$5095,8,FALSE)</f>
        <v>23.5</v>
      </c>
      <c r="AR983" s="44">
        <f>VLOOKUP($AN983, [1]TableView_704030_20160816_20160!$D$2:$M$5095,10,FALSE)</f>
        <v>0</v>
      </c>
      <c r="AS983" s="44">
        <f>VLOOKUP($AN983, [1]TableView_704030_20160816_20160!$D$2:$M$5095,4,FALSE)</f>
        <v>83</v>
      </c>
      <c r="AT983" s="44">
        <f>VLOOKUP($AN983, [1]TableView_704030_20160816_20160!$D$2:$M$5095,6,FALSE)</f>
        <v>251</v>
      </c>
      <c r="AU983" s="44">
        <f>VLOOKUP($AN983, [1]TableView_704030_20160816_20160!$D$2:$M$5095,7,FALSE)</f>
        <v>3.4</v>
      </c>
      <c r="AV983" s="44">
        <f>VLOOKUP($AN983, [1]TableView_704030_20160816_20160!$D$2:$M$5095,2,FALSE)</f>
        <v>7</v>
      </c>
      <c r="AW983" s="44">
        <f>VLOOKUP($AO983, [2]aacb8965d69cc6fd1cb3a5cae9e8ae7!$C$6:$F$853,4,FALSE)</f>
        <v>1.6</v>
      </c>
      <c r="AX983" s="44">
        <v>3</v>
      </c>
      <c r="AY983" s="44" t="str">
        <f t="shared" si="80"/>
        <v>05/09/2016 3</v>
      </c>
      <c r="AZ983" s="44">
        <f>VLOOKUP($AY983, [3]Sheet1!$D$3:$T$89,2,FALSE)</f>
        <v>20</v>
      </c>
      <c r="BA983" s="44">
        <f>VLOOKUP($AY983, [3]Sheet1!$D$3:$T$89,3,FALSE)</f>
        <v>18</v>
      </c>
      <c r="BB983" s="44">
        <f>VLOOKUP($AY983, [3]Sheet1!$D$3:$T$89,6,FALSE)</f>
        <v>19</v>
      </c>
      <c r="BC983" s="44">
        <f>VLOOKUP($AY983, [3]Sheet1!$D$3:$T$89,7,FALSE)</f>
        <v>17</v>
      </c>
      <c r="BD983" s="44">
        <f>VLOOKUP($AY983, [3]Sheet1!$D$3:$T$89,10,FALSE)</f>
        <v>18</v>
      </c>
      <c r="BE983" s="44">
        <f>VLOOKUP($AY983, [3]Sheet1!$D$3:$T$89,11,FALSE)</f>
        <v>13</v>
      </c>
      <c r="BF983" s="44">
        <f>VLOOKUP($AY983, [3]Sheet1!$D$3:$T$89,14,FALSE)</f>
        <v>17</v>
      </c>
      <c r="BG983" s="44">
        <f>VLOOKUP($AY983, [3]Sheet1!$D$3:$T$89,15,FALSE)</f>
        <v>13</v>
      </c>
      <c r="BI983" s="49">
        <v>42618</v>
      </c>
      <c r="BJ983" s="50">
        <v>0.61805555555555602</v>
      </c>
      <c r="BK983" s="50">
        <v>0.61805555555555558</v>
      </c>
      <c r="BL983" s="50">
        <v>0.625</v>
      </c>
      <c r="BM983" s="44" t="s">
        <v>1201</v>
      </c>
      <c r="BN983" s="44" t="s">
        <v>1359</v>
      </c>
      <c r="BO983" s="44">
        <v>1018.76126676</v>
      </c>
      <c r="BP983" s="44">
        <v>23.5</v>
      </c>
      <c r="BQ983" s="44">
        <v>0</v>
      </c>
      <c r="BR983" s="44">
        <v>83</v>
      </c>
      <c r="BS983" s="44">
        <v>251</v>
      </c>
      <c r="BT983" s="44">
        <v>3.4</v>
      </c>
      <c r="BU983" s="44">
        <v>7</v>
      </c>
      <c r="BV983" s="44">
        <v>1.6</v>
      </c>
      <c r="BW983" s="44">
        <v>3</v>
      </c>
      <c r="BX983" s="44" t="s">
        <v>1360</v>
      </c>
      <c r="BY983" s="44">
        <v>20</v>
      </c>
      <c r="BZ983" s="44">
        <v>18</v>
      </c>
      <c r="CA983" s="44">
        <v>19</v>
      </c>
      <c r="CB983" s="44">
        <v>17</v>
      </c>
      <c r="CC983" s="44">
        <v>18</v>
      </c>
      <c r="CD983" s="44">
        <v>13</v>
      </c>
      <c r="CE983" s="44">
        <v>17</v>
      </c>
      <c r="CF983" s="44">
        <v>13</v>
      </c>
    </row>
    <row r="984" spans="1:84">
      <c r="A984" s="44" t="s">
        <v>4</v>
      </c>
      <c r="B984" s="45" t="s">
        <v>22</v>
      </c>
      <c r="D984" s="46">
        <v>1.3912037037037037E-2</v>
      </c>
      <c r="E984" s="47" t="s">
        <v>86</v>
      </c>
      <c r="F984" s="13" t="s">
        <v>91</v>
      </c>
      <c r="G984" s="13" t="s">
        <v>57</v>
      </c>
      <c r="H984" s="47">
        <v>8</v>
      </c>
      <c r="I984" s="47" t="s">
        <v>53</v>
      </c>
      <c r="J984" s="44" t="s">
        <v>36</v>
      </c>
      <c r="O984" s="46">
        <v>6.5856481481481469E-3</v>
      </c>
      <c r="P984" s="47" t="s">
        <v>88</v>
      </c>
      <c r="Q984" s="47" t="s">
        <v>54</v>
      </c>
      <c r="U984" s="47" t="s">
        <v>36</v>
      </c>
      <c r="AJ984" s="49">
        <v>42618</v>
      </c>
      <c r="AK984" s="60">
        <v>0.61805555555555602</v>
      </c>
      <c r="AL984" s="60">
        <f t="shared" si="76"/>
        <v>0.61805555555555558</v>
      </c>
      <c r="AM984" s="60">
        <f t="shared" si="77"/>
        <v>0.625</v>
      </c>
      <c r="AN984" s="61" t="str">
        <f t="shared" si="78"/>
        <v>05/09/2016 14:50:00</v>
      </c>
      <c r="AO984" s="61" t="str">
        <f t="shared" si="79"/>
        <v>05/09/2016 15:00:00</v>
      </c>
      <c r="AP984" s="44">
        <f>VLOOKUP($AN984, [1]TableView_704030_20160816_20160!$D$2:$M$5095,3,FALSE)</f>
        <v>1018.76126676</v>
      </c>
      <c r="AQ984" s="44">
        <f>VLOOKUP($AN984, [1]TableView_704030_20160816_20160!$D$2:$M$5095,8,FALSE)</f>
        <v>23.5</v>
      </c>
      <c r="AR984" s="44">
        <f>VLOOKUP($AN984, [1]TableView_704030_20160816_20160!$D$2:$M$5095,10,FALSE)</f>
        <v>0</v>
      </c>
      <c r="AS984" s="44">
        <f>VLOOKUP($AN984, [1]TableView_704030_20160816_20160!$D$2:$M$5095,4,FALSE)</f>
        <v>83</v>
      </c>
      <c r="AT984" s="44">
        <f>VLOOKUP($AN984, [1]TableView_704030_20160816_20160!$D$2:$M$5095,6,FALSE)</f>
        <v>251</v>
      </c>
      <c r="AU984" s="44">
        <f>VLOOKUP($AN984, [1]TableView_704030_20160816_20160!$D$2:$M$5095,7,FALSE)</f>
        <v>3.4</v>
      </c>
      <c r="AV984" s="44">
        <f>VLOOKUP($AN984, [1]TableView_704030_20160816_20160!$D$2:$M$5095,2,FALSE)</f>
        <v>7</v>
      </c>
      <c r="AW984" s="44">
        <f>VLOOKUP($AO984, [2]aacb8965d69cc6fd1cb3a5cae9e8ae7!$C$6:$F$853,4,FALSE)</f>
        <v>1.6</v>
      </c>
      <c r="AX984" s="44">
        <v>3</v>
      </c>
      <c r="AY984" s="44" t="str">
        <f t="shared" si="80"/>
        <v>05/09/2016 3</v>
      </c>
      <c r="AZ984" s="44">
        <f>VLOOKUP($AY984, [3]Sheet1!$D$3:$T$89,2,FALSE)</f>
        <v>20</v>
      </c>
      <c r="BA984" s="44">
        <f>VLOOKUP($AY984, [3]Sheet1!$D$3:$T$89,3,FALSE)</f>
        <v>18</v>
      </c>
      <c r="BB984" s="44">
        <f>VLOOKUP($AY984, [3]Sheet1!$D$3:$T$89,6,FALSE)</f>
        <v>19</v>
      </c>
      <c r="BC984" s="44">
        <f>VLOOKUP($AY984, [3]Sheet1!$D$3:$T$89,7,FALSE)</f>
        <v>17</v>
      </c>
      <c r="BD984" s="44">
        <f>VLOOKUP($AY984, [3]Sheet1!$D$3:$T$89,10,FALSE)</f>
        <v>18</v>
      </c>
      <c r="BE984" s="44">
        <f>VLOOKUP($AY984, [3]Sheet1!$D$3:$T$89,11,FALSE)</f>
        <v>13</v>
      </c>
      <c r="BF984" s="44">
        <f>VLOOKUP($AY984, [3]Sheet1!$D$3:$T$89,14,FALSE)</f>
        <v>17</v>
      </c>
      <c r="BG984" s="44">
        <f>VLOOKUP($AY984, [3]Sheet1!$D$3:$T$89,15,FALSE)</f>
        <v>13</v>
      </c>
      <c r="BI984" s="49">
        <v>42618</v>
      </c>
      <c r="BJ984" s="50">
        <v>0.61805555555555602</v>
      </c>
      <c r="BK984" s="50">
        <v>0.61805555555555558</v>
      </c>
      <c r="BL984" s="50">
        <v>0.625</v>
      </c>
      <c r="BM984" s="44" t="s">
        <v>1201</v>
      </c>
      <c r="BN984" s="44" t="s">
        <v>1359</v>
      </c>
      <c r="BO984" s="44">
        <v>1018.76126676</v>
      </c>
      <c r="BP984" s="44">
        <v>23.5</v>
      </c>
      <c r="BQ984" s="44">
        <v>0</v>
      </c>
      <c r="BR984" s="44">
        <v>83</v>
      </c>
      <c r="BS984" s="44">
        <v>251</v>
      </c>
      <c r="BT984" s="44">
        <v>3.4</v>
      </c>
      <c r="BU984" s="44">
        <v>7</v>
      </c>
      <c r="BV984" s="44">
        <v>1.6</v>
      </c>
      <c r="BW984" s="44">
        <v>3</v>
      </c>
      <c r="BX984" s="44" t="s">
        <v>1360</v>
      </c>
      <c r="BY984" s="44">
        <v>20</v>
      </c>
      <c r="BZ984" s="44">
        <v>18</v>
      </c>
      <c r="CA984" s="44">
        <v>19</v>
      </c>
      <c r="CB984" s="44">
        <v>17</v>
      </c>
      <c r="CC984" s="44">
        <v>18</v>
      </c>
      <c r="CD984" s="44">
        <v>13</v>
      </c>
      <c r="CE984" s="44">
        <v>17</v>
      </c>
      <c r="CF984" s="44">
        <v>13</v>
      </c>
    </row>
    <row r="985" spans="1:84">
      <c r="A985" s="44" t="s">
        <v>5</v>
      </c>
      <c r="B985" s="45" t="s">
        <v>26</v>
      </c>
      <c r="D985" s="46">
        <v>1.4386574074074072E-2</v>
      </c>
      <c r="E985" s="47" t="s">
        <v>86</v>
      </c>
      <c r="J985" s="44" t="s">
        <v>29</v>
      </c>
      <c r="O985" s="46">
        <v>2.0833333333333332E-2</v>
      </c>
      <c r="AJ985" s="49">
        <v>42618</v>
      </c>
      <c r="AK985" s="60">
        <v>0.61805555555555602</v>
      </c>
      <c r="AL985" s="60">
        <f t="shared" si="76"/>
        <v>0.61805555555555558</v>
      </c>
      <c r="AM985" s="60">
        <f t="shared" si="77"/>
        <v>0.625</v>
      </c>
      <c r="AN985" s="61" t="str">
        <f t="shared" si="78"/>
        <v>05/09/2016 14:50:00</v>
      </c>
      <c r="AO985" s="61" t="str">
        <f t="shared" si="79"/>
        <v>05/09/2016 15:00:00</v>
      </c>
      <c r="AP985" s="44">
        <f>VLOOKUP($AN985, [1]TableView_704030_20160816_20160!$D$2:$M$5095,3,FALSE)</f>
        <v>1018.76126676</v>
      </c>
      <c r="AQ985" s="44">
        <f>VLOOKUP($AN985, [1]TableView_704030_20160816_20160!$D$2:$M$5095,8,FALSE)</f>
        <v>23.5</v>
      </c>
      <c r="AR985" s="44">
        <f>VLOOKUP($AN985, [1]TableView_704030_20160816_20160!$D$2:$M$5095,10,FALSE)</f>
        <v>0</v>
      </c>
      <c r="AS985" s="44">
        <f>VLOOKUP($AN985, [1]TableView_704030_20160816_20160!$D$2:$M$5095,4,FALSE)</f>
        <v>83</v>
      </c>
      <c r="AT985" s="44">
        <f>VLOOKUP($AN985, [1]TableView_704030_20160816_20160!$D$2:$M$5095,6,FALSE)</f>
        <v>251</v>
      </c>
      <c r="AU985" s="44">
        <f>VLOOKUP($AN985, [1]TableView_704030_20160816_20160!$D$2:$M$5095,7,FALSE)</f>
        <v>3.4</v>
      </c>
      <c r="AV985" s="44">
        <f>VLOOKUP($AN985, [1]TableView_704030_20160816_20160!$D$2:$M$5095,2,FALSE)</f>
        <v>7</v>
      </c>
      <c r="AW985" s="44">
        <f>VLOOKUP($AO985, [2]aacb8965d69cc6fd1cb3a5cae9e8ae7!$C$6:$F$853,4,FALSE)</f>
        <v>1.6</v>
      </c>
      <c r="AX985" s="44">
        <v>3</v>
      </c>
      <c r="AY985" s="44" t="str">
        <f t="shared" si="80"/>
        <v>05/09/2016 3</v>
      </c>
      <c r="AZ985" s="44">
        <f>VLOOKUP($AY985, [3]Sheet1!$D$3:$T$89,2,FALSE)</f>
        <v>20</v>
      </c>
      <c r="BA985" s="44">
        <f>VLOOKUP($AY985, [3]Sheet1!$D$3:$T$89,3,FALSE)</f>
        <v>18</v>
      </c>
      <c r="BB985" s="44">
        <f>VLOOKUP($AY985, [3]Sheet1!$D$3:$T$89,6,FALSE)</f>
        <v>19</v>
      </c>
      <c r="BC985" s="44">
        <f>VLOOKUP($AY985, [3]Sheet1!$D$3:$T$89,7,FALSE)</f>
        <v>17</v>
      </c>
      <c r="BD985" s="44">
        <f>VLOOKUP($AY985, [3]Sheet1!$D$3:$T$89,10,FALSE)</f>
        <v>18</v>
      </c>
      <c r="BE985" s="44">
        <f>VLOOKUP($AY985, [3]Sheet1!$D$3:$T$89,11,FALSE)</f>
        <v>13</v>
      </c>
      <c r="BF985" s="44">
        <f>VLOOKUP($AY985, [3]Sheet1!$D$3:$T$89,14,FALSE)</f>
        <v>17</v>
      </c>
      <c r="BG985" s="44">
        <f>VLOOKUP($AY985, [3]Sheet1!$D$3:$T$89,15,FALSE)</f>
        <v>13</v>
      </c>
      <c r="BI985" s="49">
        <v>42618</v>
      </c>
      <c r="BJ985" s="50">
        <v>0.61805555555555602</v>
      </c>
      <c r="BK985" s="50">
        <v>0.61805555555555558</v>
      </c>
      <c r="BL985" s="50">
        <v>0.625</v>
      </c>
      <c r="BM985" s="44" t="s">
        <v>1201</v>
      </c>
      <c r="BN985" s="44" t="s">
        <v>1359</v>
      </c>
      <c r="BO985" s="44">
        <v>1018.76126676</v>
      </c>
      <c r="BP985" s="44">
        <v>23.5</v>
      </c>
      <c r="BQ985" s="44">
        <v>0</v>
      </c>
      <c r="BR985" s="44">
        <v>83</v>
      </c>
      <c r="BS985" s="44">
        <v>251</v>
      </c>
      <c r="BT985" s="44">
        <v>3.4</v>
      </c>
      <c r="BU985" s="44">
        <v>7</v>
      </c>
      <c r="BV985" s="44">
        <v>1.6</v>
      </c>
      <c r="BW985" s="44">
        <v>3</v>
      </c>
      <c r="BX985" s="44" t="s">
        <v>1360</v>
      </c>
      <c r="BY985" s="44">
        <v>20</v>
      </c>
      <c r="BZ985" s="44">
        <v>18</v>
      </c>
      <c r="CA985" s="44">
        <v>19</v>
      </c>
      <c r="CB985" s="44">
        <v>17</v>
      </c>
      <c r="CC985" s="44">
        <v>18</v>
      </c>
      <c r="CD985" s="44">
        <v>13</v>
      </c>
      <c r="CE985" s="44">
        <v>17</v>
      </c>
      <c r="CF985" s="44">
        <v>13</v>
      </c>
    </row>
    <row r="986" spans="1:84">
      <c r="A986" s="44" t="s">
        <v>6</v>
      </c>
      <c r="B986" s="45" t="s">
        <v>177</v>
      </c>
      <c r="D986" s="46">
        <v>1.6157407407407409E-2</v>
      </c>
      <c r="E986" s="47" t="s">
        <v>86</v>
      </c>
      <c r="F986" s="13" t="s">
        <v>91</v>
      </c>
      <c r="G986" s="13" t="s">
        <v>57</v>
      </c>
      <c r="H986" s="47">
        <v>5</v>
      </c>
      <c r="I986" s="47" t="s">
        <v>53</v>
      </c>
      <c r="J986" s="44" t="s">
        <v>36</v>
      </c>
      <c r="AJ986" s="49">
        <v>42618</v>
      </c>
      <c r="AK986" s="60">
        <v>0.61805555555555602</v>
      </c>
      <c r="AL986" s="60">
        <f t="shared" si="76"/>
        <v>0.61805555555555558</v>
      </c>
      <c r="AM986" s="60">
        <f t="shared" si="77"/>
        <v>0.625</v>
      </c>
      <c r="AN986" s="61" t="str">
        <f t="shared" si="78"/>
        <v>05/09/2016 14:50:00</v>
      </c>
      <c r="AO986" s="61" t="str">
        <f t="shared" si="79"/>
        <v>05/09/2016 15:00:00</v>
      </c>
      <c r="AP986" s="44">
        <f>VLOOKUP($AN986, [1]TableView_704030_20160816_20160!$D$2:$M$5095,3,FALSE)</f>
        <v>1018.76126676</v>
      </c>
      <c r="AQ986" s="44">
        <f>VLOOKUP($AN986, [1]TableView_704030_20160816_20160!$D$2:$M$5095,8,FALSE)</f>
        <v>23.5</v>
      </c>
      <c r="AR986" s="44">
        <f>VLOOKUP($AN986, [1]TableView_704030_20160816_20160!$D$2:$M$5095,10,FALSE)</f>
        <v>0</v>
      </c>
      <c r="AS986" s="44">
        <f>VLOOKUP($AN986, [1]TableView_704030_20160816_20160!$D$2:$M$5095,4,FALSE)</f>
        <v>83</v>
      </c>
      <c r="AT986" s="44">
        <f>VLOOKUP($AN986, [1]TableView_704030_20160816_20160!$D$2:$M$5095,6,FALSE)</f>
        <v>251</v>
      </c>
      <c r="AU986" s="44">
        <f>VLOOKUP($AN986, [1]TableView_704030_20160816_20160!$D$2:$M$5095,7,FALSE)</f>
        <v>3.4</v>
      </c>
      <c r="AV986" s="44">
        <f>VLOOKUP($AN986, [1]TableView_704030_20160816_20160!$D$2:$M$5095,2,FALSE)</f>
        <v>7</v>
      </c>
      <c r="AW986" s="44">
        <f>VLOOKUP($AO986, [2]aacb8965d69cc6fd1cb3a5cae9e8ae7!$C$6:$F$853,4,FALSE)</f>
        <v>1.6</v>
      </c>
      <c r="AX986" s="44">
        <v>3</v>
      </c>
      <c r="AY986" s="44" t="str">
        <f t="shared" si="80"/>
        <v>05/09/2016 3</v>
      </c>
      <c r="AZ986" s="44">
        <f>VLOOKUP($AY986, [3]Sheet1!$D$3:$T$89,2,FALSE)</f>
        <v>20</v>
      </c>
      <c r="BA986" s="44">
        <f>VLOOKUP($AY986, [3]Sheet1!$D$3:$T$89,3,FALSE)</f>
        <v>18</v>
      </c>
      <c r="BB986" s="44">
        <f>VLOOKUP($AY986, [3]Sheet1!$D$3:$T$89,6,FALSE)</f>
        <v>19</v>
      </c>
      <c r="BC986" s="44">
        <f>VLOOKUP($AY986, [3]Sheet1!$D$3:$T$89,7,FALSE)</f>
        <v>17</v>
      </c>
      <c r="BD986" s="44">
        <f>VLOOKUP($AY986, [3]Sheet1!$D$3:$T$89,10,FALSE)</f>
        <v>18</v>
      </c>
      <c r="BE986" s="44">
        <f>VLOOKUP($AY986, [3]Sheet1!$D$3:$T$89,11,FALSE)</f>
        <v>13</v>
      </c>
      <c r="BF986" s="44">
        <f>VLOOKUP($AY986, [3]Sheet1!$D$3:$T$89,14,FALSE)</f>
        <v>17</v>
      </c>
      <c r="BG986" s="44">
        <f>VLOOKUP($AY986, [3]Sheet1!$D$3:$T$89,15,FALSE)</f>
        <v>13</v>
      </c>
      <c r="BI986" s="49">
        <v>42618</v>
      </c>
      <c r="BJ986" s="50">
        <v>0.61805555555555602</v>
      </c>
      <c r="BK986" s="50">
        <v>0.61805555555555558</v>
      </c>
      <c r="BL986" s="50">
        <v>0.625</v>
      </c>
      <c r="BM986" s="44" t="s">
        <v>1201</v>
      </c>
      <c r="BN986" s="44" t="s">
        <v>1359</v>
      </c>
      <c r="BO986" s="44">
        <v>1018.76126676</v>
      </c>
      <c r="BP986" s="44">
        <v>23.5</v>
      </c>
      <c r="BQ986" s="44">
        <v>0</v>
      </c>
      <c r="BR986" s="44">
        <v>83</v>
      </c>
      <c r="BS986" s="44">
        <v>251</v>
      </c>
      <c r="BT986" s="44">
        <v>3.4</v>
      </c>
      <c r="BU986" s="44">
        <v>7</v>
      </c>
      <c r="BV986" s="44">
        <v>1.6</v>
      </c>
      <c r="BW986" s="44">
        <v>3</v>
      </c>
      <c r="BX986" s="44" t="s">
        <v>1360</v>
      </c>
      <c r="BY986" s="44">
        <v>20</v>
      </c>
      <c r="BZ986" s="44">
        <v>18</v>
      </c>
      <c r="CA986" s="44">
        <v>19</v>
      </c>
      <c r="CB986" s="44">
        <v>17</v>
      </c>
      <c r="CC986" s="44">
        <v>18</v>
      </c>
      <c r="CD986" s="44">
        <v>13</v>
      </c>
      <c r="CE986" s="44">
        <v>17</v>
      </c>
      <c r="CF986" s="44">
        <v>13</v>
      </c>
    </row>
    <row r="987" spans="1:84">
      <c r="A987" s="44" t="s">
        <v>7</v>
      </c>
      <c r="D987" s="46">
        <v>2.0833333333333332E-2</v>
      </c>
      <c r="AJ987" s="49">
        <v>42618</v>
      </c>
      <c r="AK987" s="60">
        <v>0.61805555555555602</v>
      </c>
      <c r="AL987" s="60">
        <f t="shared" si="76"/>
        <v>0.61805555555555558</v>
      </c>
      <c r="AM987" s="60">
        <f t="shared" si="77"/>
        <v>0.625</v>
      </c>
      <c r="AN987" s="61" t="str">
        <f t="shared" si="78"/>
        <v>05/09/2016 14:50:00</v>
      </c>
      <c r="AO987" s="61" t="str">
        <f t="shared" si="79"/>
        <v>05/09/2016 15:00:00</v>
      </c>
      <c r="AP987" s="44">
        <f>VLOOKUP($AN987, [1]TableView_704030_20160816_20160!$D$2:$M$5095,3,FALSE)</f>
        <v>1018.76126676</v>
      </c>
      <c r="AQ987" s="44">
        <f>VLOOKUP($AN987, [1]TableView_704030_20160816_20160!$D$2:$M$5095,8,FALSE)</f>
        <v>23.5</v>
      </c>
      <c r="AR987" s="44">
        <f>VLOOKUP($AN987, [1]TableView_704030_20160816_20160!$D$2:$M$5095,10,FALSE)</f>
        <v>0</v>
      </c>
      <c r="AS987" s="44">
        <f>VLOOKUP($AN987, [1]TableView_704030_20160816_20160!$D$2:$M$5095,4,FALSE)</f>
        <v>83</v>
      </c>
      <c r="AT987" s="44">
        <f>VLOOKUP($AN987, [1]TableView_704030_20160816_20160!$D$2:$M$5095,6,FALSE)</f>
        <v>251</v>
      </c>
      <c r="AU987" s="44">
        <f>VLOOKUP($AN987, [1]TableView_704030_20160816_20160!$D$2:$M$5095,7,FALSE)</f>
        <v>3.4</v>
      </c>
      <c r="AV987" s="44">
        <f>VLOOKUP($AN987, [1]TableView_704030_20160816_20160!$D$2:$M$5095,2,FALSE)</f>
        <v>7</v>
      </c>
      <c r="AW987" s="44">
        <f>VLOOKUP($AO987, [2]aacb8965d69cc6fd1cb3a5cae9e8ae7!$C$6:$F$853,4,FALSE)</f>
        <v>1.6</v>
      </c>
      <c r="AX987" s="44">
        <v>3</v>
      </c>
      <c r="AY987" s="44" t="str">
        <f t="shared" si="80"/>
        <v>05/09/2016 3</v>
      </c>
      <c r="AZ987" s="44">
        <f>VLOOKUP($AY987, [3]Sheet1!$D$3:$T$89,2,FALSE)</f>
        <v>20</v>
      </c>
      <c r="BA987" s="44">
        <f>VLOOKUP($AY987, [3]Sheet1!$D$3:$T$89,3,FALSE)</f>
        <v>18</v>
      </c>
      <c r="BB987" s="44">
        <f>VLOOKUP($AY987, [3]Sheet1!$D$3:$T$89,6,FALSE)</f>
        <v>19</v>
      </c>
      <c r="BC987" s="44">
        <f>VLOOKUP($AY987, [3]Sheet1!$D$3:$T$89,7,FALSE)</f>
        <v>17</v>
      </c>
      <c r="BD987" s="44">
        <f>VLOOKUP($AY987, [3]Sheet1!$D$3:$T$89,10,FALSE)</f>
        <v>18</v>
      </c>
      <c r="BE987" s="44">
        <f>VLOOKUP($AY987, [3]Sheet1!$D$3:$T$89,11,FALSE)</f>
        <v>13</v>
      </c>
      <c r="BF987" s="44">
        <f>VLOOKUP($AY987, [3]Sheet1!$D$3:$T$89,14,FALSE)</f>
        <v>17</v>
      </c>
      <c r="BG987" s="44">
        <f>VLOOKUP($AY987, [3]Sheet1!$D$3:$T$89,15,FALSE)</f>
        <v>13</v>
      </c>
      <c r="BI987" s="49">
        <v>42618</v>
      </c>
      <c r="BJ987" s="50">
        <v>0.61805555555555602</v>
      </c>
      <c r="BK987" s="50">
        <v>0.61805555555555558</v>
      </c>
      <c r="BL987" s="50">
        <v>0.625</v>
      </c>
      <c r="BM987" s="44" t="s">
        <v>1201</v>
      </c>
      <c r="BN987" s="44" t="s">
        <v>1359</v>
      </c>
      <c r="BO987" s="44">
        <v>1018.76126676</v>
      </c>
      <c r="BP987" s="44">
        <v>23.5</v>
      </c>
      <c r="BQ987" s="44">
        <v>0</v>
      </c>
      <c r="BR987" s="44">
        <v>83</v>
      </c>
      <c r="BS987" s="44">
        <v>251</v>
      </c>
      <c r="BT987" s="44">
        <v>3.4</v>
      </c>
      <c r="BU987" s="44">
        <v>7</v>
      </c>
      <c r="BV987" s="44">
        <v>1.6</v>
      </c>
      <c r="BW987" s="44">
        <v>3</v>
      </c>
      <c r="BX987" s="44" t="s">
        <v>1360</v>
      </c>
      <c r="BY987" s="44">
        <v>20</v>
      </c>
      <c r="BZ987" s="44">
        <v>18</v>
      </c>
      <c r="CA987" s="44">
        <v>19</v>
      </c>
      <c r="CB987" s="44">
        <v>17</v>
      </c>
      <c r="CC987" s="44">
        <v>18</v>
      </c>
      <c r="CD987" s="44">
        <v>13</v>
      </c>
      <c r="CE987" s="44">
        <v>17</v>
      </c>
      <c r="CF987" s="44">
        <v>13</v>
      </c>
    </row>
    <row r="988" spans="1:84" s="28" customFormat="1">
      <c r="B988" s="51"/>
      <c r="D988" s="52"/>
      <c r="E988" s="53"/>
      <c r="F988" s="53"/>
      <c r="G988" s="53"/>
      <c r="H988" s="53"/>
      <c r="I988" s="53"/>
      <c r="M988" s="54"/>
      <c r="O988" s="52"/>
      <c r="P988" s="53"/>
      <c r="Q988" s="53"/>
      <c r="R988" s="53"/>
      <c r="S988" s="53"/>
      <c r="T988" s="53"/>
      <c r="U988" s="53"/>
      <c r="X988" s="54"/>
      <c r="Z988" s="52"/>
      <c r="AA988" s="53"/>
      <c r="AB988" s="53"/>
      <c r="AC988" s="53"/>
      <c r="AD988" s="53"/>
      <c r="AE988" s="53"/>
      <c r="AF988" s="53"/>
      <c r="AJ988" s="49">
        <v>42618</v>
      </c>
      <c r="AK988" s="60">
        <v>0.61805555555555602</v>
      </c>
      <c r="AL988" s="60">
        <f t="shared" si="76"/>
        <v>0.61805555555555558</v>
      </c>
      <c r="AM988" s="60">
        <f t="shared" si="77"/>
        <v>0.625</v>
      </c>
      <c r="AN988" s="61" t="str">
        <f t="shared" si="78"/>
        <v>05/09/2016 14:50:00</v>
      </c>
      <c r="AO988" s="61" t="str">
        <f t="shared" si="79"/>
        <v>05/09/2016 15:00:00</v>
      </c>
      <c r="AP988" s="44">
        <f>VLOOKUP($AN988, [1]TableView_704030_20160816_20160!$D$2:$M$5095,3,FALSE)</f>
        <v>1018.76126676</v>
      </c>
      <c r="AQ988" s="44">
        <f>VLOOKUP($AN988, [1]TableView_704030_20160816_20160!$D$2:$M$5095,8,FALSE)</f>
        <v>23.5</v>
      </c>
      <c r="AR988" s="44">
        <f>VLOOKUP($AN988, [1]TableView_704030_20160816_20160!$D$2:$M$5095,10,FALSE)</f>
        <v>0</v>
      </c>
      <c r="AS988" s="44">
        <f>VLOOKUP($AN988, [1]TableView_704030_20160816_20160!$D$2:$M$5095,4,FALSE)</f>
        <v>83</v>
      </c>
      <c r="AT988" s="44">
        <f>VLOOKUP($AN988, [1]TableView_704030_20160816_20160!$D$2:$M$5095,6,FALSE)</f>
        <v>251</v>
      </c>
      <c r="AU988" s="44">
        <f>VLOOKUP($AN988, [1]TableView_704030_20160816_20160!$D$2:$M$5095,7,FALSE)</f>
        <v>3.4</v>
      </c>
      <c r="AV988" s="44">
        <f>VLOOKUP($AN988, [1]TableView_704030_20160816_20160!$D$2:$M$5095,2,FALSE)</f>
        <v>7</v>
      </c>
      <c r="AW988" s="44">
        <f>VLOOKUP($AO988, [2]aacb8965d69cc6fd1cb3a5cae9e8ae7!$C$6:$F$853,4,FALSE)</f>
        <v>1.6</v>
      </c>
      <c r="AX988" s="44">
        <v>3</v>
      </c>
      <c r="AY988" s="44" t="str">
        <f t="shared" si="80"/>
        <v>05/09/2016 3</v>
      </c>
      <c r="AZ988" s="44">
        <f>VLOOKUP($AY988, [3]Sheet1!$D$3:$T$89,2,FALSE)</f>
        <v>20</v>
      </c>
      <c r="BA988" s="44">
        <f>VLOOKUP($AY988, [3]Sheet1!$D$3:$T$89,3,FALSE)</f>
        <v>18</v>
      </c>
      <c r="BB988" s="44">
        <f>VLOOKUP($AY988, [3]Sheet1!$D$3:$T$89,6,FALSE)</f>
        <v>19</v>
      </c>
      <c r="BC988" s="44">
        <f>VLOOKUP($AY988, [3]Sheet1!$D$3:$T$89,7,FALSE)</f>
        <v>17</v>
      </c>
      <c r="BD988" s="44">
        <f>VLOOKUP($AY988, [3]Sheet1!$D$3:$T$89,10,FALSE)</f>
        <v>18</v>
      </c>
      <c r="BE988" s="44">
        <f>VLOOKUP($AY988, [3]Sheet1!$D$3:$T$89,11,FALSE)</f>
        <v>13</v>
      </c>
      <c r="BF988" s="44">
        <f>VLOOKUP($AY988, [3]Sheet1!$D$3:$T$89,14,FALSE)</f>
        <v>17</v>
      </c>
      <c r="BG988" s="44">
        <f>VLOOKUP($AY988, [3]Sheet1!$D$3:$T$89,15,FALSE)</f>
        <v>13</v>
      </c>
      <c r="BI988" s="58">
        <v>42618</v>
      </c>
      <c r="BJ988" s="59">
        <v>0.61805555555555602</v>
      </c>
      <c r="BK988" s="59">
        <v>0.61805555555555558</v>
      </c>
      <c r="BL988" s="59">
        <v>0.625</v>
      </c>
      <c r="BM988" s="28" t="s">
        <v>1201</v>
      </c>
      <c r="BN988" s="28" t="s">
        <v>1359</v>
      </c>
      <c r="BO988" s="28">
        <v>1018.76126676</v>
      </c>
      <c r="BP988" s="28">
        <v>23.5</v>
      </c>
      <c r="BQ988" s="28">
        <v>0</v>
      </c>
      <c r="BR988" s="28">
        <v>83</v>
      </c>
      <c r="BS988" s="28">
        <v>251</v>
      </c>
      <c r="BT988" s="28">
        <v>3.4</v>
      </c>
      <c r="BU988" s="28">
        <v>7</v>
      </c>
      <c r="BV988" s="28">
        <v>1.6</v>
      </c>
      <c r="BW988" s="28">
        <v>3</v>
      </c>
      <c r="BX988" s="28" t="s">
        <v>1360</v>
      </c>
      <c r="BY988" s="28">
        <v>20</v>
      </c>
      <c r="BZ988" s="28">
        <v>18</v>
      </c>
      <c r="CA988" s="28">
        <v>19</v>
      </c>
      <c r="CB988" s="28">
        <v>17</v>
      </c>
      <c r="CC988" s="28">
        <v>18</v>
      </c>
      <c r="CD988" s="28">
        <v>13</v>
      </c>
      <c r="CE988" s="28">
        <v>17</v>
      </c>
      <c r="CF988" s="28">
        <v>13</v>
      </c>
    </row>
    <row r="989" spans="1:84">
      <c r="A989" s="44" t="s">
        <v>0</v>
      </c>
      <c r="B989" s="45" t="s">
        <v>547</v>
      </c>
      <c r="D989" s="46">
        <v>0</v>
      </c>
      <c r="E989" s="13" t="s">
        <v>86</v>
      </c>
      <c r="F989" s="13" t="s">
        <v>91</v>
      </c>
      <c r="G989" s="13" t="s">
        <v>57</v>
      </c>
      <c r="H989" s="47">
        <v>5</v>
      </c>
      <c r="J989" s="13" t="s">
        <v>36</v>
      </c>
      <c r="O989" s="46">
        <v>0</v>
      </c>
      <c r="P989" s="47" t="s">
        <v>100</v>
      </c>
      <c r="Q989" s="47" t="s">
        <v>110</v>
      </c>
      <c r="R989" s="47" t="s">
        <v>57</v>
      </c>
      <c r="S989" s="47">
        <v>7</v>
      </c>
      <c r="U989" s="47" t="s">
        <v>36</v>
      </c>
      <c r="Z989" s="46">
        <v>0</v>
      </c>
      <c r="AA989" s="47" t="s">
        <v>102</v>
      </c>
      <c r="AB989" s="47" t="s">
        <v>484</v>
      </c>
      <c r="AC989" s="47" t="s">
        <v>57</v>
      </c>
      <c r="AD989" s="47">
        <v>8</v>
      </c>
      <c r="AF989" s="47" t="s">
        <v>36</v>
      </c>
      <c r="AJ989" s="49">
        <v>42619</v>
      </c>
      <c r="AK989" s="60">
        <v>0.51527777777777783</v>
      </c>
      <c r="AL989" s="60">
        <v>0.51736111111111105</v>
      </c>
      <c r="AM989" s="60">
        <f t="shared" si="77"/>
        <v>0.52083333333333337</v>
      </c>
      <c r="AN989" s="61" t="str">
        <f t="shared" si="78"/>
        <v>06/09/2016 12:25:00</v>
      </c>
      <c r="AO989" s="61" t="str">
        <f t="shared" si="79"/>
        <v>06/09/2016 12:30:00</v>
      </c>
      <c r="AP989" s="44">
        <f>VLOOKUP($AN989, [1]TableView_704030_20160816_20160!$D$2:$M$5095,3,FALSE)</f>
        <v>1022.79106967</v>
      </c>
      <c r="AQ989" s="44">
        <f>VLOOKUP($AN989, [1]TableView_704030_20160816_20160!$D$2:$M$5095,8,FALSE)</f>
        <v>22.3333333333333</v>
      </c>
      <c r="AR989" s="44">
        <f>VLOOKUP($AN989, [1]TableView_704030_20160816_20160!$D$2:$M$5095,10,FALSE)</f>
        <v>0</v>
      </c>
      <c r="AS989" s="44">
        <f>VLOOKUP($AN989, [1]TableView_704030_20160816_20160!$D$2:$M$5095,4,FALSE)</f>
        <v>78</v>
      </c>
      <c r="AT989" s="44">
        <f>VLOOKUP($AN989, [1]TableView_704030_20160816_20160!$D$2:$M$5095,6,FALSE)</f>
        <v>270</v>
      </c>
      <c r="AU989" s="44">
        <f>VLOOKUP($AN989, [1]TableView_704030_20160816_20160!$D$2:$M$5095,7,FALSE)</f>
        <v>2.4</v>
      </c>
      <c r="AV989" s="44">
        <f>VLOOKUP($AN989, [1]TableView_704030_20160816_20160!$D$2:$M$5095,2,FALSE)</f>
        <v>7</v>
      </c>
      <c r="AW989" s="44">
        <f>VLOOKUP($AO989, [2]aacb8965d69cc6fd1cb3a5cae9e8ae7!$C$6:$F$853,4,FALSE)</f>
        <v>1.8</v>
      </c>
      <c r="AX989" s="44">
        <v>2</v>
      </c>
      <c r="AY989" s="44" t="str">
        <f t="shared" si="80"/>
        <v>06/09/2016 2</v>
      </c>
      <c r="AZ989" s="44">
        <f>VLOOKUP($AY989, [3]Sheet1!$D$3:$T$89,2,FALSE)</f>
        <v>26</v>
      </c>
      <c r="BA989" s="44">
        <f>VLOOKUP($AY989, [3]Sheet1!$D$3:$T$89,3,FALSE)</f>
        <v>24</v>
      </c>
      <c r="BB989" s="44">
        <f>VLOOKUP($AY989, [3]Sheet1!$D$3:$T$89,6,FALSE)</f>
        <v>24</v>
      </c>
      <c r="BC989" s="44">
        <f>VLOOKUP($AY989, [3]Sheet1!$D$3:$T$89,7,FALSE)</f>
        <v>20</v>
      </c>
      <c r="BD989" s="44">
        <f>VLOOKUP($AY989, [3]Sheet1!$D$3:$T$89,10,FALSE)</f>
        <v>22</v>
      </c>
      <c r="BE989" s="44">
        <f>VLOOKUP($AY989, [3]Sheet1!$D$3:$T$89,11,FALSE)</f>
        <v>18</v>
      </c>
      <c r="BF989" s="44">
        <f>VLOOKUP($AY989, [3]Sheet1!$D$3:$T$89,14,FALSE)</f>
        <v>20</v>
      </c>
      <c r="BG989" s="44">
        <f>VLOOKUP($AY989, [3]Sheet1!$D$3:$T$89,15,FALSE)</f>
        <v>16</v>
      </c>
      <c r="BI989" s="49">
        <v>42619</v>
      </c>
      <c r="BJ989" s="50">
        <v>0.51527777777777783</v>
      </c>
      <c r="BK989" s="50">
        <v>0.51736111111111105</v>
      </c>
      <c r="BL989" s="50">
        <v>0.52083333333333337</v>
      </c>
      <c r="BM989" s="44" t="s">
        <v>1361</v>
      </c>
      <c r="BN989" s="44" t="s">
        <v>1362</v>
      </c>
      <c r="BO989" s="44">
        <v>1022.79106967</v>
      </c>
      <c r="BP989" s="44">
        <v>22.3333333333333</v>
      </c>
      <c r="BQ989" s="44">
        <v>0</v>
      </c>
      <c r="BR989" s="44">
        <v>78</v>
      </c>
      <c r="BS989" s="44">
        <v>270</v>
      </c>
      <c r="BT989" s="44">
        <v>2.4</v>
      </c>
      <c r="BU989" s="44">
        <v>7</v>
      </c>
      <c r="BV989" s="44">
        <v>1.8</v>
      </c>
      <c r="BW989" s="44">
        <v>2</v>
      </c>
      <c r="BX989" s="44" t="s">
        <v>1363</v>
      </c>
      <c r="BY989" s="44">
        <v>26</v>
      </c>
      <c r="BZ989" s="44">
        <v>24</v>
      </c>
      <c r="CA989" s="44">
        <v>24</v>
      </c>
      <c r="CB989" s="44">
        <v>20</v>
      </c>
      <c r="CC989" s="44">
        <v>22</v>
      </c>
      <c r="CD989" s="44">
        <v>18</v>
      </c>
      <c r="CE989" s="44">
        <v>20</v>
      </c>
      <c r="CF989" s="44">
        <v>16</v>
      </c>
    </row>
    <row r="990" spans="1:84">
      <c r="A990" s="44" t="s">
        <v>1</v>
      </c>
      <c r="B990" s="45" t="s">
        <v>922</v>
      </c>
      <c r="D990" s="46">
        <v>3.1365740740740742E-3</v>
      </c>
      <c r="E990" s="13" t="s">
        <v>86</v>
      </c>
      <c r="F990" s="13" t="s">
        <v>54</v>
      </c>
      <c r="J990" s="13" t="s">
        <v>36</v>
      </c>
      <c r="O990" s="46">
        <v>3.3680555555555551E-3</v>
      </c>
      <c r="P990" s="47" t="s">
        <v>100</v>
      </c>
      <c r="U990" s="47" t="s">
        <v>29</v>
      </c>
      <c r="Z990" s="46">
        <v>2.7893518518518519E-3</v>
      </c>
      <c r="AA990" s="47" t="s">
        <v>923</v>
      </c>
      <c r="AF990" s="47" t="s">
        <v>29</v>
      </c>
      <c r="AG990" s="44" t="s">
        <v>251</v>
      </c>
      <c r="AJ990" s="49">
        <v>42619</v>
      </c>
      <c r="AK990" s="60">
        <v>0.51527777777777783</v>
      </c>
      <c r="AL990" s="60">
        <v>0.51736111111111105</v>
      </c>
      <c r="AM990" s="60">
        <f t="shared" si="77"/>
        <v>0.52083333333333337</v>
      </c>
      <c r="AN990" s="61" t="str">
        <f t="shared" si="78"/>
        <v>06/09/2016 12:25:00</v>
      </c>
      <c r="AO990" s="61" t="str">
        <f t="shared" si="79"/>
        <v>06/09/2016 12:30:00</v>
      </c>
      <c r="AP990" s="44">
        <f>VLOOKUP($AN990, [1]TableView_704030_20160816_20160!$D$2:$M$5095,3,FALSE)</f>
        <v>1022.79106967</v>
      </c>
      <c r="AQ990" s="44">
        <f>VLOOKUP($AN990, [1]TableView_704030_20160816_20160!$D$2:$M$5095,8,FALSE)</f>
        <v>22.3333333333333</v>
      </c>
      <c r="AR990" s="44">
        <f>VLOOKUP($AN990, [1]TableView_704030_20160816_20160!$D$2:$M$5095,10,FALSE)</f>
        <v>0</v>
      </c>
      <c r="AS990" s="44">
        <f>VLOOKUP($AN990, [1]TableView_704030_20160816_20160!$D$2:$M$5095,4,FALSE)</f>
        <v>78</v>
      </c>
      <c r="AT990" s="44">
        <f>VLOOKUP($AN990, [1]TableView_704030_20160816_20160!$D$2:$M$5095,6,FALSE)</f>
        <v>270</v>
      </c>
      <c r="AU990" s="44">
        <f>VLOOKUP($AN990, [1]TableView_704030_20160816_20160!$D$2:$M$5095,7,FALSE)</f>
        <v>2.4</v>
      </c>
      <c r="AV990" s="44">
        <f>VLOOKUP($AN990, [1]TableView_704030_20160816_20160!$D$2:$M$5095,2,FALSE)</f>
        <v>7</v>
      </c>
      <c r="AW990" s="44">
        <f>VLOOKUP($AO990, [2]aacb8965d69cc6fd1cb3a5cae9e8ae7!$C$6:$F$853,4,FALSE)</f>
        <v>1.8</v>
      </c>
      <c r="AX990" s="44">
        <v>2</v>
      </c>
      <c r="AY990" s="44" t="str">
        <f t="shared" si="80"/>
        <v>06/09/2016 2</v>
      </c>
      <c r="AZ990" s="44">
        <f>VLOOKUP($AY990, [3]Sheet1!$D$3:$T$89,2,FALSE)</f>
        <v>26</v>
      </c>
      <c r="BA990" s="44">
        <f>VLOOKUP($AY990, [3]Sheet1!$D$3:$T$89,3,FALSE)</f>
        <v>24</v>
      </c>
      <c r="BB990" s="44">
        <f>VLOOKUP($AY990, [3]Sheet1!$D$3:$T$89,6,FALSE)</f>
        <v>24</v>
      </c>
      <c r="BC990" s="44">
        <f>VLOOKUP($AY990, [3]Sheet1!$D$3:$T$89,7,FALSE)</f>
        <v>20</v>
      </c>
      <c r="BD990" s="44">
        <f>VLOOKUP($AY990, [3]Sheet1!$D$3:$T$89,10,FALSE)</f>
        <v>22</v>
      </c>
      <c r="BE990" s="44">
        <f>VLOOKUP($AY990, [3]Sheet1!$D$3:$T$89,11,FALSE)</f>
        <v>18</v>
      </c>
      <c r="BF990" s="44">
        <f>VLOOKUP($AY990, [3]Sheet1!$D$3:$T$89,14,FALSE)</f>
        <v>20</v>
      </c>
      <c r="BG990" s="44">
        <f>VLOOKUP($AY990, [3]Sheet1!$D$3:$T$89,15,FALSE)</f>
        <v>16</v>
      </c>
      <c r="BI990" s="49">
        <v>42619</v>
      </c>
      <c r="BJ990" s="50">
        <v>0.51527777777777783</v>
      </c>
      <c r="BK990" s="50">
        <v>0.51736111111111105</v>
      </c>
      <c r="BL990" s="50">
        <v>0.52083333333333337</v>
      </c>
      <c r="BM990" s="44" t="s">
        <v>1361</v>
      </c>
      <c r="BN990" s="44" t="s">
        <v>1362</v>
      </c>
      <c r="BO990" s="44">
        <v>1022.79106967</v>
      </c>
      <c r="BP990" s="44">
        <v>22.3333333333333</v>
      </c>
      <c r="BQ990" s="44">
        <v>0</v>
      </c>
      <c r="BR990" s="44">
        <v>78</v>
      </c>
      <c r="BS990" s="44">
        <v>270</v>
      </c>
      <c r="BT990" s="44">
        <v>2.4</v>
      </c>
      <c r="BU990" s="44">
        <v>7</v>
      </c>
      <c r="BV990" s="44">
        <v>1.8</v>
      </c>
      <c r="BW990" s="44">
        <v>2</v>
      </c>
      <c r="BX990" s="44" t="s">
        <v>1363</v>
      </c>
      <c r="BY990" s="44">
        <v>26</v>
      </c>
      <c r="BZ990" s="44">
        <v>24</v>
      </c>
      <c r="CA990" s="44">
        <v>24</v>
      </c>
      <c r="CB990" s="44">
        <v>20</v>
      </c>
      <c r="CC990" s="44">
        <v>22</v>
      </c>
      <c r="CD990" s="44">
        <v>18</v>
      </c>
      <c r="CE990" s="44">
        <v>20</v>
      </c>
      <c r="CF990" s="44">
        <v>16</v>
      </c>
    </row>
    <row r="991" spans="1:84">
      <c r="A991" s="44" t="s">
        <v>2</v>
      </c>
      <c r="B991" s="45" t="s">
        <v>859</v>
      </c>
      <c r="D991" s="46">
        <v>1.6828703703703703E-2</v>
      </c>
      <c r="E991" s="13" t="s">
        <v>86</v>
      </c>
      <c r="J991" s="13" t="s">
        <v>29</v>
      </c>
      <c r="O991" s="46">
        <v>3.5185185185185185E-3</v>
      </c>
      <c r="P991" s="47" t="s">
        <v>102</v>
      </c>
      <c r="Q991" s="47" t="s">
        <v>35</v>
      </c>
      <c r="U991" s="47" t="s">
        <v>36</v>
      </c>
      <c r="Z991" s="46">
        <v>3.2638888888888891E-3</v>
      </c>
      <c r="AA991" s="47" t="s">
        <v>257</v>
      </c>
      <c r="AB991" s="47" t="s">
        <v>54</v>
      </c>
      <c r="AF991" s="47" t="s">
        <v>36</v>
      </c>
      <c r="AJ991" s="49">
        <v>42619</v>
      </c>
      <c r="AK991" s="60">
        <v>0.51527777777777795</v>
      </c>
      <c r="AL991" s="60">
        <v>0.51736111111111105</v>
      </c>
      <c r="AM991" s="60">
        <f t="shared" si="77"/>
        <v>0.52083333333333337</v>
      </c>
      <c r="AN991" s="61" t="str">
        <f t="shared" si="78"/>
        <v>06/09/2016 12:25:00</v>
      </c>
      <c r="AO991" s="61" t="str">
        <f t="shared" si="79"/>
        <v>06/09/2016 12:30:00</v>
      </c>
      <c r="AP991" s="44">
        <f>VLOOKUP($AN991, [1]TableView_704030_20160816_20160!$D$2:$M$5095,3,FALSE)</f>
        <v>1022.79106967</v>
      </c>
      <c r="AQ991" s="44">
        <f>VLOOKUP($AN991, [1]TableView_704030_20160816_20160!$D$2:$M$5095,8,FALSE)</f>
        <v>22.3333333333333</v>
      </c>
      <c r="AR991" s="44">
        <f>VLOOKUP($AN991, [1]TableView_704030_20160816_20160!$D$2:$M$5095,10,FALSE)</f>
        <v>0</v>
      </c>
      <c r="AS991" s="44">
        <f>VLOOKUP($AN991, [1]TableView_704030_20160816_20160!$D$2:$M$5095,4,FALSE)</f>
        <v>78</v>
      </c>
      <c r="AT991" s="44">
        <f>VLOOKUP($AN991, [1]TableView_704030_20160816_20160!$D$2:$M$5095,6,FALSE)</f>
        <v>270</v>
      </c>
      <c r="AU991" s="44">
        <f>VLOOKUP($AN991, [1]TableView_704030_20160816_20160!$D$2:$M$5095,7,FALSE)</f>
        <v>2.4</v>
      </c>
      <c r="AV991" s="44">
        <f>VLOOKUP($AN991, [1]TableView_704030_20160816_20160!$D$2:$M$5095,2,FALSE)</f>
        <v>7</v>
      </c>
      <c r="AW991" s="44">
        <f>VLOOKUP($AO991, [2]aacb8965d69cc6fd1cb3a5cae9e8ae7!$C$6:$F$853,4,FALSE)</f>
        <v>1.8</v>
      </c>
      <c r="AX991" s="44">
        <v>2</v>
      </c>
      <c r="AY991" s="44" t="str">
        <f t="shared" si="80"/>
        <v>06/09/2016 2</v>
      </c>
      <c r="AZ991" s="44">
        <f>VLOOKUP($AY991, [3]Sheet1!$D$3:$T$89,2,FALSE)</f>
        <v>26</v>
      </c>
      <c r="BA991" s="44">
        <f>VLOOKUP($AY991, [3]Sheet1!$D$3:$T$89,3,FALSE)</f>
        <v>24</v>
      </c>
      <c r="BB991" s="44">
        <f>VLOOKUP($AY991, [3]Sheet1!$D$3:$T$89,6,FALSE)</f>
        <v>24</v>
      </c>
      <c r="BC991" s="44">
        <f>VLOOKUP($AY991, [3]Sheet1!$D$3:$T$89,7,FALSE)</f>
        <v>20</v>
      </c>
      <c r="BD991" s="44">
        <f>VLOOKUP($AY991, [3]Sheet1!$D$3:$T$89,10,FALSE)</f>
        <v>22</v>
      </c>
      <c r="BE991" s="44">
        <f>VLOOKUP($AY991, [3]Sheet1!$D$3:$T$89,11,FALSE)</f>
        <v>18</v>
      </c>
      <c r="BF991" s="44">
        <f>VLOOKUP($AY991, [3]Sheet1!$D$3:$T$89,14,FALSE)</f>
        <v>20</v>
      </c>
      <c r="BG991" s="44">
        <f>VLOOKUP($AY991, [3]Sheet1!$D$3:$T$89,15,FALSE)</f>
        <v>16</v>
      </c>
      <c r="BI991" s="49">
        <v>42619</v>
      </c>
      <c r="BJ991" s="50">
        <v>0.51527777777777795</v>
      </c>
      <c r="BK991" s="50">
        <v>0.51736111111111105</v>
      </c>
      <c r="BL991" s="50">
        <v>0.52083333333333337</v>
      </c>
      <c r="BM991" s="44" t="s">
        <v>1361</v>
      </c>
      <c r="BN991" s="44" t="s">
        <v>1362</v>
      </c>
      <c r="BO991" s="44">
        <v>1022.79106967</v>
      </c>
      <c r="BP991" s="44">
        <v>22.3333333333333</v>
      </c>
      <c r="BQ991" s="44">
        <v>0</v>
      </c>
      <c r="BR991" s="44">
        <v>78</v>
      </c>
      <c r="BS991" s="44">
        <v>270</v>
      </c>
      <c r="BT991" s="44">
        <v>2.4</v>
      </c>
      <c r="BU991" s="44">
        <v>7</v>
      </c>
      <c r="BV991" s="44">
        <v>1.8</v>
      </c>
      <c r="BW991" s="44">
        <v>2</v>
      </c>
      <c r="BX991" s="44" t="s">
        <v>1363</v>
      </c>
      <c r="BY991" s="44">
        <v>26</v>
      </c>
      <c r="BZ991" s="44">
        <v>24</v>
      </c>
      <c r="CA991" s="44">
        <v>24</v>
      </c>
      <c r="CB991" s="44">
        <v>20</v>
      </c>
      <c r="CC991" s="44">
        <v>22</v>
      </c>
      <c r="CD991" s="44">
        <v>18</v>
      </c>
      <c r="CE991" s="44">
        <v>20</v>
      </c>
      <c r="CF991" s="44">
        <v>16</v>
      </c>
    </row>
    <row r="992" spans="1:84">
      <c r="A992" s="44" t="s">
        <v>3</v>
      </c>
      <c r="B992" s="45" t="s">
        <v>25</v>
      </c>
      <c r="D992" s="46">
        <v>1.8506944444444444E-2</v>
      </c>
      <c r="E992" s="13" t="s">
        <v>86</v>
      </c>
      <c r="F992" s="13" t="s">
        <v>54</v>
      </c>
      <c r="J992" s="13" t="s">
        <v>36</v>
      </c>
      <c r="O992" s="46">
        <v>2.0833333333333332E-2</v>
      </c>
      <c r="Z992" s="46">
        <v>4.5023148148148149E-3</v>
      </c>
      <c r="AA992" s="47" t="s">
        <v>925</v>
      </c>
      <c r="AF992" s="47" t="s">
        <v>29</v>
      </c>
      <c r="AJ992" s="49">
        <v>42619</v>
      </c>
      <c r="AK992" s="60">
        <v>0.51527777777777795</v>
      </c>
      <c r="AL992" s="60">
        <v>0.51736111111111105</v>
      </c>
      <c r="AM992" s="60">
        <f t="shared" si="77"/>
        <v>0.52083333333333337</v>
      </c>
      <c r="AN992" s="61" t="str">
        <f t="shared" si="78"/>
        <v>06/09/2016 12:25:00</v>
      </c>
      <c r="AO992" s="61" t="str">
        <f t="shared" si="79"/>
        <v>06/09/2016 12:30:00</v>
      </c>
      <c r="AP992" s="44">
        <f>VLOOKUP($AN992, [1]TableView_704030_20160816_20160!$D$2:$M$5095,3,FALSE)</f>
        <v>1022.79106967</v>
      </c>
      <c r="AQ992" s="44">
        <f>VLOOKUP($AN992, [1]TableView_704030_20160816_20160!$D$2:$M$5095,8,FALSE)</f>
        <v>22.3333333333333</v>
      </c>
      <c r="AR992" s="44">
        <f>VLOOKUP($AN992, [1]TableView_704030_20160816_20160!$D$2:$M$5095,10,FALSE)</f>
        <v>0</v>
      </c>
      <c r="AS992" s="44">
        <f>VLOOKUP($AN992, [1]TableView_704030_20160816_20160!$D$2:$M$5095,4,FALSE)</f>
        <v>78</v>
      </c>
      <c r="AT992" s="44">
        <f>VLOOKUP($AN992, [1]TableView_704030_20160816_20160!$D$2:$M$5095,6,FALSE)</f>
        <v>270</v>
      </c>
      <c r="AU992" s="44">
        <f>VLOOKUP($AN992, [1]TableView_704030_20160816_20160!$D$2:$M$5095,7,FALSE)</f>
        <v>2.4</v>
      </c>
      <c r="AV992" s="44">
        <f>VLOOKUP($AN992, [1]TableView_704030_20160816_20160!$D$2:$M$5095,2,FALSE)</f>
        <v>7</v>
      </c>
      <c r="AW992" s="44">
        <f>VLOOKUP($AO992, [2]aacb8965d69cc6fd1cb3a5cae9e8ae7!$C$6:$F$853,4,FALSE)</f>
        <v>1.8</v>
      </c>
      <c r="AX992" s="44">
        <v>2</v>
      </c>
      <c r="AY992" s="44" t="str">
        <f t="shared" si="80"/>
        <v>06/09/2016 2</v>
      </c>
      <c r="AZ992" s="44">
        <f>VLOOKUP($AY992, [3]Sheet1!$D$3:$T$89,2,FALSE)</f>
        <v>26</v>
      </c>
      <c r="BA992" s="44">
        <f>VLOOKUP($AY992, [3]Sheet1!$D$3:$T$89,3,FALSE)</f>
        <v>24</v>
      </c>
      <c r="BB992" s="44">
        <f>VLOOKUP($AY992, [3]Sheet1!$D$3:$T$89,6,FALSE)</f>
        <v>24</v>
      </c>
      <c r="BC992" s="44">
        <f>VLOOKUP($AY992, [3]Sheet1!$D$3:$T$89,7,FALSE)</f>
        <v>20</v>
      </c>
      <c r="BD992" s="44">
        <f>VLOOKUP($AY992, [3]Sheet1!$D$3:$T$89,10,FALSE)</f>
        <v>22</v>
      </c>
      <c r="BE992" s="44">
        <f>VLOOKUP($AY992, [3]Sheet1!$D$3:$T$89,11,FALSE)</f>
        <v>18</v>
      </c>
      <c r="BF992" s="44">
        <f>VLOOKUP($AY992, [3]Sheet1!$D$3:$T$89,14,FALSE)</f>
        <v>20</v>
      </c>
      <c r="BG992" s="44">
        <f>VLOOKUP($AY992, [3]Sheet1!$D$3:$T$89,15,FALSE)</f>
        <v>16</v>
      </c>
      <c r="BI992" s="49">
        <v>42619</v>
      </c>
      <c r="BJ992" s="50">
        <v>0.51527777777777795</v>
      </c>
      <c r="BK992" s="50">
        <v>0.51736111111111105</v>
      </c>
      <c r="BL992" s="50">
        <v>0.52083333333333337</v>
      </c>
      <c r="BM992" s="44" t="s">
        <v>1361</v>
      </c>
      <c r="BN992" s="44" t="s">
        <v>1362</v>
      </c>
      <c r="BO992" s="44">
        <v>1022.79106967</v>
      </c>
      <c r="BP992" s="44">
        <v>22.3333333333333</v>
      </c>
      <c r="BQ992" s="44">
        <v>0</v>
      </c>
      <c r="BR992" s="44">
        <v>78</v>
      </c>
      <c r="BS992" s="44">
        <v>270</v>
      </c>
      <c r="BT992" s="44">
        <v>2.4</v>
      </c>
      <c r="BU992" s="44">
        <v>7</v>
      </c>
      <c r="BV992" s="44">
        <v>1.8</v>
      </c>
      <c r="BW992" s="44">
        <v>2</v>
      </c>
      <c r="BX992" s="44" t="s">
        <v>1363</v>
      </c>
      <c r="BY992" s="44">
        <v>26</v>
      </c>
      <c r="BZ992" s="44">
        <v>24</v>
      </c>
      <c r="CA992" s="44">
        <v>24</v>
      </c>
      <c r="CB992" s="44">
        <v>20</v>
      </c>
      <c r="CC992" s="44">
        <v>22</v>
      </c>
      <c r="CD992" s="44">
        <v>18</v>
      </c>
      <c r="CE992" s="44">
        <v>20</v>
      </c>
      <c r="CF992" s="44">
        <v>16</v>
      </c>
    </row>
    <row r="993" spans="1:84">
      <c r="A993" s="44" t="s">
        <v>4</v>
      </c>
      <c r="B993" s="45" t="s">
        <v>22</v>
      </c>
      <c r="D993" s="46">
        <v>2.0833333333333332E-2</v>
      </c>
      <c r="Z993" s="46">
        <v>5.2199074074074066E-3</v>
      </c>
      <c r="AA993" s="47" t="s">
        <v>102</v>
      </c>
      <c r="AB993" s="47" t="s">
        <v>484</v>
      </c>
      <c r="AC993" s="47" t="s">
        <v>57</v>
      </c>
      <c r="AD993" s="47">
        <v>7</v>
      </c>
      <c r="AF993" s="47" t="s">
        <v>36</v>
      </c>
      <c r="AJ993" s="49">
        <v>42619</v>
      </c>
      <c r="AK993" s="60">
        <v>0.51527777777777795</v>
      </c>
      <c r="AL993" s="60">
        <v>0.51736111111111105</v>
      </c>
      <c r="AM993" s="60">
        <f t="shared" si="77"/>
        <v>0.52083333333333337</v>
      </c>
      <c r="AN993" s="61" t="str">
        <f t="shared" si="78"/>
        <v>06/09/2016 12:25:00</v>
      </c>
      <c r="AO993" s="61" t="str">
        <f t="shared" si="79"/>
        <v>06/09/2016 12:30:00</v>
      </c>
      <c r="AP993" s="44">
        <f>VLOOKUP($AN993, [1]TableView_704030_20160816_20160!$D$2:$M$5095,3,FALSE)</f>
        <v>1022.79106967</v>
      </c>
      <c r="AQ993" s="44">
        <f>VLOOKUP($AN993, [1]TableView_704030_20160816_20160!$D$2:$M$5095,8,FALSE)</f>
        <v>22.3333333333333</v>
      </c>
      <c r="AR993" s="44">
        <f>VLOOKUP($AN993, [1]TableView_704030_20160816_20160!$D$2:$M$5095,10,FALSE)</f>
        <v>0</v>
      </c>
      <c r="AS993" s="44">
        <f>VLOOKUP($AN993, [1]TableView_704030_20160816_20160!$D$2:$M$5095,4,FALSE)</f>
        <v>78</v>
      </c>
      <c r="AT993" s="44">
        <f>VLOOKUP($AN993, [1]TableView_704030_20160816_20160!$D$2:$M$5095,6,FALSE)</f>
        <v>270</v>
      </c>
      <c r="AU993" s="44">
        <f>VLOOKUP($AN993, [1]TableView_704030_20160816_20160!$D$2:$M$5095,7,FALSE)</f>
        <v>2.4</v>
      </c>
      <c r="AV993" s="44">
        <f>VLOOKUP($AN993, [1]TableView_704030_20160816_20160!$D$2:$M$5095,2,FALSE)</f>
        <v>7</v>
      </c>
      <c r="AW993" s="44">
        <f>VLOOKUP($AO993, [2]aacb8965d69cc6fd1cb3a5cae9e8ae7!$C$6:$F$853,4,FALSE)</f>
        <v>1.8</v>
      </c>
      <c r="AX993" s="44">
        <v>2</v>
      </c>
      <c r="AY993" s="44" t="str">
        <f t="shared" si="80"/>
        <v>06/09/2016 2</v>
      </c>
      <c r="AZ993" s="44">
        <f>VLOOKUP($AY993, [3]Sheet1!$D$3:$T$89,2,FALSE)</f>
        <v>26</v>
      </c>
      <c r="BA993" s="44">
        <f>VLOOKUP($AY993, [3]Sheet1!$D$3:$T$89,3,FALSE)</f>
        <v>24</v>
      </c>
      <c r="BB993" s="44">
        <f>VLOOKUP($AY993, [3]Sheet1!$D$3:$T$89,6,FALSE)</f>
        <v>24</v>
      </c>
      <c r="BC993" s="44">
        <f>VLOOKUP($AY993, [3]Sheet1!$D$3:$T$89,7,FALSE)</f>
        <v>20</v>
      </c>
      <c r="BD993" s="44">
        <f>VLOOKUP($AY993, [3]Sheet1!$D$3:$T$89,10,FALSE)</f>
        <v>22</v>
      </c>
      <c r="BE993" s="44">
        <f>VLOOKUP($AY993, [3]Sheet1!$D$3:$T$89,11,FALSE)</f>
        <v>18</v>
      </c>
      <c r="BF993" s="44">
        <f>VLOOKUP($AY993, [3]Sheet1!$D$3:$T$89,14,FALSE)</f>
        <v>20</v>
      </c>
      <c r="BG993" s="44">
        <f>VLOOKUP($AY993, [3]Sheet1!$D$3:$T$89,15,FALSE)</f>
        <v>16</v>
      </c>
      <c r="BI993" s="49">
        <v>42619</v>
      </c>
      <c r="BJ993" s="50">
        <v>0.51527777777777795</v>
      </c>
      <c r="BK993" s="50">
        <v>0.51736111111111105</v>
      </c>
      <c r="BL993" s="50">
        <v>0.52083333333333337</v>
      </c>
      <c r="BM993" s="44" t="s">
        <v>1361</v>
      </c>
      <c r="BN993" s="44" t="s">
        <v>1362</v>
      </c>
      <c r="BO993" s="44">
        <v>1022.79106967</v>
      </c>
      <c r="BP993" s="44">
        <v>22.3333333333333</v>
      </c>
      <c r="BQ993" s="44">
        <v>0</v>
      </c>
      <c r="BR993" s="44">
        <v>78</v>
      </c>
      <c r="BS993" s="44">
        <v>270</v>
      </c>
      <c r="BT993" s="44">
        <v>2.4</v>
      </c>
      <c r="BU993" s="44">
        <v>7</v>
      </c>
      <c r="BV993" s="44">
        <v>1.8</v>
      </c>
      <c r="BW993" s="44">
        <v>2</v>
      </c>
      <c r="BX993" s="44" t="s">
        <v>1363</v>
      </c>
      <c r="BY993" s="44">
        <v>26</v>
      </c>
      <c r="BZ993" s="44">
        <v>24</v>
      </c>
      <c r="CA993" s="44">
        <v>24</v>
      </c>
      <c r="CB993" s="44">
        <v>20</v>
      </c>
      <c r="CC993" s="44">
        <v>22</v>
      </c>
      <c r="CD993" s="44">
        <v>18</v>
      </c>
      <c r="CE993" s="44">
        <v>20</v>
      </c>
      <c r="CF993" s="44">
        <v>16</v>
      </c>
    </row>
    <row r="994" spans="1:84">
      <c r="A994" s="44" t="s">
        <v>5</v>
      </c>
      <c r="B994" s="45" t="s">
        <v>45</v>
      </c>
      <c r="Z994" s="46">
        <v>6.3541666666666668E-3</v>
      </c>
      <c r="AA994" s="47" t="s">
        <v>102</v>
      </c>
      <c r="AF994" s="47" t="s">
        <v>29</v>
      </c>
      <c r="AG994" s="44" t="s">
        <v>924</v>
      </c>
      <c r="AJ994" s="49">
        <v>42619</v>
      </c>
      <c r="AK994" s="60">
        <v>0.51527777777777795</v>
      </c>
      <c r="AL994" s="60">
        <v>0.51736111111111105</v>
      </c>
      <c r="AM994" s="60">
        <f t="shared" si="77"/>
        <v>0.52083333333333337</v>
      </c>
      <c r="AN994" s="61" t="str">
        <f t="shared" si="78"/>
        <v>06/09/2016 12:25:00</v>
      </c>
      <c r="AO994" s="61" t="str">
        <f t="shared" si="79"/>
        <v>06/09/2016 12:30:00</v>
      </c>
      <c r="AP994" s="44">
        <f>VLOOKUP($AN994, [1]TableView_704030_20160816_20160!$D$2:$M$5095,3,FALSE)</f>
        <v>1022.79106967</v>
      </c>
      <c r="AQ994" s="44">
        <f>VLOOKUP($AN994, [1]TableView_704030_20160816_20160!$D$2:$M$5095,8,FALSE)</f>
        <v>22.3333333333333</v>
      </c>
      <c r="AR994" s="44">
        <f>VLOOKUP($AN994, [1]TableView_704030_20160816_20160!$D$2:$M$5095,10,FALSE)</f>
        <v>0</v>
      </c>
      <c r="AS994" s="44">
        <f>VLOOKUP($AN994, [1]TableView_704030_20160816_20160!$D$2:$M$5095,4,FALSE)</f>
        <v>78</v>
      </c>
      <c r="AT994" s="44">
        <f>VLOOKUP($AN994, [1]TableView_704030_20160816_20160!$D$2:$M$5095,6,FALSE)</f>
        <v>270</v>
      </c>
      <c r="AU994" s="44">
        <f>VLOOKUP($AN994, [1]TableView_704030_20160816_20160!$D$2:$M$5095,7,FALSE)</f>
        <v>2.4</v>
      </c>
      <c r="AV994" s="44">
        <f>VLOOKUP($AN994, [1]TableView_704030_20160816_20160!$D$2:$M$5095,2,FALSE)</f>
        <v>7</v>
      </c>
      <c r="AW994" s="44">
        <f>VLOOKUP($AO994, [2]aacb8965d69cc6fd1cb3a5cae9e8ae7!$C$6:$F$853,4,FALSE)</f>
        <v>1.8</v>
      </c>
      <c r="AX994" s="44">
        <v>2</v>
      </c>
      <c r="AY994" s="44" t="str">
        <f t="shared" si="80"/>
        <v>06/09/2016 2</v>
      </c>
      <c r="AZ994" s="44">
        <f>VLOOKUP($AY994, [3]Sheet1!$D$3:$T$89,2,FALSE)</f>
        <v>26</v>
      </c>
      <c r="BA994" s="44">
        <f>VLOOKUP($AY994, [3]Sheet1!$D$3:$T$89,3,FALSE)</f>
        <v>24</v>
      </c>
      <c r="BB994" s="44">
        <f>VLOOKUP($AY994, [3]Sheet1!$D$3:$T$89,6,FALSE)</f>
        <v>24</v>
      </c>
      <c r="BC994" s="44">
        <f>VLOOKUP($AY994, [3]Sheet1!$D$3:$T$89,7,FALSE)</f>
        <v>20</v>
      </c>
      <c r="BD994" s="44">
        <f>VLOOKUP($AY994, [3]Sheet1!$D$3:$T$89,10,FALSE)</f>
        <v>22</v>
      </c>
      <c r="BE994" s="44">
        <f>VLOOKUP($AY994, [3]Sheet1!$D$3:$T$89,11,FALSE)</f>
        <v>18</v>
      </c>
      <c r="BF994" s="44">
        <f>VLOOKUP($AY994, [3]Sheet1!$D$3:$T$89,14,FALSE)</f>
        <v>20</v>
      </c>
      <c r="BG994" s="44">
        <f>VLOOKUP($AY994, [3]Sheet1!$D$3:$T$89,15,FALSE)</f>
        <v>16</v>
      </c>
      <c r="BI994" s="49">
        <v>42619</v>
      </c>
      <c r="BJ994" s="50">
        <v>0.51527777777777795</v>
      </c>
      <c r="BK994" s="50">
        <v>0.51736111111111105</v>
      </c>
      <c r="BL994" s="50">
        <v>0.52083333333333337</v>
      </c>
      <c r="BM994" s="44" t="s">
        <v>1361</v>
      </c>
      <c r="BN994" s="44" t="s">
        <v>1362</v>
      </c>
      <c r="BO994" s="44">
        <v>1022.79106967</v>
      </c>
      <c r="BP994" s="44">
        <v>22.3333333333333</v>
      </c>
      <c r="BQ994" s="44">
        <v>0</v>
      </c>
      <c r="BR994" s="44">
        <v>78</v>
      </c>
      <c r="BS994" s="44">
        <v>270</v>
      </c>
      <c r="BT994" s="44">
        <v>2.4</v>
      </c>
      <c r="BU994" s="44">
        <v>7</v>
      </c>
      <c r="BV994" s="44">
        <v>1.8</v>
      </c>
      <c r="BW994" s="44">
        <v>2</v>
      </c>
      <c r="BX994" s="44" t="s">
        <v>1363</v>
      </c>
      <c r="BY994" s="44">
        <v>26</v>
      </c>
      <c r="BZ994" s="44">
        <v>24</v>
      </c>
      <c r="CA994" s="44">
        <v>24</v>
      </c>
      <c r="CB994" s="44">
        <v>20</v>
      </c>
      <c r="CC994" s="44">
        <v>22</v>
      </c>
      <c r="CD994" s="44">
        <v>18</v>
      </c>
      <c r="CE994" s="44">
        <v>20</v>
      </c>
      <c r="CF994" s="44">
        <v>16</v>
      </c>
    </row>
    <row r="995" spans="1:84">
      <c r="A995" s="44" t="s">
        <v>6</v>
      </c>
      <c r="B995" s="45" t="s">
        <v>177</v>
      </c>
      <c r="Z995" s="46">
        <v>6.3657407407407404E-3</v>
      </c>
      <c r="AA995" s="47" t="s">
        <v>102</v>
      </c>
      <c r="AB995" s="47" t="s">
        <v>484</v>
      </c>
      <c r="AC995" s="47" t="s">
        <v>57</v>
      </c>
      <c r="AD995" s="47">
        <v>8</v>
      </c>
      <c r="AE995" s="47" t="s">
        <v>53</v>
      </c>
      <c r="AF995" s="47" t="s">
        <v>36</v>
      </c>
      <c r="AJ995" s="49">
        <v>42619</v>
      </c>
      <c r="AK995" s="60">
        <v>0.51527777777777795</v>
      </c>
      <c r="AL995" s="60">
        <v>0.51736111111111105</v>
      </c>
      <c r="AM995" s="60">
        <f t="shared" si="77"/>
        <v>0.52083333333333337</v>
      </c>
      <c r="AN995" s="61" t="str">
        <f t="shared" si="78"/>
        <v>06/09/2016 12:25:00</v>
      </c>
      <c r="AO995" s="61" t="str">
        <f t="shared" si="79"/>
        <v>06/09/2016 12:30:00</v>
      </c>
      <c r="AP995" s="44">
        <f>VLOOKUP($AN995, [1]TableView_704030_20160816_20160!$D$2:$M$5095,3,FALSE)</f>
        <v>1022.79106967</v>
      </c>
      <c r="AQ995" s="44">
        <f>VLOOKUP($AN995, [1]TableView_704030_20160816_20160!$D$2:$M$5095,8,FALSE)</f>
        <v>22.3333333333333</v>
      </c>
      <c r="AR995" s="44">
        <f>VLOOKUP($AN995, [1]TableView_704030_20160816_20160!$D$2:$M$5095,10,FALSE)</f>
        <v>0</v>
      </c>
      <c r="AS995" s="44">
        <f>VLOOKUP($AN995, [1]TableView_704030_20160816_20160!$D$2:$M$5095,4,FALSE)</f>
        <v>78</v>
      </c>
      <c r="AT995" s="44">
        <f>VLOOKUP($AN995, [1]TableView_704030_20160816_20160!$D$2:$M$5095,6,FALSE)</f>
        <v>270</v>
      </c>
      <c r="AU995" s="44">
        <f>VLOOKUP($AN995, [1]TableView_704030_20160816_20160!$D$2:$M$5095,7,FALSE)</f>
        <v>2.4</v>
      </c>
      <c r="AV995" s="44">
        <f>VLOOKUP($AN995, [1]TableView_704030_20160816_20160!$D$2:$M$5095,2,FALSE)</f>
        <v>7</v>
      </c>
      <c r="AW995" s="44">
        <f>VLOOKUP($AO995, [2]aacb8965d69cc6fd1cb3a5cae9e8ae7!$C$6:$F$853,4,FALSE)</f>
        <v>1.8</v>
      </c>
      <c r="AX995" s="44">
        <v>2</v>
      </c>
      <c r="AY995" s="44" t="str">
        <f t="shared" si="80"/>
        <v>06/09/2016 2</v>
      </c>
      <c r="AZ995" s="44">
        <f>VLOOKUP($AY995, [3]Sheet1!$D$3:$T$89,2,FALSE)</f>
        <v>26</v>
      </c>
      <c r="BA995" s="44">
        <f>VLOOKUP($AY995, [3]Sheet1!$D$3:$T$89,3,FALSE)</f>
        <v>24</v>
      </c>
      <c r="BB995" s="44">
        <f>VLOOKUP($AY995, [3]Sheet1!$D$3:$T$89,6,FALSE)</f>
        <v>24</v>
      </c>
      <c r="BC995" s="44">
        <f>VLOOKUP($AY995, [3]Sheet1!$D$3:$T$89,7,FALSE)</f>
        <v>20</v>
      </c>
      <c r="BD995" s="44">
        <f>VLOOKUP($AY995, [3]Sheet1!$D$3:$T$89,10,FALSE)</f>
        <v>22</v>
      </c>
      <c r="BE995" s="44">
        <f>VLOOKUP($AY995, [3]Sheet1!$D$3:$T$89,11,FALSE)</f>
        <v>18</v>
      </c>
      <c r="BF995" s="44">
        <f>VLOOKUP($AY995, [3]Sheet1!$D$3:$T$89,14,FALSE)</f>
        <v>20</v>
      </c>
      <c r="BG995" s="44">
        <f>VLOOKUP($AY995, [3]Sheet1!$D$3:$T$89,15,FALSE)</f>
        <v>16</v>
      </c>
      <c r="BI995" s="49">
        <v>42619</v>
      </c>
      <c r="BJ995" s="50">
        <v>0.51527777777777795</v>
      </c>
      <c r="BK995" s="50">
        <v>0.51736111111111105</v>
      </c>
      <c r="BL995" s="50">
        <v>0.52083333333333337</v>
      </c>
      <c r="BM995" s="44" t="s">
        <v>1361</v>
      </c>
      <c r="BN995" s="44" t="s">
        <v>1362</v>
      </c>
      <c r="BO995" s="44">
        <v>1022.79106967</v>
      </c>
      <c r="BP995" s="44">
        <v>22.3333333333333</v>
      </c>
      <c r="BQ995" s="44">
        <v>0</v>
      </c>
      <c r="BR995" s="44">
        <v>78</v>
      </c>
      <c r="BS995" s="44">
        <v>270</v>
      </c>
      <c r="BT995" s="44">
        <v>2.4</v>
      </c>
      <c r="BU995" s="44">
        <v>7</v>
      </c>
      <c r="BV995" s="44">
        <v>1.8</v>
      </c>
      <c r="BW995" s="44">
        <v>2</v>
      </c>
      <c r="BX995" s="44" t="s">
        <v>1363</v>
      </c>
      <c r="BY995" s="44">
        <v>26</v>
      </c>
      <c r="BZ995" s="44">
        <v>24</v>
      </c>
      <c r="CA995" s="44">
        <v>24</v>
      </c>
      <c r="CB995" s="44">
        <v>20</v>
      </c>
      <c r="CC995" s="44">
        <v>22</v>
      </c>
      <c r="CD995" s="44">
        <v>18</v>
      </c>
      <c r="CE995" s="44">
        <v>20</v>
      </c>
      <c r="CF995" s="44">
        <v>16</v>
      </c>
    </row>
    <row r="996" spans="1:84">
      <c r="A996" s="44" t="s">
        <v>7</v>
      </c>
      <c r="B996" s="45" t="s">
        <v>376</v>
      </c>
      <c r="Z996" s="46">
        <v>1.0150462962962964E-2</v>
      </c>
      <c r="AA996" s="47" t="s">
        <v>102</v>
      </c>
      <c r="AF996" s="47" t="s">
        <v>29</v>
      </c>
      <c r="AG996" s="44" t="s">
        <v>251</v>
      </c>
      <c r="AJ996" s="49">
        <v>42619</v>
      </c>
      <c r="AK996" s="60">
        <v>0.51527777777777795</v>
      </c>
      <c r="AL996" s="60">
        <v>0.51736111111111105</v>
      </c>
      <c r="AM996" s="60">
        <f t="shared" si="77"/>
        <v>0.52083333333333337</v>
      </c>
      <c r="AN996" s="61" t="str">
        <f t="shared" si="78"/>
        <v>06/09/2016 12:25:00</v>
      </c>
      <c r="AO996" s="61" t="str">
        <f t="shared" si="79"/>
        <v>06/09/2016 12:30:00</v>
      </c>
      <c r="AP996" s="44">
        <f>VLOOKUP($AN996, [1]TableView_704030_20160816_20160!$D$2:$M$5095,3,FALSE)</f>
        <v>1022.79106967</v>
      </c>
      <c r="AQ996" s="44">
        <f>VLOOKUP($AN996, [1]TableView_704030_20160816_20160!$D$2:$M$5095,8,FALSE)</f>
        <v>22.3333333333333</v>
      </c>
      <c r="AR996" s="44">
        <f>VLOOKUP($AN996, [1]TableView_704030_20160816_20160!$D$2:$M$5095,10,FALSE)</f>
        <v>0</v>
      </c>
      <c r="AS996" s="44">
        <f>VLOOKUP($AN996, [1]TableView_704030_20160816_20160!$D$2:$M$5095,4,FALSE)</f>
        <v>78</v>
      </c>
      <c r="AT996" s="44">
        <f>VLOOKUP($AN996, [1]TableView_704030_20160816_20160!$D$2:$M$5095,6,FALSE)</f>
        <v>270</v>
      </c>
      <c r="AU996" s="44">
        <f>VLOOKUP($AN996, [1]TableView_704030_20160816_20160!$D$2:$M$5095,7,FALSE)</f>
        <v>2.4</v>
      </c>
      <c r="AV996" s="44">
        <f>VLOOKUP($AN996, [1]TableView_704030_20160816_20160!$D$2:$M$5095,2,FALSE)</f>
        <v>7</v>
      </c>
      <c r="AW996" s="44">
        <f>VLOOKUP($AO996, [2]aacb8965d69cc6fd1cb3a5cae9e8ae7!$C$6:$F$853,4,FALSE)</f>
        <v>1.8</v>
      </c>
      <c r="AX996" s="44">
        <v>2</v>
      </c>
      <c r="AY996" s="44" t="str">
        <f t="shared" si="80"/>
        <v>06/09/2016 2</v>
      </c>
      <c r="AZ996" s="44">
        <f>VLOOKUP($AY996, [3]Sheet1!$D$3:$T$89,2,FALSE)</f>
        <v>26</v>
      </c>
      <c r="BA996" s="44">
        <f>VLOOKUP($AY996, [3]Sheet1!$D$3:$T$89,3,FALSE)</f>
        <v>24</v>
      </c>
      <c r="BB996" s="44">
        <f>VLOOKUP($AY996, [3]Sheet1!$D$3:$T$89,6,FALSE)</f>
        <v>24</v>
      </c>
      <c r="BC996" s="44">
        <f>VLOOKUP($AY996, [3]Sheet1!$D$3:$T$89,7,FALSE)</f>
        <v>20</v>
      </c>
      <c r="BD996" s="44">
        <f>VLOOKUP($AY996, [3]Sheet1!$D$3:$T$89,10,FALSE)</f>
        <v>22</v>
      </c>
      <c r="BE996" s="44">
        <f>VLOOKUP($AY996, [3]Sheet1!$D$3:$T$89,11,FALSE)</f>
        <v>18</v>
      </c>
      <c r="BF996" s="44">
        <f>VLOOKUP($AY996, [3]Sheet1!$D$3:$T$89,14,FALSE)</f>
        <v>20</v>
      </c>
      <c r="BG996" s="44">
        <f>VLOOKUP($AY996, [3]Sheet1!$D$3:$T$89,15,FALSE)</f>
        <v>16</v>
      </c>
      <c r="BI996" s="49">
        <v>42619</v>
      </c>
      <c r="BJ996" s="50">
        <v>0.51527777777777795</v>
      </c>
      <c r="BK996" s="50">
        <v>0.51736111111111105</v>
      </c>
      <c r="BL996" s="50">
        <v>0.52083333333333337</v>
      </c>
      <c r="BM996" s="44" t="s">
        <v>1361</v>
      </c>
      <c r="BN996" s="44" t="s">
        <v>1362</v>
      </c>
      <c r="BO996" s="44">
        <v>1022.79106967</v>
      </c>
      <c r="BP996" s="44">
        <v>22.3333333333333</v>
      </c>
      <c r="BQ996" s="44">
        <v>0</v>
      </c>
      <c r="BR996" s="44">
        <v>78</v>
      </c>
      <c r="BS996" s="44">
        <v>270</v>
      </c>
      <c r="BT996" s="44">
        <v>2.4</v>
      </c>
      <c r="BU996" s="44">
        <v>7</v>
      </c>
      <c r="BV996" s="44">
        <v>1.8</v>
      </c>
      <c r="BW996" s="44">
        <v>2</v>
      </c>
      <c r="BX996" s="44" t="s">
        <v>1363</v>
      </c>
      <c r="BY996" s="44">
        <v>26</v>
      </c>
      <c r="BZ996" s="44">
        <v>24</v>
      </c>
      <c r="CA996" s="44">
        <v>24</v>
      </c>
      <c r="CB996" s="44">
        <v>20</v>
      </c>
      <c r="CC996" s="44">
        <v>22</v>
      </c>
      <c r="CD996" s="44">
        <v>18</v>
      </c>
      <c r="CE996" s="44">
        <v>20</v>
      </c>
      <c r="CF996" s="44">
        <v>16</v>
      </c>
    </row>
    <row r="997" spans="1:84">
      <c r="Z997" s="46">
        <v>1.0983796296296297E-2</v>
      </c>
      <c r="AA997" s="47" t="s">
        <v>102</v>
      </c>
      <c r="AB997" s="47" t="s">
        <v>484</v>
      </c>
      <c r="AC997" s="47" t="s">
        <v>57</v>
      </c>
      <c r="AD997" s="47">
        <v>8</v>
      </c>
      <c r="AE997" s="47" t="s">
        <v>53</v>
      </c>
      <c r="AF997" s="47" t="s">
        <v>36</v>
      </c>
      <c r="AJ997" s="49">
        <v>42619</v>
      </c>
      <c r="AK997" s="60">
        <v>0.51527777777777795</v>
      </c>
      <c r="AL997" s="60">
        <v>0.51736111111111105</v>
      </c>
      <c r="AM997" s="60">
        <f t="shared" si="77"/>
        <v>0.52083333333333337</v>
      </c>
      <c r="AN997" s="61" t="str">
        <f t="shared" si="78"/>
        <v>06/09/2016 12:25:00</v>
      </c>
      <c r="AO997" s="61" t="str">
        <f t="shared" si="79"/>
        <v>06/09/2016 12:30:00</v>
      </c>
      <c r="AP997" s="44">
        <f>VLOOKUP($AN997, [1]TableView_704030_20160816_20160!$D$2:$M$5095,3,FALSE)</f>
        <v>1022.79106967</v>
      </c>
      <c r="AQ997" s="44">
        <f>VLOOKUP($AN997, [1]TableView_704030_20160816_20160!$D$2:$M$5095,8,FALSE)</f>
        <v>22.3333333333333</v>
      </c>
      <c r="AR997" s="44">
        <f>VLOOKUP($AN997, [1]TableView_704030_20160816_20160!$D$2:$M$5095,10,FALSE)</f>
        <v>0</v>
      </c>
      <c r="AS997" s="44">
        <f>VLOOKUP($AN997, [1]TableView_704030_20160816_20160!$D$2:$M$5095,4,FALSE)</f>
        <v>78</v>
      </c>
      <c r="AT997" s="44">
        <f>VLOOKUP($AN997, [1]TableView_704030_20160816_20160!$D$2:$M$5095,6,FALSE)</f>
        <v>270</v>
      </c>
      <c r="AU997" s="44">
        <f>VLOOKUP($AN997, [1]TableView_704030_20160816_20160!$D$2:$M$5095,7,FALSE)</f>
        <v>2.4</v>
      </c>
      <c r="AV997" s="44">
        <f>VLOOKUP($AN997, [1]TableView_704030_20160816_20160!$D$2:$M$5095,2,FALSE)</f>
        <v>7</v>
      </c>
      <c r="AW997" s="44">
        <f>VLOOKUP($AO997, [2]aacb8965d69cc6fd1cb3a5cae9e8ae7!$C$6:$F$853,4,FALSE)</f>
        <v>1.8</v>
      </c>
      <c r="AX997" s="44">
        <v>2</v>
      </c>
      <c r="AY997" s="44" t="str">
        <f t="shared" si="80"/>
        <v>06/09/2016 2</v>
      </c>
      <c r="AZ997" s="44">
        <f>VLOOKUP($AY997, [3]Sheet1!$D$3:$T$89,2,FALSE)</f>
        <v>26</v>
      </c>
      <c r="BA997" s="44">
        <f>VLOOKUP($AY997, [3]Sheet1!$D$3:$T$89,3,FALSE)</f>
        <v>24</v>
      </c>
      <c r="BB997" s="44">
        <f>VLOOKUP($AY997, [3]Sheet1!$D$3:$T$89,6,FALSE)</f>
        <v>24</v>
      </c>
      <c r="BC997" s="44">
        <f>VLOOKUP($AY997, [3]Sheet1!$D$3:$T$89,7,FALSE)</f>
        <v>20</v>
      </c>
      <c r="BD997" s="44">
        <f>VLOOKUP($AY997, [3]Sheet1!$D$3:$T$89,10,FALSE)</f>
        <v>22</v>
      </c>
      <c r="BE997" s="44">
        <f>VLOOKUP($AY997, [3]Sheet1!$D$3:$T$89,11,FALSE)</f>
        <v>18</v>
      </c>
      <c r="BF997" s="44">
        <f>VLOOKUP($AY997, [3]Sheet1!$D$3:$T$89,14,FALSE)</f>
        <v>20</v>
      </c>
      <c r="BG997" s="44">
        <f>VLOOKUP($AY997, [3]Sheet1!$D$3:$T$89,15,FALSE)</f>
        <v>16</v>
      </c>
      <c r="BI997" s="49">
        <v>42619</v>
      </c>
      <c r="BJ997" s="50">
        <v>0.51527777777777795</v>
      </c>
      <c r="BK997" s="50">
        <v>0.51736111111111105</v>
      </c>
      <c r="BL997" s="50">
        <v>0.52083333333333337</v>
      </c>
      <c r="BM997" s="44" t="s">
        <v>1361</v>
      </c>
      <c r="BN997" s="44" t="s">
        <v>1362</v>
      </c>
      <c r="BO997" s="44">
        <v>1022.79106967</v>
      </c>
      <c r="BP997" s="44">
        <v>22.3333333333333</v>
      </c>
      <c r="BQ997" s="44">
        <v>0</v>
      </c>
      <c r="BR997" s="44">
        <v>78</v>
      </c>
      <c r="BS997" s="44">
        <v>270</v>
      </c>
      <c r="BT997" s="44">
        <v>2.4</v>
      </c>
      <c r="BU997" s="44">
        <v>7</v>
      </c>
      <c r="BV997" s="44">
        <v>1.8</v>
      </c>
      <c r="BW997" s="44">
        <v>2</v>
      </c>
      <c r="BX997" s="44" t="s">
        <v>1363</v>
      </c>
      <c r="BY997" s="44">
        <v>26</v>
      </c>
      <c r="BZ997" s="44">
        <v>24</v>
      </c>
      <c r="CA997" s="44">
        <v>24</v>
      </c>
      <c r="CB997" s="44">
        <v>20</v>
      </c>
      <c r="CC997" s="44">
        <v>22</v>
      </c>
      <c r="CD997" s="44">
        <v>18</v>
      </c>
      <c r="CE997" s="44">
        <v>20</v>
      </c>
      <c r="CF997" s="44">
        <v>16</v>
      </c>
    </row>
    <row r="998" spans="1:84">
      <c r="Z998" s="46">
        <v>1.1597222222222222E-2</v>
      </c>
      <c r="AA998" s="47" t="s">
        <v>102</v>
      </c>
      <c r="AF998" s="47" t="s">
        <v>29</v>
      </c>
      <c r="AG998" s="44" t="s">
        <v>924</v>
      </c>
      <c r="AJ998" s="49">
        <v>42619</v>
      </c>
      <c r="AK998" s="60">
        <v>0.51527777777777795</v>
      </c>
      <c r="AL998" s="60">
        <v>0.51736111111111105</v>
      </c>
      <c r="AM998" s="60">
        <f t="shared" si="77"/>
        <v>0.52083333333333337</v>
      </c>
      <c r="AN998" s="61" t="str">
        <f t="shared" si="78"/>
        <v>06/09/2016 12:25:00</v>
      </c>
      <c r="AO998" s="61" t="str">
        <f t="shared" si="79"/>
        <v>06/09/2016 12:30:00</v>
      </c>
      <c r="AP998" s="44">
        <f>VLOOKUP($AN998, [1]TableView_704030_20160816_20160!$D$2:$M$5095,3,FALSE)</f>
        <v>1022.79106967</v>
      </c>
      <c r="AQ998" s="44">
        <f>VLOOKUP($AN998, [1]TableView_704030_20160816_20160!$D$2:$M$5095,8,FALSE)</f>
        <v>22.3333333333333</v>
      </c>
      <c r="AR998" s="44">
        <f>VLOOKUP($AN998, [1]TableView_704030_20160816_20160!$D$2:$M$5095,10,FALSE)</f>
        <v>0</v>
      </c>
      <c r="AS998" s="44">
        <f>VLOOKUP($AN998, [1]TableView_704030_20160816_20160!$D$2:$M$5095,4,FALSE)</f>
        <v>78</v>
      </c>
      <c r="AT998" s="44">
        <f>VLOOKUP($AN998, [1]TableView_704030_20160816_20160!$D$2:$M$5095,6,FALSE)</f>
        <v>270</v>
      </c>
      <c r="AU998" s="44">
        <f>VLOOKUP($AN998, [1]TableView_704030_20160816_20160!$D$2:$M$5095,7,FALSE)</f>
        <v>2.4</v>
      </c>
      <c r="AV998" s="44">
        <f>VLOOKUP($AN998, [1]TableView_704030_20160816_20160!$D$2:$M$5095,2,FALSE)</f>
        <v>7</v>
      </c>
      <c r="AW998" s="44">
        <f>VLOOKUP($AO998, [2]aacb8965d69cc6fd1cb3a5cae9e8ae7!$C$6:$F$853,4,FALSE)</f>
        <v>1.8</v>
      </c>
      <c r="AX998" s="44">
        <v>2</v>
      </c>
      <c r="AY998" s="44" t="str">
        <f t="shared" si="80"/>
        <v>06/09/2016 2</v>
      </c>
      <c r="AZ998" s="44">
        <f>VLOOKUP($AY998, [3]Sheet1!$D$3:$T$89,2,FALSE)</f>
        <v>26</v>
      </c>
      <c r="BA998" s="44">
        <f>VLOOKUP($AY998, [3]Sheet1!$D$3:$T$89,3,FALSE)</f>
        <v>24</v>
      </c>
      <c r="BB998" s="44">
        <f>VLOOKUP($AY998, [3]Sheet1!$D$3:$T$89,6,FALSE)</f>
        <v>24</v>
      </c>
      <c r="BC998" s="44">
        <f>VLOOKUP($AY998, [3]Sheet1!$D$3:$T$89,7,FALSE)</f>
        <v>20</v>
      </c>
      <c r="BD998" s="44">
        <f>VLOOKUP($AY998, [3]Sheet1!$D$3:$T$89,10,FALSE)</f>
        <v>22</v>
      </c>
      <c r="BE998" s="44">
        <f>VLOOKUP($AY998, [3]Sheet1!$D$3:$T$89,11,FALSE)</f>
        <v>18</v>
      </c>
      <c r="BF998" s="44">
        <f>VLOOKUP($AY998, [3]Sheet1!$D$3:$T$89,14,FALSE)</f>
        <v>20</v>
      </c>
      <c r="BG998" s="44">
        <f>VLOOKUP($AY998, [3]Sheet1!$D$3:$T$89,15,FALSE)</f>
        <v>16</v>
      </c>
      <c r="BI998" s="49">
        <v>42619</v>
      </c>
      <c r="BJ998" s="50">
        <v>0.51527777777777795</v>
      </c>
      <c r="BK998" s="50">
        <v>0.51736111111111105</v>
      </c>
      <c r="BL998" s="50">
        <v>0.52083333333333337</v>
      </c>
      <c r="BM998" s="44" t="s">
        <v>1361</v>
      </c>
      <c r="BN998" s="44" t="s">
        <v>1362</v>
      </c>
      <c r="BO998" s="44">
        <v>1022.79106967</v>
      </c>
      <c r="BP998" s="44">
        <v>22.3333333333333</v>
      </c>
      <c r="BQ998" s="44">
        <v>0</v>
      </c>
      <c r="BR998" s="44">
        <v>78</v>
      </c>
      <c r="BS998" s="44">
        <v>270</v>
      </c>
      <c r="BT998" s="44">
        <v>2.4</v>
      </c>
      <c r="BU998" s="44">
        <v>7</v>
      </c>
      <c r="BV998" s="44">
        <v>1.8</v>
      </c>
      <c r="BW998" s="44">
        <v>2</v>
      </c>
      <c r="BX998" s="44" t="s">
        <v>1363</v>
      </c>
      <c r="BY998" s="44">
        <v>26</v>
      </c>
      <c r="BZ998" s="44">
        <v>24</v>
      </c>
      <c r="CA998" s="44">
        <v>24</v>
      </c>
      <c r="CB998" s="44">
        <v>20</v>
      </c>
      <c r="CC998" s="44">
        <v>22</v>
      </c>
      <c r="CD998" s="44">
        <v>18</v>
      </c>
      <c r="CE998" s="44">
        <v>20</v>
      </c>
      <c r="CF998" s="44">
        <v>16</v>
      </c>
    </row>
    <row r="999" spans="1:84">
      <c r="Z999" s="46">
        <v>1.1631944444444445E-2</v>
      </c>
      <c r="AA999" s="47" t="s">
        <v>102</v>
      </c>
      <c r="AB999" s="47" t="s">
        <v>484</v>
      </c>
      <c r="AC999" s="47" t="s">
        <v>57</v>
      </c>
      <c r="AD999" s="47">
        <v>9</v>
      </c>
      <c r="AE999" s="47" t="s">
        <v>53</v>
      </c>
      <c r="AF999" s="47" t="s">
        <v>36</v>
      </c>
      <c r="AJ999" s="49">
        <v>42619</v>
      </c>
      <c r="AK999" s="60">
        <v>0.51527777777777795</v>
      </c>
      <c r="AL999" s="60">
        <v>0.51736111111111105</v>
      </c>
      <c r="AM999" s="60">
        <f t="shared" si="77"/>
        <v>0.52083333333333337</v>
      </c>
      <c r="AN999" s="61" t="str">
        <f t="shared" si="78"/>
        <v>06/09/2016 12:25:00</v>
      </c>
      <c r="AO999" s="61" t="str">
        <f t="shared" si="79"/>
        <v>06/09/2016 12:30:00</v>
      </c>
      <c r="AP999" s="44">
        <f>VLOOKUP($AN999, [1]TableView_704030_20160816_20160!$D$2:$M$5095,3,FALSE)</f>
        <v>1022.79106967</v>
      </c>
      <c r="AQ999" s="44">
        <f>VLOOKUP($AN999, [1]TableView_704030_20160816_20160!$D$2:$M$5095,8,FALSE)</f>
        <v>22.3333333333333</v>
      </c>
      <c r="AR999" s="44">
        <f>VLOOKUP($AN999, [1]TableView_704030_20160816_20160!$D$2:$M$5095,10,FALSE)</f>
        <v>0</v>
      </c>
      <c r="AS999" s="44">
        <f>VLOOKUP($AN999, [1]TableView_704030_20160816_20160!$D$2:$M$5095,4,FALSE)</f>
        <v>78</v>
      </c>
      <c r="AT999" s="44">
        <f>VLOOKUP($AN999, [1]TableView_704030_20160816_20160!$D$2:$M$5095,6,FALSE)</f>
        <v>270</v>
      </c>
      <c r="AU999" s="44">
        <f>VLOOKUP($AN999, [1]TableView_704030_20160816_20160!$D$2:$M$5095,7,FALSE)</f>
        <v>2.4</v>
      </c>
      <c r="AV999" s="44">
        <f>VLOOKUP($AN999, [1]TableView_704030_20160816_20160!$D$2:$M$5095,2,FALSE)</f>
        <v>7</v>
      </c>
      <c r="AW999" s="44">
        <f>VLOOKUP($AO999, [2]aacb8965d69cc6fd1cb3a5cae9e8ae7!$C$6:$F$853,4,FALSE)</f>
        <v>1.8</v>
      </c>
      <c r="AX999" s="44">
        <v>2</v>
      </c>
      <c r="AY999" s="44" t="str">
        <f t="shared" si="80"/>
        <v>06/09/2016 2</v>
      </c>
      <c r="AZ999" s="44">
        <f>VLOOKUP($AY999, [3]Sheet1!$D$3:$T$89,2,FALSE)</f>
        <v>26</v>
      </c>
      <c r="BA999" s="44">
        <f>VLOOKUP($AY999, [3]Sheet1!$D$3:$T$89,3,FALSE)</f>
        <v>24</v>
      </c>
      <c r="BB999" s="44">
        <f>VLOOKUP($AY999, [3]Sheet1!$D$3:$T$89,6,FALSE)</f>
        <v>24</v>
      </c>
      <c r="BC999" s="44">
        <f>VLOOKUP($AY999, [3]Sheet1!$D$3:$T$89,7,FALSE)</f>
        <v>20</v>
      </c>
      <c r="BD999" s="44">
        <f>VLOOKUP($AY999, [3]Sheet1!$D$3:$T$89,10,FALSE)</f>
        <v>22</v>
      </c>
      <c r="BE999" s="44">
        <f>VLOOKUP($AY999, [3]Sheet1!$D$3:$T$89,11,FALSE)</f>
        <v>18</v>
      </c>
      <c r="BF999" s="44">
        <f>VLOOKUP($AY999, [3]Sheet1!$D$3:$T$89,14,FALSE)</f>
        <v>20</v>
      </c>
      <c r="BG999" s="44">
        <f>VLOOKUP($AY999, [3]Sheet1!$D$3:$T$89,15,FALSE)</f>
        <v>16</v>
      </c>
      <c r="BI999" s="49">
        <v>42619</v>
      </c>
      <c r="BJ999" s="50">
        <v>0.51527777777777795</v>
      </c>
      <c r="BK999" s="50">
        <v>0.51736111111111105</v>
      </c>
      <c r="BL999" s="50">
        <v>0.52083333333333337</v>
      </c>
      <c r="BM999" s="44" t="s">
        <v>1361</v>
      </c>
      <c r="BN999" s="44" t="s">
        <v>1362</v>
      </c>
      <c r="BO999" s="44">
        <v>1022.79106967</v>
      </c>
      <c r="BP999" s="44">
        <v>22.3333333333333</v>
      </c>
      <c r="BQ999" s="44">
        <v>0</v>
      </c>
      <c r="BR999" s="44">
        <v>78</v>
      </c>
      <c r="BS999" s="44">
        <v>270</v>
      </c>
      <c r="BT999" s="44">
        <v>2.4</v>
      </c>
      <c r="BU999" s="44">
        <v>7</v>
      </c>
      <c r="BV999" s="44">
        <v>1.8</v>
      </c>
      <c r="BW999" s="44">
        <v>2</v>
      </c>
      <c r="BX999" s="44" t="s">
        <v>1363</v>
      </c>
      <c r="BY999" s="44">
        <v>26</v>
      </c>
      <c r="BZ999" s="44">
        <v>24</v>
      </c>
      <c r="CA999" s="44">
        <v>24</v>
      </c>
      <c r="CB999" s="44">
        <v>20</v>
      </c>
      <c r="CC999" s="44">
        <v>22</v>
      </c>
      <c r="CD999" s="44">
        <v>18</v>
      </c>
      <c r="CE999" s="44">
        <v>20</v>
      </c>
      <c r="CF999" s="44">
        <v>16</v>
      </c>
    </row>
    <row r="1000" spans="1:84">
      <c r="Z1000" s="46">
        <v>1.3993055555555555E-2</v>
      </c>
      <c r="AA1000" s="47" t="s">
        <v>102</v>
      </c>
      <c r="AF1000" s="47" t="s">
        <v>29</v>
      </c>
      <c r="AG1000" s="44" t="s">
        <v>924</v>
      </c>
      <c r="AJ1000" s="49">
        <v>42619</v>
      </c>
      <c r="AK1000" s="60">
        <v>0.51527777777777795</v>
      </c>
      <c r="AL1000" s="60">
        <v>0.51736111111111105</v>
      </c>
      <c r="AM1000" s="60">
        <f t="shared" si="77"/>
        <v>0.52083333333333337</v>
      </c>
      <c r="AN1000" s="61" t="str">
        <f t="shared" si="78"/>
        <v>06/09/2016 12:25:00</v>
      </c>
      <c r="AO1000" s="61" t="str">
        <f t="shared" si="79"/>
        <v>06/09/2016 12:30:00</v>
      </c>
      <c r="AP1000" s="44">
        <f>VLOOKUP($AN1000, [1]TableView_704030_20160816_20160!$D$2:$M$5095,3,FALSE)</f>
        <v>1022.79106967</v>
      </c>
      <c r="AQ1000" s="44">
        <f>VLOOKUP($AN1000, [1]TableView_704030_20160816_20160!$D$2:$M$5095,8,FALSE)</f>
        <v>22.3333333333333</v>
      </c>
      <c r="AR1000" s="44">
        <f>VLOOKUP($AN1000, [1]TableView_704030_20160816_20160!$D$2:$M$5095,10,FALSE)</f>
        <v>0</v>
      </c>
      <c r="AS1000" s="44">
        <f>VLOOKUP($AN1000, [1]TableView_704030_20160816_20160!$D$2:$M$5095,4,FALSE)</f>
        <v>78</v>
      </c>
      <c r="AT1000" s="44">
        <f>VLOOKUP($AN1000, [1]TableView_704030_20160816_20160!$D$2:$M$5095,6,FALSE)</f>
        <v>270</v>
      </c>
      <c r="AU1000" s="44">
        <f>VLOOKUP($AN1000, [1]TableView_704030_20160816_20160!$D$2:$M$5095,7,FALSE)</f>
        <v>2.4</v>
      </c>
      <c r="AV1000" s="44">
        <f>VLOOKUP($AN1000, [1]TableView_704030_20160816_20160!$D$2:$M$5095,2,FALSE)</f>
        <v>7</v>
      </c>
      <c r="AW1000" s="44">
        <f>VLOOKUP($AO1000, [2]aacb8965d69cc6fd1cb3a5cae9e8ae7!$C$6:$F$853,4,FALSE)</f>
        <v>1.8</v>
      </c>
      <c r="AX1000" s="44">
        <v>2</v>
      </c>
      <c r="AY1000" s="44" t="str">
        <f t="shared" si="80"/>
        <v>06/09/2016 2</v>
      </c>
      <c r="AZ1000" s="44">
        <f>VLOOKUP($AY1000, [3]Sheet1!$D$3:$T$89,2,FALSE)</f>
        <v>26</v>
      </c>
      <c r="BA1000" s="44">
        <f>VLOOKUP($AY1000, [3]Sheet1!$D$3:$T$89,3,FALSE)</f>
        <v>24</v>
      </c>
      <c r="BB1000" s="44">
        <f>VLOOKUP($AY1000, [3]Sheet1!$D$3:$T$89,6,FALSE)</f>
        <v>24</v>
      </c>
      <c r="BC1000" s="44">
        <f>VLOOKUP($AY1000, [3]Sheet1!$D$3:$T$89,7,FALSE)</f>
        <v>20</v>
      </c>
      <c r="BD1000" s="44">
        <f>VLOOKUP($AY1000, [3]Sheet1!$D$3:$T$89,10,FALSE)</f>
        <v>22</v>
      </c>
      <c r="BE1000" s="44">
        <f>VLOOKUP($AY1000, [3]Sheet1!$D$3:$T$89,11,FALSE)</f>
        <v>18</v>
      </c>
      <c r="BF1000" s="44">
        <f>VLOOKUP($AY1000, [3]Sheet1!$D$3:$T$89,14,FALSE)</f>
        <v>20</v>
      </c>
      <c r="BG1000" s="44">
        <f>VLOOKUP($AY1000, [3]Sheet1!$D$3:$T$89,15,FALSE)</f>
        <v>16</v>
      </c>
      <c r="BI1000" s="49">
        <v>42619</v>
      </c>
      <c r="BJ1000" s="50">
        <v>0.51527777777777795</v>
      </c>
      <c r="BK1000" s="50">
        <v>0.51736111111111105</v>
      </c>
      <c r="BL1000" s="50">
        <v>0.52083333333333337</v>
      </c>
      <c r="BM1000" s="44" t="s">
        <v>1361</v>
      </c>
      <c r="BN1000" s="44" t="s">
        <v>1362</v>
      </c>
      <c r="BO1000" s="44">
        <v>1022.79106967</v>
      </c>
      <c r="BP1000" s="44">
        <v>22.3333333333333</v>
      </c>
      <c r="BQ1000" s="44">
        <v>0</v>
      </c>
      <c r="BR1000" s="44">
        <v>78</v>
      </c>
      <c r="BS1000" s="44">
        <v>270</v>
      </c>
      <c r="BT1000" s="44">
        <v>2.4</v>
      </c>
      <c r="BU1000" s="44">
        <v>7</v>
      </c>
      <c r="BV1000" s="44">
        <v>1.8</v>
      </c>
      <c r="BW1000" s="44">
        <v>2</v>
      </c>
      <c r="BX1000" s="44" t="s">
        <v>1363</v>
      </c>
      <c r="BY1000" s="44">
        <v>26</v>
      </c>
      <c r="BZ1000" s="44">
        <v>24</v>
      </c>
      <c r="CA1000" s="44">
        <v>24</v>
      </c>
      <c r="CB1000" s="44">
        <v>20</v>
      </c>
      <c r="CC1000" s="44">
        <v>22</v>
      </c>
      <c r="CD1000" s="44">
        <v>18</v>
      </c>
      <c r="CE1000" s="44">
        <v>20</v>
      </c>
      <c r="CF1000" s="44">
        <v>16</v>
      </c>
    </row>
    <row r="1001" spans="1:84">
      <c r="Z1001" s="46">
        <v>1.4016203703703704E-2</v>
      </c>
      <c r="AA1001" s="47" t="s">
        <v>102</v>
      </c>
      <c r="AB1001" s="47" t="s">
        <v>484</v>
      </c>
      <c r="AC1001" s="47" t="s">
        <v>57</v>
      </c>
      <c r="AD1001" s="47">
        <v>6</v>
      </c>
      <c r="AE1001" s="47" t="s">
        <v>53</v>
      </c>
      <c r="AF1001" s="47" t="s">
        <v>36</v>
      </c>
      <c r="AJ1001" s="49">
        <v>42619</v>
      </c>
      <c r="AK1001" s="60">
        <v>0.51527777777777795</v>
      </c>
      <c r="AL1001" s="60">
        <v>0.51736111111111105</v>
      </c>
      <c r="AM1001" s="60">
        <f t="shared" si="77"/>
        <v>0.52083333333333337</v>
      </c>
      <c r="AN1001" s="61" t="str">
        <f t="shared" si="78"/>
        <v>06/09/2016 12:25:00</v>
      </c>
      <c r="AO1001" s="61" t="str">
        <f t="shared" si="79"/>
        <v>06/09/2016 12:30:00</v>
      </c>
      <c r="AP1001" s="44">
        <f>VLOOKUP($AN1001, [1]TableView_704030_20160816_20160!$D$2:$M$5095,3,FALSE)</f>
        <v>1022.79106967</v>
      </c>
      <c r="AQ1001" s="44">
        <f>VLOOKUP($AN1001, [1]TableView_704030_20160816_20160!$D$2:$M$5095,8,FALSE)</f>
        <v>22.3333333333333</v>
      </c>
      <c r="AR1001" s="44">
        <f>VLOOKUP($AN1001, [1]TableView_704030_20160816_20160!$D$2:$M$5095,10,FALSE)</f>
        <v>0</v>
      </c>
      <c r="AS1001" s="44">
        <f>VLOOKUP($AN1001, [1]TableView_704030_20160816_20160!$D$2:$M$5095,4,FALSE)</f>
        <v>78</v>
      </c>
      <c r="AT1001" s="44">
        <f>VLOOKUP($AN1001, [1]TableView_704030_20160816_20160!$D$2:$M$5095,6,FALSE)</f>
        <v>270</v>
      </c>
      <c r="AU1001" s="44">
        <f>VLOOKUP($AN1001, [1]TableView_704030_20160816_20160!$D$2:$M$5095,7,FALSE)</f>
        <v>2.4</v>
      </c>
      <c r="AV1001" s="44">
        <f>VLOOKUP($AN1001, [1]TableView_704030_20160816_20160!$D$2:$M$5095,2,FALSE)</f>
        <v>7</v>
      </c>
      <c r="AW1001" s="44">
        <f>VLOOKUP($AO1001, [2]aacb8965d69cc6fd1cb3a5cae9e8ae7!$C$6:$F$853,4,FALSE)</f>
        <v>1.8</v>
      </c>
      <c r="AX1001" s="44">
        <v>2</v>
      </c>
      <c r="AY1001" s="44" t="str">
        <f t="shared" si="80"/>
        <v>06/09/2016 2</v>
      </c>
      <c r="AZ1001" s="44">
        <f>VLOOKUP($AY1001, [3]Sheet1!$D$3:$T$89,2,FALSE)</f>
        <v>26</v>
      </c>
      <c r="BA1001" s="44">
        <f>VLOOKUP($AY1001, [3]Sheet1!$D$3:$T$89,3,FALSE)</f>
        <v>24</v>
      </c>
      <c r="BB1001" s="44">
        <f>VLOOKUP($AY1001, [3]Sheet1!$D$3:$T$89,6,FALSE)</f>
        <v>24</v>
      </c>
      <c r="BC1001" s="44">
        <f>VLOOKUP($AY1001, [3]Sheet1!$D$3:$T$89,7,FALSE)</f>
        <v>20</v>
      </c>
      <c r="BD1001" s="44">
        <f>VLOOKUP($AY1001, [3]Sheet1!$D$3:$T$89,10,FALSE)</f>
        <v>22</v>
      </c>
      <c r="BE1001" s="44">
        <f>VLOOKUP($AY1001, [3]Sheet1!$D$3:$T$89,11,FALSE)</f>
        <v>18</v>
      </c>
      <c r="BF1001" s="44">
        <f>VLOOKUP($AY1001, [3]Sheet1!$D$3:$T$89,14,FALSE)</f>
        <v>20</v>
      </c>
      <c r="BG1001" s="44">
        <f>VLOOKUP($AY1001, [3]Sheet1!$D$3:$T$89,15,FALSE)</f>
        <v>16</v>
      </c>
      <c r="BI1001" s="49">
        <v>42619</v>
      </c>
      <c r="BJ1001" s="50">
        <v>0.51527777777777795</v>
      </c>
      <c r="BK1001" s="50">
        <v>0.51736111111111105</v>
      </c>
      <c r="BL1001" s="50">
        <v>0.52083333333333337</v>
      </c>
      <c r="BM1001" s="44" t="s">
        <v>1361</v>
      </c>
      <c r="BN1001" s="44" t="s">
        <v>1362</v>
      </c>
      <c r="BO1001" s="44">
        <v>1022.79106967</v>
      </c>
      <c r="BP1001" s="44">
        <v>22.3333333333333</v>
      </c>
      <c r="BQ1001" s="44">
        <v>0</v>
      </c>
      <c r="BR1001" s="44">
        <v>78</v>
      </c>
      <c r="BS1001" s="44">
        <v>270</v>
      </c>
      <c r="BT1001" s="44">
        <v>2.4</v>
      </c>
      <c r="BU1001" s="44">
        <v>7</v>
      </c>
      <c r="BV1001" s="44">
        <v>1.8</v>
      </c>
      <c r="BW1001" s="44">
        <v>2</v>
      </c>
      <c r="BX1001" s="44" t="s">
        <v>1363</v>
      </c>
      <c r="BY1001" s="44">
        <v>26</v>
      </c>
      <c r="BZ1001" s="44">
        <v>24</v>
      </c>
      <c r="CA1001" s="44">
        <v>24</v>
      </c>
      <c r="CB1001" s="44">
        <v>20</v>
      </c>
      <c r="CC1001" s="44">
        <v>22</v>
      </c>
      <c r="CD1001" s="44">
        <v>18</v>
      </c>
      <c r="CE1001" s="44">
        <v>20</v>
      </c>
      <c r="CF1001" s="44">
        <v>16</v>
      </c>
    </row>
    <row r="1002" spans="1:84">
      <c r="Z1002" s="46">
        <v>1.8703703703703705E-2</v>
      </c>
      <c r="AA1002" s="47" t="s">
        <v>102</v>
      </c>
      <c r="AF1002" s="47" t="s">
        <v>29</v>
      </c>
      <c r="AG1002" s="44" t="s">
        <v>924</v>
      </c>
      <c r="AJ1002" s="49">
        <v>42619</v>
      </c>
      <c r="AK1002" s="60">
        <v>0.51527777777777795</v>
      </c>
      <c r="AL1002" s="60">
        <v>0.51736111111111105</v>
      </c>
      <c r="AM1002" s="60">
        <f t="shared" si="77"/>
        <v>0.52083333333333337</v>
      </c>
      <c r="AN1002" s="61" t="str">
        <f t="shared" si="78"/>
        <v>06/09/2016 12:25:00</v>
      </c>
      <c r="AO1002" s="61" t="str">
        <f t="shared" si="79"/>
        <v>06/09/2016 12:30:00</v>
      </c>
      <c r="AP1002" s="44">
        <f>VLOOKUP($AN1002, [1]TableView_704030_20160816_20160!$D$2:$M$5095,3,FALSE)</f>
        <v>1022.79106967</v>
      </c>
      <c r="AQ1002" s="44">
        <f>VLOOKUP($AN1002, [1]TableView_704030_20160816_20160!$D$2:$M$5095,8,FALSE)</f>
        <v>22.3333333333333</v>
      </c>
      <c r="AR1002" s="44">
        <f>VLOOKUP($AN1002, [1]TableView_704030_20160816_20160!$D$2:$M$5095,10,FALSE)</f>
        <v>0</v>
      </c>
      <c r="AS1002" s="44">
        <f>VLOOKUP($AN1002, [1]TableView_704030_20160816_20160!$D$2:$M$5095,4,FALSE)</f>
        <v>78</v>
      </c>
      <c r="AT1002" s="44">
        <f>VLOOKUP($AN1002, [1]TableView_704030_20160816_20160!$D$2:$M$5095,6,FALSE)</f>
        <v>270</v>
      </c>
      <c r="AU1002" s="44">
        <f>VLOOKUP($AN1002, [1]TableView_704030_20160816_20160!$D$2:$M$5095,7,FALSE)</f>
        <v>2.4</v>
      </c>
      <c r="AV1002" s="44">
        <f>VLOOKUP($AN1002, [1]TableView_704030_20160816_20160!$D$2:$M$5095,2,FALSE)</f>
        <v>7</v>
      </c>
      <c r="AW1002" s="44">
        <f>VLOOKUP($AO1002, [2]aacb8965d69cc6fd1cb3a5cae9e8ae7!$C$6:$F$853,4,FALSE)</f>
        <v>1.8</v>
      </c>
      <c r="AX1002" s="44">
        <v>2</v>
      </c>
      <c r="AY1002" s="44" t="str">
        <f t="shared" si="80"/>
        <v>06/09/2016 2</v>
      </c>
      <c r="AZ1002" s="44">
        <f>VLOOKUP($AY1002, [3]Sheet1!$D$3:$T$89,2,FALSE)</f>
        <v>26</v>
      </c>
      <c r="BA1002" s="44">
        <f>VLOOKUP($AY1002, [3]Sheet1!$D$3:$T$89,3,FALSE)</f>
        <v>24</v>
      </c>
      <c r="BB1002" s="44">
        <f>VLOOKUP($AY1002, [3]Sheet1!$D$3:$T$89,6,FALSE)</f>
        <v>24</v>
      </c>
      <c r="BC1002" s="44">
        <f>VLOOKUP($AY1002, [3]Sheet1!$D$3:$T$89,7,FALSE)</f>
        <v>20</v>
      </c>
      <c r="BD1002" s="44">
        <f>VLOOKUP($AY1002, [3]Sheet1!$D$3:$T$89,10,FALSE)</f>
        <v>22</v>
      </c>
      <c r="BE1002" s="44">
        <f>VLOOKUP($AY1002, [3]Sheet1!$D$3:$T$89,11,FALSE)</f>
        <v>18</v>
      </c>
      <c r="BF1002" s="44">
        <f>VLOOKUP($AY1002, [3]Sheet1!$D$3:$T$89,14,FALSE)</f>
        <v>20</v>
      </c>
      <c r="BG1002" s="44">
        <f>VLOOKUP($AY1002, [3]Sheet1!$D$3:$T$89,15,FALSE)</f>
        <v>16</v>
      </c>
      <c r="BI1002" s="49">
        <v>42619</v>
      </c>
      <c r="BJ1002" s="50">
        <v>0.51527777777777795</v>
      </c>
      <c r="BK1002" s="50">
        <v>0.51736111111111105</v>
      </c>
      <c r="BL1002" s="50">
        <v>0.52083333333333337</v>
      </c>
      <c r="BM1002" s="44" t="s">
        <v>1361</v>
      </c>
      <c r="BN1002" s="44" t="s">
        <v>1362</v>
      </c>
      <c r="BO1002" s="44">
        <v>1022.79106967</v>
      </c>
      <c r="BP1002" s="44">
        <v>22.3333333333333</v>
      </c>
      <c r="BQ1002" s="44">
        <v>0</v>
      </c>
      <c r="BR1002" s="44">
        <v>78</v>
      </c>
      <c r="BS1002" s="44">
        <v>270</v>
      </c>
      <c r="BT1002" s="44">
        <v>2.4</v>
      </c>
      <c r="BU1002" s="44">
        <v>7</v>
      </c>
      <c r="BV1002" s="44">
        <v>1.8</v>
      </c>
      <c r="BW1002" s="44">
        <v>2</v>
      </c>
      <c r="BX1002" s="44" t="s">
        <v>1363</v>
      </c>
      <c r="BY1002" s="44">
        <v>26</v>
      </c>
      <c r="BZ1002" s="44">
        <v>24</v>
      </c>
      <c r="CA1002" s="44">
        <v>24</v>
      </c>
      <c r="CB1002" s="44">
        <v>20</v>
      </c>
      <c r="CC1002" s="44">
        <v>22</v>
      </c>
      <c r="CD1002" s="44">
        <v>18</v>
      </c>
      <c r="CE1002" s="44">
        <v>20</v>
      </c>
      <c r="CF1002" s="44">
        <v>16</v>
      </c>
    </row>
    <row r="1003" spans="1:84">
      <c r="Z1003" s="46">
        <v>1.8726851851851852E-2</v>
      </c>
      <c r="AA1003" s="47" t="s">
        <v>102</v>
      </c>
      <c r="AB1003" s="47" t="s">
        <v>484</v>
      </c>
      <c r="AC1003" s="47" t="s">
        <v>57</v>
      </c>
      <c r="AD1003" s="47">
        <v>8</v>
      </c>
      <c r="AE1003" s="47" t="s">
        <v>53</v>
      </c>
      <c r="AF1003" s="47" t="s">
        <v>36</v>
      </c>
      <c r="AJ1003" s="49">
        <v>42619</v>
      </c>
      <c r="AK1003" s="60">
        <v>0.51527777777777795</v>
      </c>
      <c r="AL1003" s="60">
        <v>0.51736111111111105</v>
      </c>
      <c r="AM1003" s="60">
        <f t="shared" si="77"/>
        <v>0.52083333333333337</v>
      </c>
      <c r="AN1003" s="61" t="str">
        <f t="shared" si="78"/>
        <v>06/09/2016 12:25:00</v>
      </c>
      <c r="AO1003" s="61" t="str">
        <f t="shared" si="79"/>
        <v>06/09/2016 12:30:00</v>
      </c>
      <c r="AP1003" s="44">
        <f>VLOOKUP($AN1003, [1]TableView_704030_20160816_20160!$D$2:$M$5095,3,FALSE)</f>
        <v>1022.79106967</v>
      </c>
      <c r="AQ1003" s="44">
        <f>VLOOKUP($AN1003, [1]TableView_704030_20160816_20160!$D$2:$M$5095,8,FALSE)</f>
        <v>22.3333333333333</v>
      </c>
      <c r="AR1003" s="44">
        <f>VLOOKUP($AN1003, [1]TableView_704030_20160816_20160!$D$2:$M$5095,10,FALSE)</f>
        <v>0</v>
      </c>
      <c r="AS1003" s="44">
        <f>VLOOKUP($AN1003, [1]TableView_704030_20160816_20160!$D$2:$M$5095,4,FALSE)</f>
        <v>78</v>
      </c>
      <c r="AT1003" s="44">
        <f>VLOOKUP($AN1003, [1]TableView_704030_20160816_20160!$D$2:$M$5095,6,FALSE)</f>
        <v>270</v>
      </c>
      <c r="AU1003" s="44">
        <f>VLOOKUP($AN1003, [1]TableView_704030_20160816_20160!$D$2:$M$5095,7,FALSE)</f>
        <v>2.4</v>
      </c>
      <c r="AV1003" s="44">
        <f>VLOOKUP($AN1003, [1]TableView_704030_20160816_20160!$D$2:$M$5095,2,FALSE)</f>
        <v>7</v>
      </c>
      <c r="AW1003" s="44">
        <f>VLOOKUP($AO1003, [2]aacb8965d69cc6fd1cb3a5cae9e8ae7!$C$6:$F$853,4,FALSE)</f>
        <v>1.8</v>
      </c>
      <c r="AX1003" s="44">
        <v>2</v>
      </c>
      <c r="AY1003" s="44" t="str">
        <f t="shared" si="80"/>
        <v>06/09/2016 2</v>
      </c>
      <c r="AZ1003" s="44">
        <f>VLOOKUP($AY1003, [3]Sheet1!$D$3:$T$89,2,FALSE)</f>
        <v>26</v>
      </c>
      <c r="BA1003" s="44">
        <f>VLOOKUP($AY1003, [3]Sheet1!$D$3:$T$89,3,FALSE)</f>
        <v>24</v>
      </c>
      <c r="BB1003" s="44">
        <f>VLOOKUP($AY1003, [3]Sheet1!$D$3:$T$89,6,FALSE)</f>
        <v>24</v>
      </c>
      <c r="BC1003" s="44">
        <f>VLOOKUP($AY1003, [3]Sheet1!$D$3:$T$89,7,FALSE)</f>
        <v>20</v>
      </c>
      <c r="BD1003" s="44">
        <f>VLOOKUP($AY1003, [3]Sheet1!$D$3:$T$89,10,FALSE)</f>
        <v>22</v>
      </c>
      <c r="BE1003" s="44">
        <f>VLOOKUP($AY1003, [3]Sheet1!$D$3:$T$89,11,FALSE)</f>
        <v>18</v>
      </c>
      <c r="BF1003" s="44">
        <f>VLOOKUP($AY1003, [3]Sheet1!$D$3:$T$89,14,FALSE)</f>
        <v>20</v>
      </c>
      <c r="BG1003" s="44">
        <f>VLOOKUP($AY1003, [3]Sheet1!$D$3:$T$89,15,FALSE)</f>
        <v>16</v>
      </c>
      <c r="BI1003" s="49">
        <v>42619</v>
      </c>
      <c r="BJ1003" s="50">
        <v>0.51527777777777795</v>
      </c>
      <c r="BK1003" s="50">
        <v>0.51736111111111105</v>
      </c>
      <c r="BL1003" s="50">
        <v>0.52083333333333337</v>
      </c>
      <c r="BM1003" s="44" t="s">
        <v>1361</v>
      </c>
      <c r="BN1003" s="44" t="s">
        <v>1362</v>
      </c>
      <c r="BO1003" s="44">
        <v>1022.79106967</v>
      </c>
      <c r="BP1003" s="44">
        <v>22.3333333333333</v>
      </c>
      <c r="BQ1003" s="44">
        <v>0</v>
      </c>
      <c r="BR1003" s="44">
        <v>78</v>
      </c>
      <c r="BS1003" s="44">
        <v>270</v>
      </c>
      <c r="BT1003" s="44">
        <v>2.4</v>
      </c>
      <c r="BU1003" s="44">
        <v>7</v>
      </c>
      <c r="BV1003" s="44">
        <v>1.8</v>
      </c>
      <c r="BW1003" s="44">
        <v>2</v>
      </c>
      <c r="BX1003" s="44" t="s">
        <v>1363</v>
      </c>
      <c r="BY1003" s="44">
        <v>26</v>
      </c>
      <c r="BZ1003" s="44">
        <v>24</v>
      </c>
      <c r="CA1003" s="44">
        <v>24</v>
      </c>
      <c r="CB1003" s="44">
        <v>20</v>
      </c>
      <c r="CC1003" s="44">
        <v>22</v>
      </c>
      <c r="CD1003" s="44">
        <v>18</v>
      </c>
      <c r="CE1003" s="44">
        <v>20</v>
      </c>
      <c r="CF1003" s="44">
        <v>16</v>
      </c>
    </row>
    <row r="1004" spans="1:84">
      <c r="Z1004" s="46">
        <v>2.0833333333333332E-2</v>
      </c>
      <c r="AJ1004" s="49">
        <v>42619</v>
      </c>
      <c r="AK1004" s="60">
        <v>0.51527777777777795</v>
      </c>
      <c r="AL1004" s="60">
        <v>0.51736111111111105</v>
      </c>
      <c r="AM1004" s="60">
        <f t="shared" si="77"/>
        <v>0.52083333333333337</v>
      </c>
      <c r="AN1004" s="61" t="str">
        <f t="shared" si="78"/>
        <v>06/09/2016 12:25:00</v>
      </c>
      <c r="AO1004" s="61" t="str">
        <f t="shared" si="79"/>
        <v>06/09/2016 12:30:00</v>
      </c>
      <c r="AP1004" s="44">
        <f>VLOOKUP($AN1004, [1]TableView_704030_20160816_20160!$D$2:$M$5095,3,FALSE)</f>
        <v>1022.79106967</v>
      </c>
      <c r="AQ1004" s="44">
        <f>VLOOKUP($AN1004, [1]TableView_704030_20160816_20160!$D$2:$M$5095,8,FALSE)</f>
        <v>22.3333333333333</v>
      </c>
      <c r="AR1004" s="44">
        <f>VLOOKUP($AN1004, [1]TableView_704030_20160816_20160!$D$2:$M$5095,10,FALSE)</f>
        <v>0</v>
      </c>
      <c r="AS1004" s="44">
        <f>VLOOKUP($AN1004, [1]TableView_704030_20160816_20160!$D$2:$M$5095,4,FALSE)</f>
        <v>78</v>
      </c>
      <c r="AT1004" s="44">
        <f>VLOOKUP($AN1004, [1]TableView_704030_20160816_20160!$D$2:$M$5095,6,FALSE)</f>
        <v>270</v>
      </c>
      <c r="AU1004" s="44">
        <f>VLOOKUP($AN1004, [1]TableView_704030_20160816_20160!$D$2:$M$5095,7,FALSE)</f>
        <v>2.4</v>
      </c>
      <c r="AV1004" s="44">
        <f>VLOOKUP($AN1004, [1]TableView_704030_20160816_20160!$D$2:$M$5095,2,FALSE)</f>
        <v>7</v>
      </c>
      <c r="AW1004" s="44">
        <f>VLOOKUP($AO1004, [2]aacb8965d69cc6fd1cb3a5cae9e8ae7!$C$6:$F$853,4,FALSE)</f>
        <v>1.8</v>
      </c>
      <c r="AX1004" s="44">
        <v>2</v>
      </c>
      <c r="AY1004" s="44" t="str">
        <f t="shared" si="80"/>
        <v>06/09/2016 2</v>
      </c>
      <c r="AZ1004" s="44">
        <f>VLOOKUP($AY1004, [3]Sheet1!$D$3:$T$89,2,FALSE)</f>
        <v>26</v>
      </c>
      <c r="BA1004" s="44">
        <f>VLOOKUP($AY1004, [3]Sheet1!$D$3:$T$89,3,FALSE)</f>
        <v>24</v>
      </c>
      <c r="BB1004" s="44">
        <f>VLOOKUP($AY1004, [3]Sheet1!$D$3:$T$89,6,FALSE)</f>
        <v>24</v>
      </c>
      <c r="BC1004" s="44">
        <f>VLOOKUP($AY1004, [3]Sheet1!$D$3:$T$89,7,FALSE)</f>
        <v>20</v>
      </c>
      <c r="BD1004" s="44">
        <f>VLOOKUP($AY1004, [3]Sheet1!$D$3:$T$89,10,FALSE)</f>
        <v>22</v>
      </c>
      <c r="BE1004" s="44">
        <f>VLOOKUP($AY1004, [3]Sheet1!$D$3:$T$89,11,FALSE)</f>
        <v>18</v>
      </c>
      <c r="BF1004" s="44">
        <f>VLOOKUP($AY1004, [3]Sheet1!$D$3:$T$89,14,FALSE)</f>
        <v>20</v>
      </c>
      <c r="BG1004" s="44">
        <f>VLOOKUP($AY1004, [3]Sheet1!$D$3:$T$89,15,FALSE)</f>
        <v>16</v>
      </c>
      <c r="BI1004" s="49">
        <v>42619</v>
      </c>
      <c r="BJ1004" s="50">
        <v>0.51527777777777795</v>
      </c>
      <c r="BK1004" s="50">
        <v>0.51736111111111105</v>
      </c>
      <c r="BL1004" s="50">
        <v>0.52083333333333337</v>
      </c>
      <c r="BM1004" s="44" t="s">
        <v>1361</v>
      </c>
      <c r="BN1004" s="44" t="s">
        <v>1362</v>
      </c>
      <c r="BO1004" s="44">
        <v>1022.79106967</v>
      </c>
      <c r="BP1004" s="44">
        <v>22.3333333333333</v>
      </c>
      <c r="BQ1004" s="44">
        <v>0</v>
      </c>
      <c r="BR1004" s="44">
        <v>78</v>
      </c>
      <c r="BS1004" s="44">
        <v>270</v>
      </c>
      <c r="BT1004" s="44">
        <v>2.4</v>
      </c>
      <c r="BU1004" s="44">
        <v>7</v>
      </c>
      <c r="BV1004" s="44">
        <v>1.8</v>
      </c>
      <c r="BW1004" s="44">
        <v>2</v>
      </c>
      <c r="BX1004" s="44" t="s">
        <v>1363</v>
      </c>
      <c r="BY1004" s="44">
        <v>26</v>
      </c>
      <c r="BZ1004" s="44">
        <v>24</v>
      </c>
      <c r="CA1004" s="44">
        <v>24</v>
      </c>
      <c r="CB1004" s="44">
        <v>20</v>
      </c>
      <c r="CC1004" s="44">
        <v>22</v>
      </c>
      <c r="CD1004" s="44">
        <v>18</v>
      </c>
      <c r="CE1004" s="44">
        <v>20</v>
      </c>
      <c r="CF1004" s="44">
        <v>16</v>
      </c>
    </row>
    <row r="1005" spans="1:84" s="28" customFormat="1">
      <c r="B1005" s="51"/>
      <c r="D1005" s="52"/>
      <c r="E1005" s="53"/>
      <c r="F1005" s="53"/>
      <c r="G1005" s="53"/>
      <c r="H1005" s="53"/>
      <c r="I1005" s="53"/>
      <c r="M1005" s="54"/>
      <c r="O1005" s="52"/>
      <c r="P1005" s="53"/>
      <c r="Q1005" s="53"/>
      <c r="R1005" s="53"/>
      <c r="S1005" s="53"/>
      <c r="T1005" s="53"/>
      <c r="U1005" s="53"/>
      <c r="X1005" s="54"/>
      <c r="Z1005" s="52"/>
      <c r="AA1005" s="53"/>
      <c r="AB1005" s="53"/>
      <c r="AC1005" s="53"/>
      <c r="AD1005" s="53"/>
      <c r="AE1005" s="53"/>
      <c r="AF1005" s="53"/>
      <c r="AJ1005" s="49">
        <v>42619</v>
      </c>
      <c r="AK1005" s="60">
        <v>0.51527777777777795</v>
      </c>
      <c r="AL1005" s="60">
        <v>0.51736111111111105</v>
      </c>
      <c r="AM1005" s="60">
        <f t="shared" si="77"/>
        <v>0.52083333333333337</v>
      </c>
      <c r="AN1005" s="61" t="str">
        <f t="shared" si="78"/>
        <v>06/09/2016 12:25:00</v>
      </c>
      <c r="AO1005" s="61" t="str">
        <f t="shared" si="79"/>
        <v>06/09/2016 12:30:00</v>
      </c>
      <c r="AP1005" s="44">
        <f>VLOOKUP($AN1005, [1]TableView_704030_20160816_20160!$D$2:$M$5095,3,FALSE)</f>
        <v>1022.79106967</v>
      </c>
      <c r="AQ1005" s="44">
        <f>VLOOKUP($AN1005, [1]TableView_704030_20160816_20160!$D$2:$M$5095,8,FALSE)</f>
        <v>22.3333333333333</v>
      </c>
      <c r="AR1005" s="44">
        <f>VLOOKUP($AN1005, [1]TableView_704030_20160816_20160!$D$2:$M$5095,10,FALSE)</f>
        <v>0</v>
      </c>
      <c r="AS1005" s="44">
        <f>VLOOKUP($AN1005, [1]TableView_704030_20160816_20160!$D$2:$M$5095,4,FALSE)</f>
        <v>78</v>
      </c>
      <c r="AT1005" s="44">
        <f>VLOOKUP($AN1005, [1]TableView_704030_20160816_20160!$D$2:$M$5095,6,FALSE)</f>
        <v>270</v>
      </c>
      <c r="AU1005" s="44">
        <f>VLOOKUP($AN1005, [1]TableView_704030_20160816_20160!$D$2:$M$5095,7,FALSE)</f>
        <v>2.4</v>
      </c>
      <c r="AV1005" s="44">
        <f>VLOOKUP($AN1005, [1]TableView_704030_20160816_20160!$D$2:$M$5095,2,FALSE)</f>
        <v>7</v>
      </c>
      <c r="AW1005" s="44">
        <f>VLOOKUP($AO1005, [2]aacb8965d69cc6fd1cb3a5cae9e8ae7!$C$6:$F$853,4,FALSE)</f>
        <v>1.8</v>
      </c>
      <c r="AX1005" s="44">
        <v>2</v>
      </c>
      <c r="AY1005" s="44" t="str">
        <f t="shared" si="80"/>
        <v>06/09/2016 2</v>
      </c>
      <c r="AZ1005" s="44">
        <f>VLOOKUP($AY1005, [3]Sheet1!$D$3:$T$89,2,FALSE)</f>
        <v>26</v>
      </c>
      <c r="BA1005" s="44">
        <f>VLOOKUP($AY1005, [3]Sheet1!$D$3:$T$89,3,FALSE)</f>
        <v>24</v>
      </c>
      <c r="BB1005" s="44">
        <f>VLOOKUP($AY1005, [3]Sheet1!$D$3:$T$89,6,FALSE)</f>
        <v>24</v>
      </c>
      <c r="BC1005" s="44">
        <f>VLOOKUP($AY1005, [3]Sheet1!$D$3:$T$89,7,FALSE)</f>
        <v>20</v>
      </c>
      <c r="BD1005" s="44">
        <f>VLOOKUP($AY1005, [3]Sheet1!$D$3:$T$89,10,FALSE)</f>
        <v>22</v>
      </c>
      <c r="BE1005" s="44">
        <f>VLOOKUP($AY1005, [3]Sheet1!$D$3:$T$89,11,FALSE)</f>
        <v>18</v>
      </c>
      <c r="BF1005" s="44">
        <f>VLOOKUP($AY1005, [3]Sheet1!$D$3:$T$89,14,FALSE)</f>
        <v>20</v>
      </c>
      <c r="BG1005" s="44">
        <f>VLOOKUP($AY1005, [3]Sheet1!$D$3:$T$89,15,FALSE)</f>
        <v>16</v>
      </c>
      <c r="BI1005" s="58">
        <v>42619</v>
      </c>
      <c r="BJ1005" s="59">
        <v>0.51527777777777795</v>
      </c>
      <c r="BK1005" s="59">
        <v>0.51736111111111105</v>
      </c>
      <c r="BL1005" s="59">
        <v>0.52083333333333337</v>
      </c>
      <c r="BM1005" s="28" t="s">
        <v>1361</v>
      </c>
      <c r="BN1005" s="28" t="s">
        <v>1362</v>
      </c>
      <c r="BO1005" s="28">
        <v>1022.79106967</v>
      </c>
      <c r="BP1005" s="28">
        <v>22.3333333333333</v>
      </c>
      <c r="BQ1005" s="28">
        <v>0</v>
      </c>
      <c r="BR1005" s="28">
        <v>78</v>
      </c>
      <c r="BS1005" s="28">
        <v>270</v>
      </c>
      <c r="BT1005" s="28">
        <v>2.4</v>
      </c>
      <c r="BU1005" s="28">
        <v>7</v>
      </c>
      <c r="BV1005" s="28">
        <v>1.8</v>
      </c>
      <c r="BW1005" s="28">
        <v>2</v>
      </c>
      <c r="BX1005" s="28" t="s">
        <v>1363</v>
      </c>
      <c r="BY1005" s="28">
        <v>26</v>
      </c>
      <c r="BZ1005" s="28">
        <v>24</v>
      </c>
      <c r="CA1005" s="28">
        <v>24</v>
      </c>
      <c r="CB1005" s="28">
        <v>20</v>
      </c>
      <c r="CC1005" s="28">
        <v>22</v>
      </c>
      <c r="CD1005" s="28">
        <v>18</v>
      </c>
      <c r="CE1005" s="28">
        <v>20</v>
      </c>
      <c r="CF1005" s="28">
        <v>16</v>
      </c>
    </row>
    <row r="1006" spans="1:84">
      <c r="A1006" s="44" t="s">
        <v>0</v>
      </c>
      <c r="B1006" s="45" t="s">
        <v>547</v>
      </c>
      <c r="D1006" s="46">
        <v>0</v>
      </c>
      <c r="E1006" s="47" t="s">
        <v>86</v>
      </c>
      <c r="F1006" s="13" t="s">
        <v>54</v>
      </c>
      <c r="J1006" s="44" t="s">
        <v>36</v>
      </c>
      <c r="O1006" s="46">
        <v>0</v>
      </c>
      <c r="P1006" s="47" t="s">
        <v>102</v>
      </c>
      <c r="Q1006" s="47" t="s">
        <v>484</v>
      </c>
      <c r="R1006" s="47" t="s">
        <v>57</v>
      </c>
      <c r="S1006" s="13">
        <v>9</v>
      </c>
      <c r="T1006" s="13" t="s">
        <v>53</v>
      </c>
      <c r="U1006" s="13" t="s">
        <v>36</v>
      </c>
      <c r="Z1006" s="46">
        <v>0</v>
      </c>
      <c r="AA1006" s="13" t="s">
        <v>51</v>
      </c>
      <c r="AB1006" s="47" t="s">
        <v>54</v>
      </c>
      <c r="AF1006" s="13" t="s">
        <v>36</v>
      </c>
      <c r="AJ1006" s="49">
        <v>42619</v>
      </c>
      <c r="AK1006" s="60">
        <v>0.61249999999999993</v>
      </c>
      <c r="AL1006" s="60">
        <f t="shared" si="76"/>
        <v>0.61111111111111116</v>
      </c>
      <c r="AM1006" s="60">
        <f t="shared" si="77"/>
        <v>0.60416666666666663</v>
      </c>
      <c r="AN1006" s="61" t="str">
        <f t="shared" si="78"/>
        <v>06/09/2016 14:40:00</v>
      </c>
      <c r="AO1006" s="61" t="str">
        <f t="shared" si="79"/>
        <v>06/09/2016 14:30:00</v>
      </c>
      <c r="AP1006" s="44">
        <f>VLOOKUP($AN1006, [1]TableView_704030_20160816_20160!$D$2:$M$5095,3,FALSE)</f>
        <v>1022.3508391</v>
      </c>
      <c r="AQ1006" s="44">
        <f>VLOOKUP($AN1006, [1]TableView_704030_20160816_20160!$D$2:$M$5095,8,FALSE)</f>
        <v>22.5</v>
      </c>
      <c r="AR1006" s="44">
        <f>VLOOKUP($AN1006, [1]TableView_704030_20160816_20160!$D$2:$M$5095,10,FALSE)</f>
        <v>0</v>
      </c>
      <c r="AS1006" s="44">
        <f>VLOOKUP($AN1006, [1]TableView_704030_20160816_20160!$D$2:$M$5095,4,FALSE)</f>
        <v>79</v>
      </c>
      <c r="AT1006" s="44">
        <f>VLOOKUP($AN1006, [1]TableView_704030_20160816_20160!$D$2:$M$5095,6,FALSE)</f>
        <v>194</v>
      </c>
      <c r="AU1006" s="44">
        <f>VLOOKUP($AN1006, [1]TableView_704030_20160816_20160!$D$2:$M$5095,7,FALSE)</f>
        <v>1.3</v>
      </c>
      <c r="AV1006" s="44">
        <f>VLOOKUP($AN1006, [1]TableView_704030_20160816_20160!$D$2:$M$5095,2,FALSE)</f>
        <v>4.3</v>
      </c>
      <c r="AW1006" s="44">
        <f>VLOOKUP($AO1006, [2]aacb8965d69cc6fd1cb3a5cae9e8ae7!$C$6:$F$853,4,FALSE)</f>
        <v>1.2</v>
      </c>
      <c r="AX1006" s="44">
        <v>3</v>
      </c>
      <c r="AY1006" s="44" t="str">
        <f t="shared" si="80"/>
        <v>06/09/2016 3</v>
      </c>
      <c r="AZ1006" s="44">
        <f>VLOOKUP($AY1006, [3]Sheet1!$D$3:$T$89,2,FALSE)</f>
        <v>24</v>
      </c>
      <c r="BA1006" s="44">
        <f>VLOOKUP($AY1006, [3]Sheet1!$D$3:$T$89,3,FALSE)</f>
        <v>20</v>
      </c>
      <c r="BB1006" s="44">
        <f>VLOOKUP($AY1006, [3]Sheet1!$D$3:$T$89,6,FALSE)</f>
        <v>22</v>
      </c>
      <c r="BC1006" s="44">
        <f>VLOOKUP($AY1006, [3]Sheet1!$D$3:$T$89,7,FALSE)</f>
        <v>19</v>
      </c>
      <c r="BD1006" s="44">
        <f>VLOOKUP($AY1006, [3]Sheet1!$D$3:$T$89,10,FALSE)</f>
        <v>21</v>
      </c>
      <c r="BE1006" s="44">
        <f>VLOOKUP($AY1006, [3]Sheet1!$D$3:$T$89,11,FALSE)</f>
        <v>19</v>
      </c>
      <c r="BF1006" s="44">
        <f>VLOOKUP($AY1006, [3]Sheet1!$D$3:$T$89,14,FALSE)</f>
        <v>17</v>
      </c>
      <c r="BG1006" s="44">
        <f>VLOOKUP($AY1006, [3]Sheet1!$D$3:$T$89,15,FALSE)</f>
        <v>17</v>
      </c>
      <c r="BI1006" s="49">
        <v>42619</v>
      </c>
      <c r="BJ1006" s="50">
        <v>0.61249999999999993</v>
      </c>
      <c r="BK1006" s="50">
        <v>0.61111111111111116</v>
      </c>
      <c r="BL1006" s="50">
        <v>0.60416666666666663</v>
      </c>
      <c r="BM1006" s="44" t="s">
        <v>1202</v>
      </c>
      <c r="BN1006" s="44" t="s">
        <v>1364</v>
      </c>
      <c r="BO1006" s="44">
        <v>1022.3508391</v>
      </c>
      <c r="BP1006" s="44">
        <v>22.5</v>
      </c>
      <c r="BQ1006" s="44">
        <v>0</v>
      </c>
      <c r="BR1006" s="44">
        <v>79</v>
      </c>
      <c r="BS1006" s="44">
        <v>194</v>
      </c>
      <c r="BT1006" s="44">
        <v>1.3</v>
      </c>
      <c r="BU1006" s="44">
        <v>4.3</v>
      </c>
      <c r="BV1006" s="44">
        <v>1.2</v>
      </c>
      <c r="BW1006" s="44">
        <v>3</v>
      </c>
      <c r="BX1006" s="44" t="s">
        <v>1365</v>
      </c>
      <c r="BY1006" s="44">
        <v>24</v>
      </c>
      <c r="BZ1006" s="44">
        <v>20</v>
      </c>
      <c r="CA1006" s="44">
        <v>22</v>
      </c>
      <c r="CB1006" s="44">
        <v>19</v>
      </c>
      <c r="CC1006" s="44">
        <v>21</v>
      </c>
      <c r="CD1006" s="44">
        <v>19</v>
      </c>
      <c r="CE1006" s="44">
        <v>17</v>
      </c>
      <c r="CF1006" s="44">
        <v>17</v>
      </c>
    </row>
    <row r="1007" spans="1:84">
      <c r="A1007" s="44" t="s">
        <v>1</v>
      </c>
      <c r="B1007" s="45" t="s">
        <v>926</v>
      </c>
      <c r="D1007" s="46">
        <v>2.0833333333333332E-2</v>
      </c>
      <c r="O1007" s="46">
        <v>2.0833333333333332E-2</v>
      </c>
      <c r="Z1007" s="46">
        <v>9.3750000000000007E-4</v>
      </c>
      <c r="AA1007" s="13" t="s">
        <v>892</v>
      </c>
      <c r="AF1007" s="13" t="s">
        <v>29</v>
      </c>
      <c r="AJ1007" s="49">
        <v>42619</v>
      </c>
      <c r="AK1007" s="60">
        <v>0.61249999999999993</v>
      </c>
      <c r="AL1007" s="60">
        <f t="shared" si="76"/>
        <v>0.61111111111111116</v>
      </c>
      <c r="AM1007" s="60">
        <f t="shared" si="77"/>
        <v>0.60416666666666663</v>
      </c>
      <c r="AN1007" s="61" t="str">
        <f t="shared" si="78"/>
        <v>06/09/2016 14:40:00</v>
      </c>
      <c r="AO1007" s="61" t="str">
        <f t="shared" si="79"/>
        <v>06/09/2016 14:30:00</v>
      </c>
      <c r="AP1007" s="44">
        <f>VLOOKUP($AN1007, [1]TableView_704030_20160816_20160!$D$2:$M$5095,3,FALSE)</f>
        <v>1022.3508391</v>
      </c>
      <c r="AQ1007" s="44">
        <f>VLOOKUP($AN1007, [1]TableView_704030_20160816_20160!$D$2:$M$5095,8,FALSE)</f>
        <v>22.5</v>
      </c>
      <c r="AR1007" s="44">
        <f>VLOOKUP($AN1007, [1]TableView_704030_20160816_20160!$D$2:$M$5095,10,FALSE)</f>
        <v>0</v>
      </c>
      <c r="AS1007" s="44">
        <f>VLOOKUP($AN1007, [1]TableView_704030_20160816_20160!$D$2:$M$5095,4,FALSE)</f>
        <v>79</v>
      </c>
      <c r="AT1007" s="44">
        <f>VLOOKUP($AN1007, [1]TableView_704030_20160816_20160!$D$2:$M$5095,6,FALSE)</f>
        <v>194</v>
      </c>
      <c r="AU1007" s="44">
        <f>VLOOKUP($AN1007, [1]TableView_704030_20160816_20160!$D$2:$M$5095,7,FALSE)</f>
        <v>1.3</v>
      </c>
      <c r="AV1007" s="44">
        <f>VLOOKUP($AN1007, [1]TableView_704030_20160816_20160!$D$2:$M$5095,2,FALSE)</f>
        <v>4.3</v>
      </c>
      <c r="AW1007" s="44">
        <f>VLOOKUP($AO1007, [2]aacb8965d69cc6fd1cb3a5cae9e8ae7!$C$6:$F$853,4,FALSE)</f>
        <v>1.2</v>
      </c>
      <c r="AX1007" s="44">
        <v>3</v>
      </c>
      <c r="AY1007" s="44" t="str">
        <f t="shared" si="80"/>
        <v>06/09/2016 3</v>
      </c>
      <c r="AZ1007" s="44">
        <f>VLOOKUP($AY1007, [3]Sheet1!$D$3:$T$89,2,FALSE)</f>
        <v>24</v>
      </c>
      <c r="BA1007" s="44">
        <f>VLOOKUP($AY1007, [3]Sheet1!$D$3:$T$89,3,FALSE)</f>
        <v>20</v>
      </c>
      <c r="BB1007" s="44">
        <f>VLOOKUP($AY1007, [3]Sheet1!$D$3:$T$89,6,FALSE)</f>
        <v>22</v>
      </c>
      <c r="BC1007" s="44">
        <f>VLOOKUP($AY1007, [3]Sheet1!$D$3:$T$89,7,FALSE)</f>
        <v>19</v>
      </c>
      <c r="BD1007" s="44">
        <f>VLOOKUP($AY1007, [3]Sheet1!$D$3:$T$89,10,FALSE)</f>
        <v>21</v>
      </c>
      <c r="BE1007" s="44">
        <f>VLOOKUP($AY1007, [3]Sheet1!$D$3:$T$89,11,FALSE)</f>
        <v>19</v>
      </c>
      <c r="BF1007" s="44">
        <f>VLOOKUP($AY1007, [3]Sheet1!$D$3:$T$89,14,FALSE)</f>
        <v>17</v>
      </c>
      <c r="BG1007" s="44">
        <f>VLOOKUP($AY1007, [3]Sheet1!$D$3:$T$89,15,FALSE)</f>
        <v>17</v>
      </c>
      <c r="BI1007" s="49">
        <v>42619</v>
      </c>
      <c r="BJ1007" s="50">
        <v>0.61249999999999993</v>
      </c>
      <c r="BK1007" s="50">
        <v>0.61111111111111116</v>
      </c>
      <c r="BL1007" s="50">
        <v>0.60416666666666663</v>
      </c>
      <c r="BM1007" s="44" t="s">
        <v>1202</v>
      </c>
      <c r="BN1007" s="44" t="s">
        <v>1364</v>
      </c>
      <c r="BO1007" s="44">
        <v>1022.3508391</v>
      </c>
      <c r="BP1007" s="44">
        <v>22.5</v>
      </c>
      <c r="BQ1007" s="44">
        <v>0</v>
      </c>
      <c r="BR1007" s="44">
        <v>79</v>
      </c>
      <c r="BS1007" s="44">
        <v>194</v>
      </c>
      <c r="BT1007" s="44">
        <v>1.3</v>
      </c>
      <c r="BU1007" s="44">
        <v>4.3</v>
      </c>
      <c r="BV1007" s="44">
        <v>1.2</v>
      </c>
      <c r="BW1007" s="44">
        <v>3</v>
      </c>
      <c r="BX1007" s="44" t="s">
        <v>1365</v>
      </c>
      <c r="BY1007" s="44">
        <v>24</v>
      </c>
      <c r="BZ1007" s="44">
        <v>20</v>
      </c>
      <c r="CA1007" s="44">
        <v>22</v>
      </c>
      <c r="CB1007" s="44">
        <v>19</v>
      </c>
      <c r="CC1007" s="44">
        <v>21</v>
      </c>
      <c r="CD1007" s="44">
        <v>19</v>
      </c>
      <c r="CE1007" s="44">
        <v>17</v>
      </c>
      <c r="CF1007" s="44">
        <v>17</v>
      </c>
    </row>
    <row r="1008" spans="1:84">
      <c r="A1008" s="44" t="s">
        <v>2</v>
      </c>
      <c r="B1008" s="45" t="s">
        <v>859</v>
      </c>
      <c r="Z1008" s="46">
        <v>1.1111111111111111E-3</v>
      </c>
      <c r="AA1008" s="13" t="s">
        <v>112</v>
      </c>
      <c r="AB1008" s="47" t="s">
        <v>149</v>
      </c>
      <c r="AC1008" s="47" t="s">
        <v>57</v>
      </c>
      <c r="AD1008" s="47">
        <v>4</v>
      </c>
      <c r="AE1008" s="47" t="s">
        <v>53</v>
      </c>
      <c r="AF1008" s="13" t="s">
        <v>36</v>
      </c>
      <c r="AJ1008" s="49">
        <v>42619</v>
      </c>
      <c r="AK1008" s="60">
        <v>0.61250000000000004</v>
      </c>
      <c r="AL1008" s="60">
        <f t="shared" si="76"/>
        <v>0.61111111111111116</v>
      </c>
      <c r="AM1008" s="60">
        <f t="shared" si="77"/>
        <v>0.60416666666666663</v>
      </c>
      <c r="AN1008" s="61" t="str">
        <f t="shared" si="78"/>
        <v>06/09/2016 14:40:00</v>
      </c>
      <c r="AO1008" s="61" t="str">
        <f t="shared" si="79"/>
        <v>06/09/2016 14:30:00</v>
      </c>
      <c r="AP1008" s="44">
        <f>VLOOKUP($AN1008, [1]TableView_704030_20160816_20160!$D$2:$M$5095,3,FALSE)</f>
        <v>1022.3508391</v>
      </c>
      <c r="AQ1008" s="44">
        <f>VLOOKUP($AN1008, [1]TableView_704030_20160816_20160!$D$2:$M$5095,8,FALSE)</f>
        <v>22.5</v>
      </c>
      <c r="AR1008" s="44">
        <f>VLOOKUP($AN1008, [1]TableView_704030_20160816_20160!$D$2:$M$5095,10,FALSE)</f>
        <v>0</v>
      </c>
      <c r="AS1008" s="44">
        <f>VLOOKUP($AN1008, [1]TableView_704030_20160816_20160!$D$2:$M$5095,4,FALSE)</f>
        <v>79</v>
      </c>
      <c r="AT1008" s="44">
        <f>VLOOKUP($AN1008, [1]TableView_704030_20160816_20160!$D$2:$M$5095,6,FALSE)</f>
        <v>194</v>
      </c>
      <c r="AU1008" s="44">
        <f>VLOOKUP($AN1008, [1]TableView_704030_20160816_20160!$D$2:$M$5095,7,FALSE)</f>
        <v>1.3</v>
      </c>
      <c r="AV1008" s="44">
        <f>VLOOKUP($AN1008, [1]TableView_704030_20160816_20160!$D$2:$M$5095,2,FALSE)</f>
        <v>4.3</v>
      </c>
      <c r="AW1008" s="44">
        <f>VLOOKUP($AO1008, [2]aacb8965d69cc6fd1cb3a5cae9e8ae7!$C$6:$F$853,4,FALSE)</f>
        <v>1.2</v>
      </c>
      <c r="AX1008" s="44">
        <v>3</v>
      </c>
      <c r="AY1008" s="44" t="str">
        <f t="shared" si="80"/>
        <v>06/09/2016 3</v>
      </c>
      <c r="AZ1008" s="44">
        <f>VLOOKUP($AY1008, [3]Sheet1!$D$3:$T$89,2,FALSE)</f>
        <v>24</v>
      </c>
      <c r="BA1008" s="44">
        <f>VLOOKUP($AY1008, [3]Sheet1!$D$3:$T$89,3,FALSE)</f>
        <v>20</v>
      </c>
      <c r="BB1008" s="44">
        <f>VLOOKUP($AY1008, [3]Sheet1!$D$3:$T$89,6,FALSE)</f>
        <v>22</v>
      </c>
      <c r="BC1008" s="44">
        <f>VLOOKUP($AY1008, [3]Sheet1!$D$3:$T$89,7,FALSE)</f>
        <v>19</v>
      </c>
      <c r="BD1008" s="44">
        <f>VLOOKUP($AY1008, [3]Sheet1!$D$3:$T$89,10,FALSE)</f>
        <v>21</v>
      </c>
      <c r="BE1008" s="44">
        <f>VLOOKUP($AY1008, [3]Sheet1!$D$3:$T$89,11,FALSE)</f>
        <v>19</v>
      </c>
      <c r="BF1008" s="44">
        <f>VLOOKUP($AY1008, [3]Sheet1!$D$3:$T$89,14,FALSE)</f>
        <v>17</v>
      </c>
      <c r="BG1008" s="44">
        <f>VLOOKUP($AY1008, [3]Sheet1!$D$3:$T$89,15,FALSE)</f>
        <v>17</v>
      </c>
      <c r="BI1008" s="49">
        <v>42619</v>
      </c>
      <c r="BJ1008" s="50">
        <v>0.61250000000000004</v>
      </c>
      <c r="BK1008" s="50">
        <v>0.61111111111111116</v>
      </c>
      <c r="BL1008" s="50">
        <v>0.60416666666666663</v>
      </c>
      <c r="BM1008" s="44" t="s">
        <v>1202</v>
      </c>
      <c r="BN1008" s="44" t="s">
        <v>1364</v>
      </c>
      <c r="BO1008" s="44">
        <v>1022.3508391</v>
      </c>
      <c r="BP1008" s="44">
        <v>22.5</v>
      </c>
      <c r="BQ1008" s="44">
        <v>0</v>
      </c>
      <c r="BR1008" s="44">
        <v>79</v>
      </c>
      <c r="BS1008" s="44">
        <v>194</v>
      </c>
      <c r="BT1008" s="44">
        <v>1.3</v>
      </c>
      <c r="BU1008" s="44">
        <v>4.3</v>
      </c>
      <c r="BV1008" s="44">
        <v>1.2</v>
      </c>
      <c r="BW1008" s="44">
        <v>3</v>
      </c>
      <c r="BX1008" s="44" t="s">
        <v>1365</v>
      </c>
      <c r="BY1008" s="44">
        <v>24</v>
      </c>
      <c r="BZ1008" s="44">
        <v>20</v>
      </c>
      <c r="CA1008" s="44">
        <v>22</v>
      </c>
      <c r="CB1008" s="44">
        <v>19</v>
      </c>
      <c r="CC1008" s="44">
        <v>21</v>
      </c>
      <c r="CD1008" s="44">
        <v>19</v>
      </c>
      <c r="CE1008" s="44">
        <v>17</v>
      </c>
      <c r="CF1008" s="44">
        <v>17</v>
      </c>
    </row>
    <row r="1009" spans="1:84">
      <c r="A1009" s="44" t="s">
        <v>3</v>
      </c>
      <c r="B1009" s="45" t="s">
        <v>21</v>
      </c>
      <c r="Z1009" s="46">
        <v>2.1064814814814813E-3</v>
      </c>
      <c r="AA1009" s="13" t="s">
        <v>113</v>
      </c>
      <c r="AF1009" s="13" t="s">
        <v>29</v>
      </c>
      <c r="AJ1009" s="49">
        <v>42619</v>
      </c>
      <c r="AK1009" s="60">
        <v>0.61250000000000004</v>
      </c>
      <c r="AL1009" s="60">
        <f t="shared" si="76"/>
        <v>0.61111111111111116</v>
      </c>
      <c r="AM1009" s="60">
        <f t="shared" si="77"/>
        <v>0.60416666666666663</v>
      </c>
      <c r="AN1009" s="61" t="str">
        <f t="shared" si="78"/>
        <v>06/09/2016 14:40:00</v>
      </c>
      <c r="AO1009" s="61" t="str">
        <f t="shared" si="79"/>
        <v>06/09/2016 14:30:00</v>
      </c>
      <c r="AP1009" s="44">
        <f>VLOOKUP($AN1009, [1]TableView_704030_20160816_20160!$D$2:$M$5095,3,FALSE)</f>
        <v>1022.3508391</v>
      </c>
      <c r="AQ1009" s="44">
        <f>VLOOKUP($AN1009, [1]TableView_704030_20160816_20160!$D$2:$M$5095,8,FALSE)</f>
        <v>22.5</v>
      </c>
      <c r="AR1009" s="44">
        <f>VLOOKUP($AN1009, [1]TableView_704030_20160816_20160!$D$2:$M$5095,10,FALSE)</f>
        <v>0</v>
      </c>
      <c r="AS1009" s="44">
        <f>VLOOKUP($AN1009, [1]TableView_704030_20160816_20160!$D$2:$M$5095,4,FALSE)</f>
        <v>79</v>
      </c>
      <c r="AT1009" s="44">
        <f>VLOOKUP($AN1009, [1]TableView_704030_20160816_20160!$D$2:$M$5095,6,FALSE)</f>
        <v>194</v>
      </c>
      <c r="AU1009" s="44">
        <f>VLOOKUP($AN1009, [1]TableView_704030_20160816_20160!$D$2:$M$5095,7,FALSE)</f>
        <v>1.3</v>
      </c>
      <c r="AV1009" s="44">
        <f>VLOOKUP($AN1009, [1]TableView_704030_20160816_20160!$D$2:$M$5095,2,FALSE)</f>
        <v>4.3</v>
      </c>
      <c r="AW1009" s="44">
        <f>VLOOKUP($AO1009, [2]aacb8965d69cc6fd1cb3a5cae9e8ae7!$C$6:$F$853,4,FALSE)</f>
        <v>1.2</v>
      </c>
      <c r="AX1009" s="44">
        <v>3</v>
      </c>
      <c r="AY1009" s="44" t="str">
        <f t="shared" si="80"/>
        <v>06/09/2016 3</v>
      </c>
      <c r="AZ1009" s="44">
        <f>VLOOKUP($AY1009, [3]Sheet1!$D$3:$T$89,2,FALSE)</f>
        <v>24</v>
      </c>
      <c r="BA1009" s="44">
        <f>VLOOKUP($AY1009, [3]Sheet1!$D$3:$T$89,3,FALSE)</f>
        <v>20</v>
      </c>
      <c r="BB1009" s="44">
        <f>VLOOKUP($AY1009, [3]Sheet1!$D$3:$T$89,6,FALSE)</f>
        <v>22</v>
      </c>
      <c r="BC1009" s="44">
        <f>VLOOKUP($AY1009, [3]Sheet1!$D$3:$T$89,7,FALSE)</f>
        <v>19</v>
      </c>
      <c r="BD1009" s="44">
        <f>VLOOKUP($AY1009, [3]Sheet1!$D$3:$T$89,10,FALSE)</f>
        <v>21</v>
      </c>
      <c r="BE1009" s="44">
        <f>VLOOKUP($AY1009, [3]Sheet1!$D$3:$T$89,11,FALSE)</f>
        <v>19</v>
      </c>
      <c r="BF1009" s="44">
        <f>VLOOKUP($AY1009, [3]Sheet1!$D$3:$T$89,14,FALSE)</f>
        <v>17</v>
      </c>
      <c r="BG1009" s="44">
        <f>VLOOKUP($AY1009, [3]Sheet1!$D$3:$T$89,15,FALSE)</f>
        <v>17</v>
      </c>
      <c r="BI1009" s="49">
        <v>42619</v>
      </c>
      <c r="BJ1009" s="50">
        <v>0.61250000000000004</v>
      </c>
      <c r="BK1009" s="50">
        <v>0.61111111111111116</v>
      </c>
      <c r="BL1009" s="50">
        <v>0.60416666666666663</v>
      </c>
      <c r="BM1009" s="44" t="s">
        <v>1202</v>
      </c>
      <c r="BN1009" s="44" t="s">
        <v>1364</v>
      </c>
      <c r="BO1009" s="44">
        <v>1022.3508391</v>
      </c>
      <c r="BP1009" s="44">
        <v>22.5</v>
      </c>
      <c r="BQ1009" s="44">
        <v>0</v>
      </c>
      <c r="BR1009" s="44">
        <v>79</v>
      </c>
      <c r="BS1009" s="44">
        <v>194</v>
      </c>
      <c r="BT1009" s="44">
        <v>1.3</v>
      </c>
      <c r="BU1009" s="44">
        <v>4.3</v>
      </c>
      <c r="BV1009" s="44">
        <v>1.2</v>
      </c>
      <c r="BW1009" s="44">
        <v>3</v>
      </c>
      <c r="BX1009" s="44" t="s">
        <v>1365</v>
      </c>
      <c r="BY1009" s="44">
        <v>24</v>
      </c>
      <c r="BZ1009" s="44">
        <v>20</v>
      </c>
      <c r="CA1009" s="44">
        <v>22</v>
      </c>
      <c r="CB1009" s="44">
        <v>19</v>
      </c>
      <c r="CC1009" s="44">
        <v>21</v>
      </c>
      <c r="CD1009" s="44">
        <v>19</v>
      </c>
      <c r="CE1009" s="44">
        <v>17</v>
      </c>
      <c r="CF1009" s="44">
        <v>17</v>
      </c>
    </row>
    <row r="1010" spans="1:84">
      <c r="A1010" s="44" t="s">
        <v>4</v>
      </c>
      <c r="B1010" s="45" t="s">
        <v>22</v>
      </c>
      <c r="Z1010" s="46">
        <v>2.615740740740741E-3</v>
      </c>
      <c r="AA1010" s="13" t="s">
        <v>28</v>
      </c>
      <c r="AB1010" s="47" t="s">
        <v>54</v>
      </c>
      <c r="AF1010" s="13" t="s">
        <v>36</v>
      </c>
      <c r="AJ1010" s="49">
        <v>42619</v>
      </c>
      <c r="AK1010" s="60">
        <v>0.61250000000000004</v>
      </c>
      <c r="AL1010" s="60">
        <f t="shared" si="76"/>
        <v>0.61111111111111116</v>
      </c>
      <c r="AM1010" s="60">
        <f t="shared" si="77"/>
        <v>0.60416666666666663</v>
      </c>
      <c r="AN1010" s="61" t="str">
        <f t="shared" si="78"/>
        <v>06/09/2016 14:40:00</v>
      </c>
      <c r="AO1010" s="61" t="str">
        <f t="shared" si="79"/>
        <v>06/09/2016 14:30:00</v>
      </c>
      <c r="AP1010" s="44">
        <f>VLOOKUP($AN1010, [1]TableView_704030_20160816_20160!$D$2:$M$5095,3,FALSE)</f>
        <v>1022.3508391</v>
      </c>
      <c r="AQ1010" s="44">
        <f>VLOOKUP($AN1010, [1]TableView_704030_20160816_20160!$D$2:$M$5095,8,FALSE)</f>
        <v>22.5</v>
      </c>
      <c r="AR1010" s="44">
        <f>VLOOKUP($AN1010, [1]TableView_704030_20160816_20160!$D$2:$M$5095,10,FALSE)</f>
        <v>0</v>
      </c>
      <c r="AS1010" s="44">
        <f>VLOOKUP($AN1010, [1]TableView_704030_20160816_20160!$D$2:$M$5095,4,FALSE)</f>
        <v>79</v>
      </c>
      <c r="AT1010" s="44">
        <f>VLOOKUP($AN1010, [1]TableView_704030_20160816_20160!$D$2:$M$5095,6,FALSE)</f>
        <v>194</v>
      </c>
      <c r="AU1010" s="44">
        <f>VLOOKUP($AN1010, [1]TableView_704030_20160816_20160!$D$2:$M$5095,7,FALSE)</f>
        <v>1.3</v>
      </c>
      <c r="AV1010" s="44">
        <f>VLOOKUP($AN1010, [1]TableView_704030_20160816_20160!$D$2:$M$5095,2,FALSE)</f>
        <v>4.3</v>
      </c>
      <c r="AW1010" s="44">
        <f>VLOOKUP($AO1010, [2]aacb8965d69cc6fd1cb3a5cae9e8ae7!$C$6:$F$853,4,FALSE)</f>
        <v>1.2</v>
      </c>
      <c r="AX1010" s="44">
        <v>3</v>
      </c>
      <c r="AY1010" s="44" t="str">
        <f t="shared" si="80"/>
        <v>06/09/2016 3</v>
      </c>
      <c r="AZ1010" s="44">
        <f>VLOOKUP($AY1010, [3]Sheet1!$D$3:$T$89,2,FALSE)</f>
        <v>24</v>
      </c>
      <c r="BA1010" s="44">
        <f>VLOOKUP($AY1010, [3]Sheet1!$D$3:$T$89,3,FALSE)</f>
        <v>20</v>
      </c>
      <c r="BB1010" s="44">
        <f>VLOOKUP($AY1010, [3]Sheet1!$D$3:$T$89,6,FALSE)</f>
        <v>22</v>
      </c>
      <c r="BC1010" s="44">
        <f>VLOOKUP($AY1010, [3]Sheet1!$D$3:$T$89,7,FALSE)</f>
        <v>19</v>
      </c>
      <c r="BD1010" s="44">
        <f>VLOOKUP($AY1010, [3]Sheet1!$D$3:$T$89,10,FALSE)</f>
        <v>21</v>
      </c>
      <c r="BE1010" s="44">
        <f>VLOOKUP($AY1010, [3]Sheet1!$D$3:$T$89,11,FALSE)</f>
        <v>19</v>
      </c>
      <c r="BF1010" s="44">
        <f>VLOOKUP($AY1010, [3]Sheet1!$D$3:$T$89,14,FALSE)</f>
        <v>17</v>
      </c>
      <c r="BG1010" s="44">
        <f>VLOOKUP($AY1010, [3]Sheet1!$D$3:$T$89,15,FALSE)</f>
        <v>17</v>
      </c>
      <c r="BI1010" s="49">
        <v>42619</v>
      </c>
      <c r="BJ1010" s="50">
        <v>0.61250000000000004</v>
      </c>
      <c r="BK1010" s="50">
        <v>0.61111111111111116</v>
      </c>
      <c r="BL1010" s="50">
        <v>0.60416666666666663</v>
      </c>
      <c r="BM1010" s="44" t="s">
        <v>1202</v>
      </c>
      <c r="BN1010" s="44" t="s">
        <v>1364</v>
      </c>
      <c r="BO1010" s="44">
        <v>1022.3508391</v>
      </c>
      <c r="BP1010" s="44">
        <v>22.5</v>
      </c>
      <c r="BQ1010" s="44">
        <v>0</v>
      </c>
      <c r="BR1010" s="44">
        <v>79</v>
      </c>
      <c r="BS1010" s="44">
        <v>194</v>
      </c>
      <c r="BT1010" s="44">
        <v>1.3</v>
      </c>
      <c r="BU1010" s="44">
        <v>4.3</v>
      </c>
      <c r="BV1010" s="44">
        <v>1.2</v>
      </c>
      <c r="BW1010" s="44">
        <v>3</v>
      </c>
      <c r="BX1010" s="44" t="s">
        <v>1365</v>
      </c>
      <c r="BY1010" s="44">
        <v>24</v>
      </c>
      <c r="BZ1010" s="44">
        <v>20</v>
      </c>
      <c r="CA1010" s="44">
        <v>22</v>
      </c>
      <c r="CB1010" s="44">
        <v>19</v>
      </c>
      <c r="CC1010" s="44">
        <v>21</v>
      </c>
      <c r="CD1010" s="44">
        <v>19</v>
      </c>
      <c r="CE1010" s="44">
        <v>17</v>
      </c>
      <c r="CF1010" s="44">
        <v>17</v>
      </c>
    </row>
    <row r="1011" spans="1:84">
      <c r="A1011" s="44" t="s">
        <v>5</v>
      </c>
      <c r="B1011" s="45" t="s">
        <v>26</v>
      </c>
      <c r="Z1011" s="46">
        <v>2.9398148148148148E-3</v>
      </c>
      <c r="AA1011" s="13" t="s">
        <v>108</v>
      </c>
      <c r="AF1011" s="13" t="s">
        <v>29</v>
      </c>
      <c r="AJ1011" s="49">
        <v>42619</v>
      </c>
      <c r="AK1011" s="60">
        <v>0.61250000000000004</v>
      </c>
      <c r="AL1011" s="60">
        <f t="shared" si="76"/>
        <v>0.61111111111111116</v>
      </c>
      <c r="AM1011" s="60">
        <f t="shared" si="77"/>
        <v>0.60416666666666663</v>
      </c>
      <c r="AN1011" s="61" t="str">
        <f t="shared" si="78"/>
        <v>06/09/2016 14:40:00</v>
      </c>
      <c r="AO1011" s="61" t="str">
        <f t="shared" si="79"/>
        <v>06/09/2016 14:30:00</v>
      </c>
      <c r="AP1011" s="44">
        <f>VLOOKUP($AN1011, [1]TableView_704030_20160816_20160!$D$2:$M$5095,3,FALSE)</f>
        <v>1022.3508391</v>
      </c>
      <c r="AQ1011" s="44">
        <f>VLOOKUP($AN1011, [1]TableView_704030_20160816_20160!$D$2:$M$5095,8,FALSE)</f>
        <v>22.5</v>
      </c>
      <c r="AR1011" s="44">
        <f>VLOOKUP($AN1011, [1]TableView_704030_20160816_20160!$D$2:$M$5095,10,FALSE)</f>
        <v>0</v>
      </c>
      <c r="AS1011" s="44">
        <f>VLOOKUP($AN1011, [1]TableView_704030_20160816_20160!$D$2:$M$5095,4,FALSE)</f>
        <v>79</v>
      </c>
      <c r="AT1011" s="44">
        <f>VLOOKUP($AN1011, [1]TableView_704030_20160816_20160!$D$2:$M$5095,6,FALSE)</f>
        <v>194</v>
      </c>
      <c r="AU1011" s="44">
        <f>VLOOKUP($AN1011, [1]TableView_704030_20160816_20160!$D$2:$M$5095,7,FALSE)</f>
        <v>1.3</v>
      </c>
      <c r="AV1011" s="44">
        <f>VLOOKUP($AN1011, [1]TableView_704030_20160816_20160!$D$2:$M$5095,2,FALSE)</f>
        <v>4.3</v>
      </c>
      <c r="AW1011" s="44">
        <f>VLOOKUP($AO1011, [2]aacb8965d69cc6fd1cb3a5cae9e8ae7!$C$6:$F$853,4,FALSE)</f>
        <v>1.2</v>
      </c>
      <c r="AX1011" s="44">
        <v>3</v>
      </c>
      <c r="AY1011" s="44" t="str">
        <f t="shared" si="80"/>
        <v>06/09/2016 3</v>
      </c>
      <c r="AZ1011" s="44">
        <f>VLOOKUP($AY1011, [3]Sheet1!$D$3:$T$89,2,FALSE)</f>
        <v>24</v>
      </c>
      <c r="BA1011" s="44">
        <f>VLOOKUP($AY1011, [3]Sheet1!$D$3:$T$89,3,FALSE)</f>
        <v>20</v>
      </c>
      <c r="BB1011" s="44">
        <f>VLOOKUP($AY1011, [3]Sheet1!$D$3:$T$89,6,FALSE)</f>
        <v>22</v>
      </c>
      <c r="BC1011" s="44">
        <f>VLOOKUP($AY1011, [3]Sheet1!$D$3:$T$89,7,FALSE)</f>
        <v>19</v>
      </c>
      <c r="BD1011" s="44">
        <f>VLOOKUP($AY1011, [3]Sheet1!$D$3:$T$89,10,FALSE)</f>
        <v>21</v>
      </c>
      <c r="BE1011" s="44">
        <f>VLOOKUP($AY1011, [3]Sheet1!$D$3:$T$89,11,FALSE)</f>
        <v>19</v>
      </c>
      <c r="BF1011" s="44">
        <f>VLOOKUP($AY1011, [3]Sheet1!$D$3:$T$89,14,FALSE)</f>
        <v>17</v>
      </c>
      <c r="BG1011" s="44">
        <f>VLOOKUP($AY1011, [3]Sheet1!$D$3:$T$89,15,FALSE)</f>
        <v>17</v>
      </c>
      <c r="BI1011" s="49">
        <v>42619</v>
      </c>
      <c r="BJ1011" s="50">
        <v>0.61250000000000004</v>
      </c>
      <c r="BK1011" s="50">
        <v>0.61111111111111116</v>
      </c>
      <c r="BL1011" s="50">
        <v>0.60416666666666663</v>
      </c>
      <c r="BM1011" s="44" t="s">
        <v>1202</v>
      </c>
      <c r="BN1011" s="44" t="s">
        <v>1364</v>
      </c>
      <c r="BO1011" s="44">
        <v>1022.3508391</v>
      </c>
      <c r="BP1011" s="44">
        <v>22.5</v>
      </c>
      <c r="BQ1011" s="44">
        <v>0</v>
      </c>
      <c r="BR1011" s="44">
        <v>79</v>
      </c>
      <c r="BS1011" s="44">
        <v>194</v>
      </c>
      <c r="BT1011" s="44">
        <v>1.3</v>
      </c>
      <c r="BU1011" s="44">
        <v>4.3</v>
      </c>
      <c r="BV1011" s="44">
        <v>1.2</v>
      </c>
      <c r="BW1011" s="44">
        <v>3</v>
      </c>
      <c r="BX1011" s="44" t="s">
        <v>1365</v>
      </c>
      <c r="BY1011" s="44">
        <v>24</v>
      </c>
      <c r="BZ1011" s="44">
        <v>20</v>
      </c>
      <c r="CA1011" s="44">
        <v>22</v>
      </c>
      <c r="CB1011" s="44">
        <v>19</v>
      </c>
      <c r="CC1011" s="44">
        <v>21</v>
      </c>
      <c r="CD1011" s="44">
        <v>19</v>
      </c>
      <c r="CE1011" s="44">
        <v>17</v>
      </c>
      <c r="CF1011" s="44">
        <v>17</v>
      </c>
    </row>
    <row r="1012" spans="1:84">
      <c r="A1012" s="44" t="s">
        <v>6</v>
      </c>
      <c r="B1012" s="45" t="s">
        <v>177</v>
      </c>
      <c r="Z1012" s="46">
        <v>3.472222222222222E-3</v>
      </c>
      <c r="AA1012" s="13" t="s">
        <v>100</v>
      </c>
      <c r="AB1012" s="47" t="s">
        <v>110</v>
      </c>
      <c r="AC1012" s="47" t="s">
        <v>57</v>
      </c>
      <c r="AD1012" s="47">
        <v>9</v>
      </c>
      <c r="AE1012" s="47" t="s">
        <v>53</v>
      </c>
      <c r="AF1012" s="13" t="s">
        <v>36</v>
      </c>
      <c r="AJ1012" s="49">
        <v>42619</v>
      </c>
      <c r="AK1012" s="60">
        <v>0.61250000000000004</v>
      </c>
      <c r="AL1012" s="60">
        <f t="shared" si="76"/>
        <v>0.61111111111111116</v>
      </c>
      <c r="AM1012" s="60">
        <f t="shared" si="77"/>
        <v>0.60416666666666663</v>
      </c>
      <c r="AN1012" s="61" t="str">
        <f t="shared" si="78"/>
        <v>06/09/2016 14:40:00</v>
      </c>
      <c r="AO1012" s="61" t="str">
        <f t="shared" si="79"/>
        <v>06/09/2016 14:30:00</v>
      </c>
      <c r="AP1012" s="44">
        <f>VLOOKUP($AN1012, [1]TableView_704030_20160816_20160!$D$2:$M$5095,3,FALSE)</f>
        <v>1022.3508391</v>
      </c>
      <c r="AQ1012" s="44">
        <f>VLOOKUP($AN1012, [1]TableView_704030_20160816_20160!$D$2:$M$5095,8,FALSE)</f>
        <v>22.5</v>
      </c>
      <c r="AR1012" s="44">
        <f>VLOOKUP($AN1012, [1]TableView_704030_20160816_20160!$D$2:$M$5095,10,FALSE)</f>
        <v>0</v>
      </c>
      <c r="AS1012" s="44">
        <f>VLOOKUP($AN1012, [1]TableView_704030_20160816_20160!$D$2:$M$5095,4,FALSE)</f>
        <v>79</v>
      </c>
      <c r="AT1012" s="44">
        <f>VLOOKUP($AN1012, [1]TableView_704030_20160816_20160!$D$2:$M$5095,6,FALSE)</f>
        <v>194</v>
      </c>
      <c r="AU1012" s="44">
        <f>VLOOKUP($AN1012, [1]TableView_704030_20160816_20160!$D$2:$M$5095,7,FALSE)</f>
        <v>1.3</v>
      </c>
      <c r="AV1012" s="44">
        <f>VLOOKUP($AN1012, [1]TableView_704030_20160816_20160!$D$2:$M$5095,2,FALSE)</f>
        <v>4.3</v>
      </c>
      <c r="AW1012" s="44">
        <f>VLOOKUP($AO1012, [2]aacb8965d69cc6fd1cb3a5cae9e8ae7!$C$6:$F$853,4,FALSE)</f>
        <v>1.2</v>
      </c>
      <c r="AX1012" s="44">
        <v>3</v>
      </c>
      <c r="AY1012" s="44" t="str">
        <f t="shared" si="80"/>
        <v>06/09/2016 3</v>
      </c>
      <c r="AZ1012" s="44">
        <f>VLOOKUP($AY1012, [3]Sheet1!$D$3:$T$89,2,FALSE)</f>
        <v>24</v>
      </c>
      <c r="BA1012" s="44">
        <f>VLOOKUP($AY1012, [3]Sheet1!$D$3:$T$89,3,FALSE)</f>
        <v>20</v>
      </c>
      <c r="BB1012" s="44">
        <f>VLOOKUP($AY1012, [3]Sheet1!$D$3:$T$89,6,FALSE)</f>
        <v>22</v>
      </c>
      <c r="BC1012" s="44">
        <f>VLOOKUP($AY1012, [3]Sheet1!$D$3:$T$89,7,FALSE)</f>
        <v>19</v>
      </c>
      <c r="BD1012" s="44">
        <f>VLOOKUP($AY1012, [3]Sheet1!$D$3:$T$89,10,FALSE)</f>
        <v>21</v>
      </c>
      <c r="BE1012" s="44">
        <f>VLOOKUP($AY1012, [3]Sheet1!$D$3:$T$89,11,FALSE)</f>
        <v>19</v>
      </c>
      <c r="BF1012" s="44">
        <f>VLOOKUP($AY1012, [3]Sheet1!$D$3:$T$89,14,FALSE)</f>
        <v>17</v>
      </c>
      <c r="BG1012" s="44">
        <f>VLOOKUP($AY1012, [3]Sheet1!$D$3:$T$89,15,FALSE)</f>
        <v>17</v>
      </c>
      <c r="BI1012" s="49">
        <v>42619</v>
      </c>
      <c r="BJ1012" s="50">
        <v>0.61250000000000004</v>
      </c>
      <c r="BK1012" s="50">
        <v>0.61111111111111116</v>
      </c>
      <c r="BL1012" s="50">
        <v>0.60416666666666663</v>
      </c>
      <c r="BM1012" s="44" t="s">
        <v>1202</v>
      </c>
      <c r="BN1012" s="44" t="s">
        <v>1364</v>
      </c>
      <c r="BO1012" s="44">
        <v>1022.3508391</v>
      </c>
      <c r="BP1012" s="44">
        <v>22.5</v>
      </c>
      <c r="BQ1012" s="44">
        <v>0</v>
      </c>
      <c r="BR1012" s="44">
        <v>79</v>
      </c>
      <c r="BS1012" s="44">
        <v>194</v>
      </c>
      <c r="BT1012" s="44">
        <v>1.3</v>
      </c>
      <c r="BU1012" s="44">
        <v>4.3</v>
      </c>
      <c r="BV1012" s="44">
        <v>1.2</v>
      </c>
      <c r="BW1012" s="44">
        <v>3</v>
      </c>
      <c r="BX1012" s="44" t="s">
        <v>1365</v>
      </c>
      <c r="BY1012" s="44">
        <v>24</v>
      </c>
      <c r="BZ1012" s="44">
        <v>20</v>
      </c>
      <c r="CA1012" s="44">
        <v>22</v>
      </c>
      <c r="CB1012" s="44">
        <v>19</v>
      </c>
      <c r="CC1012" s="44">
        <v>21</v>
      </c>
      <c r="CD1012" s="44">
        <v>19</v>
      </c>
      <c r="CE1012" s="44">
        <v>17</v>
      </c>
      <c r="CF1012" s="44">
        <v>17</v>
      </c>
    </row>
    <row r="1013" spans="1:84">
      <c r="A1013" s="44" t="s">
        <v>7</v>
      </c>
      <c r="B1013" s="45" t="s">
        <v>376</v>
      </c>
      <c r="Z1013" s="46">
        <v>4.2245370370370371E-3</v>
      </c>
      <c r="AA1013" s="13" t="s">
        <v>100</v>
      </c>
      <c r="AF1013" s="13" t="s">
        <v>29</v>
      </c>
      <c r="AJ1013" s="49">
        <v>42619</v>
      </c>
      <c r="AK1013" s="60">
        <v>0.61250000000000004</v>
      </c>
      <c r="AL1013" s="60">
        <f t="shared" si="76"/>
        <v>0.61111111111111116</v>
      </c>
      <c r="AM1013" s="60">
        <f t="shared" si="77"/>
        <v>0.60416666666666663</v>
      </c>
      <c r="AN1013" s="61" t="str">
        <f t="shared" si="78"/>
        <v>06/09/2016 14:40:00</v>
      </c>
      <c r="AO1013" s="61" t="str">
        <f t="shared" si="79"/>
        <v>06/09/2016 14:30:00</v>
      </c>
      <c r="AP1013" s="44">
        <f>VLOOKUP($AN1013, [1]TableView_704030_20160816_20160!$D$2:$M$5095,3,FALSE)</f>
        <v>1022.3508391</v>
      </c>
      <c r="AQ1013" s="44">
        <f>VLOOKUP($AN1013, [1]TableView_704030_20160816_20160!$D$2:$M$5095,8,FALSE)</f>
        <v>22.5</v>
      </c>
      <c r="AR1013" s="44">
        <f>VLOOKUP($AN1013, [1]TableView_704030_20160816_20160!$D$2:$M$5095,10,FALSE)</f>
        <v>0</v>
      </c>
      <c r="AS1013" s="44">
        <f>VLOOKUP($AN1013, [1]TableView_704030_20160816_20160!$D$2:$M$5095,4,FALSE)</f>
        <v>79</v>
      </c>
      <c r="AT1013" s="44">
        <f>VLOOKUP($AN1013, [1]TableView_704030_20160816_20160!$D$2:$M$5095,6,FALSE)</f>
        <v>194</v>
      </c>
      <c r="AU1013" s="44">
        <f>VLOOKUP($AN1013, [1]TableView_704030_20160816_20160!$D$2:$M$5095,7,FALSE)</f>
        <v>1.3</v>
      </c>
      <c r="AV1013" s="44">
        <f>VLOOKUP($AN1013, [1]TableView_704030_20160816_20160!$D$2:$M$5095,2,FALSE)</f>
        <v>4.3</v>
      </c>
      <c r="AW1013" s="44">
        <f>VLOOKUP($AO1013, [2]aacb8965d69cc6fd1cb3a5cae9e8ae7!$C$6:$F$853,4,FALSE)</f>
        <v>1.2</v>
      </c>
      <c r="AX1013" s="44">
        <v>3</v>
      </c>
      <c r="AY1013" s="44" t="str">
        <f t="shared" si="80"/>
        <v>06/09/2016 3</v>
      </c>
      <c r="AZ1013" s="44">
        <f>VLOOKUP($AY1013, [3]Sheet1!$D$3:$T$89,2,FALSE)</f>
        <v>24</v>
      </c>
      <c r="BA1013" s="44">
        <f>VLOOKUP($AY1013, [3]Sheet1!$D$3:$T$89,3,FALSE)</f>
        <v>20</v>
      </c>
      <c r="BB1013" s="44">
        <f>VLOOKUP($AY1013, [3]Sheet1!$D$3:$T$89,6,FALSE)</f>
        <v>22</v>
      </c>
      <c r="BC1013" s="44">
        <f>VLOOKUP($AY1013, [3]Sheet1!$D$3:$T$89,7,FALSE)</f>
        <v>19</v>
      </c>
      <c r="BD1013" s="44">
        <f>VLOOKUP($AY1013, [3]Sheet1!$D$3:$T$89,10,FALSE)</f>
        <v>21</v>
      </c>
      <c r="BE1013" s="44">
        <f>VLOOKUP($AY1013, [3]Sheet1!$D$3:$T$89,11,FALSE)</f>
        <v>19</v>
      </c>
      <c r="BF1013" s="44">
        <f>VLOOKUP($AY1013, [3]Sheet1!$D$3:$T$89,14,FALSE)</f>
        <v>17</v>
      </c>
      <c r="BG1013" s="44">
        <f>VLOOKUP($AY1013, [3]Sheet1!$D$3:$T$89,15,FALSE)</f>
        <v>17</v>
      </c>
      <c r="BI1013" s="49">
        <v>42619</v>
      </c>
      <c r="BJ1013" s="50">
        <v>0.61250000000000004</v>
      </c>
      <c r="BK1013" s="50">
        <v>0.61111111111111116</v>
      </c>
      <c r="BL1013" s="50">
        <v>0.60416666666666663</v>
      </c>
      <c r="BM1013" s="44" t="s">
        <v>1202</v>
      </c>
      <c r="BN1013" s="44" t="s">
        <v>1364</v>
      </c>
      <c r="BO1013" s="44">
        <v>1022.3508391</v>
      </c>
      <c r="BP1013" s="44">
        <v>22.5</v>
      </c>
      <c r="BQ1013" s="44">
        <v>0</v>
      </c>
      <c r="BR1013" s="44">
        <v>79</v>
      </c>
      <c r="BS1013" s="44">
        <v>194</v>
      </c>
      <c r="BT1013" s="44">
        <v>1.3</v>
      </c>
      <c r="BU1013" s="44">
        <v>4.3</v>
      </c>
      <c r="BV1013" s="44">
        <v>1.2</v>
      </c>
      <c r="BW1013" s="44">
        <v>3</v>
      </c>
      <c r="BX1013" s="44" t="s">
        <v>1365</v>
      </c>
      <c r="BY1013" s="44">
        <v>24</v>
      </c>
      <c r="BZ1013" s="44">
        <v>20</v>
      </c>
      <c r="CA1013" s="44">
        <v>22</v>
      </c>
      <c r="CB1013" s="44">
        <v>19</v>
      </c>
      <c r="CC1013" s="44">
        <v>21</v>
      </c>
      <c r="CD1013" s="44">
        <v>19</v>
      </c>
      <c r="CE1013" s="44">
        <v>17</v>
      </c>
      <c r="CF1013" s="44">
        <v>17</v>
      </c>
    </row>
    <row r="1014" spans="1:84">
      <c r="Z1014" s="46">
        <v>4.3287037037037035E-3</v>
      </c>
      <c r="AA1014" s="13" t="s">
        <v>100</v>
      </c>
      <c r="AB1014" s="47" t="s">
        <v>54</v>
      </c>
      <c r="AF1014" s="13" t="s">
        <v>36</v>
      </c>
      <c r="AG1014" s="44" t="s">
        <v>927</v>
      </c>
      <c r="AJ1014" s="49">
        <v>42619</v>
      </c>
      <c r="AK1014" s="60">
        <v>0.61250000000000004</v>
      </c>
      <c r="AL1014" s="60">
        <f t="shared" si="76"/>
        <v>0.61111111111111116</v>
      </c>
      <c r="AM1014" s="60">
        <f t="shared" si="77"/>
        <v>0.60416666666666663</v>
      </c>
      <c r="AN1014" s="61" t="str">
        <f t="shared" si="78"/>
        <v>06/09/2016 14:40:00</v>
      </c>
      <c r="AO1014" s="61" t="str">
        <f t="shared" si="79"/>
        <v>06/09/2016 14:30:00</v>
      </c>
      <c r="AP1014" s="44">
        <f>VLOOKUP($AN1014, [1]TableView_704030_20160816_20160!$D$2:$M$5095,3,FALSE)</f>
        <v>1022.3508391</v>
      </c>
      <c r="AQ1014" s="44">
        <f>VLOOKUP($AN1014, [1]TableView_704030_20160816_20160!$D$2:$M$5095,8,FALSE)</f>
        <v>22.5</v>
      </c>
      <c r="AR1014" s="44">
        <f>VLOOKUP($AN1014, [1]TableView_704030_20160816_20160!$D$2:$M$5095,10,FALSE)</f>
        <v>0</v>
      </c>
      <c r="AS1014" s="44">
        <f>VLOOKUP($AN1014, [1]TableView_704030_20160816_20160!$D$2:$M$5095,4,FALSE)</f>
        <v>79</v>
      </c>
      <c r="AT1014" s="44">
        <f>VLOOKUP($AN1014, [1]TableView_704030_20160816_20160!$D$2:$M$5095,6,FALSE)</f>
        <v>194</v>
      </c>
      <c r="AU1014" s="44">
        <f>VLOOKUP($AN1014, [1]TableView_704030_20160816_20160!$D$2:$M$5095,7,FALSE)</f>
        <v>1.3</v>
      </c>
      <c r="AV1014" s="44">
        <f>VLOOKUP($AN1014, [1]TableView_704030_20160816_20160!$D$2:$M$5095,2,FALSE)</f>
        <v>4.3</v>
      </c>
      <c r="AW1014" s="44">
        <f>VLOOKUP($AO1014, [2]aacb8965d69cc6fd1cb3a5cae9e8ae7!$C$6:$F$853,4,FALSE)</f>
        <v>1.2</v>
      </c>
      <c r="AX1014" s="44">
        <v>3</v>
      </c>
      <c r="AY1014" s="44" t="str">
        <f t="shared" si="80"/>
        <v>06/09/2016 3</v>
      </c>
      <c r="AZ1014" s="44">
        <f>VLOOKUP($AY1014, [3]Sheet1!$D$3:$T$89,2,FALSE)</f>
        <v>24</v>
      </c>
      <c r="BA1014" s="44">
        <f>VLOOKUP($AY1014, [3]Sheet1!$D$3:$T$89,3,FALSE)</f>
        <v>20</v>
      </c>
      <c r="BB1014" s="44">
        <f>VLOOKUP($AY1014, [3]Sheet1!$D$3:$T$89,6,FALSE)</f>
        <v>22</v>
      </c>
      <c r="BC1014" s="44">
        <f>VLOOKUP($AY1014, [3]Sheet1!$D$3:$T$89,7,FALSE)</f>
        <v>19</v>
      </c>
      <c r="BD1014" s="44">
        <f>VLOOKUP($AY1014, [3]Sheet1!$D$3:$T$89,10,FALSE)</f>
        <v>21</v>
      </c>
      <c r="BE1014" s="44">
        <f>VLOOKUP($AY1014, [3]Sheet1!$D$3:$T$89,11,FALSE)</f>
        <v>19</v>
      </c>
      <c r="BF1014" s="44">
        <f>VLOOKUP($AY1014, [3]Sheet1!$D$3:$T$89,14,FALSE)</f>
        <v>17</v>
      </c>
      <c r="BG1014" s="44">
        <f>VLOOKUP($AY1014, [3]Sheet1!$D$3:$T$89,15,FALSE)</f>
        <v>17</v>
      </c>
      <c r="BI1014" s="49">
        <v>42619</v>
      </c>
      <c r="BJ1014" s="50">
        <v>0.61250000000000004</v>
      </c>
      <c r="BK1014" s="50">
        <v>0.61111111111111116</v>
      </c>
      <c r="BL1014" s="50">
        <v>0.60416666666666663</v>
      </c>
      <c r="BM1014" s="44" t="s">
        <v>1202</v>
      </c>
      <c r="BN1014" s="44" t="s">
        <v>1364</v>
      </c>
      <c r="BO1014" s="44">
        <v>1022.3508391</v>
      </c>
      <c r="BP1014" s="44">
        <v>22.5</v>
      </c>
      <c r="BQ1014" s="44">
        <v>0</v>
      </c>
      <c r="BR1014" s="44">
        <v>79</v>
      </c>
      <c r="BS1014" s="44">
        <v>194</v>
      </c>
      <c r="BT1014" s="44">
        <v>1.3</v>
      </c>
      <c r="BU1014" s="44">
        <v>4.3</v>
      </c>
      <c r="BV1014" s="44">
        <v>1.2</v>
      </c>
      <c r="BW1014" s="44">
        <v>3</v>
      </c>
      <c r="BX1014" s="44" t="s">
        <v>1365</v>
      </c>
      <c r="BY1014" s="44">
        <v>24</v>
      </c>
      <c r="BZ1014" s="44">
        <v>20</v>
      </c>
      <c r="CA1014" s="44">
        <v>22</v>
      </c>
      <c r="CB1014" s="44">
        <v>19</v>
      </c>
      <c r="CC1014" s="44">
        <v>21</v>
      </c>
      <c r="CD1014" s="44">
        <v>19</v>
      </c>
      <c r="CE1014" s="44">
        <v>17</v>
      </c>
      <c r="CF1014" s="44">
        <v>17</v>
      </c>
    </row>
    <row r="1015" spans="1:84">
      <c r="Z1015" s="46">
        <v>4.9074074074074072E-3</v>
      </c>
      <c r="AA1015" s="13" t="s">
        <v>100</v>
      </c>
      <c r="AF1015" s="13" t="s">
        <v>29</v>
      </c>
      <c r="AJ1015" s="49">
        <v>42619</v>
      </c>
      <c r="AK1015" s="60">
        <v>0.61250000000000004</v>
      </c>
      <c r="AL1015" s="60">
        <f t="shared" si="76"/>
        <v>0.61111111111111116</v>
      </c>
      <c r="AM1015" s="60">
        <f t="shared" si="77"/>
        <v>0.60416666666666663</v>
      </c>
      <c r="AN1015" s="61" t="str">
        <f t="shared" si="78"/>
        <v>06/09/2016 14:40:00</v>
      </c>
      <c r="AO1015" s="61" t="str">
        <f t="shared" si="79"/>
        <v>06/09/2016 14:30:00</v>
      </c>
      <c r="AP1015" s="44">
        <f>VLOOKUP($AN1015, [1]TableView_704030_20160816_20160!$D$2:$M$5095,3,FALSE)</f>
        <v>1022.3508391</v>
      </c>
      <c r="AQ1015" s="44">
        <f>VLOOKUP($AN1015, [1]TableView_704030_20160816_20160!$D$2:$M$5095,8,FALSE)</f>
        <v>22.5</v>
      </c>
      <c r="AR1015" s="44">
        <f>VLOOKUP($AN1015, [1]TableView_704030_20160816_20160!$D$2:$M$5095,10,FALSE)</f>
        <v>0</v>
      </c>
      <c r="AS1015" s="44">
        <f>VLOOKUP($AN1015, [1]TableView_704030_20160816_20160!$D$2:$M$5095,4,FALSE)</f>
        <v>79</v>
      </c>
      <c r="AT1015" s="44">
        <f>VLOOKUP($AN1015, [1]TableView_704030_20160816_20160!$D$2:$M$5095,6,FALSE)</f>
        <v>194</v>
      </c>
      <c r="AU1015" s="44">
        <f>VLOOKUP($AN1015, [1]TableView_704030_20160816_20160!$D$2:$M$5095,7,FALSE)</f>
        <v>1.3</v>
      </c>
      <c r="AV1015" s="44">
        <f>VLOOKUP($AN1015, [1]TableView_704030_20160816_20160!$D$2:$M$5095,2,FALSE)</f>
        <v>4.3</v>
      </c>
      <c r="AW1015" s="44">
        <f>VLOOKUP($AO1015, [2]aacb8965d69cc6fd1cb3a5cae9e8ae7!$C$6:$F$853,4,FALSE)</f>
        <v>1.2</v>
      </c>
      <c r="AX1015" s="44">
        <v>3</v>
      </c>
      <c r="AY1015" s="44" t="str">
        <f t="shared" si="80"/>
        <v>06/09/2016 3</v>
      </c>
      <c r="AZ1015" s="44">
        <f>VLOOKUP($AY1015, [3]Sheet1!$D$3:$T$89,2,FALSE)</f>
        <v>24</v>
      </c>
      <c r="BA1015" s="44">
        <f>VLOOKUP($AY1015, [3]Sheet1!$D$3:$T$89,3,FALSE)</f>
        <v>20</v>
      </c>
      <c r="BB1015" s="44">
        <f>VLOOKUP($AY1015, [3]Sheet1!$D$3:$T$89,6,FALSE)</f>
        <v>22</v>
      </c>
      <c r="BC1015" s="44">
        <f>VLOOKUP($AY1015, [3]Sheet1!$D$3:$T$89,7,FALSE)</f>
        <v>19</v>
      </c>
      <c r="BD1015" s="44">
        <f>VLOOKUP($AY1015, [3]Sheet1!$D$3:$T$89,10,FALSE)</f>
        <v>21</v>
      </c>
      <c r="BE1015" s="44">
        <f>VLOOKUP($AY1015, [3]Sheet1!$D$3:$T$89,11,FALSE)</f>
        <v>19</v>
      </c>
      <c r="BF1015" s="44">
        <f>VLOOKUP($AY1015, [3]Sheet1!$D$3:$T$89,14,FALSE)</f>
        <v>17</v>
      </c>
      <c r="BG1015" s="44">
        <f>VLOOKUP($AY1015, [3]Sheet1!$D$3:$T$89,15,FALSE)</f>
        <v>17</v>
      </c>
      <c r="BI1015" s="49">
        <v>42619</v>
      </c>
      <c r="BJ1015" s="50">
        <v>0.61250000000000004</v>
      </c>
      <c r="BK1015" s="50">
        <v>0.61111111111111116</v>
      </c>
      <c r="BL1015" s="50">
        <v>0.60416666666666663</v>
      </c>
      <c r="BM1015" s="44" t="s">
        <v>1202</v>
      </c>
      <c r="BN1015" s="44" t="s">
        <v>1364</v>
      </c>
      <c r="BO1015" s="44">
        <v>1022.3508391</v>
      </c>
      <c r="BP1015" s="44">
        <v>22.5</v>
      </c>
      <c r="BQ1015" s="44">
        <v>0</v>
      </c>
      <c r="BR1015" s="44">
        <v>79</v>
      </c>
      <c r="BS1015" s="44">
        <v>194</v>
      </c>
      <c r="BT1015" s="44">
        <v>1.3</v>
      </c>
      <c r="BU1015" s="44">
        <v>4.3</v>
      </c>
      <c r="BV1015" s="44">
        <v>1.2</v>
      </c>
      <c r="BW1015" s="44">
        <v>3</v>
      </c>
      <c r="BX1015" s="44" t="s">
        <v>1365</v>
      </c>
      <c r="BY1015" s="44">
        <v>24</v>
      </c>
      <c r="BZ1015" s="44">
        <v>20</v>
      </c>
      <c r="CA1015" s="44">
        <v>22</v>
      </c>
      <c r="CB1015" s="44">
        <v>19</v>
      </c>
      <c r="CC1015" s="44">
        <v>21</v>
      </c>
      <c r="CD1015" s="44">
        <v>19</v>
      </c>
      <c r="CE1015" s="44">
        <v>17</v>
      </c>
      <c r="CF1015" s="44">
        <v>17</v>
      </c>
    </row>
    <row r="1016" spans="1:84">
      <c r="Z1016" s="46">
        <v>4.9421296296296288E-3</v>
      </c>
      <c r="AA1016" s="13" t="s">
        <v>100</v>
      </c>
      <c r="AB1016" s="47" t="s">
        <v>110</v>
      </c>
      <c r="AC1016" s="47" t="s">
        <v>57</v>
      </c>
      <c r="AD1016" s="47">
        <v>7</v>
      </c>
      <c r="AF1016" s="13" t="s">
        <v>36</v>
      </c>
      <c r="AJ1016" s="49">
        <v>42619</v>
      </c>
      <c r="AK1016" s="60">
        <v>0.61250000000000004</v>
      </c>
      <c r="AL1016" s="60">
        <f t="shared" si="76"/>
        <v>0.61111111111111116</v>
      </c>
      <c r="AM1016" s="60">
        <f t="shared" si="77"/>
        <v>0.60416666666666663</v>
      </c>
      <c r="AN1016" s="61" t="str">
        <f t="shared" si="78"/>
        <v>06/09/2016 14:40:00</v>
      </c>
      <c r="AO1016" s="61" t="str">
        <f t="shared" si="79"/>
        <v>06/09/2016 14:30:00</v>
      </c>
      <c r="AP1016" s="44">
        <f>VLOOKUP($AN1016, [1]TableView_704030_20160816_20160!$D$2:$M$5095,3,FALSE)</f>
        <v>1022.3508391</v>
      </c>
      <c r="AQ1016" s="44">
        <f>VLOOKUP($AN1016, [1]TableView_704030_20160816_20160!$D$2:$M$5095,8,FALSE)</f>
        <v>22.5</v>
      </c>
      <c r="AR1016" s="44">
        <f>VLOOKUP($AN1016, [1]TableView_704030_20160816_20160!$D$2:$M$5095,10,FALSE)</f>
        <v>0</v>
      </c>
      <c r="AS1016" s="44">
        <f>VLOOKUP($AN1016, [1]TableView_704030_20160816_20160!$D$2:$M$5095,4,FALSE)</f>
        <v>79</v>
      </c>
      <c r="AT1016" s="44">
        <f>VLOOKUP($AN1016, [1]TableView_704030_20160816_20160!$D$2:$M$5095,6,FALSE)</f>
        <v>194</v>
      </c>
      <c r="AU1016" s="44">
        <f>VLOOKUP($AN1016, [1]TableView_704030_20160816_20160!$D$2:$M$5095,7,FALSE)</f>
        <v>1.3</v>
      </c>
      <c r="AV1016" s="44">
        <f>VLOOKUP($AN1016, [1]TableView_704030_20160816_20160!$D$2:$M$5095,2,FALSE)</f>
        <v>4.3</v>
      </c>
      <c r="AW1016" s="44">
        <f>VLOOKUP($AO1016, [2]aacb8965d69cc6fd1cb3a5cae9e8ae7!$C$6:$F$853,4,FALSE)</f>
        <v>1.2</v>
      </c>
      <c r="AX1016" s="44">
        <v>3</v>
      </c>
      <c r="AY1016" s="44" t="str">
        <f t="shared" si="80"/>
        <v>06/09/2016 3</v>
      </c>
      <c r="AZ1016" s="44">
        <f>VLOOKUP($AY1016, [3]Sheet1!$D$3:$T$89,2,FALSE)</f>
        <v>24</v>
      </c>
      <c r="BA1016" s="44">
        <f>VLOOKUP($AY1016, [3]Sheet1!$D$3:$T$89,3,FALSE)</f>
        <v>20</v>
      </c>
      <c r="BB1016" s="44">
        <f>VLOOKUP($AY1016, [3]Sheet1!$D$3:$T$89,6,FALSE)</f>
        <v>22</v>
      </c>
      <c r="BC1016" s="44">
        <f>VLOOKUP($AY1016, [3]Sheet1!$D$3:$T$89,7,FALSE)</f>
        <v>19</v>
      </c>
      <c r="BD1016" s="44">
        <f>VLOOKUP($AY1016, [3]Sheet1!$D$3:$T$89,10,FALSE)</f>
        <v>21</v>
      </c>
      <c r="BE1016" s="44">
        <f>VLOOKUP($AY1016, [3]Sheet1!$D$3:$T$89,11,FALSE)</f>
        <v>19</v>
      </c>
      <c r="BF1016" s="44">
        <f>VLOOKUP($AY1016, [3]Sheet1!$D$3:$T$89,14,FALSE)</f>
        <v>17</v>
      </c>
      <c r="BG1016" s="44">
        <f>VLOOKUP($AY1016, [3]Sheet1!$D$3:$T$89,15,FALSE)</f>
        <v>17</v>
      </c>
      <c r="BI1016" s="49">
        <v>42619</v>
      </c>
      <c r="BJ1016" s="50">
        <v>0.61250000000000004</v>
      </c>
      <c r="BK1016" s="50">
        <v>0.61111111111111116</v>
      </c>
      <c r="BL1016" s="50">
        <v>0.60416666666666663</v>
      </c>
      <c r="BM1016" s="44" t="s">
        <v>1202</v>
      </c>
      <c r="BN1016" s="44" t="s">
        <v>1364</v>
      </c>
      <c r="BO1016" s="44">
        <v>1022.3508391</v>
      </c>
      <c r="BP1016" s="44">
        <v>22.5</v>
      </c>
      <c r="BQ1016" s="44">
        <v>0</v>
      </c>
      <c r="BR1016" s="44">
        <v>79</v>
      </c>
      <c r="BS1016" s="44">
        <v>194</v>
      </c>
      <c r="BT1016" s="44">
        <v>1.3</v>
      </c>
      <c r="BU1016" s="44">
        <v>4.3</v>
      </c>
      <c r="BV1016" s="44">
        <v>1.2</v>
      </c>
      <c r="BW1016" s="44">
        <v>3</v>
      </c>
      <c r="BX1016" s="44" t="s">
        <v>1365</v>
      </c>
      <c r="BY1016" s="44">
        <v>24</v>
      </c>
      <c r="BZ1016" s="44">
        <v>20</v>
      </c>
      <c r="CA1016" s="44">
        <v>22</v>
      </c>
      <c r="CB1016" s="44">
        <v>19</v>
      </c>
      <c r="CC1016" s="44">
        <v>21</v>
      </c>
      <c r="CD1016" s="44">
        <v>19</v>
      </c>
      <c r="CE1016" s="44">
        <v>17</v>
      </c>
      <c r="CF1016" s="44">
        <v>17</v>
      </c>
    </row>
    <row r="1017" spans="1:84">
      <c r="Z1017" s="46">
        <v>5.7638888888888887E-3</v>
      </c>
      <c r="AA1017" s="13" t="s">
        <v>100</v>
      </c>
      <c r="AF1017" s="13" t="s">
        <v>29</v>
      </c>
      <c r="AJ1017" s="49">
        <v>42619</v>
      </c>
      <c r="AK1017" s="60">
        <v>0.61250000000000004</v>
      </c>
      <c r="AL1017" s="60">
        <f t="shared" si="76"/>
        <v>0.61111111111111116</v>
      </c>
      <c r="AM1017" s="60">
        <f t="shared" si="77"/>
        <v>0.60416666666666663</v>
      </c>
      <c r="AN1017" s="61" t="str">
        <f t="shared" si="78"/>
        <v>06/09/2016 14:40:00</v>
      </c>
      <c r="AO1017" s="61" t="str">
        <f t="shared" si="79"/>
        <v>06/09/2016 14:30:00</v>
      </c>
      <c r="AP1017" s="44">
        <f>VLOOKUP($AN1017, [1]TableView_704030_20160816_20160!$D$2:$M$5095,3,FALSE)</f>
        <v>1022.3508391</v>
      </c>
      <c r="AQ1017" s="44">
        <f>VLOOKUP($AN1017, [1]TableView_704030_20160816_20160!$D$2:$M$5095,8,FALSE)</f>
        <v>22.5</v>
      </c>
      <c r="AR1017" s="44">
        <f>VLOOKUP($AN1017, [1]TableView_704030_20160816_20160!$D$2:$M$5095,10,FALSE)</f>
        <v>0</v>
      </c>
      <c r="AS1017" s="44">
        <f>VLOOKUP($AN1017, [1]TableView_704030_20160816_20160!$D$2:$M$5095,4,FALSE)</f>
        <v>79</v>
      </c>
      <c r="AT1017" s="44">
        <f>VLOOKUP($AN1017, [1]TableView_704030_20160816_20160!$D$2:$M$5095,6,FALSE)</f>
        <v>194</v>
      </c>
      <c r="AU1017" s="44">
        <f>VLOOKUP($AN1017, [1]TableView_704030_20160816_20160!$D$2:$M$5095,7,FALSE)</f>
        <v>1.3</v>
      </c>
      <c r="AV1017" s="44">
        <f>VLOOKUP($AN1017, [1]TableView_704030_20160816_20160!$D$2:$M$5095,2,FALSE)</f>
        <v>4.3</v>
      </c>
      <c r="AW1017" s="44">
        <f>VLOOKUP($AO1017, [2]aacb8965d69cc6fd1cb3a5cae9e8ae7!$C$6:$F$853,4,FALSE)</f>
        <v>1.2</v>
      </c>
      <c r="AX1017" s="44">
        <v>3</v>
      </c>
      <c r="AY1017" s="44" t="str">
        <f t="shared" si="80"/>
        <v>06/09/2016 3</v>
      </c>
      <c r="AZ1017" s="44">
        <f>VLOOKUP($AY1017, [3]Sheet1!$D$3:$T$89,2,FALSE)</f>
        <v>24</v>
      </c>
      <c r="BA1017" s="44">
        <f>VLOOKUP($AY1017, [3]Sheet1!$D$3:$T$89,3,FALSE)</f>
        <v>20</v>
      </c>
      <c r="BB1017" s="44">
        <f>VLOOKUP($AY1017, [3]Sheet1!$D$3:$T$89,6,FALSE)</f>
        <v>22</v>
      </c>
      <c r="BC1017" s="44">
        <f>VLOOKUP($AY1017, [3]Sheet1!$D$3:$T$89,7,FALSE)</f>
        <v>19</v>
      </c>
      <c r="BD1017" s="44">
        <f>VLOOKUP($AY1017, [3]Sheet1!$D$3:$T$89,10,FALSE)</f>
        <v>21</v>
      </c>
      <c r="BE1017" s="44">
        <f>VLOOKUP($AY1017, [3]Sheet1!$D$3:$T$89,11,FALSE)</f>
        <v>19</v>
      </c>
      <c r="BF1017" s="44">
        <f>VLOOKUP($AY1017, [3]Sheet1!$D$3:$T$89,14,FALSE)</f>
        <v>17</v>
      </c>
      <c r="BG1017" s="44">
        <f>VLOOKUP($AY1017, [3]Sheet1!$D$3:$T$89,15,FALSE)</f>
        <v>17</v>
      </c>
      <c r="BI1017" s="49">
        <v>42619</v>
      </c>
      <c r="BJ1017" s="50">
        <v>0.61250000000000004</v>
      </c>
      <c r="BK1017" s="50">
        <v>0.61111111111111116</v>
      </c>
      <c r="BL1017" s="50">
        <v>0.60416666666666663</v>
      </c>
      <c r="BM1017" s="44" t="s">
        <v>1202</v>
      </c>
      <c r="BN1017" s="44" t="s">
        <v>1364</v>
      </c>
      <c r="BO1017" s="44">
        <v>1022.3508391</v>
      </c>
      <c r="BP1017" s="44">
        <v>22.5</v>
      </c>
      <c r="BQ1017" s="44">
        <v>0</v>
      </c>
      <c r="BR1017" s="44">
        <v>79</v>
      </c>
      <c r="BS1017" s="44">
        <v>194</v>
      </c>
      <c r="BT1017" s="44">
        <v>1.3</v>
      </c>
      <c r="BU1017" s="44">
        <v>4.3</v>
      </c>
      <c r="BV1017" s="44">
        <v>1.2</v>
      </c>
      <c r="BW1017" s="44">
        <v>3</v>
      </c>
      <c r="BX1017" s="44" t="s">
        <v>1365</v>
      </c>
      <c r="BY1017" s="44">
        <v>24</v>
      </c>
      <c r="BZ1017" s="44">
        <v>20</v>
      </c>
      <c r="CA1017" s="44">
        <v>22</v>
      </c>
      <c r="CB1017" s="44">
        <v>19</v>
      </c>
      <c r="CC1017" s="44">
        <v>21</v>
      </c>
      <c r="CD1017" s="44">
        <v>19</v>
      </c>
      <c r="CE1017" s="44">
        <v>17</v>
      </c>
      <c r="CF1017" s="44">
        <v>17</v>
      </c>
    </row>
    <row r="1018" spans="1:84">
      <c r="Z1018" s="46">
        <v>6.1805555555555563E-3</v>
      </c>
      <c r="AA1018" s="13" t="s">
        <v>100</v>
      </c>
      <c r="AB1018" s="47" t="s">
        <v>35</v>
      </c>
      <c r="AF1018" s="13" t="s">
        <v>36</v>
      </c>
      <c r="AJ1018" s="49">
        <v>42619</v>
      </c>
      <c r="AK1018" s="60">
        <v>0.61250000000000004</v>
      </c>
      <c r="AL1018" s="60">
        <f t="shared" si="76"/>
        <v>0.61111111111111116</v>
      </c>
      <c r="AM1018" s="60">
        <f t="shared" si="77"/>
        <v>0.60416666666666663</v>
      </c>
      <c r="AN1018" s="61" t="str">
        <f t="shared" si="78"/>
        <v>06/09/2016 14:40:00</v>
      </c>
      <c r="AO1018" s="61" t="str">
        <f t="shared" si="79"/>
        <v>06/09/2016 14:30:00</v>
      </c>
      <c r="AP1018" s="44">
        <f>VLOOKUP($AN1018, [1]TableView_704030_20160816_20160!$D$2:$M$5095,3,FALSE)</f>
        <v>1022.3508391</v>
      </c>
      <c r="AQ1018" s="44">
        <f>VLOOKUP($AN1018, [1]TableView_704030_20160816_20160!$D$2:$M$5095,8,FALSE)</f>
        <v>22.5</v>
      </c>
      <c r="AR1018" s="44">
        <f>VLOOKUP($AN1018, [1]TableView_704030_20160816_20160!$D$2:$M$5095,10,FALSE)</f>
        <v>0</v>
      </c>
      <c r="AS1018" s="44">
        <f>VLOOKUP($AN1018, [1]TableView_704030_20160816_20160!$D$2:$M$5095,4,FALSE)</f>
        <v>79</v>
      </c>
      <c r="AT1018" s="44">
        <f>VLOOKUP($AN1018, [1]TableView_704030_20160816_20160!$D$2:$M$5095,6,FALSE)</f>
        <v>194</v>
      </c>
      <c r="AU1018" s="44">
        <f>VLOOKUP($AN1018, [1]TableView_704030_20160816_20160!$D$2:$M$5095,7,FALSE)</f>
        <v>1.3</v>
      </c>
      <c r="AV1018" s="44">
        <f>VLOOKUP($AN1018, [1]TableView_704030_20160816_20160!$D$2:$M$5095,2,FALSE)</f>
        <v>4.3</v>
      </c>
      <c r="AW1018" s="44">
        <f>VLOOKUP($AO1018, [2]aacb8965d69cc6fd1cb3a5cae9e8ae7!$C$6:$F$853,4,FALSE)</f>
        <v>1.2</v>
      </c>
      <c r="AX1018" s="44">
        <v>3</v>
      </c>
      <c r="AY1018" s="44" t="str">
        <f t="shared" si="80"/>
        <v>06/09/2016 3</v>
      </c>
      <c r="AZ1018" s="44">
        <f>VLOOKUP($AY1018, [3]Sheet1!$D$3:$T$89,2,FALSE)</f>
        <v>24</v>
      </c>
      <c r="BA1018" s="44">
        <f>VLOOKUP($AY1018, [3]Sheet1!$D$3:$T$89,3,FALSE)</f>
        <v>20</v>
      </c>
      <c r="BB1018" s="44">
        <f>VLOOKUP($AY1018, [3]Sheet1!$D$3:$T$89,6,FALSE)</f>
        <v>22</v>
      </c>
      <c r="BC1018" s="44">
        <f>VLOOKUP($AY1018, [3]Sheet1!$D$3:$T$89,7,FALSE)</f>
        <v>19</v>
      </c>
      <c r="BD1018" s="44">
        <f>VLOOKUP($AY1018, [3]Sheet1!$D$3:$T$89,10,FALSE)</f>
        <v>21</v>
      </c>
      <c r="BE1018" s="44">
        <f>VLOOKUP($AY1018, [3]Sheet1!$D$3:$T$89,11,FALSE)</f>
        <v>19</v>
      </c>
      <c r="BF1018" s="44">
        <f>VLOOKUP($AY1018, [3]Sheet1!$D$3:$T$89,14,FALSE)</f>
        <v>17</v>
      </c>
      <c r="BG1018" s="44">
        <f>VLOOKUP($AY1018, [3]Sheet1!$D$3:$T$89,15,FALSE)</f>
        <v>17</v>
      </c>
      <c r="BI1018" s="49">
        <v>42619</v>
      </c>
      <c r="BJ1018" s="50">
        <v>0.61250000000000004</v>
      </c>
      <c r="BK1018" s="50">
        <v>0.61111111111111116</v>
      </c>
      <c r="BL1018" s="50">
        <v>0.60416666666666663</v>
      </c>
      <c r="BM1018" s="44" t="s">
        <v>1202</v>
      </c>
      <c r="BN1018" s="44" t="s">
        <v>1364</v>
      </c>
      <c r="BO1018" s="44">
        <v>1022.3508391</v>
      </c>
      <c r="BP1018" s="44">
        <v>22.5</v>
      </c>
      <c r="BQ1018" s="44">
        <v>0</v>
      </c>
      <c r="BR1018" s="44">
        <v>79</v>
      </c>
      <c r="BS1018" s="44">
        <v>194</v>
      </c>
      <c r="BT1018" s="44">
        <v>1.3</v>
      </c>
      <c r="BU1018" s="44">
        <v>4.3</v>
      </c>
      <c r="BV1018" s="44">
        <v>1.2</v>
      </c>
      <c r="BW1018" s="44">
        <v>3</v>
      </c>
      <c r="BX1018" s="44" t="s">
        <v>1365</v>
      </c>
      <c r="BY1018" s="44">
        <v>24</v>
      </c>
      <c r="BZ1018" s="44">
        <v>20</v>
      </c>
      <c r="CA1018" s="44">
        <v>22</v>
      </c>
      <c r="CB1018" s="44">
        <v>19</v>
      </c>
      <c r="CC1018" s="44">
        <v>21</v>
      </c>
      <c r="CD1018" s="44">
        <v>19</v>
      </c>
      <c r="CE1018" s="44">
        <v>17</v>
      </c>
      <c r="CF1018" s="44">
        <v>17</v>
      </c>
    </row>
    <row r="1019" spans="1:84">
      <c r="Z1019" s="46">
        <v>1.1145833333333334E-2</v>
      </c>
      <c r="AA1019" s="13" t="s">
        <v>312</v>
      </c>
      <c r="AF1019" s="13" t="s">
        <v>29</v>
      </c>
      <c r="AJ1019" s="49">
        <v>42619</v>
      </c>
      <c r="AK1019" s="60">
        <v>0.61250000000000004</v>
      </c>
      <c r="AL1019" s="60">
        <f t="shared" si="76"/>
        <v>0.61111111111111116</v>
      </c>
      <c r="AM1019" s="60">
        <f t="shared" si="77"/>
        <v>0.60416666666666663</v>
      </c>
      <c r="AN1019" s="61" t="str">
        <f t="shared" si="78"/>
        <v>06/09/2016 14:40:00</v>
      </c>
      <c r="AO1019" s="61" t="str">
        <f t="shared" si="79"/>
        <v>06/09/2016 14:30:00</v>
      </c>
      <c r="AP1019" s="44">
        <f>VLOOKUP($AN1019, [1]TableView_704030_20160816_20160!$D$2:$M$5095,3,FALSE)</f>
        <v>1022.3508391</v>
      </c>
      <c r="AQ1019" s="44">
        <f>VLOOKUP($AN1019, [1]TableView_704030_20160816_20160!$D$2:$M$5095,8,FALSE)</f>
        <v>22.5</v>
      </c>
      <c r="AR1019" s="44">
        <f>VLOOKUP($AN1019, [1]TableView_704030_20160816_20160!$D$2:$M$5095,10,FALSE)</f>
        <v>0</v>
      </c>
      <c r="AS1019" s="44">
        <f>VLOOKUP($AN1019, [1]TableView_704030_20160816_20160!$D$2:$M$5095,4,FALSE)</f>
        <v>79</v>
      </c>
      <c r="AT1019" s="44">
        <f>VLOOKUP($AN1019, [1]TableView_704030_20160816_20160!$D$2:$M$5095,6,FALSE)</f>
        <v>194</v>
      </c>
      <c r="AU1019" s="44">
        <f>VLOOKUP($AN1019, [1]TableView_704030_20160816_20160!$D$2:$M$5095,7,FALSE)</f>
        <v>1.3</v>
      </c>
      <c r="AV1019" s="44">
        <f>VLOOKUP($AN1019, [1]TableView_704030_20160816_20160!$D$2:$M$5095,2,FALSE)</f>
        <v>4.3</v>
      </c>
      <c r="AW1019" s="44">
        <f>VLOOKUP($AO1019, [2]aacb8965d69cc6fd1cb3a5cae9e8ae7!$C$6:$F$853,4,FALSE)</f>
        <v>1.2</v>
      </c>
      <c r="AX1019" s="44">
        <v>3</v>
      </c>
      <c r="AY1019" s="44" t="str">
        <f t="shared" si="80"/>
        <v>06/09/2016 3</v>
      </c>
      <c r="AZ1019" s="44">
        <f>VLOOKUP($AY1019, [3]Sheet1!$D$3:$T$89,2,FALSE)</f>
        <v>24</v>
      </c>
      <c r="BA1019" s="44">
        <f>VLOOKUP($AY1019, [3]Sheet1!$D$3:$T$89,3,FALSE)</f>
        <v>20</v>
      </c>
      <c r="BB1019" s="44">
        <f>VLOOKUP($AY1019, [3]Sheet1!$D$3:$T$89,6,FALSE)</f>
        <v>22</v>
      </c>
      <c r="BC1019" s="44">
        <f>VLOOKUP($AY1019, [3]Sheet1!$D$3:$T$89,7,FALSE)</f>
        <v>19</v>
      </c>
      <c r="BD1019" s="44">
        <f>VLOOKUP($AY1019, [3]Sheet1!$D$3:$T$89,10,FALSE)</f>
        <v>21</v>
      </c>
      <c r="BE1019" s="44">
        <f>VLOOKUP($AY1019, [3]Sheet1!$D$3:$T$89,11,FALSE)</f>
        <v>19</v>
      </c>
      <c r="BF1019" s="44">
        <f>VLOOKUP($AY1019, [3]Sheet1!$D$3:$T$89,14,FALSE)</f>
        <v>17</v>
      </c>
      <c r="BG1019" s="44">
        <f>VLOOKUP($AY1019, [3]Sheet1!$D$3:$T$89,15,FALSE)</f>
        <v>17</v>
      </c>
      <c r="BI1019" s="49">
        <v>42619</v>
      </c>
      <c r="BJ1019" s="50">
        <v>0.61250000000000004</v>
      </c>
      <c r="BK1019" s="50">
        <v>0.61111111111111116</v>
      </c>
      <c r="BL1019" s="50">
        <v>0.60416666666666663</v>
      </c>
      <c r="BM1019" s="44" t="s">
        <v>1202</v>
      </c>
      <c r="BN1019" s="44" t="s">
        <v>1364</v>
      </c>
      <c r="BO1019" s="44">
        <v>1022.3508391</v>
      </c>
      <c r="BP1019" s="44">
        <v>22.5</v>
      </c>
      <c r="BQ1019" s="44">
        <v>0</v>
      </c>
      <c r="BR1019" s="44">
        <v>79</v>
      </c>
      <c r="BS1019" s="44">
        <v>194</v>
      </c>
      <c r="BT1019" s="44">
        <v>1.3</v>
      </c>
      <c r="BU1019" s="44">
        <v>4.3</v>
      </c>
      <c r="BV1019" s="44">
        <v>1.2</v>
      </c>
      <c r="BW1019" s="44">
        <v>3</v>
      </c>
      <c r="BX1019" s="44" t="s">
        <v>1365</v>
      </c>
      <c r="BY1019" s="44">
        <v>24</v>
      </c>
      <c r="BZ1019" s="44">
        <v>20</v>
      </c>
      <c r="CA1019" s="44">
        <v>22</v>
      </c>
      <c r="CB1019" s="44">
        <v>19</v>
      </c>
      <c r="CC1019" s="44">
        <v>21</v>
      </c>
      <c r="CD1019" s="44">
        <v>19</v>
      </c>
      <c r="CE1019" s="44">
        <v>17</v>
      </c>
      <c r="CF1019" s="44">
        <v>17</v>
      </c>
    </row>
    <row r="1020" spans="1:84">
      <c r="Z1020" s="46">
        <v>1.1840277777777778E-2</v>
      </c>
      <c r="AA1020" s="13" t="s">
        <v>50</v>
      </c>
      <c r="AB1020" s="47" t="s">
        <v>32</v>
      </c>
      <c r="AF1020" s="13"/>
      <c r="AJ1020" s="49">
        <v>42619</v>
      </c>
      <c r="AK1020" s="60">
        <v>0.61250000000000004</v>
      </c>
      <c r="AL1020" s="60">
        <f t="shared" si="76"/>
        <v>0.61111111111111116</v>
      </c>
      <c r="AM1020" s="60">
        <f t="shared" si="77"/>
        <v>0.60416666666666663</v>
      </c>
      <c r="AN1020" s="61" t="str">
        <f t="shared" si="78"/>
        <v>06/09/2016 14:40:00</v>
      </c>
      <c r="AO1020" s="61" t="str">
        <f t="shared" si="79"/>
        <v>06/09/2016 14:30:00</v>
      </c>
      <c r="AP1020" s="44">
        <f>VLOOKUP($AN1020, [1]TableView_704030_20160816_20160!$D$2:$M$5095,3,FALSE)</f>
        <v>1022.3508391</v>
      </c>
      <c r="AQ1020" s="44">
        <f>VLOOKUP($AN1020, [1]TableView_704030_20160816_20160!$D$2:$M$5095,8,FALSE)</f>
        <v>22.5</v>
      </c>
      <c r="AR1020" s="44">
        <f>VLOOKUP($AN1020, [1]TableView_704030_20160816_20160!$D$2:$M$5095,10,FALSE)</f>
        <v>0</v>
      </c>
      <c r="AS1020" s="44">
        <f>VLOOKUP($AN1020, [1]TableView_704030_20160816_20160!$D$2:$M$5095,4,FALSE)</f>
        <v>79</v>
      </c>
      <c r="AT1020" s="44">
        <f>VLOOKUP($AN1020, [1]TableView_704030_20160816_20160!$D$2:$M$5095,6,FALSE)</f>
        <v>194</v>
      </c>
      <c r="AU1020" s="44">
        <f>VLOOKUP($AN1020, [1]TableView_704030_20160816_20160!$D$2:$M$5095,7,FALSE)</f>
        <v>1.3</v>
      </c>
      <c r="AV1020" s="44">
        <f>VLOOKUP($AN1020, [1]TableView_704030_20160816_20160!$D$2:$M$5095,2,FALSE)</f>
        <v>4.3</v>
      </c>
      <c r="AW1020" s="44">
        <f>VLOOKUP($AO1020, [2]aacb8965d69cc6fd1cb3a5cae9e8ae7!$C$6:$F$853,4,FALSE)</f>
        <v>1.2</v>
      </c>
      <c r="AX1020" s="44">
        <v>3</v>
      </c>
      <c r="AY1020" s="44" t="str">
        <f t="shared" si="80"/>
        <v>06/09/2016 3</v>
      </c>
      <c r="AZ1020" s="44">
        <f>VLOOKUP($AY1020, [3]Sheet1!$D$3:$T$89,2,FALSE)</f>
        <v>24</v>
      </c>
      <c r="BA1020" s="44">
        <f>VLOOKUP($AY1020, [3]Sheet1!$D$3:$T$89,3,FALSE)</f>
        <v>20</v>
      </c>
      <c r="BB1020" s="44">
        <f>VLOOKUP($AY1020, [3]Sheet1!$D$3:$T$89,6,FALSE)</f>
        <v>22</v>
      </c>
      <c r="BC1020" s="44">
        <f>VLOOKUP($AY1020, [3]Sheet1!$D$3:$T$89,7,FALSE)</f>
        <v>19</v>
      </c>
      <c r="BD1020" s="44">
        <f>VLOOKUP($AY1020, [3]Sheet1!$D$3:$T$89,10,FALSE)</f>
        <v>21</v>
      </c>
      <c r="BE1020" s="44">
        <f>VLOOKUP($AY1020, [3]Sheet1!$D$3:$T$89,11,FALSE)</f>
        <v>19</v>
      </c>
      <c r="BF1020" s="44">
        <f>VLOOKUP($AY1020, [3]Sheet1!$D$3:$T$89,14,FALSE)</f>
        <v>17</v>
      </c>
      <c r="BG1020" s="44">
        <f>VLOOKUP($AY1020, [3]Sheet1!$D$3:$T$89,15,FALSE)</f>
        <v>17</v>
      </c>
      <c r="BI1020" s="49">
        <v>42619</v>
      </c>
      <c r="BJ1020" s="50">
        <v>0.61250000000000004</v>
      </c>
      <c r="BK1020" s="50">
        <v>0.61111111111111116</v>
      </c>
      <c r="BL1020" s="50">
        <v>0.60416666666666663</v>
      </c>
      <c r="BM1020" s="44" t="s">
        <v>1202</v>
      </c>
      <c r="BN1020" s="44" t="s">
        <v>1364</v>
      </c>
      <c r="BO1020" s="44">
        <v>1022.3508391</v>
      </c>
      <c r="BP1020" s="44">
        <v>22.5</v>
      </c>
      <c r="BQ1020" s="44">
        <v>0</v>
      </c>
      <c r="BR1020" s="44">
        <v>79</v>
      </c>
      <c r="BS1020" s="44">
        <v>194</v>
      </c>
      <c r="BT1020" s="44">
        <v>1.3</v>
      </c>
      <c r="BU1020" s="44">
        <v>4.3</v>
      </c>
      <c r="BV1020" s="44">
        <v>1.2</v>
      </c>
      <c r="BW1020" s="44">
        <v>3</v>
      </c>
      <c r="BX1020" s="44" t="s">
        <v>1365</v>
      </c>
      <c r="BY1020" s="44">
        <v>24</v>
      </c>
      <c r="BZ1020" s="44">
        <v>20</v>
      </c>
      <c r="CA1020" s="44">
        <v>22</v>
      </c>
      <c r="CB1020" s="44">
        <v>19</v>
      </c>
      <c r="CC1020" s="44">
        <v>21</v>
      </c>
      <c r="CD1020" s="44">
        <v>19</v>
      </c>
      <c r="CE1020" s="44">
        <v>17</v>
      </c>
      <c r="CF1020" s="44">
        <v>17</v>
      </c>
    </row>
    <row r="1021" spans="1:84">
      <c r="Z1021" s="46">
        <v>2.0833333333333332E-2</v>
      </c>
      <c r="AJ1021" s="49">
        <v>42619</v>
      </c>
      <c r="AK1021" s="60">
        <v>0.61250000000000004</v>
      </c>
      <c r="AL1021" s="60">
        <f t="shared" si="76"/>
        <v>0.61111111111111116</v>
      </c>
      <c r="AM1021" s="60">
        <f t="shared" si="77"/>
        <v>0.60416666666666663</v>
      </c>
      <c r="AN1021" s="61" t="str">
        <f t="shared" si="78"/>
        <v>06/09/2016 14:40:00</v>
      </c>
      <c r="AO1021" s="61" t="str">
        <f t="shared" si="79"/>
        <v>06/09/2016 14:30:00</v>
      </c>
      <c r="AP1021" s="44">
        <f>VLOOKUP($AN1021, [1]TableView_704030_20160816_20160!$D$2:$M$5095,3,FALSE)</f>
        <v>1022.3508391</v>
      </c>
      <c r="AQ1021" s="44">
        <f>VLOOKUP($AN1021, [1]TableView_704030_20160816_20160!$D$2:$M$5095,8,FALSE)</f>
        <v>22.5</v>
      </c>
      <c r="AR1021" s="44">
        <f>VLOOKUP($AN1021, [1]TableView_704030_20160816_20160!$D$2:$M$5095,10,FALSE)</f>
        <v>0</v>
      </c>
      <c r="AS1021" s="44">
        <f>VLOOKUP($AN1021, [1]TableView_704030_20160816_20160!$D$2:$M$5095,4,FALSE)</f>
        <v>79</v>
      </c>
      <c r="AT1021" s="44">
        <f>VLOOKUP($AN1021, [1]TableView_704030_20160816_20160!$D$2:$M$5095,6,FALSE)</f>
        <v>194</v>
      </c>
      <c r="AU1021" s="44">
        <f>VLOOKUP($AN1021, [1]TableView_704030_20160816_20160!$D$2:$M$5095,7,FALSE)</f>
        <v>1.3</v>
      </c>
      <c r="AV1021" s="44">
        <f>VLOOKUP($AN1021, [1]TableView_704030_20160816_20160!$D$2:$M$5095,2,FALSE)</f>
        <v>4.3</v>
      </c>
      <c r="AW1021" s="44">
        <f>VLOOKUP($AO1021, [2]aacb8965d69cc6fd1cb3a5cae9e8ae7!$C$6:$F$853,4,FALSE)</f>
        <v>1.2</v>
      </c>
      <c r="AX1021" s="44">
        <v>3</v>
      </c>
      <c r="AY1021" s="44" t="str">
        <f t="shared" si="80"/>
        <v>06/09/2016 3</v>
      </c>
      <c r="AZ1021" s="44">
        <f>VLOOKUP($AY1021, [3]Sheet1!$D$3:$T$89,2,FALSE)</f>
        <v>24</v>
      </c>
      <c r="BA1021" s="44">
        <f>VLOOKUP($AY1021, [3]Sheet1!$D$3:$T$89,3,FALSE)</f>
        <v>20</v>
      </c>
      <c r="BB1021" s="44">
        <f>VLOOKUP($AY1021, [3]Sheet1!$D$3:$T$89,6,FALSE)</f>
        <v>22</v>
      </c>
      <c r="BC1021" s="44">
        <f>VLOOKUP($AY1021, [3]Sheet1!$D$3:$T$89,7,FALSE)</f>
        <v>19</v>
      </c>
      <c r="BD1021" s="44">
        <f>VLOOKUP($AY1021, [3]Sheet1!$D$3:$T$89,10,FALSE)</f>
        <v>21</v>
      </c>
      <c r="BE1021" s="44">
        <f>VLOOKUP($AY1021, [3]Sheet1!$D$3:$T$89,11,FALSE)</f>
        <v>19</v>
      </c>
      <c r="BF1021" s="44">
        <f>VLOOKUP($AY1021, [3]Sheet1!$D$3:$T$89,14,FALSE)</f>
        <v>17</v>
      </c>
      <c r="BG1021" s="44">
        <f>VLOOKUP($AY1021, [3]Sheet1!$D$3:$T$89,15,FALSE)</f>
        <v>17</v>
      </c>
      <c r="BI1021" s="49">
        <v>42619</v>
      </c>
      <c r="BJ1021" s="50">
        <v>0.61250000000000004</v>
      </c>
      <c r="BK1021" s="50">
        <v>0.61111111111111116</v>
      </c>
      <c r="BL1021" s="50">
        <v>0.60416666666666663</v>
      </c>
      <c r="BM1021" s="44" t="s">
        <v>1202</v>
      </c>
      <c r="BN1021" s="44" t="s">
        <v>1364</v>
      </c>
      <c r="BO1021" s="44">
        <v>1022.3508391</v>
      </c>
      <c r="BP1021" s="44">
        <v>22.5</v>
      </c>
      <c r="BQ1021" s="44">
        <v>0</v>
      </c>
      <c r="BR1021" s="44">
        <v>79</v>
      </c>
      <c r="BS1021" s="44">
        <v>194</v>
      </c>
      <c r="BT1021" s="44">
        <v>1.3</v>
      </c>
      <c r="BU1021" s="44">
        <v>4.3</v>
      </c>
      <c r="BV1021" s="44">
        <v>1.2</v>
      </c>
      <c r="BW1021" s="44">
        <v>3</v>
      </c>
      <c r="BX1021" s="44" t="s">
        <v>1365</v>
      </c>
      <c r="BY1021" s="44">
        <v>24</v>
      </c>
      <c r="BZ1021" s="44">
        <v>20</v>
      </c>
      <c r="CA1021" s="44">
        <v>22</v>
      </c>
      <c r="CB1021" s="44">
        <v>19</v>
      </c>
      <c r="CC1021" s="44">
        <v>21</v>
      </c>
      <c r="CD1021" s="44">
        <v>19</v>
      </c>
      <c r="CE1021" s="44">
        <v>17</v>
      </c>
      <c r="CF1021" s="44">
        <v>17</v>
      </c>
    </row>
    <row r="1022" spans="1:84" s="28" customFormat="1">
      <c r="B1022" s="51"/>
      <c r="D1022" s="52"/>
      <c r="E1022" s="53"/>
      <c r="F1022" s="53"/>
      <c r="G1022" s="53"/>
      <c r="H1022" s="53"/>
      <c r="I1022" s="53"/>
      <c r="M1022" s="54"/>
      <c r="O1022" s="52"/>
      <c r="P1022" s="53"/>
      <c r="Q1022" s="53"/>
      <c r="R1022" s="53"/>
      <c r="S1022" s="53"/>
      <c r="T1022" s="53"/>
      <c r="U1022" s="53"/>
      <c r="X1022" s="54"/>
      <c r="Z1022" s="52"/>
      <c r="AA1022" s="53"/>
      <c r="AB1022" s="53"/>
      <c r="AC1022" s="53"/>
      <c r="AD1022" s="53"/>
      <c r="AE1022" s="53"/>
      <c r="AF1022" s="53"/>
      <c r="AJ1022" s="49">
        <v>42619</v>
      </c>
      <c r="AK1022" s="60">
        <v>0.61250000000000004</v>
      </c>
      <c r="AL1022" s="60">
        <f t="shared" si="76"/>
        <v>0.61111111111111116</v>
      </c>
      <c r="AM1022" s="60">
        <f t="shared" si="77"/>
        <v>0.60416666666666663</v>
      </c>
      <c r="AN1022" s="61" t="str">
        <f t="shared" si="78"/>
        <v>06/09/2016 14:40:00</v>
      </c>
      <c r="AO1022" s="61" t="str">
        <f t="shared" si="79"/>
        <v>06/09/2016 14:30:00</v>
      </c>
      <c r="AP1022" s="44">
        <f>VLOOKUP($AN1022, [1]TableView_704030_20160816_20160!$D$2:$M$5095,3,FALSE)</f>
        <v>1022.3508391</v>
      </c>
      <c r="AQ1022" s="44">
        <f>VLOOKUP($AN1022, [1]TableView_704030_20160816_20160!$D$2:$M$5095,8,FALSE)</f>
        <v>22.5</v>
      </c>
      <c r="AR1022" s="44">
        <f>VLOOKUP($AN1022, [1]TableView_704030_20160816_20160!$D$2:$M$5095,10,FALSE)</f>
        <v>0</v>
      </c>
      <c r="AS1022" s="44">
        <f>VLOOKUP($AN1022, [1]TableView_704030_20160816_20160!$D$2:$M$5095,4,FALSE)</f>
        <v>79</v>
      </c>
      <c r="AT1022" s="44">
        <f>VLOOKUP($AN1022, [1]TableView_704030_20160816_20160!$D$2:$M$5095,6,FALSE)</f>
        <v>194</v>
      </c>
      <c r="AU1022" s="44">
        <f>VLOOKUP($AN1022, [1]TableView_704030_20160816_20160!$D$2:$M$5095,7,FALSE)</f>
        <v>1.3</v>
      </c>
      <c r="AV1022" s="44">
        <f>VLOOKUP($AN1022, [1]TableView_704030_20160816_20160!$D$2:$M$5095,2,FALSE)</f>
        <v>4.3</v>
      </c>
      <c r="AW1022" s="44">
        <f>VLOOKUP($AO1022, [2]aacb8965d69cc6fd1cb3a5cae9e8ae7!$C$6:$F$853,4,FALSE)</f>
        <v>1.2</v>
      </c>
      <c r="AX1022" s="44">
        <v>3</v>
      </c>
      <c r="AY1022" s="44" t="str">
        <f t="shared" si="80"/>
        <v>06/09/2016 3</v>
      </c>
      <c r="AZ1022" s="44">
        <f>VLOOKUP($AY1022, [3]Sheet1!$D$3:$T$89,2,FALSE)</f>
        <v>24</v>
      </c>
      <c r="BA1022" s="44">
        <f>VLOOKUP($AY1022, [3]Sheet1!$D$3:$T$89,3,FALSE)</f>
        <v>20</v>
      </c>
      <c r="BB1022" s="44">
        <f>VLOOKUP($AY1022, [3]Sheet1!$D$3:$T$89,6,FALSE)</f>
        <v>22</v>
      </c>
      <c r="BC1022" s="44">
        <f>VLOOKUP($AY1022, [3]Sheet1!$D$3:$T$89,7,FALSE)</f>
        <v>19</v>
      </c>
      <c r="BD1022" s="44">
        <f>VLOOKUP($AY1022, [3]Sheet1!$D$3:$T$89,10,FALSE)</f>
        <v>21</v>
      </c>
      <c r="BE1022" s="44">
        <f>VLOOKUP($AY1022, [3]Sheet1!$D$3:$T$89,11,FALSE)</f>
        <v>19</v>
      </c>
      <c r="BF1022" s="44">
        <f>VLOOKUP($AY1022, [3]Sheet1!$D$3:$T$89,14,FALSE)</f>
        <v>17</v>
      </c>
      <c r="BG1022" s="44">
        <f>VLOOKUP($AY1022, [3]Sheet1!$D$3:$T$89,15,FALSE)</f>
        <v>17</v>
      </c>
      <c r="BI1022" s="58">
        <v>42619</v>
      </c>
      <c r="BJ1022" s="59">
        <v>0.61250000000000004</v>
      </c>
      <c r="BK1022" s="59">
        <v>0.61111111111111116</v>
      </c>
      <c r="BL1022" s="59">
        <v>0.60416666666666663</v>
      </c>
      <c r="BM1022" s="28" t="s">
        <v>1202</v>
      </c>
      <c r="BN1022" s="28" t="s">
        <v>1364</v>
      </c>
      <c r="BO1022" s="28">
        <v>1022.3508391</v>
      </c>
      <c r="BP1022" s="28">
        <v>22.5</v>
      </c>
      <c r="BQ1022" s="28">
        <v>0</v>
      </c>
      <c r="BR1022" s="28">
        <v>79</v>
      </c>
      <c r="BS1022" s="28">
        <v>194</v>
      </c>
      <c r="BT1022" s="28">
        <v>1.3</v>
      </c>
      <c r="BU1022" s="28">
        <v>4.3</v>
      </c>
      <c r="BV1022" s="28">
        <v>1.2</v>
      </c>
      <c r="BW1022" s="28">
        <v>3</v>
      </c>
      <c r="BX1022" s="28" t="s">
        <v>1365</v>
      </c>
      <c r="BY1022" s="28">
        <v>24</v>
      </c>
      <c r="BZ1022" s="28">
        <v>20</v>
      </c>
      <c r="CA1022" s="28">
        <v>22</v>
      </c>
      <c r="CB1022" s="28">
        <v>19</v>
      </c>
      <c r="CC1022" s="28">
        <v>21</v>
      </c>
      <c r="CD1022" s="28">
        <v>19</v>
      </c>
      <c r="CE1022" s="28">
        <v>17</v>
      </c>
      <c r="CF1022" s="28">
        <v>17</v>
      </c>
    </row>
    <row r="1023" spans="1:84">
      <c r="A1023" s="44" t="s">
        <v>0</v>
      </c>
      <c r="B1023" s="45" t="s">
        <v>568</v>
      </c>
      <c r="D1023" s="46">
        <v>0</v>
      </c>
      <c r="E1023" s="47" t="s">
        <v>32</v>
      </c>
      <c r="O1023" s="46">
        <v>0</v>
      </c>
      <c r="P1023" s="47" t="s">
        <v>32</v>
      </c>
      <c r="Z1023" s="46">
        <v>0</v>
      </c>
      <c r="AA1023" s="13" t="s">
        <v>102</v>
      </c>
      <c r="AB1023" s="47" t="s">
        <v>484</v>
      </c>
      <c r="AC1023" s="47" t="s">
        <v>57</v>
      </c>
      <c r="AD1023" s="47">
        <v>7</v>
      </c>
      <c r="AE1023" s="47" t="s">
        <v>53</v>
      </c>
      <c r="AF1023" s="47" t="s">
        <v>36</v>
      </c>
      <c r="AJ1023" s="49">
        <v>42620</v>
      </c>
      <c r="AK1023" s="60">
        <v>0.54861111111111105</v>
      </c>
      <c r="AL1023" s="60">
        <v>0.55208333333333337</v>
      </c>
      <c r="AM1023" s="60">
        <f t="shared" si="77"/>
        <v>0.54166666666666663</v>
      </c>
      <c r="AN1023" s="61" t="str">
        <f t="shared" si="78"/>
        <v>07/09/2016 13:15:00</v>
      </c>
      <c r="AO1023" s="61" t="str">
        <f t="shared" si="79"/>
        <v>07/09/2016 13:00:00</v>
      </c>
      <c r="AP1023" s="44">
        <f>VLOOKUP($AN1023, [1]TableView_704030_20160816_20160!$D$2:$M$5095,3,FALSE)</f>
        <v>1015.51033332</v>
      </c>
      <c r="AQ1023" s="44">
        <f>VLOOKUP($AN1023, [1]TableView_704030_20160816_20160!$D$2:$M$5095,8,FALSE)</f>
        <v>25.5555555555556</v>
      </c>
      <c r="AR1023" s="44">
        <f>VLOOKUP($AN1023, [1]TableView_704030_20160816_20160!$D$2:$M$5095,10,FALSE)</f>
        <v>0</v>
      </c>
      <c r="AS1023" s="44">
        <f>VLOOKUP($AN1023, [1]TableView_704030_20160816_20160!$D$2:$M$5095,4,FALSE)</f>
        <v>64</v>
      </c>
      <c r="AT1023" s="44">
        <f>VLOOKUP($AN1023, [1]TableView_704030_20160816_20160!$D$2:$M$5095,6,FALSE)</f>
        <v>142</v>
      </c>
      <c r="AU1023" s="44">
        <f>VLOOKUP($AN1023, [1]TableView_704030_20160816_20160!$D$2:$M$5095,7,FALSE)</f>
        <v>6</v>
      </c>
      <c r="AV1023" s="44">
        <f>VLOOKUP($AN1023, [1]TableView_704030_20160816_20160!$D$2:$M$5095,2,FALSE)</f>
        <v>9.6</v>
      </c>
      <c r="AW1023" s="44">
        <f>VLOOKUP($AO1023, [2]aacb8965d69cc6fd1cb3a5cae9e8ae7!$C$6:$F$853,4,FALSE)</f>
        <v>3.5</v>
      </c>
      <c r="AX1023" s="44">
        <v>2</v>
      </c>
      <c r="AY1023" s="44" t="str">
        <f t="shared" si="80"/>
        <v>07/09/2016 2</v>
      </c>
      <c r="AZ1023" s="44">
        <f>VLOOKUP($AY1023, [3]Sheet1!$D$3:$T$89,2,FALSE)</f>
        <v>28</v>
      </c>
      <c r="BA1023" s="44">
        <f>VLOOKUP($AY1023, [3]Sheet1!$D$3:$T$89,3,FALSE)</f>
        <v>24</v>
      </c>
      <c r="BB1023" s="44">
        <f>VLOOKUP($AY1023, [3]Sheet1!$D$3:$T$89,6,FALSE)</f>
        <v>27</v>
      </c>
      <c r="BC1023" s="44">
        <f>VLOOKUP($AY1023, [3]Sheet1!$D$3:$T$89,7,FALSE)</f>
        <v>21</v>
      </c>
      <c r="BD1023" s="44">
        <f>VLOOKUP($AY1023, [3]Sheet1!$D$3:$T$89,10,FALSE)</f>
        <v>24</v>
      </c>
      <c r="BE1023" s="44">
        <f>VLOOKUP($AY1023, [3]Sheet1!$D$3:$T$89,11,FALSE)</f>
        <v>19</v>
      </c>
      <c r="BF1023" s="44">
        <f>VLOOKUP($AY1023, [3]Sheet1!$D$3:$T$89,14,FALSE)</f>
        <v>19</v>
      </c>
      <c r="BG1023" s="44">
        <f>VLOOKUP($AY1023, [3]Sheet1!$D$3:$T$89,15,FALSE)</f>
        <v>17</v>
      </c>
      <c r="BI1023" s="49">
        <v>42620</v>
      </c>
      <c r="BJ1023" s="50">
        <v>0.54861111111111105</v>
      </c>
      <c r="BK1023" s="50">
        <v>0.55208333333333337</v>
      </c>
      <c r="BL1023" s="50">
        <v>0.54166666666666663</v>
      </c>
      <c r="BM1023" s="44" t="s">
        <v>1366</v>
      </c>
      <c r="BN1023" s="44" t="s">
        <v>1367</v>
      </c>
      <c r="BO1023" s="44">
        <v>1015.51033332</v>
      </c>
      <c r="BP1023" s="44">
        <v>25.5555555555556</v>
      </c>
      <c r="BQ1023" s="44">
        <v>0</v>
      </c>
      <c r="BR1023" s="44">
        <v>64</v>
      </c>
      <c r="BS1023" s="44">
        <v>142</v>
      </c>
      <c r="BT1023" s="44">
        <v>6</v>
      </c>
      <c r="BU1023" s="44">
        <v>9.6</v>
      </c>
      <c r="BV1023" s="44">
        <v>3.5</v>
      </c>
      <c r="BW1023" s="44">
        <v>2</v>
      </c>
      <c r="BX1023" s="44" t="s">
        <v>1368</v>
      </c>
      <c r="BY1023" s="44">
        <v>28</v>
      </c>
      <c r="BZ1023" s="44">
        <v>24</v>
      </c>
      <c r="CA1023" s="44">
        <v>27</v>
      </c>
      <c r="CB1023" s="44">
        <v>21</v>
      </c>
      <c r="CC1023" s="44">
        <v>24</v>
      </c>
      <c r="CD1023" s="44">
        <v>19</v>
      </c>
      <c r="CE1023" s="44">
        <v>19</v>
      </c>
      <c r="CF1023" s="44">
        <v>17</v>
      </c>
    </row>
    <row r="1024" spans="1:84">
      <c r="A1024" s="44" t="s">
        <v>1</v>
      </c>
      <c r="B1024" s="45" t="s">
        <v>858</v>
      </c>
      <c r="D1024" s="46">
        <v>2.0486111111111113E-3</v>
      </c>
      <c r="E1024" s="47" t="s">
        <v>112</v>
      </c>
      <c r="J1024" s="44" t="s">
        <v>29</v>
      </c>
      <c r="O1024" s="46">
        <v>2.0486111111111113E-3</v>
      </c>
      <c r="P1024" s="47" t="s">
        <v>112</v>
      </c>
      <c r="U1024" s="47" t="s">
        <v>29</v>
      </c>
      <c r="Z1024" s="46">
        <v>4.1898148148148146E-3</v>
      </c>
      <c r="AA1024" s="13" t="s">
        <v>32</v>
      </c>
      <c r="AJ1024" s="49">
        <v>42620</v>
      </c>
      <c r="AK1024" s="60">
        <v>0.54861111111111105</v>
      </c>
      <c r="AL1024" s="60">
        <v>0.55208333333333337</v>
      </c>
      <c r="AM1024" s="60">
        <f t="shared" si="77"/>
        <v>0.54166666666666663</v>
      </c>
      <c r="AN1024" s="61" t="str">
        <f t="shared" si="78"/>
        <v>07/09/2016 13:15:00</v>
      </c>
      <c r="AO1024" s="61" t="str">
        <f t="shared" si="79"/>
        <v>07/09/2016 13:00:00</v>
      </c>
      <c r="AP1024" s="44">
        <f>VLOOKUP($AN1024, [1]TableView_704030_20160816_20160!$D$2:$M$5095,3,FALSE)</f>
        <v>1015.51033332</v>
      </c>
      <c r="AQ1024" s="44">
        <f>VLOOKUP($AN1024, [1]TableView_704030_20160816_20160!$D$2:$M$5095,8,FALSE)</f>
        <v>25.5555555555556</v>
      </c>
      <c r="AR1024" s="44">
        <f>VLOOKUP($AN1024, [1]TableView_704030_20160816_20160!$D$2:$M$5095,10,FALSE)</f>
        <v>0</v>
      </c>
      <c r="AS1024" s="44">
        <f>VLOOKUP($AN1024, [1]TableView_704030_20160816_20160!$D$2:$M$5095,4,FALSE)</f>
        <v>64</v>
      </c>
      <c r="AT1024" s="44">
        <f>VLOOKUP($AN1024, [1]TableView_704030_20160816_20160!$D$2:$M$5095,6,FALSE)</f>
        <v>142</v>
      </c>
      <c r="AU1024" s="44">
        <f>VLOOKUP($AN1024, [1]TableView_704030_20160816_20160!$D$2:$M$5095,7,FALSE)</f>
        <v>6</v>
      </c>
      <c r="AV1024" s="44">
        <f>VLOOKUP($AN1024, [1]TableView_704030_20160816_20160!$D$2:$M$5095,2,FALSE)</f>
        <v>9.6</v>
      </c>
      <c r="AW1024" s="44">
        <f>VLOOKUP($AO1024, [2]aacb8965d69cc6fd1cb3a5cae9e8ae7!$C$6:$F$853,4,FALSE)</f>
        <v>3.5</v>
      </c>
      <c r="AX1024" s="44">
        <v>2</v>
      </c>
      <c r="AY1024" s="44" t="str">
        <f t="shared" si="80"/>
        <v>07/09/2016 2</v>
      </c>
      <c r="AZ1024" s="44">
        <f>VLOOKUP($AY1024, [3]Sheet1!$D$3:$T$89,2,FALSE)</f>
        <v>28</v>
      </c>
      <c r="BA1024" s="44">
        <f>VLOOKUP($AY1024, [3]Sheet1!$D$3:$T$89,3,FALSE)</f>
        <v>24</v>
      </c>
      <c r="BB1024" s="44">
        <f>VLOOKUP($AY1024, [3]Sheet1!$D$3:$T$89,6,FALSE)</f>
        <v>27</v>
      </c>
      <c r="BC1024" s="44">
        <f>VLOOKUP($AY1024, [3]Sheet1!$D$3:$T$89,7,FALSE)</f>
        <v>21</v>
      </c>
      <c r="BD1024" s="44">
        <f>VLOOKUP($AY1024, [3]Sheet1!$D$3:$T$89,10,FALSE)</f>
        <v>24</v>
      </c>
      <c r="BE1024" s="44">
        <f>VLOOKUP($AY1024, [3]Sheet1!$D$3:$T$89,11,FALSE)</f>
        <v>19</v>
      </c>
      <c r="BF1024" s="44">
        <f>VLOOKUP($AY1024, [3]Sheet1!$D$3:$T$89,14,FALSE)</f>
        <v>19</v>
      </c>
      <c r="BG1024" s="44">
        <f>VLOOKUP($AY1024, [3]Sheet1!$D$3:$T$89,15,FALSE)</f>
        <v>17</v>
      </c>
      <c r="BI1024" s="49">
        <v>42620</v>
      </c>
      <c r="BJ1024" s="50">
        <v>0.54861111111111105</v>
      </c>
      <c r="BK1024" s="50">
        <v>0.55208333333333337</v>
      </c>
      <c r="BL1024" s="50">
        <v>0.54166666666666663</v>
      </c>
      <c r="BM1024" s="44" t="s">
        <v>1366</v>
      </c>
      <c r="BN1024" s="44" t="s">
        <v>1367</v>
      </c>
      <c r="BO1024" s="44">
        <v>1015.51033332</v>
      </c>
      <c r="BP1024" s="44">
        <v>25.5555555555556</v>
      </c>
      <c r="BQ1024" s="44">
        <v>0</v>
      </c>
      <c r="BR1024" s="44">
        <v>64</v>
      </c>
      <c r="BS1024" s="44">
        <v>142</v>
      </c>
      <c r="BT1024" s="44">
        <v>6</v>
      </c>
      <c r="BU1024" s="44">
        <v>9.6</v>
      </c>
      <c r="BV1024" s="44">
        <v>3.5</v>
      </c>
      <c r="BW1024" s="44">
        <v>2</v>
      </c>
      <c r="BX1024" s="44" t="s">
        <v>1368</v>
      </c>
      <c r="BY1024" s="44">
        <v>28</v>
      </c>
      <c r="BZ1024" s="44">
        <v>24</v>
      </c>
      <c r="CA1024" s="44">
        <v>27</v>
      </c>
      <c r="CB1024" s="44">
        <v>21</v>
      </c>
      <c r="CC1024" s="44">
        <v>24</v>
      </c>
      <c r="CD1024" s="44">
        <v>19</v>
      </c>
      <c r="CE1024" s="44">
        <v>19</v>
      </c>
      <c r="CF1024" s="44">
        <v>17</v>
      </c>
    </row>
    <row r="1025" spans="1:84">
      <c r="A1025" s="44" t="s">
        <v>2</v>
      </c>
      <c r="B1025" s="45" t="s">
        <v>859</v>
      </c>
      <c r="D1025" s="46">
        <v>3.0439814814814821E-3</v>
      </c>
      <c r="E1025" s="47" t="s">
        <v>112</v>
      </c>
      <c r="F1025" s="13" t="s">
        <v>34</v>
      </c>
      <c r="J1025" s="44" t="s">
        <v>36</v>
      </c>
      <c r="O1025" s="46">
        <v>2.0833333333333333E-3</v>
      </c>
      <c r="P1025" s="47" t="s">
        <v>112</v>
      </c>
      <c r="Q1025" s="47" t="s">
        <v>54</v>
      </c>
      <c r="U1025" s="47" t="s">
        <v>36</v>
      </c>
      <c r="Z1025" s="46">
        <v>6.5856481481481469E-3</v>
      </c>
      <c r="AA1025" s="13" t="s">
        <v>206</v>
      </c>
      <c r="AF1025" s="47" t="s">
        <v>29</v>
      </c>
      <c r="AJ1025" s="49">
        <v>42620</v>
      </c>
      <c r="AK1025" s="60">
        <v>0.54861111111111105</v>
      </c>
      <c r="AL1025" s="60">
        <v>0.55208333333333304</v>
      </c>
      <c r="AM1025" s="60">
        <f t="shared" si="77"/>
        <v>0.54166666666666663</v>
      </c>
      <c r="AN1025" s="61" t="str">
        <f t="shared" si="78"/>
        <v>07/09/2016 13:15:00</v>
      </c>
      <c r="AO1025" s="61" t="str">
        <f t="shared" si="79"/>
        <v>07/09/2016 13:00:00</v>
      </c>
      <c r="AP1025" s="44">
        <f>VLOOKUP($AN1025, [1]TableView_704030_20160816_20160!$D$2:$M$5095,3,FALSE)</f>
        <v>1015.51033332</v>
      </c>
      <c r="AQ1025" s="44">
        <f>VLOOKUP($AN1025, [1]TableView_704030_20160816_20160!$D$2:$M$5095,8,FALSE)</f>
        <v>25.5555555555556</v>
      </c>
      <c r="AR1025" s="44">
        <f>VLOOKUP($AN1025, [1]TableView_704030_20160816_20160!$D$2:$M$5095,10,FALSE)</f>
        <v>0</v>
      </c>
      <c r="AS1025" s="44">
        <f>VLOOKUP($AN1025, [1]TableView_704030_20160816_20160!$D$2:$M$5095,4,FALSE)</f>
        <v>64</v>
      </c>
      <c r="AT1025" s="44">
        <f>VLOOKUP($AN1025, [1]TableView_704030_20160816_20160!$D$2:$M$5095,6,FALSE)</f>
        <v>142</v>
      </c>
      <c r="AU1025" s="44">
        <f>VLOOKUP($AN1025, [1]TableView_704030_20160816_20160!$D$2:$M$5095,7,FALSE)</f>
        <v>6</v>
      </c>
      <c r="AV1025" s="44">
        <f>VLOOKUP($AN1025, [1]TableView_704030_20160816_20160!$D$2:$M$5095,2,FALSE)</f>
        <v>9.6</v>
      </c>
      <c r="AW1025" s="44">
        <f>VLOOKUP($AO1025, [2]aacb8965d69cc6fd1cb3a5cae9e8ae7!$C$6:$F$853,4,FALSE)</f>
        <v>3.5</v>
      </c>
      <c r="AX1025" s="44">
        <v>2</v>
      </c>
      <c r="AY1025" s="44" t="str">
        <f t="shared" si="80"/>
        <v>07/09/2016 2</v>
      </c>
      <c r="AZ1025" s="44">
        <f>VLOOKUP($AY1025, [3]Sheet1!$D$3:$T$89,2,FALSE)</f>
        <v>28</v>
      </c>
      <c r="BA1025" s="44">
        <f>VLOOKUP($AY1025, [3]Sheet1!$D$3:$T$89,3,FALSE)</f>
        <v>24</v>
      </c>
      <c r="BB1025" s="44">
        <f>VLOOKUP($AY1025, [3]Sheet1!$D$3:$T$89,6,FALSE)</f>
        <v>27</v>
      </c>
      <c r="BC1025" s="44">
        <f>VLOOKUP($AY1025, [3]Sheet1!$D$3:$T$89,7,FALSE)</f>
        <v>21</v>
      </c>
      <c r="BD1025" s="44">
        <f>VLOOKUP($AY1025, [3]Sheet1!$D$3:$T$89,10,FALSE)</f>
        <v>24</v>
      </c>
      <c r="BE1025" s="44">
        <f>VLOOKUP($AY1025, [3]Sheet1!$D$3:$T$89,11,FALSE)</f>
        <v>19</v>
      </c>
      <c r="BF1025" s="44">
        <f>VLOOKUP($AY1025, [3]Sheet1!$D$3:$T$89,14,FALSE)</f>
        <v>19</v>
      </c>
      <c r="BG1025" s="44">
        <f>VLOOKUP($AY1025, [3]Sheet1!$D$3:$T$89,15,FALSE)</f>
        <v>17</v>
      </c>
      <c r="BI1025" s="49">
        <v>42620</v>
      </c>
      <c r="BJ1025" s="50">
        <v>0.54861111111111105</v>
      </c>
      <c r="BK1025" s="50">
        <v>0.55208333333333304</v>
      </c>
      <c r="BL1025" s="50">
        <v>0.54166666666666663</v>
      </c>
      <c r="BM1025" s="44" t="s">
        <v>1366</v>
      </c>
      <c r="BN1025" s="44" t="s">
        <v>1367</v>
      </c>
      <c r="BO1025" s="44">
        <v>1015.51033332</v>
      </c>
      <c r="BP1025" s="44">
        <v>25.5555555555556</v>
      </c>
      <c r="BQ1025" s="44">
        <v>0</v>
      </c>
      <c r="BR1025" s="44">
        <v>64</v>
      </c>
      <c r="BS1025" s="44">
        <v>142</v>
      </c>
      <c r="BT1025" s="44">
        <v>6</v>
      </c>
      <c r="BU1025" s="44">
        <v>9.6</v>
      </c>
      <c r="BV1025" s="44">
        <v>3.5</v>
      </c>
      <c r="BW1025" s="44">
        <v>2</v>
      </c>
      <c r="BX1025" s="44" t="s">
        <v>1368</v>
      </c>
      <c r="BY1025" s="44">
        <v>28</v>
      </c>
      <c r="BZ1025" s="44">
        <v>24</v>
      </c>
      <c r="CA1025" s="44">
        <v>27</v>
      </c>
      <c r="CB1025" s="44">
        <v>21</v>
      </c>
      <c r="CC1025" s="44">
        <v>24</v>
      </c>
      <c r="CD1025" s="44">
        <v>19</v>
      </c>
      <c r="CE1025" s="44">
        <v>19</v>
      </c>
      <c r="CF1025" s="44">
        <v>17</v>
      </c>
    </row>
    <row r="1026" spans="1:84">
      <c r="A1026" s="44" t="s">
        <v>3</v>
      </c>
      <c r="B1026" s="45" t="s">
        <v>25</v>
      </c>
      <c r="D1026" s="46">
        <v>4.7916666666666672E-3</v>
      </c>
      <c r="E1026" s="47" t="s">
        <v>339</v>
      </c>
      <c r="J1026" s="44" t="s">
        <v>29</v>
      </c>
      <c r="O1026" s="46">
        <v>2.1874999999999998E-3</v>
      </c>
      <c r="P1026" s="47" t="s">
        <v>112</v>
      </c>
      <c r="U1026" s="47" t="s">
        <v>29</v>
      </c>
      <c r="Z1026" s="46">
        <v>6.7476851851851856E-3</v>
      </c>
      <c r="AA1026" s="13" t="s">
        <v>206</v>
      </c>
      <c r="AB1026" s="47" t="s">
        <v>54</v>
      </c>
      <c r="AF1026" s="47" t="s">
        <v>36</v>
      </c>
      <c r="AJ1026" s="49">
        <v>42620</v>
      </c>
      <c r="AK1026" s="60">
        <v>0.54861111111111105</v>
      </c>
      <c r="AL1026" s="60">
        <v>0.55208333333333304</v>
      </c>
      <c r="AM1026" s="60">
        <f t="shared" si="77"/>
        <v>0.54166666666666663</v>
      </c>
      <c r="AN1026" s="61" t="str">
        <f t="shared" si="78"/>
        <v>07/09/2016 13:15:00</v>
      </c>
      <c r="AO1026" s="61" t="str">
        <f t="shared" si="79"/>
        <v>07/09/2016 13:00:00</v>
      </c>
      <c r="AP1026" s="44">
        <f>VLOOKUP($AN1026, [1]TableView_704030_20160816_20160!$D$2:$M$5095,3,FALSE)</f>
        <v>1015.51033332</v>
      </c>
      <c r="AQ1026" s="44">
        <f>VLOOKUP($AN1026, [1]TableView_704030_20160816_20160!$D$2:$M$5095,8,FALSE)</f>
        <v>25.5555555555556</v>
      </c>
      <c r="AR1026" s="44">
        <f>VLOOKUP($AN1026, [1]TableView_704030_20160816_20160!$D$2:$M$5095,10,FALSE)</f>
        <v>0</v>
      </c>
      <c r="AS1026" s="44">
        <f>VLOOKUP($AN1026, [1]TableView_704030_20160816_20160!$D$2:$M$5095,4,FALSE)</f>
        <v>64</v>
      </c>
      <c r="AT1026" s="44">
        <f>VLOOKUP($AN1026, [1]TableView_704030_20160816_20160!$D$2:$M$5095,6,FALSE)</f>
        <v>142</v>
      </c>
      <c r="AU1026" s="44">
        <f>VLOOKUP($AN1026, [1]TableView_704030_20160816_20160!$D$2:$M$5095,7,FALSE)</f>
        <v>6</v>
      </c>
      <c r="AV1026" s="44">
        <f>VLOOKUP($AN1026, [1]TableView_704030_20160816_20160!$D$2:$M$5095,2,FALSE)</f>
        <v>9.6</v>
      </c>
      <c r="AW1026" s="44">
        <f>VLOOKUP($AO1026, [2]aacb8965d69cc6fd1cb3a5cae9e8ae7!$C$6:$F$853,4,FALSE)</f>
        <v>3.5</v>
      </c>
      <c r="AX1026" s="44">
        <v>2</v>
      </c>
      <c r="AY1026" s="44" t="str">
        <f t="shared" si="80"/>
        <v>07/09/2016 2</v>
      </c>
      <c r="AZ1026" s="44">
        <f>VLOOKUP($AY1026, [3]Sheet1!$D$3:$T$89,2,FALSE)</f>
        <v>28</v>
      </c>
      <c r="BA1026" s="44">
        <f>VLOOKUP($AY1026, [3]Sheet1!$D$3:$T$89,3,FALSE)</f>
        <v>24</v>
      </c>
      <c r="BB1026" s="44">
        <f>VLOOKUP($AY1026, [3]Sheet1!$D$3:$T$89,6,FALSE)</f>
        <v>27</v>
      </c>
      <c r="BC1026" s="44">
        <f>VLOOKUP($AY1026, [3]Sheet1!$D$3:$T$89,7,FALSE)</f>
        <v>21</v>
      </c>
      <c r="BD1026" s="44">
        <f>VLOOKUP($AY1026, [3]Sheet1!$D$3:$T$89,10,FALSE)</f>
        <v>24</v>
      </c>
      <c r="BE1026" s="44">
        <f>VLOOKUP($AY1026, [3]Sheet1!$D$3:$T$89,11,FALSE)</f>
        <v>19</v>
      </c>
      <c r="BF1026" s="44">
        <f>VLOOKUP($AY1026, [3]Sheet1!$D$3:$T$89,14,FALSE)</f>
        <v>19</v>
      </c>
      <c r="BG1026" s="44">
        <f>VLOOKUP($AY1026, [3]Sheet1!$D$3:$T$89,15,FALSE)</f>
        <v>17</v>
      </c>
      <c r="BI1026" s="49">
        <v>42620</v>
      </c>
      <c r="BJ1026" s="50">
        <v>0.54861111111111105</v>
      </c>
      <c r="BK1026" s="50">
        <v>0.55208333333333304</v>
      </c>
      <c r="BL1026" s="50">
        <v>0.54166666666666663</v>
      </c>
      <c r="BM1026" s="44" t="s">
        <v>1366</v>
      </c>
      <c r="BN1026" s="44" t="s">
        <v>1367</v>
      </c>
      <c r="BO1026" s="44">
        <v>1015.51033332</v>
      </c>
      <c r="BP1026" s="44">
        <v>25.5555555555556</v>
      </c>
      <c r="BQ1026" s="44">
        <v>0</v>
      </c>
      <c r="BR1026" s="44">
        <v>64</v>
      </c>
      <c r="BS1026" s="44">
        <v>142</v>
      </c>
      <c r="BT1026" s="44">
        <v>6</v>
      </c>
      <c r="BU1026" s="44">
        <v>9.6</v>
      </c>
      <c r="BV1026" s="44">
        <v>3.5</v>
      </c>
      <c r="BW1026" s="44">
        <v>2</v>
      </c>
      <c r="BX1026" s="44" t="s">
        <v>1368</v>
      </c>
      <c r="BY1026" s="44">
        <v>28</v>
      </c>
      <c r="BZ1026" s="44">
        <v>24</v>
      </c>
      <c r="CA1026" s="44">
        <v>27</v>
      </c>
      <c r="CB1026" s="44">
        <v>21</v>
      </c>
      <c r="CC1026" s="44">
        <v>24</v>
      </c>
      <c r="CD1026" s="44">
        <v>19</v>
      </c>
      <c r="CE1026" s="44">
        <v>19</v>
      </c>
      <c r="CF1026" s="44">
        <v>17</v>
      </c>
    </row>
    <row r="1027" spans="1:84">
      <c r="A1027" s="44" t="s">
        <v>4</v>
      </c>
      <c r="B1027" s="45" t="s">
        <v>22</v>
      </c>
      <c r="D1027" s="46">
        <v>5.9606481481481489E-3</v>
      </c>
      <c r="E1027" s="47" t="s">
        <v>142</v>
      </c>
      <c r="F1027" s="13" t="s">
        <v>35</v>
      </c>
      <c r="J1027" s="44" t="s">
        <v>36</v>
      </c>
      <c r="O1027" s="46">
        <v>2.4189814814814816E-3</v>
      </c>
      <c r="P1027" s="47" t="s">
        <v>112</v>
      </c>
      <c r="Q1027" s="47" t="s">
        <v>149</v>
      </c>
      <c r="R1027" s="47" t="s">
        <v>57</v>
      </c>
      <c r="S1027" s="47">
        <v>5</v>
      </c>
      <c r="T1027" s="47" t="s">
        <v>53</v>
      </c>
      <c r="U1027" s="47" t="s">
        <v>36</v>
      </c>
      <c r="Z1027" s="46">
        <v>9.3749999999999997E-3</v>
      </c>
      <c r="AA1027" s="13" t="s">
        <v>257</v>
      </c>
      <c r="AF1027" s="47" t="s">
        <v>29</v>
      </c>
      <c r="AJ1027" s="49">
        <v>42620</v>
      </c>
      <c r="AK1027" s="60">
        <v>0.54861111111111105</v>
      </c>
      <c r="AL1027" s="60">
        <v>0.55208333333333304</v>
      </c>
      <c r="AM1027" s="60">
        <f t="shared" si="77"/>
        <v>0.54166666666666663</v>
      </c>
      <c r="AN1027" s="61" t="str">
        <f t="shared" si="78"/>
        <v>07/09/2016 13:15:00</v>
      </c>
      <c r="AO1027" s="61" t="str">
        <f t="shared" si="79"/>
        <v>07/09/2016 13:00:00</v>
      </c>
      <c r="AP1027" s="44">
        <f>VLOOKUP($AN1027, [1]TableView_704030_20160816_20160!$D$2:$M$5095,3,FALSE)</f>
        <v>1015.51033332</v>
      </c>
      <c r="AQ1027" s="44">
        <f>VLOOKUP($AN1027, [1]TableView_704030_20160816_20160!$D$2:$M$5095,8,FALSE)</f>
        <v>25.5555555555556</v>
      </c>
      <c r="AR1027" s="44">
        <f>VLOOKUP($AN1027, [1]TableView_704030_20160816_20160!$D$2:$M$5095,10,FALSE)</f>
        <v>0</v>
      </c>
      <c r="AS1027" s="44">
        <f>VLOOKUP($AN1027, [1]TableView_704030_20160816_20160!$D$2:$M$5095,4,FALSE)</f>
        <v>64</v>
      </c>
      <c r="AT1027" s="44">
        <f>VLOOKUP($AN1027, [1]TableView_704030_20160816_20160!$D$2:$M$5095,6,FALSE)</f>
        <v>142</v>
      </c>
      <c r="AU1027" s="44">
        <f>VLOOKUP($AN1027, [1]TableView_704030_20160816_20160!$D$2:$M$5095,7,FALSE)</f>
        <v>6</v>
      </c>
      <c r="AV1027" s="44">
        <f>VLOOKUP($AN1027, [1]TableView_704030_20160816_20160!$D$2:$M$5095,2,FALSE)</f>
        <v>9.6</v>
      </c>
      <c r="AW1027" s="44">
        <f>VLOOKUP($AO1027, [2]aacb8965d69cc6fd1cb3a5cae9e8ae7!$C$6:$F$853,4,FALSE)</f>
        <v>3.5</v>
      </c>
      <c r="AX1027" s="44">
        <v>2</v>
      </c>
      <c r="AY1027" s="44" t="str">
        <f t="shared" si="80"/>
        <v>07/09/2016 2</v>
      </c>
      <c r="AZ1027" s="44">
        <f>VLOOKUP($AY1027, [3]Sheet1!$D$3:$T$89,2,FALSE)</f>
        <v>28</v>
      </c>
      <c r="BA1027" s="44">
        <f>VLOOKUP($AY1027, [3]Sheet1!$D$3:$T$89,3,FALSE)</f>
        <v>24</v>
      </c>
      <c r="BB1027" s="44">
        <f>VLOOKUP($AY1027, [3]Sheet1!$D$3:$T$89,6,FALSE)</f>
        <v>27</v>
      </c>
      <c r="BC1027" s="44">
        <f>VLOOKUP($AY1027, [3]Sheet1!$D$3:$T$89,7,FALSE)</f>
        <v>21</v>
      </c>
      <c r="BD1027" s="44">
        <f>VLOOKUP($AY1027, [3]Sheet1!$D$3:$T$89,10,FALSE)</f>
        <v>24</v>
      </c>
      <c r="BE1027" s="44">
        <f>VLOOKUP($AY1027, [3]Sheet1!$D$3:$T$89,11,FALSE)</f>
        <v>19</v>
      </c>
      <c r="BF1027" s="44">
        <f>VLOOKUP($AY1027, [3]Sheet1!$D$3:$T$89,14,FALSE)</f>
        <v>19</v>
      </c>
      <c r="BG1027" s="44">
        <f>VLOOKUP($AY1027, [3]Sheet1!$D$3:$T$89,15,FALSE)</f>
        <v>17</v>
      </c>
      <c r="BI1027" s="49">
        <v>42620</v>
      </c>
      <c r="BJ1027" s="50">
        <v>0.54861111111111105</v>
      </c>
      <c r="BK1027" s="50">
        <v>0.55208333333333304</v>
      </c>
      <c r="BL1027" s="50">
        <v>0.54166666666666663</v>
      </c>
      <c r="BM1027" s="44" t="s">
        <v>1366</v>
      </c>
      <c r="BN1027" s="44" t="s">
        <v>1367</v>
      </c>
      <c r="BO1027" s="44">
        <v>1015.51033332</v>
      </c>
      <c r="BP1027" s="44">
        <v>25.5555555555556</v>
      </c>
      <c r="BQ1027" s="44">
        <v>0</v>
      </c>
      <c r="BR1027" s="44">
        <v>64</v>
      </c>
      <c r="BS1027" s="44">
        <v>142</v>
      </c>
      <c r="BT1027" s="44">
        <v>6</v>
      </c>
      <c r="BU1027" s="44">
        <v>9.6</v>
      </c>
      <c r="BV1027" s="44">
        <v>3.5</v>
      </c>
      <c r="BW1027" s="44">
        <v>2</v>
      </c>
      <c r="BX1027" s="44" t="s">
        <v>1368</v>
      </c>
      <c r="BY1027" s="44">
        <v>28</v>
      </c>
      <c r="BZ1027" s="44">
        <v>24</v>
      </c>
      <c r="CA1027" s="44">
        <v>27</v>
      </c>
      <c r="CB1027" s="44">
        <v>21</v>
      </c>
      <c r="CC1027" s="44">
        <v>24</v>
      </c>
      <c r="CD1027" s="44">
        <v>19</v>
      </c>
      <c r="CE1027" s="44">
        <v>19</v>
      </c>
      <c r="CF1027" s="44">
        <v>17</v>
      </c>
    </row>
    <row r="1028" spans="1:84">
      <c r="A1028" s="44" t="s">
        <v>5</v>
      </c>
      <c r="B1028" s="45" t="s">
        <v>26</v>
      </c>
      <c r="D1028" s="46">
        <v>6.3194444444444444E-3</v>
      </c>
      <c r="E1028" s="47" t="s">
        <v>934</v>
      </c>
      <c r="J1028" s="44" t="s">
        <v>29</v>
      </c>
      <c r="O1028" s="46">
        <v>2.8472222222222219E-3</v>
      </c>
      <c r="P1028" s="47" t="s">
        <v>936</v>
      </c>
      <c r="U1028" s="47" t="s">
        <v>29</v>
      </c>
      <c r="Z1028" s="46">
        <v>9.6064814814814815E-3</v>
      </c>
      <c r="AA1028" s="13" t="s">
        <v>257</v>
      </c>
      <c r="AB1028" s="47" t="s">
        <v>34</v>
      </c>
      <c r="AF1028" s="47" t="s">
        <v>36</v>
      </c>
      <c r="AJ1028" s="49">
        <v>42620</v>
      </c>
      <c r="AK1028" s="60">
        <v>0.54861111111111105</v>
      </c>
      <c r="AL1028" s="60">
        <v>0.55208333333333304</v>
      </c>
      <c r="AM1028" s="60">
        <f t="shared" ref="AM1028:AM1091" si="81">ROUND(AK1028*(24*60/30),0)/(24*60/30)</f>
        <v>0.54166666666666663</v>
      </c>
      <c r="AN1028" s="61" t="str">
        <f t="shared" ref="AN1028:AN1091" si="82">TEXT(AJ1028,"dd/mm/yyyy ")&amp;TEXT(AL1028,"hh:mm:ss")</f>
        <v>07/09/2016 13:15:00</v>
      </c>
      <c r="AO1028" s="61" t="str">
        <f t="shared" ref="AO1028:AO1091" si="83">TEXT(AJ1028,"dd/mm/yyyy ")&amp;TEXT(AM1028,"hh:mm:ss")</f>
        <v>07/09/2016 13:00:00</v>
      </c>
      <c r="AP1028" s="44">
        <f>VLOOKUP($AN1028, [1]TableView_704030_20160816_20160!$D$2:$M$5095,3,FALSE)</f>
        <v>1015.51033332</v>
      </c>
      <c r="AQ1028" s="44">
        <f>VLOOKUP($AN1028, [1]TableView_704030_20160816_20160!$D$2:$M$5095,8,FALSE)</f>
        <v>25.5555555555556</v>
      </c>
      <c r="AR1028" s="44">
        <f>VLOOKUP($AN1028, [1]TableView_704030_20160816_20160!$D$2:$M$5095,10,FALSE)</f>
        <v>0</v>
      </c>
      <c r="AS1028" s="44">
        <f>VLOOKUP($AN1028, [1]TableView_704030_20160816_20160!$D$2:$M$5095,4,FALSE)</f>
        <v>64</v>
      </c>
      <c r="AT1028" s="44">
        <f>VLOOKUP($AN1028, [1]TableView_704030_20160816_20160!$D$2:$M$5095,6,FALSE)</f>
        <v>142</v>
      </c>
      <c r="AU1028" s="44">
        <f>VLOOKUP($AN1028, [1]TableView_704030_20160816_20160!$D$2:$M$5095,7,FALSE)</f>
        <v>6</v>
      </c>
      <c r="AV1028" s="44">
        <f>VLOOKUP($AN1028, [1]TableView_704030_20160816_20160!$D$2:$M$5095,2,FALSE)</f>
        <v>9.6</v>
      </c>
      <c r="AW1028" s="44">
        <f>VLOOKUP($AO1028, [2]aacb8965d69cc6fd1cb3a5cae9e8ae7!$C$6:$F$853,4,FALSE)</f>
        <v>3.5</v>
      </c>
      <c r="AX1028" s="44">
        <v>2</v>
      </c>
      <c r="AY1028" s="44" t="str">
        <f t="shared" ref="AY1028:AY1091" si="84">TEXT(AJ1028,"dd/mm/yyyy ")&amp;TEXT(AX1028, "d")</f>
        <v>07/09/2016 2</v>
      </c>
      <c r="AZ1028" s="44">
        <f>VLOOKUP($AY1028, [3]Sheet1!$D$3:$T$89,2,FALSE)</f>
        <v>28</v>
      </c>
      <c r="BA1028" s="44">
        <f>VLOOKUP($AY1028, [3]Sheet1!$D$3:$T$89,3,FALSE)</f>
        <v>24</v>
      </c>
      <c r="BB1028" s="44">
        <f>VLOOKUP($AY1028, [3]Sheet1!$D$3:$T$89,6,FALSE)</f>
        <v>27</v>
      </c>
      <c r="BC1028" s="44">
        <f>VLOOKUP($AY1028, [3]Sheet1!$D$3:$T$89,7,FALSE)</f>
        <v>21</v>
      </c>
      <c r="BD1028" s="44">
        <f>VLOOKUP($AY1028, [3]Sheet1!$D$3:$T$89,10,FALSE)</f>
        <v>24</v>
      </c>
      <c r="BE1028" s="44">
        <f>VLOOKUP($AY1028, [3]Sheet1!$D$3:$T$89,11,FALSE)</f>
        <v>19</v>
      </c>
      <c r="BF1028" s="44">
        <f>VLOOKUP($AY1028, [3]Sheet1!$D$3:$T$89,14,FALSE)</f>
        <v>19</v>
      </c>
      <c r="BG1028" s="44">
        <f>VLOOKUP($AY1028, [3]Sheet1!$D$3:$T$89,15,FALSE)</f>
        <v>17</v>
      </c>
      <c r="BI1028" s="49">
        <v>42620</v>
      </c>
      <c r="BJ1028" s="50">
        <v>0.54861111111111105</v>
      </c>
      <c r="BK1028" s="50">
        <v>0.55208333333333304</v>
      </c>
      <c r="BL1028" s="50">
        <v>0.54166666666666663</v>
      </c>
      <c r="BM1028" s="44" t="s">
        <v>1366</v>
      </c>
      <c r="BN1028" s="44" t="s">
        <v>1367</v>
      </c>
      <c r="BO1028" s="44">
        <v>1015.51033332</v>
      </c>
      <c r="BP1028" s="44">
        <v>25.5555555555556</v>
      </c>
      <c r="BQ1028" s="44">
        <v>0</v>
      </c>
      <c r="BR1028" s="44">
        <v>64</v>
      </c>
      <c r="BS1028" s="44">
        <v>142</v>
      </c>
      <c r="BT1028" s="44">
        <v>6</v>
      </c>
      <c r="BU1028" s="44">
        <v>9.6</v>
      </c>
      <c r="BV1028" s="44">
        <v>3.5</v>
      </c>
      <c r="BW1028" s="44">
        <v>2</v>
      </c>
      <c r="BX1028" s="44" t="s">
        <v>1368</v>
      </c>
      <c r="BY1028" s="44">
        <v>28</v>
      </c>
      <c r="BZ1028" s="44">
        <v>24</v>
      </c>
      <c r="CA1028" s="44">
        <v>27</v>
      </c>
      <c r="CB1028" s="44">
        <v>21</v>
      </c>
      <c r="CC1028" s="44">
        <v>24</v>
      </c>
      <c r="CD1028" s="44">
        <v>19</v>
      </c>
      <c r="CE1028" s="44">
        <v>19</v>
      </c>
      <c r="CF1028" s="44">
        <v>17</v>
      </c>
    </row>
    <row r="1029" spans="1:84">
      <c r="A1029" s="44" t="s">
        <v>6</v>
      </c>
      <c r="B1029" s="45" t="s">
        <v>121</v>
      </c>
      <c r="D1029" s="46">
        <v>7.1759259259259259E-3</v>
      </c>
      <c r="E1029" s="47" t="s">
        <v>32</v>
      </c>
      <c r="O1029" s="46">
        <v>2.9513888888888888E-3</v>
      </c>
      <c r="P1029" s="47" t="s">
        <v>50</v>
      </c>
      <c r="Q1029" s="47" t="s">
        <v>54</v>
      </c>
      <c r="U1029" s="47" t="s">
        <v>36</v>
      </c>
      <c r="Z1029" s="46">
        <v>2.0833333333333332E-2</v>
      </c>
      <c r="AJ1029" s="49">
        <v>42620</v>
      </c>
      <c r="AK1029" s="60">
        <v>0.54861111111111105</v>
      </c>
      <c r="AL1029" s="60">
        <v>0.55208333333333304</v>
      </c>
      <c r="AM1029" s="60">
        <f t="shared" si="81"/>
        <v>0.54166666666666663</v>
      </c>
      <c r="AN1029" s="61" t="str">
        <f t="shared" si="82"/>
        <v>07/09/2016 13:15:00</v>
      </c>
      <c r="AO1029" s="61" t="str">
        <f t="shared" si="83"/>
        <v>07/09/2016 13:00:00</v>
      </c>
      <c r="AP1029" s="44">
        <f>VLOOKUP($AN1029, [1]TableView_704030_20160816_20160!$D$2:$M$5095,3,FALSE)</f>
        <v>1015.51033332</v>
      </c>
      <c r="AQ1029" s="44">
        <f>VLOOKUP($AN1029, [1]TableView_704030_20160816_20160!$D$2:$M$5095,8,FALSE)</f>
        <v>25.5555555555556</v>
      </c>
      <c r="AR1029" s="44">
        <f>VLOOKUP($AN1029, [1]TableView_704030_20160816_20160!$D$2:$M$5095,10,FALSE)</f>
        <v>0</v>
      </c>
      <c r="AS1029" s="44">
        <f>VLOOKUP($AN1029, [1]TableView_704030_20160816_20160!$D$2:$M$5095,4,FALSE)</f>
        <v>64</v>
      </c>
      <c r="AT1029" s="44">
        <f>VLOOKUP($AN1029, [1]TableView_704030_20160816_20160!$D$2:$M$5095,6,FALSE)</f>
        <v>142</v>
      </c>
      <c r="AU1029" s="44">
        <f>VLOOKUP($AN1029, [1]TableView_704030_20160816_20160!$D$2:$M$5095,7,FALSE)</f>
        <v>6</v>
      </c>
      <c r="AV1029" s="44">
        <f>VLOOKUP($AN1029, [1]TableView_704030_20160816_20160!$D$2:$M$5095,2,FALSE)</f>
        <v>9.6</v>
      </c>
      <c r="AW1029" s="44">
        <f>VLOOKUP($AO1029, [2]aacb8965d69cc6fd1cb3a5cae9e8ae7!$C$6:$F$853,4,FALSE)</f>
        <v>3.5</v>
      </c>
      <c r="AX1029" s="44">
        <v>2</v>
      </c>
      <c r="AY1029" s="44" t="str">
        <f t="shared" si="84"/>
        <v>07/09/2016 2</v>
      </c>
      <c r="AZ1029" s="44">
        <f>VLOOKUP($AY1029, [3]Sheet1!$D$3:$T$89,2,FALSE)</f>
        <v>28</v>
      </c>
      <c r="BA1029" s="44">
        <f>VLOOKUP($AY1029, [3]Sheet1!$D$3:$T$89,3,FALSE)</f>
        <v>24</v>
      </c>
      <c r="BB1029" s="44">
        <f>VLOOKUP($AY1029, [3]Sheet1!$D$3:$T$89,6,FALSE)</f>
        <v>27</v>
      </c>
      <c r="BC1029" s="44">
        <f>VLOOKUP($AY1029, [3]Sheet1!$D$3:$T$89,7,FALSE)</f>
        <v>21</v>
      </c>
      <c r="BD1029" s="44">
        <f>VLOOKUP($AY1029, [3]Sheet1!$D$3:$T$89,10,FALSE)</f>
        <v>24</v>
      </c>
      <c r="BE1029" s="44">
        <f>VLOOKUP($AY1029, [3]Sheet1!$D$3:$T$89,11,FALSE)</f>
        <v>19</v>
      </c>
      <c r="BF1029" s="44">
        <f>VLOOKUP($AY1029, [3]Sheet1!$D$3:$T$89,14,FALSE)</f>
        <v>19</v>
      </c>
      <c r="BG1029" s="44">
        <f>VLOOKUP($AY1029, [3]Sheet1!$D$3:$T$89,15,FALSE)</f>
        <v>17</v>
      </c>
      <c r="BI1029" s="49">
        <v>42620</v>
      </c>
      <c r="BJ1029" s="50">
        <v>0.54861111111111105</v>
      </c>
      <c r="BK1029" s="50">
        <v>0.55208333333333304</v>
      </c>
      <c r="BL1029" s="50">
        <v>0.54166666666666663</v>
      </c>
      <c r="BM1029" s="44" t="s">
        <v>1366</v>
      </c>
      <c r="BN1029" s="44" t="s">
        <v>1367</v>
      </c>
      <c r="BO1029" s="44">
        <v>1015.51033332</v>
      </c>
      <c r="BP1029" s="44">
        <v>25.5555555555556</v>
      </c>
      <c r="BQ1029" s="44">
        <v>0</v>
      </c>
      <c r="BR1029" s="44">
        <v>64</v>
      </c>
      <c r="BS1029" s="44">
        <v>142</v>
      </c>
      <c r="BT1029" s="44">
        <v>6</v>
      </c>
      <c r="BU1029" s="44">
        <v>9.6</v>
      </c>
      <c r="BV1029" s="44">
        <v>3.5</v>
      </c>
      <c r="BW1029" s="44">
        <v>2</v>
      </c>
      <c r="BX1029" s="44" t="s">
        <v>1368</v>
      </c>
      <c r="BY1029" s="44">
        <v>28</v>
      </c>
      <c r="BZ1029" s="44">
        <v>24</v>
      </c>
      <c r="CA1029" s="44">
        <v>27</v>
      </c>
      <c r="CB1029" s="44">
        <v>21</v>
      </c>
      <c r="CC1029" s="44">
        <v>24</v>
      </c>
      <c r="CD1029" s="44">
        <v>19</v>
      </c>
      <c r="CE1029" s="44">
        <v>19</v>
      </c>
      <c r="CF1029" s="44">
        <v>17</v>
      </c>
    </row>
    <row r="1030" spans="1:84">
      <c r="A1030" s="44" t="s">
        <v>7</v>
      </c>
      <c r="B1030" s="45" t="s">
        <v>933</v>
      </c>
      <c r="D1030" s="46">
        <v>7.3842592592592597E-3</v>
      </c>
      <c r="E1030" s="47" t="s">
        <v>86</v>
      </c>
      <c r="F1030" s="13" t="s">
        <v>54</v>
      </c>
      <c r="J1030" s="44" t="s">
        <v>36</v>
      </c>
      <c r="O1030" s="46">
        <v>3.4490740740740745E-3</v>
      </c>
      <c r="P1030" s="47" t="s">
        <v>263</v>
      </c>
      <c r="U1030" s="47" t="s">
        <v>29</v>
      </c>
      <c r="AJ1030" s="49">
        <v>42620</v>
      </c>
      <c r="AK1030" s="60">
        <v>0.54861111111111105</v>
      </c>
      <c r="AL1030" s="60">
        <v>0.55208333333333304</v>
      </c>
      <c r="AM1030" s="60">
        <f t="shared" si="81"/>
        <v>0.54166666666666663</v>
      </c>
      <c r="AN1030" s="61" t="str">
        <f t="shared" si="82"/>
        <v>07/09/2016 13:15:00</v>
      </c>
      <c r="AO1030" s="61" t="str">
        <f t="shared" si="83"/>
        <v>07/09/2016 13:00:00</v>
      </c>
      <c r="AP1030" s="44">
        <f>VLOOKUP($AN1030, [1]TableView_704030_20160816_20160!$D$2:$M$5095,3,FALSE)</f>
        <v>1015.51033332</v>
      </c>
      <c r="AQ1030" s="44">
        <f>VLOOKUP($AN1030, [1]TableView_704030_20160816_20160!$D$2:$M$5095,8,FALSE)</f>
        <v>25.5555555555556</v>
      </c>
      <c r="AR1030" s="44">
        <f>VLOOKUP($AN1030, [1]TableView_704030_20160816_20160!$D$2:$M$5095,10,FALSE)</f>
        <v>0</v>
      </c>
      <c r="AS1030" s="44">
        <f>VLOOKUP($AN1030, [1]TableView_704030_20160816_20160!$D$2:$M$5095,4,FALSE)</f>
        <v>64</v>
      </c>
      <c r="AT1030" s="44">
        <f>VLOOKUP($AN1030, [1]TableView_704030_20160816_20160!$D$2:$M$5095,6,FALSE)</f>
        <v>142</v>
      </c>
      <c r="AU1030" s="44">
        <f>VLOOKUP($AN1030, [1]TableView_704030_20160816_20160!$D$2:$M$5095,7,FALSE)</f>
        <v>6</v>
      </c>
      <c r="AV1030" s="44">
        <f>VLOOKUP($AN1030, [1]TableView_704030_20160816_20160!$D$2:$M$5095,2,FALSE)</f>
        <v>9.6</v>
      </c>
      <c r="AW1030" s="44">
        <f>VLOOKUP($AO1030, [2]aacb8965d69cc6fd1cb3a5cae9e8ae7!$C$6:$F$853,4,FALSE)</f>
        <v>3.5</v>
      </c>
      <c r="AX1030" s="44">
        <v>2</v>
      </c>
      <c r="AY1030" s="44" t="str">
        <f t="shared" si="84"/>
        <v>07/09/2016 2</v>
      </c>
      <c r="AZ1030" s="44">
        <f>VLOOKUP($AY1030, [3]Sheet1!$D$3:$T$89,2,FALSE)</f>
        <v>28</v>
      </c>
      <c r="BA1030" s="44">
        <f>VLOOKUP($AY1030, [3]Sheet1!$D$3:$T$89,3,FALSE)</f>
        <v>24</v>
      </c>
      <c r="BB1030" s="44">
        <f>VLOOKUP($AY1030, [3]Sheet1!$D$3:$T$89,6,FALSE)</f>
        <v>27</v>
      </c>
      <c r="BC1030" s="44">
        <f>VLOOKUP($AY1030, [3]Sheet1!$D$3:$T$89,7,FALSE)</f>
        <v>21</v>
      </c>
      <c r="BD1030" s="44">
        <f>VLOOKUP($AY1030, [3]Sheet1!$D$3:$T$89,10,FALSE)</f>
        <v>24</v>
      </c>
      <c r="BE1030" s="44">
        <f>VLOOKUP($AY1030, [3]Sheet1!$D$3:$T$89,11,FALSE)</f>
        <v>19</v>
      </c>
      <c r="BF1030" s="44">
        <f>VLOOKUP($AY1030, [3]Sheet1!$D$3:$T$89,14,FALSE)</f>
        <v>19</v>
      </c>
      <c r="BG1030" s="44">
        <f>VLOOKUP($AY1030, [3]Sheet1!$D$3:$T$89,15,FALSE)</f>
        <v>17</v>
      </c>
      <c r="BI1030" s="49">
        <v>42620</v>
      </c>
      <c r="BJ1030" s="50">
        <v>0.54861111111111105</v>
      </c>
      <c r="BK1030" s="50">
        <v>0.55208333333333304</v>
      </c>
      <c r="BL1030" s="50">
        <v>0.54166666666666663</v>
      </c>
      <c r="BM1030" s="44" t="s">
        <v>1366</v>
      </c>
      <c r="BN1030" s="44" t="s">
        <v>1367</v>
      </c>
      <c r="BO1030" s="44">
        <v>1015.51033332</v>
      </c>
      <c r="BP1030" s="44">
        <v>25.5555555555556</v>
      </c>
      <c r="BQ1030" s="44">
        <v>0</v>
      </c>
      <c r="BR1030" s="44">
        <v>64</v>
      </c>
      <c r="BS1030" s="44">
        <v>142</v>
      </c>
      <c r="BT1030" s="44">
        <v>6</v>
      </c>
      <c r="BU1030" s="44">
        <v>9.6</v>
      </c>
      <c r="BV1030" s="44">
        <v>3.5</v>
      </c>
      <c r="BW1030" s="44">
        <v>2</v>
      </c>
      <c r="BX1030" s="44" t="s">
        <v>1368</v>
      </c>
      <c r="BY1030" s="44">
        <v>28</v>
      </c>
      <c r="BZ1030" s="44">
        <v>24</v>
      </c>
      <c r="CA1030" s="44">
        <v>27</v>
      </c>
      <c r="CB1030" s="44">
        <v>21</v>
      </c>
      <c r="CC1030" s="44">
        <v>24</v>
      </c>
      <c r="CD1030" s="44">
        <v>19</v>
      </c>
      <c r="CE1030" s="44">
        <v>19</v>
      </c>
      <c r="CF1030" s="44">
        <v>17</v>
      </c>
    </row>
    <row r="1031" spans="1:84">
      <c r="D1031" s="46">
        <v>2.0833333333333332E-2</v>
      </c>
      <c r="O1031" s="46">
        <v>3.472222222222222E-3</v>
      </c>
      <c r="P1031" s="47" t="s">
        <v>100</v>
      </c>
      <c r="Q1031" s="47" t="s">
        <v>110</v>
      </c>
      <c r="R1031" s="47" t="s">
        <v>57</v>
      </c>
      <c r="S1031" s="47">
        <v>4</v>
      </c>
      <c r="T1031" s="47" t="s">
        <v>53</v>
      </c>
      <c r="U1031" s="47" t="s">
        <v>36</v>
      </c>
      <c r="AJ1031" s="49">
        <v>42620</v>
      </c>
      <c r="AK1031" s="60">
        <v>0.54861111111111105</v>
      </c>
      <c r="AL1031" s="60">
        <v>0.55208333333333304</v>
      </c>
      <c r="AM1031" s="60">
        <f t="shared" si="81"/>
        <v>0.54166666666666663</v>
      </c>
      <c r="AN1031" s="61" t="str">
        <f t="shared" si="82"/>
        <v>07/09/2016 13:15:00</v>
      </c>
      <c r="AO1031" s="61" t="str">
        <f t="shared" si="83"/>
        <v>07/09/2016 13:00:00</v>
      </c>
      <c r="AP1031" s="44">
        <f>VLOOKUP($AN1031, [1]TableView_704030_20160816_20160!$D$2:$M$5095,3,FALSE)</f>
        <v>1015.51033332</v>
      </c>
      <c r="AQ1031" s="44">
        <f>VLOOKUP($AN1031, [1]TableView_704030_20160816_20160!$D$2:$M$5095,8,FALSE)</f>
        <v>25.5555555555556</v>
      </c>
      <c r="AR1031" s="44">
        <f>VLOOKUP($AN1031, [1]TableView_704030_20160816_20160!$D$2:$M$5095,10,FALSE)</f>
        <v>0</v>
      </c>
      <c r="AS1031" s="44">
        <f>VLOOKUP($AN1031, [1]TableView_704030_20160816_20160!$D$2:$M$5095,4,FALSE)</f>
        <v>64</v>
      </c>
      <c r="AT1031" s="44">
        <f>VLOOKUP($AN1031, [1]TableView_704030_20160816_20160!$D$2:$M$5095,6,FALSE)</f>
        <v>142</v>
      </c>
      <c r="AU1031" s="44">
        <f>VLOOKUP($AN1031, [1]TableView_704030_20160816_20160!$D$2:$M$5095,7,FALSE)</f>
        <v>6</v>
      </c>
      <c r="AV1031" s="44">
        <f>VLOOKUP($AN1031, [1]TableView_704030_20160816_20160!$D$2:$M$5095,2,FALSE)</f>
        <v>9.6</v>
      </c>
      <c r="AW1031" s="44">
        <f>VLOOKUP($AO1031, [2]aacb8965d69cc6fd1cb3a5cae9e8ae7!$C$6:$F$853,4,FALSE)</f>
        <v>3.5</v>
      </c>
      <c r="AX1031" s="44">
        <v>2</v>
      </c>
      <c r="AY1031" s="44" t="str">
        <f t="shared" si="84"/>
        <v>07/09/2016 2</v>
      </c>
      <c r="AZ1031" s="44">
        <f>VLOOKUP($AY1031, [3]Sheet1!$D$3:$T$89,2,FALSE)</f>
        <v>28</v>
      </c>
      <c r="BA1031" s="44">
        <f>VLOOKUP($AY1031, [3]Sheet1!$D$3:$T$89,3,FALSE)</f>
        <v>24</v>
      </c>
      <c r="BB1031" s="44">
        <f>VLOOKUP($AY1031, [3]Sheet1!$D$3:$T$89,6,FALSE)</f>
        <v>27</v>
      </c>
      <c r="BC1031" s="44">
        <f>VLOOKUP($AY1031, [3]Sheet1!$D$3:$T$89,7,FALSE)</f>
        <v>21</v>
      </c>
      <c r="BD1031" s="44">
        <f>VLOOKUP($AY1031, [3]Sheet1!$D$3:$T$89,10,FALSE)</f>
        <v>24</v>
      </c>
      <c r="BE1031" s="44">
        <f>VLOOKUP($AY1031, [3]Sheet1!$D$3:$T$89,11,FALSE)</f>
        <v>19</v>
      </c>
      <c r="BF1031" s="44">
        <f>VLOOKUP($AY1031, [3]Sheet1!$D$3:$T$89,14,FALSE)</f>
        <v>19</v>
      </c>
      <c r="BG1031" s="44">
        <f>VLOOKUP($AY1031, [3]Sheet1!$D$3:$T$89,15,FALSE)</f>
        <v>17</v>
      </c>
      <c r="BI1031" s="49">
        <v>42620</v>
      </c>
      <c r="BJ1031" s="50">
        <v>0.54861111111111105</v>
      </c>
      <c r="BK1031" s="50">
        <v>0.55208333333333304</v>
      </c>
      <c r="BL1031" s="50">
        <v>0.54166666666666663</v>
      </c>
      <c r="BM1031" s="44" t="s">
        <v>1366</v>
      </c>
      <c r="BN1031" s="44" t="s">
        <v>1367</v>
      </c>
      <c r="BO1031" s="44">
        <v>1015.51033332</v>
      </c>
      <c r="BP1031" s="44">
        <v>25.5555555555556</v>
      </c>
      <c r="BQ1031" s="44">
        <v>0</v>
      </c>
      <c r="BR1031" s="44">
        <v>64</v>
      </c>
      <c r="BS1031" s="44">
        <v>142</v>
      </c>
      <c r="BT1031" s="44">
        <v>6</v>
      </c>
      <c r="BU1031" s="44">
        <v>9.6</v>
      </c>
      <c r="BV1031" s="44">
        <v>3.5</v>
      </c>
      <c r="BW1031" s="44">
        <v>2</v>
      </c>
      <c r="BX1031" s="44" t="s">
        <v>1368</v>
      </c>
      <c r="BY1031" s="44">
        <v>28</v>
      </c>
      <c r="BZ1031" s="44">
        <v>24</v>
      </c>
      <c r="CA1031" s="44">
        <v>27</v>
      </c>
      <c r="CB1031" s="44">
        <v>21</v>
      </c>
      <c r="CC1031" s="44">
        <v>24</v>
      </c>
      <c r="CD1031" s="44">
        <v>19</v>
      </c>
      <c r="CE1031" s="44">
        <v>19</v>
      </c>
      <c r="CF1031" s="44">
        <v>17</v>
      </c>
    </row>
    <row r="1032" spans="1:84">
      <c r="O1032" s="46">
        <v>5.3009259259259251E-3</v>
      </c>
      <c r="P1032" s="47" t="s">
        <v>100</v>
      </c>
      <c r="U1032" s="47" t="s">
        <v>29</v>
      </c>
      <c r="AJ1032" s="49">
        <v>42620</v>
      </c>
      <c r="AK1032" s="60">
        <v>0.54861111111111105</v>
      </c>
      <c r="AL1032" s="60">
        <v>0.55208333333333304</v>
      </c>
      <c r="AM1032" s="60">
        <f t="shared" si="81"/>
        <v>0.54166666666666663</v>
      </c>
      <c r="AN1032" s="61" t="str">
        <f t="shared" si="82"/>
        <v>07/09/2016 13:15:00</v>
      </c>
      <c r="AO1032" s="61" t="str">
        <f t="shared" si="83"/>
        <v>07/09/2016 13:00:00</v>
      </c>
      <c r="AP1032" s="44">
        <f>VLOOKUP($AN1032, [1]TableView_704030_20160816_20160!$D$2:$M$5095,3,FALSE)</f>
        <v>1015.51033332</v>
      </c>
      <c r="AQ1032" s="44">
        <f>VLOOKUP($AN1032, [1]TableView_704030_20160816_20160!$D$2:$M$5095,8,FALSE)</f>
        <v>25.5555555555556</v>
      </c>
      <c r="AR1032" s="44">
        <f>VLOOKUP($AN1032, [1]TableView_704030_20160816_20160!$D$2:$M$5095,10,FALSE)</f>
        <v>0</v>
      </c>
      <c r="AS1032" s="44">
        <f>VLOOKUP($AN1032, [1]TableView_704030_20160816_20160!$D$2:$M$5095,4,FALSE)</f>
        <v>64</v>
      </c>
      <c r="AT1032" s="44">
        <f>VLOOKUP($AN1032, [1]TableView_704030_20160816_20160!$D$2:$M$5095,6,FALSE)</f>
        <v>142</v>
      </c>
      <c r="AU1032" s="44">
        <f>VLOOKUP($AN1032, [1]TableView_704030_20160816_20160!$D$2:$M$5095,7,FALSE)</f>
        <v>6</v>
      </c>
      <c r="AV1032" s="44">
        <f>VLOOKUP($AN1032, [1]TableView_704030_20160816_20160!$D$2:$M$5095,2,FALSE)</f>
        <v>9.6</v>
      </c>
      <c r="AW1032" s="44">
        <f>VLOOKUP($AO1032, [2]aacb8965d69cc6fd1cb3a5cae9e8ae7!$C$6:$F$853,4,FALSE)</f>
        <v>3.5</v>
      </c>
      <c r="AX1032" s="44">
        <v>2</v>
      </c>
      <c r="AY1032" s="44" t="str">
        <f t="shared" si="84"/>
        <v>07/09/2016 2</v>
      </c>
      <c r="AZ1032" s="44">
        <f>VLOOKUP($AY1032, [3]Sheet1!$D$3:$T$89,2,FALSE)</f>
        <v>28</v>
      </c>
      <c r="BA1032" s="44">
        <f>VLOOKUP($AY1032, [3]Sheet1!$D$3:$T$89,3,FALSE)</f>
        <v>24</v>
      </c>
      <c r="BB1032" s="44">
        <f>VLOOKUP($AY1032, [3]Sheet1!$D$3:$T$89,6,FALSE)</f>
        <v>27</v>
      </c>
      <c r="BC1032" s="44">
        <f>VLOOKUP($AY1032, [3]Sheet1!$D$3:$T$89,7,FALSE)</f>
        <v>21</v>
      </c>
      <c r="BD1032" s="44">
        <f>VLOOKUP($AY1032, [3]Sheet1!$D$3:$T$89,10,FALSE)</f>
        <v>24</v>
      </c>
      <c r="BE1032" s="44">
        <f>VLOOKUP($AY1032, [3]Sheet1!$D$3:$T$89,11,FALSE)</f>
        <v>19</v>
      </c>
      <c r="BF1032" s="44">
        <f>VLOOKUP($AY1032, [3]Sheet1!$D$3:$T$89,14,FALSE)</f>
        <v>19</v>
      </c>
      <c r="BG1032" s="44">
        <f>VLOOKUP($AY1032, [3]Sheet1!$D$3:$T$89,15,FALSE)</f>
        <v>17</v>
      </c>
      <c r="BI1032" s="49">
        <v>42620</v>
      </c>
      <c r="BJ1032" s="50">
        <v>0.54861111111111105</v>
      </c>
      <c r="BK1032" s="50">
        <v>0.55208333333333304</v>
      </c>
      <c r="BL1032" s="50">
        <v>0.54166666666666663</v>
      </c>
      <c r="BM1032" s="44" t="s">
        <v>1366</v>
      </c>
      <c r="BN1032" s="44" t="s">
        <v>1367</v>
      </c>
      <c r="BO1032" s="44">
        <v>1015.51033332</v>
      </c>
      <c r="BP1032" s="44">
        <v>25.5555555555556</v>
      </c>
      <c r="BQ1032" s="44">
        <v>0</v>
      </c>
      <c r="BR1032" s="44">
        <v>64</v>
      </c>
      <c r="BS1032" s="44">
        <v>142</v>
      </c>
      <c r="BT1032" s="44">
        <v>6</v>
      </c>
      <c r="BU1032" s="44">
        <v>9.6</v>
      </c>
      <c r="BV1032" s="44">
        <v>3.5</v>
      </c>
      <c r="BW1032" s="44">
        <v>2</v>
      </c>
      <c r="BX1032" s="44" t="s">
        <v>1368</v>
      </c>
      <c r="BY1032" s="44">
        <v>28</v>
      </c>
      <c r="BZ1032" s="44">
        <v>24</v>
      </c>
      <c r="CA1032" s="44">
        <v>27</v>
      </c>
      <c r="CB1032" s="44">
        <v>21</v>
      </c>
      <c r="CC1032" s="44">
        <v>24</v>
      </c>
      <c r="CD1032" s="44">
        <v>19</v>
      </c>
      <c r="CE1032" s="44">
        <v>19</v>
      </c>
      <c r="CF1032" s="44">
        <v>17</v>
      </c>
    </row>
    <row r="1033" spans="1:84">
      <c r="O1033" s="46">
        <v>5.4976851851851853E-3</v>
      </c>
      <c r="P1033" s="47" t="s">
        <v>100</v>
      </c>
      <c r="Q1033" s="47" t="s">
        <v>54</v>
      </c>
      <c r="U1033" s="47" t="s">
        <v>36</v>
      </c>
      <c r="AJ1033" s="49">
        <v>42620</v>
      </c>
      <c r="AK1033" s="60">
        <v>0.54861111111111105</v>
      </c>
      <c r="AL1033" s="60">
        <v>0.55208333333333304</v>
      </c>
      <c r="AM1033" s="60">
        <f t="shared" si="81"/>
        <v>0.54166666666666663</v>
      </c>
      <c r="AN1033" s="61" t="str">
        <f t="shared" si="82"/>
        <v>07/09/2016 13:15:00</v>
      </c>
      <c r="AO1033" s="61" t="str">
        <f t="shared" si="83"/>
        <v>07/09/2016 13:00:00</v>
      </c>
      <c r="AP1033" s="44">
        <f>VLOOKUP($AN1033, [1]TableView_704030_20160816_20160!$D$2:$M$5095,3,FALSE)</f>
        <v>1015.51033332</v>
      </c>
      <c r="AQ1033" s="44">
        <f>VLOOKUP($AN1033, [1]TableView_704030_20160816_20160!$D$2:$M$5095,8,FALSE)</f>
        <v>25.5555555555556</v>
      </c>
      <c r="AR1033" s="44">
        <f>VLOOKUP($AN1033, [1]TableView_704030_20160816_20160!$D$2:$M$5095,10,FALSE)</f>
        <v>0</v>
      </c>
      <c r="AS1033" s="44">
        <f>VLOOKUP($AN1033, [1]TableView_704030_20160816_20160!$D$2:$M$5095,4,FALSE)</f>
        <v>64</v>
      </c>
      <c r="AT1033" s="44">
        <f>VLOOKUP($AN1033, [1]TableView_704030_20160816_20160!$D$2:$M$5095,6,FALSE)</f>
        <v>142</v>
      </c>
      <c r="AU1033" s="44">
        <f>VLOOKUP($AN1033, [1]TableView_704030_20160816_20160!$D$2:$M$5095,7,FALSE)</f>
        <v>6</v>
      </c>
      <c r="AV1033" s="44">
        <f>VLOOKUP($AN1033, [1]TableView_704030_20160816_20160!$D$2:$M$5095,2,FALSE)</f>
        <v>9.6</v>
      </c>
      <c r="AW1033" s="44">
        <f>VLOOKUP($AO1033, [2]aacb8965d69cc6fd1cb3a5cae9e8ae7!$C$6:$F$853,4,FALSE)</f>
        <v>3.5</v>
      </c>
      <c r="AX1033" s="44">
        <v>2</v>
      </c>
      <c r="AY1033" s="44" t="str">
        <f t="shared" si="84"/>
        <v>07/09/2016 2</v>
      </c>
      <c r="AZ1033" s="44">
        <f>VLOOKUP($AY1033, [3]Sheet1!$D$3:$T$89,2,FALSE)</f>
        <v>28</v>
      </c>
      <c r="BA1033" s="44">
        <f>VLOOKUP($AY1033, [3]Sheet1!$D$3:$T$89,3,FALSE)</f>
        <v>24</v>
      </c>
      <c r="BB1033" s="44">
        <f>VLOOKUP($AY1033, [3]Sheet1!$D$3:$T$89,6,FALSE)</f>
        <v>27</v>
      </c>
      <c r="BC1033" s="44">
        <f>VLOOKUP($AY1033, [3]Sheet1!$D$3:$T$89,7,FALSE)</f>
        <v>21</v>
      </c>
      <c r="BD1033" s="44">
        <f>VLOOKUP($AY1033, [3]Sheet1!$D$3:$T$89,10,FALSE)</f>
        <v>24</v>
      </c>
      <c r="BE1033" s="44">
        <f>VLOOKUP($AY1033, [3]Sheet1!$D$3:$T$89,11,FALSE)</f>
        <v>19</v>
      </c>
      <c r="BF1033" s="44">
        <f>VLOOKUP($AY1033, [3]Sheet1!$D$3:$T$89,14,FALSE)</f>
        <v>19</v>
      </c>
      <c r="BG1033" s="44">
        <f>VLOOKUP($AY1033, [3]Sheet1!$D$3:$T$89,15,FALSE)</f>
        <v>17</v>
      </c>
      <c r="BI1033" s="49">
        <v>42620</v>
      </c>
      <c r="BJ1033" s="50">
        <v>0.54861111111111105</v>
      </c>
      <c r="BK1033" s="50">
        <v>0.55208333333333304</v>
      </c>
      <c r="BL1033" s="50">
        <v>0.54166666666666663</v>
      </c>
      <c r="BM1033" s="44" t="s">
        <v>1366</v>
      </c>
      <c r="BN1033" s="44" t="s">
        <v>1367</v>
      </c>
      <c r="BO1033" s="44">
        <v>1015.51033332</v>
      </c>
      <c r="BP1033" s="44">
        <v>25.5555555555556</v>
      </c>
      <c r="BQ1033" s="44">
        <v>0</v>
      </c>
      <c r="BR1033" s="44">
        <v>64</v>
      </c>
      <c r="BS1033" s="44">
        <v>142</v>
      </c>
      <c r="BT1033" s="44">
        <v>6</v>
      </c>
      <c r="BU1033" s="44">
        <v>9.6</v>
      </c>
      <c r="BV1033" s="44">
        <v>3.5</v>
      </c>
      <c r="BW1033" s="44">
        <v>2</v>
      </c>
      <c r="BX1033" s="44" t="s">
        <v>1368</v>
      </c>
      <c r="BY1033" s="44">
        <v>28</v>
      </c>
      <c r="BZ1033" s="44">
        <v>24</v>
      </c>
      <c r="CA1033" s="44">
        <v>27</v>
      </c>
      <c r="CB1033" s="44">
        <v>21</v>
      </c>
      <c r="CC1033" s="44">
        <v>24</v>
      </c>
      <c r="CD1033" s="44">
        <v>19</v>
      </c>
      <c r="CE1033" s="44">
        <v>19</v>
      </c>
      <c r="CF1033" s="44">
        <v>17</v>
      </c>
    </row>
    <row r="1034" spans="1:84">
      <c r="O1034" s="46">
        <v>6.4351851851851861E-3</v>
      </c>
      <c r="P1034" s="47" t="s">
        <v>101</v>
      </c>
      <c r="U1034" s="47" t="s">
        <v>29</v>
      </c>
      <c r="AJ1034" s="49">
        <v>42620</v>
      </c>
      <c r="AK1034" s="60">
        <v>0.54861111111111105</v>
      </c>
      <c r="AL1034" s="60">
        <v>0.55208333333333304</v>
      </c>
      <c r="AM1034" s="60">
        <f t="shared" si="81"/>
        <v>0.54166666666666663</v>
      </c>
      <c r="AN1034" s="61" t="str">
        <f t="shared" si="82"/>
        <v>07/09/2016 13:15:00</v>
      </c>
      <c r="AO1034" s="61" t="str">
        <f t="shared" si="83"/>
        <v>07/09/2016 13:00:00</v>
      </c>
      <c r="AP1034" s="44">
        <f>VLOOKUP($AN1034, [1]TableView_704030_20160816_20160!$D$2:$M$5095,3,FALSE)</f>
        <v>1015.51033332</v>
      </c>
      <c r="AQ1034" s="44">
        <f>VLOOKUP($AN1034, [1]TableView_704030_20160816_20160!$D$2:$M$5095,8,FALSE)</f>
        <v>25.5555555555556</v>
      </c>
      <c r="AR1034" s="44">
        <f>VLOOKUP($AN1034, [1]TableView_704030_20160816_20160!$D$2:$M$5095,10,FALSE)</f>
        <v>0</v>
      </c>
      <c r="AS1034" s="44">
        <f>VLOOKUP($AN1034, [1]TableView_704030_20160816_20160!$D$2:$M$5095,4,FALSE)</f>
        <v>64</v>
      </c>
      <c r="AT1034" s="44">
        <f>VLOOKUP($AN1034, [1]TableView_704030_20160816_20160!$D$2:$M$5095,6,FALSE)</f>
        <v>142</v>
      </c>
      <c r="AU1034" s="44">
        <f>VLOOKUP($AN1034, [1]TableView_704030_20160816_20160!$D$2:$M$5095,7,FALSE)</f>
        <v>6</v>
      </c>
      <c r="AV1034" s="44">
        <f>VLOOKUP($AN1034, [1]TableView_704030_20160816_20160!$D$2:$M$5095,2,FALSE)</f>
        <v>9.6</v>
      </c>
      <c r="AW1034" s="44">
        <f>VLOOKUP($AO1034, [2]aacb8965d69cc6fd1cb3a5cae9e8ae7!$C$6:$F$853,4,FALSE)</f>
        <v>3.5</v>
      </c>
      <c r="AX1034" s="44">
        <v>2</v>
      </c>
      <c r="AY1034" s="44" t="str">
        <f t="shared" si="84"/>
        <v>07/09/2016 2</v>
      </c>
      <c r="AZ1034" s="44">
        <f>VLOOKUP($AY1034, [3]Sheet1!$D$3:$T$89,2,FALSE)</f>
        <v>28</v>
      </c>
      <c r="BA1034" s="44">
        <f>VLOOKUP($AY1034, [3]Sheet1!$D$3:$T$89,3,FALSE)</f>
        <v>24</v>
      </c>
      <c r="BB1034" s="44">
        <f>VLOOKUP($AY1034, [3]Sheet1!$D$3:$T$89,6,FALSE)</f>
        <v>27</v>
      </c>
      <c r="BC1034" s="44">
        <f>VLOOKUP($AY1034, [3]Sheet1!$D$3:$T$89,7,FALSE)</f>
        <v>21</v>
      </c>
      <c r="BD1034" s="44">
        <f>VLOOKUP($AY1034, [3]Sheet1!$D$3:$T$89,10,FALSE)</f>
        <v>24</v>
      </c>
      <c r="BE1034" s="44">
        <f>VLOOKUP($AY1034, [3]Sheet1!$D$3:$T$89,11,FALSE)</f>
        <v>19</v>
      </c>
      <c r="BF1034" s="44">
        <f>VLOOKUP($AY1034, [3]Sheet1!$D$3:$T$89,14,FALSE)</f>
        <v>19</v>
      </c>
      <c r="BG1034" s="44">
        <f>VLOOKUP($AY1034, [3]Sheet1!$D$3:$T$89,15,FALSE)</f>
        <v>17</v>
      </c>
      <c r="BI1034" s="49">
        <v>42620</v>
      </c>
      <c r="BJ1034" s="50">
        <v>0.54861111111111105</v>
      </c>
      <c r="BK1034" s="50">
        <v>0.55208333333333304</v>
      </c>
      <c r="BL1034" s="50">
        <v>0.54166666666666663</v>
      </c>
      <c r="BM1034" s="44" t="s">
        <v>1366</v>
      </c>
      <c r="BN1034" s="44" t="s">
        <v>1367</v>
      </c>
      <c r="BO1034" s="44">
        <v>1015.51033332</v>
      </c>
      <c r="BP1034" s="44">
        <v>25.5555555555556</v>
      </c>
      <c r="BQ1034" s="44">
        <v>0</v>
      </c>
      <c r="BR1034" s="44">
        <v>64</v>
      </c>
      <c r="BS1034" s="44">
        <v>142</v>
      </c>
      <c r="BT1034" s="44">
        <v>6</v>
      </c>
      <c r="BU1034" s="44">
        <v>9.6</v>
      </c>
      <c r="BV1034" s="44">
        <v>3.5</v>
      </c>
      <c r="BW1034" s="44">
        <v>2</v>
      </c>
      <c r="BX1034" s="44" t="s">
        <v>1368</v>
      </c>
      <c r="BY1034" s="44">
        <v>28</v>
      </c>
      <c r="BZ1034" s="44">
        <v>24</v>
      </c>
      <c r="CA1034" s="44">
        <v>27</v>
      </c>
      <c r="CB1034" s="44">
        <v>21</v>
      </c>
      <c r="CC1034" s="44">
        <v>24</v>
      </c>
      <c r="CD1034" s="44">
        <v>19</v>
      </c>
      <c r="CE1034" s="44">
        <v>19</v>
      </c>
      <c r="CF1034" s="44">
        <v>17</v>
      </c>
    </row>
    <row r="1035" spans="1:84">
      <c r="O1035" s="46">
        <v>6.7361111111111103E-3</v>
      </c>
      <c r="P1035" s="47" t="s">
        <v>102</v>
      </c>
      <c r="Q1035" s="47" t="s">
        <v>484</v>
      </c>
      <c r="R1035" s="47" t="s">
        <v>57</v>
      </c>
      <c r="S1035" s="47">
        <v>9</v>
      </c>
      <c r="T1035" s="47" t="s">
        <v>53</v>
      </c>
      <c r="U1035" s="47" t="s">
        <v>36</v>
      </c>
      <c r="AJ1035" s="49">
        <v>42620</v>
      </c>
      <c r="AK1035" s="60">
        <v>0.54861111111111105</v>
      </c>
      <c r="AL1035" s="60">
        <v>0.55208333333333304</v>
      </c>
      <c r="AM1035" s="60">
        <f t="shared" si="81"/>
        <v>0.54166666666666663</v>
      </c>
      <c r="AN1035" s="61" t="str">
        <f t="shared" si="82"/>
        <v>07/09/2016 13:15:00</v>
      </c>
      <c r="AO1035" s="61" t="str">
        <f t="shared" si="83"/>
        <v>07/09/2016 13:00:00</v>
      </c>
      <c r="AP1035" s="44">
        <f>VLOOKUP($AN1035, [1]TableView_704030_20160816_20160!$D$2:$M$5095,3,FALSE)</f>
        <v>1015.51033332</v>
      </c>
      <c r="AQ1035" s="44">
        <f>VLOOKUP($AN1035, [1]TableView_704030_20160816_20160!$D$2:$M$5095,8,FALSE)</f>
        <v>25.5555555555556</v>
      </c>
      <c r="AR1035" s="44">
        <f>VLOOKUP($AN1035, [1]TableView_704030_20160816_20160!$D$2:$M$5095,10,FALSE)</f>
        <v>0</v>
      </c>
      <c r="AS1035" s="44">
        <f>VLOOKUP($AN1035, [1]TableView_704030_20160816_20160!$D$2:$M$5095,4,FALSE)</f>
        <v>64</v>
      </c>
      <c r="AT1035" s="44">
        <f>VLOOKUP($AN1035, [1]TableView_704030_20160816_20160!$D$2:$M$5095,6,FALSE)</f>
        <v>142</v>
      </c>
      <c r="AU1035" s="44">
        <f>VLOOKUP($AN1035, [1]TableView_704030_20160816_20160!$D$2:$M$5095,7,FALSE)</f>
        <v>6</v>
      </c>
      <c r="AV1035" s="44">
        <f>VLOOKUP($AN1035, [1]TableView_704030_20160816_20160!$D$2:$M$5095,2,FALSE)</f>
        <v>9.6</v>
      </c>
      <c r="AW1035" s="44">
        <f>VLOOKUP($AO1035, [2]aacb8965d69cc6fd1cb3a5cae9e8ae7!$C$6:$F$853,4,FALSE)</f>
        <v>3.5</v>
      </c>
      <c r="AX1035" s="44">
        <v>2</v>
      </c>
      <c r="AY1035" s="44" t="str">
        <f t="shared" si="84"/>
        <v>07/09/2016 2</v>
      </c>
      <c r="AZ1035" s="44">
        <f>VLOOKUP($AY1035, [3]Sheet1!$D$3:$T$89,2,FALSE)</f>
        <v>28</v>
      </c>
      <c r="BA1035" s="44">
        <f>VLOOKUP($AY1035, [3]Sheet1!$D$3:$T$89,3,FALSE)</f>
        <v>24</v>
      </c>
      <c r="BB1035" s="44">
        <f>VLOOKUP($AY1035, [3]Sheet1!$D$3:$T$89,6,FALSE)</f>
        <v>27</v>
      </c>
      <c r="BC1035" s="44">
        <f>VLOOKUP($AY1035, [3]Sheet1!$D$3:$T$89,7,FALSE)</f>
        <v>21</v>
      </c>
      <c r="BD1035" s="44">
        <f>VLOOKUP($AY1035, [3]Sheet1!$D$3:$T$89,10,FALSE)</f>
        <v>24</v>
      </c>
      <c r="BE1035" s="44">
        <f>VLOOKUP($AY1035, [3]Sheet1!$D$3:$T$89,11,FALSE)</f>
        <v>19</v>
      </c>
      <c r="BF1035" s="44">
        <f>VLOOKUP($AY1035, [3]Sheet1!$D$3:$T$89,14,FALSE)</f>
        <v>19</v>
      </c>
      <c r="BG1035" s="44">
        <f>VLOOKUP($AY1035, [3]Sheet1!$D$3:$T$89,15,FALSE)</f>
        <v>17</v>
      </c>
      <c r="BI1035" s="49">
        <v>42620</v>
      </c>
      <c r="BJ1035" s="50">
        <v>0.54861111111111105</v>
      </c>
      <c r="BK1035" s="50">
        <v>0.55208333333333304</v>
      </c>
      <c r="BL1035" s="50">
        <v>0.54166666666666663</v>
      </c>
      <c r="BM1035" s="44" t="s">
        <v>1366</v>
      </c>
      <c r="BN1035" s="44" t="s">
        <v>1367</v>
      </c>
      <c r="BO1035" s="44">
        <v>1015.51033332</v>
      </c>
      <c r="BP1035" s="44">
        <v>25.5555555555556</v>
      </c>
      <c r="BQ1035" s="44">
        <v>0</v>
      </c>
      <c r="BR1035" s="44">
        <v>64</v>
      </c>
      <c r="BS1035" s="44">
        <v>142</v>
      </c>
      <c r="BT1035" s="44">
        <v>6</v>
      </c>
      <c r="BU1035" s="44">
        <v>9.6</v>
      </c>
      <c r="BV1035" s="44">
        <v>3.5</v>
      </c>
      <c r="BW1035" s="44">
        <v>2</v>
      </c>
      <c r="BX1035" s="44" t="s">
        <v>1368</v>
      </c>
      <c r="BY1035" s="44">
        <v>28</v>
      </c>
      <c r="BZ1035" s="44">
        <v>24</v>
      </c>
      <c r="CA1035" s="44">
        <v>27</v>
      </c>
      <c r="CB1035" s="44">
        <v>21</v>
      </c>
      <c r="CC1035" s="44">
        <v>24</v>
      </c>
      <c r="CD1035" s="44">
        <v>19</v>
      </c>
      <c r="CE1035" s="44">
        <v>19</v>
      </c>
      <c r="CF1035" s="44">
        <v>17</v>
      </c>
    </row>
    <row r="1036" spans="1:84">
      <c r="O1036" s="46">
        <v>8.1597222222222227E-3</v>
      </c>
      <c r="P1036" s="47" t="s">
        <v>482</v>
      </c>
      <c r="U1036" s="47" t="s">
        <v>29</v>
      </c>
      <c r="AJ1036" s="49">
        <v>42620</v>
      </c>
      <c r="AK1036" s="60">
        <v>0.54861111111111105</v>
      </c>
      <c r="AL1036" s="60">
        <v>0.55208333333333304</v>
      </c>
      <c r="AM1036" s="60">
        <f t="shared" si="81"/>
        <v>0.54166666666666663</v>
      </c>
      <c r="AN1036" s="61" t="str">
        <f t="shared" si="82"/>
        <v>07/09/2016 13:15:00</v>
      </c>
      <c r="AO1036" s="61" t="str">
        <f t="shared" si="83"/>
        <v>07/09/2016 13:00:00</v>
      </c>
      <c r="AP1036" s="44">
        <f>VLOOKUP($AN1036, [1]TableView_704030_20160816_20160!$D$2:$M$5095,3,FALSE)</f>
        <v>1015.51033332</v>
      </c>
      <c r="AQ1036" s="44">
        <f>VLOOKUP($AN1036, [1]TableView_704030_20160816_20160!$D$2:$M$5095,8,FALSE)</f>
        <v>25.5555555555556</v>
      </c>
      <c r="AR1036" s="44">
        <f>VLOOKUP($AN1036, [1]TableView_704030_20160816_20160!$D$2:$M$5095,10,FALSE)</f>
        <v>0</v>
      </c>
      <c r="AS1036" s="44">
        <f>VLOOKUP($AN1036, [1]TableView_704030_20160816_20160!$D$2:$M$5095,4,FALSE)</f>
        <v>64</v>
      </c>
      <c r="AT1036" s="44">
        <f>VLOOKUP($AN1036, [1]TableView_704030_20160816_20160!$D$2:$M$5095,6,FALSE)</f>
        <v>142</v>
      </c>
      <c r="AU1036" s="44">
        <f>VLOOKUP($AN1036, [1]TableView_704030_20160816_20160!$D$2:$M$5095,7,FALSE)</f>
        <v>6</v>
      </c>
      <c r="AV1036" s="44">
        <f>VLOOKUP($AN1036, [1]TableView_704030_20160816_20160!$D$2:$M$5095,2,FALSE)</f>
        <v>9.6</v>
      </c>
      <c r="AW1036" s="44">
        <f>VLOOKUP($AO1036, [2]aacb8965d69cc6fd1cb3a5cae9e8ae7!$C$6:$F$853,4,FALSE)</f>
        <v>3.5</v>
      </c>
      <c r="AX1036" s="44">
        <v>2</v>
      </c>
      <c r="AY1036" s="44" t="str">
        <f t="shared" si="84"/>
        <v>07/09/2016 2</v>
      </c>
      <c r="AZ1036" s="44">
        <f>VLOOKUP($AY1036, [3]Sheet1!$D$3:$T$89,2,FALSE)</f>
        <v>28</v>
      </c>
      <c r="BA1036" s="44">
        <f>VLOOKUP($AY1036, [3]Sheet1!$D$3:$T$89,3,FALSE)</f>
        <v>24</v>
      </c>
      <c r="BB1036" s="44">
        <f>VLOOKUP($AY1036, [3]Sheet1!$D$3:$T$89,6,FALSE)</f>
        <v>27</v>
      </c>
      <c r="BC1036" s="44">
        <f>VLOOKUP($AY1036, [3]Sheet1!$D$3:$T$89,7,FALSE)</f>
        <v>21</v>
      </c>
      <c r="BD1036" s="44">
        <f>VLOOKUP($AY1036, [3]Sheet1!$D$3:$T$89,10,FALSE)</f>
        <v>24</v>
      </c>
      <c r="BE1036" s="44">
        <f>VLOOKUP($AY1036, [3]Sheet1!$D$3:$T$89,11,FALSE)</f>
        <v>19</v>
      </c>
      <c r="BF1036" s="44">
        <f>VLOOKUP($AY1036, [3]Sheet1!$D$3:$T$89,14,FALSE)</f>
        <v>19</v>
      </c>
      <c r="BG1036" s="44">
        <f>VLOOKUP($AY1036, [3]Sheet1!$D$3:$T$89,15,FALSE)</f>
        <v>17</v>
      </c>
      <c r="BI1036" s="49">
        <v>42620</v>
      </c>
      <c r="BJ1036" s="50">
        <v>0.54861111111111105</v>
      </c>
      <c r="BK1036" s="50">
        <v>0.55208333333333304</v>
      </c>
      <c r="BL1036" s="50">
        <v>0.54166666666666663</v>
      </c>
      <c r="BM1036" s="44" t="s">
        <v>1366</v>
      </c>
      <c r="BN1036" s="44" t="s">
        <v>1367</v>
      </c>
      <c r="BO1036" s="44">
        <v>1015.51033332</v>
      </c>
      <c r="BP1036" s="44">
        <v>25.5555555555556</v>
      </c>
      <c r="BQ1036" s="44">
        <v>0</v>
      </c>
      <c r="BR1036" s="44">
        <v>64</v>
      </c>
      <c r="BS1036" s="44">
        <v>142</v>
      </c>
      <c r="BT1036" s="44">
        <v>6</v>
      </c>
      <c r="BU1036" s="44">
        <v>9.6</v>
      </c>
      <c r="BV1036" s="44">
        <v>3.5</v>
      </c>
      <c r="BW1036" s="44">
        <v>2</v>
      </c>
      <c r="BX1036" s="44" t="s">
        <v>1368</v>
      </c>
      <c r="BY1036" s="44">
        <v>28</v>
      </c>
      <c r="BZ1036" s="44">
        <v>24</v>
      </c>
      <c r="CA1036" s="44">
        <v>27</v>
      </c>
      <c r="CB1036" s="44">
        <v>21</v>
      </c>
      <c r="CC1036" s="44">
        <v>24</v>
      </c>
      <c r="CD1036" s="44">
        <v>19</v>
      </c>
      <c r="CE1036" s="44">
        <v>19</v>
      </c>
      <c r="CF1036" s="44">
        <v>17</v>
      </c>
    </row>
    <row r="1037" spans="1:84">
      <c r="O1037" s="46">
        <v>8.1828703703703699E-3</v>
      </c>
      <c r="P1037" s="47" t="s">
        <v>204</v>
      </c>
      <c r="Q1037" s="47" t="s">
        <v>67</v>
      </c>
      <c r="R1037" s="47" t="s">
        <v>57</v>
      </c>
      <c r="S1037" s="47">
        <v>7</v>
      </c>
      <c r="T1037" s="47" t="s">
        <v>53</v>
      </c>
      <c r="U1037" s="47" t="s">
        <v>36</v>
      </c>
      <c r="AJ1037" s="49">
        <v>42620</v>
      </c>
      <c r="AK1037" s="60">
        <v>0.54861111111111105</v>
      </c>
      <c r="AL1037" s="60">
        <v>0.55208333333333304</v>
      </c>
      <c r="AM1037" s="60">
        <f t="shared" si="81"/>
        <v>0.54166666666666663</v>
      </c>
      <c r="AN1037" s="61" t="str">
        <f t="shared" si="82"/>
        <v>07/09/2016 13:15:00</v>
      </c>
      <c r="AO1037" s="61" t="str">
        <f t="shared" si="83"/>
        <v>07/09/2016 13:00:00</v>
      </c>
      <c r="AP1037" s="44">
        <f>VLOOKUP($AN1037, [1]TableView_704030_20160816_20160!$D$2:$M$5095,3,FALSE)</f>
        <v>1015.51033332</v>
      </c>
      <c r="AQ1037" s="44">
        <f>VLOOKUP($AN1037, [1]TableView_704030_20160816_20160!$D$2:$M$5095,8,FALSE)</f>
        <v>25.5555555555556</v>
      </c>
      <c r="AR1037" s="44">
        <f>VLOOKUP($AN1037, [1]TableView_704030_20160816_20160!$D$2:$M$5095,10,FALSE)</f>
        <v>0</v>
      </c>
      <c r="AS1037" s="44">
        <f>VLOOKUP($AN1037, [1]TableView_704030_20160816_20160!$D$2:$M$5095,4,FALSE)</f>
        <v>64</v>
      </c>
      <c r="AT1037" s="44">
        <f>VLOOKUP($AN1037, [1]TableView_704030_20160816_20160!$D$2:$M$5095,6,FALSE)</f>
        <v>142</v>
      </c>
      <c r="AU1037" s="44">
        <f>VLOOKUP($AN1037, [1]TableView_704030_20160816_20160!$D$2:$M$5095,7,FALSE)</f>
        <v>6</v>
      </c>
      <c r="AV1037" s="44">
        <f>VLOOKUP($AN1037, [1]TableView_704030_20160816_20160!$D$2:$M$5095,2,FALSE)</f>
        <v>9.6</v>
      </c>
      <c r="AW1037" s="44">
        <f>VLOOKUP($AO1037, [2]aacb8965d69cc6fd1cb3a5cae9e8ae7!$C$6:$F$853,4,FALSE)</f>
        <v>3.5</v>
      </c>
      <c r="AX1037" s="44">
        <v>2</v>
      </c>
      <c r="AY1037" s="44" t="str">
        <f t="shared" si="84"/>
        <v>07/09/2016 2</v>
      </c>
      <c r="AZ1037" s="44">
        <f>VLOOKUP($AY1037, [3]Sheet1!$D$3:$T$89,2,FALSE)</f>
        <v>28</v>
      </c>
      <c r="BA1037" s="44">
        <f>VLOOKUP($AY1037, [3]Sheet1!$D$3:$T$89,3,FALSE)</f>
        <v>24</v>
      </c>
      <c r="BB1037" s="44">
        <f>VLOOKUP($AY1037, [3]Sheet1!$D$3:$T$89,6,FALSE)</f>
        <v>27</v>
      </c>
      <c r="BC1037" s="44">
        <f>VLOOKUP($AY1037, [3]Sheet1!$D$3:$T$89,7,FALSE)</f>
        <v>21</v>
      </c>
      <c r="BD1037" s="44">
        <f>VLOOKUP($AY1037, [3]Sheet1!$D$3:$T$89,10,FALSE)</f>
        <v>24</v>
      </c>
      <c r="BE1037" s="44">
        <f>VLOOKUP($AY1037, [3]Sheet1!$D$3:$T$89,11,FALSE)</f>
        <v>19</v>
      </c>
      <c r="BF1037" s="44">
        <f>VLOOKUP($AY1037, [3]Sheet1!$D$3:$T$89,14,FALSE)</f>
        <v>19</v>
      </c>
      <c r="BG1037" s="44">
        <f>VLOOKUP($AY1037, [3]Sheet1!$D$3:$T$89,15,FALSE)</f>
        <v>17</v>
      </c>
      <c r="BI1037" s="49">
        <v>42620</v>
      </c>
      <c r="BJ1037" s="50">
        <v>0.54861111111111105</v>
      </c>
      <c r="BK1037" s="50">
        <v>0.55208333333333304</v>
      </c>
      <c r="BL1037" s="50">
        <v>0.54166666666666663</v>
      </c>
      <c r="BM1037" s="44" t="s">
        <v>1366</v>
      </c>
      <c r="BN1037" s="44" t="s">
        <v>1367</v>
      </c>
      <c r="BO1037" s="44">
        <v>1015.51033332</v>
      </c>
      <c r="BP1037" s="44">
        <v>25.5555555555556</v>
      </c>
      <c r="BQ1037" s="44">
        <v>0</v>
      </c>
      <c r="BR1037" s="44">
        <v>64</v>
      </c>
      <c r="BS1037" s="44">
        <v>142</v>
      </c>
      <c r="BT1037" s="44">
        <v>6</v>
      </c>
      <c r="BU1037" s="44">
        <v>9.6</v>
      </c>
      <c r="BV1037" s="44">
        <v>3.5</v>
      </c>
      <c r="BW1037" s="44">
        <v>2</v>
      </c>
      <c r="BX1037" s="44" t="s">
        <v>1368</v>
      </c>
      <c r="BY1037" s="44">
        <v>28</v>
      </c>
      <c r="BZ1037" s="44">
        <v>24</v>
      </c>
      <c r="CA1037" s="44">
        <v>27</v>
      </c>
      <c r="CB1037" s="44">
        <v>21</v>
      </c>
      <c r="CC1037" s="44">
        <v>24</v>
      </c>
      <c r="CD1037" s="44">
        <v>19</v>
      </c>
      <c r="CE1037" s="44">
        <v>19</v>
      </c>
      <c r="CF1037" s="44">
        <v>17</v>
      </c>
    </row>
    <row r="1038" spans="1:84">
      <c r="O1038" s="46">
        <v>8.7037037037037031E-3</v>
      </c>
      <c r="P1038" s="47" t="s">
        <v>205</v>
      </c>
      <c r="U1038" s="47" t="s">
        <v>29</v>
      </c>
      <c r="AJ1038" s="49">
        <v>42620</v>
      </c>
      <c r="AK1038" s="60">
        <v>0.54861111111111105</v>
      </c>
      <c r="AL1038" s="60">
        <v>0.55208333333333304</v>
      </c>
      <c r="AM1038" s="60">
        <f t="shared" si="81"/>
        <v>0.54166666666666663</v>
      </c>
      <c r="AN1038" s="61" t="str">
        <f t="shared" si="82"/>
        <v>07/09/2016 13:15:00</v>
      </c>
      <c r="AO1038" s="61" t="str">
        <f t="shared" si="83"/>
        <v>07/09/2016 13:00:00</v>
      </c>
      <c r="AP1038" s="44">
        <f>VLOOKUP($AN1038, [1]TableView_704030_20160816_20160!$D$2:$M$5095,3,FALSE)</f>
        <v>1015.51033332</v>
      </c>
      <c r="AQ1038" s="44">
        <f>VLOOKUP($AN1038, [1]TableView_704030_20160816_20160!$D$2:$M$5095,8,FALSE)</f>
        <v>25.5555555555556</v>
      </c>
      <c r="AR1038" s="44">
        <f>VLOOKUP($AN1038, [1]TableView_704030_20160816_20160!$D$2:$M$5095,10,FALSE)</f>
        <v>0</v>
      </c>
      <c r="AS1038" s="44">
        <f>VLOOKUP($AN1038, [1]TableView_704030_20160816_20160!$D$2:$M$5095,4,FALSE)</f>
        <v>64</v>
      </c>
      <c r="AT1038" s="44">
        <f>VLOOKUP($AN1038, [1]TableView_704030_20160816_20160!$D$2:$M$5095,6,FALSE)</f>
        <v>142</v>
      </c>
      <c r="AU1038" s="44">
        <f>VLOOKUP($AN1038, [1]TableView_704030_20160816_20160!$D$2:$M$5095,7,FALSE)</f>
        <v>6</v>
      </c>
      <c r="AV1038" s="44">
        <f>VLOOKUP($AN1038, [1]TableView_704030_20160816_20160!$D$2:$M$5095,2,FALSE)</f>
        <v>9.6</v>
      </c>
      <c r="AW1038" s="44">
        <f>VLOOKUP($AO1038, [2]aacb8965d69cc6fd1cb3a5cae9e8ae7!$C$6:$F$853,4,FALSE)</f>
        <v>3.5</v>
      </c>
      <c r="AX1038" s="44">
        <v>2</v>
      </c>
      <c r="AY1038" s="44" t="str">
        <f t="shared" si="84"/>
        <v>07/09/2016 2</v>
      </c>
      <c r="AZ1038" s="44">
        <f>VLOOKUP($AY1038, [3]Sheet1!$D$3:$T$89,2,FALSE)</f>
        <v>28</v>
      </c>
      <c r="BA1038" s="44">
        <f>VLOOKUP($AY1038, [3]Sheet1!$D$3:$T$89,3,FALSE)</f>
        <v>24</v>
      </c>
      <c r="BB1038" s="44">
        <f>VLOOKUP($AY1038, [3]Sheet1!$D$3:$T$89,6,FALSE)</f>
        <v>27</v>
      </c>
      <c r="BC1038" s="44">
        <f>VLOOKUP($AY1038, [3]Sheet1!$D$3:$T$89,7,FALSE)</f>
        <v>21</v>
      </c>
      <c r="BD1038" s="44">
        <f>VLOOKUP($AY1038, [3]Sheet1!$D$3:$T$89,10,FALSE)</f>
        <v>24</v>
      </c>
      <c r="BE1038" s="44">
        <f>VLOOKUP($AY1038, [3]Sheet1!$D$3:$T$89,11,FALSE)</f>
        <v>19</v>
      </c>
      <c r="BF1038" s="44">
        <f>VLOOKUP($AY1038, [3]Sheet1!$D$3:$T$89,14,FALSE)</f>
        <v>19</v>
      </c>
      <c r="BG1038" s="44">
        <f>VLOOKUP($AY1038, [3]Sheet1!$D$3:$T$89,15,FALSE)</f>
        <v>17</v>
      </c>
      <c r="BI1038" s="49">
        <v>42620</v>
      </c>
      <c r="BJ1038" s="50">
        <v>0.54861111111111105</v>
      </c>
      <c r="BK1038" s="50">
        <v>0.55208333333333304</v>
      </c>
      <c r="BL1038" s="50">
        <v>0.54166666666666663</v>
      </c>
      <c r="BM1038" s="44" t="s">
        <v>1366</v>
      </c>
      <c r="BN1038" s="44" t="s">
        <v>1367</v>
      </c>
      <c r="BO1038" s="44">
        <v>1015.51033332</v>
      </c>
      <c r="BP1038" s="44">
        <v>25.5555555555556</v>
      </c>
      <c r="BQ1038" s="44">
        <v>0</v>
      </c>
      <c r="BR1038" s="44">
        <v>64</v>
      </c>
      <c r="BS1038" s="44">
        <v>142</v>
      </c>
      <c r="BT1038" s="44">
        <v>6</v>
      </c>
      <c r="BU1038" s="44">
        <v>9.6</v>
      </c>
      <c r="BV1038" s="44">
        <v>3.5</v>
      </c>
      <c r="BW1038" s="44">
        <v>2</v>
      </c>
      <c r="BX1038" s="44" t="s">
        <v>1368</v>
      </c>
      <c r="BY1038" s="44">
        <v>28</v>
      </c>
      <c r="BZ1038" s="44">
        <v>24</v>
      </c>
      <c r="CA1038" s="44">
        <v>27</v>
      </c>
      <c r="CB1038" s="44">
        <v>21</v>
      </c>
      <c r="CC1038" s="44">
        <v>24</v>
      </c>
      <c r="CD1038" s="44">
        <v>19</v>
      </c>
      <c r="CE1038" s="44">
        <v>19</v>
      </c>
      <c r="CF1038" s="44">
        <v>17</v>
      </c>
    </row>
    <row r="1039" spans="1:84">
      <c r="O1039" s="46">
        <v>8.9583333333333338E-3</v>
      </c>
      <c r="P1039" s="47" t="s">
        <v>206</v>
      </c>
      <c r="Q1039" s="47" t="s">
        <v>34</v>
      </c>
      <c r="U1039" s="47" t="s">
        <v>36</v>
      </c>
      <c r="AJ1039" s="49">
        <v>42620</v>
      </c>
      <c r="AK1039" s="60">
        <v>0.54861111111111105</v>
      </c>
      <c r="AL1039" s="60">
        <v>0.55208333333333304</v>
      </c>
      <c r="AM1039" s="60">
        <f t="shared" si="81"/>
        <v>0.54166666666666663</v>
      </c>
      <c r="AN1039" s="61" t="str">
        <f t="shared" si="82"/>
        <v>07/09/2016 13:15:00</v>
      </c>
      <c r="AO1039" s="61" t="str">
        <f t="shared" si="83"/>
        <v>07/09/2016 13:00:00</v>
      </c>
      <c r="AP1039" s="44">
        <f>VLOOKUP($AN1039, [1]TableView_704030_20160816_20160!$D$2:$M$5095,3,FALSE)</f>
        <v>1015.51033332</v>
      </c>
      <c r="AQ1039" s="44">
        <f>VLOOKUP($AN1039, [1]TableView_704030_20160816_20160!$D$2:$M$5095,8,FALSE)</f>
        <v>25.5555555555556</v>
      </c>
      <c r="AR1039" s="44">
        <f>VLOOKUP($AN1039, [1]TableView_704030_20160816_20160!$D$2:$M$5095,10,FALSE)</f>
        <v>0</v>
      </c>
      <c r="AS1039" s="44">
        <f>VLOOKUP($AN1039, [1]TableView_704030_20160816_20160!$D$2:$M$5095,4,FALSE)</f>
        <v>64</v>
      </c>
      <c r="AT1039" s="44">
        <f>VLOOKUP($AN1039, [1]TableView_704030_20160816_20160!$D$2:$M$5095,6,FALSE)</f>
        <v>142</v>
      </c>
      <c r="AU1039" s="44">
        <f>VLOOKUP($AN1039, [1]TableView_704030_20160816_20160!$D$2:$M$5095,7,FALSE)</f>
        <v>6</v>
      </c>
      <c r="AV1039" s="44">
        <f>VLOOKUP($AN1039, [1]TableView_704030_20160816_20160!$D$2:$M$5095,2,FALSE)</f>
        <v>9.6</v>
      </c>
      <c r="AW1039" s="44">
        <f>VLOOKUP($AO1039, [2]aacb8965d69cc6fd1cb3a5cae9e8ae7!$C$6:$F$853,4,FALSE)</f>
        <v>3.5</v>
      </c>
      <c r="AX1039" s="44">
        <v>2</v>
      </c>
      <c r="AY1039" s="44" t="str">
        <f t="shared" si="84"/>
        <v>07/09/2016 2</v>
      </c>
      <c r="AZ1039" s="44">
        <f>VLOOKUP($AY1039, [3]Sheet1!$D$3:$T$89,2,FALSE)</f>
        <v>28</v>
      </c>
      <c r="BA1039" s="44">
        <f>VLOOKUP($AY1039, [3]Sheet1!$D$3:$T$89,3,FALSE)</f>
        <v>24</v>
      </c>
      <c r="BB1039" s="44">
        <f>VLOOKUP($AY1039, [3]Sheet1!$D$3:$T$89,6,FALSE)</f>
        <v>27</v>
      </c>
      <c r="BC1039" s="44">
        <f>VLOOKUP($AY1039, [3]Sheet1!$D$3:$T$89,7,FALSE)</f>
        <v>21</v>
      </c>
      <c r="BD1039" s="44">
        <f>VLOOKUP($AY1039, [3]Sheet1!$D$3:$T$89,10,FALSE)</f>
        <v>24</v>
      </c>
      <c r="BE1039" s="44">
        <f>VLOOKUP($AY1039, [3]Sheet1!$D$3:$T$89,11,FALSE)</f>
        <v>19</v>
      </c>
      <c r="BF1039" s="44">
        <f>VLOOKUP($AY1039, [3]Sheet1!$D$3:$T$89,14,FALSE)</f>
        <v>19</v>
      </c>
      <c r="BG1039" s="44">
        <f>VLOOKUP($AY1039, [3]Sheet1!$D$3:$T$89,15,FALSE)</f>
        <v>17</v>
      </c>
      <c r="BI1039" s="49">
        <v>42620</v>
      </c>
      <c r="BJ1039" s="50">
        <v>0.54861111111111105</v>
      </c>
      <c r="BK1039" s="50">
        <v>0.55208333333333304</v>
      </c>
      <c r="BL1039" s="50">
        <v>0.54166666666666663</v>
      </c>
      <c r="BM1039" s="44" t="s">
        <v>1366</v>
      </c>
      <c r="BN1039" s="44" t="s">
        <v>1367</v>
      </c>
      <c r="BO1039" s="44">
        <v>1015.51033332</v>
      </c>
      <c r="BP1039" s="44">
        <v>25.5555555555556</v>
      </c>
      <c r="BQ1039" s="44">
        <v>0</v>
      </c>
      <c r="BR1039" s="44">
        <v>64</v>
      </c>
      <c r="BS1039" s="44">
        <v>142</v>
      </c>
      <c r="BT1039" s="44">
        <v>6</v>
      </c>
      <c r="BU1039" s="44">
        <v>9.6</v>
      </c>
      <c r="BV1039" s="44">
        <v>3.5</v>
      </c>
      <c r="BW1039" s="44">
        <v>2</v>
      </c>
      <c r="BX1039" s="44" t="s">
        <v>1368</v>
      </c>
      <c r="BY1039" s="44">
        <v>28</v>
      </c>
      <c r="BZ1039" s="44">
        <v>24</v>
      </c>
      <c r="CA1039" s="44">
        <v>27</v>
      </c>
      <c r="CB1039" s="44">
        <v>21</v>
      </c>
      <c r="CC1039" s="44">
        <v>24</v>
      </c>
      <c r="CD1039" s="44">
        <v>19</v>
      </c>
      <c r="CE1039" s="44">
        <v>19</v>
      </c>
      <c r="CF1039" s="44">
        <v>17</v>
      </c>
    </row>
    <row r="1040" spans="1:84">
      <c r="O1040" s="46">
        <v>1.1921296296296298E-2</v>
      </c>
      <c r="P1040" s="47" t="s">
        <v>896</v>
      </c>
      <c r="U1040" s="47" t="s">
        <v>29</v>
      </c>
      <c r="AJ1040" s="49">
        <v>42620</v>
      </c>
      <c r="AK1040" s="60">
        <v>0.54861111111111105</v>
      </c>
      <c r="AL1040" s="60">
        <v>0.55208333333333304</v>
      </c>
      <c r="AM1040" s="60">
        <f t="shared" si="81"/>
        <v>0.54166666666666663</v>
      </c>
      <c r="AN1040" s="61" t="str">
        <f t="shared" si="82"/>
        <v>07/09/2016 13:15:00</v>
      </c>
      <c r="AO1040" s="61" t="str">
        <f t="shared" si="83"/>
        <v>07/09/2016 13:00:00</v>
      </c>
      <c r="AP1040" s="44">
        <f>VLOOKUP($AN1040, [1]TableView_704030_20160816_20160!$D$2:$M$5095,3,FALSE)</f>
        <v>1015.51033332</v>
      </c>
      <c r="AQ1040" s="44">
        <f>VLOOKUP($AN1040, [1]TableView_704030_20160816_20160!$D$2:$M$5095,8,FALSE)</f>
        <v>25.5555555555556</v>
      </c>
      <c r="AR1040" s="44">
        <f>VLOOKUP($AN1040, [1]TableView_704030_20160816_20160!$D$2:$M$5095,10,FALSE)</f>
        <v>0</v>
      </c>
      <c r="AS1040" s="44">
        <f>VLOOKUP($AN1040, [1]TableView_704030_20160816_20160!$D$2:$M$5095,4,FALSE)</f>
        <v>64</v>
      </c>
      <c r="AT1040" s="44">
        <f>VLOOKUP($AN1040, [1]TableView_704030_20160816_20160!$D$2:$M$5095,6,FALSE)</f>
        <v>142</v>
      </c>
      <c r="AU1040" s="44">
        <f>VLOOKUP($AN1040, [1]TableView_704030_20160816_20160!$D$2:$M$5095,7,FALSE)</f>
        <v>6</v>
      </c>
      <c r="AV1040" s="44">
        <f>VLOOKUP($AN1040, [1]TableView_704030_20160816_20160!$D$2:$M$5095,2,FALSE)</f>
        <v>9.6</v>
      </c>
      <c r="AW1040" s="44">
        <f>VLOOKUP($AO1040, [2]aacb8965d69cc6fd1cb3a5cae9e8ae7!$C$6:$F$853,4,FALSE)</f>
        <v>3.5</v>
      </c>
      <c r="AX1040" s="44">
        <v>2</v>
      </c>
      <c r="AY1040" s="44" t="str">
        <f t="shared" si="84"/>
        <v>07/09/2016 2</v>
      </c>
      <c r="AZ1040" s="44">
        <f>VLOOKUP($AY1040, [3]Sheet1!$D$3:$T$89,2,FALSE)</f>
        <v>28</v>
      </c>
      <c r="BA1040" s="44">
        <f>VLOOKUP($AY1040, [3]Sheet1!$D$3:$T$89,3,FALSE)</f>
        <v>24</v>
      </c>
      <c r="BB1040" s="44">
        <f>VLOOKUP($AY1040, [3]Sheet1!$D$3:$T$89,6,FALSE)</f>
        <v>27</v>
      </c>
      <c r="BC1040" s="44">
        <f>VLOOKUP($AY1040, [3]Sheet1!$D$3:$T$89,7,FALSE)</f>
        <v>21</v>
      </c>
      <c r="BD1040" s="44">
        <f>VLOOKUP($AY1040, [3]Sheet1!$D$3:$T$89,10,FALSE)</f>
        <v>24</v>
      </c>
      <c r="BE1040" s="44">
        <f>VLOOKUP($AY1040, [3]Sheet1!$D$3:$T$89,11,FALSE)</f>
        <v>19</v>
      </c>
      <c r="BF1040" s="44">
        <f>VLOOKUP($AY1040, [3]Sheet1!$D$3:$T$89,14,FALSE)</f>
        <v>19</v>
      </c>
      <c r="BG1040" s="44">
        <f>VLOOKUP($AY1040, [3]Sheet1!$D$3:$T$89,15,FALSE)</f>
        <v>17</v>
      </c>
      <c r="BI1040" s="49">
        <v>42620</v>
      </c>
      <c r="BJ1040" s="50">
        <v>0.54861111111111105</v>
      </c>
      <c r="BK1040" s="50">
        <v>0.55208333333333304</v>
      </c>
      <c r="BL1040" s="50">
        <v>0.54166666666666663</v>
      </c>
      <c r="BM1040" s="44" t="s">
        <v>1366</v>
      </c>
      <c r="BN1040" s="44" t="s">
        <v>1367</v>
      </c>
      <c r="BO1040" s="44">
        <v>1015.51033332</v>
      </c>
      <c r="BP1040" s="44">
        <v>25.5555555555556</v>
      </c>
      <c r="BQ1040" s="44">
        <v>0</v>
      </c>
      <c r="BR1040" s="44">
        <v>64</v>
      </c>
      <c r="BS1040" s="44">
        <v>142</v>
      </c>
      <c r="BT1040" s="44">
        <v>6</v>
      </c>
      <c r="BU1040" s="44">
        <v>9.6</v>
      </c>
      <c r="BV1040" s="44">
        <v>3.5</v>
      </c>
      <c r="BW1040" s="44">
        <v>2</v>
      </c>
      <c r="BX1040" s="44" t="s">
        <v>1368</v>
      </c>
      <c r="BY1040" s="44">
        <v>28</v>
      </c>
      <c r="BZ1040" s="44">
        <v>24</v>
      </c>
      <c r="CA1040" s="44">
        <v>27</v>
      </c>
      <c r="CB1040" s="44">
        <v>21</v>
      </c>
      <c r="CC1040" s="44">
        <v>24</v>
      </c>
      <c r="CD1040" s="44">
        <v>19</v>
      </c>
      <c r="CE1040" s="44">
        <v>19</v>
      </c>
      <c r="CF1040" s="44">
        <v>17</v>
      </c>
    </row>
    <row r="1041" spans="1:84">
      <c r="O1041" s="46">
        <v>1.2106481481481482E-2</v>
      </c>
      <c r="P1041" s="47" t="s">
        <v>204</v>
      </c>
      <c r="Q1041" s="47" t="s">
        <v>67</v>
      </c>
      <c r="R1041" s="47" t="s">
        <v>921</v>
      </c>
      <c r="S1041" s="47">
        <v>6</v>
      </c>
      <c r="U1041" s="47" t="s">
        <v>36</v>
      </c>
      <c r="AJ1041" s="49">
        <v>42620</v>
      </c>
      <c r="AK1041" s="60">
        <v>0.54861111111111105</v>
      </c>
      <c r="AL1041" s="60">
        <v>0.55208333333333304</v>
      </c>
      <c r="AM1041" s="60">
        <f t="shared" si="81"/>
        <v>0.54166666666666663</v>
      </c>
      <c r="AN1041" s="61" t="str">
        <f t="shared" si="82"/>
        <v>07/09/2016 13:15:00</v>
      </c>
      <c r="AO1041" s="61" t="str">
        <f t="shared" si="83"/>
        <v>07/09/2016 13:00:00</v>
      </c>
      <c r="AP1041" s="44">
        <f>VLOOKUP($AN1041, [1]TableView_704030_20160816_20160!$D$2:$M$5095,3,FALSE)</f>
        <v>1015.51033332</v>
      </c>
      <c r="AQ1041" s="44">
        <f>VLOOKUP($AN1041, [1]TableView_704030_20160816_20160!$D$2:$M$5095,8,FALSE)</f>
        <v>25.5555555555556</v>
      </c>
      <c r="AR1041" s="44">
        <f>VLOOKUP($AN1041, [1]TableView_704030_20160816_20160!$D$2:$M$5095,10,FALSE)</f>
        <v>0</v>
      </c>
      <c r="AS1041" s="44">
        <f>VLOOKUP($AN1041, [1]TableView_704030_20160816_20160!$D$2:$M$5095,4,FALSE)</f>
        <v>64</v>
      </c>
      <c r="AT1041" s="44">
        <f>VLOOKUP($AN1041, [1]TableView_704030_20160816_20160!$D$2:$M$5095,6,FALSE)</f>
        <v>142</v>
      </c>
      <c r="AU1041" s="44">
        <f>VLOOKUP($AN1041, [1]TableView_704030_20160816_20160!$D$2:$M$5095,7,FALSE)</f>
        <v>6</v>
      </c>
      <c r="AV1041" s="44">
        <f>VLOOKUP($AN1041, [1]TableView_704030_20160816_20160!$D$2:$M$5095,2,FALSE)</f>
        <v>9.6</v>
      </c>
      <c r="AW1041" s="44">
        <f>VLOOKUP($AO1041, [2]aacb8965d69cc6fd1cb3a5cae9e8ae7!$C$6:$F$853,4,FALSE)</f>
        <v>3.5</v>
      </c>
      <c r="AX1041" s="44">
        <v>2</v>
      </c>
      <c r="AY1041" s="44" t="str">
        <f t="shared" si="84"/>
        <v>07/09/2016 2</v>
      </c>
      <c r="AZ1041" s="44">
        <f>VLOOKUP($AY1041, [3]Sheet1!$D$3:$T$89,2,FALSE)</f>
        <v>28</v>
      </c>
      <c r="BA1041" s="44">
        <f>VLOOKUP($AY1041, [3]Sheet1!$D$3:$T$89,3,FALSE)</f>
        <v>24</v>
      </c>
      <c r="BB1041" s="44">
        <f>VLOOKUP($AY1041, [3]Sheet1!$D$3:$T$89,6,FALSE)</f>
        <v>27</v>
      </c>
      <c r="BC1041" s="44">
        <f>VLOOKUP($AY1041, [3]Sheet1!$D$3:$T$89,7,FALSE)</f>
        <v>21</v>
      </c>
      <c r="BD1041" s="44">
        <f>VLOOKUP($AY1041, [3]Sheet1!$D$3:$T$89,10,FALSE)</f>
        <v>24</v>
      </c>
      <c r="BE1041" s="44">
        <f>VLOOKUP($AY1041, [3]Sheet1!$D$3:$T$89,11,FALSE)</f>
        <v>19</v>
      </c>
      <c r="BF1041" s="44">
        <f>VLOOKUP($AY1041, [3]Sheet1!$D$3:$T$89,14,FALSE)</f>
        <v>19</v>
      </c>
      <c r="BG1041" s="44">
        <f>VLOOKUP($AY1041, [3]Sheet1!$D$3:$T$89,15,FALSE)</f>
        <v>17</v>
      </c>
      <c r="BI1041" s="49">
        <v>42620</v>
      </c>
      <c r="BJ1041" s="50">
        <v>0.54861111111111105</v>
      </c>
      <c r="BK1041" s="50">
        <v>0.55208333333333304</v>
      </c>
      <c r="BL1041" s="50">
        <v>0.54166666666666663</v>
      </c>
      <c r="BM1041" s="44" t="s">
        <v>1366</v>
      </c>
      <c r="BN1041" s="44" t="s">
        <v>1367</v>
      </c>
      <c r="BO1041" s="44">
        <v>1015.51033332</v>
      </c>
      <c r="BP1041" s="44">
        <v>25.5555555555556</v>
      </c>
      <c r="BQ1041" s="44">
        <v>0</v>
      </c>
      <c r="BR1041" s="44">
        <v>64</v>
      </c>
      <c r="BS1041" s="44">
        <v>142</v>
      </c>
      <c r="BT1041" s="44">
        <v>6</v>
      </c>
      <c r="BU1041" s="44">
        <v>9.6</v>
      </c>
      <c r="BV1041" s="44">
        <v>3.5</v>
      </c>
      <c r="BW1041" s="44">
        <v>2</v>
      </c>
      <c r="BX1041" s="44" t="s">
        <v>1368</v>
      </c>
      <c r="BY1041" s="44">
        <v>28</v>
      </c>
      <c r="BZ1041" s="44">
        <v>24</v>
      </c>
      <c r="CA1041" s="44">
        <v>27</v>
      </c>
      <c r="CB1041" s="44">
        <v>21</v>
      </c>
      <c r="CC1041" s="44">
        <v>24</v>
      </c>
      <c r="CD1041" s="44">
        <v>19</v>
      </c>
      <c r="CE1041" s="44">
        <v>19</v>
      </c>
      <c r="CF1041" s="44">
        <v>17</v>
      </c>
    </row>
    <row r="1042" spans="1:84">
      <c r="O1042" s="46">
        <v>1.2268518518518519E-2</v>
      </c>
      <c r="P1042" s="47" t="s">
        <v>458</v>
      </c>
      <c r="U1042" s="47" t="s">
        <v>29</v>
      </c>
      <c r="AJ1042" s="49">
        <v>42620</v>
      </c>
      <c r="AK1042" s="60">
        <v>0.54861111111111105</v>
      </c>
      <c r="AL1042" s="60">
        <v>0.55208333333333304</v>
      </c>
      <c r="AM1042" s="60">
        <f t="shared" si="81"/>
        <v>0.54166666666666663</v>
      </c>
      <c r="AN1042" s="61" t="str">
        <f t="shared" si="82"/>
        <v>07/09/2016 13:15:00</v>
      </c>
      <c r="AO1042" s="61" t="str">
        <f t="shared" si="83"/>
        <v>07/09/2016 13:00:00</v>
      </c>
      <c r="AP1042" s="44">
        <f>VLOOKUP($AN1042, [1]TableView_704030_20160816_20160!$D$2:$M$5095,3,FALSE)</f>
        <v>1015.51033332</v>
      </c>
      <c r="AQ1042" s="44">
        <f>VLOOKUP($AN1042, [1]TableView_704030_20160816_20160!$D$2:$M$5095,8,FALSE)</f>
        <v>25.5555555555556</v>
      </c>
      <c r="AR1042" s="44">
        <f>VLOOKUP($AN1042, [1]TableView_704030_20160816_20160!$D$2:$M$5095,10,FALSE)</f>
        <v>0</v>
      </c>
      <c r="AS1042" s="44">
        <f>VLOOKUP($AN1042, [1]TableView_704030_20160816_20160!$D$2:$M$5095,4,FALSE)</f>
        <v>64</v>
      </c>
      <c r="AT1042" s="44">
        <f>VLOOKUP($AN1042, [1]TableView_704030_20160816_20160!$D$2:$M$5095,6,FALSE)</f>
        <v>142</v>
      </c>
      <c r="AU1042" s="44">
        <f>VLOOKUP($AN1042, [1]TableView_704030_20160816_20160!$D$2:$M$5095,7,FALSE)</f>
        <v>6</v>
      </c>
      <c r="AV1042" s="44">
        <f>VLOOKUP($AN1042, [1]TableView_704030_20160816_20160!$D$2:$M$5095,2,FALSE)</f>
        <v>9.6</v>
      </c>
      <c r="AW1042" s="44">
        <f>VLOOKUP($AO1042, [2]aacb8965d69cc6fd1cb3a5cae9e8ae7!$C$6:$F$853,4,FALSE)</f>
        <v>3.5</v>
      </c>
      <c r="AX1042" s="44">
        <v>2</v>
      </c>
      <c r="AY1042" s="44" t="str">
        <f t="shared" si="84"/>
        <v>07/09/2016 2</v>
      </c>
      <c r="AZ1042" s="44">
        <f>VLOOKUP($AY1042, [3]Sheet1!$D$3:$T$89,2,FALSE)</f>
        <v>28</v>
      </c>
      <c r="BA1042" s="44">
        <f>VLOOKUP($AY1042, [3]Sheet1!$D$3:$T$89,3,FALSE)</f>
        <v>24</v>
      </c>
      <c r="BB1042" s="44">
        <f>VLOOKUP($AY1042, [3]Sheet1!$D$3:$T$89,6,FALSE)</f>
        <v>27</v>
      </c>
      <c r="BC1042" s="44">
        <f>VLOOKUP($AY1042, [3]Sheet1!$D$3:$T$89,7,FALSE)</f>
        <v>21</v>
      </c>
      <c r="BD1042" s="44">
        <f>VLOOKUP($AY1042, [3]Sheet1!$D$3:$T$89,10,FALSE)</f>
        <v>24</v>
      </c>
      <c r="BE1042" s="44">
        <f>VLOOKUP($AY1042, [3]Sheet1!$D$3:$T$89,11,FALSE)</f>
        <v>19</v>
      </c>
      <c r="BF1042" s="44">
        <f>VLOOKUP($AY1042, [3]Sheet1!$D$3:$T$89,14,FALSE)</f>
        <v>19</v>
      </c>
      <c r="BG1042" s="44">
        <f>VLOOKUP($AY1042, [3]Sheet1!$D$3:$T$89,15,FALSE)</f>
        <v>17</v>
      </c>
      <c r="BI1042" s="49">
        <v>42620</v>
      </c>
      <c r="BJ1042" s="50">
        <v>0.54861111111111105</v>
      </c>
      <c r="BK1042" s="50">
        <v>0.55208333333333304</v>
      </c>
      <c r="BL1042" s="50">
        <v>0.54166666666666663</v>
      </c>
      <c r="BM1042" s="44" t="s">
        <v>1366</v>
      </c>
      <c r="BN1042" s="44" t="s">
        <v>1367</v>
      </c>
      <c r="BO1042" s="44">
        <v>1015.51033332</v>
      </c>
      <c r="BP1042" s="44">
        <v>25.5555555555556</v>
      </c>
      <c r="BQ1042" s="44">
        <v>0</v>
      </c>
      <c r="BR1042" s="44">
        <v>64</v>
      </c>
      <c r="BS1042" s="44">
        <v>142</v>
      </c>
      <c r="BT1042" s="44">
        <v>6</v>
      </c>
      <c r="BU1042" s="44">
        <v>9.6</v>
      </c>
      <c r="BV1042" s="44">
        <v>3.5</v>
      </c>
      <c r="BW1042" s="44">
        <v>2</v>
      </c>
      <c r="BX1042" s="44" t="s">
        <v>1368</v>
      </c>
      <c r="BY1042" s="44">
        <v>28</v>
      </c>
      <c r="BZ1042" s="44">
        <v>24</v>
      </c>
      <c r="CA1042" s="44">
        <v>27</v>
      </c>
      <c r="CB1042" s="44">
        <v>21</v>
      </c>
      <c r="CC1042" s="44">
        <v>24</v>
      </c>
      <c r="CD1042" s="44">
        <v>19</v>
      </c>
      <c r="CE1042" s="44">
        <v>19</v>
      </c>
      <c r="CF1042" s="44">
        <v>17</v>
      </c>
    </row>
    <row r="1043" spans="1:84">
      <c r="O1043" s="46">
        <v>1.2291666666666666E-2</v>
      </c>
      <c r="P1043" s="47" t="s">
        <v>102</v>
      </c>
      <c r="Q1043" s="47" t="s">
        <v>484</v>
      </c>
      <c r="R1043" s="47" t="s">
        <v>57</v>
      </c>
      <c r="S1043" s="47">
        <v>5</v>
      </c>
      <c r="T1043" s="47" t="s">
        <v>53</v>
      </c>
      <c r="U1043" s="47" t="s">
        <v>36</v>
      </c>
      <c r="AJ1043" s="49">
        <v>42620</v>
      </c>
      <c r="AK1043" s="60">
        <v>0.54861111111111105</v>
      </c>
      <c r="AL1043" s="60">
        <v>0.55208333333333304</v>
      </c>
      <c r="AM1043" s="60">
        <f t="shared" si="81"/>
        <v>0.54166666666666663</v>
      </c>
      <c r="AN1043" s="61" t="str">
        <f t="shared" si="82"/>
        <v>07/09/2016 13:15:00</v>
      </c>
      <c r="AO1043" s="61" t="str">
        <f t="shared" si="83"/>
        <v>07/09/2016 13:00:00</v>
      </c>
      <c r="AP1043" s="44">
        <f>VLOOKUP($AN1043, [1]TableView_704030_20160816_20160!$D$2:$M$5095,3,FALSE)</f>
        <v>1015.51033332</v>
      </c>
      <c r="AQ1043" s="44">
        <f>VLOOKUP($AN1043, [1]TableView_704030_20160816_20160!$D$2:$M$5095,8,FALSE)</f>
        <v>25.5555555555556</v>
      </c>
      <c r="AR1043" s="44">
        <f>VLOOKUP($AN1043, [1]TableView_704030_20160816_20160!$D$2:$M$5095,10,FALSE)</f>
        <v>0</v>
      </c>
      <c r="AS1043" s="44">
        <f>VLOOKUP($AN1043, [1]TableView_704030_20160816_20160!$D$2:$M$5095,4,FALSE)</f>
        <v>64</v>
      </c>
      <c r="AT1043" s="44">
        <f>VLOOKUP($AN1043, [1]TableView_704030_20160816_20160!$D$2:$M$5095,6,FALSE)</f>
        <v>142</v>
      </c>
      <c r="AU1043" s="44">
        <f>VLOOKUP($AN1043, [1]TableView_704030_20160816_20160!$D$2:$M$5095,7,FALSE)</f>
        <v>6</v>
      </c>
      <c r="AV1043" s="44">
        <f>VLOOKUP($AN1043, [1]TableView_704030_20160816_20160!$D$2:$M$5095,2,FALSE)</f>
        <v>9.6</v>
      </c>
      <c r="AW1043" s="44">
        <f>VLOOKUP($AO1043, [2]aacb8965d69cc6fd1cb3a5cae9e8ae7!$C$6:$F$853,4,FALSE)</f>
        <v>3.5</v>
      </c>
      <c r="AX1043" s="44">
        <v>2</v>
      </c>
      <c r="AY1043" s="44" t="str">
        <f t="shared" si="84"/>
        <v>07/09/2016 2</v>
      </c>
      <c r="AZ1043" s="44">
        <f>VLOOKUP($AY1043, [3]Sheet1!$D$3:$T$89,2,FALSE)</f>
        <v>28</v>
      </c>
      <c r="BA1043" s="44">
        <f>VLOOKUP($AY1043, [3]Sheet1!$D$3:$T$89,3,FALSE)</f>
        <v>24</v>
      </c>
      <c r="BB1043" s="44">
        <f>VLOOKUP($AY1043, [3]Sheet1!$D$3:$T$89,6,FALSE)</f>
        <v>27</v>
      </c>
      <c r="BC1043" s="44">
        <f>VLOOKUP($AY1043, [3]Sheet1!$D$3:$T$89,7,FALSE)</f>
        <v>21</v>
      </c>
      <c r="BD1043" s="44">
        <f>VLOOKUP($AY1043, [3]Sheet1!$D$3:$T$89,10,FALSE)</f>
        <v>24</v>
      </c>
      <c r="BE1043" s="44">
        <f>VLOOKUP($AY1043, [3]Sheet1!$D$3:$T$89,11,FALSE)</f>
        <v>19</v>
      </c>
      <c r="BF1043" s="44">
        <f>VLOOKUP($AY1043, [3]Sheet1!$D$3:$T$89,14,FALSE)</f>
        <v>19</v>
      </c>
      <c r="BG1043" s="44">
        <f>VLOOKUP($AY1043, [3]Sheet1!$D$3:$T$89,15,FALSE)</f>
        <v>17</v>
      </c>
      <c r="BI1043" s="49">
        <v>42620</v>
      </c>
      <c r="BJ1043" s="50">
        <v>0.54861111111111105</v>
      </c>
      <c r="BK1043" s="50">
        <v>0.55208333333333304</v>
      </c>
      <c r="BL1043" s="50">
        <v>0.54166666666666663</v>
      </c>
      <c r="BM1043" s="44" t="s">
        <v>1366</v>
      </c>
      <c r="BN1043" s="44" t="s">
        <v>1367</v>
      </c>
      <c r="BO1043" s="44">
        <v>1015.51033332</v>
      </c>
      <c r="BP1043" s="44">
        <v>25.5555555555556</v>
      </c>
      <c r="BQ1043" s="44">
        <v>0</v>
      </c>
      <c r="BR1043" s="44">
        <v>64</v>
      </c>
      <c r="BS1043" s="44">
        <v>142</v>
      </c>
      <c r="BT1043" s="44">
        <v>6</v>
      </c>
      <c r="BU1043" s="44">
        <v>9.6</v>
      </c>
      <c r="BV1043" s="44">
        <v>3.5</v>
      </c>
      <c r="BW1043" s="44">
        <v>2</v>
      </c>
      <c r="BX1043" s="44" t="s">
        <v>1368</v>
      </c>
      <c r="BY1043" s="44">
        <v>28</v>
      </c>
      <c r="BZ1043" s="44">
        <v>24</v>
      </c>
      <c r="CA1043" s="44">
        <v>27</v>
      </c>
      <c r="CB1043" s="44">
        <v>21</v>
      </c>
      <c r="CC1043" s="44">
        <v>24</v>
      </c>
      <c r="CD1043" s="44">
        <v>19</v>
      </c>
      <c r="CE1043" s="44">
        <v>19</v>
      </c>
      <c r="CF1043" s="44">
        <v>17</v>
      </c>
    </row>
    <row r="1044" spans="1:84">
      <c r="O1044" s="46">
        <v>1.4687499999999999E-2</v>
      </c>
      <c r="P1044" s="47" t="s">
        <v>489</v>
      </c>
      <c r="U1044" s="47" t="s">
        <v>29</v>
      </c>
      <c r="AJ1044" s="49">
        <v>42620</v>
      </c>
      <c r="AK1044" s="60">
        <v>0.54861111111111105</v>
      </c>
      <c r="AL1044" s="60">
        <v>0.55208333333333304</v>
      </c>
      <c r="AM1044" s="60">
        <f t="shared" si="81"/>
        <v>0.54166666666666663</v>
      </c>
      <c r="AN1044" s="61" t="str">
        <f t="shared" si="82"/>
        <v>07/09/2016 13:15:00</v>
      </c>
      <c r="AO1044" s="61" t="str">
        <f t="shared" si="83"/>
        <v>07/09/2016 13:00:00</v>
      </c>
      <c r="AP1044" s="44">
        <f>VLOOKUP($AN1044, [1]TableView_704030_20160816_20160!$D$2:$M$5095,3,FALSE)</f>
        <v>1015.51033332</v>
      </c>
      <c r="AQ1044" s="44">
        <f>VLOOKUP($AN1044, [1]TableView_704030_20160816_20160!$D$2:$M$5095,8,FALSE)</f>
        <v>25.5555555555556</v>
      </c>
      <c r="AR1044" s="44">
        <f>VLOOKUP($AN1044, [1]TableView_704030_20160816_20160!$D$2:$M$5095,10,FALSE)</f>
        <v>0</v>
      </c>
      <c r="AS1044" s="44">
        <f>VLOOKUP($AN1044, [1]TableView_704030_20160816_20160!$D$2:$M$5095,4,FALSE)</f>
        <v>64</v>
      </c>
      <c r="AT1044" s="44">
        <f>VLOOKUP($AN1044, [1]TableView_704030_20160816_20160!$D$2:$M$5095,6,FALSE)</f>
        <v>142</v>
      </c>
      <c r="AU1044" s="44">
        <f>VLOOKUP($AN1044, [1]TableView_704030_20160816_20160!$D$2:$M$5095,7,FALSE)</f>
        <v>6</v>
      </c>
      <c r="AV1044" s="44">
        <f>VLOOKUP($AN1044, [1]TableView_704030_20160816_20160!$D$2:$M$5095,2,FALSE)</f>
        <v>9.6</v>
      </c>
      <c r="AW1044" s="44">
        <f>VLOOKUP($AO1044, [2]aacb8965d69cc6fd1cb3a5cae9e8ae7!$C$6:$F$853,4,FALSE)</f>
        <v>3.5</v>
      </c>
      <c r="AX1044" s="44">
        <v>2</v>
      </c>
      <c r="AY1044" s="44" t="str">
        <f t="shared" si="84"/>
        <v>07/09/2016 2</v>
      </c>
      <c r="AZ1044" s="44">
        <f>VLOOKUP($AY1044, [3]Sheet1!$D$3:$T$89,2,FALSE)</f>
        <v>28</v>
      </c>
      <c r="BA1044" s="44">
        <f>VLOOKUP($AY1044, [3]Sheet1!$D$3:$T$89,3,FALSE)</f>
        <v>24</v>
      </c>
      <c r="BB1044" s="44">
        <f>VLOOKUP($AY1044, [3]Sheet1!$D$3:$T$89,6,FALSE)</f>
        <v>27</v>
      </c>
      <c r="BC1044" s="44">
        <f>VLOOKUP($AY1044, [3]Sheet1!$D$3:$T$89,7,FALSE)</f>
        <v>21</v>
      </c>
      <c r="BD1044" s="44">
        <f>VLOOKUP($AY1044, [3]Sheet1!$D$3:$T$89,10,FALSE)</f>
        <v>24</v>
      </c>
      <c r="BE1044" s="44">
        <f>VLOOKUP($AY1044, [3]Sheet1!$D$3:$T$89,11,FALSE)</f>
        <v>19</v>
      </c>
      <c r="BF1044" s="44">
        <f>VLOOKUP($AY1044, [3]Sheet1!$D$3:$T$89,14,FALSE)</f>
        <v>19</v>
      </c>
      <c r="BG1044" s="44">
        <f>VLOOKUP($AY1044, [3]Sheet1!$D$3:$T$89,15,FALSE)</f>
        <v>17</v>
      </c>
      <c r="BI1044" s="49">
        <v>42620</v>
      </c>
      <c r="BJ1044" s="50">
        <v>0.54861111111111105</v>
      </c>
      <c r="BK1044" s="50">
        <v>0.55208333333333304</v>
      </c>
      <c r="BL1044" s="50">
        <v>0.54166666666666663</v>
      </c>
      <c r="BM1044" s="44" t="s">
        <v>1366</v>
      </c>
      <c r="BN1044" s="44" t="s">
        <v>1367</v>
      </c>
      <c r="BO1044" s="44">
        <v>1015.51033332</v>
      </c>
      <c r="BP1044" s="44">
        <v>25.5555555555556</v>
      </c>
      <c r="BQ1044" s="44">
        <v>0</v>
      </c>
      <c r="BR1044" s="44">
        <v>64</v>
      </c>
      <c r="BS1044" s="44">
        <v>142</v>
      </c>
      <c r="BT1044" s="44">
        <v>6</v>
      </c>
      <c r="BU1044" s="44">
        <v>9.6</v>
      </c>
      <c r="BV1044" s="44">
        <v>3.5</v>
      </c>
      <c r="BW1044" s="44">
        <v>2</v>
      </c>
      <c r="BX1044" s="44" t="s">
        <v>1368</v>
      </c>
      <c r="BY1044" s="44">
        <v>28</v>
      </c>
      <c r="BZ1044" s="44">
        <v>24</v>
      </c>
      <c r="CA1044" s="44">
        <v>27</v>
      </c>
      <c r="CB1044" s="44">
        <v>21</v>
      </c>
      <c r="CC1044" s="44">
        <v>24</v>
      </c>
      <c r="CD1044" s="44">
        <v>19</v>
      </c>
      <c r="CE1044" s="44">
        <v>19</v>
      </c>
      <c r="CF1044" s="44">
        <v>17</v>
      </c>
    </row>
    <row r="1045" spans="1:84">
      <c r="O1045" s="46">
        <v>1.4745370370370372E-2</v>
      </c>
      <c r="P1045" s="47" t="s">
        <v>31</v>
      </c>
      <c r="Q1045" s="47" t="s">
        <v>35</v>
      </c>
      <c r="U1045" s="47" t="s">
        <v>36</v>
      </c>
      <c r="V1045" s="44" t="s">
        <v>935</v>
      </c>
      <c r="AJ1045" s="49">
        <v>42620</v>
      </c>
      <c r="AK1045" s="60">
        <v>0.54861111111111105</v>
      </c>
      <c r="AL1045" s="60">
        <v>0.55208333333333304</v>
      </c>
      <c r="AM1045" s="60">
        <f t="shared" si="81"/>
        <v>0.54166666666666663</v>
      </c>
      <c r="AN1045" s="61" t="str">
        <f t="shared" si="82"/>
        <v>07/09/2016 13:15:00</v>
      </c>
      <c r="AO1045" s="61" t="str">
        <f t="shared" si="83"/>
        <v>07/09/2016 13:00:00</v>
      </c>
      <c r="AP1045" s="44">
        <f>VLOOKUP($AN1045, [1]TableView_704030_20160816_20160!$D$2:$M$5095,3,FALSE)</f>
        <v>1015.51033332</v>
      </c>
      <c r="AQ1045" s="44">
        <f>VLOOKUP($AN1045, [1]TableView_704030_20160816_20160!$D$2:$M$5095,8,FALSE)</f>
        <v>25.5555555555556</v>
      </c>
      <c r="AR1045" s="44">
        <f>VLOOKUP($AN1045, [1]TableView_704030_20160816_20160!$D$2:$M$5095,10,FALSE)</f>
        <v>0</v>
      </c>
      <c r="AS1045" s="44">
        <f>VLOOKUP($AN1045, [1]TableView_704030_20160816_20160!$D$2:$M$5095,4,FALSE)</f>
        <v>64</v>
      </c>
      <c r="AT1045" s="44">
        <f>VLOOKUP($AN1045, [1]TableView_704030_20160816_20160!$D$2:$M$5095,6,FALSE)</f>
        <v>142</v>
      </c>
      <c r="AU1045" s="44">
        <f>VLOOKUP($AN1045, [1]TableView_704030_20160816_20160!$D$2:$M$5095,7,FALSE)</f>
        <v>6</v>
      </c>
      <c r="AV1045" s="44">
        <f>VLOOKUP($AN1045, [1]TableView_704030_20160816_20160!$D$2:$M$5095,2,FALSE)</f>
        <v>9.6</v>
      </c>
      <c r="AW1045" s="44">
        <f>VLOOKUP($AO1045, [2]aacb8965d69cc6fd1cb3a5cae9e8ae7!$C$6:$F$853,4,FALSE)</f>
        <v>3.5</v>
      </c>
      <c r="AX1045" s="44">
        <v>2</v>
      </c>
      <c r="AY1045" s="44" t="str">
        <f t="shared" si="84"/>
        <v>07/09/2016 2</v>
      </c>
      <c r="AZ1045" s="44">
        <f>VLOOKUP($AY1045, [3]Sheet1!$D$3:$T$89,2,FALSE)</f>
        <v>28</v>
      </c>
      <c r="BA1045" s="44">
        <f>VLOOKUP($AY1045, [3]Sheet1!$D$3:$T$89,3,FALSE)</f>
        <v>24</v>
      </c>
      <c r="BB1045" s="44">
        <f>VLOOKUP($AY1045, [3]Sheet1!$D$3:$T$89,6,FALSE)</f>
        <v>27</v>
      </c>
      <c r="BC1045" s="44">
        <f>VLOOKUP($AY1045, [3]Sheet1!$D$3:$T$89,7,FALSE)</f>
        <v>21</v>
      </c>
      <c r="BD1045" s="44">
        <f>VLOOKUP($AY1045, [3]Sheet1!$D$3:$T$89,10,FALSE)</f>
        <v>24</v>
      </c>
      <c r="BE1045" s="44">
        <f>VLOOKUP($AY1045, [3]Sheet1!$D$3:$T$89,11,FALSE)</f>
        <v>19</v>
      </c>
      <c r="BF1045" s="44">
        <f>VLOOKUP($AY1045, [3]Sheet1!$D$3:$T$89,14,FALSE)</f>
        <v>19</v>
      </c>
      <c r="BG1045" s="44">
        <f>VLOOKUP($AY1045, [3]Sheet1!$D$3:$T$89,15,FALSE)</f>
        <v>17</v>
      </c>
      <c r="BI1045" s="49">
        <v>42620</v>
      </c>
      <c r="BJ1045" s="50">
        <v>0.54861111111111105</v>
      </c>
      <c r="BK1045" s="50">
        <v>0.55208333333333304</v>
      </c>
      <c r="BL1045" s="50">
        <v>0.54166666666666663</v>
      </c>
      <c r="BM1045" s="44" t="s">
        <v>1366</v>
      </c>
      <c r="BN1045" s="44" t="s">
        <v>1367</v>
      </c>
      <c r="BO1045" s="44">
        <v>1015.51033332</v>
      </c>
      <c r="BP1045" s="44">
        <v>25.5555555555556</v>
      </c>
      <c r="BQ1045" s="44">
        <v>0</v>
      </c>
      <c r="BR1045" s="44">
        <v>64</v>
      </c>
      <c r="BS1045" s="44">
        <v>142</v>
      </c>
      <c r="BT1045" s="44">
        <v>6</v>
      </c>
      <c r="BU1045" s="44">
        <v>9.6</v>
      </c>
      <c r="BV1045" s="44">
        <v>3.5</v>
      </c>
      <c r="BW1045" s="44">
        <v>2</v>
      </c>
      <c r="BX1045" s="44" t="s">
        <v>1368</v>
      </c>
      <c r="BY1045" s="44">
        <v>28</v>
      </c>
      <c r="BZ1045" s="44">
        <v>24</v>
      </c>
      <c r="CA1045" s="44">
        <v>27</v>
      </c>
      <c r="CB1045" s="44">
        <v>21</v>
      </c>
      <c r="CC1045" s="44">
        <v>24</v>
      </c>
      <c r="CD1045" s="44">
        <v>19</v>
      </c>
      <c r="CE1045" s="44">
        <v>19</v>
      </c>
      <c r="CF1045" s="44">
        <v>17</v>
      </c>
    </row>
    <row r="1046" spans="1:84" s="28" customFormat="1">
      <c r="B1046" s="51"/>
      <c r="D1046" s="52"/>
      <c r="E1046" s="53"/>
      <c r="F1046" s="53"/>
      <c r="G1046" s="53"/>
      <c r="H1046" s="53"/>
      <c r="I1046" s="53"/>
      <c r="M1046" s="54"/>
      <c r="O1046" s="52">
        <v>2.0833333333333332E-2</v>
      </c>
      <c r="P1046" s="53"/>
      <c r="Q1046" s="53"/>
      <c r="R1046" s="53"/>
      <c r="S1046" s="53"/>
      <c r="T1046" s="53"/>
      <c r="U1046" s="53"/>
      <c r="X1046" s="54"/>
      <c r="Z1046" s="52"/>
      <c r="AA1046" s="53"/>
      <c r="AB1046" s="53"/>
      <c r="AC1046" s="53"/>
      <c r="AD1046" s="53"/>
      <c r="AE1046" s="53"/>
      <c r="AF1046" s="53"/>
      <c r="AJ1046" s="49">
        <v>42620</v>
      </c>
      <c r="AK1046" s="60">
        <v>0.54861111111111105</v>
      </c>
      <c r="AL1046" s="60">
        <v>0.55208333333333304</v>
      </c>
      <c r="AM1046" s="60">
        <f t="shared" si="81"/>
        <v>0.54166666666666663</v>
      </c>
      <c r="AN1046" s="61" t="str">
        <f t="shared" si="82"/>
        <v>07/09/2016 13:15:00</v>
      </c>
      <c r="AO1046" s="61" t="str">
        <f t="shared" si="83"/>
        <v>07/09/2016 13:00:00</v>
      </c>
      <c r="AP1046" s="44">
        <f>VLOOKUP($AN1046, [1]TableView_704030_20160816_20160!$D$2:$M$5095,3,FALSE)</f>
        <v>1015.51033332</v>
      </c>
      <c r="AQ1046" s="44">
        <f>VLOOKUP($AN1046, [1]TableView_704030_20160816_20160!$D$2:$M$5095,8,FALSE)</f>
        <v>25.5555555555556</v>
      </c>
      <c r="AR1046" s="44">
        <f>VLOOKUP($AN1046, [1]TableView_704030_20160816_20160!$D$2:$M$5095,10,FALSE)</f>
        <v>0</v>
      </c>
      <c r="AS1046" s="44">
        <f>VLOOKUP($AN1046, [1]TableView_704030_20160816_20160!$D$2:$M$5095,4,FALSE)</f>
        <v>64</v>
      </c>
      <c r="AT1046" s="44">
        <f>VLOOKUP($AN1046, [1]TableView_704030_20160816_20160!$D$2:$M$5095,6,FALSE)</f>
        <v>142</v>
      </c>
      <c r="AU1046" s="44">
        <f>VLOOKUP($AN1046, [1]TableView_704030_20160816_20160!$D$2:$M$5095,7,FALSE)</f>
        <v>6</v>
      </c>
      <c r="AV1046" s="44">
        <f>VLOOKUP($AN1046, [1]TableView_704030_20160816_20160!$D$2:$M$5095,2,FALSE)</f>
        <v>9.6</v>
      </c>
      <c r="AW1046" s="44">
        <f>VLOOKUP($AO1046, [2]aacb8965d69cc6fd1cb3a5cae9e8ae7!$C$6:$F$853,4,FALSE)</f>
        <v>3.5</v>
      </c>
      <c r="AX1046" s="44">
        <v>2</v>
      </c>
      <c r="AY1046" s="44" t="str">
        <f t="shared" si="84"/>
        <v>07/09/2016 2</v>
      </c>
      <c r="AZ1046" s="44">
        <f>VLOOKUP($AY1046, [3]Sheet1!$D$3:$T$89,2,FALSE)</f>
        <v>28</v>
      </c>
      <c r="BA1046" s="44">
        <f>VLOOKUP($AY1046, [3]Sheet1!$D$3:$T$89,3,FALSE)</f>
        <v>24</v>
      </c>
      <c r="BB1046" s="44">
        <f>VLOOKUP($AY1046, [3]Sheet1!$D$3:$T$89,6,FALSE)</f>
        <v>27</v>
      </c>
      <c r="BC1046" s="44">
        <f>VLOOKUP($AY1046, [3]Sheet1!$D$3:$T$89,7,FALSE)</f>
        <v>21</v>
      </c>
      <c r="BD1046" s="44">
        <f>VLOOKUP($AY1046, [3]Sheet1!$D$3:$T$89,10,FALSE)</f>
        <v>24</v>
      </c>
      <c r="BE1046" s="44">
        <f>VLOOKUP($AY1046, [3]Sheet1!$D$3:$T$89,11,FALSE)</f>
        <v>19</v>
      </c>
      <c r="BF1046" s="44">
        <f>VLOOKUP($AY1046, [3]Sheet1!$D$3:$T$89,14,FALSE)</f>
        <v>19</v>
      </c>
      <c r="BG1046" s="44">
        <f>VLOOKUP($AY1046, [3]Sheet1!$D$3:$T$89,15,FALSE)</f>
        <v>17</v>
      </c>
      <c r="BI1046" s="58">
        <v>42620</v>
      </c>
      <c r="BJ1046" s="59">
        <v>0.54861111111111105</v>
      </c>
      <c r="BK1046" s="59">
        <v>0.55208333333333304</v>
      </c>
      <c r="BL1046" s="59">
        <v>0.54166666666666663</v>
      </c>
      <c r="BM1046" s="28" t="s">
        <v>1366</v>
      </c>
      <c r="BN1046" s="28" t="s">
        <v>1367</v>
      </c>
      <c r="BO1046" s="28">
        <v>1015.51033332</v>
      </c>
      <c r="BP1046" s="28">
        <v>25.5555555555556</v>
      </c>
      <c r="BQ1046" s="28">
        <v>0</v>
      </c>
      <c r="BR1046" s="28">
        <v>64</v>
      </c>
      <c r="BS1046" s="28">
        <v>142</v>
      </c>
      <c r="BT1046" s="28">
        <v>6</v>
      </c>
      <c r="BU1046" s="28">
        <v>9.6</v>
      </c>
      <c r="BV1046" s="28">
        <v>3.5</v>
      </c>
      <c r="BW1046" s="28">
        <v>2</v>
      </c>
      <c r="BX1046" s="28" t="s">
        <v>1368</v>
      </c>
      <c r="BY1046" s="28">
        <v>28</v>
      </c>
      <c r="BZ1046" s="28">
        <v>24</v>
      </c>
      <c r="CA1046" s="28">
        <v>27</v>
      </c>
      <c r="CB1046" s="28">
        <v>21</v>
      </c>
      <c r="CC1046" s="28">
        <v>24</v>
      </c>
      <c r="CD1046" s="28">
        <v>19</v>
      </c>
      <c r="CE1046" s="28">
        <v>19</v>
      </c>
      <c r="CF1046" s="28">
        <v>17</v>
      </c>
    </row>
    <row r="1047" spans="1:84">
      <c r="A1047" s="44" t="s">
        <v>0</v>
      </c>
      <c r="B1047" s="45" t="s">
        <v>568</v>
      </c>
      <c r="D1047" s="46">
        <v>0</v>
      </c>
      <c r="E1047" s="47" t="s">
        <v>31</v>
      </c>
      <c r="J1047" s="44" t="s">
        <v>29</v>
      </c>
      <c r="K1047" s="44" t="s">
        <v>423</v>
      </c>
      <c r="O1047" s="46">
        <v>0</v>
      </c>
      <c r="P1047" s="47" t="s">
        <v>32</v>
      </c>
      <c r="Z1047" s="46">
        <v>0</v>
      </c>
      <c r="AA1047" s="47" t="s">
        <v>32</v>
      </c>
      <c r="AJ1047" s="49">
        <v>42620</v>
      </c>
      <c r="AK1047" s="60">
        <v>0.63611111111111118</v>
      </c>
      <c r="AL1047" s="60">
        <v>0.63541666666666663</v>
      </c>
      <c r="AM1047" s="60">
        <f t="shared" si="81"/>
        <v>0.64583333333333337</v>
      </c>
      <c r="AN1047" s="61" t="str">
        <f t="shared" si="82"/>
        <v>07/09/2016 15:15:00</v>
      </c>
      <c r="AO1047" s="61" t="str">
        <f t="shared" si="83"/>
        <v>07/09/2016 15:30:00</v>
      </c>
      <c r="AP1047" s="44">
        <f>VLOOKUP($AN1047, [1]TableView_704030_20160816_20160!$D$2:$M$5095,3,FALSE)</f>
        <v>1013.68168326</v>
      </c>
      <c r="AQ1047" s="44">
        <f>VLOOKUP($AN1047, [1]TableView_704030_20160816_20160!$D$2:$M$5095,8,FALSE)</f>
        <v>25.8888888888889</v>
      </c>
      <c r="AR1047" s="44">
        <f>VLOOKUP($AN1047, [1]TableView_704030_20160816_20160!$D$2:$M$5095,10,FALSE)</f>
        <v>0</v>
      </c>
      <c r="AS1047" s="44">
        <f>VLOOKUP($AN1047, [1]TableView_704030_20160816_20160!$D$2:$M$5095,4,FALSE)</f>
        <v>53</v>
      </c>
      <c r="AT1047" s="44">
        <f>VLOOKUP($AN1047, [1]TableView_704030_20160816_20160!$D$2:$M$5095,6,FALSE)</f>
        <v>117</v>
      </c>
      <c r="AU1047" s="44">
        <f>VLOOKUP($AN1047, [1]TableView_704030_20160816_20160!$D$2:$M$5095,7,FALSE)</f>
        <v>5</v>
      </c>
      <c r="AV1047" s="44">
        <f>VLOOKUP($AN1047, [1]TableView_704030_20160816_20160!$D$2:$M$5095,2,FALSE)</f>
        <v>9.6</v>
      </c>
      <c r="AW1047" s="44">
        <f>VLOOKUP($AO1047, [2]aacb8965d69cc6fd1cb3a5cae9e8ae7!$C$6:$F$853,4,FALSE)</f>
        <v>1.6</v>
      </c>
      <c r="AX1047" s="44">
        <v>3</v>
      </c>
      <c r="AY1047" s="44" t="str">
        <f t="shared" si="84"/>
        <v>07/09/2016 3</v>
      </c>
      <c r="AZ1047" s="44">
        <f>VLOOKUP($AY1047, [3]Sheet1!$D$3:$T$89,2,FALSE)</f>
        <v>24</v>
      </c>
      <c r="BA1047" s="44">
        <f>VLOOKUP($AY1047, [3]Sheet1!$D$3:$T$89,3,FALSE)</f>
        <v>21</v>
      </c>
      <c r="BB1047" s="44">
        <f>VLOOKUP($AY1047, [3]Sheet1!$D$3:$T$89,6,FALSE)</f>
        <v>23</v>
      </c>
      <c r="BC1047" s="44">
        <f>VLOOKUP($AY1047, [3]Sheet1!$D$3:$T$89,7,FALSE)</f>
        <v>20</v>
      </c>
      <c r="BD1047" s="44">
        <f>VLOOKUP($AY1047, [3]Sheet1!$D$3:$T$89,10,FALSE)</f>
        <v>21</v>
      </c>
      <c r="BE1047" s="44">
        <f>VLOOKUP($AY1047, [3]Sheet1!$D$3:$T$89,11,FALSE)</f>
        <v>17</v>
      </c>
      <c r="BF1047" s="44">
        <f>VLOOKUP($AY1047, [3]Sheet1!$D$3:$T$89,14,FALSE)</f>
        <v>19</v>
      </c>
      <c r="BG1047" s="44">
        <f>VLOOKUP($AY1047, [3]Sheet1!$D$3:$T$89,15,FALSE)</f>
        <v>15</v>
      </c>
      <c r="BI1047" s="49">
        <v>42620</v>
      </c>
      <c r="BJ1047" s="50">
        <v>0.63611111111111118</v>
      </c>
      <c r="BK1047" s="50">
        <v>0.63541666666666663</v>
      </c>
      <c r="BL1047" s="50">
        <v>0.64583333333333337</v>
      </c>
      <c r="BM1047" s="44" t="s">
        <v>1369</v>
      </c>
      <c r="BN1047" s="44" t="s">
        <v>1370</v>
      </c>
      <c r="BO1047" s="44">
        <v>1013.68168326</v>
      </c>
      <c r="BP1047" s="44">
        <v>25.8888888888889</v>
      </c>
      <c r="BQ1047" s="44">
        <v>0</v>
      </c>
      <c r="BR1047" s="44">
        <v>53</v>
      </c>
      <c r="BS1047" s="44">
        <v>117</v>
      </c>
      <c r="BT1047" s="44">
        <v>5</v>
      </c>
      <c r="BU1047" s="44">
        <v>9.6</v>
      </c>
      <c r="BV1047" s="44">
        <v>1.6</v>
      </c>
      <c r="BW1047" s="44">
        <v>3</v>
      </c>
      <c r="BX1047" s="44" t="s">
        <v>1371</v>
      </c>
      <c r="BY1047" s="44">
        <v>24</v>
      </c>
      <c r="BZ1047" s="44">
        <v>21</v>
      </c>
      <c r="CA1047" s="44">
        <v>23</v>
      </c>
      <c r="CB1047" s="44">
        <v>20</v>
      </c>
      <c r="CC1047" s="44">
        <v>21</v>
      </c>
      <c r="CD1047" s="44">
        <v>17</v>
      </c>
      <c r="CE1047" s="44">
        <v>19</v>
      </c>
      <c r="CF1047" s="44">
        <v>15</v>
      </c>
    </row>
    <row r="1048" spans="1:84">
      <c r="A1048" s="44" t="s">
        <v>1</v>
      </c>
      <c r="B1048" s="45" t="s">
        <v>1135</v>
      </c>
      <c r="D1048" s="46">
        <v>1.2731481481481483E-3</v>
      </c>
      <c r="E1048" s="47" t="s">
        <v>31</v>
      </c>
      <c r="F1048" s="47" t="s">
        <v>34</v>
      </c>
      <c r="J1048" s="44" t="s">
        <v>36</v>
      </c>
      <c r="O1048" s="46">
        <v>2.0833333333333332E-2</v>
      </c>
      <c r="Z1048" s="46">
        <v>2.0833333333333332E-2</v>
      </c>
      <c r="AJ1048" s="49">
        <v>42620</v>
      </c>
      <c r="AK1048" s="60">
        <v>0.63611111111111118</v>
      </c>
      <c r="AL1048" s="60">
        <v>0.63541666666666663</v>
      </c>
      <c r="AM1048" s="60">
        <f t="shared" si="81"/>
        <v>0.64583333333333337</v>
      </c>
      <c r="AN1048" s="61" t="str">
        <f t="shared" si="82"/>
        <v>07/09/2016 15:15:00</v>
      </c>
      <c r="AO1048" s="61" t="str">
        <f t="shared" si="83"/>
        <v>07/09/2016 15:30:00</v>
      </c>
      <c r="AP1048" s="44">
        <f>VLOOKUP($AN1048, [1]TableView_704030_20160816_20160!$D$2:$M$5095,3,FALSE)</f>
        <v>1013.68168326</v>
      </c>
      <c r="AQ1048" s="44">
        <f>VLOOKUP($AN1048, [1]TableView_704030_20160816_20160!$D$2:$M$5095,8,FALSE)</f>
        <v>25.8888888888889</v>
      </c>
      <c r="AR1048" s="44">
        <f>VLOOKUP($AN1048, [1]TableView_704030_20160816_20160!$D$2:$M$5095,10,FALSE)</f>
        <v>0</v>
      </c>
      <c r="AS1048" s="44">
        <f>VLOOKUP($AN1048, [1]TableView_704030_20160816_20160!$D$2:$M$5095,4,FALSE)</f>
        <v>53</v>
      </c>
      <c r="AT1048" s="44">
        <f>VLOOKUP($AN1048, [1]TableView_704030_20160816_20160!$D$2:$M$5095,6,FALSE)</f>
        <v>117</v>
      </c>
      <c r="AU1048" s="44">
        <f>VLOOKUP($AN1048, [1]TableView_704030_20160816_20160!$D$2:$M$5095,7,FALSE)</f>
        <v>5</v>
      </c>
      <c r="AV1048" s="44">
        <f>VLOOKUP($AN1048, [1]TableView_704030_20160816_20160!$D$2:$M$5095,2,FALSE)</f>
        <v>9.6</v>
      </c>
      <c r="AW1048" s="44">
        <f>VLOOKUP($AO1048, [2]aacb8965d69cc6fd1cb3a5cae9e8ae7!$C$6:$F$853,4,FALSE)</f>
        <v>1.6</v>
      </c>
      <c r="AX1048" s="44">
        <v>3</v>
      </c>
      <c r="AY1048" s="44" t="str">
        <f t="shared" si="84"/>
        <v>07/09/2016 3</v>
      </c>
      <c r="AZ1048" s="44">
        <f>VLOOKUP($AY1048, [3]Sheet1!$D$3:$T$89,2,FALSE)</f>
        <v>24</v>
      </c>
      <c r="BA1048" s="44">
        <f>VLOOKUP($AY1048, [3]Sheet1!$D$3:$T$89,3,FALSE)</f>
        <v>21</v>
      </c>
      <c r="BB1048" s="44">
        <f>VLOOKUP($AY1048, [3]Sheet1!$D$3:$T$89,6,FALSE)</f>
        <v>23</v>
      </c>
      <c r="BC1048" s="44">
        <f>VLOOKUP($AY1048, [3]Sheet1!$D$3:$T$89,7,FALSE)</f>
        <v>20</v>
      </c>
      <c r="BD1048" s="44">
        <f>VLOOKUP($AY1048, [3]Sheet1!$D$3:$T$89,10,FALSE)</f>
        <v>21</v>
      </c>
      <c r="BE1048" s="44">
        <f>VLOOKUP($AY1048, [3]Sheet1!$D$3:$T$89,11,FALSE)</f>
        <v>17</v>
      </c>
      <c r="BF1048" s="44">
        <f>VLOOKUP($AY1048, [3]Sheet1!$D$3:$T$89,14,FALSE)</f>
        <v>19</v>
      </c>
      <c r="BG1048" s="44">
        <f>VLOOKUP($AY1048, [3]Sheet1!$D$3:$T$89,15,FALSE)</f>
        <v>15</v>
      </c>
      <c r="BI1048" s="49">
        <v>42620</v>
      </c>
      <c r="BJ1048" s="50">
        <v>0.63611111111111118</v>
      </c>
      <c r="BK1048" s="50">
        <v>0.63541666666666663</v>
      </c>
      <c r="BL1048" s="50">
        <v>0.64583333333333337</v>
      </c>
      <c r="BM1048" s="44" t="s">
        <v>1369</v>
      </c>
      <c r="BN1048" s="44" t="s">
        <v>1370</v>
      </c>
      <c r="BO1048" s="44">
        <v>1013.68168326</v>
      </c>
      <c r="BP1048" s="44">
        <v>25.8888888888889</v>
      </c>
      <c r="BQ1048" s="44">
        <v>0</v>
      </c>
      <c r="BR1048" s="44">
        <v>53</v>
      </c>
      <c r="BS1048" s="44">
        <v>117</v>
      </c>
      <c r="BT1048" s="44">
        <v>5</v>
      </c>
      <c r="BU1048" s="44">
        <v>9.6</v>
      </c>
      <c r="BV1048" s="44">
        <v>1.6</v>
      </c>
      <c r="BW1048" s="44">
        <v>3</v>
      </c>
      <c r="BX1048" s="44" t="s">
        <v>1371</v>
      </c>
      <c r="BY1048" s="44">
        <v>24</v>
      </c>
      <c r="BZ1048" s="44">
        <v>21</v>
      </c>
      <c r="CA1048" s="44">
        <v>23</v>
      </c>
      <c r="CB1048" s="44">
        <v>20</v>
      </c>
      <c r="CC1048" s="44">
        <v>21</v>
      </c>
      <c r="CD1048" s="44">
        <v>17</v>
      </c>
      <c r="CE1048" s="44">
        <v>19</v>
      </c>
      <c r="CF1048" s="44">
        <v>15</v>
      </c>
    </row>
    <row r="1049" spans="1:84">
      <c r="A1049" s="44" t="s">
        <v>2</v>
      </c>
      <c r="B1049" s="45" t="s">
        <v>859</v>
      </c>
      <c r="D1049" s="46">
        <v>6.3078703703703708E-3</v>
      </c>
      <c r="E1049" s="47" t="s">
        <v>257</v>
      </c>
      <c r="J1049" s="44" t="s">
        <v>29</v>
      </c>
      <c r="AJ1049" s="49">
        <v>42620</v>
      </c>
      <c r="AK1049" s="60">
        <v>0.63611111111111096</v>
      </c>
      <c r="AL1049" s="60">
        <v>0.63541666666666696</v>
      </c>
      <c r="AM1049" s="60">
        <f t="shared" si="81"/>
        <v>0.64583333333333337</v>
      </c>
      <c r="AN1049" s="61" t="str">
        <f t="shared" si="82"/>
        <v>07/09/2016 15:15:00</v>
      </c>
      <c r="AO1049" s="61" t="str">
        <f t="shared" si="83"/>
        <v>07/09/2016 15:30:00</v>
      </c>
      <c r="AP1049" s="44">
        <f>VLOOKUP($AN1049, [1]TableView_704030_20160816_20160!$D$2:$M$5095,3,FALSE)</f>
        <v>1013.68168326</v>
      </c>
      <c r="AQ1049" s="44">
        <f>VLOOKUP($AN1049, [1]TableView_704030_20160816_20160!$D$2:$M$5095,8,FALSE)</f>
        <v>25.8888888888889</v>
      </c>
      <c r="AR1049" s="44">
        <f>VLOOKUP($AN1049, [1]TableView_704030_20160816_20160!$D$2:$M$5095,10,FALSE)</f>
        <v>0</v>
      </c>
      <c r="AS1049" s="44">
        <f>VLOOKUP($AN1049, [1]TableView_704030_20160816_20160!$D$2:$M$5095,4,FALSE)</f>
        <v>53</v>
      </c>
      <c r="AT1049" s="44">
        <f>VLOOKUP($AN1049, [1]TableView_704030_20160816_20160!$D$2:$M$5095,6,FALSE)</f>
        <v>117</v>
      </c>
      <c r="AU1049" s="44">
        <f>VLOOKUP($AN1049, [1]TableView_704030_20160816_20160!$D$2:$M$5095,7,FALSE)</f>
        <v>5</v>
      </c>
      <c r="AV1049" s="44">
        <f>VLOOKUP($AN1049, [1]TableView_704030_20160816_20160!$D$2:$M$5095,2,FALSE)</f>
        <v>9.6</v>
      </c>
      <c r="AW1049" s="44">
        <f>VLOOKUP($AO1049, [2]aacb8965d69cc6fd1cb3a5cae9e8ae7!$C$6:$F$853,4,FALSE)</f>
        <v>1.6</v>
      </c>
      <c r="AX1049" s="44">
        <v>3</v>
      </c>
      <c r="AY1049" s="44" t="str">
        <f t="shared" si="84"/>
        <v>07/09/2016 3</v>
      </c>
      <c r="AZ1049" s="44">
        <f>VLOOKUP($AY1049, [3]Sheet1!$D$3:$T$89,2,FALSE)</f>
        <v>24</v>
      </c>
      <c r="BA1049" s="44">
        <f>VLOOKUP($AY1049, [3]Sheet1!$D$3:$T$89,3,FALSE)</f>
        <v>21</v>
      </c>
      <c r="BB1049" s="44">
        <f>VLOOKUP($AY1049, [3]Sheet1!$D$3:$T$89,6,FALSE)</f>
        <v>23</v>
      </c>
      <c r="BC1049" s="44">
        <f>VLOOKUP($AY1049, [3]Sheet1!$D$3:$T$89,7,FALSE)</f>
        <v>20</v>
      </c>
      <c r="BD1049" s="44">
        <f>VLOOKUP($AY1049, [3]Sheet1!$D$3:$T$89,10,FALSE)</f>
        <v>21</v>
      </c>
      <c r="BE1049" s="44">
        <f>VLOOKUP($AY1049, [3]Sheet1!$D$3:$T$89,11,FALSE)</f>
        <v>17</v>
      </c>
      <c r="BF1049" s="44">
        <f>VLOOKUP($AY1049, [3]Sheet1!$D$3:$T$89,14,FALSE)</f>
        <v>19</v>
      </c>
      <c r="BG1049" s="44">
        <f>VLOOKUP($AY1049, [3]Sheet1!$D$3:$T$89,15,FALSE)</f>
        <v>15</v>
      </c>
      <c r="BI1049" s="49">
        <v>42620</v>
      </c>
      <c r="BJ1049" s="50">
        <v>0.63611111111111096</v>
      </c>
      <c r="BK1049" s="50">
        <v>0.63541666666666696</v>
      </c>
      <c r="BL1049" s="50">
        <v>0.64583333333333337</v>
      </c>
      <c r="BM1049" s="44" t="s">
        <v>1369</v>
      </c>
      <c r="BN1049" s="44" t="s">
        <v>1370</v>
      </c>
      <c r="BO1049" s="44">
        <v>1013.68168326</v>
      </c>
      <c r="BP1049" s="44">
        <v>25.8888888888889</v>
      </c>
      <c r="BQ1049" s="44">
        <v>0</v>
      </c>
      <c r="BR1049" s="44">
        <v>53</v>
      </c>
      <c r="BS1049" s="44">
        <v>117</v>
      </c>
      <c r="BT1049" s="44">
        <v>5</v>
      </c>
      <c r="BU1049" s="44">
        <v>9.6</v>
      </c>
      <c r="BV1049" s="44">
        <v>1.6</v>
      </c>
      <c r="BW1049" s="44">
        <v>3</v>
      </c>
      <c r="BX1049" s="44" t="s">
        <v>1371</v>
      </c>
      <c r="BY1049" s="44">
        <v>24</v>
      </c>
      <c r="BZ1049" s="44">
        <v>21</v>
      </c>
      <c r="CA1049" s="44">
        <v>23</v>
      </c>
      <c r="CB1049" s="44">
        <v>20</v>
      </c>
      <c r="CC1049" s="44">
        <v>21</v>
      </c>
      <c r="CD1049" s="44">
        <v>17</v>
      </c>
      <c r="CE1049" s="44">
        <v>19</v>
      </c>
      <c r="CF1049" s="44">
        <v>15</v>
      </c>
    </row>
    <row r="1050" spans="1:84">
      <c r="A1050" s="44" t="s">
        <v>3</v>
      </c>
      <c r="B1050" s="45" t="s">
        <v>25</v>
      </c>
      <c r="D1050" s="46">
        <v>6.7129629629629622E-3</v>
      </c>
      <c r="E1050" s="47" t="s">
        <v>257</v>
      </c>
      <c r="F1050" s="47" t="s">
        <v>35</v>
      </c>
      <c r="J1050" s="44" t="s">
        <v>36</v>
      </c>
      <c r="AJ1050" s="49">
        <v>42620</v>
      </c>
      <c r="AK1050" s="60">
        <v>0.63611111111111096</v>
      </c>
      <c r="AL1050" s="60">
        <v>0.63541666666666696</v>
      </c>
      <c r="AM1050" s="60">
        <f t="shared" si="81"/>
        <v>0.64583333333333337</v>
      </c>
      <c r="AN1050" s="61" t="str">
        <f t="shared" si="82"/>
        <v>07/09/2016 15:15:00</v>
      </c>
      <c r="AO1050" s="61" t="str">
        <f t="shared" si="83"/>
        <v>07/09/2016 15:30:00</v>
      </c>
      <c r="AP1050" s="44">
        <f>VLOOKUP($AN1050, [1]TableView_704030_20160816_20160!$D$2:$M$5095,3,FALSE)</f>
        <v>1013.68168326</v>
      </c>
      <c r="AQ1050" s="44">
        <f>VLOOKUP($AN1050, [1]TableView_704030_20160816_20160!$D$2:$M$5095,8,FALSE)</f>
        <v>25.8888888888889</v>
      </c>
      <c r="AR1050" s="44">
        <f>VLOOKUP($AN1050, [1]TableView_704030_20160816_20160!$D$2:$M$5095,10,FALSE)</f>
        <v>0</v>
      </c>
      <c r="AS1050" s="44">
        <f>VLOOKUP($AN1050, [1]TableView_704030_20160816_20160!$D$2:$M$5095,4,FALSE)</f>
        <v>53</v>
      </c>
      <c r="AT1050" s="44">
        <f>VLOOKUP($AN1050, [1]TableView_704030_20160816_20160!$D$2:$M$5095,6,FALSE)</f>
        <v>117</v>
      </c>
      <c r="AU1050" s="44">
        <f>VLOOKUP($AN1050, [1]TableView_704030_20160816_20160!$D$2:$M$5095,7,FALSE)</f>
        <v>5</v>
      </c>
      <c r="AV1050" s="44">
        <f>VLOOKUP($AN1050, [1]TableView_704030_20160816_20160!$D$2:$M$5095,2,FALSE)</f>
        <v>9.6</v>
      </c>
      <c r="AW1050" s="44">
        <f>VLOOKUP($AO1050, [2]aacb8965d69cc6fd1cb3a5cae9e8ae7!$C$6:$F$853,4,FALSE)</f>
        <v>1.6</v>
      </c>
      <c r="AX1050" s="44">
        <v>3</v>
      </c>
      <c r="AY1050" s="44" t="str">
        <f t="shared" si="84"/>
        <v>07/09/2016 3</v>
      </c>
      <c r="AZ1050" s="44">
        <f>VLOOKUP($AY1050, [3]Sheet1!$D$3:$T$89,2,FALSE)</f>
        <v>24</v>
      </c>
      <c r="BA1050" s="44">
        <f>VLOOKUP($AY1050, [3]Sheet1!$D$3:$T$89,3,FALSE)</f>
        <v>21</v>
      </c>
      <c r="BB1050" s="44">
        <f>VLOOKUP($AY1050, [3]Sheet1!$D$3:$T$89,6,FALSE)</f>
        <v>23</v>
      </c>
      <c r="BC1050" s="44">
        <f>VLOOKUP($AY1050, [3]Sheet1!$D$3:$T$89,7,FALSE)</f>
        <v>20</v>
      </c>
      <c r="BD1050" s="44">
        <f>VLOOKUP($AY1050, [3]Sheet1!$D$3:$T$89,10,FALSE)</f>
        <v>21</v>
      </c>
      <c r="BE1050" s="44">
        <f>VLOOKUP($AY1050, [3]Sheet1!$D$3:$T$89,11,FALSE)</f>
        <v>17</v>
      </c>
      <c r="BF1050" s="44">
        <f>VLOOKUP($AY1050, [3]Sheet1!$D$3:$T$89,14,FALSE)</f>
        <v>19</v>
      </c>
      <c r="BG1050" s="44">
        <f>VLOOKUP($AY1050, [3]Sheet1!$D$3:$T$89,15,FALSE)</f>
        <v>15</v>
      </c>
      <c r="BI1050" s="49">
        <v>42620</v>
      </c>
      <c r="BJ1050" s="50">
        <v>0.63611111111111096</v>
      </c>
      <c r="BK1050" s="50">
        <v>0.63541666666666696</v>
      </c>
      <c r="BL1050" s="50">
        <v>0.64583333333333337</v>
      </c>
      <c r="BM1050" s="44" t="s">
        <v>1369</v>
      </c>
      <c r="BN1050" s="44" t="s">
        <v>1370</v>
      </c>
      <c r="BO1050" s="44">
        <v>1013.68168326</v>
      </c>
      <c r="BP1050" s="44">
        <v>25.8888888888889</v>
      </c>
      <c r="BQ1050" s="44">
        <v>0</v>
      </c>
      <c r="BR1050" s="44">
        <v>53</v>
      </c>
      <c r="BS1050" s="44">
        <v>117</v>
      </c>
      <c r="BT1050" s="44">
        <v>5</v>
      </c>
      <c r="BU1050" s="44">
        <v>9.6</v>
      </c>
      <c r="BV1050" s="44">
        <v>1.6</v>
      </c>
      <c r="BW1050" s="44">
        <v>3</v>
      </c>
      <c r="BX1050" s="44" t="s">
        <v>1371</v>
      </c>
      <c r="BY1050" s="44">
        <v>24</v>
      </c>
      <c r="BZ1050" s="44">
        <v>21</v>
      </c>
      <c r="CA1050" s="44">
        <v>23</v>
      </c>
      <c r="CB1050" s="44">
        <v>20</v>
      </c>
      <c r="CC1050" s="44">
        <v>21</v>
      </c>
      <c r="CD1050" s="44">
        <v>17</v>
      </c>
      <c r="CE1050" s="44">
        <v>19</v>
      </c>
      <c r="CF1050" s="44">
        <v>15</v>
      </c>
    </row>
    <row r="1051" spans="1:84">
      <c r="A1051" s="44" t="s">
        <v>4</v>
      </c>
      <c r="B1051" s="45" t="s">
        <v>22</v>
      </c>
      <c r="D1051" s="46">
        <v>7.4768518518518526E-3</v>
      </c>
      <c r="E1051" s="47" t="s">
        <v>206</v>
      </c>
      <c r="J1051" s="44" t="s">
        <v>29</v>
      </c>
      <c r="AJ1051" s="49">
        <v>42620</v>
      </c>
      <c r="AK1051" s="60">
        <v>0.63611111111111096</v>
      </c>
      <c r="AL1051" s="60">
        <v>0.63541666666666696</v>
      </c>
      <c r="AM1051" s="60">
        <f t="shared" si="81"/>
        <v>0.64583333333333337</v>
      </c>
      <c r="AN1051" s="61" t="str">
        <f t="shared" si="82"/>
        <v>07/09/2016 15:15:00</v>
      </c>
      <c r="AO1051" s="61" t="str">
        <f t="shared" si="83"/>
        <v>07/09/2016 15:30:00</v>
      </c>
      <c r="AP1051" s="44">
        <f>VLOOKUP($AN1051, [1]TableView_704030_20160816_20160!$D$2:$M$5095,3,FALSE)</f>
        <v>1013.68168326</v>
      </c>
      <c r="AQ1051" s="44">
        <f>VLOOKUP($AN1051, [1]TableView_704030_20160816_20160!$D$2:$M$5095,8,FALSE)</f>
        <v>25.8888888888889</v>
      </c>
      <c r="AR1051" s="44">
        <f>VLOOKUP($AN1051, [1]TableView_704030_20160816_20160!$D$2:$M$5095,10,FALSE)</f>
        <v>0</v>
      </c>
      <c r="AS1051" s="44">
        <f>VLOOKUP($AN1051, [1]TableView_704030_20160816_20160!$D$2:$M$5095,4,FALSE)</f>
        <v>53</v>
      </c>
      <c r="AT1051" s="44">
        <f>VLOOKUP($AN1051, [1]TableView_704030_20160816_20160!$D$2:$M$5095,6,FALSE)</f>
        <v>117</v>
      </c>
      <c r="AU1051" s="44">
        <f>VLOOKUP($AN1051, [1]TableView_704030_20160816_20160!$D$2:$M$5095,7,FALSE)</f>
        <v>5</v>
      </c>
      <c r="AV1051" s="44">
        <f>VLOOKUP($AN1051, [1]TableView_704030_20160816_20160!$D$2:$M$5095,2,FALSE)</f>
        <v>9.6</v>
      </c>
      <c r="AW1051" s="44">
        <f>VLOOKUP($AO1051, [2]aacb8965d69cc6fd1cb3a5cae9e8ae7!$C$6:$F$853,4,FALSE)</f>
        <v>1.6</v>
      </c>
      <c r="AX1051" s="44">
        <v>3</v>
      </c>
      <c r="AY1051" s="44" t="str">
        <f t="shared" si="84"/>
        <v>07/09/2016 3</v>
      </c>
      <c r="AZ1051" s="44">
        <f>VLOOKUP($AY1051, [3]Sheet1!$D$3:$T$89,2,FALSE)</f>
        <v>24</v>
      </c>
      <c r="BA1051" s="44">
        <f>VLOOKUP($AY1051, [3]Sheet1!$D$3:$T$89,3,FALSE)</f>
        <v>21</v>
      </c>
      <c r="BB1051" s="44">
        <f>VLOOKUP($AY1051, [3]Sheet1!$D$3:$T$89,6,FALSE)</f>
        <v>23</v>
      </c>
      <c r="BC1051" s="44">
        <f>VLOOKUP($AY1051, [3]Sheet1!$D$3:$T$89,7,FALSE)</f>
        <v>20</v>
      </c>
      <c r="BD1051" s="44">
        <f>VLOOKUP($AY1051, [3]Sheet1!$D$3:$T$89,10,FALSE)</f>
        <v>21</v>
      </c>
      <c r="BE1051" s="44">
        <f>VLOOKUP($AY1051, [3]Sheet1!$D$3:$T$89,11,FALSE)</f>
        <v>17</v>
      </c>
      <c r="BF1051" s="44">
        <f>VLOOKUP($AY1051, [3]Sheet1!$D$3:$T$89,14,FALSE)</f>
        <v>19</v>
      </c>
      <c r="BG1051" s="44">
        <f>VLOOKUP($AY1051, [3]Sheet1!$D$3:$T$89,15,FALSE)</f>
        <v>15</v>
      </c>
      <c r="BI1051" s="49">
        <v>42620</v>
      </c>
      <c r="BJ1051" s="50">
        <v>0.63611111111111096</v>
      </c>
      <c r="BK1051" s="50">
        <v>0.63541666666666696</v>
      </c>
      <c r="BL1051" s="50">
        <v>0.64583333333333337</v>
      </c>
      <c r="BM1051" s="44" t="s">
        <v>1369</v>
      </c>
      <c r="BN1051" s="44" t="s">
        <v>1370</v>
      </c>
      <c r="BO1051" s="44">
        <v>1013.68168326</v>
      </c>
      <c r="BP1051" s="44">
        <v>25.8888888888889</v>
      </c>
      <c r="BQ1051" s="44">
        <v>0</v>
      </c>
      <c r="BR1051" s="44">
        <v>53</v>
      </c>
      <c r="BS1051" s="44">
        <v>117</v>
      </c>
      <c r="BT1051" s="44">
        <v>5</v>
      </c>
      <c r="BU1051" s="44">
        <v>9.6</v>
      </c>
      <c r="BV1051" s="44">
        <v>1.6</v>
      </c>
      <c r="BW1051" s="44">
        <v>3</v>
      </c>
      <c r="BX1051" s="44" t="s">
        <v>1371</v>
      </c>
      <c r="BY1051" s="44">
        <v>24</v>
      </c>
      <c r="BZ1051" s="44">
        <v>21</v>
      </c>
      <c r="CA1051" s="44">
        <v>23</v>
      </c>
      <c r="CB1051" s="44">
        <v>20</v>
      </c>
      <c r="CC1051" s="44">
        <v>21</v>
      </c>
      <c r="CD1051" s="44">
        <v>17</v>
      </c>
      <c r="CE1051" s="44">
        <v>19</v>
      </c>
      <c r="CF1051" s="44">
        <v>15</v>
      </c>
    </row>
    <row r="1052" spans="1:84">
      <c r="A1052" s="44" t="s">
        <v>5</v>
      </c>
      <c r="B1052" s="45" t="s">
        <v>26</v>
      </c>
      <c r="D1052" s="46">
        <v>7.6273148148148151E-3</v>
      </c>
      <c r="E1052" s="47" t="s">
        <v>206</v>
      </c>
      <c r="F1052" s="47" t="s">
        <v>35</v>
      </c>
      <c r="J1052" s="44" t="s">
        <v>36</v>
      </c>
      <c r="AJ1052" s="49">
        <v>42620</v>
      </c>
      <c r="AK1052" s="60">
        <v>0.63611111111111096</v>
      </c>
      <c r="AL1052" s="60">
        <v>0.63541666666666696</v>
      </c>
      <c r="AM1052" s="60">
        <f t="shared" si="81"/>
        <v>0.64583333333333337</v>
      </c>
      <c r="AN1052" s="61" t="str">
        <f t="shared" si="82"/>
        <v>07/09/2016 15:15:00</v>
      </c>
      <c r="AO1052" s="61" t="str">
        <f t="shared" si="83"/>
        <v>07/09/2016 15:30:00</v>
      </c>
      <c r="AP1052" s="44">
        <f>VLOOKUP($AN1052, [1]TableView_704030_20160816_20160!$D$2:$M$5095,3,FALSE)</f>
        <v>1013.68168326</v>
      </c>
      <c r="AQ1052" s="44">
        <f>VLOOKUP($AN1052, [1]TableView_704030_20160816_20160!$D$2:$M$5095,8,FALSE)</f>
        <v>25.8888888888889</v>
      </c>
      <c r="AR1052" s="44">
        <f>VLOOKUP($AN1052, [1]TableView_704030_20160816_20160!$D$2:$M$5095,10,FALSE)</f>
        <v>0</v>
      </c>
      <c r="AS1052" s="44">
        <f>VLOOKUP($AN1052, [1]TableView_704030_20160816_20160!$D$2:$M$5095,4,FALSE)</f>
        <v>53</v>
      </c>
      <c r="AT1052" s="44">
        <f>VLOOKUP($AN1052, [1]TableView_704030_20160816_20160!$D$2:$M$5095,6,FALSE)</f>
        <v>117</v>
      </c>
      <c r="AU1052" s="44">
        <f>VLOOKUP($AN1052, [1]TableView_704030_20160816_20160!$D$2:$M$5095,7,FALSE)</f>
        <v>5</v>
      </c>
      <c r="AV1052" s="44">
        <f>VLOOKUP($AN1052, [1]TableView_704030_20160816_20160!$D$2:$M$5095,2,FALSE)</f>
        <v>9.6</v>
      </c>
      <c r="AW1052" s="44">
        <f>VLOOKUP($AO1052, [2]aacb8965d69cc6fd1cb3a5cae9e8ae7!$C$6:$F$853,4,FALSE)</f>
        <v>1.6</v>
      </c>
      <c r="AX1052" s="44">
        <v>3</v>
      </c>
      <c r="AY1052" s="44" t="str">
        <f t="shared" si="84"/>
        <v>07/09/2016 3</v>
      </c>
      <c r="AZ1052" s="44">
        <f>VLOOKUP($AY1052, [3]Sheet1!$D$3:$T$89,2,FALSE)</f>
        <v>24</v>
      </c>
      <c r="BA1052" s="44">
        <f>VLOOKUP($AY1052, [3]Sheet1!$D$3:$T$89,3,FALSE)</f>
        <v>21</v>
      </c>
      <c r="BB1052" s="44">
        <f>VLOOKUP($AY1052, [3]Sheet1!$D$3:$T$89,6,FALSE)</f>
        <v>23</v>
      </c>
      <c r="BC1052" s="44">
        <f>VLOOKUP($AY1052, [3]Sheet1!$D$3:$T$89,7,FALSE)</f>
        <v>20</v>
      </c>
      <c r="BD1052" s="44">
        <f>VLOOKUP($AY1052, [3]Sheet1!$D$3:$T$89,10,FALSE)</f>
        <v>21</v>
      </c>
      <c r="BE1052" s="44">
        <f>VLOOKUP($AY1052, [3]Sheet1!$D$3:$T$89,11,FALSE)</f>
        <v>17</v>
      </c>
      <c r="BF1052" s="44">
        <f>VLOOKUP($AY1052, [3]Sheet1!$D$3:$T$89,14,FALSE)</f>
        <v>19</v>
      </c>
      <c r="BG1052" s="44">
        <f>VLOOKUP($AY1052, [3]Sheet1!$D$3:$T$89,15,FALSE)</f>
        <v>15</v>
      </c>
      <c r="BI1052" s="49">
        <v>42620</v>
      </c>
      <c r="BJ1052" s="50">
        <v>0.63611111111111096</v>
      </c>
      <c r="BK1052" s="50">
        <v>0.63541666666666696</v>
      </c>
      <c r="BL1052" s="50">
        <v>0.64583333333333337</v>
      </c>
      <c r="BM1052" s="44" t="s">
        <v>1369</v>
      </c>
      <c r="BN1052" s="44" t="s">
        <v>1370</v>
      </c>
      <c r="BO1052" s="44">
        <v>1013.68168326</v>
      </c>
      <c r="BP1052" s="44">
        <v>25.8888888888889</v>
      </c>
      <c r="BQ1052" s="44">
        <v>0</v>
      </c>
      <c r="BR1052" s="44">
        <v>53</v>
      </c>
      <c r="BS1052" s="44">
        <v>117</v>
      </c>
      <c r="BT1052" s="44">
        <v>5</v>
      </c>
      <c r="BU1052" s="44">
        <v>9.6</v>
      </c>
      <c r="BV1052" s="44">
        <v>1.6</v>
      </c>
      <c r="BW1052" s="44">
        <v>3</v>
      </c>
      <c r="BX1052" s="44" t="s">
        <v>1371</v>
      </c>
      <c r="BY1052" s="44">
        <v>24</v>
      </c>
      <c r="BZ1052" s="44">
        <v>21</v>
      </c>
      <c r="CA1052" s="44">
        <v>23</v>
      </c>
      <c r="CB1052" s="44">
        <v>20</v>
      </c>
      <c r="CC1052" s="44">
        <v>21</v>
      </c>
      <c r="CD1052" s="44">
        <v>17</v>
      </c>
      <c r="CE1052" s="44">
        <v>19</v>
      </c>
      <c r="CF1052" s="44">
        <v>15</v>
      </c>
    </row>
    <row r="1053" spans="1:84">
      <c r="A1053" s="44" t="s">
        <v>6</v>
      </c>
      <c r="B1053" s="45" t="s">
        <v>24</v>
      </c>
      <c r="D1053" s="46">
        <v>1.7291666666666667E-2</v>
      </c>
      <c r="E1053" s="47" t="s">
        <v>206</v>
      </c>
      <c r="J1053" s="44" t="s">
        <v>29</v>
      </c>
      <c r="K1053" s="44" t="s">
        <v>423</v>
      </c>
      <c r="AJ1053" s="49">
        <v>42620</v>
      </c>
      <c r="AK1053" s="60">
        <v>0.63611111111111096</v>
      </c>
      <c r="AL1053" s="60">
        <v>0.63541666666666696</v>
      </c>
      <c r="AM1053" s="60">
        <f t="shared" si="81"/>
        <v>0.64583333333333337</v>
      </c>
      <c r="AN1053" s="61" t="str">
        <f t="shared" si="82"/>
        <v>07/09/2016 15:15:00</v>
      </c>
      <c r="AO1053" s="61" t="str">
        <f t="shared" si="83"/>
        <v>07/09/2016 15:30:00</v>
      </c>
      <c r="AP1053" s="44">
        <f>VLOOKUP($AN1053, [1]TableView_704030_20160816_20160!$D$2:$M$5095,3,FALSE)</f>
        <v>1013.68168326</v>
      </c>
      <c r="AQ1053" s="44">
        <f>VLOOKUP($AN1053, [1]TableView_704030_20160816_20160!$D$2:$M$5095,8,FALSE)</f>
        <v>25.8888888888889</v>
      </c>
      <c r="AR1053" s="44">
        <f>VLOOKUP($AN1053, [1]TableView_704030_20160816_20160!$D$2:$M$5095,10,FALSE)</f>
        <v>0</v>
      </c>
      <c r="AS1053" s="44">
        <f>VLOOKUP($AN1053, [1]TableView_704030_20160816_20160!$D$2:$M$5095,4,FALSE)</f>
        <v>53</v>
      </c>
      <c r="AT1053" s="44">
        <f>VLOOKUP($AN1053, [1]TableView_704030_20160816_20160!$D$2:$M$5095,6,FALSE)</f>
        <v>117</v>
      </c>
      <c r="AU1053" s="44">
        <f>VLOOKUP($AN1053, [1]TableView_704030_20160816_20160!$D$2:$M$5095,7,FALSE)</f>
        <v>5</v>
      </c>
      <c r="AV1053" s="44">
        <f>VLOOKUP($AN1053, [1]TableView_704030_20160816_20160!$D$2:$M$5095,2,FALSE)</f>
        <v>9.6</v>
      </c>
      <c r="AW1053" s="44">
        <f>VLOOKUP($AO1053, [2]aacb8965d69cc6fd1cb3a5cae9e8ae7!$C$6:$F$853,4,FALSE)</f>
        <v>1.6</v>
      </c>
      <c r="AX1053" s="44">
        <v>3</v>
      </c>
      <c r="AY1053" s="44" t="str">
        <f t="shared" si="84"/>
        <v>07/09/2016 3</v>
      </c>
      <c r="AZ1053" s="44">
        <f>VLOOKUP($AY1053, [3]Sheet1!$D$3:$T$89,2,FALSE)</f>
        <v>24</v>
      </c>
      <c r="BA1053" s="44">
        <f>VLOOKUP($AY1053, [3]Sheet1!$D$3:$T$89,3,FALSE)</f>
        <v>21</v>
      </c>
      <c r="BB1053" s="44">
        <f>VLOOKUP($AY1053, [3]Sheet1!$D$3:$T$89,6,FALSE)</f>
        <v>23</v>
      </c>
      <c r="BC1053" s="44">
        <f>VLOOKUP($AY1053, [3]Sheet1!$D$3:$T$89,7,FALSE)</f>
        <v>20</v>
      </c>
      <c r="BD1053" s="44">
        <f>VLOOKUP($AY1053, [3]Sheet1!$D$3:$T$89,10,FALSE)</f>
        <v>21</v>
      </c>
      <c r="BE1053" s="44">
        <f>VLOOKUP($AY1053, [3]Sheet1!$D$3:$T$89,11,FALSE)</f>
        <v>17</v>
      </c>
      <c r="BF1053" s="44">
        <f>VLOOKUP($AY1053, [3]Sheet1!$D$3:$T$89,14,FALSE)</f>
        <v>19</v>
      </c>
      <c r="BG1053" s="44">
        <f>VLOOKUP($AY1053, [3]Sheet1!$D$3:$T$89,15,FALSE)</f>
        <v>15</v>
      </c>
      <c r="BI1053" s="49">
        <v>42620</v>
      </c>
      <c r="BJ1053" s="50">
        <v>0.63611111111111096</v>
      </c>
      <c r="BK1053" s="50">
        <v>0.63541666666666696</v>
      </c>
      <c r="BL1053" s="50">
        <v>0.64583333333333337</v>
      </c>
      <c r="BM1053" s="44" t="s">
        <v>1369</v>
      </c>
      <c r="BN1053" s="44" t="s">
        <v>1370</v>
      </c>
      <c r="BO1053" s="44">
        <v>1013.68168326</v>
      </c>
      <c r="BP1053" s="44">
        <v>25.8888888888889</v>
      </c>
      <c r="BQ1053" s="44">
        <v>0</v>
      </c>
      <c r="BR1053" s="44">
        <v>53</v>
      </c>
      <c r="BS1053" s="44">
        <v>117</v>
      </c>
      <c r="BT1053" s="44">
        <v>5</v>
      </c>
      <c r="BU1053" s="44">
        <v>9.6</v>
      </c>
      <c r="BV1053" s="44">
        <v>1.6</v>
      </c>
      <c r="BW1053" s="44">
        <v>3</v>
      </c>
      <c r="BX1053" s="44" t="s">
        <v>1371</v>
      </c>
      <c r="BY1053" s="44">
        <v>24</v>
      </c>
      <c r="BZ1053" s="44">
        <v>21</v>
      </c>
      <c r="CA1053" s="44">
        <v>23</v>
      </c>
      <c r="CB1053" s="44">
        <v>20</v>
      </c>
      <c r="CC1053" s="44">
        <v>21</v>
      </c>
      <c r="CD1053" s="44">
        <v>17</v>
      </c>
      <c r="CE1053" s="44">
        <v>19</v>
      </c>
      <c r="CF1053" s="44">
        <v>15</v>
      </c>
    </row>
    <row r="1054" spans="1:84">
      <c r="A1054" s="44" t="s">
        <v>7</v>
      </c>
      <c r="D1054" s="46">
        <v>1.8101851851851852E-2</v>
      </c>
      <c r="E1054" s="47" t="s">
        <v>206</v>
      </c>
      <c r="F1054" s="47" t="s">
        <v>194</v>
      </c>
      <c r="J1054" s="44" t="s">
        <v>36</v>
      </c>
      <c r="AJ1054" s="49">
        <v>42620</v>
      </c>
      <c r="AK1054" s="60">
        <v>0.63611111111111096</v>
      </c>
      <c r="AL1054" s="60">
        <v>0.63541666666666696</v>
      </c>
      <c r="AM1054" s="60">
        <f t="shared" si="81"/>
        <v>0.64583333333333337</v>
      </c>
      <c r="AN1054" s="61" t="str">
        <f t="shared" si="82"/>
        <v>07/09/2016 15:15:00</v>
      </c>
      <c r="AO1054" s="61" t="str">
        <f t="shared" si="83"/>
        <v>07/09/2016 15:30:00</v>
      </c>
      <c r="AP1054" s="44">
        <f>VLOOKUP($AN1054, [1]TableView_704030_20160816_20160!$D$2:$M$5095,3,FALSE)</f>
        <v>1013.68168326</v>
      </c>
      <c r="AQ1054" s="44">
        <f>VLOOKUP($AN1054, [1]TableView_704030_20160816_20160!$D$2:$M$5095,8,FALSE)</f>
        <v>25.8888888888889</v>
      </c>
      <c r="AR1054" s="44">
        <f>VLOOKUP($AN1054, [1]TableView_704030_20160816_20160!$D$2:$M$5095,10,FALSE)</f>
        <v>0</v>
      </c>
      <c r="AS1054" s="44">
        <f>VLOOKUP($AN1054, [1]TableView_704030_20160816_20160!$D$2:$M$5095,4,FALSE)</f>
        <v>53</v>
      </c>
      <c r="AT1054" s="44">
        <f>VLOOKUP($AN1054, [1]TableView_704030_20160816_20160!$D$2:$M$5095,6,FALSE)</f>
        <v>117</v>
      </c>
      <c r="AU1054" s="44">
        <f>VLOOKUP($AN1054, [1]TableView_704030_20160816_20160!$D$2:$M$5095,7,FALSE)</f>
        <v>5</v>
      </c>
      <c r="AV1054" s="44">
        <f>VLOOKUP($AN1054, [1]TableView_704030_20160816_20160!$D$2:$M$5095,2,FALSE)</f>
        <v>9.6</v>
      </c>
      <c r="AW1054" s="44">
        <f>VLOOKUP($AO1054, [2]aacb8965d69cc6fd1cb3a5cae9e8ae7!$C$6:$F$853,4,FALSE)</f>
        <v>1.6</v>
      </c>
      <c r="AX1054" s="44">
        <v>3</v>
      </c>
      <c r="AY1054" s="44" t="str">
        <f t="shared" si="84"/>
        <v>07/09/2016 3</v>
      </c>
      <c r="AZ1054" s="44">
        <f>VLOOKUP($AY1054, [3]Sheet1!$D$3:$T$89,2,FALSE)</f>
        <v>24</v>
      </c>
      <c r="BA1054" s="44">
        <f>VLOOKUP($AY1054, [3]Sheet1!$D$3:$T$89,3,FALSE)</f>
        <v>21</v>
      </c>
      <c r="BB1054" s="44">
        <f>VLOOKUP($AY1054, [3]Sheet1!$D$3:$T$89,6,FALSE)</f>
        <v>23</v>
      </c>
      <c r="BC1054" s="44">
        <f>VLOOKUP($AY1054, [3]Sheet1!$D$3:$T$89,7,FALSE)</f>
        <v>20</v>
      </c>
      <c r="BD1054" s="44">
        <f>VLOOKUP($AY1054, [3]Sheet1!$D$3:$T$89,10,FALSE)</f>
        <v>21</v>
      </c>
      <c r="BE1054" s="44">
        <f>VLOOKUP($AY1054, [3]Sheet1!$D$3:$T$89,11,FALSE)</f>
        <v>17</v>
      </c>
      <c r="BF1054" s="44">
        <f>VLOOKUP($AY1054, [3]Sheet1!$D$3:$T$89,14,FALSE)</f>
        <v>19</v>
      </c>
      <c r="BG1054" s="44">
        <f>VLOOKUP($AY1054, [3]Sheet1!$D$3:$T$89,15,FALSE)</f>
        <v>15</v>
      </c>
      <c r="BI1054" s="49">
        <v>42620</v>
      </c>
      <c r="BJ1054" s="50">
        <v>0.63611111111111096</v>
      </c>
      <c r="BK1054" s="50">
        <v>0.63541666666666696</v>
      </c>
      <c r="BL1054" s="50">
        <v>0.64583333333333337</v>
      </c>
      <c r="BM1054" s="44" t="s">
        <v>1369</v>
      </c>
      <c r="BN1054" s="44" t="s">
        <v>1370</v>
      </c>
      <c r="BO1054" s="44">
        <v>1013.68168326</v>
      </c>
      <c r="BP1054" s="44">
        <v>25.8888888888889</v>
      </c>
      <c r="BQ1054" s="44">
        <v>0</v>
      </c>
      <c r="BR1054" s="44">
        <v>53</v>
      </c>
      <c r="BS1054" s="44">
        <v>117</v>
      </c>
      <c r="BT1054" s="44">
        <v>5</v>
      </c>
      <c r="BU1054" s="44">
        <v>9.6</v>
      </c>
      <c r="BV1054" s="44">
        <v>1.6</v>
      </c>
      <c r="BW1054" s="44">
        <v>3</v>
      </c>
      <c r="BX1054" s="44" t="s">
        <v>1371</v>
      </c>
      <c r="BY1054" s="44">
        <v>24</v>
      </c>
      <c r="BZ1054" s="44">
        <v>21</v>
      </c>
      <c r="CA1054" s="44">
        <v>23</v>
      </c>
      <c r="CB1054" s="44">
        <v>20</v>
      </c>
      <c r="CC1054" s="44">
        <v>21</v>
      </c>
      <c r="CD1054" s="44">
        <v>17</v>
      </c>
      <c r="CE1054" s="44">
        <v>19</v>
      </c>
      <c r="CF1054" s="44">
        <v>15</v>
      </c>
    </row>
    <row r="1055" spans="1:84">
      <c r="D1055" s="46">
        <v>2.0833333333333332E-2</v>
      </c>
      <c r="AJ1055" s="49">
        <v>42620</v>
      </c>
      <c r="AK1055" s="60">
        <v>0.63611111111111096</v>
      </c>
      <c r="AL1055" s="60">
        <v>0.63541666666666696</v>
      </c>
      <c r="AM1055" s="60">
        <f t="shared" si="81"/>
        <v>0.64583333333333337</v>
      </c>
      <c r="AN1055" s="61" t="str">
        <f t="shared" si="82"/>
        <v>07/09/2016 15:15:00</v>
      </c>
      <c r="AO1055" s="61" t="str">
        <f t="shared" si="83"/>
        <v>07/09/2016 15:30:00</v>
      </c>
      <c r="AP1055" s="44">
        <f>VLOOKUP($AN1055, [1]TableView_704030_20160816_20160!$D$2:$M$5095,3,FALSE)</f>
        <v>1013.68168326</v>
      </c>
      <c r="AQ1055" s="44">
        <f>VLOOKUP($AN1055, [1]TableView_704030_20160816_20160!$D$2:$M$5095,8,FALSE)</f>
        <v>25.8888888888889</v>
      </c>
      <c r="AR1055" s="44">
        <f>VLOOKUP($AN1055, [1]TableView_704030_20160816_20160!$D$2:$M$5095,10,FALSE)</f>
        <v>0</v>
      </c>
      <c r="AS1055" s="44">
        <f>VLOOKUP($AN1055, [1]TableView_704030_20160816_20160!$D$2:$M$5095,4,FALSE)</f>
        <v>53</v>
      </c>
      <c r="AT1055" s="44">
        <f>VLOOKUP($AN1055, [1]TableView_704030_20160816_20160!$D$2:$M$5095,6,FALSE)</f>
        <v>117</v>
      </c>
      <c r="AU1055" s="44">
        <f>VLOOKUP($AN1055, [1]TableView_704030_20160816_20160!$D$2:$M$5095,7,FALSE)</f>
        <v>5</v>
      </c>
      <c r="AV1055" s="44">
        <f>VLOOKUP($AN1055, [1]TableView_704030_20160816_20160!$D$2:$M$5095,2,FALSE)</f>
        <v>9.6</v>
      </c>
      <c r="AW1055" s="44">
        <f>VLOOKUP($AO1055, [2]aacb8965d69cc6fd1cb3a5cae9e8ae7!$C$6:$F$853,4,FALSE)</f>
        <v>1.6</v>
      </c>
      <c r="AX1055" s="44">
        <v>3</v>
      </c>
      <c r="AY1055" s="44" t="str">
        <f t="shared" si="84"/>
        <v>07/09/2016 3</v>
      </c>
      <c r="AZ1055" s="44">
        <f>VLOOKUP($AY1055, [3]Sheet1!$D$3:$T$89,2,FALSE)</f>
        <v>24</v>
      </c>
      <c r="BA1055" s="44">
        <f>VLOOKUP($AY1055, [3]Sheet1!$D$3:$T$89,3,FALSE)</f>
        <v>21</v>
      </c>
      <c r="BB1055" s="44">
        <f>VLOOKUP($AY1055, [3]Sheet1!$D$3:$T$89,6,FALSE)</f>
        <v>23</v>
      </c>
      <c r="BC1055" s="44">
        <f>VLOOKUP($AY1055, [3]Sheet1!$D$3:$T$89,7,FALSE)</f>
        <v>20</v>
      </c>
      <c r="BD1055" s="44">
        <f>VLOOKUP($AY1055, [3]Sheet1!$D$3:$T$89,10,FALSE)</f>
        <v>21</v>
      </c>
      <c r="BE1055" s="44">
        <f>VLOOKUP($AY1055, [3]Sheet1!$D$3:$T$89,11,FALSE)</f>
        <v>17</v>
      </c>
      <c r="BF1055" s="44">
        <f>VLOOKUP($AY1055, [3]Sheet1!$D$3:$T$89,14,FALSE)</f>
        <v>19</v>
      </c>
      <c r="BG1055" s="44">
        <f>VLOOKUP($AY1055, [3]Sheet1!$D$3:$T$89,15,FALSE)</f>
        <v>15</v>
      </c>
      <c r="BI1055" s="49">
        <v>42620</v>
      </c>
      <c r="BJ1055" s="50">
        <v>0.63611111111111096</v>
      </c>
      <c r="BK1055" s="50">
        <v>0.63541666666666696</v>
      </c>
      <c r="BL1055" s="50">
        <v>0.64583333333333337</v>
      </c>
      <c r="BM1055" s="44" t="s">
        <v>1369</v>
      </c>
      <c r="BN1055" s="44" t="s">
        <v>1370</v>
      </c>
      <c r="BO1055" s="44">
        <v>1013.68168326</v>
      </c>
      <c r="BP1055" s="44">
        <v>25.8888888888889</v>
      </c>
      <c r="BQ1055" s="44">
        <v>0</v>
      </c>
      <c r="BR1055" s="44">
        <v>53</v>
      </c>
      <c r="BS1055" s="44">
        <v>117</v>
      </c>
      <c r="BT1055" s="44">
        <v>5</v>
      </c>
      <c r="BU1055" s="44">
        <v>9.6</v>
      </c>
      <c r="BV1055" s="44">
        <v>1.6</v>
      </c>
      <c r="BW1055" s="44">
        <v>3</v>
      </c>
      <c r="BX1055" s="44" t="s">
        <v>1371</v>
      </c>
      <c r="BY1055" s="44">
        <v>24</v>
      </c>
      <c r="BZ1055" s="44">
        <v>21</v>
      </c>
      <c r="CA1055" s="44">
        <v>23</v>
      </c>
      <c r="CB1055" s="44">
        <v>20</v>
      </c>
      <c r="CC1055" s="44">
        <v>21</v>
      </c>
      <c r="CD1055" s="44">
        <v>17</v>
      </c>
      <c r="CE1055" s="44">
        <v>19</v>
      </c>
      <c r="CF1055" s="44">
        <v>15</v>
      </c>
    </row>
    <row r="1056" spans="1:84" s="28" customFormat="1">
      <c r="B1056" s="51"/>
      <c r="D1056" s="52"/>
      <c r="E1056" s="53"/>
      <c r="F1056" s="53"/>
      <c r="G1056" s="53"/>
      <c r="H1056" s="53"/>
      <c r="I1056" s="53"/>
      <c r="M1056" s="54"/>
      <c r="O1056" s="52"/>
      <c r="P1056" s="53"/>
      <c r="Q1056" s="53"/>
      <c r="R1056" s="53"/>
      <c r="S1056" s="53"/>
      <c r="T1056" s="53"/>
      <c r="U1056" s="53"/>
      <c r="X1056" s="54"/>
      <c r="Z1056" s="52"/>
      <c r="AA1056" s="53"/>
      <c r="AB1056" s="53"/>
      <c r="AC1056" s="53"/>
      <c r="AD1056" s="53"/>
      <c r="AE1056" s="53"/>
      <c r="AF1056" s="53"/>
      <c r="AJ1056" s="49">
        <v>42620</v>
      </c>
      <c r="AK1056" s="60">
        <v>0.63611111111111096</v>
      </c>
      <c r="AL1056" s="60">
        <v>0.63541666666666696</v>
      </c>
      <c r="AM1056" s="60">
        <f t="shared" si="81"/>
        <v>0.64583333333333337</v>
      </c>
      <c r="AN1056" s="61" t="str">
        <f t="shared" si="82"/>
        <v>07/09/2016 15:15:00</v>
      </c>
      <c r="AO1056" s="61" t="str">
        <f t="shared" si="83"/>
        <v>07/09/2016 15:30:00</v>
      </c>
      <c r="AP1056" s="44">
        <f>VLOOKUP($AN1056, [1]TableView_704030_20160816_20160!$D$2:$M$5095,3,FALSE)</f>
        <v>1013.68168326</v>
      </c>
      <c r="AQ1056" s="44">
        <f>VLOOKUP($AN1056, [1]TableView_704030_20160816_20160!$D$2:$M$5095,8,FALSE)</f>
        <v>25.8888888888889</v>
      </c>
      <c r="AR1056" s="44">
        <f>VLOOKUP($AN1056, [1]TableView_704030_20160816_20160!$D$2:$M$5095,10,FALSE)</f>
        <v>0</v>
      </c>
      <c r="AS1056" s="44">
        <f>VLOOKUP($AN1056, [1]TableView_704030_20160816_20160!$D$2:$M$5095,4,FALSE)</f>
        <v>53</v>
      </c>
      <c r="AT1056" s="44">
        <f>VLOOKUP($AN1056, [1]TableView_704030_20160816_20160!$D$2:$M$5095,6,FALSE)</f>
        <v>117</v>
      </c>
      <c r="AU1056" s="44">
        <f>VLOOKUP($AN1056, [1]TableView_704030_20160816_20160!$D$2:$M$5095,7,FALSE)</f>
        <v>5</v>
      </c>
      <c r="AV1056" s="44">
        <f>VLOOKUP($AN1056, [1]TableView_704030_20160816_20160!$D$2:$M$5095,2,FALSE)</f>
        <v>9.6</v>
      </c>
      <c r="AW1056" s="44">
        <f>VLOOKUP($AO1056, [2]aacb8965d69cc6fd1cb3a5cae9e8ae7!$C$6:$F$853,4,FALSE)</f>
        <v>1.6</v>
      </c>
      <c r="AX1056" s="44">
        <v>3</v>
      </c>
      <c r="AY1056" s="44" t="str">
        <f t="shared" si="84"/>
        <v>07/09/2016 3</v>
      </c>
      <c r="AZ1056" s="44">
        <f>VLOOKUP($AY1056, [3]Sheet1!$D$3:$T$89,2,FALSE)</f>
        <v>24</v>
      </c>
      <c r="BA1056" s="44">
        <f>VLOOKUP($AY1056, [3]Sheet1!$D$3:$T$89,3,FALSE)</f>
        <v>21</v>
      </c>
      <c r="BB1056" s="44">
        <f>VLOOKUP($AY1056, [3]Sheet1!$D$3:$T$89,6,FALSE)</f>
        <v>23</v>
      </c>
      <c r="BC1056" s="44">
        <f>VLOOKUP($AY1056, [3]Sheet1!$D$3:$T$89,7,FALSE)</f>
        <v>20</v>
      </c>
      <c r="BD1056" s="44">
        <f>VLOOKUP($AY1056, [3]Sheet1!$D$3:$T$89,10,FALSE)</f>
        <v>21</v>
      </c>
      <c r="BE1056" s="44">
        <f>VLOOKUP($AY1056, [3]Sheet1!$D$3:$T$89,11,FALSE)</f>
        <v>17</v>
      </c>
      <c r="BF1056" s="44">
        <f>VLOOKUP($AY1056, [3]Sheet1!$D$3:$T$89,14,FALSE)</f>
        <v>19</v>
      </c>
      <c r="BG1056" s="44">
        <f>VLOOKUP($AY1056, [3]Sheet1!$D$3:$T$89,15,FALSE)</f>
        <v>15</v>
      </c>
      <c r="BI1056" s="58">
        <v>42620</v>
      </c>
      <c r="BJ1056" s="59">
        <v>0.63611111111111096</v>
      </c>
      <c r="BK1056" s="59">
        <v>0.63541666666666696</v>
      </c>
      <c r="BL1056" s="59">
        <v>0.64583333333333337</v>
      </c>
      <c r="BM1056" s="28" t="s">
        <v>1369</v>
      </c>
      <c r="BN1056" s="28" t="s">
        <v>1370</v>
      </c>
      <c r="BO1056" s="28">
        <v>1013.68168326</v>
      </c>
      <c r="BP1056" s="28">
        <v>25.8888888888889</v>
      </c>
      <c r="BQ1056" s="28">
        <v>0</v>
      </c>
      <c r="BR1056" s="28">
        <v>53</v>
      </c>
      <c r="BS1056" s="28">
        <v>117</v>
      </c>
      <c r="BT1056" s="28">
        <v>5</v>
      </c>
      <c r="BU1056" s="28">
        <v>9.6</v>
      </c>
      <c r="BV1056" s="28">
        <v>1.6</v>
      </c>
      <c r="BW1056" s="28">
        <v>3</v>
      </c>
      <c r="BX1056" s="28" t="s">
        <v>1371</v>
      </c>
      <c r="BY1056" s="28">
        <v>24</v>
      </c>
      <c r="BZ1056" s="28">
        <v>21</v>
      </c>
      <c r="CA1056" s="28">
        <v>23</v>
      </c>
      <c r="CB1056" s="28">
        <v>20</v>
      </c>
      <c r="CC1056" s="28">
        <v>21</v>
      </c>
      <c r="CD1056" s="28">
        <v>17</v>
      </c>
      <c r="CE1056" s="28">
        <v>19</v>
      </c>
      <c r="CF1056" s="28">
        <v>15</v>
      </c>
    </row>
    <row r="1057" spans="1:84">
      <c r="A1057" s="44" t="s">
        <v>0</v>
      </c>
      <c r="B1057" s="45" t="s">
        <v>591</v>
      </c>
      <c r="D1057" s="46">
        <v>0</v>
      </c>
      <c r="E1057" s="13" t="s">
        <v>32</v>
      </c>
      <c r="O1057" s="46">
        <v>0</v>
      </c>
      <c r="P1057" s="47" t="s">
        <v>32</v>
      </c>
      <c r="Z1057" s="46">
        <v>0</v>
      </c>
      <c r="AA1057" s="47" t="s">
        <v>32</v>
      </c>
      <c r="AJ1057" s="49">
        <v>42621</v>
      </c>
      <c r="AK1057" s="60">
        <v>0.53125</v>
      </c>
      <c r="AL1057" s="60">
        <f t="shared" ref="AL1057:AL1091" si="85">ROUND(AK1057*(24*60/10),0)/(24*60/10)</f>
        <v>0.53472222222222221</v>
      </c>
      <c r="AM1057" s="60">
        <f t="shared" si="81"/>
        <v>0.54166666666666663</v>
      </c>
      <c r="AN1057" s="61" t="str">
        <f t="shared" si="82"/>
        <v>08/09/2016 12:50:00</v>
      </c>
      <c r="AO1057" s="61" t="str">
        <f t="shared" si="83"/>
        <v>08/09/2016 13:00:00</v>
      </c>
      <c r="AP1057" s="44">
        <f>VLOOKUP($AN1057, [1]TableView_704030_20160816_20160!$D$2:$M$5095,3,FALSE)</f>
        <v>1011.68371375</v>
      </c>
      <c r="AQ1057" s="44">
        <f>VLOOKUP($AN1057, [1]TableView_704030_20160816_20160!$D$2:$M$5095,8,FALSE)</f>
        <v>22.2777777777778</v>
      </c>
      <c r="AR1057" s="44">
        <f>VLOOKUP($AN1057, [1]TableView_704030_20160816_20160!$D$2:$M$5095,10,FALSE)</f>
        <v>0</v>
      </c>
      <c r="AS1057" s="44">
        <f>VLOOKUP($AN1057, [1]TableView_704030_20160816_20160!$D$2:$M$5095,4,FALSE)</f>
        <v>58</v>
      </c>
      <c r="AT1057" s="44">
        <f>VLOOKUP($AN1057, [1]TableView_704030_20160816_20160!$D$2:$M$5095,6,FALSE)</f>
        <v>266</v>
      </c>
      <c r="AU1057" s="44">
        <f>VLOOKUP($AN1057, [1]TableView_704030_20160816_20160!$D$2:$M$5095,7,FALSE)</f>
        <v>4.4000000000000004</v>
      </c>
      <c r="AV1057" s="44">
        <f>VLOOKUP($AN1057, [1]TableView_704030_20160816_20160!$D$2:$M$5095,2,FALSE)</f>
        <v>10.4</v>
      </c>
      <c r="AW1057" s="44">
        <f>VLOOKUP($AO1057, [2]aacb8965d69cc6fd1cb3a5cae9e8ae7!$C$6:$F$853,4,FALSE)</f>
        <v>2.5</v>
      </c>
      <c r="AX1057" s="44">
        <v>2</v>
      </c>
      <c r="AY1057" s="44" t="str">
        <f t="shared" si="84"/>
        <v>08/09/2016 2</v>
      </c>
      <c r="AZ1057" s="44">
        <f>VLOOKUP($AY1057, [3]Sheet1!$D$3:$T$89,2,FALSE)</f>
        <v>27</v>
      </c>
      <c r="BA1057" s="44">
        <f>VLOOKUP($AY1057, [3]Sheet1!$D$3:$T$89,3,FALSE)</f>
        <v>22</v>
      </c>
      <c r="BB1057" s="44">
        <f>VLOOKUP($AY1057, [3]Sheet1!$D$3:$T$89,6,FALSE)</f>
        <v>25</v>
      </c>
      <c r="BC1057" s="44">
        <f>VLOOKUP($AY1057, [3]Sheet1!$D$3:$T$89,7,FALSE)</f>
        <v>21</v>
      </c>
      <c r="BD1057" s="44">
        <f>VLOOKUP($AY1057, [3]Sheet1!$D$3:$T$89,10,FALSE)</f>
        <v>22</v>
      </c>
      <c r="BE1057" s="44">
        <f>VLOOKUP($AY1057, [3]Sheet1!$D$3:$T$89,11,FALSE)</f>
        <v>21</v>
      </c>
      <c r="BF1057" s="44">
        <f>VLOOKUP($AY1057, [3]Sheet1!$D$3:$T$89,14,FALSE)</f>
        <v>20</v>
      </c>
      <c r="BG1057" s="44">
        <f>VLOOKUP($AY1057, [3]Sheet1!$D$3:$T$89,15,FALSE)</f>
        <v>20</v>
      </c>
      <c r="BI1057" s="49">
        <v>42621</v>
      </c>
      <c r="BJ1057" s="50">
        <v>0.53125</v>
      </c>
      <c r="BK1057" s="50">
        <v>0.53472222222222221</v>
      </c>
      <c r="BL1057" s="50">
        <v>0.54166666666666663</v>
      </c>
      <c r="BM1057" s="44" t="s">
        <v>1203</v>
      </c>
      <c r="BN1057" s="44" t="s">
        <v>1372</v>
      </c>
      <c r="BO1057" s="44">
        <v>1011.68371375</v>
      </c>
      <c r="BP1057" s="44">
        <v>22.2777777777778</v>
      </c>
      <c r="BQ1057" s="44">
        <v>0</v>
      </c>
      <c r="BR1057" s="44">
        <v>58</v>
      </c>
      <c r="BS1057" s="44">
        <v>266</v>
      </c>
      <c r="BT1057" s="44">
        <v>4.4000000000000004</v>
      </c>
      <c r="BU1057" s="44">
        <v>10.4</v>
      </c>
      <c r="BV1057" s="44">
        <v>2.5</v>
      </c>
      <c r="BW1057" s="44">
        <v>2</v>
      </c>
      <c r="BX1057" s="44" t="s">
        <v>1373</v>
      </c>
      <c r="BY1057" s="44">
        <v>27</v>
      </c>
      <c r="BZ1057" s="44">
        <v>22</v>
      </c>
      <c r="CA1057" s="44">
        <v>25</v>
      </c>
      <c r="CB1057" s="44">
        <v>21</v>
      </c>
      <c r="CC1057" s="44">
        <v>22</v>
      </c>
      <c r="CD1057" s="44">
        <v>21</v>
      </c>
      <c r="CE1057" s="44">
        <v>20</v>
      </c>
      <c r="CF1057" s="44">
        <v>20</v>
      </c>
    </row>
    <row r="1058" spans="1:84">
      <c r="A1058" s="44" t="s">
        <v>1</v>
      </c>
      <c r="B1058" s="45" t="s">
        <v>755</v>
      </c>
      <c r="D1058" s="46">
        <v>7.1412037037037043E-3</v>
      </c>
      <c r="E1058" s="13" t="s">
        <v>206</v>
      </c>
      <c r="J1058" s="44" t="s">
        <v>29</v>
      </c>
      <c r="O1058" s="46">
        <v>5.5439814814814822E-3</v>
      </c>
      <c r="P1058" s="47" t="s">
        <v>100</v>
      </c>
      <c r="Q1058" s="47" t="s">
        <v>35</v>
      </c>
      <c r="U1058" s="47" t="s">
        <v>36</v>
      </c>
      <c r="Z1058" s="46">
        <v>2.0833333333333332E-2</v>
      </c>
      <c r="AJ1058" s="49">
        <v>42621</v>
      </c>
      <c r="AK1058" s="60">
        <v>0.53125</v>
      </c>
      <c r="AL1058" s="60">
        <f t="shared" si="85"/>
        <v>0.53472222222222221</v>
      </c>
      <c r="AM1058" s="60">
        <f t="shared" si="81"/>
        <v>0.54166666666666663</v>
      </c>
      <c r="AN1058" s="61" t="str">
        <f t="shared" si="82"/>
        <v>08/09/2016 12:50:00</v>
      </c>
      <c r="AO1058" s="61" t="str">
        <f t="shared" si="83"/>
        <v>08/09/2016 13:00:00</v>
      </c>
      <c r="AP1058" s="44">
        <f>VLOOKUP($AN1058, [1]TableView_704030_20160816_20160!$D$2:$M$5095,3,FALSE)</f>
        <v>1011.68371375</v>
      </c>
      <c r="AQ1058" s="44">
        <f>VLOOKUP($AN1058, [1]TableView_704030_20160816_20160!$D$2:$M$5095,8,FALSE)</f>
        <v>22.2777777777778</v>
      </c>
      <c r="AR1058" s="44">
        <f>VLOOKUP($AN1058, [1]TableView_704030_20160816_20160!$D$2:$M$5095,10,FALSE)</f>
        <v>0</v>
      </c>
      <c r="AS1058" s="44">
        <f>VLOOKUP($AN1058, [1]TableView_704030_20160816_20160!$D$2:$M$5095,4,FALSE)</f>
        <v>58</v>
      </c>
      <c r="AT1058" s="44">
        <f>VLOOKUP($AN1058, [1]TableView_704030_20160816_20160!$D$2:$M$5095,6,FALSE)</f>
        <v>266</v>
      </c>
      <c r="AU1058" s="44">
        <f>VLOOKUP($AN1058, [1]TableView_704030_20160816_20160!$D$2:$M$5095,7,FALSE)</f>
        <v>4.4000000000000004</v>
      </c>
      <c r="AV1058" s="44">
        <f>VLOOKUP($AN1058, [1]TableView_704030_20160816_20160!$D$2:$M$5095,2,FALSE)</f>
        <v>10.4</v>
      </c>
      <c r="AW1058" s="44">
        <f>VLOOKUP($AO1058, [2]aacb8965d69cc6fd1cb3a5cae9e8ae7!$C$6:$F$853,4,FALSE)</f>
        <v>2.5</v>
      </c>
      <c r="AX1058" s="44">
        <v>2</v>
      </c>
      <c r="AY1058" s="44" t="str">
        <f t="shared" si="84"/>
        <v>08/09/2016 2</v>
      </c>
      <c r="AZ1058" s="44">
        <f>VLOOKUP($AY1058, [3]Sheet1!$D$3:$T$89,2,FALSE)</f>
        <v>27</v>
      </c>
      <c r="BA1058" s="44">
        <f>VLOOKUP($AY1058, [3]Sheet1!$D$3:$T$89,3,FALSE)</f>
        <v>22</v>
      </c>
      <c r="BB1058" s="44">
        <f>VLOOKUP($AY1058, [3]Sheet1!$D$3:$T$89,6,FALSE)</f>
        <v>25</v>
      </c>
      <c r="BC1058" s="44">
        <f>VLOOKUP($AY1058, [3]Sheet1!$D$3:$T$89,7,FALSE)</f>
        <v>21</v>
      </c>
      <c r="BD1058" s="44">
        <f>VLOOKUP($AY1058, [3]Sheet1!$D$3:$T$89,10,FALSE)</f>
        <v>22</v>
      </c>
      <c r="BE1058" s="44">
        <f>VLOOKUP($AY1058, [3]Sheet1!$D$3:$T$89,11,FALSE)</f>
        <v>21</v>
      </c>
      <c r="BF1058" s="44">
        <f>VLOOKUP($AY1058, [3]Sheet1!$D$3:$T$89,14,FALSE)</f>
        <v>20</v>
      </c>
      <c r="BG1058" s="44">
        <f>VLOOKUP($AY1058, [3]Sheet1!$D$3:$T$89,15,FALSE)</f>
        <v>20</v>
      </c>
      <c r="BI1058" s="49">
        <v>42621</v>
      </c>
      <c r="BJ1058" s="50">
        <v>0.53125</v>
      </c>
      <c r="BK1058" s="50">
        <v>0.53472222222222221</v>
      </c>
      <c r="BL1058" s="50">
        <v>0.54166666666666663</v>
      </c>
      <c r="BM1058" s="44" t="s">
        <v>1203</v>
      </c>
      <c r="BN1058" s="44" t="s">
        <v>1372</v>
      </c>
      <c r="BO1058" s="44">
        <v>1011.68371375</v>
      </c>
      <c r="BP1058" s="44">
        <v>22.2777777777778</v>
      </c>
      <c r="BQ1058" s="44">
        <v>0</v>
      </c>
      <c r="BR1058" s="44">
        <v>58</v>
      </c>
      <c r="BS1058" s="44">
        <v>266</v>
      </c>
      <c r="BT1058" s="44">
        <v>4.4000000000000004</v>
      </c>
      <c r="BU1058" s="44">
        <v>10.4</v>
      </c>
      <c r="BV1058" s="44">
        <v>2.5</v>
      </c>
      <c r="BW1058" s="44">
        <v>2</v>
      </c>
      <c r="BX1058" s="44" t="s">
        <v>1373</v>
      </c>
      <c r="BY1058" s="44">
        <v>27</v>
      </c>
      <c r="BZ1058" s="44">
        <v>22</v>
      </c>
      <c r="CA1058" s="44">
        <v>25</v>
      </c>
      <c r="CB1058" s="44">
        <v>21</v>
      </c>
      <c r="CC1058" s="44">
        <v>22</v>
      </c>
      <c r="CD1058" s="44">
        <v>21</v>
      </c>
      <c r="CE1058" s="44">
        <v>20</v>
      </c>
      <c r="CF1058" s="44">
        <v>20</v>
      </c>
    </row>
    <row r="1059" spans="1:84">
      <c r="A1059" s="44" t="s">
        <v>2</v>
      </c>
      <c r="B1059" s="45" t="s">
        <v>859</v>
      </c>
      <c r="D1059" s="46">
        <v>7.6504629629629631E-3</v>
      </c>
      <c r="E1059" s="13" t="s">
        <v>206</v>
      </c>
      <c r="F1059" s="13" t="s">
        <v>34</v>
      </c>
      <c r="J1059" s="44" t="s">
        <v>36</v>
      </c>
      <c r="O1059" s="46">
        <v>6.3425925925925915E-3</v>
      </c>
      <c r="P1059" s="47" t="s">
        <v>32</v>
      </c>
      <c r="AJ1059" s="49">
        <v>42621</v>
      </c>
      <c r="AK1059" s="60">
        <v>0.53125</v>
      </c>
      <c r="AL1059" s="60">
        <f t="shared" si="85"/>
        <v>0.53472222222222221</v>
      </c>
      <c r="AM1059" s="60">
        <f t="shared" si="81"/>
        <v>0.54166666666666663</v>
      </c>
      <c r="AN1059" s="61" t="str">
        <f t="shared" si="82"/>
        <v>08/09/2016 12:50:00</v>
      </c>
      <c r="AO1059" s="61" t="str">
        <f t="shared" si="83"/>
        <v>08/09/2016 13:00:00</v>
      </c>
      <c r="AP1059" s="44">
        <f>VLOOKUP($AN1059, [1]TableView_704030_20160816_20160!$D$2:$M$5095,3,FALSE)</f>
        <v>1011.68371375</v>
      </c>
      <c r="AQ1059" s="44">
        <f>VLOOKUP($AN1059, [1]TableView_704030_20160816_20160!$D$2:$M$5095,8,FALSE)</f>
        <v>22.2777777777778</v>
      </c>
      <c r="AR1059" s="44">
        <f>VLOOKUP($AN1059, [1]TableView_704030_20160816_20160!$D$2:$M$5095,10,FALSE)</f>
        <v>0</v>
      </c>
      <c r="AS1059" s="44">
        <f>VLOOKUP($AN1059, [1]TableView_704030_20160816_20160!$D$2:$M$5095,4,FALSE)</f>
        <v>58</v>
      </c>
      <c r="AT1059" s="44">
        <f>VLOOKUP($AN1059, [1]TableView_704030_20160816_20160!$D$2:$M$5095,6,FALSE)</f>
        <v>266</v>
      </c>
      <c r="AU1059" s="44">
        <f>VLOOKUP($AN1059, [1]TableView_704030_20160816_20160!$D$2:$M$5095,7,FALSE)</f>
        <v>4.4000000000000004</v>
      </c>
      <c r="AV1059" s="44">
        <f>VLOOKUP($AN1059, [1]TableView_704030_20160816_20160!$D$2:$M$5095,2,FALSE)</f>
        <v>10.4</v>
      </c>
      <c r="AW1059" s="44">
        <f>VLOOKUP($AO1059, [2]aacb8965d69cc6fd1cb3a5cae9e8ae7!$C$6:$F$853,4,FALSE)</f>
        <v>2.5</v>
      </c>
      <c r="AX1059" s="44">
        <v>2</v>
      </c>
      <c r="AY1059" s="44" t="str">
        <f t="shared" si="84"/>
        <v>08/09/2016 2</v>
      </c>
      <c r="AZ1059" s="44">
        <f>VLOOKUP($AY1059, [3]Sheet1!$D$3:$T$89,2,FALSE)</f>
        <v>27</v>
      </c>
      <c r="BA1059" s="44">
        <f>VLOOKUP($AY1059, [3]Sheet1!$D$3:$T$89,3,FALSE)</f>
        <v>22</v>
      </c>
      <c r="BB1059" s="44">
        <f>VLOOKUP($AY1059, [3]Sheet1!$D$3:$T$89,6,FALSE)</f>
        <v>25</v>
      </c>
      <c r="BC1059" s="44">
        <f>VLOOKUP($AY1059, [3]Sheet1!$D$3:$T$89,7,FALSE)</f>
        <v>21</v>
      </c>
      <c r="BD1059" s="44">
        <f>VLOOKUP($AY1059, [3]Sheet1!$D$3:$T$89,10,FALSE)</f>
        <v>22</v>
      </c>
      <c r="BE1059" s="44">
        <f>VLOOKUP($AY1059, [3]Sheet1!$D$3:$T$89,11,FALSE)</f>
        <v>21</v>
      </c>
      <c r="BF1059" s="44">
        <f>VLOOKUP($AY1059, [3]Sheet1!$D$3:$T$89,14,FALSE)</f>
        <v>20</v>
      </c>
      <c r="BG1059" s="44">
        <f>VLOOKUP($AY1059, [3]Sheet1!$D$3:$T$89,15,FALSE)</f>
        <v>20</v>
      </c>
      <c r="BI1059" s="49">
        <v>42621</v>
      </c>
      <c r="BJ1059" s="50">
        <v>0.53125</v>
      </c>
      <c r="BK1059" s="50">
        <v>0.53472222222222221</v>
      </c>
      <c r="BL1059" s="50">
        <v>0.54166666666666663</v>
      </c>
      <c r="BM1059" s="44" t="s">
        <v>1203</v>
      </c>
      <c r="BN1059" s="44" t="s">
        <v>1372</v>
      </c>
      <c r="BO1059" s="44">
        <v>1011.68371375</v>
      </c>
      <c r="BP1059" s="44">
        <v>22.2777777777778</v>
      </c>
      <c r="BQ1059" s="44">
        <v>0</v>
      </c>
      <c r="BR1059" s="44">
        <v>58</v>
      </c>
      <c r="BS1059" s="44">
        <v>266</v>
      </c>
      <c r="BT1059" s="44">
        <v>4.4000000000000004</v>
      </c>
      <c r="BU1059" s="44">
        <v>10.4</v>
      </c>
      <c r="BV1059" s="44">
        <v>2.5</v>
      </c>
      <c r="BW1059" s="44">
        <v>2</v>
      </c>
      <c r="BX1059" s="44" t="s">
        <v>1373</v>
      </c>
      <c r="BY1059" s="44">
        <v>27</v>
      </c>
      <c r="BZ1059" s="44">
        <v>22</v>
      </c>
      <c r="CA1059" s="44">
        <v>25</v>
      </c>
      <c r="CB1059" s="44">
        <v>21</v>
      </c>
      <c r="CC1059" s="44">
        <v>22</v>
      </c>
      <c r="CD1059" s="44">
        <v>21</v>
      </c>
      <c r="CE1059" s="44">
        <v>20</v>
      </c>
      <c r="CF1059" s="44">
        <v>20</v>
      </c>
    </row>
    <row r="1060" spans="1:84">
      <c r="A1060" s="44" t="s">
        <v>3</v>
      </c>
      <c r="B1060" s="45" t="s">
        <v>25</v>
      </c>
      <c r="D1060" s="46">
        <v>8.4606481481481494E-3</v>
      </c>
      <c r="E1060" s="13" t="s">
        <v>206</v>
      </c>
      <c r="J1060" s="44" t="s">
        <v>29</v>
      </c>
      <c r="O1060" s="46">
        <v>9.5138888888888894E-3</v>
      </c>
      <c r="P1060" s="47" t="s">
        <v>28</v>
      </c>
      <c r="Q1060" s="47" t="s">
        <v>34</v>
      </c>
      <c r="U1060" s="47" t="s">
        <v>36</v>
      </c>
      <c r="AJ1060" s="49">
        <v>42621</v>
      </c>
      <c r="AK1060" s="60">
        <v>0.53125</v>
      </c>
      <c r="AL1060" s="60">
        <f t="shared" si="85"/>
        <v>0.53472222222222221</v>
      </c>
      <c r="AM1060" s="60">
        <f t="shared" si="81"/>
        <v>0.54166666666666663</v>
      </c>
      <c r="AN1060" s="61" t="str">
        <f t="shared" si="82"/>
        <v>08/09/2016 12:50:00</v>
      </c>
      <c r="AO1060" s="61" t="str">
        <f t="shared" si="83"/>
        <v>08/09/2016 13:00:00</v>
      </c>
      <c r="AP1060" s="44">
        <f>VLOOKUP($AN1060, [1]TableView_704030_20160816_20160!$D$2:$M$5095,3,FALSE)</f>
        <v>1011.68371375</v>
      </c>
      <c r="AQ1060" s="44">
        <f>VLOOKUP($AN1060, [1]TableView_704030_20160816_20160!$D$2:$M$5095,8,FALSE)</f>
        <v>22.2777777777778</v>
      </c>
      <c r="AR1060" s="44">
        <f>VLOOKUP($AN1060, [1]TableView_704030_20160816_20160!$D$2:$M$5095,10,FALSE)</f>
        <v>0</v>
      </c>
      <c r="AS1060" s="44">
        <f>VLOOKUP($AN1060, [1]TableView_704030_20160816_20160!$D$2:$M$5095,4,FALSE)</f>
        <v>58</v>
      </c>
      <c r="AT1060" s="44">
        <f>VLOOKUP($AN1060, [1]TableView_704030_20160816_20160!$D$2:$M$5095,6,FALSE)</f>
        <v>266</v>
      </c>
      <c r="AU1060" s="44">
        <f>VLOOKUP($AN1060, [1]TableView_704030_20160816_20160!$D$2:$M$5095,7,FALSE)</f>
        <v>4.4000000000000004</v>
      </c>
      <c r="AV1060" s="44">
        <f>VLOOKUP($AN1060, [1]TableView_704030_20160816_20160!$D$2:$M$5095,2,FALSE)</f>
        <v>10.4</v>
      </c>
      <c r="AW1060" s="44">
        <f>VLOOKUP($AO1060, [2]aacb8965d69cc6fd1cb3a5cae9e8ae7!$C$6:$F$853,4,FALSE)</f>
        <v>2.5</v>
      </c>
      <c r="AX1060" s="44">
        <v>2</v>
      </c>
      <c r="AY1060" s="44" t="str">
        <f t="shared" si="84"/>
        <v>08/09/2016 2</v>
      </c>
      <c r="AZ1060" s="44">
        <f>VLOOKUP($AY1060, [3]Sheet1!$D$3:$T$89,2,FALSE)</f>
        <v>27</v>
      </c>
      <c r="BA1060" s="44">
        <f>VLOOKUP($AY1060, [3]Sheet1!$D$3:$T$89,3,FALSE)</f>
        <v>22</v>
      </c>
      <c r="BB1060" s="44">
        <f>VLOOKUP($AY1060, [3]Sheet1!$D$3:$T$89,6,FALSE)</f>
        <v>25</v>
      </c>
      <c r="BC1060" s="44">
        <f>VLOOKUP($AY1060, [3]Sheet1!$D$3:$T$89,7,FALSE)</f>
        <v>21</v>
      </c>
      <c r="BD1060" s="44">
        <f>VLOOKUP($AY1060, [3]Sheet1!$D$3:$T$89,10,FALSE)</f>
        <v>22</v>
      </c>
      <c r="BE1060" s="44">
        <f>VLOOKUP($AY1060, [3]Sheet1!$D$3:$T$89,11,FALSE)</f>
        <v>21</v>
      </c>
      <c r="BF1060" s="44">
        <f>VLOOKUP($AY1060, [3]Sheet1!$D$3:$T$89,14,FALSE)</f>
        <v>20</v>
      </c>
      <c r="BG1060" s="44">
        <f>VLOOKUP($AY1060, [3]Sheet1!$D$3:$T$89,15,FALSE)</f>
        <v>20</v>
      </c>
      <c r="BI1060" s="49">
        <v>42621</v>
      </c>
      <c r="BJ1060" s="50">
        <v>0.53125</v>
      </c>
      <c r="BK1060" s="50">
        <v>0.53472222222222221</v>
      </c>
      <c r="BL1060" s="50">
        <v>0.54166666666666663</v>
      </c>
      <c r="BM1060" s="44" t="s">
        <v>1203</v>
      </c>
      <c r="BN1060" s="44" t="s">
        <v>1372</v>
      </c>
      <c r="BO1060" s="44">
        <v>1011.68371375</v>
      </c>
      <c r="BP1060" s="44">
        <v>22.2777777777778</v>
      </c>
      <c r="BQ1060" s="44">
        <v>0</v>
      </c>
      <c r="BR1060" s="44">
        <v>58</v>
      </c>
      <c r="BS1060" s="44">
        <v>266</v>
      </c>
      <c r="BT1060" s="44">
        <v>4.4000000000000004</v>
      </c>
      <c r="BU1060" s="44">
        <v>10.4</v>
      </c>
      <c r="BV1060" s="44">
        <v>2.5</v>
      </c>
      <c r="BW1060" s="44">
        <v>2</v>
      </c>
      <c r="BX1060" s="44" t="s">
        <v>1373</v>
      </c>
      <c r="BY1060" s="44">
        <v>27</v>
      </c>
      <c r="BZ1060" s="44">
        <v>22</v>
      </c>
      <c r="CA1060" s="44">
        <v>25</v>
      </c>
      <c r="CB1060" s="44">
        <v>21</v>
      </c>
      <c r="CC1060" s="44">
        <v>22</v>
      </c>
      <c r="CD1060" s="44">
        <v>21</v>
      </c>
      <c r="CE1060" s="44">
        <v>20</v>
      </c>
      <c r="CF1060" s="44">
        <v>20</v>
      </c>
    </row>
    <row r="1061" spans="1:84">
      <c r="A1061" s="44" t="s">
        <v>4</v>
      </c>
      <c r="B1061" s="45" t="s">
        <v>22</v>
      </c>
      <c r="D1061" s="46">
        <v>8.6805555555555559E-3</v>
      </c>
      <c r="E1061" s="13" t="s">
        <v>206</v>
      </c>
      <c r="F1061" s="13" t="s">
        <v>33</v>
      </c>
      <c r="J1061" s="44" t="s">
        <v>36</v>
      </c>
      <c r="O1061" s="46">
        <v>1.5520833333333333E-2</v>
      </c>
      <c r="P1061" s="47" t="s">
        <v>30</v>
      </c>
      <c r="U1061" s="47" t="s">
        <v>29</v>
      </c>
      <c r="AJ1061" s="49">
        <v>42621</v>
      </c>
      <c r="AK1061" s="60">
        <v>0.53125</v>
      </c>
      <c r="AL1061" s="60">
        <f t="shared" si="85"/>
        <v>0.53472222222222221</v>
      </c>
      <c r="AM1061" s="60">
        <f t="shared" si="81"/>
        <v>0.54166666666666663</v>
      </c>
      <c r="AN1061" s="61" t="str">
        <f t="shared" si="82"/>
        <v>08/09/2016 12:50:00</v>
      </c>
      <c r="AO1061" s="61" t="str">
        <f t="shared" si="83"/>
        <v>08/09/2016 13:00:00</v>
      </c>
      <c r="AP1061" s="44">
        <f>VLOOKUP($AN1061, [1]TableView_704030_20160816_20160!$D$2:$M$5095,3,FALSE)</f>
        <v>1011.68371375</v>
      </c>
      <c r="AQ1061" s="44">
        <f>VLOOKUP($AN1061, [1]TableView_704030_20160816_20160!$D$2:$M$5095,8,FALSE)</f>
        <v>22.2777777777778</v>
      </c>
      <c r="AR1061" s="44">
        <f>VLOOKUP($AN1061, [1]TableView_704030_20160816_20160!$D$2:$M$5095,10,FALSE)</f>
        <v>0</v>
      </c>
      <c r="AS1061" s="44">
        <f>VLOOKUP($AN1061, [1]TableView_704030_20160816_20160!$D$2:$M$5095,4,FALSE)</f>
        <v>58</v>
      </c>
      <c r="AT1061" s="44">
        <f>VLOOKUP($AN1061, [1]TableView_704030_20160816_20160!$D$2:$M$5095,6,FALSE)</f>
        <v>266</v>
      </c>
      <c r="AU1061" s="44">
        <f>VLOOKUP($AN1061, [1]TableView_704030_20160816_20160!$D$2:$M$5095,7,FALSE)</f>
        <v>4.4000000000000004</v>
      </c>
      <c r="AV1061" s="44">
        <f>VLOOKUP($AN1061, [1]TableView_704030_20160816_20160!$D$2:$M$5095,2,FALSE)</f>
        <v>10.4</v>
      </c>
      <c r="AW1061" s="44">
        <f>VLOOKUP($AO1061, [2]aacb8965d69cc6fd1cb3a5cae9e8ae7!$C$6:$F$853,4,FALSE)</f>
        <v>2.5</v>
      </c>
      <c r="AX1061" s="44">
        <v>2</v>
      </c>
      <c r="AY1061" s="44" t="str">
        <f t="shared" si="84"/>
        <v>08/09/2016 2</v>
      </c>
      <c r="AZ1061" s="44">
        <f>VLOOKUP($AY1061, [3]Sheet1!$D$3:$T$89,2,FALSE)</f>
        <v>27</v>
      </c>
      <c r="BA1061" s="44">
        <f>VLOOKUP($AY1061, [3]Sheet1!$D$3:$T$89,3,FALSE)</f>
        <v>22</v>
      </c>
      <c r="BB1061" s="44">
        <f>VLOOKUP($AY1061, [3]Sheet1!$D$3:$T$89,6,FALSE)</f>
        <v>25</v>
      </c>
      <c r="BC1061" s="44">
        <f>VLOOKUP($AY1061, [3]Sheet1!$D$3:$T$89,7,FALSE)</f>
        <v>21</v>
      </c>
      <c r="BD1061" s="44">
        <f>VLOOKUP($AY1061, [3]Sheet1!$D$3:$T$89,10,FALSE)</f>
        <v>22</v>
      </c>
      <c r="BE1061" s="44">
        <f>VLOOKUP($AY1061, [3]Sheet1!$D$3:$T$89,11,FALSE)</f>
        <v>21</v>
      </c>
      <c r="BF1061" s="44">
        <f>VLOOKUP($AY1061, [3]Sheet1!$D$3:$T$89,14,FALSE)</f>
        <v>20</v>
      </c>
      <c r="BG1061" s="44">
        <f>VLOOKUP($AY1061, [3]Sheet1!$D$3:$T$89,15,FALSE)</f>
        <v>20</v>
      </c>
      <c r="BI1061" s="49">
        <v>42621</v>
      </c>
      <c r="BJ1061" s="50">
        <v>0.53125</v>
      </c>
      <c r="BK1061" s="50">
        <v>0.53472222222222221</v>
      </c>
      <c r="BL1061" s="50">
        <v>0.54166666666666663</v>
      </c>
      <c r="BM1061" s="44" t="s">
        <v>1203</v>
      </c>
      <c r="BN1061" s="44" t="s">
        <v>1372</v>
      </c>
      <c r="BO1061" s="44">
        <v>1011.68371375</v>
      </c>
      <c r="BP1061" s="44">
        <v>22.2777777777778</v>
      </c>
      <c r="BQ1061" s="44">
        <v>0</v>
      </c>
      <c r="BR1061" s="44">
        <v>58</v>
      </c>
      <c r="BS1061" s="44">
        <v>266</v>
      </c>
      <c r="BT1061" s="44">
        <v>4.4000000000000004</v>
      </c>
      <c r="BU1061" s="44">
        <v>10.4</v>
      </c>
      <c r="BV1061" s="44">
        <v>2.5</v>
      </c>
      <c r="BW1061" s="44">
        <v>2</v>
      </c>
      <c r="BX1061" s="44" t="s">
        <v>1373</v>
      </c>
      <c r="BY1061" s="44">
        <v>27</v>
      </c>
      <c r="BZ1061" s="44">
        <v>22</v>
      </c>
      <c r="CA1061" s="44">
        <v>25</v>
      </c>
      <c r="CB1061" s="44">
        <v>21</v>
      </c>
      <c r="CC1061" s="44">
        <v>22</v>
      </c>
      <c r="CD1061" s="44">
        <v>21</v>
      </c>
      <c r="CE1061" s="44">
        <v>20</v>
      </c>
      <c r="CF1061" s="44">
        <v>20</v>
      </c>
    </row>
    <row r="1062" spans="1:84">
      <c r="A1062" s="44" t="s">
        <v>5</v>
      </c>
      <c r="B1062" s="45" t="s">
        <v>23</v>
      </c>
      <c r="D1062" s="46">
        <v>1.0023148148148147E-2</v>
      </c>
      <c r="E1062" s="13" t="s">
        <v>896</v>
      </c>
      <c r="J1062" s="44" t="s">
        <v>29</v>
      </c>
      <c r="O1062" s="46">
        <v>1.5555555555555553E-2</v>
      </c>
      <c r="P1062" s="47" t="s">
        <v>31</v>
      </c>
      <c r="Q1062" s="47" t="s">
        <v>35</v>
      </c>
      <c r="U1062" s="47" t="s">
        <v>36</v>
      </c>
      <c r="AJ1062" s="49">
        <v>42621</v>
      </c>
      <c r="AK1062" s="60">
        <v>0.53125</v>
      </c>
      <c r="AL1062" s="60">
        <f t="shared" si="85"/>
        <v>0.53472222222222221</v>
      </c>
      <c r="AM1062" s="60">
        <f t="shared" si="81"/>
        <v>0.54166666666666663</v>
      </c>
      <c r="AN1062" s="61" t="str">
        <f t="shared" si="82"/>
        <v>08/09/2016 12:50:00</v>
      </c>
      <c r="AO1062" s="61" t="str">
        <f t="shared" si="83"/>
        <v>08/09/2016 13:00:00</v>
      </c>
      <c r="AP1062" s="44">
        <f>VLOOKUP($AN1062, [1]TableView_704030_20160816_20160!$D$2:$M$5095,3,FALSE)</f>
        <v>1011.68371375</v>
      </c>
      <c r="AQ1062" s="44">
        <f>VLOOKUP($AN1062, [1]TableView_704030_20160816_20160!$D$2:$M$5095,8,FALSE)</f>
        <v>22.2777777777778</v>
      </c>
      <c r="AR1062" s="44">
        <f>VLOOKUP($AN1062, [1]TableView_704030_20160816_20160!$D$2:$M$5095,10,FALSE)</f>
        <v>0</v>
      </c>
      <c r="AS1062" s="44">
        <f>VLOOKUP($AN1062, [1]TableView_704030_20160816_20160!$D$2:$M$5095,4,FALSE)</f>
        <v>58</v>
      </c>
      <c r="AT1062" s="44">
        <f>VLOOKUP($AN1062, [1]TableView_704030_20160816_20160!$D$2:$M$5095,6,FALSE)</f>
        <v>266</v>
      </c>
      <c r="AU1062" s="44">
        <f>VLOOKUP($AN1062, [1]TableView_704030_20160816_20160!$D$2:$M$5095,7,FALSE)</f>
        <v>4.4000000000000004</v>
      </c>
      <c r="AV1062" s="44">
        <f>VLOOKUP($AN1062, [1]TableView_704030_20160816_20160!$D$2:$M$5095,2,FALSE)</f>
        <v>10.4</v>
      </c>
      <c r="AW1062" s="44">
        <f>VLOOKUP($AO1062, [2]aacb8965d69cc6fd1cb3a5cae9e8ae7!$C$6:$F$853,4,FALSE)</f>
        <v>2.5</v>
      </c>
      <c r="AX1062" s="44">
        <v>2</v>
      </c>
      <c r="AY1062" s="44" t="str">
        <f t="shared" si="84"/>
        <v>08/09/2016 2</v>
      </c>
      <c r="AZ1062" s="44">
        <f>VLOOKUP($AY1062, [3]Sheet1!$D$3:$T$89,2,FALSE)</f>
        <v>27</v>
      </c>
      <c r="BA1062" s="44">
        <f>VLOOKUP($AY1062, [3]Sheet1!$D$3:$T$89,3,FALSE)</f>
        <v>22</v>
      </c>
      <c r="BB1062" s="44">
        <f>VLOOKUP($AY1062, [3]Sheet1!$D$3:$T$89,6,FALSE)</f>
        <v>25</v>
      </c>
      <c r="BC1062" s="44">
        <f>VLOOKUP($AY1062, [3]Sheet1!$D$3:$T$89,7,FALSE)</f>
        <v>21</v>
      </c>
      <c r="BD1062" s="44">
        <f>VLOOKUP($AY1062, [3]Sheet1!$D$3:$T$89,10,FALSE)</f>
        <v>22</v>
      </c>
      <c r="BE1062" s="44">
        <f>VLOOKUP($AY1062, [3]Sheet1!$D$3:$T$89,11,FALSE)</f>
        <v>21</v>
      </c>
      <c r="BF1062" s="44">
        <f>VLOOKUP($AY1062, [3]Sheet1!$D$3:$T$89,14,FALSE)</f>
        <v>20</v>
      </c>
      <c r="BG1062" s="44">
        <f>VLOOKUP($AY1062, [3]Sheet1!$D$3:$T$89,15,FALSE)</f>
        <v>20</v>
      </c>
      <c r="BI1062" s="49">
        <v>42621</v>
      </c>
      <c r="BJ1062" s="50">
        <v>0.53125</v>
      </c>
      <c r="BK1062" s="50">
        <v>0.53472222222222221</v>
      </c>
      <c r="BL1062" s="50">
        <v>0.54166666666666663</v>
      </c>
      <c r="BM1062" s="44" t="s">
        <v>1203</v>
      </c>
      <c r="BN1062" s="44" t="s">
        <v>1372</v>
      </c>
      <c r="BO1062" s="44">
        <v>1011.68371375</v>
      </c>
      <c r="BP1062" s="44">
        <v>22.2777777777778</v>
      </c>
      <c r="BQ1062" s="44">
        <v>0</v>
      </c>
      <c r="BR1062" s="44">
        <v>58</v>
      </c>
      <c r="BS1062" s="44">
        <v>266</v>
      </c>
      <c r="BT1062" s="44">
        <v>4.4000000000000004</v>
      </c>
      <c r="BU1062" s="44">
        <v>10.4</v>
      </c>
      <c r="BV1062" s="44">
        <v>2.5</v>
      </c>
      <c r="BW1062" s="44">
        <v>2</v>
      </c>
      <c r="BX1062" s="44" t="s">
        <v>1373</v>
      </c>
      <c r="BY1062" s="44">
        <v>27</v>
      </c>
      <c r="BZ1062" s="44">
        <v>22</v>
      </c>
      <c r="CA1062" s="44">
        <v>25</v>
      </c>
      <c r="CB1062" s="44">
        <v>21</v>
      </c>
      <c r="CC1062" s="44">
        <v>22</v>
      </c>
      <c r="CD1062" s="44">
        <v>21</v>
      </c>
      <c r="CE1062" s="44">
        <v>20</v>
      </c>
      <c r="CF1062" s="44">
        <v>20</v>
      </c>
    </row>
    <row r="1063" spans="1:84">
      <c r="A1063" s="44" t="s">
        <v>6</v>
      </c>
      <c r="B1063" s="45" t="s">
        <v>515</v>
      </c>
      <c r="D1063" s="46">
        <v>1.0219907407407408E-2</v>
      </c>
      <c r="E1063" s="13" t="s">
        <v>204</v>
      </c>
      <c r="F1063" s="13" t="s">
        <v>67</v>
      </c>
      <c r="G1063" s="13" t="s">
        <v>921</v>
      </c>
      <c r="H1063" s="47">
        <v>9</v>
      </c>
      <c r="J1063" s="44" t="s">
        <v>36</v>
      </c>
      <c r="O1063" s="46">
        <v>2.0833333333333332E-2</v>
      </c>
      <c r="AJ1063" s="49">
        <v>42621</v>
      </c>
      <c r="AK1063" s="60">
        <v>0.53125</v>
      </c>
      <c r="AL1063" s="60">
        <f t="shared" si="85"/>
        <v>0.53472222222222221</v>
      </c>
      <c r="AM1063" s="60">
        <f t="shared" si="81"/>
        <v>0.54166666666666663</v>
      </c>
      <c r="AN1063" s="61" t="str">
        <f t="shared" si="82"/>
        <v>08/09/2016 12:50:00</v>
      </c>
      <c r="AO1063" s="61" t="str">
        <f t="shared" si="83"/>
        <v>08/09/2016 13:00:00</v>
      </c>
      <c r="AP1063" s="44">
        <f>VLOOKUP($AN1063, [1]TableView_704030_20160816_20160!$D$2:$M$5095,3,FALSE)</f>
        <v>1011.68371375</v>
      </c>
      <c r="AQ1063" s="44">
        <f>VLOOKUP($AN1063, [1]TableView_704030_20160816_20160!$D$2:$M$5095,8,FALSE)</f>
        <v>22.2777777777778</v>
      </c>
      <c r="AR1063" s="44">
        <f>VLOOKUP($AN1063, [1]TableView_704030_20160816_20160!$D$2:$M$5095,10,FALSE)</f>
        <v>0</v>
      </c>
      <c r="AS1063" s="44">
        <f>VLOOKUP($AN1063, [1]TableView_704030_20160816_20160!$D$2:$M$5095,4,FALSE)</f>
        <v>58</v>
      </c>
      <c r="AT1063" s="44">
        <f>VLOOKUP($AN1063, [1]TableView_704030_20160816_20160!$D$2:$M$5095,6,FALSE)</f>
        <v>266</v>
      </c>
      <c r="AU1063" s="44">
        <f>VLOOKUP($AN1063, [1]TableView_704030_20160816_20160!$D$2:$M$5095,7,FALSE)</f>
        <v>4.4000000000000004</v>
      </c>
      <c r="AV1063" s="44">
        <f>VLOOKUP($AN1063, [1]TableView_704030_20160816_20160!$D$2:$M$5095,2,FALSE)</f>
        <v>10.4</v>
      </c>
      <c r="AW1063" s="44">
        <f>VLOOKUP($AO1063, [2]aacb8965d69cc6fd1cb3a5cae9e8ae7!$C$6:$F$853,4,FALSE)</f>
        <v>2.5</v>
      </c>
      <c r="AX1063" s="44">
        <v>2</v>
      </c>
      <c r="AY1063" s="44" t="str">
        <f t="shared" si="84"/>
        <v>08/09/2016 2</v>
      </c>
      <c r="AZ1063" s="44">
        <f>VLOOKUP($AY1063, [3]Sheet1!$D$3:$T$89,2,FALSE)</f>
        <v>27</v>
      </c>
      <c r="BA1063" s="44">
        <f>VLOOKUP($AY1063, [3]Sheet1!$D$3:$T$89,3,FALSE)</f>
        <v>22</v>
      </c>
      <c r="BB1063" s="44">
        <f>VLOOKUP($AY1063, [3]Sheet1!$D$3:$T$89,6,FALSE)</f>
        <v>25</v>
      </c>
      <c r="BC1063" s="44">
        <f>VLOOKUP($AY1063, [3]Sheet1!$D$3:$T$89,7,FALSE)</f>
        <v>21</v>
      </c>
      <c r="BD1063" s="44">
        <f>VLOOKUP($AY1063, [3]Sheet1!$D$3:$T$89,10,FALSE)</f>
        <v>22</v>
      </c>
      <c r="BE1063" s="44">
        <f>VLOOKUP($AY1063, [3]Sheet1!$D$3:$T$89,11,FALSE)</f>
        <v>21</v>
      </c>
      <c r="BF1063" s="44">
        <f>VLOOKUP($AY1063, [3]Sheet1!$D$3:$T$89,14,FALSE)</f>
        <v>20</v>
      </c>
      <c r="BG1063" s="44">
        <f>VLOOKUP($AY1063, [3]Sheet1!$D$3:$T$89,15,FALSE)</f>
        <v>20</v>
      </c>
      <c r="BI1063" s="49">
        <v>42621</v>
      </c>
      <c r="BJ1063" s="50">
        <v>0.53125</v>
      </c>
      <c r="BK1063" s="50">
        <v>0.53472222222222221</v>
      </c>
      <c r="BL1063" s="50">
        <v>0.54166666666666663</v>
      </c>
      <c r="BM1063" s="44" t="s">
        <v>1203</v>
      </c>
      <c r="BN1063" s="44" t="s">
        <v>1372</v>
      </c>
      <c r="BO1063" s="44">
        <v>1011.68371375</v>
      </c>
      <c r="BP1063" s="44">
        <v>22.2777777777778</v>
      </c>
      <c r="BQ1063" s="44">
        <v>0</v>
      </c>
      <c r="BR1063" s="44">
        <v>58</v>
      </c>
      <c r="BS1063" s="44">
        <v>266</v>
      </c>
      <c r="BT1063" s="44">
        <v>4.4000000000000004</v>
      </c>
      <c r="BU1063" s="44">
        <v>10.4</v>
      </c>
      <c r="BV1063" s="44">
        <v>2.5</v>
      </c>
      <c r="BW1063" s="44">
        <v>2</v>
      </c>
      <c r="BX1063" s="44" t="s">
        <v>1373</v>
      </c>
      <c r="BY1063" s="44">
        <v>27</v>
      </c>
      <c r="BZ1063" s="44">
        <v>22</v>
      </c>
      <c r="CA1063" s="44">
        <v>25</v>
      </c>
      <c r="CB1063" s="44">
        <v>21</v>
      </c>
      <c r="CC1063" s="44">
        <v>22</v>
      </c>
      <c r="CD1063" s="44">
        <v>21</v>
      </c>
      <c r="CE1063" s="44">
        <v>20</v>
      </c>
      <c r="CF1063" s="44">
        <v>20</v>
      </c>
    </row>
    <row r="1064" spans="1:84">
      <c r="A1064" s="44" t="s">
        <v>7</v>
      </c>
      <c r="B1064" s="45" t="s">
        <v>869</v>
      </c>
      <c r="D1064" s="46">
        <v>1.1273148148148148E-2</v>
      </c>
      <c r="E1064" s="13" t="s">
        <v>204</v>
      </c>
      <c r="J1064" s="44" t="s">
        <v>29</v>
      </c>
      <c r="AJ1064" s="49">
        <v>42621</v>
      </c>
      <c r="AK1064" s="60">
        <v>0.53125</v>
      </c>
      <c r="AL1064" s="60">
        <f t="shared" si="85"/>
        <v>0.53472222222222221</v>
      </c>
      <c r="AM1064" s="60">
        <f t="shared" si="81"/>
        <v>0.54166666666666663</v>
      </c>
      <c r="AN1064" s="61" t="str">
        <f t="shared" si="82"/>
        <v>08/09/2016 12:50:00</v>
      </c>
      <c r="AO1064" s="61" t="str">
        <f t="shared" si="83"/>
        <v>08/09/2016 13:00:00</v>
      </c>
      <c r="AP1064" s="44">
        <f>VLOOKUP($AN1064, [1]TableView_704030_20160816_20160!$D$2:$M$5095,3,FALSE)</f>
        <v>1011.68371375</v>
      </c>
      <c r="AQ1064" s="44">
        <f>VLOOKUP($AN1064, [1]TableView_704030_20160816_20160!$D$2:$M$5095,8,FALSE)</f>
        <v>22.2777777777778</v>
      </c>
      <c r="AR1064" s="44">
        <f>VLOOKUP($AN1064, [1]TableView_704030_20160816_20160!$D$2:$M$5095,10,FALSE)</f>
        <v>0</v>
      </c>
      <c r="AS1064" s="44">
        <f>VLOOKUP($AN1064, [1]TableView_704030_20160816_20160!$D$2:$M$5095,4,FALSE)</f>
        <v>58</v>
      </c>
      <c r="AT1064" s="44">
        <f>VLOOKUP($AN1064, [1]TableView_704030_20160816_20160!$D$2:$M$5095,6,FALSE)</f>
        <v>266</v>
      </c>
      <c r="AU1064" s="44">
        <f>VLOOKUP($AN1064, [1]TableView_704030_20160816_20160!$D$2:$M$5095,7,FALSE)</f>
        <v>4.4000000000000004</v>
      </c>
      <c r="AV1064" s="44">
        <f>VLOOKUP($AN1064, [1]TableView_704030_20160816_20160!$D$2:$M$5095,2,FALSE)</f>
        <v>10.4</v>
      </c>
      <c r="AW1064" s="44">
        <f>VLOOKUP($AO1064, [2]aacb8965d69cc6fd1cb3a5cae9e8ae7!$C$6:$F$853,4,FALSE)</f>
        <v>2.5</v>
      </c>
      <c r="AX1064" s="44">
        <v>2</v>
      </c>
      <c r="AY1064" s="44" t="str">
        <f t="shared" si="84"/>
        <v>08/09/2016 2</v>
      </c>
      <c r="AZ1064" s="44">
        <f>VLOOKUP($AY1064, [3]Sheet1!$D$3:$T$89,2,FALSE)</f>
        <v>27</v>
      </c>
      <c r="BA1064" s="44">
        <f>VLOOKUP($AY1064, [3]Sheet1!$D$3:$T$89,3,FALSE)</f>
        <v>22</v>
      </c>
      <c r="BB1064" s="44">
        <f>VLOOKUP($AY1064, [3]Sheet1!$D$3:$T$89,6,FALSE)</f>
        <v>25</v>
      </c>
      <c r="BC1064" s="44">
        <f>VLOOKUP($AY1064, [3]Sheet1!$D$3:$T$89,7,FALSE)</f>
        <v>21</v>
      </c>
      <c r="BD1064" s="44">
        <f>VLOOKUP($AY1064, [3]Sheet1!$D$3:$T$89,10,FALSE)</f>
        <v>22</v>
      </c>
      <c r="BE1064" s="44">
        <f>VLOOKUP($AY1064, [3]Sheet1!$D$3:$T$89,11,FALSE)</f>
        <v>21</v>
      </c>
      <c r="BF1064" s="44">
        <f>VLOOKUP($AY1064, [3]Sheet1!$D$3:$T$89,14,FALSE)</f>
        <v>20</v>
      </c>
      <c r="BG1064" s="44">
        <f>VLOOKUP($AY1064, [3]Sheet1!$D$3:$T$89,15,FALSE)</f>
        <v>20</v>
      </c>
      <c r="BI1064" s="49">
        <v>42621</v>
      </c>
      <c r="BJ1064" s="50">
        <v>0.53125</v>
      </c>
      <c r="BK1064" s="50">
        <v>0.53472222222222221</v>
      </c>
      <c r="BL1064" s="50">
        <v>0.54166666666666663</v>
      </c>
      <c r="BM1064" s="44" t="s">
        <v>1203</v>
      </c>
      <c r="BN1064" s="44" t="s">
        <v>1372</v>
      </c>
      <c r="BO1064" s="44">
        <v>1011.68371375</v>
      </c>
      <c r="BP1064" s="44">
        <v>22.2777777777778</v>
      </c>
      <c r="BQ1064" s="44">
        <v>0</v>
      </c>
      <c r="BR1064" s="44">
        <v>58</v>
      </c>
      <c r="BS1064" s="44">
        <v>266</v>
      </c>
      <c r="BT1064" s="44">
        <v>4.4000000000000004</v>
      </c>
      <c r="BU1064" s="44">
        <v>10.4</v>
      </c>
      <c r="BV1064" s="44">
        <v>2.5</v>
      </c>
      <c r="BW1064" s="44">
        <v>2</v>
      </c>
      <c r="BX1064" s="44" t="s">
        <v>1373</v>
      </c>
      <c r="BY1064" s="44">
        <v>27</v>
      </c>
      <c r="BZ1064" s="44">
        <v>22</v>
      </c>
      <c r="CA1064" s="44">
        <v>25</v>
      </c>
      <c r="CB1064" s="44">
        <v>21</v>
      </c>
      <c r="CC1064" s="44">
        <v>22</v>
      </c>
      <c r="CD1064" s="44">
        <v>21</v>
      </c>
      <c r="CE1064" s="44">
        <v>20</v>
      </c>
      <c r="CF1064" s="44">
        <v>20</v>
      </c>
    </row>
    <row r="1065" spans="1:84">
      <c r="D1065" s="46">
        <v>1.1307870370370371E-2</v>
      </c>
      <c r="E1065" s="13" t="s">
        <v>204</v>
      </c>
      <c r="F1065" s="47" t="s">
        <v>54</v>
      </c>
      <c r="J1065" s="44" t="s">
        <v>36</v>
      </c>
      <c r="AJ1065" s="49">
        <v>42621</v>
      </c>
      <c r="AK1065" s="60">
        <v>0.53125</v>
      </c>
      <c r="AL1065" s="60">
        <f t="shared" si="85"/>
        <v>0.53472222222222221</v>
      </c>
      <c r="AM1065" s="60">
        <f t="shared" si="81"/>
        <v>0.54166666666666663</v>
      </c>
      <c r="AN1065" s="61" t="str">
        <f t="shared" si="82"/>
        <v>08/09/2016 12:50:00</v>
      </c>
      <c r="AO1065" s="61" t="str">
        <f t="shared" si="83"/>
        <v>08/09/2016 13:00:00</v>
      </c>
      <c r="AP1065" s="44">
        <f>VLOOKUP($AN1065, [1]TableView_704030_20160816_20160!$D$2:$M$5095,3,FALSE)</f>
        <v>1011.68371375</v>
      </c>
      <c r="AQ1065" s="44">
        <f>VLOOKUP($AN1065, [1]TableView_704030_20160816_20160!$D$2:$M$5095,8,FALSE)</f>
        <v>22.2777777777778</v>
      </c>
      <c r="AR1065" s="44">
        <f>VLOOKUP($AN1065, [1]TableView_704030_20160816_20160!$D$2:$M$5095,10,FALSE)</f>
        <v>0</v>
      </c>
      <c r="AS1065" s="44">
        <f>VLOOKUP($AN1065, [1]TableView_704030_20160816_20160!$D$2:$M$5095,4,FALSE)</f>
        <v>58</v>
      </c>
      <c r="AT1065" s="44">
        <f>VLOOKUP($AN1065, [1]TableView_704030_20160816_20160!$D$2:$M$5095,6,FALSE)</f>
        <v>266</v>
      </c>
      <c r="AU1065" s="44">
        <f>VLOOKUP($AN1065, [1]TableView_704030_20160816_20160!$D$2:$M$5095,7,FALSE)</f>
        <v>4.4000000000000004</v>
      </c>
      <c r="AV1065" s="44">
        <f>VLOOKUP($AN1065, [1]TableView_704030_20160816_20160!$D$2:$M$5095,2,FALSE)</f>
        <v>10.4</v>
      </c>
      <c r="AW1065" s="44">
        <f>VLOOKUP($AO1065, [2]aacb8965d69cc6fd1cb3a5cae9e8ae7!$C$6:$F$853,4,FALSE)</f>
        <v>2.5</v>
      </c>
      <c r="AX1065" s="44">
        <v>2</v>
      </c>
      <c r="AY1065" s="44" t="str">
        <f t="shared" si="84"/>
        <v>08/09/2016 2</v>
      </c>
      <c r="AZ1065" s="44">
        <f>VLOOKUP($AY1065, [3]Sheet1!$D$3:$T$89,2,FALSE)</f>
        <v>27</v>
      </c>
      <c r="BA1065" s="44">
        <f>VLOOKUP($AY1065, [3]Sheet1!$D$3:$T$89,3,FALSE)</f>
        <v>22</v>
      </c>
      <c r="BB1065" s="44">
        <f>VLOOKUP($AY1065, [3]Sheet1!$D$3:$T$89,6,FALSE)</f>
        <v>25</v>
      </c>
      <c r="BC1065" s="44">
        <f>VLOOKUP($AY1065, [3]Sheet1!$D$3:$T$89,7,FALSE)</f>
        <v>21</v>
      </c>
      <c r="BD1065" s="44">
        <f>VLOOKUP($AY1065, [3]Sheet1!$D$3:$T$89,10,FALSE)</f>
        <v>22</v>
      </c>
      <c r="BE1065" s="44">
        <f>VLOOKUP($AY1065, [3]Sheet1!$D$3:$T$89,11,FALSE)</f>
        <v>21</v>
      </c>
      <c r="BF1065" s="44">
        <f>VLOOKUP($AY1065, [3]Sheet1!$D$3:$T$89,14,FALSE)</f>
        <v>20</v>
      </c>
      <c r="BG1065" s="44">
        <f>VLOOKUP($AY1065, [3]Sheet1!$D$3:$T$89,15,FALSE)</f>
        <v>20</v>
      </c>
      <c r="BI1065" s="49">
        <v>42621</v>
      </c>
      <c r="BJ1065" s="50">
        <v>0.53125</v>
      </c>
      <c r="BK1065" s="50">
        <v>0.53472222222222221</v>
      </c>
      <c r="BL1065" s="50">
        <v>0.54166666666666663</v>
      </c>
      <c r="BM1065" s="44" t="s">
        <v>1203</v>
      </c>
      <c r="BN1065" s="44" t="s">
        <v>1372</v>
      </c>
      <c r="BO1065" s="44">
        <v>1011.68371375</v>
      </c>
      <c r="BP1065" s="44">
        <v>22.2777777777778</v>
      </c>
      <c r="BQ1065" s="44">
        <v>0</v>
      </c>
      <c r="BR1065" s="44">
        <v>58</v>
      </c>
      <c r="BS1065" s="44">
        <v>266</v>
      </c>
      <c r="BT1065" s="44">
        <v>4.4000000000000004</v>
      </c>
      <c r="BU1065" s="44">
        <v>10.4</v>
      </c>
      <c r="BV1065" s="44">
        <v>2.5</v>
      </c>
      <c r="BW1065" s="44">
        <v>2</v>
      </c>
      <c r="BX1065" s="44" t="s">
        <v>1373</v>
      </c>
      <c r="BY1065" s="44">
        <v>27</v>
      </c>
      <c r="BZ1065" s="44">
        <v>22</v>
      </c>
      <c r="CA1065" s="44">
        <v>25</v>
      </c>
      <c r="CB1065" s="44">
        <v>21</v>
      </c>
      <c r="CC1065" s="44">
        <v>22</v>
      </c>
      <c r="CD1065" s="44">
        <v>21</v>
      </c>
      <c r="CE1065" s="44">
        <v>20</v>
      </c>
      <c r="CF1065" s="44">
        <v>20</v>
      </c>
    </row>
    <row r="1066" spans="1:84">
      <c r="D1066" s="46">
        <v>1.1817129629629629E-2</v>
      </c>
      <c r="E1066" s="13" t="s">
        <v>204</v>
      </c>
      <c r="J1066" s="44" t="s">
        <v>29</v>
      </c>
      <c r="AJ1066" s="49">
        <v>42621</v>
      </c>
      <c r="AK1066" s="60">
        <v>0.53125</v>
      </c>
      <c r="AL1066" s="60">
        <f t="shared" si="85"/>
        <v>0.53472222222222221</v>
      </c>
      <c r="AM1066" s="60">
        <f t="shared" si="81"/>
        <v>0.54166666666666663</v>
      </c>
      <c r="AN1066" s="61" t="str">
        <f t="shared" si="82"/>
        <v>08/09/2016 12:50:00</v>
      </c>
      <c r="AO1066" s="61" t="str">
        <f t="shared" si="83"/>
        <v>08/09/2016 13:00:00</v>
      </c>
      <c r="AP1066" s="44">
        <f>VLOOKUP($AN1066, [1]TableView_704030_20160816_20160!$D$2:$M$5095,3,FALSE)</f>
        <v>1011.68371375</v>
      </c>
      <c r="AQ1066" s="44">
        <f>VLOOKUP($AN1066, [1]TableView_704030_20160816_20160!$D$2:$M$5095,8,FALSE)</f>
        <v>22.2777777777778</v>
      </c>
      <c r="AR1066" s="44">
        <f>VLOOKUP($AN1066, [1]TableView_704030_20160816_20160!$D$2:$M$5095,10,FALSE)</f>
        <v>0</v>
      </c>
      <c r="AS1066" s="44">
        <f>VLOOKUP($AN1066, [1]TableView_704030_20160816_20160!$D$2:$M$5095,4,FALSE)</f>
        <v>58</v>
      </c>
      <c r="AT1066" s="44">
        <f>VLOOKUP($AN1066, [1]TableView_704030_20160816_20160!$D$2:$M$5095,6,FALSE)</f>
        <v>266</v>
      </c>
      <c r="AU1066" s="44">
        <f>VLOOKUP($AN1066, [1]TableView_704030_20160816_20160!$D$2:$M$5095,7,FALSE)</f>
        <v>4.4000000000000004</v>
      </c>
      <c r="AV1066" s="44">
        <f>VLOOKUP($AN1066, [1]TableView_704030_20160816_20160!$D$2:$M$5095,2,FALSE)</f>
        <v>10.4</v>
      </c>
      <c r="AW1066" s="44">
        <f>VLOOKUP($AO1066, [2]aacb8965d69cc6fd1cb3a5cae9e8ae7!$C$6:$F$853,4,FALSE)</f>
        <v>2.5</v>
      </c>
      <c r="AX1066" s="44">
        <v>2</v>
      </c>
      <c r="AY1066" s="44" t="str">
        <f t="shared" si="84"/>
        <v>08/09/2016 2</v>
      </c>
      <c r="AZ1066" s="44">
        <f>VLOOKUP($AY1066, [3]Sheet1!$D$3:$T$89,2,FALSE)</f>
        <v>27</v>
      </c>
      <c r="BA1066" s="44">
        <f>VLOOKUP($AY1066, [3]Sheet1!$D$3:$T$89,3,FALSE)</f>
        <v>22</v>
      </c>
      <c r="BB1066" s="44">
        <f>VLOOKUP($AY1066, [3]Sheet1!$D$3:$T$89,6,FALSE)</f>
        <v>25</v>
      </c>
      <c r="BC1066" s="44">
        <f>VLOOKUP($AY1066, [3]Sheet1!$D$3:$T$89,7,FALSE)</f>
        <v>21</v>
      </c>
      <c r="BD1066" s="44">
        <f>VLOOKUP($AY1066, [3]Sheet1!$D$3:$T$89,10,FALSE)</f>
        <v>22</v>
      </c>
      <c r="BE1066" s="44">
        <f>VLOOKUP($AY1066, [3]Sheet1!$D$3:$T$89,11,FALSE)</f>
        <v>21</v>
      </c>
      <c r="BF1066" s="44">
        <f>VLOOKUP($AY1066, [3]Sheet1!$D$3:$T$89,14,FALSE)</f>
        <v>20</v>
      </c>
      <c r="BG1066" s="44">
        <f>VLOOKUP($AY1066, [3]Sheet1!$D$3:$T$89,15,FALSE)</f>
        <v>20</v>
      </c>
      <c r="BI1066" s="49">
        <v>42621</v>
      </c>
      <c r="BJ1066" s="50">
        <v>0.53125</v>
      </c>
      <c r="BK1066" s="50">
        <v>0.53472222222222221</v>
      </c>
      <c r="BL1066" s="50">
        <v>0.54166666666666663</v>
      </c>
      <c r="BM1066" s="44" t="s">
        <v>1203</v>
      </c>
      <c r="BN1066" s="44" t="s">
        <v>1372</v>
      </c>
      <c r="BO1066" s="44">
        <v>1011.68371375</v>
      </c>
      <c r="BP1066" s="44">
        <v>22.2777777777778</v>
      </c>
      <c r="BQ1066" s="44">
        <v>0</v>
      </c>
      <c r="BR1066" s="44">
        <v>58</v>
      </c>
      <c r="BS1066" s="44">
        <v>266</v>
      </c>
      <c r="BT1066" s="44">
        <v>4.4000000000000004</v>
      </c>
      <c r="BU1066" s="44">
        <v>10.4</v>
      </c>
      <c r="BV1066" s="44">
        <v>2.5</v>
      </c>
      <c r="BW1066" s="44">
        <v>2</v>
      </c>
      <c r="BX1066" s="44" t="s">
        <v>1373</v>
      </c>
      <c r="BY1066" s="44">
        <v>27</v>
      </c>
      <c r="BZ1066" s="44">
        <v>22</v>
      </c>
      <c r="CA1066" s="44">
        <v>25</v>
      </c>
      <c r="CB1066" s="44">
        <v>21</v>
      </c>
      <c r="CC1066" s="44">
        <v>22</v>
      </c>
      <c r="CD1066" s="44">
        <v>21</v>
      </c>
      <c r="CE1066" s="44">
        <v>20</v>
      </c>
      <c r="CF1066" s="44">
        <v>20</v>
      </c>
    </row>
    <row r="1067" spans="1:84">
      <c r="D1067" s="46">
        <v>1.2175925925925929E-2</v>
      </c>
      <c r="E1067" s="13" t="s">
        <v>204</v>
      </c>
      <c r="F1067" s="47" t="s">
        <v>67</v>
      </c>
      <c r="G1067" s="47" t="s">
        <v>57</v>
      </c>
      <c r="H1067" s="47">
        <v>6</v>
      </c>
      <c r="J1067" s="44" t="s">
        <v>36</v>
      </c>
      <c r="AJ1067" s="49">
        <v>42621</v>
      </c>
      <c r="AK1067" s="60">
        <v>0.53125</v>
      </c>
      <c r="AL1067" s="60">
        <f t="shared" si="85"/>
        <v>0.53472222222222221</v>
      </c>
      <c r="AM1067" s="60">
        <f t="shared" si="81"/>
        <v>0.54166666666666663</v>
      </c>
      <c r="AN1067" s="61" t="str">
        <f t="shared" si="82"/>
        <v>08/09/2016 12:50:00</v>
      </c>
      <c r="AO1067" s="61" t="str">
        <f t="shared" si="83"/>
        <v>08/09/2016 13:00:00</v>
      </c>
      <c r="AP1067" s="44">
        <f>VLOOKUP($AN1067, [1]TableView_704030_20160816_20160!$D$2:$M$5095,3,FALSE)</f>
        <v>1011.68371375</v>
      </c>
      <c r="AQ1067" s="44">
        <f>VLOOKUP($AN1067, [1]TableView_704030_20160816_20160!$D$2:$M$5095,8,FALSE)</f>
        <v>22.2777777777778</v>
      </c>
      <c r="AR1067" s="44">
        <f>VLOOKUP($AN1067, [1]TableView_704030_20160816_20160!$D$2:$M$5095,10,FALSE)</f>
        <v>0</v>
      </c>
      <c r="AS1067" s="44">
        <f>VLOOKUP($AN1067, [1]TableView_704030_20160816_20160!$D$2:$M$5095,4,FALSE)</f>
        <v>58</v>
      </c>
      <c r="AT1067" s="44">
        <f>VLOOKUP($AN1067, [1]TableView_704030_20160816_20160!$D$2:$M$5095,6,FALSE)</f>
        <v>266</v>
      </c>
      <c r="AU1067" s="44">
        <f>VLOOKUP($AN1067, [1]TableView_704030_20160816_20160!$D$2:$M$5095,7,FALSE)</f>
        <v>4.4000000000000004</v>
      </c>
      <c r="AV1067" s="44">
        <f>VLOOKUP($AN1067, [1]TableView_704030_20160816_20160!$D$2:$M$5095,2,FALSE)</f>
        <v>10.4</v>
      </c>
      <c r="AW1067" s="44">
        <f>VLOOKUP($AO1067, [2]aacb8965d69cc6fd1cb3a5cae9e8ae7!$C$6:$F$853,4,FALSE)</f>
        <v>2.5</v>
      </c>
      <c r="AX1067" s="44">
        <v>2</v>
      </c>
      <c r="AY1067" s="44" t="str">
        <f t="shared" si="84"/>
        <v>08/09/2016 2</v>
      </c>
      <c r="AZ1067" s="44">
        <f>VLOOKUP($AY1067, [3]Sheet1!$D$3:$T$89,2,FALSE)</f>
        <v>27</v>
      </c>
      <c r="BA1067" s="44">
        <f>VLOOKUP($AY1067, [3]Sheet1!$D$3:$T$89,3,FALSE)</f>
        <v>22</v>
      </c>
      <c r="BB1067" s="44">
        <f>VLOOKUP($AY1067, [3]Sheet1!$D$3:$T$89,6,FALSE)</f>
        <v>25</v>
      </c>
      <c r="BC1067" s="44">
        <f>VLOOKUP($AY1067, [3]Sheet1!$D$3:$T$89,7,FALSE)</f>
        <v>21</v>
      </c>
      <c r="BD1067" s="44">
        <f>VLOOKUP($AY1067, [3]Sheet1!$D$3:$T$89,10,FALSE)</f>
        <v>22</v>
      </c>
      <c r="BE1067" s="44">
        <f>VLOOKUP($AY1067, [3]Sheet1!$D$3:$T$89,11,FALSE)</f>
        <v>21</v>
      </c>
      <c r="BF1067" s="44">
        <f>VLOOKUP($AY1067, [3]Sheet1!$D$3:$T$89,14,FALSE)</f>
        <v>20</v>
      </c>
      <c r="BG1067" s="44">
        <f>VLOOKUP($AY1067, [3]Sheet1!$D$3:$T$89,15,FALSE)</f>
        <v>20</v>
      </c>
      <c r="BI1067" s="49">
        <v>42621</v>
      </c>
      <c r="BJ1067" s="50">
        <v>0.53125</v>
      </c>
      <c r="BK1067" s="50">
        <v>0.53472222222222221</v>
      </c>
      <c r="BL1067" s="50">
        <v>0.54166666666666663</v>
      </c>
      <c r="BM1067" s="44" t="s">
        <v>1203</v>
      </c>
      <c r="BN1067" s="44" t="s">
        <v>1372</v>
      </c>
      <c r="BO1067" s="44">
        <v>1011.68371375</v>
      </c>
      <c r="BP1067" s="44">
        <v>22.2777777777778</v>
      </c>
      <c r="BQ1067" s="44">
        <v>0</v>
      </c>
      <c r="BR1067" s="44">
        <v>58</v>
      </c>
      <c r="BS1067" s="44">
        <v>266</v>
      </c>
      <c r="BT1067" s="44">
        <v>4.4000000000000004</v>
      </c>
      <c r="BU1067" s="44">
        <v>10.4</v>
      </c>
      <c r="BV1067" s="44">
        <v>2.5</v>
      </c>
      <c r="BW1067" s="44">
        <v>2</v>
      </c>
      <c r="BX1067" s="44" t="s">
        <v>1373</v>
      </c>
      <c r="BY1067" s="44">
        <v>27</v>
      </c>
      <c r="BZ1067" s="44">
        <v>22</v>
      </c>
      <c r="CA1067" s="44">
        <v>25</v>
      </c>
      <c r="CB1067" s="44">
        <v>21</v>
      </c>
      <c r="CC1067" s="44">
        <v>22</v>
      </c>
      <c r="CD1067" s="44">
        <v>21</v>
      </c>
      <c r="CE1067" s="44">
        <v>20</v>
      </c>
      <c r="CF1067" s="44">
        <v>20</v>
      </c>
    </row>
    <row r="1068" spans="1:84">
      <c r="D1068" s="46">
        <v>2.0833333333333332E-2</v>
      </c>
      <c r="AJ1068" s="49">
        <v>42621</v>
      </c>
      <c r="AK1068" s="60">
        <v>0.53125</v>
      </c>
      <c r="AL1068" s="60">
        <f t="shared" si="85"/>
        <v>0.53472222222222221</v>
      </c>
      <c r="AM1068" s="60">
        <f t="shared" si="81"/>
        <v>0.54166666666666663</v>
      </c>
      <c r="AN1068" s="61" t="str">
        <f t="shared" si="82"/>
        <v>08/09/2016 12:50:00</v>
      </c>
      <c r="AO1068" s="61" t="str">
        <f t="shared" si="83"/>
        <v>08/09/2016 13:00:00</v>
      </c>
      <c r="AP1068" s="44">
        <f>VLOOKUP($AN1068, [1]TableView_704030_20160816_20160!$D$2:$M$5095,3,FALSE)</f>
        <v>1011.68371375</v>
      </c>
      <c r="AQ1068" s="44">
        <f>VLOOKUP($AN1068, [1]TableView_704030_20160816_20160!$D$2:$M$5095,8,FALSE)</f>
        <v>22.2777777777778</v>
      </c>
      <c r="AR1068" s="44">
        <f>VLOOKUP($AN1068, [1]TableView_704030_20160816_20160!$D$2:$M$5095,10,FALSE)</f>
        <v>0</v>
      </c>
      <c r="AS1068" s="44">
        <f>VLOOKUP($AN1068, [1]TableView_704030_20160816_20160!$D$2:$M$5095,4,FALSE)</f>
        <v>58</v>
      </c>
      <c r="AT1068" s="44">
        <f>VLOOKUP($AN1068, [1]TableView_704030_20160816_20160!$D$2:$M$5095,6,FALSE)</f>
        <v>266</v>
      </c>
      <c r="AU1068" s="44">
        <f>VLOOKUP($AN1068, [1]TableView_704030_20160816_20160!$D$2:$M$5095,7,FALSE)</f>
        <v>4.4000000000000004</v>
      </c>
      <c r="AV1068" s="44">
        <f>VLOOKUP($AN1068, [1]TableView_704030_20160816_20160!$D$2:$M$5095,2,FALSE)</f>
        <v>10.4</v>
      </c>
      <c r="AW1068" s="44">
        <f>VLOOKUP($AO1068, [2]aacb8965d69cc6fd1cb3a5cae9e8ae7!$C$6:$F$853,4,FALSE)</f>
        <v>2.5</v>
      </c>
      <c r="AX1068" s="44">
        <v>2</v>
      </c>
      <c r="AY1068" s="44" t="str">
        <f t="shared" si="84"/>
        <v>08/09/2016 2</v>
      </c>
      <c r="AZ1068" s="44">
        <f>VLOOKUP($AY1068, [3]Sheet1!$D$3:$T$89,2,FALSE)</f>
        <v>27</v>
      </c>
      <c r="BA1068" s="44">
        <f>VLOOKUP($AY1068, [3]Sheet1!$D$3:$T$89,3,FALSE)</f>
        <v>22</v>
      </c>
      <c r="BB1068" s="44">
        <f>VLOOKUP($AY1068, [3]Sheet1!$D$3:$T$89,6,FALSE)</f>
        <v>25</v>
      </c>
      <c r="BC1068" s="44">
        <f>VLOOKUP($AY1068, [3]Sheet1!$D$3:$T$89,7,FALSE)</f>
        <v>21</v>
      </c>
      <c r="BD1068" s="44">
        <f>VLOOKUP($AY1068, [3]Sheet1!$D$3:$T$89,10,FALSE)</f>
        <v>22</v>
      </c>
      <c r="BE1068" s="44">
        <f>VLOOKUP($AY1068, [3]Sheet1!$D$3:$T$89,11,FALSE)</f>
        <v>21</v>
      </c>
      <c r="BF1068" s="44">
        <f>VLOOKUP($AY1068, [3]Sheet1!$D$3:$T$89,14,FALSE)</f>
        <v>20</v>
      </c>
      <c r="BG1068" s="44">
        <f>VLOOKUP($AY1068, [3]Sheet1!$D$3:$T$89,15,FALSE)</f>
        <v>20</v>
      </c>
      <c r="BI1068" s="49">
        <v>42621</v>
      </c>
      <c r="BJ1068" s="50">
        <v>0.53125</v>
      </c>
      <c r="BK1068" s="50">
        <v>0.53472222222222221</v>
      </c>
      <c r="BL1068" s="50">
        <v>0.54166666666666663</v>
      </c>
      <c r="BM1068" s="44" t="s">
        <v>1203</v>
      </c>
      <c r="BN1068" s="44" t="s">
        <v>1372</v>
      </c>
      <c r="BO1068" s="44">
        <v>1011.68371375</v>
      </c>
      <c r="BP1068" s="44">
        <v>22.2777777777778</v>
      </c>
      <c r="BQ1068" s="44">
        <v>0</v>
      </c>
      <c r="BR1068" s="44">
        <v>58</v>
      </c>
      <c r="BS1068" s="44">
        <v>266</v>
      </c>
      <c r="BT1068" s="44">
        <v>4.4000000000000004</v>
      </c>
      <c r="BU1068" s="44">
        <v>10.4</v>
      </c>
      <c r="BV1068" s="44">
        <v>2.5</v>
      </c>
      <c r="BW1068" s="44">
        <v>2</v>
      </c>
      <c r="BX1068" s="44" t="s">
        <v>1373</v>
      </c>
      <c r="BY1068" s="44">
        <v>27</v>
      </c>
      <c r="BZ1068" s="44">
        <v>22</v>
      </c>
      <c r="CA1068" s="44">
        <v>25</v>
      </c>
      <c r="CB1068" s="44">
        <v>21</v>
      </c>
      <c r="CC1068" s="44">
        <v>22</v>
      </c>
      <c r="CD1068" s="44">
        <v>21</v>
      </c>
      <c r="CE1068" s="44">
        <v>20</v>
      </c>
      <c r="CF1068" s="44">
        <v>20</v>
      </c>
    </row>
    <row r="1069" spans="1:84" s="28" customFormat="1">
      <c r="B1069" s="51"/>
      <c r="D1069" s="52"/>
      <c r="E1069" s="53"/>
      <c r="F1069" s="53"/>
      <c r="G1069" s="53"/>
      <c r="H1069" s="53"/>
      <c r="I1069" s="53"/>
      <c r="M1069" s="54"/>
      <c r="O1069" s="52"/>
      <c r="P1069" s="53"/>
      <c r="Q1069" s="53"/>
      <c r="R1069" s="53"/>
      <c r="S1069" s="53"/>
      <c r="T1069" s="53"/>
      <c r="U1069" s="53"/>
      <c r="X1069" s="54"/>
      <c r="Z1069" s="52"/>
      <c r="AA1069" s="53"/>
      <c r="AB1069" s="53"/>
      <c r="AC1069" s="53"/>
      <c r="AD1069" s="53"/>
      <c r="AE1069" s="53"/>
      <c r="AF1069" s="53"/>
      <c r="AJ1069" s="49">
        <v>42621</v>
      </c>
      <c r="AK1069" s="60">
        <v>0.53125</v>
      </c>
      <c r="AL1069" s="60">
        <f t="shared" si="85"/>
        <v>0.53472222222222221</v>
      </c>
      <c r="AM1069" s="60">
        <f t="shared" si="81"/>
        <v>0.54166666666666663</v>
      </c>
      <c r="AN1069" s="61" t="str">
        <f t="shared" si="82"/>
        <v>08/09/2016 12:50:00</v>
      </c>
      <c r="AO1069" s="61" t="str">
        <f t="shared" si="83"/>
        <v>08/09/2016 13:00:00</v>
      </c>
      <c r="AP1069" s="44">
        <f>VLOOKUP($AN1069, [1]TableView_704030_20160816_20160!$D$2:$M$5095,3,FALSE)</f>
        <v>1011.68371375</v>
      </c>
      <c r="AQ1069" s="44">
        <f>VLOOKUP($AN1069, [1]TableView_704030_20160816_20160!$D$2:$M$5095,8,FALSE)</f>
        <v>22.2777777777778</v>
      </c>
      <c r="AR1069" s="44">
        <f>VLOOKUP($AN1069, [1]TableView_704030_20160816_20160!$D$2:$M$5095,10,FALSE)</f>
        <v>0</v>
      </c>
      <c r="AS1069" s="44">
        <f>VLOOKUP($AN1069, [1]TableView_704030_20160816_20160!$D$2:$M$5095,4,FALSE)</f>
        <v>58</v>
      </c>
      <c r="AT1069" s="44">
        <f>VLOOKUP($AN1069, [1]TableView_704030_20160816_20160!$D$2:$M$5095,6,FALSE)</f>
        <v>266</v>
      </c>
      <c r="AU1069" s="44">
        <f>VLOOKUP($AN1069, [1]TableView_704030_20160816_20160!$D$2:$M$5095,7,FALSE)</f>
        <v>4.4000000000000004</v>
      </c>
      <c r="AV1069" s="44">
        <f>VLOOKUP($AN1069, [1]TableView_704030_20160816_20160!$D$2:$M$5095,2,FALSE)</f>
        <v>10.4</v>
      </c>
      <c r="AW1069" s="44">
        <f>VLOOKUP($AO1069, [2]aacb8965d69cc6fd1cb3a5cae9e8ae7!$C$6:$F$853,4,FALSE)</f>
        <v>2.5</v>
      </c>
      <c r="AX1069" s="44">
        <v>2</v>
      </c>
      <c r="AY1069" s="44" t="str">
        <f t="shared" si="84"/>
        <v>08/09/2016 2</v>
      </c>
      <c r="AZ1069" s="44">
        <f>VLOOKUP($AY1069, [3]Sheet1!$D$3:$T$89,2,FALSE)</f>
        <v>27</v>
      </c>
      <c r="BA1069" s="44">
        <f>VLOOKUP($AY1069, [3]Sheet1!$D$3:$T$89,3,FALSE)</f>
        <v>22</v>
      </c>
      <c r="BB1069" s="44">
        <f>VLOOKUP($AY1069, [3]Sheet1!$D$3:$T$89,6,FALSE)</f>
        <v>25</v>
      </c>
      <c r="BC1069" s="44">
        <f>VLOOKUP($AY1069, [3]Sheet1!$D$3:$T$89,7,FALSE)</f>
        <v>21</v>
      </c>
      <c r="BD1069" s="44">
        <f>VLOOKUP($AY1069, [3]Sheet1!$D$3:$T$89,10,FALSE)</f>
        <v>22</v>
      </c>
      <c r="BE1069" s="44">
        <f>VLOOKUP($AY1069, [3]Sheet1!$D$3:$T$89,11,FALSE)</f>
        <v>21</v>
      </c>
      <c r="BF1069" s="44">
        <f>VLOOKUP($AY1069, [3]Sheet1!$D$3:$T$89,14,FALSE)</f>
        <v>20</v>
      </c>
      <c r="BG1069" s="44">
        <f>VLOOKUP($AY1069, [3]Sheet1!$D$3:$T$89,15,FALSE)</f>
        <v>20</v>
      </c>
      <c r="BI1069" s="58">
        <v>42621</v>
      </c>
      <c r="BJ1069" s="59">
        <v>0.53125</v>
      </c>
      <c r="BK1069" s="59">
        <v>0.53472222222222221</v>
      </c>
      <c r="BL1069" s="59">
        <v>0.54166666666666663</v>
      </c>
      <c r="BM1069" s="28" t="s">
        <v>1203</v>
      </c>
      <c r="BN1069" s="28" t="s">
        <v>1372</v>
      </c>
      <c r="BO1069" s="28">
        <v>1011.68371375</v>
      </c>
      <c r="BP1069" s="28">
        <v>22.2777777777778</v>
      </c>
      <c r="BQ1069" s="28">
        <v>0</v>
      </c>
      <c r="BR1069" s="28">
        <v>58</v>
      </c>
      <c r="BS1069" s="28">
        <v>266</v>
      </c>
      <c r="BT1069" s="28">
        <v>4.4000000000000004</v>
      </c>
      <c r="BU1069" s="28">
        <v>10.4</v>
      </c>
      <c r="BV1069" s="28">
        <v>2.5</v>
      </c>
      <c r="BW1069" s="28">
        <v>2</v>
      </c>
      <c r="BX1069" s="28" t="s">
        <v>1373</v>
      </c>
      <c r="BY1069" s="28">
        <v>27</v>
      </c>
      <c r="BZ1069" s="28">
        <v>22</v>
      </c>
      <c r="CA1069" s="28">
        <v>25</v>
      </c>
      <c r="CB1069" s="28">
        <v>21</v>
      </c>
      <c r="CC1069" s="28">
        <v>22</v>
      </c>
      <c r="CD1069" s="28">
        <v>21</v>
      </c>
      <c r="CE1069" s="28">
        <v>20</v>
      </c>
      <c r="CF1069" s="28">
        <v>20</v>
      </c>
    </row>
    <row r="1070" spans="1:84">
      <c r="A1070" s="44" t="s">
        <v>0</v>
      </c>
      <c r="B1070" s="45" t="s">
        <v>591</v>
      </c>
      <c r="D1070" s="46">
        <v>0</v>
      </c>
      <c r="E1070" s="13" t="s">
        <v>51</v>
      </c>
      <c r="J1070" s="15" t="s">
        <v>29</v>
      </c>
      <c r="O1070" s="46">
        <v>0</v>
      </c>
      <c r="P1070" s="47" t="s">
        <v>32</v>
      </c>
      <c r="Z1070" s="46">
        <v>0</v>
      </c>
      <c r="AA1070" s="47" t="s">
        <v>32</v>
      </c>
      <c r="AJ1070" s="49">
        <v>42621</v>
      </c>
      <c r="AK1070" s="60">
        <v>0.62847222222222221</v>
      </c>
      <c r="AL1070" s="60">
        <f t="shared" si="85"/>
        <v>0.63194444444444442</v>
      </c>
      <c r="AM1070" s="60">
        <f t="shared" si="81"/>
        <v>0.625</v>
      </c>
      <c r="AN1070" s="61" t="str">
        <f t="shared" si="82"/>
        <v>08/09/2016 15:10:00</v>
      </c>
      <c r="AO1070" s="61" t="str">
        <f t="shared" si="83"/>
        <v>08/09/2016 15:00:00</v>
      </c>
      <c r="AP1070" s="44">
        <f>VLOOKUP($AN1070, [1]TableView_704030_20160816_20160!$D$2:$M$5095,3,FALSE)</f>
        <v>1012.25939988</v>
      </c>
      <c r="AQ1070" s="44">
        <f>VLOOKUP($AN1070, [1]TableView_704030_20160816_20160!$D$2:$M$5095,8,FALSE)</f>
        <v>21.1666666666667</v>
      </c>
      <c r="AR1070" s="44">
        <f>VLOOKUP($AN1070, [1]TableView_704030_20160816_20160!$D$2:$M$5095,10,FALSE)</f>
        <v>0</v>
      </c>
      <c r="AS1070" s="44">
        <f>VLOOKUP($AN1070, [1]TableView_704030_20160816_20160!$D$2:$M$5095,4,FALSE)</f>
        <v>58</v>
      </c>
      <c r="AT1070" s="44">
        <f>VLOOKUP($AN1070, [1]TableView_704030_20160816_20160!$D$2:$M$5095,6,FALSE)</f>
        <v>270</v>
      </c>
      <c r="AU1070" s="44">
        <f>VLOOKUP($AN1070, [1]TableView_704030_20160816_20160!$D$2:$M$5095,7,FALSE)</f>
        <v>4.5</v>
      </c>
      <c r="AV1070" s="44">
        <f>VLOOKUP($AN1070, [1]TableView_704030_20160816_20160!$D$2:$M$5095,2,FALSE)</f>
        <v>12.2</v>
      </c>
      <c r="AW1070" s="44">
        <f>VLOOKUP($AO1070, [2]aacb8965d69cc6fd1cb3a5cae9e8ae7!$C$6:$F$853,4,FALSE)</f>
        <v>1.5</v>
      </c>
      <c r="AX1070" s="44">
        <v>3</v>
      </c>
      <c r="AY1070" s="44" t="str">
        <f t="shared" si="84"/>
        <v>08/09/2016 3</v>
      </c>
      <c r="AZ1070" s="44">
        <f>VLOOKUP($AY1070, [3]Sheet1!$D$3:$T$89,2,FALSE)</f>
        <v>23</v>
      </c>
      <c r="BA1070" s="44">
        <f>VLOOKUP($AY1070, [3]Sheet1!$D$3:$T$89,3,FALSE)</f>
        <v>23</v>
      </c>
      <c r="BB1070" s="44">
        <f>VLOOKUP($AY1070, [3]Sheet1!$D$3:$T$89,6,FALSE)</f>
        <v>20</v>
      </c>
      <c r="BC1070" s="44">
        <f>VLOOKUP($AY1070, [3]Sheet1!$D$3:$T$89,7,FALSE)</f>
        <v>20</v>
      </c>
      <c r="BD1070" s="44">
        <f>VLOOKUP($AY1070, [3]Sheet1!$D$3:$T$89,10,FALSE)</f>
        <v>18</v>
      </c>
      <c r="BE1070" s="44">
        <f>VLOOKUP($AY1070, [3]Sheet1!$D$3:$T$89,11,FALSE)</f>
        <v>18</v>
      </c>
      <c r="BF1070" s="44">
        <f>VLOOKUP($AY1070, [3]Sheet1!$D$3:$T$89,14,FALSE)</f>
        <v>17</v>
      </c>
      <c r="BG1070" s="44">
        <f>VLOOKUP($AY1070, [3]Sheet1!$D$3:$T$89,15,FALSE)</f>
        <v>16</v>
      </c>
      <c r="BI1070" s="49">
        <v>42621</v>
      </c>
      <c r="BJ1070" s="50">
        <v>0.62847222222222221</v>
      </c>
      <c r="BK1070" s="50">
        <v>0.63194444444444442</v>
      </c>
      <c r="BL1070" s="50">
        <v>0.625</v>
      </c>
      <c r="BM1070" s="44" t="s">
        <v>1204</v>
      </c>
      <c r="BN1070" s="44" t="s">
        <v>1374</v>
      </c>
      <c r="BO1070" s="44">
        <v>1012.25939988</v>
      </c>
      <c r="BP1070" s="44">
        <v>21.1666666666667</v>
      </c>
      <c r="BQ1070" s="44">
        <v>0</v>
      </c>
      <c r="BR1070" s="44">
        <v>58</v>
      </c>
      <c r="BS1070" s="44">
        <v>270</v>
      </c>
      <c r="BT1070" s="44">
        <v>4.5</v>
      </c>
      <c r="BU1070" s="44">
        <v>12.2</v>
      </c>
      <c r="BV1070" s="44">
        <v>1.5</v>
      </c>
      <c r="BW1070" s="44">
        <v>3</v>
      </c>
      <c r="BX1070" s="44" t="s">
        <v>1375</v>
      </c>
      <c r="BY1070" s="44">
        <v>23</v>
      </c>
      <c r="BZ1070" s="44">
        <v>23</v>
      </c>
      <c r="CA1070" s="44">
        <v>20</v>
      </c>
      <c r="CB1070" s="44">
        <v>20</v>
      </c>
      <c r="CC1070" s="44">
        <v>18</v>
      </c>
      <c r="CD1070" s="44">
        <v>18</v>
      </c>
      <c r="CE1070" s="44">
        <v>17</v>
      </c>
      <c r="CF1070" s="44">
        <v>16</v>
      </c>
    </row>
    <row r="1071" spans="1:84">
      <c r="A1071" s="44" t="s">
        <v>1</v>
      </c>
      <c r="B1071" s="45" t="s">
        <v>938</v>
      </c>
      <c r="D1071" s="46">
        <v>1.6435185185185183E-3</v>
      </c>
      <c r="E1071" s="13" t="s">
        <v>51</v>
      </c>
      <c r="F1071" s="13" t="s">
        <v>52</v>
      </c>
      <c r="J1071" s="15" t="s">
        <v>36</v>
      </c>
      <c r="O1071" s="46">
        <v>2.0833333333333332E-2</v>
      </c>
      <c r="Z1071" s="46">
        <v>2.0833333333333332E-2</v>
      </c>
      <c r="AJ1071" s="49">
        <v>42621</v>
      </c>
      <c r="AK1071" s="60">
        <v>0.62847222222222221</v>
      </c>
      <c r="AL1071" s="60">
        <f t="shared" si="85"/>
        <v>0.63194444444444442</v>
      </c>
      <c r="AM1071" s="60">
        <f t="shared" si="81"/>
        <v>0.625</v>
      </c>
      <c r="AN1071" s="61" t="str">
        <f t="shared" si="82"/>
        <v>08/09/2016 15:10:00</v>
      </c>
      <c r="AO1071" s="61" t="str">
        <f t="shared" si="83"/>
        <v>08/09/2016 15:00:00</v>
      </c>
      <c r="AP1071" s="44">
        <f>VLOOKUP($AN1071, [1]TableView_704030_20160816_20160!$D$2:$M$5095,3,FALSE)</f>
        <v>1012.25939988</v>
      </c>
      <c r="AQ1071" s="44">
        <f>VLOOKUP($AN1071, [1]TableView_704030_20160816_20160!$D$2:$M$5095,8,FALSE)</f>
        <v>21.1666666666667</v>
      </c>
      <c r="AR1071" s="44">
        <f>VLOOKUP($AN1071, [1]TableView_704030_20160816_20160!$D$2:$M$5095,10,FALSE)</f>
        <v>0</v>
      </c>
      <c r="AS1071" s="44">
        <f>VLOOKUP($AN1071, [1]TableView_704030_20160816_20160!$D$2:$M$5095,4,FALSE)</f>
        <v>58</v>
      </c>
      <c r="AT1071" s="44">
        <f>VLOOKUP($AN1071, [1]TableView_704030_20160816_20160!$D$2:$M$5095,6,FALSE)</f>
        <v>270</v>
      </c>
      <c r="AU1071" s="44">
        <f>VLOOKUP($AN1071, [1]TableView_704030_20160816_20160!$D$2:$M$5095,7,FALSE)</f>
        <v>4.5</v>
      </c>
      <c r="AV1071" s="44">
        <f>VLOOKUP($AN1071, [1]TableView_704030_20160816_20160!$D$2:$M$5095,2,FALSE)</f>
        <v>12.2</v>
      </c>
      <c r="AW1071" s="44">
        <f>VLOOKUP($AO1071, [2]aacb8965d69cc6fd1cb3a5cae9e8ae7!$C$6:$F$853,4,FALSE)</f>
        <v>1.5</v>
      </c>
      <c r="AX1071" s="44">
        <v>3</v>
      </c>
      <c r="AY1071" s="44" t="str">
        <f t="shared" si="84"/>
        <v>08/09/2016 3</v>
      </c>
      <c r="AZ1071" s="44">
        <f>VLOOKUP($AY1071, [3]Sheet1!$D$3:$T$89,2,FALSE)</f>
        <v>23</v>
      </c>
      <c r="BA1071" s="44">
        <f>VLOOKUP($AY1071, [3]Sheet1!$D$3:$T$89,3,FALSE)</f>
        <v>23</v>
      </c>
      <c r="BB1071" s="44">
        <f>VLOOKUP($AY1071, [3]Sheet1!$D$3:$T$89,6,FALSE)</f>
        <v>20</v>
      </c>
      <c r="BC1071" s="44">
        <f>VLOOKUP($AY1071, [3]Sheet1!$D$3:$T$89,7,FALSE)</f>
        <v>20</v>
      </c>
      <c r="BD1071" s="44">
        <f>VLOOKUP($AY1071, [3]Sheet1!$D$3:$T$89,10,FALSE)</f>
        <v>18</v>
      </c>
      <c r="BE1071" s="44">
        <f>VLOOKUP($AY1071, [3]Sheet1!$D$3:$T$89,11,FALSE)</f>
        <v>18</v>
      </c>
      <c r="BF1071" s="44">
        <f>VLOOKUP($AY1071, [3]Sheet1!$D$3:$T$89,14,FALSE)</f>
        <v>17</v>
      </c>
      <c r="BG1071" s="44">
        <f>VLOOKUP($AY1071, [3]Sheet1!$D$3:$T$89,15,FALSE)</f>
        <v>16</v>
      </c>
      <c r="BI1071" s="49">
        <v>42621</v>
      </c>
      <c r="BJ1071" s="50">
        <v>0.62847222222222221</v>
      </c>
      <c r="BK1071" s="50">
        <v>0.63194444444444442</v>
      </c>
      <c r="BL1071" s="50">
        <v>0.625</v>
      </c>
      <c r="BM1071" s="44" t="s">
        <v>1204</v>
      </c>
      <c r="BN1071" s="44" t="s">
        <v>1374</v>
      </c>
      <c r="BO1071" s="44">
        <v>1012.25939988</v>
      </c>
      <c r="BP1071" s="44">
        <v>21.1666666666667</v>
      </c>
      <c r="BQ1071" s="44">
        <v>0</v>
      </c>
      <c r="BR1071" s="44">
        <v>58</v>
      </c>
      <c r="BS1071" s="44">
        <v>270</v>
      </c>
      <c r="BT1071" s="44">
        <v>4.5</v>
      </c>
      <c r="BU1071" s="44">
        <v>12.2</v>
      </c>
      <c r="BV1071" s="44">
        <v>1.5</v>
      </c>
      <c r="BW1071" s="44">
        <v>3</v>
      </c>
      <c r="BX1071" s="44" t="s">
        <v>1375</v>
      </c>
      <c r="BY1071" s="44">
        <v>23</v>
      </c>
      <c r="BZ1071" s="44">
        <v>23</v>
      </c>
      <c r="CA1071" s="44">
        <v>20</v>
      </c>
      <c r="CB1071" s="44">
        <v>20</v>
      </c>
      <c r="CC1071" s="44">
        <v>18</v>
      </c>
      <c r="CD1071" s="44">
        <v>18</v>
      </c>
      <c r="CE1071" s="44">
        <v>17</v>
      </c>
      <c r="CF1071" s="44">
        <v>16</v>
      </c>
    </row>
    <row r="1072" spans="1:84">
      <c r="A1072" s="44" t="s">
        <v>2</v>
      </c>
      <c r="B1072" s="45" t="s">
        <v>859</v>
      </c>
      <c r="D1072" s="46">
        <v>1.9212962962962962E-3</v>
      </c>
      <c r="E1072" s="13" t="s">
        <v>51</v>
      </c>
      <c r="F1072" s="13" t="s">
        <v>654</v>
      </c>
      <c r="J1072" s="15" t="s">
        <v>36</v>
      </c>
      <c r="AJ1072" s="49">
        <v>42621</v>
      </c>
      <c r="AK1072" s="60">
        <v>0.62847222222222199</v>
      </c>
      <c r="AL1072" s="60">
        <f t="shared" si="85"/>
        <v>0.63194444444444442</v>
      </c>
      <c r="AM1072" s="60">
        <f t="shared" si="81"/>
        <v>0.625</v>
      </c>
      <c r="AN1072" s="61" t="str">
        <f t="shared" si="82"/>
        <v>08/09/2016 15:10:00</v>
      </c>
      <c r="AO1072" s="61" t="str">
        <f t="shared" si="83"/>
        <v>08/09/2016 15:00:00</v>
      </c>
      <c r="AP1072" s="44">
        <f>VLOOKUP($AN1072, [1]TableView_704030_20160816_20160!$D$2:$M$5095,3,FALSE)</f>
        <v>1012.25939988</v>
      </c>
      <c r="AQ1072" s="44">
        <f>VLOOKUP($AN1072, [1]TableView_704030_20160816_20160!$D$2:$M$5095,8,FALSE)</f>
        <v>21.1666666666667</v>
      </c>
      <c r="AR1072" s="44">
        <f>VLOOKUP($AN1072, [1]TableView_704030_20160816_20160!$D$2:$M$5095,10,FALSE)</f>
        <v>0</v>
      </c>
      <c r="AS1072" s="44">
        <f>VLOOKUP($AN1072, [1]TableView_704030_20160816_20160!$D$2:$M$5095,4,FALSE)</f>
        <v>58</v>
      </c>
      <c r="AT1072" s="44">
        <f>VLOOKUP($AN1072, [1]TableView_704030_20160816_20160!$D$2:$M$5095,6,FALSE)</f>
        <v>270</v>
      </c>
      <c r="AU1072" s="44">
        <f>VLOOKUP($AN1072, [1]TableView_704030_20160816_20160!$D$2:$M$5095,7,FALSE)</f>
        <v>4.5</v>
      </c>
      <c r="AV1072" s="44">
        <f>VLOOKUP($AN1072, [1]TableView_704030_20160816_20160!$D$2:$M$5095,2,FALSE)</f>
        <v>12.2</v>
      </c>
      <c r="AW1072" s="44">
        <f>VLOOKUP($AO1072, [2]aacb8965d69cc6fd1cb3a5cae9e8ae7!$C$6:$F$853,4,FALSE)</f>
        <v>1.5</v>
      </c>
      <c r="AX1072" s="44">
        <v>3</v>
      </c>
      <c r="AY1072" s="44" t="str">
        <f t="shared" si="84"/>
        <v>08/09/2016 3</v>
      </c>
      <c r="AZ1072" s="44">
        <f>VLOOKUP($AY1072, [3]Sheet1!$D$3:$T$89,2,FALSE)</f>
        <v>23</v>
      </c>
      <c r="BA1072" s="44">
        <f>VLOOKUP($AY1072, [3]Sheet1!$D$3:$T$89,3,FALSE)</f>
        <v>23</v>
      </c>
      <c r="BB1072" s="44">
        <f>VLOOKUP($AY1072, [3]Sheet1!$D$3:$T$89,6,FALSE)</f>
        <v>20</v>
      </c>
      <c r="BC1072" s="44">
        <f>VLOOKUP($AY1072, [3]Sheet1!$D$3:$T$89,7,FALSE)</f>
        <v>20</v>
      </c>
      <c r="BD1072" s="44">
        <f>VLOOKUP($AY1072, [3]Sheet1!$D$3:$T$89,10,FALSE)</f>
        <v>18</v>
      </c>
      <c r="BE1072" s="44">
        <f>VLOOKUP($AY1072, [3]Sheet1!$D$3:$T$89,11,FALSE)</f>
        <v>18</v>
      </c>
      <c r="BF1072" s="44">
        <f>VLOOKUP($AY1072, [3]Sheet1!$D$3:$T$89,14,FALSE)</f>
        <v>17</v>
      </c>
      <c r="BG1072" s="44">
        <f>VLOOKUP($AY1072, [3]Sheet1!$D$3:$T$89,15,FALSE)</f>
        <v>16</v>
      </c>
      <c r="BI1072" s="49">
        <v>42621</v>
      </c>
      <c r="BJ1072" s="50">
        <v>0.62847222222222199</v>
      </c>
      <c r="BK1072" s="50">
        <v>0.63194444444444442</v>
      </c>
      <c r="BL1072" s="50">
        <v>0.625</v>
      </c>
      <c r="BM1072" s="44" t="s">
        <v>1204</v>
      </c>
      <c r="BN1072" s="44" t="s">
        <v>1374</v>
      </c>
      <c r="BO1072" s="44">
        <v>1012.25939988</v>
      </c>
      <c r="BP1072" s="44">
        <v>21.1666666666667</v>
      </c>
      <c r="BQ1072" s="44">
        <v>0</v>
      </c>
      <c r="BR1072" s="44">
        <v>58</v>
      </c>
      <c r="BS1072" s="44">
        <v>270</v>
      </c>
      <c r="BT1072" s="44">
        <v>4.5</v>
      </c>
      <c r="BU1072" s="44">
        <v>12.2</v>
      </c>
      <c r="BV1072" s="44">
        <v>1.5</v>
      </c>
      <c r="BW1072" s="44">
        <v>3</v>
      </c>
      <c r="BX1072" s="44" t="s">
        <v>1375</v>
      </c>
      <c r="BY1072" s="44">
        <v>23</v>
      </c>
      <c r="BZ1072" s="44">
        <v>23</v>
      </c>
      <c r="CA1072" s="44">
        <v>20</v>
      </c>
      <c r="CB1072" s="44">
        <v>20</v>
      </c>
      <c r="CC1072" s="44">
        <v>18</v>
      </c>
      <c r="CD1072" s="44">
        <v>18</v>
      </c>
      <c r="CE1072" s="44">
        <v>17</v>
      </c>
      <c r="CF1072" s="44">
        <v>16</v>
      </c>
    </row>
    <row r="1073" spans="1:84">
      <c r="A1073" s="44" t="s">
        <v>3</v>
      </c>
      <c r="B1073" s="45" t="s">
        <v>25</v>
      </c>
      <c r="D1073" s="46">
        <v>2.685185185185185E-3</v>
      </c>
      <c r="E1073" s="13" t="s">
        <v>51</v>
      </c>
      <c r="J1073" s="15" t="s">
        <v>29</v>
      </c>
      <c r="AJ1073" s="49">
        <v>42621</v>
      </c>
      <c r="AK1073" s="60">
        <v>0.62847222222222199</v>
      </c>
      <c r="AL1073" s="60">
        <f t="shared" si="85"/>
        <v>0.63194444444444442</v>
      </c>
      <c r="AM1073" s="60">
        <f t="shared" si="81"/>
        <v>0.625</v>
      </c>
      <c r="AN1073" s="61" t="str">
        <f t="shared" si="82"/>
        <v>08/09/2016 15:10:00</v>
      </c>
      <c r="AO1073" s="61" t="str">
        <f t="shared" si="83"/>
        <v>08/09/2016 15:00:00</v>
      </c>
      <c r="AP1073" s="44">
        <f>VLOOKUP($AN1073, [1]TableView_704030_20160816_20160!$D$2:$M$5095,3,FALSE)</f>
        <v>1012.25939988</v>
      </c>
      <c r="AQ1073" s="44">
        <f>VLOOKUP($AN1073, [1]TableView_704030_20160816_20160!$D$2:$M$5095,8,FALSE)</f>
        <v>21.1666666666667</v>
      </c>
      <c r="AR1073" s="44">
        <f>VLOOKUP($AN1073, [1]TableView_704030_20160816_20160!$D$2:$M$5095,10,FALSE)</f>
        <v>0</v>
      </c>
      <c r="AS1073" s="44">
        <f>VLOOKUP($AN1073, [1]TableView_704030_20160816_20160!$D$2:$M$5095,4,FALSE)</f>
        <v>58</v>
      </c>
      <c r="AT1073" s="44">
        <f>VLOOKUP($AN1073, [1]TableView_704030_20160816_20160!$D$2:$M$5095,6,FALSE)</f>
        <v>270</v>
      </c>
      <c r="AU1073" s="44">
        <f>VLOOKUP($AN1073, [1]TableView_704030_20160816_20160!$D$2:$M$5095,7,FALSE)</f>
        <v>4.5</v>
      </c>
      <c r="AV1073" s="44">
        <f>VLOOKUP($AN1073, [1]TableView_704030_20160816_20160!$D$2:$M$5095,2,FALSE)</f>
        <v>12.2</v>
      </c>
      <c r="AW1073" s="44">
        <f>VLOOKUP($AO1073, [2]aacb8965d69cc6fd1cb3a5cae9e8ae7!$C$6:$F$853,4,FALSE)</f>
        <v>1.5</v>
      </c>
      <c r="AX1073" s="44">
        <v>3</v>
      </c>
      <c r="AY1073" s="44" t="str">
        <f t="shared" si="84"/>
        <v>08/09/2016 3</v>
      </c>
      <c r="AZ1073" s="44">
        <f>VLOOKUP($AY1073, [3]Sheet1!$D$3:$T$89,2,FALSE)</f>
        <v>23</v>
      </c>
      <c r="BA1073" s="44">
        <f>VLOOKUP($AY1073, [3]Sheet1!$D$3:$T$89,3,FALSE)</f>
        <v>23</v>
      </c>
      <c r="BB1073" s="44">
        <f>VLOOKUP($AY1073, [3]Sheet1!$D$3:$T$89,6,FALSE)</f>
        <v>20</v>
      </c>
      <c r="BC1073" s="44">
        <f>VLOOKUP($AY1073, [3]Sheet1!$D$3:$T$89,7,FALSE)</f>
        <v>20</v>
      </c>
      <c r="BD1073" s="44">
        <f>VLOOKUP($AY1073, [3]Sheet1!$D$3:$T$89,10,FALSE)</f>
        <v>18</v>
      </c>
      <c r="BE1073" s="44">
        <f>VLOOKUP($AY1073, [3]Sheet1!$D$3:$T$89,11,FALSE)</f>
        <v>18</v>
      </c>
      <c r="BF1073" s="44">
        <f>VLOOKUP($AY1073, [3]Sheet1!$D$3:$T$89,14,FALSE)</f>
        <v>17</v>
      </c>
      <c r="BG1073" s="44">
        <f>VLOOKUP($AY1073, [3]Sheet1!$D$3:$T$89,15,FALSE)</f>
        <v>16</v>
      </c>
      <c r="BI1073" s="49">
        <v>42621</v>
      </c>
      <c r="BJ1073" s="50">
        <v>0.62847222222222199</v>
      </c>
      <c r="BK1073" s="50">
        <v>0.63194444444444442</v>
      </c>
      <c r="BL1073" s="50">
        <v>0.625</v>
      </c>
      <c r="BM1073" s="44" t="s">
        <v>1204</v>
      </c>
      <c r="BN1073" s="44" t="s">
        <v>1374</v>
      </c>
      <c r="BO1073" s="44">
        <v>1012.25939988</v>
      </c>
      <c r="BP1073" s="44">
        <v>21.1666666666667</v>
      </c>
      <c r="BQ1073" s="44">
        <v>0</v>
      </c>
      <c r="BR1073" s="44">
        <v>58</v>
      </c>
      <c r="BS1073" s="44">
        <v>270</v>
      </c>
      <c r="BT1073" s="44">
        <v>4.5</v>
      </c>
      <c r="BU1073" s="44">
        <v>12.2</v>
      </c>
      <c r="BV1073" s="44">
        <v>1.5</v>
      </c>
      <c r="BW1073" s="44">
        <v>3</v>
      </c>
      <c r="BX1073" s="44" t="s">
        <v>1375</v>
      </c>
      <c r="BY1073" s="44">
        <v>23</v>
      </c>
      <c r="BZ1073" s="44">
        <v>23</v>
      </c>
      <c r="CA1073" s="44">
        <v>20</v>
      </c>
      <c r="CB1073" s="44">
        <v>20</v>
      </c>
      <c r="CC1073" s="44">
        <v>18</v>
      </c>
      <c r="CD1073" s="44">
        <v>18</v>
      </c>
      <c r="CE1073" s="44">
        <v>17</v>
      </c>
      <c r="CF1073" s="44">
        <v>16</v>
      </c>
    </row>
    <row r="1074" spans="1:84">
      <c r="A1074" s="44" t="s">
        <v>4</v>
      </c>
      <c r="B1074" s="45" t="s">
        <v>22</v>
      </c>
      <c r="D1074" s="46">
        <v>2.7893518518518519E-3</v>
      </c>
      <c r="E1074" s="13" t="s">
        <v>51</v>
      </c>
      <c r="F1074" s="13" t="s">
        <v>54</v>
      </c>
      <c r="J1074" s="15" t="s">
        <v>36</v>
      </c>
      <c r="AJ1074" s="49">
        <v>42621</v>
      </c>
      <c r="AK1074" s="60">
        <v>0.62847222222222199</v>
      </c>
      <c r="AL1074" s="60">
        <f t="shared" si="85"/>
        <v>0.63194444444444442</v>
      </c>
      <c r="AM1074" s="60">
        <f t="shared" si="81"/>
        <v>0.625</v>
      </c>
      <c r="AN1074" s="61" t="str">
        <f t="shared" si="82"/>
        <v>08/09/2016 15:10:00</v>
      </c>
      <c r="AO1074" s="61" t="str">
        <f t="shared" si="83"/>
        <v>08/09/2016 15:00:00</v>
      </c>
      <c r="AP1074" s="44">
        <f>VLOOKUP($AN1074, [1]TableView_704030_20160816_20160!$D$2:$M$5095,3,FALSE)</f>
        <v>1012.25939988</v>
      </c>
      <c r="AQ1074" s="44">
        <f>VLOOKUP($AN1074, [1]TableView_704030_20160816_20160!$D$2:$M$5095,8,FALSE)</f>
        <v>21.1666666666667</v>
      </c>
      <c r="AR1074" s="44">
        <f>VLOOKUP($AN1074, [1]TableView_704030_20160816_20160!$D$2:$M$5095,10,FALSE)</f>
        <v>0</v>
      </c>
      <c r="AS1074" s="44">
        <f>VLOOKUP($AN1074, [1]TableView_704030_20160816_20160!$D$2:$M$5095,4,FALSE)</f>
        <v>58</v>
      </c>
      <c r="AT1074" s="44">
        <f>VLOOKUP($AN1074, [1]TableView_704030_20160816_20160!$D$2:$M$5095,6,FALSE)</f>
        <v>270</v>
      </c>
      <c r="AU1074" s="44">
        <f>VLOOKUP($AN1074, [1]TableView_704030_20160816_20160!$D$2:$M$5095,7,FALSE)</f>
        <v>4.5</v>
      </c>
      <c r="AV1074" s="44">
        <f>VLOOKUP($AN1074, [1]TableView_704030_20160816_20160!$D$2:$M$5095,2,FALSE)</f>
        <v>12.2</v>
      </c>
      <c r="AW1074" s="44">
        <f>VLOOKUP($AO1074, [2]aacb8965d69cc6fd1cb3a5cae9e8ae7!$C$6:$F$853,4,FALSE)</f>
        <v>1.5</v>
      </c>
      <c r="AX1074" s="44">
        <v>3</v>
      </c>
      <c r="AY1074" s="44" t="str">
        <f t="shared" si="84"/>
        <v>08/09/2016 3</v>
      </c>
      <c r="AZ1074" s="44">
        <f>VLOOKUP($AY1074, [3]Sheet1!$D$3:$T$89,2,FALSE)</f>
        <v>23</v>
      </c>
      <c r="BA1074" s="44">
        <f>VLOOKUP($AY1074, [3]Sheet1!$D$3:$T$89,3,FALSE)</f>
        <v>23</v>
      </c>
      <c r="BB1074" s="44">
        <f>VLOOKUP($AY1074, [3]Sheet1!$D$3:$T$89,6,FALSE)</f>
        <v>20</v>
      </c>
      <c r="BC1074" s="44">
        <f>VLOOKUP($AY1074, [3]Sheet1!$D$3:$T$89,7,FALSE)</f>
        <v>20</v>
      </c>
      <c r="BD1074" s="44">
        <f>VLOOKUP($AY1074, [3]Sheet1!$D$3:$T$89,10,FALSE)</f>
        <v>18</v>
      </c>
      <c r="BE1074" s="44">
        <f>VLOOKUP($AY1074, [3]Sheet1!$D$3:$T$89,11,FALSE)</f>
        <v>18</v>
      </c>
      <c r="BF1074" s="44">
        <f>VLOOKUP($AY1074, [3]Sheet1!$D$3:$T$89,14,FALSE)</f>
        <v>17</v>
      </c>
      <c r="BG1074" s="44">
        <f>VLOOKUP($AY1074, [3]Sheet1!$D$3:$T$89,15,FALSE)</f>
        <v>16</v>
      </c>
      <c r="BI1074" s="49">
        <v>42621</v>
      </c>
      <c r="BJ1074" s="50">
        <v>0.62847222222222199</v>
      </c>
      <c r="BK1074" s="50">
        <v>0.63194444444444442</v>
      </c>
      <c r="BL1074" s="50">
        <v>0.625</v>
      </c>
      <c r="BM1074" s="44" t="s">
        <v>1204</v>
      </c>
      <c r="BN1074" s="44" t="s">
        <v>1374</v>
      </c>
      <c r="BO1074" s="44">
        <v>1012.25939988</v>
      </c>
      <c r="BP1074" s="44">
        <v>21.1666666666667</v>
      </c>
      <c r="BQ1074" s="44">
        <v>0</v>
      </c>
      <c r="BR1074" s="44">
        <v>58</v>
      </c>
      <c r="BS1074" s="44">
        <v>270</v>
      </c>
      <c r="BT1074" s="44">
        <v>4.5</v>
      </c>
      <c r="BU1074" s="44">
        <v>12.2</v>
      </c>
      <c r="BV1074" s="44">
        <v>1.5</v>
      </c>
      <c r="BW1074" s="44">
        <v>3</v>
      </c>
      <c r="BX1074" s="44" t="s">
        <v>1375</v>
      </c>
      <c r="BY1074" s="44">
        <v>23</v>
      </c>
      <c r="BZ1074" s="44">
        <v>23</v>
      </c>
      <c r="CA1074" s="44">
        <v>20</v>
      </c>
      <c r="CB1074" s="44">
        <v>20</v>
      </c>
      <c r="CC1074" s="44">
        <v>18</v>
      </c>
      <c r="CD1074" s="44">
        <v>18</v>
      </c>
      <c r="CE1074" s="44">
        <v>17</v>
      </c>
      <c r="CF1074" s="44">
        <v>16</v>
      </c>
    </row>
    <row r="1075" spans="1:84">
      <c r="A1075" s="44" t="s">
        <v>5</v>
      </c>
      <c r="B1075" s="45" t="s">
        <v>26</v>
      </c>
      <c r="D1075" s="46">
        <v>4.6643518518518518E-3</v>
      </c>
      <c r="E1075" s="13" t="s">
        <v>32</v>
      </c>
      <c r="AJ1075" s="49">
        <v>42621</v>
      </c>
      <c r="AK1075" s="60">
        <v>0.62847222222222199</v>
      </c>
      <c r="AL1075" s="60">
        <f t="shared" si="85"/>
        <v>0.63194444444444442</v>
      </c>
      <c r="AM1075" s="60">
        <f t="shared" si="81"/>
        <v>0.625</v>
      </c>
      <c r="AN1075" s="61" t="str">
        <f t="shared" si="82"/>
        <v>08/09/2016 15:10:00</v>
      </c>
      <c r="AO1075" s="61" t="str">
        <f t="shared" si="83"/>
        <v>08/09/2016 15:00:00</v>
      </c>
      <c r="AP1075" s="44">
        <f>VLOOKUP($AN1075, [1]TableView_704030_20160816_20160!$D$2:$M$5095,3,FALSE)</f>
        <v>1012.25939988</v>
      </c>
      <c r="AQ1075" s="44">
        <f>VLOOKUP($AN1075, [1]TableView_704030_20160816_20160!$D$2:$M$5095,8,FALSE)</f>
        <v>21.1666666666667</v>
      </c>
      <c r="AR1075" s="44">
        <f>VLOOKUP($AN1075, [1]TableView_704030_20160816_20160!$D$2:$M$5095,10,FALSE)</f>
        <v>0</v>
      </c>
      <c r="AS1075" s="44">
        <f>VLOOKUP($AN1075, [1]TableView_704030_20160816_20160!$D$2:$M$5095,4,FALSE)</f>
        <v>58</v>
      </c>
      <c r="AT1075" s="44">
        <f>VLOOKUP($AN1075, [1]TableView_704030_20160816_20160!$D$2:$M$5095,6,FALSE)</f>
        <v>270</v>
      </c>
      <c r="AU1075" s="44">
        <f>VLOOKUP($AN1075, [1]TableView_704030_20160816_20160!$D$2:$M$5095,7,FALSE)</f>
        <v>4.5</v>
      </c>
      <c r="AV1075" s="44">
        <f>VLOOKUP($AN1075, [1]TableView_704030_20160816_20160!$D$2:$M$5095,2,FALSE)</f>
        <v>12.2</v>
      </c>
      <c r="AW1075" s="44">
        <f>VLOOKUP($AO1075, [2]aacb8965d69cc6fd1cb3a5cae9e8ae7!$C$6:$F$853,4,FALSE)</f>
        <v>1.5</v>
      </c>
      <c r="AX1075" s="44">
        <v>3</v>
      </c>
      <c r="AY1075" s="44" t="str">
        <f t="shared" si="84"/>
        <v>08/09/2016 3</v>
      </c>
      <c r="AZ1075" s="44">
        <f>VLOOKUP($AY1075, [3]Sheet1!$D$3:$T$89,2,FALSE)</f>
        <v>23</v>
      </c>
      <c r="BA1075" s="44">
        <f>VLOOKUP($AY1075, [3]Sheet1!$D$3:$T$89,3,FALSE)</f>
        <v>23</v>
      </c>
      <c r="BB1075" s="44">
        <f>VLOOKUP($AY1075, [3]Sheet1!$D$3:$T$89,6,FALSE)</f>
        <v>20</v>
      </c>
      <c r="BC1075" s="44">
        <f>VLOOKUP($AY1075, [3]Sheet1!$D$3:$T$89,7,FALSE)</f>
        <v>20</v>
      </c>
      <c r="BD1075" s="44">
        <f>VLOOKUP($AY1075, [3]Sheet1!$D$3:$T$89,10,FALSE)</f>
        <v>18</v>
      </c>
      <c r="BE1075" s="44">
        <f>VLOOKUP($AY1075, [3]Sheet1!$D$3:$T$89,11,FALSE)</f>
        <v>18</v>
      </c>
      <c r="BF1075" s="44">
        <f>VLOOKUP($AY1075, [3]Sheet1!$D$3:$T$89,14,FALSE)</f>
        <v>17</v>
      </c>
      <c r="BG1075" s="44">
        <f>VLOOKUP($AY1075, [3]Sheet1!$D$3:$T$89,15,FALSE)</f>
        <v>16</v>
      </c>
      <c r="BI1075" s="49">
        <v>42621</v>
      </c>
      <c r="BJ1075" s="50">
        <v>0.62847222222222199</v>
      </c>
      <c r="BK1075" s="50">
        <v>0.63194444444444442</v>
      </c>
      <c r="BL1075" s="50">
        <v>0.625</v>
      </c>
      <c r="BM1075" s="44" t="s">
        <v>1204</v>
      </c>
      <c r="BN1075" s="44" t="s">
        <v>1374</v>
      </c>
      <c r="BO1075" s="44">
        <v>1012.25939988</v>
      </c>
      <c r="BP1075" s="44">
        <v>21.1666666666667</v>
      </c>
      <c r="BQ1075" s="44">
        <v>0</v>
      </c>
      <c r="BR1075" s="44">
        <v>58</v>
      </c>
      <c r="BS1075" s="44">
        <v>270</v>
      </c>
      <c r="BT1075" s="44">
        <v>4.5</v>
      </c>
      <c r="BU1075" s="44">
        <v>12.2</v>
      </c>
      <c r="BV1075" s="44">
        <v>1.5</v>
      </c>
      <c r="BW1075" s="44">
        <v>3</v>
      </c>
      <c r="BX1075" s="44" t="s">
        <v>1375</v>
      </c>
      <c r="BY1075" s="44">
        <v>23</v>
      </c>
      <c r="BZ1075" s="44">
        <v>23</v>
      </c>
      <c r="CA1075" s="44">
        <v>20</v>
      </c>
      <c r="CB1075" s="44">
        <v>20</v>
      </c>
      <c r="CC1075" s="44">
        <v>18</v>
      </c>
      <c r="CD1075" s="44">
        <v>18</v>
      </c>
      <c r="CE1075" s="44">
        <v>17</v>
      </c>
      <c r="CF1075" s="44">
        <v>16</v>
      </c>
    </row>
    <row r="1076" spans="1:84">
      <c r="A1076" s="44" t="s">
        <v>6</v>
      </c>
      <c r="B1076" s="45" t="s">
        <v>46</v>
      </c>
      <c r="D1076" s="46">
        <v>5.1736111111111115E-3</v>
      </c>
      <c r="E1076" s="13" t="s">
        <v>60</v>
      </c>
      <c r="F1076" s="13" t="s">
        <v>65</v>
      </c>
      <c r="G1076" s="13" t="s">
        <v>921</v>
      </c>
      <c r="H1076" s="47">
        <v>3</v>
      </c>
      <c r="J1076" s="47" t="s">
        <v>36</v>
      </c>
      <c r="AJ1076" s="49">
        <v>42621</v>
      </c>
      <c r="AK1076" s="60">
        <v>0.62847222222222199</v>
      </c>
      <c r="AL1076" s="60">
        <f t="shared" si="85"/>
        <v>0.63194444444444442</v>
      </c>
      <c r="AM1076" s="60">
        <f t="shared" si="81"/>
        <v>0.625</v>
      </c>
      <c r="AN1076" s="61" t="str">
        <f t="shared" si="82"/>
        <v>08/09/2016 15:10:00</v>
      </c>
      <c r="AO1076" s="61" t="str">
        <f t="shared" si="83"/>
        <v>08/09/2016 15:00:00</v>
      </c>
      <c r="AP1076" s="44">
        <f>VLOOKUP($AN1076, [1]TableView_704030_20160816_20160!$D$2:$M$5095,3,FALSE)</f>
        <v>1012.25939988</v>
      </c>
      <c r="AQ1076" s="44">
        <f>VLOOKUP($AN1076, [1]TableView_704030_20160816_20160!$D$2:$M$5095,8,FALSE)</f>
        <v>21.1666666666667</v>
      </c>
      <c r="AR1076" s="44">
        <f>VLOOKUP($AN1076, [1]TableView_704030_20160816_20160!$D$2:$M$5095,10,FALSE)</f>
        <v>0</v>
      </c>
      <c r="AS1076" s="44">
        <f>VLOOKUP($AN1076, [1]TableView_704030_20160816_20160!$D$2:$M$5095,4,FALSE)</f>
        <v>58</v>
      </c>
      <c r="AT1076" s="44">
        <f>VLOOKUP($AN1076, [1]TableView_704030_20160816_20160!$D$2:$M$5095,6,FALSE)</f>
        <v>270</v>
      </c>
      <c r="AU1076" s="44">
        <f>VLOOKUP($AN1076, [1]TableView_704030_20160816_20160!$D$2:$M$5095,7,FALSE)</f>
        <v>4.5</v>
      </c>
      <c r="AV1076" s="44">
        <f>VLOOKUP($AN1076, [1]TableView_704030_20160816_20160!$D$2:$M$5095,2,FALSE)</f>
        <v>12.2</v>
      </c>
      <c r="AW1076" s="44">
        <f>VLOOKUP($AO1076, [2]aacb8965d69cc6fd1cb3a5cae9e8ae7!$C$6:$F$853,4,FALSE)</f>
        <v>1.5</v>
      </c>
      <c r="AX1076" s="44">
        <v>3</v>
      </c>
      <c r="AY1076" s="44" t="str">
        <f t="shared" si="84"/>
        <v>08/09/2016 3</v>
      </c>
      <c r="AZ1076" s="44">
        <f>VLOOKUP($AY1076, [3]Sheet1!$D$3:$T$89,2,FALSE)</f>
        <v>23</v>
      </c>
      <c r="BA1076" s="44">
        <f>VLOOKUP($AY1076, [3]Sheet1!$D$3:$T$89,3,FALSE)</f>
        <v>23</v>
      </c>
      <c r="BB1076" s="44">
        <f>VLOOKUP($AY1076, [3]Sheet1!$D$3:$T$89,6,FALSE)</f>
        <v>20</v>
      </c>
      <c r="BC1076" s="44">
        <f>VLOOKUP($AY1076, [3]Sheet1!$D$3:$T$89,7,FALSE)</f>
        <v>20</v>
      </c>
      <c r="BD1076" s="44">
        <f>VLOOKUP($AY1076, [3]Sheet1!$D$3:$T$89,10,FALSE)</f>
        <v>18</v>
      </c>
      <c r="BE1076" s="44">
        <f>VLOOKUP($AY1076, [3]Sheet1!$D$3:$T$89,11,FALSE)</f>
        <v>18</v>
      </c>
      <c r="BF1076" s="44">
        <f>VLOOKUP($AY1076, [3]Sheet1!$D$3:$T$89,14,FALSE)</f>
        <v>17</v>
      </c>
      <c r="BG1076" s="44">
        <f>VLOOKUP($AY1076, [3]Sheet1!$D$3:$T$89,15,FALSE)</f>
        <v>16</v>
      </c>
      <c r="BI1076" s="49">
        <v>42621</v>
      </c>
      <c r="BJ1076" s="50">
        <v>0.62847222222222199</v>
      </c>
      <c r="BK1076" s="50">
        <v>0.63194444444444442</v>
      </c>
      <c r="BL1076" s="50">
        <v>0.625</v>
      </c>
      <c r="BM1076" s="44" t="s">
        <v>1204</v>
      </c>
      <c r="BN1076" s="44" t="s">
        <v>1374</v>
      </c>
      <c r="BO1076" s="44">
        <v>1012.25939988</v>
      </c>
      <c r="BP1076" s="44">
        <v>21.1666666666667</v>
      </c>
      <c r="BQ1076" s="44">
        <v>0</v>
      </c>
      <c r="BR1076" s="44">
        <v>58</v>
      </c>
      <c r="BS1076" s="44">
        <v>270</v>
      </c>
      <c r="BT1076" s="44">
        <v>4.5</v>
      </c>
      <c r="BU1076" s="44">
        <v>12.2</v>
      </c>
      <c r="BV1076" s="44">
        <v>1.5</v>
      </c>
      <c r="BW1076" s="44">
        <v>3</v>
      </c>
      <c r="BX1076" s="44" t="s">
        <v>1375</v>
      </c>
      <c r="BY1076" s="44">
        <v>23</v>
      </c>
      <c r="BZ1076" s="44">
        <v>23</v>
      </c>
      <c r="CA1076" s="44">
        <v>20</v>
      </c>
      <c r="CB1076" s="44">
        <v>20</v>
      </c>
      <c r="CC1076" s="44">
        <v>18</v>
      </c>
      <c r="CD1076" s="44">
        <v>18</v>
      </c>
      <c r="CE1076" s="44">
        <v>17</v>
      </c>
      <c r="CF1076" s="44">
        <v>16</v>
      </c>
    </row>
    <row r="1077" spans="1:84">
      <c r="A1077" s="44" t="s">
        <v>7</v>
      </c>
      <c r="B1077" s="45" t="s">
        <v>869</v>
      </c>
      <c r="D1077" s="46">
        <v>5.7754629629629623E-3</v>
      </c>
      <c r="E1077" s="13" t="s">
        <v>528</v>
      </c>
      <c r="J1077" s="47" t="s">
        <v>29</v>
      </c>
      <c r="AJ1077" s="49">
        <v>42621</v>
      </c>
      <c r="AK1077" s="60">
        <v>0.62847222222222199</v>
      </c>
      <c r="AL1077" s="60">
        <f t="shared" si="85"/>
        <v>0.63194444444444442</v>
      </c>
      <c r="AM1077" s="60">
        <f t="shared" si="81"/>
        <v>0.625</v>
      </c>
      <c r="AN1077" s="61" t="str">
        <f t="shared" si="82"/>
        <v>08/09/2016 15:10:00</v>
      </c>
      <c r="AO1077" s="61" t="str">
        <f t="shared" si="83"/>
        <v>08/09/2016 15:00:00</v>
      </c>
      <c r="AP1077" s="44">
        <f>VLOOKUP($AN1077, [1]TableView_704030_20160816_20160!$D$2:$M$5095,3,FALSE)</f>
        <v>1012.25939988</v>
      </c>
      <c r="AQ1077" s="44">
        <f>VLOOKUP($AN1077, [1]TableView_704030_20160816_20160!$D$2:$M$5095,8,FALSE)</f>
        <v>21.1666666666667</v>
      </c>
      <c r="AR1077" s="44">
        <f>VLOOKUP($AN1077, [1]TableView_704030_20160816_20160!$D$2:$M$5095,10,FALSE)</f>
        <v>0</v>
      </c>
      <c r="AS1077" s="44">
        <f>VLOOKUP($AN1077, [1]TableView_704030_20160816_20160!$D$2:$M$5095,4,FALSE)</f>
        <v>58</v>
      </c>
      <c r="AT1077" s="44">
        <f>VLOOKUP($AN1077, [1]TableView_704030_20160816_20160!$D$2:$M$5095,6,FALSE)</f>
        <v>270</v>
      </c>
      <c r="AU1077" s="44">
        <f>VLOOKUP($AN1077, [1]TableView_704030_20160816_20160!$D$2:$M$5095,7,FALSE)</f>
        <v>4.5</v>
      </c>
      <c r="AV1077" s="44">
        <f>VLOOKUP($AN1077, [1]TableView_704030_20160816_20160!$D$2:$M$5095,2,FALSE)</f>
        <v>12.2</v>
      </c>
      <c r="AW1077" s="44">
        <f>VLOOKUP($AO1077, [2]aacb8965d69cc6fd1cb3a5cae9e8ae7!$C$6:$F$853,4,FALSE)</f>
        <v>1.5</v>
      </c>
      <c r="AX1077" s="44">
        <v>3</v>
      </c>
      <c r="AY1077" s="44" t="str">
        <f t="shared" si="84"/>
        <v>08/09/2016 3</v>
      </c>
      <c r="AZ1077" s="44">
        <f>VLOOKUP($AY1077, [3]Sheet1!$D$3:$T$89,2,FALSE)</f>
        <v>23</v>
      </c>
      <c r="BA1077" s="44">
        <f>VLOOKUP($AY1077, [3]Sheet1!$D$3:$T$89,3,FALSE)</f>
        <v>23</v>
      </c>
      <c r="BB1077" s="44">
        <f>VLOOKUP($AY1077, [3]Sheet1!$D$3:$T$89,6,FALSE)</f>
        <v>20</v>
      </c>
      <c r="BC1077" s="44">
        <f>VLOOKUP($AY1077, [3]Sheet1!$D$3:$T$89,7,FALSE)</f>
        <v>20</v>
      </c>
      <c r="BD1077" s="44">
        <f>VLOOKUP($AY1077, [3]Sheet1!$D$3:$T$89,10,FALSE)</f>
        <v>18</v>
      </c>
      <c r="BE1077" s="44">
        <f>VLOOKUP($AY1077, [3]Sheet1!$D$3:$T$89,11,FALSE)</f>
        <v>18</v>
      </c>
      <c r="BF1077" s="44">
        <f>VLOOKUP($AY1077, [3]Sheet1!$D$3:$T$89,14,FALSE)</f>
        <v>17</v>
      </c>
      <c r="BG1077" s="44">
        <f>VLOOKUP($AY1077, [3]Sheet1!$D$3:$T$89,15,FALSE)</f>
        <v>16</v>
      </c>
      <c r="BI1077" s="49">
        <v>42621</v>
      </c>
      <c r="BJ1077" s="50">
        <v>0.62847222222222199</v>
      </c>
      <c r="BK1077" s="50">
        <v>0.63194444444444442</v>
      </c>
      <c r="BL1077" s="50">
        <v>0.625</v>
      </c>
      <c r="BM1077" s="44" t="s">
        <v>1204</v>
      </c>
      <c r="BN1077" s="44" t="s">
        <v>1374</v>
      </c>
      <c r="BO1077" s="44">
        <v>1012.25939988</v>
      </c>
      <c r="BP1077" s="44">
        <v>21.1666666666667</v>
      </c>
      <c r="BQ1077" s="44">
        <v>0</v>
      </c>
      <c r="BR1077" s="44">
        <v>58</v>
      </c>
      <c r="BS1077" s="44">
        <v>270</v>
      </c>
      <c r="BT1077" s="44">
        <v>4.5</v>
      </c>
      <c r="BU1077" s="44">
        <v>12.2</v>
      </c>
      <c r="BV1077" s="44">
        <v>1.5</v>
      </c>
      <c r="BW1077" s="44">
        <v>3</v>
      </c>
      <c r="BX1077" s="44" t="s">
        <v>1375</v>
      </c>
      <c r="BY1077" s="44">
        <v>23</v>
      </c>
      <c r="BZ1077" s="44">
        <v>23</v>
      </c>
      <c r="CA1077" s="44">
        <v>20</v>
      </c>
      <c r="CB1077" s="44">
        <v>20</v>
      </c>
      <c r="CC1077" s="44">
        <v>18</v>
      </c>
      <c r="CD1077" s="44">
        <v>18</v>
      </c>
      <c r="CE1077" s="44">
        <v>17</v>
      </c>
      <c r="CF1077" s="44">
        <v>16</v>
      </c>
    </row>
    <row r="1078" spans="1:84">
      <c r="D1078" s="46">
        <v>5.7986111111111112E-3</v>
      </c>
      <c r="E1078" s="13" t="s">
        <v>100</v>
      </c>
      <c r="F1078" s="47" t="s">
        <v>54</v>
      </c>
      <c r="J1078" s="47" t="s">
        <v>36</v>
      </c>
      <c r="AJ1078" s="49">
        <v>42621</v>
      </c>
      <c r="AK1078" s="60">
        <v>0.62847222222222199</v>
      </c>
      <c r="AL1078" s="60">
        <f t="shared" si="85"/>
        <v>0.63194444444444442</v>
      </c>
      <c r="AM1078" s="60">
        <f t="shared" si="81"/>
        <v>0.625</v>
      </c>
      <c r="AN1078" s="61" t="str">
        <f t="shared" si="82"/>
        <v>08/09/2016 15:10:00</v>
      </c>
      <c r="AO1078" s="61" t="str">
        <f t="shared" si="83"/>
        <v>08/09/2016 15:00:00</v>
      </c>
      <c r="AP1078" s="44">
        <f>VLOOKUP($AN1078, [1]TableView_704030_20160816_20160!$D$2:$M$5095,3,FALSE)</f>
        <v>1012.25939988</v>
      </c>
      <c r="AQ1078" s="44">
        <f>VLOOKUP($AN1078, [1]TableView_704030_20160816_20160!$D$2:$M$5095,8,FALSE)</f>
        <v>21.1666666666667</v>
      </c>
      <c r="AR1078" s="44">
        <f>VLOOKUP($AN1078, [1]TableView_704030_20160816_20160!$D$2:$M$5095,10,FALSE)</f>
        <v>0</v>
      </c>
      <c r="AS1078" s="44">
        <f>VLOOKUP($AN1078, [1]TableView_704030_20160816_20160!$D$2:$M$5095,4,FALSE)</f>
        <v>58</v>
      </c>
      <c r="AT1078" s="44">
        <f>VLOOKUP($AN1078, [1]TableView_704030_20160816_20160!$D$2:$M$5095,6,FALSE)</f>
        <v>270</v>
      </c>
      <c r="AU1078" s="44">
        <f>VLOOKUP($AN1078, [1]TableView_704030_20160816_20160!$D$2:$M$5095,7,FALSE)</f>
        <v>4.5</v>
      </c>
      <c r="AV1078" s="44">
        <f>VLOOKUP($AN1078, [1]TableView_704030_20160816_20160!$D$2:$M$5095,2,FALSE)</f>
        <v>12.2</v>
      </c>
      <c r="AW1078" s="44">
        <f>VLOOKUP($AO1078, [2]aacb8965d69cc6fd1cb3a5cae9e8ae7!$C$6:$F$853,4,FALSE)</f>
        <v>1.5</v>
      </c>
      <c r="AX1078" s="44">
        <v>3</v>
      </c>
      <c r="AY1078" s="44" t="str">
        <f t="shared" si="84"/>
        <v>08/09/2016 3</v>
      </c>
      <c r="AZ1078" s="44">
        <f>VLOOKUP($AY1078, [3]Sheet1!$D$3:$T$89,2,FALSE)</f>
        <v>23</v>
      </c>
      <c r="BA1078" s="44">
        <f>VLOOKUP($AY1078, [3]Sheet1!$D$3:$T$89,3,FALSE)</f>
        <v>23</v>
      </c>
      <c r="BB1078" s="44">
        <f>VLOOKUP($AY1078, [3]Sheet1!$D$3:$T$89,6,FALSE)</f>
        <v>20</v>
      </c>
      <c r="BC1078" s="44">
        <f>VLOOKUP($AY1078, [3]Sheet1!$D$3:$T$89,7,FALSE)</f>
        <v>20</v>
      </c>
      <c r="BD1078" s="44">
        <f>VLOOKUP($AY1078, [3]Sheet1!$D$3:$T$89,10,FALSE)</f>
        <v>18</v>
      </c>
      <c r="BE1078" s="44">
        <f>VLOOKUP($AY1078, [3]Sheet1!$D$3:$T$89,11,FALSE)</f>
        <v>18</v>
      </c>
      <c r="BF1078" s="44">
        <f>VLOOKUP($AY1078, [3]Sheet1!$D$3:$T$89,14,FALSE)</f>
        <v>17</v>
      </c>
      <c r="BG1078" s="44">
        <f>VLOOKUP($AY1078, [3]Sheet1!$D$3:$T$89,15,FALSE)</f>
        <v>16</v>
      </c>
      <c r="BI1078" s="49">
        <v>42621</v>
      </c>
      <c r="BJ1078" s="50">
        <v>0.62847222222222199</v>
      </c>
      <c r="BK1078" s="50">
        <v>0.63194444444444442</v>
      </c>
      <c r="BL1078" s="50">
        <v>0.625</v>
      </c>
      <c r="BM1078" s="44" t="s">
        <v>1204</v>
      </c>
      <c r="BN1078" s="44" t="s">
        <v>1374</v>
      </c>
      <c r="BO1078" s="44">
        <v>1012.25939988</v>
      </c>
      <c r="BP1078" s="44">
        <v>21.1666666666667</v>
      </c>
      <c r="BQ1078" s="44">
        <v>0</v>
      </c>
      <c r="BR1078" s="44">
        <v>58</v>
      </c>
      <c r="BS1078" s="44">
        <v>270</v>
      </c>
      <c r="BT1078" s="44">
        <v>4.5</v>
      </c>
      <c r="BU1078" s="44">
        <v>12.2</v>
      </c>
      <c r="BV1078" s="44">
        <v>1.5</v>
      </c>
      <c r="BW1078" s="44">
        <v>3</v>
      </c>
      <c r="BX1078" s="44" t="s">
        <v>1375</v>
      </c>
      <c r="BY1078" s="44">
        <v>23</v>
      </c>
      <c r="BZ1078" s="44">
        <v>23</v>
      </c>
      <c r="CA1078" s="44">
        <v>20</v>
      </c>
      <c r="CB1078" s="44">
        <v>20</v>
      </c>
      <c r="CC1078" s="44">
        <v>18</v>
      </c>
      <c r="CD1078" s="44">
        <v>18</v>
      </c>
      <c r="CE1078" s="44">
        <v>17</v>
      </c>
      <c r="CF1078" s="44">
        <v>16</v>
      </c>
    </row>
    <row r="1079" spans="1:84">
      <c r="D1079" s="46">
        <v>8.3101851851851861E-3</v>
      </c>
      <c r="E1079" s="13" t="s">
        <v>860</v>
      </c>
      <c r="J1079" s="47" t="s">
        <v>29</v>
      </c>
      <c r="K1079" s="44" t="s">
        <v>251</v>
      </c>
      <c r="AJ1079" s="49">
        <v>42621</v>
      </c>
      <c r="AK1079" s="60">
        <v>0.62847222222222199</v>
      </c>
      <c r="AL1079" s="60">
        <f t="shared" si="85"/>
        <v>0.63194444444444442</v>
      </c>
      <c r="AM1079" s="60">
        <f t="shared" si="81"/>
        <v>0.625</v>
      </c>
      <c r="AN1079" s="61" t="str">
        <f t="shared" si="82"/>
        <v>08/09/2016 15:10:00</v>
      </c>
      <c r="AO1079" s="61" t="str">
        <f t="shared" si="83"/>
        <v>08/09/2016 15:00:00</v>
      </c>
      <c r="AP1079" s="44">
        <f>VLOOKUP($AN1079, [1]TableView_704030_20160816_20160!$D$2:$M$5095,3,FALSE)</f>
        <v>1012.25939988</v>
      </c>
      <c r="AQ1079" s="44">
        <f>VLOOKUP($AN1079, [1]TableView_704030_20160816_20160!$D$2:$M$5095,8,FALSE)</f>
        <v>21.1666666666667</v>
      </c>
      <c r="AR1079" s="44">
        <f>VLOOKUP($AN1079, [1]TableView_704030_20160816_20160!$D$2:$M$5095,10,FALSE)</f>
        <v>0</v>
      </c>
      <c r="AS1079" s="44">
        <f>VLOOKUP($AN1079, [1]TableView_704030_20160816_20160!$D$2:$M$5095,4,FALSE)</f>
        <v>58</v>
      </c>
      <c r="AT1079" s="44">
        <f>VLOOKUP($AN1079, [1]TableView_704030_20160816_20160!$D$2:$M$5095,6,FALSE)</f>
        <v>270</v>
      </c>
      <c r="AU1079" s="44">
        <f>VLOOKUP($AN1079, [1]TableView_704030_20160816_20160!$D$2:$M$5095,7,FALSE)</f>
        <v>4.5</v>
      </c>
      <c r="AV1079" s="44">
        <f>VLOOKUP($AN1079, [1]TableView_704030_20160816_20160!$D$2:$M$5095,2,FALSE)</f>
        <v>12.2</v>
      </c>
      <c r="AW1079" s="44">
        <f>VLOOKUP($AO1079, [2]aacb8965d69cc6fd1cb3a5cae9e8ae7!$C$6:$F$853,4,FALSE)</f>
        <v>1.5</v>
      </c>
      <c r="AX1079" s="44">
        <v>3</v>
      </c>
      <c r="AY1079" s="44" t="str">
        <f t="shared" si="84"/>
        <v>08/09/2016 3</v>
      </c>
      <c r="AZ1079" s="44">
        <f>VLOOKUP($AY1079, [3]Sheet1!$D$3:$T$89,2,FALSE)</f>
        <v>23</v>
      </c>
      <c r="BA1079" s="44">
        <f>VLOOKUP($AY1079, [3]Sheet1!$D$3:$T$89,3,FALSE)</f>
        <v>23</v>
      </c>
      <c r="BB1079" s="44">
        <f>VLOOKUP($AY1079, [3]Sheet1!$D$3:$T$89,6,FALSE)</f>
        <v>20</v>
      </c>
      <c r="BC1079" s="44">
        <f>VLOOKUP($AY1079, [3]Sheet1!$D$3:$T$89,7,FALSE)</f>
        <v>20</v>
      </c>
      <c r="BD1079" s="44">
        <f>VLOOKUP($AY1079, [3]Sheet1!$D$3:$T$89,10,FALSE)</f>
        <v>18</v>
      </c>
      <c r="BE1079" s="44">
        <f>VLOOKUP($AY1079, [3]Sheet1!$D$3:$T$89,11,FALSE)</f>
        <v>18</v>
      </c>
      <c r="BF1079" s="44">
        <f>VLOOKUP($AY1079, [3]Sheet1!$D$3:$T$89,14,FALSE)</f>
        <v>17</v>
      </c>
      <c r="BG1079" s="44">
        <f>VLOOKUP($AY1079, [3]Sheet1!$D$3:$T$89,15,FALSE)</f>
        <v>16</v>
      </c>
      <c r="BI1079" s="49">
        <v>42621</v>
      </c>
      <c r="BJ1079" s="50">
        <v>0.62847222222222199</v>
      </c>
      <c r="BK1079" s="50">
        <v>0.63194444444444442</v>
      </c>
      <c r="BL1079" s="50">
        <v>0.625</v>
      </c>
      <c r="BM1079" s="44" t="s">
        <v>1204</v>
      </c>
      <c r="BN1079" s="44" t="s">
        <v>1374</v>
      </c>
      <c r="BO1079" s="44">
        <v>1012.25939988</v>
      </c>
      <c r="BP1079" s="44">
        <v>21.1666666666667</v>
      </c>
      <c r="BQ1079" s="44">
        <v>0</v>
      </c>
      <c r="BR1079" s="44">
        <v>58</v>
      </c>
      <c r="BS1079" s="44">
        <v>270</v>
      </c>
      <c r="BT1079" s="44">
        <v>4.5</v>
      </c>
      <c r="BU1079" s="44">
        <v>12.2</v>
      </c>
      <c r="BV1079" s="44">
        <v>1.5</v>
      </c>
      <c r="BW1079" s="44">
        <v>3</v>
      </c>
      <c r="BX1079" s="44" t="s">
        <v>1375</v>
      </c>
      <c r="BY1079" s="44">
        <v>23</v>
      </c>
      <c r="BZ1079" s="44">
        <v>23</v>
      </c>
      <c r="CA1079" s="44">
        <v>20</v>
      </c>
      <c r="CB1079" s="44">
        <v>20</v>
      </c>
      <c r="CC1079" s="44">
        <v>18</v>
      </c>
      <c r="CD1079" s="44">
        <v>18</v>
      </c>
      <c r="CE1079" s="44">
        <v>17</v>
      </c>
      <c r="CF1079" s="44">
        <v>16</v>
      </c>
    </row>
    <row r="1080" spans="1:84">
      <c r="D1080" s="46">
        <v>9.780092592592592E-3</v>
      </c>
      <c r="E1080" s="13" t="s">
        <v>204</v>
      </c>
      <c r="F1080" s="47" t="s">
        <v>67</v>
      </c>
      <c r="G1080" s="47" t="s">
        <v>57</v>
      </c>
      <c r="H1080" s="47">
        <v>5</v>
      </c>
      <c r="J1080" s="47" t="s">
        <v>36</v>
      </c>
      <c r="AJ1080" s="49">
        <v>42621</v>
      </c>
      <c r="AK1080" s="60">
        <v>0.62847222222222199</v>
      </c>
      <c r="AL1080" s="60">
        <f t="shared" si="85"/>
        <v>0.63194444444444442</v>
      </c>
      <c r="AM1080" s="60">
        <f t="shared" si="81"/>
        <v>0.625</v>
      </c>
      <c r="AN1080" s="61" t="str">
        <f t="shared" si="82"/>
        <v>08/09/2016 15:10:00</v>
      </c>
      <c r="AO1080" s="61" t="str">
        <f t="shared" si="83"/>
        <v>08/09/2016 15:00:00</v>
      </c>
      <c r="AP1080" s="44">
        <f>VLOOKUP($AN1080, [1]TableView_704030_20160816_20160!$D$2:$M$5095,3,FALSE)</f>
        <v>1012.25939988</v>
      </c>
      <c r="AQ1080" s="44">
        <f>VLOOKUP($AN1080, [1]TableView_704030_20160816_20160!$D$2:$M$5095,8,FALSE)</f>
        <v>21.1666666666667</v>
      </c>
      <c r="AR1080" s="44">
        <f>VLOOKUP($AN1080, [1]TableView_704030_20160816_20160!$D$2:$M$5095,10,FALSE)</f>
        <v>0</v>
      </c>
      <c r="AS1080" s="44">
        <f>VLOOKUP($AN1080, [1]TableView_704030_20160816_20160!$D$2:$M$5095,4,FALSE)</f>
        <v>58</v>
      </c>
      <c r="AT1080" s="44">
        <f>VLOOKUP($AN1080, [1]TableView_704030_20160816_20160!$D$2:$M$5095,6,FALSE)</f>
        <v>270</v>
      </c>
      <c r="AU1080" s="44">
        <f>VLOOKUP($AN1080, [1]TableView_704030_20160816_20160!$D$2:$M$5095,7,FALSE)</f>
        <v>4.5</v>
      </c>
      <c r="AV1080" s="44">
        <f>VLOOKUP($AN1080, [1]TableView_704030_20160816_20160!$D$2:$M$5095,2,FALSE)</f>
        <v>12.2</v>
      </c>
      <c r="AW1080" s="44">
        <f>VLOOKUP($AO1080, [2]aacb8965d69cc6fd1cb3a5cae9e8ae7!$C$6:$F$853,4,FALSE)</f>
        <v>1.5</v>
      </c>
      <c r="AX1080" s="44">
        <v>3</v>
      </c>
      <c r="AY1080" s="44" t="str">
        <f t="shared" si="84"/>
        <v>08/09/2016 3</v>
      </c>
      <c r="AZ1080" s="44">
        <f>VLOOKUP($AY1080, [3]Sheet1!$D$3:$T$89,2,FALSE)</f>
        <v>23</v>
      </c>
      <c r="BA1080" s="44">
        <f>VLOOKUP($AY1080, [3]Sheet1!$D$3:$T$89,3,FALSE)</f>
        <v>23</v>
      </c>
      <c r="BB1080" s="44">
        <f>VLOOKUP($AY1080, [3]Sheet1!$D$3:$T$89,6,FALSE)</f>
        <v>20</v>
      </c>
      <c r="BC1080" s="44">
        <f>VLOOKUP($AY1080, [3]Sheet1!$D$3:$T$89,7,FALSE)</f>
        <v>20</v>
      </c>
      <c r="BD1080" s="44">
        <f>VLOOKUP($AY1080, [3]Sheet1!$D$3:$T$89,10,FALSE)</f>
        <v>18</v>
      </c>
      <c r="BE1080" s="44">
        <f>VLOOKUP($AY1080, [3]Sheet1!$D$3:$T$89,11,FALSE)</f>
        <v>18</v>
      </c>
      <c r="BF1080" s="44">
        <f>VLOOKUP($AY1080, [3]Sheet1!$D$3:$T$89,14,FALSE)</f>
        <v>17</v>
      </c>
      <c r="BG1080" s="44">
        <f>VLOOKUP($AY1080, [3]Sheet1!$D$3:$T$89,15,FALSE)</f>
        <v>16</v>
      </c>
      <c r="BI1080" s="49">
        <v>42621</v>
      </c>
      <c r="BJ1080" s="50">
        <v>0.62847222222222199</v>
      </c>
      <c r="BK1080" s="50">
        <v>0.63194444444444442</v>
      </c>
      <c r="BL1080" s="50">
        <v>0.625</v>
      </c>
      <c r="BM1080" s="44" t="s">
        <v>1204</v>
      </c>
      <c r="BN1080" s="44" t="s">
        <v>1374</v>
      </c>
      <c r="BO1080" s="44">
        <v>1012.25939988</v>
      </c>
      <c r="BP1080" s="44">
        <v>21.1666666666667</v>
      </c>
      <c r="BQ1080" s="44">
        <v>0</v>
      </c>
      <c r="BR1080" s="44">
        <v>58</v>
      </c>
      <c r="BS1080" s="44">
        <v>270</v>
      </c>
      <c r="BT1080" s="44">
        <v>4.5</v>
      </c>
      <c r="BU1080" s="44">
        <v>12.2</v>
      </c>
      <c r="BV1080" s="44">
        <v>1.5</v>
      </c>
      <c r="BW1080" s="44">
        <v>3</v>
      </c>
      <c r="BX1080" s="44" t="s">
        <v>1375</v>
      </c>
      <c r="BY1080" s="44">
        <v>23</v>
      </c>
      <c r="BZ1080" s="44">
        <v>23</v>
      </c>
      <c r="CA1080" s="44">
        <v>20</v>
      </c>
      <c r="CB1080" s="44">
        <v>20</v>
      </c>
      <c r="CC1080" s="44">
        <v>18</v>
      </c>
      <c r="CD1080" s="44">
        <v>18</v>
      </c>
      <c r="CE1080" s="44">
        <v>17</v>
      </c>
      <c r="CF1080" s="44">
        <v>16</v>
      </c>
    </row>
    <row r="1081" spans="1:84">
      <c r="D1081" s="46">
        <v>1.1273148148148148E-2</v>
      </c>
      <c r="E1081" s="13" t="s">
        <v>204</v>
      </c>
      <c r="J1081" s="47" t="s">
        <v>29</v>
      </c>
      <c r="K1081" s="44" t="s">
        <v>924</v>
      </c>
      <c r="AJ1081" s="49">
        <v>42621</v>
      </c>
      <c r="AK1081" s="60">
        <v>0.62847222222222199</v>
      </c>
      <c r="AL1081" s="60">
        <f t="shared" si="85"/>
        <v>0.63194444444444442</v>
      </c>
      <c r="AM1081" s="60">
        <f t="shared" si="81"/>
        <v>0.625</v>
      </c>
      <c r="AN1081" s="61" t="str">
        <f t="shared" si="82"/>
        <v>08/09/2016 15:10:00</v>
      </c>
      <c r="AO1081" s="61" t="str">
        <f t="shared" si="83"/>
        <v>08/09/2016 15:00:00</v>
      </c>
      <c r="AP1081" s="44">
        <f>VLOOKUP($AN1081, [1]TableView_704030_20160816_20160!$D$2:$M$5095,3,FALSE)</f>
        <v>1012.25939988</v>
      </c>
      <c r="AQ1081" s="44">
        <f>VLOOKUP($AN1081, [1]TableView_704030_20160816_20160!$D$2:$M$5095,8,FALSE)</f>
        <v>21.1666666666667</v>
      </c>
      <c r="AR1081" s="44">
        <f>VLOOKUP($AN1081, [1]TableView_704030_20160816_20160!$D$2:$M$5095,10,FALSE)</f>
        <v>0</v>
      </c>
      <c r="AS1081" s="44">
        <f>VLOOKUP($AN1081, [1]TableView_704030_20160816_20160!$D$2:$M$5095,4,FALSE)</f>
        <v>58</v>
      </c>
      <c r="AT1081" s="44">
        <f>VLOOKUP($AN1081, [1]TableView_704030_20160816_20160!$D$2:$M$5095,6,FALSE)</f>
        <v>270</v>
      </c>
      <c r="AU1081" s="44">
        <f>VLOOKUP($AN1081, [1]TableView_704030_20160816_20160!$D$2:$M$5095,7,FALSE)</f>
        <v>4.5</v>
      </c>
      <c r="AV1081" s="44">
        <f>VLOOKUP($AN1081, [1]TableView_704030_20160816_20160!$D$2:$M$5095,2,FALSE)</f>
        <v>12.2</v>
      </c>
      <c r="AW1081" s="44">
        <f>VLOOKUP($AO1081, [2]aacb8965d69cc6fd1cb3a5cae9e8ae7!$C$6:$F$853,4,FALSE)</f>
        <v>1.5</v>
      </c>
      <c r="AX1081" s="44">
        <v>3</v>
      </c>
      <c r="AY1081" s="44" t="str">
        <f t="shared" si="84"/>
        <v>08/09/2016 3</v>
      </c>
      <c r="AZ1081" s="44">
        <f>VLOOKUP($AY1081, [3]Sheet1!$D$3:$T$89,2,FALSE)</f>
        <v>23</v>
      </c>
      <c r="BA1081" s="44">
        <f>VLOOKUP($AY1081, [3]Sheet1!$D$3:$T$89,3,FALSE)</f>
        <v>23</v>
      </c>
      <c r="BB1081" s="44">
        <f>VLOOKUP($AY1081, [3]Sheet1!$D$3:$T$89,6,FALSE)</f>
        <v>20</v>
      </c>
      <c r="BC1081" s="44">
        <f>VLOOKUP($AY1081, [3]Sheet1!$D$3:$T$89,7,FALSE)</f>
        <v>20</v>
      </c>
      <c r="BD1081" s="44">
        <f>VLOOKUP($AY1081, [3]Sheet1!$D$3:$T$89,10,FALSE)</f>
        <v>18</v>
      </c>
      <c r="BE1081" s="44">
        <f>VLOOKUP($AY1081, [3]Sheet1!$D$3:$T$89,11,FALSE)</f>
        <v>18</v>
      </c>
      <c r="BF1081" s="44">
        <f>VLOOKUP($AY1081, [3]Sheet1!$D$3:$T$89,14,FALSE)</f>
        <v>17</v>
      </c>
      <c r="BG1081" s="44">
        <f>VLOOKUP($AY1081, [3]Sheet1!$D$3:$T$89,15,FALSE)</f>
        <v>16</v>
      </c>
      <c r="BI1081" s="49">
        <v>42621</v>
      </c>
      <c r="BJ1081" s="50">
        <v>0.62847222222222199</v>
      </c>
      <c r="BK1081" s="50">
        <v>0.63194444444444442</v>
      </c>
      <c r="BL1081" s="50">
        <v>0.625</v>
      </c>
      <c r="BM1081" s="44" t="s">
        <v>1204</v>
      </c>
      <c r="BN1081" s="44" t="s">
        <v>1374</v>
      </c>
      <c r="BO1081" s="44">
        <v>1012.25939988</v>
      </c>
      <c r="BP1081" s="44">
        <v>21.1666666666667</v>
      </c>
      <c r="BQ1081" s="44">
        <v>0</v>
      </c>
      <c r="BR1081" s="44">
        <v>58</v>
      </c>
      <c r="BS1081" s="44">
        <v>270</v>
      </c>
      <c r="BT1081" s="44">
        <v>4.5</v>
      </c>
      <c r="BU1081" s="44">
        <v>12.2</v>
      </c>
      <c r="BV1081" s="44">
        <v>1.5</v>
      </c>
      <c r="BW1081" s="44">
        <v>3</v>
      </c>
      <c r="BX1081" s="44" t="s">
        <v>1375</v>
      </c>
      <c r="BY1081" s="44">
        <v>23</v>
      </c>
      <c r="BZ1081" s="44">
        <v>23</v>
      </c>
      <c r="CA1081" s="44">
        <v>20</v>
      </c>
      <c r="CB1081" s="44">
        <v>20</v>
      </c>
      <c r="CC1081" s="44">
        <v>18</v>
      </c>
      <c r="CD1081" s="44">
        <v>18</v>
      </c>
      <c r="CE1081" s="44">
        <v>17</v>
      </c>
      <c r="CF1081" s="44">
        <v>16</v>
      </c>
    </row>
    <row r="1082" spans="1:84">
      <c r="D1082" s="46">
        <v>1.1296296296296296E-2</v>
      </c>
      <c r="E1082" s="13" t="s">
        <v>204</v>
      </c>
      <c r="F1082" s="47" t="s">
        <v>67</v>
      </c>
      <c r="G1082" s="47" t="s">
        <v>57</v>
      </c>
      <c r="H1082" s="47">
        <v>9</v>
      </c>
      <c r="J1082" s="47" t="s">
        <v>36</v>
      </c>
      <c r="AJ1082" s="49">
        <v>42621</v>
      </c>
      <c r="AK1082" s="60">
        <v>0.62847222222222199</v>
      </c>
      <c r="AL1082" s="60">
        <f t="shared" si="85"/>
        <v>0.63194444444444442</v>
      </c>
      <c r="AM1082" s="60">
        <f t="shared" si="81"/>
        <v>0.625</v>
      </c>
      <c r="AN1082" s="61" t="str">
        <f t="shared" si="82"/>
        <v>08/09/2016 15:10:00</v>
      </c>
      <c r="AO1082" s="61" t="str">
        <f t="shared" si="83"/>
        <v>08/09/2016 15:00:00</v>
      </c>
      <c r="AP1082" s="44">
        <f>VLOOKUP($AN1082, [1]TableView_704030_20160816_20160!$D$2:$M$5095,3,FALSE)</f>
        <v>1012.25939988</v>
      </c>
      <c r="AQ1082" s="44">
        <f>VLOOKUP($AN1082, [1]TableView_704030_20160816_20160!$D$2:$M$5095,8,FALSE)</f>
        <v>21.1666666666667</v>
      </c>
      <c r="AR1082" s="44">
        <f>VLOOKUP($AN1082, [1]TableView_704030_20160816_20160!$D$2:$M$5095,10,FALSE)</f>
        <v>0</v>
      </c>
      <c r="AS1082" s="44">
        <f>VLOOKUP($AN1082, [1]TableView_704030_20160816_20160!$D$2:$M$5095,4,FALSE)</f>
        <v>58</v>
      </c>
      <c r="AT1082" s="44">
        <f>VLOOKUP($AN1082, [1]TableView_704030_20160816_20160!$D$2:$M$5095,6,FALSE)</f>
        <v>270</v>
      </c>
      <c r="AU1082" s="44">
        <f>VLOOKUP($AN1082, [1]TableView_704030_20160816_20160!$D$2:$M$5095,7,FALSE)</f>
        <v>4.5</v>
      </c>
      <c r="AV1082" s="44">
        <f>VLOOKUP($AN1082, [1]TableView_704030_20160816_20160!$D$2:$M$5095,2,FALSE)</f>
        <v>12.2</v>
      </c>
      <c r="AW1082" s="44">
        <f>VLOOKUP($AO1082, [2]aacb8965d69cc6fd1cb3a5cae9e8ae7!$C$6:$F$853,4,FALSE)</f>
        <v>1.5</v>
      </c>
      <c r="AX1082" s="44">
        <v>3</v>
      </c>
      <c r="AY1082" s="44" t="str">
        <f t="shared" si="84"/>
        <v>08/09/2016 3</v>
      </c>
      <c r="AZ1082" s="44">
        <f>VLOOKUP($AY1082, [3]Sheet1!$D$3:$T$89,2,FALSE)</f>
        <v>23</v>
      </c>
      <c r="BA1082" s="44">
        <f>VLOOKUP($AY1082, [3]Sheet1!$D$3:$T$89,3,FALSE)</f>
        <v>23</v>
      </c>
      <c r="BB1082" s="44">
        <f>VLOOKUP($AY1082, [3]Sheet1!$D$3:$T$89,6,FALSE)</f>
        <v>20</v>
      </c>
      <c r="BC1082" s="44">
        <f>VLOOKUP($AY1082, [3]Sheet1!$D$3:$T$89,7,FALSE)</f>
        <v>20</v>
      </c>
      <c r="BD1082" s="44">
        <f>VLOOKUP($AY1082, [3]Sheet1!$D$3:$T$89,10,FALSE)</f>
        <v>18</v>
      </c>
      <c r="BE1082" s="44">
        <f>VLOOKUP($AY1082, [3]Sheet1!$D$3:$T$89,11,FALSE)</f>
        <v>18</v>
      </c>
      <c r="BF1082" s="44">
        <f>VLOOKUP($AY1082, [3]Sheet1!$D$3:$T$89,14,FALSE)</f>
        <v>17</v>
      </c>
      <c r="BG1082" s="44">
        <f>VLOOKUP($AY1082, [3]Sheet1!$D$3:$T$89,15,FALSE)</f>
        <v>16</v>
      </c>
      <c r="BI1082" s="49">
        <v>42621</v>
      </c>
      <c r="BJ1082" s="50">
        <v>0.62847222222222199</v>
      </c>
      <c r="BK1082" s="50">
        <v>0.63194444444444442</v>
      </c>
      <c r="BL1082" s="50">
        <v>0.625</v>
      </c>
      <c r="BM1082" s="44" t="s">
        <v>1204</v>
      </c>
      <c r="BN1082" s="44" t="s">
        <v>1374</v>
      </c>
      <c r="BO1082" s="44">
        <v>1012.25939988</v>
      </c>
      <c r="BP1082" s="44">
        <v>21.1666666666667</v>
      </c>
      <c r="BQ1082" s="44">
        <v>0</v>
      </c>
      <c r="BR1082" s="44">
        <v>58</v>
      </c>
      <c r="BS1082" s="44">
        <v>270</v>
      </c>
      <c r="BT1082" s="44">
        <v>4.5</v>
      </c>
      <c r="BU1082" s="44">
        <v>12.2</v>
      </c>
      <c r="BV1082" s="44">
        <v>1.5</v>
      </c>
      <c r="BW1082" s="44">
        <v>3</v>
      </c>
      <c r="BX1082" s="44" t="s">
        <v>1375</v>
      </c>
      <c r="BY1082" s="44">
        <v>23</v>
      </c>
      <c r="BZ1082" s="44">
        <v>23</v>
      </c>
      <c r="CA1082" s="44">
        <v>20</v>
      </c>
      <c r="CB1082" s="44">
        <v>20</v>
      </c>
      <c r="CC1082" s="44">
        <v>18</v>
      </c>
      <c r="CD1082" s="44">
        <v>18</v>
      </c>
      <c r="CE1082" s="44">
        <v>17</v>
      </c>
      <c r="CF1082" s="44">
        <v>16</v>
      </c>
    </row>
    <row r="1083" spans="1:84">
      <c r="D1083" s="46">
        <v>1.1840277777777778E-2</v>
      </c>
      <c r="E1083" s="13" t="s">
        <v>204</v>
      </c>
      <c r="J1083" s="47" t="s">
        <v>29</v>
      </c>
      <c r="K1083" s="44" t="s">
        <v>251</v>
      </c>
      <c r="AJ1083" s="49">
        <v>42621</v>
      </c>
      <c r="AK1083" s="60">
        <v>0.62847222222222199</v>
      </c>
      <c r="AL1083" s="60">
        <f t="shared" si="85"/>
        <v>0.63194444444444442</v>
      </c>
      <c r="AM1083" s="60">
        <f t="shared" si="81"/>
        <v>0.625</v>
      </c>
      <c r="AN1083" s="61" t="str">
        <f t="shared" si="82"/>
        <v>08/09/2016 15:10:00</v>
      </c>
      <c r="AO1083" s="61" t="str">
        <f t="shared" si="83"/>
        <v>08/09/2016 15:00:00</v>
      </c>
      <c r="AP1083" s="44">
        <f>VLOOKUP($AN1083, [1]TableView_704030_20160816_20160!$D$2:$M$5095,3,FALSE)</f>
        <v>1012.25939988</v>
      </c>
      <c r="AQ1083" s="44">
        <f>VLOOKUP($AN1083, [1]TableView_704030_20160816_20160!$D$2:$M$5095,8,FALSE)</f>
        <v>21.1666666666667</v>
      </c>
      <c r="AR1083" s="44">
        <f>VLOOKUP($AN1083, [1]TableView_704030_20160816_20160!$D$2:$M$5095,10,FALSE)</f>
        <v>0</v>
      </c>
      <c r="AS1083" s="44">
        <f>VLOOKUP($AN1083, [1]TableView_704030_20160816_20160!$D$2:$M$5095,4,FALSE)</f>
        <v>58</v>
      </c>
      <c r="AT1083" s="44">
        <f>VLOOKUP($AN1083, [1]TableView_704030_20160816_20160!$D$2:$M$5095,6,FALSE)</f>
        <v>270</v>
      </c>
      <c r="AU1083" s="44">
        <f>VLOOKUP($AN1083, [1]TableView_704030_20160816_20160!$D$2:$M$5095,7,FALSE)</f>
        <v>4.5</v>
      </c>
      <c r="AV1083" s="44">
        <f>VLOOKUP($AN1083, [1]TableView_704030_20160816_20160!$D$2:$M$5095,2,FALSE)</f>
        <v>12.2</v>
      </c>
      <c r="AW1083" s="44">
        <f>VLOOKUP($AO1083, [2]aacb8965d69cc6fd1cb3a5cae9e8ae7!$C$6:$F$853,4,FALSE)</f>
        <v>1.5</v>
      </c>
      <c r="AX1083" s="44">
        <v>3</v>
      </c>
      <c r="AY1083" s="44" t="str">
        <f t="shared" si="84"/>
        <v>08/09/2016 3</v>
      </c>
      <c r="AZ1083" s="44">
        <f>VLOOKUP($AY1083, [3]Sheet1!$D$3:$T$89,2,FALSE)</f>
        <v>23</v>
      </c>
      <c r="BA1083" s="44">
        <f>VLOOKUP($AY1083, [3]Sheet1!$D$3:$T$89,3,FALSE)</f>
        <v>23</v>
      </c>
      <c r="BB1083" s="44">
        <f>VLOOKUP($AY1083, [3]Sheet1!$D$3:$T$89,6,FALSE)</f>
        <v>20</v>
      </c>
      <c r="BC1083" s="44">
        <f>VLOOKUP($AY1083, [3]Sheet1!$D$3:$T$89,7,FALSE)</f>
        <v>20</v>
      </c>
      <c r="BD1083" s="44">
        <f>VLOOKUP($AY1083, [3]Sheet1!$D$3:$T$89,10,FALSE)</f>
        <v>18</v>
      </c>
      <c r="BE1083" s="44">
        <f>VLOOKUP($AY1083, [3]Sheet1!$D$3:$T$89,11,FALSE)</f>
        <v>18</v>
      </c>
      <c r="BF1083" s="44">
        <f>VLOOKUP($AY1083, [3]Sheet1!$D$3:$T$89,14,FALSE)</f>
        <v>17</v>
      </c>
      <c r="BG1083" s="44">
        <f>VLOOKUP($AY1083, [3]Sheet1!$D$3:$T$89,15,FALSE)</f>
        <v>16</v>
      </c>
      <c r="BI1083" s="49">
        <v>42621</v>
      </c>
      <c r="BJ1083" s="50">
        <v>0.62847222222222199</v>
      </c>
      <c r="BK1083" s="50">
        <v>0.63194444444444442</v>
      </c>
      <c r="BL1083" s="50">
        <v>0.625</v>
      </c>
      <c r="BM1083" s="44" t="s">
        <v>1204</v>
      </c>
      <c r="BN1083" s="44" t="s">
        <v>1374</v>
      </c>
      <c r="BO1083" s="44">
        <v>1012.25939988</v>
      </c>
      <c r="BP1083" s="44">
        <v>21.1666666666667</v>
      </c>
      <c r="BQ1083" s="44">
        <v>0</v>
      </c>
      <c r="BR1083" s="44">
        <v>58</v>
      </c>
      <c r="BS1083" s="44">
        <v>270</v>
      </c>
      <c r="BT1083" s="44">
        <v>4.5</v>
      </c>
      <c r="BU1083" s="44">
        <v>12.2</v>
      </c>
      <c r="BV1083" s="44">
        <v>1.5</v>
      </c>
      <c r="BW1083" s="44">
        <v>3</v>
      </c>
      <c r="BX1083" s="44" t="s">
        <v>1375</v>
      </c>
      <c r="BY1083" s="44">
        <v>23</v>
      </c>
      <c r="BZ1083" s="44">
        <v>23</v>
      </c>
      <c r="CA1083" s="44">
        <v>20</v>
      </c>
      <c r="CB1083" s="44">
        <v>20</v>
      </c>
      <c r="CC1083" s="44">
        <v>18</v>
      </c>
      <c r="CD1083" s="44">
        <v>18</v>
      </c>
      <c r="CE1083" s="44">
        <v>17</v>
      </c>
      <c r="CF1083" s="44">
        <v>16</v>
      </c>
    </row>
    <row r="1084" spans="1:84">
      <c r="D1084" s="46">
        <v>1.3263888888888889E-2</v>
      </c>
      <c r="E1084" s="13" t="s">
        <v>204</v>
      </c>
      <c r="F1084" s="47" t="s">
        <v>67</v>
      </c>
      <c r="G1084" s="47" t="s">
        <v>57</v>
      </c>
      <c r="H1084" s="47">
        <v>8</v>
      </c>
      <c r="J1084" s="47" t="s">
        <v>36</v>
      </c>
      <c r="AJ1084" s="49">
        <v>42621</v>
      </c>
      <c r="AK1084" s="60">
        <v>0.62847222222222199</v>
      </c>
      <c r="AL1084" s="60">
        <f t="shared" si="85"/>
        <v>0.63194444444444442</v>
      </c>
      <c r="AM1084" s="60">
        <f t="shared" si="81"/>
        <v>0.625</v>
      </c>
      <c r="AN1084" s="61" t="str">
        <f t="shared" si="82"/>
        <v>08/09/2016 15:10:00</v>
      </c>
      <c r="AO1084" s="61" t="str">
        <f t="shared" si="83"/>
        <v>08/09/2016 15:00:00</v>
      </c>
      <c r="AP1084" s="44">
        <f>VLOOKUP($AN1084, [1]TableView_704030_20160816_20160!$D$2:$M$5095,3,FALSE)</f>
        <v>1012.25939988</v>
      </c>
      <c r="AQ1084" s="44">
        <f>VLOOKUP($AN1084, [1]TableView_704030_20160816_20160!$D$2:$M$5095,8,FALSE)</f>
        <v>21.1666666666667</v>
      </c>
      <c r="AR1084" s="44">
        <f>VLOOKUP($AN1084, [1]TableView_704030_20160816_20160!$D$2:$M$5095,10,FALSE)</f>
        <v>0</v>
      </c>
      <c r="AS1084" s="44">
        <f>VLOOKUP($AN1084, [1]TableView_704030_20160816_20160!$D$2:$M$5095,4,FALSE)</f>
        <v>58</v>
      </c>
      <c r="AT1084" s="44">
        <f>VLOOKUP($AN1084, [1]TableView_704030_20160816_20160!$D$2:$M$5095,6,FALSE)</f>
        <v>270</v>
      </c>
      <c r="AU1084" s="44">
        <f>VLOOKUP($AN1084, [1]TableView_704030_20160816_20160!$D$2:$M$5095,7,FALSE)</f>
        <v>4.5</v>
      </c>
      <c r="AV1084" s="44">
        <f>VLOOKUP($AN1084, [1]TableView_704030_20160816_20160!$D$2:$M$5095,2,FALSE)</f>
        <v>12.2</v>
      </c>
      <c r="AW1084" s="44">
        <f>VLOOKUP($AO1084, [2]aacb8965d69cc6fd1cb3a5cae9e8ae7!$C$6:$F$853,4,FALSE)</f>
        <v>1.5</v>
      </c>
      <c r="AX1084" s="44">
        <v>3</v>
      </c>
      <c r="AY1084" s="44" t="str">
        <f t="shared" si="84"/>
        <v>08/09/2016 3</v>
      </c>
      <c r="AZ1084" s="44">
        <f>VLOOKUP($AY1084, [3]Sheet1!$D$3:$T$89,2,FALSE)</f>
        <v>23</v>
      </c>
      <c r="BA1084" s="44">
        <f>VLOOKUP($AY1084, [3]Sheet1!$D$3:$T$89,3,FALSE)</f>
        <v>23</v>
      </c>
      <c r="BB1084" s="44">
        <f>VLOOKUP($AY1084, [3]Sheet1!$D$3:$T$89,6,FALSE)</f>
        <v>20</v>
      </c>
      <c r="BC1084" s="44">
        <f>VLOOKUP($AY1084, [3]Sheet1!$D$3:$T$89,7,FALSE)</f>
        <v>20</v>
      </c>
      <c r="BD1084" s="44">
        <f>VLOOKUP($AY1084, [3]Sheet1!$D$3:$T$89,10,FALSE)</f>
        <v>18</v>
      </c>
      <c r="BE1084" s="44">
        <f>VLOOKUP($AY1084, [3]Sheet1!$D$3:$T$89,11,FALSE)</f>
        <v>18</v>
      </c>
      <c r="BF1084" s="44">
        <f>VLOOKUP($AY1084, [3]Sheet1!$D$3:$T$89,14,FALSE)</f>
        <v>17</v>
      </c>
      <c r="BG1084" s="44">
        <f>VLOOKUP($AY1084, [3]Sheet1!$D$3:$T$89,15,FALSE)</f>
        <v>16</v>
      </c>
      <c r="BI1084" s="49">
        <v>42621</v>
      </c>
      <c r="BJ1084" s="50">
        <v>0.62847222222222199</v>
      </c>
      <c r="BK1084" s="50">
        <v>0.63194444444444442</v>
      </c>
      <c r="BL1084" s="50">
        <v>0.625</v>
      </c>
      <c r="BM1084" s="44" t="s">
        <v>1204</v>
      </c>
      <c r="BN1084" s="44" t="s">
        <v>1374</v>
      </c>
      <c r="BO1084" s="44">
        <v>1012.25939988</v>
      </c>
      <c r="BP1084" s="44">
        <v>21.1666666666667</v>
      </c>
      <c r="BQ1084" s="44">
        <v>0</v>
      </c>
      <c r="BR1084" s="44">
        <v>58</v>
      </c>
      <c r="BS1084" s="44">
        <v>270</v>
      </c>
      <c r="BT1084" s="44">
        <v>4.5</v>
      </c>
      <c r="BU1084" s="44">
        <v>12.2</v>
      </c>
      <c r="BV1084" s="44">
        <v>1.5</v>
      </c>
      <c r="BW1084" s="44">
        <v>3</v>
      </c>
      <c r="BX1084" s="44" t="s">
        <v>1375</v>
      </c>
      <c r="BY1084" s="44">
        <v>23</v>
      </c>
      <c r="BZ1084" s="44">
        <v>23</v>
      </c>
      <c r="CA1084" s="44">
        <v>20</v>
      </c>
      <c r="CB1084" s="44">
        <v>20</v>
      </c>
      <c r="CC1084" s="44">
        <v>18</v>
      </c>
      <c r="CD1084" s="44">
        <v>18</v>
      </c>
      <c r="CE1084" s="44">
        <v>17</v>
      </c>
      <c r="CF1084" s="44">
        <v>16</v>
      </c>
    </row>
    <row r="1085" spans="1:84">
      <c r="D1085" s="46">
        <v>1.4074074074074074E-2</v>
      </c>
      <c r="E1085" s="47" t="s">
        <v>32</v>
      </c>
      <c r="AJ1085" s="49">
        <v>42621</v>
      </c>
      <c r="AK1085" s="60">
        <v>0.62847222222222199</v>
      </c>
      <c r="AL1085" s="60">
        <f t="shared" si="85"/>
        <v>0.63194444444444442</v>
      </c>
      <c r="AM1085" s="60">
        <f t="shared" si="81"/>
        <v>0.625</v>
      </c>
      <c r="AN1085" s="61" t="str">
        <f t="shared" si="82"/>
        <v>08/09/2016 15:10:00</v>
      </c>
      <c r="AO1085" s="61" t="str">
        <f t="shared" si="83"/>
        <v>08/09/2016 15:00:00</v>
      </c>
      <c r="AP1085" s="44">
        <f>VLOOKUP($AN1085, [1]TableView_704030_20160816_20160!$D$2:$M$5095,3,FALSE)</f>
        <v>1012.25939988</v>
      </c>
      <c r="AQ1085" s="44">
        <f>VLOOKUP($AN1085, [1]TableView_704030_20160816_20160!$D$2:$M$5095,8,FALSE)</f>
        <v>21.1666666666667</v>
      </c>
      <c r="AR1085" s="44">
        <f>VLOOKUP($AN1085, [1]TableView_704030_20160816_20160!$D$2:$M$5095,10,FALSE)</f>
        <v>0</v>
      </c>
      <c r="AS1085" s="44">
        <f>VLOOKUP($AN1085, [1]TableView_704030_20160816_20160!$D$2:$M$5095,4,FALSE)</f>
        <v>58</v>
      </c>
      <c r="AT1085" s="44">
        <f>VLOOKUP($AN1085, [1]TableView_704030_20160816_20160!$D$2:$M$5095,6,FALSE)</f>
        <v>270</v>
      </c>
      <c r="AU1085" s="44">
        <f>VLOOKUP($AN1085, [1]TableView_704030_20160816_20160!$D$2:$M$5095,7,FALSE)</f>
        <v>4.5</v>
      </c>
      <c r="AV1085" s="44">
        <f>VLOOKUP($AN1085, [1]TableView_704030_20160816_20160!$D$2:$M$5095,2,FALSE)</f>
        <v>12.2</v>
      </c>
      <c r="AW1085" s="44">
        <f>VLOOKUP($AO1085, [2]aacb8965d69cc6fd1cb3a5cae9e8ae7!$C$6:$F$853,4,FALSE)</f>
        <v>1.5</v>
      </c>
      <c r="AX1085" s="44">
        <v>3</v>
      </c>
      <c r="AY1085" s="44" t="str">
        <f t="shared" si="84"/>
        <v>08/09/2016 3</v>
      </c>
      <c r="AZ1085" s="44">
        <f>VLOOKUP($AY1085, [3]Sheet1!$D$3:$T$89,2,FALSE)</f>
        <v>23</v>
      </c>
      <c r="BA1085" s="44">
        <f>VLOOKUP($AY1085, [3]Sheet1!$D$3:$T$89,3,FALSE)</f>
        <v>23</v>
      </c>
      <c r="BB1085" s="44">
        <f>VLOOKUP($AY1085, [3]Sheet1!$D$3:$T$89,6,FALSE)</f>
        <v>20</v>
      </c>
      <c r="BC1085" s="44">
        <f>VLOOKUP($AY1085, [3]Sheet1!$D$3:$T$89,7,FALSE)</f>
        <v>20</v>
      </c>
      <c r="BD1085" s="44">
        <f>VLOOKUP($AY1085, [3]Sheet1!$D$3:$T$89,10,FALSE)</f>
        <v>18</v>
      </c>
      <c r="BE1085" s="44">
        <f>VLOOKUP($AY1085, [3]Sheet1!$D$3:$T$89,11,FALSE)</f>
        <v>18</v>
      </c>
      <c r="BF1085" s="44">
        <f>VLOOKUP($AY1085, [3]Sheet1!$D$3:$T$89,14,FALSE)</f>
        <v>17</v>
      </c>
      <c r="BG1085" s="44">
        <f>VLOOKUP($AY1085, [3]Sheet1!$D$3:$T$89,15,FALSE)</f>
        <v>16</v>
      </c>
      <c r="BI1085" s="49">
        <v>42621</v>
      </c>
      <c r="BJ1085" s="50">
        <v>0.62847222222222199</v>
      </c>
      <c r="BK1085" s="50">
        <v>0.63194444444444442</v>
      </c>
      <c r="BL1085" s="50">
        <v>0.625</v>
      </c>
      <c r="BM1085" s="44" t="s">
        <v>1204</v>
      </c>
      <c r="BN1085" s="44" t="s">
        <v>1374</v>
      </c>
      <c r="BO1085" s="44">
        <v>1012.25939988</v>
      </c>
      <c r="BP1085" s="44">
        <v>21.1666666666667</v>
      </c>
      <c r="BQ1085" s="44">
        <v>0</v>
      </c>
      <c r="BR1085" s="44">
        <v>58</v>
      </c>
      <c r="BS1085" s="44">
        <v>270</v>
      </c>
      <c r="BT1085" s="44">
        <v>4.5</v>
      </c>
      <c r="BU1085" s="44">
        <v>12.2</v>
      </c>
      <c r="BV1085" s="44">
        <v>1.5</v>
      </c>
      <c r="BW1085" s="44">
        <v>3</v>
      </c>
      <c r="BX1085" s="44" t="s">
        <v>1375</v>
      </c>
      <c r="BY1085" s="44">
        <v>23</v>
      </c>
      <c r="BZ1085" s="44">
        <v>23</v>
      </c>
      <c r="CA1085" s="44">
        <v>20</v>
      </c>
      <c r="CB1085" s="44">
        <v>20</v>
      </c>
      <c r="CC1085" s="44">
        <v>18</v>
      </c>
      <c r="CD1085" s="44">
        <v>18</v>
      </c>
      <c r="CE1085" s="44">
        <v>17</v>
      </c>
      <c r="CF1085" s="44">
        <v>16</v>
      </c>
    </row>
    <row r="1086" spans="1:84">
      <c r="D1086" s="46">
        <v>2.0833333333333332E-2</v>
      </c>
      <c r="AJ1086" s="49">
        <v>42621</v>
      </c>
      <c r="AK1086" s="60">
        <v>0.62847222222222199</v>
      </c>
      <c r="AL1086" s="60">
        <f t="shared" si="85"/>
        <v>0.63194444444444442</v>
      </c>
      <c r="AM1086" s="60">
        <f t="shared" si="81"/>
        <v>0.625</v>
      </c>
      <c r="AN1086" s="61" t="str">
        <f t="shared" si="82"/>
        <v>08/09/2016 15:10:00</v>
      </c>
      <c r="AO1086" s="61" t="str">
        <f t="shared" si="83"/>
        <v>08/09/2016 15:00:00</v>
      </c>
      <c r="AP1086" s="44">
        <f>VLOOKUP($AN1086, [1]TableView_704030_20160816_20160!$D$2:$M$5095,3,FALSE)</f>
        <v>1012.25939988</v>
      </c>
      <c r="AQ1086" s="44">
        <f>VLOOKUP($AN1086, [1]TableView_704030_20160816_20160!$D$2:$M$5095,8,FALSE)</f>
        <v>21.1666666666667</v>
      </c>
      <c r="AR1086" s="44">
        <f>VLOOKUP($AN1086, [1]TableView_704030_20160816_20160!$D$2:$M$5095,10,FALSE)</f>
        <v>0</v>
      </c>
      <c r="AS1086" s="44">
        <f>VLOOKUP($AN1086, [1]TableView_704030_20160816_20160!$D$2:$M$5095,4,FALSE)</f>
        <v>58</v>
      </c>
      <c r="AT1086" s="44">
        <f>VLOOKUP($AN1086, [1]TableView_704030_20160816_20160!$D$2:$M$5095,6,FALSE)</f>
        <v>270</v>
      </c>
      <c r="AU1086" s="44">
        <f>VLOOKUP($AN1086, [1]TableView_704030_20160816_20160!$D$2:$M$5095,7,FALSE)</f>
        <v>4.5</v>
      </c>
      <c r="AV1086" s="44">
        <f>VLOOKUP($AN1086, [1]TableView_704030_20160816_20160!$D$2:$M$5095,2,FALSE)</f>
        <v>12.2</v>
      </c>
      <c r="AW1086" s="44">
        <f>VLOOKUP($AO1086, [2]aacb8965d69cc6fd1cb3a5cae9e8ae7!$C$6:$F$853,4,FALSE)</f>
        <v>1.5</v>
      </c>
      <c r="AX1086" s="44">
        <v>3</v>
      </c>
      <c r="AY1086" s="44" t="str">
        <f t="shared" si="84"/>
        <v>08/09/2016 3</v>
      </c>
      <c r="AZ1086" s="44">
        <f>VLOOKUP($AY1086, [3]Sheet1!$D$3:$T$89,2,FALSE)</f>
        <v>23</v>
      </c>
      <c r="BA1086" s="44">
        <f>VLOOKUP($AY1086, [3]Sheet1!$D$3:$T$89,3,FALSE)</f>
        <v>23</v>
      </c>
      <c r="BB1086" s="44">
        <f>VLOOKUP($AY1086, [3]Sheet1!$D$3:$T$89,6,FALSE)</f>
        <v>20</v>
      </c>
      <c r="BC1086" s="44">
        <f>VLOOKUP($AY1086, [3]Sheet1!$D$3:$T$89,7,FALSE)</f>
        <v>20</v>
      </c>
      <c r="BD1086" s="44">
        <f>VLOOKUP($AY1086, [3]Sheet1!$D$3:$T$89,10,FALSE)</f>
        <v>18</v>
      </c>
      <c r="BE1086" s="44">
        <f>VLOOKUP($AY1086, [3]Sheet1!$D$3:$T$89,11,FALSE)</f>
        <v>18</v>
      </c>
      <c r="BF1086" s="44">
        <f>VLOOKUP($AY1086, [3]Sheet1!$D$3:$T$89,14,FALSE)</f>
        <v>17</v>
      </c>
      <c r="BG1086" s="44">
        <f>VLOOKUP($AY1086, [3]Sheet1!$D$3:$T$89,15,FALSE)</f>
        <v>16</v>
      </c>
      <c r="BI1086" s="49">
        <v>42621</v>
      </c>
      <c r="BJ1086" s="50">
        <v>0.62847222222222199</v>
      </c>
      <c r="BK1086" s="50">
        <v>0.63194444444444442</v>
      </c>
      <c r="BL1086" s="50">
        <v>0.625</v>
      </c>
      <c r="BM1086" s="44" t="s">
        <v>1204</v>
      </c>
      <c r="BN1086" s="44" t="s">
        <v>1374</v>
      </c>
      <c r="BO1086" s="44">
        <v>1012.25939988</v>
      </c>
      <c r="BP1086" s="44">
        <v>21.1666666666667</v>
      </c>
      <c r="BQ1086" s="44">
        <v>0</v>
      </c>
      <c r="BR1086" s="44">
        <v>58</v>
      </c>
      <c r="BS1086" s="44">
        <v>270</v>
      </c>
      <c r="BT1086" s="44">
        <v>4.5</v>
      </c>
      <c r="BU1086" s="44">
        <v>12.2</v>
      </c>
      <c r="BV1086" s="44">
        <v>1.5</v>
      </c>
      <c r="BW1086" s="44">
        <v>3</v>
      </c>
      <c r="BX1086" s="44" t="s">
        <v>1375</v>
      </c>
      <c r="BY1086" s="44">
        <v>23</v>
      </c>
      <c r="BZ1086" s="44">
        <v>23</v>
      </c>
      <c r="CA1086" s="44">
        <v>20</v>
      </c>
      <c r="CB1086" s="44">
        <v>20</v>
      </c>
      <c r="CC1086" s="44">
        <v>18</v>
      </c>
      <c r="CD1086" s="44">
        <v>18</v>
      </c>
      <c r="CE1086" s="44">
        <v>17</v>
      </c>
      <c r="CF1086" s="44">
        <v>16</v>
      </c>
    </row>
    <row r="1087" spans="1:84" s="28" customFormat="1">
      <c r="B1087" s="51"/>
      <c r="D1087" s="52"/>
      <c r="E1087" s="53"/>
      <c r="F1087" s="53"/>
      <c r="G1087" s="53"/>
      <c r="H1087" s="53"/>
      <c r="I1087" s="53"/>
      <c r="M1087" s="54"/>
      <c r="O1087" s="52"/>
      <c r="P1087" s="53"/>
      <c r="Q1087" s="53"/>
      <c r="R1087" s="53"/>
      <c r="S1087" s="53"/>
      <c r="T1087" s="53"/>
      <c r="U1087" s="53"/>
      <c r="X1087" s="54"/>
      <c r="Z1087" s="52"/>
      <c r="AA1087" s="53"/>
      <c r="AB1087" s="53"/>
      <c r="AC1087" s="53"/>
      <c r="AD1087" s="53"/>
      <c r="AE1087" s="53"/>
      <c r="AF1087" s="53"/>
      <c r="AJ1087" s="49">
        <v>42621</v>
      </c>
      <c r="AK1087" s="60">
        <v>0.62847222222222199</v>
      </c>
      <c r="AL1087" s="60">
        <f t="shared" si="85"/>
        <v>0.63194444444444442</v>
      </c>
      <c r="AM1087" s="60">
        <f t="shared" si="81"/>
        <v>0.625</v>
      </c>
      <c r="AN1087" s="61" t="str">
        <f t="shared" si="82"/>
        <v>08/09/2016 15:10:00</v>
      </c>
      <c r="AO1087" s="61" t="str">
        <f t="shared" si="83"/>
        <v>08/09/2016 15:00:00</v>
      </c>
      <c r="AP1087" s="44">
        <f>VLOOKUP($AN1087, [1]TableView_704030_20160816_20160!$D$2:$M$5095,3,FALSE)</f>
        <v>1012.25939988</v>
      </c>
      <c r="AQ1087" s="44">
        <f>VLOOKUP($AN1087, [1]TableView_704030_20160816_20160!$D$2:$M$5095,8,FALSE)</f>
        <v>21.1666666666667</v>
      </c>
      <c r="AR1087" s="44">
        <f>VLOOKUP($AN1087, [1]TableView_704030_20160816_20160!$D$2:$M$5095,10,FALSE)</f>
        <v>0</v>
      </c>
      <c r="AS1087" s="44">
        <f>VLOOKUP($AN1087, [1]TableView_704030_20160816_20160!$D$2:$M$5095,4,FALSE)</f>
        <v>58</v>
      </c>
      <c r="AT1087" s="44">
        <f>VLOOKUP($AN1087, [1]TableView_704030_20160816_20160!$D$2:$M$5095,6,FALSE)</f>
        <v>270</v>
      </c>
      <c r="AU1087" s="44">
        <f>VLOOKUP($AN1087, [1]TableView_704030_20160816_20160!$D$2:$M$5095,7,FALSE)</f>
        <v>4.5</v>
      </c>
      <c r="AV1087" s="44">
        <f>VLOOKUP($AN1087, [1]TableView_704030_20160816_20160!$D$2:$M$5095,2,FALSE)</f>
        <v>12.2</v>
      </c>
      <c r="AW1087" s="44">
        <f>VLOOKUP($AO1087, [2]aacb8965d69cc6fd1cb3a5cae9e8ae7!$C$6:$F$853,4,FALSE)</f>
        <v>1.5</v>
      </c>
      <c r="AX1087" s="44">
        <v>3</v>
      </c>
      <c r="AY1087" s="44" t="str">
        <f t="shared" si="84"/>
        <v>08/09/2016 3</v>
      </c>
      <c r="AZ1087" s="44">
        <f>VLOOKUP($AY1087, [3]Sheet1!$D$3:$T$89,2,FALSE)</f>
        <v>23</v>
      </c>
      <c r="BA1087" s="44">
        <f>VLOOKUP($AY1087, [3]Sheet1!$D$3:$T$89,3,FALSE)</f>
        <v>23</v>
      </c>
      <c r="BB1087" s="44">
        <f>VLOOKUP($AY1087, [3]Sheet1!$D$3:$T$89,6,FALSE)</f>
        <v>20</v>
      </c>
      <c r="BC1087" s="44">
        <f>VLOOKUP($AY1087, [3]Sheet1!$D$3:$T$89,7,FALSE)</f>
        <v>20</v>
      </c>
      <c r="BD1087" s="44">
        <f>VLOOKUP($AY1087, [3]Sheet1!$D$3:$T$89,10,FALSE)</f>
        <v>18</v>
      </c>
      <c r="BE1087" s="44">
        <f>VLOOKUP($AY1087, [3]Sheet1!$D$3:$T$89,11,FALSE)</f>
        <v>18</v>
      </c>
      <c r="BF1087" s="44">
        <f>VLOOKUP($AY1087, [3]Sheet1!$D$3:$T$89,14,FALSE)</f>
        <v>17</v>
      </c>
      <c r="BG1087" s="44">
        <f>VLOOKUP($AY1087, [3]Sheet1!$D$3:$T$89,15,FALSE)</f>
        <v>16</v>
      </c>
      <c r="BI1087" s="58">
        <v>42621</v>
      </c>
      <c r="BJ1087" s="59">
        <v>0.62847222222222199</v>
      </c>
      <c r="BK1087" s="59">
        <v>0.63194444444444442</v>
      </c>
      <c r="BL1087" s="59">
        <v>0.625</v>
      </c>
      <c r="BM1087" s="28" t="s">
        <v>1204</v>
      </c>
      <c r="BN1087" s="28" t="s">
        <v>1374</v>
      </c>
      <c r="BO1087" s="28">
        <v>1012.25939988</v>
      </c>
      <c r="BP1087" s="28">
        <v>21.1666666666667</v>
      </c>
      <c r="BQ1087" s="28">
        <v>0</v>
      </c>
      <c r="BR1087" s="28">
        <v>58</v>
      </c>
      <c r="BS1087" s="28">
        <v>270</v>
      </c>
      <c r="BT1087" s="28">
        <v>4.5</v>
      </c>
      <c r="BU1087" s="28">
        <v>12.2</v>
      </c>
      <c r="BV1087" s="28">
        <v>1.5</v>
      </c>
      <c r="BW1087" s="28">
        <v>3</v>
      </c>
      <c r="BX1087" s="28" t="s">
        <v>1375</v>
      </c>
      <c r="BY1087" s="28">
        <v>23</v>
      </c>
      <c r="BZ1087" s="28">
        <v>23</v>
      </c>
      <c r="CA1087" s="28">
        <v>20</v>
      </c>
      <c r="CB1087" s="28">
        <v>20</v>
      </c>
      <c r="CC1087" s="28">
        <v>18</v>
      </c>
      <c r="CD1087" s="28">
        <v>18</v>
      </c>
      <c r="CE1087" s="28">
        <v>17</v>
      </c>
      <c r="CF1087" s="28">
        <v>16</v>
      </c>
    </row>
    <row r="1088" spans="1:84">
      <c r="A1088" s="44" t="s">
        <v>0</v>
      </c>
      <c r="B1088" s="45" t="s">
        <v>620</v>
      </c>
      <c r="D1088" s="46">
        <v>0</v>
      </c>
      <c r="E1088" s="13" t="s">
        <v>86</v>
      </c>
      <c r="F1088" s="13" t="s">
        <v>91</v>
      </c>
      <c r="G1088" s="13" t="s">
        <v>57</v>
      </c>
      <c r="H1088" s="47">
        <v>9</v>
      </c>
      <c r="J1088" s="47" t="s">
        <v>36</v>
      </c>
      <c r="O1088" s="46">
        <v>0</v>
      </c>
      <c r="P1088" s="47" t="s">
        <v>32</v>
      </c>
      <c r="Z1088" s="46">
        <v>0</v>
      </c>
      <c r="AA1088" s="47" t="s">
        <v>102</v>
      </c>
      <c r="AB1088" s="47" t="s">
        <v>484</v>
      </c>
      <c r="AC1088" s="47" t="s">
        <v>57</v>
      </c>
      <c r="AD1088" s="47">
        <v>8</v>
      </c>
      <c r="AF1088" s="47" t="s">
        <v>36</v>
      </c>
      <c r="AJ1088" s="49">
        <v>42622</v>
      </c>
      <c r="AK1088" s="60">
        <v>0.49652777777777773</v>
      </c>
      <c r="AL1088" s="60">
        <f t="shared" si="85"/>
        <v>0.5</v>
      </c>
      <c r="AM1088" s="60">
        <f t="shared" si="81"/>
        <v>0.5</v>
      </c>
      <c r="AN1088" s="61" t="str">
        <f t="shared" si="82"/>
        <v>09/09/2016 12:00:00</v>
      </c>
      <c r="AO1088" s="61" t="str">
        <f t="shared" si="83"/>
        <v>09/09/2016 12:00:00</v>
      </c>
      <c r="AP1088" s="44">
        <f>VLOOKUP($AN1088, [1]TableView_704030_20160816_20160!$D$2:$M$5095,3,FALSE)</f>
        <v>1014.12191383</v>
      </c>
      <c r="AQ1088" s="44">
        <f>VLOOKUP($AN1088, [1]TableView_704030_20160816_20160!$D$2:$M$5095,8,FALSE)</f>
        <v>19.9444444444444</v>
      </c>
      <c r="AR1088" s="44">
        <f>VLOOKUP($AN1088, [1]TableView_704030_20160816_20160!$D$2:$M$5095,10,FALSE)</f>
        <v>0</v>
      </c>
      <c r="AS1088" s="44">
        <f>VLOOKUP($AN1088, [1]TableView_704030_20160816_20160!$D$2:$M$5095,4,FALSE)</f>
        <v>85</v>
      </c>
      <c r="AT1088" s="44">
        <f>VLOOKUP($AN1088, [1]TableView_704030_20160816_20160!$D$2:$M$5095,6,FALSE)</f>
        <v>170</v>
      </c>
      <c r="AU1088" s="44">
        <f>VLOOKUP($AN1088, [1]TableView_704030_20160816_20160!$D$2:$M$5095,7,FALSE)</f>
        <v>6.1</v>
      </c>
      <c r="AV1088" s="44">
        <f>VLOOKUP($AN1088, [1]TableView_704030_20160816_20160!$D$2:$M$5095,2,FALSE)</f>
        <v>14.8</v>
      </c>
      <c r="AW1088" s="44">
        <f>VLOOKUP($AO1088, [2]aacb8965d69cc6fd1cb3a5cae9e8ae7!$C$6:$F$853,4,FALSE)</f>
        <v>2</v>
      </c>
      <c r="AX1088" s="44">
        <v>2</v>
      </c>
      <c r="AY1088" s="44" t="str">
        <f t="shared" si="84"/>
        <v>09/09/2016 2</v>
      </c>
      <c r="AZ1088" s="44">
        <f>VLOOKUP($AY1088, [3]Sheet1!$D$3:$T$89,2,FALSE)</f>
        <v>22</v>
      </c>
      <c r="BA1088" s="44">
        <f>VLOOKUP($AY1088, [3]Sheet1!$D$3:$T$89,3,FALSE)</f>
        <v>20</v>
      </c>
      <c r="BB1088" s="44">
        <f>VLOOKUP($AY1088, [3]Sheet1!$D$3:$T$89,6,FALSE)</f>
        <v>21</v>
      </c>
      <c r="BC1088" s="44">
        <f>VLOOKUP($AY1088, [3]Sheet1!$D$3:$T$89,7,FALSE)</f>
        <v>18</v>
      </c>
      <c r="BD1088" s="44">
        <f>VLOOKUP($AY1088, [3]Sheet1!$D$3:$T$89,10,FALSE)</f>
        <v>19</v>
      </c>
      <c r="BE1088" s="44">
        <f>VLOOKUP($AY1088, [3]Sheet1!$D$3:$T$89,11,FALSE)</f>
        <v>17</v>
      </c>
      <c r="BF1088" s="44">
        <f>VLOOKUP($AY1088, [3]Sheet1!$D$3:$T$89,14,FALSE)</f>
        <v>16</v>
      </c>
      <c r="BG1088" s="44">
        <f>VLOOKUP($AY1088, [3]Sheet1!$D$3:$T$89,15,FALSE)</f>
        <v>16</v>
      </c>
      <c r="BI1088" s="49">
        <v>42622</v>
      </c>
      <c r="BJ1088" s="50">
        <v>0.49652777777777773</v>
      </c>
      <c r="BK1088" s="50">
        <v>0.5</v>
      </c>
      <c r="BL1088" s="50">
        <v>0.5</v>
      </c>
      <c r="BM1088" s="44" t="s">
        <v>1205</v>
      </c>
      <c r="BN1088" s="44" t="s">
        <v>1205</v>
      </c>
      <c r="BO1088" s="44">
        <v>1014.12191383</v>
      </c>
      <c r="BP1088" s="44">
        <v>19.9444444444444</v>
      </c>
      <c r="BQ1088" s="44">
        <v>0</v>
      </c>
      <c r="BR1088" s="44">
        <v>85</v>
      </c>
      <c r="BS1088" s="44">
        <v>170</v>
      </c>
      <c r="BT1088" s="44">
        <v>6.1</v>
      </c>
      <c r="BU1088" s="44">
        <v>14.8</v>
      </c>
      <c r="BV1088" s="44">
        <v>2</v>
      </c>
      <c r="BW1088" s="44">
        <v>2</v>
      </c>
      <c r="BX1088" s="44" t="s">
        <v>1376</v>
      </c>
      <c r="BY1088" s="44">
        <v>22</v>
      </c>
      <c r="BZ1088" s="44">
        <v>20</v>
      </c>
      <c r="CA1088" s="44">
        <v>21</v>
      </c>
      <c r="CB1088" s="44">
        <v>18</v>
      </c>
      <c r="CC1088" s="44">
        <v>19</v>
      </c>
      <c r="CD1088" s="44">
        <v>17</v>
      </c>
      <c r="CE1088" s="44">
        <v>16</v>
      </c>
      <c r="CF1088" s="44">
        <v>16</v>
      </c>
    </row>
    <row r="1089" spans="1:84">
      <c r="A1089" s="44" t="s">
        <v>1</v>
      </c>
      <c r="B1089" s="45" t="s">
        <v>940</v>
      </c>
      <c r="D1089" s="46">
        <v>4.2129629629629626E-3</v>
      </c>
      <c r="E1089" s="13" t="s">
        <v>86</v>
      </c>
      <c r="J1089" s="44" t="s">
        <v>29</v>
      </c>
      <c r="K1089" s="44" t="s">
        <v>941</v>
      </c>
      <c r="O1089" s="46">
        <v>7.2453703703703708E-3</v>
      </c>
      <c r="P1089" s="47" t="s">
        <v>51</v>
      </c>
      <c r="R1089" s="47" t="s">
        <v>29</v>
      </c>
      <c r="Z1089" s="46">
        <v>1.6435185185185183E-3</v>
      </c>
      <c r="AA1089" s="47" t="s">
        <v>482</v>
      </c>
      <c r="AF1089" s="47" t="s">
        <v>29</v>
      </c>
      <c r="AJ1089" s="49">
        <v>42622</v>
      </c>
      <c r="AK1089" s="60">
        <v>0.49652777777777773</v>
      </c>
      <c r="AL1089" s="60">
        <f t="shared" si="85"/>
        <v>0.5</v>
      </c>
      <c r="AM1089" s="60">
        <f t="shared" si="81"/>
        <v>0.5</v>
      </c>
      <c r="AN1089" s="61" t="str">
        <f t="shared" si="82"/>
        <v>09/09/2016 12:00:00</v>
      </c>
      <c r="AO1089" s="61" t="str">
        <f t="shared" si="83"/>
        <v>09/09/2016 12:00:00</v>
      </c>
      <c r="AP1089" s="44">
        <f>VLOOKUP($AN1089, [1]TableView_704030_20160816_20160!$D$2:$M$5095,3,FALSE)</f>
        <v>1014.12191383</v>
      </c>
      <c r="AQ1089" s="44">
        <f>VLOOKUP($AN1089, [1]TableView_704030_20160816_20160!$D$2:$M$5095,8,FALSE)</f>
        <v>19.9444444444444</v>
      </c>
      <c r="AR1089" s="44">
        <f>VLOOKUP($AN1089, [1]TableView_704030_20160816_20160!$D$2:$M$5095,10,FALSE)</f>
        <v>0</v>
      </c>
      <c r="AS1089" s="44">
        <f>VLOOKUP($AN1089, [1]TableView_704030_20160816_20160!$D$2:$M$5095,4,FALSE)</f>
        <v>85</v>
      </c>
      <c r="AT1089" s="44">
        <f>VLOOKUP($AN1089, [1]TableView_704030_20160816_20160!$D$2:$M$5095,6,FALSE)</f>
        <v>170</v>
      </c>
      <c r="AU1089" s="44">
        <f>VLOOKUP($AN1089, [1]TableView_704030_20160816_20160!$D$2:$M$5095,7,FALSE)</f>
        <v>6.1</v>
      </c>
      <c r="AV1089" s="44">
        <f>VLOOKUP($AN1089, [1]TableView_704030_20160816_20160!$D$2:$M$5095,2,FALSE)</f>
        <v>14.8</v>
      </c>
      <c r="AW1089" s="44">
        <f>VLOOKUP($AO1089, [2]aacb8965d69cc6fd1cb3a5cae9e8ae7!$C$6:$F$853,4,FALSE)</f>
        <v>2</v>
      </c>
      <c r="AX1089" s="44">
        <v>2</v>
      </c>
      <c r="AY1089" s="44" t="str">
        <f t="shared" si="84"/>
        <v>09/09/2016 2</v>
      </c>
      <c r="AZ1089" s="44">
        <f>VLOOKUP($AY1089, [3]Sheet1!$D$3:$T$89,2,FALSE)</f>
        <v>22</v>
      </c>
      <c r="BA1089" s="44">
        <f>VLOOKUP($AY1089, [3]Sheet1!$D$3:$T$89,3,FALSE)</f>
        <v>20</v>
      </c>
      <c r="BB1089" s="44">
        <f>VLOOKUP($AY1089, [3]Sheet1!$D$3:$T$89,6,FALSE)</f>
        <v>21</v>
      </c>
      <c r="BC1089" s="44">
        <f>VLOOKUP($AY1089, [3]Sheet1!$D$3:$T$89,7,FALSE)</f>
        <v>18</v>
      </c>
      <c r="BD1089" s="44">
        <f>VLOOKUP($AY1089, [3]Sheet1!$D$3:$T$89,10,FALSE)</f>
        <v>19</v>
      </c>
      <c r="BE1089" s="44">
        <f>VLOOKUP($AY1089, [3]Sheet1!$D$3:$T$89,11,FALSE)</f>
        <v>17</v>
      </c>
      <c r="BF1089" s="44">
        <f>VLOOKUP($AY1089, [3]Sheet1!$D$3:$T$89,14,FALSE)</f>
        <v>16</v>
      </c>
      <c r="BG1089" s="44">
        <f>VLOOKUP($AY1089, [3]Sheet1!$D$3:$T$89,15,FALSE)</f>
        <v>16</v>
      </c>
      <c r="BI1089" s="49">
        <v>42622</v>
      </c>
      <c r="BJ1089" s="50">
        <v>0.49652777777777773</v>
      </c>
      <c r="BK1089" s="50">
        <v>0.5</v>
      </c>
      <c r="BL1089" s="50">
        <v>0.5</v>
      </c>
      <c r="BM1089" s="44" t="s">
        <v>1205</v>
      </c>
      <c r="BN1089" s="44" t="s">
        <v>1205</v>
      </c>
      <c r="BO1089" s="44">
        <v>1014.12191383</v>
      </c>
      <c r="BP1089" s="44">
        <v>19.9444444444444</v>
      </c>
      <c r="BQ1089" s="44">
        <v>0</v>
      </c>
      <c r="BR1089" s="44">
        <v>85</v>
      </c>
      <c r="BS1089" s="44">
        <v>170</v>
      </c>
      <c r="BT1089" s="44">
        <v>6.1</v>
      </c>
      <c r="BU1089" s="44">
        <v>14.8</v>
      </c>
      <c r="BV1089" s="44">
        <v>2</v>
      </c>
      <c r="BW1089" s="44">
        <v>2</v>
      </c>
      <c r="BX1089" s="44" t="s">
        <v>1376</v>
      </c>
      <c r="BY1089" s="44">
        <v>22</v>
      </c>
      <c r="BZ1089" s="44">
        <v>20</v>
      </c>
      <c r="CA1089" s="44">
        <v>21</v>
      </c>
      <c r="CB1089" s="44">
        <v>18</v>
      </c>
      <c r="CC1089" s="44">
        <v>19</v>
      </c>
      <c r="CD1089" s="44">
        <v>17</v>
      </c>
      <c r="CE1089" s="44">
        <v>16</v>
      </c>
      <c r="CF1089" s="44">
        <v>16</v>
      </c>
    </row>
    <row r="1090" spans="1:84">
      <c r="A1090" s="44" t="s">
        <v>2</v>
      </c>
      <c r="B1090" s="45" t="s">
        <v>859</v>
      </c>
      <c r="D1090" s="46">
        <v>4.2361111111111106E-3</v>
      </c>
      <c r="E1090" s="13" t="s">
        <v>86</v>
      </c>
      <c r="F1090" s="13" t="s">
        <v>342</v>
      </c>
      <c r="J1090" s="44" t="s">
        <v>36</v>
      </c>
      <c r="O1090" s="46">
        <v>7.3611111111111108E-3</v>
      </c>
      <c r="P1090" s="47" t="s">
        <v>51</v>
      </c>
      <c r="Q1090" s="47" t="s">
        <v>54</v>
      </c>
      <c r="R1090" s="47" t="s">
        <v>36</v>
      </c>
      <c r="S1090" s="13" t="s">
        <v>360</v>
      </c>
      <c r="Z1090" s="46">
        <v>1.712962962962963E-3</v>
      </c>
      <c r="AA1090" s="47" t="s">
        <v>204</v>
      </c>
      <c r="AB1090" s="47" t="s">
        <v>67</v>
      </c>
      <c r="AC1090" s="47" t="s">
        <v>57</v>
      </c>
      <c r="AD1090" s="47">
        <v>9</v>
      </c>
      <c r="AF1090" s="47" t="s">
        <v>36</v>
      </c>
      <c r="AJ1090" s="49">
        <v>42622</v>
      </c>
      <c r="AK1090" s="60">
        <v>0.49652777777777801</v>
      </c>
      <c r="AL1090" s="60">
        <f t="shared" si="85"/>
        <v>0.5</v>
      </c>
      <c r="AM1090" s="60">
        <f t="shared" si="81"/>
        <v>0.5</v>
      </c>
      <c r="AN1090" s="61" t="str">
        <f t="shared" si="82"/>
        <v>09/09/2016 12:00:00</v>
      </c>
      <c r="AO1090" s="61" t="str">
        <f t="shared" si="83"/>
        <v>09/09/2016 12:00:00</v>
      </c>
      <c r="AP1090" s="44">
        <f>VLOOKUP($AN1090, [1]TableView_704030_20160816_20160!$D$2:$M$5095,3,FALSE)</f>
        <v>1014.12191383</v>
      </c>
      <c r="AQ1090" s="44">
        <f>VLOOKUP($AN1090, [1]TableView_704030_20160816_20160!$D$2:$M$5095,8,FALSE)</f>
        <v>19.9444444444444</v>
      </c>
      <c r="AR1090" s="44">
        <f>VLOOKUP($AN1090, [1]TableView_704030_20160816_20160!$D$2:$M$5095,10,FALSE)</f>
        <v>0</v>
      </c>
      <c r="AS1090" s="44">
        <f>VLOOKUP($AN1090, [1]TableView_704030_20160816_20160!$D$2:$M$5095,4,FALSE)</f>
        <v>85</v>
      </c>
      <c r="AT1090" s="44">
        <f>VLOOKUP($AN1090, [1]TableView_704030_20160816_20160!$D$2:$M$5095,6,FALSE)</f>
        <v>170</v>
      </c>
      <c r="AU1090" s="44">
        <f>VLOOKUP($AN1090, [1]TableView_704030_20160816_20160!$D$2:$M$5095,7,FALSE)</f>
        <v>6.1</v>
      </c>
      <c r="AV1090" s="44">
        <f>VLOOKUP($AN1090, [1]TableView_704030_20160816_20160!$D$2:$M$5095,2,FALSE)</f>
        <v>14.8</v>
      </c>
      <c r="AW1090" s="44">
        <f>VLOOKUP($AO1090, [2]aacb8965d69cc6fd1cb3a5cae9e8ae7!$C$6:$F$853,4,FALSE)</f>
        <v>2</v>
      </c>
      <c r="AX1090" s="44">
        <v>2</v>
      </c>
      <c r="AY1090" s="44" t="str">
        <f t="shared" si="84"/>
        <v>09/09/2016 2</v>
      </c>
      <c r="AZ1090" s="44">
        <f>VLOOKUP($AY1090, [3]Sheet1!$D$3:$T$89,2,FALSE)</f>
        <v>22</v>
      </c>
      <c r="BA1090" s="44">
        <f>VLOOKUP($AY1090, [3]Sheet1!$D$3:$T$89,3,FALSE)</f>
        <v>20</v>
      </c>
      <c r="BB1090" s="44">
        <f>VLOOKUP($AY1090, [3]Sheet1!$D$3:$T$89,6,FALSE)</f>
        <v>21</v>
      </c>
      <c r="BC1090" s="44">
        <f>VLOOKUP($AY1090, [3]Sheet1!$D$3:$T$89,7,FALSE)</f>
        <v>18</v>
      </c>
      <c r="BD1090" s="44">
        <f>VLOOKUP($AY1090, [3]Sheet1!$D$3:$T$89,10,FALSE)</f>
        <v>19</v>
      </c>
      <c r="BE1090" s="44">
        <f>VLOOKUP($AY1090, [3]Sheet1!$D$3:$T$89,11,FALSE)</f>
        <v>17</v>
      </c>
      <c r="BF1090" s="44">
        <f>VLOOKUP($AY1090, [3]Sheet1!$D$3:$T$89,14,FALSE)</f>
        <v>16</v>
      </c>
      <c r="BG1090" s="44">
        <f>VLOOKUP($AY1090, [3]Sheet1!$D$3:$T$89,15,FALSE)</f>
        <v>16</v>
      </c>
      <c r="BI1090" s="49">
        <v>42622</v>
      </c>
      <c r="BJ1090" s="50">
        <v>0.49652777777777801</v>
      </c>
      <c r="BK1090" s="50">
        <v>0.5</v>
      </c>
      <c r="BL1090" s="50">
        <v>0.5</v>
      </c>
      <c r="BM1090" s="44" t="s">
        <v>1205</v>
      </c>
      <c r="BN1090" s="44" t="s">
        <v>1205</v>
      </c>
      <c r="BO1090" s="44">
        <v>1014.12191383</v>
      </c>
      <c r="BP1090" s="44">
        <v>19.9444444444444</v>
      </c>
      <c r="BQ1090" s="44">
        <v>0</v>
      </c>
      <c r="BR1090" s="44">
        <v>85</v>
      </c>
      <c r="BS1090" s="44">
        <v>170</v>
      </c>
      <c r="BT1090" s="44">
        <v>6.1</v>
      </c>
      <c r="BU1090" s="44">
        <v>14.8</v>
      </c>
      <c r="BV1090" s="44">
        <v>2</v>
      </c>
      <c r="BW1090" s="44">
        <v>2</v>
      </c>
      <c r="BX1090" s="44" t="s">
        <v>1376</v>
      </c>
      <c r="BY1090" s="44">
        <v>22</v>
      </c>
      <c r="BZ1090" s="44">
        <v>20</v>
      </c>
      <c r="CA1090" s="44">
        <v>21</v>
      </c>
      <c r="CB1090" s="44">
        <v>18</v>
      </c>
      <c r="CC1090" s="44">
        <v>19</v>
      </c>
      <c r="CD1090" s="44">
        <v>17</v>
      </c>
      <c r="CE1090" s="44">
        <v>16</v>
      </c>
      <c r="CF1090" s="44">
        <v>16</v>
      </c>
    </row>
    <row r="1091" spans="1:84">
      <c r="A1091" s="44" t="s">
        <v>3</v>
      </c>
      <c r="B1091" s="45" t="s">
        <v>44</v>
      </c>
      <c r="D1091" s="46">
        <v>2.0833333333333332E-2</v>
      </c>
      <c r="E1091" s="13" t="s">
        <v>86</v>
      </c>
      <c r="O1091" s="46">
        <v>2.0833333333333332E-2</v>
      </c>
      <c r="Z1091" s="46">
        <v>2.627314814814815E-3</v>
      </c>
      <c r="AA1091" s="47" t="s">
        <v>483</v>
      </c>
      <c r="AF1091" s="47" t="s">
        <v>29</v>
      </c>
      <c r="AJ1091" s="49">
        <v>42622</v>
      </c>
      <c r="AK1091" s="60">
        <v>0.49652777777777801</v>
      </c>
      <c r="AL1091" s="60">
        <f t="shared" si="85"/>
        <v>0.5</v>
      </c>
      <c r="AM1091" s="60">
        <f t="shared" si="81"/>
        <v>0.5</v>
      </c>
      <c r="AN1091" s="61" t="str">
        <f t="shared" si="82"/>
        <v>09/09/2016 12:00:00</v>
      </c>
      <c r="AO1091" s="61" t="str">
        <f t="shared" si="83"/>
        <v>09/09/2016 12:00:00</v>
      </c>
      <c r="AP1091" s="44">
        <f>VLOOKUP($AN1091, [1]TableView_704030_20160816_20160!$D$2:$M$5095,3,FALSE)</f>
        <v>1014.12191383</v>
      </c>
      <c r="AQ1091" s="44">
        <f>VLOOKUP($AN1091, [1]TableView_704030_20160816_20160!$D$2:$M$5095,8,FALSE)</f>
        <v>19.9444444444444</v>
      </c>
      <c r="AR1091" s="44">
        <f>VLOOKUP($AN1091, [1]TableView_704030_20160816_20160!$D$2:$M$5095,10,FALSE)</f>
        <v>0</v>
      </c>
      <c r="AS1091" s="44">
        <f>VLOOKUP($AN1091, [1]TableView_704030_20160816_20160!$D$2:$M$5095,4,FALSE)</f>
        <v>85</v>
      </c>
      <c r="AT1091" s="44">
        <f>VLOOKUP($AN1091, [1]TableView_704030_20160816_20160!$D$2:$M$5095,6,FALSE)</f>
        <v>170</v>
      </c>
      <c r="AU1091" s="44">
        <f>VLOOKUP($AN1091, [1]TableView_704030_20160816_20160!$D$2:$M$5095,7,FALSE)</f>
        <v>6.1</v>
      </c>
      <c r="AV1091" s="44">
        <f>VLOOKUP($AN1091, [1]TableView_704030_20160816_20160!$D$2:$M$5095,2,FALSE)</f>
        <v>14.8</v>
      </c>
      <c r="AW1091" s="44">
        <f>VLOOKUP($AO1091, [2]aacb8965d69cc6fd1cb3a5cae9e8ae7!$C$6:$F$853,4,FALSE)</f>
        <v>2</v>
      </c>
      <c r="AX1091" s="44">
        <v>2</v>
      </c>
      <c r="AY1091" s="44" t="str">
        <f t="shared" si="84"/>
        <v>09/09/2016 2</v>
      </c>
      <c r="AZ1091" s="44">
        <f>VLOOKUP($AY1091, [3]Sheet1!$D$3:$T$89,2,FALSE)</f>
        <v>22</v>
      </c>
      <c r="BA1091" s="44">
        <f>VLOOKUP($AY1091, [3]Sheet1!$D$3:$T$89,3,FALSE)</f>
        <v>20</v>
      </c>
      <c r="BB1091" s="44">
        <f>VLOOKUP($AY1091, [3]Sheet1!$D$3:$T$89,6,FALSE)</f>
        <v>21</v>
      </c>
      <c r="BC1091" s="44">
        <f>VLOOKUP($AY1091, [3]Sheet1!$D$3:$T$89,7,FALSE)</f>
        <v>18</v>
      </c>
      <c r="BD1091" s="44">
        <f>VLOOKUP($AY1091, [3]Sheet1!$D$3:$T$89,10,FALSE)</f>
        <v>19</v>
      </c>
      <c r="BE1091" s="44">
        <f>VLOOKUP($AY1091, [3]Sheet1!$D$3:$T$89,11,FALSE)</f>
        <v>17</v>
      </c>
      <c r="BF1091" s="44">
        <f>VLOOKUP($AY1091, [3]Sheet1!$D$3:$T$89,14,FALSE)</f>
        <v>16</v>
      </c>
      <c r="BG1091" s="44">
        <f>VLOOKUP($AY1091, [3]Sheet1!$D$3:$T$89,15,FALSE)</f>
        <v>16</v>
      </c>
      <c r="BI1091" s="49">
        <v>42622</v>
      </c>
      <c r="BJ1091" s="50">
        <v>0.49652777777777801</v>
      </c>
      <c r="BK1091" s="50">
        <v>0.5</v>
      </c>
      <c r="BL1091" s="50">
        <v>0.5</v>
      </c>
      <c r="BM1091" s="44" t="s">
        <v>1205</v>
      </c>
      <c r="BN1091" s="44" t="s">
        <v>1205</v>
      </c>
      <c r="BO1091" s="44">
        <v>1014.12191383</v>
      </c>
      <c r="BP1091" s="44">
        <v>19.9444444444444</v>
      </c>
      <c r="BQ1091" s="44">
        <v>0</v>
      </c>
      <c r="BR1091" s="44">
        <v>85</v>
      </c>
      <c r="BS1091" s="44">
        <v>170</v>
      </c>
      <c r="BT1091" s="44">
        <v>6.1</v>
      </c>
      <c r="BU1091" s="44">
        <v>14.8</v>
      </c>
      <c r="BV1091" s="44">
        <v>2</v>
      </c>
      <c r="BW1091" s="44">
        <v>2</v>
      </c>
      <c r="BX1091" s="44" t="s">
        <v>1376</v>
      </c>
      <c r="BY1091" s="44">
        <v>22</v>
      </c>
      <c r="BZ1091" s="44">
        <v>20</v>
      </c>
      <c r="CA1091" s="44">
        <v>21</v>
      </c>
      <c r="CB1091" s="44">
        <v>18</v>
      </c>
      <c r="CC1091" s="44">
        <v>19</v>
      </c>
      <c r="CD1091" s="44">
        <v>17</v>
      </c>
      <c r="CE1091" s="44">
        <v>16</v>
      </c>
      <c r="CF1091" s="44">
        <v>16</v>
      </c>
    </row>
    <row r="1092" spans="1:84">
      <c r="A1092" s="44" t="s">
        <v>4</v>
      </c>
      <c r="B1092" s="45" t="s">
        <v>22</v>
      </c>
      <c r="Z1092" s="46">
        <v>2.6620370370370374E-3</v>
      </c>
      <c r="AA1092" s="47" t="s">
        <v>257</v>
      </c>
      <c r="AB1092" s="47" t="s">
        <v>194</v>
      </c>
      <c r="AF1092" s="47" t="s">
        <v>36</v>
      </c>
      <c r="AG1092" s="44" t="s">
        <v>942</v>
      </c>
      <c r="AJ1092" s="49">
        <v>42622</v>
      </c>
      <c r="AK1092" s="60">
        <v>0.49652777777777801</v>
      </c>
      <c r="AL1092" s="60">
        <f t="shared" ref="AL1092:AL1109" si="86">ROUND(AK1092*(24*60/10),0)/(24*60/10)</f>
        <v>0.5</v>
      </c>
      <c r="AM1092" s="60">
        <f t="shared" ref="AM1092:AM1109" si="87">ROUND(AK1092*(24*60/30),0)/(24*60/30)</f>
        <v>0.5</v>
      </c>
      <c r="AN1092" s="61" t="str">
        <f t="shared" ref="AN1092:AN1109" si="88">TEXT(AJ1092,"dd/mm/yyyy ")&amp;TEXT(AL1092,"hh:mm:ss")</f>
        <v>09/09/2016 12:00:00</v>
      </c>
      <c r="AO1092" s="61" t="str">
        <f t="shared" ref="AO1092:AO1109" si="89">TEXT(AJ1092,"dd/mm/yyyy ")&amp;TEXT(AM1092,"hh:mm:ss")</f>
        <v>09/09/2016 12:00:00</v>
      </c>
      <c r="AP1092" s="44">
        <f>VLOOKUP($AN1092, [1]TableView_704030_20160816_20160!$D$2:$M$5095,3,FALSE)</f>
        <v>1014.12191383</v>
      </c>
      <c r="AQ1092" s="44">
        <f>VLOOKUP($AN1092, [1]TableView_704030_20160816_20160!$D$2:$M$5095,8,FALSE)</f>
        <v>19.9444444444444</v>
      </c>
      <c r="AR1092" s="44">
        <f>VLOOKUP($AN1092, [1]TableView_704030_20160816_20160!$D$2:$M$5095,10,FALSE)</f>
        <v>0</v>
      </c>
      <c r="AS1092" s="44">
        <f>VLOOKUP($AN1092, [1]TableView_704030_20160816_20160!$D$2:$M$5095,4,FALSE)</f>
        <v>85</v>
      </c>
      <c r="AT1092" s="44">
        <f>VLOOKUP($AN1092, [1]TableView_704030_20160816_20160!$D$2:$M$5095,6,FALSE)</f>
        <v>170</v>
      </c>
      <c r="AU1092" s="44">
        <f>VLOOKUP($AN1092, [1]TableView_704030_20160816_20160!$D$2:$M$5095,7,FALSE)</f>
        <v>6.1</v>
      </c>
      <c r="AV1092" s="44">
        <f>VLOOKUP($AN1092, [1]TableView_704030_20160816_20160!$D$2:$M$5095,2,FALSE)</f>
        <v>14.8</v>
      </c>
      <c r="AW1092" s="44">
        <f>VLOOKUP($AO1092, [2]aacb8965d69cc6fd1cb3a5cae9e8ae7!$C$6:$F$853,4,FALSE)</f>
        <v>2</v>
      </c>
      <c r="AX1092" s="44">
        <v>2</v>
      </c>
      <c r="AY1092" s="44" t="str">
        <f t="shared" ref="AY1092:AY1109" si="90">TEXT(AJ1092,"dd/mm/yyyy ")&amp;TEXT(AX1092, "d")</f>
        <v>09/09/2016 2</v>
      </c>
      <c r="AZ1092" s="44">
        <f>VLOOKUP($AY1092, [3]Sheet1!$D$3:$T$89,2,FALSE)</f>
        <v>22</v>
      </c>
      <c r="BA1092" s="44">
        <f>VLOOKUP($AY1092, [3]Sheet1!$D$3:$T$89,3,FALSE)</f>
        <v>20</v>
      </c>
      <c r="BB1092" s="44">
        <f>VLOOKUP($AY1092, [3]Sheet1!$D$3:$T$89,6,FALSE)</f>
        <v>21</v>
      </c>
      <c r="BC1092" s="44">
        <f>VLOOKUP($AY1092, [3]Sheet1!$D$3:$T$89,7,FALSE)</f>
        <v>18</v>
      </c>
      <c r="BD1092" s="44">
        <f>VLOOKUP($AY1092, [3]Sheet1!$D$3:$T$89,10,FALSE)</f>
        <v>19</v>
      </c>
      <c r="BE1092" s="44">
        <f>VLOOKUP($AY1092, [3]Sheet1!$D$3:$T$89,11,FALSE)</f>
        <v>17</v>
      </c>
      <c r="BF1092" s="44">
        <f>VLOOKUP($AY1092, [3]Sheet1!$D$3:$T$89,14,FALSE)</f>
        <v>16</v>
      </c>
      <c r="BG1092" s="44">
        <f>VLOOKUP($AY1092, [3]Sheet1!$D$3:$T$89,15,FALSE)</f>
        <v>16</v>
      </c>
      <c r="BI1092" s="49">
        <v>42622</v>
      </c>
      <c r="BJ1092" s="50">
        <v>0.49652777777777801</v>
      </c>
      <c r="BK1092" s="50">
        <v>0.5</v>
      </c>
      <c r="BL1092" s="50">
        <v>0.5</v>
      </c>
      <c r="BM1092" s="44" t="s">
        <v>1205</v>
      </c>
      <c r="BN1092" s="44" t="s">
        <v>1205</v>
      </c>
      <c r="BO1092" s="44">
        <v>1014.12191383</v>
      </c>
      <c r="BP1092" s="44">
        <v>19.9444444444444</v>
      </c>
      <c r="BQ1092" s="44">
        <v>0</v>
      </c>
      <c r="BR1092" s="44">
        <v>85</v>
      </c>
      <c r="BS1092" s="44">
        <v>170</v>
      </c>
      <c r="BT1092" s="44">
        <v>6.1</v>
      </c>
      <c r="BU1092" s="44">
        <v>14.8</v>
      </c>
      <c r="BV1092" s="44">
        <v>2</v>
      </c>
      <c r="BW1092" s="44">
        <v>2</v>
      </c>
      <c r="BX1092" s="44" t="s">
        <v>1376</v>
      </c>
      <c r="BY1092" s="44">
        <v>22</v>
      </c>
      <c r="BZ1092" s="44">
        <v>20</v>
      </c>
      <c r="CA1092" s="44">
        <v>21</v>
      </c>
      <c r="CB1092" s="44">
        <v>18</v>
      </c>
      <c r="CC1092" s="44">
        <v>19</v>
      </c>
      <c r="CD1092" s="44">
        <v>17</v>
      </c>
      <c r="CE1092" s="44">
        <v>16</v>
      </c>
      <c r="CF1092" s="44">
        <v>16</v>
      </c>
    </row>
    <row r="1093" spans="1:84">
      <c r="A1093" s="44" t="s">
        <v>5</v>
      </c>
      <c r="B1093" s="45" t="s">
        <v>23</v>
      </c>
      <c r="Z1093" s="46">
        <v>3.4953703703703705E-3</v>
      </c>
      <c r="AA1093" s="47" t="s">
        <v>925</v>
      </c>
      <c r="AF1093" s="47" t="s">
        <v>29</v>
      </c>
      <c r="AJ1093" s="49">
        <v>42622</v>
      </c>
      <c r="AK1093" s="60">
        <v>0.49652777777777801</v>
      </c>
      <c r="AL1093" s="60">
        <f t="shared" si="86"/>
        <v>0.5</v>
      </c>
      <c r="AM1093" s="60">
        <f t="shared" si="87"/>
        <v>0.5</v>
      </c>
      <c r="AN1093" s="61" t="str">
        <f t="shared" si="88"/>
        <v>09/09/2016 12:00:00</v>
      </c>
      <c r="AO1093" s="61" t="str">
        <f t="shared" si="89"/>
        <v>09/09/2016 12:00:00</v>
      </c>
      <c r="AP1093" s="44">
        <f>VLOOKUP($AN1093, [1]TableView_704030_20160816_20160!$D$2:$M$5095,3,FALSE)</f>
        <v>1014.12191383</v>
      </c>
      <c r="AQ1093" s="44">
        <f>VLOOKUP($AN1093, [1]TableView_704030_20160816_20160!$D$2:$M$5095,8,FALSE)</f>
        <v>19.9444444444444</v>
      </c>
      <c r="AR1093" s="44">
        <f>VLOOKUP($AN1093, [1]TableView_704030_20160816_20160!$D$2:$M$5095,10,FALSE)</f>
        <v>0</v>
      </c>
      <c r="AS1093" s="44">
        <f>VLOOKUP($AN1093, [1]TableView_704030_20160816_20160!$D$2:$M$5095,4,FALSE)</f>
        <v>85</v>
      </c>
      <c r="AT1093" s="44">
        <f>VLOOKUP($AN1093, [1]TableView_704030_20160816_20160!$D$2:$M$5095,6,FALSE)</f>
        <v>170</v>
      </c>
      <c r="AU1093" s="44">
        <f>VLOOKUP($AN1093, [1]TableView_704030_20160816_20160!$D$2:$M$5095,7,FALSE)</f>
        <v>6.1</v>
      </c>
      <c r="AV1093" s="44">
        <f>VLOOKUP($AN1093, [1]TableView_704030_20160816_20160!$D$2:$M$5095,2,FALSE)</f>
        <v>14.8</v>
      </c>
      <c r="AW1093" s="44">
        <f>VLOOKUP($AO1093, [2]aacb8965d69cc6fd1cb3a5cae9e8ae7!$C$6:$F$853,4,FALSE)</f>
        <v>2</v>
      </c>
      <c r="AX1093" s="44">
        <v>2</v>
      </c>
      <c r="AY1093" s="44" t="str">
        <f t="shared" si="90"/>
        <v>09/09/2016 2</v>
      </c>
      <c r="AZ1093" s="44">
        <f>VLOOKUP($AY1093, [3]Sheet1!$D$3:$T$89,2,FALSE)</f>
        <v>22</v>
      </c>
      <c r="BA1093" s="44">
        <f>VLOOKUP($AY1093, [3]Sheet1!$D$3:$T$89,3,FALSE)</f>
        <v>20</v>
      </c>
      <c r="BB1093" s="44">
        <f>VLOOKUP($AY1093, [3]Sheet1!$D$3:$T$89,6,FALSE)</f>
        <v>21</v>
      </c>
      <c r="BC1093" s="44">
        <f>VLOOKUP($AY1093, [3]Sheet1!$D$3:$T$89,7,FALSE)</f>
        <v>18</v>
      </c>
      <c r="BD1093" s="44">
        <f>VLOOKUP($AY1093, [3]Sheet1!$D$3:$T$89,10,FALSE)</f>
        <v>19</v>
      </c>
      <c r="BE1093" s="44">
        <f>VLOOKUP($AY1093, [3]Sheet1!$D$3:$T$89,11,FALSE)</f>
        <v>17</v>
      </c>
      <c r="BF1093" s="44">
        <f>VLOOKUP($AY1093, [3]Sheet1!$D$3:$T$89,14,FALSE)</f>
        <v>16</v>
      </c>
      <c r="BG1093" s="44">
        <f>VLOOKUP($AY1093, [3]Sheet1!$D$3:$T$89,15,FALSE)</f>
        <v>16</v>
      </c>
      <c r="BI1093" s="49">
        <v>42622</v>
      </c>
      <c r="BJ1093" s="50">
        <v>0.49652777777777801</v>
      </c>
      <c r="BK1093" s="50">
        <v>0.5</v>
      </c>
      <c r="BL1093" s="50">
        <v>0.5</v>
      </c>
      <c r="BM1093" s="44" t="s">
        <v>1205</v>
      </c>
      <c r="BN1093" s="44" t="s">
        <v>1205</v>
      </c>
      <c r="BO1093" s="44">
        <v>1014.12191383</v>
      </c>
      <c r="BP1093" s="44">
        <v>19.9444444444444</v>
      </c>
      <c r="BQ1093" s="44">
        <v>0</v>
      </c>
      <c r="BR1093" s="44">
        <v>85</v>
      </c>
      <c r="BS1093" s="44">
        <v>170</v>
      </c>
      <c r="BT1093" s="44">
        <v>6.1</v>
      </c>
      <c r="BU1093" s="44">
        <v>14.8</v>
      </c>
      <c r="BV1093" s="44">
        <v>2</v>
      </c>
      <c r="BW1093" s="44">
        <v>2</v>
      </c>
      <c r="BX1093" s="44" t="s">
        <v>1376</v>
      </c>
      <c r="BY1093" s="44">
        <v>22</v>
      </c>
      <c r="BZ1093" s="44">
        <v>20</v>
      </c>
      <c r="CA1093" s="44">
        <v>21</v>
      </c>
      <c r="CB1093" s="44">
        <v>18</v>
      </c>
      <c r="CC1093" s="44">
        <v>19</v>
      </c>
      <c r="CD1093" s="44">
        <v>17</v>
      </c>
      <c r="CE1093" s="44">
        <v>16</v>
      </c>
      <c r="CF1093" s="44">
        <v>16</v>
      </c>
    </row>
    <row r="1094" spans="1:84">
      <c r="A1094" s="44" t="s">
        <v>6</v>
      </c>
      <c r="B1094" s="45" t="s">
        <v>177</v>
      </c>
      <c r="Z1094" s="46">
        <v>3.7384259259259263E-3</v>
      </c>
      <c r="AA1094" s="47" t="s">
        <v>102</v>
      </c>
      <c r="AB1094" s="47" t="s">
        <v>484</v>
      </c>
      <c r="AC1094" s="47" t="s">
        <v>41</v>
      </c>
      <c r="AF1094" s="47" t="s">
        <v>36</v>
      </c>
      <c r="AJ1094" s="49">
        <v>42622</v>
      </c>
      <c r="AK1094" s="60">
        <v>0.49652777777777801</v>
      </c>
      <c r="AL1094" s="60">
        <f t="shared" si="86"/>
        <v>0.5</v>
      </c>
      <c r="AM1094" s="60">
        <f t="shared" si="87"/>
        <v>0.5</v>
      </c>
      <c r="AN1094" s="61" t="str">
        <f t="shared" si="88"/>
        <v>09/09/2016 12:00:00</v>
      </c>
      <c r="AO1094" s="61" t="str">
        <f t="shared" si="89"/>
        <v>09/09/2016 12:00:00</v>
      </c>
      <c r="AP1094" s="44">
        <f>VLOOKUP($AN1094, [1]TableView_704030_20160816_20160!$D$2:$M$5095,3,FALSE)</f>
        <v>1014.12191383</v>
      </c>
      <c r="AQ1094" s="44">
        <f>VLOOKUP($AN1094, [1]TableView_704030_20160816_20160!$D$2:$M$5095,8,FALSE)</f>
        <v>19.9444444444444</v>
      </c>
      <c r="AR1094" s="44">
        <f>VLOOKUP($AN1094, [1]TableView_704030_20160816_20160!$D$2:$M$5095,10,FALSE)</f>
        <v>0</v>
      </c>
      <c r="AS1094" s="44">
        <f>VLOOKUP($AN1094, [1]TableView_704030_20160816_20160!$D$2:$M$5095,4,FALSE)</f>
        <v>85</v>
      </c>
      <c r="AT1094" s="44">
        <f>VLOOKUP($AN1094, [1]TableView_704030_20160816_20160!$D$2:$M$5095,6,FALSE)</f>
        <v>170</v>
      </c>
      <c r="AU1094" s="44">
        <f>VLOOKUP($AN1094, [1]TableView_704030_20160816_20160!$D$2:$M$5095,7,FALSE)</f>
        <v>6.1</v>
      </c>
      <c r="AV1094" s="44">
        <f>VLOOKUP($AN1094, [1]TableView_704030_20160816_20160!$D$2:$M$5095,2,FALSE)</f>
        <v>14.8</v>
      </c>
      <c r="AW1094" s="44">
        <f>VLOOKUP($AO1094, [2]aacb8965d69cc6fd1cb3a5cae9e8ae7!$C$6:$F$853,4,FALSE)</f>
        <v>2</v>
      </c>
      <c r="AX1094" s="44">
        <v>2</v>
      </c>
      <c r="AY1094" s="44" t="str">
        <f t="shared" si="90"/>
        <v>09/09/2016 2</v>
      </c>
      <c r="AZ1094" s="44">
        <f>VLOOKUP($AY1094, [3]Sheet1!$D$3:$T$89,2,FALSE)</f>
        <v>22</v>
      </c>
      <c r="BA1094" s="44">
        <f>VLOOKUP($AY1094, [3]Sheet1!$D$3:$T$89,3,FALSE)</f>
        <v>20</v>
      </c>
      <c r="BB1094" s="44">
        <f>VLOOKUP($AY1094, [3]Sheet1!$D$3:$T$89,6,FALSE)</f>
        <v>21</v>
      </c>
      <c r="BC1094" s="44">
        <f>VLOOKUP($AY1094, [3]Sheet1!$D$3:$T$89,7,FALSE)</f>
        <v>18</v>
      </c>
      <c r="BD1094" s="44">
        <f>VLOOKUP($AY1094, [3]Sheet1!$D$3:$T$89,10,FALSE)</f>
        <v>19</v>
      </c>
      <c r="BE1094" s="44">
        <f>VLOOKUP($AY1094, [3]Sheet1!$D$3:$T$89,11,FALSE)</f>
        <v>17</v>
      </c>
      <c r="BF1094" s="44">
        <f>VLOOKUP($AY1094, [3]Sheet1!$D$3:$T$89,14,FALSE)</f>
        <v>16</v>
      </c>
      <c r="BG1094" s="44">
        <f>VLOOKUP($AY1094, [3]Sheet1!$D$3:$T$89,15,FALSE)</f>
        <v>16</v>
      </c>
      <c r="BI1094" s="49">
        <v>42622</v>
      </c>
      <c r="BJ1094" s="50">
        <v>0.49652777777777801</v>
      </c>
      <c r="BK1094" s="50">
        <v>0.5</v>
      </c>
      <c r="BL1094" s="50">
        <v>0.5</v>
      </c>
      <c r="BM1094" s="44" t="s">
        <v>1205</v>
      </c>
      <c r="BN1094" s="44" t="s">
        <v>1205</v>
      </c>
      <c r="BO1094" s="44">
        <v>1014.12191383</v>
      </c>
      <c r="BP1094" s="44">
        <v>19.9444444444444</v>
      </c>
      <c r="BQ1094" s="44">
        <v>0</v>
      </c>
      <c r="BR1094" s="44">
        <v>85</v>
      </c>
      <c r="BS1094" s="44">
        <v>170</v>
      </c>
      <c r="BT1094" s="44">
        <v>6.1</v>
      </c>
      <c r="BU1094" s="44">
        <v>14.8</v>
      </c>
      <c r="BV1094" s="44">
        <v>2</v>
      </c>
      <c r="BW1094" s="44">
        <v>2</v>
      </c>
      <c r="BX1094" s="44" t="s">
        <v>1376</v>
      </c>
      <c r="BY1094" s="44">
        <v>22</v>
      </c>
      <c r="BZ1094" s="44">
        <v>20</v>
      </c>
      <c r="CA1094" s="44">
        <v>21</v>
      </c>
      <c r="CB1094" s="44">
        <v>18</v>
      </c>
      <c r="CC1094" s="44">
        <v>19</v>
      </c>
      <c r="CD1094" s="44">
        <v>17</v>
      </c>
      <c r="CE1094" s="44">
        <v>16</v>
      </c>
      <c r="CF1094" s="44">
        <v>16</v>
      </c>
    </row>
    <row r="1095" spans="1:84">
      <c r="A1095" s="44" t="s">
        <v>7</v>
      </c>
      <c r="B1095" s="45" t="s">
        <v>883</v>
      </c>
      <c r="Z1095" s="46">
        <v>8.8425925925925911E-3</v>
      </c>
      <c r="AA1095" s="47" t="s">
        <v>102</v>
      </c>
      <c r="AF1095" s="47" t="s">
        <v>29</v>
      </c>
      <c r="AJ1095" s="49">
        <v>42622</v>
      </c>
      <c r="AK1095" s="60">
        <v>0.49652777777777801</v>
      </c>
      <c r="AL1095" s="60">
        <f t="shared" si="86"/>
        <v>0.5</v>
      </c>
      <c r="AM1095" s="60">
        <f t="shared" si="87"/>
        <v>0.5</v>
      </c>
      <c r="AN1095" s="61" t="str">
        <f t="shared" si="88"/>
        <v>09/09/2016 12:00:00</v>
      </c>
      <c r="AO1095" s="61" t="str">
        <f t="shared" si="89"/>
        <v>09/09/2016 12:00:00</v>
      </c>
      <c r="AP1095" s="44">
        <f>VLOOKUP($AN1095, [1]TableView_704030_20160816_20160!$D$2:$M$5095,3,FALSE)</f>
        <v>1014.12191383</v>
      </c>
      <c r="AQ1095" s="44">
        <f>VLOOKUP($AN1095, [1]TableView_704030_20160816_20160!$D$2:$M$5095,8,FALSE)</f>
        <v>19.9444444444444</v>
      </c>
      <c r="AR1095" s="44">
        <f>VLOOKUP($AN1095, [1]TableView_704030_20160816_20160!$D$2:$M$5095,10,FALSE)</f>
        <v>0</v>
      </c>
      <c r="AS1095" s="44">
        <f>VLOOKUP($AN1095, [1]TableView_704030_20160816_20160!$D$2:$M$5095,4,FALSE)</f>
        <v>85</v>
      </c>
      <c r="AT1095" s="44">
        <f>VLOOKUP($AN1095, [1]TableView_704030_20160816_20160!$D$2:$M$5095,6,FALSE)</f>
        <v>170</v>
      </c>
      <c r="AU1095" s="44">
        <f>VLOOKUP($AN1095, [1]TableView_704030_20160816_20160!$D$2:$M$5095,7,FALSE)</f>
        <v>6.1</v>
      </c>
      <c r="AV1095" s="44">
        <f>VLOOKUP($AN1095, [1]TableView_704030_20160816_20160!$D$2:$M$5095,2,FALSE)</f>
        <v>14.8</v>
      </c>
      <c r="AW1095" s="44">
        <f>VLOOKUP($AO1095, [2]aacb8965d69cc6fd1cb3a5cae9e8ae7!$C$6:$F$853,4,FALSE)</f>
        <v>2</v>
      </c>
      <c r="AX1095" s="44">
        <v>2</v>
      </c>
      <c r="AY1095" s="44" t="str">
        <f t="shared" si="90"/>
        <v>09/09/2016 2</v>
      </c>
      <c r="AZ1095" s="44">
        <f>VLOOKUP($AY1095, [3]Sheet1!$D$3:$T$89,2,FALSE)</f>
        <v>22</v>
      </c>
      <c r="BA1095" s="44">
        <f>VLOOKUP($AY1095, [3]Sheet1!$D$3:$T$89,3,FALSE)</f>
        <v>20</v>
      </c>
      <c r="BB1095" s="44">
        <f>VLOOKUP($AY1095, [3]Sheet1!$D$3:$T$89,6,FALSE)</f>
        <v>21</v>
      </c>
      <c r="BC1095" s="44">
        <f>VLOOKUP($AY1095, [3]Sheet1!$D$3:$T$89,7,FALSE)</f>
        <v>18</v>
      </c>
      <c r="BD1095" s="44">
        <f>VLOOKUP($AY1095, [3]Sheet1!$D$3:$T$89,10,FALSE)</f>
        <v>19</v>
      </c>
      <c r="BE1095" s="44">
        <f>VLOOKUP($AY1095, [3]Sheet1!$D$3:$T$89,11,FALSE)</f>
        <v>17</v>
      </c>
      <c r="BF1095" s="44">
        <f>VLOOKUP($AY1095, [3]Sheet1!$D$3:$T$89,14,FALSE)</f>
        <v>16</v>
      </c>
      <c r="BG1095" s="44">
        <f>VLOOKUP($AY1095, [3]Sheet1!$D$3:$T$89,15,FALSE)</f>
        <v>16</v>
      </c>
      <c r="BI1095" s="49">
        <v>42622</v>
      </c>
      <c r="BJ1095" s="50">
        <v>0.49652777777777801</v>
      </c>
      <c r="BK1095" s="50">
        <v>0.5</v>
      </c>
      <c r="BL1095" s="50">
        <v>0.5</v>
      </c>
      <c r="BM1095" s="44" t="s">
        <v>1205</v>
      </c>
      <c r="BN1095" s="44" t="s">
        <v>1205</v>
      </c>
      <c r="BO1095" s="44">
        <v>1014.12191383</v>
      </c>
      <c r="BP1095" s="44">
        <v>19.9444444444444</v>
      </c>
      <c r="BQ1095" s="44">
        <v>0</v>
      </c>
      <c r="BR1095" s="44">
        <v>85</v>
      </c>
      <c r="BS1095" s="44">
        <v>170</v>
      </c>
      <c r="BT1095" s="44">
        <v>6.1</v>
      </c>
      <c r="BU1095" s="44">
        <v>14.8</v>
      </c>
      <c r="BV1095" s="44">
        <v>2</v>
      </c>
      <c r="BW1095" s="44">
        <v>2</v>
      </c>
      <c r="BX1095" s="44" t="s">
        <v>1376</v>
      </c>
      <c r="BY1095" s="44">
        <v>22</v>
      </c>
      <c r="BZ1095" s="44">
        <v>20</v>
      </c>
      <c r="CA1095" s="44">
        <v>21</v>
      </c>
      <c r="CB1095" s="44">
        <v>18</v>
      </c>
      <c r="CC1095" s="44">
        <v>19</v>
      </c>
      <c r="CD1095" s="44">
        <v>17</v>
      </c>
      <c r="CE1095" s="44">
        <v>16</v>
      </c>
      <c r="CF1095" s="44">
        <v>16</v>
      </c>
    </row>
    <row r="1096" spans="1:84">
      <c r="Z1096" s="46">
        <v>8.8541666666666664E-3</v>
      </c>
      <c r="AA1096" s="47" t="s">
        <v>102</v>
      </c>
      <c r="AB1096" s="47" t="s">
        <v>484</v>
      </c>
      <c r="AC1096" s="47" t="s">
        <v>57</v>
      </c>
      <c r="AD1096" s="47">
        <v>8</v>
      </c>
      <c r="AE1096" s="47" t="s">
        <v>53</v>
      </c>
      <c r="AF1096" s="47" t="s">
        <v>36</v>
      </c>
      <c r="AJ1096" s="49">
        <v>42622</v>
      </c>
      <c r="AK1096" s="60">
        <v>0.49652777777777801</v>
      </c>
      <c r="AL1096" s="60">
        <f t="shared" si="86"/>
        <v>0.5</v>
      </c>
      <c r="AM1096" s="60">
        <f t="shared" si="87"/>
        <v>0.5</v>
      </c>
      <c r="AN1096" s="61" t="str">
        <f t="shared" si="88"/>
        <v>09/09/2016 12:00:00</v>
      </c>
      <c r="AO1096" s="61" t="str">
        <f t="shared" si="89"/>
        <v>09/09/2016 12:00:00</v>
      </c>
      <c r="AP1096" s="44">
        <f>VLOOKUP($AN1096, [1]TableView_704030_20160816_20160!$D$2:$M$5095,3,FALSE)</f>
        <v>1014.12191383</v>
      </c>
      <c r="AQ1096" s="44">
        <f>VLOOKUP($AN1096, [1]TableView_704030_20160816_20160!$D$2:$M$5095,8,FALSE)</f>
        <v>19.9444444444444</v>
      </c>
      <c r="AR1096" s="44">
        <f>VLOOKUP($AN1096, [1]TableView_704030_20160816_20160!$D$2:$M$5095,10,FALSE)</f>
        <v>0</v>
      </c>
      <c r="AS1096" s="44">
        <f>VLOOKUP($AN1096, [1]TableView_704030_20160816_20160!$D$2:$M$5095,4,FALSE)</f>
        <v>85</v>
      </c>
      <c r="AT1096" s="44">
        <f>VLOOKUP($AN1096, [1]TableView_704030_20160816_20160!$D$2:$M$5095,6,FALSE)</f>
        <v>170</v>
      </c>
      <c r="AU1096" s="44">
        <f>VLOOKUP($AN1096, [1]TableView_704030_20160816_20160!$D$2:$M$5095,7,FALSE)</f>
        <v>6.1</v>
      </c>
      <c r="AV1096" s="44">
        <f>VLOOKUP($AN1096, [1]TableView_704030_20160816_20160!$D$2:$M$5095,2,FALSE)</f>
        <v>14.8</v>
      </c>
      <c r="AW1096" s="44">
        <f>VLOOKUP($AO1096, [2]aacb8965d69cc6fd1cb3a5cae9e8ae7!$C$6:$F$853,4,FALSE)</f>
        <v>2</v>
      </c>
      <c r="AX1096" s="44">
        <v>2</v>
      </c>
      <c r="AY1096" s="44" t="str">
        <f t="shared" si="90"/>
        <v>09/09/2016 2</v>
      </c>
      <c r="AZ1096" s="44">
        <f>VLOOKUP($AY1096, [3]Sheet1!$D$3:$T$89,2,FALSE)</f>
        <v>22</v>
      </c>
      <c r="BA1096" s="44">
        <f>VLOOKUP($AY1096, [3]Sheet1!$D$3:$T$89,3,FALSE)</f>
        <v>20</v>
      </c>
      <c r="BB1096" s="44">
        <f>VLOOKUP($AY1096, [3]Sheet1!$D$3:$T$89,6,FALSE)</f>
        <v>21</v>
      </c>
      <c r="BC1096" s="44">
        <f>VLOOKUP($AY1096, [3]Sheet1!$D$3:$T$89,7,FALSE)</f>
        <v>18</v>
      </c>
      <c r="BD1096" s="44">
        <f>VLOOKUP($AY1096, [3]Sheet1!$D$3:$T$89,10,FALSE)</f>
        <v>19</v>
      </c>
      <c r="BE1096" s="44">
        <f>VLOOKUP($AY1096, [3]Sheet1!$D$3:$T$89,11,FALSE)</f>
        <v>17</v>
      </c>
      <c r="BF1096" s="44">
        <f>VLOOKUP($AY1096, [3]Sheet1!$D$3:$T$89,14,FALSE)</f>
        <v>16</v>
      </c>
      <c r="BG1096" s="44">
        <f>VLOOKUP($AY1096, [3]Sheet1!$D$3:$T$89,15,FALSE)</f>
        <v>16</v>
      </c>
      <c r="BI1096" s="49">
        <v>42622</v>
      </c>
      <c r="BJ1096" s="50">
        <v>0.49652777777777801</v>
      </c>
      <c r="BK1096" s="50">
        <v>0.5</v>
      </c>
      <c r="BL1096" s="50">
        <v>0.5</v>
      </c>
      <c r="BM1096" s="44" t="s">
        <v>1205</v>
      </c>
      <c r="BN1096" s="44" t="s">
        <v>1205</v>
      </c>
      <c r="BO1096" s="44">
        <v>1014.12191383</v>
      </c>
      <c r="BP1096" s="44">
        <v>19.9444444444444</v>
      </c>
      <c r="BQ1096" s="44">
        <v>0</v>
      </c>
      <c r="BR1096" s="44">
        <v>85</v>
      </c>
      <c r="BS1096" s="44">
        <v>170</v>
      </c>
      <c r="BT1096" s="44">
        <v>6.1</v>
      </c>
      <c r="BU1096" s="44">
        <v>14.8</v>
      </c>
      <c r="BV1096" s="44">
        <v>2</v>
      </c>
      <c r="BW1096" s="44">
        <v>2</v>
      </c>
      <c r="BX1096" s="44" t="s">
        <v>1376</v>
      </c>
      <c r="BY1096" s="44">
        <v>22</v>
      </c>
      <c r="BZ1096" s="44">
        <v>20</v>
      </c>
      <c r="CA1096" s="44">
        <v>21</v>
      </c>
      <c r="CB1096" s="44">
        <v>18</v>
      </c>
      <c r="CC1096" s="44">
        <v>19</v>
      </c>
      <c r="CD1096" s="44">
        <v>17</v>
      </c>
      <c r="CE1096" s="44">
        <v>16</v>
      </c>
      <c r="CF1096" s="44">
        <v>16</v>
      </c>
    </row>
    <row r="1097" spans="1:84">
      <c r="Z1097" s="46">
        <v>1.306712962962963E-2</v>
      </c>
      <c r="AA1097" s="47" t="s">
        <v>102</v>
      </c>
      <c r="AB1097" s="47" t="s">
        <v>484</v>
      </c>
      <c r="AC1097" s="47" t="s">
        <v>57</v>
      </c>
      <c r="AD1097" s="47">
        <v>7</v>
      </c>
      <c r="AE1097" s="47" t="s">
        <v>53</v>
      </c>
      <c r="AF1097" s="47" t="s">
        <v>36</v>
      </c>
      <c r="AJ1097" s="49">
        <v>42622</v>
      </c>
      <c r="AK1097" s="60">
        <v>0.49652777777777801</v>
      </c>
      <c r="AL1097" s="60">
        <f t="shared" si="86"/>
        <v>0.5</v>
      </c>
      <c r="AM1097" s="60">
        <f t="shared" si="87"/>
        <v>0.5</v>
      </c>
      <c r="AN1097" s="61" t="str">
        <f t="shared" si="88"/>
        <v>09/09/2016 12:00:00</v>
      </c>
      <c r="AO1097" s="61" t="str">
        <f t="shared" si="89"/>
        <v>09/09/2016 12:00:00</v>
      </c>
      <c r="AP1097" s="44">
        <f>VLOOKUP($AN1097, [1]TableView_704030_20160816_20160!$D$2:$M$5095,3,FALSE)</f>
        <v>1014.12191383</v>
      </c>
      <c r="AQ1097" s="44">
        <f>VLOOKUP($AN1097, [1]TableView_704030_20160816_20160!$D$2:$M$5095,8,FALSE)</f>
        <v>19.9444444444444</v>
      </c>
      <c r="AR1097" s="44">
        <f>VLOOKUP($AN1097, [1]TableView_704030_20160816_20160!$D$2:$M$5095,10,FALSE)</f>
        <v>0</v>
      </c>
      <c r="AS1097" s="44">
        <f>VLOOKUP($AN1097, [1]TableView_704030_20160816_20160!$D$2:$M$5095,4,FALSE)</f>
        <v>85</v>
      </c>
      <c r="AT1097" s="44">
        <f>VLOOKUP($AN1097, [1]TableView_704030_20160816_20160!$D$2:$M$5095,6,FALSE)</f>
        <v>170</v>
      </c>
      <c r="AU1097" s="44">
        <f>VLOOKUP($AN1097, [1]TableView_704030_20160816_20160!$D$2:$M$5095,7,FALSE)</f>
        <v>6.1</v>
      </c>
      <c r="AV1097" s="44">
        <f>VLOOKUP($AN1097, [1]TableView_704030_20160816_20160!$D$2:$M$5095,2,FALSE)</f>
        <v>14.8</v>
      </c>
      <c r="AW1097" s="44">
        <f>VLOOKUP($AO1097, [2]aacb8965d69cc6fd1cb3a5cae9e8ae7!$C$6:$F$853,4,FALSE)</f>
        <v>2</v>
      </c>
      <c r="AX1097" s="44">
        <v>2</v>
      </c>
      <c r="AY1097" s="44" t="str">
        <f t="shared" si="90"/>
        <v>09/09/2016 2</v>
      </c>
      <c r="AZ1097" s="44">
        <f>VLOOKUP($AY1097, [3]Sheet1!$D$3:$T$89,2,FALSE)</f>
        <v>22</v>
      </c>
      <c r="BA1097" s="44">
        <f>VLOOKUP($AY1097, [3]Sheet1!$D$3:$T$89,3,FALSE)</f>
        <v>20</v>
      </c>
      <c r="BB1097" s="44">
        <f>VLOOKUP($AY1097, [3]Sheet1!$D$3:$T$89,6,FALSE)</f>
        <v>21</v>
      </c>
      <c r="BC1097" s="44">
        <f>VLOOKUP($AY1097, [3]Sheet1!$D$3:$T$89,7,FALSE)</f>
        <v>18</v>
      </c>
      <c r="BD1097" s="44">
        <f>VLOOKUP($AY1097, [3]Sheet1!$D$3:$T$89,10,FALSE)</f>
        <v>19</v>
      </c>
      <c r="BE1097" s="44">
        <f>VLOOKUP($AY1097, [3]Sheet1!$D$3:$T$89,11,FALSE)</f>
        <v>17</v>
      </c>
      <c r="BF1097" s="44">
        <f>VLOOKUP($AY1097, [3]Sheet1!$D$3:$T$89,14,FALSE)</f>
        <v>16</v>
      </c>
      <c r="BG1097" s="44">
        <f>VLOOKUP($AY1097, [3]Sheet1!$D$3:$T$89,15,FALSE)</f>
        <v>16</v>
      </c>
      <c r="BI1097" s="49">
        <v>42622</v>
      </c>
      <c r="BJ1097" s="50">
        <v>0.49652777777777801</v>
      </c>
      <c r="BK1097" s="50">
        <v>0.5</v>
      </c>
      <c r="BL1097" s="50">
        <v>0.5</v>
      </c>
      <c r="BM1097" s="44" t="s">
        <v>1205</v>
      </c>
      <c r="BN1097" s="44" t="s">
        <v>1205</v>
      </c>
      <c r="BO1097" s="44">
        <v>1014.12191383</v>
      </c>
      <c r="BP1097" s="44">
        <v>19.9444444444444</v>
      </c>
      <c r="BQ1097" s="44">
        <v>0</v>
      </c>
      <c r="BR1097" s="44">
        <v>85</v>
      </c>
      <c r="BS1097" s="44">
        <v>170</v>
      </c>
      <c r="BT1097" s="44">
        <v>6.1</v>
      </c>
      <c r="BU1097" s="44">
        <v>14.8</v>
      </c>
      <c r="BV1097" s="44">
        <v>2</v>
      </c>
      <c r="BW1097" s="44">
        <v>2</v>
      </c>
      <c r="BX1097" s="44" t="s">
        <v>1376</v>
      </c>
      <c r="BY1097" s="44">
        <v>22</v>
      </c>
      <c r="BZ1097" s="44">
        <v>20</v>
      </c>
      <c r="CA1097" s="44">
        <v>21</v>
      </c>
      <c r="CB1097" s="44">
        <v>18</v>
      </c>
      <c r="CC1097" s="44">
        <v>19</v>
      </c>
      <c r="CD1097" s="44">
        <v>17</v>
      </c>
      <c r="CE1097" s="44">
        <v>16</v>
      </c>
      <c r="CF1097" s="44">
        <v>16</v>
      </c>
    </row>
    <row r="1098" spans="1:84">
      <c r="Z1098" s="46">
        <v>1.4016203703703704E-2</v>
      </c>
      <c r="AA1098" s="47" t="s">
        <v>102</v>
      </c>
      <c r="AB1098" s="47" t="s">
        <v>484</v>
      </c>
      <c r="AC1098" s="47" t="s">
        <v>57</v>
      </c>
      <c r="AD1098" s="47">
        <v>8</v>
      </c>
      <c r="AE1098" s="47" t="s">
        <v>53</v>
      </c>
      <c r="AF1098" s="47" t="s">
        <v>36</v>
      </c>
      <c r="AJ1098" s="49">
        <v>42622</v>
      </c>
      <c r="AK1098" s="60">
        <v>0.49652777777777801</v>
      </c>
      <c r="AL1098" s="60">
        <f t="shared" si="86"/>
        <v>0.5</v>
      </c>
      <c r="AM1098" s="60">
        <f t="shared" si="87"/>
        <v>0.5</v>
      </c>
      <c r="AN1098" s="61" t="str">
        <f t="shared" si="88"/>
        <v>09/09/2016 12:00:00</v>
      </c>
      <c r="AO1098" s="61" t="str">
        <f t="shared" si="89"/>
        <v>09/09/2016 12:00:00</v>
      </c>
      <c r="AP1098" s="44">
        <f>VLOOKUP($AN1098, [1]TableView_704030_20160816_20160!$D$2:$M$5095,3,FALSE)</f>
        <v>1014.12191383</v>
      </c>
      <c r="AQ1098" s="44">
        <f>VLOOKUP($AN1098, [1]TableView_704030_20160816_20160!$D$2:$M$5095,8,FALSE)</f>
        <v>19.9444444444444</v>
      </c>
      <c r="AR1098" s="44">
        <f>VLOOKUP($AN1098, [1]TableView_704030_20160816_20160!$D$2:$M$5095,10,FALSE)</f>
        <v>0</v>
      </c>
      <c r="AS1098" s="44">
        <f>VLOOKUP($AN1098, [1]TableView_704030_20160816_20160!$D$2:$M$5095,4,FALSE)</f>
        <v>85</v>
      </c>
      <c r="AT1098" s="44">
        <f>VLOOKUP($AN1098, [1]TableView_704030_20160816_20160!$D$2:$M$5095,6,FALSE)</f>
        <v>170</v>
      </c>
      <c r="AU1098" s="44">
        <f>VLOOKUP($AN1098, [1]TableView_704030_20160816_20160!$D$2:$M$5095,7,FALSE)</f>
        <v>6.1</v>
      </c>
      <c r="AV1098" s="44">
        <f>VLOOKUP($AN1098, [1]TableView_704030_20160816_20160!$D$2:$M$5095,2,FALSE)</f>
        <v>14.8</v>
      </c>
      <c r="AW1098" s="44">
        <f>VLOOKUP($AO1098, [2]aacb8965d69cc6fd1cb3a5cae9e8ae7!$C$6:$F$853,4,FALSE)</f>
        <v>2</v>
      </c>
      <c r="AX1098" s="44">
        <v>2</v>
      </c>
      <c r="AY1098" s="44" t="str">
        <f t="shared" si="90"/>
        <v>09/09/2016 2</v>
      </c>
      <c r="AZ1098" s="44">
        <f>VLOOKUP($AY1098, [3]Sheet1!$D$3:$T$89,2,FALSE)</f>
        <v>22</v>
      </c>
      <c r="BA1098" s="44">
        <f>VLOOKUP($AY1098, [3]Sheet1!$D$3:$T$89,3,FALSE)</f>
        <v>20</v>
      </c>
      <c r="BB1098" s="44">
        <f>VLOOKUP($AY1098, [3]Sheet1!$D$3:$T$89,6,FALSE)</f>
        <v>21</v>
      </c>
      <c r="BC1098" s="44">
        <f>VLOOKUP($AY1098, [3]Sheet1!$D$3:$T$89,7,FALSE)</f>
        <v>18</v>
      </c>
      <c r="BD1098" s="44">
        <f>VLOOKUP($AY1098, [3]Sheet1!$D$3:$T$89,10,FALSE)</f>
        <v>19</v>
      </c>
      <c r="BE1098" s="44">
        <f>VLOOKUP($AY1098, [3]Sheet1!$D$3:$T$89,11,FALSE)</f>
        <v>17</v>
      </c>
      <c r="BF1098" s="44">
        <f>VLOOKUP($AY1098, [3]Sheet1!$D$3:$T$89,14,FALSE)</f>
        <v>16</v>
      </c>
      <c r="BG1098" s="44">
        <f>VLOOKUP($AY1098, [3]Sheet1!$D$3:$T$89,15,FALSE)</f>
        <v>16</v>
      </c>
      <c r="BI1098" s="49">
        <v>42622</v>
      </c>
      <c r="BJ1098" s="50">
        <v>0.49652777777777801</v>
      </c>
      <c r="BK1098" s="50">
        <v>0.5</v>
      </c>
      <c r="BL1098" s="50">
        <v>0.5</v>
      </c>
      <c r="BM1098" s="44" t="s">
        <v>1205</v>
      </c>
      <c r="BN1098" s="44" t="s">
        <v>1205</v>
      </c>
      <c r="BO1098" s="44">
        <v>1014.12191383</v>
      </c>
      <c r="BP1098" s="44">
        <v>19.9444444444444</v>
      </c>
      <c r="BQ1098" s="44">
        <v>0</v>
      </c>
      <c r="BR1098" s="44">
        <v>85</v>
      </c>
      <c r="BS1098" s="44">
        <v>170</v>
      </c>
      <c r="BT1098" s="44">
        <v>6.1</v>
      </c>
      <c r="BU1098" s="44">
        <v>14.8</v>
      </c>
      <c r="BV1098" s="44">
        <v>2</v>
      </c>
      <c r="BW1098" s="44">
        <v>2</v>
      </c>
      <c r="BX1098" s="44" t="s">
        <v>1376</v>
      </c>
      <c r="BY1098" s="44">
        <v>22</v>
      </c>
      <c r="BZ1098" s="44">
        <v>20</v>
      </c>
      <c r="CA1098" s="44">
        <v>21</v>
      </c>
      <c r="CB1098" s="44">
        <v>18</v>
      </c>
      <c r="CC1098" s="44">
        <v>19</v>
      </c>
      <c r="CD1098" s="44">
        <v>17</v>
      </c>
      <c r="CE1098" s="44">
        <v>16</v>
      </c>
      <c r="CF1098" s="44">
        <v>16</v>
      </c>
    </row>
    <row r="1099" spans="1:84">
      <c r="Z1099" s="46">
        <v>2.0833333333333332E-2</v>
      </c>
      <c r="AJ1099" s="49">
        <v>42622</v>
      </c>
      <c r="AK1099" s="60">
        <v>0.49652777777777801</v>
      </c>
      <c r="AL1099" s="60">
        <f t="shared" si="86"/>
        <v>0.5</v>
      </c>
      <c r="AM1099" s="60">
        <f t="shared" si="87"/>
        <v>0.5</v>
      </c>
      <c r="AN1099" s="61" t="str">
        <f t="shared" si="88"/>
        <v>09/09/2016 12:00:00</v>
      </c>
      <c r="AO1099" s="61" t="str">
        <f t="shared" si="89"/>
        <v>09/09/2016 12:00:00</v>
      </c>
      <c r="AP1099" s="44">
        <f>VLOOKUP($AN1099, [1]TableView_704030_20160816_20160!$D$2:$M$5095,3,FALSE)</f>
        <v>1014.12191383</v>
      </c>
      <c r="AQ1099" s="44">
        <f>VLOOKUP($AN1099, [1]TableView_704030_20160816_20160!$D$2:$M$5095,8,FALSE)</f>
        <v>19.9444444444444</v>
      </c>
      <c r="AR1099" s="44">
        <f>VLOOKUP($AN1099, [1]TableView_704030_20160816_20160!$D$2:$M$5095,10,FALSE)</f>
        <v>0</v>
      </c>
      <c r="AS1099" s="44">
        <f>VLOOKUP($AN1099, [1]TableView_704030_20160816_20160!$D$2:$M$5095,4,FALSE)</f>
        <v>85</v>
      </c>
      <c r="AT1099" s="44">
        <f>VLOOKUP($AN1099, [1]TableView_704030_20160816_20160!$D$2:$M$5095,6,FALSE)</f>
        <v>170</v>
      </c>
      <c r="AU1099" s="44">
        <f>VLOOKUP($AN1099, [1]TableView_704030_20160816_20160!$D$2:$M$5095,7,FALSE)</f>
        <v>6.1</v>
      </c>
      <c r="AV1099" s="44">
        <f>VLOOKUP($AN1099, [1]TableView_704030_20160816_20160!$D$2:$M$5095,2,FALSE)</f>
        <v>14.8</v>
      </c>
      <c r="AW1099" s="44">
        <f>VLOOKUP($AO1099, [2]aacb8965d69cc6fd1cb3a5cae9e8ae7!$C$6:$F$853,4,FALSE)</f>
        <v>2</v>
      </c>
      <c r="AX1099" s="44">
        <v>2</v>
      </c>
      <c r="AY1099" s="44" t="str">
        <f t="shared" si="90"/>
        <v>09/09/2016 2</v>
      </c>
      <c r="AZ1099" s="44">
        <f>VLOOKUP($AY1099, [3]Sheet1!$D$3:$T$89,2,FALSE)</f>
        <v>22</v>
      </c>
      <c r="BA1099" s="44">
        <f>VLOOKUP($AY1099, [3]Sheet1!$D$3:$T$89,3,FALSE)</f>
        <v>20</v>
      </c>
      <c r="BB1099" s="44">
        <f>VLOOKUP($AY1099, [3]Sheet1!$D$3:$T$89,6,FALSE)</f>
        <v>21</v>
      </c>
      <c r="BC1099" s="44">
        <f>VLOOKUP($AY1099, [3]Sheet1!$D$3:$T$89,7,FALSE)</f>
        <v>18</v>
      </c>
      <c r="BD1099" s="44">
        <f>VLOOKUP($AY1099, [3]Sheet1!$D$3:$T$89,10,FALSE)</f>
        <v>19</v>
      </c>
      <c r="BE1099" s="44">
        <f>VLOOKUP($AY1099, [3]Sheet1!$D$3:$T$89,11,FALSE)</f>
        <v>17</v>
      </c>
      <c r="BF1099" s="44">
        <f>VLOOKUP($AY1099, [3]Sheet1!$D$3:$T$89,14,FALSE)</f>
        <v>16</v>
      </c>
      <c r="BG1099" s="44">
        <f>VLOOKUP($AY1099, [3]Sheet1!$D$3:$T$89,15,FALSE)</f>
        <v>16</v>
      </c>
      <c r="BI1099" s="49">
        <v>42622</v>
      </c>
      <c r="BJ1099" s="50">
        <v>0.49652777777777801</v>
      </c>
      <c r="BK1099" s="50">
        <v>0.5</v>
      </c>
      <c r="BL1099" s="50">
        <v>0.5</v>
      </c>
      <c r="BM1099" s="44" t="s">
        <v>1205</v>
      </c>
      <c r="BN1099" s="44" t="s">
        <v>1205</v>
      </c>
      <c r="BO1099" s="44">
        <v>1014.12191383</v>
      </c>
      <c r="BP1099" s="44">
        <v>19.9444444444444</v>
      </c>
      <c r="BQ1099" s="44">
        <v>0</v>
      </c>
      <c r="BR1099" s="44">
        <v>85</v>
      </c>
      <c r="BS1099" s="44">
        <v>170</v>
      </c>
      <c r="BT1099" s="44">
        <v>6.1</v>
      </c>
      <c r="BU1099" s="44">
        <v>14.8</v>
      </c>
      <c r="BV1099" s="44">
        <v>2</v>
      </c>
      <c r="BW1099" s="44">
        <v>2</v>
      </c>
      <c r="BX1099" s="44" t="s">
        <v>1376</v>
      </c>
      <c r="BY1099" s="44">
        <v>22</v>
      </c>
      <c r="BZ1099" s="44">
        <v>20</v>
      </c>
      <c r="CA1099" s="44">
        <v>21</v>
      </c>
      <c r="CB1099" s="44">
        <v>18</v>
      </c>
      <c r="CC1099" s="44">
        <v>19</v>
      </c>
      <c r="CD1099" s="44">
        <v>17</v>
      </c>
      <c r="CE1099" s="44">
        <v>16</v>
      </c>
      <c r="CF1099" s="44">
        <v>16</v>
      </c>
    </row>
    <row r="1100" spans="1:84" s="28" customFormat="1">
      <c r="B1100" s="51"/>
      <c r="D1100" s="52"/>
      <c r="E1100" s="53"/>
      <c r="F1100" s="53"/>
      <c r="G1100" s="53"/>
      <c r="H1100" s="53"/>
      <c r="I1100" s="53"/>
      <c r="M1100" s="54"/>
      <c r="O1100" s="52"/>
      <c r="P1100" s="53"/>
      <c r="Q1100" s="53"/>
      <c r="R1100" s="53"/>
      <c r="S1100" s="53"/>
      <c r="T1100" s="53"/>
      <c r="U1100" s="53"/>
      <c r="X1100" s="54"/>
      <c r="Z1100" s="52"/>
      <c r="AA1100" s="53"/>
      <c r="AB1100" s="53"/>
      <c r="AC1100" s="53"/>
      <c r="AD1100" s="53"/>
      <c r="AE1100" s="53"/>
      <c r="AF1100" s="53"/>
      <c r="AJ1100" s="49">
        <v>42622</v>
      </c>
      <c r="AK1100" s="60">
        <v>0.49652777777777801</v>
      </c>
      <c r="AL1100" s="60">
        <f t="shared" si="86"/>
        <v>0.5</v>
      </c>
      <c r="AM1100" s="60">
        <f t="shared" si="87"/>
        <v>0.5</v>
      </c>
      <c r="AN1100" s="61" t="str">
        <f t="shared" si="88"/>
        <v>09/09/2016 12:00:00</v>
      </c>
      <c r="AO1100" s="61" t="str">
        <f t="shared" si="89"/>
        <v>09/09/2016 12:00:00</v>
      </c>
      <c r="AP1100" s="44">
        <f>VLOOKUP($AN1100, [1]TableView_704030_20160816_20160!$D$2:$M$5095,3,FALSE)</f>
        <v>1014.12191383</v>
      </c>
      <c r="AQ1100" s="44">
        <f>VLOOKUP($AN1100, [1]TableView_704030_20160816_20160!$D$2:$M$5095,8,FALSE)</f>
        <v>19.9444444444444</v>
      </c>
      <c r="AR1100" s="44">
        <f>VLOOKUP($AN1100, [1]TableView_704030_20160816_20160!$D$2:$M$5095,10,FALSE)</f>
        <v>0</v>
      </c>
      <c r="AS1100" s="44">
        <f>VLOOKUP($AN1100, [1]TableView_704030_20160816_20160!$D$2:$M$5095,4,FALSE)</f>
        <v>85</v>
      </c>
      <c r="AT1100" s="44">
        <f>VLOOKUP($AN1100, [1]TableView_704030_20160816_20160!$D$2:$M$5095,6,FALSE)</f>
        <v>170</v>
      </c>
      <c r="AU1100" s="44">
        <f>VLOOKUP($AN1100, [1]TableView_704030_20160816_20160!$D$2:$M$5095,7,FALSE)</f>
        <v>6.1</v>
      </c>
      <c r="AV1100" s="44">
        <f>VLOOKUP($AN1100, [1]TableView_704030_20160816_20160!$D$2:$M$5095,2,FALSE)</f>
        <v>14.8</v>
      </c>
      <c r="AW1100" s="44">
        <f>VLOOKUP($AO1100, [2]aacb8965d69cc6fd1cb3a5cae9e8ae7!$C$6:$F$853,4,FALSE)</f>
        <v>2</v>
      </c>
      <c r="AX1100" s="44">
        <v>2</v>
      </c>
      <c r="AY1100" s="44" t="str">
        <f t="shared" si="90"/>
        <v>09/09/2016 2</v>
      </c>
      <c r="AZ1100" s="44">
        <f>VLOOKUP($AY1100, [3]Sheet1!$D$3:$T$89,2,FALSE)</f>
        <v>22</v>
      </c>
      <c r="BA1100" s="44">
        <f>VLOOKUP($AY1100, [3]Sheet1!$D$3:$T$89,3,FALSE)</f>
        <v>20</v>
      </c>
      <c r="BB1100" s="44">
        <f>VLOOKUP($AY1100, [3]Sheet1!$D$3:$T$89,6,FALSE)</f>
        <v>21</v>
      </c>
      <c r="BC1100" s="44">
        <f>VLOOKUP($AY1100, [3]Sheet1!$D$3:$T$89,7,FALSE)</f>
        <v>18</v>
      </c>
      <c r="BD1100" s="44">
        <f>VLOOKUP($AY1100, [3]Sheet1!$D$3:$T$89,10,FALSE)</f>
        <v>19</v>
      </c>
      <c r="BE1100" s="44">
        <f>VLOOKUP($AY1100, [3]Sheet1!$D$3:$T$89,11,FALSE)</f>
        <v>17</v>
      </c>
      <c r="BF1100" s="44">
        <f>VLOOKUP($AY1100, [3]Sheet1!$D$3:$T$89,14,FALSE)</f>
        <v>16</v>
      </c>
      <c r="BG1100" s="44">
        <f>VLOOKUP($AY1100, [3]Sheet1!$D$3:$T$89,15,FALSE)</f>
        <v>16</v>
      </c>
      <c r="BI1100" s="58">
        <v>42622</v>
      </c>
      <c r="BJ1100" s="59">
        <v>0.49652777777777801</v>
      </c>
      <c r="BK1100" s="59">
        <v>0.5</v>
      </c>
      <c r="BL1100" s="59">
        <v>0.5</v>
      </c>
      <c r="BM1100" s="28" t="s">
        <v>1205</v>
      </c>
      <c r="BN1100" s="28" t="s">
        <v>1205</v>
      </c>
      <c r="BO1100" s="28">
        <v>1014.12191383</v>
      </c>
      <c r="BP1100" s="28">
        <v>19.9444444444444</v>
      </c>
      <c r="BQ1100" s="28">
        <v>0</v>
      </c>
      <c r="BR1100" s="28">
        <v>85</v>
      </c>
      <c r="BS1100" s="28">
        <v>170</v>
      </c>
      <c r="BT1100" s="28">
        <v>6.1</v>
      </c>
      <c r="BU1100" s="28">
        <v>14.8</v>
      </c>
      <c r="BV1100" s="28">
        <v>2</v>
      </c>
      <c r="BW1100" s="28">
        <v>2</v>
      </c>
      <c r="BX1100" s="28" t="s">
        <v>1376</v>
      </c>
      <c r="BY1100" s="28">
        <v>22</v>
      </c>
      <c r="BZ1100" s="28">
        <v>20</v>
      </c>
      <c r="CA1100" s="28">
        <v>21</v>
      </c>
      <c r="CB1100" s="28">
        <v>18</v>
      </c>
      <c r="CC1100" s="28">
        <v>19</v>
      </c>
      <c r="CD1100" s="28">
        <v>17</v>
      </c>
      <c r="CE1100" s="28">
        <v>16</v>
      </c>
      <c r="CF1100" s="28">
        <v>16</v>
      </c>
    </row>
    <row r="1101" spans="1:84">
      <c r="A1101" s="44" t="s">
        <v>0</v>
      </c>
      <c r="B1101" s="45" t="s">
        <v>620</v>
      </c>
      <c r="D1101" s="46">
        <v>0</v>
      </c>
      <c r="E1101" s="47" t="s">
        <v>32</v>
      </c>
      <c r="O1101" s="46">
        <v>0</v>
      </c>
      <c r="P1101" s="47" t="s">
        <v>32</v>
      </c>
      <c r="Z1101" s="46">
        <v>0</v>
      </c>
      <c r="AA1101" s="13" t="s">
        <v>32</v>
      </c>
      <c r="AJ1101" s="49">
        <v>42622</v>
      </c>
      <c r="AK1101" s="60">
        <v>0.61458333333333337</v>
      </c>
      <c r="AL1101" s="60">
        <f t="shared" si="86"/>
        <v>0.61805555555555558</v>
      </c>
      <c r="AM1101" s="60">
        <f t="shared" si="87"/>
        <v>0.625</v>
      </c>
      <c r="AN1101" s="61" t="str">
        <f t="shared" si="88"/>
        <v>09/09/2016 14:50:00</v>
      </c>
      <c r="AO1101" s="61" t="str">
        <f t="shared" si="89"/>
        <v>09/09/2016 15:00:00</v>
      </c>
      <c r="AP1101" s="44">
        <f>VLOOKUP($AN1101, [1]TableView_704030_20160816_20160!$D$2:$M$5095,3,FALSE)</f>
        <v>1013.4107721399999</v>
      </c>
      <c r="AQ1101" s="44">
        <f>VLOOKUP($AN1101, [1]TableView_704030_20160816_20160!$D$2:$M$5095,8,FALSE)</f>
        <v>19.4444444444444</v>
      </c>
      <c r="AR1101" s="44">
        <f>VLOOKUP($AN1101, [1]TableView_704030_20160816_20160!$D$2:$M$5095,10,FALSE)</f>
        <v>0</v>
      </c>
      <c r="AS1101" s="44">
        <f>VLOOKUP($AN1101, [1]TableView_704030_20160816_20160!$D$2:$M$5095,4,FALSE)</f>
        <v>88</v>
      </c>
      <c r="AT1101" s="44">
        <f>VLOOKUP($AN1101, [1]TableView_704030_20160816_20160!$D$2:$M$5095,6,FALSE)</f>
        <v>176</v>
      </c>
      <c r="AU1101" s="44">
        <f>VLOOKUP($AN1101, [1]TableView_704030_20160816_20160!$D$2:$M$5095,7,FALSE)</f>
        <v>5.6</v>
      </c>
      <c r="AV1101" s="44">
        <f>VLOOKUP($AN1101, [1]TableView_704030_20160816_20160!$D$2:$M$5095,2,FALSE)</f>
        <v>12.2</v>
      </c>
      <c r="AW1101" s="44">
        <f>VLOOKUP($AO1101, [2]aacb8965d69cc6fd1cb3a5cae9e8ae7!$C$6:$F$853,4,FALSE)</f>
        <v>2.2999999999999998</v>
      </c>
      <c r="AX1101" s="44">
        <v>3</v>
      </c>
      <c r="AY1101" s="44" t="str">
        <f t="shared" si="90"/>
        <v>09/09/2016 3</v>
      </c>
      <c r="AZ1101" s="44">
        <f>VLOOKUP($AY1101, [3]Sheet1!$D$3:$T$89,2,FALSE)</f>
        <v>25</v>
      </c>
      <c r="BA1101" s="44">
        <f>VLOOKUP($AY1101, [3]Sheet1!$D$3:$T$89,3,FALSE)</f>
        <v>19</v>
      </c>
      <c r="BB1101" s="44">
        <f>VLOOKUP($AY1101, [3]Sheet1!$D$3:$T$89,6,FALSE)</f>
        <v>22</v>
      </c>
      <c r="BC1101" s="44">
        <f>VLOOKUP($AY1101, [3]Sheet1!$D$3:$T$89,7,FALSE)</f>
        <v>19</v>
      </c>
      <c r="BD1101" s="44">
        <f>VLOOKUP($AY1101, [3]Sheet1!$D$3:$T$89,10,FALSE)</f>
        <v>19</v>
      </c>
      <c r="BE1101" s="44">
        <f>VLOOKUP($AY1101, [3]Sheet1!$D$3:$T$89,11,FALSE)</f>
        <v>17</v>
      </c>
      <c r="BF1101" s="44">
        <f>VLOOKUP($AY1101, [3]Sheet1!$D$3:$T$89,14,FALSE)</f>
        <v>18</v>
      </c>
      <c r="BG1101" s="44">
        <f>VLOOKUP($AY1101, [3]Sheet1!$D$3:$T$89,15,FALSE)</f>
        <v>17</v>
      </c>
      <c r="BI1101" s="49">
        <v>42622</v>
      </c>
      <c r="BJ1101" s="50">
        <v>0.61458333333333337</v>
      </c>
      <c r="BK1101" s="50">
        <v>0.61805555555555558</v>
      </c>
      <c r="BL1101" s="50">
        <v>0.625</v>
      </c>
      <c r="BM1101" s="44" t="s">
        <v>1206</v>
      </c>
      <c r="BN1101" s="44" t="s">
        <v>1377</v>
      </c>
      <c r="BO1101" s="44">
        <v>1013.4107721399999</v>
      </c>
      <c r="BP1101" s="44">
        <v>19.4444444444444</v>
      </c>
      <c r="BQ1101" s="44">
        <v>0</v>
      </c>
      <c r="BR1101" s="44">
        <v>88</v>
      </c>
      <c r="BS1101" s="44">
        <v>176</v>
      </c>
      <c r="BT1101" s="44">
        <v>5.6</v>
      </c>
      <c r="BU1101" s="44">
        <v>12.2</v>
      </c>
      <c r="BV1101" s="44">
        <v>2.2999999999999998</v>
      </c>
      <c r="BW1101" s="44">
        <v>3</v>
      </c>
      <c r="BX1101" s="44" t="s">
        <v>1378</v>
      </c>
      <c r="BY1101" s="44">
        <v>25</v>
      </c>
      <c r="BZ1101" s="44">
        <v>19</v>
      </c>
      <c r="CA1101" s="44">
        <v>22</v>
      </c>
      <c r="CB1101" s="44">
        <v>19</v>
      </c>
      <c r="CC1101" s="44">
        <v>19</v>
      </c>
      <c r="CD1101" s="44">
        <v>17</v>
      </c>
      <c r="CE1101" s="44">
        <v>18</v>
      </c>
      <c r="CF1101" s="44">
        <v>17</v>
      </c>
    </row>
    <row r="1102" spans="1:84">
      <c r="A1102" s="44" t="s">
        <v>1</v>
      </c>
      <c r="B1102" s="45" t="s">
        <v>943</v>
      </c>
      <c r="D1102" s="46">
        <v>2.0833333333333332E-2</v>
      </c>
      <c r="O1102" s="46">
        <v>2.0833333333333332E-2</v>
      </c>
      <c r="Z1102" s="46">
        <v>1.0520833333333333E-2</v>
      </c>
      <c r="AA1102" s="13" t="s">
        <v>49</v>
      </c>
      <c r="AF1102" s="47" t="s">
        <v>29</v>
      </c>
      <c r="AJ1102" s="49">
        <v>42622</v>
      </c>
      <c r="AK1102" s="60">
        <v>0.61458333333333337</v>
      </c>
      <c r="AL1102" s="60">
        <f t="shared" si="86"/>
        <v>0.61805555555555558</v>
      </c>
      <c r="AM1102" s="60">
        <f t="shared" si="87"/>
        <v>0.625</v>
      </c>
      <c r="AN1102" s="61" t="str">
        <f t="shared" si="88"/>
        <v>09/09/2016 14:50:00</v>
      </c>
      <c r="AO1102" s="61" t="str">
        <f t="shared" si="89"/>
        <v>09/09/2016 15:00:00</v>
      </c>
      <c r="AP1102" s="44">
        <f>VLOOKUP($AN1102, [1]TableView_704030_20160816_20160!$D$2:$M$5095,3,FALSE)</f>
        <v>1013.4107721399999</v>
      </c>
      <c r="AQ1102" s="44">
        <f>VLOOKUP($AN1102, [1]TableView_704030_20160816_20160!$D$2:$M$5095,8,FALSE)</f>
        <v>19.4444444444444</v>
      </c>
      <c r="AR1102" s="44">
        <f>VLOOKUP($AN1102, [1]TableView_704030_20160816_20160!$D$2:$M$5095,10,FALSE)</f>
        <v>0</v>
      </c>
      <c r="AS1102" s="44">
        <f>VLOOKUP($AN1102, [1]TableView_704030_20160816_20160!$D$2:$M$5095,4,FALSE)</f>
        <v>88</v>
      </c>
      <c r="AT1102" s="44">
        <f>VLOOKUP($AN1102, [1]TableView_704030_20160816_20160!$D$2:$M$5095,6,FALSE)</f>
        <v>176</v>
      </c>
      <c r="AU1102" s="44">
        <f>VLOOKUP($AN1102, [1]TableView_704030_20160816_20160!$D$2:$M$5095,7,FALSE)</f>
        <v>5.6</v>
      </c>
      <c r="AV1102" s="44">
        <f>VLOOKUP($AN1102, [1]TableView_704030_20160816_20160!$D$2:$M$5095,2,FALSE)</f>
        <v>12.2</v>
      </c>
      <c r="AW1102" s="44">
        <f>VLOOKUP($AO1102, [2]aacb8965d69cc6fd1cb3a5cae9e8ae7!$C$6:$F$853,4,FALSE)</f>
        <v>2.2999999999999998</v>
      </c>
      <c r="AX1102" s="44">
        <v>3</v>
      </c>
      <c r="AY1102" s="44" t="str">
        <f t="shared" si="90"/>
        <v>09/09/2016 3</v>
      </c>
      <c r="AZ1102" s="44">
        <f>VLOOKUP($AY1102, [3]Sheet1!$D$3:$T$89,2,FALSE)</f>
        <v>25</v>
      </c>
      <c r="BA1102" s="44">
        <f>VLOOKUP($AY1102, [3]Sheet1!$D$3:$T$89,3,FALSE)</f>
        <v>19</v>
      </c>
      <c r="BB1102" s="44">
        <f>VLOOKUP($AY1102, [3]Sheet1!$D$3:$T$89,6,FALSE)</f>
        <v>22</v>
      </c>
      <c r="BC1102" s="44">
        <f>VLOOKUP($AY1102, [3]Sheet1!$D$3:$T$89,7,FALSE)</f>
        <v>19</v>
      </c>
      <c r="BD1102" s="44">
        <f>VLOOKUP($AY1102, [3]Sheet1!$D$3:$T$89,10,FALSE)</f>
        <v>19</v>
      </c>
      <c r="BE1102" s="44">
        <f>VLOOKUP($AY1102, [3]Sheet1!$D$3:$T$89,11,FALSE)</f>
        <v>17</v>
      </c>
      <c r="BF1102" s="44">
        <f>VLOOKUP($AY1102, [3]Sheet1!$D$3:$T$89,14,FALSE)</f>
        <v>18</v>
      </c>
      <c r="BG1102" s="44">
        <f>VLOOKUP($AY1102, [3]Sheet1!$D$3:$T$89,15,FALSE)</f>
        <v>17</v>
      </c>
      <c r="BI1102" s="49">
        <v>42622</v>
      </c>
      <c r="BJ1102" s="50">
        <v>0.61458333333333337</v>
      </c>
      <c r="BK1102" s="50">
        <v>0.61805555555555558</v>
      </c>
      <c r="BL1102" s="50">
        <v>0.625</v>
      </c>
      <c r="BM1102" s="44" t="s">
        <v>1206</v>
      </c>
      <c r="BN1102" s="44" t="s">
        <v>1377</v>
      </c>
      <c r="BO1102" s="44">
        <v>1013.4107721399999</v>
      </c>
      <c r="BP1102" s="44">
        <v>19.4444444444444</v>
      </c>
      <c r="BQ1102" s="44">
        <v>0</v>
      </c>
      <c r="BR1102" s="44">
        <v>88</v>
      </c>
      <c r="BS1102" s="44">
        <v>176</v>
      </c>
      <c r="BT1102" s="44">
        <v>5.6</v>
      </c>
      <c r="BU1102" s="44">
        <v>12.2</v>
      </c>
      <c r="BV1102" s="44">
        <v>2.2999999999999998</v>
      </c>
      <c r="BW1102" s="44">
        <v>3</v>
      </c>
      <c r="BX1102" s="44" t="s">
        <v>1378</v>
      </c>
      <c r="BY1102" s="44">
        <v>25</v>
      </c>
      <c r="BZ1102" s="44">
        <v>19</v>
      </c>
      <c r="CA1102" s="44">
        <v>22</v>
      </c>
      <c r="CB1102" s="44">
        <v>19</v>
      </c>
      <c r="CC1102" s="44">
        <v>19</v>
      </c>
      <c r="CD1102" s="44">
        <v>17</v>
      </c>
      <c r="CE1102" s="44">
        <v>18</v>
      </c>
      <c r="CF1102" s="44">
        <v>17</v>
      </c>
    </row>
    <row r="1103" spans="1:84">
      <c r="A1103" s="44" t="s">
        <v>2</v>
      </c>
      <c r="B1103" s="45" t="s">
        <v>859</v>
      </c>
      <c r="Z1103" s="46">
        <v>1.0763888888888891E-2</v>
      </c>
      <c r="AA1103" s="13" t="s">
        <v>49</v>
      </c>
      <c r="AB1103" s="47" t="s">
        <v>52</v>
      </c>
      <c r="AF1103" s="47" t="s">
        <v>36</v>
      </c>
      <c r="AJ1103" s="49">
        <v>42622</v>
      </c>
      <c r="AK1103" s="60">
        <v>0.61458333333333304</v>
      </c>
      <c r="AL1103" s="60">
        <f t="shared" si="86"/>
        <v>0.61805555555555558</v>
      </c>
      <c r="AM1103" s="60">
        <f t="shared" si="87"/>
        <v>0.625</v>
      </c>
      <c r="AN1103" s="61" t="str">
        <f t="shared" si="88"/>
        <v>09/09/2016 14:50:00</v>
      </c>
      <c r="AO1103" s="61" t="str">
        <f t="shared" si="89"/>
        <v>09/09/2016 15:00:00</v>
      </c>
      <c r="AP1103" s="44">
        <f>VLOOKUP($AN1103, [1]TableView_704030_20160816_20160!$D$2:$M$5095,3,FALSE)</f>
        <v>1013.4107721399999</v>
      </c>
      <c r="AQ1103" s="44">
        <f>VLOOKUP($AN1103, [1]TableView_704030_20160816_20160!$D$2:$M$5095,8,FALSE)</f>
        <v>19.4444444444444</v>
      </c>
      <c r="AR1103" s="44">
        <f>VLOOKUP($AN1103, [1]TableView_704030_20160816_20160!$D$2:$M$5095,10,FALSE)</f>
        <v>0</v>
      </c>
      <c r="AS1103" s="44">
        <f>VLOOKUP($AN1103, [1]TableView_704030_20160816_20160!$D$2:$M$5095,4,FALSE)</f>
        <v>88</v>
      </c>
      <c r="AT1103" s="44">
        <f>VLOOKUP($AN1103, [1]TableView_704030_20160816_20160!$D$2:$M$5095,6,FALSE)</f>
        <v>176</v>
      </c>
      <c r="AU1103" s="44">
        <f>VLOOKUP($AN1103, [1]TableView_704030_20160816_20160!$D$2:$M$5095,7,FALSE)</f>
        <v>5.6</v>
      </c>
      <c r="AV1103" s="44">
        <f>VLOOKUP($AN1103, [1]TableView_704030_20160816_20160!$D$2:$M$5095,2,FALSE)</f>
        <v>12.2</v>
      </c>
      <c r="AW1103" s="44">
        <f>VLOOKUP($AO1103, [2]aacb8965d69cc6fd1cb3a5cae9e8ae7!$C$6:$F$853,4,FALSE)</f>
        <v>2.2999999999999998</v>
      </c>
      <c r="AX1103" s="44">
        <v>3</v>
      </c>
      <c r="AY1103" s="44" t="str">
        <f t="shared" si="90"/>
        <v>09/09/2016 3</v>
      </c>
      <c r="AZ1103" s="44">
        <f>VLOOKUP($AY1103, [3]Sheet1!$D$3:$T$89,2,FALSE)</f>
        <v>25</v>
      </c>
      <c r="BA1103" s="44">
        <f>VLOOKUP($AY1103, [3]Sheet1!$D$3:$T$89,3,FALSE)</f>
        <v>19</v>
      </c>
      <c r="BB1103" s="44">
        <f>VLOOKUP($AY1103, [3]Sheet1!$D$3:$T$89,6,FALSE)</f>
        <v>22</v>
      </c>
      <c r="BC1103" s="44">
        <f>VLOOKUP($AY1103, [3]Sheet1!$D$3:$T$89,7,FALSE)</f>
        <v>19</v>
      </c>
      <c r="BD1103" s="44">
        <f>VLOOKUP($AY1103, [3]Sheet1!$D$3:$T$89,10,FALSE)</f>
        <v>19</v>
      </c>
      <c r="BE1103" s="44">
        <f>VLOOKUP($AY1103, [3]Sheet1!$D$3:$T$89,11,FALSE)</f>
        <v>17</v>
      </c>
      <c r="BF1103" s="44">
        <f>VLOOKUP($AY1103, [3]Sheet1!$D$3:$T$89,14,FALSE)</f>
        <v>18</v>
      </c>
      <c r="BG1103" s="44">
        <f>VLOOKUP($AY1103, [3]Sheet1!$D$3:$T$89,15,FALSE)</f>
        <v>17</v>
      </c>
      <c r="BI1103" s="49">
        <v>42622</v>
      </c>
      <c r="BJ1103" s="50">
        <v>0.61458333333333304</v>
      </c>
      <c r="BK1103" s="50">
        <v>0.61805555555555558</v>
      </c>
      <c r="BL1103" s="50">
        <v>0.625</v>
      </c>
      <c r="BM1103" s="44" t="s">
        <v>1206</v>
      </c>
      <c r="BN1103" s="44" t="s">
        <v>1377</v>
      </c>
      <c r="BO1103" s="44">
        <v>1013.4107721399999</v>
      </c>
      <c r="BP1103" s="44">
        <v>19.4444444444444</v>
      </c>
      <c r="BQ1103" s="44">
        <v>0</v>
      </c>
      <c r="BR1103" s="44">
        <v>88</v>
      </c>
      <c r="BS1103" s="44">
        <v>176</v>
      </c>
      <c r="BT1103" s="44">
        <v>5.6</v>
      </c>
      <c r="BU1103" s="44">
        <v>12.2</v>
      </c>
      <c r="BV1103" s="44">
        <v>2.2999999999999998</v>
      </c>
      <c r="BW1103" s="44">
        <v>3</v>
      </c>
      <c r="BX1103" s="44" t="s">
        <v>1378</v>
      </c>
      <c r="BY1103" s="44">
        <v>25</v>
      </c>
      <c r="BZ1103" s="44">
        <v>19</v>
      </c>
      <c r="CA1103" s="44">
        <v>22</v>
      </c>
      <c r="CB1103" s="44">
        <v>19</v>
      </c>
      <c r="CC1103" s="44">
        <v>19</v>
      </c>
      <c r="CD1103" s="44">
        <v>17</v>
      </c>
      <c r="CE1103" s="44">
        <v>18</v>
      </c>
      <c r="CF1103" s="44">
        <v>17</v>
      </c>
    </row>
    <row r="1104" spans="1:84">
      <c r="A1104" s="44" t="s">
        <v>3</v>
      </c>
      <c r="B1104" s="45" t="s">
        <v>44</v>
      </c>
      <c r="Z1104" s="46">
        <v>2.0833333333333332E-2</v>
      </c>
      <c r="AJ1104" s="49">
        <v>42622</v>
      </c>
      <c r="AK1104" s="60">
        <v>0.61458333333333304</v>
      </c>
      <c r="AL1104" s="60">
        <f t="shared" si="86"/>
        <v>0.61805555555555558</v>
      </c>
      <c r="AM1104" s="60">
        <f t="shared" si="87"/>
        <v>0.625</v>
      </c>
      <c r="AN1104" s="61" t="str">
        <f t="shared" si="88"/>
        <v>09/09/2016 14:50:00</v>
      </c>
      <c r="AO1104" s="61" t="str">
        <f t="shared" si="89"/>
        <v>09/09/2016 15:00:00</v>
      </c>
      <c r="AP1104" s="44">
        <f>VLOOKUP($AN1104, [1]TableView_704030_20160816_20160!$D$2:$M$5095,3,FALSE)</f>
        <v>1013.4107721399999</v>
      </c>
      <c r="AQ1104" s="44">
        <f>VLOOKUP($AN1104, [1]TableView_704030_20160816_20160!$D$2:$M$5095,8,FALSE)</f>
        <v>19.4444444444444</v>
      </c>
      <c r="AR1104" s="44">
        <f>VLOOKUP($AN1104, [1]TableView_704030_20160816_20160!$D$2:$M$5095,10,FALSE)</f>
        <v>0</v>
      </c>
      <c r="AS1104" s="44">
        <f>VLOOKUP($AN1104, [1]TableView_704030_20160816_20160!$D$2:$M$5095,4,FALSE)</f>
        <v>88</v>
      </c>
      <c r="AT1104" s="44">
        <f>VLOOKUP($AN1104, [1]TableView_704030_20160816_20160!$D$2:$M$5095,6,FALSE)</f>
        <v>176</v>
      </c>
      <c r="AU1104" s="44">
        <f>VLOOKUP($AN1104, [1]TableView_704030_20160816_20160!$D$2:$M$5095,7,FALSE)</f>
        <v>5.6</v>
      </c>
      <c r="AV1104" s="44">
        <f>VLOOKUP($AN1104, [1]TableView_704030_20160816_20160!$D$2:$M$5095,2,FALSE)</f>
        <v>12.2</v>
      </c>
      <c r="AW1104" s="44">
        <f>VLOOKUP($AO1104, [2]aacb8965d69cc6fd1cb3a5cae9e8ae7!$C$6:$F$853,4,FALSE)</f>
        <v>2.2999999999999998</v>
      </c>
      <c r="AX1104" s="44">
        <v>3</v>
      </c>
      <c r="AY1104" s="44" t="str">
        <f t="shared" si="90"/>
        <v>09/09/2016 3</v>
      </c>
      <c r="AZ1104" s="44">
        <f>VLOOKUP($AY1104, [3]Sheet1!$D$3:$T$89,2,FALSE)</f>
        <v>25</v>
      </c>
      <c r="BA1104" s="44">
        <f>VLOOKUP($AY1104, [3]Sheet1!$D$3:$T$89,3,FALSE)</f>
        <v>19</v>
      </c>
      <c r="BB1104" s="44">
        <f>VLOOKUP($AY1104, [3]Sheet1!$D$3:$T$89,6,FALSE)</f>
        <v>22</v>
      </c>
      <c r="BC1104" s="44">
        <f>VLOOKUP($AY1104, [3]Sheet1!$D$3:$T$89,7,FALSE)</f>
        <v>19</v>
      </c>
      <c r="BD1104" s="44">
        <f>VLOOKUP($AY1104, [3]Sheet1!$D$3:$T$89,10,FALSE)</f>
        <v>19</v>
      </c>
      <c r="BE1104" s="44">
        <f>VLOOKUP($AY1104, [3]Sheet1!$D$3:$T$89,11,FALSE)</f>
        <v>17</v>
      </c>
      <c r="BF1104" s="44">
        <f>VLOOKUP($AY1104, [3]Sheet1!$D$3:$T$89,14,FALSE)</f>
        <v>18</v>
      </c>
      <c r="BG1104" s="44">
        <f>VLOOKUP($AY1104, [3]Sheet1!$D$3:$T$89,15,FALSE)</f>
        <v>17</v>
      </c>
      <c r="BI1104" s="49">
        <v>42622</v>
      </c>
      <c r="BJ1104" s="50">
        <v>0.61458333333333304</v>
      </c>
      <c r="BK1104" s="50">
        <v>0.61805555555555558</v>
      </c>
      <c r="BL1104" s="50">
        <v>0.625</v>
      </c>
      <c r="BM1104" s="44" t="s">
        <v>1206</v>
      </c>
      <c r="BN1104" s="44" t="s">
        <v>1377</v>
      </c>
      <c r="BO1104" s="44">
        <v>1013.4107721399999</v>
      </c>
      <c r="BP1104" s="44">
        <v>19.4444444444444</v>
      </c>
      <c r="BQ1104" s="44">
        <v>0</v>
      </c>
      <c r="BR1104" s="44">
        <v>88</v>
      </c>
      <c r="BS1104" s="44">
        <v>176</v>
      </c>
      <c r="BT1104" s="44">
        <v>5.6</v>
      </c>
      <c r="BU1104" s="44">
        <v>12.2</v>
      </c>
      <c r="BV1104" s="44">
        <v>2.2999999999999998</v>
      </c>
      <c r="BW1104" s="44">
        <v>3</v>
      </c>
      <c r="BX1104" s="44" t="s">
        <v>1378</v>
      </c>
      <c r="BY1104" s="44">
        <v>25</v>
      </c>
      <c r="BZ1104" s="44">
        <v>19</v>
      </c>
      <c r="CA1104" s="44">
        <v>22</v>
      </c>
      <c r="CB1104" s="44">
        <v>19</v>
      </c>
      <c r="CC1104" s="44">
        <v>19</v>
      </c>
      <c r="CD1104" s="44">
        <v>17</v>
      </c>
      <c r="CE1104" s="44">
        <v>18</v>
      </c>
      <c r="CF1104" s="44">
        <v>17</v>
      </c>
    </row>
    <row r="1105" spans="1:84">
      <c r="A1105" s="44" t="s">
        <v>4</v>
      </c>
      <c r="B1105" s="45" t="s">
        <v>176</v>
      </c>
      <c r="AJ1105" s="49">
        <v>42622</v>
      </c>
      <c r="AK1105" s="60">
        <v>0.61458333333333304</v>
      </c>
      <c r="AL1105" s="60">
        <f t="shared" si="86"/>
        <v>0.61805555555555558</v>
      </c>
      <c r="AM1105" s="60">
        <f t="shared" si="87"/>
        <v>0.625</v>
      </c>
      <c r="AN1105" s="61" t="str">
        <f t="shared" si="88"/>
        <v>09/09/2016 14:50:00</v>
      </c>
      <c r="AO1105" s="61" t="str">
        <f t="shared" si="89"/>
        <v>09/09/2016 15:00:00</v>
      </c>
      <c r="AP1105" s="44">
        <f>VLOOKUP($AN1105, [1]TableView_704030_20160816_20160!$D$2:$M$5095,3,FALSE)</f>
        <v>1013.4107721399999</v>
      </c>
      <c r="AQ1105" s="44">
        <f>VLOOKUP($AN1105, [1]TableView_704030_20160816_20160!$D$2:$M$5095,8,FALSE)</f>
        <v>19.4444444444444</v>
      </c>
      <c r="AR1105" s="44">
        <f>VLOOKUP($AN1105, [1]TableView_704030_20160816_20160!$D$2:$M$5095,10,FALSE)</f>
        <v>0</v>
      </c>
      <c r="AS1105" s="44">
        <f>VLOOKUP($AN1105, [1]TableView_704030_20160816_20160!$D$2:$M$5095,4,FALSE)</f>
        <v>88</v>
      </c>
      <c r="AT1105" s="44">
        <f>VLOOKUP($AN1105, [1]TableView_704030_20160816_20160!$D$2:$M$5095,6,FALSE)</f>
        <v>176</v>
      </c>
      <c r="AU1105" s="44">
        <f>VLOOKUP($AN1105, [1]TableView_704030_20160816_20160!$D$2:$M$5095,7,FALSE)</f>
        <v>5.6</v>
      </c>
      <c r="AV1105" s="44">
        <f>VLOOKUP($AN1105, [1]TableView_704030_20160816_20160!$D$2:$M$5095,2,FALSE)</f>
        <v>12.2</v>
      </c>
      <c r="AW1105" s="44">
        <f>VLOOKUP($AO1105, [2]aacb8965d69cc6fd1cb3a5cae9e8ae7!$C$6:$F$853,4,FALSE)</f>
        <v>2.2999999999999998</v>
      </c>
      <c r="AX1105" s="44">
        <v>3</v>
      </c>
      <c r="AY1105" s="44" t="str">
        <f t="shared" si="90"/>
        <v>09/09/2016 3</v>
      </c>
      <c r="AZ1105" s="44">
        <f>VLOOKUP($AY1105, [3]Sheet1!$D$3:$T$89,2,FALSE)</f>
        <v>25</v>
      </c>
      <c r="BA1105" s="44">
        <f>VLOOKUP($AY1105, [3]Sheet1!$D$3:$T$89,3,FALSE)</f>
        <v>19</v>
      </c>
      <c r="BB1105" s="44">
        <f>VLOOKUP($AY1105, [3]Sheet1!$D$3:$T$89,6,FALSE)</f>
        <v>22</v>
      </c>
      <c r="BC1105" s="44">
        <f>VLOOKUP($AY1105, [3]Sheet1!$D$3:$T$89,7,FALSE)</f>
        <v>19</v>
      </c>
      <c r="BD1105" s="44">
        <f>VLOOKUP($AY1105, [3]Sheet1!$D$3:$T$89,10,FALSE)</f>
        <v>19</v>
      </c>
      <c r="BE1105" s="44">
        <f>VLOOKUP($AY1105, [3]Sheet1!$D$3:$T$89,11,FALSE)</f>
        <v>17</v>
      </c>
      <c r="BF1105" s="44">
        <f>VLOOKUP($AY1105, [3]Sheet1!$D$3:$T$89,14,FALSE)</f>
        <v>18</v>
      </c>
      <c r="BG1105" s="44">
        <f>VLOOKUP($AY1105, [3]Sheet1!$D$3:$T$89,15,FALSE)</f>
        <v>17</v>
      </c>
      <c r="BI1105" s="49">
        <v>42622</v>
      </c>
      <c r="BJ1105" s="50">
        <v>0.61458333333333304</v>
      </c>
      <c r="BK1105" s="50">
        <v>0.61805555555555558</v>
      </c>
      <c r="BL1105" s="50">
        <v>0.625</v>
      </c>
      <c r="BM1105" s="44" t="s">
        <v>1206</v>
      </c>
      <c r="BN1105" s="44" t="s">
        <v>1377</v>
      </c>
      <c r="BO1105" s="44">
        <v>1013.4107721399999</v>
      </c>
      <c r="BP1105" s="44">
        <v>19.4444444444444</v>
      </c>
      <c r="BQ1105" s="44">
        <v>0</v>
      </c>
      <c r="BR1105" s="44">
        <v>88</v>
      </c>
      <c r="BS1105" s="44">
        <v>176</v>
      </c>
      <c r="BT1105" s="44">
        <v>5.6</v>
      </c>
      <c r="BU1105" s="44">
        <v>12.2</v>
      </c>
      <c r="BV1105" s="44">
        <v>2.2999999999999998</v>
      </c>
      <c r="BW1105" s="44">
        <v>3</v>
      </c>
      <c r="BX1105" s="44" t="s">
        <v>1378</v>
      </c>
      <c r="BY1105" s="44">
        <v>25</v>
      </c>
      <c r="BZ1105" s="44">
        <v>19</v>
      </c>
      <c r="CA1105" s="44">
        <v>22</v>
      </c>
      <c r="CB1105" s="44">
        <v>19</v>
      </c>
      <c r="CC1105" s="44">
        <v>19</v>
      </c>
      <c r="CD1105" s="44">
        <v>17</v>
      </c>
      <c r="CE1105" s="44">
        <v>18</v>
      </c>
      <c r="CF1105" s="44">
        <v>17</v>
      </c>
    </row>
    <row r="1106" spans="1:84">
      <c r="A1106" s="44" t="s">
        <v>5</v>
      </c>
      <c r="B1106" s="45" t="s">
        <v>59</v>
      </c>
      <c r="AJ1106" s="49">
        <v>42622</v>
      </c>
      <c r="AK1106" s="60">
        <v>0.61458333333333304</v>
      </c>
      <c r="AL1106" s="60">
        <f t="shared" si="86"/>
        <v>0.61805555555555558</v>
      </c>
      <c r="AM1106" s="60">
        <f t="shared" si="87"/>
        <v>0.625</v>
      </c>
      <c r="AN1106" s="61" t="str">
        <f t="shared" si="88"/>
        <v>09/09/2016 14:50:00</v>
      </c>
      <c r="AO1106" s="61" t="str">
        <f t="shared" si="89"/>
        <v>09/09/2016 15:00:00</v>
      </c>
      <c r="AP1106" s="44">
        <f>VLOOKUP($AN1106, [1]TableView_704030_20160816_20160!$D$2:$M$5095,3,FALSE)</f>
        <v>1013.4107721399999</v>
      </c>
      <c r="AQ1106" s="44">
        <f>VLOOKUP($AN1106, [1]TableView_704030_20160816_20160!$D$2:$M$5095,8,FALSE)</f>
        <v>19.4444444444444</v>
      </c>
      <c r="AR1106" s="44">
        <f>VLOOKUP($AN1106, [1]TableView_704030_20160816_20160!$D$2:$M$5095,10,FALSE)</f>
        <v>0</v>
      </c>
      <c r="AS1106" s="44">
        <f>VLOOKUP($AN1106, [1]TableView_704030_20160816_20160!$D$2:$M$5095,4,FALSE)</f>
        <v>88</v>
      </c>
      <c r="AT1106" s="44">
        <f>VLOOKUP($AN1106, [1]TableView_704030_20160816_20160!$D$2:$M$5095,6,FALSE)</f>
        <v>176</v>
      </c>
      <c r="AU1106" s="44">
        <f>VLOOKUP($AN1106, [1]TableView_704030_20160816_20160!$D$2:$M$5095,7,FALSE)</f>
        <v>5.6</v>
      </c>
      <c r="AV1106" s="44">
        <f>VLOOKUP($AN1106, [1]TableView_704030_20160816_20160!$D$2:$M$5095,2,FALSE)</f>
        <v>12.2</v>
      </c>
      <c r="AW1106" s="44">
        <f>VLOOKUP($AO1106, [2]aacb8965d69cc6fd1cb3a5cae9e8ae7!$C$6:$F$853,4,FALSE)</f>
        <v>2.2999999999999998</v>
      </c>
      <c r="AX1106" s="44">
        <v>3</v>
      </c>
      <c r="AY1106" s="44" t="str">
        <f t="shared" si="90"/>
        <v>09/09/2016 3</v>
      </c>
      <c r="AZ1106" s="44">
        <f>VLOOKUP($AY1106, [3]Sheet1!$D$3:$T$89,2,FALSE)</f>
        <v>25</v>
      </c>
      <c r="BA1106" s="44">
        <f>VLOOKUP($AY1106, [3]Sheet1!$D$3:$T$89,3,FALSE)</f>
        <v>19</v>
      </c>
      <c r="BB1106" s="44">
        <f>VLOOKUP($AY1106, [3]Sheet1!$D$3:$T$89,6,FALSE)</f>
        <v>22</v>
      </c>
      <c r="BC1106" s="44">
        <f>VLOOKUP($AY1106, [3]Sheet1!$D$3:$T$89,7,FALSE)</f>
        <v>19</v>
      </c>
      <c r="BD1106" s="44">
        <f>VLOOKUP($AY1106, [3]Sheet1!$D$3:$T$89,10,FALSE)</f>
        <v>19</v>
      </c>
      <c r="BE1106" s="44">
        <f>VLOOKUP($AY1106, [3]Sheet1!$D$3:$T$89,11,FALSE)</f>
        <v>17</v>
      </c>
      <c r="BF1106" s="44">
        <f>VLOOKUP($AY1106, [3]Sheet1!$D$3:$T$89,14,FALSE)</f>
        <v>18</v>
      </c>
      <c r="BG1106" s="44">
        <f>VLOOKUP($AY1106, [3]Sheet1!$D$3:$T$89,15,FALSE)</f>
        <v>17</v>
      </c>
      <c r="BI1106" s="49">
        <v>42622</v>
      </c>
      <c r="BJ1106" s="50">
        <v>0.61458333333333304</v>
      </c>
      <c r="BK1106" s="50">
        <v>0.61805555555555558</v>
      </c>
      <c r="BL1106" s="50">
        <v>0.625</v>
      </c>
      <c r="BM1106" s="44" t="s">
        <v>1206</v>
      </c>
      <c r="BN1106" s="44" t="s">
        <v>1377</v>
      </c>
      <c r="BO1106" s="44">
        <v>1013.4107721399999</v>
      </c>
      <c r="BP1106" s="44">
        <v>19.4444444444444</v>
      </c>
      <c r="BQ1106" s="44">
        <v>0</v>
      </c>
      <c r="BR1106" s="44">
        <v>88</v>
      </c>
      <c r="BS1106" s="44">
        <v>176</v>
      </c>
      <c r="BT1106" s="44">
        <v>5.6</v>
      </c>
      <c r="BU1106" s="44">
        <v>12.2</v>
      </c>
      <c r="BV1106" s="44">
        <v>2.2999999999999998</v>
      </c>
      <c r="BW1106" s="44">
        <v>3</v>
      </c>
      <c r="BX1106" s="44" t="s">
        <v>1378</v>
      </c>
      <c r="BY1106" s="44">
        <v>25</v>
      </c>
      <c r="BZ1106" s="44">
        <v>19</v>
      </c>
      <c r="CA1106" s="44">
        <v>22</v>
      </c>
      <c r="CB1106" s="44">
        <v>19</v>
      </c>
      <c r="CC1106" s="44">
        <v>19</v>
      </c>
      <c r="CD1106" s="44">
        <v>17</v>
      </c>
      <c r="CE1106" s="44">
        <v>18</v>
      </c>
      <c r="CF1106" s="44">
        <v>17</v>
      </c>
    </row>
    <row r="1107" spans="1:84">
      <c r="A1107" s="44" t="s">
        <v>6</v>
      </c>
      <c r="B1107" s="45" t="s">
        <v>177</v>
      </c>
      <c r="AJ1107" s="49">
        <v>42622</v>
      </c>
      <c r="AK1107" s="60">
        <v>0.61458333333333304</v>
      </c>
      <c r="AL1107" s="60">
        <f t="shared" si="86"/>
        <v>0.61805555555555558</v>
      </c>
      <c r="AM1107" s="60">
        <f t="shared" si="87"/>
        <v>0.625</v>
      </c>
      <c r="AN1107" s="61" t="str">
        <f t="shared" si="88"/>
        <v>09/09/2016 14:50:00</v>
      </c>
      <c r="AO1107" s="61" t="str">
        <f t="shared" si="89"/>
        <v>09/09/2016 15:00:00</v>
      </c>
      <c r="AP1107" s="44">
        <f>VLOOKUP($AN1107, [1]TableView_704030_20160816_20160!$D$2:$M$5095,3,FALSE)</f>
        <v>1013.4107721399999</v>
      </c>
      <c r="AQ1107" s="44">
        <f>VLOOKUP($AN1107, [1]TableView_704030_20160816_20160!$D$2:$M$5095,8,FALSE)</f>
        <v>19.4444444444444</v>
      </c>
      <c r="AR1107" s="44">
        <f>VLOOKUP($AN1107, [1]TableView_704030_20160816_20160!$D$2:$M$5095,10,FALSE)</f>
        <v>0</v>
      </c>
      <c r="AS1107" s="44">
        <f>VLOOKUP($AN1107, [1]TableView_704030_20160816_20160!$D$2:$M$5095,4,FALSE)</f>
        <v>88</v>
      </c>
      <c r="AT1107" s="44">
        <f>VLOOKUP($AN1107, [1]TableView_704030_20160816_20160!$D$2:$M$5095,6,FALSE)</f>
        <v>176</v>
      </c>
      <c r="AU1107" s="44">
        <f>VLOOKUP($AN1107, [1]TableView_704030_20160816_20160!$D$2:$M$5095,7,FALSE)</f>
        <v>5.6</v>
      </c>
      <c r="AV1107" s="44">
        <f>VLOOKUP($AN1107, [1]TableView_704030_20160816_20160!$D$2:$M$5095,2,FALSE)</f>
        <v>12.2</v>
      </c>
      <c r="AW1107" s="44">
        <f>VLOOKUP($AO1107, [2]aacb8965d69cc6fd1cb3a5cae9e8ae7!$C$6:$F$853,4,FALSE)</f>
        <v>2.2999999999999998</v>
      </c>
      <c r="AX1107" s="44">
        <v>3</v>
      </c>
      <c r="AY1107" s="44" t="str">
        <f t="shared" si="90"/>
        <v>09/09/2016 3</v>
      </c>
      <c r="AZ1107" s="44">
        <f>VLOOKUP($AY1107, [3]Sheet1!$D$3:$T$89,2,FALSE)</f>
        <v>25</v>
      </c>
      <c r="BA1107" s="44">
        <f>VLOOKUP($AY1107, [3]Sheet1!$D$3:$T$89,3,FALSE)</f>
        <v>19</v>
      </c>
      <c r="BB1107" s="44">
        <f>VLOOKUP($AY1107, [3]Sheet1!$D$3:$T$89,6,FALSE)</f>
        <v>22</v>
      </c>
      <c r="BC1107" s="44">
        <f>VLOOKUP($AY1107, [3]Sheet1!$D$3:$T$89,7,FALSE)</f>
        <v>19</v>
      </c>
      <c r="BD1107" s="44">
        <f>VLOOKUP($AY1107, [3]Sheet1!$D$3:$T$89,10,FALSE)</f>
        <v>19</v>
      </c>
      <c r="BE1107" s="44">
        <f>VLOOKUP($AY1107, [3]Sheet1!$D$3:$T$89,11,FALSE)</f>
        <v>17</v>
      </c>
      <c r="BF1107" s="44">
        <f>VLOOKUP($AY1107, [3]Sheet1!$D$3:$T$89,14,FALSE)</f>
        <v>18</v>
      </c>
      <c r="BG1107" s="44">
        <f>VLOOKUP($AY1107, [3]Sheet1!$D$3:$T$89,15,FALSE)</f>
        <v>17</v>
      </c>
      <c r="BI1107" s="49">
        <v>42622</v>
      </c>
      <c r="BJ1107" s="50">
        <v>0.61458333333333304</v>
      </c>
      <c r="BK1107" s="50">
        <v>0.61805555555555558</v>
      </c>
      <c r="BL1107" s="50">
        <v>0.625</v>
      </c>
      <c r="BM1107" s="44" t="s">
        <v>1206</v>
      </c>
      <c r="BN1107" s="44" t="s">
        <v>1377</v>
      </c>
      <c r="BO1107" s="44">
        <v>1013.4107721399999</v>
      </c>
      <c r="BP1107" s="44">
        <v>19.4444444444444</v>
      </c>
      <c r="BQ1107" s="44">
        <v>0</v>
      </c>
      <c r="BR1107" s="44">
        <v>88</v>
      </c>
      <c r="BS1107" s="44">
        <v>176</v>
      </c>
      <c r="BT1107" s="44">
        <v>5.6</v>
      </c>
      <c r="BU1107" s="44">
        <v>12.2</v>
      </c>
      <c r="BV1107" s="44">
        <v>2.2999999999999998</v>
      </c>
      <c r="BW1107" s="44">
        <v>3</v>
      </c>
      <c r="BX1107" s="44" t="s">
        <v>1378</v>
      </c>
      <c r="BY1107" s="44">
        <v>25</v>
      </c>
      <c r="BZ1107" s="44">
        <v>19</v>
      </c>
      <c r="CA1107" s="44">
        <v>22</v>
      </c>
      <c r="CB1107" s="44">
        <v>19</v>
      </c>
      <c r="CC1107" s="44">
        <v>19</v>
      </c>
      <c r="CD1107" s="44">
        <v>17</v>
      </c>
      <c r="CE1107" s="44">
        <v>18</v>
      </c>
      <c r="CF1107" s="44">
        <v>17</v>
      </c>
    </row>
    <row r="1108" spans="1:84">
      <c r="A1108" s="44" t="s">
        <v>7</v>
      </c>
      <c r="B1108" s="45" t="s">
        <v>909</v>
      </c>
      <c r="AJ1108" s="49">
        <v>42622</v>
      </c>
      <c r="AK1108" s="60">
        <v>0.61458333333333304</v>
      </c>
      <c r="AL1108" s="60">
        <f t="shared" si="86"/>
        <v>0.61805555555555558</v>
      </c>
      <c r="AM1108" s="60">
        <f t="shared" si="87"/>
        <v>0.625</v>
      </c>
      <c r="AN1108" s="61" t="str">
        <f t="shared" si="88"/>
        <v>09/09/2016 14:50:00</v>
      </c>
      <c r="AO1108" s="61" t="str">
        <f t="shared" si="89"/>
        <v>09/09/2016 15:00:00</v>
      </c>
      <c r="AP1108" s="44">
        <f>VLOOKUP($AN1108, [1]TableView_704030_20160816_20160!$D$2:$M$5095,3,FALSE)</f>
        <v>1013.4107721399999</v>
      </c>
      <c r="AQ1108" s="44">
        <f>VLOOKUP($AN1108, [1]TableView_704030_20160816_20160!$D$2:$M$5095,8,FALSE)</f>
        <v>19.4444444444444</v>
      </c>
      <c r="AR1108" s="44">
        <f>VLOOKUP($AN1108, [1]TableView_704030_20160816_20160!$D$2:$M$5095,10,FALSE)</f>
        <v>0</v>
      </c>
      <c r="AS1108" s="44">
        <f>VLOOKUP($AN1108, [1]TableView_704030_20160816_20160!$D$2:$M$5095,4,FALSE)</f>
        <v>88</v>
      </c>
      <c r="AT1108" s="44">
        <f>VLOOKUP($AN1108, [1]TableView_704030_20160816_20160!$D$2:$M$5095,6,FALSE)</f>
        <v>176</v>
      </c>
      <c r="AU1108" s="44">
        <f>VLOOKUP($AN1108, [1]TableView_704030_20160816_20160!$D$2:$M$5095,7,FALSE)</f>
        <v>5.6</v>
      </c>
      <c r="AV1108" s="44">
        <f>VLOOKUP($AN1108, [1]TableView_704030_20160816_20160!$D$2:$M$5095,2,FALSE)</f>
        <v>12.2</v>
      </c>
      <c r="AW1108" s="44">
        <f>VLOOKUP($AO1108, [2]aacb8965d69cc6fd1cb3a5cae9e8ae7!$C$6:$F$853,4,FALSE)</f>
        <v>2.2999999999999998</v>
      </c>
      <c r="AX1108" s="44">
        <v>3</v>
      </c>
      <c r="AY1108" s="44" t="str">
        <f t="shared" si="90"/>
        <v>09/09/2016 3</v>
      </c>
      <c r="AZ1108" s="44">
        <f>VLOOKUP($AY1108, [3]Sheet1!$D$3:$T$89,2,FALSE)</f>
        <v>25</v>
      </c>
      <c r="BA1108" s="44">
        <f>VLOOKUP($AY1108, [3]Sheet1!$D$3:$T$89,3,FALSE)</f>
        <v>19</v>
      </c>
      <c r="BB1108" s="44">
        <f>VLOOKUP($AY1108, [3]Sheet1!$D$3:$T$89,6,FALSE)</f>
        <v>22</v>
      </c>
      <c r="BC1108" s="44">
        <f>VLOOKUP($AY1108, [3]Sheet1!$D$3:$T$89,7,FALSE)</f>
        <v>19</v>
      </c>
      <c r="BD1108" s="44">
        <f>VLOOKUP($AY1108, [3]Sheet1!$D$3:$T$89,10,FALSE)</f>
        <v>19</v>
      </c>
      <c r="BE1108" s="44">
        <f>VLOOKUP($AY1108, [3]Sheet1!$D$3:$T$89,11,FALSE)</f>
        <v>17</v>
      </c>
      <c r="BF1108" s="44">
        <f>VLOOKUP($AY1108, [3]Sheet1!$D$3:$T$89,14,FALSE)</f>
        <v>18</v>
      </c>
      <c r="BG1108" s="44">
        <f>VLOOKUP($AY1108, [3]Sheet1!$D$3:$T$89,15,FALSE)</f>
        <v>17</v>
      </c>
      <c r="BI1108" s="49">
        <v>42622</v>
      </c>
      <c r="BJ1108" s="50">
        <v>0.61458333333333304</v>
      </c>
      <c r="BK1108" s="50">
        <v>0.61805555555555558</v>
      </c>
      <c r="BL1108" s="50">
        <v>0.625</v>
      </c>
      <c r="BM1108" s="44" t="s">
        <v>1206</v>
      </c>
      <c r="BN1108" s="44" t="s">
        <v>1377</v>
      </c>
      <c r="BO1108" s="44">
        <v>1013.4107721399999</v>
      </c>
      <c r="BP1108" s="44">
        <v>19.4444444444444</v>
      </c>
      <c r="BQ1108" s="44">
        <v>0</v>
      </c>
      <c r="BR1108" s="44">
        <v>88</v>
      </c>
      <c r="BS1108" s="44">
        <v>176</v>
      </c>
      <c r="BT1108" s="44">
        <v>5.6</v>
      </c>
      <c r="BU1108" s="44">
        <v>12.2</v>
      </c>
      <c r="BV1108" s="44">
        <v>2.2999999999999998</v>
      </c>
      <c r="BW1108" s="44">
        <v>3</v>
      </c>
      <c r="BX1108" s="44" t="s">
        <v>1378</v>
      </c>
      <c r="BY1108" s="44">
        <v>25</v>
      </c>
      <c r="BZ1108" s="44">
        <v>19</v>
      </c>
      <c r="CA1108" s="44">
        <v>22</v>
      </c>
      <c r="CB1108" s="44">
        <v>19</v>
      </c>
      <c r="CC1108" s="44">
        <v>19</v>
      </c>
      <c r="CD1108" s="44">
        <v>17</v>
      </c>
      <c r="CE1108" s="44">
        <v>18</v>
      </c>
      <c r="CF1108" s="44">
        <v>17</v>
      </c>
    </row>
    <row r="1109" spans="1:84" s="28" customFormat="1">
      <c r="B1109" s="51"/>
      <c r="D1109" s="52"/>
      <c r="E1109" s="53"/>
      <c r="F1109" s="53"/>
      <c r="G1109" s="53"/>
      <c r="H1109" s="53"/>
      <c r="I1109" s="53"/>
      <c r="M1109" s="54"/>
      <c r="O1109" s="52"/>
      <c r="P1109" s="53"/>
      <c r="Q1109" s="53"/>
      <c r="R1109" s="53"/>
      <c r="S1109" s="53"/>
      <c r="T1109" s="53"/>
      <c r="U1109" s="53"/>
      <c r="X1109" s="54"/>
      <c r="Z1109" s="52"/>
      <c r="AA1109" s="53"/>
      <c r="AB1109" s="53"/>
      <c r="AC1109" s="53"/>
      <c r="AD1109" s="53"/>
      <c r="AE1109" s="53"/>
      <c r="AF1109" s="53"/>
      <c r="AJ1109" s="49">
        <v>42622</v>
      </c>
      <c r="AK1109" s="60">
        <v>0.61458333333333304</v>
      </c>
      <c r="AL1109" s="60">
        <f t="shared" si="86"/>
        <v>0.61805555555555558</v>
      </c>
      <c r="AM1109" s="60">
        <f t="shared" si="87"/>
        <v>0.625</v>
      </c>
      <c r="AN1109" s="61" t="str">
        <f t="shared" si="88"/>
        <v>09/09/2016 14:50:00</v>
      </c>
      <c r="AO1109" s="61" t="str">
        <f t="shared" si="89"/>
        <v>09/09/2016 15:00:00</v>
      </c>
      <c r="AP1109" s="44">
        <f>VLOOKUP($AN1109, [1]TableView_704030_20160816_20160!$D$2:$M$5095,3,FALSE)</f>
        <v>1013.4107721399999</v>
      </c>
      <c r="AQ1109" s="44">
        <f>VLOOKUP($AN1109, [1]TableView_704030_20160816_20160!$D$2:$M$5095,8,FALSE)</f>
        <v>19.4444444444444</v>
      </c>
      <c r="AR1109" s="44">
        <f>VLOOKUP($AN1109, [1]TableView_704030_20160816_20160!$D$2:$M$5095,10,FALSE)</f>
        <v>0</v>
      </c>
      <c r="AS1109" s="44">
        <f>VLOOKUP($AN1109, [1]TableView_704030_20160816_20160!$D$2:$M$5095,4,FALSE)</f>
        <v>88</v>
      </c>
      <c r="AT1109" s="44">
        <f>VLOOKUP($AN1109, [1]TableView_704030_20160816_20160!$D$2:$M$5095,6,FALSE)</f>
        <v>176</v>
      </c>
      <c r="AU1109" s="44">
        <f>VLOOKUP($AN1109, [1]TableView_704030_20160816_20160!$D$2:$M$5095,7,FALSE)</f>
        <v>5.6</v>
      </c>
      <c r="AV1109" s="44">
        <f>VLOOKUP($AN1109, [1]TableView_704030_20160816_20160!$D$2:$M$5095,2,FALSE)</f>
        <v>12.2</v>
      </c>
      <c r="AW1109" s="44">
        <f>VLOOKUP($AO1109, [2]aacb8965d69cc6fd1cb3a5cae9e8ae7!$C$6:$F$853,4,FALSE)</f>
        <v>2.2999999999999998</v>
      </c>
      <c r="AX1109" s="44">
        <v>3</v>
      </c>
      <c r="AY1109" s="44" t="str">
        <f t="shared" si="90"/>
        <v>09/09/2016 3</v>
      </c>
      <c r="AZ1109" s="44">
        <f>VLOOKUP($AY1109, [3]Sheet1!$D$3:$T$89,2,FALSE)</f>
        <v>25</v>
      </c>
      <c r="BA1109" s="44">
        <f>VLOOKUP($AY1109, [3]Sheet1!$D$3:$T$89,3,FALSE)</f>
        <v>19</v>
      </c>
      <c r="BB1109" s="44">
        <f>VLOOKUP($AY1109, [3]Sheet1!$D$3:$T$89,6,FALSE)</f>
        <v>22</v>
      </c>
      <c r="BC1109" s="44">
        <f>VLOOKUP($AY1109, [3]Sheet1!$D$3:$T$89,7,FALSE)</f>
        <v>19</v>
      </c>
      <c r="BD1109" s="44">
        <f>VLOOKUP($AY1109, [3]Sheet1!$D$3:$T$89,10,FALSE)</f>
        <v>19</v>
      </c>
      <c r="BE1109" s="44">
        <f>VLOOKUP($AY1109, [3]Sheet1!$D$3:$T$89,11,FALSE)</f>
        <v>17</v>
      </c>
      <c r="BF1109" s="44">
        <f>VLOOKUP($AY1109, [3]Sheet1!$D$3:$T$89,14,FALSE)</f>
        <v>18</v>
      </c>
      <c r="BG1109" s="44">
        <f>VLOOKUP($AY1109, [3]Sheet1!$D$3:$T$89,15,FALSE)</f>
        <v>17</v>
      </c>
      <c r="BI1109" s="58">
        <v>42622</v>
      </c>
      <c r="BJ1109" s="59">
        <v>0.61458333333333304</v>
      </c>
      <c r="BK1109" s="59">
        <v>0.61805555555555558</v>
      </c>
      <c r="BL1109" s="59">
        <v>0.625</v>
      </c>
      <c r="BM1109" s="28" t="s">
        <v>1206</v>
      </c>
      <c r="BN1109" s="28" t="s">
        <v>1377</v>
      </c>
      <c r="BO1109" s="28">
        <v>1013.4107721399999</v>
      </c>
      <c r="BP1109" s="28">
        <v>19.4444444444444</v>
      </c>
      <c r="BQ1109" s="28">
        <v>0</v>
      </c>
      <c r="BR1109" s="28">
        <v>88</v>
      </c>
      <c r="BS1109" s="28">
        <v>176</v>
      </c>
      <c r="BT1109" s="28">
        <v>5.6</v>
      </c>
      <c r="BU1109" s="28">
        <v>12.2</v>
      </c>
      <c r="BV1109" s="28">
        <v>2.2999999999999998</v>
      </c>
      <c r="BW1109" s="28">
        <v>3</v>
      </c>
      <c r="BX1109" s="28" t="s">
        <v>1378</v>
      </c>
      <c r="BY1109" s="28">
        <v>25</v>
      </c>
      <c r="BZ1109" s="28">
        <v>19</v>
      </c>
      <c r="CA1109" s="28">
        <v>22</v>
      </c>
      <c r="CB1109" s="28">
        <v>19</v>
      </c>
      <c r="CC1109" s="28">
        <v>19</v>
      </c>
      <c r="CD1109" s="28">
        <v>17</v>
      </c>
      <c r="CE1109" s="28">
        <v>18</v>
      </c>
      <c r="CF1109" s="28">
        <v>17</v>
      </c>
    </row>
  </sheetData>
  <mergeCells count="1">
    <mergeCell ref="AZ1:BG1"/>
  </mergeCells>
  <pageMargins left="0.7" right="0.7" top="0.75" bottom="0.75" header="0.3" footer="0.3"/>
  <pageSetup paperSize="9" orientation="portrait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F1109"/>
  <sheetViews>
    <sheetView workbookViewId="0">
      <pane xSplit="9" ySplit="2" topLeftCell="J3" activePane="bottomRight" state="frozen"/>
      <selection pane="topRight" activeCell="J1" sqref="J1"/>
      <selection pane="bottomLeft" activeCell="A14" sqref="A14"/>
      <selection pane="bottomRight" activeCell="D2" sqref="D2"/>
    </sheetView>
  </sheetViews>
  <sheetFormatPr defaultRowHeight="14"/>
  <cols>
    <col min="1" max="1" width="8.6640625" style="44"/>
    <col min="2" max="2" width="9" style="45"/>
    <col min="3" max="3" width="9" style="15"/>
    <col min="4" max="4" width="9" style="46"/>
    <col min="5" max="5" width="10.58203125" style="44" customWidth="1"/>
    <col min="6" max="7" width="11.83203125" style="44" customWidth="1"/>
    <col min="8" max="12" width="8.6640625" style="44"/>
    <col min="13" max="13" width="9" style="31"/>
    <col min="14" max="14" width="9" style="15"/>
    <col min="15" max="15" width="9" style="46"/>
    <col min="16" max="16" width="8.6640625" style="44"/>
    <col min="17" max="17" width="12.83203125" style="44" customWidth="1"/>
    <col min="18" max="18" width="9.83203125" style="44" customWidth="1"/>
    <col min="19" max="23" width="8.6640625" style="44"/>
    <col min="24" max="24" width="9" style="31"/>
    <col min="25" max="25" width="9" style="15"/>
    <col min="26" max="26" width="9" style="46"/>
    <col min="27" max="35" width="8.6640625" style="44"/>
    <col min="36" max="36" width="9.83203125" style="44" bestFit="1" customWidth="1"/>
    <col min="37" max="37" width="8.6640625" style="44"/>
    <col min="38" max="38" width="9.83203125" style="44" bestFit="1" customWidth="1"/>
    <col min="39" max="39" width="9.83203125" style="44" customWidth="1"/>
    <col min="40" max="40" width="15" style="44" bestFit="1" customWidth="1"/>
    <col min="41" max="41" width="17.58203125" style="48" customWidth="1"/>
    <col min="42" max="49" width="8.6640625" style="44"/>
    <col min="50" max="50" width="9" style="15"/>
    <col min="51" max="51" width="11.33203125" style="44" bestFit="1" customWidth="1"/>
    <col min="52" max="60" width="8.6640625" style="44"/>
    <col min="61" max="61" width="9.83203125" style="49" bestFit="1" customWidth="1"/>
    <col min="62" max="64" width="9" style="50"/>
    <col min="65" max="16384" width="8.6640625" style="44"/>
  </cols>
  <sheetData>
    <row r="1" spans="1:84">
      <c r="AZ1" s="105" t="s">
        <v>1133</v>
      </c>
      <c r="BA1" s="105"/>
      <c r="BB1" s="105"/>
      <c r="BC1" s="105"/>
      <c r="BD1" s="105"/>
      <c r="BE1" s="105"/>
      <c r="BF1" s="105"/>
      <c r="BG1" s="105"/>
      <c r="BY1" s="44" t="s">
        <v>1133</v>
      </c>
    </row>
    <row r="2" spans="1:84" s="28" customFormat="1" ht="37.5">
      <c r="B2" s="51"/>
      <c r="C2" s="28" t="s">
        <v>4386</v>
      </c>
      <c r="D2" s="52" t="s">
        <v>1</v>
      </c>
      <c r="E2" s="28" t="s">
        <v>8</v>
      </c>
      <c r="F2" s="28" t="s">
        <v>9</v>
      </c>
      <c r="G2" s="28" t="s">
        <v>10</v>
      </c>
      <c r="H2" s="28" t="s">
        <v>11</v>
      </c>
      <c r="I2" s="28" t="s">
        <v>14</v>
      </c>
      <c r="J2" s="28" t="s">
        <v>12</v>
      </c>
      <c r="K2" s="28" t="s">
        <v>13</v>
      </c>
      <c r="M2" s="54"/>
      <c r="N2" s="28" t="s">
        <v>4387</v>
      </c>
      <c r="O2" s="52" t="s">
        <v>1</v>
      </c>
      <c r="P2" s="28" t="s">
        <v>8</v>
      </c>
      <c r="Q2" s="28" t="s">
        <v>9</v>
      </c>
      <c r="R2" s="28" t="s">
        <v>10</v>
      </c>
      <c r="S2" s="28" t="s">
        <v>11</v>
      </c>
      <c r="T2" s="28" t="s">
        <v>15</v>
      </c>
      <c r="U2" s="28" t="s">
        <v>12</v>
      </c>
      <c r="V2" s="28" t="s">
        <v>13</v>
      </c>
      <c r="X2" s="54"/>
      <c r="Y2" s="28" t="s">
        <v>4388</v>
      </c>
      <c r="Z2" s="52" t="s">
        <v>1</v>
      </c>
      <c r="AA2" s="28" t="s">
        <v>8</v>
      </c>
      <c r="AB2" s="28" t="s">
        <v>9</v>
      </c>
      <c r="AC2" s="28" t="s">
        <v>10</v>
      </c>
      <c r="AD2" s="28" t="s">
        <v>11</v>
      </c>
      <c r="AE2" s="28" t="s">
        <v>14</v>
      </c>
      <c r="AF2" s="28" t="s">
        <v>12</v>
      </c>
      <c r="AG2" s="28" t="s">
        <v>13</v>
      </c>
      <c r="AJ2" s="28" t="s">
        <v>0</v>
      </c>
      <c r="AK2" s="28" t="s">
        <v>1</v>
      </c>
      <c r="AL2" s="28" t="s">
        <v>1137</v>
      </c>
      <c r="AM2" s="28" t="s">
        <v>1207</v>
      </c>
      <c r="AN2" s="28" t="s">
        <v>1210</v>
      </c>
      <c r="AO2" s="56" t="s">
        <v>1209</v>
      </c>
      <c r="AP2" s="57" t="s">
        <v>1126</v>
      </c>
      <c r="AQ2" s="57" t="s">
        <v>1127</v>
      </c>
      <c r="AR2" s="57" t="s">
        <v>1128</v>
      </c>
      <c r="AS2" s="57" t="s">
        <v>1129</v>
      </c>
      <c r="AT2" s="57" t="s">
        <v>1130</v>
      </c>
      <c r="AU2" s="57" t="s">
        <v>1131</v>
      </c>
      <c r="AV2" s="57" t="s">
        <v>1132</v>
      </c>
      <c r="AW2" s="57" t="s">
        <v>1125</v>
      </c>
      <c r="AX2" s="57" t="s">
        <v>1219</v>
      </c>
      <c r="AY2" s="57" t="s">
        <v>1220</v>
      </c>
      <c r="AZ2" s="28" t="s">
        <v>1211</v>
      </c>
      <c r="BA2" s="28" t="s">
        <v>1212</v>
      </c>
      <c r="BB2" s="28" t="s">
        <v>1213</v>
      </c>
      <c r="BC2" s="28" t="s">
        <v>1214</v>
      </c>
      <c r="BD2" s="28" t="s">
        <v>1215</v>
      </c>
      <c r="BE2" s="28" t="s">
        <v>1216</v>
      </c>
      <c r="BF2" s="28" t="s">
        <v>1217</v>
      </c>
      <c r="BG2" s="28" t="s">
        <v>1218</v>
      </c>
      <c r="BI2" s="58" t="s">
        <v>0</v>
      </c>
      <c r="BJ2" s="59" t="s">
        <v>1</v>
      </c>
      <c r="BK2" s="59" t="s">
        <v>1137</v>
      </c>
      <c r="BL2" s="59" t="s">
        <v>1207</v>
      </c>
      <c r="BM2" s="28" t="s">
        <v>1210</v>
      </c>
      <c r="BN2" s="28" t="s">
        <v>1209</v>
      </c>
      <c r="BO2" s="28" t="s">
        <v>1126</v>
      </c>
      <c r="BP2" s="28" t="s">
        <v>1127</v>
      </c>
      <c r="BQ2" s="28" t="s">
        <v>1128</v>
      </c>
      <c r="BR2" s="28" t="s">
        <v>1129</v>
      </c>
      <c r="BS2" s="28" t="s">
        <v>1130</v>
      </c>
      <c r="BT2" s="28" t="s">
        <v>1131</v>
      </c>
      <c r="BU2" s="28" t="s">
        <v>1132</v>
      </c>
      <c r="BV2" s="28" t="s">
        <v>1125</v>
      </c>
      <c r="BW2" s="28" t="s">
        <v>1219</v>
      </c>
      <c r="BX2" s="28" t="s">
        <v>1220</v>
      </c>
      <c r="BY2" s="28" t="s">
        <v>1211</v>
      </c>
      <c r="BZ2" s="28" t="s">
        <v>1212</v>
      </c>
      <c r="CA2" s="28" t="s">
        <v>1213</v>
      </c>
      <c r="CB2" s="28" t="s">
        <v>1214</v>
      </c>
      <c r="CC2" s="28" t="s">
        <v>1215</v>
      </c>
      <c r="CD2" s="28" t="s">
        <v>1216</v>
      </c>
      <c r="CE2" s="28" t="s">
        <v>1217</v>
      </c>
      <c r="CF2" s="28" t="s">
        <v>1218</v>
      </c>
    </row>
    <row r="3" spans="1:84">
      <c r="A3" s="44" t="s">
        <v>0</v>
      </c>
      <c r="B3" s="45" t="s">
        <v>43</v>
      </c>
      <c r="D3" s="46">
        <v>0</v>
      </c>
      <c r="E3" s="44" t="s">
        <v>60</v>
      </c>
      <c r="F3" s="44" t="s">
        <v>65</v>
      </c>
      <c r="G3" s="44" t="s">
        <v>57</v>
      </c>
      <c r="H3" s="44">
        <v>7</v>
      </c>
      <c r="I3" s="44" t="s">
        <v>69</v>
      </c>
      <c r="J3" s="44" t="s">
        <v>36</v>
      </c>
      <c r="O3" s="46">
        <v>0</v>
      </c>
      <c r="P3" s="44" t="s">
        <v>50</v>
      </c>
      <c r="Q3" s="44" t="s">
        <v>67</v>
      </c>
      <c r="R3" s="44" t="s">
        <v>41</v>
      </c>
      <c r="S3" s="44" t="s">
        <v>68</v>
      </c>
      <c r="U3" s="44" t="s">
        <v>36</v>
      </c>
      <c r="Z3" s="46">
        <v>0</v>
      </c>
      <c r="AA3" s="44" t="s">
        <v>32</v>
      </c>
      <c r="AJ3" s="49">
        <v>42598</v>
      </c>
      <c r="AK3" s="60">
        <v>0.75902777777777775</v>
      </c>
      <c r="AL3" s="60">
        <f>ROUND(AK3*(24*60/10),0)/(24*60/10)</f>
        <v>0.75694444444444442</v>
      </c>
      <c r="AM3" s="60">
        <f t="shared" ref="AM3:AM11" si="0">ROUND(AK3*(24*60/30),0)/(24*60/30)</f>
        <v>0.75</v>
      </c>
      <c r="AN3" s="44" t="str">
        <f>TEXT(AJ3,"dd/mm/yyyy ")&amp;TEXT(AL3,"hh:mm:ss")</f>
        <v>16/08/2016 18:10:00</v>
      </c>
      <c r="AO3" s="61" t="str">
        <f>TEXT(AJ3,"dd/mm/yyyy ")&amp;TEXT(AM3,"hh:mm:ss")</f>
        <v>16/08/2016 18:00:00</v>
      </c>
      <c r="AP3" s="44">
        <f>VLOOKUP($AN3, [1]TableView_704030_20160816_20160!$D$2:$M$5095,3,FALSE)</f>
        <v>1014.46055273</v>
      </c>
      <c r="AQ3" s="44">
        <f>VLOOKUP($AN3, [1]TableView_704030_20160816_20160!$D$2:$M$5095,8,FALSE)</f>
        <v>22.0555555555556</v>
      </c>
      <c r="AR3" s="44">
        <f>VLOOKUP($AN3, [1]TableView_704030_20160816_20160!$D$2:$M$5095,10,FALSE)</f>
        <v>0</v>
      </c>
      <c r="AS3" s="44">
        <f>VLOOKUP($AN3, [1]TableView_704030_20160816_20160!$D$2:$M$5095,4,FALSE)</f>
        <v>63</v>
      </c>
      <c r="AT3" s="44">
        <f>VLOOKUP($AN3, [1]TableView_704030_20160816_20160!$D$2:$M$5095,6,FALSE)</f>
        <v>136</v>
      </c>
      <c r="AU3" s="44">
        <f>VLOOKUP($AN3, [1]TableView_704030_20160816_20160!$D$2:$M$5095,7,FALSE)</f>
        <v>2.6</v>
      </c>
      <c r="AV3" s="44">
        <f>VLOOKUP($AN3, [1]TableView_704030_20160816_20160!$D$2:$M$5095,2,FALSE)</f>
        <v>6.1</v>
      </c>
      <c r="AW3" s="44">
        <f>VLOOKUP($AO3, [2]aacb8965d69cc6fd1cb3a5cae9e8ae7!$C$6:$F$853,4,FALSE)</f>
        <v>0.2</v>
      </c>
      <c r="AX3" s="15">
        <v>4</v>
      </c>
      <c r="AY3" s="44" t="str">
        <f>TEXT(AJ3,"dd/mm/yyyy ")&amp;TEXT(AX3, "d")</f>
        <v>16/08/2016 4</v>
      </c>
      <c r="AZ3" s="44">
        <f>VLOOKUP($AY3, [3]Sheet1!$D$3:$T$89,2,FALSE)</f>
        <v>27</v>
      </c>
      <c r="BA3" s="44">
        <f>VLOOKUP($AY3, [3]Sheet1!$D$3:$T$89,3,FALSE)</f>
        <v>25</v>
      </c>
      <c r="BB3" s="44">
        <f>VLOOKUP($AY3, [3]Sheet1!$D$3:$T$89,6,FALSE)</f>
        <v>27</v>
      </c>
      <c r="BC3" s="44">
        <f>VLOOKUP($AY3, [3]Sheet1!$D$3:$T$89,7,FALSE)</f>
        <v>24</v>
      </c>
      <c r="BD3" s="44">
        <f>VLOOKUP($AY3, [3]Sheet1!$D$3:$T$89,10,FALSE)</f>
        <v>25</v>
      </c>
      <c r="BE3" s="44">
        <f>VLOOKUP($AY3, [3]Sheet1!$D$3:$T$89,11,FALSE)</f>
        <v>24</v>
      </c>
      <c r="BF3" s="44">
        <f>VLOOKUP($AY3, [3]Sheet1!$D$3:$T$89,14,FALSE)</f>
        <v>25</v>
      </c>
      <c r="BG3" s="44">
        <f>VLOOKUP($AY3, [3]Sheet1!$D$3:$T$89,15,FALSE)</f>
        <v>24</v>
      </c>
      <c r="BI3" s="49">
        <v>42598</v>
      </c>
      <c r="BJ3" s="50">
        <v>0.75902777777777775</v>
      </c>
      <c r="BK3" s="50">
        <v>0.75694444444444442</v>
      </c>
      <c r="BL3" s="50">
        <v>0.75</v>
      </c>
      <c r="BM3" s="44" t="s">
        <v>1379</v>
      </c>
      <c r="BN3" s="44" t="s">
        <v>1380</v>
      </c>
      <c r="BO3" s="44">
        <v>1014.46055273</v>
      </c>
      <c r="BP3" s="44">
        <v>22.0555555555556</v>
      </c>
      <c r="BQ3" s="44">
        <v>0</v>
      </c>
      <c r="BR3" s="44">
        <v>63</v>
      </c>
      <c r="BS3" s="44">
        <v>136</v>
      </c>
      <c r="BT3" s="44">
        <v>2.6</v>
      </c>
      <c r="BU3" s="44">
        <v>6.1</v>
      </c>
      <c r="BV3" s="44">
        <v>0.2</v>
      </c>
      <c r="BW3" s="44">
        <v>4</v>
      </c>
      <c r="BX3" s="44" t="s">
        <v>1222</v>
      </c>
      <c r="BY3" s="44">
        <v>27</v>
      </c>
      <c r="BZ3" s="44">
        <v>25</v>
      </c>
      <c r="CA3" s="44">
        <v>27</v>
      </c>
      <c r="CB3" s="44">
        <v>24</v>
      </c>
      <c r="CC3" s="44">
        <v>25</v>
      </c>
      <c r="CD3" s="44">
        <v>24</v>
      </c>
      <c r="CE3" s="44">
        <v>25</v>
      </c>
      <c r="CF3" s="44">
        <v>24</v>
      </c>
    </row>
    <row r="4" spans="1:84">
      <c r="A4" s="44" t="s">
        <v>1</v>
      </c>
      <c r="B4" s="45" t="s">
        <v>58</v>
      </c>
      <c r="D4" s="46">
        <v>7.0601851851851847E-4</v>
      </c>
      <c r="E4" s="44" t="s">
        <v>51</v>
      </c>
      <c r="F4" s="44" t="s">
        <v>34</v>
      </c>
      <c r="J4" s="44" t="s">
        <v>29</v>
      </c>
      <c r="O4" s="46">
        <v>3.0671296296296297E-3</v>
      </c>
      <c r="P4" s="44" t="s">
        <v>50</v>
      </c>
      <c r="Q4" s="44" t="s">
        <v>67</v>
      </c>
      <c r="R4" s="44" t="s">
        <v>41</v>
      </c>
      <c r="S4" s="44">
        <v>8</v>
      </c>
      <c r="U4" s="44" t="s">
        <v>36</v>
      </c>
      <c r="V4" s="44" t="s">
        <v>70</v>
      </c>
      <c r="Z4" s="46">
        <v>2.0833333333333332E-2</v>
      </c>
      <c r="AJ4" s="49">
        <v>42598</v>
      </c>
      <c r="AK4" s="60">
        <v>0.75902777777777775</v>
      </c>
      <c r="AL4" s="60">
        <f t="shared" ref="AL4:AL67" si="1">ROUND(AK4*(24*60/10),0)/(24*60/10)</f>
        <v>0.75694444444444442</v>
      </c>
      <c r="AM4" s="60">
        <f t="shared" si="0"/>
        <v>0.75</v>
      </c>
      <c r="AN4" s="44" t="str">
        <f t="shared" ref="AN4:AN67" si="2">TEXT(AJ4,"dd/mm/yyyy ")&amp;TEXT(AL4,"hh:mm:ss")</f>
        <v>16/08/2016 18:10:00</v>
      </c>
      <c r="AO4" s="61" t="str">
        <f t="shared" ref="AO4:AO67" si="3">TEXT(AJ4,"dd/mm/yyyy ")&amp;TEXT(AM4,"hh:mm:ss")</f>
        <v>16/08/2016 18:00:00</v>
      </c>
      <c r="AP4" s="44">
        <f>VLOOKUP($AN4, [1]TableView_704030_20160816_20160!$D$2:$M$5095,3,FALSE)</f>
        <v>1014.46055273</v>
      </c>
      <c r="AQ4" s="44">
        <f>VLOOKUP($AN4, [1]TableView_704030_20160816_20160!$D$2:$M$5095,8,FALSE)</f>
        <v>22.0555555555556</v>
      </c>
      <c r="AR4" s="44">
        <f>VLOOKUP($AN4, [1]TableView_704030_20160816_20160!$D$2:$M$5095,10,FALSE)</f>
        <v>0</v>
      </c>
      <c r="AS4" s="44">
        <f>VLOOKUP($AN4, [1]TableView_704030_20160816_20160!$D$2:$M$5095,4,FALSE)</f>
        <v>63</v>
      </c>
      <c r="AT4" s="44">
        <f>VLOOKUP($AN4, [1]TableView_704030_20160816_20160!$D$2:$M$5095,6,FALSE)</f>
        <v>136</v>
      </c>
      <c r="AU4" s="44">
        <f>VLOOKUP($AN4, [1]TableView_704030_20160816_20160!$D$2:$M$5095,7,FALSE)</f>
        <v>2.6</v>
      </c>
      <c r="AV4" s="44">
        <f>VLOOKUP($AN4, [1]TableView_704030_20160816_20160!$D$2:$M$5095,2,FALSE)</f>
        <v>6.1</v>
      </c>
      <c r="AW4" s="44">
        <f>VLOOKUP($AO4, [2]aacb8965d69cc6fd1cb3a5cae9e8ae7!$C$6:$F$853,4,FALSE)</f>
        <v>0.2</v>
      </c>
      <c r="AX4" s="15">
        <v>4</v>
      </c>
      <c r="AY4" s="44" t="str">
        <f t="shared" ref="AY4:AY67" si="4">TEXT(AJ4,"dd/mm/yyyy ")&amp;TEXT(AX4, "d")</f>
        <v>16/08/2016 4</v>
      </c>
      <c r="AZ4" s="44">
        <f>VLOOKUP($AY4, [3]Sheet1!$D$3:$T$89,2,FALSE)</f>
        <v>27</v>
      </c>
      <c r="BA4" s="44">
        <f>VLOOKUP($AY4, [3]Sheet1!$D$3:$T$89,3,FALSE)</f>
        <v>25</v>
      </c>
      <c r="BB4" s="44">
        <f>VLOOKUP($AY4, [3]Sheet1!$D$3:$T$89,6,FALSE)</f>
        <v>27</v>
      </c>
      <c r="BC4" s="44">
        <f>VLOOKUP($AY4, [3]Sheet1!$D$3:$T$89,7,FALSE)</f>
        <v>24</v>
      </c>
      <c r="BD4" s="44">
        <f>VLOOKUP($AY4, [3]Sheet1!$D$3:$T$89,10,FALSE)</f>
        <v>25</v>
      </c>
      <c r="BE4" s="44">
        <f>VLOOKUP($AY4, [3]Sheet1!$D$3:$T$89,11,FALSE)</f>
        <v>24</v>
      </c>
      <c r="BF4" s="44">
        <f>VLOOKUP($AY4, [3]Sheet1!$D$3:$T$89,14,FALSE)</f>
        <v>25</v>
      </c>
      <c r="BG4" s="44">
        <f>VLOOKUP($AY4, [3]Sheet1!$D$3:$T$89,15,FALSE)</f>
        <v>24</v>
      </c>
      <c r="BI4" s="49">
        <v>42598</v>
      </c>
      <c r="BJ4" s="50">
        <v>0.75902777777777775</v>
      </c>
      <c r="BK4" s="50">
        <v>0.75694444444444442</v>
      </c>
      <c r="BL4" s="50">
        <v>0.75</v>
      </c>
      <c r="BM4" s="44" t="s">
        <v>1379</v>
      </c>
      <c r="BN4" s="44" t="s">
        <v>1380</v>
      </c>
      <c r="BO4" s="44">
        <v>1014.46055273</v>
      </c>
      <c r="BP4" s="44">
        <v>22.0555555555556</v>
      </c>
      <c r="BQ4" s="44">
        <v>0</v>
      </c>
      <c r="BR4" s="44">
        <v>63</v>
      </c>
      <c r="BS4" s="44">
        <v>136</v>
      </c>
      <c r="BT4" s="44">
        <v>2.6</v>
      </c>
      <c r="BU4" s="44">
        <v>6.1</v>
      </c>
      <c r="BV4" s="44">
        <v>0.2</v>
      </c>
      <c r="BW4" s="44">
        <v>4</v>
      </c>
      <c r="BX4" s="44" t="s">
        <v>1222</v>
      </c>
      <c r="BY4" s="44">
        <v>27</v>
      </c>
      <c r="BZ4" s="44">
        <v>25</v>
      </c>
      <c r="CA4" s="44">
        <v>27</v>
      </c>
      <c r="CB4" s="44">
        <v>24</v>
      </c>
      <c r="CC4" s="44">
        <v>25</v>
      </c>
      <c r="CD4" s="44">
        <v>24</v>
      </c>
      <c r="CE4" s="44">
        <v>25</v>
      </c>
      <c r="CF4" s="44">
        <v>24</v>
      </c>
    </row>
    <row r="5" spans="1:84">
      <c r="A5" s="44" t="s">
        <v>2</v>
      </c>
      <c r="B5" s="45" t="s">
        <v>20</v>
      </c>
      <c r="D5" s="46">
        <v>9.6064814814814808E-4</v>
      </c>
      <c r="E5" s="44" t="s">
        <v>51</v>
      </c>
      <c r="F5" s="44" t="s">
        <v>34</v>
      </c>
      <c r="J5" s="44" t="s">
        <v>36</v>
      </c>
      <c r="O5" s="46">
        <v>9.7106481481481471E-3</v>
      </c>
      <c r="P5" s="44" t="s">
        <v>50</v>
      </c>
      <c r="Q5" s="44" t="s">
        <v>54</v>
      </c>
      <c r="U5" s="44" t="s">
        <v>29</v>
      </c>
      <c r="AJ5" s="49">
        <v>42598</v>
      </c>
      <c r="AK5" s="60">
        <v>0.75902777777777797</v>
      </c>
      <c r="AL5" s="60">
        <f t="shared" si="1"/>
        <v>0.75694444444444442</v>
      </c>
      <c r="AM5" s="60">
        <f t="shared" si="0"/>
        <v>0.75</v>
      </c>
      <c r="AN5" s="44" t="str">
        <f t="shared" si="2"/>
        <v>16/08/2016 18:10:00</v>
      </c>
      <c r="AO5" s="61" t="str">
        <f t="shared" si="3"/>
        <v>16/08/2016 18:00:00</v>
      </c>
      <c r="AP5" s="44">
        <f>VLOOKUP($AN5, [1]TableView_704030_20160816_20160!$D$2:$M$5095,3,FALSE)</f>
        <v>1014.46055273</v>
      </c>
      <c r="AQ5" s="44">
        <f>VLOOKUP($AN5, [1]TableView_704030_20160816_20160!$D$2:$M$5095,8,FALSE)</f>
        <v>22.0555555555556</v>
      </c>
      <c r="AR5" s="44">
        <f>VLOOKUP($AN5, [1]TableView_704030_20160816_20160!$D$2:$M$5095,10,FALSE)</f>
        <v>0</v>
      </c>
      <c r="AS5" s="44">
        <f>VLOOKUP($AN5, [1]TableView_704030_20160816_20160!$D$2:$M$5095,4,FALSE)</f>
        <v>63</v>
      </c>
      <c r="AT5" s="44">
        <f>VLOOKUP($AN5, [1]TableView_704030_20160816_20160!$D$2:$M$5095,6,FALSE)</f>
        <v>136</v>
      </c>
      <c r="AU5" s="44">
        <f>VLOOKUP($AN5, [1]TableView_704030_20160816_20160!$D$2:$M$5095,7,FALSE)</f>
        <v>2.6</v>
      </c>
      <c r="AV5" s="44">
        <f>VLOOKUP($AN5, [1]TableView_704030_20160816_20160!$D$2:$M$5095,2,FALSE)</f>
        <v>6.1</v>
      </c>
      <c r="AW5" s="44">
        <f>VLOOKUP($AO5, [2]aacb8965d69cc6fd1cb3a5cae9e8ae7!$C$6:$F$853,4,FALSE)</f>
        <v>0.2</v>
      </c>
      <c r="AX5" s="15">
        <v>4</v>
      </c>
      <c r="AY5" s="44" t="str">
        <f t="shared" si="4"/>
        <v>16/08/2016 4</v>
      </c>
      <c r="AZ5" s="44">
        <f>VLOOKUP($AY5, [3]Sheet1!$D$3:$T$89,2,FALSE)</f>
        <v>27</v>
      </c>
      <c r="BA5" s="44">
        <f>VLOOKUP($AY5, [3]Sheet1!$D$3:$T$89,3,FALSE)</f>
        <v>25</v>
      </c>
      <c r="BB5" s="44">
        <f>VLOOKUP($AY5, [3]Sheet1!$D$3:$T$89,6,FALSE)</f>
        <v>27</v>
      </c>
      <c r="BC5" s="44">
        <f>VLOOKUP($AY5, [3]Sheet1!$D$3:$T$89,7,FALSE)</f>
        <v>24</v>
      </c>
      <c r="BD5" s="44">
        <f>VLOOKUP($AY5, [3]Sheet1!$D$3:$T$89,10,FALSE)</f>
        <v>25</v>
      </c>
      <c r="BE5" s="44">
        <f>VLOOKUP($AY5, [3]Sheet1!$D$3:$T$89,11,FALSE)</f>
        <v>24</v>
      </c>
      <c r="BF5" s="44">
        <f>VLOOKUP($AY5, [3]Sheet1!$D$3:$T$89,14,FALSE)</f>
        <v>25</v>
      </c>
      <c r="BG5" s="44">
        <f>VLOOKUP($AY5, [3]Sheet1!$D$3:$T$89,15,FALSE)</f>
        <v>24</v>
      </c>
      <c r="BI5" s="49">
        <v>42598</v>
      </c>
      <c r="BJ5" s="50">
        <v>0.75902777777777797</v>
      </c>
      <c r="BK5" s="50">
        <v>0.75694444444444442</v>
      </c>
      <c r="BL5" s="50">
        <v>0.75</v>
      </c>
      <c r="BM5" s="44" t="s">
        <v>1379</v>
      </c>
      <c r="BN5" s="44" t="s">
        <v>1380</v>
      </c>
      <c r="BO5" s="44">
        <v>1014.46055273</v>
      </c>
      <c r="BP5" s="44">
        <v>22.0555555555556</v>
      </c>
      <c r="BQ5" s="44">
        <v>0</v>
      </c>
      <c r="BR5" s="44">
        <v>63</v>
      </c>
      <c r="BS5" s="44">
        <v>136</v>
      </c>
      <c r="BT5" s="44">
        <v>2.6</v>
      </c>
      <c r="BU5" s="44">
        <v>6.1</v>
      </c>
      <c r="BV5" s="44">
        <v>0.2</v>
      </c>
      <c r="BW5" s="44">
        <v>4</v>
      </c>
      <c r="BX5" s="44" t="s">
        <v>1222</v>
      </c>
      <c r="BY5" s="44">
        <v>27</v>
      </c>
      <c r="BZ5" s="44">
        <v>25</v>
      </c>
      <c r="CA5" s="44">
        <v>27</v>
      </c>
      <c r="CB5" s="44">
        <v>24</v>
      </c>
      <c r="CC5" s="44">
        <v>25</v>
      </c>
      <c r="CD5" s="44">
        <v>24</v>
      </c>
      <c r="CE5" s="44">
        <v>25</v>
      </c>
      <c r="CF5" s="44">
        <v>24</v>
      </c>
    </row>
    <row r="6" spans="1:84">
      <c r="A6" s="44" t="s">
        <v>3</v>
      </c>
      <c r="B6" s="45" t="s">
        <v>21</v>
      </c>
      <c r="D6" s="46">
        <v>1.1574074074074073E-3</v>
      </c>
      <c r="E6" s="44" t="s">
        <v>51</v>
      </c>
      <c r="F6" s="44" t="s">
        <v>35</v>
      </c>
      <c r="J6" s="44" t="s">
        <v>29</v>
      </c>
      <c r="K6" s="44" t="s">
        <v>55</v>
      </c>
      <c r="O6" s="46">
        <v>1.0937500000000001E-2</v>
      </c>
      <c r="P6" s="44" t="s">
        <v>50</v>
      </c>
      <c r="Q6" s="44" t="s">
        <v>35</v>
      </c>
      <c r="U6" s="44" t="s">
        <v>29</v>
      </c>
      <c r="AJ6" s="49">
        <v>42598</v>
      </c>
      <c r="AK6" s="60">
        <v>0.75902777777777797</v>
      </c>
      <c r="AL6" s="60">
        <f t="shared" si="1"/>
        <v>0.75694444444444442</v>
      </c>
      <c r="AM6" s="60">
        <f t="shared" si="0"/>
        <v>0.75</v>
      </c>
      <c r="AN6" s="44" t="str">
        <f t="shared" si="2"/>
        <v>16/08/2016 18:10:00</v>
      </c>
      <c r="AO6" s="61" t="str">
        <f t="shared" si="3"/>
        <v>16/08/2016 18:00:00</v>
      </c>
      <c r="AP6" s="44">
        <f>VLOOKUP($AN6, [1]TableView_704030_20160816_20160!$D$2:$M$5095,3,FALSE)</f>
        <v>1014.46055273</v>
      </c>
      <c r="AQ6" s="44">
        <f>VLOOKUP($AN6, [1]TableView_704030_20160816_20160!$D$2:$M$5095,8,FALSE)</f>
        <v>22.0555555555556</v>
      </c>
      <c r="AR6" s="44">
        <f>VLOOKUP($AN6, [1]TableView_704030_20160816_20160!$D$2:$M$5095,10,FALSE)</f>
        <v>0</v>
      </c>
      <c r="AS6" s="44">
        <f>VLOOKUP($AN6, [1]TableView_704030_20160816_20160!$D$2:$M$5095,4,FALSE)</f>
        <v>63</v>
      </c>
      <c r="AT6" s="44">
        <f>VLOOKUP($AN6, [1]TableView_704030_20160816_20160!$D$2:$M$5095,6,FALSE)</f>
        <v>136</v>
      </c>
      <c r="AU6" s="44">
        <f>VLOOKUP($AN6, [1]TableView_704030_20160816_20160!$D$2:$M$5095,7,FALSE)</f>
        <v>2.6</v>
      </c>
      <c r="AV6" s="44">
        <f>VLOOKUP($AN6, [1]TableView_704030_20160816_20160!$D$2:$M$5095,2,FALSE)</f>
        <v>6.1</v>
      </c>
      <c r="AW6" s="44">
        <f>VLOOKUP($AO6, [2]aacb8965d69cc6fd1cb3a5cae9e8ae7!$C$6:$F$853,4,FALSE)</f>
        <v>0.2</v>
      </c>
      <c r="AX6" s="15">
        <v>4</v>
      </c>
      <c r="AY6" s="44" t="str">
        <f t="shared" si="4"/>
        <v>16/08/2016 4</v>
      </c>
      <c r="AZ6" s="44">
        <f>VLOOKUP($AY6, [3]Sheet1!$D$3:$T$89,2,FALSE)</f>
        <v>27</v>
      </c>
      <c r="BA6" s="44">
        <f>VLOOKUP($AY6, [3]Sheet1!$D$3:$T$89,3,FALSE)</f>
        <v>25</v>
      </c>
      <c r="BB6" s="44">
        <f>VLOOKUP($AY6, [3]Sheet1!$D$3:$T$89,6,FALSE)</f>
        <v>27</v>
      </c>
      <c r="BC6" s="44">
        <f>VLOOKUP($AY6, [3]Sheet1!$D$3:$T$89,7,FALSE)</f>
        <v>24</v>
      </c>
      <c r="BD6" s="44">
        <f>VLOOKUP($AY6, [3]Sheet1!$D$3:$T$89,10,FALSE)</f>
        <v>25</v>
      </c>
      <c r="BE6" s="44">
        <f>VLOOKUP($AY6, [3]Sheet1!$D$3:$T$89,11,FALSE)</f>
        <v>24</v>
      </c>
      <c r="BF6" s="44">
        <f>VLOOKUP($AY6, [3]Sheet1!$D$3:$T$89,14,FALSE)</f>
        <v>25</v>
      </c>
      <c r="BG6" s="44">
        <f>VLOOKUP($AY6, [3]Sheet1!$D$3:$T$89,15,FALSE)</f>
        <v>24</v>
      </c>
      <c r="BI6" s="49">
        <v>42598</v>
      </c>
      <c r="BJ6" s="50">
        <v>0.75902777777777797</v>
      </c>
      <c r="BK6" s="50">
        <v>0.75694444444444442</v>
      </c>
      <c r="BL6" s="50">
        <v>0.75</v>
      </c>
      <c r="BM6" s="44" t="s">
        <v>1379</v>
      </c>
      <c r="BN6" s="44" t="s">
        <v>1380</v>
      </c>
      <c r="BO6" s="44">
        <v>1014.46055273</v>
      </c>
      <c r="BP6" s="44">
        <v>22.0555555555556</v>
      </c>
      <c r="BQ6" s="44">
        <v>0</v>
      </c>
      <c r="BR6" s="44">
        <v>63</v>
      </c>
      <c r="BS6" s="44">
        <v>136</v>
      </c>
      <c r="BT6" s="44">
        <v>2.6</v>
      </c>
      <c r="BU6" s="44">
        <v>6.1</v>
      </c>
      <c r="BV6" s="44">
        <v>0.2</v>
      </c>
      <c r="BW6" s="44">
        <v>4</v>
      </c>
      <c r="BX6" s="44" t="s">
        <v>1222</v>
      </c>
      <c r="BY6" s="44">
        <v>27</v>
      </c>
      <c r="BZ6" s="44">
        <v>25</v>
      </c>
      <c r="CA6" s="44">
        <v>27</v>
      </c>
      <c r="CB6" s="44">
        <v>24</v>
      </c>
      <c r="CC6" s="44">
        <v>25</v>
      </c>
      <c r="CD6" s="44">
        <v>24</v>
      </c>
      <c r="CE6" s="44">
        <v>25</v>
      </c>
      <c r="CF6" s="44">
        <v>24</v>
      </c>
    </row>
    <row r="7" spans="1:84">
      <c r="A7" s="44" t="s">
        <v>4</v>
      </c>
      <c r="B7" s="45" t="s">
        <v>22</v>
      </c>
      <c r="D7" s="46">
        <v>2.1064814814814813E-3</v>
      </c>
      <c r="E7" s="44" t="s">
        <v>51</v>
      </c>
      <c r="F7" s="44" t="s">
        <v>34</v>
      </c>
      <c r="J7" s="44" t="s">
        <v>36</v>
      </c>
      <c r="O7" s="46">
        <v>1.0995370370370371E-2</v>
      </c>
      <c r="P7" s="44" t="s">
        <v>50</v>
      </c>
      <c r="Q7" s="44" t="s">
        <v>67</v>
      </c>
      <c r="R7" s="44" t="s">
        <v>41</v>
      </c>
      <c r="S7" s="44">
        <v>9</v>
      </c>
      <c r="U7" s="44" t="s">
        <v>36</v>
      </c>
      <c r="V7" s="44" t="s">
        <v>70</v>
      </c>
      <c r="AJ7" s="49">
        <v>42598</v>
      </c>
      <c r="AK7" s="60">
        <v>0.75902777777777797</v>
      </c>
      <c r="AL7" s="60">
        <f t="shared" si="1"/>
        <v>0.75694444444444442</v>
      </c>
      <c r="AM7" s="60">
        <f t="shared" si="0"/>
        <v>0.75</v>
      </c>
      <c r="AN7" s="44" t="str">
        <f t="shared" si="2"/>
        <v>16/08/2016 18:10:00</v>
      </c>
      <c r="AO7" s="61" t="str">
        <f t="shared" si="3"/>
        <v>16/08/2016 18:00:00</v>
      </c>
      <c r="AP7" s="44">
        <f>VLOOKUP($AN7, [1]TableView_704030_20160816_20160!$D$2:$M$5095,3,FALSE)</f>
        <v>1014.46055273</v>
      </c>
      <c r="AQ7" s="44">
        <f>VLOOKUP($AN7, [1]TableView_704030_20160816_20160!$D$2:$M$5095,8,FALSE)</f>
        <v>22.0555555555556</v>
      </c>
      <c r="AR7" s="44">
        <f>VLOOKUP($AN7, [1]TableView_704030_20160816_20160!$D$2:$M$5095,10,FALSE)</f>
        <v>0</v>
      </c>
      <c r="AS7" s="44">
        <f>VLOOKUP($AN7, [1]TableView_704030_20160816_20160!$D$2:$M$5095,4,FALSE)</f>
        <v>63</v>
      </c>
      <c r="AT7" s="44">
        <f>VLOOKUP($AN7, [1]TableView_704030_20160816_20160!$D$2:$M$5095,6,FALSE)</f>
        <v>136</v>
      </c>
      <c r="AU7" s="44">
        <f>VLOOKUP($AN7, [1]TableView_704030_20160816_20160!$D$2:$M$5095,7,FALSE)</f>
        <v>2.6</v>
      </c>
      <c r="AV7" s="44">
        <f>VLOOKUP($AN7, [1]TableView_704030_20160816_20160!$D$2:$M$5095,2,FALSE)</f>
        <v>6.1</v>
      </c>
      <c r="AW7" s="44">
        <f>VLOOKUP($AO7, [2]aacb8965d69cc6fd1cb3a5cae9e8ae7!$C$6:$F$853,4,FALSE)</f>
        <v>0.2</v>
      </c>
      <c r="AX7" s="15">
        <v>4</v>
      </c>
      <c r="AY7" s="44" t="str">
        <f t="shared" si="4"/>
        <v>16/08/2016 4</v>
      </c>
      <c r="AZ7" s="44">
        <f>VLOOKUP($AY7, [3]Sheet1!$D$3:$T$89,2,FALSE)</f>
        <v>27</v>
      </c>
      <c r="BA7" s="44">
        <f>VLOOKUP($AY7, [3]Sheet1!$D$3:$T$89,3,FALSE)</f>
        <v>25</v>
      </c>
      <c r="BB7" s="44">
        <f>VLOOKUP($AY7, [3]Sheet1!$D$3:$T$89,6,FALSE)</f>
        <v>27</v>
      </c>
      <c r="BC7" s="44">
        <f>VLOOKUP($AY7, [3]Sheet1!$D$3:$T$89,7,FALSE)</f>
        <v>24</v>
      </c>
      <c r="BD7" s="44">
        <f>VLOOKUP($AY7, [3]Sheet1!$D$3:$T$89,10,FALSE)</f>
        <v>25</v>
      </c>
      <c r="BE7" s="44">
        <f>VLOOKUP($AY7, [3]Sheet1!$D$3:$T$89,11,FALSE)</f>
        <v>24</v>
      </c>
      <c r="BF7" s="44">
        <f>VLOOKUP($AY7, [3]Sheet1!$D$3:$T$89,14,FALSE)</f>
        <v>25</v>
      </c>
      <c r="BG7" s="44">
        <f>VLOOKUP($AY7, [3]Sheet1!$D$3:$T$89,15,FALSE)</f>
        <v>24</v>
      </c>
      <c r="BI7" s="49">
        <v>42598</v>
      </c>
      <c r="BJ7" s="50">
        <v>0.75902777777777797</v>
      </c>
      <c r="BK7" s="50">
        <v>0.75694444444444442</v>
      </c>
      <c r="BL7" s="50">
        <v>0.75</v>
      </c>
      <c r="BM7" s="44" t="s">
        <v>1379</v>
      </c>
      <c r="BN7" s="44" t="s">
        <v>1380</v>
      </c>
      <c r="BO7" s="44">
        <v>1014.46055273</v>
      </c>
      <c r="BP7" s="44">
        <v>22.0555555555556</v>
      </c>
      <c r="BQ7" s="44">
        <v>0</v>
      </c>
      <c r="BR7" s="44">
        <v>63</v>
      </c>
      <c r="BS7" s="44">
        <v>136</v>
      </c>
      <c r="BT7" s="44">
        <v>2.6</v>
      </c>
      <c r="BU7" s="44">
        <v>6.1</v>
      </c>
      <c r="BV7" s="44">
        <v>0.2</v>
      </c>
      <c r="BW7" s="44">
        <v>4</v>
      </c>
      <c r="BX7" s="44" t="s">
        <v>1222</v>
      </c>
      <c r="BY7" s="44">
        <v>27</v>
      </c>
      <c r="BZ7" s="44">
        <v>25</v>
      </c>
      <c r="CA7" s="44">
        <v>27</v>
      </c>
      <c r="CB7" s="44">
        <v>24</v>
      </c>
      <c r="CC7" s="44">
        <v>25</v>
      </c>
      <c r="CD7" s="44">
        <v>24</v>
      </c>
      <c r="CE7" s="44">
        <v>25</v>
      </c>
      <c r="CF7" s="44">
        <v>24</v>
      </c>
    </row>
    <row r="8" spans="1:84">
      <c r="A8" s="44" t="s">
        <v>5</v>
      </c>
      <c r="B8" s="45" t="s">
        <v>59</v>
      </c>
      <c r="D8" s="46">
        <v>2.4421296296296296E-3</v>
      </c>
      <c r="E8" s="44" t="s">
        <v>61</v>
      </c>
      <c r="F8" s="44" t="s">
        <v>34</v>
      </c>
      <c r="J8" s="44" t="s">
        <v>29</v>
      </c>
      <c r="O8" s="46">
        <v>1.2222222222222223E-2</v>
      </c>
      <c r="P8" s="44" t="s">
        <v>50</v>
      </c>
      <c r="Q8" s="44" t="s">
        <v>67</v>
      </c>
      <c r="R8" s="44" t="s">
        <v>41</v>
      </c>
      <c r="S8" s="44">
        <v>9</v>
      </c>
      <c r="U8" s="44" t="s">
        <v>29</v>
      </c>
      <c r="AJ8" s="49">
        <v>42598</v>
      </c>
      <c r="AK8" s="60">
        <v>0.75902777777777797</v>
      </c>
      <c r="AL8" s="60">
        <f t="shared" si="1"/>
        <v>0.75694444444444442</v>
      </c>
      <c r="AM8" s="60">
        <f t="shared" si="0"/>
        <v>0.75</v>
      </c>
      <c r="AN8" s="44" t="str">
        <f t="shared" si="2"/>
        <v>16/08/2016 18:10:00</v>
      </c>
      <c r="AO8" s="61" t="str">
        <f t="shared" si="3"/>
        <v>16/08/2016 18:00:00</v>
      </c>
      <c r="AP8" s="44">
        <f>VLOOKUP($AN8, [1]TableView_704030_20160816_20160!$D$2:$M$5095,3,FALSE)</f>
        <v>1014.46055273</v>
      </c>
      <c r="AQ8" s="44">
        <f>VLOOKUP($AN8, [1]TableView_704030_20160816_20160!$D$2:$M$5095,8,FALSE)</f>
        <v>22.0555555555556</v>
      </c>
      <c r="AR8" s="44">
        <f>VLOOKUP($AN8, [1]TableView_704030_20160816_20160!$D$2:$M$5095,10,FALSE)</f>
        <v>0</v>
      </c>
      <c r="AS8" s="44">
        <f>VLOOKUP($AN8, [1]TableView_704030_20160816_20160!$D$2:$M$5095,4,FALSE)</f>
        <v>63</v>
      </c>
      <c r="AT8" s="44">
        <f>VLOOKUP($AN8, [1]TableView_704030_20160816_20160!$D$2:$M$5095,6,FALSE)</f>
        <v>136</v>
      </c>
      <c r="AU8" s="44">
        <f>VLOOKUP($AN8, [1]TableView_704030_20160816_20160!$D$2:$M$5095,7,FALSE)</f>
        <v>2.6</v>
      </c>
      <c r="AV8" s="44">
        <f>VLOOKUP($AN8, [1]TableView_704030_20160816_20160!$D$2:$M$5095,2,FALSE)</f>
        <v>6.1</v>
      </c>
      <c r="AW8" s="44">
        <f>VLOOKUP($AO8, [2]aacb8965d69cc6fd1cb3a5cae9e8ae7!$C$6:$F$853,4,FALSE)</f>
        <v>0.2</v>
      </c>
      <c r="AX8" s="15">
        <v>4</v>
      </c>
      <c r="AY8" s="44" t="str">
        <f t="shared" si="4"/>
        <v>16/08/2016 4</v>
      </c>
      <c r="AZ8" s="44">
        <f>VLOOKUP($AY8, [3]Sheet1!$D$3:$T$89,2,FALSE)</f>
        <v>27</v>
      </c>
      <c r="BA8" s="44">
        <f>VLOOKUP($AY8, [3]Sheet1!$D$3:$T$89,3,FALSE)</f>
        <v>25</v>
      </c>
      <c r="BB8" s="44">
        <f>VLOOKUP($AY8, [3]Sheet1!$D$3:$T$89,6,FALSE)</f>
        <v>27</v>
      </c>
      <c r="BC8" s="44">
        <f>VLOOKUP($AY8, [3]Sheet1!$D$3:$T$89,7,FALSE)</f>
        <v>24</v>
      </c>
      <c r="BD8" s="44">
        <f>VLOOKUP($AY8, [3]Sheet1!$D$3:$T$89,10,FALSE)</f>
        <v>25</v>
      </c>
      <c r="BE8" s="44">
        <f>VLOOKUP($AY8, [3]Sheet1!$D$3:$T$89,11,FALSE)</f>
        <v>24</v>
      </c>
      <c r="BF8" s="44">
        <f>VLOOKUP($AY8, [3]Sheet1!$D$3:$T$89,14,FALSE)</f>
        <v>25</v>
      </c>
      <c r="BG8" s="44">
        <f>VLOOKUP($AY8, [3]Sheet1!$D$3:$T$89,15,FALSE)</f>
        <v>24</v>
      </c>
      <c r="BI8" s="49">
        <v>42598</v>
      </c>
      <c r="BJ8" s="50">
        <v>0.75902777777777797</v>
      </c>
      <c r="BK8" s="50">
        <v>0.75694444444444442</v>
      </c>
      <c r="BL8" s="50">
        <v>0.75</v>
      </c>
      <c r="BM8" s="44" t="s">
        <v>1379</v>
      </c>
      <c r="BN8" s="44" t="s">
        <v>1380</v>
      </c>
      <c r="BO8" s="44">
        <v>1014.46055273</v>
      </c>
      <c r="BP8" s="44">
        <v>22.0555555555556</v>
      </c>
      <c r="BQ8" s="44">
        <v>0</v>
      </c>
      <c r="BR8" s="44">
        <v>63</v>
      </c>
      <c r="BS8" s="44">
        <v>136</v>
      </c>
      <c r="BT8" s="44">
        <v>2.6</v>
      </c>
      <c r="BU8" s="44">
        <v>6.1</v>
      </c>
      <c r="BV8" s="44">
        <v>0.2</v>
      </c>
      <c r="BW8" s="44">
        <v>4</v>
      </c>
      <c r="BX8" s="44" t="s">
        <v>1222</v>
      </c>
      <c r="BY8" s="44">
        <v>27</v>
      </c>
      <c r="BZ8" s="44">
        <v>25</v>
      </c>
      <c r="CA8" s="44">
        <v>27</v>
      </c>
      <c r="CB8" s="44">
        <v>24</v>
      </c>
      <c r="CC8" s="44">
        <v>25</v>
      </c>
      <c r="CD8" s="44">
        <v>24</v>
      </c>
      <c r="CE8" s="44">
        <v>25</v>
      </c>
      <c r="CF8" s="44">
        <v>24</v>
      </c>
    </row>
    <row r="9" spans="1:84">
      <c r="A9" s="44" t="s">
        <v>6</v>
      </c>
      <c r="B9" s="45" t="s">
        <v>46</v>
      </c>
      <c r="D9" s="46">
        <v>2.4768518518518516E-3</v>
      </c>
      <c r="E9" s="44" t="s">
        <v>62</v>
      </c>
      <c r="F9" s="44" t="s">
        <v>32</v>
      </c>
      <c r="O9" s="46">
        <v>1.224537037037037E-2</v>
      </c>
      <c r="P9" s="44" t="s">
        <v>50</v>
      </c>
      <c r="Q9" s="44" t="s">
        <v>67</v>
      </c>
      <c r="R9" s="44" t="s">
        <v>41</v>
      </c>
      <c r="S9" s="44">
        <v>9</v>
      </c>
      <c r="U9" s="44" t="s">
        <v>36</v>
      </c>
      <c r="V9" s="44" t="s">
        <v>71</v>
      </c>
      <c r="AJ9" s="49">
        <v>42598</v>
      </c>
      <c r="AK9" s="60">
        <v>0.75902777777777797</v>
      </c>
      <c r="AL9" s="60">
        <f t="shared" si="1"/>
        <v>0.75694444444444442</v>
      </c>
      <c r="AM9" s="60">
        <f t="shared" si="0"/>
        <v>0.75</v>
      </c>
      <c r="AN9" s="44" t="str">
        <f t="shared" si="2"/>
        <v>16/08/2016 18:10:00</v>
      </c>
      <c r="AO9" s="61" t="str">
        <f t="shared" si="3"/>
        <v>16/08/2016 18:00:00</v>
      </c>
      <c r="AP9" s="44">
        <f>VLOOKUP($AN9, [1]TableView_704030_20160816_20160!$D$2:$M$5095,3,FALSE)</f>
        <v>1014.46055273</v>
      </c>
      <c r="AQ9" s="44">
        <f>VLOOKUP($AN9, [1]TableView_704030_20160816_20160!$D$2:$M$5095,8,FALSE)</f>
        <v>22.0555555555556</v>
      </c>
      <c r="AR9" s="44">
        <f>VLOOKUP($AN9, [1]TableView_704030_20160816_20160!$D$2:$M$5095,10,FALSE)</f>
        <v>0</v>
      </c>
      <c r="AS9" s="44">
        <f>VLOOKUP($AN9, [1]TableView_704030_20160816_20160!$D$2:$M$5095,4,FALSE)</f>
        <v>63</v>
      </c>
      <c r="AT9" s="44">
        <f>VLOOKUP($AN9, [1]TableView_704030_20160816_20160!$D$2:$M$5095,6,FALSE)</f>
        <v>136</v>
      </c>
      <c r="AU9" s="44">
        <f>VLOOKUP($AN9, [1]TableView_704030_20160816_20160!$D$2:$M$5095,7,FALSE)</f>
        <v>2.6</v>
      </c>
      <c r="AV9" s="44">
        <f>VLOOKUP($AN9, [1]TableView_704030_20160816_20160!$D$2:$M$5095,2,FALSE)</f>
        <v>6.1</v>
      </c>
      <c r="AW9" s="44">
        <f>VLOOKUP($AO9, [2]aacb8965d69cc6fd1cb3a5cae9e8ae7!$C$6:$F$853,4,FALSE)</f>
        <v>0.2</v>
      </c>
      <c r="AX9" s="15">
        <v>4</v>
      </c>
      <c r="AY9" s="44" t="str">
        <f t="shared" si="4"/>
        <v>16/08/2016 4</v>
      </c>
      <c r="AZ9" s="44">
        <f>VLOOKUP($AY9, [3]Sheet1!$D$3:$T$89,2,FALSE)</f>
        <v>27</v>
      </c>
      <c r="BA9" s="44">
        <f>VLOOKUP($AY9, [3]Sheet1!$D$3:$T$89,3,FALSE)</f>
        <v>25</v>
      </c>
      <c r="BB9" s="44">
        <f>VLOOKUP($AY9, [3]Sheet1!$D$3:$T$89,6,FALSE)</f>
        <v>27</v>
      </c>
      <c r="BC9" s="44">
        <f>VLOOKUP($AY9, [3]Sheet1!$D$3:$T$89,7,FALSE)</f>
        <v>24</v>
      </c>
      <c r="BD9" s="44">
        <f>VLOOKUP($AY9, [3]Sheet1!$D$3:$T$89,10,FALSE)</f>
        <v>25</v>
      </c>
      <c r="BE9" s="44">
        <f>VLOOKUP($AY9, [3]Sheet1!$D$3:$T$89,11,FALSE)</f>
        <v>24</v>
      </c>
      <c r="BF9" s="44">
        <f>VLOOKUP($AY9, [3]Sheet1!$D$3:$T$89,14,FALSE)</f>
        <v>25</v>
      </c>
      <c r="BG9" s="44">
        <f>VLOOKUP($AY9, [3]Sheet1!$D$3:$T$89,15,FALSE)</f>
        <v>24</v>
      </c>
      <c r="BI9" s="49">
        <v>42598</v>
      </c>
      <c r="BJ9" s="50">
        <v>0.75902777777777797</v>
      </c>
      <c r="BK9" s="50">
        <v>0.75694444444444442</v>
      </c>
      <c r="BL9" s="50">
        <v>0.75</v>
      </c>
      <c r="BM9" s="44" t="s">
        <v>1379</v>
      </c>
      <c r="BN9" s="44" t="s">
        <v>1380</v>
      </c>
      <c r="BO9" s="44">
        <v>1014.46055273</v>
      </c>
      <c r="BP9" s="44">
        <v>22.0555555555556</v>
      </c>
      <c r="BQ9" s="44">
        <v>0</v>
      </c>
      <c r="BR9" s="44">
        <v>63</v>
      </c>
      <c r="BS9" s="44">
        <v>136</v>
      </c>
      <c r="BT9" s="44">
        <v>2.6</v>
      </c>
      <c r="BU9" s="44">
        <v>6.1</v>
      </c>
      <c r="BV9" s="44">
        <v>0.2</v>
      </c>
      <c r="BW9" s="44">
        <v>4</v>
      </c>
      <c r="BX9" s="44" t="s">
        <v>1222</v>
      </c>
      <c r="BY9" s="44">
        <v>27</v>
      </c>
      <c r="BZ9" s="44">
        <v>25</v>
      </c>
      <c r="CA9" s="44">
        <v>27</v>
      </c>
      <c r="CB9" s="44">
        <v>24</v>
      </c>
      <c r="CC9" s="44">
        <v>25</v>
      </c>
      <c r="CD9" s="44">
        <v>24</v>
      </c>
      <c r="CE9" s="44">
        <v>25</v>
      </c>
      <c r="CF9" s="44">
        <v>24</v>
      </c>
    </row>
    <row r="10" spans="1:84">
      <c r="A10" s="44" t="s">
        <v>7</v>
      </c>
      <c r="B10" s="45" t="s">
        <v>27</v>
      </c>
      <c r="D10" s="46">
        <v>4.1319444444444442E-3</v>
      </c>
      <c r="E10" s="44" t="s">
        <v>63</v>
      </c>
      <c r="F10" s="44" t="s">
        <v>40</v>
      </c>
      <c r="G10" s="44" t="s">
        <v>57</v>
      </c>
      <c r="H10" s="44">
        <v>7</v>
      </c>
      <c r="I10" s="44" t="s">
        <v>69</v>
      </c>
      <c r="J10" s="44" t="s">
        <v>36</v>
      </c>
      <c r="O10" s="46">
        <v>1.5902777777777776E-2</v>
      </c>
      <c r="P10" s="44" t="s">
        <v>50</v>
      </c>
      <c r="Q10" s="44" t="s">
        <v>67</v>
      </c>
      <c r="R10" s="44" t="s">
        <v>41</v>
      </c>
      <c r="S10" s="44">
        <v>9</v>
      </c>
      <c r="U10" s="44" t="s">
        <v>36</v>
      </c>
      <c r="V10" s="44" t="s">
        <v>72</v>
      </c>
      <c r="AJ10" s="49">
        <v>42598</v>
      </c>
      <c r="AK10" s="60">
        <v>0.75902777777777797</v>
      </c>
      <c r="AL10" s="60">
        <f t="shared" si="1"/>
        <v>0.75694444444444442</v>
      </c>
      <c r="AM10" s="60">
        <f t="shared" si="0"/>
        <v>0.75</v>
      </c>
      <c r="AN10" s="44" t="str">
        <f t="shared" si="2"/>
        <v>16/08/2016 18:10:00</v>
      </c>
      <c r="AO10" s="61" t="str">
        <f t="shared" si="3"/>
        <v>16/08/2016 18:00:00</v>
      </c>
      <c r="AP10" s="44">
        <f>VLOOKUP($AN10, [1]TableView_704030_20160816_20160!$D$2:$M$5095,3,FALSE)</f>
        <v>1014.46055273</v>
      </c>
      <c r="AQ10" s="44">
        <f>VLOOKUP($AN10, [1]TableView_704030_20160816_20160!$D$2:$M$5095,8,FALSE)</f>
        <v>22.0555555555556</v>
      </c>
      <c r="AR10" s="44">
        <f>VLOOKUP($AN10, [1]TableView_704030_20160816_20160!$D$2:$M$5095,10,FALSE)</f>
        <v>0</v>
      </c>
      <c r="AS10" s="44">
        <f>VLOOKUP($AN10, [1]TableView_704030_20160816_20160!$D$2:$M$5095,4,FALSE)</f>
        <v>63</v>
      </c>
      <c r="AT10" s="44">
        <f>VLOOKUP($AN10, [1]TableView_704030_20160816_20160!$D$2:$M$5095,6,FALSE)</f>
        <v>136</v>
      </c>
      <c r="AU10" s="44">
        <f>VLOOKUP($AN10, [1]TableView_704030_20160816_20160!$D$2:$M$5095,7,FALSE)</f>
        <v>2.6</v>
      </c>
      <c r="AV10" s="44">
        <f>VLOOKUP($AN10, [1]TableView_704030_20160816_20160!$D$2:$M$5095,2,FALSE)</f>
        <v>6.1</v>
      </c>
      <c r="AW10" s="44">
        <f>VLOOKUP($AO10, [2]aacb8965d69cc6fd1cb3a5cae9e8ae7!$C$6:$F$853,4,FALSE)</f>
        <v>0.2</v>
      </c>
      <c r="AX10" s="15">
        <v>4</v>
      </c>
      <c r="AY10" s="44" t="str">
        <f t="shared" si="4"/>
        <v>16/08/2016 4</v>
      </c>
      <c r="AZ10" s="44">
        <f>VLOOKUP($AY10, [3]Sheet1!$D$3:$T$89,2,FALSE)</f>
        <v>27</v>
      </c>
      <c r="BA10" s="44">
        <f>VLOOKUP($AY10, [3]Sheet1!$D$3:$T$89,3,FALSE)</f>
        <v>25</v>
      </c>
      <c r="BB10" s="44">
        <f>VLOOKUP($AY10, [3]Sheet1!$D$3:$T$89,6,FALSE)</f>
        <v>27</v>
      </c>
      <c r="BC10" s="44">
        <f>VLOOKUP($AY10, [3]Sheet1!$D$3:$T$89,7,FALSE)</f>
        <v>24</v>
      </c>
      <c r="BD10" s="44">
        <f>VLOOKUP($AY10, [3]Sheet1!$D$3:$T$89,10,FALSE)</f>
        <v>25</v>
      </c>
      <c r="BE10" s="44">
        <f>VLOOKUP($AY10, [3]Sheet1!$D$3:$T$89,11,FALSE)</f>
        <v>24</v>
      </c>
      <c r="BF10" s="44">
        <f>VLOOKUP($AY10, [3]Sheet1!$D$3:$T$89,14,FALSE)</f>
        <v>25</v>
      </c>
      <c r="BG10" s="44">
        <f>VLOOKUP($AY10, [3]Sheet1!$D$3:$T$89,15,FALSE)</f>
        <v>24</v>
      </c>
      <c r="BI10" s="49">
        <v>42598</v>
      </c>
      <c r="BJ10" s="50">
        <v>0.75902777777777797</v>
      </c>
      <c r="BK10" s="50">
        <v>0.75694444444444442</v>
      </c>
      <c r="BL10" s="50">
        <v>0.75</v>
      </c>
      <c r="BM10" s="44" t="s">
        <v>1379</v>
      </c>
      <c r="BN10" s="44" t="s">
        <v>1380</v>
      </c>
      <c r="BO10" s="44">
        <v>1014.46055273</v>
      </c>
      <c r="BP10" s="44">
        <v>22.0555555555556</v>
      </c>
      <c r="BQ10" s="44">
        <v>0</v>
      </c>
      <c r="BR10" s="44">
        <v>63</v>
      </c>
      <c r="BS10" s="44">
        <v>136</v>
      </c>
      <c r="BT10" s="44">
        <v>2.6</v>
      </c>
      <c r="BU10" s="44">
        <v>6.1</v>
      </c>
      <c r="BV10" s="44">
        <v>0.2</v>
      </c>
      <c r="BW10" s="44">
        <v>4</v>
      </c>
      <c r="BX10" s="44" t="s">
        <v>1222</v>
      </c>
      <c r="BY10" s="44">
        <v>27</v>
      </c>
      <c r="BZ10" s="44">
        <v>25</v>
      </c>
      <c r="CA10" s="44">
        <v>27</v>
      </c>
      <c r="CB10" s="44">
        <v>24</v>
      </c>
      <c r="CC10" s="44">
        <v>25</v>
      </c>
      <c r="CD10" s="44">
        <v>24</v>
      </c>
      <c r="CE10" s="44">
        <v>25</v>
      </c>
      <c r="CF10" s="44">
        <v>24</v>
      </c>
    </row>
    <row r="11" spans="1:84">
      <c r="D11" s="46">
        <v>5.6018518518518518E-3</v>
      </c>
      <c r="E11" s="44" t="s">
        <v>64</v>
      </c>
      <c r="F11" s="44" t="s">
        <v>35</v>
      </c>
      <c r="J11" s="44" t="s">
        <v>29</v>
      </c>
      <c r="O11" s="46">
        <v>1.8298611111111113E-2</v>
      </c>
      <c r="P11" s="44" t="s">
        <v>50</v>
      </c>
      <c r="Q11" s="44" t="s">
        <v>67</v>
      </c>
      <c r="R11" s="44" t="s">
        <v>41</v>
      </c>
      <c r="S11" s="44">
        <v>9</v>
      </c>
      <c r="U11" s="44" t="s">
        <v>36</v>
      </c>
      <c r="V11" s="44" t="s">
        <v>73</v>
      </c>
      <c r="AJ11" s="49">
        <v>42598</v>
      </c>
      <c r="AK11" s="60">
        <v>0.75902777777777797</v>
      </c>
      <c r="AL11" s="60">
        <f t="shared" si="1"/>
        <v>0.75694444444444442</v>
      </c>
      <c r="AM11" s="60">
        <f t="shared" si="0"/>
        <v>0.75</v>
      </c>
      <c r="AN11" s="44" t="str">
        <f t="shared" si="2"/>
        <v>16/08/2016 18:10:00</v>
      </c>
      <c r="AO11" s="61" t="str">
        <f t="shared" si="3"/>
        <v>16/08/2016 18:00:00</v>
      </c>
      <c r="AP11" s="44">
        <f>VLOOKUP($AN11, [1]TableView_704030_20160816_20160!$D$2:$M$5095,3,FALSE)</f>
        <v>1014.46055273</v>
      </c>
      <c r="AQ11" s="44">
        <f>VLOOKUP($AN11, [1]TableView_704030_20160816_20160!$D$2:$M$5095,8,FALSE)</f>
        <v>22.0555555555556</v>
      </c>
      <c r="AR11" s="44">
        <f>VLOOKUP($AN11, [1]TableView_704030_20160816_20160!$D$2:$M$5095,10,FALSE)</f>
        <v>0</v>
      </c>
      <c r="AS11" s="44">
        <f>VLOOKUP($AN11, [1]TableView_704030_20160816_20160!$D$2:$M$5095,4,FALSE)</f>
        <v>63</v>
      </c>
      <c r="AT11" s="44">
        <f>VLOOKUP($AN11, [1]TableView_704030_20160816_20160!$D$2:$M$5095,6,FALSE)</f>
        <v>136</v>
      </c>
      <c r="AU11" s="44">
        <f>VLOOKUP($AN11, [1]TableView_704030_20160816_20160!$D$2:$M$5095,7,FALSE)</f>
        <v>2.6</v>
      </c>
      <c r="AV11" s="44">
        <f>VLOOKUP($AN11, [1]TableView_704030_20160816_20160!$D$2:$M$5095,2,FALSE)</f>
        <v>6.1</v>
      </c>
      <c r="AW11" s="44">
        <f>VLOOKUP($AO11, [2]aacb8965d69cc6fd1cb3a5cae9e8ae7!$C$6:$F$853,4,FALSE)</f>
        <v>0.2</v>
      </c>
      <c r="AX11" s="15">
        <v>4</v>
      </c>
      <c r="AY11" s="44" t="str">
        <f t="shared" si="4"/>
        <v>16/08/2016 4</v>
      </c>
      <c r="AZ11" s="44">
        <f>VLOOKUP($AY11, [3]Sheet1!$D$3:$T$89,2,FALSE)</f>
        <v>27</v>
      </c>
      <c r="BA11" s="44">
        <f>VLOOKUP($AY11, [3]Sheet1!$D$3:$T$89,3,FALSE)</f>
        <v>25</v>
      </c>
      <c r="BB11" s="44">
        <f>VLOOKUP($AY11, [3]Sheet1!$D$3:$T$89,6,FALSE)</f>
        <v>27</v>
      </c>
      <c r="BC11" s="44">
        <f>VLOOKUP($AY11, [3]Sheet1!$D$3:$T$89,7,FALSE)</f>
        <v>24</v>
      </c>
      <c r="BD11" s="44">
        <f>VLOOKUP($AY11, [3]Sheet1!$D$3:$T$89,10,FALSE)</f>
        <v>25</v>
      </c>
      <c r="BE11" s="44">
        <f>VLOOKUP($AY11, [3]Sheet1!$D$3:$T$89,11,FALSE)</f>
        <v>24</v>
      </c>
      <c r="BF11" s="44">
        <f>VLOOKUP($AY11, [3]Sheet1!$D$3:$T$89,14,FALSE)</f>
        <v>25</v>
      </c>
      <c r="BG11" s="44">
        <f>VLOOKUP($AY11, [3]Sheet1!$D$3:$T$89,15,FALSE)</f>
        <v>24</v>
      </c>
      <c r="BI11" s="49">
        <v>42598</v>
      </c>
      <c r="BJ11" s="50">
        <v>0.75902777777777797</v>
      </c>
      <c r="BK11" s="50">
        <v>0.75694444444444442</v>
      </c>
      <c r="BL11" s="50">
        <v>0.75</v>
      </c>
      <c r="BM11" s="44" t="s">
        <v>1379</v>
      </c>
      <c r="BN11" s="44" t="s">
        <v>1380</v>
      </c>
      <c r="BO11" s="44">
        <v>1014.46055273</v>
      </c>
      <c r="BP11" s="44">
        <v>22.0555555555556</v>
      </c>
      <c r="BQ11" s="44">
        <v>0</v>
      </c>
      <c r="BR11" s="44">
        <v>63</v>
      </c>
      <c r="BS11" s="44">
        <v>136</v>
      </c>
      <c r="BT11" s="44">
        <v>2.6</v>
      </c>
      <c r="BU11" s="44">
        <v>6.1</v>
      </c>
      <c r="BV11" s="44">
        <v>0.2</v>
      </c>
      <c r="BW11" s="44">
        <v>4</v>
      </c>
      <c r="BX11" s="44" t="s">
        <v>1222</v>
      </c>
      <c r="BY11" s="44">
        <v>27</v>
      </c>
      <c r="BZ11" s="44">
        <v>25</v>
      </c>
      <c r="CA11" s="44">
        <v>27</v>
      </c>
      <c r="CB11" s="44">
        <v>24</v>
      </c>
      <c r="CC11" s="44">
        <v>25</v>
      </c>
      <c r="CD11" s="44">
        <v>24</v>
      </c>
      <c r="CE11" s="44">
        <v>25</v>
      </c>
      <c r="CF11" s="44">
        <v>24</v>
      </c>
    </row>
    <row r="12" spans="1:84">
      <c r="D12" s="46">
        <v>5.8796296296296296E-3</v>
      </c>
      <c r="E12" s="44" t="s">
        <v>63</v>
      </c>
      <c r="F12" s="44" t="s">
        <v>40</v>
      </c>
      <c r="G12" s="44" t="s">
        <v>57</v>
      </c>
      <c r="H12" s="44">
        <v>8</v>
      </c>
      <c r="I12" s="44" t="s">
        <v>69</v>
      </c>
      <c r="J12" s="44" t="s">
        <v>36</v>
      </c>
      <c r="O12" s="46">
        <v>2.0833333333333332E-2</v>
      </c>
      <c r="P12" s="44" t="s">
        <v>50</v>
      </c>
      <c r="AJ12" s="49">
        <v>42598</v>
      </c>
      <c r="AK12" s="60">
        <v>0.75902777777777797</v>
      </c>
      <c r="AL12" s="60">
        <f t="shared" si="1"/>
        <v>0.75694444444444442</v>
      </c>
      <c r="AM12" s="60">
        <f t="shared" ref="AM12:AM75" si="5">ROUND(AK12*(24*60/30),0)/(24*60/30)</f>
        <v>0.75</v>
      </c>
      <c r="AN12" s="44" t="str">
        <f t="shared" si="2"/>
        <v>16/08/2016 18:10:00</v>
      </c>
      <c r="AO12" s="61" t="str">
        <f t="shared" si="3"/>
        <v>16/08/2016 18:00:00</v>
      </c>
      <c r="AP12" s="44">
        <f>VLOOKUP($AN12, [1]TableView_704030_20160816_20160!$D$2:$M$5095,3,FALSE)</f>
        <v>1014.46055273</v>
      </c>
      <c r="AQ12" s="44">
        <f>VLOOKUP($AN12, [1]TableView_704030_20160816_20160!$D$2:$M$5095,8,FALSE)</f>
        <v>22.0555555555556</v>
      </c>
      <c r="AR12" s="44">
        <f>VLOOKUP($AN12, [1]TableView_704030_20160816_20160!$D$2:$M$5095,10,FALSE)</f>
        <v>0</v>
      </c>
      <c r="AS12" s="44">
        <f>VLOOKUP($AN12, [1]TableView_704030_20160816_20160!$D$2:$M$5095,4,FALSE)</f>
        <v>63</v>
      </c>
      <c r="AT12" s="44">
        <f>VLOOKUP($AN12, [1]TableView_704030_20160816_20160!$D$2:$M$5095,6,FALSE)</f>
        <v>136</v>
      </c>
      <c r="AU12" s="44">
        <f>VLOOKUP($AN12, [1]TableView_704030_20160816_20160!$D$2:$M$5095,7,FALSE)</f>
        <v>2.6</v>
      </c>
      <c r="AV12" s="44">
        <f>VLOOKUP($AN12, [1]TableView_704030_20160816_20160!$D$2:$M$5095,2,FALSE)</f>
        <v>6.1</v>
      </c>
      <c r="AW12" s="44">
        <f>VLOOKUP($AO12, [2]aacb8965d69cc6fd1cb3a5cae9e8ae7!$C$6:$F$853,4,FALSE)</f>
        <v>0.2</v>
      </c>
      <c r="AX12" s="15">
        <v>4</v>
      </c>
      <c r="AY12" s="44" t="str">
        <f t="shared" si="4"/>
        <v>16/08/2016 4</v>
      </c>
      <c r="AZ12" s="44">
        <f>VLOOKUP($AY12, [3]Sheet1!$D$3:$T$89,2,FALSE)</f>
        <v>27</v>
      </c>
      <c r="BA12" s="44">
        <f>VLOOKUP($AY12, [3]Sheet1!$D$3:$T$89,3,FALSE)</f>
        <v>25</v>
      </c>
      <c r="BB12" s="44">
        <f>VLOOKUP($AY12, [3]Sheet1!$D$3:$T$89,6,FALSE)</f>
        <v>27</v>
      </c>
      <c r="BC12" s="44">
        <f>VLOOKUP($AY12, [3]Sheet1!$D$3:$T$89,7,FALSE)</f>
        <v>24</v>
      </c>
      <c r="BD12" s="44">
        <f>VLOOKUP($AY12, [3]Sheet1!$D$3:$T$89,10,FALSE)</f>
        <v>25</v>
      </c>
      <c r="BE12" s="44">
        <f>VLOOKUP($AY12, [3]Sheet1!$D$3:$T$89,11,FALSE)</f>
        <v>24</v>
      </c>
      <c r="BF12" s="44">
        <f>VLOOKUP($AY12, [3]Sheet1!$D$3:$T$89,14,FALSE)</f>
        <v>25</v>
      </c>
      <c r="BG12" s="44">
        <f>VLOOKUP($AY12, [3]Sheet1!$D$3:$T$89,15,FALSE)</f>
        <v>24</v>
      </c>
      <c r="BI12" s="49">
        <v>42598</v>
      </c>
      <c r="BJ12" s="50">
        <v>0.75902777777777797</v>
      </c>
      <c r="BK12" s="50">
        <v>0.75694444444444442</v>
      </c>
      <c r="BL12" s="50">
        <v>0.75</v>
      </c>
      <c r="BM12" s="44" t="s">
        <v>1379</v>
      </c>
      <c r="BN12" s="44" t="s">
        <v>1380</v>
      </c>
      <c r="BO12" s="44">
        <v>1014.46055273</v>
      </c>
      <c r="BP12" s="44">
        <v>22.0555555555556</v>
      </c>
      <c r="BQ12" s="44">
        <v>0</v>
      </c>
      <c r="BR12" s="44">
        <v>63</v>
      </c>
      <c r="BS12" s="44">
        <v>136</v>
      </c>
      <c r="BT12" s="44">
        <v>2.6</v>
      </c>
      <c r="BU12" s="44">
        <v>6.1</v>
      </c>
      <c r="BV12" s="44">
        <v>0.2</v>
      </c>
      <c r="BW12" s="44">
        <v>4</v>
      </c>
      <c r="BX12" s="44" t="s">
        <v>1222</v>
      </c>
      <c r="BY12" s="44">
        <v>27</v>
      </c>
      <c r="BZ12" s="44">
        <v>25</v>
      </c>
      <c r="CA12" s="44">
        <v>27</v>
      </c>
      <c r="CB12" s="44">
        <v>24</v>
      </c>
      <c r="CC12" s="44">
        <v>25</v>
      </c>
      <c r="CD12" s="44">
        <v>24</v>
      </c>
      <c r="CE12" s="44">
        <v>25</v>
      </c>
      <c r="CF12" s="44">
        <v>24</v>
      </c>
    </row>
    <row r="13" spans="1:84">
      <c r="D13" s="46">
        <v>7.2453703703703708E-3</v>
      </c>
      <c r="E13" s="44" t="s">
        <v>63</v>
      </c>
      <c r="F13" s="44" t="s">
        <v>66</v>
      </c>
      <c r="J13" s="44" t="s">
        <v>29</v>
      </c>
      <c r="AJ13" s="49">
        <v>42598</v>
      </c>
      <c r="AK13" s="60">
        <v>0.75902777777777797</v>
      </c>
      <c r="AL13" s="60">
        <f t="shared" si="1"/>
        <v>0.75694444444444442</v>
      </c>
      <c r="AM13" s="60">
        <f t="shared" si="5"/>
        <v>0.75</v>
      </c>
      <c r="AN13" s="44" t="str">
        <f t="shared" si="2"/>
        <v>16/08/2016 18:10:00</v>
      </c>
      <c r="AO13" s="61" t="str">
        <f t="shared" si="3"/>
        <v>16/08/2016 18:00:00</v>
      </c>
      <c r="AP13" s="44">
        <f>VLOOKUP($AN13, [1]TableView_704030_20160816_20160!$D$2:$M$5095,3,FALSE)</f>
        <v>1014.46055273</v>
      </c>
      <c r="AQ13" s="44">
        <f>VLOOKUP($AN13, [1]TableView_704030_20160816_20160!$D$2:$M$5095,8,FALSE)</f>
        <v>22.0555555555556</v>
      </c>
      <c r="AR13" s="44">
        <f>VLOOKUP($AN13, [1]TableView_704030_20160816_20160!$D$2:$M$5095,10,FALSE)</f>
        <v>0</v>
      </c>
      <c r="AS13" s="44">
        <f>VLOOKUP($AN13, [1]TableView_704030_20160816_20160!$D$2:$M$5095,4,FALSE)</f>
        <v>63</v>
      </c>
      <c r="AT13" s="44">
        <f>VLOOKUP($AN13, [1]TableView_704030_20160816_20160!$D$2:$M$5095,6,FALSE)</f>
        <v>136</v>
      </c>
      <c r="AU13" s="44">
        <f>VLOOKUP($AN13, [1]TableView_704030_20160816_20160!$D$2:$M$5095,7,FALSE)</f>
        <v>2.6</v>
      </c>
      <c r="AV13" s="44">
        <f>VLOOKUP($AN13, [1]TableView_704030_20160816_20160!$D$2:$M$5095,2,FALSE)</f>
        <v>6.1</v>
      </c>
      <c r="AW13" s="44">
        <f>VLOOKUP($AO13, [2]aacb8965d69cc6fd1cb3a5cae9e8ae7!$C$6:$F$853,4,FALSE)</f>
        <v>0.2</v>
      </c>
      <c r="AX13" s="15">
        <v>4</v>
      </c>
      <c r="AY13" s="44" t="str">
        <f t="shared" si="4"/>
        <v>16/08/2016 4</v>
      </c>
      <c r="AZ13" s="44">
        <f>VLOOKUP($AY13, [3]Sheet1!$D$3:$T$89,2,FALSE)</f>
        <v>27</v>
      </c>
      <c r="BA13" s="44">
        <f>VLOOKUP($AY13, [3]Sheet1!$D$3:$T$89,3,FALSE)</f>
        <v>25</v>
      </c>
      <c r="BB13" s="44">
        <f>VLOOKUP($AY13, [3]Sheet1!$D$3:$T$89,6,FALSE)</f>
        <v>27</v>
      </c>
      <c r="BC13" s="44">
        <f>VLOOKUP($AY13, [3]Sheet1!$D$3:$T$89,7,FALSE)</f>
        <v>24</v>
      </c>
      <c r="BD13" s="44">
        <f>VLOOKUP($AY13, [3]Sheet1!$D$3:$T$89,10,FALSE)</f>
        <v>25</v>
      </c>
      <c r="BE13" s="44">
        <f>VLOOKUP($AY13, [3]Sheet1!$D$3:$T$89,11,FALSE)</f>
        <v>24</v>
      </c>
      <c r="BF13" s="44">
        <f>VLOOKUP($AY13, [3]Sheet1!$D$3:$T$89,14,FALSE)</f>
        <v>25</v>
      </c>
      <c r="BG13" s="44">
        <f>VLOOKUP($AY13, [3]Sheet1!$D$3:$T$89,15,FALSE)</f>
        <v>24</v>
      </c>
      <c r="BI13" s="49">
        <v>42598</v>
      </c>
      <c r="BJ13" s="50">
        <v>0.75902777777777797</v>
      </c>
      <c r="BK13" s="50">
        <v>0.75694444444444442</v>
      </c>
      <c r="BL13" s="50">
        <v>0.75</v>
      </c>
      <c r="BM13" s="44" t="s">
        <v>1379</v>
      </c>
      <c r="BN13" s="44" t="s">
        <v>1380</v>
      </c>
      <c r="BO13" s="44">
        <v>1014.46055273</v>
      </c>
      <c r="BP13" s="44">
        <v>22.0555555555556</v>
      </c>
      <c r="BQ13" s="44">
        <v>0</v>
      </c>
      <c r="BR13" s="44">
        <v>63</v>
      </c>
      <c r="BS13" s="44">
        <v>136</v>
      </c>
      <c r="BT13" s="44">
        <v>2.6</v>
      </c>
      <c r="BU13" s="44">
        <v>6.1</v>
      </c>
      <c r="BV13" s="44">
        <v>0.2</v>
      </c>
      <c r="BW13" s="44">
        <v>4</v>
      </c>
      <c r="BX13" s="44" t="s">
        <v>1222</v>
      </c>
      <c r="BY13" s="44">
        <v>27</v>
      </c>
      <c r="BZ13" s="44">
        <v>25</v>
      </c>
      <c r="CA13" s="44">
        <v>27</v>
      </c>
      <c r="CB13" s="44">
        <v>24</v>
      </c>
      <c r="CC13" s="44">
        <v>25</v>
      </c>
      <c r="CD13" s="44">
        <v>24</v>
      </c>
      <c r="CE13" s="44">
        <v>25</v>
      </c>
      <c r="CF13" s="44">
        <v>24</v>
      </c>
    </row>
    <row r="14" spans="1:84">
      <c r="D14" s="46">
        <v>7.2685185185185188E-3</v>
      </c>
      <c r="F14" s="44" t="s">
        <v>279</v>
      </c>
      <c r="J14" s="44" t="s">
        <v>36</v>
      </c>
      <c r="AJ14" s="49">
        <v>42598</v>
      </c>
      <c r="AK14" s="60">
        <v>0.75902777777777797</v>
      </c>
      <c r="AL14" s="60">
        <f t="shared" si="1"/>
        <v>0.75694444444444442</v>
      </c>
      <c r="AM14" s="60">
        <f t="shared" si="5"/>
        <v>0.75</v>
      </c>
      <c r="AN14" s="44" t="str">
        <f t="shared" si="2"/>
        <v>16/08/2016 18:10:00</v>
      </c>
      <c r="AO14" s="61" t="str">
        <f t="shared" si="3"/>
        <v>16/08/2016 18:00:00</v>
      </c>
      <c r="AP14" s="44">
        <f>VLOOKUP($AN14, [1]TableView_704030_20160816_20160!$D$2:$M$5095,3,FALSE)</f>
        <v>1014.46055273</v>
      </c>
      <c r="AQ14" s="44">
        <f>VLOOKUP($AN14, [1]TableView_704030_20160816_20160!$D$2:$M$5095,8,FALSE)</f>
        <v>22.0555555555556</v>
      </c>
      <c r="AR14" s="44">
        <f>VLOOKUP($AN14, [1]TableView_704030_20160816_20160!$D$2:$M$5095,10,FALSE)</f>
        <v>0</v>
      </c>
      <c r="AS14" s="44">
        <f>VLOOKUP($AN14, [1]TableView_704030_20160816_20160!$D$2:$M$5095,4,FALSE)</f>
        <v>63</v>
      </c>
      <c r="AT14" s="44">
        <f>VLOOKUP($AN14, [1]TableView_704030_20160816_20160!$D$2:$M$5095,6,FALSE)</f>
        <v>136</v>
      </c>
      <c r="AU14" s="44">
        <f>VLOOKUP($AN14, [1]TableView_704030_20160816_20160!$D$2:$M$5095,7,FALSE)</f>
        <v>2.6</v>
      </c>
      <c r="AV14" s="44">
        <f>VLOOKUP($AN14, [1]TableView_704030_20160816_20160!$D$2:$M$5095,2,FALSE)</f>
        <v>6.1</v>
      </c>
      <c r="AW14" s="44">
        <f>VLOOKUP($AO14, [2]aacb8965d69cc6fd1cb3a5cae9e8ae7!$C$6:$F$853,4,FALSE)</f>
        <v>0.2</v>
      </c>
      <c r="AX14" s="15">
        <v>4</v>
      </c>
      <c r="AY14" s="44" t="str">
        <f t="shared" si="4"/>
        <v>16/08/2016 4</v>
      </c>
      <c r="AZ14" s="44">
        <f>VLOOKUP($AY14, [3]Sheet1!$D$3:$T$89,2,FALSE)</f>
        <v>27</v>
      </c>
      <c r="BA14" s="44">
        <f>VLOOKUP($AY14, [3]Sheet1!$D$3:$T$89,3,FALSE)</f>
        <v>25</v>
      </c>
      <c r="BB14" s="44">
        <f>VLOOKUP($AY14, [3]Sheet1!$D$3:$T$89,6,FALSE)</f>
        <v>27</v>
      </c>
      <c r="BC14" s="44">
        <f>VLOOKUP($AY14, [3]Sheet1!$D$3:$T$89,7,FALSE)</f>
        <v>24</v>
      </c>
      <c r="BD14" s="44">
        <f>VLOOKUP($AY14, [3]Sheet1!$D$3:$T$89,10,FALSE)</f>
        <v>25</v>
      </c>
      <c r="BE14" s="44">
        <f>VLOOKUP($AY14, [3]Sheet1!$D$3:$T$89,11,FALSE)</f>
        <v>24</v>
      </c>
      <c r="BF14" s="44">
        <f>VLOOKUP($AY14, [3]Sheet1!$D$3:$T$89,14,FALSE)</f>
        <v>25</v>
      </c>
      <c r="BG14" s="44">
        <f>VLOOKUP($AY14, [3]Sheet1!$D$3:$T$89,15,FALSE)</f>
        <v>24</v>
      </c>
      <c r="BI14" s="49">
        <v>42598</v>
      </c>
      <c r="BJ14" s="50">
        <v>0.75902777777777797</v>
      </c>
      <c r="BK14" s="50">
        <v>0.75694444444444442</v>
      </c>
      <c r="BL14" s="50">
        <v>0.75</v>
      </c>
      <c r="BM14" s="44" t="s">
        <v>1379</v>
      </c>
      <c r="BN14" s="44" t="s">
        <v>1380</v>
      </c>
      <c r="BO14" s="44">
        <v>1014.46055273</v>
      </c>
      <c r="BP14" s="44">
        <v>22.0555555555556</v>
      </c>
      <c r="BQ14" s="44">
        <v>0</v>
      </c>
      <c r="BR14" s="44">
        <v>63</v>
      </c>
      <c r="BS14" s="44">
        <v>136</v>
      </c>
      <c r="BT14" s="44">
        <v>2.6</v>
      </c>
      <c r="BU14" s="44">
        <v>6.1</v>
      </c>
      <c r="BV14" s="44">
        <v>0.2</v>
      </c>
      <c r="BW14" s="44">
        <v>4</v>
      </c>
      <c r="BX14" s="44" t="s">
        <v>1222</v>
      </c>
      <c r="BY14" s="44">
        <v>27</v>
      </c>
      <c r="BZ14" s="44">
        <v>25</v>
      </c>
      <c r="CA14" s="44">
        <v>27</v>
      </c>
      <c r="CB14" s="44">
        <v>24</v>
      </c>
      <c r="CC14" s="44">
        <v>25</v>
      </c>
      <c r="CD14" s="44">
        <v>24</v>
      </c>
      <c r="CE14" s="44">
        <v>25</v>
      </c>
      <c r="CF14" s="44">
        <v>24</v>
      </c>
    </row>
    <row r="15" spans="1:84">
      <c r="D15" s="46">
        <v>2.0833333333333332E-2</v>
      </c>
      <c r="AJ15" s="49">
        <v>42598</v>
      </c>
      <c r="AK15" s="60">
        <v>0.75902777777777797</v>
      </c>
      <c r="AL15" s="60">
        <f t="shared" si="1"/>
        <v>0.75694444444444442</v>
      </c>
      <c r="AM15" s="60">
        <f t="shared" si="5"/>
        <v>0.75</v>
      </c>
      <c r="AN15" s="44" t="str">
        <f t="shared" si="2"/>
        <v>16/08/2016 18:10:00</v>
      </c>
      <c r="AO15" s="61" t="str">
        <f t="shared" si="3"/>
        <v>16/08/2016 18:00:00</v>
      </c>
      <c r="AP15" s="44">
        <f>VLOOKUP($AN15, [1]TableView_704030_20160816_20160!$D$2:$M$5095,3,FALSE)</f>
        <v>1014.46055273</v>
      </c>
      <c r="AQ15" s="44">
        <f>VLOOKUP($AN15, [1]TableView_704030_20160816_20160!$D$2:$M$5095,8,FALSE)</f>
        <v>22.0555555555556</v>
      </c>
      <c r="AR15" s="44">
        <f>VLOOKUP($AN15, [1]TableView_704030_20160816_20160!$D$2:$M$5095,10,FALSE)</f>
        <v>0</v>
      </c>
      <c r="AS15" s="44">
        <f>VLOOKUP($AN15, [1]TableView_704030_20160816_20160!$D$2:$M$5095,4,FALSE)</f>
        <v>63</v>
      </c>
      <c r="AT15" s="44">
        <f>VLOOKUP($AN15, [1]TableView_704030_20160816_20160!$D$2:$M$5095,6,FALSE)</f>
        <v>136</v>
      </c>
      <c r="AU15" s="44">
        <f>VLOOKUP($AN15, [1]TableView_704030_20160816_20160!$D$2:$M$5095,7,FALSE)</f>
        <v>2.6</v>
      </c>
      <c r="AV15" s="44">
        <f>VLOOKUP($AN15, [1]TableView_704030_20160816_20160!$D$2:$M$5095,2,FALSE)</f>
        <v>6.1</v>
      </c>
      <c r="AW15" s="44">
        <f>VLOOKUP($AO15, [2]aacb8965d69cc6fd1cb3a5cae9e8ae7!$C$6:$F$853,4,FALSE)</f>
        <v>0.2</v>
      </c>
      <c r="AX15" s="15">
        <v>4</v>
      </c>
      <c r="AY15" s="44" t="str">
        <f t="shared" si="4"/>
        <v>16/08/2016 4</v>
      </c>
      <c r="AZ15" s="44">
        <f>VLOOKUP($AY15, [3]Sheet1!$D$3:$T$89,2,FALSE)</f>
        <v>27</v>
      </c>
      <c r="BA15" s="44">
        <f>VLOOKUP($AY15, [3]Sheet1!$D$3:$T$89,3,FALSE)</f>
        <v>25</v>
      </c>
      <c r="BB15" s="44">
        <f>VLOOKUP($AY15, [3]Sheet1!$D$3:$T$89,6,FALSE)</f>
        <v>27</v>
      </c>
      <c r="BC15" s="44">
        <f>VLOOKUP($AY15, [3]Sheet1!$D$3:$T$89,7,FALSE)</f>
        <v>24</v>
      </c>
      <c r="BD15" s="44">
        <f>VLOOKUP($AY15, [3]Sheet1!$D$3:$T$89,10,FALSE)</f>
        <v>25</v>
      </c>
      <c r="BE15" s="44">
        <f>VLOOKUP($AY15, [3]Sheet1!$D$3:$T$89,11,FALSE)</f>
        <v>24</v>
      </c>
      <c r="BF15" s="44">
        <f>VLOOKUP($AY15, [3]Sheet1!$D$3:$T$89,14,FALSE)</f>
        <v>25</v>
      </c>
      <c r="BG15" s="44">
        <f>VLOOKUP($AY15, [3]Sheet1!$D$3:$T$89,15,FALSE)</f>
        <v>24</v>
      </c>
      <c r="BI15" s="49">
        <v>42598</v>
      </c>
      <c r="BJ15" s="50">
        <v>0.75902777777777797</v>
      </c>
      <c r="BK15" s="50">
        <v>0.75694444444444442</v>
      </c>
      <c r="BL15" s="50">
        <v>0.75</v>
      </c>
      <c r="BM15" s="44" t="s">
        <v>1379</v>
      </c>
      <c r="BN15" s="44" t="s">
        <v>1380</v>
      </c>
      <c r="BO15" s="44">
        <v>1014.46055273</v>
      </c>
      <c r="BP15" s="44">
        <v>22.0555555555556</v>
      </c>
      <c r="BQ15" s="44">
        <v>0</v>
      </c>
      <c r="BR15" s="44">
        <v>63</v>
      </c>
      <c r="BS15" s="44">
        <v>136</v>
      </c>
      <c r="BT15" s="44">
        <v>2.6</v>
      </c>
      <c r="BU15" s="44">
        <v>6.1</v>
      </c>
      <c r="BV15" s="44">
        <v>0.2</v>
      </c>
      <c r="BW15" s="44">
        <v>4</v>
      </c>
      <c r="BX15" s="44" t="s">
        <v>1222</v>
      </c>
      <c r="BY15" s="44">
        <v>27</v>
      </c>
      <c r="BZ15" s="44">
        <v>25</v>
      </c>
      <c r="CA15" s="44">
        <v>27</v>
      </c>
      <c r="CB15" s="44">
        <v>24</v>
      </c>
      <c r="CC15" s="44">
        <v>25</v>
      </c>
      <c r="CD15" s="44">
        <v>24</v>
      </c>
      <c r="CE15" s="44">
        <v>25</v>
      </c>
      <c r="CF15" s="44">
        <v>24</v>
      </c>
    </row>
    <row r="16" spans="1:84">
      <c r="A16" s="28"/>
      <c r="AJ16" s="84">
        <v>42598</v>
      </c>
      <c r="AK16" s="85">
        <v>0.75902777777777797</v>
      </c>
      <c r="AL16" s="60">
        <f t="shared" si="1"/>
        <v>0.75694444444444442</v>
      </c>
      <c r="AM16" s="60">
        <f t="shared" si="5"/>
        <v>0.75</v>
      </c>
      <c r="AN16" s="44" t="str">
        <f t="shared" si="2"/>
        <v>16/08/2016 18:10:00</v>
      </c>
      <c r="AO16" s="61" t="str">
        <f t="shared" si="3"/>
        <v>16/08/2016 18:00:00</v>
      </c>
      <c r="AP16" s="44">
        <f>VLOOKUP($AN16, [1]TableView_704030_20160816_20160!$D$2:$M$5095,3,FALSE)</f>
        <v>1014.46055273</v>
      </c>
      <c r="AQ16" s="44">
        <f>VLOOKUP($AN16, [1]TableView_704030_20160816_20160!$D$2:$M$5095,8,FALSE)</f>
        <v>22.0555555555556</v>
      </c>
      <c r="AR16" s="44">
        <f>VLOOKUP($AN16, [1]TableView_704030_20160816_20160!$D$2:$M$5095,10,FALSE)</f>
        <v>0</v>
      </c>
      <c r="AS16" s="44">
        <f>VLOOKUP($AN16, [1]TableView_704030_20160816_20160!$D$2:$M$5095,4,FALSE)</f>
        <v>63</v>
      </c>
      <c r="AT16" s="44">
        <f>VLOOKUP($AN16, [1]TableView_704030_20160816_20160!$D$2:$M$5095,6,FALSE)</f>
        <v>136</v>
      </c>
      <c r="AU16" s="44">
        <f>VLOOKUP($AN16, [1]TableView_704030_20160816_20160!$D$2:$M$5095,7,FALSE)</f>
        <v>2.6</v>
      </c>
      <c r="AV16" s="44">
        <f>VLOOKUP($AN16, [1]TableView_704030_20160816_20160!$D$2:$M$5095,2,FALSE)</f>
        <v>6.1</v>
      </c>
      <c r="AW16" s="44">
        <f>VLOOKUP($AO16, [2]aacb8965d69cc6fd1cb3a5cae9e8ae7!$C$6:$F$853,4,FALSE)</f>
        <v>0.2</v>
      </c>
      <c r="AX16" s="15">
        <v>4</v>
      </c>
      <c r="AY16" s="44" t="str">
        <f t="shared" si="4"/>
        <v>16/08/2016 4</v>
      </c>
      <c r="AZ16" s="44">
        <f>VLOOKUP($AY16, [3]Sheet1!$D$3:$T$89,2,FALSE)</f>
        <v>27</v>
      </c>
      <c r="BA16" s="44">
        <f>VLOOKUP($AY16, [3]Sheet1!$D$3:$T$89,3,FALSE)</f>
        <v>25</v>
      </c>
      <c r="BB16" s="44">
        <f>VLOOKUP($AY16, [3]Sheet1!$D$3:$T$89,6,FALSE)</f>
        <v>27</v>
      </c>
      <c r="BC16" s="44">
        <f>VLOOKUP($AY16, [3]Sheet1!$D$3:$T$89,7,FALSE)</f>
        <v>24</v>
      </c>
      <c r="BD16" s="44">
        <f>VLOOKUP($AY16, [3]Sheet1!$D$3:$T$89,10,FALSE)</f>
        <v>25</v>
      </c>
      <c r="BE16" s="44">
        <f>VLOOKUP($AY16, [3]Sheet1!$D$3:$T$89,11,FALSE)</f>
        <v>24</v>
      </c>
      <c r="BF16" s="44">
        <f>VLOOKUP($AY16, [3]Sheet1!$D$3:$T$89,14,FALSE)</f>
        <v>25</v>
      </c>
      <c r="BG16" s="44">
        <f>VLOOKUP($AY16, [3]Sheet1!$D$3:$T$89,15,FALSE)</f>
        <v>24</v>
      </c>
      <c r="BI16" s="49">
        <v>42598</v>
      </c>
      <c r="BJ16" s="50">
        <v>0.75902777777777797</v>
      </c>
      <c r="BK16" s="50">
        <v>0.75694444444444442</v>
      </c>
      <c r="BL16" s="50">
        <v>0.75</v>
      </c>
      <c r="BM16" s="44" t="s">
        <v>1379</v>
      </c>
      <c r="BN16" s="44" t="s">
        <v>1380</v>
      </c>
      <c r="BO16" s="44">
        <v>1014.46055273</v>
      </c>
      <c r="BP16" s="44">
        <v>22.0555555555556</v>
      </c>
      <c r="BQ16" s="44">
        <v>0</v>
      </c>
      <c r="BR16" s="44">
        <v>63</v>
      </c>
      <c r="BS16" s="44">
        <v>136</v>
      </c>
      <c r="BT16" s="44">
        <v>2.6</v>
      </c>
      <c r="BU16" s="44">
        <v>6.1</v>
      </c>
      <c r="BV16" s="44">
        <v>0.2</v>
      </c>
      <c r="BW16" s="44">
        <v>4</v>
      </c>
      <c r="BX16" s="44" t="s">
        <v>1222</v>
      </c>
      <c r="BY16" s="44">
        <v>27</v>
      </c>
      <c r="BZ16" s="44">
        <v>25</v>
      </c>
      <c r="CA16" s="44">
        <v>27</v>
      </c>
      <c r="CB16" s="44">
        <v>24</v>
      </c>
      <c r="CC16" s="44">
        <v>25</v>
      </c>
      <c r="CD16" s="44">
        <v>24</v>
      </c>
      <c r="CE16" s="44">
        <v>25</v>
      </c>
      <c r="CF16" s="44">
        <v>24</v>
      </c>
    </row>
    <row r="17" spans="1:84" s="87" customFormat="1">
      <c r="A17" s="44" t="s">
        <v>0</v>
      </c>
      <c r="B17" s="86" t="s">
        <v>76</v>
      </c>
      <c r="D17" s="88">
        <v>0</v>
      </c>
      <c r="E17" s="87" t="s">
        <v>63</v>
      </c>
      <c r="F17" s="87" t="s">
        <v>52</v>
      </c>
      <c r="I17" s="87" t="s">
        <v>53</v>
      </c>
      <c r="J17" s="87" t="s">
        <v>36</v>
      </c>
      <c r="K17" s="87" t="s">
        <v>85</v>
      </c>
      <c r="M17" s="89"/>
      <c r="O17" s="88">
        <v>0</v>
      </c>
      <c r="P17" s="87" t="s">
        <v>32</v>
      </c>
      <c r="X17" s="89"/>
      <c r="Z17" s="88">
        <v>0</v>
      </c>
      <c r="AA17" s="87" t="s">
        <v>32</v>
      </c>
      <c r="AJ17" s="84">
        <v>42599</v>
      </c>
      <c r="AK17" s="85">
        <v>0.41666666666666669</v>
      </c>
      <c r="AL17" s="60">
        <f t="shared" si="1"/>
        <v>0.41666666666666669</v>
      </c>
      <c r="AM17" s="60">
        <f t="shared" si="5"/>
        <v>0.41666666666666669</v>
      </c>
      <c r="AN17" s="44" t="str">
        <f t="shared" si="2"/>
        <v>17/08/2016 10:00:00</v>
      </c>
      <c r="AO17" s="61" t="str">
        <f t="shared" si="3"/>
        <v>17/08/2016 10:00:00</v>
      </c>
      <c r="AP17" s="44">
        <f>VLOOKUP($AN17, [1]TableView_704030_20160816_20160!$D$2:$M$5095,3,FALSE)</f>
        <v>1011.64984986</v>
      </c>
      <c r="AQ17" s="44">
        <f>VLOOKUP($AN17, [1]TableView_704030_20160816_20160!$D$2:$M$5095,8,FALSE)</f>
        <v>21.6666666666667</v>
      </c>
      <c r="AR17" s="44">
        <f>VLOOKUP($AN17, [1]TableView_704030_20160816_20160!$D$2:$M$5095,10,FALSE)</f>
        <v>0</v>
      </c>
      <c r="AS17" s="44">
        <f>VLOOKUP($AN17, [1]TableView_704030_20160816_20160!$D$2:$M$5095,4,FALSE)</f>
        <v>69</v>
      </c>
      <c r="AT17" s="44">
        <f>VLOOKUP($AN17, [1]TableView_704030_20160816_20160!$D$2:$M$5095,6,FALSE)</f>
        <v>99</v>
      </c>
      <c r="AU17" s="44">
        <f>VLOOKUP($AN17, [1]TableView_704030_20160816_20160!$D$2:$M$5095,7,FALSE)</f>
        <v>2.7</v>
      </c>
      <c r="AV17" s="44">
        <f>VLOOKUP($AN17, [1]TableView_704030_20160816_20160!$D$2:$M$5095,2,FALSE)</f>
        <v>8.6999999999999993</v>
      </c>
      <c r="AW17" s="44">
        <f>VLOOKUP($AO17, [2]aacb8965d69cc6fd1cb3a5cae9e8ae7!$C$6:$F$853,4,FALSE)</f>
        <v>3.9</v>
      </c>
      <c r="AX17" s="15">
        <v>1</v>
      </c>
      <c r="AY17" s="44" t="str">
        <f t="shared" si="4"/>
        <v>17/08/2016 1</v>
      </c>
      <c r="AZ17" s="44">
        <f>VLOOKUP($AY17, [3]Sheet1!$D$3:$T$89,2,FALSE)</f>
        <v>28</v>
      </c>
      <c r="BA17" s="44">
        <f>VLOOKUP($AY17, [3]Sheet1!$D$3:$T$89,3,FALSE)</f>
        <v>19</v>
      </c>
      <c r="BB17" s="44">
        <f>VLOOKUP($AY17, [3]Sheet1!$D$3:$T$89,6,FALSE)</f>
        <v>25</v>
      </c>
      <c r="BC17" s="44">
        <f>VLOOKUP($AY17, [3]Sheet1!$D$3:$T$89,7,FALSE)</f>
        <v>18</v>
      </c>
      <c r="BD17" s="44">
        <f>VLOOKUP($AY17, [3]Sheet1!$D$3:$T$89,10,FALSE)</f>
        <v>23</v>
      </c>
      <c r="BE17" s="44">
        <f>VLOOKUP($AY17, [3]Sheet1!$D$3:$T$89,11,FALSE)</f>
        <v>17</v>
      </c>
      <c r="BF17" s="44">
        <f>VLOOKUP($AY17, [3]Sheet1!$D$3:$T$89,14,FALSE)</f>
        <v>0</v>
      </c>
      <c r="BG17" s="44">
        <f>VLOOKUP($AY17, [3]Sheet1!$D$3:$T$89,15,FALSE)</f>
        <v>18</v>
      </c>
      <c r="BI17" s="90">
        <v>42599</v>
      </c>
      <c r="BJ17" s="91">
        <v>0.41666666666666669</v>
      </c>
      <c r="BK17" s="91">
        <v>0.41666666666666669</v>
      </c>
      <c r="BL17" s="91">
        <v>0.41666666666666669</v>
      </c>
      <c r="BM17" s="87" t="s">
        <v>1381</v>
      </c>
      <c r="BN17" s="87" t="s">
        <v>1381</v>
      </c>
      <c r="BO17" s="87">
        <v>1011.64984986</v>
      </c>
      <c r="BP17" s="87">
        <v>21.6666666666667</v>
      </c>
      <c r="BQ17" s="87">
        <v>0</v>
      </c>
      <c r="BR17" s="87">
        <v>69</v>
      </c>
      <c r="BS17" s="87">
        <v>99</v>
      </c>
      <c r="BT17" s="87">
        <v>2.7</v>
      </c>
      <c r="BU17" s="87">
        <v>8.6999999999999993</v>
      </c>
      <c r="BV17" s="87">
        <v>3.9</v>
      </c>
      <c r="BW17" s="87">
        <v>1</v>
      </c>
      <c r="BX17" s="87" t="s">
        <v>1223</v>
      </c>
      <c r="BY17" s="87">
        <v>28</v>
      </c>
      <c r="BZ17" s="87">
        <v>19</v>
      </c>
      <c r="CA17" s="87">
        <v>25</v>
      </c>
      <c r="CB17" s="87">
        <v>18</v>
      </c>
      <c r="CC17" s="87">
        <v>23</v>
      </c>
      <c r="CD17" s="87">
        <v>17</v>
      </c>
      <c r="CE17" s="87">
        <v>0</v>
      </c>
      <c r="CF17" s="87">
        <v>18</v>
      </c>
    </row>
    <row r="18" spans="1:84">
      <c r="A18" s="44" t="s">
        <v>1</v>
      </c>
      <c r="B18" s="45" t="s">
        <v>82</v>
      </c>
      <c r="D18" s="46">
        <v>7.3032407407407412E-3</v>
      </c>
      <c r="E18" s="44" t="s">
        <v>63</v>
      </c>
      <c r="F18" s="15" t="s">
        <v>35</v>
      </c>
      <c r="J18" s="15" t="s">
        <v>29</v>
      </c>
      <c r="O18" s="46">
        <v>2.0023148148148148E-3</v>
      </c>
      <c r="P18" s="44" t="s">
        <v>50</v>
      </c>
      <c r="Q18" s="44" t="s">
        <v>96</v>
      </c>
      <c r="T18" s="44" t="s">
        <v>53</v>
      </c>
      <c r="U18" s="44" t="s">
        <v>36</v>
      </c>
      <c r="V18" s="44" t="s">
        <v>97</v>
      </c>
      <c r="Z18" s="46">
        <v>2.0833333333333332E-2</v>
      </c>
      <c r="AJ18" s="84">
        <v>42599</v>
      </c>
      <c r="AK18" s="85">
        <v>0.41666666666666669</v>
      </c>
      <c r="AL18" s="60">
        <f t="shared" si="1"/>
        <v>0.41666666666666669</v>
      </c>
      <c r="AM18" s="60">
        <f t="shared" si="5"/>
        <v>0.41666666666666669</v>
      </c>
      <c r="AN18" s="44" t="str">
        <f t="shared" si="2"/>
        <v>17/08/2016 10:00:00</v>
      </c>
      <c r="AO18" s="61" t="str">
        <f t="shared" si="3"/>
        <v>17/08/2016 10:00:00</v>
      </c>
      <c r="AP18" s="44">
        <f>VLOOKUP($AN18, [1]TableView_704030_20160816_20160!$D$2:$M$5095,3,FALSE)</f>
        <v>1011.64984986</v>
      </c>
      <c r="AQ18" s="44">
        <f>VLOOKUP($AN18, [1]TableView_704030_20160816_20160!$D$2:$M$5095,8,FALSE)</f>
        <v>21.6666666666667</v>
      </c>
      <c r="AR18" s="44">
        <f>VLOOKUP($AN18, [1]TableView_704030_20160816_20160!$D$2:$M$5095,10,FALSE)</f>
        <v>0</v>
      </c>
      <c r="AS18" s="44">
        <f>VLOOKUP($AN18, [1]TableView_704030_20160816_20160!$D$2:$M$5095,4,FALSE)</f>
        <v>69</v>
      </c>
      <c r="AT18" s="44">
        <f>VLOOKUP($AN18, [1]TableView_704030_20160816_20160!$D$2:$M$5095,6,FALSE)</f>
        <v>99</v>
      </c>
      <c r="AU18" s="44">
        <f>VLOOKUP($AN18, [1]TableView_704030_20160816_20160!$D$2:$M$5095,7,FALSE)</f>
        <v>2.7</v>
      </c>
      <c r="AV18" s="44">
        <f>VLOOKUP($AN18, [1]TableView_704030_20160816_20160!$D$2:$M$5095,2,FALSE)</f>
        <v>8.6999999999999993</v>
      </c>
      <c r="AW18" s="44">
        <f>VLOOKUP($AO18, [2]aacb8965d69cc6fd1cb3a5cae9e8ae7!$C$6:$F$853,4,FALSE)</f>
        <v>3.9</v>
      </c>
      <c r="AX18" s="15">
        <v>1</v>
      </c>
      <c r="AY18" s="44" t="str">
        <f t="shared" si="4"/>
        <v>17/08/2016 1</v>
      </c>
      <c r="AZ18" s="44">
        <f>VLOOKUP($AY18, [3]Sheet1!$D$3:$T$89,2,FALSE)</f>
        <v>28</v>
      </c>
      <c r="BA18" s="44">
        <f>VLOOKUP($AY18, [3]Sheet1!$D$3:$T$89,3,FALSE)</f>
        <v>19</v>
      </c>
      <c r="BB18" s="44">
        <f>VLOOKUP($AY18, [3]Sheet1!$D$3:$T$89,6,FALSE)</f>
        <v>25</v>
      </c>
      <c r="BC18" s="44">
        <f>VLOOKUP($AY18, [3]Sheet1!$D$3:$T$89,7,FALSE)</f>
        <v>18</v>
      </c>
      <c r="BD18" s="44">
        <f>VLOOKUP($AY18, [3]Sheet1!$D$3:$T$89,10,FALSE)</f>
        <v>23</v>
      </c>
      <c r="BE18" s="44">
        <f>VLOOKUP($AY18, [3]Sheet1!$D$3:$T$89,11,FALSE)</f>
        <v>17</v>
      </c>
      <c r="BF18" s="44">
        <f>VLOOKUP($AY18, [3]Sheet1!$D$3:$T$89,14,FALSE)</f>
        <v>0</v>
      </c>
      <c r="BG18" s="44">
        <f>VLOOKUP($AY18, [3]Sheet1!$D$3:$T$89,15,FALSE)</f>
        <v>18</v>
      </c>
      <c r="BI18" s="49">
        <v>42599</v>
      </c>
      <c r="BJ18" s="50">
        <v>0.41666666666666669</v>
      </c>
      <c r="BK18" s="50">
        <v>0.41666666666666669</v>
      </c>
      <c r="BL18" s="50">
        <v>0.41666666666666669</v>
      </c>
      <c r="BM18" s="44" t="s">
        <v>1381</v>
      </c>
      <c r="BN18" s="44" t="s">
        <v>1381</v>
      </c>
      <c r="BO18" s="44">
        <v>1011.64984986</v>
      </c>
      <c r="BP18" s="44">
        <v>21.6666666666667</v>
      </c>
      <c r="BQ18" s="44">
        <v>0</v>
      </c>
      <c r="BR18" s="44">
        <v>69</v>
      </c>
      <c r="BS18" s="44">
        <v>99</v>
      </c>
      <c r="BT18" s="44">
        <v>2.7</v>
      </c>
      <c r="BU18" s="44">
        <v>8.6999999999999993</v>
      </c>
      <c r="BV18" s="44">
        <v>3.9</v>
      </c>
      <c r="BW18" s="44">
        <v>1</v>
      </c>
      <c r="BX18" s="44" t="s">
        <v>1223</v>
      </c>
      <c r="BY18" s="44">
        <v>28</v>
      </c>
      <c r="BZ18" s="44">
        <v>19</v>
      </c>
      <c r="CA18" s="44">
        <v>25</v>
      </c>
      <c r="CB18" s="44">
        <v>18</v>
      </c>
      <c r="CC18" s="44">
        <v>23</v>
      </c>
      <c r="CD18" s="44">
        <v>17</v>
      </c>
      <c r="CE18" s="44">
        <v>0</v>
      </c>
      <c r="CF18" s="44">
        <v>18</v>
      </c>
    </row>
    <row r="19" spans="1:84">
      <c r="A19" s="44" t="s">
        <v>2</v>
      </c>
      <c r="B19" s="45" t="s">
        <v>20</v>
      </c>
      <c r="D19" s="46">
        <v>7.6736111111111111E-3</v>
      </c>
      <c r="E19" s="44" t="s">
        <v>39</v>
      </c>
      <c r="F19" s="15" t="s">
        <v>35</v>
      </c>
      <c r="J19" s="15" t="s">
        <v>36</v>
      </c>
      <c r="O19" s="46">
        <v>2.0833333333333332E-2</v>
      </c>
      <c r="AJ19" s="84">
        <v>42599</v>
      </c>
      <c r="AK19" s="85">
        <v>0.41666666666666702</v>
      </c>
      <c r="AL19" s="60">
        <f t="shared" si="1"/>
        <v>0.41666666666666669</v>
      </c>
      <c r="AM19" s="60">
        <f t="shared" si="5"/>
        <v>0.41666666666666669</v>
      </c>
      <c r="AN19" s="44" t="str">
        <f t="shared" si="2"/>
        <v>17/08/2016 10:00:00</v>
      </c>
      <c r="AO19" s="61" t="str">
        <f t="shared" si="3"/>
        <v>17/08/2016 10:00:00</v>
      </c>
      <c r="AP19" s="44">
        <f>VLOOKUP($AN19, [1]TableView_704030_20160816_20160!$D$2:$M$5095,3,FALSE)</f>
        <v>1011.64984986</v>
      </c>
      <c r="AQ19" s="44">
        <f>VLOOKUP($AN19, [1]TableView_704030_20160816_20160!$D$2:$M$5095,8,FALSE)</f>
        <v>21.6666666666667</v>
      </c>
      <c r="AR19" s="44">
        <f>VLOOKUP($AN19, [1]TableView_704030_20160816_20160!$D$2:$M$5095,10,FALSE)</f>
        <v>0</v>
      </c>
      <c r="AS19" s="44">
        <f>VLOOKUP($AN19, [1]TableView_704030_20160816_20160!$D$2:$M$5095,4,FALSE)</f>
        <v>69</v>
      </c>
      <c r="AT19" s="44">
        <f>VLOOKUP($AN19, [1]TableView_704030_20160816_20160!$D$2:$M$5095,6,FALSE)</f>
        <v>99</v>
      </c>
      <c r="AU19" s="44">
        <f>VLOOKUP($AN19, [1]TableView_704030_20160816_20160!$D$2:$M$5095,7,FALSE)</f>
        <v>2.7</v>
      </c>
      <c r="AV19" s="44">
        <f>VLOOKUP($AN19, [1]TableView_704030_20160816_20160!$D$2:$M$5095,2,FALSE)</f>
        <v>8.6999999999999993</v>
      </c>
      <c r="AW19" s="44">
        <f>VLOOKUP($AO19, [2]aacb8965d69cc6fd1cb3a5cae9e8ae7!$C$6:$F$853,4,FALSE)</f>
        <v>3.9</v>
      </c>
      <c r="AX19" s="15">
        <v>1</v>
      </c>
      <c r="AY19" s="44" t="str">
        <f t="shared" si="4"/>
        <v>17/08/2016 1</v>
      </c>
      <c r="AZ19" s="44">
        <f>VLOOKUP($AY19, [3]Sheet1!$D$3:$T$89,2,FALSE)</f>
        <v>28</v>
      </c>
      <c r="BA19" s="44">
        <f>VLOOKUP($AY19, [3]Sheet1!$D$3:$T$89,3,FALSE)</f>
        <v>19</v>
      </c>
      <c r="BB19" s="44">
        <f>VLOOKUP($AY19, [3]Sheet1!$D$3:$T$89,6,FALSE)</f>
        <v>25</v>
      </c>
      <c r="BC19" s="44">
        <f>VLOOKUP($AY19, [3]Sheet1!$D$3:$T$89,7,FALSE)</f>
        <v>18</v>
      </c>
      <c r="BD19" s="44">
        <f>VLOOKUP($AY19, [3]Sheet1!$D$3:$T$89,10,FALSE)</f>
        <v>23</v>
      </c>
      <c r="BE19" s="44">
        <f>VLOOKUP($AY19, [3]Sheet1!$D$3:$T$89,11,FALSE)</f>
        <v>17</v>
      </c>
      <c r="BF19" s="44">
        <f>VLOOKUP($AY19, [3]Sheet1!$D$3:$T$89,14,FALSE)</f>
        <v>0</v>
      </c>
      <c r="BG19" s="44">
        <f>VLOOKUP($AY19, [3]Sheet1!$D$3:$T$89,15,FALSE)</f>
        <v>18</v>
      </c>
      <c r="BI19" s="49">
        <v>42599</v>
      </c>
      <c r="BJ19" s="50">
        <v>0.41666666666666702</v>
      </c>
      <c r="BK19" s="50">
        <v>0.41666666666666669</v>
      </c>
      <c r="BL19" s="50">
        <v>0.41666666666666669</v>
      </c>
      <c r="BM19" s="44" t="s">
        <v>1381</v>
      </c>
      <c r="BN19" s="44" t="s">
        <v>1381</v>
      </c>
      <c r="BO19" s="44">
        <v>1011.64984986</v>
      </c>
      <c r="BP19" s="44">
        <v>21.6666666666667</v>
      </c>
      <c r="BQ19" s="44">
        <v>0</v>
      </c>
      <c r="BR19" s="44">
        <v>69</v>
      </c>
      <c r="BS19" s="44">
        <v>99</v>
      </c>
      <c r="BT19" s="44">
        <v>2.7</v>
      </c>
      <c r="BU19" s="44">
        <v>8.6999999999999993</v>
      </c>
      <c r="BV19" s="44">
        <v>3.9</v>
      </c>
      <c r="BW19" s="44">
        <v>1</v>
      </c>
      <c r="BX19" s="44" t="s">
        <v>1223</v>
      </c>
      <c r="BY19" s="44">
        <v>28</v>
      </c>
      <c r="BZ19" s="44">
        <v>19</v>
      </c>
      <c r="CA19" s="44">
        <v>25</v>
      </c>
      <c r="CB19" s="44">
        <v>18</v>
      </c>
      <c r="CC19" s="44">
        <v>23</v>
      </c>
      <c r="CD19" s="44">
        <v>17</v>
      </c>
      <c r="CE19" s="44">
        <v>0</v>
      </c>
      <c r="CF19" s="44">
        <v>18</v>
      </c>
    </row>
    <row r="20" spans="1:84">
      <c r="A20" s="44" t="s">
        <v>3</v>
      </c>
      <c r="B20" s="45" t="s">
        <v>21</v>
      </c>
      <c r="D20" s="46">
        <v>7.743055555555556E-3</v>
      </c>
      <c r="E20" s="44" t="s">
        <v>86</v>
      </c>
      <c r="F20" s="15" t="s">
        <v>281</v>
      </c>
      <c r="G20" s="15" t="s">
        <v>41</v>
      </c>
      <c r="J20" s="15" t="s">
        <v>29</v>
      </c>
      <c r="AJ20" s="84">
        <v>42599</v>
      </c>
      <c r="AK20" s="85">
        <v>0.41666666666666702</v>
      </c>
      <c r="AL20" s="60">
        <f t="shared" si="1"/>
        <v>0.41666666666666669</v>
      </c>
      <c r="AM20" s="60">
        <f t="shared" si="5"/>
        <v>0.41666666666666669</v>
      </c>
      <c r="AN20" s="44" t="str">
        <f t="shared" si="2"/>
        <v>17/08/2016 10:00:00</v>
      </c>
      <c r="AO20" s="61" t="str">
        <f t="shared" si="3"/>
        <v>17/08/2016 10:00:00</v>
      </c>
      <c r="AP20" s="44">
        <f>VLOOKUP($AN20, [1]TableView_704030_20160816_20160!$D$2:$M$5095,3,FALSE)</f>
        <v>1011.64984986</v>
      </c>
      <c r="AQ20" s="44">
        <f>VLOOKUP($AN20, [1]TableView_704030_20160816_20160!$D$2:$M$5095,8,FALSE)</f>
        <v>21.6666666666667</v>
      </c>
      <c r="AR20" s="44">
        <f>VLOOKUP($AN20, [1]TableView_704030_20160816_20160!$D$2:$M$5095,10,FALSE)</f>
        <v>0</v>
      </c>
      <c r="AS20" s="44">
        <f>VLOOKUP($AN20, [1]TableView_704030_20160816_20160!$D$2:$M$5095,4,FALSE)</f>
        <v>69</v>
      </c>
      <c r="AT20" s="44">
        <f>VLOOKUP($AN20, [1]TableView_704030_20160816_20160!$D$2:$M$5095,6,FALSE)</f>
        <v>99</v>
      </c>
      <c r="AU20" s="44">
        <f>VLOOKUP($AN20, [1]TableView_704030_20160816_20160!$D$2:$M$5095,7,FALSE)</f>
        <v>2.7</v>
      </c>
      <c r="AV20" s="44">
        <f>VLOOKUP($AN20, [1]TableView_704030_20160816_20160!$D$2:$M$5095,2,FALSE)</f>
        <v>8.6999999999999993</v>
      </c>
      <c r="AW20" s="44">
        <f>VLOOKUP($AO20, [2]aacb8965d69cc6fd1cb3a5cae9e8ae7!$C$6:$F$853,4,FALSE)</f>
        <v>3.9</v>
      </c>
      <c r="AX20" s="15">
        <v>1</v>
      </c>
      <c r="AY20" s="44" t="str">
        <f t="shared" si="4"/>
        <v>17/08/2016 1</v>
      </c>
      <c r="AZ20" s="44">
        <f>VLOOKUP($AY20, [3]Sheet1!$D$3:$T$89,2,FALSE)</f>
        <v>28</v>
      </c>
      <c r="BA20" s="44">
        <f>VLOOKUP($AY20, [3]Sheet1!$D$3:$T$89,3,FALSE)</f>
        <v>19</v>
      </c>
      <c r="BB20" s="44">
        <f>VLOOKUP($AY20, [3]Sheet1!$D$3:$T$89,6,FALSE)</f>
        <v>25</v>
      </c>
      <c r="BC20" s="44">
        <f>VLOOKUP($AY20, [3]Sheet1!$D$3:$T$89,7,FALSE)</f>
        <v>18</v>
      </c>
      <c r="BD20" s="44">
        <f>VLOOKUP($AY20, [3]Sheet1!$D$3:$T$89,10,FALSE)</f>
        <v>23</v>
      </c>
      <c r="BE20" s="44">
        <f>VLOOKUP($AY20, [3]Sheet1!$D$3:$T$89,11,FALSE)</f>
        <v>17</v>
      </c>
      <c r="BF20" s="44">
        <f>VLOOKUP($AY20, [3]Sheet1!$D$3:$T$89,14,FALSE)</f>
        <v>0</v>
      </c>
      <c r="BG20" s="44">
        <f>VLOOKUP($AY20, [3]Sheet1!$D$3:$T$89,15,FALSE)</f>
        <v>18</v>
      </c>
      <c r="BI20" s="49">
        <v>42599</v>
      </c>
      <c r="BJ20" s="50">
        <v>0.41666666666666702</v>
      </c>
      <c r="BK20" s="50">
        <v>0.41666666666666669</v>
      </c>
      <c r="BL20" s="50">
        <v>0.41666666666666669</v>
      </c>
      <c r="BM20" s="44" t="s">
        <v>1381</v>
      </c>
      <c r="BN20" s="44" t="s">
        <v>1381</v>
      </c>
      <c r="BO20" s="44">
        <v>1011.64984986</v>
      </c>
      <c r="BP20" s="44">
        <v>21.6666666666667</v>
      </c>
      <c r="BQ20" s="44">
        <v>0</v>
      </c>
      <c r="BR20" s="44">
        <v>69</v>
      </c>
      <c r="BS20" s="44">
        <v>99</v>
      </c>
      <c r="BT20" s="44">
        <v>2.7</v>
      </c>
      <c r="BU20" s="44">
        <v>8.6999999999999993</v>
      </c>
      <c r="BV20" s="44">
        <v>3.9</v>
      </c>
      <c r="BW20" s="44">
        <v>1</v>
      </c>
      <c r="BX20" s="44" t="s">
        <v>1223</v>
      </c>
      <c r="BY20" s="44">
        <v>28</v>
      </c>
      <c r="BZ20" s="44">
        <v>19</v>
      </c>
      <c r="CA20" s="44">
        <v>25</v>
      </c>
      <c r="CB20" s="44">
        <v>18</v>
      </c>
      <c r="CC20" s="44">
        <v>23</v>
      </c>
      <c r="CD20" s="44">
        <v>17</v>
      </c>
      <c r="CE20" s="44">
        <v>0</v>
      </c>
      <c r="CF20" s="44">
        <v>18</v>
      </c>
    </row>
    <row r="21" spans="1:84">
      <c r="A21" s="44" t="s">
        <v>4</v>
      </c>
      <c r="B21" s="45" t="s">
        <v>22</v>
      </c>
      <c r="D21" s="46">
        <v>7.9976851851851858E-3</v>
      </c>
      <c r="E21" s="44" t="s">
        <v>86</v>
      </c>
      <c r="F21" s="15" t="s">
        <v>33</v>
      </c>
      <c r="J21" s="15" t="s">
        <v>36</v>
      </c>
      <c r="K21" s="44" t="s">
        <v>93</v>
      </c>
      <c r="AJ21" s="84">
        <v>42599</v>
      </c>
      <c r="AK21" s="85">
        <v>0.41666666666666702</v>
      </c>
      <c r="AL21" s="60">
        <f t="shared" si="1"/>
        <v>0.41666666666666669</v>
      </c>
      <c r="AM21" s="60">
        <f t="shared" si="5"/>
        <v>0.41666666666666669</v>
      </c>
      <c r="AN21" s="44" t="str">
        <f t="shared" si="2"/>
        <v>17/08/2016 10:00:00</v>
      </c>
      <c r="AO21" s="61" t="str">
        <f t="shared" si="3"/>
        <v>17/08/2016 10:00:00</v>
      </c>
      <c r="AP21" s="44">
        <f>VLOOKUP($AN21, [1]TableView_704030_20160816_20160!$D$2:$M$5095,3,FALSE)</f>
        <v>1011.64984986</v>
      </c>
      <c r="AQ21" s="44">
        <f>VLOOKUP($AN21, [1]TableView_704030_20160816_20160!$D$2:$M$5095,8,FALSE)</f>
        <v>21.6666666666667</v>
      </c>
      <c r="AR21" s="44">
        <f>VLOOKUP($AN21, [1]TableView_704030_20160816_20160!$D$2:$M$5095,10,FALSE)</f>
        <v>0</v>
      </c>
      <c r="AS21" s="44">
        <f>VLOOKUP($AN21, [1]TableView_704030_20160816_20160!$D$2:$M$5095,4,FALSE)</f>
        <v>69</v>
      </c>
      <c r="AT21" s="44">
        <f>VLOOKUP($AN21, [1]TableView_704030_20160816_20160!$D$2:$M$5095,6,FALSE)</f>
        <v>99</v>
      </c>
      <c r="AU21" s="44">
        <f>VLOOKUP($AN21, [1]TableView_704030_20160816_20160!$D$2:$M$5095,7,FALSE)</f>
        <v>2.7</v>
      </c>
      <c r="AV21" s="44">
        <f>VLOOKUP($AN21, [1]TableView_704030_20160816_20160!$D$2:$M$5095,2,FALSE)</f>
        <v>8.6999999999999993</v>
      </c>
      <c r="AW21" s="44">
        <f>VLOOKUP($AO21, [2]aacb8965d69cc6fd1cb3a5cae9e8ae7!$C$6:$F$853,4,FALSE)</f>
        <v>3.9</v>
      </c>
      <c r="AX21" s="15">
        <v>1</v>
      </c>
      <c r="AY21" s="44" t="str">
        <f t="shared" si="4"/>
        <v>17/08/2016 1</v>
      </c>
      <c r="AZ21" s="44">
        <f>VLOOKUP($AY21, [3]Sheet1!$D$3:$T$89,2,FALSE)</f>
        <v>28</v>
      </c>
      <c r="BA21" s="44">
        <f>VLOOKUP($AY21, [3]Sheet1!$D$3:$T$89,3,FALSE)</f>
        <v>19</v>
      </c>
      <c r="BB21" s="44">
        <f>VLOOKUP($AY21, [3]Sheet1!$D$3:$T$89,6,FALSE)</f>
        <v>25</v>
      </c>
      <c r="BC21" s="44">
        <f>VLOOKUP($AY21, [3]Sheet1!$D$3:$T$89,7,FALSE)</f>
        <v>18</v>
      </c>
      <c r="BD21" s="44">
        <f>VLOOKUP($AY21, [3]Sheet1!$D$3:$T$89,10,FALSE)</f>
        <v>23</v>
      </c>
      <c r="BE21" s="44">
        <f>VLOOKUP($AY21, [3]Sheet1!$D$3:$T$89,11,FALSE)</f>
        <v>17</v>
      </c>
      <c r="BF21" s="44">
        <f>VLOOKUP($AY21, [3]Sheet1!$D$3:$T$89,14,FALSE)</f>
        <v>0</v>
      </c>
      <c r="BG21" s="44">
        <f>VLOOKUP($AY21, [3]Sheet1!$D$3:$T$89,15,FALSE)</f>
        <v>18</v>
      </c>
      <c r="BI21" s="49">
        <v>42599</v>
      </c>
      <c r="BJ21" s="50">
        <v>0.41666666666666702</v>
      </c>
      <c r="BK21" s="50">
        <v>0.41666666666666669</v>
      </c>
      <c r="BL21" s="50">
        <v>0.41666666666666669</v>
      </c>
      <c r="BM21" s="44" t="s">
        <v>1381</v>
      </c>
      <c r="BN21" s="44" t="s">
        <v>1381</v>
      </c>
      <c r="BO21" s="44">
        <v>1011.64984986</v>
      </c>
      <c r="BP21" s="44">
        <v>21.6666666666667</v>
      </c>
      <c r="BQ21" s="44">
        <v>0</v>
      </c>
      <c r="BR21" s="44">
        <v>69</v>
      </c>
      <c r="BS21" s="44">
        <v>99</v>
      </c>
      <c r="BT21" s="44">
        <v>2.7</v>
      </c>
      <c r="BU21" s="44">
        <v>8.6999999999999993</v>
      </c>
      <c r="BV21" s="44">
        <v>3.9</v>
      </c>
      <c r="BW21" s="44">
        <v>1</v>
      </c>
      <c r="BX21" s="44" t="s">
        <v>1223</v>
      </c>
      <c r="BY21" s="44">
        <v>28</v>
      </c>
      <c r="BZ21" s="44">
        <v>19</v>
      </c>
      <c r="CA21" s="44">
        <v>25</v>
      </c>
      <c r="CB21" s="44">
        <v>18</v>
      </c>
      <c r="CC21" s="44">
        <v>23</v>
      </c>
      <c r="CD21" s="44">
        <v>17</v>
      </c>
      <c r="CE21" s="44">
        <v>0</v>
      </c>
      <c r="CF21" s="44">
        <v>18</v>
      </c>
    </row>
    <row r="22" spans="1:84">
      <c r="A22" s="44" t="s">
        <v>5</v>
      </c>
      <c r="B22" s="45" t="s">
        <v>83</v>
      </c>
      <c r="D22" s="46">
        <v>1.0590277777777777E-2</v>
      </c>
      <c r="E22" s="44" t="s">
        <v>86</v>
      </c>
      <c r="F22" s="15" t="s">
        <v>33</v>
      </c>
      <c r="I22" s="44" t="s">
        <v>53</v>
      </c>
      <c r="J22" s="15" t="s">
        <v>36</v>
      </c>
      <c r="AJ22" s="84">
        <v>42599</v>
      </c>
      <c r="AK22" s="85">
        <v>0.41666666666666702</v>
      </c>
      <c r="AL22" s="60">
        <f t="shared" si="1"/>
        <v>0.41666666666666669</v>
      </c>
      <c r="AM22" s="60">
        <f t="shared" si="5"/>
        <v>0.41666666666666669</v>
      </c>
      <c r="AN22" s="44" t="str">
        <f t="shared" si="2"/>
        <v>17/08/2016 10:00:00</v>
      </c>
      <c r="AO22" s="61" t="str">
        <f t="shared" si="3"/>
        <v>17/08/2016 10:00:00</v>
      </c>
      <c r="AP22" s="44">
        <f>VLOOKUP($AN22, [1]TableView_704030_20160816_20160!$D$2:$M$5095,3,FALSE)</f>
        <v>1011.64984986</v>
      </c>
      <c r="AQ22" s="44">
        <f>VLOOKUP($AN22, [1]TableView_704030_20160816_20160!$D$2:$M$5095,8,FALSE)</f>
        <v>21.6666666666667</v>
      </c>
      <c r="AR22" s="44">
        <f>VLOOKUP($AN22, [1]TableView_704030_20160816_20160!$D$2:$M$5095,10,FALSE)</f>
        <v>0</v>
      </c>
      <c r="AS22" s="44">
        <f>VLOOKUP($AN22, [1]TableView_704030_20160816_20160!$D$2:$M$5095,4,FALSE)</f>
        <v>69</v>
      </c>
      <c r="AT22" s="44">
        <f>VLOOKUP($AN22, [1]TableView_704030_20160816_20160!$D$2:$M$5095,6,FALSE)</f>
        <v>99</v>
      </c>
      <c r="AU22" s="44">
        <f>VLOOKUP($AN22, [1]TableView_704030_20160816_20160!$D$2:$M$5095,7,FALSE)</f>
        <v>2.7</v>
      </c>
      <c r="AV22" s="44">
        <f>VLOOKUP($AN22, [1]TableView_704030_20160816_20160!$D$2:$M$5095,2,FALSE)</f>
        <v>8.6999999999999993</v>
      </c>
      <c r="AW22" s="44">
        <f>VLOOKUP($AO22, [2]aacb8965d69cc6fd1cb3a5cae9e8ae7!$C$6:$F$853,4,FALSE)</f>
        <v>3.9</v>
      </c>
      <c r="AX22" s="15">
        <v>1</v>
      </c>
      <c r="AY22" s="44" t="str">
        <f t="shared" si="4"/>
        <v>17/08/2016 1</v>
      </c>
      <c r="AZ22" s="44">
        <f>VLOOKUP($AY22, [3]Sheet1!$D$3:$T$89,2,FALSE)</f>
        <v>28</v>
      </c>
      <c r="BA22" s="44">
        <f>VLOOKUP($AY22, [3]Sheet1!$D$3:$T$89,3,FALSE)</f>
        <v>19</v>
      </c>
      <c r="BB22" s="44">
        <f>VLOOKUP($AY22, [3]Sheet1!$D$3:$T$89,6,FALSE)</f>
        <v>25</v>
      </c>
      <c r="BC22" s="44">
        <f>VLOOKUP($AY22, [3]Sheet1!$D$3:$T$89,7,FALSE)</f>
        <v>18</v>
      </c>
      <c r="BD22" s="44">
        <f>VLOOKUP($AY22, [3]Sheet1!$D$3:$T$89,10,FALSE)</f>
        <v>23</v>
      </c>
      <c r="BE22" s="44">
        <f>VLOOKUP($AY22, [3]Sheet1!$D$3:$T$89,11,FALSE)</f>
        <v>17</v>
      </c>
      <c r="BF22" s="44">
        <f>VLOOKUP($AY22, [3]Sheet1!$D$3:$T$89,14,FALSE)</f>
        <v>0</v>
      </c>
      <c r="BG22" s="44">
        <f>VLOOKUP($AY22, [3]Sheet1!$D$3:$T$89,15,FALSE)</f>
        <v>18</v>
      </c>
      <c r="BI22" s="49">
        <v>42599</v>
      </c>
      <c r="BJ22" s="50">
        <v>0.41666666666666702</v>
      </c>
      <c r="BK22" s="50">
        <v>0.41666666666666669</v>
      </c>
      <c r="BL22" s="50">
        <v>0.41666666666666669</v>
      </c>
      <c r="BM22" s="44" t="s">
        <v>1381</v>
      </c>
      <c r="BN22" s="44" t="s">
        <v>1381</v>
      </c>
      <c r="BO22" s="44">
        <v>1011.64984986</v>
      </c>
      <c r="BP22" s="44">
        <v>21.6666666666667</v>
      </c>
      <c r="BQ22" s="44">
        <v>0</v>
      </c>
      <c r="BR22" s="44">
        <v>69</v>
      </c>
      <c r="BS22" s="44">
        <v>99</v>
      </c>
      <c r="BT22" s="44">
        <v>2.7</v>
      </c>
      <c r="BU22" s="44">
        <v>8.6999999999999993</v>
      </c>
      <c r="BV22" s="44">
        <v>3.9</v>
      </c>
      <c r="BW22" s="44">
        <v>1</v>
      </c>
      <c r="BX22" s="44" t="s">
        <v>1223</v>
      </c>
      <c r="BY22" s="44">
        <v>28</v>
      </c>
      <c r="BZ22" s="44">
        <v>19</v>
      </c>
      <c r="CA22" s="44">
        <v>25</v>
      </c>
      <c r="CB22" s="44">
        <v>18</v>
      </c>
      <c r="CC22" s="44">
        <v>23</v>
      </c>
      <c r="CD22" s="44">
        <v>17</v>
      </c>
      <c r="CE22" s="44">
        <v>0</v>
      </c>
      <c r="CF22" s="44">
        <v>18</v>
      </c>
    </row>
    <row r="23" spans="1:84">
      <c r="A23" s="44" t="s">
        <v>6</v>
      </c>
      <c r="B23" s="45" t="s">
        <v>24</v>
      </c>
      <c r="D23" s="46">
        <v>1.252314814814815E-2</v>
      </c>
      <c r="E23" s="44" t="s">
        <v>86</v>
      </c>
      <c r="F23" s="15" t="s">
        <v>280</v>
      </c>
      <c r="J23" s="15" t="s">
        <v>29</v>
      </c>
      <c r="AJ23" s="84">
        <v>42599</v>
      </c>
      <c r="AK23" s="85">
        <v>0.41666666666666702</v>
      </c>
      <c r="AL23" s="60">
        <f t="shared" si="1"/>
        <v>0.41666666666666669</v>
      </c>
      <c r="AM23" s="60">
        <f t="shared" si="5"/>
        <v>0.41666666666666669</v>
      </c>
      <c r="AN23" s="44" t="str">
        <f t="shared" si="2"/>
        <v>17/08/2016 10:00:00</v>
      </c>
      <c r="AO23" s="61" t="str">
        <f t="shared" si="3"/>
        <v>17/08/2016 10:00:00</v>
      </c>
      <c r="AP23" s="44">
        <f>VLOOKUP($AN23, [1]TableView_704030_20160816_20160!$D$2:$M$5095,3,FALSE)</f>
        <v>1011.64984986</v>
      </c>
      <c r="AQ23" s="44">
        <f>VLOOKUP($AN23, [1]TableView_704030_20160816_20160!$D$2:$M$5095,8,FALSE)</f>
        <v>21.6666666666667</v>
      </c>
      <c r="AR23" s="44">
        <f>VLOOKUP($AN23, [1]TableView_704030_20160816_20160!$D$2:$M$5095,10,FALSE)</f>
        <v>0</v>
      </c>
      <c r="AS23" s="44">
        <f>VLOOKUP($AN23, [1]TableView_704030_20160816_20160!$D$2:$M$5095,4,FALSE)</f>
        <v>69</v>
      </c>
      <c r="AT23" s="44">
        <f>VLOOKUP($AN23, [1]TableView_704030_20160816_20160!$D$2:$M$5095,6,FALSE)</f>
        <v>99</v>
      </c>
      <c r="AU23" s="44">
        <f>VLOOKUP($AN23, [1]TableView_704030_20160816_20160!$D$2:$M$5095,7,FALSE)</f>
        <v>2.7</v>
      </c>
      <c r="AV23" s="44">
        <f>VLOOKUP($AN23, [1]TableView_704030_20160816_20160!$D$2:$M$5095,2,FALSE)</f>
        <v>8.6999999999999993</v>
      </c>
      <c r="AW23" s="44">
        <f>VLOOKUP($AO23, [2]aacb8965d69cc6fd1cb3a5cae9e8ae7!$C$6:$F$853,4,FALSE)</f>
        <v>3.9</v>
      </c>
      <c r="AX23" s="15">
        <v>1</v>
      </c>
      <c r="AY23" s="44" t="str">
        <f t="shared" si="4"/>
        <v>17/08/2016 1</v>
      </c>
      <c r="AZ23" s="44">
        <f>VLOOKUP($AY23, [3]Sheet1!$D$3:$T$89,2,FALSE)</f>
        <v>28</v>
      </c>
      <c r="BA23" s="44">
        <f>VLOOKUP($AY23, [3]Sheet1!$D$3:$T$89,3,FALSE)</f>
        <v>19</v>
      </c>
      <c r="BB23" s="44">
        <f>VLOOKUP($AY23, [3]Sheet1!$D$3:$T$89,6,FALSE)</f>
        <v>25</v>
      </c>
      <c r="BC23" s="44">
        <f>VLOOKUP($AY23, [3]Sheet1!$D$3:$T$89,7,FALSE)</f>
        <v>18</v>
      </c>
      <c r="BD23" s="44">
        <f>VLOOKUP($AY23, [3]Sheet1!$D$3:$T$89,10,FALSE)</f>
        <v>23</v>
      </c>
      <c r="BE23" s="44">
        <f>VLOOKUP($AY23, [3]Sheet1!$D$3:$T$89,11,FALSE)</f>
        <v>17</v>
      </c>
      <c r="BF23" s="44">
        <f>VLOOKUP($AY23, [3]Sheet1!$D$3:$T$89,14,FALSE)</f>
        <v>0</v>
      </c>
      <c r="BG23" s="44">
        <f>VLOOKUP($AY23, [3]Sheet1!$D$3:$T$89,15,FALSE)</f>
        <v>18</v>
      </c>
      <c r="BI23" s="49">
        <v>42599</v>
      </c>
      <c r="BJ23" s="50">
        <v>0.41666666666666702</v>
      </c>
      <c r="BK23" s="50">
        <v>0.41666666666666669</v>
      </c>
      <c r="BL23" s="50">
        <v>0.41666666666666669</v>
      </c>
      <c r="BM23" s="44" t="s">
        <v>1381</v>
      </c>
      <c r="BN23" s="44" t="s">
        <v>1381</v>
      </c>
      <c r="BO23" s="44">
        <v>1011.64984986</v>
      </c>
      <c r="BP23" s="44">
        <v>21.6666666666667</v>
      </c>
      <c r="BQ23" s="44">
        <v>0</v>
      </c>
      <c r="BR23" s="44">
        <v>69</v>
      </c>
      <c r="BS23" s="44">
        <v>99</v>
      </c>
      <c r="BT23" s="44">
        <v>2.7</v>
      </c>
      <c r="BU23" s="44">
        <v>8.6999999999999993</v>
      </c>
      <c r="BV23" s="44">
        <v>3.9</v>
      </c>
      <c r="BW23" s="44">
        <v>1</v>
      </c>
      <c r="BX23" s="44" t="s">
        <v>1223</v>
      </c>
      <c r="BY23" s="44">
        <v>28</v>
      </c>
      <c r="BZ23" s="44">
        <v>19</v>
      </c>
      <c r="CA23" s="44">
        <v>25</v>
      </c>
      <c r="CB23" s="44">
        <v>18</v>
      </c>
      <c r="CC23" s="44">
        <v>23</v>
      </c>
      <c r="CD23" s="44">
        <v>17</v>
      </c>
      <c r="CE23" s="44">
        <v>0</v>
      </c>
      <c r="CF23" s="44">
        <v>18</v>
      </c>
    </row>
    <row r="24" spans="1:84">
      <c r="A24" s="44" t="s">
        <v>7</v>
      </c>
      <c r="B24" s="45" t="s">
        <v>84</v>
      </c>
      <c r="D24" s="46">
        <v>1.2546296296296297E-2</v>
      </c>
      <c r="E24" s="44" t="s">
        <v>86</v>
      </c>
      <c r="F24" s="15" t="s">
        <v>90</v>
      </c>
      <c r="J24" s="15" t="s">
        <v>36</v>
      </c>
      <c r="AJ24" s="84">
        <v>42599</v>
      </c>
      <c r="AK24" s="85">
        <v>0.41666666666666702</v>
      </c>
      <c r="AL24" s="60">
        <f t="shared" si="1"/>
        <v>0.41666666666666669</v>
      </c>
      <c r="AM24" s="60">
        <f t="shared" si="5"/>
        <v>0.41666666666666669</v>
      </c>
      <c r="AN24" s="44" t="str">
        <f t="shared" si="2"/>
        <v>17/08/2016 10:00:00</v>
      </c>
      <c r="AO24" s="61" t="str">
        <f t="shared" si="3"/>
        <v>17/08/2016 10:00:00</v>
      </c>
      <c r="AP24" s="44">
        <f>VLOOKUP($AN24, [1]TableView_704030_20160816_20160!$D$2:$M$5095,3,FALSE)</f>
        <v>1011.64984986</v>
      </c>
      <c r="AQ24" s="44">
        <f>VLOOKUP($AN24, [1]TableView_704030_20160816_20160!$D$2:$M$5095,8,FALSE)</f>
        <v>21.6666666666667</v>
      </c>
      <c r="AR24" s="44">
        <f>VLOOKUP($AN24, [1]TableView_704030_20160816_20160!$D$2:$M$5095,10,FALSE)</f>
        <v>0</v>
      </c>
      <c r="AS24" s="44">
        <f>VLOOKUP($AN24, [1]TableView_704030_20160816_20160!$D$2:$M$5095,4,FALSE)</f>
        <v>69</v>
      </c>
      <c r="AT24" s="44">
        <f>VLOOKUP($AN24, [1]TableView_704030_20160816_20160!$D$2:$M$5095,6,FALSE)</f>
        <v>99</v>
      </c>
      <c r="AU24" s="44">
        <f>VLOOKUP($AN24, [1]TableView_704030_20160816_20160!$D$2:$M$5095,7,FALSE)</f>
        <v>2.7</v>
      </c>
      <c r="AV24" s="44">
        <f>VLOOKUP($AN24, [1]TableView_704030_20160816_20160!$D$2:$M$5095,2,FALSE)</f>
        <v>8.6999999999999993</v>
      </c>
      <c r="AW24" s="44">
        <f>VLOOKUP($AO24, [2]aacb8965d69cc6fd1cb3a5cae9e8ae7!$C$6:$F$853,4,FALSE)</f>
        <v>3.9</v>
      </c>
      <c r="AX24" s="15">
        <v>1</v>
      </c>
      <c r="AY24" s="44" t="str">
        <f t="shared" si="4"/>
        <v>17/08/2016 1</v>
      </c>
      <c r="AZ24" s="44">
        <f>VLOOKUP($AY24, [3]Sheet1!$D$3:$T$89,2,FALSE)</f>
        <v>28</v>
      </c>
      <c r="BA24" s="44">
        <f>VLOOKUP($AY24, [3]Sheet1!$D$3:$T$89,3,FALSE)</f>
        <v>19</v>
      </c>
      <c r="BB24" s="44">
        <f>VLOOKUP($AY24, [3]Sheet1!$D$3:$T$89,6,FALSE)</f>
        <v>25</v>
      </c>
      <c r="BC24" s="44">
        <f>VLOOKUP($AY24, [3]Sheet1!$D$3:$T$89,7,FALSE)</f>
        <v>18</v>
      </c>
      <c r="BD24" s="44">
        <f>VLOOKUP($AY24, [3]Sheet1!$D$3:$T$89,10,FALSE)</f>
        <v>23</v>
      </c>
      <c r="BE24" s="44">
        <f>VLOOKUP($AY24, [3]Sheet1!$D$3:$T$89,11,FALSE)</f>
        <v>17</v>
      </c>
      <c r="BF24" s="44">
        <f>VLOOKUP($AY24, [3]Sheet1!$D$3:$T$89,14,FALSE)</f>
        <v>0</v>
      </c>
      <c r="BG24" s="44">
        <f>VLOOKUP($AY24, [3]Sheet1!$D$3:$T$89,15,FALSE)</f>
        <v>18</v>
      </c>
      <c r="BI24" s="49">
        <v>42599</v>
      </c>
      <c r="BJ24" s="50">
        <v>0.41666666666666702</v>
      </c>
      <c r="BK24" s="50">
        <v>0.41666666666666669</v>
      </c>
      <c r="BL24" s="50">
        <v>0.41666666666666669</v>
      </c>
      <c r="BM24" s="44" t="s">
        <v>1381</v>
      </c>
      <c r="BN24" s="44" t="s">
        <v>1381</v>
      </c>
      <c r="BO24" s="44">
        <v>1011.64984986</v>
      </c>
      <c r="BP24" s="44">
        <v>21.6666666666667</v>
      </c>
      <c r="BQ24" s="44">
        <v>0</v>
      </c>
      <c r="BR24" s="44">
        <v>69</v>
      </c>
      <c r="BS24" s="44">
        <v>99</v>
      </c>
      <c r="BT24" s="44">
        <v>2.7</v>
      </c>
      <c r="BU24" s="44">
        <v>8.6999999999999993</v>
      </c>
      <c r="BV24" s="44">
        <v>3.9</v>
      </c>
      <c r="BW24" s="44">
        <v>1</v>
      </c>
      <c r="BX24" s="44" t="s">
        <v>1223</v>
      </c>
      <c r="BY24" s="44">
        <v>28</v>
      </c>
      <c r="BZ24" s="44">
        <v>19</v>
      </c>
      <c r="CA24" s="44">
        <v>25</v>
      </c>
      <c r="CB24" s="44">
        <v>18</v>
      </c>
      <c r="CC24" s="44">
        <v>23</v>
      </c>
      <c r="CD24" s="44">
        <v>17</v>
      </c>
      <c r="CE24" s="44">
        <v>0</v>
      </c>
      <c r="CF24" s="44">
        <v>18</v>
      </c>
    </row>
    <row r="25" spans="1:84">
      <c r="D25" s="46">
        <v>1.2974537037037036E-2</v>
      </c>
      <c r="E25" s="44" t="s">
        <v>86</v>
      </c>
      <c r="F25" s="15" t="s">
        <v>856</v>
      </c>
      <c r="J25" s="15" t="s">
        <v>29</v>
      </c>
      <c r="AJ25" s="84">
        <v>42599</v>
      </c>
      <c r="AK25" s="85">
        <v>0.41666666666666702</v>
      </c>
      <c r="AL25" s="60">
        <f t="shared" si="1"/>
        <v>0.41666666666666669</v>
      </c>
      <c r="AM25" s="60">
        <f t="shared" si="5"/>
        <v>0.41666666666666669</v>
      </c>
      <c r="AN25" s="44" t="str">
        <f t="shared" si="2"/>
        <v>17/08/2016 10:00:00</v>
      </c>
      <c r="AO25" s="61" t="str">
        <f t="shared" si="3"/>
        <v>17/08/2016 10:00:00</v>
      </c>
      <c r="AP25" s="44">
        <f>VLOOKUP($AN25, [1]TableView_704030_20160816_20160!$D$2:$M$5095,3,FALSE)</f>
        <v>1011.64984986</v>
      </c>
      <c r="AQ25" s="44">
        <f>VLOOKUP($AN25, [1]TableView_704030_20160816_20160!$D$2:$M$5095,8,FALSE)</f>
        <v>21.6666666666667</v>
      </c>
      <c r="AR25" s="44">
        <f>VLOOKUP($AN25, [1]TableView_704030_20160816_20160!$D$2:$M$5095,10,FALSE)</f>
        <v>0</v>
      </c>
      <c r="AS25" s="44">
        <f>VLOOKUP($AN25, [1]TableView_704030_20160816_20160!$D$2:$M$5095,4,FALSE)</f>
        <v>69</v>
      </c>
      <c r="AT25" s="44">
        <f>VLOOKUP($AN25, [1]TableView_704030_20160816_20160!$D$2:$M$5095,6,FALSE)</f>
        <v>99</v>
      </c>
      <c r="AU25" s="44">
        <f>VLOOKUP($AN25, [1]TableView_704030_20160816_20160!$D$2:$M$5095,7,FALSE)</f>
        <v>2.7</v>
      </c>
      <c r="AV25" s="44">
        <f>VLOOKUP($AN25, [1]TableView_704030_20160816_20160!$D$2:$M$5095,2,FALSE)</f>
        <v>8.6999999999999993</v>
      </c>
      <c r="AW25" s="44">
        <f>VLOOKUP($AO25, [2]aacb8965d69cc6fd1cb3a5cae9e8ae7!$C$6:$F$853,4,FALSE)</f>
        <v>3.9</v>
      </c>
      <c r="AX25" s="15">
        <v>1</v>
      </c>
      <c r="AY25" s="44" t="str">
        <f t="shared" si="4"/>
        <v>17/08/2016 1</v>
      </c>
      <c r="AZ25" s="44">
        <f>VLOOKUP($AY25, [3]Sheet1!$D$3:$T$89,2,FALSE)</f>
        <v>28</v>
      </c>
      <c r="BA25" s="44">
        <f>VLOOKUP($AY25, [3]Sheet1!$D$3:$T$89,3,FALSE)</f>
        <v>19</v>
      </c>
      <c r="BB25" s="44">
        <f>VLOOKUP($AY25, [3]Sheet1!$D$3:$T$89,6,FALSE)</f>
        <v>25</v>
      </c>
      <c r="BC25" s="44">
        <f>VLOOKUP($AY25, [3]Sheet1!$D$3:$T$89,7,FALSE)</f>
        <v>18</v>
      </c>
      <c r="BD25" s="44">
        <f>VLOOKUP($AY25, [3]Sheet1!$D$3:$T$89,10,FALSE)</f>
        <v>23</v>
      </c>
      <c r="BE25" s="44">
        <f>VLOOKUP($AY25, [3]Sheet1!$D$3:$T$89,11,FALSE)</f>
        <v>17</v>
      </c>
      <c r="BF25" s="44">
        <f>VLOOKUP($AY25, [3]Sheet1!$D$3:$T$89,14,FALSE)</f>
        <v>0</v>
      </c>
      <c r="BG25" s="44">
        <f>VLOOKUP($AY25, [3]Sheet1!$D$3:$T$89,15,FALSE)</f>
        <v>18</v>
      </c>
      <c r="BI25" s="49">
        <v>42599</v>
      </c>
      <c r="BJ25" s="50">
        <v>0.41666666666666702</v>
      </c>
      <c r="BK25" s="50">
        <v>0.41666666666666669</v>
      </c>
      <c r="BL25" s="50">
        <v>0.41666666666666669</v>
      </c>
      <c r="BM25" s="44" t="s">
        <v>1381</v>
      </c>
      <c r="BN25" s="44" t="s">
        <v>1381</v>
      </c>
      <c r="BO25" s="44">
        <v>1011.64984986</v>
      </c>
      <c r="BP25" s="44">
        <v>21.6666666666667</v>
      </c>
      <c r="BQ25" s="44">
        <v>0</v>
      </c>
      <c r="BR25" s="44">
        <v>69</v>
      </c>
      <c r="BS25" s="44">
        <v>99</v>
      </c>
      <c r="BT25" s="44">
        <v>2.7</v>
      </c>
      <c r="BU25" s="44">
        <v>8.6999999999999993</v>
      </c>
      <c r="BV25" s="44">
        <v>3.9</v>
      </c>
      <c r="BW25" s="44">
        <v>1</v>
      </c>
      <c r="BX25" s="44" t="s">
        <v>1223</v>
      </c>
      <c r="BY25" s="44">
        <v>28</v>
      </c>
      <c r="BZ25" s="44">
        <v>19</v>
      </c>
      <c r="CA25" s="44">
        <v>25</v>
      </c>
      <c r="CB25" s="44">
        <v>18</v>
      </c>
      <c r="CC25" s="44">
        <v>23</v>
      </c>
      <c r="CD25" s="44">
        <v>17</v>
      </c>
      <c r="CE25" s="44">
        <v>0</v>
      </c>
      <c r="CF25" s="44">
        <v>18</v>
      </c>
    </row>
    <row r="26" spans="1:84">
      <c r="D26" s="46">
        <v>1.3483796296296298E-2</v>
      </c>
      <c r="E26" s="44" t="s">
        <v>86</v>
      </c>
      <c r="F26" s="15" t="s">
        <v>91</v>
      </c>
      <c r="G26" s="44" t="s">
        <v>57</v>
      </c>
      <c r="H26" s="44">
        <v>2</v>
      </c>
      <c r="I26" s="44" t="s">
        <v>69</v>
      </c>
      <c r="J26" s="15" t="s">
        <v>36</v>
      </c>
      <c r="K26" s="15" t="s">
        <v>94</v>
      </c>
      <c r="AJ26" s="84">
        <v>42599</v>
      </c>
      <c r="AK26" s="85">
        <v>0.41666666666666702</v>
      </c>
      <c r="AL26" s="60">
        <f t="shared" si="1"/>
        <v>0.41666666666666669</v>
      </c>
      <c r="AM26" s="60">
        <f t="shared" si="5"/>
        <v>0.41666666666666669</v>
      </c>
      <c r="AN26" s="44" t="str">
        <f t="shared" si="2"/>
        <v>17/08/2016 10:00:00</v>
      </c>
      <c r="AO26" s="61" t="str">
        <f t="shared" si="3"/>
        <v>17/08/2016 10:00:00</v>
      </c>
      <c r="AP26" s="44">
        <f>VLOOKUP($AN26, [1]TableView_704030_20160816_20160!$D$2:$M$5095,3,FALSE)</f>
        <v>1011.64984986</v>
      </c>
      <c r="AQ26" s="44">
        <f>VLOOKUP($AN26, [1]TableView_704030_20160816_20160!$D$2:$M$5095,8,FALSE)</f>
        <v>21.6666666666667</v>
      </c>
      <c r="AR26" s="44">
        <f>VLOOKUP($AN26, [1]TableView_704030_20160816_20160!$D$2:$M$5095,10,FALSE)</f>
        <v>0</v>
      </c>
      <c r="AS26" s="44">
        <f>VLOOKUP($AN26, [1]TableView_704030_20160816_20160!$D$2:$M$5095,4,FALSE)</f>
        <v>69</v>
      </c>
      <c r="AT26" s="44">
        <f>VLOOKUP($AN26, [1]TableView_704030_20160816_20160!$D$2:$M$5095,6,FALSE)</f>
        <v>99</v>
      </c>
      <c r="AU26" s="44">
        <f>VLOOKUP($AN26, [1]TableView_704030_20160816_20160!$D$2:$M$5095,7,FALSE)</f>
        <v>2.7</v>
      </c>
      <c r="AV26" s="44">
        <f>VLOOKUP($AN26, [1]TableView_704030_20160816_20160!$D$2:$M$5095,2,FALSE)</f>
        <v>8.6999999999999993</v>
      </c>
      <c r="AW26" s="44">
        <f>VLOOKUP($AO26, [2]aacb8965d69cc6fd1cb3a5cae9e8ae7!$C$6:$F$853,4,FALSE)</f>
        <v>3.9</v>
      </c>
      <c r="AX26" s="15">
        <v>1</v>
      </c>
      <c r="AY26" s="44" t="str">
        <f t="shared" si="4"/>
        <v>17/08/2016 1</v>
      </c>
      <c r="AZ26" s="44">
        <f>VLOOKUP($AY26, [3]Sheet1!$D$3:$T$89,2,FALSE)</f>
        <v>28</v>
      </c>
      <c r="BA26" s="44">
        <f>VLOOKUP($AY26, [3]Sheet1!$D$3:$T$89,3,FALSE)</f>
        <v>19</v>
      </c>
      <c r="BB26" s="44">
        <f>VLOOKUP($AY26, [3]Sheet1!$D$3:$T$89,6,FALSE)</f>
        <v>25</v>
      </c>
      <c r="BC26" s="44">
        <f>VLOOKUP($AY26, [3]Sheet1!$D$3:$T$89,7,FALSE)</f>
        <v>18</v>
      </c>
      <c r="BD26" s="44">
        <f>VLOOKUP($AY26, [3]Sheet1!$D$3:$T$89,10,FALSE)</f>
        <v>23</v>
      </c>
      <c r="BE26" s="44">
        <f>VLOOKUP($AY26, [3]Sheet1!$D$3:$T$89,11,FALSE)</f>
        <v>17</v>
      </c>
      <c r="BF26" s="44">
        <f>VLOOKUP($AY26, [3]Sheet1!$D$3:$T$89,14,FALSE)</f>
        <v>0</v>
      </c>
      <c r="BG26" s="44">
        <f>VLOOKUP($AY26, [3]Sheet1!$D$3:$T$89,15,FALSE)</f>
        <v>18</v>
      </c>
      <c r="BI26" s="49">
        <v>42599</v>
      </c>
      <c r="BJ26" s="50">
        <v>0.41666666666666702</v>
      </c>
      <c r="BK26" s="50">
        <v>0.41666666666666669</v>
      </c>
      <c r="BL26" s="50">
        <v>0.41666666666666669</v>
      </c>
      <c r="BM26" s="44" t="s">
        <v>1381</v>
      </c>
      <c r="BN26" s="44" t="s">
        <v>1381</v>
      </c>
      <c r="BO26" s="44">
        <v>1011.64984986</v>
      </c>
      <c r="BP26" s="44">
        <v>21.6666666666667</v>
      </c>
      <c r="BQ26" s="44">
        <v>0</v>
      </c>
      <c r="BR26" s="44">
        <v>69</v>
      </c>
      <c r="BS26" s="44">
        <v>99</v>
      </c>
      <c r="BT26" s="44">
        <v>2.7</v>
      </c>
      <c r="BU26" s="44">
        <v>8.6999999999999993</v>
      </c>
      <c r="BV26" s="44">
        <v>3.9</v>
      </c>
      <c r="BW26" s="44">
        <v>1</v>
      </c>
      <c r="BX26" s="44" t="s">
        <v>1223</v>
      </c>
      <c r="BY26" s="44">
        <v>28</v>
      </c>
      <c r="BZ26" s="44">
        <v>19</v>
      </c>
      <c r="CA26" s="44">
        <v>25</v>
      </c>
      <c r="CB26" s="44">
        <v>18</v>
      </c>
      <c r="CC26" s="44">
        <v>23</v>
      </c>
      <c r="CD26" s="44">
        <v>17</v>
      </c>
      <c r="CE26" s="44">
        <v>0</v>
      </c>
      <c r="CF26" s="44">
        <v>18</v>
      </c>
    </row>
    <row r="27" spans="1:84">
      <c r="D27" s="46">
        <v>1.4930555555555556E-2</v>
      </c>
      <c r="E27" s="44" t="s">
        <v>86</v>
      </c>
      <c r="F27" s="15" t="s">
        <v>91</v>
      </c>
      <c r="G27" s="44" t="s">
        <v>57</v>
      </c>
      <c r="H27" s="44">
        <v>3</v>
      </c>
      <c r="I27" s="44" t="s">
        <v>69</v>
      </c>
      <c r="J27" s="15" t="s">
        <v>36</v>
      </c>
      <c r="K27" s="15" t="s">
        <v>95</v>
      </c>
      <c r="AJ27" s="84">
        <v>42599</v>
      </c>
      <c r="AK27" s="85">
        <v>0.41666666666666702</v>
      </c>
      <c r="AL27" s="60">
        <f t="shared" si="1"/>
        <v>0.41666666666666669</v>
      </c>
      <c r="AM27" s="60">
        <f t="shared" si="5"/>
        <v>0.41666666666666669</v>
      </c>
      <c r="AN27" s="44" t="str">
        <f t="shared" si="2"/>
        <v>17/08/2016 10:00:00</v>
      </c>
      <c r="AO27" s="61" t="str">
        <f t="shared" si="3"/>
        <v>17/08/2016 10:00:00</v>
      </c>
      <c r="AP27" s="44">
        <f>VLOOKUP($AN27, [1]TableView_704030_20160816_20160!$D$2:$M$5095,3,FALSE)</f>
        <v>1011.64984986</v>
      </c>
      <c r="AQ27" s="44">
        <f>VLOOKUP($AN27, [1]TableView_704030_20160816_20160!$D$2:$M$5095,8,FALSE)</f>
        <v>21.6666666666667</v>
      </c>
      <c r="AR27" s="44">
        <f>VLOOKUP($AN27, [1]TableView_704030_20160816_20160!$D$2:$M$5095,10,FALSE)</f>
        <v>0</v>
      </c>
      <c r="AS27" s="44">
        <f>VLOOKUP($AN27, [1]TableView_704030_20160816_20160!$D$2:$M$5095,4,FALSE)</f>
        <v>69</v>
      </c>
      <c r="AT27" s="44">
        <f>VLOOKUP($AN27, [1]TableView_704030_20160816_20160!$D$2:$M$5095,6,FALSE)</f>
        <v>99</v>
      </c>
      <c r="AU27" s="44">
        <f>VLOOKUP($AN27, [1]TableView_704030_20160816_20160!$D$2:$M$5095,7,FALSE)</f>
        <v>2.7</v>
      </c>
      <c r="AV27" s="44">
        <f>VLOOKUP($AN27, [1]TableView_704030_20160816_20160!$D$2:$M$5095,2,FALSE)</f>
        <v>8.6999999999999993</v>
      </c>
      <c r="AW27" s="44">
        <f>VLOOKUP($AO27, [2]aacb8965d69cc6fd1cb3a5cae9e8ae7!$C$6:$F$853,4,FALSE)</f>
        <v>3.9</v>
      </c>
      <c r="AX27" s="15">
        <v>1</v>
      </c>
      <c r="AY27" s="44" t="str">
        <f t="shared" si="4"/>
        <v>17/08/2016 1</v>
      </c>
      <c r="AZ27" s="44">
        <f>VLOOKUP($AY27, [3]Sheet1!$D$3:$T$89,2,FALSE)</f>
        <v>28</v>
      </c>
      <c r="BA27" s="44">
        <f>VLOOKUP($AY27, [3]Sheet1!$D$3:$T$89,3,FALSE)</f>
        <v>19</v>
      </c>
      <c r="BB27" s="44">
        <f>VLOOKUP($AY27, [3]Sheet1!$D$3:$T$89,6,FALSE)</f>
        <v>25</v>
      </c>
      <c r="BC27" s="44">
        <f>VLOOKUP($AY27, [3]Sheet1!$D$3:$T$89,7,FALSE)</f>
        <v>18</v>
      </c>
      <c r="BD27" s="44">
        <f>VLOOKUP($AY27, [3]Sheet1!$D$3:$T$89,10,FALSE)</f>
        <v>23</v>
      </c>
      <c r="BE27" s="44">
        <f>VLOOKUP($AY27, [3]Sheet1!$D$3:$T$89,11,FALSE)</f>
        <v>17</v>
      </c>
      <c r="BF27" s="44">
        <f>VLOOKUP($AY27, [3]Sheet1!$D$3:$T$89,14,FALSE)</f>
        <v>0</v>
      </c>
      <c r="BG27" s="44">
        <f>VLOOKUP($AY27, [3]Sheet1!$D$3:$T$89,15,FALSE)</f>
        <v>18</v>
      </c>
      <c r="BI27" s="49">
        <v>42599</v>
      </c>
      <c r="BJ27" s="50">
        <v>0.41666666666666702</v>
      </c>
      <c r="BK27" s="50">
        <v>0.41666666666666669</v>
      </c>
      <c r="BL27" s="50">
        <v>0.41666666666666669</v>
      </c>
      <c r="BM27" s="44" t="s">
        <v>1381</v>
      </c>
      <c r="BN27" s="44" t="s">
        <v>1381</v>
      </c>
      <c r="BO27" s="44">
        <v>1011.64984986</v>
      </c>
      <c r="BP27" s="44">
        <v>21.6666666666667</v>
      </c>
      <c r="BQ27" s="44">
        <v>0</v>
      </c>
      <c r="BR27" s="44">
        <v>69</v>
      </c>
      <c r="BS27" s="44">
        <v>99</v>
      </c>
      <c r="BT27" s="44">
        <v>2.7</v>
      </c>
      <c r="BU27" s="44">
        <v>8.6999999999999993</v>
      </c>
      <c r="BV27" s="44">
        <v>3.9</v>
      </c>
      <c r="BW27" s="44">
        <v>1</v>
      </c>
      <c r="BX27" s="44" t="s">
        <v>1223</v>
      </c>
      <c r="BY27" s="44">
        <v>28</v>
      </c>
      <c r="BZ27" s="44">
        <v>19</v>
      </c>
      <c r="CA27" s="44">
        <v>25</v>
      </c>
      <c r="CB27" s="44">
        <v>18</v>
      </c>
      <c r="CC27" s="44">
        <v>23</v>
      </c>
      <c r="CD27" s="44">
        <v>17</v>
      </c>
      <c r="CE27" s="44">
        <v>0</v>
      </c>
      <c r="CF27" s="44">
        <v>18</v>
      </c>
    </row>
    <row r="28" spans="1:84">
      <c r="D28" s="46">
        <v>1.6793981481481483E-2</v>
      </c>
      <c r="E28" s="44" t="s">
        <v>87</v>
      </c>
      <c r="F28" s="15" t="s">
        <v>92</v>
      </c>
      <c r="J28" s="15" t="s">
        <v>29</v>
      </c>
      <c r="AJ28" s="84">
        <v>42599</v>
      </c>
      <c r="AK28" s="85">
        <v>0.41666666666666702</v>
      </c>
      <c r="AL28" s="60">
        <f t="shared" si="1"/>
        <v>0.41666666666666669</v>
      </c>
      <c r="AM28" s="60">
        <f t="shared" si="5"/>
        <v>0.41666666666666669</v>
      </c>
      <c r="AN28" s="44" t="str">
        <f t="shared" si="2"/>
        <v>17/08/2016 10:00:00</v>
      </c>
      <c r="AO28" s="61" t="str">
        <f t="shared" si="3"/>
        <v>17/08/2016 10:00:00</v>
      </c>
      <c r="AP28" s="44">
        <f>VLOOKUP($AN28, [1]TableView_704030_20160816_20160!$D$2:$M$5095,3,FALSE)</f>
        <v>1011.64984986</v>
      </c>
      <c r="AQ28" s="44">
        <f>VLOOKUP($AN28, [1]TableView_704030_20160816_20160!$D$2:$M$5095,8,FALSE)</f>
        <v>21.6666666666667</v>
      </c>
      <c r="AR28" s="44">
        <f>VLOOKUP($AN28, [1]TableView_704030_20160816_20160!$D$2:$M$5095,10,FALSE)</f>
        <v>0</v>
      </c>
      <c r="AS28" s="44">
        <f>VLOOKUP($AN28, [1]TableView_704030_20160816_20160!$D$2:$M$5095,4,FALSE)</f>
        <v>69</v>
      </c>
      <c r="AT28" s="44">
        <f>VLOOKUP($AN28, [1]TableView_704030_20160816_20160!$D$2:$M$5095,6,FALSE)</f>
        <v>99</v>
      </c>
      <c r="AU28" s="44">
        <f>VLOOKUP($AN28, [1]TableView_704030_20160816_20160!$D$2:$M$5095,7,FALSE)</f>
        <v>2.7</v>
      </c>
      <c r="AV28" s="44">
        <f>VLOOKUP($AN28, [1]TableView_704030_20160816_20160!$D$2:$M$5095,2,FALSE)</f>
        <v>8.6999999999999993</v>
      </c>
      <c r="AW28" s="44">
        <f>VLOOKUP($AO28, [2]aacb8965d69cc6fd1cb3a5cae9e8ae7!$C$6:$F$853,4,FALSE)</f>
        <v>3.9</v>
      </c>
      <c r="AX28" s="15">
        <v>1</v>
      </c>
      <c r="AY28" s="44" t="str">
        <f t="shared" si="4"/>
        <v>17/08/2016 1</v>
      </c>
      <c r="AZ28" s="44">
        <f>VLOOKUP($AY28, [3]Sheet1!$D$3:$T$89,2,FALSE)</f>
        <v>28</v>
      </c>
      <c r="BA28" s="44">
        <f>VLOOKUP($AY28, [3]Sheet1!$D$3:$T$89,3,FALSE)</f>
        <v>19</v>
      </c>
      <c r="BB28" s="44">
        <f>VLOOKUP($AY28, [3]Sheet1!$D$3:$T$89,6,FALSE)</f>
        <v>25</v>
      </c>
      <c r="BC28" s="44">
        <f>VLOOKUP($AY28, [3]Sheet1!$D$3:$T$89,7,FALSE)</f>
        <v>18</v>
      </c>
      <c r="BD28" s="44">
        <f>VLOOKUP($AY28, [3]Sheet1!$D$3:$T$89,10,FALSE)</f>
        <v>23</v>
      </c>
      <c r="BE28" s="44">
        <f>VLOOKUP($AY28, [3]Sheet1!$D$3:$T$89,11,FALSE)</f>
        <v>17</v>
      </c>
      <c r="BF28" s="44">
        <f>VLOOKUP($AY28, [3]Sheet1!$D$3:$T$89,14,FALSE)</f>
        <v>0</v>
      </c>
      <c r="BG28" s="44">
        <f>VLOOKUP($AY28, [3]Sheet1!$D$3:$T$89,15,FALSE)</f>
        <v>18</v>
      </c>
      <c r="BI28" s="49">
        <v>42599</v>
      </c>
      <c r="BJ28" s="50">
        <v>0.41666666666666702</v>
      </c>
      <c r="BK28" s="50">
        <v>0.41666666666666669</v>
      </c>
      <c r="BL28" s="50">
        <v>0.41666666666666669</v>
      </c>
      <c r="BM28" s="44" t="s">
        <v>1381</v>
      </c>
      <c r="BN28" s="44" t="s">
        <v>1381</v>
      </c>
      <c r="BO28" s="44">
        <v>1011.64984986</v>
      </c>
      <c r="BP28" s="44">
        <v>21.6666666666667</v>
      </c>
      <c r="BQ28" s="44">
        <v>0</v>
      </c>
      <c r="BR28" s="44">
        <v>69</v>
      </c>
      <c r="BS28" s="44">
        <v>99</v>
      </c>
      <c r="BT28" s="44">
        <v>2.7</v>
      </c>
      <c r="BU28" s="44">
        <v>8.6999999999999993</v>
      </c>
      <c r="BV28" s="44">
        <v>3.9</v>
      </c>
      <c r="BW28" s="44">
        <v>1</v>
      </c>
      <c r="BX28" s="44" t="s">
        <v>1223</v>
      </c>
      <c r="BY28" s="44">
        <v>28</v>
      </c>
      <c r="BZ28" s="44">
        <v>19</v>
      </c>
      <c r="CA28" s="44">
        <v>25</v>
      </c>
      <c r="CB28" s="44">
        <v>18</v>
      </c>
      <c r="CC28" s="44">
        <v>23</v>
      </c>
      <c r="CD28" s="44">
        <v>17</v>
      </c>
      <c r="CE28" s="44">
        <v>0</v>
      </c>
      <c r="CF28" s="44">
        <v>18</v>
      </c>
    </row>
    <row r="29" spans="1:84">
      <c r="D29" s="46">
        <v>1.6828703703703703E-2</v>
      </c>
      <c r="E29" s="44" t="s">
        <v>88</v>
      </c>
      <c r="F29" s="15" t="s">
        <v>34</v>
      </c>
      <c r="J29" s="15" t="s">
        <v>36</v>
      </c>
      <c r="AJ29" s="84">
        <v>42599</v>
      </c>
      <c r="AK29" s="85">
        <v>0.41666666666666702</v>
      </c>
      <c r="AL29" s="60">
        <f t="shared" si="1"/>
        <v>0.41666666666666669</v>
      </c>
      <c r="AM29" s="60">
        <f t="shared" si="5"/>
        <v>0.41666666666666669</v>
      </c>
      <c r="AN29" s="44" t="str">
        <f t="shared" si="2"/>
        <v>17/08/2016 10:00:00</v>
      </c>
      <c r="AO29" s="61" t="str">
        <f t="shared" si="3"/>
        <v>17/08/2016 10:00:00</v>
      </c>
      <c r="AP29" s="44">
        <f>VLOOKUP($AN29, [1]TableView_704030_20160816_20160!$D$2:$M$5095,3,FALSE)</f>
        <v>1011.64984986</v>
      </c>
      <c r="AQ29" s="44">
        <f>VLOOKUP($AN29, [1]TableView_704030_20160816_20160!$D$2:$M$5095,8,FALSE)</f>
        <v>21.6666666666667</v>
      </c>
      <c r="AR29" s="44">
        <f>VLOOKUP($AN29, [1]TableView_704030_20160816_20160!$D$2:$M$5095,10,FALSE)</f>
        <v>0</v>
      </c>
      <c r="AS29" s="44">
        <f>VLOOKUP($AN29, [1]TableView_704030_20160816_20160!$D$2:$M$5095,4,FALSE)</f>
        <v>69</v>
      </c>
      <c r="AT29" s="44">
        <f>VLOOKUP($AN29, [1]TableView_704030_20160816_20160!$D$2:$M$5095,6,FALSE)</f>
        <v>99</v>
      </c>
      <c r="AU29" s="44">
        <f>VLOOKUP($AN29, [1]TableView_704030_20160816_20160!$D$2:$M$5095,7,FALSE)</f>
        <v>2.7</v>
      </c>
      <c r="AV29" s="44">
        <f>VLOOKUP($AN29, [1]TableView_704030_20160816_20160!$D$2:$M$5095,2,FALSE)</f>
        <v>8.6999999999999993</v>
      </c>
      <c r="AW29" s="44">
        <f>VLOOKUP($AO29, [2]aacb8965d69cc6fd1cb3a5cae9e8ae7!$C$6:$F$853,4,FALSE)</f>
        <v>3.9</v>
      </c>
      <c r="AX29" s="15">
        <v>1</v>
      </c>
      <c r="AY29" s="44" t="str">
        <f t="shared" si="4"/>
        <v>17/08/2016 1</v>
      </c>
      <c r="AZ29" s="44">
        <f>VLOOKUP($AY29, [3]Sheet1!$D$3:$T$89,2,FALSE)</f>
        <v>28</v>
      </c>
      <c r="BA29" s="44">
        <f>VLOOKUP($AY29, [3]Sheet1!$D$3:$T$89,3,FALSE)</f>
        <v>19</v>
      </c>
      <c r="BB29" s="44">
        <f>VLOOKUP($AY29, [3]Sheet1!$D$3:$T$89,6,FALSE)</f>
        <v>25</v>
      </c>
      <c r="BC29" s="44">
        <f>VLOOKUP($AY29, [3]Sheet1!$D$3:$T$89,7,FALSE)</f>
        <v>18</v>
      </c>
      <c r="BD29" s="44">
        <f>VLOOKUP($AY29, [3]Sheet1!$D$3:$T$89,10,FALSE)</f>
        <v>23</v>
      </c>
      <c r="BE29" s="44">
        <f>VLOOKUP($AY29, [3]Sheet1!$D$3:$T$89,11,FALSE)</f>
        <v>17</v>
      </c>
      <c r="BF29" s="44">
        <f>VLOOKUP($AY29, [3]Sheet1!$D$3:$T$89,14,FALSE)</f>
        <v>0</v>
      </c>
      <c r="BG29" s="44">
        <f>VLOOKUP($AY29, [3]Sheet1!$D$3:$T$89,15,FALSE)</f>
        <v>18</v>
      </c>
      <c r="BI29" s="49">
        <v>42599</v>
      </c>
      <c r="BJ29" s="50">
        <v>0.41666666666666702</v>
      </c>
      <c r="BK29" s="50">
        <v>0.41666666666666669</v>
      </c>
      <c r="BL29" s="50">
        <v>0.41666666666666669</v>
      </c>
      <c r="BM29" s="44" t="s">
        <v>1381</v>
      </c>
      <c r="BN29" s="44" t="s">
        <v>1381</v>
      </c>
      <c r="BO29" s="44">
        <v>1011.64984986</v>
      </c>
      <c r="BP29" s="44">
        <v>21.6666666666667</v>
      </c>
      <c r="BQ29" s="44">
        <v>0</v>
      </c>
      <c r="BR29" s="44">
        <v>69</v>
      </c>
      <c r="BS29" s="44">
        <v>99</v>
      </c>
      <c r="BT29" s="44">
        <v>2.7</v>
      </c>
      <c r="BU29" s="44">
        <v>8.6999999999999993</v>
      </c>
      <c r="BV29" s="44">
        <v>3.9</v>
      </c>
      <c r="BW29" s="44">
        <v>1</v>
      </c>
      <c r="BX29" s="44" t="s">
        <v>1223</v>
      </c>
      <c r="BY29" s="44">
        <v>28</v>
      </c>
      <c r="BZ29" s="44">
        <v>19</v>
      </c>
      <c r="CA29" s="44">
        <v>25</v>
      </c>
      <c r="CB29" s="44">
        <v>18</v>
      </c>
      <c r="CC29" s="44">
        <v>23</v>
      </c>
      <c r="CD29" s="44">
        <v>17</v>
      </c>
      <c r="CE29" s="44">
        <v>0</v>
      </c>
      <c r="CF29" s="44">
        <v>18</v>
      </c>
    </row>
    <row r="30" spans="1:84">
      <c r="D30" s="46">
        <v>1.8368055555555554E-2</v>
      </c>
      <c r="E30" s="44" t="s">
        <v>88</v>
      </c>
      <c r="F30" s="15" t="s">
        <v>34</v>
      </c>
      <c r="J30" s="15" t="s">
        <v>29</v>
      </c>
      <c r="AJ30" s="84">
        <v>42599</v>
      </c>
      <c r="AK30" s="85">
        <v>0.41666666666666702</v>
      </c>
      <c r="AL30" s="60">
        <f t="shared" si="1"/>
        <v>0.41666666666666669</v>
      </c>
      <c r="AM30" s="60">
        <f t="shared" si="5"/>
        <v>0.41666666666666669</v>
      </c>
      <c r="AN30" s="44" t="str">
        <f t="shared" si="2"/>
        <v>17/08/2016 10:00:00</v>
      </c>
      <c r="AO30" s="61" t="str">
        <f t="shared" si="3"/>
        <v>17/08/2016 10:00:00</v>
      </c>
      <c r="AP30" s="44">
        <f>VLOOKUP($AN30, [1]TableView_704030_20160816_20160!$D$2:$M$5095,3,FALSE)</f>
        <v>1011.64984986</v>
      </c>
      <c r="AQ30" s="44">
        <f>VLOOKUP($AN30, [1]TableView_704030_20160816_20160!$D$2:$M$5095,8,FALSE)</f>
        <v>21.6666666666667</v>
      </c>
      <c r="AR30" s="44">
        <f>VLOOKUP($AN30, [1]TableView_704030_20160816_20160!$D$2:$M$5095,10,FALSE)</f>
        <v>0</v>
      </c>
      <c r="AS30" s="44">
        <f>VLOOKUP($AN30, [1]TableView_704030_20160816_20160!$D$2:$M$5095,4,FALSE)</f>
        <v>69</v>
      </c>
      <c r="AT30" s="44">
        <f>VLOOKUP($AN30, [1]TableView_704030_20160816_20160!$D$2:$M$5095,6,FALSE)</f>
        <v>99</v>
      </c>
      <c r="AU30" s="44">
        <f>VLOOKUP($AN30, [1]TableView_704030_20160816_20160!$D$2:$M$5095,7,FALSE)</f>
        <v>2.7</v>
      </c>
      <c r="AV30" s="44">
        <f>VLOOKUP($AN30, [1]TableView_704030_20160816_20160!$D$2:$M$5095,2,FALSE)</f>
        <v>8.6999999999999993</v>
      </c>
      <c r="AW30" s="44">
        <f>VLOOKUP($AO30, [2]aacb8965d69cc6fd1cb3a5cae9e8ae7!$C$6:$F$853,4,FALSE)</f>
        <v>3.9</v>
      </c>
      <c r="AX30" s="15">
        <v>1</v>
      </c>
      <c r="AY30" s="44" t="str">
        <f t="shared" si="4"/>
        <v>17/08/2016 1</v>
      </c>
      <c r="AZ30" s="44">
        <f>VLOOKUP($AY30, [3]Sheet1!$D$3:$T$89,2,FALSE)</f>
        <v>28</v>
      </c>
      <c r="BA30" s="44">
        <f>VLOOKUP($AY30, [3]Sheet1!$D$3:$T$89,3,FALSE)</f>
        <v>19</v>
      </c>
      <c r="BB30" s="44">
        <f>VLOOKUP($AY30, [3]Sheet1!$D$3:$T$89,6,FALSE)</f>
        <v>25</v>
      </c>
      <c r="BC30" s="44">
        <f>VLOOKUP($AY30, [3]Sheet1!$D$3:$T$89,7,FALSE)</f>
        <v>18</v>
      </c>
      <c r="BD30" s="44">
        <f>VLOOKUP($AY30, [3]Sheet1!$D$3:$T$89,10,FALSE)</f>
        <v>23</v>
      </c>
      <c r="BE30" s="44">
        <f>VLOOKUP($AY30, [3]Sheet1!$D$3:$T$89,11,FALSE)</f>
        <v>17</v>
      </c>
      <c r="BF30" s="44">
        <f>VLOOKUP($AY30, [3]Sheet1!$D$3:$T$89,14,FALSE)</f>
        <v>0</v>
      </c>
      <c r="BG30" s="44">
        <f>VLOOKUP($AY30, [3]Sheet1!$D$3:$T$89,15,FALSE)</f>
        <v>18</v>
      </c>
      <c r="BI30" s="49">
        <v>42599</v>
      </c>
      <c r="BJ30" s="50">
        <v>0.41666666666666702</v>
      </c>
      <c r="BK30" s="50">
        <v>0.41666666666666669</v>
      </c>
      <c r="BL30" s="50">
        <v>0.41666666666666669</v>
      </c>
      <c r="BM30" s="44" t="s">
        <v>1381</v>
      </c>
      <c r="BN30" s="44" t="s">
        <v>1381</v>
      </c>
      <c r="BO30" s="44">
        <v>1011.64984986</v>
      </c>
      <c r="BP30" s="44">
        <v>21.6666666666667</v>
      </c>
      <c r="BQ30" s="44">
        <v>0</v>
      </c>
      <c r="BR30" s="44">
        <v>69</v>
      </c>
      <c r="BS30" s="44">
        <v>99</v>
      </c>
      <c r="BT30" s="44">
        <v>2.7</v>
      </c>
      <c r="BU30" s="44">
        <v>8.6999999999999993</v>
      </c>
      <c r="BV30" s="44">
        <v>3.9</v>
      </c>
      <c r="BW30" s="44">
        <v>1</v>
      </c>
      <c r="BX30" s="44" t="s">
        <v>1223</v>
      </c>
      <c r="BY30" s="44">
        <v>28</v>
      </c>
      <c r="BZ30" s="44">
        <v>19</v>
      </c>
      <c r="CA30" s="44">
        <v>25</v>
      </c>
      <c r="CB30" s="44">
        <v>18</v>
      </c>
      <c r="CC30" s="44">
        <v>23</v>
      </c>
      <c r="CD30" s="44">
        <v>17</v>
      </c>
      <c r="CE30" s="44">
        <v>0</v>
      </c>
      <c r="CF30" s="44">
        <v>18</v>
      </c>
    </row>
    <row r="31" spans="1:84">
      <c r="D31" s="46">
        <v>1.8391203703703705E-2</v>
      </c>
      <c r="E31" s="44" t="s">
        <v>88</v>
      </c>
      <c r="F31" s="15" t="s">
        <v>35</v>
      </c>
      <c r="J31" s="15" t="s">
        <v>36</v>
      </c>
      <c r="AJ31" s="84">
        <v>42599</v>
      </c>
      <c r="AK31" s="85">
        <v>0.41666666666666702</v>
      </c>
      <c r="AL31" s="60">
        <f t="shared" si="1"/>
        <v>0.41666666666666669</v>
      </c>
      <c r="AM31" s="60">
        <f t="shared" si="5"/>
        <v>0.41666666666666669</v>
      </c>
      <c r="AN31" s="44" t="str">
        <f t="shared" si="2"/>
        <v>17/08/2016 10:00:00</v>
      </c>
      <c r="AO31" s="61" t="str">
        <f t="shared" si="3"/>
        <v>17/08/2016 10:00:00</v>
      </c>
      <c r="AP31" s="44">
        <f>VLOOKUP($AN31, [1]TableView_704030_20160816_20160!$D$2:$M$5095,3,FALSE)</f>
        <v>1011.64984986</v>
      </c>
      <c r="AQ31" s="44">
        <f>VLOOKUP($AN31, [1]TableView_704030_20160816_20160!$D$2:$M$5095,8,FALSE)</f>
        <v>21.6666666666667</v>
      </c>
      <c r="AR31" s="44">
        <f>VLOOKUP($AN31, [1]TableView_704030_20160816_20160!$D$2:$M$5095,10,FALSE)</f>
        <v>0</v>
      </c>
      <c r="AS31" s="44">
        <f>VLOOKUP($AN31, [1]TableView_704030_20160816_20160!$D$2:$M$5095,4,FALSE)</f>
        <v>69</v>
      </c>
      <c r="AT31" s="44">
        <f>VLOOKUP($AN31, [1]TableView_704030_20160816_20160!$D$2:$M$5095,6,FALSE)</f>
        <v>99</v>
      </c>
      <c r="AU31" s="44">
        <f>VLOOKUP($AN31, [1]TableView_704030_20160816_20160!$D$2:$M$5095,7,FALSE)</f>
        <v>2.7</v>
      </c>
      <c r="AV31" s="44">
        <f>VLOOKUP($AN31, [1]TableView_704030_20160816_20160!$D$2:$M$5095,2,FALSE)</f>
        <v>8.6999999999999993</v>
      </c>
      <c r="AW31" s="44">
        <f>VLOOKUP($AO31, [2]aacb8965d69cc6fd1cb3a5cae9e8ae7!$C$6:$F$853,4,FALSE)</f>
        <v>3.9</v>
      </c>
      <c r="AX31" s="15">
        <v>1</v>
      </c>
      <c r="AY31" s="44" t="str">
        <f t="shared" si="4"/>
        <v>17/08/2016 1</v>
      </c>
      <c r="AZ31" s="44">
        <f>VLOOKUP($AY31, [3]Sheet1!$D$3:$T$89,2,FALSE)</f>
        <v>28</v>
      </c>
      <c r="BA31" s="44">
        <f>VLOOKUP($AY31, [3]Sheet1!$D$3:$T$89,3,FALSE)</f>
        <v>19</v>
      </c>
      <c r="BB31" s="44">
        <f>VLOOKUP($AY31, [3]Sheet1!$D$3:$T$89,6,FALSE)</f>
        <v>25</v>
      </c>
      <c r="BC31" s="44">
        <f>VLOOKUP($AY31, [3]Sheet1!$D$3:$T$89,7,FALSE)</f>
        <v>18</v>
      </c>
      <c r="BD31" s="44">
        <f>VLOOKUP($AY31, [3]Sheet1!$D$3:$T$89,10,FALSE)</f>
        <v>23</v>
      </c>
      <c r="BE31" s="44">
        <f>VLOOKUP($AY31, [3]Sheet1!$D$3:$T$89,11,FALSE)</f>
        <v>17</v>
      </c>
      <c r="BF31" s="44">
        <f>VLOOKUP($AY31, [3]Sheet1!$D$3:$T$89,14,FALSE)</f>
        <v>0</v>
      </c>
      <c r="BG31" s="44">
        <f>VLOOKUP($AY31, [3]Sheet1!$D$3:$T$89,15,FALSE)</f>
        <v>18</v>
      </c>
      <c r="BI31" s="49">
        <v>42599</v>
      </c>
      <c r="BJ31" s="50">
        <v>0.41666666666666702</v>
      </c>
      <c r="BK31" s="50">
        <v>0.41666666666666669</v>
      </c>
      <c r="BL31" s="50">
        <v>0.41666666666666669</v>
      </c>
      <c r="BM31" s="44" t="s">
        <v>1381</v>
      </c>
      <c r="BN31" s="44" t="s">
        <v>1381</v>
      </c>
      <c r="BO31" s="44">
        <v>1011.64984986</v>
      </c>
      <c r="BP31" s="44">
        <v>21.6666666666667</v>
      </c>
      <c r="BQ31" s="44">
        <v>0</v>
      </c>
      <c r="BR31" s="44">
        <v>69</v>
      </c>
      <c r="BS31" s="44">
        <v>99</v>
      </c>
      <c r="BT31" s="44">
        <v>2.7</v>
      </c>
      <c r="BU31" s="44">
        <v>8.6999999999999993</v>
      </c>
      <c r="BV31" s="44">
        <v>3.9</v>
      </c>
      <c r="BW31" s="44">
        <v>1</v>
      </c>
      <c r="BX31" s="44" t="s">
        <v>1223</v>
      </c>
      <c r="BY31" s="44">
        <v>28</v>
      </c>
      <c r="BZ31" s="44">
        <v>19</v>
      </c>
      <c r="CA31" s="44">
        <v>25</v>
      </c>
      <c r="CB31" s="44">
        <v>18</v>
      </c>
      <c r="CC31" s="44">
        <v>23</v>
      </c>
      <c r="CD31" s="44">
        <v>17</v>
      </c>
      <c r="CE31" s="44">
        <v>0</v>
      </c>
      <c r="CF31" s="44">
        <v>18</v>
      </c>
    </row>
    <row r="32" spans="1:84">
      <c r="D32" s="46">
        <v>1.9606481481481482E-2</v>
      </c>
      <c r="E32" s="44" t="s">
        <v>88</v>
      </c>
      <c r="F32" s="15" t="s">
        <v>35</v>
      </c>
      <c r="J32" s="15" t="s">
        <v>29</v>
      </c>
      <c r="K32" s="44" t="s">
        <v>37</v>
      </c>
      <c r="AJ32" s="84">
        <v>42599</v>
      </c>
      <c r="AK32" s="85">
        <v>0.41666666666666702</v>
      </c>
      <c r="AL32" s="60">
        <f t="shared" si="1"/>
        <v>0.41666666666666669</v>
      </c>
      <c r="AM32" s="60">
        <f t="shared" si="5"/>
        <v>0.41666666666666669</v>
      </c>
      <c r="AN32" s="44" t="str">
        <f t="shared" si="2"/>
        <v>17/08/2016 10:00:00</v>
      </c>
      <c r="AO32" s="61" t="str">
        <f t="shared" si="3"/>
        <v>17/08/2016 10:00:00</v>
      </c>
      <c r="AP32" s="44">
        <f>VLOOKUP($AN32, [1]TableView_704030_20160816_20160!$D$2:$M$5095,3,FALSE)</f>
        <v>1011.64984986</v>
      </c>
      <c r="AQ32" s="44">
        <f>VLOOKUP($AN32, [1]TableView_704030_20160816_20160!$D$2:$M$5095,8,FALSE)</f>
        <v>21.6666666666667</v>
      </c>
      <c r="AR32" s="44">
        <f>VLOOKUP($AN32, [1]TableView_704030_20160816_20160!$D$2:$M$5095,10,FALSE)</f>
        <v>0</v>
      </c>
      <c r="AS32" s="44">
        <f>VLOOKUP($AN32, [1]TableView_704030_20160816_20160!$D$2:$M$5095,4,FALSE)</f>
        <v>69</v>
      </c>
      <c r="AT32" s="44">
        <f>VLOOKUP($AN32, [1]TableView_704030_20160816_20160!$D$2:$M$5095,6,FALSE)</f>
        <v>99</v>
      </c>
      <c r="AU32" s="44">
        <f>VLOOKUP($AN32, [1]TableView_704030_20160816_20160!$D$2:$M$5095,7,FALSE)</f>
        <v>2.7</v>
      </c>
      <c r="AV32" s="44">
        <f>VLOOKUP($AN32, [1]TableView_704030_20160816_20160!$D$2:$M$5095,2,FALSE)</f>
        <v>8.6999999999999993</v>
      </c>
      <c r="AW32" s="44">
        <f>VLOOKUP($AO32, [2]aacb8965d69cc6fd1cb3a5cae9e8ae7!$C$6:$F$853,4,FALSE)</f>
        <v>3.9</v>
      </c>
      <c r="AX32" s="15">
        <v>1</v>
      </c>
      <c r="AY32" s="44" t="str">
        <f t="shared" si="4"/>
        <v>17/08/2016 1</v>
      </c>
      <c r="AZ32" s="44">
        <f>VLOOKUP($AY32, [3]Sheet1!$D$3:$T$89,2,FALSE)</f>
        <v>28</v>
      </c>
      <c r="BA32" s="44">
        <f>VLOOKUP($AY32, [3]Sheet1!$D$3:$T$89,3,FALSE)</f>
        <v>19</v>
      </c>
      <c r="BB32" s="44">
        <f>VLOOKUP($AY32, [3]Sheet1!$D$3:$T$89,6,FALSE)</f>
        <v>25</v>
      </c>
      <c r="BC32" s="44">
        <f>VLOOKUP($AY32, [3]Sheet1!$D$3:$T$89,7,FALSE)</f>
        <v>18</v>
      </c>
      <c r="BD32" s="44">
        <f>VLOOKUP($AY32, [3]Sheet1!$D$3:$T$89,10,FALSE)</f>
        <v>23</v>
      </c>
      <c r="BE32" s="44">
        <f>VLOOKUP($AY32, [3]Sheet1!$D$3:$T$89,11,FALSE)</f>
        <v>17</v>
      </c>
      <c r="BF32" s="44">
        <f>VLOOKUP($AY32, [3]Sheet1!$D$3:$T$89,14,FALSE)</f>
        <v>0</v>
      </c>
      <c r="BG32" s="44">
        <f>VLOOKUP($AY32, [3]Sheet1!$D$3:$T$89,15,FALSE)</f>
        <v>18</v>
      </c>
      <c r="BI32" s="49">
        <v>42599</v>
      </c>
      <c r="BJ32" s="50">
        <v>0.41666666666666702</v>
      </c>
      <c r="BK32" s="50">
        <v>0.41666666666666669</v>
      </c>
      <c r="BL32" s="50">
        <v>0.41666666666666669</v>
      </c>
      <c r="BM32" s="44" t="s">
        <v>1381</v>
      </c>
      <c r="BN32" s="44" t="s">
        <v>1381</v>
      </c>
      <c r="BO32" s="44">
        <v>1011.64984986</v>
      </c>
      <c r="BP32" s="44">
        <v>21.6666666666667</v>
      </c>
      <c r="BQ32" s="44">
        <v>0</v>
      </c>
      <c r="BR32" s="44">
        <v>69</v>
      </c>
      <c r="BS32" s="44">
        <v>99</v>
      </c>
      <c r="BT32" s="44">
        <v>2.7</v>
      </c>
      <c r="BU32" s="44">
        <v>8.6999999999999993</v>
      </c>
      <c r="BV32" s="44">
        <v>3.9</v>
      </c>
      <c r="BW32" s="44">
        <v>1</v>
      </c>
      <c r="BX32" s="44" t="s">
        <v>1223</v>
      </c>
      <c r="BY32" s="44">
        <v>28</v>
      </c>
      <c r="BZ32" s="44">
        <v>19</v>
      </c>
      <c r="CA32" s="44">
        <v>25</v>
      </c>
      <c r="CB32" s="44">
        <v>18</v>
      </c>
      <c r="CC32" s="44">
        <v>23</v>
      </c>
      <c r="CD32" s="44">
        <v>17</v>
      </c>
      <c r="CE32" s="44">
        <v>0</v>
      </c>
      <c r="CF32" s="44">
        <v>18</v>
      </c>
    </row>
    <row r="33" spans="1:84">
      <c r="D33" s="46">
        <v>1.9652777777777779E-2</v>
      </c>
      <c r="E33" s="44" t="s">
        <v>88</v>
      </c>
      <c r="F33" s="15" t="s">
        <v>35</v>
      </c>
      <c r="J33" s="15" t="s">
        <v>36</v>
      </c>
      <c r="AJ33" s="84">
        <v>42599</v>
      </c>
      <c r="AK33" s="85">
        <v>0.41666666666666702</v>
      </c>
      <c r="AL33" s="60">
        <f t="shared" si="1"/>
        <v>0.41666666666666669</v>
      </c>
      <c r="AM33" s="60">
        <f t="shared" si="5"/>
        <v>0.41666666666666669</v>
      </c>
      <c r="AN33" s="44" t="str">
        <f t="shared" si="2"/>
        <v>17/08/2016 10:00:00</v>
      </c>
      <c r="AO33" s="61" t="str">
        <f t="shared" si="3"/>
        <v>17/08/2016 10:00:00</v>
      </c>
      <c r="AP33" s="44">
        <f>VLOOKUP($AN33, [1]TableView_704030_20160816_20160!$D$2:$M$5095,3,FALSE)</f>
        <v>1011.64984986</v>
      </c>
      <c r="AQ33" s="44">
        <f>VLOOKUP($AN33, [1]TableView_704030_20160816_20160!$D$2:$M$5095,8,FALSE)</f>
        <v>21.6666666666667</v>
      </c>
      <c r="AR33" s="44">
        <f>VLOOKUP($AN33, [1]TableView_704030_20160816_20160!$D$2:$M$5095,10,FALSE)</f>
        <v>0</v>
      </c>
      <c r="AS33" s="44">
        <f>VLOOKUP($AN33, [1]TableView_704030_20160816_20160!$D$2:$M$5095,4,FALSE)</f>
        <v>69</v>
      </c>
      <c r="AT33" s="44">
        <f>VLOOKUP($AN33, [1]TableView_704030_20160816_20160!$D$2:$M$5095,6,FALSE)</f>
        <v>99</v>
      </c>
      <c r="AU33" s="44">
        <f>VLOOKUP($AN33, [1]TableView_704030_20160816_20160!$D$2:$M$5095,7,FALSE)</f>
        <v>2.7</v>
      </c>
      <c r="AV33" s="44">
        <f>VLOOKUP($AN33, [1]TableView_704030_20160816_20160!$D$2:$M$5095,2,FALSE)</f>
        <v>8.6999999999999993</v>
      </c>
      <c r="AW33" s="44">
        <f>VLOOKUP($AO33, [2]aacb8965d69cc6fd1cb3a5cae9e8ae7!$C$6:$F$853,4,FALSE)</f>
        <v>3.9</v>
      </c>
      <c r="AX33" s="15">
        <v>1</v>
      </c>
      <c r="AY33" s="44" t="str">
        <f t="shared" si="4"/>
        <v>17/08/2016 1</v>
      </c>
      <c r="AZ33" s="44">
        <f>VLOOKUP($AY33, [3]Sheet1!$D$3:$T$89,2,FALSE)</f>
        <v>28</v>
      </c>
      <c r="BA33" s="44">
        <f>VLOOKUP($AY33, [3]Sheet1!$D$3:$T$89,3,FALSE)</f>
        <v>19</v>
      </c>
      <c r="BB33" s="44">
        <f>VLOOKUP($AY33, [3]Sheet1!$D$3:$T$89,6,FALSE)</f>
        <v>25</v>
      </c>
      <c r="BC33" s="44">
        <f>VLOOKUP($AY33, [3]Sheet1!$D$3:$T$89,7,FALSE)</f>
        <v>18</v>
      </c>
      <c r="BD33" s="44">
        <f>VLOOKUP($AY33, [3]Sheet1!$D$3:$T$89,10,FALSE)</f>
        <v>23</v>
      </c>
      <c r="BE33" s="44">
        <f>VLOOKUP($AY33, [3]Sheet1!$D$3:$T$89,11,FALSE)</f>
        <v>17</v>
      </c>
      <c r="BF33" s="44">
        <f>VLOOKUP($AY33, [3]Sheet1!$D$3:$T$89,14,FALSE)</f>
        <v>0</v>
      </c>
      <c r="BG33" s="44">
        <f>VLOOKUP($AY33, [3]Sheet1!$D$3:$T$89,15,FALSE)</f>
        <v>18</v>
      </c>
      <c r="BI33" s="49">
        <v>42599</v>
      </c>
      <c r="BJ33" s="50">
        <v>0.41666666666666702</v>
      </c>
      <c r="BK33" s="50">
        <v>0.41666666666666669</v>
      </c>
      <c r="BL33" s="50">
        <v>0.41666666666666669</v>
      </c>
      <c r="BM33" s="44" t="s">
        <v>1381</v>
      </c>
      <c r="BN33" s="44" t="s">
        <v>1381</v>
      </c>
      <c r="BO33" s="44">
        <v>1011.64984986</v>
      </c>
      <c r="BP33" s="44">
        <v>21.6666666666667</v>
      </c>
      <c r="BQ33" s="44">
        <v>0</v>
      </c>
      <c r="BR33" s="44">
        <v>69</v>
      </c>
      <c r="BS33" s="44">
        <v>99</v>
      </c>
      <c r="BT33" s="44">
        <v>2.7</v>
      </c>
      <c r="BU33" s="44">
        <v>8.6999999999999993</v>
      </c>
      <c r="BV33" s="44">
        <v>3.9</v>
      </c>
      <c r="BW33" s="44">
        <v>1</v>
      </c>
      <c r="BX33" s="44" t="s">
        <v>1223</v>
      </c>
      <c r="BY33" s="44">
        <v>28</v>
      </c>
      <c r="BZ33" s="44">
        <v>19</v>
      </c>
      <c r="CA33" s="44">
        <v>25</v>
      </c>
      <c r="CB33" s="44">
        <v>18</v>
      </c>
      <c r="CC33" s="44">
        <v>23</v>
      </c>
      <c r="CD33" s="44">
        <v>17</v>
      </c>
      <c r="CE33" s="44">
        <v>0</v>
      </c>
      <c r="CF33" s="44">
        <v>18</v>
      </c>
    </row>
    <row r="34" spans="1:84">
      <c r="D34" s="46">
        <v>2.0416666666666666E-2</v>
      </c>
      <c r="E34" s="44" t="s">
        <v>89</v>
      </c>
      <c r="F34" s="15" t="s">
        <v>35</v>
      </c>
      <c r="J34" s="15" t="s">
        <v>29</v>
      </c>
      <c r="K34" s="44" t="s">
        <v>37</v>
      </c>
      <c r="AJ34" s="84">
        <v>42599</v>
      </c>
      <c r="AK34" s="85">
        <v>0.41666666666666702</v>
      </c>
      <c r="AL34" s="60">
        <f t="shared" si="1"/>
        <v>0.41666666666666669</v>
      </c>
      <c r="AM34" s="60">
        <f t="shared" si="5"/>
        <v>0.41666666666666669</v>
      </c>
      <c r="AN34" s="44" t="str">
        <f t="shared" si="2"/>
        <v>17/08/2016 10:00:00</v>
      </c>
      <c r="AO34" s="61" t="str">
        <f t="shared" si="3"/>
        <v>17/08/2016 10:00:00</v>
      </c>
      <c r="AP34" s="44">
        <f>VLOOKUP($AN34, [1]TableView_704030_20160816_20160!$D$2:$M$5095,3,FALSE)</f>
        <v>1011.64984986</v>
      </c>
      <c r="AQ34" s="44">
        <f>VLOOKUP($AN34, [1]TableView_704030_20160816_20160!$D$2:$M$5095,8,FALSE)</f>
        <v>21.6666666666667</v>
      </c>
      <c r="AR34" s="44">
        <f>VLOOKUP($AN34, [1]TableView_704030_20160816_20160!$D$2:$M$5095,10,FALSE)</f>
        <v>0</v>
      </c>
      <c r="AS34" s="44">
        <f>VLOOKUP($AN34, [1]TableView_704030_20160816_20160!$D$2:$M$5095,4,FALSE)</f>
        <v>69</v>
      </c>
      <c r="AT34" s="44">
        <f>VLOOKUP($AN34, [1]TableView_704030_20160816_20160!$D$2:$M$5095,6,FALSE)</f>
        <v>99</v>
      </c>
      <c r="AU34" s="44">
        <f>VLOOKUP($AN34, [1]TableView_704030_20160816_20160!$D$2:$M$5095,7,FALSE)</f>
        <v>2.7</v>
      </c>
      <c r="AV34" s="44">
        <f>VLOOKUP($AN34, [1]TableView_704030_20160816_20160!$D$2:$M$5095,2,FALSE)</f>
        <v>8.6999999999999993</v>
      </c>
      <c r="AW34" s="44">
        <f>VLOOKUP($AO34, [2]aacb8965d69cc6fd1cb3a5cae9e8ae7!$C$6:$F$853,4,FALSE)</f>
        <v>3.9</v>
      </c>
      <c r="AX34" s="15">
        <v>1</v>
      </c>
      <c r="AY34" s="44" t="str">
        <f t="shared" si="4"/>
        <v>17/08/2016 1</v>
      </c>
      <c r="AZ34" s="44">
        <f>VLOOKUP($AY34, [3]Sheet1!$D$3:$T$89,2,FALSE)</f>
        <v>28</v>
      </c>
      <c r="BA34" s="44">
        <f>VLOOKUP($AY34, [3]Sheet1!$D$3:$T$89,3,FALSE)</f>
        <v>19</v>
      </c>
      <c r="BB34" s="44">
        <f>VLOOKUP($AY34, [3]Sheet1!$D$3:$T$89,6,FALSE)</f>
        <v>25</v>
      </c>
      <c r="BC34" s="44">
        <f>VLOOKUP($AY34, [3]Sheet1!$D$3:$T$89,7,FALSE)</f>
        <v>18</v>
      </c>
      <c r="BD34" s="44">
        <f>VLOOKUP($AY34, [3]Sheet1!$D$3:$T$89,10,FALSE)</f>
        <v>23</v>
      </c>
      <c r="BE34" s="44">
        <f>VLOOKUP($AY34, [3]Sheet1!$D$3:$T$89,11,FALSE)</f>
        <v>17</v>
      </c>
      <c r="BF34" s="44">
        <f>VLOOKUP($AY34, [3]Sheet1!$D$3:$T$89,14,FALSE)</f>
        <v>0</v>
      </c>
      <c r="BG34" s="44">
        <f>VLOOKUP($AY34, [3]Sheet1!$D$3:$T$89,15,FALSE)</f>
        <v>18</v>
      </c>
      <c r="BI34" s="49">
        <v>42599</v>
      </c>
      <c r="BJ34" s="50">
        <v>0.41666666666666702</v>
      </c>
      <c r="BK34" s="50">
        <v>0.41666666666666669</v>
      </c>
      <c r="BL34" s="50">
        <v>0.41666666666666669</v>
      </c>
      <c r="BM34" s="44" t="s">
        <v>1381</v>
      </c>
      <c r="BN34" s="44" t="s">
        <v>1381</v>
      </c>
      <c r="BO34" s="44">
        <v>1011.64984986</v>
      </c>
      <c r="BP34" s="44">
        <v>21.6666666666667</v>
      </c>
      <c r="BQ34" s="44">
        <v>0</v>
      </c>
      <c r="BR34" s="44">
        <v>69</v>
      </c>
      <c r="BS34" s="44">
        <v>99</v>
      </c>
      <c r="BT34" s="44">
        <v>2.7</v>
      </c>
      <c r="BU34" s="44">
        <v>8.6999999999999993</v>
      </c>
      <c r="BV34" s="44">
        <v>3.9</v>
      </c>
      <c r="BW34" s="44">
        <v>1</v>
      </c>
      <c r="BX34" s="44" t="s">
        <v>1223</v>
      </c>
      <c r="BY34" s="44">
        <v>28</v>
      </c>
      <c r="BZ34" s="44">
        <v>19</v>
      </c>
      <c r="CA34" s="44">
        <v>25</v>
      </c>
      <c r="CB34" s="44">
        <v>18</v>
      </c>
      <c r="CC34" s="44">
        <v>23</v>
      </c>
      <c r="CD34" s="44">
        <v>17</v>
      </c>
      <c r="CE34" s="44">
        <v>0</v>
      </c>
      <c r="CF34" s="44">
        <v>18</v>
      </c>
    </row>
    <row r="35" spans="1:84">
      <c r="D35" s="46">
        <v>2.0439814814814817E-2</v>
      </c>
      <c r="E35" s="44" t="s">
        <v>86</v>
      </c>
      <c r="F35" s="15" t="s">
        <v>35</v>
      </c>
      <c r="J35" s="15" t="s">
        <v>36</v>
      </c>
      <c r="AJ35" s="84">
        <v>42599</v>
      </c>
      <c r="AK35" s="85">
        <v>0.41666666666666702</v>
      </c>
      <c r="AL35" s="60">
        <f t="shared" si="1"/>
        <v>0.41666666666666669</v>
      </c>
      <c r="AM35" s="60">
        <f t="shared" si="5"/>
        <v>0.41666666666666669</v>
      </c>
      <c r="AN35" s="44" t="str">
        <f t="shared" si="2"/>
        <v>17/08/2016 10:00:00</v>
      </c>
      <c r="AO35" s="61" t="str">
        <f t="shared" si="3"/>
        <v>17/08/2016 10:00:00</v>
      </c>
      <c r="AP35" s="44">
        <f>VLOOKUP($AN35, [1]TableView_704030_20160816_20160!$D$2:$M$5095,3,FALSE)</f>
        <v>1011.64984986</v>
      </c>
      <c r="AQ35" s="44">
        <f>VLOOKUP($AN35, [1]TableView_704030_20160816_20160!$D$2:$M$5095,8,FALSE)</f>
        <v>21.6666666666667</v>
      </c>
      <c r="AR35" s="44">
        <f>VLOOKUP($AN35, [1]TableView_704030_20160816_20160!$D$2:$M$5095,10,FALSE)</f>
        <v>0</v>
      </c>
      <c r="AS35" s="44">
        <f>VLOOKUP($AN35, [1]TableView_704030_20160816_20160!$D$2:$M$5095,4,FALSE)</f>
        <v>69</v>
      </c>
      <c r="AT35" s="44">
        <f>VLOOKUP($AN35, [1]TableView_704030_20160816_20160!$D$2:$M$5095,6,FALSE)</f>
        <v>99</v>
      </c>
      <c r="AU35" s="44">
        <f>VLOOKUP($AN35, [1]TableView_704030_20160816_20160!$D$2:$M$5095,7,FALSE)</f>
        <v>2.7</v>
      </c>
      <c r="AV35" s="44">
        <f>VLOOKUP($AN35, [1]TableView_704030_20160816_20160!$D$2:$M$5095,2,FALSE)</f>
        <v>8.6999999999999993</v>
      </c>
      <c r="AW35" s="44">
        <f>VLOOKUP($AO35, [2]aacb8965d69cc6fd1cb3a5cae9e8ae7!$C$6:$F$853,4,FALSE)</f>
        <v>3.9</v>
      </c>
      <c r="AX35" s="15">
        <v>1</v>
      </c>
      <c r="AY35" s="44" t="str">
        <f t="shared" si="4"/>
        <v>17/08/2016 1</v>
      </c>
      <c r="AZ35" s="44">
        <f>VLOOKUP($AY35, [3]Sheet1!$D$3:$T$89,2,FALSE)</f>
        <v>28</v>
      </c>
      <c r="BA35" s="44">
        <f>VLOOKUP($AY35, [3]Sheet1!$D$3:$T$89,3,FALSE)</f>
        <v>19</v>
      </c>
      <c r="BB35" s="44">
        <f>VLOOKUP($AY35, [3]Sheet1!$D$3:$T$89,6,FALSE)</f>
        <v>25</v>
      </c>
      <c r="BC35" s="44">
        <f>VLOOKUP($AY35, [3]Sheet1!$D$3:$T$89,7,FALSE)</f>
        <v>18</v>
      </c>
      <c r="BD35" s="44">
        <f>VLOOKUP($AY35, [3]Sheet1!$D$3:$T$89,10,FALSE)</f>
        <v>23</v>
      </c>
      <c r="BE35" s="44">
        <f>VLOOKUP($AY35, [3]Sheet1!$D$3:$T$89,11,FALSE)</f>
        <v>17</v>
      </c>
      <c r="BF35" s="44">
        <f>VLOOKUP($AY35, [3]Sheet1!$D$3:$T$89,14,FALSE)</f>
        <v>0</v>
      </c>
      <c r="BG35" s="44">
        <f>VLOOKUP($AY35, [3]Sheet1!$D$3:$T$89,15,FALSE)</f>
        <v>18</v>
      </c>
      <c r="BI35" s="49">
        <v>42599</v>
      </c>
      <c r="BJ35" s="50">
        <v>0.41666666666666702</v>
      </c>
      <c r="BK35" s="50">
        <v>0.41666666666666669</v>
      </c>
      <c r="BL35" s="50">
        <v>0.41666666666666669</v>
      </c>
      <c r="BM35" s="44" t="s">
        <v>1381</v>
      </c>
      <c r="BN35" s="44" t="s">
        <v>1381</v>
      </c>
      <c r="BO35" s="44">
        <v>1011.64984986</v>
      </c>
      <c r="BP35" s="44">
        <v>21.6666666666667</v>
      </c>
      <c r="BQ35" s="44">
        <v>0</v>
      </c>
      <c r="BR35" s="44">
        <v>69</v>
      </c>
      <c r="BS35" s="44">
        <v>99</v>
      </c>
      <c r="BT35" s="44">
        <v>2.7</v>
      </c>
      <c r="BU35" s="44">
        <v>8.6999999999999993</v>
      </c>
      <c r="BV35" s="44">
        <v>3.9</v>
      </c>
      <c r="BW35" s="44">
        <v>1</v>
      </c>
      <c r="BX35" s="44" t="s">
        <v>1223</v>
      </c>
      <c r="BY35" s="44">
        <v>28</v>
      </c>
      <c r="BZ35" s="44">
        <v>19</v>
      </c>
      <c r="CA35" s="44">
        <v>25</v>
      </c>
      <c r="CB35" s="44">
        <v>18</v>
      </c>
      <c r="CC35" s="44">
        <v>23</v>
      </c>
      <c r="CD35" s="44">
        <v>17</v>
      </c>
      <c r="CE35" s="44">
        <v>0</v>
      </c>
      <c r="CF35" s="44">
        <v>18</v>
      </c>
    </row>
    <row r="36" spans="1:84">
      <c r="D36" s="46">
        <v>2.0833333333333332E-2</v>
      </c>
      <c r="AJ36" s="84">
        <v>42599</v>
      </c>
      <c r="AK36" s="85">
        <v>0.41666666666666702</v>
      </c>
      <c r="AL36" s="60">
        <f t="shared" si="1"/>
        <v>0.41666666666666669</v>
      </c>
      <c r="AM36" s="60">
        <f t="shared" si="5"/>
        <v>0.41666666666666669</v>
      </c>
      <c r="AN36" s="44" t="str">
        <f t="shared" si="2"/>
        <v>17/08/2016 10:00:00</v>
      </c>
      <c r="AO36" s="61" t="str">
        <f t="shared" si="3"/>
        <v>17/08/2016 10:00:00</v>
      </c>
      <c r="AP36" s="44">
        <f>VLOOKUP($AN36, [1]TableView_704030_20160816_20160!$D$2:$M$5095,3,FALSE)</f>
        <v>1011.64984986</v>
      </c>
      <c r="AQ36" s="44">
        <f>VLOOKUP($AN36, [1]TableView_704030_20160816_20160!$D$2:$M$5095,8,FALSE)</f>
        <v>21.6666666666667</v>
      </c>
      <c r="AR36" s="44">
        <f>VLOOKUP($AN36, [1]TableView_704030_20160816_20160!$D$2:$M$5095,10,FALSE)</f>
        <v>0</v>
      </c>
      <c r="AS36" s="44">
        <f>VLOOKUP($AN36, [1]TableView_704030_20160816_20160!$D$2:$M$5095,4,FALSE)</f>
        <v>69</v>
      </c>
      <c r="AT36" s="44">
        <f>VLOOKUP($AN36, [1]TableView_704030_20160816_20160!$D$2:$M$5095,6,FALSE)</f>
        <v>99</v>
      </c>
      <c r="AU36" s="44">
        <f>VLOOKUP($AN36, [1]TableView_704030_20160816_20160!$D$2:$M$5095,7,FALSE)</f>
        <v>2.7</v>
      </c>
      <c r="AV36" s="44">
        <f>VLOOKUP($AN36, [1]TableView_704030_20160816_20160!$D$2:$M$5095,2,FALSE)</f>
        <v>8.6999999999999993</v>
      </c>
      <c r="AW36" s="44">
        <f>VLOOKUP($AO36, [2]aacb8965d69cc6fd1cb3a5cae9e8ae7!$C$6:$F$853,4,FALSE)</f>
        <v>3.9</v>
      </c>
      <c r="AX36" s="15">
        <v>1</v>
      </c>
      <c r="AY36" s="44" t="str">
        <f t="shared" si="4"/>
        <v>17/08/2016 1</v>
      </c>
      <c r="AZ36" s="44">
        <f>VLOOKUP($AY36, [3]Sheet1!$D$3:$T$89,2,FALSE)</f>
        <v>28</v>
      </c>
      <c r="BA36" s="44">
        <f>VLOOKUP($AY36, [3]Sheet1!$D$3:$T$89,3,FALSE)</f>
        <v>19</v>
      </c>
      <c r="BB36" s="44">
        <f>VLOOKUP($AY36, [3]Sheet1!$D$3:$T$89,6,FALSE)</f>
        <v>25</v>
      </c>
      <c r="BC36" s="44">
        <f>VLOOKUP($AY36, [3]Sheet1!$D$3:$T$89,7,FALSE)</f>
        <v>18</v>
      </c>
      <c r="BD36" s="44">
        <f>VLOOKUP($AY36, [3]Sheet1!$D$3:$T$89,10,FALSE)</f>
        <v>23</v>
      </c>
      <c r="BE36" s="44">
        <f>VLOOKUP($AY36, [3]Sheet1!$D$3:$T$89,11,FALSE)</f>
        <v>17</v>
      </c>
      <c r="BF36" s="44">
        <f>VLOOKUP($AY36, [3]Sheet1!$D$3:$T$89,14,FALSE)</f>
        <v>0</v>
      </c>
      <c r="BG36" s="44">
        <f>VLOOKUP($AY36, [3]Sheet1!$D$3:$T$89,15,FALSE)</f>
        <v>18</v>
      </c>
      <c r="BI36" s="49">
        <v>42599</v>
      </c>
      <c r="BJ36" s="50">
        <v>0.41666666666666702</v>
      </c>
      <c r="BK36" s="50">
        <v>0.41666666666666669</v>
      </c>
      <c r="BL36" s="50">
        <v>0.41666666666666669</v>
      </c>
      <c r="BM36" s="44" t="s">
        <v>1381</v>
      </c>
      <c r="BN36" s="44" t="s">
        <v>1381</v>
      </c>
      <c r="BO36" s="44">
        <v>1011.64984986</v>
      </c>
      <c r="BP36" s="44">
        <v>21.6666666666667</v>
      </c>
      <c r="BQ36" s="44">
        <v>0</v>
      </c>
      <c r="BR36" s="44">
        <v>69</v>
      </c>
      <c r="BS36" s="44">
        <v>99</v>
      </c>
      <c r="BT36" s="44">
        <v>2.7</v>
      </c>
      <c r="BU36" s="44">
        <v>8.6999999999999993</v>
      </c>
      <c r="BV36" s="44">
        <v>3.9</v>
      </c>
      <c r="BW36" s="44">
        <v>1</v>
      </c>
      <c r="BX36" s="44" t="s">
        <v>1223</v>
      </c>
      <c r="BY36" s="44">
        <v>28</v>
      </c>
      <c r="BZ36" s="44">
        <v>19</v>
      </c>
      <c r="CA36" s="44">
        <v>25</v>
      </c>
      <c r="CB36" s="44">
        <v>18</v>
      </c>
      <c r="CC36" s="44">
        <v>23</v>
      </c>
      <c r="CD36" s="44">
        <v>17</v>
      </c>
      <c r="CE36" s="44">
        <v>0</v>
      </c>
      <c r="CF36" s="44">
        <v>18</v>
      </c>
    </row>
    <row r="37" spans="1:84" s="28" customFormat="1">
      <c r="B37" s="51"/>
      <c r="D37" s="52"/>
      <c r="M37" s="54"/>
      <c r="O37" s="52"/>
      <c r="X37" s="54"/>
      <c r="Z37" s="52"/>
      <c r="AJ37" s="84">
        <v>42599</v>
      </c>
      <c r="AK37" s="85">
        <v>0.41666666666666702</v>
      </c>
      <c r="AL37" s="60">
        <f t="shared" si="1"/>
        <v>0.41666666666666669</v>
      </c>
      <c r="AM37" s="60">
        <f t="shared" si="5"/>
        <v>0.41666666666666669</v>
      </c>
      <c r="AN37" s="44" t="str">
        <f t="shared" si="2"/>
        <v>17/08/2016 10:00:00</v>
      </c>
      <c r="AO37" s="61" t="str">
        <f t="shared" si="3"/>
        <v>17/08/2016 10:00:00</v>
      </c>
      <c r="AP37" s="44">
        <f>VLOOKUP($AN37, [1]TableView_704030_20160816_20160!$D$2:$M$5095,3,FALSE)</f>
        <v>1011.64984986</v>
      </c>
      <c r="AQ37" s="44">
        <f>VLOOKUP($AN37, [1]TableView_704030_20160816_20160!$D$2:$M$5095,8,FALSE)</f>
        <v>21.6666666666667</v>
      </c>
      <c r="AR37" s="44">
        <f>VLOOKUP($AN37, [1]TableView_704030_20160816_20160!$D$2:$M$5095,10,FALSE)</f>
        <v>0</v>
      </c>
      <c r="AS37" s="44">
        <f>VLOOKUP($AN37, [1]TableView_704030_20160816_20160!$D$2:$M$5095,4,FALSE)</f>
        <v>69</v>
      </c>
      <c r="AT37" s="44">
        <f>VLOOKUP($AN37, [1]TableView_704030_20160816_20160!$D$2:$M$5095,6,FALSE)</f>
        <v>99</v>
      </c>
      <c r="AU37" s="44">
        <f>VLOOKUP($AN37, [1]TableView_704030_20160816_20160!$D$2:$M$5095,7,FALSE)</f>
        <v>2.7</v>
      </c>
      <c r="AV37" s="44">
        <f>VLOOKUP($AN37, [1]TableView_704030_20160816_20160!$D$2:$M$5095,2,FALSE)</f>
        <v>8.6999999999999993</v>
      </c>
      <c r="AW37" s="44">
        <f>VLOOKUP($AO37, [2]aacb8965d69cc6fd1cb3a5cae9e8ae7!$C$6:$F$853,4,FALSE)</f>
        <v>3.9</v>
      </c>
      <c r="AX37" s="15">
        <v>1</v>
      </c>
      <c r="AY37" s="44" t="str">
        <f t="shared" si="4"/>
        <v>17/08/2016 1</v>
      </c>
      <c r="AZ37" s="44">
        <f>VLOOKUP($AY37, [3]Sheet1!$D$3:$T$89,2,FALSE)</f>
        <v>28</v>
      </c>
      <c r="BA37" s="44">
        <f>VLOOKUP($AY37, [3]Sheet1!$D$3:$T$89,3,FALSE)</f>
        <v>19</v>
      </c>
      <c r="BB37" s="44">
        <f>VLOOKUP($AY37, [3]Sheet1!$D$3:$T$89,6,FALSE)</f>
        <v>25</v>
      </c>
      <c r="BC37" s="44">
        <f>VLOOKUP($AY37, [3]Sheet1!$D$3:$T$89,7,FALSE)</f>
        <v>18</v>
      </c>
      <c r="BD37" s="44">
        <f>VLOOKUP($AY37, [3]Sheet1!$D$3:$T$89,10,FALSE)</f>
        <v>23</v>
      </c>
      <c r="BE37" s="44">
        <f>VLOOKUP($AY37, [3]Sheet1!$D$3:$T$89,11,FALSE)</f>
        <v>17</v>
      </c>
      <c r="BF37" s="44">
        <f>VLOOKUP($AY37, [3]Sheet1!$D$3:$T$89,14,FALSE)</f>
        <v>0</v>
      </c>
      <c r="BG37" s="44">
        <f>VLOOKUP($AY37, [3]Sheet1!$D$3:$T$89,15,FALSE)</f>
        <v>18</v>
      </c>
      <c r="BI37" s="58">
        <v>42599</v>
      </c>
      <c r="BJ37" s="59">
        <v>0.41666666666666702</v>
      </c>
      <c r="BK37" s="59">
        <v>0.41666666666666669</v>
      </c>
      <c r="BL37" s="59">
        <v>0.41666666666666669</v>
      </c>
      <c r="BM37" s="28" t="s">
        <v>1381</v>
      </c>
      <c r="BN37" s="28" t="s">
        <v>1381</v>
      </c>
      <c r="BO37" s="28">
        <v>1011.64984986</v>
      </c>
      <c r="BP37" s="28">
        <v>21.6666666666667</v>
      </c>
      <c r="BQ37" s="28">
        <v>0</v>
      </c>
      <c r="BR37" s="28">
        <v>69</v>
      </c>
      <c r="BS37" s="28">
        <v>99</v>
      </c>
      <c r="BT37" s="28">
        <v>2.7</v>
      </c>
      <c r="BU37" s="28">
        <v>8.6999999999999993</v>
      </c>
      <c r="BV37" s="28">
        <v>3.9</v>
      </c>
      <c r="BW37" s="28">
        <v>1</v>
      </c>
      <c r="BX37" s="28" t="s">
        <v>1223</v>
      </c>
      <c r="BY37" s="28">
        <v>28</v>
      </c>
      <c r="BZ37" s="28">
        <v>19</v>
      </c>
      <c r="CA37" s="28">
        <v>25</v>
      </c>
      <c r="CB37" s="28">
        <v>18</v>
      </c>
      <c r="CC37" s="28">
        <v>23</v>
      </c>
      <c r="CD37" s="28">
        <v>17</v>
      </c>
      <c r="CE37" s="28">
        <v>0</v>
      </c>
      <c r="CF37" s="28">
        <v>18</v>
      </c>
    </row>
    <row r="38" spans="1:84">
      <c r="A38" s="44" t="s">
        <v>0</v>
      </c>
      <c r="B38" s="45" t="s">
        <v>76</v>
      </c>
      <c r="D38" s="46">
        <v>0</v>
      </c>
      <c r="E38" s="15" t="s">
        <v>32</v>
      </c>
      <c r="O38" s="46">
        <v>0</v>
      </c>
      <c r="P38" s="44" t="s">
        <v>100</v>
      </c>
      <c r="Q38" s="44" t="s">
        <v>110</v>
      </c>
      <c r="R38" s="44" t="s">
        <v>41</v>
      </c>
      <c r="S38" s="44">
        <v>9</v>
      </c>
      <c r="U38" s="44" t="s">
        <v>36</v>
      </c>
      <c r="V38" s="44" t="s">
        <v>72</v>
      </c>
      <c r="Z38" s="46">
        <v>0</v>
      </c>
      <c r="AA38" s="44" t="s">
        <v>32</v>
      </c>
      <c r="AJ38" s="84">
        <v>42599</v>
      </c>
      <c r="AK38" s="60">
        <v>0.77986111111111101</v>
      </c>
      <c r="AL38" s="60">
        <f t="shared" si="1"/>
        <v>0.77777777777777779</v>
      </c>
      <c r="AM38" s="60">
        <f t="shared" si="5"/>
        <v>0.77083333333333337</v>
      </c>
      <c r="AN38" s="44" t="str">
        <f t="shared" si="2"/>
        <v>17/08/2016 18:40:00</v>
      </c>
      <c r="AO38" s="61" t="str">
        <f t="shared" si="3"/>
        <v>17/08/2016 18:30:00</v>
      </c>
      <c r="AP38" s="44">
        <f>VLOOKUP($AN38, [1]TableView_704030_20160816_20160!$D$2:$M$5095,3,FALSE)</f>
        <v>1009.4825609</v>
      </c>
      <c r="AQ38" s="44">
        <f>VLOOKUP($AN38, [1]TableView_704030_20160816_20160!$D$2:$M$5095,8,FALSE)</f>
        <v>21.5555555555556</v>
      </c>
      <c r="AR38" s="44">
        <f>VLOOKUP($AN38, [1]TableView_704030_20160816_20160!$D$2:$M$5095,10,FALSE)</f>
        <v>0</v>
      </c>
      <c r="AS38" s="44">
        <f>VLOOKUP($AN38, [1]TableView_704030_20160816_20160!$D$2:$M$5095,4,FALSE)</f>
        <v>65</v>
      </c>
      <c r="AT38" s="44">
        <f>VLOOKUP($AN38, [1]TableView_704030_20160816_20160!$D$2:$M$5095,6,FALSE)</f>
        <v>117</v>
      </c>
      <c r="AU38" s="44">
        <f>VLOOKUP($AN38, [1]TableView_704030_20160816_20160!$D$2:$M$5095,7,FALSE)</f>
        <v>1.7</v>
      </c>
      <c r="AV38" s="44">
        <f>VLOOKUP($AN38, [1]TableView_704030_20160816_20160!$D$2:$M$5095,2,FALSE)</f>
        <v>3.5</v>
      </c>
      <c r="AW38" s="44">
        <f>VLOOKUP($AO38, [2]aacb8965d69cc6fd1cb3a5cae9e8ae7!$C$6:$F$853,4,FALSE)</f>
        <v>0.1</v>
      </c>
      <c r="AX38" s="15">
        <v>4</v>
      </c>
      <c r="AY38" s="44" t="str">
        <f t="shared" si="4"/>
        <v>17/08/2016 4</v>
      </c>
      <c r="AZ38" s="44">
        <f>VLOOKUP($AY38, [3]Sheet1!$D$3:$T$89,2,FALSE)</f>
        <v>23</v>
      </c>
      <c r="BA38" s="44">
        <f>VLOOKUP($AY38, [3]Sheet1!$D$3:$T$89,3,FALSE)</f>
        <v>23</v>
      </c>
      <c r="BB38" s="44">
        <f>VLOOKUP($AY38, [3]Sheet1!$D$3:$T$89,6,FALSE)</f>
        <v>23</v>
      </c>
      <c r="BC38" s="44">
        <f>VLOOKUP($AY38, [3]Sheet1!$D$3:$T$89,7,FALSE)</f>
        <v>23</v>
      </c>
      <c r="BD38" s="44">
        <f>VLOOKUP($AY38, [3]Sheet1!$D$3:$T$89,10,FALSE)</f>
        <v>23</v>
      </c>
      <c r="BE38" s="44">
        <f>VLOOKUP($AY38, [3]Sheet1!$D$3:$T$89,11,FALSE)</f>
        <v>23</v>
      </c>
      <c r="BF38" s="44">
        <f>VLOOKUP($AY38, [3]Sheet1!$D$3:$T$89,14,FALSE)</f>
        <v>23</v>
      </c>
      <c r="BG38" s="44">
        <f>VLOOKUP($AY38, [3]Sheet1!$D$3:$T$89,15,FALSE)</f>
        <v>23</v>
      </c>
      <c r="BI38" s="49">
        <v>42599</v>
      </c>
      <c r="BJ38" s="50">
        <v>0.77986111111111101</v>
      </c>
      <c r="BK38" s="50">
        <v>0.77777777777777779</v>
      </c>
      <c r="BL38" s="50">
        <v>0.77083333333333337</v>
      </c>
      <c r="BM38" s="44" t="s">
        <v>1382</v>
      </c>
      <c r="BN38" s="44" t="s">
        <v>1383</v>
      </c>
      <c r="BO38" s="44">
        <v>1009.4825609</v>
      </c>
      <c r="BP38" s="44">
        <v>21.5555555555556</v>
      </c>
      <c r="BQ38" s="44">
        <v>0</v>
      </c>
      <c r="BR38" s="44">
        <v>65</v>
      </c>
      <c r="BS38" s="44">
        <v>117</v>
      </c>
      <c r="BT38" s="44">
        <v>1.7</v>
      </c>
      <c r="BU38" s="44">
        <v>3.5</v>
      </c>
      <c r="BV38" s="44">
        <v>0.1</v>
      </c>
      <c r="BW38" s="44">
        <v>4</v>
      </c>
      <c r="BX38" s="44" t="s">
        <v>1225</v>
      </c>
      <c r="BY38" s="44">
        <v>23</v>
      </c>
      <c r="BZ38" s="44">
        <v>23</v>
      </c>
      <c r="CA38" s="44">
        <v>23</v>
      </c>
      <c r="CB38" s="44">
        <v>23</v>
      </c>
      <c r="CC38" s="44">
        <v>23</v>
      </c>
      <c r="CD38" s="44">
        <v>23</v>
      </c>
      <c r="CE38" s="44">
        <v>23</v>
      </c>
      <c r="CF38" s="44">
        <v>23</v>
      </c>
    </row>
    <row r="39" spans="1:84">
      <c r="A39" s="44" t="s">
        <v>1</v>
      </c>
      <c r="B39" s="45" t="s">
        <v>115</v>
      </c>
      <c r="D39" s="46">
        <v>2.0833333333333332E-2</v>
      </c>
      <c r="O39" s="46">
        <v>1.7719907407407406E-2</v>
      </c>
      <c r="P39" s="44" t="s">
        <v>100</v>
      </c>
      <c r="Q39" s="44" t="s">
        <v>110</v>
      </c>
      <c r="R39" s="44" t="s">
        <v>41</v>
      </c>
      <c r="U39" s="44" t="s">
        <v>36</v>
      </c>
      <c r="V39" s="44" t="s">
        <v>119</v>
      </c>
      <c r="Z39" s="46">
        <v>2.0833333333333332E-2</v>
      </c>
      <c r="AJ39" s="84">
        <v>42599</v>
      </c>
      <c r="AK39" s="60">
        <v>0.77986111111111101</v>
      </c>
      <c r="AL39" s="60">
        <f t="shared" si="1"/>
        <v>0.77777777777777779</v>
      </c>
      <c r="AM39" s="60">
        <f t="shared" si="5"/>
        <v>0.77083333333333337</v>
      </c>
      <c r="AN39" s="44" t="str">
        <f t="shared" si="2"/>
        <v>17/08/2016 18:40:00</v>
      </c>
      <c r="AO39" s="61" t="str">
        <f t="shared" si="3"/>
        <v>17/08/2016 18:30:00</v>
      </c>
      <c r="AP39" s="44">
        <f>VLOOKUP($AN39, [1]TableView_704030_20160816_20160!$D$2:$M$5095,3,FALSE)</f>
        <v>1009.4825609</v>
      </c>
      <c r="AQ39" s="44">
        <f>VLOOKUP($AN39, [1]TableView_704030_20160816_20160!$D$2:$M$5095,8,FALSE)</f>
        <v>21.5555555555556</v>
      </c>
      <c r="AR39" s="44">
        <f>VLOOKUP($AN39, [1]TableView_704030_20160816_20160!$D$2:$M$5095,10,FALSE)</f>
        <v>0</v>
      </c>
      <c r="AS39" s="44">
        <f>VLOOKUP($AN39, [1]TableView_704030_20160816_20160!$D$2:$M$5095,4,FALSE)</f>
        <v>65</v>
      </c>
      <c r="AT39" s="44">
        <f>VLOOKUP($AN39, [1]TableView_704030_20160816_20160!$D$2:$M$5095,6,FALSE)</f>
        <v>117</v>
      </c>
      <c r="AU39" s="44">
        <f>VLOOKUP($AN39, [1]TableView_704030_20160816_20160!$D$2:$M$5095,7,FALSE)</f>
        <v>1.7</v>
      </c>
      <c r="AV39" s="44">
        <f>VLOOKUP($AN39, [1]TableView_704030_20160816_20160!$D$2:$M$5095,2,FALSE)</f>
        <v>3.5</v>
      </c>
      <c r="AW39" s="44">
        <f>VLOOKUP($AO39, [2]aacb8965d69cc6fd1cb3a5cae9e8ae7!$C$6:$F$853,4,FALSE)</f>
        <v>0.1</v>
      </c>
      <c r="AX39" s="15">
        <v>4</v>
      </c>
      <c r="AY39" s="44" t="str">
        <f t="shared" si="4"/>
        <v>17/08/2016 4</v>
      </c>
      <c r="AZ39" s="44">
        <f>VLOOKUP($AY39, [3]Sheet1!$D$3:$T$89,2,FALSE)</f>
        <v>23</v>
      </c>
      <c r="BA39" s="44">
        <f>VLOOKUP($AY39, [3]Sheet1!$D$3:$T$89,3,FALSE)</f>
        <v>23</v>
      </c>
      <c r="BB39" s="44">
        <f>VLOOKUP($AY39, [3]Sheet1!$D$3:$T$89,6,FALSE)</f>
        <v>23</v>
      </c>
      <c r="BC39" s="44">
        <f>VLOOKUP($AY39, [3]Sheet1!$D$3:$T$89,7,FALSE)</f>
        <v>23</v>
      </c>
      <c r="BD39" s="44">
        <f>VLOOKUP($AY39, [3]Sheet1!$D$3:$T$89,10,FALSE)</f>
        <v>23</v>
      </c>
      <c r="BE39" s="44">
        <f>VLOOKUP($AY39, [3]Sheet1!$D$3:$T$89,11,FALSE)</f>
        <v>23</v>
      </c>
      <c r="BF39" s="44">
        <f>VLOOKUP($AY39, [3]Sheet1!$D$3:$T$89,14,FALSE)</f>
        <v>23</v>
      </c>
      <c r="BG39" s="44">
        <f>VLOOKUP($AY39, [3]Sheet1!$D$3:$T$89,15,FALSE)</f>
        <v>23</v>
      </c>
      <c r="BI39" s="49">
        <v>42599</v>
      </c>
      <c r="BJ39" s="50">
        <v>0.77986111111111101</v>
      </c>
      <c r="BK39" s="50">
        <v>0.77777777777777779</v>
      </c>
      <c r="BL39" s="50">
        <v>0.77083333333333337</v>
      </c>
      <c r="BM39" s="44" t="s">
        <v>1382</v>
      </c>
      <c r="BN39" s="44" t="s">
        <v>1383</v>
      </c>
      <c r="BO39" s="44">
        <v>1009.4825609</v>
      </c>
      <c r="BP39" s="44">
        <v>21.5555555555556</v>
      </c>
      <c r="BQ39" s="44">
        <v>0</v>
      </c>
      <c r="BR39" s="44">
        <v>65</v>
      </c>
      <c r="BS39" s="44">
        <v>117</v>
      </c>
      <c r="BT39" s="44">
        <v>1.7</v>
      </c>
      <c r="BU39" s="44">
        <v>3.5</v>
      </c>
      <c r="BV39" s="44">
        <v>0.1</v>
      </c>
      <c r="BW39" s="44">
        <v>4</v>
      </c>
      <c r="BX39" s="44" t="s">
        <v>1225</v>
      </c>
      <c r="BY39" s="44">
        <v>23</v>
      </c>
      <c r="BZ39" s="44">
        <v>23</v>
      </c>
      <c r="CA39" s="44">
        <v>23</v>
      </c>
      <c r="CB39" s="44">
        <v>23</v>
      </c>
      <c r="CC39" s="44">
        <v>23</v>
      </c>
      <c r="CD39" s="44">
        <v>23</v>
      </c>
      <c r="CE39" s="44">
        <v>23</v>
      </c>
      <c r="CF39" s="44">
        <v>23</v>
      </c>
    </row>
    <row r="40" spans="1:84">
      <c r="A40" s="44" t="s">
        <v>2</v>
      </c>
      <c r="B40" s="45" t="s">
        <v>20</v>
      </c>
      <c r="O40" s="46">
        <v>2.0833333333333332E-2</v>
      </c>
      <c r="AJ40" s="84">
        <v>42599</v>
      </c>
      <c r="AK40" s="60">
        <v>0.77986111111111101</v>
      </c>
      <c r="AL40" s="60">
        <f t="shared" si="1"/>
        <v>0.77777777777777779</v>
      </c>
      <c r="AM40" s="60">
        <f t="shared" si="5"/>
        <v>0.77083333333333337</v>
      </c>
      <c r="AN40" s="44" t="str">
        <f t="shared" si="2"/>
        <v>17/08/2016 18:40:00</v>
      </c>
      <c r="AO40" s="61" t="str">
        <f t="shared" si="3"/>
        <v>17/08/2016 18:30:00</v>
      </c>
      <c r="AP40" s="44">
        <f>VLOOKUP($AN40, [1]TableView_704030_20160816_20160!$D$2:$M$5095,3,FALSE)</f>
        <v>1009.4825609</v>
      </c>
      <c r="AQ40" s="44">
        <f>VLOOKUP($AN40, [1]TableView_704030_20160816_20160!$D$2:$M$5095,8,FALSE)</f>
        <v>21.5555555555556</v>
      </c>
      <c r="AR40" s="44">
        <f>VLOOKUP($AN40, [1]TableView_704030_20160816_20160!$D$2:$M$5095,10,FALSE)</f>
        <v>0</v>
      </c>
      <c r="AS40" s="44">
        <f>VLOOKUP($AN40, [1]TableView_704030_20160816_20160!$D$2:$M$5095,4,FALSE)</f>
        <v>65</v>
      </c>
      <c r="AT40" s="44">
        <f>VLOOKUP($AN40, [1]TableView_704030_20160816_20160!$D$2:$M$5095,6,FALSE)</f>
        <v>117</v>
      </c>
      <c r="AU40" s="44">
        <f>VLOOKUP($AN40, [1]TableView_704030_20160816_20160!$D$2:$M$5095,7,FALSE)</f>
        <v>1.7</v>
      </c>
      <c r="AV40" s="44">
        <f>VLOOKUP($AN40, [1]TableView_704030_20160816_20160!$D$2:$M$5095,2,FALSE)</f>
        <v>3.5</v>
      </c>
      <c r="AW40" s="44">
        <f>VLOOKUP($AO40, [2]aacb8965d69cc6fd1cb3a5cae9e8ae7!$C$6:$F$853,4,FALSE)</f>
        <v>0.1</v>
      </c>
      <c r="AX40" s="15">
        <v>4</v>
      </c>
      <c r="AY40" s="44" t="str">
        <f t="shared" si="4"/>
        <v>17/08/2016 4</v>
      </c>
      <c r="AZ40" s="44">
        <f>VLOOKUP($AY40, [3]Sheet1!$D$3:$T$89,2,FALSE)</f>
        <v>23</v>
      </c>
      <c r="BA40" s="44">
        <f>VLOOKUP($AY40, [3]Sheet1!$D$3:$T$89,3,FALSE)</f>
        <v>23</v>
      </c>
      <c r="BB40" s="44">
        <f>VLOOKUP($AY40, [3]Sheet1!$D$3:$T$89,6,FALSE)</f>
        <v>23</v>
      </c>
      <c r="BC40" s="44">
        <f>VLOOKUP($AY40, [3]Sheet1!$D$3:$T$89,7,FALSE)</f>
        <v>23</v>
      </c>
      <c r="BD40" s="44">
        <f>VLOOKUP($AY40, [3]Sheet1!$D$3:$T$89,10,FALSE)</f>
        <v>23</v>
      </c>
      <c r="BE40" s="44">
        <f>VLOOKUP($AY40, [3]Sheet1!$D$3:$T$89,11,FALSE)</f>
        <v>23</v>
      </c>
      <c r="BF40" s="44">
        <f>VLOOKUP($AY40, [3]Sheet1!$D$3:$T$89,14,FALSE)</f>
        <v>23</v>
      </c>
      <c r="BG40" s="44">
        <f>VLOOKUP($AY40, [3]Sheet1!$D$3:$T$89,15,FALSE)</f>
        <v>23</v>
      </c>
      <c r="BI40" s="49">
        <v>42599</v>
      </c>
      <c r="BJ40" s="50">
        <v>0.77986111111111101</v>
      </c>
      <c r="BK40" s="50">
        <v>0.77777777777777779</v>
      </c>
      <c r="BL40" s="50">
        <v>0.77083333333333337</v>
      </c>
      <c r="BM40" s="44" t="s">
        <v>1382</v>
      </c>
      <c r="BN40" s="44" t="s">
        <v>1383</v>
      </c>
      <c r="BO40" s="44">
        <v>1009.4825609</v>
      </c>
      <c r="BP40" s="44">
        <v>21.5555555555556</v>
      </c>
      <c r="BQ40" s="44">
        <v>0</v>
      </c>
      <c r="BR40" s="44">
        <v>65</v>
      </c>
      <c r="BS40" s="44">
        <v>117</v>
      </c>
      <c r="BT40" s="44">
        <v>1.7</v>
      </c>
      <c r="BU40" s="44">
        <v>3.5</v>
      </c>
      <c r="BV40" s="44">
        <v>0.1</v>
      </c>
      <c r="BW40" s="44">
        <v>4</v>
      </c>
      <c r="BX40" s="44" t="s">
        <v>1225</v>
      </c>
      <c r="BY40" s="44">
        <v>23</v>
      </c>
      <c r="BZ40" s="44">
        <v>23</v>
      </c>
      <c r="CA40" s="44">
        <v>23</v>
      </c>
      <c r="CB40" s="44">
        <v>23</v>
      </c>
      <c r="CC40" s="44">
        <v>23</v>
      </c>
      <c r="CD40" s="44">
        <v>23</v>
      </c>
      <c r="CE40" s="44">
        <v>23</v>
      </c>
      <c r="CF40" s="44">
        <v>23</v>
      </c>
    </row>
    <row r="41" spans="1:84">
      <c r="A41" s="44" t="s">
        <v>3</v>
      </c>
      <c r="B41" s="45" t="s">
        <v>21</v>
      </c>
      <c r="AJ41" s="84">
        <v>42599</v>
      </c>
      <c r="AK41" s="60">
        <v>0.77986111111111101</v>
      </c>
      <c r="AL41" s="60">
        <f t="shared" si="1"/>
        <v>0.77777777777777779</v>
      </c>
      <c r="AM41" s="60">
        <f t="shared" si="5"/>
        <v>0.77083333333333337</v>
      </c>
      <c r="AN41" s="44" t="str">
        <f t="shared" si="2"/>
        <v>17/08/2016 18:40:00</v>
      </c>
      <c r="AO41" s="61" t="str">
        <f t="shared" si="3"/>
        <v>17/08/2016 18:30:00</v>
      </c>
      <c r="AP41" s="44">
        <f>VLOOKUP($AN41, [1]TableView_704030_20160816_20160!$D$2:$M$5095,3,FALSE)</f>
        <v>1009.4825609</v>
      </c>
      <c r="AQ41" s="44">
        <f>VLOOKUP($AN41, [1]TableView_704030_20160816_20160!$D$2:$M$5095,8,FALSE)</f>
        <v>21.5555555555556</v>
      </c>
      <c r="AR41" s="44">
        <f>VLOOKUP($AN41, [1]TableView_704030_20160816_20160!$D$2:$M$5095,10,FALSE)</f>
        <v>0</v>
      </c>
      <c r="AS41" s="44">
        <f>VLOOKUP($AN41, [1]TableView_704030_20160816_20160!$D$2:$M$5095,4,FALSE)</f>
        <v>65</v>
      </c>
      <c r="AT41" s="44">
        <f>VLOOKUP($AN41, [1]TableView_704030_20160816_20160!$D$2:$M$5095,6,FALSE)</f>
        <v>117</v>
      </c>
      <c r="AU41" s="44">
        <f>VLOOKUP($AN41, [1]TableView_704030_20160816_20160!$D$2:$M$5095,7,FALSE)</f>
        <v>1.7</v>
      </c>
      <c r="AV41" s="44">
        <f>VLOOKUP($AN41, [1]TableView_704030_20160816_20160!$D$2:$M$5095,2,FALSE)</f>
        <v>3.5</v>
      </c>
      <c r="AW41" s="44">
        <f>VLOOKUP($AO41, [2]aacb8965d69cc6fd1cb3a5cae9e8ae7!$C$6:$F$853,4,FALSE)</f>
        <v>0.1</v>
      </c>
      <c r="AX41" s="15">
        <v>4</v>
      </c>
      <c r="AY41" s="44" t="str">
        <f t="shared" si="4"/>
        <v>17/08/2016 4</v>
      </c>
      <c r="AZ41" s="44">
        <f>VLOOKUP($AY41, [3]Sheet1!$D$3:$T$89,2,FALSE)</f>
        <v>23</v>
      </c>
      <c r="BA41" s="44">
        <f>VLOOKUP($AY41, [3]Sheet1!$D$3:$T$89,3,FALSE)</f>
        <v>23</v>
      </c>
      <c r="BB41" s="44">
        <f>VLOOKUP($AY41, [3]Sheet1!$D$3:$T$89,6,FALSE)</f>
        <v>23</v>
      </c>
      <c r="BC41" s="44">
        <f>VLOOKUP($AY41, [3]Sheet1!$D$3:$T$89,7,FALSE)</f>
        <v>23</v>
      </c>
      <c r="BD41" s="44">
        <f>VLOOKUP($AY41, [3]Sheet1!$D$3:$T$89,10,FALSE)</f>
        <v>23</v>
      </c>
      <c r="BE41" s="44">
        <f>VLOOKUP($AY41, [3]Sheet1!$D$3:$T$89,11,FALSE)</f>
        <v>23</v>
      </c>
      <c r="BF41" s="44">
        <f>VLOOKUP($AY41, [3]Sheet1!$D$3:$T$89,14,FALSE)</f>
        <v>23</v>
      </c>
      <c r="BG41" s="44">
        <f>VLOOKUP($AY41, [3]Sheet1!$D$3:$T$89,15,FALSE)</f>
        <v>23</v>
      </c>
      <c r="BI41" s="49">
        <v>42599</v>
      </c>
      <c r="BJ41" s="50">
        <v>0.77986111111111101</v>
      </c>
      <c r="BK41" s="50">
        <v>0.77777777777777779</v>
      </c>
      <c r="BL41" s="50">
        <v>0.77083333333333337</v>
      </c>
      <c r="BM41" s="44" t="s">
        <v>1382</v>
      </c>
      <c r="BN41" s="44" t="s">
        <v>1383</v>
      </c>
      <c r="BO41" s="44">
        <v>1009.4825609</v>
      </c>
      <c r="BP41" s="44">
        <v>21.5555555555556</v>
      </c>
      <c r="BQ41" s="44">
        <v>0</v>
      </c>
      <c r="BR41" s="44">
        <v>65</v>
      </c>
      <c r="BS41" s="44">
        <v>117</v>
      </c>
      <c r="BT41" s="44">
        <v>1.7</v>
      </c>
      <c r="BU41" s="44">
        <v>3.5</v>
      </c>
      <c r="BV41" s="44">
        <v>0.1</v>
      </c>
      <c r="BW41" s="44">
        <v>4</v>
      </c>
      <c r="BX41" s="44" t="s">
        <v>1225</v>
      </c>
      <c r="BY41" s="44">
        <v>23</v>
      </c>
      <c r="BZ41" s="44">
        <v>23</v>
      </c>
      <c r="CA41" s="44">
        <v>23</v>
      </c>
      <c r="CB41" s="44">
        <v>23</v>
      </c>
      <c r="CC41" s="44">
        <v>23</v>
      </c>
      <c r="CD41" s="44">
        <v>23</v>
      </c>
      <c r="CE41" s="44">
        <v>23</v>
      </c>
      <c r="CF41" s="44">
        <v>23</v>
      </c>
    </row>
    <row r="42" spans="1:84">
      <c r="A42" s="44" t="s">
        <v>4</v>
      </c>
      <c r="B42" s="45" t="s">
        <v>22</v>
      </c>
      <c r="AJ42" s="84">
        <v>42599</v>
      </c>
      <c r="AK42" s="60">
        <v>0.77986111111111101</v>
      </c>
      <c r="AL42" s="60">
        <f t="shared" si="1"/>
        <v>0.77777777777777779</v>
      </c>
      <c r="AM42" s="60">
        <f t="shared" si="5"/>
        <v>0.77083333333333337</v>
      </c>
      <c r="AN42" s="44" t="str">
        <f t="shared" si="2"/>
        <v>17/08/2016 18:40:00</v>
      </c>
      <c r="AO42" s="61" t="str">
        <f t="shared" si="3"/>
        <v>17/08/2016 18:30:00</v>
      </c>
      <c r="AP42" s="44">
        <f>VLOOKUP($AN42, [1]TableView_704030_20160816_20160!$D$2:$M$5095,3,FALSE)</f>
        <v>1009.4825609</v>
      </c>
      <c r="AQ42" s="44">
        <f>VLOOKUP($AN42, [1]TableView_704030_20160816_20160!$D$2:$M$5095,8,FALSE)</f>
        <v>21.5555555555556</v>
      </c>
      <c r="AR42" s="44">
        <f>VLOOKUP($AN42, [1]TableView_704030_20160816_20160!$D$2:$M$5095,10,FALSE)</f>
        <v>0</v>
      </c>
      <c r="AS42" s="44">
        <f>VLOOKUP($AN42, [1]TableView_704030_20160816_20160!$D$2:$M$5095,4,FALSE)</f>
        <v>65</v>
      </c>
      <c r="AT42" s="44">
        <f>VLOOKUP($AN42, [1]TableView_704030_20160816_20160!$D$2:$M$5095,6,FALSE)</f>
        <v>117</v>
      </c>
      <c r="AU42" s="44">
        <f>VLOOKUP($AN42, [1]TableView_704030_20160816_20160!$D$2:$M$5095,7,FALSE)</f>
        <v>1.7</v>
      </c>
      <c r="AV42" s="44">
        <f>VLOOKUP($AN42, [1]TableView_704030_20160816_20160!$D$2:$M$5095,2,FALSE)</f>
        <v>3.5</v>
      </c>
      <c r="AW42" s="44">
        <f>VLOOKUP($AO42, [2]aacb8965d69cc6fd1cb3a5cae9e8ae7!$C$6:$F$853,4,FALSE)</f>
        <v>0.1</v>
      </c>
      <c r="AX42" s="15">
        <v>4</v>
      </c>
      <c r="AY42" s="44" t="str">
        <f t="shared" si="4"/>
        <v>17/08/2016 4</v>
      </c>
      <c r="AZ42" s="44">
        <f>VLOOKUP($AY42, [3]Sheet1!$D$3:$T$89,2,FALSE)</f>
        <v>23</v>
      </c>
      <c r="BA42" s="44">
        <f>VLOOKUP($AY42, [3]Sheet1!$D$3:$T$89,3,FALSE)</f>
        <v>23</v>
      </c>
      <c r="BB42" s="44">
        <f>VLOOKUP($AY42, [3]Sheet1!$D$3:$T$89,6,FALSE)</f>
        <v>23</v>
      </c>
      <c r="BC42" s="44">
        <f>VLOOKUP($AY42, [3]Sheet1!$D$3:$T$89,7,FALSE)</f>
        <v>23</v>
      </c>
      <c r="BD42" s="44">
        <f>VLOOKUP($AY42, [3]Sheet1!$D$3:$T$89,10,FALSE)</f>
        <v>23</v>
      </c>
      <c r="BE42" s="44">
        <f>VLOOKUP($AY42, [3]Sheet1!$D$3:$T$89,11,FALSE)</f>
        <v>23</v>
      </c>
      <c r="BF42" s="44">
        <f>VLOOKUP($AY42, [3]Sheet1!$D$3:$T$89,14,FALSE)</f>
        <v>23</v>
      </c>
      <c r="BG42" s="44">
        <f>VLOOKUP($AY42, [3]Sheet1!$D$3:$T$89,15,FALSE)</f>
        <v>23</v>
      </c>
      <c r="BI42" s="49">
        <v>42599</v>
      </c>
      <c r="BJ42" s="50">
        <v>0.77986111111111101</v>
      </c>
      <c r="BK42" s="50">
        <v>0.77777777777777779</v>
      </c>
      <c r="BL42" s="50">
        <v>0.77083333333333337</v>
      </c>
      <c r="BM42" s="44" t="s">
        <v>1382</v>
      </c>
      <c r="BN42" s="44" t="s">
        <v>1383</v>
      </c>
      <c r="BO42" s="44">
        <v>1009.4825609</v>
      </c>
      <c r="BP42" s="44">
        <v>21.5555555555556</v>
      </c>
      <c r="BQ42" s="44">
        <v>0</v>
      </c>
      <c r="BR42" s="44">
        <v>65</v>
      </c>
      <c r="BS42" s="44">
        <v>117</v>
      </c>
      <c r="BT42" s="44">
        <v>1.7</v>
      </c>
      <c r="BU42" s="44">
        <v>3.5</v>
      </c>
      <c r="BV42" s="44">
        <v>0.1</v>
      </c>
      <c r="BW42" s="44">
        <v>4</v>
      </c>
      <c r="BX42" s="44" t="s">
        <v>1225</v>
      </c>
      <c r="BY42" s="44">
        <v>23</v>
      </c>
      <c r="BZ42" s="44">
        <v>23</v>
      </c>
      <c r="CA42" s="44">
        <v>23</v>
      </c>
      <c r="CB42" s="44">
        <v>23</v>
      </c>
      <c r="CC42" s="44">
        <v>23</v>
      </c>
      <c r="CD42" s="44">
        <v>23</v>
      </c>
      <c r="CE42" s="44">
        <v>23</v>
      </c>
      <c r="CF42" s="44">
        <v>23</v>
      </c>
    </row>
    <row r="43" spans="1:84">
      <c r="A43" s="44" t="s">
        <v>5</v>
      </c>
      <c r="B43" s="45" t="s">
        <v>116</v>
      </c>
      <c r="AJ43" s="84">
        <v>42599</v>
      </c>
      <c r="AK43" s="60">
        <v>0.77986111111111101</v>
      </c>
      <c r="AL43" s="60">
        <f t="shared" si="1"/>
        <v>0.77777777777777779</v>
      </c>
      <c r="AM43" s="60">
        <f t="shared" si="5"/>
        <v>0.77083333333333337</v>
      </c>
      <c r="AN43" s="44" t="str">
        <f t="shared" si="2"/>
        <v>17/08/2016 18:40:00</v>
      </c>
      <c r="AO43" s="61" t="str">
        <f t="shared" si="3"/>
        <v>17/08/2016 18:30:00</v>
      </c>
      <c r="AP43" s="44">
        <f>VLOOKUP($AN43, [1]TableView_704030_20160816_20160!$D$2:$M$5095,3,FALSE)</f>
        <v>1009.4825609</v>
      </c>
      <c r="AQ43" s="44">
        <f>VLOOKUP($AN43, [1]TableView_704030_20160816_20160!$D$2:$M$5095,8,FALSE)</f>
        <v>21.5555555555556</v>
      </c>
      <c r="AR43" s="44">
        <f>VLOOKUP($AN43, [1]TableView_704030_20160816_20160!$D$2:$M$5095,10,FALSE)</f>
        <v>0</v>
      </c>
      <c r="AS43" s="44">
        <f>VLOOKUP($AN43, [1]TableView_704030_20160816_20160!$D$2:$M$5095,4,FALSE)</f>
        <v>65</v>
      </c>
      <c r="AT43" s="44">
        <f>VLOOKUP($AN43, [1]TableView_704030_20160816_20160!$D$2:$M$5095,6,FALSE)</f>
        <v>117</v>
      </c>
      <c r="AU43" s="44">
        <f>VLOOKUP($AN43, [1]TableView_704030_20160816_20160!$D$2:$M$5095,7,FALSE)</f>
        <v>1.7</v>
      </c>
      <c r="AV43" s="44">
        <f>VLOOKUP($AN43, [1]TableView_704030_20160816_20160!$D$2:$M$5095,2,FALSE)</f>
        <v>3.5</v>
      </c>
      <c r="AW43" s="44">
        <f>VLOOKUP($AO43, [2]aacb8965d69cc6fd1cb3a5cae9e8ae7!$C$6:$F$853,4,FALSE)</f>
        <v>0.1</v>
      </c>
      <c r="AX43" s="15">
        <v>4</v>
      </c>
      <c r="AY43" s="44" t="str">
        <f t="shared" si="4"/>
        <v>17/08/2016 4</v>
      </c>
      <c r="AZ43" s="44">
        <f>VLOOKUP($AY43, [3]Sheet1!$D$3:$T$89,2,FALSE)</f>
        <v>23</v>
      </c>
      <c r="BA43" s="44">
        <f>VLOOKUP($AY43, [3]Sheet1!$D$3:$T$89,3,FALSE)</f>
        <v>23</v>
      </c>
      <c r="BB43" s="44">
        <f>VLOOKUP($AY43, [3]Sheet1!$D$3:$T$89,6,FALSE)</f>
        <v>23</v>
      </c>
      <c r="BC43" s="44">
        <f>VLOOKUP($AY43, [3]Sheet1!$D$3:$T$89,7,FALSE)</f>
        <v>23</v>
      </c>
      <c r="BD43" s="44">
        <f>VLOOKUP($AY43, [3]Sheet1!$D$3:$T$89,10,FALSE)</f>
        <v>23</v>
      </c>
      <c r="BE43" s="44">
        <f>VLOOKUP($AY43, [3]Sheet1!$D$3:$T$89,11,FALSE)</f>
        <v>23</v>
      </c>
      <c r="BF43" s="44">
        <f>VLOOKUP($AY43, [3]Sheet1!$D$3:$T$89,14,FALSE)</f>
        <v>23</v>
      </c>
      <c r="BG43" s="44">
        <f>VLOOKUP($AY43, [3]Sheet1!$D$3:$T$89,15,FALSE)</f>
        <v>23</v>
      </c>
      <c r="BI43" s="49">
        <v>42599</v>
      </c>
      <c r="BJ43" s="50">
        <v>0.77986111111111101</v>
      </c>
      <c r="BK43" s="50">
        <v>0.77777777777777779</v>
      </c>
      <c r="BL43" s="50">
        <v>0.77083333333333337</v>
      </c>
      <c r="BM43" s="44" t="s">
        <v>1382</v>
      </c>
      <c r="BN43" s="44" t="s">
        <v>1383</v>
      </c>
      <c r="BO43" s="44">
        <v>1009.4825609</v>
      </c>
      <c r="BP43" s="44">
        <v>21.5555555555556</v>
      </c>
      <c r="BQ43" s="44">
        <v>0</v>
      </c>
      <c r="BR43" s="44">
        <v>65</v>
      </c>
      <c r="BS43" s="44">
        <v>117</v>
      </c>
      <c r="BT43" s="44">
        <v>1.7</v>
      </c>
      <c r="BU43" s="44">
        <v>3.5</v>
      </c>
      <c r="BV43" s="44">
        <v>0.1</v>
      </c>
      <c r="BW43" s="44">
        <v>4</v>
      </c>
      <c r="BX43" s="44" t="s">
        <v>1225</v>
      </c>
      <c r="BY43" s="44">
        <v>23</v>
      </c>
      <c r="BZ43" s="44">
        <v>23</v>
      </c>
      <c r="CA43" s="44">
        <v>23</v>
      </c>
      <c r="CB43" s="44">
        <v>23</v>
      </c>
      <c r="CC43" s="44">
        <v>23</v>
      </c>
      <c r="CD43" s="44">
        <v>23</v>
      </c>
      <c r="CE43" s="44">
        <v>23</v>
      </c>
      <c r="CF43" s="44">
        <v>23</v>
      </c>
    </row>
    <row r="44" spans="1:84">
      <c r="A44" s="44" t="s">
        <v>6</v>
      </c>
      <c r="B44" s="45" t="s">
        <v>117</v>
      </c>
      <c r="AJ44" s="84">
        <v>42599</v>
      </c>
      <c r="AK44" s="60">
        <v>0.77986111111111101</v>
      </c>
      <c r="AL44" s="60">
        <f t="shared" si="1"/>
        <v>0.77777777777777779</v>
      </c>
      <c r="AM44" s="60">
        <f t="shared" si="5"/>
        <v>0.77083333333333337</v>
      </c>
      <c r="AN44" s="44" t="str">
        <f t="shared" si="2"/>
        <v>17/08/2016 18:40:00</v>
      </c>
      <c r="AO44" s="61" t="str">
        <f t="shared" si="3"/>
        <v>17/08/2016 18:30:00</v>
      </c>
      <c r="AP44" s="44">
        <f>VLOOKUP($AN44, [1]TableView_704030_20160816_20160!$D$2:$M$5095,3,FALSE)</f>
        <v>1009.4825609</v>
      </c>
      <c r="AQ44" s="44">
        <f>VLOOKUP($AN44, [1]TableView_704030_20160816_20160!$D$2:$M$5095,8,FALSE)</f>
        <v>21.5555555555556</v>
      </c>
      <c r="AR44" s="44">
        <f>VLOOKUP($AN44, [1]TableView_704030_20160816_20160!$D$2:$M$5095,10,FALSE)</f>
        <v>0</v>
      </c>
      <c r="AS44" s="44">
        <f>VLOOKUP($AN44, [1]TableView_704030_20160816_20160!$D$2:$M$5095,4,FALSE)</f>
        <v>65</v>
      </c>
      <c r="AT44" s="44">
        <f>VLOOKUP($AN44, [1]TableView_704030_20160816_20160!$D$2:$M$5095,6,FALSE)</f>
        <v>117</v>
      </c>
      <c r="AU44" s="44">
        <f>VLOOKUP($AN44, [1]TableView_704030_20160816_20160!$D$2:$M$5095,7,FALSE)</f>
        <v>1.7</v>
      </c>
      <c r="AV44" s="44">
        <f>VLOOKUP($AN44, [1]TableView_704030_20160816_20160!$D$2:$M$5095,2,FALSE)</f>
        <v>3.5</v>
      </c>
      <c r="AW44" s="44">
        <f>VLOOKUP($AO44, [2]aacb8965d69cc6fd1cb3a5cae9e8ae7!$C$6:$F$853,4,FALSE)</f>
        <v>0.1</v>
      </c>
      <c r="AX44" s="15">
        <v>4</v>
      </c>
      <c r="AY44" s="44" t="str">
        <f t="shared" si="4"/>
        <v>17/08/2016 4</v>
      </c>
      <c r="AZ44" s="44">
        <f>VLOOKUP($AY44, [3]Sheet1!$D$3:$T$89,2,FALSE)</f>
        <v>23</v>
      </c>
      <c r="BA44" s="44">
        <f>VLOOKUP($AY44, [3]Sheet1!$D$3:$T$89,3,FALSE)</f>
        <v>23</v>
      </c>
      <c r="BB44" s="44">
        <f>VLOOKUP($AY44, [3]Sheet1!$D$3:$T$89,6,FALSE)</f>
        <v>23</v>
      </c>
      <c r="BC44" s="44">
        <f>VLOOKUP($AY44, [3]Sheet1!$D$3:$T$89,7,FALSE)</f>
        <v>23</v>
      </c>
      <c r="BD44" s="44">
        <f>VLOOKUP($AY44, [3]Sheet1!$D$3:$T$89,10,FALSE)</f>
        <v>23</v>
      </c>
      <c r="BE44" s="44">
        <f>VLOOKUP($AY44, [3]Sheet1!$D$3:$T$89,11,FALSE)</f>
        <v>23</v>
      </c>
      <c r="BF44" s="44">
        <f>VLOOKUP($AY44, [3]Sheet1!$D$3:$T$89,14,FALSE)</f>
        <v>23</v>
      </c>
      <c r="BG44" s="44">
        <f>VLOOKUP($AY44, [3]Sheet1!$D$3:$T$89,15,FALSE)</f>
        <v>23</v>
      </c>
      <c r="BI44" s="49">
        <v>42599</v>
      </c>
      <c r="BJ44" s="50">
        <v>0.77986111111111101</v>
      </c>
      <c r="BK44" s="50">
        <v>0.77777777777777779</v>
      </c>
      <c r="BL44" s="50">
        <v>0.77083333333333337</v>
      </c>
      <c r="BM44" s="44" t="s">
        <v>1382</v>
      </c>
      <c r="BN44" s="44" t="s">
        <v>1383</v>
      </c>
      <c r="BO44" s="44">
        <v>1009.4825609</v>
      </c>
      <c r="BP44" s="44">
        <v>21.5555555555556</v>
      </c>
      <c r="BQ44" s="44">
        <v>0</v>
      </c>
      <c r="BR44" s="44">
        <v>65</v>
      </c>
      <c r="BS44" s="44">
        <v>117</v>
      </c>
      <c r="BT44" s="44">
        <v>1.7</v>
      </c>
      <c r="BU44" s="44">
        <v>3.5</v>
      </c>
      <c r="BV44" s="44">
        <v>0.1</v>
      </c>
      <c r="BW44" s="44">
        <v>4</v>
      </c>
      <c r="BX44" s="44" t="s">
        <v>1225</v>
      </c>
      <c r="BY44" s="44">
        <v>23</v>
      </c>
      <c r="BZ44" s="44">
        <v>23</v>
      </c>
      <c r="CA44" s="44">
        <v>23</v>
      </c>
      <c r="CB44" s="44">
        <v>23</v>
      </c>
      <c r="CC44" s="44">
        <v>23</v>
      </c>
      <c r="CD44" s="44">
        <v>23</v>
      </c>
      <c r="CE44" s="44">
        <v>23</v>
      </c>
      <c r="CF44" s="44">
        <v>23</v>
      </c>
    </row>
    <row r="45" spans="1:84">
      <c r="A45" s="44" t="s">
        <v>7</v>
      </c>
      <c r="B45" s="45" t="s">
        <v>118</v>
      </c>
      <c r="AJ45" s="84">
        <v>42599</v>
      </c>
      <c r="AK45" s="60">
        <v>0.77986111111111101</v>
      </c>
      <c r="AL45" s="60">
        <f t="shared" si="1"/>
        <v>0.77777777777777779</v>
      </c>
      <c r="AM45" s="60">
        <f t="shared" si="5"/>
        <v>0.77083333333333337</v>
      </c>
      <c r="AN45" s="44" t="str">
        <f t="shared" si="2"/>
        <v>17/08/2016 18:40:00</v>
      </c>
      <c r="AO45" s="61" t="str">
        <f t="shared" si="3"/>
        <v>17/08/2016 18:30:00</v>
      </c>
      <c r="AP45" s="44">
        <f>VLOOKUP($AN45, [1]TableView_704030_20160816_20160!$D$2:$M$5095,3,FALSE)</f>
        <v>1009.4825609</v>
      </c>
      <c r="AQ45" s="44">
        <f>VLOOKUP($AN45, [1]TableView_704030_20160816_20160!$D$2:$M$5095,8,FALSE)</f>
        <v>21.5555555555556</v>
      </c>
      <c r="AR45" s="44">
        <f>VLOOKUP($AN45, [1]TableView_704030_20160816_20160!$D$2:$M$5095,10,FALSE)</f>
        <v>0</v>
      </c>
      <c r="AS45" s="44">
        <f>VLOOKUP($AN45, [1]TableView_704030_20160816_20160!$D$2:$M$5095,4,FALSE)</f>
        <v>65</v>
      </c>
      <c r="AT45" s="44">
        <f>VLOOKUP($AN45, [1]TableView_704030_20160816_20160!$D$2:$M$5095,6,FALSE)</f>
        <v>117</v>
      </c>
      <c r="AU45" s="44">
        <f>VLOOKUP($AN45, [1]TableView_704030_20160816_20160!$D$2:$M$5095,7,FALSE)</f>
        <v>1.7</v>
      </c>
      <c r="AV45" s="44">
        <f>VLOOKUP($AN45, [1]TableView_704030_20160816_20160!$D$2:$M$5095,2,FALSE)</f>
        <v>3.5</v>
      </c>
      <c r="AW45" s="44">
        <f>VLOOKUP($AO45, [2]aacb8965d69cc6fd1cb3a5cae9e8ae7!$C$6:$F$853,4,FALSE)</f>
        <v>0.1</v>
      </c>
      <c r="AX45" s="15">
        <v>4</v>
      </c>
      <c r="AY45" s="44" t="str">
        <f t="shared" si="4"/>
        <v>17/08/2016 4</v>
      </c>
      <c r="AZ45" s="44">
        <f>VLOOKUP($AY45, [3]Sheet1!$D$3:$T$89,2,FALSE)</f>
        <v>23</v>
      </c>
      <c r="BA45" s="44">
        <f>VLOOKUP($AY45, [3]Sheet1!$D$3:$T$89,3,FALSE)</f>
        <v>23</v>
      </c>
      <c r="BB45" s="44">
        <f>VLOOKUP($AY45, [3]Sheet1!$D$3:$T$89,6,FALSE)</f>
        <v>23</v>
      </c>
      <c r="BC45" s="44">
        <f>VLOOKUP($AY45, [3]Sheet1!$D$3:$T$89,7,FALSE)</f>
        <v>23</v>
      </c>
      <c r="BD45" s="44">
        <f>VLOOKUP($AY45, [3]Sheet1!$D$3:$T$89,10,FALSE)</f>
        <v>23</v>
      </c>
      <c r="BE45" s="44">
        <f>VLOOKUP($AY45, [3]Sheet1!$D$3:$T$89,11,FALSE)</f>
        <v>23</v>
      </c>
      <c r="BF45" s="44">
        <f>VLOOKUP($AY45, [3]Sheet1!$D$3:$T$89,14,FALSE)</f>
        <v>23</v>
      </c>
      <c r="BG45" s="44">
        <f>VLOOKUP($AY45, [3]Sheet1!$D$3:$T$89,15,FALSE)</f>
        <v>23</v>
      </c>
      <c r="BI45" s="49">
        <v>42599</v>
      </c>
      <c r="BJ45" s="50">
        <v>0.77986111111111101</v>
      </c>
      <c r="BK45" s="50">
        <v>0.77777777777777779</v>
      </c>
      <c r="BL45" s="50">
        <v>0.77083333333333337</v>
      </c>
      <c r="BM45" s="44" t="s">
        <v>1382</v>
      </c>
      <c r="BN45" s="44" t="s">
        <v>1383</v>
      </c>
      <c r="BO45" s="44">
        <v>1009.4825609</v>
      </c>
      <c r="BP45" s="44">
        <v>21.5555555555556</v>
      </c>
      <c r="BQ45" s="44">
        <v>0</v>
      </c>
      <c r="BR45" s="44">
        <v>65</v>
      </c>
      <c r="BS45" s="44">
        <v>117</v>
      </c>
      <c r="BT45" s="44">
        <v>1.7</v>
      </c>
      <c r="BU45" s="44">
        <v>3.5</v>
      </c>
      <c r="BV45" s="44">
        <v>0.1</v>
      </c>
      <c r="BW45" s="44">
        <v>4</v>
      </c>
      <c r="BX45" s="44" t="s">
        <v>1225</v>
      </c>
      <c r="BY45" s="44">
        <v>23</v>
      </c>
      <c r="BZ45" s="44">
        <v>23</v>
      </c>
      <c r="CA45" s="44">
        <v>23</v>
      </c>
      <c r="CB45" s="44">
        <v>23</v>
      </c>
      <c r="CC45" s="44">
        <v>23</v>
      </c>
      <c r="CD45" s="44">
        <v>23</v>
      </c>
      <c r="CE45" s="44">
        <v>23</v>
      </c>
      <c r="CF45" s="44">
        <v>23</v>
      </c>
    </row>
    <row r="46" spans="1:84" s="28" customFormat="1">
      <c r="B46" s="51"/>
      <c r="D46" s="52"/>
      <c r="M46" s="54"/>
      <c r="O46" s="52"/>
      <c r="X46" s="54"/>
      <c r="Z46" s="52"/>
      <c r="AJ46" s="84">
        <v>42599</v>
      </c>
      <c r="AK46" s="60">
        <v>0.77986111111111101</v>
      </c>
      <c r="AL46" s="60">
        <f t="shared" si="1"/>
        <v>0.77777777777777779</v>
      </c>
      <c r="AM46" s="60">
        <f t="shared" si="5"/>
        <v>0.77083333333333337</v>
      </c>
      <c r="AN46" s="44" t="str">
        <f t="shared" si="2"/>
        <v>17/08/2016 18:40:00</v>
      </c>
      <c r="AO46" s="61" t="str">
        <f t="shared" si="3"/>
        <v>17/08/2016 18:30:00</v>
      </c>
      <c r="AP46" s="44">
        <f>VLOOKUP($AN46, [1]TableView_704030_20160816_20160!$D$2:$M$5095,3,FALSE)</f>
        <v>1009.4825609</v>
      </c>
      <c r="AQ46" s="44">
        <f>VLOOKUP($AN46, [1]TableView_704030_20160816_20160!$D$2:$M$5095,8,FALSE)</f>
        <v>21.5555555555556</v>
      </c>
      <c r="AR46" s="44">
        <f>VLOOKUP($AN46, [1]TableView_704030_20160816_20160!$D$2:$M$5095,10,FALSE)</f>
        <v>0</v>
      </c>
      <c r="AS46" s="44">
        <f>VLOOKUP($AN46, [1]TableView_704030_20160816_20160!$D$2:$M$5095,4,FALSE)</f>
        <v>65</v>
      </c>
      <c r="AT46" s="44">
        <f>VLOOKUP($AN46, [1]TableView_704030_20160816_20160!$D$2:$M$5095,6,FALSE)</f>
        <v>117</v>
      </c>
      <c r="AU46" s="44">
        <f>VLOOKUP($AN46, [1]TableView_704030_20160816_20160!$D$2:$M$5095,7,FALSE)</f>
        <v>1.7</v>
      </c>
      <c r="AV46" s="44">
        <f>VLOOKUP($AN46, [1]TableView_704030_20160816_20160!$D$2:$M$5095,2,FALSE)</f>
        <v>3.5</v>
      </c>
      <c r="AW46" s="44">
        <f>VLOOKUP($AO46, [2]aacb8965d69cc6fd1cb3a5cae9e8ae7!$C$6:$F$853,4,FALSE)</f>
        <v>0.1</v>
      </c>
      <c r="AX46" s="15">
        <v>4</v>
      </c>
      <c r="AY46" s="44" t="str">
        <f t="shared" si="4"/>
        <v>17/08/2016 4</v>
      </c>
      <c r="AZ46" s="44">
        <f>VLOOKUP($AY46, [3]Sheet1!$D$3:$T$89,2,FALSE)</f>
        <v>23</v>
      </c>
      <c r="BA46" s="44">
        <f>VLOOKUP($AY46, [3]Sheet1!$D$3:$T$89,3,FALSE)</f>
        <v>23</v>
      </c>
      <c r="BB46" s="44">
        <f>VLOOKUP($AY46, [3]Sheet1!$D$3:$T$89,6,FALSE)</f>
        <v>23</v>
      </c>
      <c r="BC46" s="44">
        <f>VLOOKUP($AY46, [3]Sheet1!$D$3:$T$89,7,FALSE)</f>
        <v>23</v>
      </c>
      <c r="BD46" s="44">
        <f>VLOOKUP($AY46, [3]Sheet1!$D$3:$T$89,10,FALSE)</f>
        <v>23</v>
      </c>
      <c r="BE46" s="44">
        <f>VLOOKUP($AY46, [3]Sheet1!$D$3:$T$89,11,FALSE)</f>
        <v>23</v>
      </c>
      <c r="BF46" s="44">
        <f>VLOOKUP($AY46, [3]Sheet1!$D$3:$T$89,14,FALSE)</f>
        <v>23</v>
      </c>
      <c r="BG46" s="44">
        <f>VLOOKUP($AY46, [3]Sheet1!$D$3:$T$89,15,FALSE)</f>
        <v>23</v>
      </c>
      <c r="BI46" s="58">
        <v>42599</v>
      </c>
      <c r="BJ46" s="59">
        <v>0.77986111111111101</v>
      </c>
      <c r="BK46" s="59">
        <v>0.77777777777777779</v>
      </c>
      <c r="BL46" s="59">
        <v>0.77083333333333337</v>
      </c>
      <c r="BM46" s="28" t="s">
        <v>1382</v>
      </c>
      <c r="BN46" s="28" t="s">
        <v>1383</v>
      </c>
      <c r="BO46" s="28">
        <v>1009.4825609</v>
      </c>
      <c r="BP46" s="28">
        <v>21.5555555555556</v>
      </c>
      <c r="BQ46" s="28">
        <v>0</v>
      </c>
      <c r="BR46" s="28">
        <v>65</v>
      </c>
      <c r="BS46" s="28">
        <v>117</v>
      </c>
      <c r="BT46" s="28">
        <v>1.7</v>
      </c>
      <c r="BU46" s="28">
        <v>3.5</v>
      </c>
      <c r="BV46" s="28">
        <v>0.1</v>
      </c>
      <c r="BW46" s="28">
        <v>4</v>
      </c>
      <c r="BX46" s="28" t="s">
        <v>1225</v>
      </c>
      <c r="BY46" s="28">
        <v>23</v>
      </c>
      <c r="BZ46" s="28">
        <v>23</v>
      </c>
      <c r="CA46" s="28">
        <v>23</v>
      </c>
      <c r="CB46" s="28">
        <v>23</v>
      </c>
      <c r="CC46" s="28">
        <v>23</v>
      </c>
      <c r="CD46" s="28">
        <v>23</v>
      </c>
      <c r="CE46" s="28">
        <v>23</v>
      </c>
      <c r="CF46" s="28">
        <v>23</v>
      </c>
    </row>
    <row r="47" spans="1:84">
      <c r="A47" s="44" t="s">
        <v>0</v>
      </c>
      <c r="B47" s="45" t="s">
        <v>120</v>
      </c>
      <c r="D47" s="46">
        <v>0</v>
      </c>
      <c r="E47" s="44" t="s">
        <v>86</v>
      </c>
      <c r="F47" s="44" t="s">
        <v>34</v>
      </c>
      <c r="J47" s="44" t="s">
        <v>36</v>
      </c>
      <c r="K47" s="44" t="s">
        <v>129</v>
      </c>
      <c r="O47" s="46">
        <v>0</v>
      </c>
      <c r="P47" s="44" t="s">
        <v>100</v>
      </c>
      <c r="Q47" s="44" t="s">
        <v>110</v>
      </c>
      <c r="R47" s="44" t="s">
        <v>41</v>
      </c>
      <c r="S47" s="44">
        <v>8</v>
      </c>
      <c r="U47" s="44" t="s">
        <v>36</v>
      </c>
      <c r="V47" s="44" t="s">
        <v>72</v>
      </c>
      <c r="Z47" s="46">
        <v>0</v>
      </c>
      <c r="AA47" s="44" t="s">
        <v>32</v>
      </c>
      <c r="AJ47" s="49">
        <v>42600</v>
      </c>
      <c r="AK47" s="60">
        <v>0.41875000000000001</v>
      </c>
      <c r="AL47" s="60">
        <f t="shared" si="1"/>
        <v>0.41666666666666669</v>
      </c>
      <c r="AM47" s="60">
        <f t="shared" si="5"/>
        <v>0.41666666666666669</v>
      </c>
      <c r="AN47" s="44" t="str">
        <f t="shared" si="2"/>
        <v>18/08/2016 10:00:00</v>
      </c>
      <c r="AO47" s="61" t="str">
        <f t="shared" si="3"/>
        <v>18/08/2016 10:00:00</v>
      </c>
      <c r="AP47" s="44">
        <f>VLOOKUP($AN47, [1]TableView_704030_20160816_20160!$D$2:$M$5095,3,FALSE)</f>
        <v>1008.94073866</v>
      </c>
      <c r="AQ47" s="44">
        <f>VLOOKUP($AN47, [1]TableView_704030_20160816_20160!$D$2:$M$5095,8,FALSE)</f>
        <v>21.0555555555556</v>
      </c>
      <c r="AR47" s="44">
        <f>VLOOKUP($AN47, [1]TableView_704030_20160816_20160!$D$2:$M$5095,10,FALSE)</f>
        <v>0</v>
      </c>
      <c r="AS47" s="44">
        <f>VLOOKUP($AN47, [1]TableView_704030_20160816_20160!$D$2:$M$5095,4,FALSE)</f>
        <v>82</v>
      </c>
      <c r="AT47" s="44">
        <f>VLOOKUP($AN47, [1]TableView_704030_20160816_20160!$D$2:$M$5095,6,FALSE)</f>
        <v>11</v>
      </c>
      <c r="AU47" s="44">
        <f>VLOOKUP($AN47, [1]TableView_704030_20160816_20160!$D$2:$M$5095,7,FALSE)</f>
        <v>0.3</v>
      </c>
      <c r="AV47" s="44">
        <f>VLOOKUP($AN47, [1]TableView_704030_20160816_20160!$D$2:$M$5095,2,FALSE)</f>
        <v>2.6</v>
      </c>
      <c r="AW47" s="44">
        <f>VLOOKUP($AO47, [2]aacb8965d69cc6fd1cb3a5cae9e8ae7!$C$6:$F$853,4,FALSE)</f>
        <v>2.2000000000000002</v>
      </c>
      <c r="AX47" s="15">
        <v>1</v>
      </c>
      <c r="AY47" s="44" t="str">
        <f t="shared" si="4"/>
        <v>18/08/2016 1</v>
      </c>
      <c r="AZ47" s="44">
        <f>VLOOKUP($AY47, [3]Sheet1!$D$3:$T$89,2,FALSE)</f>
        <v>28</v>
      </c>
      <c r="BA47" s="44">
        <f>VLOOKUP($AY47, [3]Sheet1!$D$3:$T$89,3,FALSE)</f>
        <v>22</v>
      </c>
      <c r="BB47" s="44">
        <f>VLOOKUP($AY47, [3]Sheet1!$D$3:$T$89,6,FALSE)</f>
        <v>27</v>
      </c>
      <c r="BC47" s="44">
        <f>VLOOKUP($AY47, [3]Sheet1!$D$3:$T$89,7,FALSE)</f>
        <v>21</v>
      </c>
      <c r="BD47" s="44">
        <f>VLOOKUP($AY47, [3]Sheet1!$D$3:$T$89,10,FALSE)</f>
        <v>23</v>
      </c>
      <c r="BE47" s="44">
        <f>VLOOKUP($AY47, [3]Sheet1!$D$3:$T$89,11,FALSE)</f>
        <v>20</v>
      </c>
      <c r="BF47" s="44">
        <f>VLOOKUP($AY47, [3]Sheet1!$D$3:$T$89,14,FALSE)</f>
        <v>22</v>
      </c>
      <c r="BG47" s="44">
        <f>VLOOKUP($AY47, [3]Sheet1!$D$3:$T$89,15,FALSE)</f>
        <v>20</v>
      </c>
      <c r="BI47" s="49">
        <v>42600</v>
      </c>
      <c r="BJ47" s="50">
        <v>0.41875000000000001</v>
      </c>
      <c r="BK47" s="50">
        <v>0.41666666666666669</v>
      </c>
      <c r="BL47" s="50">
        <v>0.41666666666666669</v>
      </c>
      <c r="BM47" s="44" t="s">
        <v>1384</v>
      </c>
      <c r="BN47" s="44" t="s">
        <v>1384</v>
      </c>
      <c r="BO47" s="44">
        <v>1008.94073866</v>
      </c>
      <c r="BP47" s="44">
        <v>21.0555555555556</v>
      </c>
      <c r="BQ47" s="44">
        <v>0</v>
      </c>
      <c r="BR47" s="44">
        <v>82</v>
      </c>
      <c r="BS47" s="44">
        <v>11</v>
      </c>
      <c r="BT47" s="44">
        <v>0.3</v>
      </c>
      <c r="BU47" s="44">
        <v>2.6</v>
      </c>
      <c r="BV47" s="44">
        <v>2.2000000000000002</v>
      </c>
      <c r="BW47" s="44">
        <v>1</v>
      </c>
      <c r="BX47" s="44" t="s">
        <v>1226</v>
      </c>
      <c r="BY47" s="44">
        <v>28</v>
      </c>
      <c r="BZ47" s="44">
        <v>22</v>
      </c>
      <c r="CA47" s="44">
        <v>27</v>
      </c>
      <c r="CB47" s="44">
        <v>21</v>
      </c>
      <c r="CC47" s="44">
        <v>23</v>
      </c>
      <c r="CD47" s="44">
        <v>20</v>
      </c>
      <c r="CE47" s="44">
        <v>22</v>
      </c>
      <c r="CF47" s="44">
        <v>20</v>
      </c>
    </row>
    <row r="48" spans="1:84">
      <c r="A48" s="44" t="s">
        <v>1</v>
      </c>
      <c r="B48" s="45" t="s">
        <v>123</v>
      </c>
      <c r="D48" s="46">
        <v>7.6157407407407415E-3</v>
      </c>
      <c r="E48" s="44" t="s">
        <v>127</v>
      </c>
      <c r="F48" s="44" t="s">
        <v>35</v>
      </c>
      <c r="J48" s="44" t="s">
        <v>29</v>
      </c>
      <c r="K48" s="44" t="s">
        <v>130</v>
      </c>
      <c r="O48" s="46">
        <v>4.0856481481481481E-3</v>
      </c>
      <c r="P48" s="44" t="s">
        <v>100</v>
      </c>
      <c r="Q48" s="44" t="s">
        <v>54</v>
      </c>
      <c r="T48" s="44" t="s">
        <v>53</v>
      </c>
      <c r="U48" s="44" t="s">
        <v>36</v>
      </c>
      <c r="V48" s="44" t="s">
        <v>137</v>
      </c>
      <c r="Z48" s="46">
        <v>2.0833333333333332E-2</v>
      </c>
      <c r="AJ48" s="49">
        <v>42600</v>
      </c>
      <c r="AK48" s="60">
        <v>0.41875000000000001</v>
      </c>
      <c r="AL48" s="60">
        <f t="shared" si="1"/>
        <v>0.41666666666666669</v>
      </c>
      <c r="AM48" s="60">
        <f t="shared" si="5"/>
        <v>0.41666666666666669</v>
      </c>
      <c r="AN48" s="44" t="str">
        <f t="shared" si="2"/>
        <v>18/08/2016 10:00:00</v>
      </c>
      <c r="AO48" s="61" t="str">
        <f t="shared" si="3"/>
        <v>18/08/2016 10:00:00</v>
      </c>
      <c r="AP48" s="44">
        <f>VLOOKUP($AN48, [1]TableView_704030_20160816_20160!$D$2:$M$5095,3,FALSE)</f>
        <v>1008.94073866</v>
      </c>
      <c r="AQ48" s="44">
        <f>VLOOKUP($AN48, [1]TableView_704030_20160816_20160!$D$2:$M$5095,8,FALSE)</f>
        <v>21.0555555555556</v>
      </c>
      <c r="AR48" s="44">
        <f>VLOOKUP($AN48, [1]TableView_704030_20160816_20160!$D$2:$M$5095,10,FALSE)</f>
        <v>0</v>
      </c>
      <c r="AS48" s="44">
        <f>VLOOKUP($AN48, [1]TableView_704030_20160816_20160!$D$2:$M$5095,4,FALSE)</f>
        <v>82</v>
      </c>
      <c r="AT48" s="44">
        <f>VLOOKUP($AN48, [1]TableView_704030_20160816_20160!$D$2:$M$5095,6,FALSE)</f>
        <v>11</v>
      </c>
      <c r="AU48" s="44">
        <f>VLOOKUP($AN48, [1]TableView_704030_20160816_20160!$D$2:$M$5095,7,FALSE)</f>
        <v>0.3</v>
      </c>
      <c r="AV48" s="44">
        <f>VLOOKUP($AN48, [1]TableView_704030_20160816_20160!$D$2:$M$5095,2,FALSE)</f>
        <v>2.6</v>
      </c>
      <c r="AW48" s="44">
        <f>VLOOKUP($AO48, [2]aacb8965d69cc6fd1cb3a5cae9e8ae7!$C$6:$F$853,4,FALSE)</f>
        <v>2.2000000000000002</v>
      </c>
      <c r="AX48" s="15">
        <v>1</v>
      </c>
      <c r="AY48" s="44" t="str">
        <f t="shared" si="4"/>
        <v>18/08/2016 1</v>
      </c>
      <c r="AZ48" s="44">
        <f>VLOOKUP($AY48, [3]Sheet1!$D$3:$T$89,2,FALSE)</f>
        <v>28</v>
      </c>
      <c r="BA48" s="44">
        <f>VLOOKUP($AY48, [3]Sheet1!$D$3:$T$89,3,FALSE)</f>
        <v>22</v>
      </c>
      <c r="BB48" s="44">
        <f>VLOOKUP($AY48, [3]Sheet1!$D$3:$T$89,6,FALSE)</f>
        <v>27</v>
      </c>
      <c r="BC48" s="44">
        <f>VLOOKUP($AY48, [3]Sheet1!$D$3:$T$89,7,FALSE)</f>
        <v>21</v>
      </c>
      <c r="BD48" s="44">
        <f>VLOOKUP($AY48, [3]Sheet1!$D$3:$T$89,10,FALSE)</f>
        <v>23</v>
      </c>
      <c r="BE48" s="44">
        <f>VLOOKUP($AY48, [3]Sheet1!$D$3:$T$89,11,FALSE)</f>
        <v>20</v>
      </c>
      <c r="BF48" s="44">
        <f>VLOOKUP($AY48, [3]Sheet1!$D$3:$T$89,14,FALSE)</f>
        <v>22</v>
      </c>
      <c r="BG48" s="44">
        <f>VLOOKUP($AY48, [3]Sheet1!$D$3:$T$89,15,FALSE)</f>
        <v>20</v>
      </c>
      <c r="BI48" s="49">
        <v>42600</v>
      </c>
      <c r="BJ48" s="50">
        <v>0.41875000000000001</v>
      </c>
      <c r="BK48" s="50">
        <v>0.41666666666666669</v>
      </c>
      <c r="BL48" s="50">
        <v>0.41666666666666669</v>
      </c>
      <c r="BM48" s="44" t="s">
        <v>1384</v>
      </c>
      <c r="BN48" s="44" t="s">
        <v>1384</v>
      </c>
      <c r="BO48" s="44">
        <v>1008.94073866</v>
      </c>
      <c r="BP48" s="44">
        <v>21.0555555555556</v>
      </c>
      <c r="BQ48" s="44">
        <v>0</v>
      </c>
      <c r="BR48" s="44">
        <v>82</v>
      </c>
      <c r="BS48" s="44">
        <v>11</v>
      </c>
      <c r="BT48" s="44">
        <v>0.3</v>
      </c>
      <c r="BU48" s="44">
        <v>2.6</v>
      </c>
      <c r="BV48" s="44">
        <v>2.2000000000000002</v>
      </c>
      <c r="BW48" s="44">
        <v>1</v>
      </c>
      <c r="BX48" s="44" t="s">
        <v>1226</v>
      </c>
      <c r="BY48" s="44">
        <v>28</v>
      </c>
      <c r="BZ48" s="44">
        <v>22</v>
      </c>
      <c r="CA48" s="44">
        <v>27</v>
      </c>
      <c r="CB48" s="44">
        <v>21</v>
      </c>
      <c r="CC48" s="44">
        <v>23</v>
      </c>
      <c r="CD48" s="44">
        <v>20</v>
      </c>
      <c r="CE48" s="44">
        <v>22</v>
      </c>
      <c r="CF48" s="44">
        <v>20</v>
      </c>
    </row>
    <row r="49" spans="1:84">
      <c r="A49" s="44" t="s">
        <v>2</v>
      </c>
      <c r="B49" s="45" t="s">
        <v>20</v>
      </c>
      <c r="D49" s="46">
        <v>7.6388888888888886E-3</v>
      </c>
      <c r="E49" s="44" t="s">
        <v>79</v>
      </c>
      <c r="F49" s="44" t="s">
        <v>35</v>
      </c>
      <c r="J49" s="44" t="s">
        <v>36</v>
      </c>
      <c r="O49" s="46">
        <v>1.59375E-2</v>
      </c>
      <c r="P49" s="44" t="s">
        <v>100</v>
      </c>
      <c r="Q49" s="44" t="s">
        <v>282</v>
      </c>
      <c r="R49" s="44" t="s">
        <v>136</v>
      </c>
      <c r="S49" s="44">
        <v>9</v>
      </c>
      <c r="U49" s="44" t="s">
        <v>36</v>
      </c>
      <c r="AJ49" s="49">
        <v>42600</v>
      </c>
      <c r="AK49" s="60">
        <v>0.41875000000000001</v>
      </c>
      <c r="AL49" s="60">
        <f t="shared" si="1"/>
        <v>0.41666666666666669</v>
      </c>
      <c r="AM49" s="60">
        <f t="shared" si="5"/>
        <v>0.41666666666666669</v>
      </c>
      <c r="AN49" s="44" t="str">
        <f t="shared" si="2"/>
        <v>18/08/2016 10:00:00</v>
      </c>
      <c r="AO49" s="61" t="str">
        <f t="shared" si="3"/>
        <v>18/08/2016 10:00:00</v>
      </c>
      <c r="AP49" s="44">
        <f>VLOOKUP($AN49, [1]TableView_704030_20160816_20160!$D$2:$M$5095,3,FALSE)</f>
        <v>1008.94073866</v>
      </c>
      <c r="AQ49" s="44">
        <f>VLOOKUP($AN49, [1]TableView_704030_20160816_20160!$D$2:$M$5095,8,FALSE)</f>
        <v>21.0555555555556</v>
      </c>
      <c r="AR49" s="44">
        <f>VLOOKUP($AN49, [1]TableView_704030_20160816_20160!$D$2:$M$5095,10,FALSE)</f>
        <v>0</v>
      </c>
      <c r="AS49" s="44">
        <f>VLOOKUP($AN49, [1]TableView_704030_20160816_20160!$D$2:$M$5095,4,FALSE)</f>
        <v>82</v>
      </c>
      <c r="AT49" s="44">
        <f>VLOOKUP($AN49, [1]TableView_704030_20160816_20160!$D$2:$M$5095,6,FALSE)</f>
        <v>11</v>
      </c>
      <c r="AU49" s="44">
        <f>VLOOKUP($AN49, [1]TableView_704030_20160816_20160!$D$2:$M$5095,7,FALSE)</f>
        <v>0.3</v>
      </c>
      <c r="AV49" s="44">
        <f>VLOOKUP($AN49, [1]TableView_704030_20160816_20160!$D$2:$M$5095,2,FALSE)</f>
        <v>2.6</v>
      </c>
      <c r="AW49" s="44">
        <f>VLOOKUP($AO49, [2]aacb8965d69cc6fd1cb3a5cae9e8ae7!$C$6:$F$853,4,FALSE)</f>
        <v>2.2000000000000002</v>
      </c>
      <c r="AX49" s="15">
        <v>1</v>
      </c>
      <c r="AY49" s="44" t="str">
        <f t="shared" si="4"/>
        <v>18/08/2016 1</v>
      </c>
      <c r="AZ49" s="44">
        <f>VLOOKUP($AY49, [3]Sheet1!$D$3:$T$89,2,FALSE)</f>
        <v>28</v>
      </c>
      <c r="BA49" s="44">
        <f>VLOOKUP($AY49, [3]Sheet1!$D$3:$T$89,3,FALSE)</f>
        <v>22</v>
      </c>
      <c r="BB49" s="44">
        <f>VLOOKUP($AY49, [3]Sheet1!$D$3:$T$89,6,FALSE)</f>
        <v>27</v>
      </c>
      <c r="BC49" s="44">
        <f>VLOOKUP($AY49, [3]Sheet1!$D$3:$T$89,7,FALSE)</f>
        <v>21</v>
      </c>
      <c r="BD49" s="44">
        <f>VLOOKUP($AY49, [3]Sheet1!$D$3:$T$89,10,FALSE)</f>
        <v>23</v>
      </c>
      <c r="BE49" s="44">
        <f>VLOOKUP($AY49, [3]Sheet1!$D$3:$T$89,11,FALSE)</f>
        <v>20</v>
      </c>
      <c r="BF49" s="44">
        <f>VLOOKUP($AY49, [3]Sheet1!$D$3:$T$89,14,FALSE)</f>
        <v>22</v>
      </c>
      <c r="BG49" s="44">
        <f>VLOOKUP($AY49, [3]Sheet1!$D$3:$T$89,15,FALSE)</f>
        <v>20</v>
      </c>
      <c r="BI49" s="49">
        <v>42600</v>
      </c>
      <c r="BJ49" s="50">
        <v>0.41875000000000001</v>
      </c>
      <c r="BK49" s="50">
        <v>0.41666666666666669</v>
      </c>
      <c r="BL49" s="50">
        <v>0.41666666666666669</v>
      </c>
      <c r="BM49" s="44" t="s">
        <v>1384</v>
      </c>
      <c r="BN49" s="44" t="s">
        <v>1384</v>
      </c>
      <c r="BO49" s="44">
        <v>1008.94073866</v>
      </c>
      <c r="BP49" s="44">
        <v>21.0555555555556</v>
      </c>
      <c r="BQ49" s="44">
        <v>0</v>
      </c>
      <c r="BR49" s="44">
        <v>82</v>
      </c>
      <c r="BS49" s="44">
        <v>11</v>
      </c>
      <c r="BT49" s="44">
        <v>0.3</v>
      </c>
      <c r="BU49" s="44">
        <v>2.6</v>
      </c>
      <c r="BV49" s="44">
        <v>2.2000000000000002</v>
      </c>
      <c r="BW49" s="44">
        <v>1</v>
      </c>
      <c r="BX49" s="44" t="s">
        <v>1226</v>
      </c>
      <c r="BY49" s="44">
        <v>28</v>
      </c>
      <c r="BZ49" s="44">
        <v>22</v>
      </c>
      <c r="CA49" s="44">
        <v>27</v>
      </c>
      <c r="CB49" s="44">
        <v>21</v>
      </c>
      <c r="CC49" s="44">
        <v>23</v>
      </c>
      <c r="CD49" s="44">
        <v>20</v>
      </c>
      <c r="CE49" s="44">
        <v>22</v>
      </c>
      <c r="CF49" s="44">
        <v>20</v>
      </c>
    </row>
    <row r="50" spans="1:84">
      <c r="A50" s="44" t="s">
        <v>3</v>
      </c>
      <c r="B50" s="45" t="s">
        <v>21</v>
      </c>
      <c r="D50" s="46">
        <v>8.0671296296296307E-3</v>
      </c>
      <c r="E50" s="44" t="s">
        <v>128</v>
      </c>
      <c r="F50" s="44" t="s">
        <v>35</v>
      </c>
      <c r="J50" s="44" t="s">
        <v>29</v>
      </c>
      <c r="O50" s="46">
        <v>2.0833333333333332E-2</v>
      </c>
      <c r="AJ50" s="49">
        <v>42600</v>
      </c>
      <c r="AK50" s="60">
        <v>0.41875000000000001</v>
      </c>
      <c r="AL50" s="60">
        <f t="shared" si="1"/>
        <v>0.41666666666666669</v>
      </c>
      <c r="AM50" s="60">
        <f t="shared" si="5"/>
        <v>0.41666666666666669</v>
      </c>
      <c r="AN50" s="44" t="str">
        <f t="shared" si="2"/>
        <v>18/08/2016 10:00:00</v>
      </c>
      <c r="AO50" s="61" t="str">
        <f t="shared" si="3"/>
        <v>18/08/2016 10:00:00</v>
      </c>
      <c r="AP50" s="44">
        <f>VLOOKUP($AN50, [1]TableView_704030_20160816_20160!$D$2:$M$5095,3,FALSE)</f>
        <v>1008.94073866</v>
      </c>
      <c r="AQ50" s="44">
        <f>VLOOKUP($AN50, [1]TableView_704030_20160816_20160!$D$2:$M$5095,8,FALSE)</f>
        <v>21.0555555555556</v>
      </c>
      <c r="AR50" s="44">
        <f>VLOOKUP($AN50, [1]TableView_704030_20160816_20160!$D$2:$M$5095,10,FALSE)</f>
        <v>0</v>
      </c>
      <c r="AS50" s="44">
        <f>VLOOKUP($AN50, [1]TableView_704030_20160816_20160!$D$2:$M$5095,4,FALSE)</f>
        <v>82</v>
      </c>
      <c r="AT50" s="44">
        <f>VLOOKUP($AN50, [1]TableView_704030_20160816_20160!$D$2:$M$5095,6,FALSE)</f>
        <v>11</v>
      </c>
      <c r="AU50" s="44">
        <f>VLOOKUP($AN50, [1]TableView_704030_20160816_20160!$D$2:$M$5095,7,FALSE)</f>
        <v>0.3</v>
      </c>
      <c r="AV50" s="44">
        <f>VLOOKUP($AN50, [1]TableView_704030_20160816_20160!$D$2:$M$5095,2,FALSE)</f>
        <v>2.6</v>
      </c>
      <c r="AW50" s="44">
        <f>VLOOKUP($AO50, [2]aacb8965d69cc6fd1cb3a5cae9e8ae7!$C$6:$F$853,4,FALSE)</f>
        <v>2.2000000000000002</v>
      </c>
      <c r="AX50" s="15">
        <v>1</v>
      </c>
      <c r="AY50" s="44" t="str">
        <f t="shared" si="4"/>
        <v>18/08/2016 1</v>
      </c>
      <c r="AZ50" s="44">
        <f>VLOOKUP($AY50, [3]Sheet1!$D$3:$T$89,2,FALSE)</f>
        <v>28</v>
      </c>
      <c r="BA50" s="44">
        <f>VLOOKUP($AY50, [3]Sheet1!$D$3:$T$89,3,FALSE)</f>
        <v>22</v>
      </c>
      <c r="BB50" s="44">
        <f>VLOOKUP($AY50, [3]Sheet1!$D$3:$T$89,6,FALSE)</f>
        <v>27</v>
      </c>
      <c r="BC50" s="44">
        <f>VLOOKUP($AY50, [3]Sheet1!$D$3:$T$89,7,FALSE)</f>
        <v>21</v>
      </c>
      <c r="BD50" s="44">
        <f>VLOOKUP($AY50, [3]Sheet1!$D$3:$T$89,10,FALSE)</f>
        <v>23</v>
      </c>
      <c r="BE50" s="44">
        <f>VLOOKUP($AY50, [3]Sheet1!$D$3:$T$89,11,FALSE)</f>
        <v>20</v>
      </c>
      <c r="BF50" s="44">
        <f>VLOOKUP($AY50, [3]Sheet1!$D$3:$T$89,14,FALSE)</f>
        <v>22</v>
      </c>
      <c r="BG50" s="44">
        <f>VLOOKUP($AY50, [3]Sheet1!$D$3:$T$89,15,FALSE)</f>
        <v>20</v>
      </c>
      <c r="BI50" s="49">
        <v>42600</v>
      </c>
      <c r="BJ50" s="50">
        <v>0.41875000000000001</v>
      </c>
      <c r="BK50" s="50">
        <v>0.41666666666666669</v>
      </c>
      <c r="BL50" s="50">
        <v>0.41666666666666669</v>
      </c>
      <c r="BM50" s="44" t="s">
        <v>1384</v>
      </c>
      <c r="BN50" s="44" t="s">
        <v>1384</v>
      </c>
      <c r="BO50" s="44">
        <v>1008.94073866</v>
      </c>
      <c r="BP50" s="44">
        <v>21.0555555555556</v>
      </c>
      <c r="BQ50" s="44">
        <v>0</v>
      </c>
      <c r="BR50" s="44">
        <v>82</v>
      </c>
      <c r="BS50" s="44">
        <v>11</v>
      </c>
      <c r="BT50" s="44">
        <v>0.3</v>
      </c>
      <c r="BU50" s="44">
        <v>2.6</v>
      </c>
      <c r="BV50" s="44">
        <v>2.2000000000000002</v>
      </c>
      <c r="BW50" s="44">
        <v>1</v>
      </c>
      <c r="BX50" s="44" t="s">
        <v>1226</v>
      </c>
      <c r="BY50" s="44">
        <v>28</v>
      </c>
      <c r="BZ50" s="44">
        <v>22</v>
      </c>
      <c r="CA50" s="44">
        <v>27</v>
      </c>
      <c r="CB50" s="44">
        <v>21</v>
      </c>
      <c r="CC50" s="44">
        <v>23</v>
      </c>
      <c r="CD50" s="44">
        <v>20</v>
      </c>
      <c r="CE50" s="44">
        <v>22</v>
      </c>
      <c r="CF50" s="44">
        <v>20</v>
      </c>
    </row>
    <row r="51" spans="1:84">
      <c r="A51" s="44" t="s">
        <v>4</v>
      </c>
      <c r="B51" s="45" t="s">
        <v>22</v>
      </c>
      <c r="D51" s="46">
        <v>8.0902777777777778E-3</v>
      </c>
      <c r="E51" s="44" t="s">
        <v>86</v>
      </c>
      <c r="F51" s="44" t="s">
        <v>34</v>
      </c>
      <c r="J51" s="44" t="s">
        <v>36</v>
      </c>
      <c r="AJ51" s="49">
        <v>42600</v>
      </c>
      <c r="AK51" s="60">
        <v>0.41875000000000001</v>
      </c>
      <c r="AL51" s="60">
        <f t="shared" si="1"/>
        <v>0.41666666666666669</v>
      </c>
      <c r="AM51" s="60">
        <f t="shared" si="5"/>
        <v>0.41666666666666669</v>
      </c>
      <c r="AN51" s="44" t="str">
        <f t="shared" si="2"/>
        <v>18/08/2016 10:00:00</v>
      </c>
      <c r="AO51" s="61" t="str">
        <f t="shared" si="3"/>
        <v>18/08/2016 10:00:00</v>
      </c>
      <c r="AP51" s="44">
        <f>VLOOKUP($AN51, [1]TableView_704030_20160816_20160!$D$2:$M$5095,3,FALSE)</f>
        <v>1008.94073866</v>
      </c>
      <c r="AQ51" s="44">
        <f>VLOOKUP($AN51, [1]TableView_704030_20160816_20160!$D$2:$M$5095,8,FALSE)</f>
        <v>21.0555555555556</v>
      </c>
      <c r="AR51" s="44">
        <f>VLOOKUP($AN51, [1]TableView_704030_20160816_20160!$D$2:$M$5095,10,FALSE)</f>
        <v>0</v>
      </c>
      <c r="AS51" s="44">
        <f>VLOOKUP($AN51, [1]TableView_704030_20160816_20160!$D$2:$M$5095,4,FALSE)</f>
        <v>82</v>
      </c>
      <c r="AT51" s="44">
        <f>VLOOKUP($AN51, [1]TableView_704030_20160816_20160!$D$2:$M$5095,6,FALSE)</f>
        <v>11</v>
      </c>
      <c r="AU51" s="44">
        <f>VLOOKUP($AN51, [1]TableView_704030_20160816_20160!$D$2:$M$5095,7,FALSE)</f>
        <v>0.3</v>
      </c>
      <c r="AV51" s="44">
        <f>VLOOKUP($AN51, [1]TableView_704030_20160816_20160!$D$2:$M$5095,2,FALSE)</f>
        <v>2.6</v>
      </c>
      <c r="AW51" s="44">
        <f>VLOOKUP($AO51, [2]aacb8965d69cc6fd1cb3a5cae9e8ae7!$C$6:$F$853,4,FALSE)</f>
        <v>2.2000000000000002</v>
      </c>
      <c r="AX51" s="15">
        <v>1</v>
      </c>
      <c r="AY51" s="44" t="str">
        <f t="shared" si="4"/>
        <v>18/08/2016 1</v>
      </c>
      <c r="AZ51" s="44">
        <f>VLOOKUP($AY51, [3]Sheet1!$D$3:$T$89,2,FALSE)</f>
        <v>28</v>
      </c>
      <c r="BA51" s="44">
        <f>VLOOKUP($AY51, [3]Sheet1!$D$3:$T$89,3,FALSE)</f>
        <v>22</v>
      </c>
      <c r="BB51" s="44">
        <f>VLOOKUP($AY51, [3]Sheet1!$D$3:$T$89,6,FALSE)</f>
        <v>27</v>
      </c>
      <c r="BC51" s="44">
        <f>VLOOKUP($AY51, [3]Sheet1!$D$3:$T$89,7,FALSE)</f>
        <v>21</v>
      </c>
      <c r="BD51" s="44">
        <f>VLOOKUP($AY51, [3]Sheet1!$D$3:$T$89,10,FALSE)</f>
        <v>23</v>
      </c>
      <c r="BE51" s="44">
        <f>VLOOKUP($AY51, [3]Sheet1!$D$3:$T$89,11,FALSE)</f>
        <v>20</v>
      </c>
      <c r="BF51" s="44">
        <f>VLOOKUP($AY51, [3]Sheet1!$D$3:$T$89,14,FALSE)</f>
        <v>22</v>
      </c>
      <c r="BG51" s="44">
        <f>VLOOKUP($AY51, [3]Sheet1!$D$3:$T$89,15,FALSE)</f>
        <v>20</v>
      </c>
      <c r="BI51" s="49">
        <v>42600</v>
      </c>
      <c r="BJ51" s="50">
        <v>0.41875000000000001</v>
      </c>
      <c r="BK51" s="50">
        <v>0.41666666666666669</v>
      </c>
      <c r="BL51" s="50">
        <v>0.41666666666666669</v>
      </c>
      <c r="BM51" s="44" t="s">
        <v>1384</v>
      </c>
      <c r="BN51" s="44" t="s">
        <v>1384</v>
      </c>
      <c r="BO51" s="44">
        <v>1008.94073866</v>
      </c>
      <c r="BP51" s="44">
        <v>21.0555555555556</v>
      </c>
      <c r="BQ51" s="44">
        <v>0</v>
      </c>
      <c r="BR51" s="44">
        <v>82</v>
      </c>
      <c r="BS51" s="44">
        <v>11</v>
      </c>
      <c r="BT51" s="44">
        <v>0.3</v>
      </c>
      <c r="BU51" s="44">
        <v>2.6</v>
      </c>
      <c r="BV51" s="44">
        <v>2.2000000000000002</v>
      </c>
      <c r="BW51" s="44">
        <v>1</v>
      </c>
      <c r="BX51" s="44" t="s">
        <v>1226</v>
      </c>
      <c r="BY51" s="44">
        <v>28</v>
      </c>
      <c r="BZ51" s="44">
        <v>22</v>
      </c>
      <c r="CA51" s="44">
        <v>27</v>
      </c>
      <c r="CB51" s="44">
        <v>21</v>
      </c>
      <c r="CC51" s="44">
        <v>23</v>
      </c>
      <c r="CD51" s="44">
        <v>20</v>
      </c>
      <c r="CE51" s="44">
        <v>22</v>
      </c>
      <c r="CF51" s="44">
        <v>20</v>
      </c>
    </row>
    <row r="52" spans="1:84">
      <c r="A52" s="44" t="s">
        <v>5</v>
      </c>
      <c r="B52" s="45" t="s">
        <v>83</v>
      </c>
      <c r="D52" s="46">
        <v>8.3449074074074085E-3</v>
      </c>
      <c r="E52" s="44" t="s">
        <v>86</v>
      </c>
      <c r="F52" s="44" t="s">
        <v>40</v>
      </c>
      <c r="G52" s="44" t="s">
        <v>57</v>
      </c>
      <c r="H52" s="44">
        <v>3</v>
      </c>
      <c r="I52" s="44" t="s">
        <v>53</v>
      </c>
      <c r="J52" s="44" t="s">
        <v>36</v>
      </c>
      <c r="K52" s="44" t="s">
        <v>131</v>
      </c>
      <c r="AJ52" s="49">
        <v>42600</v>
      </c>
      <c r="AK52" s="60">
        <v>0.41875000000000001</v>
      </c>
      <c r="AL52" s="60">
        <f t="shared" si="1"/>
        <v>0.41666666666666669</v>
      </c>
      <c r="AM52" s="60">
        <f t="shared" si="5"/>
        <v>0.41666666666666669</v>
      </c>
      <c r="AN52" s="44" t="str">
        <f t="shared" si="2"/>
        <v>18/08/2016 10:00:00</v>
      </c>
      <c r="AO52" s="61" t="str">
        <f t="shared" si="3"/>
        <v>18/08/2016 10:00:00</v>
      </c>
      <c r="AP52" s="44">
        <f>VLOOKUP($AN52, [1]TableView_704030_20160816_20160!$D$2:$M$5095,3,FALSE)</f>
        <v>1008.94073866</v>
      </c>
      <c r="AQ52" s="44">
        <f>VLOOKUP($AN52, [1]TableView_704030_20160816_20160!$D$2:$M$5095,8,FALSE)</f>
        <v>21.0555555555556</v>
      </c>
      <c r="AR52" s="44">
        <f>VLOOKUP($AN52, [1]TableView_704030_20160816_20160!$D$2:$M$5095,10,FALSE)</f>
        <v>0</v>
      </c>
      <c r="AS52" s="44">
        <f>VLOOKUP($AN52, [1]TableView_704030_20160816_20160!$D$2:$M$5095,4,FALSE)</f>
        <v>82</v>
      </c>
      <c r="AT52" s="44">
        <f>VLOOKUP($AN52, [1]TableView_704030_20160816_20160!$D$2:$M$5095,6,FALSE)</f>
        <v>11</v>
      </c>
      <c r="AU52" s="44">
        <f>VLOOKUP($AN52, [1]TableView_704030_20160816_20160!$D$2:$M$5095,7,FALSE)</f>
        <v>0.3</v>
      </c>
      <c r="AV52" s="44">
        <f>VLOOKUP($AN52, [1]TableView_704030_20160816_20160!$D$2:$M$5095,2,FALSE)</f>
        <v>2.6</v>
      </c>
      <c r="AW52" s="44">
        <f>VLOOKUP($AO52, [2]aacb8965d69cc6fd1cb3a5cae9e8ae7!$C$6:$F$853,4,FALSE)</f>
        <v>2.2000000000000002</v>
      </c>
      <c r="AX52" s="15">
        <v>1</v>
      </c>
      <c r="AY52" s="44" t="str">
        <f t="shared" si="4"/>
        <v>18/08/2016 1</v>
      </c>
      <c r="AZ52" s="44">
        <f>VLOOKUP($AY52, [3]Sheet1!$D$3:$T$89,2,FALSE)</f>
        <v>28</v>
      </c>
      <c r="BA52" s="44">
        <f>VLOOKUP($AY52, [3]Sheet1!$D$3:$T$89,3,FALSE)</f>
        <v>22</v>
      </c>
      <c r="BB52" s="44">
        <f>VLOOKUP($AY52, [3]Sheet1!$D$3:$T$89,6,FALSE)</f>
        <v>27</v>
      </c>
      <c r="BC52" s="44">
        <f>VLOOKUP($AY52, [3]Sheet1!$D$3:$T$89,7,FALSE)</f>
        <v>21</v>
      </c>
      <c r="BD52" s="44">
        <f>VLOOKUP($AY52, [3]Sheet1!$D$3:$T$89,10,FALSE)</f>
        <v>23</v>
      </c>
      <c r="BE52" s="44">
        <f>VLOOKUP($AY52, [3]Sheet1!$D$3:$T$89,11,FALSE)</f>
        <v>20</v>
      </c>
      <c r="BF52" s="44">
        <f>VLOOKUP($AY52, [3]Sheet1!$D$3:$T$89,14,FALSE)</f>
        <v>22</v>
      </c>
      <c r="BG52" s="44">
        <f>VLOOKUP($AY52, [3]Sheet1!$D$3:$T$89,15,FALSE)</f>
        <v>20</v>
      </c>
      <c r="BI52" s="49">
        <v>42600</v>
      </c>
      <c r="BJ52" s="50">
        <v>0.41875000000000001</v>
      </c>
      <c r="BK52" s="50">
        <v>0.41666666666666669</v>
      </c>
      <c r="BL52" s="50">
        <v>0.41666666666666669</v>
      </c>
      <c r="BM52" s="44" t="s">
        <v>1384</v>
      </c>
      <c r="BN52" s="44" t="s">
        <v>1384</v>
      </c>
      <c r="BO52" s="44">
        <v>1008.94073866</v>
      </c>
      <c r="BP52" s="44">
        <v>21.0555555555556</v>
      </c>
      <c r="BQ52" s="44">
        <v>0</v>
      </c>
      <c r="BR52" s="44">
        <v>82</v>
      </c>
      <c r="BS52" s="44">
        <v>11</v>
      </c>
      <c r="BT52" s="44">
        <v>0.3</v>
      </c>
      <c r="BU52" s="44">
        <v>2.6</v>
      </c>
      <c r="BV52" s="44">
        <v>2.2000000000000002</v>
      </c>
      <c r="BW52" s="44">
        <v>1</v>
      </c>
      <c r="BX52" s="44" t="s">
        <v>1226</v>
      </c>
      <c r="BY52" s="44">
        <v>28</v>
      </c>
      <c r="BZ52" s="44">
        <v>22</v>
      </c>
      <c r="CA52" s="44">
        <v>27</v>
      </c>
      <c r="CB52" s="44">
        <v>21</v>
      </c>
      <c r="CC52" s="44">
        <v>23</v>
      </c>
      <c r="CD52" s="44">
        <v>20</v>
      </c>
      <c r="CE52" s="44">
        <v>22</v>
      </c>
      <c r="CF52" s="44">
        <v>20</v>
      </c>
    </row>
    <row r="53" spans="1:84">
      <c r="A53" s="44" t="s">
        <v>6</v>
      </c>
      <c r="B53" s="45" t="s">
        <v>124</v>
      </c>
      <c r="D53" s="46">
        <v>1.0844907407407407E-2</v>
      </c>
      <c r="E53" s="44" t="s">
        <v>86</v>
      </c>
      <c r="F53" s="44" t="s">
        <v>40</v>
      </c>
      <c r="G53" s="44" t="s">
        <v>57</v>
      </c>
      <c r="H53" s="44">
        <v>6</v>
      </c>
      <c r="I53" s="44" t="s">
        <v>53</v>
      </c>
      <c r="J53" s="44" t="s">
        <v>36</v>
      </c>
      <c r="K53" s="44" t="s">
        <v>132</v>
      </c>
      <c r="AJ53" s="49">
        <v>42600</v>
      </c>
      <c r="AK53" s="60">
        <v>0.41875000000000001</v>
      </c>
      <c r="AL53" s="60">
        <f t="shared" si="1"/>
        <v>0.41666666666666669</v>
      </c>
      <c r="AM53" s="60">
        <f t="shared" si="5"/>
        <v>0.41666666666666669</v>
      </c>
      <c r="AN53" s="44" t="str">
        <f t="shared" si="2"/>
        <v>18/08/2016 10:00:00</v>
      </c>
      <c r="AO53" s="61" t="str">
        <f t="shared" si="3"/>
        <v>18/08/2016 10:00:00</v>
      </c>
      <c r="AP53" s="44">
        <f>VLOOKUP($AN53, [1]TableView_704030_20160816_20160!$D$2:$M$5095,3,FALSE)</f>
        <v>1008.94073866</v>
      </c>
      <c r="AQ53" s="44">
        <f>VLOOKUP($AN53, [1]TableView_704030_20160816_20160!$D$2:$M$5095,8,FALSE)</f>
        <v>21.0555555555556</v>
      </c>
      <c r="AR53" s="44">
        <f>VLOOKUP($AN53, [1]TableView_704030_20160816_20160!$D$2:$M$5095,10,FALSE)</f>
        <v>0</v>
      </c>
      <c r="AS53" s="44">
        <f>VLOOKUP($AN53, [1]TableView_704030_20160816_20160!$D$2:$M$5095,4,FALSE)</f>
        <v>82</v>
      </c>
      <c r="AT53" s="44">
        <f>VLOOKUP($AN53, [1]TableView_704030_20160816_20160!$D$2:$M$5095,6,FALSE)</f>
        <v>11</v>
      </c>
      <c r="AU53" s="44">
        <f>VLOOKUP($AN53, [1]TableView_704030_20160816_20160!$D$2:$M$5095,7,FALSE)</f>
        <v>0.3</v>
      </c>
      <c r="AV53" s="44">
        <f>VLOOKUP($AN53, [1]TableView_704030_20160816_20160!$D$2:$M$5095,2,FALSE)</f>
        <v>2.6</v>
      </c>
      <c r="AW53" s="44">
        <f>VLOOKUP($AO53, [2]aacb8965d69cc6fd1cb3a5cae9e8ae7!$C$6:$F$853,4,FALSE)</f>
        <v>2.2000000000000002</v>
      </c>
      <c r="AX53" s="15">
        <v>1</v>
      </c>
      <c r="AY53" s="44" t="str">
        <f t="shared" si="4"/>
        <v>18/08/2016 1</v>
      </c>
      <c r="AZ53" s="44">
        <f>VLOOKUP($AY53, [3]Sheet1!$D$3:$T$89,2,FALSE)</f>
        <v>28</v>
      </c>
      <c r="BA53" s="44">
        <f>VLOOKUP($AY53, [3]Sheet1!$D$3:$T$89,3,FALSE)</f>
        <v>22</v>
      </c>
      <c r="BB53" s="44">
        <f>VLOOKUP($AY53, [3]Sheet1!$D$3:$T$89,6,FALSE)</f>
        <v>27</v>
      </c>
      <c r="BC53" s="44">
        <f>VLOOKUP($AY53, [3]Sheet1!$D$3:$T$89,7,FALSE)</f>
        <v>21</v>
      </c>
      <c r="BD53" s="44">
        <f>VLOOKUP($AY53, [3]Sheet1!$D$3:$T$89,10,FALSE)</f>
        <v>23</v>
      </c>
      <c r="BE53" s="44">
        <f>VLOOKUP($AY53, [3]Sheet1!$D$3:$T$89,11,FALSE)</f>
        <v>20</v>
      </c>
      <c r="BF53" s="44">
        <f>VLOOKUP($AY53, [3]Sheet1!$D$3:$T$89,14,FALSE)</f>
        <v>22</v>
      </c>
      <c r="BG53" s="44">
        <f>VLOOKUP($AY53, [3]Sheet1!$D$3:$T$89,15,FALSE)</f>
        <v>20</v>
      </c>
      <c r="BI53" s="49">
        <v>42600</v>
      </c>
      <c r="BJ53" s="50">
        <v>0.41875000000000001</v>
      </c>
      <c r="BK53" s="50">
        <v>0.41666666666666669</v>
      </c>
      <c r="BL53" s="50">
        <v>0.41666666666666669</v>
      </c>
      <c r="BM53" s="44" t="s">
        <v>1384</v>
      </c>
      <c r="BN53" s="44" t="s">
        <v>1384</v>
      </c>
      <c r="BO53" s="44">
        <v>1008.94073866</v>
      </c>
      <c r="BP53" s="44">
        <v>21.0555555555556</v>
      </c>
      <c r="BQ53" s="44">
        <v>0</v>
      </c>
      <c r="BR53" s="44">
        <v>82</v>
      </c>
      <c r="BS53" s="44">
        <v>11</v>
      </c>
      <c r="BT53" s="44">
        <v>0.3</v>
      </c>
      <c r="BU53" s="44">
        <v>2.6</v>
      </c>
      <c r="BV53" s="44">
        <v>2.2000000000000002</v>
      </c>
      <c r="BW53" s="44">
        <v>1</v>
      </c>
      <c r="BX53" s="44" t="s">
        <v>1226</v>
      </c>
      <c r="BY53" s="44">
        <v>28</v>
      </c>
      <c r="BZ53" s="44">
        <v>22</v>
      </c>
      <c r="CA53" s="44">
        <v>27</v>
      </c>
      <c r="CB53" s="44">
        <v>21</v>
      </c>
      <c r="CC53" s="44">
        <v>23</v>
      </c>
      <c r="CD53" s="44">
        <v>20</v>
      </c>
      <c r="CE53" s="44">
        <v>22</v>
      </c>
      <c r="CF53" s="44">
        <v>20</v>
      </c>
    </row>
    <row r="54" spans="1:84">
      <c r="A54" s="44" t="s">
        <v>7</v>
      </c>
      <c r="B54" s="45" t="s">
        <v>125</v>
      </c>
      <c r="D54" s="46">
        <v>1.6076388888888887E-2</v>
      </c>
      <c r="E54" s="44" t="s">
        <v>86</v>
      </c>
      <c r="F54" s="44" t="s">
        <v>40</v>
      </c>
      <c r="G54" s="44" t="s">
        <v>57</v>
      </c>
      <c r="H54" s="44">
        <v>6</v>
      </c>
      <c r="I54" s="44" t="s">
        <v>69</v>
      </c>
      <c r="J54" s="44" t="s">
        <v>36</v>
      </c>
      <c r="K54" s="44" t="s">
        <v>133</v>
      </c>
      <c r="AJ54" s="49">
        <v>42600</v>
      </c>
      <c r="AK54" s="60">
        <v>0.41875000000000001</v>
      </c>
      <c r="AL54" s="60">
        <f t="shared" si="1"/>
        <v>0.41666666666666669</v>
      </c>
      <c r="AM54" s="60">
        <f t="shared" si="5"/>
        <v>0.41666666666666669</v>
      </c>
      <c r="AN54" s="44" t="str">
        <f t="shared" si="2"/>
        <v>18/08/2016 10:00:00</v>
      </c>
      <c r="AO54" s="61" t="str">
        <f t="shared" si="3"/>
        <v>18/08/2016 10:00:00</v>
      </c>
      <c r="AP54" s="44">
        <f>VLOOKUP($AN54, [1]TableView_704030_20160816_20160!$D$2:$M$5095,3,FALSE)</f>
        <v>1008.94073866</v>
      </c>
      <c r="AQ54" s="44">
        <f>VLOOKUP($AN54, [1]TableView_704030_20160816_20160!$D$2:$M$5095,8,FALSE)</f>
        <v>21.0555555555556</v>
      </c>
      <c r="AR54" s="44">
        <f>VLOOKUP($AN54, [1]TableView_704030_20160816_20160!$D$2:$M$5095,10,FALSE)</f>
        <v>0</v>
      </c>
      <c r="AS54" s="44">
        <f>VLOOKUP($AN54, [1]TableView_704030_20160816_20160!$D$2:$M$5095,4,FALSE)</f>
        <v>82</v>
      </c>
      <c r="AT54" s="44">
        <f>VLOOKUP($AN54, [1]TableView_704030_20160816_20160!$D$2:$M$5095,6,FALSE)</f>
        <v>11</v>
      </c>
      <c r="AU54" s="44">
        <f>VLOOKUP($AN54, [1]TableView_704030_20160816_20160!$D$2:$M$5095,7,FALSE)</f>
        <v>0.3</v>
      </c>
      <c r="AV54" s="44">
        <f>VLOOKUP($AN54, [1]TableView_704030_20160816_20160!$D$2:$M$5095,2,FALSE)</f>
        <v>2.6</v>
      </c>
      <c r="AW54" s="44">
        <f>VLOOKUP($AO54, [2]aacb8965d69cc6fd1cb3a5cae9e8ae7!$C$6:$F$853,4,FALSE)</f>
        <v>2.2000000000000002</v>
      </c>
      <c r="AX54" s="15">
        <v>1</v>
      </c>
      <c r="AY54" s="44" t="str">
        <f t="shared" si="4"/>
        <v>18/08/2016 1</v>
      </c>
      <c r="AZ54" s="44">
        <f>VLOOKUP($AY54, [3]Sheet1!$D$3:$T$89,2,FALSE)</f>
        <v>28</v>
      </c>
      <c r="BA54" s="44">
        <f>VLOOKUP($AY54, [3]Sheet1!$D$3:$T$89,3,FALSE)</f>
        <v>22</v>
      </c>
      <c r="BB54" s="44">
        <f>VLOOKUP($AY54, [3]Sheet1!$D$3:$T$89,6,FALSE)</f>
        <v>27</v>
      </c>
      <c r="BC54" s="44">
        <f>VLOOKUP($AY54, [3]Sheet1!$D$3:$T$89,7,FALSE)</f>
        <v>21</v>
      </c>
      <c r="BD54" s="44">
        <f>VLOOKUP($AY54, [3]Sheet1!$D$3:$T$89,10,FALSE)</f>
        <v>23</v>
      </c>
      <c r="BE54" s="44">
        <f>VLOOKUP($AY54, [3]Sheet1!$D$3:$T$89,11,FALSE)</f>
        <v>20</v>
      </c>
      <c r="BF54" s="44">
        <f>VLOOKUP($AY54, [3]Sheet1!$D$3:$T$89,14,FALSE)</f>
        <v>22</v>
      </c>
      <c r="BG54" s="44">
        <f>VLOOKUP($AY54, [3]Sheet1!$D$3:$T$89,15,FALSE)</f>
        <v>20</v>
      </c>
      <c r="BI54" s="49">
        <v>42600</v>
      </c>
      <c r="BJ54" s="50">
        <v>0.41875000000000001</v>
      </c>
      <c r="BK54" s="50">
        <v>0.41666666666666669</v>
      </c>
      <c r="BL54" s="50">
        <v>0.41666666666666669</v>
      </c>
      <c r="BM54" s="44" t="s">
        <v>1384</v>
      </c>
      <c r="BN54" s="44" t="s">
        <v>1384</v>
      </c>
      <c r="BO54" s="44">
        <v>1008.94073866</v>
      </c>
      <c r="BP54" s="44">
        <v>21.0555555555556</v>
      </c>
      <c r="BQ54" s="44">
        <v>0</v>
      </c>
      <c r="BR54" s="44">
        <v>82</v>
      </c>
      <c r="BS54" s="44">
        <v>11</v>
      </c>
      <c r="BT54" s="44">
        <v>0.3</v>
      </c>
      <c r="BU54" s="44">
        <v>2.6</v>
      </c>
      <c r="BV54" s="44">
        <v>2.2000000000000002</v>
      </c>
      <c r="BW54" s="44">
        <v>1</v>
      </c>
      <c r="BX54" s="44" t="s">
        <v>1226</v>
      </c>
      <c r="BY54" s="44">
        <v>28</v>
      </c>
      <c r="BZ54" s="44">
        <v>22</v>
      </c>
      <c r="CA54" s="44">
        <v>27</v>
      </c>
      <c r="CB54" s="44">
        <v>21</v>
      </c>
      <c r="CC54" s="44">
        <v>23</v>
      </c>
      <c r="CD54" s="44">
        <v>20</v>
      </c>
      <c r="CE54" s="44">
        <v>22</v>
      </c>
      <c r="CF54" s="44">
        <v>20</v>
      </c>
    </row>
    <row r="55" spans="1:84">
      <c r="D55" s="46">
        <v>1.7013888888888887E-2</v>
      </c>
      <c r="E55" s="44" t="s">
        <v>86</v>
      </c>
      <c r="F55" s="44" t="s">
        <v>40</v>
      </c>
      <c r="G55" s="44" t="s">
        <v>57</v>
      </c>
      <c r="H55" s="44">
        <v>6</v>
      </c>
      <c r="I55" s="44" t="s">
        <v>53</v>
      </c>
      <c r="J55" s="44" t="s">
        <v>36</v>
      </c>
      <c r="K55" s="44" t="s">
        <v>134</v>
      </c>
      <c r="AJ55" s="49">
        <v>42600</v>
      </c>
      <c r="AK55" s="60">
        <v>0.41875000000000001</v>
      </c>
      <c r="AL55" s="60">
        <f t="shared" si="1"/>
        <v>0.41666666666666669</v>
      </c>
      <c r="AM55" s="60">
        <f t="shared" si="5"/>
        <v>0.41666666666666669</v>
      </c>
      <c r="AN55" s="44" t="str">
        <f t="shared" si="2"/>
        <v>18/08/2016 10:00:00</v>
      </c>
      <c r="AO55" s="61" t="str">
        <f t="shared" si="3"/>
        <v>18/08/2016 10:00:00</v>
      </c>
      <c r="AP55" s="44">
        <f>VLOOKUP($AN55, [1]TableView_704030_20160816_20160!$D$2:$M$5095,3,FALSE)</f>
        <v>1008.94073866</v>
      </c>
      <c r="AQ55" s="44">
        <f>VLOOKUP($AN55, [1]TableView_704030_20160816_20160!$D$2:$M$5095,8,FALSE)</f>
        <v>21.0555555555556</v>
      </c>
      <c r="AR55" s="44">
        <f>VLOOKUP($AN55, [1]TableView_704030_20160816_20160!$D$2:$M$5095,10,FALSE)</f>
        <v>0</v>
      </c>
      <c r="AS55" s="44">
        <f>VLOOKUP($AN55, [1]TableView_704030_20160816_20160!$D$2:$M$5095,4,FALSE)</f>
        <v>82</v>
      </c>
      <c r="AT55" s="44">
        <f>VLOOKUP($AN55, [1]TableView_704030_20160816_20160!$D$2:$M$5095,6,FALSE)</f>
        <v>11</v>
      </c>
      <c r="AU55" s="44">
        <f>VLOOKUP($AN55, [1]TableView_704030_20160816_20160!$D$2:$M$5095,7,FALSE)</f>
        <v>0.3</v>
      </c>
      <c r="AV55" s="44">
        <f>VLOOKUP($AN55, [1]TableView_704030_20160816_20160!$D$2:$M$5095,2,FALSE)</f>
        <v>2.6</v>
      </c>
      <c r="AW55" s="44">
        <f>VLOOKUP($AO55, [2]aacb8965d69cc6fd1cb3a5cae9e8ae7!$C$6:$F$853,4,FALSE)</f>
        <v>2.2000000000000002</v>
      </c>
      <c r="AX55" s="15">
        <v>1</v>
      </c>
      <c r="AY55" s="44" t="str">
        <f t="shared" si="4"/>
        <v>18/08/2016 1</v>
      </c>
      <c r="AZ55" s="44">
        <f>VLOOKUP($AY55, [3]Sheet1!$D$3:$T$89,2,FALSE)</f>
        <v>28</v>
      </c>
      <c r="BA55" s="44">
        <f>VLOOKUP($AY55, [3]Sheet1!$D$3:$T$89,3,FALSE)</f>
        <v>22</v>
      </c>
      <c r="BB55" s="44">
        <f>VLOOKUP($AY55, [3]Sheet1!$D$3:$T$89,6,FALSE)</f>
        <v>27</v>
      </c>
      <c r="BC55" s="44">
        <f>VLOOKUP($AY55, [3]Sheet1!$D$3:$T$89,7,FALSE)</f>
        <v>21</v>
      </c>
      <c r="BD55" s="44">
        <f>VLOOKUP($AY55, [3]Sheet1!$D$3:$T$89,10,FALSE)</f>
        <v>23</v>
      </c>
      <c r="BE55" s="44">
        <f>VLOOKUP($AY55, [3]Sheet1!$D$3:$T$89,11,FALSE)</f>
        <v>20</v>
      </c>
      <c r="BF55" s="44">
        <f>VLOOKUP($AY55, [3]Sheet1!$D$3:$T$89,14,FALSE)</f>
        <v>22</v>
      </c>
      <c r="BG55" s="44">
        <f>VLOOKUP($AY55, [3]Sheet1!$D$3:$T$89,15,FALSE)</f>
        <v>20</v>
      </c>
      <c r="BI55" s="49">
        <v>42600</v>
      </c>
      <c r="BJ55" s="50">
        <v>0.41875000000000001</v>
      </c>
      <c r="BK55" s="50">
        <v>0.41666666666666669</v>
      </c>
      <c r="BL55" s="50">
        <v>0.41666666666666669</v>
      </c>
      <c r="BM55" s="44" t="s">
        <v>1384</v>
      </c>
      <c r="BN55" s="44" t="s">
        <v>1384</v>
      </c>
      <c r="BO55" s="44">
        <v>1008.94073866</v>
      </c>
      <c r="BP55" s="44">
        <v>21.0555555555556</v>
      </c>
      <c r="BQ55" s="44">
        <v>0</v>
      </c>
      <c r="BR55" s="44">
        <v>82</v>
      </c>
      <c r="BS55" s="44">
        <v>11</v>
      </c>
      <c r="BT55" s="44">
        <v>0.3</v>
      </c>
      <c r="BU55" s="44">
        <v>2.6</v>
      </c>
      <c r="BV55" s="44">
        <v>2.2000000000000002</v>
      </c>
      <c r="BW55" s="44">
        <v>1</v>
      </c>
      <c r="BX55" s="44" t="s">
        <v>1226</v>
      </c>
      <c r="BY55" s="44">
        <v>28</v>
      </c>
      <c r="BZ55" s="44">
        <v>22</v>
      </c>
      <c r="CA55" s="44">
        <v>27</v>
      </c>
      <c r="CB55" s="44">
        <v>21</v>
      </c>
      <c r="CC55" s="44">
        <v>23</v>
      </c>
      <c r="CD55" s="44">
        <v>20</v>
      </c>
      <c r="CE55" s="44">
        <v>22</v>
      </c>
      <c r="CF55" s="44">
        <v>20</v>
      </c>
    </row>
    <row r="56" spans="1:84">
      <c r="D56" s="46">
        <v>1.849537037037037E-2</v>
      </c>
      <c r="E56" s="44" t="s">
        <v>86</v>
      </c>
      <c r="F56" s="44" t="s">
        <v>40</v>
      </c>
      <c r="G56" s="44" t="s">
        <v>57</v>
      </c>
      <c r="H56" s="44">
        <v>5</v>
      </c>
      <c r="I56" s="44" t="s">
        <v>53</v>
      </c>
      <c r="J56" s="44" t="s">
        <v>36</v>
      </c>
      <c r="AJ56" s="49">
        <v>42600</v>
      </c>
      <c r="AK56" s="60">
        <v>0.41875000000000001</v>
      </c>
      <c r="AL56" s="60">
        <f t="shared" si="1"/>
        <v>0.41666666666666669</v>
      </c>
      <c r="AM56" s="60">
        <f t="shared" si="5"/>
        <v>0.41666666666666669</v>
      </c>
      <c r="AN56" s="44" t="str">
        <f t="shared" si="2"/>
        <v>18/08/2016 10:00:00</v>
      </c>
      <c r="AO56" s="61" t="str">
        <f t="shared" si="3"/>
        <v>18/08/2016 10:00:00</v>
      </c>
      <c r="AP56" s="44">
        <f>VLOOKUP($AN56, [1]TableView_704030_20160816_20160!$D$2:$M$5095,3,FALSE)</f>
        <v>1008.94073866</v>
      </c>
      <c r="AQ56" s="44">
        <f>VLOOKUP($AN56, [1]TableView_704030_20160816_20160!$D$2:$M$5095,8,FALSE)</f>
        <v>21.0555555555556</v>
      </c>
      <c r="AR56" s="44">
        <f>VLOOKUP($AN56, [1]TableView_704030_20160816_20160!$D$2:$M$5095,10,FALSE)</f>
        <v>0</v>
      </c>
      <c r="AS56" s="44">
        <f>VLOOKUP($AN56, [1]TableView_704030_20160816_20160!$D$2:$M$5095,4,FALSE)</f>
        <v>82</v>
      </c>
      <c r="AT56" s="44">
        <f>VLOOKUP($AN56, [1]TableView_704030_20160816_20160!$D$2:$M$5095,6,FALSE)</f>
        <v>11</v>
      </c>
      <c r="AU56" s="44">
        <f>VLOOKUP($AN56, [1]TableView_704030_20160816_20160!$D$2:$M$5095,7,FALSE)</f>
        <v>0.3</v>
      </c>
      <c r="AV56" s="44">
        <f>VLOOKUP($AN56, [1]TableView_704030_20160816_20160!$D$2:$M$5095,2,FALSE)</f>
        <v>2.6</v>
      </c>
      <c r="AW56" s="44">
        <f>VLOOKUP($AO56, [2]aacb8965d69cc6fd1cb3a5cae9e8ae7!$C$6:$F$853,4,FALSE)</f>
        <v>2.2000000000000002</v>
      </c>
      <c r="AX56" s="15">
        <v>1</v>
      </c>
      <c r="AY56" s="44" t="str">
        <f t="shared" si="4"/>
        <v>18/08/2016 1</v>
      </c>
      <c r="AZ56" s="44">
        <f>VLOOKUP($AY56, [3]Sheet1!$D$3:$T$89,2,FALSE)</f>
        <v>28</v>
      </c>
      <c r="BA56" s="44">
        <f>VLOOKUP($AY56, [3]Sheet1!$D$3:$T$89,3,FALSE)</f>
        <v>22</v>
      </c>
      <c r="BB56" s="44">
        <f>VLOOKUP($AY56, [3]Sheet1!$D$3:$T$89,6,FALSE)</f>
        <v>27</v>
      </c>
      <c r="BC56" s="44">
        <f>VLOOKUP($AY56, [3]Sheet1!$D$3:$T$89,7,FALSE)</f>
        <v>21</v>
      </c>
      <c r="BD56" s="44">
        <f>VLOOKUP($AY56, [3]Sheet1!$D$3:$T$89,10,FALSE)</f>
        <v>23</v>
      </c>
      <c r="BE56" s="44">
        <f>VLOOKUP($AY56, [3]Sheet1!$D$3:$T$89,11,FALSE)</f>
        <v>20</v>
      </c>
      <c r="BF56" s="44">
        <f>VLOOKUP($AY56, [3]Sheet1!$D$3:$T$89,14,FALSE)</f>
        <v>22</v>
      </c>
      <c r="BG56" s="44">
        <f>VLOOKUP($AY56, [3]Sheet1!$D$3:$T$89,15,FALSE)</f>
        <v>20</v>
      </c>
      <c r="BI56" s="49">
        <v>42600</v>
      </c>
      <c r="BJ56" s="50">
        <v>0.41875000000000001</v>
      </c>
      <c r="BK56" s="50">
        <v>0.41666666666666669</v>
      </c>
      <c r="BL56" s="50">
        <v>0.41666666666666669</v>
      </c>
      <c r="BM56" s="44" t="s">
        <v>1384</v>
      </c>
      <c r="BN56" s="44" t="s">
        <v>1384</v>
      </c>
      <c r="BO56" s="44">
        <v>1008.94073866</v>
      </c>
      <c r="BP56" s="44">
        <v>21.0555555555556</v>
      </c>
      <c r="BQ56" s="44">
        <v>0</v>
      </c>
      <c r="BR56" s="44">
        <v>82</v>
      </c>
      <c r="BS56" s="44">
        <v>11</v>
      </c>
      <c r="BT56" s="44">
        <v>0.3</v>
      </c>
      <c r="BU56" s="44">
        <v>2.6</v>
      </c>
      <c r="BV56" s="44">
        <v>2.2000000000000002</v>
      </c>
      <c r="BW56" s="44">
        <v>1</v>
      </c>
      <c r="BX56" s="44" t="s">
        <v>1226</v>
      </c>
      <c r="BY56" s="44">
        <v>28</v>
      </c>
      <c r="BZ56" s="44">
        <v>22</v>
      </c>
      <c r="CA56" s="44">
        <v>27</v>
      </c>
      <c r="CB56" s="44">
        <v>21</v>
      </c>
      <c r="CC56" s="44">
        <v>23</v>
      </c>
      <c r="CD56" s="44">
        <v>20</v>
      </c>
      <c r="CE56" s="44">
        <v>22</v>
      </c>
      <c r="CF56" s="44">
        <v>20</v>
      </c>
    </row>
    <row r="57" spans="1:84">
      <c r="D57" s="46">
        <v>2.0694444444444446E-2</v>
      </c>
      <c r="E57" s="44" t="s">
        <v>86</v>
      </c>
      <c r="F57" s="44" t="s">
        <v>54</v>
      </c>
      <c r="J57" s="44" t="s">
        <v>29</v>
      </c>
      <c r="K57" s="44" t="s">
        <v>135</v>
      </c>
      <c r="AJ57" s="49">
        <v>42600</v>
      </c>
      <c r="AK57" s="60">
        <v>0.41875000000000001</v>
      </c>
      <c r="AL57" s="60">
        <f t="shared" si="1"/>
        <v>0.41666666666666669</v>
      </c>
      <c r="AM57" s="60">
        <f t="shared" si="5"/>
        <v>0.41666666666666669</v>
      </c>
      <c r="AN57" s="44" t="str">
        <f t="shared" si="2"/>
        <v>18/08/2016 10:00:00</v>
      </c>
      <c r="AO57" s="61" t="str">
        <f t="shared" si="3"/>
        <v>18/08/2016 10:00:00</v>
      </c>
      <c r="AP57" s="44">
        <f>VLOOKUP($AN57, [1]TableView_704030_20160816_20160!$D$2:$M$5095,3,FALSE)</f>
        <v>1008.94073866</v>
      </c>
      <c r="AQ57" s="44">
        <f>VLOOKUP($AN57, [1]TableView_704030_20160816_20160!$D$2:$M$5095,8,FALSE)</f>
        <v>21.0555555555556</v>
      </c>
      <c r="AR57" s="44">
        <f>VLOOKUP($AN57, [1]TableView_704030_20160816_20160!$D$2:$M$5095,10,FALSE)</f>
        <v>0</v>
      </c>
      <c r="AS57" s="44">
        <f>VLOOKUP($AN57, [1]TableView_704030_20160816_20160!$D$2:$M$5095,4,FALSE)</f>
        <v>82</v>
      </c>
      <c r="AT57" s="44">
        <f>VLOOKUP($AN57, [1]TableView_704030_20160816_20160!$D$2:$M$5095,6,FALSE)</f>
        <v>11</v>
      </c>
      <c r="AU57" s="44">
        <f>VLOOKUP($AN57, [1]TableView_704030_20160816_20160!$D$2:$M$5095,7,FALSE)</f>
        <v>0.3</v>
      </c>
      <c r="AV57" s="44">
        <f>VLOOKUP($AN57, [1]TableView_704030_20160816_20160!$D$2:$M$5095,2,FALSE)</f>
        <v>2.6</v>
      </c>
      <c r="AW57" s="44">
        <f>VLOOKUP($AO57, [2]aacb8965d69cc6fd1cb3a5cae9e8ae7!$C$6:$F$853,4,FALSE)</f>
        <v>2.2000000000000002</v>
      </c>
      <c r="AX57" s="15">
        <v>1</v>
      </c>
      <c r="AY57" s="44" t="str">
        <f t="shared" si="4"/>
        <v>18/08/2016 1</v>
      </c>
      <c r="AZ57" s="44">
        <f>VLOOKUP($AY57, [3]Sheet1!$D$3:$T$89,2,FALSE)</f>
        <v>28</v>
      </c>
      <c r="BA57" s="44">
        <f>VLOOKUP($AY57, [3]Sheet1!$D$3:$T$89,3,FALSE)</f>
        <v>22</v>
      </c>
      <c r="BB57" s="44">
        <f>VLOOKUP($AY57, [3]Sheet1!$D$3:$T$89,6,FALSE)</f>
        <v>27</v>
      </c>
      <c r="BC57" s="44">
        <f>VLOOKUP($AY57, [3]Sheet1!$D$3:$T$89,7,FALSE)</f>
        <v>21</v>
      </c>
      <c r="BD57" s="44">
        <f>VLOOKUP($AY57, [3]Sheet1!$D$3:$T$89,10,FALSE)</f>
        <v>23</v>
      </c>
      <c r="BE57" s="44">
        <f>VLOOKUP($AY57, [3]Sheet1!$D$3:$T$89,11,FALSE)</f>
        <v>20</v>
      </c>
      <c r="BF57" s="44">
        <f>VLOOKUP($AY57, [3]Sheet1!$D$3:$T$89,14,FALSE)</f>
        <v>22</v>
      </c>
      <c r="BG57" s="44">
        <f>VLOOKUP($AY57, [3]Sheet1!$D$3:$T$89,15,FALSE)</f>
        <v>20</v>
      </c>
      <c r="BI57" s="49">
        <v>42600</v>
      </c>
      <c r="BJ57" s="50">
        <v>0.41875000000000001</v>
      </c>
      <c r="BK57" s="50">
        <v>0.41666666666666669</v>
      </c>
      <c r="BL57" s="50">
        <v>0.41666666666666669</v>
      </c>
      <c r="BM57" s="44" t="s">
        <v>1384</v>
      </c>
      <c r="BN57" s="44" t="s">
        <v>1384</v>
      </c>
      <c r="BO57" s="44">
        <v>1008.94073866</v>
      </c>
      <c r="BP57" s="44">
        <v>21.0555555555556</v>
      </c>
      <c r="BQ57" s="44">
        <v>0</v>
      </c>
      <c r="BR57" s="44">
        <v>82</v>
      </c>
      <c r="BS57" s="44">
        <v>11</v>
      </c>
      <c r="BT57" s="44">
        <v>0.3</v>
      </c>
      <c r="BU57" s="44">
        <v>2.6</v>
      </c>
      <c r="BV57" s="44">
        <v>2.2000000000000002</v>
      </c>
      <c r="BW57" s="44">
        <v>1</v>
      </c>
      <c r="BX57" s="44" t="s">
        <v>1226</v>
      </c>
      <c r="BY57" s="44">
        <v>28</v>
      </c>
      <c r="BZ57" s="44">
        <v>22</v>
      </c>
      <c r="CA57" s="44">
        <v>27</v>
      </c>
      <c r="CB57" s="44">
        <v>21</v>
      </c>
      <c r="CC57" s="44">
        <v>23</v>
      </c>
      <c r="CD57" s="44">
        <v>20</v>
      </c>
      <c r="CE57" s="44">
        <v>22</v>
      </c>
      <c r="CF57" s="44">
        <v>20</v>
      </c>
    </row>
    <row r="58" spans="1:84">
      <c r="D58" s="46">
        <v>2.071759259259259E-2</v>
      </c>
      <c r="E58" s="44" t="s">
        <v>86</v>
      </c>
      <c r="F58" s="44" t="s">
        <v>54</v>
      </c>
      <c r="J58" s="44" t="s">
        <v>36</v>
      </c>
      <c r="AJ58" s="49">
        <v>42600</v>
      </c>
      <c r="AK58" s="60">
        <v>0.41875000000000001</v>
      </c>
      <c r="AL58" s="60">
        <f t="shared" si="1"/>
        <v>0.41666666666666669</v>
      </c>
      <c r="AM58" s="60">
        <f t="shared" si="5"/>
        <v>0.41666666666666669</v>
      </c>
      <c r="AN58" s="44" t="str">
        <f t="shared" si="2"/>
        <v>18/08/2016 10:00:00</v>
      </c>
      <c r="AO58" s="61" t="str">
        <f t="shared" si="3"/>
        <v>18/08/2016 10:00:00</v>
      </c>
      <c r="AP58" s="44">
        <f>VLOOKUP($AN58, [1]TableView_704030_20160816_20160!$D$2:$M$5095,3,FALSE)</f>
        <v>1008.94073866</v>
      </c>
      <c r="AQ58" s="44">
        <f>VLOOKUP($AN58, [1]TableView_704030_20160816_20160!$D$2:$M$5095,8,FALSE)</f>
        <v>21.0555555555556</v>
      </c>
      <c r="AR58" s="44">
        <f>VLOOKUP($AN58, [1]TableView_704030_20160816_20160!$D$2:$M$5095,10,FALSE)</f>
        <v>0</v>
      </c>
      <c r="AS58" s="44">
        <f>VLOOKUP($AN58, [1]TableView_704030_20160816_20160!$D$2:$M$5095,4,FALSE)</f>
        <v>82</v>
      </c>
      <c r="AT58" s="44">
        <f>VLOOKUP($AN58, [1]TableView_704030_20160816_20160!$D$2:$M$5095,6,FALSE)</f>
        <v>11</v>
      </c>
      <c r="AU58" s="44">
        <f>VLOOKUP($AN58, [1]TableView_704030_20160816_20160!$D$2:$M$5095,7,FALSE)</f>
        <v>0.3</v>
      </c>
      <c r="AV58" s="44">
        <f>VLOOKUP($AN58, [1]TableView_704030_20160816_20160!$D$2:$M$5095,2,FALSE)</f>
        <v>2.6</v>
      </c>
      <c r="AW58" s="44">
        <f>VLOOKUP($AO58, [2]aacb8965d69cc6fd1cb3a5cae9e8ae7!$C$6:$F$853,4,FALSE)</f>
        <v>2.2000000000000002</v>
      </c>
      <c r="AX58" s="15">
        <v>1</v>
      </c>
      <c r="AY58" s="44" t="str">
        <f t="shared" si="4"/>
        <v>18/08/2016 1</v>
      </c>
      <c r="AZ58" s="44">
        <f>VLOOKUP($AY58, [3]Sheet1!$D$3:$T$89,2,FALSE)</f>
        <v>28</v>
      </c>
      <c r="BA58" s="44">
        <f>VLOOKUP($AY58, [3]Sheet1!$D$3:$T$89,3,FALSE)</f>
        <v>22</v>
      </c>
      <c r="BB58" s="44">
        <f>VLOOKUP($AY58, [3]Sheet1!$D$3:$T$89,6,FALSE)</f>
        <v>27</v>
      </c>
      <c r="BC58" s="44">
        <f>VLOOKUP($AY58, [3]Sheet1!$D$3:$T$89,7,FALSE)</f>
        <v>21</v>
      </c>
      <c r="BD58" s="44">
        <f>VLOOKUP($AY58, [3]Sheet1!$D$3:$T$89,10,FALSE)</f>
        <v>23</v>
      </c>
      <c r="BE58" s="44">
        <f>VLOOKUP($AY58, [3]Sheet1!$D$3:$T$89,11,FALSE)</f>
        <v>20</v>
      </c>
      <c r="BF58" s="44">
        <f>VLOOKUP($AY58, [3]Sheet1!$D$3:$T$89,14,FALSE)</f>
        <v>22</v>
      </c>
      <c r="BG58" s="44">
        <f>VLOOKUP($AY58, [3]Sheet1!$D$3:$T$89,15,FALSE)</f>
        <v>20</v>
      </c>
      <c r="BI58" s="49">
        <v>42600</v>
      </c>
      <c r="BJ58" s="50">
        <v>0.41875000000000001</v>
      </c>
      <c r="BK58" s="50">
        <v>0.41666666666666669</v>
      </c>
      <c r="BL58" s="50">
        <v>0.41666666666666669</v>
      </c>
      <c r="BM58" s="44" t="s">
        <v>1384</v>
      </c>
      <c r="BN58" s="44" t="s">
        <v>1384</v>
      </c>
      <c r="BO58" s="44">
        <v>1008.94073866</v>
      </c>
      <c r="BP58" s="44">
        <v>21.0555555555556</v>
      </c>
      <c r="BQ58" s="44">
        <v>0</v>
      </c>
      <c r="BR58" s="44">
        <v>82</v>
      </c>
      <c r="BS58" s="44">
        <v>11</v>
      </c>
      <c r="BT58" s="44">
        <v>0.3</v>
      </c>
      <c r="BU58" s="44">
        <v>2.6</v>
      </c>
      <c r="BV58" s="44">
        <v>2.2000000000000002</v>
      </c>
      <c r="BW58" s="44">
        <v>1</v>
      </c>
      <c r="BX58" s="44" t="s">
        <v>1226</v>
      </c>
      <c r="BY58" s="44">
        <v>28</v>
      </c>
      <c r="BZ58" s="44">
        <v>22</v>
      </c>
      <c r="CA58" s="44">
        <v>27</v>
      </c>
      <c r="CB58" s="44">
        <v>21</v>
      </c>
      <c r="CC58" s="44">
        <v>23</v>
      </c>
      <c r="CD58" s="44">
        <v>20</v>
      </c>
      <c r="CE58" s="44">
        <v>22</v>
      </c>
      <c r="CF58" s="44">
        <v>20</v>
      </c>
    </row>
    <row r="59" spans="1:84">
      <c r="D59" s="46">
        <v>2.0833333333333332E-2</v>
      </c>
      <c r="AJ59" s="49">
        <v>42600</v>
      </c>
      <c r="AK59" s="60">
        <v>0.41875000000000001</v>
      </c>
      <c r="AL59" s="60">
        <f t="shared" si="1"/>
        <v>0.41666666666666669</v>
      </c>
      <c r="AM59" s="60">
        <f t="shared" si="5"/>
        <v>0.41666666666666669</v>
      </c>
      <c r="AN59" s="44" t="str">
        <f t="shared" si="2"/>
        <v>18/08/2016 10:00:00</v>
      </c>
      <c r="AO59" s="61" t="str">
        <f t="shared" si="3"/>
        <v>18/08/2016 10:00:00</v>
      </c>
      <c r="AP59" s="44">
        <f>VLOOKUP($AN59, [1]TableView_704030_20160816_20160!$D$2:$M$5095,3,FALSE)</f>
        <v>1008.94073866</v>
      </c>
      <c r="AQ59" s="44">
        <f>VLOOKUP($AN59, [1]TableView_704030_20160816_20160!$D$2:$M$5095,8,FALSE)</f>
        <v>21.0555555555556</v>
      </c>
      <c r="AR59" s="44">
        <f>VLOOKUP($AN59, [1]TableView_704030_20160816_20160!$D$2:$M$5095,10,FALSE)</f>
        <v>0</v>
      </c>
      <c r="AS59" s="44">
        <f>VLOOKUP($AN59, [1]TableView_704030_20160816_20160!$D$2:$M$5095,4,FALSE)</f>
        <v>82</v>
      </c>
      <c r="AT59" s="44">
        <f>VLOOKUP($AN59, [1]TableView_704030_20160816_20160!$D$2:$M$5095,6,FALSE)</f>
        <v>11</v>
      </c>
      <c r="AU59" s="44">
        <f>VLOOKUP($AN59, [1]TableView_704030_20160816_20160!$D$2:$M$5095,7,FALSE)</f>
        <v>0.3</v>
      </c>
      <c r="AV59" s="44">
        <f>VLOOKUP($AN59, [1]TableView_704030_20160816_20160!$D$2:$M$5095,2,FALSE)</f>
        <v>2.6</v>
      </c>
      <c r="AW59" s="44">
        <f>VLOOKUP($AO59, [2]aacb8965d69cc6fd1cb3a5cae9e8ae7!$C$6:$F$853,4,FALSE)</f>
        <v>2.2000000000000002</v>
      </c>
      <c r="AX59" s="15">
        <v>1</v>
      </c>
      <c r="AY59" s="44" t="str">
        <f t="shared" si="4"/>
        <v>18/08/2016 1</v>
      </c>
      <c r="AZ59" s="44">
        <f>VLOOKUP($AY59, [3]Sheet1!$D$3:$T$89,2,FALSE)</f>
        <v>28</v>
      </c>
      <c r="BA59" s="44">
        <f>VLOOKUP($AY59, [3]Sheet1!$D$3:$T$89,3,FALSE)</f>
        <v>22</v>
      </c>
      <c r="BB59" s="44">
        <f>VLOOKUP($AY59, [3]Sheet1!$D$3:$T$89,6,FALSE)</f>
        <v>27</v>
      </c>
      <c r="BC59" s="44">
        <f>VLOOKUP($AY59, [3]Sheet1!$D$3:$T$89,7,FALSE)</f>
        <v>21</v>
      </c>
      <c r="BD59" s="44">
        <f>VLOOKUP($AY59, [3]Sheet1!$D$3:$T$89,10,FALSE)</f>
        <v>23</v>
      </c>
      <c r="BE59" s="44">
        <f>VLOOKUP($AY59, [3]Sheet1!$D$3:$T$89,11,FALSE)</f>
        <v>20</v>
      </c>
      <c r="BF59" s="44">
        <f>VLOOKUP($AY59, [3]Sheet1!$D$3:$T$89,14,FALSE)</f>
        <v>22</v>
      </c>
      <c r="BG59" s="44">
        <f>VLOOKUP($AY59, [3]Sheet1!$D$3:$T$89,15,FALSE)</f>
        <v>20</v>
      </c>
      <c r="BI59" s="49">
        <v>42600</v>
      </c>
      <c r="BJ59" s="50">
        <v>0.41875000000000001</v>
      </c>
      <c r="BK59" s="50">
        <v>0.41666666666666669</v>
      </c>
      <c r="BL59" s="50">
        <v>0.41666666666666669</v>
      </c>
      <c r="BM59" s="44" t="s">
        <v>1384</v>
      </c>
      <c r="BN59" s="44" t="s">
        <v>1384</v>
      </c>
      <c r="BO59" s="44">
        <v>1008.94073866</v>
      </c>
      <c r="BP59" s="44">
        <v>21.0555555555556</v>
      </c>
      <c r="BQ59" s="44">
        <v>0</v>
      </c>
      <c r="BR59" s="44">
        <v>82</v>
      </c>
      <c r="BS59" s="44">
        <v>11</v>
      </c>
      <c r="BT59" s="44">
        <v>0.3</v>
      </c>
      <c r="BU59" s="44">
        <v>2.6</v>
      </c>
      <c r="BV59" s="44">
        <v>2.2000000000000002</v>
      </c>
      <c r="BW59" s="44">
        <v>1</v>
      </c>
      <c r="BX59" s="44" t="s">
        <v>1226</v>
      </c>
      <c r="BY59" s="44">
        <v>28</v>
      </c>
      <c r="BZ59" s="44">
        <v>22</v>
      </c>
      <c r="CA59" s="44">
        <v>27</v>
      </c>
      <c r="CB59" s="44">
        <v>21</v>
      </c>
      <c r="CC59" s="44">
        <v>23</v>
      </c>
      <c r="CD59" s="44">
        <v>20</v>
      </c>
      <c r="CE59" s="44">
        <v>22</v>
      </c>
      <c r="CF59" s="44">
        <v>20</v>
      </c>
    </row>
    <row r="60" spans="1:84" s="28" customFormat="1">
      <c r="B60" s="51"/>
      <c r="D60" s="52"/>
      <c r="M60" s="54"/>
      <c r="O60" s="52"/>
      <c r="X60" s="54"/>
      <c r="Z60" s="52"/>
      <c r="AJ60" s="49">
        <v>42600</v>
      </c>
      <c r="AK60" s="60">
        <v>0.41875000000000001</v>
      </c>
      <c r="AL60" s="60">
        <f t="shared" si="1"/>
        <v>0.41666666666666669</v>
      </c>
      <c r="AM60" s="60">
        <f t="shared" si="5"/>
        <v>0.41666666666666669</v>
      </c>
      <c r="AN60" s="44" t="str">
        <f t="shared" si="2"/>
        <v>18/08/2016 10:00:00</v>
      </c>
      <c r="AO60" s="61" t="str">
        <f t="shared" si="3"/>
        <v>18/08/2016 10:00:00</v>
      </c>
      <c r="AP60" s="44">
        <f>VLOOKUP($AN60, [1]TableView_704030_20160816_20160!$D$2:$M$5095,3,FALSE)</f>
        <v>1008.94073866</v>
      </c>
      <c r="AQ60" s="44">
        <f>VLOOKUP($AN60, [1]TableView_704030_20160816_20160!$D$2:$M$5095,8,FALSE)</f>
        <v>21.0555555555556</v>
      </c>
      <c r="AR60" s="44">
        <f>VLOOKUP($AN60, [1]TableView_704030_20160816_20160!$D$2:$M$5095,10,FALSE)</f>
        <v>0</v>
      </c>
      <c r="AS60" s="44">
        <f>VLOOKUP($AN60, [1]TableView_704030_20160816_20160!$D$2:$M$5095,4,FALSE)</f>
        <v>82</v>
      </c>
      <c r="AT60" s="44">
        <f>VLOOKUP($AN60, [1]TableView_704030_20160816_20160!$D$2:$M$5095,6,FALSE)</f>
        <v>11</v>
      </c>
      <c r="AU60" s="44">
        <f>VLOOKUP($AN60, [1]TableView_704030_20160816_20160!$D$2:$M$5095,7,FALSE)</f>
        <v>0.3</v>
      </c>
      <c r="AV60" s="44">
        <f>VLOOKUP($AN60, [1]TableView_704030_20160816_20160!$D$2:$M$5095,2,FALSE)</f>
        <v>2.6</v>
      </c>
      <c r="AW60" s="44">
        <f>VLOOKUP($AO60, [2]aacb8965d69cc6fd1cb3a5cae9e8ae7!$C$6:$F$853,4,FALSE)</f>
        <v>2.2000000000000002</v>
      </c>
      <c r="AX60" s="15">
        <v>1</v>
      </c>
      <c r="AY60" s="44" t="str">
        <f t="shared" si="4"/>
        <v>18/08/2016 1</v>
      </c>
      <c r="AZ60" s="44">
        <f>VLOOKUP($AY60, [3]Sheet1!$D$3:$T$89,2,FALSE)</f>
        <v>28</v>
      </c>
      <c r="BA60" s="44">
        <f>VLOOKUP($AY60, [3]Sheet1!$D$3:$T$89,3,FALSE)</f>
        <v>22</v>
      </c>
      <c r="BB60" s="44">
        <f>VLOOKUP($AY60, [3]Sheet1!$D$3:$T$89,6,FALSE)</f>
        <v>27</v>
      </c>
      <c r="BC60" s="44">
        <f>VLOOKUP($AY60, [3]Sheet1!$D$3:$T$89,7,FALSE)</f>
        <v>21</v>
      </c>
      <c r="BD60" s="44">
        <f>VLOOKUP($AY60, [3]Sheet1!$D$3:$T$89,10,FALSE)</f>
        <v>23</v>
      </c>
      <c r="BE60" s="44">
        <f>VLOOKUP($AY60, [3]Sheet1!$D$3:$T$89,11,FALSE)</f>
        <v>20</v>
      </c>
      <c r="BF60" s="44">
        <f>VLOOKUP($AY60, [3]Sheet1!$D$3:$T$89,14,FALSE)</f>
        <v>22</v>
      </c>
      <c r="BG60" s="44">
        <f>VLOOKUP($AY60, [3]Sheet1!$D$3:$T$89,15,FALSE)</f>
        <v>20</v>
      </c>
      <c r="BI60" s="58">
        <v>42600</v>
      </c>
      <c r="BJ60" s="59">
        <v>0.41875000000000001</v>
      </c>
      <c r="BK60" s="59">
        <v>0.41666666666666669</v>
      </c>
      <c r="BL60" s="59">
        <v>0.41666666666666669</v>
      </c>
      <c r="BM60" s="28" t="s">
        <v>1384</v>
      </c>
      <c r="BN60" s="28" t="s">
        <v>1384</v>
      </c>
      <c r="BO60" s="28">
        <v>1008.94073866</v>
      </c>
      <c r="BP60" s="28">
        <v>21.0555555555556</v>
      </c>
      <c r="BQ60" s="28">
        <v>0</v>
      </c>
      <c r="BR60" s="28">
        <v>82</v>
      </c>
      <c r="BS60" s="28">
        <v>11</v>
      </c>
      <c r="BT60" s="28">
        <v>0.3</v>
      </c>
      <c r="BU60" s="28">
        <v>2.6</v>
      </c>
      <c r="BV60" s="28">
        <v>2.2000000000000002</v>
      </c>
      <c r="BW60" s="28">
        <v>1</v>
      </c>
      <c r="BX60" s="28" t="s">
        <v>1226</v>
      </c>
      <c r="BY60" s="28">
        <v>28</v>
      </c>
      <c r="BZ60" s="28">
        <v>22</v>
      </c>
      <c r="CA60" s="28">
        <v>27</v>
      </c>
      <c r="CB60" s="28">
        <v>21</v>
      </c>
      <c r="CC60" s="28">
        <v>23</v>
      </c>
      <c r="CD60" s="28">
        <v>20</v>
      </c>
      <c r="CE60" s="28">
        <v>22</v>
      </c>
      <c r="CF60" s="28">
        <v>20</v>
      </c>
    </row>
    <row r="61" spans="1:84">
      <c r="A61" s="44" t="s">
        <v>0</v>
      </c>
      <c r="B61" s="45" t="s">
        <v>120</v>
      </c>
      <c r="D61" s="46">
        <v>0</v>
      </c>
      <c r="E61" s="15" t="s">
        <v>32</v>
      </c>
      <c r="O61" s="46">
        <v>0</v>
      </c>
      <c r="P61" s="44" t="s">
        <v>100</v>
      </c>
      <c r="Q61" s="44" t="s">
        <v>67</v>
      </c>
      <c r="R61" s="44" t="s">
        <v>42</v>
      </c>
      <c r="S61" s="44">
        <v>9</v>
      </c>
      <c r="U61" s="44" t="s">
        <v>36</v>
      </c>
      <c r="Z61" s="46">
        <v>0</v>
      </c>
      <c r="AJ61" s="49">
        <v>42600</v>
      </c>
      <c r="AK61" s="60">
        <v>0.76597222222222217</v>
      </c>
      <c r="AL61" s="60">
        <f t="shared" si="1"/>
        <v>0.76388888888888884</v>
      </c>
      <c r="AM61" s="60">
        <f t="shared" si="5"/>
        <v>0.77083333333333337</v>
      </c>
      <c r="AN61" s="44" t="str">
        <f t="shared" si="2"/>
        <v>18/08/2016 18:20:00</v>
      </c>
      <c r="AO61" s="61" t="str">
        <f t="shared" si="3"/>
        <v>18/08/2016 18:30:00</v>
      </c>
      <c r="AP61" s="44">
        <f>VLOOKUP($AN61, [1]TableView_704030_20160816_20160!$D$2:$M$5095,3,FALSE)</f>
        <v>1008.29732475</v>
      </c>
      <c r="AQ61" s="44">
        <f>VLOOKUP($AN61, [1]TableView_704030_20160816_20160!$D$2:$M$5095,8,FALSE)</f>
        <v>20.7777777777778</v>
      </c>
      <c r="AR61" s="44">
        <f>VLOOKUP($AN61, [1]TableView_704030_20160816_20160!$D$2:$M$5095,10,FALSE)</f>
        <v>0</v>
      </c>
      <c r="AS61" s="44">
        <f>VLOOKUP($AN61, [1]TableView_704030_20160816_20160!$D$2:$M$5095,4,FALSE)</f>
        <v>71</v>
      </c>
      <c r="AT61" s="44">
        <f>VLOOKUP($AN61, [1]TableView_704030_20160816_20160!$D$2:$M$5095,6,FALSE)</f>
        <v>199</v>
      </c>
      <c r="AU61" s="44">
        <f>VLOOKUP($AN61, [1]TableView_704030_20160816_20160!$D$2:$M$5095,7,FALSE)</f>
        <v>2</v>
      </c>
      <c r="AV61" s="44">
        <f>VLOOKUP($AN61, [1]TableView_704030_20160816_20160!$D$2:$M$5095,2,FALSE)</f>
        <v>4.3</v>
      </c>
      <c r="AW61" s="44">
        <f>VLOOKUP($AO61, [2]aacb8965d69cc6fd1cb3a5cae9e8ae7!$C$6:$F$853,4,FALSE)</f>
        <v>0</v>
      </c>
      <c r="AX61" s="15">
        <v>4</v>
      </c>
      <c r="AY61" s="44" t="str">
        <f t="shared" si="4"/>
        <v>18/08/2016 4</v>
      </c>
      <c r="AZ61" s="44">
        <f>VLOOKUP($AY61, [3]Sheet1!$D$3:$T$89,2,FALSE)</f>
        <v>26</v>
      </c>
      <c r="BA61" s="44">
        <f>VLOOKUP($AY61, [3]Sheet1!$D$3:$T$89,3,FALSE)</f>
        <v>22</v>
      </c>
      <c r="BB61" s="44">
        <f>VLOOKUP($AY61, [3]Sheet1!$D$3:$T$89,6,FALSE)</f>
        <v>27</v>
      </c>
      <c r="BC61" s="44">
        <f>VLOOKUP($AY61, [3]Sheet1!$D$3:$T$89,7,FALSE)</f>
        <v>21</v>
      </c>
      <c r="BD61" s="44">
        <f>VLOOKUP($AY61, [3]Sheet1!$D$3:$T$89,10,FALSE)</f>
        <v>27</v>
      </c>
      <c r="BE61" s="44">
        <f>VLOOKUP($AY61, [3]Sheet1!$D$3:$T$89,11,FALSE)</f>
        <v>21</v>
      </c>
      <c r="BF61" s="44">
        <f>VLOOKUP($AY61, [3]Sheet1!$D$3:$T$89,14,FALSE)</f>
        <v>26</v>
      </c>
      <c r="BG61" s="44">
        <f>VLOOKUP($AY61, [3]Sheet1!$D$3:$T$89,15,FALSE)</f>
        <v>21</v>
      </c>
      <c r="BI61" s="49">
        <v>42600</v>
      </c>
      <c r="BJ61" s="50">
        <v>0.76597222222222217</v>
      </c>
      <c r="BK61" s="50">
        <v>0.76388888888888884</v>
      </c>
      <c r="BL61" s="50">
        <v>0.77083333333333337</v>
      </c>
      <c r="BM61" s="44" t="s">
        <v>1385</v>
      </c>
      <c r="BN61" s="44" t="s">
        <v>1386</v>
      </c>
      <c r="BO61" s="44">
        <v>1008.29732475</v>
      </c>
      <c r="BP61" s="44">
        <v>20.7777777777778</v>
      </c>
      <c r="BQ61" s="44">
        <v>0</v>
      </c>
      <c r="BR61" s="44">
        <v>71</v>
      </c>
      <c r="BS61" s="44">
        <v>199</v>
      </c>
      <c r="BT61" s="44">
        <v>2</v>
      </c>
      <c r="BU61" s="44">
        <v>4.3</v>
      </c>
      <c r="BV61" s="44">
        <v>0</v>
      </c>
      <c r="BW61" s="44">
        <v>4</v>
      </c>
      <c r="BX61" s="44" t="s">
        <v>1228</v>
      </c>
      <c r="BY61" s="44">
        <v>26</v>
      </c>
      <c r="BZ61" s="44">
        <v>22</v>
      </c>
      <c r="CA61" s="44">
        <v>27</v>
      </c>
      <c r="CB61" s="44">
        <v>21</v>
      </c>
      <c r="CC61" s="44">
        <v>27</v>
      </c>
      <c r="CD61" s="44">
        <v>21</v>
      </c>
      <c r="CE61" s="44">
        <v>26</v>
      </c>
      <c r="CF61" s="44">
        <v>21</v>
      </c>
    </row>
    <row r="62" spans="1:84">
      <c r="A62" s="44" t="s">
        <v>1</v>
      </c>
      <c r="B62" s="45" t="s">
        <v>172</v>
      </c>
      <c r="D62" s="46">
        <v>2.0833333333333332E-2</v>
      </c>
      <c r="O62" s="46">
        <v>3.2407407407407406E-4</v>
      </c>
      <c r="P62" s="44" t="s">
        <v>100</v>
      </c>
      <c r="Q62" s="44" t="s">
        <v>67</v>
      </c>
      <c r="R62" s="44" t="s">
        <v>41</v>
      </c>
      <c r="U62" s="44" t="s">
        <v>36</v>
      </c>
      <c r="V62" s="44" t="s">
        <v>173</v>
      </c>
      <c r="Z62" s="46">
        <v>2.0833333333333332E-2</v>
      </c>
      <c r="AJ62" s="49">
        <v>42600</v>
      </c>
      <c r="AK62" s="60">
        <v>0.76597222222222217</v>
      </c>
      <c r="AL62" s="60">
        <f t="shared" si="1"/>
        <v>0.76388888888888884</v>
      </c>
      <c r="AM62" s="60">
        <f t="shared" si="5"/>
        <v>0.77083333333333337</v>
      </c>
      <c r="AN62" s="44" t="str">
        <f t="shared" si="2"/>
        <v>18/08/2016 18:20:00</v>
      </c>
      <c r="AO62" s="61" t="str">
        <f t="shared" si="3"/>
        <v>18/08/2016 18:30:00</v>
      </c>
      <c r="AP62" s="44">
        <f>VLOOKUP($AN62, [1]TableView_704030_20160816_20160!$D$2:$M$5095,3,FALSE)</f>
        <v>1008.29732475</v>
      </c>
      <c r="AQ62" s="44">
        <f>VLOOKUP($AN62, [1]TableView_704030_20160816_20160!$D$2:$M$5095,8,FALSE)</f>
        <v>20.7777777777778</v>
      </c>
      <c r="AR62" s="44">
        <f>VLOOKUP($AN62, [1]TableView_704030_20160816_20160!$D$2:$M$5095,10,FALSE)</f>
        <v>0</v>
      </c>
      <c r="AS62" s="44">
        <f>VLOOKUP($AN62, [1]TableView_704030_20160816_20160!$D$2:$M$5095,4,FALSE)</f>
        <v>71</v>
      </c>
      <c r="AT62" s="44">
        <f>VLOOKUP($AN62, [1]TableView_704030_20160816_20160!$D$2:$M$5095,6,FALSE)</f>
        <v>199</v>
      </c>
      <c r="AU62" s="44">
        <f>VLOOKUP($AN62, [1]TableView_704030_20160816_20160!$D$2:$M$5095,7,FALSE)</f>
        <v>2</v>
      </c>
      <c r="AV62" s="44">
        <f>VLOOKUP($AN62, [1]TableView_704030_20160816_20160!$D$2:$M$5095,2,FALSE)</f>
        <v>4.3</v>
      </c>
      <c r="AW62" s="44">
        <f>VLOOKUP($AO62, [2]aacb8965d69cc6fd1cb3a5cae9e8ae7!$C$6:$F$853,4,FALSE)</f>
        <v>0</v>
      </c>
      <c r="AX62" s="15">
        <v>4</v>
      </c>
      <c r="AY62" s="44" t="str">
        <f t="shared" si="4"/>
        <v>18/08/2016 4</v>
      </c>
      <c r="AZ62" s="44">
        <f>VLOOKUP($AY62, [3]Sheet1!$D$3:$T$89,2,FALSE)</f>
        <v>26</v>
      </c>
      <c r="BA62" s="44">
        <f>VLOOKUP($AY62, [3]Sheet1!$D$3:$T$89,3,FALSE)</f>
        <v>22</v>
      </c>
      <c r="BB62" s="44">
        <f>VLOOKUP($AY62, [3]Sheet1!$D$3:$T$89,6,FALSE)</f>
        <v>27</v>
      </c>
      <c r="BC62" s="44">
        <f>VLOOKUP($AY62, [3]Sheet1!$D$3:$T$89,7,FALSE)</f>
        <v>21</v>
      </c>
      <c r="BD62" s="44">
        <f>VLOOKUP($AY62, [3]Sheet1!$D$3:$T$89,10,FALSE)</f>
        <v>27</v>
      </c>
      <c r="BE62" s="44">
        <f>VLOOKUP($AY62, [3]Sheet1!$D$3:$T$89,11,FALSE)</f>
        <v>21</v>
      </c>
      <c r="BF62" s="44">
        <f>VLOOKUP($AY62, [3]Sheet1!$D$3:$T$89,14,FALSE)</f>
        <v>26</v>
      </c>
      <c r="BG62" s="44">
        <f>VLOOKUP($AY62, [3]Sheet1!$D$3:$T$89,15,FALSE)</f>
        <v>21</v>
      </c>
      <c r="BI62" s="49">
        <v>42600</v>
      </c>
      <c r="BJ62" s="50">
        <v>0.76597222222222217</v>
      </c>
      <c r="BK62" s="50">
        <v>0.76388888888888884</v>
      </c>
      <c r="BL62" s="50">
        <v>0.77083333333333337</v>
      </c>
      <c r="BM62" s="44" t="s">
        <v>1385</v>
      </c>
      <c r="BN62" s="44" t="s">
        <v>1386</v>
      </c>
      <c r="BO62" s="44">
        <v>1008.29732475</v>
      </c>
      <c r="BP62" s="44">
        <v>20.7777777777778</v>
      </c>
      <c r="BQ62" s="44">
        <v>0</v>
      </c>
      <c r="BR62" s="44">
        <v>71</v>
      </c>
      <c r="BS62" s="44">
        <v>199</v>
      </c>
      <c r="BT62" s="44">
        <v>2</v>
      </c>
      <c r="BU62" s="44">
        <v>4.3</v>
      </c>
      <c r="BV62" s="44">
        <v>0</v>
      </c>
      <c r="BW62" s="44">
        <v>4</v>
      </c>
      <c r="BX62" s="44" t="s">
        <v>1228</v>
      </c>
      <c r="BY62" s="44">
        <v>26</v>
      </c>
      <c r="BZ62" s="44">
        <v>22</v>
      </c>
      <c r="CA62" s="44">
        <v>27</v>
      </c>
      <c r="CB62" s="44">
        <v>21</v>
      </c>
      <c r="CC62" s="44">
        <v>27</v>
      </c>
      <c r="CD62" s="44">
        <v>21</v>
      </c>
      <c r="CE62" s="44">
        <v>26</v>
      </c>
      <c r="CF62" s="44">
        <v>21</v>
      </c>
    </row>
    <row r="63" spans="1:84">
      <c r="A63" s="44" t="s">
        <v>2</v>
      </c>
      <c r="B63" s="45" t="s">
        <v>20</v>
      </c>
      <c r="O63" s="46">
        <v>7.0601851851851847E-4</v>
      </c>
      <c r="P63" s="44" t="s">
        <v>100</v>
      </c>
      <c r="Q63" s="44" t="s">
        <v>283</v>
      </c>
      <c r="R63" s="44" t="s">
        <v>42</v>
      </c>
      <c r="S63" s="44">
        <v>9</v>
      </c>
      <c r="U63" s="44" t="s">
        <v>36</v>
      </c>
      <c r="AJ63" s="49">
        <v>42600</v>
      </c>
      <c r="AK63" s="60">
        <v>0.76597222222222205</v>
      </c>
      <c r="AL63" s="60">
        <f t="shared" si="1"/>
        <v>0.76388888888888884</v>
      </c>
      <c r="AM63" s="60">
        <f t="shared" si="5"/>
        <v>0.77083333333333337</v>
      </c>
      <c r="AN63" s="44" t="str">
        <f t="shared" si="2"/>
        <v>18/08/2016 18:20:00</v>
      </c>
      <c r="AO63" s="61" t="str">
        <f t="shared" si="3"/>
        <v>18/08/2016 18:30:00</v>
      </c>
      <c r="AP63" s="44">
        <f>VLOOKUP($AN63, [1]TableView_704030_20160816_20160!$D$2:$M$5095,3,FALSE)</f>
        <v>1008.29732475</v>
      </c>
      <c r="AQ63" s="44">
        <f>VLOOKUP($AN63, [1]TableView_704030_20160816_20160!$D$2:$M$5095,8,FALSE)</f>
        <v>20.7777777777778</v>
      </c>
      <c r="AR63" s="44">
        <f>VLOOKUP($AN63, [1]TableView_704030_20160816_20160!$D$2:$M$5095,10,FALSE)</f>
        <v>0</v>
      </c>
      <c r="AS63" s="44">
        <f>VLOOKUP($AN63, [1]TableView_704030_20160816_20160!$D$2:$M$5095,4,FALSE)</f>
        <v>71</v>
      </c>
      <c r="AT63" s="44">
        <f>VLOOKUP($AN63, [1]TableView_704030_20160816_20160!$D$2:$M$5095,6,FALSE)</f>
        <v>199</v>
      </c>
      <c r="AU63" s="44">
        <f>VLOOKUP($AN63, [1]TableView_704030_20160816_20160!$D$2:$M$5095,7,FALSE)</f>
        <v>2</v>
      </c>
      <c r="AV63" s="44">
        <f>VLOOKUP($AN63, [1]TableView_704030_20160816_20160!$D$2:$M$5095,2,FALSE)</f>
        <v>4.3</v>
      </c>
      <c r="AW63" s="44">
        <f>VLOOKUP($AO63, [2]aacb8965d69cc6fd1cb3a5cae9e8ae7!$C$6:$F$853,4,FALSE)</f>
        <v>0</v>
      </c>
      <c r="AX63" s="15">
        <v>4</v>
      </c>
      <c r="AY63" s="44" t="str">
        <f t="shared" si="4"/>
        <v>18/08/2016 4</v>
      </c>
      <c r="AZ63" s="44">
        <f>VLOOKUP($AY63, [3]Sheet1!$D$3:$T$89,2,FALSE)</f>
        <v>26</v>
      </c>
      <c r="BA63" s="44">
        <f>VLOOKUP($AY63, [3]Sheet1!$D$3:$T$89,3,FALSE)</f>
        <v>22</v>
      </c>
      <c r="BB63" s="44">
        <f>VLOOKUP($AY63, [3]Sheet1!$D$3:$T$89,6,FALSE)</f>
        <v>27</v>
      </c>
      <c r="BC63" s="44">
        <f>VLOOKUP($AY63, [3]Sheet1!$D$3:$T$89,7,FALSE)</f>
        <v>21</v>
      </c>
      <c r="BD63" s="44">
        <f>VLOOKUP($AY63, [3]Sheet1!$D$3:$T$89,10,FALSE)</f>
        <v>27</v>
      </c>
      <c r="BE63" s="44">
        <f>VLOOKUP($AY63, [3]Sheet1!$D$3:$T$89,11,FALSE)</f>
        <v>21</v>
      </c>
      <c r="BF63" s="44">
        <f>VLOOKUP($AY63, [3]Sheet1!$D$3:$T$89,14,FALSE)</f>
        <v>26</v>
      </c>
      <c r="BG63" s="44">
        <f>VLOOKUP($AY63, [3]Sheet1!$D$3:$T$89,15,FALSE)</f>
        <v>21</v>
      </c>
      <c r="BI63" s="49">
        <v>42600</v>
      </c>
      <c r="BJ63" s="50">
        <v>0.76597222222222205</v>
      </c>
      <c r="BK63" s="50">
        <v>0.76388888888888884</v>
      </c>
      <c r="BL63" s="50">
        <v>0.77083333333333337</v>
      </c>
      <c r="BM63" s="44" t="s">
        <v>1385</v>
      </c>
      <c r="BN63" s="44" t="s">
        <v>1386</v>
      </c>
      <c r="BO63" s="44">
        <v>1008.29732475</v>
      </c>
      <c r="BP63" s="44">
        <v>20.7777777777778</v>
      </c>
      <c r="BQ63" s="44">
        <v>0</v>
      </c>
      <c r="BR63" s="44">
        <v>71</v>
      </c>
      <c r="BS63" s="44">
        <v>199</v>
      </c>
      <c r="BT63" s="44">
        <v>2</v>
      </c>
      <c r="BU63" s="44">
        <v>4.3</v>
      </c>
      <c r="BV63" s="44">
        <v>0</v>
      </c>
      <c r="BW63" s="44">
        <v>4</v>
      </c>
      <c r="BX63" s="44" t="s">
        <v>1228</v>
      </c>
      <c r="BY63" s="44">
        <v>26</v>
      </c>
      <c r="BZ63" s="44">
        <v>22</v>
      </c>
      <c r="CA63" s="44">
        <v>27</v>
      </c>
      <c r="CB63" s="44">
        <v>21</v>
      </c>
      <c r="CC63" s="44">
        <v>27</v>
      </c>
      <c r="CD63" s="44">
        <v>21</v>
      </c>
      <c r="CE63" s="44">
        <v>26</v>
      </c>
      <c r="CF63" s="44">
        <v>21</v>
      </c>
    </row>
    <row r="64" spans="1:84">
      <c r="A64" s="44" t="s">
        <v>3</v>
      </c>
      <c r="B64" s="45" t="s">
        <v>21</v>
      </c>
      <c r="O64" s="46">
        <v>1.6770833333333332E-2</v>
      </c>
      <c r="P64" s="44" t="s">
        <v>100</v>
      </c>
      <c r="Q64" s="44" t="s">
        <v>284</v>
      </c>
      <c r="T64" s="44" t="s">
        <v>53</v>
      </c>
      <c r="U64" s="44" t="s">
        <v>36</v>
      </c>
      <c r="V64" s="44" t="s">
        <v>174</v>
      </c>
      <c r="AJ64" s="49">
        <v>42600</v>
      </c>
      <c r="AK64" s="60">
        <v>0.76597222222222205</v>
      </c>
      <c r="AL64" s="60">
        <f t="shared" si="1"/>
        <v>0.76388888888888884</v>
      </c>
      <c r="AM64" s="60">
        <f t="shared" si="5"/>
        <v>0.77083333333333337</v>
      </c>
      <c r="AN64" s="44" t="str">
        <f t="shared" si="2"/>
        <v>18/08/2016 18:20:00</v>
      </c>
      <c r="AO64" s="61" t="str">
        <f t="shared" si="3"/>
        <v>18/08/2016 18:30:00</v>
      </c>
      <c r="AP64" s="44">
        <f>VLOOKUP($AN64, [1]TableView_704030_20160816_20160!$D$2:$M$5095,3,FALSE)</f>
        <v>1008.29732475</v>
      </c>
      <c r="AQ64" s="44">
        <f>VLOOKUP($AN64, [1]TableView_704030_20160816_20160!$D$2:$M$5095,8,FALSE)</f>
        <v>20.7777777777778</v>
      </c>
      <c r="AR64" s="44">
        <f>VLOOKUP($AN64, [1]TableView_704030_20160816_20160!$D$2:$M$5095,10,FALSE)</f>
        <v>0</v>
      </c>
      <c r="AS64" s="44">
        <f>VLOOKUP($AN64, [1]TableView_704030_20160816_20160!$D$2:$M$5095,4,FALSE)</f>
        <v>71</v>
      </c>
      <c r="AT64" s="44">
        <f>VLOOKUP($AN64, [1]TableView_704030_20160816_20160!$D$2:$M$5095,6,FALSE)</f>
        <v>199</v>
      </c>
      <c r="AU64" s="44">
        <f>VLOOKUP($AN64, [1]TableView_704030_20160816_20160!$D$2:$M$5095,7,FALSE)</f>
        <v>2</v>
      </c>
      <c r="AV64" s="44">
        <f>VLOOKUP($AN64, [1]TableView_704030_20160816_20160!$D$2:$M$5095,2,FALSE)</f>
        <v>4.3</v>
      </c>
      <c r="AW64" s="44">
        <f>VLOOKUP($AO64, [2]aacb8965d69cc6fd1cb3a5cae9e8ae7!$C$6:$F$853,4,FALSE)</f>
        <v>0</v>
      </c>
      <c r="AX64" s="15">
        <v>4</v>
      </c>
      <c r="AY64" s="44" t="str">
        <f t="shared" si="4"/>
        <v>18/08/2016 4</v>
      </c>
      <c r="AZ64" s="44">
        <f>VLOOKUP($AY64, [3]Sheet1!$D$3:$T$89,2,FALSE)</f>
        <v>26</v>
      </c>
      <c r="BA64" s="44">
        <f>VLOOKUP($AY64, [3]Sheet1!$D$3:$T$89,3,FALSE)</f>
        <v>22</v>
      </c>
      <c r="BB64" s="44">
        <f>VLOOKUP($AY64, [3]Sheet1!$D$3:$T$89,6,FALSE)</f>
        <v>27</v>
      </c>
      <c r="BC64" s="44">
        <f>VLOOKUP($AY64, [3]Sheet1!$D$3:$T$89,7,FALSE)</f>
        <v>21</v>
      </c>
      <c r="BD64" s="44">
        <f>VLOOKUP($AY64, [3]Sheet1!$D$3:$T$89,10,FALSE)</f>
        <v>27</v>
      </c>
      <c r="BE64" s="44">
        <f>VLOOKUP($AY64, [3]Sheet1!$D$3:$T$89,11,FALSE)</f>
        <v>21</v>
      </c>
      <c r="BF64" s="44">
        <f>VLOOKUP($AY64, [3]Sheet1!$D$3:$T$89,14,FALSE)</f>
        <v>26</v>
      </c>
      <c r="BG64" s="44">
        <f>VLOOKUP($AY64, [3]Sheet1!$D$3:$T$89,15,FALSE)</f>
        <v>21</v>
      </c>
      <c r="BI64" s="49">
        <v>42600</v>
      </c>
      <c r="BJ64" s="50">
        <v>0.76597222222222205</v>
      </c>
      <c r="BK64" s="50">
        <v>0.76388888888888884</v>
      </c>
      <c r="BL64" s="50">
        <v>0.77083333333333337</v>
      </c>
      <c r="BM64" s="44" t="s">
        <v>1385</v>
      </c>
      <c r="BN64" s="44" t="s">
        <v>1386</v>
      </c>
      <c r="BO64" s="44">
        <v>1008.29732475</v>
      </c>
      <c r="BP64" s="44">
        <v>20.7777777777778</v>
      </c>
      <c r="BQ64" s="44">
        <v>0</v>
      </c>
      <c r="BR64" s="44">
        <v>71</v>
      </c>
      <c r="BS64" s="44">
        <v>199</v>
      </c>
      <c r="BT64" s="44">
        <v>2</v>
      </c>
      <c r="BU64" s="44">
        <v>4.3</v>
      </c>
      <c r="BV64" s="44">
        <v>0</v>
      </c>
      <c r="BW64" s="44">
        <v>4</v>
      </c>
      <c r="BX64" s="44" t="s">
        <v>1228</v>
      </c>
      <c r="BY64" s="44">
        <v>26</v>
      </c>
      <c r="BZ64" s="44">
        <v>22</v>
      </c>
      <c r="CA64" s="44">
        <v>27</v>
      </c>
      <c r="CB64" s="44">
        <v>21</v>
      </c>
      <c r="CC64" s="44">
        <v>27</v>
      </c>
      <c r="CD64" s="44">
        <v>21</v>
      </c>
      <c r="CE64" s="44">
        <v>26</v>
      </c>
      <c r="CF64" s="44">
        <v>21</v>
      </c>
    </row>
    <row r="65" spans="1:84">
      <c r="A65" s="44" t="s">
        <v>4</v>
      </c>
      <c r="B65" s="45" t="s">
        <v>22</v>
      </c>
      <c r="O65" s="46">
        <v>2.0833333333333332E-2</v>
      </c>
      <c r="AJ65" s="49">
        <v>42600</v>
      </c>
      <c r="AK65" s="60">
        <v>0.76597222222222205</v>
      </c>
      <c r="AL65" s="60">
        <f t="shared" si="1"/>
        <v>0.76388888888888884</v>
      </c>
      <c r="AM65" s="60">
        <f t="shared" si="5"/>
        <v>0.77083333333333337</v>
      </c>
      <c r="AN65" s="44" t="str">
        <f t="shared" si="2"/>
        <v>18/08/2016 18:20:00</v>
      </c>
      <c r="AO65" s="61" t="str">
        <f t="shared" si="3"/>
        <v>18/08/2016 18:30:00</v>
      </c>
      <c r="AP65" s="44">
        <f>VLOOKUP($AN65, [1]TableView_704030_20160816_20160!$D$2:$M$5095,3,FALSE)</f>
        <v>1008.29732475</v>
      </c>
      <c r="AQ65" s="44">
        <f>VLOOKUP($AN65, [1]TableView_704030_20160816_20160!$D$2:$M$5095,8,FALSE)</f>
        <v>20.7777777777778</v>
      </c>
      <c r="AR65" s="44">
        <f>VLOOKUP($AN65, [1]TableView_704030_20160816_20160!$D$2:$M$5095,10,FALSE)</f>
        <v>0</v>
      </c>
      <c r="AS65" s="44">
        <f>VLOOKUP($AN65, [1]TableView_704030_20160816_20160!$D$2:$M$5095,4,FALSE)</f>
        <v>71</v>
      </c>
      <c r="AT65" s="44">
        <f>VLOOKUP($AN65, [1]TableView_704030_20160816_20160!$D$2:$M$5095,6,FALSE)</f>
        <v>199</v>
      </c>
      <c r="AU65" s="44">
        <f>VLOOKUP($AN65, [1]TableView_704030_20160816_20160!$D$2:$M$5095,7,FALSE)</f>
        <v>2</v>
      </c>
      <c r="AV65" s="44">
        <f>VLOOKUP($AN65, [1]TableView_704030_20160816_20160!$D$2:$M$5095,2,FALSE)</f>
        <v>4.3</v>
      </c>
      <c r="AW65" s="44">
        <f>VLOOKUP($AO65, [2]aacb8965d69cc6fd1cb3a5cae9e8ae7!$C$6:$F$853,4,FALSE)</f>
        <v>0</v>
      </c>
      <c r="AX65" s="15">
        <v>4</v>
      </c>
      <c r="AY65" s="44" t="str">
        <f t="shared" si="4"/>
        <v>18/08/2016 4</v>
      </c>
      <c r="AZ65" s="44">
        <f>VLOOKUP($AY65, [3]Sheet1!$D$3:$T$89,2,FALSE)</f>
        <v>26</v>
      </c>
      <c r="BA65" s="44">
        <f>VLOOKUP($AY65, [3]Sheet1!$D$3:$T$89,3,FALSE)</f>
        <v>22</v>
      </c>
      <c r="BB65" s="44">
        <f>VLOOKUP($AY65, [3]Sheet1!$D$3:$T$89,6,FALSE)</f>
        <v>27</v>
      </c>
      <c r="BC65" s="44">
        <f>VLOOKUP($AY65, [3]Sheet1!$D$3:$T$89,7,FALSE)</f>
        <v>21</v>
      </c>
      <c r="BD65" s="44">
        <f>VLOOKUP($AY65, [3]Sheet1!$D$3:$T$89,10,FALSE)</f>
        <v>27</v>
      </c>
      <c r="BE65" s="44">
        <f>VLOOKUP($AY65, [3]Sheet1!$D$3:$T$89,11,FALSE)</f>
        <v>21</v>
      </c>
      <c r="BF65" s="44">
        <f>VLOOKUP($AY65, [3]Sheet1!$D$3:$T$89,14,FALSE)</f>
        <v>26</v>
      </c>
      <c r="BG65" s="44">
        <f>VLOOKUP($AY65, [3]Sheet1!$D$3:$T$89,15,FALSE)</f>
        <v>21</v>
      </c>
      <c r="BI65" s="49">
        <v>42600</v>
      </c>
      <c r="BJ65" s="50">
        <v>0.76597222222222205</v>
      </c>
      <c r="BK65" s="50">
        <v>0.76388888888888884</v>
      </c>
      <c r="BL65" s="50">
        <v>0.77083333333333337</v>
      </c>
      <c r="BM65" s="44" t="s">
        <v>1385</v>
      </c>
      <c r="BN65" s="44" t="s">
        <v>1386</v>
      </c>
      <c r="BO65" s="44">
        <v>1008.29732475</v>
      </c>
      <c r="BP65" s="44">
        <v>20.7777777777778</v>
      </c>
      <c r="BQ65" s="44">
        <v>0</v>
      </c>
      <c r="BR65" s="44">
        <v>71</v>
      </c>
      <c r="BS65" s="44">
        <v>199</v>
      </c>
      <c r="BT65" s="44">
        <v>2</v>
      </c>
      <c r="BU65" s="44">
        <v>4.3</v>
      </c>
      <c r="BV65" s="44">
        <v>0</v>
      </c>
      <c r="BW65" s="44">
        <v>4</v>
      </c>
      <c r="BX65" s="44" t="s">
        <v>1228</v>
      </c>
      <c r="BY65" s="44">
        <v>26</v>
      </c>
      <c r="BZ65" s="44">
        <v>22</v>
      </c>
      <c r="CA65" s="44">
        <v>27</v>
      </c>
      <c r="CB65" s="44">
        <v>21</v>
      </c>
      <c r="CC65" s="44">
        <v>27</v>
      </c>
      <c r="CD65" s="44">
        <v>21</v>
      </c>
      <c r="CE65" s="44">
        <v>26</v>
      </c>
      <c r="CF65" s="44">
        <v>21</v>
      </c>
    </row>
    <row r="66" spans="1:84">
      <c r="A66" s="44" t="s">
        <v>5</v>
      </c>
      <c r="B66" s="45" t="s">
        <v>23</v>
      </c>
      <c r="AJ66" s="49">
        <v>42600</v>
      </c>
      <c r="AK66" s="60">
        <v>0.76597222222222205</v>
      </c>
      <c r="AL66" s="60">
        <f t="shared" si="1"/>
        <v>0.76388888888888884</v>
      </c>
      <c r="AM66" s="60">
        <f t="shared" si="5"/>
        <v>0.77083333333333337</v>
      </c>
      <c r="AN66" s="44" t="str">
        <f t="shared" si="2"/>
        <v>18/08/2016 18:20:00</v>
      </c>
      <c r="AO66" s="61" t="str">
        <f t="shared" si="3"/>
        <v>18/08/2016 18:30:00</v>
      </c>
      <c r="AP66" s="44">
        <f>VLOOKUP($AN66, [1]TableView_704030_20160816_20160!$D$2:$M$5095,3,FALSE)</f>
        <v>1008.29732475</v>
      </c>
      <c r="AQ66" s="44">
        <f>VLOOKUP($AN66, [1]TableView_704030_20160816_20160!$D$2:$M$5095,8,FALSE)</f>
        <v>20.7777777777778</v>
      </c>
      <c r="AR66" s="44">
        <f>VLOOKUP($AN66, [1]TableView_704030_20160816_20160!$D$2:$M$5095,10,FALSE)</f>
        <v>0</v>
      </c>
      <c r="AS66" s="44">
        <f>VLOOKUP($AN66, [1]TableView_704030_20160816_20160!$D$2:$M$5095,4,FALSE)</f>
        <v>71</v>
      </c>
      <c r="AT66" s="44">
        <f>VLOOKUP($AN66, [1]TableView_704030_20160816_20160!$D$2:$M$5095,6,FALSE)</f>
        <v>199</v>
      </c>
      <c r="AU66" s="44">
        <f>VLOOKUP($AN66, [1]TableView_704030_20160816_20160!$D$2:$M$5095,7,FALSE)</f>
        <v>2</v>
      </c>
      <c r="AV66" s="44">
        <f>VLOOKUP($AN66, [1]TableView_704030_20160816_20160!$D$2:$M$5095,2,FALSE)</f>
        <v>4.3</v>
      </c>
      <c r="AW66" s="44">
        <f>VLOOKUP($AO66, [2]aacb8965d69cc6fd1cb3a5cae9e8ae7!$C$6:$F$853,4,FALSE)</f>
        <v>0</v>
      </c>
      <c r="AX66" s="15">
        <v>4</v>
      </c>
      <c r="AY66" s="44" t="str">
        <f t="shared" si="4"/>
        <v>18/08/2016 4</v>
      </c>
      <c r="AZ66" s="44">
        <f>VLOOKUP($AY66, [3]Sheet1!$D$3:$T$89,2,FALSE)</f>
        <v>26</v>
      </c>
      <c r="BA66" s="44">
        <f>VLOOKUP($AY66, [3]Sheet1!$D$3:$T$89,3,FALSE)</f>
        <v>22</v>
      </c>
      <c r="BB66" s="44">
        <f>VLOOKUP($AY66, [3]Sheet1!$D$3:$T$89,6,FALSE)</f>
        <v>27</v>
      </c>
      <c r="BC66" s="44">
        <f>VLOOKUP($AY66, [3]Sheet1!$D$3:$T$89,7,FALSE)</f>
        <v>21</v>
      </c>
      <c r="BD66" s="44">
        <f>VLOOKUP($AY66, [3]Sheet1!$D$3:$T$89,10,FALSE)</f>
        <v>27</v>
      </c>
      <c r="BE66" s="44">
        <f>VLOOKUP($AY66, [3]Sheet1!$D$3:$T$89,11,FALSE)</f>
        <v>21</v>
      </c>
      <c r="BF66" s="44">
        <f>VLOOKUP($AY66, [3]Sheet1!$D$3:$T$89,14,FALSE)</f>
        <v>26</v>
      </c>
      <c r="BG66" s="44">
        <f>VLOOKUP($AY66, [3]Sheet1!$D$3:$T$89,15,FALSE)</f>
        <v>21</v>
      </c>
      <c r="BI66" s="49">
        <v>42600</v>
      </c>
      <c r="BJ66" s="50">
        <v>0.76597222222222205</v>
      </c>
      <c r="BK66" s="50">
        <v>0.76388888888888884</v>
      </c>
      <c r="BL66" s="50">
        <v>0.77083333333333337</v>
      </c>
      <c r="BM66" s="44" t="s">
        <v>1385</v>
      </c>
      <c r="BN66" s="44" t="s">
        <v>1386</v>
      </c>
      <c r="BO66" s="44">
        <v>1008.29732475</v>
      </c>
      <c r="BP66" s="44">
        <v>20.7777777777778</v>
      </c>
      <c r="BQ66" s="44">
        <v>0</v>
      </c>
      <c r="BR66" s="44">
        <v>71</v>
      </c>
      <c r="BS66" s="44">
        <v>199</v>
      </c>
      <c r="BT66" s="44">
        <v>2</v>
      </c>
      <c r="BU66" s="44">
        <v>4.3</v>
      </c>
      <c r="BV66" s="44">
        <v>0</v>
      </c>
      <c r="BW66" s="44">
        <v>4</v>
      </c>
      <c r="BX66" s="44" t="s">
        <v>1228</v>
      </c>
      <c r="BY66" s="44">
        <v>26</v>
      </c>
      <c r="BZ66" s="44">
        <v>22</v>
      </c>
      <c r="CA66" s="44">
        <v>27</v>
      </c>
      <c r="CB66" s="44">
        <v>21</v>
      </c>
      <c r="CC66" s="44">
        <v>27</v>
      </c>
      <c r="CD66" s="44">
        <v>21</v>
      </c>
      <c r="CE66" s="44">
        <v>26</v>
      </c>
      <c r="CF66" s="44">
        <v>21</v>
      </c>
    </row>
    <row r="67" spans="1:84">
      <c r="A67" s="44" t="s">
        <v>6</v>
      </c>
      <c r="B67" s="45" t="s">
        <v>24</v>
      </c>
      <c r="AJ67" s="49">
        <v>42600</v>
      </c>
      <c r="AK67" s="60">
        <v>0.76597222222222205</v>
      </c>
      <c r="AL67" s="60">
        <f t="shared" si="1"/>
        <v>0.76388888888888884</v>
      </c>
      <c r="AM67" s="60">
        <f t="shared" si="5"/>
        <v>0.77083333333333337</v>
      </c>
      <c r="AN67" s="44" t="str">
        <f t="shared" si="2"/>
        <v>18/08/2016 18:20:00</v>
      </c>
      <c r="AO67" s="61" t="str">
        <f t="shared" si="3"/>
        <v>18/08/2016 18:30:00</v>
      </c>
      <c r="AP67" s="44">
        <f>VLOOKUP($AN67, [1]TableView_704030_20160816_20160!$D$2:$M$5095,3,FALSE)</f>
        <v>1008.29732475</v>
      </c>
      <c r="AQ67" s="44">
        <f>VLOOKUP($AN67, [1]TableView_704030_20160816_20160!$D$2:$M$5095,8,FALSE)</f>
        <v>20.7777777777778</v>
      </c>
      <c r="AR67" s="44">
        <f>VLOOKUP($AN67, [1]TableView_704030_20160816_20160!$D$2:$M$5095,10,FALSE)</f>
        <v>0</v>
      </c>
      <c r="AS67" s="44">
        <f>VLOOKUP($AN67, [1]TableView_704030_20160816_20160!$D$2:$M$5095,4,FALSE)</f>
        <v>71</v>
      </c>
      <c r="AT67" s="44">
        <f>VLOOKUP($AN67, [1]TableView_704030_20160816_20160!$D$2:$M$5095,6,FALSE)</f>
        <v>199</v>
      </c>
      <c r="AU67" s="44">
        <f>VLOOKUP($AN67, [1]TableView_704030_20160816_20160!$D$2:$M$5095,7,FALSE)</f>
        <v>2</v>
      </c>
      <c r="AV67" s="44">
        <f>VLOOKUP($AN67, [1]TableView_704030_20160816_20160!$D$2:$M$5095,2,FALSE)</f>
        <v>4.3</v>
      </c>
      <c r="AW67" s="44">
        <f>VLOOKUP($AO67, [2]aacb8965d69cc6fd1cb3a5cae9e8ae7!$C$6:$F$853,4,FALSE)</f>
        <v>0</v>
      </c>
      <c r="AX67" s="15">
        <v>4</v>
      </c>
      <c r="AY67" s="44" t="str">
        <f t="shared" si="4"/>
        <v>18/08/2016 4</v>
      </c>
      <c r="AZ67" s="44">
        <f>VLOOKUP($AY67, [3]Sheet1!$D$3:$T$89,2,FALSE)</f>
        <v>26</v>
      </c>
      <c r="BA67" s="44">
        <f>VLOOKUP($AY67, [3]Sheet1!$D$3:$T$89,3,FALSE)</f>
        <v>22</v>
      </c>
      <c r="BB67" s="44">
        <f>VLOOKUP($AY67, [3]Sheet1!$D$3:$T$89,6,FALSE)</f>
        <v>27</v>
      </c>
      <c r="BC67" s="44">
        <f>VLOOKUP($AY67, [3]Sheet1!$D$3:$T$89,7,FALSE)</f>
        <v>21</v>
      </c>
      <c r="BD67" s="44">
        <f>VLOOKUP($AY67, [3]Sheet1!$D$3:$T$89,10,FALSE)</f>
        <v>27</v>
      </c>
      <c r="BE67" s="44">
        <f>VLOOKUP($AY67, [3]Sheet1!$D$3:$T$89,11,FALSE)</f>
        <v>21</v>
      </c>
      <c r="BF67" s="44">
        <f>VLOOKUP($AY67, [3]Sheet1!$D$3:$T$89,14,FALSE)</f>
        <v>26</v>
      </c>
      <c r="BG67" s="44">
        <f>VLOOKUP($AY67, [3]Sheet1!$D$3:$T$89,15,FALSE)</f>
        <v>21</v>
      </c>
      <c r="BI67" s="49">
        <v>42600</v>
      </c>
      <c r="BJ67" s="50">
        <v>0.76597222222222205</v>
      </c>
      <c r="BK67" s="50">
        <v>0.76388888888888884</v>
      </c>
      <c r="BL67" s="50">
        <v>0.77083333333333337</v>
      </c>
      <c r="BM67" s="44" t="s">
        <v>1385</v>
      </c>
      <c r="BN67" s="44" t="s">
        <v>1386</v>
      </c>
      <c r="BO67" s="44">
        <v>1008.29732475</v>
      </c>
      <c r="BP67" s="44">
        <v>20.7777777777778</v>
      </c>
      <c r="BQ67" s="44">
        <v>0</v>
      </c>
      <c r="BR67" s="44">
        <v>71</v>
      </c>
      <c r="BS67" s="44">
        <v>199</v>
      </c>
      <c r="BT67" s="44">
        <v>2</v>
      </c>
      <c r="BU67" s="44">
        <v>4.3</v>
      </c>
      <c r="BV67" s="44">
        <v>0</v>
      </c>
      <c r="BW67" s="44">
        <v>4</v>
      </c>
      <c r="BX67" s="44" t="s">
        <v>1228</v>
      </c>
      <c r="BY67" s="44">
        <v>26</v>
      </c>
      <c r="BZ67" s="44">
        <v>22</v>
      </c>
      <c r="CA67" s="44">
        <v>27</v>
      </c>
      <c r="CB67" s="44">
        <v>21</v>
      </c>
      <c r="CC67" s="44">
        <v>27</v>
      </c>
      <c r="CD67" s="44">
        <v>21</v>
      </c>
      <c r="CE67" s="44">
        <v>26</v>
      </c>
      <c r="CF67" s="44">
        <v>21</v>
      </c>
    </row>
    <row r="68" spans="1:84">
      <c r="A68" s="44" t="s">
        <v>7</v>
      </c>
      <c r="AJ68" s="49">
        <v>42600</v>
      </c>
      <c r="AK68" s="60">
        <v>0.76597222222222205</v>
      </c>
      <c r="AL68" s="60">
        <f t="shared" ref="AL68:AL131" si="6">ROUND(AK68*(24*60/10),0)/(24*60/10)</f>
        <v>0.76388888888888884</v>
      </c>
      <c r="AM68" s="60">
        <f t="shared" si="5"/>
        <v>0.77083333333333337</v>
      </c>
      <c r="AN68" s="44" t="str">
        <f t="shared" ref="AN68:AN131" si="7">TEXT(AJ68,"dd/mm/yyyy ")&amp;TEXT(AL68,"hh:mm:ss")</f>
        <v>18/08/2016 18:20:00</v>
      </c>
      <c r="AO68" s="61" t="str">
        <f t="shared" ref="AO68:AO131" si="8">TEXT(AJ68,"dd/mm/yyyy ")&amp;TEXT(AM68,"hh:mm:ss")</f>
        <v>18/08/2016 18:30:00</v>
      </c>
      <c r="AP68" s="44">
        <f>VLOOKUP($AN68, [1]TableView_704030_20160816_20160!$D$2:$M$5095,3,FALSE)</f>
        <v>1008.29732475</v>
      </c>
      <c r="AQ68" s="44">
        <f>VLOOKUP($AN68, [1]TableView_704030_20160816_20160!$D$2:$M$5095,8,FALSE)</f>
        <v>20.7777777777778</v>
      </c>
      <c r="AR68" s="44">
        <f>VLOOKUP($AN68, [1]TableView_704030_20160816_20160!$D$2:$M$5095,10,FALSE)</f>
        <v>0</v>
      </c>
      <c r="AS68" s="44">
        <f>VLOOKUP($AN68, [1]TableView_704030_20160816_20160!$D$2:$M$5095,4,FALSE)</f>
        <v>71</v>
      </c>
      <c r="AT68" s="44">
        <f>VLOOKUP($AN68, [1]TableView_704030_20160816_20160!$D$2:$M$5095,6,FALSE)</f>
        <v>199</v>
      </c>
      <c r="AU68" s="44">
        <f>VLOOKUP($AN68, [1]TableView_704030_20160816_20160!$D$2:$M$5095,7,FALSE)</f>
        <v>2</v>
      </c>
      <c r="AV68" s="44">
        <f>VLOOKUP($AN68, [1]TableView_704030_20160816_20160!$D$2:$M$5095,2,FALSE)</f>
        <v>4.3</v>
      </c>
      <c r="AW68" s="44">
        <f>VLOOKUP($AO68, [2]aacb8965d69cc6fd1cb3a5cae9e8ae7!$C$6:$F$853,4,FALSE)</f>
        <v>0</v>
      </c>
      <c r="AX68" s="15">
        <v>4</v>
      </c>
      <c r="AY68" s="44" t="str">
        <f t="shared" ref="AY68:AY131" si="9">TEXT(AJ68,"dd/mm/yyyy ")&amp;TEXT(AX68, "d")</f>
        <v>18/08/2016 4</v>
      </c>
      <c r="AZ68" s="44">
        <f>VLOOKUP($AY68, [3]Sheet1!$D$3:$T$89,2,FALSE)</f>
        <v>26</v>
      </c>
      <c r="BA68" s="44">
        <f>VLOOKUP($AY68, [3]Sheet1!$D$3:$T$89,3,FALSE)</f>
        <v>22</v>
      </c>
      <c r="BB68" s="44">
        <f>VLOOKUP($AY68, [3]Sheet1!$D$3:$T$89,6,FALSE)</f>
        <v>27</v>
      </c>
      <c r="BC68" s="44">
        <f>VLOOKUP($AY68, [3]Sheet1!$D$3:$T$89,7,FALSE)</f>
        <v>21</v>
      </c>
      <c r="BD68" s="44">
        <f>VLOOKUP($AY68, [3]Sheet1!$D$3:$T$89,10,FALSE)</f>
        <v>27</v>
      </c>
      <c r="BE68" s="44">
        <f>VLOOKUP($AY68, [3]Sheet1!$D$3:$T$89,11,FALSE)</f>
        <v>21</v>
      </c>
      <c r="BF68" s="44">
        <f>VLOOKUP($AY68, [3]Sheet1!$D$3:$T$89,14,FALSE)</f>
        <v>26</v>
      </c>
      <c r="BG68" s="44">
        <f>VLOOKUP($AY68, [3]Sheet1!$D$3:$T$89,15,FALSE)</f>
        <v>21</v>
      </c>
      <c r="BI68" s="49">
        <v>42600</v>
      </c>
      <c r="BJ68" s="50">
        <v>0.76597222222222205</v>
      </c>
      <c r="BK68" s="50">
        <v>0.76388888888888884</v>
      </c>
      <c r="BL68" s="50">
        <v>0.77083333333333337</v>
      </c>
      <c r="BM68" s="44" t="s">
        <v>1385</v>
      </c>
      <c r="BN68" s="44" t="s">
        <v>1386</v>
      </c>
      <c r="BO68" s="44">
        <v>1008.29732475</v>
      </c>
      <c r="BP68" s="44">
        <v>20.7777777777778</v>
      </c>
      <c r="BQ68" s="44">
        <v>0</v>
      </c>
      <c r="BR68" s="44">
        <v>71</v>
      </c>
      <c r="BS68" s="44">
        <v>199</v>
      </c>
      <c r="BT68" s="44">
        <v>2</v>
      </c>
      <c r="BU68" s="44">
        <v>4.3</v>
      </c>
      <c r="BV68" s="44">
        <v>0</v>
      </c>
      <c r="BW68" s="44">
        <v>4</v>
      </c>
      <c r="BX68" s="44" t="s">
        <v>1228</v>
      </c>
      <c r="BY68" s="44">
        <v>26</v>
      </c>
      <c r="BZ68" s="44">
        <v>22</v>
      </c>
      <c r="CA68" s="44">
        <v>27</v>
      </c>
      <c r="CB68" s="44">
        <v>21</v>
      </c>
      <c r="CC68" s="44">
        <v>27</v>
      </c>
      <c r="CD68" s="44">
        <v>21</v>
      </c>
      <c r="CE68" s="44">
        <v>26</v>
      </c>
      <c r="CF68" s="44">
        <v>21</v>
      </c>
    </row>
    <row r="69" spans="1:84" s="28" customFormat="1">
      <c r="B69" s="51"/>
      <c r="D69" s="52"/>
      <c r="M69" s="54"/>
      <c r="O69" s="52"/>
      <c r="X69" s="54"/>
      <c r="Z69" s="52"/>
      <c r="AJ69" s="49">
        <v>42600</v>
      </c>
      <c r="AK69" s="60">
        <v>0.76597222222222205</v>
      </c>
      <c r="AL69" s="60">
        <f t="shared" si="6"/>
        <v>0.76388888888888884</v>
      </c>
      <c r="AM69" s="60">
        <f t="shared" si="5"/>
        <v>0.77083333333333337</v>
      </c>
      <c r="AN69" s="44" t="str">
        <f t="shared" si="7"/>
        <v>18/08/2016 18:20:00</v>
      </c>
      <c r="AO69" s="61" t="str">
        <f t="shared" si="8"/>
        <v>18/08/2016 18:30:00</v>
      </c>
      <c r="AP69" s="44">
        <f>VLOOKUP($AN69, [1]TableView_704030_20160816_20160!$D$2:$M$5095,3,FALSE)</f>
        <v>1008.29732475</v>
      </c>
      <c r="AQ69" s="44">
        <f>VLOOKUP($AN69, [1]TableView_704030_20160816_20160!$D$2:$M$5095,8,FALSE)</f>
        <v>20.7777777777778</v>
      </c>
      <c r="AR69" s="44">
        <f>VLOOKUP($AN69, [1]TableView_704030_20160816_20160!$D$2:$M$5095,10,FALSE)</f>
        <v>0</v>
      </c>
      <c r="AS69" s="44">
        <f>VLOOKUP($AN69, [1]TableView_704030_20160816_20160!$D$2:$M$5095,4,FALSE)</f>
        <v>71</v>
      </c>
      <c r="AT69" s="44">
        <f>VLOOKUP($AN69, [1]TableView_704030_20160816_20160!$D$2:$M$5095,6,FALSE)</f>
        <v>199</v>
      </c>
      <c r="AU69" s="44">
        <f>VLOOKUP($AN69, [1]TableView_704030_20160816_20160!$D$2:$M$5095,7,FALSE)</f>
        <v>2</v>
      </c>
      <c r="AV69" s="44">
        <f>VLOOKUP($AN69, [1]TableView_704030_20160816_20160!$D$2:$M$5095,2,FALSE)</f>
        <v>4.3</v>
      </c>
      <c r="AW69" s="44">
        <f>VLOOKUP($AO69, [2]aacb8965d69cc6fd1cb3a5cae9e8ae7!$C$6:$F$853,4,FALSE)</f>
        <v>0</v>
      </c>
      <c r="AX69" s="15">
        <v>4</v>
      </c>
      <c r="AY69" s="44" t="str">
        <f t="shared" si="9"/>
        <v>18/08/2016 4</v>
      </c>
      <c r="AZ69" s="44">
        <f>VLOOKUP($AY69, [3]Sheet1!$D$3:$T$89,2,FALSE)</f>
        <v>26</v>
      </c>
      <c r="BA69" s="44">
        <f>VLOOKUP($AY69, [3]Sheet1!$D$3:$T$89,3,FALSE)</f>
        <v>22</v>
      </c>
      <c r="BB69" s="44">
        <f>VLOOKUP($AY69, [3]Sheet1!$D$3:$T$89,6,FALSE)</f>
        <v>27</v>
      </c>
      <c r="BC69" s="44">
        <f>VLOOKUP($AY69, [3]Sheet1!$D$3:$T$89,7,FALSE)</f>
        <v>21</v>
      </c>
      <c r="BD69" s="44">
        <f>VLOOKUP($AY69, [3]Sheet1!$D$3:$T$89,10,FALSE)</f>
        <v>27</v>
      </c>
      <c r="BE69" s="44">
        <f>VLOOKUP($AY69, [3]Sheet1!$D$3:$T$89,11,FALSE)</f>
        <v>21</v>
      </c>
      <c r="BF69" s="44">
        <f>VLOOKUP($AY69, [3]Sheet1!$D$3:$T$89,14,FALSE)</f>
        <v>26</v>
      </c>
      <c r="BG69" s="44">
        <f>VLOOKUP($AY69, [3]Sheet1!$D$3:$T$89,15,FALSE)</f>
        <v>21</v>
      </c>
      <c r="BI69" s="58">
        <v>42600</v>
      </c>
      <c r="BJ69" s="59">
        <v>0.76597222222222205</v>
      </c>
      <c r="BK69" s="59">
        <v>0.76388888888888884</v>
      </c>
      <c r="BL69" s="59">
        <v>0.77083333333333337</v>
      </c>
      <c r="BM69" s="28" t="s">
        <v>1385</v>
      </c>
      <c r="BN69" s="28" t="s">
        <v>1386</v>
      </c>
      <c r="BO69" s="28">
        <v>1008.29732475</v>
      </c>
      <c r="BP69" s="28">
        <v>20.7777777777778</v>
      </c>
      <c r="BQ69" s="28">
        <v>0</v>
      </c>
      <c r="BR69" s="28">
        <v>71</v>
      </c>
      <c r="BS69" s="28">
        <v>199</v>
      </c>
      <c r="BT69" s="28">
        <v>2</v>
      </c>
      <c r="BU69" s="28">
        <v>4.3</v>
      </c>
      <c r="BV69" s="28">
        <v>0</v>
      </c>
      <c r="BW69" s="28">
        <v>4</v>
      </c>
      <c r="BX69" s="28" t="s">
        <v>1228</v>
      </c>
      <c r="BY69" s="28">
        <v>26</v>
      </c>
      <c r="BZ69" s="28">
        <v>22</v>
      </c>
      <c r="CA69" s="28">
        <v>27</v>
      </c>
      <c r="CB69" s="28">
        <v>21</v>
      </c>
      <c r="CC69" s="28">
        <v>27</v>
      </c>
      <c r="CD69" s="28">
        <v>21</v>
      </c>
      <c r="CE69" s="28">
        <v>26</v>
      </c>
      <c r="CF69" s="28">
        <v>21</v>
      </c>
    </row>
    <row r="70" spans="1:84">
      <c r="A70" s="44" t="s">
        <v>0</v>
      </c>
      <c r="B70" s="45" t="s">
        <v>175</v>
      </c>
      <c r="D70" s="46">
        <v>0</v>
      </c>
      <c r="E70" s="44" t="s">
        <v>32</v>
      </c>
      <c r="O70" s="46">
        <v>0</v>
      </c>
      <c r="P70" s="44" t="s">
        <v>32</v>
      </c>
      <c r="Z70" s="46">
        <v>0</v>
      </c>
      <c r="AA70" s="44" t="s">
        <v>32</v>
      </c>
      <c r="AJ70" s="49">
        <v>42601</v>
      </c>
      <c r="AK70" s="60">
        <v>0.39583333333333331</v>
      </c>
      <c r="AL70" s="60">
        <f t="shared" si="6"/>
        <v>0.39583333333333331</v>
      </c>
      <c r="AM70" s="60">
        <f t="shared" si="5"/>
        <v>0.39583333333333331</v>
      </c>
      <c r="AN70" s="44" t="str">
        <f t="shared" si="7"/>
        <v>19/08/2016 09:30:00</v>
      </c>
      <c r="AO70" s="61" t="str">
        <f t="shared" si="8"/>
        <v>19/08/2016 09:30:00</v>
      </c>
      <c r="AP70" s="44">
        <f>VLOOKUP($AN70, [1]TableView_704030_20160816_20160!$D$2:$M$5095,3,FALSE)</f>
        <v>1004.4029774000001</v>
      </c>
      <c r="AQ70" s="44">
        <f>VLOOKUP($AN70, [1]TableView_704030_20160816_20160!$D$2:$M$5095,8,FALSE)</f>
        <v>17.3333333333333</v>
      </c>
      <c r="AR70" s="44">
        <f>VLOOKUP($AN70, [1]TableView_704030_20160816_20160!$D$2:$M$5095,10,FALSE)</f>
        <v>0.76200000000000001</v>
      </c>
      <c r="AS70" s="44">
        <f>VLOOKUP($AN70, [1]TableView_704030_20160816_20160!$D$2:$M$5095,4,FALSE)</f>
        <v>97</v>
      </c>
      <c r="AT70" s="44">
        <f>VLOOKUP($AN70, [1]TableView_704030_20160816_20160!$D$2:$M$5095,6,FALSE)</f>
        <v>162</v>
      </c>
      <c r="AU70" s="44">
        <f>VLOOKUP($AN70, [1]TableView_704030_20160816_20160!$D$2:$M$5095,7,FALSE)</f>
        <v>4.2</v>
      </c>
      <c r="AV70" s="44">
        <f>VLOOKUP($AN70, [1]TableView_704030_20160816_20160!$D$2:$M$5095,2,FALSE)</f>
        <v>11.3</v>
      </c>
      <c r="AW70" s="44">
        <f>VLOOKUP($AO70, [2]aacb8965d69cc6fd1cb3a5cae9e8ae7!$C$6:$F$853,4,FALSE)</f>
        <v>0.8</v>
      </c>
      <c r="AX70" s="15">
        <v>1</v>
      </c>
      <c r="AY70" s="44" t="str">
        <f t="shared" si="9"/>
        <v>19/08/2016 1</v>
      </c>
      <c r="AZ70" s="44">
        <f>VLOOKUP($AY70, [3]Sheet1!$D$3:$T$89,2,FALSE)</f>
        <v>18</v>
      </c>
      <c r="BA70" s="44">
        <f>VLOOKUP($AY70, [3]Sheet1!$D$3:$T$89,3,FALSE)</f>
        <v>18</v>
      </c>
      <c r="BB70" s="44">
        <f>VLOOKUP($AY70, [3]Sheet1!$D$3:$T$89,6,FALSE)</f>
        <v>19</v>
      </c>
      <c r="BC70" s="44">
        <f>VLOOKUP($AY70, [3]Sheet1!$D$3:$T$89,7,FALSE)</f>
        <v>18</v>
      </c>
      <c r="BD70" s="44">
        <f>VLOOKUP($AY70, [3]Sheet1!$D$3:$T$89,10,FALSE)</f>
        <v>20</v>
      </c>
      <c r="BE70" s="44">
        <f>VLOOKUP($AY70, [3]Sheet1!$D$3:$T$89,11,FALSE)</f>
        <v>18</v>
      </c>
      <c r="BF70" s="44">
        <f>VLOOKUP($AY70, [3]Sheet1!$D$3:$T$89,14,FALSE)</f>
        <v>20</v>
      </c>
      <c r="BG70" s="44">
        <f>VLOOKUP($AY70, [3]Sheet1!$D$3:$T$89,15,FALSE)</f>
        <v>19</v>
      </c>
      <c r="BI70" s="49">
        <v>42601</v>
      </c>
      <c r="BJ70" s="50">
        <v>0.39583333333333331</v>
      </c>
      <c r="BK70" s="50">
        <v>0.39583333333333331</v>
      </c>
      <c r="BL70" s="50">
        <v>0.39583333333333331</v>
      </c>
      <c r="BM70" s="44" t="s">
        <v>1387</v>
      </c>
      <c r="BN70" s="44" t="s">
        <v>1387</v>
      </c>
      <c r="BO70" s="44">
        <v>1004.4029774000001</v>
      </c>
      <c r="BP70" s="44">
        <v>17.3333333333333</v>
      </c>
      <c r="BQ70" s="44">
        <v>0.76200000000000001</v>
      </c>
      <c r="BR70" s="44">
        <v>97</v>
      </c>
      <c r="BS70" s="44">
        <v>162</v>
      </c>
      <c r="BT70" s="44">
        <v>4.2</v>
      </c>
      <c r="BU70" s="44">
        <v>11.3</v>
      </c>
      <c r="BV70" s="44">
        <v>0.8</v>
      </c>
      <c r="BW70" s="44">
        <v>1</v>
      </c>
      <c r="BX70" s="44" t="s">
        <v>1231</v>
      </c>
      <c r="BY70" s="44">
        <v>18</v>
      </c>
      <c r="BZ70" s="44">
        <v>18</v>
      </c>
      <c r="CA70" s="44">
        <v>19</v>
      </c>
      <c r="CB70" s="44">
        <v>18</v>
      </c>
      <c r="CC70" s="44">
        <v>20</v>
      </c>
      <c r="CD70" s="44">
        <v>18</v>
      </c>
      <c r="CE70" s="44">
        <v>20</v>
      </c>
      <c r="CF70" s="44">
        <v>19</v>
      </c>
    </row>
    <row r="71" spans="1:84">
      <c r="A71" s="44" t="s">
        <v>1</v>
      </c>
      <c r="B71" s="45" t="s">
        <v>77</v>
      </c>
      <c r="D71" s="46">
        <v>2.0833333333333332E-2</v>
      </c>
      <c r="O71" s="46">
        <v>2.0833333333333332E-2</v>
      </c>
      <c r="Z71" s="46">
        <v>2.0833333333333332E-2</v>
      </c>
      <c r="AJ71" s="49">
        <v>42601</v>
      </c>
      <c r="AK71" s="60">
        <v>0.39583333333333331</v>
      </c>
      <c r="AL71" s="60">
        <f t="shared" si="6"/>
        <v>0.39583333333333331</v>
      </c>
      <c r="AM71" s="60">
        <f t="shared" si="5"/>
        <v>0.39583333333333331</v>
      </c>
      <c r="AN71" s="44" t="str">
        <f t="shared" si="7"/>
        <v>19/08/2016 09:30:00</v>
      </c>
      <c r="AO71" s="61" t="str">
        <f t="shared" si="8"/>
        <v>19/08/2016 09:30:00</v>
      </c>
      <c r="AP71" s="44">
        <f>VLOOKUP($AN71, [1]TableView_704030_20160816_20160!$D$2:$M$5095,3,FALSE)</f>
        <v>1004.4029774000001</v>
      </c>
      <c r="AQ71" s="44">
        <f>VLOOKUP($AN71, [1]TableView_704030_20160816_20160!$D$2:$M$5095,8,FALSE)</f>
        <v>17.3333333333333</v>
      </c>
      <c r="AR71" s="44">
        <f>VLOOKUP($AN71, [1]TableView_704030_20160816_20160!$D$2:$M$5095,10,FALSE)</f>
        <v>0.76200000000000001</v>
      </c>
      <c r="AS71" s="44">
        <f>VLOOKUP($AN71, [1]TableView_704030_20160816_20160!$D$2:$M$5095,4,FALSE)</f>
        <v>97</v>
      </c>
      <c r="AT71" s="44">
        <f>VLOOKUP($AN71, [1]TableView_704030_20160816_20160!$D$2:$M$5095,6,FALSE)</f>
        <v>162</v>
      </c>
      <c r="AU71" s="44">
        <f>VLOOKUP($AN71, [1]TableView_704030_20160816_20160!$D$2:$M$5095,7,FALSE)</f>
        <v>4.2</v>
      </c>
      <c r="AV71" s="44">
        <f>VLOOKUP($AN71, [1]TableView_704030_20160816_20160!$D$2:$M$5095,2,FALSE)</f>
        <v>11.3</v>
      </c>
      <c r="AW71" s="44">
        <f>VLOOKUP($AO71, [2]aacb8965d69cc6fd1cb3a5cae9e8ae7!$C$6:$F$853,4,FALSE)</f>
        <v>0.8</v>
      </c>
      <c r="AX71" s="15">
        <v>1</v>
      </c>
      <c r="AY71" s="44" t="str">
        <f t="shared" si="9"/>
        <v>19/08/2016 1</v>
      </c>
      <c r="AZ71" s="44">
        <f>VLOOKUP($AY71, [3]Sheet1!$D$3:$T$89,2,FALSE)</f>
        <v>18</v>
      </c>
      <c r="BA71" s="44">
        <f>VLOOKUP($AY71, [3]Sheet1!$D$3:$T$89,3,FALSE)</f>
        <v>18</v>
      </c>
      <c r="BB71" s="44">
        <f>VLOOKUP($AY71, [3]Sheet1!$D$3:$T$89,6,FALSE)</f>
        <v>19</v>
      </c>
      <c r="BC71" s="44">
        <f>VLOOKUP($AY71, [3]Sheet1!$D$3:$T$89,7,FALSE)</f>
        <v>18</v>
      </c>
      <c r="BD71" s="44">
        <f>VLOOKUP($AY71, [3]Sheet1!$D$3:$T$89,10,FALSE)</f>
        <v>20</v>
      </c>
      <c r="BE71" s="44">
        <f>VLOOKUP($AY71, [3]Sheet1!$D$3:$T$89,11,FALSE)</f>
        <v>18</v>
      </c>
      <c r="BF71" s="44">
        <f>VLOOKUP($AY71, [3]Sheet1!$D$3:$T$89,14,FALSE)</f>
        <v>20</v>
      </c>
      <c r="BG71" s="44">
        <f>VLOOKUP($AY71, [3]Sheet1!$D$3:$T$89,15,FALSE)</f>
        <v>19</v>
      </c>
      <c r="BI71" s="49">
        <v>42601</v>
      </c>
      <c r="BJ71" s="50">
        <v>0.39583333333333331</v>
      </c>
      <c r="BK71" s="50">
        <v>0.39583333333333331</v>
      </c>
      <c r="BL71" s="50">
        <v>0.39583333333333331</v>
      </c>
      <c r="BM71" s="44" t="s">
        <v>1387</v>
      </c>
      <c r="BN71" s="44" t="s">
        <v>1387</v>
      </c>
      <c r="BO71" s="44">
        <v>1004.4029774000001</v>
      </c>
      <c r="BP71" s="44">
        <v>17.3333333333333</v>
      </c>
      <c r="BQ71" s="44">
        <v>0.76200000000000001</v>
      </c>
      <c r="BR71" s="44">
        <v>97</v>
      </c>
      <c r="BS71" s="44">
        <v>162</v>
      </c>
      <c r="BT71" s="44">
        <v>4.2</v>
      </c>
      <c r="BU71" s="44">
        <v>11.3</v>
      </c>
      <c r="BV71" s="44">
        <v>0.8</v>
      </c>
      <c r="BW71" s="44">
        <v>1</v>
      </c>
      <c r="BX71" s="44" t="s">
        <v>1231</v>
      </c>
      <c r="BY71" s="44">
        <v>18</v>
      </c>
      <c r="BZ71" s="44">
        <v>18</v>
      </c>
      <c r="CA71" s="44">
        <v>19</v>
      </c>
      <c r="CB71" s="44">
        <v>18</v>
      </c>
      <c r="CC71" s="44">
        <v>20</v>
      </c>
      <c r="CD71" s="44">
        <v>18</v>
      </c>
      <c r="CE71" s="44">
        <v>20</v>
      </c>
      <c r="CF71" s="44">
        <v>19</v>
      </c>
    </row>
    <row r="72" spans="1:84">
      <c r="A72" s="44" t="s">
        <v>2</v>
      </c>
      <c r="B72" s="45" t="s">
        <v>20</v>
      </c>
      <c r="AJ72" s="49">
        <v>42601</v>
      </c>
      <c r="AK72" s="60">
        <v>0.39583333333333298</v>
      </c>
      <c r="AL72" s="60">
        <f t="shared" si="6"/>
        <v>0.39583333333333331</v>
      </c>
      <c r="AM72" s="60">
        <f t="shared" si="5"/>
        <v>0.39583333333333331</v>
      </c>
      <c r="AN72" s="44" t="str">
        <f t="shared" si="7"/>
        <v>19/08/2016 09:30:00</v>
      </c>
      <c r="AO72" s="61" t="str">
        <f t="shared" si="8"/>
        <v>19/08/2016 09:30:00</v>
      </c>
      <c r="AP72" s="44">
        <f>VLOOKUP($AN72, [1]TableView_704030_20160816_20160!$D$2:$M$5095,3,FALSE)</f>
        <v>1004.4029774000001</v>
      </c>
      <c r="AQ72" s="44">
        <f>VLOOKUP($AN72, [1]TableView_704030_20160816_20160!$D$2:$M$5095,8,FALSE)</f>
        <v>17.3333333333333</v>
      </c>
      <c r="AR72" s="44">
        <f>VLOOKUP($AN72, [1]TableView_704030_20160816_20160!$D$2:$M$5095,10,FALSE)</f>
        <v>0.76200000000000001</v>
      </c>
      <c r="AS72" s="44">
        <f>VLOOKUP($AN72, [1]TableView_704030_20160816_20160!$D$2:$M$5095,4,FALSE)</f>
        <v>97</v>
      </c>
      <c r="AT72" s="44">
        <f>VLOOKUP($AN72, [1]TableView_704030_20160816_20160!$D$2:$M$5095,6,FALSE)</f>
        <v>162</v>
      </c>
      <c r="AU72" s="44">
        <f>VLOOKUP($AN72, [1]TableView_704030_20160816_20160!$D$2:$M$5095,7,FALSE)</f>
        <v>4.2</v>
      </c>
      <c r="AV72" s="44">
        <f>VLOOKUP($AN72, [1]TableView_704030_20160816_20160!$D$2:$M$5095,2,FALSE)</f>
        <v>11.3</v>
      </c>
      <c r="AW72" s="44">
        <f>VLOOKUP($AO72, [2]aacb8965d69cc6fd1cb3a5cae9e8ae7!$C$6:$F$853,4,FALSE)</f>
        <v>0.8</v>
      </c>
      <c r="AX72" s="15">
        <v>1</v>
      </c>
      <c r="AY72" s="44" t="str">
        <f t="shared" si="9"/>
        <v>19/08/2016 1</v>
      </c>
      <c r="AZ72" s="44">
        <f>VLOOKUP($AY72, [3]Sheet1!$D$3:$T$89,2,FALSE)</f>
        <v>18</v>
      </c>
      <c r="BA72" s="44">
        <f>VLOOKUP($AY72, [3]Sheet1!$D$3:$T$89,3,FALSE)</f>
        <v>18</v>
      </c>
      <c r="BB72" s="44">
        <f>VLOOKUP($AY72, [3]Sheet1!$D$3:$T$89,6,FALSE)</f>
        <v>19</v>
      </c>
      <c r="BC72" s="44">
        <f>VLOOKUP($AY72, [3]Sheet1!$D$3:$T$89,7,FALSE)</f>
        <v>18</v>
      </c>
      <c r="BD72" s="44">
        <f>VLOOKUP($AY72, [3]Sheet1!$D$3:$T$89,10,FALSE)</f>
        <v>20</v>
      </c>
      <c r="BE72" s="44">
        <f>VLOOKUP($AY72, [3]Sheet1!$D$3:$T$89,11,FALSE)</f>
        <v>18</v>
      </c>
      <c r="BF72" s="44">
        <f>VLOOKUP($AY72, [3]Sheet1!$D$3:$T$89,14,FALSE)</f>
        <v>20</v>
      </c>
      <c r="BG72" s="44">
        <f>VLOOKUP($AY72, [3]Sheet1!$D$3:$T$89,15,FALSE)</f>
        <v>19</v>
      </c>
      <c r="BI72" s="49">
        <v>42601</v>
      </c>
      <c r="BJ72" s="50">
        <v>0.39583333333333298</v>
      </c>
      <c r="BK72" s="50">
        <v>0.39583333333333331</v>
      </c>
      <c r="BL72" s="50">
        <v>0.39583333333333331</v>
      </c>
      <c r="BM72" s="44" t="s">
        <v>1387</v>
      </c>
      <c r="BN72" s="44" t="s">
        <v>1387</v>
      </c>
      <c r="BO72" s="44">
        <v>1004.4029774000001</v>
      </c>
      <c r="BP72" s="44">
        <v>17.3333333333333</v>
      </c>
      <c r="BQ72" s="44">
        <v>0.76200000000000001</v>
      </c>
      <c r="BR72" s="44">
        <v>97</v>
      </c>
      <c r="BS72" s="44">
        <v>162</v>
      </c>
      <c r="BT72" s="44">
        <v>4.2</v>
      </c>
      <c r="BU72" s="44">
        <v>11.3</v>
      </c>
      <c r="BV72" s="44">
        <v>0.8</v>
      </c>
      <c r="BW72" s="44">
        <v>1</v>
      </c>
      <c r="BX72" s="44" t="s">
        <v>1231</v>
      </c>
      <c r="BY72" s="44">
        <v>18</v>
      </c>
      <c r="BZ72" s="44">
        <v>18</v>
      </c>
      <c r="CA72" s="44">
        <v>19</v>
      </c>
      <c r="CB72" s="44">
        <v>18</v>
      </c>
      <c r="CC72" s="44">
        <v>20</v>
      </c>
      <c r="CD72" s="44">
        <v>18</v>
      </c>
      <c r="CE72" s="44">
        <v>20</v>
      </c>
      <c r="CF72" s="44">
        <v>19</v>
      </c>
    </row>
    <row r="73" spans="1:84">
      <c r="A73" s="44" t="s">
        <v>3</v>
      </c>
      <c r="B73" s="45" t="s">
        <v>21</v>
      </c>
      <c r="AJ73" s="49">
        <v>42601</v>
      </c>
      <c r="AK73" s="60">
        <v>0.39583333333333298</v>
      </c>
      <c r="AL73" s="60">
        <f t="shared" si="6"/>
        <v>0.39583333333333331</v>
      </c>
      <c r="AM73" s="60">
        <f t="shared" si="5"/>
        <v>0.39583333333333331</v>
      </c>
      <c r="AN73" s="44" t="str">
        <f t="shared" si="7"/>
        <v>19/08/2016 09:30:00</v>
      </c>
      <c r="AO73" s="61" t="str">
        <f t="shared" si="8"/>
        <v>19/08/2016 09:30:00</v>
      </c>
      <c r="AP73" s="44">
        <f>VLOOKUP($AN73, [1]TableView_704030_20160816_20160!$D$2:$M$5095,3,FALSE)</f>
        <v>1004.4029774000001</v>
      </c>
      <c r="AQ73" s="44">
        <f>VLOOKUP($AN73, [1]TableView_704030_20160816_20160!$D$2:$M$5095,8,FALSE)</f>
        <v>17.3333333333333</v>
      </c>
      <c r="AR73" s="44">
        <f>VLOOKUP($AN73, [1]TableView_704030_20160816_20160!$D$2:$M$5095,10,FALSE)</f>
        <v>0.76200000000000001</v>
      </c>
      <c r="AS73" s="44">
        <f>VLOOKUP($AN73, [1]TableView_704030_20160816_20160!$D$2:$M$5095,4,FALSE)</f>
        <v>97</v>
      </c>
      <c r="AT73" s="44">
        <f>VLOOKUP($AN73, [1]TableView_704030_20160816_20160!$D$2:$M$5095,6,FALSE)</f>
        <v>162</v>
      </c>
      <c r="AU73" s="44">
        <f>VLOOKUP($AN73, [1]TableView_704030_20160816_20160!$D$2:$M$5095,7,FALSE)</f>
        <v>4.2</v>
      </c>
      <c r="AV73" s="44">
        <f>VLOOKUP($AN73, [1]TableView_704030_20160816_20160!$D$2:$M$5095,2,FALSE)</f>
        <v>11.3</v>
      </c>
      <c r="AW73" s="44">
        <f>VLOOKUP($AO73, [2]aacb8965d69cc6fd1cb3a5cae9e8ae7!$C$6:$F$853,4,FALSE)</f>
        <v>0.8</v>
      </c>
      <c r="AX73" s="15">
        <v>1</v>
      </c>
      <c r="AY73" s="44" t="str">
        <f t="shared" si="9"/>
        <v>19/08/2016 1</v>
      </c>
      <c r="AZ73" s="44">
        <f>VLOOKUP($AY73, [3]Sheet1!$D$3:$T$89,2,FALSE)</f>
        <v>18</v>
      </c>
      <c r="BA73" s="44">
        <f>VLOOKUP($AY73, [3]Sheet1!$D$3:$T$89,3,FALSE)</f>
        <v>18</v>
      </c>
      <c r="BB73" s="44">
        <f>VLOOKUP($AY73, [3]Sheet1!$D$3:$T$89,6,FALSE)</f>
        <v>19</v>
      </c>
      <c r="BC73" s="44">
        <f>VLOOKUP($AY73, [3]Sheet1!$D$3:$T$89,7,FALSE)</f>
        <v>18</v>
      </c>
      <c r="BD73" s="44">
        <f>VLOOKUP($AY73, [3]Sheet1!$D$3:$T$89,10,FALSE)</f>
        <v>20</v>
      </c>
      <c r="BE73" s="44">
        <f>VLOOKUP($AY73, [3]Sheet1!$D$3:$T$89,11,FALSE)</f>
        <v>18</v>
      </c>
      <c r="BF73" s="44">
        <f>VLOOKUP($AY73, [3]Sheet1!$D$3:$T$89,14,FALSE)</f>
        <v>20</v>
      </c>
      <c r="BG73" s="44">
        <f>VLOOKUP($AY73, [3]Sheet1!$D$3:$T$89,15,FALSE)</f>
        <v>19</v>
      </c>
      <c r="BI73" s="49">
        <v>42601</v>
      </c>
      <c r="BJ73" s="50">
        <v>0.39583333333333298</v>
      </c>
      <c r="BK73" s="50">
        <v>0.39583333333333331</v>
      </c>
      <c r="BL73" s="50">
        <v>0.39583333333333331</v>
      </c>
      <c r="BM73" s="44" t="s">
        <v>1387</v>
      </c>
      <c r="BN73" s="44" t="s">
        <v>1387</v>
      </c>
      <c r="BO73" s="44">
        <v>1004.4029774000001</v>
      </c>
      <c r="BP73" s="44">
        <v>17.3333333333333</v>
      </c>
      <c r="BQ73" s="44">
        <v>0.76200000000000001</v>
      </c>
      <c r="BR73" s="44">
        <v>97</v>
      </c>
      <c r="BS73" s="44">
        <v>162</v>
      </c>
      <c r="BT73" s="44">
        <v>4.2</v>
      </c>
      <c r="BU73" s="44">
        <v>11.3</v>
      </c>
      <c r="BV73" s="44">
        <v>0.8</v>
      </c>
      <c r="BW73" s="44">
        <v>1</v>
      </c>
      <c r="BX73" s="44" t="s">
        <v>1231</v>
      </c>
      <c r="BY73" s="44">
        <v>18</v>
      </c>
      <c r="BZ73" s="44">
        <v>18</v>
      </c>
      <c r="CA73" s="44">
        <v>19</v>
      </c>
      <c r="CB73" s="44">
        <v>18</v>
      </c>
      <c r="CC73" s="44">
        <v>20</v>
      </c>
      <c r="CD73" s="44">
        <v>18</v>
      </c>
      <c r="CE73" s="44">
        <v>20</v>
      </c>
      <c r="CF73" s="44">
        <v>19</v>
      </c>
    </row>
    <row r="74" spans="1:84">
      <c r="A74" s="44" t="s">
        <v>4</v>
      </c>
      <c r="B74" s="45" t="s">
        <v>176</v>
      </c>
      <c r="AJ74" s="49">
        <v>42601</v>
      </c>
      <c r="AK74" s="60">
        <v>0.39583333333333298</v>
      </c>
      <c r="AL74" s="60">
        <f t="shared" si="6"/>
        <v>0.39583333333333331</v>
      </c>
      <c r="AM74" s="60">
        <f t="shared" si="5"/>
        <v>0.39583333333333331</v>
      </c>
      <c r="AN74" s="44" t="str">
        <f t="shared" si="7"/>
        <v>19/08/2016 09:30:00</v>
      </c>
      <c r="AO74" s="61" t="str">
        <f t="shared" si="8"/>
        <v>19/08/2016 09:30:00</v>
      </c>
      <c r="AP74" s="44">
        <f>VLOOKUP($AN74, [1]TableView_704030_20160816_20160!$D$2:$M$5095,3,FALSE)</f>
        <v>1004.4029774000001</v>
      </c>
      <c r="AQ74" s="44">
        <f>VLOOKUP($AN74, [1]TableView_704030_20160816_20160!$D$2:$M$5095,8,FALSE)</f>
        <v>17.3333333333333</v>
      </c>
      <c r="AR74" s="44">
        <f>VLOOKUP($AN74, [1]TableView_704030_20160816_20160!$D$2:$M$5095,10,FALSE)</f>
        <v>0.76200000000000001</v>
      </c>
      <c r="AS74" s="44">
        <f>VLOOKUP($AN74, [1]TableView_704030_20160816_20160!$D$2:$M$5095,4,FALSE)</f>
        <v>97</v>
      </c>
      <c r="AT74" s="44">
        <f>VLOOKUP($AN74, [1]TableView_704030_20160816_20160!$D$2:$M$5095,6,FALSE)</f>
        <v>162</v>
      </c>
      <c r="AU74" s="44">
        <f>VLOOKUP($AN74, [1]TableView_704030_20160816_20160!$D$2:$M$5095,7,FALSE)</f>
        <v>4.2</v>
      </c>
      <c r="AV74" s="44">
        <f>VLOOKUP($AN74, [1]TableView_704030_20160816_20160!$D$2:$M$5095,2,FALSE)</f>
        <v>11.3</v>
      </c>
      <c r="AW74" s="44">
        <f>VLOOKUP($AO74, [2]aacb8965d69cc6fd1cb3a5cae9e8ae7!$C$6:$F$853,4,FALSE)</f>
        <v>0.8</v>
      </c>
      <c r="AX74" s="15">
        <v>1</v>
      </c>
      <c r="AY74" s="44" t="str">
        <f t="shared" si="9"/>
        <v>19/08/2016 1</v>
      </c>
      <c r="AZ74" s="44">
        <f>VLOOKUP($AY74, [3]Sheet1!$D$3:$T$89,2,FALSE)</f>
        <v>18</v>
      </c>
      <c r="BA74" s="44">
        <f>VLOOKUP($AY74, [3]Sheet1!$D$3:$T$89,3,FALSE)</f>
        <v>18</v>
      </c>
      <c r="BB74" s="44">
        <f>VLOOKUP($AY74, [3]Sheet1!$D$3:$T$89,6,FALSE)</f>
        <v>19</v>
      </c>
      <c r="BC74" s="44">
        <f>VLOOKUP($AY74, [3]Sheet1!$D$3:$T$89,7,FALSE)</f>
        <v>18</v>
      </c>
      <c r="BD74" s="44">
        <f>VLOOKUP($AY74, [3]Sheet1!$D$3:$T$89,10,FALSE)</f>
        <v>20</v>
      </c>
      <c r="BE74" s="44">
        <f>VLOOKUP($AY74, [3]Sheet1!$D$3:$T$89,11,FALSE)</f>
        <v>18</v>
      </c>
      <c r="BF74" s="44">
        <f>VLOOKUP($AY74, [3]Sheet1!$D$3:$T$89,14,FALSE)</f>
        <v>20</v>
      </c>
      <c r="BG74" s="44">
        <f>VLOOKUP($AY74, [3]Sheet1!$D$3:$T$89,15,FALSE)</f>
        <v>19</v>
      </c>
      <c r="BI74" s="49">
        <v>42601</v>
      </c>
      <c r="BJ74" s="50">
        <v>0.39583333333333298</v>
      </c>
      <c r="BK74" s="50">
        <v>0.39583333333333331</v>
      </c>
      <c r="BL74" s="50">
        <v>0.39583333333333331</v>
      </c>
      <c r="BM74" s="44" t="s">
        <v>1387</v>
      </c>
      <c r="BN74" s="44" t="s">
        <v>1387</v>
      </c>
      <c r="BO74" s="44">
        <v>1004.4029774000001</v>
      </c>
      <c r="BP74" s="44">
        <v>17.3333333333333</v>
      </c>
      <c r="BQ74" s="44">
        <v>0.76200000000000001</v>
      </c>
      <c r="BR74" s="44">
        <v>97</v>
      </c>
      <c r="BS74" s="44">
        <v>162</v>
      </c>
      <c r="BT74" s="44">
        <v>4.2</v>
      </c>
      <c r="BU74" s="44">
        <v>11.3</v>
      </c>
      <c r="BV74" s="44">
        <v>0.8</v>
      </c>
      <c r="BW74" s="44">
        <v>1</v>
      </c>
      <c r="BX74" s="44" t="s">
        <v>1231</v>
      </c>
      <c r="BY74" s="44">
        <v>18</v>
      </c>
      <c r="BZ74" s="44">
        <v>18</v>
      </c>
      <c r="CA74" s="44">
        <v>19</v>
      </c>
      <c r="CB74" s="44">
        <v>18</v>
      </c>
      <c r="CC74" s="44">
        <v>20</v>
      </c>
      <c r="CD74" s="44">
        <v>18</v>
      </c>
      <c r="CE74" s="44">
        <v>20</v>
      </c>
      <c r="CF74" s="44">
        <v>19</v>
      </c>
    </row>
    <row r="75" spans="1:84">
      <c r="A75" s="44" t="s">
        <v>5</v>
      </c>
      <c r="B75" s="45" t="s">
        <v>45</v>
      </c>
      <c r="AJ75" s="49">
        <v>42601</v>
      </c>
      <c r="AK75" s="60">
        <v>0.39583333333333298</v>
      </c>
      <c r="AL75" s="60">
        <f t="shared" si="6"/>
        <v>0.39583333333333331</v>
      </c>
      <c r="AM75" s="60">
        <f t="shared" si="5"/>
        <v>0.39583333333333331</v>
      </c>
      <c r="AN75" s="44" t="str">
        <f t="shared" si="7"/>
        <v>19/08/2016 09:30:00</v>
      </c>
      <c r="AO75" s="61" t="str">
        <f t="shared" si="8"/>
        <v>19/08/2016 09:30:00</v>
      </c>
      <c r="AP75" s="44">
        <f>VLOOKUP($AN75, [1]TableView_704030_20160816_20160!$D$2:$M$5095,3,FALSE)</f>
        <v>1004.4029774000001</v>
      </c>
      <c r="AQ75" s="44">
        <f>VLOOKUP($AN75, [1]TableView_704030_20160816_20160!$D$2:$M$5095,8,FALSE)</f>
        <v>17.3333333333333</v>
      </c>
      <c r="AR75" s="44">
        <f>VLOOKUP($AN75, [1]TableView_704030_20160816_20160!$D$2:$M$5095,10,FALSE)</f>
        <v>0.76200000000000001</v>
      </c>
      <c r="AS75" s="44">
        <f>VLOOKUP($AN75, [1]TableView_704030_20160816_20160!$D$2:$M$5095,4,FALSE)</f>
        <v>97</v>
      </c>
      <c r="AT75" s="44">
        <f>VLOOKUP($AN75, [1]TableView_704030_20160816_20160!$D$2:$M$5095,6,FALSE)</f>
        <v>162</v>
      </c>
      <c r="AU75" s="44">
        <f>VLOOKUP($AN75, [1]TableView_704030_20160816_20160!$D$2:$M$5095,7,FALSE)</f>
        <v>4.2</v>
      </c>
      <c r="AV75" s="44">
        <f>VLOOKUP($AN75, [1]TableView_704030_20160816_20160!$D$2:$M$5095,2,FALSE)</f>
        <v>11.3</v>
      </c>
      <c r="AW75" s="44">
        <f>VLOOKUP($AO75, [2]aacb8965d69cc6fd1cb3a5cae9e8ae7!$C$6:$F$853,4,FALSE)</f>
        <v>0.8</v>
      </c>
      <c r="AX75" s="15">
        <v>1</v>
      </c>
      <c r="AY75" s="44" t="str">
        <f t="shared" si="9"/>
        <v>19/08/2016 1</v>
      </c>
      <c r="AZ75" s="44">
        <f>VLOOKUP($AY75, [3]Sheet1!$D$3:$T$89,2,FALSE)</f>
        <v>18</v>
      </c>
      <c r="BA75" s="44">
        <f>VLOOKUP($AY75, [3]Sheet1!$D$3:$T$89,3,FALSE)</f>
        <v>18</v>
      </c>
      <c r="BB75" s="44">
        <f>VLOOKUP($AY75, [3]Sheet1!$D$3:$T$89,6,FALSE)</f>
        <v>19</v>
      </c>
      <c r="BC75" s="44">
        <f>VLOOKUP($AY75, [3]Sheet1!$D$3:$T$89,7,FALSE)</f>
        <v>18</v>
      </c>
      <c r="BD75" s="44">
        <f>VLOOKUP($AY75, [3]Sheet1!$D$3:$T$89,10,FALSE)</f>
        <v>20</v>
      </c>
      <c r="BE75" s="44">
        <f>VLOOKUP($AY75, [3]Sheet1!$D$3:$T$89,11,FALSE)</f>
        <v>18</v>
      </c>
      <c r="BF75" s="44">
        <f>VLOOKUP($AY75, [3]Sheet1!$D$3:$T$89,14,FALSE)</f>
        <v>20</v>
      </c>
      <c r="BG75" s="44">
        <f>VLOOKUP($AY75, [3]Sheet1!$D$3:$T$89,15,FALSE)</f>
        <v>19</v>
      </c>
      <c r="BI75" s="49">
        <v>42601</v>
      </c>
      <c r="BJ75" s="50">
        <v>0.39583333333333298</v>
      </c>
      <c r="BK75" s="50">
        <v>0.39583333333333331</v>
      </c>
      <c r="BL75" s="50">
        <v>0.39583333333333331</v>
      </c>
      <c r="BM75" s="44" t="s">
        <v>1387</v>
      </c>
      <c r="BN75" s="44" t="s">
        <v>1387</v>
      </c>
      <c r="BO75" s="44">
        <v>1004.4029774000001</v>
      </c>
      <c r="BP75" s="44">
        <v>17.3333333333333</v>
      </c>
      <c r="BQ75" s="44">
        <v>0.76200000000000001</v>
      </c>
      <c r="BR75" s="44">
        <v>97</v>
      </c>
      <c r="BS75" s="44">
        <v>162</v>
      </c>
      <c r="BT75" s="44">
        <v>4.2</v>
      </c>
      <c r="BU75" s="44">
        <v>11.3</v>
      </c>
      <c r="BV75" s="44">
        <v>0.8</v>
      </c>
      <c r="BW75" s="44">
        <v>1</v>
      </c>
      <c r="BX75" s="44" t="s">
        <v>1231</v>
      </c>
      <c r="BY75" s="44">
        <v>18</v>
      </c>
      <c r="BZ75" s="44">
        <v>18</v>
      </c>
      <c r="CA75" s="44">
        <v>19</v>
      </c>
      <c r="CB75" s="44">
        <v>18</v>
      </c>
      <c r="CC75" s="44">
        <v>20</v>
      </c>
      <c r="CD75" s="44">
        <v>18</v>
      </c>
      <c r="CE75" s="44">
        <v>20</v>
      </c>
      <c r="CF75" s="44">
        <v>19</v>
      </c>
    </row>
    <row r="76" spans="1:84">
      <c r="A76" s="44" t="s">
        <v>6</v>
      </c>
      <c r="B76" s="45" t="s">
        <v>177</v>
      </c>
      <c r="AJ76" s="49">
        <v>42601</v>
      </c>
      <c r="AK76" s="60">
        <v>0.39583333333333298</v>
      </c>
      <c r="AL76" s="60">
        <f t="shared" si="6"/>
        <v>0.39583333333333331</v>
      </c>
      <c r="AM76" s="60">
        <f t="shared" ref="AM76:AM139" si="10">ROUND(AK76*(24*60/30),0)/(24*60/30)</f>
        <v>0.39583333333333331</v>
      </c>
      <c r="AN76" s="44" t="str">
        <f t="shared" si="7"/>
        <v>19/08/2016 09:30:00</v>
      </c>
      <c r="AO76" s="61" t="str">
        <f t="shared" si="8"/>
        <v>19/08/2016 09:30:00</v>
      </c>
      <c r="AP76" s="44">
        <f>VLOOKUP($AN76, [1]TableView_704030_20160816_20160!$D$2:$M$5095,3,FALSE)</f>
        <v>1004.4029774000001</v>
      </c>
      <c r="AQ76" s="44">
        <f>VLOOKUP($AN76, [1]TableView_704030_20160816_20160!$D$2:$M$5095,8,FALSE)</f>
        <v>17.3333333333333</v>
      </c>
      <c r="AR76" s="44">
        <f>VLOOKUP($AN76, [1]TableView_704030_20160816_20160!$D$2:$M$5095,10,FALSE)</f>
        <v>0.76200000000000001</v>
      </c>
      <c r="AS76" s="44">
        <f>VLOOKUP($AN76, [1]TableView_704030_20160816_20160!$D$2:$M$5095,4,FALSE)</f>
        <v>97</v>
      </c>
      <c r="AT76" s="44">
        <f>VLOOKUP($AN76, [1]TableView_704030_20160816_20160!$D$2:$M$5095,6,FALSE)</f>
        <v>162</v>
      </c>
      <c r="AU76" s="44">
        <f>VLOOKUP($AN76, [1]TableView_704030_20160816_20160!$D$2:$M$5095,7,FALSE)</f>
        <v>4.2</v>
      </c>
      <c r="AV76" s="44">
        <f>VLOOKUP($AN76, [1]TableView_704030_20160816_20160!$D$2:$M$5095,2,FALSE)</f>
        <v>11.3</v>
      </c>
      <c r="AW76" s="44">
        <f>VLOOKUP($AO76, [2]aacb8965d69cc6fd1cb3a5cae9e8ae7!$C$6:$F$853,4,FALSE)</f>
        <v>0.8</v>
      </c>
      <c r="AX76" s="15">
        <v>1</v>
      </c>
      <c r="AY76" s="44" t="str">
        <f t="shared" si="9"/>
        <v>19/08/2016 1</v>
      </c>
      <c r="AZ76" s="44">
        <f>VLOOKUP($AY76, [3]Sheet1!$D$3:$T$89,2,FALSE)</f>
        <v>18</v>
      </c>
      <c r="BA76" s="44">
        <f>VLOOKUP($AY76, [3]Sheet1!$D$3:$T$89,3,FALSE)</f>
        <v>18</v>
      </c>
      <c r="BB76" s="44">
        <f>VLOOKUP($AY76, [3]Sheet1!$D$3:$T$89,6,FALSE)</f>
        <v>19</v>
      </c>
      <c r="BC76" s="44">
        <f>VLOOKUP($AY76, [3]Sheet1!$D$3:$T$89,7,FALSE)</f>
        <v>18</v>
      </c>
      <c r="BD76" s="44">
        <f>VLOOKUP($AY76, [3]Sheet1!$D$3:$T$89,10,FALSE)</f>
        <v>20</v>
      </c>
      <c r="BE76" s="44">
        <f>VLOOKUP($AY76, [3]Sheet1!$D$3:$T$89,11,FALSE)</f>
        <v>18</v>
      </c>
      <c r="BF76" s="44">
        <f>VLOOKUP($AY76, [3]Sheet1!$D$3:$T$89,14,FALSE)</f>
        <v>20</v>
      </c>
      <c r="BG76" s="44">
        <f>VLOOKUP($AY76, [3]Sheet1!$D$3:$T$89,15,FALSE)</f>
        <v>19</v>
      </c>
      <c r="BI76" s="49">
        <v>42601</v>
      </c>
      <c r="BJ76" s="50">
        <v>0.39583333333333298</v>
      </c>
      <c r="BK76" s="50">
        <v>0.39583333333333331</v>
      </c>
      <c r="BL76" s="50">
        <v>0.39583333333333331</v>
      </c>
      <c r="BM76" s="44" t="s">
        <v>1387</v>
      </c>
      <c r="BN76" s="44" t="s">
        <v>1387</v>
      </c>
      <c r="BO76" s="44">
        <v>1004.4029774000001</v>
      </c>
      <c r="BP76" s="44">
        <v>17.3333333333333</v>
      </c>
      <c r="BQ76" s="44">
        <v>0.76200000000000001</v>
      </c>
      <c r="BR76" s="44">
        <v>97</v>
      </c>
      <c r="BS76" s="44">
        <v>162</v>
      </c>
      <c r="BT76" s="44">
        <v>4.2</v>
      </c>
      <c r="BU76" s="44">
        <v>11.3</v>
      </c>
      <c r="BV76" s="44">
        <v>0.8</v>
      </c>
      <c r="BW76" s="44">
        <v>1</v>
      </c>
      <c r="BX76" s="44" t="s">
        <v>1231</v>
      </c>
      <c r="BY76" s="44">
        <v>18</v>
      </c>
      <c r="BZ76" s="44">
        <v>18</v>
      </c>
      <c r="CA76" s="44">
        <v>19</v>
      </c>
      <c r="CB76" s="44">
        <v>18</v>
      </c>
      <c r="CC76" s="44">
        <v>20</v>
      </c>
      <c r="CD76" s="44">
        <v>18</v>
      </c>
      <c r="CE76" s="44">
        <v>20</v>
      </c>
      <c r="CF76" s="44">
        <v>19</v>
      </c>
    </row>
    <row r="77" spans="1:84">
      <c r="A77" s="44" t="s">
        <v>7</v>
      </c>
      <c r="B77" s="45" t="s">
        <v>178</v>
      </c>
      <c r="AJ77" s="49">
        <v>42601</v>
      </c>
      <c r="AK77" s="60">
        <v>0.39583333333333298</v>
      </c>
      <c r="AL77" s="60">
        <f t="shared" si="6"/>
        <v>0.39583333333333331</v>
      </c>
      <c r="AM77" s="60">
        <f t="shared" si="10"/>
        <v>0.39583333333333331</v>
      </c>
      <c r="AN77" s="44" t="str">
        <f t="shared" si="7"/>
        <v>19/08/2016 09:30:00</v>
      </c>
      <c r="AO77" s="61" t="str">
        <f t="shared" si="8"/>
        <v>19/08/2016 09:30:00</v>
      </c>
      <c r="AP77" s="44">
        <f>VLOOKUP($AN77, [1]TableView_704030_20160816_20160!$D$2:$M$5095,3,FALSE)</f>
        <v>1004.4029774000001</v>
      </c>
      <c r="AQ77" s="44">
        <f>VLOOKUP($AN77, [1]TableView_704030_20160816_20160!$D$2:$M$5095,8,FALSE)</f>
        <v>17.3333333333333</v>
      </c>
      <c r="AR77" s="44">
        <f>VLOOKUP($AN77, [1]TableView_704030_20160816_20160!$D$2:$M$5095,10,FALSE)</f>
        <v>0.76200000000000001</v>
      </c>
      <c r="AS77" s="44">
        <f>VLOOKUP($AN77, [1]TableView_704030_20160816_20160!$D$2:$M$5095,4,FALSE)</f>
        <v>97</v>
      </c>
      <c r="AT77" s="44">
        <f>VLOOKUP($AN77, [1]TableView_704030_20160816_20160!$D$2:$M$5095,6,FALSE)</f>
        <v>162</v>
      </c>
      <c r="AU77" s="44">
        <f>VLOOKUP($AN77, [1]TableView_704030_20160816_20160!$D$2:$M$5095,7,FALSE)</f>
        <v>4.2</v>
      </c>
      <c r="AV77" s="44">
        <f>VLOOKUP($AN77, [1]TableView_704030_20160816_20160!$D$2:$M$5095,2,FALSE)</f>
        <v>11.3</v>
      </c>
      <c r="AW77" s="44">
        <f>VLOOKUP($AO77, [2]aacb8965d69cc6fd1cb3a5cae9e8ae7!$C$6:$F$853,4,FALSE)</f>
        <v>0.8</v>
      </c>
      <c r="AX77" s="15">
        <v>1</v>
      </c>
      <c r="AY77" s="44" t="str">
        <f t="shared" si="9"/>
        <v>19/08/2016 1</v>
      </c>
      <c r="AZ77" s="44">
        <f>VLOOKUP($AY77, [3]Sheet1!$D$3:$T$89,2,FALSE)</f>
        <v>18</v>
      </c>
      <c r="BA77" s="44">
        <f>VLOOKUP($AY77, [3]Sheet1!$D$3:$T$89,3,FALSE)</f>
        <v>18</v>
      </c>
      <c r="BB77" s="44">
        <f>VLOOKUP($AY77, [3]Sheet1!$D$3:$T$89,6,FALSE)</f>
        <v>19</v>
      </c>
      <c r="BC77" s="44">
        <f>VLOOKUP($AY77, [3]Sheet1!$D$3:$T$89,7,FALSE)</f>
        <v>18</v>
      </c>
      <c r="BD77" s="44">
        <f>VLOOKUP($AY77, [3]Sheet1!$D$3:$T$89,10,FALSE)</f>
        <v>20</v>
      </c>
      <c r="BE77" s="44">
        <f>VLOOKUP($AY77, [3]Sheet1!$D$3:$T$89,11,FALSE)</f>
        <v>18</v>
      </c>
      <c r="BF77" s="44">
        <f>VLOOKUP($AY77, [3]Sheet1!$D$3:$T$89,14,FALSE)</f>
        <v>20</v>
      </c>
      <c r="BG77" s="44">
        <f>VLOOKUP($AY77, [3]Sheet1!$D$3:$T$89,15,FALSE)</f>
        <v>19</v>
      </c>
      <c r="BI77" s="49">
        <v>42601</v>
      </c>
      <c r="BJ77" s="50">
        <v>0.39583333333333298</v>
      </c>
      <c r="BK77" s="50">
        <v>0.39583333333333331</v>
      </c>
      <c r="BL77" s="50">
        <v>0.39583333333333331</v>
      </c>
      <c r="BM77" s="44" t="s">
        <v>1387</v>
      </c>
      <c r="BN77" s="44" t="s">
        <v>1387</v>
      </c>
      <c r="BO77" s="44">
        <v>1004.4029774000001</v>
      </c>
      <c r="BP77" s="44">
        <v>17.3333333333333</v>
      </c>
      <c r="BQ77" s="44">
        <v>0.76200000000000001</v>
      </c>
      <c r="BR77" s="44">
        <v>97</v>
      </c>
      <c r="BS77" s="44">
        <v>162</v>
      </c>
      <c r="BT77" s="44">
        <v>4.2</v>
      </c>
      <c r="BU77" s="44">
        <v>11.3</v>
      </c>
      <c r="BV77" s="44">
        <v>0.8</v>
      </c>
      <c r="BW77" s="44">
        <v>1</v>
      </c>
      <c r="BX77" s="44" t="s">
        <v>1231</v>
      </c>
      <c r="BY77" s="44">
        <v>18</v>
      </c>
      <c r="BZ77" s="44">
        <v>18</v>
      </c>
      <c r="CA77" s="44">
        <v>19</v>
      </c>
      <c r="CB77" s="44">
        <v>18</v>
      </c>
      <c r="CC77" s="44">
        <v>20</v>
      </c>
      <c r="CD77" s="44">
        <v>18</v>
      </c>
      <c r="CE77" s="44">
        <v>20</v>
      </c>
      <c r="CF77" s="44">
        <v>19</v>
      </c>
    </row>
    <row r="78" spans="1:84" s="28" customFormat="1">
      <c r="B78" s="51"/>
      <c r="D78" s="52"/>
      <c r="M78" s="54"/>
      <c r="O78" s="52"/>
      <c r="X78" s="54"/>
      <c r="Z78" s="52"/>
      <c r="AJ78" s="49">
        <v>42601</v>
      </c>
      <c r="AK78" s="60">
        <v>0.39583333333333298</v>
      </c>
      <c r="AL78" s="60">
        <f t="shared" si="6"/>
        <v>0.39583333333333331</v>
      </c>
      <c r="AM78" s="60">
        <f t="shared" si="10"/>
        <v>0.39583333333333331</v>
      </c>
      <c r="AN78" s="44" t="str">
        <f t="shared" si="7"/>
        <v>19/08/2016 09:30:00</v>
      </c>
      <c r="AO78" s="61" t="str">
        <f t="shared" si="8"/>
        <v>19/08/2016 09:30:00</v>
      </c>
      <c r="AP78" s="44">
        <f>VLOOKUP($AN78, [1]TableView_704030_20160816_20160!$D$2:$M$5095,3,FALSE)</f>
        <v>1004.4029774000001</v>
      </c>
      <c r="AQ78" s="44">
        <f>VLOOKUP($AN78, [1]TableView_704030_20160816_20160!$D$2:$M$5095,8,FALSE)</f>
        <v>17.3333333333333</v>
      </c>
      <c r="AR78" s="44">
        <f>VLOOKUP($AN78, [1]TableView_704030_20160816_20160!$D$2:$M$5095,10,FALSE)</f>
        <v>0.76200000000000001</v>
      </c>
      <c r="AS78" s="44">
        <f>VLOOKUP($AN78, [1]TableView_704030_20160816_20160!$D$2:$M$5095,4,FALSE)</f>
        <v>97</v>
      </c>
      <c r="AT78" s="44">
        <f>VLOOKUP($AN78, [1]TableView_704030_20160816_20160!$D$2:$M$5095,6,FALSE)</f>
        <v>162</v>
      </c>
      <c r="AU78" s="44">
        <f>VLOOKUP($AN78, [1]TableView_704030_20160816_20160!$D$2:$M$5095,7,FALSE)</f>
        <v>4.2</v>
      </c>
      <c r="AV78" s="44">
        <f>VLOOKUP($AN78, [1]TableView_704030_20160816_20160!$D$2:$M$5095,2,FALSE)</f>
        <v>11.3</v>
      </c>
      <c r="AW78" s="44">
        <f>VLOOKUP($AO78, [2]aacb8965d69cc6fd1cb3a5cae9e8ae7!$C$6:$F$853,4,FALSE)</f>
        <v>0.8</v>
      </c>
      <c r="AX78" s="15">
        <v>1</v>
      </c>
      <c r="AY78" s="44" t="str">
        <f t="shared" si="9"/>
        <v>19/08/2016 1</v>
      </c>
      <c r="AZ78" s="44">
        <f>VLOOKUP($AY78, [3]Sheet1!$D$3:$T$89,2,FALSE)</f>
        <v>18</v>
      </c>
      <c r="BA78" s="44">
        <f>VLOOKUP($AY78, [3]Sheet1!$D$3:$T$89,3,FALSE)</f>
        <v>18</v>
      </c>
      <c r="BB78" s="44">
        <f>VLOOKUP($AY78, [3]Sheet1!$D$3:$T$89,6,FALSE)</f>
        <v>19</v>
      </c>
      <c r="BC78" s="44">
        <f>VLOOKUP($AY78, [3]Sheet1!$D$3:$T$89,7,FALSE)</f>
        <v>18</v>
      </c>
      <c r="BD78" s="44">
        <f>VLOOKUP($AY78, [3]Sheet1!$D$3:$T$89,10,FALSE)</f>
        <v>20</v>
      </c>
      <c r="BE78" s="44">
        <f>VLOOKUP($AY78, [3]Sheet1!$D$3:$T$89,11,FALSE)</f>
        <v>18</v>
      </c>
      <c r="BF78" s="44">
        <f>VLOOKUP($AY78, [3]Sheet1!$D$3:$T$89,14,FALSE)</f>
        <v>20</v>
      </c>
      <c r="BG78" s="44">
        <f>VLOOKUP($AY78, [3]Sheet1!$D$3:$T$89,15,FALSE)</f>
        <v>19</v>
      </c>
      <c r="BI78" s="58">
        <v>42601</v>
      </c>
      <c r="BJ78" s="59">
        <v>0.39583333333333298</v>
      </c>
      <c r="BK78" s="59">
        <v>0.39583333333333331</v>
      </c>
      <c r="BL78" s="59">
        <v>0.39583333333333331</v>
      </c>
      <c r="BM78" s="28" t="s">
        <v>1387</v>
      </c>
      <c r="BN78" s="28" t="s">
        <v>1387</v>
      </c>
      <c r="BO78" s="28">
        <v>1004.4029774000001</v>
      </c>
      <c r="BP78" s="28">
        <v>17.3333333333333</v>
      </c>
      <c r="BQ78" s="28">
        <v>0.76200000000000001</v>
      </c>
      <c r="BR78" s="28">
        <v>97</v>
      </c>
      <c r="BS78" s="28">
        <v>162</v>
      </c>
      <c r="BT78" s="28">
        <v>4.2</v>
      </c>
      <c r="BU78" s="28">
        <v>11.3</v>
      </c>
      <c r="BV78" s="28">
        <v>0.8</v>
      </c>
      <c r="BW78" s="28">
        <v>1</v>
      </c>
      <c r="BX78" s="28" t="s">
        <v>1231</v>
      </c>
      <c r="BY78" s="28">
        <v>18</v>
      </c>
      <c r="BZ78" s="28">
        <v>18</v>
      </c>
      <c r="CA78" s="28">
        <v>19</v>
      </c>
      <c r="CB78" s="28">
        <v>18</v>
      </c>
      <c r="CC78" s="28">
        <v>20</v>
      </c>
      <c r="CD78" s="28">
        <v>18</v>
      </c>
      <c r="CE78" s="28">
        <v>20</v>
      </c>
      <c r="CF78" s="28">
        <v>19</v>
      </c>
    </row>
    <row r="79" spans="1:84">
      <c r="A79" s="44" t="s">
        <v>0</v>
      </c>
      <c r="B79" s="45" t="s">
        <v>175</v>
      </c>
      <c r="D79" s="46">
        <v>0</v>
      </c>
      <c r="E79" s="44" t="s">
        <v>32</v>
      </c>
      <c r="O79" s="46">
        <v>0</v>
      </c>
      <c r="P79" s="44" t="s">
        <v>32</v>
      </c>
      <c r="Z79" s="46">
        <v>0</v>
      </c>
      <c r="AA79" s="44" t="s">
        <v>32</v>
      </c>
      <c r="AJ79" s="49">
        <v>42601</v>
      </c>
      <c r="AK79" s="60">
        <v>0.76180555555555562</v>
      </c>
      <c r="AL79" s="60">
        <f t="shared" si="6"/>
        <v>0.76388888888888884</v>
      </c>
      <c r="AM79" s="60">
        <f t="shared" si="10"/>
        <v>0.77083333333333337</v>
      </c>
      <c r="AN79" s="44" t="str">
        <f t="shared" si="7"/>
        <v>19/08/2016 18:20:00</v>
      </c>
      <c r="AO79" s="61" t="str">
        <f t="shared" si="8"/>
        <v>19/08/2016 18:30:00</v>
      </c>
      <c r="AP79" s="44">
        <f>VLOOKUP($AN79, [1]TableView_704030_20160816_20160!$D$2:$M$5095,3,FALSE)</f>
        <v>1003.82729127</v>
      </c>
      <c r="AQ79" s="44">
        <f>VLOOKUP($AN79, [1]TableView_704030_20160816_20160!$D$2:$M$5095,8,FALSE)</f>
        <v>18.0555555555556</v>
      </c>
      <c r="AR79" s="44">
        <f>VLOOKUP($AN79, [1]TableView_704030_20160816_20160!$D$2:$M$5095,10,FALSE)</f>
        <v>0</v>
      </c>
      <c r="AS79" s="44">
        <f>VLOOKUP($AN79, [1]TableView_704030_20160816_20160!$D$2:$M$5095,4,FALSE)</f>
        <v>87</v>
      </c>
      <c r="AT79" s="44">
        <f>VLOOKUP($AN79, [1]TableView_704030_20160816_20160!$D$2:$M$5095,6,FALSE)</f>
        <v>216</v>
      </c>
      <c r="AU79" s="44">
        <f>VLOOKUP($AN79, [1]TableView_704030_20160816_20160!$D$2:$M$5095,7,FALSE)</f>
        <v>4.2</v>
      </c>
      <c r="AV79" s="44">
        <f>VLOOKUP($AN79, [1]TableView_704030_20160816_20160!$D$2:$M$5095,2,FALSE)</f>
        <v>10.4</v>
      </c>
      <c r="AW79" s="44">
        <f>VLOOKUP($AO79, [2]aacb8965d69cc6fd1cb3a5cae9e8ae7!$C$6:$F$853,4,FALSE)</f>
        <v>0.1</v>
      </c>
      <c r="AX79" s="15">
        <v>4</v>
      </c>
      <c r="AY79" s="44" t="str">
        <f t="shared" si="9"/>
        <v>19/08/2016 4</v>
      </c>
      <c r="AZ79" s="44">
        <f>VLOOKUP($AY79, [3]Sheet1!$D$3:$T$89,2,FALSE)</f>
        <v>20</v>
      </c>
      <c r="BA79" s="44">
        <f>VLOOKUP($AY79, [3]Sheet1!$D$3:$T$89,3,FALSE)</f>
        <v>18</v>
      </c>
      <c r="BB79" s="44">
        <f>VLOOKUP($AY79, [3]Sheet1!$D$3:$T$89,6,FALSE)</f>
        <v>20</v>
      </c>
      <c r="BC79" s="44">
        <f>VLOOKUP($AY79, [3]Sheet1!$D$3:$T$89,7,FALSE)</f>
        <v>18</v>
      </c>
      <c r="BD79" s="44">
        <f>VLOOKUP($AY79, [3]Sheet1!$D$3:$T$89,10,FALSE)</f>
        <v>21</v>
      </c>
      <c r="BE79" s="44">
        <f>VLOOKUP($AY79, [3]Sheet1!$D$3:$T$89,11,FALSE)</f>
        <v>18</v>
      </c>
      <c r="BF79" s="44">
        <f>VLOOKUP($AY79, [3]Sheet1!$D$3:$T$89,14,FALSE)</f>
        <v>21</v>
      </c>
      <c r="BG79" s="44">
        <f>VLOOKUP($AY79, [3]Sheet1!$D$3:$T$89,15,FALSE)</f>
        <v>19</v>
      </c>
      <c r="BI79" s="49">
        <v>42601</v>
      </c>
      <c r="BJ79" s="50">
        <v>0.76180555555555562</v>
      </c>
      <c r="BK79" s="50">
        <v>0.76388888888888884</v>
      </c>
      <c r="BL79" s="50">
        <v>0.77083333333333337</v>
      </c>
      <c r="BM79" s="44" t="s">
        <v>1388</v>
      </c>
      <c r="BN79" s="44" t="s">
        <v>1389</v>
      </c>
      <c r="BO79" s="44">
        <v>1003.82729127</v>
      </c>
      <c r="BP79" s="44">
        <v>18.0555555555556</v>
      </c>
      <c r="BQ79" s="44">
        <v>0</v>
      </c>
      <c r="BR79" s="44">
        <v>87</v>
      </c>
      <c r="BS79" s="44">
        <v>216</v>
      </c>
      <c r="BT79" s="44">
        <v>4.2</v>
      </c>
      <c r="BU79" s="44">
        <v>10.4</v>
      </c>
      <c r="BV79" s="44">
        <v>0.1</v>
      </c>
      <c r="BW79" s="44">
        <v>4</v>
      </c>
      <c r="BX79" s="44" t="s">
        <v>1233</v>
      </c>
      <c r="BY79" s="44">
        <v>20</v>
      </c>
      <c r="BZ79" s="44">
        <v>18</v>
      </c>
      <c r="CA79" s="44">
        <v>20</v>
      </c>
      <c r="CB79" s="44">
        <v>18</v>
      </c>
      <c r="CC79" s="44">
        <v>21</v>
      </c>
      <c r="CD79" s="44">
        <v>18</v>
      </c>
      <c r="CE79" s="44">
        <v>21</v>
      </c>
      <c r="CF79" s="44">
        <v>19</v>
      </c>
    </row>
    <row r="80" spans="1:84">
      <c r="A80" s="44" t="s">
        <v>1</v>
      </c>
      <c r="B80" s="45" t="s">
        <v>181</v>
      </c>
      <c r="D80" s="46">
        <v>1.7592592592592592E-3</v>
      </c>
      <c r="E80" s="44" t="s">
        <v>86</v>
      </c>
      <c r="F80" s="44" t="s">
        <v>34</v>
      </c>
      <c r="J80" s="44" t="s">
        <v>36</v>
      </c>
      <c r="O80" s="46">
        <v>2.0833333333333332E-2</v>
      </c>
      <c r="Z80" s="46">
        <v>2.0833333333333332E-2</v>
      </c>
      <c r="AJ80" s="49">
        <v>42601</v>
      </c>
      <c r="AK80" s="60">
        <v>0.76180555555555562</v>
      </c>
      <c r="AL80" s="60">
        <f t="shared" si="6"/>
        <v>0.76388888888888884</v>
      </c>
      <c r="AM80" s="60">
        <f t="shared" si="10"/>
        <v>0.77083333333333337</v>
      </c>
      <c r="AN80" s="44" t="str">
        <f t="shared" si="7"/>
        <v>19/08/2016 18:20:00</v>
      </c>
      <c r="AO80" s="61" t="str">
        <f t="shared" si="8"/>
        <v>19/08/2016 18:30:00</v>
      </c>
      <c r="AP80" s="44">
        <f>VLOOKUP($AN80, [1]TableView_704030_20160816_20160!$D$2:$M$5095,3,FALSE)</f>
        <v>1003.82729127</v>
      </c>
      <c r="AQ80" s="44">
        <f>VLOOKUP($AN80, [1]TableView_704030_20160816_20160!$D$2:$M$5095,8,FALSE)</f>
        <v>18.0555555555556</v>
      </c>
      <c r="AR80" s="44">
        <f>VLOOKUP($AN80, [1]TableView_704030_20160816_20160!$D$2:$M$5095,10,FALSE)</f>
        <v>0</v>
      </c>
      <c r="AS80" s="44">
        <f>VLOOKUP($AN80, [1]TableView_704030_20160816_20160!$D$2:$M$5095,4,FALSE)</f>
        <v>87</v>
      </c>
      <c r="AT80" s="44">
        <f>VLOOKUP($AN80, [1]TableView_704030_20160816_20160!$D$2:$M$5095,6,FALSE)</f>
        <v>216</v>
      </c>
      <c r="AU80" s="44">
        <f>VLOOKUP($AN80, [1]TableView_704030_20160816_20160!$D$2:$M$5095,7,FALSE)</f>
        <v>4.2</v>
      </c>
      <c r="AV80" s="44">
        <f>VLOOKUP($AN80, [1]TableView_704030_20160816_20160!$D$2:$M$5095,2,FALSE)</f>
        <v>10.4</v>
      </c>
      <c r="AW80" s="44">
        <f>VLOOKUP($AO80, [2]aacb8965d69cc6fd1cb3a5cae9e8ae7!$C$6:$F$853,4,FALSE)</f>
        <v>0.1</v>
      </c>
      <c r="AX80" s="15">
        <v>4</v>
      </c>
      <c r="AY80" s="44" t="str">
        <f t="shared" si="9"/>
        <v>19/08/2016 4</v>
      </c>
      <c r="AZ80" s="44">
        <f>VLOOKUP($AY80, [3]Sheet1!$D$3:$T$89,2,FALSE)</f>
        <v>20</v>
      </c>
      <c r="BA80" s="44">
        <f>VLOOKUP($AY80, [3]Sheet1!$D$3:$T$89,3,FALSE)</f>
        <v>18</v>
      </c>
      <c r="BB80" s="44">
        <f>VLOOKUP($AY80, [3]Sheet1!$D$3:$T$89,6,FALSE)</f>
        <v>20</v>
      </c>
      <c r="BC80" s="44">
        <f>VLOOKUP($AY80, [3]Sheet1!$D$3:$T$89,7,FALSE)</f>
        <v>18</v>
      </c>
      <c r="BD80" s="44">
        <f>VLOOKUP($AY80, [3]Sheet1!$D$3:$T$89,10,FALSE)</f>
        <v>21</v>
      </c>
      <c r="BE80" s="44">
        <f>VLOOKUP($AY80, [3]Sheet1!$D$3:$T$89,11,FALSE)</f>
        <v>18</v>
      </c>
      <c r="BF80" s="44">
        <f>VLOOKUP($AY80, [3]Sheet1!$D$3:$T$89,14,FALSE)</f>
        <v>21</v>
      </c>
      <c r="BG80" s="44">
        <f>VLOOKUP($AY80, [3]Sheet1!$D$3:$T$89,15,FALSE)</f>
        <v>19</v>
      </c>
      <c r="BI80" s="49">
        <v>42601</v>
      </c>
      <c r="BJ80" s="50">
        <v>0.76180555555555562</v>
      </c>
      <c r="BK80" s="50">
        <v>0.76388888888888884</v>
      </c>
      <c r="BL80" s="50">
        <v>0.77083333333333337</v>
      </c>
      <c r="BM80" s="44" t="s">
        <v>1388</v>
      </c>
      <c r="BN80" s="44" t="s">
        <v>1389</v>
      </c>
      <c r="BO80" s="44">
        <v>1003.82729127</v>
      </c>
      <c r="BP80" s="44">
        <v>18.0555555555556</v>
      </c>
      <c r="BQ80" s="44">
        <v>0</v>
      </c>
      <c r="BR80" s="44">
        <v>87</v>
      </c>
      <c r="BS80" s="44">
        <v>216</v>
      </c>
      <c r="BT80" s="44">
        <v>4.2</v>
      </c>
      <c r="BU80" s="44">
        <v>10.4</v>
      </c>
      <c r="BV80" s="44">
        <v>0.1</v>
      </c>
      <c r="BW80" s="44">
        <v>4</v>
      </c>
      <c r="BX80" s="44" t="s">
        <v>1233</v>
      </c>
      <c r="BY80" s="44">
        <v>20</v>
      </c>
      <c r="BZ80" s="44">
        <v>18</v>
      </c>
      <c r="CA80" s="44">
        <v>20</v>
      </c>
      <c r="CB80" s="44">
        <v>18</v>
      </c>
      <c r="CC80" s="44">
        <v>21</v>
      </c>
      <c r="CD80" s="44">
        <v>18</v>
      </c>
      <c r="CE80" s="44">
        <v>21</v>
      </c>
      <c r="CF80" s="44">
        <v>19</v>
      </c>
    </row>
    <row r="81" spans="1:84">
      <c r="A81" s="44" t="s">
        <v>2</v>
      </c>
      <c r="B81" s="45" t="s">
        <v>20</v>
      </c>
      <c r="D81" s="46">
        <v>2.0370370370370373E-3</v>
      </c>
      <c r="E81" s="44" t="s">
        <v>86</v>
      </c>
      <c r="F81" s="44" t="s">
        <v>35</v>
      </c>
      <c r="J81" s="44" t="s">
        <v>36</v>
      </c>
      <c r="AJ81" s="49">
        <v>42601</v>
      </c>
      <c r="AK81" s="60">
        <v>0.76180555555555596</v>
      </c>
      <c r="AL81" s="60">
        <f t="shared" si="6"/>
        <v>0.76388888888888884</v>
      </c>
      <c r="AM81" s="60">
        <v>0.79166666666666663</v>
      </c>
      <c r="AN81" s="44" t="str">
        <f t="shared" si="7"/>
        <v>19/08/2016 18:20:00</v>
      </c>
      <c r="AO81" s="61" t="str">
        <f t="shared" si="8"/>
        <v>19/08/2016 19:00:00</v>
      </c>
      <c r="AP81" s="44">
        <f>VLOOKUP($AN81, [1]TableView_704030_20160816_20160!$D$2:$M$5095,3,FALSE)</f>
        <v>1003.82729127</v>
      </c>
      <c r="AQ81" s="44">
        <f>VLOOKUP($AN81, [1]TableView_704030_20160816_20160!$D$2:$M$5095,8,FALSE)</f>
        <v>18.0555555555556</v>
      </c>
      <c r="AR81" s="44">
        <f>VLOOKUP($AN81, [1]TableView_704030_20160816_20160!$D$2:$M$5095,10,FALSE)</f>
        <v>0</v>
      </c>
      <c r="AS81" s="44">
        <f>VLOOKUP($AN81, [1]TableView_704030_20160816_20160!$D$2:$M$5095,4,FALSE)</f>
        <v>87</v>
      </c>
      <c r="AT81" s="44">
        <f>VLOOKUP($AN81, [1]TableView_704030_20160816_20160!$D$2:$M$5095,6,FALSE)</f>
        <v>216</v>
      </c>
      <c r="AU81" s="44">
        <f>VLOOKUP($AN81, [1]TableView_704030_20160816_20160!$D$2:$M$5095,7,FALSE)</f>
        <v>4.2</v>
      </c>
      <c r="AV81" s="44">
        <f>VLOOKUP($AN81, [1]TableView_704030_20160816_20160!$D$2:$M$5095,2,FALSE)</f>
        <v>10.4</v>
      </c>
      <c r="AW81" s="44">
        <f>VLOOKUP($AO81, [2]aacb8965d69cc6fd1cb3a5cae9e8ae7!$C$6:$F$853,4,FALSE)</f>
        <v>0</v>
      </c>
      <c r="AX81" s="15">
        <v>4</v>
      </c>
      <c r="AY81" s="44" t="str">
        <f t="shared" si="9"/>
        <v>19/08/2016 4</v>
      </c>
      <c r="AZ81" s="44">
        <f>VLOOKUP($AY81, [3]Sheet1!$D$3:$T$89,2,FALSE)</f>
        <v>20</v>
      </c>
      <c r="BA81" s="44">
        <f>VLOOKUP($AY81, [3]Sheet1!$D$3:$T$89,3,FALSE)</f>
        <v>18</v>
      </c>
      <c r="BB81" s="44">
        <f>VLOOKUP($AY81, [3]Sheet1!$D$3:$T$89,6,FALSE)</f>
        <v>20</v>
      </c>
      <c r="BC81" s="44">
        <f>VLOOKUP($AY81, [3]Sheet1!$D$3:$T$89,7,FALSE)</f>
        <v>18</v>
      </c>
      <c r="BD81" s="44">
        <f>VLOOKUP($AY81, [3]Sheet1!$D$3:$T$89,10,FALSE)</f>
        <v>21</v>
      </c>
      <c r="BE81" s="44">
        <f>VLOOKUP($AY81, [3]Sheet1!$D$3:$T$89,11,FALSE)</f>
        <v>18</v>
      </c>
      <c r="BF81" s="44">
        <f>VLOOKUP($AY81, [3]Sheet1!$D$3:$T$89,14,FALSE)</f>
        <v>21</v>
      </c>
      <c r="BG81" s="44">
        <f>VLOOKUP($AY81, [3]Sheet1!$D$3:$T$89,15,FALSE)</f>
        <v>19</v>
      </c>
      <c r="BI81" s="49">
        <v>42601</v>
      </c>
      <c r="BJ81" s="50">
        <v>0.76180555555555596</v>
      </c>
      <c r="BK81" s="50">
        <v>0.76388888888888884</v>
      </c>
      <c r="BL81" s="50">
        <v>0.79166666666666663</v>
      </c>
      <c r="BM81" s="44" t="s">
        <v>1388</v>
      </c>
      <c r="BN81" s="44" t="s">
        <v>1232</v>
      </c>
      <c r="BO81" s="44">
        <v>1003.82729127</v>
      </c>
      <c r="BP81" s="44">
        <v>18.0555555555556</v>
      </c>
      <c r="BQ81" s="44">
        <v>0</v>
      </c>
      <c r="BR81" s="44">
        <v>87</v>
      </c>
      <c r="BS81" s="44">
        <v>216</v>
      </c>
      <c r="BT81" s="44">
        <v>4.2</v>
      </c>
      <c r="BU81" s="44">
        <v>10.4</v>
      </c>
      <c r="BV81" s="44">
        <v>0</v>
      </c>
      <c r="BW81" s="44">
        <v>4</v>
      </c>
      <c r="BX81" s="44" t="s">
        <v>1233</v>
      </c>
      <c r="BY81" s="44">
        <v>20</v>
      </c>
      <c r="BZ81" s="44">
        <v>18</v>
      </c>
      <c r="CA81" s="44">
        <v>20</v>
      </c>
      <c r="CB81" s="44">
        <v>18</v>
      </c>
      <c r="CC81" s="44">
        <v>21</v>
      </c>
      <c r="CD81" s="44">
        <v>18</v>
      </c>
      <c r="CE81" s="44">
        <v>21</v>
      </c>
      <c r="CF81" s="44">
        <v>19</v>
      </c>
    </row>
    <row r="82" spans="1:84">
      <c r="A82" s="44" t="s">
        <v>3</v>
      </c>
      <c r="B82" s="45" t="s">
        <v>21</v>
      </c>
      <c r="D82" s="46">
        <v>2.2916666666666667E-3</v>
      </c>
      <c r="E82" s="44" t="s">
        <v>86</v>
      </c>
      <c r="F82" s="44" t="s">
        <v>35</v>
      </c>
      <c r="J82" s="44" t="s">
        <v>29</v>
      </c>
      <c r="K82" s="44" t="s">
        <v>186</v>
      </c>
      <c r="AJ82" s="49">
        <v>42601</v>
      </c>
      <c r="AK82" s="60">
        <v>0.76180555555555596</v>
      </c>
      <c r="AL82" s="60">
        <f t="shared" si="6"/>
        <v>0.76388888888888884</v>
      </c>
      <c r="AM82" s="60">
        <v>0.79166666666666663</v>
      </c>
      <c r="AN82" s="44" t="str">
        <f t="shared" si="7"/>
        <v>19/08/2016 18:20:00</v>
      </c>
      <c r="AO82" s="61" t="str">
        <f t="shared" si="8"/>
        <v>19/08/2016 19:00:00</v>
      </c>
      <c r="AP82" s="44">
        <f>VLOOKUP($AN82, [1]TableView_704030_20160816_20160!$D$2:$M$5095,3,FALSE)</f>
        <v>1003.82729127</v>
      </c>
      <c r="AQ82" s="44">
        <f>VLOOKUP($AN82, [1]TableView_704030_20160816_20160!$D$2:$M$5095,8,FALSE)</f>
        <v>18.0555555555556</v>
      </c>
      <c r="AR82" s="44">
        <f>VLOOKUP($AN82, [1]TableView_704030_20160816_20160!$D$2:$M$5095,10,FALSE)</f>
        <v>0</v>
      </c>
      <c r="AS82" s="44">
        <f>VLOOKUP($AN82, [1]TableView_704030_20160816_20160!$D$2:$M$5095,4,FALSE)</f>
        <v>87</v>
      </c>
      <c r="AT82" s="44">
        <f>VLOOKUP($AN82, [1]TableView_704030_20160816_20160!$D$2:$M$5095,6,FALSE)</f>
        <v>216</v>
      </c>
      <c r="AU82" s="44">
        <f>VLOOKUP($AN82, [1]TableView_704030_20160816_20160!$D$2:$M$5095,7,FALSE)</f>
        <v>4.2</v>
      </c>
      <c r="AV82" s="44">
        <f>VLOOKUP($AN82, [1]TableView_704030_20160816_20160!$D$2:$M$5095,2,FALSE)</f>
        <v>10.4</v>
      </c>
      <c r="AW82" s="44">
        <f>VLOOKUP($AO82, [2]aacb8965d69cc6fd1cb3a5cae9e8ae7!$C$6:$F$853,4,FALSE)</f>
        <v>0</v>
      </c>
      <c r="AX82" s="15">
        <v>4</v>
      </c>
      <c r="AY82" s="44" t="str">
        <f t="shared" si="9"/>
        <v>19/08/2016 4</v>
      </c>
      <c r="AZ82" s="44">
        <f>VLOOKUP($AY82, [3]Sheet1!$D$3:$T$89,2,FALSE)</f>
        <v>20</v>
      </c>
      <c r="BA82" s="44">
        <f>VLOOKUP($AY82, [3]Sheet1!$D$3:$T$89,3,FALSE)</f>
        <v>18</v>
      </c>
      <c r="BB82" s="44">
        <f>VLOOKUP($AY82, [3]Sheet1!$D$3:$T$89,6,FALSE)</f>
        <v>20</v>
      </c>
      <c r="BC82" s="44">
        <f>VLOOKUP($AY82, [3]Sheet1!$D$3:$T$89,7,FALSE)</f>
        <v>18</v>
      </c>
      <c r="BD82" s="44">
        <f>VLOOKUP($AY82, [3]Sheet1!$D$3:$T$89,10,FALSE)</f>
        <v>21</v>
      </c>
      <c r="BE82" s="44">
        <f>VLOOKUP($AY82, [3]Sheet1!$D$3:$T$89,11,FALSE)</f>
        <v>18</v>
      </c>
      <c r="BF82" s="44">
        <f>VLOOKUP($AY82, [3]Sheet1!$D$3:$T$89,14,FALSE)</f>
        <v>21</v>
      </c>
      <c r="BG82" s="44">
        <f>VLOOKUP($AY82, [3]Sheet1!$D$3:$T$89,15,FALSE)</f>
        <v>19</v>
      </c>
      <c r="BI82" s="49">
        <v>42601</v>
      </c>
      <c r="BJ82" s="50">
        <v>0.76180555555555596</v>
      </c>
      <c r="BK82" s="50">
        <v>0.76388888888888884</v>
      </c>
      <c r="BL82" s="50">
        <v>0.79166666666666663</v>
      </c>
      <c r="BM82" s="44" t="s">
        <v>1388</v>
      </c>
      <c r="BN82" s="44" t="s">
        <v>1232</v>
      </c>
      <c r="BO82" s="44">
        <v>1003.82729127</v>
      </c>
      <c r="BP82" s="44">
        <v>18.0555555555556</v>
      </c>
      <c r="BQ82" s="44">
        <v>0</v>
      </c>
      <c r="BR82" s="44">
        <v>87</v>
      </c>
      <c r="BS82" s="44">
        <v>216</v>
      </c>
      <c r="BT82" s="44">
        <v>4.2</v>
      </c>
      <c r="BU82" s="44">
        <v>10.4</v>
      </c>
      <c r="BV82" s="44">
        <v>0</v>
      </c>
      <c r="BW82" s="44">
        <v>4</v>
      </c>
      <c r="BX82" s="44" t="s">
        <v>1233</v>
      </c>
      <c r="BY82" s="44">
        <v>20</v>
      </c>
      <c r="BZ82" s="44">
        <v>18</v>
      </c>
      <c r="CA82" s="44">
        <v>20</v>
      </c>
      <c r="CB82" s="44">
        <v>18</v>
      </c>
      <c r="CC82" s="44">
        <v>21</v>
      </c>
      <c r="CD82" s="44">
        <v>18</v>
      </c>
      <c r="CE82" s="44">
        <v>21</v>
      </c>
      <c r="CF82" s="44">
        <v>19</v>
      </c>
    </row>
    <row r="83" spans="1:84">
      <c r="A83" s="44" t="s">
        <v>4</v>
      </c>
      <c r="B83" s="45" t="s">
        <v>22</v>
      </c>
      <c r="D83" s="46">
        <v>2.3148148148148151E-3</v>
      </c>
      <c r="E83" s="44" t="s">
        <v>79</v>
      </c>
      <c r="F83" s="44" t="s">
        <v>35</v>
      </c>
      <c r="J83" s="44" t="s">
        <v>29</v>
      </c>
      <c r="AJ83" s="49">
        <v>42601</v>
      </c>
      <c r="AK83" s="60">
        <v>0.76180555555555596</v>
      </c>
      <c r="AL83" s="60">
        <f t="shared" si="6"/>
        <v>0.76388888888888884</v>
      </c>
      <c r="AM83" s="60">
        <v>0.79166666666666696</v>
      </c>
      <c r="AN83" s="44" t="str">
        <f t="shared" si="7"/>
        <v>19/08/2016 18:20:00</v>
      </c>
      <c r="AO83" s="61" t="str">
        <f t="shared" si="8"/>
        <v>19/08/2016 19:00:00</v>
      </c>
      <c r="AP83" s="44">
        <f>VLOOKUP($AN83, [1]TableView_704030_20160816_20160!$D$2:$M$5095,3,FALSE)</f>
        <v>1003.82729127</v>
      </c>
      <c r="AQ83" s="44">
        <f>VLOOKUP($AN83, [1]TableView_704030_20160816_20160!$D$2:$M$5095,8,FALSE)</f>
        <v>18.0555555555556</v>
      </c>
      <c r="AR83" s="44">
        <f>VLOOKUP($AN83, [1]TableView_704030_20160816_20160!$D$2:$M$5095,10,FALSE)</f>
        <v>0</v>
      </c>
      <c r="AS83" s="44">
        <f>VLOOKUP($AN83, [1]TableView_704030_20160816_20160!$D$2:$M$5095,4,FALSE)</f>
        <v>87</v>
      </c>
      <c r="AT83" s="44">
        <f>VLOOKUP($AN83, [1]TableView_704030_20160816_20160!$D$2:$M$5095,6,FALSE)</f>
        <v>216</v>
      </c>
      <c r="AU83" s="44">
        <f>VLOOKUP($AN83, [1]TableView_704030_20160816_20160!$D$2:$M$5095,7,FALSE)</f>
        <v>4.2</v>
      </c>
      <c r="AV83" s="44">
        <f>VLOOKUP($AN83, [1]TableView_704030_20160816_20160!$D$2:$M$5095,2,FALSE)</f>
        <v>10.4</v>
      </c>
      <c r="AW83" s="44">
        <f>VLOOKUP($AO83, [2]aacb8965d69cc6fd1cb3a5cae9e8ae7!$C$6:$F$853,4,FALSE)</f>
        <v>0</v>
      </c>
      <c r="AX83" s="15">
        <v>4</v>
      </c>
      <c r="AY83" s="44" t="str">
        <f t="shared" si="9"/>
        <v>19/08/2016 4</v>
      </c>
      <c r="AZ83" s="44">
        <f>VLOOKUP($AY83, [3]Sheet1!$D$3:$T$89,2,FALSE)</f>
        <v>20</v>
      </c>
      <c r="BA83" s="44">
        <f>VLOOKUP($AY83, [3]Sheet1!$D$3:$T$89,3,FALSE)</f>
        <v>18</v>
      </c>
      <c r="BB83" s="44">
        <f>VLOOKUP($AY83, [3]Sheet1!$D$3:$T$89,6,FALSE)</f>
        <v>20</v>
      </c>
      <c r="BC83" s="44">
        <f>VLOOKUP($AY83, [3]Sheet1!$D$3:$T$89,7,FALSE)</f>
        <v>18</v>
      </c>
      <c r="BD83" s="44">
        <f>VLOOKUP($AY83, [3]Sheet1!$D$3:$T$89,10,FALSE)</f>
        <v>21</v>
      </c>
      <c r="BE83" s="44">
        <f>VLOOKUP($AY83, [3]Sheet1!$D$3:$T$89,11,FALSE)</f>
        <v>18</v>
      </c>
      <c r="BF83" s="44">
        <f>VLOOKUP($AY83, [3]Sheet1!$D$3:$T$89,14,FALSE)</f>
        <v>21</v>
      </c>
      <c r="BG83" s="44">
        <f>VLOOKUP($AY83, [3]Sheet1!$D$3:$T$89,15,FALSE)</f>
        <v>19</v>
      </c>
      <c r="BI83" s="49">
        <v>42601</v>
      </c>
      <c r="BJ83" s="50">
        <v>0.76180555555555596</v>
      </c>
      <c r="BK83" s="50">
        <v>0.76388888888888884</v>
      </c>
      <c r="BL83" s="50">
        <v>0.79166666666666696</v>
      </c>
      <c r="BM83" s="44" t="s">
        <v>1388</v>
      </c>
      <c r="BN83" s="44" t="s">
        <v>1232</v>
      </c>
      <c r="BO83" s="44">
        <v>1003.82729127</v>
      </c>
      <c r="BP83" s="44">
        <v>18.0555555555556</v>
      </c>
      <c r="BQ83" s="44">
        <v>0</v>
      </c>
      <c r="BR83" s="44">
        <v>87</v>
      </c>
      <c r="BS83" s="44">
        <v>216</v>
      </c>
      <c r="BT83" s="44">
        <v>4.2</v>
      </c>
      <c r="BU83" s="44">
        <v>10.4</v>
      </c>
      <c r="BV83" s="44">
        <v>0</v>
      </c>
      <c r="BW83" s="44">
        <v>4</v>
      </c>
      <c r="BX83" s="44" t="s">
        <v>1233</v>
      </c>
      <c r="BY83" s="44">
        <v>20</v>
      </c>
      <c r="BZ83" s="44">
        <v>18</v>
      </c>
      <c r="CA83" s="44">
        <v>20</v>
      </c>
      <c r="CB83" s="44">
        <v>18</v>
      </c>
      <c r="CC83" s="44">
        <v>21</v>
      </c>
      <c r="CD83" s="44">
        <v>18</v>
      </c>
      <c r="CE83" s="44">
        <v>21</v>
      </c>
      <c r="CF83" s="44">
        <v>19</v>
      </c>
    </row>
    <row r="84" spans="1:84">
      <c r="A84" s="44" t="s">
        <v>5</v>
      </c>
      <c r="B84" s="45" t="s">
        <v>182</v>
      </c>
      <c r="D84" s="46">
        <v>3.0902777777777782E-3</v>
      </c>
      <c r="E84" s="44" t="s">
        <v>79</v>
      </c>
      <c r="F84" s="44" t="s">
        <v>35</v>
      </c>
      <c r="J84" s="44" t="s">
        <v>36</v>
      </c>
      <c r="K84" s="44" t="s">
        <v>55</v>
      </c>
      <c r="AJ84" s="49">
        <v>42601</v>
      </c>
      <c r="AK84" s="60">
        <v>0.76180555555555596</v>
      </c>
      <c r="AL84" s="60">
        <f t="shared" si="6"/>
        <v>0.76388888888888884</v>
      </c>
      <c r="AM84" s="60">
        <v>0.79166666666666696</v>
      </c>
      <c r="AN84" s="44" t="str">
        <f t="shared" si="7"/>
        <v>19/08/2016 18:20:00</v>
      </c>
      <c r="AO84" s="61" t="str">
        <f t="shared" si="8"/>
        <v>19/08/2016 19:00:00</v>
      </c>
      <c r="AP84" s="44">
        <f>VLOOKUP($AN84, [1]TableView_704030_20160816_20160!$D$2:$M$5095,3,FALSE)</f>
        <v>1003.82729127</v>
      </c>
      <c r="AQ84" s="44">
        <f>VLOOKUP($AN84, [1]TableView_704030_20160816_20160!$D$2:$M$5095,8,FALSE)</f>
        <v>18.0555555555556</v>
      </c>
      <c r="AR84" s="44">
        <f>VLOOKUP($AN84, [1]TableView_704030_20160816_20160!$D$2:$M$5095,10,FALSE)</f>
        <v>0</v>
      </c>
      <c r="AS84" s="44">
        <f>VLOOKUP($AN84, [1]TableView_704030_20160816_20160!$D$2:$M$5095,4,FALSE)</f>
        <v>87</v>
      </c>
      <c r="AT84" s="44">
        <f>VLOOKUP($AN84, [1]TableView_704030_20160816_20160!$D$2:$M$5095,6,FALSE)</f>
        <v>216</v>
      </c>
      <c r="AU84" s="44">
        <f>VLOOKUP($AN84, [1]TableView_704030_20160816_20160!$D$2:$M$5095,7,FALSE)</f>
        <v>4.2</v>
      </c>
      <c r="AV84" s="44">
        <f>VLOOKUP($AN84, [1]TableView_704030_20160816_20160!$D$2:$M$5095,2,FALSE)</f>
        <v>10.4</v>
      </c>
      <c r="AW84" s="44">
        <f>VLOOKUP($AO84, [2]aacb8965d69cc6fd1cb3a5cae9e8ae7!$C$6:$F$853,4,FALSE)</f>
        <v>0</v>
      </c>
      <c r="AX84" s="15">
        <v>4</v>
      </c>
      <c r="AY84" s="44" t="str">
        <f t="shared" si="9"/>
        <v>19/08/2016 4</v>
      </c>
      <c r="AZ84" s="44">
        <f>VLOOKUP($AY84, [3]Sheet1!$D$3:$T$89,2,FALSE)</f>
        <v>20</v>
      </c>
      <c r="BA84" s="44">
        <f>VLOOKUP($AY84, [3]Sheet1!$D$3:$T$89,3,FALSE)</f>
        <v>18</v>
      </c>
      <c r="BB84" s="44">
        <f>VLOOKUP($AY84, [3]Sheet1!$D$3:$T$89,6,FALSE)</f>
        <v>20</v>
      </c>
      <c r="BC84" s="44">
        <f>VLOOKUP($AY84, [3]Sheet1!$D$3:$T$89,7,FALSE)</f>
        <v>18</v>
      </c>
      <c r="BD84" s="44">
        <f>VLOOKUP($AY84, [3]Sheet1!$D$3:$T$89,10,FALSE)</f>
        <v>21</v>
      </c>
      <c r="BE84" s="44">
        <f>VLOOKUP($AY84, [3]Sheet1!$D$3:$T$89,11,FALSE)</f>
        <v>18</v>
      </c>
      <c r="BF84" s="44">
        <f>VLOOKUP($AY84, [3]Sheet1!$D$3:$T$89,14,FALSE)</f>
        <v>21</v>
      </c>
      <c r="BG84" s="44">
        <f>VLOOKUP($AY84, [3]Sheet1!$D$3:$T$89,15,FALSE)</f>
        <v>19</v>
      </c>
      <c r="BI84" s="49">
        <v>42601</v>
      </c>
      <c r="BJ84" s="50">
        <v>0.76180555555555596</v>
      </c>
      <c r="BK84" s="50">
        <v>0.76388888888888884</v>
      </c>
      <c r="BL84" s="50">
        <v>0.79166666666666696</v>
      </c>
      <c r="BM84" s="44" t="s">
        <v>1388</v>
      </c>
      <c r="BN84" s="44" t="s">
        <v>1232</v>
      </c>
      <c r="BO84" s="44">
        <v>1003.82729127</v>
      </c>
      <c r="BP84" s="44">
        <v>18.0555555555556</v>
      </c>
      <c r="BQ84" s="44">
        <v>0</v>
      </c>
      <c r="BR84" s="44">
        <v>87</v>
      </c>
      <c r="BS84" s="44">
        <v>216</v>
      </c>
      <c r="BT84" s="44">
        <v>4.2</v>
      </c>
      <c r="BU84" s="44">
        <v>10.4</v>
      </c>
      <c r="BV84" s="44">
        <v>0</v>
      </c>
      <c r="BW84" s="44">
        <v>4</v>
      </c>
      <c r="BX84" s="44" t="s">
        <v>1233</v>
      </c>
      <c r="BY84" s="44">
        <v>20</v>
      </c>
      <c r="BZ84" s="44">
        <v>18</v>
      </c>
      <c r="CA84" s="44">
        <v>20</v>
      </c>
      <c r="CB84" s="44">
        <v>18</v>
      </c>
      <c r="CC84" s="44">
        <v>21</v>
      </c>
      <c r="CD84" s="44">
        <v>18</v>
      </c>
      <c r="CE84" s="44">
        <v>21</v>
      </c>
      <c r="CF84" s="44">
        <v>19</v>
      </c>
    </row>
    <row r="85" spans="1:84">
      <c r="A85" s="44" t="s">
        <v>6</v>
      </c>
      <c r="B85" s="45" t="s">
        <v>139</v>
      </c>
      <c r="D85" s="46">
        <v>3.2986111111111111E-3</v>
      </c>
      <c r="E85" s="44" t="s">
        <v>79</v>
      </c>
      <c r="F85" s="44" t="s">
        <v>35</v>
      </c>
      <c r="J85" s="44" t="s">
        <v>29</v>
      </c>
      <c r="AJ85" s="49">
        <v>42601</v>
      </c>
      <c r="AK85" s="60">
        <v>0.76180555555555596</v>
      </c>
      <c r="AL85" s="60">
        <f t="shared" si="6"/>
        <v>0.76388888888888884</v>
      </c>
      <c r="AM85" s="60">
        <v>0.79166666666666696</v>
      </c>
      <c r="AN85" s="44" t="str">
        <f t="shared" si="7"/>
        <v>19/08/2016 18:20:00</v>
      </c>
      <c r="AO85" s="61" t="str">
        <f t="shared" si="8"/>
        <v>19/08/2016 19:00:00</v>
      </c>
      <c r="AP85" s="44">
        <f>VLOOKUP($AN85, [1]TableView_704030_20160816_20160!$D$2:$M$5095,3,FALSE)</f>
        <v>1003.82729127</v>
      </c>
      <c r="AQ85" s="44">
        <f>VLOOKUP($AN85, [1]TableView_704030_20160816_20160!$D$2:$M$5095,8,FALSE)</f>
        <v>18.0555555555556</v>
      </c>
      <c r="AR85" s="44">
        <f>VLOOKUP($AN85, [1]TableView_704030_20160816_20160!$D$2:$M$5095,10,FALSE)</f>
        <v>0</v>
      </c>
      <c r="AS85" s="44">
        <f>VLOOKUP($AN85, [1]TableView_704030_20160816_20160!$D$2:$M$5095,4,FALSE)</f>
        <v>87</v>
      </c>
      <c r="AT85" s="44">
        <f>VLOOKUP($AN85, [1]TableView_704030_20160816_20160!$D$2:$M$5095,6,FALSE)</f>
        <v>216</v>
      </c>
      <c r="AU85" s="44">
        <f>VLOOKUP($AN85, [1]TableView_704030_20160816_20160!$D$2:$M$5095,7,FALSE)</f>
        <v>4.2</v>
      </c>
      <c r="AV85" s="44">
        <f>VLOOKUP($AN85, [1]TableView_704030_20160816_20160!$D$2:$M$5095,2,FALSE)</f>
        <v>10.4</v>
      </c>
      <c r="AW85" s="44">
        <f>VLOOKUP($AO85, [2]aacb8965d69cc6fd1cb3a5cae9e8ae7!$C$6:$F$853,4,FALSE)</f>
        <v>0</v>
      </c>
      <c r="AX85" s="15">
        <v>4</v>
      </c>
      <c r="AY85" s="44" t="str">
        <f t="shared" si="9"/>
        <v>19/08/2016 4</v>
      </c>
      <c r="AZ85" s="44">
        <f>VLOOKUP($AY85, [3]Sheet1!$D$3:$T$89,2,FALSE)</f>
        <v>20</v>
      </c>
      <c r="BA85" s="44">
        <f>VLOOKUP($AY85, [3]Sheet1!$D$3:$T$89,3,FALSE)</f>
        <v>18</v>
      </c>
      <c r="BB85" s="44">
        <f>VLOOKUP($AY85, [3]Sheet1!$D$3:$T$89,6,FALSE)</f>
        <v>20</v>
      </c>
      <c r="BC85" s="44">
        <f>VLOOKUP($AY85, [3]Sheet1!$D$3:$T$89,7,FALSE)</f>
        <v>18</v>
      </c>
      <c r="BD85" s="44">
        <f>VLOOKUP($AY85, [3]Sheet1!$D$3:$T$89,10,FALSE)</f>
        <v>21</v>
      </c>
      <c r="BE85" s="44">
        <f>VLOOKUP($AY85, [3]Sheet1!$D$3:$T$89,11,FALSE)</f>
        <v>18</v>
      </c>
      <c r="BF85" s="44">
        <f>VLOOKUP($AY85, [3]Sheet1!$D$3:$T$89,14,FALSE)</f>
        <v>21</v>
      </c>
      <c r="BG85" s="44">
        <f>VLOOKUP($AY85, [3]Sheet1!$D$3:$T$89,15,FALSE)</f>
        <v>19</v>
      </c>
      <c r="BI85" s="49">
        <v>42601</v>
      </c>
      <c r="BJ85" s="50">
        <v>0.76180555555555596</v>
      </c>
      <c r="BK85" s="50">
        <v>0.76388888888888884</v>
      </c>
      <c r="BL85" s="50">
        <v>0.79166666666666696</v>
      </c>
      <c r="BM85" s="44" t="s">
        <v>1388</v>
      </c>
      <c r="BN85" s="44" t="s">
        <v>1232</v>
      </c>
      <c r="BO85" s="44">
        <v>1003.82729127</v>
      </c>
      <c r="BP85" s="44">
        <v>18.0555555555556</v>
      </c>
      <c r="BQ85" s="44">
        <v>0</v>
      </c>
      <c r="BR85" s="44">
        <v>87</v>
      </c>
      <c r="BS85" s="44">
        <v>216</v>
      </c>
      <c r="BT85" s="44">
        <v>4.2</v>
      </c>
      <c r="BU85" s="44">
        <v>10.4</v>
      </c>
      <c r="BV85" s="44">
        <v>0</v>
      </c>
      <c r="BW85" s="44">
        <v>4</v>
      </c>
      <c r="BX85" s="44" t="s">
        <v>1233</v>
      </c>
      <c r="BY85" s="44">
        <v>20</v>
      </c>
      <c r="BZ85" s="44">
        <v>18</v>
      </c>
      <c r="CA85" s="44">
        <v>20</v>
      </c>
      <c r="CB85" s="44">
        <v>18</v>
      </c>
      <c r="CC85" s="44">
        <v>21</v>
      </c>
      <c r="CD85" s="44">
        <v>18</v>
      </c>
      <c r="CE85" s="44">
        <v>21</v>
      </c>
      <c r="CF85" s="44">
        <v>19</v>
      </c>
    </row>
    <row r="86" spans="1:84">
      <c r="A86" s="44" t="s">
        <v>7</v>
      </c>
      <c r="B86" s="45" t="s">
        <v>183</v>
      </c>
      <c r="D86" s="46">
        <v>3.3333333333333335E-3</v>
      </c>
      <c r="E86" s="44" t="s">
        <v>79</v>
      </c>
      <c r="F86" s="44" t="s">
        <v>35</v>
      </c>
      <c r="J86" s="44" t="s">
        <v>36</v>
      </c>
      <c r="AJ86" s="49">
        <v>42601</v>
      </c>
      <c r="AK86" s="60">
        <v>0.76180555555555596</v>
      </c>
      <c r="AL86" s="60">
        <f t="shared" si="6"/>
        <v>0.76388888888888884</v>
      </c>
      <c r="AM86" s="60">
        <v>0.79166666666666696</v>
      </c>
      <c r="AN86" s="44" t="str">
        <f t="shared" si="7"/>
        <v>19/08/2016 18:20:00</v>
      </c>
      <c r="AO86" s="61" t="str">
        <f t="shared" si="8"/>
        <v>19/08/2016 19:00:00</v>
      </c>
      <c r="AP86" s="44">
        <f>VLOOKUP($AN86, [1]TableView_704030_20160816_20160!$D$2:$M$5095,3,FALSE)</f>
        <v>1003.82729127</v>
      </c>
      <c r="AQ86" s="44">
        <f>VLOOKUP($AN86, [1]TableView_704030_20160816_20160!$D$2:$M$5095,8,FALSE)</f>
        <v>18.0555555555556</v>
      </c>
      <c r="AR86" s="44">
        <f>VLOOKUP($AN86, [1]TableView_704030_20160816_20160!$D$2:$M$5095,10,FALSE)</f>
        <v>0</v>
      </c>
      <c r="AS86" s="44">
        <f>VLOOKUP($AN86, [1]TableView_704030_20160816_20160!$D$2:$M$5095,4,FALSE)</f>
        <v>87</v>
      </c>
      <c r="AT86" s="44">
        <f>VLOOKUP($AN86, [1]TableView_704030_20160816_20160!$D$2:$M$5095,6,FALSE)</f>
        <v>216</v>
      </c>
      <c r="AU86" s="44">
        <f>VLOOKUP($AN86, [1]TableView_704030_20160816_20160!$D$2:$M$5095,7,FALSE)</f>
        <v>4.2</v>
      </c>
      <c r="AV86" s="44">
        <f>VLOOKUP($AN86, [1]TableView_704030_20160816_20160!$D$2:$M$5095,2,FALSE)</f>
        <v>10.4</v>
      </c>
      <c r="AW86" s="44">
        <f>VLOOKUP($AO86, [2]aacb8965d69cc6fd1cb3a5cae9e8ae7!$C$6:$F$853,4,FALSE)</f>
        <v>0</v>
      </c>
      <c r="AX86" s="15">
        <v>4</v>
      </c>
      <c r="AY86" s="44" t="str">
        <f t="shared" si="9"/>
        <v>19/08/2016 4</v>
      </c>
      <c r="AZ86" s="44">
        <f>VLOOKUP($AY86, [3]Sheet1!$D$3:$T$89,2,FALSE)</f>
        <v>20</v>
      </c>
      <c r="BA86" s="44">
        <f>VLOOKUP($AY86, [3]Sheet1!$D$3:$T$89,3,FALSE)</f>
        <v>18</v>
      </c>
      <c r="BB86" s="44">
        <f>VLOOKUP($AY86, [3]Sheet1!$D$3:$T$89,6,FALSE)</f>
        <v>20</v>
      </c>
      <c r="BC86" s="44">
        <f>VLOOKUP($AY86, [3]Sheet1!$D$3:$T$89,7,FALSE)</f>
        <v>18</v>
      </c>
      <c r="BD86" s="44">
        <f>VLOOKUP($AY86, [3]Sheet1!$D$3:$T$89,10,FALSE)</f>
        <v>21</v>
      </c>
      <c r="BE86" s="44">
        <f>VLOOKUP($AY86, [3]Sheet1!$D$3:$T$89,11,FALSE)</f>
        <v>18</v>
      </c>
      <c r="BF86" s="44">
        <f>VLOOKUP($AY86, [3]Sheet1!$D$3:$T$89,14,FALSE)</f>
        <v>21</v>
      </c>
      <c r="BG86" s="44">
        <f>VLOOKUP($AY86, [3]Sheet1!$D$3:$T$89,15,FALSE)</f>
        <v>19</v>
      </c>
      <c r="BI86" s="49">
        <v>42601</v>
      </c>
      <c r="BJ86" s="50">
        <v>0.76180555555555596</v>
      </c>
      <c r="BK86" s="50">
        <v>0.76388888888888884</v>
      </c>
      <c r="BL86" s="50">
        <v>0.79166666666666696</v>
      </c>
      <c r="BM86" s="44" t="s">
        <v>1388</v>
      </c>
      <c r="BN86" s="44" t="s">
        <v>1232</v>
      </c>
      <c r="BO86" s="44">
        <v>1003.82729127</v>
      </c>
      <c r="BP86" s="44">
        <v>18.0555555555556</v>
      </c>
      <c r="BQ86" s="44">
        <v>0</v>
      </c>
      <c r="BR86" s="44">
        <v>87</v>
      </c>
      <c r="BS86" s="44">
        <v>216</v>
      </c>
      <c r="BT86" s="44">
        <v>4.2</v>
      </c>
      <c r="BU86" s="44">
        <v>10.4</v>
      </c>
      <c r="BV86" s="44">
        <v>0</v>
      </c>
      <c r="BW86" s="44">
        <v>4</v>
      </c>
      <c r="BX86" s="44" t="s">
        <v>1233</v>
      </c>
      <c r="BY86" s="44">
        <v>20</v>
      </c>
      <c r="BZ86" s="44">
        <v>18</v>
      </c>
      <c r="CA86" s="44">
        <v>20</v>
      </c>
      <c r="CB86" s="44">
        <v>18</v>
      </c>
      <c r="CC86" s="44">
        <v>21</v>
      </c>
      <c r="CD86" s="44">
        <v>18</v>
      </c>
      <c r="CE86" s="44">
        <v>21</v>
      </c>
      <c r="CF86" s="44">
        <v>19</v>
      </c>
    </row>
    <row r="87" spans="1:84">
      <c r="D87" s="46">
        <v>3.3564814814814811E-3</v>
      </c>
      <c r="E87" s="44" t="s">
        <v>79</v>
      </c>
      <c r="F87" s="44" t="s">
        <v>35</v>
      </c>
      <c r="J87" s="44" t="s">
        <v>29</v>
      </c>
      <c r="AJ87" s="49">
        <v>42601</v>
      </c>
      <c r="AK87" s="60">
        <v>0.76180555555555596</v>
      </c>
      <c r="AL87" s="60">
        <f t="shared" si="6"/>
        <v>0.76388888888888884</v>
      </c>
      <c r="AM87" s="60">
        <v>0.79166666666666696</v>
      </c>
      <c r="AN87" s="44" t="str">
        <f t="shared" si="7"/>
        <v>19/08/2016 18:20:00</v>
      </c>
      <c r="AO87" s="61" t="str">
        <f t="shared" si="8"/>
        <v>19/08/2016 19:00:00</v>
      </c>
      <c r="AP87" s="44">
        <f>VLOOKUP($AN87, [1]TableView_704030_20160816_20160!$D$2:$M$5095,3,FALSE)</f>
        <v>1003.82729127</v>
      </c>
      <c r="AQ87" s="44">
        <f>VLOOKUP($AN87, [1]TableView_704030_20160816_20160!$D$2:$M$5095,8,FALSE)</f>
        <v>18.0555555555556</v>
      </c>
      <c r="AR87" s="44">
        <f>VLOOKUP($AN87, [1]TableView_704030_20160816_20160!$D$2:$M$5095,10,FALSE)</f>
        <v>0</v>
      </c>
      <c r="AS87" s="44">
        <f>VLOOKUP($AN87, [1]TableView_704030_20160816_20160!$D$2:$M$5095,4,FALSE)</f>
        <v>87</v>
      </c>
      <c r="AT87" s="44">
        <f>VLOOKUP($AN87, [1]TableView_704030_20160816_20160!$D$2:$M$5095,6,FALSE)</f>
        <v>216</v>
      </c>
      <c r="AU87" s="44">
        <f>VLOOKUP($AN87, [1]TableView_704030_20160816_20160!$D$2:$M$5095,7,FALSE)</f>
        <v>4.2</v>
      </c>
      <c r="AV87" s="44">
        <f>VLOOKUP($AN87, [1]TableView_704030_20160816_20160!$D$2:$M$5095,2,FALSE)</f>
        <v>10.4</v>
      </c>
      <c r="AW87" s="44">
        <f>VLOOKUP($AO87, [2]aacb8965d69cc6fd1cb3a5cae9e8ae7!$C$6:$F$853,4,FALSE)</f>
        <v>0</v>
      </c>
      <c r="AX87" s="15">
        <v>4</v>
      </c>
      <c r="AY87" s="44" t="str">
        <f t="shared" si="9"/>
        <v>19/08/2016 4</v>
      </c>
      <c r="AZ87" s="44">
        <f>VLOOKUP($AY87, [3]Sheet1!$D$3:$T$89,2,FALSE)</f>
        <v>20</v>
      </c>
      <c r="BA87" s="44">
        <f>VLOOKUP($AY87, [3]Sheet1!$D$3:$T$89,3,FALSE)</f>
        <v>18</v>
      </c>
      <c r="BB87" s="44">
        <f>VLOOKUP($AY87, [3]Sheet1!$D$3:$T$89,6,FALSE)</f>
        <v>20</v>
      </c>
      <c r="BC87" s="44">
        <f>VLOOKUP($AY87, [3]Sheet1!$D$3:$T$89,7,FALSE)</f>
        <v>18</v>
      </c>
      <c r="BD87" s="44">
        <f>VLOOKUP($AY87, [3]Sheet1!$D$3:$T$89,10,FALSE)</f>
        <v>21</v>
      </c>
      <c r="BE87" s="44">
        <f>VLOOKUP($AY87, [3]Sheet1!$D$3:$T$89,11,FALSE)</f>
        <v>18</v>
      </c>
      <c r="BF87" s="44">
        <f>VLOOKUP($AY87, [3]Sheet1!$D$3:$T$89,14,FALSE)</f>
        <v>21</v>
      </c>
      <c r="BG87" s="44">
        <f>VLOOKUP($AY87, [3]Sheet1!$D$3:$T$89,15,FALSE)</f>
        <v>19</v>
      </c>
      <c r="BI87" s="49">
        <v>42601</v>
      </c>
      <c r="BJ87" s="50">
        <v>0.76180555555555596</v>
      </c>
      <c r="BK87" s="50">
        <v>0.76388888888888884</v>
      </c>
      <c r="BL87" s="50">
        <v>0.79166666666666696</v>
      </c>
      <c r="BM87" s="44" t="s">
        <v>1388</v>
      </c>
      <c r="BN87" s="44" t="s">
        <v>1232</v>
      </c>
      <c r="BO87" s="44">
        <v>1003.82729127</v>
      </c>
      <c r="BP87" s="44">
        <v>18.0555555555556</v>
      </c>
      <c r="BQ87" s="44">
        <v>0</v>
      </c>
      <c r="BR87" s="44">
        <v>87</v>
      </c>
      <c r="BS87" s="44">
        <v>216</v>
      </c>
      <c r="BT87" s="44">
        <v>4.2</v>
      </c>
      <c r="BU87" s="44">
        <v>10.4</v>
      </c>
      <c r="BV87" s="44">
        <v>0</v>
      </c>
      <c r="BW87" s="44">
        <v>4</v>
      </c>
      <c r="BX87" s="44" t="s">
        <v>1233</v>
      </c>
      <c r="BY87" s="44">
        <v>20</v>
      </c>
      <c r="BZ87" s="44">
        <v>18</v>
      </c>
      <c r="CA87" s="44">
        <v>20</v>
      </c>
      <c r="CB87" s="44">
        <v>18</v>
      </c>
      <c r="CC87" s="44">
        <v>21</v>
      </c>
      <c r="CD87" s="44">
        <v>18</v>
      </c>
      <c r="CE87" s="44">
        <v>21</v>
      </c>
      <c r="CF87" s="44">
        <v>19</v>
      </c>
    </row>
    <row r="88" spans="1:84">
      <c r="D88" s="46">
        <v>3.8773148148148143E-3</v>
      </c>
      <c r="E88" s="44" t="s">
        <v>79</v>
      </c>
      <c r="F88" s="44" t="s">
        <v>35</v>
      </c>
      <c r="J88" s="44" t="s">
        <v>36</v>
      </c>
      <c r="K88" s="44" t="s">
        <v>55</v>
      </c>
      <c r="AJ88" s="49">
        <v>42601</v>
      </c>
      <c r="AK88" s="60">
        <v>0.76180555555555596</v>
      </c>
      <c r="AL88" s="60">
        <f t="shared" si="6"/>
        <v>0.76388888888888884</v>
      </c>
      <c r="AM88" s="60">
        <v>0.79166666666666696</v>
      </c>
      <c r="AN88" s="44" t="str">
        <f t="shared" si="7"/>
        <v>19/08/2016 18:20:00</v>
      </c>
      <c r="AO88" s="61" t="str">
        <f t="shared" si="8"/>
        <v>19/08/2016 19:00:00</v>
      </c>
      <c r="AP88" s="44">
        <f>VLOOKUP($AN88, [1]TableView_704030_20160816_20160!$D$2:$M$5095,3,FALSE)</f>
        <v>1003.82729127</v>
      </c>
      <c r="AQ88" s="44">
        <f>VLOOKUP($AN88, [1]TableView_704030_20160816_20160!$D$2:$M$5095,8,FALSE)</f>
        <v>18.0555555555556</v>
      </c>
      <c r="AR88" s="44">
        <f>VLOOKUP($AN88, [1]TableView_704030_20160816_20160!$D$2:$M$5095,10,FALSE)</f>
        <v>0</v>
      </c>
      <c r="AS88" s="44">
        <f>VLOOKUP($AN88, [1]TableView_704030_20160816_20160!$D$2:$M$5095,4,FALSE)</f>
        <v>87</v>
      </c>
      <c r="AT88" s="44">
        <f>VLOOKUP($AN88, [1]TableView_704030_20160816_20160!$D$2:$M$5095,6,FALSE)</f>
        <v>216</v>
      </c>
      <c r="AU88" s="44">
        <f>VLOOKUP($AN88, [1]TableView_704030_20160816_20160!$D$2:$M$5095,7,FALSE)</f>
        <v>4.2</v>
      </c>
      <c r="AV88" s="44">
        <f>VLOOKUP($AN88, [1]TableView_704030_20160816_20160!$D$2:$M$5095,2,FALSE)</f>
        <v>10.4</v>
      </c>
      <c r="AW88" s="44">
        <f>VLOOKUP($AO88, [2]aacb8965d69cc6fd1cb3a5cae9e8ae7!$C$6:$F$853,4,FALSE)</f>
        <v>0</v>
      </c>
      <c r="AX88" s="15">
        <v>4</v>
      </c>
      <c r="AY88" s="44" t="str">
        <f t="shared" si="9"/>
        <v>19/08/2016 4</v>
      </c>
      <c r="AZ88" s="44">
        <f>VLOOKUP($AY88, [3]Sheet1!$D$3:$T$89,2,FALSE)</f>
        <v>20</v>
      </c>
      <c r="BA88" s="44">
        <f>VLOOKUP($AY88, [3]Sheet1!$D$3:$T$89,3,FALSE)</f>
        <v>18</v>
      </c>
      <c r="BB88" s="44">
        <f>VLOOKUP($AY88, [3]Sheet1!$D$3:$T$89,6,FALSE)</f>
        <v>20</v>
      </c>
      <c r="BC88" s="44">
        <f>VLOOKUP($AY88, [3]Sheet1!$D$3:$T$89,7,FALSE)</f>
        <v>18</v>
      </c>
      <c r="BD88" s="44">
        <f>VLOOKUP($AY88, [3]Sheet1!$D$3:$T$89,10,FALSE)</f>
        <v>21</v>
      </c>
      <c r="BE88" s="44">
        <f>VLOOKUP($AY88, [3]Sheet1!$D$3:$T$89,11,FALSE)</f>
        <v>18</v>
      </c>
      <c r="BF88" s="44">
        <f>VLOOKUP($AY88, [3]Sheet1!$D$3:$T$89,14,FALSE)</f>
        <v>21</v>
      </c>
      <c r="BG88" s="44">
        <f>VLOOKUP($AY88, [3]Sheet1!$D$3:$T$89,15,FALSE)</f>
        <v>19</v>
      </c>
      <c r="BI88" s="49">
        <v>42601</v>
      </c>
      <c r="BJ88" s="50">
        <v>0.76180555555555596</v>
      </c>
      <c r="BK88" s="50">
        <v>0.76388888888888884</v>
      </c>
      <c r="BL88" s="50">
        <v>0.79166666666666696</v>
      </c>
      <c r="BM88" s="44" t="s">
        <v>1388</v>
      </c>
      <c r="BN88" s="44" t="s">
        <v>1232</v>
      </c>
      <c r="BO88" s="44">
        <v>1003.82729127</v>
      </c>
      <c r="BP88" s="44">
        <v>18.0555555555556</v>
      </c>
      <c r="BQ88" s="44">
        <v>0</v>
      </c>
      <c r="BR88" s="44">
        <v>87</v>
      </c>
      <c r="BS88" s="44">
        <v>216</v>
      </c>
      <c r="BT88" s="44">
        <v>4.2</v>
      </c>
      <c r="BU88" s="44">
        <v>10.4</v>
      </c>
      <c r="BV88" s="44">
        <v>0</v>
      </c>
      <c r="BW88" s="44">
        <v>4</v>
      </c>
      <c r="BX88" s="44" t="s">
        <v>1233</v>
      </c>
      <c r="BY88" s="44">
        <v>20</v>
      </c>
      <c r="BZ88" s="44">
        <v>18</v>
      </c>
      <c r="CA88" s="44">
        <v>20</v>
      </c>
      <c r="CB88" s="44">
        <v>18</v>
      </c>
      <c r="CC88" s="44">
        <v>21</v>
      </c>
      <c r="CD88" s="44">
        <v>18</v>
      </c>
      <c r="CE88" s="44">
        <v>21</v>
      </c>
      <c r="CF88" s="44">
        <v>19</v>
      </c>
    </row>
    <row r="89" spans="1:84">
      <c r="D89" s="46">
        <v>4.108796296296297E-3</v>
      </c>
      <c r="E89" s="44" t="s">
        <v>79</v>
      </c>
      <c r="F89" s="44" t="s">
        <v>35</v>
      </c>
      <c r="J89" s="44" t="s">
        <v>29</v>
      </c>
      <c r="K89" s="44" t="s">
        <v>187</v>
      </c>
      <c r="AJ89" s="49">
        <v>42601</v>
      </c>
      <c r="AK89" s="60">
        <v>0.76180555555555596</v>
      </c>
      <c r="AL89" s="60">
        <f t="shared" si="6"/>
        <v>0.76388888888888884</v>
      </c>
      <c r="AM89" s="60">
        <v>0.79166666666666696</v>
      </c>
      <c r="AN89" s="44" t="str">
        <f t="shared" si="7"/>
        <v>19/08/2016 18:20:00</v>
      </c>
      <c r="AO89" s="61" t="str">
        <f t="shared" si="8"/>
        <v>19/08/2016 19:00:00</v>
      </c>
      <c r="AP89" s="44">
        <f>VLOOKUP($AN89, [1]TableView_704030_20160816_20160!$D$2:$M$5095,3,FALSE)</f>
        <v>1003.82729127</v>
      </c>
      <c r="AQ89" s="44">
        <f>VLOOKUP($AN89, [1]TableView_704030_20160816_20160!$D$2:$M$5095,8,FALSE)</f>
        <v>18.0555555555556</v>
      </c>
      <c r="AR89" s="44">
        <f>VLOOKUP($AN89, [1]TableView_704030_20160816_20160!$D$2:$M$5095,10,FALSE)</f>
        <v>0</v>
      </c>
      <c r="AS89" s="44">
        <f>VLOOKUP($AN89, [1]TableView_704030_20160816_20160!$D$2:$M$5095,4,FALSE)</f>
        <v>87</v>
      </c>
      <c r="AT89" s="44">
        <f>VLOOKUP($AN89, [1]TableView_704030_20160816_20160!$D$2:$M$5095,6,FALSE)</f>
        <v>216</v>
      </c>
      <c r="AU89" s="44">
        <f>VLOOKUP($AN89, [1]TableView_704030_20160816_20160!$D$2:$M$5095,7,FALSE)</f>
        <v>4.2</v>
      </c>
      <c r="AV89" s="44">
        <f>VLOOKUP($AN89, [1]TableView_704030_20160816_20160!$D$2:$M$5095,2,FALSE)</f>
        <v>10.4</v>
      </c>
      <c r="AW89" s="44">
        <f>VLOOKUP($AO89, [2]aacb8965d69cc6fd1cb3a5cae9e8ae7!$C$6:$F$853,4,FALSE)</f>
        <v>0</v>
      </c>
      <c r="AX89" s="15">
        <v>4</v>
      </c>
      <c r="AY89" s="44" t="str">
        <f t="shared" si="9"/>
        <v>19/08/2016 4</v>
      </c>
      <c r="AZ89" s="44">
        <f>VLOOKUP($AY89, [3]Sheet1!$D$3:$T$89,2,FALSE)</f>
        <v>20</v>
      </c>
      <c r="BA89" s="44">
        <f>VLOOKUP($AY89, [3]Sheet1!$D$3:$T$89,3,FALSE)</f>
        <v>18</v>
      </c>
      <c r="BB89" s="44">
        <f>VLOOKUP($AY89, [3]Sheet1!$D$3:$T$89,6,FALSE)</f>
        <v>20</v>
      </c>
      <c r="BC89" s="44">
        <f>VLOOKUP($AY89, [3]Sheet1!$D$3:$T$89,7,FALSE)</f>
        <v>18</v>
      </c>
      <c r="BD89" s="44">
        <f>VLOOKUP($AY89, [3]Sheet1!$D$3:$T$89,10,FALSE)</f>
        <v>21</v>
      </c>
      <c r="BE89" s="44">
        <f>VLOOKUP($AY89, [3]Sheet1!$D$3:$T$89,11,FALSE)</f>
        <v>18</v>
      </c>
      <c r="BF89" s="44">
        <f>VLOOKUP($AY89, [3]Sheet1!$D$3:$T$89,14,FALSE)</f>
        <v>21</v>
      </c>
      <c r="BG89" s="44">
        <f>VLOOKUP($AY89, [3]Sheet1!$D$3:$T$89,15,FALSE)</f>
        <v>19</v>
      </c>
      <c r="BI89" s="49">
        <v>42601</v>
      </c>
      <c r="BJ89" s="50">
        <v>0.76180555555555596</v>
      </c>
      <c r="BK89" s="50">
        <v>0.76388888888888884</v>
      </c>
      <c r="BL89" s="50">
        <v>0.79166666666666696</v>
      </c>
      <c r="BM89" s="44" t="s">
        <v>1388</v>
      </c>
      <c r="BN89" s="44" t="s">
        <v>1232</v>
      </c>
      <c r="BO89" s="44">
        <v>1003.82729127</v>
      </c>
      <c r="BP89" s="44">
        <v>18.0555555555556</v>
      </c>
      <c r="BQ89" s="44">
        <v>0</v>
      </c>
      <c r="BR89" s="44">
        <v>87</v>
      </c>
      <c r="BS89" s="44">
        <v>216</v>
      </c>
      <c r="BT89" s="44">
        <v>4.2</v>
      </c>
      <c r="BU89" s="44">
        <v>10.4</v>
      </c>
      <c r="BV89" s="44">
        <v>0</v>
      </c>
      <c r="BW89" s="44">
        <v>4</v>
      </c>
      <c r="BX89" s="44" t="s">
        <v>1233</v>
      </c>
      <c r="BY89" s="44">
        <v>20</v>
      </c>
      <c r="BZ89" s="44">
        <v>18</v>
      </c>
      <c r="CA89" s="44">
        <v>20</v>
      </c>
      <c r="CB89" s="44">
        <v>18</v>
      </c>
      <c r="CC89" s="44">
        <v>21</v>
      </c>
      <c r="CD89" s="44">
        <v>18</v>
      </c>
      <c r="CE89" s="44">
        <v>21</v>
      </c>
      <c r="CF89" s="44">
        <v>19</v>
      </c>
    </row>
    <row r="90" spans="1:84">
      <c r="D90" s="46">
        <v>4.9537037037037041E-3</v>
      </c>
      <c r="E90" s="44" t="s">
        <v>79</v>
      </c>
      <c r="F90" s="44" t="s">
        <v>184</v>
      </c>
      <c r="J90" s="44" t="s">
        <v>36</v>
      </c>
      <c r="K90" s="44" t="s">
        <v>55</v>
      </c>
      <c r="AJ90" s="49">
        <v>42601</v>
      </c>
      <c r="AK90" s="60">
        <v>0.76180555555555596</v>
      </c>
      <c r="AL90" s="60">
        <f t="shared" si="6"/>
        <v>0.76388888888888884</v>
      </c>
      <c r="AM90" s="60">
        <f t="shared" si="10"/>
        <v>0.77083333333333337</v>
      </c>
      <c r="AN90" s="44" t="str">
        <f t="shared" si="7"/>
        <v>19/08/2016 18:20:00</v>
      </c>
      <c r="AO90" s="61" t="str">
        <f t="shared" si="8"/>
        <v>19/08/2016 18:30:00</v>
      </c>
      <c r="AP90" s="44">
        <f>VLOOKUP($AN90, [1]TableView_704030_20160816_20160!$D$2:$M$5095,3,FALSE)</f>
        <v>1003.82729127</v>
      </c>
      <c r="AQ90" s="44">
        <f>VLOOKUP($AN90, [1]TableView_704030_20160816_20160!$D$2:$M$5095,8,FALSE)</f>
        <v>18.0555555555556</v>
      </c>
      <c r="AR90" s="44">
        <f>VLOOKUP($AN90, [1]TableView_704030_20160816_20160!$D$2:$M$5095,10,FALSE)</f>
        <v>0</v>
      </c>
      <c r="AS90" s="44">
        <f>VLOOKUP($AN90, [1]TableView_704030_20160816_20160!$D$2:$M$5095,4,FALSE)</f>
        <v>87</v>
      </c>
      <c r="AT90" s="44">
        <f>VLOOKUP($AN90, [1]TableView_704030_20160816_20160!$D$2:$M$5095,6,FALSE)</f>
        <v>216</v>
      </c>
      <c r="AU90" s="44">
        <f>VLOOKUP($AN90, [1]TableView_704030_20160816_20160!$D$2:$M$5095,7,FALSE)</f>
        <v>4.2</v>
      </c>
      <c r="AV90" s="44">
        <f>VLOOKUP($AN90, [1]TableView_704030_20160816_20160!$D$2:$M$5095,2,FALSE)</f>
        <v>10.4</v>
      </c>
      <c r="AW90" s="44">
        <f>VLOOKUP($AO90, [2]aacb8965d69cc6fd1cb3a5cae9e8ae7!$C$6:$F$853,4,FALSE)</f>
        <v>0.1</v>
      </c>
      <c r="AX90" s="15">
        <v>4</v>
      </c>
      <c r="AY90" s="44" t="str">
        <f t="shared" si="9"/>
        <v>19/08/2016 4</v>
      </c>
      <c r="AZ90" s="44">
        <f>VLOOKUP($AY90, [3]Sheet1!$D$3:$T$89,2,FALSE)</f>
        <v>20</v>
      </c>
      <c r="BA90" s="44">
        <f>VLOOKUP($AY90, [3]Sheet1!$D$3:$T$89,3,FALSE)</f>
        <v>18</v>
      </c>
      <c r="BB90" s="44">
        <f>VLOOKUP($AY90, [3]Sheet1!$D$3:$T$89,6,FALSE)</f>
        <v>20</v>
      </c>
      <c r="BC90" s="44">
        <f>VLOOKUP($AY90, [3]Sheet1!$D$3:$T$89,7,FALSE)</f>
        <v>18</v>
      </c>
      <c r="BD90" s="44">
        <f>VLOOKUP($AY90, [3]Sheet1!$D$3:$T$89,10,FALSE)</f>
        <v>21</v>
      </c>
      <c r="BE90" s="44">
        <f>VLOOKUP($AY90, [3]Sheet1!$D$3:$T$89,11,FALSE)</f>
        <v>18</v>
      </c>
      <c r="BF90" s="44">
        <f>VLOOKUP($AY90, [3]Sheet1!$D$3:$T$89,14,FALSE)</f>
        <v>21</v>
      </c>
      <c r="BG90" s="44">
        <f>VLOOKUP($AY90, [3]Sheet1!$D$3:$T$89,15,FALSE)</f>
        <v>19</v>
      </c>
      <c r="BI90" s="49">
        <v>42601</v>
      </c>
      <c r="BJ90" s="50">
        <v>0.76180555555555596</v>
      </c>
      <c r="BK90" s="50">
        <v>0.76388888888888884</v>
      </c>
      <c r="BL90" s="50">
        <v>0.77083333333333337</v>
      </c>
      <c r="BM90" s="44" t="s">
        <v>1388</v>
      </c>
      <c r="BN90" s="44" t="s">
        <v>1389</v>
      </c>
      <c r="BO90" s="44">
        <v>1003.82729127</v>
      </c>
      <c r="BP90" s="44">
        <v>18.0555555555556</v>
      </c>
      <c r="BQ90" s="44">
        <v>0</v>
      </c>
      <c r="BR90" s="44">
        <v>87</v>
      </c>
      <c r="BS90" s="44">
        <v>216</v>
      </c>
      <c r="BT90" s="44">
        <v>4.2</v>
      </c>
      <c r="BU90" s="44">
        <v>10.4</v>
      </c>
      <c r="BV90" s="44">
        <v>0.1</v>
      </c>
      <c r="BW90" s="44">
        <v>4</v>
      </c>
      <c r="BX90" s="44" t="s">
        <v>1233</v>
      </c>
      <c r="BY90" s="44">
        <v>20</v>
      </c>
      <c r="BZ90" s="44">
        <v>18</v>
      </c>
      <c r="CA90" s="44">
        <v>20</v>
      </c>
      <c r="CB90" s="44">
        <v>18</v>
      </c>
      <c r="CC90" s="44">
        <v>21</v>
      </c>
      <c r="CD90" s="44">
        <v>18</v>
      </c>
      <c r="CE90" s="44">
        <v>21</v>
      </c>
      <c r="CF90" s="44">
        <v>19</v>
      </c>
    </row>
    <row r="91" spans="1:84">
      <c r="D91" s="46">
        <v>5.347222222222222E-3</v>
      </c>
      <c r="E91" s="44" t="s">
        <v>63</v>
      </c>
      <c r="F91" s="44" t="s">
        <v>40</v>
      </c>
      <c r="G91" s="44" t="s">
        <v>41</v>
      </c>
      <c r="H91" s="44">
        <v>7</v>
      </c>
      <c r="J91" s="44" t="s">
        <v>29</v>
      </c>
      <c r="K91" s="44" t="s">
        <v>188</v>
      </c>
      <c r="AJ91" s="49">
        <v>42601</v>
      </c>
      <c r="AK91" s="60">
        <v>0.76180555555555596</v>
      </c>
      <c r="AL91" s="60">
        <f t="shared" si="6"/>
        <v>0.76388888888888884</v>
      </c>
      <c r="AM91" s="60">
        <f t="shared" si="10"/>
        <v>0.77083333333333337</v>
      </c>
      <c r="AN91" s="44" t="str">
        <f t="shared" si="7"/>
        <v>19/08/2016 18:20:00</v>
      </c>
      <c r="AO91" s="61" t="str">
        <f t="shared" si="8"/>
        <v>19/08/2016 18:30:00</v>
      </c>
      <c r="AP91" s="44">
        <f>VLOOKUP($AN91, [1]TableView_704030_20160816_20160!$D$2:$M$5095,3,FALSE)</f>
        <v>1003.82729127</v>
      </c>
      <c r="AQ91" s="44">
        <f>VLOOKUP($AN91, [1]TableView_704030_20160816_20160!$D$2:$M$5095,8,FALSE)</f>
        <v>18.0555555555556</v>
      </c>
      <c r="AR91" s="44">
        <f>VLOOKUP($AN91, [1]TableView_704030_20160816_20160!$D$2:$M$5095,10,FALSE)</f>
        <v>0</v>
      </c>
      <c r="AS91" s="44">
        <f>VLOOKUP($AN91, [1]TableView_704030_20160816_20160!$D$2:$M$5095,4,FALSE)</f>
        <v>87</v>
      </c>
      <c r="AT91" s="44">
        <f>VLOOKUP($AN91, [1]TableView_704030_20160816_20160!$D$2:$M$5095,6,FALSE)</f>
        <v>216</v>
      </c>
      <c r="AU91" s="44">
        <f>VLOOKUP($AN91, [1]TableView_704030_20160816_20160!$D$2:$M$5095,7,FALSE)</f>
        <v>4.2</v>
      </c>
      <c r="AV91" s="44">
        <f>VLOOKUP($AN91, [1]TableView_704030_20160816_20160!$D$2:$M$5095,2,FALSE)</f>
        <v>10.4</v>
      </c>
      <c r="AW91" s="44">
        <f>VLOOKUP($AO91, [2]aacb8965d69cc6fd1cb3a5cae9e8ae7!$C$6:$F$853,4,FALSE)</f>
        <v>0.1</v>
      </c>
      <c r="AX91" s="15">
        <v>4</v>
      </c>
      <c r="AY91" s="44" t="str">
        <f t="shared" si="9"/>
        <v>19/08/2016 4</v>
      </c>
      <c r="AZ91" s="44">
        <f>VLOOKUP($AY91, [3]Sheet1!$D$3:$T$89,2,FALSE)</f>
        <v>20</v>
      </c>
      <c r="BA91" s="44">
        <f>VLOOKUP($AY91, [3]Sheet1!$D$3:$T$89,3,FALSE)</f>
        <v>18</v>
      </c>
      <c r="BB91" s="44">
        <f>VLOOKUP($AY91, [3]Sheet1!$D$3:$T$89,6,FALSE)</f>
        <v>20</v>
      </c>
      <c r="BC91" s="44">
        <f>VLOOKUP($AY91, [3]Sheet1!$D$3:$T$89,7,FALSE)</f>
        <v>18</v>
      </c>
      <c r="BD91" s="44">
        <f>VLOOKUP($AY91, [3]Sheet1!$D$3:$T$89,10,FALSE)</f>
        <v>21</v>
      </c>
      <c r="BE91" s="44">
        <f>VLOOKUP($AY91, [3]Sheet1!$D$3:$T$89,11,FALSE)</f>
        <v>18</v>
      </c>
      <c r="BF91" s="44">
        <f>VLOOKUP($AY91, [3]Sheet1!$D$3:$T$89,14,FALSE)</f>
        <v>21</v>
      </c>
      <c r="BG91" s="44">
        <f>VLOOKUP($AY91, [3]Sheet1!$D$3:$T$89,15,FALSE)</f>
        <v>19</v>
      </c>
      <c r="BI91" s="49">
        <v>42601</v>
      </c>
      <c r="BJ91" s="50">
        <v>0.76180555555555596</v>
      </c>
      <c r="BK91" s="50">
        <v>0.76388888888888884</v>
      </c>
      <c r="BL91" s="50">
        <v>0.77083333333333337</v>
      </c>
      <c r="BM91" s="44" t="s">
        <v>1388</v>
      </c>
      <c r="BN91" s="44" t="s">
        <v>1389</v>
      </c>
      <c r="BO91" s="44">
        <v>1003.82729127</v>
      </c>
      <c r="BP91" s="44">
        <v>18.0555555555556</v>
      </c>
      <c r="BQ91" s="44">
        <v>0</v>
      </c>
      <c r="BR91" s="44">
        <v>87</v>
      </c>
      <c r="BS91" s="44">
        <v>216</v>
      </c>
      <c r="BT91" s="44">
        <v>4.2</v>
      </c>
      <c r="BU91" s="44">
        <v>10.4</v>
      </c>
      <c r="BV91" s="44">
        <v>0.1</v>
      </c>
      <c r="BW91" s="44">
        <v>4</v>
      </c>
      <c r="BX91" s="44" t="s">
        <v>1233</v>
      </c>
      <c r="BY91" s="44">
        <v>20</v>
      </c>
      <c r="BZ91" s="44">
        <v>18</v>
      </c>
      <c r="CA91" s="44">
        <v>20</v>
      </c>
      <c r="CB91" s="44">
        <v>18</v>
      </c>
      <c r="CC91" s="44">
        <v>21</v>
      </c>
      <c r="CD91" s="44">
        <v>18</v>
      </c>
      <c r="CE91" s="44">
        <v>21</v>
      </c>
      <c r="CF91" s="44">
        <v>19</v>
      </c>
    </row>
    <row r="92" spans="1:84">
      <c r="D92" s="46">
        <v>1.4143518518518519E-2</v>
      </c>
      <c r="E92" s="44" t="s">
        <v>63</v>
      </c>
      <c r="F92" s="44" t="s">
        <v>40</v>
      </c>
      <c r="G92" s="44" t="s">
        <v>136</v>
      </c>
      <c r="H92" s="44">
        <v>7</v>
      </c>
      <c r="J92" s="44" t="s">
        <v>36</v>
      </c>
      <c r="AJ92" s="49">
        <v>42601</v>
      </c>
      <c r="AK92" s="60">
        <v>0.76180555555555596</v>
      </c>
      <c r="AL92" s="60">
        <f t="shared" si="6"/>
        <v>0.76388888888888884</v>
      </c>
      <c r="AM92" s="60">
        <f t="shared" si="10"/>
        <v>0.77083333333333337</v>
      </c>
      <c r="AN92" s="44" t="str">
        <f t="shared" si="7"/>
        <v>19/08/2016 18:20:00</v>
      </c>
      <c r="AO92" s="61" t="str">
        <f t="shared" si="8"/>
        <v>19/08/2016 18:30:00</v>
      </c>
      <c r="AP92" s="44">
        <f>VLOOKUP($AN92, [1]TableView_704030_20160816_20160!$D$2:$M$5095,3,FALSE)</f>
        <v>1003.82729127</v>
      </c>
      <c r="AQ92" s="44">
        <f>VLOOKUP($AN92, [1]TableView_704030_20160816_20160!$D$2:$M$5095,8,FALSE)</f>
        <v>18.0555555555556</v>
      </c>
      <c r="AR92" s="44">
        <f>VLOOKUP($AN92, [1]TableView_704030_20160816_20160!$D$2:$M$5095,10,FALSE)</f>
        <v>0</v>
      </c>
      <c r="AS92" s="44">
        <f>VLOOKUP($AN92, [1]TableView_704030_20160816_20160!$D$2:$M$5095,4,FALSE)</f>
        <v>87</v>
      </c>
      <c r="AT92" s="44">
        <f>VLOOKUP($AN92, [1]TableView_704030_20160816_20160!$D$2:$M$5095,6,FALSE)</f>
        <v>216</v>
      </c>
      <c r="AU92" s="44">
        <f>VLOOKUP($AN92, [1]TableView_704030_20160816_20160!$D$2:$M$5095,7,FALSE)</f>
        <v>4.2</v>
      </c>
      <c r="AV92" s="44">
        <f>VLOOKUP($AN92, [1]TableView_704030_20160816_20160!$D$2:$M$5095,2,FALSE)</f>
        <v>10.4</v>
      </c>
      <c r="AW92" s="44">
        <f>VLOOKUP($AO92, [2]aacb8965d69cc6fd1cb3a5cae9e8ae7!$C$6:$F$853,4,FALSE)</f>
        <v>0.1</v>
      </c>
      <c r="AX92" s="15">
        <v>4</v>
      </c>
      <c r="AY92" s="44" t="str">
        <f t="shared" si="9"/>
        <v>19/08/2016 4</v>
      </c>
      <c r="AZ92" s="44">
        <f>VLOOKUP($AY92, [3]Sheet1!$D$3:$T$89,2,FALSE)</f>
        <v>20</v>
      </c>
      <c r="BA92" s="44">
        <f>VLOOKUP($AY92, [3]Sheet1!$D$3:$T$89,3,FALSE)</f>
        <v>18</v>
      </c>
      <c r="BB92" s="44">
        <f>VLOOKUP($AY92, [3]Sheet1!$D$3:$T$89,6,FALSE)</f>
        <v>20</v>
      </c>
      <c r="BC92" s="44">
        <f>VLOOKUP($AY92, [3]Sheet1!$D$3:$T$89,7,FALSE)</f>
        <v>18</v>
      </c>
      <c r="BD92" s="44">
        <f>VLOOKUP($AY92, [3]Sheet1!$D$3:$T$89,10,FALSE)</f>
        <v>21</v>
      </c>
      <c r="BE92" s="44">
        <f>VLOOKUP($AY92, [3]Sheet1!$D$3:$T$89,11,FALSE)</f>
        <v>18</v>
      </c>
      <c r="BF92" s="44">
        <f>VLOOKUP($AY92, [3]Sheet1!$D$3:$T$89,14,FALSE)</f>
        <v>21</v>
      </c>
      <c r="BG92" s="44">
        <f>VLOOKUP($AY92, [3]Sheet1!$D$3:$T$89,15,FALSE)</f>
        <v>19</v>
      </c>
      <c r="BI92" s="49">
        <v>42601</v>
      </c>
      <c r="BJ92" s="50">
        <v>0.76180555555555596</v>
      </c>
      <c r="BK92" s="50">
        <v>0.76388888888888884</v>
      </c>
      <c r="BL92" s="50">
        <v>0.77083333333333337</v>
      </c>
      <c r="BM92" s="44" t="s">
        <v>1388</v>
      </c>
      <c r="BN92" s="44" t="s">
        <v>1389</v>
      </c>
      <c r="BO92" s="44">
        <v>1003.82729127</v>
      </c>
      <c r="BP92" s="44">
        <v>18.0555555555556</v>
      </c>
      <c r="BQ92" s="44">
        <v>0</v>
      </c>
      <c r="BR92" s="44">
        <v>87</v>
      </c>
      <c r="BS92" s="44">
        <v>216</v>
      </c>
      <c r="BT92" s="44">
        <v>4.2</v>
      </c>
      <c r="BU92" s="44">
        <v>10.4</v>
      </c>
      <c r="BV92" s="44">
        <v>0.1</v>
      </c>
      <c r="BW92" s="44">
        <v>4</v>
      </c>
      <c r="BX92" s="44" t="s">
        <v>1233</v>
      </c>
      <c r="BY92" s="44">
        <v>20</v>
      </c>
      <c r="BZ92" s="44">
        <v>18</v>
      </c>
      <c r="CA92" s="44">
        <v>20</v>
      </c>
      <c r="CB92" s="44">
        <v>18</v>
      </c>
      <c r="CC92" s="44">
        <v>21</v>
      </c>
      <c r="CD92" s="44">
        <v>18</v>
      </c>
      <c r="CE92" s="44">
        <v>21</v>
      </c>
      <c r="CF92" s="44">
        <v>19</v>
      </c>
    </row>
    <row r="93" spans="1:84">
      <c r="D93" s="46">
        <v>1.4710648148148148E-2</v>
      </c>
      <c r="E93" s="44" t="s">
        <v>63</v>
      </c>
      <c r="F93" s="44" t="s">
        <v>40</v>
      </c>
      <c r="G93" s="44" t="s">
        <v>57</v>
      </c>
      <c r="H93" s="44">
        <v>7</v>
      </c>
      <c r="J93" s="44" t="s">
        <v>36</v>
      </c>
      <c r="AJ93" s="49">
        <v>42601</v>
      </c>
      <c r="AK93" s="60">
        <v>0.76180555555555596</v>
      </c>
      <c r="AL93" s="60">
        <f t="shared" si="6"/>
        <v>0.76388888888888884</v>
      </c>
      <c r="AM93" s="60">
        <f t="shared" si="10"/>
        <v>0.77083333333333337</v>
      </c>
      <c r="AN93" s="44" t="str">
        <f t="shared" si="7"/>
        <v>19/08/2016 18:20:00</v>
      </c>
      <c r="AO93" s="61" t="str">
        <f t="shared" si="8"/>
        <v>19/08/2016 18:30:00</v>
      </c>
      <c r="AP93" s="44">
        <f>VLOOKUP($AN93, [1]TableView_704030_20160816_20160!$D$2:$M$5095,3,FALSE)</f>
        <v>1003.82729127</v>
      </c>
      <c r="AQ93" s="44">
        <f>VLOOKUP($AN93, [1]TableView_704030_20160816_20160!$D$2:$M$5095,8,FALSE)</f>
        <v>18.0555555555556</v>
      </c>
      <c r="AR93" s="44">
        <f>VLOOKUP($AN93, [1]TableView_704030_20160816_20160!$D$2:$M$5095,10,FALSE)</f>
        <v>0</v>
      </c>
      <c r="AS93" s="44">
        <f>VLOOKUP($AN93, [1]TableView_704030_20160816_20160!$D$2:$M$5095,4,FALSE)</f>
        <v>87</v>
      </c>
      <c r="AT93" s="44">
        <f>VLOOKUP($AN93, [1]TableView_704030_20160816_20160!$D$2:$M$5095,6,FALSE)</f>
        <v>216</v>
      </c>
      <c r="AU93" s="44">
        <f>VLOOKUP($AN93, [1]TableView_704030_20160816_20160!$D$2:$M$5095,7,FALSE)</f>
        <v>4.2</v>
      </c>
      <c r="AV93" s="44">
        <f>VLOOKUP($AN93, [1]TableView_704030_20160816_20160!$D$2:$M$5095,2,FALSE)</f>
        <v>10.4</v>
      </c>
      <c r="AW93" s="44">
        <f>VLOOKUP($AO93, [2]aacb8965d69cc6fd1cb3a5cae9e8ae7!$C$6:$F$853,4,FALSE)</f>
        <v>0.1</v>
      </c>
      <c r="AX93" s="15">
        <v>4</v>
      </c>
      <c r="AY93" s="44" t="str">
        <f t="shared" si="9"/>
        <v>19/08/2016 4</v>
      </c>
      <c r="AZ93" s="44">
        <f>VLOOKUP($AY93, [3]Sheet1!$D$3:$T$89,2,FALSE)</f>
        <v>20</v>
      </c>
      <c r="BA93" s="44">
        <f>VLOOKUP($AY93, [3]Sheet1!$D$3:$T$89,3,FALSE)</f>
        <v>18</v>
      </c>
      <c r="BB93" s="44">
        <f>VLOOKUP($AY93, [3]Sheet1!$D$3:$T$89,6,FALSE)</f>
        <v>20</v>
      </c>
      <c r="BC93" s="44">
        <f>VLOOKUP($AY93, [3]Sheet1!$D$3:$T$89,7,FALSE)</f>
        <v>18</v>
      </c>
      <c r="BD93" s="44">
        <f>VLOOKUP($AY93, [3]Sheet1!$D$3:$T$89,10,FALSE)</f>
        <v>21</v>
      </c>
      <c r="BE93" s="44">
        <f>VLOOKUP($AY93, [3]Sheet1!$D$3:$T$89,11,FALSE)</f>
        <v>18</v>
      </c>
      <c r="BF93" s="44">
        <f>VLOOKUP($AY93, [3]Sheet1!$D$3:$T$89,14,FALSE)</f>
        <v>21</v>
      </c>
      <c r="BG93" s="44">
        <f>VLOOKUP($AY93, [3]Sheet1!$D$3:$T$89,15,FALSE)</f>
        <v>19</v>
      </c>
      <c r="BI93" s="49">
        <v>42601</v>
      </c>
      <c r="BJ93" s="50">
        <v>0.76180555555555596</v>
      </c>
      <c r="BK93" s="50">
        <v>0.76388888888888884</v>
      </c>
      <c r="BL93" s="50">
        <v>0.77083333333333337</v>
      </c>
      <c r="BM93" s="44" t="s">
        <v>1388</v>
      </c>
      <c r="BN93" s="44" t="s">
        <v>1389</v>
      </c>
      <c r="BO93" s="44">
        <v>1003.82729127</v>
      </c>
      <c r="BP93" s="44">
        <v>18.0555555555556</v>
      </c>
      <c r="BQ93" s="44">
        <v>0</v>
      </c>
      <c r="BR93" s="44">
        <v>87</v>
      </c>
      <c r="BS93" s="44">
        <v>216</v>
      </c>
      <c r="BT93" s="44">
        <v>4.2</v>
      </c>
      <c r="BU93" s="44">
        <v>10.4</v>
      </c>
      <c r="BV93" s="44">
        <v>0.1</v>
      </c>
      <c r="BW93" s="44">
        <v>4</v>
      </c>
      <c r="BX93" s="44" t="s">
        <v>1233</v>
      </c>
      <c r="BY93" s="44">
        <v>20</v>
      </c>
      <c r="BZ93" s="44">
        <v>18</v>
      </c>
      <c r="CA93" s="44">
        <v>20</v>
      </c>
      <c r="CB93" s="44">
        <v>18</v>
      </c>
      <c r="CC93" s="44">
        <v>21</v>
      </c>
      <c r="CD93" s="44">
        <v>18</v>
      </c>
      <c r="CE93" s="44">
        <v>21</v>
      </c>
      <c r="CF93" s="44">
        <v>19</v>
      </c>
    </row>
    <row r="94" spans="1:84">
      <c r="D94" s="46">
        <v>1.5416666666666667E-2</v>
      </c>
      <c r="E94" s="44" t="s">
        <v>63</v>
      </c>
      <c r="F94" s="44" t="s">
        <v>185</v>
      </c>
      <c r="J94" s="44" t="s">
        <v>29</v>
      </c>
      <c r="K94" s="44" t="s">
        <v>189</v>
      </c>
      <c r="AJ94" s="49">
        <v>42601</v>
      </c>
      <c r="AK94" s="60">
        <v>0.76180555555555596</v>
      </c>
      <c r="AL94" s="60">
        <f t="shared" si="6"/>
        <v>0.76388888888888884</v>
      </c>
      <c r="AM94" s="60">
        <f t="shared" si="10"/>
        <v>0.77083333333333337</v>
      </c>
      <c r="AN94" s="44" t="str">
        <f t="shared" si="7"/>
        <v>19/08/2016 18:20:00</v>
      </c>
      <c r="AO94" s="61" t="str">
        <f t="shared" si="8"/>
        <v>19/08/2016 18:30:00</v>
      </c>
      <c r="AP94" s="44">
        <f>VLOOKUP($AN94, [1]TableView_704030_20160816_20160!$D$2:$M$5095,3,FALSE)</f>
        <v>1003.82729127</v>
      </c>
      <c r="AQ94" s="44">
        <f>VLOOKUP($AN94, [1]TableView_704030_20160816_20160!$D$2:$M$5095,8,FALSE)</f>
        <v>18.0555555555556</v>
      </c>
      <c r="AR94" s="44">
        <f>VLOOKUP($AN94, [1]TableView_704030_20160816_20160!$D$2:$M$5095,10,FALSE)</f>
        <v>0</v>
      </c>
      <c r="AS94" s="44">
        <f>VLOOKUP($AN94, [1]TableView_704030_20160816_20160!$D$2:$M$5095,4,FALSE)</f>
        <v>87</v>
      </c>
      <c r="AT94" s="44">
        <f>VLOOKUP($AN94, [1]TableView_704030_20160816_20160!$D$2:$M$5095,6,FALSE)</f>
        <v>216</v>
      </c>
      <c r="AU94" s="44">
        <f>VLOOKUP($AN94, [1]TableView_704030_20160816_20160!$D$2:$M$5095,7,FALSE)</f>
        <v>4.2</v>
      </c>
      <c r="AV94" s="44">
        <f>VLOOKUP($AN94, [1]TableView_704030_20160816_20160!$D$2:$M$5095,2,FALSE)</f>
        <v>10.4</v>
      </c>
      <c r="AW94" s="44">
        <f>VLOOKUP($AO94, [2]aacb8965d69cc6fd1cb3a5cae9e8ae7!$C$6:$F$853,4,FALSE)</f>
        <v>0.1</v>
      </c>
      <c r="AX94" s="15">
        <v>4</v>
      </c>
      <c r="AY94" s="44" t="str">
        <f t="shared" si="9"/>
        <v>19/08/2016 4</v>
      </c>
      <c r="AZ94" s="44">
        <f>VLOOKUP($AY94, [3]Sheet1!$D$3:$T$89,2,FALSE)</f>
        <v>20</v>
      </c>
      <c r="BA94" s="44">
        <f>VLOOKUP($AY94, [3]Sheet1!$D$3:$T$89,3,FALSE)</f>
        <v>18</v>
      </c>
      <c r="BB94" s="44">
        <f>VLOOKUP($AY94, [3]Sheet1!$D$3:$T$89,6,FALSE)</f>
        <v>20</v>
      </c>
      <c r="BC94" s="44">
        <f>VLOOKUP($AY94, [3]Sheet1!$D$3:$T$89,7,FALSE)</f>
        <v>18</v>
      </c>
      <c r="BD94" s="44">
        <f>VLOOKUP($AY94, [3]Sheet1!$D$3:$T$89,10,FALSE)</f>
        <v>21</v>
      </c>
      <c r="BE94" s="44">
        <f>VLOOKUP($AY94, [3]Sheet1!$D$3:$T$89,11,FALSE)</f>
        <v>18</v>
      </c>
      <c r="BF94" s="44">
        <f>VLOOKUP($AY94, [3]Sheet1!$D$3:$T$89,14,FALSE)</f>
        <v>21</v>
      </c>
      <c r="BG94" s="44">
        <f>VLOOKUP($AY94, [3]Sheet1!$D$3:$T$89,15,FALSE)</f>
        <v>19</v>
      </c>
      <c r="BI94" s="49">
        <v>42601</v>
      </c>
      <c r="BJ94" s="50">
        <v>0.76180555555555596</v>
      </c>
      <c r="BK94" s="50">
        <v>0.76388888888888884</v>
      </c>
      <c r="BL94" s="50">
        <v>0.77083333333333337</v>
      </c>
      <c r="BM94" s="44" t="s">
        <v>1388</v>
      </c>
      <c r="BN94" s="44" t="s">
        <v>1389</v>
      </c>
      <c r="BO94" s="44">
        <v>1003.82729127</v>
      </c>
      <c r="BP94" s="44">
        <v>18.0555555555556</v>
      </c>
      <c r="BQ94" s="44">
        <v>0</v>
      </c>
      <c r="BR94" s="44">
        <v>87</v>
      </c>
      <c r="BS94" s="44">
        <v>216</v>
      </c>
      <c r="BT94" s="44">
        <v>4.2</v>
      </c>
      <c r="BU94" s="44">
        <v>10.4</v>
      </c>
      <c r="BV94" s="44">
        <v>0.1</v>
      </c>
      <c r="BW94" s="44">
        <v>4</v>
      </c>
      <c r="BX94" s="44" t="s">
        <v>1233</v>
      </c>
      <c r="BY94" s="44">
        <v>20</v>
      </c>
      <c r="BZ94" s="44">
        <v>18</v>
      </c>
      <c r="CA94" s="44">
        <v>20</v>
      </c>
      <c r="CB94" s="44">
        <v>18</v>
      </c>
      <c r="CC94" s="44">
        <v>21</v>
      </c>
      <c r="CD94" s="44">
        <v>18</v>
      </c>
      <c r="CE94" s="44">
        <v>21</v>
      </c>
      <c r="CF94" s="44">
        <v>19</v>
      </c>
    </row>
    <row r="95" spans="1:84">
      <c r="D95" s="46">
        <v>1.5439814814814816E-2</v>
      </c>
      <c r="E95" s="44" t="s">
        <v>63</v>
      </c>
      <c r="F95" s="44" t="s">
        <v>52</v>
      </c>
      <c r="J95" s="44" t="s">
        <v>36</v>
      </c>
      <c r="AJ95" s="49">
        <v>42601</v>
      </c>
      <c r="AK95" s="60">
        <v>0.76180555555555596</v>
      </c>
      <c r="AL95" s="60">
        <f t="shared" si="6"/>
        <v>0.76388888888888884</v>
      </c>
      <c r="AM95" s="60">
        <f t="shared" si="10"/>
        <v>0.77083333333333337</v>
      </c>
      <c r="AN95" s="44" t="str">
        <f t="shared" si="7"/>
        <v>19/08/2016 18:20:00</v>
      </c>
      <c r="AO95" s="61" t="str">
        <f t="shared" si="8"/>
        <v>19/08/2016 18:30:00</v>
      </c>
      <c r="AP95" s="44">
        <f>VLOOKUP($AN95, [1]TableView_704030_20160816_20160!$D$2:$M$5095,3,FALSE)</f>
        <v>1003.82729127</v>
      </c>
      <c r="AQ95" s="44">
        <f>VLOOKUP($AN95, [1]TableView_704030_20160816_20160!$D$2:$M$5095,8,FALSE)</f>
        <v>18.0555555555556</v>
      </c>
      <c r="AR95" s="44">
        <f>VLOOKUP($AN95, [1]TableView_704030_20160816_20160!$D$2:$M$5095,10,FALSE)</f>
        <v>0</v>
      </c>
      <c r="AS95" s="44">
        <f>VLOOKUP($AN95, [1]TableView_704030_20160816_20160!$D$2:$M$5095,4,FALSE)</f>
        <v>87</v>
      </c>
      <c r="AT95" s="44">
        <f>VLOOKUP($AN95, [1]TableView_704030_20160816_20160!$D$2:$M$5095,6,FALSE)</f>
        <v>216</v>
      </c>
      <c r="AU95" s="44">
        <f>VLOOKUP($AN95, [1]TableView_704030_20160816_20160!$D$2:$M$5095,7,FALSE)</f>
        <v>4.2</v>
      </c>
      <c r="AV95" s="44">
        <f>VLOOKUP($AN95, [1]TableView_704030_20160816_20160!$D$2:$M$5095,2,FALSE)</f>
        <v>10.4</v>
      </c>
      <c r="AW95" s="44">
        <f>VLOOKUP($AO95, [2]aacb8965d69cc6fd1cb3a5cae9e8ae7!$C$6:$F$853,4,FALSE)</f>
        <v>0.1</v>
      </c>
      <c r="AX95" s="15">
        <v>4</v>
      </c>
      <c r="AY95" s="44" t="str">
        <f t="shared" si="9"/>
        <v>19/08/2016 4</v>
      </c>
      <c r="AZ95" s="44">
        <f>VLOOKUP($AY95, [3]Sheet1!$D$3:$T$89,2,FALSE)</f>
        <v>20</v>
      </c>
      <c r="BA95" s="44">
        <f>VLOOKUP($AY95, [3]Sheet1!$D$3:$T$89,3,FALSE)</f>
        <v>18</v>
      </c>
      <c r="BB95" s="44">
        <f>VLOOKUP($AY95, [3]Sheet1!$D$3:$T$89,6,FALSE)</f>
        <v>20</v>
      </c>
      <c r="BC95" s="44">
        <f>VLOOKUP($AY95, [3]Sheet1!$D$3:$T$89,7,FALSE)</f>
        <v>18</v>
      </c>
      <c r="BD95" s="44">
        <f>VLOOKUP($AY95, [3]Sheet1!$D$3:$T$89,10,FALSE)</f>
        <v>21</v>
      </c>
      <c r="BE95" s="44">
        <f>VLOOKUP($AY95, [3]Sheet1!$D$3:$T$89,11,FALSE)</f>
        <v>18</v>
      </c>
      <c r="BF95" s="44">
        <f>VLOOKUP($AY95, [3]Sheet1!$D$3:$T$89,14,FALSE)</f>
        <v>21</v>
      </c>
      <c r="BG95" s="44">
        <f>VLOOKUP($AY95, [3]Sheet1!$D$3:$T$89,15,FALSE)</f>
        <v>19</v>
      </c>
      <c r="BI95" s="49">
        <v>42601</v>
      </c>
      <c r="BJ95" s="50">
        <v>0.76180555555555596</v>
      </c>
      <c r="BK95" s="50">
        <v>0.76388888888888884</v>
      </c>
      <c r="BL95" s="50">
        <v>0.77083333333333337</v>
      </c>
      <c r="BM95" s="44" t="s">
        <v>1388</v>
      </c>
      <c r="BN95" s="44" t="s">
        <v>1389</v>
      </c>
      <c r="BO95" s="44">
        <v>1003.82729127</v>
      </c>
      <c r="BP95" s="44">
        <v>18.0555555555556</v>
      </c>
      <c r="BQ95" s="44">
        <v>0</v>
      </c>
      <c r="BR95" s="44">
        <v>87</v>
      </c>
      <c r="BS95" s="44">
        <v>216</v>
      </c>
      <c r="BT95" s="44">
        <v>4.2</v>
      </c>
      <c r="BU95" s="44">
        <v>10.4</v>
      </c>
      <c r="BV95" s="44">
        <v>0.1</v>
      </c>
      <c r="BW95" s="44">
        <v>4</v>
      </c>
      <c r="BX95" s="44" t="s">
        <v>1233</v>
      </c>
      <c r="BY95" s="44">
        <v>20</v>
      </c>
      <c r="BZ95" s="44">
        <v>18</v>
      </c>
      <c r="CA95" s="44">
        <v>20</v>
      </c>
      <c r="CB95" s="44">
        <v>18</v>
      </c>
      <c r="CC95" s="44">
        <v>21</v>
      </c>
      <c r="CD95" s="44">
        <v>18</v>
      </c>
      <c r="CE95" s="44">
        <v>21</v>
      </c>
      <c r="CF95" s="44">
        <v>19</v>
      </c>
    </row>
    <row r="96" spans="1:84">
      <c r="D96" s="46">
        <v>2.0833333333333332E-2</v>
      </c>
      <c r="AJ96" s="49">
        <v>42601</v>
      </c>
      <c r="AK96" s="60">
        <v>0.76180555555555596</v>
      </c>
      <c r="AL96" s="60">
        <f t="shared" si="6"/>
        <v>0.76388888888888884</v>
      </c>
      <c r="AM96" s="60">
        <f t="shared" si="10"/>
        <v>0.77083333333333337</v>
      </c>
      <c r="AN96" s="44" t="str">
        <f t="shared" si="7"/>
        <v>19/08/2016 18:20:00</v>
      </c>
      <c r="AO96" s="61" t="str">
        <f t="shared" si="8"/>
        <v>19/08/2016 18:30:00</v>
      </c>
      <c r="AP96" s="44">
        <f>VLOOKUP($AN96, [1]TableView_704030_20160816_20160!$D$2:$M$5095,3,FALSE)</f>
        <v>1003.82729127</v>
      </c>
      <c r="AQ96" s="44">
        <f>VLOOKUP($AN96, [1]TableView_704030_20160816_20160!$D$2:$M$5095,8,FALSE)</f>
        <v>18.0555555555556</v>
      </c>
      <c r="AR96" s="44">
        <f>VLOOKUP($AN96, [1]TableView_704030_20160816_20160!$D$2:$M$5095,10,FALSE)</f>
        <v>0</v>
      </c>
      <c r="AS96" s="44">
        <f>VLOOKUP($AN96, [1]TableView_704030_20160816_20160!$D$2:$M$5095,4,FALSE)</f>
        <v>87</v>
      </c>
      <c r="AT96" s="44">
        <f>VLOOKUP($AN96, [1]TableView_704030_20160816_20160!$D$2:$M$5095,6,FALSE)</f>
        <v>216</v>
      </c>
      <c r="AU96" s="44">
        <f>VLOOKUP($AN96, [1]TableView_704030_20160816_20160!$D$2:$M$5095,7,FALSE)</f>
        <v>4.2</v>
      </c>
      <c r="AV96" s="44">
        <f>VLOOKUP($AN96, [1]TableView_704030_20160816_20160!$D$2:$M$5095,2,FALSE)</f>
        <v>10.4</v>
      </c>
      <c r="AW96" s="44">
        <f>VLOOKUP($AO96, [2]aacb8965d69cc6fd1cb3a5cae9e8ae7!$C$6:$F$853,4,FALSE)</f>
        <v>0.1</v>
      </c>
      <c r="AX96" s="15">
        <v>4</v>
      </c>
      <c r="AY96" s="44" t="str">
        <f t="shared" si="9"/>
        <v>19/08/2016 4</v>
      </c>
      <c r="AZ96" s="44">
        <f>VLOOKUP($AY96, [3]Sheet1!$D$3:$T$89,2,FALSE)</f>
        <v>20</v>
      </c>
      <c r="BA96" s="44">
        <f>VLOOKUP($AY96, [3]Sheet1!$D$3:$T$89,3,FALSE)</f>
        <v>18</v>
      </c>
      <c r="BB96" s="44">
        <f>VLOOKUP($AY96, [3]Sheet1!$D$3:$T$89,6,FALSE)</f>
        <v>20</v>
      </c>
      <c r="BC96" s="44">
        <f>VLOOKUP($AY96, [3]Sheet1!$D$3:$T$89,7,FALSE)</f>
        <v>18</v>
      </c>
      <c r="BD96" s="44">
        <f>VLOOKUP($AY96, [3]Sheet1!$D$3:$T$89,10,FALSE)</f>
        <v>21</v>
      </c>
      <c r="BE96" s="44">
        <f>VLOOKUP($AY96, [3]Sheet1!$D$3:$T$89,11,FALSE)</f>
        <v>18</v>
      </c>
      <c r="BF96" s="44">
        <f>VLOOKUP($AY96, [3]Sheet1!$D$3:$T$89,14,FALSE)</f>
        <v>21</v>
      </c>
      <c r="BG96" s="44">
        <f>VLOOKUP($AY96, [3]Sheet1!$D$3:$T$89,15,FALSE)</f>
        <v>19</v>
      </c>
      <c r="BI96" s="49">
        <v>42601</v>
      </c>
      <c r="BJ96" s="50">
        <v>0.76180555555555596</v>
      </c>
      <c r="BK96" s="50">
        <v>0.76388888888888884</v>
      </c>
      <c r="BL96" s="50">
        <v>0.77083333333333337</v>
      </c>
      <c r="BM96" s="44" t="s">
        <v>1388</v>
      </c>
      <c r="BN96" s="44" t="s">
        <v>1389</v>
      </c>
      <c r="BO96" s="44">
        <v>1003.82729127</v>
      </c>
      <c r="BP96" s="44">
        <v>18.0555555555556</v>
      </c>
      <c r="BQ96" s="44">
        <v>0</v>
      </c>
      <c r="BR96" s="44">
        <v>87</v>
      </c>
      <c r="BS96" s="44">
        <v>216</v>
      </c>
      <c r="BT96" s="44">
        <v>4.2</v>
      </c>
      <c r="BU96" s="44">
        <v>10.4</v>
      </c>
      <c r="BV96" s="44">
        <v>0.1</v>
      </c>
      <c r="BW96" s="44">
        <v>4</v>
      </c>
      <c r="BX96" s="44" t="s">
        <v>1233</v>
      </c>
      <c r="BY96" s="44">
        <v>20</v>
      </c>
      <c r="BZ96" s="44">
        <v>18</v>
      </c>
      <c r="CA96" s="44">
        <v>20</v>
      </c>
      <c r="CB96" s="44">
        <v>18</v>
      </c>
      <c r="CC96" s="44">
        <v>21</v>
      </c>
      <c r="CD96" s="44">
        <v>18</v>
      </c>
      <c r="CE96" s="44">
        <v>21</v>
      </c>
      <c r="CF96" s="44">
        <v>19</v>
      </c>
    </row>
    <row r="97" spans="1:84" s="28" customFormat="1">
      <c r="B97" s="51"/>
      <c r="D97" s="52"/>
      <c r="M97" s="54"/>
      <c r="O97" s="52"/>
      <c r="X97" s="54"/>
      <c r="Z97" s="52"/>
      <c r="AJ97" s="49">
        <v>42601</v>
      </c>
      <c r="AK97" s="60">
        <v>0.76180555555555596</v>
      </c>
      <c r="AL97" s="60">
        <f t="shared" si="6"/>
        <v>0.76388888888888884</v>
      </c>
      <c r="AM97" s="60">
        <f t="shared" si="10"/>
        <v>0.77083333333333337</v>
      </c>
      <c r="AN97" s="44" t="str">
        <f t="shared" si="7"/>
        <v>19/08/2016 18:20:00</v>
      </c>
      <c r="AO97" s="61" t="str">
        <f t="shared" si="8"/>
        <v>19/08/2016 18:30:00</v>
      </c>
      <c r="AP97" s="44">
        <f>VLOOKUP($AN97, [1]TableView_704030_20160816_20160!$D$2:$M$5095,3,FALSE)</f>
        <v>1003.82729127</v>
      </c>
      <c r="AQ97" s="44">
        <f>VLOOKUP($AN97, [1]TableView_704030_20160816_20160!$D$2:$M$5095,8,FALSE)</f>
        <v>18.0555555555556</v>
      </c>
      <c r="AR97" s="44">
        <f>VLOOKUP($AN97, [1]TableView_704030_20160816_20160!$D$2:$M$5095,10,FALSE)</f>
        <v>0</v>
      </c>
      <c r="AS97" s="44">
        <f>VLOOKUP($AN97, [1]TableView_704030_20160816_20160!$D$2:$M$5095,4,FALSE)</f>
        <v>87</v>
      </c>
      <c r="AT97" s="44">
        <f>VLOOKUP($AN97, [1]TableView_704030_20160816_20160!$D$2:$M$5095,6,FALSE)</f>
        <v>216</v>
      </c>
      <c r="AU97" s="44">
        <f>VLOOKUP($AN97, [1]TableView_704030_20160816_20160!$D$2:$M$5095,7,FALSE)</f>
        <v>4.2</v>
      </c>
      <c r="AV97" s="44">
        <f>VLOOKUP($AN97, [1]TableView_704030_20160816_20160!$D$2:$M$5095,2,FALSE)</f>
        <v>10.4</v>
      </c>
      <c r="AW97" s="44">
        <f>VLOOKUP($AO97, [2]aacb8965d69cc6fd1cb3a5cae9e8ae7!$C$6:$F$853,4,FALSE)</f>
        <v>0.1</v>
      </c>
      <c r="AX97" s="15">
        <v>4</v>
      </c>
      <c r="AY97" s="44" t="str">
        <f t="shared" si="9"/>
        <v>19/08/2016 4</v>
      </c>
      <c r="AZ97" s="44">
        <f>VLOOKUP($AY97, [3]Sheet1!$D$3:$T$89,2,FALSE)</f>
        <v>20</v>
      </c>
      <c r="BA97" s="44">
        <f>VLOOKUP($AY97, [3]Sheet1!$D$3:$T$89,3,FALSE)</f>
        <v>18</v>
      </c>
      <c r="BB97" s="44">
        <f>VLOOKUP($AY97, [3]Sheet1!$D$3:$T$89,6,FALSE)</f>
        <v>20</v>
      </c>
      <c r="BC97" s="44">
        <f>VLOOKUP($AY97, [3]Sheet1!$D$3:$T$89,7,FALSE)</f>
        <v>18</v>
      </c>
      <c r="BD97" s="44">
        <f>VLOOKUP($AY97, [3]Sheet1!$D$3:$T$89,10,FALSE)</f>
        <v>21</v>
      </c>
      <c r="BE97" s="44">
        <f>VLOOKUP($AY97, [3]Sheet1!$D$3:$T$89,11,FALSE)</f>
        <v>18</v>
      </c>
      <c r="BF97" s="44">
        <f>VLOOKUP($AY97, [3]Sheet1!$D$3:$T$89,14,FALSE)</f>
        <v>21</v>
      </c>
      <c r="BG97" s="44">
        <f>VLOOKUP($AY97, [3]Sheet1!$D$3:$T$89,15,FALSE)</f>
        <v>19</v>
      </c>
      <c r="BI97" s="58">
        <v>42601</v>
      </c>
      <c r="BJ97" s="59">
        <v>0.76180555555555596</v>
      </c>
      <c r="BK97" s="59">
        <v>0.76388888888888884</v>
      </c>
      <c r="BL97" s="59">
        <v>0.77083333333333337</v>
      </c>
      <c r="BM97" s="28" t="s">
        <v>1388</v>
      </c>
      <c r="BN97" s="28" t="s">
        <v>1389</v>
      </c>
      <c r="BO97" s="28">
        <v>1003.82729127</v>
      </c>
      <c r="BP97" s="28">
        <v>18.0555555555556</v>
      </c>
      <c r="BQ97" s="28">
        <v>0</v>
      </c>
      <c r="BR97" s="28">
        <v>87</v>
      </c>
      <c r="BS97" s="28">
        <v>216</v>
      </c>
      <c r="BT97" s="28">
        <v>4.2</v>
      </c>
      <c r="BU97" s="28">
        <v>10.4</v>
      </c>
      <c r="BV97" s="28">
        <v>0.1</v>
      </c>
      <c r="BW97" s="28">
        <v>4</v>
      </c>
      <c r="BX97" s="28" t="s">
        <v>1233</v>
      </c>
      <c r="BY97" s="28">
        <v>20</v>
      </c>
      <c r="BZ97" s="28">
        <v>18</v>
      </c>
      <c r="CA97" s="28">
        <v>20</v>
      </c>
      <c r="CB97" s="28">
        <v>18</v>
      </c>
      <c r="CC97" s="28">
        <v>21</v>
      </c>
      <c r="CD97" s="28">
        <v>18</v>
      </c>
      <c r="CE97" s="28">
        <v>21</v>
      </c>
      <c r="CF97" s="28">
        <v>19</v>
      </c>
    </row>
    <row r="98" spans="1:84">
      <c r="A98" s="44" t="s">
        <v>0</v>
      </c>
      <c r="B98" s="45" t="s">
        <v>196</v>
      </c>
      <c r="D98" s="46">
        <v>0</v>
      </c>
      <c r="E98" s="15" t="s">
        <v>32</v>
      </c>
      <c r="O98" s="46">
        <v>0</v>
      </c>
      <c r="P98" s="44" t="s">
        <v>100</v>
      </c>
      <c r="Q98" s="44" t="s">
        <v>285</v>
      </c>
      <c r="T98" s="44" t="s">
        <v>53</v>
      </c>
      <c r="U98" s="44" t="s">
        <v>36</v>
      </c>
      <c r="V98" s="44" t="s">
        <v>221</v>
      </c>
      <c r="Z98" s="46">
        <v>0</v>
      </c>
      <c r="AA98" s="44" t="s">
        <v>32</v>
      </c>
      <c r="AJ98" s="49">
        <v>42604</v>
      </c>
      <c r="AK98" s="60">
        <v>0.4513888888888889</v>
      </c>
      <c r="AL98" s="60">
        <f t="shared" si="6"/>
        <v>0.4513888888888889</v>
      </c>
      <c r="AM98" s="60">
        <f t="shared" si="10"/>
        <v>0.45833333333333331</v>
      </c>
      <c r="AN98" s="44" t="str">
        <f t="shared" si="7"/>
        <v>22/08/2016 10:50:00</v>
      </c>
      <c r="AO98" s="61" t="str">
        <f t="shared" si="8"/>
        <v>22/08/2016 11:00:00</v>
      </c>
      <c r="AP98" s="44">
        <f>VLOOKUP($AN98, [1]TableView_704030_20160816_20160!$D$2:$M$5095,3,FALSE)</f>
        <v>1022.79106967</v>
      </c>
      <c r="AQ98" s="44">
        <f>VLOOKUP($AN98, [1]TableView_704030_20160816_20160!$D$2:$M$5095,8,FALSE)</f>
        <v>21.2777777777778</v>
      </c>
      <c r="AR98" s="44">
        <f>VLOOKUP($AN98, [1]TableView_704030_20160816_20160!$D$2:$M$5095,10,FALSE)</f>
        <v>0</v>
      </c>
      <c r="AS98" s="44">
        <f>VLOOKUP($AN98, [1]TableView_704030_20160816_20160!$D$2:$M$5095,4,FALSE)</f>
        <v>76</v>
      </c>
      <c r="AT98" s="44">
        <f>VLOOKUP($AN98, [1]TableView_704030_20160816_20160!$D$2:$M$5095,6,FALSE)</f>
        <v>225</v>
      </c>
      <c r="AU98" s="44">
        <f>VLOOKUP($AN98, [1]TableView_704030_20160816_20160!$D$2:$M$5095,7,FALSE)</f>
        <v>4.0999999999999996</v>
      </c>
      <c r="AV98" s="44">
        <f>VLOOKUP($AN98, [1]TableView_704030_20160816_20160!$D$2:$M$5095,2,FALSE)</f>
        <v>12.2</v>
      </c>
      <c r="AW98" s="44">
        <f>VLOOKUP($AO98, [2]aacb8965d69cc6fd1cb3a5cae9e8ae7!$C$6:$F$853,4,FALSE)</f>
        <v>3.7</v>
      </c>
      <c r="AX98" s="15">
        <v>1</v>
      </c>
      <c r="AY98" s="44" t="str">
        <f t="shared" si="9"/>
        <v>22/08/2016 1</v>
      </c>
      <c r="AZ98" s="44">
        <f>VLOOKUP($AY98, [3]Sheet1!$D$3:$T$89,2,FALSE)</f>
        <v>24</v>
      </c>
      <c r="BA98" s="44">
        <f>VLOOKUP($AY98, [3]Sheet1!$D$3:$T$89,3,FALSE)</f>
        <v>21</v>
      </c>
      <c r="BB98" s="44">
        <f>VLOOKUP($AY98, [3]Sheet1!$D$3:$T$89,6,FALSE)</f>
        <v>23</v>
      </c>
      <c r="BC98" s="44">
        <f>VLOOKUP($AY98, [3]Sheet1!$D$3:$T$89,7,FALSE)</f>
        <v>21</v>
      </c>
      <c r="BD98" s="44">
        <f>VLOOKUP($AY98, [3]Sheet1!$D$3:$T$89,10,FALSE)</f>
        <v>21</v>
      </c>
      <c r="BE98" s="44">
        <f>VLOOKUP($AY98, [3]Sheet1!$D$3:$T$89,11,FALSE)</f>
        <v>19</v>
      </c>
      <c r="BF98" s="44">
        <f>VLOOKUP($AY98, [3]Sheet1!$D$3:$T$89,14,FALSE)</f>
        <v>21</v>
      </c>
      <c r="BG98" s="44">
        <f>VLOOKUP($AY98, [3]Sheet1!$D$3:$T$89,15,FALSE)</f>
        <v>19</v>
      </c>
      <c r="BI98" s="49">
        <v>42604</v>
      </c>
      <c r="BJ98" s="50">
        <v>0.4513888888888889</v>
      </c>
      <c r="BK98" s="50">
        <v>0.4513888888888889</v>
      </c>
      <c r="BL98" s="50">
        <v>0.45833333333333331</v>
      </c>
      <c r="BM98" s="44" t="s">
        <v>1390</v>
      </c>
      <c r="BN98" s="44" t="s">
        <v>1391</v>
      </c>
      <c r="BO98" s="44">
        <v>1022.79106967</v>
      </c>
      <c r="BP98" s="44">
        <v>21.2777777777778</v>
      </c>
      <c r="BQ98" s="44">
        <v>0</v>
      </c>
      <c r="BR98" s="44">
        <v>76</v>
      </c>
      <c r="BS98" s="44">
        <v>225</v>
      </c>
      <c r="BT98" s="44">
        <v>4.0999999999999996</v>
      </c>
      <c r="BU98" s="44">
        <v>12.2</v>
      </c>
      <c r="BV98" s="44">
        <v>3.7</v>
      </c>
      <c r="BW98" s="44">
        <v>1</v>
      </c>
      <c r="BX98" s="44" t="s">
        <v>1235</v>
      </c>
      <c r="BY98" s="44">
        <v>24</v>
      </c>
      <c r="BZ98" s="44">
        <v>21</v>
      </c>
      <c r="CA98" s="44">
        <v>23</v>
      </c>
      <c r="CB98" s="44">
        <v>21</v>
      </c>
      <c r="CC98" s="44">
        <v>21</v>
      </c>
      <c r="CD98" s="44">
        <v>19</v>
      </c>
      <c r="CE98" s="44">
        <v>21</v>
      </c>
      <c r="CF98" s="44">
        <v>19</v>
      </c>
    </row>
    <row r="99" spans="1:84">
      <c r="A99" s="44" t="s">
        <v>1</v>
      </c>
      <c r="B99" s="45" t="s">
        <v>219</v>
      </c>
      <c r="D99" s="46">
        <v>1.3784722222222224E-2</v>
      </c>
      <c r="E99" s="15" t="s">
        <v>88</v>
      </c>
      <c r="F99" s="44" t="s">
        <v>218</v>
      </c>
      <c r="G99" s="44" t="s">
        <v>57</v>
      </c>
      <c r="H99" s="44">
        <v>7</v>
      </c>
      <c r="J99" s="44" t="s">
        <v>29</v>
      </c>
      <c r="O99" s="46">
        <v>9.2361111111111116E-3</v>
      </c>
      <c r="P99" s="44" t="s">
        <v>100</v>
      </c>
      <c r="Q99" s="44" t="s">
        <v>194</v>
      </c>
      <c r="T99" s="44" t="s">
        <v>53</v>
      </c>
      <c r="U99" s="44" t="s">
        <v>36</v>
      </c>
      <c r="V99" s="44" t="s">
        <v>222</v>
      </c>
      <c r="Z99" s="46">
        <v>2.0833333333333332E-2</v>
      </c>
      <c r="AJ99" s="49">
        <v>42604</v>
      </c>
      <c r="AK99" s="60">
        <v>0.4513888888888889</v>
      </c>
      <c r="AL99" s="60">
        <f t="shared" si="6"/>
        <v>0.4513888888888889</v>
      </c>
      <c r="AM99" s="60">
        <f t="shared" si="10"/>
        <v>0.45833333333333331</v>
      </c>
      <c r="AN99" s="44" t="str">
        <f t="shared" si="7"/>
        <v>22/08/2016 10:50:00</v>
      </c>
      <c r="AO99" s="61" t="str">
        <f t="shared" si="8"/>
        <v>22/08/2016 11:00:00</v>
      </c>
      <c r="AP99" s="44">
        <f>VLOOKUP($AN99, [1]TableView_704030_20160816_20160!$D$2:$M$5095,3,FALSE)</f>
        <v>1022.79106967</v>
      </c>
      <c r="AQ99" s="44">
        <f>VLOOKUP($AN99, [1]TableView_704030_20160816_20160!$D$2:$M$5095,8,FALSE)</f>
        <v>21.2777777777778</v>
      </c>
      <c r="AR99" s="44">
        <f>VLOOKUP($AN99, [1]TableView_704030_20160816_20160!$D$2:$M$5095,10,FALSE)</f>
        <v>0</v>
      </c>
      <c r="AS99" s="44">
        <f>VLOOKUP($AN99, [1]TableView_704030_20160816_20160!$D$2:$M$5095,4,FALSE)</f>
        <v>76</v>
      </c>
      <c r="AT99" s="44">
        <f>VLOOKUP($AN99, [1]TableView_704030_20160816_20160!$D$2:$M$5095,6,FALSE)</f>
        <v>225</v>
      </c>
      <c r="AU99" s="44">
        <f>VLOOKUP($AN99, [1]TableView_704030_20160816_20160!$D$2:$M$5095,7,FALSE)</f>
        <v>4.0999999999999996</v>
      </c>
      <c r="AV99" s="44">
        <f>VLOOKUP($AN99, [1]TableView_704030_20160816_20160!$D$2:$M$5095,2,FALSE)</f>
        <v>12.2</v>
      </c>
      <c r="AW99" s="44">
        <f>VLOOKUP($AO99, [2]aacb8965d69cc6fd1cb3a5cae9e8ae7!$C$6:$F$853,4,FALSE)</f>
        <v>3.7</v>
      </c>
      <c r="AX99" s="15">
        <v>1</v>
      </c>
      <c r="AY99" s="44" t="str">
        <f t="shared" si="9"/>
        <v>22/08/2016 1</v>
      </c>
      <c r="AZ99" s="44">
        <f>VLOOKUP($AY99, [3]Sheet1!$D$3:$T$89,2,FALSE)</f>
        <v>24</v>
      </c>
      <c r="BA99" s="44">
        <f>VLOOKUP($AY99, [3]Sheet1!$D$3:$T$89,3,FALSE)</f>
        <v>21</v>
      </c>
      <c r="BB99" s="44">
        <f>VLOOKUP($AY99, [3]Sheet1!$D$3:$T$89,6,FALSE)</f>
        <v>23</v>
      </c>
      <c r="BC99" s="44">
        <f>VLOOKUP($AY99, [3]Sheet1!$D$3:$T$89,7,FALSE)</f>
        <v>21</v>
      </c>
      <c r="BD99" s="44">
        <f>VLOOKUP($AY99, [3]Sheet1!$D$3:$T$89,10,FALSE)</f>
        <v>21</v>
      </c>
      <c r="BE99" s="44">
        <f>VLOOKUP($AY99, [3]Sheet1!$D$3:$T$89,11,FALSE)</f>
        <v>19</v>
      </c>
      <c r="BF99" s="44">
        <f>VLOOKUP($AY99, [3]Sheet1!$D$3:$T$89,14,FALSE)</f>
        <v>21</v>
      </c>
      <c r="BG99" s="44">
        <f>VLOOKUP($AY99, [3]Sheet1!$D$3:$T$89,15,FALSE)</f>
        <v>19</v>
      </c>
      <c r="BI99" s="49">
        <v>42604</v>
      </c>
      <c r="BJ99" s="50">
        <v>0.4513888888888889</v>
      </c>
      <c r="BK99" s="50">
        <v>0.4513888888888889</v>
      </c>
      <c r="BL99" s="50">
        <v>0.45833333333333331</v>
      </c>
      <c r="BM99" s="44" t="s">
        <v>1390</v>
      </c>
      <c r="BN99" s="44" t="s">
        <v>1391</v>
      </c>
      <c r="BO99" s="44">
        <v>1022.79106967</v>
      </c>
      <c r="BP99" s="44">
        <v>21.2777777777778</v>
      </c>
      <c r="BQ99" s="44">
        <v>0</v>
      </c>
      <c r="BR99" s="44">
        <v>76</v>
      </c>
      <c r="BS99" s="44">
        <v>225</v>
      </c>
      <c r="BT99" s="44">
        <v>4.0999999999999996</v>
      </c>
      <c r="BU99" s="44">
        <v>12.2</v>
      </c>
      <c r="BV99" s="44">
        <v>3.7</v>
      </c>
      <c r="BW99" s="44">
        <v>1</v>
      </c>
      <c r="BX99" s="44" t="s">
        <v>1235</v>
      </c>
      <c r="BY99" s="44">
        <v>24</v>
      </c>
      <c r="BZ99" s="44">
        <v>21</v>
      </c>
      <c r="CA99" s="44">
        <v>23</v>
      </c>
      <c r="CB99" s="44">
        <v>21</v>
      </c>
      <c r="CC99" s="44">
        <v>21</v>
      </c>
      <c r="CD99" s="44">
        <v>19</v>
      </c>
      <c r="CE99" s="44">
        <v>21</v>
      </c>
      <c r="CF99" s="44">
        <v>19</v>
      </c>
    </row>
    <row r="100" spans="1:84">
      <c r="A100" s="44" t="s">
        <v>2</v>
      </c>
      <c r="B100" s="45" t="s">
        <v>20</v>
      </c>
      <c r="D100" s="46">
        <v>1.3912037037037037E-2</v>
      </c>
      <c r="E100" s="15" t="s">
        <v>88</v>
      </c>
      <c r="F100" s="44" t="s">
        <v>35</v>
      </c>
      <c r="J100" s="44" t="s">
        <v>36</v>
      </c>
      <c r="O100" s="46">
        <v>2.7881944444444444E-4</v>
      </c>
      <c r="P100" s="44" t="s">
        <v>100</v>
      </c>
      <c r="Q100" s="44" t="s">
        <v>34</v>
      </c>
      <c r="T100" s="44" t="s">
        <v>53</v>
      </c>
      <c r="U100" s="44" t="s">
        <v>36</v>
      </c>
      <c r="V100" s="44" t="s">
        <v>223</v>
      </c>
      <c r="AJ100" s="49">
        <v>42604</v>
      </c>
      <c r="AK100" s="60">
        <v>0.45138888888888901</v>
      </c>
      <c r="AL100" s="60">
        <f t="shared" si="6"/>
        <v>0.4513888888888889</v>
      </c>
      <c r="AM100" s="60">
        <f t="shared" si="10"/>
        <v>0.45833333333333331</v>
      </c>
      <c r="AN100" s="44" t="str">
        <f t="shared" si="7"/>
        <v>22/08/2016 10:50:00</v>
      </c>
      <c r="AO100" s="61" t="str">
        <f t="shared" si="8"/>
        <v>22/08/2016 11:00:00</v>
      </c>
      <c r="AP100" s="44">
        <f>VLOOKUP($AN100, [1]TableView_704030_20160816_20160!$D$2:$M$5095,3,FALSE)</f>
        <v>1022.79106967</v>
      </c>
      <c r="AQ100" s="44">
        <f>VLOOKUP($AN100, [1]TableView_704030_20160816_20160!$D$2:$M$5095,8,FALSE)</f>
        <v>21.2777777777778</v>
      </c>
      <c r="AR100" s="44">
        <f>VLOOKUP($AN100, [1]TableView_704030_20160816_20160!$D$2:$M$5095,10,FALSE)</f>
        <v>0</v>
      </c>
      <c r="AS100" s="44">
        <f>VLOOKUP($AN100, [1]TableView_704030_20160816_20160!$D$2:$M$5095,4,FALSE)</f>
        <v>76</v>
      </c>
      <c r="AT100" s="44">
        <f>VLOOKUP($AN100, [1]TableView_704030_20160816_20160!$D$2:$M$5095,6,FALSE)</f>
        <v>225</v>
      </c>
      <c r="AU100" s="44">
        <f>VLOOKUP($AN100, [1]TableView_704030_20160816_20160!$D$2:$M$5095,7,FALSE)</f>
        <v>4.0999999999999996</v>
      </c>
      <c r="AV100" s="44">
        <f>VLOOKUP($AN100, [1]TableView_704030_20160816_20160!$D$2:$M$5095,2,FALSE)</f>
        <v>12.2</v>
      </c>
      <c r="AW100" s="44">
        <f>VLOOKUP($AO100, [2]aacb8965d69cc6fd1cb3a5cae9e8ae7!$C$6:$F$853,4,FALSE)</f>
        <v>3.7</v>
      </c>
      <c r="AX100" s="15">
        <v>1</v>
      </c>
      <c r="AY100" s="44" t="str">
        <f t="shared" si="9"/>
        <v>22/08/2016 1</v>
      </c>
      <c r="AZ100" s="44">
        <f>VLOOKUP($AY100, [3]Sheet1!$D$3:$T$89,2,FALSE)</f>
        <v>24</v>
      </c>
      <c r="BA100" s="44">
        <f>VLOOKUP($AY100, [3]Sheet1!$D$3:$T$89,3,FALSE)</f>
        <v>21</v>
      </c>
      <c r="BB100" s="44">
        <f>VLOOKUP($AY100, [3]Sheet1!$D$3:$T$89,6,FALSE)</f>
        <v>23</v>
      </c>
      <c r="BC100" s="44">
        <f>VLOOKUP($AY100, [3]Sheet1!$D$3:$T$89,7,FALSE)</f>
        <v>21</v>
      </c>
      <c r="BD100" s="44">
        <f>VLOOKUP($AY100, [3]Sheet1!$D$3:$T$89,10,FALSE)</f>
        <v>21</v>
      </c>
      <c r="BE100" s="44">
        <f>VLOOKUP($AY100, [3]Sheet1!$D$3:$T$89,11,FALSE)</f>
        <v>19</v>
      </c>
      <c r="BF100" s="44">
        <f>VLOOKUP($AY100, [3]Sheet1!$D$3:$T$89,14,FALSE)</f>
        <v>21</v>
      </c>
      <c r="BG100" s="44">
        <f>VLOOKUP($AY100, [3]Sheet1!$D$3:$T$89,15,FALSE)</f>
        <v>19</v>
      </c>
      <c r="BI100" s="49">
        <v>42604</v>
      </c>
      <c r="BJ100" s="50">
        <v>0.45138888888888901</v>
      </c>
      <c r="BK100" s="50">
        <v>0.4513888888888889</v>
      </c>
      <c r="BL100" s="50">
        <v>0.45833333333333331</v>
      </c>
      <c r="BM100" s="44" t="s">
        <v>1390</v>
      </c>
      <c r="BN100" s="44" t="s">
        <v>1391</v>
      </c>
      <c r="BO100" s="44">
        <v>1022.79106967</v>
      </c>
      <c r="BP100" s="44">
        <v>21.2777777777778</v>
      </c>
      <c r="BQ100" s="44">
        <v>0</v>
      </c>
      <c r="BR100" s="44">
        <v>76</v>
      </c>
      <c r="BS100" s="44">
        <v>225</v>
      </c>
      <c r="BT100" s="44">
        <v>4.0999999999999996</v>
      </c>
      <c r="BU100" s="44">
        <v>12.2</v>
      </c>
      <c r="BV100" s="44">
        <v>3.7</v>
      </c>
      <c r="BW100" s="44">
        <v>1</v>
      </c>
      <c r="BX100" s="44" t="s">
        <v>1235</v>
      </c>
      <c r="BY100" s="44">
        <v>24</v>
      </c>
      <c r="BZ100" s="44">
        <v>21</v>
      </c>
      <c r="CA100" s="44">
        <v>23</v>
      </c>
      <c r="CB100" s="44">
        <v>21</v>
      </c>
      <c r="CC100" s="44">
        <v>21</v>
      </c>
      <c r="CD100" s="44">
        <v>19</v>
      </c>
      <c r="CE100" s="44">
        <v>21</v>
      </c>
      <c r="CF100" s="44">
        <v>19</v>
      </c>
    </row>
    <row r="101" spans="1:84">
      <c r="A101" s="44" t="s">
        <v>3</v>
      </c>
      <c r="B101" s="45" t="s">
        <v>21</v>
      </c>
      <c r="D101" s="46">
        <v>2.0833333333333332E-2</v>
      </c>
      <c r="O101" s="46">
        <v>2.0833333333333332E-2</v>
      </c>
      <c r="AJ101" s="49">
        <v>42604</v>
      </c>
      <c r="AK101" s="60">
        <v>0.45138888888888901</v>
      </c>
      <c r="AL101" s="60">
        <f t="shared" si="6"/>
        <v>0.4513888888888889</v>
      </c>
      <c r="AM101" s="60">
        <f t="shared" si="10"/>
        <v>0.45833333333333331</v>
      </c>
      <c r="AN101" s="44" t="str">
        <f t="shared" si="7"/>
        <v>22/08/2016 10:50:00</v>
      </c>
      <c r="AO101" s="61" t="str">
        <f t="shared" si="8"/>
        <v>22/08/2016 11:00:00</v>
      </c>
      <c r="AP101" s="44">
        <f>VLOOKUP($AN101, [1]TableView_704030_20160816_20160!$D$2:$M$5095,3,FALSE)</f>
        <v>1022.79106967</v>
      </c>
      <c r="AQ101" s="44">
        <f>VLOOKUP($AN101, [1]TableView_704030_20160816_20160!$D$2:$M$5095,8,FALSE)</f>
        <v>21.2777777777778</v>
      </c>
      <c r="AR101" s="44">
        <f>VLOOKUP($AN101, [1]TableView_704030_20160816_20160!$D$2:$M$5095,10,FALSE)</f>
        <v>0</v>
      </c>
      <c r="AS101" s="44">
        <f>VLOOKUP($AN101, [1]TableView_704030_20160816_20160!$D$2:$M$5095,4,FALSE)</f>
        <v>76</v>
      </c>
      <c r="AT101" s="44">
        <f>VLOOKUP($AN101, [1]TableView_704030_20160816_20160!$D$2:$M$5095,6,FALSE)</f>
        <v>225</v>
      </c>
      <c r="AU101" s="44">
        <f>VLOOKUP($AN101, [1]TableView_704030_20160816_20160!$D$2:$M$5095,7,FALSE)</f>
        <v>4.0999999999999996</v>
      </c>
      <c r="AV101" s="44">
        <f>VLOOKUP($AN101, [1]TableView_704030_20160816_20160!$D$2:$M$5095,2,FALSE)</f>
        <v>12.2</v>
      </c>
      <c r="AW101" s="44">
        <f>VLOOKUP($AO101, [2]aacb8965d69cc6fd1cb3a5cae9e8ae7!$C$6:$F$853,4,FALSE)</f>
        <v>3.7</v>
      </c>
      <c r="AX101" s="15">
        <v>1</v>
      </c>
      <c r="AY101" s="44" t="str">
        <f t="shared" si="9"/>
        <v>22/08/2016 1</v>
      </c>
      <c r="AZ101" s="44">
        <f>VLOOKUP($AY101, [3]Sheet1!$D$3:$T$89,2,FALSE)</f>
        <v>24</v>
      </c>
      <c r="BA101" s="44">
        <f>VLOOKUP($AY101, [3]Sheet1!$D$3:$T$89,3,FALSE)</f>
        <v>21</v>
      </c>
      <c r="BB101" s="44">
        <f>VLOOKUP($AY101, [3]Sheet1!$D$3:$T$89,6,FALSE)</f>
        <v>23</v>
      </c>
      <c r="BC101" s="44">
        <f>VLOOKUP($AY101, [3]Sheet1!$D$3:$T$89,7,FALSE)</f>
        <v>21</v>
      </c>
      <c r="BD101" s="44">
        <f>VLOOKUP($AY101, [3]Sheet1!$D$3:$T$89,10,FALSE)</f>
        <v>21</v>
      </c>
      <c r="BE101" s="44">
        <f>VLOOKUP($AY101, [3]Sheet1!$D$3:$T$89,11,FALSE)</f>
        <v>19</v>
      </c>
      <c r="BF101" s="44">
        <f>VLOOKUP($AY101, [3]Sheet1!$D$3:$T$89,14,FALSE)</f>
        <v>21</v>
      </c>
      <c r="BG101" s="44">
        <f>VLOOKUP($AY101, [3]Sheet1!$D$3:$T$89,15,FALSE)</f>
        <v>19</v>
      </c>
      <c r="BI101" s="49">
        <v>42604</v>
      </c>
      <c r="BJ101" s="50">
        <v>0.45138888888888901</v>
      </c>
      <c r="BK101" s="50">
        <v>0.4513888888888889</v>
      </c>
      <c r="BL101" s="50">
        <v>0.45833333333333331</v>
      </c>
      <c r="BM101" s="44" t="s">
        <v>1390</v>
      </c>
      <c r="BN101" s="44" t="s">
        <v>1391</v>
      </c>
      <c r="BO101" s="44">
        <v>1022.79106967</v>
      </c>
      <c r="BP101" s="44">
        <v>21.2777777777778</v>
      </c>
      <c r="BQ101" s="44">
        <v>0</v>
      </c>
      <c r="BR101" s="44">
        <v>76</v>
      </c>
      <c r="BS101" s="44">
        <v>225</v>
      </c>
      <c r="BT101" s="44">
        <v>4.0999999999999996</v>
      </c>
      <c r="BU101" s="44">
        <v>12.2</v>
      </c>
      <c r="BV101" s="44">
        <v>3.7</v>
      </c>
      <c r="BW101" s="44">
        <v>1</v>
      </c>
      <c r="BX101" s="44" t="s">
        <v>1235</v>
      </c>
      <c r="BY101" s="44">
        <v>24</v>
      </c>
      <c r="BZ101" s="44">
        <v>21</v>
      </c>
      <c r="CA101" s="44">
        <v>23</v>
      </c>
      <c r="CB101" s="44">
        <v>21</v>
      </c>
      <c r="CC101" s="44">
        <v>21</v>
      </c>
      <c r="CD101" s="44">
        <v>19</v>
      </c>
      <c r="CE101" s="44">
        <v>21</v>
      </c>
      <c r="CF101" s="44">
        <v>19</v>
      </c>
    </row>
    <row r="102" spans="1:84">
      <c r="A102" s="44" t="s">
        <v>4</v>
      </c>
      <c r="B102" s="45" t="s">
        <v>22</v>
      </c>
      <c r="AJ102" s="49">
        <v>42604</v>
      </c>
      <c r="AK102" s="60">
        <v>0.45138888888888901</v>
      </c>
      <c r="AL102" s="60">
        <f t="shared" si="6"/>
        <v>0.4513888888888889</v>
      </c>
      <c r="AM102" s="60">
        <f t="shared" si="10"/>
        <v>0.45833333333333331</v>
      </c>
      <c r="AN102" s="44" t="str">
        <f t="shared" si="7"/>
        <v>22/08/2016 10:50:00</v>
      </c>
      <c r="AO102" s="61" t="str">
        <f t="shared" si="8"/>
        <v>22/08/2016 11:00:00</v>
      </c>
      <c r="AP102" s="44">
        <f>VLOOKUP($AN102, [1]TableView_704030_20160816_20160!$D$2:$M$5095,3,FALSE)</f>
        <v>1022.79106967</v>
      </c>
      <c r="AQ102" s="44">
        <f>VLOOKUP($AN102, [1]TableView_704030_20160816_20160!$D$2:$M$5095,8,FALSE)</f>
        <v>21.2777777777778</v>
      </c>
      <c r="AR102" s="44">
        <f>VLOOKUP($AN102, [1]TableView_704030_20160816_20160!$D$2:$M$5095,10,FALSE)</f>
        <v>0</v>
      </c>
      <c r="AS102" s="44">
        <f>VLOOKUP($AN102, [1]TableView_704030_20160816_20160!$D$2:$M$5095,4,FALSE)</f>
        <v>76</v>
      </c>
      <c r="AT102" s="44">
        <f>VLOOKUP($AN102, [1]TableView_704030_20160816_20160!$D$2:$M$5095,6,FALSE)</f>
        <v>225</v>
      </c>
      <c r="AU102" s="44">
        <f>VLOOKUP($AN102, [1]TableView_704030_20160816_20160!$D$2:$M$5095,7,FALSE)</f>
        <v>4.0999999999999996</v>
      </c>
      <c r="AV102" s="44">
        <f>VLOOKUP($AN102, [1]TableView_704030_20160816_20160!$D$2:$M$5095,2,FALSE)</f>
        <v>12.2</v>
      </c>
      <c r="AW102" s="44">
        <f>VLOOKUP($AO102, [2]aacb8965d69cc6fd1cb3a5cae9e8ae7!$C$6:$F$853,4,FALSE)</f>
        <v>3.7</v>
      </c>
      <c r="AX102" s="15">
        <v>1</v>
      </c>
      <c r="AY102" s="44" t="str">
        <f t="shared" si="9"/>
        <v>22/08/2016 1</v>
      </c>
      <c r="AZ102" s="44">
        <f>VLOOKUP($AY102, [3]Sheet1!$D$3:$T$89,2,FALSE)</f>
        <v>24</v>
      </c>
      <c r="BA102" s="44">
        <f>VLOOKUP($AY102, [3]Sheet1!$D$3:$T$89,3,FALSE)</f>
        <v>21</v>
      </c>
      <c r="BB102" s="44">
        <f>VLOOKUP($AY102, [3]Sheet1!$D$3:$T$89,6,FALSE)</f>
        <v>23</v>
      </c>
      <c r="BC102" s="44">
        <f>VLOOKUP($AY102, [3]Sheet1!$D$3:$T$89,7,FALSE)</f>
        <v>21</v>
      </c>
      <c r="BD102" s="44">
        <f>VLOOKUP($AY102, [3]Sheet1!$D$3:$T$89,10,FALSE)</f>
        <v>21</v>
      </c>
      <c r="BE102" s="44">
        <f>VLOOKUP($AY102, [3]Sheet1!$D$3:$T$89,11,FALSE)</f>
        <v>19</v>
      </c>
      <c r="BF102" s="44">
        <f>VLOOKUP($AY102, [3]Sheet1!$D$3:$T$89,14,FALSE)</f>
        <v>21</v>
      </c>
      <c r="BG102" s="44">
        <f>VLOOKUP($AY102, [3]Sheet1!$D$3:$T$89,15,FALSE)</f>
        <v>19</v>
      </c>
      <c r="BI102" s="49">
        <v>42604</v>
      </c>
      <c r="BJ102" s="50">
        <v>0.45138888888888901</v>
      </c>
      <c r="BK102" s="50">
        <v>0.4513888888888889</v>
      </c>
      <c r="BL102" s="50">
        <v>0.45833333333333331</v>
      </c>
      <c r="BM102" s="44" t="s">
        <v>1390</v>
      </c>
      <c r="BN102" s="44" t="s">
        <v>1391</v>
      </c>
      <c r="BO102" s="44">
        <v>1022.79106967</v>
      </c>
      <c r="BP102" s="44">
        <v>21.2777777777778</v>
      </c>
      <c r="BQ102" s="44">
        <v>0</v>
      </c>
      <c r="BR102" s="44">
        <v>76</v>
      </c>
      <c r="BS102" s="44">
        <v>225</v>
      </c>
      <c r="BT102" s="44">
        <v>4.0999999999999996</v>
      </c>
      <c r="BU102" s="44">
        <v>12.2</v>
      </c>
      <c r="BV102" s="44">
        <v>3.7</v>
      </c>
      <c r="BW102" s="44">
        <v>1</v>
      </c>
      <c r="BX102" s="44" t="s">
        <v>1235</v>
      </c>
      <c r="BY102" s="44">
        <v>24</v>
      </c>
      <c r="BZ102" s="44">
        <v>21</v>
      </c>
      <c r="CA102" s="44">
        <v>23</v>
      </c>
      <c r="CB102" s="44">
        <v>21</v>
      </c>
      <c r="CC102" s="44">
        <v>21</v>
      </c>
      <c r="CD102" s="44">
        <v>19</v>
      </c>
      <c r="CE102" s="44">
        <v>21</v>
      </c>
      <c r="CF102" s="44">
        <v>19</v>
      </c>
    </row>
    <row r="103" spans="1:84">
      <c r="A103" s="44" t="s">
        <v>5</v>
      </c>
      <c r="B103" s="45" t="s">
        <v>199</v>
      </c>
      <c r="AJ103" s="49">
        <v>42604</v>
      </c>
      <c r="AK103" s="60">
        <v>0.45138888888888901</v>
      </c>
      <c r="AL103" s="60">
        <f t="shared" si="6"/>
        <v>0.4513888888888889</v>
      </c>
      <c r="AM103" s="60">
        <f t="shared" si="10"/>
        <v>0.45833333333333331</v>
      </c>
      <c r="AN103" s="44" t="str">
        <f t="shared" si="7"/>
        <v>22/08/2016 10:50:00</v>
      </c>
      <c r="AO103" s="61" t="str">
        <f t="shared" si="8"/>
        <v>22/08/2016 11:00:00</v>
      </c>
      <c r="AP103" s="44">
        <f>VLOOKUP($AN103, [1]TableView_704030_20160816_20160!$D$2:$M$5095,3,FALSE)</f>
        <v>1022.79106967</v>
      </c>
      <c r="AQ103" s="44">
        <f>VLOOKUP($AN103, [1]TableView_704030_20160816_20160!$D$2:$M$5095,8,FALSE)</f>
        <v>21.2777777777778</v>
      </c>
      <c r="AR103" s="44">
        <f>VLOOKUP($AN103, [1]TableView_704030_20160816_20160!$D$2:$M$5095,10,FALSE)</f>
        <v>0</v>
      </c>
      <c r="AS103" s="44">
        <f>VLOOKUP($AN103, [1]TableView_704030_20160816_20160!$D$2:$M$5095,4,FALSE)</f>
        <v>76</v>
      </c>
      <c r="AT103" s="44">
        <f>VLOOKUP($AN103, [1]TableView_704030_20160816_20160!$D$2:$M$5095,6,FALSE)</f>
        <v>225</v>
      </c>
      <c r="AU103" s="44">
        <f>VLOOKUP($AN103, [1]TableView_704030_20160816_20160!$D$2:$M$5095,7,FALSE)</f>
        <v>4.0999999999999996</v>
      </c>
      <c r="AV103" s="44">
        <f>VLOOKUP($AN103, [1]TableView_704030_20160816_20160!$D$2:$M$5095,2,FALSE)</f>
        <v>12.2</v>
      </c>
      <c r="AW103" s="44">
        <f>VLOOKUP($AO103, [2]aacb8965d69cc6fd1cb3a5cae9e8ae7!$C$6:$F$853,4,FALSE)</f>
        <v>3.7</v>
      </c>
      <c r="AX103" s="15">
        <v>1</v>
      </c>
      <c r="AY103" s="44" t="str">
        <f t="shared" si="9"/>
        <v>22/08/2016 1</v>
      </c>
      <c r="AZ103" s="44">
        <f>VLOOKUP($AY103, [3]Sheet1!$D$3:$T$89,2,FALSE)</f>
        <v>24</v>
      </c>
      <c r="BA103" s="44">
        <f>VLOOKUP($AY103, [3]Sheet1!$D$3:$T$89,3,FALSE)</f>
        <v>21</v>
      </c>
      <c r="BB103" s="44">
        <f>VLOOKUP($AY103, [3]Sheet1!$D$3:$T$89,6,FALSE)</f>
        <v>23</v>
      </c>
      <c r="BC103" s="44">
        <f>VLOOKUP($AY103, [3]Sheet1!$D$3:$T$89,7,FALSE)</f>
        <v>21</v>
      </c>
      <c r="BD103" s="44">
        <f>VLOOKUP($AY103, [3]Sheet1!$D$3:$T$89,10,FALSE)</f>
        <v>21</v>
      </c>
      <c r="BE103" s="44">
        <f>VLOOKUP($AY103, [3]Sheet1!$D$3:$T$89,11,FALSE)</f>
        <v>19</v>
      </c>
      <c r="BF103" s="44">
        <f>VLOOKUP($AY103, [3]Sheet1!$D$3:$T$89,14,FALSE)</f>
        <v>21</v>
      </c>
      <c r="BG103" s="44">
        <f>VLOOKUP($AY103, [3]Sheet1!$D$3:$T$89,15,FALSE)</f>
        <v>19</v>
      </c>
      <c r="BI103" s="49">
        <v>42604</v>
      </c>
      <c r="BJ103" s="50">
        <v>0.45138888888888901</v>
      </c>
      <c r="BK103" s="50">
        <v>0.4513888888888889</v>
      </c>
      <c r="BL103" s="50">
        <v>0.45833333333333331</v>
      </c>
      <c r="BM103" s="44" t="s">
        <v>1390</v>
      </c>
      <c r="BN103" s="44" t="s">
        <v>1391</v>
      </c>
      <c r="BO103" s="44">
        <v>1022.79106967</v>
      </c>
      <c r="BP103" s="44">
        <v>21.2777777777778</v>
      </c>
      <c r="BQ103" s="44">
        <v>0</v>
      </c>
      <c r="BR103" s="44">
        <v>76</v>
      </c>
      <c r="BS103" s="44">
        <v>225</v>
      </c>
      <c r="BT103" s="44">
        <v>4.0999999999999996</v>
      </c>
      <c r="BU103" s="44">
        <v>12.2</v>
      </c>
      <c r="BV103" s="44">
        <v>3.7</v>
      </c>
      <c r="BW103" s="44">
        <v>1</v>
      </c>
      <c r="BX103" s="44" t="s">
        <v>1235</v>
      </c>
      <c r="BY103" s="44">
        <v>24</v>
      </c>
      <c r="BZ103" s="44">
        <v>21</v>
      </c>
      <c r="CA103" s="44">
        <v>23</v>
      </c>
      <c r="CB103" s="44">
        <v>21</v>
      </c>
      <c r="CC103" s="44">
        <v>21</v>
      </c>
      <c r="CD103" s="44">
        <v>19</v>
      </c>
      <c r="CE103" s="44">
        <v>21</v>
      </c>
      <c r="CF103" s="44">
        <v>19</v>
      </c>
    </row>
    <row r="104" spans="1:84">
      <c r="A104" s="44" t="s">
        <v>6</v>
      </c>
      <c r="B104" s="45" t="s">
        <v>117</v>
      </c>
      <c r="AJ104" s="49">
        <v>42604</v>
      </c>
      <c r="AK104" s="60">
        <v>0.45138888888888901</v>
      </c>
      <c r="AL104" s="60">
        <f t="shared" si="6"/>
        <v>0.4513888888888889</v>
      </c>
      <c r="AM104" s="60">
        <f t="shared" si="10"/>
        <v>0.45833333333333331</v>
      </c>
      <c r="AN104" s="44" t="str">
        <f t="shared" si="7"/>
        <v>22/08/2016 10:50:00</v>
      </c>
      <c r="AO104" s="61" t="str">
        <f t="shared" si="8"/>
        <v>22/08/2016 11:00:00</v>
      </c>
      <c r="AP104" s="44">
        <f>VLOOKUP($AN104, [1]TableView_704030_20160816_20160!$D$2:$M$5095,3,FALSE)</f>
        <v>1022.79106967</v>
      </c>
      <c r="AQ104" s="44">
        <f>VLOOKUP($AN104, [1]TableView_704030_20160816_20160!$D$2:$M$5095,8,FALSE)</f>
        <v>21.2777777777778</v>
      </c>
      <c r="AR104" s="44">
        <f>VLOOKUP($AN104, [1]TableView_704030_20160816_20160!$D$2:$M$5095,10,FALSE)</f>
        <v>0</v>
      </c>
      <c r="AS104" s="44">
        <f>VLOOKUP($AN104, [1]TableView_704030_20160816_20160!$D$2:$M$5095,4,FALSE)</f>
        <v>76</v>
      </c>
      <c r="AT104" s="44">
        <f>VLOOKUP($AN104, [1]TableView_704030_20160816_20160!$D$2:$M$5095,6,FALSE)</f>
        <v>225</v>
      </c>
      <c r="AU104" s="44">
        <f>VLOOKUP($AN104, [1]TableView_704030_20160816_20160!$D$2:$M$5095,7,FALSE)</f>
        <v>4.0999999999999996</v>
      </c>
      <c r="AV104" s="44">
        <f>VLOOKUP($AN104, [1]TableView_704030_20160816_20160!$D$2:$M$5095,2,FALSE)</f>
        <v>12.2</v>
      </c>
      <c r="AW104" s="44">
        <f>VLOOKUP($AO104, [2]aacb8965d69cc6fd1cb3a5cae9e8ae7!$C$6:$F$853,4,FALSE)</f>
        <v>3.7</v>
      </c>
      <c r="AX104" s="15">
        <v>1</v>
      </c>
      <c r="AY104" s="44" t="str">
        <f t="shared" si="9"/>
        <v>22/08/2016 1</v>
      </c>
      <c r="AZ104" s="44">
        <f>VLOOKUP($AY104, [3]Sheet1!$D$3:$T$89,2,FALSE)</f>
        <v>24</v>
      </c>
      <c r="BA104" s="44">
        <f>VLOOKUP($AY104, [3]Sheet1!$D$3:$T$89,3,FALSE)</f>
        <v>21</v>
      </c>
      <c r="BB104" s="44">
        <f>VLOOKUP($AY104, [3]Sheet1!$D$3:$T$89,6,FALSE)</f>
        <v>23</v>
      </c>
      <c r="BC104" s="44">
        <f>VLOOKUP($AY104, [3]Sheet1!$D$3:$T$89,7,FALSE)</f>
        <v>21</v>
      </c>
      <c r="BD104" s="44">
        <f>VLOOKUP($AY104, [3]Sheet1!$D$3:$T$89,10,FALSE)</f>
        <v>21</v>
      </c>
      <c r="BE104" s="44">
        <f>VLOOKUP($AY104, [3]Sheet1!$D$3:$T$89,11,FALSE)</f>
        <v>19</v>
      </c>
      <c r="BF104" s="44">
        <f>VLOOKUP($AY104, [3]Sheet1!$D$3:$T$89,14,FALSE)</f>
        <v>21</v>
      </c>
      <c r="BG104" s="44">
        <f>VLOOKUP($AY104, [3]Sheet1!$D$3:$T$89,15,FALSE)</f>
        <v>19</v>
      </c>
      <c r="BI104" s="49">
        <v>42604</v>
      </c>
      <c r="BJ104" s="50">
        <v>0.45138888888888901</v>
      </c>
      <c r="BK104" s="50">
        <v>0.4513888888888889</v>
      </c>
      <c r="BL104" s="50">
        <v>0.45833333333333331</v>
      </c>
      <c r="BM104" s="44" t="s">
        <v>1390</v>
      </c>
      <c r="BN104" s="44" t="s">
        <v>1391</v>
      </c>
      <c r="BO104" s="44">
        <v>1022.79106967</v>
      </c>
      <c r="BP104" s="44">
        <v>21.2777777777778</v>
      </c>
      <c r="BQ104" s="44">
        <v>0</v>
      </c>
      <c r="BR104" s="44">
        <v>76</v>
      </c>
      <c r="BS104" s="44">
        <v>225</v>
      </c>
      <c r="BT104" s="44">
        <v>4.0999999999999996</v>
      </c>
      <c r="BU104" s="44">
        <v>12.2</v>
      </c>
      <c r="BV104" s="44">
        <v>3.7</v>
      </c>
      <c r="BW104" s="44">
        <v>1</v>
      </c>
      <c r="BX104" s="44" t="s">
        <v>1235</v>
      </c>
      <c r="BY104" s="44">
        <v>24</v>
      </c>
      <c r="BZ104" s="44">
        <v>21</v>
      </c>
      <c r="CA104" s="44">
        <v>23</v>
      </c>
      <c r="CB104" s="44">
        <v>21</v>
      </c>
      <c r="CC104" s="44">
        <v>21</v>
      </c>
      <c r="CD104" s="44">
        <v>19</v>
      </c>
      <c r="CE104" s="44">
        <v>21</v>
      </c>
      <c r="CF104" s="44">
        <v>19</v>
      </c>
    </row>
    <row r="105" spans="1:84">
      <c r="A105" s="44" t="s">
        <v>7</v>
      </c>
      <c r="B105" s="45" t="s">
        <v>220</v>
      </c>
      <c r="AJ105" s="49">
        <v>42604</v>
      </c>
      <c r="AK105" s="60">
        <v>0.45138888888888901</v>
      </c>
      <c r="AL105" s="60">
        <f t="shared" si="6"/>
        <v>0.4513888888888889</v>
      </c>
      <c r="AM105" s="60">
        <f t="shared" si="10"/>
        <v>0.45833333333333331</v>
      </c>
      <c r="AN105" s="44" t="str">
        <f t="shared" si="7"/>
        <v>22/08/2016 10:50:00</v>
      </c>
      <c r="AO105" s="61" t="str">
        <f t="shared" si="8"/>
        <v>22/08/2016 11:00:00</v>
      </c>
      <c r="AP105" s="44">
        <f>VLOOKUP($AN105, [1]TableView_704030_20160816_20160!$D$2:$M$5095,3,FALSE)</f>
        <v>1022.79106967</v>
      </c>
      <c r="AQ105" s="44">
        <f>VLOOKUP($AN105, [1]TableView_704030_20160816_20160!$D$2:$M$5095,8,FALSE)</f>
        <v>21.2777777777778</v>
      </c>
      <c r="AR105" s="44">
        <f>VLOOKUP($AN105, [1]TableView_704030_20160816_20160!$D$2:$M$5095,10,FALSE)</f>
        <v>0</v>
      </c>
      <c r="AS105" s="44">
        <f>VLOOKUP($AN105, [1]TableView_704030_20160816_20160!$D$2:$M$5095,4,FALSE)</f>
        <v>76</v>
      </c>
      <c r="AT105" s="44">
        <f>VLOOKUP($AN105, [1]TableView_704030_20160816_20160!$D$2:$M$5095,6,FALSE)</f>
        <v>225</v>
      </c>
      <c r="AU105" s="44">
        <f>VLOOKUP($AN105, [1]TableView_704030_20160816_20160!$D$2:$M$5095,7,FALSE)</f>
        <v>4.0999999999999996</v>
      </c>
      <c r="AV105" s="44">
        <f>VLOOKUP($AN105, [1]TableView_704030_20160816_20160!$D$2:$M$5095,2,FALSE)</f>
        <v>12.2</v>
      </c>
      <c r="AW105" s="44">
        <f>VLOOKUP($AO105, [2]aacb8965d69cc6fd1cb3a5cae9e8ae7!$C$6:$F$853,4,FALSE)</f>
        <v>3.7</v>
      </c>
      <c r="AX105" s="15">
        <v>1</v>
      </c>
      <c r="AY105" s="44" t="str">
        <f t="shared" si="9"/>
        <v>22/08/2016 1</v>
      </c>
      <c r="AZ105" s="44">
        <f>VLOOKUP($AY105, [3]Sheet1!$D$3:$T$89,2,FALSE)</f>
        <v>24</v>
      </c>
      <c r="BA105" s="44">
        <f>VLOOKUP($AY105, [3]Sheet1!$D$3:$T$89,3,FALSE)</f>
        <v>21</v>
      </c>
      <c r="BB105" s="44">
        <f>VLOOKUP($AY105, [3]Sheet1!$D$3:$T$89,6,FALSE)</f>
        <v>23</v>
      </c>
      <c r="BC105" s="44">
        <f>VLOOKUP($AY105, [3]Sheet1!$D$3:$T$89,7,FALSE)</f>
        <v>21</v>
      </c>
      <c r="BD105" s="44">
        <f>VLOOKUP($AY105, [3]Sheet1!$D$3:$T$89,10,FALSE)</f>
        <v>21</v>
      </c>
      <c r="BE105" s="44">
        <f>VLOOKUP($AY105, [3]Sheet1!$D$3:$T$89,11,FALSE)</f>
        <v>19</v>
      </c>
      <c r="BF105" s="44">
        <f>VLOOKUP($AY105, [3]Sheet1!$D$3:$T$89,14,FALSE)</f>
        <v>21</v>
      </c>
      <c r="BG105" s="44">
        <f>VLOOKUP($AY105, [3]Sheet1!$D$3:$T$89,15,FALSE)</f>
        <v>19</v>
      </c>
      <c r="BI105" s="49">
        <v>42604</v>
      </c>
      <c r="BJ105" s="50">
        <v>0.45138888888888901</v>
      </c>
      <c r="BK105" s="50">
        <v>0.4513888888888889</v>
      </c>
      <c r="BL105" s="50">
        <v>0.45833333333333331</v>
      </c>
      <c r="BM105" s="44" t="s">
        <v>1390</v>
      </c>
      <c r="BN105" s="44" t="s">
        <v>1391</v>
      </c>
      <c r="BO105" s="44">
        <v>1022.79106967</v>
      </c>
      <c r="BP105" s="44">
        <v>21.2777777777778</v>
      </c>
      <c r="BQ105" s="44">
        <v>0</v>
      </c>
      <c r="BR105" s="44">
        <v>76</v>
      </c>
      <c r="BS105" s="44">
        <v>225</v>
      </c>
      <c r="BT105" s="44">
        <v>4.0999999999999996</v>
      </c>
      <c r="BU105" s="44">
        <v>12.2</v>
      </c>
      <c r="BV105" s="44">
        <v>3.7</v>
      </c>
      <c r="BW105" s="44">
        <v>1</v>
      </c>
      <c r="BX105" s="44" t="s">
        <v>1235</v>
      </c>
      <c r="BY105" s="44">
        <v>24</v>
      </c>
      <c r="BZ105" s="44">
        <v>21</v>
      </c>
      <c r="CA105" s="44">
        <v>23</v>
      </c>
      <c r="CB105" s="44">
        <v>21</v>
      </c>
      <c r="CC105" s="44">
        <v>21</v>
      </c>
      <c r="CD105" s="44">
        <v>19</v>
      </c>
      <c r="CE105" s="44">
        <v>21</v>
      </c>
      <c r="CF105" s="44">
        <v>19</v>
      </c>
    </row>
    <row r="106" spans="1:84" s="28" customFormat="1">
      <c r="B106" s="51"/>
      <c r="D106" s="52"/>
      <c r="M106" s="54"/>
      <c r="O106" s="52"/>
      <c r="X106" s="54"/>
      <c r="Z106" s="52"/>
      <c r="AJ106" s="49">
        <v>42604</v>
      </c>
      <c r="AK106" s="60">
        <v>0.45138888888888901</v>
      </c>
      <c r="AL106" s="60">
        <f t="shared" si="6"/>
        <v>0.4513888888888889</v>
      </c>
      <c r="AM106" s="60">
        <f t="shared" si="10"/>
        <v>0.45833333333333331</v>
      </c>
      <c r="AN106" s="44" t="str">
        <f t="shared" si="7"/>
        <v>22/08/2016 10:50:00</v>
      </c>
      <c r="AO106" s="61" t="str">
        <f t="shared" si="8"/>
        <v>22/08/2016 11:00:00</v>
      </c>
      <c r="AP106" s="44">
        <f>VLOOKUP($AN106, [1]TableView_704030_20160816_20160!$D$2:$M$5095,3,FALSE)</f>
        <v>1022.79106967</v>
      </c>
      <c r="AQ106" s="44">
        <f>VLOOKUP($AN106, [1]TableView_704030_20160816_20160!$D$2:$M$5095,8,FALSE)</f>
        <v>21.2777777777778</v>
      </c>
      <c r="AR106" s="44">
        <f>VLOOKUP($AN106, [1]TableView_704030_20160816_20160!$D$2:$M$5095,10,FALSE)</f>
        <v>0</v>
      </c>
      <c r="AS106" s="44">
        <f>VLOOKUP($AN106, [1]TableView_704030_20160816_20160!$D$2:$M$5095,4,FALSE)</f>
        <v>76</v>
      </c>
      <c r="AT106" s="44">
        <f>VLOOKUP($AN106, [1]TableView_704030_20160816_20160!$D$2:$M$5095,6,FALSE)</f>
        <v>225</v>
      </c>
      <c r="AU106" s="44">
        <f>VLOOKUP($AN106, [1]TableView_704030_20160816_20160!$D$2:$M$5095,7,FALSE)</f>
        <v>4.0999999999999996</v>
      </c>
      <c r="AV106" s="44">
        <f>VLOOKUP($AN106, [1]TableView_704030_20160816_20160!$D$2:$M$5095,2,FALSE)</f>
        <v>12.2</v>
      </c>
      <c r="AW106" s="44">
        <f>VLOOKUP($AO106, [2]aacb8965d69cc6fd1cb3a5cae9e8ae7!$C$6:$F$853,4,FALSE)</f>
        <v>3.7</v>
      </c>
      <c r="AX106" s="15">
        <v>1</v>
      </c>
      <c r="AY106" s="44" t="str">
        <f t="shared" si="9"/>
        <v>22/08/2016 1</v>
      </c>
      <c r="AZ106" s="44">
        <f>VLOOKUP($AY106, [3]Sheet1!$D$3:$T$89,2,FALSE)</f>
        <v>24</v>
      </c>
      <c r="BA106" s="44">
        <f>VLOOKUP($AY106, [3]Sheet1!$D$3:$T$89,3,FALSE)</f>
        <v>21</v>
      </c>
      <c r="BB106" s="44">
        <f>VLOOKUP($AY106, [3]Sheet1!$D$3:$T$89,6,FALSE)</f>
        <v>23</v>
      </c>
      <c r="BC106" s="44">
        <f>VLOOKUP($AY106, [3]Sheet1!$D$3:$T$89,7,FALSE)</f>
        <v>21</v>
      </c>
      <c r="BD106" s="44">
        <f>VLOOKUP($AY106, [3]Sheet1!$D$3:$T$89,10,FALSE)</f>
        <v>21</v>
      </c>
      <c r="BE106" s="44">
        <f>VLOOKUP($AY106, [3]Sheet1!$D$3:$T$89,11,FALSE)</f>
        <v>19</v>
      </c>
      <c r="BF106" s="44">
        <f>VLOOKUP($AY106, [3]Sheet1!$D$3:$T$89,14,FALSE)</f>
        <v>21</v>
      </c>
      <c r="BG106" s="44">
        <f>VLOOKUP($AY106, [3]Sheet1!$D$3:$T$89,15,FALSE)</f>
        <v>19</v>
      </c>
      <c r="BI106" s="58">
        <v>42604</v>
      </c>
      <c r="BJ106" s="59">
        <v>0.45138888888888901</v>
      </c>
      <c r="BK106" s="59">
        <v>0.4513888888888889</v>
      </c>
      <c r="BL106" s="59">
        <v>0.45833333333333331</v>
      </c>
      <c r="BM106" s="28" t="s">
        <v>1390</v>
      </c>
      <c r="BN106" s="28" t="s">
        <v>1391</v>
      </c>
      <c r="BO106" s="28">
        <v>1022.79106967</v>
      </c>
      <c r="BP106" s="28">
        <v>21.2777777777778</v>
      </c>
      <c r="BQ106" s="28">
        <v>0</v>
      </c>
      <c r="BR106" s="28">
        <v>76</v>
      </c>
      <c r="BS106" s="28">
        <v>225</v>
      </c>
      <c r="BT106" s="28">
        <v>4.0999999999999996</v>
      </c>
      <c r="BU106" s="28">
        <v>12.2</v>
      </c>
      <c r="BV106" s="28">
        <v>3.7</v>
      </c>
      <c r="BW106" s="28">
        <v>1</v>
      </c>
      <c r="BX106" s="28" t="s">
        <v>1235</v>
      </c>
      <c r="BY106" s="28">
        <v>24</v>
      </c>
      <c r="BZ106" s="28">
        <v>21</v>
      </c>
      <c r="CA106" s="28">
        <v>23</v>
      </c>
      <c r="CB106" s="28">
        <v>21</v>
      </c>
      <c r="CC106" s="28">
        <v>21</v>
      </c>
      <c r="CD106" s="28">
        <v>19</v>
      </c>
      <c r="CE106" s="28">
        <v>21</v>
      </c>
      <c r="CF106" s="28">
        <v>19</v>
      </c>
    </row>
    <row r="107" spans="1:84">
      <c r="A107" s="44" t="s">
        <v>0</v>
      </c>
      <c r="B107" s="45" t="s">
        <v>196</v>
      </c>
      <c r="D107" s="46">
        <v>0</v>
      </c>
      <c r="E107" s="44" t="s">
        <v>32</v>
      </c>
      <c r="O107" s="46">
        <v>0</v>
      </c>
      <c r="P107" s="44" t="s">
        <v>32</v>
      </c>
      <c r="Z107" s="46">
        <v>0</v>
      </c>
      <c r="AA107" s="44" t="s">
        <v>32</v>
      </c>
      <c r="AJ107" s="49">
        <v>42604</v>
      </c>
      <c r="AK107" s="60">
        <v>0.77430555555555547</v>
      </c>
      <c r="AL107" s="60">
        <f t="shared" si="6"/>
        <v>0.77777777777777779</v>
      </c>
      <c r="AM107" s="60">
        <f t="shared" si="10"/>
        <v>0.77083333333333337</v>
      </c>
      <c r="AN107" s="44" t="str">
        <f t="shared" si="7"/>
        <v>22/08/2016 18:40:00</v>
      </c>
      <c r="AO107" s="61" t="str">
        <f t="shared" si="8"/>
        <v>22/08/2016 18:30:00</v>
      </c>
      <c r="AP107" s="44">
        <f>VLOOKUP($AN107, [1]TableView_704030_20160816_20160!$D$2:$M$5095,3,FALSE)</f>
        <v>1023.50221136</v>
      </c>
      <c r="AQ107" s="44">
        <f>VLOOKUP($AN107, [1]TableView_704030_20160816_20160!$D$2:$M$5095,8,FALSE)</f>
        <v>19.3888888888889</v>
      </c>
      <c r="AR107" s="44">
        <f>VLOOKUP($AN107, [1]TableView_704030_20160816_20160!$D$2:$M$5095,10,FALSE)</f>
        <v>0</v>
      </c>
      <c r="AS107" s="44">
        <f>VLOOKUP($AN107, [1]TableView_704030_20160816_20160!$D$2:$M$5095,4,FALSE)</f>
        <v>82</v>
      </c>
      <c r="AT107" s="44">
        <f>VLOOKUP($AN107, [1]TableView_704030_20160816_20160!$D$2:$M$5095,6,FALSE)</f>
        <v>190</v>
      </c>
      <c r="AU107" s="44">
        <f>VLOOKUP($AN107, [1]TableView_704030_20160816_20160!$D$2:$M$5095,7,FALSE)</f>
        <v>2.6</v>
      </c>
      <c r="AV107" s="44">
        <f>VLOOKUP($AN107, [1]TableView_704030_20160816_20160!$D$2:$M$5095,2,FALSE)</f>
        <v>7.8</v>
      </c>
      <c r="AW107" s="44">
        <f>VLOOKUP($AO107, [2]aacb8965d69cc6fd1cb3a5cae9e8ae7!$C$6:$F$853,4,FALSE)</f>
        <v>0.1</v>
      </c>
      <c r="AX107" s="15">
        <v>4</v>
      </c>
      <c r="AY107" s="44" t="str">
        <f t="shared" si="9"/>
        <v>22/08/2016 4</v>
      </c>
      <c r="AZ107" s="44">
        <f>VLOOKUP($AY107, [3]Sheet1!$D$3:$T$89,2,FALSE)</f>
        <v>25</v>
      </c>
      <c r="BA107" s="44">
        <f>VLOOKUP($AY107, [3]Sheet1!$D$3:$T$89,3,FALSE)</f>
        <v>21</v>
      </c>
      <c r="BB107" s="44">
        <f>VLOOKUP($AY107, [3]Sheet1!$D$3:$T$89,6,FALSE)</f>
        <v>27</v>
      </c>
      <c r="BC107" s="44">
        <f>VLOOKUP($AY107, [3]Sheet1!$D$3:$T$89,7,FALSE)</f>
        <v>21</v>
      </c>
      <c r="BD107" s="44">
        <f>VLOOKUP($AY107, [3]Sheet1!$D$3:$T$89,10,FALSE)</f>
        <v>27</v>
      </c>
      <c r="BE107" s="44">
        <f>VLOOKUP($AY107, [3]Sheet1!$D$3:$T$89,11,FALSE)</f>
        <v>20</v>
      </c>
      <c r="BF107" s="44">
        <f>VLOOKUP($AY107, [3]Sheet1!$D$3:$T$89,14,FALSE)</f>
        <v>26</v>
      </c>
      <c r="BG107" s="44">
        <f>VLOOKUP($AY107, [3]Sheet1!$D$3:$T$89,15,FALSE)</f>
        <v>20</v>
      </c>
      <c r="BI107" s="49">
        <v>42604</v>
      </c>
      <c r="BJ107" s="50">
        <v>0.77430555555555547</v>
      </c>
      <c r="BK107" s="50">
        <v>0.77777777777777779</v>
      </c>
      <c r="BL107" s="50">
        <v>0.77083333333333337</v>
      </c>
      <c r="BM107" s="44" t="s">
        <v>1392</v>
      </c>
      <c r="BN107" s="44" t="s">
        <v>1393</v>
      </c>
      <c r="BO107" s="44">
        <v>1023.50221136</v>
      </c>
      <c r="BP107" s="44">
        <v>19.3888888888889</v>
      </c>
      <c r="BQ107" s="44">
        <v>0</v>
      </c>
      <c r="BR107" s="44">
        <v>82</v>
      </c>
      <c r="BS107" s="44">
        <v>190</v>
      </c>
      <c r="BT107" s="44">
        <v>2.6</v>
      </c>
      <c r="BU107" s="44">
        <v>7.8</v>
      </c>
      <c r="BV107" s="44">
        <v>0.1</v>
      </c>
      <c r="BW107" s="44">
        <v>4</v>
      </c>
      <c r="BX107" s="44" t="s">
        <v>1236</v>
      </c>
      <c r="BY107" s="44">
        <v>25</v>
      </c>
      <c r="BZ107" s="44">
        <v>21</v>
      </c>
      <c r="CA107" s="44">
        <v>27</v>
      </c>
      <c r="CB107" s="44">
        <v>21</v>
      </c>
      <c r="CC107" s="44">
        <v>27</v>
      </c>
      <c r="CD107" s="44">
        <v>20</v>
      </c>
      <c r="CE107" s="44">
        <v>26</v>
      </c>
      <c r="CF107" s="44">
        <v>20</v>
      </c>
    </row>
    <row r="108" spans="1:84">
      <c r="A108" s="44" t="s">
        <v>1</v>
      </c>
      <c r="B108" s="45" t="s">
        <v>228</v>
      </c>
      <c r="D108" s="46">
        <v>2.0833333333333332E-2</v>
      </c>
      <c r="O108" s="46">
        <v>2.0833333333333332E-2</v>
      </c>
      <c r="Z108" s="46">
        <v>2.0833333333333332E-2</v>
      </c>
      <c r="AJ108" s="49">
        <v>42604</v>
      </c>
      <c r="AK108" s="60">
        <v>0.77430555555555547</v>
      </c>
      <c r="AL108" s="60">
        <f t="shared" si="6"/>
        <v>0.77777777777777779</v>
      </c>
      <c r="AM108" s="60">
        <f t="shared" si="10"/>
        <v>0.77083333333333337</v>
      </c>
      <c r="AN108" s="44" t="str">
        <f t="shared" si="7"/>
        <v>22/08/2016 18:40:00</v>
      </c>
      <c r="AO108" s="61" t="str">
        <f t="shared" si="8"/>
        <v>22/08/2016 18:30:00</v>
      </c>
      <c r="AP108" s="44">
        <f>VLOOKUP($AN108, [1]TableView_704030_20160816_20160!$D$2:$M$5095,3,FALSE)</f>
        <v>1023.50221136</v>
      </c>
      <c r="AQ108" s="44">
        <f>VLOOKUP($AN108, [1]TableView_704030_20160816_20160!$D$2:$M$5095,8,FALSE)</f>
        <v>19.3888888888889</v>
      </c>
      <c r="AR108" s="44">
        <f>VLOOKUP($AN108, [1]TableView_704030_20160816_20160!$D$2:$M$5095,10,FALSE)</f>
        <v>0</v>
      </c>
      <c r="AS108" s="44">
        <f>VLOOKUP($AN108, [1]TableView_704030_20160816_20160!$D$2:$M$5095,4,FALSE)</f>
        <v>82</v>
      </c>
      <c r="AT108" s="44">
        <f>VLOOKUP($AN108, [1]TableView_704030_20160816_20160!$D$2:$M$5095,6,FALSE)</f>
        <v>190</v>
      </c>
      <c r="AU108" s="44">
        <f>VLOOKUP($AN108, [1]TableView_704030_20160816_20160!$D$2:$M$5095,7,FALSE)</f>
        <v>2.6</v>
      </c>
      <c r="AV108" s="44">
        <f>VLOOKUP($AN108, [1]TableView_704030_20160816_20160!$D$2:$M$5095,2,FALSE)</f>
        <v>7.8</v>
      </c>
      <c r="AW108" s="44">
        <f>VLOOKUP($AO108, [2]aacb8965d69cc6fd1cb3a5cae9e8ae7!$C$6:$F$853,4,FALSE)</f>
        <v>0.1</v>
      </c>
      <c r="AX108" s="15">
        <v>4</v>
      </c>
      <c r="AY108" s="44" t="str">
        <f t="shared" si="9"/>
        <v>22/08/2016 4</v>
      </c>
      <c r="AZ108" s="44">
        <f>VLOOKUP($AY108, [3]Sheet1!$D$3:$T$89,2,FALSE)</f>
        <v>25</v>
      </c>
      <c r="BA108" s="44">
        <f>VLOOKUP($AY108, [3]Sheet1!$D$3:$T$89,3,FALSE)</f>
        <v>21</v>
      </c>
      <c r="BB108" s="44">
        <f>VLOOKUP($AY108, [3]Sheet1!$D$3:$T$89,6,FALSE)</f>
        <v>27</v>
      </c>
      <c r="BC108" s="44">
        <f>VLOOKUP($AY108, [3]Sheet1!$D$3:$T$89,7,FALSE)</f>
        <v>21</v>
      </c>
      <c r="BD108" s="44">
        <f>VLOOKUP($AY108, [3]Sheet1!$D$3:$T$89,10,FALSE)</f>
        <v>27</v>
      </c>
      <c r="BE108" s="44">
        <f>VLOOKUP($AY108, [3]Sheet1!$D$3:$T$89,11,FALSE)</f>
        <v>20</v>
      </c>
      <c r="BF108" s="44">
        <f>VLOOKUP($AY108, [3]Sheet1!$D$3:$T$89,14,FALSE)</f>
        <v>26</v>
      </c>
      <c r="BG108" s="44">
        <f>VLOOKUP($AY108, [3]Sheet1!$D$3:$T$89,15,FALSE)</f>
        <v>20</v>
      </c>
      <c r="BI108" s="49">
        <v>42604</v>
      </c>
      <c r="BJ108" s="50">
        <v>0.77430555555555547</v>
      </c>
      <c r="BK108" s="50">
        <v>0.77777777777777779</v>
      </c>
      <c r="BL108" s="50">
        <v>0.77083333333333337</v>
      </c>
      <c r="BM108" s="44" t="s">
        <v>1392</v>
      </c>
      <c r="BN108" s="44" t="s">
        <v>1393</v>
      </c>
      <c r="BO108" s="44">
        <v>1023.50221136</v>
      </c>
      <c r="BP108" s="44">
        <v>19.3888888888889</v>
      </c>
      <c r="BQ108" s="44">
        <v>0</v>
      </c>
      <c r="BR108" s="44">
        <v>82</v>
      </c>
      <c r="BS108" s="44">
        <v>190</v>
      </c>
      <c r="BT108" s="44">
        <v>2.6</v>
      </c>
      <c r="BU108" s="44">
        <v>7.8</v>
      </c>
      <c r="BV108" s="44">
        <v>0.1</v>
      </c>
      <c r="BW108" s="44">
        <v>4</v>
      </c>
      <c r="BX108" s="44" t="s">
        <v>1236</v>
      </c>
      <c r="BY108" s="44">
        <v>25</v>
      </c>
      <c r="BZ108" s="44">
        <v>21</v>
      </c>
      <c r="CA108" s="44">
        <v>27</v>
      </c>
      <c r="CB108" s="44">
        <v>21</v>
      </c>
      <c r="CC108" s="44">
        <v>27</v>
      </c>
      <c r="CD108" s="44">
        <v>20</v>
      </c>
      <c r="CE108" s="44">
        <v>26</v>
      </c>
      <c r="CF108" s="44">
        <v>20</v>
      </c>
    </row>
    <row r="109" spans="1:84">
      <c r="A109" s="44" t="s">
        <v>2</v>
      </c>
      <c r="B109" s="45" t="s">
        <v>20</v>
      </c>
      <c r="AJ109" s="49">
        <v>42604</v>
      </c>
      <c r="AK109" s="60">
        <v>0.77430555555555503</v>
      </c>
      <c r="AL109" s="60">
        <f t="shared" si="6"/>
        <v>0.77777777777777779</v>
      </c>
      <c r="AM109" s="60">
        <f t="shared" si="10"/>
        <v>0.77083333333333337</v>
      </c>
      <c r="AN109" s="44" t="str">
        <f t="shared" si="7"/>
        <v>22/08/2016 18:40:00</v>
      </c>
      <c r="AO109" s="61" t="str">
        <f t="shared" si="8"/>
        <v>22/08/2016 18:30:00</v>
      </c>
      <c r="AP109" s="44">
        <f>VLOOKUP($AN109, [1]TableView_704030_20160816_20160!$D$2:$M$5095,3,FALSE)</f>
        <v>1023.50221136</v>
      </c>
      <c r="AQ109" s="44">
        <f>VLOOKUP($AN109, [1]TableView_704030_20160816_20160!$D$2:$M$5095,8,FALSE)</f>
        <v>19.3888888888889</v>
      </c>
      <c r="AR109" s="44">
        <f>VLOOKUP($AN109, [1]TableView_704030_20160816_20160!$D$2:$M$5095,10,FALSE)</f>
        <v>0</v>
      </c>
      <c r="AS109" s="44">
        <f>VLOOKUP($AN109, [1]TableView_704030_20160816_20160!$D$2:$M$5095,4,FALSE)</f>
        <v>82</v>
      </c>
      <c r="AT109" s="44">
        <f>VLOOKUP($AN109, [1]TableView_704030_20160816_20160!$D$2:$M$5095,6,FALSE)</f>
        <v>190</v>
      </c>
      <c r="AU109" s="44">
        <f>VLOOKUP($AN109, [1]TableView_704030_20160816_20160!$D$2:$M$5095,7,FALSE)</f>
        <v>2.6</v>
      </c>
      <c r="AV109" s="44">
        <f>VLOOKUP($AN109, [1]TableView_704030_20160816_20160!$D$2:$M$5095,2,FALSE)</f>
        <v>7.8</v>
      </c>
      <c r="AW109" s="44">
        <f>VLOOKUP($AO109, [2]aacb8965d69cc6fd1cb3a5cae9e8ae7!$C$6:$F$853,4,FALSE)</f>
        <v>0.1</v>
      </c>
      <c r="AX109" s="15">
        <v>4</v>
      </c>
      <c r="AY109" s="44" t="str">
        <f t="shared" si="9"/>
        <v>22/08/2016 4</v>
      </c>
      <c r="AZ109" s="44">
        <f>VLOOKUP($AY109, [3]Sheet1!$D$3:$T$89,2,FALSE)</f>
        <v>25</v>
      </c>
      <c r="BA109" s="44">
        <f>VLOOKUP($AY109, [3]Sheet1!$D$3:$T$89,3,FALSE)</f>
        <v>21</v>
      </c>
      <c r="BB109" s="44">
        <f>VLOOKUP($AY109, [3]Sheet1!$D$3:$T$89,6,FALSE)</f>
        <v>27</v>
      </c>
      <c r="BC109" s="44">
        <f>VLOOKUP($AY109, [3]Sheet1!$D$3:$T$89,7,FALSE)</f>
        <v>21</v>
      </c>
      <c r="BD109" s="44">
        <f>VLOOKUP($AY109, [3]Sheet1!$D$3:$T$89,10,FALSE)</f>
        <v>27</v>
      </c>
      <c r="BE109" s="44">
        <f>VLOOKUP($AY109, [3]Sheet1!$D$3:$T$89,11,FALSE)</f>
        <v>20</v>
      </c>
      <c r="BF109" s="44">
        <f>VLOOKUP($AY109, [3]Sheet1!$D$3:$T$89,14,FALSE)</f>
        <v>26</v>
      </c>
      <c r="BG109" s="44">
        <f>VLOOKUP($AY109, [3]Sheet1!$D$3:$T$89,15,FALSE)</f>
        <v>20</v>
      </c>
      <c r="BI109" s="49">
        <v>42604</v>
      </c>
      <c r="BJ109" s="50">
        <v>0.77430555555555503</v>
      </c>
      <c r="BK109" s="50">
        <v>0.77777777777777779</v>
      </c>
      <c r="BL109" s="50">
        <v>0.77083333333333337</v>
      </c>
      <c r="BM109" s="44" t="s">
        <v>1392</v>
      </c>
      <c r="BN109" s="44" t="s">
        <v>1393</v>
      </c>
      <c r="BO109" s="44">
        <v>1023.50221136</v>
      </c>
      <c r="BP109" s="44">
        <v>19.3888888888889</v>
      </c>
      <c r="BQ109" s="44">
        <v>0</v>
      </c>
      <c r="BR109" s="44">
        <v>82</v>
      </c>
      <c r="BS109" s="44">
        <v>190</v>
      </c>
      <c r="BT109" s="44">
        <v>2.6</v>
      </c>
      <c r="BU109" s="44">
        <v>7.8</v>
      </c>
      <c r="BV109" s="44">
        <v>0.1</v>
      </c>
      <c r="BW109" s="44">
        <v>4</v>
      </c>
      <c r="BX109" s="44" t="s">
        <v>1236</v>
      </c>
      <c r="BY109" s="44">
        <v>25</v>
      </c>
      <c r="BZ109" s="44">
        <v>21</v>
      </c>
      <c r="CA109" s="44">
        <v>27</v>
      </c>
      <c r="CB109" s="44">
        <v>21</v>
      </c>
      <c r="CC109" s="44">
        <v>27</v>
      </c>
      <c r="CD109" s="44">
        <v>20</v>
      </c>
      <c r="CE109" s="44">
        <v>26</v>
      </c>
      <c r="CF109" s="44">
        <v>20</v>
      </c>
    </row>
    <row r="110" spans="1:84">
      <c r="A110" s="44" t="s">
        <v>3</v>
      </c>
      <c r="B110" s="45" t="s">
        <v>21</v>
      </c>
      <c r="AJ110" s="49">
        <v>42604</v>
      </c>
      <c r="AK110" s="60">
        <v>0.77430555555555503</v>
      </c>
      <c r="AL110" s="60">
        <f t="shared" si="6"/>
        <v>0.77777777777777779</v>
      </c>
      <c r="AM110" s="60">
        <f t="shared" si="10"/>
        <v>0.77083333333333337</v>
      </c>
      <c r="AN110" s="44" t="str">
        <f t="shared" si="7"/>
        <v>22/08/2016 18:40:00</v>
      </c>
      <c r="AO110" s="61" t="str">
        <f t="shared" si="8"/>
        <v>22/08/2016 18:30:00</v>
      </c>
      <c r="AP110" s="44">
        <f>VLOOKUP($AN110, [1]TableView_704030_20160816_20160!$D$2:$M$5095,3,FALSE)</f>
        <v>1023.50221136</v>
      </c>
      <c r="AQ110" s="44">
        <f>VLOOKUP($AN110, [1]TableView_704030_20160816_20160!$D$2:$M$5095,8,FALSE)</f>
        <v>19.3888888888889</v>
      </c>
      <c r="AR110" s="44">
        <f>VLOOKUP($AN110, [1]TableView_704030_20160816_20160!$D$2:$M$5095,10,FALSE)</f>
        <v>0</v>
      </c>
      <c r="AS110" s="44">
        <f>VLOOKUP($AN110, [1]TableView_704030_20160816_20160!$D$2:$M$5095,4,FALSE)</f>
        <v>82</v>
      </c>
      <c r="AT110" s="44">
        <f>VLOOKUP($AN110, [1]TableView_704030_20160816_20160!$D$2:$M$5095,6,FALSE)</f>
        <v>190</v>
      </c>
      <c r="AU110" s="44">
        <f>VLOOKUP($AN110, [1]TableView_704030_20160816_20160!$D$2:$M$5095,7,FALSE)</f>
        <v>2.6</v>
      </c>
      <c r="AV110" s="44">
        <f>VLOOKUP($AN110, [1]TableView_704030_20160816_20160!$D$2:$M$5095,2,FALSE)</f>
        <v>7.8</v>
      </c>
      <c r="AW110" s="44">
        <f>VLOOKUP($AO110, [2]aacb8965d69cc6fd1cb3a5cae9e8ae7!$C$6:$F$853,4,FALSE)</f>
        <v>0.1</v>
      </c>
      <c r="AX110" s="15">
        <v>4</v>
      </c>
      <c r="AY110" s="44" t="str">
        <f t="shared" si="9"/>
        <v>22/08/2016 4</v>
      </c>
      <c r="AZ110" s="44">
        <f>VLOOKUP($AY110, [3]Sheet1!$D$3:$T$89,2,FALSE)</f>
        <v>25</v>
      </c>
      <c r="BA110" s="44">
        <f>VLOOKUP($AY110, [3]Sheet1!$D$3:$T$89,3,FALSE)</f>
        <v>21</v>
      </c>
      <c r="BB110" s="44">
        <f>VLOOKUP($AY110, [3]Sheet1!$D$3:$T$89,6,FALSE)</f>
        <v>27</v>
      </c>
      <c r="BC110" s="44">
        <f>VLOOKUP($AY110, [3]Sheet1!$D$3:$T$89,7,FALSE)</f>
        <v>21</v>
      </c>
      <c r="BD110" s="44">
        <f>VLOOKUP($AY110, [3]Sheet1!$D$3:$T$89,10,FALSE)</f>
        <v>27</v>
      </c>
      <c r="BE110" s="44">
        <f>VLOOKUP($AY110, [3]Sheet1!$D$3:$T$89,11,FALSE)</f>
        <v>20</v>
      </c>
      <c r="BF110" s="44">
        <f>VLOOKUP($AY110, [3]Sheet1!$D$3:$T$89,14,FALSE)</f>
        <v>26</v>
      </c>
      <c r="BG110" s="44">
        <f>VLOOKUP($AY110, [3]Sheet1!$D$3:$T$89,15,FALSE)</f>
        <v>20</v>
      </c>
      <c r="BI110" s="49">
        <v>42604</v>
      </c>
      <c r="BJ110" s="50">
        <v>0.77430555555555503</v>
      </c>
      <c r="BK110" s="50">
        <v>0.77777777777777779</v>
      </c>
      <c r="BL110" s="50">
        <v>0.77083333333333337</v>
      </c>
      <c r="BM110" s="44" t="s">
        <v>1392</v>
      </c>
      <c r="BN110" s="44" t="s">
        <v>1393</v>
      </c>
      <c r="BO110" s="44">
        <v>1023.50221136</v>
      </c>
      <c r="BP110" s="44">
        <v>19.3888888888889</v>
      </c>
      <c r="BQ110" s="44">
        <v>0</v>
      </c>
      <c r="BR110" s="44">
        <v>82</v>
      </c>
      <c r="BS110" s="44">
        <v>190</v>
      </c>
      <c r="BT110" s="44">
        <v>2.6</v>
      </c>
      <c r="BU110" s="44">
        <v>7.8</v>
      </c>
      <c r="BV110" s="44">
        <v>0.1</v>
      </c>
      <c r="BW110" s="44">
        <v>4</v>
      </c>
      <c r="BX110" s="44" t="s">
        <v>1236</v>
      </c>
      <c r="BY110" s="44">
        <v>25</v>
      </c>
      <c r="BZ110" s="44">
        <v>21</v>
      </c>
      <c r="CA110" s="44">
        <v>27</v>
      </c>
      <c r="CB110" s="44">
        <v>21</v>
      </c>
      <c r="CC110" s="44">
        <v>27</v>
      </c>
      <c r="CD110" s="44">
        <v>20</v>
      </c>
      <c r="CE110" s="44">
        <v>26</v>
      </c>
      <c r="CF110" s="44">
        <v>20</v>
      </c>
    </row>
    <row r="111" spans="1:84">
      <c r="A111" s="44" t="s">
        <v>4</v>
      </c>
      <c r="B111" s="45" t="s">
        <v>22</v>
      </c>
      <c r="AJ111" s="49">
        <v>42604</v>
      </c>
      <c r="AK111" s="60">
        <v>0.77430555555555503</v>
      </c>
      <c r="AL111" s="60">
        <f t="shared" si="6"/>
        <v>0.77777777777777779</v>
      </c>
      <c r="AM111" s="60">
        <f t="shared" si="10"/>
        <v>0.77083333333333337</v>
      </c>
      <c r="AN111" s="44" t="str">
        <f t="shared" si="7"/>
        <v>22/08/2016 18:40:00</v>
      </c>
      <c r="AO111" s="61" t="str">
        <f t="shared" si="8"/>
        <v>22/08/2016 18:30:00</v>
      </c>
      <c r="AP111" s="44">
        <f>VLOOKUP($AN111, [1]TableView_704030_20160816_20160!$D$2:$M$5095,3,FALSE)</f>
        <v>1023.50221136</v>
      </c>
      <c r="AQ111" s="44">
        <f>VLOOKUP($AN111, [1]TableView_704030_20160816_20160!$D$2:$M$5095,8,FALSE)</f>
        <v>19.3888888888889</v>
      </c>
      <c r="AR111" s="44">
        <f>VLOOKUP($AN111, [1]TableView_704030_20160816_20160!$D$2:$M$5095,10,FALSE)</f>
        <v>0</v>
      </c>
      <c r="AS111" s="44">
        <f>VLOOKUP($AN111, [1]TableView_704030_20160816_20160!$D$2:$M$5095,4,FALSE)</f>
        <v>82</v>
      </c>
      <c r="AT111" s="44">
        <f>VLOOKUP($AN111, [1]TableView_704030_20160816_20160!$D$2:$M$5095,6,FALSE)</f>
        <v>190</v>
      </c>
      <c r="AU111" s="44">
        <f>VLOOKUP($AN111, [1]TableView_704030_20160816_20160!$D$2:$M$5095,7,FALSE)</f>
        <v>2.6</v>
      </c>
      <c r="AV111" s="44">
        <f>VLOOKUP($AN111, [1]TableView_704030_20160816_20160!$D$2:$M$5095,2,FALSE)</f>
        <v>7.8</v>
      </c>
      <c r="AW111" s="44">
        <f>VLOOKUP($AO111, [2]aacb8965d69cc6fd1cb3a5cae9e8ae7!$C$6:$F$853,4,FALSE)</f>
        <v>0.1</v>
      </c>
      <c r="AX111" s="15">
        <v>4</v>
      </c>
      <c r="AY111" s="44" t="str">
        <f t="shared" si="9"/>
        <v>22/08/2016 4</v>
      </c>
      <c r="AZ111" s="44">
        <f>VLOOKUP($AY111, [3]Sheet1!$D$3:$T$89,2,FALSE)</f>
        <v>25</v>
      </c>
      <c r="BA111" s="44">
        <f>VLOOKUP($AY111, [3]Sheet1!$D$3:$T$89,3,FALSE)</f>
        <v>21</v>
      </c>
      <c r="BB111" s="44">
        <f>VLOOKUP($AY111, [3]Sheet1!$D$3:$T$89,6,FALSE)</f>
        <v>27</v>
      </c>
      <c r="BC111" s="44">
        <f>VLOOKUP($AY111, [3]Sheet1!$D$3:$T$89,7,FALSE)</f>
        <v>21</v>
      </c>
      <c r="BD111" s="44">
        <f>VLOOKUP($AY111, [3]Sheet1!$D$3:$T$89,10,FALSE)</f>
        <v>27</v>
      </c>
      <c r="BE111" s="44">
        <f>VLOOKUP($AY111, [3]Sheet1!$D$3:$T$89,11,FALSE)</f>
        <v>20</v>
      </c>
      <c r="BF111" s="44">
        <f>VLOOKUP($AY111, [3]Sheet1!$D$3:$T$89,14,FALSE)</f>
        <v>26</v>
      </c>
      <c r="BG111" s="44">
        <f>VLOOKUP($AY111, [3]Sheet1!$D$3:$T$89,15,FALSE)</f>
        <v>20</v>
      </c>
      <c r="BI111" s="49">
        <v>42604</v>
      </c>
      <c r="BJ111" s="50">
        <v>0.77430555555555503</v>
      </c>
      <c r="BK111" s="50">
        <v>0.77777777777777779</v>
      </c>
      <c r="BL111" s="50">
        <v>0.77083333333333337</v>
      </c>
      <c r="BM111" s="44" t="s">
        <v>1392</v>
      </c>
      <c r="BN111" s="44" t="s">
        <v>1393</v>
      </c>
      <c r="BO111" s="44">
        <v>1023.50221136</v>
      </c>
      <c r="BP111" s="44">
        <v>19.3888888888889</v>
      </c>
      <c r="BQ111" s="44">
        <v>0</v>
      </c>
      <c r="BR111" s="44">
        <v>82</v>
      </c>
      <c r="BS111" s="44">
        <v>190</v>
      </c>
      <c r="BT111" s="44">
        <v>2.6</v>
      </c>
      <c r="BU111" s="44">
        <v>7.8</v>
      </c>
      <c r="BV111" s="44">
        <v>0.1</v>
      </c>
      <c r="BW111" s="44">
        <v>4</v>
      </c>
      <c r="BX111" s="44" t="s">
        <v>1236</v>
      </c>
      <c r="BY111" s="44">
        <v>25</v>
      </c>
      <c r="BZ111" s="44">
        <v>21</v>
      </c>
      <c r="CA111" s="44">
        <v>27</v>
      </c>
      <c r="CB111" s="44">
        <v>21</v>
      </c>
      <c r="CC111" s="44">
        <v>27</v>
      </c>
      <c r="CD111" s="44">
        <v>20</v>
      </c>
      <c r="CE111" s="44">
        <v>26</v>
      </c>
      <c r="CF111" s="44">
        <v>20</v>
      </c>
    </row>
    <row r="112" spans="1:84">
      <c r="A112" s="44" t="s">
        <v>5</v>
      </c>
      <c r="B112" s="45" t="s">
        <v>26</v>
      </c>
      <c r="AJ112" s="49">
        <v>42604</v>
      </c>
      <c r="AK112" s="60">
        <v>0.77430555555555503</v>
      </c>
      <c r="AL112" s="60">
        <f t="shared" si="6"/>
        <v>0.77777777777777779</v>
      </c>
      <c r="AM112" s="60">
        <f t="shared" si="10"/>
        <v>0.77083333333333337</v>
      </c>
      <c r="AN112" s="44" t="str">
        <f t="shared" si="7"/>
        <v>22/08/2016 18:40:00</v>
      </c>
      <c r="AO112" s="61" t="str">
        <f t="shared" si="8"/>
        <v>22/08/2016 18:30:00</v>
      </c>
      <c r="AP112" s="44">
        <f>VLOOKUP($AN112, [1]TableView_704030_20160816_20160!$D$2:$M$5095,3,FALSE)</f>
        <v>1023.50221136</v>
      </c>
      <c r="AQ112" s="44">
        <f>VLOOKUP($AN112, [1]TableView_704030_20160816_20160!$D$2:$M$5095,8,FALSE)</f>
        <v>19.3888888888889</v>
      </c>
      <c r="AR112" s="44">
        <f>VLOOKUP($AN112, [1]TableView_704030_20160816_20160!$D$2:$M$5095,10,FALSE)</f>
        <v>0</v>
      </c>
      <c r="AS112" s="44">
        <f>VLOOKUP($AN112, [1]TableView_704030_20160816_20160!$D$2:$M$5095,4,FALSE)</f>
        <v>82</v>
      </c>
      <c r="AT112" s="44">
        <f>VLOOKUP($AN112, [1]TableView_704030_20160816_20160!$D$2:$M$5095,6,FALSE)</f>
        <v>190</v>
      </c>
      <c r="AU112" s="44">
        <f>VLOOKUP($AN112, [1]TableView_704030_20160816_20160!$D$2:$M$5095,7,FALSE)</f>
        <v>2.6</v>
      </c>
      <c r="AV112" s="44">
        <f>VLOOKUP($AN112, [1]TableView_704030_20160816_20160!$D$2:$M$5095,2,FALSE)</f>
        <v>7.8</v>
      </c>
      <c r="AW112" s="44">
        <f>VLOOKUP($AO112, [2]aacb8965d69cc6fd1cb3a5cae9e8ae7!$C$6:$F$853,4,FALSE)</f>
        <v>0.1</v>
      </c>
      <c r="AX112" s="15">
        <v>4</v>
      </c>
      <c r="AY112" s="44" t="str">
        <f t="shared" si="9"/>
        <v>22/08/2016 4</v>
      </c>
      <c r="AZ112" s="44">
        <f>VLOOKUP($AY112, [3]Sheet1!$D$3:$T$89,2,FALSE)</f>
        <v>25</v>
      </c>
      <c r="BA112" s="44">
        <f>VLOOKUP($AY112, [3]Sheet1!$D$3:$T$89,3,FALSE)</f>
        <v>21</v>
      </c>
      <c r="BB112" s="44">
        <f>VLOOKUP($AY112, [3]Sheet1!$D$3:$T$89,6,FALSE)</f>
        <v>27</v>
      </c>
      <c r="BC112" s="44">
        <f>VLOOKUP($AY112, [3]Sheet1!$D$3:$T$89,7,FALSE)</f>
        <v>21</v>
      </c>
      <c r="BD112" s="44">
        <f>VLOOKUP($AY112, [3]Sheet1!$D$3:$T$89,10,FALSE)</f>
        <v>27</v>
      </c>
      <c r="BE112" s="44">
        <f>VLOOKUP($AY112, [3]Sheet1!$D$3:$T$89,11,FALSE)</f>
        <v>20</v>
      </c>
      <c r="BF112" s="44">
        <f>VLOOKUP($AY112, [3]Sheet1!$D$3:$T$89,14,FALSE)</f>
        <v>26</v>
      </c>
      <c r="BG112" s="44">
        <f>VLOOKUP($AY112, [3]Sheet1!$D$3:$T$89,15,FALSE)</f>
        <v>20</v>
      </c>
      <c r="BI112" s="49">
        <v>42604</v>
      </c>
      <c r="BJ112" s="50">
        <v>0.77430555555555503</v>
      </c>
      <c r="BK112" s="50">
        <v>0.77777777777777779</v>
      </c>
      <c r="BL112" s="50">
        <v>0.77083333333333337</v>
      </c>
      <c r="BM112" s="44" t="s">
        <v>1392</v>
      </c>
      <c r="BN112" s="44" t="s">
        <v>1393</v>
      </c>
      <c r="BO112" s="44">
        <v>1023.50221136</v>
      </c>
      <c r="BP112" s="44">
        <v>19.3888888888889</v>
      </c>
      <c r="BQ112" s="44">
        <v>0</v>
      </c>
      <c r="BR112" s="44">
        <v>82</v>
      </c>
      <c r="BS112" s="44">
        <v>190</v>
      </c>
      <c r="BT112" s="44">
        <v>2.6</v>
      </c>
      <c r="BU112" s="44">
        <v>7.8</v>
      </c>
      <c r="BV112" s="44">
        <v>0.1</v>
      </c>
      <c r="BW112" s="44">
        <v>4</v>
      </c>
      <c r="BX112" s="44" t="s">
        <v>1236</v>
      </c>
      <c r="BY112" s="44">
        <v>25</v>
      </c>
      <c r="BZ112" s="44">
        <v>21</v>
      </c>
      <c r="CA112" s="44">
        <v>27</v>
      </c>
      <c r="CB112" s="44">
        <v>21</v>
      </c>
      <c r="CC112" s="44">
        <v>27</v>
      </c>
      <c r="CD112" s="44">
        <v>20</v>
      </c>
      <c r="CE112" s="44">
        <v>26</v>
      </c>
      <c r="CF112" s="44">
        <v>20</v>
      </c>
    </row>
    <row r="113" spans="1:84">
      <c r="A113" s="44" t="s">
        <v>6</v>
      </c>
      <c r="B113" s="45" t="s">
        <v>229</v>
      </c>
      <c r="AJ113" s="49">
        <v>42604</v>
      </c>
      <c r="AK113" s="60">
        <v>0.77430555555555503</v>
      </c>
      <c r="AL113" s="60">
        <f t="shared" si="6"/>
        <v>0.77777777777777779</v>
      </c>
      <c r="AM113" s="60">
        <f t="shared" si="10"/>
        <v>0.77083333333333337</v>
      </c>
      <c r="AN113" s="44" t="str">
        <f t="shared" si="7"/>
        <v>22/08/2016 18:40:00</v>
      </c>
      <c r="AO113" s="61" t="str">
        <f t="shared" si="8"/>
        <v>22/08/2016 18:30:00</v>
      </c>
      <c r="AP113" s="44">
        <f>VLOOKUP($AN113, [1]TableView_704030_20160816_20160!$D$2:$M$5095,3,FALSE)</f>
        <v>1023.50221136</v>
      </c>
      <c r="AQ113" s="44">
        <f>VLOOKUP($AN113, [1]TableView_704030_20160816_20160!$D$2:$M$5095,8,FALSE)</f>
        <v>19.3888888888889</v>
      </c>
      <c r="AR113" s="44">
        <f>VLOOKUP($AN113, [1]TableView_704030_20160816_20160!$D$2:$M$5095,10,FALSE)</f>
        <v>0</v>
      </c>
      <c r="AS113" s="44">
        <f>VLOOKUP($AN113, [1]TableView_704030_20160816_20160!$D$2:$M$5095,4,FALSE)</f>
        <v>82</v>
      </c>
      <c r="AT113" s="44">
        <f>VLOOKUP($AN113, [1]TableView_704030_20160816_20160!$D$2:$M$5095,6,FALSE)</f>
        <v>190</v>
      </c>
      <c r="AU113" s="44">
        <f>VLOOKUP($AN113, [1]TableView_704030_20160816_20160!$D$2:$M$5095,7,FALSE)</f>
        <v>2.6</v>
      </c>
      <c r="AV113" s="44">
        <f>VLOOKUP($AN113, [1]TableView_704030_20160816_20160!$D$2:$M$5095,2,FALSE)</f>
        <v>7.8</v>
      </c>
      <c r="AW113" s="44">
        <f>VLOOKUP($AO113, [2]aacb8965d69cc6fd1cb3a5cae9e8ae7!$C$6:$F$853,4,FALSE)</f>
        <v>0.1</v>
      </c>
      <c r="AX113" s="15">
        <v>4</v>
      </c>
      <c r="AY113" s="44" t="str">
        <f t="shared" si="9"/>
        <v>22/08/2016 4</v>
      </c>
      <c r="AZ113" s="44">
        <f>VLOOKUP($AY113, [3]Sheet1!$D$3:$T$89,2,FALSE)</f>
        <v>25</v>
      </c>
      <c r="BA113" s="44">
        <f>VLOOKUP($AY113, [3]Sheet1!$D$3:$T$89,3,FALSE)</f>
        <v>21</v>
      </c>
      <c r="BB113" s="44">
        <f>VLOOKUP($AY113, [3]Sheet1!$D$3:$T$89,6,FALSE)</f>
        <v>27</v>
      </c>
      <c r="BC113" s="44">
        <f>VLOOKUP($AY113, [3]Sheet1!$D$3:$T$89,7,FALSE)</f>
        <v>21</v>
      </c>
      <c r="BD113" s="44">
        <f>VLOOKUP($AY113, [3]Sheet1!$D$3:$T$89,10,FALSE)</f>
        <v>27</v>
      </c>
      <c r="BE113" s="44">
        <f>VLOOKUP($AY113, [3]Sheet1!$D$3:$T$89,11,FALSE)</f>
        <v>20</v>
      </c>
      <c r="BF113" s="44">
        <f>VLOOKUP($AY113, [3]Sheet1!$D$3:$T$89,14,FALSE)</f>
        <v>26</v>
      </c>
      <c r="BG113" s="44">
        <f>VLOOKUP($AY113, [3]Sheet1!$D$3:$T$89,15,FALSE)</f>
        <v>20</v>
      </c>
      <c r="BI113" s="49">
        <v>42604</v>
      </c>
      <c r="BJ113" s="50">
        <v>0.77430555555555503</v>
      </c>
      <c r="BK113" s="50">
        <v>0.77777777777777779</v>
      </c>
      <c r="BL113" s="50">
        <v>0.77083333333333337</v>
      </c>
      <c r="BM113" s="44" t="s">
        <v>1392</v>
      </c>
      <c r="BN113" s="44" t="s">
        <v>1393</v>
      </c>
      <c r="BO113" s="44">
        <v>1023.50221136</v>
      </c>
      <c r="BP113" s="44">
        <v>19.3888888888889</v>
      </c>
      <c r="BQ113" s="44">
        <v>0</v>
      </c>
      <c r="BR113" s="44">
        <v>82</v>
      </c>
      <c r="BS113" s="44">
        <v>190</v>
      </c>
      <c r="BT113" s="44">
        <v>2.6</v>
      </c>
      <c r="BU113" s="44">
        <v>7.8</v>
      </c>
      <c r="BV113" s="44">
        <v>0.1</v>
      </c>
      <c r="BW113" s="44">
        <v>4</v>
      </c>
      <c r="BX113" s="44" t="s">
        <v>1236</v>
      </c>
      <c r="BY113" s="44">
        <v>25</v>
      </c>
      <c r="BZ113" s="44">
        <v>21</v>
      </c>
      <c r="CA113" s="44">
        <v>27</v>
      </c>
      <c r="CB113" s="44">
        <v>21</v>
      </c>
      <c r="CC113" s="44">
        <v>27</v>
      </c>
      <c r="CD113" s="44">
        <v>20</v>
      </c>
      <c r="CE113" s="44">
        <v>26</v>
      </c>
      <c r="CF113" s="44">
        <v>20</v>
      </c>
    </row>
    <row r="114" spans="1:84">
      <c r="A114" s="44" t="s">
        <v>7</v>
      </c>
      <c r="B114" s="45" t="s">
        <v>230</v>
      </c>
      <c r="AJ114" s="49">
        <v>42604</v>
      </c>
      <c r="AK114" s="60">
        <v>0.77430555555555503</v>
      </c>
      <c r="AL114" s="60">
        <f t="shared" si="6"/>
        <v>0.77777777777777779</v>
      </c>
      <c r="AM114" s="60">
        <f t="shared" si="10"/>
        <v>0.77083333333333337</v>
      </c>
      <c r="AN114" s="44" t="str">
        <f t="shared" si="7"/>
        <v>22/08/2016 18:40:00</v>
      </c>
      <c r="AO114" s="61" t="str">
        <f t="shared" si="8"/>
        <v>22/08/2016 18:30:00</v>
      </c>
      <c r="AP114" s="44">
        <f>VLOOKUP($AN114, [1]TableView_704030_20160816_20160!$D$2:$M$5095,3,FALSE)</f>
        <v>1023.50221136</v>
      </c>
      <c r="AQ114" s="44">
        <f>VLOOKUP($AN114, [1]TableView_704030_20160816_20160!$D$2:$M$5095,8,FALSE)</f>
        <v>19.3888888888889</v>
      </c>
      <c r="AR114" s="44">
        <f>VLOOKUP($AN114, [1]TableView_704030_20160816_20160!$D$2:$M$5095,10,FALSE)</f>
        <v>0</v>
      </c>
      <c r="AS114" s="44">
        <f>VLOOKUP($AN114, [1]TableView_704030_20160816_20160!$D$2:$M$5095,4,FALSE)</f>
        <v>82</v>
      </c>
      <c r="AT114" s="44">
        <f>VLOOKUP($AN114, [1]TableView_704030_20160816_20160!$D$2:$M$5095,6,FALSE)</f>
        <v>190</v>
      </c>
      <c r="AU114" s="44">
        <f>VLOOKUP($AN114, [1]TableView_704030_20160816_20160!$D$2:$M$5095,7,FALSE)</f>
        <v>2.6</v>
      </c>
      <c r="AV114" s="44">
        <f>VLOOKUP($AN114, [1]TableView_704030_20160816_20160!$D$2:$M$5095,2,FALSE)</f>
        <v>7.8</v>
      </c>
      <c r="AW114" s="44">
        <f>VLOOKUP($AO114, [2]aacb8965d69cc6fd1cb3a5cae9e8ae7!$C$6:$F$853,4,FALSE)</f>
        <v>0.1</v>
      </c>
      <c r="AX114" s="15">
        <v>4</v>
      </c>
      <c r="AY114" s="44" t="str">
        <f t="shared" si="9"/>
        <v>22/08/2016 4</v>
      </c>
      <c r="AZ114" s="44">
        <f>VLOOKUP($AY114, [3]Sheet1!$D$3:$T$89,2,FALSE)</f>
        <v>25</v>
      </c>
      <c r="BA114" s="44">
        <f>VLOOKUP($AY114, [3]Sheet1!$D$3:$T$89,3,FALSE)</f>
        <v>21</v>
      </c>
      <c r="BB114" s="44">
        <f>VLOOKUP($AY114, [3]Sheet1!$D$3:$T$89,6,FALSE)</f>
        <v>27</v>
      </c>
      <c r="BC114" s="44">
        <f>VLOOKUP($AY114, [3]Sheet1!$D$3:$T$89,7,FALSE)</f>
        <v>21</v>
      </c>
      <c r="BD114" s="44">
        <f>VLOOKUP($AY114, [3]Sheet1!$D$3:$T$89,10,FALSE)</f>
        <v>27</v>
      </c>
      <c r="BE114" s="44">
        <f>VLOOKUP($AY114, [3]Sheet1!$D$3:$T$89,11,FALSE)</f>
        <v>20</v>
      </c>
      <c r="BF114" s="44">
        <f>VLOOKUP($AY114, [3]Sheet1!$D$3:$T$89,14,FALSE)</f>
        <v>26</v>
      </c>
      <c r="BG114" s="44">
        <f>VLOOKUP($AY114, [3]Sheet1!$D$3:$T$89,15,FALSE)</f>
        <v>20</v>
      </c>
      <c r="BI114" s="49">
        <v>42604</v>
      </c>
      <c r="BJ114" s="50">
        <v>0.77430555555555503</v>
      </c>
      <c r="BK114" s="50">
        <v>0.77777777777777779</v>
      </c>
      <c r="BL114" s="50">
        <v>0.77083333333333337</v>
      </c>
      <c r="BM114" s="44" t="s">
        <v>1392</v>
      </c>
      <c r="BN114" s="44" t="s">
        <v>1393</v>
      </c>
      <c r="BO114" s="44">
        <v>1023.50221136</v>
      </c>
      <c r="BP114" s="44">
        <v>19.3888888888889</v>
      </c>
      <c r="BQ114" s="44">
        <v>0</v>
      </c>
      <c r="BR114" s="44">
        <v>82</v>
      </c>
      <c r="BS114" s="44">
        <v>190</v>
      </c>
      <c r="BT114" s="44">
        <v>2.6</v>
      </c>
      <c r="BU114" s="44">
        <v>7.8</v>
      </c>
      <c r="BV114" s="44">
        <v>0.1</v>
      </c>
      <c r="BW114" s="44">
        <v>4</v>
      </c>
      <c r="BX114" s="44" t="s">
        <v>1236</v>
      </c>
      <c r="BY114" s="44">
        <v>25</v>
      </c>
      <c r="BZ114" s="44">
        <v>21</v>
      </c>
      <c r="CA114" s="44">
        <v>27</v>
      </c>
      <c r="CB114" s="44">
        <v>21</v>
      </c>
      <c r="CC114" s="44">
        <v>27</v>
      </c>
      <c r="CD114" s="44">
        <v>20</v>
      </c>
      <c r="CE114" s="44">
        <v>26</v>
      </c>
      <c r="CF114" s="44">
        <v>20</v>
      </c>
    </row>
    <row r="115" spans="1:84" s="28" customFormat="1">
      <c r="B115" s="51"/>
      <c r="D115" s="52"/>
      <c r="M115" s="54"/>
      <c r="O115" s="52"/>
      <c r="X115" s="54"/>
      <c r="Z115" s="52"/>
      <c r="AJ115" s="49">
        <v>42604</v>
      </c>
      <c r="AK115" s="60">
        <v>0.77430555555555503</v>
      </c>
      <c r="AL115" s="60">
        <f t="shared" si="6"/>
        <v>0.77777777777777779</v>
      </c>
      <c r="AM115" s="60">
        <f t="shared" si="10"/>
        <v>0.77083333333333337</v>
      </c>
      <c r="AN115" s="44" t="str">
        <f t="shared" si="7"/>
        <v>22/08/2016 18:40:00</v>
      </c>
      <c r="AO115" s="61" t="str">
        <f t="shared" si="8"/>
        <v>22/08/2016 18:30:00</v>
      </c>
      <c r="AP115" s="44">
        <f>VLOOKUP($AN115, [1]TableView_704030_20160816_20160!$D$2:$M$5095,3,FALSE)</f>
        <v>1023.50221136</v>
      </c>
      <c r="AQ115" s="44">
        <f>VLOOKUP($AN115, [1]TableView_704030_20160816_20160!$D$2:$M$5095,8,FALSE)</f>
        <v>19.3888888888889</v>
      </c>
      <c r="AR115" s="44">
        <f>VLOOKUP($AN115, [1]TableView_704030_20160816_20160!$D$2:$M$5095,10,FALSE)</f>
        <v>0</v>
      </c>
      <c r="AS115" s="44">
        <f>VLOOKUP($AN115, [1]TableView_704030_20160816_20160!$D$2:$M$5095,4,FALSE)</f>
        <v>82</v>
      </c>
      <c r="AT115" s="44">
        <f>VLOOKUP($AN115, [1]TableView_704030_20160816_20160!$D$2:$M$5095,6,FALSE)</f>
        <v>190</v>
      </c>
      <c r="AU115" s="44">
        <f>VLOOKUP($AN115, [1]TableView_704030_20160816_20160!$D$2:$M$5095,7,FALSE)</f>
        <v>2.6</v>
      </c>
      <c r="AV115" s="44">
        <f>VLOOKUP($AN115, [1]TableView_704030_20160816_20160!$D$2:$M$5095,2,FALSE)</f>
        <v>7.8</v>
      </c>
      <c r="AW115" s="44">
        <f>VLOOKUP($AO115, [2]aacb8965d69cc6fd1cb3a5cae9e8ae7!$C$6:$F$853,4,FALSE)</f>
        <v>0.1</v>
      </c>
      <c r="AX115" s="15">
        <v>4</v>
      </c>
      <c r="AY115" s="44" t="str">
        <f t="shared" si="9"/>
        <v>22/08/2016 4</v>
      </c>
      <c r="AZ115" s="44">
        <f>VLOOKUP($AY115, [3]Sheet1!$D$3:$T$89,2,FALSE)</f>
        <v>25</v>
      </c>
      <c r="BA115" s="44">
        <f>VLOOKUP($AY115, [3]Sheet1!$D$3:$T$89,3,FALSE)</f>
        <v>21</v>
      </c>
      <c r="BB115" s="44">
        <f>VLOOKUP($AY115, [3]Sheet1!$D$3:$T$89,6,FALSE)</f>
        <v>27</v>
      </c>
      <c r="BC115" s="44">
        <f>VLOOKUP($AY115, [3]Sheet1!$D$3:$T$89,7,FALSE)</f>
        <v>21</v>
      </c>
      <c r="BD115" s="44">
        <f>VLOOKUP($AY115, [3]Sheet1!$D$3:$T$89,10,FALSE)</f>
        <v>27</v>
      </c>
      <c r="BE115" s="44">
        <f>VLOOKUP($AY115, [3]Sheet1!$D$3:$T$89,11,FALSE)</f>
        <v>20</v>
      </c>
      <c r="BF115" s="44">
        <f>VLOOKUP($AY115, [3]Sheet1!$D$3:$T$89,14,FALSE)</f>
        <v>26</v>
      </c>
      <c r="BG115" s="44">
        <f>VLOOKUP($AY115, [3]Sheet1!$D$3:$T$89,15,FALSE)</f>
        <v>20</v>
      </c>
      <c r="BI115" s="58">
        <v>42604</v>
      </c>
      <c r="BJ115" s="59">
        <v>0.77430555555555503</v>
      </c>
      <c r="BK115" s="59">
        <v>0.77777777777777779</v>
      </c>
      <c r="BL115" s="59">
        <v>0.77083333333333337</v>
      </c>
      <c r="BM115" s="28" t="s">
        <v>1392</v>
      </c>
      <c r="BN115" s="28" t="s">
        <v>1393</v>
      </c>
      <c r="BO115" s="28">
        <v>1023.50221136</v>
      </c>
      <c r="BP115" s="28">
        <v>19.3888888888889</v>
      </c>
      <c r="BQ115" s="28">
        <v>0</v>
      </c>
      <c r="BR115" s="28">
        <v>82</v>
      </c>
      <c r="BS115" s="28">
        <v>190</v>
      </c>
      <c r="BT115" s="28">
        <v>2.6</v>
      </c>
      <c r="BU115" s="28">
        <v>7.8</v>
      </c>
      <c r="BV115" s="28">
        <v>0.1</v>
      </c>
      <c r="BW115" s="28">
        <v>4</v>
      </c>
      <c r="BX115" s="28" t="s">
        <v>1236</v>
      </c>
      <c r="BY115" s="28">
        <v>25</v>
      </c>
      <c r="BZ115" s="28">
        <v>21</v>
      </c>
      <c r="CA115" s="28">
        <v>27</v>
      </c>
      <c r="CB115" s="28">
        <v>21</v>
      </c>
      <c r="CC115" s="28">
        <v>27</v>
      </c>
      <c r="CD115" s="28">
        <v>20</v>
      </c>
      <c r="CE115" s="28">
        <v>26</v>
      </c>
      <c r="CF115" s="28">
        <v>20</v>
      </c>
    </row>
    <row r="116" spans="1:84">
      <c r="A116" s="44" t="s">
        <v>0</v>
      </c>
      <c r="B116" s="45" t="s">
        <v>231</v>
      </c>
      <c r="C116" s="85"/>
      <c r="D116" s="46">
        <v>0</v>
      </c>
      <c r="E116" s="44" t="s">
        <v>32</v>
      </c>
      <c r="O116" s="46">
        <v>0</v>
      </c>
      <c r="P116" s="44" t="s">
        <v>100</v>
      </c>
      <c r="Q116" s="44" t="s">
        <v>54</v>
      </c>
      <c r="U116" s="44" t="s">
        <v>36</v>
      </c>
      <c r="V116" s="44" t="s">
        <v>271</v>
      </c>
      <c r="Z116" s="46">
        <v>0</v>
      </c>
      <c r="AA116" s="44" t="s">
        <v>32</v>
      </c>
      <c r="AJ116" s="49">
        <v>42605</v>
      </c>
      <c r="AK116" s="60">
        <v>0.43402777777777773</v>
      </c>
      <c r="AL116" s="60">
        <f t="shared" si="6"/>
        <v>0.4375</v>
      </c>
      <c r="AM116" s="60">
        <f t="shared" si="10"/>
        <v>0.4375</v>
      </c>
      <c r="AN116" s="44" t="str">
        <f t="shared" si="7"/>
        <v>23/08/2016 10:30:00</v>
      </c>
      <c r="AO116" s="61" t="str">
        <f t="shared" si="8"/>
        <v>23/08/2016 10:30:00</v>
      </c>
      <c r="AP116" s="44">
        <f>VLOOKUP($AN116, [1]TableView_704030_20160816_20160!$D$2:$M$5095,3,FALSE)</f>
        <v>1020.92855572</v>
      </c>
      <c r="AQ116" s="44">
        <f>VLOOKUP($AN116, [1]TableView_704030_20160816_20160!$D$2:$M$5095,8,FALSE)</f>
        <v>25.4444444444444</v>
      </c>
      <c r="AR116" s="44">
        <f>VLOOKUP($AN116, [1]TableView_704030_20160816_20160!$D$2:$M$5095,10,FALSE)</f>
        <v>0</v>
      </c>
      <c r="AS116" s="44">
        <f>VLOOKUP($AN116, [1]TableView_704030_20160816_20160!$D$2:$M$5095,4,FALSE)</f>
        <v>62</v>
      </c>
      <c r="AT116" s="44">
        <f>VLOOKUP($AN116, [1]TableView_704030_20160816_20160!$D$2:$M$5095,6,FALSE)</f>
        <v>138</v>
      </c>
      <c r="AU116" s="44">
        <f>VLOOKUP($AN116, [1]TableView_704030_20160816_20160!$D$2:$M$5095,7,FALSE)</f>
        <v>5.6</v>
      </c>
      <c r="AV116" s="44">
        <f>VLOOKUP($AN116, [1]TableView_704030_20160816_20160!$D$2:$M$5095,2,FALSE)</f>
        <v>10.4</v>
      </c>
      <c r="AW116" s="44">
        <f>VLOOKUP($AO116, [2]aacb8965d69cc6fd1cb3a5cae9e8ae7!$C$6:$F$853,4,FALSE)</f>
        <v>5.2</v>
      </c>
      <c r="AX116" s="15">
        <v>1</v>
      </c>
      <c r="AY116" s="44" t="str">
        <f t="shared" si="9"/>
        <v>23/08/2016 1</v>
      </c>
      <c r="AZ116" s="44">
        <f>VLOOKUP($AY116, [3]Sheet1!$D$3:$T$89,2,FALSE)</f>
        <v>30</v>
      </c>
      <c r="BA116" s="44">
        <f>VLOOKUP($AY116, [3]Sheet1!$D$3:$T$89,3,FALSE)</f>
        <v>24</v>
      </c>
      <c r="BB116" s="44">
        <f>VLOOKUP($AY116, [3]Sheet1!$D$3:$T$89,6,FALSE)</f>
        <v>28</v>
      </c>
      <c r="BC116" s="44">
        <f>VLOOKUP($AY116, [3]Sheet1!$D$3:$T$89,7,FALSE)</f>
        <v>22</v>
      </c>
      <c r="BD116" s="44">
        <f>VLOOKUP($AY116, [3]Sheet1!$D$3:$T$89,10,FALSE)</f>
        <v>24</v>
      </c>
      <c r="BE116" s="44">
        <f>VLOOKUP($AY116, [3]Sheet1!$D$3:$T$89,11,FALSE)</f>
        <v>19</v>
      </c>
      <c r="BF116" s="44">
        <f>VLOOKUP($AY116, [3]Sheet1!$D$3:$T$89,14,FALSE)</f>
        <v>20</v>
      </c>
      <c r="BG116" s="44">
        <f>VLOOKUP($AY116, [3]Sheet1!$D$3:$T$89,15,FALSE)</f>
        <v>17</v>
      </c>
      <c r="BI116" s="49">
        <v>42605</v>
      </c>
      <c r="BJ116" s="50">
        <v>0.43402777777777773</v>
      </c>
      <c r="BK116" s="50">
        <v>0.4375</v>
      </c>
      <c r="BL116" s="50">
        <v>0.4375</v>
      </c>
      <c r="BM116" s="44" t="s">
        <v>1394</v>
      </c>
      <c r="BN116" s="44" t="s">
        <v>1394</v>
      </c>
      <c r="BO116" s="44">
        <v>1020.92855572</v>
      </c>
      <c r="BP116" s="44">
        <v>25.4444444444444</v>
      </c>
      <c r="BQ116" s="44">
        <v>0</v>
      </c>
      <c r="BR116" s="44">
        <v>62</v>
      </c>
      <c r="BS116" s="44">
        <v>138</v>
      </c>
      <c r="BT116" s="44">
        <v>5.6</v>
      </c>
      <c r="BU116" s="44">
        <v>10.4</v>
      </c>
      <c r="BV116" s="44">
        <v>5.2</v>
      </c>
      <c r="BW116" s="44">
        <v>1</v>
      </c>
      <c r="BX116" s="44" t="s">
        <v>1238</v>
      </c>
      <c r="BY116" s="44">
        <v>30</v>
      </c>
      <c r="BZ116" s="44">
        <v>24</v>
      </c>
      <c r="CA116" s="44">
        <v>28</v>
      </c>
      <c r="CB116" s="44">
        <v>22</v>
      </c>
      <c r="CC116" s="44">
        <v>24</v>
      </c>
      <c r="CD116" s="44">
        <v>19</v>
      </c>
      <c r="CE116" s="44">
        <v>20</v>
      </c>
      <c r="CF116" s="44">
        <v>17</v>
      </c>
    </row>
    <row r="117" spans="1:84">
      <c r="A117" s="44" t="s">
        <v>1</v>
      </c>
      <c r="B117" s="45" t="s">
        <v>259</v>
      </c>
      <c r="C117" s="92"/>
      <c r="D117" s="46">
        <v>2.0833333333333332E-2</v>
      </c>
      <c r="O117" s="46">
        <v>2.4074074074074076E-3</v>
      </c>
      <c r="P117" s="44" t="s">
        <v>260</v>
      </c>
      <c r="Q117" s="44" t="s">
        <v>264</v>
      </c>
      <c r="R117" s="44" t="s">
        <v>268</v>
      </c>
      <c r="U117" s="44" t="s">
        <v>29</v>
      </c>
      <c r="V117" s="44" t="s">
        <v>55</v>
      </c>
      <c r="Z117" s="46">
        <v>2.0833333333333332E-2</v>
      </c>
      <c r="AJ117" s="49">
        <v>42605</v>
      </c>
      <c r="AK117" s="60">
        <v>0.43402777777777773</v>
      </c>
      <c r="AL117" s="60">
        <f t="shared" si="6"/>
        <v>0.4375</v>
      </c>
      <c r="AM117" s="60">
        <f t="shared" si="10"/>
        <v>0.4375</v>
      </c>
      <c r="AN117" s="44" t="str">
        <f t="shared" si="7"/>
        <v>23/08/2016 10:30:00</v>
      </c>
      <c r="AO117" s="61" t="str">
        <f t="shared" si="8"/>
        <v>23/08/2016 10:30:00</v>
      </c>
      <c r="AP117" s="44">
        <f>VLOOKUP($AN117, [1]TableView_704030_20160816_20160!$D$2:$M$5095,3,FALSE)</f>
        <v>1020.92855572</v>
      </c>
      <c r="AQ117" s="44">
        <f>VLOOKUP($AN117, [1]TableView_704030_20160816_20160!$D$2:$M$5095,8,FALSE)</f>
        <v>25.4444444444444</v>
      </c>
      <c r="AR117" s="44">
        <f>VLOOKUP($AN117, [1]TableView_704030_20160816_20160!$D$2:$M$5095,10,FALSE)</f>
        <v>0</v>
      </c>
      <c r="AS117" s="44">
        <f>VLOOKUP($AN117, [1]TableView_704030_20160816_20160!$D$2:$M$5095,4,FALSE)</f>
        <v>62</v>
      </c>
      <c r="AT117" s="44">
        <f>VLOOKUP($AN117, [1]TableView_704030_20160816_20160!$D$2:$M$5095,6,FALSE)</f>
        <v>138</v>
      </c>
      <c r="AU117" s="44">
        <f>VLOOKUP($AN117, [1]TableView_704030_20160816_20160!$D$2:$M$5095,7,FALSE)</f>
        <v>5.6</v>
      </c>
      <c r="AV117" s="44">
        <f>VLOOKUP($AN117, [1]TableView_704030_20160816_20160!$D$2:$M$5095,2,FALSE)</f>
        <v>10.4</v>
      </c>
      <c r="AW117" s="44">
        <f>VLOOKUP($AO117, [2]aacb8965d69cc6fd1cb3a5cae9e8ae7!$C$6:$F$853,4,FALSE)</f>
        <v>5.2</v>
      </c>
      <c r="AX117" s="15">
        <v>1</v>
      </c>
      <c r="AY117" s="44" t="str">
        <f t="shared" si="9"/>
        <v>23/08/2016 1</v>
      </c>
      <c r="AZ117" s="44">
        <f>VLOOKUP($AY117, [3]Sheet1!$D$3:$T$89,2,FALSE)</f>
        <v>30</v>
      </c>
      <c r="BA117" s="44">
        <f>VLOOKUP($AY117, [3]Sheet1!$D$3:$T$89,3,FALSE)</f>
        <v>24</v>
      </c>
      <c r="BB117" s="44">
        <f>VLOOKUP($AY117, [3]Sheet1!$D$3:$T$89,6,FALSE)</f>
        <v>28</v>
      </c>
      <c r="BC117" s="44">
        <f>VLOOKUP($AY117, [3]Sheet1!$D$3:$T$89,7,FALSE)</f>
        <v>22</v>
      </c>
      <c r="BD117" s="44">
        <f>VLOOKUP($AY117, [3]Sheet1!$D$3:$T$89,10,FALSE)</f>
        <v>24</v>
      </c>
      <c r="BE117" s="44">
        <f>VLOOKUP($AY117, [3]Sheet1!$D$3:$T$89,11,FALSE)</f>
        <v>19</v>
      </c>
      <c r="BF117" s="44">
        <f>VLOOKUP($AY117, [3]Sheet1!$D$3:$T$89,14,FALSE)</f>
        <v>20</v>
      </c>
      <c r="BG117" s="44">
        <f>VLOOKUP($AY117, [3]Sheet1!$D$3:$T$89,15,FALSE)</f>
        <v>17</v>
      </c>
      <c r="BI117" s="49">
        <v>42605</v>
      </c>
      <c r="BJ117" s="50">
        <v>0.43402777777777773</v>
      </c>
      <c r="BK117" s="50">
        <v>0.4375</v>
      </c>
      <c r="BL117" s="50">
        <v>0.4375</v>
      </c>
      <c r="BM117" s="44" t="s">
        <v>1394</v>
      </c>
      <c r="BN117" s="44" t="s">
        <v>1394</v>
      </c>
      <c r="BO117" s="44">
        <v>1020.92855572</v>
      </c>
      <c r="BP117" s="44">
        <v>25.4444444444444</v>
      </c>
      <c r="BQ117" s="44">
        <v>0</v>
      </c>
      <c r="BR117" s="44">
        <v>62</v>
      </c>
      <c r="BS117" s="44">
        <v>138</v>
      </c>
      <c r="BT117" s="44">
        <v>5.6</v>
      </c>
      <c r="BU117" s="44">
        <v>10.4</v>
      </c>
      <c r="BV117" s="44">
        <v>5.2</v>
      </c>
      <c r="BW117" s="44">
        <v>1</v>
      </c>
      <c r="BX117" s="44" t="s">
        <v>1238</v>
      </c>
      <c r="BY117" s="44">
        <v>30</v>
      </c>
      <c r="BZ117" s="44">
        <v>24</v>
      </c>
      <c r="CA117" s="44">
        <v>28</v>
      </c>
      <c r="CB117" s="44">
        <v>22</v>
      </c>
      <c r="CC117" s="44">
        <v>24</v>
      </c>
      <c r="CD117" s="44">
        <v>19</v>
      </c>
      <c r="CE117" s="44">
        <v>20</v>
      </c>
      <c r="CF117" s="44">
        <v>17</v>
      </c>
    </row>
    <row r="118" spans="1:84">
      <c r="A118" s="44" t="s">
        <v>2</v>
      </c>
      <c r="B118" s="45" t="s">
        <v>20</v>
      </c>
      <c r="O118" s="46">
        <v>3.483796296296296E-3</v>
      </c>
      <c r="P118" s="44" t="s">
        <v>60</v>
      </c>
      <c r="Q118" s="44" t="s">
        <v>110</v>
      </c>
      <c r="R118" s="44" t="s">
        <v>41</v>
      </c>
      <c r="S118" s="44">
        <v>9</v>
      </c>
      <c r="U118" s="44" t="s">
        <v>36</v>
      </c>
      <c r="V118" s="44" t="s">
        <v>272</v>
      </c>
      <c r="AJ118" s="49">
        <v>42605</v>
      </c>
      <c r="AK118" s="60">
        <v>0.43402777777777801</v>
      </c>
      <c r="AL118" s="60">
        <f t="shared" si="6"/>
        <v>0.4375</v>
      </c>
      <c r="AM118" s="60">
        <f t="shared" si="10"/>
        <v>0.4375</v>
      </c>
      <c r="AN118" s="44" t="str">
        <f t="shared" si="7"/>
        <v>23/08/2016 10:30:00</v>
      </c>
      <c r="AO118" s="61" t="str">
        <f t="shared" si="8"/>
        <v>23/08/2016 10:30:00</v>
      </c>
      <c r="AP118" s="44">
        <f>VLOOKUP($AN118, [1]TableView_704030_20160816_20160!$D$2:$M$5095,3,FALSE)</f>
        <v>1020.92855572</v>
      </c>
      <c r="AQ118" s="44">
        <f>VLOOKUP($AN118, [1]TableView_704030_20160816_20160!$D$2:$M$5095,8,FALSE)</f>
        <v>25.4444444444444</v>
      </c>
      <c r="AR118" s="44">
        <f>VLOOKUP($AN118, [1]TableView_704030_20160816_20160!$D$2:$M$5095,10,FALSE)</f>
        <v>0</v>
      </c>
      <c r="AS118" s="44">
        <f>VLOOKUP($AN118, [1]TableView_704030_20160816_20160!$D$2:$M$5095,4,FALSE)</f>
        <v>62</v>
      </c>
      <c r="AT118" s="44">
        <f>VLOOKUP($AN118, [1]TableView_704030_20160816_20160!$D$2:$M$5095,6,FALSE)</f>
        <v>138</v>
      </c>
      <c r="AU118" s="44">
        <f>VLOOKUP($AN118, [1]TableView_704030_20160816_20160!$D$2:$M$5095,7,FALSE)</f>
        <v>5.6</v>
      </c>
      <c r="AV118" s="44">
        <f>VLOOKUP($AN118, [1]TableView_704030_20160816_20160!$D$2:$M$5095,2,FALSE)</f>
        <v>10.4</v>
      </c>
      <c r="AW118" s="44">
        <f>VLOOKUP($AO118, [2]aacb8965d69cc6fd1cb3a5cae9e8ae7!$C$6:$F$853,4,FALSE)</f>
        <v>5.2</v>
      </c>
      <c r="AX118" s="15">
        <v>1</v>
      </c>
      <c r="AY118" s="44" t="str">
        <f t="shared" si="9"/>
        <v>23/08/2016 1</v>
      </c>
      <c r="AZ118" s="44">
        <f>VLOOKUP($AY118, [3]Sheet1!$D$3:$T$89,2,FALSE)</f>
        <v>30</v>
      </c>
      <c r="BA118" s="44">
        <f>VLOOKUP($AY118, [3]Sheet1!$D$3:$T$89,3,FALSE)</f>
        <v>24</v>
      </c>
      <c r="BB118" s="44">
        <f>VLOOKUP($AY118, [3]Sheet1!$D$3:$T$89,6,FALSE)</f>
        <v>28</v>
      </c>
      <c r="BC118" s="44">
        <f>VLOOKUP($AY118, [3]Sheet1!$D$3:$T$89,7,FALSE)</f>
        <v>22</v>
      </c>
      <c r="BD118" s="44">
        <f>VLOOKUP($AY118, [3]Sheet1!$D$3:$T$89,10,FALSE)</f>
        <v>24</v>
      </c>
      <c r="BE118" s="44">
        <f>VLOOKUP($AY118, [3]Sheet1!$D$3:$T$89,11,FALSE)</f>
        <v>19</v>
      </c>
      <c r="BF118" s="44">
        <f>VLOOKUP($AY118, [3]Sheet1!$D$3:$T$89,14,FALSE)</f>
        <v>20</v>
      </c>
      <c r="BG118" s="44">
        <f>VLOOKUP($AY118, [3]Sheet1!$D$3:$T$89,15,FALSE)</f>
        <v>17</v>
      </c>
      <c r="BI118" s="49">
        <v>42605</v>
      </c>
      <c r="BJ118" s="50">
        <v>0.43402777777777801</v>
      </c>
      <c r="BK118" s="50">
        <v>0.4375</v>
      </c>
      <c r="BL118" s="50">
        <v>0.4375</v>
      </c>
      <c r="BM118" s="44" t="s">
        <v>1394</v>
      </c>
      <c r="BN118" s="44" t="s">
        <v>1394</v>
      </c>
      <c r="BO118" s="44">
        <v>1020.92855572</v>
      </c>
      <c r="BP118" s="44">
        <v>25.4444444444444</v>
      </c>
      <c r="BQ118" s="44">
        <v>0</v>
      </c>
      <c r="BR118" s="44">
        <v>62</v>
      </c>
      <c r="BS118" s="44">
        <v>138</v>
      </c>
      <c r="BT118" s="44">
        <v>5.6</v>
      </c>
      <c r="BU118" s="44">
        <v>10.4</v>
      </c>
      <c r="BV118" s="44">
        <v>5.2</v>
      </c>
      <c r="BW118" s="44">
        <v>1</v>
      </c>
      <c r="BX118" s="44" t="s">
        <v>1238</v>
      </c>
      <c r="BY118" s="44">
        <v>30</v>
      </c>
      <c r="BZ118" s="44">
        <v>24</v>
      </c>
      <c r="CA118" s="44">
        <v>28</v>
      </c>
      <c r="CB118" s="44">
        <v>22</v>
      </c>
      <c r="CC118" s="44">
        <v>24</v>
      </c>
      <c r="CD118" s="44">
        <v>19</v>
      </c>
      <c r="CE118" s="44">
        <v>20</v>
      </c>
      <c r="CF118" s="44">
        <v>17</v>
      </c>
    </row>
    <row r="119" spans="1:84">
      <c r="A119" s="44" t="s">
        <v>3</v>
      </c>
      <c r="B119" s="45" t="s">
        <v>25</v>
      </c>
      <c r="O119" s="46">
        <v>8.6458333333333335E-3</v>
      </c>
      <c r="P119" s="44" t="s">
        <v>60</v>
      </c>
      <c r="Q119" s="44" t="s">
        <v>110</v>
      </c>
      <c r="R119" s="44" t="s">
        <v>41</v>
      </c>
      <c r="S119" s="44">
        <v>9</v>
      </c>
      <c r="U119" s="44" t="s">
        <v>36</v>
      </c>
      <c r="V119" s="44" t="s">
        <v>70</v>
      </c>
      <c r="AJ119" s="49">
        <v>42605</v>
      </c>
      <c r="AK119" s="60">
        <v>0.43402777777777801</v>
      </c>
      <c r="AL119" s="60">
        <f t="shared" si="6"/>
        <v>0.4375</v>
      </c>
      <c r="AM119" s="60">
        <f t="shared" si="10"/>
        <v>0.4375</v>
      </c>
      <c r="AN119" s="44" t="str">
        <f t="shared" si="7"/>
        <v>23/08/2016 10:30:00</v>
      </c>
      <c r="AO119" s="61" t="str">
        <f t="shared" si="8"/>
        <v>23/08/2016 10:30:00</v>
      </c>
      <c r="AP119" s="44">
        <f>VLOOKUP($AN119, [1]TableView_704030_20160816_20160!$D$2:$M$5095,3,FALSE)</f>
        <v>1020.92855572</v>
      </c>
      <c r="AQ119" s="44">
        <f>VLOOKUP($AN119, [1]TableView_704030_20160816_20160!$D$2:$M$5095,8,FALSE)</f>
        <v>25.4444444444444</v>
      </c>
      <c r="AR119" s="44">
        <f>VLOOKUP($AN119, [1]TableView_704030_20160816_20160!$D$2:$M$5095,10,FALSE)</f>
        <v>0</v>
      </c>
      <c r="AS119" s="44">
        <f>VLOOKUP($AN119, [1]TableView_704030_20160816_20160!$D$2:$M$5095,4,FALSE)</f>
        <v>62</v>
      </c>
      <c r="AT119" s="44">
        <f>VLOOKUP($AN119, [1]TableView_704030_20160816_20160!$D$2:$M$5095,6,FALSE)</f>
        <v>138</v>
      </c>
      <c r="AU119" s="44">
        <f>VLOOKUP($AN119, [1]TableView_704030_20160816_20160!$D$2:$M$5095,7,FALSE)</f>
        <v>5.6</v>
      </c>
      <c r="AV119" s="44">
        <f>VLOOKUP($AN119, [1]TableView_704030_20160816_20160!$D$2:$M$5095,2,FALSE)</f>
        <v>10.4</v>
      </c>
      <c r="AW119" s="44">
        <f>VLOOKUP($AO119, [2]aacb8965d69cc6fd1cb3a5cae9e8ae7!$C$6:$F$853,4,FALSE)</f>
        <v>5.2</v>
      </c>
      <c r="AX119" s="15">
        <v>1</v>
      </c>
      <c r="AY119" s="44" t="str">
        <f t="shared" si="9"/>
        <v>23/08/2016 1</v>
      </c>
      <c r="AZ119" s="44">
        <f>VLOOKUP($AY119, [3]Sheet1!$D$3:$T$89,2,FALSE)</f>
        <v>30</v>
      </c>
      <c r="BA119" s="44">
        <f>VLOOKUP($AY119, [3]Sheet1!$D$3:$T$89,3,FALSE)</f>
        <v>24</v>
      </c>
      <c r="BB119" s="44">
        <f>VLOOKUP($AY119, [3]Sheet1!$D$3:$T$89,6,FALSE)</f>
        <v>28</v>
      </c>
      <c r="BC119" s="44">
        <f>VLOOKUP($AY119, [3]Sheet1!$D$3:$T$89,7,FALSE)</f>
        <v>22</v>
      </c>
      <c r="BD119" s="44">
        <f>VLOOKUP($AY119, [3]Sheet1!$D$3:$T$89,10,FALSE)</f>
        <v>24</v>
      </c>
      <c r="BE119" s="44">
        <f>VLOOKUP($AY119, [3]Sheet1!$D$3:$T$89,11,FALSE)</f>
        <v>19</v>
      </c>
      <c r="BF119" s="44">
        <f>VLOOKUP($AY119, [3]Sheet1!$D$3:$T$89,14,FALSE)</f>
        <v>20</v>
      </c>
      <c r="BG119" s="44">
        <f>VLOOKUP($AY119, [3]Sheet1!$D$3:$T$89,15,FALSE)</f>
        <v>17</v>
      </c>
      <c r="BI119" s="49">
        <v>42605</v>
      </c>
      <c r="BJ119" s="50">
        <v>0.43402777777777801</v>
      </c>
      <c r="BK119" s="50">
        <v>0.4375</v>
      </c>
      <c r="BL119" s="50">
        <v>0.4375</v>
      </c>
      <c r="BM119" s="44" t="s">
        <v>1394</v>
      </c>
      <c r="BN119" s="44" t="s">
        <v>1394</v>
      </c>
      <c r="BO119" s="44">
        <v>1020.92855572</v>
      </c>
      <c r="BP119" s="44">
        <v>25.4444444444444</v>
      </c>
      <c r="BQ119" s="44">
        <v>0</v>
      </c>
      <c r="BR119" s="44">
        <v>62</v>
      </c>
      <c r="BS119" s="44">
        <v>138</v>
      </c>
      <c r="BT119" s="44">
        <v>5.6</v>
      </c>
      <c r="BU119" s="44">
        <v>10.4</v>
      </c>
      <c r="BV119" s="44">
        <v>5.2</v>
      </c>
      <c r="BW119" s="44">
        <v>1</v>
      </c>
      <c r="BX119" s="44" t="s">
        <v>1238</v>
      </c>
      <c r="BY119" s="44">
        <v>30</v>
      </c>
      <c r="BZ119" s="44">
        <v>24</v>
      </c>
      <c r="CA119" s="44">
        <v>28</v>
      </c>
      <c r="CB119" s="44">
        <v>22</v>
      </c>
      <c r="CC119" s="44">
        <v>24</v>
      </c>
      <c r="CD119" s="44">
        <v>19</v>
      </c>
      <c r="CE119" s="44">
        <v>20</v>
      </c>
      <c r="CF119" s="44">
        <v>17</v>
      </c>
    </row>
    <row r="120" spans="1:84">
      <c r="A120" s="44" t="s">
        <v>4</v>
      </c>
      <c r="B120" s="45" t="s">
        <v>22</v>
      </c>
      <c r="O120" s="46">
        <v>8.8541666666666664E-3</v>
      </c>
      <c r="P120" s="44" t="s">
        <v>60</v>
      </c>
      <c r="Q120" s="44" t="s">
        <v>54</v>
      </c>
      <c r="T120" s="44" t="s">
        <v>53</v>
      </c>
      <c r="U120" s="44" t="s">
        <v>36</v>
      </c>
      <c r="V120" s="44" t="s">
        <v>273</v>
      </c>
      <c r="AJ120" s="49">
        <v>42605</v>
      </c>
      <c r="AK120" s="60">
        <v>0.43402777777777801</v>
      </c>
      <c r="AL120" s="60">
        <f t="shared" si="6"/>
        <v>0.4375</v>
      </c>
      <c r="AM120" s="60">
        <f t="shared" si="10"/>
        <v>0.4375</v>
      </c>
      <c r="AN120" s="44" t="str">
        <f t="shared" si="7"/>
        <v>23/08/2016 10:30:00</v>
      </c>
      <c r="AO120" s="61" t="str">
        <f t="shared" si="8"/>
        <v>23/08/2016 10:30:00</v>
      </c>
      <c r="AP120" s="44">
        <f>VLOOKUP($AN120, [1]TableView_704030_20160816_20160!$D$2:$M$5095,3,FALSE)</f>
        <v>1020.92855572</v>
      </c>
      <c r="AQ120" s="44">
        <f>VLOOKUP($AN120, [1]TableView_704030_20160816_20160!$D$2:$M$5095,8,FALSE)</f>
        <v>25.4444444444444</v>
      </c>
      <c r="AR120" s="44">
        <f>VLOOKUP($AN120, [1]TableView_704030_20160816_20160!$D$2:$M$5095,10,FALSE)</f>
        <v>0</v>
      </c>
      <c r="AS120" s="44">
        <f>VLOOKUP($AN120, [1]TableView_704030_20160816_20160!$D$2:$M$5095,4,FALSE)</f>
        <v>62</v>
      </c>
      <c r="AT120" s="44">
        <f>VLOOKUP($AN120, [1]TableView_704030_20160816_20160!$D$2:$M$5095,6,FALSE)</f>
        <v>138</v>
      </c>
      <c r="AU120" s="44">
        <f>VLOOKUP($AN120, [1]TableView_704030_20160816_20160!$D$2:$M$5095,7,FALSE)</f>
        <v>5.6</v>
      </c>
      <c r="AV120" s="44">
        <f>VLOOKUP($AN120, [1]TableView_704030_20160816_20160!$D$2:$M$5095,2,FALSE)</f>
        <v>10.4</v>
      </c>
      <c r="AW120" s="44">
        <f>VLOOKUP($AO120, [2]aacb8965d69cc6fd1cb3a5cae9e8ae7!$C$6:$F$853,4,FALSE)</f>
        <v>5.2</v>
      </c>
      <c r="AX120" s="15">
        <v>1</v>
      </c>
      <c r="AY120" s="44" t="str">
        <f t="shared" si="9"/>
        <v>23/08/2016 1</v>
      </c>
      <c r="AZ120" s="44">
        <f>VLOOKUP($AY120, [3]Sheet1!$D$3:$T$89,2,FALSE)</f>
        <v>30</v>
      </c>
      <c r="BA120" s="44">
        <f>VLOOKUP($AY120, [3]Sheet1!$D$3:$T$89,3,FALSE)</f>
        <v>24</v>
      </c>
      <c r="BB120" s="44">
        <f>VLOOKUP($AY120, [3]Sheet1!$D$3:$T$89,6,FALSE)</f>
        <v>28</v>
      </c>
      <c r="BC120" s="44">
        <f>VLOOKUP($AY120, [3]Sheet1!$D$3:$T$89,7,FALSE)</f>
        <v>22</v>
      </c>
      <c r="BD120" s="44">
        <f>VLOOKUP($AY120, [3]Sheet1!$D$3:$T$89,10,FALSE)</f>
        <v>24</v>
      </c>
      <c r="BE120" s="44">
        <f>VLOOKUP($AY120, [3]Sheet1!$D$3:$T$89,11,FALSE)</f>
        <v>19</v>
      </c>
      <c r="BF120" s="44">
        <f>VLOOKUP($AY120, [3]Sheet1!$D$3:$T$89,14,FALSE)</f>
        <v>20</v>
      </c>
      <c r="BG120" s="44">
        <f>VLOOKUP($AY120, [3]Sheet1!$D$3:$T$89,15,FALSE)</f>
        <v>17</v>
      </c>
      <c r="BI120" s="49">
        <v>42605</v>
      </c>
      <c r="BJ120" s="50">
        <v>0.43402777777777801</v>
      </c>
      <c r="BK120" s="50">
        <v>0.4375</v>
      </c>
      <c r="BL120" s="50">
        <v>0.4375</v>
      </c>
      <c r="BM120" s="44" t="s">
        <v>1394</v>
      </c>
      <c r="BN120" s="44" t="s">
        <v>1394</v>
      </c>
      <c r="BO120" s="44">
        <v>1020.92855572</v>
      </c>
      <c r="BP120" s="44">
        <v>25.4444444444444</v>
      </c>
      <c r="BQ120" s="44">
        <v>0</v>
      </c>
      <c r="BR120" s="44">
        <v>62</v>
      </c>
      <c r="BS120" s="44">
        <v>138</v>
      </c>
      <c r="BT120" s="44">
        <v>5.6</v>
      </c>
      <c r="BU120" s="44">
        <v>10.4</v>
      </c>
      <c r="BV120" s="44">
        <v>5.2</v>
      </c>
      <c r="BW120" s="44">
        <v>1</v>
      </c>
      <c r="BX120" s="44" t="s">
        <v>1238</v>
      </c>
      <c r="BY120" s="44">
        <v>30</v>
      </c>
      <c r="BZ120" s="44">
        <v>24</v>
      </c>
      <c r="CA120" s="44">
        <v>28</v>
      </c>
      <c r="CB120" s="44">
        <v>22</v>
      </c>
      <c r="CC120" s="44">
        <v>24</v>
      </c>
      <c r="CD120" s="44">
        <v>19</v>
      </c>
      <c r="CE120" s="44">
        <v>20</v>
      </c>
      <c r="CF120" s="44">
        <v>17</v>
      </c>
    </row>
    <row r="121" spans="1:84">
      <c r="A121" s="44" t="s">
        <v>5</v>
      </c>
      <c r="B121" s="45" t="s">
        <v>23</v>
      </c>
      <c r="O121" s="46">
        <v>1.2743055555555556E-2</v>
      </c>
      <c r="P121" s="44" t="s">
        <v>60</v>
      </c>
      <c r="Q121" s="44" t="s">
        <v>163</v>
      </c>
      <c r="U121" s="44" t="s">
        <v>29</v>
      </c>
      <c r="AJ121" s="49">
        <v>42605</v>
      </c>
      <c r="AK121" s="60">
        <v>0.43402777777777801</v>
      </c>
      <c r="AL121" s="60">
        <f t="shared" si="6"/>
        <v>0.4375</v>
      </c>
      <c r="AM121" s="60">
        <f t="shared" si="10"/>
        <v>0.4375</v>
      </c>
      <c r="AN121" s="44" t="str">
        <f t="shared" si="7"/>
        <v>23/08/2016 10:30:00</v>
      </c>
      <c r="AO121" s="61" t="str">
        <f t="shared" si="8"/>
        <v>23/08/2016 10:30:00</v>
      </c>
      <c r="AP121" s="44">
        <f>VLOOKUP($AN121, [1]TableView_704030_20160816_20160!$D$2:$M$5095,3,FALSE)</f>
        <v>1020.92855572</v>
      </c>
      <c r="AQ121" s="44">
        <f>VLOOKUP($AN121, [1]TableView_704030_20160816_20160!$D$2:$M$5095,8,FALSE)</f>
        <v>25.4444444444444</v>
      </c>
      <c r="AR121" s="44">
        <f>VLOOKUP($AN121, [1]TableView_704030_20160816_20160!$D$2:$M$5095,10,FALSE)</f>
        <v>0</v>
      </c>
      <c r="AS121" s="44">
        <f>VLOOKUP($AN121, [1]TableView_704030_20160816_20160!$D$2:$M$5095,4,FALSE)</f>
        <v>62</v>
      </c>
      <c r="AT121" s="44">
        <f>VLOOKUP($AN121, [1]TableView_704030_20160816_20160!$D$2:$M$5095,6,FALSE)</f>
        <v>138</v>
      </c>
      <c r="AU121" s="44">
        <f>VLOOKUP($AN121, [1]TableView_704030_20160816_20160!$D$2:$M$5095,7,FALSE)</f>
        <v>5.6</v>
      </c>
      <c r="AV121" s="44">
        <f>VLOOKUP($AN121, [1]TableView_704030_20160816_20160!$D$2:$M$5095,2,FALSE)</f>
        <v>10.4</v>
      </c>
      <c r="AW121" s="44">
        <f>VLOOKUP($AO121, [2]aacb8965d69cc6fd1cb3a5cae9e8ae7!$C$6:$F$853,4,FALSE)</f>
        <v>5.2</v>
      </c>
      <c r="AX121" s="15">
        <v>1</v>
      </c>
      <c r="AY121" s="44" t="str">
        <f t="shared" si="9"/>
        <v>23/08/2016 1</v>
      </c>
      <c r="AZ121" s="44">
        <f>VLOOKUP($AY121, [3]Sheet1!$D$3:$T$89,2,FALSE)</f>
        <v>30</v>
      </c>
      <c r="BA121" s="44">
        <f>VLOOKUP($AY121, [3]Sheet1!$D$3:$T$89,3,FALSE)</f>
        <v>24</v>
      </c>
      <c r="BB121" s="44">
        <f>VLOOKUP($AY121, [3]Sheet1!$D$3:$T$89,6,FALSE)</f>
        <v>28</v>
      </c>
      <c r="BC121" s="44">
        <f>VLOOKUP($AY121, [3]Sheet1!$D$3:$T$89,7,FALSE)</f>
        <v>22</v>
      </c>
      <c r="BD121" s="44">
        <f>VLOOKUP($AY121, [3]Sheet1!$D$3:$T$89,10,FALSE)</f>
        <v>24</v>
      </c>
      <c r="BE121" s="44">
        <f>VLOOKUP($AY121, [3]Sheet1!$D$3:$T$89,11,FALSE)</f>
        <v>19</v>
      </c>
      <c r="BF121" s="44">
        <f>VLOOKUP($AY121, [3]Sheet1!$D$3:$T$89,14,FALSE)</f>
        <v>20</v>
      </c>
      <c r="BG121" s="44">
        <f>VLOOKUP($AY121, [3]Sheet1!$D$3:$T$89,15,FALSE)</f>
        <v>17</v>
      </c>
      <c r="BI121" s="49">
        <v>42605</v>
      </c>
      <c r="BJ121" s="50">
        <v>0.43402777777777801</v>
      </c>
      <c r="BK121" s="50">
        <v>0.4375</v>
      </c>
      <c r="BL121" s="50">
        <v>0.4375</v>
      </c>
      <c r="BM121" s="44" t="s">
        <v>1394</v>
      </c>
      <c r="BN121" s="44" t="s">
        <v>1394</v>
      </c>
      <c r="BO121" s="44">
        <v>1020.92855572</v>
      </c>
      <c r="BP121" s="44">
        <v>25.4444444444444</v>
      </c>
      <c r="BQ121" s="44">
        <v>0</v>
      </c>
      <c r="BR121" s="44">
        <v>62</v>
      </c>
      <c r="BS121" s="44">
        <v>138</v>
      </c>
      <c r="BT121" s="44">
        <v>5.6</v>
      </c>
      <c r="BU121" s="44">
        <v>10.4</v>
      </c>
      <c r="BV121" s="44">
        <v>5.2</v>
      </c>
      <c r="BW121" s="44">
        <v>1</v>
      </c>
      <c r="BX121" s="44" t="s">
        <v>1238</v>
      </c>
      <c r="BY121" s="44">
        <v>30</v>
      </c>
      <c r="BZ121" s="44">
        <v>24</v>
      </c>
      <c r="CA121" s="44">
        <v>28</v>
      </c>
      <c r="CB121" s="44">
        <v>22</v>
      </c>
      <c r="CC121" s="44">
        <v>24</v>
      </c>
      <c r="CD121" s="44">
        <v>19</v>
      </c>
      <c r="CE121" s="44">
        <v>20</v>
      </c>
      <c r="CF121" s="44">
        <v>17</v>
      </c>
    </row>
    <row r="122" spans="1:84">
      <c r="A122" s="44" t="s">
        <v>6</v>
      </c>
      <c r="B122" s="45" t="s">
        <v>229</v>
      </c>
      <c r="O122" s="46">
        <v>1.2789351851851852E-2</v>
      </c>
      <c r="P122" s="44" t="s">
        <v>112</v>
      </c>
      <c r="Q122" s="44" t="s">
        <v>34</v>
      </c>
      <c r="U122" s="44" t="s">
        <v>36</v>
      </c>
      <c r="AJ122" s="49">
        <v>42605</v>
      </c>
      <c r="AK122" s="60">
        <v>0.43402777777777801</v>
      </c>
      <c r="AL122" s="60">
        <f t="shared" si="6"/>
        <v>0.4375</v>
      </c>
      <c r="AM122" s="60">
        <f t="shared" si="10"/>
        <v>0.4375</v>
      </c>
      <c r="AN122" s="44" t="str">
        <f t="shared" si="7"/>
        <v>23/08/2016 10:30:00</v>
      </c>
      <c r="AO122" s="61" t="str">
        <f t="shared" si="8"/>
        <v>23/08/2016 10:30:00</v>
      </c>
      <c r="AP122" s="44">
        <f>VLOOKUP($AN122, [1]TableView_704030_20160816_20160!$D$2:$M$5095,3,FALSE)</f>
        <v>1020.92855572</v>
      </c>
      <c r="AQ122" s="44">
        <f>VLOOKUP($AN122, [1]TableView_704030_20160816_20160!$D$2:$M$5095,8,FALSE)</f>
        <v>25.4444444444444</v>
      </c>
      <c r="AR122" s="44">
        <f>VLOOKUP($AN122, [1]TableView_704030_20160816_20160!$D$2:$M$5095,10,FALSE)</f>
        <v>0</v>
      </c>
      <c r="AS122" s="44">
        <f>VLOOKUP($AN122, [1]TableView_704030_20160816_20160!$D$2:$M$5095,4,FALSE)</f>
        <v>62</v>
      </c>
      <c r="AT122" s="44">
        <f>VLOOKUP($AN122, [1]TableView_704030_20160816_20160!$D$2:$M$5095,6,FALSE)</f>
        <v>138</v>
      </c>
      <c r="AU122" s="44">
        <f>VLOOKUP($AN122, [1]TableView_704030_20160816_20160!$D$2:$M$5095,7,FALSE)</f>
        <v>5.6</v>
      </c>
      <c r="AV122" s="44">
        <f>VLOOKUP($AN122, [1]TableView_704030_20160816_20160!$D$2:$M$5095,2,FALSE)</f>
        <v>10.4</v>
      </c>
      <c r="AW122" s="44">
        <f>VLOOKUP($AO122, [2]aacb8965d69cc6fd1cb3a5cae9e8ae7!$C$6:$F$853,4,FALSE)</f>
        <v>5.2</v>
      </c>
      <c r="AX122" s="15">
        <v>1</v>
      </c>
      <c r="AY122" s="44" t="str">
        <f t="shared" si="9"/>
        <v>23/08/2016 1</v>
      </c>
      <c r="AZ122" s="44">
        <f>VLOOKUP($AY122, [3]Sheet1!$D$3:$T$89,2,FALSE)</f>
        <v>30</v>
      </c>
      <c r="BA122" s="44">
        <f>VLOOKUP($AY122, [3]Sheet1!$D$3:$T$89,3,FALSE)</f>
        <v>24</v>
      </c>
      <c r="BB122" s="44">
        <f>VLOOKUP($AY122, [3]Sheet1!$D$3:$T$89,6,FALSE)</f>
        <v>28</v>
      </c>
      <c r="BC122" s="44">
        <f>VLOOKUP($AY122, [3]Sheet1!$D$3:$T$89,7,FALSE)</f>
        <v>22</v>
      </c>
      <c r="BD122" s="44">
        <f>VLOOKUP($AY122, [3]Sheet1!$D$3:$T$89,10,FALSE)</f>
        <v>24</v>
      </c>
      <c r="BE122" s="44">
        <f>VLOOKUP($AY122, [3]Sheet1!$D$3:$T$89,11,FALSE)</f>
        <v>19</v>
      </c>
      <c r="BF122" s="44">
        <f>VLOOKUP($AY122, [3]Sheet1!$D$3:$T$89,14,FALSE)</f>
        <v>20</v>
      </c>
      <c r="BG122" s="44">
        <f>VLOOKUP($AY122, [3]Sheet1!$D$3:$T$89,15,FALSE)</f>
        <v>17</v>
      </c>
      <c r="BI122" s="49">
        <v>42605</v>
      </c>
      <c r="BJ122" s="50">
        <v>0.43402777777777801</v>
      </c>
      <c r="BK122" s="50">
        <v>0.4375</v>
      </c>
      <c r="BL122" s="50">
        <v>0.4375</v>
      </c>
      <c r="BM122" s="44" t="s">
        <v>1394</v>
      </c>
      <c r="BN122" s="44" t="s">
        <v>1394</v>
      </c>
      <c r="BO122" s="44">
        <v>1020.92855572</v>
      </c>
      <c r="BP122" s="44">
        <v>25.4444444444444</v>
      </c>
      <c r="BQ122" s="44">
        <v>0</v>
      </c>
      <c r="BR122" s="44">
        <v>62</v>
      </c>
      <c r="BS122" s="44">
        <v>138</v>
      </c>
      <c r="BT122" s="44">
        <v>5.6</v>
      </c>
      <c r="BU122" s="44">
        <v>10.4</v>
      </c>
      <c r="BV122" s="44">
        <v>5.2</v>
      </c>
      <c r="BW122" s="44">
        <v>1</v>
      </c>
      <c r="BX122" s="44" t="s">
        <v>1238</v>
      </c>
      <c r="BY122" s="44">
        <v>30</v>
      </c>
      <c r="BZ122" s="44">
        <v>24</v>
      </c>
      <c r="CA122" s="44">
        <v>28</v>
      </c>
      <c r="CB122" s="44">
        <v>22</v>
      </c>
      <c r="CC122" s="44">
        <v>24</v>
      </c>
      <c r="CD122" s="44">
        <v>19</v>
      </c>
      <c r="CE122" s="44">
        <v>20</v>
      </c>
      <c r="CF122" s="44">
        <v>17</v>
      </c>
    </row>
    <row r="123" spans="1:84">
      <c r="A123" s="44" t="s">
        <v>7</v>
      </c>
      <c r="O123" s="46">
        <v>1.2997685185185183E-2</v>
      </c>
      <c r="P123" s="44" t="s">
        <v>112</v>
      </c>
      <c r="Q123" s="44" t="s">
        <v>35</v>
      </c>
      <c r="U123" s="44" t="s">
        <v>29</v>
      </c>
      <c r="AJ123" s="49">
        <v>42605</v>
      </c>
      <c r="AK123" s="60">
        <v>0.43402777777777801</v>
      </c>
      <c r="AL123" s="60">
        <f t="shared" si="6"/>
        <v>0.4375</v>
      </c>
      <c r="AM123" s="60">
        <f t="shared" si="10"/>
        <v>0.4375</v>
      </c>
      <c r="AN123" s="44" t="str">
        <f t="shared" si="7"/>
        <v>23/08/2016 10:30:00</v>
      </c>
      <c r="AO123" s="61" t="str">
        <f t="shared" si="8"/>
        <v>23/08/2016 10:30:00</v>
      </c>
      <c r="AP123" s="44">
        <f>VLOOKUP($AN123, [1]TableView_704030_20160816_20160!$D$2:$M$5095,3,FALSE)</f>
        <v>1020.92855572</v>
      </c>
      <c r="AQ123" s="44">
        <f>VLOOKUP($AN123, [1]TableView_704030_20160816_20160!$D$2:$M$5095,8,FALSE)</f>
        <v>25.4444444444444</v>
      </c>
      <c r="AR123" s="44">
        <f>VLOOKUP($AN123, [1]TableView_704030_20160816_20160!$D$2:$M$5095,10,FALSE)</f>
        <v>0</v>
      </c>
      <c r="AS123" s="44">
        <f>VLOOKUP($AN123, [1]TableView_704030_20160816_20160!$D$2:$M$5095,4,FALSE)</f>
        <v>62</v>
      </c>
      <c r="AT123" s="44">
        <f>VLOOKUP($AN123, [1]TableView_704030_20160816_20160!$D$2:$M$5095,6,FALSE)</f>
        <v>138</v>
      </c>
      <c r="AU123" s="44">
        <f>VLOOKUP($AN123, [1]TableView_704030_20160816_20160!$D$2:$M$5095,7,FALSE)</f>
        <v>5.6</v>
      </c>
      <c r="AV123" s="44">
        <f>VLOOKUP($AN123, [1]TableView_704030_20160816_20160!$D$2:$M$5095,2,FALSE)</f>
        <v>10.4</v>
      </c>
      <c r="AW123" s="44">
        <f>VLOOKUP($AO123, [2]aacb8965d69cc6fd1cb3a5cae9e8ae7!$C$6:$F$853,4,FALSE)</f>
        <v>5.2</v>
      </c>
      <c r="AX123" s="15">
        <v>1</v>
      </c>
      <c r="AY123" s="44" t="str">
        <f t="shared" si="9"/>
        <v>23/08/2016 1</v>
      </c>
      <c r="AZ123" s="44">
        <f>VLOOKUP($AY123, [3]Sheet1!$D$3:$T$89,2,FALSE)</f>
        <v>30</v>
      </c>
      <c r="BA123" s="44">
        <f>VLOOKUP($AY123, [3]Sheet1!$D$3:$T$89,3,FALSE)</f>
        <v>24</v>
      </c>
      <c r="BB123" s="44">
        <f>VLOOKUP($AY123, [3]Sheet1!$D$3:$T$89,6,FALSE)</f>
        <v>28</v>
      </c>
      <c r="BC123" s="44">
        <f>VLOOKUP($AY123, [3]Sheet1!$D$3:$T$89,7,FALSE)</f>
        <v>22</v>
      </c>
      <c r="BD123" s="44">
        <f>VLOOKUP($AY123, [3]Sheet1!$D$3:$T$89,10,FALSE)</f>
        <v>24</v>
      </c>
      <c r="BE123" s="44">
        <f>VLOOKUP($AY123, [3]Sheet1!$D$3:$T$89,11,FALSE)</f>
        <v>19</v>
      </c>
      <c r="BF123" s="44">
        <f>VLOOKUP($AY123, [3]Sheet1!$D$3:$T$89,14,FALSE)</f>
        <v>20</v>
      </c>
      <c r="BG123" s="44">
        <f>VLOOKUP($AY123, [3]Sheet1!$D$3:$T$89,15,FALSE)</f>
        <v>17</v>
      </c>
      <c r="BI123" s="49">
        <v>42605</v>
      </c>
      <c r="BJ123" s="50">
        <v>0.43402777777777801</v>
      </c>
      <c r="BK123" s="50">
        <v>0.4375</v>
      </c>
      <c r="BL123" s="50">
        <v>0.4375</v>
      </c>
      <c r="BM123" s="44" t="s">
        <v>1394</v>
      </c>
      <c r="BN123" s="44" t="s">
        <v>1394</v>
      </c>
      <c r="BO123" s="44">
        <v>1020.92855572</v>
      </c>
      <c r="BP123" s="44">
        <v>25.4444444444444</v>
      </c>
      <c r="BQ123" s="44">
        <v>0</v>
      </c>
      <c r="BR123" s="44">
        <v>62</v>
      </c>
      <c r="BS123" s="44">
        <v>138</v>
      </c>
      <c r="BT123" s="44">
        <v>5.6</v>
      </c>
      <c r="BU123" s="44">
        <v>10.4</v>
      </c>
      <c r="BV123" s="44">
        <v>5.2</v>
      </c>
      <c r="BW123" s="44">
        <v>1</v>
      </c>
      <c r="BX123" s="44" t="s">
        <v>1238</v>
      </c>
      <c r="BY123" s="44">
        <v>30</v>
      </c>
      <c r="BZ123" s="44">
        <v>24</v>
      </c>
      <c r="CA123" s="44">
        <v>28</v>
      </c>
      <c r="CB123" s="44">
        <v>22</v>
      </c>
      <c r="CC123" s="44">
        <v>24</v>
      </c>
      <c r="CD123" s="44">
        <v>19</v>
      </c>
      <c r="CE123" s="44">
        <v>20</v>
      </c>
      <c r="CF123" s="44">
        <v>17</v>
      </c>
    </row>
    <row r="124" spans="1:84">
      <c r="O124" s="46">
        <v>1.3020833333333334E-2</v>
      </c>
      <c r="P124" s="44" t="s">
        <v>112</v>
      </c>
      <c r="Q124" s="44" t="s">
        <v>35</v>
      </c>
      <c r="U124" s="44" t="s">
        <v>36</v>
      </c>
      <c r="AJ124" s="49">
        <v>42605</v>
      </c>
      <c r="AK124" s="60">
        <v>0.43402777777777801</v>
      </c>
      <c r="AL124" s="60">
        <f t="shared" si="6"/>
        <v>0.4375</v>
      </c>
      <c r="AM124" s="60">
        <f t="shared" si="10"/>
        <v>0.4375</v>
      </c>
      <c r="AN124" s="44" t="str">
        <f t="shared" si="7"/>
        <v>23/08/2016 10:30:00</v>
      </c>
      <c r="AO124" s="61" t="str">
        <f t="shared" si="8"/>
        <v>23/08/2016 10:30:00</v>
      </c>
      <c r="AP124" s="44">
        <f>VLOOKUP($AN124, [1]TableView_704030_20160816_20160!$D$2:$M$5095,3,FALSE)</f>
        <v>1020.92855572</v>
      </c>
      <c r="AQ124" s="44">
        <f>VLOOKUP($AN124, [1]TableView_704030_20160816_20160!$D$2:$M$5095,8,FALSE)</f>
        <v>25.4444444444444</v>
      </c>
      <c r="AR124" s="44">
        <f>VLOOKUP($AN124, [1]TableView_704030_20160816_20160!$D$2:$M$5095,10,FALSE)</f>
        <v>0</v>
      </c>
      <c r="AS124" s="44">
        <f>VLOOKUP($AN124, [1]TableView_704030_20160816_20160!$D$2:$M$5095,4,FALSE)</f>
        <v>62</v>
      </c>
      <c r="AT124" s="44">
        <f>VLOOKUP($AN124, [1]TableView_704030_20160816_20160!$D$2:$M$5095,6,FALSE)</f>
        <v>138</v>
      </c>
      <c r="AU124" s="44">
        <f>VLOOKUP($AN124, [1]TableView_704030_20160816_20160!$D$2:$M$5095,7,FALSE)</f>
        <v>5.6</v>
      </c>
      <c r="AV124" s="44">
        <f>VLOOKUP($AN124, [1]TableView_704030_20160816_20160!$D$2:$M$5095,2,FALSE)</f>
        <v>10.4</v>
      </c>
      <c r="AW124" s="44">
        <f>VLOOKUP($AO124, [2]aacb8965d69cc6fd1cb3a5cae9e8ae7!$C$6:$F$853,4,FALSE)</f>
        <v>5.2</v>
      </c>
      <c r="AX124" s="15">
        <v>1</v>
      </c>
      <c r="AY124" s="44" t="str">
        <f t="shared" si="9"/>
        <v>23/08/2016 1</v>
      </c>
      <c r="AZ124" s="44">
        <f>VLOOKUP($AY124, [3]Sheet1!$D$3:$T$89,2,FALSE)</f>
        <v>30</v>
      </c>
      <c r="BA124" s="44">
        <f>VLOOKUP($AY124, [3]Sheet1!$D$3:$T$89,3,FALSE)</f>
        <v>24</v>
      </c>
      <c r="BB124" s="44">
        <f>VLOOKUP($AY124, [3]Sheet1!$D$3:$T$89,6,FALSE)</f>
        <v>28</v>
      </c>
      <c r="BC124" s="44">
        <f>VLOOKUP($AY124, [3]Sheet1!$D$3:$T$89,7,FALSE)</f>
        <v>22</v>
      </c>
      <c r="BD124" s="44">
        <f>VLOOKUP($AY124, [3]Sheet1!$D$3:$T$89,10,FALSE)</f>
        <v>24</v>
      </c>
      <c r="BE124" s="44">
        <f>VLOOKUP($AY124, [3]Sheet1!$D$3:$T$89,11,FALSE)</f>
        <v>19</v>
      </c>
      <c r="BF124" s="44">
        <f>VLOOKUP($AY124, [3]Sheet1!$D$3:$T$89,14,FALSE)</f>
        <v>20</v>
      </c>
      <c r="BG124" s="44">
        <f>VLOOKUP($AY124, [3]Sheet1!$D$3:$T$89,15,FALSE)</f>
        <v>17</v>
      </c>
      <c r="BI124" s="49">
        <v>42605</v>
      </c>
      <c r="BJ124" s="50">
        <v>0.43402777777777801</v>
      </c>
      <c r="BK124" s="50">
        <v>0.4375</v>
      </c>
      <c r="BL124" s="50">
        <v>0.4375</v>
      </c>
      <c r="BM124" s="44" t="s">
        <v>1394</v>
      </c>
      <c r="BN124" s="44" t="s">
        <v>1394</v>
      </c>
      <c r="BO124" s="44">
        <v>1020.92855572</v>
      </c>
      <c r="BP124" s="44">
        <v>25.4444444444444</v>
      </c>
      <c r="BQ124" s="44">
        <v>0</v>
      </c>
      <c r="BR124" s="44">
        <v>62</v>
      </c>
      <c r="BS124" s="44">
        <v>138</v>
      </c>
      <c r="BT124" s="44">
        <v>5.6</v>
      </c>
      <c r="BU124" s="44">
        <v>10.4</v>
      </c>
      <c r="BV124" s="44">
        <v>5.2</v>
      </c>
      <c r="BW124" s="44">
        <v>1</v>
      </c>
      <c r="BX124" s="44" t="s">
        <v>1238</v>
      </c>
      <c r="BY124" s="44">
        <v>30</v>
      </c>
      <c r="BZ124" s="44">
        <v>24</v>
      </c>
      <c r="CA124" s="44">
        <v>28</v>
      </c>
      <c r="CB124" s="44">
        <v>22</v>
      </c>
      <c r="CC124" s="44">
        <v>24</v>
      </c>
      <c r="CD124" s="44">
        <v>19</v>
      </c>
      <c r="CE124" s="44">
        <v>20</v>
      </c>
      <c r="CF124" s="44">
        <v>17</v>
      </c>
    </row>
    <row r="125" spans="1:84">
      <c r="O125" s="46">
        <v>1.3842592592592594E-2</v>
      </c>
      <c r="P125" s="44" t="s">
        <v>261</v>
      </c>
      <c r="Q125" s="44" t="s">
        <v>35</v>
      </c>
      <c r="U125" s="44" t="s">
        <v>29</v>
      </c>
      <c r="AJ125" s="49">
        <v>42605</v>
      </c>
      <c r="AK125" s="60">
        <v>0.43402777777777801</v>
      </c>
      <c r="AL125" s="60">
        <f t="shared" si="6"/>
        <v>0.4375</v>
      </c>
      <c r="AM125" s="60">
        <f t="shared" si="10"/>
        <v>0.4375</v>
      </c>
      <c r="AN125" s="44" t="str">
        <f t="shared" si="7"/>
        <v>23/08/2016 10:30:00</v>
      </c>
      <c r="AO125" s="61" t="str">
        <f t="shared" si="8"/>
        <v>23/08/2016 10:30:00</v>
      </c>
      <c r="AP125" s="44">
        <f>VLOOKUP($AN125, [1]TableView_704030_20160816_20160!$D$2:$M$5095,3,FALSE)</f>
        <v>1020.92855572</v>
      </c>
      <c r="AQ125" s="44">
        <f>VLOOKUP($AN125, [1]TableView_704030_20160816_20160!$D$2:$M$5095,8,FALSE)</f>
        <v>25.4444444444444</v>
      </c>
      <c r="AR125" s="44">
        <f>VLOOKUP($AN125, [1]TableView_704030_20160816_20160!$D$2:$M$5095,10,FALSE)</f>
        <v>0</v>
      </c>
      <c r="AS125" s="44">
        <f>VLOOKUP($AN125, [1]TableView_704030_20160816_20160!$D$2:$M$5095,4,FALSE)</f>
        <v>62</v>
      </c>
      <c r="AT125" s="44">
        <f>VLOOKUP($AN125, [1]TableView_704030_20160816_20160!$D$2:$M$5095,6,FALSE)</f>
        <v>138</v>
      </c>
      <c r="AU125" s="44">
        <f>VLOOKUP($AN125, [1]TableView_704030_20160816_20160!$D$2:$M$5095,7,FALSE)</f>
        <v>5.6</v>
      </c>
      <c r="AV125" s="44">
        <f>VLOOKUP($AN125, [1]TableView_704030_20160816_20160!$D$2:$M$5095,2,FALSE)</f>
        <v>10.4</v>
      </c>
      <c r="AW125" s="44">
        <f>VLOOKUP($AO125, [2]aacb8965d69cc6fd1cb3a5cae9e8ae7!$C$6:$F$853,4,FALSE)</f>
        <v>5.2</v>
      </c>
      <c r="AX125" s="15">
        <v>1</v>
      </c>
      <c r="AY125" s="44" t="str">
        <f t="shared" si="9"/>
        <v>23/08/2016 1</v>
      </c>
      <c r="AZ125" s="44">
        <f>VLOOKUP($AY125, [3]Sheet1!$D$3:$T$89,2,FALSE)</f>
        <v>30</v>
      </c>
      <c r="BA125" s="44">
        <f>VLOOKUP($AY125, [3]Sheet1!$D$3:$T$89,3,FALSE)</f>
        <v>24</v>
      </c>
      <c r="BB125" s="44">
        <f>VLOOKUP($AY125, [3]Sheet1!$D$3:$T$89,6,FALSE)</f>
        <v>28</v>
      </c>
      <c r="BC125" s="44">
        <f>VLOOKUP($AY125, [3]Sheet1!$D$3:$T$89,7,FALSE)</f>
        <v>22</v>
      </c>
      <c r="BD125" s="44">
        <f>VLOOKUP($AY125, [3]Sheet1!$D$3:$T$89,10,FALSE)</f>
        <v>24</v>
      </c>
      <c r="BE125" s="44">
        <f>VLOOKUP($AY125, [3]Sheet1!$D$3:$T$89,11,FALSE)</f>
        <v>19</v>
      </c>
      <c r="BF125" s="44">
        <f>VLOOKUP($AY125, [3]Sheet1!$D$3:$T$89,14,FALSE)</f>
        <v>20</v>
      </c>
      <c r="BG125" s="44">
        <f>VLOOKUP($AY125, [3]Sheet1!$D$3:$T$89,15,FALSE)</f>
        <v>17</v>
      </c>
      <c r="BI125" s="49">
        <v>42605</v>
      </c>
      <c r="BJ125" s="50">
        <v>0.43402777777777801</v>
      </c>
      <c r="BK125" s="50">
        <v>0.4375</v>
      </c>
      <c r="BL125" s="50">
        <v>0.4375</v>
      </c>
      <c r="BM125" s="44" t="s">
        <v>1394</v>
      </c>
      <c r="BN125" s="44" t="s">
        <v>1394</v>
      </c>
      <c r="BO125" s="44">
        <v>1020.92855572</v>
      </c>
      <c r="BP125" s="44">
        <v>25.4444444444444</v>
      </c>
      <c r="BQ125" s="44">
        <v>0</v>
      </c>
      <c r="BR125" s="44">
        <v>62</v>
      </c>
      <c r="BS125" s="44">
        <v>138</v>
      </c>
      <c r="BT125" s="44">
        <v>5.6</v>
      </c>
      <c r="BU125" s="44">
        <v>10.4</v>
      </c>
      <c r="BV125" s="44">
        <v>5.2</v>
      </c>
      <c r="BW125" s="44">
        <v>1</v>
      </c>
      <c r="BX125" s="44" t="s">
        <v>1238</v>
      </c>
      <c r="BY125" s="44">
        <v>30</v>
      </c>
      <c r="BZ125" s="44">
        <v>24</v>
      </c>
      <c r="CA125" s="44">
        <v>28</v>
      </c>
      <c r="CB125" s="44">
        <v>22</v>
      </c>
      <c r="CC125" s="44">
        <v>24</v>
      </c>
      <c r="CD125" s="44">
        <v>19</v>
      </c>
      <c r="CE125" s="44">
        <v>20</v>
      </c>
      <c r="CF125" s="44">
        <v>17</v>
      </c>
    </row>
    <row r="126" spans="1:84">
      <c r="O126" s="46">
        <v>1.4212962962962962E-2</v>
      </c>
      <c r="P126" s="44" t="s">
        <v>28</v>
      </c>
      <c r="Q126" s="44" t="s">
        <v>65</v>
      </c>
      <c r="R126" s="44" t="s">
        <v>41</v>
      </c>
      <c r="U126" s="44" t="s">
        <v>36</v>
      </c>
      <c r="AJ126" s="49">
        <v>42605</v>
      </c>
      <c r="AK126" s="60">
        <v>0.43402777777777801</v>
      </c>
      <c r="AL126" s="60">
        <f t="shared" si="6"/>
        <v>0.4375</v>
      </c>
      <c r="AM126" s="60">
        <f t="shared" si="10"/>
        <v>0.4375</v>
      </c>
      <c r="AN126" s="44" t="str">
        <f t="shared" si="7"/>
        <v>23/08/2016 10:30:00</v>
      </c>
      <c r="AO126" s="61" t="str">
        <f t="shared" si="8"/>
        <v>23/08/2016 10:30:00</v>
      </c>
      <c r="AP126" s="44">
        <f>VLOOKUP($AN126, [1]TableView_704030_20160816_20160!$D$2:$M$5095,3,FALSE)</f>
        <v>1020.92855572</v>
      </c>
      <c r="AQ126" s="44">
        <f>VLOOKUP($AN126, [1]TableView_704030_20160816_20160!$D$2:$M$5095,8,FALSE)</f>
        <v>25.4444444444444</v>
      </c>
      <c r="AR126" s="44">
        <f>VLOOKUP($AN126, [1]TableView_704030_20160816_20160!$D$2:$M$5095,10,FALSE)</f>
        <v>0</v>
      </c>
      <c r="AS126" s="44">
        <f>VLOOKUP($AN126, [1]TableView_704030_20160816_20160!$D$2:$M$5095,4,FALSE)</f>
        <v>62</v>
      </c>
      <c r="AT126" s="44">
        <f>VLOOKUP($AN126, [1]TableView_704030_20160816_20160!$D$2:$M$5095,6,FALSE)</f>
        <v>138</v>
      </c>
      <c r="AU126" s="44">
        <f>VLOOKUP($AN126, [1]TableView_704030_20160816_20160!$D$2:$M$5095,7,FALSE)</f>
        <v>5.6</v>
      </c>
      <c r="AV126" s="44">
        <f>VLOOKUP($AN126, [1]TableView_704030_20160816_20160!$D$2:$M$5095,2,FALSE)</f>
        <v>10.4</v>
      </c>
      <c r="AW126" s="44">
        <f>VLOOKUP($AO126, [2]aacb8965d69cc6fd1cb3a5cae9e8ae7!$C$6:$F$853,4,FALSE)</f>
        <v>5.2</v>
      </c>
      <c r="AX126" s="15">
        <v>1</v>
      </c>
      <c r="AY126" s="44" t="str">
        <f t="shared" si="9"/>
        <v>23/08/2016 1</v>
      </c>
      <c r="AZ126" s="44">
        <f>VLOOKUP($AY126, [3]Sheet1!$D$3:$T$89,2,FALSE)</f>
        <v>30</v>
      </c>
      <c r="BA126" s="44">
        <f>VLOOKUP($AY126, [3]Sheet1!$D$3:$T$89,3,FALSE)</f>
        <v>24</v>
      </c>
      <c r="BB126" s="44">
        <f>VLOOKUP($AY126, [3]Sheet1!$D$3:$T$89,6,FALSE)</f>
        <v>28</v>
      </c>
      <c r="BC126" s="44">
        <f>VLOOKUP($AY126, [3]Sheet1!$D$3:$T$89,7,FALSE)</f>
        <v>22</v>
      </c>
      <c r="BD126" s="44">
        <f>VLOOKUP($AY126, [3]Sheet1!$D$3:$T$89,10,FALSE)</f>
        <v>24</v>
      </c>
      <c r="BE126" s="44">
        <f>VLOOKUP($AY126, [3]Sheet1!$D$3:$T$89,11,FALSE)</f>
        <v>19</v>
      </c>
      <c r="BF126" s="44">
        <f>VLOOKUP($AY126, [3]Sheet1!$D$3:$T$89,14,FALSE)</f>
        <v>20</v>
      </c>
      <c r="BG126" s="44">
        <f>VLOOKUP($AY126, [3]Sheet1!$D$3:$T$89,15,FALSE)</f>
        <v>17</v>
      </c>
      <c r="BI126" s="49">
        <v>42605</v>
      </c>
      <c r="BJ126" s="50">
        <v>0.43402777777777801</v>
      </c>
      <c r="BK126" s="50">
        <v>0.4375</v>
      </c>
      <c r="BL126" s="50">
        <v>0.4375</v>
      </c>
      <c r="BM126" s="44" t="s">
        <v>1394</v>
      </c>
      <c r="BN126" s="44" t="s">
        <v>1394</v>
      </c>
      <c r="BO126" s="44">
        <v>1020.92855572</v>
      </c>
      <c r="BP126" s="44">
        <v>25.4444444444444</v>
      </c>
      <c r="BQ126" s="44">
        <v>0</v>
      </c>
      <c r="BR126" s="44">
        <v>62</v>
      </c>
      <c r="BS126" s="44">
        <v>138</v>
      </c>
      <c r="BT126" s="44">
        <v>5.6</v>
      </c>
      <c r="BU126" s="44">
        <v>10.4</v>
      </c>
      <c r="BV126" s="44">
        <v>5.2</v>
      </c>
      <c r="BW126" s="44">
        <v>1</v>
      </c>
      <c r="BX126" s="44" t="s">
        <v>1238</v>
      </c>
      <c r="BY126" s="44">
        <v>30</v>
      </c>
      <c r="BZ126" s="44">
        <v>24</v>
      </c>
      <c r="CA126" s="44">
        <v>28</v>
      </c>
      <c r="CB126" s="44">
        <v>22</v>
      </c>
      <c r="CC126" s="44">
        <v>24</v>
      </c>
      <c r="CD126" s="44">
        <v>19</v>
      </c>
      <c r="CE126" s="44">
        <v>20</v>
      </c>
      <c r="CF126" s="44">
        <v>17</v>
      </c>
    </row>
    <row r="127" spans="1:84">
      <c r="O127" s="46">
        <v>1.4293981481481482E-2</v>
      </c>
      <c r="P127" s="44" t="s">
        <v>28</v>
      </c>
      <c r="Q127" s="44" t="s">
        <v>65</v>
      </c>
      <c r="R127" s="44" t="s">
        <v>270</v>
      </c>
      <c r="S127" s="44">
        <v>8</v>
      </c>
      <c r="U127" s="44" t="s">
        <v>36</v>
      </c>
      <c r="V127" s="44" t="s">
        <v>274</v>
      </c>
      <c r="AJ127" s="49">
        <v>42605</v>
      </c>
      <c r="AK127" s="60">
        <v>0.43402777777777801</v>
      </c>
      <c r="AL127" s="60">
        <f t="shared" si="6"/>
        <v>0.4375</v>
      </c>
      <c r="AM127" s="60">
        <f t="shared" si="10"/>
        <v>0.4375</v>
      </c>
      <c r="AN127" s="44" t="str">
        <f t="shared" si="7"/>
        <v>23/08/2016 10:30:00</v>
      </c>
      <c r="AO127" s="61" t="str">
        <f t="shared" si="8"/>
        <v>23/08/2016 10:30:00</v>
      </c>
      <c r="AP127" s="44">
        <f>VLOOKUP($AN127, [1]TableView_704030_20160816_20160!$D$2:$M$5095,3,FALSE)</f>
        <v>1020.92855572</v>
      </c>
      <c r="AQ127" s="44">
        <f>VLOOKUP($AN127, [1]TableView_704030_20160816_20160!$D$2:$M$5095,8,FALSE)</f>
        <v>25.4444444444444</v>
      </c>
      <c r="AR127" s="44">
        <f>VLOOKUP($AN127, [1]TableView_704030_20160816_20160!$D$2:$M$5095,10,FALSE)</f>
        <v>0</v>
      </c>
      <c r="AS127" s="44">
        <f>VLOOKUP($AN127, [1]TableView_704030_20160816_20160!$D$2:$M$5095,4,FALSE)</f>
        <v>62</v>
      </c>
      <c r="AT127" s="44">
        <f>VLOOKUP($AN127, [1]TableView_704030_20160816_20160!$D$2:$M$5095,6,FALSE)</f>
        <v>138</v>
      </c>
      <c r="AU127" s="44">
        <f>VLOOKUP($AN127, [1]TableView_704030_20160816_20160!$D$2:$M$5095,7,FALSE)</f>
        <v>5.6</v>
      </c>
      <c r="AV127" s="44">
        <f>VLOOKUP($AN127, [1]TableView_704030_20160816_20160!$D$2:$M$5095,2,FALSE)</f>
        <v>10.4</v>
      </c>
      <c r="AW127" s="44">
        <f>VLOOKUP($AO127, [2]aacb8965d69cc6fd1cb3a5cae9e8ae7!$C$6:$F$853,4,FALSE)</f>
        <v>5.2</v>
      </c>
      <c r="AX127" s="15">
        <v>1</v>
      </c>
      <c r="AY127" s="44" t="str">
        <f t="shared" si="9"/>
        <v>23/08/2016 1</v>
      </c>
      <c r="AZ127" s="44">
        <f>VLOOKUP($AY127, [3]Sheet1!$D$3:$T$89,2,FALSE)</f>
        <v>30</v>
      </c>
      <c r="BA127" s="44">
        <f>VLOOKUP($AY127, [3]Sheet1!$D$3:$T$89,3,FALSE)</f>
        <v>24</v>
      </c>
      <c r="BB127" s="44">
        <f>VLOOKUP($AY127, [3]Sheet1!$D$3:$T$89,6,FALSE)</f>
        <v>28</v>
      </c>
      <c r="BC127" s="44">
        <f>VLOOKUP($AY127, [3]Sheet1!$D$3:$T$89,7,FALSE)</f>
        <v>22</v>
      </c>
      <c r="BD127" s="44">
        <f>VLOOKUP($AY127, [3]Sheet1!$D$3:$T$89,10,FALSE)</f>
        <v>24</v>
      </c>
      <c r="BE127" s="44">
        <f>VLOOKUP($AY127, [3]Sheet1!$D$3:$T$89,11,FALSE)</f>
        <v>19</v>
      </c>
      <c r="BF127" s="44">
        <f>VLOOKUP($AY127, [3]Sheet1!$D$3:$T$89,14,FALSE)</f>
        <v>20</v>
      </c>
      <c r="BG127" s="44">
        <f>VLOOKUP($AY127, [3]Sheet1!$D$3:$T$89,15,FALSE)</f>
        <v>17</v>
      </c>
      <c r="BI127" s="49">
        <v>42605</v>
      </c>
      <c r="BJ127" s="50">
        <v>0.43402777777777801</v>
      </c>
      <c r="BK127" s="50">
        <v>0.4375</v>
      </c>
      <c r="BL127" s="50">
        <v>0.4375</v>
      </c>
      <c r="BM127" s="44" t="s">
        <v>1394</v>
      </c>
      <c r="BN127" s="44" t="s">
        <v>1394</v>
      </c>
      <c r="BO127" s="44">
        <v>1020.92855572</v>
      </c>
      <c r="BP127" s="44">
        <v>25.4444444444444</v>
      </c>
      <c r="BQ127" s="44">
        <v>0</v>
      </c>
      <c r="BR127" s="44">
        <v>62</v>
      </c>
      <c r="BS127" s="44">
        <v>138</v>
      </c>
      <c r="BT127" s="44">
        <v>5.6</v>
      </c>
      <c r="BU127" s="44">
        <v>10.4</v>
      </c>
      <c r="BV127" s="44">
        <v>5.2</v>
      </c>
      <c r="BW127" s="44">
        <v>1</v>
      </c>
      <c r="BX127" s="44" t="s">
        <v>1238</v>
      </c>
      <c r="BY127" s="44">
        <v>30</v>
      </c>
      <c r="BZ127" s="44">
        <v>24</v>
      </c>
      <c r="CA127" s="44">
        <v>28</v>
      </c>
      <c r="CB127" s="44">
        <v>22</v>
      </c>
      <c r="CC127" s="44">
        <v>24</v>
      </c>
      <c r="CD127" s="44">
        <v>19</v>
      </c>
      <c r="CE127" s="44">
        <v>20</v>
      </c>
      <c r="CF127" s="44">
        <v>17</v>
      </c>
    </row>
    <row r="128" spans="1:84">
      <c r="O128" s="46">
        <v>1.7592592592592594E-2</v>
      </c>
      <c r="P128" s="44" t="s">
        <v>262</v>
      </c>
      <c r="Q128" s="44" t="s">
        <v>265</v>
      </c>
      <c r="U128" s="44" t="s">
        <v>29</v>
      </c>
      <c r="V128" s="44" t="s">
        <v>55</v>
      </c>
      <c r="AJ128" s="49">
        <v>42605</v>
      </c>
      <c r="AK128" s="60">
        <v>0.43402777777777801</v>
      </c>
      <c r="AL128" s="60">
        <f t="shared" si="6"/>
        <v>0.4375</v>
      </c>
      <c r="AM128" s="60">
        <f t="shared" si="10"/>
        <v>0.4375</v>
      </c>
      <c r="AN128" s="44" t="str">
        <f t="shared" si="7"/>
        <v>23/08/2016 10:30:00</v>
      </c>
      <c r="AO128" s="61" t="str">
        <f t="shared" si="8"/>
        <v>23/08/2016 10:30:00</v>
      </c>
      <c r="AP128" s="44">
        <f>VLOOKUP($AN128, [1]TableView_704030_20160816_20160!$D$2:$M$5095,3,FALSE)</f>
        <v>1020.92855572</v>
      </c>
      <c r="AQ128" s="44">
        <f>VLOOKUP($AN128, [1]TableView_704030_20160816_20160!$D$2:$M$5095,8,FALSE)</f>
        <v>25.4444444444444</v>
      </c>
      <c r="AR128" s="44">
        <f>VLOOKUP($AN128, [1]TableView_704030_20160816_20160!$D$2:$M$5095,10,FALSE)</f>
        <v>0</v>
      </c>
      <c r="AS128" s="44">
        <f>VLOOKUP($AN128, [1]TableView_704030_20160816_20160!$D$2:$M$5095,4,FALSE)</f>
        <v>62</v>
      </c>
      <c r="AT128" s="44">
        <f>VLOOKUP($AN128, [1]TableView_704030_20160816_20160!$D$2:$M$5095,6,FALSE)</f>
        <v>138</v>
      </c>
      <c r="AU128" s="44">
        <f>VLOOKUP($AN128, [1]TableView_704030_20160816_20160!$D$2:$M$5095,7,FALSE)</f>
        <v>5.6</v>
      </c>
      <c r="AV128" s="44">
        <f>VLOOKUP($AN128, [1]TableView_704030_20160816_20160!$D$2:$M$5095,2,FALSE)</f>
        <v>10.4</v>
      </c>
      <c r="AW128" s="44">
        <f>VLOOKUP($AO128, [2]aacb8965d69cc6fd1cb3a5cae9e8ae7!$C$6:$F$853,4,FALSE)</f>
        <v>5.2</v>
      </c>
      <c r="AX128" s="15">
        <v>1</v>
      </c>
      <c r="AY128" s="44" t="str">
        <f t="shared" si="9"/>
        <v>23/08/2016 1</v>
      </c>
      <c r="AZ128" s="44">
        <f>VLOOKUP($AY128, [3]Sheet1!$D$3:$T$89,2,FALSE)</f>
        <v>30</v>
      </c>
      <c r="BA128" s="44">
        <f>VLOOKUP($AY128, [3]Sheet1!$D$3:$T$89,3,FALSE)</f>
        <v>24</v>
      </c>
      <c r="BB128" s="44">
        <f>VLOOKUP($AY128, [3]Sheet1!$D$3:$T$89,6,FALSE)</f>
        <v>28</v>
      </c>
      <c r="BC128" s="44">
        <f>VLOOKUP($AY128, [3]Sheet1!$D$3:$T$89,7,FALSE)</f>
        <v>22</v>
      </c>
      <c r="BD128" s="44">
        <f>VLOOKUP($AY128, [3]Sheet1!$D$3:$T$89,10,FALSE)</f>
        <v>24</v>
      </c>
      <c r="BE128" s="44">
        <f>VLOOKUP($AY128, [3]Sheet1!$D$3:$T$89,11,FALSE)</f>
        <v>19</v>
      </c>
      <c r="BF128" s="44">
        <f>VLOOKUP($AY128, [3]Sheet1!$D$3:$T$89,14,FALSE)</f>
        <v>20</v>
      </c>
      <c r="BG128" s="44">
        <f>VLOOKUP($AY128, [3]Sheet1!$D$3:$T$89,15,FALSE)</f>
        <v>17</v>
      </c>
      <c r="BI128" s="49">
        <v>42605</v>
      </c>
      <c r="BJ128" s="50">
        <v>0.43402777777777801</v>
      </c>
      <c r="BK128" s="50">
        <v>0.4375</v>
      </c>
      <c r="BL128" s="50">
        <v>0.4375</v>
      </c>
      <c r="BM128" s="44" t="s">
        <v>1394</v>
      </c>
      <c r="BN128" s="44" t="s">
        <v>1394</v>
      </c>
      <c r="BO128" s="44">
        <v>1020.92855572</v>
      </c>
      <c r="BP128" s="44">
        <v>25.4444444444444</v>
      </c>
      <c r="BQ128" s="44">
        <v>0</v>
      </c>
      <c r="BR128" s="44">
        <v>62</v>
      </c>
      <c r="BS128" s="44">
        <v>138</v>
      </c>
      <c r="BT128" s="44">
        <v>5.6</v>
      </c>
      <c r="BU128" s="44">
        <v>10.4</v>
      </c>
      <c r="BV128" s="44">
        <v>5.2</v>
      </c>
      <c r="BW128" s="44">
        <v>1</v>
      </c>
      <c r="BX128" s="44" t="s">
        <v>1238</v>
      </c>
      <c r="BY128" s="44">
        <v>30</v>
      </c>
      <c r="BZ128" s="44">
        <v>24</v>
      </c>
      <c r="CA128" s="44">
        <v>28</v>
      </c>
      <c r="CB128" s="44">
        <v>22</v>
      </c>
      <c r="CC128" s="44">
        <v>24</v>
      </c>
      <c r="CD128" s="44">
        <v>19</v>
      </c>
      <c r="CE128" s="44">
        <v>20</v>
      </c>
      <c r="CF128" s="44">
        <v>17</v>
      </c>
    </row>
    <row r="129" spans="1:84">
      <c r="O129" s="46">
        <v>1.8032407407407407E-2</v>
      </c>
      <c r="P129" s="44" t="s">
        <v>50</v>
      </c>
      <c r="Q129" s="44" t="s">
        <v>35</v>
      </c>
      <c r="U129" s="44" t="s">
        <v>36</v>
      </c>
      <c r="V129" s="44" t="s">
        <v>275</v>
      </c>
      <c r="AJ129" s="49">
        <v>42605</v>
      </c>
      <c r="AK129" s="60">
        <v>0.43402777777777801</v>
      </c>
      <c r="AL129" s="60">
        <f t="shared" si="6"/>
        <v>0.4375</v>
      </c>
      <c r="AM129" s="60">
        <f t="shared" si="10"/>
        <v>0.4375</v>
      </c>
      <c r="AN129" s="44" t="str">
        <f t="shared" si="7"/>
        <v>23/08/2016 10:30:00</v>
      </c>
      <c r="AO129" s="61" t="str">
        <f t="shared" si="8"/>
        <v>23/08/2016 10:30:00</v>
      </c>
      <c r="AP129" s="44">
        <f>VLOOKUP($AN129, [1]TableView_704030_20160816_20160!$D$2:$M$5095,3,FALSE)</f>
        <v>1020.92855572</v>
      </c>
      <c r="AQ129" s="44">
        <f>VLOOKUP($AN129, [1]TableView_704030_20160816_20160!$D$2:$M$5095,8,FALSE)</f>
        <v>25.4444444444444</v>
      </c>
      <c r="AR129" s="44">
        <f>VLOOKUP($AN129, [1]TableView_704030_20160816_20160!$D$2:$M$5095,10,FALSE)</f>
        <v>0</v>
      </c>
      <c r="AS129" s="44">
        <f>VLOOKUP($AN129, [1]TableView_704030_20160816_20160!$D$2:$M$5095,4,FALSE)</f>
        <v>62</v>
      </c>
      <c r="AT129" s="44">
        <f>VLOOKUP($AN129, [1]TableView_704030_20160816_20160!$D$2:$M$5095,6,FALSE)</f>
        <v>138</v>
      </c>
      <c r="AU129" s="44">
        <f>VLOOKUP($AN129, [1]TableView_704030_20160816_20160!$D$2:$M$5095,7,FALSE)</f>
        <v>5.6</v>
      </c>
      <c r="AV129" s="44">
        <f>VLOOKUP($AN129, [1]TableView_704030_20160816_20160!$D$2:$M$5095,2,FALSE)</f>
        <v>10.4</v>
      </c>
      <c r="AW129" s="44">
        <f>VLOOKUP($AO129, [2]aacb8965d69cc6fd1cb3a5cae9e8ae7!$C$6:$F$853,4,FALSE)</f>
        <v>5.2</v>
      </c>
      <c r="AX129" s="15">
        <v>1</v>
      </c>
      <c r="AY129" s="44" t="str">
        <f t="shared" si="9"/>
        <v>23/08/2016 1</v>
      </c>
      <c r="AZ129" s="44">
        <f>VLOOKUP($AY129, [3]Sheet1!$D$3:$T$89,2,FALSE)</f>
        <v>30</v>
      </c>
      <c r="BA129" s="44">
        <f>VLOOKUP($AY129, [3]Sheet1!$D$3:$T$89,3,FALSE)</f>
        <v>24</v>
      </c>
      <c r="BB129" s="44">
        <f>VLOOKUP($AY129, [3]Sheet1!$D$3:$T$89,6,FALSE)</f>
        <v>28</v>
      </c>
      <c r="BC129" s="44">
        <f>VLOOKUP($AY129, [3]Sheet1!$D$3:$T$89,7,FALSE)</f>
        <v>22</v>
      </c>
      <c r="BD129" s="44">
        <f>VLOOKUP($AY129, [3]Sheet1!$D$3:$T$89,10,FALSE)</f>
        <v>24</v>
      </c>
      <c r="BE129" s="44">
        <f>VLOOKUP($AY129, [3]Sheet1!$D$3:$T$89,11,FALSE)</f>
        <v>19</v>
      </c>
      <c r="BF129" s="44">
        <f>VLOOKUP($AY129, [3]Sheet1!$D$3:$T$89,14,FALSE)</f>
        <v>20</v>
      </c>
      <c r="BG129" s="44">
        <f>VLOOKUP($AY129, [3]Sheet1!$D$3:$T$89,15,FALSE)</f>
        <v>17</v>
      </c>
      <c r="BI129" s="49">
        <v>42605</v>
      </c>
      <c r="BJ129" s="50">
        <v>0.43402777777777801</v>
      </c>
      <c r="BK129" s="50">
        <v>0.4375</v>
      </c>
      <c r="BL129" s="50">
        <v>0.4375</v>
      </c>
      <c r="BM129" s="44" t="s">
        <v>1394</v>
      </c>
      <c r="BN129" s="44" t="s">
        <v>1394</v>
      </c>
      <c r="BO129" s="44">
        <v>1020.92855572</v>
      </c>
      <c r="BP129" s="44">
        <v>25.4444444444444</v>
      </c>
      <c r="BQ129" s="44">
        <v>0</v>
      </c>
      <c r="BR129" s="44">
        <v>62</v>
      </c>
      <c r="BS129" s="44">
        <v>138</v>
      </c>
      <c r="BT129" s="44">
        <v>5.6</v>
      </c>
      <c r="BU129" s="44">
        <v>10.4</v>
      </c>
      <c r="BV129" s="44">
        <v>5.2</v>
      </c>
      <c r="BW129" s="44">
        <v>1</v>
      </c>
      <c r="BX129" s="44" t="s">
        <v>1238</v>
      </c>
      <c r="BY129" s="44">
        <v>30</v>
      </c>
      <c r="BZ129" s="44">
        <v>24</v>
      </c>
      <c r="CA129" s="44">
        <v>28</v>
      </c>
      <c r="CB129" s="44">
        <v>22</v>
      </c>
      <c r="CC129" s="44">
        <v>24</v>
      </c>
      <c r="CD129" s="44">
        <v>19</v>
      </c>
      <c r="CE129" s="44">
        <v>20</v>
      </c>
      <c r="CF129" s="44">
        <v>17</v>
      </c>
    </row>
    <row r="130" spans="1:84">
      <c r="O130" s="46">
        <v>1.8576388888888889E-2</v>
      </c>
      <c r="P130" s="44" t="s">
        <v>50</v>
      </c>
      <c r="Q130" s="44" t="s">
        <v>266</v>
      </c>
      <c r="U130" s="44" t="s">
        <v>29</v>
      </c>
      <c r="AJ130" s="49">
        <v>42605</v>
      </c>
      <c r="AK130" s="60">
        <v>0.43402777777777801</v>
      </c>
      <c r="AL130" s="60">
        <f t="shared" si="6"/>
        <v>0.4375</v>
      </c>
      <c r="AM130" s="60">
        <f t="shared" si="10"/>
        <v>0.4375</v>
      </c>
      <c r="AN130" s="44" t="str">
        <f t="shared" si="7"/>
        <v>23/08/2016 10:30:00</v>
      </c>
      <c r="AO130" s="61" t="str">
        <f t="shared" si="8"/>
        <v>23/08/2016 10:30:00</v>
      </c>
      <c r="AP130" s="44">
        <f>VLOOKUP($AN130, [1]TableView_704030_20160816_20160!$D$2:$M$5095,3,FALSE)</f>
        <v>1020.92855572</v>
      </c>
      <c r="AQ130" s="44">
        <f>VLOOKUP($AN130, [1]TableView_704030_20160816_20160!$D$2:$M$5095,8,FALSE)</f>
        <v>25.4444444444444</v>
      </c>
      <c r="AR130" s="44">
        <f>VLOOKUP($AN130, [1]TableView_704030_20160816_20160!$D$2:$M$5095,10,FALSE)</f>
        <v>0</v>
      </c>
      <c r="AS130" s="44">
        <f>VLOOKUP($AN130, [1]TableView_704030_20160816_20160!$D$2:$M$5095,4,FALSE)</f>
        <v>62</v>
      </c>
      <c r="AT130" s="44">
        <f>VLOOKUP($AN130, [1]TableView_704030_20160816_20160!$D$2:$M$5095,6,FALSE)</f>
        <v>138</v>
      </c>
      <c r="AU130" s="44">
        <f>VLOOKUP($AN130, [1]TableView_704030_20160816_20160!$D$2:$M$5095,7,FALSE)</f>
        <v>5.6</v>
      </c>
      <c r="AV130" s="44">
        <f>VLOOKUP($AN130, [1]TableView_704030_20160816_20160!$D$2:$M$5095,2,FALSE)</f>
        <v>10.4</v>
      </c>
      <c r="AW130" s="44">
        <f>VLOOKUP($AO130, [2]aacb8965d69cc6fd1cb3a5cae9e8ae7!$C$6:$F$853,4,FALSE)</f>
        <v>5.2</v>
      </c>
      <c r="AX130" s="15">
        <v>1</v>
      </c>
      <c r="AY130" s="44" t="str">
        <f t="shared" si="9"/>
        <v>23/08/2016 1</v>
      </c>
      <c r="AZ130" s="44">
        <f>VLOOKUP($AY130, [3]Sheet1!$D$3:$T$89,2,FALSE)</f>
        <v>30</v>
      </c>
      <c r="BA130" s="44">
        <f>VLOOKUP($AY130, [3]Sheet1!$D$3:$T$89,3,FALSE)</f>
        <v>24</v>
      </c>
      <c r="BB130" s="44">
        <f>VLOOKUP($AY130, [3]Sheet1!$D$3:$T$89,6,FALSE)</f>
        <v>28</v>
      </c>
      <c r="BC130" s="44">
        <f>VLOOKUP($AY130, [3]Sheet1!$D$3:$T$89,7,FALSE)</f>
        <v>22</v>
      </c>
      <c r="BD130" s="44">
        <f>VLOOKUP($AY130, [3]Sheet1!$D$3:$T$89,10,FALSE)</f>
        <v>24</v>
      </c>
      <c r="BE130" s="44">
        <f>VLOOKUP($AY130, [3]Sheet1!$D$3:$T$89,11,FALSE)</f>
        <v>19</v>
      </c>
      <c r="BF130" s="44">
        <f>VLOOKUP($AY130, [3]Sheet1!$D$3:$T$89,14,FALSE)</f>
        <v>20</v>
      </c>
      <c r="BG130" s="44">
        <f>VLOOKUP($AY130, [3]Sheet1!$D$3:$T$89,15,FALSE)</f>
        <v>17</v>
      </c>
      <c r="BI130" s="49">
        <v>42605</v>
      </c>
      <c r="BJ130" s="50">
        <v>0.43402777777777801</v>
      </c>
      <c r="BK130" s="50">
        <v>0.4375</v>
      </c>
      <c r="BL130" s="50">
        <v>0.4375</v>
      </c>
      <c r="BM130" s="44" t="s">
        <v>1394</v>
      </c>
      <c r="BN130" s="44" t="s">
        <v>1394</v>
      </c>
      <c r="BO130" s="44">
        <v>1020.92855572</v>
      </c>
      <c r="BP130" s="44">
        <v>25.4444444444444</v>
      </c>
      <c r="BQ130" s="44">
        <v>0</v>
      </c>
      <c r="BR130" s="44">
        <v>62</v>
      </c>
      <c r="BS130" s="44">
        <v>138</v>
      </c>
      <c r="BT130" s="44">
        <v>5.6</v>
      </c>
      <c r="BU130" s="44">
        <v>10.4</v>
      </c>
      <c r="BV130" s="44">
        <v>5.2</v>
      </c>
      <c r="BW130" s="44">
        <v>1</v>
      </c>
      <c r="BX130" s="44" t="s">
        <v>1238</v>
      </c>
      <c r="BY130" s="44">
        <v>30</v>
      </c>
      <c r="BZ130" s="44">
        <v>24</v>
      </c>
      <c r="CA130" s="44">
        <v>28</v>
      </c>
      <c r="CB130" s="44">
        <v>22</v>
      </c>
      <c r="CC130" s="44">
        <v>24</v>
      </c>
      <c r="CD130" s="44">
        <v>19</v>
      </c>
      <c r="CE130" s="44">
        <v>20</v>
      </c>
      <c r="CF130" s="44">
        <v>17</v>
      </c>
    </row>
    <row r="131" spans="1:84">
      <c r="O131" s="46">
        <v>1.8634259259259257E-2</v>
      </c>
      <c r="P131" s="44" t="s">
        <v>50</v>
      </c>
      <c r="Q131" s="44" t="s">
        <v>35</v>
      </c>
      <c r="U131" s="44" t="s">
        <v>36</v>
      </c>
      <c r="V131" s="44" t="s">
        <v>80</v>
      </c>
      <c r="AJ131" s="49">
        <v>42605</v>
      </c>
      <c r="AK131" s="60">
        <v>0.43402777777777801</v>
      </c>
      <c r="AL131" s="60">
        <f t="shared" si="6"/>
        <v>0.4375</v>
      </c>
      <c r="AM131" s="60">
        <f t="shared" si="10"/>
        <v>0.4375</v>
      </c>
      <c r="AN131" s="44" t="str">
        <f t="shared" si="7"/>
        <v>23/08/2016 10:30:00</v>
      </c>
      <c r="AO131" s="61" t="str">
        <f t="shared" si="8"/>
        <v>23/08/2016 10:30:00</v>
      </c>
      <c r="AP131" s="44">
        <f>VLOOKUP($AN131, [1]TableView_704030_20160816_20160!$D$2:$M$5095,3,FALSE)</f>
        <v>1020.92855572</v>
      </c>
      <c r="AQ131" s="44">
        <f>VLOOKUP($AN131, [1]TableView_704030_20160816_20160!$D$2:$M$5095,8,FALSE)</f>
        <v>25.4444444444444</v>
      </c>
      <c r="AR131" s="44">
        <f>VLOOKUP($AN131, [1]TableView_704030_20160816_20160!$D$2:$M$5095,10,FALSE)</f>
        <v>0</v>
      </c>
      <c r="AS131" s="44">
        <f>VLOOKUP($AN131, [1]TableView_704030_20160816_20160!$D$2:$M$5095,4,FALSE)</f>
        <v>62</v>
      </c>
      <c r="AT131" s="44">
        <f>VLOOKUP($AN131, [1]TableView_704030_20160816_20160!$D$2:$M$5095,6,FALSE)</f>
        <v>138</v>
      </c>
      <c r="AU131" s="44">
        <f>VLOOKUP($AN131, [1]TableView_704030_20160816_20160!$D$2:$M$5095,7,FALSE)</f>
        <v>5.6</v>
      </c>
      <c r="AV131" s="44">
        <f>VLOOKUP($AN131, [1]TableView_704030_20160816_20160!$D$2:$M$5095,2,FALSE)</f>
        <v>10.4</v>
      </c>
      <c r="AW131" s="44">
        <f>VLOOKUP($AO131, [2]aacb8965d69cc6fd1cb3a5cae9e8ae7!$C$6:$F$853,4,FALSE)</f>
        <v>5.2</v>
      </c>
      <c r="AX131" s="15">
        <v>1</v>
      </c>
      <c r="AY131" s="44" t="str">
        <f t="shared" si="9"/>
        <v>23/08/2016 1</v>
      </c>
      <c r="AZ131" s="44">
        <f>VLOOKUP($AY131, [3]Sheet1!$D$3:$T$89,2,FALSE)</f>
        <v>30</v>
      </c>
      <c r="BA131" s="44">
        <f>VLOOKUP($AY131, [3]Sheet1!$D$3:$T$89,3,FALSE)</f>
        <v>24</v>
      </c>
      <c r="BB131" s="44">
        <f>VLOOKUP($AY131, [3]Sheet1!$D$3:$T$89,6,FALSE)</f>
        <v>28</v>
      </c>
      <c r="BC131" s="44">
        <f>VLOOKUP($AY131, [3]Sheet1!$D$3:$T$89,7,FALSE)</f>
        <v>22</v>
      </c>
      <c r="BD131" s="44">
        <f>VLOOKUP($AY131, [3]Sheet1!$D$3:$T$89,10,FALSE)</f>
        <v>24</v>
      </c>
      <c r="BE131" s="44">
        <f>VLOOKUP($AY131, [3]Sheet1!$D$3:$T$89,11,FALSE)</f>
        <v>19</v>
      </c>
      <c r="BF131" s="44">
        <f>VLOOKUP($AY131, [3]Sheet1!$D$3:$T$89,14,FALSE)</f>
        <v>20</v>
      </c>
      <c r="BG131" s="44">
        <f>VLOOKUP($AY131, [3]Sheet1!$D$3:$T$89,15,FALSE)</f>
        <v>17</v>
      </c>
      <c r="BI131" s="49">
        <v>42605</v>
      </c>
      <c r="BJ131" s="50">
        <v>0.43402777777777801</v>
      </c>
      <c r="BK131" s="50">
        <v>0.4375</v>
      </c>
      <c r="BL131" s="50">
        <v>0.4375</v>
      </c>
      <c r="BM131" s="44" t="s">
        <v>1394</v>
      </c>
      <c r="BN131" s="44" t="s">
        <v>1394</v>
      </c>
      <c r="BO131" s="44">
        <v>1020.92855572</v>
      </c>
      <c r="BP131" s="44">
        <v>25.4444444444444</v>
      </c>
      <c r="BQ131" s="44">
        <v>0</v>
      </c>
      <c r="BR131" s="44">
        <v>62</v>
      </c>
      <c r="BS131" s="44">
        <v>138</v>
      </c>
      <c r="BT131" s="44">
        <v>5.6</v>
      </c>
      <c r="BU131" s="44">
        <v>10.4</v>
      </c>
      <c r="BV131" s="44">
        <v>5.2</v>
      </c>
      <c r="BW131" s="44">
        <v>1</v>
      </c>
      <c r="BX131" s="44" t="s">
        <v>1238</v>
      </c>
      <c r="BY131" s="44">
        <v>30</v>
      </c>
      <c r="BZ131" s="44">
        <v>24</v>
      </c>
      <c r="CA131" s="44">
        <v>28</v>
      </c>
      <c r="CB131" s="44">
        <v>22</v>
      </c>
      <c r="CC131" s="44">
        <v>24</v>
      </c>
      <c r="CD131" s="44">
        <v>19</v>
      </c>
      <c r="CE131" s="44">
        <v>20</v>
      </c>
      <c r="CF131" s="44">
        <v>17</v>
      </c>
    </row>
    <row r="132" spans="1:84">
      <c r="O132" s="46">
        <v>1.9305555555555555E-2</v>
      </c>
      <c r="P132" s="44" t="s">
        <v>50</v>
      </c>
      <c r="Q132" s="44" t="s">
        <v>267</v>
      </c>
      <c r="U132" s="44" t="s">
        <v>36</v>
      </c>
      <c r="AJ132" s="49">
        <v>42605</v>
      </c>
      <c r="AK132" s="60">
        <v>0.43402777777777801</v>
      </c>
      <c r="AL132" s="60">
        <f t="shared" ref="AL132:AL195" si="11">ROUND(AK132*(24*60/10),0)/(24*60/10)</f>
        <v>0.4375</v>
      </c>
      <c r="AM132" s="60">
        <f t="shared" si="10"/>
        <v>0.4375</v>
      </c>
      <c r="AN132" s="44" t="str">
        <f t="shared" ref="AN132:AN195" si="12">TEXT(AJ132,"dd/mm/yyyy ")&amp;TEXT(AL132,"hh:mm:ss")</f>
        <v>23/08/2016 10:30:00</v>
      </c>
      <c r="AO132" s="61" t="str">
        <f t="shared" ref="AO132:AO195" si="13">TEXT(AJ132,"dd/mm/yyyy ")&amp;TEXT(AM132,"hh:mm:ss")</f>
        <v>23/08/2016 10:30:00</v>
      </c>
      <c r="AP132" s="44">
        <f>VLOOKUP($AN132, [1]TableView_704030_20160816_20160!$D$2:$M$5095,3,FALSE)</f>
        <v>1020.92855572</v>
      </c>
      <c r="AQ132" s="44">
        <f>VLOOKUP($AN132, [1]TableView_704030_20160816_20160!$D$2:$M$5095,8,FALSE)</f>
        <v>25.4444444444444</v>
      </c>
      <c r="AR132" s="44">
        <f>VLOOKUP($AN132, [1]TableView_704030_20160816_20160!$D$2:$M$5095,10,FALSE)</f>
        <v>0</v>
      </c>
      <c r="AS132" s="44">
        <f>VLOOKUP($AN132, [1]TableView_704030_20160816_20160!$D$2:$M$5095,4,FALSE)</f>
        <v>62</v>
      </c>
      <c r="AT132" s="44">
        <f>VLOOKUP($AN132, [1]TableView_704030_20160816_20160!$D$2:$M$5095,6,FALSE)</f>
        <v>138</v>
      </c>
      <c r="AU132" s="44">
        <f>VLOOKUP($AN132, [1]TableView_704030_20160816_20160!$D$2:$M$5095,7,FALSE)</f>
        <v>5.6</v>
      </c>
      <c r="AV132" s="44">
        <f>VLOOKUP($AN132, [1]TableView_704030_20160816_20160!$D$2:$M$5095,2,FALSE)</f>
        <v>10.4</v>
      </c>
      <c r="AW132" s="44">
        <f>VLOOKUP($AO132, [2]aacb8965d69cc6fd1cb3a5cae9e8ae7!$C$6:$F$853,4,FALSE)</f>
        <v>5.2</v>
      </c>
      <c r="AX132" s="15">
        <v>1</v>
      </c>
      <c r="AY132" s="44" t="str">
        <f t="shared" ref="AY132:AY195" si="14">TEXT(AJ132,"dd/mm/yyyy ")&amp;TEXT(AX132, "d")</f>
        <v>23/08/2016 1</v>
      </c>
      <c r="AZ132" s="44">
        <f>VLOOKUP($AY132, [3]Sheet1!$D$3:$T$89,2,FALSE)</f>
        <v>30</v>
      </c>
      <c r="BA132" s="44">
        <f>VLOOKUP($AY132, [3]Sheet1!$D$3:$T$89,3,FALSE)</f>
        <v>24</v>
      </c>
      <c r="BB132" s="44">
        <f>VLOOKUP($AY132, [3]Sheet1!$D$3:$T$89,6,FALSE)</f>
        <v>28</v>
      </c>
      <c r="BC132" s="44">
        <f>VLOOKUP($AY132, [3]Sheet1!$D$3:$T$89,7,FALSE)</f>
        <v>22</v>
      </c>
      <c r="BD132" s="44">
        <f>VLOOKUP($AY132, [3]Sheet1!$D$3:$T$89,10,FALSE)</f>
        <v>24</v>
      </c>
      <c r="BE132" s="44">
        <f>VLOOKUP($AY132, [3]Sheet1!$D$3:$T$89,11,FALSE)</f>
        <v>19</v>
      </c>
      <c r="BF132" s="44">
        <f>VLOOKUP($AY132, [3]Sheet1!$D$3:$T$89,14,FALSE)</f>
        <v>20</v>
      </c>
      <c r="BG132" s="44">
        <f>VLOOKUP($AY132, [3]Sheet1!$D$3:$T$89,15,FALSE)</f>
        <v>17</v>
      </c>
      <c r="BI132" s="49">
        <v>42605</v>
      </c>
      <c r="BJ132" s="50">
        <v>0.43402777777777801</v>
      </c>
      <c r="BK132" s="50">
        <v>0.4375</v>
      </c>
      <c r="BL132" s="50">
        <v>0.4375</v>
      </c>
      <c r="BM132" s="44" t="s">
        <v>1394</v>
      </c>
      <c r="BN132" s="44" t="s">
        <v>1394</v>
      </c>
      <c r="BO132" s="44">
        <v>1020.92855572</v>
      </c>
      <c r="BP132" s="44">
        <v>25.4444444444444</v>
      </c>
      <c r="BQ132" s="44">
        <v>0</v>
      </c>
      <c r="BR132" s="44">
        <v>62</v>
      </c>
      <c r="BS132" s="44">
        <v>138</v>
      </c>
      <c r="BT132" s="44">
        <v>5.6</v>
      </c>
      <c r="BU132" s="44">
        <v>10.4</v>
      </c>
      <c r="BV132" s="44">
        <v>5.2</v>
      </c>
      <c r="BW132" s="44">
        <v>1</v>
      </c>
      <c r="BX132" s="44" t="s">
        <v>1238</v>
      </c>
      <c r="BY132" s="44">
        <v>30</v>
      </c>
      <c r="BZ132" s="44">
        <v>24</v>
      </c>
      <c r="CA132" s="44">
        <v>28</v>
      </c>
      <c r="CB132" s="44">
        <v>22</v>
      </c>
      <c r="CC132" s="44">
        <v>24</v>
      </c>
      <c r="CD132" s="44">
        <v>19</v>
      </c>
      <c r="CE132" s="44">
        <v>20</v>
      </c>
      <c r="CF132" s="44">
        <v>17</v>
      </c>
    </row>
    <row r="133" spans="1:84">
      <c r="O133" s="46">
        <v>2.0092592592592592E-2</v>
      </c>
      <c r="P133" s="44" t="s">
        <v>263</v>
      </c>
      <c r="Q133" s="44" t="s">
        <v>150</v>
      </c>
      <c r="U133" s="44" t="s">
        <v>29</v>
      </c>
      <c r="AJ133" s="49">
        <v>42605</v>
      </c>
      <c r="AK133" s="60">
        <v>0.43402777777777801</v>
      </c>
      <c r="AL133" s="60">
        <f t="shared" si="11"/>
        <v>0.4375</v>
      </c>
      <c r="AM133" s="60">
        <f t="shared" si="10"/>
        <v>0.4375</v>
      </c>
      <c r="AN133" s="44" t="str">
        <f t="shared" si="12"/>
        <v>23/08/2016 10:30:00</v>
      </c>
      <c r="AO133" s="61" t="str">
        <f t="shared" si="13"/>
        <v>23/08/2016 10:30:00</v>
      </c>
      <c r="AP133" s="44">
        <f>VLOOKUP($AN133, [1]TableView_704030_20160816_20160!$D$2:$M$5095,3,FALSE)</f>
        <v>1020.92855572</v>
      </c>
      <c r="AQ133" s="44">
        <f>VLOOKUP($AN133, [1]TableView_704030_20160816_20160!$D$2:$M$5095,8,FALSE)</f>
        <v>25.4444444444444</v>
      </c>
      <c r="AR133" s="44">
        <f>VLOOKUP($AN133, [1]TableView_704030_20160816_20160!$D$2:$M$5095,10,FALSE)</f>
        <v>0</v>
      </c>
      <c r="AS133" s="44">
        <f>VLOOKUP($AN133, [1]TableView_704030_20160816_20160!$D$2:$M$5095,4,FALSE)</f>
        <v>62</v>
      </c>
      <c r="AT133" s="44">
        <f>VLOOKUP($AN133, [1]TableView_704030_20160816_20160!$D$2:$M$5095,6,FALSE)</f>
        <v>138</v>
      </c>
      <c r="AU133" s="44">
        <f>VLOOKUP($AN133, [1]TableView_704030_20160816_20160!$D$2:$M$5095,7,FALSE)</f>
        <v>5.6</v>
      </c>
      <c r="AV133" s="44">
        <f>VLOOKUP($AN133, [1]TableView_704030_20160816_20160!$D$2:$M$5095,2,FALSE)</f>
        <v>10.4</v>
      </c>
      <c r="AW133" s="44">
        <f>VLOOKUP($AO133, [2]aacb8965d69cc6fd1cb3a5cae9e8ae7!$C$6:$F$853,4,FALSE)</f>
        <v>5.2</v>
      </c>
      <c r="AX133" s="15">
        <v>1</v>
      </c>
      <c r="AY133" s="44" t="str">
        <f t="shared" si="14"/>
        <v>23/08/2016 1</v>
      </c>
      <c r="AZ133" s="44">
        <f>VLOOKUP($AY133, [3]Sheet1!$D$3:$T$89,2,FALSE)</f>
        <v>30</v>
      </c>
      <c r="BA133" s="44">
        <f>VLOOKUP($AY133, [3]Sheet1!$D$3:$T$89,3,FALSE)</f>
        <v>24</v>
      </c>
      <c r="BB133" s="44">
        <f>VLOOKUP($AY133, [3]Sheet1!$D$3:$T$89,6,FALSE)</f>
        <v>28</v>
      </c>
      <c r="BC133" s="44">
        <f>VLOOKUP($AY133, [3]Sheet1!$D$3:$T$89,7,FALSE)</f>
        <v>22</v>
      </c>
      <c r="BD133" s="44">
        <f>VLOOKUP($AY133, [3]Sheet1!$D$3:$T$89,10,FALSE)</f>
        <v>24</v>
      </c>
      <c r="BE133" s="44">
        <f>VLOOKUP($AY133, [3]Sheet1!$D$3:$T$89,11,FALSE)</f>
        <v>19</v>
      </c>
      <c r="BF133" s="44">
        <f>VLOOKUP($AY133, [3]Sheet1!$D$3:$T$89,14,FALSE)</f>
        <v>20</v>
      </c>
      <c r="BG133" s="44">
        <f>VLOOKUP($AY133, [3]Sheet1!$D$3:$T$89,15,FALSE)</f>
        <v>17</v>
      </c>
      <c r="BI133" s="49">
        <v>42605</v>
      </c>
      <c r="BJ133" s="50">
        <v>0.43402777777777801</v>
      </c>
      <c r="BK133" s="50">
        <v>0.4375</v>
      </c>
      <c r="BL133" s="50">
        <v>0.4375</v>
      </c>
      <c r="BM133" s="44" t="s">
        <v>1394</v>
      </c>
      <c r="BN133" s="44" t="s">
        <v>1394</v>
      </c>
      <c r="BO133" s="44">
        <v>1020.92855572</v>
      </c>
      <c r="BP133" s="44">
        <v>25.4444444444444</v>
      </c>
      <c r="BQ133" s="44">
        <v>0</v>
      </c>
      <c r="BR133" s="44">
        <v>62</v>
      </c>
      <c r="BS133" s="44">
        <v>138</v>
      </c>
      <c r="BT133" s="44">
        <v>5.6</v>
      </c>
      <c r="BU133" s="44">
        <v>10.4</v>
      </c>
      <c r="BV133" s="44">
        <v>5.2</v>
      </c>
      <c r="BW133" s="44">
        <v>1</v>
      </c>
      <c r="BX133" s="44" t="s">
        <v>1238</v>
      </c>
      <c r="BY133" s="44">
        <v>30</v>
      </c>
      <c r="BZ133" s="44">
        <v>24</v>
      </c>
      <c r="CA133" s="44">
        <v>28</v>
      </c>
      <c r="CB133" s="44">
        <v>22</v>
      </c>
      <c r="CC133" s="44">
        <v>24</v>
      </c>
      <c r="CD133" s="44">
        <v>19</v>
      </c>
      <c r="CE133" s="44">
        <v>20</v>
      </c>
      <c r="CF133" s="44">
        <v>17</v>
      </c>
    </row>
    <row r="134" spans="1:84">
      <c r="O134" s="46">
        <v>2.0254629629629629E-2</v>
      </c>
      <c r="P134" s="44" t="s">
        <v>100</v>
      </c>
      <c r="Q134" s="44" t="s">
        <v>110</v>
      </c>
      <c r="R134" s="44" t="s">
        <v>269</v>
      </c>
      <c r="S134" s="44">
        <v>9</v>
      </c>
      <c r="U134" s="44" t="s">
        <v>36</v>
      </c>
      <c r="AJ134" s="49">
        <v>42605</v>
      </c>
      <c r="AK134" s="60">
        <v>0.43402777777777801</v>
      </c>
      <c r="AL134" s="60">
        <f t="shared" si="11"/>
        <v>0.4375</v>
      </c>
      <c r="AM134" s="60">
        <f t="shared" si="10"/>
        <v>0.4375</v>
      </c>
      <c r="AN134" s="44" t="str">
        <f t="shared" si="12"/>
        <v>23/08/2016 10:30:00</v>
      </c>
      <c r="AO134" s="61" t="str">
        <f t="shared" si="13"/>
        <v>23/08/2016 10:30:00</v>
      </c>
      <c r="AP134" s="44">
        <f>VLOOKUP($AN134, [1]TableView_704030_20160816_20160!$D$2:$M$5095,3,FALSE)</f>
        <v>1020.92855572</v>
      </c>
      <c r="AQ134" s="44">
        <f>VLOOKUP($AN134, [1]TableView_704030_20160816_20160!$D$2:$M$5095,8,FALSE)</f>
        <v>25.4444444444444</v>
      </c>
      <c r="AR134" s="44">
        <f>VLOOKUP($AN134, [1]TableView_704030_20160816_20160!$D$2:$M$5095,10,FALSE)</f>
        <v>0</v>
      </c>
      <c r="AS134" s="44">
        <f>VLOOKUP($AN134, [1]TableView_704030_20160816_20160!$D$2:$M$5095,4,FALSE)</f>
        <v>62</v>
      </c>
      <c r="AT134" s="44">
        <f>VLOOKUP($AN134, [1]TableView_704030_20160816_20160!$D$2:$M$5095,6,FALSE)</f>
        <v>138</v>
      </c>
      <c r="AU134" s="44">
        <f>VLOOKUP($AN134, [1]TableView_704030_20160816_20160!$D$2:$M$5095,7,FALSE)</f>
        <v>5.6</v>
      </c>
      <c r="AV134" s="44">
        <f>VLOOKUP($AN134, [1]TableView_704030_20160816_20160!$D$2:$M$5095,2,FALSE)</f>
        <v>10.4</v>
      </c>
      <c r="AW134" s="44">
        <f>VLOOKUP($AO134, [2]aacb8965d69cc6fd1cb3a5cae9e8ae7!$C$6:$F$853,4,FALSE)</f>
        <v>5.2</v>
      </c>
      <c r="AX134" s="15">
        <v>1</v>
      </c>
      <c r="AY134" s="44" t="str">
        <f t="shared" si="14"/>
        <v>23/08/2016 1</v>
      </c>
      <c r="AZ134" s="44">
        <f>VLOOKUP($AY134, [3]Sheet1!$D$3:$T$89,2,FALSE)</f>
        <v>30</v>
      </c>
      <c r="BA134" s="44">
        <f>VLOOKUP($AY134, [3]Sheet1!$D$3:$T$89,3,FALSE)</f>
        <v>24</v>
      </c>
      <c r="BB134" s="44">
        <f>VLOOKUP($AY134, [3]Sheet1!$D$3:$T$89,6,FALSE)</f>
        <v>28</v>
      </c>
      <c r="BC134" s="44">
        <f>VLOOKUP($AY134, [3]Sheet1!$D$3:$T$89,7,FALSE)</f>
        <v>22</v>
      </c>
      <c r="BD134" s="44">
        <f>VLOOKUP($AY134, [3]Sheet1!$D$3:$T$89,10,FALSE)</f>
        <v>24</v>
      </c>
      <c r="BE134" s="44">
        <f>VLOOKUP($AY134, [3]Sheet1!$D$3:$T$89,11,FALSE)</f>
        <v>19</v>
      </c>
      <c r="BF134" s="44">
        <f>VLOOKUP($AY134, [3]Sheet1!$D$3:$T$89,14,FALSE)</f>
        <v>20</v>
      </c>
      <c r="BG134" s="44">
        <f>VLOOKUP($AY134, [3]Sheet1!$D$3:$T$89,15,FALSE)</f>
        <v>17</v>
      </c>
      <c r="BI134" s="49">
        <v>42605</v>
      </c>
      <c r="BJ134" s="50">
        <v>0.43402777777777801</v>
      </c>
      <c r="BK134" s="50">
        <v>0.4375</v>
      </c>
      <c r="BL134" s="50">
        <v>0.4375</v>
      </c>
      <c r="BM134" s="44" t="s">
        <v>1394</v>
      </c>
      <c r="BN134" s="44" t="s">
        <v>1394</v>
      </c>
      <c r="BO134" s="44">
        <v>1020.92855572</v>
      </c>
      <c r="BP134" s="44">
        <v>25.4444444444444</v>
      </c>
      <c r="BQ134" s="44">
        <v>0</v>
      </c>
      <c r="BR134" s="44">
        <v>62</v>
      </c>
      <c r="BS134" s="44">
        <v>138</v>
      </c>
      <c r="BT134" s="44">
        <v>5.6</v>
      </c>
      <c r="BU134" s="44">
        <v>10.4</v>
      </c>
      <c r="BV134" s="44">
        <v>5.2</v>
      </c>
      <c r="BW134" s="44">
        <v>1</v>
      </c>
      <c r="BX134" s="44" t="s">
        <v>1238</v>
      </c>
      <c r="BY134" s="44">
        <v>30</v>
      </c>
      <c r="BZ134" s="44">
        <v>24</v>
      </c>
      <c r="CA134" s="44">
        <v>28</v>
      </c>
      <c r="CB134" s="44">
        <v>22</v>
      </c>
      <c r="CC134" s="44">
        <v>24</v>
      </c>
      <c r="CD134" s="44">
        <v>19</v>
      </c>
      <c r="CE134" s="44">
        <v>20</v>
      </c>
      <c r="CF134" s="44">
        <v>17</v>
      </c>
    </row>
    <row r="135" spans="1:84">
      <c r="O135" s="46">
        <v>2.0543981481481479E-2</v>
      </c>
      <c r="P135" s="44" t="s">
        <v>100</v>
      </c>
      <c r="Q135" s="44" t="s">
        <v>110</v>
      </c>
      <c r="R135" s="44" t="s">
        <v>41</v>
      </c>
      <c r="S135" s="44">
        <v>9</v>
      </c>
      <c r="U135" s="44" t="s">
        <v>36</v>
      </c>
      <c r="V135" s="44" t="s">
        <v>276</v>
      </c>
      <c r="AJ135" s="49">
        <v>42605</v>
      </c>
      <c r="AK135" s="60">
        <v>0.43402777777777801</v>
      </c>
      <c r="AL135" s="60">
        <f t="shared" si="11"/>
        <v>0.4375</v>
      </c>
      <c r="AM135" s="60">
        <f t="shared" si="10"/>
        <v>0.4375</v>
      </c>
      <c r="AN135" s="44" t="str">
        <f t="shared" si="12"/>
        <v>23/08/2016 10:30:00</v>
      </c>
      <c r="AO135" s="61" t="str">
        <f t="shared" si="13"/>
        <v>23/08/2016 10:30:00</v>
      </c>
      <c r="AP135" s="44">
        <f>VLOOKUP($AN135, [1]TableView_704030_20160816_20160!$D$2:$M$5095,3,FALSE)</f>
        <v>1020.92855572</v>
      </c>
      <c r="AQ135" s="44">
        <f>VLOOKUP($AN135, [1]TableView_704030_20160816_20160!$D$2:$M$5095,8,FALSE)</f>
        <v>25.4444444444444</v>
      </c>
      <c r="AR135" s="44">
        <f>VLOOKUP($AN135, [1]TableView_704030_20160816_20160!$D$2:$M$5095,10,FALSE)</f>
        <v>0</v>
      </c>
      <c r="AS135" s="44">
        <f>VLOOKUP($AN135, [1]TableView_704030_20160816_20160!$D$2:$M$5095,4,FALSE)</f>
        <v>62</v>
      </c>
      <c r="AT135" s="44">
        <f>VLOOKUP($AN135, [1]TableView_704030_20160816_20160!$D$2:$M$5095,6,FALSE)</f>
        <v>138</v>
      </c>
      <c r="AU135" s="44">
        <f>VLOOKUP($AN135, [1]TableView_704030_20160816_20160!$D$2:$M$5095,7,FALSE)</f>
        <v>5.6</v>
      </c>
      <c r="AV135" s="44">
        <f>VLOOKUP($AN135, [1]TableView_704030_20160816_20160!$D$2:$M$5095,2,FALSE)</f>
        <v>10.4</v>
      </c>
      <c r="AW135" s="44">
        <f>VLOOKUP($AO135, [2]aacb8965d69cc6fd1cb3a5cae9e8ae7!$C$6:$F$853,4,FALSE)</f>
        <v>5.2</v>
      </c>
      <c r="AX135" s="15">
        <v>1</v>
      </c>
      <c r="AY135" s="44" t="str">
        <f t="shared" si="14"/>
        <v>23/08/2016 1</v>
      </c>
      <c r="AZ135" s="44">
        <f>VLOOKUP($AY135, [3]Sheet1!$D$3:$T$89,2,FALSE)</f>
        <v>30</v>
      </c>
      <c r="BA135" s="44">
        <f>VLOOKUP($AY135, [3]Sheet1!$D$3:$T$89,3,FALSE)</f>
        <v>24</v>
      </c>
      <c r="BB135" s="44">
        <f>VLOOKUP($AY135, [3]Sheet1!$D$3:$T$89,6,FALSE)</f>
        <v>28</v>
      </c>
      <c r="BC135" s="44">
        <f>VLOOKUP($AY135, [3]Sheet1!$D$3:$T$89,7,FALSE)</f>
        <v>22</v>
      </c>
      <c r="BD135" s="44">
        <f>VLOOKUP($AY135, [3]Sheet1!$D$3:$T$89,10,FALSE)</f>
        <v>24</v>
      </c>
      <c r="BE135" s="44">
        <f>VLOOKUP($AY135, [3]Sheet1!$D$3:$T$89,11,FALSE)</f>
        <v>19</v>
      </c>
      <c r="BF135" s="44">
        <f>VLOOKUP($AY135, [3]Sheet1!$D$3:$T$89,14,FALSE)</f>
        <v>20</v>
      </c>
      <c r="BG135" s="44">
        <f>VLOOKUP($AY135, [3]Sheet1!$D$3:$T$89,15,FALSE)</f>
        <v>17</v>
      </c>
      <c r="BI135" s="49">
        <v>42605</v>
      </c>
      <c r="BJ135" s="50">
        <v>0.43402777777777801</v>
      </c>
      <c r="BK135" s="50">
        <v>0.4375</v>
      </c>
      <c r="BL135" s="50">
        <v>0.4375</v>
      </c>
      <c r="BM135" s="44" t="s">
        <v>1394</v>
      </c>
      <c r="BN135" s="44" t="s">
        <v>1394</v>
      </c>
      <c r="BO135" s="44">
        <v>1020.92855572</v>
      </c>
      <c r="BP135" s="44">
        <v>25.4444444444444</v>
      </c>
      <c r="BQ135" s="44">
        <v>0</v>
      </c>
      <c r="BR135" s="44">
        <v>62</v>
      </c>
      <c r="BS135" s="44">
        <v>138</v>
      </c>
      <c r="BT135" s="44">
        <v>5.6</v>
      </c>
      <c r="BU135" s="44">
        <v>10.4</v>
      </c>
      <c r="BV135" s="44">
        <v>5.2</v>
      </c>
      <c r="BW135" s="44">
        <v>1</v>
      </c>
      <c r="BX135" s="44" t="s">
        <v>1238</v>
      </c>
      <c r="BY135" s="44">
        <v>30</v>
      </c>
      <c r="BZ135" s="44">
        <v>24</v>
      </c>
      <c r="CA135" s="44">
        <v>28</v>
      </c>
      <c r="CB135" s="44">
        <v>22</v>
      </c>
      <c r="CC135" s="44">
        <v>24</v>
      </c>
      <c r="CD135" s="44">
        <v>19</v>
      </c>
      <c r="CE135" s="44">
        <v>20</v>
      </c>
      <c r="CF135" s="44">
        <v>17</v>
      </c>
    </row>
    <row r="136" spans="1:84">
      <c r="O136" s="46">
        <v>2.0833333333333332E-2</v>
      </c>
      <c r="AJ136" s="49">
        <v>42605</v>
      </c>
      <c r="AK136" s="60">
        <v>0.43402777777777801</v>
      </c>
      <c r="AL136" s="60">
        <f t="shared" si="11"/>
        <v>0.4375</v>
      </c>
      <c r="AM136" s="60">
        <f t="shared" si="10"/>
        <v>0.4375</v>
      </c>
      <c r="AN136" s="44" t="str">
        <f t="shared" si="12"/>
        <v>23/08/2016 10:30:00</v>
      </c>
      <c r="AO136" s="61" t="str">
        <f t="shared" si="13"/>
        <v>23/08/2016 10:30:00</v>
      </c>
      <c r="AP136" s="44">
        <f>VLOOKUP($AN136, [1]TableView_704030_20160816_20160!$D$2:$M$5095,3,FALSE)</f>
        <v>1020.92855572</v>
      </c>
      <c r="AQ136" s="44">
        <f>VLOOKUP($AN136, [1]TableView_704030_20160816_20160!$D$2:$M$5095,8,FALSE)</f>
        <v>25.4444444444444</v>
      </c>
      <c r="AR136" s="44">
        <f>VLOOKUP($AN136, [1]TableView_704030_20160816_20160!$D$2:$M$5095,10,FALSE)</f>
        <v>0</v>
      </c>
      <c r="AS136" s="44">
        <f>VLOOKUP($AN136, [1]TableView_704030_20160816_20160!$D$2:$M$5095,4,FALSE)</f>
        <v>62</v>
      </c>
      <c r="AT136" s="44">
        <f>VLOOKUP($AN136, [1]TableView_704030_20160816_20160!$D$2:$M$5095,6,FALSE)</f>
        <v>138</v>
      </c>
      <c r="AU136" s="44">
        <f>VLOOKUP($AN136, [1]TableView_704030_20160816_20160!$D$2:$M$5095,7,FALSE)</f>
        <v>5.6</v>
      </c>
      <c r="AV136" s="44">
        <f>VLOOKUP($AN136, [1]TableView_704030_20160816_20160!$D$2:$M$5095,2,FALSE)</f>
        <v>10.4</v>
      </c>
      <c r="AW136" s="44">
        <f>VLOOKUP($AO136, [2]aacb8965d69cc6fd1cb3a5cae9e8ae7!$C$6:$F$853,4,FALSE)</f>
        <v>5.2</v>
      </c>
      <c r="AX136" s="15">
        <v>1</v>
      </c>
      <c r="AY136" s="44" t="str">
        <f t="shared" si="14"/>
        <v>23/08/2016 1</v>
      </c>
      <c r="AZ136" s="44">
        <f>VLOOKUP($AY136, [3]Sheet1!$D$3:$T$89,2,FALSE)</f>
        <v>30</v>
      </c>
      <c r="BA136" s="44">
        <f>VLOOKUP($AY136, [3]Sheet1!$D$3:$T$89,3,FALSE)</f>
        <v>24</v>
      </c>
      <c r="BB136" s="44">
        <f>VLOOKUP($AY136, [3]Sheet1!$D$3:$T$89,6,FALSE)</f>
        <v>28</v>
      </c>
      <c r="BC136" s="44">
        <f>VLOOKUP($AY136, [3]Sheet1!$D$3:$T$89,7,FALSE)</f>
        <v>22</v>
      </c>
      <c r="BD136" s="44">
        <f>VLOOKUP($AY136, [3]Sheet1!$D$3:$T$89,10,FALSE)</f>
        <v>24</v>
      </c>
      <c r="BE136" s="44">
        <f>VLOOKUP($AY136, [3]Sheet1!$D$3:$T$89,11,FALSE)</f>
        <v>19</v>
      </c>
      <c r="BF136" s="44">
        <f>VLOOKUP($AY136, [3]Sheet1!$D$3:$T$89,14,FALSE)</f>
        <v>20</v>
      </c>
      <c r="BG136" s="44">
        <f>VLOOKUP($AY136, [3]Sheet1!$D$3:$T$89,15,FALSE)</f>
        <v>17</v>
      </c>
      <c r="BI136" s="49">
        <v>42605</v>
      </c>
      <c r="BJ136" s="50">
        <v>0.43402777777777801</v>
      </c>
      <c r="BK136" s="50">
        <v>0.4375</v>
      </c>
      <c r="BL136" s="50">
        <v>0.4375</v>
      </c>
      <c r="BM136" s="44" t="s">
        <v>1394</v>
      </c>
      <c r="BN136" s="44" t="s">
        <v>1394</v>
      </c>
      <c r="BO136" s="44">
        <v>1020.92855572</v>
      </c>
      <c r="BP136" s="44">
        <v>25.4444444444444</v>
      </c>
      <c r="BQ136" s="44">
        <v>0</v>
      </c>
      <c r="BR136" s="44">
        <v>62</v>
      </c>
      <c r="BS136" s="44">
        <v>138</v>
      </c>
      <c r="BT136" s="44">
        <v>5.6</v>
      </c>
      <c r="BU136" s="44">
        <v>10.4</v>
      </c>
      <c r="BV136" s="44">
        <v>5.2</v>
      </c>
      <c r="BW136" s="44">
        <v>1</v>
      </c>
      <c r="BX136" s="44" t="s">
        <v>1238</v>
      </c>
      <c r="BY136" s="44">
        <v>30</v>
      </c>
      <c r="BZ136" s="44">
        <v>24</v>
      </c>
      <c r="CA136" s="44">
        <v>28</v>
      </c>
      <c r="CB136" s="44">
        <v>22</v>
      </c>
      <c r="CC136" s="44">
        <v>24</v>
      </c>
      <c r="CD136" s="44">
        <v>19</v>
      </c>
      <c r="CE136" s="44">
        <v>20</v>
      </c>
      <c r="CF136" s="44">
        <v>17</v>
      </c>
    </row>
    <row r="137" spans="1:84" s="28" customFormat="1">
      <c r="B137" s="51"/>
      <c r="D137" s="52"/>
      <c r="M137" s="54"/>
      <c r="O137" s="52"/>
      <c r="X137" s="54"/>
      <c r="Z137" s="52"/>
      <c r="AJ137" s="49">
        <v>42605</v>
      </c>
      <c r="AK137" s="60">
        <v>0.43402777777777801</v>
      </c>
      <c r="AL137" s="60">
        <f t="shared" si="11"/>
        <v>0.4375</v>
      </c>
      <c r="AM137" s="60">
        <f t="shared" si="10"/>
        <v>0.4375</v>
      </c>
      <c r="AN137" s="44" t="str">
        <f t="shared" si="12"/>
        <v>23/08/2016 10:30:00</v>
      </c>
      <c r="AO137" s="61" t="str">
        <f t="shared" si="13"/>
        <v>23/08/2016 10:30:00</v>
      </c>
      <c r="AP137" s="44">
        <f>VLOOKUP($AN137, [1]TableView_704030_20160816_20160!$D$2:$M$5095,3,FALSE)</f>
        <v>1020.92855572</v>
      </c>
      <c r="AQ137" s="44">
        <f>VLOOKUP($AN137, [1]TableView_704030_20160816_20160!$D$2:$M$5095,8,FALSE)</f>
        <v>25.4444444444444</v>
      </c>
      <c r="AR137" s="44">
        <f>VLOOKUP($AN137, [1]TableView_704030_20160816_20160!$D$2:$M$5095,10,FALSE)</f>
        <v>0</v>
      </c>
      <c r="AS137" s="44">
        <f>VLOOKUP($AN137, [1]TableView_704030_20160816_20160!$D$2:$M$5095,4,FALSE)</f>
        <v>62</v>
      </c>
      <c r="AT137" s="44">
        <f>VLOOKUP($AN137, [1]TableView_704030_20160816_20160!$D$2:$M$5095,6,FALSE)</f>
        <v>138</v>
      </c>
      <c r="AU137" s="44">
        <f>VLOOKUP($AN137, [1]TableView_704030_20160816_20160!$D$2:$M$5095,7,FALSE)</f>
        <v>5.6</v>
      </c>
      <c r="AV137" s="44">
        <f>VLOOKUP($AN137, [1]TableView_704030_20160816_20160!$D$2:$M$5095,2,FALSE)</f>
        <v>10.4</v>
      </c>
      <c r="AW137" s="44">
        <f>VLOOKUP($AO137, [2]aacb8965d69cc6fd1cb3a5cae9e8ae7!$C$6:$F$853,4,FALSE)</f>
        <v>5.2</v>
      </c>
      <c r="AX137" s="15">
        <v>1</v>
      </c>
      <c r="AY137" s="44" t="str">
        <f t="shared" si="14"/>
        <v>23/08/2016 1</v>
      </c>
      <c r="AZ137" s="44">
        <f>VLOOKUP($AY137, [3]Sheet1!$D$3:$T$89,2,FALSE)</f>
        <v>30</v>
      </c>
      <c r="BA137" s="44">
        <f>VLOOKUP($AY137, [3]Sheet1!$D$3:$T$89,3,FALSE)</f>
        <v>24</v>
      </c>
      <c r="BB137" s="44">
        <f>VLOOKUP($AY137, [3]Sheet1!$D$3:$T$89,6,FALSE)</f>
        <v>28</v>
      </c>
      <c r="BC137" s="44">
        <f>VLOOKUP($AY137, [3]Sheet1!$D$3:$T$89,7,FALSE)</f>
        <v>22</v>
      </c>
      <c r="BD137" s="44">
        <f>VLOOKUP($AY137, [3]Sheet1!$D$3:$T$89,10,FALSE)</f>
        <v>24</v>
      </c>
      <c r="BE137" s="44">
        <f>VLOOKUP($AY137, [3]Sheet1!$D$3:$T$89,11,FALSE)</f>
        <v>19</v>
      </c>
      <c r="BF137" s="44">
        <f>VLOOKUP($AY137, [3]Sheet1!$D$3:$T$89,14,FALSE)</f>
        <v>20</v>
      </c>
      <c r="BG137" s="44">
        <f>VLOOKUP($AY137, [3]Sheet1!$D$3:$T$89,15,FALSE)</f>
        <v>17</v>
      </c>
      <c r="BI137" s="58">
        <v>42605</v>
      </c>
      <c r="BJ137" s="59">
        <v>0.43402777777777801</v>
      </c>
      <c r="BK137" s="59">
        <v>0.4375</v>
      </c>
      <c r="BL137" s="59">
        <v>0.4375</v>
      </c>
      <c r="BM137" s="28" t="s">
        <v>1394</v>
      </c>
      <c r="BN137" s="28" t="s">
        <v>1394</v>
      </c>
      <c r="BO137" s="28">
        <v>1020.92855572</v>
      </c>
      <c r="BP137" s="28">
        <v>25.4444444444444</v>
      </c>
      <c r="BQ137" s="28">
        <v>0</v>
      </c>
      <c r="BR137" s="28">
        <v>62</v>
      </c>
      <c r="BS137" s="28">
        <v>138</v>
      </c>
      <c r="BT137" s="28">
        <v>5.6</v>
      </c>
      <c r="BU137" s="28">
        <v>10.4</v>
      </c>
      <c r="BV137" s="28">
        <v>5.2</v>
      </c>
      <c r="BW137" s="28">
        <v>1</v>
      </c>
      <c r="BX137" s="28" t="s">
        <v>1238</v>
      </c>
      <c r="BY137" s="28">
        <v>30</v>
      </c>
      <c r="BZ137" s="28">
        <v>24</v>
      </c>
      <c r="CA137" s="28">
        <v>28</v>
      </c>
      <c r="CB137" s="28">
        <v>22</v>
      </c>
      <c r="CC137" s="28">
        <v>24</v>
      </c>
      <c r="CD137" s="28">
        <v>19</v>
      </c>
      <c r="CE137" s="28">
        <v>20</v>
      </c>
      <c r="CF137" s="28">
        <v>17</v>
      </c>
    </row>
    <row r="138" spans="1:84">
      <c r="A138" s="44" t="s">
        <v>0</v>
      </c>
      <c r="B138" s="45" t="s">
        <v>231</v>
      </c>
      <c r="D138" s="46">
        <v>0</v>
      </c>
      <c r="E138" s="44" t="s">
        <v>32</v>
      </c>
      <c r="O138" s="46">
        <v>0</v>
      </c>
      <c r="P138" s="15" t="s">
        <v>100</v>
      </c>
      <c r="Q138" s="15" t="s">
        <v>33</v>
      </c>
      <c r="U138" s="15" t="s">
        <v>36</v>
      </c>
      <c r="V138" s="44" t="s">
        <v>295</v>
      </c>
      <c r="AJ138" s="49">
        <v>42605</v>
      </c>
      <c r="AK138" s="60">
        <v>0.76458333333333339</v>
      </c>
      <c r="AL138" s="60">
        <f t="shared" si="11"/>
        <v>0.76388888888888884</v>
      </c>
      <c r="AM138" s="60">
        <f t="shared" si="10"/>
        <v>0.77083333333333337</v>
      </c>
      <c r="AN138" s="44" t="str">
        <f t="shared" si="12"/>
        <v>23/08/2016 18:20:00</v>
      </c>
      <c r="AO138" s="61" t="str">
        <f t="shared" si="13"/>
        <v>23/08/2016 18:30:00</v>
      </c>
      <c r="AP138" s="44">
        <f>VLOOKUP($AN138, [1]TableView_704030_20160816_20160!$D$2:$M$5095,3,FALSE)</f>
        <v>1017.7114861699999</v>
      </c>
      <c r="AQ138" s="44">
        <f>VLOOKUP($AN138, [1]TableView_704030_20160816_20160!$D$2:$M$5095,8,FALSE)</f>
        <v>25.1111111111111</v>
      </c>
      <c r="AR138" s="44">
        <f>VLOOKUP($AN138, [1]TableView_704030_20160816_20160!$D$2:$M$5095,10,FALSE)</f>
        <v>0</v>
      </c>
      <c r="AS138" s="44">
        <f>VLOOKUP($AN138, [1]TableView_704030_20160816_20160!$D$2:$M$5095,4,FALSE)</f>
        <v>62</v>
      </c>
      <c r="AT138" s="44">
        <f>VLOOKUP($AN138, [1]TableView_704030_20160816_20160!$D$2:$M$5095,6,FALSE)</f>
        <v>158</v>
      </c>
      <c r="AU138" s="44">
        <f>VLOOKUP($AN138, [1]TableView_704030_20160816_20160!$D$2:$M$5095,7,FALSE)</f>
        <v>2.1</v>
      </c>
      <c r="AV138" s="44">
        <f>VLOOKUP($AN138, [1]TableView_704030_20160816_20160!$D$2:$M$5095,2,FALSE)</f>
        <v>5.2</v>
      </c>
      <c r="AW138" s="44">
        <f>VLOOKUP($AO138, [2]aacb8965d69cc6fd1cb3a5cae9e8ae7!$C$6:$F$853,4,FALSE)</f>
        <v>0.1</v>
      </c>
      <c r="AX138" s="15">
        <v>4</v>
      </c>
      <c r="AY138" s="44" t="str">
        <f t="shared" si="14"/>
        <v>23/08/2016 4</v>
      </c>
      <c r="AZ138" s="44">
        <f>VLOOKUP($AY138, [3]Sheet1!$D$3:$T$89,2,FALSE)</f>
        <v>27</v>
      </c>
      <c r="BA138" s="44">
        <f>VLOOKUP($AY138, [3]Sheet1!$D$3:$T$89,3,FALSE)</f>
        <v>23</v>
      </c>
      <c r="BB138" s="44">
        <f>VLOOKUP($AY138, [3]Sheet1!$D$3:$T$89,6,FALSE)</f>
        <v>27</v>
      </c>
      <c r="BC138" s="44">
        <f>VLOOKUP($AY138, [3]Sheet1!$D$3:$T$89,7,FALSE)</f>
        <v>22</v>
      </c>
      <c r="BD138" s="44">
        <f>VLOOKUP($AY138, [3]Sheet1!$D$3:$T$89,10,FALSE)</f>
        <v>27</v>
      </c>
      <c r="BE138" s="44">
        <f>VLOOKUP($AY138, [3]Sheet1!$D$3:$T$89,11,FALSE)</f>
        <v>22</v>
      </c>
      <c r="BF138" s="44">
        <f>VLOOKUP($AY138, [3]Sheet1!$D$3:$T$89,14,FALSE)</f>
        <v>27</v>
      </c>
      <c r="BG138" s="44">
        <f>VLOOKUP($AY138, [3]Sheet1!$D$3:$T$89,15,FALSE)</f>
        <v>22</v>
      </c>
      <c r="BI138" s="49">
        <v>42605</v>
      </c>
      <c r="BJ138" s="50">
        <v>0.76458333333333339</v>
      </c>
      <c r="BK138" s="50">
        <v>0.76388888888888884</v>
      </c>
      <c r="BL138" s="50">
        <v>0.77083333333333337</v>
      </c>
      <c r="BM138" s="44" t="s">
        <v>1395</v>
      </c>
      <c r="BN138" s="44" t="s">
        <v>1396</v>
      </c>
      <c r="BO138" s="44">
        <v>1017.7114861699999</v>
      </c>
      <c r="BP138" s="44">
        <v>25.1111111111111</v>
      </c>
      <c r="BQ138" s="44">
        <v>0</v>
      </c>
      <c r="BR138" s="44">
        <v>62</v>
      </c>
      <c r="BS138" s="44">
        <v>158</v>
      </c>
      <c r="BT138" s="44">
        <v>2.1</v>
      </c>
      <c r="BU138" s="44">
        <v>5.2</v>
      </c>
      <c r="BV138" s="44">
        <v>0.1</v>
      </c>
      <c r="BW138" s="44">
        <v>4</v>
      </c>
      <c r="BX138" s="44" t="s">
        <v>1240</v>
      </c>
      <c r="BY138" s="44">
        <v>27</v>
      </c>
      <c r="BZ138" s="44">
        <v>23</v>
      </c>
      <c r="CA138" s="44">
        <v>27</v>
      </c>
      <c r="CB138" s="44">
        <v>22</v>
      </c>
      <c r="CC138" s="44">
        <v>27</v>
      </c>
      <c r="CD138" s="44">
        <v>22</v>
      </c>
      <c r="CE138" s="44">
        <v>27</v>
      </c>
      <c r="CF138" s="44">
        <v>22</v>
      </c>
    </row>
    <row r="139" spans="1:84">
      <c r="A139" s="44" t="s">
        <v>1</v>
      </c>
      <c r="B139" s="45" t="s">
        <v>299</v>
      </c>
      <c r="D139" s="46">
        <v>2.0833333333333332E-2</v>
      </c>
      <c r="O139" s="46">
        <v>2.5694444444444445E-3</v>
      </c>
      <c r="P139" s="15" t="s">
        <v>100</v>
      </c>
      <c r="Q139" s="15" t="s">
        <v>35</v>
      </c>
      <c r="U139" s="15" t="s">
        <v>36</v>
      </c>
      <c r="V139" s="44" t="s">
        <v>80</v>
      </c>
      <c r="AJ139" s="49">
        <v>42605</v>
      </c>
      <c r="AK139" s="60">
        <v>0.76458333333333339</v>
      </c>
      <c r="AL139" s="60">
        <f t="shared" si="11"/>
        <v>0.76388888888888884</v>
      </c>
      <c r="AM139" s="60">
        <f t="shared" si="10"/>
        <v>0.77083333333333337</v>
      </c>
      <c r="AN139" s="44" t="str">
        <f t="shared" si="12"/>
        <v>23/08/2016 18:20:00</v>
      </c>
      <c r="AO139" s="61" t="str">
        <f t="shared" si="13"/>
        <v>23/08/2016 18:30:00</v>
      </c>
      <c r="AP139" s="44">
        <f>VLOOKUP($AN139, [1]TableView_704030_20160816_20160!$D$2:$M$5095,3,FALSE)</f>
        <v>1017.7114861699999</v>
      </c>
      <c r="AQ139" s="44">
        <f>VLOOKUP($AN139, [1]TableView_704030_20160816_20160!$D$2:$M$5095,8,FALSE)</f>
        <v>25.1111111111111</v>
      </c>
      <c r="AR139" s="44">
        <f>VLOOKUP($AN139, [1]TableView_704030_20160816_20160!$D$2:$M$5095,10,FALSE)</f>
        <v>0</v>
      </c>
      <c r="AS139" s="44">
        <f>VLOOKUP($AN139, [1]TableView_704030_20160816_20160!$D$2:$M$5095,4,FALSE)</f>
        <v>62</v>
      </c>
      <c r="AT139" s="44">
        <f>VLOOKUP($AN139, [1]TableView_704030_20160816_20160!$D$2:$M$5095,6,FALSE)</f>
        <v>158</v>
      </c>
      <c r="AU139" s="44">
        <f>VLOOKUP($AN139, [1]TableView_704030_20160816_20160!$D$2:$M$5095,7,FALSE)</f>
        <v>2.1</v>
      </c>
      <c r="AV139" s="44">
        <f>VLOOKUP($AN139, [1]TableView_704030_20160816_20160!$D$2:$M$5095,2,FALSE)</f>
        <v>5.2</v>
      </c>
      <c r="AW139" s="44">
        <f>VLOOKUP($AO139, [2]aacb8965d69cc6fd1cb3a5cae9e8ae7!$C$6:$F$853,4,FALSE)</f>
        <v>0.1</v>
      </c>
      <c r="AX139" s="15">
        <v>4</v>
      </c>
      <c r="AY139" s="44" t="str">
        <f t="shared" si="14"/>
        <v>23/08/2016 4</v>
      </c>
      <c r="AZ139" s="44">
        <f>VLOOKUP($AY139, [3]Sheet1!$D$3:$T$89,2,FALSE)</f>
        <v>27</v>
      </c>
      <c r="BA139" s="44">
        <f>VLOOKUP($AY139, [3]Sheet1!$D$3:$T$89,3,FALSE)</f>
        <v>23</v>
      </c>
      <c r="BB139" s="44">
        <f>VLOOKUP($AY139, [3]Sheet1!$D$3:$T$89,6,FALSE)</f>
        <v>27</v>
      </c>
      <c r="BC139" s="44">
        <f>VLOOKUP($AY139, [3]Sheet1!$D$3:$T$89,7,FALSE)</f>
        <v>22</v>
      </c>
      <c r="BD139" s="44">
        <f>VLOOKUP($AY139, [3]Sheet1!$D$3:$T$89,10,FALSE)</f>
        <v>27</v>
      </c>
      <c r="BE139" s="44">
        <f>VLOOKUP($AY139, [3]Sheet1!$D$3:$T$89,11,FALSE)</f>
        <v>22</v>
      </c>
      <c r="BF139" s="44">
        <f>VLOOKUP($AY139, [3]Sheet1!$D$3:$T$89,14,FALSE)</f>
        <v>27</v>
      </c>
      <c r="BG139" s="44">
        <f>VLOOKUP($AY139, [3]Sheet1!$D$3:$T$89,15,FALSE)</f>
        <v>22</v>
      </c>
      <c r="BI139" s="49">
        <v>42605</v>
      </c>
      <c r="BJ139" s="50">
        <v>0.76458333333333339</v>
      </c>
      <c r="BK139" s="50">
        <v>0.76388888888888884</v>
      </c>
      <c r="BL139" s="50">
        <v>0.77083333333333337</v>
      </c>
      <c r="BM139" s="44" t="s">
        <v>1395</v>
      </c>
      <c r="BN139" s="44" t="s">
        <v>1396</v>
      </c>
      <c r="BO139" s="44">
        <v>1017.7114861699999</v>
      </c>
      <c r="BP139" s="44">
        <v>25.1111111111111</v>
      </c>
      <c r="BQ139" s="44">
        <v>0</v>
      </c>
      <c r="BR139" s="44">
        <v>62</v>
      </c>
      <c r="BS139" s="44">
        <v>158</v>
      </c>
      <c r="BT139" s="44">
        <v>2.1</v>
      </c>
      <c r="BU139" s="44">
        <v>5.2</v>
      </c>
      <c r="BV139" s="44">
        <v>0.1</v>
      </c>
      <c r="BW139" s="44">
        <v>4</v>
      </c>
      <c r="BX139" s="44" t="s">
        <v>1240</v>
      </c>
      <c r="BY139" s="44">
        <v>27</v>
      </c>
      <c r="BZ139" s="44">
        <v>23</v>
      </c>
      <c r="CA139" s="44">
        <v>27</v>
      </c>
      <c r="CB139" s="44">
        <v>22</v>
      </c>
      <c r="CC139" s="44">
        <v>27</v>
      </c>
      <c r="CD139" s="44">
        <v>22</v>
      </c>
      <c r="CE139" s="44">
        <v>27</v>
      </c>
      <c r="CF139" s="44">
        <v>22</v>
      </c>
    </row>
    <row r="140" spans="1:84">
      <c r="A140" s="44" t="s">
        <v>2</v>
      </c>
      <c r="B140" s="45" t="s">
        <v>20</v>
      </c>
      <c r="O140" s="46">
        <v>4.9421296296296288E-3</v>
      </c>
      <c r="P140" s="15" t="s">
        <v>100</v>
      </c>
      <c r="Q140" s="15" t="s">
        <v>35</v>
      </c>
      <c r="U140" s="15" t="s">
        <v>29</v>
      </c>
      <c r="V140" s="44" t="s">
        <v>296</v>
      </c>
      <c r="AJ140" s="49">
        <v>42605</v>
      </c>
      <c r="AK140" s="60">
        <v>0.76458333333333295</v>
      </c>
      <c r="AL140" s="60">
        <f t="shared" si="11"/>
        <v>0.76388888888888884</v>
      </c>
      <c r="AM140" s="60">
        <f t="shared" ref="AM140:AM203" si="15">ROUND(AK140*(24*60/30),0)/(24*60/30)</f>
        <v>0.77083333333333337</v>
      </c>
      <c r="AN140" s="44" t="str">
        <f t="shared" si="12"/>
        <v>23/08/2016 18:20:00</v>
      </c>
      <c r="AO140" s="61" t="str">
        <f t="shared" si="13"/>
        <v>23/08/2016 18:30:00</v>
      </c>
      <c r="AP140" s="44">
        <f>VLOOKUP($AN140, [1]TableView_704030_20160816_20160!$D$2:$M$5095,3,FALSE)</f>
        <v>1017.7114861699999</v>
      </c>
      <c r="AQ140" s="44">
        <f>VLOOKUP($AN140, [1]TableView_704030_20160816_20160!$D$2:$M$5095,8,FALSE)</f>
        <v>25.1111111111111</v>
      </c>
      <c r="AR140" s="44">
        <f>VLOOKUP($AN140, [1]TableView_704030_20160816_20160!$D$2:$M$5095,10,FALSE)</f>
        <v>0</v>
      </c>
      <c r="AS140" s="44">
        <f>VLOOKUP($AN140, [1]TableView_704030_20160816_20160!$D$2:$M$5095,4,FALSE)</f>
        <v>62</v>
      </c>
      <c r="AT140" s="44">
        <f>VLOOKUP($AN140, [1]TableView_704030_20160816_20160!$D$2:$M$5095,6,FALSE)</f>
        <v>158</v>
      </c>
      <c r="AU140" s="44">
        <f>VLOOKUP($AN140, [1]TableView_704030_20160816_20160!$D$2:$M$5095,7,FALSE)</f>
        <v>2.1</v>
      </c>
      <c r="AV140" s="44">
        <f>VLOOKUP($AN140, [1]TableView_704030_20160816_20160!$D$2:$M$5095,2,FALSE)</f>
        <v>5.2</v>
      </c>
      <c r="AW140" s="44">
        <f>VLOOKUP($AO140, [2]aacb8965d69cc6fd1cb3a5cae9e8ae7!$C$6:$F$853,4,FALSE)</f>
        <v>0.1</v>
      </c>
      <c r="AX140" s="15">
        <v>4</v>
      </c>
      <c r="AY140" s="44" t="str">
        <f t="shared" si="14"/>
        <v>23/08/2016 4</v>
      </c>
      <c r="AZ140" s="44">
        <f>VLOOKUP($AY140, [3]Sheet1!$D$3:$T$89,2,FALSE)</f>
        <v>27</v>
      </c>
      <c r="BA140" s="44">
        <f>VLOOKUP($AY140, [3]Sheet1!$D$3:$T$89,3,FALSE)</f>
        <v>23</v>
      </c>
      <c r="BB140" s="44">
        <f>VLOOKUP($AY140, [3]Sheet1!$D$3:$T$89,6,FALSE)</f>
        <v>27</v>
      </c>
      <c r="BC140" s="44">
        <f>VLOOKUP($AY140, [3]Sheet1!$D$3:$T$89,7,FALSE)</f>
        <v>22</v>
      </c>
      <c r="BD140" s="44">
        <f>VLOOKUP($AY140, [3]Sheet1!$D$3:$T$89,10,FALSE)</f>
        <v>27</v>
      </c>
      <c r="BE140" s="44">
        <f>VLOOKUP($AY140, [3]Sheet1!$D$3:$T$89,11,FALSE)</f>
        <v>22</v>
      </c>
      <c r="BF140" s="44">
        <f>VLOOKUP($AY140, [3]Sheet1!$D$3:$T$89,14,FALSE)</f>
        <v>27</v>
      </c>
      <c r="BG140" s="44">
        <f>VLOOKUP($AY140, [3]Sheet1!$D$3:$T$89,15,FALSE)</f>
        <v>22</v>
      </c>
      <c r="BI140" s="49">
        <v>42605</v>
      </c>
      <c r="BJ140" s="50">
        <v>0.76458333333333295</v>
      </c>
      <c r="BK140" s="50">
        <v>0.76388888888888884</v>
      </c>
      <c r="BL140" s="50">
        <v>0.77083333333333337</v>
      </c>
      <c r="BM140" s="44" t="s">
        <v>1395</v>
      </c>
      <c r="BN140" s="44" t="s">
        <v>1396</v>
      </c>
      <c r="BO140" s="44">
        <v>1017.7114861699999</v>
      </c>
      <c r="BP140" s="44">
        <v>25.1111111111111</v>
      </c>
      <c r="BQ140" s="44">
        <v>0</v>
      </c>
      <c r="BR140" s="44">
        <v>62</v>
      </c>
      <c r="BS140" s="44">
        <v>158</v>
      </c>
      <c r="BT140" s="44">
        <v>2.1</v>
      </c>
      <c r="BU140" s="44">
        <v>5.2</v>
      </c>
      <c r="BV140" s="44">
        <v>0.1</v>
      </c>
      <c r="BW140" s="44">
        <v>4</v>
      </c>
      <c r="BX140" s="44" t="s">
        <v>1240</v>
      </c>
      <c r="BY140" s="44">
        <v>27</v>
      </c>
      <c r="BZ140" s="44">
        <v>23</v>
      </c>
      <c r="CA140" s="44">
        <v>27</v>
      </c>
      <c r="CB140" s="44">
        <v>22</v>
      </c>
      <c r="CC140" s="44">
        <v>27</v>
      </c>
      <c r="CD140" s="44">
        <v>22</v>
      </c>
      <c r="CE140" s="44">
        <v>27</v>
      </c>
      <c r="CF140" s="44">
        <v>22</v>
      </c>
    </row>
    <row r="141" spans="1:84">
      <c r="A141" s="44" t="s">
        <v>3</v>
      </c>
      <c r="B141" s="45" t="s">
        <v>25</v>
      </c>
      <c r="O141" s="46">
        <v>5.7986111111111112E-3</v>
      </c>
      <c r="P141" s="15" t="s">
        <v>100</v>
      </c>
      <c r="Q141" s="15" t="s">
        <v>35</v>
      </c>
      <c r="U141" s="15" t="s">
        <v>36</v>
      </c>
      <c r="AJ141" s="49">
        <v>42605</v>
      </c>
      <c r="AK141" s="60">
        <v>0.76458333333333295</v>
      </c>
      <c r="AL141" s="60">
        <f t="shared" si="11"/>
        <v>0.76388888888888884</v>
      </c>
      <c r="AM141" s="60">
        <f t="shared" si="15"/>
        <v>0.77083333333333337</v>
      </c>
      <c r="AN141" s="44" t="str">
        <f t="shared" si="12"/>
        <v>23/08/2016 18:20:00</v>
      </c>
      <c r="AO141" s="61" t="str">
        <f t="shared" si="13"/>
        <v>23/08/2016 18:30:00</v>
      </c>
      <c r="AP141" s="44">
        <f>VLOOKUP($AN141, [1]TableView_704030_20160816_20160!$D$2:$M$5095,3,FALSE)</f>
        <v>1017.7114861699999</v>
      </c>
      <c r="AQ141" s="44">
        <f>VLOOKUP($AN141, [1]TableView_704030_20160816_20160!$D$2:$M$5095,8,FALSE)</f>
        <v>25.1111111111111</v>
      </c>
      <c r="AR141" s="44">
        <f>VLOOKUP($AN141, [1]TableView_704030_20160816_20160!$D$2:$M$5095,10,FALSE)</f>
        <v>0</v>
      </c>
      <c r="AS141" s="44">
        <f>VLOOKUP($AN141, [1]TableView_704030_20160816_20160!$D$2:$M$5095,4,FALSE)</f>
        <v>62</v>
      </c>
      <c r="AT141" s="44">
        <f>VLOOKUP($AN141, [1]TableView_704030_20160816_20160!$D$2:$M$5095,6,FALSE)</f>
        <v>158</v>
      </c>
      <c r="AU141" s="44">
        <f>VLOOKUP($AN141, [1]TableView_704030_20160816_20160!$D$2:$M$5095,7,FALSE)</f>
        <v>2.1</v>
      </c>
      <c r="AV141" s="44">
        <f>VLOOKUP($AN141, [1]TableView_704030_20160816_20160!$D$2:$M$5095,2,FALSE)</f>
        <v>5.2</v>
      </c>
      <c r="AW141" s="44">
        <f>VLOOKUP($AO141, [2]aacb8965d69cc6fd1cb3a5cae9e8ae7!$C$6:$F$853,4,FALSE)</f>
        <v>0.1</v>
      </c>
      <c r="AX141" s="15">
        <v>4</v>
      </c>
      <c r="AY141" s="44" t="str">
        <f t="shared" si="14"/>
        <v>23/08/2016 4</v>
      </c>
      <c r="AZ141" s="44">
        <f>VLOOKUP($AY141, [3]Sheet1!$D$3:$T$89,2,FALSE)</f>
        <v>27</v>
      </c>
      <c r="BA141" s="44">
        <f>VLOOKUP($AY141, [3]Sheet1!$D$3:$T$89,3,FALSE)</f>
        <v>23</v>
      </c>
      <c r="BB141" s="44">
        <f>VLOOKUP($AY141, [3]Sheet1!$D$3:$T$89,6,FALSE)</f>
        <v>27</v>
      </c>
      <c r="BC141" s="44">
        <f>VLOOKUP($AY141, [3]Sheet1!$D$3:$T$89,7,FALSE)</f>
        <v>22</v>
      </c>
      <c r="BD141" s="44">
        <f>VLOOKUP($AY141, [3]Sheet1!$D$3:$T$89,10,FALSE)</f>
        <v>27</v>
      </c>
      <c r="BE141" s="44">
        <f>VLOOKUP($AY141, [3]Sheet1!$D$3:$T$89,11,FALSE)</f>
        <v>22</v>
      </c>
      <c r="BF141" s="44">
        <f>VLOOKUP($AY141, [3]Sheet1!$D$3:$T$89,14,FALSE)</f>
        <v>27</v>
      </c>
      <c r="BG141" s="44">
        <f>VLOOKUP($AY141, [3]Sheet1!$D$3:$T$89,15,FALSE)</f>
        <v>22</v>
      </c>
      <c r="BI141" s="49">
        <v>42605</v>
      </c>
      <c r="BJ141" s="50">
        <v>0.76458333333333295</v>
      </c>
      <c r="BK141" s="50">
        <v>0.76388888888888884</v>
      </c>
      <c r="BL141" s="50">
        <v>0.77083333333333337</v>
      </c>
      <c r="BM141" s="44" t="s">
        <v>1395</v>
      </c>
      <c r="BN141" s="44" t="s">
        <v>1396</v>
      </c>
      <c r="BO141" s="44">
        <v>1017.7114861699999</v>
      </c>
      <c r="BP141" s="44">
        <v>25.1111111111111</v>
      </c>
      <c r="BQ141" s="44">
        <v>0</v>
      </c>
      <c r="BR141" s="44">
        <v>62</v>
      </c>
      <c r="BS141" s="44">
        <v>158</v>
      </c>
      <c r="BT141" s="44">
        <v>2.1</v>
      </c>
      <c r="BU141" s="44">
        <v>5.2</v>
      </c>
      <c r="BV141" s="44">
        <v>0.1</v>
      </c>
      <c r="BW141" s="44">
        <v>4</v>
      </c>
      <c r="BX141" s="44" t="s">
        <v>1240</v>
      </c>
      <c r="BY141" s="44">
        <v>27</v>
      </c>
      <c r="BZ141" s="44">
        <v>23</v>
      </c>
      <c r="CA141" s="44">
        <v>27</v>
      </c>
      <c r="CB141" s="44">
        <v>22</v>
      </c>
      <c r="CC141" s="44">
        <v>27</v>
      </c>
      <c r="CD141" s="44">
        <v>22</v>
      </c>
      <c r="CE141" s="44">
        <v>27</v>
      </c>
      <c r="CF141" s="44">
        <v>22</v>
      </c>
    </row>
    <row r="142" spans="1:84">
      <c r="A142" s="44" t="s">
        <v>4</v>
      </c>
      <c r="B142" s="45" t="s">
        <v>22</v>
      </c>
      <c r="O142" s="46">
        <v>6.5046296296296302E-3</v>
      </c>
      <c r="P142" s="15" t="s">
        <v>100</v>
      </c>
      <c r="Q142" s="15" t="s">
        <v>35</v>
      </c>
      <c r="U142" s="15" t="s">
        <v>29</v>
      </c>
      <c r="AJ142" s="49">
        <v>42605</v>
      </c>
      <c r="AK142" s="60">
        <v>0.76458333333333295</v>
      </c>
      <c r="AL142" s="60">
        <f t="shared" si="11"/>
        <v>0.76388888888888884</v>
      </c>
      <c r="AM142" s="60">
        <f t="shared" si="15"/>
        <v>0.77083333333333337</v>
      </c>
      <c r="AN142" s="44" t="str">
        <f t="shared" si="12"/>
        <v>23/08/2016 18:20:00</v>
      </c>
      <c r="AO142" s="61" t="str">
        <f t="shared" si="13"/>
        <v>23/08/2016 18:30:00</v>
      </c>
      <c r="AP142" s="44">
        <f>VLOOKUP($AN142, [1]TableView_704030_20160816_20160!$D$2:$M$5095,3,FALSE)</f>
        <v>1017.7114861699999</v>
      </c>
      <c r="AQ142" s="44">
        <f>VLOOKUP($AN142, [1]TableView_704030_20160816_20160!$D$2:$M$5095,8,FALSE)</f>
        <v>25.1111111111111</v>
      </c>
      <c r="AR142" s="44">
        <f>VLOOKUP($AN142, [1]TableView_704030_20160816_20160!$D$2:$M$5095,10,FALSE)</f>
        <v>0</v>
      </c>
      <c r="AS142" s="44">
        <f>VLOOKUP($AN142, [1]TableView_704030_20160816_20160!$D$2:$M$5095,4,FALSE)</f>
        <v>62</v>
      </c>
      <c r="AT142" s="44">
        <f>VLOOKUP($AN142, [1]TableView_704030_20160816_20160!$D$2:$M$5095,6,FALSE)</f>
        <v>158</v>
      </c>
      <c r="AU142" s="44">
        <f>VLOOKUP($AN142, [1]TableView_704030_20160816_20160!$D$2:$M$5095,7,FALSE)</f>
        <v>2.1</v>
      </c>
      <c r="AV142" s="44">
        <f>VLOOKUP($AN142, [1]TableView_704030_20160816_20160!$D$2:$M$5095,2,FALSE)</f>
        <v>5.2</v>
      </c>
      <c r="AW142" s="44">
        <f>VLOOKUP($AO142, [2]aacb8965d69cc6fd1cb3a5cae9e8ae7!$C$6:$F$853,4,FALSE)</f>
        <v>0.1</v>
      </c>
      <c r="AX142" s="15">
        <v>4</v>
      </c>
      <c r="AY142" s="44" t="str">
        <f t="shared" si="14"/>
        <v>23/08/2016 4</v>
      </c>
      <c r="AZ142" s="44">
        <f>VLOOKUP($AY142, [3]Sheet1!$D$3:$T$89,2,FALSE)</f>
        <v>27</v>
      </c>
      <c r="BA142" s="44">
        <f>VLOOKUP($AY142, [3]Sheet1!$D$3:$T$89,3,FALSE)</f>
        <v>23</v>
      </c>
      <c r="BB142" s="44">
        <f>VLOOKUP($AY142, [3]Sheet1!$D$3:$T$89,6,FALSE)</f>
        <v>27</v>
      </c>
      <c r="BC142" s="44">
        <f>VLOOKUP($AY142, [3]Sheet1!$D$3:$T$89,7,FALSE)</f>
        <v>22</v>
      </c>
      <c r="BD142" s="44">
        <f>VLOOKUP($AY142, [3]Sheet1!$D$3:$T$89,10,FALSE)</f>
        <v>27</v>
      </c>
      <c r="BE142" s="44">
        <f>VLOOKUP($AY142, [3]Sheet1!$D$3:$T$89,11,FALSE)</f>
        <v>22</v>
      </c>
      <c r="BF142" s="44">
        <f>VLOOKUP($AY142, [3]Sheet1!$D$3:$T$89,14,FALSE)</f>
        <v>27</v>
      </c>
      <c r="BG142" s="44">
        <f>VLOOKUP($AY142, [3]Sheet1!$D$3:$T$89,15,FALSE)</f>
        <v>22</v>
      </c>
      <c r="BI142" s="49">
        <v>42605</v>
      </c>
      <c r="BJ142" s="50">
        <v>0.76458333333333295</v>
      </c>
      <c r="BK142" s="50">
        <v>0.76388888888888884</v>
      </c>
      <c r="BL142" s="50">
        <v>0.77083333333333337</v>
      </c>
      <c r="BM142" s="44" t="s">
        <v>1395</v>
      </c>
      <c r="BN142" s="44" t="s">
        <v>1396</v>
      </c>
      <c r="BO142" s="44">
        <v>1017.7114861699999</v>
      </c>
      <c r="BP142" s="44">
        <v>25.1111111111111</v>
      </c>
      <c r="BQ142" s="44">
        <v>0</v>
      </c>
      <c r="BR142" s="44">
        <v>62</v>
      </c>
      <c r="BS142" s="44">
        <v>158</v>
      </c>
      <c r="BT142" s="44">
        <v>2.1</v>
      </c>
      <c r="BU142" s="44">
        <v>5.2</v>
      </c>
      <c r="BV142" s="44">
        <v>0.1</v>
      </c>
      <c r="BW142" s="44">
        <v>4</v>
      </c>
      <c r="BX142" s="44" t="s">
        <v>1240</v>
      </c>
      <c r="BY142" s="44">
        <v>27</v>
      </c>
      <c r="BZ142" s="44">
        <v>23</v>
      </c>
      <c r="CA142" s="44">
        <v>27</v>
      </c>
      <c r="CB142" s="44">
        <v>22</v>
      </c>
      <c r="CC142" s="44">
        <v>27</v>
      </c>
      <c r="CD142" s="44">
        <v>22</v>
      </c>
      <c r="CE142" s="44">
        <v>27</v>
      </c>
      <c r="CF142" s="44">
        <v>22</v>
      </c>
    </row>
    <row r="143" spans="1:84">
      <c r="A143" s="44" t="s">
        <v>5</v>
      </c>
      <c r="B143" s="45" t="s">
        <v>83</v>
      </c>
      <c r="O143" s="46">
        <v>6.5393518518518517E-3</v>
      </c>
      <c r="P143" s="15" t="s">
        <v>100</v>
      </c>
      <c r="Q143" s="15" t="s">
        <v>35</v>
      </c>
      <c r="U143" s="15" t="s">
        <v>36</v>
      </c>
      <c r="V143" s="44" t="s">
        <v>80</v>
      </c>
      <c r="AJ143" s="49">
        <v>42605</v>
      </c>
      <c r="AK143" s="60">
        <v>0.76458333333333295</v>
      </c>
      <c r="AL143" s="60">
        <f t="shared" si="11"/>
        <v>0.76388888888888884</v>
      </c>
      <c r="AM143" s="60">
        <f t="shared" si="15"/>
        <v>0.77083333333333337</v>
      </c>
      <c r="AN143" s="44" t="str">
        <f t="shared" si="12"/>
        <v>23/08/2016 18:20:00</v>
      </c>
      <c r="AO143" s="61" t="str">
        <f t="shared" si="13"/>
        <v>23/08/2016 18:30:00</v>
      </c>
      <c r="AP143" s="44">
        <f>VLOOKUP($AN143, [1]TableView_704030_20160816_20160!$D$2:$M$5095,3,FALSE)</f>
        <v>1017.7114861699999</v>
      </c>
      <c r="AQ143" s="44">
        <f>VLOOKUP($AN143, [1]TableView_704030_20160816_20160!$D$2:$M$5095,8,FALSE)</f>
        <v>25.1111111111111</v>
      </c>
      <c r="AR143" s="44">
        <f>VLOOKUP($AN143, [1]TableView_704030_20160816_20160!$D$2:$M$5095,10,FALSE)</f>
        <v>0</v>
      </c>
      <c r="AS143" s="44">
        <f>VLOOKUP($AN143, [1]TableView_704030_20160816_20160!$D$2:$M$5095,4,FALSE)</f>
        <v>62</v>
      </c>
      <c r="AT143" s="44">
        <f>VLOOKUP($AN143, [1]TableView_704030_20160816_20160!$D$2:$M$5095,6,FALSE)</f>
        <v>158</v>
      </c>
      <c r="AU143" s="44">
        <f>VLOOKUP($AN143, [1]TableView_704030_20160816_20160!$D$2:$M$5095,7,FALSE)</f>
        <v>2.1</v>
      </c>
      <c r="AV143" s="44">
        <f>VLOOKUP($AN143, [1]TableView_704030_20160816_20160!$D$2:$M$5095,2,FALSE)</f>
        <v>5.2</v>
      </c>
      <c r="AW143" s="44">
        <f>VLOOKUP($AO143, [2]aacb8965d69cc6fd1cb3a5cae9e8ae7!$C$6:$F$853,4,FALSE)</f>
        <v>0.1</v>
      </c>
      <c r="AX143" s="15">
        <v>4</v>
      </c>
      <c r="AY143" s="44" t="str">
        <f t="shared" si="14"/>
        <v>23/08/2016 4</v>
      </c>
      <c r="AZ143" s="44">
        <f>VLOOKUP($AY143, [3]Sheet1!$D$3:$T$89,2,FALSE)</f>
        <v>27</v>
      </c>
      <c r="BA143" s="44">
        <f>VLOOKUP($AY143, [3]Sheet1!$D$3:$T$89,3,FALSE)</f>
        <v>23</v>
      </c>
      <c r="BB143" s="44">
        <f>VLOOKUP($AY143, [3]Sheet1!$D$3:$T$89,6,FALSE)</f>
        <v>27</v>
      </c>
      <c r="BC143" s="44">
        <f>VLOOKUP($AY143, [3]Sheet1!$D$3:$T$89,7,FALSE)</f>
        <v>22</v>
      </c>
      <c r="BD143" s="44">
        <f>VLOOKUP($AY143, [3]Sheet1!$D$3:$T$89,10,FALSE)</f>
        <v>27</v>
      </c>
      <c r="BE143" s="44">
        <f>VLOOKUP($AY143, [3]Sheet1!$D$3:$T$89,11,FALSE)</f>
        <v>22</v>
      </c>
      <c r="BF143" s="44">
        <f>VLOOKUP($AY143, [3]Sheet1!$D$3:$T$89,14,FALSE)</f>
        <v>27</v>
      </c>
      <c r="BG143" s="44">
        <f>VLOOKUP($AY143, [3]Sheet1!$D$3:$T$89,15,FALSE)</f>
        <v>22</v>
      </c>
      <c r="BI143" s="49">
        <v>42605</v>
      </c>
      <c r="BJ143" s="50">
        <v>0.76458333333333295</v>
      </c>
      <c r="BK143" s="50">
        <v>0.76388888888888884</v>
      </c>
      <c r="BL143" s="50">
        <v>0.77083333333333337</v>
      </c>
      <c r="BM143" s="44" t="s">
        <v>1395</v>
      </c>
      <c r="BN143" s="44" t="s">
        <v>1396</v>
      </c>
      <c r="BO143" s="44">
        <v>1017.7114861699999</v>
      </c>
      <c r="BP143" s="44">
        <v>25.1111111111111</v>
      </c>
      <c r="BQ143" s="44">
        <v>0</v>
      </c>
      <c r="BR143" s="44">
        <v>62</v>
      </c>
      <c r="BS143" s="44">
        <v>158</v>
      </c>
      <c r="BT143" s="44">
        <v>2.1</v>
      </c>
      <c r="BU143" s="44">
        <v>5.2</v>
      </c>
      <c r="BV143" s="44">
        <v>0.1</v>
      </c>
      <c r="BW143" s="44">
        <v>4</v>
      </c>
      <c r="BX143" s="44" t="s">
        <v>1240</v>
      </c>
      <c r="BY143" s="44">
        <v>27</v>
      </c>
      <c r="BZ143" s="44">
        <v>23</v>
      </c>
      <c r="CA143" s="44">
        <v>27</v>
      </c>
      <c r="CB143" s="44">
        <v>22</v>
      </c>
      <c r="CC143" s="44">
        <v>27</v>
      </c>
      <c r="CD143" s="44">
        <v>22</v>
      </c>
      <c r="CE143" s="44">
        <v>27</v>
      </c>
      <c r="CF143" s="44">
        <v>22</v>
      </c>
    </row>
    <row r="144" spans="1:84">
      <c r="A144" s="44" t="s">
        <v>6</v>
      </c>
      <c r="B144" s="45" t="s">
        <v>229</v>
      </c>
      <c r="O144" s="46">
        <v>6.8981481481481489E-3</v>
      </c>
      <c r="P144" s="15" t="s">
        <v>100</v>
      </c>
      <c r="Q144" s="15" t="s">
        <v>216</v>
      </c>
      <c r="R144" s="44" t="s">
        <v>41</v>
      </c>
      <c r="S144" s="44">
        <v>9</v>
      </c>
      <c r="U144" s="15" t="s">
        <v>29</v>
      </c>
      <c r="AJ144" s="49">
        <v>42605</v>
      </c>
      <c r="AK144" s="60">
        <v>0.76458333333333295</v>
      </c>
      <c r="AL144" s="60">
        <f t="shared" si="11"/>
        <v>0.76388888888888884</v>
      </c>
      <c r="AM144" s="60">
        <f t="shared" si="15"/>
        <v>0.77083333333333337</v>
      </c>
      <c r="AN144" s="44" t="str">
        <f t="shared" si="12"/>
        <v>23/08/2016 18:20:00</v>
      </c>
      <c r="AO144" s="61" t="str">
        <f t="shared" si="13"/>
        <v>23/08/2016 18:30:00</v>
      </c>
      <c r="AP144" s="44">
        <f>VLOOKUP($AN144, [1]TableView_704030_20160816_20160!$D$2:$M$5095,3,FALSE)</f>
        <v>1017.7114861699999</v>
      </c>
      <c r="AQ144" s="44">
        <f>VLOOKUP($AN144, [1]TableView_704030_20160816_20160!$D$2:$M$5095,8,FALSE)</f>
        <v>25.1111111111111</v>
      </c>
      <c r="AR144" s="44">
        <f>VLOOKUP($AN144, [1]TableView_704030_20160816_20160!$D$2:$M$5095,10,FALSE)</f>
        <v>0</v>
      </c>
      <c r="AS144" s="44">
        <f>VLOOKUP($AN144, [1]TableView_704030_20160816_20160!$D$2:$M$5095,4,FALSE)</f>
        <v>62</v>
      </c>
      <c r="AT144" s="44">
        <f>VLOOKUP($AN144, [1]TableView_704030_20160816_20160!$D$2:$M$5095,6,FALSE)</f>
        <v>158</v>
      </c>
      <c r="AU144" s="44">
        <f>VLOOKUP($AN144, [1]TableView_704030_20160816_20160!$D$2:$M$5095,7,FALSE)</f>
        <v>2.1</v>
      </c>
      <c r="AV144" s="44">
        <f>VLOOKUP($AN144, [1]TableView_704030_20160816_20160!$D$2:$M$5095,2,FALSE)</f>
        <v>5.2</v>
      </c>
      <c r="AW144" s="44">
        <f>VLOOKUP($AO144, [2]aacb8965d69cc6fd1cb3a5cae9e8ae7!$C$6:$F$853,4,FALSE)</f>
        <v>0.1</v>
      </c>
      <c r="AX144" s="15">
        <v>4</v>
      </c>
      <c r="AY144" s="44" t="str">
        <f t="shared" si="14"/>
        <v>23/08/2016 4</v>
      </c>
      <c r="AZ144" s="44">
        <f>VLOOKUP($AY144, [3]Sheet1!$D$3:$T$89,2,FALSE)</f>
        <v>27</v>
      </c>
      <c r="BA144" s="44">
        <f>VLOOKUP($AY144, [3]Sheet1!$D$3:$T$89,3,FALSE)</f>
        <v>23</v>
      </c>
      <c r="BB144" s="44">
        <f>VLOOKUP($AY144, [3]Sheet1!$D$3:$T$89,6,FALSE)</f>
        <v>27</v>
      </c>
      <c r="BC144" s="44">
        <f>VLOOKUP($AY144, [3]Sheet1!$D$3:$T$89,7,FALSE)</f>
        <v>22</v>
      </c>
      <c r="BD144" s="44">
        <f>VLOOKUP($AY144, [3]Sheet1!$D$3:$T$89,10,FALSE)</f>
        <v>27</v>
      </c>
      <c r="BE144" s="44">
        <f>VLOOKUP($AY144, [3]Sheet1!$D$3:$T$89,11,FALSE)</f>
        <v>22</v>
      </c>
      <c r="BF144" s="44">
        <f>VLOOKUP($AY144, [3]Sheet1!$D$3:$T$89,14,FALSE)</f>
        <v>27</v>
      </c>
      <c r="BG144" s="44">
        <f>VLOOKUP($AY144, [3]Sheet1!$D$3:$T$89,15,FALSE)</f>
        <v>22</v>
      </c>
      <c r="BI144" s="49">
        <v>42605</v>
      </c>
      <c r="BJ144" s="50">
        <v>0.76458333333333295</v>
      </c>
      <c r="BK144" s="50">
        <v>0.76388888888888884</v>
      </c>
      <c r="BL144" s="50">
        <v>0.77083333333333337</v>
      </c>
      <c r="BM144" s="44" t="s">
        <v>1395</v>
      </c>
      <c r="BN144" s="44" t="s">
        <v>1396</v>
      </c>
      <c r="BO144" s="44">
        <v>1017.7114861699999</v>
      </c>
      <c r="BP144" s="44">
        <v>25.1111111111111</v>
      </c>
      <c r="BQ144" s="44">
        <v>0</v>
      </c>
      <c r="BR144" s="44">
        <v>62</v>
      </c>
      <c r="BS144" s="44">
        <v>158</v>
      </c>
      <c r="BT144" s="44">
        <v>2.1</v>
      </c>
      <c r="BU144" s="44">
        <v>5.2</v>
      </c>
      <c r="BV144" s="44">
        <v>0.1</v>
      </c>
      <c r="BW144" s="44">
        <v>4</v>
      </c>
      <c r="BX144" s="44" t="s">
        <v>1240</v>
      </c>
      <c r="BY144" s="44">
        <v>27</v>
      </c>
      <c r="BZ144" s="44">
        <v>23</v>
      </c>
      <c r="CA144" s="44">
        <v>27</v>
      </c>
      <c r="CB144" s="44">
        <v>22</v>
      </c>
      <c r="CC144" s="44">
        <v>27</v>
      </c>
      <c r="CD144" s="44">
        <v>22</v>
      </c>
      <c r="CE144" s="44">
        <v>27</v>
      </c>
      <c r="CF144" s="44">
        <v>22</v>
      </c>
    </row>
    <row r="145" spans="1:84">
      <c r="A145" s="44" t="s">
        <v>7</v>
      </c>
      <c r="B145" s="45" t="s">
        <v>293</v>
      </c>
      <c r="O145" s="46">
        <v>6.9328703703703696E-3</v>
      </c>
      <c r="P145" s="15" t="s">
        <v>100</v>
      </c>
      <c r="Q145" s="15" t="s">
        <v>67</v>
      </c>
      <c r="R145" s="44" t="s">
        <v>41</v>
      </c>
      <c r="S145" s="44">
        <v>9</v>
      </c>
      <c r="U145" s="15" t="s">
        <v>36</v>
      </c>
      <c r="AJ145" s="49">
        <v>42605</v>
      </c>
      <c r="AK145" s="60">
        <v>0.76458333333333295</v>
      </c>
      <c r="AL145" s="60">
        <f t="shared" si="11"/>
        <v>0.76388888888888884</v>
      </c>
      <c r="AM145" s="60">
        <f t="shared" si="15"/>
        <v>0.77083333333333337</v>
      </c>
      <c r="AN145" s="44" t="str">
        <f t="shared" si="12"/>
        <v>23/08/2016 18:20:00</v>
      </c>
      <c r="AO145" s="61" t="str">
        <f t="shared" si="13"/>
        <v>23/08/2016 18:30:00</v>
      </c>
      <c r="AP145" s="44">
        <f>VLOOKUP($AN145, [1]TableView_704030_20160816_20160!$D$2:$M$5095,3,FALSE)</f>
        <v>1017.7114861699999</v>
      </c>
      <c r="AQ145" s="44">
        <f>VLOOKUP($AN145, [1]TableView_704030_20160816_20160!$D$2:$M$5095,8,FALSE)</f>
        <v>25.1111111111111</v>
      </c>
      <c r="AR145" s="44">
        <f>VLOOKUP($AN145, [1]TableView_704030_20160816_20160!$D$2:$M$5095,10,FALSE)</f>
        <v>0</v>
      </c>
      <c r="AS145" s="44">
        <f>VLOOKUP($AN145, [1]TableView_704030_20160816_20160!$D$2:$M$5095,4,FALSE)</f>
        <v>62</v>
      </c>
      <c r="AT145" s="44">
        <f>VLOOKUP($AN145, [1]TableView_704030_20160816_20160!$D$2:$M$5095,6,FALSE)</f>
        <v>158</v>
      </c>
      <c r="AU145" s="44">
        <f>VLOOKUP($AN145, [1]TableView_704030_20160816_20160!$D$2:$M$5095,7,FALSE)</f>
        <v>2.1</v>
      </c>
      <c r="AV145" s="44">
        <f>VLOOKUP($AN145, [1]TableView_704030_20160816_20160!$D$2:$M$5095,2,FALSE)</f>
        <v>5.2</v>
      </c>
      <c r="AW145" s="44">
        <f>VLOOKUP($AO145, [2]aacb8965d69cc6fd1cb3a5cae9e8ae7!$C$6:$F$853,4,FALSE)</f>
        <v>0.1</v>
      </c>
      <c r="AX145" s="15">
        <v>4</v>
      </c>
      <c r="AY145" s="44" t="str">
        <f t="shared" si="14"/>
        <v>23/08/2016 4</v>
      </c>
      <c r="AZ145" s="44">
        <f>VLOOKUP($AY145, [3]Sheet1!$D$3:$T$89,2,FALSE)</f>
        <v>27</v>
      </c>
      <c r="BA145" s="44">
        <f>VLOOKUP($AY145, [3]Sheet1!$D$3:$T$89,3,FALSE)</f>
        <v>23</v>
      </c>
      <c r="BB145" s="44">
        <f>VLOOKUP($AY145, [3]Sheet1!$D$3:$T$89,6,FALSE)</f>
        <v>27</v>
      </c>
      <c r="BC145" s="44">
        <f>VLOOKUP($AY145, [3]Sheet1!$D$3:$T$89,7,FALSE)</f>
        <v>22</v>
      </c>
      <c r="BD145" s="44">
        <f>VLOOKUP($AY145, [3]Sheet1!$D$3:$T$89,10,FALSE)</f>
        <v>27</v>
      </c>
      <c r="BE145" s="44">
        <f>VLOOKUP($AY145, [3]Sheet1!$D$3:$T$89,11,FALSE)</f>
        <v>22</v>
      </c>
      <c r="BF145" s="44">
        <f>VLOOKUP($AY145, [3]Sheet1!$D$3:$T$89,14,FALSE)</f>
        <v>27</v>
      </c>
      <c r="BG145" s="44">
        <f>VLOOKUP($AY145, [3]Sheet1!$D$3:$T$89,15,FALSE)</f>
        <v>22</v>
      </c>
      <c r="BI145" s="49">
        <v>42605</v>
      </c>
      <c r="BJ145" s="50">
        <v>0.76458333333333295</v>
      </c>
      <c r="BK145" s="50">
        <v>0.76388888888888884</v>
      </c>
      <c r="BL145" s="50">
        <v>0.77083333333333337</v>
      </c>
      <c r="BM145" s="44" t="s">
        <v>1395</v>
      </c>
      <c r="BN145" s="44" t="s">
        <v>1396</v>
      </c>
      <c r="BO145" s="44">
        <v>1017.7114861699999</v>
      </c>
      <c r="BP145" s="44">
        <v>25.1111111111111</v>
      </c>
      <c r="BQ145" s="44">
        <v>0</v>
      </c>
      <c r="BR145" s="44">
        <v>62</v>
      </c>
      <c r="BS145" s="44">
        <v>158</v>
      </c>
      <c r="BT145" s="44">
        <v>2.1</v>
      </c>
      <c r="BU145" s="44">
        <v>5.2</v>
      </c>
      <c r="BV145" s="44">
        <v>0.1</v>
      </c>
      <c r="BW145" s="44">
        <v>4</v>
      </c>
      <c r="BX145" s="44" t="s">
        <v>1240</v>
      </c>
      <c r="BY145" s="44">
        <v>27</v>
      </c>
      <c r="BZ145" s="44">
        <v>23</v>
      </c>
      <c r="CA145" s="44">
        <v>27</v>
      </c>
      <c r="CB145" s="44">
        <v>22</v>
      </c>
      <c r="CC145" s="44">
        <v>27</v>
      </c>
      <c r="CD145" s="44">
        <v>22</v>
      </c>
      <c r="CE145" s="44">
        <v>27</v>
      </c>
      <c r="CF145" s="44">
        <v>22</v>
      </c>
    </row>
    <row r="146" spans="1:84">
      <c r="O146" s="46">
        <v>1.1122685185185185E-2</v>
      </c>
      <c r="P146" s="15" t="s">
        <v>50</v>
      </c>
      <c r="Q146" s="15" t="s">
        <v>35</v>
      </c>
      <c r="T146" s="44" t="s">
        <v>53</v>
      </c>
      <c r="U146" s="15" t="s">
        <v>36</v>
      </c>
      <c r="V146" s="15" t="s">
        <v>297</v>
      </c>
      <c r="AJ146" s="49">
        <v>42605</v>
      </c>
      <c r="AK146" s="60">
        <v>0.76458333333333295</v>
      </c>
      <c r="AL146" s="60">
        <f t="shared" si="11"/>
        <v>0.76388888888888884</v>
      </c>
      <c r="AM146" s="60">
        <f t="shared" si="15"/>
        <v>0.77083333333333337</v>
      </c>
      <c r="AN146" s="44" t="str">
        <f t="shared" si="12"/>
        <v>23/08/2016 18:20:00</v>
      </c>
      <c r="AO146" s="61" t="str">
        <f t="shared" si="13"/>
        <v>23/08/2016 18:30:00</v>
      </c>
      <c r="AP146" s="44">
        <f>VLOOKUP($AN146, [1]TableView_704030_20160816_20160!$D$2:$M$5095,3,FALSE)</f>
        <v>1017.7114861699999</v>
      </c>
      <c r="AQ146" s="44">
        <f>VLOOKUP($AN146, [1]TableView_704030_20160816_20160!$D$2:$M$5095,8,FALSE)</f>
        <v>25.1111111111111</v>
      </c>
      <c r="AR146" s="44">
        <f>VLOOKUP($AN146, [1]TableView_704030_20160816_20160!$D$2:$M$5095,10,FALSE)</f>
        <v>0</v>
      </c>
      <c r="AS146" s="44">
        <f>VLOOKUP($AN146, [1]TableView_704030_20160816_20160!$D$2:$M$5095,4,FALSE)</f>
        <v>62</v>
      </c>
      <c r="AT146" s="44">
        <f>VLOOKUP($AN146, [1]TableView_704030_20160816_20160!$D$2:$M$5095,6,FALSE)</f>
        <v>158</v>
      </c>
      <c r="AU146" s="44">
        <f>VLOOKUP($AN146, [1]TableView_704030_20160816_20160!$D$2:$M$5095,7,FALSE)</f>
        <v>2.1</v>
      </c>
      <c r="AV146" s="44">
        <f>VLOOKUP($AN146, [1]TableView_704030_20160816_20160!$D$2:$M$5095,2,FALSE)</f>
        <v>5.2</v>
      </c>
      <c r="AW146" s="44">
        <f>VLOOKUP($AO146, [2]aacb8965d69cc6fd1cb3a5cae9e8ae7!$C$6:$F$853,4,FALSE)</f>
        <v>0.1</v>
      </c>
      <c r="AX146" s="15">
        <v>4</v>
      </c>
      <c r="AY146" s="44" t="str">
        <f t="shared" si="14"/>
        <v>23/08/2016 4</v>
      </c>
      <c r="AZ146" s="44">
        <f>VLOOKUP($AY146, [3]Sheet1!$D$3:$T$89,2,FALSE)</f>
        <v>27</v>
      </c>
      <c r="BA146" s="44">
        <f>VLOOKUP($AY146, [3]Sheet1!$D$3:$T$89,3,FALSE)</f>
        <v>23</v>
      </c>
      <c r="BB146" s="44">
        <f>VLOOKUP($AY146, [3]Sheet1!$D$3:$T$89,6,FALSE)</f>
        <v>27</v>
      </c>
      <c r="BC146" s="44">
        <f>VLOOKUP($AY146, [3]Sheet1!$D$3:$T$89,7,FALSE)</f>
        <v>22</v>
      </c>
      <c r="BD146" s="44">
        <f>VLOOKUP($AY146, [3]Sheet1!$D$3:$T$89,10,FALSE)</f>
        <v>27</v>
      </c>
      <c r="BE146" s="44">
        <f>VLOOKUP($AY146, [3]Sheet1!$D$3:$T$89,11,FALSE)</f>
        <v>22</v>
      </c>
      <c r="BF146" s="44">
        <f>VLOOKUP($AY146, [3]Sheet1!$D$3:$T$89,14,FALSE)</f>
        <v>27</v>
      </c>
      <c r="BG146" s="44">
        <f>VLOOKUP($AY146, [3]Sheet1!$D$3:$T$89,15,FALSE)</f>
        <v>22</v>
      </c>
      <c r="BI146" s="49">
        <v>42605</v>
      </c>
      <c r="BJ146" s="50">
        <v>0.76458333333333295</v>
      </c>
      <c r="BK146" s="50">
        <v>0.76388888888888884</v>
      </c>
      <c r="BL146" s="50">
        <v>0.77083333333333337</v>
      </c>
      <c r="BM146" s="44" t="s">
        <v>1395</v>
      </c>
      <c r="BN146" s="44" t="s">
        <v>1396</v>
      </c>
      <c r="BO146" s="44">
        <v>1017.7114861699999</v>
      </c>
      <c r="BP146" s="44">
        <v>25.1111111111111</v>
      </c>
      <c r="BQ146" s="44">
        <v>0</v>
      </c>
      <c r="BR146" s="44">
        <v>62</v>
      </c>
      <c r="BS146" s="44">
        <v>158</v>
      </c>
      <c r="BT146" s="44">
        <v>2.1</v>
      </c>
      <c r="BU146" s="44">
        <v>5.2</v>
      </c>
      <c r="BV146" s="44">
        <v>0.1</v>
      </c>
      <c r="BW146" s="44">
        <v>4</v>
      </c>
      <c r="BX146" s="44" t="s">
        <v>1240</v>
      </c>
      <c r="BY146" s="44">
        <v>27</v>
      </c>
      <c r="BZ146" s="44">
        <v>23</v>
      </c>
      <c r="CA146" s="44">
        <v>27</v>
      </c>
      <c r="CB146" s="44">
        <v>22</v>
      </c>
      <c r="CC146" s="44">
        <v>27</v>
      </c>
      <c r="CD146" s="44">
        <v>22</v>
      </c>
      <c r="CE146" s="44">
        <v>27</v>
      </c>
      <c r="CF146" s="44">
        <v>22</v>
      </c>
    </row>
    <row r="147" spans="1:84">
      <c r="O147" s="46">
        <v>1.7280092592592593E-2</v>
      </c>
      <c r="P147" s="15" t="s">
        <v>50</v>
      </c>
      <c r="Q147" s="15" t="s">
        <v>194</v>
      </c>
      <c r="T147" s="44" t="s">
        <v>53</v>
      </c>
      <c r="U147" s="15" t="s">
        <v>36</v>
      </c>
      <c r="V147" s="15" t="s">
        <v>298</v>
      </c>
      <c r="AJ147" s="49">
        <v>42605</v>
      </c>
      <c r="AK147" s="60">
        <v>0.76458333333333295</v>
      </c>
      <c r="AL147" s="60">
        <f t="shared" si="11"/>
        <v>0.76388888888888884</v>
      </c>
      <c r="AM147" s="60">
        <f t="shared" si="15"/>
        <v>0.77083333333333337</v>
      </c>
      <c r="AN147" s="44" t="str">
        <f t="shared" si="12"/>
        <v>23/08/2016 18:20:00</v>
      </c>
      <c r="AO147" s="61" t="str">
        <f t="shared" si="13"/>
        <v>23/08/2016 18:30:00</v>
      </c>
      <c r="AP147" s="44">
        <f>VLOOKUP($AN147, [1]TableView_704030_20160816_20160!$D$2:$M$5095,3,FALSE)</f>
        <v>1017.7114861699999</v>
      </c>
      <c r="AQ147" s="44">
        <f>VLOOKUP($AN147, [1]TableView_704030_20160816_20160!$D$2:$M$5095,8,FALSE)</f>
        <v>25.1111111111111</v>
      </c>
      <c r="AR147" s="44">
        <f>VLOOKUP($AN147, [1]TableView_704030_20160816_20160!$D$2:$M$5095,10,FALSE)</f>
        <v>0</v>
      </c>
      <c r="AS147" s="44">
        <f>VLOOKUP($AN147, [1]TableView_704030_20160816_20160!$D$2:$M$5095,4,FALSE)</f>
        <v>62</v>
      </c>
      <c r="AT147" s="44">
        <f>VLOOKUP($AN147, [1]TableView_704030_20160816_20160!$D$2:$M$5095,6,FALSE)</f>
        <v>158</v>
      </c>
      <c r="AU147" s="44">
        <f>VLOOKUP($AN147, [1]TableView_704030_20160816_20160!$D$2:$M$5095,7,FALSE)</f>
        <v>2.1</v>
      </c>
      <c r="AV147" s="44">
        <f>VLOOKUP($AN147, [1]TableView_704030_20160816_20160!$D$2:$M$5095,2,FALSE)</f>
        <v>5.2</v>
      </c>
      <c r="AW147" s="44">
        <f>VLOOKUP($AO147, [2]aacb8965d69cc6fd1cb3a5cae9e8ae7!$C$6:$F$853,4,FALSE)</f>
        <v>0.1</v>
      </c>
      <c r="AX147" s="15">
        <v>4</v>
      </c>
      <c r="AY147" s="44" t="str">
        <f t="shared" si="14"/>
        <v>23/08/2016 4</v>
      </c>
      <c r="AZ147" s="44">
        <f>VLOOKUP($AY147, [3]Sheet1!$D$3:$T$89,2,FALSE)</f>
        <v>27</v>
      </c>
      <c r="BA147" s="44">
        <f>VLOOKUP($AY147, [3]Sheet1!$D$3:$T$89,3,FALSE)</f>
        <v>23</v>
      </c>
      <c r="BB147" s="44">
        <f>VLOOKUP($AY147, [3]Sheet1!$D$3:$T$89,6,FALSE)</f>
        <v>27</v>
      </c>
      <c r="BC147" s="44">
        <f>VLOOKUP($AY147, [3]Sheet1!$D$3:$T$89,7,FALSE)</f>
        <v>22</v>
      </c>
      <c r="BD147" s="44">
        <f>VLOOKUP($AY147, [3]Sheet1!$D$3:$T$89,10,FALSE)</f>
        <v>27</v>
      </c>
      <c r="BE147" s="44">
        <f>VLOOKUP($AY147, [3]Sheet1!$D$3:$T$89,11,FALSE)</f>
        <v>22</v>
      </c>
      <c r="BF147" s="44">
        <f>VLOOKUP($AY147, [3]Sheet1!$D$3:$T$89,14,FALSE)</f>
        <v>27</v>
      </c>
      <c r="BG147" s="44">
        <f>VLOOKUP($AY147, [3]Sheet1!$D$3:$T$89,15,FALSE)</f>
        <v>22</v>
      </c>
      <c r="BI147" s="49">
        <v>42605</v>
      </c>
      <c r="BJ147" s="50">
        <v>0.76458333333333295</v>
      </c>
      <c r="BK147" s="50">
        <v>0.76388888888888884</v>
      </c>
      <c r="BL147" s="50">
        <v>0.77083333333333337</v>
      </c>
      <c r="BM147" s="44" t="s">
        <v>1395</v>
      </c>
      <c r="BN147" s="44" t="s">
        <v>1396</v>
      </c>
      <c r="BO147" s="44">
        <v>1017.7114861699999</v>
      </c>
      <c r="BP147" s="44">
        <v>25.1111111111111</v>
      </c>
      <c r="BQ147" s="44">
        <v>0</v>
      </c>
      <c r="BR147" s="44">
        <v>62</v>
      </c>
      <c r="BS147" s="44">
        <v>158</v>
      </c>
      <c r="BT147" s="44">
        <v>2.1</v>
      </c>
      <c r="BU147" s="44">
        <v>5.2</v>
      </c>
      <c r="BV147" s="44">
        <v>0.1</v>
      </c>
      <c r="BW147" s="44">
        <v>4</v>
      </c>
      <c r="BX147" s="44" t="s">
        <v>1240</v>
      </c>
      <c r="BY147" s="44">
        <v>27</v>
      </c>
      <c r="BZ147" s="44">
        <v>23</v>
      </c>
      <c r="CA147" s="44">
        <v>27</v>
      </c>
      <c r="CB147" s="44">
        <v>22</v>
      </c>
      <c r="CC147" s="44">
        <v>27</v>
      </c>
      <c r="CD147" s="44">
        <v>22</v>
      </c>
      <c r="CE147" s="44">
        <v>27</v>
      </c>
      <c r="CF147" s="44">
        <v>22</v>
      </c>
    </row>
    <row r="148" spans="1:84">
      <c r="O148" s="46">
        <v>2.0162037037037037E-2</v>
      </c>
      <c r="P148" s="15" t="s">
        <v>263</v>
      </c>
      <c r="Q148" s="15" t="s">
        <v>294</v>
      </c>
      <c r="U148" s="15" t="s">
        <v>29</v>
      </c>
      <c r="V148" s="15" t="s">
        <v>55</v>
      </c>
      <c r="AJ148" s="49">
        <v>42605</v>
      </c>
      <c r="AK148" s="60">
        <v>0.76458333333333295</v>
      </c>
      <c r="AL148" s="60">
        <f t="shared" si="11"/>
        <v>0.76388888888888884</v>
      </c>
      <c r="AM148" s="60">
        <f t="shared" si="15"/>
        <v>0.77083333333333337</v>
      </c>
      <c r="AN148" s="44" t="str">
        <f t="shared" si="12"/>
        <v>23/08/2016 18:20:00</v>
      </c>
      <c r="AO148" s="61" t="str">
        <f t="shared" si="13"/>
        <v>23/08/2016 18:30:00</v>
      </c>
      <c r="AP148" s="44">
        <f>VLOOKUP($AN148, [1]TableView_704030_20160816_20160!$D$2:$M$5095,3,FALSE)</f>
        <v>1017.7114861699999</v>
      </c>
      <c r="AQ148" s="44">
        <f>VLOOKUP($AN148, [1]TableView_704030_20160816_20160!$D$2:$M$5095,8,FALSE)</f>
        <v>25.1111111111111</v>
      </c>
      <c r="AR148" s="44">
        <f>VLOOKUP($AN148, [1]TableView_704030_20160816_20160!$D$2:$M$5095,10,FALSE)</f>
        <v>0</v>
      </c>
      <c r="AS148" s="44">
        <f>VLOOKUP($AN148, [1]TableView_704030_20160816_20160!$D$2:$M$5095,4,FALSE)</f>
        <v>62</v>
      </c>
      <c r="AT148" s="44">
        <f>VLOOKUP($AN148, [1]TableView_704030_20160816_20160!$D$2:$M$5095,6,FALSE)</f>
        <v>158</v>
      </c>
      <c r="AU148" s="44">
        <f>VLOOKUP($AN148, [1]TableView_704030_20160816_20160!$D$2:$M$5095,7,FALSE)</f>
        <v>2.1</v>
      </c>
      <c r="AV148" s="44">
        <f>VLOOKUP($AN148, [1]TableView_704030_20160816_20160!$D$2:$M$5095,2,FALSE)</f>
        <v>5.2</v>
      </c>
      <c r="AW148" s="44">
        <f>VLOOKUP($AO148, [2]aacb8965d69cc6fd1cb3a5cae9e8ae7!$C$6:$F$853,4,FALSE)</f>
        <v>0.1</v>
      </c>
      <c r="AX148" s="15">
        <v>4</v>
      </c>
      <c r="AY148" s="44" t="str">
        <f t="shared" si="14"/>
        <v>23/08/2016 4</v>
      </c>
      <c r="AZ148" s="44">
        <f>VLOOKUP($AY148, [3]Sheet1!$D$3:$T$89,2,FALSE)</f>
        <v>27</v>
      </c>
      <c r="BA148" s="44">
        <f>VLOOKUP($AY148, [3]Sheet1!$D$3:$T$89,3,FALSE)</f>
        <v>23</v>
      </c>
      <c r="BB148" s="44">
        <f>VLOOKUP($AY148, [3]Sheet1!$D$3:$T$89,6,FALSE)</f>
        <v>27</v>
      </c>
      <c r="BC148" s="44">
        <f>VLOOKUP($AY148, [3]Sheet1!$D$3:$T$89,7,FALSE)</f>
        <v>22</v>
      </c>
      <c r="BD148" s="44">
        <f>VLOOKUP($AY148, [3]Sheet1!$D$3:$T$89,10,FALSE)</f>
        <v>27</v>
      </c>
      <c r="BE148" s="44">
        <f>VLOOKUP($AY148, [3]Sheet1!$D$3:$T$89,11,FALSE)</f>
        <v>22</v>
      </c>
      <c r="BF148" s="44">
        <f>VLOOKUP($AY148, [3]Sheet1!$D$3:$T$89,14,FALSE)</f>
        <v>27</v>
      </c>
      <c r="BG148" s="44">
        <f>VLOOKUP($AY148, [3]Sheet1!$D$3:$T$89,15,FALSE)</f>
        <v>22</v>
      </c>
      <c r="BI148" s="49">
        <v>42605</v>
      </c>
      <c r="BJ148" s="50">
        <v>0.76458333333333295</v>
      </c>
      <c r="BK148" s="50">
        <v>0.76388888888888884</v>
      </c>
      <c r="BL148" s="50">
        <v>0.77083333333333337</v>
      </c>
      <c r="BM148" s="44" t="s">
        <v>1395</v>
      </c>
      <c r="BN148" s="44" t="s">
        <v>1396</v>
      </c>
      <c r="BO148" s="44">
        <v>1017.7114861699999</v>
      </c>
      <c r="BP148" s="44">
        <v>25.1111111111111</v>
      </c>
      <c r="BQ148" s="44">
        <v>0</v>
      </c>
      <c r="BR148" s="44">
        <v>62</v>
      </c>
      <c r="BS148" s="44">
        <v>158</v>
      </c>
      <c r="BT148" s="44">
        <v>2.1</v>
      </c>
      <c r="BU148" s="44">
        <v>5.2</v>
      </c>
      <c r="BV148" s="44">
        <v>0.1</v>
      </c>
      <c r="BW148" s="44">
        <v>4</v>
      </c>
      <c r="BX148" s="44" t="s">
        <v>1240</v>
      </c>
      <c r="BY148" s="44">
        <v>27</v>
      </c>
      <c r="BZ148" s="44">
        <v>23</v>
      </c>
      <c r="CA148" s="44">
        <v>27</v>
      </c>
      <c r="CB148" s="44">
        <v>22</v>
      </c>
      <c r="CC148" s="44">
        <v>27</v>
      </c>
      <c r="CD148" s="44">
        <v>22</v>
      </c>
      <c r="CE148" s="44">
        <v>27</v>
      </c>
      <c r="CF148" s="44">
        <v>22</v>
      </c>
    </row>
    <row r="149" spans="1:84">
      <c r="O149" s="46">
        <v>2.0787037037037038E-2</v>
      </c>
      <c r="P149" s="15" t="s">
        <v>100</v>
      </c>
      <c r="Q149" s="15" t="s">
        <v>67</v>
      </c>
      <c r="R149" s="44" t="s">
        <v>41</v>
      </c>
      <c r="S149" s="44">
        <v>7</v>
      </c>
      <c r="U149" s="15" t="s">
        <v>36</v>
      </c>
      <c r="V149" s="15" t="s">
        <v>72</v>
      </c>
      <c r="AJ149" s="49">
        <v>42605</v>
      </c>
      <c r="AK149" s="60">
        <v>0.76458333333333295</v>
      </c>
      <c r="AL149" s="60">
        <f t="shared" si="11"/>
        <v>0.76388888888888884</v>
      </c>
      <c r="AM149" s="60">
        <f t="shared" si="15"/>
        <v>0.77083333333333337</v>
      </c>
      <c r="AN149" s="44" t="str">
        <f t="shared" si="12"/>
        <v>23/08/2016 18:20:00</v>
      </c>
      <c r="AO149" s="61" t="str">
        <f t="shared" si="13"/>
        <v>23/08/2016 18:30:00</v>
      </c>
      <c r="AP149" s="44">
        <f>VLOOKUP($AN149, [1]TableView_704030_20160816_20160!$D$2:$M$5095,3,FALSE)</f>
        <v>1017.7114861699999</v>
      </c>
      <c r="AQ149" s="44">
        <f>VLOOKUP($AN149, [1]TableView_704030_20160816_20160!$D$2:$M$5095,8,FALSE)</f>
        <v>25.1111111111111</v>
      </c>
      <c r="AR149" s="44">
        <f>VLOOKUP($AN149, [1]TableView_704030_20160816_20160!$D$2:$M$5095,10,FALSE)</f>
        <v>0</v>
      </c>
      <c r="AS149" s="44">
        <f>VLOOKUP($AN149, [1]TableView_704030_20160816_20160!$D$2:$M$5095,4,FALSE)</f>
        <v>62</v>
      </c>
      <c r="AT149" s="44">
        <f>VLOOKUP($AN149, [1]TableView_704030_20160816_20160!$D$2:$M$5095,6,FALSE)</f>
        <v>158</v>
      </c>
      <c r="AU149" s="44">
        <f>VLOOKUP($AN149, [1]TableView_704030_20160816_20160!$D$2:$M$5095,7,FALSE)</f>
        <v>2.1</v>
      </c>
      <c r="AV149" s="44">
        <f>VLOOKUP($AN149, [1]TableView_704030_20160816_20160!$D$2:$M$5095,2,FALSE)</f>
        <v>5.2</v>
      </c>
      <c r="AW149" s="44">
        <f>VLOOKUP($AO149, [2]aacb8965d69cc6fd1cb3a5cae9e8ae7!$C$6:$F$853,4,FALSE)</f>
        <v>0.1</v>
      </c>
      <c r="AX149" s="15">
        <v>4</v>
      </c>
      <c r="AY149" s="44" t="str">
        <f t="shared" si="14"/>
        <v>23/08/2016 4</v>
      </c>
      <c r="AZ149" s="44">
        <f>VLOOKUP($AY149, [3]Sheet1!$D$3:$T$89,2,FALSE)</f>
        <v>27</v>
      </c>
      <c r="BA149" s="44">
        <f>VLOOKUP($AY149, [3]Sheet1!$D$3:$T$89,3,FALSE)</f>
        <v>23</v>
      </c>
      <c r="BB149" s="44">
        <f>VLOOKUP($AY149, [3]Sheet1!$D$3:$T$89,6,FALSE)</f>
        <v>27</v>
      </c>
      <c r="BC149" s="44">
        <f>VLOOKUP($AY149, [3]Sheet1!$D$3:$T$89,7,FALSE)</f>
        <v>22</v>
      </c>
      <c r="BD149" s="44">
        <f>VLOOKUP($AY149, [3]Sheet1!$D$3:$T$89,10,FALSE)</f>
        <v>27</v>
      </c>
      <c r="BE149" s="44">
        <f>VLOOKUP($AY149, [3]Sheet1!$D$3:$T$89,11,FALSE)</f>
        <v>22</v>
      </c>
      <c r="BF149" s="44">
        <f>VLOOKUP($AY149, [3]Sheet1!$D$3:$T$89,14,FALSE)</f>
        <v>27</v>
      </c>
      <c r="BG149" s="44">
        <f>VLOOKUP($AY149, [3]Sheet1!$D$3:$T$89,15,FALSE)</f>
        <v>22</v>
      </c>
      <c r="BI149" s="49">
        <v>42605</v>
      </c>
      <c r="BJ149" s="50">
        <v>0.76458333333333295</v>
      </c>
      <c r="BK149" s="50">
        <v>0.76388888888888884</v>
      </c>
      <c r="BL149" s="50">
        <v>0.77083333333333337</v>
      </c>
      <c r="BM149" s="44" t="s">
        <v>1395</v>
      </c>
      <c r="BN149" s="44" t="s">
        <v>1396</v>
      </c>
      <c r="BO149" s="44">
        <v>1017.7114861699999</v>
      </c>
      <c r="BP149" s="44">
        <v>25.1111111111111</v>
      </c>
      <c r="BQ149" s="44">
        <v>0</v>
      </c>
      <c r="BR149" s="44">
        <v>62</v>
      </c>
      <c r="BS149" s="44">
        <v>158</v>
      </c>
      <c r="BT149" s="44">
        <v>2.1</v>
      </c>
      <c r="BU149" s="44">
        <v>5.2</v>
      </c>
      <c r="BV149" s="44">
        <v>0.1</v>
      </c>
      <c r="BW149" s="44">
        <v>4</v>
      </c>
      <c r="BX149" s="44" t="s">
        <v>1240</v>
      </c>
      <c r="BY149" s="44">
        <v>27</v>
      </c>
      <c r="BZ149" s="44">
        <v>23</v>
      </c>
      <c r="CA149" s="44">
        <v>27</v>
      </c>
      <c r="CB149" s="44">
        <v>22</v>
      </c>
      <c r="CC149" s="44">
        <v>27</v>
      </c>
      <c r="CD149" s="44">
        <v>22</v>
      </c>
      <c r="CE149" s="44">
        <v>27</v>
      </c>
      <c r="CF149" s="44">
        <v>22</v>
      </c>
    </row>
    <row r="150" spans="1:84">
      <c r="O150" s="46">
        <v>2.0833333333333332E-2</v>
      </c>
      <c r="AJ150" s="49">
        <v>42605</v>
      </c>
      <c r="AK150" s="60">
        <v>0.76458333333333295</v>
      </c>
      <c r="AL150" s="60">
        <f t="shared" si="11"/>
        <v>0.76388888888888884</v>
      </c>
      <c r="AM150" s="60">
        <f t="shared" si="15"/>
        <v>0.77083333333333337</v>
      </c>
      <c r="AN150" s="44" t="str">
        <f t="shared" si="12"/>
        <v>23/08/2016 18:20:00</v>
      </c>
      <c r="AO150" s="61" t="str">
        <f t="shared" si="13"/>
        <v>23/08/2016 18:30:00</v>
      </c>
      <c r="AP150" s="44">
        <f>VLOOKUP($AN150, [1]TableView_704030_20160816_20160!$D$2:$M$5095,3,FALSE)</f>
        <v>1017.7114861699999</v>
      </c>
      <c r="AQ150" s="44">
        <f>VLOOKUP($AN150, [1]TableView_704030_20160816_20160!$D$2:$M$5095,8,FALSE)</f>
        <v>25.1111111111111</v>
      </c>
      <c r="AR150" s="44">
        <f>VLOOKUP($AN150, [1]TableView_704030_20160816_20160!$D$2:$M$5095,10,FALSE)</f>
        <v>0</v>
      </c>
      <c r="AS150" s="44">
        <f>VLOOKUP($AN150, [1]TableView_704030_20160816_20160!$D$2:$M$5095,4,FALSE)</f>
        <v>62</v>
      </c>
      <c r="AT150" s="44">
        <f>VLOOKUP($AN150, [1]TableView_704030_20160816_20160!$D$2:$M$5095,6,FALSE)</f>
        <v>158</v>
      </c>
      <c r="AU150" s="44">
        <f>VLOOKUP($AN150, [1]TableView_704030_20160816_20160!$D$2:$M$5095,7,FALSE)</f>
        <v>2.1</v>
      </c>
      <c r="AV150" s="44">
        <f>VLOOKUP($AN150, [1]TableView_704030_20160816_20160!$D$2:$M$5095,2,FALSE)</f>
        <v>5.2</v>
      </c>
      <c r="AW150" s="44">
        <f>VLOOKUP($AO150, [2]aacb8965d69cc6fd1cb3a5cae9e8ae7!$C$6:$F$853,4,FALSE)</f>
        <v>0.1</v>
      </c>
      <c r="AX150" s="15">
        <v>4</v>
      </c>
      <c r="AY150" s="44" t="str">
        <f t="shared" si="14"/>
        <v>23/08/2016 4</v>
      </c>
      <c r="AZ150" s="44">
        <f>VLOOKUP($AY150, [3]Sheet1!$D$3:$T$89,2,FALSE)</f>
        <v>27</v>
      </c>
      <c r="BA150" s="44">
        <f>VLOOKUP($AY150, [3]Sheet1!$D$3:$T$89,3,FALSE)</f>
        <v>23</v>
      </c>
      <c r="BB150" s="44">
        <f>VLOOKUP($AY150, [3]Sheet1!$D$3:$T$89,6,FALSE)</f>
        <v>27</v>
      </c>
      <c r="BC150" s="44">
        <f>VLOOKUP($AY150, [3]Sheet1!$D$3:$T$89,7,FALSE)</f>
        <v>22</v>
      </c>
      <c r="BD150" s="44">
        <f>VLOOKUP($AY150, [3]Sheet1!$D$3:$T$89,10,FALSE)</f>
        <v>27</v>
      </c>
      <c r="BE150" s="44">
        <f>VLOOKUP($AY150, [3]Sheet1!$D$3:$T$89,11,FALSE)</f>
        <v>22</v>
      </c>
      <c r="BF150" s="44">
        <f>VLOOKUP($AY150, [3]Sheet1!$D$3:$T$89,14,FALSE)</f>
        <v>27</v>
      </c>
      <c r="BG150" s="44">
        <f>VLOOKUP($AY150, [3]Sheet1!$D$3:$T$89,15,FALSE)</f>
        <v>22</v>
      </c>
      <c r="BI150" s="49">
        <v>42605</v>
      </c>
      <c r="BJ150" s="50">
        <v>0.76458333333333295</v>
      </c>
      <c r="BK150" s="50">
        <v>0.76388888888888884</v>
      </c>
      <c r="BL150" s="50">
        <v>0.77083333333333337</v>
      </c>
      <c r="BM150" s="44" t="s">
        <v>1395</v>
      </c>
      <c r="BN150" s="44" t="s">
        <v>1396</v>
      </c>
      <c r="BO150" s="44">
        <v>1017.7114861699999</v>
      </c>
      <c r="BP150" s="44">
        <v>25.1111111111111</v>
      </c>
      <c r="BQ150" s="44">
        <v>0</v>
      </c>
      <c r="BR150" s="44">
        <v>62</v>
      </c>
      <c r="BS150" s="44">
        <v>158</v>
      </c>
      <c r="BT150" s="44">
        <v>2.1</v>
      </c>
      <c r="BU150" s="44">
        <v>5.2</v>
      </c>
      <c r="BV150" s="44">
        <v>0.1</v>
      </c>
      <c r="BW150" s="44">
        <v>4</v>
      </c>
      <c r="BX150" s="44" t="s">
        <v>1240</v>
      </c>
      <c r="BY150" s="44">
        <v>27</v>
      </c>
      <c r="BZ150" s="44">
        <v>23</v>
      </c>
      <c r="CA150" s="44">
        <v>27</v>
      </c>
      <c r="CB150" s="44">
        <v>22</v>
      </c>
      <c r="CC150" s="44">
        <v>27</v>
      </c>
      <c r="CD150" s="44">
        <v>22</v>
      </c>
      <c r="CE150" s="44">
        <v>27</v>
      </c>
      <c r="CF150" s="44">
        <v>22</v>
      </c>
    </row>
    <row r="151" spans="1:84" s="28" customFormat="1">
      <c r="B151" s="51"/>
      <c r="D151" s="52"/>
      <c r="M151" s="54"/>
      <c r="O151" s="52"/>
      <c r="X151" s="54"/>
      <c r="Z151" s="52"/>
      <c r="AJ151" s="49">
        <v>42605</v>
      </c>
      <c r="AK151" s="60">
        <v>0.76458333333333295</v>
      </c>
      <c r="AL151" s="60">
        <f t="shared" si="11"/>
        <v>0.76388888888888884</v>
      </c>
      <c r="AM151" s="60">
        <f t="shared" si="15"/>
        <v>0.77083333333333337</v>
      </c>
      <c r="AN151" s="44" t="str">
        <f t="shared" si="12"/>
        <v>23/08/2016 18:20:00</v>
      </c>
      <c r="AO151" s="61" t="str">
        <f t="shared" si="13"/>
        <v>23/08/2016 18:30:00</v>
      </c>
      <c r="AP151" s="44">
        <f>VLOOKUP($AN151, [1]TableView_704030_20160816_20160!$D$2:$M$5095,3,FALSE)</f>
        <v>1017.7114861699999</v>
      </c>
      <c r="AQ151" s="44">
        <f>VLOOKUP($AN151, [1]TableView_704030_20160816_20160!$D$2:$M$5095,8,FALSE)</f>
        <v>25.1111111111111</v>
      </c>
      <c r="AR151" s="44">
        <f>VLOOKUP($AN151, [1]TableView_704030_20160816_20160!$D$2:$M$5095,10,FALSE)</f>
        <v>0</v>
      </c>
      <c r="AS151" s="44">
        <f>VLOOKUP($AN151, [1]TableView_704030_20160816_20160!$D$2:$M$5095,4,FALSE)</f>
        <v>62</v>
      </c>
      <c r="AT151" s="44">
        <f>VLOOKUP($AN151, [1]TableView_704030_20160816_20160!$D$2:$M$5095,6,FALSE)</f>
        <v>158</v>
      </c>
      <c r="AU151" s="44">
        <f>VLOOKUP($AN151, [1]TableView_704030_20160816_20160!$D$2:$M$5095,7,FALSE)</f>
        <v>2.1</v>
      </c>
      <c r="AV151" s="44">
        <f>VLOOKUP($AN151, [1]TableView_704030_20160816_20160!$D$2:$M$5095,2,FALSE)</f>
        <v>5.2</v>
      </c>
      <c r="AW151" s="44">
        <f>VLOOKUP($AO151, [2]aacb8965d69cc6fd1cb3a5cae9e8ae7!$C$6:$F$853,4,FALSE)</f>
        <v>0.1</v>
      </c>
      <c r="AX151" s="15">
        <v>4</v>
      </c>
      <c r="AY151" s="44" t="str">
        <f t="shared" si="14"/>
        <v>23/08/2016 4</v>
      </c>
      <c r="AZ151" s="44">
        <f>VLOOKUP($AY151, [3]Sheet1!$D$3:$T$89,2,FALSE)</f>
        <v>27</v>
      </c>
      <c r="BA151" s="44">
        <f>VLOOKUP($AY151, [3]Sheet1!$D$3:$T$89,3,FALSE)</f>
        <v>23</v>
      </c>
      <c r="BB151" s="44">
        <f>VLOOKUP($AY151, [3]Sheet1!$D$3:$T$89,6,FALSE)</f>
        <v>27</v>
      </c>
      <c r="BC151" s="44">
        <f>VLOOKUP($AY151, [3]Sheet1!$D$3:$T$89,7,FALSE)</f>
        <v>22</v>
      </c>
      <c r="BD151" s="44">
        <f>VLOOKUP($AY151, [3]Sheet1!$D$3:$T$89,10,FALSE)</f>
        <v>27</v>
      </c>
      <c r="BE151" s="44">
        <f>VLOOKUP($AY151, [3]Sheet1!$D$3:$T$89,11,FALSE)</f>
        <v>22</v>
      </c>
      <c r="BF151" s="44">
        <f>VLOOKUP($AY151, [3]Sheet1!$D$3:$T$89,14,FALSE)</f>
        <v>27</v>
      </c>
      <c r="BG151" s="44">
        <f>VLOOKUP($AY151, [3]Sheet1!$D$3:$T$89,15,FALSE)</f>
        <v>22</v>
      </c>
      <c r="BI151" s="58">
        <v>42605</v>
      </c>
      <c r="BJ151" s="59">
        <v>0.76458333333333295</v>
      </c>
      <c r="BK151" s="59">
        <v>0.76388888888888884</v>
      </c>
      <c r="BL151" s="59">
        <v>0.77083333333333337</v>
      </c>
      <c r="BM151" s="28" t="s">
        <v>1395</v>
      </c>
      <c r="BN151" s="28" t="s">
        <v>1396</v>
      </c>
      <c r="BO151" s="28">
        <v>1017.7114861699999</v>
      </c>
      <c r="BP151" s="28">
        <v>25.1111111111111</v>
      </c>
      <c r="BQ151" s="28">
        <v>0</v>
      </c>
      <c r="BR151" s="28">
        <v>62</v>
      </c>
      <c r="BS151" s="28">
        <v>158</v>
      </c>
      <c r="BT151" s="28">
        <v>2.1</v>
      </c>
      <c r="BU151" s="28">
        <v>5.2</v>
      </c>
      <c r="BV151" s="28">
        <v>0.1</v>
      </c>
      <c r="BW151" s="28">
        <v>4</v>
      </c>
      <c r="BX151" s="28" t="s">
        <v>1240</v>
      </c>
      <c r="BY151" s="28">
        <v>27</v>
      </c>
      <c r="BZ151" s="28">
        <v>23</v>
      </c>
      <c r="CA151" s="28">
        <v>27</v>
      </c>
      <c r="CB151" s="28">
        <v>22</v>
      </c>
      <c r="CC151" s="28">
        <v>27</v>
      </c>
      <c r="CD151" s="28">
        <v>22</v>
      </c>
      <c r="CE151" s="28">
        <v>27</v>
      </c>
      <c r="CF151" s="28">
        <v>22</v>
      </c>
    </row>
    <row r="152" spans="1:84">
      <c r="A152" s="44" t="s">
        <v>0</v>
      </c>
      <c r="B152" s="45" t="s">
        <v>300</v>
      </c>
      <c r="D152" s="46">
        <v>0</v>
      </c>
      <c r="E152" s="44" t="s">
        <v>88</v>
      </c>
      <c r="F152" s="47" t="s">
        <v>54</v>
      </c>
      <c r="J152" s="44" t="s">
        <v>36</v>
      </c>
      <c r="K152" s="44" t="s">
        <v>308</v>
      </c>
      <c r="O152" s="46">
        <v>0</v>
      </c>
      <c r="P152" s="15" t="s">
        <v>100</v>
      </c>
      <c r="Q152" s="15" t="s">
        <v>67</v>
      </c>
      <c r="R152" s="44" t="s">
        <v>41</v>
      </c>
      <c r="S152" s="44">
        <v>7</v>
      </c>
      <c r="U152" s="15" t="s">
        <v>36</v>
      </c>
      <c r="Z152" s="46">
        <v>0</v>
      </c>
      <c r="AA152" s="44" t="s">
        <v>32</v>
      </c>
      <c r="AJ152" s="49">
        <v>42606</v>
      </c>
      <c r="AK152" s="60">
        <v>0.40972222222222227</v>
      </c>
      <c r="AL152" s="60">
        <f t="shared" si="11"/>
        <v>0.40972222222222221</v>
      </c>
      <c r="AM152" s="60">
        <f t="shared" si="15"/>
        <v>0.41666666666666669</v>
      </c>
      <c r="AN152" s="44" t="str">
        <f t="shared" si="12"/>
        <v>24/08/2016 09:50:00</v>
      </c>
      <c r="AO152" s="61" t="str">
        <f t="shared" si="13"/>
        <v>24/08/2016 10:00:00</v>
      </c>
      <c r="AP152" s="44">
        <f>VLOOKUP($AN152, [1]TableView_704030_20160816_20160!$D$2:$M$5095,3,FALSE)</f>
        <v>1016.45852224</v>
      </c>
      <c r="AQ152" s="44">
        <f>VLOOKUP($AN152, [1]TableView_704030_20160816_20160!$D$2:$M$5095,8,FALSE)</f>
        <v>25.7777777777778</v>
      </c>
      <c r="AR152" s="44">
        <f>VLOOKUP($AN152, [1]TableView_704030_20160816_20160!$D$2:$M$5095,10,FALSE)</f>
        <v>0</v>
      </c>
      <c r="AS152" s="44">
        <f>VLOOKUP($AN152, [1]TableView_704030_20160816_20160!$D$2:$M$5095,4,FALSE)</f>
        <v>66</v>
      </c>
      <c r="AT152" s="44">
        <f>VLOOKUP($AN152, [1]TableView_704030_20160816_20160!$D$2:$M$5095,6,FALSE)</f>
        <v>312</v>
      </c>
      <c r="AU152" s="44">
        <f>VLOOKUP($AN152, [1]TableView_704030_20160816_20160!$D$2:$M$5095,7,FALSE)</f>
        <v>2.9</v>
      </c>
      <c r="AV152" s="44">
        <f>VLOOKUP($AN152, [1]TableView_704030_20160816_20160!$D$2:$M$5095,2,FALSE)</f>
        <v>9.6</v>
      </c>
      <c r="AW152" s="44">
        <f>VLOOKUP($AO152, [2]aacb8965d69cc6fd1cb3a5cae9e8ae7!$C$6:$F$853,4,FALSE)</f>
        <v>4.5</v>
      </c>
      <c r="AX152" s="15">
        <v>1</v>
      </c>
      <c r="AY152" s="44" t="str">
        <f t="shared" si="14"/>
        <v>24/08/2016 1</v>
      </c>
      <c r="AZ152" s="44">
        <f>VLOOKUP($AY152, [3]Sheet1!$D$3:$T$89,2,FALSE)</f>
        <v>37</v>
      </c>
      <c r="BA152" s="44">
        <f>VLOOKUP($AY152, [3]Sheet1!$D$3:$T$89,3,FALSE)</f>
        <v>25</v>
      </c>
      <c r="BB152" s="44">
        <f>VLOOKUP($AY152, [3]Sheet1!$D$3:$T$89,6,FALSE)</f>
        <v>32</v>
      </c>
      <c r="BC152" s="44">
        <f>VLOOKUP($AY152, [3]Sheet1!$D$3:$T$89,7,FALSE)</f>
        <v>23</v>
      </c>
      <c r="BD152" s="44">
        <f>VLOOKUP($AY152, [3]Sheet1!$D$3:$T$89,10,FALSE)</f>
        <v>27</v>
      </c>
      <c r="BE152" s="44">
        <f>VLOOKUP($AY152, [3]Sheet1!$D$3:$T$89,11,FALSE)</f>
        <v>20</v>
      </c>
      <c r="BF152" s="44">
        <f>VLOOKUP($AY152, [3]Sheet1!$D$3:$T$89,14,FALSE)</f>
        <v>24</v>
      </c>
      <c r="BG152" s="44">
        <f>VLOOKUP($AY152, [3]Sheet1!$D$3:$T$89,15,FALSE)</f>
        <v>20</v>
      </c>
      <c r="BI152" s="49">
        <v>42606</v>
      </c>
      <c r="BJ152" s="50">
        <v>0.40972222222222227</v>
      </c>
      <c r="BK152" s="50">
        <v>0.40972222222222221</v>
      </c>
      <c r="BL152" s="50">
        <v>0.41666666666666669</v>
      </c>
      <c r="BM152" s="44" t="s">
        <v>1397</v>
      </c>
      <c r="BN152" s="44" t="s">
        <v>1398</v>
      </c>
      <c r="BO152" s="44">
        <v>1016.45852224</v>
      </c>
      <c r="BP152" s="44">
        <v>25.7777777777778</v>
      </c>
      <c r="BQ152" s="44">
        <v>0</v>
      </c>
      <c r="BR152" s="44">
        <v>66</v>
      </c>
      <c r="BS152" s="44">
        <v>312</v>
      </c>
      <c r="BT152" s="44">
        <v>2.9</v>
      </c>
      <c r="BU152" s="44">
        <v>9.6</v>
      </c>
      <c r="BV152" s="44">
        <v>4.5</v>
      </c>
      <c r="BW152" s="44">
        <v>1</v>
      </c>
      <c r="BX152" s="44" t="s">
        <v>1241</v>
      </c>
      <c r="BY152" s="44">
        <v>37</v>
      </c>
      <c r="BZ152" s="44">
        <v>25</v>
      </c>
      <c r="CA152" s="44">
        <v>32</v>
      </c>
      <c r="CB152" s="44">
        <v>23</v>
      </c>
      <c r="CC152" s="44">
        <v>27</v>
      </c>
      <c r="CD152" s="44">
        <v>20</v>
      </c>
      <c r="CE152" s="44">
        <v>24</v>
      </c>
      <c r="CF152" s="44">
        <v>20</v>
      </c>
    </row>
    <row r="153" spans="1:84">
      <c r="A153" s="44" t="s">
        <v>1</v>
      </c>
      <c r="B153" s="45" t="s">
        <v>301</v>
      </c>
      <c r="D153" s="46">
        <v>8.5069444444444437E-3</v>
      </c>
      <c r="E153" s="44" t="s">
        <v>307</v>
      </c>
      <c r="F153" s="47" t="s">
        <v>35</v>
      </c>
      <c r="J153" s="44" t="s">
        <v>29</v>
      </c>
      <c r="K153" s="44" t="s">
        <v>309</v>
      </c>
      <c r="O153" s="46">
        <v>8.3333333333333339E-4</v>
      </c>
      <c r="P153" s="15" t="s">
        <v>100</v>
      </c>
      <c r="Q153" s="15" t="s">
        <v>34</v>
      </c>
      <c r="T153" s="44" t="s">
        <v>53</v>
      </c>
      <c r="U153" s="15" t="s">
        <v>36</v>
      </c>
      <c r="V153" s="15" t="s">
        <v>316</v>
      </c>
      <c r="Z153" s="46">
        <v>2.0833333333333332E-2</v>
      </c>
      <c r="AJ153" s="49">
        <v>42606</v>
      </c>
      <c r="AK153" s="60">
        <v>0.40972222222222227</v>
      </c>
      <c r="AL153" s="60">
        <f t="shared" si="11"/>
        <v>0.40972222222222221</v>
      </c>
      <c r="AM153" s="60">
        <f t="shared" si="15"/>
        <v>0.41666666666666669</v>
      </c>
      <c r="AN153" s="44" t="str">
        <f t="shared" si="12"/>
        <v>24/08/2016 09:50:00</v>
      </c>
      <c r="AO153" s="61" t="str">
        <f t="shared" si="13"/>
        <v>24/08/2016 10:00:00</v>
      </c>
      <c r="AP153" s="44">
        <f>VLOOKUP($AN153, [1]TableView_704030_20160816_20160!$D$2:$M$5095,3,FALSE)</f>
        <v>1016.45852224</v>
      </c>
      <c r="AQ153" s="44">
        <f>VLOOKUP($AN153, [1]TableView_704030_20160816_20160!$D$2:$M$5095,8,FALSE)</f>
        <v>25.7777777777778</v>
      </c>
      <c r="AR153" s="44">
        <f>VLOOKUP($AN153, [1]TableView_704030_20160816_20160!$D$2:$M$5095,10,FALSE)</f>
        <v>0</v>
      </c>
      <c r="AS153" s="44">
        <f>VLOOKUP($AN153, [1]TableView_704030_20160816_20160!$D$2:$M$5095,4,FALSE)</f>
        <v>66</v>
      </c>
      <c r="AT153" s="44">
        <f>VLOOKUP($AN153, [1]TableView_704030_20160816_20160!$D$2:$M$5095,6,FALSE)</f>
        <v>312</v>
      </c>
      <c r="AU153" s="44">
        <f>VLOOKUP($AN153, [1]TableView_704030_20160816_20160!$D$2:$M$5095,7,FALSE)</f>
        <v>2.9</v>
      </c>
      <c r="AV153" s="44">
        <f>VLOOKUP($AN153, [1]TableView_704030_20160816_20160!$D$2:$M$5095,2,FALSE)</f>
        <v>9.6</v>
      </c>
      <c r="AW153" s="44">
        <f>VLOOKUP($AO153, [2]aacb8965d69cc6fd1cb3a5cae9e8ae7!$C$6:$F$853,4,FALSE)</f>
        <v>4.5</v>
      </c>
      <c r="AX153" s="15">
        <v>1</v>
      </c>
      <c r="AY153" s="44" t="str">
        <f t="shared" si="14"/>
        <v>24/08/2016 1</v>
      </c>
      <c r="AZ153" s="44">
        <f>VLOOKUP($AY153, [3]Sheet1!$D$3:$T$89,2,FALSE)</f>
        <v>37</v>
      </c>
      <c r="BA153" s="44">
        <f>VLOOKUP($AY153, [3]Sheet1!$D$3:$T$89,3,FALSE)</f>
        <v>25</v>
      </c>
      <c r="BB153" s="44">
        <f>VLOOKUP($AY153, [3]Sheet1!$D$3:$T$89,6,FALSE)</f>
        <v>32</v>
      </c>
      <c r="BC153" s="44">
        <f>VLOOKUP($AY153, [3]Sheet1!$D$3:$T$89,7,FALSE)</f>
        <v>23</v>
      </c>
      <c r="BD153" s="44">
        <f>VLOOKUP($AY153, [3]Sheet1!$D$3:$T$89,10,FALSE)</f>
        <v>27</v>
      </c>
      <c r="BE153" s="44">
        <f>VLOOKUP($AY153, [3]Sheet1!$D$3:$T$89,11,FALSE)</f>
        <v>20</v>
      </c>
      <c r="BF153" s="44">
        <f>VLOOKUP($AY153, [3]Sheet1!$D$3:$T$89,14,FALSE)</f>
        <v>24</v>
      </c>
      <c r="BG153" s="44">
        <f>VLOOKUP($AY153, [3]Sheet1!$D$3:$T$89,15,FALSE)</f>
        <v>20</v>
      </c>
      <c r="BI153" s="49">
        <v>42606</v>
      </c>
      <c r="BJ153" s="50">
        <v>0.40972222222222227</v>
      </c>
      <c r="BK153" s="50">
        <v>0.40972222222222221</v>
      </c>
      <c r="BL153" s="50">
        <v>0.41666666666666669</v>
      </c>
      <c r="BM153" s="44" t="s">
        <v>1397</v>
      </c>
      <c r="BN153" s="44" t="s">
        <v>1398</v>
      </c>
      <c r="BO153" s="44">
        <v>1016.45852224</v>
      </c>
      <c r="BP153" s="44">
        <v>25.7777777777778</v>
      </c>
      <c r="BQ153" s="44">
        <v>0</v>
      </c>
      <c r="BR153" s="44">
        <v>66</v>
      </c>
      <c r="BS153" s="44">
        <v>312</v>
      </c>
      <c r="BT153" s="44">
        <v>2.9</v>
      </c>
      <c r="BU153" s="44">
        <v>9.6</v>
      </c>
      <c r="BV153" s="44">
        <v>4.5</v>
      </c>
      <c r="BW153" s="44">
        <v>1</v>
      </c>
      <c r="BX153" s="44" t="s">
        <v>1241</v>
      </c>
      <c r="BY153" s="44">
        <v>37</v>
      </c>
      <c r="BZ153" s="44">
        <v>25</v>
      </c>
      <c r="CA153" s="44">
        <v>32</v>
      </c>
      <c r="CB153" s="44">
        <v>23</v>
      </c>
      <c r="CC153" s="44">
        <v>27</v>
      </c>
      <c r="CD153" s="44">
        <v>20</v>
      </c>
      <c r="CE153" s="44">
        <v>24</v>
      </c>
      <c r="CF153" s="44">
        <v>20</v>
      </c>
    </row>
    <row r="154" spans="1:84">
      <c r="A154" s="44" t="s">
        <v>2</v>
      </c>
      <c r="B154" s="45" t="s">
        <v>20</v>
      </c>
      <c r="D154" s="46">
        <v>9.1550925925925931E-3</v>
      </c>
      <c r="E154" s="44" t="s">
        <v>79</v>
      </c>
      <c r="F154" s="47" t="s">
        <v>195</v>
      </c>
      <c r="G154" s="13" t="s">
        <v>41</v>
      </c>
      <c r="H154" s="44">
        <v>9</v>
      </c>
      <c r="J154" s="44" t="s">
        <v>36</v>
      </c>
      <c r="O154" s="46">
        <v>2.9166666666666668E-3</v>
      </c>
      <c r="P154" s="15" t="s">
        <v>312</v>
      </c>
      <c r="Q154" s="15" t="s">
        <v>34</v>
      </c>
      <c r="U154" s="15" t="s">
        <v>29</v>
      </c>
      <c r="AJ154" s="49">
        <v>42606</v>
      </c>
      <c r="AK154" s="60">
        <v>0.40972222222222199</v>
      </c>
      <c r="AL154" s="60">
        <f t="shared" si="11"/>
        <v>0.40972222222222221</v>
      </c>
      <c r="AM154" s="60">
        <f t="shared" si="15"/>
        <v>0.41666666666666669</v>
      </c>
      <c r="AN154" s="44" t="str">
        <f t="shared" si="12"/>
        <v>24/08/2016 09:50:00</v>
      </c>
      <c r="AO154" s="61" t="str">
        <f t="shared" si="13"/>
        <v>24/08/2016 10:00:00</v>
      </c>
      <c r="AP154" s="44">
        <f>VLOOKUP($AN154, [1]TableView_704030_20160816_20160!$D$2:$M$5095,3,FALSE)</f>
        <v>1016.45852224</v>
      </c>
      <c r="AQ154" s="44">
        <f>VLOOKUP($AN154, [1]TableView_704030_20160816_20160!$D$2:$M$5095,8,FALSE)</f>
        <v>25.7777777777778</v>
      </c>
      <c r="AR154" s="44">
        <f>VLOOKUP($AN154, [1]TableView_704030_20160816_20160!$D$2:$M$5095,10,FALSE)</f>
        <v>0</v>
      </c>
      <c r="AS154" s="44">
        <f>VLOOKUP($AN154, [1]TableView_704030_20160816_20160!$D$2:$M$5095,4,FALSE)</f>
        <v>66</v>
      </c>
      <c r="AT154" s="44">
        <f>VLOOKUP($AN154, [1]TableView_704030_20160816_20160!$D$2:$M$5095,6,FALSE)</f>
        <v>312</v>
      </c>
      <c r="AU154" s="44">
        <f>VLOOKUP($AN154, [1]TableView_704030_20160816_20160!$D$2:$M$5095,7,FALSE)</f>
        <v>2.9</v>
      </c>
      <c r="AV154" s="44">
        <f>VLOOKUP($AN154, [1]TableView_704030_20160816_20160!$D$2:$M$5095,2,FALSE)</f>
        <v>9.6</v>
      </c>
      <c r="AW154" s="44">
        <f>VLOOKUP($AO154, [2]aacb8965d69cc6fd1cb3a5cae9e8ae7!$C$6:$F$853,4,FALSE)</f>
        <v>4.5</v>
      </c>
      <c r="AX154" s="15">
        <v>1</v>
      </c>
      <c r="AY154" s="44" t="str">
        <f t="shared" si="14"/>
        <v>24/08/2016 1</v>
      </c>
      <c r="AZ154" s="44">
        <f>VLOOKUP($AY154, [3]Sheet1!$D$3:$T$89,2,FALSE)</f>
        <v>37</v>
      </c>
      <c r="BA154" s="44">
        <f>VLOOKUP($AY154, [3]Sheet1!$D$3:$T$89,3,FALSE)</f>
        <v>25</v>
      </c>
      <c r="BB154" s="44">
        <f>VLOOKUP($AY154, [3]Sheet1!$D$3:$T$89,6,FALSE)</f>
        <v>32</v>
      </c>
      <c r="BC154" s="44">
        <f>VLOOKUP($AY154, [3]Sheet1!$D$3:$T$89,7,FALSE)</f>
        <v>23</v>
      </c>
      <c r="BD154" s="44">
        <f>VLOOKUP($AY154, [3]Sheet1!$D$3:$T$89,10,FALSE)</f>
        <v>27</v>
      </c>
      <c r="BE154" s="44">
        <f>VLOOKUP($AY154, [3]Sheet1!$D$3:$T$89,11,FALSE)</f>
        <v>20</v>
      </c>
      <c r="BF154" s="44">
        <f>VLOOKUP($AY154, [3]Sheet1!$D$3:$T$89,14,FALSE)</f>
        <v>24</v>
      </c>
      <c r="BG154" s="44">
        <f>VLOOKUP($AY154, [3]Sheet1!$D$3:$T$89,15,FALSE)</f>
        <v>20</v>
      </c>
      <c r="BI154" s="49">
        <v>42606</v>
      </c>
      <c r="BJ154" s="50">
        <v>0.40972222222222199</v>
      </c>
      <c r="BK154" s="50">
        <v>0.40972222222222221</v>
      </c>
      <c r="BL154" s="50">
        <v>0.41666666666666669</v>
      </c>
      <c r="BM154" s="44" t="s">
        <v>1397</v>
      </c>
      <c r="BN154" s="44" t="s">
        <v>1398</v>
      </c>
      <c r="BO154" s="44">
        <v>1016.45852224</v>
      </c>
      <c r="BP154" s="44">
        <v>25.7777777777778</v>
      </c>
      <c r="BQ154" s="44">
        <v>0</v>
      </c>
      <c r="BR154" s="44">
        <v>66</v>
      </c>
      <c r="BS154" s="44">
        <v>312</v>
      </c>
      <c r="BT154" s="44">
        <v>2.9</v>
      </c>
      <c r="BU154" s="44">
        <v>9.6</v>
      </c>
      <c r="BV154" s="44">
        <v>4.5</v>
      </c>
      <c r="BW154" s="44">
        <v>1</v>
      </c>
      <c r="BX154" s="44" t="s">
        <v>1241</v>
      </c>
      <c r="BY154" s="44">
        <v>37</v>
      </c>
      <c r="BZ154" s="44">
        <v>25</v>
      </c>
      <c r="CA154" s="44">
        <v>32</v>
      </c>
      <c r="CB154" s="44">
        <v>23</v>
      </c>
      <c r="CC154" s="44">
        <v>27</v>
      </c>
      <c r="CD154" s="44">
        <v>20</v>
      </c>
      <c r="CE154" s="44">
        <v>24</v>
      </c>
      <c r="CF154" s="44">
        <v>20</v>
      </c>
    </row>
    <row r="155" spans="1:84">
      <c r="A155" s="44" t="s">
        <v>3</v>
      </c>
      <c r="B155" s="45" t="s">
        <v>47</v>
      </c>
      <c r="D155" s="46">
        <v>9.6874999999999999E-3</v>
      </c>
      <c r="E155" s="44" t="s">
        <v>79</v>
      </c>
      <c r="F155" s="47" t="s">
        <v>303</v>
      </c>
      <c r="G155" s="13" t="s">
        <v>41</v>
      </c>
      <c r="J155" s="44" t="s">
        <v>36</v>
      </c>
      <c r="O155" s="46">
        <v>3.1249999999999997E-3</v>
      </c>
      <c r="P155" s="15" t="s">
        <v>50</v>
      </c>
      <c r="Q155" s="15" t="s">
        <v>54</v>
      </c>
      <c r="T155" s="44" t="s">
        <v>53</v>
      </c>
      <c r="U155" s="15" t="s">
        <v>36</v>
      </c>
      <c r="V155" s="15" t="s">
        <v>317</v>
      </c>
      <c r="AJ155" s="49">
        <v>42606</v>
      </c>
      <c r="AK155" s="60">
        <v>0.40972222222222199</v>
      </c>
      <c r="AL155" s="60">
        <f t="shared" si="11"/>
        <v>0.40972222222222221</v>
      </c>
      <c r="AM155" s="60">
        <f t="shared" si="15"/>
        <v>0.41666666666666669</v>
      </c>
      <c r="AN155" s="44" t="str">
        <f t="shared" si="12"/>
        <v>24/08/2016 09:50:00</v>
      </c>
      <c r="AO155" s="61" t="str">
        <f t="shared" si="13"/>
        <v>24/08/2016 10:00:00</v>
      </c>
      <c r="AP155" s="44">
        <f>VLOOKUP($AN155, [1]TableView_704030_20160816_20160!$D$2:$M$5095,3,FALSE)</f>
        <v>1016.45852224</v>
      </c>
      <c r="AQ155" s="44">
        <f>VLOOKUP($AN155, [1]TableView_704030_20160816_20160!$D$2:$M$5095,8,FALSE)</f>
        <v>25.7777777777778</v>
      </c>
      <c r="AR155" s="44">
        <f>VLOOKUP($AN155, [1]TableView_704030_20160816_20160!$D$2:$M$5095,10,FALSE)</f>
        <v>0</v>
      </c>
      <c r="AS155" s="44">
        <f>VLOOKUP($AN155, [1]TableView_704030_20160816_20160!$D$2:$M$5095,4,FALSE)</f>
        <v>66</v>
      </c>
      <c r="AT155" s="44">
        <f>VLOOKUP($AN155, [1]TableView_704030_20160816_20160!$D$2:$M$5095,6,FALSE)</f>
        <v>312</v>
      </c>
      <c r="AU155" s="44">
        <f>VLOOKUP($AN155, [1]TableView_704030_20160816_20160!$D$2:$M$5095,7,FALSE)</f>
        <v>2.9</v>
      </c>
      <c r="AV155" s="44">
        <f>VLOOKUP($AN155, [1]TableView_704030_20160816_20160!$D$2:$M$5095,2,FALSE)</f>
        <v>9.6</v>
      </c>
      <c r="AW155" s="44">
        <f>VLOOKUP($AO155, [2]aacb8965d69cc6fd1cb3a5cae9e8ae7!$C$6:$F$853,4,FALSE)</f>
        <v>4.5</v>
      </c>
      <c r="AX155" s="15">
        <v>1</v>
      </c>
      <c r="AY155" s="44" t="str">
        <f t="shared" si="14"/>
        <v>24/08/2016 1</v>
      </c>
      <c r="AZ155" s="44">
        <f>VLOOKUP($AY155, [3]Sheet1!$D$3:$T$89,2,FALSE)</f>
        <v>37</v>
      </c>
      <c r="BA155" s="44">
        <f>VLOOKUP($AY155, [3]Sheet1!$D$3:$T$89,3,FALSE)</f>
        <v>25</v>
      </c>
      <c r="BB155" s="44">
        <f>VLOOKUP($AY155, [3]Sheet1!$D$3:$T$89,6,FALSE)</f>
        <v>32</v>
      </c>
      <c r="BC155" s="44">
        <f>VLOOKUP($AY155, [3]Sheet1!$D$3:$T$89,7,FALSE)</f>
        <v>23</v>
      </c>
      <c r="BD155" s="44">
        <f>VLOOKUP($AY155, [3]Sheet1!$D$3:$T$89,10,FALSE)</f>
        <v>27</v>
      </c>
      <c r="BE155" s="44">
        <f>VLOOKUP($AY155, [3]Sheet1!$D$3:$T$89,11,FALSE)</f>
        <v>20</v>
      </c>
      <c r="BF155" s="44">
        <f>VLOOKUP($AY155, [3]Sheet1!$D$3:$T$89,14,FALSE)</f>
        <v>24</v>
      </c>
      <c r="BG155" s="44">
        <f>VLOOKUP($AY155, [3]Sheet1!$D$3:$T$89,15,FALSE)</f>
        <v>20</v>
      </c>
      <c r="BI155" s="49">
        <v>42606</v>
      </c>
      <c r="BJ155" s="50">
        <v>0.40972222222222199</v>
      </c>
      <c r="BK155" s="50">
        <v>0.40972222222222221</v>
      </c>
      <c r="BL155" s="50">
        <v>0.41666666666666669</v>
      </c>
      <c r="BM155" s="44" t="s">
        <v>1397</v>
      </c>
      <c r="BN155" s="44" t="s">
        <v>1398</v>
      </c>
      <c r="BO155" s="44">
        <v>1016.45852224</v>
      </c>
      <c r="BP155" s="44">
        <v>25.7777777777778</v>
      </c>
      <c r="BQ155" s="44">
        <v>0</v>
      </c>
      <c r="BR155" s="44">
        <v>66</v>
      </c>
      <c r="BS155" s="44">
        <v>312</v>
      </c>
      <c r="BT155" s="44">
        <v>2.9</v>
      </c>
      <c r="BU155" s="44">
        <v>9.6</v>
      </c>
      <c r="BV155" s="44">
        <v>4.5</v>
      </c>
      <c r="BW155" s="44">
        <v>1</v>
      </c>
      <c r="BX155" s="44" t="s">
        <v>1241</v>
      </c>
      <c r="BY155" s="44">
        <v>37</v>
      </c>
      <c r="BZ155" s="44">
        <v>25</v>
      </c>
      <c r="CA155" s="44">
        <v>32</v>
      </c>
      <c r="CB155" s="44">
        <v>23</v>
      </c>
      <c r="CC155" s="44">
        <v>27</v>
      </c>
      <c r="CD155" s="44">
        <v>20</v>
      </c>
      <c r="CE155" s="44">
        <v>24</v>
      </c>
      <c r="CF155" s="44">
        <v>20</v>
      </c>
    </row>
    <row r="156" spans="1:84">
      <c r="A156" s="44" t="s">
        <v>4</v>
      </c>
      <c r="B156" s="45" t="s">
        <v>22</v>
      </c>
      <c r="D156" s="46">
        <v>1.0405092592592593E-2</v>
      </c>
      <c r="E156" s="44" t="s">
        <v>128</v>
      </c>
      <c r="F156" s="47" t="s">
        <v>35</v>
      </c>
      <c r="J156" s="44" t="s">
        <v>29</v>
      </c>
      <c r="O156" s="46">
        <v>1.1886574074074075E-2</v>
      </c>
      <c r="P156" s="15" t="s">
        <v>100</v>
      </c>
      <c r="Q156" s="15" t="s">
        <v>313</v>
      </c>
      <c r="U156" s="15" t="s">
        <v>29</v>
      </c>
      <c r="V156" s="44" t="s">
        <v>55</v>
      </c>
      <c r="AJ156" s="49">
        <v>42606</v>
      </c>
      <c r="AK156" s="60">
        <v>0.40972222222222199</v>
      </c>
      <c r="AL156" s="60">
        <f t="shared" si="11"/>
        <v>0.40972222222222221</v>
      </c>
      <c r="AM156" s="60">
        <f t="shared" si="15"/>
        <v>0.41666666666666669</v>
      </c>
      <c r="AN156" s="44" t="str">
        <f t="shared" si="12"/>
        <v>24/08/2016 09:50:00</v>
      </c>
      <c r="AO156" s="61" t="str">
        <f t="shared" si="13"/>
        <v>24/08/2016 10:00:00</v>
      </c>
      <c r="AP156" s="44">
        <f>VLOOKUP($AN156, [1]TableView_704030_20160816_20160!$D$2:$M$5095,3,FALSE)</f>
        <v>1016.45852224</v>
      </c>
      <c r="AQ156" s="44">
        <f>VLOOKUP($AN156, [1]TableView_704030_20160816_20160!$D$2:$M$5095,8,FALSE)</f>
        <v>25.7777777777778</v>
      </c>
      <c r="AR156" s="44">
        <f>VLOOKUP($AN156, [1]TableView_704030_20160816_20160!$D$2:$M$5095,10,FALSE)</f>
        <v>0</v>
      </c>
      <c r="AS156" s="44">
        <f>VLOOKUP($AN156, [1]TableView_704030_20160816_20160!$D$2:$M$5095,4,FALSE)</f>
        <v>66</v>
      </c>
      <c r="AT156" s="44">
        <f>VLOOKUP($AN156, [1]TableView_704030_20160816_20160!$D$2:$M$5095,6,FALSE)</f>
        <v>312</v>
      </c>
      <c r="AU156" s="44">
        <f>VLOOKUP($AN156, [1]TableView_704030_20160816_20160!$D$2:$M$5095,7,FALSE)</f>
        <v>2.9</v>
      </c>
      <c r="AV156" s="44">
        <f>VLOOKUP($AN156, [1]TableView_704030_20160816_20160!$D$2:$M$5095,2,FALSE)</f>
        <v>9.6</v>
      </c>
      <c r="AW156" s="44">
        <f>VLOOKUP($AO156, [2]aacb8965d69cc6fd1cb3a5cae9e8ae7!$C$6:$F$853,4,FALSE)</f>
        <v>4.5</v>
      </c>
      <c r="AX156" s="15">
        <v>1</v>
      </c>
      <c r="AY156" s="44" t="str">
        <f t="shared" si="14"/>
        <v>24/08/2016 1</v>
      </c>
      <c r="AZ156" s="44">
        <f>VLOOKUP($AY156, [3]Sheet1!$D$3:$T$89,2,FALSE)</f>
        <v>37</v>
      </c>
      <c r="BA156" s="44">
        <f>VLOOKUP($AY156, [3]Sheet1!$D$3:$T$89,3,FALSE)</f>
        <v>25</v>
      </c>
      <c r="BB156" s="44">
        <f>VLOOKUP($AY156, [3]Sheet1!$D$3:$T$89,6,FALSE)</f>
        <v>32</v>
      </c>
      <c r="BC156" s="44">
        <f>VLOOKUP($AY156, [3]Sheet1!$D$3:$T$89,7,FALSE)</f>
        <v>23</v>
      </c>
      <c r="BD156" s="44">
        <f>VLOOKUP($AY156, [3]Sheet1!$D$3:$T$89,10,FALSE)</f>
        <v>27</v>
      </c>
      <c r="BE156" s="44">
        <f>VLOOKUP($AY156, [3]Sheet1!$D$3:$T$89,11,FALSE)</f>
        <v>20</v>
      </c>
      <c r="BF156" s="44">
        <f>VLOOKUP($AY156, [3]Sheet1!$D$3:$T$89,14,FALSE)</f>
        <v>24</v>
      </c>
      <c r="BG156" s="44">
        <f>VLOOKUP($AY156, [3]Sheet1!$D$3:$T$89,15,FALSE)</f>
        <v>20</v>
      </c>
      <c r="BI156" s="49">
        <v>42606</v>
      </c>
      <c r="BJ156" s="50">
        <v>0.40972222222222199</v>
      </c>
      <c r="BK156" s="50">
        <v>0.40972222222222221</v>
      </c>
      <c r="BL156" s="50">
        <v>0.41666666666666669</v>
      </c>
      <c r="BM156" s="44" t="s">
        <v>1397</v>
      </c>
      <c r="BN156" s="44" t="s">
        <v>1398</v>
      </c>
      <c r="BO156" s="44">
        <v>1016.45852224</v>
      </c>
      <c r="BP156" s="44">
        <v>25.7777777777778</v>
      </c>
      <c r="BQ156" s="44">
        <v>0</v>
      </c>
      <c r="BR156" s="44">
        <v>66</v>
      </c>
      <c r="BS156" s="44">
        <v>312</v>
      </c>
      <c r="BT156" s="44">
        <v>2.9</v>
      </c>
      <c r="BU156" s="44">
        <v>9.6</v>
      </c>
      <c r="BV156" s="44">
        <v>4.5</v>
      </c>
      <c r="BW156" s="44">
        <v>1</v>
      </c>
      <c r="BX156" s="44" t="s">
        <v>1241</v>
      </c>
      <c r="BY156" s="44">
        <v>37</v>
      </c>
      <c r="BZ156" s="44">
        <v>25</v>
      </c>
      <c r="CA156" s="44">
        <v>32</v>
      </c>
      <c r="CB156" s="44">
        <v>23</v>
      </c>
      <c r="CC156" s="44">
        <v>27</v>
      </c>
      <c r="CD156" s="44">
        <v>20</v>
      </c>
      <c r="CE156" s="44">
        <v>24</v>
      </c>
      <c r="CF156" s="44">
        <v>20</v>
      </c>
    </row>
    <row r="157" spans="1:84">
      <c r="A157" s="44" t="s">
        <v>5</v>
      </c>
      <c r="B157" s="45" t="s">
        <v>23</v>
      </c>
      <c r="D157" s="46">
        <v>1.0567129629629629E-2</v>
      </c>
      <c r="E157" s="44" t="s">
        <v>86</v>
      </c>
      <c r="F157" s="47" t="s">
        <v>304</v>
      </c>
      <c r="G157" s="13" t="s">
        <v>270</v>
      </c>
      <c r="H157" s="44">
        <v>3</v>
      </c>
      <c r="J157" s="44" t="s">
        <v>36</v>
      </c>
      <c r="O157" s="46">
        <v>1.247685185185185E-2</v>
      </c>
      <c r="P157" s="15" t="s">
        <v>100</v>
      </c>
      <c r="Q157" s="15" t="s">
        <v>314</v>
      </c>
      <c r="R157" s="44" t="s">
        <v>57</v>
      </c>
      <c r="S157" s="44">
        <v>9</v>
      </c>
      <c r="T157" s="44" t="s">
        <v>53</v>
      </c>
      <c r="U157" s="15" t="s">
        <v>36</v>
      </c>
      <c r="AJ157" s="49">
        <v>42606</v>
      </c>
      <c r="AK157" s="60">
        <v>0.40972222222222199</v>
      </c>
      <c r="AL157" s="60">
        <f t="shared" si="11"/>
        <v>0.40972222222222221</v>
      </c>
      <c r="AM157" s="60">
        <f t="shared" si="15"/>
        <v>0.41666666666666669</v>
      </c>
      <c r="AN157" s="44" t="str">
        <f t="shared" si="12"/>
        <v>24/08/2016 09:50:00</v>
      </c>
      <c r="AO157" s="61" t="str">
        <f t="shared" si="13"/>
        <v>24/08/2016 10:00:00</v>
      </c>
      <c r="AP157" s="44">
        <f>VLOOKUP($AN157, [1]TableView_704030_20160816_20160!$D$2:$M$5095,3,FALSE)</f>
        <v>1016.45852224</v>
      </c>
      <c r="AQ157" s="44">
        <f>VLOOKUP($AN157, [1]TableView_704030_20160816_20160!$D$2:$M$5095,8,FALSE)</f>
        <v>25.7777777777778</v>
      </c>
      <c r="AR157" s="44">
        <f>VLOOKUP($AN157, [1]TableView_704030_20160816_20160!$D$2:$M$5095,10,FALSE)</f>
        <v>0</v>
      </c>
      <c r="AS157" s="44">
        <f>VLOOKUP($AN157, [1]TableView_704030_20160816_20160!$D$2:$M$5095,4,FALSE)</f>
        <v>66</v>
      </c>
      <c r="AT157" s="44">
        <f>VLOOKUP($AN157, [1]TableView_704030_20160816_20160!$D$2:$M$5095,6,FALSE)</f>
        <v>312</v>
      </c>
      <c r="AU157" s="44">
        <f>VLOOKUP($AN157, [1]TableView_704030_20160816_20160!$D$2:$M$5095,7,FALSE)</f>
        <v>2.9</v>
      </c>
      <c r="AV157" s="44">
        <f>VLOOKUP($AN157, [1]TableView_704030_20160816_20160!$D$2:$M$5095,2,FALSE)</f>
        <v>9.6</v>
      </c>
      <c r="AW157" s="44">
        <f>VLOOKUP($AO157, [2]aacb8965d69cc6fd1cb3a5cae9e8ae7!$C$6:$F$853,4,FALSE)</f>
        <v>4.5</v>
      </c>
      <c r="AX157" s="15">
        <v>1</v>
      </c>
      <c r="AY157" s="44" t="str">
        <f t="shared" si="14"/>
        <v>24/08/2016 1</v>
      </c>
      <c r="AZ157" s="44">
        <f>VLOOKUP($AY157, [3]Sheet1!$D$3:$T$89,2,FALSE)</f>
        <v>37</v>
      </c>
      <c r="BA157" s="44">
        <f>VLOOKUP($AY157, [3]Sheet1!$D$3:$T$89,3,FALSE)</f>
        <v>25</v>
      </c>
      <c r="BB157" s="44">
        <f>VLOOKUP($AY157, [3]Sheet1!$D$3:$T$89,6,FALSE)</f>
        <v>32</v>
      </c>
      <c r="BC157" s="44">
        <f>VLOOKUP($AY157, [3]Sheet1!$D$3:$T$89,7,FALSE)</f>
        <v>23</v>
      </c>
      <c r="BD157" s="44">
        <f>VLOOKUP($AY157, [3]Sheet1!$D$3:$T$89,10,FALSE)</f>
        <v>27</v>
      </c>
      <c r="BE157" s="44">
        <f>VLOOKUP($AY157, [3]Sheet1!$D$3:$T$89,11,FALSE)</f>
        <v>20</v>
      </c>
      <c r="BF157" s="44">
        <f>VLOOKUP($AY157, [3]Sheet1!$D$3:$T$89,14,FALSE)</f>
        <v>24</v>
      </c>
      <c r="BG157" s="44">
        <f>VLOOKUP($AY157, [3]Sheet1!$D$3:$T$89,15,FALSE)</f>
        <v>20</v>
      </c>
      <c r="BI157" s="49">
        <v>42606</v>
      </c>
      <c r="BJ157" s="50">
        <v>0.40972222222222199</v>
      </c>
      <c r="BK157" s="50">
        <v>0.40972222222222221</v>
      </c>
      <c r="BL157" s="50">
        <v>0.41666666666666669</v>
      </c>
      <c r="BM157" s="44" t="s">
        <v>1397</v>
      </c>
      <c r="BN157" s="44" t="s">
        <v>1398</v>
      </c>
      <c r="BO157" s="44">
        <v>1016.45852224</v>
      </c>
      <c r="BP157" s="44">
        <v>25.7777777777778</v>
      </c>
      <c r="BQ157" s="44">
        <v>0</v>
      </c>
      <c r="BR157" s="44">
        <v>66</v>
      </c>
      <c r="BS157" s="44">
        <v>312</v>
      </c>
      <c r="BT157" s="44">
        <v>2.9</v>
      </c>
      <c r="BU157" s="44">
        <v>9.6</v>
      </c>
      <c r="BV157" s="44">
        <v>4.5</v>
      </c>
      <c r="BW157" s="44">
        <v>1</v>
      </c>
      <c r="BX157" s="44" t="s">
        <v>1241</v>
      </c>
      <c r="BY157" s="44">
        <v>37</v>
      </c>
      <c r="BZ157" s="44">
        <v>25</v>
      </c>
      <c r="CA157" s="44">
        <v>32</v>
      </c>
      <c r="CB157" s="44">
        <v>23</v>
      </c>
      <c r="CC157" s="44">
        <v>27</v>
      </c>
      <c r="CD157" s="44">
        <v>20</v>
      </c>
      <c r="CE157" s="44">
        <v>24</v>
      </c>
      <c r="CF157" s="44">
        <v>20</v>
      </c>
    </row>
    <row r="158" spans="1:84">
      <c r="A158" s="44" t="s">
        <v>6</v>
      </c>
      <c r="B158" s="45" t="s">
        <v>48</v>
      </c>
      <c r="D158" s="46">
        <v>1.0868055555555556E-2</v>
      </c>
      <c r="E158" s="44" t="s">
        <v>86</v>
      </c>
      <c r="F158" s="47" t="s">
        <v>304</v>
      </c>
      <c r="G158" s="13" t="s">
        <v>57</v>
      </c>
      <c r="H158" s="44">
        <v>3</v>
      </c>
      <c r="I158" s="44" t="s">
        <v>53</v>
      </c>
      <c r="J158" s="44" t="s">
        <v>36</v>
      </c>
      <c r="O158" s="46">
        <v>1.8865740740740742E-2</v>
      </c>
      <c r="P158" s="15" t="s">
        <v>260</v>
      </c>
      <c r="Q158" s="15" t="s">
        <v>67</v>
      </c>
      <c r="R158" s="44" t="s">
        <v>57</v>
      </c>
      <c r="S158" s="44">
        <v>9</v>
      </c>
      <c r="T158" s="44" t="s">
        <v>53</v>
      </c>
      <c r="U158" s="15" t="s">
        <v>36</v>
      </c>
      <c r="AJ158" s="49">
        <v>42606</v>
      </c>
      <c r="AK158" s="60">
        <v>0.40972222222222199</v>
      </c>
      <c r="AL158" s="60">
        <f t="shared" si="11"/>
        <v>0.40972222222222221</v>
      </c>
      <c r="AM158" s="60">
        <f t="shared" si="15"/>
        <v>0.41666666666666669</v>
      </c>
      <c r="AN158" s="44" t="str">
        <f t="shared" si="12"/>
        <v>24/08/2016 09:50:00</v>
      </c>
      <c r="AO158" s="61" t="str">
        <f t="shared" si="13"/>
        <v>24/08/2016 10:00:00</v>
      </c>
      <c r="AP158" s="44">
        <f>VLOOKUP($AN158, [1]TableView_704030_20160816_20160!$D$2:$M$5095,3,FALSE)</f>
        <v>1016.45852224</v>
      </c>
      <c r="AQ158" s="44">
        <f>VLOOKUP($AN158, [1]TableView_704030_20160816_20160!$D$2:$M$5095,8,FALSE)</f>
        <v>25.7777777777778</v>
      </c>
      <c r="AR158" s="44">
        <f>VLOOKUP($AN158, [1]TableView_704030_20160816_20160!$D$2:$M$5095,10,FALSE)</f>
        <v>0</v>
      </c>
      <c r="AS158" s="44">
        <f>VLOOKUP($AN158, [1]TableView_704030_20160816_20160!$D$2:$M$5095,4,FALSE)</f>
        <v>66</v>
      </c>
      <c r="AT158" s="44">
        <f>VLOOKUP($AN158, [1]TableView_704030_20160816_20160!$D$2:$M$5095,6,FALSE)</f>
        <v>312</v>
      </c>
      <c r="AU158" s="44">
        <f>VLOOKUP($AN158, [1]TableView_704030_20160816_20160!$D$2:$M$5095,7,FALSE)</f>
        <v>2.9</v>
      </c>
      <c r="AV158" s="44">
        <f>VLOOKUP($AN158, [1]TableView_704030_20160816_20160!$D$2:$M$5095,2,FALSE)</f>
        <v>9.6</v>
      </c>
      <c r="AW158" s="44">
        <f>VLOOKUP($AO158, [2]aacb8965d69cc6fd1cb3a5cae9e8ae7!$C$6:$F$853,4,FALSE)</f>
        <v>4.5</v>
      </c>
      <c r="AX158" s="15">
        <v>1</v>
      </c>
      <c r="AY158" s="44" t="str">
        <f t="shared" si="14"/>
        <v>24/08/2016 1</v>
      </c>
      <c r="AZ158" s="44">
        <f>VLOOKUP($AY158, [3]Sheet1!$D$3:$T$89,2,FALSE)</f>
        <v>37</v>
      </c>
      <c r="BA158" s="44">
        <f>VLOOKUP($AY158, [3]Sheet1!$D$3:$T$89,3,FALSE)</f>
        <v>25</v>
      </c>
      <c r="BB158" s="44">
        <f>VLOOKUP($AY158, [3]Sheet1!$D$3:$T$89,6,FALSE)</f>
        <v>32</v>
      </c>
      <c r="BC158" s="44">
        <f>VLOOKUP($AY158, [3]Sheet1!$D$3:$T$89,7,FALSE)</f>
        <v>23</v>
      </c>
      <c r="BD158" s="44">
        <f>VLOOKUP($AY158, [3]Sheet1!$D$3:$T$89,10,FALSE)</f>
        <v>27</v>
      </c>
      <c r="BE158" s="44">
        <f>VLOOKUP($AY158, [3]Sheet1!$D$3:$T$89,11,FALSE)</f>
        <v>20</v>
      </c>
      <c r="BF158" s="44">
        <f>VLOOKUP($AY158, [3]Sheet1!$D$3:$T$89,14,FALSE)</f>
        <v>24</v>
      </c>
      <c r="BG158" s="44">
        <f>VLOOKUP($AY158, [3]Sheet1!$D$3:$T$89,15,FALSE)</f>
        <v>20</v>
      </c>
      <c r="BI158" s="49">
        <v>42606</v>
      </c>
      <c r="BJ158" s="50">
        <v>0.40972222222222199</v>
      </c>
      <c r="BK158" s="50">
        <v>0.40972222222222221</v>
      </c>
      <c r="BL158" s="50">
        <v>0.41666666666666669</v>
      </c>
      <c r="BM158" s="44" t="s">
        <v>1397</v>
      </c>
      <c r="BN158" s="44" t="s">
        <v>1398</v>
      </c>
      <c r="BO158" s="44">
        <v>1016.45852224</v>
      </c>
      <c r="BP158" s="44">
        <v>25.7777777777778</v>
      </c>
      <c r="BQ158" s="44">
        <v>0</v>
      </c>
      <c r="BR158" s="44">
        <v>66</v>
      </c>
      <c r="BS158" s="44">
        <v>312</v>
      </c>
      <c r="BT158" s="44">
        <v>2.9</v>
      </c>
      <c r="BU158" s="44">
        <v>9.6</v>
      </c>
      <c r="BV158" s="44">
        <v>4.5</v>
      </c>
      <c r="BW158" s="44">
        <v>1</v>
      </c>
      <c r="BX158" s="44" t="s">
        <v>1241</v>
      </c>
      <c r="BY158" s="44">
        <v>37</v>
      </c>
      <c r="BZ158" s="44">
        <v>25</v>
      </c>
      <c r="CA158" s="44">
        <v>32</v>
      </c>
      <c r="CB158" s="44">
        <v>23</v>
      </c>
      <c r="CC158" s="44">
        <v>27</v>
      </c>
      <c r="CD158" s="44">
        <v>20</v>
      </c>
      <c r="CE158" s="44">
        <v>24</v>
      </c>
      <c r="CF158" s="44">
        <v>20</v>
      </c>
    </row>
    <row r="159" spans="1:84">
      <c r="A159" s="44" t="s">
        <v>7</v>
      </c>
      <c r="B159" s="45" t="s">
        <v>302</v>
      </c>
      <c r="D159" s="46">
        <v>1.3194444444444444E-2</v>
      </c>
      <c r="E159" s="44" t="s">
        <v>86</v>
      </c>
      <c r="F159" s="47" t="s">
        <v>304</v>
      </c>
      <c r="G159" s="13" t="s">
        <v>57</v>
      </c>
      <c r="H159" s="44">
        <v>3</v>
      </c>
      <c r="J159" s="44" t="s">
        <v>36</v>
      </c>
      <c r="O159" s="46">
        <v>2.0601851851851854E-2</v>
      </c>
      <c r="P159" s="15" t="s">
        <v>60</v>
      </c>
      <c r="Q159" s="15" t="s">
        <v>315</v>
      </c>
      <c r="U159" s="15" t="s">
        <v>29</v>
      </c>
      <c r="AJ159" s="49">
        <v>42606</v>
      </c>
      <c r="AK159" s="60">
        <v>0.40972222222222199</v>
      </c>
      <c r="AL159" s="60">
        <f t="shared" si="11"/>
        <v>0.40972222222222221</v>
      </c>
      <c r="AM159" s="60">
        <f t="shared" si="15"/>
        <v>0.41666666666666669</v>
      </c>
      <c r="AN159" s="44" t="str">
        <f t="shared" si="12"/>
        <v>24/08/2016 09:50:00</v>
      </c>
      <c r="AO159" s="61" t="str">
        <f t="shared" si="13"/>
        <v>24/08/2016 10:00:00</v>
      </c>
      <c r="AP159" s="44">
        <f>VLOOKUP($AN159, [1]TableView_704030_20160816_20160!$D$2:$M$5095,3,FALSE)</f>
        <v>1016.45852224</v>
      </c>
      <c r="AQ159" s="44">
        <f>VLOOKUP($AN159, [1]TableView_704030_20160816_20160!$D$2:$M$5095,8,FALSE)</f>
        <v>25.7777777777778</v>
      </c>
      <c r="AR159" s="44">
        <f>VLOOKUP($AN159, [1]TableView_704030_20160816_20160!$D$2:$M$5095,10,FALSE)</f>
        <v>0</v>
      </c>
      <c r="AS159" s="44">
        <f>VLOOKUP($AN159, [1]TableView_704030_20160816_20160!$D$2:$M$5095,4,FALSE)</f>
        <v>66</v>
      </c>
      <c r="AT159" s="44">
        <f>VLOOKUP($AN159, [1]TableView_704030_20160816_20160!$D$2:$M$5095,6,FALSE)</f>
        <v>312</v>
      </c>
      <c r="AU159" s="44">
        <f>VLOOKUP($AN159, [1]TableView_704030_20160816_20160!$D$2:$M$5095,7,FALSE)</f>
        <v>2.9</v>
      </c>
      <c r="AV159" s="44">
        <f>VLOOKUP($AN159, [1]TableView_704030_20160816_20160!$D$2:$M$5095,2,FALSE)</f>
        <v>9.6</v>
      </c>
      <c r="AW159" s="44">
        <f>VLOOKUP($AO159, [2]aacb8965d69cc6fd1cb3a5cae9e8ae7!$C$6:$F$853,4,FALSE)</f>
        <v>4.5</v>
      </c>
      <c r="AX159" s="15">
        <v>1</v>
      </c>
      <c r="AY159" s="44" t="str">
        <f t="shared" si="14"/>
        <v>24/08/2016 1</v>
      </c>
      <c r="AZ159" s="44">
        <f>VLOOKUP($AY159, [3]Sheet1!$D$3:$T$89,2,FALSE)</f>
        <v>37</v>
      </c>
      <c r="BA159" s="44">
        <f>VLOOKUP($AY159, [3]Sheet1!$D$3:$T$89,3,FALSE)</f>
        <v>25</v>
      </c>
      <c r="BB159" s="44">
        <f>VLOOKUP($AY159, [3]Sheet1!$D$3:$T$89,6,FALSE)</f>
        <v>32</v>
      </c>
      <c r="BC159" s="44">
        <f>VLOOKUP($AY159, [3]Sheet1!$D$3:$T$89,7,FALSE)</f>
        <v>23</v>
      </c>
      <c r="BD159" s="44">
        <f>VLOOKUP($AY159, [3]Sheet1!$D$3:$T$89,10,FALSE)</f>
        <v>27</v>
      </c>
      <c r="BE159" s="44">
        <f>VLOOKUP($AY159, [3]Sheet1!$D$3:$T$89,11,FALSE)</f>
        <v>20</v>
      </c>
      <c r="BF159" s="44">
        <f>VLOOKUP($AY159, [3]Sheet1!$D$3:$T$89,14,FALSE)</f>
        <v>24</v>
      </c>
      <c r="BG159" s="44">
        <f>VLOOKUP($AY159, [3]Sheet1!$D$3:$T$89,15,FALSE)</f>
        <v>20</v>
      </c>
      <c r="BI159" s="49">
        <v>42606</v>
      </c>
      <c r="BJ159" s="50">
        <v>0.40972222222222199</v>
      </c>
      <c r="BK159" s="50">
        <v>0.40972222222222221</v>
      </c>
      <c r="BL159" s="50">
        <v>0.41666666666666669</v>
      </c>
      <c r="BM159" s="44" t="s">
        <v>1397</v>
      </c>
      <c r="BN159" s="44" t="s">
        <v>1398</v>
      </c>
      <c r="BO159" s="44">
        <v>1016.45852224</v>
      </c>
      <c r="BP159" s="44">
        <v>25.7777777777778</v>
      </c>
      <c r="BQ159" s="44">
        <v>0</v>
      </c>
      <c r="BR159" s="44">
        <v>66</v>
      </c>
      <c r="BS159" s="44">
        <v>312</v>
      </c>
      <c r="BT159" s="44">
        <v>2.9</v>
      </c>
      <c r="BU159" s="44">
        <v>9.6</v>
      </c>
      <c r="BV159" s="44">
        <v>4.5</v>
      </c>
      <c r="BW159" s="44">
        <v>1</v>
      </c>
      <c r="BX159" s="44" t="s">
        <v>1241</v>
      </c>
      <c r="BY159" s="44">
        <v>37</v>
      </c>
      <c r="BZ159" s="44">
        <v>25</v>
      </c>
      <c r="CA159" s="44">
        <v>32</v>
      </c>
      <c r="CB159" s="44">
        <v>23</v>
      </c>
      <c r="CC159" s="44">
        <v>27</v>
      </c>
      <c r="CD159" s="44">
        <v>20</v>
      </c>
      <c r="CE159" s="44">
        <v>24</v>
      </c>
      <c r="CF159" s="44">
        <v>20</v>
      </c>
    </row>
    <row r="160" spans="1:84">
      <c r="D160" s="46">
        <v>1.4293981481481482E-2</v>
      </c>
      <c r="E160" s="44" t="s">
        <v>86</v>
      </c>
      <c r="F160" s="47" t="s">
        <v>305</v>
      </c>
      <c r="G160" s="13" t="s">
        <v>57</v>
      </c>
      <c r="H160" s="44">
        <v>3</v>
      </c>
      <c r="J160" s="44" t="s">
        <v>29</v>
      </c>
      <c r="O160" s="46">
        <v>2.0659722222222222E-2</v>
      </c>
      <c r="P160" s="15" t="s">
        <v>60</v>
      </c>
      <c r="Q160" s="15" t="s">
        <v>52</v>
      </c>
      <c r="U160" s="15" t="s">
        <v>36</v>
      </c>
      <c r="AJ160" s="49">
        <v>42606</v>
      </c>
      <c r="AK160" s="60">
        <v>0.40972222222222199</v>
      </c>
      <c r="AL160" s="60">
        <f t="shared" si="11"/>
        <v>0.40972222222222221</v>
      </c>
      <c r="AM160" s="60">
        <f t="shared" si="15"/>
        <v>0.41666666666666669</v>
      </c>
      <c r="AN160" s="44" t="str">
        <f t="shared" si="12"/>
        <v>24/08/2016 09:50:00</v>
      </c>
      <c r="AO160" s="61" t="str">
        <f t="shared" si="13"/>
        <v>24/08/2016 10:00:00</v>
      </c>
      <c r="AP160" s="44">
        <f>VLOOKUP($AN160, [1]TableView_704030_20160816_20160!$D$2:$M$5095,3,FALSE)</f>
        <v>1016.45852224</v>
      </c>
      <c r="AQ160" s="44">
        <f>VLOOKUP($AN160, [1]TableView_704030_20160816_20160!$D$2:$M$5095,8,FALSE)</f>
        <v>25.7777777777778</v>
      </c>
      <c r="AR160" s="44">
        <f>VLOOKUP($AN160, [1]TableView_704030_20160816_20160!$D$2:$M$5095,10,FALSE)</f>
        <v>0</v>
      </c>
      <c r="AS160" s="44">
        <f>VLOOKUP($AN160, [1]TableView_704030_20160816_20160!$D$2:$M$5095,4,FALSE)</f>
        <v>66</v>
      </c>
      <c r="AT160" s="44">
        <f>VLOOKUP($AN160, [1]TableView_704030_20160816_20160!$D$2:$M$5095,6,FALSE)</f>
        <v>312</v>
      </c>
      <c r="AU160" s="44">
        <f>VLOOKUP($AN160, [1]TableView_704030_20160816_20160!$D$2:$M$5095,7,FALSE)</f>
        <v>2.9</v>
      </c>
      <c r="AV160" s="44">
        <f>VLOOKUP($AN160, [1]TableView_704030_20160816_20160!$D$2:$M$5095,2,FALSE)</f>
        <v>9.6</v>
      </c>
      <c r="AW160" s="44">
        <f>VLOOKUP($AO160, [2]aacb8965d69cc6fd1cb3a5cae9e8ae7!$C$6:$F$853,4,FALSE)</f>
        <v>4.5</v>
      </c>
      <c r="AX160" s="15">
        <v>1</v>
      </c>
      <c r="AY160" s="44" t="str">
        <f t="shared" si="14"/>
        <v>24/08/2016 1</v>
      </c>
      <c r="AZ160" s="44">
        <f>VLOOKUP($AY160, [3]Sheet1!$D$3:$T$89,2,FALSE)</f>
        <v>37</v>
      </c>
      <c r="BA160" s="44">
        <f>VLOOKUP($AY160, [3]Sheet1!$D$3:$T$89,3,FALSE)</f>
        <v>25</v>
      </c>
      <c r="BB160" s="44">
        <f>VLOOKUP($AY160, [3]Sheet1!$D$3:$T$89,6,FALSE)</f>
        <v>32</v>
      </c>
      <c r="BC160" s="44">
        <f>VLOOKUP($AY160, [3]Sheet1!$D$3:$T$89,7,FALSE)</f>
        <v>23</v>
      </c>
      <c r="BD160" s="44">
        <f>VLOOKUP($AY160, [3]Sheet1!$D$3:$T$89,10,FALSE)</f>
        <v>27</v>
      </c>
      <c r="BE160" s="44">
        <f>VLOOKUP($AY160, [3]Sheet1!$D$3:$T$89,11,FALSE)</f>
        <v>20</v>
      </c>
      <c r="BF160" s="44">
        <f>VLOOKUP($AY160, [3]Sheet1!$D$3:$T$89,14,FALSE)</f>
        <v>24</v>
      </c>
      <c r="BG160" s="44">
        <f>VLOOKUP($AY160, [3]Sheet1!$D$3:$T$89,15,FALSE)</f>
        <v>20</v>
      </c>
      <c r="BI160" s="49">
        <v>42606</v>
      </c>
      <c r="BJ160" s="50">
        <v>0.40972222222222199</v>
      </c>
      <c r="BK160" s="50">
        <v>0.40972222222222221</v>
      </c>
      <c r="BL160" s="50">
        <v>0.41666666666666669</v>
      </c>
      <c r="BM160" s="44" t="s">
        <v>1397</v>
      </c>
      <c r="BN160" s="44" t="s">
        <v>1398</v>
      </c>
      <c r="BO160" s="44">
        <v>1016.45852224</v>
      </c>
      <c r="BP160" s="44">
        <v>25.7777777777778</v>
      </c>
      <c r="BQ160" s="44">
        <v>0</v>
      </c>
      <c r="BR160" s="44">
        <v>66</v>
      </c>
      <c r="BS160" s="44">
        <v>312</v>
      </c>
      <c r="BT160" s="44">
        <v>2.9</v>
      </c>
      <c r="BU160" s="44">
        <v>9.6</v>
      </c>
      <c r="BV160" s="44">
        <v>4.5</v>
      </c>
      <c r="BW160" s="44">
        <v>1</v>
      </c>
      <c r="BX160" s="44" t="s">
        <v>1241</v>
      </c>
      <c r="BY160" s="44">
        <v>37</v>
      </c>
      <c r="BZ160" s="44">
        <v>25</v>
      </c>
      <c r="CA160" s="44">
        <v>32</v>
      </c>
      <c r="CB160" s="44">
        <v>23</v>
      </c>
      <c r="CC160" s="44">
        <v>27</v>
      </c>
      <c r="CD160" s="44">
        <v>20</v>
      </c>
      <c r="CE160" s="44">
        <v>24</v>
      </c>
      <c r="CF160" s="44">
        <v>20</v>
      </c>
    </row>
    <row r="161" spans="1:84">
      <c r="D161" s="46">
        <v>1.4525462962962964E-2</v>
      </c>
      <c r="E161" s="44" t="s">
        <v>86</v>
      </c>
      <c r="F161" s="47" t="s">
        <v>35</v>
      </c>
      <c r="J161" s="44" t="s">
        <v>36</v>
      </c>
      <c r="O161" s="46">
        <v>2.0833333333333332E-2</v>
      </c>
      <c r="AJ161" s="49">
        <v>42606</v>
      </c>
      <c r="AK161" s="60">
        <v>0.40972222222222199</v>
      </c>
      <c r="AL161" s="60">
        <f t="shared" si="11"/>
        <v>0.40972222222222221</v>
      </c>
      <c r="AM161" s="60">
        <f t="shared" si="15"/>
        <v>0.41666666666666669</v>
      </c>
      <c r="AN161" s="44" t="str">
        <f t="shared" si="12"/>
        <v>24/08/2016 09:50:00</v>
      </c>
      <c r="AO161" s="61" t="str">
        <f t="shared" si="13"/>
        <v>24/08/2016 10:00:00</v>
      </c>
      <c r="AP161" s="44">
        <f>VLOOKUP($AN161, [1]TableView_704030_20160816_20160!$D$2:$M$5095,3,FALSE)</f>
        <v>1016.45852224</v>
      </c>
      <c r="AQ161" s="44">
        <f>VLOOKUP($AN161, [1]TableView_704030_20160816_20160!$D$2:$M$5095,8,FALSE)</f>
        <v>25.7777777777778</v>
      </c>
      <c r="AR161" s="44">
        <f>VLOOKUP($AN161, [1]TableView_704030_20160816_20160!$D$2:$M$5095,10,FALSE)</f>
        <v>0</v>
      </c>
      <c r="AS161" s="44">
        <f>VLOOKUP($AN161, [1]TableView_704030_20160816_20160!$D$2:$M$5095,4,FALSE)</f>
        <v>66</v>
      </c>
      <c r="AT161" s="44">
        <f>VLOOKUP($AN161, [1]TableView_704030_20160816_20160!$D$2:$M$5095,6,FALSE)</f>
        <v>312</v>
      </c>
      <c r="AU161" s="44">
        <f>VLOOKUP($AN161, [1]TableView_704030_20160816_20160!$D$2:$M$5095,7,FALSE)</f>
        <v>2.9</v>
      </c>
      <c r="AV161" s="44">
        <f>VLOOKUP($AN161, [1]TableView_704030_20160816_20160!$D$2:$M$5095,2,FALSE)</f>
        <v>9.6</v>
      </c>
      <c r="AW161" s="44">
        <f>VLOOKUP($AO161, [2]aacb8965d69cc6fd1cb3a5cae9e8ae7!$C$6:$F$853,4,FALSE)</f>
        <v>4.5</v>
      </c>
      <c r="AX161" s="15">
        <v>1</v>
      </c>
      <c r="AY161" s="44" t="str">
        <f t="shared" si="14"/>
        <v>24/08/2016 1</v>
      </c>
      <c r="AZ161" s="44">
        <f>VLOOKUP($AY161, [3]Sheet1!$D$3:$T$89,2,FALSE)</f>
        <v>37</v>
      </c>
      <c r="BA161" s="44">
        <f>VLOOKUP($AY161, [3]Sheet1!$D$3:$T$89,3,FALSE)</f>
        <v>25</v>
      </c>
      <c r="BB161" s="44">
        <f>VLOOKUP($AY161, [3]Sheet1!$D$3:$T$89,6,FALSE)</f>
        <v>32</v>
      </c>
      <c r="BC161" s="44">
        <f>VLOOKUP($AY161, [3]Sheet1!$D$3:$T$89,7,FALSE)</f>
        <v>23</v>
      </c>
      <c r="BD161" s="44">
        <f>VLOOKUP($AY161, [3]Sheet1!$D$3:$T$89,10,FALSE)</f>
        <v>27</v>
      </c>
      <c r="BE161" s="44">
        <f>VLOOKUP($AY161, [3]Sheet1!$D$3:$T$89,11,FALSE)</f>
        <v>20</v>
      </c>
      <c r="BF161" s="44">
        <f>VLOOKUP($AY161, [3]Sheet1!$D$3:$T$89,14,FALSE)</f>
        <v>24</v>
      </c>
      <c r="BG161" s="44">
        <f>VLOOKUP($AY161, [3]Sheet1!$D$3:$T$89,15,FALSE)</f>
        <v>20</v>
      </c>
      <c r="BI161" s="49">
        <v>42606</v>
      </c>
      <c r="BJ161" s="50">
        <v>0.40972222222222199</v>
      </c>
      <c r="BK161" s="50">
        <v>0.40972222222222221</v>
      </c>
      <c r="BL161" s="50">
        <v>0.41666666666666669</v>
      </c>
      <c r="BM161" s="44" t="s">
        <v>1397</v>
      </c>
      <c r="BN161" s="44" t="s">
        <v>1398</v>
      </c>
      <c r="BO161" s="44">
        <v>1016.45852224</v>
      </c>
      <c r="BP161" s="44">
        <v>25.7777777777778</v>
      </c>
      <c r="BQ161" s="44">
        <v>0</v>
      </c>
      <c r="BR161" s="44">
        <v>66</v>
      </c>
      <c r="BS161" s="44">
        <v>312</v>
      </c>
      <c r="BT161" s="44">
        <v>2.9</v>
      </c>
      <c r="BU161" s="44">
        <v>9.6</v>
      </c>
      <c r="BV161" s="44">
        <v>4.5</v>
      </c>
      <c r="BW161" s="44">
        <v>1</v>
      </c>
      <c r="BX161" s="44" t="s">
        <v>1241</v>
      </c>
      <c r="BY161" s="44">
        <v>37</v>
      </c>
      <c r="BZ161" s="44">
        <v>25</v>
      </c>
      <c r="CA161" s="44">
        <v>32</v>
      </c>
      <c r="CB161" s="44">
        <v>23</v>
      </c>
      <c r="CC161" s="44">
        <v>27</v>
      </c>
      <c r="CD161" s="44">
        <v>20</v>
      </c>
      <c r="CE161" s="44">
        <v>24</v>
      </c>
      <c r="CF161" s="44">
        <v>20</v>
      </c>
    </row>
    <row r="162" spans="1:84">
      <c r="D162" s="46">
        <v>1.8356481481481481E-2</v>
      </c>
      <c r="E162" s="44" t="s">
        <v>86</v>
      </c>
      <c r="F162" s="47" t="s">
        <v>306</v>
      </c>
      <c r="G162" s="44" t="s">
        <v>57</v>
      </c>
      <c r="H162" s="44">
        <v>5</v>
      </c>
      <c r="I162" s="44" t="s">
        <v>53</v>
      </c>
      <c r="J162" s="44" t="s">
        <v>29</v>
      </c>
      <c r="K162" s="44" t="s">
        <v>310</v>
      </c>
      <c r="AJ162" s="49">
        <v>42606</v>
      </c>
      <c r="AK162" s="60">
        <v>0.40972222222222199</v>
      </c>
      <c r="AL162" s="60">
        <f t="shared" si="11"/>
        <v>0.40972222222222221</v>
      </c>
      <c r="AM162" s="60">
        <f t="shared" si="15"/>
        <v>0.41666666666666669</v>
      </c>
      <c r="AN162" s="44" t="str">
        <f t="shared" si="12"/>
        <v>24/08/2016 09:50:00</v>
      </c>
      <c r="AO162" s="61" t="str">
        <f t="shared" si="13"/>
        <v>24/08/2016 10:00:00</v>
      </c>
      <c r="AP162" s="44">
        <f>VLOOKUP($AN162, [1]TableView_704030_20160816_20160!$D$2:$M$5095,3,FALSE)</f>
        <v>1016.45852224</v>
      </c>
      <c r="AQ162" s="44">
        <f>VLOOKUP($AN162, [1]TableView_704030_20160816_20160!$D$2:$M$5095,8,FALSE)</f>
        <v>25.7777777777778</v>
      </c>
      <c r="AR162" s="44">
        <f>VLOOKUP($AN162, [1]TableView_704030_20160816_20160!$D$2:$M$5095,10,FALSE)</f>
        <v>0</v>
      </c>
      <c r="AS162" s="44">
        <f>VLOOKUP($AN162, [1]TableView_704030_20160816_20160!$D$2:$M$5095,4,FALSE)</f>
        <v>66</v>
      </c>
      <c r="AT162" s="44">
        <f>VLOOKUP($AN162, [1]TableView_704030_20160816_20160!$D$2:$M$5095,6,FALSE)</f>
        <v>312</v>
      </c>
      <c r="AU162" s="44">
        <f>VLOOKUP($AN162, [1]TableView_704030_20160816_20160!$D$2:$M$5095,7,FALSE)</f>
        <v>2.9</v>
      </c>
      <c r="AV162" s="44">
        <f>VLOOKUP($AN162, [1]TableView_704030_20160816_20160!$D$2:$M$5095,2,FALSE)</f>
        <v>9.6</v>
      </c>
      <c r="AW162" s="44">
        <f>VLOOKUP($AO162, [2]aacb8965d69cc6fd1cb3a5cae9e8ae7!$C$6:$F$853,4,FALSE)</f>
        <v>4.5</v>
      </c>
      <c r="AX162" s="15">
        <v>1</v>
      </c>
      <c r="AY162" s="44" t="str">
        <f t="shared" si="14"/>
        <v>24/08/2016 1</v>
      </c>
      <c r="AZ162" s="44">
        <f>VLOOKUP($AY162, [3]Sheet1!$D$3:$T$89,2,FALSE)</f>
        <v>37</v>
      </c>
      <c r="BA162" s="44">
        <f>VLOOKUP($AY162, [3]Sheet1!$D$3:$T$89,3,FALSE)</f>
        <v>25</v>
      </c>
      <c r="BB162" s="44">
        <f>VLOOKUP($AY162, [3]Sheet1!$D$3:$T$89,6,FALSE)</f>
        <v>32</v>
      </c>
      <c r="BC162" s="44">
        <f>VLOOKUP($AY162, [3]Sheet1!$D$3:$T$89,7,FALSE)</f>
        <v>23</v>
      </c>
      <c r="BD162" s="44">
        <f>VLOOKUP($AY162, [3]Sheet1!$D$3:$T$89,10,FALSE)</f>
        <v>27</v>
      </c>
      <c r="BE162" s="44">
        <f>VLOOKUP($AY162, [3]Sheet1!$D$3:$T$89,11,FALSE)</f>
        <v>20</v>
      </c>
      <c r="BF162" s="44">
        <f>VLOOKUP($AY162, [3]Sheet1!$D$3:$T$89,14,FALSE)</f>
        <v>24</v>
      </c>
      <c r="BG162" s="44">
        <f>VLOOKUP($AY162, [3]Sheet1!$D$3:$T$89,15,FALSE)</f>
        <v>20</v>
      </c>
      <c r="BI162" s="49">
        <v>42606</v>
      </c>
      <c r="BJ162" s="50">
        <v>0.40972222222222199</v>
      </c>
      <c r="BK162" s="50">
        <v>0.40972222222222221</v>
      </c>
      <c r="BL162" s="50">
        <v>0.41666666666666669</v>
      </c>
      <c r="BM162" s="44" t="s">
        <v>1397</v>
      </c>
      <c r="BN162" s="44" t="s">
        <v>1398</v>
      </c>
      <c r="BO162" s="44">
        <v>1016.45852224</v>
      </c>
      <c r="BP162" s="44">
        <v>25.7777777777778</v>
      </c>
      <c r="BQ162" s="44">
        <v>0</v>
      </c>
      <c r="BR162" s="44">
        <v>66</v>
      </c>
      <c r="BS162" s="44">
        <v>312</v>
      </c>
      <c r="BT162" s="44">
        <v>2.9</v>
      </c>
      <c r="BU162" s="44">
        <v>9.6</v>
      </c>
      <c r="BV162" s="44">
        <v>4.5</v>
      </c>
      <c r="BW162" s="44">
        <v>1</v>
      </c>
      <c r="BX162" s="44" t="s">
        <v>1241</v>
      </c>
      <c r="BY162" s="44">
        <v>37</v>
      </c>
      <c r="BZ162" s="44">
        <v>25</v>
      </c>
      <c r="CA162" s="44">
        <v>32</v>
      </c>
      <c r="CB162" s="44">
        <v>23</v>
      </c>
      <c r="CC162" s="44">
        <v>27</v>
      </c>
      <c r="CD162" s="44">
        <v>20</v>
      </c>
      <c r="CE162" s="44">
        <v>24</v>
      </c>
      <c r="CF162" s="44">
        <v>20</v>
      </c>
    </row>
    <row r="163" spans="1:84">
      <c r="D163" s="46">
        <v>1.8425925925925925E-2</v>
      </c>
      <c r="E163" s="44" t="s">
        <v>86</v>
      </c>
      <c r="F163" s="47" t="s">
        <v>304</v>
      </c>
      <c r="G163" s="44" t="s">
        <v>57</v>
      </c>
      <c r="H163" s="44">
        <v>5</v>
      </c>
      <c r="I163" s="44" t="s">
        <v>53</v>
      </c>
      <c r="J163" s="44" t="s">
        <v>36</v>
      </c>
      <c r="AJ163" s="49">
        <v>42606</v>
      </c>
      <c r="AK163" s="60">
        <v>0.40972222222222199</v>
      </c>
      <c r="AL163" s="60">
        <f t="shared" si="11"/>
        <v>0.40972222222222221</v>
      </c>
      <c r="AM163" s="60">
        <f t="shared" si="15"/>
        <v>0.41666666666666669</v>
      </c>
      <c r="AN163" s="44" t="str">
        <f t="shared" si="12"/>
        <v>24/08/2016 09:50:00</v>
      </c>
      <c r="AO163" s="61" t="str">
        <f t="shared" si="13"/>
        <v>24/08/2016 10:00:00</v>
      </c>
      <c r="AP163" s="44">
        <f>VLOOKUP($AN163, [1]TableView_704030_20160816_20160!$D$2:$M$5095,3,FALSE)</f>
        <v>1016.45852224</v>
      </c>
      <c r="AQ163" s="44">
        <f>VLOOKUP($AN163, [1]TableView_704030_20160816_20160!$D$2:$M$5095,8,FALSE)</f>
        <v>25.7777777777778</v>
      </c>
      <c r="AR163" s="44">
        <f>VLOOKUP($AN163, [1]TableView_704030_20160816_20160!$D$2:$M$5095,10,FALSE)</f>
        <v>0</v>
      </c>
      <c r="AS163" s="44">
        <f>VLOOKUP($AN163, [1]TableView_704030_20160816_20160!$D$2:$M$5095,4,FALSE)</f>
        <v>66</v>
      </c>
      <c r="AT163" s="44">
        <f>VLOOKUP($AN163, [1]TableView_704030_20160816_20160!$D$2:$M$5095,6,FALSE)</f>
        <v>312</v>
      </c>
      <c r="AU163" s="44">
        <f>VLOOKUP($AN163, [1]TableView_704030_20160816_20160!$D$2:$M$5095,7,FALSE)</f>
        <v>2.9</v>
      </c>
      <c r="AV163" s="44">
        <f>VLOOKUP($AN163, [1]TableView_704030_20160816_20160!$D$2:$M$5095,2,FALSE)</f>
        <v>9.6</v>
      </c>
      <c r="AW163" s="44">
        <f>VLOOKUP($AO163, [2]aacb8965d69cc6fd1cb3a5cae9e8ae7!$C$6:$F$853,4,FALSE)</f>
        <v>4.5</v>
      </c>
      <c r="AX163" s="15">
        <v>1</v>
      </c>
      <c r="AY163" s="44" t="str">
        <f t="shared" si="14"/>
        <v>24/08/2016 1</v>
      </c>
      <c r="AZ163" s="44">
        <f>VLOOKUP($AY163, [3]Sheet1!$D$3:$T$89,2,FALSE)</f>
        <v>37</v>
      </c>
      <c r="BA163" s="44">
        <f>VLOOKUP($AY163, [3]Sheet1!$D$3:$T$89,3,FALSE)</f>
        <v>25</v>
      </c>
      <c r="BB163" s="44">
        <f>VLOOKUP($AY163, [3]Sheet1!$D$3:$T$89,6,FALSE)</f>
        <v>32</v>
      </c>
      <c r="BC163" s="44">
        <f>VLOOKUP($AY163, [3]Sheet1!$D$3:$T$89,7,FALSE)</f>
        <v>23</v>
      </c>
      <c r="BD163" s="44">
        <f>VLOOKUP($AY163, [3]Sheet1!$D$3:$T$89,10,FALSE)</f>
        <v>27</v>
      </c>
      <c r="BE163" s="44">
        <f>VLOOKUP($AY163, [3]Sheet1!$D$3:$T$89,11,FALSE)</f>
        <v>20</v>
      </c>
      <c r="BF163" s="44">
        <f>VLOOKUP($AY163, [3]Sheet1!$D$3:$T$89,14,FALSE)</f>
        <v>24</v>
      </c>
      <c r="BG163" s="44">
        <f>VLOOKUP($AY163, [3]Sheet1!$D$3:$T$89,15,FALSE)</f>
        <v>20</v>
      </c>
      <c r="BI163" s="49">
        <v>42606</v>
      </c>
      <c r="BJ163" s="50">
        <v>0.40972222222222199</v>
      </c>
      <c r="BK163" s="50">
        <v>0.40972222222222221</v>
      </c>
      <c r="BL163" s="50">
        <v>0.41666666666666669</v>
      </c>
      <c r="BM163" s="44" t="s">
        <v>1397</v>
      </c>
      <c r="BN163" s="44" t="s">
        <v>1398</v>
      </c>
      <c r="BO163" s="44">
        <v>1016.45852224</v>
      </c>
      <c r="BP163" s="44">
        <v>25.7777777777778</v>
      </c>
      <c r="BQ163" s="44">
        <v>0</v>
      </c>
      <c r="BR163" s="44">
        <v>66</v>
      </c>
      <c r="BS163" s="44">
        <v>312</v>
      </c>
      <c r="BT163" s="44">
        <v>2.9</v>
      </c>
      <c r="BU163" s="44">
        <v>9.6</v>
      </c>
      <c r="BV163" s="44">
        <v>4.5</v>
      </c>
      <c r="BW163" s="44">
        <v>1</v>
      </c>
      <c r="BX163" s="44" t="s">
        <v>1241</v>
      </c>
      <c r="BY163" s="44">
        <v>37</v>
      </c>
      <c r="BZ163" s="44">
        <v>25</v>
      </c>
      <c r="CA163" s="44">
        <v>32</v>
      </c>
      <c r="CB163" s="44">
        <v>23</v>
      </c>
      <c r="CC163" s="44">
        <v>27</v>
      </c>
      <c r="CD163" s="44">
        <v>20</v>
      </c>
      <c r="CE163" s="44">
        <v>24</v>
      </c>
      <c r="CF163" s="44">
        <v>20</v>
      </c>
    </row>
    <row r="164" spans="1:84">
      <c r="D164" s="46">
        <v>1.8657407407407407E-2</v>
      </c>
      <c r="E164" s="44" t="s">
        <v>86</v>
      </c>
      <c r="F164" s="47" t="s">
        <v>304</v>
      </c>
      <c r="G164" s="44" t="s">
        <v>57</v>
      </c>
      <c r="H164" s="44">
        <v>9</v>
      </c>
      <c r="I164" s="44" t="s">
        <v>53</v>
      </c>
      <c r="J164" s="44" t="s">
        <v>36</v>
      </c>
      <c r="AJ164" s="49">
        <v>42606</v>
      </c>
      <c r="AK164" s="60">
        <v>0.40972222222222199</v>
      </c>
      <c r="AL164" s="60">
        <f t="shared" si="11"/>
        <v>0.40972222222222221</v>
      </c>
      <c r="AM164" s="60">
        <f t="shared" si="15"/>
        <v>0.41666666666666669</v>
      </c>
      <c r="AN164" s="44" t="str">
        <f t="shared" si="12"/>
        <v>24/08/2016 09:50:00</v>
      </c>
      <c r="AO164" s="61" t="str">
        <f t="shared" si="13"/>
        <v>24/08/2016 10:00:00</v>
      </c>
      <c r="AP164" s="44">
        <f>VLOOKUP($AN164, [1]TableView_704030_20160816_20160!$D$2:$M$5095,3,FALSE)</f>
        <v>1016.45852224</v>
      </c>
      <c r="AQ164" s="44">
        <f>VLOOKUP($AN164, [1]TableView_704030_20160816_20160!$D$2:$M$5095,8,FALSE)</f>
        <v>25.7777777777778</v>
      </c>
      <c r="AR164" s="44">
        <f>VLOOKUP($AN164, [1]TableView_704030_20160816_20160!$D$2:$M$5095,10,FALSE)</f>
        <v>0</v>
      </c>
      <c r="AS164" s="44">
        <f>VLOOKUP($AN164, [1]TableView_704030_20160816_20160!$D$2:$M$5095,4,FALSE)</f>
        <v>66</v>
      </c>
      <c r="AT164" s="44">
        <f>VLOOKUP($AN164, [1]TableView_704030_20160816_20160!$D$2:$M$5095,6,FALSE)</f>
        <v>312</v>
      </c>
      <c r="AU164" s="44">
        <f>VLOOKUP($AN164, [1]TableView_704030_20160816_20160!$D$2:$M$5095,7,FALSE)</f>
        <v>2.9</v>
      </c>
      <c r="AV164" s="44">
        <f>VLOOKUP($AN164, [1]TableView_704030_20160816_20160!$D$2:$M$5095,2,FALSE)</f>
        <v>9.6</v>
      </c>
      <c r="AW164" s="44">
        <f>VLOOKUP($AO164, [2]aacb8965d69cc6fd1cb3a5cae9e8ae7!$C$6:$F$853,4,FALSE)</f>
        <v>4.5</v>
      </c>
      <c r="AX164" s="15">
        <v>1</v>
      </c>
      <c r="AY164" s="44" t="str">
        <f t="shared" si="14"/>
        <v>24/08/2016 1</v>
      </c>
      <c r="AZ164" s="44">
        <f>VLOOKUP($AY164, [3]Sheet1!$D$3:$T$89,2,FALSE)</f>
        <v>37</v>
      </c>
      <c r="BA164" s="44">
        <f>VLOOKUP($AY164, [3]Sheet1!$D$3:$T$89,3,FALSE)</f>
        <v>25</v>
      </c>
      <c r="BB164" s="44">
        <f>VLOOKUP($AY164, [3]Sheet1!$D$3:$T$89,6,FALSE)</f>
        <v>32</v>
      </c>
      <c r="BC164" s="44">
        <f>VLOOKUP($AY164, [3]Sheet1!$D$3:$T$89,7,FALSE)</f>
        <v>23</v>
      </c>
      <c r="BD164" s="44">
        <f>VLOOKUP($AY164, [3]Sheet1!$D$3:$T$89,10,FALSE)</f>
        <v>27</v>
      </c>
      <c r="BE164" s="44">
        <f>VLOOKUP($AY164, [3]Sheet1!$D$3:$T$89,11,FALSE)</f>
        <v>20</v>
      </c>
      <c r="BF164" s="44">
        <f>VLOOKUP($AY164, [3]Sheet1!$D$3:$T$89,14,FALSE)</f>
        <v>24</v>
      </c>
      <c r="BG164" s="44">
        <f>VLOOKUP($AY164, [3]Sheet1!$D$3:$T$89,15,FALSE)</f>
        <v>20</v>
      </c>
      <c r="BI164" s="49">
        <v>42606</v>
      </c>
      <c r="BJ164" s="50">
        <v>0.40972222222222199</v>
      </c>
      <c r="BK164" s="50">
        <v>0.40972222222222221</v>
      </c>
      <c r="BL164" s="50">
        <v>0.41666666666666669</v>
      </c>
      <c r="BM164" s="44" t="s">
        <v>1397</v>
      </c>
      <c r="BN164" s="44" t="s">
        <v>1398</v>
      </c>
      <c r="BO164" s="44">
        <v>1016.45852224</v>
      </c>
      <c r="BP164" s="44">
        <v>25.7777777777778</v>
      </c>
      <c r="BQ164" s="44">
        <v>0</v>
      </c>
      <c r="BR164" s="44">
        <v>66</v>
      </c>
      <c r="BS164" s="44">
        <v>312</v>
      </c>
      <c r="BT164" s="44">
        <v>2.9</v>
      </c>
      <c r="BU164" s="44">
        <v>9.6</v>
      </c>
      <c r="BV164" s="44">
        <v>4.5</v>
      </c>
      <c r="BW164" s="44">
        <v>1</v>
      </c>
      <c r="BX164" s="44" t="s">
        <v>1241</v>
      </c>
      <c r="BY164" s="44">
        <v>37</v>
      </c>
      <c r="BZ164" s="44">
        <v>25</v>
      </c>
      <c r="CA164" s="44">
        <v>32</v>
      </c>
      <c r="CB164" s="44">
        <v>23</v>
      </c>
      <c r="CC164" s="44">
        <v>27</v>
      </c>
      <c r="CD164" s="44">
        <v>20</v>
      </c>
      <c r="CE164" s="44">
        <v>24</v>
      </c>
      <c r="CF164" s="44">
        <v>20</v>
      </c>
    </row>
    <row r="165" spans="1:84">
      <c r="D165" s="46">
        <v>1.982638888888889E-2</v>
      </c>
      <c r="E165" s="44" t="s">
        <v>86</v>
      </c>
      <c r="F165" s="47" t="s">
        <v>35</v>
      </c>
      <c r="J165" s="44" t="s">
        <v>36</v>
      </c>
      <c r="K165" s="44" t="s">
        <v>311</v>
      </c>
      <c r="AJ165" s="49">
        <v>42606</v>
      </c>
      <c r="AK165" s="60">
        <v>0.40972222222222199</v>
      </c>
      <c r="AL165" s="60">
        <f t="shared" si="11"/>
        <v>0.40972222222222221</v>
      </c>
      <c r="AM165" s="60">
        <f t="shared" si="15"/>
        <v>0.41666666666666669</v>
      </c>
      <c r="AN165" s="44" t="str">
        <f t="shared" si="12"/>
        <v>24/08/2016 09:50:00</v>
      </c>
      <c r="AO165" s="61" t="str">
        <f t="shared" si="13"/>
        <v>24/08/2016 10:00:00</v>
      </c>
      <c r="AP165" s="44">
        <f>VLOOKUP($AN165, [1]TableView_704030_20160816_20160!$D$2:$M$5095,3,FALSE)</f>
        <v>1016.45852224</v>
      </c>
      <c r="AQ165" s="44">
        <f>VLOOKUP($AN165, [1]TableView_704030_20160816_20160!$D$2:$M$5095,8,FALSE)</f>
        <v>25.7777777777778</v>
      </c>
      <c r="AR165" s="44">
        <f>VLOOKUP($AN165, [1]TableView_704030_20160816_20160!$D$2:$M$5095,10,FALSE)</f>
        <v>0</v>
      </c>
      <c r="AS165" s="44">
        <f>VLOOKUP($AN165, [1]TableView_704030_20160816_20160!$D$2:$M$5095,4,FALSE)</f>
        <v>66</v>
      </c>
      <c r="AT165" s="44">
        <f>VLOOKUP($AN165, [1]TableView_704030_20160816_20160!$D$2:$M$5095,6,FALSE)</f>
        <v>312</v>
      </c>
      <c r="AU165" s="44">
        <f>VLOOKUP($AN165, [1]TableView_704030_20160816_20160!$D$2:$M$5095,7,FALSE)</f>
        <v>2.9</v>
      </c>
      <c r="AV165" s="44">
        <f>VLOOKUP($AN165, [1]TableView_704030_20160816_20160!$D$2:$M$5095,2,FALSE)</f>
        <v>9.6</v>
      </c>
      <c r="AW165" s="44">
        <f>VLOOKUP($AO165, [2]aacb8965d69cc6fd1cb3a5cae9e8ae7!$C$6:$F$853,4,FALSE)</f>
        <v>4.5</v>
      </c>
      <c r="AX165" s="15">
        <v>1</v>
      </c>
      <c r="AY165" s="44" t="str">
        <f t="shared" si="14"/>
        <v>24/08/2016 1</v>
      </c>
      <c r="AZ165" s="44">
        <f>VLOOKUP($AY165, [3]Sheet1!$D$3:$T$89,2,FALSE)</f>
        <v>37</v>
      </c>
      <c r="BA165" s="44">
        <f>VLOOKUP($AY165, [3]Sheet1!$D$3:$T$89,3,FALSE)</f>
        <v>25</v>
      </c>
      <c r="BB165" s="44">
        <f>VLOOKUP($AY165, [3]Sheet1!$D$3:$T$89,6,FALSE)</f>
        <v>32</v>
      </c>
      <c r="BC165" s="44">
        <f>VLOOKUP($AY165, [3]Sheet1!$D$3:$T$89,7,FALSE)</f>
        <v>23</v>
      </c>
      <c r="BD165" s="44">
        <f>VLOOKUP($AY165, [3]Sheet1!$D$3:$T$89,10,FALSE)</f>
        <v>27</v>
      </c>
      <c r="BE165" s="44">
        <f>VLOOKUP($AY165, [3]Sheet1!$D$3:$T$89,11,FALSE)</f>
        <v>20</v>
      </c>
      <c r="BF165" s="44">
        <f>VLOOKUP($AY165, [3]Sheet1!$D$3:$T$89,14,FALSE)</f>
        <v>24</v>
      </c>
      <c r="BG165" s="44">
        <f>VLOOKUP($AY165, [3]Sheet1!$D$3:$T$89,15,FALSE)</f>
        <v>20</v>
      </c>
      <c r="BI165" s="49">
        <v>42606</v>
      </c>
      <c r="BJ165" s="50">
        <v>0.40972222222222199</v>
      </c>
      <c r="BK165" s="50">
        <v>0.40972222222222221</v>
      </c>
      <c r="BL165" s="50">
        <v>0.41666666666666669</v>
      </c>
      <c r="BM165" s="44" t="s">
        <v>1397</v>
      </c>
      <c r="BN165" s="44" t="s">
        <v>1398</v>
      </c>
      <c r="BO165" s="44">
        <v>1016.45852224</v>
      </c>
      <c r="BP165" s="44">
        <v>25.7777777777778</v>
      </c>
      <c r="BQ165" s="44">
        <v>0</v>
      </c>
      <c r="BR165" s="44">
        <v>66</v>
      </c>
      <c r="BS165" s="44">
        <v>312</v>
      </c>
      <c r="BT165" s="44">
        <v>2.9</v>
      </c>
      <c r="BU165" s="44">
        <v>9.6</v>
      </c>
      <c r="BV165" s="44">
        <v>4.5</v>
      </c>
      <c r="BW165" s="44">
        <v>1</v>
      </c>
      <c r="BX165" s="44" t="s">
        <v>1241</v>
      </c>
      <c r="BY165" s="44">
        <v>37</v>
      </c>
      <c r="BZ165" s="44">
        <v>25</v>
      </c>
      <c r="CA165" s="44">
        <v>32</v>
      </c>
      <c r="CB165" s="44">
        <v>23</v>
      </c>
      <c r="CC165" s="44">
        <v>27</v>
      </c>
      <c r="CD165" s="44">
        <v>20</v>
      </c>
      <c r="CE165" s="44">
        <v>24</v>
      </c>
      <c r="CF165" s="44">
        <v>20</v>
      </c>
    </row>
    <row r="166" spans="1:84">
      <c r="D166" s="46">
        <v>2.0833333333333332E-2</v>
      </c>
      <c r="E166" s="47"/>
      <c r="AJ166" s="49">
        <v>42606</v>
      </c>
      <c r="AK166" s="60">
        <v>0.40972222222222199</v>
      </c>
      <c r="AL166" s="60">
        <f t="shared" si="11"/>
        <v>0.40972222222222221</v>
      </c>
      <c r="AM166" s="60">
        <f t="shared" si="15"/>
        <v>0.41666666666666669</v>
      </c>
      <c r="AN166" s="44" t="str">
        <f t="shared" si="12"/>
        <v>24/08/2016 09:50:00</v>
      </c>
      <c r="AO166" s="61" t="str">
        <f t="shared" si="13"/>
        <v>24/08/2016 10:00:00</v>
      </c>
      <c r="AP166" s="44">
        <f>VLOOKUP($AN166, [1]TableView_704030_20160816_20160!$D$2:$M$5095,3,FALSE)</f>
        <v>1016.45852224</v>
      </c>
      <c r="AQ166" s="44">
        <f>VLOOKUP($AN166, [1]TableView_704030_20160816_20160!$D$2:$M$5095,8,FALSE)</f>
        <v>25.7777777777778</v>
      </c>
      <c r="AR166" s="44">
        <f>VLOOKUP($AN166, [1]TableView_704030_20160816_20160!$D$2:$M$5095,10,FALSE)</f>
        <v>0</v>
      </c>
      <c r="AS166" s="44">
        <f>VLOOKUP($AN166, [1]TableView_704030_20160816_20160!$D$2:$M$5095,4,FALSE)</f>
        <v>66</v>
      </c>
      <c r="AT166" s="44">
        <f>VLOOKUP($AN166, [1]TableView_704030_20160816_20160!$D$2:$M$5095,6,FALSE)</f>
        <v>312</v>
      </c>
      <c r="AU166" s="44">
        <f>VLOOKUP($AN166, [1]TableView_704030_20160816_20160!$D$2:$M$5095,7,FALSE)</f>
        <v>2.9</v>
      </c>
      <c r="AV166" s="44">
        <f>VLOOKUP($AN166, [1]TableView_704030_20160816_20160!$D$2:$M$5095,2,FALSE)</f>
        <v>9.6</v>
      </c>
      <c r="AW166" s="44">
        <f>VLOOKUP($AO166, [2]aacb8965d69cc6fd1cb3a5cae9e8ae7!$C$6:$F$853,4,FALSE)</f>
        <v>4.5</v>
      </c>
      <c r="AX166" s="15">
        <v>1</v>
      </c>
      <c r="AY166" s="44" t="str">
        <f t="shared" si="14"/>
        <v>24/08/2016 1</v>
      </c>
      <c r="AZ166" s="44">
        <f>VLOOKUP($AY166, [3]Sheet1!$D$3:$T$89,2,FALSE)</f>
        <v>37</v>
      </c>
      <c r="BA166" s="44">
        <f>VLOOKUP($AY166, [3]Sheet1!$D$3:$T$89,3,FALSE)</f>
        <v>25</v>
      </c>
      <c r="BB166" s="44">
        <f>VLOOKUP($AY166, [3]Sheet1!$D$3:$T$89,6,FALSE)</f>
        <v>32</v>
      </c>
      <c r="BC166" s="44">
        <f>VLOOKUP($AY166, [3]Sheet1!$D$3:$T$89,7,FALSE)</f>
        <v>23</v>
      </c>
      <c r="BD166" s="44">
        <f>VLOOKUP($AY166, [3]Sheet1!$D$3:$T$89,10,FALSE)</f>
        <v>27</v>
      </c>
      <c r="BE166" s="44">
        <f>VLOOKUP($AY166, [3]Sheet1!$D$3:$T$89,11,FALSE)</f>
        <v>20</v>
      </c>
      <c r="BF166" s="44">
        <f>VLOOKUP($AY166, [3]Sheet1!$D$3:$T$89,14,FALSE)</f>
        <v>24</v>
      </c>
      <c r="BG166" s="44">
        <f>VLOOKUP($AY166, [3]Sheet1!$D$3:$T$89,15,FALSE)</f>
        <v>20</v>
      </c>
      <c r="BI166" s="49">
        <v>42606</v>
      </c>
      <c r="BJ166" s="50">
        <v>0.40972222222222199</v>
      </c>
      <c r="BK166" s="50">
        <v>0.40972222222222221</v>
      </c>
      <c r="BL166" s="50">
        <v>0.41666666666666669</v>
      </c>
      <c r="BM166" s="44" t="s">
        <v>1397</v>
      </c>
      <c r="BN166" s="44" t="s">
        <v>1398</v>
      </c>
      <c r="BO166" s="44">
        <v>1016.45852224</v>
      </c>
      <c r="BP166" s="44">
        <v>25.7777777777778</v>
      </c>
      <c r="BQ166" s="44">
        <v>0</v>
      </c>
      <c r="BR166" s="44">
        <v>66</v>
      </c>
      <c r="BS166" s="44">
        <v>312</v>
      </c>
      <c r="BT166" s="44">
        <v>2.9</v>
      </c>
      <c r="BU166" s="44">
        <v>9.6</v>
      </c>
      <c r="BV166" s="44">
        <v>4.5</v>
      </c>
      <c r="BW166" s="44">
        <v>1</v>
      </c>
      <c r="BX166" s="44" t="s">
        <v>1241</v>
      </c>
      <c r="BY166" s="44">
        <v>37</v>
      </c>
      <c r="BZ166" s="44">
        <v>25</v>
      </c>
      <c r="CA166" s="44">
        <v>32</v>
      </c>
      <c r="CB166" s="44">
        <v>23</v>
      </c>
      <c r="CC166" s="44">
        <v>27</v>
      </c>
      <c r="CD166" s="44">
        <v>20</v>
      </c>
      <c r="CE166" s="44">
        <v>24</v>
      </c>
      <c r="CF166" s="44">
        <v>20</v>
      </c>
    </row>
    <row r="167" spans="1:84" s="28" customFormat="1">
      <c r="B167" s="51"/>
      <c r="D167" s="52"/>
      <c r="M167" s="54"/>
      <c r="O167" s="52"/>
      <c r="X167" s="54"/>
      <c r="Z167" s="52"/>
      <c r="AJ167" s="49">
        <v>42606</v>
      </c>
      <c r="AK167" s="60">
        <v>0.40972222222222199</v>
      </c>
      <c r="AL167" s="60">
        <f t="shared" si="11"/>
        <v>0.40972222222222221</v>
      </c>
      <c r="AM167" s="60">
        <f t="shared" si="15"/>
        <v>0.41666666666666669</v>
      </c>
      <c r="AN167" s="44" t="str">
        <f t="shared" si="12"/>
        <v>24/08/2016 09:50:00</v>
      </c>
      <c r="AO167" s="61" t="str">
        <f t="shared" si="13"/>
        <v>24/08/2016 10:00:00</v>
      </c>
      <c r="AP167" s="44">
        <f>VLOOKUP($AN167, [1]TableView_704030_20160816_20160!$D$2:$M$5095,3,FALSE)</f>
        <v>1016.45852224</v>
      </c>
      <c r="AQ167" s="44">
        <f>VLOOKUP($AN167, [1]TableView_704030_20160816_20160!$D$2:$M$5095,8,FALSE)</f>
        <v>25.7777777777778</v>
      </c>
      <c r="AR167" s="44">
        <f>VLOOKUP($AN167, [1]TableView_704030_20160816_20160!$D$2:$M$5095,10,FALSE)</f>
        <v>0</v>
      </c>
      <c r="AS167" s="44">
        <f>VLOOKUP($AN167, [1]TableView_704030_20160816_20160!$D$2:$M$5095,4,FALSE)</f>
        <v>66</v>
      </c>
      <c r="AT167" s="44">
        <f>VLOOKUP($AN167, [1]TableView_704030_20160816_20160!$D$2:$M$5095,6,FALSE)</f>
        <v>312</v>
      </c>
      <c r="AU167" s="44">
        <f>VLOOKUP($AN167, [1]TableView_704030_20160816_20160!$D$2:$M$5095,7,FALSE)</f>
        <v>2.9</v>
      </c>
      <c r="AV167" s="44">
        <f>VLOOKUP($AN167, [1]TableView_704030_20160816_20160!$D$2:$M$5095,2,FALSE)</f>
        <v>9.6</v>
      </c>
      <c r="AW167" s="44">
        <f>VLOOKUP($AO167, [2]aacb8965d69cc6fd1cb3a5cae9e8ae7!$C$6:$F$853,4,FALSE)</f>
        <v>4.5</v>
      </c>
      <c r="AX167" s="15">
        <v>1</v>
      </c>
      <c r="AY167" s="44" t="str">
        <f t="shared" si="14"/>
        <v>24/08/2016 1</v>
      </c>
      <c r="AZ167" s="44">
        <f>VLOOKUP($AY167, [3]Sheet1!$D$3:$T$89,2,FALSE)</f>
        <v>37</v>
      </c>
      <c r="BA167" s="44">
        <f>VLOOKUP($AY167, [3]Sheet1!$D$3:$T$89,3,FALSE)</f>
        <v>25</v>
      </c>
      <c r="BB167" s="44">
        <f>VLOOKUP($AY167, [3]Sheet1!$D$3:$T$89,6,FALSE)</f>
        <v>32</v>
      </c>
      <c r="BC167" s="44">
        <f>VLOOKUP($AY167, [3]Sheet1!$D$3:$T$89,7,FALSE)</f>
        <v>23</v>
      </c>
      <c r="BD167" s="44">
        <f>VLOOKUP($AY167, [3]Sheet1!$D$3:$T$89,10,FALSE)</f>
        <v>27</v>
      </c>
      <c r="BE167" s="44">
        <f>VLOOKUP($AY167, [3]Sheet1!$D$3:$T$89,11,FALSE)</f>
        <v>20</v>
      </c>
      <c r="BF167" s="44">
        <f>VLOOKUP($AY167, [3]Sheet1!$D$3:$T$89,14,FALSE)</f>
        <v>24</v>
      </c>
      <c r="BG167" s="44">
        <f>VLOOKUP($AY167, [3]Sheet1!$D$3:$T$89,15,FALSE)</f>
        <v>20</v>
      </c>
      <c r="BI167" s="58">
        <v>42606</v>
      </c>
      <c r="BJ167" s="59">
        <v>0.40972222222222199</v>
      </c>
      <c r="BK167" s="59">
        <v>0.40972222222222221</v>
      </c>
      <c r="BL167" s="59">
        <v>0.41666666666666669</v>
      </c>
      <c r="BM167" s="28" t="s">
        <v>1397</v>
      </c>
      <c r="BN167" s="28" t="s">
        <v>1398</v>
      </c>
      <c r="BO167" s="28">
        <v>1016.45852224</v>
      </c>
      <c r="BP167" s="28">
        <v>25.7777777777778</v>
      </c>
      <c r="BQ167" s="28">
        <v>0</v>
      </c>
      <c r="BR167" s="28">
        <v>66</v>
      </c>
      <c r="BS167" s="28">
        <v>312</v>
      </c>
      <c r="BT167" s="28">
        <v>2.9</v>
      </c>
      <c r="BU167" s="28">
        <v>9.6</v>
      </c>
      <c r="BV167" s="28">
        <v>4.5</v>
      </c>
      <c r="BW167" s="28">
        <v>1</v>
      </c>
      <c r="BX167" s="28" t="s">
        <v>1241</v>
      </c>
      <c r="BY167" s="28">
        <v>37</v>
      </c>
      <c r="BZ167" s="28">
        <v>25</v>
      </c>
      <c r="CA167" s="28">
        <v>32</v>
      </c>
      <c r="CB167" s="28">
        <v>23</v>
      </c>
      <c r="CC167" s="28">
        <v>27</v>
      </c>
      <c r="CD167" s="28">
        <v>20</v>
      </c>
      <c r="CE167" s="28">
        <v>24</v>
      </c>
      <c r="CF167" s="28">
        <v>20</v>
      </c>
    </row>
    <row r="168" spans="1:84">
      <c r="A168" s="44" t="s">
        <v>0</v>
      </c>
      <c r="B168" s="45" t="s">
        <v>300</v>
      </c>
      <c r="D168" s="46">
        <v>0</v>
      </c>
      <c r="E168" s="15" t="s">
        <v>32</v>
      </c>
      <c r="O168" s="46">
        <v>0</v>
      </c>
      <c r="P168" s="44" t="s">
        <v>32</v>
      </c>
      <c r="Z168" s="46">
        <v>0</v>
      </c>
      <c r="AA168" s="44" t="s">
        <v>32</v>
      </c>
      <c r="AJ168" s="49">
        <v>42606</v>
      </c>
      <c r="AK168" s="60">
        <v>0.74236111111111114</v>
      </c>
      <c r="AL168" s="60">
        <f t="shared" si="11"/>
        <v>0.74305555555555558</v>
      </c>
      <c r="AM168" s="60">
        <f t="shared" si="15"/>
        <v>0.75</v>
      </c>
      <c r="AN168" s="44" t="str">
        <f t="shared" si="12"/>
        <v>24/08/2016 17:50:00</v>
      </c>
      <c r="AO168" s="61" t="str">
        <f t="shared" si="13"/>
        <v>24/08/2016 18:00:00</v>
      </c>
      <c r="AP168" s="44">
        <f>VLOOKUP($AN168, [1]TableView_704030_20160816_20160!$D$2:$M$5095,3,FALSE)</f>
        <v>1015.9167</v>
      </c>
      <c r="AQ168" s="44">
        <f>VLOOKUP($AN168, [1]TableView_704030_20160816_20160!$D$2:$M$5095,8,FALSE)</f>
        <v>24.1666666666667</v>
      </c>
      <c r="AR168" s="44">
        <f>VLOOKUP($AN168, [1]TableView_704030_20160816_20160!$D$2:$M$5095,10,FALSE)</f>
        <v>0</v>
      </c>
      <c r="AS168" s="44">
        <f>VLOOKUP($AN168, [1]TableView_704030_20160816_20160!$D$2:$M$5095,4,FALSE)</f>
        <v>75</v>
      </c>
      <c r="AT168" s="44">
        <f>VLOOKUP($AN168, [1]TableView_704030_20160816_20160!$D$2:$M$5095,6,FALSE)</f>
        <v>292</v>
      </c>
      <c r="AU168" s="44">
        <f>VLOOKUP($AN168, [1]TableView_704030_20160816_20160!$D$2:$M$5095,7,FALSE)</f>
        <v>4.9000000000000004</v>
      </c>
      <c r="AV168" s="44">
        <f>VLOOKUP($AN168, [1]TableView_704030_20160816_20160!$D$2:$M$5095,2,FALSE)</f>
        <v>10.4</v>
      </c>
      <c r="AW168" s="44">
        <f>VLOOKUP($AO168, [2]aacb8965d69cc6fd1cb3a5cae9e8ae7!$C$6:$F$853,4,FALSE)</f>
        <v>0.1</v>
      </c>
      <c r="AX168" s="15">
        <v>4</v>
      </c>
      <c r="AY168" s="44" t="str">
        <f t="shared" si="14"/>
        <v>24/08/2016 4</v>
      </c>
      <c r="AZ168" s="44">
        <f>VLOOKUP($AY168, [3]Sheet1!$D$3:$T$89,2,FALSE)</f>
        <v>25</v>
      </c>
      <c r="BA168" s="44">
        <f>VLOOKUP($AY168, [3]Sheet1!$D$3:$T$89,3,FALSE)</f>
        <v>23</v>
      </c>
      <c r="BB168" s="44">
        <f>VLOOKUP($AY168, [3]Sheet1!$D$3:$T$89,6,FALSE)</f>
        <v>26</v>
      </c>
      <c r="BC168" s="44">
        <f>VLOOKUP($AY168, [3]Sheet1!$D$3:$T$89,7,FALSE)</f>
        <v>22</v>
      </c>
      <c r="BD168" s="44">
        <f>VLOOKUP($AY168, [3]Sheet1!$D$3:$T$89,10,FALSE)</f>
        <v>27</v>
      </c>
      <c r="BE168" s="44">
        <f>VLOOKUP($AY168, [3]Sheet1!$D$3:$T$89,11,FALSE)</f>
        <v>22</v>
      </c>
      <c r="BF168" s="44">
        <f>VLOOKUP($AY168, [3]Sheet1!$D$3:$T$89,14,FALSE)</f>
        <v>26</v>
      </c>
      <c r="BG168" s="44">
        <f>VLOOKUP($AY168, [3]Sheet1!$D$3:$T$89,15,FALSE)</f>
        <v>22</v>
      </c>
      <c r="BI168" s="49">
        <v>42606</v>
      </c>
      <c r="BJ168" s="50">
        <v>0.74236111111111114</v>
      </c>
      <c r="BK168" s="50">
        <v>0.74305555555555558</v>
      </c>
      <c r="BL168" s="50">
        <v>0.75</v>
      </c>
      <c r="BM168" s="44" t="s">
        <v>1399</v>
      </c>
      <c r="BN168" s="44" t="s">
        <v>1400</v>
      </c>
      <c r="BO168" s="44">
        <v>1015.9167</v>
      </c>
      <c r="BP168" s="44">
        <v>24.1666666666667</v>
      </c>
      <c r="BQ168" s="44">
        <v>0</v>
      </c>
      <c r="BR168" s="44">
        <v>75</v>
      </c>
      <c r="BS168" s="44">
        <v>292</v>
      </c>
      <c r="BT168" s="44">
        <v>4.9000000000000004</v>
      </c>
      <c r="BU168" s="44">
        <v>10.4</v>
      </c>
      <c r="BV168" s="44">
        <v>0.1</v>
      </c>
      <c r="BW168" s="44">
        <v>4</v>
      </c>
      <c r="BX168" s="44" t="s">
        <v>1245</v>
      </c>
      <c r="BY168" s="44">
        <v>25</v>
      </c>
      <c r="BZ168" s="44">
        <v>23</v>
      </c>
      <c r="CA168" s="44">
        <v>26</v>
      </c>
      <c r="CB168" s="44">
        <v>22</v>
      </c>
      <c r="CC168" s="44">
        <v>27</v>
      </c>
      <c r="CD168" s="44">
        <v>22</v>
      </c>
      <c r="CE168" s="44">
        <v>26</v>
      </c>
      <c r="CF168" s="44">
        <v>22</v>
      </c>
    </row>
    <row r="169" spans="1:84">
      <c r="A169" s="44" t="s">
        <v>1</v>
      </c>
      <c r="B169" s="45" t="s">
        <v>364</v>
      </c>
      <c r="D169" s="46">
        <v>2.0833333333333332E-2</v>
      </c>
      <c r="O169" s="46">
        <v>1.9618055555555555E-2</v>
      </c>
      <c r="P169" s="44" t="s">
        <v>100</v>
      </c>
      <c r="Q169" s="44" t="s">
        <v>35</v>
      </c>
      <c r="U169" s="44" t="s">
        <v>36</v>
      </c>
      <c r="V169" s="44" t="s">
        <v>367</v>
      </c>
      <c r="Z169" s="46">
        <v>2.0833333333333332E-2</v>
      </c>
      <c r="AJ169" s="49">
        <v>42606</v>
      </c>
      <c r="AK169" s="60">
        <v>0.74236111111111114</v>
      </c>
      <c r="AL169" s="60">
        <f t="shared" si="11"/>
        <v>0.74305555555555558</v>
      </c>
      <c r="AM169" s="60">
        <f t="shared" si="15"/>
        <v>0.75</v>
      </c>
      <c r="AN169" s="44" t="str">
        <f t="shared" si="12"/>
        <v>24/08/2016 17:50:00</v>
      </c>
      <c r="AO169" s="61" t="str">
        <f t="shared" si="13"/>
        <v>24/08/2016 18:00:00</v>
      </c>
      <c r="AP169" s="44">
        <f>VLOOKUP($AN169, [1]TableView_704030_20160816_20160!$D$2:$M$5095,3,FALSE)</f>
        <v>1015.9167</v>
      </c>
      <c r="AQ169" s="44">
        <f>VLOOKUP($AN169, [1]TableView_704030_20160816_20160!$D$2:$M$5095,8,FALSE)</f>
        <v>24.1666666666667</v>
      </c>
      <c r="AR169" s="44">
        <f>VLOOKUP($AN169, [1]TableView_704030_20160816_20160!$D$2:$M$5095,10,FALSE)</f>
        <v>0</v>
      </c>
      <c r="AS169" s="44">
        <f>VLOOKUP($AN169, [1]TableView_704030_20160816_20160!$D$2:$M$5095,4,FALSE)</f>
        <v>75</v>
      </c>
      <c r="AT169" s="44">
        <f>VLOOKUP($AN169, [1]TableView_704030_20160816_20160!$D$2:$M$5095,6,FALSE)</f>
        <v>292</v>
      </c>
      <c r="AU169" s="44">
        <f>VLOOKUP($AN169, [1]TableView_704030_20160816_20160!$D$2:$M$5095,7,FALSE)</f>
        <v>4.9000000000000004</v>
      </c>
      <c r="AV169" s="44">
        <f>VLOOKUP($AN169, [1]TableView_704030_20160816_20160!$D$2:$M$5095,2,FALSE)</f>
        <v>10.4</v>
      </c>
      <c r="AW169" s="44">
        <f>VLOOKUP($AO169, [2]aacb8965d69cc6fd1cb3a5cae9e8ae7!$C$6:$F$853,4,FALSE)</f>
        <v>0.1</v>
      </c>
      <c r="AX169" s="15">
        <v>4</v>
      </c>
      <c r="AY169" s="44" t="str">
        <f t="shared" si="14"/>
        <v>24/08/2016 4</v>
      </c>
      <c r="AZ169" s="44">
        <f>VLOOKUP($AY169, [3]Sheet1!$D$3:$T$89,2,FALSE)</f>
        <v>25</v>
      </c>
      <c r="BA169" s="44">
        <f>VLOOKUP($AY169, [3]Sheet1!$D$3:$T$89,3,FALSE)</f>
        <v>23</v>
      </c>
      <c r="BB169" s="44">
        <f>VLOOKUP($AY169, [3]Sheet1!$D$3:$T$89,6,FALSE)</f>
        <v>26</v>
      </c>
      <c r="BC169" s="44">
        <f>VLOOKUP($AY169, [3]Sheet1!$D$3:$T$89,7,FALSE)</f>
        <v>22</v>
      </c>
      <c r="BD169" s="44">
        <f>VLOOKUP($AY169, [3]Sheet1!$D$3:$T$89,10,FALSE)</f>
        <v>27</v>
      </c>
      <c r="BE169" s="44">
        <f>VLOOKUP($AY169, [3]Sheet1!$D$3:$T$89,11,FALSE)</f>
        <v>22</v>
      </c>
      <c r="BF169" s="44">
        <f>VLOOKUP($AY169, [3]Sheet1!$D$3:$T$89,14,FALSE)</f>
        <v>26</v>
      </c>
      <c r="BG169" s="44">
        <f>VLOOKUP($AY169, [3]Sheet1!$D$3:$T$89,15,FALSE)</f>
        <v>22</v>
      </c>
      <c r="BI169" s="49">
        <v>42606</v>
      </c>
      <c r="BJ169" s="50">
        <v>0.74236111111111114</v>
      </c>
      <c r="BK169" s="50">
        <v>0.74305555555555558</v>
      </c>
      <c r="BL169" s="50">
        <v>0.75</v>
      </c>
      <c r="BM169" s="44" t="s">
        <v>1399</v>
      </c>
      <c r="BN169" s="44" t="s">
        <v>1400</v>
      </c>
      <c r="BO169" s="44">
        <v>1015.9167</v>
      </c>
      <c r="BP169" s="44">
        <v>24.1666666666667</v>
      </c>
      <c r="BQ169" s="44">
        <v>0</v>
      </c>
      <c r="BR169" s="44">
        <v>75</v>
      </c>
      <c r="BS169" s="44">
        <v>292</v>
      </c>
      <c r="BT169" s="44">
        <v>4.9000000000000004</v>
      </c>
      <c r="BU169" s="44">
        <v>10.4</v>
      </c>
      <c r="BV169" s="44">
        <v>0.1</v>
      </c>
      <c r="BW169" s="44">
        <v>4</v>
      </c>
      <c r="BX169" s="44" t="s">
        <v>1245</v>
      </c>
      <c r="BY169" s="44">
        <v>25</v>
      </c>
      <c r="BZ169" s="44">
        <v>23</v>
      </c>
      <c r="CA169" s="44">
        <v>26</v>
      </c>
      <c r="CB169" s="44">
        <v>22</v>
      </c>
      <c r="CC169" s="44">
        <v>27</v>
      </c>
      <c r="CD169" s="44">
        <v>22</v>
      </c>
      <c r="CE169" s="44">
        <v>26</v>
      </c>
      <c r="CF169" s="44">
        <v>22</v>
      </c>
    </row>
    <row r="170" spans="1:84">
      <c r="A170" s="44" t="s">
        <v>2</v>
      </c>
      <c r="B170" s="45" t="s">
        <v>20</v>
      </c>
      <c r="O170" s="46">
        <v>2.0833333333333332E-2</v>
      </c>
      <c r="AJ170" s="49">
        <v>42606</v>
      </c>
      <c r="AK170" s="60">
        <v>0.74236111111111103</v>
      </c>
      <c r="AL170" s="60">
        <f t="shared" si="11"/>
        <v>0.74305555555555558</v>
      </c>
      <c r="AM170" s="60">
        <f t="shared" si="15"/>
        <v>0.75</v>
      </c>
      <c r="AN170" s="44" t="str">
        <f t="shared" si="12"/>
        <v>24/08/2016 17:50:00</v>
      </c>
      <c r="AO170" s="61" t="str">
        <f t="shared" si="13"/>
        <v>24/08/2016 18:00:00</v>
      </c>
      <c r="AP170" s="44">
        <f>VLOOKUP($AN170, [1]TableView_704030_20160816_20160!$D$2:$M$5095,3,FALSE)</f>
        <v>1015.9167</v>
      </c>
      <c r="AQ170" s="44">
        <f>VLOOKUP($AN170, [1]TableView_704030_20160816_20160!$D$2:$M$5095,8,FALSE)</f>
        <v>24.1666666666667</v>
      </c>
      <c r="AR170" s="44">
        <f>VLOOKUP($AN170, [1]TableView_704030_20160816_20160!$D$2:$M$5095,10,FALSE)</f>
        <v>0</v>
      </c>
      <c r="AS170" s="44">
        <f>VLOOKUP($AN170, [1]TableView_704030_20160816_20160!$D$2:$M$5095,4,FALSE)</f>
        <v>75</v>
      </c>
      <c r="AT170" s="44">
        <f>VLOOKUP($AN170, [1]TableView_704030_20160816_20160!$D$2:$M$5095,6,FALSE)</f>
        <v>292</v>
      </c>
      <c r="AU170" s="44">
        <f>VLOOKUP($AN170, [1]TableView_704030_20160816_20160!$D$2:$M$5095,7,FALSE)</f>
        <v>4.9000000000000004</v>
      </c>
      <c r="AV170" s="44">
        <f>VLOOKUP($AN170, [1]TableView_704030_20160816_20160!$D$2:$M$5095,2,FALSE)</f>
        <v>10.4</v>
      </c>
      <c r="AW170" s="44">
        <f>VLOOKUP($AO170, [2]aacb8965d69cc6fd1cb3a5cae9e8ae7!$C$6:$F$853,4,FALSE)</f>
        <v>0.1</v>
      </c>
      <c r="AX170" s="15">
        <v>4</v>
      </c>
      <c r="AY170" s="44" t="str">
        <f t="shared" si="14"/>
        <v>24/08/2016 4</v>
      </c>
      <c r="AZ170" s="44">
        <f>VLOOKUP($AY170, [3]Sheet1!$D$3:$T$89,2,FALSE)</f>
        <v>25</v>
      </c>
      <c r="BA170" s="44">
        <f>VLOOKUP($AY170, [3]Sheet1!$D$3:$T$89,3,FALSE)</f>
        <v>23</v>
      </c>
      <c r="BB170" s="44">
        <f>VLOOKUP($AY170, [3]Sheet1!$D$3:$T$89,6,FALSE)</f>
        <v>26</v>
      </c>
      <c r="BC170" s="44">
        <f>VLOOKUP($AY170, [3]Sheet1!$D$3:$T$89,7,FALSE)</f>
        <v>22</v>
      </c>
      <c r="BD170" s="44">
        <f>VLOOKUP($AY170, [3]Sheet1!$D$3:$T$89,10,FALSE)</f>
        <v>27</v>
      </c>
      <c r="BE170" s="44">
        <f>VLOOKUP($AY170, [3]Sheet1!$D$3:$T$89,11,FALSE)</f>
        <v>22</v>
      </c>
      <c r="BF170" s="44">
        <f>VLOOKUP($AY170, [3]Sheet1!$D$3:$T$89,14,FALSE)</f>
        <v>26</v>
      </c>
      <c r="BG170" s="44">
        <f>VLOOKUP($AY170, [3]Sheet1!$D$3:$T$89,15,FALSE)</f>
        <v>22</v>
      </c>
      <c r="BI170" s="49">
        <v>42606</v>
      </c>
      <c r="BJ170" s="50">
        <v>0.74236111111111103</v>
      </c>
      <c r="BK170" s="50">
        <v>0.74305555555555558</v>
      </c>
      <c r="BL170" s="50">
        <v>0.75</v>
      </c>
      <c r="BM170" s="44" t="s">
        <v>1399</v>
      </c>
      <c r="BN170" s="44" t="s">
        <v>1400</v>
      </c>
      <c r="BO170" s="44">
        <v>1015.9167</v>
      </c>
      <c r="BP170" s="44">
        <v>24.1666666666667</v>
      </c>
      <c r="BQ170" s="44">
        <v>0</v>
      </c>
      <c r="BR170" s="44">
        <v>75</v>
      </c>
      <c r="BS170" s="44">
        <v>292</v>
      </c>
      <c r="BT170" s="44">
        <v>4.9000000000000004</v>
      </c>
      <c r="BU170" s="44">
        <v>10.4</v>
      </c>
      <c r="BV170" s="44">
        <v>0.1</v>
      </c>
      <c r="BW170" s="44">
        <v>4</v>
      </c>
      <c r="BX170" s="44" t="s">
        <v>1245</v>
      </c>
      <c r="BY170" s="44">
        <v>25</v>
      </c>
      <c r="BZ170" s="44">
        <v>23</v>
      </c>
      <c r="CA170" s="44">
        <v>26</v>
      </c>
      <c r="CB170" s="44">
        <v>22</v>
      </c>
      <c r="CC170" s="44">
        <v>27</v>
      </c>
      <c r="CD170" s="44">
        <v>22</v>
      </c>
      <c r="CE170" s="44">
        <v>26</v>
      </c>
      <c r="CF170" s="44">
        <v>22</v>
      </c>
    </row>
    <row r="171" spans="1:84">
      <c r="A171" s="44" t="s">
        <v>3</v>
      </c>
      <c r="B171" s="45" t="s">
        <v>21</v>
      </c>
      <c r="AJ171" s="49">
        <v>42606</v>
      </c>
      <c r="AK171" s="60">
        <v>0.74236111111111103</v>
      </c>
      <c r="AL171" s="60">
        <f t="shared" si="11"/>
        <v>0.74305555555555558</v>
      </c>
      <c r="AM171" s="60">
        <f t="shared" si="15"/>
        <v>0.75</v>
      </c>
      <c r="AN171" s="44" t="str">
        <f t="shared" si="12"/>
        <v>24/08/2016 17:50:00</v>
      </c>
      <c r="AO171" s="61" t="str">
        <f t="shared" si="13"/>
        <v>24/08/2016 18:00:00</v>
      </c>
      <c r="AP171" s="44">
        <f>VLOOKUP($AN171, [1]TableView_704030_20160816_20160!$D$2:$M$5095,3,FALSE)</f>
        <v>1015.9167</v>
      </c>
      <c r="AQ171" s="44">
        <f>VLOOKUP($AN171, [1]TableView_704030_20160816_20160!$D$2:$M$5095,8,FALSE)</f>
        <v>24.1666666666667</v>
      </c>
      <c r="AR171" s="44">
        <f>VLOOKUP($AN171, [1]TableView_704030_20160816_20160!$D$2:$M$5095,10,FALSE)</f>
        <v>0</v>
      </c>
      <c r="AS171" s="44">
        <f>VLOOKUP($AN171, [1]TableView_704030_20160816_20160!$D$2:$M$5095,4,FALSE)</f>
        <v>75</v>
      </c>
      <c r="AT171" s="44">
        <f>VLOOKUP($AN171, [1]TableView_704030_20160816_20160!$D$2:$M$5095,6,FALSE)</f>
        <v>292</v>
      </c>
      <c r="AU171" s="44">
        <f>VLOOKUP($AN171, [1]TableView_704030_20160816_20160!$D$2:$M$5095,7,FALSE)</f>
        <v>4.9000000000000004</v>
      </c>
      <c r="AV171" s="44">
        <f>VLOOKUP($AN171, [1]TableView_704030_20160816_20160!$D$2:$M$5095,2,FALSE)</f>
        <v>10.4</v>
      </c>
      <c r="AW171" s="44">
        <f>VLOOKUP($AO171, [2]aacb8965d69cc6fd1cb3a5cae9e8ae7!$C$6:$F$853,4,FALSE)</f>
        <v>0.1</v>
      </c>
      <c r="AX171" s="15">
        <v>4</v>
      </c>
      <c r="AY171" s="44" t="str">
        <f t="shared" si="14"/>
        <v>24/08/2016 4</v>
      </c>
      <c r="AZ171" s="44">
        <f>VLOOKUP($AY171, [3]Sheet1!$D$3:$T$89,2,FALSE)</f>
        <v>25</v>
      </c>
      <c r="BA171" s="44">
        <f>VLOOKUP($AY171, [3]Sheet1!$D$3:$T$89,3,FALSE)</f>
        <v>23</v>
      </c>
      <c r="BB171" s="44">
        <f>VLOOKUP($AY171, [3]Sheet1!$D$3:$T$89,6,FALSE)</f>
        <v>26</v>
      </c>
      <c r="BC171" s="44">
        <f>VLOOKUP($AY171, [3]Sheet1!$D$3:$T$89,7,FALSE)</f>
        <v>22</v>
      </c>
      <c r="BD171" s="44">
        <f>VLOOKUP($AY171, [3]Sheet1!$D$3:$T$89,10,FALSE)</f>
        <v>27</v>
      </c>
      <c r="BE171" s="44">
        <f>VLOOKUP($AY171, [3]Sheet1!$D$3:$T$89,11,FALSE)</f>
        <v>22</v>
      </c>
      <c r="BF171" s="44">
        <f>VLOOKUP($AY171, [3]Sheet1!$D$3:$T$89,14,FALSE)</f>
        <v>26</v>
      </c>
      <c r="BG171" s="44">
        <f>VLOOKUP($AY171, [3]Sheet1!$D$3:$T$89,15,FALSE)</f>
        <v>22</v>
      </c>
      <c r="BI171" s="49">
        <v>42606</v>
      </c>
      <c r="BJ171" s="50">
        <v>0.74236111111111103</v>
      </c>
      <c r="BK171" s="50">
        <v>0.74305555555555558</v>
      </c>
      <c r="BL171" s="50">
        <v>0.75</v>
      </c>
      <c r="BM171" s="44" t="s">
        <v>1399</v>
      </c>
      <c r="BN171" s="44" t="s">
        <v>1400</v>
      </c>
      <c r="BO171" s="44">
        <v>1015.9167</v>
      </c>
      <c r="BP171" s="44">
        <v>24.1666666666667</v>
      </c>
      <c r="BQ171" s="44">
        <v>0</v>
      </c>
      <c r="BR171" s="44">
        <v>75</v>
      </c>
      <c r="BS171" s="44">
        <v>292</v>
      </c>
      <c r="BT171" s="44">
        <v>4.9000000000000004</v>
      </c>
      <c r="BU171" s="44">
        <v>10.4</v>
      </c>
      <c r="BV171" s="44">
        <v>0.1</v>
      </c>
      <c r="BW171" s="44">
        <v>4</v>
      </c>
      <c r="BX171" s="44" t="s">
        <v>1245</v>
      </c>
      <c r="BY171" s="44">
        <v>25</v>
      </c>
      <c r="BZ171" s="44">
        <v>23</v>
      </c>
      <c r="CA171" s="44">
        <v>26</v>
      </c>
      <c r="CB171" s="44">
        <v>22</v>
      </c>
      <c r="CC171" s="44">
        <v>27</v>
      </c>
      <c r="CD171" s="44">
        <v>22</v>
      </c>
      <c r="CE171" s="44">
        <v>26</v>
      </c>
      <c r="CF171" s="44">
        <v>22</v>
      </c>
    </row>
    <row r="172" spans="1:84">
      <c r="A172" s="44" t="s">
        <v>4</v>
      </c>
      <c r="B172" s="45" t="s">
        <v>365</v>
      </c>
      <c r="AJ172" s="49">
        <v>42606</v>
      </c>
      <c r="AK172" s="60">
        <v>0.74236111111111103</v>
      </c>
      <c r="AL172" s="60">
        <f t="shared" si="11"/>
        <v>0.74305555555555558</v>
      </c>
      <c r="AM172" s="60">
        <f t="shared" si="15"/>
        <v>0.75</v>
      </c>
      <c r="AN172" s="44" t="str">
        <f t="shared" si="12"/>
        <v>24/08/2016 17:50:00</v>
      </c>
      <c r="AO172" s="61" t="str">
        <f t="shared" si="13"/>
        <v>24/08/2016 18:00:00</v>
      </c>
      <c r="AP172" s="44">
        <f>VLOOKUP($AN172, [1]TableView_704030_20160816_20160!$D$2:$M$5095,3,FALSE)</f>
        <v>1015.9167</v>
      </c>
      <c r="AQ172" s="44">
        <f>VLOOKUP($AN172, [1]TableView_704030_20160816_20160!$D$2:$M$5095,8,FALSE)</f>
        <v>24.1666666666667</v>
      </c>
      <c r="AR172" s="44">
        <f>VLOOKUP($AN172, [1]TableView_704030_20160816_20160!$D$2:$M$5095,10,FALSE)</f>
        <v>0</v>
      </c>
      <c r="AS172" s="44">
        <f>VLOOKUP($AN172, [1]TableView_704030_20160816_20160!$D$2:$M$5095,4,FALSE)</f>
        <v>75</v>
      </c>
      <c r="AT172" s="44">
        <f>VLOOKUP($AN172, [1]TableView_704030_20160816_20160!$D$2:$M$5095,6,FALSE)</f>
        <v>292</v>
      </c>
      <c r="AU172" s="44">
        <f>VLOOKUP($AN172, [1]TableView_704030_20160816_20160!$D$2:$M$5095,7,FALSE)</f>
        <v>4.9000000000000004</v>
      </c>
      <c r="AV172" s="44">
        <f>VLOOKUP($AN172, [1]TableView_704030_20160816_20160!$D$2:$M$5095,2,FALSE)</f>
        <v>10.4</v>
      </c>
      <c r="AW172" s="44">
        <f>VLOOKUP($AO172, [2]aacb8965d69cc6fd1cb3a5cae9e8ae7!$C$6:$F$853,4,FALSE)</f>
        <v>0.1</v>
      </c>
      <c r="AX172" s="15">
        <v>4</v>
      </c>
      <c r="AY172" s="44" t="str">
        <f t="shared" si="14"/>
        <v>24/08/2016 4</v>
      </c>
      <c r="AZ172" s="44">
        <f>VLOOKUP($AY172, [3]Sheet1!$D$3:$T$89,2,FALSE)</f>
        <v>25</v>
      </c>
      <c r="BA172" s="44">
        <f>VLOOKUP($AY172, [3]Sheet1!$D$3:$T$89,3,FALSE)</f>
        <v>23</v>
      </c>
      <c r="BB172" s="44">
        <f>VLOOKUP($AY172, [3]Sheet1!$D$3:$T$89,6,FALSE)</f>
        <v>26</v>
      </c>
      <c r="BC172" s="44">
        <f>VLOOKUP($AY172, [3]Sheet1!$D$3:$T$89,7,FALSE)</f>
        <v>22</v>
      </c>
      <c r="BD172" s="44">
        <f>VLOOKUP($AY172, [3]Sheet1!$D$3:$T$89,10,FALSE)</f>
        <v>27</v>
      </c>
      <c r="BE172" s="44">
        <f>VLOOKUP($AY172, [3]Sheet1!$D$3:$T$89,11,FALSE)</f>
        <v>22</v>
      </c>
      <c r="BF172" s="44">
        <f>VLOOKUP($AY172, [3]Sheet1!$D$3:$T$89,14,FALSE)</f>
        <v>26</v>
      </c>
      <c r="BG172" s="44">
        <f>VLOOKUP($AY172, [3]Sheet1!$D$3:$T$89,15,FALSE)</f>
        <v>22</v>
      </c>
      <c r="BI172" s="49">
        <v>42606</v>
      </c>
      <c r="BJ172" s="50">
        <v>0.74236111111111103</v>
      </c>
      <c r="BK172" s="50">
        <v>0.74305555555555558</v>
      </c>
      <c r="BL172" s="50">
        <v>0.75</v>
      </c>
      <c r="BM172" s="44" t="s">
        <v>1399</v>
      </c>
      <c r="BN172" s="44" t="s">
        <v>1400</v>
      </c>
      <c r="BO172" s="44">
        <v>1015.9167</v>
      </c>
      <c r="BP172" s="44">
        <v>24.1666666666667</v>
      </c>
      <c r="BQ172" s="44">
        <v>0</v>
      </c>
      <c r="BR172" s="44">
        <v>75</v>
      </c>
      <c r="BS172" s="44">
        <v>292</v>
      </c>
      <c r="BT172" s="44">
        <v>4.9000000000000004</v>
      </c>
      <c r="BU172" s="44">
        <v>10.4</v>
      </c>
      <c r="BV172" s="44">
        <v>0.1</v>
      </c>
      <c r="BW172" s="44">
        <v>4</v>
      </c>
      <c r="BX172" s="44" t="s">
        <v>1245</v>
      </c>
      <c r="BY172" s="44">
        <v>25</v>
      </c>
      <c r="BZ172" s="44">
        <v>23</v>
      </c>
      <c r="CA172" s="44">
        <v>26</v>
      </c>
      <c r="CB172" s="44">
        <v>22</v>
      </c>
      <c r="CC172" s="44">
        <v>27</v>
      </c>
      <c r="CD172" s="44">
        <v>22</v>
      </c>
      <c r="CE172" s="44">
        <v>26</v>
      </c>
      <c r="CF172" s="44">
        <v>22</v>
      </c>
    </row>
    <row r="173" spans="1:84">
      <c r="A173" s="44" t="s">
        <v>5</v>
      </c>
      <c r="B173" s="45" t="s">
        <v>24</v>
      </c>
      <c r="AJ173" s="49">
        <v>42606</v>
      </c>
      <c r="AK173" s="60">
        <v>0.74236111111111103</v>
      </c>
      <c r="AL173" s="60">
        <f t="shared" si="11"/>
        <v>0.74305555555555558</v>
      </c>
      <c r="AM173" s="60">
        <f t="shared" si="15"/>
        <v>0.75</v>
      </c>
      <c r="AN173" s="44" t="str">
        <f t="shared" si="12"/>
        <v>24/08/2016 17:50:00</v>
      </c>
      <c r="AO173" s="61" t="str">
        <f t="shared" si="13"/>
        <v>24/08/2016 18:00:00</v>
      </c>
      <c r="AP173" s="44">
        <f>VLOOKUP($AN173, [1]TableView_704030_20160816_20160!$D$2:$M$5095,3,FALSE)</f>
        <v>1015.9167</v>
      </c>
      <c r="AQ173" s="44">
        <f>VLOOKUP($AN173, [1]TableView_704030_20160816_20160!$D$2:$M$5095,8,FALSE)</f>
        <v>24.1666666666667</v>
      </c>
      <c r="AR173" s="44">
        <f>VLOOKUP($AN173, [1]TableView_704030_20160816_20160!$D$2:$M$5095,10,FALSE)</f>
        <v>0</v>
      </c>
      <c r="AS173" s="44">
        <f>VLOOKUP($AN173, [1]TableView_704030_20160816_20160!$D$2:$M$5095,4,FALSE)</f>
        <v>75</v>
      </c>
      <c r="AT173" s="44">
        <f>VLOOKUP($AN173, [1]TableView_704030_20160816_20160!$D$2:$M$5095,6,FALSE)</f>
        <v>292</v>
      </c>
      <c r="AU173" s="44">
        <f>VLOOKUP($AN173, [1]TableView_704030_20160816_20160!$D$2:$M$5095,7,FALSE)</f>
        <v>4.9000000000000004</v>
      </c>
      <c r="AV173" s="44">
        <f>VLOOKUP($AN173, [1]TableView_704030_20160816_20160!$D$2:$M$5095,2,FALSE)</f>
        <v>10.4</v>
      </c>
      <c r="AW173" s="44">
        <f>VLOOKUP($AO173, [2]aacb8965d69cc6fd1cb3a5cae9e8ae7!$C$6:$F$853,4,FALSE)</f>
        <v>0.1</v>
      </c>
      <c r="AX173" s="15">
        <v>4</v>
      </c>
      <c r="AY173" s="44" t="str">
        <f t="shared" si="14"/>
        <v>24/08/2016 4</v>
      </c>
      <c r="AZ173" s="44">
        <f>VLOOKUP($AY173, [3]Sheet1!$D$3:$T$89,2,FALSE)</f>
        <v>25</v>
      </c>
      <c r="BA173" s="44">
        <f>VLOOKUP($AY173, [3]Sheet1!$D$3:$T$89,3,FALSE)</f>
        <v>23</v>
      </c>
      <c r="BB173" s="44">
        <f>VLOOKUP($AY173, [3]Sheet1!$D$3:$T$89,6,FALSE)</f>
        <v>26</v>
      </c>
      <c r="BC173" s="44">
        <f>VLOOKUP($AY173, [3]Sheet1!$D$3:$T$89,7,FALSE)</f>
        <v>22</v>
      </c>
      <c r="BD173" s="44">
        <f>VLOOKUP($AY173, [3]Sheet1!$D$3:$T$89,10,FALSE)</f>
        <v>27</v>
      </c>
      <c r="BE173" s="44">
        <f>VLOOKUP($AY173, [3]Sheet1!$D$3:$T$89,11,FALSE)</f>
        <v>22</v>
      </c>
      <c r="BF173" s="44">
        <f>VLOOKUP($AY173, [3]Sheet1!$D$3:$T$89,14,FALSE)</f>
        <v>26</v>
      </c>
      <c r="BG173" s="44">
        <f>VLOOKUP($AY173, [3]Sheet1!$D$3:$T$89,15,FALSE)</f>
        <v>22</v>
      </c>
      <c r="BI173" s="49">
        <v>42606</v>
      </c>
      <c r="BJ173" s="50">
        <v>0.74236111111111103</v>
      </c>
      <c r="BK173" s="50">
        <v>0.74305555555555558</v>
      </c>
      <c r="BL173" s="50">
        <v>0.75</v>
      </c>
      <c r="BM173" s="44" t="s">
        <v>1399</v>
      </c>
      <c r="BN173" s="44" t="s">
        <v>1400</v>
      </c>
      <c r="BO173" s="44">
        <v>1015.9167</v>
      </c>
      <c r="BP173" s="44">
        <v>24.1666666666667</v>
      </c>
      <c r="BQ173" s="44">
        <v>0</v>
      </c>
      <c r="BR173" s="44">
        <v>75</v>
      </c>
      <c r="BS173" s="44">
        <v>292</v>
      </c>
      <c r="BT173" s="44">
        <v>4.9000000000000004</v>
      </c>
      <c r="BU173" s="44">
        <v>10.4</v>
      </c>
      <c r="BV173" s="44">
        <v>0.1</v>
      </c>
      <c r="BW173" s="44">
        <v>4</v>
      </c>
      <c r="BX173" s="44" t="s">
        <v>1245</v>
      </c>
      <c r="BY173" s="44">
        <v>25</v>
      </c>
      <c r="BZ173" s="44">
        <v>23</v>
      </c>
      <c r="CA173" s="44">
        <v>26</v>
      </c>
      <c r="CB173" s="44">
        <v>22</v>
      </c>
      <c r="CC173" s="44">
        <v>27</v>
      </c>
      <c r="CD173" s="44">
        <v>22</v>
      </c>
      <c r="CE173" s="44">
        <v>26</v>
      </c>
      <c r="CF173" s="44">
        <v>22</v>
      </c>
    </row>
    <row r="174" spans="1:84">
      <c r="A174" s="44" t="s">
        <v>6</v>
      </c>
      <c r="B174" s="45" t="s">
        <v>177</v>
      </c>
      <c r="AJ174" s="49">
        <v>42606</v>
      </c>
      <c r="AK174" s="60">
        <v>0.74236111111111103</v>
      </c>
      <c r="AL174" s="60">
        <f t="shared" si="11"/>
        <v>0.74305555555555558</v>
      </c>
      <c r="AM174" s="60">
        <f t="shared" si="15"/>
        <v>0.75</v>
      </c>
      <c r="AN174" s="44" t="str">
        <f t="shared" si="12"/>
        <v>24/08/2016 17:50:00</v>
      </c>
      <c r="AO174" s="61" t="str">
        <f t="shared" si="13"/>
        <v>24/08/2016 18:00:00</v>
      </c>
      <c r="AP174" s="44">
        <f>VLOOKUP($AN174, [1]TableView_704030_20160816_20160!$D$2:$M$5095,3,FALSE)</f>
        <v>1015.9167</v>
      </c>
      <c r="AQ174" s="44">
        <f>VLOOKUP($AN174, [1]TableView_704030_20160816_20160!$D$2:$M$5095,8,FALSE)</f>
        <v>24.1666666666667</v>
      </c>
      <c r="AR174" s="44">
        <f>VLOOKUP($AN174, [1]TableView_704030_20160816_20160!$D$2:$M$5095,10,FALSE)</f>
        <v>0</v>
      </c>
      <c r="AS174" s="44">
        <f>VLOOKUP($AN174, [1]TableView_704030_20160816_20160!$D$2:$M$5095,4,FALSE)</f>
        <v>75</v>
      </c>
      <c r="AT174" s="44">
        <f>VLOOKUP($AN174, [1]TableView_704030_20160816_20160!$D$2:$M$5095,6,FALSE)</f>
        <v>292</v>
      </c>
      <c r="AU174" s="44">
        <f>VLOOKUP($AN174, [1]TableView_704030_20160816_20160!$D$2:$M$5095,7,FALSE)</f>
        <v>4.9000000000000004</v>
      </c>
      <c r="AV174" s="44">
        <f>VLOOKUP($AN174, [1]TableView_704030_20160816_20160!$D$2:$M$5095,2,FALSE)</f>
        <v>10.4</v>
      </c>
      <c r="AW174" s="44">
        <f>VLOOKUP($AO174, [2]aacb8965d69cc6fd1cb3a5cae9e8ae7!$C$6:$F$853,4,FALSE)</f>
        <v>0.1</v>
      </c>
      <c r="AX174" s="15">
        <v>4</v>
      </c>
      <c r="AY174" s="44" t="str">
        <f t="shared" si="14"/>
        <v>24/08/2016 4</v>
      </c>
      <c r="AZ174" s="44">
        <f>VLOOKUP($AY174, [3]Sheet1!$D$3:$T$89,2,FALSE)</f>
        <v>25</v>
      </c>
      <c r="BA174" s="44">
        <f>VLOOKUP($AY174, [3]Sheet1!$D$3:$T$89,3,FALSE)</f>
        <v>23</v>
      </c>
      <c r="BB174" s="44">
        <f>VLOOKUP($AY174, [3]Sheet1!$D$3:$T$89,6,FALSE)</f>
        <v>26</v>
      </c>
      <c r="BC174" s="44">
        <f>VLOOKUP($AY174, [3]Sheet1!$D$3:$T$89,7,FALSE)</f>
        <v>22</v>
      </c>
      <c r="BD174" s="44">
        <f>VLOOKUP($AY174, [3]Sheet1!$D$3:$T$89,10,FALSE)</f>
        <v>27</v>
      </c>
      <c r="BE174" s="44">
        <f>VLOOKUP($AY174, [3]Sheet1!$D$3:$T$89,11,FALSE)</f>
        <v>22</v>
      </c>
      <c r="BF174" s="44">
        <f>VLOOKUP($AY174, [3]Sheet1!$D$3:$T$89,14,FALSE)</f>
        <v>26</v>
      </c>
      <c r="BG174" s="44">
        <f>VLOOKUP($AY174, [3]Sheet1!$D$3:$T$89,15,FALSE)</f>
        <v>22</v>
      </c>
      <c r="BI174" s="49">
        <v>42606</v>
      </c>
      <c r="BJ174" s="50">
        <v>0.74236111111111103</v>
      </c>
      <c r="BK174" s="50">
        <v>0.74305555555555558</v>
      </c>
      <c r="BL174" s="50">
        <v>0.75</v>
      </c>
      <c r="BM174" s="44" t="s">
        <v>1399</v>
      </c>
      <c r="BN174" s="44" t="s">
        <v>1400</v>
      </c>
      <c r="BO174" s="44">
        <v>1015.9167</v>
      </c>
      <c r="BP174" s="44">
        <v>24.1666666666667</v>
      </c>
      <c r="BQ174" s="44">
        <v>0</v>
      </c>
      <c r="BR174" s="44">
        <v>75</v>
      </c>
      <c r="BS174" s="44">
        <v>292</v>
      </c>
      <c r="BT174" s="44">
        <v>4.9000000000000004</v>
      </c>
      <c r="BU174" s="44">
        <v>10.4</v>
      </c>
      <c r="BV174" s="44">
        <v>0.1</v>
      </c>
      <c r="BW174" s="44">
        <v>4</v>
      </c>
      <c r="BX174" s="44" t="s">
        <v>1245</v>
      </c>
      <c r="BY174" s="44">
        <v>25</v>
      </c>
      <c r="BZ174" s="44">
        <v>23</v>
      </c>
      <c r="CA174" s="44">
        <v>26</v>
      </c>
      <c r="CB174" s="44">
        <v>22</v>
      </c>
      <c r="CC174" s="44">
        <v>27</v>
      </c>
      <c r="CD174" s="44">
        <v>22</v>
      </c>
      <c r="CE174" s="44">
        <v>26</v>
      </c>
      <c r="CF174" s="44">
        <v>22</v>
      </c>
    </row>
    <row r="175" spans="1:84">
      <c r="A175" s="44" t="s">
        <v>7</v>
      </c>
      <c r="B175" s="45" t="s">
        <v>366</v>
      </c>
      <c r="AJ175" s="49">
        <v>42606</v>
      </c>
      <c r="AK175" s="60">
        <v>0.74236111111111103</v>
      </c>
      <c r="AL175" s="60">
        <f t="shared" si="11"/>
        <v>0.74305555555555558</v>
      </c>
      <c r="AM175" s="60">
        <f t="shared" si="15"/>
        <v>0.75</v>
      </c>
      <c r="AN175" s="44" t="str">
        <f t="shared" si="12"/>
        <v>24/08/2016 17:50:00</v>
      </c>
      <c r="AO175" s="61" t="str">
        <f t="shared" si="13"/>
        <v>24/08/2016 18:00:00</v>
      </c>
      <c r="AP175" s="44">
        <f>VLOOKUP($AN175, [1]TableView_704030_20160816_20160!$D$2:$M$5095,3,FALSE)</f>
        <v>1015.9167</v>
      </c>
      <c r="AQ175" s="44">
        <f>VLOOKUP($AN175, [1]TableView_704030_20160816_20160!$D$2:$M$5095,8,FALSE)</f>
        <v>24.1666666666667</v>
      </c>
      <c r="AR175" s="44">
        <f>VLOOKUP($AN175, [1]TableView_704030_20160816_20160!$D$2:$M$5095,10,FALSE)</f>
        <v>0</v>
      </c>
      <c r="AS175" s="44">
        <f>VLOOKUP($AN175, [1]TableView_704030_20160816_20160!$D$2:$M$5095,4,FALSE)</f>
        <v>75</v>
      </c>
      <c r="AT175" s="44">
        <f>VLOOKUP($AN175, [1]TableView_704030_20160816_20160!$D$2:$M$5095,6,FALSE)</f>
        <v>292</v>
      </c>
      <c r="AU175" s="44">
        <f>VLOOKUP($AN175, [1]TableView_704030_20160816_20160!$D$2:$M$5095,7,FALSE)</f>
        <v>4.9000000000000004</v>
      </c>
      <c r="AV175" s="44">
        <f>VLOOKUP($AN175, [1]TableView_704030_20160816_20160!$D$2:$M$5095,2,FALSE)</f>
        <v>10.4</v>
      </c>
      <c r="AW175" s="44">
        <f>VLOOKUP($AO175, [2]aacb8965d69cc6fd1cb3a5cae9e8ae7!$C$6:$F$853,4,FALSE)</f>
        <v>0.1</v>
      </c>
      <c r="AX175" s="15">
        <v>4</v>
      </c>
      <c r="AY175" s="44" t="str">
        <f t="shared" si="14"/>
        <v>24/08/2016 4</v>
      </c>
      <c r="AZ175" s="44">
        <f>VLOOKUP($AY175, [3]Sheet1!$D$3:$T$89,2,FALSE)</f>
        <v>25</v>
      </c>
      <c r="BA175" s="44">
        <f>VLOOKUP($AY175, [3]Sheet1!$D$3:$T$89,3,FALSE)</f>
        <v>23</v>
      </c>
      <c r="BB175" s="44">
        <f>VLOOKUP($AY175, [3]Sheet1!$D$3:$T$89,6,FALSE)</f>
        <v>26</v>
      </c>
      <c r="BC175" s="44">
        <f>VLOOKUP($AY175, [3]Sheet1!$D$3:$T$89,7,FALSE)</f>
        <v>22</v>
      </c>
      <c r="BD175" s="44">
        <f>VLOOKUP($AY175, [3]Sheet1!$D$3:$T$89,10,FALSE)</f>
        <v>27</v>
      </c>
      <c r="BE175" s="44">
        <f>VLOOKUP($AY175, [3]Sheet1!$D$3:$T$89,11,FALSE)</f>
        <v>22</v>
      </c>
      <c r="BF175" s="44">
        <f>VLOOKUP($AY175, [3]Sheet1!$D$3:$T$89,14,FALSE)</f>
        <v>26</v>
      </c>
      <c r="BG175" s="44">
        <f>VLOOKUP($AY175, [3]Sheet1!$D$3:$T$89,15,FALSE)</f>
        <v>22</v>
      </c>
      <c r="BI175" s="49">
        <v>42606</v>
      </c>
      <c r="BJ175" s="50">
        <v>0.74236111111111103</v>
      </c>
      <c r="BK175" s="50">
        <v>0.74305555555555558</v>
      </c>
      <c r="BL175" s="50">
        <v>0.75</v>
      </c>
      <c r="BM175" s="44" t="s">
        <v>1399</v>
      </c>
      <c r="BN175" s="44" t="s">
        <v>1400</v>
      </c>
      <c r="BO175" s="44">
        <v>1015.9167</v>
      </c>
      <c r="BP175" s="44">
        <v>24.1666666666667</v>
      </c>
      <c r="BQ175" s="44">
        <v>0</v>
      </c>
      <c r="BR175" s="44">
        <v>75</v>
      </c>
      <c r="BS175" s="44">
        <v>292</v>
      </c>
      <c r="BT175" s="44">
        <v>4.9000000000000004</v>
      </c>
      <c r="BU175" s="44">
        <v>10.4</v>
      </c>
      <c r="BV175" s="44">
        <v>0.1</v>
      </c>
      <c r="BW175" s="44">
        <v>4</v>
      </c>
      <c r="BX175" s="44" t="s">
        <v>1245</v>
      </c>
      <c r="BY175" s="44">
        <v>25</v>
      </c>
      <c r="BZ175" s="44">
        <v>23</v>
      </c>
      <c r="CA175" s="44">
        <v>26</v>
      </c>
      <c r="CB175" s="44">
        <v>22</v>
      </c>
      <c r="CC175" s="44">
        <v>27</v>
      </c>
      <c r="CD175" s="44">
        <v>22</v>
      </c>
      <c r="CE175" s="44">
        <v>26</v>
      </c>
      <c r="CF175" s="44">
        <v>22</v>
      </c>
    </row>
    <row r="176" spans="1:84" s="28" customFormat="1">
      <c r="B176" s="51"/>
      <c r="D176" s="52"/>
      <c r="M176" s="54"/>
      <c r="O176" s="52"/>
      <c r="X176" s="54"/>
      <c r="Z176" s="52"/>
      <c r="AJ176" s="49">
        <v>42606</v>
      </c>
      <c r="AK176" s="60">
        <v>0.74236111111111103</v>
      </c>
      <c r="AL176" s="60">
        <f t="shared" si="11"/>
        <v>0.74305555555555558</v>
      </c>
      <c r="AM176" s="60">
        <f t="shared" si="15"/>
        <v>0.75</v>
      </c>
      <c r="AN176" s="44" t="str">
        <f t="shared" si="12"/>
        <v>24/08/2016 17:50:00</v>
      </c>
      <c r="AO176" s="61" t="str">
        <f t="shared" si="13"/>
        <v>24/08/2016 18:00:00</v>
      </c>
      <c r="AP176" s="44">
        <f>VLOOKUP($AN176, [1]TableView_704030_20160816_20160!$D$2:$M$5095,3,FALSE)</f>
        <v>1015.9167</v>
      </c>
      <c r="AQ176" s="44">
        <f>VLOOKUP($AN176, [1]TableView_704030_20160816_20160!$D$2:$M$5095,8,FALSE)</f>
        <v>24.1666666666667</v>
      </c>
      <c r="AR176" s="44">
        <f>VLOOKUP($AN176, [1]TableView_704030_20160816_20160!$D$2:$M$5095,10,FALSE)</f>
        <v>0</v>
      </c>
      <c r="AS176" s="44">
        <f>VLOOKUP($AN176, [1]TableView_704030_20160816_20160!$D$2:$M$5095,4,FALSE)</f>
        <v>75</v>
      </c>
      <c r="AT176" s="44">
        <f>VLOOKUP($AN176, [1]TableView_704030_20160816_20160!$D$2:$M$5095,6,FALSE)</f>
        <v>292</v>
      </c>
      <c r="AU176" s="44">
        <f>VLOOKUP($AN176, [1]TableView_704030_20160816_20160!$D$2:$M$5095,7,FALSE)</f>
        <v>4.9000000000000004</v>
      </c>
      <c r="AV176" s="44">
        <f>VLOOKUP($AN176, [1]TableView_704030_20160816_20160!$D$2:$M$5095,2,FALSE)</f>
        <v>10.4</v>
      </c>
      <c r="AW176" s="44">
        <f>VLOOKUP($AO176, [2]aacb8965d69cc6fd1cb3a5cae9e8ae7!$C$6:$F$853,4,FALSE)</f>
        <v>0.1</v>
      </c>
      <c r="AX176" s="15">
        <v>4</v>
      </c>
      <c r="AY176" s="44" t="str">
        <f t="shared" si="14"/>
        <v>24/08/2016 4</v>
      </c>
      <c r="AZ176" s="44">
        <f>VLOOKUP($AY176, [3]Sheet1!$D$3:$T$89,2,FALSE)</f>
        <v>25</v>
      </c>
      <c r="BA176" s="44">
        <f>VLOOKUP($AY176, [3]Sheet1!$D$3:$T$89,3,FALSE)</f>
        <v>23</v>
      </c>
      <c r="BB176" s="44">
        <f>VLOOKUP($AY176, [3]Sheet1!$D$3:$T$89,6,FALSE)</f>
        <v>26</v>
      </c>
      <c r="BC176" s="44">
        <f>VLOOKUP($AY176, [3]Sheet1!$D$3:$T$89,7,FALSE)</f>
        <v>22</v>
      </c>
      <c r="BD176" s="44">
        <f>VLOOKUP($AY176, [3]Sheet1!$D$3:$T$89,10,FALSE)</f>
        <v>27</v>
      </c>
      <c r="BE176" s="44">
        <f>VLOOKUP($AY176, [3]Sheet1!$D$3:$T$89,11,FALSE)</f>
        <v>22</v>
      </c>
      <c r="BF176" s="44">
        <f>VLOOKUP($AY176, [3]Sheet1!$D$3:$T$89,14,FALSE)</f>
        <v>26</v>
      </c>
      <c r="BG176" s="44">
        <f>VLOOKUP($AY176, [3]Sheet1!$D$3:$T$89,15,FALSE)</f>
        <v>22</v>
      </c>
      <c r="BI176" s="58">
        <v>42606</v>
      </c>
      <c r="BJ176" s="59">
        <v>0.74236111111111103</v>
      </c>
      <c r="BK176" s="59">
        <v>0.74305555555555558</v>
      </c>
      <c r="BL176" s="59">
        <v>0.75</v>
      </c>
      <c r="BM176" s="28" t="s">
        <v>1399</v>
      </c>
      <c r="BN176" s="28" t="s">
        <v>1400</v>
      </c>
      <c r="BO176" s="28">
        <v>1015.9167</v>
      </c>
      <c r="BP176" s="28">
        <v>24.1666666666667</v>
      </c>
      <c r="BQ176" s="28">
        <v>0</v>
      </c>
      <c r="BR176" s="28">
        <v>75</v>
      </c>
      <c r="BS176" s="28">
        <v>292</v>
      </c>
      <c r="BT176" s="28">
        <v>4.9000000000000004</v>
      </c>
      <c r="BU176" s="28">
        <v>10.4</v>
      </c>
      <c r="BV176" s="28">
        <v>0.1</v>
      </c>
      <c r="BW176" s="28">
        <v>4</v>
      </c>
      <c r="BX176" s="28" t="s">
        <v>1245</v>
      </c>
      <c r="BY176" s="28">
        <v>25</v>
      </c>
      <c r="BZ176" s="28">
        <v>23</v>
      </c>
      <c r="CA176" s="28">
        <v>26</v>
      </c>
      <c r="CB176" s="28">
        <v>22</v>
      </c>
      <c r="CC176" s="28">
        <v>27</v>
      </c>
      <c r="CD176" s="28">
        <v>22</v>
      </c>
      <c r="CE176" s="28">
        <v>26</v>
      </c>
      <c r="CF176" s="28">
        <v>22</v>
      </c>
    </row>
    <row r="177" spans="1:84">
      <c r="A177" s="44" t="s">
        <v>0</v>
      </c>
      <c r="B177" s="45" t="s">
        <v>373</v>
      </c>
      <c r="D177" s="46">
        <v>0</v>
      </c>
      <c r="E177" s="44" t="s">
        <v>32</v>
      </c>
      <c r="O177" s="46">
        <v>0</v>
      </c>
      <c r="P177" s="44" t="s">
        <v>32</v>
      </c>
      <c r="Z177" s="46">
        <v>0</v>
      </c>
      <c r="AA177" s="44" t="s">
        <v>32</v>
      </c>
      <c r="AJ177" s="49">
        <v>42607</v>
      </c>
      <c r="AK177" s="60">
        <v>0.66527777777777775</v>
      </c>
      <c r="AL177" s="60">
        <v>0.66319444444444442</v>
      </c>
      <c r="AM177" s="60">
        <f t="shared" si="15"/>
        <v>0.66666666666666663</v>
      </c>
      <c r="AN177" s="44" t="str">
        <f t="shared" si="12"/>
        <v>25/08/2016 15:55:00</v>
      </c>
      <c r="AO177" s="61" t="str">
        <f t="shared" si="13"/>
        <v>25/08/2016 16:00:00</v>
      </c>
      <c r="AP177" s="44">
        <f>VLOOKUP($AN177, [1]TableView_704030_20160816_20160!$D$2:$M$5095,3,FALSE)</f>
        <v>1012.25939988</v>
      </c>
      <c r="AQ177" s="44">
        <f>VLOOKUP($AN177, [1]TableView_704030_20160816_20160!$D$2:$M$5095,8,FALSE)</f>
        <v>25.8888888888889</v>
      </c>
      <c r="AR177" s="44">
        <f>VLOOKUP($AN177, [1]TableView_704030_20160816_20160!$D$2:$M$5095,10,FALSE)</f>
        <v>0</v>
      </c>
      <c r="AS177" s="44">
        <f>VLOOKUP($AN177, [1]TableView_704030_20160816_20160!$D$2:$M$5095,4,FALSE)</f>
        <v>75</v>
      </c>
      <c r="AT177" s="44">
        <f>VLOOKUP($AN177, [1]TableView_704030_20160816_20160!$D$2:$M$5095,6,FALSE)</f>
        <v>0</v>
      </c>
      <c r="AU177" s="44">
        <f>VLOOKUP($AN177, [1]TableView_704030_20160816_20160!$D$2:$M$5095,7,FALSE)</f>
        <v>0</v>
      </c>
      <c r="AV177" s="44">
        <f>VLOOKUP($AN177, [1]TableView_704030_20160816_20160!$D$2:$M$5095,2,FALSE)</f>
        <v>0</v>
      </c>
      <c r="AW177" s="44">
        <f>VLOOKUP($AO177, [2]aacb8965d69cc6fd1cb3a5cae9e8ae7!$C$6:$F$853,4,FALSE)</f>
        <v>1</v>
      </c>
      <c r="AX177" s="15">
        <v>3</v>
      </c>
      <c r="AY177" s="44" t="str">
        <f t="shared" si="14"/>
        <v>25/08/2016 3</v>
      </c>
      <c r="AZ177" s="44">
        <f>VLOOKUP($AY177, [3]Sheet1!$D$3:$T$89,2,FALSE)</f>
        <v>31</v>
      </c>
      <c r="BA177" s="44">
        <f>VLOOKUP($AY177, [3]Sheet1!$D$3:$T$89,3,FALSE)</f>
        <v>25</v>
      </c>
      <c r="BB177" s="44">
        <f>VLOOKUP($AY177, [3]Sheet1!$D$3:$T$89,6,FALSE)</f>
        <v>29</v>
      </c>
      <c r="BC177" s="44">
        <f>VLOOKUP($AY177, [3]Sheet1!$D$3:$T$89,7,FALSE)</f>
        <v>24</v>
      </c>
      <c r="BD177" s="44">
        <f>VLOOKUP($AY177, [3]Sheet1!$D$3:$T$89,10,FALSE)</f>
        <v>26</v>
      </c>
      <c r="BE177" s="44">
        <f>VLOOKUP($AY177, [3]Sheet1!$D$3:$T$89,11,FALSE)</f>
        <v>23</v>
      </c>
      <c r="BF177" s="44">
        <f>VLOOKUP($AY177, [3]Sheet1!$D$3:$T$89,14,FALSE)</f>
        <v>25</v>
      </c>
      <c r="BG177" s="44">
        <f>VLOOKUP($AY177, [3]Sheet1!$D$3:$T$89,15,FALSE)</f>
        <v>22</v>
      </c>
      <c r="BI177" s="49">
        <v>42607</v>
      </c>
      <c r="BJ177" s="50">
        <v>0.66527777777777775</v>
      </c>
      <c r="BK177" s="50">
        <v>0.66319444444444442</v>
      </c>
      <c r="BL177" s="50">
        <v>0.66666666666666663</v>
      </c>
      <c r="BM177" s="44" t="s">
        <v>1401</v>
      </c>
      <c r="BN177" s="44" t="s">
        <v>1402</v>
      </c>
      <c r="BO177" s="44">
        <v>1012.25939988</v>
      </c>
      <c r="BP177" s="44">
        <v>25.8888888888889</v>
      </c>
      <c r="BQ177" s="44">
        <v>0</v>
      </c>
      <c r="BR177" s="44">
        <v>75</v>
      </c>
      <c r="BS177" s="44">
        <v>0</v>
      </c>
      <c r="BT177" s="44">
        <v>0</v>
      </c>
      <c r="BU177" s="44">
        <v>0</v>
      </c>
      <c r="BV177" s="44">
        <v>1</v>
      </c>
      <c r="BW177" s="44">
        <v>3</v>
      </c>
      <c r="BX177" s="44" t="s">
        <v>1346</v>
      </c>
      <c r="BY177" s="44">
        <v>31</v>
      </c>
      <c r="BZ177" s="44">
        <v>25</v>
      </c>
      <c r="CA177" s="44">
        <v>29</v>
      </c>
      <c r="CB177" s="44">
        <v>24</v>
      </c>
      <c r="CC177" s="44">
        <v>26</v>
      </c>
      <c r="CD177" s="44">
        <v>23</v>
      </c>
      <c r="CE177" s="44">
        <v>25</v>
      </c>
      <c r="CF177" s="44">
        <v>22</v>
      </c>
    </row>
    <row r="178" spans="1:84">
      <c r="A178" s="44" t="s">
        <v>1</v>
      </c>
      <c r="B178" s="45" t="s">
        <v>374</v>
      </c>
      <c r="D178" s="46">
        <v>2.0011574074074074E-2</v>
      </c>
      <c r="E178" s="44" t="s">
        <v>86</v>
      </c>
      <c r="F178" s="44" t="s">
        <v>34</v>
      </c>
      <c r="J178" s="44" t="s">
        <v>36</v>
      </c>
      <c r="K178" s="44" t="s">
        <v>378</v>
      </c>
      <c r="O178" s="46">
        <v>2.0833333333333332E-2</v>
      </c>
      <c r="Z178" s="46">
        <v>2.0833333333333332E-2</v>
      </c>
      <c r="AJ178" s="49">
        <v>42607</v>
      </c>
      <c r="AK178" s="60">
        <v>0.66527777777777775</v>
      </c>
      <c r="AL178" s="60">
        <v>0.66319444444444442</v>
      </c>
      <c r="AM178" s="60">
        <f t="shared" si="15"/>
        <v>0.66666666666666663</v>
      </c>
      <c r="AN178" s="44" t="str">
        <f t="shared" si="12"/>
        <v>25/08/2016 15:55:00</v>
      </c>
      <c r="AO178" s="61" t="str">
        <f t="shared" si="13"/>
        <v>25/08/2016 16:00:00</v>
      </c>
      <c r="AP178" s="44">
        <f>VLOOKUP($AN178, [1]TableView_704030_20160816_20160!$D$2:$M$5095,3,FALSE)</f>
        <v>1012.25939988</v>
      </c>
      <c r="AQ178" s="44">
        <f>VLOOKUP($AN178, [1]TableView_704030_20160816_20160!$D$2:$M$5095,8,FALSE)</f>
        <v>25.8888888888889</v>
      </c>
      <c r="AR178" s="44">
        <f>VLOOKUP($AN178, [1]TableView_704030_20160816_20160!$D$2:$M$5095,10,FALSE)</f>
        <v>0</v>
      </c>
      <c r="AS178" s="44">
        <f>VLOOKUP($AN178, [1]TableView_704030_20160816_20160!$D$2:$M$5095,4,FALSE)</f>
        <v>75</v>
      </c>
      <c r="AT178" s="44">
        <f>VLOOKUP($AN178, [1]TableView_704030_20160816_20160!$D$2:$M$5095,6,FALSE)</f>
        <v>0</v>
      </c>
      <c r="AU178" s="44">
        <f>VLOOKUP($AN178, [1]TableView_704030_20160816_20160!$D$2:$M$5095,7,FALSE)</f>
        <v>0</v>
      </c>
      <c r="AV178" s="44">
        <f>VLOOKUP($AN178, [1]TableView_704030_20160816_20160!$D$2:$M$5095,2,FALSE)</f>
        <v>0</v>
      </c>
      <c r="AW178" s="44">
        <f>VLOOKUP($AO178, [2]aacb8965d69cc6fd1cb3a5cae9e8ae7!$C$6:$F$853,4,FALSE)</f>
        <v>1</v>
      </c>
      <c r="AX178" s="15">
        <v>3</v>
      </c>
      <c r="AY178" s="44" t="str">
        <f t="shared" si="14"/>
        <v>25/08/2016 3</v>
      </c>
      <c r="AZ178" s="44">
        <f>VLOOKUP($AY178, [3]Sheet1!$D$3:$T$89,2,FALSE)</f>
        <v>31</v>
      </c>
      <c r="BA178" s="44">
        <f>VLOOKUP($AY178, [3]Sheet1!$D$3:$T$89,3,FALSE)</f>
        <v>25</v>
      </c>
      <c r="BB178" s="44">
        <f>VLOOKUP($AY178, [3]Sheet1!$D$3:$T$89,6,FALSE)</f>
        <v>29</v>
      </c>
      <c r="BC178" s="44">
        <f>VLOOKUP($AY178, [3]Sheet1!$D$3:$T$89,7,FALSE)</f>
        <v>24</v>
      </c>
      <c r="BD178" s="44">
        <f>VLOOKUP($AY178, [3]Sheet1!$D$3:$T$89,10,FALSE)</f>
        <v>26</v>
      </c>
      <c r="BE178" s="44">
        <f>VLOOKUP($AY178, [3]Sheet1!$D$3:$T$89,11,FALSE)</f>
        <v>23</v>
      </c>
      <c r="BF178" s="44">
        <f>VLOOKUP($AY178, [3]Sheet1!$D$3:$T$89,14,FALSE)</f>
        <v>25</v>
      </c>
      <c r="BG178" s="44">
        <f>VLOOKUP($AY178, [3]Sheet1!$D$3:$T$89,15,FALSE)</f>
        <v>22</v>
      </c>
      <c r="BI178" s="49">
        <v>42607</v>
      </c>
      <c r="BJ178" s="50">
        <v>0.66527777777777775</v>
      </c>
      <c r="BK178" s="50">
        <v>0.66319444444444442</v>
      </c>
      <c r="BL178" s="50">
        <v>0.66666666666666663</v>
      </c>
      <c r="BM178" s="44" t="s">
        <v>1401</v>
      </c>
      <c r="BN178" s="44" t="s">
        <v>1402</v>
      </c>
      <c r="BO178" s="44">
        <v>1012.25939988</v>
      </c>
      <c r="BP178" s="44">
        <v>25.8888888888889</v>
      </c>
      <c r="BQ178" s="44">
        <v>0</v>
      </c>
      <c r="BR178" s="44">
        <v>75</v>
      </c>
      <c r="BS178" s="44">
        <v>0</v>
      </c>
      <c r="BT178" s="44">
        <v>0</v>
      </c>
      <c r="BU178" s="44">
        <v>0</v>
      </c>
      <c r="BV178" s="44">
        <v>1</v>
      </c>
      <c r="BW178" s="44">
        <v>3</v>
      </c>
      <c r="BX178" s="44" t="s">
        <v>1346</v>
      </c>
      <c r="BY178" s="44">
        <v>31</v>
      </c>
      <c r="BZ178" s="44">
        <v>25</v>
      </c>
      <c r="CA178" s="44">
        <v>29</v>
      </c>
      <c r="CB178" s="44">
        <v>24</v>
      </c>
      <c r="CC178" s="44">
        <v>26</v>
      </c>
      <c r="CD178" s="44">
        <v>23</v>
      </c>
      <c r="CE178" s="44">
        <v>25</v>
      </c>
      <c r="CF178" s="44">
        <v>22</v>
      </c>
    </row>
    <row r="179" spans="1:84">
      <c r="A179" s="44" t="s">
        <v>2</v>
      </c>
      <c r="B179" s="45" t="s">
        <v>20</v>
      </c>
      <c r="D179" s="46">
        <v>2.0324074074074074E-2</v>
      </c>
      <c r="E179" s="44" t="s">
        <v>86</v>
      </c>
      <c r="F179" s="44" t="s">
        <v>377</v>
      </c>
      <c r="G179" s="44" t="s">
        <v>57</v>
      </c>
      <c r="H179" s="44">
        <v>6</v>
      </c>
      <c r="I179" s="44" t="s">
        <v>53</v>
      </c>
      <c r="J179" s="44" t="s">
        <v>36</v>
      </c>
      <c r="AJ179" s="49">
        <v>42607</v>
      </c>
      <c r="AK179" s="60">
        <v>0.66527777777777797</v>
      </c>
      <c r="AL179" s="60">
        <v>0.66319444444444398</v>
      </c>
      <c r="AM179" s="60">
        <f t="shared" si="15"/>
        <v>0.66666666666666663</v>
      </c>
      <c r="AN179" s="44" t="str">
        <f t="shared" si="12"/>
        <v>25/08/2016 15:55:00</v>
      </c>
      <c r="AO179" s="61" t="str">
        <f t="shared" si="13"/>
        <v>25/08/2016 16:00:00</v>
      </c>
      <c r="AP179" s="44">
        <f>VLOOKUP($AN179, [1]TableView_704030_20160816_20160!$D$2:$M$5095,3,FALSE)</f>
        <v>1012.25939988</v>
      </c>
      <c r="AQ179" s="44">
        <f>VLOOKUP($AN179, [1]TableView_704030_20160816_20160!$D$2:$M$5095,8,FALSE)</f>
        <v>25.8888888888889</v>
      </c>
      <c r="AR179" s="44">
        <f>VLOOKUP($AN179, [1]TableView_704030_20160816_20160!$D$2:$M$5095,10,FALSE)</f>
        <v>0</v>
      </c>
      <c r="AS179" s="44">
        <f>VLOOKUP($AN179, [1]TableView_704030_20160816_20160!$D$2:$M$5095,4,FALSE)</f>
        <v>75</v>
      </c>
      <c r="AT179" s="44">
        <f>VLOOKUP($AN179, [1]TableView_704030_20160816_20160!$D$2:$M$5095,6,FALSE)</f>
        <v>0</v>
      </c>
      <c r="AU179" s="44">
        <f>VLOOKUP($AN179, [1]TableView_704030_20160816_20160!$D$2:$M$5095,7,FALSE)</f>
        <v>0</v>
      </c>
      <c r="AV179" s="44">
        <f>VLOOKUP($AN179, [1]TableView_704030_20160816_20160!$D$2:$M$5095,2,FALSE)</f>
        <v>0</v>
      </c>
      <c r="AW179" s="44">
        <f>VLOOKUP($AO179, [2]aacb8965d69cc6fd1cb3a5cae9e8ae7!$C$6:$F$853,4,FALSE)</f>
        <v>1</v>
      </c>
      <c r="AX179" s="15">
        <v>3</v>
      </c>
      <c r="AY179" s="44" t="str">
        <f t="shared" si="14"/>
        <v>25/08/2016 3</v>
      </c>
      <c r="AZ179" s="44">
        <f>VLOOKUP($AY179, [3]Sheet1!$D$3:$T$89,2,FALSE)</f>
        <v>31</v>
      </c>
      <c r="BA179" s="44">
        <f>VLOOKUP($AY179, [3]Sheet1!$D$3:$T$89,3,FALSE)</f>
        <v>25</v>
      </c>
      <c r="BB179" s="44">
        <f>VLOOKUP($AY179, [3]Sheet1!$D$3:$T$89,6,FALSE)</f>
        <v>29</v>
      </c>
      <c r="BC179" s="44">
        <f>VLOOKUP($AY179, [3]Sheet1!$D$3:$T$89,7,FALSE)</f>
        <v>24</v>
      </c>
      <c r="BD179" s="44">
        <f>VLOOKUP($AY179, [3]Sheet1!$D$3:$T$89,10,FALSE)</f>
        <v>26</v>
      </c>
      <c r="BE179" s="44">
        <f>VLOOKUP($AY179, [3]Sheet1!$D$3:$T$89,11,FALSE)</f>
        <v>23</v>
      </c>
      <c r="BF179" s="44">
        <f>VLOOKUP($AY179, [3]Sheet1!$D$3:$T$89,14,FALSE)</f>
        <v>25</v>
      </c>
      <c r="BG179" s="44">
        <f>VLOOKUP($AY179, [3]Sheet1!$D$3:$T$89,15,FALSE)</f>
        <v>22</v>
      </c>
      <c r="BI179" s="49">
        <v>42607</v>
      </c>
      <c r="BJ179" s="50">
        <v>0.66527777777777797</v>
      </c>
      <c r="BK179" s="50">
        <v>0.66319444444444398</v>
      </c>
      <c r="BL179" s="50">
        <v>0.66666666666666663</v>
      </c>
      <c r="BM179" s="44" t="s">
        <v>1401</v>
      </c>
      <c r="BN179" s="44" t="s">
        <v>1402</v>
      </c>
      <c r="BO179" s="44">
        <v>1012.25939988</v>
      </c>
      <c r="BP179" s="44">
        <v>25.8888888888889</v>
      </c>
      <c r="BQ179" s="44">
        <v>0</v>
      </c>
      <c r="BR179" s="44">
        <v>75</v>
      </c>
      <c r="BS179" s="44">
        <v>0</v>
      </c>
      <c r="BT179" s="44">
        <v>0</v>
      </c>
      <c r="BU179" s="44">
        <v>0</v>
      </c>
      <c r="BV179" s="44">
        <v>1</v>
      </c>
      <c r="BW179" s="44">
        <v>3</v>
      </c>
      <c r="BX179" s="44" t="s">
        <v>1346</v>
      </c>
      <c r="BY179" s="44">
        <v>31</v>
      </c>
      <c r="BZ179" s="44">
        <v>25</v>
      </c>
      <c r="CA179" s="44">
        <v>29</v>
      </c>
      <c r="CB179" s="44">
        <v>24</v>
      </c>
      <c r="CC179" s="44">
        <v>26</v>
      </c>
      <c r="CD179" s="44">
        <v>23</v>
      </c>
      <c r="CE179" s="44">
        <v>25</v>
      </c>
      <c r="CF179" s="44">
        <v>22</v>
      </c>
    </row>
    <row r="180" spans="1:84">
      <c r="A180" s="44" t="s">
        <v>3</v>
      </c>
      <c r="B180" s="45" t="s">
        <v>21</v>
      </c>
      <c r="D180" s="46">
        <v>2.0833333333333332E-2</v>
      </c>
      <c r="AJ180" s="49">
        <v>42607</v>
      </c>
      <c r="AK180" s="60">
        <v>0.66527777777777797</v>
      </c>
      <c r="AL180" s="60">
        <v>0.66319444444444398</v>
      </c>
      <c r="AM180" s="60">
        <f t="shared" si="15"/>
        <v>0.66666666666666663</v>
      </c>
      <c r="AN180" s="44" t="str">
        <f t="shared" si="12"/>
        <v>25/08/2016 15:55:00</v>
      </c>
      <c r="AO180" s="61" t="str">
        <f t="shared" si="13"/>
        <v>25/08/2016 16:00:00</v>
      </c>
      <c r="AP180" s="44">
        <f>VLOOKUP($AN180, [1]TableView_704030_20160816_20160!$D$2:$M$5095,3,FALSE)</f>
        <v>1012.25939988</v>
      </c>
      <c r="AQ180" s="44">
        <f>VLOOKUP($AN180, [1]TableView_704030_20160816_20160!$D$2:$M$5095,8,FALSE)</f>
        <v>25.8888888888889</v>
      </c>
      <c r="AR180" s="44">
        <f>VLOOKUP($AN180, [1]TableView_704030_20160816_20160!$D$2:$M$5095,10,FALSE)</f>
        <v>0</v>
      </c>
      <c r="AS180" s="44">
        <f>VLOOKUP($AN180, [1]TableView_704030_20160816_20160!$D$2:$M$5095,4,FALSE)</f>
        <v>75</v>
      </c>
      <c r="AT180" s="44">
        <f>VLOOKUP($AN180, [1]TableView_704030_20160816_20160!$D$2:$M$5095,6,FALSE)</f>
        <v>0</v>
      </c>
      <c r="AU180" s="44">
        <f>VLOOKUP($AN180, [1]TableView_704030_20160816_20160!$D$2:$M$5095,7,FALSE)</f>
        <v>0</v>
      </c>
      <c r="AV180" s="44">
        <f>VLOOKUP($AN180, [1]TableView_704030_20160816_20160!$D$2:$M$5095,2,FALSE)</f>
        <v>0</v>
      </c>
      <c r="AW180" s="44">
        <f>VLOOKUP($AO180, [2]aacb8965d69cc6fd1cb3a5cae9e8ae7!$C$6:$F$853,4,FALSE)</f>
        <v>1</v>
      </c>
      <c r="AX180" s="15">
        <v>3</v>
      </c>
      <c r="AY180" s="44" t="str">
        <f t="shared" si="14"/>
        <v>25/08/2016 3</v>
      </c>
      <c r="AZ180" s="44">
        <f>VLOOKUP($AY180, [3]Sheet1!$D$3:$T$89,2,FALSE)</f>
        <v>31</v>
      </c>
      <c r="BA180" s="44">
        <f>VLOOKUP($AY180, [3]Sheet1!$D$3:$T$89,3,FALSE)</f>
        <v>25</v>
      </c>
      <c r="BB180" s="44">
        <f>VLOOKUP($AY180, [3]Sheet1!$D$3:$T$89,6,FALSE)</f>
        <v>29</v>
      </c>
      <c r="BC180" s="44">
        <f>VLOOKUP($AY180, [3]Sheet1!$D$3:$T$89,7,FALSE)</f>
        <v>24</v>
      </c>
      <c r="BD180" s="44">
        <f>VLOOKUP($AY180, [3]Sheet1!$D$3:$T$89,10,FALSE)</f>
        <v>26</v>
      </c>
      <c r="BE180" s="44">
        <f>VLOOKUP($AY180, [3]Sheet1!$D$3:$T$89,11,FALSE)</f>
        <v>23</v>
      </c>
      <c r="BF180" s="44">
        <f>VLOOKUP($AY180, [3]Sheet1!$D$3:$T$89,14,FALSE)</f>
        <v>25</v>
      </c>
      <c r="BG180" s="44">
        <f>VLOOKUP($AY180, [3]Sheet1!$D$3:$T$89,15,FALSE)</f>
        <v>22</v>
      </c>
      <c r="BI180" s="49">
        <v>42607</v>
      </c>
      <c r="BJ180" s="50">
        <v>0.66527777777777797</v>
      </c>
      <c r="BK180" s="50">
        <v>0.66319444444444398</v>
      </c>
      <c r="BL180" s="50">
        <v>0.66666666666666663</v>
      </c>
      <c r="BM180" s="44" t="s">
        <v>1401</v>
      </c>
      <c r="BN180" s="44" t="s">
        <v>1402</v>
      </c>
      <c r="BO180" s="44">
        <v>1012.25939988</v>
      </c>
      <c r="BP180" s="44">
        <v>25.8888888888889</v>
      </c>
      <c r="BQ180" s="44">
        <v>0</v>
      </c>
      <c r="BR180" s="44">
        <v>75</v>
      </c>
      <c r="BS180" s="44">
        <v>0</v>
      </c>
      <c r="BT180" s="44">
        <v>0</v>
      </c>
      <c r="BU180" s="44">
        <v>0</v>
      </c>
      <c r="BV180" s="44">
        <v>1</v>
      </c>
      <c r="BW180" s="44">
        <v>3</v>
      </c>
      <c r="BX180" s="44" t="s">
        <v>1346</v>
      </c>
      <c r="BY180" s="44">
        <v>31</v>
      </c>
      <c r="BZ180" s="44">
        <v>25</v>
      </c>
      <c r="CA180" s="44">
        <v>29</v>
      </c>
      <c r="CB180" s="44">
        <v>24</v>
      </c>
      <c r="CC180" s="44">
        <v>26</v>
      </c>
      <c r="CD180" s="44">
        <v>23</v>
      </c>
      <c r="CE180" s="44">
        <v>25</v>
      </c>
      <c r="CF180" s="44">
        <v>22</v>
      </c>
    </row>
    <row r="181" spans="1:84">
      <c r="A181" s="44" t="s">
        <v>4</v>
      </c>
      <c r="B181" s="45" t="s">
        <v>375</v>
      </c>
      <c r="AJ181" s="49">
        <v>42607</v>
      </c>
      <c r="AK181" s="60">
        <v>0.66527777777777797</v>
      </c>
      <c r="AL181" s="60">
        <v>0.66319444444444398</v>
      </c>
      <c r="AM181" s="60">
        <f t="shared" si="15"/>
        <v>0.66666666666666663</v>
      </c>
      <c r="AN181" s="44" t="str">
        <f t="shared" si="12"/>
        <v>25/08/2016 15:55:00</v>
      </c>
      <c r="AO181" s="61" t="str">
        <f t="shared" si="13"/>
        <v>25/08/2016 16:00:00</v>
      </c>
      <c r="AP181" s="44">
        <f>VLOOKUP($AN181, [1]TableView_704030_20160816_20160!$D$2:$M$5095,3,FALSE)</f>
        <v>1012.25939988</v>
      </c>
      <c r="AQ181" s="44">
        <f>VLOOKUP($AN181, [1]TableView_704030_20160816_20160!$D$2:$M$5095,8,FALSE)</f>
        <v>25.8888888888889</v>
      </c>
      <c r="AR181" s="44">
        <f>VLOOKUP($AN181, [1]TableView_704030_20160816_20160!$D$2:$M$5095,10,FALSE)</f>
        <v>0</v>
      </c>
      <c r="AS181" s="44">
        <f>VLOOKUP($AN181, [1]TableView_704030_20160816_20160!$D$2:$M$5095,4,FALSE)</f>
        <v>75</v>
      </c>
      <c r="AT181" s="44">
        <f>VLOOKUP($AN181, [1]TableView_704030_20160816_20160!$D$2:$M$5095,6,FALSE)</f>
        <v>0</v>
      </c>
      <c r="AU181" s="44">
        <f>VLOOKUP($AN181, [1]TableView_704030_20160816_20160!$D$2:$M$5095,7,FALSE)</f>
        <v>0</v>
      </c>
      <c r="AV181" s="44">
        <f>VLOOKUP($AN181, [1]TableView_704030_20160816_20160!$D$2:$M$5095,2,FALSE)</f>
        <v>0</v>
      </c>
      <c r="AW181" s="44">
        <f>VLOOKUP($AO181, [2]aacb8965d69cc6fd1cb3a5cae9e8ae7!$C$6:$F$853,4,FALSE)</f>
        <v>1</v>
      </c>
      <c r="AX181" s="15">
        <v>3</v>
      </c>
      <c r="AY181" s="44" t="str">
        <f t="shared" si="14"/>
        <v>25/08/2016 3</v>
      </c>
      <c r="AZ181" s="44">
        <f>VLOOKUP($AY181, [3]Sheet1!$D$3:$T$89,2,FALSE)</f>
        <v>31</v>
      </c>
      <c r="BA181" s="44">
        <f>VLOOKUP($AY181, [3]Sheet1!$D$3:$T$89,3,FALSE)</f>
        <v>25</v>
      </c>
      <c r="BB181" s="44">
        <f>VLOOKUP($AY181, [3]Sheet1!$D$3:$T$89,6,FALSE)</f>
        <v>29</v>
      </c>
      <c r="BC181" s="44">
        <f>VLOOKUP($AY181, [3]Sheet1!$D$3:$T$89,7,FALSE)</f>
        <v>24</v>
      </c>
      <c r="BD181" s="44">
        <f>VLOOKUP($AY181, [3]Sheet1!$D$3:$T$89,10,FALSE)</f>
        <v>26</v>
      </c>
      <c r="BE181" s="44">
        <f>VLOOKUP($AY181, [3]Sheet1!$D$3:$T$89,11,FALSE)</f>
        <v>23</v>
      </c>
      <c r="BF181" s="44">
        <f>VLOOKUP($AY181, [3]Sheet1!$D$3:$T$89,14,FALSE)</f>
        <v>25</v>
      </c>
      <c r="BG181" s="44">
        <f>VLOOKUP($AY181, [3]Sheet1!$D$3:$T$89,15,FALSE)</f>
        <v>22</v>
      </c>
      <c r="BI181" s="49">
        <v>42607</v>
      </c>
      <c r="BJ181" s="50">
        <v>0.66527777777777797</v>
      </c>
      <c r="BK181" s="50">
        <v>0.66319444444444398</v>
      </c>
      <c r="BL181" s="50">
        <v>0.66666666666666663</v>
      </c>
      <c r="BM181" s="44" t="s">
        <v>1401</v>
      </c>
      <c r="BN181" s="44" t="s">
        <v>1402</v>
      </c>
      <c r="BO181" s="44">
        <v>1012.25939988</v>
      </c>
      <c r="BP181" s="44">
        <v>25.8888888888889</v>
      </c>
      <c r="BQ181" s="44">
        <v>0</v>
      </c>
      <c r="BR181" s="44">
        <v>75</v>
      </c>
      <c r="BS181" s="44">
        <v>0</v>
      </c>
      <c r="BT181" s="44">
        <v>0</v>
      </c>
      <c r="BU181" s="44">
        <v>0</v>
      </c>
      <c r="BV181" s="44">
        <v>1</v>
      </c>
      <c r="BW181" s="44">
        <v>3</v>
      </c>
      <c r="BX181" s="44" t="s">
        <v>1346</v>
      </c>
      <c r="BY181" s="44">
        <v>31</v>
      </c>
      <c r="BZ181" s="44">
        <v>25</v>
      </c>
      <c r="CA181" s="44">
        <v>29</v>
      </c>
      <c r="CB181" s="44">
        <v>24</v>
      </c>
      <c r="CC181" s="44">
        <v>26</v>
      </c>
      <c r="CD181" s="44">
        <v>23</v>
      </c>
      <c r="CE181" s="44">
        <v>25</v>
      </c>
      <c r="CF181" s="44">
        <v>22</v>
      </c>
    </row>
    <row r="182" spans="1:84">
      <c r="A182" s="44" t="s">
        <v>5</v>
      </c>
      <c r="B182" s="45" t="s">
        <v>24</v>
      </c>
      <c r="AJ182" s="49">
        <v>42607</v>
      </c>
      <c r="AK182" s="60">
        <v>0.66527777777777797</v>
      </c>
      <c r="AL182" s="60">
        <v>0.66319444444444398</v>
      </c>
      <c r="AM182" s="60">
        <f t="shared" si="15"/>
        <v>0.66666666666666663</v>
      </c>
      <c r="AN182" s="44" t="str">
        <f t="shared" si="12"/>
        <v>25/08/2016 15:55:00</v>
      </c>
      <c r="AO182" s="61" t="str">
        <f t="shared" si="13"/>
        <v>25/08/2016 16:00:00</v>
      </c>
      <c r="AP182" s="44">
        <f>VLOOKUP($AN182, [1]TableView_704030_20160816_20160!$D$2:$M$5095,3,FALSE)</f>
        <v>1012.25939988</v>
      </c>
      <c r="AQ182" s="44">
        <f>VLOOKUP($AN182, [1]TableView_704030_20160816_20160!$D$2:$M$5095,8,FALSE)</f>
        <v>25.8888888888889</v>
      </c>
      <c r="AR182" s="44">
        <f>VLOOKUP($AN182, [1]TableView_704030_20160816_20160!$D$2:$M$5095,10,FALSE)</f>
        <v>0</v>
      </c>
      <c r="AS182" s="44">
        <f>VLOOKUP($AN182, [1]TableView_704030_20160816_20160!$D$2:$M$5095,4,FALSE)</f>
        <v>75</v>
      </c>
      <c r="AT182" s="44">
        <f>VLOOKUP($AN182, [1]TableView_704030_20160816_20160!$D$2:$M$5095,6,FALSE)</f>
        <v>0</v>
      </c>
      <c r="AU182" s="44">
        <f>VLOOKUP($AN182, [1]TableView_704030_20160816_20160!$D$2:$M$5095,7,FALSE)</f>
        <v>0</v>
      </c>
      <c r="AV182" s="44">
        <f>VLOOKUP($AN182, [1]TableView_704030_20160816_20160!$D$2:$M$5095,2,FALSE)</f>
        <v>0</v>
      </c>
      <c r="AW182" s="44">
        <f>VLOOKUP($AO182, [2]aacb8965d69cc6fd1cb3a5cae9e8ae7!$C$6:$F$853,4,FALSE)</f>
        <v>1</v>
      </c>
      <c r="AX182" s="15">
        <v>3</v>
      </c>
      <c r="AY182" s="44" t="str">
        <f t="shared" si="14"/>
        <v>25/08/2016 3</v>
      </c>
      <c r="AZ182" s="44">
        <f>VLOOKUP($AY182, [3]Sheet1!$D$3:$T$89,2,FALSE)</f>
        <v>31</v>
      </c>
      <c r="BA182" s="44">
        <f>VLOOKUP($AY182, [3]Sheet1!$D$3:$T$89,3,FALSE)</f>
        <v>25</v>
      </c>
      <c r="BB182" s="44">
        <f>VLOOKUP($AY182, [3]Sheet1!$D$3:$T$89,6,FALSE)</f>
        <v>29</v>
      </c>
      <c r="BC182" s="44">
        <f>VLOOKUP($AY182, [3]Sheet1!$D$3:$T$89,7,FALSE)</f>
        <v>24</v>
      </c>
      <c r="BD182" s="44">
        <f>VLOOKUP($AY182, [3]Sheet1!$D$3:$T$89,10,FALSE)</f>
        <v>26</v>
      </c>
      <c r="BE182" s="44">
        <f>VLOOKUP($AY182, [3]Sheet1!$D$3:$T$89,11,FALSE)</f>
        <v>23</v>
      </c>
      <c r="BF182" s="44">
        <f>VLOOKUP($AY182, [3]Sheet1!$D$3:$T$89,14,FALSE)</f>
        <v>25</v>
      </c>
      <c r="BG182" s="44">
        <f>VLOOKUP($AY182, [3]Sheet1!$D$3:$T$89,15,FALSE)</f>
        <v>22</v>
      </c>
      <c r="BI182" s="49">
        <v>42607</v>
      </c>
      <c r="BJ182" s="50">
        <v>0.66527777777777797</v>
      </c>
      <c r="BK182" s="50">
        <v>0.66319444444444398</v>
      </c>
      <c r="BL182" s="50">
        <v>0.66666666666666663</v>
      </c>
      <c r="BM182" s="44" t="s">
        <v>1401</v>
      </c>
      <c r="BN182" s="44" t="s">
        <v>1402</v>
      </c>
      <c r="BO182" s="44">
        <v>1012.25939988</v>
      </c>
      <c r="BP182" s="44">
        <v>25.8888888888889</v>
      </c>
      <c r="BQ182" s="44">
        <v>0</v>
      </c>
      <c r="BR182" s="44">
        <v>75</v>
      </c>
      <c r="BS182" s="44">
        <v>0</v>
      </c>
      <c r="BT182" s="44">
        <v>0</v>
      </c>
      <c r="BU182" s="44">
        <v>0</v>
      </c>
      <c r="BV182" s="44">
        <v>1</v>
      </c>
      <c r="BW182" s="44">
        <v>3</v>
      </c>
      <c r="BX182" s="44" t="s">
        <v>1346</v>
      </c>
      <c r="BY182" s="44">
        <v>31</v>
      </c>
      <c r="BZ182" s="44">
        <v>25</v>
      </c>
      <c r="CA182" s="44">
        <v>29</v>
      </c>
      <c r="CB182" s="44">
        <v>24</v>
      </c>
      <c r="CC182" s="44">
        <v>26</v>
      </c>
      <c r="CD182" s="44">
        <v>23</v>
      </c>
      <c r="CE182" s="44">
        <v>25</v>
      </c>
      <c r="CF182" s="44">
        <v>22</v>
      </c>
    </row>
    <row r="183" spans="1:84">
      <c r="A183" s="44" t="s">
        <v>6</v>
      </c>
      <c r="B183" s="45" t="s">
        <v>177</v>
      </c>
      <c r="AJ183" s="49">
        <v>42607</v>
      </c>
      <c r="AK183" s="60">
        <v>0.66527777777777797</v>
      </c>
      <c r="AL183" s="60">
        <v>0.66319444444444398</v>
      </c>
      <c r="AM183" s="60">
        <f t="shared" si="15"/>
        <v>0.66666666666666663</v>
      </c>
      <c r="AN183" s="44" t="str">
        <f t="shared" si="12"/>
        <v>25/08/2016 15:55:00</v>
      </c>
      <c r="AO183" s="61" t="str">
        <f t="shared" si="13"/>
        <v>25/08/2016 16:00:00</v>
      </c>
      <c r="AP183" s="44">
        <f>VLOOKUP($AN183, [1]TableView_704030_20160816_20160!$D$2:$M$5095,3,FALSE)</f>
        <v>1012.25939988</v>
      </c>
      <c r="AQ183" s="44">
        <f>VLOOKUP($AN183, [1]TableView_704030_20160816_20160!$D$2:$M$5095,8,FALSE)</f>
        <v>25.8888888888889</v>
      </c>
      <c r="AR183" s="44">
        <f>VLOOKUP($AN183, [1]TableView_704030_20160816_20160!$D$2:$M$5095,10,FALSE)</f>
        <v>0</v>
      </c>
      <c r="AS183" s="44">
        <f>VLOOKUP($AN183, [1]TableView_704030_20160816_20160!$D$2:$M$5095,4,FALSE)</f>
        <v>75</v>
      </c>
      <c r="AT183" s="44">
        <f>VLOOKUP($AN183, [1]TableView_704030_20160816_20160!$D$2:$M$5095,6,FALSE)</f>
        <v>0</v>
      </c>
      <c r="AU183" s="44">
        <f>VLOOKUP($AN183, [1]TableView_704030_20160816_20160!$D$2:$M$5095,7,FALSE)</f>
        <v>0</v>
      </c>
      <c r="AV183" s="44">
        <f>VLOOKUP($AN183, [1]TableView_704030_20160816_20160!$D$2:$M$5095,2,FALSE)</f>
        <v>0</v>
      </c>
      <c r="AW183" s="44">
        <f>VLOOKUP($AO183, [2]aacb8965d69cc6fd1cb3a5cae9e8ae7!$C$6:$F$853,4,FALSE)</f>
        <v>1</v>
      </c>
      <c r="AX183" s="15">
        <v>3</v>
      </c>
      <c r="AY183" s="44" t="str">
        <f t="shared" si="14"/>
        <v>25/08/2016 3</v>
      </c>
      <c r="AZ183" s="44">
        <f>VLOOKUP($AY183, [3]Sheet1!$D$3:$T$89,2,FALSE)</f>
        <v>31</v>
      </c>
      <c r="BA183" s="44">
        <f>VLOOKUP($AY183, [3]Sheet1!$D$3:$T$89,3,FALSE)</f>
        <v>25</v>
      </c>
      <c r="BB183" s="44">
        <f>VLOOKUP($AY183, [3]Sheet1!$D$3:$T$89,6,FALSE)</f>
        <v>29</v>
      </c>
      <c r="BC183" s="44">
        <f>VLOOKUP($AY183, [3]Sheet1!$D$3:$T$89,7,FALSE)</f>
        <v>24</v>
      </c>
      <c r="BD183" s="44">
        <f>VLOOKUP($AY183, [3]Sheet1!$D$3:$T$89,10,FALSE)</f>
        <v>26</v>
      </c>
      <c r="BE183" s="44">
        <f>VLOOKUP($AY183, [3]Sheet1!$D$3:$T$89,11,FALSE)</f>
        <v>23</v>
      </c>
      <c r="BF183" s="44">
        <f>VLOOKUP($AY183, [3]Sheet1!$D$3:$T$89,14,FALSE)</f>
        <v>25</v>
      </c>
      <c r="BG183" s="44">
        <f>VLOOKUP($AY183, [3]Sheet1!$D$3:$T$89,15,FALSE)</f>
        <v>22</v>
      </c>
      <c r="BI183" s="49">
        <v>42607</v>
      </c>
      <c r="BJ183" s="50">
        <v>0.66527777777777797</v>
      </c>
      <c r="BK183" s="50">
        <v>0.66319444444444398</v>
      </c>
      <c r="BL183" s="50">
        <v>0.66666666666666663</v>
      </c>
      <c r="BM183" s="44" t="s">
        <v>1401</v>
      </c>
      <c r="BN183" s="44" t="s">
        <v>1402</v>
      </c>
      <c r="BO183" s="44">
        <v>1012.25939988</v>
      </c>
      <c r="BP183" s="44">
        <v>25.8888888888889</v>
      </c>
      <c r="BQ183" s="44">
        <v>0</v>
      </c>
      <c r="BR183" s="44">
        <v>75</v>
      </c>
      <c r="BS183" s="44">
        <v>0</v>
      </c>
      <c r="BT183" s="44">
        <v>0</v>
      </c>
      <c r="BU183" s="44">
        <v>0</v>
      </c>
      <c r="BV183" s="44">
        <v>1</v>
      </c>
      <c r="BW183" s="44">
        <v>3</v>
      </c>
      <c r="BX183" s="44" t="s">
        <v>1346</v>
      </c>
      <c r="BY183" s="44">
        <v>31</v>
      </c>
      <c r="BZ183" s="44">
        <v>25</v>
      </c>
      <c r="CA183" s="44">
        <v>29</v>
      </c>
      <c r="CB183" s="44">
        <v>24</v>
      </c>
      <c r="CC183" s="44">
        <v>26</v>
      </c>
      <c r="CD183" s="44">
        <v>23</v>
      </c>
      <c r="CE183" s="44">
        <v>25</v>
      </c>
      <c r="CF183" s="44">
        <v>22</v>
      </c>
    </row>
    <row r="184" spans="1:84">
      <c r="A184" s="44" t="s">
        <v>7</v>
      </c>
      <c r="B184" s="45" t="s">
        <v>376</v>
      </c>
      <c r="AJ184" s="49">
        <v>42607</v>
      </c>
      <c r="AK184" s="60">
        <v>0.66527777777777797</v>
      </c>
      <c r="AL184" s="60">
        <v>0.66319444444444398</v>
      </c>
      <c r="AM184" s="60">
        <f t="shared" si="15"/>
        <v>0.66666666666666663</v>
      </c>
      <c r="AN184" s="44" t="str">
        <f t="shared" si="12"/>
        <v>25/08/2016 15:55:00</v>
      </c>
      <c r="AO184" s="61" t="str">
        <f t="shared" si="13"/>
        <v>25/08/2016 16:00:00</v>
      </c>
      <c r="AP184" s="44">
        <f>VLOOKUP($AN184, [1]TableView_704030_20160816_20160!$D$2:$M$5095,3,FALSE)</f>
        <v>1012.25939988</v>
      </c>
      <c r="AQ184" s="44">
        <f>VLOOKUP($AN184, [1]TableView_704030_20160816_20160!$D$2:$M$5095,8,FALSE)</f>
        <v>25.8888888888889</v>
      </c>
      <c r="AR184" s="44">
        <f>VLOOKUP($AN184, [1]TableView_704030_20160816_20160!$D$2:$M$5095,10,FALSE)</f>
        <v>0</v>
      </c>
      <c r="AS184" s="44">
        <f>VLOOKUP($AN184, [1]TableView_704030_20160816_20160!$D$2:$M$5095,4,FALSE)</f>
        <v>75</v>
      </c>
      <c r="AT184" s="44">
        <f>VLOOKUP($AN184, [1]TableView_704030_20160816_20160!$D$2:$M$5095,6,FALSE)</f>
        <v>0</v>
      </c>
      <c r="AU184" s="44">
        <f>VLOOKUP($AN184, [1]TableView_704030_20160816_20160!$D$2:$M$5095,7,FALSE)</f>
        <v>0</v>
      </c>
      <c r="AV184" s="44">
        <f>VLOOKUP($AN184, [1]TableView_704030_20160816_20160!$D$2:$M$5095,2,FALSE)</f>
        <v>0</v>
      </c>
      <c r="AW184" s="44">
        <f>VLOOKUP($AO184, [2]aacb8965d69cc6fd1cb3a5cae9e8ae7!$C$6:$F$853,4,FALSE)</f>
        <v>1</v>
      </c>
      <c r="AX184" s="15">
        <v>3</v>
      </c>
      <c r="AY184" s="44" t="str">
        <f t="shared" si="14"/>
        <v>25/08/2016 3</v>
      </c>
      <c r="AZ184" s="44">
        <f>VLOOKUP($AY184, [3]Sheet1!$D$3:$T$89,2,FALSE)</f>
        <v>31</v>
      </c>
      <c r="BA184" s="44">
        <f>VLOOKUP($AY184, [3]Sheet1!$D$3:$T$89,3,FALSE)</f>
        <v>25</v>
      </c>
      <c r="BB184" s="44">
        <f>VLOOKUP($AY184, [3]Sheet1!$D$3:$T$89,6,FALSE)</f>
        <v>29</v>
      </c>
      <c r="BC184" s="44">
        <f>VLOOKUP($AY184, [3]Sheet1!$D$3:$T$89,7,FALSE)</f>
        <v>24</v>
      </c>
      <c r="BD184" s="44">
        <f>VLOOKUP($AY184, [3]Sheet1!$D$3:$T$89,10,FALSE)</f>
        <v>26</v>
      </c>
      <c r="BE184" s="44">
        <f>VLOOKUP($AY184, [3]Sheet1!$D$3:$T$89,11,FALSE)</f>
        <v>23</v>
      </c>
      <c r="BF184" s="44">
        <f>VLOOKUP($AY184, [3]Sheet1!$D$3:$T$89,14,FALSE)</f>
        <v>25</v>
      </c>
      <c r="BG184" s="44">
        <f>VLOOKUP($AY184, [3]Sheet1!$D$3:$T$89,15,FALSE)</f>
        <v>22</v>
      </c>
      <c r="BI184" s="49">
        <v>42607</v>
      </c>
      <c r="BJ184" s="50">
        <v>0.66527777777777797</v>
      </c>
      <c r="BK184" s="50">
        <v>0.66319444444444398</v>
      </c>
      <c r="BL184" s="50">
        <v>0.66666666666666663</v>
      </c>
      <c r="BM184" s="44" t="s">
        <v>1401</v>
      </c>
      <c r="BN184" s="44" t="s">
        <v>1402</v>
      </c>
      <c r="BO184" s="44">
        <v>1012.25939988</v>
      </c>
      <c r="BP184" s="44">
        <v>25.8888888888889</v>
      </c>
      <c r="BQ184" s="44">
        <v>0</v>
      </c>
      <c r="BR184" s="44">
        <v>75</v>
      </c>
      <c r="BS184" s="44">
        <v>0</v>
      </c>
      <c r="BT184" s="44">
        <v>0</v>
      </c>
      <c r="BU184" s="44">
        <v>0</v>
      </c>
      <c r="BV184" s="44">
        <v>1</v>
      </c>
      <c r="BW184" s="44">
        <v>3</v>
      </c>
      <c r="BX184" s="44" t="s">
        <v>1346</v>
      </c>
      <c r="BY184" s="44">
        <v>31</v>
      </c>
      <c r="BZ184" s="44">
        <v>25</v>
      </c>
      <c r="CA184" s="44">
        <v>29</v>
      </c>
      <c r="CB184" s="44">
        <v>24</v>
      </c>
      <c r="CC184" s="44">
        <v>26</v>
      </c>
      <c r="CD184" s="44">
        <v>23</v>
      </c>
      <c r="CE184" s="44">
        <v>25</v>
      </c>
      <c r="CF184" s="44">
        <v>22</v>
      </c>
    </row>
    <row r="185" spans="1:84" s="28" customFormat="1">
      <c r="B185" s="51"/>
      <c r="D185" s="52"/>
      <c r="M185" s="54"/>
      <c r="O185" s="52"/>
      <c r="X185" s="54"/>
      <c r="Z185" s="52"/>
      <c r="AJ185" s="49">
        <v>42607</v>
      </c>
      <c r="AK185" s="60">
        <v>0.66527777777777797</v>
      </c>
      <c r="AL185" s="60">
        <v>0.66319444444444398</v>
      </c>
      <c r="AM185" s="60">
        <f t="shared" si="15"/>
        <v>0.66666666666666663</v>
      </c>
      <c r="AN185" s="44" t="str">
        <f t="shared" si="12"/>
        <v>25/08/2016 15:55:00</v>
      </c>
      <c r="AO185" s="61" t="str">
        <f t="shared" si="13"/>
        <v>25/08/2016 16:00:00</v>
      </c>
      <c r="AP185" s="44">
        <f>VLOOKUP($AN185, [1]TableView_704030_20160816_20160!$D$2:$M$5095,3,FALSE)</f>
        <v>1012.25939988</v>
      </c>
      <c r="AQ185" s="44">
        <f>VLOOKUP($AN185, [1]TableView_704030_20160816_20160!$D$2:$M$5095,8,FALSE)</f>
        <v>25.8888888888889</v>
      </c>
      <c r="AR185" s="44">
        <f>VLOOKUP($AN185, [1]TableView_704030_20160816_20160!$D$2:$M$5095,10,FALSE)</f>
        <v>0</v>
      </c>
      <c r="AS185" s="44">
        <f>VLOOKUP($AN185, [1]TableView_704030_20160816_20160!$D$2:$M$5095,4,FALSE)</f>
        <v>75</v>
      </c>
      <c r="AT185" s="44">
        <f>VLOOKUP($AN185, [1]TableView_704030_20160816_20160!$D$2:$M$5095,6,FALSE)</f>
        <v>0</v>
      </c>
      <c r="AU185" s="44">
        <f>VLOOKUP($AN185, [1]TableView_704030_20160816_20160!$D$2:$M$5095,7,FALSE)</f>
        <v>0</v>
      </c>
      <c r="AV185" s="44">
        <f>VLOOKUP($AN185, [1]TableView_704030_20160816_20160!$D$2:$M$5095,2,FALSE)</f>
        <v>0</v>
      </c>
      <c r="AW185" s="44">
        <f>VLOOKUP($AO185, [2]aacb8965d69cc6fd1cb3a5cae9e8ae7!$C$6:$F$853,4,FALSE)</f>
        <v>1</v>
      </c>
      <c r="AX185" s="15">
        <v>3</v>
      </c>
      <c r="AY185" s="44" t="str">
        <f t="shared" si="14"/>
        <v>25/08/2016 3</v>
      </c>
      <c r="AZ185" s="44">
        <f>VLOOKUP($AY185, [3]Sheet1!$D$3:$T$89,2,FALSE)</f>
        <v>31</v>
      </c>
      <c r="BA185" s="44">
        <f>VLOOKUP($AY185, [3]Sheet1!$D$3:$T$89,3,FALSE)</f>
        <v>25</v>
      </c>
      <c r="BB185" s="44">
        <f>VLOOKUP($AY185, [3]Sheet1!$D$3:$T$89,6,FALSE)</f>
        <v>29</v>
      </c>
      <c r="BC185" s="44">
        <f>VLOOKUP($AY185, [3]Sheet1!$D$3:$T$89,7,FALSE)</f>
        <v>24</v>
      </c>
      <c r="BD185" s="44">
        <f>VLOOKUP($AY185, [3]Sheet1!$D$3:$T$89,10,FALSE)</f>
        <v>26</v>
      </c>
      <c r="BE185" s="44">
        <f>VLOOKUP($AY185, [3]Sheet1!$D$3:$T$89,11,FALSE)</f>
        <v>23</v>
      </c>
      <c r="BF185" s="44">
        <f>VLOOKUP($AY185, [3]Sheet1!$D$3:$T$89,14,FALSE)</f>
        <v>25</v>
      </c>
      <c r="BG185" s="44">
        <f>VLOOKUP($AY185, [3]Sheet1!$D$3:$T$89,15,FALSE)</f>
        <v>22</v>
      </c>
      <c r="BI185" s="58">
        <v>42607</v>
      </c>
      <c r="BJ185" s="59">
        <v>0.66527777777777797</v>
      </c>
      <c r="BK185" s="59">
        <v>0.66319444444444398</v>
      </c>
      <c r="BL185" s="59">
        <v>0.66666666666666663</v>
      </c>
      <c r="BM185" s="28" t="s">
        <v>1401</v>
      </c>
      <c r="BN185" s="28" t="s">
        <v>1402</v>
      </c>
      <c r="BO185" s="28">
        <v>1012.25939988</v>
      </c>
      <c r="BP185" s="28">
        <v>25.8888888888889</v>
      </c>
      <c r="BQ185" s="28">
        <v>0</v>
      </c>
      <c r="BR185" s="28">
        <v>75</v>
      </c>
      <c r="BS185" s="28">
        <v>0</v>
      </c>
      <c r="BT185" s="28">
        <v>0</v>
      </c>
      <c r="BU185" s="28">
        <v>0</v>
      </c>
      <c r="BV185" s="28">
        <v>1</v>
      </c>
      <c r="BW185" s="28">
        <v>3</v>
      </c>
      <c r="BX185" s="28" t="s">
        <v>1346</v>
      </c>
      <c r="BY185" s="28">
        <v>31</v>
      </c>
      <c r="BZ185" s="28">
        <v>25</v>
      </c>
      <c r="CA185" s="28">
        <v>29</v>
      </c>
      <c r="CB185" s="28">
        <v>24</v>
      </c>
      <c r="CC185" s="28">
        <v>26</v>
      </c>
      <c r="CD185" s="28">
        <v>23</v>
      </c>
      <c r="CE185" s="28">
        <v>25</v>
      </c>
      <c r="CF185" s="28">
        <v>22</v>
      </c>
    </row>
    <row r="186" spans="1:84">
      <c r="A186" s="44" t="s">
        <v>0</v>
      </c>
      <c r="B186" s="45" t="s">
        <v>373</v>
      </c>
      <c r="D186" s="46">
        <v>0</v>
      </c>
      <c r="E186" s="44" t="s">
        <v>32</v>
      </c>
      <c r="O186" s="93">
        <v>0</v>
      </c>
      <c r="P186" s="50" t="s">
        <v>100</v>
      </c>
      <c r="Q186" s="44" t="s">
        <v>67</v>
      </c>
      <c r="R186" s="44" t="s">
        <v>57</v>
      </c>
      <c r="S186" s="44">
        <v>7</v>
      </c>
      <c r="U186" s="44" t="s">
        <v>36</v>
      </c>
      <c r="V186" s="44" t="s">
        <v>395</v>
      </c>
      <c r="Z186" s="46">
        <v>0</v>
      </c>
      <c r="AA186" s="44" t="s">
        <v>32</v>
      </c>
      <c r="AJ186" s="49">
        <v>42607</v>
      </c>
      <c r="AK186" s="60">
        <v>0.7715277777777777</v>
      </c>
      <c r="AL186" s="60">
        <v>0.77430555555555547</v>
      </c>
      <c r="AM186" s="60">
        <f t="shared" si="15"/>
        <v>0.77083333333333337</v>
      </c>
      <c r="AN186" s="44" t="str">
        <f t="shared" si="12"/>
        <v>25/08/2016 18:35:00</v>
      </c>
      <c r="AO186" s="61" t="str">
        <f t="shared" si="13"/>
        <v>25/08/2016 18:30:00</v>
      </c>
      <c r="AP186" s="44">
        <f>VLOOKUP($AN186, [1]TableView_704030_20160816_20160!$D$2:$M$5095,3,FALSE)</f>
        <v>1012.29326377</v>
      </c>
      <c r="AQ186" s="44">
        <f>VLOOKUP($AN186, [1]TableView_704030_20160816_20160!$D$2:$M$5095,8,FALSE)</f>
        <v>23.7222222222222</v>
      </c>
      <c r="AR186" s="44">
        <f>VLOOKUP($AN186, [1]TableView_704030_20160816_20160!$D$2:$M$5095,10,FALSE)</f>
        <v>0</v>
      </c>
      <c r="AS186" s="44">
        <f>VLOOKUP($AN186, [1]TableView_704030_20160816_20160!$D$2:$M$5095,4,FALSE)</f>
        <v>81</v>
      </c>
      <c r="AT186" s="44">
        <f>VLOOKUP($AN186, [1]TableView_704030_20160816_20160!$D$2:$M$5095,6,FALSE)</f>
        <v>284</v>
      </c>
      <c r="AU186" s="44">
        <f>VLOOKUP($AN186, [1]TableView_704030_20160816_20160!$D$2:$M$5095,7,FALSE)</f>
        <v>2.4</v>
      </c>
      <c r="AV186" s="44">
        <f>VLOOKUP($AN186, [1]TableView_704030_20160816_20160!$D$2:$M$5095,2,FALSE)</f>
        <v>7</v>
      </c>
      <c r="AW186" s="44">
        <f>VLOOKUP($AO186, [2]aacb8965d69cc6fd1cb3a5cae9e8ae7!$C$6:$F$853,4,FALSE)</f>
        <v>0.1</v>
      </c>
      <c r="AX186" s="15">
        <v>4</v>
      </c>
      <c r="AY186" s="44" t="str">
        <f t="shared" si="14"/>
        <v>25/08/2016 4</v>
      </c>
      <c r="AZ186" s="44">
        <f>VLOOKUP($AY186, [3]Sheet1!$D$3:$T$89,2,FALSE)</f>
        <v>27</v>
      </c>
      <c r="BA186" s="44">
        <f>VLOOKUP($AY186, [3]Sheet1!$D$3:$T$89,3,FALSE)</f>
        <v>23</v>
      </c>
      <c r="BB186" s="44">
        <f>VLOOKUP($AY186, [3]Sheet1!$D$3:$T$89,6,FALSE)</f>
        <v>27</v>
      </c>
      <c r="BC186" s="44">
        <f>VLOOKUP($AY186, [3]Sheet1!$D$3:$T$89,7,FALSE)</f>
        <v>23</v>
      </c>
      <c r="BD186" s="44">
        <f>VLOOKUP($AY186, [3]Sheet1!$D$3:$T$89,10,FALSE)</f>
        <v>25</v>
      </c>
      <c r="BE186" s="44">
        <f>VLOOKUP($AY186, [3]Sheet1!$D$3:$T$89,11,FALSE)</f>
        <v>22</v>
      </c>
      <c r="BF186" s="44">
        <f>VLOOKUP($AY186, [3]Sheet1!$D$3:$T$89,14,FALSE)</f>
        <v>25</v>
      </c>
      <c r="BG186" s="44">
        <f>VLOOKUP($AY186, [3]Sheet1!$D$3:$T$89,15,FALSE)</f>
        <v>22</v>
      </c>
      <c r="BI186" s="49">
        <v>42607</v>
      </c>
      <c r="BJ186" s="50">
        <v>0.7715277777777777</v>
      </c>
      <c r="BK186" s="50">
        <v>0.77430555555555547</v>
      </c>
      <c r="BL186" s="50">
        <v>0.77083333333333337</v>
      </c>
      <c r="BM186" s="44" t="s">
        <v>1403</v>
      </c>
      <c r="BN186" s="44" t="s">
        <v>1404</v>
      </c>
      <c r="BO186" s="44">
        <v>1012.29326377</v>
      </c>
      <c r="BP186" s="44">
        <v>23.7222222222222</v>
      </c>
      <c r="BQ186" s="44">
        <v>0</v>
      </c>
      <c r="BR186" s="44">
        <v>81</v>
      </c>
      <c r="BS186" s="44">
        <v>284</v>
      </c>
      <c r="BT186" s="44">
        <v>2.4</v>
      </c>
      <c r="BU186" s="44">
        <v>7</v>
      </c>
      <c r="BV186" s="44">
        <v>0.1</v>
      </c>
      <c r="BW186" s="44">
        <v>4</v>
      </c>
      <c r="BX186" s="44" t="s">
        <v>1248</v>
      </c>
      <c r="BY186" s="44">
        <v>27</v>
      </c>
      <c r="BZ186" s="44">
        <v>23</v>
      </c>
      <c r="CA186" s="44">
        <v>27</v>
      </c>
      <c r="CB186" s="44">
        <v>23</v>
      </c>
      <c r="CC186" s="44">
        <v>25</v>
      </c>
      <c r="CD186" s="44">
        <v>22</v>
      </c>
      <c r="CE186" s="44">
        <v>25</v>
      </c>
      <c r="CF186" s="44">
        <v>22</v>
      </c>
    </row>
    <row r="187" spans="1:84">
      <c r="A187" s="44" t="s">
        <v>1</v>
      </c>
      <c r="B187" s="45" t="s">
        <v>393</v>
      </c>
      <c r="D187" s="46">
        <v>2.0833333333333332E-2</v>
      </c>
      <c r="O187" s="93">
        <v>1.6782407407407406E-3</v>
      </c>
      <c r="P187" s="50" t="s">
        <v>100</v>
      </c>
      <c r="Q187" s="44" t="s">
        <v>67</v>
      </c>
      <c r="R187" s="44" t="s">
        <v>41</v>
      </c>
      <c r="S187" s="44">
        <v>7</v>
      </c>
      <c r="U187" s="44" t="s">
        <v>36</v>
      </c>
      <c r="V187" s="44" t="s">
        <v>396</v>
      </c>
      <c r="Z187" s="46">
        <v>2.0833333333333332E-2</v>
      </c>
      <c r="AJ187" s="49">
        <v>42607</v>
      </c>
      <c r="AK187" s="60">
        <v>0.7715277777777777</v>
      </c>
      <c r="AL187" s="60">
        <v>0.77430555555555547</v>
      </c>
      <c r="AM187" s="60">
        <f t="shared" si="15"/>
        <v>0.77083333333333337</v>
      </c>
      <c r="AN187" s="44" t="str">
        <f t="shared" si="12"/>
        <v>25/08/2016 18:35:00</v>
      </c>
      <c r="AO187" s="61" t="str">
        <f t="shared" si="13"/>
        <v>25/08/2016 18:30:00</v>
      </c>
      <c r="AP187" s="44">
        <f>VLOOKUP($AN187, [1]TableView_704030_20160816_20160!$D$2:$M$5095,3,FALSE)</f>
        <v>1012.29326377</v>
      </c>
      <c r="AQ187" s="44">
        <f>VLOOKUP($AN187, [1]TableView_704030_20160816_20160!$D$2:$M$5095,8,FALSE)</f>
        <v>23.7222222222222</v>
      </c>
      <c r="AR187" s="44">
        <f>VLOOKUP($AN187, [1]TableView_704030_20160816_20160!$D$2:$M$5095,10,FALSE)</f>
        <v>0</v>
      </c>
      <c r="AS187" s="44">
        <f>VLOOKUP($AN187, [1]TableView_704030_20160816_20160!$D$2:$M$5095,4,FALSE)</f>
        <v>81</v>
      </c>
      <c r="AT187" s="44">
        <f>VLOOKUP($AN187, [1]TableView_704030_20160816_20160!$D$2:$M$5095,6,FALSE)</f>
        <v>284</v>
      </c>
      <c r="AU187" s="44">
        <f>VLOOKUP($AN187, [1]TableView_704030_20160816_20160!$D$2:$M$5095,7,FALSE)</f>
        <v>2.4</v>
      </c>
      <c r="AV187" s="44">
        <f>VLOOKUP($AN187, [1]TableView_704030_20160816_20160!$D$2:$M$5095,2,FALSE)</f>
        <v>7</v>
      </c>
      <c r="AW187" s="44">
        <f>VLOOKUP($AO187, [2]aacb8965d69cc6fd1cb3a5cae9e8ae7!$C$6:$F$853,4,FALSE)</f>
        <v>0.1</v>
      </c>
      <c r="AX187" s="15">
        <v>4</v>
      </c>
      <c r="AY187" s="44" t="str">
        <f t="shared" si="14"/>
        <v>25/08/2016 4</v>
      </c>
      <c r="AZ187" s="44">
        <f>VLOOKUP($AY187, [3]Sheet1!$D$3:$T$89,2,FALSE)</f>
        <v>27</v>
      </c>
      <c r="BA187" s="44">
        <f>VLOOKUP($AY187, [3]Sheet1!$D$3:$T$89,3,FALSE)</f>
        <v>23</v>
      </c>
      <c r="BB187" s="44">
        <f>VLOOKUP($AY187, [3]Sheet1!$D$3:$T$89,6,FALSE)</f>
        <v>27</v>
      </c>
      <c r="BC187" s="44">
        <f>VLOOKUP($AY187, [3]Sheet1!$D$3:$T$89,7,FALSE)</f>
        <v>23</v>
      </c>
      <c r="BD187" s="44">
        <f>VLOOKUP($AY187, [3]Sheet1!$D$3:$T$89,10,FALSE)</f>
        <v>25</v>
      </c>
      <c r="BE187" s="44">
        <f>VLOOKUP($AY187, [3]Sheet1!$D$3:$T$89,11,FALSE)</f>
        <v>22</v>
      </c>
      <c r="BF187" s="44">
        <f>VLOOKUP($AY187, [3]Sheet1!$D$3:$T$89,14,FALSE)</f>
        <v>25</v>
      </c>
      <c r="BG187" s="44">
        <f>VLOOKUP($AY187, [3]Sheet1!$D$3:$T$89,15,FALSE)</f>
        <v>22</v>
      </c>
      <c r="BI187" s="49">
        <v>42607</v>
      </c>
      <c r="BJ187" s="50">
        <v>0.7715277777777777</v>
      </c>
      <c r="BK187" s="50">
        <v>0.77430555555555547</v>
      </c>
      <c r="BL187" s="50">
        <v>0.77083333333333337</v>
      </c>
      <c r="BM187" s="44" t="s">
        <v>1403</v>
      </c>
      <c r="BN187" s="44" t="s">
        <v>1404</v>
      </c>
      <c r="BO187" s="44">
        <v>1012.29326377</v>
      </c>
      <c r="BP187" s="44">
        <v>23.7222222222222</v>
      </c>
      <c r="BQ187" s="44">
        <v>0</v>
      </c>
      <c r="BR187" s="44">
        <v>81</v>
      </c>
      <c r="BS187" s="44">
        <v>284</v>
      </c>
      <c r="BT187" s="44">
        <v>2.4</v>
      </c>
      <c r="BU187" s="44">
        <v>7</v>
      </c>
      <c r="BV187" s="44">
        <v>0.1</v>
      </c>
      <c r="BW187" s="44">
        <v>4</v>
      </c>
      <c r="BX187" s="44" t="s">
        <v>1248</v>
      </c>
      <c r="BY187" s="44">
        <v>27</v>
      </c>
      <c r="BZ187" s="44">
        <v>23</v>
      </c>
      <c r="CA187" s="44">
        <v>27</v>
      </c>
      <c r="CB187" s="44">
        <v>23</v>
      </c>
      <c r="CC187" s="44">
        <v>25</v>
      </c>
      <c r="CD187" s="44">
        <v>22</v>
      </c>
      <c r="CE187" s="44">
        <v>25</v>
      </c>
      <c r="CF187" s="44">
        <v>22</v>
      </c>
    </row>
    <row r="188" spans="1:84">
      <c r="A188" s="44" t="s">
        <v>2</v>
      </c>
      <c r="B188" s="45" t="s">
        <v>20</v>
      </c>
      <c r="O188" s="93">
        <v>1.9907407407407408E-3</v>
      </c>
      <c r="P188" s="50" t="s">
        <v>100</v>
      </c>
      <c r="Q188" s="44" t="s">
        <v>67</v>
      </c>
      <c r="R188" s="44" t="s">
        <v>41</v>
      </c>
      <c r="S188" s="44">
        <v>9</v>
      </c>
      <c r="U188" s="44" t="s">
        <v>36</v>
      </c>
      <c r="V188" s="44" t="s">
        <v>72</v>
      </c>
      <c r="AJ188" s="49">
        <v>42607</v>
      </c>
      <c r="AK188" s="60">
        <v>0.77152777777777803</v>
      </c>
      <c r="AL188" s="60">
        <v>0.77430555555555503</v>
      </c>
      <c r="AM188" s="60">
        <f t="shared" si="15"/>
        <v>0.77083333333333337</v>
      </c>
      <c r="AN188" s="44" t="str">
        <f t="shared" si="12"/>
        <v>25/08/2016 18:35:00</v>
      </c>
      <c r="AO188" s="61" t="str">
        <f t="shared" si="13"/>
        <v>25/08/2016 18:30:00</v>
      </c>
      <c r="AP188" s="44">
        <f>VLOOKUP($AN188, [1]TableView_704030_20160816_20160!$D$2:$M$5095,3,FALSE)</f>
        <v>1012.29326377</v>
      </c>
      <c r="AQ188" s="44">
        <f>VLOOKUP($AN188, [1]TableView_704030_20160816_20160!$D$2:$M$5095,8,FALSE)</f>
        <v>23.7222222222222</v>
      </c>
      <c r="AR188" s="44">
        <f>VLOOKUP($AN188, [1]TableView_704030_20160816_20160!$D$2:$M$5095,10,FALSE)</f>
        <v>0</v>
      </c>
      <c r="AS188" s="44">
        <f>VLOOKUP($AN188, [1]TableView_704030_20160816_20160!$D$2:$M$5095,4,FALSE)</f>
        <v>81</v>
      </c>
      <c r="AT188" s="44">
        <f>VLOOKUP($AN188, [1]TableView_704030_20160816_20160!$D$2:$M$5095,6,FALSE)</f>
        <v>284</v>
      </c>
      <c r="AU188" s="44">
        <f>VLOOKUP($AN188, [1]TableView_704030_20160816_20160!$D$2:$M$5095,7,FALSE)</f>
        <v>2.4</v>
      </c>
      <c r="AV188" s="44">
        <f>VLOOKUP($AN188, [1]TableView_704030_20160816_20160!$D$2:$M$5095,2,FALSE)</f>
        <v>7</v>
      </c>
      <c r="AW188" s="44">
        <f>VLOOKUP($AO188, [2]aacb8965d69cc6fd1cb3a5cae9e8ae7!$C$6:$F$853,4,FALSE)</f>
        <v>0.1</v>
      </c>
      <c r="AX188" s="15">
        <v>4</v>
      </c>
      <c r="AY188" s="44" t="str">
        <f t="shared" si="14"/>
        <v>25/08/2016 4</v>
      </c>
      <c r="AZ188" s="44">
        <f>VLOOKUP($AY188, [3]Sheet1!$D$3:$T$89,2,FALSE)</f>
        <v>27</v>
      </c>
      <c r="BA188" s="44">
        <f>VLOOKUP($AY188, [3]Sheet1!$D$3:$T$89,3,FALSE)</f>
        <v>23</v>
      </c>
      <c r="BB188" s="44">
        <f>VLOOKUP($AY188, [3]Sheet1!$D$3:$T$89,6,FALSE)</f>
        <v>27</v>
      </c>
      <c r="BC188" s="44">
        <f>VLOOKUP($AY188, [3]Sheet1!$D$3:$T$89,7,FALSE)</f>
        <v>23</v>
      </c>
      <c r="BD188" s="44">
        <f>VLOOKUP($AY188, [3]Sheet1!$D$3:$T$89,10,FALSE)</f>
        <v>25</v>
      </c>
      <c r="BE188" s="44">
        <f>VLOOKUP($AY188, [3]Sheet1!$D$3:$T$89,11,FALSE)</f>
        <v>22</v>
      </c>
      <c r="BF188" s="44">
        <f>VLOOKUP($AY188, [3]Sheet1!$D$3:$T$89,14,FALSE)</f>
        <v>25</v>
      </c>
      <c r="BG188" s="44">
        <f>VLOOKUP($AY188, [3]Sheet1!$D$3:$T$89,15,FALSE)</f>
        <v>22</v>
      </c>
      <c r="BI188" s="49">
        <v>42607</v>
      </c>
      <c r="BJ188" s="50">
        <v>0.77152777777777803</v>
      </c>
      <c r="BK188" s="50">
        <v>0.77430555555555503</v>
      </c>
      <c r="BL188" s="50">
        <v>0.77083333333333337</v>
      </c>
      <c r="BM188" s="44" t="s">
        <v>1403</v>
      </c>
      <c r="BN188" s="44" t="s">
        <v>1404</v>
      </c>
      <c r="BO188" s="44">
        <v>1012.29326377</v>
      </c>
      <c r="BP188" s="44">
        <v>23.7222222222222</v>
      </c>
      <c r="BQ188" s="44">
        <v>0</v>
      </c>
      <c r="BR188" s="44">
        <v>81</v>
      </c>
      <c r="BS188" s="44">
        <v>284</v>
      </c>
      <c r="BT188" s="44">
        <v>2.4</v>
      </c>
      <c r="BU188" s="44">
        <v>7</v>
      </c>
      <c r="BV188" s="44">
        <v>0.1</v>
      </c>
      <c r="BW188" s="44">
        <v>4</v>
      </c>
      <c r="BX188" s="44" t="s">
        <v>1248</v>
      </c>
      <c r="BY188" s="44">
        <v>27</v>
      </c>
      <c r="BZ188" s="44">
        <v>23</v>
      </c>
      <c r="CA188" s="44">
        <v>27</v>
      </c>
      <c r="CB188" s="44">
        <v>23</v>
      </c>
      <c r="CC188" s="44">
        <v>25</v>
      </c>
      <c r="CD188" s="44">
        <v>22</v>
      </c>
      <c r="CE188" s="44">
        <v>25</v>
      </c>
      <c r="CF188" s="44">
        <v>22</v>
      </c>
    </row>
    <row r="189" spans="1:84">
      <c r="A189" s="44" t="s">
        <v>3</v>
      </c>
      <c r="B189" s="45" t="s">
        <v>25</v>
      </c>
      <c r="O189" s="93">
        <v>2.0833333333333332E-2</v>
      </c>
      <c r="P189" s="50"/>
      <c r="AJ189" s="49">
        <v>42607</v>
      </c>
      <c r="AK189" s="60">
        <v>0.77152777777777803</v>
      </c>
      <c r="AL189" s="60">
        <v>0.77430555555555503</v>
      </c>
      <c r="AM189" s="60">
        <f t="shared" si="15"/>
        <v>0.77083333333333337</v>
      </c>
      <c r="AN189" s="44" t="str">
        <f t="shared" si="12"/>
        <v>25/08/2016 18:35:00</v>
      </c>
      <c r="AO189" s="61" t="str">
        <f t="shared" si="13"/>
        <v>25/08/2016 18:30:00</v>
      </c>
      <c r="AP189" s="44">
        <f>VLOOKUP($AN189, [1]TableView_704030_20160816_20160!$D$2:$M$5095,3,FALSE)</f>
        <v>1012.29326377</v>
      </c>
      <c r="AQ189" s="44">
        <f>VLOOKUP($AN189, [1]TableView_704030_20160816_20160!$D$2:$M$5095,8,FALSE)</f>
        <v>23.7222222222222</v>
      </c>
      <c r="AR189" s="44">
        <f>VLOOKUP($AN189, [1]TableView_704030_20160816_20160!$D$2:$M$5095,10,FALSE)</f>
        <v>0</v>
      </c>
      <c r="AS189" s="44">
        <f>VLOOKUP($AN189, [1]TableView_704030_20160816_20160!$D$2:$M$5095,4,FALSE)</f>
        <v>81</v>
      </c>
      <c r="AT189" s="44">
        <f>VLOOKUP($AN189, [1]TableView_704030_20160816_20160!$D$2:$M$5095,6,FALSE)</f>
        <v>284</v>
      </c>
      <c r="AU189" s="44">
        <f>VLOOKUP($AN189, [1]TableView_704030_20160816_20160!$D$2:$M$5095,7,FALSE)</f>
        <v>2.4</v>
      </c>
      <c r="AV189" s="44">
        <f>VLOOKUP($AN189, [1]TableView_704030_20160816_20160!$D$2:$M$5095,2,FALSE)</f>
        <v>7</v>
      </c>
      <c r="AW189" s="44">
        <f>VLOOKUP($AO189, [2]aacb8965d69cc6fd1cb3a5cae9e8ae7!$C$6:$F$853,4,FALSE)</f>
        <v>0.1</v>
      </c>
      <c r="AX189" s="15">
        <v>4</v>
      </c>
      <c r="AY189" s="44" t="str">
        <f t="shared" si="14"/>
        <v>25/08/2016 4</v>
      </c>
      <c r="AZ189" s="44">
        <f>VLOOKUP($AY189, [3]Sheet1!$D$3:$T$89,2,FALSE)</f>
        <v>27</v>
      </c>
      <c r="BA189" s="44">
        <f>VLOOKUP($AY189, [3]Sheet1!$D$3:$T$89,3,FALSE)</f>
        <v>23</v>
      </c>
      <c r="BB189" s="44">
        <f>VLOOKUP($AY189, [3]Sheet1!$D$3:$T$89,6,FALSE)</f>
        <v>27</v>
      </c>
      <c r="BC189" s="44">
        <f>VLOOKUP($AY189, [3]Sheet1!$D$3:$T$89,7,FALSE)</f>
        <v>23</v>
      </c>
      <c r="BD189" s="44">
        <f>VLOOKUP($AY189, [3]Sheet1!$D$3:$T$89,10,FALSE)</f>
        <v>25</v>
      </c>
      <c r="BE189" s="44">
        <f>VLOOKUP($AY189, [3]Sheet1!$D$3:$T$89,11,FALSE)</f>
        <v>22</v>
      </c>
      <c r="BF189" s="44">
        <f>VLOOKUP($AY189, [3]Sheet1!$D$3:$T$89,14,FALSE)</f>
        <v>25</v>
      </c>
      <c r="BG189" s="44">
        <f>VLOOKUP($AY189, [3]Sheet1!$D$3:$T$89,15,FALSE)</f>
        <v>22</v>
      </c>
      <c r="BI189" s="49">
        <v>42607</v>
      </c>
      <c r="BJ189" s="50">
        <v>0.77152777777777803</v>
      </c>
      <c r="BK189" s="50">
        <v>0.77430555555555503</v>
      </c>
      <c r="BL189" s="50">
        <v>0.77083333333333337</v>
      </c>
      <c r="BM189" s="44" t="s">
        <v>1403</v>
      </c>
      <c r="BN189" s="44" t="s">
        <v>1404</v>
      </c>
      <c r="BO189" s="44">
        <v>1012.29326377</v>
      </c>
      <c r="BP189" s="44">
        <v>23.7222222222222</v>
      </c>
      <c r="BQ189" s="44">
        <v>0</v>
      </c>
      <c r="BR189" s="44">
        <v>81</v>
      </c>
      <c r="BS189" s="44">
        <v>284</v>
      </c>
      <c r="BT189" s="44">
        <v>2.4</v>
      </c>
      <c r="BU189" s="44">
        <v>7</v>
      </c>
      <c r="BV189" s="44">
        <v>0.1</v>
      </c>
      <c r="BW189" s="44">
        <v>4</v>
      </c>
      <c r="BX189" s="44" t="s">
        <v>1248</v>
      </c>
      <c r="BY189" s="44">
        <v>27</v>
      </c>
      <c r="BZ189" s="44">
        <v>23</v>
      </c>
      <c r="CA189" s="44">
        <v>27</v>
      </c>
      <c r="CB189" s="44">
        <v>23</v>
      </c>
      <c r="CC189" s="44">
        <v>25</v>
      </c>
      <c r="CD189" s="44">
        <v>22</v>
      </c>
      <c r="CE189" s="44">
        <v>25</v>
      </c>
      <c r="CF189" s="44">
        <v>22</v>
      </c>
    </row>
    <row r="190" spans="1:84">
      <c r="A190" s="44" t="s">
        <v>4</v>
      </c>
      <c r="B190" s="45" t="s">
        <v>22</v>
      </c>
      <c r="AJ190" s="49">
        <v>42607</v>
      </c>
      <c r="AK190" s="60">
        <v>0.77152777777777803</v>
      </c>
      <c r="AL190" s="60">
        <v>0.77430555555555503</v>
      </c>
      <c r="AM190" s="60">
        <f t="shared" si="15"/>
        <v>0.77083333333333337</v>
      </c>
      <c r="AN190" s="44" t="str">
        <f t="shared" si="12"/>
        <v>25/08/2016 18:35:00</v>
      </c>
      <c r="AO190" s="61" t="str">
        <f t="shared" si="13"/>
        <v>25/08/2016 18:30:00</v>
      </c>
      <c r="AP190" s="44">
        <f>VLOOKUP($AN190, [1]TableView_704030_20160816_20160!$D$2:$M$5095,3,FALSE)</f>
        <v>1012.29326377</v>
      </c>
      <c r="AQ190" s="44">
        <f>VLOOKUP($AN190, [1]TableView_704030_20160816_20160!$D$2:$M$5095,8,FALSE)</f>
        <v>23.7222222222222</v>
      </c>
      <c r="AR190" s="44">
        <f>VLOOKUP($AN190, [1]TableView_704030_20160816_20160!$D$2:$M$5095,10,FALSE)</f>
        <v>0</v>
      </c>
      <c r="AS190" s="44">
        <f>VLOOKUP($AN190, [1]TableView_704030_20160816_20160!$D$2:$M$5095,4,FALSE)</f>
        <v>81</v>
      </c>
      <c r="AT190" s="44">
        <f>VLOOKUP($AN190, [1]TableView_704030_20160816_20160!$D$2:$M$5095,6,FALSE)</f>
        <v>284</v>
      </c>
      <c r="AU190" s="44">
        <f>VLOOKUP($AN190, [1]TableView_704030_20160816_20160!$D$2:$M$5095,7,FALSE)</f>
        <v>2.4</v>
      </c>
      <c r="AV190" s="44">
        <f>VLOOKUP($AN190, [1]TableView_704030_20160816_20160!$D$2:$M$5095,2,FALSE)</f>
        <v>7</v>
      </c>
      <c r="AW190" s="44">
        <f>VLOOKUP($AO190, [2]aacb8965d69cc6fd1cb3a5cae9e8ae7!$C$6:$F$853,4,FALSE)</f>
        <v>0.1</v>
      </c>
      <c r="AX190" s="15">
        <v>4</v>
      </c>
      <c r="AY190" s="44" t="str">
        <f t="shared" si="14"/>
        <v>25/08/2016 4</v>
      </c>
      <c r="AZ190" s="44">
        <f>VLOOKUP($AY190, [3]Sheet1!$D$3:$T$89,2,FALSE)</f>
        <v>27</v>
      </c>
      <c r="BA190" s="44">
        <f>VLOOKUP($AY190, [3]Sheet1!$D$3:$T$89,3,FALSE)</f>
        <v>23</v>
      </c>
      <c r="BB190" s="44">
        <f>VLOOKUP($AY190, [3]Sheet1!$D$3:$T$89,6,FALSE)</f>
        <v>27</v>
      </c>
      <c r="BC190" s="44">
        <f>VLOOKUP($AY190, [3]Sheet1!$D$3:$T$89,7,FALSE)</f>
        <v>23</v>
      </c>
      <c r="BD190" s="44">
        <f>VLOOKUP($AY190, [3]Sheet1!$D$3:$T$89,10,FALSE)</f>
        <v>25</v>
      </c>
      <c r="BE190" s="44">
        <f>VLOOKUP($AY190, [3]Sheet1!$D$3:$T$89,11,FALSE)</f>
        <v>22</v>
      </c>
      <c r="BF190" s="44">
        <f>VLOOKUP($AY190, [3]Sheet1!$D$3:$T$89,14,FALSE)</f>
        <v>25</v>
      </c>
      <c r="BG190" s="44">
        <f>VLOOKUP($AY190, [3]Sheet1!$D$3:$T$89,15,FALSE)</f>
        <v>22</v>
      </c>
      <c r="BI190" s="49">
        <v>42607</v>
      </c>
      <c r="BJ190" s="50">
        <v>0.77152777777777803</v>
      </c>
      <c r="BK190" s="50">
        <v>0.77430555555555503</v>
      </c>
      <c r="BL190" s="50">
        <v>0.77083333333333337</v>
      </c>
      <c r="BM190" s="44" t="s">
        <v>1403</v>
      </c>
      <c r="BN190" s="44" t="s">
        <v>1404</v>
      </c>
      <c r="BO190" s="44">
        <v>1012.29326377</v>
      </c>
      <c r="BP190" s="44">
        <v>23.7222222222222</v>
      </c>
      <c r="BQ190" s="44">
        <v>0</v>
      </c>
      <c r="BR190" s="44">
        <v>81</v>
      </c>
      <c r="BS190" s="44">
        <v>284</v>
      </c>
      <c r="BT190" s="44">
        <v>2.4</v>
      </c>
      <c r="BU190" s="44">
        <v>7</v>
      </c>
      <c r="BV190" s="44">
        <v>0.1</v>
      </c>
      <c r="BW190" s="44">
        <v>4</v>
      </c>
      <c r="BX190" s="44" t="s">
        <v>1248</v>
      </c>
      <c r="BY190" s="44">
        <v>27</v>
      </c>
      <c r="BZ190" s="44">
        <v>23</v>
      </c>
      <c r="CA190" s="44">
        <v>27</v>
      </c>
      <c r="CB190" s="44">
        <v>23</v>
      </c>
      <c r="CC190" s="44">
        <v>25</v>
      </c>
      <c r="CD190" s="44">
        <v>22</v>
      </c>
      <c r="CE190" s="44">
        <v>25</v>
      </c>
      <c r="CF190" s="44">
        <v>22</v>
      </c>
    </row>
    <row r="191" spans="1:84">
      <c r="A191" s="44" t="s">
        <v>5</v>
      </c>
      <c r="B191" s="45" t="s">
        <v>45</v>
      </c>
      <c r="AJ191" s="49">
        <v>42607</v>
      </c>
      <c r="AK191" s="60">
        <v>0.77152777777777803</v>
      </c>
      <c r="AL191" s="60">
        <v>0.77430555555555503</v>
      </c>
      <c r="AM191" s="60">
        <f t="shared" si="15"/>
        <v>0.77083333333333337</v>
      </c>
      <c r="AN191" s="44" t="str">
        <f t="shared" si="12"/>
        <v>25/08/2016 18:35:00</v>
      </c>
      <c r="AO191" s="61" t="str">
        <f t="shared" si="13"/>
        <v>25/08/2016 18:30:00</v>
      </c>
      <c r="AP191" s="44">
        <f>VLOOKUP($AN191, [1]TableView_704030_20160816_20160!$D$2:$M$5095,3,FALSE)</f>
        <v>1012.29326377</v>
      </c>
      <c r="AQ191" s="44">
        <f>VLOOKUP($AN191, [1]TableView_704030_20160816_20160!$D$2:$M$5095,8,FALSE)</f>
        <v>23.7222222222222</v>
      </c>
      <c r="AR191" s="44">
        <f>VLOOKUP($AN191, [1]TableView_704030_20160816_20160!$D$2:$M$5095,10,FALSE)</f>
        <v>0</v>
      </c>
      <c r="AS191" s="44">
        <f>VLOOKUP($AN191, [1]TableView_704030_20160816_20160!$D$2:$M$5095,4,FALSE)</f>
        <v>81</v>
      </c>
      <c r="AT191" s="44">
        <f>VLOOKUP($AN191, [1]TableView_704030_20160816_20160!$D$2:$M$5095,6,FALSE)</f>
        <v>284</v>
      </c>
      <c r="AU191" s="44">
        <f>VLOOKUP($AN191, [1]TableView_704030_20160816_20160!$D$2:$M$5095,7,FALSE)</f>
        <v>2.4</v>
      </c>
      <c r="AV191" s="44">
        <f>VLOOKUP($AN191, [1]TableView_704030_20160816_20160!$D$2:$M$5095,2,FALSE)</f>
        <v>7</v>
      </c>
      <c r="AW191" s="44">
        <f>VLOOKUP($AO191, [2]aacb8965d69cc6fd1cb3a5cae9e8ae7!$C$6:$F$853,4,FALSE)</f>
        <v>0.1</v>
      </c>
      <c r="AX191" s="15">
        <v>4</v>
      </c>
      <c r="AY191" s="44" t="str">
        <f t="shared" si="14"/>
        <v>25/08/2016 4</v>
      </c>
      <c r="AZ191" s="44">
        <f>VLOOKUP($AY191, [3]Sheet1!$D$3:$T$89,2,FALSE)</f>
        <v>27</v>
      </c>
      <c r="BA191" s="44">
        <f>VLOOKUP($AY191, [3]Sheet1!$D$3:$T$89,3,FALSE)</f>
        <v>23</v>
      </c>
      <c r="BB191" s="44">
        <f>VLOOKUP($AY191, [3]Sheet1!$D$3:$T$89,6,FALSE)</f>
        <v>27</v>
      </c>
      <c r="BC191" s="44">
        <f>VLOOKUP($AY191, [3]Sheet1!$D$3:$T$89,7,FALSE)</f>
        <v>23</v>
      </c>
      <c r="BD191" s="44">
        <f>VLOOKUP($AY191, [3]Sheet1!$D$3:$T$89,10,FALSE)</f>
        <v>25</v>
      </c>
      <c r="BE191" s="44">
        <f>VLOOKUP($AY191, [3]Sheet1!$D$3:$T$89,11,FALSE)</f>
        <v>22</v>
      </c>
      <c r="BF191" s="44">
        <f>VLOOKUP($AY191, [3]Sheet1!$D$3:$T$89,14,FALSE)</f>
        <v>25</v>
      </c>
      <c r="BG191" s="44">
        <f>VLOOKUP($AY191, [3]Sheet1!$D$3:$T$89,15,FALSE)</f>
        <v>22</v>
      </c>
      <c r="BI191" s="49">
        <v>42607</v>
      </c>
      <c r="BJ191" s="50">
        <v>0.77152777777777803</v>
      </c>
      <c r="BK191" s="50">
        <v>0.77430555555555503</v>
      </c>
      <c r="BL191" s="50">
        <v>0.77083333333333337</v>
      </c>
      <c r="BM191" s="44" t="s">
        <v>1403</v>
      </c>
      <c r="BN191" s="44" t="s">
        <v>1404</v>
      </c>
      <c r="BO191" s="44">
        <v>1012.29326377</v>
      </c>
      <c r="BP191" s="44">
        <v>23.7222222222222</v>
      </c>
      <c r="BQ191" s="44">
        <v>0</v>
      </c>
      <c r="BR191" s="44">
        <v>81</v>
      </c>
      <c r="BS191" s="44">
        <v>284</v>
      </c>
      <c r="BT191" s="44">
        <v>2.4</v>
      </c>
      <c r="BU191" s="44">
        <v>7</v>
      </c>
      <c r="BV191" s="44">
        <v>0.1</v>
      </c>
      <c r="BW191" s="44">
        <v>4</v>
      </c>
      <c r="BX191" s="44" t="s">
        <v>1248</v>
      </c>
      <c r="BY191" s="44">
        <v>27</v>
      </c>
      <c r="BZ191" s="44">
        <v>23</v>
      </c>
      <c r="CA191" s="44">
        <v>27</v>
      </c>
      <c r="CB191" s="44">
        <v>23</v>
      </c>
      <c r="CC191" s="44">
        <v>25</v>
      </c>
      <c r="CD191" s="44">
        <v>22</v>
      </c>
      <c r="CE191" s="44">
        <v>25</v>
      </c>
      <c r="CF191" s="44">
        <v>22</v>
      </c>
    </row>
    <row r="192" spans="1:84">
      <c r="A192" s="44" t="s">
        <v>6</v>
      </c>
      <c r="B192" s="45" t="s">
        <v>229</v>
      </c>
      <c r="AJ192" s="49">
        <v>42607</v>
      </c>
      <c r="AK192" s="60">
        <v>0.77152777777777803</v>
      </c>
      <c r="AL192" s="60">
        <v>0.77430555555555503</v>
      </c>
      <c r="AM192" s="60">
        <f t="shared" si="15"/>
        <v>0.77083333333333337</v>
      </c>
      <c r="AN192" s="44" t="str">
        <f t="shared" si="12"/>
        <v>25/08/2016 18:35:00</v>
      </c>
      <c r="AO192" s="61" t="str">
        <f t="shared" si="13"/>
        <v>25/08/2016 18:30:00</v>
      </c>
      <c r="AP192" s="44">
        <f>VLOOKUP($AN192, [1]TableView_704030_20160816_20160!$D$2:$M$5095,3,FALSE)</f>
        <v>1012.29326377</v>
      </c>
      <c r="AQ192" s="44">
        <f>VLOOKUP($AN192, [1]TableView_704030_20160816_20160!$D$2:$M$5095,8,FALSE)</f>
        <v>23.7222222222222</v>
      </c>
      <c r="AR192" s="44">
        <f>VLOOKUP($AN192, [1]TableView_704030_20160816_20160!$D$2:$M$5095,10,FALSE)</f>
        <v>0</v>
      </c>
      <c r="AS192" s="44">
        <f>VLOOKUP($AN192, [1]TableView_704030_20160816_20160!$D$2:$M$5095,4,FALSE)</f>
        <v>81</v>
      </c>
      <c r="AT192" s="44">
        <f>VLOOKUP($AN192, [1]TableView_704030_20160816_20160!$D$2:$M$5095,6,FALSE)</f>
        <v>284</v>
      </c>
      <c r="AU192" s="44">
        <f>VLOOKUP($AN192, [1]TableView_704030_20160816_20160!$D$2:$M$5095,7,FALSE)</f>
        <v>2.4</v>
      </c>
      <c r="AV192" s="44">
        <f>VLOOKUP($AN192, [1]TableView_704030_20160816_20160!$D$2:$M$5095,2,FALSE)</f>
        <v>7</v>
      </c>
      <c r="AW192" s="44">
        <f>VLOOKUP($AO192, [2]aacb8965d69cc6fd1cb3a5cae9e8ae7!$C$6:$F$853,4,FALSE)</f>
        <v>0.1</v>
      </c>
      <c r="AX192" s="15">
        <v>4</v>
      </c>
      <c r="AY192" s="44" t="str">
        <f t="shared" si="14"/>
        <v>25/08/2016 4</v>
      </c>
      <c r="AZ192" s="44">
        <f>VLOOKUP($AY192, [3]Sheet1!$D$3:$T$89,2,FALSE)</f>
        <v>27</v>
      </c>
      <c r="BA192" s="44">
        <f>VLOOKUP($AY192, [3]Sheet1!$D$3:$T$89,3,FALSE)</f>
        <v>23</v>
      </c>
      <c r="BB192" s="44">
        <f>VLOOKUP($AY192, [3]Sheet1!$D$3:$T$89,6,FALSE)</f>
        <v>27</v>
      </c>
      <c r="BC192" s="44">
        <f>VLOOKUP($AY192, [3]Sheet1!$D$3:$T$89,7,FALSE)</f>
        <v>23</v>
      </c>
      <c r="BD192" s="44">
        <f>VLOOKUP($AY192, [3]Sheet1!$D$3:$T$89,10,FALSE)</f>
        <v>25</v>
      </c>
      <c r="BE192" s="44">
        <f>VLOOKUP($AY192, [3]Sheet1!$D$3:$T$89,11,FALSE)</f>
        <v>22</v>
      </c>
      <c r="BF192" s="44">
        <f>VLOOKUP($AY192, [3]Sheet1!$D$3:$T$89,14,FALSE)</f>
        <v>25</v>
      </c>
      <c r="BG192" s="44">
        <f>VLOOKUP($AY192, [3]Sheet1!$D$3:$T$89,15,FALSE)</f>
        <v>22</v>
      </c>
      <c r="BI192" s="49">
        <v>42607</v>
      </c>
      <c r="BJ192" s="50">
        <v>0.77152777777777803</v>
      </c>
      <c r="BK192" s="50">
        <v>0.77430555555555503</v>
      </c>
      <c r="BL192" s="50">
        <v>0.77083333333333337</v>
      </c>
      <c r="BM192" s="44" t="s">
        <v>1403</v>
      </c>
      <c r="BN192" s="44" t="s">
        <v>1404</v>
      </c>
      <c r="BO192" s="44">
        <v>1012.29326377</v>
      </c>
      <c r="BP192" s="44">
        <v>23.7222222222222</v>
      </c>
      <c r="BQ192" s="44">
        <v>0</v>
      </c>
      <c r="BR192" s="44">
        <v>81</v>
      </c>
      <c r="BS192" s="44">
        <v>284</v>
      </c>
      <c r="BT192" s="44">
        <v>2.4</v>
      </c>
      <c r="BU192" s="44">
        <v>7</v>
      </c>
      <c r="BV192" s="44">
        <v>0.1</v>
      </c>
      <c r="BW192" s="44">
        <v>4</v>
      </c>
      <c r="BX192" s="44" t="s">
        <v>1248</v>
      </c>
      <c r="BY192" s="44">
        <v>27</v>
      </c>
      <c r="BZ192" s="44">
        <v>23</v>
      </c>
      <c r="CA192" s="44">
        <v>27</v>
      </c>
      <c r="CB192" s="44">
        <v>23</v>
      </c>
      <c r="CC192" s="44">
        <v>25</v>
      </c>
      <c r="CD192" s="44">
        <v>22</v>
      </c>
      <c r="CE192" s="44">
        <v>25</v>
      </c>
      <c r="CF192" s="44">
        <v>22</v>
      </c>
    </row>
    <row r="193" spans="1:84">
      <c r="A193" s="44" t="s">
        <v>7</v>
      </c>
      <c r="B193" s="45" t="s">
        <v>394</v>
      </c>
      <c r="AJ193" s="49">
        <v>42607</v>
      </c>
      <c r="AK193" s="60">
        <v>0.77152777777777803</v>
      </c>
      <c r="AL193" s="60">
        <v>0.77430555555555503</v>
      </c>
      <c r="AM193" s="60">
        <f t="shared" si="15"/>
        <v>0.77083333333333337</v>
      </c>
      <c r="AN193" s="44" t="str">
        <f t="shared" si="12"/>
        <v>25/08/2016 18:35:00</v>
      </c>
      <c r="AO193" s="61" t="str">
        <f t="shared" si="13"/>
        <v>25/08/2016 18:30:00</v>
      </c>
      <c r="AP193" s="44">
        <f>VLOOKUP($AN193, [1]TableView_704030_20160816_20160!$D$2:$M$5095,3,FALSE)</f>
        <v>1012.29326377</v>
      </c>
      <c r="AQ193" s="44">
        <f>VLOOKUP($AN193, [1]TableView_704030_20160816_20160!$D$2:$M$5095,8,FALSE)</f>
        <v>23.7222222222222</v>
      </c>
      <c r="AR193" s="44">
        <f>VLOOKUP($AN193, [1]TableView_704030_20160816_20160!$D$2:$M$5095,10,FALSE)</f>
        <v>0</v>
      </c>
      <c r="AS193" s="44">
        <f>VLOOKUP($AN193, [1]TableView_704030_20160816_20160!$D$2:$M$5095,4,FALSE)</f>
        <v>81</v>
      </c>
      <c r="AT193" s="44">
        <f>VLOOKUP($AN193, [1]TableView_704030_20160816_20160!$D$2:$M$5095,6,FALSE)</f>
        <v>284</v>
      </c>
      <c r="AU193" s="44">
        <f>VLOOKUP($AN193, [1]TableView_704030_20160816_20160!$D$2:$M$5095,7,FALSE)</f>
        <v>2.4</v>
      </c>
      <c r="AV193" s="44">
        <f>VLOOKUP($AN193, [1]TableView_704030_20160816_20160!$D$2:$M$5095,2,FALSE)</f>
        <v>7</v>
      </c>
      <c r="AW193" s="44">
        <f>VLOOKUP($AO193, [2]aacb8965d69cc6fd1cb3a5cae9e8ae7!$C$6:$F$853,4,FALSE)</f>
        <v>0.1</v>
      </c>
      <c r="AX193" s="15">
        <v>4</v>
      </c>
      <c r="AY193" s="44" t="str">
        <f t="shared" si="14"/>
        <v>25/08/2016 4</v>
      </c>
      <c r="AZ193" s="44">
        <f>VLOOKUP($AY193, [3]Sheet1!$D$3:$T$89,2,FALSE)</f>
        <v>27</v>
      </c>
      <c r="BA193" s="44">
        <f>VLOOKUP($AY193, [3]Sheet1!$D$3:$T$89,3,FALSE)</f>
        <v>23</v>
      </c>
      <c r="BB193" s="44">
        <f>VLOOKUP($AY193, [3]Sheet1!$D$3:$T$89,6,FALSE)</f>
        <v>27</v>
      </c>
      <c r="BC193" s="44">
        <f>VLOOKUP($AY193, [3]Sheet1!$D$3:$T$89,7,FALSE)</f>
        <v>23</v>
      </c>
      <c r="BD193" s="44">
        <f>VLOOKUP($AY193, [3]Sheet1!$D$3:$T$89,10,FALSE)</f>
        <v>25</v>
      </c>
      <c r="BE193" s="44">
        <f>VLOOKUP($AY193, [3]Sheet1!$D$3:$T$89,11,FALSE)</f>
        <v>22</v>
      </c>
      <c r="BF193" s="44">
        <f>VLOOKUP($AY193, [3]Sheet1!$D$3:$T$89,14,FALSE)</f>
        <v>25</v>
      </c>
      <c r="BG193" s="44">
        <f>VLOOKUP($AY193, [3]Sheet1!$D$3:$T$89,15,FALSE)</f>
        <v>22</v>
      </c>
      <c r="BI193" s="49">
        <v>42607</v>
      </c>
      <c r="BJ193" s="50">
        <v>0.77152777777777803</v>
      </c>
      <c r="BK193" s="50">
        <v>0.77430555555555503</v>
      </c>
      <c r="BL193" s="50">
        <v>0.77083333333333337</v>
      </c>
      <c r="BM193" s="44" t="s">
        <v>1403</v>
      </c>
      <c r="BN193" s="44" t="s">
        <v>1404</v>
      </c>
      <c r="BO193" s="44">
        <v>1012.29326377</v>
      </c>
      <c r="BP193" s="44">
        <v>23.7222222222222</v>
      </c>
      <c r="BQ193" s="44">
        <v>0</v>
      </c>
      <c r="BR193" s="44">
        <v>81</v>
      </c>
      <c r="BS193" s="44">
        <v>284</v>
      </c>
      <c r="BT193" s="44">
        <v>2.4</v>
      </c>
      <c r="BU193" s="44">
        <v>7</v>
      </c>
      <c r="BV193" s="44">
        <v>0.1</v>
      </c>
      <c r="BW193" s="44">
        <v>4</v>
      </c>
      <c r="BX193" s="44" t="s">
        <v>1248</v>
      </c>
      <c r="BY193" s="44">
        <v>27</v>
      </c>
      <c r="BZ193" s="44">
        <v>23</v>
      </c>
      <c r="CA193" s="44">
        <v>27</v>
      </c>
      <c r="CB193" s="44">
        <v>23</v>
      </c>
      <c r="CC193" s="44">
        <v>25</v>
      </c>
      <c r="CD193" s="44">
        <v>22</v>
      </c>
      <c r="CE193" s="44">
        <v>25</v>
      </c>
      <c r="CF193" s="44">
        <v>22</v>
      </c>
    </row>
    <row r="194" spans="1:84" s="28" customFormat="1">
      <c r="B194" s="51"/>
      <c r="D194" s="52"/>
      <c r="M194" s="54"/>
      <c r="O194" s="52"/>
      <c r="X194" s="54"/>
      <c r="Z194" s="52"/>
      <c r="AJ194" s="49">
        <v>42607</v>
      </c>
      <c r="AK194" s="60">
        <v>0.77152777777777803</v>
      </c>
      <c r="AL194" s="60">
        <v>0.77430555555555503</v>
      </c>
      <c r="AM194" s="60">
        <f t="shared" si="15"/>
        <v>0.77083333333333337</v>
      </c>
      <c r="AN194" s="44" t="str">
        <f t="shared" si="12"/>
        <v>25/08/2016 18:35:00</v>
      </c>
      <c r="AO194" s="61" t="str">
        <f t="shared" si="13"/>
        <v>25/08/2016 18:30:00</v>
      </c>
      <c r="AP194" s="44">
        <f>VLOOKUP($AN194, [1]TableView_704030_20160816_20160!$D$2:$M$5095,3,FALSE)</f>
        <v>1012.29326377</v>
      </c>
      <c r="AQ194" s="44">
        <f>VLOOKUP($AN194, [1]TableView_704030_20160816_20160!$D$2:$M$5095,8,FALSE)</f>
        <v>23.7222222222222</v>
      </c>
      <c r="AR194" s="44">
        <f>VLOOKUP($AN194, [1]TableView_704030_20160816_20160!$D$2:$M$5095,10,FALSE)</f>
        <v>0</v>
      </c>
      <c r="AS194" s="44">
        <f>VLOOKUP($AN194, [1]TableView_704030_20160816_20160!$D$2:$M$5095,4,FALSE)</f>
        <v>81</v>
      </c>
      <c r="AT194" s="44">
        <f>VLOOKUP($AN194, [1]TableView_704030_20160816_20160!$D$2:$M$5095,6,FALSE)</f>
        <v>284</v>
      </c>
      <c r="AU194" s="44">
        <f>VLOOKUP($AN194, [1]TableView_704030_20160816_20160!$D$2:$M$5095,7,FALSE)</f>
        <v>2.4</v>
      </c>
      <c r="AV194" s="44">
        <f>VLOOKUP($AN194, [1]TableView_704030_20160816_20160!$D$2:$M$5095,2,FALSE)</f>
        <v>7</v>
      </c>
      <c r="AW194" s="44">
        <f>VLOOKUP($AO194, [2]aacb8965d69cc6fd1cb3a5cae9e8ae7!$C$6:$F$853,4,FALSE)</f>
        <v>0.1</v>
      </c>
      <c r="AX194" s="15">
        <v>4</v>
      </c>
      <c r="AY194" s="44" t="str">
        <f t="shared" si="14"/>
        <v>25/08/2016 4</v>
      </c>
      <c r="AZ194" s="44">
        <f>VLOOKUP($AY194, [3]Sheet1!$D$3:$T$89,2,FALSE)</f>
        <v>27</v>
      </c>
      <c r="BA194" s="44">
        <f>VLOOKUP($AY194, [3]Sheet1!$D$3:$T$89,3,FALSE)</f>
        <v>23</v>
      </c>
      <c r="BB194" s="44">
        <f>VLOOKUP($AY194, [3]Sheet1!$D$3:$T$89,6,FALSE)</f>
        <v>27</v>
      </c>
      <c r="BC194" s="44">
        <f>VLOOKUP($AY194, [3]Sheet1!$D$3:$T$89,7,FALSE)</f>
        <v>23</v>
      </c>
      <c r="BD194" s="44">
        <f>VLOOKUP($AY194, [3]Sheet1!$D$3:$T$89,10,FALSE)</f>
        <v>25</v>
      </c>
      <c r="BE194" s="44">
        <f>VLOOKUP($AY194, [3]Sheet1!$D$3:$T$89,11,FALSE)</f>
        <v>22</v>
      </c>
      <c r="BF194" s="44">
        <f>VLOOKUP($AY194, [3]Sheet1!$D$3:$T$89,14,FALSE)</f>
        <v>25</v>
      </c>
      <c r="BG194" s="44">
        <f>VLOOKUP($AY194, [3]Sheet1!$D$3:$T$89,15,FALSE)</f>
        <v>22</v>
      </c>
      <c r="BI194" s="58">
        <v>42607</v>
      </c>
      <c r="BJ194" s="59">
        <v>0.77152777777777803</v>
      </c>
      <c r="BK194" s="59">
        <v>0.77430555555555503</v>
      </c>
      <c r="BL194" s="59">
        <v>0.77083333333333337</v>
      </c>
      <c r="BM194" s="28" t="s">
        <v>1403</v>
      </c>
      <c r="BN194" s="28" t="s">
        <v>1404</v>
      </c>
      <c r="BO194" s="28">
        <v>1012.29326377</v>
      </c>
      <c r="BP194" s="28">
        <v>23.7222222222222</v>
      </c>
      <c r="BQ194" s="28">
        <v>0</v>
      </c>
      <c r="BR194" s="28">
        <v>81</v>
      </c>
      <c r="BS194" s="28">
        <v>284</v>
      </c>
      <c r="BT194" s="28">
        <v>2.4</v>
      </c>
      <c r="BU194" s="28">
        <v>7</v>
      </c>
      <c r="BV194" s="28">
        <v>0.1</v>
      </c>
      <c r="BW194" s="28">
        <v>4</v>
      </c>
      <c r="BX194" s="28" t="s">
        <v>1248</v>
      </c>
      <c r="BY194" s="28">
        <v>27</v>
      </c>
      <c r="BZ194" s="28">
        <v>23</v>
      </c>
      <c r="CA194" s="28">
        <v>27</v>
      </c>
      <c r="CB194" s="28">
        <v>23</v>
      </c>
      <c r="CC194" s="28">
        <v>25</v>
      </c>
      <c r="CD194" s="28">
        <v>22</v>
      </c>
      <c r="CE194" s="28">
        <v>25</v>
      </c>
      <c r="CF194" s="28">
        <v>22</v>
      </c>
    </row>
    <row r="195" spans="1:84">
      <c r="A195" s="15" t="s">
        <v>0</v>
      </c>
      <c r="B195" s="45" t="s">
        <v>397</v>
      </c>
      <c r="D195" s="46">
        <v>0</v>
      </c>
      <c r="E195" s="44" t="s">
        <v>32</v>
      </c>
      <c r="O195" s="46">
        <v>0</v>
      </c>
      <c r="P195" s="44" t="s">
        <v>50</v>
      </c>
      <c r="Q195" s="44" t="s">
        <v>35</v>
      </c>
      <c r="U195" s="44" t="s">
        <v>36</v>
      </c>
      <c r="V195" s="44" t="s">
        <v>80</v>
      </c>
      <c r="Z195" s="46">
        <v>0</v>
      </c>
      <c r="AA195" s="44" t="s">
        <v>32</v>
      </c>
      <c r="AJ195" s="49">
        <v>42608</v>
      </c>
      <c r="AK195" s="60">
        <v>0.42291666666666666</v>
      </c>
      <c r="AL195" s="60">
        <f t="shared" si="11"/>
        <v>0.4236111111111111</v>
      </c>
      <c r="AM195" s="60">
        <f t="shared" si="15"/>
        <v>0.41666666666666669</v>
      </c>
      <c r="AN195" s="44" t="str">
        <f t="shared" si="12"/>
        <v>26/08/2016 10:10:00</v>
      </c>
      <c r="AO195" s="61" t="str">
        <f t="shared" si="13"/>
        <v>26/08/2016 10:00:00</v>
      </c>
      <c r="AP195" s="44">
        <f>VLOOKUP($AN195, [1]TableView_704030_20160816_20160!$D$2:$M$5095,3,FALSE)</f>
        <v>1017.37284727</v>
      </c>
      <c r="AQ195" s="44">
        <f>VLOOKUP($AN195, [1]TableView_704030_20160816_20160!$D$2:$M$5095,8,FALSE)</f>
        <v>21.4444444444444</v>
      </c>
      <c r="AR195" s="44">
        <f>VLOOKUP($AN195, [1]TableView_704030_20160816_20160!$D$2:$M$5095,10,FALSE)</f>
        <v>0</v>
      </c>
      <c r="AS195" s="44">
        <f>VLOOKUP($AN195, [1]TableView_704030_20160816_20160!$D$2:$M$5095,4,FALSE)</f>
        <v>60</v>
      </c>
      <c r="AT195" s="44">
        <f>VLOOKUP($AN195, [1]TableView_704030_20160816_20160!$D$2:$M$5095,6,FALSE)</f>
        <v>305</v>
      </c>
      <c r="AU195" s="44">
        <f>VLOOKUP($AN195, [1]TableView_704030_20160816_20160!$D$2:$M$5095,7,FALSE)</f>
        <v>2.6</v>
      </c>
      <c r="AV195" s="44">
        <f>VLOOKUP($AN195, [1]TableView_704030_20160816_20160!$D$2:$M$5095,2,FALSE)</f>
        <v>7</v>
      </c>
      <c r="AW195" s="44">
        <f>VLOOKUP($AO195, [2]aacb8965d69cc6fd1cb3a5cae9e8ae7!$C$6:$F$853,4,FALSE)</f>
        <v>4.0999999999999996</v>
      </c>
      <c r="AX195" s="15">
        <v>1</v>
      </c>
      <c r="AY195" s="44" t="str">
        <f t="shared" si="14"/>
        <v>26/08/2016 1</v>
      </c>
      <c r="AZ195" s="44" t="e">
        <f>VLOOKUP($AY195, [3]Sheet1!$D$3:$T$89,2,FALSE)</f>
        <v>#N/A</v>
      </c>
      <c r="BA195" s="44" t="e">
        <f>VLOOKUP($AY195, [3]Sheet1!$D$3:$T$89,3,FALSE)</f>
        <v>#N/A</v>
      </c>
      <c r="BB195" s="44" t="e">
        <f>VLOOKUP($AY195, [3]Sheet1!$D$3:$T$89,6,FALSE)</f>
        <v>#N/A</v>
      </c>
      <c r="BC195" s="44" t="e">
        <f>VLOOKUP($AY195, [3]Sheet1!$D$3:$T$89,7,FALSE)</f>
        <v>#N/A</v>
      </c>
      <c r="BD195" s="44" t="e">
        <f>VLOOKUP($AY195, [3]Sheet1!$D$3:$T$89,10,FALSE)</f>
        <v>#N/A</v>
      </c>
      <c r="BE195" s="44" t="e">
        <f>VLOOKUP($AY195, [3]Sheet1!$D$3:$T$89,11,FALSE)</f>
        <v>#N/A</v>
      </c>
      <c r="BF195" s="44" t="e">
        <f>VLOOKUP($AY195, [3]Sheet1!$D$3:$T$89,14,FALSE)</f>
        <v>#N/A</v>
      </c>
      <c r="BG195" s="44" t="e">
        <f>VLOOKUP($AY195, [3]Sheet1!$D$3:$T$89,15,FALSE)</f>
        <v>#N/A</v>
      </c>
      <c r="BI195" s="49">
        <v>42608</v>
      </c>
      <c r="BJ195" s="50">
        <v>0.42291666666666666</v>
      </c>
      <c r="BK195" s="50">
        <v>0.4236111111111111</v>
      </c>
      <c r="BL195" s="50">
        <v>0.41666666666666669</v>
      </c>
      <c r="BM195" s="44" t="s">
        <v>1405</v>
      </c>
      <c r="BN195" s="44" t="s">
        <v>1406</v>
      </c>
      <c r="BO195" s="44">
        <v>1017.37284727</v>
      </c>
      <c r="BP195" s="44">
        <v>21.4444444444444</v>
      </c>
      <c r="BQ195" s="44">
        <v>0</v>
      </c>
      <c r="BR195" s="44">
        <v>60</v>
      </c>
      <c r="BS195" s="44">
        <v>305</v>
      </c>
      <c r="BT195" s="44">
        <v>2.6</v>
      </c>
      <c r="BU195" s="44">
        <v>7</v>
      </c>
      <c r="BV195" s="44">
        <v>4.0999999999999996</v>
      </c>
      <c r="BW195" s="44">
        <v>1</v>
      </c>
      <c r="BX195" s="44" t="s">
        <v>1250</v>
      </c>
      <c r="BY195" s="44" t="e">
        <v>#N/A</v>
      </c>
      <c r="BZ195" s="44" t="e">
        <v>#N/A</v>
      </c>
      <c r="CA195" s="44" t="e">
        <v>#N/A</v>
      </c>
      <c r="CB195" s="44" t="e">
        <v>#N/A</v>
      </c>
      <c r="CC195" s="44" t="e">
        <v>#N/A</v>
      </c>
      <c r="CD195" s="44" t="e">
        <v>#N/A</v>
      </c>
      <c r="CE195" s="44" t="e">
        <v>#N/A</v>
      </c>
      <c r="CF195" s="44" t="e">
        <v>#N/A</v>
      </c>
    </row>
    <row r="196" spans="1:84">
      <c r="A196" s="44" t="s">
        <v>1</v>
      </c>
      <c r="B196" s="45" t="s">
        <v>404</v>
      </c>
      <c r="D196" s="46">
        <v>1.0590277777777777E-2</v>
      </c>
      <c r="E196" s="44" t="s">
        <v>147</v>
      </c>
      <c r="F196" s="44" t="s">
        <v>33</v>
      </c>
      <c r="J196" s="44" t="s">
        <v>36</v>
      </c>
      <c r="O196" s="46">
        <v>5.9027777777777778E-4</v>
      </c>
      <c r="P196" s="44" t="s">
        <v>263</v>
      </c>
      <c r="Q196" s="44" t="s">
        <v>408</v>
      </c>
      <c r="U196" s="44" t="s">
        <v>29</v>
      </c>
      <c r="Z196" s="46">
        <v>2.0833333333333332E-2</v>
      </c>
      <c r="AJ196" s="49">
        <v>42608</v>
      </c>
      <c r="AK196" s="60">
        <v>0.42291666666666666</v>
      </c>
      <c r="AL196" s="60">
        <f t="shared" ref="AL196:AL259" si="16">ROUND(AK196*(24*60/10),0)/(24*60/10)</f>
        <v>0.4236111111111111</v>
      </c>
      <c r="AM196" s="60">
        <f t="shared" si="15"/>
        <v>0.41666666666666669</v>
      </c>
      <c r="AN196" s="44" t="str">
        <f t="shared" ref="AN196:AN259" si="17">TEXT(AJ196,"dd/mm/yyyy ")&amp;TEXT(AL196,"hh:mm:ss")</f>
        <v>26/08/2016 10:10:00</v>
      </c>
      <c r="AO196" s="61" t="str">
        <f t="shared" ref="AO196:AO259" si="18">TEXT(AJ196,"dd/mm/yyyy ")&amp;TEXT(AM196,"hh:mm:ss")</f>
        <v>26/08/2016 10:00:00</v>
      </c>
      <c r="AP196" s="44">
        <f>VLOOKUP($AN196, [1]TableView_704030_20160816_20160!$D$2:$M$5095,3,FALSE)</f>
        <v>1017.37284727</v>
      </c>
      <c r="AQ196" s="44">
        <f>VLOOKUP($AN196, [1]TableView_704030_20160816_20160!$D$2:$M$5095,8,FALSE)</f>
        <v>21.4444444444444</v>
      </c>
      <c r="AR196" s="44">
        <f>VLOOKUP($AN196, [1]TableView_704030_20160816_20160!$D$2:$M$5095,10,FALSE)</f>
        <v>0</v>
      </c>
      <c r="AS196" s="44">
        <f>VLOOKUP($AN196, [1]TableView_704030_20160816_20160!$D$2:$M$5095,4,FALSE)</f>
        <v>60</v>
      </c>
      <c r="AT196" s="44">
        <f>VLOOKUP($AN196, [1]TableView_704030_20160816_20160!$D$2:$M$5095,6,FALSE)</f>
        <v>305</v>
      </c>
      <c r="AU196" s="44">
        <f>VLOOKUP($AN196, [1]TableView_704030_20160816_20160!$D$2:$M$5095,7,FALSE)</f>
        <v>2.6</v>
      </c>
      <c r="AV196" s="44">
        <f>VLOOKUP($AN196, [1]TableView_704030_20160816_20160!$D$2:$M$5095,2,FALSE)</f>
        <v>7</v>
      </c>
      <c r="AW196" s="44">
        <f>VLOOKUP($AO196, [2]aacb8965d69cc6fd1cb3a5cae9e8ae7!$C$6:$F$853,4,FALSE)</f>
        <v>4.0999999999999996</v>
      </c>
      <c r="AX196" s="15">
        <v>1</v>
      </c>
      <c r="AY196" s="44" t="str">
        <f t="shared" ref="AY196:AY259" si="19">TEXT(AJ196,"dd/mm/yyyy ")&amp;TEXT(AX196, "d")</f>
        <v>26/08/2016 1</v>
      </c>
      <c r="AZ196" s="44" t="e">
        <f>VLOOKUP($AY196, [3]Sheet1!$D$3:$T$89,2,FALSE)</f>
        <v>#N/A</v>
      </c>
      <c r="BA196" s="44" t="e">
        <f>VLOOKUP($AY196, [3]Sheet1!$D$3:$T$89,3,FALSE)</f>
        <v>#N/A</v>
      </c>
      <c r="BB196" s="44" t="e">
        <f>VLOOKUP($AY196, [3]Sheet1!$D$3:$T$89,6,FALSE)</f>
        <v>#N/A</v>
      </c>
      <c r="BC196" s="44" t="e">
        <f>VLOOKUP($AY196, [3]Sheet1!$D$3:$T$89,7,FALSE)</f>
        <v>#N/A</v>
      </c>
      <c r="BD196" s="44" t="e">
        <f>VLOOKUP($AY196, [3]Sheet1!$D$3:$T$89,10,FALSE)</f>
        <v>#N/A</v>
      </c>
      <c r="BE196" s="44" t="e">
        <f>VLOOKUP($AY196, [3]Sheet1!$D$3:$T$89,11,FALSE)</f>
        <v>#N/A</v>
      </c>
      <c r="BF196" s="44" t="e">
        <f>VLOOKUP($AY196, [3]Sheet1!$D$3:$T$89,14,FALSE)</f>
        <v>#N/A</v>
      </c>
      <c r="BG196" s="44" t="e">
        <f>VLOOKUP($AY196, [3]Sheet1!$D$3:$T$89,15,FALSE)</f>
        <v>#N/A</v>
      </c>
      <c r="BI196" s="49">
        <v>42608</v>
      </c>
      <c r="BJ196" s="50">
        <v>0.42291666666666666</v>
      </c>
      <c r="BK196" s="50">
        <v>0.4236111111111111</v>
      </c>
      <c r="BL196" s="50">
        <v>0.41666666666666669</v>
      </c>
      <c r="BM196" s="44" t="s">
        <v>1405</v>
      </c>
      <c r="BN196" s="44" t="s">
        <v>1406</v>
      </c>
      <c r="BO196" s="44">
        <v>1017.37284727</v>
      </c>
      <c r="BP196" s="44">
        <v>21.4444444444444</v>
      </c>
      <c r="BQ196" s="44">
        <v>0</v>
      </c>
      <c r="BR196" s="44">
        <v>60</v>
      </c>
      <c r="BS196" s="44">
        <v>305</v>
      </c>
      <c r="BT196" s="44">
        <v>2.6</v>
      </c>
      <c r="BU196" s="44">
        <v>7</v>
      </c>
      <c r="BV196" s="44">
        <v>4.0999999999999996</v>
      </c>
      <c r="BW196" s="44">
        <v>1</v>
      </c>
      <c r="BX196" s="44" t="s">
        <v>1250</v>
      </c>
      <c r="BY196" s="44" t="e">
        <v>#N/A</v>
      </c>
      <c r="BZ196" s="44" t="e">
        <v>#N/A</v>
      </c>
      <c r="CA196" s="44" t="e">
        <v>#N/A</v>
      </c>
      <c r="CB196" s="44" t="e">
        <v>#N/A</v>
      </c>
      <c r="CC196" s="44" t="e">
        <v>#N/A</v>
      </c>
      <c r="CD196" s="44" t="e">
        <v>#N/A</v>
      </c>
      <c r="CE196" s="44" t="e">
        <v>#N/A</v>
      </c>
      <c r="CF196" s="44" t="e">
        <v>#N/A</v>
      </c>
    </row>
    <row r="197" spans="1:84">
      <c r="A197" s="44" t="s">
        <v>2</v>
      </c>
      <c r="B197" s="45" t="s">
        <v>20</v>
      </c>
      <c r="D197" s="46">
        <v>1.3506944444444445E-2</v>
      </c>
      <c r="E197" s="44" t="s">
        <v>51</v>
      </c>
      <c r="F197" s="44" t="s">
        <v>35</v>
      </c>
      <c r="J197" s="44" t="s">
        <v>36</v>
      </c>
      <c r="O197" s="46">
        <v>8.449074074074075E-4</v>
      </c>
      <c r="P197" s="44" t="s">
        <v>100</v>
      </c>
      <c r="Q197" s="44" t="s">
        <v>67</v>
      </c>
      <c r="R197" s="44" t="s">
        <v>41</v>
      </c>
      <c r="S197" s="44">
        <v>9</v>
      </c>
      <c r="U197" s="44" t="s">
        <v>36</v>
      </c>
      <c r="AJ197" s="49">
        <v>42608</v>
      </c>
      <c r="AK197" s="60">
        <v>0.422916666666667</v>
      </c>
      <c r="AL197" s="60">
        <f t="shared" si="16"/>
        <v>0.4236111111111111</v>
      </c>
      <c r="AM197" s="60">
        <f t="shared" si="15"/>
        <v>0.41666666666666669</v>
      </c>
      <c r="AN197" s="44" t="str">
        <f t="shared" si="17"/>
        <v>26/08/2016 10:10:00</v>
      </c>
      <c r="AO197" s="61" t="str">
        <f t="shared" si="18"/>
        <v>26/08/2016 10:00:00</v>
      </c>
      <c r="AP197" s="44">
        <f>VLOOKUP($AN197, [1]TableView_704030_20160816_20160!$D$2:$M$5095,3,FALSE)</f>
        <v>1017.37284727</v>
      </c>
      <c r="AQ197" s="44">
        <f>VLOOKUP($AN197, [1]TableView_704030_20160816_20160!$D$2:$M$5095,8,FALSE)</f>
        <v>21.4444444444444</v>
      </c>
      <c r="AR197" s="44">
        <f>VLOOKUP($AN197, [1]TableView_704030_20160816_20160!$D$2:$M$5095,10,FALSE)</f>
        <v>0</v>
      </c>
      <c r="AS197" s="44">
        <f>VLOOKUP($AN197, [1]TableView_704030_20160816_20160!$D$2:$M$5095,4,FALSE)</f>
        <v>60</v>
      </c>
      <c r="AT197" s="44">
        <f>VLOOKUP($AN197, [1]TableView_704030_20160816_20160!$D$2:$M$5095,6,FALSE)</f>
        <v>305</v>
      </c>
      <c r="AU197" s="44">
        <f>VLOOKUP($AN197, [1]TableView_704030_20160816_20160!$D$2:$M$5095,7,FALSE)</f>
        <v>2.6</v>
      </c>
      <c r="AV197" s="44">
        <f>VLOOKUP($AN197, [1]TableView_704030_20160816_20160!$D$2:$M$5095,2,FALSE)</f>
        <v>7</v>
      </c>
      <c r="AW197" s="44">
        <f>VLOOKUP($AO197, [2]aacb8965d69cc6fd1cb3a5cae9e8ae7!$C$6:$F$853,4,FALSE)</f>
        <v>4.0999999999999996</v>
      </c>
      <c r="AX197" s="15">
        <v>1</v>
      </c>
      <c r="AY197" s="44" t="str">
        <f t="shared" si="19"/>
        <v>26/08/2016 1</v>
      </c>
      <c r="AZ197" s="44" t="e">
        <f>VLOOKUP($AY197, [3]Sheet1!$D$3:$T$89,2,FALSE)</f>
        <v>#N/A</v>
      </c>
      <c r="BA197" s="44" t="e">
        <f>VLOOKUP($AY197, [3]Sheet1!$D$3:$T$89,3,FALSE)</f>
        <v>#N/A</v>
      </c>
      <c r="BB197" s="44" t="e">
        <f>VLOOKUP($AY197, [3]Sheet1!$D$3:$T$89,6,FALSE)</f>
        <v>#N/A</v>
      </c>
      <c r="BC197" s="44" t="e">
        <f>VLOOKUP($AY197, [3]Sheet1!$D$3:$T$89,7,FALSE)</f>
        <v>#N/A</v>
      </c>
      <c r="BD197" s="44" t="e">
        <f>VLOOKUP($AY197, [3]Sheet1!$D$3:$T$89,10,FALSE)</f>
        <v>#N/A</v>
      </c>
      <c r="BE197" s="44" t="e">
        <f>VLOOKUP($AY197, [3]Sheet1!$D$3:$T$89,11,FALSE)</f>
        <v>#N/A</v>
      </c>
      <c r="BF197" s="44" t="e">
        <f>VLOOKUP($AY197, [3]Sheet1!$D$3:$T$89,14,FALSE)</f>
        <v>#N/A</v>
      </c>
      <c r="BG197" s="44" t="e">
        <f>VLOOKUP($AY197, [3]Sheet1!$D$3:$T$89,15,FALSE)</f>
        <v>#N/A</v>
      </c>
      <c r="BI197" s="49">
        <v>42608</v>
      </c>
      <c r="BJ197" s="50">
        <v>0.422916666666667</v>
      </c>
      <c r="BK197" s="50">
        <v>0.4236111111111111</v>
      </c>
      <c r="BL197" s="50">
        <v>0.41666666666666669</v>
      </c>
      <c r="BM197" s="44" t="s">
        <v>1405</v>
      </c>
      <c r="BN197" s="44" t="s">
        <v>1406</v>
      </c>
      <c r="BO197" s="44">
        <v>1017.37284727</v>
      </c>
      <c r="BP197" s="44">
        <v>21.4444444444444</v>
      </c>
      <c r="BQ197" s="44">
        <v>0</v>
      </c>
      <c r="BR197" s="44">
        <v>60</v>
      </c>
      <c r="BS197" s="44">
        <v>305</v>
      </c>
      <c r="BT197" s="44">
        <v>2.6</v>
      </c>
      <c r="BU197" s="44">
        <v>7</v>
      </c>
      <c r="BV197" s="44">
        <v>4.0999999999999996</v>
      </c>
      <c r="BW197" s="44">
        <v>1</v>
      </c>
      <c r="BX197" s="44" t="s">
        <v>1250</v>
      </c>
      <c r="BY197" s="44" t="e">
        <v>#N/A</v>
      </c>
      <c r="BZ197" s="44" t="e">
        <v>#N/A</v>
      </c>
      <c r="CA197" s="44" t="e">
        <v>#N/A</v>
      </c>
      <c r="CB197" s="44" t="e">
        <v>#N/A</v>
      </c>
      <c r="CC197" s="44" t="e">
        <v>#N/A</v>
      </c>
      <c r="CD197" s="44" t="e">
        <v>#N/A</v>
      </c>
      <c r="CE197" s="44" t="e">
        <v>#N/A</v>
      </c>
      <c r="CF197" s="44" t="e">
        <v>#N/A</v>
      </c>
    </row>
    <row r="198" spans="1:84">
      <c r="A198" s="44" t="s">
        <v>3</v>
      </c>
      <c r="B198" s="45" t="s">
        <v>21</v>
      </c>
      <c r="D198" s="46">
        <v>1.4212962962962962E-2</v>
      </c>
      <c r="E198" s="44" t="s">
        <v>51</v>
      </c>
      <c r="F198" s="44" t="s">
        <v>34</v>
      </c>
      <c r="J198" s="44" t="s">
        <v>36</v>
      </c>
      <c r="O198" s="46">
        <v>1.0069444444444444E-3</v>
      </c>
      <c r="P198" s="44" t="s">
        <v>100</v>
      </c>
      <c r="Q198" s="44" t="s">
        <v>34</v>
      </c>
      <c r="U198" s="44" t="s">
        <v>36</v>
      </c>
      <c r="V198" s="44" t="s">
        <v>409</v>
      </c>
      <c r="AJ198" s="49">
        <v>42608</v>
      </c>
      <c r="AK198" s="60">
        <v>0.422916666666667</v>
      </c>
      <c r="AL198" s="60">
        <f t="shared" si="16"/>
        <v>0.4236111111111111</v>
      </c>
      <c r="AM198" s="60">
        <f t="shared" si="15"/>
        <v>0.41666666666666669</v>
      </c>
      <c r="AN198" s="44" t="str">
        <f t="shared" si="17"/>
        <v>26/08/2016 10:10:00</v>
      </c>
      <c r="AO198" s="61" t="str">
        <f t="shared" si="18"/>
        <v>26/08/2016 10:00:00</v>
      </c>
      <c r="AP198" s="44">
        <f>VLOOKUP($AN198, [1]TableView_704030_20160816_20160!$D$2:$M$5095,3,FALSE)</f>
        <v>1017.37284727</v>
      </c>
      <c r="AQ198" s="44">
        <f>VLOOKUP($AN198, [1]TableView_704030_20160816_20160!$D$2:$M$5095,8,FALSE)</f>
        <v>21.4444444444444</v>
      </c>
      <c r="AR198" s="44">
        <f>VLOOKUP($AN198, [1]TableView_704030_20160816_20160!$D$2:$M$5095,10,FALSE)</f>
        <v>0</v>
      </c>
      <c r="AS198" s="44">
        <f>VLOOKUP($AN198, [1]TableView_704030_20160816_20160!$D$2:$M$5095,4,FALSE)</f>
        <v>60</v>
      </c>
      <c r="AT198" s="44">
        <f>VLOOKUP($AN198, [1]TableView_704030_20160816_20160!$D$2:$M$5095,6,FALSE)</f>
        <v>305</v>
      </c>
      <c r="AU198" s="44">
        <f>VLOOKUP($AN198, [1]TableView_704030_20160816_20160!$D$2:$M$5095,7,FALSE)</f>
        <v>2.6</v>
      </c>
      <c r="AV198" s="44">
        <f>VLOOKUP($AN198, [1]TableView_704030_20160816_20160!$D$2:$M$5095,2,FALSE)</f>
        <v>7</v>
      </c>
      <c r="AW198" s="44">
        <f>VLOOKUP($AO198, [2]aacb8965d69cc6fd1cb3a5cae9e8ae7!$C$6:$F$853,4,FALSE)</f>
        <v>4.0999999999999996</v>
      </c>
      <c r="AX198" s="15">
        <v>1</v>
      </c>
      <c r="AY198" s="44" t="str">
        <f t="shared" si="19"/>
        <v>26/08/2016 1</v>
      </c>
      <c r="AZ198" s="44" t="e">
        <f>VLOOKUP($AY198, [3]Sheet1!$D$3:$T$89,2,FALSE)</f>
        <v>#N/A</v>
      </c>
      <c r="BA198" s="44" t="e">
        <f>VLOOKUP($AY198, [3]Sheet1!$D$3:$T$89,3,FALSE)</f>
        <v>#N/A</v>
      </c>
      <c r="BB198" s="44" t="e">
        <f>VLOOKUP($AY198, [3]Sheet1!$D$3:$T$89,6,FALSE)</f>
        <v>#N/A</v>
      </c>
      <c r="BC198" s="44" t="e">
        <f>VLOOKUP($AY198, [3]Sheet1!$D$3:$T$89,7,FALSE)</f>
        <v>#N/A</v>
      </c>
      <c r="BD198" s="44" t="e">
        <f>VLOOKUP($AY198, [3]Sheet1!$D$3:$T$89,10,FALSE)</f>
        <v>#N/A</v>
      </c>
      <c r="BE198" s="44" t="e">
        <f>VLOOKUP($AY198, [3]Sheet1!$D$3:$T$89,11,FALSE)</f>
        <v>#N/A</v>
      </c>
      <c r="BF198" s="44" t="e">
        <f>VLOOKUP($AY198, [3]Sheet1!$D$3:$T$89,14,FALSE)</f>
        <v>#N/A</v>
      </c>
      <c r="BG198" s="44" t="e">
        <f>VLOOKUP($AY198, [3]Sheet1!$D$3:$T$89,15,FALSE)</f>
        <v>#N/A</v>
      </c>
      <c r="BI198" s="49">
        <v>42608</v>
      </c>
      <c r="BJ198" s="50">
        <v>0.422916666666667</v>
      </c>
      <c r="BK198" s="50">
        <v>0.4236111111111111</v>
      </c>
      <c r="BL198" s="50">
        <v>0.41666666666666669</v>
      </c>
      <c r="BM198" s="44" t="s">
        <v>1405</v>
      </c>
      <c r="BN198" s="44" t="s">
        <v>1406</v>
      </c>
      <c r="BO198" s="44">
        <v>1017.37284727</v>
      </c>
      <c r="BP198" s="44">
        <v>21.4444444444444</v>
      </c>
      <c r="BQ198" s="44">
        <v>0</v>
      </c>
      <c r="BR198" s="44">
        <v>60</v>
      </c>
      <c r="BS198" s="44">
        <v>305</v>
      </c>
      <c r="BT198" s="44">
        <v>2.6</v>
      </c>
      <c r="BU198" s="44">
        <v>7</v>
      </c>
      <c r="BV198" s="44">
        <v>4.0999999999999996</v>
      </c>
      <c r="BW198" s="44">
        <v>1</v>
      </c>
      <c r="BX198" s="44" t="s">
        <v>1250</v>
      </c>
      <c r="BY198" s="44" t="e">
        <v>#N/A</v>
      </c>
      <c r="BZ198" s="44" t="e">
        <v>#N/A</v>
      </c>
      <c r="CA198" s="44" t="e">
        <v>#N/A</v>
      </c>
      <c r="CB198" s="44" t="e">
        <v>#N/A</v>
      </c>
      <c r="CC198" s="44" t="e">
        <v>#N/A</v>
      </c>
      <c r="CD198" s="44" t="e">
        <v>#N/A</v>
      </c>
      <c r="CE198" s="44" t="e">
        <v>#N/A</v>
      </c>
      <c r="CF198" s="44" t="e">
        <v>#N/A</v>
      </c>
    </row>
    <row r="199" spans="1:84">
      <c r="A199" s="44" t="s">
        <v>4</v>
      </c>
      <c r="B199" s="45" t="s">
        <v>22</v>
      </c>
      <c r="D199" s="46">
        <v>1.5960648148148151E-2</v>
      </c>
      <c r="E199" s="44" t="s">
        <v>405</v>
      </c>
      <c r="F199" s="44" t="s">
        <v>35</v>
      </c>
      <c r="J199" s="44" t="s">
        <v>29</v>
      </c>
      <c r="K199" s="44" t="s">
        <v>55</v>
      </c>
      <c r="O199" s="46">
        <v>1.2731481481481483E-3</v>
      </c>
      <c r="P199" s="44" t="s">
        <v>50</v>
      </c>
      <c r="Q199" s="44" t="s">
        <v>194</v>
      </c>
      <c r="T199" s="44" t="s">
        <v>53</v>
      </c>
      <c r="U199" s="44" t="s">
        <v>36</v>
      </c>
      <c r="V199" s="44" t="s">
        <v>271</v>
      </c>
      <c r="AJ199" s="49">
        <v>42608</v>
      </c>
      <c r="AK199" s="60">
        <v>0.422916666666667</v>
      </c>
      <c r="AL199" s="60">
        <f t="shared" si="16"/>
        <v>0.4236111111111111</v>
      </c>
      <c r="AM199" s="60">
        <f t="shared" si="15"/>
        <v>0.41666666666666669</v>
      </c>
      <c r="AN199" s="44" t="str">
        <f t="shared" si="17"/>
        <v>26/08/2016 10:10:00</v>
      </c>
      <c r="AO199" s="61" t="str">
        <f t="shared" si="18"/>
        <v>26/08/2016 10:00:00</v>
      </c>
      <c r="AP199" s="44">
        <f>VLOOKUP($AN199, [1]TableView_704030_20160816_20160!$D$2:$M$5095,3,FALSE)</f>
        <v>1017.37284727</v>
      </c>
      <c r="AQ199" s="44">
        <f>VLOOKUP($AN199, [1]TableView_704030_20160816_20160!$D$2:$M$5095,8,FALSE)</f>
        <v>21.4444444444444</v>
      </c>
      <c r="AR199" s="44">
        <f>VLOOKUP($AN199, [1]TableView_704030_20160816_20160!$D$2:$M$5095,10,FALSE)</f>
        <v>0</v>
      </c>
      <c r="AS199" s="44">
        <f>VLOOKUP($AN199, [1]TableView_704030_20160816_20160!$D$2:$M$5095,4,FALSE)</f>
        <v>60</v>
      </c>
      <c r="AT199" s="44">
        <f>VLOOKUP($AN199, [1]TableView_704030_20160816_20160!$D$2:$M$5095,6,FALSE)</f>
        <v>305</v>
      </c>
      <c r="AU199" s="44">
        <f>VLOOKUP($AN199, [1]TableView_704030_20160816_20160!$D$2:$M$5095,7,FALSE)</f>
        <v>2.6</v>
      </c>
      <c r="AV199" s="44">
        <f>VLOOKUP($AN199, [1]TableView_704030_20160816_20160!$D$2:$M$5095,2,FALSE)</f>
        <v>7</v>
      </c>
      <c r="AW199" s="44">
        <f>VLOOKUP($AO199, [2]aacb8965d69cc6fd1cb3a5cae9e8ae7!$C$6:$F$853,4,FALSE)</f>
        <v>4.0999999999999996</v>
      </c>
      <c r="AX199" s="15">
        <v>1</v>
      </c>
      <c r="AY199" s="44" t="str">
        <f t="shared" si="19"/>
        <v>26/08/2016 1</v>
      </c>
      <c r="AZ199" s="44" t="e">
        <f>VLOOKUP($AY199, [3]Sheet1!$D$3:$T$89,2,FALSE)</f>
        <v>#N/A</v>
      </c>
      <c r="BA199" s="44" t="e">
        <f>VLOOKUP($AY199, [3]Sheet1!$D$3:$T$89,3,FALSE)</f>
        <v>#N/A</v>
      </c>
      <c r="BB199" s="44" t="e">
        <f>VLOOKUP($AY199, [3]Sheet1!$D$3:$T$89,6,FALSE)</f>
        <v>#N/A</v>
      </c>
      <c r="BC199" s="44" t="e">
        <f>VLOOKUP($AY199, [3]Sheet1!$D$3:$T$89,7,FALSE)</f>
        <v>#N/A</v>
      </c>
      <c r="BD199" s="44" t="e">
        <f>VLOOKUP($AY199, [3]Sheet1!$D$3:$T$89,10,FALSE)</f>
        <v>#N/A</v>
      </c>
      <c r="BE199" s="44" t="e">
        <f>VLOOKUP($AY199, [3]Sheet1!$D$3:$T$89,11,FALSE)</f>
        <v>#N/A</v>
      </c>
      <c r="BF199" s="44" t="e">
        <f>VLOOKUP($AY199, [3]Sheet1!$D$3:$T$89,14,FALSE)</f>
        <v>#N/A</v>
      </c>
      <c r="BG199" s="44" t="e">
        <f>VLOOKUP($AY199, [3]Sheet1!$D$3:$T$89,15,FALSE)</f>
        <v>#N/A</v>
      </c>
      <c r="BI199" s="49">
        <v>42608</v>
      </c>
      <c r="BJ199" s="50">
        <v>0.422916666666667</v>
      </c>
      <c r="BK199" s="50">
        <v>0.4236111111111111</v>
      </c>
      <c r="BL199" s="50">
        <v>0.41666666666666669</v>
      </c>
      <c r="BM199" s="44" t="s">
        <v>1405</v>
      </c>
      <c r="BN199" s="44" t="s">
        <v>1406</v>
      </c>
      <c r="BO199" s="44">
        <v>1017.37284727</v>
      </c>
      <c r="BP199" s="44">
        <v>21.4444444444444</v>
      </c>
      <c r="BQ199" s="44">
        <v>0</v>
      </c>
      <c r="BR199" s="44">
        <v>60</v>
      </c>
      <c r="BS199" s="44">
        <v>305</v>
      </c>
      <c r="BT199" s="44">
        <v>2.6</v>
      </c>
      <c r="BU199" s="44">
        <v>7</v>
      </c>
      <c r="BV199" s="44">
        <v>4.0999999999999996</v>
      </c>
      <c r="BW199" s="44">
        <v>1</v>
      </c>
      <c r="BX199" s="44" t="s">
        <v>1250</v>
      </c>
      <c r="BY199" s="44" t="e">
        <v>#N/A</v>
      </c>
      <c r="BZ199" s="44" t="e">
        <v>#N/A</v>
      </c>
      <c r="CA199" s="44" t="e">
        <v>#N/A</v>
      </c>
      <c r="CB199" s="44" t="e">
        <v>#N/A</v>
      </c>
      <c r="CC199" s="44" t="e">
        <v>#N/A</v>
      </c>
      <c r="CD199" s="44" t="e">
        <v>#N/A</v>
      </c>
      <c r="CE199" s="44" t="e">
        <v>#N/A</v>
      </c>
      <c r="CF199" s="44" t="e">
        <v>#N/A</v>
      </c>
    </row>
    <row r="200" spans="1:84">
      <c r="A200" s="44" t="s">
        <v>5</v>
      </c>
      <c r="B200" s="45" t="s">
        <v>26</v>
      </c>
      <c r="D200" s="46">
        <v>1.6192129629629629E-2</v>
      </c>
      <c r="E200" s="44" t="s">
        <v>60</v>
      </c>
      <c r="F200" s="44" t="s">
        <v>110</v>
      </c>
      <c r="G200" s="44" t="s">
        <v>41</v>
      </c>
      <c r="H200" s="44">
        <v>5</v>
      </c>
      <c r="J200" s="44" t="s">
        <v>36</v>
      </c>
      <c r="O200" s="46">
        <v>9.0162037037037034E-3</v>
      </c>
      <c r="P200" s="44" t="s">
        <v>50</v>
      </c>
      <c r="Q200" s="44" t="s">
        <v>35</v>
      </c>
      <c r="T200" s="44" t="s">
        <v>53</v>
      </c>
      <c r="U200" s="44" t="s">
        <v>36</v>
      </c>
      <c r="V200" s="44" t="s">
        <v>80</v>
      </c>
      <c r="AJ200" s="49">
        <v>42608</v>
      </c>
      <c r="AK200" s="60">
        <v>0.422916666666667</v>
      </c>
      <c r="AL200" s="60">
        <f t="shared" si="16"/>
        <v>0.4236111111111111</v>
      </c>
      <c r="AM200" s="60">
        <f t="shared" si="15"/>
        <v>0.41666666666666669</v>
      </c>
      <c r="AN200" s="44" t="str">
        <f t="shared" si="17"/>
        <v>26/08/2016 10:10:00</v>
      </c>
      <c r="AO200" s="61" t="str">
        <f t="shared" si="18"/>
        <v>26/08/2016 10:00:00</v>
      </c>
      <c r="AP200" s="44">
        <f>VLOOKUP($AN200, [1]TableView_704030_20160816_20160!$D$2:$M$5095,3,FALSE)</f>
        <v>1017.37284727</v>
      </c>
      <c r="AQ200" s="44">
        <f>VLOOKUP($AN200, [1]TableView_704030_20160816_20160!$D$2:$M$5095,8,FALSE)</f>
        <v>21.4444444444444</v>
      </c>
      <c r="AR200" s="44">
        <f>VLOOKUP($AN200, [1]TableView_704030_20160816_20160!$D$2:$M$5095,10,FALSE)</f>
        <v>0</v>
      </c>
      <c r="AS200" s="44">
        <f>VLOOKUP($AN200, [1]TableView_704030_20160816_20160!$D$2:$M$5095,4,FALSE)</f>
        <v>60</v>
      </c>
      <c r="AT200" s="44">
        <f>VLOOKUP($AN200, [1]TableView_704030_20160816_20160!$D$2:$M$5095,6,FALSE)</f>
        <v>305</v>
      </c>
      <c r="AU200" s="44">
        <f>VLOOKUP($AN200, [1]TableView_704030_20160816_20160!$D$2:$M$5095,7,FALSE)</f>
        <v>2.6</v>
      </c>
      <c r="AV200" s="44">
        <f>VLOOKUP($AN200, [1]TableView_704030_20160816_20160!$D$2:$M$5095,2,FALSE)</f>
        <v>7</v>
      </c>
      <c r="AW200" s="44">
        <f>VLOOKUP($AO200, [2]aacb8965d69cc6fd1cb3a5cae9e8ae7!$C$6:$F$853,4,FALSE)</f>
        <v>4.0999999999999996</v>
      </c>
      <c r="AX200" s="15">
        <v>1</v>
      </c>
      <c r="AY200" s="44" t="str">
        <f t="shared" si="19"/>
        <v>26/08/2016 1</v>
      </c>
      <c r="AZ200" s="44" t="e">
        <f>VLOOKUP($AY200, [3]Sheet1!$D$3:$T$89,2,FALSE)</f>
        <v>#N/A</v>
      </c>
      <c r="BA200" s="44" t="e">
        <f>VLOOKUP($AY200, [3]Sheet1!$D$3:$T$89,3,FALSE)</f>
        <v>#N/A</v>
      </c>
      <c r="BB200" s="44" t="e">
        <f>VLOOKUP($AY200, [3]Sheet1!$D$3:$T$89,6,FALSE)</f>
        <v>#N/A</v>
      </c>
      <c r="BC200" s="44" t="e">
        <f>VLOOKUP($AY200, [3]Sheet1!$D$3:$T$89,7,FALSE)</f>
        <v>#N/A</v>
      </c>
      <c r="BD200" s="44" t="e">
        <f>VLOOKUP($AY200, [3]Sheet1!$D$3:$T$89,10,FALSE)</f>
        <v>#N/A</v>
      </c>
      <c r="BE200" s="44" t="e">
        <f>VLOOKUP($AY200, [3]Sheet1!$D$3:$T$89,11,FALSE)</f>
        <v>#N/A</v>
      </c>
      <c r="BF200" s="44" t="e">
        <f>VLOOKUP($AY200, [3]Sheet1!$D$3:$T$89,14,FALSE)</f>
        <v>#N/A</v>
      </c>
      <c r="BG200" s="44" t="e">
        <f>VLOOKUP($AY200, [3]Sheet1!$D$3:$T$89,15,FALSE)</f>
        <v>#N/A</v>
      </c>
      <c r="BI200" s="49">
        <v>42608</v>
      </c>
      <c r="BJ200" s="50">
        <v>0.422916666666667</v>
      </c>
      <c r="BK200" s="50">
        <v>0.4236111111111111</v>
      </c>
      <c r="BL200" s="50">
        <v>0.41666666666666669</v>
      </c>
      <c r="BM200" s="44" t="s">
        <v>1405</v>
      </c>
      <c r="BN200" s="44" t="s">
        <v>1406</v>
      </c>
      <c r="BO200" s="44">
        <v>1017.37284727</v>
      </c>
      <c r="BP200" s="44">
        <v>21.4444444444444</v>
      </c>
      <c r="BQ200" s="44">
        <v>0</v>
      </c>
      <c r="BR200" s="44">
        <v>60</v>
      </c>
      <c r="BS200" s="44">
        <v>305</v>
      </c>
      <c r="BT200" s="44">
        <v>2.6</v>
      </c>
      <c r="BU200" s="44">
        <v>7</v>
      </c>
      <c r="BV200" s="44">
        <v>4.0999999999999996</v>
      </c>
      <c r="BW200" s="44">
        <v>1</v>
      </c>
      <c r="BX200" s="44" t="s">
        <v>1250</v>
      </c>
      <c r="BY200" s="44" t="e">
        <v>#N/A</v>
      </c>
      <c r="BZ200" s="44" t="e">
        <v>#N/A</v>
      </c>
      <c r="CA200" s="44" t="e">
        <v>#N/A</v>
      </c>
      <c r="CB200" s="44" t="e">
        <v>#N/A</v>
      </c>
      <c r="CC200" s="44" t="e">
        <v>#N/A</v>
      </c>
      <c r="CD200" s="44" t="e">
        <v>#N/A</v>
      </c>
      <c r="CE200" s="44" t="e">
        <v>#N/A</v>
      </c>
      <c r="CF200" s="44" t="e">
        <v>#N/A</v>
      </c>
    </row>
    <row r="201" spans="1:84">
      <c r="A201" s="44" t="s">
        <v>6</v>
      </c>
      <c r="B201" s="45" t="s">
        <v>24</v>
      </c>
      <c r="D201" s="46">
        <v>1.6516203703703703E-2</v>
      </c>
      <c r="E201" s="44" t="s">
        <v>60</v>
      </c>
      <c r="F201" s="44" t="s">
        <v>35</v>
      </c>
      <c r="J201" s="44" t="s">
        <v>36</v>
      </c>
      <c r="K201" s="44" t="s">
        <v>80</v>
      </c>
      <c r="O201" s="46">
        <v>1.2905092592592591E-2</v>
      </c>
      <c r="P201" s="44" t="s">
        <v>50</v>
      </c>
      <c r="Q201" s="44" t="s">
        <v>194</v>
      </c>
      <c r="U201" s="44" t="s">
        <v>36</v>
      </c>
      <c r="AJ201" s="49">
        <v>42608</v>
      </c>
      <c r="AK201" s="60">
        <v>0.422916666666667</v>
      </c>
      <c r="AL201" s="60">
        <f t="shared" si="16"/>
        <v>0.4236111111111111</v>
      </c>
      <c r="AM201" s="60">
        <f t="shared" si="15"/>
        <v>0.41666666666666669</v>
      </c>
      <c r="AN201" s="44" t="str">
        <f t="shared" si="17"/>
        <v>26/08/2016 10:10:00</v>
      </c>
      <c r="AO201" s="61" t="str">
        <f t="shared" si="18"/>
        <v>26/08/2016 10:00:00</v>
      </c>
      <c r="AP201" s="44">
        <f>VLOOKUP($AN201, [1]TableView_704030_20160816_20160!$D$2:$M$5095,3,FALSE)</f>
        <v>1017.37284727</v>
      </c>
      <c r="AQ201" s="44">
        <f>VLOOKUP($AN201, [1]TableView_704030_20160816_20160!$D$2:$M$5095,8,FALSE)</f>
        <v>21.4444444444444</v>
      </c>
      <c r="AR201" s="44">
        <f>VLOOKUP($AN201, [1]TableView_704030_20160816_20160!$D$2:$M$5095,10,FALSE)</f>
        <v>0</v>
      </c>
      <c r="AS201" s="44">
        <f>VLOOKUP($AN201, [1]TableView_704030_20160816_20160!$D$2:$M$5095,4,FALSE)</f>
        <v>60</v>
      </c>
      <c r="AT201" s="44">
        <f>VLOOKUP($AN201, [1]TableView_704030_20160816_20160!$D$2:$M$5095,6,FALSE)</f>
        <v>305</v>
      </c>
      <c r="AU201" s="44">
        <f>VLOOKUP($AN201, [1]TableView_704030_20160816_20160!$D$2:$M$5095,7,FALSE)</f>
        <v>2.6</v>
      </c>
      <c r="AV201" s="44">
        <f>VLOOKUP($AN201, [1]TableView_704030_20160816_20160!$D$2:$M$5095,2,FALSE)</f>
        <v>7</v>
      </c>
      <c r="AW201" s="44">
        <f>VLOOKUP($AO201, [2]aacb8965d69cc6fd1cb3a5cae9e8ae7!$C$6:$F$853,4,FALSE)</f>
        <v>4.0999999999999996</v>
      </c>
      <c r="AX201" s="15">
        <v>1</v>
      </c>
      <c r="AY201" s="44" t="str">
        <f t="shared" si="19"/>
        <v>26/08/2016 1</v>
      </c>
      <c r="AZ201" s="44" t="e">
        <f>VLOOKUP($AY201, [3]Sheet1!$D$3:$T$89,2,FALSE)</f>
        <v>#N/A</v>
      </c>
      <c r="BA201" s="44" t="e">
        <f>VLOOKUP($AY201, [3]Sheet1!$D$3:$T$89,3,FALSE)</f>
        <v>#N/A</v>
      </c>
      <c r="BB201" s="44" t="e">
        <f>VLOOKUP($AY201, [3]Sheet1!$D$3:$T$89,6,FALSE)</f>
        <v>#N/A</v>
      </c>
      <c r="BC201" s="44" t="e">
        <f>VLOOKUP($AY201, [3]Sheet1!$D$3:$T$89,7,FALSE)</f>
        <v>#N/A</v>
      </c>
      <c r="BD201" s="44" t="e">
        <f>VLOOKUP($AY201, [3]Sheet1!$D$3:$T$89,10,FALSE)</f>
        <v>#N/A</v>
      </c>
      <c r="BE201" s="44" t="e">
        <f>VLOOKUP($AY201, [3]Sheet1!$D$3:$T$89,11,FALSE)</f>
        <v>#N/A</v>
      </c>
      <c r="BF201" s="44" t="e">
        <f>VLOOKUP($AY201, [3]Sheet1!$D$3:$T$89,14,FALSE)</f>
        <v>#N/A</v>
      </c>
      <c r="BG201" s="44" t="e">
        <f>VLOOKUP($AY201, [3]Sheet1!$D$3:$T$89,15,FALSE)</f>
        <v>#N/A</v>
      </c>
      <c r="BI201" s="49">
        <v>42608</v>
      </c>
      <c r="BJ201" s="50">
        <v>0.422916666666667</v>
      </c>
      <c r="BK201" s="50">
        <v>0.4236111111111111</v>
      </c>
      <c r="BL201" s="50">
        <v>0.41666666666666669</v>
      </c>
      <c r="BM201" s="44" t="s">
        <v>1405</v>
      </c>
      <c r="BN201" s="44" t="s">
        <v>1406</v>
      </c>
      <c r="BO201" s="44">
        <v>1017.37284727</v>
      </c>
      <c r="BP201" s="44">
        <v>21.4444444444444</v>
      </c>
      <c r="BQ201" s="44">
        <v>0</v>
      </c>
      <c r="BR201" s="44">
        <v>60</v>
      </c>
      <c r="BS201" s="44">
        <v>305</v>
      </c>
      <c r="BT201" s="44">
        <v>2.6</v>
      </c>
      <c r="BU201" s="44">
        <v>7</v>
      </c>
      <c r="BV201" s="44">
        <v>4.0999999999999996</v>
      </c>
      <c r="BW201" s="44">
        <v>1</v>
      </c>
      <c r="BX201" s="44" t="s">
        <v>1250</v>
      </c>
      <c r="BY201" s="44" t="e">
        <v>#N/A</v>
      </c>
      <c r="BZ201" s="44" t="e">
        <v>#N/A</v>
      </c>
      <c r="CA201" s="44" t="e">
        <v>#N/A</v>
      </c>
      <c r="CB201" s="44" t="e">
        <v>#N/A</v>
      </c>
      <c r="CC201" s="44" t="e">
        <v>#N/A</v>
      </c>
      <c r="CD201" s="44" t="e">
        <v>#N/A</v>
      </c>
      <c r="CE201" s="44" t="e">
        <v>#N/A</v>
      </c>
      <c r="CF201" s="44" t="e">
        <v>#N/A</v>
      </c>
    </row>
    <row r="202" spans="1:84">
      <c r="A202" s="44" t="s">
        <v>7</v>
      </c>
      <c r="B202" s="45" t="s">
        <v>27</v>
      </c>
      <c r="D202" s="46">
        <v>1.9201388888888889E-2</v>
      </c>
      <c r="E202" s="44" t="s">
        <v>60</v>
      </c>
      <c r="F202" s="44" t="s">
        <v>110</v>
      </c>
      <c r="G202" s="44" t="s">
        <v>57</v>
      </c>
      <c r="H202" s="44">
        <v>9</v>
      </c>
      <c r="J202" s="44" t="s">
        <v>36</v>
      </c>
      <c r="K202" s="44" t="s">
        <v>406</v>
      </c>
      <c r="O202" s="46">
        <v>1.3900462962962962E-2</v>
      </c>
      <c r="P202" s="44" t="s">
        <v>50</v>
      </c>
      <c r="Q202" s="44" t="s">
        <v>34</v>
      </c>
      <c r="T202" s="44" t="s">
        <v>53</v>
      </c>
      <c r="U202" s="44" t="s">
        <v>36</v>
      </c>
      <c r="V202" s="44" t="s">
        <v>410</v>
      </c>
      <c r="AJ202" s="49">
        <v>42608</v>
      </c>
      <c r="AK202" s="60">
        <v>0.422916666666667</v>
      </c>
      <c r="AL202" s="60">
        <f t="shared" si="16"/>
        <v>0.4236111111111111</v>
      </c>
      <c r="AM202" s="60">
        <f t="shared" si="15"/>
        <v>0.41666666666666669</v>
      </c>
      <c r="AN202" s="44" t="str">
        <f t="shared" si="17"/>
        <v>26/08/2016 10:10:00</v>
      </c>
      <c r="AO202" s="61" t="str">
        <f t="shared" si="18"/>
        <v>26/08/2016 10:00:00</v>
      </c>
      <c r="AP202" s="44">
        <f>VLOOKUP($AN202, [1]TableView_704030_20160816_20160!$D$2:$M$5095,3,FALSE)</f>
        <v>1017.37284727</v>
      </c>
      <c r="AQ202" s="44">
        <f>VLOOKUP($AN202, [1]TableView_704030_20160816_20160!$D$2:$M$5095,8,FALSE)</f>
        <v>21.4444444444444</v>
      </c>
      <c r="AR202" s="44">
        <f>VLOOKUP($AN202, [1]TableView_704030_20160816_20160!$D$2:$M$5095,10,FALSE)</f>
        <v>0</v>
      </c>
      <c r="AS202" s="44">
        <f>VLOOKUP($AN202, [1]TableView_704030_20160816_20160!$D$2:$M$5095,4,FALSE)</f>
        <v>60</v>
      </c>
      <c r="AT202" s="44">
        <f>VLOOKUP($AN202, [1]TableView_704030_20160816_20160!$D$2:$M$5095,6,FALSE)</f>
        <v>305</v>
      </c>
      <c r="AU202" s="44">
        <f>VLOOKUP($AN202, [1]TableView_704030_20160816_20160!$D$2:$M$5095,7,FALSE)</f>
        <v>2.6</v>
      </c>
      <c r="AV202" s="44">
        <f>VLOOKUP($AN202, [1]TableView_704030_20160816_20160!$D$2:$M$5095,2,FALSE)</f>
        <v>7</v>
      </c>
      <c r="AW202" s="44">
        <f>VLOOKUP($AO202, [2]aacb8965d69cc6fd1cb3a5cae9e8ae7!$C$6:$F$853,4,FALSE)</f>
        <v>4.0999999999999996</v>
      </c>
      <c r="AX202" s="15">
        <v>1</v>
      </c>
      <c r="AY202" s="44" t="str">
        <f t="shared" si="19"/>
        <v>26/08/2016 1</v>
      </c>
      <c r="AZ202" s="44" t="e">
        <f>VLOOKUP($AY202, [3]Sheet1!$D$3:$T$89,2,FALSE)</f>
        <v>#N/A</v>
      </c>
      <c r="BA202" s="44" t="e">
        <f>VLOOKUP($AY202, [3]Sheet1!$D$3:$T$89,3,FALSE)</f>
        <v>#N/A</v>
      </c>
      <c r="BB202" s="44" t="e">
        <f>VLOOKUP($AY202, [3]Sheet1!$D$3:$T$89,6,FALSE)</f>
        <v>#N/A</v>
      </c>
      <c r="BC202" s="44" t="e">
        <f>VLOOKUP($AY202, [3]Sheet1!$D$3:$T$89,7,FALSE)</f>
        <v>#N/A</v>
      </c>
      <c r="BD202" s="44" t="e">
        <f>VLOOKUP($AY202, [3]Sheet1!$D$3:$T$89,10,FALSE)</f>
        <v>#N/A</v>
      </c>
      <c r="BE202" s="44" t="e">
        <f>VLOOKUP($AY202, [3]Sheet1!$D$3:$T$89,11,FALSE)</f>
        <v>#N/A</v>
      </c>
      <c r="BF202" s="44" t="e">
        <f>VLOOKUP($AY202, [3]Sheet1!$D$3:$T$89,14,FALSE)</f>
        <v>#N/A</v>
      </c>
      <c r="BG202" s="44" t="e">
        <f>VLOOKUP($AY202, [3]Sheet1!$D$3:$T$89,15,FALSE)</f>
        <v>#N/A</v>
      </c>
      <c r="BI202" s="49">
        <v>42608</v>
      </c>
      <c r="BJ202" s="50">
        <v>0.422916666666667</v>
      </c>
      <c r="BK202" s="50">
        <v>0.4236111111111111</v>
      </c>
      <c r="BL202" s="50">
        <v>0.41666666666666669</v>
      </c>
      <c r="BM202" s="44" t="s">
        <v>1405</v>
      </c>
      <c r="BN202" s="44" t="s">
        <v>1406</v>
      </c>
      <c r="BO202" s="44">
        <v>1017.37284727</v>
      </c>
      <c r="BP202" s="44">
        <v>21.4444444444444</v>
      </c>
      <c r="BQ202" s="44">
        <v>0</v>
      </c>
      <c r="BR202" s="44">
        <v>60</v>
      </c>
      <c r="BS202" s="44">
        <v>305</v>
      </c>
      <c r="BT202" s="44">
        <v>2.6</v>
      </c>
      <c r="BU202" s="44">
        <v>7</v>
      </c>
      <c r="BV202" s="44">
        <v>4.0999999999999996</v>
      </c>
      <c r="BW202" s="44">
        <v>1</v>
      </c>
      <c r="BX202" s="44" t="s">
        <v>1250</v>
      </c>
      <c r="BY202" s="44" t="e">
        <v>#N/A</v>
      </c>
      <c r="BZ202" s="44" t="e">
        <v>#N/A</v>
      </c>
      <c r="CA202" s="44" t="e">
        <v>#N/A</v>
      </c>
      <c r="CB202" s="44" t="e">
        <v>#N/A</v>
      </c>
      <c r="CC202" s="44" t="e">
        <v>#N/A</v>
      </c>
      <c r="CD202" s="44" t="e">
        <v>#N/A</v>
      </c>
      <c r="CE202" s="44" t="e">
        <v>#N/A</v>
      </c>
      <c r="CF202" s="44" t="e">
        <v>#N/A</v>
      </c>
    </row>
    <row r="203" spans="1:84">
      <c r="D203" s="46">
        <v>2.0613425925925927E-2</v>
      </c>
      <c r="E203" s="44" t="s">
        <v>60</v>
      </c>
      <c r="F203" s="44" t="s">
        <v>35</v>
      </c>
      <c r="J203" s="44" t="s">
        <v>36</v>
      </c>
      <c r="K203" s="44" t="s">
        <v>407</v>
      </c>
      <c r="O203" s="46">
        <v>2.0462962962962964E-2</v>
      </c>
      <c r="P203" s="44" t="s">
        <v>50</v>
      </c>
      <c r="Q203" s="44" t="s">
        <v>35</v>
      </c>
      <c r="U203" s="44" t="s">
        <v>36</v>
      </c>
      <c r="V203" s="44" t="s">
        <v>80</v>
      </c>
      <c r="AJ203" s="49">
        <v>42608</v>
      </c>
      <c r="AK203" s="60">
        <v>0.422916666666667</v>
      </c>
      <c r="AL203" s="60">
        <f t="shared" si="16"/>
        <v>0.4236111111111111</v>
      </c>
      <c r="AM203" s="60">
        <f t="shared" si="15"/>
        <v>0.41666666666666669</v>
      </c>
      <c r="AN203" s="44" t="str">
        <f t="shared" si="17"/>
        <v>26/08/2016 10:10:00</v>
      </c>
      <c r="AO203" s="61" t="str">
        <f t="shared" si="18"/>
        <v>26/08/2016 10:00:00</v>
      </c>
      <c r="AP203" s="44">
        <f>VLOOKUP($AN203, [1]TableView_704030_20160816_20160!$D$2:$M$5095,3,FALSE)</f>
        <v>1017.37284727</v>
      </c>
      <c r="AQ203" s="44">
        <f>VLOOKUP($AN203, [1]TableView_704030_20160816_20160!$D$2:$M$5095,8,FALSE)</f>
        <v>21.4444444444444</v>
      </c>
      <c r="AR203" s="44">
        <f>VLOOKUP($AN203, [1]TableView_704030_20160816_20160!$D$2:$M$5095,10,FALSE)</f>
        <v>0</v>
      </c>
      <c r="AS203" s="44">
        <f>VLOOKUP($AN203, [1]TableView_704030_20160816_20160!$D$2:$M$5095,4,FALSE)</f>
        <v>60</v>
      </c>
      <c r="AT203" s="44">
        <f>VLOOKUP($AN203, [1]TableView_704030_20160816_20160!$D$2:$M$5095,6,FALSE)</f>
        <v>305</v>
      </c>
      <c r="AU203" s="44">
        <f>VLOOKUP($AN203, [1]TableView_704030_20160816_20160!$D$2:$M$5095,7,FALSE)</f>
        <v>2.6</v>
      </c>
      <c r="AV203" s="44">
        <f>VLOOKUP($AN203, [1]TableView_704030_20160816_20160!$D$2:$M$5095,2,FALSE)</f>
        <v>7</v>
      </c>
      <c r="AW203" s="44">
        <f>VLOOKUP($AO203, [2]aacb8965d69cc6fd1cb3a5cae9e8ae7!$C$6:$F$853,4,FALSE)</f>
        <v>4.0999999999999996</v>
      </c>
      <c r="AX203" s="15">
        <v>1</v>
      </c>
      <c r="AY203" s="44" t="str">
        <f t="shared" si="19"/>
        <v>26/08/2016 1</v>
      </c>
      <c r="AZ203" s="44" t="e">
        <f>VLOOKUP($AY203, [3]Sheet1!$D$3:$T$89,2,FALSE)</f>
        <v>#N/A</v>
      </c>
      <c r="BA203" s="44" t="e">
        <f>VLOOKUP($AY203, [3]Sheet1!$D$3:$T$89,3,FALSE)</f>
        <v>#N/A</v>
      </c>
      <c r="BB203" s="44" t="e">
        <f>VLOOKUP($AY203, [3]Sheet1!$D$3:$T$89,6,FALSE)</f>
        <v>#N/A</v>
      </c>
      <c r="BC203" s="44" t="e">
        <f>VLOOKUP($AY203, [3]Sheet1!$D$3:$T$89,7,FALSE)</f>
        <v>#N/A</v>
      </c>
      <c r="BD203" s="44" t="e">
        <f>VLOOKUP($AY203, [3]Sheet1!$D$3:$T$89,10,FALSE)</f>
        <v>#N/A</v>
      </c>
      <c r="BE203" s="44" t="e">
        <f>VLOOKUP($AY203, [3]Sheet1!$D$3:$T$89,11,FALSE)</f>
        <v>#N/A</v>
      </c>
      <c r="BF203" s="44" t="e">
        <f>VLOOKUP($AY203, [3]Sheet1!$D$3:$T$89,14,FALSE)</f>
        <v>#N/A</v>
      </c>
      <c r="BG203" s="44" t="e">
        <f>VLOOKUP($AY203, [3]Sheet1!$D$3:$T$89,15,FALSE)</f>
        <v>#N/A</v>
      </c>
      <c r="BI203" s="49">
        <v>42608</v>
      </c>
      <c r="BJ203" s="50">
        <v>0.422916666666667</v>
      </c>
      <c r="BK203" s="50">
        <v>0.4236111111111111</v>
      </c>
      <c r="BL203" s="50">
        <v>0.41666666666666669</v>
      </c>
      <c r="BM203" s="44" t="s">
        <v>1405</v>
      </c>
      <c r="BN203" s="44" t="s">
        <v>1406</v>
      </c>
      <c r="BO203" s="44">
        <v>1017.37284727</v>
      </c>
      <c r="BP203" s="44">
        <v>21.4444444444444</v>
      </c>
      <c r="BQ203" s="44">
        <v>0</v>
      </c>
      <c r="BR203" s="44">
        <v>60</v>
      </c>
      <c r="BS203" s="44">
        <v>305</v>
      </c>
      <c r="BT203" s="44">
        <v>2.6</v>
      </c>
      <c r="BU203" s="44">
        <v>7</v>
      </c>
      <c r="BV203" s="44">
        <v>4.0999999999999996</v>
      </c>
      <c r="BW203" s="44">
        <v>1</v>
      </c>
      <c r="BX203" s="44" t="s">
        <v>1250</v>
      </c>
      <c r="BY203" s="44" t="e">
        <v>#N/A</v>
      </c>
      <c r="BZ203" s="44" t="e">
        <v>#N/A</v>
      </c>
      <c r="CA203" s="44" t="e">
        <v>#N/A</v>
      </c>
      <c r="CB203" s="44" t="e">
        <v>#N/A</v>
      </c>
      <c r="CC203" s="44" t="e">
        <v>#N/A</v>
      </c>
      <c r="CD203" s="44" t="e">
        <v>#N/A</v>
      </c>
      <c r="CE203" s="44" t="e">
        <v>#N/A</v>
      </c>
      <c r="CF203" s="44" t="e">
        <v>#N/A</v>
      </c>
    </row>
    <row r="204" spans="1:84">
      <c r="D204" s="46">
        <v>2.0833333333333332E-2</v>
      </c>
      <c r="O204" s="46">
        <v>2.0833333333333332E-2</v>
      </c>
      <c r="AJ204" s="49">
        <v>42608</v>
      </c>
      <c r="AK204" s="60">
        <v>0.422916666666667</v>
      </c>
      <c r="AL204" s="60">
        <f t="shared" si="16"/>
        <v>0.4236111111111111</v>
      </c>
      <c r="AM204" s="60">
        <f t="shared" ref="AM204:AM267" si="20">ROUND(AK204*(24*60/30),0)/(24*60/30)</f>
        <v>0.41666666666666669</v>
      </c>
      <c r="AN204" s="44" t="str">
        <f t="shared" si="17"/>
        <v>26/08/2016 10:10:00</v>
      </c>
      <c r="AO204" s="61" t="str">
        <f t="shared" si="18"/>
        <v>26/08/2016 10:00:00</v>
      </c>
      <c r="AP204" s="44">
        <f>VLOOKUP($AN204, [1]TableView_704030_20160816_20160!$D$2:$M$5095,3,FALSE)</f>
        <v>1017.37284727</v>
      </c>
      <c r="AQ204" s="44">
        <f>VLOOKUP($AN204, [1]TableView_704030_20160816_20160!$D$2:$M$5095,8,FALSE)</f>
        <v>21.4444444444444</v>
      </c>
      <c r="AR204" s="44">
        <f>VLOOKUP($AN204, [1]TableView_704030_20160816_20160!$D$2:$M$5095,10,FALSE)</f>
        <v>0</v>
      </c>
      <c r="AS204" s="44">
        <f>VLOOKUP($AN204, [1]TableView_704030_20160816_20160!$D$2:$M$5095,4,FALSE)</f>
        <v>60</v>
      </c>
      <c r="AT204" s="44">
        <f>VLOOKUP($AN204, [1]TableView_704030_20160816_20160!$D$2:$M$5095,6,FALSE)</f>
        <v>305</v>
      </c>
      <c r="AU204" s="44">
        <f>VLOOKUP($AN204, [1]TableView_704030_20160816_20160!$D$2:$M$5095,7,FALSE)</f>
        <v>2.6</v>
      </c>
      <c r="AV204" s="44">
        <f>VLOOKUP($AN204, [1]TableView_704030_20160816_20160!$D$2:$M$5095,2,FALSE)</f>
        <v>7</v>
      </c>
      <c r="AW204" s="44">
        <f>VLOOKUP($AO204, [2]aacb8965d69cc6fd1cb3a5cae9e8ae7!$C$6:$F$853,4,FALSE)</f>
        <v>4.0999999999999996</v>
      </c>
      <c r="AX204" s="15">
        <v>1</v>
      </c>
      <c r="AY204" s="44" t="str">
        <f t="shared" si="19"/>
        <v>26/08/2016 1</v>
      </c>
      <c r="AZ204" s="44" t="e">
        <f>VLOOKUP($AY204, [3]Sheet1!$D$3:$T$89,2,FALSE)</f>
        <v>#N/A</v>
      </c>
      <c r="BA204" s="44" t="e">
        <f>VLOOKUP($AY204, [3]Sheet1!$D$3:$T$89,3,FALSE)</f>
        <v>#N/A</v>
      </c>
      <c r="BB204" s="44" t="e">
        <f>VLOOKUP($AY204, [3]Sheet1!$D$3:$T$89,6,FALSE)</f>
        <v>#N/A</v>
      </c>
      <c r="BC204" s="44" t="e">
        <f>VLOOKUP($AY204, [3]Sheet1!$D$3:$T$89,7,FALSE)</f>
        <v>#N/A</v>
      </c>
      <c r="BD204" s="44" t="e">
        <f>VLOOKUP($AY204, [3]Sheet1!$D$3:$T$89,10,FALSE)</f>
        <v>#N/A</v>
      </c>
      <c r="BE204" s="44" t="e">
        <f>VLOOKUP($AY204, [3]Sheet1!$D$3:$T$89,11,FALSE)</f>
        <v>#N/A</v>
      </c>
      <c r="BF204" s="44" t="e">
        <f>VLOOKUP($AY204, [3]Sheet1!$D$3:$T$89,14,FALSE)</f>
        <v>#N/A</v>
      </c>
      <c r="BG204" s="44" t="e">
        <f>VLOOKUP($AY204, [3]Sheet1!$D$3:$T$89,15,FALSE)</f>
        <v>#N/A</v>
      </c>
      <c r="BI204" s="49">
        <v>42608</v>
      </c>
      <c r="BJ204" s="50">
        <v>0.422916666666667</v>
      </c>
      <c r="BK204" s="50">
        <v>0.4236111111111111</v>
      </c>
      <c r="BL204" s="50">
        <v>0.41666666666666669</v>
      </c>
      <c r="BM204" s="44" t="s">
        <v>1405</v>
      </c>
      <c r="BN204" s="44" t="s">
        <v>1406</v>
      </c>
      <c r="BO204" s="44">
        <v>1017.37284727</v>
      </c>
      <c r="BP204" s="44">
        <v>21.4444444444444</v>
      </c>
      <c r="BQ204" s="44">
        <v>0</v>
      </c>
      <c r="BR204" s="44">
        <v>60</v>
      </c>
      <c r="BS204" s="44">
        <v>305</v>
      </c>
      <c r="BT204" s="44">
        <v>2.6</v>
      </c>
      <c r="BU204" s="44">
        <v>7</v>
      </c>
      <c r="BV204" s="44">
        <v>4.0999999999999996</v>
      </c>
      <c r="BW204" s="44">
        <v>1</v>
      </c>
      <c r="BX204" s="44" t="s">
        <v>1250</v>
      </c>
      <c r="BY204" s="44" t="e">
        <v>#N/A</v>
      </c>
      <c r="BZ204" s="44" t="e">
        <v>#N/A</v>
      </c>
      <c r="CA204" s="44" t="e">
        <v>#N/A</v>
      </c>
      <c r="CB204" s="44" t="e">
        <v>#N/A</v>
      </c>
      <c r="CC204" s="44" t="e">
        <v>#N/A</v>
      </c>
      <c r="CD204" s="44" t="e">
        <v>#N/A</v>
      </c>
      <c r="CE204" s="44" t="e">
        <v>#N/A</v>
      </c>
      <c r="CF204" s="44" t="e">
        <v>#N/A</v>
      </c>
    </row>
    <row r="205" spans="1:84" s="28" customFormat="1">
      <c r="B205" s="51"/>
      <c r="D205" s="52"/>
      <c r="M205" s="54"/>
      <c r="O205" s="52"/>
      <c r="X205" s="54"/>
      <c r="Z205" s="52"/>
      <c r="AJ205" s="49">
        <v>42608</v>
      </c>
      <c r="AK205" s="60">
        <v>0.422916666666667</v>
      </c>
      <c r="AL205" s="60">
        <f t="shared" si="16"/>
        <v>0.4236111111111111</v>
      </c>
      <c r="AM205" s="60">
        <f t="shared" si="20"/>
        <v>0.41666666666666669</v>
      </c>
      <c r="AN205" s="44" t="str">
        <f t="shared" si="17"/>
        <v>26/08/2016 10:10:00</v>
      </c>
      <c r="AO205" s="61" t="str">
        <f t="shared" si="18"/>
        <v>26/08/2016 10:00:00</v>
      </c>
      <c r="AP205" s="44">
        <f>VLOOKUP($AN205, [1]TableView_704030_20160816_20160!$D$2:$M$5095,3,FALSE)</f>
        <v>1017.37284727</v>
      </c>
      <c r="AQ205" s="44">
        <f>VLOOKUP($AN205, [1]TableView_704030_20160816_20160!$D$2:$M$5095,8,FALSE)</f>
        <v>21.4444444444444</v>
      </c>
      <c r="AR205" s="44">
        <f>VLOOKUP($AN205, [1]TableView_704030_20160816_20160!$D$2:$M$5095,10,FALSE)</f>
        <v>0</v>
      </c>
      <c r="AS205" s="44">
        <f>VLOOKUP($AN205, [1]TableView_704030_20160816_20160!$D$2:$M$5095,4,FALSE)</f>
        <v>60</v>
      </c>
      <c r="AT205" s="44">
        <f>VLOOKUP($AN205, [1]TableView_704030_20160816_20160!$D$2:$M$5095,6,FALSE)</f>
        <v>305</v>
      </c>
      <c r="AU205" s="44">
        <f>VLOOKUP($AN205, [1]TableView_704030_20160816_20160!$D$2:$M$5095,7,FALSE)</f>
        <v>2.6</v>
      </c>
      <c r="AV205" s="44">
        <f>VLOOKUP($AN205, [1]TableView_704030_20160816_20160!$D$2:$M$5095,2,FALSE)</f>
        <v>7</v>
      </c>
      <c r="AW205" s="44">
        <f>VLOOKUP($AO205, [2]aacb8965d69cc6fd1cb3a5cae9e8ae7!$C$6:$F$853,4,FALSE)</f>
        <v>4.0999999999999996</v>
      </c>
      <c r="AX205" s="15">
        <v>1</v>
      </c>
      <c r="AY205" s="44" t="str">
        <f t="shared" si="19"/>
        <v>26/08/2016 1</v>
      </c>
      <c r="AZ205" s="44" t="e">
        <f>VLOOKUP($AY205, [3]Sheet1!$D$3:$T$89,2,FALSE)</f>
        <v>#N/A</v>
      </c>
      <c r="BA205" s="44" t="e">
        <f>VLOOKUP($AY205, [3]Sheet1!$D$3:$T$89,3,FALSE)</f>
        <v>#N/A</v>
      </c>
      <c r="BB205" s="44" t="e">
        <f>VLOOKUP($AY205, [3]Sheet1!$D$3:$T$89,6,FALSE)</f>
        <v>#N/A</v>
      </c>
      <c r="BC205" s="44" t="e">
        <f>VLOOKUP($AY205, [3]Sheet1!$D$3:$T$89,7,FALSE)</f>
        <v>#N/A</v>
      </c>
      <c r="BD205" s="44" t="e">
        <f>VLOOKUP($AY205, [3]Sheet1!$D$3:$T$89,10,FALSE)</f>
        <v>#N/A</v>
      </c>
      <c r="BE205" s="44" t="e">
        <f>VLOOKUP($AY205, [3]Sheet1!$D$3:$T$89,11,FALSE)</f>
        <v>#N/A</v>
      </c>
      <c r="BF205" s="44" t="e">
        <f>VLOOKUP($AY205, [3]Sheet1!$D$3:$T$89,14,FALSE)</f>
        <v>#N/A</v>
      </c>
      <c r="BG205" s="44" t="e">
        <f>VLOOKUP($AY205, [3]Sheet1!$D$3:$T$89,15,FALSE)</f>
        <v>#N/A</v>
      </c>
      <c r="BI205" s="58">
        <v>42608</v>
      </c>
      <c r="BJ205" s="59">
        <v>0.422916666666667</v>
      </c>
      <c r="BK205" s="59">
        <v>0.4236111111111111</v>
      </c>
      <c r="BL205" s="59">
        <v>0.41666666666666669</v>
      </c>
      <c r="BM205" s="28" t="s">
        <v>1405</v>
      </c>
      <c r="BN205" s="28" t="s">
        <v>1406</v>
      </c>
      <c r="BO205" s="28">
        <v>1017.37284727</v>
      </c>
      <c r="BP205" s="28">
        <v>21.4444444444444</v>
      </c>
      <c r="BQ205" s="28">
        <v>0</v>
      </c>
      <c r="BR205" s="28">
        <v>60</v>
      </c>
      <c r="BS205" s="28">
        <v>305</v>
      </c>
      <c r="BT205" s="28">
        <v>2.6</v>
      </c>
      <c r="BU205" s="28">
        <v>7</v>
      </c>
      <c r="BV205" s="28">
        <v>4.0999999999999996</v>
      </c>
      <c r="BW205" s="28">
        <v>1</v>
      </c>
      <c r="BX205" s="28" t="s">
        <v>1250</v>
      </c>
      <c r="BY205" s="28" t="e">
        <v>#N/A</v>
      </c>
      <c r="BZ205" s="28" t="e">
        <v>#N/A</v>
      </c>
      <c r="CA205" s="28" t="e">
        <v>#N/A</v>
      </c>
      <c r="CB205" s="28" t="e">
        <v>#N/A</v>
      </c>
      <c r="CC205" s="28" t="e">
        <v>#N/A</v>
      </c>
      <c r="CD205" s="28" t="e">
        <v>#N/A</v>
      </c>
      <c r="CE205" s="28" t="e">
        <v>#N/A</v>
      </c>
      <c r="CF205" s="28" t="e">
        <v>#N/A</v>
      </c>
    </row>
    <row r="206" spans="1:84">
      <c r="A206" s="44" t="s">
        <v>0</v>
      </c>
      <c r="B206" s="45" t="s">
        <v>411</v>
      </c>
      <c r="D206" s="46">
        <v>0</v>
      </c>
      <c r="E206" s="15" t="s">
        <v>32</v>
      </c>
      <c r="O206" s="46">
        <v>0</v>
      </c>
      <c r="P206" s="15" t="s">
        <v>32</v>
      </c>
      <c r="Z206" s="46">
        <v>0</v>
      </c>
      <c r="AA206" s="44" t="s">
        <v>32</v>
      </c>
      <c r="AJ206" s="49">
        <v>42612</v>
      </c>
      <c r="AK206" s="60">
        <v>0.41875000000000001</v>
      </c>
      <c r="AL206" s="60">
        <f t="shared" si="16"/>
        <v>0.41666666666666669</v>
      </c>
      <c r="AM206" s="60">
        <f t="shared" si="20"/>
        <v>0.41666666666666669</v>
      </c>
      <c r="AN206" s="44" t="str">
        <f t="shared" si="17"/>
        <v>30/08/2016 10:00:00</v>
      </c>
      <c r="AO206" s="61" t="str">
        <f t="shared" si="18"/>
        <v>30/08/2016 10:00:00</v>
      </c>
      <c r="AP206" s="44">
        <f>VLOOKUP($AN206, [1]TableView_704030_20160816_20160!$D$2:$M$5095,3,FALSE)</f>
        <v>1024.24721694</v>
      </c>
      <c r="AQ206" s="44">
        <f>VLOOKUP($AN206, [1]TableView_704030_20160816_20160!$D$2:$M$5095,8,FALSE)</f>
        <v>23.2777777777778</v>
      </c>
      <c r="AR206" s="44">
        <f>VLOOKUP($AN206, [1]TableView_704030_20160816_20160!$D$2:$M$5095,10,FALSE)</f>
        <v>0</v>
      </c>
      <c r="AS206" s="44">
        <f>VLOOKUP($AN206, [1]TableView_704030_20160816_20160!$D$2:$M$5095,4,FALSE)</f>
        <v>60</v>
      </c>
      <c r="AT206" s="44">
        <f>VLOOKUP($AN206, [1]TableView_704030_20160816_20160!$D$2:$M$5095,6,FALSE)</f>
        <v>153</v>
      </c>
      <c r="AU206" s="44">
        <f>VLOOKUP($AN206, [1]TableView_704030_20160816_20160!$D$2:$M$5095,7,FALSE)</f>
        <v>2.8</v>
      </c>
      <c r="AV206" s="44">
        <f>VLOOKUP($AN206, [1]TableView_704030_20160816_20160!$D$2:$M$5095,2,FALSE)</f>
        <v>7.8</v>
      </c>
      <c r="AW206" s="44">
        <f>VLOOKUP($AO206, [2]aacb8965d69cc6fd1cb3a5cae9e8ae7!$C$6:$F$853,4,FALSE)</f>
        <v>4</v>
      </c>
      <c r="AX206" s="15">
        <v>1</v>
      </c>
      <c r="AY206" s="44" t="str">
        <f t="shared" si="19"/>
        <v>30/08/2016 1</v>
      </c>
      <c r="AZ206" s="44">
        <f>VLOOKUP($AY206, [3]Sheet1!$D$3:$T$89,2,FALSE)</f>
        <v>32</v>
      </c>
      <c r="BA206" s="44">
        <f>VLOOKUP($AY206, [3]Sheet1!$D$3:$T$89,3,FALSE)</f>
        <v>25</v>
      </c>
      <c r="BB206" s="44">
        <f>VLOOKUP($AY206, [3]Sheet1!$D$3:$T$89,6,FALSE)</f>
        <v>30</v>
      </c>
      <c r="BC206" s="44">
        <f>VLOOKUP($AY206, [3]Sheet1!$D$3:$T$89,7,FALSE)</f>
        <v>22</v>
      </c>
      <c r="BD206" s="44">
        <f>VLOOKUP($AY206, [3]Sheet1!$D$3:$T$89,10,FALSE)</f>
        <v>25</v>
      </c>
      <c r="BE206" s="44">
        <f>VLOOKUP($AY206, [3]Sheet1!$D$3:$T$89,11,FALSE)</f>
        <v>18</v>
      </c>
      <c r="BF206" s="44">
        <f>VLOOKUP($AY206, [3]Sheet1!$D$3:$T$89,14,FALSE)</f>
        <v>21</v>
      </c>
      <c r="BG206" s="44">
        <f>VLOOKUP($AY206, [3]Sheet1!$D$3:$T$89,15,FALSE)</f>
        <v>16</v>
      </c>
      <c r="BI206" s="49">
        <v>42612</v>
      </c>
      <c r="BJ206" s="50">
        <v>0.41875000000000001</v>
      </c>
      <c r="BK206" s="50">
        <v>0.41666666666666669</v>
      </c>
      <c r="BL206" s="50">
        <v>0.41666666666666669</v>
      </c>
      <c r="BM206" s="44" t="s">
        <v>1407</v>
      </c>
      <c r="BN206" s="44" t="s">
        <v>1407</v>
      </c>
      <c r="BO206" s="44">
        <v>1024.24721694</v>
      </c>
      <c r="BP206" s="44">
        <v>23.2777777777778</v>
      </c>
      <c r="BQ206" s="44">
        <v>0</v>
      </c>
      <c r="BR206" s="44">
        <v>60</v>
      </c>
      <c r="BS206" s="44">
        <v>153</v>
      </c>
      <c r="BT206" s="44">
        <v>2.8</v>
      </c>
      <c r="BU206" s="44">
        <v>7.8</v>
      </c>
      <c r="BV206" s="44">
        <v>4</v>
      </c>
      <c r="BW206" s="44">
        <v>1</v>
      </c>
      <c r="BX206" s="44" t="s">
        <v>1408</v>
      </c>
      <c r="BY206" s="44">
        <v>32</v>
      </c>
      <c r="BZ206" s="44">
        <v>25</v>
      </c>
      <c r="CA206" s="44">
        <v>30</v>
      </c>
      <c r="CB206" s="44">
        <v>22</v>
      </c>
      <c r="CC206" s="44">
        <v>25</v>
      </c>
      <c r="CD206" s="44">
        <v>18</v>
      </c>
      <c r="CE206" s="44">
        <v>21</v>
      </c>
      <c r="CF206" s="44">
        <v>16</v>
      </c>
    </row>
    <row r="207" spans="1:84">
      <c r="A207" s="44" t="s">
        <v>1</v>
      </c>
      <c r="B207" s="45" t="s">
        <v>123</v>
      </c>
      <c r="D207" s="46">
        <v>2.0833333333333332E-2</v>
      </c>
      <c r="O207" s="46">
        <v>1.0659722222222221E-2</v>
      </c>
      <c r="P207" s="15" t="s">
        <v>100</v>
      </c>
      <c r="Q207" s="44" t="s">
        <v>67</v>
      </c>
      <c r="R207" s="44" t="s">
        <v>41</v>
      </c>
      <c r="S207" s="44">
        <v>9</v>
      </c>
      <c r="U207" s="44" t="s">
        <v>36</v>
      </c>
      <c r="V207" s="44" t="s">
        <v>72</v>
      </c>
      <c r="Z207" s="46">
        <v>2.0833333333333332E-2</v>
      </c>
      <c r="AJ207" s="49">
        <v>42612</v>
      </c>
      <c r="AK207" s="60">
        <v>0.41875000000000001</v>
      </c>
      <c r="AL207" s="60">
        <f t="shared" si="16"/>
        <v>0.41666666666666669</v>
      </c>
      <c r="AM207" s="60">
        <f t="shared" si="20"/>
        <v>0.41666666666666669</v>
      </c>
      <c r="AN207" s="44" t="str">
        <f t="shared" si="17"/>
        <v>30/08/2016 10:00:00</v>
      </c>
      <c r="AO207" s="61" t="str">
        <f t="shared" si="18"/>
        <v>30/08/2016 10:00:00</v>
      </c>
      <c r="AP207" s="44">
        <f>VLOOKUP($AN207, [1]TableView_704030_20160816_20160!$D$2:$M$5095,3,FALSE)</f>
        <v>1024.24721694</v>
      </c>
      <c r="AQ207" s="44">
        <f>VLOOKUP($AN207, [1]TableView_704030_20160816_20160!$D$2:$M$5095,8,FALSE)</f>
        <v>23.2777777777778</v>
      </c>
      <c r="AR207" s="44">
        <f>VLOOKUP($AN207, [1]TableView_704030_20160816_20160!$D$2:$M$5095,10,FALSE)</f>
        <v>0</v>
      </c>
      <c r="AS207" s="44">
        <f>VLOOKUP($AN207, [1]TableView_704030_20160816_20160!$D$2:$M$5095,4,FALSE)</f>
        <v>60</v>
      </c>
      <c r="AT207" s="44">
        <f>VLOOKUP($AN207, [1]TableView_704030_20160816_20160!$D$2:$M$5095,6,FALSE)</f>
        <v>153</v>
      </c>
      <c r="AU207" s="44">
        <f>VLOOKUP($AN207, [1]TableView_704030_20160816_20160!$D$2:$M$5095,7,FALSE)</f>
        <v>2.8</v>
      </c>
      <c r="AV207" s="44">
        <f>VLOOKUP($AN207, [1]TableView_704030_20160816_20160!$D$2:$M$5095,2,FALSE)</f>
        <v>7.8</v>
      </c>
      <c r="AW207" s="44">
        <f>VLOOKUP($AO207, [2]aacb8965d69cc6fd1cb3a5cae9e8ae7!$C$6:$F$853,4,FALSE)</f>
        <v>4</v>
      </c>
      <c r="AX207" s="15">
        <v>1</v>
      </c>
      <c r="AY207" s="44" t="str">
        <f t="shared" si="19"/>
        <v>30/08/2016 1</v>
      </c>
      <c r="AZ207" s="44">
        <f>VLOOKUP($AY207, [3]Sheet1!$D$3:$T$89,2,FALSE)</f>
        <v>32</v>
      </c>
      <c r="BA207" s="44">
        <f>VLOOKUP($AY207, [3]Sheet1!$D$3:$T$89,3,FALSE)</f>
        <v>25</v>
      </c>
      <c r="BB207" s="44">
        <f>VLOOKUP($AY207, [3]Sheet1!$D$3:$T$89,6,FALSE)</f>
        <v>30</v>
      </c>
      <c r="BC207" s="44">
        <f>VLOOKUP($AY207, [3]Sheet1!$D$3:$T$89,7,FALSE)</f>
        <v>22</v>
      </c>
      <c r="BD207" s="44">
        <f>VLOOKUP($AY207, [3]Sheet1!$D$3:$T$89,10,FALSE)</f>
        <v>25</v>
      </c>
      <c r="BE207" s="44">
        <f>VLOOKUP($AY207, [3]Sheet1!$D$3:$T$89,11,FALSE)</f>
        <v>18</v>
      </c>
      <c r="BF207" s="44">
        <f>VLOOKUP($AY207, [3]Sheet1!$D$3:$T$89,14,FALSE)</f>
        <v>21</v>
      </c>
      <c r="BG207" s="44">
        <f>VLOOKUP($AY207, [3]Sheet1!$D$3:$T$89,15,FALSE)</f>
        <v>16</v>
      </c>
      <c r="BI207" s="49">
        <v>42612</v>
      </c>
      <c r="BJ207" s="50">
        <v>0.41875000000000001</v>
      </c>
      <c r="BK207" s="50">
        <v>0.41666666666666669</v>
      </c>
      <c r="BL207" s="50">
        <v>0.41666666666666669</v>
      </c>
      <c r="BM207" s="44" t="s">
        <v>1407</v>
      </c>
      <c r="BN207" s="44" t="s">
        <v>1407</v>
      </c>
      <c r="BO207" s="44">
        <v>1024.24721694</v>
      </c>
      <c r="BP207" s="44">
        <v>23.2777777777778</v>
      </c>
      <c r="BQ207" s="44">
        <v>0</v>
      </c>
      <c r="BR207" s="44">
        <v>60</v>
      </c>
      <c r="BS207" s="44">
        <v>153</v>
      </c>
      <c r="BT207" s="44">
        <v>2.8</v>
      </c>
      <c r="BU207" s="44">
        <v>7.8</v>
      </c>
      <c r="BV207" s="44">
        <v>4</v>
      </c>
      <c r="BW207" s="44">
        <v>1</v>
      </c>
      <c r="BX207" s="44" t="s">
        <v>1408</v>
      </c>
      <c r="BY207" s="44">
        <v>32</v>
      </c>
      <c r="BZ207" s="44">
        <v>25</v>
      </c>
      <c r="CA207" s="44">
        <v>30</v>
      </c>
      <c r="CB207" s="44">
        <v>22</v>
      </c>
      <c r="CC207" s="44">
        <v>25</v>
      </c>
      <c r="CD207" s="44">
        <v>18</v>
      </c>
      <c r="CE207" s="44">
        <v>21</v>
      </c>
      <c r="CF207" s="44">
        <v>16</v>
      </c>
    </row>
    <row r="208" spans="1:84">
      <c r="A208" s="44" t="s">
        <v>2</v>
      </c>
      <c r="B208" s="45" t="s">
        <v>20</v>
      </c>
      <c r="O208" s="46">
        <v>1.0972222222222223E-2</v>
      </c>
      <c r="P208" s="15" t="s">
        <v>100</v>
      </c>
      <c r="Q208" s="44" t="s">
        <v>96</v>
      </c>
      <c r="T208" s="44" t="s">
        <v>53</v>
      </c>
      <c r="U208" s="44" t="s">
        <v>36</v>
      </c>
      <c r="V208" s="44" t="s">
        <v>414</v>
      </c>
      <c r="AJ208" s="49">
        <v>42612</v>
      </c>
      <c r="AK208" s="60">
        <v>0.41875000000000001</v>
      </c>
      <c r="AL208" s="60">
        <f t="shared" si="16"/>
        <v>0.41666666666666669</v>
      </c>
      <c r="AM208" s="60">
        <f t="shared" si="20"/>
        <v>0.41666666666666669</v>
      </c>
      <c r="AN208" s="44" t="str">
        <f t="shared" si="17"/>
        <v>30/08/2016 10:00:00</v>
      </c>
      <c r="AO208" s="61" t="str">
        <f t="shared" si="18"/>
        <v>30/08/2016 10:00:00</v>
      </c>
      <c r="AP208" s="44">
        <f>VLOOKUP($AN208, [1]TableView_704030_20160816_20160!$D$2:$M$5095,3,FALSE)</f>
        <v>1024.24721694</v>
      </c>
      <c r="AQ208" s="44">
        <f>VLOOKUP($AN208, [1]TableView_704030_20160816_20160!$D$2:$M$5095,8,FALSE)</f>
        <v>23.2777777777778</v>
      </c>
      <c r="AR208" s="44">
        <f>VLOOKUP($AN208, [1]TableView_704030_20160816_20160!$D$2:$M$5095,10,FALSE)</f>
        <v>0</v>
      </c>
      <c r="AS208" s="44">
        <f>VLOOKUP($AN208, [1]TableView_704030_20160816_20160!$D$2:$M$5095,4,FALSE)</f>
        <v>60</v>
      </c>
      <c r="AT208" s="44">
        <f>VLOOKUP($AN208, [1]TableView_704030_20160816_20160!$D$2:$M$5095,6,FALSE)</f>
        <v>153</v>
      </c>
      <c r="AU208" s="44">
        <f>VLOOKUP($AN208, [1]TableView_704030_20160816_20160!$D$2:$M$5095,7,FALSE)</f>
        <v>2.8</v>
      </c>
      <c r="AV208" s="44">
        <f>VLOOKUP($AN208, [1]TableView_704030_20160816_20160!$D$2:$M$5095,2,FALSE)</f>
        <v>7.8</v>
      </c>
      <c r="AW208" s="44">
        <f>VLOOKUP($AO208, [2]aacb8965d69cc6fd1cb3a5cae9e8ae7!$C$6:$F$853,4,FALSE)</f>
        <v>4</v>
      </c>
      <c r="AX208" s="15">
        <v>1</v>
      </c>
      <c r="AY208" s="44" t="str">
        <f t="shared" si="19"/>
        <v>30/08/2016 1</v>
      </c>
      <c r="AZ208" s="44">
        <f>VLOOKUP($AY208, [3]Sheet1!$D$3:$T$89,2,FALSE)</f>
        <v>32</v>
      </c>
      <c r="BA208" s="44">
        <f>VLOOKUP($AY208, [3]Sheet1!$D$3:$T$89,3,FALSE)</f>
        <v>25</v>
      </c>
      <c r="BB208" s="44">
        <f>VLOOKUP($AY208, [3]Sheet1!$D$3:$T$89,6,FALSE)</f>
        <v>30</v>
      </c>
      <c r="BC208" s="44">
        <f>VLOOKUP($AY208, [3]Sheet1!$D$3:$T$89,7,FALSE)</f>
        <v>22</v>
      </c>
      <c r="BD208" s="44">
        <f>VLOOKUP($AY208, [3]Sheet1!$D$3:$T$89,10,FALSE)</f>
        <v>25</v>
      </c>
      <c r="BE208" s="44">
        <f>VLOOKUP($AY208, [3]Sheet1!$D$3:$T$89,11,FALSE)</f>
        <v>18</v>
      </c>
      <c r="BF208" s="44">
        <f>VLOOKUP($AY208, [3]Sheet1!$D$3:$T$89,14,FALSE)</f>
        <v>21</v>
      </c>
      <c r="BG208" s="44">
        <f>VLOOKUP($AY208, [3]Sheet1!$D$3:$T$89,15,FALSE)</f>
        <v>16</v>
      </c>
      <c r="BI208" s="49">
        <v>42612</v>
      </c>
      <c r="BJ208" s="50">
        <v>0.41875000000000001</v>
      </c>
      <c r="BK208" s="50">
        <v>0.41666666666666669</v>
      </c>
      <c r="BL208" s="50">
        <v>0.41666666666666669</v>
      </c>
      <c r="BM208" s="44" t="s">
        <v>1407</v>
      </c>
      <c r="BN208" s="44" t="s">
        <v>1407</v>
      </c>
      <c r="BO208" s="44">
        <v>1024.24721694</v>
      </c>
      <c r="BP208" s="44">
        <v>23.2777777777778</v>
      </c>
      <c r="BQ208" s="44">
        <v>0</v>
      </c>
      <c r="BR208" s="44">
        <v>60</v>
      </c>
      <c r="BS208" s="44">
        <v>153</v>
      </c>
      <c r="BT208" s="44">
        <v>2.8</v>
      </c>
      <c r="BU208" s="44">
        <v>7.8</v>
      </c>
      <c r="BV208" s="44">
        <v>4</v>
      </c>
      <c r="BW208" s="44">
        <v>1</v>
      </c>
      <c r="BX208" s="44" t="s">
        <v>1408</v>
      </c>
      <c r="BY208" s="44">
        <v>32</v>
      </c>
      <c r="BZ208" s="44">
        <v>25</v>
      </c>
      <c r="CA208" s="44">
        <v>30</v>
      </c>
      <c r="CB208" s="44">
        <v>22</v>
      </c>
      <c r="CC208" s="44">
        <v>25</v>
      </c>
      <c r="CD208" s="44">
        <v>18</v>
      </c>
      <c r="CE208" s="44">
        <v>21</v>
      </c>
      <c r="CF208" s="44">
        <v>16</v>
      </c>
    </row>
    <row r="209" spans="1:84">
      <c r="A209" s="44" t="s">
        <v>3</v>
      </c>
      <c r="B209" s="45" t="s">
        <v>21</v>
      </c>
      <c r="O209" s="46">
        <v>2.071759259259259E-2</v>
      </c>
      <c r="P209" s="15" t="s">
        <v>100</v>
      </c>
      <c r="Q209" s="44" t="s">
        <v>96</v>
      </c>
      <c r="U209" s="44" t="s">
        <v>36</v>
      </c>
      <c r="V209" s="44" t="s">
        <v>415</v>
      </c>
      <c r="AJ209" s="49">
        <v>42612</v>
      </c>
      <c r="AK209" s="60">
        <v>0.41875000000000001</v>
      </c>
      <c r="AL209" s="60">
        <f t="shared" si="16"/>
        <v>0.41666666666666669</v>
      </c>
      <c r="AM209" s="60">
        <f t="shared" si="20"/>
        <v>0.41666666666666669</v>
      </c>
      <c r="AN209" s="44" t="str">
        <f t="shared" si="17"/>
        <v>30/08/2016 10:00:00</v>
      </c>
      <c r="AO209" s="61" t="str">
        <f t="shared" si="18"/>
        <v>30/08/2016 10:00:00</v>
      </c>
      <c r="AP209" s="44">
        <f>VLOOKUP($AN209, [1]TableView_704030_20160816_20160!$D$2:$M$5095,3,FALSE)</f>
        <v>1024.24721694</v>
      </c>
      <c r="AQ209" s="44">
        <f>VLOOKUP($AN209, [1]TableView_704030_20160816_20160!$D$2:$M$5095,8,FALSE)</f>
        <v>23.2777777777778</v>
      </c>
      <c r="AR209" s="44">
        <f>VLOOKUP($AN209, [1]TableView_704030_20160816_20160!$D$2:$M$5095,10,FALSE)</f>
        <v>0</v>
      </c>
      <c r="AS209" s="44">
        <f>VLOOKUP($AN209, [1]TableView_704030_20160816_20160!$D$2:$M$5095,4,FALSE)</f>
        <v>60</v>
      </c>
      <c r="AT209" s="44">
        <f>VLOOKUP($AN209, [1]TableView_704030_20160816_20160!$D$2:$M$5095,6,FALSE)</f>
        <v>153</v>
      </c>
      <c r="AU209" s="44">
        <f>VLOOKUP($AN209, [1]TableView_704030_20160816_20160!$D$2:$M$5095,7,FALSE)</f>
        <v>2.8</v>
      </c>
      <c r="AV209" s="44">
        <f>VLOOKUP($AN209, [1]TableView_704030_20160816_20160!$D$2:$M$5095,2,FALSE)</f>
        <v>7.8</v>
      </c>
      <c r="AW209" s="44">
        <f>VLOOKUP($AO209, [2]aacb8965d69cc6fd1cb3a5cae9e8ae7!$C$6:$F$853,4,FALSE)</f>
        <v>4</v>
      </c>
      <c r="AX209" s="15">
        <v>1</v>
      </c>
      <c r="AY209" s="44" t="str">
        <f t="shared" si="19"/>
        <v>30/08/2016 1</v>
      </c>
      <c r="AZ209" s="44">
        <f>VLOOKUP($AY209, [3]Sheet1!$D$3:$T$89,2,FALSE)</f>
        <v>32</v>
      </c>
      <c r="BA209" s="44">
        <f>VLOOKUP($AY209, [3]Sheet1!$D$3:$T$89,3,FALSE)</f>
        <v>25</v>
      </c>
      <c r="BB209" s="44">
        <f>VLOOKUP($AY209, [3]Sheet1!$D$3:$T$89,6,FALSE)</f>
        <v>30</v>
      </c>
      <c r="BC209" s="44">
        <f>VLOOKUP($AY209, [3]Sheet1!$D$3:$T$89,7,FALSE)</f>
        <v>22</v>
      </c>
      <c r="BD209" s="44">
        <f>VLOOKUP($AY209, [3]Sheet1!$D$3:$T$89,10,FALSE)</f>
        <v>25</v>
      </c>
      <c r="BE209" s="44">
        <f>VLOOKUP($AY209, [3]Sheet1!$D$3:$T$89,11,FALSE)</f>
        <v>18</v>
      </c>
      <c r="BF209" s="44">
        <f>VLOOKUP($AY209, [3]Sheet1!$D$3:$T$89,14,FALSE)</f>
        <v>21</v>
      </c>
      <c r="BG209" s="44">
        <f>VLOOKUP($AY209, [3]Sheet1!$D$3:$T$89,15,FALSE)</f>
        <v>16</v>
      </c>
      <c r="BI209" s="49">
        <v>42612</v>
      </c>
      <c r="BJ209" s="50">
        <v>0.41875000000000001</v>
      </c>
      <c r="BK209" s="50">
        <v>0.41666666666666669</v>
      </c>
      <c r="BL209" s="50">
        <v>0.41666666666666669</v>
      </c>
      <c r="BM209" s="44" t="s">
        <v>1407</v>
      </c>
      <c r="BN209" s="44" t="s">
        <v>1407</v>
      </c>
      <c r="BO209" s="44">
        <v>1024.24721694</v>
      </c>
      <c r="BP209" s="44">
        <v>23.2777777777778</v>
      </c>
      <c r="BQ209" s="44">
        <v>0</v>
      </c>
      <c r="BR209" s="44">
        <v>60</v>
      </c>
      <c r="BS209" s="44">
        <v>153</v>
      </c>
      <c r="BT209" s="44">
        <v>2.8</v>
      </c>
      <c r="BU209" s="44">
        <v>7.8</v>
      </c>
      <c r="BV209" s="44">
        <v>4</v>
      </c>
      <c r="BW209" s="44">
        <v>1</v>
      </c>
      <c r="BX209" s="44" t="s">
        <v>1408</v>
      </c>
      <c r="BY209" s="44">
        <v>32</v>
      </c>
      <c r="BZ209" s="44">
        <v>25</v>
      </c>
      <c r="CA209" s="44">
        <v>30</v>
      </c>
      <c r="CB209" s="44">
        <v>22</v>
      </c>
      <c r="CC209" s="44">
        <v>25</v>
      </c>
      <c r="CD209" s="44">
        <v>18</v>
      </c>
      <c r="CE209" s="44">
        <v>21</v>
      </c>
      <c r="CF209" s="44">
        <v>16</v>
      </c>
    </row>
    <row r="210" spans="1:84">
      <c r="A210" s="44" t="s">
        <v>4</v>
      </c>
      <c r="B210" s="45" t="s">
        <v>22</v>
      </c>
      <c r="O210" s="46">
        <v>2.0833333333333332E-2</v>
      </c>
      <c r="AJ210" s="49">
        <v>42612</v>
      </c>
      <c r="AK210" s="60">
        <v>0.41875000000000001</v>
      </c>
      <c r="AL210" s="60">
        <f t="shared" si="16"/>
        <v>0.41666666666666669</v>
      </c>
      <c r="AM210" s="60">
        <f t="shared" si="20"/>
        <v>0.41666666666666669</v>
      </c>
      <c r="AN210" s="44" t="str">
        <f t="shared" si="17"/>
        <v>30/08/2016 10:00:00</v>
      </c>
      <c r="AO210" s="61" t="str">
        <f t="shared" si="18"/>
        <v>30/08/2016 10:00:00</v>
      </c>
      <c r="AP210" s="44">
        <f>VLOOKUP($AN210, [1]TableView_704030_20160816_20160!$D$2:$M$5095,3,FALSE)</f>
        <v>1024.24721694</v>
      </c>
      <c r="AQ210" s="44">
        <f>VLOOKUP($AN210, [1]TableView_704030_20160816_20160!$D$2:$M$5095,8,FALSE)</f>
        <v>23.2777777777778</v>
      </c>
      <c r="AR210" s="44">
        <f>VLOOKUP($AN210, [1]TableView_704030_20160816_20160!$D$2:$M$5095,10,FALSE)</f>
        <v>0</v>
      </c>
      <c r="AS210" s="44">
        <f>VLOOKUP($AN210, [1]TableView_704030_20160816_20160!$D$2:$M$5095,4,FALSE)</f>
        <v>60</v>
      </c>
      <c r="AT210" s="44">
        <f>VLOOKUP($AN210, [1]TableView_704030_20160816_20160!$D$2:$M$5095,6,FALSE)</f>
        <v>153</v>
      </c>
      <c r="AU210" s="44">
        <f>VLOOKUP($AN210, [1]TableView_704030_20160816_20160!$D$2:$M$5095,7,FALSE)</f>
        <v>2.8</v>
      </c>
      <c r="AV210" s="44">
        <f>VLOOKUP($AN210, [1]TableView_704030_20160816_20160!$D$2:$M$5095,2,FALSE)</f>
        <v>7.8</v>
      </c>
      <c r="AW210" s="44">
        <f>VLOOKUP($AO210, [2]aacb8965d69cc6fd1cb3a5cae9e8ae7!$C$6:$F$853,4,FALSE)</f>
        <v>4</v>
      </c>
      <c r="AX210" s="15">
        <v>1</v>
      </c>
      <c r="AY210" s="44" t="str">
        <f t="shared" si="19"/>
        <v>30/08/2016 1</v>
      </c>
      <c r="AZ210" s="44">
        <f>VLOOKUP($AY210, [3]Sheet1!$D$3:$T$89,2,FALSE)</f>
        <v>32</v>
      </c>
      <c r="BA210" s="44">
        <f>VLOOKUP($AY210, [3]Sheet1!$D$3:$T$89,3,FALSE)</f>
        <v>25</v>
      </c>
      <c r="BB210" s="44">
        <f>VLOOKUP($AY210, [3]Sheet1!$D$3:$T$89,6,FALSE)</f>
        <v>30</v>
      </c>
      <c r="BC210" s="44">
        <f>VLOOKUP($AY210, [3]Sheet1!$D$3:$T$89,7,FALSE)</f>
        <v>22</v>
      </c>
      <c r="BD210" s="44">
        <f>VLOOKUP($AY210, [3]Sheet1!$D$3:$T$89,10,FALSE)</f>
        <v>25</v>
      </c>
      <c r="BE210" s="44">
        <f>VLOOKUP($AY210, [3]Sheet1!$D$3:$T$89,11,FALSE)</f>
        <v>18</v>
      </c>
      <c r="BF210" s="44">
        <f>VLOOKUP($AY210, [3]Sheet1!$D$3:$T$89,14,FALSE)</f>
        <v>21</v>
      </c>
      <c r="BG210" s="44">
        <f>VLOOKUP($AY210, [3]Sheet1!$D$3:$T$89,15,FALSE)</f>
        <v>16</v>
      </c>
      <c r="BI210" s="49">
        <v>42612</v>
      </c>
      <c r="BJ210" s="50">
        <v>0.41875000000000001</v>
      </c>
      <c r="BK210" s="50">
        <v>0.41666666666666669</v>
      </c>
      <c r="BL210" s="50">
        <v>0.41666666666666669</v>
      </c>
      <c r="BM210" s="44" t="s">
        <v>1407</v>
      </c>
      <c r="BN210" s="44" t="s">
        <v>1407</v>
      </c>
      <c r="BO210" s="44">
        <v>1024.24721694</v>
      </c>
      <c r="BP210" s="44">
        <v>23.2777777777778</v>
      </c>
      <c r="BQ210" s="44">
        <v>0</v>
      </c>
      <c r="BR210" s="44">
        <v>60</v>
      </c>
      <c r="BS210" s="44">
        <v>153</v>
      </c>
      <c r="BT210" s="44">
        <v>2.8</v>
      </c>
      <c r="BU210" s="44">
        <v>7.8</v>
      </c>
      <c r="BV210" s="44">
        <v>4</v>
      </c>
      <c r="BW210" s="44">
        <v>1</v>
      </c>
      <c r="BX210" s="44" t="s">
        <v>1408</v>
      </c>
      <c r="BY210" s="44">
        <v>32</v>
      </c>
      <c r="BZ210" s="44">
        <v>25</v>
      </c>
      <c r="CA210" s="44">
        <v>30</v>
      </c>
      <c r="CB210" s="44">
        <v>22</v>
      </c>
      <c r="CC210" s="44">
        <v>25</v>
      </c>
      <c r="CD210" s="44">
        <v>18</v>
      </c>
      <c r="CE210" s="44">
        <v>21</v>
      </c>
      <c r="CF210" s="44">
        <v>16</v>
      </c>
    </row>
    <row r="211" spans="1:84">
      <c r="A211" s="44" t="s">
        <v>5</v>
      </c>
      <c r="B211" s="45" t="s">
        <v>26</v>
      </c>
      <c r="AJ211" s="49">
        <v>42612</v>
      </c>
      <c r="AK211" s="60">
        <v>0.41875000000000001</v>
      </c>
      <c r="AL211" s="60">
        <f t="shared" si="16"/>
        <v>0.41666666666666669</v>
      </c>
      <c r="AM211" s="60">
        <f t="shared" si="20"/>
        <v>0.41666666666666669</v>
      </c>
      <c r="AN211" s="44" t="str">
        <f t="shared" si="17"/>
        <v>30/08/2016 10:00:00</v>
      </c>
      <c r="AO211" s="61" t="str">
        <f t="shared" si="18"/>
        <v>30/08/2016 10:00:00</v>
      </c>
      <c r="AP211" s="44">
        <f>VLOOKUP($AN211, [1]TableView_704030_20160816_20160!$D$2:$M$5095,3,FALSE)</f>
        <v>1024.24721694</v>
      </c>
      <c r="AQ211" s="44">
        <f>VLOOKUP($AN211, [1]TableView_704030_20160816_20160!$D$2:$M$5095,8,FALSE)</f>
        <v>23.2777777777778</v>
      </c>
      <c r="AR211" s="44">
        <f>VLOOKUP($AN211, [1]TableView_704030_20160816_20160!$D$2:$M$5095,10,FALSE)</f>
        <v>0</v>
      </c>
      <c r="AS211" s="44">
        <f>VLOOKUP($AN211, [1]TableView_704030_20160816_20160!$D$2:$M$5095,4,FALSE)</f>
        <v>60</v>
      </c>
      <c r="AT211" s="44">
        <f>VLOOKUP($AN211, [1]TableView_704030_20160816_20160!$D$2:$M$5095,6,FALSE)</f>
        <v>153</v>
      </c>
      <c r="AU211" s="44">
        <f>VLOOKUP($AN211, [1]TableView_704030_20160816_20160!$D$2:$M$5095,7,FALSE)</f>
        <v>2.8</v>
      </c>
      <c r="AV211" s="44">
        <f>VLOOKUP($AN211, [1]TableView_704030_20160816_20160!$D$2:$M$5095,2,FALSE)</f>
        <v>7.8</v>
      </c>
      <c r="AW211" s="44">
        <f>VLOOKUP($AO211, [2]aacb8965d69cc6fd1cb3a5cae9e8ae7!$C$6:$F$853,4,FALSE)</f>
        <v>4</v>
      </c>
      <c r="AX211" s="15">
        <v>1</v>
      </c>
      <c r="AY211" s="44" t="str">
        <f t="shared" si="19"/>
        <v>30/08/2016 1</v>
      </c>
      <c r="AZ211" s="44">
        <f>VLOOKUP($AY211, [3]Sheet1!$D$3:$T$89,2,FALSE)</f>
        <v>32</v>
      </c>
      <c r="BA211" s="44">
        <f>VLOOKUP($AY211, [3]Sheet1!$D$3:$T$89,3,FALSE)</f>
        <v>25</v>
      </c>
      <c r="BB211" s="44">
        <f>VLOOKUP($AY211, [3]Sheet1!$D$3:$T$89,6,FALSE)</f>
        <v>30</v>
      </c>
      <c r="BC211" s="44">
        <f>VLOOKUP($AY211, [3]Sheet1!$D$3:$T$89,7,FALSE)</f>
        <v>22</v>
      </c>
      <c r="BD211" s="44">
        <f>VLOOKUP($AY211, [3]Sheet1!$D$3:$T$89,10,FALSE)</f>
        <v>25</v>
      </c>
      <c r="BE211" s="44">
        <f>VLOOKUP($AY211, [3]Sheet1!$D$3:$T$89,11,FALSE)</f>
        <v>18</v>
      </c>
      <c r="BF211" s="44">
        <f>VLOOKUP($AY211, [3]Sheet1!$D$3:$T$89,14,FALSE)</f>
        <v>21</v>
      </c>
      <c r="BG211" s="44">
        <f>VLOOKUP($AY211, [3]Sheet1!$D$3:$T$89,15,FALSE)</f>
        <v>16</v>
      </c>
      <c r="BI211" s="49">
        <v>42612</v>
      </c>
      <c r="BJ211" s="50">
        <v>0.41875000000000001</v>
      </c>
      <c r="BK211" s="50">
        <v>0.41666666666666669</v>
      </c>
      <c r="BL211" s="50">
        <v>0.41666666666666669</v>
      </c>
      <c r="BM211" s="44" t="s">
        <v>1407</v>
      </c>
      <c r="BN211" s="44" t="s">
        <v>1407</v>
      </c>
      <c r="BO211" s="44">
        <v>1024.24721694</v>
      </c>
      <c r="BP211" s="44">
        <v>23.2777777777778</v>
      </c>
      <c r="BQ211" s="44">
        <v>0</v>
      </c>
      <c r="BR211" s="44">
        <v>60</v>
      </c>
      <c r="BS211" s="44">
        <v>153</v>
      </c>
      <c r="BT211" s="44">
        <v>2.8</v>
      </c>
      <c r="BU211" s="44">
        <v>7.8</v>
      </c>
      <c r="BV211" s="44">
        <v>4</v>
      </c>
      <c r="BW211" s="44">
        <v>1</v>
      </c>
      <c r="BX211" s="44" t="s">
        <v>1408</v>
      </c>
      <c r="BY211" s="44">
        <v>32</v>
      </c>
      <c r="BZ211" s="44">
        <v>25</v>
      </c>
      <c r="CA211" s="44">
        <v>30</v>
      </c>
      <c r="CB211" s="44">
        <v>22</v>
      </c>
      <c r="CC211" s="44">
        <v>25</v>
      </c>
      <c r="CD211" s="44">
        <v>18</v>
      </c>
      <c r="CE211" s="44">
        <v>21</v>
      </c>
      <c r="CF211" s="44">
        <v>16</v>
      </c>
    </row>
    <row r="212" spans="1:84">
      <c r="A212" s="44" t="s">
        <v>6</v>
      </c>
      <c r="B212" s="45" t="s">
        <v>24</v>
      </c>
      <c r="AJ212" s="49">
        <v>42612</v>
      </c>
      <c r="AK212" s="60">
        <v>0.41875000000000001</v>
      </c>
      <c r="AL212" s="60">
        <f t="shared" si="16"/>
        <v>0.41666666666666669</v>
      </c>
      <c r="AM212" s="60">
        <f t="shared" si="20"/>
        <v>0.41666666666666669</v>
      </c>
      <c r="AN212" s="44" t="str">
        <f t="shared" si="17"/>
        <v>30/08/2016 10:00:00</v>
      </c>
      <c r="AO212" s="61" t="str">
        <f t="shared" si="18"/>
        <v>30/08/2016 10:00:00</v>
      </c>
      <c r="AP212" s="44">
        <f>VLOOKUP($AN212, [1]TableView_704030_20160816_20160!$D$2:$M$5095,3,FALSE)</f>
        <v>1024.24721694</v>
      </c>
      <c r="AQ212" s="44">
        <f>VLOOKUP($AN212, [1]TableView_704030_20160816_20160!$D$2:$M$5095,8,FALSE)</f>
        <v>23.2777777777778</v>
      </c>
      <c r="AR212" s="44">
        <f>VLOOKUP($AN212, [1]TableView_704030_20160816_20160!$D$2:$M$5095,10,FALSE)</f>
        <v>0</v>
      </c>
      <c r="AS212" s="44">
        <f>VLOOKUP($AN212, [1]TableView_704030_20160816_20160!$D$2:$M$5095,4,FALSE)</f>
        <v>60</v>
      </c>
      <c r="AT212" s="44">
        <f>VLOOKUP($AN212, [1]TableView_704030_20160816_20160!$D$2:$M$5095,6,FALSE)</f>
        <v>153</v>
      </c>
      <c r="AU212" s="44">
        <f>VLOOKUP($AN212, [1]TableView_704030_20160816_20160!$D$2:$M$5095,7,FALSE)</f>
        <v>2.8</v>
      </c>
      <c r="AV212" s="44">
        <f>VLOOKUP($AN212, [1]TableView_704030_20160816_20160!$D$2:$M$5095,2,FALSE)</f>
        <v>7.8</v>
      </c>
      <c r="AW212" s="44">
        <f>VLOOKUP($AO212, [2]aacb8965d69cc6fd1cb3a5cae9e8ae7!$C$6:$F$853,4,FALSE)</f>
        <v>4</v>
      </c>
      <c r="AX212" s="15">
        <v>1</v>
      </c>
      <c r="AY212" s="44" t="str">
        <f t="shared" si="19"/>
        <v>30/08/2016 1</v>
      </c>
      <c r="AZ212" s="44">
        <f>VLOOKUP($AY212, [3]Sheet1!$D$3:$T$89,2,FALSE)</f>
        <v>32</v>
      </c>
      <c r="BA212" s="44">
        <f>VLOOKUP($AY212, [3]Sheet1!$D$3:$T$89,3,FALSE)</f>
        <v>25</v>
      </c>
      <c r="BB212" s="44">
        <f>VLOOKUP($AY212, [3]Sheet1!$D$3:$T$89,6,FALSE)</f>
        <v>30</v>
      </c>
      <c r="BC212" s="44">
        <f>VLOOKUP($AY212, [3]Sheet1!$D$3:$T$89,7,FALSE)</f>
        <v>22</v>
      </c>
      <c r="BD212" s="44">
        <f>VLOOKUP($AY212, [3]Sheet1!$D$3:$T$89,10,FALSE)</f>
        <v>25</v>
      </c>
      <c r="BE212" s="44">
        <f>VLOOKUP($AY212, [3]Sheet1!$D$3:$T$89,11,FALSE)</f>
        <v>18</v>
      </c>
      <c r="BF212" s="44">
        <f>VLOOKUP($AY212, [3]Sheet1!$D$3:$T$89,14,FALSE)</f>
        <v>21</v>
      </c>
      <c r="BG212" s="44">
        <f>VLOOKUP($AY212, [3]Sheet1!$D$3:$T$89,15,FALSE)</f>
        <v>16</v>
      </c>
      <c r="BI212" s="49">
        <v>42612</v>
      </c>
      <c r="BJ212" s="50">
        <v>0.41875000000000001</v>
      </c>
      <c r="BK212" s="50">
        <v>0.41666666666666669</v>
      </c>
      <c r="BL212" s="50">
        <v>0.41666666666666669</v>
      </c>
      <c r="BM212" s="44" t="s">
        <v>1407</v>
      </c>
      <c r="BN212" s="44" t="s">
        <v>1407</v>
      </c>
      <c r="BO212" s="44">
        <v>1024.24721694</v>
      </c>
      <c r="BP212" s="44">
        <v>23.2777777777778</v>
      </c>
      <c r="BQ212" s="44">
        <v>0</v>
      </c>
      <c r="BR212" s="44">
        <v>60</v>
      </c>
      <c r="BS212" s="44">
        <v>153</v>
      </c>
      <c r="BT212" s="44">
        <v>2.8</v>
      </c>
      <c r="BU212" s="44">
        <v>7.8</v>
      </c>
      <c r="BV212" s="44">
        <v>4</v>
      </c>
      <c r="BW212" s="44">
        <v>1</v>
      </c>
      <c r="BX212" s="44" t="s">
        <v>1408</v>
      </c>
      <c r="BY212" s="44">
        <v>32</v>
      </c>
      <c r="BZ212" s="44">
        <v>25</v>
      </c>
      <c r="CA212" s="44">
        <v>30</v>
      </c>
      <c r="CB212" s="44">
        <v>22</v>
      </c>
      <c r="CC212" s="44">
        <v>25</v>
      </c>
      <c r="CD212" s="44">
        <v>18</v>
      </c>
      <c r="CE212" s="44">
        <v>21</v>
      </c>
      <c r="CF212" s="44">
        <v>16</v>
      </c>
    </row>
    <row r="213" spans="1:84">
      <c r="A213" s="44" t="s">
        <v>7</v>
      </c>
      <c r="B213" s="45" t="s">
        <v>412</v>
      </c>
      <c r="AJ213" s="49">
        <v>42612</v>
      </c>
      <c r="AK213" s="60">
        <v>0.41875000000000001</v>
      </c>
      <c r="AL213" s="60">
        <f t="shared" si="16"/>
        <v>0.41666666666666669</v>
      </c>
      <c r="AM213" s="60">
        <f t="shared" si="20"/>
        <v>0.41666666666666669</v>
      </c>
      <c r="AN213" s="44" t="str">
        <f t="shared" si="17"/>
        <v>30/08/2016 10:00:00</v>
      </c>
      <c r="AO213" s="61" t="str">
        <f t="shared" si="18"/>
        <v>30/08/2016 10:00:00</v>
      </c>
      <c r="AP213" s="44">
        <f>VLOOKUP($AN213, [1]TableView_704030_20160816_20160!$D$2:$M$5095,3,FALSE)</f>
        <v>1024.24721694</v>
      </c>
      <c r="AQ213" s="44">
        <f>VLOOKUP($AN213, [1]TableView_704030_20160816_20160!$D$2:$M$5095,8,FALSE)</f>
        <v>23.2777777777778</v>
      </c>
      <c r="AR213" s="44">
        <f>VLOOKUP($AN213, [1]TableView_704030_20160816_20160!$D$2:$M$5095,10,FALSE)</f>
        <v>0</v>
      </c>
      <c r="AS213" s="44">
        <f>VLOOKUP($AN213, [1]TableView_704030_20160816_20160!$D$2:$M$5095,4,FALSE)</f>
        <v>60</v>
      </c>
      <c r="AT213" s="44">
        <f>VLOOKUP($AN213, [1]TableView_704030_20160816_20160!$D$2:$M$5095,6,FALSE)</f>
        <v>153</v>
      </c>
      <c r="AU213" s="44">
        <f>VLOOKUP($AN213, [1]TableView_704030_20160816_20160!$D$2:$M$5095,7,FALSE)</f>
        <v>2.8</v>
      </c>
      <c r="AV213" s="44">
        <f>VLOOKUP($AN213, [1]TableView_704030_20160816_20160!$D$2:$M$5095,2,FALSE)</f>
        <v>7.8</v>
      </c>
      <c r="AW213" s="44">
        <f>VLOOKUP($AO213, [2]aacb8965d69cc6fd1cb3a5cae9e8ae7!$C$6:$F$853,4,FALSE)</f>
        <v>4</v>
      </c>
      <c r="AX213" s="15">
        <v>1</v>
      </c>
      <c r="AY213" s="44" t="str">
        <f t="shared" si="19"/>
        <v>30/08/2016 1</v>
      </c>
      <c r="AZ213" s="44">
        <f>VLOOKUP($AY213, [3]Sheet1!$D$3:$T$89,2,FALSE)</f>
        <v>32</v>
      </c>
      <c r="BA213" s="44">
        <f>VLOOKUP($AY213, [3]Sheet1!$D$3:$T$89,3,FALSE)</f>
        <v>25</v>
      </c>
      <c r="BB213" s="44">
        <f>VLOOKUP($AY213, [3]Sheet1!$D$3:$T$89,6,FALSE)</f>
        <v>30</v>
      </c>
      <c r="BC213" s="44">
        <f>VLOOKUP($AY213, [3]Sheet1!$D$3:$T$89,7,FALSE)</f>
        <v>22</v>
      </c>
      <c r="BD213" s="44">
        <f>VLOOKUP($AY213, [3]Sheet1!$D$3:$T$89,10,FALSE)</f>
        <v>25</v>
      </c>
      <c r="BE213" s="44">
        <f>VLOOKUP($AY213, [3]Sheet1!$D$3:$T$89,11,FALSE)</f>
        <v>18</v>
      </c>
      <c r="BF213" s="44">
        <f>VLOOKUP($AY213, [3]Sheet1!$D$3:$T$89,14,FALSE)</f>
        <v>21</v>
      </c>
      <c r="BG213" s="44">
        <f>VLOOKUP($AY213, [3]Sheet1!$D$3:$T$89,15,FALSE)</f>
        <v>16</v>
      </c>
      <c r="BI213" s="49">
        <v>42612</v>
      </c>
      <c r="BJ213" s="50">
        <v>0.41875000000000001</v>
      </c>
      <c r="BK213" s="50">
        <v>0.41666666666666669</v>
      </c>
      <c r="BL213" s="50">
        <v>0.41666666666666669</v>
      </c>
      <c r="BM213" s="44" t="s">
        <v>1407</v>
      </c>
      <c r="BN213" s="44" t="s">
        <v>1407</v>
      </c>
      <c r="BO213" s="44">
        <v>1024.24721694</v>
      </c>
      <c r="BP213" s="44">
        <v>23.2777777777778</v>
      </c>
      <c r="BQ213" s="44">
        <v>0</v>
      </c>
      <c r="BR213" s="44">
        <v>60</v>
      </c>
      <c r="BS213" s="44">
        <v>153</v>
      </c>
      <c r="BT213" s="44">
        <v>2.8</v>
      </c>
      <c r="BU213" s="44">
        <v>7.8</v>
      </c>
      <c r="BV213" s="44">
        <v>4</v>
      </c>
      <c r="BW213" s="44">
        <v>1</v>
      </c>
      <c r="BX213" s="44" t="s">
        <v>1408</v>
      </c>
      <c r="BY213" s="44">
        <v>32</v>
      </c>
      <c r="BZ213" s="44">
        <v>25</v>
      </c>
      <c r="CA213" s="44">
        <v>30</v>
      </c>
      <c r="CB213" s="44">
        <v>22</v>
      </c>
      <c r="CC213" s="44">
        <v>25</v>
      </c>
      <c r="CD213" s="44">
        <v>18</v>
      </c>
      <c r="CE213" s="44">
        <v>21</v>
      </c>
      <c r="CF213" s="44">
        <v>16</v>
      </c>
    </row>
    <row r="214" spans="1:84" s="28" customFormat="1">
      <c r="B214" s="51"/>
      <c r="D214" s="52"/>
      <c r="M214" s="54"/>
      <c r="O214" s="52"/>
      <c r="X214" s="54"/>
      <c r="Z214" s="52"/>
      <c r="AJ214" s="49">
        <v>42612</v>
      </c>
      <c r="AK214" s="60">
        <v>0.41875000000000001</v>
      </c>
      <c r="AL214" s="60">
        <f t="shared" si="16"/>
        <v>0.41666666666666669</v>
      </c>
      <c r="AM214" s="60">
        <f t="shared" si="20"/>
        <v>0.41666666666666669</v>
      </c>
      <c r="AN214" s="44" t="str">
        <f t="shared" si="17"/>
        <v>30/08/2016 10:00:00</v>
      </c>
      <c r="AO214" s="61" t="str">
        <f t="shared" si="18"/>
        <v>30/08/2016 10:00:00</v>
      </c>
      <c r="AP214" s="44">
        <f>VLOOKUP($AN214, [1]TableView_704030_20160816_20160!$D$2:$M$5095,3,FALSE)</f>
        <v>1024.24721694</v>
      </c>
      <c r="AQ214" s="44">
        <f>VLOOKUP($AN214, [1]TableView_704030_20160816_20160!$D$2:$M$5095,8,FALSE)</f>
        <v>23.2777777777778</v>
      </c>
      <c r="AR214" s="44">
        <f>VLOOKUP($AN214, [1]TableView_704030_20160816_20160!$D$2:$M$5095,10,FALSE)</f>
        <v>0</v>
      </c>
      <c r="AS214" s="44">
        <f>VLOOKUP($AN214, [1]TableView_704030_20160816_20160!$D$2:$M$5095,4,FALSE)</f>
        <v>60</v>
      </c>
      <c r="AT214" s="44">
        <f>VLOOKUP($AN214, [1]TableView_704030_20160816_20160!$D$2:$M$5095,6,FALSE)</f>
        <v>153</v>
      </c>
      <c r="AU214" s="44">
        <f>VLOOKUP($AN214, [1]TableView_704030_20160816_20160!$D$2:$M$5095,7,FALSE)</f>
        <v>2.8</v>
      </c>
      <c r="AV214" s="44">
        <f>VLOOKUP($AN214, [1]TableView_704030_20160816_20160!$D$2:$M$5095,2,FALSE)</f>
        <v>7.8</v>
      </c>
      <c r="AW214" s="44">
        <f>VLOOKUP($AO214, [2]aacb8965d69cc6fd1cb3a5cae9e8ae7!$C$6:$F$853,4,FALSE)</f>
        <v>4</v>
      </c>
      <c r="AX214" s="15">
        <v>1</v>
      </c>
      <c r="AY214" s="44" t="str">
        <f t="shared" si="19"/>
        <v>30/08/2016 1</v>
      </c>
      <c r="AZ214" s="44">
        <f>VLOOKUP($AY214, [3]Sheet1!$D$3:$T$89,2,FALSE)</f>
        <v>32</v>
      </c>
      <c r="BA214" s="44">
        <f>VLOOKUP($AY214, [3]Sheet1!$D$3:$T$89,3,FALSE)</f>
        <v>25</v>
      </c>
      <c r="BB214" s="44">
        <f>VLOOKUP($AY214, [3]Sheet1!$D$3:$T$89,6,FALSE)</f>
        <v>30</v>
      </c>
      <c r="BC214" s="44">
        <f>VLOOKUP($AY214, [3]Sheet1!$D$3:$T$89,7,FALSE)</f>
        <v>22</v>
      </c>
      <c r="BD214" s="44">
        <f>VLOOKUP($AY214, [3]Sheet1!$D$3:$T$89,10,FALSE)</f>
        <v>25</v>
      </c>
      <c r="BE214" s="44">
        <f>VLOOKUP($AY214, [3]Sheet1!$D$3:$T$89,11,FALSE)</f>
        <v>18</v>
      </c>
      <c r="BF214" s="44">
        <f>VLOOKUP($AY214, [3]Sheet1!$D$3:$T$89,14,FALSE)</f>
        <v>21</v>
      </c>
      <c r="BG214" s="44">
        <f>VLOOKUP($AY214, [3]Sheet1!$D$3:$T$89,15,FALSE)</f>
        <v>16</v>
      </c>
      <c r="BI214" s="58">
        <v>42612</v>
      </c>
      <c r="BJ214" s="59">
        <v>0.41875000000000001</v>
      </c>
      <c r="BK214" s="59">
        <v>0.41666666666666669</v>
      </c>
      <c r="BL214" s="59">
        <v>0.41666666666666669</v>
      </c>
      <c r="BM214" s="28" t="s">
        <v>1407</v>
      </c>
      <c r="BN214" s="28" t="s">
        <v>1407</v>
      </c>
      <c r="BO214" s="28">
        <v>1024.24721694</v>
      </c>
      <c r="BP214" s="28">
        <v>23.2777777777778</v>
      </c>
      <c r="BQ214" s="28">
        <v>0</v>
      </c>
      <c r="BR214" s="28">
        <v>60</v>
      </c>
      <c r="BS214" s="28">
        <v>153</v>
      </c>
      <c r="BT214" s="28">
        <v>2.8</v>
      </c>
      <c r="BU214" s="28">
        <v>7.8</v>
      </c>
      <c r="BV214" s="28">
        <v>4</v>
      </c>
      <c r="BW214" s="28">
        <v>1</v>
      </c>
      <c r="BX214" s="28" t="s">
        <v>1408</v>
      </c>
      <c r="BY214" s="28">
        <v>32</v>
      </c>
      <c r="BZ214" s="28">
        <v>25</v>
      </c>
      <c r="CA214" s="28">
        <v>30</v>
      </c>
      <c r="CB214" s="28">
        <v>22</v>
      </c>
      <c r="CC214" s="28">
        <v>25</v>
      </c>
      <c r="CD214" s="28">
        <v>18</v>
      </c>
      <c r="CE214" s="28">
        <v>21</v>
      </c>
      <c r="CF214" s="28">
        <v>16</v>
      </c>
    </row>
    <row r="215" spans="1:84">
      <c r="A215" s="44" t="s">
        <v>0</v>
      </c>
      <c r="B215" s="45" t="s">
        <v>411</v>
      </c>
      <c r="D215" s="46">
        <v>0</v>
      </c>
      <c r="E215" s="44" t="s">
        <v>32</v>
      </c>
      <c r="O215" s="46">
        <v>0</v>
      </c>
      <c r="P215" s="44" t="s">
        <v>100</v>
      </c>
      <c r="Q215" s="44" t="s">
        <v>478</v>
      </c>
      <c r="R215" s="44" t="s">
        <v>42</v>
      </c>
      <c r="S215" s="44">
        <v>9</v>
      </c>
      <c r="U215" s="44" t="s">
        <v>36</v>
      </c>
      <c r="Z215" s="46">
        <v>0</v>
      </c>
      <c r="AA215" s="44" t="s">
        <v>32</v>
      </c>
      <c r="AJ215" s="49">
        <v>42612</v>
      </c>
      <c r="AK215" s="60">
        <v>0.7416666666666667</v>
      </c>
      <c r="AL215" s="60">
        <f t="shared" si="16"/>
        <v>0.74305555555555558</v>
      </c>
      <c r="AM215" s="60">
        <f t="shared" si="20"/>
        <v>0.75</v>
      </c>
      <c r="AN215" s="44" t="str">
        <f t="shared" si="17"/>
        <v>30/08/2016 17:50:00</v>
      </c>
      <c r="AO215" s="61" t="str">
        <f t="shared" si="18"/>
        <v>30/08/2016 18:00:00</v>
      </c>
      <c r="AP215" s="44">
        <f>VLOOKUP($AN215, [1]TableView_704030_20160816_20160!$D$2:$M$5095,3,FALSE)</f>
        <v>1021.16560295</v>
      </c>
      <c r="AQ215" s="44">
        <f>VLOOKUP($AN215, [1]TableView_704030_20160816_20160!$D$2:$M$5095,8,FALSE)</f>
        <v>21.9444444444444</v>
      </c>
      <c r="AR215" s="44">
        <f>VLOOKUP($AN215, [1]TableView_704030_20160816_20160!$D$2:$M$5095,10,FALSE)</f>
        <v>0</v>
      </c>
      <c r="AS215" s="44">
        <f>VLOOKUP($AN215, [1]TableView_704030_20160816_20160!$D$2:$M$5095,4,FALSE)</f>
        <v>58</v>
      </c>
      <c r="AT215" s="44">
        <f>VLOOKUP($AN215, [1]TableView_704030_20160816_20160!$D$2:$M$5095,6,FALSE)</f>
        <v>151</v>
      </c>
      <c r="AU215" s="44">
        <f>VLOOKUP($AN215, [1]TableView_704030_20160816_20160!$D$2:$M$5095,7,FALSE)</f>
        <v>4.3</v>
      </c>
      <c r="AV215" s="44">
        <f>VLOOKUP($AN215, [1]TableView_704030_20160816_20160!$D$2:$M$5095,2,FALSE)</f>
        <v>7.8</v>
      </c>
      <c r="AW215" s="44">
        <f>VLOOKUP($AO215, [2]aacb8965d69cc6fd1cb3a5cae9e8ae7!$C$6:$F$853,4,FALSE)</f>
        <v>0.1</v>
      </c>
      <c r="AX215" s="15">
        <v>4</v>
      </c>
      <c r="AY215" s="44" t="str">
        <f t="shared" si="19"/>
        <v>30/08/2016 4</v>
      </c>
      <c r="AZ215" s="44">
        <f>VLOOKUP($AY215, [3]Sheet1!$D$3:$T$89,2,FALSE)</f>
        <v>22</v>
      </c>
      <c r="BA215" s="44">
        <f>VLOOKUP($AY215, [3]Sheet1!$D$3:$T$89,3,FALSE)</f>
        <v>22</v>
      </c>
      <c r="BB215" s="44">
        <f>VLOOKUP($AY215, [3]Sheet1!$D$3:$T$89,6,FALSE)</f>
        <v>26</v>
      </c>
      <c r="BC215" s="44">
        <f>VLOOKUP($AY215, [3]Sheet1!$D$3:$T$89,7,FALSE)</f>
        <v>20</v>
      </c>
      <c r="BD215" s="44">
        <f>VLOOKUP($AY215, [3]Sheet1!$D$3:$T$89,10,FALSE)</f>
        <v>27</v>
      </c>
      <c r="BE215" s="44">
        <f>VLOOKUP($AY215, [3]Sheet1!$D$3:$T$89,11,FALSE)</f>
        <v>20</v>
      </c>
      <c r="BF215" s="44">
        <f>VLOOKUP($AY215, [3]Sheet1!$D$3:$T$89,14,FALSE)</f>
        <v>27</v>
      </c>
      <c r="BG215" s="44">
        <f>VLOOKUP($AY215, [3]Sheet1!$D$3:$T$89,15,FALSE)</f>
        <v>19</v>
      </c>
      <c r="BI215" s="49">
        <v>42612</v>
      </c>
      <c r="BJ215" s="50">
        <v>0.7416666666666667</v>
      </c>
      <c r="BK215" s="50">
        <v>0.74305555555555558</v>
      </c>
      <c r="BL215" s="50">
        <v>0.75</v>
      </c>
      <c r="BM215" s="44" t="s">
        <v>1409</v>
      </c>
      <c r="BN215" s="44" t="s">
        <v>1410</v>
      </c>
      <c r="BO215" s="44">
        <v>1021.16560295</v>
      </c>
      <c r="BP215" s="44">
        <v>21.9444444444444</v>
      </c>
      <c r="BQ215" s="44">
        <v>0</v>
      </c>
      <c r="BR215" s="44">
        <v>58</v>
      </c>
      <c r="BS215" s="44">
        <v>151</v>
      </c>
      <c r="BT215" s="44">
        <v>4.3</v>
      </c>
      <c r="BU215" s="44">
        <v>7.8</v>
      </c>
      <c r="BV215" s="44">
        <v>0.1</v>
      </c>
      <c r="BW215" s="44">
        <v>4</v>
      </c>
      <c r="BX215" s="44" t="s">
        <v>1256</v>
      </c>
      <c r="BY215" s="44">
        <v>22</v>
      </c>
      <c r="BZ215" s="44">
        <v>22</v>
      </c>
      <c r="CA215" s="44">
        <v>26</v>
      </c>
      <c r="CB215" s="44">
        <v>20</v>
      </c>
      <c r="CC215" s="44">
        <v>27</v>
      </c>
      <c r="CD215" s="44">
        <v>20</v>
      </c>
      <c r="CE215" s="44">
        <v>27</v>
      </c>
      <c r="CF215" s="44">
        <v>19</v>
      </c>
    </row>
    <row r="216" spans="1:84">
      <c r="A216" s="44" t="s">
        <v>1</v>
      </c>
      <c r="B216" s="45" t="s">
        <v>445</v>
      </c>
      <c r="D216" s="46">
        <v>2.0833333333333332E-2</v>
      </c>
      <c r="O216" s="46">
        <v>1.579861111111111E-2</v>
      </c>
      <c r="P216" s="44" t="s">
        <v>100</v>
      </c>
      <c r="Q216" s="44" t="s">
        <v>34</v>
      </c>
      <c r="U216" s="44" t="s">
        <v>36</v>
      </c>
      <c r="V216" s="44" t="s">
        <v>447</v>
      </c>
      <c r="Z216" s="46">
        <v>2.0833333333333332E-2</v>
      </c>
      <c r="AJ216" s="49">
        <v>42612</v>
      </c>
      <c r="AK216" s="60">
        <v>0.7416666666666667</v>
      </c>
      <c r="AL216" s="60">
        <f t="shared" si="16"/>
        <v>0.74305555555555558</v>
      </c>
      <c r="AM216" s="60">
        <v>0.77083333333333337</v>
      </c>
      <c r="AN216" s="44" t="str">
        <f t="shared" si="17"/>
        <v>30/08/2016 17:50:00</v>
      </c>
      <c r="AO216" s="61" t="str">
        <f t="shared" si="18"/>
        <v>30/08/2016 18:30:00</v>
      </c>
      <c r="AP216" s="44">
        <f>VLOOKUP($AN216, [1]TableView_704030_20160816_20160!$D$2:$M$5095,3,FALSE)</f>
        <v>1021.16560295</v>
      </c>
      <c r="AQ216" s="44">
        <f>VLOOKUP($AN216, [1]TableView_704030_20160816_20160!$D$2:$M$5095,8,FALSE)</f>
        <v>21.9444444444444</v>
      </c>
      <c r="AR216" s="44">
        <f>VLOOKUP($AN216, [1]TableView_704030_20160816_20160!$D$2:$M$5095,10,FALSE)</f>
        <v>0</v>
      </c>
      <c r="AS216" s="44">
        <f>VLOOKUP($AN216, [1]TableView_704030_20160816_20160!$D$2:$M$5095,4,FALSE)</f>
        <v>58</v>
      </c>
      <c r="AT216" s="44">
        <f>VLOOKUP($AN216, [1]TableView_704030_20160816_20160!$D$2:$M$5095,6,FALSE)</f>
        <v>151</v>
      </c>
      <c r="AU216" s="44">
        <f>VLOOKUP($AN216, [1]TableView_704030_20160816_20160!$D$2:$M$5095,7,FALSE)</f>
        <v>4.3</v>
      </c>
      <c r="AV216" s="44">
        <f>VLOOKUP($AN216, [1]TableView_704030_20160816_20160!$D$2:$M$5095,2,FALSE)</f>
        <v>7.8</v>
      </c>
      <c r="AW216" s="44">
        <f>VLOOKUP($AO216, [2]aacb8965d69cc6fd1cb3a5cae9e8ae7!$C$6:$F$853,4,FALSE)</f>
        <v>0</v>
      </c>
      <c r="AX216" s="15">
        <v>4</v>
      </c>
      <c r="AY216" s="44" t="str">
        <f t="shared" si="19"/>
        <v>30/08/2016 4</v>
      </c>
      <c r="AZ216" s="44">
        <f>VLOOKUP($AY216, [3]Sheet1!$D$3:$T$89,2,FALSE)</f>
        <v>22</v>
      </c>
      <c r="BA216" s="44">
        <f>VLOOKUP($AY216, [3]Sheet1!$D$3:$T$89,3,FALSE)</f>
        <v>22</v>
      </c>
      <c r="BB216" s="44">
        <f>VLOOKUP($AY216, [3]Sheet1!$D$3:$T$89,6,FALSE)</f>
        <v>26</v>
      </c>
      <c r="BC216" s="44">
        <f>VLOOKUP($AY216, [3]Sheet1!$D$3:$T$89,7,FALSE)</f>
        <v>20</v>
      </c>
      <c r="BD216" s="44">
        <f>VLOOKUP($AY216, [3]Sheet1!$D$3:$T$89,10,FALSE)</f>
        <v>27</v>
      </c>
      <c r="BE216" s="44">
        <f>VLOOKUP($AY216, [3]Sheet1!$D$3:$T$89,11,FALSE)</f>
        <v>20</v>
      </c>
      <c r="BF216" s="44">
        <f>VLOOKUP($AY216, [3]Sheet1!$D$3:$T$89,14,FALSE)</f>
        <v>27</v>
      </c>
      <c r="BG216" s="44">
        <f>VLOOKUP($AY216, [3]Sheet1!$D$3:$T$89,15,FALSE)</f>
        <v>19</v>
      </c>
      <c r="BI216" s="49">
        <v>42612</v>
      </c>
      <c r="BJ216" s="50">
        <v>0.7416666666666667</v>
      </c>
      <c r="BK216" s="50">
        <v>0.74305555555555558</v>
      </c>
      <c r="BL216" s="50">
        <v>0.77083333333333337</v>
      </c>
      <c r="BM216" s="44" t="s">
        <v>1409</v>
      </c>
      <c r="BN216" s="44" t="s">
        <v>1255</v>
      </c>
      <c r="BO216" s="44">
        <v>1021.16560295</v>
      </c>
      <c r="BP216" s="44">
        <v>21.9444444444444</v>
      </c>
      <c r="BQ216" s="44">
        <v>0</v>
      </c>
      <c r="BR216" s="44">
        <v>58</v>
      </c>
      <c r="BS216" s="44">
        <v>151</v>
      </c>
      <c r="BT216" s="44">
        <v>4.3</v>
      </c>
      <c r="BU216" s="44">
        <v>7.8</v>
      </c>
      <c r="BV216" s="44">
        <v>0</v>
      </c>
      <c r="BW216" s="44">
        <v>4</v>
      </c>
      <c r="BX216" s="44" t="s">
        <v>1256</v>
      </c>
      <c r="BY216" s="44">
        <v>22</v>
      </c>
      <c r="BZ216" s="44">
        <v>22</v>
      </c>
      <c r="CA216" s="44">
        <v>26</v>
      </c>
      <c r="CB216" s="44">
        <v>20</v>
      </c>
      <c r="CC216" s="44">
        <v>27</v>
      </c>
      <c r="CD216" s="44">
        <v>20</v>
      </c>
      <c r="CE216" s="44">
        <v>27</v>
      </c>
      <c r="CF216" s="44">
        <v>19</v>
      </c>
    </row>
    <row r="217" spans="1:84">
      <c r="A217" s="44" t="s">
        <v>2</v>
      </c>
      <c r="B217" s="45" t="s">
        <v>20</v>
      </c>
      <c r="O217" s="46">
        <v>2.0833333333333332E-2</v>
      </c>
      <c r="AJ217" s="49">
        <v>42612</v>
      </c>
      <c r="AK217" s="60">
        <v>0.74166666666666703</v>
      </c>
      <c r="AL217" s="60">
        <f t="shared" si="16"/>
        <v>0.74305555555555558</v>
      </c>
      <c r="AM217" s="60">
        <v>0.77083333333333337</v>
      </c>
      <c r="AN217" s="44" t="str">
        <f t="shared" si="17"/>
        <v>30/08/2016 17:50:00</v>
      </c>
      <c r="AO217" s="61" t="str">
        <f t="shared" si="18"/>
        <v>30/08/2016 18:30:00</v>
      </c>
      <c r="AP217" s="44">
        <f>VLOOKUP($AN217, [1]TableView_704030_20160816_20160!$D$2:$M$5095,3,FALSE)</f>
        <v>1021.16560295</v>
      </c>
      <c r="AQ217" s="44">
        <f>VLOOKUP($AN217, [1]TableView_704030_20160816_20160!$D$2:$M$5095,8,FALSE)</f>
        <v>21.9444444444444</v>
      </c>
      <c r="AR217" s="44">
        <f>VLOOKUP($AN217, [1]TableView_704030_20160816_20160!$D$2:$M$5095,10,FALSE)</f>
        <v>0</v>
      </c>
      <c r="AS217" s="44">
        <f>VLOOKUP($AN217, [1]TableView_704030_20160816_20160!$D$2:$M$5095,4,FALSE)</f>
        <v>58</v>
      </c>
      <c r="AT217" s="44">
        <f>VLOOKUP($AN217, [1]TableView_704030_20160816_20160!$D$2:$M$5095,6,FALSE)</f>
        <v>151</v>
      </c>
      <c r="AU217" s="44">
        <f>VLOOKUP($AN217, [1]TableView_704030_20160816_20160!$D$2:$M$5095,7,FALSE)</f>
        <v>4.3</v>
      </c>
      <c r="AV217" s="44">
        <f>VLOOKUP($AN217, [1]TableView_704030_20160816_20160!$D$2:$M$5095,2,FALSE)</f>
        <v>7.8</v>
      </c>
      <c r="AW217" s="44">
        <f>VLOOKUP($AO217, [2]aacb8965d69cc6fd1cb3a5cae9e8ae7!$C$6:$F$853,4,FALSE)</f>
        <v>0</v>
      </c>
      <c r="AX217" s="15">
        <v>4</v>
      </c>
      <c r="AY217" s="44" t="str">
        <f t="shared" si="19"/>
        <v>30/08/2016 4</v>
      </c>
      <c r="AZ217" s="44">
        <f>VLOOKUP($AY217, [3]Sheet1!$D$3:$T$89,2,FALSE)</f>
        <v>22</v>
      </c>
      <c r="BA217" s="44">
        <f>VLOOKUP($AY217, [3]Sheet1!$D$3:$T$89,3,FALSE)</f>
        <v>22</v>
      </c>
      <c r="BB217" s="44">
        <f>VLOOKUP($AY217, [3]Sheet1!$D$3:$T$89,6,FALSE)</f>
        <v>26</v>
      </c>
      <c r="BC217" s="44">
        <f>VLOOKUP($AY217, [3]Sheet1!$D$3:$T$89,7,FALSE)</f>
        <v>20</v>
      </c>
      <c r="BD217" s="44">
        <f>VLOOKUP($AY217, [3]Sheet1!$D$3:$T$89,10,FALSE)</f>
        <v>27</v>
      </c>
      <c r="BE217" s="44">
        <f>VLOOKUP($AY217, [3]Sheet1!$D$3:$T$89,11,FALSE)</f>
        <v>20</v>
      </c>
      <c r="BF217" s="44">
        <f>VLOOKUP($AY217, [3]Sheet1!$D$3:$T$89,14,FALSE)</f>
        <v>27</v>
      </c>
      <c r="BG217" s="44">
        <f>VLOOKUP($AY217, [3]Sheet1!$D$3:$T$89,15,FALSE)</f>
        <v>19</v>
      </c>
      <c r="BI217" s="49">
        <v>42612</v>
      </c>
      <c r="BJ217" s="50">
        <v>0.74166666666666703</v>
      </c>
      <c r="BK217" s="50">
        <v>0.74305555555555558</v>
      </c>
      <c r="BL217" s="50">
        <v>0.77083333333333337</v>
      </c>
      <c r="BM217" s="44" t="s">
        <v>1409</v>
      </c>
      <c r="BN217" s="44" t="s">
        <v>1255</v>
      </c>
      <c r="BO217" s="44">
        <v>1021.16560295</v>
      </c>
      <c r="BP217" s="44">
        <v>21.9444444444444</v>
      </c>
      <c r="BQ217" s="44">
        <v>0</v>
      </c>
      <c r="BR217" s="44">
        <v>58</v>
      </c>
      <c r="BS217" s="44">
        <v>151</v>
      </c>
      <c r="BT217" s="44">
        <v>4.3</v>
      </c>
      <c r="BU217" s="44">
        <v>7.8</v>
      </c>
      <c r="BV217" s="44">
        <v>0</v>
      </c>
      <c r="BW217" s="44">
        <v>4</v>
      </c>
      <c r="BX217" s="44" t="s">
        <v>1256</v>
      </c>
      <c r="BY217" s="44">
        <v>22</v>
      </c>
      <c r="BZ217" s="44">
        <v>22</v>
      </c>
      <c r="CA217" s="44">
        <v>26</v>
      </c>
      <c r="CB217" s="44">
        <v>20</v>
      </c>
      <c r="CC217" s="44">
        <v>27</v>
      </c>
      <c r="CD217" s="44">
        <v>20</v>
      </c>
      <c r="CE217" s="44">
        <v>27</v>
      </c>
      <c r="CF217" s="44">
        <v>19</v>
      </c>
    </row>
    <row r="218" spans="1:84">
      <c r="A218" s="44" t="s">
        <v>3</v>
      </c>
      <c r="B218" s="45" t="s">
        <v>21</v>
      </c>
      <c r="AJ218" s="49">
        <v>42612</v>
      </c>
      <c r="AK218" s="60">
        <v>0.74166666666666703</v>
      </c>
      <c r="AL218" s="60">
        <f t="shared" si="16"/>
        <v>0.74305555555555558</v>
      </c>
      <c r="AM218" s="60">
        <v>0.77083333333333304</v>
      </c>
      <c r="AN218" s="44" t="str">
        <f t="shared" si="17"/>
        <v>30/08/2016 17:50:00</v>
      </c>
      <c r="AO218" s="61" t="str">
        <f t="shared" si="18"/>
        <v>30/08/2016 18:30:00</v>
      </c>
      <c r="AP218" s="44">
        <f>VLOOKUP($AN218, [1]TableView_704030_20160816_20160!$D$2:$M$5095,3,FALSE)</f>
        <v>1021.16560295</v>
      </c>
      <c r="AQ218" s="44">
        <f>VLOOKUP($AN218, [1]TableView_704030_20160816_20160!$D$2:$M$5095,8,FALSE)</f>
        <v>21.9444444444444</v>
      </c>
      <c r="AR218" s="44">
        <f>VLOOKUP($AN218, [1]TableView_704030_20160816_20160!$D$2:$M$5095,10,FALSE)</f>
        <v>0</v>
      </c>
      <c r="AS218" s="44">
        <f>VLOOKUP($AN218, [1]TableView_704030_20160816_20160!$D$2:$M$5095,4,FALSE)</f>
        <v>58</v>
      </c>
      <c r="AT218" s="44">
        <f>VLOOKUP($AN218, [1]TableView_704030_20160816_20160!$D$2:$M$5095,6,FALSE)</f>
        <v>151</v>
      </c>
      <c r="AU218" s="44">
        <f>VLOOKUP($AN218, [1]TableView_704030_20160816_20160!$D$2:$M$5095,7,FALSE)</f>
        <v>4.3</v>
      </c>
      <c r="AV218" s="44">
        <f>VLOOKUP($AN218, [1]TableView_704030_20160816_20160!$D$2:$M$5095,2,FALSE)</f>
        <v>7.8</v>
      </c>
      <c r="AW218" s="44">
        <f>VLOOKUP($AO218, [2]aacb8965d69cc6fd1cb3a5cae9e8ae7!$C$6:$F$853,4,FALSE)</f>
        <v>0</v>
      </c>
      <c r="AX218" s="15">
        <v>4</v>
      </c>
      <c r="AY218" s="44" t="str">
        <f t="shared" si="19"/>
        <v>30/08/2016 4</v>
      </c>
      <c r="AZ218" s="44">
        <f>VLOOKUP($AY218, [3]Sheet1!$D$3:$T$89,2,FALSE)</f>
        <v>22</v>
      </c>
      <c r="BA218" s="44">
        <f>VLOOKUP($AY218, [3]Sheet1!$D$3:$T$89,3,FALSE)</f>
        <v>22</v>
      </c>
      <c r="BB218" s="44">
        <f>VLOOKUP($AY218, [3]Sheet1!$D$3:$T$89,6,FALSE)</f>
        <v>26</v>
      </c>
      <c r="BC218" s="44">
        <f>VLOOKUP($AY218, [3]Sheet1!$D$3:$T$89,7,FALSE)</f>
        <v>20</v>
      </c>
      <c r="BD218" s="44">
        <f>VLOOKUP($AY218, [3]Sheet1!$D$3:$T$89,10,FALSE)</f>
        <v>27</v>
      </c>
      <c r="BE218" s="44">
        <f>VLOOKUP($AY218, [3]Sheet1!$D$3:$T$89,11,FALSE)</f>
        <v>20</v>
      </c>
      <c r="BF218" s="44">
        <f>VLOOKUP($AY218, [3]Sheet1!$D$3:$T$89,14,FALSE)</f>
        <v>27</v>
      </c>
      <c r="BG218" s="44">
        <f>VLOOKUP($AY218, [3]Sheet1!$D$3:$T$89,15,FALSE)</f>
        <v>19</v>
      </c>
      <c r="BI218" s="49">
        <v>42612</v>
      </c>
      <c r="BJ218" s="50">
        <v>0.74166666666666703</v>
      </c>
      <c r="BK218" s="50">
        <v>0.74305555555555558</v>
      </c>
      <c r="BL218" s="50">
        <v>0.77083333333333304</v>
      </c>
      <c r="BM218" s="44" t="s">
        <v>1409</v>
      </c>
      <c r="BN218" s="44" t="s">
        <v>1255</v>
      </c>
      <c r="BO218" s="44">
        <v>1021.16560295</v>
      </c>
      <c r="BP218" s="44">
        <v>21.9444444444444</v>
      </c>
      <c r="BQ218" s="44">
        <v>0</v>
      </c>
      <c r="BR218" s="44">
        <v>58</v>
      </c>
      <c r="BS218" s="44">
        <v>151</v>
      </c>
      <c r="BT218" s="44">
        <v>4.3</v>
      </c>
      <c r="BU218" s="44">
        <v>7.8</v>
      </c>
      <c r="BV218" s="44">
        <v>0</v>
      </c>
      <c r="BW218" s="44">
        <v>4</v>
      </c>
      <c r="BX218" s="44" t="s">
        <v>1256</v>
      </c>
      <c r="BY218" s="44">
        <v>22</v>
      </c>
      <c r="BZ218" s="44">
        <v>22</v>
      </c>
      <c r="CA218" s="44">
        <v>26</v>
      </c>
      <c r="CB218" s="44">
        <v>20</v>
      </c>
      <c r="CC218" s="44">
        <v>27</v>
      </c>
      <c r="CD218" s="44">
        <v>20</v>
      </c>
      <c r="CE218" s="44">
        <v>27</v>
      </c>
      <c r="CF218" s="44">
        <v>19</v>
      </c>
    </row>
    <row r="219" spans="1:84">
      <c r="A219" s="44" t="s">
        <v>4</v>
      </c>
      <c r="B219" s="45" t="s">
        <v>22</v>
      </c>
      <c r="AJ219" s="49">
        <v>42612</v>
      </c>
      <c r="AK219" s="60">
        <v>0.74166666666666703</v>
      </c>
      <c r="AL219" s="60">
        <f t="shared" si="16"/>
        <v>0.74305555555555558</v>
      </c>
      <c r="AM219" s="60">
        <v>0.77083333333333304</v>
      </c>
      <c r="AN219" s="44" t="str">
        <f t="shared" si="17"/>
        <v>30/08/2016 17:50:00</v>
      </c>
      <c r="AO219" s="61" t="str">
        <f t="shared" si="18"/>
        <v>30/08/2016 18:30:00</v>
      </c>
      <c r="AP219" s="44">
        <f>VLOOKUP($AN219, [1]TableView_704030_20160816_20160!$D$2:$M$5095,3,FALSE)</f>
        <v>1021.16560295</v>
      </c>
      <c r="AQ219" s="44">
        <f>VLOOKUP($AN219, [1]TableView_704030_20160816_20160!$D$2:$M$5095,8,FALSE)</f>
        <v>21.9444444444444</v>
      </c>
      <c r="AR219" s="44">
        <f>VLOOKUP($AN219, [1]TableView_704030_20160816_20160!$D$2:$M$5095,10,FALSE)</f>
        <v>0</v>
      </c>
      <c r="AS219" s="44">
        <f>VLOOKUP($AN219, [1]TableView_704030_20160816_20160!$D$2:$M$5095,4,FALSE)</f>
        <v>58</v>
      </c>
      <c r="AT219" s="44">
        <f>VLOOKUP($AN219, [1]TableView_704030_20160816_20160!$D$2:$M$5095,6,FALSE)</f>
        <v>151</v>
      </c>
      <c r="AU219" s="44">
        <f>VLOOKUP($AN219, [1]TableView_704030_20160816_20160!$D$2:$M$5095,7,FALSE)</f>
        <v>4.3</v>
      </c>
      <c r="AV219" s="44">
        <f>VLOOKUP($AN219, [1]TableView_704030_20160816_20160!$D$2:$M$5095,2,FALSE)</f>
        <v>7.8</v>
      </c>
      <c r="AW219" s="44">
        <f>VLOOKUP($AO219, [2]aacb8965d69cc6fd1cb3a5cae9e8ae7!$C$6:$F$853,4,FALSE)</f>
        <v>0</v>
      </c>
      <c r="AX219" s="15">
        <v>4</v>
      </c>
      <c r="AY219" s="44" t="str">
        <f t="shared" si="19"/>
        <v>30/08/2016 4</v>
      </c>
      <c r="AZ219" s="44">
        <f>VLOOKUP($AY219, [3]Sheet1!$D$3:$T$89,2,FALSE)</f>
        <v>22</v>
      </c>
      <c r="BA219" s="44">
        <f>VLOOKUP($AY219, [3]Sheet1!$D$3:$T$89,3,FALSE)</f>
        <v>22</v>
      </c>
      <c r="BB219" s="44">
        <f>VLOOKUP($AY219, [3]Sheet1!$D$3:$T$89,6,FALSE)</f>
        <v>26</v>
      </c>
      <c r="BC219" s="44">
        <f>VLOOKUP($AY219, [3]Sheet1!$D$3:$T$89,7,FALSE)</f>
        <v>20</v>
      </c>
      <c r="BD219" s="44">
        <f>VLOOKUP($AY219, [3]Sheet1!$D$3:$T$89,10,FALSE)</f>
        <v>27</v>
      </c>
      <c r="BE219" s="44">
        <f>VLOOKUP($AY219, [3]Sheet1!$D$3:$T$89,11,FALSE)</f>
        <v>20</v>
      </c>
      <c r="BF219" s="44">
        <f>VLOOKUP($AY219, [3]Sheet1!$D$3:$T$89,14,FALSE)</f>
        <v>27</v>
      </c>
      <c r="BG219" s="44">
        <f>VLOOKUP($AY219, [3]Sheet1!$D$3:$T$89,15,FALSE)</f>
        <v>19</v>
      </c>
      <c r="BI219" s="49">
        <v>42612</v>
      </c>
      <c r="BJ219" s="50">
        <v>0.74166666666666703</v>
      </c>
      <c r="BK219" s="50">
        <v>0.74305555555555558</v>
      </c>
      <c r="BL219" s="50">
        <v>0.77083333333333304</v>
      </c>
      <c r="BM219" s="44" t="s">
        <v>1409</v>
      </c>
      <c r="BN219" s="44" t="s">
        <v>1255</v>
      </c>
      <c r="BO219" s="44">
        <v>1021.16560295</v>
      </c>
      <c r="BP219" s="44">
        <v>21.9444444444444</v>
      </c>
      <c r="BQ219" s="44">
        <v>0</v>
      </c>
      <c r="BR219" s="44">
        <v>58</v>
      </c>
      <c r="BS219" s="44">
        <v>151</v>
      </c>
      <c r="BT219" s="44">
        <v>4.3</v>
      </c>
      <c r="BU219" s="44">
        <v>7.8</v>
      </c>
      <c r="BV219" s="44">
        <v>0</v>
      </c>
      <c r="BW219" s="44">
        <v>4</v>
      </c>
      <c r="BX219" s="44" t="s">
        <v>1256</v>
      </c>
      <c r="BY219" s="44">
        <v>22</v>
      </c>
      <c r="BZ219" s="44">
        <v>22</v>
      </c>
      <c r="CA219" s="44">
        <v>26</v>
      </c>
      <c r="CB219" s="44">
        <v>20</v>
      </c>
      <c r="CC219" s="44">
        <v>27</v>
      </c>
      <c r="CD219" s="44">
        <v>20</v>
      </c>
      <c r="CE219" s="44">
        <v>27</v>
      </c>
      <c r="CF219" s="44">
        <v>19</v>
      </c>
    </row>
    <row r="220" spans="1:84">
      <c r="A220" s="44" t="s">
        <v>5</v>
      </c>
      <c r="B220" s="45" t="s">
        <v>446</v>
      </c>
      <c r="AJ220" s="49">
        <v>42612</v>
      </c>
      <c r="AK220" s="60">
        <v>0.74166666666666703</v>
      </c>
      <c r="AL220" s="60">
        <f t="shared" si="16"/>
        <v>0.74305555555555558</v>
      </c>
      <c r="AM220" s="60">
        <v>0.77083333333333304</v>
      </c>
      <c r="AN220" s="44" t="str">
        <f t="shared" si="17"/>
        <v>30/08/2016 17:50:00</v>
      </c>
      <c r="AO220" s="61" t="str">
        <f t="shared" si="18"/>
        <v>30/08/2016 18:30:00</v>
      </c>
      <c r="AP220" s="44">
        <f>VLOOKUP($AN220, [1]TableView_704030_20160816_20160!$D$2:$M$5095,3,FALSE)</f>
        <v>1021.16560295</v>
      </c>
      <c r="AQ220" s="44">
        <f>VLOOKUP($AN220, [1]TableView_704030_20160816_20160!$D$2:$M$5095,8,FALSE)</f>
        <v>21.9444444444444</v>
      </c>
      <c r="AR220" s="44">
        <f>VLOOKUP($AN220, [1]TableView_704030_20160816_20160!$D$2:$M$5095,10,FALSE)</f>
        <v>0</v>
      </c>
      <c r="AS220" s="44">
        <f>VLOOKUP($AN220, [1]TableView_704030_20160816_20160!$D$2:$M$5095,4,FALSE)</f>
        <v>58</v>
      </c>
      <c r="AT220" s="44">
        <f>VLOOKUP($AN220, [1]TableView_704030_20160816_20160!$D$2:$M$5095,6,FALSE)</f>
        <v>151</v>
      </c>
      <c r="AU220" s="44">
        <f>VLOOKUP($AN220, [1]TableView_704030_20160816_20160!$D$2:$M$5095,7,FALSE)</f>
        <v>4.3</v>
      </c>
      <c r="AV220" s="44">
        <f>VLOOKUP($AN220, [1]TableView_704030_20160816_20160!$D$2:$M$5095,2,FALSE)</f>
        <v>7.8</v>
      </c>
      <c r="AW220" s="44">
        <f>VLOOKUP($AO220, [2]aacb8965d69cc6fd1cb3a5cae9e8ae7!$C$6:$F$853,4,FALSE)</f>
        <v>0</v>
      </c>
      <c r="AX220" s="15">
        <v>4</v>
      </c>
      <c r="AY220" s="44" t="str">
        <f t="shared" si="19"/>
        <v>30/08/2016 4</v>
      </c>
      <c r="AZ220" s="44">
        <f>VLOOKUP($AY220, [3]Sheet1!$D$3:$T$89,2,FALSE)</f>
        <v>22</v>
      </c>
      <c r="BA220" s="44">
        <f>VLOOKUP($AY220, [3]Sheet1!$D$3:$T$89,3,FALSE)</f>
        <v>22</v>
      </c>
      <c r="BB220" s="44">
        <f>VLOOKUP($AY220, [3]Sheet1!$D$3:$T$89,6,FALSE)</f>
        <v>26</v>
      </c>
      <c r="BC220" s="44">
        <f>VLOOKUP($AY220, [3]Sheet1!$D$3:$T$89,7,FALSE)</f>
        <v>20</v>
      </c>
      <c r="BD220" s="44">
        <f>VLOOKUP($AY220, [3]Sheet1!$D$3:$T$89,10,FALSE)</f>
        <v>27</v>
      </c>
      <c r="BE220" s="44">
        <f>VLOOKUP($AY220, [3]Sheet1!$D$3:$T$89,11,FALSE)</f>
        <v>20</v>
      </c>
      <c r="BF220" s="44">
        <f>VLOOKUP($AY220, [3]Sheet1!$D$3:$T$89,14,FALSE)</f>
        <v>27</v>
      </c>
      <c r="BG220" s="44">
        <f>VLOOKUP($AY220, [3]Sheet1!$D$3:$T$89,15,FALSE)</f>
        <v>19</v>
      </c>
      <c r="BI220" s="49">
        <v>42612</v>
      </c>
      <c r="BJ220" s="50">
        <v>0.74166666666666703</v>
      </c>
      <c r="BK220" s="50">
        <v>0.74305555555555558</v>
      </c>
      <c r="BL220" s="50">
        <v>0.77083333333333304</v>
      </c>
      <c r="BM220" s="44" t="s">
        <v>1409</v>
      </c>
      <c r="BN220" s="44" t="s">
        <v>1255</v>
      </c>
      <c r="BO220" s="44">
        <v>1021.16560295</v>
      </c>
      <c r="BP220" s="44">
        <v>21.9444444444444</v>
      </c>
      <c r="BQ220" s="44">
        <v>0</v>
      </c>
      <c r="BR220" s="44">
        <v>58</v>
      </c>
      <c r="BS220" s="44">
        <v>151</v>
      </c>
      <c r="BT220" s="44">
        <v>4.3</v>
      </c>
      <c r="BU220" s="44">
        <v>7.8</v>
      </c>
      <c r="BV220" s="44">
        <v>0</v>
      </c>
      <c r="BW220" s="44">
        <v>4</v>
      </c>
      <c r="BX220" s="44" t="s">
        <v>1256</v>
      </c>
      <c r="BY220" s="44">
        <v>22</v>
      </c>
      <c r="BZ220" s="44">
        <v>22</v>
      </c>
      <c r="CA220" s="44">
        <v>26</v>
      </c>
      <c r="CB220" s="44">
        <v>20</v>
      </c>
      <c r="CC220" s="44">
        <v>27</v>
      </c>
      <c r="CD220" s="44">
        <v>20</v>
      </c>
      <c r="CE220" s="44">
        <v>27</v>
      </c>
      <c r="CF220" s="44">
        <v>19</v>
      </c>
    </row>
    <row r="221" spans="1:84">
      <c r="A221" s="44" t="s">
        <v>6</v>
      </c>
      <c r="B221" s="45" t="s">
        <v>46</v>
      </c>
      <c r="AJ221" s="49">
        <v>42612</v>
      </c>
      <c r="AK221" s="60">
        <v>0.74166666666666703</v>
      </c>
      <c r="AL221" s="60">
        <f t="shared" si="16"/>
        <v>0.74305555555555558</v>
      </c>
      <c r="AM221" s="60">
        <v>0.77083333333333304</v>
      </c>
      <c r="AN221" s="44" t="str">
        <f t="shared" si="17"/>
        <v>30/08/2016 17:50:00</v>
      </c>
      <c r="AO221" s="61" t="str">
        <f t="shared" si="18"/>
        <v>30/08/2016 18:30:00</v>
      </c>
      <c r="AP221" s="44">
        <f>VLOOKUP($AN221, [1]TableView_704030_20160816_20160!$D$2:$M$5095,3,FALSE)</f>
        <v>1021.16560295</v>
      </c>
      <c r="AQ221" s="44">
        <f>VLOOKUP($AN221, [1]TableView_704030_20160816_20160!$D$2:$M$5095,8,FALSE)</f>
        <v>21.9444444444444</v>
      </c>
      <c r="AR221" s="44">
        <f>VLOOKUP($AN221, [1]TableView_704030_20160816_20160!$D$2:$M$5095,10,FALSE)</f>
        <v>0</v>
      </c>
      <c r="AS221" s="44">
        <f>VLOOKUP($AN221, [1]TableView_704030_20160816_20160!$D$2:$M$5095,4,FALSE)</f>
        <v>58</v>
      </c>
      <c r="AT221" s="44">
        <f>VLOOKUP($AN221, [1]TableView_704030_20160816_20160!$D$2:$M$5095,6,FALSE)</f>
        <v>151</v>
      </c>
      <c r="AU221" s="44">
        <f>VLOOKUP($AN221, [1]TableView_704030_20160816_20160!$D$2:$M$5095,7,FALSE)</f>
        <v>4.3</v>
      </c>
      <c r="AV221" s="44">
        <f>VLOOKUP($AN221, [1]TableView_704030_20160816_20160!$D$2:$M$5095,2,FALSE)</f>
        <v>7.8</v>
      </c>
      <c r="AW221" s="44">
        <f>VLOOKUP($AO221, [2]aacb8965d69cc6fd1cb3a5cae9e8ae7!$C$6:$F$853,4,FALSE)</f>
        <v>0</v>
      </c>
      <c r="AX221" s="15">
        <v>4</v>
      </c>
      <c r="AY221" s="44" t="str">
        <f t="shared" si="19"/>
        <v>30/08/2016 4</v>
      </c>
      <c r="AZ221" s="44">
        <f>VLOOKUP($AY221, [3]Sheet1!$D$3:$T$89,2,FALSE)</f>
        <v>22</v>
      </c>
      <c r="BA221" s="44">
        <f>VLOOKUP($AY221, [3]Sheet1!$D$3:$T$89,3,FALSE)</f>
        <v>22</v>
      </c>
      <c r="BB221" s="44">
        <f>VLOOKUP($AY221, [3]Sheet1!$D$3:$T$89,6,FALSE)</f>
        <v>26</v>
      </c>
      <c r="BC221" s="44">
        <f>VLOOKUP($AY221, [3]Sheet1!$D$3:$T$89,7,FALSE)</f>
        <v>20</v>
      </c>
      <c r="BD221" s="44">
        <f>VLOOKUP($AY221, [3]Sheet1!$D$3:$T$89,10,FALSE)</f>
        <v>27</v>
      </c>
      <c r="BE221" s="44">
        <f>VLOOKUP($AY221, [3]Sheet1!$D$3:$T$89,11,FALSE)</f>
        <v>20</v>
      </c>
      <c r="BF221" s="44">
        <f>VLOOKUP($AY221, [3]Sheet1!$D$3:$T$89,14,FALSE)</f>
        <v>27</v>
      </c>
      <c r="BG221" s="44">
        <f>VLOOKUP($AY221, [3]Sheet1!$D$3:$T$89,15,FALSE)</f>
        <v>19</v>
      </c>
      <c r="BI221" s="49">
        <v>42612</v>
      </c>
      <c r="BJ221" s="50">
        <v>0.74166666666666703</v>
      </c>
      <c r="BK221" s="50">
        <v>0.74305555555555558</v>
      </c>
      <c r="BL221" s="50">
        <v>0.77083333333333304</v>
      </c>
      <c r="BM221" s="44" t="s">
        <v>1409</v>
      </c>
      <c r="BN221" s="44" t="s">
        <v>1255</v>
      </c>
      <c r="BO221" s="44">
        <v>1021.16560295</v>
      </c>
      <c r="BP221" s="44">
        <v>21.9444444444444</v>
      </c>
      <c r="BQ221" s="44">
        <v>0</v>
      </c>
      <c r="BR221" s="44">
        <v>58</v>
      </c>
      <c r="BS221" s="44">
        <v>151</v>
      </c>
      <c r="BT221" s="44">
        <v>4.3</v>
      </c>
      <c r="BU221" s="44">
        <v>7.8</v>
      </c>
      <c r="BV221" s="44">
        <v>0</v>
      </c>
      <c r="BW221" s="44">
        <v>4</v>
      </c>
      <c r="BX221" s="44" t="s">
        <v>1256</v>
      </c>
      <c r="BY221" s="44">
        <v>22</v>
      </c>
      <c r="BZ221" s="44">
        <v>22</v>
      </c>
      <c r="CA221" s="44">
        <v>26</v>
      </c>
      <c r="CB221" s="44">
        <v>20</v>
      </c>
      <c r="CC221" s="44">
        <v>27</v>
      </c>
      <c r="CD221" s="44">
        <v>20</v>
      </c>
      <c r="CE221" s="44">
        <v>27</v>
      </c>
      <c r="CF221" s="44">
        <v>19</v>
      </c>
    </row>
    <row r="222" spans="1:84">
      <c r="A222" s="44" t="s">
        <v>7</v>
      </c>
      <c r="AJ222" s="49">
        <v>42612</v>
      </c>
      <c r="AK222" s="60">
        <v>0.74166666666666703</v>
      </c>
      <c r="AL222" s="60">
        <f t="shared" si="16"/>
        <v>0.74305555555555558</v>
      </c>
      <c r="AM222" s="60">
        <v>0.77083333333333304</v>
      </c>
      <c r="AN222" s="44" t="str">
        <f t="shared" si="17"/>
        <v>30/08/2016 17:50:00</v>
      </c>
      <c r="AO222" s="61" t="str">
        <f t="shared" si="18"/>
        <v>30/08/2016 18:30:00</v>
      </c>
      <c r="AP222" s="44">
        <f>VLOOKUP($AN222, [1]TableView_704030_20160816_20160!$D$2:$M$5095,3,FALSE)</f>
        <v>1021.16560295</v>
      </c>
      <c r="AQ222" s="44">
        <f>VLOOKUP($AN222, [1]TableView_704030_20160816_20160!$D$2:$M$5095,8,FALSE)</f>
        <v>21.9444444444444</v>
      </c>
      <c r="AR222" s="44">
        <f>VLOOKUP($AN222, [1]TableView_704030_20160816_20160!$D$2:$M$5095,10,FALSE)</f>
        <v>0</v>
      </c>
      <c r="AS222" s="44">
        <f>VLOOKUP($AN222, [1]TableView_704030_20160816_20160!$D$2:$M$5095,4,FALSE)</f>
        <v>58</v>
      </c>
      <c r="AT222" s="44">
        <f>VLOOKUP($AN222, [1]TableView_704030_20160816_20160!$D$2:$M$5095,6,FALSE)</f>
        <v>151</v>
      </c>
      <c r="AU222" s="44">
        <f>VLOOKUP($AN222, [1]TableView_704030_20160816_20160!$D$2:$M$5095,7,FALSE)</f>
        <v>4.3</v>
      </c>
      <c r="AV222" s="44">
        <f>VLOOKUP($AN222, [1]TableView_704030_20160816_20160!$D$2:$M$5095,2,FALSE)</f>
        <v>7.8</v>
      </c>
      <c r="AW222" s="44">
        <f>VLOOKUP($AO222, [2]aacb8965d69cc6fd1cb3a5cae9e8ae7!$C$6:$F$853,4,FALSE)</f>
        <v>0</v>
      </c>
      <c r="AX222" s="15">
        <v>4</v>
      </c>
      <c r="AY222" s="44" t="str">
        <f t="shared" si="19"/>
        <v>30/08/2016 4</v>
      </c>
      <c r="AZ222" s="44">
        <f>VLOOKUP($AY222, [3]Sheet1!$D$3:$T$89,2,FALSE)</f>
        <v>22</v>
      </c>
      <c r="BA222" s="44">
        <f>VLOOKUP($AY222, [3]Sheet1!$D$3:$T$89,3,FALSE)</f>
        <v>22</v>
      </c>
      <c r="BB222" s="44">
        <f>VLOOKUP($AY222, [3]Sheet1!$D$3:$T$89,6,FALSE)</f>
        <v>26</v>
      </c>
      <c r="BC222" s="44">
        <f>VLOOKUP($AY222, [3]Sheet1!$D$3:$T$89,7,FALSE)</f>
        <v>20</v>
      </c>
      <c r="BD222" s="44">
        <f>VLOOKUP($AY222, [3]Sheet1!$D$3:$T$89,10,FALSE)</f>
        <v>27</v>
      </c>
      <c r="BE222" s="44">
        <f>VLOOKUP($AY222, [3]Sheet1!$D$3:$T$89,11,FALSE)</f>
        <v>20</v>
      </c>
      <c r="BF222" s="44">
        <f>VLOOKUP($AY222, [3]Sheet1!$D$3:$T$89,14,FALSE)</f>
        <v>27</v>
      </c>
      <c r="BG222" s="44">
        <f>VLOOKUP($AY222, [3]Sheet1!$D$3:$T$89,15,FALSE)</f>
        <v>19</v>
      </c>
      <c r="BI222" s="49">
        <v>42612</v>
      </c>
      <c r="BJ222" s="50">
        <v>0.74166666666666703</v>
      </c>
      <c r="BK222" s="50">
        <v>0.74305555555555558</v>
      </c>
      <c r="BL222" s="50">
        <v>0.77083333333333304</v>
      </c>
      <c r="BM222" s="44" t="s">
        <v>1409</v>
      </c>
      <c r="BN222" s="44" t="s">
        <v>1255</v>
      </c>
      <c r="BO222" s="44">
        <v>1021.16560295</v>
      </c>
      <c r="BP222" s="44">
        <v>21.9444444444444</v>
      </c>
      <c r="BQ222" s="44">
        <v>0</v>
      </c>
      <c r="BR222" s="44">
        <v>58</v>
      </c>
      <c r="BS222" s="44">
        <v>151</v>
      </c>
      <c r="BT222" s="44">
        <v>4.3</v>
      </c>
      <c r="BU222" s="44">
        <v>7.8</v>
      </c>
      <c r="BV222" s="44">
        <v>0</v>
      </c>
      <c r="BW222" s="44">
        <v>4</v>
      </c>
      <c r="BX222" s="44" t="s">
        <v>1256</v>
      </c>
      <c r="BY222" s="44">
        <v>22</v>
      </c>
      <c r="BZ222" s="44">
        <v>22</v>
      </c>
      <c r="CA222" s="44">
        <v>26</v>
      </c>
      <c r="CB222" s="44">
        <v>20</v>
      </c>
      <c r="CC222" s="44">
        <v>27</v>
      </c>
      <c r="CD222" s="44">
        <v>20</v>
      </c>
      <c r="CE222" s="44">
        <v>27</v>
      </c>
      <c r="CF222" s="44">
        <v>19</v>
      </c>
    </row>
    <row r="223" spans="1:84" s="28" customFormat="1">
      <c r="B223" s="51"/>
      <c r="D223" s="52"/>
      <c r="M223" s="54"/>
      <c r="O223" s="52"/>
      <c r="X223" s="54"/>
      <c r="Z223" s="52"/>
      <c r="AJ223" s="49">
        <v>42612</v>
      </c>
      <c r="AK223" s="60">
        <v>0.74166666666666703</v>
      </c>
      <c r="AL223" s="60">
        <f t="shared" si="16"/>
        <v>0.74305555555555558</v>
      </c>
      <c r="AM223" s="60">
        <v>0.77083333333333304</v>
      </c>
      <c r="AN223" s="44" t="str">
        <f t="shared" si="17"/>
        <v>30/08/2016 17:50:00</v>
      </c>
      <c r="AO223" s="61" t="str">
        <f t="shared" si="18"/>
        <v>30/08/2016 18:30:00</v>
      </c>
      <c r="AP223" s="44">
        <f>VLOOKUP($AN223, [1]TableView_704030_20160816_20160!$D$2:$M$5095,3,FALSE)</f>
        <v>1021.16560295</v>
      </c>
      <c r="AQ223" s="44">
        <f>VLOOKUP($AN223, [1]TableView_704030_20160816_20160!$D$2:$M$5095,8,FALSE)</f>
        <v>21.9444444444444</v>
      </c>
      <c r="AR223" s="44">
        <f>VLOOKUP($AN223, [1]TableView_704030_20160816_20160!$D$2:$M$5095,10,FALSE)</f>
        <v>0</v>
      </c>
      <c r="AS223" s="44">
        <f>VLOOKUP($AN223, [1]TableView_704030_20160816_20160!$D$2:$M$5095,4,FALSE)</f>
        <v>58</v>
      </c>
      <c r="AT223" s="44">
        <f>VLOOKUP($AN223, [1]TableView_704030_20160816_20160!$D$2:$M$5095,6,FALSE)</f>
        <v>151</v>
      </c>
      <c r="AU223" s="44">
        <f>VLOOKUP($AN223, [1]TableView_704030_20160816_20160!$D$2:$M$5095,7,FALSE)</f>
        <v>4.3</v>
      </c>
      <c r="AV223" s="44">
        <f>VLOOKUP($AN223, [1]TableView_704030_20160816_20160!$D$2:$M$5095,2,FALSE)</f>
        <v>7.8</v>
      </c>
      <c r="AW223" s="44">
        <f>VLOOKUP($AO223, [2]aacb8965d69cc6fd1cb3a5cae9e8ae7!$C$6:$F$853,4,FALSE)</f>
        <v>0</v>
      </c>
      <c r="AX223" s="15">
        <v>4</v>
      </c>
      <c r="AY223" s="44" t="str">
        <f t="shared" si="19"/>
        <v>30/08/2016 4</v>
      </c>
      <c r="AZ223" s="44">
        <f>VLOOKUP($AY223, [3]Sheet1!$D$3:$T$89,2,FALSE)</f>
        <v>22</v>
      </c>
      <c r="BA223" s="44">
        <f>VLOOKUP($AY223, [3]Sheet1!$D$3:$T$89,3,FALSE)</f>
        <v>22</v>
      </c>
      <c r="BB223" s="44">
        <f>VLOOKUP($AY223, [3]Sheet1!$D$3:$T$89,6,FALSE)</f>
        <v>26</v>
      </c>
      <c r="BC223" s="44">
        <f>VLOOKUP($AY223, [3]Sheet1!$D$3:$T$89,7,FALSE)</f>
        <v>20</v>
      </c>
      <c r="BD223" s="44">
        <f>VLOOKUP($AY223, [3]Sheet1!$D$3:$T$89,10,FALSE)</f>
        <v>27</v>
      </c>
      <c r="BE223" s="44">
        <f>VLOOKUP($AY223, [3]Sheet1!$D$3:$T$89,11,FALSE)</f>
        <v>20</v>
      </c>
      <c r="BF223" s="44">
        <f>VLOOKUP($AY223, [3]Sheet1!$D$3:$T$89,14,FALSE)</f>
        <v>27</v>
      </c>
      <c r="BG223" s="44">
        <f>VLOOKUP($AY223, [3]Sheet1!$D$3:$T$89,15,FALSE)</f>
        <v>19</v>
      </c>
      <c r="BI223" s="58">
        <v>42612</v>
      </c>
      <c r="BJ223" s="59">
        <v>0.74166666666666703</v>
      </c>
      <c r="BK223" s="59">
        <v>0.74305555555555558</v>
      </c>
      <c r="BL223" s="59">
        <v>0.77083333333333304</v>
      </c>
      <c r="BM223" s="28" t="s">
        <v>1409</v>
      </c>
      <c r="BN223" s="28" t="s">
        <v>1255</v>
      </c>
      <c r="BO223" s="28">
        <v>1021.16560295</v>
      </c>
      <c r="BP223" s="28">
        <v>21.9444444444444</v>
      </c>
      <c r="BQ223" s="28">
        <v>0</v>
      </c>
      <c r="BR223" s="28">
        <v>58</v>
      </c>
      <c r="BS223" s="28">
        <v>151</v>
      </c>
      <c r="BT223" s="28">
        <v>4.3</v>
      </c>
      <c r="BU223" s="28">
        <v>7.8</v>
      </c>
      <c r="BV223" s="28">
        <v>0</v>
      </c>
      <c r="BW223" s="28">
        <v>4</v>
      </c>
      <c r="BX223" s="28" t="s">
        <v>1256</v>
      </c>
      <c r="BY223" s="28">
        <v>22</v>
      </c>
      <c r="BZ223" s="28">
        <v>22</v>
      </c>
      <c r="CA223" s="28">
        <v>26</v>
      </c>
      <c r="CB223" s="28">
        <v>20</v>
      </c>
      <c r="CC223" s="28">
        <v>27</v>
      </c>
      <c r="CD223" s="28">
        <v>20</v>
      </c>
      <c r="CE223" s="28">
        <v>27</v>
      </c>
      <c r="CF223" s="28">
        <v>19</v>
      </c>
    </row>
    <row r="224" spans="1:84">
      <c r="A224" s="44" t="s">
        <v>0</v>
      </c>
      <c r="B224" s="45" t="s">
        <v>472</v>
      </c>
      <c r="D224" s="46">
        <v>0</v>
      </c>
      <c r="E224" s="44" t="s">
        <v>32</v>
      </c>
      <c r="O224" s="46">
        <v>0</v>
      </c>
      <c r="P224" s="44" t="s">
        <v>100</v>
      </c>
      <c r="Q224" s="44" t="s">
        <v>34</v>
      </c>
      <c r="U224" s="44" t="s">
        <v>36</v>
      </c>
      <c r="V224" s="44" t="s">
        <v>502</v>
      </c>
      <c r="Z224" s="46">
        <v>0</v>
      </c>
      <c r="AA224" s="44" t="s">
        <v>32</v>
      </c>
      <c r="AJ224" s="49">
        <v>42613</v>
      </c>
      <c r="AK224" s="60">
        <v>0.45833333333333331</v>
      </c>
      <c r="AL224" s="60">
        <f t="shared" si="16"/>
        <v>0.45833333333333331</v>
      </c>
      <c r="AM224" s="60">
        <v>0.77083333333333304</v>
      </c>
      <c r="AN224" s="44" t="str">
        <f t="shared" si="17"/>
        <v>31/08/2016 11:00:00</v>
      </c>
      <c r="AO224" s="61" t="str">
        <f t="shared" si="18"/>
        <v>31/08/2016 18:30:00</v>
      </c>
      <c r="AP224" s="44">
        <f>VLOOKUP($AN224, [1]TableView_704030_20160816_20160!$D$2:$M$5095,3,FALSE)</f>
        <v>1019.70945568</v>
      </c>
      <c r="AQ224" s="44">
        <f>VLOOKUP($AN224, [1]TableView_704030_20160816_20160!$D$2:$M$5095,8,FALSE)</f>
        <v>21.3333333333333</v>
      </c>
      <c r="AR224" s="44">
        <f>VLOOKUP($AN224, [1]TableView_704030_20160816_20160!$D$2:$M$5095,10,FALSE)</f>
        <v>0</v>
      </c>
      <c r="AS224" s="44">
        <f>VLOOKUP($AN224, [1]TableView_704030_20160816_20160!$D$2:$M$5095,4,FALSE)</f>
        <v>74</v>
      </c>
      <c r="AT224" s="44">
        <f>VLOOKUP($AN224, [1]TableView_704030_20160816_20160!$D$2:$M$5095,6,FALSE)</f>
        <v>225</v>
      </c>
      <c r="AU224" s="44">
        <f>VLOOKUP($AN224, [1]TableView_704030_20160816_20160!$D$2:$M$5095,7,FALSE)</f>
        <v>3.4</v>
      </c>
      <c r="AV224" s="44">
        <f>VLOOKUP($AN224, [1]TableView_704030_20160816_20160!$D$2:$M$5095,2,FALSE)</f>
        <v>7.8</v>
      </c>
      <c r="AW224" s="44">
        <f>VLOOKUP($AO224, [2]aacb8965d69cc6fd1cb3a5cae9e8ae7!$C$6:$F$853,4,FALSE)</f>
        <v>0</v>
      </c>
      <c r="AX224" s="15">
        <v>1</v>
      </c>
      <c r="AY224" s="44" t="str">
        <f t="shared" si="19"/>
        <v>31/08/2016 1</v>
      </c>
      <c r="AZ224" s="44">
        <f>VLOOKUP($AY224, [3]Sheet1!$D$3:$T$89,2,FALSE)</f>
        <v>26</v>
      </c>
      <c r="BA224" s="44">
        <f>VLOOKUP($AY224, [3]Sheet1!$D$3:$T$89,3,FALSE)</f>
        <v>20</v>
      </c>
      <c r="BB224" s="44">
        <f>VLOOKUP($AY224, [3]Sheet1!$D$3:$T$89,6,FALSE)</f>
        <v>25</v>
      </c>
      <c r="BC224" s="44">
        <f>VLOOKUP($AY224, [3]Sheet1!$D$3:$T$89,7,FALSE)</f>
        <v>18</v>
      </c>
      <c r="BD224" s="44">
        <f>VLOOKUP($AY224, [3]Sheet1!$D$3:$T$89,10,FALSE)</f>
        <v>23</v>
      </c>
      <c r="BE224" s="44">
        <f>VLOOKUP($AY224, [3]Sheet1!$D$3:$T$89,11,FALSE)</f>
        <v>17</v>
      </c>
      <c r="BF224" s="44">
        <f>VLOOKUP($AY224, [3]Sheet1!$D$3:$T$89,14,FALSE)</f>
        <v>20</v>
      </c>
      <c r="BG224" s="44">
        <f>VLOOKUP($AY224, [3]Sheet1!$D$3:$T$89,15,FALSE)</f>
        <v>17</v>
      </c>
      <c r="BI224" s="49">
        <v>42613</v>
      </c>
      <c r="BJ224" s="50">
        <v>0.45833333333333331</v>
      </c>
      <c r="BK224" s="50">
        <v>0.45833333333333331</v>
      </c>
      <c r="BL224" s="50">
        <v>0.77083333333333304</v>
      </c>
      <c r="BM224" s="44" t="s">
        <v>1411</v>
      </c>
      <c r="BN224" s="44" t="s">
        <v>1412</v>
      </c>
      <c r="BO224" s="44">
        <v>1019.70945568</v>
      </c>
      <c r="BP224" s="44">
        <v>21.3333333333333</v>
      </c>
      <c r="BQ224" s="44">
        <v>0</v>
      </c>
      <c r="BR224" s="44">
        <v>74</v>
      </c>
      <c r="BS224" s="44">
        <v>225</v>
      </c>
      <c r="BT224" s="44">
        <v>3.4</v>
      </c>
      <c r="BU224" s="44">
        <v>7.8</v>
      </c>
      <c r="BV224" s="44">
        <v>0</v>
      </c>
      <c r="BW224" s="44">
        <v>1</v>
      </c>
      <c r="BX224" s="44" t="s">
        <v>1258</v>
      </c>
      <c r="BY224" s="44">
        <v>26</v>
      </c>
      <c r="BZ224" s="44">
        <v>20</v>
      </c>
      <c r="CA224" s="44">
        <v>25</v>
      </c>
      <c r="CB224" s="44">
        <v>18</v>
      </c>
      <c r="CC224" s="44">
        <v>23</v>
      </c>
      <c r="CD224" s="44">
        <v>17</v>
      </c>
      <c r="CE224" s="44">
        <v>20</v>
      </c>
      <c r="CF224" s="44">
        <v>17</v>
      </c>
    </row>
    <row r="225" spans="1:84">
      <c r="A225" s="44" t="s">
        <v>1</v>
      </c>
      <c r="B225" s="45" t="s">
        <v>498</v>
      </c>
      <c r="D225" s="46">
        <v>2.0833333333333332E-2</v>
      </c>
      <c r="O225" s="46">
        <v>1.0775462962962964E-2</v>
      </c>
      <c r="P225" s="44" t="s">
        <v>100</v>
      </c>
      <c r="Q225" s="44" t="s">
        <v>35</v>
      </c>
      <c r="U225" s="44" t="s">
        <v>36</v>
      </c>
      <c r="V225" s="44" t="s">
        <v>503</v>
      </c>
      <c r="Z225" s="46">
        <v>2.0833333333333332E-2</v>
      </c>
      <c r="AJ225" s="49">
        <v>42613</v>
      </c>
      <c r="AK225" s="60">
        <v>0.45833333333333331</v>
      </c>
      <c r="AL225" s="60">
        <f t="shared" si="16"/>
        <v>0.45833333333333331</v>
      </c>
      <c r="AM225" s="60">
        <f t="shared" si="20"/>
        <v>0.45833333333333331</v>
      </c>
      <c r="AN225" s="44" t="str">
        <f t="shared" si="17"/>
        <v>31/08/2016 11:00:00</v>
      </c>
      <c r="AO225" s="61" t="str">
        <f t="shared" si="18"/>
        <v>31/08/2016 11:00:00</v>
      </c>
      <c r="AP225" s="44">
        <f>VLOOKUP($AN225, [1]TableView_704030_20160816_20160!$D$2:$M$5095,3,FALSE)</f>
        <v>1019.70945568</v>
      </c>
      <c r="AQ225" s="44">
        <f>VLOOKUP($AN225, [1]TableView_704030_20160816_20160!$D$2:$M$5095,8,FALSE)</f>
        <v>21.3333333333333</v>
      </c>
      <c r="AR225" s="44">
        <f>VLOOKUP($AN225, [1]TableView_704030_20160816_20160!$D$2:$M$5095,10,FALSE)</f>
        <v>0</v>
      </c>
      <c r="AS225" s="44">
        <f>VLOOKUP($AN225, [1]TableView_704030_20160816_20160!$D$2:$M$5095,4,FALSE)</f>
        <v>74</v>
      </c>
      <c r="AT225" s="44">
        <f>VLOOKUP($AN225, [1]TableView_704030_20160816_20160!$D$2:$M$5095,6,FALSE)</f>
        <v>225</v>
      </c>
      <c r="AU225" s="44">
        <f>VLOOKUP($AN225, [1]TableView_704030_20160816_20160!$D$2:$M$5095,7,FALSE)</f>
        <v>3.4</v>
      </c>
      <c r="AV225" s="44">
        <f>VLOOKUP($AN225, [1]TableView_704030_20160816_20160!$D$2:$M$5095,2,FALSE)</f>
        <v>7.8</v>
      </c>
      <c r="AW225" s="44">
        <f>VLOOKUP($AO225, [2]aacb8965d69cc6fd1cb3a5cae9e8ae7!$C$6:$F$853,4,FALSE)</f>
        <v>3.1</v>
      </c>
      <c r="AX225" s="15">
        <v>1</v>
      </c>
      <c r="AY225" s="44" t="str">
        <f t="shared" si="19"/>
        <v>31/08/2016 1</v>
      </c>
      <c r="AZ225" s="44">
        <f>VLOOKUP($AY225, [3]Sheet1!$D$3:$T$89,2,FALSE)</f>
        <v>26</v>
      </c>
      <c r="BA225" s="44">
        <f>VLOOKUP($AY225, [3]Sheet1!$D$3:$T$89,3,FALSE)</f>
        <v>20</v>
      </c>
      <c r="BB225" s="44">
        <f>VLOOKUP($AY225, [3]Sheet1!$D$3:$T$89,6,FALSE)</f>
        <v>25</v>
      </c>
      <c r="BC225" s="44">
        <f>VLOOKUP($AY225, [3]Sheet1!$D$3:$T$89,7,FALSE)</f>
        <v>18</v>
      </c>
      <c r="BD225" s="44">
        <f>VLOOKUP($AY225, [3]Sheet1!$D$3:$T$89,10,FALSE)</f>
        <v>23</v>
      </c>
      <c r="BE225" s="44">
        <f>VLOOKUP($AY225, [3]Sheet1!$D$3:$T$89,11,FALSE)</f>
        <v>17</v>
      </c>
      <c r="BF225" s="44">
        <f>VLOOKUP($AY225, [3]Sheet1!$D$3:$T$89,14,FALSE)</f>
        <v>20</v>
      </c>
      <c r="BG225" s="44">
        <f>VLOOKUP($AY225, [3]Sheet1!$D$3:$T$89,15,FALSE)</f>
        <v>17</v>
      </c>
      <c r="BI225" s="49">
        <v>42613</v>
      </c>
      <c r="BJ225" s="50">
        <v>0.45833333333333331</v>
      </c>
      <c r="BK225" s="50">
        <v>0.45833333333333331</v>
      </c>
      <c r="BL225" s="50">
        <v>0.45833333333333331</v>
      </c>
      <c r="BM225" s="44" t="s">
        <v>1411</v>
      </c>
      <c r="BN225" s="44" t="s">
        <v>1411</v>
      </c>
      <c r="BO225" s="44">
        <v>1019.70945568</v>
      </c>
      <c r="BP225" s="44">
        <v>21.3333333333333</v>
      </c>
      <c r="BQ225" s="44">
        <v>0</v>
      </c>
      <c r="BR225" s="44">
        <v>74</v>
      </c>
      <c r="BS225" s="44">
        <v>225</v>
      </c>
      <c r="BT225" s="44">
        <v>3.4</v>
      </c>
      <c r="BU225" s="44">
        <v>7.8</v>
      </c>
      <c r="BV225" s="44">
        <v>3.1</v>
      </c>
      <c r="BW225" s="44">
        <v>1</v>
      </c>
      <c r="BX225" s="44" t="s">
        <v>1258</v>
      </c>
      <c r="BY225" s="44">
        <v>26</v>
      </c>
      <c r="BZ225" s="44">
        <v>20</v>
      </c>
      <c r="CA225" s="44">
        <v>25</v>
      </c>
      <c r="CB225" s="44">
        <v>18</v>
      </c>
      <c r="CC225" s="44">
        <v>23</v>
      </c>
      <c r="CD225" s="44">
        <v>17</v>
      </c>
      <c r="CE225" s="44">
        <v>20</v>
      </c>
      <c r="CF225" s="44">
        <v>17</v>
      </c>
    </row>
    <row r="226" spans="1:84">
      <c r="A226" s="44" t="s">
        <v>2</v>
      </c>
      <c r="B226" s="45" t="s">
        <v>20</v>
      </c>
      <c r="O226" s="46">
        <v>1.1666666666666667E-2</v>
      </c>
      <c r="P226" s="44" t="s">
        <v>501</v>
      </c>
      <c r="Q226" s="44" t="s">
        <v>35</v>
      </c>
      <c r="U226" s="44" t="s">
        <v>29</v>
      </c>
      <c r="V226" s="44" t="s">
        <v>55</v>
      </c>
      <c r="AJ226" s="49">
        <v>42613</v>
      </c>
      <c r="AK226" s="60">
        <v>0.45833333333333298</v>
      </c>
      <c r="AL226" s="60">
        <f t="shared" si="16"/>
        <v>0.45833333333333331</v>
      </c>
      <c r="AM226" s="60">
        <f t="shared" si="20"/>
        <v>0.45833333333333331</v>
      </c>
      <c r="AN226" s="44" t="str">
        <f t="shared" si="17"/>
        <v>31/08/2016 11:00:00</v>
      </c>
      <c r="AO226" s="61" t="str">
        <f t="shared" si="18"/>
        <v>31/08/2016 11:00:00</v>
      </c>
      <c r="AP226" s="44">
        <f>VLOOKUP($AN226, [1]TableView_704030_20160816_20160!$D$2:$M$5095,3,FALSE)</f>
        <v>1019.70945568</v>
      </c>
      <c r="AQ226" s="44">
        <f>VLOOKUP($AN226, [1]TableView_704030_20160816_20160!$D$2:$M$5095,8,FALSE)</f>
        <v>21.3333333333333</v>
      </c>
      <c r="AR226" s="44">
        <f>VLOOKUP($AN226, [1]TableView_704030_20160816_20160!$D$2:$M$5095,10,FALSE)</f>
        <v>0</v>
      </c>
      <c r="AS226" s="44">
        <f>VLOOKUP($AN226, [1]TableView_704030_20160816_20160!$D$2:$M$5095,4,FALSE)</f>
        <v>74</v>
      </c>
      <c r="AT226" s="44">
        <f>VLOOKUP($AN226, [1]TableView_704030_20160816_20160!$D$2:$M$5095,6,FALSE)</f>
        <v>225</v>
      </c>
      <c r="AU226" s="44">
        <f>VLOOKUP($AN226, [1]TableView_704030_20160816_20160!$D$2:$M$5095,7,FALSE)</f>
        <v>3.4</v>
      </c>
      <c r="AV226" s="44">
        <f>VLOOKUP($AN226, [1]TableView_704030_20160816_20160!$D$2:$M$5095,2,FALSE)</f>
        <v>7.8</v>
      </c>
      <c r="AW226" s="44">
        <f>VLOOKUP($AO226, [2]aacb8965d69cc6fd1cb3a5cae9e8ae7!$C$6:$F$853,4,FALSE)</f>
        <v>3.1</v>
      </c>
      <c r="AX226" s="15">
        <v>1</v>
      </c>
      <c r="AY226" s="44" t="str">
        <f t="shared" si="19"/>
        <v>31/08/2016 1</v>
      </c>
      <c r="AZ226" s="44">
        <f>VLOOKUP($AY226, [3]Sheet1!$D$3:$T$89,2,FALSE)</f>
        <v>26</v>
      </c>
      <c r="BA226" s="44">
        <f>VLOOKUP($AY226, [3]Sheet1!$D$3:$T$89,3,FALSE)</f>
        <v>20</v>
      </c>
      <c r="BB226" s="44">
        <f>VLOOKUP($AY226, [3]Sheet1!$D$3:$T$89,6,FALSE)</f>
        <v>25</v>
      </c>
      <c r="BC226" s="44">
        <f>VLOOKUP($AY226, [3]Sheet1!$D$3:$T$89,7,FALSE)</f>
        <v>18</v>
      </c>
      <c r="BD226" s="44">
        <f>VLOOKUP($AY226, [3]Sheet1!$D$3:$T$89,10,FALSE)</f>
        <v>23</v>
      </c>
      <c r="BE226" s="44">
        <f>VLOOKUP($AY226, [3]Sheet1!$D$3:$T$89,11,FALSE)</f>
        <v>17</v>
      </c>
      <c r="BF226" s="44">
        <f>VLOOKUP($AY226, [3]Sheet1!$D$3:$T$89,14,FALSE)</f>
        <v>20</v>
      </c>
      <c r="BG226" s="44">
        <f>VLOOKUP($AY226, [3]Sheet1!$D$3:$T$89,15,FALSE)</f>
        <v>17</v>
      </c>
      <c r="BI226" s="49">
        <v>42613</v>
      </c>
      <c r="BJ226" s="50">
        <v>0.45833333333333298</v>
      </c>
      <c r="BK226" s="50">
        <v>0.45833333333333331</v>
      </c>
      <c r="BL226" s="50">
        <v>0.45833333333333331</v>
      </c>
      <c r="BM226" s="44" t="s">
        <v>1411</v>
      </c>
      <c r="BN226" s="44" t="s">
        <v>1411</v>
      </c>
      <c r="BO226" s="44">
        <v>1019.70945568</v>
      </c>
      <c r="BP226" s="44">
        <v>21.3333333333333</v>
      </c>
      <c r="BQ226" s="44">
        <v>0</v>
      </c>
      <c r="BR226" s="44">
        <v>74</v>
      </c>
      <c r="BS226" s="44">
        <v>225</v>
      </c>
      <c r="BT226" s="44">
        <v>3.4</v>
      </c>
      <c r="BU226" s="44">
        <v>7.8</v>
      </c>
      <c r="BV226" s="44">
        <v>3.1</v>
      </c>
      <c r="BW226" s="44">
        <v>1</v>
      </c>
      <c r="BX226" s="44" t="s">
        <v>1258</v>
      </c>
      <c r="BY226" s="44">
        <v>26</v>
      </c>
      <c r="BZ226" s="44">
        <v>20</v>
      </c>
      <c r="CA226" s="44">
        <v>25</v>
      </c>
      <c r="CB226" s="44">
        <v>18</v>
      </c>
      <c r="CC226" s="44">
        <v>23</v>
      </c>
      <c r="CD226" s="44">
        <v>17</v>
      </c>
      <c r="CE226" s="44">
        <v>20</v>
      </c>
      <c r="CF226" s="44">
        <v>17</v>
      </c>
    </row>
    <row r="227" spans="1:84">
      <c r="A227" s="44" t="s">
        <v>3</v>
      </c>
      <c r="B227" s="45" t="s">
        <v>21</v>
      </c>
      <c r="O227" s="46">
        <v>1.2210648148148146E-2</v>
      </c>
      <c r="P227" s="44" t="s">
        <v>28</v>
      </c>
      <c r="Q227" s="44" t="s">
        <v>35</v>
      </c>
      <c r="U227" s="44" t="s">
        <v>36</v>
      </c>
      <c r="V227" s="44" t="s">
        <v>159</v>
      </c>
      <c r="AJ227" s="49">
        <v>42613</v>
      </c>
      <c r="AK227" s="60">
        <v>0.45833333333333298</v>
      </c>
      <c r="AL227" s="60">
        <f t="shared" si="16"/>
        <v>0.45833333333333331</v>
      </c>
      <c r="AM227" s="60">
        <f t="shared" si="20"/>
        <v>0.45833333333333331</v>
      </c>
      <c r="AN227" s="44" t="str">
        <f t="shared" si="17"/>
        <v>31/08/2016 11:00:00</v>
      </c>
      <c r="AO227" s="61" t="str">
        <f t="shared" si="18"/>
        <v>31/08/2016 11:00:00</v>
      </c>
      <c r="AP227" s="44">
        <f>VLOOKUP($AN227, [1]TableView_704030_20160816_20160!$D$2:$M$5095,3,FALSE)</f>
        <v>1019.70945568</v>
      </c>
      <c r="AQ227" s="44">
        <f>VLOOKUP($AN227, [1]TableView_704030_20160816_20160!$D$2:$M$5095,8,FALSE)</f>
        <v>21.3333333333333</v>
      </c>
      <c r="AR227" s="44">
        <f>VLOOKUP($AN227, [1]TableView_704030_20160816_20160!$D$2:$M$5095,10,FALSE)</f>
        <v>0</v>
      </c>
      <c r="AS227" s="44">
        <f>VLOOKUP($AN227, [1]TableView_704030_20160816_20160!$D$2:$M$5095,4,FALSE)</f>
        <v>74</v>
      </c>
      <c r="AT227" s="44">
        <f>VLOOKUP($AN227, [1]TableView_704030_20160816_20160!$D$2:$M$5095,6,FALSE)</f>
        <v>225</v>
      </c>
      <c r="AU227" s="44">
        <f>VLOOKUP($AN227, [1]TableView_704030_20160816_20160!$D$2:$M$5095,7,FALSE)</f>
        <v>3.4</v>
      </c>
      <c r="AV227" s="44">
        <f>VLOOKUP($AN227, [1]TableView_704030_20160816_20160!$D$2:$M$5095,2,FALSE)</f>
        <v>7.8</v>
      </c>
      <c r="AW227" s="44">
        <f>VLOOKUP($AO227, [2]aacb8965d69cc6fd1cb3a5cae9e8ae7!$C$6:$F$853,4,FALSE)</f>
        <v>3.1</v>
      </c>
      <c r="AX227" s="15">
        <v>1</v>
      </c>
      <c r="AY227" s="44" t="str">
        <f t="shared" si="19"/>
        <v>31/08/2016 1</v>
      </c>
      <c r="AZ227" s="44">
        <f>VLOOKUP($AY227, [3]Sheet1!$D$3:$T$89,2,FALSE)</f>
        <v>26</v>
      </c>
      <c r="BA227" s="44">
        <f>VLOOKUP($AY227, [3]Sheet1!$D$3:$T$89,3,FALSE)</f>
        <v>20</v>
      </c>
      <c r="BB227" s="44">
        <f>VLOOKUP($AY227, [3]Sheet1!$D$3:$T$89,6,FALSE)</f>
        <v>25</v>
      </c>
      <c r="BC227" s="44">
        <f>VLOOKUP($AY227, [3]Sheet1!$D$3:$T$89,7,FALSE)</f>
        <v>18</v>
      </c>
      <c r="BD227" s="44">
        <f>VLOOKUP($AY227, [3]Sheet1!$D$3:$T$89,10,FALSE)</f>
        <v>23</v>
      </c>
      <c r="BE227" s="44">
        <f>VLOOKUP($AY227, [3]Sheet1!$D$3:$T$89,11,FALSE)</f>
        <v>17</v>
      </c>
      <c r="BF227" s="44">
        <f>VLOOKUP($AY227, [3]Sheet1!$D$3:$T$89,14,FALSE)</f>
        <v>20</v>
      </c>
      <c r="BG227" s="44">
        <f>VLOOKUP($AY227, [3]Sheet1!$D$3:$T$89,15,FALSE)</f>
        <v>17</v>
      </c>
      <c r="BI227" s="49">
        <v>42613</v>
      </c>
      <c r="BJ227" s="50">
        <v>0.45833333333333298</v>
      </c>
      <c r="BK227" s="50">
        <v>0.45833333333333331</v>
      </c>
      <c r="BL227" s="50">
        <v>0.45833333333333331</v>
      </c>
      <c r="BM227" s="44" t="s">
        <v>1411</v>
      </c>
      <c r="BN227" s="44" t="s">
        <v>1411</v>
      </c>
      <c r="BO227" s="44">
        <v>1019.70945568</v>
      </c>
      <c r="BP227" s="44">
        <v>21.3333333333333</v>
      </c>
      <c r="BQ227" s="44">
        <v>0</v>
      </c>
      <c r="BR227" s="44">
        <v>74</v>
      </c>
      <c r="BS227" s="44">
        <v>225</v>
      </c>
      <c r="BT227" s="44">
        <v>3.4</v>
      </c>
      <c r="BU227" s="44">
        <v>7.8</v>
      </c>
      <c r="BV227" s="44">
        <v>3.1</v>
      </c>
      <c r="BW227" s="44">
        <v>1</v>
      </c>
      <c r="BX227" s="44" t="s">
        <v>1258</v>
      </c>
      <c r="BY227" s="44">
        <v>26</v>
      </c>
      <c r="BZ227" s="44">
        <v>20</v>
      </c>
      <c r="CA227" s="44">
        <v>25</v>
      </c>
      <c r="CB227" s="44">
        <v>18</v>
      </c>
      <c r="CC227" s="44">
        <v>23</v>
      </c>
      <c r="CD227" s="44">
        <v>17</v>
      </c>
      <c r="CE227" s="44">
        <v>20</v>
      </c>
      <c r="CF227" s="44">
        <v>17</v>
      </c>
    </row>
    <row r="228" spans="1:84">
      <c r="A228" s="44" t="s">
        <v>4</v>
      </c>
      <c r="B228" s="45" t="s">
        <v>22</v>
      </c>
      <c r="O228" s="46">
        <v>1.2499999999999999E-2</v>
      </c>
      <c r="P228" s="44" t="s">
        <v>108</v>
      </c>
      <c r="Q228" s="44" t="s">
        <v>35</v>
      </c>
      <c r="U228" s="44" t="s">
        <v>29</v>
      </c>
      <c r="V228" s="44" t="s">
        <v>55</v>
      </c>
      <c r="AJ228" s="49">
        <v>42613</v>
      </c>
      <c r="AK228" s="60">
        <v>0.45833333333333298</v>
      </c>
      <c r="AL228" s="60">
        <f t="shared" si="16"/>
        <v>0.45833333333333331</v>
      </c>
      <c r="AM228" s="60">
        <f t="shared" si="20"/>
        <v>0.45833333333333331</v>
      </c>
      <c r="AN228" s="44" t="str">
        <f t="shared" si="17"/>
        <v>31/08/2016 11:00:00</v>
      </c>
      <c r="AO228" s="61" t="str">
        <f t="shared" si="18"/>
        <v>31/08/2016 11:00:00</v>
      </c>
      <c r="AP228" s="44">
        <f>VLOOKUP($AN228, [1]TableView_704030_20160816_20160!$D$2:$M$5095,3,FALSE)</f>
        <v>1019.70945568</v>
      </c>
      <c r="AQ228" s="44">
        <f>VLOOKUP($AN228, [1]TableView_704030_20160816_20160!$D$2:$M$5095,8,FALSE)</f>
        <v>21.3333333333333</v>
      </c>
      <c r="AR228" s="44">
        <f>VLOOKUP($AN228, [1]TableView_704030_20160816_20160!$D$2:$M$5095,10,FALSE)</f>
        <v>0</v>
      </c>
      <c r="AS228" s="44">
        <f>VLOOKUP($AN228, [1]TableView_704030_20160816_20160!$D$2:$M$5095,4,FALSE)</f>
        <v>74</v>
      </c>
      <c r="AT228" s="44">
        <f>VLOOKUP($AN228, [1]TableView_704030_20160816_20160!$D$2:$M$5095,6,FALSE)</f>
        <v>225</v>
      </c>
      <c r="AU228" s="44">
        <f>VLOOKUP($AN228, [1]TableView_704030_20160816_20160!$D$2:$M$5095,7,FALSE)</f>
        <v>3.4</v>
      </c>
      <c r="AV228" s="44">
        <f>VLOOKUP($AN228, [1]TableView_704030_20160816_20160!$D$2:$M$5095,2,FALSE)</f>
        <v>7.8</v>
      </c>
      <c r="AW228" s="44">
        <f>VLOOKUP($AO228, [2]aacb8965d69cc6fd1cb3a5cae9e8ae7!$C$6:$F$853,4,FALSE)</f>
        <v>3.1</v>
      </c>
      <c r="AX228" s="15">
        <v>1</v>
      </c>
      <c r="AY228" s="44" t="str">
        <f t="shared" si="19"/>
        <v>31/08/2016 1</v>
      </c>
      <c r="AZ228" s="44">
        <f>VLOOKUP($AY228, [3]Sheet1!$D$3:$T$89,2,FALSE)</f>
        <v>26</v>
      </c>
      <c r="BA228" s="44">
        <f>VLOOKUP($AY228, [3]Sheet1!$D$3:$T$89,3,FALSE)</f>
        <v>20</v>
      </c>
      <c r="BB228" s="44">
        <f>VLOOKUP($AY228, [3]Sheet1!$D$3:$T$89,6,FALSE)</f>
        <v>25</v>
      </c>
      <c r="BC228" s="44">
        <f>VLOOKUP($AY228, [3]Sheet1!$D$3:$T$89,7,FALSE)</f>
        <v>18</v>
      </c>
      <c r="BD228" s="44">
        <f>VLOOKUP($AY228, [3]Sheet1!$D$3:$T$89,10,FALSE)</f>
        <v>23</v>
      </c>
      <c r="BE228" s="44">
        <f>VLOOKUP($AY228, [3]Sheet1!$D$3:$T$89,11,FALSE)</f>
        <v>17</v>
      </c>
      <c r="BF228" s="44">
        <f>VLOOKUP($AY228, [3]Sheet1!$D$3:$T$89,14,FALSE)</f>
        <v>20</v>
      </c>
      <c r="BG228" s="44">
        <f>VLOOKUP($AY228, [3]Sheet1!$D$3:$T$89,15,FALSE)</f>
        <v>17</v>
      </c>
      <c r="BI228" s="49">
        <v>42613</v>
      </c>
      <c r="BJ228" s="50">
        <v>0.45833333333333298</v>
      </c>
      <c r="BK228" s="50">
        <v>0.45833333333333331</v>
      </c>
      <c r="BL228" s="50">
        <v>0.45833333333333331</v>
      </c>
      <c r="BM228" s="44" t="s">
        <v>1411</v>
      </c>
      <c r="BN228" s="44" t="s">
        <v>1411</v>
      </c>
      <c r="BO228" s="44">
        <v>1019.70945568</v>
      </c>
      <c r="BP228" s="44">
        <v>21.3333333333333</v>
      </c>
      <c r="BQ228" s="44">
        <v>0</v>
      </c>
      <c r="BR228" s="44">
        <v>74</v>
      </c>
      <c r="BS228" s="44">
        <v>225</v>
      </c>
      <c r="BT228" s="44">
        <v>3.4</v>
      </c>
      <c r="BU228" s="44">
        <v>7.8</v>
      </c>
      <c r="BV228" s="44">
        <v>3.1</v>
      </c>
      <c r="BW228" s="44">
        <v>1</v>
      </c>
      <c r="BX228" s="44" t="s">
        <v>1258</v>
      </c>
      <c r="BY228" s="44">
        <v>26</v>
      </c>
      <c r="BZ228" s="44">
        <v>20</v>
      </c>
      <c r="CA228" s="44">
        <v>25</v>
      </c>
      <c r="CB228" s="44">
        <v>18</v>
      </c>
      <c r="CC228" s="44">
        <v>23</v>
      </c>
      <c r="CD228" s="44">
        <v>17</v>
      </c>
      <c r="CE228" s="44">
        <v>20</v>
      </c>
      <c r="CF228" s="44">
        <v>17</v>
      </c>
    </row>
    <row r="229" spans="1:84">
      <c r="A229" s="44" t="s">
        <v>5</v>
      </c>
      <c r="B229" s="45" t="s">
        <v>499</v>
      </c>
      <c r="O229" s="46">
        <v>1.2604166666666666E-2</v>
      </c>
      <c r="P229" s="44" t="s">
        <v>100</v>
      </c>
      <c r="Q229" s="44" t="s">
        <v>35</v>
      </c>
      <c r="U229" s="44" t="s">
        <v>36</v>
      </c>
      <c r="AJ229" s="49">
        <v>42613</v>
      </c>
      <c r="AK229" s="60">
        <v>0.45833333333333298</v>
      </c>
      <c r="AL229" s="60">
        <f t="shared" si="16"/>
        <v>0.45833333333333331</v>
      </c>
      <c r="AM229" s="60">
        <f t="shared" si="20"/>
        <v>0.45833333333333331</v>
      </c>
      <c r="AN229" s="44" t="str">
        <f t="shared" si="17"/>
        <v>31/08/2016 11:00:00</v>
      </c>
      <c r="AO229" s="61" t="str">
        <f t="shared" si="18"/>
        <v>31/08/2016 11:00:00</v>
      </c>
      <c r="AP229" s="44">
        <f>VLOOKUP($AN229, [1]TableView_704030_20160816_20160!$D$2:$M$5095,3,FALSE)</f>
        <v>1019.70945568</v>
      </c>
      <c r="AQ229" s="44">
        <f>VLOOKUP($AN229, [1]TableView_704030_20160816_20160!$D$2:$M$5095,8,FALSE)</f>
        <v>21.3333333333333</v>
      </c>
      <c r="AR229" s="44">
        <f>VLOOKUP($AN229, [1]TableView_704030_20160816_20160!$D$2:$M$5095,10,FALSE)</f>
        <v>0</v>
      </c>
      <c r="AS229" s="44">
        <f>VLOOKUP($AN229, [1]TableView_704030_20160816_20160!$D$2:$M$5095,4,FALSE)</f>
        <v>74</v>
      </c>
      <c r="AT229" s="44">
        <f>VLOOKUP($AN229, [1]TableView_704030_20160816_20160!$D$2:$M$5095,6,FALSE)</f>
        <v>225</v>
      </c>
      <c r="AU229" s="44">
        <f>VLOOKUP($AN229, [1]TableView_704030_20160816_20160!$D$2:$M$5095,7,FALSE)</f>
        <v>3.4</v>
      </c>
      <c r="AV229" s="44">
        <f>VLOOKUP($AN229, [1]TableView_704030_20160816_20160!$D$2:$M$5095,2,FALSE)</f>
        <v>7.8</v>
      </c>
      <c r="AW229" s="44">
        <f>VLOOKUP($AO229, [2]aacb8965d69cc6fd1cb3a5cae9e8ae7!$C$6:$F$853,4,FALSE)</f>
        <v>3.1</v>
      </c>
      <c r="AX229" s="15">
        <v>1</v>
      </c>
      <c r="AY229" s="44" t="str">
        <f t="shared" si="19"/>
        <v>31/08/2016 1</v>
      </c>
      <c r="AZ229" s="44">
        <f>VLOOKUP($AY229, [3]Sheet1!$D$3:$T$89,2,FALSE)</f>
        <v>26</v>
      </c>
      <c r="BA229" s="44">
        <f>VLOOKUP($AY229, [3]Sheet1!$D$3:$T$89,3,FALSE)</f>
        <v>20</v>
      </c>
      <c r="BB229" s="44">
        <f>VLOOKUP($AY229, [3]Sheet1!$D$3:$T$89,6,FALSE)</f>
        <v>25</v>
      </c>
      <c r="BC229" s="44">
        <f>VLOOKUP($AY229, [3]Sheet1!$D$3:$T$89,7,FALSE)</f>
        <v>18</v>
      </c>
      <c r="BD229" s="44">
        <f>VLOOKUP($AY229, [3]Sheet1!$D$3:$T$89,10,FALSE)</f>
        <v>23</v>
      </c>
      <c r="BE229" s="44">
        <f>VLOOKUP($AY229, [3]Sheet1!$D$3:$T$89,11,FALSE)</f>
        <v>17</v>
      </c>
      <c r="BF229" s="44">
        <f>VLOOKUP($AY229, [3]Sheet1!$D$3:$T$89,14,FALSE)</f>
        <v>20</v>
      </c>
      <c r="BG229" s="44">
        <f>VLOOKUP($AY229, [3]Sheet1!$D$3:$T$89,15,FALSE)</f>
        <v>17</v>
      </c>
      <c r="BI229" s="49">
        <v>42613</v>
      </c>
      <c r="BJ229" s="50">
        <v>0.45833333333333298</v>
      </c>
      <c r="BK229" s="50">
        <v>0.45833333333333331</v>
      </c>
      <c r="BL229" s="50">
        <v>0.45833333333333331</v>
      </c>
      <c r="BM229" s="44" t="s">
        <v>1411</v>
      </c>
      <c r="BN229" s="44" t="s">
        <v>1411</v>
      </c>
      <c r="BO229" s="44">
        <v>1019.70945568</v>
      </c>
      <c r="BP229" s="44">
        <v>21.3333333333333</v>
      </c>
      <c r="BQ229" s="44">
        <v>0</v>
      </c>
      <c r="BR229" s="44">
        <v>74</v>
      </c>
      <c r="BS229" s="44">
        <v>225</v>
      </c>
      <c r="BT229" s="44">
        <v>3.4</v>
      </c>
      <c r="BU229" s="44">
        <v>7.8</v>
      </c>
      <c r="BV229" s="44">
        <v>3.1</v>
      </c>
      <c r="BW229" s="44">
        <v>1</v>
      </c>
      <c r="BX229" s="44" t="s">
        <v>1258</v>
      </c>
      <c r="BY229" s="44">
        <v>26</v>
      </c>
      <c r="BZ229" s="44">
        <v>20</v>
      </c>
      <c r="CA229" s="44">
        <v>25</v>
      </c>
      <c r="CB229" s="44">
        <v>18</v>
      </c>
      <c r="CC229" s="44">
        <v>23</v>
      </c>
      <c r="CD229" s="44">
        <v>17</v>
      </c>
      <c r="CE229" s="44">
        <v>20</v>
      </c>
      <c r="CF229" s="44">
        <v>17</v>
      </c>
    </row>
    <row r="230" spans="1:84">
      <c r="A230" s="44" t="s">
        <v>6</v>
      </c>
      <c r="B230" s="45" t="s">
        <v>139</v>
      </c>
      <c r="O230" s="46">
        <v>1.2789351851851852E-2</v>
      </c>
      <c r="P230" s="44" t="s">
        <v>100</v>
      </c>
      <c r="Q230" s="44" t="s">
        <v>216</v>
      </c>
      <c r="R230" s="44" t="s">
        <v>41</v>
      </c>
      <c r="S230" s="44">
        <v>2</v>
      </c>
      <c r="U230" s="44" t="s">
        <v>29</v>
      </c>
      <c r="V230" s="44" t="s">
        <v>55</v>
      </c>
      <c r="AJ230" s="49">
        <v>42613</v>
      </c>
      <c r="AK230" s="60">
        <v>0.45833333333333298</v>
      </c>
      <c r="AL230" s="60">
        <f t="shared" si="16"/>
        <v>0.45833333333333331</v>
      </c>
      <c r="AM230" s="60">
        <f t="shared" si="20"/>
        <v>0.45833333333333331</v>
      </c>
      <c r="AN230" s="44" t="str">
        <f t="shared" si="17"/>
        <v>31/08/2016 11:00:00</v>
      </c>
      <c r="AO230" s="61" t="str">
        <f t="shared" si="18"/>
        <v>31/08/2016 11:00:00</v>
      </c>
      <c r="AP230" s="44">
        <f>VLOOKUP($AN230, [1]TableView_704030_20160816_20160!$D$2:$M$5095,3,FALSE)</f>
        <v>1019.70945568</v>
      </c>
      <c r="AQ230" s="44">
        <f>VLOOKUP($AN230, [1]TableView_704030_20160816_20160!$D$2:$M$5095,8,FALSE)</f>
        <v>21.3333333333333</v>
      </c>
      <c r="AR230" s="44">
        <f>VLOOKUP($AN230, [1]TableView_704030_20160816_20160!$D$2:$M$5095,10,FALSE)</f>
        <v>0</v>
      </c>
      <c r="AS230" s="44">
        <f>VLOOKUP($AN230, [1]TableView_704030_20160816_20160!$D$2:$M$5095,4,FALSE)</f>
        <v>74</v>
      </c>
      <c r="AT230" s="44">
        <f>VLOOKUP($AN230, [1]TableView_704030_20160816_20160!$D$2:$M$5095,6,FALSE)</f>
        <v>225</v>
      </c>
      <c r="AU230" s="44">
        <f>VLOOKUP($AN230, [1]TableView_704030_20160816_20160!$D$2:$M$5095,7,FALSE)</f>
        <v>3.4</v>
      </c>
      <c r="AV230" s="44">
        <f>VLOOKUP($AN230, [1]TableView_704030_20160816_20160!$D$2:$M$5095,2,FALSE)</f>
        <v>7.8</v>
      </c>
      <c r="AW230" s="44">
        <f>VLOOKUP($AO230, [2]aacb8965d69cc6fd1cb3a5cae9e8ae7!$C$6:$F$853,4,FALSE)</f>
        <v>3.1</v>
      </c>
      <c r="AX230" s="15">
        <v>1</v>
      </c>
      <c r="AY230" s="44" t="str">
        <f t="shared" si="19"/>
        <v>31/08/2016 1</v>
      </c>
      <c r="AZ230" s="44">
        <f>VLOOKUP($AY230, [3]Sheet1!$D$3:$T$89,2,FALSE)</f>
        <v>26</v>
      </c>
      <c r="BA230" s="44">
        <f>VLOOKUP($AY230, [3]Sheet1!$D$3:$T$89,3,FALSE)</f>
        <v>20</v>
      </c>
      <c r="BB230" s="44">
        <f>VLOOKUP($AY230, [3]Sheet1!$D$3:$T$89,6,FALSE)</f>
        <v>25</v>
      </c>
      <c r="BC230" s="44">
        <f>VLOOKUP($AY230, [3]Sheet1!$D$3:$T$89,7,FALSE)</f>
        <v>18</v>
      </c>
      <c r="BD230" s="44">
        <f>VLOOKUP($AY230, [3]Sheet1!$D$3:$T$89,10,FALSE)</f>
        <v>23</v>
      </c>
      <c r="BE230" s="44">
        <f>VLOOKUP($AY230, [3]Sheet1!$D$3:$T$89,11,FALSE)</f>
        <v>17</v>
      </c>
      <c r="BF230" s="44">
        <f>VLOOKUP($AY230, [3]Sheet1!$D$3:$T$89,14,FALSE)</f>
        <v>20</v>
      </c>
      <c r="BG230" s="44">
        <f>VLOOKUP($AY230, [3]Sheet1!$D$3:$T$89,15,FALSE)</f>
        <v>17</v>
      </c>
      <c r="BI230" s="49">
        <v>42613</v>
      </c>
      <c r="BJ230" s="50">
        <v>0.45833333333333298</v>
      </c>
      <c r="BK230" s="50">
        <v>0.45833333333333331</v>
      </c>
      <c r="BL230" s="50">
        <v>0.45833333333333331</v>
      </c>
      <c r="BM230" s="44" t="s">
        <v>1411</v>
      </c>
      <c r="BN230" s="44" t="s">
        <v>1411</v>
      </c>
      <c r="BO230" s="44">
        <v>1019.70945568</v>
      </c>
      <c r="BP230" s="44">
        <v>21.3333333333333</v>
      </c>
      <c r="BQ230" s="44">
        <v>0</v>
      </c>
      <c r="BR230" s="44">
        <v>74</v>
      </c>
      <c r="BS230" s="44">
        <v>225</v>
      </c>
      <c r="BT230" s="44">
        <v>3.4</v>
      </c>
      <c r="BU230" s="44">
        <v>7.8</v>
      </c>
      <c r="BV230" s="44">
        <v>3.1</v>
      </c>
      <c r="BW230" s="44">
        <v>1</v>
      </c>
      <c r="BX230" s="44" t="s">
        <v>1258</v>
      </c>
      <c r="BY230" s="44">
        <v>26</v>
      </c>
      <c r="BZ230" s="44">
        <v>20</v>
      </c>
      <c r="CA230" s="44">
        <v>25</v>
      </c>
      <c r="CB230" s="44">
        <v>18</v>
      </c>
      <c r="CC230" s="44">
        <v>23</v>
      </c>
      <c r="CD230" s="44">
        <v>17</v>
      </c>
      <c r="CE230" s="44">
        <v>20</v>
      </c>
      <c r="CF230" s="44">
        <v>17</v>
      </c>
    </row>
    <row r="231" spans="1:84">
      <c r="A231" s="44" t="s">
        <v>7</v>
      </c>
      <c r="O231" s="46">
        <v>1.2939814814814814E-2</v>
      </c>
      <c r="P231" s="44" t="s">
        <v>100</v>
      </c>
      <c r="Q231" s="44" t="s">
        <v>67</v>
      </c>
      <c r="R231" s="44" t="s">
        <v>41</v>
      </c>
      <c r="S231" s="44">
        <v>2</v>
      </c>
      <c r="U231" s="44" t="s">
        <v>36</v>
      </c>
      <c r="V231" s="44" t="s">
        <v>504</v>
      </c>
      <c r="AJ231" s="49">
        <v>42613</v>
      </c>
      <c r="AK231" s="60">
        <v>0.45833333333333298</v>
      </c>
      <c r="AL231" s="60">
        <f t="shared" si="16"/>
        <v>0.45833333333333331</v>
      </c>
      <c r="AM231" s="60">
        <f t="shared" si="20"/>
        <v>0.45833333333333331</v>
      </c>
      <c r="AN231" s="44" t="str">
        <f t="shared" si="17"/>
        <v>31/08/2016 11:00:00</v>
      </c>
      <c r="AO231" s="61" t="str">
        <f t="shared" si="18"/>
        <v>31/08/2016 11:00:00</v>
      </c>
      <c r="AP231" s="44">
        <f>VLOOKUP($AN231, [1]TableView_704030_20160816_20160!$D$2:$M$5095,3,FALSE)</f>
        <v>1019.70945568</v>
      </c>
      <c r="AQ231" s="44">
        <f>VLOOKUP($AN231, [1]TableView_704030_20160816_20160!$D$2:$M$5095,8,FALSE)</f>
        <v>21.3333333333333</v>
      </c>
      <c r="AR231" s="44">
        <f>VLOOKUP($AN231, [1]TableView_704030_20160816_20160!$D$2:$M$5095,10,FALSE)</f>
        <v>0</v>
      </c>
      <c r="AS231" s="44">
        <f>VLOOKUP($AN231, [1]TableView_704030_20160816_20160!$D$2:$M$5095,4,FALSE)</f>
        <v>74</v>
      </c>
      <c r="AT231" s="44">
        <f>VLOOKUP($AN231, [1]TableView_704030_20160816_20160!$D$2:$M$5095,6,FALSE)</f>
        <v>225</v>
      </c>
      <c r="AU231" s="44">
        <f>VLOOKUP($AN231, [1]TableView_704030_20160816_20160!$D$2:$M$5095,7,FALSE)</f>
        <v>3.4</v>
      </c>
      <c r="AV231" s="44">
        <f>VLOOKUP($AN231, [1]TableView_704030_20160816_20160!$D$2:$M$5095,2,FALSE)</f>
        <v>7.8</v>
      </c>
      <c r="AW231" s="44">
        <f>VLOOKUP($AO231, [2]aacb8965d69cc6fd1cb3a5cae9e8ae7!$C$6:$F$853,4,FALSE)</f>
        <v>3.1</v>
      </c>
      <c r="AX231" s="15">
        <v>1</v>
      </c>
      <c r="AY231" s="44" t="str">
        <f t="shared" si="19"/>
        <v>31/08/2016 1</v>
      </c>
      <c r="AZ231" s="44">
        <f>VLOOKUP($AY231, [3]Sheet1!$D$3:$T$89,2,FALSE)</f>
        <v>26</v>
      </c>
      <c r="BA231" s="44">
        <f>VLOOKUP($AY231, [3]Sheet1!$D$3:$T$89,3,FALSE)</f>
        <v>20</v>
      </c>
      <c r="BB231" s="44">
        <f>VLOOKUP($AY231, [3]Sheet1!$D$3:$T$89,6,FALSE)</f>
        <v>25</v>
      </c>
      <c r="BC231" s="44">
        <f>VLOOKUP($AY231, [3]Sheet1!$D$3:$T$89,7,FALSE)</f>
        <v>18</v>
      </c>
      <c r="BD231" s="44">
        <f>VLOOKUP($AY231, [3]Sheet1!$D$3:$T$89,10,FALSE)</f>
        <v>23</v>
      </c>
      <c r="BE231" s="44">
        <f>VLOOKUP($AY231, [3]Sheet1!$D$3:$T$89,11,FALSE)</f>
        <v>17</v>
      </c>
      <c r="BF231" s="44">
        <f>VLOOKUP($AY231, [3]Sheet1!$D$3:$T$89,14,FALSE)</f>
        <v>20</v>
      </c>
      <c r="BG231" s="44">
        <f>VLOOKUP($AY231, [3]Sheet1!$D$3:$T$89,15,FALSE)</f>
        <v>17</v>
      </c>
      <c r="BI231" s="49">
        <v>42613</v>
      </c>
      <c r="BJ231" s="50">
        <v>0.45833333333333298</v>
      </c>
      <c r="BK231" s="50">
        <v>0.45833333333333331</v>
      </c>
      <c r="BL231" s="50">
        <v>0.45833333333333331</v>
      </c>
      <c r="BM231" s="44" t="s">
        <v>1411</v>
      </c>
      <c r="BN231" s="44" t="s">
        <v>1411</v>
      </c>
      <c r="BO231" s="44">
        <v>1019.70945568</v>
      </c>
      <c r="BP231" s="44">
        <v>21.3333333333333</v>
      </c>
      <c r="BQ231" s="44">
        <v>0</v>
      </c>
      <c r="BR231" s="44">
        <v>74</v>
      </c>
      <c r="BS231" s="44">
        <v>225</v>
      </c>
      <c r="BT231" s="44">
        <v>3.4</v>
      </c>
      <c r="BU231" s="44">
        <v>7.8</v>
      </c>
      <c r="BV231" s="44">
        <v>3.1</v>
      </c>
      <c r="BW231" s="44">
        <v>1</v>
      </c>
      <c r="BX231" s="44" t="s">
        <v>1258</v>
      </c>
      <c r="BY231" s="44">
        <v>26</v>
      </c>
      <c r="BZ231" s="44">
        <v>20</v>
      </c>
      <c r="CA231" s="44">
        <v>25</v>
      </c>
      <c r="CB231" s="44">
        <v>18</v>
      </c>
      <c r="CC231" s="44">
        <v>23</v>
      </c>
      <c r="CD231" s="44">
        <v>17</v>
      </c>
      <c r="CE231" s="44">
        <v>20</v>
      </c>
      <c r="CF231" s="44">
        <v>17</v>
      </c>
    </row>
    <row r="232" spans="1:84">
      <c r="O232" s="46">
        <v>1.3645833333333331E-2</v>
      </c>
      <c r="P232" s="44" t="s">
        <v>100</v>
      </c>
      <c r="Q232" s="44" t="s">
        <v>67</v>
      </c>
      <c r="R232" s="44" t="s">
        <v>42</v>
      </c>
      <c r="S232" s="44">
        <v>9</v>
      </c>
      <c r="U232" s="44" t="s">
        <v>36</v>
      </c>
      <c r="V232" s="44" t="s">
        <v>70</v>
      </c>
      <c r="AJ232" s="49">
        <v>42613</v>
      </c>
      <c r="AK232" s="60">
        <v>0.45833333333333298</v>
      </c>
      <c r="AL232" s="60">
        <f t="shared" si="16"/>
        <v>0.45833333333333331</v>
      </c>
      <c r="AM232" s="60">
        <f t="shared" si="20"/>
        <v>0.45833333333333331</v>
      </c>
      <c r="AN232" s="44" t="str">
        <f t="shared" si="17"/>
        <v>31/08/2016 11:00:00</v>
      </c>
      <c r="AO232" s="61" t="str">
        <f t="shared" si="18"/>
        <v>31/08/2016 11:00:00</v>
      </c>
      <c r="AP232" s="44">
        <f>VLOOKUP($AN232, [1]TableView_704030_20160816_20160!$D$2:$M$5095,3,FALSE)</f>
        <v>1019.70945568</v>
      </c>
      <c r="AQ232" s="44">
        <f>VLOOKUP($AN232, [1]TableView_704030_20160816_20160!$D$2:$M$5095,8,FALSE)</f>
        <v>21.3333333333333</v>
      </c>
      <c r="AR232" s="44">
        <f>VLOOKUP($AN232, [1]TableView_704030_20160816_20160!$D$2:$M$5095,10,FALSE)</f>
        <v>0</v>
      </c>
      <c r="AS232" s="44">
        <f>VLOOKUP($AN232, [1]TableView_704030_20160816_20160!$D$2:$M$5095,4,FALSE)</f>
        <v>74</v>
      </c>
      <c r="AT232" s="44">
        <f>VLOOKUP($AN232, [1]TableView_704030_20160816_20160!$D$2:$M$5095,6,FALSE)</f>
        <v>225</v>
      </c>
      <c r="AU232" s="44">
        <f>VLOOKUP($AN232, [1]TableView_704030_20160816_20160!$D$2:$M$5095,7,FALSE)</f>
        <v>3.4</v>
      </c>
      <c r="AV232" s="44">
        <f>VLOOKUP($AN232, [1]TableView_704030_20160816_20160!$D$2:$M$5095,2,FALSE)</f>
        <v>7.8</v>
      </c>
      <c r="AW232" s="44">
        <f>VLOOKUP($AO232, [2]aacb8965d69cc6fd1cb3a5cae9e8ae7!$C$6:$F$853,4,FALSE)</f>
        <v>3.1</v>
      </c>
      <c r="AX232" s="15">
        <v>1</v>
      </c>
      <c r="AY232" s="44" t="str">
        <f t="shared" si="19"/>
        <v>31/08/2016 1</v>
      </c>
      <c r="AZ232" s="44">
        <f>VLOOKUP($AY232, [3]Sheet1!$D$3:$T$89,2,FALSE)</f>
        <v>26</v>
      </c>
      <c r="BA232" s="44">
        <f>VLOOKUP($AY232, [3]Sheet1!$D$3:$T$89,3,FALSE)</f>
        <v>20</v>
      </c>
      <c r="BB232" s="44">
        <f>VLOOKUP($AY232, [3]Sheet1!$D$3:$T$89,6,FALSE)</f>
        <v>25</v>
      </c>
      <c r="BC232" s="44">
        <f>VLOOKUP($AY232, [3]Sheet1!$D$3:$T$89,7,FALSE)</f>
        <v>18</v>
      </c>
      <c r="BD232" s="44">
        <f>VLOOKUP($AY232, [3]Sheet1!$D$3:$T$89,10,FALSE)</f>
        <v>23</v>
      </c>
      <c r="BE232" s="44">
        <f>VLOOKUP($AY232, [3]Sheet1!$D$3:$T$89,11,FALSE)</f>
        <v>17</v>
      </c>
      <c r="BF232" s="44">
        <f>VLOOKUP($AY232, [3]Sheet1!$D$3:$T$89,14,FALSE)</f>
        <v>20</v>
      </c>
      <c r="BG232" s="44">
        <f>VLOOKUP($AY232, [3]Sheet1!$D$3:$T$89,15,FALSE)</f>
        <v>17</v>
      </c>
      <c r="BI232" s="49">
        <v>42613</v>
      </c>
      <c r="BJ232" s="50">
        <v>0.45833333333333298</v>
      </c>
      <c r="BK232" s="50">
        <v>0.45833333333333331</v>
      </c>
      <c r="BL232" s="50">
        <v>0.45833333333333331</v>
      </c>
      <c r="BM232" s="44" t="s">
        <v>1411</v>
      </c>
      <c r="BN232" s="44" t="s">
        <v>1411</v>
      </c>
      <c r="BO232" s="44">
        <v>1019.70945568</v>
      </c>
      <c r="BP232" s="44">
        <v>21.3333333333333</v>
      </c>
      <c r="BQ232" s="44">
        <v>0</v>
      </c>
      <c r="BR232" s="44">
        <v>74</v>
      </c>
      <c r="BS232" s="44">
        <v>225</v>
      </c>
      <c r="BT232" s="44">
        <v>3.4</v>
      </c>
      <c r="BU232" s="44">
        <v>7.8</v>
      </c>
      <c r="BV232" s="44">
        <v>3.1</v>
      </c>
      <c r="BW232" s="44">
        <v>1</v>
      </c>
      <c r="BX232" s="44" t="s">
        <v>1258</v>
      </c>
      <c r="BY232" s="44">
        <v>26</v>
      </c>
      <c r="BZ232" s="44">
        <v>20</v>
      </c>
      <c r="CA232" s="44">
        <v>25</v>
      </c>
      <c r="CB232" s="44">
        <v>18</v>
      </c>
      <c r="CC232" s="44">
        <v>23</v>
      </c>
      <c r="CD232" s="44">
        <v>17</v>
      </c>
      <c r="CE232" s="44">
        <v>20</v>
      </c>
      <c r="CF232" s="44">
        <v>17</v>
      </c>
    </row>
    <row r="233" spans="1:84">
      <c r="O233" s="46">
        <v>1.6238425925925924E-2</v>
      </c>
      <c r="P233" s="44" t="s">
        <v>100</v>
      </c>
      <c r="Q233" s="44" t="s">
        <v>34</v>
      </c>
      <c r="U233" s="44" t="s">
        <v>36</v>
      </c>
      <c r="V233" s="44" t="s">
        <v>413</v>
      </c>
      <c r="AJ233" s="49">
        <v>42613</v>
      </c>
      <c r="AK233" s="60">
        <v>0.45833333333333298</v>
      </c>
      <c r="AL233" s="60">
        <f t="shared" si="16"/>
        <v>0.45833333333333331</v>
      </c>
      <c r="AM233" s="60">
        <f t="shared" si="20"/>
        <v>0.45833333333333331</v>
      </c>
      <c r="AN233" s="44" t="str">
        <f t="shared" si="17"/>
        <v>31/08/2016 11:00:00</v>
      </c>
      <c r="AO233" s="61" t="str">
        <f t="shared" si="18"/>
        <v>31/08/2016 11:00:00</v>
      </c>
      <c r="AP233" s="44">
        <f>VLOOKUP($AN233, [1]TableView_704030_20160816_20160!$D$2:$M$5095,3,FALSE)</f>
        <v>1019.70945568</v>
      </c>
      <c r="AQ233" s="44">
        <f>VLOOKUP($AN233, [1]TableView_704030_20160816_20160!$D$2:$M$5095,8,FALSE)</f>
        <v>21.3333333333333</v>
      </c>
      <c r="AR233" s="44">
        <f>VLOOKUP($AN233, [1]TableView_704030_20160816_20160!$D$2:$M$5095,10,FALSE)</f>
        <v>0</v>
      </c>
      <c r="AS233" s="44">
        <f>VLOOKUP($AN233, [1]TableView_704030_20160816_20160!$D$2:$M$5095,4,FALSE)</f>
        <v>74</v>
      </c>
      <c r="AT233" s="44">
        <f>VLOOKUP($AN233, [1]TableView_704030_20160816_20160!$D$2:$M$5095,6,FALSE)</f>
        <v>225</v>
      </c>
      <c r="AU233" s="44">
        <f>VLOOKUP($AN233, [1]TableView_704030_20160816_20160!$D$2:$M$5095,7,FALSE)</f>
        <v>3.4</v>
      </c>
      <c r="AV233" s="44">
        <f>VLOOKUP($AN233, [1]TableView_704030_20160816_20160!$D$2:$M$5095,2,FALSE)</f>
        <v>7.8</v>
      </c>
      <c r="AW233" s="44">
        <f>VLOOKUP($AO233, [2]aacb8965d69cc6fd1cb3a5cae9e8ae7!$C$6:$F$853,4,FALSE)</f>
        <v>3.1</v>
      </c>
      <c r="AX233" s="15">
        <v>1</v>
      </c>
      <c r="AY233" s="44" t="str">
        <f t="shared" si="19"/>
        <v>31/08/2016 1</v>
      </c>
      <c r="AZ233" s="44">
        <f>VLOOKUP($AY233, [3]Sheet1!$D$3:$T$89,2,FALSE)</f>
        <v>26</v>
      </c>
      <c r="BA233" s="44">
        <f>VLOOKUP($AY233, [3]Sheet1!$D$3:$T$89,3,FALSE)</f>
        <v>20</v>
      </c>
      <c r="BB233" s="44">
        <f>VLOOKUP($AY233, [3]Sheet1!$D$3:$T$89,6,FALSE)</f>
        <v>25</v>
      </c>
      <c r="BC233" s="44">
        <f>VLOOKUP($AY233, [3]Sheet1!$D$3:$T$89,7,FALSE)</f>
        <v>18</v>
      </c>
      <c r="BD233" s="44">
        <f>VLOOKUP($AY233, [3]Sheet1!$D$3:$T$89,10,FALSE)</f>
        <v>23</v>
      </c>
      <c r="BE233" s="44">
        <f>VLOOKUP($AY233, [3]Sheet1!$D$3:$T$89,11,FALSE)</f>
        <v>17</v>
      </c>
      <c r="BF233" s="44">
        <f>VLOOKUP($AY233, [3]Sheet1!$D$3:$T$89,14,FALSE)</f>
        <v>20</v>
      </c>
      <c r="BG233" s="44">
        <f>VLOOKUP($AY233, [3]Sheet1!$D$3:$T$89,15,FALSE)</f>
        <v>17</v>
      </c>
      <c r="BI233" s="49">
        <v>42613</v>
      </c>
      <c r="BJ233" s="50">
        <v>0.45833333333333298</v>
      </c>
      <c r="BK233" s="50">
        <v>0.45833333333333331</v>
      </c>
      <c r="BL233" s="50">
        <v>0.45833333333333331</v>
      </c>
      <c r="BM233" s="44" t="s">
        <v>1411</v>
      </c>
      <c r="BN233" s="44" t="s">
        <v>1411</v>
      </c>
      <c r="BO233" s="44">
        <v>1019.70945568</v>
      </c>
      <c r="BP233" s="44">
        <v>21.3333333333333</v>
      </c>
      <c r="BQ233" s="44">
        <v>0</v>
      </c>
      <c r="BR233" s="44">
        <v>74</v>
      </c>
      <c r="BS233" s="44">
        <v>225</v>
      </c>
      <c r="BT233" s="44">
        <v>3.4</v>
      </c>
      <c r="BU233" s="44">
        <v>7.8</v>
      </c>
      <c r="BV233" s="44">
        <v>3.1</v>
      </c>
      <c r="BW233" s="44">
        <v>1</v>
      </c>
      <c r="BX233" s="44" t="s">
        <v>1258</v>
      </c>
      <c r="BY233" s="44">
        <v>26</v>
      </c>
      <c r="BZ233" s="44">
        <v>20</v>
      </c>
      <c r="CA233" s="44">
        <v>25</v>
      </c>
      <c r="CB233" s="44">
        <v>18</v>
      </c>
      <c r="CC233" s="44">
        <v>23</v>
      </c>
      <c r="CD233" s="44">
        <v>17</v>
      </c>
      <c r="CE233" s="44">
        <v>20</v>
      </c>
      <c r="CF233" s="44">
        <v>17</v>
      </c>
    </row>
    <row r="234" spans="1:84">
      <c r="O234" s="46">
        <v>2.0833333333333332E-2</v>
      </c>
      <c r="AJ234" s="49">
        <v>42613</v>
      </c>
      <c r="AK234" s="60">
        <v>0.45833333333333298</v>
      </c>
      <c r="AL234" s="60">
        <f t="shared" si="16"/>
        <v>0.45833333333333331</v>
      </c>
      <c r="AM234" s="60">
        <f t="shared" si="20"/>
        <v>0.45833333333333331</v>
      </c>
      <c r="AN234" s="44" t="str">
        <f t="shared" si="17"/>
        <v>31/08/2016 11:00:00</v>
      </c>
      <c r="AO234" s="61" t="str">
        <f t="shared" si="18"/>
        <v>31/08/2016 11:00:00</v>
      </c>
      <c r="AP234" s="44">
        <f>VLOOKUP($AN234, [1]TableView_704030_20160816_20160!$D$2:$M$5095,3,FALSE)</f>
        <v>1019.70945568</v>
      </c>
      <c r="AQ234" s="44">
        <f>VLOOKUP($AN234, [1]TableView_704030_20160816_20160!$D$2:$M$5095,8,FALSE)</f>
        <v>21.3333333333333</v>
      </c>
      <c r="AR234" s="44">
        <f>VLOOKUP($AN234, [1]TableView_704030_20160816_20160!$D$2:$M$5095,10,FALSE)</f>
        <v>0</v>
      </c>
      <c r="AS234" s="44">
        <f>VLOOKUP($AN234, [1]TableView_704030_20160816_20160!$D$2:$M$5095,4,FALSE)</f>
        <v>74</v>
      </c>
      <c r="AT234" s="44">
        <f>VLOOKUP($AN234, [1]TableView_704030_20160816_20160!$D$2:$M$5095,6,FALSE)</f>
        <v>225</v>
      </c>
      <c r="AU234" s="44">
        <f>VLOOKUP($AN234, [1]TableView_704030_20160816_20160!$D$2:$M$5095,7,FALSE)</f>
        <v>3.4</v>
      </c>
      <c r="AV234" s="44">
        <f>VLOOKUP($AN234, [1]TableView_704030_20160816_20160!$D$2:$M$5095,2,FALSE)</f>
        <v>7.8</v>
      </c>
      <c r="AW234" s="44">
        <f>VLOOKUP($AO234, [2]aacb8965d69cc6fd1cb3a5cae9e8ae7!$C$6:$F$853,4,FALSE)</f>
        <v>3.1</v>
      </c>
      <c r="AX234" s="15">
        <v>1</v>
      </c>
      <c r="AY234" s="44" t="str">
        <f t="shared" si="19"/>
        <v>31/08/2016 1</v>
      </c>
      <c r="AZ234" s="44">
        <f>VLOOKUP($AY234, [3]Sheet1!$D$3:$T$89,2,FALSE)</f>
        <v>26</v>
      </c>
      <c r="BA234" s="44">
        <f>VLOOKUP($AY234, [3]Sheet1!$D$3:$T$89,3,FALSE)</f>
        <v>20</v>
      </c>
      <c r="BB234" s="44">
        <f>VLOOKUP($AY234, [3]Sheet1!$D$3:$T$89,6,FALSE)</f>
        <v>25</v>
      </c>
      <c r="BC234" s="44">
        <f>VLOOKUP($AY234, [3]Sheet1!$D$3:$T$89,7,FALSE)</f>
        <v>18</v>
      </c>
      <c r="BD234" s="44">
        <f>VLOOKUP($AY234, [3]Sheet1!$D$3:$T$89,10,FALSE)</f>
        <v>23</v>
      </c>
      <c r="BE234" s="44">
        <f>VLOOKUP($AY234, [3]Sheet1!$D$3:$T$89,11,FALSE)</f>
        <v>17</v>
      </c>
      <c r="BF234" s="44">
        <f>VLOOKUP($AY234, [3]Sheet1!$D$3:$T$89,14,FALSE)</f>
        <v>20</v>
      </c>
      <c r="BG234" s="44">
        <f>VLOOKUP($AY234, [3]Sheet1!$D$3:$T$89,15,FALSE)</f>
        <v>17</v>
      </c>
      <c r="BI234" s="49">
        <v>42613</v>
      </c>
      <c r="BJ234" s="50">
        <v>0.45833333333333298</v>
      </c>
      <c r="BK234" s="50">
        <v>0.45833333333333331</v>
      </c>
      <c r="BL234" s="50">
        <v>0.45833333333333331</v>
      </c>
      <c r="BM234" s="44" t="s">
        <v>1411</v>
      </c>
      <c r="BN234" s="44" t="s">
        <v>1411</v>
      </c>
      <c r="BO234" s="44">
        <v>1019.70945568</v>
      </c>
      <c r="BP234" s="44">
        <v>21.3333333333333</v>
      </c>
      <c r="BQ234" s="44">
        <v>0</v>
      </c>
      <c r="BR234" s="44">
        <v>74</v>
      </c>
      <c r="BS234" s="44">
        <v>225</v>
      </c>
      <c r="BT234" s="44">
        <v>3.4</v>
      </c>
      <c r="BU234" s="44">
        <v>7.8</v>
      </c>
      <c r="BV234" s="44">
        <v>3.1</v>
      </c>
      <c r="BW234" s="44">
        <v>1</v>
      </c>
      <c r="BX234" s="44" t="s">
        <v>1258</v>
      </c>
      <c r="BY234" s="44">
        <v>26</v>
      </c>
      <c r="BZ234" s="44">
        <v>20</v>
      </c>
      <c r="CA234" s="44">
        <v>25</v>
      </c>
      <c r="CB234" s="44">
        <v>18</v>
      </c>
      <c r="CC234" s="44">
        <v>23</v>
      </c>
      <c r="CD234" s="44">
        <v>17</v>
      </c>
      <c r="CE234" s="44">
        <v>20</v>
      </c>
      <c r="CF234" s="44">
        <v>17</v>
      </c>
    </row>
    <row r="235" spans="1:84" s="28" customFormat="1">
      <c r="B235" s="51"/>
      <c r="D235" s="52"/>
      <c r="M235" s="54"/>
      <c r="O235" s="52"/>
      <c r="X235" s="54"/>
      <c r="Z235" s="52"/>
      <c r="AJ235" s="49">
        <v>42613</v>
      </c>
      <c r="AK235" s="60">
        <v>0.45833333333333298</v>
      </c>
      <c r="AL235" s="60">
        <f t="shared" si="16"/>
        <v>0.45833333333333331</v>
      </c>
      <c r="AM235" s="60">
        <f t="shared" si="20"/>
        <v>0.45833333333333331</v>
      </c>
      <c r="AN235" s="44" t="str">
        <f t="shared" si="17"/>
        <v>31/08/2016 11:00:00</v>
      </c>
      <c r="AO235" s="61" t="str">
        <f t="shared" si="18"/>
        <v>31/08/2016 11:00:00</v>
      </c>
      <c r="AP235" s="44">
        <f>VLOOKUP($AN235, [1]TableView_704030_20160816_20160!$D$2:$M$5095,3,FALSE)</f>
        <v>1019.70945568</v>
      </c>
      <c r="AQ235" s="44">
        <f>VLOOKUP($AN235, [1]TableView_704030_20160816_20160!$D$2:$M$5095,8,FALSE)</f>
        <v>21.3333333333333</v>
      </c>
      <c r="AR235" s="44">
        <f>VLOOKUP($AN235, [1]TableView_704030_20160816_20160!$D$2:$M$5095,10,FALSE)</f>
        <v>0</v>
      </c>
      <c r="AS235" s="44">
        <f>VLOOKUP($AN235, [1]TableView_704030_20160816_20160!$D$2:$M$5095,4,FALSE)</f>
        <v>74</v>
      </c>
      <c r="AT235" s="44">
        <f>VLOOKUP($AN235, [1]TableView_704030_20160816_20160!$D$2:$M$5095,6,FALSE)</f>
        <v>225</v>
      </c>
      <c r="AU235" s="44">
        <f>VLOOKUP($AN235, [1]TableView_704030_20160816_20160!$D$2:$M$5095,7,FALSE)</f>
        <v>3.4</v>
      </c>
      <c r="AV235" s="44">
        <f>VLOOKUP($AN235, [1]TableView_704030_20160816_20160!$D$2:$M$5095,2,FALSE)</f>
        <v>7.8</v>
      </c>
      <c r="AW235" s="44">
        <f>VLOOKUP($AO235, [2]aacb8965d69cc6fd1cb3a5cae9e8ae7!$C$6:$F$853,4,FALSE)</f>
        <v>3.1</v>
      </c>
      <c r="AX235" s="15">
        <v>1</v>
      </c>
      <c r="AY235" s="44" t="str">
        <f t="shared" si="19"/>
        <v>31/08/2016 1</v>
      </c>
      <c r="AZ235" s="44">
        <f>VLOOKUP($AY235, [3]Sheet1!$D$3:$T$89,2,FALSE)</f>
        <v>26</v>
      </c>
      <c r="BA235" s="44">
        <f>VLOOKUP($AY235, [3]Sheet1!$D$3:$T$89,3,FALSE)</f>
        <v>20</v>
      </c>
      <c r="BB235" s="44">
        <f>VLOOKUP($AY235, [3]Sheet1!$D$3:$T$89,6,FALSE)</f>
        <v>25</v>
      </c>
      <c r="BC235" s="44">
        <f>VLOOKUP($AY235, [3]Sheet1!$D$3:$T$89,7,FALSE)</f>
        <v>18</v>
      </c>
      <c r="BD235" s="44">
        <f>VLOOKUP($AY235, [3]Sheet1!$D$3:$T$89,10,FALSE)</f>
        <v>23</v>
      </c>
      <c r="BE235" s="44">
        <f>VLOOKUP($AY235, [3]Sheet1!$D$3:$T$89,11,FALSE)</f>
        <v>17</v>
      </c>
      <c r="BF235" s="44">
        <f>VLOOKUP($AY235, [3]Sheet1!$D$3:$T$89,14,FALSE)</f>
        <v>20</v>
      </c>
      <c r="BG235" s="44">
        <f>VLOOKUP($AY235, [3]Sheet1!$D$3:$T$89,15,FALSE)</f>
        <v>17</v>
      </c>
      <c r="BI235" s="58">
        <v>42613</v>
      </c>
      <c r="BJ235" s="59">
        <v>0.45833333333333298</v>
      </c>
      <c r="BK235" s="59">
        <v>0.45833333333333331</v>
      </c>
      <c r="BL235" s="59">
        <v>0.45833333333333331</v>
      </c>
      <c r="BM235" s="28" t="s">
        <v>1411</v>
      </c>
      <c r="BN235" s="28" t="s">
        <v>1411</v>
      </c>
      <c r="BO235" s="28">
        <v>1019.70945568</v>
      </c>
      <c r="BP235" s="28">
        <v>21.3333333333333</v>
      </c>
      <c r="BQ235" s="28">
        <v>0</v>
      </c>
      <c r="BR235" s="28">
        <v>74</v>
      </c>
      <c r="BS235" s="28">
        <v>225</v>
      </c>
      <c r="BT235" s="28">
        <v>3.4</v>
      </c>
      <c r="BU235" s="28">
        <v>7.8</v>
      </c>
      <c r="BV235" s="28">
        <v>3.1</v>
      </c>
      <c r="BW235" s="28">
        <v>1</v>
      </c>
      <c r="BX235" s="28" t="s">
        <v>1258</v>
      </c>
      <c r="BY235" s="28">
        <v>26</v>
      </c>
      <c r="BZ235" s="28">
        <v>20</v>
      </c>
      <c r="CA235" s="28">
        <v>25</v>
      </c>
      <c r="CB235" s="28">
        <v>18</v>
      </c>
      <c r="CC235" s="28">
        <v>23</v>
      </c>
      <c r="CD235" s="28">
        <v>17</v>
      </c>
      <c r="CE235" s="28">
        <v>20</v>
      </c>
      <c r="CF235" s="28">
        <v>17</v>
      </c>
    </row>
    <row r="236" spans="1:84">
      <c r="A236" s="44" t="s">
        <v>0</v>
      </c>
      <c r="B236" s="45" t="s">
        <v>472</v>
      </c>
      <c r="D236" s="46">
        <v>0</v>
      </c>
      <c r="E236" s="44" t="s">
        <v>32</v>
      </c>
      <c r="O236" s="46">
        <v>0</v>
      </c>
      <c r="P236" s="44" t="s">
        <v>32</v>
      </c>
      <c r="V236" s="44" t="s">
        <v>500</v>
      </c>
      <c r="Z236" s="46">
        <v>0</v>
      </c>
      <c r="AA236" s="44" t="s">
        <v>32</v>
      </c>
      <c r="AJ236" s="49">
        <v>42613</v>
      </c>
      <c r="AK236" s="60">
        <v>0.6972222222222223</v>
      </c>
      <c r="AL236" s="60">
        <f t="shared" si="16"/>
        <v>0.69444444444444442</v>
      </c>
      <c r="AM236" s="60">
        <f t="shared" si="20"/>
        <v>0.6875</v>
      </c>
      <c r="AN236" s="44" t="str">
        <f t="shared" si="17"/>
        <v>31/08/2016 16:40:00</v>
      </c>
      <c r="AO236" s="61" t="str">
        <f t="shared" si="18"/>
        <v>31/08/2016 16:30:00</v>
      </c>
      <c r="AP236" s="44">
        <f>VLOOKUP($AN236, [1]TableView_704030_20160816_20160!$D$2:$M$5095,3,FALSE)</f>
        <v>1019.84491124</v>
      </c>
      <c r="AQ236" s="44">
        <f>VLOOKUP($AN236, [1]TableView_704030_20160816_20160!$D$2:$M$5095,8,FALSE)</f>
        <v>20</v>
      </c>
      <c r="AR236" s="44">
        <f>VLOOKUP($AN236, [1]TableView_704030_20160816_20160!$D$2:$M$5095,10,FALSE)</f>
        <v>0</v>
      </c>
      <c r="AS236" s="44">
        <f>VLOOKUP($AN236, [1]TableView_704030_20160816_20160!$D$2:$M$5095,4,FALSE)</f>
        <v>82</v>
      </c>
      <c r="AT236" s="44">
        <f>VLOOKUP($AN236, [1]TableView_704030_20160816_20160!$D$2:$M$5095,6,FALSE)</f>
        <v>254</v>
      </c>
      <c r="AU236" s="44">
        <f>VLOOKUP($AN236, [1]TableView_704030_20160816_20160!$D$2:$M$5095,7,FALSE)</f>
        <v>3.3</v>
      </c>
      <c r="AV236" s="44">
        <f>VLOOKUP($AN236, [1]TableView_704030_20160816_20160!$D$2:$M$5095,2,FALSE)</f>
        <v>7.8</v>
      </c>
      <c r="AW236" s="44">
        <f>VLOOKUP($AO236, [2]aacb8965d69cc6fd1cb3a5cae9e8ae7!$C$6:$F$853,4,FALSE)</f>
        <v>0.3</v>
      </c>
      <c r="AX236" s="15">
        <v>3</v>
      </c>
      <c r="AY236" s="44" t="str">
        <f t="shared" si="19"/>
        <v>31/08/2016 3</v>
      </c>
      <c r="AZ236" s="44">
        <f>VLOOKUP($AY236, [3]Sheet1!$D$3:$T$89,2,FALSE)</f>
        <v>24</v>
      </c>
      <c r="BA236" s="44">
        <f>VLOOKUP($AY236, [3]Sheet1!$D$3:$T$89,3,FALSE)</f>
        <v>20</v>
      </c>
      <c r="BB236" s="44">
        <f>VLOOKUP($AY236, [3]Sheet1!$D$3:$T$89,6,FALSE)</f>
        <v>24</v>
      </c>
      <c r="BC236" s="44">
        <f>VLOOKUP($AY236, [3]Sheet1!$D$3:$T$89,7,FALSE)</f>
        <v>20</v>
      </c>
      <c r="BD236" s="44">
        <f>VLOOKUP($AY236, [3]Sheet1!$D$3:$T$89,10,FALSE)</f>
        <v>24</v>
      </c>
      <c r="BE236" s="44">
        <f>VLOOKUP($AY236, [3]Sheet1!$D$3:$T$89,11,FALSE)</f>
        <v>19</v>
      </c>
      <c r="BF236" s="44">
        <f>VLOOKUP($AY236, [3]Sheet1!$D$3:$T$89,14,FALSE)</f>
        <v>23</v>
      </c>
      <c r="BG236" s="44">
        <f>VLOOKUP($AY236, [3]Sheet1!$D$3:$T$89,15,FALSE)</f>
        <v>19</v>
      </c>
      <c r="BI236" s="49">
        <v>42613</v>
      </c>
      <c r="BJ236" s="50">
        <v>0.6972222222222223</v>
      </c>
      <c r="BK236" s="50">
        <v>0.69444444444444442</v>
      </c>
      <c r="BL236" s="50">
        <v>0.6875</v>
      </c>
      <c r="BM236" s="44" t="s">
        <v>1413</v>
      </c>
      <c r="BN236" s="44" t="s">
        <v>1414</v>
      </c>
      <c r="BO236" s="44">
        <v>1019.84491124</v>
      </c>
      <c r="BP236" s="44">
        <v>20</v>
      </c>
      <c r="BQ236" s="44">
        <v>0</v>
      </c>
      <c r="BR236" s="44">
        <v>82</v>
      </c>
      <c r="BS236" s="44">
        <v>254</v>
      </c>
      <c r="BT236" s="44">
        <v>3.3</v>
      </c>
      <c r="BU236" s="44">
        <v>7.8</v>
      </c>
      <c r="BV236" s="44">
        <v>0.3</v>
      </c>
      <c r="BW236" s="44">
        <v>3</v>
      </c>
      <c r="BX236" s="44" t="s">
        <v>1350</v>
      </c>
      <c r="BY236" s="44">
        <v>24</v>
      </c>
      <c r="BZ236" s="44">
        <v>20</v>
      </c>
      <c r="CA236" s="44">
        <v>24</v>
      </c>
      <c r="CB236" s="44">
        <v>20</v>
      </c>
      <c r="CC236" s="44">
        <v>24</v>
      </c>
      <c r="CD236" s="44">
        <v>19</v>
      </c>
      <c r="CE236" s="44">
        <v>23</v>
      </c>
      <c r="CF236" s="44">
        <v>19</v>
      </c>
    </row>
    <row r="237" spans="1:84">
      <c r="A237" s="44" t="s">
        <v>1</v>
      </c>
      <c r="B237" s="45" t="s">
        <v>505</v>
      </c>
      <c r="D237" s="46">
        <v>2.0833333333333332E-2</v>
      </c>
      <c r="O237" s="46">
        <v>1.7233796296296296E-2</v>
      </c>
      <c r="P237" s="44" t="s">
        <v>100</v>
      </c>
      <c r="Q237" s="44" t="s">
        <v>484</v>
      </c>
      <c r="R237" s="44" t="s">
        <v>41</v>
      </c>
      <c r="S237" s="44">
        <v>9</v>
      </c>
      <c r="U237" s="44" t="s">
        <v>36</v>
      </c>
      <c r="V237" s="44" t="s">
        <v>72</v>
      </c>
      <c r="Z237" s="46">
        <v>2.0833333333333332E-2</v>
      </c>
      <c r="AJ237" s="49">
        <v>42613</v>
      </c>
      <c r="AK237" s="60">
        <v>0.6972222222222223</v>
      </c>
      <c r="AL237" s="60">
        <f t="shared" si="16"/>
        <v>0.69444444444444442</v>
      </c>
      <c r="AM237" s="60">
        <f t="shared" si="20"/>
        <v>0.6875</v>
      </c>
      <c r="AN237" s="44" t="str">
        <f t="shared" si="17"/>
        <v>31/08/2016 16:40:00</v>
      </c>
      <c r="AO237" s="61" t="str">
        <f t="shared" si="18"/>
        <v>31/08/2016 16:30:00</v>
      </c>
      <c r="AP237" s="44">
        <f>VLOOKUP($AN237, [1]TableView_704030_20160816_20160!$D$2:$M$5095,3,FALSE)</f>
        <v>1019.84491124</v>
      </c>
      <c r="AQ237" s="44">
        <f>VLOOKUP($AN237, [1]TableView_704030_20160816_20160!$D$2:$M$5095,8,FALSE)</f>
        <v>20</v>
      </c>
      <c r="AR237" s="44">
        <f>VLOOKUP($AN237, [1]TableView_704030_20160816_20160!$D$2:$M$5095,10,FALSE)</f>
        <v>0</v>
      </c>
      <c r="AS237" s="44">
        <f>VLOOKUP($AN237, [1]TableView_704030_20160816_20160!$D$2:$M$5095,4,FALSE)</f>
        <v>82</v>
      </c>
      <c r="AT237" s="44">
        <f>VLOOKUP($AN237, [1]TableView_704030_20160816_20160!$D$2:$M$5095,6,FALSE)</f>
        <v>254</v>
      </c>
      <c r="AU237" s="44">
        <f>VLOOKUP($AN237, [1]TableView_704030_20160816_20160!$D$2:$M$5095,7,FALSE)</f>
        <v>3.3</v>
      </c>
      <c r="AV237" s="44">
        <f>VLOOKUP($AN237, [1]TableView_704030_20160816_20160!$D$2:$M$5095,2,FALSE)</f>
        <v>7.8</v>
      </c>
      <c r="AW237" s="44">
        <f>VLOOKUP($AO237, [2]aacb8965d69cc6fd1cb3a5cae9e8ae7!$C$6:$F$853,4,FALSE)</f>
        <v>0.3</v>
      </c>
      <c r="AX237" s="15">
        <v>3</v>
      </c>
      <c r="AY237" s="44" t="str">
        <f t="shared" si="19"/>
        <v>31/08/2016 3</v>
      </c>
      <c r="AZ237" s="44">
        <f>VLOOKUP($AY237, [3]Sheet1!$D$3:$T$89,2,FALSE)</f>
        <v>24</v>
      </c>
      <c r="BA237" s="44">
        <f>VLOOKUP($AY237, [3]Sheet1!$D$3:$T$89,3,FALSE)</f>
        <v>20</v>
      </c>
      <c r="BB237" s="44">
        <f>VLOOKUP($AY237, [3]Sheet1!$D$3:$T$89,6,FALSE)</f>
        <v>24</v>
      </c>
      <c r="BC237" s="44">
        <f>VLOOKUP($AY237, [3]Sheet1!$D$3:$T$89,7,FALSE)</f>
        <v>20</v>
      </c>
      <c r="BD237" s="44">
        <f>VLOOKUP($AY237, [3]Sheet1!$D$3:$T$89,10,FALSE)</f>
        <v>24</v>
      </c>
      <c r="BE237" s="44">
        <f>VLOOKUP($AY237, [3]Sheet1!$D$3:$T$89,11,FALSE)</f>
        <v>19</v>
      </c>
      <c r="BF237" s="44">
        <f>VLOOKUP($AY237, [3]Sheet1!$D$3:$T$89,14,FALSE)</f>
        <v>23</v>
      </c>
      <c r="BG237" s="44">
        <f>VLOOKUP($AY237, [3]Sheet1!$D$3:$T$89,15,FALSE)</f>
        <v>19</v>
      </c>
      <c r="BI237" s="49">
        <v>42613</v>
      </c>
      <c r="BJ237" s="50">
        <v>0.6972222222222223</v>
      </c>
      <c r="BK237" s="50">
        <v>0.69444444444444442</v>
      </c>
      <c r="BL237" s="50">
        <v>0.6875</v>
      </c>
      <c r="BM237" s="44" t="s">
        <v>1413</v>
      </c>
      <c r="BN237" s="44" t="s">
        <v>1414</v>
      </c>
      <c r="BO237" s="44">
        <v>1019.84491124</v>
      </c>
      <c r="BP237" s="44">
        <v>20</v>
      </c>
      <c r="BQ237" s="44">
        <v>0</v>
      </c>
      <c r="BR237" s="44">
        <v>82</v>
      </c>
      <c r="BS237" s="44">
        <v>254</v>
      </c>
      <c r="BT237" s="44">
        <v>3.3</v>
      </c>
      <c r="BU237" s="44">
        <v>7.8</v>
      </c>
      <c r="BV237" s="44">
        <v>0.3</v>
      </c>
      <c r="BW237" s="44">
        <v>3</v>
      </c>
      <c r="BX237" s="44" t="s">
        <v>1350</v>
      </c>
      <c r="BY237" s="44">
        <v>24</v>
      </c>
      <c r="BZ237" s="44">
        <v>20</v>
      </c>
      <c r="CA237" s="44">
        <v>24</v>
      </c>
      <c r="CB237" s="44">
        <v>20</v>
      </c>
      <c r="CC237" s="44">
        <v>24</v>
      </c>
      <c r="CD237" s="44">
        <v>19</v>
      </c>
      <c r="CE237" s="44">
        <v>23</v>
      </c>
      <c r="CF237" s="44">
        <v>19</v>
      </c>
    </row>
    <row r="238" spans="1:84">
      <c r="A238" s="44" t="s">
        <v>2</v>
      </c>
      <c r="B238" s="45" t="s">
        <v>20</v>
      </c>
      <c r="O238" s="46">
        <v>2.0833333333333332E-2</v>
      </c>
      <c r="AJ238" s="49">
        <v>42613</v>
      </c>
      <c r="AK238" s="60">
        <v>0.69722222222222197</v>
      </c>
      <c r="AL238" s="60">
        <f t="shared" si="16"/>
        <v>0.69444444444444442</v>
      </c>
      <c r="AM238" s="60">
        <f t="shared" si="20"/>
        <v>0.6875</v>
      </c>
      <c r="AN238" s="44" t="str">
        <f t="shared" si="17"/>
        <v>31/08/2016 16:40:00</v>
      </c>
      <c r="AO238" s="61" t="str">
        <f t="shared" si="18"/>
        <v>31/08/2016 16:30:00</v>
      </c>
      <c r="AP238" s="44">
        <f>VLOOKUP($AN238, [1]TableView_704030_20160816_20160!$D$2:$M$5095,3,FALSE)</f>
        <v>1019.84491124</v>
      </c>
      <c r="AQ238" s="44">
        <f>VLOOKUP($AN238, [1]TableView_704030_20160816_20160!$D$2:$M$5095,8,FALSE)</f>
        <v>20</v>
      </c>
      <c r="AR238" s="44">
        <f>VLOOKUP($AN238, [1]TableView_704030_20160816_20160!$D$2:$M$5095,10,FALSE)</f>
        <v>0</v>
      </c>
      <c r="AS238" s="44">
        <f>VLOOKUP($AN238, [1]TableView_704030_20160816_20160!$D$2:$M$5095,4,FALSE)</f>
        <v>82</v>
      </c>
      <c r="AT238" s="44">
        <f>VLOOKUP($AN238, [1]TableView_704030_20160816_20160!$D$2:$M$5095,6,FALSE)</f>
        <v>254</v>
      </c>
      <c r="AU238" s="44">
        <f>VLOOKUP($AN238, [1]TableView_704030_20160816_20160!$D$2:$M$5095,7,FALSE)</f>
        <v>3.3</v>
      </c>
      <c r="AV238" s="44">
        <f>VLOOKUP($AN238, [1]TableView_704030_20160816_20160!$D$2:$M$5095,2,FALSE)</f>
        <v>7.8</v>
      </c>
      <c r="AW238" s="44">
        <f>VLOOKUP($AO238, [2]aacb8965d69cc6fd1cb3a5cae9e8ae7!$C$6:$F$853,4,FALSE)</f>
        <v>0.3</v>
      </c>
      <c r="AX238" s="15">
        <v>3</v>
      </c>
      <c r="AY238" s="44" t="str">
        <f t="shared" si="19"/>
        <v>31/08/2016 3</v>
      </c>
      <c r="AZ238" s="44">
        <f>VLOOKUP($AY238, [3]Sheet1!$D$3:$T$89,2,FALSE)</f>
        <v>24</v>
      </c>
      <c r="BA238" s="44">
        <f>VLOOKUP($AY238, [3]Sheet1!$D$3:$T$89,3,FALSE)</f>
        <v>20</v>
      </c>
      <c r="BB238" s="44">
        <f>VLOOKUP($AY238, [3]Sheet1!$D$3:$T$89,6,FALSE)</f>
        <v>24</v>
      </c>
      <c r="BC238" s="44">
        <f>VLOOKUP($AY238, [3]Sheet1!$D$3:$T$89,7,FALSE)</f>
        <v>20</v>
      </c>
      <c r="BD238" s="44">
        <f>VLOOKUP($AY238, [3]Sheet1!$D$3:$T$89,10,FALSE)</f>
        <v>24</v>
      </c>
      <c r="BE238" s="44">
        <f>VLOOKUP($AY238, [3]Sheet1!$D$3:$T$89,11,FALSE)</f>
        <v>19</v>
      </c>
      <c r="BF238" s="44">
        <f>VLOOKUP($AY238, [3]Sheet1!$D$3:$T$89,14,FALSE)</f>
        <v>23</v>
      </c>
      <c r="BG238" s="44">
        <f>VLOOKUP($AY238, [3]Sheet1!$D$3:$T$89,15,FALSE)</f>
        <v>19</v>
      </c>
      <c r="BI238" s="49">
        <v>42613</v>
      </c>
      <c r="BJ238" s="50">
        <v>0.69722222222222197</v>
      </c>
      <c r="BK238" s="50">
        <v>0.69444444444444442</v>
      </c>
      <c r="BL238" s="50">
        <v>0.6875</v>
      </c>
      <c r="BM238" s="44" t="s">
        <v>1413</v>
      </c>
      <c r="BN238" s="44" t="s">
        <v>1414</v>
      </c>
      <c r="BO238" s="44">
        <v>1019.84491124</v>
      </c>
      <c r="BP238" s="44">
        <v>20</v>
      </c>
      <c r="BQ238" s="44">
        <v>0</v>
      </c>
      <c r="BR238" s="44">
        <v>82</v>
      </c>
      <c r="BS238" s="44">
        <v>254</v>
      </c>
      <c r="BT238" s="44">
        <v>3.3</v>
      </c>
      <c r="BU238" s="44">
        <v>7.8</v>
      </c>
      <c r="BV238" s="44">
        <v>0.3</v>
      </c>
      <c r="BW238" s="44">
        <v>3</v>
      </c>
      <c r="BX238" s="44" t="s">
        <v>1350</v>
      </c>
      <c r="BY238" s="44">
        <v>24</v>
      </c>
      <c r="BZ238" s="44">
        <v>20</v>
      </c>
      <c r="CA238" s="44">
        <v>24</v>
      </c>
      <c r="CB238" s="44">
        <v>20</v>
      </c>
      <c r="CC238" s="44">
        <v>24</v>
      </c>
      <c r="CD238" s="44">
        <v>19</v>
      </c>
      <c r="CE238" s="44">
        <v>23</v>
      </c>
      <c r="CF238" s="44">
        <v>19</v>
      </c>
    </row>
    <row r="239" spans="1:84">
      <c r="A239" s="44" t="s">
        <v>3</v>
      </c>
      <c r="B239" s="45" t="s">
        <v>474</v>
      </c>
      <c r="AJ239" s="49">
        <v>42613</v>
      </c>
      <c r="AK239" s="60">
        <v>0.69722222222222197</v>
      </c>
      <c r="AL239" s="60">
        <f t="shared" si="16"/>
        <v>0.69444444444444442</v>
      </c>
      <c r="AM239" s="60">
        <f t="shared" si="20"/>
        <v>0.6875</v>
      </c>
      <c r="AN239" s="44" t="str">
        <f t="shared" si="17"/>
        <v>31/08/2016 16:40:00</v>
      </c>
      <c r="AO239" s="61" t="str">
        <f t="shared" si="18"/>
        <v>31/08/2016 16:30:00</v>
      </c>
      <c r="AP239" s="44">
        <f>VLOOKUP($AN239, [1]TableView_704030_20160816_20160!$D$2:$M$5095,3,FALSE)</f>
        <v>1019.84491124</v>
      </c>
      <c r="AQ239" s="44">
        <f>VLOOKUP($AN239, [1]TableView_704030_20160816_20160!$D$2:$M$5095,8,FALSE)</f>
        <v>20</v>
      </c>
      <c r="AR239" s="44">
        <f>VLOOKUP($AN239, [1]TableView_704030_20160816_20160!$D$2:$M$5095,10,FALSE)</f>
        <v>0</v>
      </c>
      <c r="AS239" s="44">
        <f>VLOOKUP($AN239, [1]TableView_704030_20160816_20160!$D$2:$M$5095,4,FALSE)</f>
        <v>82</v>
      </c>
      <c r="AT239" s="44">
        <f>VLOOKUP($AN239, [1]TableView_704030_20160816_20160!$D$2:$M$5095,6,FALSE)</f>
        <v>254</v>
      </c>
      <c r="AU239" s="44">
        <f>VLOOKUP($AN239, [1]TableView_704030_20160816_20160!$D$2:$M$5095,7,FALSE)</f>
        <v>3.3</v>
      </c>
      <c r="AV239" s="44">
        <f>VLOOKUP($AN239, [1]TableView_704030_20160816_20160!$D$2:$M$5095,2,FALSE)</f>
        <v>7.8</v>
      </c>
      <c r="AW239" s="44">
        <f>VLOOKUP($AO239, [2]aacb8965d69cc6fd1cb3a5cae9e8ae7!$C$6:$F$853,4,FALSE)</f>
        <v>0.3</v>
      </c>
      <c r="AX239" s="15">
        <v>3</v>
      </c>
      <c r="AY239" s="44" t="str">
        <f t="shared" si="19"/>
        <v>31/08/2016 3</v>
      </c>
      <c r="AZ239" s="44">
        <f>VLOOKUP($AY239, [3]Sheet1!$D$3:$T$89,2,FALSE)</f>
        <v>24</v>
      </c>
      <c r="BA239" s="44">
        <f>VLOOKUP($AY239, [3]Sheet1!$D$3:$T$89,3,FALSE)</f>
        <v>20</v>
      </c>
      <c r="BB239" s="44">
        <f>VLOOKUP($AY239, [3]Sheet1!$D$3:$T$89,6,FALSE)</f>
        <v>24</v>
      </c>
      <c r="BC239" s="44">
        <f>VLOOKUP($AY239, [3]Sheet1!$D$3:$T$89,7,FALSE)</f>
        <v>20</v>
      </c>
      <c r="BD239" s="44">
        <f>VLOOKUP($AY239, [3]Sheet1!$D$3:$T$89,10,FALSE)</f>
        <v>24</v>
      </c>
      <c r="BE239" s="44">
        <f>VLOOKUP($AY239, [3]Sheet1!$D$3:$T$89,11,FALSE)</f>
        <v>19</v>
      </c>
      <c r="BF239" s="44">
        <f>VLOOKUP($AY239, [3]Sheet1!$D$3:$T$89,14,FALSE)</f>
        <v>23</v>
      </c>
      <c r="BG239" s="44">
        <f>VLOOKUP($AY239, [3]Sheet1!$D$3:$T$89,15,FALSE)</f>
        <v>19</v>
      </c>
      <c r="BI239" s="49">
        <v>42613</v>
      </c>
      <c r="BJ239" s="50">
        <v>0.69722222222222197</v>
      </c>
      <c r="BK239" s="50">
        <v>0.69444444444444442</v>
      </c>
      <c r="BL239" s="50">
        <v>0.6875</v>
      </c>
      <c r="BM239" s="44" t="s">
        <v>1413</v>
      </c>
      <c r="BN239" s="44" t="s">
        <v>1414</v>
      </c>
      <c r="BO239" s="44">
        <v>1019.84491124</v>
      </c>
      <c r="BP239" s="44">
        <v>20</v>
      </c>
      <c r="BQ239" s="44">
        <v>0</v>
      </c>
      <c r="BR239" s="44">
        <v>82</v>
      </c>
      <c r="BS239" s="44">
        <v>254</v>
      </c>
      <c r="BT239" s="44">
        <v>3.3</v>
      </c>
      <c r="BU239" s="44">
        <v>7.8</v>
      </c>
      <c r="BV239" s="44">
        <v>0.3</v>
      </c>
      <c r="BW239" s="44">
        <v>3</v>
      </c>
      <c r="BX239" s="44" t="s">
        <v>1350</v>
      </c>
      <c r="BY239" s="44">
        <v>24</v>
      </c>
      <c r="BZ239" s="44">
        <v>20</v>
      </c>
      <c r="CA239" s="44">
        <v>24</v>
      </c>
      <c r="CB239" s="44">
        <v>20</v>
      </c>
      <c r="CC239" s="44">
        <v>24</v>
      </c>
      <c r="CD239" s="44">
        <v>19</v>
      </c>
      <c r="CE239" s="44">
        <v>23</v>
      </c>
      <c r="CF239" s="44">
        <v>19</v>
      </c>
    </row>
    <row r="240" spans="1:84">
      <c r="A240" s="44" t="s">
        <v>4</v>
      </c>
      <c r="B240" s="45" t="s">
        <v>506</v>
      </c>
      <c r="AJ240" s="49">
        <v>42613</v>
      </c>
      <c r="AK240" s="60">
        <v>0.69722222222222197</v>
      </c>
      <c r="AL240" s="60">
        <f t="shared" si="16"/>
        <v>0.69444444444444442</v>
      </c>
      <c r="AM240" s="60">
        <f t="shared" si="20"/>
        <v>0.6875</v>
      </c>
      <c r="AN240" s="44" t="str">
        <f t="shared" si="17"/>
        <v>31/08/2016 16:40:00</v>
      </c>
      <c r="AO240" s="61" t="str">
        <f t="shared" si="18"/>
        <v>31/08/2016 16:30:00</v>
      </c>
      <c r="AP240" s="44">
        <f>VLOOKUP($AN240, [1]TableView_704030_20160816_20160!$D$2:$M$5095,3,FALSE)</f>
        <v>1019.84491124</v>
      </c>
      <c r="AQ240" s="44">
        <f>VLOOKUP($AN240, [1]TableView_704030_20160816_20160!$D$2:$M$5095,8,FALSE)</f>
        <v>20</v>
      </c>
      <c r="AR240" s="44">
        <f>VLOOKUP($AN240, [1]TableView_704030_20160816_20160!$D$2:$M$5095,10,FALSE)</f>
        <v>0</v>
      </c>
      <c r="AS240" s="44">
        <f>VLOOKUP($AN240, [1]TableView_704030_20160816_20160!$D$2:$M$5095,4,FALSE)</f>
        <v>82</v>
      </c>
      <c r="AT240" s="44">
        <f>VLOOKUP($AN240, [1]TableView_704030_20160816_20160!$D$2:$M$5095,6,FALSE)</f>
        <v>254</v>
      </c>
      <c r="AU240" s="44">
        <f>VLOOKUP($AN240, [1]TableView_704030_20160816_20160!$D$2:$M$5095,7,FALSE)</f>
        <v>3.3</v>
      </c>
      <c r="AV240" s="44">
        <f>VLOOKUP($AN240, [1]TableView_704030_20160816_20160!$D$2:$M$5095,2,FALSE)</f>
        <v>7.8</v>
      </c>
      <c r="AW240" s="44">
        <f>VLOOKUP($AO240, [2]aacb8965d69cc6fd1cb3a5cae9e8ae7!$C$6:$F$853,4,FALSE)</f>
        <v>0.3</v>
      </c>
      <c r="AX240" s="15">
        <v>3</v>
      </c>
      <c r="AY240" s="44" t="str">
        <f t="shared" si="19"/>
        <v>31/08/2016 3</v>
      </c>
      <c r="AZ240" s="44">
        <f>VLOOKUP($AY240, [3]Sheet1!$D$3:$T$89,2,FALSE)</f>
        <v>24</v>
      </c>
      <c r="BA240" s="44">
        <f>VLOOKUP($AY240, [3]Sheet1!$D$3:$T$89,3,FALSE)</f>
        <v>20</v>
      </c>
      <c r="BB240" s="44">
        <f>VLOOKUP($AY240, [3]Sheet1!$D$3:$T$89,6,FALSE)</f>
        <v>24</v>
      </c>
      <c r="BC240" s="44">
        <f>VLOOKUP($AY240, [3]Sheet1!$D$3:$T$89,7,FALSE)</f>
        <v>20</v>
      </c>
      <c r="BD240" s="44">
        <f>VLOOKUP($AY240, [3]Sheet1!$D$3:$T$89,10,FALSE)</f>
        <v>24</v>
      </c>
      <c r="BE240" s="44">
        <f>VLOOKUP($AY240, [3]Sheet1!$D$3:$T$89,11,FALSE)</f>
        <v>19</v>
      </c>
      <c r="BF240" s="44">
        <f>VLOOKUP($AY240, [3]Sheet1!$D$3:$T$89,14,FALSE)</f>
        <v>23</v>
      </c>
      <c r="BG240" s="44">
        <f>VLOOKUP($AY240, [3]Sheet1!$D$3:$T$89,15,FALSE)</f>
        <v>19</v>
      </c>
      <c r="BI240" s="49">
        <v>42613</v>
      </c>
      <c r="BJ240" s="50">
        <v>0.69722222222222197</v>
      </c>
      <c r="BK240" s="50">
        <v>0.69444444444444442</v>
      </c>
      <c r="BL240" s="50">
        <v>0.6875</v>
      </c>
      <c r="BM240" s="44" t="s">
        <v>1413</v>
      </c>
      <c r="BN240" s="44" t="s">
        <v>1414</v>
      </c>
      <c r="BO240" s="44">
        <v>1019.84491124</v>
      </c>
      <c r="BP240" s="44">
        <v>20</v>
      </c>
      <c r="BQ240" s="44">
        <v>0</v>
      </c>
      <c r="BR240" s="44">
        <v>82</v>
      </c>
      <c r="BS240" s="44">
        <v>254</v>
      </c>
      <c r="BT240" s="44">
        <v>3.3</v>
      </c>
      <c r="BU240" s="44">
        <v>7.8</v>
      </c>
      <c r="BV240" s="44">
        <v>0.3</v>
      </c>
      <c r="BW240" s="44">
        <v>3</v>
      </c>
      <c r="BX240" s="44" t="s">
        <v>1350</v>
      </c>
      <c r="BY240" s="44">
        <v>24</v>
      </c>
      <c r="BZ240" s="44">
        <v>20</v>
      </c>
      <c r="CA240" s="44">
        <v>24</v>
      </c>
      <c r="CB240" s="44">
        <v>20</v>
      </c>
      <c r="CC240" s="44">
        <v>24</v>
      </c>
      <c r="CD240" s="44">
        <v>19</v>
      </c>
      <c r="CE240" s="44">
        <v>23</v>
      </c>
      <c r="CF240" s="44">
        <v>19</v>
      </c>
    </row>
    <row r="241" spans="1:84">
      <c r="A241" s="44" t="s">
        <v>5</v>
      </c>
      <c r="B241" s="45" t="s">
        <v>507</v>
      </c>
      <c r="AJ241" s="49">
        <v>42613</v>
      </c>
      <c r="AK241" s="60">
        <v>0.69722222222222197</v>
      </c>
      <c r="AL241" s="60">
        <f t="shared" si="16"/>
        <v>0.69444444444444442</v>
      </c>
      <c r="AM241" s="60">
        <f t="shared" si="20"/>
        <v>0.6875</v>
      </c>
      <c r="AN241" s="44" t="str">
        <f t="shared" si="17"/>
        <v>31/08/2016 16:40:00</v>
      </c>
      <c r="AO241" s="61" t="str">
        <f t="shared" si="18"/>
        <v>31/08/2016 16:30:00</v>
      </c>
      <c r="AP241" s="44">
        <f>VLOOKUP($AN241, [1]TableView_704030_20160816_20160!$D$2:$M$5095,3,FALSE)</f>
        <v>1019.84491124</v>
      </c>
      <c r="AQ241" s="44">
        <f>VLOOKUP($AN241, [1]TableView_704030_20160816_20160!$D$2:$M$5095,8,FALSE)</f>
        <v>20</v>
      </c>
      <c r="AR241" s="44">
        <f>VLOOKUP($AN241, [1]TableView_704030_20160816_20160!$D$2:$M$5095,10,FALSE)</f>
        <v>0</v>
      </c>
      <c r="AS241" s="44">
        <f>VLOOKUP($AN241, [1]TableView_704030_20160816_20160!$D$2:$M$5095,4,FALSE)</f>
        <v>82</v>
      </c>
      <c r="AT241" s="44">
        <f>VLOOKUP($AN241, [1]TableView_704030_20160816_20160!$D$2:$M$5095,6,FALSE)</f>
        <v>254</v>
      </c>
      <c r="AU241" s="44">
        <f>VLOOKUP($AN241, [1]TableView_704030_20160816_20160!$D$2:$M$5095,7,FALSE)</f>
        <v>3.3</v>
      </c>
      <c r="AV241" s="44">
        <f>VLOOKUP($AN241, [1]TableView_704030_20160816_20160!$D$2:$M$5095,2,FALSE)</f>
        <v>7.8</v>
      </c>
      <c r="AW241" s="44">
        <f>VLOOKUP($AO241, [2]aacb8965d69cc6fd1cb3a5cae9e8ae7!$C$6:$F$853,4,FALSE)</f>
        <v>0.3</v>
      </c>
      <c r="AX241" s="15">
        <v>3</v>
      </c>
      <c r="AY241" s="44" t="str">
        <f t="shared" si="19"/>
        <v>31/08/2016 3</v>
      </c>
      <c r="AZ241" s="44">
        <f>VLOOKUP($AY241, [3]Sheet1!$D$3:$T$89,2,FALSE)</f>
        <v>24</v>
      </c>
      <c r="BA241" s="44">
        <f>VLOOKUP($AY241, [3]Sheet1!$D$3:$T$89,3,FALSE)</f>
        <v>20</v>
      </c>
      <c r="BB241" s="44">
        <f>VLOOKUP($AY241, [3]Sheet1!$D$3:$T$89,6,FALSE)</f>
        <v>24</v>
      </c>
      <c r="BC241" s="44">
        <f>VLOOKUP($AY241, [3]Sheet1!$D$3:$T$89,7,FALSE)</f>
        <v>20</v>
      </c>
      <c r="BD241" s="44">
        <f>VLOOKUP($AY241, [3]Sheet1!$D$3:$T$89,10,FALSE)</f>
        <v>24</v>
      </c>
      <c r="BE241" s="44">
        <f>VLOOKUP($AY241, [3]Sheet1!$D$3:$T$89,11,FALSE)</f>
        <v>19</v>
      </c>
      <c r="BF241" s="44">
        <f>VLOOKUP($AY241, [3]Sheet1!$D$3:$T$89,14,FALSE)</f>
        <v>23</v>
      </c>
      <c r="BG241" s="44">
        <f>VLOOKUP($AY241, [3]Sheet1!$D$3:$T$89,15,FALSE)</f>
        <v>19</v>
      </c>
      <c r="BI241" s="49">
        <v>42613</v>
      </c>
      <c r="BJ241" s="50">
        <v>0.69722222222222197</v>
      </c>
      <c r="BK241" s="50">
        <v>0.69444444444444442</v>
      </c>
      <c r="BL241" s="50">
        <v>0.6875</v>
      </c>
      <c r="BM241" s="44" t="s">
        <v>1413</v>
      </c>
      <c r="BN241" s="44" t="s">
        <v>1414</v>
      </c>
      <c r="BO241" s="44">
        <v>1019.84491124</v>
      </c>
      <c r="BP241" s="44">
        <v>20</v>
      </c>
      <c r="BQ241" s="44">
        <v>0</v>
      </c>
      <c r="BR241" s="44">
        <v>82</v>
      </c>
      <c r="BS241" s="44">
        <v>254</v>
      </c>
      <c r="BT241" s="44">
        <v>3.3</v>
      </c>
      <c r="BU241" s="44">
        <v>7.8</v>
      </c>
      <c r="BV241" s="44">
        <v>0.3</v>
      </c>
      <c r="BW241" s="44">
        <v>3</v>
      </c>
      <c r="BX241" s="44" t="s">
        <v>1350</v>
      </c>
      <c r="BY241" s="44">
        <v>24</v>
      </c>
      <c r="BZ241" s="44">
        <v>20</v>
      </c>
      <c r="CA241" s="44">
        <v>24</v>
      </c>
      <c r="CB241" s="44">
        <v>20</v>
      </c>
      <c r="CC241" s="44">
        <v>24</v>
      </c>
      <c r="CD241" s="44">
        <v>19</v>
      </c>
      <c r="CE241" s="44">
        <v>23</v>
      </c>
      <c r="CF241" s="44">
        <v>19</v>
      </c>
    </row>
    <row r="242" spans="1:84">
      <c r="A242" s="44" t="s">
        <v>6</v>
      </c>
      <c r="B242" s="45" t="s">
        <v>177</v>
      </c>
      <c r="AJ242" s="49">
        <v>42613</v>
      </c>
      <c r="AK242" s="60">
        <v>0.69722222222222197</v>
      </c>
      <c r="AL242" s="60">
        <f t="shared" si="16"/>
        <v>0.69444444444444442</v>
      </c>
      <c r="AM242" s="60">
        <f t="shared" si="20"/>
        <v>0.6875</v>
      </c>
      <c r="AN242" s="44" t="str">
        <f t="shared" si="17"/>
        <v>31/08/2016 16:40:00</v>
      </c>
      <c r="AO242" s="61" t="str">
        <f t="shared" si="18"/>
        <v>31/08/2016 16:30:00</v>
      </c>
      <c r="AP242" s="44">
        <f>VLOOKUP($AN242, [1]TableView_704030_20160816_20160!$D$2:$M$5095,3,FALSE)</f>
        <v>1019.84491124</v>
      </c>
      <c r="AQ242" s="44">
        <f>VLOOKUP($AN242, [1]TableView_704030_20160816_20160!$D$2:$M$5095,8,FALSE)</f>
        <v>20</v>
      </c>
      <c r="AR242" s="44">
        <f>VLOOKUP($AN242, [1]TableView_704030_20160816_20160!$D$2:$M$5095,10,FALSE)</f>
        <v>0</v>
      </c>
      <c r="AS242" s="44">
        <f>VLOOKUP($AN242, [1]TableView_704030_20160816_20160!$D$2:$M$5095,4,FALSE)</f>
        <v>82</v>
      </c>
      <c r="AT242" s="44">
        <f>VLOOKUP($AN242, [1]TableView_704030_20160816_20160!$D$2:$M$5095,6,FALSE)</f>
        <v>254</v>
      </c>
      <c r="AU242" s="44">
        <f>VLOOKUP($AN242, [1]TableView_704030_20160816_20160!$D$2:$M$5095,7,FALSE)</f>
        <v>3.3</v>
      </c>
      <c r="AV242" s="44">
        <f>VLOOKUP($AN242, [1]TableView_704030_20160816_20160!$D$2:$M$5095,2,FALSE)</f>
        <v>7.8</v>
      </c>
      <c r="AW242" s="44">
        <f>VLOOKUP($AO242, [2]aacb8965d69cc6fd1cb3a5cae9e8ae7!$C$6:$F$853,4,FALSE)</f>
        <v>0.3</v>
      </c>
      <c r="AX242" s="15">
        <v>3</v>
      </c>
      <c r="AY242" s="44" t="str">
        <f t="shared" si="19"/>
        <v>31/08/2016 3</v>
      </c>
      <c r="AZ242" s="44">
        <f>VLOOKUP($AY242, [3]Sheet1!$D$3:$T$89,2,FALSE)</f>
        <v>24</v>
      </c>
      <c r="BA242" s="44">
        <f>VLOOKUP($AY242, [3]Sheet1!$D$3:$T$89,3,FALSE)</f>
        <v>20</v>
      </c>
      <c r="BB242" s="44">
        <f>VLOOKUP($AY242, [3]Sheet1!$D$3:$T$89,6,FALSE)</f>
        <v>24</v>
      </c>
      <c r="BC242" s="44">
        <f>VLOOKUP($AY242, [3]Sheet1!$D$3:$T$89,7,FALSE)</f>
        <v>20</v>
      </c>
      <c r="BD242" s="44">
        <f>VLOOKUP($AY242, [3]Sheet1!$D$3:$T$89,10,FALSE)</f>
        <v>24</v>
      </c>
      <c r="BE242" s="44">
        <f>VLOOKUP($AY242, [3]Sheet1!$D$3:$T$89,11,FALSE)</f>
        <v>19</v>
      </c>
      <c r="BF242" s="44">
        <f>VLOOKUP($AY242, [3]Sheet1!$D$3:$T$89,14,FALSE)</f>
        <v>23</v>
      </c>
      <c r="BG242" s="44">
        <f>VLOOKUP($AY242, [3]Sheet1!$D$3:$T$89,15,FALSE)</f>
        <v>19</v>
      </c>
      <c r="BI242" s="49">
        <v>42613</v>
      </c>
      <c r="BJ242" s="50">
        <v>0.69722222222222197</v>
      </c>
      <c r="BK242" s="50">
        <v>0.69444444444444442</v>
      </c>
      <c r="BL242" s="50">
        <v>0.6875</v>
      </c>
      <c r="BM242" s="44" t="s">
        <v>1413</v>
      </c>
      <c r="BN242" s="44" t="s">
        <v>1414</v>
      </c>
      <c r="BO242" s="44">
        <v>1019.84491124</v>
      </c>
      <c r="BP242" s="44">
        <v>20</v>
      </c>
      <c r="BQ242" s="44">
        <v>0</v>
      </c>
      <c r="BR242" s="44">
        <v>82</v>
      </c>
      <c r="BS242" s="44">
        <v>254</v>
      </c>
      <c r="BT242" s="44">
        <v>3.3</v>
      </c>
      <c r="BU242" s="44">
        <v>7.8</v>
      </c>
      <c r="BV242" s="44">
        <v>0.3</v>
      </c>
      <c r="BW242" s="44">
        <v>3</v>
      </c>
      <c r="BX242" s="44" t="s">
        <v>1350</v>
      </c>
      <c r="BY242" s="44">
        <v>24</v>
      </c>
      <c r="BZ242" s="44">
        <v>20</v>
      </c>
      <c r="CA242" s="44">
        <v>24</v>
      </c>
      <c r="CB242" s="44">
        <v>20</v>
      </c>
      <c r="CC242" s="44">
        <v>24</v>
      </c>
      <c r="CD242" s="44">
        <v>19</v>
      </c>
      <c r="CE242" s="44">
        <v>23</v>
      </c>
      <c r="CF242" s="44">
        <v>19</v>
      </c>
    </row>
    <row r="243" spans="1:84">
      <c r="A243" s="44" t="s">
        <v>7</v>
      </c>
      <c r="AJ243" s="49">
        <v>42613</v>
      </c>
      <c r="AK243" s="60">
        <v>0.69722222222222197</v>
      </c>
      <c r="AL243" s="60">
        <f t="shared" si="16"/>
        <v>0.69444444444444442</v>
      </c>
      <c r="AM243" s="60">
        <f t="shared" si="20"/>
        <v>0.6875</v>
      </c>
      <c r="AN243" s="44" t="str">
        <f t="shared" si="17"/>
        <v>31/08/2016 16:40:00</v>
      </c>
      <c r="AO243" s="61" t="str">
        <f t="shared" si="18"/>
        <v>31/08/2016 16:30:00</v>
      </c>
      <c r="AP243" s="44">
        <f>VLOOKUP($AN243, [1]TableView_704030_20160816_20160!$D$2:$M$5095,3,FALSE)</f>
        <v>1019.84491124</v>
      </c>
      <c r="AQ243" s="44">
        <f>VLOOKUP($AN243, [1]TableView_704030_20160816_20160!$D$2:$M$5095,8,FALSE)</f>
        <v>20</v>
      </c>
      <c r="AR243" s="44">
        <f>VLOOKUP($AN243, [1]TableView_704030_20160816_20160!$D$2:$M$5095,10,FALSE)</f>
        <v>0</v>
      </c>
      <c r="AS243" s="44">
        <f>VLOOKUP($AN243, [1]TableView_704030_20160816_20160!$D$2:$M$5095,4,FALSE)</f>
        <v>82</v>
      </c>
      <c r="AT243" s="44">
        <f>VLOOKUP($AN243, [1]TableView_704030_20160816_20160!$D$2:$M$5095,6,FALSE)</f>
        <v>254</v>
      </c>
      <c r="AU243" s="44">
        <f>VLOOKUP($AN243, [1]TableView_704030_20160816_20160!$D$2:$M$5095,7,FALSE)</f>
        <v>3.3</v>
      </c>
      <c r="AV243" s="44">
        <f>VLOOKUP($AN243, [1]TableView_704030_20160816_20160!$D$2:$M$5095,2,FALSE)</f>
        <v>7.8</v>
      </c>
      <c r="AW243" s="44">
        <f>VLOOKUP($AO243, [2]aacb8965d69cc6fd1cb3a5cae9e8ae7!$C$6:$F$853,4,FALSE)</f>
        <v>0.3</v>
      </c>
      <c r="AX243" s="15">
        <v>3</v>
      </c>
      <c r="AY243" s="44" t="str">
        <f t="shared" si="19"/>
        <v>31/08/2016 3</v>
      </c>
      <c r="AZ243" s="44">
        <f>VLOOKUP($AY243, [3]Sheet1!$D$3:$T$89,2,FALSE)</f>
        <v>24</v>
      </c>
      <c r="BA243" s="44">
        <f>VLOOKUP($AY243, [3]Sheet1!$D$3:$T$89,3,FALSE)</f>
        <v>20</v>
      </c>
      <c r="BB243" s="44">
        <f>VLOOKUP($AY243, [3]Sheet1!$D$3:$T$89,6,FALSE)</f>
        <v>24</v>
      </c>
      <c r="BC243" s="44">
        <f>VLOOKUP($AY243, [3]Sheet1!$D$3:$T$89,7,FALSE)</f>
        <v>20</v>
      </c>
      <c r="BD243" s="44">
        <f>VLOOKUP($AY243, [3]Sheet1!$D$3:$T$89,10,FALSE)</f>
        <v>24</v>
      </c>
      <c r="BE243" s="44">
        <f>VLOOKUP($AY243, [3]Sheet1!$D$3:$T$89,11,FALSE)</f>
        <v>19</v>
      </c>
      <c r="BF243" s="44">
        <f>VLOOKUP($AY243, [3]Sheet1!$D$3:$T$89,14,FALSE)</f>
        <v>23</v>
      </c>
      <c r="BG243" s="44">
        <f>VLOOKUP($AY243, [3]Sheet1!$D$3:$T$89,15,FALSE)</f>
        <v>19</v>
      </c>
      <c r="BI243" s="49">
        <v>42613</v>
      </c>
      <c r="BJ243" s="50">
        <v>0.69722222222222197</v>
      </c>
      <c r="BK243" s="50">
        <v>0.69444444444444442</v>
      </c>
      <c r="BL243" s="50">
        <v>0.6875</v>
      </c>
      <c r="BM243" s="44" t="s">
        <v>1413</v>
      </c>
      <c r="BN243" s="44" t="s">
        <v>1414</v>
      </c>
      <c r="BO243" s="44">
        <v>1019.84491124</v>
      </c>
      <c r="BP243" s="44">
        <v>20</v>
      </c>
      <c r="BQ243" s="44">
        <v>0</v>
      </c>
      <c r="BR243" s="44">
        <v>82</v>
      </c>
      <c r="BS243" s="44">
        <v>254</v>
      </c>
      <c r="BT243" s="44">
        <v>3.3</v>
      </c>
      <c r="BU243" s="44">
        <v>7.8</v>
      </c>
      <c r="BV243" s="44">
        <v>0.3</v>
      </c>
      <c r="BW243" s="44">
        <v>3</v>
      </c>
      <c r="BX243" s="44" t="s">
        <v>1350</v>
      </c>
      <c r="BY243" s="44">
        <v>24</v>
      </c>
      <c r="BZ243" s="44">
        <v>20</v>
      </c>
      <c r="CA243" s="44">
        <v>24</v>
      </c>
      <c r="CB243" s="44">
        <v>20</v>
      </c>
      <c r="CC243" s="44">
        <v>24</v>
      </c>
      <c r="CD243" s="44">
        <v>19</v>
      </c>
      <c r="CE243" s="44">
        <v>23</v>
      </c>
      <c r="CF243" s="44">
        <v>19</v>
      </c>
    </row>
    <row r="244" spans="1:84" s="28" customFormat="1">
      <c r="B244" s="51"/>
      <c r="D244" s="52"/>
      <c r="M244" s="54"/>
      <c r="O244" s="52"/>
      <c r="X244" s="54"/>
      <c r="Z244" s="52"/>
      <c r="AJ244" s="49">
        <v>42613</v>
      </c>
      <c r="AK244" s="60">
        <v>0.69722222222222197</v>
      </c>
      <c r="AL244" s="60">
        <f t="shared" si="16"/>
        <v>0.69444444444444442</v>
      </c>
      <c r="AM244" s="60">
        <f t="shared" si="20"/>
        <v>0.6875</v>
      </c>
      <c r="AN244" s="44" t="str">
        <f t="shared" si="17"/>
        <v>31/08/2016 16:40:00</v>
      </c>
      <c r="AO244" s="61" t="str">
        <f t="shared" si="18"/>
        <v>31/08/2016 16:30:00</v>
      </c>
      <c r="AP244" s="44">
        <f>VLOOKUP($AN244, [1]TableView_704030_20160816_20160!$D$2:$M$5095,3,FALSE)</f>
        <v>1019.84491124</v>
      </c>
      <c r="AQ244" s="44">
        <f>VLOOKUP($AN244, [1]TableView_704030_20160816_20160!$D$2:$M$5095,8,FALSE)</f>
        <v>20</v>
      </c>
      <c r="AR244" s="44">
        <f>VLOOKUP($AN244, [1]TableView_704030_20160816_20160!$D$2:$M$5095,10,FALSE)</f>
        <v>0</v>
      </c>
      <c r="AS244" s="44">
        <f>VLOOKUP($AN244, [1]TableView_704030_20160816_20160!$D$2:$M$5095,4,FALSE)</f>
        <v>82</v>
      </c>
      <c r="AT244" s="44">
        <f>VLOOKUP($AN244, [1]TableView_704030_20160816_20160!$D$2:$M$5095,6,FALSE)</f>
        <v>254</v>
      </c>
      <c r="AU244" s="44">
        <f>VLOOKUP($AN244, [1]TableView_704030_20160816_20160!$D$2:$M$5095,7,FALSE)</f>
        <v>3.3</v>
      </c>
      <c r="AV244" s="44">
        <f>VLOOKUP($AN244, [1]TableView_704030_20160816_20160!$D$2:$M$5095,2,FALSE)</f>
        <v>7.8</v>
      </c>
      <c r="AW244" s="44">
        <f>VLOOKUP($AO244, [2]aacb8965d69cc6fd1cb3a5cae9e8ae7!$C$6:$F$853,4,FALSE)</f>
        <v>0.3</v>
      </c>
      <c r="AX244" s="15">
        <v>3</v>
      </c>
      <c r="AY244" s="44" t="str">
        <f t="shared" si="19"/>
        <v>31/08/2016 3</v>
      </c>
      <c r="AZ244" s="44">
        <f>VLOOKUP($AY244, [3]Sheet1!$D$3:$T$89,2,FALSE)</f>
        <v>24</v>
      </c>
      <c r="BA244" s="44">
        <f>VLOOKUP($AY244, [3]Sheet1!$D$3:$T$89,3,FALSE)</f>
        <v>20</v>
      </c>
      <c r="BB244" s="44">
        <f>VLOOKUP($AY244, [3]Sheet1!$D$3:$T$89,6,FALSE)</f>
        <v>24</v>
      </c>
      <c r="BC244" s="44">
        <f>VLOOKUP($AY244, [3]Sheet1!$D$3:$T$89,7,FALSE)</f>
        <v>20</v>
      </c>
      <c r="BD244" s="44">
        <f>VLOOKUP($AY244, [3]Sheet1!$D$3:$T$89,10,FALSE)</f>
        <v>24</v>
      </c>
      <c r="BE244" s="44">
        <f>VLOOKUP($AY244, [3]Sheet1!$D$3:$T$89,11,FALSE)</f>
        <v>19</v>
      </c>
      <c r="BF244" s="44">
        <f>VLOOKUP($AY244, [3]Sheet1!$D$3:$T$89,14,FALSE)</f>
        <v>23</v>
      </c>
      <c r="BG244" s="44">
        <f>VLOOKUP($AY244, [3]Sheet1!$D$3:$T$89,15,FALSE)</f>
        <v>19</v>
      </c>
      <c r="BI244" s="58">
        <v>42613</v>
      </c>
      <c r="BJ244" s="59">
        <v>0.69722222222222197</v>
      </c>
      <c r="BK244" s="59">
        <v>0.69444444444444442</v>
      </c>
      <c r="BL244" s="59">
        <v>0.6875</v>
      </c>
      <c r="BM244" s="28" t="s">
        <v>1413</v>
      </c>
      <c r="BN244" s="28" t="s">
        <v>1414</v>
      </c>
      <c r="BO244" s="28">
        <v>1019.84491124</v>
      </c>
      <c r="BP244" s="28">
        <v>20</v>
      </c>
      <c r="BQ244" s="28">
        <v>0</v>
      </c>
      <c r="BR244" s="28">
        <v>82</v>
      </c>
      <c r="BS244" s="28">
        <v>254</v>
      </c>
      <c r="BT244" s="28">
        <v>3.3</v>
      </c>
      <c r="BU244" s="28">
        <v>7.8</v>
      </c>
      <c r="BV244" s="28">
        <v>0.3</v>
      </c>
      <c r="BW244" s="28">
        <v>3</v>
      </c>
      <c r="BX244" s="28" t="s">
        <v>1350</v>
      </c>
      <c r="BY244" s="28">
        <v>24</v>
      </c>
      <c r="BZ244" s="28">
        <v>20</v>
      </c>
      <c r="CA244" s="28">
        <v>24</v>
      </c>
      <c r="CB244" s="28">
        <v>20</v>
      </c>
      <c r="CC244" s="28">
        <v>24</v>
      </c>
      <c r="CD244" s="28">
        <v>19</v>
      </c>
      <c r="CE244" s="28">
        <v>23</v>
      </c>
      <c r="CF244" s="28">
        <v>19</v>
      </c>
    </row>
    <row r="245" spans="1:84">
      <c r="A245" s="44" t="s">
        <v>0</v>
      </c>
      <c r="B245" s="45" t="s">
        <v>508</v>
      </c>
      <c r="D245" s="46">
        <v>0</v>
      </c>
      <c r="E245" s="44" t="s">
        <v>32</v>
      </c>
      <c r="O245" s="46">
        <v>0</v>
      </c>
      <c r="P245" s="44" t="s">
        <v>100</v>
      </c>
      <c r="Q245" s="44" t="s">
        <v>96</v>
      </c>
      <c r="T245" s="44" t="s">
        <v>53</v>
      </c>
      <c r="U245" s="44" t="s">
        <v>413</v>
      </c>
      <c r="Z245" s="46">
        <v>0</v>
      </c>
      <c r="AA245" s="44" t="s">
        <v>32</v>
      </c>
      <c r="AJ245" s="49">
        <v>42614</v>
      </c>
      <c r="AK245" s="60">
        <v>0.43402777777777773</v>
      </c>
      <c r="AL245" s="60">
        <f t="shared" si="16"/>
        <v>0.4375</v>
      </c>
      <c r="AM245" s="60">
        <f t="shared" si="20"/>
        <v>0.4375</v>
      </c>
      <c r="AN245" s="44" t="str">
        <f t="shared" si="17"/>
        <v>01/09/2016 10:30:00</v>
      </c>
      <c r="AO245" s="61" t="str">
        <f t="shared" si="18"/>
        <v>01/09/2016 10:30:00</v>
      </c>
      <c r="AP245" s="44">
        <f>VLOOKUP($AN245, [1]TableView_704030_20160816_20160!$D$2:$M$5095,3,FALSE)</f>
        <v>1023.3667558</v>
      </c>
      <c r="AQ245" s="44">
        <f>VLOOKUP($AN245, [1]TableView_704030_20160816_20160!$D$2:$M$5095,8,FALSE)</f>
        <v>19</v>
      </c>
      <c r="AR245" s="44">
        <f>VLOOKUP($AN245, [1]TableView_704030_20160816_20160!$D$2:$M$5095,10,FALSE)</f>
        <v>0</v>
      </c>
      <c r="AS245" s="44">
        <f>VLOOKUP($AN245, [1]TableView_704030_20160816_20160!$D$2:$M$5095,4,FALSE)</f>
        <v>75</v>
      </c>
      <c r="AT245" s="44">
        <f>VLOOKUP($AN245, [1]TableView_704030_20160816_20160!$D$2:$M$5095,6,FALSE)</f>
        <v>299</v>
      </c>
      <c r="AU245" s="44">
        <f>VLOOKUP($AN245, [1]TableView_704030_20160816_20160!$D$2:$M$5095,7,FALSE)</f>
        <v>0.2</v>
      </c>
      <c r="AV245" s="44">
        <f>VLOOKUP($AN245, [1]TableView_704030_20160816_20160!$D$2:$M$5095,2,FALSE)</f>
        <v>5.2</v>
      </c>
      <c r="AW245" s="44">
        <f>VLOOKUP($AO245, [2]aacb8965d69cc6fd1cb3a5cae9e8ae7!$C$6:$F$853,4,FALSE)</f>
        <v>4.4000000000000004</v>
      </c>
      <c r="AX245" s="15">
        <v>1</v>
      </c>
      <c r="AY245" s="44" t="str">
        <f t="shared" si="19"/>
        <v>01/09/2016 1</v>
      </c>
      <c r="AZ245" s="44">
        <f>VLOOKUP($AY245, [3]Sheet1!$D$3:$T$89,2,FALSE)</f>
        <v>25</v>
      </c>
      <c r="BA245" s="44">
        <f>VLOOKUP($AY245, [3]Sheet1!$D$3:$T$89,3,FALSE)</f>
        <v>20</v>
      </c>
      <c r="BB245" s="44">
        <f>VLOOKUP($AY245, [3]Sheet1!$D$3:$T$89,6,FALSE)</f>
        <v>24</v>
      </c>
      <c r="BC245" s="44">
        <f>VLOOKUP($AY245, [3]Sheet1!$D$3:$T$89,7,FALSE)</f>
        <v>19</v>
      </c>
      <c r="BD245" s="44">
        <f>VLOOKUP($AY245, [3]Sheet1!$D$3:$T$89,10,FALSE)</f>
        <v>21</v>
      </c>
      <c r="BE245" s="44">
        <f>VLOOKUP($AY245, [3]Sheet1!$D$3:$T$89,11,FALSE)</f>
        <v>17</v>
      </c>
      <c r="BF245" s="44">
        <f>VLOOKUP($AY245, [3]Sheet1!$D$3:$T$89,14,FALSE)</f>
        <v>19</v>
      </c>
      <c r="BG245" s="44">
        <f>VLOOKUP($AY245, [3]Sheet1!$D$3:$T$89,15,FALSE)</f>
        <v>17</v>
      </c>
      <c r="BI245" s="49">
        <v>42614</v>
      </c>
      <c r="BJ245" s="50">
        <v>0.43402777777777773</v>
      </c>
      <c r="BK245" s="50">
        <v>0.4375</v>
      </c>
      <c r="BL245" s="50">
        <v>0.4375</v>
      </c>
      <c r="BM245" s="44" t="s">
        <v>1415</v>
      </c>
      <c r="BN245" s="44" t="s">
        <v>1415</v>
      </c>
      <c r="BO245" s="44">
        <v>1023.3667558</v>
      </c>
      <c r="BP245" s="44">
        <v>19</v>
      </c>
      <c r="BQ245" s="44">
        <v>0</v>
      </c>
      <c r="BR245" s="44">
        <v>75</v>
      </c>
      <c r="BS245" s="44">
        <v>299</v>
      </c>
      <c r="BT245" s="44">
        <v>0.2</v>
      </c>
      <c r="BU245" s="44">
        <v>5.2</v>
      </c>
      <c r="BV245" s="44">
        <v>4.4000000000000004</v>
      </c>
      <c r="BW245" s="44">
        <v>1</v>
      </c>
      <c r="BX245" s="44" t="s">
        <v>1260</v>
      </c>
      <c r="BY245" s="44">
        <v>25</v>
      </c>
      <c r="BZ245" s="44">
        <v>20</v>
      </c>
      <c r="CA245" s="44">
        <v>24</v>
      </c>
      <c r="CB245" s="44">
        <v>19</v>
      </c>
      <c r="CC245" s="44">
        <v>21</v>
      </c>
      <c r="CD245" s="44">
        <v>17</v>
      </c>
      <c r="CE245" s="44">
        <v>19</v>
      </c>
      <c r="CF245" s="44">
        <v>17</v>
      </c>
    </row>
    <row r="246" spans="1:84">
      <c r="A246" s="44" t="s">
        <v>1</v>
      </c>
      <c r="B246" s="45" t="s">
        <v>259</v>
      </c>
      <c r="D246" s="46">
        <v>2.0833333333333332E-2</v>
      </c>
      <c r="O246" s="46">
        <v>4.2592592592592595E-3</v>
      </c>
      <c r="P246" s="44" t="s">
        <v>100</v>
      </c>
      <c r="Q246" s="44" t="s">
        <v>67</v>
      </c>
      <c r="R246" s="44" t="s">
        <v>41</v>
      </c>
      <c r="Z246" s="46">
        <v>2.0833333333333332E-2</v>
      </c>
      <c r="AJ246" s="94">
        <v>42614</v>
      </c>
      <c r="AK246" s="95">
        <v>0.43402777777777773</v>
      </c>
      <c r="AL246" s="60">
        <f t="shared" si="16"/>
        <v>0.4375</v>
      </c>
      <c r="AM246" s="60">
        <f t="shared" si="20"/>
        <v>0.4375</v>
      </c>
      <c r="AN246" s="44" t="str">
        <f t="shared" si="17"/>
        <v>01/09/2016 10:30:00</v>
      </c>
      <c r="AO246" s="61" t="str">
        <f t="shared" si="18"/>
        <v>01/09/2016 10:30:00</v>
      </c>
      <c r="AP246" s="44">
        <f>VLOOKUP($AN246, [1]TableView_704030_20160816_20160!$D$2:$M$5095,3,FALSE)</f>
        <v>1023.3667558</v>
      </c>
      <c r="AQ246" s="44">
        <f>VLOOKUP($AN246, [1]TableView_704030_20160816_20160!$D$2:$M$5095,8,FALSE)</f>
        <v>19</v>
      </c>
      <c r="AR246" s="44">
        <f>VLOOKUP($AN246, [1]TableView_704030_20160816_20160!$D$2:$M$5095,10,FALSE)</f>
        <v>0</v>
      </c>
      <c r="AS246" s="44">
        <f>VLOOKUP($AN246, [1]TableView_704030_20160816_20160!$D$2:$M$5095,4,FALSE)</f>
        <v>75</v>
      </c>
      <c r="AT246" s="44">
        <f>VLOOKUP($AN246, [1]TableView_704030_20160816_20160!$D$2:$M$5095,6,FALSE)</f>
        <v>299</v>
      </c>
      <c r="AU246" s="44">
        <f>VLOOKUP($AN246, [1]TableView_704030_20160816_20160!$D$2:$M$5095,7,FALSE)</f>
        <v>0.2</v>
      </c>
      <c r="AV246" s="44">
        <f>VLOOKUP($AN246, [1]TableView_704030_20160816_20160!$D$2:$M$5095,2,FALSE)</f>
        <v>5.2</v>
      </c>
      <c r="AW246" s="44">
        <f>VLOOKUP($AO246, [2]aacb8965d69cc6fd1cb3a5cae9e8ae7!$C$6:$F$853,4,FALSE)</f>
        <v>4.4000000000000004</v>
      </c>
      <c r="AX246" s="15">
        <v>1</v>
      </c>
      <c r="AY246" s="44" t="str">
        <f t="shared" si="19"/>
        <v>01/09/2016 1</v>
      </c>
      <c r="AZ246" s="44">
        <f>VLOOKUP($AY246, [3]Sheet1!$D$3:$T$89,2,FALSE)</f>
        <v>25</v>
      </c>
      <c r="BA246" s="44">
        <f>VLOOKUP($AY246, [3]Sheet1!$D$3:$T$89,3,FALSE)</f>
        <v>20</v>
      </c>
      <c r="BB246" s="44">
        <f>VLOOKUP($AY246, [3]Sheet1!$D$3:$T$89,6,FALSE)</f>
        <v>24</v>
      </c>
      <c r="BC246" s="44">
        <f>VLOOKUP($AY246, [3]Sheet1!$D$3:$T$89,7,FALSE)</f>
        <v>19</v>
      </c>
      <c r="BD246" s="44">
        <f>VLOOKUP($AY246, [3]Sheet1!$D$3:$T$89,10,FALSE)</f>
        <v>21</v>
      </c>
      <c r="BE246" s="44">
        <f>VLOOKUP($AY246, [3]Sheet1!$D$3:$T$89,11,FALSE)</f>
        <v>17</v>
      </c>
      <c r="BF246" s="44">
        <f>VLOOKUP($AY246, [3]Sheet1!$D$3:$T$89,14,FALSE)</f>
        <v>19</v>
      </c>
      <c r="BG246" s="44">
        <f>VLOOKUP($AY246, [3]Sheet1!$D$3:$T$89,15,FALSE)</f>
        <v>17</v>
      </c>
      <c r="BI246" s="49">
        <v>42614</v>
      </c>
      <c r="BJ246" s="50">
        <v>0.43402777777777773</v>
      </c>
      <c r="BK246" s="50">
        <v>0.4375</v>
      </c>
      <c r="BL246" s="50">
        <v>0.4375</v>
      </c>
      <c r="BM246" s="44" t="s">
        <v>1415</v>
      </c>
      <c r="BN246" s="44" t="s">
        <v>1415</v>
      </c>
      <c r="BO246" s="44">
        <v>1023.3667558</v>
      </c>
      <c r="BP246" s="44">
        <v>19</v>
      </c>
      <c r="BQ246" s="44">
        <v>0</v>
      </c>
      <c r="BR246" s="44">
        <v>75</v>
      </c>
      <c r="BS246" s="44">
        <v>299</v>
      </c>
      <c r="BT246" s="44">
        <v>0.2</v>
      </c>
      <c r="BU246" s="44">
        <v>5.2</v>
      </c>
      <c r="BV246" s="44">
        <v>4.4000000000000004</v>
      </c>
      <c r="BW246" s="44">
        <v>1</v>
      </c>
      <c r="BX246" s="44" t="s">
        <v>1260</v>
      </c>
      <c r="BY246" s="44">
        <v>25</v>
      </c>
      <c r="BZ246" s="44">
        <v>20</v>
      </c>
      <c r="CA246" s="44">
        <v>24</v>
      </c>
      <c r="CB246" s="44">
        <v>19</v>
      </c>
      <c r="CC246" s="44">
        <v>21</v>
      </c>
      <c r="CD246" s="44">
        <v>17</v>
      </c>
      <c r="CE246" s="44">
        <v>19</v>
      </c>
      <c r="CF246" s="44">
        <v>17</v>
      </c>
    </row>
    <row r="247" spans="1:84">
      <c r="A247" s="44" t="s">
        <v>2</v>
      </c>
      <c r="B247" s="45" t="s">
        <v>20</v>
      </c>
      <c r="O247" s="46">
        <v>1.3125E-2</v>
      </c>
      <c r="P247" s="44" t="s">
        <v>100</v>
      </c>
      <c r="Q247" s="44" t="s">
        <v>67</v>
      </c>
      <c r="R247" s="44" t="s">
        <v>42</v>
      </c>
      <c r="S247" s="44">
        <v>3</v>
      </c>
      <c r="T247" s="44" t="s">
        <v>53</v>
      </c>
      <c r="AJ247" s="49">
        <v>42614</v>
      </c>
      <c r="AK247" s="60">
        <v>0.43402777777777801</v>
      </c>
      <c r="AL247" s="60">
        <f t="shared" si="16"/>
        <v>0.4375</v>
      </c>
      <c r="AM247" s="60">
        <f t="shared" si="20"/>
        <v>0.4375</v>
      </c>
      <c r="AN247" s="44" t="str">
        <f t="shared" si="17"/>
        <v>01/09/2016 10:30:00</v>
      </c>
      <c r="AO247" s="61" t="str">
        <f t="shared" si="18"/>
        <v>01/09/2016 10:30:00</v>
      </c>
      <c r="AP247" s="44">
        <f>VLOOKUP($AN247, [1]TableView_704030_20160816_20160!$D$2:$M$5095,3,FALSE)</f>
        <v>1023.3667558</v>
      </c>
      <c r="AQ247" s="44">
        <f>VLOOKUP($AN247, [1]TableView_704030_20160816_20160!$D$2:$M$5095,8,FALSE)</f>
        <v>19</v>
      </c>
      <c r="AR247" s="44">
        <f>VLOOKUP($AN247, [1]TableView_704030_20160816_20160!$D$2:$M$5095,10,FALSE)</f>
        <v>0</v>
      </c>
      <c r="AS247" s="44">
        <f>VLOOKUP($AN247, [1]TableView_704030_20160816_20160!$D$2:$M$5095,4,FALSE)</f>
        <v>75</v>
      </c>
      <c r="AT247" s="44">
        <f>VLOOKUP($AN247, [1]TableView_704030_20160816_20160!$D$2:$M$5095,6,FALSE)</f>
        <v>299</v>
      </c>
      <c r="AU247" s="44">
        <f>VLOOKUP($AN247, [1]TableView_704030_20160816_20160!$D$2:$M$5095,7,FALSE)</f>
        <v>0.2</v>
      </c>
      <c r="AV247" s="44">
        <f>VLOOKUP($AN247, [1]TableView_704030_20160816_20160!$D$2:$M$5095,2,FALSE)</f>
        <v>5.2</v>
      </c>
      <c r="AW247" s="44">
        <f>VLOOKUP($AO247, [2]aacb8965d69cc6fd1cb3a5cae9e8ae7!$C$6:$F$853,4,FALSE)</f>
        <v>4.4000000000000004</v>
      </c>
      <c r="AX247" s="15">
        <v>1</v>
      </c>
      <c r="AY247" s="44" t="str">
        <f t="shared" si="19"/>
        <v>01/09/2016 1</v>
      </c>
      <c r="AZ247" s="44">
        <f>VLOOKUP($AY247, [3]Sheet1!$D$3:$T$89,2,FALSE)</f>
        <v>25</v>
      </c>
      <c r="BA247" s="44">
        <f>VLOOKUP($AY247, [3]Sheet1!$D$3:$T$89,3,FALSE)</f>
        <v>20</v>
      </c>
      <c r="BB247" s="44">
        <f>VLOOKUP($AY247, [3]Sheet1!$D$3:$T$89,6,FALSE)</f>
        <v>24</v>
      </c>
      <c r="BC247" s="44">
        <f>VLOOKUP($AY247, [3]Sheet1!$D$3:$T$89,7,FALSE)</f>
        <v>19</v>
      </c>
      <c r="BD247" s="44">
        <f>VLOOKUP($AY247, [3]Sheet1!$D$3:$T$89,10,FALSE)</f>
        <v>21</v>
      </c>
      <c r="BE247" s="44">
        <f>VLOOKUP($AY247, [3]Sheet1!$D$3:$T$89,11,FALSE)</f>
        <v>17</v>
      </c>
      <c r="BF247" s="44">
        <f>VLOOKUP($AY247, [3]Sheet1!$D$3:$T$89,14,FALSE)</f>
        <v>19</v>
      </c>
      <c r="BG247" s="44">
        <f>VLOOKUP($AY247, [3]Sheet1!$D$3:$T$89,15,FALSE)</f>
        <v>17</v>
      </c>
      <c r="BI247" s="49">
        <v>42614</v>
      </c>
      <c r="BJ247" s="50">
        <v>0.43402777777777801</v>
      </c>
      <c r="BK247" s="50">
        <v>0.4375</v>
      </c>
      <c r="BL247" s="50">
        <v>0.4375</v>
      </c>
      <c r="BM247" s="44" t="s">
        <v>1415</v>
      </c>
      <c r="BN247" s="44" t="s">
        <v>1415</v>
      </c>
      <c r="BO247" s="44">
        <v>1023.3667558</v>
      </c>
      <c r="BP247" s="44">
        <v>19</v>
      </c>
      <c r="BQ247" s="44">
        <v>0</v>
      </c>
      <c r="BR247" s="44">
        <v>75</v>
      </c>
      <c r="BS247" s="44">
        <v>299</v>
      </c>
      <c r="BT247" s="44">
        <v>0.2</v>
      </c>
      <c r="BU247" s="44">
        <v>5.2</v>
      </c>
      <c r="BV247" s="44">
        <v>4.4000000000000004</v>
      </c>
      <c r="BW247" s="44">
        <v>1</v>
      </c>
      <c r="BX247" s="44" t="s">
        <v>1260</v>
      </c>
      <c r="BY247" s="44">
        <v>25</v>
      </c>
      <c r="BZ247" s="44">
        <v>20</v>
      </c>
      <c r="CA247" s="44">
        <v>24</v>
      </c>
      <c r="CB247" s="44">
        <v>19</v>
      </c>
      <c r="CC247" s="44">
        <v>21</v>
      </c>
      <c r="CD247" s="44">
        <v>17</v>
      </c>
      <c r="CE247" s="44">
        <v>19</v>
      </c>
      <c r="CF247" s="44">
        <v>17</v>
      </c>
    </row>
    <row r="248" spans="1:84">
      <c r="A248" s="44" t="s">
        <v>3</v>
      </c>
      <c r="B248" s="45" t="s">
        <v>21</v>
      </c>
      <c r="O248" s="46">
        <v>1.3391203703703704E-2</v>
      </c>
      <c r="P248" s="44" t="s">
        <v>100</v>
      </c>
      <c r="Q248" s="44" t="s">
        <v>34</v>
      </c>
      <c r="T248" s="44" t="s">
        <v>53</v>
      </c>
      <c r="U248" s="44" t="s">
        <v>517</v>
      </c>
      <c r="AJ248" s="94">
        <v>42614</v>
      </c>
      <c r="AK248" s="95">
        <v>0.43402777777777801</v>
      </c>
      <c r="AL248" s="60">
        <f t="shared" si="16"/>
        <v>0.4375</v>
      </c>
      <c r="AM248" s="60">
        <f t="shared" si="20"/>
        <v>0.4375</v>
      </c>
      <c r="AN248" s="44" t="str">
        <f t="shared" si="17"/>
        <v>01/09/2016 10:30:00</v>
      </c>
      <c r="AO248" s="61" t="str">
        <f t="shared" si="18"/>
        <v>01/09/2016 10:30:00</v>
      </c>
      <c r="AP248" s="44">
        <f>VLOOKUP($AN248, [1]TableView_704030_20160816_20160!$D$2:$M$5095,3,FALSE)</f>
        <v>1023.3667558</v>
      </c>
      <c r="AQ248" s="44">
        <f>VLOOKUP($AN248, [1]TableView_704030_20160816_20160!$D$2:$M$5095,8,FALSE)</f>
        <v>19</v>
      </c>
      <c r="AR248" s="44">
        <f>VLOOKUP($AN248, [1]TableView_704030_20160816_20160!$D$2:$M$5095,10,FALSE)</f>
        <v>0</v>
      </c>
      <c r="AS248" s="44">
        <f>VLOOKUP($AN248, [1]TableView_704030_20160816_20160!$D$2:$M$5095,4,FALSE)</f>
        <v>75</v>
      </c>
      <c r="AT248" s="44">
        <f>VLOOKUP($AN248, [1]TableView_704030_20160816_20160!$D$2:$M$5095,6,FALSE)</f>
        <v>299</v>
      </c>
      <c r="AU248" s="44">
        <f>VLOOKUP($AN248, [1]TableView_704030_20160816_20160!$D$2:$M$5095,7,FALSE)</f>
        <v>0.2</v>
      </c>
      <c r="AV248" s="44">
        <f>VLOOKUP($AN248, [1]TableView_704030_20160816_20160!$D$2:$M$5095,2,FALSE)</f>
        <v>5.2</v>
      </c>
      <c r="AW248" s="44">
        <f>VLOOKUP($AO248, [2]aacb8965d69cc6fd1cb3a5cae9e8ae7!$C$6:$F$853,4,FALSE)</f>
        <v>4.4000000000000004</v>
      </c>
      <c r="AX248" s="15">
        <v>1</v>
      </c>
      <c r="AY248" s="44" t="str">
        <f t="shared" si="19"/>
        <v>01/09/2016 1</v>
      </c>
      <c r="AZ248" s="44">
        <f>VLOOKUP($AY248, [3]Sheet1!$D$3:$T$89,2,FALSE)</f>
        <v>25</v>
      </c>
      <c r="BA248" s="44">
        <f>VLOOKUP($AY248, [3]Sheet1!$D$3:$T$89,3,FALSE)</f>
        <v>20</v>
      </c>
      <c r="BB248" s="44">
        <f>VLOOKUP($AY248, [3]Sheet1!$D$3:$T$89,6,FALSE)</f>
        <v>24</v>
      </c>
      <c r="BC248" s="44">
        <f>VLOOKUP($AY248, [3]Sheet1!$D$3:$T$89,7,FALSE)</f>
        <v>19</v>
      </c>
      <c r="BD248" s="44">
        <f>VLOOKUP($AY248, [3]Sheet1!$D$3:$T$89,10,FALSE)</f>
        <v>21</v>
      </c>
      <c r="BE248" s="44">
        <f>VLOOKUP($AY248, [3]Sheet1!$D$3:$T$89,11,FALSE)</f>
        <v>17</v>
      </c>
      <c r="BF248" s="44">
        <f>VLOOKUP($AY248, [3]Sheet1!$D$3:$T$89,14,FALSE)</f>
        <v>19</v>
      </c>
      <c r="BG248" s="44">
        <f>VLOOKUP($AY248, [3]Sheet1!$D$3:$T$89,15,FALSE)</f>
        <v>17</v>
      </c>
      <c r="BI248" s="49">
        <v>42614</v>
      </c>
      <c r="BJ248" s="50">
        <v>0.43402777777777801</v>
      </c>
      <c r="BK248" s="50">
        <v>0.4375</v>
      </c>
      <c r="BL248" s="50">
        <v>0.4375</v>
      </c>
      <c r="BM248" s="44" t="s">
        <v>1415</v>
      </c>
      <c r="BN248" s="44" t="s">
        <v>1415</v>
      </c>
      <c r="BO248" s="44">
        <v>1023.3667558</v>
      </c>
      <c r="BP248" s="44">
        <v>19</v>
      </c>
      <c r="BQ248" s="44">
        <v>0</v>
      </c>
      <c r="BR248" s="44">
        <v>75</v>
      </c>
      <c r="BS248" s="44">
        <v>299</v>
      </c>
      <c r="BT248" s="44">
        <v>0.2</v>
      </c>
      <c r="BU248" s="44">
        <v>5.2</v>
      </c>
      <c r="BV248" s="44">
        <v>4.4000000000000004</v>
      </c>
      <c r="BW248" s="44">
        <v>1</v>
      </c>
      <c r="BX248" s="44" t="s">
        <v>1260</v>
      </c>
      <c r="BY248" s="44">
        <v>25</v>
      </c>
      <c r="BZ248" s="44">
        <v>20</v>
      </c>
      <c r="CA248" s="44">
        <v>24</v>
      </c>
      <c r="CB248" s="44">
        <v>19</v>
      </c>
      <c r="CC248" s="44">
        <v>21</v>
      </c>
      <c r="CD248" s="44">
        <v>17</v>
      </c>
      <c r="CE248" s="44">
        <v>19</v>
      </c>
      <c r="CF248" s="44">
        <v>17</v>
      </c>
    </row>
    <row r="249" spans="1:84">
      <c r="A249" s="44" t="s">
        <v>4</v>
      </c>
      <c r="B249" s="45" t="s">
        <v>22</v>
      </c>
      <c r="O249" s="46">
        <v>2.0833333333333332E-2</v>
      </c>
      <c r="AJ249" s="49">
        <v>42614</v>
      </c>
      <c r="AK249" s="60">
        <v>0.43402777777777801</v>
      </c>
      <c r="AL249" s="60">
        <f t="shared" si="16"/>
        <v>0.4375</v>
      </c>
      <c r="AM249" s="60">
        <f t="shared" si="20"/>
        <v>0.4375</v>
      </c>
      <c r="AN249" s="44" t="str">
        <f t="shared" si="17"/>
        <v>01/09/2016 10:30:00</v>
      </c>
      <c r="AO249" s="61" t="str">
        <f t="shared" si="18"/>
        <v>01/09/2016 10:30:00</v>
      </c>
      <c r="AP249" s="44">
        <f>VLOOKUP($AN249, [1]TableView_704030_20160816_20160!$D$2:$M$5095,3,FALSE)</f>
        <v>1023.3667558</v>
      </c>
      <c r="AQ249" s="44">
        <f>VLOOKUP($AN249, [1]TableView_704030_20160816_20160!$D$2:$M$5095,8,FALSE)</f>
        <v>19</v>
      </c>
      <c r="AR249" s="44">
        <f>VLOOKUP($AN249, [1]TableView_704030_20160816_20160!$D$2:$M$5095,10,FALSE)</f>
        <v>0</v>
      </c>
      <c r="AS249" s="44">
        <f>VLOOKUP($AN249, [1]TableView_704030_20160816_20160!$D$2:$M$5095,4,FALSE)</f>
        <v>75</v>
      </c>
      <c r="AT249" s="44">
        <f>VLOOKUP($AN249, [1]TableView_704030_20160816_20160!$D$2:$M$5095,6,FALSE)</f>
        <v>299</v>
      </c>
      <c r="AU249" s="44">
        <f>VLOOKUP($AN249, [1]TableView_704030_20160816_20160!$D$2:$M$5095,7,FALSE)</f>
        <v>0.2</v>
      </c>
      <c r="AV249" s="44">
        <f>VLOOKUP($AN249, [1]TableView_704030_20160816_20160!$D$2:$M$5095,2,FALSE)</f>
        <v>5.2</v>
      </c>
      <c r="AW249" s="44">
        <f>VLOOKUP($AO249, [2]aacb8965d69cc6fd1cb3a5cae9e8ae7!$C$6:$F$853,4,FALSE)</f>
        <v>4.4000000000000004</v>
      </c>
      <c r="AX249" s="15">
        <v>1</v>
      </c>
      <c r="AY249" s="44" t="str">
        <f t="shared" si="19"/>
        <v>01/09/2016 1</v>
      </c>
      <c r="AZ249" s="44">
        <f>VLOOKUP($AY249, [3]Sheet1!$D$3:$T$89,2,FALSE)</f>
        <v>25</v>
      </c>
      <c r="BA249" s="44">
        <f>VLOOKUP($AY249, [3]Sheet1!$D$3:$T$89,3,FALSE)</f>
        <v>20</v>
      </c>
      <c r="BB249" s="44">
        <f>VLOOKUP($AY249, [3]Sheet1!$D$3:$T$89,6,FALSE)</f>
        <v>24</v>
      </c>
      <c r="BC249" s="44">
        <f>VLOOKUP($AY249, [3]Sheet1!$D$3:$T$89,7,FALSE)</f>
        <v>19</v>
      </c>
      <c r="BD249" s="44">
        <f>VLOOKUP($AY249, [3]Sheet1!$D$3:$T$89,10,FALSE)</f>
        <v>21</v>
      </c>
      <c r="BE249" s="44">
        <f>VLOOKUP($AY249, [3]Sheet1!$D$3:$T$89,11,FALSE)</f>
        <v>17</v>
      </c>
      <c r="BF249" s="44">
        <f>VLOOKUP($AY249, [3]Sheet1!$D$3:$T$89,14,FALSE)</f>
        <v>19</v>
      </c>
      <c r="BG249" s="44">
        <f>VLOOKUP($AY249, [3]Sheet1!$D$3:$T$89,15,FALSE)</f>
        <v>17</v>
      </c>
      <c r="BI249" s="49">
        <v>42614</v>
      </c>
      <c r="BJ249" s="50">
        <v>0.43402777777777801</v>
      </c>
      <c r="BK249" s="50">
        <v>0.4375</v>
      </c>
      <c r="BL249" s="50">
        <v>0.4375</v>
      </c>
      <c r="BM249" s="44" t="s">
        <v>1415</v>
      </c>
      <c r="BN249" s="44" t="s">
        <v>1415</v>
      </c>
      <c r="BO249" s="44">
        <v>1023.3667558</v>
      </c>
      <c r="BP249" s="44">
        <v>19</v>
      </c>
      <c r="BQ249" s="44">
        <v>0</v>
      </c>
      <c r="BR249" s="44">
        <v>75</v>
      </c>
      <c r="BS249" s="44">
        <v>299</v>
      </c>
      <c r="BT249" s="44">
        <v>0.2</v>
      </c>
      <c r="BU249" s="44">
        <v>5.2</v>
      </c>
      <c r="BV249" s="44">
        <v>4.4000000000000004</v>
      </c>
      <c r="BW249" s="44">
        <v>1</v>
      </c>
      <c r="BX249" s="44" t="s">
        <v>1260</v>
      </c>
      <c r="BY249" s="44">
        <v>25</v>
      </c>
      <c r="BZ249" s="44">
        <v>20</v>
      </c>
      <c r="CA249" s="44">
        <v>24</v>
      </c>
      <c r="CB249" s="44">
        <v>19</v>
      </c>
      <c r="CC249" s="44">
        <v>21</v>
      </c>
      <c r="CD249" s="44">
        <v>17</v>
      </c>
      <c r="CE249" s="44">
        <v>19</v>
      </c>
      <c r="CF249" s="44">
        <v>17</v>
      </c>
    </row>
    <row r="250" spans="1:84">
      <c r="A250" s="44" t="s">
        <v>5</v>
      </c>
      <c r="B250" s="45" t="s">
        <v>59</v>
      </c>
      <c r="AJ250" s="94">
        <v>42614</v>
      </c>
      <c r="AK250" s="95">
        <v>0.43402777777777801</v>
      </c>
      <c r="AL250" s="60">
        <f t="shared" si="16"/>
        <v>0.4375</v>
      </c>
      <c r="AM250" s="60">
        <f t="shared" si="20"/>
        <v>0.4375</v>
      </c>
      <c r="AN250" s="44" t="str">
        <f t="shared" si="17"/>
        <v>01/09/2016 10:30:00</v>
      </c>
      <c r="AO250" s="61" t="str">
        <f t="shared" si="18"/>
        <v>01/09/2016 10:30:00</v>
      </c>
      <c r="AP250" s="44">
        <f>VLOOKUP($AN250, [1]TableView_704030_20160816_20160!$D$2:$M$5095,3,FALSE)</f>
        <v>1023.3667558</v>
      </c>
      <c r="AQ250" s="44">
        <f>VLOOKUP($AN250, [1]TableView_704030_20160816_20160!$D$2:$M$5095,8,FALSE)</f>
        <v>19</v>
      </c>
      <c r="AR250" s="44">
        <f>VLOOKUP($AN250, [1]TableView_704030_20160816_20160!$D$2:$M$5095,10,FALSE)</f>
        <v>0</v>
      </c>
      <c r="AS250" s="44">
        <f>VLOOKUP($AN250, [1]TableView_704030_20160816_20160!$D$2:$M$5095,4,FALSE)</f>
        <v>75</v>
      </c>
      <c r="AT250" s="44">
        <f>VLOOKUP($AN250, [1]TableView_704030_20160816_20160!$D$2:$M$5095,6,FALSE)</f>
        <v>299</v>
      </c>
      <c r="AU250" s="44">
        <f>VLOOKUP($AN250, [1]TableView_704030_20160816_20160!$D$2:$M$5095,7,FALSE)</f>
        <v>0.2</v>
      </c>
      <c r="AV250" s="44">
        <f>VLOOKUP($AN250, [1]TableView_704030_20160816_20160!$D$2:$M$5095,2,FALSE)</f>
        <v>5.2</v>
      </c>
      <c r="AW250" s="44">
        <f>VLOOKUP($AO250, [2]aacb8965d69cc6fd1cb3a5cae9e8ae7!$C$6:$F$853,4,FALSE)</f>
        <v>4.4000000000000004</v>
      </c>
      <c r="AX250" s="15">
        <v>1</v>
      </c>
      <c r="AY250" s="44" t="str">
        <f t="shared" si="19"/>
        <v>01/09/2016 1</v>
      </c>
      <c r="AZ250" s="44">
        <f>VLOOKUP($AY250, [3]Sheet1!$D$3:$T$89,2,FALSE)</f>
        <v>25</v>
      </c>
      <c r="BA250" s="44">
        <f>VLOOKUP($AY250, [3]Sheet1!$D$3:$T$89,3,FALSE)</f>
        <v>20</v>
      </c>
      <c r="BB250" s="44">
        <f>VLOOKUP($AY250, [3]Sheet1!$D$3:$T$89,6,FALSE)</f>
        <v>24</v>
      </c>
      <c r="BC250" s="44">
        <f>VLOOKUP($AY250, [3]Sheet1!$D$3:$T$89,7,FALSE)</f>
        <v>19</v>
      </c>
      <c r="BD250" s="44">
        <f>VLOOKUP($AY250, [3]Sheet1!$D$3:$T$89,10,FALSE)</f>
        <v>21</v>
      </c>
      <c r="BE250" s="44">
        <f>VLOOKUP($AY250, [3]Sheet1!$D$3:$T$89,11,FALSE)</f>
        <v>17</v>
      </c>
      <c r="BF250" s="44">
        <f>VLOOKUP($AY250, [3]Sheet1!$D$3:$T$89,14,FALSE)</f>
        <v>19</v>
      </c>
      <c r="BG250" s="44">
        <f>VLOOKUP($AY250, [3]Sheet1!$D$3:$T$89,15,FALSE)</f>
        <v>17</v>
      </c>
      <c r="BI250" s="49">
        <v>42614</v>
      </c>
      <c r="BJ250" s="50">
        <v>0.43402777777777801</v>
      </c>
      <c r="BK250" s="50">
        <v>0.4375</v>
      </c>
      <c r="BL250" s="50">
        <v>0.4375</v>
      </c>
      <c r="BM250" s="44" t="s">
        <v>1415</v>
      </c>
      <c r="BN250" s="44" t="s">
        <v>1415</v>
      </c>
      <c r="BO250" s="44">
        <v>1023.3667558</v>
      </c>
      <c r="BP250" s="44">
        <v>19</v>
      </c>
      <c r="BQ250" s="44">
        <v>0</v>
      </c>
      <c r="BR250" s="44">
        <v>75</v>
      </c>
      <c r="BS250" s="44">
        <v>299</v>
      </c>
      <c r="BT250" s="44">
        <v>0.2</v>
      </c>
      <c r="BU250" s="44">
        <v>5.2</v>
      </c>
      <c r="BV250" s="44">
        <v>4.4000000000000004</v>
      </c>
      <c r="BW250" s="44">
        <v>1</v>
      </c>
      <c r="BX250" s="44" t="s">
        <v>1260</v>
      </c>
      <c r="BY250" s="44">
        <v>25</v>
      </c>
      <c r="BZ250" s="44">
        <v>20</v>
      </c>
      <c r="CA250" s="44">
        <v>24</v>
      </c>
      <c r="CB250" s="44">
        <v>19</v>
      </c>
      <c r="CC250" s="44">
        <v>21</v>
      </c>
      <c r="CD250" s="44">
        <v>17</v>
      </c>
      <c r="CE250" s="44">
        <v>19</v>
      </c>
      <c r="CF250" s="44">
        <v>17</v>
      </c>
    </row>
    <row r="251" spans="1:84">
      <c r="A251" s="44" t="s">
        <v>6</v>
      </c>
      <c r="B251" s="45" t="s">
        <v>515</v>
      </c>
      <c r="AJ251" s="49">
        <v>42614</v>
      </c>
      <c r="AK251" s="60">
        <v>0.43402777777777801</v>
      </c>
      <c r="AL251" s="60">
        <f t="shared" si="16"/>
        <v>0.4375</v>
      </c>
      <c r="AM251" s="60">
        <f t="shared" si="20"/>
        <v>0.4375</v>
      </c>
      <c r="AN251" s="44" t="str">
        <f t="shared" si="17"/>
        <v>01/09/2016 10:30:00</v>
      </c>
      <c r="AO251" s="61" t="str">
        <f t="shared" si="18"/>
        <v>01/09/2016 10:30:00</v>
      </c>
      <c r="AP251" s="44">
        <f>VLOOKUP($AN251, [1]TableView_704030_20160816_20160!$D$2:$M$5095,3,FALSE)</f>
        <v>1023.3667558</v>
      </c>
      <c r="AQ251" s="44">
        <f>VLOOKUP($AN251, [1]TableView_704030_20160816_20160!$D$2:$M$5095,8,FALSE)</f>
        <v>19</v>
      </c>
      <c r="AR251" s="44">
        <f>VLOOKUP($AN251, [1]TableView_704030_20160816_20160!$D$2:$M$5095,10,FALSE)</f>
        <v>0</v>
      </c>
      <c r="AS251" s="44">
        <f>VLOOKUP($AN251, [1]TableView_704030_20160816_20160!$D$2:$M$5095,4,FALSE)</f>
        <v>75</v>
      </c>
      <c r="AT251" s="44">
        <f>VLOOKUP($AN251, [1]TableView_704030_20160816_20160!$D$2:$M$5095,6,FALSE)</f>
        <v>299</v>
      </c>
      <c r="AU251" s="44">
        <f>VLOOKUP($AN251, [1]TableView_704030_20160816_20160!$D$2:$M$5095,7,FALSE)</f>
        <v>0.2</v>
      </c>
      <c r="AV251" s="44">
        <f>VLOOKUP($AN251, [1]TableView_704030_20160816_20160!$D$2:$M$5095,2,FALSE)</f>
        <v>5.2</v>
      </c>
      <c r="AW251" s="44">
        <f>VLOOKUP($AO251, [2]aacb8965d69cc6fd1cb3a5cae9e8ae7!$C$6:$F$853,4,FALSE)</f>
        <v>4.4000000000000004</v>
      </c>
      <c r="AX251" s="15">
        <v>1</v>
      </c>
      <c r="AY251" s="44" t="str">
        <f t="shared" si="19"/>
        <v>01/09/2016 1</v>
      </c>
      <c r="AZ251" s="44">
        <f>VLOOKUP($AY251, [3]Sheet1!$D$3:$T$89,2,FALSE)</f>
        <v>25</v>
      </c>
      <c r="BA251" s="44">
        <f>VLOOKUP($AY251, [3]Sheet1!$D$3:$T$89,3,FALSE)</f>
        <v>20</v>
      </c>
      <c r="BB251" s="44">
        <f>VLOOKUP($AY251, [3]Sheet1!$D$3:$T$89,6,FALSE)</f>
        <v>24</v>
      </c>
      <c r="BC251" s="44">
        <f>VLOOKUP($AY251, [3]Sheet1!$D$3:$T$89,7,FALSE)</f>
        <v>19</v>
      </c>
      <c r="BD251" s="44">
        <f>VLOOKUP($AY251, [3]Sheet1!$D$3:$T$89,10,FALSE)</f>
        <v>21</v>
      </c>
      <c r="BE251" s="44">
        <f>VLOOKUP($AY251, [3]Sheet1!$D$3:$T$89,11,FALSE)</f>
        <v>17</v>
      </c>
      <c r="BF251" s="44">
        <f>VLOOKUP($AY251, [3]Sheet1!$D$3:$T$89,14,FALSE)</f>
        <v>19</v>
      </c>
      <c r="BG251" s="44">
        <f>VLOOKUP($AY251, [3]Sheet1!$D$3:$T$89,15,FALSE)</f>
        <v>17</v>
      </c>
      <c r="BI251" s="49">
        <v>42614</v>
      </c>
      <c r="BJ251" s="50">
        <v>0.43402777777777801</v>
      </c>
      <c r="BK251" s="50">
        <v>0.4375</v>
      </c>
      <c r="BL251" s="50">
        <v>0.4375</v>
      </c>
      <c r="BM251" s="44" t="s">
        <v>1415</v>
      </c>
      <c r="BN251" s="44" t="s">
        <v>1415</v>
      </c>
      <c r="BO251" s="44">
        <v>1023.3667558</v>
      </c>
      <c r="BP251" s="44">
        <v>19</v>
      </c>
      <c r="BQ251" s="44">
        <v>0</v>
      </c>
      <c r="BR251" s="44">
        <v>75</v>
      </c>
      <c r="BS251" s="44">
        <v>299</v>
      </c>
      <c r="BT251" s="44">
        <v>0.2</v>
      </c>
      <c r="BU251" s="44">
        <v>5.2</v>
      </c>
      <c r="BV251" s="44">
        <v>4.4000000000000004</v>
      </c>
      <c r="BW251" s="44">
        <v>1</v>
      </c>
      <c r="BX251" s="44" t="s">
        <v>1260</v>
      </c>
      <c r="BY251" s="44">
        <v>25</v>
      </c>
      <c r="BZ251" s="44">
        <v>20</v>
      </c>
      <c r="CA251" s="44">
        <v>24</v>
      </c>
      <c r="CB251" s="44">
        <v>19</v>
      </c>
      <c r="CC251" s="44">
        <v>21</v>
      </c>
      <c r="CD251" s="44">
        <v>17</v>
      </c>
      <c r="CE251" s="44">
        <v>19</v>
      </c>
      <c r="CF251" s="44">
        <v>17</v>
      </c>
    </row>
    <row r="252" spans="1:84">
      <c r="A252" s="44" t="s">
        <v>7</v>
      </c>
      <c r="B252" s="45" t="s">
        <v>516</v>
      </c>
      <c r="AJ252" s="94">
        <v>42614</v>
      </c>
      <c r="AK252" s="95">
        <v>0.43402777777777801</v>
      </c>
      <c r="AL252" s="60">
        <f t="shared" si="16"/>
        <v>0.4375</v>
      </c>
      <c r="AM252" s="60">
        <f t="shared" si="20"/>
        <v>0.4375</v>
      </c>
      <c r="AN252" s="44" t="str">
        <f t="shared" si="17"/>
        <v>01/09/2016 10:30:00</v>
      </c>
      <c r="AO252" s="61" t="str">
        <f t="shared" si="18"/>
        <v>01/09/2016 10:30:00</v>
      </c>
      <c r="AP252" s="44">
        <f>VLOOKUP($AN252, [1]TableView_704030_20160816_20160!$D$2:$M$5095,3,FALSE)</f>
        <v>1023.3667558</v>
      </c>
      <c r="AQ252" s="44">
        <f>VLOOKUP($AN252, [1]TableView_704030_20160816_20160!$D$2:$M$5095,8,FALSE)</f>
        <v>19</v>
      </c>
      <c r="AR252" s="44">
        <f>VLOOKUP($AN252, [1]TableView_704030_20160816_20160!$D$2:$M$5095,10,FALSE)</f>
        <v>0</v>
      </c>
      <c r="AS252" s="44">
        <f>VLOOKUP($AN252, [1]TableView_704030_20160816_20160!$D$2:$M$5095,4,FALSE)</f>
        <v>75</v>
      </c>
      <c r="AT252" s="44">
        <f>VLOOKUP($AN252, [1]TableView_704030_20160816_20160!$D$2:$M$5095,6,FALSE)</f>
        <v>299</v>
      </c>
      <c r="AU252" s="44">
        <f>VLOOKUP($AN252, [1]TableView_704030_20160816_20160!$D$2:$M$5095,7,FALSE)</f>
        <v>0.2</v>
      </c>
      <c r="AV252" s="44">
        <f>VLOOKUP($AN252, [1]TableView_704030_20160816_20160!$D$2:$M$5095,2,FALSE)</f>
        <v>5.2</v>
      </c>
      <c r="AW252" s="44">
        <f>VLOOKUP($AO252, [2]aacb8965d69cc6fd1cb3a5cae9e8ae7!$C$6:$F$853,4,FALSE)</f>
        <v>4.4000000000000004</v>
      </c>
      <c r="AX252" s="15">
        <v>1</v>
      </c>
      <c r="AY252" s="44" t="str">
        <f t="shared" si="19"/>
        <v>01/09/2016 1</v>
      </c>
      <c r="AZ252" s="44">
        <f>VLOOKUP($AY252, [3]Sheet1!$D$3:$T$89,2,FALSE)</f>
        <v>25</v>
      </c>
      <c r="BA252" s="44">
        <f>VLOOKUP($AY252, [3]Sheet1!$D$3:$T$89,3,FALSE)</f>
        <v>20</v>
      </c>
      <c r="BB252" s="44">
        <f>VLOOKUP($AY252, [3]Sheet1!$D$3:$T$89,6,FALSE)</f>
        <v>24</v>
      </c>
      <c r="BC252" s="44">
        <f>VLOOKUP($AY252, [3]Sheet1!$D$3:$T$89,7,FALSE)</f>
        <v>19</v>
      </c>
      <c r="BD252" s="44">
        <f>VLOOKUP($AY252, [3]Sheet1!$D$3:$T$89,10,FALSE)</f>
        <v>21</v>
      </c>
      <c r="BE252" s="44">
        <f>VLOOKUP($AY252, [3]Sheet1!$D$3:$T$89,11,FALSE)</f>
        <v>17</v>
      </c>
      <c r="BF252" s="44">
        <f>VLOOKUP($AY252, [3]Sheet1!$D$3:$T$89,14,FALSE)</f>
        <v>19</v>
      </c>
      <c r="BG252" s="44">
        <f>VLOOKUP($AY252, [3]Sheet1!$D$3:$T$89,15,FALSE)</f>
        <v>17</v>
      </c>
      <c r="BI252" s="49">
        <v>42614</v>
      </c>
      <c r="BJ252" s="50">
        <v>0.43402777777777801</v>
      </c>
      <c r="BK252" s="50">
        <v>0.4375</v>
      </c>
      <c r="BL252" s="50">
        <v>0.4375</v>
      </c>
      <c r="BM252" s="44" t="s">
        <v>1415</v>
      </c>
      <c r="BN252" s="44" t="s">
        <v>1415</v>
      </c>
      <c r="BO252" s="44">
        <v>1023.3667558</v>
      </c>
      <c r="BP252" s="44">
        <v>19</v>
      </c>
      <c r="BQ252" s="44">
        <v>0</v>
      </c>
      <c r="BR252" s="44">
        <v>75</v>
      </c>
      <c r="BS252" s="44">
        <v>299</v>
      </c>
      <c r="BT252" s="44">
        <v>0.2</v>
      </c>
      <c r="BU252" s="44">
        <v>5.2</v>
      </c>
      <c r="BV252" s="44">
        <v>4.4000000000000004</v>
      </c>
      <c r="BW252" s="44">
        <v>1</v>
      </c>
      <c r="BX252" s="44" t="s">
        <v>1260</v>
      </c>
      <c r="BY252" s="44">
        <v>25</v>
      </c>
      <c r="BZ252" s="44">
        <v>20</v>
      </c>
      <c r="CA252" s="44">
        <v>24</v>
      </c>
      <c r="CB252" s="44">
        <v>19</v>
      </c>
      <c r="CC252" s="44">
        <v>21</v>
      </c>
      <c r="CD252" s="44">
        <v>17</v>
      </c>
      <c r="CE252" s="44">
        <v>19</v>
      </c>
      <c r="CF252" s="44">
        <v>17</v>
      </c>
    </row>
    <row r="253" spans="1:84" s="28" customFormat="1">
      <c r="B253" s="51"/>
      <c r="D253" s="52"/>
      <c r="M253" s="54"/>
      <c r="O253" s="52"/>
      <c r="X253" s="54"/>
      <c r="Z253" s="52"/>
      <c r="AJ253" s="49">
        <v>42614</v>
      </c>
      <c r="AK253" s="60">
        <v>0.43402777777777801</v>
      </c>
      <c r="AL253" s="60">
        <f t="shared" si="16"/>
        <v>0.4375</v>
      </c>
      <c r="AM253" s="60">
        <f t="shared" si="20"/>
        <v>0.4375</v>
      </c>
      <c r="AN253" s="44" t="str">
        <f t="shared" si="17"/>
        <v>01/09/2016 10:30:00</v>
      </c>
      <c r="AO253" s="61" t="str">
        <f t="shared" si="18"/>
        <v>01/09/2016 10:30:00</v>
      </c>
      <c r="AP253" s="44">
        <f>VLOOKUP($AN253, [1]TableView_704030_20160816_20160!$D$2:$M$5095,3,FALSE)</f>
        <v>1023.3667558</v>
      </c>
      <c r="AQ253" s="44">
        <f>VLOOKUP($AN253, [1]TableView_704030_20160816_20160!$D$2:$M$5095,8,FALSE)</f>
        <v>19</v>
      </c>
      <c r="AR253" s="44">
        <f>VLOOKUP($AN253, [1]TableView_704030_20160816_20160!$D$2:$M$5095,10,FALSE)</f>
        <v>0</v>
      </c>
      <c r="AS253" s="44">
        <f>VLOOKUP($AN253, [1]TableView_704030_20160816_20160!$D$2:$M$5095,4,FALSE)</f>
        <v>75</v>
      </c>
      <c r="AT253" s="44">
        <f>VLOOKUP($AN253, [1]TableView_704030_20160816_20160!$D$2:$M$5095,6,FALSE)</f>
        <v>299</v>
      </c>
      <c r="AU253" s="44">
        <f>VLOOKUP($AN253, [1]TableView_704030_20160816_20160!$D$2:$M$5095,7,FALSE)</f>
        <v>0.2</v>
      </c>
      <c r="AV253" s="44">
        <f>VLOOKUP($AN253, [1]TableView_704030_20160816_20160!$D$2:$M$5095,2,FALSE)</f>
        <v>5.2</v>
      </c>
      <c r="AW253" s="44">
        <f>VLOOKUP($AO253, [2]aacb8965d69cc6fd1cb3a5cae9e8ae7!$C$6:$F$853,4,FALSE)</f>
        <v>4.4000000000000004</v>
      </c>
      <c r="AX253" s="15">
        <v>1</v>
      </c>
      <c r="AY253" s="44" t="str">
        <f t="shared" si="19"/>
        <v>01/09/2016 1</v>
      </c>
      <c r="AZ253" s="44">
        <f>VLOOKUP($AY253, [3]Sheet1!$D$3:$T$89,2,FALSE)</f>
        <v>25</v>
      </c>
      <c r="BA253" s="44">
        <f>VLOOKUP($AY253, [3]Sheet1!$D$3:$T$89,3,FALSE)</f>
        <v>20</v>
      </c>
      <c r="BB253" s="44">
        <f>VLOOKUP($AY253, [3]Sheet1!$D$3:$T$89,6,FALSE)</f>
        <v>24</v>
      </c>
      <c r="BC253" s="44">
        <f>VLOOKUP($AY253, [3]Sheet1!$D$3:$T$89,7,FALSE)</f>
        <v>19</v>
      </c>
      <c r="BD253" s="44">
        <f>VLOOKUP($AY253, [3]Sheet1!$D$3:$T$89,10,FALSE)</f>
        <v>21</v>
      </c>
      <c r="BE253" s="44">
        <f>VLOOKUP($AY253, [3]Sheet1!$D$3:$T$89,11,FALSE)</f>
        <v>17</v>
      </c>
      <c r="BF253" s="44">
        <f>VLOOKUP($AY253, [3]Sheet1!$D$3:$T$89,14,FALSE)</f>
        <v>19</v>
      </c>
      <c r="BG253" s="44">
        <f>VLOOKUP($AY253, [3]Sheet1!$D$3:$T$89,15,FALSE)</f>
        <v>17</v>
      </c>
      <c r="BI253" s="58">
        <v>42614</v>
      </c>
      <c r="BJ253" s="59">
        <v>0.43402777777777801</v>
      </c>
      <c r="BK253" s="59">
        <v>0.4375</v>
      </c>
      <c r="BL253" s="59">
        <v>0.4375</v>
      </c>
      <c r="BM253" s="28" t="s">
        <v>1415</v>
      </c>
      <c r="BN253" s="28" t="s">
        <v>1415</v>
      </c>
      <c r="BO253" s="28">
        <v>1023.3667558</v>
      </c>
      <c r="BP253" s="28">
        <v>19</v>
      </c>
      <c r="BQ253" s="28">
        <v>0</v>
      </c>
      <c r="BR253" s="28">
        <v>75</v>
      </c>
      <c r="BS253" s="28">
        <v>299</v>
      </c>
      <c r="BT253" s="28">
        <v>0.2</v>
      </c>
      <c r="BU253" s="28">
        <v>5.2</v>
      </c>
      <c r="BV253" s="28">
        <v>4.4000000000000004</v>
      </c>
      <c r="BW253" s="28">
        <v>1</v>
      </c>
      <c r="BX253" s="28" t="s">
        <v>1260</v>
      </c>
      <c r="BY253" s="28">
        <v>25</v>
      </c>
      <c r="BZ253" s="28">
        <v>20</v>
      </c>
      <c r="CA253" s="28">
        <v>24</v>
      </c>
      <c r="CB253" s="28">
        <v>19</v>
      </c>
      <c r="CC253" s="28">
        <v>21</v>
      </c>
      <c r="CD253" s="28">
        <v>17</v>
      </c>
      <c r="CE253" s="28">
        <v>19</v>
      </c>
      <c r="CF253" s="28">
        <v>17</v>
      </c>
    </row>
    <row r="254" spans="1:84">
      <c r="A254" s="44" t="s">
        <v>0</v>
      </c>
      <c r="B254" s="45" t="s">
        <v>508</v>
      </c>
      <c r="D254" s="46">
        <v>0</v>
      </c>
      <c r="E254" s="44" t="s">
        <v>32</v>
      </c>
      <c r="O254" s="46">
        <v>0</v>
      </c>
      <c r="P254" s="44" t="s">
        <v>32</v>
      </c>
      <c r="Z254" s="46">
        <v>0</v>
      </c>
      <c r="AA254" s="44" t="s">
        <v>32</v>
      </c>
      <c r="AJ254" s="94">
        <v>42614</v>
      </c>
      <c r="AK254" s="60">
        <v>0.76388888888888884</v>
      </c>
      <c r="AL254" s="60">
        <f t="shared" si="16"/>
        <v>0.76388888888888884</v>
      </c>
      <c r="AM254" s="60">
        <f t="shared" si="20"/>
        <v>0.77083333333333337</v>
      </c>
      <c r="AN254" s="44" t="str">
        <f t="shared" si="17"/>
        <v>01/09/2016 18:20:00</v>
      </c>
      <c r="AO254" s="61" t="str">
        <f t="shared" si="18"/>
        <v>01/09/2016 18:30:00</v>
      </c>
      <c r="AP254" s="44">
        <f>VLOOKUP($AN254, [1]TableView_704030_20160816_20160!$D$2:$M$5095,3,FALSE)</f>
        <v>1021.13173906</v>
      </c>
      <c r="AQ254" s="44">
        <f>VLOOKUP($AN254, [1]TableView_704030_20160816_20160!$D$2:$M$5095,8,FALSE)</f>
        <v>18.0555555555556</v>
      </c>
      <c r="AR254" s="44">
        <f>VLOOKUP($AN254, [1]TableView_704030_20160816_20160!$D$2:$M$5095,10,FALSE)</f>
        <v>0</v>
      </c>
      <c r="AS254" s="44">
        <f>VLOOKUP($AN254, [1]TableView_704030_20160816_20160!$D$2:$M$5095,4,FALSE)</f>
        <v>78</v>
      </c>
      <c r="AT254" s="44">
        <f>VLOOKUP($AN254, [1]TableView_704030_20160816_20160!$D$2:$M$5095,6,FALSE)</f>
        <v>186</v>
      </c>
      <c r="AU254" s="44">
        <f>VLOOKUP($AN254, [1]TableView_704030_20160816_20160!$D$2:$M$5095,7,FALSE)</f>
        <v>2.8</v>
      </c>
      <c r="AV254" s="44">
        <f>VLOOKUP($AN254, [1]TableView_704030_20160816_20160!$D$2:$M$5095,2,FALSE)</f>
        <v>6.1</v>
      </c>
      <c r="AW254" s="44">
        <f>VLOOKUP($AO254, [2]aacb8965d69cc6fd1cb3a5cae9e8ae7!$C$6:$F$853,4,FALSE)</f>
        <v>0</v>
      </c>
      <c r="AX254" s="15">
        <v>4</v>
      </c>
      <c r="AY254" s="44" t="str">
        <f t="shared" si="19"/>
        <v>01/09/2016 4</v>
      </c>
      <c r="AZ254" s="44">
        <f>VLOOKUP($AY254, [3]Sheet1!$D$3:$T$89,2,FALSE)</f>
        <v>21</v>
      </c>
      <c r="BA254" s="44">
        <f>VLOOKUP($AY254, [3]Sheet1!$D$3:$T$89,3,FALSE)</f>
        <v>20</v>
      </c>
      <c r="BB254" s="44">
        <f>VLOOKUP($AY254, [3]Sheet1!$D$3:$T$89,6,FALSE)</f>
        <v>23</v>
      </c>
      <c r="BC254" s="44">
        <f>VLOOKUP($AY254, [3]Sheet1!$D$3:$T$89,7,FALSE)</f>
        <v>18</v>
      </c>
      <c r="BD254" s="44">
        <f>VLOOKUP($AY254, [3]Sheet1!$D$3:$T$89,10,FALSE)</f>
        <v>24</v>
      </c>
      <c r="BE254" s="44">
        <f>VLOOKUP($AY254, [3]Sheet1!$D$3:$T$89,11,FALSE)</f>
        <v>18</v>
      </c>
      <c r="BF254" s="44">
        <f>VLOOKUP($AY254, [3]Sheet1!$D$3:$T$89,14,FALSE)</f>
        <v>24</v>
      </c>
      <c r="BG254" s="44">
        <f>VLOOKUP($AY254, [3]Sheet1!$D$3:$T$89,15,FALSE)</f>
        <v>18</v>
      </c>
      <c r="BI254" s="49">
        <v>42614</v>
      </c>
      <c r="BJ254" s="50">
        <v>0.76388888888888884</v>
      </c>
      <c r="BK254" s="50">
        <v>0.76388888888888884</v>
      </c>
      <c r="BL254" s="50">
        <v>0.77083333333333337</v>
      </c>
      <c r="BM254" s="44" t="s">
        <v>1416</v>
      </c>
      <c r="BN254" s="44" t="s">
        <v>1417</v>
      </c>
      <c r="BO254" s="44">
        <v>1021.13173906</v>
      </c>
      <c r="BP254" s="44">
        <v>18.0555555555556</v>
      </c>
      <c r="BQ254" s="44">
        <v>0</v>
      </c>
      <c r="BR254" s="44">
        <v>78</v>
      </c>
      <c r="BS254" s="44">
        <v>186</v>
      </c>
      <c r="BT254" s="44">
        <v>2.8</v>
      </c>
      <c r="BU254" s="44">
        <v>6.1</v>
      </c>
      <c r="BV254" s="44">
        <v>0</v>
      </c>
      <c r="BW254" s="44">
        <v>4</v>
      </c>
      <c r="BX254" s="44" t="s">
        <v>1263</v>
      </c>
      <c r="BY254" s="44">
        <v>21</v>
      </c>
      <c r="BZ254" s="44">
        <v>20</v>
      </c>
      <c r="CA254" s="44">
        <v>23</v>
      </c>
      <c r="CB254" s="44">
        <v>18</v>
      </c>
      <c r="CC254" s="44">
        <v>24</v>
      </c>
      <c r="CD254" s="44">
        <v>18</v>
      </c>
      <c r="CE254" s="44">
        <v>24</v>
      </c>
      <c r="CF254" s="44">
        <v>18</v>
      </c>
    </row>
    <row r="255" spans="1:84">
      <c r="A255" s="44" t="s">
        <v>1</v>
      </c>
      <c r="B255" s="45" t="s">
        <v>533</v>
      </c>
      <c r="D255" s="46">
        <v>2.0833333333333332E-2</v>
      </c>
      <c r="O255" s="46">
        <v>2.0833333333333332E-2</v>
      </c>
      <c r="Z255" s="46">
        <v>2.0833333333333332E-2</v>
      </c>
      <c r="AJ255" s="94">
        <v>42614</v>
      </c>
      <c r="AK255" s="60">
        <v>0.76388888888888884</v>
      </c>
      <c r="AL255" s="60">
        <f t="shared" si="16"/>
        <v>0.76388888888888884</v>
      </c>
      <c r="AM255" s="60">
        <f t="shared" si="20"/>
        <v>0.77083333333333337</v>
      </c>
      <c r="AN255" s="44" t="str">
        <f t="shared" si="17"/>
        <v>01/09/2016 18:20:00</v>
      </c>
      <c r="AO255" s="61" t="str">
        <f t="shared" si="18"/>
        <v>01/09/2016 18:30:00</v>
      </c>
      <c r="AP255" s="44">
        <f>VLOOKUP($AN255, [1]TableView_704030_20160816_20160!$D$2:$M$5095,3,FALSE)</f>
        <v>1021.13173906</v>
      </c>
      <c r="AQ255" s="44">
        <f>VLOOKUP($AN255, [1]TableView_704030_20160816_20160!$D$2:$M$5095,8,FALSE)</f>
        <v>18.0555555555556</v>
      </c>
      <c r="AR255" s="44">
        <f>VLOOKUP($AN255, [1]TableView_704030_20160816_20160!$D$2:$M$5095,10,FALSE)</f>
        <v>0</v>
      </c>
      <c r="AS255" s="44">
        <f>VLOOKUP($AN255, [1]TableView_704030_20160816_20160!$D$2:$M$5095,4,FALSE)</f>
        <v>78</v>
      </c>
      <c r="AT255" s="44">
        <f>VLOOKUP($AN255, [1]TableView_704030_20160816_20160!$D$2:$M$5095,6,FALSE)</f>
        <v>186</v>
      </c>
      <c r="AU255" s="44">
        <f>VLOOKUP($AN255, [1]TableView_704030_20160816_20160!$D$2:$M$5095,7,FALSE)</f>
        <v>2.8</v>
      </c>
      <c r="AV255" s="44">
        <f>VLOOKUP($AN255, [1]TableView_704030_20160816_20160!$D$2:$M$5095,2,FALSE)</f>
        <v>6.1</v>
      </c>
      <c r="AW255" s="44">
        <f>VLOOKUP($AO255, [2]aacb8965d69cc6fd1cb3a5cae9e8ae7!$C$6:$F$853,4,FALSE)</f>
        <v>0</v>
      </c>
      <c r="AX255" s="15">
        <v>4</v>
      </c>
      <c r="AY255" s="44" t="str">
        <f t="shared" si="19"/>
        <v>01/09/2016 4</v>
      </c>
      <c r="AZ255" s="44">
        <f>VLOOKUP($AY255, [3]Sheet1!$D$3:$T$89,2,FALSE)</f>
        <v>21</v>
      </c>
      <c r="BA255" s="44">
        <f>VLOOKUP($AY255, [3]Sheet1!$D$3:$T$89,3,FALSE)</f>
        <v>20</v>
      </c>
      <c r="BB255" s="44">
        <f>VLOOKUP($AY255, [3]Sheet1!$D$3:$T$89,6,FALSE)</f>
        <v>23</v>
      </c>
      <c r="BC255" s="44">
        <f>VLOOKUP($AY255, [3]Sheet1!$D$3:$T$89,7,FALSE)</f>
        <v>18</v>
      </c>
      <c r="BD255" s="44">
        <f>VLOOKUP($AY255, [3]Sheet1!$D$3:$T$89,10,FALSE)</f>
        <v>24</v>
      </c>
      <c r="BE255" s="44">
        <f>VLOOKUP($AY255, [3]Sheet1!$D$3:$T$89,11,FALSE)</f>
        <v>18</v>
      </c>
      <c r="BF255" s="44">
        <f>VLOOKUP($AY255, [3]Sheet1!$D$3:$T$89,14,FALSE)</f>
        <v>24</v>
      </c>
      <c r="BG255" s="44">
        <f>VLOOKUP($AY255, [3]Sheet1!$D$3:$T$89,15,FALSE)</f>
        <v>18</v>
      </c>
      <c r="BI255" s="49">
        <v>42614</v>
      </c>
      <c r="BJ255" s="50">
        <v>0.76388888888888884</v>
      </c>
      <c r="BK255" s="50">
        <v>0.76388888888888884</v>
      </c>
      <c r="BL255" s="50">
        <v>0.77083333333333337</v>
      </c>
      <c r="BM255" s="44" t="s">
        <v>1416</v>
      </c>
      <c r="BN255" s="44" t="s">
        <v>1417</v>
      </c>
      <c r="BO255" s="44">
        <v>1021.13173906</v>
      </c>
      <c r="BP255" s="44">
        <v>18.0555555555556</v>
      </c>
      <c r="BQ255" s="44">
        <v>0</v>
      </c>
      <c r="BR255" s="44">
        <v>78</v>
      </c>
      <c r="BS255" s="44">
        <v>186</v>
      </c>
      <c r="BT255" s="44">
        <v>2.8</v>
      </c>
      <c r="BU255" s="44">
        <v>6.1</v>
      </c>
      <c r="BV255" s="44">
        <v>0</v>
      </c>
      <c r="BW255" s="44">
        <v>4</v>
      </c>
      <c r="BX255" s="44" t="s">
        <v>1263</v>
      </c>
      <c r="BY255" s="44">
        <v>21</v>
      </c>
      <c r="BZ255" s="44">
        <v>20</v>
      </c>
      <c r="CA255" s="44">
        <v>23</v>
      </c>
      <c r="CB255" s="44">
        <v>18</v>
      </c>
      <c r="CC255" s="44">
        <v>24</v>
      </c>
      <c r="CD255" s="44">
        <v>18</v>
      </c>
      <c r="CE255" s="44">
        <v>24</v>
      </c>
      <c r="CF255" s="44">
        <v>18</v>
      </c>
    </row>
    <row r="256" spans="1:84">
      <c r="A256" s="44" t="s">
        <v>2</v>
      </c>
      <c r="B256" s="45" t="s">
        <v>20</v>
      </c>
      <c r="AJ256" s="94">
        <v>42614</v>
      </c>
      <c r="AK256" s="60">
        <v>0.76388888888888895</v>
      </c>
      <c r="AL256" s="60">
        <f t="shared" si="16"/>
        <v>0.76388888888888884</v>
      </c>
      <c r="AM256" s="60">
        <f t="shared" si="20"/>
        <v>0.77083333333333337</v>
      </c>
      <c r="AN256" s="44" t="str">
        <f t="shared" si="17"/>
        <v>01/09/2016 18:20:00</v>
      </c>
      <c r="AO256" s="61" t="str">
        <f t="shared" si="18"/>
        <v>01/09/2016 18:30:00</v>
      </c>
      <c r="AP256" s="44">
        <f>VLOOKUP($AN256, [1]TableView_704030_20160816_20160!$D$2:$M$5095,3,FALSE)</f>
        <v>1021.13173906</v>
      </c>
      <c r="AQ256" s="44">
        <f>VLOOKUP($AN256, [1]TableView_704030_20160816_20160!$D$2:$M$5095,8,FALSE)</f>
        <v>18.0555555555556</v>
      </c>
      <c r="AR256" s="44">
        <f>VLOOKUP($AN256, [1]TableView_704030_20160816_20160!$D$2:$M$5095,10,FALSE)</f>
        <v>0</v>
      </c>
      <c r="AS256" s="44">
        <f>VLOOKUP($AN256, [1]TableView_704030_20160816_20160!$D$2:$M$5095,4,FALSE)</f>
        <v>78</v>
      </c>
      <c r="AT256" s="44">
        <f>VLOOKUP($AN256, [1]TableView_704030_20160816_20160!$D$2:$M$5095,6,FALSE)</f>
        <v>186</v>
      </c>
      <c r="AU256" s="44">
        <f>VLOOKUP($AN256, [1]TableView_704030_20160816_20160!$D$2:$M$5095,7,FALSE)</f>
        <v>2.8</v>
      </c>
      <c r="AV256" s="44">
        <f>VLOOKUP($AN256, [1]TableView_704030_20160816_20160!$D$2:$M$5095,2,FALSE)</f>
        <v>6.1</v>
      </c>
      <c r="AW256" s="44">
        <f>VLOOKUP($AO256, [2]aacb8965d69cc6fd1cb3a5cae9e8ae7!$C$6:$F$853,4,FALSE)</f>
        <v>0</v>
      </c>
      <c r="AX256" s="15">
        <v>4</v>
      </c>
      <c r="AY256" s="44" t="str">
        <f t="shared" si="19"/>
        <v>01/09/2016 4</v>
      </c>
      <c r="AZ256" s="44">
        <f>VLOOKUP($AY256, [3]Sheet1!$D$3:$T$89,2,FALSE)</f>
        <v>21</v>
      </c>
      <c r="BA256" s="44">
        <f>VLOOKUP($AY256, [3]Sheet1!$D$3:$T$89,3,FALSE)</f>
        <v>20</v>
      </c>
      <c r="BB256" s="44">
        <f>VLOOKUP($AY256, [3]Sheet1!$D$3:$T$89,6,FALSE)</f>
        <v>23</v>
      </c>
      <c r="BC256" s="44">
        <f>VLOOKUP($AY256, [3]Sheet1!$D$3:$T$89,7,FALSE)</f>
        <v>18</v>
      </c>
      <c r="BD256" s="44">
        <f>VLOOKUP($AY256, [3]Sheet1!$D$3:$T$89,10,FALSE)</f>
        <v>24</v>
      </c>
      <c r="BE256" s="44">
        <f>VLOOKUP($AY256, [3]Sheet1!$D$3:$T$89,11,FALSE)</f>
        <v>18</v>
      </c>
      <c r="BF256" s="44">
        <f>VLOOKUP($AY256, [3]Sheet1!$D$3:$T$89,14,FALSE)</f>
        <v>24</v>
      </c>
      <c r="BG256" s="44">
        <f>VLOOKUP($AY256, [3]Sheet1!$D$3:$T$89,15,FALSE)</f>
        <v>18</v>
      </c>
      <c r="BI256" s="49">
        <v>42614</v>
      </c>
      <c r="BJ256" s="50">
        <v>0.76388888888888895</v>
      </c>
      <c r="BK256" s="50">
        <v>0.76388888888888884</v>
      </c>
      <c r="BL256" s="50">
        <v>0.77083333333333337</v>
      </c>
      <c r="BM256" s="44" t="s">
        <v>1416</v>
      </c>
      <c r="BN256" s="44" t="s">
        <v>1417</v>
      </c>
      <c r="BO256" s="44">
        <v>1021.13173906</v>
      </c>
      <c r="BP256" s="44">
        <v>18.0555555555556</v>
      </c>
      <c r="BQ256" s="44">
        <v>0</v>
      </c>
      <c r="BR256" s="44">
        <v>78</v>
      </c>
      <c r="BS256" s="44">
        <v>186</v>
      </c>
      <c r="BT256" s="44">
        <v>2.8</v>
      </c>
      <c r="BU256" s="44">
        <v>6.1</v>
      </c>
      <c r="BV256" s="44">
        <v>0</v>
      </c>
      <c r="BW256" s="44">
        <v>4</v>
      </c>
      <c r="BX256" s="44" t="s">
        <v>1263</v>
      </c>
      <c r="BY256" s="44">
        <v>21</v>
      </c>
      <c r="BZ256" s="44">
        <v>20</v>
      </c>
      <c r="CA256" s="44">
        <v>23</v>
      </c>
      <c r="CB256" s="44">
        <v>18</v>
      </c>
      <c r="CC256" s="44">
        <v>24</v>
      </c>
      <c r="CD256" s="44">
        <v>18</v>
      </c>
      <c r="CE256" s="44">
        <v>24</v>
      </c>
      <c r="CF256" s="44">
        <v>18</v>
      </c>
    </row>
    <row r="257" spans="1:84">
      <c r="A257" s="44" t="s">
        <v>3</v>
      </c>
      <c r="B257" s="45" t="s">
        <v>44</v>
      </c>
      <c r="AJ257" s="94">
        <v>42614</v>
      </c>
      <c r="AK257" s="60">
        <v>0.76388888888888895</v>
      </c>
      <c r="AL257" s="60">
        <f t="shared" si="16"/>
        <v>0.76388888888888884</v>
      </c>
      <c r="AM257" s="60">
        <f t="shared" si="20"/>
        <v>0.77083333333333337</v>
      </c>
      <c r="AN257" s="44" t="str">
        <f t="shared" si="17"/>
        <v>01/09/2016 18:20:00</v>
      </c>
      <c r="AO257" s="61" t="str">
        <f t="shared" si="18"/>
        <v>01/09/2016 18:30:00</v>
      </c>
      <c r="AP257" s="44">
        <f>VLOOKUP($AN257, [1]TableView_704030_20160816_20160!$D$2:$M$5095,3,FALSE)</f>
        <v>1021.13173906</v>
      </c>
      <c r="AQ257" s="44">
        <f>VLOOKUP($AN257, [1]TableView_704030_20160816_20160!$D$2:$M$5095,8,FALSE)</f>
        <v>18.0555555555556</v>
      </c>
      <c r="AR257" s="44">
        <f>VLOOKUP($AN257, [1]TableView_704030_20160816_20160!$D$2:$M$5095,10,FALSE)</f>
        <v>0</v>
      </c>
      <c r="AS257" s="44">
        <f>VLOOKUP($AN257, [1]TableView_704030_20160816_20160!$D$2:$M$5095,4,FALSE)</f>
        <v>78</v>
      </c>
      <c r="AT257" s="44">
        <f>VLOOKUP($AN257, [1]TableView_704030_20160816_20160!$D$2:$M$5095,6,FALSE)</f>
        <v>186</v>
      </c>
      <c r="AU257" s="44">
        <f>VLOOKUP($AN257, [1]TableView_704030_20160816_20160!$D$2:$M$5095,7,FALSE)</f>
        <v>2.8</v>
      </c>
      <c r="AV257" s="44">
        <f>VLOOKUP($AN257, [1]TableView_704030_20160816_20160!$D$2:$M$5095,2,FALSE)</f>
        <v>6.1</v>
      </c>
      <c r="AW257" s="44">
        <f>VLOOKUP($AO257, [2]aacb8965d69cc6fd1cb3a5cae9e8ae7!$C$6:$F$853,4,FALSE)</f>
        <v>0</v>
      </c>
      <c r="AX257" s="15">
        <v>4</v>
      </c>
      <c r="AY257" s="44" t="str">
        <f t="shared" si="19"/>
        <v>01/09/2016 4</v>
      </c>
      <c r="AZ257" s="44">
        <f>VLOOKUP($AY257, [3]Sheet1!$D$3:$T$89,2,FALSE)</f>
        <v>21</v>
      </c>
      <c r="BA257" s="44">
        <f>VLOOKUP($AY257, [3]Sheet1!$D$3:$T$89,3,FALSE)</f>
        <v>20</v>
      </c>
      <c r="BB257" s="44">
        <f>VLOOKUP($AY257, [3]Sheet1!$D$3:$T$89,6,FALSE)</f>
        <v>23</v>
      </c>
      <c r="BC257" s="44">
        <f>VLOOKUP($AY257, [3]Sheet1!$D$3:$T$89,7,FALSE)</f>
        <v>18</v>
      </c>
      <c r="BD257" s="44">
        <f>VLOOKUP($AY257, [3]Sheet1!$D$3:$T$89,10,FALSE)</f>
        <v>24</v>
      </c>
      <c r="BE257" s="44">
        <f>VLOOKUP($AY257, [3]Sheet1!$D$3:$T$89,11,FALSE)</f>
        <v>18</v>
      </c>
      <c r="BF257" s="44">
        <f>VLOOKUP($AY257, [3]Sheet1!$D$3:$T$89,14,FALSE)</f>
        <v>24</v>
      </c>
      <c r="BG257" s="44">
        <f>VLOOKUP($AY257, [3]Sheet1!$D$3:$T$89,15,FALSE)</f>
        <v>18</v>
      </c>
      <c r="BI257" s="49">
        <v>42614</v>
      </c>
      <c r="BJ257" s="50">
        <v>0.76388888888888895</v>
      </c>
      <c r="BK257" s="50">
        <v>0.76388888888888884</v>
      </c>
      <c r="BL257" s="50">
        <v>0.77083333333333337</v>
      </c>
      <c r="BM257" s="44" t="s">
        <v>1416</v>
      </c>
      <c r="BN257" s="44" t="s">
        <v>1417</v>
      </c>
      <c r="BO257" s="44">
        <v>1021.13173906</v>
      </c>
      <c r="BP257" s="44">
        <v>18.0555555555556</v>
      </c>
      <c r="BQ257" s="44">
        <v>0</v>
      </c>
      <c r="BR257" s="44">
        <v>78</v>
      </c>
      <c r="BS257" s="44">
        <v>186</v>
      </c>
      <c r="BT257" s="44">
        <v>2.8</v>
      </c>
      <c r="BU257" s="44">
        <v>6.1</v>
      </c>
      <c r="BV257" s="44">
        <v>0</v>
      </c>
      <c r="BW257" s="44">
        <v>4</v>
      </c>
      <c r="BX257" s="44" t="s">
        <v>1263</v>
      </c>
      <c r="BY257" s="44">
        <v>21</v>
      </c>
      <c r="BZ257" s="44">
        <v>20</v>
      </c>
      <c r="CA257" s="44">
        <v>23</v>
      </c>
      <c r="CB257" s="44">
        <v>18</v>
      </c>
      <c r="CC257" s="44">
        <v>24</v>
      </c>
      <c r="CD257" s="44">
        <v>18</v>
      </c>
      <c r="CE257" s="44">
        <v>24</v>
      </c>
      <c r="CF257" s="44">
        <v>18</v>
      </c>
    </row>
    <row r="258" spans="1:84">
      <c r="A258" s="44" t="s">
        <v>4</v>
      </c>
      <c r="B258" s="45" t="s">
        <v>22</v>
      </c>
      <c r="AJ258" s="94">
        <v>42614</v>
      </c>
      <c r="AK258" s="60">
        <v>0.76388888888888895</v>
      </c>
      <c r="AL258" s="60">
        <f t="shared" si="16"/>
        <v>0.76388888888888884</v>
      </c>
      <c r="AM258" s="60">
        <f t="shared" si="20"/>
        <v>0.77083333333333337</v>
      </c>
      <c r="AN258" s="44" t="str">
        <f t="shared" si="17"/>
        <v>01/09/2016 18:20:00</v>
      </c>
      <c r="AO258" s="61" t="str">
        <f t="shared" si="18"/>
        <v>01/09/2016 18:30:00</v>
      </c>
      <c r="AP258" s="44">
        <f>VLOOKUP($AN258, [1]TableView_704030_20160816_20160!$D$2:$M$5095,3,FALSE)</f>
        <v>1021.13173906</v>
      </c>
      <c r="AQ258" s="44">
        <f>VLOOKUP($AN258, [1]TableView_704030_20160816_20160!$D$2:$M$5095,8,FALSE)</f>
        <v>18.0555555555556</v>
      </c>
      <c r="AR258" s="44">
        <f>VLOOKUP($AN258, [1]TableView_704030_20160816_20160!$D$2:$M$5095,10,FALSE)</f>
        <v>0</v>
      </c>
      <c r="AS258" s="44">
        <f>VLOOKUP($AN258, [1]TableView_704030_20160816_20160!$D$2:$M$5095,4,FALSE)</f>
        <v>78</v>
      </c>
      <c r="AT258" s="44">
        <f>VLOOKUP($AN258, [1]TableView_704030_20160816_20160!$D$2:$M$5095,6,FALSE)</f>
        <v>186</v>
      </c>
      <c r="AU258" s="44">
        <f>VLOOKUP($AN258, [1]TableView_704030_20160816_20160!$D$2:$M$5095,7,FALSE)</f>
        <v>2.8</v>
      </c>
      <c r="AV258" s="44">
        <f>VLOOKUP($AN258, [1]TableView_704030_20160816_20160!$D$2:$M$5095,2,FALSE)</f>
        <v>6.1</v>
      </c>
      <c r="AW258" s="44">
        <f>VLOOKUP($AO258, [2]aacb8965d69cc6fd1cb3a5cae9e8ae7!$C$6:$F$853,4,FALSE)</f>
        <v>0</v>
      </c>
      <c r="AX258" s="15">
        <v>4</v>
      </c>
      <c r="AY258" s="44" t="str">
        <f t="shared" si="19"/>
        <v>01/09/2016 4</v>
      </c>
      <c r="AZ258" s="44">
        <f>VLOOKUP($AY258, [3]Sheet1!$D$3:$T$89,2,FALSE)</f>
        <v>21</v>
      </c>
      <c r="BA258" s="44">
        <f>VLOOKUP($AY258, [3]Sheet1!$D$3:$T$89,3,FALSE)</f>
        <v>20</v>
      </c>
      <c r="BB258" s="44">
        <f>VLOOKUP($AY258, [3]Sheet1!$D$3:$T$89,6,FALSE)</f>
        <v>23</v>
      </c>
      <c r="BC258" s="44">
        <f>VLOOKUP($AY258, [3]Sheet1!$D$3:$T$89,7,FALSE)</f>
        <v>18</v>
      </c>
      <c r="BD258" s="44">
        <f>VLOOKUP($AY258, [3]Sheet1!$D$3:$T$89,10,FALSE)</f>
        <v>24</v>
      </c>
      <c r="BE258" s="44">
        <f>VLOOKUP($AY258, [3]Sheet1!$D$3:$T$89,11,FALSE)</f>
        <v>18</v>
      </c>
      <c r="BF258" s="44">
        <f>VLOOKUP($AY258, [3]Sheet1!$D$3:$T$89,14,FALSE)</f>
        <v>24</v>
      </c>
      <c r="BG258" s="44">
        <f>VLOOKUP($AY258, [3]Sheet1!$D$3:$T$89,15,FALSE)</f>
        <v>18</v>
      </c>
      <c r="BI258" s="49">
        <v>42614</v>
      </c>
      <c r="BJ258" s="50">
        <v>0.76388888888888895</v>
      </c>
      <c r="BK258" s="50">
        <v>0.76388888888888884</v>
      </c>
      <c r="BL258" s="50">
        <v>0.77083333333333337</v>
      </c>
      <c r="BM258" s="44" t="s">
        <v>1416</v>
      </c>
      <c r="BN258" s="44" t="s">
        <v>1417</v>
      </c>
      <c r="BO258" s="44">
        <v>1021.13173906</v>
      </c>
      <c r="BP258" s="44">
        <v>18.0555555555556</v>
      </c>
      <c r="BQ258" s="44">
        <v>0</v>
      </c>
      <c r="BR258" s="44">
        <v>78</v>
      </c>
      <c r="BS258" s="44">
        <v>186</v>
      </c>
      <c r="BT258" s="44">
        <v>2.8</v>
      </c>
      <c r="BU258" s="44">
        <v>6.1</v>
      </c>
      <c r="BV258" s="44">
        <v>0</v>
      </c>
      <c r="BW258" s="44">
        <v>4</v>
      </c>
      <c r="BX258" s="44" t="s">
        <v>1263</v>
      </c>
      <c r="BY258" s="44">
        <v>21</v>
      </c>
      <c r="BZ258" s="44">
        <v>20</v>
      </c>
      <c r="CA258" s="44">
        <v>23</v>
      </c>
      <c r="CB258" s="44">
        <v>18</v>
      </c>
      <c r="CC258" s="44">
        <v>24</v>
      </c>
      <c r="CD258" s="44">
        <v>18</v>
      </c>
      <c r="CE258" s="44">
        <v>24</v>
      </c>
      <c r="CF258" s="44">
        <v>18</v>
      </c>
    </row>
    <row r="259" spans="1:84">
      <c r="A259" s="44" t="s">
        <v>5</v>
      </c>
      <c r="B259" s="45" t="s">
        <v>233</v>
      </c>
      <c r="AJ259" s="94">
        <v>42614</v>
      </c>
      <c r="AK259" s="60">
        <v>0.76388888888888895</v>
      </c>
      <c r="AL259" s="60">
        <f t="shared" si="16"/>
        <v>0.76388888888888884</v>
      </c>
      <c r="AM259" s="60">
        <f t="shared" si="20"/>
        <v>0.77083333333333337</v>
      </c>
      <c r="AN259" s="44" t="str">
        <f t="shared" si="17"/>
        <v>01/09/2016 18:20:00</v>
      </c>
      <c r="AO259" s="61" t="str">
        <f t="shared" si="18"/>
        <v>01/09/2016 18:30:00</v>
      </c>
      <c r="AP259" s="44">
        <f>VLOOKUP($AN259, [1]TableView_704030_20160816_20160!$D$2:$M$5095,3,FALSE)</f>
        <v>1021.13173906</v>
      </c>
      <c r="AQ259" s="44">
        <f>VLOOKUP($AN259, [1]TableView_704030_20160816_20160!$D$2:$M$5095,8,FALSE)</f>
        <v>18.0555555555556</v>
      </c>
      <c r="AR259" s="44">
        <f>VLOOKUP($AN259, [1]TableView_704030_20160816_20160!$D$2:$M$5095,10,FALSE)</f>
        <v>0</v>
      </c>
      <c r="AS259" s="44">
        <f>VLOOKUP($AN259, [1]TableView_704030_20160816_20160!$D$2:$M$5095,4,FALSE)</f>
        <v>78</v>
      </c>
      <c r="AT259" s="44">
        <f>VLOOKUP($AN259, [1]TableView_704030_20160816_20160!$D$2:$M$5095,6,FALSE)</f>
        <v>186</v>
      </c>
      <c r="AU259" s="44">
        <f>VLOOKUP($AN259, [1]TableView_704030_20160816_20160!$D$2:$M$5095,7,FALSE)</f>
        <v>2.8</v>
      </c>
      <c r="AV259" s="44">
        <f>VLOOKUP($AN259, [1]TableView_704030_20160816_20160!$D$2:$M$5095,2,FALSE)</f>
        <v>6.1</v>
      </c>
      <c r="AW259" s="44">
        <f>VLOOKUP($AO259, [2]aacb8965d69cc6fd1cb3a5cae9e8ae7!$C$6:$F$853,4,FALSE)</f>
        <v>0</v>
      </c>
      <c r="AX259" s="15">
        <v>4</v>
      </c>
      <c r="AY259" s="44" t="str">
        <f t="shared" si="19"/>
        <v>01/09/2016 4</v>
      </c>
      <c r="AZ259" s="44">
        <f>VLOOKUP($AY259, [3]Sheet1!$D$3:$T$89,2,FALSE)</f>
        <v>21</v>
      </c>
      <c r="BA259" s="44">
        <f>VLOOKUP($AY259, [3]Sheet1!$D$3:$T$89,3,FALSE)</f>
        <v>20</v>
      </c>
      <c r="BB259" s="44">
        <f>VLOOKUP($AY259, [3]Sheet1!$D$3:$T$89,6,FALSE)</f>
        <v>23</v>
      </c>
      <c r="BC259" s="44">
        <f>VLOOKUP($AY259, [3]Sheet1!$D$3:$T$89,7,FALSE)</f>
        <v>18</v>
      </c>
      <c r="BD259" s="44">
        <f>VLOOKUP($AY259, [3]Sheet1!$D$3:$T$89,10,FALSE)</f>
        <v>24</v>
      </c>
      <c r="BE259" s="44">
        <f>VLOOKUP($AY259, [3]Sheet1!$D$3:$T$89,11,FALSE)</f>
        <v>18</v>
      </c>
      <c r="BF259" s="44">
        <f>VLOOKUP($AY259, [3]Sheet1!$D$3:$T$89,14,FALSE)</f>
        <v>24</v>
      </c>
      <c r="BG259" s="44">
        <f>VLOOKUP($AY259, [3]Sheet1!$D$3:$T$89,15,FALSE)</f>
        <v>18</v>
      </c>
      <c r="BI259" s="49">
        <v>42614</v>
      </c>
      <c r="BJ259" s="50">
        <v>0.76388888888888895</v>
      </c>
      <c r="BK259" s="50">
        <v>0.76388888888888884</v>
      </c>
      <c r="BL259" s="50">
        <v>0.77083333333333337</v>
      </c>
      <c r="BM259" s="44" t="s">
        <v>1416</v>
      </c>
      <c r="BN259" s="44" t="s">
        <v>1417</v>
      </c>
      <c r="BO259" s="44">
        <v>1021.13173906</v>
      </c>
      <c r="BP259" s="44">
        <v>18.0555555555556</v>
      </c>
      <c r="BQ259" s="44">
        <v>0</v>
      </c>
      <c r="BR259" s="44">
        <v>78</v>
      </c>
      <c r="BS259" s="44">
        <v>186</v>
      </c>
      <c r="BT259" s="44">
        <v>2.8</v>
      </c>
      <c r="BU259" s="44">
        <v>6.1</v>
      </c>
      <c r="BV259" s="44">
        <v>0</v>
      </c>
      <c r="BW259" s="44">
        <v>4</v>
      </c>
      <c r="BX259" s="44" t="s">
        <v>1263</v>
      </c>
      <c r="BY259" s="44">
        <v>21</v>
      </c>
      <c r="BZ259" s="44">
        <v>20</v>
      </c>
      <c r="CA259" s="44">
        <v>23</v>
      </c>
      <c r="CB259" s="44">
        <v>18</v>
      </c>
      <c r="CC259" s="44">
        <v>24</v>
      </c>
      <c r="CD259" s="44">
        <v>18</v>
      </c>
      <c r="CE259" s="44">
        <v>24</v>
      </c>
      <c r="CF259" s="44">
        <v>18</v>
      </c>
    </row>
    <row r="260" spans="1:84">
      <c r="A260" s="44" t="s">
        <v>6</v>
      </c>
      <c r="B260" s="45" t="s">
        <v>177</v>
      </c>
      <c r="AJ260" s="94">
        <v>42614</v>
      </c>
      <c r="AK260" s="60">
        <v>0.76388888888888895</v>
      </c>
      <c r="AL260" s="60">
        <f t="shared" ref="AL260:AL323" si="21">ROUND(AK260*(24*60/10),0)/(24*60/10)</f>
        <v>0.76388888888888884</v>
      </c>
      <c r="AM260" s="60">
        <f t="shared" si="20"/>
        <v>0.77083333333333337</v>
      </c>
      <c r="AN260" s="44" t="str">
        <f t="shared" ref="AN260:AN323" si="22">TEXT(AJ260,"dd/mm/yyyy ")&amp;TEXT(AL260,"hh:mm:ss")</f>
        <v>01/09/2016 18:20:00</v>
      </c>
      <c r="AO260" s="61" t="str">
        <f t="shared" ref="AO260:AO323" si="23">TEXT(AJ260,"dd/mm/yyyy ")&amp;TEXT(AM260,"hh:mm:ss")</f>
        <v>01/09/2016 18:30:00</v>
      </c>
      <c r="AP260" s="44">
        <f>VLOOKUP($AN260, [1]TableView_704030_20160816_20160!$D$2:$M$5095,3,FALSE)</f>
        <v>1021.13173906</v>
      </c>
      <c r="AQ260" s="44">
        <f>VLOOKUP($AN260, [1]TableView_704030_20160816_20160!$D$2:$M$5095,8,FALSE)</f>
        <v>18.0555555555556</v>
      </c>
      <c r="AR260" s="44">
        <f>VLOOKUP($AN260, [1]TableView_704030_20160816_20160!$D$2:$M$5095,10,FALSE)</f>
        <v>0</v>
      </c>
      <c r="AS260" s="44">
        <f>VLOOKUP($AN260, [1]TableView_704030_20160816_20160!$D$2:$M$5095,4,FALSE)</f>
        <v>78</v>
      </c>
      <c r="AT260" s="44">
        <f>VLOOKUP($AN260, [1]TableView_704030_20160816_20160!$D$2:$M$5095,6,FALSE)</f>
        <v>186</v>
      </c>
      <c r="AU260" s="44">
        <f>VLOOKUP($AN260, [1]TableView_704030_20160816_20160!$D$2:$M$5095,7,FALSE)</f>
        <v>2.8</v>
      </c>
      <c r="AV260" s="44">
        <f>VLOOKUP($AN260, [1]TableView_704030_20160816_20160!$D$2:$M$5095,2,FALSE)</f>
        <v>6.1</v>
      </c>
      <c r="AW260" s="44">
        <f>VLOOKUP($AO260, [2]aacb8965d69cc6fd1cb3a5cae9e8ae7!$C$6:$F$853,4,FALSE)</f>
        <v>0</v>
      </c>
      <c r="AX260" s="15">
        <v>4</v>
      </c>
      <c r="AY260" s="44" t="str">
        <f t="shared" ref="AY260:AY323" si="24">TEXT(AJ260,"dd/mm/yyyy ")&amp;TEXT(AX260, "d")</f>
        <v>01/09/2016 4</v>
      </c>
      <c r="AZ260" s="44">
        <f>VLOOKUP($AY260, [3]Sheet1!$D$3:$T$89,2,FALSE)</f>
        <v>21</v>
      </c>
      <c r="BA260" s="44">
        <f>VLOOKUP($AY260, [3]Sheet1!$D$3:$T$89,3,FALSE)</f>
        <v>20</v>
      </c>
      <c r="BB260" s="44">
        <f>VLOOKUP($AY260, [3]Sheet1!$D$3:$T$89,6,FALSE)</f>
        <v>23</v>
      </c>
      <c r="BC260" s="44">
        <f>VLOOKUP($AY260, [3]Sheet1!$D$3:$T$89,7,FALSE)</f>
        <v>18</v>
      </c>
      <c r="BD260" s="44">
        <f>VLOOKUP($AY260, [3]Sheet1!$D$3:$T$89,10,FALSE)</f>
        <v>24</v>
      </c>
      <c r="BE260" s="44">
        <f>VLOOKUP($AY260, [3]Sheet1!$D$3:$T$89,11,FALSE)</f>
        <v>18</v>
      </c>
      <c r="BF260" s="44">
        <f>VLOOKUP($AY260, [3]Sheet1!$D$3:$T$89,14,FALSE)</f>
        <v>24</v>
      </c>
      <c r="BG260" s="44">
        <f>VLOOKUP($AY260, [3]Sheet1!$D$3:$T$89,15,FALSE)</f>
        <v>18</v>
      </c>
      <c r="BI260" s="49">
        <v>42614</v>
      </c>
      <c r="BJ260" s="50">
        <v>0.76388888888888895</v>
      </c>
      <c r="BK260" s="50">
        <v>0.76388888888888884</v>
      </c>
      <c r="BL260" s="50">
        <v>0.77083333333333337</v>
      </c>
      <c r="BM260" s="44" t="s">
        <v>1416</v>
      </c>
      <c r="BN260" s="44" t="s">
        <v>1417</v>
      </c>
      <c r="BO260" s="44">
        <v>1021.13173906</v>
      </c>
      <c r="BP260" s="44">
        <v>18.0555555555556</v>
      </c>
      <c r="BQ260" s="44">
        <v>0</v>
      </c>
      <c r="BR260" s="44">
        <v>78</v>
      </c>
      <c r="BS260" s="44">
        <v>186</v>
      </c>
      <c r="BT260" s="44">
        <v>2.8</v>
      </c>
      <c r="BU260" s="44">
        <v>6.1</v>
      </c>
      <c r="BV260" s="44">
        <v>0</v>
      </c>
      <c r="BW260" s="44">
        <v>4</v>
      </c>
      <c r="BX260" s="44" t="s">
        <v>1263</v>
      </c>
      <c r="BY260" s="44">
        <v>21</v>
      </c>
      <c r="BZ260" s="44">
        <v>20</v>
      </c>
      <c r="CA260" s="44">
        <v>23</v>
      </c>
      <c r="CB260" s="44">
        <v>18</v>
      </c>
      <c r="CC260" s="44">
        <v>24</v>
      </c>
      <c r="CD260" s="44">
        <v>18</v>
      </c>
      <c r="CE260" s="44">
        <v>24</v>
      </c>
      <c r="CF260" s="44">
        <v>18</v>
      </c>
    </row>
    <row r="261" spans="1:84">
      <c r="A261" s="44" t="s">
        <v>7</v>
      </c>
      <c r="B261" s="45" t="s">
        <v>534</v>
      </c>
      <c r="AJ261" s="94">
        <v>42614</v>
      </c>
      <c r="AK261" s="60">
        <v>0.76388888888888895</v>
      </c>
      <c r="AL261" s="60">
        <f t="shared" si="21"/>
        <v>0.76388888888888884</v>
      </c>
      <c r="AM261" s="60">
        <f t="shared" si="20"/>
        <v>0.77083333333333337</v>
      </c>
      <c r="AN261" s="44" t="str">
        <f t="shared" si="22"/>
        <v>01/09/2016 18:20:00</v>
      </c>
      <c r="AO261" s="61" t="str">
        <f t="shared" si="23"/>
        <v>01/09/2016 18:30:00</v>
      </c>
      <c r="AP261" s="44">
        <f>VLOOKUP($AN261, [1]TableView_704030_20160816_20160!$D$2:$M$5095,3,FALSE)</f>
        <v>1021.13173906</v>
      </c>
      <c r="AQ261" s="44">
        <f>VLOOKUP($AN261, [1]TableView_704030_20160816_20160!$D$2:$M$5095,8,FALSE)</f>
        <v>18.0555555555556</v>
      </c>
      <c r="AR261" s="44">
        <f>VLOOKUP($AN261, [1]TableView_704030_20160816_20160!$D$2:$M$5095,10,FALSE)</f>
        <v>0</v>
      </c>
      <c r="AS261" s="44">
        <f>VLOOKUP($AN261, [1]TableView_704030_20160816_20160!$D$2:$M$5095,4,FALSE)</f>
        <v>78</v>
      </c>
      <c r="AT261" s="44">
        <f>VLOOKUP($AN261, [1]TableView_704030_20160816_20160!$D$2:$M$5095,6,FALSE)</f>
        <v>186</v>
      </c>
      <c r="AU261" s="44">
        <f>VLOOKUP($AN261, [1]TableView_704030_20160816_20160!$D$2:$M$5095,7,FALSE)</f>
        <v>2.8</v>
      </c>
      <c r="AV261" s="44">
        <f>VLOOKUP($AN261, [1]TableView_704030_20160816_20160!$D$2:$M$5095,2,FALSE)</f>
        <v>6.1</v>
      </c>
      <c r="AW261" s="44">
        <f>VLOOKUP($AO261, [2]aacb8965d69cc6fd1cb3a5cae9e8ae7!$C$6:$F$853,4,FALSE)</f>
        <v>0</v>
      </c>
      <c r="AX261" s="15">
        <v>4</v>
      </c>
      <c r="AY261" s="44" t="str">
        <f t="shared" si="24"/>
        <v>01/09/2016 4</v>
      </c>
      <c r="AZ261" s="44">
        <f>VLOOKUP($AY261, [3]Sheet1!$D$3:$T$89,2,FALSE)</f>
        <v>21</v>
      </c>
      <c r="BA261" s="44">
        <f>VLOOKUP($AY261, [3]Sheet1!$D$3:$T$89,3,FALSE)</f>
        <v>20</v>
      </c>
      <c r="BB261" s="44">
        <f>VLOOKUP($AY261, [3]Sheet1!$D$3:$T$89,6,FALSE)</f>
        <v>23</v>
      </c>
      <c r="BC261" s="44">
        <f>VLOOKUP($AY261, [3]Sheet1!$D$3:$T$89,7,FALSE)</f>
        <v>18</v>
      </c>
      <c r="BD261" s="44">
        <f>VLOOKUP($AY261, [3]Sheet1!$D$3:$T$89,10,FALSE)</f>
        <v>24</v>
      </c>
      <c r="BE261" s="44">
        <f>VLOOKUP($AY261, [3]Sheet1!$D$3:$T$89,11,FALSE)</f>
        <v>18</v>
      </c>
      <c r="BF261" s="44">
        <f>VLOOKUP($AY261, [3]Sheet1!$D$3:$T$89,14,FALSE)</f>
        <v>24</v>
      </c>
      <c r="BG261" s="44">
        <f>VLOOKUP($AY261, [3]Sheet1!$D$3:$T$89,15,FALSE)</f>
        <v>18</v>
      </c>
      <c r="BI261" s="49">
        <v>42614</v>
      </c>
      <c r="BJ261" s="50">
        <v>0.76388888888888895</v>
      </c>
      <c r="BK261" s="50">
        <v>0.76388888888888884</v>
      </c>
      <c r="BL261" s="50">
        <v>0.77083333333333337</v>
      </c>
      <c r="BM261" s="44" t="s">
        <v>1416</v>
      </c>
      <c r="BN261" s="44" t="s">
        <v>1417</v>
      </c>
      <c r="BO261" s="44">
        <v>1021.13173906</v>
      </c>
      <c r="BP261" s="44">
        <v>18.0555555555556</v>
      </c>
      <c r="BQ261" s="44">
        <v>0</v>
      </c>
      <c r="BR261" s="44">
        <v>78</v>
      </c>
      <c r="BS261" s="44">
        <v>186</v>
      </c>
      <c r="BT261" s="44">
        <v>2.8</v>
      </c>
      <c r="BU261" s="44">
        <v>6.1</v>
      </c>
      <c r="BV261" s="44">
        <v>0</v>
      </c>
      <c r="BW261" s="44">
        <v>4</v>
      </c>
      <c r="BX261" s="44" t="s">
        <v>1263</v>
      </c>
      <c r="BY261" s="44">
        <v>21</v>
      </c>
      <c r="BZ261" s="44">
        <v>20</v>
      </c>
      <c r="CA261" s="44">
        <v>23</v>
      </c>
      <c r="CB261" s="44">
        <v>18</v>
      </c>
      <c r="CC261" s="44">
        <v>24</v>
      </c>
      <c r="CD261" s="44">
        <v>18</v>
      </c>
      <c r="CE261" s="44">
        <v>24</v>
      </c>
      <c r="CF261" s="44">
        <v>18</v>
      </c>
    </row>
    <row r="262" spans="1:84" s="28" customFormat="1">
      <c r="B262" s="51"/>
      <c r="D262" s="52"/>
      <c r="M262" s="54"/>
      <c r="O262" s="52"/>
      <c r="X262" s="54"/>
      <c r="Z262" s="52"/>
      <c r="AJ262" s="94">
        <v>42614</v>
      </c>
      <c r="AK262" s="60">
        <v>0.76388888888888895</v>
      </c>
      <c r="AL262" s="60">
        <f t="shared" si="21"/>
        <v>0.76388888888888884</v>
      </c>
      <c r="AM262" s="60">
        <f t="shared" si="20"/>
        <v>0.77083333333333337</v>
      </c>
      <c r="AN262" s="44" t="str">
        <f t="shared" si="22"/>
        <v>01/09/2016 18:20:00</v>
      </c>
      <c r="AO262" s="61" t="str">
        <f t="shared" si="23"/>
        <v>01/09/2016 18:30:00</v>
      </c>
      <c r="AP262" s="44">
        <f>VLOOKUP($AN262, [1]TableView_704030_20160816_20160!$D$2:$M$5095,3,FALSE)</f>
        <v>1021.13173906</v>
      </c>
      <c r="AQ262" s="44">
        <f>VLOOKUP($AN262, [1]TableView_704030_20160816_20160!$D$2:$M$5095,8,FALSE)</f>
        <v>18.0555555555556</v>
      </c>
      <c r="AR262" s="44">
        <f>VLOOKUP($AN262, [1]TableView_704030_20160816_20160!$D$2:$M$5095,10,FALSE)</f>
        <v>0</v>
      </c>
      <c r="AS262" s="44">
        <f>VLOOKUP($AN262, [1]TableView_704030_20160816_20160!$D$2:$M$5095,4,FALSE)</f>
        <v>78</v>
      </c>
      <c r="AT262" s="44">
        <f>VLOOKUP($AN262, [1]TableView_704030_20160816_20160!$D$2:$M$5095,6,FALSE)</f>
        <v>186</v>
      </c>
      <c r="AU262" s="44">
        <f>VLOOKUP($AN262, [1]TableView_704030_20160816_20160!$D$2:$M$5095,7,FALSE)</f>
        <v>2.8</v>
      </c>
      <c r="AV262" s="44">
        <f>VLOOKUP($AN262, [1]TableView_704030_20160816_20160!$D$2:$M$5095,2,FALSE)</f>
        <v>6.1</v>
      </c>
      <c r="AW262" s="44">
        <f>VLOOKUP($AO262, [2]aacb8965d69cc6fd1cb3a5cae9e8ae7!$C$6:$F$853,4,FALSE)</f>
        <v>0</v>
      </c>
      <c r="AX262" s="15">
        <v>4</v>
      </c>
      <c r="AY262" s="44" t="str">
        <f t="shared" si="24"/>
        <v>01/09/2016 4</v>
      </c>
      <c r="AZ262" s="44">
        <f>VLOOKUP($AY262, [3]Sheet1!$D$3:$T$89,2,FALSE)</f>
        <v>21</v>
      </c>
      <c r="BA262" s="44">
        <f>VLOOKUP($AY262, [3]Sheet1!$D$3:$T$89,3,FALSE)</f>
        <v>20</v>
      </c>
      <c r="BB262" s="44">
        <f>VLOOKUP($AY262, [3]Sheet1!$D$3:$T$89,6,FALSE)</f>
        <v>23</v>
      </c>
      <c r="BC262" s="44">
        <f>VLOOKUP($AY262, [3]Sheet1!$D$3:$T$89,7,FALSE)</f>
        <v>18</v>
      </c>
      <c r="BD262" s="44">
        <f>VLOOKUP($AY262, [3]Sheet1!$D$3:$T$89,10,FALSE)</f>
        <v>24</v>
      </c>
      <c r="BE262" s="44">
        <f>VLOOKUP($AY262, [3]Sheet1!$D$3:$T$89,11,FALSE)</f>
        <v>18</v>
      </c>
      <c r="BF262" s="44">
        <f>VLOOKUP($AY262, [3]Sheet1!$D$3:$T$89,14,FALSE)</f>
        <v>24</v>
      </c>
      <c r="BG262" s="44">
        <f>VLOOKUP($AY262, [3]Sheet1!$D$3:$T$89,15,FALSE)</f>
        <v>18</v>
      </c>
      <c r="BI262" s="58">
        <v>42614</v>
      </c>
      <c r="BJ262" s="59">
        <v>0.76388888888888895</v>
      </c>
      <c r="BK262" s="59">
        <v>0.76388888888888884</v>
      </c>
      <c r="BL262" s="59">
        <v>0.77083333333333337</v>
      </c>
      <c r="BM262" s="28" t="s">
        <v>1416</v>
      </c>
      <c r="BN262" s="28" t="s">
        <v>1417</v>
      </c>
      <c r="BO262" s="28">
        <v>1021.13173906</v>
      </c>
      <c r="BP262" s="28">
        <v>18.0555555555556</v>
      </c>
      <c r="BQ262" s="28">
        <v>0</v>
      </c>
      <c r="BR262" s="28">
        <v>78</v>
      </c>
      <c r="BS262" s="28">
        <v>186</v>
      </c>
      <c r="BT262" s="28">
        <v>2.8</v>
      </c>
      <c r="BU262" s="28">
        <v>6.1</v>
      </c>
      <c r="BV262" s="28">
        <v>0</v>
      </c>
      <c r="BW262" s="28">
        <v>4</v>
      </c>
      <c r="BX262" s="28" t="s">
        <v>1263</v>
      </c>
      <c r="BY262" s="28">
        <v>21</v>
      </c>
      <c r="BZ262" s="28">
        <v>20</v>
      </c>
      <c r="CA262" s="28">
        <v>23</v>
      </c>
      <c r="CB262" s="28">
        <v>18</v>
      </c>
      <c r="CC262" s="28">
        <v>24</v>
      </c>
      <c r="CD262" s="28">
        <v>18</v>
      </c>
      <c r="CE262" s="28">
        <v>24</v>
      </c>
      <c r="CF262" s="28">
        <v>18</v>
      </c>
    </row>
    <row r="263" spans="1:84">
      <c r="A263" s="44" t="s">
        <v>0</v>
      </c>
      <c r="B263" s="45" t="s">
        <v>535</v>
      </c>
      <c r="D263" s="46">
        <v>0</v>
      </c>
      <c r="E263" s="44" t="s">
        <v>32</v>
      </c>
      <c r="O263" s="46">
        <v>0</v>
      </c>
      <c r="P263" s="44" t="s">
        <v>32</v>
      </c>
      <c r="Z263" s="46">
        <v>0</v>
      </c>
      <c r="AA263" s="44" t="s">
        <v>32</v>
      </c>
      <c r="AJ263" s="49">
        <v>42615</v>
      </c>
      <c r="AK263" s="60">
        <v>0.40625</v>
      </c>
      <c r="AL263" s="60">
        <f t="shared" si="21"/>
        <v>0.40972222222222221</v>
      </c>
      <c r="AM263" s="60">
        <f t="shared" si="20"/>
        <v>0.41666666666666669</v>
      </c>
      <c r="AN263" s="44" t="str">
        <f t="shared" si="22"/>
        <v>02/09/2016 09:50:00</v>
      </c>
      <c r="AO263" s="61" t="str">
        <f t="shared" si="23"/>
        <v>02/09/2016 10:00:00</v>
      </c>
      <c r="AP263" s="44">
        <f>VLOOKUP($AN263, [1]TableView_704030_20160816_20160!$D$2:$M$5095,3,FALSE)</f>
        <v>1018.6258112</v>
      </c>
      <c r="AQ263" s="44">
        <f>VLOOKUP($AN263, [1]TableView_704030_20160816_20160!$D$2:$M$5095,8,FALSE)</f>
        <v>18.1111111111111</v>
      </c>
      <c r="AR263" s="44">
        <f>VLOOKUP($AN263, [1]TableView_704030_20160816_20160!$D$2:$M$5095,10,FALSE)</f>
        <v>0</v>
      </c>
      <c r="AS263" s="44">
        <f>VLOOKUP($AN263, [1]TableView_704030_20160816_20160!$D$2:$M$5095,4,FALSE)</f>
        <v>86</v>
      </c>
      <c r="AT263" s="44">
        <f>VLOOKUP($AN263, [1]TableView_704030_20160816_20160!$D$2:$M$5095,6,FALSE)</f>
        <v>229</v>
      </c>
      <c r="AU263" s="44">
        <f>VLOOKUP($AN263, [1]TableView_704030_20160816_20160!$D$2:$M$5095,7,FALSE)</f>
        <v>3.6</v>
      </c>
      <c r="AV263" s="44">
        <f>VLOOKUP($AN263, [1]TableView_704030_20160816_20160!$D$2:$M$5095,2,FALSE)</f>
        <v>8.6999999999999993</v>
      </c>
      <c r="AW263" s="44">
        <f>VLOOKUP($AO263, [2]aacb8965d69cc6fd1cb3a5cae9e8ae7!$C$6:$F$853,4,FALSE)</f>
        <v>1.4</v>
      </c>
      <c r="AX263" s="15">
        <v>1</v>
      </c>
      <c r="AY263" s="44" t="str">
        <f t="shared" si="24"/>
        <v>02/09/2016 1</v>
      </c>
      <c r="AZ263" s="44">
        <f>VLOOKUP($AY263, [3]Sheet1!$D$3:$T$89,2,FALSE)</f>
        <v>19</v>
      </c>
      <c r="BA263" s="44">
        <f>VLOOKUP($AY263, [3]Sheet1!$D$3:$T$89,3,FALSE)</f>
        <v>18</v>
      </c>
      <c r="BB263" s="44">
        <f>VLOOKUP($AY263, [3]Sheet1!$D$3:$T$89,6,FALSE)</f>
        <v>19</v>
      </c>
      <c r="BC263" s="44">
        <f>VLOOKUP($AY263, [3]Sheet1!$D$3:$T$89,7,FALSE)</f>
        <v>17</v>
      </c>
      <c r="BD263" s="44">
        <f>VLOOKUP($AY263, [3]Sheet1!$D$3:$T$89,10,FALSE)</f>
        <v>19</v>
      </c>
      <c r="BE263" s="44">
        <f>VLOOKUP($AY263, [3]Sheet1!$D$3:$T$89,11,FALSE)</f>
        <v>17</v>
      </c>
      <c r="BF263" s="44">
        <f>VLOOKUP($AY263, [3]Sheet1!$D$3:$T$89,14,FALSE)</f>
        <v>18</v>
      </c>
      <c r="BG263" s="44">
        <f>VLOOKUP($AY263, [3]Sheet1!$D$3:$T$89,15,FALSE)</f>
        <v>17</v>
      </c>
      <c r="BI263" s="49">
        <v>42615</v>
      </c>
      <c r="BJ263" s="50">
        <v>0.40625</v>
      </c>
      <c r="BK263" s="50">
        <v>0.40972222222222221</v>
      </c>
      <c r="BL263" s="50">
        <v>0.41666666666666669</v>
      </c>
      <c r="BM263" s="44" t="s">
        <v>1418</v>
      </c>
      <c r="BN263" s="44" t="s">
        <v>1419</v>
      </c>
      <c r="BO263" s="44">
        <v>1018.6258112</v>
      </c>
      <c r="BP263" s="44">
        <v>18.1111111111111</v>
      </c>
      <c r="BQ263" s="44">
        <v>0</v>
      </c>
      <c r="BR263" s="44">
        <v>86</v>
      </c>
      <c r="BS263" s="44">
        <v>229</v>
      </c>
      <c r="BT263" s="44">
        <v>3.6</v>
      </c>
      <c r="BU263" s="44">
        <v>8.6999999999999993</v>
      </c>
      <c r="BV263" s="44">
        <v>1.4</v>
      </c>
      <c r="BW263" s="44">
        <v>1</v>
      </c>
      <c r="BX263" s="44" t="s">
        <v>1265</v>
      </c>
      <c r="BY263" s="44">
        <v>19</v>
      </c>
      <c r="BZ263" s="44">
        <v>18</v>
      </c>
      <c r="CA263" s="44">
        <v>19</v>
      </c>
      <c r="CB263" s="44">
        <v>17</v>
      </c>
      <c r="CC263" s="44">
        <v>19</v>
      </c>
      <c r="CD263" s="44">
        <v>17</v>
      </c>
      <c r="CE263" s="44">
        <v>18</v>
      </c>
      <c r="CF263" s="44">
        <v>17</v>
      </c>
    </row>
    <row r="264" spans="1:84">
      <c r="A264" s="44" t="s">
        <v>1</v>
      </c>
      <c r="B264" s="45" t="s">
        <v>536</v>
      </c>
      <c r="D264" s="46">
        <v>2.0833333333333332E-2</v>
      </c>
      <c r="O264" s="46">
        <v>2.0833333333333332E-2</v>
      </c>
      <c r="Z264" s="46">
        <v>2.0833333333333332E-2</v>
      </c>
      <c r="AJ264" s="49">
        <v>42615</v>
      </c>
      <c r="AK264" s="60">
        <v>0.40625</v>
      </c>
      <c r="AL264" s="60">
        <f t="shared" si="21"/>
        <v>0.40972222222222221</v>
      </c>
      <c r="AM264" s="60">
        <f t="shared" si="20"/>
        <v>0.41666666666666669</v>
      </c>
      <c r="AN264" s="44" t="str">
        <f t="shared" si="22"/>
        <v>02/09/2016 09:50:00</v>
      </c>
      <c r="AO264" s="61" t="str">
        <f t="shared" si="23"/>
        <v>02/09/2016 10:00:00</v>
      </c>
      <c r="AP264" s="44">
        <f>VLOOKUP($AN264, [1]TableView_704030_20160816_20160!$D$2:$M$5095,3,FALSE)</f>
        <v>1018.6258112</v>
      </c>
      <c r="AQ264" s="44">
        <f>VLOOKUP($AN264, [1]TableView_704030_20160816_20160!$D$2:$M$5095,8,FALSE)</f>
        <v>18.1111111111111</v>
      </c>
      <c r="AR264" s="44">
        <f>VLOOKUP($AN264, [1]TableView_704030_20160816_20160!$D$2:$M$5095,10,FALSE)</f>
        <v>0</v>
      </c>
      <c r="AS264" s="44">
        <f>VLOOKUP($AN264, [1]TableView_704030_20160816_20160!$D$2:$M$5095,4,FALSE)</f>
        <v>86</v>
      </c>
      <c r="AT264" s="44">
        <f>VLOOKUP($AN264, [1]TableView_704030_20160816_20160!$D$2:$M$5095,6,FALSE)</f>
        <v>229</v>
      </c>
      <c r="AU264" s="44">
        <f>VLOOKUP($AN264, [1]TableView_704030_20160816_20160!$D$2:$M$5095,7,FALSE)</f>
        <v>3.6</v>
      </c>
      <c r="AV264" s="44">
        <f>VLOOKUP($AN264, [1]TableView_704030_20160816_20160!$D$2:$M$5095,2,FALSE)</f>
        <v>8.6999999999999993</v>
      </c>
      <c r="AW264" s="44">
        <f>VLOOKUP($AO264, [2]aacb8965d69cc6fd1cb3a5cae9e8ae7!$C$6:$F$853,4,FALSE)</f>
        <v>1.4</v>
      </c>
      <c r="AX264" s="15">
        <v>1</v>
      </c>
      <c r="AY264" s="44" t="str">
        <f t="shared" si="24"/>
        <v>02/09/2016 1</v>
      </c>
      <c r="AZ264" s="44">
        <f>VLOOKUP($AY264, [3]Sheet1!$D$3:$T$89,2,FALSE)</f>
        <v>19</v>
      </c>
      <c r="BA264" s="44">
        <f>VLOOKUP($AY264, [3]Sheet1!$D$3:$T$89,3,FALSE)</f>
        <v>18</v>
      </c>
      <c r="BB264" s="44">
        <f>VLOOKUP($AY264, [3]Sheet1!$D$3:$T$89,6,FALSE)</f>
        <v>19</v>
      </c>
      <c r="BC264" s="44">
        <f>VLOOKUP($AY264, [3]Sheet1!$D$3:$T$89,7,FALSE)</f>
        <v>17</v>
      </c>
      <c r="BD264" s="44">
        <f>VLOOKUP($AY264, [3]Sheet1!$D$3:$T$89,10,FALSE)</f>
        <v>19</v>
      </c>
      <c r="BE264" s="44">
        <f>VLOOKUP($AY264, [3]Sheet1!$D$3:$T$89,11,FALSE)</f>
        <v>17</v>
      </c>
      <c r="BF264" s="44">
        <f>VLOOKUP($AY264, [3]Sheet1!$D$3:$T$89,14,FALSE)</f>
        <v>18</v>
      </c>
      <c r="BG264" s="44">
        <f>VLOOKUP($AY264, [3]Sheet1!$D$3:$T$89,15,FALSE)</f>
        <v>17</v>
      </c>
      <c r="BI264" s="49">
        <v>42615</v>
      </c>
      <c r="BJ264" s="50">
        <v>0.40625</v>
      </c>
      <c r="BK264" s="50">
        <v>0.40972222222222221</v>
      </c>
      <c r="BL264" s="50">
        <v>0.41666666666666669</v>
      </c>
      <c r="BM264" s="44" t="s">
        <v>1418</v>
      </c>
      <c r="BN264" s="44" t="s">
        <v>1419</v>
      </c>
      <c r="BO264" s="44">
        <v>1018.6258112</v>
      </c>
      <c r="BP264" s="44">
        <v>18.1111111111111</v>
      </c>
      <c r="BQ264" s="44">
        <v>0</v>
      </c>
      <c r="BR264" s="44">
        <v>86</v>
      </c>
      <c r="BS264" s="44">
        <v>229</v>
      </c>
      <c r="BT264" s="44">
        <v>3.6</v>
      </c>
      <c r="BU264" s="44">
        <v>8.6999999999999993</v>
      </c>
      <c r="BV264" s="44">
        <v>1.4</v>
      </c>
      <c r="BW264" s="44">
        <v>1</v>
      </c>
      <c r="BX264" s="44" t="s">
        <v>1265</v>
      </c>
      <c r="BY264" s="44">
        <v>19</v>
      </c>
      <c r="BZ264" s="44">
        <v>18</v>
      </c>
      <c r="CA264" s="44">
        <v>19</v>
      </c>
      <c r="CB264" s="44">
        <v>17</v>
      </c>
      <c r="CC264" s="44">
        <v>19</v>
      </c>
      <c r="CD264" s="44">
        <v>17</v>
      </c>
      <c r="CE264" s="44">
        <v>18</v>
      </c>
      <c r="CF264" s="44">
        <v>17</v>
      </c>
    </row>
    <row r="265" spans="1:84">
      <c r="A265" s="44" t="s">
        <v>2</v>
      </c>
      <c r="B265" s="45" t="s">
        <v>20</v>
      </c>
      <c r="AJ265" s="49">
        <v>42615</v>
      </c>
      <c r="AK265" s="60">
        <v>0.40625</v>
      </c>
      <c r="AL265" s="60">
        <f t="shared" si="21"/>
        <v>0.40972222222222221</v>
      </c>
      <c r="AM265" s="60">
        <f t="shared" si="20"/>
        <v>0.41666666666666669</v>
      </c>
      <c r="AN265" s="44" t="str">
        <f t="shared" si="22"/>
        <v>02/09/2016 09:50:00</v>
      </c>
      <c r="AO265" s="61" t="str">
        <f t="shared" si="23"/>
        <v>02/09/2016 10:00:00</v>
      </c>
      <c r="AP265" s="44">
        <f>VLOOKUP($AN265, [1]TableView_704030_20160816_20160!$D$2:$M$5095,3,FALSE)</f>
        <v>1018.6258112</v>
      </c>
      <c r="AQ265" s="44">
        <f>VLOOKUP($AN265, [1]TableView_704030_20160816_20160!$D$2:$M$5095,8,FALSE)</f>
        <v>18.1111111111111</v>
      </c>
      <c r="AR265" s="44">
        <f>VLOOKUP($AN265, [1]TableView_704030_20160816_20160!$D$2:$M$5095,10,FALSE)</f>
        <v>0</v>
      </c>
      <c r="AS265" s="44">
        <f>VLOOKUP($AN265, [1]TableView_704030_20160816_20160!$D$2:$M$5095,4,FALSE)</f>
        <v>86</v>
      </c>
      <c r="AT265" s="44">
        <f>VLOOKUP($AN265, [1]TableView_704030_20160816_20160!$D$2:$M$5095,6,FALSE)</f>
        <v>229</v>
      </c>
      <c r="AU265" s="44">
        <f>VLOOKUP($AN265, [1]TableView_704030_20160816_20160!$D$2:$M$5095,7,FALSE)</f>
        <v>3.6</v>
      </c>
      <c r="AV265" s="44">
        <f>VLOOKUP($AN265, [1]TableView_704030_20160816_20160!$D$2:$M$5095,2,FALSE)</f>
        <v>8.6999999999999993</v>
      </c>
      <c r="AW265" s="44">
        <f>VLOOKUP($AO265, [2]aacb8965d69cc6fd1cb3a5cae9e8ae7!$C$6:$F$853,4,FALSE)</f>
        <v>1.4</v>
      </c>
      <c r="AX265" s="15">
        <v>1</v>
      </c>
      <c r="AY265" s="44" t="str">
        <f t="shared" si="24"/>
        <v>02/09/2016 1</v>
      </c>
      <c r="AZ265" s="44">
        <f>VLOOKUP($AY265, [3]Sheet1!$D$3:$T$89,2,FALSE)</f>
        <v>19</v>
      </c>
      <c r="BA265" s="44">
        <f>VLOOKUP($AY265, [3]Sheet1!$D$3:$T$89,3,FALSE)</f>
        <v>18</v>
      </c>
      <c r="BB265" s="44">
        <f>VLOOKUP($AY265, [3]Sheet1!$D$3:$T$89,6,FALSE)</f>
        <v>19</v>
      </c>
      <c r="BC265" s="44">
        <f>VLOOKUP($AY265, [3]Sheet1!$D$3:$T$89,7,FALSE)</f>
        <v>17</v>
      </c>
      <c r="BD265" s="44">
        <f>VLOOKUP($AY265, [3]Sheet1!$D$3:$T$89,10,FALSE)</f>
        <v>19</v>
      </c>
      <c r="BE265" s="44">
        <f>VLOOKUP($AY265, [3]Sheet1!$D$3:$T$89,11,FALSE)</f>
        <v>17</v>
      </c>
      <c r="BF265" s="44">
        <f>VLOOKUP($AY265, [3]Sheet1!$D$3:$T$89,14,FALSE)</f>
        <v>18</v>
      </c>
      <c r="BG265" s="44">
        <f>VLOOKUP($AY265, [3]Sheet1!$D$3:$T$89,15,FALSE)</f>
        <v>17</v>
      </c>
      <c r="BI265" s="49">
        <v>42615</v>
      </c>
      <c r="BJ265" s="50">
        <v>0.40625</v>
      </c>
      <c r="BK265" s="50">
        <v>0.40972222222222221</v>
      </c>
      <c r="BL265" s="50">
        <v>0.41666666666666669</v>
      </c>
      <c r="BM265" s="44" t="s">
        <v>1418</v>
      </c>
      <c r="BN265" s="44" t="s">
        <v>1419</v>
      </c>
      <c r="BO265" s="44">
        <v>1018.6258112</v>
      </c>
      <c r="BP265" s="44">
        <v>18.1111111111111</v>
      </c>
      <c r="BQ265" s="44">
        <v>0</v>
      </c>
      <c r="BR265" s="44">
        <v>86</v>
      </c>
      <c r="BS265" s="44">
        <v>229</v>
      </c>
      <c r="BT265" s="44">
        <v>3.6</v>
      </c>
      <c r="BU265" s="44">
        <v>8.6999999999999993</v>
      </c>
      <c r="BV265" s="44">
        <v>1.4</v>
      </c>
      <c r="BW265" s="44">
        <v>1</v>
      </c>
      <c r="BX265" s="44" t="s">
        <v>1265</v>
      </c>
      <c r="BY265" s="44">
        <v>19</v>
      </c>
      <c r="BZ265" s="44">
        <v>18</v>
      </c>
      <c r="CA265" s="44">
        <v>19</v>
      </c>
      <c r="CB265" s="44">
        <v>17</v>
      </c>
      <c r="CC265" s="44">
        <v>19</v>
      </c>
      <c r="CD265" s="44">
        <v>17</v>
      </c>
      <c r="CE265" s="44">
        <v>18</v>
      </c>
      <c r="CF265" s="44">
        <v>17</v>
      </c>
    </row>
    <row r="266" spans="1:84">
      <c r="A266" s="44" t="s">
        <v>3</v>
      </c>
      <c r="B266" s="45" t="s">
        <v>474</v>
      </c>
      <c r="AJ266" s="49">
        <v>42615</v>
      </c>
      <c r="AK266" s="60">
        <v>0.40625</v>
      </c>
      <c r="AL266" s="60">
        <f t="shared" si="21"/>
        <v>0.40972222222222221</v>
      </c>
      <c r="AM266" s="60">
        <f t="shared" si="20"/>
        <v>0.41666666666666669</v>
      </c>
      <c r="AN266" s="44" t="str">
        <f t="shared" si="22"/>
        <v>02/09/2016 09:50:00</v>
      </c>
      <c r="AO266" s="61" t="str">
        <f t="shared" si="23"/>
        <v>02/09/2016 10:00:00</v>
      </c>
      <c r="AP266" s="44">
        <f>VLOOKUP($AN266, [1]TableView_704030_20160816_20160!$D$2:$M$5095,3,FALSE)</f>
        <v>1018.6258112</v>
      </c>
      <c r="AQ266" s="44">
        <f>VLOOKUP($AN266, [1]TableView_704030_20160816_20160!$D$2:$M$5095,8,FALSE)</f>
        <v>18.1111111111111</v>
      </c>
      <c r="AR266" s="44">
        <f>VLOOKUP($AN266, [1]TableView_704030_20160816_20160!$D$2:$M$5095,10,FALSE)</f>
        <v>0</v>
      </c>
      <c r="AS266" s="44">
        <f>VLOOKUP($AN266, [1]TableView_704030_20160816_20160!$D$2:$M$5095,4,FALSE)</f>
        <v>86</v>
      </c>
      <c r="AT266" s="44">
        <f>VLOOKUP($AN266, [1]TableView_704030_20160816_20160!$D$2:$M$5095,6,FALSE)</f>
        <v>229</v>
      </c>
      <c r="AU266" s="44">
        <f>VLOOKUP($AN266, [1]TableView_704030_20160816_20160!$D$2:$M$5095,7,FALSE)</f>
        <v>3.6</v>
      </c>
      <c r="AV266" s="44">
        <f>VLOOKUP($AN266, [1]TableView_704030_20160816_20160!$D$2:$M$5095,2,FALSE)</f>
        <v>8.6999999999999993</v>
      </c>
      <c r="AW266" s="44">
        <f>VLOOKUP($AO266, [2]aacb8965d69cc6fd1cb3a5cae9e8ae7!$C$6:$F$853,4,FALSE)</f>
        <v>1.4</v>
      </c>
      <c r="AX266" s="15">
        <v>1</v>
      </c>
      <c r="AY266" s="44" t="str">
        <f t="shared" si="24"/>
        <v>02/09/2016 1</v>
      </c>
      <c r="AZ266" s="44">
        <f>VLOOKUP($AY266, [3]Sheet1!$D$3:$T$89,2,FALSE)</f>
        <v>19</v>
      </c>
      <c r="BA266" s="44">
        <f>VLOOKUP($AY266, [3]Sheet1!$D$3:$T$89,3,FALSE)</f>
        <v>18</v>
      </c>
      <c r="BB266" s="44">
        <f>VLOOKUP($AY266, [3]Sheet1!$D$3:$T$89,6,FALSE)</f>
        <v>19</v>
      </c>
      <c r="BC266" s="44">
        <f>VLOOKUP($AY266, [3]Sheet1!$D$3:$T$89,7,FALSE)</f>
        <v>17</v>
      </c>
      <c r="BD266" s="44">
        <f>VLOOKUP($AY266, [3]Sheet1!$D$3:$T$89,10,FALSE)</f>
        <v>19</v>
      </c>
      <c r="BE266" s="44">
        <f>VLOOKUP($AY266, [3]Sheet1!$D$3:$T$89,11,FALSE)</f>
        <v>17</v>
      </c>
      <c r="BF266" s="44">
        <f>VLOOKUP($AY266, [3]Sheet1!$D$3:$T$89,14,FALSE)</f>
        <v>18</v>
      </c>
      <c r="BG266" s="44">
        <f>VLOOKUP($AY266, [3]Sheet1!$D$3:$T$89,15,FALSE)</f>
        <v>17</v>
      </c>
      <c r="BI266" s="49">
        <v>42615</v>
      </c>
      <c r="BJ266" s="50">
        <v>0.40625</v>
      </c>
      <c r="BK266" s="50">
        <v>0.40972222222222221</v>
      </c>
      <c r="BL266" s="50">
        <v>0.41666666666666669</v>
      </c>
      <c r="BM266" s="44" t="s">
        <v>1418</v>
      </c>
      <c r="BN266" s="44" t="s">
        <v>1419</v>
      </c>
      <c r="BO266" s="44">
        <v>1018.6258112</v>
      </c>
      <c r="BP266" s="44">
        <v>18.1111111111111</v>
      </c>
      <c r="BQ266" s="44">
        <v>0</v>
      </c>
      <c r="BR266" s="44">
        <v>86</v>
      </c>
      <c r="BS266" s="44">
        <v>229</v>
      </c>
      <c r="BT266" s="44">
        <v>3.6</v>
      </c>
      <c r="BU266" s="44">
        <v>8.6999999999999993</v>
      </c>
      <c r="BV266" s="44">
        <v>1.4</v>
      </c>
      <c r="BW266" s="44">
        <v>1</v>
      </c>
      <c r="BX266" s="44" t="s">
        <v>1265</v>
      </c>
      <c r="BY266" s="44">
        <v>19</v>
      </c>
      <c r="BZ266" s="44">
        <v>18</v>
      </c>
      <c r="CA266" s="44">
        <v>19</v>
      </c>
      <c r="CB266" s="44">
        <v>17</v>
      </c>
      <c r="CC266" s="44">
        <v>19</v>
      </c>
      <c r="CD266" s="44">
        <v>17</v>
      </c>
      <c r="CE266" s="44">
        <v>18</v>
      </c>
      <c r="CF266" s="44">
        <v>17</v>
      </c>
    </row>
    <row r="267" spans="1:84">
      <c r="A267" s="44" t="s">
        <v>4</v>
      </c>
      <c r="B267" s="45" t="s">
        <v>22</v>
      </c>
      <c r="AJ267" s="49">
        <v>42615</v>
      </c>
      <c r="AK267" s="60">
        <v>0.40625</v>
      </c>
      <c r="AL267" s="60">
        <f t="shared" si="21"/>
        <v>0.40972222222222221</v>
      </c>
      <c r="AM267" s="60">
        <f t="shared" si="20"/>
        <v>0.41666666666666669</v>
      </c>
      <c r="AN267" s="44" t="str">
        <f t="shared" si="22"/>
        <v>02/09/2016 09:50:00</v>
      </c>
      <c r="AO267" s="61" t="str">
        <f t="shared" si="23"/>
        <v>02/09/2016 10:00:00</v>
      </c>
      <c r="AP267" s="44">
        <f>VLOOKUP($AN267, [1]TableView_704030_20160816_20160!$D$2:$M$5095,3,FALSE)</f>
        <v>1018.6258112</v>
      </c>
      <c r="AQ267" s="44">
        <f>VLOOKUP($AN267, [1]TableView_704030_20160816_20160!$D$2:$M$5095,8,FALSE)</f>
        <v>18.1111111111111</v>
      </c>
      <c r="AR267" s="44">
        <f>VLOOKUP($AN267, [1]TableView_704030_20160816_20160!$D$2:$M$5095,10,FALSE)</f>
        <v>0</v>
      </c>
      <c r="AS267" s="44">
        <f>VLOOKUP($AN267, [1]TableView_704030_20160816_20160!$D$2:$M$5095,4,FALSE)</f>
        <v>86</v>
      </c>
      <c r="AT267" s="44">
        <f>VLOOKUP($AN267, [1]TableView_704030_20160816_20160!$D$2:$M$5095,6,FALSE)</f>
        <v>229</v>
      </c>
      <c r="AU267" s="44">
        <f>VLOOKUP($AN267, [1]TableView_704030_20160816_20160!$D$2:$M$5095,7,FALSE)</f>
        <v>3.6</v>
      </c>
      <c r="AV267" s="44">
        <f>VLOOKUP($AN267, [1]TableView_704030_20160816_20160!$D$2:$M$5095,2,FALSE)</f>
        <v>8.6999999999999993</v>
      </c>
      <c r="AW267" s="44">
        <f>VLOOKUP($AO267, [2]aacb8965d69cc6fd1cb3a5cae9e8ae7!$C$6:$F$853,4,FALSE)</f>
        <v>1.4</v>
      </c>
      <c r="AX267" s="15">
        <v>1</v>
      </c>
      <c r="AY267" s="44" t="str">
        <f t="shared" si="24"/>
        <v>02/09/2016 1</v>
      </c>
      <c r="AZ267" s="44">
        <f>VLOOKUP($AY267, [3]Sheet1!$D$3:$T$89,2,FALSE)</f>
        <v>19</v>
      </c>
      <c r="BA267" s="44">
        <f>VLOOKUP($AY267, [3]Sheet1!$D$3:$T$89,3,FALSE)</f>
        <v>18</v>
      </c>
      <c r="BB267" s="44">
        <f>VLOOKUP($AY267, [3]Sheet1!$D$3:$T$89,6,FALSE)</f>
        <v>19</v>
      </c>
      <c r="BC267" s="44">
        <f>VLOOKUP($AY267, [3]Sheet1!$D$3:$T$89,7,FALSE)</f>
        <v>17</v>
      </c>
      <c r="BD267" s="44">
        <f>VLOOKUP($AY267, [3]Sheet1!$D$3:$T$89,10,FALSE)</f>
        <v>19</v>
      </c>
      <c r="BE267" s="44">
        <f>VLOOKUP($AY267, [3]Sheet1!$D$3:$T$89,11,FALSE)</f>
        <v>17</v>
      </c>
      <c r="BF267" s="44">
        <f>VLOOKUP($AY267, [3]Sheet1!$D$3:$T$89,14,FALSE)</f>
        <v>18</v>
      </c>
      <c r="BG267" s="44">
        <f>VLOOKUP($AY267, [3]Sheet1!$D$3:$T$89,15,FALSE)</f>
        <v>17</v>
      </c>
      <c r="BI267" s="49">
        <v>42615</v>
      </c>
      <c r="BJ267" s="50">
        <v>0.40625</v>
      </c>
      <c r="BK267" s="50">
        <v>0.40972222222222221</v>
      </c>
      <c r="BL267" s="50">
        <v>0.41666666666666669</v>
      </c>
      <c r="BM267" s="44" t="s">
        <v>1418</v>
      </c>
      <c r="BN267" s="44" t="s">
        <v>1419</v>
      </c>
      <c r="BO267" s="44">
        <v>1018.6258112</v>
      </c>
      <c r="BP267" s="44">
        <v>18.1111111111111</v>
      </c>
      <c r="BQ267" s="44">
        <v>0</v>
      </c>
      <c r="BR267" s="44">
        <v>86</v>
      </c>
      <c r="BS267" s="44">
        <v>229</v>
      </c>
      <c r="BT267" s="44">
        <v>3.6</v>
      </c>
      <c r="BU267" s="44">
        <v>8.6999999999999993</v>
      </c>
      <c r="BV267" s="44">
        <v>1.4</v>
      </c>
      <c r="BW267" s="44">
        <v>1</v>
      </c>
      <c r="BX267" s="44" t="s">
        <v>1265</v>
      </c>
      <c r="BY267" s="44">
        <v>19</v>
      </c>
      <c r="BZ267" s="44">
        <v>18</v>
      </c>
      <c r="CA267" s="44">
        <v>19</v>
      </c>
      <c r="CB267" s="44">
        <v>17</v>
      </c>
      <c r="CC267" s="44">
        <v>19</v>
      </c>
      <c r="CD267" s="44">
        <v>17</v>
      </c>
      <c r="CE267" s="44">
        <v>18</v>
      </c>
      <c r="CF267" s="44">
        <v>17</v>
      </c>
    </row>
    <row r="268" spans="1:84">
      <c r="A268" s="44" t="s">
        <v>5</v>
      </c>
      <c r="B268" s="45" t="s">
        <v>507</v>
      </c>
      <c r="AJ268" s="49">
        <v>42615</v>
      </c>
      <c r="AK268" s="60">
        <v>0.40625</v>
      </c>
      <c r="AL268" s="60">
        <f t="shared" si="21"/>
        <v>0.40972222222222221</v>
      </c>
      <c r="AM268" s="60">
        <f t="shared" ref="AM268:AM331" si="25">ROUND(AK268*(24*60/30),0)/(24*60/30)</f>
        <v>0.41666666666666669</v>
      </c>
      <c r="AN268" s="44" t="str">
        <f t="shared" si="22"/>
        <v>02/09/2016 09:50:00</v>
      </c>
      <c r="AO268" s="61" t="str">
        <f t="shared" si="23"/>
        <v>02/09/2016 10:00:00</v>
      </c>
      <c r="AP268" s="44">
        <f>VLOOKUP($AN268, [1]TableView_704030_20160816_20160!$D$2:$M$5095,3,FALSE)</f>
        <v>1018.6258112</v>
      </c>
      <c r="AQ268" s="44">
        <f>VLOOKUP($AN268, [1]TableView_704030_20160816_20160!$D$2:$M$5095,8,FALSE)</f>
        <v>18.1111111111111</v>
      </c>
      <c r="AR268" s="44">
        <f>VLOOKUP($AN268, [1]TableView_704030_20160816_20160!$D$2:$M$5095,10,FALSE)</f>
        <v>0</v>
      </c>
      <c r="AS268" s="44">
        <f>VLOOKUP($AN268, [1]TableView_704030_20160816_20160!$D$2:$M$5095,4,FALSE)</f>
        <v>86</v>
      </c>
      <c r="AT268" s="44">
        <f>VLOOKUP($AN268, [1]TableView_704030_20160816_20160!$D$2:$M$5095,6,FALSE)</f>
        <v>229</v>
      </c>
      <c r="AU268" s="44">
        <f>VLOOKUP($AN268, [1]TableView_704030_20160816_20160!$D$2:$M$5095,7,FALSE)</f>
        <v>3.6</v>
      </c>
      <c r="AV268" s="44">
        <f>VLOOKUP($AN268, [1]TableView_704030_20160816_20160!$D$2:$M$5095,2,FALSE)</f>
        <v>8.6999999999999993</v>
      </c>
      <c r="AW268" s="44">
        <f>VLOOKUP($AO268, [2]aacb8965d69cc6fd1cb3a5cae9e8ae7!$C$6:$F$853,4,FALSE)</f>
        <v>1.4</v>
      </c>
      <c r="AX268" s="15">
        <v>1</v>
      </c>
      <c r="AY268" s="44" t="str">
        <f t="shared" si="24"/>
        <v>02/09/2016 1</v>
      </c>
      <c r="AZ268" s="44">
        <f>VLOOKUP($AY268, [3]Sheet1!$D$3:$T$89,2,FALSE)</f>
        <v>19</v>
      </c>
      <c r="BA268" s="44">
        <f>VLOOKUP($AY268, [3]Sheet1!$D$3:$T$89,3,FALSE)</f>
        <v>18</v>
      </c>
      <c r="BB268" s="44">
        <f>VLOOKUP($AY268, [3]Sheet1!$D$3:$T$89,6,FALSE)</f>
        <v>19</v>
      </c>
      <c r="BC268" s="44">
        <f>VLOOKUP($AY268, [3]Sheet1!$D$3:$T$89,7,FALSE)</f>
        <v>17</v>
      </c>
      <c r="BD268" s="44">
        <f>VLOOKUP($AY268, [3]Sheet1!$D$3:$T$89,10,FALSE)</f>
        <v>19</v>
      </c>
      <c r="BE268" s="44">
        <f>VLOOKUP($AY268, [3]Sheet1!$D$3:$T$89,11,FALSE)</f>
        <v>17</v>
      </c>
      <c r="BF268" s="44">
        <f>VLOOKUP($AY268, [3]Sheet1!$D$3:$T$89,14,FALSE)</f>
        <v>18</v>
      </c>
      <c r="BG268" s="44">
        <f>VLOOKUP($AY268, [3]Sheet1!$D$3:$T$89,15,FALSE)</f>
        <v>17</v>
      </c>
      <c r="BI268" s="49">
        <v>42615</v>
      </c>
      <c r="BJ268" s="50">
        <v>0.40625</v>
      </c>
      <c r="BK268" s="50">
        <v>0.40972222222222221</v>
      </c>
      <c r="BL268" s="50">
        <v>0.41666666666666669</v>
      </c>
      <c r="BM268" s="44" t="s">
        <v>1418</v>
      </c>
      <c r="BN268" s="44" t="s">
        <v>1419</v>
      </c>
      <c r="BO268" s="44">
        <v>1018.6258112</v>
      </c>
      <c r="BP268" s="44">
        <v>18.1111111111111</v>
      </c>
      <c r="BQ268" s="44">
        <v>0</v>
      </c>
      <c r="BR268" s="44">
        <v>86</v>
      </c>
      <c r="BS268" s="44">
        <v>229</v>
      </c>
      <c r="BT268" s="44">
        <v>3.6</v>
      </c>
      <c r="BU268" s="44">
        <v>8.6999999999999993</v>
      </c>
      <c r="BV268" s="44">
        <v>1.4</v>
      </c>
      <c r="BW268" s="44">
        <v>1</v>
      </c>
      <c r="BX268" s="44" t="s">
        <v>1265</v>
      </c>
      <c r="BY268" s="44">
        <v>19</v>
      </c>
      <c r="BZ268" s="44">
        <v>18</v>
      </c>
      <c r="CA268" s="44">
        <v>19</v>
      </c>
      <c r="CB268" s="44">
        <v>17</v>
      </c>
      <c r="CC268" s="44">
        <v>19</v>
      </c>
      <c r="CD268" s="44">
        <v>17</v>
      </c>
      <c r="CE268" s="44">
        <v>18</v>
      </c>
      <c r="CF268" s="44">
        <v>17</v>
      </c>
    </row>
    <row r="269" spans="1:84">
      <c r="A269" s="44" t="s">
        <v>6</v>
      </c>
      <c r="B269" s="45" t="s">
        <v>177</v>
      </c>
      <c r="AJ269" s="49">
        <v>42615</v>
      </c>
      <c r="AK269" s="60">
        <v>0.40625</v>
      </c>
      <c r="AL269" s="60">
        <f t="shared" si="21"/>
        <v>0.40972222222222221</v>
      </c>
      <c r="AM269" s="60">
        <f t="shared" si="25"/>
        <v>0.41666666666666669</v>
      </c>
      <c r="AN269" s="44" t="str">
        <f t="shared" si="22"/>
        <v>02/09/2016 09:50:00</v>
      </c>
      <c r="AO269" s="61" t="str">
        <f t="shared" si="23"/>
        <v>02/09/2016 10:00:00</v>
      </c>
      <c r="AP269" s="44">
        <f>VLOOKUP($AN269, [1]TableView_704030_20160816_20160!$D$2:$M$5095,3,FALSE)</f>
        <v>1018.6258112</v>
      </c>
      <c r="AQ269" s="44">
        <f>VLOOKUP($AN269, [1]TableView_704030_20160816_20160!$D$2:$M$5095,8,FALSE)</f>
        <v>18.1111111111111</v>
      </c>
      <c r="AR269" s="44">
        <f>VLOOKUP($AN269, [1]TableView_704030_20160816_20160!$D$2:$M$5095,10,FALSE)</f>
        <v>0</v>
      </c>
      <c r="AS269" s="44">
        <f>VLOOKUP($AN269, [1]TableView_704030_20160816_20160!$D$2:$M$5095,4,FALSE)</f>
        <v>86</v>
      </c>
      <c r="AT269" s="44">
        <f>VLOOKUP($AN269, [1]TableView_704030_20160816_20160!$D$2:$M$5095,6,FALSE)</f>
        <v>229</v>
      </c>
      <c r="AU269" s="44">
        <f>VLOOKUP($AN269, [1]TableView_704030_20160816_20160!$D$2:$M$5095,7,FALSE)</f>
        <v>3.6</v>
      </c>
      <c r="AV269" s="44">
        <f>VLOOKUP($AN269, [1]TableView_704030_20160816_20160!$D$2:$M$5095,2,FALSE)</f>
        <v>8.6999999999999993</v>
      </c>
      <c r="AW269" s="44">
        <f>VLOOKUP($AO269, [2]aacb8965d69cc6fd1cb3a5cae9e8ae7!$C$6:$F$853,4,FALSE)</f>
        <v>1.4</v>
      </c>
      <c r="AX269" s="15">
        <v>1</v>
      </c>
      <c r="AY269" s="44" t="str">
        <f t="shared" si="24"/>
        <v>02/09/2016 1</v>
      </c>
      <c r="AZ269" s="44">
        <f>VLOOKUP($AY269, [3]Sheet1!$D$3:$T$89,2,FALSE)</f>
        <v>19</v>
      </c>
      <c r="BA269" s="44">
        <f>VLOOKUP($AY269, [3]Sheet1!$D$3:$T$89,3,FALSE)</f>
        <v>18</v>
      </c>
      <c r="BB269" s="44">
        <f>VLOOKUP($AY269, [3]Sheet1!$D$3:$T$89,6,FALSE)</f>
        <v>19</v>
      </c>
      <c r="BC269" s="44">
        <f>VLOOKUP($AY269, [3]Sheet1!$D$3:$T$89,7,FALSE)</f>
        <v>17</v>
      </c>
      <c r="BD269" s="44">
        <f>VLOOKUP($AY269, [3]Sheet1!$D$3:$T$89,10,FALSE)</f>
        <v>19</v>
      </c>
      <c r="BE269" s="44">
        <f>VLOOKUP($AY269, [3]Sheet1!$D$3:$T$89,11,FALSE)</f>
        <v>17</v>
      </c>
      <c r="BF269" s="44">
        <f>VLOOKUP($AY269, [3]Sheet1!$D$3:$T$89,14,FALSE)</f>
        <v>18</v>
      </c>
      <c r="BG269" s="44">
        <f>VLOOKUP($AY269, [3]Sheet1!$D$3:$T$89,15,FALSE)</f>
        <v>17</v>
      </c>
      <c r="BI269" s="49">
        <v>42615</v>
      </c>
      <c r="BJ269" s="50">
        <v>0.40625</v>
      </c>
      <c r="BK269" s="50">
        <v>0.40972222222222221</v>
      </c>
      <c r="BL269" s="50">
        <v>0.41666666666666669</v>
      </c>
      <c r="BM269" s="44" t="s">
        <v>1418</v>
      </c>
      <c r="BN269" s="44" t="s">
        <v>1419</v>
      </c>
      <c r="BO269" s="44">
        <v>1018.6258112</v>
      </c>
      <c r="BP269" s="44">
        <v>18.1111111111111</v>
      </c>
      <c r="BQ269" s="44">
        <v>0</v>
      </c>
      <c r="BR269" s="44">
        <v>86</v>
      </c>
      <c r="BS269" s="44">
        <v>229</v>
      </c>
      <c r="BT269" s="44">
        <v>3.6</v>
      </c>
      <c r="BU269" s="44">
        <v>8.6999999999999993</v>
      </c>
      <c r="BV269" s="44">
        <v>1.4</v>
      </c>
      <c r="BW269" s="44">
        <v>1</v>
      </c>
      <c r="BX269" s="44" t="s">
        <v>1265</v>
      </c>
      <c r="BY269" s="44">
        <v>19</v>
      </c>
      <c r="BZ269" s="44">
        <v>18</v>
      </c>
      <c r="CA269" s="44">
        <v>19</v>
      </c>
      <c r="CB269" s="44">
        <v>17</v>
      </c>
      <c r="CC269" s="44">
        <v>19</v>
      </c>
      <c r="CD269" s="44">
        <v>17</v>
      </c>
      <c r="CE269" s="44">
        <v>18</v>
      </c>
      <c r="CF269" s="44">
        <v>17</v>
      </c>
    </row>
    <row r="270" spans="1:84">
      <c r="A270" s="44" t="s">
        <v>7</v>
      </c>
      <c r="AJ270" s="49">
        <v>42615</v>
      </c>
      <c r="AK270" s="60">
        <v>0.40625</v>
      </c>
      <c r="AL270" s="60">
        <f t="shared" si="21"/>
        <v>0.40972222222222221</v>
      </c>
      <c r="AM270" s="60">
        <f t="shared" si="25"/>
        <v>0.41666666666666669</v>
      </c>
      <c r="AN270" s="44" t="str">
        <f t="shared" si="22"/>
        <v>02/09/2016 09:50:00</v>
      </c>
      <c r="AO270" s="61" t="str">
        <f t="shared" si="23"/>
        <v>02/09/2016 10:00:00</v>
      </c>
      <c r="AP270" s="44">
        <f>VLOOKUP($AN270, [1]TableView_704030_20160816_20160!$D$2:$M$5095,3,FALSE)</f>
        <v>1018.6258112</v>
      </c>
      <c r="AQ270" s="44">
        <f>VLOOKUP($AN270, [1]TableView_704030_20160816_20160!$D$2:$M$5095,8,FALSE)</f>
        <v>18.1111111111111</v>
      </c>
      <c r="AR270" s="44">
        <f>VLOOKUP($AN270, [1]TableView_704030_20160816_20160!$D$2:$M$5095,10,FALSE)</f>
        <v>0</v>
      </c>
      <c r="AS270" s="44">
        <f>VLOOKUP($AN270, [1]TableView_704030_20160816_20160!$D$2:$M$5095,4,FALSE)</f>
        <v>86</v>
      </c>
      <c r="AT270" s="44">
        <f>VLOOKUP($AN270, [1]TableView_704030_20160816_20160!$D$2:$M$5095,6,FALSE)</f>
        <v>229</v>
      </c>
      <c r="AU270" s="44">
        <f>VLOOKUP($AN270, [1]TableView_704030_20160816_20160!$D$2:$M$5095,7,FALSE)</f>
        <v>3.6</v>
      </c>
      <c r="AV270" s="44">
        <f>VLOOKUP($AN270, [1]TableView_704030_20160816_20160!$D$2:$M$5095,2,FALSE)</f>
        <v>8.6999999999999993</v>
      </c>
      <c r="AW270" s="44">
        <f>VLOOKUP($AO270, [2]aacb8965d69cc6fd1cb3a5cae9e8ae7!$C$6:$F$853,4,FALSE)</f>
        <v>1.4</v>
      </c>
      <c r="AX270" s="15">
        <v>1</v>
      </c>
      <c r="AY270" s="44" t="str">
        <f t="shared" si="24"/>
        <v>02/09/2016 1</v>
      </c>
      <c r="AZ270" s="44">
        <f>VLOOKUP($AY270, [3]Sheet1!$D$3:$T$89,2,FALSE)</f>
        <v>19</v>
      </c>
      <c r="BA270" s="44">
        <f>VLOOKUP($AY270, [3]Sheet1!$D$3:$T$89,3,FALSE)</f>
        <v>18</v>
      </c>
      <c r="BB270" s="44">
        <f>VLOOKUP($AY270, [3]Sheet1!$D$3:$T$89,6,FALSE)</f>
        <v>19</v>
      </c>
      <c r="BC270" s="44">
        <f>VLOOKUP($AY270, [3]Sheet1!$D$3:$T$89,7,FALSE)</f>
        <v>17</v>
      </c>
      <c r="BD270" s="44">
        <f>VLOOKUP($AY270, [3]Sheet1!$D$3:$T$89,10,FALSE)</f>
        <v>19</v>
      </c>
      <c r="BE270" s="44">
        <f>VLOOKUP($AY270, [3]Sheet1!$D$3:$T$89,11,FALSE)</f>
        <v>17</v>
      </c>
      <c r="BF270" s="44">
        <f>VLOOKUP($AY270, [3]Sheet1!$D$3:$T$89,14,FALSE)</f>
        <v>18</v>
      </c>
      <c r="BG270" s="44">
        <f>VLOOKUP($AY270, [3]Sheet1!$D$3:$T$89,15,FALSE)</f>
        <v>17</v>
      </c>
      <c r="BI270" s="49">
        <v>42615</v>
      </c>
      <c r="BJ270" s="50">
        <v>0.40625</v>
      </c>
      <c r="BK270" s="50">
        <v>0.40972222222222221</v>
      </c>
      <c r="BL270" s="50">
        <v>0.41666666666666669</v>
      </c>
      <c r="BM270" s="44" t="s">
        <v>1418</v>
      </c>
      <c r="BN270" s="44" t="s">
        <v>1419</v>
      </c>
      <c r="BO270" s="44">
        <v>1018.6258112</v>
      </c>
      <c r="BP270" s="44">
        <v>18.1111111111111</v>
      </c>
      <c r="BQ270" s="44">
        <v>0</v>
      </c>
      <c r="BR270" s="44">
        <v>86</v>
      </c>
      <c r="BS270" s="44">
        <v>229</v>
      </c>
      <c r="BT270" s="44">
        <v>3.6</v>
      </c>
      <c r="BU270" s="44">
        <v>8.6999999999999993</v>
      </c>
      <c r="BV270" s="44">
        <v>1.4</v>
      </c>
      <c r="BW270" s="44">
        <v>1</v>
      </c>
      <c r="BX270" s="44" t="s">
        <v>1265</v>
      </c>
      <c r="BY270" s="44">
        <v>19</v>
      </c>
      <c r="BZ270" s="44">
        <v>18</v>
      </c>
      <c r="CA270" s="44">
        <v>19</v>
      </c>
      <c r="CB270" s="44">
        <v>17</v>
      </c>
      <c r="CC270" s="44">
        <v>19</v>
      </c>
      <c r="CD270" s="44">
        <v>17</v>
      </c>
      <c r="CE270" s="44">
        <v>18</v>
      </c>
      <c r="CF270" s="44">
        <v>17</v>
      </c>
    </row>
    <row r="271" spans="1:84" s="28" customFormat="1">
      <c r="B271" s="51"/>
      <c r="D271" s="52"/>
      <c r="M271" s="54"/>
      <c r="O271" s="52"/>
      <c r="X271" s="54"/>
      <c r="Z271" s="52"/>
      <c r="AJ271" s="49">
        <v>42615</v>
      </c>
      <c r="AK271" s="60">
        <v>0.40625</v>
      </c>
      <c r="AL271" s="60">
        <f t="shared" si="21"/>
        <v>0.40972222222222221</v>
      </c>
      <c r="AM271" s="60">
        <f t="shared" si="25"/>
        <v>0.41666666666666669</v>
      </c>
      <c r="AN271" s="44" t="str">
        <f t="shared" si="22"/>
        <v>02/09/2016 09:50:00</v>
      </c>
      <c r="AO271" s="61" t="str">
        <f t="shared" si="23"/>
        <v>02/09/2016 10:00:00</v>
      </c>
      <c r="AP271" s="44">
        <f>VLOOKUP($AN271, [1]TableView_704030_20160816_20160!$D$2:$M$5095,3,FALSE)</f>
        <v>1018.6258112</v>
      </c>
      <c r="AQ271" s="44">
        <f>VLOOKUP($AN271, [1]TableView_704030_20160816_20160!$D$2:$M$5095,8,FALSE)</f>
        <v>18.1111111111111</v>
      </c>
      <c r="AR271" s="44">
        <f>VLOOKUP($AN271, [1]TableView_704030_20160816_20160!$D$2:$M$5095,10,FALSE)</f>
        <v>0</v>
      </c>
      <c r="AS271" s="44">
        <f>VLOOKUP($AN271, [1]TableView_704030_20160816_20160!$D$2:$M$5095,4,FALSE)</f>
        <v>86</v>
      </c>
      <c r="AT271" s="44">
        <f>VLOOKUP($AN271, [1]TableView_704030_20160816_20160!$D$2:$M$5095,6,FALSE)</f>
        <v>229</v>
      </c>
      <c r="AU271" s="44">
        <f>VLOOKUP($AN271, [1]TableView_704030_20160816_20160!$D$2:$M$5095,7,FALSE)</f>
        <v>3.6</v>
      </c>
      <c r="AV271" s="44">
        <f>VLOOKUP($AN271, [1]TableView_704030_20160816_20160!$D$2:$M$5095,2,FALSE)</f>
        <v>8.6999999999999993</v>
      </c>
      <c r="AW271" s="44">
        <f>VLOOKUP($AO271, [2]aacb8965d69cc6fd1cb3a5cae9e8ae7!$C$6:$F$853,4,FALSE)</f>
        <v>1.4</v>
      </c>
      <c r="AX271" s="15">
        <v>1</v>
      </c>
      <c r="AY271" s="44" t="str">
        <f t="shared" si="24"/>
        <v>02/09/2016 1</v>
      </c>
      <c r="AZ271" s="44">
        <f>VLOOKUP($AY271, [3]Sheet1!$D$3:$T$89,2,FALSE)</f>
        <v>19</v>
      </c>
      <c r="BA271" s="44">
        <f>VLOOKUP($AY271, [3]Sheet1!$D$3:$T$89,3,FALSE)</f>
        <v>18</v>
      </c>
      <c r="BB271" s="44">
        <f>VLOOKUP($AY271, [3]Sheet1!$D$3:$T$89,6,FALSE)</f>
        <v>19</v>
      </c>
      <c r="BC271" s="44">
        <f>VLOOKUP($AY271, [3]Sheet1!$D$3:$T$89,7,FALSE)</f>
        <v>17</v>
      </c>
      <c r="BD271" s="44">
        <f>VLOOKUP($AY271, [3]Sheet1!$D$3:$T$89,10,FALSE)</f>
        <v>19</v>
      </c>
      <c r="BE271" s="44">
        <f>VLOOKUP($AY271, [3]Sheet1!$D$3:$T$89,11,FALSE)</f>
        <v>17</v>
      </c>
      <c r="BF271" s="44">
        <f>VLOOKUP($AY271, [3]Sheet1!$D$3:$T$89,14,FALSE)</f>
        <v>18</v>
      </c>
      <c r="BG271" s="44">
        <f>VLOOKUP($AY271, [3]Sheet1!$D$3:$T$89,15,FALSE)</f>
        <v>17</v>
      </c>
      <c r="BI271" s="58">
        <v>42615</v>
      </c>
      <c r="BJ271" s="59">
        <v>0.40625</v>
      </c>
      <c r="BK271" s="59">
        <v>0.40972222222222221</v>
      </c>
      <c r="BL271" s="59">
        <v>0.41666666666666669</v>
      </c>
      <c r="BM271" s="28" t="s">
        <v>1418</v>
      </c>
      <c r="BN271" s="28" t="s">
        <v>1419</v>
      </c>
      <c r="BO271" s="28">
        <v>1018.6258112</v>
      </c>
      <c r="BP271" s="28">
        <v>18.1111111111111</v>
      </c>
      <c r="BQ271" s="28">
        <v>0</v>
      </c>
      <c r="BR271" s="28">
        <v>86</v>
      </c>
      <c r="BS271" s="28">
        <v>229</v>
      </c>
      <c r="BT271" s="28">
        <v>3.6</v>
      </c>
      <c r="BU271" s="28">
        <v>8.6999999999999993</v>
      </c>
      <c r="BV271" s="28">
        <v>1.4</v>
      </c>
      <c r="BW271" s="28">
        <v>1</v>
      </c>
      <c r="BX271" s="28" t="s">
        <v>1265</v>
      </c>
      <c r="BY271" s="28">
        <v>19</v>
      </c>
      <c r="BZ271" s="28">
        <v>18</v>
      </c>
      <c r="CA271" s="28">
        <v>19</v>
      </c>
      <c r="CB271" s="28">
        <v>17</v>
      </c>
      <c r="CC271" s="28">
        <v>19</v>
      </c>
      <c r="CD271" s="28">
        <v>17</v>
      </c>
      <c r="CE271" s="28">
        <v>18</v>
      </c>
      <c r="CF271" s="28">
        <v>17</v>
      </c>
    </row>
    <row r="272" spans="1:84">
      <c r="A272" s="44" t="s">
        <v>0</v>
      </c>
      <c r="B272" s="45" t="s">
        <v>535</v>
      </c>
      <c r="D272" s="46">
        <v>0</v>
      </c>
      <c r="E272" s="44" t="s">
        <v>32</v>
      </c>
      <c r="O272" s="46">
        <v>0</v>
      </c>
      <c r="P272" s="44" t="s">
        <v>32</v>
      </c>
      <c r="Z272" s="46">
        <v>0</v>
      </c>
      <c r="AA272" s="44" t="s">
        <v>32</v>
      </c>
      <c r="AJ272" s="49">
        <v>42615</v>
      </c>
      <c r="AK272" s="60">
        <v>0.72986111111111107</v>
      </c>
      <c r="AL272" s="60">
        <v>0.73263888888888884</v>
      </c>
      <c r="AM272" s="60">
        <f t="shared" si="25"/>
        <v>0.72916666666666663</v>
      </c>
      <c r="AN272" s="44" t="str">
        <f t="shared" si="22"/>
        <v>02/09/2016 17:35:00</v>
      </c>
      <c r="AO272" s="61" t="str">
        <f t="shared" si="23"/>
        <v>02/09/2016 17:30:00</v>
      </c>
      <c r="AP272" s="44">
        <f>VLOOKUP($AN272, [1]TableView_704030_20160816_20160!$D$2:$M$5095,3,FALSE)</f>
        <v>1016.79716114</v>
      </c>
      <c r="AQ272" s="44">
        <f>VLOOKUP($AN272, [1]TableView_704030_20160816_20160!$D$2:$M$5095,8,FALSE)</f>
        <v>16.7777777777778</v>
      </c>
      <c r="AR272" s="44">
        <f>VLOOKUP($AN272, [1]TableView_704030_20160816_20160!$D$2:$M$5095,10,FALSE)</f>
        <v>0</v>
      </c>
      <c r="AS272" s="44">
        <f>VLOOKUP($AN272, [1]TableView_704030_20160816_20160!$D$2:$M$5095,4,FALSE)</f>
        <v>95</v>
      </c>
      <c r="AT272" s="44">
        <f>VLOOKUP($AN272, [1]TableView_704030_20160816_20160!$D$2:$M$5095,6,FALSE)</f>
        <v>196</v>
      </c>
      <c r="AU272" s="44">
        <f>VLOOKUP($AN272, [1]TableView_704030_20160816_20160!$D$2:$M$5095,7,FALSE)</f>
        <v>2.2999999999999998</v>
      </c>
      <c r="AV272" s="44">
        <f>VLOOKUP($AN272, [1]TableView_704030_20160816_20160!$D$2:$M$5095,2,FALSE)</f>
        <v>9.6</v>
      </c>
      <c r="AW272" s="44">
        <f>VLOOKUP($AO272, [2]aacb8965d69cc6fd1cb3a5cae9e8ae7!$C$6:$F$853,4,FALSE)</f>
        <v>0</v>
      </c>
      <c r="AX272" s="15">
        <v>4</v>
      </c>
      <c r="AY272" s="44" t="str">
        <f t="shared" si="24"/>
        <v>02/09/2016 4</v>
      </c>
      <c r="AZ272" s="44">
        <f>VLOOKUP($AY272, [3]Sheet1!$D$3:$T$89,2,FALSE)</f>
        <v>17</v>
      </c>
      <c r="BA272" s="44">
        <f>VLOOKUP($AY272, [3]Sheet1!$D$3:$T$89,3,FALSE)</f>
        <v>17</v>
      </c>
      <c r="BB272" s="44">
        <f>VLOOKUP($AY272, [3]Sheet1!$D$3:$T$89,6,FALSE)</f>
        <v>18</v>
      </c>
      <c r="BC272" s="44">
        <f>VLOOKUP($AY272, [3]Sheet1!$D$3:$T$89,7,FALSE)</f>
        <v>17</v>
      </c>
      <c r="BD272" s="44">
        <f>VLOOKUP($AY272, [3]Sheet1!$D$3:$T$89,10,FALSE)</f>
        <v>18</v>
      </c>
      <c r="BE272" s="44">
        <f>VLOOKUP($AY272, [3]Sheet1!$D$3:$T$89,11,FALSE)</f>
        <v>18</v>
      </c>
      <c r="BF272" s="44">
        <f>VLOOKUP($AY272, [3]Sheet1!$D$3:$T$89,14,FALSE)</f>
        <v>19</v>
      </c>
      <c r="BG272" s="44">
        <f>VLOOKUP($AY272, [3]Sheet1!$D$3:$T$89,15,FALSE)</f>
        <v>18</v>
      </c>
      <c r="BI272" s="49">
        <v>42615</v>
      </c>
      <c r="BJ272" s="50">
        <v>0.72986111111111107</v>
      </c>
      <c r="BK272" s="50">
        <v>0.73263888888888884</v>
      </c>
      <c r="BL272" s="50">
        <v>0.72916666666666663</v>
      </c>
      <c r="BM272" s="44" t="s">
        <v>1420</v>
      </c>
      <c r="BN272" s="44" t="s">
        <v>1421</v>
      </c>
      <c r="BO272" s="44">
        <v>1016.79716114</v>
      </c>
      <c r="BP272" s="44">
        <v>16.7777777777778</v>
      </c>
      <c r="BQ272" s="44">
        <v>0</v>
      </c>
      <c r="BR272" s="44">
        <v>95</v>
      </c>
      <c r="BS272" s="44">
        <v>196</v>
      </c>
      <c r="BT272" s="44">
        <v>2.2999999999999998</v>
      </c>
      <c r="BU272" s="44">
        <v>9.6</v>
      </c>
      <c r="BV272" s="44">
        <v>0</v>
      </c>
      <c r="BW272" s="44">
        <v>4</v>
      </c>
      <c r="BX272" s="44" t="s">
        <v>1266</v>
      </c>
      <c r="BY272" s="44">
        <v>17</v>
      </c>
      <c r="BZ272" s="44">
        <v>17</v>
      </c>
      <c r="CA272" s="44">
        <v>18</v>
      </c>
      <c r="CB272" s="44">
        <v>17</v>
      </c>
      <c r="CC272" s="44">
        <v>18</v>
      </c>
      <c r="CD272" s="44">
        <v>18</v>
      </c>
      <c r="CE272" s="44">
        <v>19</v>
      </c>
      <c r="CF272" s="44">
        <v>18</v>
      </c>
    </row>
    <row r="273" spans="1:84">
      <c r="A273" s="44" t="s">
        <v>1</v>
      </c>
      <c r="B273" s="45" t="s">
        <v>538</v>
      </c>
      <c r="D273" s="46">
        <v>2.0833333333333332E-2</v>
      </c>
      <c r="O273" s="46">
        <v>2.0833333333333332E-2</v>
      </c>
      <c r="Z273" s="46">
        <v>2.0833333333333332E-2</v>
      </c>
      <c r="AJ273" s="49">
        <v>42615</v>
      </c>
      <c r="AK273" s="60">
        <v>0.72986111111111107</v>
      </c>
      <c r="AL273" s="60">
        <v>0.73263888888888884</v>
      </c>
      <c r="AM273" s="60">
        <f t="shared" si="25"/>
        <v>0.72916666666666663</v>
      </c>
      <c r="AN273" s="44" t="str">
        <f t="shared" si="22"/>
        <v>02/09/2016 17:35:00</v>
      </c>
      <c r="AO273" s="61" t="str">
        <f t="shared" si="23"/>
        <v>02/09/2016 17:30:00</v>
      </c>
      <c r="AP273" s="44">
        <f>VLOOKUP($AN273, [1]TableView_704030_20160816_20160!$D$2:$M$5095,3,FALSE)</f>
        <v>1016.79716114</v>
      </c>
      <c r="AQ273" s="44">
        <f>VLOOKUP($AN273, [1]TableView_704030_20160816_20160!$D$2:$M$5095,8,FALSE)</f>
        <v>16.7777777777778</v>
      </c>
      <c r="AR273" s="44">
        <f>VLOOKUP($AN273, [1]TableView_704030_20160816_20160!$D$2:$M$5095,10,FALSE)</f>
        <v>0</v>
      </c>
      <c r="AS273" s="44">
        <f>VLOOKUP($AN273, [1]TableView_704030_20160816_20160!$D$2:$M$5095,4,FALSE)</f>
        <v>95</v>
      </c>
      <c r="AT273" s="44">
        <f>VLOOKUP($AN273, [1]TableView_704030_20160816_20160!$D$2:$M$5095,6,FALSE)</f>
        <v>196</v>
      </c>
      <c r="AU273" s="44">
        <f>VLOOKUP($AN273, [1]TableView_704030_20160816_20160!$D$2:$M$5095,7,FALSE)</f>
        <v>2.2999999999999998</v>
      </c>
      <c r="AV273" s="44">
        <f>VLOOKUP($AN273, [1]TableView_704030_20160816_20160!$D$2:$M$5095,2,FALSE)</f>
        <v>9.6</v>
      </c>
      <c r="AW273" s="44">
        <f>VLOOKUP($AO273, [2]aacb8965d69cc6fd1cb3a5cae9e8ae7!$C$6:$F$853,4,FALSE)</f>
        <v>0</v>
      </c>
      <c r="AX273" s="15">
        <v>4</v>
      </c>
      <c r="AY273" s="44" t="str">
        <f t="shared" si="24"/>
        <v>02/09/2016 4</v>
      </c>
      <c r="AZ273" s="44">
        <f>VLOOKUP($AY273, [3]Sheet1!$D$3:$T$89,2,FALSE)</f>
        <v>17</v>
      </c>
      <c r="BA273" s="44">
        <f>VLOOKUP($AY273, [3]Sheet1!$D$3:$T$89,3,FALSE)</f>
        <v>17</v>
      </c>
      <c r="BB273" s="44">
        <f>VLOOKUP($AY273, [3]Sheet1!$D$3:$T$89,6,FALSE)</f>
        <v>18</v>
      </c>
      <c r="BC273" s="44">
        <f>VLOOKUP($AY273, [3]Sheet1!$D$3:$T$89,7,FALSE)</f>
        <v>17</v>
      </c>
      <c r="BD273" s="44">
        <f>VLOOKUP($AY273, [3]Sheet1!$D$3:$T$89,10,FALSE)</f>
        <v>18</v>
      </c>
      <c r="BE273" s="44">
        <f>VLOOKUP($AY273, [3]Sheet1!$D$3:$T$89,11,FALSE)</f>
        <v>18</v>
      </c>
      <c r="BF273" s="44">
        <f>VLOOKUP($AY273, [3]Sheet1!$D$3:$T$89,14,FALSE)</f>
        <v>19</v>
      </c>
      <c r="BG273" s="44">
        <f>VLOOKUP($AY273, [3]Sheet1!$D$3:$T$89,15,FALSE)</f>
        <v>18</v>
      </c>
      <c r="BI273" s="49">
        <v>42615</v>
      </c>
      <c r="BJ273" s="50">
        <v>0.72986111111111107</v>
      </c>
      <c r="BK273" s="50">
        <v>0.73263888888888884</v>
      </c>
      <c r="BL273" s="50">
        <v>0.72916666666666663</v>
      </c>
      <c r="BM273" s="44" t="s">
        <v>1420</v>
      </c>
      <c r="BN273" s="44" t="s">
        <v>1421</v>
      </c>
      <c r="BO273" s="44">
        <v>1016.79716114</v>
      </c>
      <c r="BP273" s="44">
        <v>16.7777777777778</v>
      </c>
      <c r="BQ273" s="44">
        <v>0</v>
      </c>
      <c r="BR273" s="44">
        <v>95</v>
      </c>
      <c r="BS273" s="44">
        <v>196</v>
      </c>
      <c r="BT273" s="44">
        <v>2.2999999999999998</v>
      </c>
      <c r="BU273" s="44">
        <v>9.6</v>
      </c>
      <c r="BV273" s="44">
        <v>0</v>
      </c>
      <c r="BW273" s="44">
        <v>4</v>
      </c>
      <c r="BX273" s="44" t="s">
        <v>1266</v>
      </c>
      <c r="BY273" s="44">
        <v>17</v>
      </c>
      <c r="BZ273" s="44">
        <v>17</v>
      </c>
      <c r="CA273" s="44">
        <v>18</v>
      </c>
      <c r="CB273" s="44">
        <v>17</v>
      </c>
      <c r="CC273" s="44">
        <v>18</v>
      </c>
      <c r="CD273" s="44">
        <v>18</v>
      </c>
      <c r="CE273" s="44">
        <v>19</v>
      </c>
      <c r="CF273" s="44">
        <v>18</v>
      </c>
    </row>
    <row r="274" spans="1:84">
      <c r="A274" s="44" t="s">
        <v>2</v>
      </c>
      <c r="B274" s="45" t="s">
        <v>20</v>
      </c>
      <c r="AJ274" s="49">
        <v>42615</v>
      </c>
      <c r="AK274" s="60">
        <v>0.72986111111111096</v>
      </c>
      <c r="AL274" s="60">
        <v>0.73263888888888895</v>
      </c>
      <c r="AM274" s="60">
        <f t="shared" si="25"/>
        <v>0.72916666666666663</v>
      </c>
      <c r="AN274" s="44" t="str">
        <f t="shared" si="22"/>
        <v>02/09/2016 17:35:00</v>
      </c>
      <c r="AO274" s="61" t="str">
        <f t="shared" si="23"/>
        <v>02/09/2016 17:30:00</v>
      </c>
      <c r="AP274" s="44">
        <f>VLOOKUP($AN274, [1]TableView_704030_20160816_20160!$D$2:$M$5095,3,FALSE)</f>
        <v>1016.79716114</v>
      </c>
      <c r="AQ274" s="44">
        <f>VLOOKUP($AN274, [1]TableView_704030_20160816_20160!$D$2:$M$5095,8,FALSE)</f>
        <v>16.7777777777778</v>
      </c>
      <c r="AR274" s="44">
        <f>VLOOKUP($AN274, [1]TableView_704030_20160816_20160!$D$2:$M$5095,10,FALSE)</f>
        <v>0</v>
      </c>
      <c r="AS274" s="44">
        <f>VLOOKUP($AN274, [1]TableView_704030_20160816_20160!$D$2:$M$5095,4,FALSE)</f>
        <v>95</v>
      </c>
      <c r="AT274" s="44">
        <f>VLOOKUP($AN274, [1]TableView_704030_20160816_20160!$D$2:$M$5095,6,FALSE)</f>
        <v>196</v>
      </c>
      <c r="AU274" s="44">
        <f>VLOOKUP($AN274, [1]TableView_704030_20160816_20160!$D$2:$M$5095,7,FALSE)</f>
        <v>2.2999999999999998</v>
      </c>
      <c r="AV274" s="44">
        <f>VLOOKUP($AN274, [1]TableView_704030_20160816_20160!$D$2:$M$5095,2,FALSE)</f>
        <v>9.6</v>
      </c>
      <c r="AW274" s="44">
        <f>VLOOKUP($AO274, [2]aacb8965d69cc6fd1cb3a5cae9e8ae7!$C$6:$F$853,4,FALSE)</f>
        <v>0</v>
      </c>
      <c r="AX274" s="15">
        <v>4</v>
      </c>
      <c r="AY274" s="44" t="str">
        <f t="shared" si="24"/>
        <v>02/09/2016 4</v>
      </c>
      <c r="AZ274" s="44">
        <f>VLOOKUP($AY274, [3]Sheet1!$D$3:$T$89,2,FALSE)</f>
        <v>17</v>
      </c>
      <c r="BA274" s="44">
        <f>VLOOKUP($AY274, [3]Sheet1!$D$3:$T$89,3,FALSE)</f>
        <v>17</v>
      </c>
      <c r="BB274" s="44">
        <f>VLOOKUP($AY274, [3]Sheet1!$D$3:$T$89,6,FALSE)</f>
        <v>18</v>
      </c>
      <c r="BC274" s="44">
        <f>VLOOKUP($AY274, [3]Sheet1!$D$3:$T$89,7,FALSE)</f>
        <v>17</v>
      </c>
      <c r="BD274" s="44">
        <f>VLOOKUP($AY274, [3]Sheet1!$D$3:$T$89,10,FALSE)</f>
        <v>18</v>
      </c>
      <c r="BE274" s="44">
        <f>VLOOKUP($AY274, [3]Sheet1!$D$3:$T$89,11,FALSE)</f>
        <v>18</v>
      </c>
      <c r="BF274" s="44">
        <f>VLOOKUP($AY274, [3]Sheet1!$D$3:$T$89,14,FALSE)</f>
        <v>19</v>
      </c>
      <c r="BG274" s="44">
        <f>VLOOKUP($AY274, [3]Sheet1!$D$3:$T$89,15,FALSE)</f>
        <v>18</v>
      </c>
      <c r="BI274" s="49">
        <v>42615</v>
      </c>
      <c r="BJ274" s="50">
        <v>0.72986111111111096</v>
      </c>
      <c r="BK274" s="50">
        <v>0.73263888888888895</v>
      </c>
      <c r="BL274" s="50">
        <v>0.72916666666666663</v>
      </c>
      <c r="BM274" s="44" t="s">
        <v>1420</v>
      </c>
      <c r="BN274" s="44" t="s">
        <v>1421</v>
      </c>
      <c r="BO274" s="44">
        <v>1016.79716114</v>
      </c>
      <c r="BP274" s="44">
        <v>16.7777777777778</v>
      </c>
      <c r="BQ274" s="44">
        <v>0</v>
      </c>
      <c r="BR274" s="44">
        <v>95</v>
      </c>
      <c r="BS274" s="44">
        <v>196</v>
      </c>
      <c r="BT274" s="44">
        <v>2.2999999999999998</v>
      </c>
      <c r="BU274" s="44">
        <v>9.6</v>
      </c>
      <c r="BV274" s="44">
        <v>0</v>
      </c>
      <c r="BW274" s="44">
        <v>4</v>
      </c>
      <c r="BX274" s="44" t="s">
        <v>1266</v>
      </c>
      <c r="BY274" s="44">
        <v>17</v>
      </c>
      <c r="BZ274" s="44">
        <v>17</v>
      </c>
      <c r="CA274" s="44">
        <v>18</v>
      </c>
      <c r="CB274" s="44">
        <v>17</v>
      </c>
      <c r="CC274" s="44">
        <v>18</v>
      </c>
      <c r="CD274" s="44">
        <v>18</v>
      </c>
      <c r="CE274" s="44">
        <v>19</v>
      </c>
      <c r="CF274" s="44">
        <v>18</v>
      </c>
    </row>
    <row r="275" spans="1:84">
      <c r="A275" s="44" t="s">
        <v>3</v>
      </c>
      <c r="B275" s="45" t="s">
        <v>474</v>
      </c>
      <c r="AJ275" s="49">
        <v>42615</v>
      </c>
      <c r="AK275" s="60">
        <v>0.72986111111111096</v>
      </c>
      <c r="AL275" s="60">
        <v>0.73263888888888895</v>
      </c>
      <c r="AM275" s="60">
        <f t="shared" si="25"/>
        <v>0.72916666666666663</v>
      </c>
      <c r="AN275" s="44" t="str">
        <f t="shared" si="22"/>
        <v>02/09/2016 17:35:00</v>
      </c>
      <c r="AO275" s="61" t="str">
        <f t="shared" si="23"/>
        <v>02/09/2016 17:30:00</v>
      </c>
      <c r="AP275" s="44">
        <f>VLOOKUP($AN275, [1]TableView_704030_20160816_20160!$D$2:$M$5095,3,FALSE)</f>
        <v>1016.79716114</v>
      </c>
      <c r="AQ275" s="44">
        <f>VLOOKUP($AN275, [1]TableView_704030_20160816_20160!$D$2:$M$5095,8,FALSE)</f>
        <v>16.7777777777778</v>
      </c>
      <c r="AR275" s="44">
        <f>VLOOKUP($AN275, [1]TableView_704030_20160816_20160!$D$2:$M$5095,10,FALSE)</f>
        <v>0</v>
      </c>
      <c r="AS275" s="44">
        <f>VLOOKUP($AN275, [1]TableView_704030_20160816_20160!$D$2:$M$5095,4,FALSE)</f>
        <v>95</v>
      </c>
      <c r="AT275" s="44">
        <f>VLOOKUP($AN275, [1]TableView_704030_20160816_20160!$D$2:$M$5095,6,FALSE)</f>
        <v>196</v>
      </c>
      <c r="AU275" s="44">
        <f>VLOOKUP($AN275, [1]TableView_704030_20160816_20160!$D$2:$M$5095,7,FALSE)</f>
        <v>2.2999999999999998</v>
      </c>
      <c r="AV275" s="44">
        <f>VLOOKUP($AN275, [1]TableView_704030_20160816_20160!$D$2:$M$5095,2,FALSE)</f>
        <v>9.6</v>
      </c>
      <c r="AW275" s="44">
        <f>VLOOKUP($AO275, [2]aacb8965d69cc6fd1cb3a5cae9e8ae7!$C$6:$F$853,4,FALSE)</f>
        <v>0</v>
      </c>
      <c r="AX275" s="15">
        <v>4</v>
      </c>
      <c r="AY275" s="44" t="str">
        <f t="shared" si="24"/>
        <v>02/09/2016 4</v>
      </c>
      <c r="AZ275" s="44">
        <f>VLOOKUP($AY275, [3]Sheet1!$D$3:$T$89,2,FALSE)</f>
        <v>17</v>
      </c>
      <c r="BA275" s="44">
        <f>VLOOKUP($AY275, [3]Sheet1!$D$3:$T$89,3,FALSE)</f>
        <v>17</v>
      </c>
      <c r="BB275" s="44">
        <f>VLOOKUP($AY275, [3]Sheet1!$D$3:$T$89,6,FALSE)</f>
        <v>18</v>
      </c>
      <c r="BC275" s="44">
        <f>VLOOKUP($AY275, [3]Sheet1!$D$3:$T$89,7,FALSE)</f>
        <v>17</v>
      </c>
      <c r="BD275" s="44">
        <f>VLOOKUP($AY275, [3]Sheet1!$D$3:$T$89,10,FALSE)</f>
        <v>18</v>
      </c>
      <c r="BE275" s="44">
        <f>VLOOKUP($AY275, [3]Sheet1!$D$3:$T$89,11,FALSE)</f>
        <v>18</v>
      </c>
      <c r="BF275" s="44">
        <f>VLOOKUP($AY275, [3]Sheet1!$D$3:$T$89,14,FALSE)</f>
        <v>19</v>
      </c>
      <c r="BG275" s="44">
        <f>VLOOKUP($AY275, [3]Sheet1!$D$3:$T$89,15,FALSE)</f>
        <v>18</v>
      </c>
      <c r="BI275" s="49">
        <v>42615</v>
      </c>
      <c r="BJ275" s="50">
        <v>0.72986111111111096</v>
      </c>
      <c r="BK275" s="50">
        <v>0.73263888888888895</v>
      </c>
      <c r="BL275" s="50">
        <v>0.72916666666666663</v>
      </c>
      <c r="BM275" s="44" t="s">
        <v>1420</v>
      </c>
      <c r="BN275" s="44" t="s">
        <v>1421</v>
      </c>
      <c r="BO275" s="44">
        <v>1016.79716114</v>
      </c>
      <c r="BP275" s="44">
        <v>16.7777777777778</v>
      </c>
      <c r="BQ275" s="44">
        <v>0</v>
      </c>
      <c r="BR275" s="44">
        <v>95</v>
      </c>
      <c r="BS275" s="44">
        <v>196</v>
      </c>
      <c r="BT275" s="44">
        <v>2.2999999999999998</v>
      </c>
      <c r="BU275" s="44">
        <v>9.6</v>
      </c>
      <c r="BV275" s="44">
        <v>0</v>
      </c>
      <c r="BW275" s="44">
        <v>4</v>
      </c>
      <c r="BX275" s="44" t="s">
        <v>1266</v>
      </c>
      <c r="BY275" s="44">
        <v>17</v>
      </c>
      <c r="BZ275" s="44">
        <v>17</v>
      </c>
      <c r="CA275" s="44">
        <v>18</v>
      </c>
      <c r="CB275" s="44">
        <v>17</v>
      </c>
      <c r="CC275" s="44">
        <v>18</v>
      </c>
      <c r="CD275" s="44">
        <v>18</v>
      </c>
      <c r="CE275" s="44">
        <v>19</v>
      </c>
      <c r="CF275" s="44">
        <v>18</v>
      </c>
    </row>
    <row r="276" spans="1:84">
      <c r="A276" s="44" t="s">
        <v>4</v>
      </c>
      <c r="B276" s="45" t="s">
        <v>539</v>
      </c>
      <c r="AJ276" s="49">
        <v>42615</v>
      </c>
      <c r="AK276" s="60">
        <v>0.72986111111111096</v>
      </c>
      <c r="AL276" s="60">
        <v>0.73263888888888895</v>
      </c>
      <c r="AM276" s="60">
        <f t="shared" si="25"/>
        <v>0.72916666666666663</v>
      </c>
      <c r="AN276" s="44" t="str">
        <f t="shared" si="22"/>
        <v>02/09/2016 17:35:00</v>
      </c>
      <c r="AO276" s="61" t="str">
        <f t="shared" si="23"/>
        <v>02/09/2016 17:30:00</v>
      </c>
      <c r="AP276" s="44">
        <f>VLOOKUP($AN276, [1]TableView_704030_20160816_20160!$D$2:$M$5095,3,FALSE)</f>
        <v>1016.79716114</v>
      </c>
      <c r="AQ276" s="44">
        <f>VLOOKUP($AN276, [1]TableView_704030_20160816_20160!$D$2:$M$5095,8,FALSE)</f>
        <v>16.7777777777778</v>
      </c>
      <c r="AR276" s="44">
        <f>VLOOKUP($AN276, [1]TableView_704030_20160816_20160!$D$2:$M$5095,10,FALSE)</f>
        <v>0</v>
      </c>
      <c r="AS276" s="44">
        <f>VLOOKUP($AN276, [1]TableView_704030_20160816_20160!$D$2:$M$5095,4,FALSE)</f>
        <v>95</v>
      </c>
      <c r="AT276" s="44">
        <f>VLOOKUP($AN276, [1]TableView_704030_20160816_20160!$D$2:$M$5095,6,FALSE)</f>
        <v>196</v>
      </c>
      <c r="AU276" s="44">
        <f>VLOOKUP($AN276, [1]TableView_704030_20160816_20160!$D$2:$M$5095,7,FALSE)</f>
        <v>2.2999999999999998</v>
      </c>
      <c r="AV276" s="44">
        <f>VLOOKUP($AN276, [1]TableView_704030_20160816_20160!$D$2:$M$5095,2,FALSE)</f>
        <v>9.6</v>
      </c>
      <c r="AW276" s="44">
        <f>VLOOKUP($AO276, [2]aacb8965d69cc6fd1cb3a5cae9e8ae7!$C$6:$F$853,4,FALSE)</f>
        <v>0</v>
      </c>
      <c r="AX276" s="15">
        <v>4</v>
      </c>
      <c r="AY276" s="44" t="str">
        <f t="shared" si="24"/>
        <v>02/09/2016 4</v>
      </c>
      <c r="AZ276" s="44">
        <f>VLOOKUP($AY276, [3]Sheet1!$D$3:$T$89,2,FALSE)</f>
        <v>17</v>
      </c>
      <c r="BA276" s="44">
        <f>VLOOKUP($AY276, [3]Sheet1!$D$3:$T$89,3,FALSE)</f>
        <v>17</v>
      </c>
      <c r="BB276" s="44">
        <f>VLOOKUP($AY276, [3]Sheet1!$D$3:$T$89,6,FALSE)</f>
        <v>18</v>
      </c>
      <c r="BC276" s="44">
        <f>VLOOKUP($AY276, [3]Sheet1!$D$3:$T$89,7,FALSE)</f>
        <v>17</v>
      </c>
      <c r="BD276" s="44">
        <f>VLOOKUP($AY276, [3]Sheet1!$D$3:$T$89,10,FALSE)</f>
        <v>18</v>
      </c>
      <c r="BE276" s="44">
        <f>VLOOKUP($AY276, [3]Sheet1!$D$3:$T$89,11,FALSE)</f>
        <v>18</v>
      </c>
      <c r="BF276" s="44">
        <f>VLOOKUP($AY276, [3]Sheet1!$D$3:$T$89,14,FALSE)</f>
        <v>19</v>
      </c>
      <c r="BG276" s="44">
        <f>VLOOKUP($AY276, [3]Sheet1!$D$3:$T$89,15,FALSE)</f>
        <v>18</v>
      </c>
      <c r="BI276" s="49">
        <v>42615</v>
      </c>
      <c r="BJ276" s="50">
        <v>0.72986111111111096</v>
      </c>
      <c r="BK276" s="50">
        <v>0.73263888888888895</v>
      </c>
      <c r="BL276" s="50">
        <v>0.72916666666666663</v>
      </c>
      <c r="BM276" s="44" t="s">
        <v>1420</v>
      </c>
      <c r="BN276" s="44" t="s">
        <v>1421</v>
      </c>
      <c r="BO276" s="44">
        <v>1016.79716114</v>
      </c>
      <c r="BP276" s="44">
        <v>16.7777777777778</v>
      </c>
      <c r="BQ276" s="44">
        <v>0</v>
      </c>
      <c r="BR276" s="44">
        <v>95</v>
      </c>
      <c r="BS276" s="44">
        <v>196</v>
      </c>
      <c r="BT276" s="44">
        <v>2.2999999999999998</v>
      </c>
      <c r="BU276" s="44">
        <v>9.6</v>
      </c>
      <c r="BV276" s="44">
        <v>0</v>
      </c>
      <c r="BW276" s="44">
        <v>4</v>
      </c>
      <c r="BX276" s="44" t="s">
        <v>1266</v>
      </c>
      <c r="BY276" s="44">
        <v>17</v>
      </c>
      <c r="BZ276" s="44">
        <v>17</v>
      </c>
      <c r="CA276" s="44">
        <v>18</v>
      </c>
      <c r="CB276" s="44">
        <v>17</v>
      </c>
      <c r="CC276" s="44">
        <v>18</v>
      </c>
      <c r="CD276" s="44">
        <v>18</v>
      </c>
      <c r="CE276" s="44">
        <v>19</v>
      </c>
      <c r="CF276" s="44">
        <v>18</v>
      </c>
    </row>
    <row r="277" spans="1:84">
      <c r="A277" s="44" t="s">
        <v>5</v>
      </c>
      <c r="B277" s="45" t="s">
        <v>26</v>
      </c>
      <c r="AJ277" s="49">
        <v>42615</v>
      </c>
      <c r="AK277" s="60">
        <v>0.72986111111111096</v>
      </c>
      <c r="AL277" s="60">
        <v>0.73263888888888895</v>
      </c>
      <c r="AM277" s="60">
        <f t="shared" si="25"/>
        <v>0.72916666666666663</v>
      </c>
      <c r="AN277" s="44" t="str">
        <f t="shared" si="22"/>
        <v>02/09/2016 17:35:00</v>
      </c>
      <c r="AO277" s="61" t="str">
        <f t="shared" si="23"/>
        <v>02/09/2016 17:30:00</v>
      </c>
      <c r="AP277" s="44">
        <f>VLOOKUP($AN277, [1]TableView_704030_20160816_20160!$D$2:$M$5095,3,FALSE)</f>
        <v>1016.79716114</v>
      </c>
      <c r="AQ277" s="44">
        <f>VLOOKUP($AN277, [1]TableView_704030_20160816_20160!$D$2:$M$5095,8,FALSE)</f>
        <v>16.7777777777778</v>
      </c>
      <c r="AR277" s="44">
        <f>VLOOKUP($AN277, [1]TableView_704030_20160816_20160!$D$2:$M$5095,10,FALSE)</f>
        <v>0</v>
      </c>
      <c r="AS277" s="44">
        <f>VLOOKUP($AN277, [1]TableView_704030_20160816_20160!$D$2:$M$5095,4,FALSE)</f>
        <v>95</v>
      </c>
      <c r="AT277" s="44">
        <f>VLOOKUP($AN277, [1]TableView_704030_20160816_20160!$D$2:$M$5095,6,FALSE)</f>
        <v>196</v>
      </c>
      <c r="AU277" s="44">
        <f>VLOOKUP($AN277, [1]TableView_704030_20160816_20160!$D$2:$M$5095,7,FALSE)</f>
        <v>2.2999999999999998</v>
      </c>
      <c r="AV277" s="44">
        <f>VLOOKUP($AN277, [1]TableView_704030_20160816_20160!$D$2:$M$5095,2,FALSE)</f>
        <v>9.6</v>
      </c>
      <c r="AW277" s="44">
        <f>VLOOKUP($AO277, [2]aacb8965d69cc6fd1cb3a5cae9e8ae7!$C$6:$F$853,4,FALSE)</f>
        <v>0</v>
      </c>
      <c r="AX277" s="15">
        <v>4</v>
      </c>
      <c r="AY277" s="44" t="str">
        <f t="shared" si="24"/>
        <v>02/09/2016 4</v>
      </c>
      <c r="AZ277" s="44">
        <f>VLOOKUP($AY277, [3]Sheet1!$D$3:$T$89,2,FALSE)</f>
        <v>17</v>
      </c>
      <c r="BA277" s="44">
        <f>VLOOKUP($AY277, [3]Sheet1!$D$3:$T$89,3,FALSE)</f>
        <v>17</v>
      </c>
      <c r="BB277" s="44">
        <f>VLOOKUP($AY277, [3]Sheet1!$D$3:$T$89,6,FALSE)</f>
        <v>18</v>
      </c>
      <c r="BC277" s="44">
        <f>VLOOKUP($AY277, [3]Sheet1!$D$3:$T$89,7,FALSE)</f>
        <v>17</v>
      </c>
      <c r="BD277" s="44">
        <f>VLOOKUP($AY277, [3]Sheet1!$D$3:$T$89,10,FALSE)</f>
        <v>18</v>
      </c>
      <c r="BE277" s="44">
        <f>VLOOKUP($AY277, [3]Sheet1!$D$3:$T$89,11,FALSE)</f>
        <v>18</v>
      </c>
      <c r="BF277" s="44">
        <f>VLOOKUP($AY277, [3]Sheet1!$D$3:$T$89,14,FALSE)</f>
        <v>19</v>
      </c>
      <c r="BG277" s="44">
        <f>VLOOKUP($AY277, [3]Sheet1!$D$3:$T$89,15,FALSE)</f>
        <v>18</v>
      </c>
      <c r="BI277" s="49">
        <v>42615</v>
      </c>
      <c r="BJ277" s="50">
        <v>0.72986111111111096</v>
      </c>
      <c r="BK277" s="50">
        <v>0.73263888888888895</v>
      </c>
      <c r="BL277" s="50">
        <v>0.72916666666666663</v>
      </c>
      <c r="BM277" s="44" t="s">
        <v>1420</v>
      </c>
      <c r="BN277" s="44" t="s">
        <v>1421</v>
      </c>
      <c r="BO277" s="44">
        <v>1016.79716114</v>
      </c>
      <c r="BP277" s="44">
        <v>16.7777777777778</v>
      </c>
      <c r="BQ277" s="44">
        <v>0</v>
      </c>
      <c r="BR277" s="44">
        <v>95</v>
      </c>
      <c r="BS277" s="44">
        <v>196</v>
      </c>
      <c r="BT277" s="44">
        <v>2.2999999999999998</v>
      </c>
      <c r="BU277" s="44">
        <v>9.6</v>
      </c>
      <c r="BV277" s="44">
        <v>0</v>
      </c>
      <c r="BW277" s="44">
        <v>4</v>
      </c>
      <c r="BX277" s="44" t="s">
        <v>1266</v>
      </c>
      <c r="BY277" s="44">
        <v>17</v>
      </c>
      <c r="BZ277" s="44">
        <v>17</v>
      </c>
      <c r="CA277" s="44">
        <v>18</v>
      </c>
      <c r="CB277" s="44">
        <v>17</v>
      </c>
      <c r="CC277" s="44">
        <v>18</v>
      </c>
      <c r="CD277" s="44">
        <v>18</v>
      </c>
      <c r="CE277" s="44">
        <v>19</v>
      </c>
      <c r="CF277" s="44">
        <v>18</v>
      </c>
    </row>
    <row r="278" spans="1:84">
      <c r="A278" s="44" t="s">
        <v>6</v>
      </c>
      <c r="B278" s="45" t="s">
        <v>177</v>
      </c>
      <c r="AJ278" s="49">
        <v>42615</v>
      </c>
      <c r="AK278" s="60">
        <v>0.72986111111111096</v>
      </c>
      <c r="AL278" s="60">
        <v>0.73263888888888895</v>
      </c>
      <c r="AM278" s="60">
        <f t="shared" si="25"/>
        <v>0.72916666666666663</v>
      </c>
      <c r="AN278" s="44" t="str">
        <f t="shared" si="22"/>
        <v>02/09/2016 17:35:00</v>
      </c>
      <c r="AO278" s="61" t="str">
        <f t="shared" si="23"/>
        <v>02/09/2016 17:30:00</v>
      </c>
      <c r="AP278" s="44">
        <f>VLOOKUP($AN278, [1]TableView_704030_20160816_20160!$D$2:$M$5095,3,FALSE)</f>
        <v>1016.79716114</v>
      </c>
      <c r="AQ278" s="44">
        <f>VLOOKUP($AN278, [1]TableView_704030_20160816_20160!$D$2:$M$5095,8,FALSE)</f>
        <v>16.7777777777778</v>
      </c>
      <c r="AR278" s="44">
        <f>VLOOKUP($AN278, [1]TableView_704030_20160816_20160!$D$2:$M$5095,10,FALSE)</f>
        <v>0</v>
      </c>
      <c r="AS278" s="44">
        <f>VLOOKUP($AN278, [1]TableView_704030_20160816_20160!$D$2:$M$5095,4,FALSE)</f>
        <v>95</v>
      </c>
      <c r="AT278" s="44">
        <f>VLOOKUP($AN278, [1]TableView_704030_20160816_20160!$D$2:$M$5095,6,FALSE)</f>
        <v>196</v>
      </c>
      <c r="AU278" s="44">
        <f>VLOOKUP($AN278, [1]TableView_704030_20160816_20160!$D$2:$M$5095,7,FALSE)</f>
        <v>2.2999999999999998</v>
      </c>
      <c r="AV278" s="44">
        <f>VLOOKUP($AN278, [1]TableView_704030_20160816_20160!$D$2:$M$5095,2,FALSE)</f>
        <v>9.6</v>
      </c>
      <c r="AW278" s="44">
        <f>VLOOKUP($AO278, [2]aacb8965d69cc6fd1cb3a5cae9e8ae7!$C$6:$F$853,4,FALSE)</f>
        <v>0</v>
      </c>
      <c r="AX278" s="15">
        <v>4</v>
      </c>
      <c r="AY278" s="44" t="str">
        <f t="shared" si="24"/>
        <v>02/09/2016 4</v>
      </c>
      <c r="AZ278" s="44">
        <f>VLOOKUP($AY278, [3]Sheet1!$D$3:$T$89,2,FALSE)</f>
        <v>17</v>
      </c>
      <c r="BA278" s="44">
        <f>VLOOKUP($AY278, [3]Sheet1!$D$3:$T$89,3,FALSE)</f>
        <v>17</v>
      </c>
      <c r="BB278" s="44">
        <f>VLOOKUP($AY278, [3]Sheet1!$D$3:$T$89,6,FALSE)</f>
        <v>18</v>
      </c>
      <c r="BC278" s="44">
        <f>VLOOKUP($AY278, [3]Sheet1!$D$3:$T$89,7,FALSE)</f>
        <v>17</v>
      </c>
      <c r="BD278" s="44">
        <f>VLOOKUP($AY278, [3]Sheet1!$D$3:$T$89,10,FALSE)</f>
        <v>18</v>
      </c>
      <c r="BE278" s="44">
        <f>VLOOKUP($AY278, [3]Sheet1!$D$3:$T$89,11,FALSE)</f>
        <v>18</v>
      </c>
      <c r="BF278" s="44">
        <f>VLOOKUP($AY278, [3]Sheet1!$D$3:$T$89,14,FALSE)</f>
        <v>19</v>
      </c>
      <c r="BG278" s="44">
        <f>VLOOKUP($AY278, [3]Sheet1!$D$3:$T$89,15,FALSE)</f>
        <v>18</v>
      </c>
      <c r="BI278" s="49">
        <v>42615</v>
      </c>
      <c r="BJ278" s="50">
        <v>0.72986111111111096</v>
      </c>
      <c r="BK278" s="50">
        <v>0.73263888888888895</v>
      </c>
      <c r="BL278" s="50">
        <v>0.72916666666666663</v>
      </c>
      <c r="BM278" s="44" t="s">
        <v>1420</v>
      </c>
      <c r="BN278" s="44" t="s">
        <v>1421</v>
      </c>
      <c r="BO278" s="44">
        <v>1016.79716114</v>
      </c>
      <c r="BP278" s="44">
        <v>16.7777777777778</v>
      </c>
      <c r="BQ278" s="44">
        <v>0</v>
      </c>
      <c r="BR278" s="44">
        <v>95</v>
      </c>
      <c r="BS278" s="44">
        <v>196</v>
      </c>
      <c r="BT278" s="44">
        <v>2.2999999999999998</v>
      </c>
      <c r="BU278" s="44">
        <v>9.6</v>
      </c>
      <c r="BV278" s="44">
        <v>0</v>
      </c>
      <c r="BW278" s="44">
        <v>4</v>
      </c>
      <c r="BX278" s="44" t="s">
        <v>1266</v>
      </c>
      <c r="BY278" s="44">
        <v>17</v>
      </c>
      <c r="BZ278" s="44">
        <v>17</v>
      </c>
      <c r="CA278" s="44">
        <v>18</v>
      </c>
      <c r="CB278" s="44">
        <v>17</v>
      </c>
      <c r="CC278" s="44">
        <v>18</v>
      </c>
      <c r="CD278" s="44">
        <v>18</v>
      </c>
      <c r="CE278" s="44">
        <v>19</v>
      </c>
      <c r="CF278" s="44">
        <v>18</v>
      </c>
    </row>
    <row r="279" spans="1:84">
      <c r="A279" s="44" t="s">
        <v>7</v>
      </c>
      <c r="B279" s="45" t="s">
        <v>540</v>
      </c>
      <c r="AJ279" s="49">
        <v>42615</v>
      </c>
      <c r="AK279" s="60">
        <v>0.72986111111111096</v>
      </c>
      <c r="AL279" s="60">
        <v>0.73263888888888895</v>
      </c>
      <c r="AM279" s="60">
        <f t="shared" si="25"/>
        <v>0.72916666666666663</v>
      </c>
      <c r="AN279" s="44" t="str">
        <f t="shared" si="22"/>
        <v>02/09/2016 17:35:00</v>
      </c>
      <c r="AO279" s="61" t="str">
        <f t="shared" si="23"/>
        <v>02/09/2016 17:30:00</v>
      </c>
      <c r="AP279" s="44">
        <f>VLOOKUP($AN279, [1]TableView_704030_20160816_20160!$D$2:$M$5095,3,FALSE)</f>
        <v>1016.79716114</v>
      </c>
      <c r="AQ279" s="44">
        <f>VLOOKUP($AN279, [1]TableView_704030_20160816_20160!$D$2:$M$5095,8,FALSE)</f>
        <v>16.7777777777778</v>
      </c>
      <c r="AR279" s="44">
        <f>VLOOKUP($AN279, [1]TableView_704030_20160816_20160!$D$2:$M$5095,10,FALSE)</f>
        <v>0</v>
      </c>
      <c r="AS279" s="44">
        <f>VLOOKUP($AN279, [1]TableView_704030_20160816_20160!$D$2:$M$5095,4,FALSE)</f>
        <v>95</v>
      </c>
      <c r="AT279" s="44">
        <f>VLOOKUP($AN279, [1]TableView_704030_20160816_20160!$D$2:$M$5095,6,FALSE)</f>
        <v>196</v>
      </c>
      <c r="AU279" s="44">
        <f>VLOOKUP($AN279, [1]TableView_704030_20160816_20160!$D$2:$M$5095,7,FALSE)</f>
        <v>2.2999999999999998</v>
      </c>
      <c r="AV279" s="44">
        <f>VLOOKUP($AN279, [1]TableView_704030_20160816_20160!$D$2:$M$5095,2,FALSE)</f>
        <v>9.6</v>
      </c>
      <c r="AW279" s="44">
        <f>VLOOKUP($AO279, [2]aacb8965d69cc6fd1cb3a5cae9e8ae7!$C$6:$F$853,4,FALSE)</f>
        <v>0</v>
      </c>
      <c r="AX279" s="15">
        <v>4</v>
      </c>
      <c r="AY279" s="44" t="str">
        <f t="shared" si="24"/>
        <v>02/09/2016 4</v>
      </c>
      <c r="AZ279" s="44">
        <f>VLOOKUP($AY279, [3]Sheet1!$D$3:$T$89,2,FALSE)</f>
        <v>17</v>
      </c>
      <c r="BA279" s="44">
        <f>VLOOKUP($AY279, [3]Sheet1!$D$3:$T$89,3,FALSE)</f>
        <v>17</v>
      </c>
      <c r="BB279" s="44">
        <f>VLOOKUP($AY279, [3]Sheet1!$D$3:$T$89,6,FALSE)</f>
        <v>18</v>
      </c>
      <c r="BC279" s="44">
        <f>VLOOKUP($AY279, [3]Sheet1!$D$3:$T$89,7,FALSE)</f>
        <v>17</v>
      </c>
      <c r="BD279" s="44">
        <f>VLOOKUP($AY279, [3]Sheet1!$D$3:$T$89,10,FALSE)</f>
        <v>18</v>
      </c>
      <c r="BE279" s="44">
        <f>VLOOKUP($AY279, [3]Sheet1!$D$3:$T$89,11,FALSE)</f>
        <v>18</v>
      </c>
      <c r="BF279" s="44">
        <f>VLOOKUP($AY279, [3]Sheet1!$D$3:$T$89,14,FALSE)</f>
        <v>19</v>
      </c>
      <c r="BG279" s="44">
        <f>VLOOKUP($AY279, [3]Sheet1!$D$3:$T$89,15,FALSE)</f>
        <v>18</v>
      </c>
      <c r="BI279" s="49">
        <v>42615</v>
      </c>
      <c r="BJ279" s="50">
        <v>0.72986111111111096</v>
      </c>
      <c r="BK279" s="50">
        <v>0.73263888888888895</v>
      </c>
      <c r="BL279" s="50">
        <v>0.72916666666666663</v>
      </c>
      <c r="BM279" s="44" t="s">
        <v>1420</v>
      </c>
      <c r="BN279" s="44" t="s">
        <v>1421</v>
      </c>
      <c r="BO279" s="44">
        <v>1016.79716114</v>
      </c>
      <c r="BP279" s="44">
        <v>16.7777777777778</v>
      </c>
      <c r="BQ279" s="44">
        <v>0</v>
      </c>
      <c r="BR279" s="44">
        <v>95</v>
      </c>
      <c r="BS279" s="44">
        <v>196</v>
      </c>
      <c r="BT279" s="44">
        <v>2.2999999999999998</v>
      </c>
      <c r="BU279" s="44">
        <v>9.6</v>
      </c>
      <c r="BV279" s="44">
        <v>0</v>
      </c>
      <c r="BW279" s="44">
        <v>4</v>
      </c>
      <c r="BX279" s="44" t="s">
        <v>1266</v>
      </c>
      <c r="BY279" s="44">
        <v>17</v>
      </c>
      <c r="BZ279" s="44">
        <v>17</v>
      </c>
      <c r="CA279" s="44">
        <v>18</v>
      </c>
      <c r="CB279" s="44">
        <v>17</v>
      </c>
      <c r="CC279" s="44">
        <v>18</v>
      </c>
      <c r="CD279" s="44">
        <v>18</v>
      </c>
      <c r="CE279" s="44">
        <v>19</v>
      </c>
      <c r="CF279" s="44">
        <v>18</v>
      </c>
    </row>
    <row r="280" spans="1:84" s="28" customFormat="1">
      <c r="B280" s="51"/>
      <c r="D280" s="52"/>
      <c r="M280" s="54"/>
      <c r="O280" s="52"/>
      <c r="X280" s="54"/>
      <c r="Z280" s="52"/>
      <c r="AJ280" s="49">
        <v>42615</v>
      </c>
      <c r="AK280" s="60">
        <v>0.72986111111111096</v>
      </c>
      <c r="AL280" s="60">
        <v>0.73263888888888895</v>
      </c>
      <c r="AM280" s="60">
        <f t="shared" si="25"/>
        <v>0.72916666666666663</v>
      </c>
      <c r="AN280" s="44" t="str">
        <f t="shared" si="22"/>
        <v>02/09/2016 17:35:00</v>
      </c>
      <c r="AO280" s="61" t="str">
        <f t="shared" si="23"/>
        <v>02/09/2016 17:30:00</v>
      </c>
      <c r="AP280" s="44">
        <f>VLOOKUP($AN280, [1]TableView_704030_20160816_20160!$D$2:$M$5095,3,FALSE)</f>
        <v>1016.79716114</v>
      </c>
      <c r="AQ280" s="44">
        <f>VLOOKUP($AN280, [1]TableView_704030_20160816_20160!$D$2:$M$5095,8,FALSE)</f>
        <v>16.7777777777778</v>
      </c>
      <c r="AR280" s="44">
        <f>VLOOKUP($AN280, [1]TableView_704030_20160816_20160!$D$2:$M$5095,10,FALSE)</f>
        <v>0</v>
      </c>
      <c r="AS280" s="44">
        <f>VLOOKUP($AN280, [1]TableView_704030_20160816_20160!$D$2:$M$5095,4,FALSE)</f>
        <v>95</v>
      </c>
      <c r="AT280" s="44">
        <f>VLOOKUP($AN280, [1]TableView_704030_20160816_20160!$D$2:$M$5095,6,FALSE)</f>
        <v>196</v>
      </c>
      <c r="AU280" s="44">
        <f>VLOOKUP($AN280, [1]TableView_704030_20160816_20160!$D$2:$M$5095,7,FALSE)</f>
        <v>2.2999999999999998</v>
      </c>
      <c r="AV280" s="44">
        <f>VLOOKUP($AN280, [1]TableView_704030_20160816_20160!$D$2:$M$5095,2,FALSE)</f>
        <v>9.6</v>
      </c>
      <c r="AW280" s="44">
        <f>VLOOKUP($AO280, [2]aacb8965d69cc6fd1cb3a5cae9e8ae7!$C$6:$F$853,4,FALSE)</f>
        <v>0</v>
      </c>
      <c r="AX280" s="15">
        <v>4</v>
      </c>
      <c r="AY280" s="44" t="str">
        <f t="shared" si="24"/>
        <v>02/09/2016 4</v>
      </c>
      <c r="AZ280" s="44">
        <f>VLOOKUP($AY280, [3]Sheet1!$D$3:$T$89,2,FALSE)</f>
        <v>17</v>
      </c>
      <c r="BA280" s="44">
        <f>VLOOKUP($AY280, [3]Sheet1!$D$3:$T$89,3,FALSE)</f>
        <v>17</v>
      </c>
      <c r="BB280" s="44">
        <f>VLOOKUP($AY280, [3]Sheet1!$D$3:$T$89,6,FALSE)</f>
        <v>18</v>
      </c>
      <c r="BC280" s="44">
        <f>VLOOKUP($AY280, [3]Sheet1!$D$3:$T$89,7,FALSE)</f>
        <v>17</v>
      </c>
      <c r="BD280" s="44">
        <f>VLOOKUP($AY280, [3]Sheet1!$D$3:$T$89,10,FALSE)</f>
        <v>18</v>
      </c>
      <c r="BE280" s="44">
        <f>VLOOKUP($AY280, [3]Sheet1!$D$3:$T$89,11,FALSE)</f>
        <v>18</v>
      </c>
      <c r="BF280" s="44">
        <f>VLOOKUP($AY280, [3]Sheet1!$D$3:$T$89,14,FALSE)</f>
        <v>19</v>
      </c>
      <c r="BG280" s="44">
        <f>VLOOKUP($AY280, [3]Sheet1!$D$3:$T$89,15,FALSE)</f>
        <v>18</v>
      </c>
      <c r="BI280" s="58">
        <v>42615</v>
      </c>
      <c r="BJ280" s="59">
        <v>0.72986111111111096</v>
      </c>
      <c r="BK280" s="59">
        <v>0.73263888888888895</v>
      </c>
      <c r="BL280" s="59">
        <v>0.72916666666666663</v>
      </c>
      <c r="BM280" s="28" t="s">
        <v>1420</v>
      </c>
      <c r="BN280" s="28" t="s">
        <v>1421</v>
      </c>
      <c r="BO280" s="28">
        <v>1016.79716114</v>
      </c>
      <c r="BP280" s="28">
        <v>16.7777777777778</v>
      </c>
      <c r="BQ280" s="28">
        <v>0</v>
      </c>
      <c r="BR280" s="28">
        <v>95</v>
      </c>
      <c r="BS280" s="28">
        <v>196</v>
      </c>
      <c r="BT280" s="28">
        <v>2.2999999999999998</v>
      </c>
      <c r="BU280" s="28">
        <v>9.6</v>
      </c>
      <c r="BV280" s="28">
        <v>0</v>
      </c>
      <c r="BW280" s="28">
        <v>4</v>
      </c>
      <c r="BX280" s="28" t="s">
        <v>1266</v>
      </c>
      <c r="BY280" s="28">
        <v>17</v>
      </c>
      <c r="BZ280" s="28">
        <v>17</v>
      </c>
      <c r="CA280" s="28">
        <v>18</v>
      </c>
      <c r="CB280" s="28">
        <v>17</v>
      </c>
      <c r="CC280" s="28">
        <v>18</v>
      </c>
      <c r="CD280" s="28">
        <v>18</v>
      </c>
      <c r="CE280" s="28">
        <v>19</v>
      </c>
      <c r="CF280" s="28">
        <v>18</v>
      </c>
    </row>
    <row r="281" spans="1:84">
      <c r="A281" s="44" t="s">
        <v>0</v>
      </c>
      <c r="B281" s="45" t="s">
        <v>542</v>
      </c>
      <c r="D281" s="46">
        <v>0</v>
      </c>
      <c r="E281" s="44" t="s">
        <v>32</v>
      </c>
      <c r="O281" s="46">
        <v>0</v>
      </c>
      <c r="P281" s="44" t="s">
        <v>32</v>
      </c>
      <c r="Z281" s="46">
        <v>0</v>
      </c>
      <c r="AA281" s="44" t="s">
        <v>32</v>
      </c>
      <c r="AJ281" s="49">
        <v>42618</v>
      </c>
      <c r="AK281" s="60">
        <v>0.44375000000000003</v>
      </c>
      <c r="AL281" s="60">
        <f t="shared" si="21"/>
        <v>0.44444444444444442</v>
      </c>
      <c r="AM281" s="60">
        <f t="shared" si="25"/>
        <v>0.4375</v>
      </c>
      <c r="AN281" s="44" t="str">
        <f t="shared" si="22"/>
        <v>05/09/2016 10:40:00</v>
      </c>
      <c r="AO281" s="61" t="str">
        <f t="shared" si="23"/>
        <v>05/09/2016 10:30:00</v>
      </c>
      <c r="AP281" s="44">
        <f>VLOOKUP($AN281, [1]TableView_704030_20160816_20160!$D$2:$M$5095,3,FALSE)</f>
        <v>1017.40671116</v>
      </c>
      <c r="AQ281" s="44">
        <f>VLOOKUP($AN281, [1]TableView_704030_20160816_20160!$D$2:$M$5095,8,FALSE)</f>
        <v>19.3333333333333</v>
      </c>
      <c r="AR281" s="44">
        <f>VLOOKUP($AN281, [1]TableView_704030_20160816_20160!$D$2:$M$5095,10,FALSE)</f>
        <v>0</v>
      </c>
      <c r="AS281" s="44">
        <f>VLOOKUP($AN281, [1]TableView_704030_20160816_20160!$D$2:$M$5095,4,FALSE)</f>
        <v>97</v>
      </c>
      <c r="AT281" s="44">
        <f>VLOOKUP($AN281, [1]TableView_704030_20160816_20160!$D$2:$M$5095,6,FALSE)</f>
        <v>278</v>
      </c>
      <c r="AU281" s="44">
        <f>VLOOKUP($AN281, [1]TableView_704030_20160816_20160!$D$2:$M$5095,7,FALSE)</f>
        <v>2.7</v>
      </c>
      <c r="AV281" s="44">
        <f>VLOOKUP($AN281, [1]TableView_704030_20160816_20160!$D$2:$M$5095,2,FALSE)</f>
        <v>7.8</v>
      </c>
      <c r="AW281" s="44">
        <f>VLOOKUP($AO281, [2]aacb8965d69cc6fd1cb3a5cae9e8ae7!$C$6:$F$853,4,FALSE)</f>
        <v>0.9</v>
      </c>
      <c r="AX281" s="15">
        <v>1</v>
      </c>
      <c r="AY281" s="44" t="str">
        <f t="shared" si="24"/>
        <v>05/09/2016 1</v>
      </c>
      <c r="AZ281" s="44">
        <f>VLOOKUP($AY281, [3]Sheet1!$D$3:$T$89,2,FALSE)</f>
        <v>20</v>
      </c>
      <c r="BA281" s="44">
        <f>VLOOKUP($AY281, [3]Sheet1!$D$3:$T$89,3,FALSE)</f>
        <v>17</v>
      </c>
      <c r="BB281" s="44">
        <f>VLOOKUP($AY281, [3]Sheet1!$D$3:$T$89,6,FALSE)</f>
        <v>19</v>
      </c>
      <c r="BC281" s="44">
        <f>VLOOKUP($AY281, [3]Sheet1!$D$3:$T$89,7,FALSE)</f>
        <v>17</v>
      </c>
      <c r="BD281" s="44">
        <f>VLOOKUP($AY281, [3]Sheet1!$D$3:$T$89,10,FALSE)</f>
        <v>18</v>
      </c>
      <c r="BE281" s="44">
        <f>VLOOKUP($AY281, [3]Sheet1!$D$3:$T$89,11,FALSE)</f>
        <v>17</v>
      </c>
      <c r="BF281" s="44">
        <f>VLOOKUP($AY281, [3]Sheet1!$D$3:$T$89,14,FALSE)</f>
        <v>17</v>
      </c>
      <c r="BG281" s="44">
        <f>VLOOKUP($AY281, [3]Sheet1!$D$3:$T$89,15,FALSE)</f>
        <v>17</v>
      </c>
      <c r="BI281" s="49">
        <v>42618</v>
      </c>
      <c r="BJ281" s="50">
        <v>0.44375000000000003</v>
      </c>
      <c r="BK281" s="50">
        <v>0.44444444444444442</v>
      </c>
      <c r="BL281" s="50">
        <v>0.4375</v>
      </c>
      <c r="BM281" s="44" t="s">
        <v>1422</v>
      </c>
      <c r="BN281" s="44" t="s">
        <v>1423</v>
      </c>
      <c r="BO281" s="44">
        <v>1017.40671116</v>
      </c>
      <c r="BP281" s="44">
        <v>19.3333333333333</v>
      </c>
      <c r="BQ281" s="44">
        <v>0</v>
      </c>
      <c r="BR281" s="44">
        <v>97</v>
      </c>
      <c r="BS281" s="44">
        <v>278</v>
      </c>
      <c r="BT281" s="44">
        <v>2.7</v>
      </c>
      <c r="BU281" s="44">
        <v>7.8</v>
      </c>
      <c r="BV281" s="44">
        <v>0.9</v>
      </c>
      <c r="BW281" s="44">
        <v>1</v>
      </c>
      <c r="BX281" s="44" t="s">
        <v>1268</v>
      </c>
      <c r="BY281" s="44">
        <v>20</v>
      </c>
      <c r="BZ281" s="44">
        <v>17</v>
      </c>
      <c r="CA281" s="44">
        <v>19</v>
      </c>
      <c r="CB281" s="44">
        <v>17</v>
      </c>
      <c r="CC281" s="44">
        <v>18</v>
      </c>
      <c r="CD281" s="44">
        <v>17</v>
      </c>
      <c r="CE281" s="44">
        <v>17</v>
      </c>
      <c r="CF281" s="44">
        <v>17</v>
      </c>
    </row>
    <row r="282" spans="1:84">
      <c r="A282" s="44" t="s">
        <v>1</v>
      </c>
      <c r="B282" s="45" t="s">
        <v>545</v>
      </c>
      <c r="D282" s="46">
        <v>2.0833333333333332E-2</v>
      </c>
      <c r="O282" s="46">
        <v>2.0833333333333332E-2</v>
      </c>
      <c r="Z282" s="46">
        <v>2.0833333333333332E-2</v>
      </c>
      <c r="AJ282" s="49">
        <v>42618</v>
      </c>
      <c r="AK282" s="60">
        <v>0.44375000000000003</v>
      </c>
      <c r="AL282" s="60">
        <f t="shared" si="21"/>
        <v>0.44444444444444442</v>
      </c>
      <c r="AM282" s="60">
        <f t="shared" si="25"/>
        <v>0.4375</v>
      </c>
      <c r="AN282" s="44" t="str">
        <f t="shared" si="22"/>
        <v>05/09/2016 10:40:00</v>
      </c>
      <c r="AO282" s="61" t="str">
        <f t="shared" si="23"/>
        <v>05/09/2016 10:30:00</v>
      </c>
      <c r="AP282" s="44">
        <f>VLOOKUP($AN282, [1]TableView_704030_20160816_20160!$D$2:$M$5095,3,FALSE)</f>
        <v>1017.40671116</v>
      </c>
      <c r="AQ282" s="44">
        <f>VLOOKUP($AN282, [1]TableView_704030_20160816_20160!$D$2:$M$5095,8,FALSE)</f>
        <v>19.3333333333333</v>
      </c>
      <c r="AR282" s="44">
        <f>VLOOKUP($AN282, [1]TableView_704030_20160816_20160!$D$2:$M$5095,10,FALSE)</f>
        <v>0</v>
      </c>
      <c r="AS282" s="44">
        <f>VLOOKUP($AN282, [1]TableView_704030_20160816_20160!$D$2:$M$5095,4,FALSE)</f>
        <v>97</v>
      </c>
      <c r="AT282" s="44">
        <f>VLOOKUP($AN282, [1]TableView_704030_20160816_20160!$D$2:$M$5095,6,FALSE)</f>
        <v>278</v>
      </c>
      <c r="AU282" s="44">
        <f>VLOOKUP($AN282, [1]TableView_704030_20160816_20160!$D$2:$M$5095,7,FALSE)</f>
        <v>2.7</v>
      </c>
      <c r="AV282" s="44">
        <f>VLOOKUP($AN282, [1]TableView_704030_20160816_20160!$D$2:$M$5095,2,FALSE)</f>
        <v>7.8</v>
      </c>
      <c r="AW282" s="44">
        <f>VLOOKUP($AO282, [2]aacb8965d69cc6fd1cb3a5cae9e8ae7!$C$6:$F$853,4,FALSE)</f>
        <v>0.9</v>
      </c>
      <c r="AX282" s="15">
        <v>1</v>
      </c>
      <c r="AY282" s="44" t="str">
        <f t="shared" si="24"/>
        <v>05/09/2016 1</v>
      </c>
      <c r="AZ282" s="44">
        <f>VLOOKUP($AY282, [3]Sheet1!$D$3:$T$89,2,FALSE)</f>
        <v>20</v>
      </c>
      <c r="BA282" s="44">
        <f>VLOOKUP($AY282, [3]Sheet1!$D$3:$T$89,3,FALSE)</f>
        <v>17</v>
      </c>
      <c r="BB282" s="44">
        <f>VLOOKUP($AY282, [3]Sheet1!$D$3:$T$89,6,FALSE)</f>
        <v>19</v>
      </c>
      <c r="BC282" s="44">
        <f>VLOOKUP($AY282, [3]Sheet1!$D$3:$T$89,7,FALSE)</f>
        <v>17</v>
      </c>
      <c r="BD282" s="44">
        <f>VLOOKUP($AY282, [3]Sheet1!$D$3:$T$89,10,FALSE)</f>
        <v>18</v>
      </c>
      <c r="BE282" s="44">
        <f>VLOOKUP($AY282, [3]Sheet1!$D$3:$T$89,11,FALSE)</f>
        <v>17</v>
      </c>
      <c r="BF282" s="44">
        <f>VLOOKUP($AY282, [3]Sheet1!$D$3:$T$89,14,FALSE)</f>
        <v>17</v>
      </c>
      <c r="BG282" s="44">
        <f>VLOOKUP($AY282, [3]Sheet1!$D$3:$T$89,15,FALSE)</f>
        <v>17</v>
      </c>
      <c r="BI282" s="49">
        <v>42618</v>
      </c>
      <c r="BJ282" s="50">
        <v>0.44375000000000003</v>
      </c>
      <c r="BK282" s="50">
        <v>0.44444444444444442</v>
      </c>
      <c r="BL282" s="50">
        <v>0.4375</v>
      </c>
      <c r="BM282" s="44" t="s">
        <v>1422</v>
      </c>
      <c r="BN282" s="44" t="s">
        <v>1423</v>
      </c>
      <c r="BO282" s="44">
        <v>1017.40671116</v>
      </c>
      <c r="BP282" s="44">
        <v>19.3333333333333</v>
      </c>
      <c r="BQ282" s="44">
        <v>0</v>
      </c>
      <c r="BR282" s="44">
        <v>97</v>
      </c>
      <c r="BS282" s="44">
        <v>278</v>
      </c>
      <c r="BT282" s="44">
        <v>2.7</v>
      </c>
      <c r="BU282" s="44">
        <v>7.8</v>
      </c>
      <c r="BV282" s="44">
        <v>0.9</v>
      </c>
      <c r="BW282" s="44">
        <v>1</v>
      </c>
      <c r="BX282" s="44" t="s">
        <v>1268</v>
      </c>
      <c r="BY282" s="44">
        <v>20</v>
      </c>
      <c r="BZ282" s="44">
        <v>17</v>
      </c>
      <c r="CA282" s="44">
        <v>19</v>
      </c>
      <c r="CB282" s="44">
        <v>17</v>
      </c>
      <c r="CC282" s="44">
        <v>18</v>
      </c>
      <c r="CD282" s="44">
        <v>17</v>
      </c>
      <c r="CE282" s="44">
        <v>17</v>
      </c>
      <c r="CF282" s="44">
        <v>17</v>
      </c>
    </row>
    <row r="283" spans="1:84">
      <c r="A283" s="44" t="s">
        <v>2</v>
      </c>
      <c r="B283" s="45" t="s">
        <v>20</v>
      </c>
      <c r="AJ283" s="49">
        <v>42618</v>
      </c>
      <c r="AK283" s="60">
        <v>0.44374999999999998</v>
      </c>
      <c r="AL283" s="60">
        <f t="shared" si="21"/>
        <v>0.44444444444444442</v>
      </c>
      <c r="AM283" s="60">
        <f t="shared" si="25"/>
        <v>0.4375</v>
      </c>
      <c r="AN283" s="44" t="str">
        <f t="shared" si="22"/>
        <v>05/09/2016 10:40:00</v>
      </c>
      <c r="AO283" s="61" t="str">
        <f t="shared" si="23"/>
        <v>05/09/2016 10:30:00</v>
      </c>
      <c r="AP283" s="44">
        <f>VLOOKUP($AN283, [1]TableView_704030_20160816_20160!$D$2:$M$5095,3,FALSE)</f>
        <v>1017.40671116</v>
      </c>
      <c r="AQ283" s="44">
        <f>VLOOKUP($AN283, [1]TableView_704030_20160816_20160!$D$2:$M$5095,8,FALSE)</f>
        <v>19.3333333333333</v>
      </c>
      <c r="AR283" s="44">
        <f>VLOOKUP($AN283, [1]TableView_704030_20160816_20160!$D$2:$M$5095,10,FALSE)</f>
        <v>0</v>
      </c>
      <c r="AS283" s="44">
        <f>VLOOKUP($AN283, [1]TableView_704030_20160816_20160!$D$2:$M$5095,4,FALSE)</f>
        <v>97</v>
      </c>
      <c r="AT283" s="44">
        <f>VLOOKUP($AN283, [1]TableView_704030_20160816_20160!$D$2:$M$5095,6,FALSE)</f>
        <v>278</v>
      </c>
      <c r="AU283" s="44">
        <f>VLOOKUP($AN283, [1]TableView_704030_20160816_20160!$D$2:$M$5095,7,FALSE)</f>
        <v>2.7</v>
      </c>
      <c r="AV283" s="44">
        <f>VLOOKUP($AN283, [1]TableView_704030_20160816_20160!$D$2:$M$5095,2,FALSE)</f>
        <v>7.8</v>
      </c>
      <c r="AW283" s="44">
        <f>VLOOKUP($AO283, [2]aacb8965d69cc6fd1cb3a5cae9e8ae7!$C$6:$F$853,4,FALSE)</f>
        <v>0.9</v>
      </c>
      <c r="AX283" s="15">
        <v>1</v>
      </c>
      <c r="AY283" s="44" t="str">
        <f t="shared" si="24"/>
        <v>05/09/2016 1</v>
      </c>
      <c r="AZ283" s="44">
        <f>VLOOKUP($AY283, [3]Sheet1!$D$3:$T$89,2,FALSE)</f>
        <v>20</v>
      </c>
      <c r="BA283" s="44">
        <f>VLOOKUP($AY283, [3]Sheet1!$D$3:$T$89,3,FALSE)</f>
        <v>17</v>
      </c>
      <c r="BB283" s="44">
        <f>VLOOKUP($AY283, [3]Sheet1!$D$3:$T$89,6,FALSE)</f>
        <v>19</v>
      </c>
      <c r="BC283" s="44">
        <f>VLOOKUP($AY283, [3]Sheet1!$D$3:$T$89,7,FALSE)</f>
        <v>17</v>
      </c>
      <c r="BD283" s="44">
        <f>VLOOKUP($AY283, [3]Sheet1!$D$3:$T$89,10,FALSE)</f>
        <v>18</v>
      </c>
      <c r="BE283" s="44">
        <f>VLOOKUP($AY283, [3]Sheet1!$D$3:$T$89,11,FALSE)</f>
        <v>17</v>
      </c>
      <c r="BF283" s="44">
        <f>VLOOKUP($AY283, [3]Sheet1!$D$3:$T$89,14,FALSE)</f>
        <v>17</v>
      </c>
      <c r="BG283" s="44">
        <f>VLOOKUP($AY283, [3]Sheet1!$D$3:$T$89,15,FALSE)</f>
        <v>17</v>
      </c>
      <c r="BI283" s="49">
        <v>42618</v>
      </c>
      <c r="BJ283" s="50">
        <v>0.44374999999999998</v>
      </c>
      <c r="BK283" s="50">
        <v>0.44444444444444442</v>
      </c>
      <c r="BL283" s="50">
        <v>0.4375</v>
      </c>
      <c r="BM283" s="44" t="s">
        <v>1422</v>
      </c>
      <c r="BN283" s="44" t="s">
        <v>1423</v>
      </c>
      <c r="BO283" s="44">
        <v>1017.40671116</v>
      </c>
      <c r="BP283" s="44">
        <v>19.3333333333333</v>
      </c>
      <c r="BQ283" s="44">
        <v>0</v>
      </c>
      <c r="BR283" s="44">
        <v>97</v>
      </c>
      <c r="BS283" s="44">
        <v>278</v>
      </c>
      <c r="BT283" s="44">
        <v>2.7</v>
      </c>
      <c r="BU283" s="44">
        <v>7.8</v>
      </c>
      <c r="BV283" s="44">
        <v>0.9</v>
      </c>
      <c r="BW283" s="44">
        <v>1</v>
      </c>
      <c r="BX283" s="44" t="s">
        <v>1268</v>
      </c>
      <c r="BY283" s="44">
        <v>20</v>
      </c>
      <c r="BZ283" s="44">
        <v>17</v>
      </c>
      <c r="CA283" s="44">
        <v>19</v>
      </c>
      <c r="CB283" s="44">
        <v>17</v>
      </c>
      <c r="CC283" s="44">
        <v>18</v>
      </c>
      <c r="CD283" s="44">
        <v>17</v>
      </c>
      <c r="CE283" s="44">
        <v>17</v>
      </c>
      <c r="CF283" s="44">
        <v>17</v>
      </c>
    </row>
    <row r="284" spans="1:84">
      <c r="A284" s="44" t="s">
        <v>3</v>
      </c>
      <c r="B284" s="45" t="s">
        <v>474</v>
      </c>
      <c r="AJ284" s="49">
        <v>42618</v>
      </c>
      <c r="AK284" s="60">
        <v>0.44374999999999998</v>
      </c>
      <c r="AL284" s="60">
        <f t="shared" si="21"/>
        <v>0.44444444444444442</v>
      </c>
      <c r="AM284" s="60">
        <f t="shared" si="25"/>
        <v>0.4375</v>
      </c>
      <c r="AN284" s="44" t="str">
        <f t="shared" si="22"/>
        <v>05/09/2016 10:40:00</v>
      </c>
      <c r="AO284" s="61" t="str">
        <f t="shared" si="23"/>
        <v>05/09/2016 10:30:00</v>
      </c>
      <c r="AP284" s="44">
        <f>VLOOKUP($AN284, [1]TableView_704030_20160816_20160!$D$2:$M$5095,3,FALSE)</f>
        <v>1017.40671116</v>
      </c>
      <c r="AQ284" s="44">
        <f>VLOOKUP($AN284, [1]TableView_704030_20160816_20160!$D$2:$M$5095,8,FALSE)</f>
        <v>19.3333333333333</v>
      </c>
      <c r="AR284" s="44">
        <f>VLOOKUP($AN284, [1]TableView_704030_20160816_20160!$D$2:$M$5095,10,FALSE)</f>
        <v>0</v>
      </c>
      <c r="AS284" s="44">
        <f>VLOOKUP($AN284, [1]TableView_704030_20160816_20160!$D$2:$M$5095,4,FALSE)</f>
        <v>97</v>
      </c>
      <c r="AT284" s="44">
        <f>VLOOKUP($AN284, [1]TableView_704030_20160816_20160!$D$2:$M$5095,6,FALSE)</f>
        <v>278</v>
      </c>
      <c r="AU284" s="44">
        <f>VLOOKUP($AN284, [1]TableView_704030_20160816_20160!$D$2:$M$5095,7,FALSE)</f>
        <v>2.7</v>
      </c>
      <c r="AV284" s="44">
        <f>VLOOKUP($AN284, [1]TableView_704030_20160816_20160!$D$2:$M$5095,2,FALSE)</f>
        <v>7.8</v>
      </c>
      <c r="AW284" s="44">
        <f>VLOOKUP($AO284, [2]aacb8965d69cc6fd1cb3a5cae9e8ae7!$C$6:$F$853,4,FALSE)</f>
        <v>0.9</v>
      </c>
      <c r="AX284" s="15">
        <v>1</v>
      </c>
      <c r="AY284" s="44" t="str">
        <f t="shared" si="24"/>
        <v>05/09/2016 1</v>
      </c>
      <c r="AZ284" s="44">
        <f>VLOOKUP($AY284, [3]Sheet1!$D$3:$T$89,2,FALSE)</f>
        <v>20</v>
      </c>
      <c r="BA284" s="44">
        <f>VLOOKUP($AY284, [3]Sheet1!$D$3:$T$89,3,FALSE)</f>
        <v>17</v>
      </c>
      <c r="BB284" s="44">
        <f>VLOOKUP($AY284, [3]Sheet1!$D$3:$T$89,6,FALSE)</f>
        <v>19</v>
      </c>
      <c r="BC284" s="44">
        <f>VLOOKUP($AY284, [3]Sheet1!$D$3:$T$89,7,FALSE)</f>
        <v>17</v>
      </c>
      <c r="BD284" s="44">
        <f>VLOOKUP($AY284, [3]Sheet1!$D$3:$T$89,10,FALSE)</f>
        <v>18</v>
      </c>
      <c r="BE284" s="44">
        <f>VLOOKUP($AY284, [3]Sheet1!$D$3:$T$89,11,FALSE)</f>
        <v>17</v>
      </c>
      <c r="BF284" s="44">
        <f>VLOOKUP($AY284, [3]Sheet1!$D$3:$T$89,14,FALSE)</f>
        <v>17</v>
      </c>
      <c r="BG284" s="44">
        <f>VLOOKUP($AY284, [3]Sheet1!$D$3:$T$89,15,FALSE)</f>
        <v>17</v>
      </c>
      <c r="BI284" s="49">
        <v>42618</v>
      </c>
      <c r="BJ284" s="50">
        <v>0.44374999999999998</v>
      </c>
      <c r="BK284" s="50">
        <v>0.44444444444444442</v>
      </c>
      <c r="BL284" s="50">
        <v>0.4375</v>
      </c>
      <c r="BM284" s="44" t="s">
        <v>1422</v>
      </c>
      <c r="BN284" s="44" t="s">
        <v>1423</v>
      </c>
      <c r="BO284" s="44">
        <v>1017.40671116</v>
      </c>
      <c r="BP284" s="44">
        <v>19.3333333333333</v>
      </c>
      <c r="BQ284" s="44">
        <v>0</v>
      </c>
      <c r="BR284" s="44">
        <v>97</v>
      </c>
      <c r="BS284" s="44">
        <v>278</v>
      </c>
      <c r="BT284" s="44">
        <v>2.7</v>
      </c>
      <c r="BU284" s="44">
        <v>7.8</v>
      </c>
      <c r="BV284" s="44">
        <v>0.9</v>
      </c>
      <c r="BW284" s="44">
        <v>1</v>
      </c>
      <c r="BX284" s="44" t="s">
        <v>1268</v>
      </c>
      <c r="BY284" s="44">
        <v>20</v>
      </c>
      <c r="BZ284" s="44">
        <v>17</v>
      </c>
      <c r="CA284" s="44">
        <v>19</v>
      </c>
      <c r="CB284" s="44">
        <v>17</v>
      </c>
      <c r="CC284" s="44">
        <v>18</v>
      </c>
      <c r="CD284" s="44">
        <v>17</v>
      </c>
      <c r="CE284" s="44">
        <v>17</v>
      </c>
      <c r="CF284" s="44">
        <v>17</v>
      </c>
    </row>
    <row r="285" spans="1:84">
      <c r="A285" s="44" t="s">
        <v>4</v>
      </c>
      <c r="B285" s="45" t="s">
        <v>22</v>
      </c>
      <c r="AJ285" s="49">
        <v>42618</v>
      </c>
      <c r="AK285" s="60">
        <v>0.44374999999999998</v>
      </c>
      <c r="AL285" s="60">
        <f t="shared" si="21"/>
        <v>0.44444444444444442</v>
      </c>
      <c r="AM285" s="60">
        <f t="shared" si="25"/>
        <v>0.4375</v>
      </c>
      <c r="AN285" s="44" t="str">
        <f t="shared" si="22"/>
        <v>05/09/2016 10:40:00</v>
      </c>
      <c r="AO285" s="61" t="str">
        <f t="shared" si="23"/>
        <v>05/09/2016 10:30:00</v>
      </c>
      <c r="AP285" s="44">
        <f>VLOOKUP($AN285, [1]TableView_704030_20160816_20160!$D$2:$M$5095,3,FALSE)</f>
        <v>1017.40671116</v>
      </c>
      <c r="AQ285" s="44">
        <f>VLOOKUP($AN285, [1]TableView_704030_20160816_20160!$D$2:$M$5095,8,FALSE)</f>
        <v>19.3333333333333</v>
      </c>
      <c r="AR285" s="44">
        <f>VLOOKUP($AN285, [1]TableView_704030_20160816_20160!$D$2:$M$5095,10,FALSE)</f>
        <v>0</v>
      </c>
      <c r="AS285" s="44">
        <f>VLOOKUP($AN285, [1]TableView_704030_20160816_20160!$D$2:$M$5095,4,FALSE)</f>
        <v>97</v>
      </c>
      <c r="AT285" s="44">
        <f>VLOOKUP($AN285, [1]TableView_704030_20160816_20160!$D$2:$M$5095,6,FALSE)</f>
        <v>278</v>
      </c>
      <c r="AU285" s="44">
        <f>VLOOKUP($AN285, [1]TableView_704030_20160816_20160!$D$2:$M$5095,7,FALSE)</f>
        <v>2.7</v>
      </c>
      <c r="AV285" s="44">
        <f>VLOOKUP($AN285, [1]TableView_704030_20160816_20160!$D$2:$M$5095,2,FALSE)</f>
        <v>7.8</v>
      </c>
      <c r="AW285" s="44">
        <f>VLOOKUP($AO285, [2]aacb8965d69cc6fd1cb3a5cae9e8ae7!$C$6:$F$853,4,FALSE)</f>
        <v>0.9</v>
      </c>
      <c r="AX285" s="15">
        <v>1</v>
      </c>
      <c r="AY285" s="44" t="str">
        <f t="shared" si="24"/>
        <v>05/09/2016 1</v>
      </c>
      <c r="AZ285" s="44">
        <f>VLOOKUP($AY285, [3]Sheet1!$D$3:$T$89,2,FALSE)</f>
        <v>20</v>
      </c>
      <c r="BA285" s="44">
        <f>VLOOKUP($AY285, [3]Sheet1!$D$3:$T$89,3,FALSE)</f>
        <v>17</v>
      </c>
      <c r="BB285" s="44">
        <f>VLOOKUP($AY285, [3]Sheet1!$D$3:$T$89,6,FALSE)</f>
        <v>19</v>
      </c>
      <c r="BC285" s="44">
        <f>VLOOKUP($AY285, [3]Sheet1!$D$3:$T$89,7,FALSE)</f>
        <v>17</v>
      </c>
      <c r="BD285" s="44">
        <f>VLOOKUP($AY285, [3]Sheet1!$D$3:$T$89,10,FALSE)</f>
        <v>18</v>
      </c>
      <c r="BE285" s="44">
        <f>VLOOKUP($AY285, [3]Sheet1!$D$3:$T$89,11,FALSE)</f>
        <v>17</v>
      </c>
      <c r="BF285" s="44">
        <f>VLOOKUP($AY285, [3]Sheet1!$D$3:$T$89,14,FALSE)</f>
        <v>17</v>
      </c>
      <c r="BG285" s="44">
        <f>VLOOKUP($AY285, [3]Sheet1!$D$3:$T$89,15,FALSE)</f>
        <v>17</v>
      </c>
      <c r="BI285" s="49">
        <v>42618</v>
      </c>
      <c r="BJ285" s="50">
        <v>0.44374999999999998</v>
      </c>
      <c r="BK285" s="50">
        <v>0.44444444444444442</v>
      </c>
      <c r="BL285" s="50">
        <v>0.4375</v>
      </c>
      <c r="BM285" s="44" t="s">
        <v>1422</v>
      </c>
      <c r="BN285" s="44" t="s">
        <v>1423</v>
      </c>
      <c r="BO285" s="44">
        <v>1017.40671116</v>
      </c>
      <c r="BP285" s="44">
        <v>19.3333333333333</v>
      </c>
      <c r="BQ285" s="44">
        <v>0</v>
      </c>
      <c r="BR285" s="44">
        <v>97</v>
      </c>
      <c r="BS285" s="44">
        <v>278</v>
      </c>
      <c r="BT285" s="44">
        <v>2.7</v>
      </c>
      <c r="BU285" s="44">
        <v>7.8</v>
      </c>
      <c r="BV285" s="44">
        <v>0.9</v>
      </c>
      <c r="BW285" s="44">
        <v>1</v>
      </c>
      <c r="BX285" s="44" t="s">
        <v>1268</v>
      </c>
      <c r="BY285" s="44">
        <v>20</v>
      </c>
      <c r="BZ285" s="44">
        <v>17</v>
      </c>
      <c r="CA285" s="44">
        <v>19</v>
      </c>
      <c r="CB285" s="44">
        <v>17</v>
      </c>
      <c r="CC285" s="44">
        <v>18</v>
      </c>
      <c r="CD285" s="44">
        <v>17</v>
      </c>
      <c r="CE285" s="44">
        <v>17</v>
      </c>
      <c r="CF285" s="44">
        <v>17</v>
      </c>
    </row>
    <row r="286" spans="1:84">
      <c r="A286" s="44" t="s">
        <v>5</v>
      </c>
      <c r="B286" s="45" t="s">
        <v>45</v>
      </c>
      <c r="AJ286" s="49">
        <v>42618</v>
      </c>
      <c r="AK286" s="60">
        <v>0.44374999999999998</v>
      </c>
      <c r="AL286" s="60">
        <f t="shared" si="21"/>
        <v>0.44444444444444442</v>
      </c>
      <c r="AM286" s="60">
        <f t="shared" si="25"/>
        <v>0.4375</v>
      </c>
      <c r="AN286" s="44" t="str">
        <f t="shared" si="22"/>
        <v>05/09/2016 10:40:00</v>
      </c>
      <c r="AO286" s="61" t="str">
        <f t="shared" si="23"/>
        <v>05/09/2016 10:30:00</v>
      </c>
      <c r="AP286" s="44">
        <f>VLOOKUP($AN286, [1]TableView_704030_20160816_20160!$D$2:$M$5095,3,FALSE)</f>
        <v>1017.40671116</v>
      </c>
      <c r="AQ286" s="44">
        <f>VLOOKUP($AN286, [1]TableView_704030_20160816_20160!$D$2:$M$5095,8,FALSE)</f>
        <v>19.3333333333333</v>
      </c>
      <c r="AR286" s="44">
        <f>VLOOKUP($AN286, [1]TableView_704030_20160816_20160!$D$2:$M$5095,10,FALSE)</f>
        <v>0</v>
      </c>
      <c r="AS286" s="44">
        <f>VLOOKUP($AN286, [1]TableView_704030_20160816_20160!$D$2:$M$5095,4,FALSE)</f>
        <v>97</v>
      </c>
      <c r="AT286" s="44">
        <f>VLOOKUP($AN286, [1]TableView_704030_20160816_20160!$D$2:$M$5095,6,FALSE)</f>
        <v>278</v>
      </c>
      <c r="AU286" s="44">
        <f>VLOOKUP($AN286, [1]TableView_704030_20160816_20160!$D$2:$M$5095,7,FALSE)</f>
        <v>2.7</v>
      </c>
      <c r="AV286" s="44">
        <f>VLOOKUP($AN286, [1]TableView_704030_20160816_20160!$D$2:$M$5095,2,FALSE)</f>
        <v>7.8</v>
      </c>
      <c r="AW286" s="44">
        <f>VLOOKUP($AO286, [2]aacb8965d69cc6fd1cb3a5cae9e8ae7!$C$6:$F$853,4,FALSE)</f>
        <v>0.9</v>
      </c>
      <c r="AX286" s="15">
        <v>1</v>
      </c>
      <c r="AY286" s="44" t="str">
        <f t="shared" si="24"/>
        <v>05/09/2016 1</v>
      </c>
      <c r="AZ286" s="44">
        <f>VLOOKUP($AY286, [3]Sheet1!$D$3:$T$89,2,FALSE)</f>
        <v>20</v>
      </c>
      <c r="BA286" s="44">
        <f>VLOOKUP($AY286, [3]Sheet1!$D$3:$T$89,3,FALSE)</f>
        <v>17</v>
      </c>
      <c r="BB286" s="44">
        <f>VLOOKUP($AY286, [3]Sheet1!$D$3:$T$89,6,FALSE)</f>
        <v>19</v>
      </c>
      <c r="BC286" s="44">
        <f>VLOOKUP($AY286, [3]Sheet1!$D$3:$T$89,7,FALSE)</f>
        <v>17</v>
      </c>
      <c r="BD286" s="44">
        <f>VLOOKUP($AY286, [3]Sheet1!$D$3:$T$89,10,FALSE)</f>
        <v>18</v>
      </c>
      <c r="BE286" s="44">
        <f>VLOOKUP($AY286, [3]Sheet1!$D$3:$T$89,11,FALSE)</f>
        <v>17</v>
      </c>
      <c r="BF286" s="44">
        <f>VLOOKUP($AY286, [3]Sheet1!$D$3:$T$89,14,FALSE)</f>
        <v>17</v>
      </c>
      <c r="BG286" s="44">
        <f>VLOOKUP($AY286, [3]Sheet1!$D$3:$T$89,15,FALSE)</f>
        <v>17</v>
      </c>
      <c r="BI286" s="49">
        <v>42618</v>
      </c>
      <c r="BJ286" s="50">
        <v>0.44374999999999998</v>
      </c>
      <c r="BK286" s="50">
        <v>0.44444444444444442</v>
      </c>
      <c r="BL286" s="50">
        <v>0.4375</v>
      </c>
      <c r="BM286" s="44" t="s">
        <v>1422</v>
      </c>
      <c r="BN286" s="44" t="s">
        <v>1423</v>
      </c>
      <c r="BO286" s="44">
        <v>1017.40671116</v>
      </c>
      <c r="BP286" s="44">
        <v>19.3333333333333</v>
      </c>
      <c r="BQ286" s="44">
        <v>0</v>
      </c>
      <c r="BR286" s="44">
        <v>97</v>
      </c>
      <c r="BS286" s="44">
        <v>278</v>
      </c>
      <c r="BT286" s="44">
        <v>2.7</v>
      </c>
      <c r="BU286" s="44">
        <v>7.8</v>
      </c>
      <c r="BV286" s="44">
        <v>0.9</v>
      </c>
      <c r="BW286" s="44">
        <v>1</v>
      </c>
      <c r="BX286" s="44" t="s">
        <v>1268</v>
      </c>
      <c r="BY286" s="44">
        <v>20</v>
      </c>
      <c r="BZ286" s="44">
        <v>17</v>
      </c>
      <c r="CA286" s="44">
        <v>19</v>
      </c>
      <c r="CB286" s="44">
        <v>17</v>
      </c>
      <c r="CC286" s="44">
        <v>18</v>
      </c>
      <c r="CD286" s="44">
        <v>17</v>
      </c>
      <c r="CE286" s="44">
        <v>17</v>
      </c>
      <c r="CF286" s="44">
        <v>17</v>
      </c>
    </row>
    <row r="287" spans="1:84">
      <c r="A287" s="44" t="s">
        <v>6</v>
      </c>
      <c r="B287" s="45" t="s">
        <v>177</v>
      </c>
      <c r="AJ287" s="49">
        <v>42618</v>
      </c>
      <c r="AK287" s="60">
        <v>0.44374999999999998</v>
      </c>
      <c r="AL287" s="60">
        <f t="shared" si="21"/>
        <v>0.44444444444444442</v>
      </c>
      <c r="AM287" s="60">
        <f t="shared" si="25"/>
        <v>0.4375</v>
      </c>
      <c r="AN287" s="44" t="str">
        <f t="shared" si="22"/>
        <v>05/09/2016 10:40:00</v>
      </c>
      <c r="AO287" s="61" t="str">
        <f t="shared" si="23"/>
        <v>05/09/2016 10:30:00</v>
      </c>
      <c r="AP287" s="44">
        <f>VLOOKUP($AN287, [1]TableView_704030_20160816_20160!$D$2:$M$5095,3,FALSE)</f>
        <v>1017.40671116</v>
      </c>
      <c r="AQ287" s="44">
        <f>VLOOKUP($AN287, [1]TableView_704030_20160816_20160!$D$2:$M$5095,8,FALSE)</f>
        <v>19.3333333333333</v>
      </c>
      <c r="AR287" s="44">
        <f>VLOOKUP($AN287, [1]TableView_704030_20160816_20160!$D$2:$M$5095,10,FALSE)</f>
        <v>0</v>
      </c>
      <c r="AS287" s="44">
        <f>VLOOKUP($AN287, [1]TableView_704030_20160816_20160!$D$2:$M$5095,4,FALSE)</f>
        <v>97</v>
      </c>
      <c r="AT287" s="44">
        <f>VLOOKUP($AN287, [1]TableView_704030_20160816_20160!$D$2:$M$5095,6,FALSE)</f>
        <v>278</v>
      </c>
      <c r="AU287" s="44">
        <f>VLOOKUP($AN287, [1]TableView_704030_20160816_20160!$D$2:$M$5095,7,FALSE)</f>
        <v>2.7</v>
      </c>
      <c r="AV287" s="44">
        <f>VLOOKUP($AN287, [1]TableView_704030_20160816_20160!$D$2:$M$5095,2,FALSE)</f>
        <v>7.8</v>
      </c>
      <c r="AW287" s="44">
        <f>VLOOKUP($AO287, [2]aacb8965d69cc6fd1cb3a5cae9e8ae7!$C$6:$F$853,4,FALSE)</f>
        <v>0.9</v>
      </c>
      <c r="AX287" s="15">
        <v>1</v>
      </c>
      <c r="AY287" s="44" t="str">
        <f t="shared" si="24"/>
        <v>05/09/2016 1</v>
      </c>
      <c r="AZ287" s="44">
        <f>VLOOKUP($AY287, [3]Sheet1!$D$3:$T$89,2,FALSE)</f>
        <v>20</v>
      </c>
      <c r="BA287" s="44">
        <f>VLOOKUP($AY287, [3]Sheet1!$D$3:$T$89,3,FALSE)</f>
        <v>17</v>
      </c>
      <c r="BB287" s="44">
        <f>VLOOKUP($AY287, [3]Sheet1!$D$3:$T$89,6,FALSE)</f>
        <v>19</v>
      </c>
      <c r="BC287" s="44">
        <f>VLOOKUP($AY287, [3]Sheet1!$D$3:$T$89,7,FALSE)</f>
        <v>17</v>
      </c>
      <c r="BD287" s="44">
        <f>VLOOKUP($AY287, [3]Sheet1!$D$3:$T$89,10,FALSE)</f>
        <v>18</v>
      </c>
      <c r="BE287" s="44">
        <f>VLOOKUP($AY287, [3]Sheet1!$D$3:$T$89,11,FALSE)</f>
        <v>17</v>
      </c>
      <c r="BF287" s="44">
        <f>VLOOKUP($AY287, [3]Sheet1!$D$3:$T$89,14,FALSE)</f>
        <v>17</v>
      </c>
      <c r="BG287" s="44">
        <f>VLOOKUP($AY287, [3]Sheet1!$D$3:$T$89,15,FALSE)</f>
        <v>17</v>
      </c>
      <c r="BI287" s="49">
        <v>42618</v>
      </c>
      <c r="BJ287" s="50">
        <v>0.44374999999999998</v>
      </c>
      <c r="BK287" s="50">
        <v>0.44444444444444442</v>
      </c>
      <c r="BL287" s="50">
        <v>0.4375</v>
      </c>
      <c r="BM287" s="44" t="s">
        <v>1422</v>
      </c>
      <c r="BN287" s="44" t="s">
        <v>1423</v>
      </c>
      <c r="BO287" s="44">
        <v>1017.40671116</v>
      </c>
      <c r="BP287" s="44">
        <v>19.3333333333333</v>
      </c>
      <c r="BQ287" s="44">
        <v>0</v>
      </c>
      <c r="BR287" s="44">
        <v>97</v>
      </c>
      <c r="BS287" s="44">
        <v>278</v>
      </c>
      <c r="BT287" s="44">
        <v>2.7</v>
      </c>
      <c r="BU287" s="44">
        <v>7.8</v>
      </c>
      <c r="BV287" s="44">
        <v>0.9</v>
      </c>
      <c r="BW287" s="44">
        <v>1</v>
      </c>
      <c r="BX287" s="44" t="s">
        <v>1268</v>
      </c>
      <c r="BY287" s="44">
        <v>20</v>
      </c>
      <c r="BZ287" s="44">
        <v>17</v>
      </c>
      <c r="CA287" s="44">
        <v>19</v>
      </c>
      <c r="CB287" s="44">
        <v>17</v>
      </c>
      <c r="CC287" s="44">
        <v>18</v>
      </c>
      <c r="CD287" s="44">
        <v>17</v>
      </c>
      <c r="CE287" s="44">
        <v>17</v>
      </c>
      <c r="CF287" s="44">
        <v>17</v>
      </c>
    </row>
    <row r="288" spans="1:84">
      <c r="A288" s="44" t="s">
        <v>7</v>
      </c>
      <c r="B288" s="45" t="s">
        <v>546</v>
      </c>
      <c r="AJ288" s="49">
        <v>42618</v>
      </c>
      <c r="AK288" s="60">
        <v>0.44374999999999998</v>
      </c>
      <c r="AL288" s="60">
        <f t="shared" si="21"/>
        <v>0.44444444444444442</v>
      </c>
      <c r="AM288" s="60">
        <f t="shared" si="25"/>
        <v>0.4375</v>
      </c>
      <c r="AN288" s="44" t="str">
        <f t="shared" si="22"/>
        <v>05/09/2016 10:40:00</v>
      </c>
      <c r="AO288" s="61" t="str">
        <f t="shared" si="23"/>
        <v>05/09/2016 10:30:00</v>
      </c>
      <c r="AP288" s="44">
        <f>VLOOKUP($AN288, [1]TableView_704030_20160816_20160!$D$2:$M$5095,3,FALSE)</f>
        <v>1017.40671116</v>
      </c>
      <c r="AQ288" s="44">
        <f>VLOOKUP($AN288, [1]TableView_704030_20160816_20160!$D$2:$M$5095,8,FALSE)</f>
        <v>19.3333333333333</v>
      </c>
      <c r="AR288" s="44">
        <f>VLOOKUP($AN288, [1]TableView_704030_20160816_20160!$D$2:$M$5095,10,FALSE)</f>
        <v>0</v>
      </c>
      <c r="AS288" s="44">
        <f>VLOOKUP($AN288, [1]TableView_704030_20160816_20160!$D$2:$M$5095,4,FALSE)</f>
        <v>97</v>
      </c>
      <c r="AT288" s="44">
        <f>VLOOKUP($AN288, [1]TableView_704030_20160816_20160!$D$2:$M$5095,6,FALSE)</f>
        <v>278</v>
      </c>
      <c r="AU288" s="44">
        <f>VLOOKUP($AN288, [1]TableView_704030_20160816_20160!$D$2:$M$5095,7,FALSE)</f>
        <v>2.7</v>
      </c>
      <c r="AV288" s="44">
        <f>VLOOKUP($AN288, [1]TableView_704030_20160816_20160!$D$2:$M$5095,2,FALSE)</f>
        <v>7.8</v>
      </c>
      <c r="AW288" s="44">
        <f>VLOOKUP($AO288, [2]aacb8965d69cc6fd1cb3a5cae9e8ae7!$C$6:$F$853,4,FALSE)</f>
        <v>0.9</v>
      </c>
      <c r="AX288" s="15">
        <v>1</v>
      </c>
      <c r="AY288" s="44" t="str">
        <f t="shared" si="24"/>
        <v>05/09/2016 1</v>
      </c>
      <c r="AZ288" s="44">
        <f>VLOOKUP($AY288, [3]Sheet1!$D$3:$T$89,2,FALSE)</f>
        <v>20</v>
      </c>
      <c r="BA288" s="44">
        <f>VLOOKUP($AY288, [3]Sheet1!$D$3:$T$89,3,FALSE)</f>
        <v>17</v>
      </c>
      <c r="BB288" s="44">
        <f>VLOOKUP($AY288, [3]Sheet1!$D$3:$T$89,6,FALSE)</f>
        <v>19</v>
      </c>
      <c r="BC288" s="44">
        <f>VLOOKUP($AY288, [3]Sheet1!$D$3:$T$89,7,FALSE)</f>
        <v>17</v>
      </c>
      <c r="BD288" s="44">
        <f>VLOOKUP($AY288, [3]Sheet1!$D$3:$T$89,10,FALSE)</f>
        <v>18</v>
      </c>
      <c r="BE288" s="44">
        <f>VLOOKUP($AY288, [3]Sheet1!$D$3:$T$89,11,FALSE)</f>
        <v>17</v>
      </c>
      <c r="BF288" s="44">
        <f>VLOOKUP($AY288, [3]Sheet1!$D$3:$T$89,14,FALSE)</f>
        <v>17</v>
      </c>
      <c r="BG288" s="44">
        <f>VLOOKUP($AY288, [3]Sheet1!$D$3:$T$89,15,FALSE)</f>
        <v>17</v>
      </c>
      <c r="BI288" s="49">
        <v>42618</v>
      </c>
      <c r="BJ288" s="50">
        <v>0.44374999999999998</v>
      </c>
      <c r="BK288" s="50">
        <v>0.44444444444444442</v>
      </c>
      <c r="BL288" s="50">
        <v>0.4375</v>
      </c>
      <c r="BM288" s="44" t="s">
        <v>1422</v>
      </c>
      <c r="BN288" s="44" t="s">
        <v>1423</v>
      </c>
      <c r="BO288" s="44">
        <v>1017.40671116</v>
      </c>
      <c r="BP288" s="44">
        <v>19.3333333333333</v>
      </c>
      <c r="BQ288" s="44">
        <v>0</v>
      </c>
      <c r="BR288" s="44">
        <v>97</v>
      </c>
      <c r="BS288" s="44">
        <v>278</v>
      </c>
      <c r="BT288" s="44">
        <v>2.7</v>
      </c>
      <c r="BU288" s="44">
        <v>7.8</v>
      </c>
      <c r="BV288" s="44">
        <v>0.9</v>
      </c>
      <c r="BW288" s="44">
        <v>1</v>
      </c>
      <c r="BX288" s="44" t="s">
        <v>1268</v>
      </c>
      <c r="BY288" s="44">
        <v>20</v>
      </c>
      <c r="BZ288" s="44">
        <v>17</v>
      </c>
      <c r="CA288" s="44">
        <v>19</v>
      </c>
      <c r="CB288" s="44">
        <v>17</v>
      </c>
      <c r="CC288" s="44">
        <v>18</v>
      </c>
      <c r="CD288" s="44">
        <v>17</v>
      </c>
      <c r="CE288" s="44">
        <v>17</v>
      </c>
      <c r="CF288" s="44">
        <v>17</v>
      </c>
    </row>
    <row r="289" spans="1:84" s="28" customFormat="1">
      <c r="B289" s="51"/>
      <c r="D289" s="52"/>
      <c r="M289" s="54"/>
      <c r="O289" s="52"/>
      <c r="X289" s="54"/>
      <c r="Z289" s="52"/>
      <c r="AJ289" s="49">
        <v>42618</v>
      </c>
      <c r="AK289" s="60">
        <v>0.44374999999999998</v>
      </c>
      <c r="AL289" s="60">
        <f t="shared" si="21"/>
        <v>0.44444444444444442</v>
      </c>
      <c r="AM289" s="60">
        <f t="shared" si="25"/>
        <v>0.4375</v>
      </c>
      <c r="AN289" s="44" t="str">
        <f t="shared" si="22"/>
        <v>05/09/2016 10:40:00</v>
      </c>
      <c r="AO289" s="61" t="str">
        <f t="shared" si="23"/>
        <v>05/09/2016 10:30:00</v>
      </c>
      <c r="AP289" s="44">
        <f>VLOOKUP($AN289, [1]TableView_704030_20160816_20160!$D$2:$M$5095,3,FALSE)</f>
        <v>1017.40671116</v>
      </c>
      <c r="AQ289" s="44">
        <f>VLOOKUP($AN289, [1]TableView_704030_20160816_20160!$D$2:$M$5095,8,FALSE)</f>
        <v>19.3333333333333</v>
      </c>
      <c r="AR289" s="44">
        <f>VLOOKUP($AN289, [1]TableView_704030_20160816_20160!$D$2:$M$5095,10,FALSE)</f>
        <v>0</v>
      </c>
      <c r="AS289" s="44">
        <f>VLOOKUP($AN289, [1]TableView_704030_20160816_20160!$D$2:$M$5095,4,FALSE)</f>
        <v>97</v>
      </c>
      <c r="AT289" s="44">
        <f>VLOOKUP($AN289, [1]TableView_704030_20160816_20160!$D$2:$M$5095,6,FALSE)</f>
        <v>278</v>
      </c>
      <c r="AU289" s="44">
        <f>VLOOKUP($AN289, [1]TableView_704030_20160816_20160!$D$2:$M$5095,7,FALSE)</f>
        <v>2.7</v>
      </c>
      <c r="AV289" s="44">
        <f>VLOOKUP($AN289, [1]TableView_704030_20160816_20160!$D$2:$M$5095,2,FALSE)</f>
        <v>7.8</v>
      </c>
      <c r="AW289" s="44">
        <f>VLOOKUP($AO289, [2]aacb8965d69cc6fd1cb3a5cae9e8ae7!$C$6:$F$853,4,FALSE)</f>
        <v>0.9</v>
      </c>
      <c r="AX289" s="15">
        <v>1</v>
      </c>
      <c r="AY289" s="44" t="str">
        <f t="shared" si="24"/>
        <v>05/09/2016 1</v>
      </c>
      <c r="AZ289" s="44">
        <f>VLOOKUP($AY289, [3]Sheet1!$D$3:$T$89,2,FALSE)</f>
        <v>20</v>
      </c>
      <c r="BA289" s="44">
        <f>VLOOKUP($AY289, [3]Sheet1!$D$3:$T$89,3,FALSE)</f>
        <v>17</v>
      </c>
      <c r="BB289" s="44">
        <f>VLOOKUP($AY289, [3]Sheet1!$D$3:$T$89,6,FALSE)</f>
        <v>19</v>
      </c>
      <c r="BC289" s="44">
        <f>VLOOKUP($AY289, [3]Sheet1!$D$3:$T$89,7,FALSE)</f>
        <v>17</v>
      </c>
      <c r="BD289" s="44">
        <f>VLOOKUP($AY289, [3]Sheet1!$D$3:$T$89,10,FALSE)</f>
        <v>18</v>
      </c>
      <c r="BE289" s="44">
        <f>VLOOKUP($AY289, [3]Sheet1!$D$3:$T$89,11,FALSE)</f>
        <v>17</v>
      </c>
      <c r="BF289" s="44">
        <f>VLOOKUP($AY289, [3]Sheet1!$D$3:$T$89,14,FALSE)</f>
        <v>17</v>
      </c>
      <c r="BG289" s="44">
        <f>VLOOKUP($AY289, [3]Sheet1!$D$3:$T$89,15,FALSE)</f>
        <v>17</v>
      </c>
      <c r="BI289" s="58">
        <v>42618</v>
      </c>
      <c r="BJ289" s="59">
        <v>0.44374999999999998</v>
      </c>
      <c r="BK289" s="59">
        <v>0.44444444444444442</v>
      </c>
      <c r="BL289" s="59">
        <v>0.4375</v>
      </c>
      <c r="BM289" s="28" t="s">
        <v>1422</v>
      </c>
      <c r="BN289" s="28" t="s">
        <v>1423</v>
      </c>
      <c r="BO289" s="28">
        <v>1017.40671116</v>
      </c>
      <c r="BP289" s="28">
        <v>19.3333333333333</v>
      </c>
      <c r="BQ289" s="28">
        <v>0</v>
      </c>
      <c r="BR289" s="28">
        <v>97</v>
      </c>
      <c r="BS289" s="28">
        <v>278</v>
      </c>
      <c r="BT289" s="28">
        <v>2.7</v>
      </c>
      <c r="BU289" s="28">
        <v>7.8</v>
      </c>
      <c r="BV289" s="28">
        <v>0.9</v>
      </c>
      <c r="BW289" s="28">
        <v>1</v>
      </c>
      <c r="BX289" s="28" t="s">
        <v>1268</v>
      </c>
      <c r="BY289" s="28">
        <v>20</v>
      </c>
      <c r="BZ289" s="28">
        <v>17</v>
      </c>
      <c r="CA289" s="28">
        <v>19</v>
      </c>
      <c r="CB289" s="28">
        <v>17</v>
      </c>
      <c r="CC289" s="28">
        <v>18</v>
      </c>
      <c r="CD289" s="28">
        <v>17</v>
      </c>
      <c r="CE289" s="28">
        <v>17</v>
      </c>
      <c r="CF289" s="28">
        <v>17</v>
      </c>
    </row>
    <row r="290" spans="1:84">
      <c r="A290" s="44" t="s">
        <v>0</v>
      </c>
      <c r="B290" s="45" t="s">
        <v>542</v>
      </c>
      <c r="D290" s="46">
        <v>0</v>
      </c>
      <c r="E290" s="44" t="s">
        <v>32</v>
      </c>
      <c r="O290" s="46">
        <v>0</v>
      </c>
      <c r="P290" s="44" t="s">
        <v>32</v>
      </c>
      <c r="Z290" s="46">
        <v>0</v>
      </c>
      <c r="AA290" s="44" t="s">
        <v>32</v>
      </c>
      <c r="AJ290" s="49">
        <v>42618</v>
      </c>
      <c r="AK290" s="60">
        <v>0.78055555555555556</v>
      </c>
      <c r="AL290" s="60">
        <f t="shared" si="21"/>
        <v>0.77777777777777779</v>
      </c>
      <c r="AM290" s="60">
        <f t="shared" si="25"/>
        <v>0.77083333333333337</v>
      </c>
      <c r="AN290" s="44" t="str">
        <f t="shared" si="22"/>
        <v>05/09/2016 18:40:00</v>
      </c>
      <c r="AO290" s="61" t="str">
        <f t="shared" si="23"/>
        <v>05/09/2016 18:30:00</v>
      </c>
      <c r="AP290" s="44">
        <f>VLOOKUP($AN290, [1]TableView_704030_20160816_20160!$D$2:$M$5095,3,FALSE)</f>
        <v>1020.25127792</v>
      </c>
      <c r="AQ290" s="44">
        <f>VLOOKUP($AN290, [1]TableView_704030_20160816_20160!$D$2:$M$5095,8,FALSE)</f>
        <v>21.1111111111111</v>
      </c>
      <c r="AR290" s="44">
        <f>VLOOKUP($AN290, [1]TableView_704030_20160816_20160!$D$2:$M$5095,10,FALSE)</f>
        <v>0</v>
      </c>
      <c r="AS290" s="44">
        <f>VLOOKUP($AN290, [1]TableView_704030_20160816_20160!$D$2:$M$5095,4,FALSE)</f>
        <v>93</v>
      </c>
      <c r="AT290" s="44">
        <f>VLOOKUP($AN290, [1]TableView_704030_20160816_20160!$D$2:$M$5095,6,FALSE)</f>
        <v>222</v>
      </c>
      <c r="AU290" s="44">
        <f>VLOOKUP($AN290, [1]TableView_704030_20160816_20160!$D$2:$M$5095,7,FALSE)</f>
        <v>0.9</v>
      </c>
      <c r="AV290" s="44">
        <f>VLOOKUP($AN290, [1]TableView_704030_20160816_20160!$D$2:$M$5095,2,FALSE)</f>
        <v>3.5</v>
      </c>
      <c r="AW290" s="44">
        <f>VLOOKUP($AO290, [2]aacb8965d69cc6fd1cb3a5cae9e8ae7!$C$6:$F$853,4,FALSE)</f>
        <v>0</v>
      </c>
      <c r="AX290" s="15">
        <v>4</v>
      </c>
      <c r="AY290" s="44" t="str">
        <f t="shared" si="24"/>
        <v>05/09/2016 4</v>
      </c>
      <c r="AZ290" s="44">
        <f>VLOOKUP($AY290, [3]Sheet1!$D$3:$T$89,2,FALSE)</f>
        <v>22</v>
      </c>
      <c r="BA290" s="44">
        <f>VLOOKUP($AY290, [3]Sheet1!$D$3:$T$89,3,FALSE)</f>
        <v>20</v>
      </c>
      <c r="BB290" s="44">
        <f>VLOOKUP($AY290, [3]Sheet1!$D$3:$T$89,6,FALSE)</f>
        <v>22</v>
      </c>
      <c r="BC290" s="44">
        <f>VLOOKUP($AY290, [3]Sheet1!$D$3:$T$89,7,FALSE)</f>
        <v>20</v>
      </c>
      <c r="BD290" s="44">
        <f>VLOOKUP($AY290, [3]Sheet1!$D$3:$T$89,10,FALSE)</f>
        <v>22</v>
      </c>
      <c r="BE290" s="44">
        <f>VLOOKUP($AY290, [3]Sheet1!$D$3:$T$89,11,FALSE)</f>
        <v>20</v>
      </c>
      <c r="BF290" s="44">
        <f>VLOOKUP($AY290, [3]Sheet1!$D$3:$T$89,14,FALSE)</f>
        <v>21</v>
      </c>
      <c r="BG290" s="44">
        <f>VLOOKUP($AY290, [3]Sheet1!$D$3:$T$89,15,FALSE)</f>
        <v>19</v>
      </c>
      <c r="BI290" s="49">
        <v>42618</v>
      </c>
      <c r="BJ290" s="50">
        <v>0.78055555555555556</v>
      </c>
      <c r="BK290" s="50">
        <v>0.77777777777777779</v>
      </c>
      <c r="BL290" s="50">
        <v>0.77083333333333337</v>
      </c>
      <c r="BM290" s="44" t="s">
        <v>1424</v>
      </c>
      <c r="BN290" s="44" t="s">
        <v>1425</v>
      </c>
      <c r="BO290" s="44">
        <v>1020.25127792</v>
      </c>
      <c r="BP290" s="44">
        <v>21.1111111111111</v>
      </c>
      <c r="BQ290" s="44">
        <v>0</v>
      </c>
      <c r="BR290" s="44">
        <v>93</v>
      </c>
      <c r="BS290" s="44">
        <v>222</v>
      </c>
      <c r="BT290" s="44">
        <v>0.9</v>
      </c>
      <c r="BU290" s="44">
        <v>3.5</v>
      </c>
      <c r="BV290" s="44">
        <v>0</v>
      </c>
      <c r="BW290" s="44">
        <v>4</v>
      </c>
      <c r="BX290" s="44" t="s">
        <v>1270</v>
      </c>
      <c r="BY290" s="44">
        <v>22</v>
      </c>
      <c r="BZ290" s="44">
        <v>20</v>
      </c>
      <c r="CA290" s="44">
        <v>22</v>
      </c>
      <c r="CB290" s="44">
        <v>20</v>
      </c>
      <c r="CC290" s="44">
        <v>22</v>
      </c>
      <c r="CD290" s="44">
        <v>20</v>
      </c>
      <c r="CE290" s="44">
        <v>21</v>
      </c>
      <c r="CF290" s="44">
        <v>19</v>
      </c>
    </row>
    <row r="291" spans="1:84">
      <c r="A291" s="44" t="s">
        <v>1</v>
      </c>
      <c r="B291" s="45" t="s">
        <v>1123</v>
      </c>
      <c r="D291" s="46">
        <v>2.0833333333333332E-2</v>
      </c>
      <c r="O291" s="46">
        <v>1.7592592592592594E-2</v>
      </c>
      <c r="P291" s="44" t="s">
        <v>100</v>
      </c>
      <c r="Q291" s="44" t="s">
        <v>34</v>
      </c>
      <c r="U291" s="44" t="s">
        <v>29</v>
      </c>
      <c r="V291" s="44" t="s">
        <v>1121</v>
      </c>
      <c r="Z291" s="46">
        <v>2.0833333333333332E-2</v>
      </c>
      <c r="AJ291" s="49">
        <v>42618</v>
      </c>
      <c r="AK291" s="60">
        <v>0.78055555555555556</v>
      </c>
      <c r="AL291" s="60">
        <f t="shared" si="21"/>
        <v>0.77777777777777779</v>
      </c>
      <c r="AM291" s="60">
        <f t="shared" si="25"/>
        <v>0.77083333333333337</v>
      </c>
      <c r="AN291" s="44" t="str">
        <f t="shared" si="22"/>
        <v>05/09/2016 18:40:00</v>
      </c>
      <c r="AO291" s="61" t="str">
        <f t="shared" si="23"/>
        <v>05/09/2016 18:30:00</v>
      </c>
      <c r="AP291" s="44">
        <f>VLOOKUP($AN291, [1]TableView_704030_20160816_20160!$D$2:$M$5095,3,FALSE)</f>
        <v>1020.25127792</v>
      </c>
      <c r="AQ291" s="44">
        <f>VLOOKUP($AN291, [1]TableView_704030_20160816_20160!$D$2:$M$5095,8,FALSE)</f>
        <v>21.1111111111111</v>
      </c>
      <c r="AR291" s="44">
        <f>VLOOKUP($AN291, [1]TableView_704030_20160816_20160!$D$2:$M$5095,10,FALSE)</f>
        <v>0</v>
      </c>
      <c r="AS291" s="44">
        <f>VLOOKUP($AN291, [1]TableView_704030_20160816_20160!$D$2:$M$5095,4,FALSE)</f>
        <v>93</v>
      </c>
      <c r="AT291" s="44">
        <f>VLOOKUP($AN291, [1]TableView_704030_20160816_20160!$D$2:$M$5095,6,FALSE)</f>
        <v>222</v>
      </c>
      <c r="AU291" s="44">
        <f>VLOOKUP($AN291, [1]TableView_704030_20160816_20160!$D$2:$M$5095,7,FALSE)</f>
        <v>0.9</v>
      </c>
      <c r="AV291" s="44">
        <f>VLOOKUP($AN291, [1]TableView_704030_20160816_20160!$D$2:$M$5095,2,FALSE)</f>
        <v>3.5</v>
      </c>
      <c r="AW291" s="44">
        <f>VLOOKUP($AO291, [2]aacb8965d69cc6fd1cb3a5cae9e8ae7!$C$6:$F$853,4,FALSE)</f>
        <v>0</v>
      </c>
      <c r="AX291" s="15">
        <v>4</v>
      </c>
      <c r="AY291" s="44" t="str">
        <f t="shared" si="24"/>
        <v>05/09/2016 4</v>
      </c>
      <c r="AZ291" s="44">
        <f>VLOOKUP($AY291, [3]Sheet1!$D$3:$T$89,2,FALSE)</f>
        <v>22</v>
      </c>
      <c r="BA291" s="44">
        <f>VLOOKUP($AY291, [3]Sheet1!$D$3:$T$89,3,FALSE)</f>
        <v>20</v>
      </c>
      <c r="BB291" s="44">
        <f>VLOOKUP($AY291, [3]Sheet1!$D$3:$T$89,6,FALSE)</f>
        <v>22</v>
      </c>
      <c r="BC291" s="44">
        <f>VLOOKUP($AY291, [3]Sheet1!$D$3:$T$89,7,FALSE)</f>
        <v>20</v>
      </c>
      <c r="BD291" s="44">
        <f>VLOOKUP($AY291, [3]Sheet1!$D$3:$T$89,10,FALSE)</f>
        <v>22</v>
      </c>
      <c r="BE291" s="44">
        <f>VLOOKUP($AY291, [3]Sheet1!$D$3:$T$89,11,FALSE)</f>
        <v>20</v>
      </c>
      <c r="BF291" s="44">
        <f>VLOOKUP($AY291, [3]Sheet1!$D$3:$T$89,14,FALSE)</f>
        <v>21</v>
      </c>
      <c r="BG291" s="44">
        <f>VLOOKUP($AY291, [3]Sheet1!$D$3:$T$89,15,FALSE)</f>
        <v>19</v>
      </c>
      <c r="BI291" s="49">
        <v>42618</v>
      </c>
      <c r="BJ291" s="50">
        <v>0.78055555555555556</v>
      </c>
      <c r="BK291" s="50">
        <v>0.77777777777777779</v>
      </c>
      <c r="BL291" s="50">
        <v>0.77083333333333337</v>
      </c>
      <c r="BM291" s="44" t="s">
        <v>1424</v>
      </c>
      <c r="BN291" s="44" t="s">
        <v>1425</v>
      </c>
      <c r="BO291" s="44">
        <v>1020.25127792</v>
      </c>
      <c r="BP291" s="44">
        <v>21.1111111111111</v>
      </c>
      <c r="BQ291" s="44">
        <v>0</v>
      </c>
      <c r="BR291" s="44">
        <v>93</v>
      </c>
      <c r="BS291" s="44">
        <v>222</v>
      </c>
      <c r="BT291" s="44">
        <v>0.9</v>
      </c>
      <c r="BU291" s="44">
        <v>3.5</v>
      </c>
      <c r="BV291" s="44">
        <v>0</v>
      </c>
      <c r="BW291" s="44">
        <v>4</v>
      </c>
      <c r="BX291" s="44" t="s">
        <v>1270</v>
      </c>
      <c r="BY291" s="44">
        <v>22</v>
      </c>
      <c r="BZ291" s="44">
        <v>20</v>
      </c>
      <c r="CA291" s="44">
        <v>22</v>
      </c>
      <c r="CB291" s="44">
        <v>20</v>
      </c>
      <c r="CC291" s="44">
        <v>22</v>
      </c>
      <c r="CD291" s="44">
        <v>20</v>
      </c>
      <c r="CE291" s="44">
        <v>21</v>
      </c>
      <c r="CF291" s="44">
        <v>19</v>
      </c>
    </row>
    <row r="292" spans="1:84">
      <c r="A292" s="44" t="s">
        <v>2</v>
      </c>
      <c r="B292" s="45" t="s">
        <v>20</v>
      </c>
      <c r="O292" s="46">
        <v>1.8113425925925925E-2</v>
      </c>
      <c r="P292" s="44" t="s">
        <v>100</v>
      </c>
      <c r="Q292" s="44" t="s">
        <v>67</v>
      </c>
      <c r="R292" s="44" t="s">
        <v>41</v>
      </c>
      <c r="S292" s="44">
        <v>3</v>
      </c>
      <c r="U292" s="44" t="s">
        <v>36</v>
      </c>
      <c r="V292" s="44" t="s">
        <v>396</v>
      </c>
      <c r="AJ292" s="49">
        <v>42618</v>
      </c>
      <c r="AK292" s="60">
        <v>0.780555555555556</v>
      </c>
      <c r="AL292" s="60">
        <f t="shared" si="21"/>
        <v>0.77777777777777779</v>
      </c>
      <c r="AM292" s="60">
        <f t="shared" si="25"/>
        <v>0.77083333333333337</v>
      </c>
      <c r="AN292" s="44" t="str">
        <f t="shared" si="22"/>
        <v>05/09/2016 18:40:00</v>
      </c>
      <c r="AO292" s="61" t="str">
        <f t="shared" si="23"/>
        <v>05/09/2016 18:30:00</v>
      </c>
      <c r="AP292" s="44">
        <f>VLOOKUP($AN292, [1]TableView_704030_20160816_20160!$D$2:$M$5095,3,FALSE)</f>
        <v>1020.25127792</v>
      </c>
      <c r="AQ292" s="44">
        <f>VLOOKUP($AN292, [1]TableView_704030_20160816_20160!$D$2:$M$5095,8,FALSE)</f>
        <v>21.1111111111111</v>
      </c>
      <c r="AR292" s="44">
        <f>VLOOKUP($AN292, [1]TableView_704030_20160816_20160!$D$2:$M$5095,10,FALSE)</f>
        <v>0</v>
      </c>
      <c r="AS292" s="44">
        <f>VLOOKUP($AN292, [1]TableView_704030_20160816_20160!$D$2:$M$5095,4,FALSE)</f>
        <v>93</v>
      </c>
      <c r="AT292" s="44">
        <f>VLOOKUP($AN292, [1]TableView_704030_20160816_20160!$D$2:$M$5095,6,FALSE)</f>
        <v>222</v>
      </c>
      <c r="AU292" s="44">
        <f>VLOOKUP($AN292, [1]TableView_704030_20160816_20160!$D$2:$M$5095,7,FALSE)</f>
        <v>0.9</v>
      </c>
      <c r="AV292" s="44">
        <f>VLOOKUP($AN292, [1]TableView_704030_20160816_20160!$D$2:$M$5095,2,FALSE)</f>
        <v>3.5</v>
      </c>
      <c r="AW292" s="44">
        <f>VLOOKUP($AO292, [2]aacb8965d69cc6fd1cb3a5cae9e8ae7!$C$6:$F$853,4,FALSE)</f>
        <v>0</v>
      </c>
      <c r="AX292" s="15">
        <v>4</v>
      </c>
      <c r="AY292" s="44" t="str">
        <f t="shared" si="24"/>
        <v>05/09/2016 4</v>
      </c>
      <c r="AZ292" s="44">
        <f>VLOOKUP($AY292, [3]Sheet1!$D$3:$T$89,2,FALSE)</f>
        <v>22</v>
      </c>
      <c r="BA292" s="44">
        <f>VLOOKUP($AY292, [3]Sheet1!$D$3:$T$89,3,FALSE)</f>
        <v>20</v>
      </c>
      <c r="BB292" s="44">
        <f>VLOOKUP($AY292, [3]Sheet1!$D$3:$T$89,6,FALSE)</f>
        <v>22</v>
      </c>
      <c r="BC292" s="44">
        <f>VLOOKUP($AY292, [3]Sheet1!$D$3:$T$89,7,FALSE)</f>
        <v>20</v>
      </c>
      <c r="BD292" s="44">
        <f>VLOOKUP($AY292, [3]Sheet1!$D$3:$T$89,10,FALSE)</f>
        <v>22</v>
      </c>
      <c r="BE292" s="44">
        <f>VLOOKUP($AY292, [3]Sheet1!$D$3:$T$89,11,FALSE)</f>
        <v>20</v>
      </c>
      <c r="BF292" s="44">
        <f>VLOOKUP($AY292, [3]Sheet1!$D$3:$T$89,14,FALSE)</f>
        <v>21</v>
      </c>
      <c r="BG292" s="44">
        <f>VLOOKUP($AY292, [3]Sheet1!$D$3:$T$89,15,FALSE)</f>
        <v>19</v>
      </c>
      <c r="BI292" s="49">
        <v>42618</v>
      </c>
      <c r="BJ292" s="50">
        <v>0.780555555555556</v>
      </c>
      <c r="BK292" s="50">
        <v>0.77777777777777779</v>
      </c>
      <c r="BL292" s="50">
        <v>0.77083333333333337</v>
      </c>
      <c r="BM292" s="44" t="s">
        <v>1424</v>
      </c>
      <c r="BN292" s="44" t="s">
        <v>1425</v>
      </c>
      <c r="BO292" s="44">
        <v>1020.25127792</v>
      </c>
      <c r="BP292" s="44">
        <v>21.1111111111111</v>
      </c>
      <c r="BQ292" s="44">
        <v>0</v>
      </c>
      <c r="BR292" s="44">
        <v>93</v>
      </c>
      <c r="BS292" s="44">
        <v>222</v>
      </c>
      <c r="BT292" s="44">
        <v>0.9</v>
      </c>
      <c r="BU292" s="44">
        <v>3.5</v>
      </c>
      <c r="BV292" s="44">
        <v>0</v>
      </c>
      <c r="BW292" s="44">
        <v>4</v>
      </c>
      <c r="BX292" s="44" t="s">
        <v>1270</v>
      </c>
      <c r="BY292" s="44">
        <v>22</v>
      </c>
      <c r="BZ292" s="44">
        <v>20</v>
      </c>
      <c r="CA292" s="44">
        <v>22</v>
      </c>
      <c r="CB292" s="44">
        <v>20</v>
      </c>
      <c r="CC292" s="44">
        <v>22</v>
      </c>
      <c r="CD292" s="44">
        <v>20</v>
      </c>
      <c r="CE292" s="44">
        <v>21</v>
      </c>
      <c r="CF292" s="44">
        <v>19</v>
      </c>
    </row>
    <row r="293" spans="1:84">
      <c r="A293" s="44" t="s">
        <v>3</v>
      </c>
      <c r="B293" s="45" t="s">
        <v>474</v>
      </c>
      <c r="O293" s="46">
        <v>2.0833333333333332E-2</v>
      </c>
      <c r="AJ293" s="49">
        <v>42618</v>
      </c>
      <c r="AK293" s="60">
        <v>0.780555555555556</v>
      </c>
      <c r="AL293" s="60">
        <f t="shared" si="21"/>
        <v>0.77777777777777779</v>
      </c>
      <c r="AM293" s="60">
        <f t="shared" si="25"/>
        <v>0.77083333333333337</v>
      </c>
      <c r="AN293" s="44" t="str">
        <f t="shared" si="22"/>
        <v>05/09/2016 18:40:00</v>
      </c>
      <c r="AO293" s="61" t="str">
        <f t="shared" si="23"/>
        <v>05/09/2016 18:30:00</v>
      </c>
      <c r="AP293" s="44">
        <f>VLOOKUP($AN293, [1]TableView_704030_20160816_20160!$D$2:$M$5095,3,FALSE)</f>
        <v>1020.25127792</v>
      </c>
      <c r="AQ293" s="44">
        <f>VLOOKUP($AN293, [1]TableView_704030_20160816_20160!$D$2:$M$5095,8,FALSE)</f>
        <v>21.1111111111111</v>
      </c>
      <c r="AR293" s="44">
        <f>VLOOKUP($AN293, [1]TableView_704030_20160816_20160!$D$2:$M$5095,10,FALSE)</f>
        <v>0</v>
      </c>
      <c r="AS293" s="44">
        <f>VLOOKUP($AN293, [1]TableView_704030_20160816_20160!$D$2:$M$5095,4,FALSE)</f>
        <v>93</v>
      </c>
      <c r="AT293" s="44">
        <f>VLOOKUP($AN293, [1]TableView_704030_20160816_20160!$D$2:$M$5095,6,FALSE)</f>
        <v>222</v>
      </c>
      <c r="AU293" s="44">
        <f>VLOOKUP($AN293, [1]TableView_704030_20160816_20160!$D$2:$M$5095,7,FALSE)</f>
        <v>0.9</v>
      </c>
      <c r="AV293" s="44">
        <f>VLOOKUP($AN293, [1]TableView_704030_20160816_20160!$D$2:$M$5095,2,FALSE)</f>
        <v>3.5</v>
      </c>
      <c r="AW293" s="44">
        <f>VLOOKUP($AO293, [2]aacb8965d69cc6fd1cb3a5cae9e8ae7!$C$6:$F$853,4,FALSE)</f>
        <v>0</v>
      </c>
      <c r="AX293" s="15">
        <v>4</v>
      </c>
      <c r="AY293" s="44" t="str">
        <f t="shared" si="24"/>
        <v>05/09/2016 4</v>
      </c>
      <c r="AZ293" s="44">
        <f>VLOOKUP($AY293, [3]Sheet1!$D$3:$T$89,2,FALSE)</f>
        <v>22</v>
      </c>
      <c r="BA293" s="44">
        <f>VLOOKUP($AY293, [3]Sheet1!$D$3:$T$89,3,FALSE)</f>
        <v>20</v>
      </c>
      <c r="BB293" s="44">
        <f>VLOOKUP($AY293, [3]Sheet1!$D$3:$T$89,6,FALSE)</f>
        <v>22</v>
      </c>
      <c r="BC293" s="44">
        <f>VLOOKUP($AY293, [3]Sheet1!$D$3:$T$89,7,FALSE)</f>
        <v>20</v>
      </c>
      <c r="BD293" s="44">
        <f>VLOOKUP($AY293, [3]Sheet1!$D$3:$T$89,10,FALSE)</f>
        <v>22</v>
      </c>
      <c r="BE293" s="44">
        <f>VLOOKUP($AY293, [3]Sheet1!$D$3:$T$89,11,FALSE)</f>
        <v>20</v>
      </c>
      <c r="BF293" s="44">
        <f>VLOOKUP($AY293, [3]Sheet1!$D$3:$T$89,14,FALSE)</f>
        <v>21</v>
      </c>
      <c r="BG293" s="44">
        <f>VLOOKUP($AY293, [3]Sheet1!$D$3:$T$89,15,FALSE)</f>
        <v>19</v>
      </c>
      <c r="BI293" s="49">
        <v>42618</v>
      </c>
      <c r="BJ293" s="50">
        <v>0.780555555555556</v>
      </c>
      <c r="BK293" s="50">
        <v>0.77777777777777779</v>
      </c>
      <c r="BL293" s="50">
        <v>0.77083333333333337</v>
      </c>
      <c r="BM293" s="44" t="s">
        <v>1424</v>
      </c>
      <c r="BN293" s="44" t="s">
        <v>1425</v>
      </c>
      <c r="BO293" s="44">
        <v>1020.25127792</v>
      </c>
      <c r="BP293" s="44">
        <v>21.1111111111111</v>
      </c>
      <c r="BQ293" s="44">
        <v>0</v>
      </c>
      <c r="BR293" s="44">
        <v>93</v>
      </c>
      <c r="BS293" s="44">
        <v>222</v>
      </c>
      <c r="BT293" s="44">
        <v>0.9</v>
      </c>
      <c r="BU293" s="44">
        <v>3.5</v>
      </c>
      <c r="BV293" s="44">
        <v>0</v>
      </c>
      <c r="BW293" s="44">
        <v>4</v>
      </c>
      <c r="BX293" s="44" t="s">
        <v>1270</v>
      </c>
      <c r="BY293" s="44">
        <v>22</v>
      </c>
      <c r="BZ293" s="44">
        <v>20</v>
      </c>
      <c r="CA293" s="44">
        <v>22</v>
      </c>
      <c r="CB293" s="44">
        <v>20</v>
      </c>
      <c r="CC293" s="44">
        <v>22</v>
      </c>
      <c r="CD293" s="44">
        <v>20</v>
      </c>
      <c r="CE293" s="44">
        <v>21</v>
      </c>
      <c r="CF293" s="44">
        <v>19</v>
      </c>
    </row>
    <row r="294" spans="1:84">
      <c r="A294" s="44" t="s">
        <v>4</v>
      </c>
      <c r="B294" s="45" t="s">
        <v>22</v>
      </c>
      <c r="AJ294" s="49">
        <v>42618</v>
      </c>
      <c r="AK294" s="60">
        <v>0.780555555555556</v>
      </c>
      <c r="AL294" s="60">
        <f t="shared" si="21"/>
        <v>0.77777777777777779</v>
      </c>
      <c r="AM294" s="60">
        <f t="shared" si="25"/>
        <v>0.77083333333333337</v>
      </c>
      <c r="AN294" s="44" t="str">
        <f t="shared" si="22"/>
        <v>05/09/2016 18:40:00</v>
      </c>
      <c r="AO294" s="61" t="str">
        <f t="shared" si="23"/>
        <v>05/09/2016 18:30:00</v>
      </c>
      <c r="AP294" s="44">
        <f>VLOOKUP($AN294, [1]TableView_704030_20160816_20160!$D$2:$M$5095,3,FALSE)</f>
        <v>1020.25127792</v>
      </c>
      <c r="AQ294" s="44">
        <f>VLOOKUP($AN294, [1]TableView_704030_20160816_20160!$D$2:$M$5095,8,FALSE)</f>
        <v>21.1111111111111</v>
      </c>
      <c r="AR294" s="44">
        <f>VLOOKUP($AN294, [1]TableView_704030_20160816_20160!$D$2:$M$5095,10,FALSE)</f>
        <v>0</v>
      </c>
      <c r="AS294" s="44">
        <f>VLOOKUP($AN294, [1]TableView_704030_20160816_20160!$D$2:$M$5095,4,FALSE)</f>
        <v>93</v>
      </c>
      <c r="AT294" s="44">
        <f>VLOOKUP($AN294, [1]TableView_704030_20160816_20160!$D$2:$M$5095,6,FALSE)</f>
        <v>222</v>
      </c>
      <c r="AU294" s="44">
        <f>VLOOKUP($AN294, [1]TableView_704030_20160816_20160!$D$2:$M$5095,7,FALSE)</f>
        <v>0.9</v>
      </c>
      <c r="AV294" s="44">
        <f>VLOOKUP($AN294, [1]TableView_704030_20160816_20160!$D$2:$M$5095,2,FALSE)</f>
        <v>3.5</v>
      </c>
      <c r="AW294" s="44">
        <f>VLOOKUP($AO294, [2]aacb8965d69cc6fd1cb3a5cae9e8ae7!$C$6:$F$853,4,FALSE)</f>
        <v>0</v>
      </c>
      <c r="AX294" s="15">
        <v>4</v>
      </c>
      <c r="AY294" s="44" t="str">
        <f t="shared" si="24"/>
        <v>05/09/2016 4</v>
      </c>
      <c r="AZ294" s="44">
        <f>VLOOKUP($AY294, [3]Sheet1!$D$3:$T$89,2,FALSE)</f>
        <v>22</v>
      </c>
      <c r="BA294" s="44">
        <f>VLOOKUP($AY294, [3]Sheet1!$D$3:$T$89,3,FALSE)</f>
        <v>20</v>
      </c>
      <c r="BB294" s="44">
        <f>VLOOKUP($AY294, [3]Sheet1!$D$3:$T$89,6,FALSE)</f>
        <v>22</v>
      </c>
      <c r="BC294" s="44">
        <f>VLOOKUP($AY294, [3]Sheet1!$D$3:$T$89,7,FALSE)</f>
        <v>20</v>
      </c>
      <c r="BD294" s="44">
        <f>VLOOKUP($AY294, [3]Sheet1!$D$3:$T$89,10,FALSE)</f>
        <v>22</v>
      </c>
      <c r="BE294" s="44">
        <f>VLOOKUP($AY294, [3]Sheet1!$D$3:$T$89,11,FALSE)</f>
        <v>20</v>
      </c>
      <c r="BF294" s="44">
        <f>VLOOKUP($AY294, [3]Sheet1!$D$3:$T$89,14,FALSE)</f>
        <v>21</v>
      </c>
      <c r="BG294" s="44">
        <f>VLOOKUP($AY294, [3]Sheet1!$D$3:$T$89,15,FALSE)</f>
        <v>19</v>
      </c>
      <c r="BI294" s="49">
        <v>42618</v>
      </c>
      <c r="BJ294" s="50">
        <v>0.780555555555556</v>
      </c>
      <c r="BK294" s="50">
        <v>0.77777777777777779</v>
      </c>
      <c r="BL294" s="50">
        <v>0.77083333333333337</v>
      </c>
      <c r="BM294" s="44" t="s">
        <v>1424</v>
      </c>
      <c r="BN294" s="44" t="s">
        <v>1425</v>
      </c>
      <c r="BO294" s="44">
        <v>1020.25127792</v>
      </c>
      <c r="BP294" s="44">
        <v>21.1111111111111</v>
      </c>
      <c r="BQ294" s="44">
        <v>0</v>
      </c>
      <c r="BR294" s="44">
        <v>93</v>
      </c>
      <c r="BS294" s="44">
        <v>222</v>
      </c>
      <c r="BT294" s="44">
        <v>0.9</v>
      </c>
      <c r="BU294" s="44">
        <v>3.5</v>
      </c>
      <c r="BV294" s="44">
        <v>0</v>
      </c>
      <c r="BW294" s="44">
        <v>4</v>
      </c>
      <c r="BX294" s="44" t="s">
        <v>1270</v>
      </c>
      <c r="BY294" s="44">
        <v>22</v>
      </c>
      <c r="BZ294" s="44">
        <v>20</v>
      </c>
      <c r="CA294" s="44">
        <v>22</v>
      </c>
      <c r="CB294" s="44">
        <v>20</v>
      </c>
      <c r="CC294" s="44">
        <v>22</v>
      </c>
      <c r="CD294" s="44">
        <v>20</v>
      </c>
      <c r="CE294" s="44">
        <v>21</v>
      </c>
      <c r="CF294" s="44">
        <v>19</v>
      </c>
    </row>
    <row r="295" spans="1:84">
      <c r="A295" s="44" t="s">
        <v>5</v>
      </c>
      <c r="B295" s="45" t="s">
        <v>59</v>
      </c>
      <c r="AJ295" s="49">
        <v>42618</v>
      </c>
      <c r="AK295" s="60">
        <v>0.780555555555556</v>
      </c>
      <c r="AL295" s="60">
        <f t="shared" si="21"/>
        <v>0.77777777777777779</v>
      </c>
      <c r="AM295" s="60">
        <f t="shared" si="25"/>
        <v>0.77083333333333337</v>
      </c>
      <c r="AN295" s="44" t="str">
        <f t="shared" si="22"/>
        <v>05/09/2016 18:40:00</v>
      </c>
      <c r="AO295" s="61" t="str">
        <f t="shared" si="23"/>
        <v>05/09/2016 18:30:00</v>
      </c>
      <c r="AP295" s="44">
        <f>VLOOKUP($AN295, [1]TableView_704030_20160816_20160!$D$2:$M$5095,3,FALSE)</f>
        <v>1020.25127792</v>
      </c>
      <c r="AQ295" s="44">
        <f>VLOOKUP($AN295, [1]TableView_704030_20160816_20160!$D$2:$M$5095,8,FALSE)</f>
        <v>21.1111111111111</v>
      </c>
      <c r="AR295" s="44">
        <f>VLOOKUP($AN295, [1]TableView_704030_20160816_20160!$D$2:$M$5095,10,FALSE)</f>
        <v>0</v>
      </c>
      <c r="AS295" s="44">
        <f>VLOOKUP($AN295, [1]TableView_704030_20160816_20160!$D$2:$M$5095,4,FALSE)</f>
        <v>93</v>
      </c>
      <c r="AT295" s="44">
        <f>VLOOKUP($AN295, [1]TableView_704030_20160816_20160!$D$2:$M$5095,6,FALSE)</f>
        <v>222</v>
      </c>
      <c r="AU295" s="44">
        <f>VLOOKUP($AN295, [1]TableView_704030_20160816_20160!$D$2:$M$5095,7,FALSE)</f>
        <v>0.9</v>
      </c>
      <c r="AV295" s="44">
        <f>VLOOKUP($AN295, [1]TableView_704030_20160816_20160!$D$2:$M$5095,2,FALSE)</f>
        <v>3.5</v>
      </c>
      <c r="AW295" s="44">
        <f>VLOOKUP($AO295, [2]aacb8965d69cc6fd1cb3a5cae9e8ae7!$C$6:$F$853,4,FALSE)</f>
        <v>0</v>
      </c>
      <c r="AX295" s="15">
        <v>4</v>
      </c>
      <c r="AY295" s="44" t="str">
        <f t="shared" si="24"/>
        <v>05/09/2016 4</v>
      </c>
      <c r="AZ295" s="44">
        <f>VLOOKUP($AY295, [3]Sheet1!$D$3:$T$89,2,FALSE)</f>
        <v>22</v>
      </c>
      <c r="BA295" s="44">
        <f>VLOOKUP($AY295, [3]Sheet1!$D$3:$T$89,3,FALSE)</f>
        <v>20</v>
      </c>
      <c r="BB295" s="44">
        <f>VLOOKUP($AY295, [3]Sheet1!$D$3:$T$89,6,FALSE)</f>
        <v>22</v>
      </c>
      <c r="BC295" s="44">
        <f>VLOOKUP($AY295, [3]Sheet1!$D$3:$T$89,7,FALSE)</f>
        <v>20</v>
      </c>
      <c r="BD295" s="44">
        <f>VLOOKUP($AY295, [3]Sheet1!$D$3:$T$89,10,FALSE)</f>
        <v>22</v>
      </c>
      <c r="BE295" s="44">
        <f>VLOOKUP($AY295, [3]Sheet1!$D$3:$T$89,11,FALSE)</f>
        <v>20</v>
      </c>
      <c r="BF295" s="44">
        <f>VLOOKUP($AY295, [3]Sheet1!$D$3:$T$89,14,FALSE)</f>
        <v>21</v>
      </c>
      <c r="BG295" s="44">
        <f>VLOOKUP($AY295, [3]Sheet1!$D$3:$T$89,15,FALSE)</f>
        <v>19</v>
      </c>
      <c r="BI295" s="49">
        <v>42618</v>
      </c>
      <c r="BJ295" s="50">
        <v>0.780555555555556</v>
      </c>
      <c r="BK295" s="50">
        <v>0.77777777777777779</v>
      </c>
      <c r="BL295" s="50">
        <v>0.77083333333333337</v>
      </c>
      <c r="BM295" s="44" t="s">
        <v>1424</v>
      </c>
      <c r="BN295" s="44" t="s">
        <v>1425</v>
      </c>
      <c r="BO295" s="44">
        <v>1020.25127792</v>
      </c>
      <c r="BP295" s="44">
        <v>21.1111111111111</v>
      </c>
      <c r="BQ295" s="44">
        <v>0</v>
      </c>
      <c r="BR295" s="44">
        <v>93</v>
      </c>
      <c r="BS295" s="44">
        <v>222</v>
      </c>
      <c r="BT295" s="44">
        <v>0.9</v>
      </c>
      <c r="BU295" s="44">
        <v>3.5</v>
      </c>
      <c r="BV295" s="44">
        <v>0</v>
      </c>
      <c r="BW295" s="44">
        <v>4</v>
      </c>
      <c r="BX295" s="44" t="s">
        <v>1270</v>
      </c>
      <c r="BY295" s="44">
        <v>22</v>
      </c>
      <c r="BZ295" s="44">
        <v>20</v>
      </c>
      <c r="CA295" s="44">
        <v>22</v>
      </c>
      <c r="CB295" s="44">
        <v>20</v>
      </c>
      <c r="CC295" s="44">
        <v>22</v>
      </c>
      <c r="CD295" s="44">
        <v>20</v>
      </c>
      <c r="CE295" s="44">
        <v>21</v>
      </c>
      <c r="CF295" s="44">
        <v>19</v>
      </c>
    </row>
    <row r="296" spans="1:84">
      <c r="A296" s="44" t="s">
        <v>6</v>
      </c>
      <c r="B296" s="45" t="s">
        <v>177</v>
      </c>
      <c r="AJ296" s="49">
        <v>42618</v>
      </c>
      <c r="AK296" s="60">
        <v>0.780555555555556</v>
      </c>
      <c r="AL296" s="60">
        <f t="shared" si="21"/>
        <v>0.77777777777777779</v>
      </c>
      <c r="AM296" s="60">
        <f t="shared" si="25"/>
        <v>0.77083333333333337</v>
      </c>
      <c r="AN296" s="44" t="str">
        <f t="shared" si="22"/>
        <v>05/09/2016 18:40:00</v>
      </c>
      <c r="AO296" s="61" t="str">
        <f t="shared" si="23"/>
        <v>05/09/2016 18:30:00</v>
      </c>
      <c r="AP296" s="44">
        <f>VLOOKUP($AN296, [1]TableView_704030_20160816_20160!$D$2:$M$5095,3,FALSE)</f>
        <v>1020.25127792</v>
      </c>
      <c r="AQ296" s="44">
        <f>VLOOKUP($AN296, [1]TableView_704030_20160816_20160!$D$2:$M$5095,8,FALSE)</f>
        <v>21.1111111111111</v>
      </c>
      <c r="AR296" s="44">
        <f>VLOOKUP($AN296, [1]TableView_704030_20160816_20160!$D$2:$M$5095,10,FALSE)</f>
        <v>0</v>
      </c>
      <c r="AS296" s="44">
        <f>VLOOKUP($AN296, [1]TableView_704030_20160816_20160!$D$2:$M$5095,4,FALSE)</f>
        <v>93</v>
      </c>
      <c r="AT296" s="44">
        <f>VLOOKUP($AN296, [1]TableView_704030_20160816_20160!$D$2:$M$5095,6,FALSE)</f>
        <v>222</v>
      </c>
      <c r="AU296" s="44">
        <f>VLOOKUP($AN296, [1]TableView_704030_20160816_20160!$D$2:$M$5095,7,FALSE)</f>
        <v>0.9</v>
      </c>
      <c r="AV296" s="44">
        <f>VLOOKUP($AN296, [1]TableView_704030_20160816_20160!$D$2:$M$5095,2,FALSE)</f>
        <v>3.5</v>
      </c>
      <c r="AW296" s="44">
        <f>VLOOKUP($AO296, [2]aacb8965d69cc6fd1cb3a5cae9e8ae7!$C$6:$F$853,4,FALSE)</f>
        <v>0</v>
      </c>
      <c r="AX296" s="15">
        <v>4</v>
      </c>
      <c r="AY296" s="44" t="str">
        <f t="shared" si="24"/>
        <v>05/09/2016 4</v>
      </c>
      <c r="AZ296" s="44">
        <f>VLOOKUP($AY296, [3]Sheet1!$D$3:$T$89,2,FALSE)</f>
        <v>22</v>
      </c>
      <c r="BA296" s="44">
        <f>VLOOKUP($AY296, [3]Sheet1!$D$3:$T$89,3,FALSE)</f>
        <v>20</v>
      </c>
      <c r="BB296" s="44">
        <f>VLOOKUP($AY296, [3]Sheet1!$D$3:$T$89,6,FALSE)</f>
        <v>22</v>
      </c>
      <c r="BC296" s="44">
        <f>VLOOKUP($AY296, [3]Sheet1!$D$3:$T$89,7,FALSE)</f>
        <v>20</v>
      </c>
      <c r="BD296" s="44">
        <f>VLOOKUP($AY296, [3]Sheet1!$D$3:$T$89,10,FALSE)</f>
        <v>22</v>
      </c>
      <c r="BE296" s="44">
        <f>VLOOKUP($AY296, [3]Sheet1!$D$3:$T$89,11,FALSE)</f>
        <v>20</v>
      </c>
      <c r="BF296" s="44">
        <f>VLOOKUP($AY296, [3]Sheet1!$D$3:$T$89,14,FALSE)</f>
        <v>21</v>
      </c>
      <c r="BG296" s="44">
        <f>VLOOKUP($AY296, [3]Sheet1!$D$3:$T$89,15,FALSE)</f>
        <v>19</v>
      </c>
      <c r="BI296" s="49">
        <v>42618</v>
      </c>
      <c r="BJ296" s="50">
        <v>0.780555555555556</v>
      </c>
      <c r="BK296" s="50">
        <v>0.77777777777777779</v>
      </c>
      <c r="BL296" s="50">
        <v>0.77083333333333337</v>
      </c>
      <c r="BM296" s="44" t="s">
        <v>1424</v>
      </c>
      <c r="BN296" s="44" t="s">
        <v>1425</v>
      </c>
      <c r="BO296" s="44">
        <v>1020.25127792</v>
      </c>
      <c r="BP296" s="44">
        <v>21.1111111111111</v>
      </c>
      <c r="BQ296" s="44">
        <v>0</v>
      </c>
      <c r="BR296" s="44">
        <v>93</v>
      </c>
      <c r="BS296" s="44">
        <v>222</v>
      </c>
      <c r="BT296" s="44">
        <v>0.9</v>
      </c>
      <c r="BU296" s="44">
        <v>3.5</v>
      </c>
      <c r="BV296" s="44">
        <v>0</v>
      </c>
      <c r="BW296" s="44">
        <v>4</v>
      </c>
      <c r="BX296" s="44" t="s">
        <v>1270</v>
      </c>
      <c r="BY296" s="44">
        <v>22</v>
      </c>
      <c r="BZ296" s="44">
        <v>20</v>
      </c>
      <c r="CA296" s="44">
        <v>22</v>
      </c>
      <c r="CB296" s="44">
        <v>20</v>
      </c>
      <c r="CC296" s="44">
        <v>22</v>
      </c>
      <c r="CD296" s="44">
        <v>20</v>
      </c>
      <c r="CE296" s="44">
        <v>21</v>
      </c>
      <c r="CF296" s="44">
        <v>19</v>
      </c>
    </row>
    <row r="297" spans="1:84">
      <c r="A297" s="44" t="s">
        <v>7</v>
      </c>
      <c r="B297" s="45" t="s">
        <v>1120</v>
      </c>
      <c r="AJ297" s="49">
        <v>42618</v>
      </c>
      <c r="AK297" s="60">
        <v>0.780555555555556</v>
      </c>
      <c r="AL297" s="60">
        <f t="shared" si="21"/>
        <v>0.77777777777777779</v>
      </c>
      <c r="AM297" s="60">
        <f t="shared" si="25"/>
        <v>0.77083333333333337</v>
      </c>
      <c r="AN297" s="44" t="str">
        <f t="shared" si="22"/>
        <v>05/09/2016 18:40:00</v>
      </c>
      <c r="AO297" s="61" t="str">
        <f t="shared" si="23"/>
        <v>05/09/2016 18:30:00</v>
      </c>
      <c r="AP297" s="44">
        <f>VLOOKUP($AN297, [1]TableView_704030_20160816_20160!$D$2:$M$5095,3,FALSE)</f>
        <v>1020.25127792</v>
      </c>
      <c r="AQ297" s="44">
        <f>VLOOKUP($AN297, [1]TableView_704030_20160816_20160!$D$2:$M$5095,8,FALSE)</f>
        <v>21.1111111111111</v>
      </c>
      <c r="AR297" s="44">
        <f>VLOOKUP($AN297, [1]TableView_704030_20160816_20160!$D$2:$M$5095,10,FALSE)</f>
        <v>0</v>
      </c>
      <c r="AS297" s="44">
        <f>VLOOKUP($AN297, [1]TableView_704030_20160816_20160!$D$2:$M$5095,4,FALSE)</f>
        <v>93</v>
      </c>
      <c r="AT297" s="44">
        <f>VLOOKUP($AN297, [1]TableView_704030_20160816_20160!$D$2:$M$5095,6,FALSE)</f>
        <v>222</v>
      </c>
      <c r="AU297" s="44">
        <f>VLOOKUP($AN297, [1]TableView_704030_20160816_20160!$D$2:$M$5095,7,FALSE)</f>
        <v>0.9</v>
      </c>
      <c r="AV297" s="44">
        <f>VLOOKUP($AN297, [1]TableView_704030_20160816_20160!$D$2:$M$5095,2,FALSE)</f>
        <v>3.5</v>
      </c>
      <c r="AW297" s="44">
        <f>VLOOKUP($AO297, [2]aacb8965d69cc6fd1cb3a5cae9e8ae7!$C$6:$F$853,4,FALSE)</f>
        <v>0</v>
      </c>
      <c r="AX297" s="15">
        <v>4</v>
      </c>
      <c r="AY297" s="44" t="str">
        <f t="shared" si="24"/>
        <v>05/09/2016 4</v>
      </c>
      <c r="AZ297" s="44">
        <f>VLOOKUP($AY297, [3]Sheet1!$D$3:$T$89,2,FALSE)</f>
        <v>22</v>
      </c>
      <c r="BA297" s="44">
        <f>VLOOKUP($AY297, [3]Sheet1!$D$3:$T$89,3,FALSE)</f>
        <v>20</v>
      </c>
      <c r="BB297" s="44">
        <f>VLOOKUP($AY297, [3]Sheet1!$D$3:$T$89,6,FALSE)</f>
        <v>22</v>
      </c>
      <c r="BC297" s="44">
        <f>VLOOKUP($AY297, [3]Sheet1!$D$3:$T$89,7,FALSE)</f>
        <v>20</v>
      </c>
      <c r="BD297" s="44">
        <f>VLOOKUP($AY297, [3]Sheet1!$D$3:$T$89,10,FALSE)</f>
        <v>22</v>
      </c>
      <c r="BE297" s="44">
        <f>VLOOKUP($AY297, [3]Sheet1!$D$3:$T$89,11,FALSE)</f>
        <v>20</v>
      </c>
      <c r="BF297" s="44">
        <f>VLOOKUP($AY297, [3]Sheet1!$D$3:$T$89,14,FALSE)</f>
        <v>21</v>
      </c>
      <c r="BG297" s="44">
        <f>VLOOKUP($AY297, [3]Sheet1!$D$3:$T$89,15,FALSE)</f>
        <v>19</v>
      </c>
      <c r="BI297" s="49">
        <v>42618</v>
      </c>
      <c r="BJ297" s="50">
        <v>0.780555555555556</v>
      </c>
      <c r="BK297" s="50">
        <v>0.77777777777777779</v>
      </c>
      <c r="BL297" s="50">
        <v>0.77083333333333337</v>
      </c>
      <c r="BM297" s="44" t="s">
        <v>1424</v>
      </c>
      <c r="BN297" s="44" t="s">
        <v>1425</v>
      </c>
      <c r="BO297" s="44">
        <v>1020.25127792</v>
      </c>
      <c r="BP297" s="44">
        <v>21.1111111111111</v>
      </c>
      <c r="BQ297" s="44">
        <v>0</v>
      </c>
      <c r="BR297" s="44">
        <v>93</v>
      </c>
      <c r="BS297" s="44">
        <v>222</v>
      </c>
      <c r="BT297" s="44">
        <v>0.9</v>
      </c>
      <c r="BU297" s="44">
        <v>3.5</v>
      </c>
      <c r="BV297" s="44">
        <v>0</v>
      </c>
      <c r="BW297" s="44">
        <v>4</v>
      </c>
      <c r="BX297" s="44" t="s">
        <v>1270</v>
      </c>
      <c r="BY297" s="44">
        <v>22</v>
      </c>
      <c r="BZ297" s="44">
        <v>20</v>
      </c>
      <c r="CA297" s="44">
        <v>22</v>
      </c>
      <c r="CB297" s="44">
        <v>20</v>
      </c>
      <c r="CC297" s="44">
        <v>22</v>
      </c>
      <c r="CD297" s="44">
        <v>20</v>
      </c>
      <c r="CE297" s="44">
        <v>21</v>
      </c>
      <c r="CF297" s="44">
        <v>19</v>
      </c>
    </row>
    <row r="298" spans="1:84" s="28" customFormat="1">
      <c r="B298" s="51"/>
      <c r="D298" s="52"/>
      <c r="M298" s="54"/>
      <c r="O298" s="52"/>
      <c r="X298" s="54"/>
      <c r="Z298" s="52"/>
      <c r="AJ298" s="49">
        <v>42618</v>
      </c>
      <c r="AK298" s="60">
        <v>0.780555555555556</v>
      </c>
      <c r="AL298" s="60">
        <f t="shared" si="21"/>
        <v>0.77777777777777779</v>
      </c>
      <c r="AM298" s="60">
        <f t="shared" si="25"/>
        <v>0.77083333333333337</v>
      </c>
      <c r="AN298" s="44" t="str">
        <f t="shared" si="22"/>
        <v>05/09/2016 18:40:00</v>
      </c>
      <c r="AO298" s="61" t="str">
        <f t="shared" si="23"/>
        <v>05/09/2016 18:30:00</v>
      </c>
      <c r="AP298" s="44">
        <f>VLOOKUP($AN298, [1]TableView_704030_20160816_20160!$D$2:$M$5095,3,FALSE)</f>
        <v>1020.25127792</v>
      </c>
      <c r="AQ298" s="44">
        <f>VLOOKUP($AN298, [1]TableView_704030_20160816_20160!$D$2:$M$5095,8,FALSE)</f>
        <v>21.1111111111111</v>
      </c>
      <c r="AR298" s="44">
        <f>VLOOKUP($AN298, [1]TableView_704030_20160816_20160!$D$2:$M$5095,10,FALSE)</f>
        <v>0</v>
      </c>
      <c r="AS298" s="44">
        <f>VLOOKUP($AN298, [1]TableView_704030_20160816_20160!$D$2:$M$5095,4,FALSE)</f>
        <v>93</v>
      </c>
      <c r="AT298" s="44">
        <f>VLOOKUP($AN298, [1]TableView_704030_20160816_20160!$D$2:$M$5095,6,FALSE)</f>
        <v>222</v>
      </c>
      <c r="AU298" s="44">
        <f>VLOOKUP($AN298, [1]TableView_704030_20160816_20160!$D$2:$M$5095,7,FALSE)</f>
        <v>0.9</v>
      </c>
      <c r="AV298" s="44">
        <f>VLOOKUP($AN298, [1]TableView_704030_20160816_20160!$D$2:$M$5095,2,FALSE)</f>
        <v>3.5</v>
      </c>
      <c r="AW298" s="44">
        <f>VLOOKUP($AO298, [2]aacb8965d69cc6fd1cb3a5cae9e8ae7!$C$6:$F$853,4,FALSE)</f>
        <v>0</v>
      </c>
      <c r="AX298" s="15">
        <v>4</v>
      </c>
      <c r="AY298" s="44" t="str">
        <f t="shared" si="24"/>
        <v>05/09/2016 4</v>
      </c>
      <c r="AZ298" s="44">
        <f>VLOOKUP($AY298, [3]Sheet1!$D$3:$T$89,2,FALSE)</f>
        <v>22</v>
      </c>
      <c r="BA298" s="44">
        <f>VLOOKUP($AY298, [3]Sheet1!$D$3:$T$89,3,FALSE)</f>
        <v>20</v>
      </c>
      <c r="BB298" s="44">
        <f>VLOOKUP($AY298, [3]Sheet1!$D$3:$T$89,6,FALSE)</f>
        <v>22</v>
      </c>
      <c r="BC298" s="44">
        <f>VLOOKUP($AY298, [3]Sheet1!$D$3:$T$89,7,FALSE)</f>
        <v>20</v>
      </c>
      <c r="BD298" s="44">
        <f>VLOOKUP($AY298, [3]Sheet1!$D$3:$T$89,10,FALSE)</f>
        <v>22</v>
      </c>
      <c r="BE298" s="44">
        <f>VLOOKUP($AY298, [3]Sheet1!$D$3:$T$89,11,FALSE)</f>
        <v>20</v>
      </c>
      <c r="BF298" s="44">
        <f>VLOOKUP($AY298, [3]Sheet1!$D$3:$T$89,14,FALSE)</f>
        <v>21</v>
      </c>
      <c r="BG298" s="44">
        <f>VLOOKUP($AY298, [3]Sheet1!$D$3:$T$89,15,FALSE)</f>
        <v>19</v>
      </c>
      <c r="BI298" s="58">
        <v>42618</v>
      </c>
      <c r="BJ298" s="59">
        <v>0.780555555555556</v>
      </c>
      <c r="BK298" s="59">
        <v>0.77777777777777779</v>
      </c>
      <c r="BL298" s="59">
        <v>0.77083333333333337</v>
      </c>
      <c r="BM298" s="28" t="s">
        <v>1424</v>
      </c>
      <c r="BN298" s="28" t="s">
        <v>1425</v>
      </c>
      <c r="BO298" s="28">
        <v>1020.25127792</v>
      </c>
      <c r="BP298" s="28">
        <v>21.1111111111111</v>
      </c>
      <c r="BQ298" s="28">
        <v>0</v>
      </c>
      <c r="BR298" s="28">
        <v>93</v>
      </c>
      <c r="BS298" s="28">
        <v>222</v>
      </c>
      <c r="BT298" s="28">
        <v>0.9</v>
      </c>
      <c r="BU298" s="28">
        <v>3.5</v>
      </c>
      <c r="BV298" s="28">
        <v>0</v>
      </c>
      <c r="BW298" s="28">
        <v>4</v>
      </c>
      <c r="BX298" s="28" t="s">
        <v>1270</v>
      </c>
      <c r="BY298" s="28">
        <v>22</v>
      </c>
      <c r="BZ298" s="28">
        <v>20</v>
      </c>
      <c r="CA298" s="28">
        <v>22</v>
      </c>
      <c r="CB298" s="28">
        <v>20</v>
      </c>
      <c r="CC298" s="28">
        <v>22</v>
      </c>
      <c r="CD298" s="28">
        <v>20</v>
      </c>
      <c r="CE298" s="28">
        <v>21</v>
      </c>
      <c r="CF298" s="28">
        <v>19</v>
      </c>
    </row>
    <row r="299" spans="1:84">
      <c r="A299" s="44" t="s">
        <v>0</v>
      </c>
      <c r="B299" s="45" t="s">
        <v>547</v>
      </c>
      <c r="D299" s="46">
        <v>0</v>
      </c>
      <c r="E299" s="44" t="s">
        <v>32</v>
      </c>
      <c r="O299" s="46">
        <v>0</v>
      </c>
      <c r="P299" s="44" t="s">
        <v>100</v>
      </c>
      <c r="Q299" s="44" t="s">
        <v>194</v>
      </c>
      <c r="T299" s="44" t="s">
        <v>53</v>
      </c>
      <c r="U299" s="44" t="s">
        <v>36</v>
      </c>
      <c r="V299" s="44" t="s">
        <v>561</v>
      </c>
      <c r="Z299" s="46">
        <v>0</v>
      </c>
      <c r="AA299" s="44" t="s">
        <v>32</v>
      </c>
      <c r="AJ299" s="49">
        <v>42619</v>
      </c>
      <c r="AK299" s="60">
        <v>0.43333333333333335</v>
      </c>
      <c r="AL299" s="60">
        <v>0.43402777777777773</v>
      </c>
      <c r="AM299" s="60">
        <f t="shared" si="25"/>
        <v>0.4375</v>
      </c>
      <c r="AN299" s="44" t="str">
        <f t="shared" si="22"/>
        <v>06/09/2016 10:25:00</v>
      </c>
      <c r="AO299" s="61" t="str">
        <f t="shared" si="23"/>
        <v>06/09/2016 10:30:00</v>
      </c>
      <c r="AP299" s="44">
        <f>VLOOKUP($AN299, [1]TableView_704030_20160816_20160!$D$2:$M$5095,3,FALSE)</f>
        <v>1022.99425301</v>
      </c>
      <c r="AQ299" s="44">
        <f>VLOOKUP($AN299, [1]TableView_704030_20160816_20160!$D$2:$M$5095,8,FALSE)</f>
        <v>22.4444444444444</v>
      </c>
      <c r="AR299" s="44">
        <f>VLOOKUP($AN299, [1]TableView_704030_20160816_20160!$D$2:$M$5095,10,FALSE)</f>
        <v>0</v>
      </c>
      <c r="AS299" s="44">
        <f>VLOOKUP($AN299, [1]TableView_704030_20160816_20160!$D$2:$M$5095,4,FALSE)</f>
        <v>81</v>
      </c>
      <c r="AT299" s="44">
        <f>VLOOKUP($AN299, [1]TableView_704030_20160816_20160!$D$2:$M$5095,6,FALSE)</f>
        <v>240</v>
      </c>
      <c r="AU299" s="44">
        <f>VLOOKUP($AN299, [1]TableView_704030_20160816_20160!$D$2:$M$5095,7,FALSE)</f>
        <v>1.2</v>
      </c>
      <c r="AV299" s="44">
        <f>VLOOKUP($AN299, [1]TableView_704030_20160816_20160!$D$2:$M$5095,2,FALSE)</f>
        <v>7</v>
      </c>
      <c r="AW299" s="44">
        <f>VLOOKUP($AO299, [2]aacb8965d69cc6fd1cb3a5cae9e8ae7!$C$6:$F$853,4,FALSE)</f>
        <v>2.2999999999999998</v>
      </c>
      <c r="AX299" s="15">
        <v>1</v>
      </c>
      <c r="AY299" s="44" t="str">
        <f t="shared" si="24"/>
        <v>06/09/2016 1</v>
      </c>
      <c r="AZ299" s="44">
        <f>VLOOKUP($AY299, [3]Sheet1!$D$3:$T$89,2,FALSE)</f>
        <v>25</v>
      </c>
      <c r="BA299" s="44">
        <f>VLOOKUP($AY299, [3]Sheet1!$D$3:$T$89,3,FALSE)</f>
        <v>21</v>
      </c>
      <c r="BB299" s="44">
        <f>VLOOKUP($AY299, [3]Sheet1!$D$3:$T$89,6,FALSE)</f>
        <v>23</v>
      </c>
      <c r="BC299" s="44">
        <f>VLOOKUP($AY299, [3]Sheet1!$D$3:$T$89,7,FALSE)</f>
        <v>21</v>
      </c>
      <c r="BD299" s="44">
        <f>VLOOKUP($AY299, [3]Sheet1!$D$3:$T$89,10,FALSE)</f>
        <v>22</v>
      </c>
      <c r="BE299" s="44">
        <f>VLOOKUP($AY299, [3]Sheet1!$D$3:$T$89,11,FALSE)</f>
        <v>20</v>
      </c>
      <c r="BF299" s="44">
        <f>VLOOKUP($AY299, [3]Sheet1!$D$3:$T$89,14,FALSE)</f>
        <v>21</v>
      </c>
      <c r="BG299" s="44">
        <f>VLOOKUP($AY299, [3]Sheet1!$D$3:$T$89,15,FALSE)</f>
        <v>19</v>
      </c>
      <c r="BI299" s="49">
        <v>42619</v>
      </c>
      <c r="BJ299" s="50">
        <v>0.43333333333333335</v>
      </c>
      <c r="BK299" s="50">
        <v>0.43402777777777773</v>
      </c>
      <c r="BL299" s="50">
        <v>0.4375</v>
      </c>
      <c r="BM299" s="44" t="s">
        <v>1426</v>
      </c>
      <c r="BN299" s="44" t="s">
        <v>1427</v>
      </c>
      <c r="BO299" s="44">
        <v>1022.99425301</v>
      </c>
      <c r="BP299" s="44">
        <v>22.4444444444444</v>
      </c>
      <c r="BQ299" s="44">
        <v>0</v>
      </c>
      <c r="BR299" s="44">
        <v>81</v>
      </c>
      <c r="BS299" s="44">
        <v>240</v>
      </c>
      <c r="BT299" s="44">
        <v>1.2</v>
      </c>
      <c r="BU299" s="44">
        <v>7</v>
      </c>
      <c r="BV299" s="44">
        <v>2.2999999999999998</v>
      </c>
      <c r="BW299" s="44">
        <v>1</v>
      </c>
      <c r="BX299" s="44" t="s">
        <v>1273</v>
      </c>
      <c r="BY299" s="44">
        <v>25</v>
      </c>
      <c r="BZ299" s="44">
        <v>21</v>
      </c>
      <c r="CA299" s="44">
        <v>23</v>
      </c>
      <c r="CB299" s="44">
        <v>21</v>
      </c>
      <c r="CC299" s="44">
        <v>22</v>
      </c>
      <c r="CD299" s="44">
        <v>20</v>
      </c>
      <c r="CE299" s="44">
        <v>21</v>
      </c>
      <c r="CF299" s="44">
        <v>19</v>
      </c>
    </row>
    <row r="300" spans="1:84">
      <c r="A300" s="44" t="s">
        <v>1</v>
      </c>
      <c r="B300" s="45" t="s">
        <v>559</v>
      </c>
      <c r="D300" s="46">
        <v>2.0833333333333332E-2</v>
      </c>
      <c r="O300" s="46">
        <v>7.3032407407407412E-3</v>
      </c>
      <c r="P300" s="44" t="s">
        <v>100</v>
      </c>
      <c r="Q300" s="44" t="s">
        <v>34</v>
      </c>
      <c r="U300" s="44" t="s">
        <v>36</v>
      </c>
      <c r="V300" s="44" t="s">
        <v>562</v>
      </c>
      <c r="Z300" s="46">
        <v>2.0833333333333332E-2</v>
      </c>
      <c r="AJ300" s="49">
        <v>42619</v>
      </c>
      <c r="AK300" s="60">
        <v>0.43333333333333335</v>
      </c>
      <c r="AL300" s="60">
        <v>0.43402777777777773</v>
      </c>
      <c r="AM300" s="60">
        <f t="shared" si="25"/>
        <v>0.4375</v>
      </c>
      <c r="AN300" s="44" t="str">
        <f t="shared" si="22"/>
        <v>06/09/2016 10:25:00</v>
      </c>
      <c r="AO300" s="61" t="str">
        <f t="shared" si="23"/>
        <v>06/09/2016 10:30:00</v>
      </c>
      <c r="AP300" s="44">
        <f>VLOOKUP($AN300, [1]TableView_704030_20160816_20160!$D$2:$M$5095,3,FALSE)</f>
        <v>1022.99425301</v>
      </c>
      <c r="AQ300" s="44">
        <f>VLOOKUP($AN300, [1]TableView_704030_20160816_20160!$D$2:$M$5095,8,FALSE)</f>
        <v>22.4444444444444</v>
      </c>
      <c r="AR300" s="44">
        <f>VLOOKUP($AN300, [1]TableView_704030_20160816_20160!$D$2:$M$5095,10,FALSE)</f>
        <v>0</v>
      </c>
      <c r="AS300" s="44">
        <f>VLOOKUP($AN300, [1]TableView_704030_20160816_20160!$D$2:$M$5095,4,FALSE)</f>
        <v>81</v>
      </c>
      <c r="AT300" s="44">
        <f>VLOOKUP($AN300, [1]TableView_704030_20160816_20160!$D$2:$M$5095,6,FALSE)</f>
        <v>240</v>
      </c>
      <c r="AU300" s="44">
        <f>VLOOKUP($AN300, [1]TableView_704030_20160816_20160!$D$2:$M$5095,7,FALSE)</f>
        <v>1.2</v>
      </c>
      <c r="AV300" s="44">
        <f>VLOOKUP($AN300, [1]TableView_704030_20160816_20160!$D$2:$M$5095,2,FALSE)</f>
        <v>7</v>
      </c>
      <c r="AW300" s="44">
        <f>VLOOKUP($AO300, [2]aacb8965d69cc6fd1cb3a5cae9e8ae7!$C$6:$F$853,4,FALSE)</f>
        <v>2.2999999999999998</v>
      </c>
      <c r="AX300" s="15">
        <v>1</v>
      </c>
      <c r="AY300" s="44" t="str">
        <f t="shared" si="24"/>
        <v>06/09/2016 1</v>
      </c>
      <c r="AZ300" s="44">
        <f>VLOOKUP($AY300, [3]Sheet1!$D$3:$T$89,2,FALSE)</f>
        <v>25</v>
      </c>
      <c r="BA300" s="44">
        <f>VLOOKUP($AY300, [3]Sheet1!$D$3:$T$89,3,FALSE)</f>
        <v>21</v>
      </c>
      <c r="BB300" s="44">
        <f>VLOOKUP($AY300, [3]Sheet1!$D$3:$T$89,6,FALSE)</f>
        <v>23</v>
      </c>
      <c r="BC300" s="44">
        <f>VLOOKUP($AY300, [3]Sheet1!$D$3:$T$89,7,FALSE)</f>
        <v>21</v>
      </c>
      <c r="BD300" s="44">
        <f>VLOOKUP($AY300, [3]Sheet1!$D$3:$T$89,10,FALSE)</f>
        <v>22</v>
      </c>
      <c r="BE300" s="44">
        <f>VLOOKUP($AY300, [3]Sheet1!$D$3:$T$89,11,FALSE)</f>
        <v>20</v>
      </c>
      <c r="BF300" s="44">
        <f>VLOOKUP($AY300, [3]Sheet1!$D$3:$T$89,14,FALSE)</f>
        <v>21</v>
      </c>
      <c r="BG300" s="44">
        <f>VLOOKUP($AY300, [3]Sheet1!$D$3:$T$89,15,FALSE)</f>
        <v>19</v>
      </c>
      <c r="BI300" s="49">
        <v>42619</v>
      </c>
      <c r="BJ300" s="50">
        <v>0.43333333333333335</v>
      </c>
      <c r="BK300" s="50">
        <v>0.43402777777777773</v>
      </c>
      <c r="BL300" s="50">
        <v>0.4375</v>
      </c>
      <c r="BM300" s="44" t="s">
        <v>1426</v>
      </c>
      <c r="BN300" s="44" t="s">
        <v>1427</v>
      </c>
      <c r="BO300" s="44">
        <v>1022.99425301</v>
      </c>
      <c r="BP300" s="44">
        <v>22.4444444444444</v>
      </c>
      <c r="BQ300" s="44">
        <v>0</v>
      </c>
      <c r="BR300" s="44">
        <v>81</v>
      </c>
      <c r="BS300" s="44">
        <v>240</v>
      </c>
      <c r="BT300" s="44">
        <v>1.2</v>
      </c>
      <c r="BU300" s="44">
        <v>7</v>
      </c>
      <c r="BV300" s="44">
        <v>2.2999999999999998</v>
      </c>
      <c r="BW300" s="44">
        <v>1</v>
      </c>
      <c r="BX300" s="44" t="s">
        <v>1273</v>
      </c>
      <c r="BY300" s="44">
        <v>25</v>
      </c>
      <c r="BZ300" s="44">
        <v>21</v>
      </c>
      <c r="CA300" s="44">
        <v>23</v>
      </c>
      <c r="CB300" s="44">
        <v>21</v>
      </c>
      <c r="CC300" s="44">
        <v>22</v>
      </c>
      <c r="CD300" s="44">
        <v>20</v>
      </c>
      <c r="CE300" s="44">
        <v>21</v>
      </c>
      <c r="CF300" s="44">
        <v>19</v>
      </c>
    </row>
    <row r="301" spans="1:84">
      <c r="A301" s="44" t="s">
        <v>2</v>
      </c>
      <c r="B301" s="45" t="s">
        <v>20</v>
      </c>
      <c r="O301" s="46">
        <v>1.2673611111111109E-2</v>
      </c>
      <c r="P301" s="44" t="s">
        <v>100</v>
      </c>
      <c r="Q301" s="44" t="s">
        <v>478</v>
      </c>
      <c r="R301" s="44" t="s">
        <v>42</v>
      </c>
      <c r="S301" s="44">
        <v>9</v>
      </c>
      <c r="U301" s="44" t="s">
        <v>36</v>
      </c>
      <c r="V301" s="44" t="s">
        <v>80</v>
      </c>
      <c r="AJ301" s="49">
        <v>42619</v>
      </c>
      <c r="AK301" s="60">
        <v>0.43333333333333302</v>
      </c>
      <c r="AL301" s="60">
        <v>0.43402777777777801</v>
      </c>
      <c r="AM301" s="60">
        <f t="shared" si="25"/>
        <v>0.4375</v>
      </c>
      <c r="AN301" s="44" t="str">
        <f t="shared" si="22"/>
        <v>06/09/2016 10:25:00</v>
      </c>
      <c r="AO301" s="61" t="str">
        <f t="shared" si="23"/>
        <v>06/09/2016 10:30:00</v>
      </c>
      <c r="AP301" s="44">
        <f>VLOOKUP($AN301, [1]TableView_704030_20160816_20160!$D$2:$M$5095,3,FALSE)</f>
        <v>1022.99425301</v>
      </c>
      <c r="AQ301" s="44">
        <f>VLOOKUP($AN301, [1]TableView_704030_20160816_20160!$D$2:$M$5095,8,FALSE)</f>
        <v>22.4444444444444</v>
      </c>
      <c r="AR301" s="44">
        <f>VLOOKUP($AN301, [1]TableView_704030_20160816_20160!$D$2:$M$5095,10,FALSE)</f>
        <v>0</v>
      </c>
      <c r="AS301" s="44">
        <f>VLOOKUP($AN301, [1]TableView_704030_20160816_20160!$D$2:$M$5095,4,FALSE)</f>
        <v>81</v>
      </c>
      <c r="AT301" s="44">
        <f>VLOOKUP($AN301, [1]TableView_704030_20160816_20160!$D$2:$M$5095,6,FALSE)</f>
        <v>240</v>
      </c>
      <c r="AU301" s="44">
        <f>VLOOKUP($AN301, [1]TableView_704030_20160816_20160!$D$2:$M$5095,7,FALSE)</f>
        <v>1.2</v>
      </c>
      <c r="AV301" s="44">
        <f>VLOOKUP($AN301, [1]TableView_704030_20160816_20160!$D$2:$M$5095,2,FALSE)</f>
        <v>7</v>
      </c>
      <c r="AW301" s="44">
        <f>VLOOKUP($AO301, [2]aacb8965d69cc6fd1cb3a5cae9e8ae7!$C$6:$F$853,4,FALSE)</f>
        <v>2.2999999999999998</v>
      </c>
      <c r="AX301" s="15">
        <v>1</v>
      </c>
      <c r="AY301" s="44" t="str">
        <f t="shared" si="24"/>
        <v>06/09/2016 1</v>
      </c>
      <c r="AZ301" s="44">
        <f>VLOOKUP($AY301, [3]Sheet1!$D$3:$T$89,2,FALSE)</f>
        <v>25</v>
      </c>
      <c r="BA301" s="44">
        <f>VLOOKUP($AY301, [3]Sheet1!$D$3:$T$89,3,FALSE)</f>
        <v>21</v>
      </c>
      <c r="BB301" s="44">
        <f>VLOOKUP($AY301, [3]Sheet1!$D$3:$T$89,6,FALSE)</f>
        <v>23</v>
      </c>
      <c r="BC301" s="44">
        <f>VLOOKUP($AY301, [3]Sheet1!$D$3:$T$89,7,FALSE)</f>
        <v>21</v>
      </c>
      <c r="BD301" s="44">
        <f>VLOOKUP($AY301, [3]Sheet1!$D$3:$T$89,10,FALSE)</f>
        <v>22</v>
      </c>
      <c r="BE301" s="44">
        <f>VLOOKUP($AY301, [3]Sheet1!$D$3:$T$89,11,FALSE)</f>
        <v>20</v>
      </c>
      <c r="BF301" s="44">
        <f>VLOOKUP($AY301, [3]Sheet1!$D$3:$T$89,14,FALSE)</f>
        <v>21</v>
      </c>
      <c r="BG301" s="44">
        <f>VLOOKUP($AY301, [3]Sheet1!$D$3:$T$89,15,FALSE)</f>
        <v>19</v>
      </c>
      <c r="BI301" s="49">
        <v>42619</v>
      </c>
      <c r="BJ301" s="50">
        <v>0.43333333333333302</v>
      </c>
      <c r="BK301" s="50">
        <v>0.43402777777777801</v>
      </c>
      <c r="BL301" s="50">
        <v>0.4375</v>
      </c>
      <c r="BM301" s="44" t="s">
        <v>1426</v>
      </c>
      <c r="BN301" s="44" t="s">
        <v>1427</v>
      </c>
      <c r="BO301" s="44">
        <v>1022.99425301</v>
      </c>
      <c r="BP301" s="44">
        <v>22.4444444444444</v>
      </c>
      <c r="BQ301" s="44">
        <v>0</v>
      </c>
      <c r="BR301" s="44">
        <v>81</v>
      </c>
      <c r="BS301" s="44">
        <v>240</v>
      </c>
      <c r="BT301" s="44">
        <v>1.2</v>
      </c>
      <c r="BU301" s="44">
        <v>7</v>
      </c>
      <c r="BV301" s="44">
        <v>2.2999999999999998</v>
      </c>
      <c r="BW301" s="44">
        <v>1</v>
      </c>
      <c r="BX301" s="44" t="s">
        <v>1273</v>
      </c>
      <c r="BY301" s="44">
        <v>25</v>
      </c>
      <c r="BZ301" s="44">
        <v>21</v>
      </c>
      <c r="CA301" s="44">
        <v>23</v>
      </c>
      <c r="CB301" s="44">
        <v>21</v>
      </c>
      <c r="CC301" s="44">
        <v>22</v>
      </c>
      <c r="CD301" s="44">
        <v>20</v>
      </c>
      <c r="CE301" s="44">
        <v>21</v>
      </c>
      <c r="CF301" s="44">
        <v>19</v>
      </c>
    </row>
    <row r="302" spans="1:84">
      <c r="A302" s="44" t="s">
        <v>3</v>
      </c>
      <c r="B302" s="45" t="s">
        <v>21</v>
      </c>
      <c r="O302" s="46">
        <v>1.5717592592592592E-2</v>
      </c>
      <c r="P302" s="44" t="s">
        <v>100</v>
      </c>
      <c r="Q302" s="44" t="s">
        <v>67</v>
      </c>
      <c r="R302" s="44" t="s">
        <v>41</v>
      </c>
      <c r="U302" s="44" t="s">
        <v>36</v>
      </c>
      <c r="AJ302" s="49">
        <v>42619</v>
      </c>
      <c r="AK302" s="60">
        <v>0.43333333333333302</v>
      </c>
      <c r="AL302" s="60">
        <v>0.43402777777777801</v>
      </c>
      <c r="AM302" s="60">
        <f t="shared" si="25"/>
        <v>0.4375</v>
      </c>
      <c r="AN302" s="44" t="str">
        <f t="shared" si="22"/>
        <v>06/09/2016 10:25:00</v>
      </c>
      <c r="AO302" s="61" t="str">
        <f t="shared" si="23"/>
        <v>06/09/2016 10:30:00</v>
      </c>
      <c r="AP302" s="44">
        <f>VLOOKUP($AN302, [1]TableView_704030_20160816_20160!$D$2:$M$5095,3,FALSE)</f>
        <v>1022.99425301</v>
      </c>
      <c r="AQ302" s="44">
        <f>VLOOKUP($AN302, [1]TableView_704030_20160816_20160!$D$2:$M$5095,8,FALSE)</f>
        <v>22.4444444444444</v>
      </c>
      <c r="AR302" s="44">
        <f>VLOOKUP($AN302, [1]TableView_704030_20160816_20160!$D$2:$M$5095,10,FALSE)</f>
        <v>0</v>
      </c>
      <c r="AS302" s="44">
        <f>VLOOKUP($AN302, [1]TableView_704030_20160816_20160!$D$2:$M$5095,4,FALSE)</f>
        <v>81</v>
      </c>
      <c r="AT302" s="44">
        <f>VLOOKUP($AN302, [1]TableView_704030_20160816_20160!$D$2:$M$5095,6,FALSE)</f>
        <v>240</v>
      </c>
      <c r="AU302" s="44">
        <f>VLOOKUP($AN302, [1]TableView_704030_20160816_20160!$D$2:$M$5095,7,FALSE)</f>
        <v>1.2</v>
      </c>
      <c r="AV302" s="44">
        <f>VLOOKUP($AN302, [1]TableView_704030_20160816_20160!$D$2:$M$5095,2,FALSE)</f>
        <v>7</v>
      </c>
      <c r="AW302" s="44">
        <f>VLOOKUP($AO302, [2]aacb8965d69cc6fd1cb3a5cae9e8ae7!$C$6:$F$853,4,FALSE)</f>
        <v>2.2999999999999998</v>
      </c>
      <c r="AX302" s="15">
        <v>1</v>
      </c>
      <c r="AY302" s="44" t="str">
        <f t="shared" si="24"/>
        <v>06/09/2016 1</v>
      </c>
      <c r="AZ302" s="44">
        <f>VLOOKUP($AY302, [3]Sheet1!$D$3:$T$89,2,FALSE)</f>
        <v>25</v>
      </c>
      <c r="BA302" s="44">
        <f>VLOOKUP($AY302, [3]Sheet1!$D$3:$T$89,3,FALSE)</f>
        <v>21</v>
      </c>
      <c r="BB302" s="44">
        <f>VLOOKUP($AY302, [3]Sheet1!$D$3:$T$89,6,FALSE)</f>
        <v>23</v>
      </c>
      <c r="BC302" s="44">
        <f>VLOOKUP($AY302, [3]Sheet1!$D$3:$T$89,7,FALSE)</f>
        <v>21</v>
      </c>
      <c r="BD302" s="44">
        <f>VLOOKUP($AY302, [3]Sheet1!$D$3:$T$89,10,FALSE)</f>
        <v>22</v>
      </c>
      <c r="BE302" s="44">
        <f>VLOOKUP($AY302, [3]Sheet1!$D$3:$T$89,11,FALSE)</f>
        <v>20</v>
      </c>
      <c r="BF302" s="44">
        <f>VLOOKUP($AY302, [3]Sheet1!$D$3:$T$89,14,FALSE)</f>
        <v>21</v>
      </c>
      <c r="BG302" s="44">
        <f>VLOOKUP($AY302, [3]Sheet1!$D$3:$T$89,15,FALSE)</f>
        <v>19</v>
      </c>
      <c r="BI302" s="49">
        <v>42619</v>
      </c>
      <c r="BJ302" s="50">
        <v>0.43333333333333302</v>
      </c>
      <c r="BK302" s="50">
        <v>0.43402777777777801</v>
      </c>
      <c r="BL302" s="50">
        <v>0.4375</v>
      </c>
      <c r="BM302" s="44" t="s">
        <v>1426</v>
      </c>
      <c r="BN302" s="44" t="s">
        <v>1427</v>
      </c>
      <c r="BO302" s="44">
        <v>1022.99425301</v>
      </c>
      <c r="BP302" s="44">
        <v>22.4444444444444</v>
      </c>
      <c r="BQ302" s="44">
        <v>0</v>
      </c>
      <c r="BR302" s="44">
        <v>81</v>
      </c>
      <c r="BS302" s="44">
        <v>240</v>
      </c>
      <c r="BT302" s="44">
        <v>1.2</v>
      </c>
      <c r="BU302" s="44">
        <v>7</v>
      </c>
      <c r="BV302" s="44">
        <v>2.2999999999999998</v>
      </c>
      <c r="BW302" s="44">
        <v>1</v>
      </c>
      <c r="BX302" s="44" t="s">
        <v>1273</v>
      </c>
      <c r="BY302" s="44">
        <v>25</v>
      </c>
      <c r="BZ302" s="44">
        <v>21</v>
      </c>
      <c r="CA302" s="44">
        <v>23</v>
      </c>
      <c r="CB302" s="44">
        <v>21</v>
      </c>
      <c r="CC302" s="44">
        <v>22</v>
      </c>
      <c r="CD302" s="44">
        <v>20</v>
      </c>
      <c r="CE302" s="44">
        <v>21</v>
      </c>
      <c r="CF302" s="44">
        <v>19</v>
      </c>
    </row>
    <row r="303" spans="1:84">
      <c r="A303" s="44" t="s">
        <v>4</v>
      </c>
      <c r="B303" s="45" t="s">
        <v>22</v>
      </c>
      <c r="O303" s="46">
        <v>1.6157407407407409E-2</v>
      </c>
      <c r="P303" s="44" t="s">
        <v>100</v>
      </c>
      <c r="Q303" s="44" t="s">
        <v>67</v>
      </c>
      <c r="R303" s="44" t="s">
        <v>41</v>
      </c>
      <c r="S303" s="44">
        <v>3</v>
      </c>
      <c r="U303" s="44" t="s">
        <v>36</v>
      </c>
      <c r="V303" s="44" t="s">
        <v>563</v>
      </c>
      <c r="AJ303" s="49">
        <v>42619</v>
      </c>
      <c r="AK303" s="60">
        <v>0.43333333333333302</v>
      </c>
      <c r="AL303" s="60">
        <v>0.43402777777777801</v>
      </c>
      <c r="AM303" s="60">
        <f t="shared" si="25"/>
        <v>0.4375</v>
      </c>
      <c r="AN303" s="44" t="str">
        <f t="shared" si="22"/>
        <v>06/09/2016 10:25:00</v>
      </c>
      <c r="AO303" s="61" t="str">
        <f t="shared" si="23"/>
        <v>06/09/2016 10:30:00</v>
      </c>
      <c r="AP303" s="44">
        <f>VLOOKUP($AN303, [1]TableView_704030_20160816_20160!$D$2:$M$5095,3,FALSE)</f>
        <v>1022.99425301</v>
      </c>
      <c r="AQ303" s="44">
        <f>VLOOKUP($AN303, [1]TableView_704030_20160816_20160!$D$2:$M$5095,8,FALSE)</f>
        <v>22.4444444444444</v>
      </c>
      <c r="AR303" s="44">
        <f>VLOOKUP($AN303, [1]TableView_704030_20160816_20160!$D$2:$M$5095,10,FALSE)</f>
        <v>0</v>
      </c>
      <c r="AS303" s="44">
        <f>VLOOKUP($AN303, [1]TableView_704030_20160816_20160!$D$2:$M$5095,4,FALSE)</f>
        <v>81</v>
      </c>
      <c r="AT303" s="44">
        <f>VLOOKUP($AN303, [1]TableView_704030_20160816_20160!$D$2:$M$5095,6,FALSE)</f>
        <v>240</v>
      </c>
      <c r="AU303" s="44">
        <f>VLOOKUP($AN303, [1]TableView_704030_20160816_20160!$D$2:$M$5095,7,FALSE)</f>
        <v>1.2</v>
      </c>
      <c r="AV303" s="44">
        <f>VLOOKUP($AN303, [1]TableView_704030_20160816_20160!$D$2:$M$5095,2,FALSE)</f>
        <v>7</v>
      </c>
      <c r="AW303" s="44">
        <f>VLOOKUP($AO303, [2]aacb8965d69cc6fd1cb3a5cae9e8ae7!$C$6:$F$853,4,FALSE)</f>
        <v>2.2999999999999998</v>
      </c>
      <c r="AX303" s="15">
        <v>1</v>
      </c>
      <c r="AY303" s="44" t="str">
        <f t="shared" si="24"/>
        <v>06/09/2016 1</v>
      </c>
      <c r="AZ303" s="44">
        <f>VLOOKUP($AY303, [3]Sheet1!$D$3:$T$89,2,FALSE)</f>
        <v>25</v>
      </c>
      <c r="BA303" s="44">
        <f>VLOOKUP($AY303, [3]Sheet1!$D$3:$T$89,3,FALSE)</f>
        <v>21</v>
      </c>
      <c r="BB303" s="44">
        <f>VLOOKUP($AY303, [3]Sheet1!$D$3:$T$89,6,FALSE)</f>
        <v>23</v>
      </c>
      <c r="BC303" s="44">
        <f>VLOOKUP($AY303, [3]Sheet1!$D$3:$T$89,7,FALSE)</f>
        <v>21</v>
      </c>
      <c r="BD303" s="44">
        <f>VLOOKUP($AY303, [3]Sheet1!$D$3:$T$89,10,FALSE)</f>
        <v>22</v>
      </c>
      <c r="BE303" s="44">
        <f>VLOOKUP($AY303, [3]Sheet1!$D$3:$T$89,11,FALSE)</f>
        <v>20</v>
      </c>
      <c r="BF303" s="44">
        <f>VLOOKUP($AY303, [3]Sheet1!$D$3:$T$89,14,FALSE)</f>
        <v>21</v>
      </c>
      <c r="BG303" s="44">
        <f>VLOOKUP($AY303, [3]Sheet1!$D$3:$T$89,15,FALSE)</f>
        <v>19</v>
      </c>
      <c r="BI303" s="49">
        <v>42619</v>
      </c>
      <c r="BJ303" s="50">
        <v>0.43333333333333302</v>
      </c>
      <c r="BK303" s="50">
        <v>0.43402777777777801</v>
      </c>
      <c r="BL303" s="50">
        <v>0.4375</v>
      </c>
      <c r="BM303" s="44" t="s">
        <v>1426</v>
      </c>
      <c r="BN303" s="44" t="s">
        <v>1427</v>
      </c>
      <c r="BO303" s="44">
        <v>1022.99425301</v>
      </c>
      <c r="BP303" s="44">
        <v>22.4444444444444</v>
      </c>
      <c r="BQ303" s="44">
        <v>0</v>
      </c>
      <c r="BR303" s="44">
        <v>81</v>
      </c>
      <c r="BS303" s="44">
        <v>240</v>
      </c>
      <c r="BT303" s="44">
        <v>1.2</v>
      </c>
      <c r="BU303" s="44">
        <v>7</v>
      </c>
      <c r="BV303" s="44">
        <v>2.2999999999999998</v>
      </c>
      <c r="BW303" s="44">
        <v>1</v>
      </c>
      <c r="BX303" s="44" t="s">
        <v>1273</v>
      </c>
      <c r="BY303" s="44">
        <v>25</v>
      </c>
      <c r="BZ303" s="44">
        <v>21</v>
      </c>
      <c r="CA303" s="44">
        <v>23</v>
      </c>
      <c r="CB303" s="44">
        <v>21</v>
      </c>
      <c r="CC303" s="44">
        <v>22</v>
      </c>
      <c r="CD303" s="44">
        <v>20</v>
      </c>
      <c r="CE303" s="44">
        <v>21</v>
      </c>
      <c r="CF303" s="44">
        <v>19</v>
      </c>
    </row>
    <row r="304" spans="1:84">
      <c r="A304" s="44" t="s">
        <v>5</v>
      </c>
      <c r="B304" s="45" t="s">
        <v>59</v>
      </c>
      <c r="O304" s="46">
        <v>2.0833333333333332E-2</v>
      </c>
      <c r="AJ304" s="49">
        <v>42619</v>
      </c>
      <c r="AK304" s="60">
        <v>0.43333333333333302</v>
      </c>
      <c r="AL304" s="60">
        <v>0.43402777777777801</v>
      </c>
      <c r="AM304" s="60">
        <f t="shared" si="25"/>
        <v>0.4375</v>
      </c>
      <c r="AN304" s="44" t="str">
        <f t="shared" si="22"/>
        <v>06/09/2016 10:25:00</v>
      </c>
      <c r="AO304" s="61" t="str">
        <f t="shared" si="23"/>
        <v>06/09/2016 10:30:00</v>
      </c>
      <c r="AP304" s="44">
        <f>VLOOKUP($AN304, [1]TableView_704030_20160816_20160!$D$2:$M$5095,3,FALSE)</f>
        <v>1022.99425301</v>
      </c>
      <c r="AQ304" s="44">
        <f>VLOOKUP($AN304, [1]TableView_704030_20160816_20160!$D$2:$M$5095,8,FALSE)</f>
        <v>22.4444444444444</v>
      </c>
      <c r="AR304" s="44">
        <f>VLOOKUP($AN304, [1]TableView_704030_20160816_20160!$D$2:$M$5095,10,FALSE)</f>
        <v>0</v>
      </c>
      <c r="AS304" s="44">
        <f>VLOOKUP($AN304, [1]TableView_704030_20160816_20160!$D$2:$M$5095,4,FALSE)</f>
        <v>81</v>
      </c>
      <c r="AT304" s="44">
        <f>VLOOKUP($AN304, [1]TableView_704030_20160816_20160!$D$2:$M$5095,6,FALSE)</f>
        <v>240</v>
      </c>
      <c r="AU304" s="44">
        <f>VLOOKUP($AN304, [1]TableView_704030_20160816_20160!$D$2:$M$5095,7,FALSE)</f>
        <v>1.2</v>
      </c>
      <c r="AV304" s="44">
        <f>VLOOKUP($AN304, [1]TableView_704030_20160816_20160!$D$2:$M$5095,2,FALSE)</f>
        <v>7</v>
      </c>
      <c r="AW304" s="44">
        <f>VLOOKUP($AO304, [2]aacb8965d69cc6fd1cb3a5cae9e8ae7!$C$6:$F$853,4,FALSE)</f>
        <v>2.2999999999999998</v>
      </c>
      <c r="AX304" s="15">
        <v>1</v>
      </c>
      <c r="AY304" s="44" t="str">
        <f t="shared" si="24"/>
        <v>06/09/2016 1</v>
      </c>
      <c r="AZ304" s="44">
        <f>VLOOKUP($AY304, [3]Sheet1!$D$3:$T$89,2,FALSE)</f>
        <v>25</v>
      </c>
      <c r="BA304" s="44">
        <f>VLOOKUP($AY304, [3]Sheet1!$D$3:$T$89,3,FALSE)</f>
        <v>21</v>
      </c>
      <c r="BB304" s="44">
        <f>VLOOKUP($AY304, [3]Sheet1!$D$3:$T$89,6,FALSE)</f>
        <v>23</v>
      </c>
      <c r="BC304" s="44">
        <f>VLOOKUP($AY304, [3]Sheet1!$D$3:$T$89,7,FALSE)</f>
        <v>21</v>
      </c>
      <c r="BD304" s="44">
        <f>VLOOKUP($AY304, [3]Sheet1!$D$3:$T$89,10,FALSE)</f>
        <v>22</v>
      </c>
      <c r="BE304" s="44">
        <f>VLOOKUP($AY304, [3]Sheet1!$D$3:$T$89,11,FALSE)</f>
        <v>20</v>
      </c>
      <c r="BF304" s="44">
        <f>VLOOKUP($AY304, [3]Sheet1!$D$3:$T$89,14,FALSE)</f>
        <v>21</v>
      </c>
      <c r="BG304" s="44">
        <f>VLOOKUP($AY304, [3]Sheet1!$D$3:$T$89,15,FALSE)</f>
        <v>19</v>
      </c>
      <c r="BI304" s="49">
        <v>42619</v>
      </c>
      <c r="BJ304" s="50">
        <v>0.43333333333333302</v>
      </c>
      <c r="BK304" s="50">
        <v>0.43402777777777801</v>
      </c>
      <c r="BL304" s="50">
        <v>0.4375</v>
      </c>
      <c r="BM304" s="44" t="s">
        <v>1426</v>
      </c>
      <c r="BN304" s="44" t="s">
        <v>1427</v>
      </c>
      <c r="BO304" s="44">
        <v>1022.99425301</v>
      </c>
      <c r="BP304" s="44">
        <v>22.4444444444444</v>
      </c>
      <c r="BQ304" s="44">
        <v>0</v>
      </c>
      <c r="BR304" s="44">
        <v>81</v>
      </c>
      <c r="BS304" s="44">
        <v>240</v>
      </c>
      <c r="BT304" s="44">
        <v>1.2</v>
      </c>
      <c r="BU304" s="44">
        <v>7</v>
      </c>
      <c r="BV304" s="44">
        <v>2.2999999999999998</v>
      </c>
      <c r="BW304" s="44">
        <v>1</v>
      </c>
      <c r="BX304" s="44" t="s">
        <v>1273</v>
      </c>
      <c r="BY304" s="44">
        <v>25</v>
      </c>
      <c r="BZ304" s="44">
        <v>21</v>
      </c>
      <c r="CA304" s="44">
        <v>23</v>
      </c>
      <c r="CB304" s="44">
        <v>21</v>
      </c>
      <c r="CC304" s="44">
        <v>22</v>
      </c>
      <c r="CD304" s="44">
        <v>20</v>
      </c>
      <c r="CE304" s="44">
        <v>21</v>
      </c>
      <c r="CF304" s="44">
        <v>19</v>
      </c>
    </row>
    <row r="305" spans="1:84">
      <c r="A305" s="44" t="s">
        <v>6</v>
      </c>
      <c r="B305" s="45" t="s">
        <v>139</v>
      </c>
      <c r="AJ305" s="49">
        <v>42619</v>
      </c>
      <c r="AK305" s="60">
        <v>0.43333333333333302</v>
      </c>
      <c r="AL305" s="60">
        <v>0.43402777777777801</v>
      </c>
      <c r="AM305" s="60">
        <f t="shared" si="25"/>
        <v>0.4375</v>
      </c>
      <c r="AN305" s="44" t="str">
        <f t="shared" si="22"/>
        <v>06/09/2016 10:25:00</v>
      </c>
      <c r="AO305" s="61" t="str">
        <f t="shared" si="23"/>
        <v>06/09/2016 10:30:00</v>
      </c>
      <c r="AP305" s="44">
        <f>VLOOKUP($AN305, [1]TableView_704030_20160816_20160!$D$2:$M$5095,3,FALSE)</f>
        <v>1022.99425301</v>
      </c>
      <c r="AQ305" s="44">
        <f>VLOOKUP($AN305, [1]TableView_704030_20160816_20160!$D$2:$M$5095,8,FALSE)</f>
        <v>22.4444444444444</v>
      </c>
      <c r="AR305" s="44">
        <f>VLOOKUP($AN305, [1]TableView_704030_20160816_20160!$D$2:$M$5095,10,FALSE)</f>
        <v>0</v>
      </c>
      <c r="AS305" s="44">
        <f>VLOOKUP($AN305, [1]TableView_704030_20160816_20160!$D$2:$M$5095,4,FALSE)</f>
        <v>81</v>
      </c>
      <c r="AT305" s="44">
        <f>VLOOKUP($AN305, [1]TableView_704030_20160816_20160!$D$2:$M$5095,6,FALSE)</f>
        <v>240</v>
      </c>
      <c r="AU305" s="44">
        <f>VLOOKUP($AN305, [1]TableView_704030_20160816_20160!$D$2:$M$5095,7,FALSE)</f>
        <v>1.2</v>
      </c>
      <c r="AV305" s="44">
        <f>VLOOKUP($AN305, [1]TableView_704030_20160816_20160!$D$2:$M$5095,2,FALSE)</f>
        <v>7</v>
      </c>
      <c r="AW305" s="44">
        <f>VLOOKUP($AO305, [2]aacb8965d69cc6fd1cb3a5cae9e8ae7!$C$6:$F$853,4,FALSE)</f>
        <v>2.2999999999999998</v>
      </c>
      <c r="AX305" s="15">
        <v>1</v>
      </c>
      <c r="AY305" s="44" t="str">
        <f t="shared" si="24"/>
        <v>06/09/2016 1</v>
      </c>
      <c r="AZ305" s="44">
        <f>VLOOKUP($AY305, [3]Sheet1!$D$3:$T$89,2,FALSE)</f>
        <v>25</v>
      </c>
      <c r="BA305" s="44">
        <f>VLOOKUP($AY305, [3]Sheet1!$D$3:$T$89,3,FALSE)</f>
        <v>21</v>
      </c>
      <c r="BB305" s="44">
        <f>VLOOKUP($AY305, [3]Sheet1!$D$3:$T$89,6,FALSE)</f>
        <v>23</v>
      </c>
      <c r="BC305" s="44">
        <f>VLOOKUP($AY305, [3]Sheet1!$D$3:$T$89,7,FALSE)</f>
        <v>21</v>
      </c>
      <c r="BD305" s="44">
        <f>VLOOKUP($AY305, [3]Sheet1!$D$3:$T$89,10,FALSE)</f>
        <v>22</v>
      </c>
      <c r="BE305" s="44">
        <f>VLOOKUP($AY305, [3]Sheet1!$D$3:$T$89,11,FALSE)</f>
        <v>20</v>
      </c>
      <c r="BF305" s="44">
        <f>VLOOKUP($AY305, [3]Sheet1!$D$3:$T$89,14,FALSE)</f>
        <v>21</v>
      </c>
      <c r="BG305" s="44">
        <f>VLOOKUP($AY305, [3]Sheet1!$D$3:$T$89,15,FALSE)</f>
        <v>19</v>
      </c>
      <c r="BI305" s="49">
        <v>42619</v>
      </c>
      <c r="BJ305" s="50">
        <v>0.43333333333333302</v>
      </c>
      <c r="BK305" s="50">
        <v>0.43402777777777801</v>
      </c>
      <c r="BL305" s="50">
        <v>0.4375</v>
      </c>
      <c r="BM305" s="44" t="s">
        <v>1426</v>
      </c>
      <c r="BN305" s="44" t="s">
        <v>1427</v>
      </c>
      <c r="BO305" s="44">
        <v>1022.99425301</v>
      </c>
      <c r="BP305" s="44">
        <v>22.4444444444444</v>
      </c>
      <c r="BQ305" s="44">
        <v>0</v>
      </c>
      <c r="BR305" s="44">
        <v>81</v>
      </c>
      <c r="BS305" s="44">
        <v>240</v>
      </c>
      <c r="BT305" s="44">
        <v>1.2</v>
      </c>
      <c r="BU305" s="44">
        <v>7</v>
      </c>
      <c r="BV305" s="44">
        <v>2.2999999999999998</v>
      </c>
      <c r="BW305" s="44">
        <v>1</v>
      </c>
      <c r="BX305" s="44" t="s">
        <v>1273</v>
      </c>
      <c r="BY305" s="44">
        <v>25</v>
      </c>
      <c r="BZ305" s="44">
        <v>21</v>
      </c>
      <c r="CA305" s="44">
        <v>23</v>
      </c>
      <c r="CB305" s="44">
        <v>21</v>
      </c>
      <c r="CC305" s="44">
        <v>22</v>
      </c>
      <c r="CD305" s="44">
        <v>20</v>
      </c>
      <c r="CE305" s="44">
        <v>21</v>
      </c>
      <c r="CF305" s="44">
        <v>19</v>
      </c>
    </row>
    <row r="306" spans="1:84">
      <c r="A306" s="44" t="s">
        <v>7</v>
      </c>
      <c r="B306" s="45" t="s">
        <v>560</v>
      </c>
      <c r="AJ306" s="49">
        <v>42619</v>
      </c>
      <c r="AK306" s="60">
        <v>0.43333333333333302</v>
      </c>
      <c r="AL306" s="60">
        <v>0.43402777777777801</v>
      </c>
      <c r="AM306" s="60">
        <f t="shared" si="25"/>
        <v>0.4375</v>
      </c>
      <c r="AN306" s="44" t="str">
        <f t="shared" si="22"/>
        <v>06/09/2016 10:25:00</v>
      </c>
      <c r="AO306" s="61" t="str">
        <f t="shared" si="23"/>
        <v>06/09/2016 10:30:00</v>
      </c>
      <c r="AP306" s="44">
        <f>VLOOKUP($AN306, [1]TableView_704030_20160816_20160!$D$2:$M$5095,3,FALSE)</f>
        <v>1022.99425301</v>
      </c>
      <c r="AQ306" s="44">
        <f>VLOOKUP($AN306, [1]TableView_704030_20160816_20160!$D$2:$M$5095,8,FALSE)</f>
        <v>22.4444444444444</v>
      </c>
      <c r="AR306" s="44">
        <f>VLOOKUP($AN306, [1]TableView_704030_20160816_20160!$D$2:$M$5095,10,FALSE)</f>
        <v>0</v>
      </c>
      <c r="AS306" s="44">
        <f>VLOOKUP($AN306, [1]TableView_704030_20160816_20160!$D$2:$M$5095,4,FALSE)</f>
        <v>81</v>
      </c>
      <c r="AT306" s="44">
        <f>VLOOKUP($AN306, [1]TableView_704030_20160816_20160!$D$2:$M$5095,6,FALSE)</f>
        <v>240</v>
      </c>
      <c r="AU306" s="44">
        <f>VLOOKUP($AN306, [1]TableView_704030_20160816_20160!$D$2:$M$5095,7,FALSE)</f>
        <v>1.2</v>
      </c>
      <c r="AV306" s="44">
        <f>VLOOKUP($AN306, [1]TableView_704030_20160816_20160!$D$2:$M$5095,2,FALSE)</f>
        <v>7</v>
      </c>
      <c r="AW306" s="44">
        <f>VLOOKUP($AO306, [2]aacb8965d69cc6fd1cb3a5cae9e8ae7!$C$6:$F$853,4,FALSE)</f>
        <v>2.2999999999999998</v>
      </c>
      <c r="AX306" s="15">
        <v>1</v>
      </c>
      <c r="AY306" s="44" t="str">
        <f t="shared" si="24"/>
        <v>06/09/2016 1</v>
      </c>
      <c r="AZ306" s="44">
        <f>VLOOKUP($AY306, [3]Sheet1!$D$3:$T$89,2,FALSE)</f>
        <v>25</v>
      </c>
      <c r="BA306" s="44">
        <f>VLOOKUP($AY306, [3]Sheet1!$D$3:$T$89,3,FALSE)</f>
        <v>21</v>
      </c>
      <c r="BB306" s="44">
        <f>VLOOKUP($AY306, [3]Sheet1!$D$3:$T$89,6,FALSE)</f>
        <v>23</v>
      </c>
      <c r="BC306" s="44">
        <f>VLOOKUP($AY306, [3]Sheet1!$D$3:$T$89,7,FALSE)</f>
        <v>21</v>
      </c>
      <c r="BD306" s="44">
        <f>VLOOKUP($AY306, [3]Sheet1!$D$3:$T$89,10,FALSE)</f>
        <v>22</v>
      </c>
      <c r="BE306" s="44">
        <f>VLOOKUP($AY306, [3]Sheet1!$D$3:$T$89,11,FALSE)</f>
        <v>20</v>
      </c>
      <c r="BF306" s="44">
        <f>VLOOKUP($AY306, [3]Sheet1!$D$3:$T$89,14,FALSE)</f>
        <v>21</v>
      </c>
      <c r="BG306" s="44">
        <f>VLOOKUP($AY306, [3]Sheet1!$D$3:$T$89,15,FALSE)</f>
        <v>19</v>
      </c>
      <c r="BI306" s="49">
        <v>42619</v>
      </c>
      <c r="BJ306" s="50">
        <v>0.43333333333333302</v>
      </c>
      <c r="BK306" s="50">
        <v>0.43402777777777801</v>
      </c>
      <c r="BL306" s="50">
        <v>0.4375</v>
      </c>
      <c r="BM306" s="44" t="s">
        <v>1426</v>
      </c>
      <c r="BN306" s="44" t="s">
        <v>1427</v>
      </c>
      <c r="BO306" s="44">
        <v>1022.99425301</v>
      </c>
      <c r="BP306" s="44">
        <v>22.4444444444444</v>
      </c>
      <c r="BQ306" s="44">
        <v>0</v>
      </c>
      <c r="BR306" s="44">
        <v>81</v>
      </c>
      <c r="BS306" s="44">
        <v>240</v>
      </c>
      <c r="BT306" s="44">
        <v>1.2</v>
      </c>
      <c r="BU306" s="44">
        <v>7</v>
      </c>
      <c r="BV306" s="44">
        <v>2.2999999999999998</v>
      </c>
      <c r="BW306" s="44">
        <v>1</v>
      </c>
      <c r="BX306" s="44" t="s">
        <v>1273</v>
      </c>
      <c r="BY306" s="44">
        <v>25</v>
      </c>
      <c r="BZ306" s="44">
        <v>21</v>
      </c>
      <c r="CA306" s="44">
        <v>23</v>
      </c>
      <c r="CB306" s="44">
        <v>21</v>
      </c>
      <c r="CC306" s="44">
        <v>22</v>
      </c>
      <c r="CD306" s="44">
        <v>20</v>
      </c>
      <c r="CE306" s="44">
        <v>21</v>
      </c>
      <c r="CF306" s="44">
        <v>19</v>
      </c>
    </row>
    <row r="307" spans="1:84" s="28" customFormat="1">
      <c r="B307" s="51"/>
      <c r="D307" s="52"/>
      <c r="M307" s="54"/>
      <c r="O307" s="52"/>
      <c r="X307" s="54"/>
      <c r="Z307" s="52"/>
      <c r="AJ307" s="49">
        <v>42619</v>
      </c>
      <c r="AK307" s="60">
        <v>0.43333333333333302</v>
      </c>
      <c r="AL307" s="60">
        <v>0.43402777777777801</v>
      </c>
      <c r="AM307" s="60">
        <f t="shared" si="25"/>
        <v>0.4375</v>
      </c>
      <c r="AN307" s="44" t="str">
        <f t="shared" si="22"/>
        <v>06/09/2016 10:25:00</v>
      </c>
      <c r="AO307" s="61" t="str">
        <f t="shared" si="23"/>
        <v>06/09/2016 10:30:00</v>
      </c>
      <c r="AP307" s="44">
        <f>VLOOKUP($AN307, [1]TableView_704030_20160816_20160!$D$2:$M$5095,3,FALSE)</f>
        <v>1022.99425301</v>
      </c>
      <c r="AQ307" s="44">
        <f>VLOOKUP($AN307, [1]TableView_704030_20160816_20160!$D$2:$M$5095,8,FALSE)</f>
        <v>22.4444444444444</v>
      </c>
      <c r="AR307" s="44">
        <f>VLOOKUP($AN307, [1]TableView_704030_20160816_20160!$D$2:$M$5095,10,FALSE)</f>
        <v>0</v>
      </c>
      <c r="AS307" s="44">
        <f>VLOOKUP($AN307, [1]TableView_704030_20160816_20160!$D$2:$M$5095,4,FALSE)</f>
        <v>81</v>
      </c>
      <c r="AT307" s="44">
        <f>VLOOKUP($AN307, [1]TableView_704030_20160816_20160!$D$2:$M$5095,6,FALSE)</f>
        <v>240</v>
      </c>
      <c r="AU307" s="44">
        <f>VLOOKUP($AN307, [1]TableView_704030_20160816_20160!$D$2:$M$5095,7,FALSE)</f>
        <v>1.2</v>
      </c>
      <c r="AV307" s="44">
        <f>VLOOKUP($AN307, [1]TableView_704030_20160816_20160!$D$2:$M$5095,2,FALSE)</f>
        <v>7</v>
      </c>
      <c r="AW307" s="44">
        <f>VLOOKUP($AO307, [2]aacb8965d69cc6fd1cb3a5cae9e8ae7!$C$6:$F$853,4,FALSE)</f>
        <v>2.2999999999999998</v>
      </c>
      <c r="AX307" s="15">
        <v>1</v>
      </c>
      <c r="AY307" s="44" t="str">
        <f t="shared" si="24"/>
        <v>06/09/2016 1</v>
      </c>
      <c r="AZ307" s="44">
        <f>VLOOKUP($AY307, [3]Sheet1!$D$3:$T$89,2,FALSE)</f>
        <v>25</v>
      </c>
      <c r="BA307" s="44">
        <f>VLOOKUP($AY307, [3]Sheet1!$D$3:$T$89,3,FALSE)</f>
        <v>21</v>
      </c>
      <c r="BB307" s="44">
        <f>VLOOKUP($AY307, [3]Sheet1!$D$3:$T$89,6,FALSE)</f>
        <v>23</v>
      </c>
      <c r="BC307" s="44">
        <f>VLOOKUP($AY307, [3]Sheet1!$D$3:$T$89,7,FALSE)</f>
        <v>21</v>
      </c>
      <c r="BD307" s="44">
        <f>VLOOKUP($AY307, [3]Sheet1!$D$3:$T$89,10,FALSE)</f>
        <v>22</v>
      </c>
      <c r="BE307" s="44">
        <f>VLOOKUP($AY307, [3]Sheet1!$D$3:$T$89,11,FALSE)</f>
        <v>20</v>
      </c>
      <c r="BF307" s="44">
        <f>VLOOKUP($AY307, [3]Sheet1!$D$3:$T$89,14,FALSE)</f>
        <v>21</v>
      </c>
      <c r="BG307" s="44">
        <f>VLOOKUP($AY307, [3]Sheet1!$D$3:$T$89,15,FALSE)</f>
        <v>19</v>
      </c>
      <c r="BI307" s="58">
        <v>42619</v>
      </c>
      <c r="BJ307" s="59">
        <v>0.43333333333333302</v>
      </c>
      <c r="BK307" s="59">
        <v>0.43402777777777801</v>
      </c>
      <c r="BL307" s="59">
        <v>0.4375</v>
      </c>
      <c r="BM307" s="28" t="s">
        <v>1426</v>
      </c>
      <c r="BN307" s="28" t="s">
        <v>1427</v>
      </c>
      <c r="BO307" s="28">
        <v>1022.99425301</v>
      </c>
      <c r="BP307" s="28">
        <v>22.4444444444444</v>
      </c>
      <c r="BQ307" s="28">
        <v>0</v>
      </c>
      <c r="BR307" s="28">
        <v>81</v>
      </c>
      <c r="BS307" s="28">
        <v>240</v>
      </c>
      <c r="BT307" s="28">
        <v>1.2</v>
      </c>
      <c r="BU307" s="28">
        <v>7</v>
      </c>
      <c r="BV307" s="28">
        <v>2.2999999999999998</v>
      </c>
      <c r="BW307" s="28">
        <v>1</v>
      </c>
      <c r="BX307" s="28" t="s">
        <v>1273</v>
      </c>
      <c r="BY307" s="28">
        <v>25</v>
      </c>
      <c r="BZ307" s="28">
        <v>21</v>
      </c>
      <c r="CA307" s="28">
        <v>23</v>
      </c>
      <c r="CB307" s="28">
        <v>21</v>
      </c>
      <c r="CC307" s="28">
        <v>22</v>
      </c>
      <c r="CD307" s="28">
        <v>20</v>
      </c>
      <c r="CE307" s="28">
        <v>21</v>
      </c>
      <c r="CF307" s="28">
        <v>19</v>
      </c>
    </row>
    <row r="308" spans="1:84">
      <c r="A308" s="44" t="s">
        <v>0</v>
      </c>
      <c r="B308" s="45" t="s">
        <v>547</v>
      </c>
      <c r="D308" s="46">
        <v>0</v>
      </c>
      <c r="E308" s="44" t="s">
        <v>32</v>
      </c>
      <c r="O308" s="46">
        <v>0</v>
      </c>
      <c r="P308" s="44" t="s">
        <v>32</v>
      </c>
      <c r="Z308" s="46">
        <v>0</v>
      </c>
      <c r="AA308" s="44" t="s">
        <v>32</v>
      </c>
      <c r="AJ308" s="49">
        <v>42619</v>
      </c>
      <c r="AK308" s="60">
        <v>0.7680555555555556</v>
      </c>
      <c r="AL308" s="60">
        <v>0.76736111111111116</v>
      </c>
      <c r="AM308" s="60">
        <f t="shared" si="25"/>
        <v>0.77083333333333337</v>
      </c>
      <c r="AN308" s="44" t="str">
        <f t="shared" si="22"/>
        <v>06/09/2016 18:25:00</v>
      </c>
      <c r="AO308" s="61" t="str">
        <f t="shared" si="23"/>
        <v>06/09/2016 18:30:00</v>
      </c>
      <c r="AP308" s="44">
        <f>VLOOKUP($AN308, [1]TableView_704030_20160816_20160!$D$2:$M$5095,3,FALSE)</f>
        <v>1021.53810574</v>
      </c>
      <c r="AQ308" s="44">
        <f>VLOOKUP($AN308, [1]TableView_704030_20160816_20160!$D$2:$M$5095,8,FALSE)</f>
        <v>20.1666666666667</v>
      </c>
      <c r="AR308" s="44">
        <f>VLOOKUP($AN308, [1]TableView_704030_20160816_20160!$D$2:$M$5095,10,FALSE)</f>
        <v>0</v>
      </c>
      <c r="AS308" s="44">
        <f>VLOOKUP($AN308, [1]TableView_704030_20160816_20160!$D$2:$M$5095,4,FALSE)</f>
        <v>82</v>
      </c>
      <c r="AT308" s="44">
        <f>VLOOKUP($AN308, [1]TableView_704030_20160816_20160!$D$2:$M$5095,6,FALSE)</f>
        <v>177</v>
      </c>
      <c r="AU308" s="44">
        <f>VLOOKUP($AN308, [1]TableView_704030_20160816_20160!$D$2:$M$5095,7,FALSE)</f>
        <v>2.2999999999999998</v>
      </c>
      <c r="AV308" s="44">
        <f>VLOOKUP($AN308, [1]TableView_704030_20160816_20160!$D$2:$M$5095,2,FALSE)</f>
        <v>4.3</v>
      </c>
      <c r="AW308" s="44">
        <v>0</v>
      </c>
      <c r="AX308" s="15">
        <v>4</v>
      </c>
      <c r="AY308" s="44" t="str">
        <f t="shared" si="24"/>
        <v>06/09/2016 4</v>
      </c>
      <c r="AZ308" s="44">
        <f>VLOOKUP($AY308, [3]Sheet1!$D$3:$T$89,2,FALSE)</f>
        <v>21</v>
      </c>
      <c r="BA308" s="44">
        <f>VLOOKUP($AY308, [3]Sheet1!$D$3:$T$89,3,FALSE)</f>
        <v>20</v>
      </c>
      <c r="BB308" s="44">
        <f>VLOOKUP($AY308, [3]Sheet1!$D$3:$T$89,6,FALSE)</f>
        <v>21</v>
      </c>
      <c r="BC308" s="44">
        <f>VLOOKUP($AY308, [3]Sheet1!$D$3:$T$89,7,FALSE)</f>
        <v>20</v>
      </c>
      <c r="BD308" s="44">
        <f>VLOOKUP($AY308, [3]Sheet1!$D$3:$T$89,10,FALSE)</f>
        <v>22</v>
      </c>
      <c r="BE308" s="44">
        <f>VLOOKUP($AY308, [3]Sheet1!$D$3:$T$89,11,FALSE)</f>
        <v>20</v>
      </c>
      <c r="BF308" s="44">
        <f>VLOOKUP($AY308, [3]Sheet1!$D$3:$T$89,14,FALSE)</f>
        <v>22</v>
      </c>
      <c r="BG308" s="44">
        <f>VLOOKUP($AY308, [3]Sheet1!$D$3:$T$89,15,FALSE)</f>
        <v>20</v>
      </c>
      <c r="BI308" s="49">
        <v>42619</v>
      </c>
      <c r="BJ308" s="50">
        <v>0.7680555555555556</v>
      </c>
      <c r="BK308" s="50">
        <v>0.76736111111111116</v>
      </c>
      <c r="BL308" s="50">
        <v>0.77083333333333337</v>
      </c>
      <c r="BM308" s="44" t="s">
        <v>1428</v>
      </c>
      <c r="BN308" s="44" t="s">
        <v>1429</v>
      </c>
      <c r="BO308" s="44">
        <v>1021.53810574</v>
      </c>
      <c r="BP308" s="44">
        <v>20.1666666666667</v>
      </c>
      <c r="BQ308" s="44">
        <v>0</v>
      </c>
      <c r="BR308" s="44">
        <v>82</v>
      </c>
      <c r="BS308" s="44">
        <v>177</v>
      </c>
      <c r="BT308" s="44">
        <v>2.2999999999999998</v>
      </c>
      <c r="BU308" s="44">
        <v>4.3</v>
      </c>
      <c r="BV308" s="44">
        <v>0</v>
      </c>
      <c r="BW308" s="44">
        <v>4</v>
      </c>
      <c r="BX308" s="44" t="s">
        <v>1275</v>
      </c>
      <c r="BY308" s="44">
        <v>21</v>
      </c>
      <c r="BZ308" s="44">
        <v>20</v>
      </c>
      <c r="CA308" s="44">
        <v>21</v>
      </c>
      <c r="CB308" s="44">
        <v>20</v>
      </c>
      <c r="CC308" s="44">
        <v>22</v>
      </c>
      <c r="CD308" s="44">
        <v>20</v>
      </c>
      <c r="CE308" s="44">
        <v>22</v>
      </c>
      <c r="CF308" s="44">
        <v>20</v>
      </c>
    </row>
    <row r="309" spans="1:84">
      <c r="A309" s="44" t="s">
        <v>1</v>
      </c>
      <c r="B309" s="45" t="s">
        <v>566</v>
      </c>
      <c r="D309" s="46">
        <v>2.0833333333333332E-2</v>
      </c>
      <c r="O309" s="46">
        <v>2.0833333333333332E-2</v>
      </c>
      <c r="Z309" s="46">
        <v>2.0833333333333332E-2</v>
      </c>
      <c r="AJ309" s="49">
        <v>42619</v>
      </c>
      <c r="AK309" s="60">
        <v>0.7680555555555556</v>
      </c>
      <c r="AL309" s="60">
        <v>0.76736111111111116</v>
      </c>
      <c r="AM309" s="60">
        <f t="shared" si="25"/>
        <v>0.77083333333333337</v>
      </c>
      <c r="AN309" s="44" t="str">
        <f t="shared" si="22"/>
        <v>06/09/2016 18:25:00</v>
      </c>
      <c r="AO309" s="61" t="str">
        <f t="shared" si="23"/>
        <v>06/09/2016 18:30:00</v>
      </c>
      <c r="AP309" s="44">
        <f>VLOOKUP($AN309, [1]TableView_704030_20160816_20160!$D$2:$M$5095,3,FALSE)</f>
        <v>1021.53810574</v>
      </c>
      <c r="AQ309" s="44">
        <f>VLOOKUP($AN309, [1]TableView_704030_20160816_20160!$D$2:$M$5095,8,FALSE)</f>
        <v>20.1666666666667</v>
      </c>
      <c r="AR309" s="44">
        <f>VLOOKUP($AN309, [1]TableView_704030_20160816_20160!$D$2:$M$5095,10,FALSE)</f>
        <v>0</v>
      </c>
      <c r="AS309" s="44">
        <f>VLOOKUP($AN309, [1]TableView_704030_20160816_20160!$D$2:$M$5095,4,FALSE)</f>
        <v>82</v>
      </c>
      <c r="AT309" s="44">
        <f>VLOOKUP($AN309, [1]TableView_704030_20160816_20160!$D$2:$M$5095,6,FALSE)</f>
        <v>177</v>
      </c>
      <c r="AU309" s="44">
        <f>VLOOKUP($AN309, [1]TableView_704030_20160816_20160!$D$2:$M$5095,7,FALSE)</f>
        <v>2.2999999999999998</v>
      </c>
      <c r="AV309" s="44">
        <f>VLOOKUP($AN309, [1]TableView_704030_20160816_20160!$D$2:$M$5095,2,FALSE)</f>
        <v>4.3</v>
      </c>
      <c r="AW309" s="44">
        <v>0</v>
      </c>
      <c r="AX309" s="15">
        <v>4</v>
      </c>
      <c r="AY309" s="44" t="str">
        <f t="shared" si="24"/>
        <v>06/09/2016 4</v>
      </c>
      <c r="AZ309" s="44">
        <f>VLOOKUP($AY309, [3]Sheet1!$D$3:$T$89,2,FALSE)</f>
        <v>21</v>
      </c>
      <c r="BA309" s="44">
        <f>VLOOKUP($AY309, [3]Sheet1!$D$3:$T$89,3,FALSE)</f>
        <v>20</v>
      </c>
      <c r="BB309" s="44">
        <f>VLOOKUP($AY309, [3]Sheet1!$D$3:$T$89,6,FALSE)</f>
        <v>21</v>
      </c>
      <c r="BC309" s="44">
        <f>VLOOKUP($AY309, [3]Sheet1!$D$3:$T$89,7,FALSE)</f>
        <v>20</v>
      </c>
      <c r="BD309" s="44">
        <f>VLOOKUP($AY309, [3]Sheet1!$D$3:$T$89,10,FALSE)</f>
        <v>22</v>
      </c>
      <c r="BE309" s="44">
        <f>VLOOKUP($AY309, [3]Sheet1!$D$3:$T$89,11,FALSE)</f>
        <v>20</v>
      </c>
      <c r="BF309" s="44">
        <f>VLOOKUP($AY309, [3]Sheet1!$D$3:$T$89,14,FALSE)</f>
        <v>22</v>
      </c>
      <c r="BG309" s="44">
        <f>VLOOKUP($AY309, [3]Sheet1!$D$3:$T$89,15,FALSE)</f>
        <v>20</v>
      </c>
      <c r="BI309" s="49">
        <v>42619</v>
      </c>
      <c r="BJ309" s="50">
        <v>0.7680555555555556</v>
      </c>
      <c r="BK309" s="50">
        <v>0.76736111111111116</v>
      </c>
      <c r="BL309" s="50">
        <v>0.77083333333333337</v>
      </c>
      <c r="BM309" s="44" t="s">
        <v>1428</v>
      </c>
      <c r="BN309" s="44" t="s">
        <v>1429</v>
      </c>
      <c r="BO309" s="44">
        <v>1021.53810574</v>
      </c>
      <c r="BP309" s="44">
        <v>20.1666666666667</v>
      </c>
      <c r="BQ309" s="44">
        <v>0</v>
      </c>
      <c r="BR309" s="44">
        <v>82</v>
      </c>
      <c r="BS309" s="44">
        <v>177</v>
      </c>
      <c r="BT309" s="44">
        <v>2.2999999999999998</v>
      </c>
      <c r="BU309" s="44">
        <v>4.3</v>
      </c>
      <c r="BV309" s="44">
        <v>0</v>
      </c>
      <c r="BW309" s="44">
        <v>4</v>
      </c>
      <c r="BX309" s="44" t="s">
        <v>1275</v>
      </c>
      <c r="BY309" s="44">
        <v>21</v>
      </c>
      <c r="BZ309" s="44">
        <v>20</v>
      </c>
      <c r="CA309" s="44">
        <v>21</v>
      </c>
      <c r="CB309" s="44">
        <v>20</v>
      </c>
      <c r="CC309" s="44">
        <v>22</v>
      </c>
      <c r="CD309" s="44">
        <v>20</v>
      </c>
      <c r="CE309" s="44">
        <v>22</v>
      </c>
      <c r="CF309" s="44">
        <v>20</v>
      </c>
    </row>
    <row r="310" spans="1:84">
      <c r="A310" s="44" t="s">
        <v>2</v>
      </c>
      <c r="B310" s="45" t="s">
        <v>20</v>
      </c>
      <c r="AJ310" s="49">
        <v>42619</v>
      </c>
      <c r="AK310" s="60">
        <v>0.76805555555555605</v>
      </c>
      <c r="AL310" s="60">
        <v>0.76736111111111105</v>
      </c>
      <c r="AM310" s="60">
        <f t="shared" si="25"/>
        <v>0.77083333333333337</v>
      </c>
      <c r="AN310" s="44" t="str">
        <f t="shared" si="22"/>
        <v>06/09/2016 18:25:00</v>
      </c>
      <c r="AO310" s="61" t="str">
        <f t="shared" si="23"/>
        <v>06/09/2016 18:30:00</v>
      </c>
      <c r="AP310" s="44">
        <f>VLOOKUP($AN310, [1]TableView_704030_20160816_20160!$D$2:$M$5095,3,FALSE)</f>
        <v>1021.53810574</v>
      </c>
      <c r="AQ310" s="44">
        <f>VLOOKUP($AN310, [1]TableView_704030_20160816_20160!$D$2:$M$5095,8,FALSE)</f>
        <v>20.1666666666667</v>
      </c>
      <c r="AR310" s="44">
        <f>VLOOKUP($AN310, [1]TableView_704030_20160816_20160!$D$2:$M$5095,10,FALSE)</f>
        <v>0</v>
      </c>
      <c r="AS310" s="44">
        <f>VLOOKUP($AN310, [1]TableView_704030_20160816_20160!$D$2:$M$5095,4,FALSE)</f>
        <v>82</v>
      </c>
      <c r="AT310" s="44">
        <f>VLOOKUP($AN310, [1]TableView_704030_20160816_20160!$D$2:$M$5095,6,FALSE)</f>
        <v>177</v>
      </c>
      <c r="AU310" s="44">
        <f>VLOOKUP($AN310, [1]TableView_704030_20160816_20160!$D$2:$M$5095,7,FALSE)</f>
        <v>2.2999999999999998</v>
      </c>
      <c r="AV310" s="44">
        <f>VLOOKUP($AN310, [1]TableView_704030_20160816_20160!$D$2:$M$5095,2,FALSE)</f>
        <v>4.3</v>
      </c>
      <c r="AW310" s="44">
        <v>0</v>
      </c>
      <c r="AX310" s="15">
        <v>4</v>
      </c>
      <c r="AY310" s="44" t="str">
        <f t="shared" si="24"/>
        <v>06/09/2016 4</v>
      </c>
      <c r="AZ310" s="44">
        <f>VLOOKUP($AY310, [3]Sheet1!$D$3:$T$89,2,FALSE)</f>
        <v>21</v>
      </c>
      <c r="BA310" s="44">
        <f>VLOOKUP($AY310, [3]Sheet1!$D$3:$T$89,3,FALSE)</f>
        <v>20</v>
      </c>
      <c r="BB310" s="44">
        <f>VLOOKUP($AY310, [3]Sheet1!$D$3:$T$89,6,FALSE)</f>
        <v>21</v>
      </c>
      <c r="BC310" s="44">
        <f>VLOOKUP($AY310, [3]Sheet1!$D$3:$T$89,7,FALSE)</f>
        <v>20</v>
      </c>
      <c r="BD310" s="44">
        <f>VLOOKUP($AY310, [3]Sheet1!$D$3:$T$89,10,FALSE)</f>
        <v>22</v>
      </c>
      <c r="BE310" s="44">
        <f>VLOOKUP($AY310, [3]Sheet1!$D$3:$T$89,11,FALSE)</f>
        <v>20</v>
      </c>
      <c r="BF310" s="44">
        <f>VLOOKUP($AY310, [3]Sheet1!$D$3:$T$89,14,FALSE)</f>
        <v>22</v>
      </c>
      <c r="BG310" s="44">
        <f>VLOOKUP($AY310, [3]Sheet1!$D$3:$T$89,15,FALSE)</f>
        <v>20</v>
      </c>
      <c r="BI310" s="49">
        <v>42619</v>
      </c>
      <c r="BJ310" s="50">
        <v>0.76805555555555605</v>
      </c>
      <c r="BK310" s="50">
        <v>0.76736111111111105</v>
      </c>
      <c r="BL310" s="50">
        <v>0.77083333333333337</v>
      </c>
      <c r="BM310" s="44" t="s">
        <v>1428</v>
      </c>
      <c r="BN310" s="44" t="s">
        <v>1429</v>
      </c>
      <c r="BO310" s="44">
        <v>1021.53810574</v>
      </c>
      <c r="BP310" s="44">
        <v>20.1666666666667</v>
      </c>
      <c r="BQ310" s="44">
        <v>0</v>
      </c>
      <c r="BR310" s="44">
        <v>82</v>
      </c>
      <c r="BS310" s="44">
        <v>177</v>
      </c>
      <c r="BT310" s="44">
        <v>2.2999999999999998</v>
      </c>
      <c r="BU310" s="44">
        <v>4.3</v>
      </c>
      <c r="BV310" s="44">
        <v>0</v>
      </c>
      <c r="BW310" s="44">
        <v>4</v>
      </c>
      <c r="BX310" s="44" t="s">
        <v>1275</v>
      </c>
      <c r="BY310" s="44">
        <v>21</v>
      </c>
      <c r="BZ310" s="44">
        <v>20</v>
      </c>
      <c r="CA310" s="44">
        <v>21</v>
      </c>
      <c r="CB310" s="44">
        <v>20</v>
      </c>
      <c r="CC310" s="44">
        <v>22</v>
      </c>
      <c r="CD310" s="44">
        <v>20</v>
      </c>
      <c r="CE310" s="44">
        <v>22</v>
      </c>
      <c r="CF310" s="44">
        <v>20</v>
      </c>
    </row>
    <row r="311" spans="1:84">
      <c r="A311" s="44" t="s">
        <v>3</v>
      </c>
      <c r="B311" s="45" t="s">
        <v>474</v>
      </c>
      <c r="AJ311" s="49">
        <v>42619</v>
      </c>
      <c r="AK311" s="60">
        <v>0.76805555555555605</v>
      </c>
      <c r="AL311" s="60">
        <v>0.76736111111111105</v>
      </c>
      <c r="AM311" s="60">
        <f t="shared" si="25"/>
        <v>0.77083333333333337</v>
      </c>
      <c r="AN311" s="44" t="str">
        <f t="shared" si="22"/>
        <v>06/09/2016 18:25:00</v>
      </c>
      <c r="AO311" s="61" t="str">
        <f t="shared" si="23"/>
        <v>06/09/2016 18:30:00</v>
      </c>
      <c r="AP311" s="44">
        <f>VLOOKUP($AN311, [1]TableView_704030_20160816_20160!$D$2:$M$5095,3,FALSE)</f>
        <v>1021.53810574</v>
      </c>
      <c r="AQ311" s="44">
        <f>VLOOKUP($AN311, [1]TableView_704030_20160816_20160!$D$2:$M$5095,8,FALSE)</f>
        <v>20.1666666666667</v>
      </c>
      <c r="AR311" s="44">
        <f>VLOOKUP($AN311, [1]TableView_704030_20160816_20160!$D$2:$M$5095,10,FALSE)</f>
        <v>0</v>
      </c>
      <c r="AS311" s="44">
        <f>VLOOKUP($AN311, [1]TableView_704030_20160816_20160!$D$2:$M$5095,4,FALSE)</f>
        <v>82</v>
      </c>
      <c r="AT311" s="44">
        <f>VLOOKUP($AN311, [1]TableView_704030_20160816_20160!$D$2:$M$5095,6,FALSE)</f>
        <v>177</v>
      </c>
      <c r="AU311" s="44">
        <f>VLOOKUP($AN311, [1]TableView_704030_20160816_20160!$D$2:$M$5095,7,FALSE)</f>
        <v>2.2999999999999998</v>
      </c>
      <c r="AV311" s="44">
        <f>VLOOKUP($AN311, [1]TableView_704030_20160816_20160!$D$2:$M$5095,2,FALSE)</f>
        <v>4.3</v>
      </c>
      <c r="AW311" s="44">
        <v>0</v>
      </c>
      <c r="AX311" s="15">
        <v>4</v>
      </c>
      <c r="AY311" s="44" t="str">
        <f t="shared" si="24"/>
        <v>06/09/2016 4</v>
      </c>
      <c r="AZ311" s="44">
        <f>VLOOKUP($AY311, [3]Sheet1!$D$3:$T$89,2,FALSE)</f>
        <v>21</v>
      </c>
      <c r="BA311" s="44">
        <f>VLOOKUP($AY311, [3]Sheet1!$D$3:$T$89,3,FALSE)</f>
        <v>20</v>
      </c>
      <c r="BB311" s="44">
        <f>VLOOKUP($AY311, [3]Sheet1!$D$3:$T$89,6,FALSE)</f>
        <v>21</v>
      </c>
      <c r="BC311" s="44">
        <f>VLOOKUP($AY311, [3]Sheet1!$D$3:$T$89,7,FALSE)</f>
        <v>20</v>
      </c>
      <c r="BD311" s="44">
        <f>VLOOKUP($AY311, [3]Sheet1!$D$3:$T$89,10,FALSE)</f>
        <v>22</v>
      </c>
      <c r="BE311" s="44">
        <f>VLOOKUP($AY311, [3]Sheet1!$D$3:$T$89,11,FALSE)</f>
        <v>20</v>
      </c>
      <c r="BF311" s="44">
        <f>VLOOKUP($AY311, [3]Sheet1!$D$3:$T$89,14,FALSE)</f>
        <v>22</v>
      </c>
      <c r="BG311" s="44">
        <f>VLOOKUP($AY311, [3]Sheet1!$D$3:$T$89,15,FALSE)</f>
        <v>20</v>
      </c>
      <c r="BI311" s="49">
        <v>42619</v>
      </c>
      <c r="BJ311" s="50">
        <v>0.76805555555555605</v>
      </c>
      <c r="BK311" s="50">
        <v>0.76736111111111105</v>
      </c>
      <c r="BL311" s="50">
        <v>0.77083333333333337</v>
      </c>
      <c r="BM311" s="44" t="s">
        <v>1428</v>
      </c>
      <c r="BN311" s="44" t="s">
        <v>1429</v>
      </c>
      <c r="BO311" s="44">
        <v>1021.53810574</v>
      </c>
      <c r="BP311" s="44">
        <v>20.1666666666667</v>
      </c>
      <c r="BQ311" s="44">
        <v>0</v>
      </c>
      <c r="BR311" s="44">
        <v>82</v>
      </c>
      <c r="BS311" s="44">
        <v>177</v>
      </c>
      <c r="BT311" s="44">
        <v>2.2999999999999998</v>
      </c>
      <c r="BU311" s="44">
        <v>4.3</v>
      </c>
      <c r="BV311" s="44">
        <v>0</v>
      </c>
      <c r="BW311" s="44">
        <v>4</v>
      </c>
      <c r="BX311" s="44" t="s">
        <v>1275</v>
      </c>
      <c r="BY311" s="44">
        <v>21</v>
      </c>
      <c r="BZ311" s="44">
        <v>20</v>
      </c>
      <c r="CA311" s="44">
        <v>21</v>
      </c>
      <c r="CB311" s="44">
        <v>20</v>
      </c>
      <c r="CC311" s="44">
        <v>22</v>
      </c>
      <c r="CD311" s="44">
        <v>20</v>
      </c>
      <c r="CE311" s="44">
        <v>22</v>
      </c>
      <c r="CF311" s="44">
        <v>20</v>
      </c>
    </row>
    <row r="312" spans="1:84">
      <c r="A312" s="44" t="s">
        <v>4</v>
      </c>
      <c r="B312" s="45" t="s">
        <v>22</v>
      </c>
      <c r="AJ312" s="49">
        <v>42619</v>
      </c>
      <c r="AK312" s="60">
        <v>0.76805555555555605</v>
      </c>
      <c r="AL312" s="60">
        <v>0.76736111111111105</v>
      </c>
      <c r="AM312" s="60">
        <f t="shared" si="25"/>
        <v>0.77083333333333337</v>
      </c>
      <c r="AN312" s="44" t="str">
        <f t="shared" si="22"/>
        <v>06/09/2016 18:25:00</v>
      </c>
      <c r="AO312" s="61" t="str">
        <f t="shared" si="23"/>
        <v>06/09/2016 18:30:00</v>
      </c>
      <c r="AP312" s="44">
        <f>VLOOKUP($AN312, [1]TableView_704030_20160816_20160!$D$2:$M$5095,3,FALSE)</f>
        <v>1021.53810574</v>
      </c>
      <c r="AQ312" s="44">
        <f>VLOOKUP($AN312, [1]TableView_704030_20160816_20160!$D$2:$M$5095,8,FALSE)</f>
        <v>20.1666666666667</v>
      </c>
      <c r="AR312" s="44">
        <f>VLOOKUP($AN312, [1]TableView_704030_20160816_20160!$D$2:$M$5095,10,FALSE)</f>
        <v>0</v>
      </c>
      <c r="AS312" s="44">
        <f>VLOOKUP($AN312, [1]TableView_704030_20160816_20160!$D$2:$M$5095,4,FALSE)</f>
        <v>82</v>
      </c>
      <c r="AT312" s="44">
        <f>VLOOKUP($AN312, [1]TableView_704030_20160816_20160!$D$2:$M$5095,6,FALSE)</f>
        <v>177</v>
      </c>
      <c r="AU312" s="44">
        <f>VLOOKUP($AN312, [1]TableView_704030_20160816_20160!$D$2:$M$5095,7,FALSE)</f>
        <v>2.2999999999999998</v>
      </c>
      <c r="AV312" s="44">
        <f>VLOOKUP($AN312, [1]TableView_704030_20160816_20160!$D$2:$M$5095,2,FALSE)</f>
        <v>4.3</v>
      </c>
      <c r="AW312" s="44">
        <v>0</v>
      </c>
      <c r="AX312" s="15">
        <v>4</v>
      </c>
      <c r="AY312" s="44" t="str">
        <f t="shared" si="24"/>
        <v>06/09/2016 4</v>
      </c>
      <c r="AZ312" s="44">
        <f>VLOOKUP($AY312, [3]Sheet1!$D$3:$T$89,2,FALSE)</f>
        <v>21</v>
      </c>
      <c r="BA312" s="44">
        <f>VLOOKUP($AY312, [3]Sheet1!$D$3:$T$89,3,FALSE)</f>
        <v>20</v>
      </c>
      <c r="BB312" s="44">
        <f>VLOOKUP($AY312, [3]Sheet1!$D$3:$T$89,6,FALSE)</f>
        <v>21</v>
      </c>
      <c r="BC312" s="44">
        <f>VLOOKUP($AY312, [3]Sheet1!$D$3:$T$89,7,FALSE)</f>
        <v>20</v>
      </c>
      <c r="BD312" s="44">
        <f>VLOOKUP($AY312, [3]Sheet1!$D$3:$T$89,10,FALSE)</f>
        <v>22</v>
      </c>
      <c r="BE312" s="44">
        <f>VLOOKUP($AY312, [3]Sheet1!$D$3:$T$89,11,FALSE)</f>
        <v>20</v>
      </c>
      <c r="BF312" s="44">
        <f>VLOOKUP($AY312, [3]Sheet1!$D$3:$T$89,14,FALSE)</f>
        <v>22</v>
      </c>
      <c r="BG312" s="44">
        <f>VLOOKUP($AY312, [3]Sheet1!$D$3:$T$89,15,FALSE)</f>
        <v>20</v>
      </c>
      <c r="BI312" s="49">
        <v>42619</v>
      </c>
      <c r="BJ312" s="50">
        <v>0.76805555555555605</v>
      </c>
      <c r="BK312" s="50">
        <v>0.76736111111111105</v>
      </c>
      <c r="BL312" s="50">
        <v>0.77083333333333337</v>
      </c>
      <c r="BM312" s="44" t="s">
        <v>1428</v>
      </c>
      <c r="BN312" s="44" t="s">
        <v>1429</v>
      </c>
      <c r="BO312" s="44">
        <v>1021.53810574</v>
      </c>
      <c r="BP312" s="44">
        <v>20.1666666666667</v>
      </c>
      <c r="BQ312" s="44">
        <v>0</v>
      </c>
      <c r="BR312" s="44">
        <v>82</v>
      </c>
      <c r="BS312" s="44">
        <v>177</v>
      </c>
      <c r="BT312" s="44">
        <v>2.2999999999999998</v>
      </c>
      <c r="BU312" s="44">
        <v>4.3</v>
      </c>
      <c r="BV312" s="44">
        <v>0</v>
      </c>
      <c r="BW312" s="44">
        <v>4</v>
      </c>
      <c r="BX312" s="44" t="s">
        <v>1275</v>
      </c>
      <c r="BY312" s="44">
        <v>21</v>
      </c>
      <c r="BZ312" s="44">
        <v>20</v>
      </c>
      <c r="CA312" s="44">
        <v>21</v>
      </c>
      <c r="CB312" s="44">
        <v>20</v>
      </c>
      <c r="CC312" s="44">
        <v>22</v>
      </c>
      <c r="CD312" s="44">
        <v>20</v>
      </c>
      <c r="CE312" s="44">
        <v>22</v>
      </c>
      <c r="CF312" s="44">
        <v>20</v>
      </c>
    </row>
    <row r="313" spans="1:84">
      <c r="A313" s="44" t="s">
        <v>5</v>
      </c>
      <c r="B313" s="45" t="s">
        <v>45</v>
      </c>
      <c r="AJ313" s="49">
        <v>42619</v>
      </c>
      <c r="AK313" s="60">
        <v>0.76805555555555605</v>
      </c>
      <c r="AL313" s="60">
        <v>0.76736111111111105</v>
      </c>
      <c r="AM313" s="60">
        <f t="shared" si="25"/>
        <v>0.77083333333333337</v>
      </c>
      <c r="AN313" s="44" t="str">
        <f t="shared" si="22"/>
        <v>06/09/2016 18:25:00</v>
      </c>
      <c r="AO313" s="61" t="str">
        <f t="shared" si="23"/>
        <v>06/09/2016 18:30:00</v>
      </c>
      <c r="AP313" s="44">
        <f>VLOOKUP($AN313, [1]TableView_704030_20160816_20160!$D$2:$M$5095,3,FALSE)</f>
        <v>1021.53810574</v>
      </c>
      <c r="AQ313" s="44">
        <f>VLOOKUP($AN313, [1]TableView_704030_20160816_20160!$D$2:$M$5095,8,FALSE)</f>
        <v>20.1666666666667</v>
      </c>
      <c r="AR313" s="44">
        <f>VLOOKUP($AN313, [1]TableView_704030_20160816_20160!$D$2:$M$5095,10,FALSE)</f>
        <v>0</v>
      </c>
      <c r="AS313" s="44">
        <f>VLOOKUP($AN313, [1]TableView_704030_20160816_20160!$D$2:$M$5095,4,FALSE)</f>
        <v>82</v>
      </c>
      <c r="AT313" s="44">
        <f>VLOOKUP($AN313, [1]TableView_704030_20160816_20160!$D$2:$M$5095,6,FALSE)</f>
        <v>177</v>
      </c>
      <c r="AU313" s="44">
        <f>VLOOKUP($AN313, [1]TableView_704030_20160816_20160!$D$2:$M$5095,7,FALSE)</f>
        <v>2.2999999999999998</v>
      </c>
      <c r="AV313" s="44">
        <f>VLOOKUP($AN313, [1]TableView_704030_20160816_20160!$D$2:$M$5095,2,FALSE)</f>
        <v>4.3</v>
      </c>
      <c r="AW313" s="44">
        <v>0</v>
      </c>
      <c r="AX313" s="15">
        <v>4</v>
      </c>
      <c r="AY313" s="44" t="str">
        <f t="shared" si="24"/>
        <v>06/09/2016 4</v>
      </c>
      <c r="AZ313" s="44">
        <f>VLOOKUP($AY313, [3]Sheet1!$D$3:$T$89,2,FALSE)</f>
        <v>21</v>
      </c>
      <c r="BA313" s="44">
        <f>VLOOKUP($AY313, [3]Sheet1!$D$3:$T$89,3,FALSE)</f>
        <v>20</v>
      </c>
      <c r="BB313" s="44">
        <f>VLOOKUP($AY313, [3]Sheet1!$D$3:$T$89,6,FALSE)</f>
        <v>21</v>
      </c>
      <c r="BC313" s="44">
        <f>VLOOKUP($AY313, [3]Sheet1!$D$3:$T$89,7,FALSE)</f>
        <v>20</v>
      </c>
      <c r="BD313" s="44">
        <f>VLOOKUP($AY313, [3]Sheet1!$D$3:$T$89,10,FALSE)</f>
        <v>22</v>
      </c>
      <c r="BE313" s="44">
        <f>VLOOKUP($AY313, [3]Sheet1!$D$3:$T$89,11,FALSE)</f>
        <v>20</v>
      </c>
      <c r="BF313" s="44">
        <f>VLOOKUP($AY313, [3]Sheet1!$D$3:$T$89,14,FALSE)</f>
        <v>22</v>
      </c>
      <c r="BG313" s="44">
        <f>VLOOKUP($AY313, [3]Sheet1!$D$3:$T$89,15,FALSE)</f>
        <v>20</v>
      </c>
      <c r="BI313" s="49">
        <v>42619</v>
      </c>
      <c r="BJ313" s="50">
        <v>0.76805555555555605</v>
      </c>
      <c r="BK313" s="50">
        <v>0.76736111111111105</v>
      </c>
      <c r="BL313" s="50">
        <v>0.77083333333333337</v>
      </c>
      <c r="BM313" s="44" t="s">
        <v>1428</v>
      </c>
      <c r="BN313" s="44" t="s">
        <v>1429</v>
      </c>
      <c r="BO313" s="44">
        <v>1021.53810574</v>
      </c>
      <c r="BP313" s="44">
        <v>20.1666666666667</v>
      </c>
      <c r="BQ313" s="44">
        <v>0</v>
      </c>
      <c r="BR313" s="44">
        <v>82</v>
      </c>
      <c r="BS313" s="44">
        <v>177</v>
      </c>
      <c r="BT313" s="44">
        <v>2.2999999999999998</v>
      </c>
      <c r="BU313" s="44">
        <v>4.3</v>
      </c>
      <c r="BV313" s="44">
        <v>0</v>
      </c>
      <c r="BW313" s="44">
        <v>4</v>
      </c>
      <c r="BX313" s="44" t="s">
        <v>1275</v>
      </c>
      <c r="BY313" s="44">
        <v>21</v>
      </c>
      <c r="BZ313" s="44">
        <v>20</v>
      </c>
      <c r="CA313" s="44">
        <v>21</v>
      </c>
      <c r="CB313" s="44">
        <v>20</v>
      </c>
      <c r="CC313" s="44">
        <v>22</v>
      </c>
      <c r="CD313" s="44">
        <v>20</v>
      </c>
      <c r="CE313" s="44">
        <v>22</v>
      </c>
      <c r="CF313" s="44">
        <v>20</v>
      </c>
    </row>
    <row r="314" spans="1:84">
      <c r="A314" s="44" t="s">
        <v>6</v>
      </c>
      <c r="B314" s="45" t="s">
        <v>177</v>
      </c>
      <c r="AJ314" s="49">
        <v>42619</v>
      </c>
      <c r="AK314" s="60">
        <v>0.76805555555555605</v>
      </c>
      <c r="AL314" s="60">
        <v>0.76736111111111105</v>
      </c>
      <c r="AM314" s="60">
        <f t="shared" si="25"/>
        <v>0.77083333333333337</v>
      </c>
      <c r="AN314" s="44" t="str">
        <f t="shared" si="22"/>
        <v>06/09/2016 18:25:00</v>
      </c>
      <c r="AO314" s="61" t="str">
        <f t="shared" si="23"/>
        <v>06/09/2016 18:30:00</v>
      </c>
      <c r="AP314" s="44">
        <f>VLOOKUP($AN314, [1]TableView_704030_20160816_20160!$D$2:$M$5095,3,FALSE)</f>
        <v>1021.53810574</v>
      </c>
      <c r="AQ314" s="44">
        <f>VLOOKUP($AN314, [1]TableView_704030_20160816_20160!$D$2:$M$5095,8,FALSE)</f>
        <v>20.1666666666667</v>
      </c>
      <c r="AR314" s="44">
        <f>VLOOKUP($AN314, [1]TableView_704030_20160816_20160!$D$2:$M$5095,10,FALSE)</f>
        <v>0</v>
      </c>
      <c r="AS314" s="44">
        <f>VLOOKUP($AN314, [1]TableView_704030_20160816_20160!$D$2:$M$5095,4,FALSE)</f>
        <v>82</v>
      </c>
      <c r="AT314" s="44">
        <f>VLOOKUP($AN314, [1]TableView_704030_20160816_20160!$D$2:$M$5095,6,FALSE)</f>
        <v>177</v>
      </c>
      <c r="AU314" s="44">
        <f>VLOOKUP($AN314, [1]TableView_704030_20160816_20160!$D$2:$M$5095,7,FALSE)</f>
        <v>2.2999999999999998</v>
      </c>
      <c r="AV314" s="44">
        <f>VLOOKUP($AN314, [1]TableView_704030_20160816_20160!$D$2:$M$5095,2,FALSE)</f>
        <v>4.3</v>
      </c>
      <c r="AW314" s="44">
        <v>0</v>
      </c>
      <c r="AX314" s="15">
        <v>4</v>
      </c>
      <c r="AY314" s="44" t="str">
        <f t="shared" si="24"/>
        <v>06/09/2016 4</v>
      </c>
      <c r="AZ314" s="44">
        <f>VLOOKUP($AY314, [3]Sheet1!$D$3:$T$89,2,FALSE)</f>
        <v>21</v>
      </c>
      <c r="BA314" s="44">
        <f>VLOOKUP($AY314, [3]Sheet1!$D$3:$T$89,3,FALSE)</f>
        <v>20</v>
      </c>
      <c r="BB314" s="44">
        <f>VLOOKUP($AY314, [3]Sheet1!$D$3:$T$89,6,FALSE)</f>
        <v>21</v>
      </c>
      <c r="BC314" s="44">
        <f>VLOOKUP($AY314, [3]Sheet1!$D$3:$T$89,7,FALSE)</f>
        <v>20</v>
      </c>
      <c r="BD314" s="44">
        <f>VLOOKUP($AY314, [3]Sheet1!$D$3:$T$89,10,FALSE)</f>
        <v>22</v>
      </c>
      <c r="BE314" s="44">
        <f>VLOOKUP($AY314, [3]Sheet1!$D$3:$T$89,11,FALSE)</f>
        <v>20</v>
      </c>
      <c r="BF314" s="44">
        <f>VLOOKUP($AY314, [3]Sheet1!$D$3:$T$89,14,FALSE)</f>
        <v>22</v>
      </c>
      <c r="BG314" s="44">
        <f>VLOOKUP($AY314, [3]Sheet1!$D$3:$T$89,15,FALSE)</f>
        <v>20</v>
      </c>
      <c r="BI314" s="49">
        <v>42619</v>
      </c>
      <c r="BJ314" s="50">
        <v>0.76805555555555605</v>
      </c>
      <c r="BK314" s="50">
        <v>0.76736111111111105</v>
      </c>
      <c r="BL314" s="50">
        <v>0.77083333333333337</v>
      </c>
      <c r="BM314" s="44" t="s">
        <v>1428</v>
      </c>
      <c r="BN314" s="44" t="s">
        <v>1429</v>
      </c>
      <c r="BO314" s="44">
        <v>1021.53810574</v>
      </c>
      <c r="BP314" s="44">
        <v>20.1666666666667</v>
      </c>
      <c r="BQ314" s="44">
        <v>0</v>
      </c>
      <c r="BR314" s="44">
        <v>82</v>
      </c>
      <c r="BS314" s="44">
        <v>177</v>
      </c>
      <c r="BT314" s="44">
        <v>2.2999999999999998</v>
      </c>
      <c r="BU314" s="44">
        <v>4.3</v>
      </c>
      <c r="BV314" s="44">
        <v>0</v>
      </c>
      <c r="BW314" s="44">
        <v>4</v>
      </c>
      <c r="BX314" s="44" t="s">
        <v>1275</v>
      </c>
      <c r="BY314" s="44">
        <v>21</v>
      </c>
      <c r="BZ314" s="44">
        <v>20</v>
      </c>
      <c r="CA314" s="44">
        <v>21</v>
      </c>
      <c r="CB314" s="44">
        <v>20</v>
      </c>
      <c r="CC314" s="44">
        <v>22</v>
      </c>
      <c r="CD314" s="44">
        <v>20</v>
      </c>
      <c r="CE314" s="44">
        <v>22</v>
      </c>
      <c r="CF314" s="44">
        <v>20</v>
      </c>
    </row>
    <row r="315" spans="1:84">
      <c r="A315" s="44" t="s">
        <v>7</v>
      </c>
      <c r="B315" s="45" t="s">
        <v>567</v>
      </c>
      <c r="AJ315" s="49">
        <v>42619</v>
      </c>
      <c r="AK315" s="60">
        <v>0.76805555555555605</v>
      </c>
      <c r="AL315" s="60">
        <v>0.76736111111111105</v>
      </c>
      <c r="AM315" s="60">
        <f t="shared" si="25"/>
        <v>0.77083333333333337</v>
      </c>
      <c r="AN315" s="44" t="str">
        <f t="shared" si="22"/>
        <v>06/09/2016 18:25:00</v>
      </c>
      <c r="AO315" s="61" t="str">
        <f t="shared" si="23"/>
        <v>06/09/2016 18:30:00</v>
      </c>
      <c r="AP315" s="44">
        <f>VLOOKUP($AN315, [1]TableView_704030_20160816_20160!$D$2:$M$5095,3,FALSE)</f>
        <v>1021.53810574</v>
      </c>
      <c r="AQ315" s="44">
        <f>VLOOKUP($AN315, [1]TableView_704030_20160816_20160!$D$2:$M$5095,8,FALSE)</f>
        <v>20.1666666666667</v>
      </c>
      <c r="AR315" s="44">
        <f>VLOOKUP($AN315, [1]TableView_704030_20160816_20160!$D$2:$M$5095,10,FALSE)</f>
        <v>0</v>
      </c>
      <c r="AS315" s="44">
        <f>VLOOKUP($AN315, [1]TableView_704030_20160816_20160!$D$2:$M$5095,4,FALSE)</f>
        <v>82</v>
      </c>
      <c r="AT315" s="44">
        <f>VLOOKUP($AN315, [1]TableView_704030_20160816_20160!$D$2:$M$5095,6,FALSE)</f>
        <v>177</v>
      </c>
      <c r="AU315" s="44">
        <f>VLOOKUP($AN315, [1]TableView_704030_20160816_20160!$D$2:$M$5095,7,FALSE)</f>
        <v>2.2999999999999998</v>
      </c>
      <c r="AV315" s="44">
        <f>VLOOKUP($AN315, [1]TableView_704030_20160816_20160!$D$2:$M$5095,2,FALSE)</f>
        <v>4.3</v>
      </c>
      <c r="AW315" s="44">
        <v>0</v>
      </c>
      <c r="AX315" s="15">
        <v>4</v>
      </c>
      <c r="AY315" s="44" t="str">
        <f t="shared" si="24"/>
        <v>06/09/2016 4</v>
      </c>
      <c r="AZ315" s="44">
        <f>VLOOKUP($AY315, [3]Sheet1!$D$3:$T$89,2,FALSE)</f>
        <v>21</v>
      </c>
      <c r="BA315" s="44">
        <f>VLOOKUP($AY315, [3]Sheet1!$D$3:$T$89,3,FALSE)</f>
        <v>20</v>
      </c>
      <c r="BB315" s="44">
        <f>VLOOKUP($AY315, [3]Sheet1!$D$3:$T$89,6,FALSE)</f>
        <v>21</v>
      </c>
      <c r="BC315" s="44">
        <f>VLOOKUP($AY315, [3]Sheet1!$D$3:$T$89,7,FALSE)</f>
        <v>20</v>
      </c>
      <c r="BD315" s="44">
        <f>VLOOKUP($AY315, [3]Sheet1!$D$3:$T$89,10,FALSE)</f>
        <v>22</v>
      </c>
      <c r="BE315" s="44">
        <f>VLOOKUP($AY315, [3]Sheet1!$D$3:$T$89,11,FALSE)</f>
        <v>20</v>
      </c>
      <c r="BF315" s="44">
        <f>VLOOKUP($AY315, [3]Sheet1!$D$3:$T$89,14,FALSE)</f>
        <v>22</v>
      </c>
      <c r="BG315" s="44">
        <f>VLOOKUP($AY315, [3]Sheet1!$D$3:$T$89,15,FALSE)</f>
        <v>20</v>
      </c>
      <c r="BI315" s="49">
        <v>42619</v>
      </c>
      <c r="BJ315" s="50">
        <v>0.76805555555555605</v>
      </c>
      <c r="BK315" s="50">
        <v>0.76736111111111105</v>
      </c>
      <c r="BL315" s="50">
        <v>0.77083333333333337</v>
      </c>
      <c r="BM315" s="44" t="s">
        <v>1428</v>
      </c>
      <c r="BN315" s="44" t="s">
        <v>1429</v>
      </c>
      <c r="BO315" s="44">
        <v>1021.53810574</v>
      </c>
      <c r="BP315" s="44">
        <v>20.1666666666667</v>
      </c>
      <c r="BQ315" s="44">
        <v>0</v>
      </c>
      <c r="BR315" s="44">
        <v>82</v>
      </c>
      <c r="BS315" s="44">
        <v>177</v>
      </c>
      <c r="BT315" s="44">
        <v>2.2999999999999998</v>
      </c>
      <c r="BU315" s="44">
        <v>4.3</v>
      </c>
      <c r="BV315" s="44">
        <v>0</v>
      </c>
      <c r="BW315" s="44">
        <v>4</v>
      </c>
      <c r="BX315" s="44" t="s">
        <v>1275</v>
      </c>
      <c r="BY315" s="44">
        <v>21</v>
      </c>
      <c r="BZ315" s="44">
        <v>20</v>
      </c>
      <c r="CA315" s="44">
        <v>21</v>
      </c>
      <c r="CB315" s="44">
        <v>20</v>
      </c>
      <c r="CC315" s="44">
        <v>22</v>
      </c>
      <c r="CD315" s="44">
        <v>20</v>
      </c>
      <c r="CE315" s="44">
        <v>22</v>
      </c>
      <c r="CF315" s="44">
        <v>20</v>
      </c>
    </row>
    <row r="316" spans="1:84" s="28" customFormat="1">
      <c r="B316" s="51"/>
      <c r="D316" s="52"/>
      <c r="M316" s="54"/>
      <c r="O316" s="52"/>
      <c r="X316" s="54"/>
      <c r="Z316" s="52"/>
      <c r="AJ316" s="49">
        <v>42619</v>
      </c>
      <c r="AK316" s="60">
        <v>0.76805555555555605</v>
      </c>
      <c r="AL316" s="60">
        <v>0.76736111111111105</v>
      </c>
      <c r="AM316" s="60">
        <f t="shared" si="25"/>
        <v>0.77083333333333337</v>
      </c>
      <c r="AN316" s="44" t="str">
        <f t="shared" si="22"/>
        <v>06/09/2016 18:25:00</v>
      </c>
      <c r="AO316" s="61" t="str">
        <f t="shared" si="23"/>
        <v>06/09/2016 18:30:00</v>
      </c>
      <c r="AP316" s="44">
        <f>VLOOKUP($AN316, [1]TableView_704030_20160816_20160!$D$2:$M$5095,3,FALSE)</f>
        <v>1021.53810574</v>
      </c>
      <c r="AQ316" s="44">
        <f>VLOOKUP($AN316, [1]TableView_704030_20160816_20160!$D$2:$M$5095,8,FALSE)</f>
        <v>20.1666666666667</v>
      </c>
      <c r="AR316" s="44">
        <f>VLOOKUP($AN316, [1]TableView_704030_20160816_20160!$D$2:$M$5095,10,FALSE)</f>
        <v>0</v>
      </c>
      <c r="AS316" s="44">
        <f>VLOOKUP($AN316, [1]TableView_704030_20160816_20160!$D$2:$M$5095,4,FALSE)</f>
        <v>82</v>
      </c>
      <c r="AT316" s="44">
        <f>VLOOKUP($AN316, [1]TableView_704030_20160816_20160!$D$2:$M$5095,6,FALSE)</f>
        <v>177</v>
      </c>
      <c r="AU316" s="44">
        <f>VLOOKUP($AN316, [1]TableView_704030_20160816_20160!$D$2:$M$5095,7,FALSE)</f>
        <v>2.2999999999999998</v>
      </c>
      <c r="AV316" s="44">
        <f>VLOOKUP($AN316, [1]TableView_704030_20160816_20160!$D$2:$M$5095,2,FALSE)</f>
        <v>4.3</v>
      </c>
      <c r="AW316" s="44">
        <v>0</v>
      </c>
      <c r="AX316" s="15">
        <v>4</v>
      </c>
      <c r="AY316" s="44" t="str">
        <f t="shared" si="24"/>
        <v>06/09/2016 4</v>
      </c>
      <c r="AZ316" s="44">
        <f>VLOOKUP($AY316, [3]Sheet1!$D$3:$T$89,2,FALSE)</f>
        <v>21</v>
      </c>
      <c r="BA316" s="44">
        <f>VLOOKUP($AY316, [3]Sheet1!$D$3:$T$89,3,FALSE)</f>
        <v>20</v>
      </c>
      <c r="BB316" s="44">
        <f>VLOOKUP($AY316, [3]Sheet1!$D$3:$T$89,6,FALSE)</f>
        <v>21</v>
      </c>
      <c r="BC316" s="44">
        <f>VLOOKUP($AY316, [3]Sheet1!$D$3:$T$89,7,FALSE)</f>
        <v>20</v>
      </c>
      <c r="BD316" s="44">
        <f>VLOOKUP($AY316, [3]Sheet1!$D$3:$T$89,10,FALSE)</f>
        <v>22</v>
      </c>
      <c r="BE316" s="44">
        <f>VLOOKUP($AY316, [3]Sheet1!$D$3:$T$89,11,FALSE)</f>
        <v>20</v>
      </c>
      <c r="BF316" s="44">
        <f>VLOOKUP($AY316, [3]Sheet1!$D$3:$T$89,14,FALSE)</f>
        <v>22</v>
      </c>
      <c r="BG316" s="44">
        <f>VLOOKUP($AY316, [3]Sheet1!$D$3:$T$89,15,FALSE)</f>
        <v>20</v>
      </c>
      <c r="BI316" s="58">
        <v>42619</v>
      </c>
      <c r="BJ316" s="59">
        <v>0.76805555555555605</v>
      </c>
      <c r="BK316" s="59">
        <v>0.76736111111111105</v>
      </c>
      <c r="BL316" s="59">
        <v>0.77083333333333337</v>
      </c>
      <c r="BM316" s="28" t="s">
        <v>1428</v>
      </c>
      <c r="BN316" s="28" t="s">
        <v>1429</v>
      </c>
      <c r="BO316" s="28">
        <v>1021.53810574</v>
      </c>
      <c r="BP316" s="28">
        <v>20.1666666666667</v>
      </c>
      <c r="BQ316" s="28">
        <v>0</v>
      </c>
      <c r="BR316" s="28">
        <v>82</v>
      </c>
      <c r="BS316" s="28">
        <v>177</v>
      </c>
      <c r="BT316" s="28">
        <v>2.2999999999999998</v>
      </c>
      <c r="BU316" s="28">
        <v>4.3</v>
      </c>
      <c r="BV316" s="28">
        <v>0</v>
      </c>
      <c r="BW316" s="28">
        <v>4</v>
      </c>
      <c r="BX316" s="28" t="s">
        <v>1275</v>
      </c>
      <c r="BY316" s="28">
        <v>21</v>
      </c>
      <c r="BZ316" s="28">
        <v>20</v>
      </c>
      <c r="CA316" s="28">
        <v>21</v>
      </c>
      <c r="CB316" s="28">
        <v>20</v>
      </c>
      <c r="CC316" s="28">
        <v>22</v>
      </c>
      <c r="CD316" s="28">
        <v>20</v>
      </c>
      <c r="CE316" s="28">
        <v>22</v>
      </c>
      <c r="CF316" s="28">
        <v>20</v>
      </c>
    </row>
    <row r="317" spans="1:84">
      <c r="A317" s="44" t="s">
        <v>0</v>
      </c>
      <c r="B317" s="45" t="s">
        <v>568</v>
      </c>
      <c r="D317" s="46">
        <v>0</v>
      </c>
      <c r="E317" s="44" t="s">
        <v>32</v>
      </c>
      <c r="O317" s="46">
        <v>0</v>
      </c>
      <c r="P317" s="44" t="s">
        <v>32</v>
      </c>
      <c r="Z317" s="46">
        <v>0</v>
      </c>
      <c r="AA317" s="44" t="s">
        <v>32</v>
      </c>
      <c r="AJ317" s="49">
        <v>42620</v>
      </c>
      <c r="AK317" s="60">
        <v>0.40277777777777773</v>
      </c>
      <c r="AL317" s="60">
        <f t="shared" si="21"/>
        <v>0.40277777777777779</v>
      </c>
      <c r="AM317" s="60">
        <f t="shared" si="25"/>
        <v>0.39583333333333331</v>
      </c>
      <c r="AN317" s="44" t="str">
        <f t="shared" si="22"/>
        <v>07/09/2016 09:40:00</v>
      </c>
      <c r="AO317" s="61" t="str">
        <f t="shared" si="23"/>
        <v>07/09/2016 09:30:00</v>
      </c>
      <c r="AP317" s="44">
        <f>VLOOKUP($AN317, [1]TableView_704030_20160816_20160!$D$2:$M$5095,3,FALSE)</f>
        <v>1017.50830283</v>
      </c>
      <c r="AQ317" s="44">
        <f>VLOOKUP($AN317, [1]TableView_704030_20160816_20160!$D$2:$M$5095,8,FALSE)</f>
        <v>20.3333333333333</v>
      </c>
      <c r="AR317" s="44">
        <f>VLOOKUP($AN317, [1]TableView_704030_20160816_20160!$D$2:$M$5095,10,FALSE)</f>
        <v>0</v>
      </c>
      <c r="AS317" s="44">
        <f>VLOOKUP($AN317, [1]TableView_704030_20160816_20160!$D$2:$M$5095,4,FALSE)</f>
        <v>92</v>
      </c>
      <c r="AT317" s="44">
        <f>VLOOKUP($AN317, [1]TableView_704030_20160816_20160!$D$2:$M$5095,6,FALSE)</f>
        <v>113</v>
      </c>
      <c r="AU317" s="44">
        <f>VLOOKUP($AN317, [1]TableView_704030_20160816_20160!$D$2:$M$5095,7,FALSE)</f>
        <v>3.5</v>
      </c>
      <c r="AV317" s="44">
        <f>VLOOKUP($AN317, [1]TableView_704030_20160816_20160!$D$2:$M$5095,2,FALSE)</f>
        <v>7.8</v>
      </c>
      <c r="AW317" s="44">
        <f>VLOOKUP($AO317, [2]aacb8965d69cc6fd1cb3a5cae9e8ae7!$C$6:$F$853,4,FALSE)</f>
        <v>0.9</v>
      </c>
      <c r="AX317" s="15">
        <v>1</v>
      </c>
      <c r="AY317" s="44" t="str">
        <f t="shared" si="24"/>
        <v>07/09/2016 1</v>
      </c>
      <c r="AZ317" s="44">
        <f>VLOOKUP($AY317, [3]Sheet1!$D$3:$T$89,2,FALSE)</f>
        <v>22</v>
      </c>
      <c r="BA317" s="44">
        <f>VLOOKUP($AY317, [3]Sheet1!$D$3:$T$89,3,FALSE)</f>
        <v>20</v>
      </c>
      <c r="BB317" s="44">
        <f>VLOOKUP($AY317, [3]Sheet1!$D$3:$T$89,6,FALSE)</f>
        <v>21</v>
      </c>
      <c r="BC317" s="44">
        <f>VLOOKUP($AY317, [3]Sheet1!$D$3:$T$89,7,FALSE)</f>
        <v>20</v>
      </c>
      <c r="BD317" s="44">
        <f>VLOOKUP($AY317, [3]Sheet1!$D$3:$T$89,10,FALSE)</f>
        <v>20</v>
      </c>
      <c r="BE317" s="44">
        <f>VLOOKUP($AY317, [3]Sheet1!$D$3:$T$89,11,FALSE)</f>
        <v>19</v>
      </c>
      <c r="BF317" s="44">
        <f>VLOOKUP($AY317, [3]Sheet1!$D$3:$T$89,14,FALSE)</f>
        <v>20</v>
      </c>
      <c r="BG317" s="44">
        <f>VLOOKUP($AY317, [3]Sheet1!$D$3:$T$89,15,FALSE)</f>
        <v>19</v>
      </c>
      <c r="BI317" s="49">
        <v>42620</v>
      </c>
      <c r="BJ317" s="50">
        <v>0.40277777777777773</v>
      </c>
      <c r="BK317" s="50">
        <v>0.40277777777777779</v>
      </c>
      <c r="BL317" s="50">
        <v>0.39583333333333331</v>
      </c>
      <c r="BM317" s="44" t="s">
        <v>1430</v>
      </c>
      <c r="BN317" s="44" t="s">
        <v>1431</v>
      </c>
      <c r="BO317" s="44">
        <v>1017.50830283</v>
      </c>
      <c r="BP317" s="44">
        <v>20.3333333333333</v>
      </c>
      <c r="BQ317" s="44">
        <v>0</v>
      </c>
      <c r="BR317" s="44">
        <v>92</v>
      </c>
      <c r="BS317" s="44">
        <v>113</v>
      </c>
      <c r="BT317" s="44">
        <v>3.5</v>
      </c>
      <c r="BU317" s="44">
        <v>7.8</v>
      </c>
      <c r="BV317" s="44">
        <v>0.9</v>
      </c>
      <c r="BW317" s="44">
        <v>1</v>
      </c>
      <c r="BX317" s="44" t="s">
        <v>1277</v>
      </c>
      <c r="BY317" s="44">
        <v>22</v>
      </c>
      <c r="BZ317" s="44">
        <v>20</v>
      </c>
      <c r="CA317" s="44">
        <v>21</v>
      </c>
      <c r="CB317" s="44">
        <v>20</v>
      </c>
      <c r="CC317" s="44">
        <v>20</v>
      </c>
      <c r="CD317" s="44">
        <v>19</v>
      </c>
      <c r="CE317" s="44">
        <v>20</v>
      </c>
      <c r="CF317" s="44">
        <v>19</v>
      </c>
    </row>
    <row r="318" spans="1:84">
      <c r="A318" s="44" t="s">
        <v>1</v>
      </c>
      <c r="B318" s="45" t="s">
        <v>569</v>
      </c>
      <c r="D318" s="46">
        <v>2.0833333333333332E-2</v>
      </c>
      <c r="O318" s="46">
        <v>2.0833333333333332E-2</v>
      </c>
      <c r="Z318" s="46">
        <v>2.0833333333333332E-2</v>
      </c>
      <c r="AJ318" s="49">
        <v>42620</v>
      </c>
      <c r="AK318" s="60">
        <v>0.40277777777777773</v>
      </c>
      <c r="AL318" s="60">
        <f t="shared" si="21"/>
        <v>0.40277777777777779</v>
      </c>
      <c r="AM318" s="60">
        <f t="shared" si="25"/>
        <v>0.39583333333333331</v>
      </c>
      <c r="AN318" s="44" t="str">
        <f t="shared" si="22"/>
        <v>07/09/2016 09:40:00</v>
      </c>
      <c r="AO318" s="61" t="str">
        <f t="shared" si="23"/>
        <v>07/09/2016 09:30:00</v>
      </c>
      <c r="AP318" s="44">
        <f>VLOOKUP($AN318, [1]TableView_704030_20160816_20160!$D$2:$M$5095,3,FALSE)</f>
        <v>1017.50830283</v>
      </c>
      <c r="AQ318" s="44">
        <f>VLOOKUP($AN318, [1]TableView_704030_20160816_20160!$D$2:$M$5095,8,FALSE)</f>
        <v>20.3333333333333</v>
      </c>
      <c r="AR318" s="44">
        <f>VLOOKUP($AN318, [1]TableView_704030_20160816_20160!$D$2:$M$5095,10,FALSE)</f>
        <v>0</v>
      </c>
      <c r="AS318" s="44">
        <f>VLOOKUP($AN318, [1]TableView_704030_20160816_20160!$D$2:$M$5095,4,FALSE)</f>
        <v>92</v>
      </c>
      <c r="AT318" s="44">
        <f>VLOOKUP($AN318, [1]TableView_704030_20160816_20160!$D$2:$M$5095,6,FALSE)</f>
        <v>113</v>
      </c>
      <c r="AU318" s="44">
        <f>VLOOKUP($AN318, [1]TableView_704030_20160816_20160!$D$2:$M$5095,7,FALSE)</f>
        <v>3.5</v>
      </c>
      <c r="AV318" s="44">
        <f>VLOOKUP($AN318, [1]TableView_704030_20160816_20160!$D$2:$M$5095,2,FALSE)</f>
        <v>7.8</v>
      </c>
      <c r="AW318" s="44">
        <f>VLOOKUP($AO318, [2]aacb8965d69cc6fd1cb3a5cae9e8ae7!$C$6:$F$853,4,FALSE)</f>
        <v>0.9</v>
      </c>
      <c r="AX318" s="15">
        <v>1</v>
      </c>
      <c r="AY318" s="44" t="str">
        <f t="shared" si="24"/>
        <v>07/09/2016 1</v>
      </c>
      <c r="AZ318" s="44">
        <f>VLOOKUP($AY318, [3]Sheet1!$D$3:$T$89,2,FALSE)</f>
        <v>22</v>
      </c>
      <c r="BA318" s="44">
        <f>VLOOKUP($AY318, [3]Sheet1!$D$3:$T$89,3,FALSE)</f>
        <v>20</v>
      </c>
      <c r="BB318" s="44">
        <f>VLOOKUP($AY318, [3]Sheet1!$D$3:$T$89,6,FALSE)</f>
        <v>21</v>
      </c>
      <c r="BC318" s="44">
        <f>VLOOKUP($AY318, [3]Sheet1!$D$3:$T$89,7,FALSE)</f>
        <v>20</v>
      </c>
      <c r="BD318" s="44">
        <f>VLOOKUP($AY318, [3]Sheet1!$D$3:$T$89,10,FALSE)</f>
        <v>20</v>
      </c>
      <c r="BE318" s="44">
        <f>VLOOKUP($AY318, [3]Sheet1!$D$3:$T$89,11,FALSE)</f>
        <v>19</v>
      </c>
      <c r="BF318" s="44">
        <f>VLOOKUP($AY318, [3]Sheet1!$D$3:$T$89,14,FALSE)</f>
        <v>20</v>
      </c>
      <c r="BG318" s="44">
        <f>VLOOKUP($AY318, [3]Sheet1!$D$3:$T$89,15,FALSE)</f>
        <v>19</v>
      </c>
      <c r="BI318" s="49">
        <v>42620</v>
      </c>
      <c r="BJ318" s="50">
        <v>0.40277777777777773</v>
      </c>
      <c r="BK318" s="50">
        <v>0.40277777777777779</v>
      </c>
      <c r="BL318" s="50">
        <v>0.39583333333333331</v>
      </c>
      <c r="BM318" s="44" t="s">
        <v>1430</v>
      </c>
      <c r="BN318" s="44" t="s">
        <v>1431</v>
      </c>
      <c r="BO318" s="44">
        <v>1017.50830283</v>
      </c>
      <c r="BP318" s="44">
        <v>20.3333333333333</v>
      </c>
      <c r="BQ318" s="44">
        <v>0</v>
      </c>
      <c r="BR318" s="44">
        <v>92</v>
      </c>
      <c r="BS318" s="44">
        <v>113</v>
      </c>
      <c r="BT318" s="44">
        <v>3.5</v>
      </c>
      <c r="BU318" s="44">
        <v>7.8</v>
      </c>
      <c r="BV318" s="44">
        <v>0.9</v>
      </c>
      <c r="BW318" s="44">
        <v>1</v>
      </c>
      <c r="BX318" s="44" t="s">
        <v>1277</v>
      </c>
      <c r="BY318" s="44">
        <v>22</v>
      </c>
      <c r="BZ318" s="44">
        <v>20</v>
      </c>
      <c r="CA318" s="44">
        <v>21</v>
      </c>
      <c r="CB318" s="44">
        <v>20</v>
      </c>
      <c r="CC318" s="44">
        <v>20</v>
      </c>
      <c r="CD318" s="44">
        <v>19</v>
      </c>
      <c r="CE318" s="44">
        <v>20</v>
      </c>
      <c r="CF318" s="44">
        <v>19</v>
      </c>
    </row>
    <row r="319" spans="1:84">
      <c r="A319" s="44" t="s">
        <v>2</v>
      </c>
      <c r="B319" s="45" t="s">
        <v>20</v>
      </c>
      <c r="AJ319" s="49">
        <v>42620</v>
      </c>
      <c r="AK319" s="60">
        <v>0.40277777777777801</v>
      </c>
      <c r="AL319" s="60">
        <f t="shared" si="21"/>
        <v>0.40277777777777779</v>
      </c>
      <c r="AM319" s="60">
        <f t="shared" si="25"/>
        <v>0.39583333333333331</v>
      </c>
      <c r="AN319" s="44" t="str">
        <f t="shared" si="22"/>
        <v>07/09/2016 09:40:00</v>
      </c>
      <c r="AO319" s="61" t="str">
        <f t="shared" si="23"/>
        <v>07/09/2016 09:30:00</v>
      </c>
      <c r="AP319" s="44">
        <f>VLOOKUP($AN319, [1]TableView_704030_20160816_20160!$D$2:$M$5095,3,FALSE)</f>
        <v>1017.50830283</v>
      </c>
      <c r="AQ319" s="44">
        <f>VLOOKUP($AN319, [1]TableView_704030_20160816_20160!$D$2:$M$5095,8,FALSE)</f>
        <v>20.3333333333333</v>
      </c>
      <c r="AR319" s="44">
        <f>VLOOKUP($AN319, [1]TableView_704030_20160816_20160!$D$2:$M$5095,10,FALSE)</f>
        <v>0</v>
      </c>
      <c r="AS319" s="44">
        <f>VLOOKUP($AN319, [1]TableView_704030_20160816_20160!$D$2:$M$5095,4,FALSE)</f>
        <v>92</v>
      </c>
      <c r="AT319" s="44">
        <f>VLOOKUP($AN319, [1]TableView_704030_20160816_20160!$D$2:$M$5095,6,FALSE)</f>
        <v>113</v>
      </c>
      <c r="AU319" s="44">
        <f>VLOOKUP($AN319, [1]TableView_704030_20160816_20160!$D$2:$M$5095,7,FALSE)</f>
        <v>3.5</v>
      </c>
      <c r="AV319" s="44">
        <f>VLOOKUP($AN319, [1]TableView_704030_20160816_20160!$D$2:$M$5095,2,FALSE)</f>
        <v>7.8</v>
      </c>
      <c r="AW319" s="44">
        <f>VLOOKUP($AO319, [2]aacb8965d69cc6fd1cb3a5cae9e8ae7!$C$6:$F$853,4,FALSE)</f>
        <v>0.9</v>
      </c>
      <c r="AX319" s="15">
        <v>1</v>
      </c>
      <c r="AY319" s="44" t="str">
        <f t="shared" si="24"/>
        <v>07/09/2016 1</v>
      </c>
      <c r="AZ319" s="44">
        <f>VLOOKUP($AY319, [3]Sheet1!$D$3:$T$89,2,FALSE)</f>
        <v>22</v>
      </c>
      <c r="BA319" s="44">
        <f>VLOOKUP($AY319, [3]Sheet1!$D$3:$T$89,3,FALSE)</f>
        <v>20</v>
      </c>
      <c r="BB319" s="44">
        <f>VLOOKUP($AY319, [3]Sheet1!$D$3:$T$89,6,FALSE)</f>
        <v>21</v>
      </c>
      <c r="BC319" s="44">
        <f>VLOOKUP($AY319, [3]Sheet1!$D$3:$T$89,7,FALSE)</f>
        <v>20</v>
      </c>
      <c r="BD319" s="44">
        <f>VLOOKUP($AY319, [3]Sheet1!$D$3:$T$89,10,FALSE)</f>
        <v>20</v>
      </c>
      <c r="BE319" s="44">
        <f>VLOOKUP($AY319, [3]Sheet1!$D$3:$T$89,11,FALSE)</f>
        <v>19</v>
      </c>
      <c r="BF319" s="44">
        <f>VLOOKUP($AY319, [3]Sheet1!$D$3:$T$89,14,FALSE)</f>
        <v>20</v>
      </c>
      <c r="BG319" s="44">
        <f>VLOOKUP($AY319, [3]Sheet1!$D$3:$T$89,15,FALSE)</f>
        <v>19</v>
      </c>
      <c r="BI319" s="49">
        <v>42620</v>
      </c>
      <c r="BJ319" s="50">
        <v>0.40277777777777801</v>
      </c>
      <c r="BK319" s="50">
        <v>0.40277777777777779</v>
      </c>
      <c r="BL319" s="50">
        <v>0.39583333333333331</v>
      </c>
      <c r="BM319" s="44" t="s">
        <v>1430</v>
      </c>
      <c r="BN319" s="44" t="s">
        <v>1431</v>
      </c>
      <c r="BO319" s="44">
        <v>1017.50830283</v>
      </c>
      <c r="BP319" s="44">
        <v>20.3333333333333</v>
      </c>
      <c r="BQ319" s="44">
        <v>0</v>
      </c>
      <c r="BR319" s="44">
        <v>92</v>
      </c>
      <c r="BS319" s="44">
        <v>113</v>
      </c>
      <c r="BT319" s="44">
        <v>3.5</v>
      </c>
      <c r="BU319" s="44">
        <v>7.8</v>
      </c>
      <c r="BV319" s="44">
        <v>0.9</v>
      </c>
      <c r="BW319" s="44">
        <v>1</v>
      </c>
      <c r="BX319" s="44" t="s">
        <v>1277</v>
      </c>
      <c r="BY319" s="44">
        <v>22</v>
      </c>
      <c r="BZ319" s="44">
        <v>20</v>
      </c>
      <c r="CA319" s="44">
        <v>21</v>
      </c>
      <c r="CB319" s="44">
        <v>20</v>
      </c>
      <c r="CC319" s="44">
        <v>20</v>
      </c>
      <c r="CD319" s="44">
        <v>19</v>
      </c>
      <c r="CE319" s="44">
        <v>20</v>
      </c>
      <c r="CF319" s="44">
        <v>19</v>
      </c>
    </row>
    <row r="320" spans="1:84">
      <c r="A320" s="44" t="s">
        <v>3</v>
      </c>
      <c r="B320" s="45" t="s">
        <v>21</v>
      </c>
      <c r="AJ320" s="49">
        <v>42620</v>
      </c>
      <c r="AK320" s="60">
        <v>0.40277777777777801</v>
      </c>
      <c r="AL320" s="60">
        <f t="shared" si="21"/>
        <v>0.40277777777777779</v>
      </c>
      <c r="AM320" s="60">
        <f t="shared" si="25"/>
        <v>0.39583333333333331</v>
      </c>
      <c r="AN320" s="44" t="str">
        <f t="shared" si="22"/>
        <v>07/09/2016 09:40:00</v>
      </c>
      <c r="AO320" s="61" t="str">
        <f t="shared" si="23"/>
        <v>07/09/2016 09:30:00</v>
      </c>
      <c r="AP320" s="44">
        <f>VLOOKUP($AN320, [1]TableView_704030_20160816_20160!$D$2:$M$5095,3,FALSE)</f>
        <v>1017.50830283</v>
      </c>
      <c r="AQ320" s="44">
        <f>VLOOKUP($AN320, [1]TableView_704030_20160816_20160!$D$2:$M$5095,8,FALSE)</f>
        <v>20.3333333333333</v>
      </c>
      <c r="AR320" s="44">
        <f>VLOOKUP($AN320, [1]TableView_704030_20160816_20160!$D$2:$M$5095,10,FALSE)</f>
        <v>0</v>
      </c>
      <c r="AS320" s="44">
        <f>VLOOKUP($AN320, [1]TableView_704030_20160816_20160!$D$2:$M$5095,4,FALSE)</f>
        <v>92</v>
      </c>
      <c r="AT320" s="44">
        <f>VLOOKUP($AN320, [1]TableView_704030_20160816_20160!$D$2:$M$5095,6,FALSE)</f>
        <v>113</v>
      </c>
      <c r="AU320" s="44">
        <f>VLOOKUP($AN320, [1]TableView_704030_20160816_20160!$D$2:$M$5095,7,FALSE)</f>
        <v>3.5</v>
      </c>
      <c r="AV320" s="44">
        <f>VLOOKUP($AN320, [1]TableView_704030_20160816_20160!$D$2:$M$5095,2,FALSE)</f>
        <v>7.8</v>
      </c>
      <c r="AW320" s="44">
        <f>VLOOKUP($AO320, [2]aacb8965d69cc6fd1cb3a5cae9e8ae7!$C$6:$F$853,4,FALSE)</f>
        <v>0.9</v>
      </c>
      <c r="AX320" s="15">
        <v>1</v>
      </c>
      <c r="AY320" s="44" t="str">
        <f t="shared" si="24"/>
        <v>07/09/2016 1</v>
      </c>
      <c r="AZ320" s="44">
        <f>VLOOKUP($AY320, [3]Sheet1!$D$3:$T$89,2,FALSE)</f>
        <v>22</v>
      </c>
      <c r="BA320" s="44">
        <f>VLOOKUP($AY320, [3]Sheet1!$D$3:$T$89,3,FALSE)</f>
        <v>20</v>
      </c>
      <c r="BB320" s="44">
        <f>VLOOKUP($AY320, [3]Sheet1!$D$3:$T$89,6,FALSE)</f>
        <v>21</v>
      </c>
      <c r="BC320" s="44">
        <f>VLOOKUP($AY320, [3]Sheet1!$D$3:$T$89,7,FALSE)</f>
        <v>20</v>
      </c>
      <c r="BD320" s="44">
        <f>VLOOKUP($AY320, [3]Sheet1!$D$3:$T$89,10,FALSE)</f>
        <v>20</v>
      </c>
      <c r="BE320" s="44">
        <f>VLOOKUP($AY320, [3]Sheet1!$D$3:$T$89,11,FALSE)</f>
        <v>19</v>
      </c>
      <c r="BF320" s="44">
        <f>VLOOKUP($AY320, [3]Sheet1!$D$3:$T$89,14,FALSE)</f>
        <v>20</v>
      </c>
      <c r="BG320" s="44">
        <f>VLOOKUP($AY320, [3]Sheet1!$D$3:$T$89,15,FALSE)</f>
        <v>19</v>
      </c>
      <c r="BI320" s="49">
        <v>42620</v>
      </c>
      <c r="BJ320" s="50">
        <v>0.40277777777777801</v>
      </c>
      <c r="BK320" s="50">
        <v>0.40277777777777779</v>
      </c>
      <c r="BL320" s="50">
        <v>0.39583333333333331</v>
      </c>
      <c r="BM320" s="44" t="s">
        <v>1430</v>
      </c>
      <c r="BN320" s="44" t="s">
        <v>1431</v>
      </c>
      <c r="BO320" s="44">
        <v>1017.50830283</v>
      </c>
      <c r="BP320" s="44">
        <v>20.3333333333333</v>
      </c>
      <c r="BQ320" s="44">
        <v>0</v>
      </c>
      <c r="BR320" s="44">
        <v>92</v>
      </c>
      <c r="BS320" s="44">
        <v>113</v>
      </c>
      <c r="BT320" s="44">
        <v>3.5</v>
      </c>
      <c r="BU320" s="44">
        <v>7.8</v>
      </c>
      <c r="BV320" s="44">
        <v>0.9</v>
      </c>
      <c r="BW320" s="44">
        <v>1</v>
      </c>
      <c r="BX320" s="44" t="s">
        <v>1277</v>
      </c>
      <c r="BY320" s="44">
        <v>22</v>
      </c>
      <c r="BZ320" s="44">
        <v>20</v>
      </c>
      <c r="CA320" s="44">
        <v>21</v>
      </c>
      <c r="CB320" s="44">
        <v>20</v>
      </c>
      <c r="CC320" s="44">
        <v>20</v>
      </c>
      <c r="CD320" s="44">
        <v>19</v>
      </c>
      <c r="CE320" s="44">
        <v>20</v>
      </c>
      <c r="CF320" s="44">
        <v>19</v>
      </c>
    </row>
    <row r="321" spans="1:84">
      <c r="A321" s="44" t="s">
        <v>4</v>
      </c>
      <c r="B321" s="45" t="s">
        <v>22</v>
      </c>
      <c r="AJ321" s="49">
        <v>42620</v>
      </c>
      <c r="AK321" s="60">
        <v>0.40277777777777801</v>
      </c>
      <c r="AL321" s="60">
        <f t="shared" si="21"/>
        <v>0.40277777777777779</v>
      </c>
      <c r="AM321" s="60">
        <f t="shared" si="25"/>
        <v>0.39583333333333331</v>
      </c>
      <c r="AN321" s="44" t="str">
        <f t="shared" si="22"/>
        <v>07/09/2016 09:40:00</v>
      </c>
      <c r="AO321" s="61" t="str">
        <f t="shared" si="23"/>
        <v>07/09/2016 09:30:00</v>
      </c>
      <c r="AP321" s="44">
        <f>VLOOKUP($AN321, [1]TableView_704030_20160816_20160!$D$2:$M$5095,3,FALSE)</f>
        <v>1017.50830283</v>
      </c>
      <c r="AQ321" s="44">
        <f>VLOOKUP($AN321, [1]TableView_704030_20160816_20160!$D$2:$M$5095,8,FALSE)</f>
        <v>20.3333333333333</v>
      </c>
      <c r="AR321" s="44">
        <f>VLOOKUP($AN321, [1]TableView_704030_20160816_20160!$D$2:$M$5095,10,FALSE)</f>
        <v>0</v>
      </c>
      <c r="AS321" s="44">
        <f>VLOOKUP($AN321, [1]TableView_704030_20160816_20160!$D$2:$M$5095,4,FALSE)</f>
        <v>92</v>
      </c>
      <c r="AT321" s="44">
        <f>VLOOKUP($AN321, [1]TableView_704030_20160816_20160!$D$2:$M$5095,6,FALSE)</f>
        <v>113</v>
      </c>
      <c r="AU321" s="44">
        <f>VLOOKUP($AN321, [1]TableView_704030_20160816_20160!$D$2:$M$5095,7,FALSE)</f>
        <v>3.5</v>
      </c>
      <c r="AV321" s="44">
        <f>VLOOKUP($AN321, [1]TableView_704030_20160816_20160!$D$2:$M$5095,2,FALSE)</f>
        <v>7.8</v>
      </c>
      <c r="AW321" s="44">
        <f>VLOOKUP($AO321, [2]aacb8965d69cc6fd1cb3a5cae9e8ae7!$C$6:$F$853,4,FALSE)</f>
        <v>0.9</v>
      </c>
      <c r="AX321" s="15">
        <v>1</v>
      </c>
      <c r="AY321" s="44" t="str">
        <f t="shared" si="24"/>
        <v>07/09/2016 1</v>
      </c>
      <c r="AZ321" s="44">
        <f>VLOOKUP($AY321, [3]Sheet1!$D$3:$T$89,2,FALSE)</f>
        <v>22</v>
      </c>
      <c r="BA321" s="44">
        <f>VLOOKUP($AY321, [3]Sheet1!$D$3:$T$89,3,FALSE)</f>
        <v>20</v>
      </c>
      <c r="BB321" s="44">
        <f>VLOOKUP($AY321, [3]Sheet1!$D$3:$T$89,6,FALSE)</f>
        <v>21</v>
      </c>
      <c r="BC321" s="44">
        <f>VLOOKUP($AY321, [3]Sheet1!$D$3:$T$89,7,FALSE)</f>
        <v>20</v>
      </c>
      <c r="BD321" s="44">
        <f>VLOOKUP($AY321, [3]Sheet1!$D$3:$T$89,10,FALSE)</f>
        <v>20</v>
      </c>
      <c r="BE321" s="44">
        <f>VLOOKUP($AY321, [3]Sheet1!$D$3:$T$89,11,FALSE)</f>
        <v>19</v>
      </c>
      <c r="BF321" s="44">
        <f>VLOOKUP($AY321, [3]Sheet1!$D$3:$T$89,14,FALSE)</f>
        <v>20</v>
      </c>
      <c r="BG321" s="44">
        <f>VLOOKUP($AY321, [3]Sheet1!$D$3:$T$89,15,FALSE)</f>
        <v>19</v>
      </c>
      <c r="BI321" s="49">
        <v>42620</v>
      </c>
      <c r="BJ321" s="50">
        <v>0.40277777777777801</v>
      </c>
      <c r="BK321" s="50">
        <v>0.40277777777777779</v>
      </c>
      <c r="BL321" s="50">
        <v>0.39583333333333331</v>
      </c>
      <c r="BM321" s="44" t="s">
        <v>1430</v>
      </c>
      <c r="BN321" s="44" t="s">
        <v>1431</v>
      </c>
      <c r="BO321" s="44">
        <v>1017.50830283</v>
      </c>
      <c r="BP321" s="44">
        <v>20.3333333333333</v>
      </c>
      <c r="BQ321" s="44">
        <v>0</v>
      </c>
      <c r="BR321" s="44">
        <v>92</v>
      </c>
      <c r="BS321" s="44">
        <v>113</v>
      </c>
      <c r="BT321" s="44">
        <v>3.5</v>
      </c>
      <c r="BU321" s="44">
        <v>7.8</v>
      </c>
      <c r="BV321" s="44">
        <v>0.9</v>
      </c>
      <c r="BW321" s="44">
        <v>1</v>
      </c>
      <c r="BX321" s="44" t="s">
        <v>1277</v>
      </c>
      <c r="BY321" s="44">
        <v>22</v>
      </c>
      <c r="BZ321" s="44">
        <v>20</v>
      </c>
      <c r="CA321" s="44">
        <v>21</v>
      </c>
      <c r="CB321" s="44">
        <v>20</v>
      </c>
      <c r="CC321" s="44">
        <v>20</v>
      </c>
      <c r="CD321" s="44">
        <v>19</v>
      </c>
      <c r="CE321" s="44">
        <v>20</v>
      </c>
      <c r="CF321" s="44">
        <v>19</v>
      </c>
    </row>
    <row r="322" spans="1:84">
      <c r="A322" s="44" t="s">
        <v>5</v>
      </c>
      <c r="B322" s="45" t="s">
        <v>570</v>
      </c>
      <c r="AJ322" s="49">
        <v>42620</v>
      </c>
      <c r="AK322" s="60">
        <v>0.40277777777777801</v>
      </c>
      <c r="AL322" s="60">
        <f t="shared" si="21"/>
        <v>0.40277777777777779</v>
      </c>
      <c r="AM322" s="60">
        <f t="shared" si="25"/>
        <v>0.39583333333333331</v>
      </c>
      <c r="AN322" s="44" t="str">
        <f t="shared" si="22"/>
        <v>07/09/2016 09:40:00</v>
      </c>
      <c r="AO322" s="61" t="str">
        <f t="shared" si="23"/>
        <v>07/09/2016 09:30:00</v>
      </c>
      <c r="AP322" s="44">
        <f>VLOOKUP($AN322, [1]TableView_704030_20160816_20160!$D$2:$M$5095,3,FALSE)</f>
        <v>1017.50830283</v>
      </c>
      <c r="AQ322" s="44">
        <f>VLOOKUP($AN322, [1]TableView_704030_20160816_20160!$D$2:$M$5095,8,FALSE)</f>
        <v>20.3333333333333</v>
      </c>
      <c r="AR322" s="44">
        <f>VLOOKUP($AN322, [1]TableView_704030_20160816_20160!$D$2:$M$5095,10,FALSE)</f>
        <v>0</v>
      </c>
      <c r="AS322" s="44">
        <f>VLOOKUP($AN322, [1]TableView_704030_20160816_20160!$D$2:$M$5095,4,FALSE)</f>
        <v>92</v>
      </c>
      <c r="AT322" s="44">
        <f>VLOOKUP($AN322, [1]TableView_704030_20160816_20160!$D$2:$M$5095,6,FALSE)</f>
        <v>113</v>
      </c>
      <c r="AU322" s="44">
        <f>VLOOKUP($AN322, [1]TableView_704030_20160816_20160!$D$2:$M$5095,7,FALSE)</f>
        <v>3.5</v>
      </c>
      <c r="AV322" s="44">
        <f>VLOOKUP($AN322, [1]TableView_704030_20160816_20160!$D$2:$M$5095,2,FALSE)</f>
        <v>7.8</v>
      </c>
      <c r="AW322" s="44">
        <f>VLOOKUP($AO322, [2]aacb8965d69cc6fd1cb3a5cae9e8ae7!$C$6:$F$853,4,FALSE)</f>
        <v>0.9</v>
      </c>
      <c r="AX322" s="15">
        <v>1</v>
      </c>
      <c r="AY322" s="44" t="str">
        <f t="shared" si="24"/>
        <v>07/09/2016 1</v>
      </c>
      <c r="AZ322" s="44">
        <f>VLOOKUP($AY322, [3]Sheet1!$D$3:$T$89,2,FALSE)</f>
        <v>22</v>
      </c>
      <c r="BA322" s="44">
        <f>VLOOKUP($AY322, [3]Sheet1!$D$3:$T$89,3,FALSE)</f>
        <v>20</v>
      </c>
      <c r="BB322" s="44">
        <f>VLOOKUP($AY322, [3]Sheet1!$D$3:$T$89,6,FALSE)</f>
        <v>21</v>
      </c>
      <c r="BC322" s="44">
        <f>VLOOKUP($AY322, [3]Sheet1!$D$3:$T$89,7,FALSE)</f>
        <v>20</v>
      </c>
      <c r="BD322" s="44">
        <f>VLOOKUP($AY322, [3]Sheet1!$D$3:$T$89,10,FALSE)</f>
        <v>20</v>
      </c>
      <c r="BE322" s="44">
        <f>VLOOKUP($AY322, [3]Sheet1!$D$3:$T$89,11,FALSE)</f>
        <v>19</v>
      </c>
      <c r="BF322" s="44">
        <f>VLOOKUP($AY322, [3]Sheet1!$D$3:$T$89,14,FALSE)</f>
        <v>20</v>
      </c>
      <c r="BG322" s="44">
        <f>VLOOKUP($AY322, [3]Sheet1!$D$3:$T$89,15,FALSE)</f>
        <v>19</v>
      </c>
      <c r="BI322" s="49">
        <v>42620</v>
      </c>
      <c r="BJ322" s="50">
        <v>0.40277777777777801</v>
      </c>
      <c r="BK322" s="50">
        <v>0.40277777777777779</v>
      </c>
      <c r="BL322" s="50">
        <v>0.39583333333333331</v>
      </c>
      <c r="BM322" s="44" t="s">
        <v>1430</v>
      </c>
      <c r="BN322" s="44" t="s">
        <v>1431</v>
      </c>
      <c r="BO322" s="44">
        <v>1017.50830283</v>
      </c>
      <c r="BP322" s="44">
        <v>20.3333333333333</v>
      </c>
      <c r="BQ322" s="44">
        <v>0</v>
      </c>
      <c r="BR322" s="44">
        <v>92</v>
      </c>
      <c r="BS322" s="44">
        <v>113</v>
      </c>
      <c r="BT322" s="44">
        <v>3.5</v>
      </c>
      <c r="BU322" s="44">
        <v>7.8</v>
      </c>
      <c r="BV322" s="44">
        <v>0.9</v>
      </c>
      <c r="BW322" s="44">
        <v>1</v>
      </c>
      <c r="BX322" s="44" t="s">
        <v>1277</v>
      </c>
      <c r="BY322" s="44">
        <v>22</v>
      </c>
      <c r="BZ322" s="44">
        <v>20</v>
      </c>
      <c r="CA322" s="44">
        <v>21</v>
      </c>
      <c r="CB322" s="44">
        <v>20</v>
      </c>
      <c r="CC322" s="44">
        <v>20</v>
      </c>
      <c r="CD322" s="44">
        <v>19</v>
      </c>
      <c r="CE322" s="44">
        <v>20</v>
      </c>
      <c r="CF322" s="44">
        <v>19</v>
      </c>
    </row>
    <row r="323" spans="1:84">
      <c r="A323" s="44" t="s">
        <v>6</v>
      </c>
      <c r="B323" s="45" t="s">
        <v>177</v>
      </c>
      <c r="AJ323" s="49">
        <v>42620</v>
      </c>
      <c r="AK323" s="60">
        <v>0.40277777777777801</v>
      </c>
      <c r="AL323" s="60">
        <f t="shared" si="21"/>
        <v>0.40277777777777779</v>
      </c>
      <c r="AM323" s="60">
        <f t="shared" si="25"/>
        <v>0.39583333333333331</v>
      </c>
      <c r="AN323" s="44" t="str">
        <f t="shared" si="22"/>
        <v>07/09/2016 09:40:00</v>
      </c>
      <c r="AO323" s="61" t="str">
        <f t="shared" si="23"/>
        <v>07/09/2016 09:30:00</v>
      </c>
      <c r="AP323" s="44">
        <f>VLOOKUP($AN323, [1]TableView_704030_20160816_20160!$D$2:$M$5095,3,FALSE)</f>
        <v>1017.50830283</v>
      </c>
      <c r="AQ323" s="44">
        <f>VLOOKUP($AN323, [1]TableView_704030_20160816_20160!$D$2:$M$5095,8,FALSE)</f>
        <v>20.3333333333333</v>
      </c>
      <c r="AR323" s="44">
        <f>VLOOKUP($AN323, [1]TableView_704030_20160816_20160!$D$2:$M$5095,10,FALSE)</f>
        <v>0</v>
      </c>
      <c r="AS323" s="44">
        <f>VLOOKUP($AN323, [1]TableView_704030_20160816_20160!$D$2:$M$5095,4,FALSE)</f>
        <v>92</v>
      </c>
      <c r="AT323" s="44">
        <f>VLOOKUP($AN323, [1]TableView_704030_20160816_20160!$D$2:$M$5095,6,FALSE)</f>
        <v>113</v>
      </c>
      <c r="AU323" s="44">
        <f>VLOOKUP($AN323, [1]TableView_704030_20160816_20160!$D$2:$M$5095,7,FALSE)</f>
        <v>3.5</v>
      </c>
      <c r="AV323" s="44">
        <f>VLOOKUP($AN323, [1]TableView_704030_20160816_20160!$D$2:$M$5095,2,FALSE)</f>
        <v>7.8</v>
      </c>
      <c r="AW323" s="44">
        <f>VLOOKUP($AO323, [2]aacb8965d69cc6fd1cb3a5cae9e8ae7!$C$6:$F$853,4,FALSE)</f>
        <v>0.9</v>
      </c>
      <c r="AX323" s="15">
        <v>1</v>
      </c>
      <c r="AY323" s="44" t="str">
        <f t="shared" si="24"/>
        <v>07/09/2016 1</v>
      </c>
      <c r="AZ323" s="44">
        <f>VLOOKUP($AY323, [3]Sheet1!$D$3:$T$89,2,FALSE)</f>
        <v>22</v>
      </c>
      <c r="BA323" s="44">
        <f>VLOOKUP($AY323, [3]Sheet1!$D$3:$T$89,3,FALSE)</f>
        <v>20</v>
      </c>
      <c r="BB323" s="44">
        <f>VLOOKUP($AY323, [3]Sheet1!$D$3:$T$89,6,FALSE)</f>
        <v>21</v>
      </c>
      <c r="BC323" s="44">
        <f>VLOOKUP($AY323, [3]Sheet1!$D$3:$T$89,7,FALSE)</f>
        <v>20</v>
      </c>
      <c r="BD323" s="44">
        <f>VLOOKUP($AY323, [3]Sheet1!$D$3:$T$89,10,FALSE)</f>
        <v>20</v>
      </c>
      <c r="BE323" s="44">
        <f>VLOOKUP($AY323, [3]Sheet1!$D$3:$T$89,11,FALSE)</f>
        <v>19</v>
      </c>
      <c r="BF323" s="44">
        <f>VLOOKUP($AY323, [3]Sheet1!$D$3:$T$89,14,FALSE)</f>
        <v>20</v>
      </c>
      <c r="BG323" s="44">
        <f>VLOOKUP($AY323, [3]Sheet1!$D$3:$T$89,15,FALSE)</f>
        <v>19</v>
      </c>
      <c r="BI323" s="49">
        <v>42620</v>
      </c>
      <c r="BJ323" s="50">
        <v>0.40277777777777801</v>
      </c>
      <c r="BK323" s="50">
        <v>0.40277777777777779</v>
      </c>
      <c r="BL323" s="50">
        <v>0.39583333333333331</v>
      </c>
      <c r="BM323" s="44" t="s">
        <v>1430</v>
      </c>
      <c r="BN323" s="44" t="s">
        <v>1431</v>
      </c>
      <c r="BO323" s="44">
        <v>1017.50830283</v>
      </c>
      <c r="BP323" s="44">
        <v>20.3333333333333</v>
      </c>
      <c r="BQ323" s="44">
        <v>0</v>
      </c>
      <c r="BR323" s="44">
        <v>92</v>
      </c>
      <c r="BS323" s="44">
        <v>113</v>
      </c>
      <c r="BT323" s="44">
        <v>3.5</v>
      </c>
      <c r="BU323" s="44">
        <v>7.8</v>
      </c>
      <c r="BV323" s="44">
        <v>0.9</v>
      </c>
      <c r="BW323" s="44">
        <v>1</v>
      </c>
      <c r="BX323" s="44" t="s">
        <v>1277</v>
      </c>
      <c r="BY323" s="44">
        <v>22</v>
      </c>
      <c r="BZ323" s="44">
        <v>20</v>
      </c>
      <c r="CA323" s="44">
        <v>21</v>
      </c>
      <c r="CB323" s="44">
        <v>20</v>
      </c>
      <c r="CC323" s="44">
        <v>20</v>
      </c>
      <c r="CD323" s="44">
        <v>19</v>
      </c>
      <c r="CE323" s="44">
        <v>20</v>
      </c>
      <c r="CF323" s="44">
        <v>19</v>
      </c>
    </row>
    <row r="324" spans="1:84">
      <c r="A324" s="44" t="s">
        <v>7</v>
      </c>
      <c r="B324" s="45" t="s">
        <v>376</v>
      </c>
      <c r="AJ324" s="49">
        <v>42620</v>
      </c>
      <c r="AK324" s="60">
        <v>0.40277777777777801</v>
      </c>
      <c r="AL324" s="60">
        <f t="shared" ref="AL324:AL387" si="26">ROUND(AK324*(24*60/10),0)/(24*60/10)</f>
        <v>0.40277777777777779</v>
      </c>
      <c r="AM324" s="60">
        <f t="shared" si="25"/>
        <v>0.39583333333333331</v>
      </c>
      <c r="AN324" s="44" t="str">
        <f t="shared" ref="AN324:AN387" si="27">TEXT(AJ324,"dd/mm/yyyy ")&amp;TEXT(AL324,"hh:mm:ss")</f>
        <v>07/09/2016 09:40:00</v>
      </c>
      <c r="AO324" s="61" t="str">
        <f t="shared" ref="AO324:AO387" si="28">TEXT(AJ324,"dd/mm/yyyy ")&amp;TEXT(AM324,"hh:mm:ss")</f>
        <v>07/09/2016 09:30:00</v>
      </c>
      <c r="AP324" s="44">
        <f>VLOOKUP($AN324, [1]TableView_704030_20160816_20160!$D$2:$M$5095,3,FALSE)</f>
        <v>1017.50830283</v>
      </c>
      <c r="AQ324" s="44">
        <f>VLOOKUP($AN324, [1]TableView_704030_20160816_20160!$D$2:$M$5095,8,FALSE)</f>
        <v>20.3333333333333</v>
      </c>
      <c r="AR324" s="44">
        <f>VLOOKUP($AN324, [1]TableView_704030_20160816_20160!$D$2:$M$5095,10,FALSE)</f>
        <v>0</v>
      </c>
      <c r="AS324" s="44">
        <f>VLOOKUP($AN324, [1]TableView_704030_20160816_20160!$D$2:$M$5095,4,FALSE)</f>
        <v>92</v>
      </c>
      <c r="AT324" s="44">
        <f>VLOOKUP($AN324, [1]TableView_704030_20160816_20160!$D$2:$M$5095,6,FALSE)</f>
        <v>113</v>
      </c>
      <c r="AU324" s="44">
        <f>VLOOKUP($AN324, [1]TableView_704030_20160816_20160!$D$2:$M$5095,7,FALSE)</f>
        <v>3.5</v>
      </c>
      <c r="AV324" s="44">
        <f>VLOOKUP($AN324, [1]TableView_704030_20160816_20160!$D$2:$M$5095,2,FALSE)</f>
        <v>7.8</v>
      </c>
      <c r="AW324" s="44">
        <f>VLOOKUP($AO324, [2]aacb8965d69cc6fd1cb3a5cae9e8ae7!$C$6:$F$853,4,FALSE)</f>
        <v>0.9</v>
      </c>
      <c r="AX324" s="15">
        <v>1</v>
      </c>
      <c r="AY324" s="44" t="str">
        <f t="shared" ref="AY324:AY387" si="29">TEXT(AJ324,"dd/mm/yyyy ")&amp;TEXT(AX324, "d")</f>
        <v>07/09/2016 1</v>
      </c>
      <c r="AZ324" s="44">
        <f>VLOOKUP($AY324, [3]Sheet1!$D$3:$T$89,2,FALSE)</f>
        <v>22</v>
      </c>
      <c r="BA324" s="44">
        <f>VLOOKUP($AY324, [3]Sheet1!$D$3:$T$89,3,FALSE)</f>
        <v>20</v>
      </c>
      <c r="BB324" s="44">
        <f>VLOOKUP($AY324, [3]Sheet1!$D$3:$T$89,6,FALSE)</f>
        <v>21</v>
      </c>
      <c r="BC324" s="44">
        <f>VLOOKUP($AY324, [3]Sheet1!$D$3:$T$89,7,FALSE)</f>
        <v>20</v>
      </c>
      <c r="BD324" s="44">
        <f>VLOOKUP($AY324, [3]Sheet1!$D$3:$T$89,10,FALSE)</f>
        <v>20</v>
      </c>
      <c r="BE324" s="44">
        <f>VLOOKUP($AY324, [3]Sheet1!$D$3:$T$89,11,FALSE)</f>
        <v>19</v>
      </c>
      <c r="BF324" s="44">
        <f>VLOOKUP($AY324, [3]Sheet1!$D$3:$T$89,14,FALSE)</f>
        <v>20</v>
      </c>
      <c r="BG324" s="44">
        <f>VLOOKUP($AY324, [3]Sheet1!$D$3:$T$89,15,FALSE)</f>
        <v>19</v>
      </c>
      <c r="BI324" s="49">
        <v>42620</v>
      </c>
      <c r="BJ324" s="50">
        <v>0.40277777777777801</v>
      </c>
      <c r="BK324" s="50">
        <v>0.40277777777777779</v>
      </c>
      <c r="BL324" s="50">
        <v>0.39583333333333331</v>
      </c>
      <c r="BM324" s="44" t="s">
        <v>1430</v>
      </c>
      <c r="BN324" s="44" t="s">
        <v>1431</v>
      </c>
      <c r="BO324" s="44">
        <v>1017.50830283</v>
      </c>
      <c r="BP324" s="44">
        <v>20.3333333333333</v>
      </c>
      <c r="BQ324" s="44">
        <v>0</v>
      </c>
      <c r="BR324" s="44">
        <v>92</v>
      </c>
      <c r="BS324" s="44">
        <v>113</v>
      </c>
      <c r="BT324" s="44">
        <v>3.5</v>
      </c>
      <c r="BU324" s="44">
        <v>7.8</v>
      </c>
      <c r="BV324" s="44">
        <v>0.9</v>
      </c>
      <c r="BW324" s="44">
        <v>1</v>
      </c>
      <c r="BX324" s="44" t="s">
        <v>1277</v>
      </c>
      <c r="BY324" s="44">
        <v>22</v>
      </c>
      <c r="BZ324" s="44">
        <v>20</v>
      </c>
      <c r="CA324" s="44">
        <v>21</v>
      </c>
      <c r="CB324" s="44">
        <v>20</v>
      </c>
      <c r="CC324" s="44">
        <v>20</v>
      </c>
      <c r="CD324" s="44">
        <v>19</v>
      </c>
      <c r="CE324" s="44">
        <v>20</v>
      </c>
      <c r="CF324" s="44">
        <v>19</v>
      </c>
    </row>
    <row r="325" spans="1:84" s="28" customFormat="1">
      <c r="B325" s="51"/>
      <c r="D325" s="52"/>
      <c r="M325" s="54"/>
      <c r="O325" s="52"/>
      <c r="X325" s="54"/>
      <c r="Z325" s="52"/>
      <c r="AJ325" s="49">
        <v>42620</v>
      </c>
      <c r="AK325" s="60">
        <v>0.40277777777777801</v>
      </c>
      <c r="AL325" s="60">
        <f t="shared" si="26"/>
        <v>0.40277777777777779</v>
      </c>
      <c r="AM325" s="60">
        <f t="shared" si="25"/>
        <v>0.39583333333333331</v>
      </c>
      <c r="AN325" s="44" t="str">
        <f t="shared" si="27"/>
        <v>07/09/2016 09:40:00</v>
      </c>
      <c r="AO325" s="61" t="str">
        <f t="shared" si="28"/>
        <v>07/09/2016 09:30:00</v>
      </c>
      <c r="AP325" s="44">
        <f>VLOOKUP($AN325, [1]TableView_704030_20160816_20160!$D$2:$M$5095,3,FALSE)</f>
        <v>1017.50830283</v>
      </c>
      <c r="AQ325" s="44">
        <f>VLOOKUP($AN325, [1]TableView_704030_20160816_20160!$D$2:$M$5095,8,FALSE)</f>
        <v>20.3333333333333</v>
      </c>
      <c r="AR325" s="44">
        <f>VLOOKUP($AN325, [1]TableView_704030_20160816_20160!$D$2:$M$5095,10,FALSE)</f>
        <v>0</v>
      </c>
      <c r="AS325" s="44">
        <f>VLOOKUP($AN325, [1]TableView_704030_20160816_20160!$D$2:$M$5095,4,FALSE)</f>
        <v>92</v>
      </c>
      <c r="AT325" s="44">
        <f>VLOOKUP($AN325, [1]TableView_704030_20160816_20160!$D$2:$M$5095,6,FALSE)</f>
        <v>113</v>
      </c>
      <c r="AU325" s="44">
        <f>VLOOKUP($AN325, [1]TableView_704030_20160816_20160!$D$2:$M$5095,7,FALSE)</f>
        <v>3.5</v>
      </c>
      <c r="AV325" s="44">
        <f>VLOOKUP($AN325, [1]TableView_704030_20160816_20160!$D$2:$M$5095,2,FALSE)</f>
        <v>7.8</v>
      </c>
      <c r="AW325" s="44">
        <f>VLOOKUP($AO325, [2]aacb8965d69cc6fd1cb3a5cae9e8ae7!$C$6:$F$853,4,FALSE)</f>
        <v>0.9</v>
      </c>
      <c r="AX325" s="15">
        <v>1</v>
      </c>
      <c r="AY325" s="44" t="str">
        <f t="shared" si="29"/>
        <v>07/09/2016 1</v>
      </c>
      <c r="AZ325" s="44">
        <f>VLOOKUP($AY325, [3]Sheet1!$D$3:$T$89,2,FALSE)</f>
        <v>22</v>
      </c>
      <c r="BA325" s="44">
        <f>VLOOKUP($AY325, [3]Sheet1!$D$3:$T$89,3,FALSE)</f>
        <v>20</v>
      </c>
      <c r="BB325" s="44">
        <f>VLOOKUP($AY325, [3]Sheet1!$D$3:$T$89,6,FALSE)</f>
        <v>21</v>
      </c>
      <c r="BC325" s="44">
        <f>VLOOKUP($AY325, [3]Sheet1!$D$3:$T$89,7,FALSE)</f>
        <v>20</v>
      </c>
      <c r="BD325" s="44">
        <f>VLOOKUP($AY325, [3]Sheet1!$D$3:$T$89,10,FALSE)</f>
        <v>20</v>
      </c>
      <c r="BE325" s="44">
        <f>VLOOKUP($AY325, [3]Sheet1!$D$3:$T$89,11,FALSE)</f>
        <v>19</v>
      </c>
      <c r="BF325" s="44">
        <f>VLOOKUP($AY325, [3]Sheet1!$D$3:$T$89,14,FALSE)</f>
        <v>20</v>
      </c>
      <c r="BG325" s="44">
        <f>VLOOKUP($AY325, [3]Sheet1!$D$3:$T$89,15,FALSE)</f>
        <v>19</v>
      </c>
      <c r="BI325" s="58">
        <v>42620</v>
      </c>
      <c r="BJ325" s="59">
        <v>0.40277777777777801</v>
      </c>
      <c r="BK325" s="59">
        <v>0.40277777777777779</v>
      </c>
      <c r="BL325" s="59">
        <v>0.39583333333333331</v>
      </c>
      <c r="BM325" s="28" t="s">
        <v>1430</v>
      </c>
      <c r="BN325" s="28" t="s">
        <v>1431</v>
      </c>
      <c r="BO325" s="28">
        <v>1017.50830283</v>
      </c>
      <c r="BP325" s="28">
        <v>20.3333333333333</v>
      </c>
      <c r="BQ325" s="28">
        <v>0</v>
      </c>
      <c r="BR325" s="28">
        <v>92</v>
      </c>
      <c r="BS325" s="28">
        <v>113</v>
      </c>
      <c r="BT325" s="28">
        <v>3.5</v>
      </c>
      <c r="BU325" s="28">
        <v>7.8</v>
      </c>
      <c r="BV325" s="28">
        <v>0.9</v>
      </c>
      <c r="BW325" s="28">
        <v>1</v>
      </c>
      <c r="BX325" s="28" t="s">
        <v>1277</v>
      </c>
      <c r="BY325" s="28">
        <v>22</v>
      </c>
      <c r="BZ325" s="28">
        <v>20</v>
      </c>
      <c r="CA325" s="28">
        <v>21</v>
      </c>
      <c r="CB325" s="28">
        <v>20</v>
      </c>
      <c r="CC325" s="28">
        <v>20</v>
      </c>
      <c r="CD325" s="28">
        <v>19</v>
      </c>
      <c r="CE325" s="28">
        <v>20</v>
      </c>
      <c r="CF325" s="28">
        <v>19</v>
      </c>
    </row>
    <row r="326" spans="1:84">
      <c r="A326" s="44" t="s">
        <v>0</v>
      </c>
      <c r="B326" s="45" t="s">
        <v>568</v>
      </c>
      <c r="D326" s="46">
        <v>0</v>
      </c>
      <c r="E326" s="44" t="s">
        <v>32</v>
      </c>
      <c r="O326" s="46">
        <v>0</v>
      </c>
      <c r="P326" s="44" t="s">
        <v>100</v>
      </c>
      <c r="Q326" s="44" t="s">
        <v>34</v>
      </c>
      <c r="U326" s="44" t="s">
        <v>36</v>
      </c>
      <c r="V326" s="44" t="s">
        <v>581</v>
      </c>
      <c r="Z326" s="46">
        <v>0</v>
      </c>
      <c r="AA326" s="44" t="s">
        <v>32</v>
      </c>
      <c r="AJ326" s="49">
        <v>42620</v>
      </c>
      <c r="AK326" s="60">
        <v>0.73611111111111116</v>
      </c>
      <c r="AL326" s="60">
        <v>0.73958333333333337</v>
      </c>
      <c r="AM326" s="60">
        <f t="shared" si="25"/>
        <v>0.72916666666666663</v>
      </c>
      <c r="AN326" s="44" t="str">
        <f t="shared" si="27"/>
        <v>07/09/2016 17:45:00</v>
      </c>
      <c r="AO326" s="61" t="str">
        <f t="shared" si="28"/>
        <v>07/09/2016 17:30:00</v>
      </c>
      <c r="AP326" s="44">
        <f>VLOOKUP($AN326, [1]TableView_704030_20160816_20160!$D$2:$M$5095,3,FALSE)</f>
        <v>1011.92076098</v>
      </c>
      <c r="AQ326" s="44">
        <f>VLOOKUP($AN326, [1]TableView_704030_20160816_20160!$D$2:$M$5095,8,FALSE)</f>
        <v>23.4444444444444</v>
      </c>
      <c r="AR326" s="44">
        <f>VLOOKUP($AN326, [1]TableView_704030_20160816_20160!$D$2:$M$5095,10,FALSE)</f>
        <v>0</v>
      </c>
      <c r="AS326" s="44">
        <f>VLOOKUP($AN326, [1]TableView_704030_20160816_20160!$D$2:$M$5095,4,FALSE)</f>
        <v>59</v>
      </c>
      <c r="AT326" s="44">
        <f>VLOOKUP($AN326, [1]TableView_704030_20160816_20160!$D$2:$M$5095,6,FALSE)</f>
        <v>112</v>
      </c>
      <c r="AU326" s="44">
        <f>VLOOKUP($AN326, [1]TableView_704030_20160816_20160!$D$2:$M$5095,7,FALSE)</f>
        <v>4.9000000000000004</v>
      </c>
      <c r="AV326" s="44">
        <f>VLOOKUP($AN326, [1]TableView_704030_20160816_20160!$D$2:$M$5095,2,FALSE)</f>
        <v>7</v>
      </c>
      <c r="AW326" s="44">
        <f>VLOOKUP($AO326, [2]aacb8965d69cc6fd1cb3a5cae9e8ae7!$C$6:$F$853,4,FALSE)</f>
        <v>0.2</v>
      </c>
      <c r="AX326" s="15">
        <v>4</v>
      </c>
      <c r="AY326" s="44" t="str">
        <f t="shared" si="29"/>
        <v>07/09/2016 4</v>
      </c>
      <c r="AZ326" s="44">
        <f>VLOOKUP($AY326, [3]Sheet1!$D$3:$T$89,2,FALSE)</f>
        <v>24</v>
      </c>
      <c r="BA326" s="44">
        <f>VLOOKUP($AY326, [3]Sheet1!$D$3:$T$89,3,FALSE)</f>
        <v>21</v>
      </c>
      <c r="BB326" s="44">
        <f>VLOOKUP($AY326, [3]Sheet1!$D$3:$T$89,6,FALSE)</f>
        <v>25</v>
      </c>
      <c r="BC326" s="44">
        <f>VLOOKUP($AY326, [3]Sheet1!$D$3:$T$89,7,FALSE)</f>
        <v>21</v>
      </c>
      <c r="BD326" s="44">
        <f>VLOOKUP($AY326, [3]Sheet1!$D$3:$T$89,10,FALSE)</f>
        <v>25</v>
      </c>
      <c r="BE326" s="44">
        <f>VLOOKUP($AY326, [3]Sheet1!$D$3:$T$89,11,FALSE)</f>
        <v>21</v>
      </c>
      <c r="BF326" s="44">
        <f>VLOOKUP($AY326, [3]Sheet1!$D$3:$T$89,14,FALSE)</f>
        <v>24</v>
      </c>
      <c r="BG326" s="44">
        <f>VLOOKUP($AY326, [3]Sheet1!$D$3:$T$89,15,FALSE)</f>
        <v>21</v>
      </c>
      <c r="BI326" s="49">
        <v>42620</v>
      </c>
      <c r="BJ326" s="50">
        <v>0.73611111111111116</v>
      </c>
      <c r="BK326" s="50">
        <v>0.73958333333333337</v>
      </c>
      <c r="BL326" s="50">
        <v>0.72916666666666663</v>
      </c>
      <c r="BM326" s="44" t="s">
        <v>1432</v>
      </c>
      <c r="BN326" s="44" t="s">
        <v>1433</v>
      </c>
      <c r="BO326" s="44">
        <v>1011.92076098</v>
      </c>
      <c r="BP326" s="44">
        <v>23.4444444444444</v>
      </c>
      <c r="BQ326" s="44">
        <v>0</v>
      </c>
      <c r="BR326" s="44">
        <v>59</v>
      </c>
      <c r="BS326" s="44">
        <v>112</v>
      </c>
      <c r="BT326" s="44">
        <v>4.9000000000000004</v>
      </c>
      <c r="BU326" s="44">
        <v>7</v>
      </c>
      <c r="BV326" s="44">
        <v>0.2</v>
      </c>
      <c r="BW326" s="44">
        <v>4</v>
      </c>
      <c r="BX326" s="44" t="s">
        <v>1280</v>
      </c>
      <c r="BY326" s="44">
        <v>24</v>
      </c>
      <c r="BZ326" s="44">
        <v>21</v>
      </c>
      <c r="CA326" s="44">
        <v>25</v>
      </c>
      <c r="CB326" s="44">
        <v>21</v>
      </c>
      <c r="CC326" s="44">
        <v>25</v>
      </c>
      <c r="CD326" s="44">
        <v>21</v>
      </c>
      <c r="CE326" s="44">
        <v>24</v>
      </c>
      <c r="CF326" s="44">
        <v>21</v>
      </c>
    </row>
    <row r="327" spans="1:84">
      <c r="A327" s="44" t="s">
        <v>1</v>
      </c>
      <c r="B327" s="45" t="s">
        <v>577</v>
      </c>
      <c r="D327" s="46">
        <v>2.0833333333333332E-2</v>
      </c>
      <c r="O327" s="46">
        <v>5.2083333333333333E-4</v>
      </c>
      <c r="P327" s="44" t="s">
        <v>100</v>
      </c>
      <c r="Q327" s="44" t="s">
        <v>35</v>
      </c>
      <c r="U327" s="44" t="s">
        <v>36</v>
      </c>
      <c r="V327" s="44" t="s">
        <v>582</v>
      </c>
      <c r="Z327" s="46">
        <v>2.0833333333333332E-2</v>
      </c>
      <c r="AJ327" s="49">
        <v>42620</v>
      </c>
      <c r="AK327" s="60">
        <v>0.73611111111111116</v>
      </c>
      <c r="AL327" s="60">
        <v>0.73958333333333337</v>
      </c>
      <c r="AM327" s="60">
        <f t="shared" si="25"/>
        <v>0.72916666666666663</v>
      </c>
      <c r="AN327" s="44" t="str">
        <f t="shared" si="27"/>
        <v>07/09/2016 17:45:00</v>
      </c>
      <c r="AO327" s="61" t="str">
        <f t="shared" si="28"/>
        <v>07/09/2016 17:30:00</v>
      </c>
      <c r="AP327" s="44">
        <f>VLOOKUP($AN327, [1]TableView_704030_20160816_20160!$D$2:$M$5095,3,FALSE)</f>
        <v>1011.92076098</v>
      </c>
      <c r="AQ327" s="44">
        <f>VLOOKUP($AN327, [1]TableView_704030_20160816_20160!$D$2:$M$5095,8,FALSE)</f>
        <v>23.4444444444444</v>
      </c>
      <c r="AR327" s="44">
        <f>VLOOKUP($AN327, [1]TableView_704030_20160816_20160!$D$2:$M$5095,10,FALSE)</f>
        <v>0</v>
      </c>
      <c r="AS327" s="44">
        <f>VLOOKUP($AN327, [1]TableView_704030_20160816_20160!$D$2:$M$5095,4,FALSE)</f>
        <v>59</v>
      </c>
      <c r="AT327" s="44">
        <f>VLOOKUP($AN327, [1]TableView_704030_20160816_20160!$D$2:$M$5095,6,FALSE)</f>
        <v>112</v>
      </c>
      <c r="AU327" s="44">
        <f>VLOOKUP($AN327, [1]TableView_704030_20160816_20160!$D$2:$M$5095,7,FALSE)</f>
        <v>4.9000000000000004</v>
      </c>
      <c r="AV327" s="44">
        <f>VLOOKUP($AN327, [1]TableView_704030_20160816_20160!$D$2:$M$5095,2,FALSE)</f>
        <v>7</v>
      </c>
      <c r="AW327" s="44">
        <f>VLOOKUP($AO327, [2]aacb8965d69cc6fd1cb3a5cae9e8ae7!$C$6:$F$853,4,FALSE)</f>
        <v>0.2</v>
      </c>
      <c r="AX327" s="15">
        <v>4</v>
      </c>
      <c r="AY327" s="44" t="str">
        <f t="shared" si="29"/>
        <v>07/09/2016 4</v>
      </c>
      <c r="AZ327" s="44">
        <f>VLOOKUP($AY327, [3]Sheet1!$D$3:$T$89,2,FALSE)</f>
        <v>24</v>
      </c>
      <c r="BA327" s="44">
        <f>VLOOKUP($AY327, [3]Sheet1!$D$3:$T$89,3,FALSE)</f>
        <v>21</v>
      </c>
      <c r="BB327" s="44">
        <f>VLOOKUP($AY327, [3]Sheet1!$D$3:$T$89,6,FALSE)</f>
        <v>25</v>
      </c>
      <c r="BC327" s="44">
        <f>VLOOKUP($AY327, [3]Sheet1!$D$3:$T$89,7,FALSE)</f>
        <v>21</v>
      </c>
      <c r="BD327" s="44">
        <f>VLOOKUP($AY327, [3]Sheet1!$D$3:$T$89,10,FALSE)</f>
        <v>25</v>
      </c>
      <c r="BE327" s="44">
        <f>VLOOKUP($AY327, [3]Sheet1!$D$3:$T$89,11,FALSE)</f>
        <v>21</v>
      </c>
      <c r="BF327" s="44">
        <f>VLOOKUP($AY327, [3]Sheet1!$D$3:$T$89,14,FALSE)</f>
        <v>24</v>
      </c>
      <c r="BG327" s="44">
        <f>VLOOKUP($AY327, [3]Sheet1!$D$3:$T$89,15,FALSE)</f>
        <v>21</v>
      </c>
      <c r="BI327" s="49">
        <v>42620</v>
      </c>
      <c r="BJ327" s="50">
        <v>0.73611111111111116</v>
      </c>
      <c r="BK327" s="50">
        <v>0.73958333333333337</v>
      </c>
      <c r="BL327" s="50">
        <v>0.72916666666666663</v>
      </c>
      <c r="BM327" s="44" t="s">
        <v>1432</v>
      </c>
      <c r="BN327" s="44" t="s">
        <v>1433</v>
      </c>
      <c r="BO327" s="44">
        <v>1011.92076098</v>
      </c>
      <c r="BP327" s="44">
        <v>23.4444444444444</v>
      </c>
      <c r="BQ327" s="44">
        <v>0</v>
      </c>
      <c r="BR327" s="44">
        <v>59</v>
      </c>
      <c r="BS327" s="44">
        <v>112</v>
      </c>
      <c r="BT327" s="44">
        <v>4.9000000000000004</v>
      </c>
      <c r="BU327" s="44">
        <v>7</v>
      </c>
      <c r="BV327" s="44">
        <v>0.2</v>
      </c>
      <c r="BW327" s="44">
        <v>4</v>
      </c>
      <c r="BX327" s="44" t="s">
        <v>1280</v>
      </c>
      <c r="BY327" s="44">
        <v>24</v>
      </c>
      <c r="BZ327" s="44">
        <v>21</v>
      </c>
      <c r="CA327" s="44">
        <v>25</v>
      </c>
      <c r="CB327" s="44">
        <v>21</v>
      </c>
      <c r="CC327" s="44">
        <v>25</v>
      </c>
      <c r="CD327" s="44">
        <v>21</v>
      </c>
      <c r="CE327" s="44">
        <v>24</v>
      </c>
      <c r="CF327" s="44">
        <v>21</v>
      </c>
    </row>
    <row r="328" spans="1:84">
      <c r="A328" s="44" t="s">
        <v>2</v>
      </c>
      <c r="B328" s="45" t="s">
        <v>20</v>
      </c>
      <c r="O328" s="46">
        <v>4.2592592592592595E-3</v>
      </c>
      <c r="P328" s="44" t="s">
        <v>100</v>
      </c>
      <c r="Q328" s="44" t="s">
        <v>34</v>
      </c>
      <c r="U328" s="44" t="s">
        <v>36</v>
      </c>
      <c r="AJ328" s="49">
        <v>42620</v>
      </c>
      <c r="AK328" s="60">
        <v>0.73611111111111105</v>
      </c>
      <c r="AL328" s="60">
        <v>0.73958333333333304</v>
      </c>
      <c r="AM328" s="60">
        <f t="shared" si="25"/>
        <v>0.72916666666666663</v>
      </c>
      <c r="AN328" s="44" t="str">
        <f t="shared" si="27"/>
        <v>07/09/2016 17:45:00</v>
      </c>
      <c r="AO328" s="61" t="str">
        <f t="shared" si="28"/>
        <v>07/09/2016 17:30:00</v>
      </c>
      <c r="AP328" s="44">
        <f>VLOOKUP($AN328, [1]TableView_704030_20160816_20160!$D$2:$M$5095,3,FALSE)</f>
        <v>1011.92076098</v>
      </c>
      <c r="AQ328" s="44">
        <f>VLOOKUP($AN328, [1]TableView_704030_20160816_20160!$D$2:$M$5095,8,FALSE)</f>
        <v>23.4444444444444</v>
      </c>
      <c r="AR328" s="44">
        <f>VLOOKUP($AN328, [1]TableView_704030_20160816_20160!$D$2:$M$5095,10,FALSE)</f>
        <v>0</v>
      </c>
      <c r="AS328" s="44">
        <f>VLOOKUP($AN328, [1]TableView_704030_20160816_20160!$D$2:$M$5095,4,FALSE)</f>
        <v>59</v>
      </c>
      <c r="AT328" s="44">
        <f>VLOOKUP($AN328, [1]TableView_704030_20160816_20160!$D$2:$M$5095,6,FALSE)</f>
        <v>112</v>
      </c>
      <c r="AU328" s="44">
        <f>VLOOKUP($AN328, [1]TableView_704030_20160816_20160!$D$2:$M$5095,7,FALSE)</f>
        <v>4.9000000000000004</v>
      </c>
      <c r="AV328" s="44">
        <f>VLOOKUP($AN328, [1]TableView_704030_20160816_20160!$D$2:$M$5095,2,FALSE)</f>
        <v>7</v>
      </c>
      <c r="AW328" s="44">
        <f>VLOOKUP($AO328, [2]aacb8965d69cc6fd1cb3a5cae9e8ae7!$C$6:$F$853,4,FALSE)</f>
        <v>0.2</v>
      </c>
      <c r="AX328" s="15">
        <v>4</v>
      </c>
      <c r="AY328" s="44" t="str">
        <f t="shared" si="29"/>
        <v>07/09/2016 4</v>
      </c>
      <c r="AZ328" s="44">
        <f>VLOOKUP($AY328, [3]Sheet1!$D$3:$T$89,2,FALSE)</f>
        <v>24</v>
      </c>
      <c r="BA328" s="44">
        <f>VLOOKUP($AY328, [3]Sheet1!$D$3:$T$89,3,FALSE)</f>
        <v>21</v>
      </c>
      <c r="BB328" s="44">
        <f>VLOOKUP($AY328, [3]Sheet1!$D$3:$T$89,6,FALSE)</f>
        <v>25</v>
      </c>
      <c r="BC328" s="44">
        <f>VLOOKUP($AY328, [3]Sheet1!$D$3:$T$89,7,FALSE)</f>
        <v>21</v>
      </c>
      <c r="BD328" s="44">
        <f>VLOOKUP($AY328, [3]Sheet1!$D$3:$T$89,10,FALSE)</f>
        <v>25</v>
      </c>
      <c r="BE328" s="44">
        <f>VLOOKUP($AY328, [3]Sheet1!$D$3:$T$89,11,FALSE)</f>
        <v>21</v>
      </c>
      <c r="BF328" s="44">
        <f>VLOOKUP($AY328, [3]Sheet1!$D$3:$T$89,14,FALSE)</f>
        <v>24</v>
      </c>
      <c r="BG328" s="44">
        <f>VLOOKUP($AY328, [3]Sheet1!$D$3:$T$89,15,FALSE)</f>
        <v>21</v>
      </c>
      <c r="BI328" s="49">
        <v>42620</v>
      </c>
      <c r="BJ328" s="50">
        <v>0.73611111111111105</v>
      </c>
      <c r="BK328" s="50">
        <v>0.73958333333333304</v>
      </c>
      <c r="BL328" s="50">
        <v>0.72916666666666663</v>
      </c>
      <c r="BM328" s="44" t="s">
        <v>1432</v>
      </c>
      <c r="BN328" s="44" t="s">
        <v>1433</v>
      </c>
      <c r="BO328" s="44">
        <v>1011.92076098</v>
      </c>
      <c r="BP328" s="44">
        <v>23.4444444444444</v>
      </c>
      <c r="BQ328" s="44">
        <v>0</v>
      </c>
      <c r="BR328" s="44">
        <v>59</v>
      </c>
      <c r="BS328" s="44">
        <v>112</v>
      </c>
      <c r="BT328" s="44">
        <v>4.9000000000000004</v>
      </c>
      <c r="BU328" s="44">
        <v>7</v>
      </c>
      <c r="BV328" s="44">
        <v>0.2</v>
      </c>
      <c r="BW328" s="44">
        <v>4</v>
      </c>
      <c r="BX328" s="44" t="s">
        <v>1280</v>
      </c>
      <c r="BY328" s="44">
        <v>24</v>
      </c>
      <c r="BZ328" s="44">
        <v>21</v>
      </c>
      <c r="CA328" s="44">
        <v>25</v>
      </c>
      <c r="CB328" s="44">
        <v>21</v>
      </c>
      <c r="CC328" s="44">
        <v>25</v>
      </c>
      <c r="CD328" s="44">
        <v>21</v>
      </c>
      <c r="CE328" s="44">
        <v>24</v>
      </c>
      <c r="CF328" s="44">
        <v>21</v>
      </c>
    </row>
    <row r="329" spans="1:84">
      <c r="A329" s="44" t="s">
        <v>3</v>
      </c>
      <c r="B329" s="45" t="s">
        <v>25</v>
      </c>
      <c r="O329" s="46">
        <v>6.5277777777777782E-3</v>
      </c>
      <c r="P329" s="44" t="s">
        <v>100</v>
      </c>
      <c r="Q329" s="44" t="s">
        <v>34</v>
      </c>
      <c r="U329" s="44" t="s">
        <v>36</v>
      </c>
      <c r="AJ329" s="49">
        <v>42620</v>
      </c>
      <c r="AK329" s="60">
        <v>0.73611111111111105</v>
      </c>
      <c r="AL329" s="60">
        <v>0.73958333333333304</v>
      </c>
      <c r="AM329" s="60">
        <f t="shared" si="25"/>
        <v>0.72916666666666663</v>
      </c>
      <c r="AN329" s="44" t="str">
        <f t="shared" si="27"/>
        <v>07/09/2016 17:45:00</v>
      </c>
      <c r="AO329" s="61" t="str">
        <f t="shared" si="28"/>
        <v>07/09/2016 17:30:00</v>
      </c>
      <c r="AP329" s="44">
        <f>VLOOKUP($AN329, [1]TableView_704030_20160816_20160!$D$2:$M$5095,3,FALSE)</f>
        <v>1011.92076098</v>
      </c>
      <c r="AQ329" s="44">
        <f>VLOOKUP($AN329, [1]TableView_704030_20160816_20160!$D$2:$M$5095,8,FALSE)</f>
        <v>23.4444444444444</v>
      </c>
      <c r="AR329" s="44">
        <f>VLOOKUP($AN329, [1]TableView_704030_20160816_20160!$D$2:$M$5095,10,FALSE)</f>
        <v>0</v>
      </c>
      <c r="AS329" s="44">
        <f>VLOOKUP($AN329, [1]TableView_704030_20160816_20160!$D$2:$M$5095,4,FALSE)</f>
        <v>59</v>
      </c>
      <c r="AT329" s="44">
        <f>VLOOKUP($AN329, [1]TableView_704030_20160816_20160!$D$2:$M$5095,6,FALSE)</f>
        <v>112</v>
      </c>
      <c r="AU329" s="44">
        <f>VLOOKUP($AN329, [1]TableView_704030_20160816_20160!$D$2:$M$5095,7,FALSE)</f>
        <v>4.9000000000000004</v>
      </c>
      <c r="AV329" s="44">
        <f>VLOOKUP($AN329, [1]TableView_704030_20160816_20160!$D$2:$M$5095,2,FALSE)</f>
        <v>7</v>
      </c>
      <c r="AW329" s="44">
        <f>VLOOKUP($AO329, [2]aacb8965d69cc6fd1cb3a5cae9e8ae7!$C$6:$F$853,4,FALSE)</f>
        <v>0.2</v>
      </c>
      <c r="AX329" s="15">
        <v>4</v>
      </c>
      <c r="AY329" s="44" t="str">
        <f t="shared" si="29"/>
        <v>07/09/2016 4</v>
      </c>
      <c r="AZ329" s="44">
        <f>VLOOKUP($AY329, [3]Sheet1!$D$3:$T$89,2,FALSE)</f>
        <v>24</v>
      </c>
      <c r="BA329" s="44">
        <f>VLOOKUP($AY329, [3]Sheet1!$D$3:$T$89,3,FALSE)</f>
        <v>21</v>
      </c>
      <c r="BB329" s="44">
        <f>VLOOKUP($AY329, [3]Sheet1!$D$3:$T$89,6,FALSE)</f>
        <v>25</v>
      </c>
      <c r="BC329" s="44">
        <f>VLOOKUP($AY329, [3]Sheet1!$D$3:$T$89,7,FALSE)</f>
        <v>21</v>
      </c>
      <c r="BD329" s="44">
        <f>VLOOKUP($AY329, [3]Sheet1!$D$3:$T$89,10,FALSE)</f>
        <v>25</v>
      </c>
      <c r="BE329" s="44">
        <f>VLOOKUP($AY329, [3]Sheet1!$D$3:$T$89,11,FALSE)</f>
        <v>21</v>
      </c>
      <c r="BF329" s="44">
        <f>VLOOKUP($AY329, [3]Sheet1!$D$3:$T$89,14,FALSE)</f>
        <v>24</v>
      </c>
      <c r="BG329" s="44">
        <f>VLOOKUP($AY329, [3]Sheet1!$D$3:$T$89,15,FALSE)</f>
        <v>21</v>
      </c>
      <c r="BI329" s="49">
        <v>42620</v>
      </c>
      <c r="BJ329" s="50">
        <v>0.73611111111111105</v>
      </c>
      <c r="BK329" s="50">
        <v>0.73958333333333304</v>
      </c>
      <c r="BL329" s="50">
        <v>0.72916666666666663</v>
      </c>
      <c r="BM329" s="44" t="s">
        <v>1432</v>
      </c>
      <c r="BN329" s="44" t="s">
        <v>1433</v>
      </c>
      <c r="BO329" s="44">
        <v>1011.92076098</v>
      </c>
      <c r="BP329" s="44">
        <v>23.4444444444444</v>
      </c>
      <c r="BQ329" s="44">
        <v>0</v>
      </c>
      <c r="BR329" s="44">
        <v>59</v>
      </c>
      <c r="BS329" s="44">
        <v>112</v>
      </c>
      <c r="BT329" s="44">
        <v>4.9000000000000004</v>
      </c>
      <c r="BU329" s="44">
        <v>7</v>
      </c>
      <c r="BV329" s="44">
        <v>0.2</v>
      </c>
      <c r="BW329" s="44">
        <v>4</v>
      </c>
      <c r="BX329" s="44" t="s">
        <v>1280</v>
      </c>
      <c r="BY329" s="44">
        <v>24</v>
      </c>
      <c r="BZ329" s="44">
        <v>21</v>
      </c>
      <c r="CA329" s="44">
        <v>25</v>
      </c>
      <c r="CB329" s="44">
        <v>21</v>
      </c>
      <c r="CC329" s="44">
        <v>25</v>
      </c>
      <c r="CD329" s="44">
        <v>21</v>
      </c>
      <c r="CE329" s="44">
        <v>24</v>
      </c>
      <c r="CF329" s="44">
        <v>21</v>
      </c>
    </row>
    <row r="330" spans="1:84">
      <c r="A330" s="44" t="s">
        <v>4</v>
      </c>
      <c r="B330" s="45" t="s">
        <v>22</v>
      </c>
      <c r="O330" s="46">
        <v>7.4074074074074068E-3</v>
      </c>
      <c r="P330" s="44" t="s">
        <v>100</v>
      </c>
      <c r="Q330" s="44" t="s">
        <v>67</v>
      </c>
      <c r="R330" s="44" t="s">
        <v>41</v>
      </c>
      <c r="U330" s="44" t="s">
        <v>36</v>
      </c>
      <c r="V330" s="44" t="s">
        <v>580</v>
      </c>
      <c r="AJ330" s="49">
        <v>42620</v>
      </c>
      <c r="AK330" s="60">
        <v>0.73611111111111105</v>
      </c>
      <c r="AL330" s="60">
        <v>0.73958333333333304</v>
      </c>
      <c r="AM330" s="60">
        <f t="shared" si="25"/>
        <v>0.72916666666666663</v>
      </c>
      <c r="AN330" s="44" t="str">
        <f t="shared" si="27"/>
        <v>07/09/2016 17:45:00</v>
      </c>
      <c r="AO330" s="61" t="str">
        <f t="shared" si="28"/>
        <v>07/09/2016 17:30:00</v>
      </c>
      <c r="AP330" s="44">
        <f>VLOOKUP($AN330, [1]TableView_704030_20160816_20160!$D$2:$M$5095,3,FALSE)</f>
        <v>1011.92076098</v>
      </c>
      <c r="AQ330" s="44">
        <f>VLOOKUP($AN330, [1]TableView_704030_20160816_20160!$D$2:$M$5095,8,FALSE)</f>
        <v>23.4444444444444</v>
      </c>
      <c r="AR330" s="44">
        <f>VLOOKUP($AN330, [1]TableView_704030_20160816_20160!$D$2:$M$5095,10,FALSE)</f>
        <v>0</v>
      </c>
      <c r="AS330" s="44">
        <f>VLOOKUP($AN330, [1]TableView_704030_20160816_20160!$D$2:$M$5095,4,FALSE)</f>
        <v>59</v>
      </c>
      <c r="AT330" s="44">
        <f>VLOOKUP($AN330, [1]TableView_704030_20160816_20160!$D$2:$M$5095,6,FALSE)</f>
        <v>112</v>
      </c>
      <c r="AU330" s="44">
        <f>VLOOKUP($AN330, [1]TableView_704030_20160816_20160!$D$2:$M$5095,7,FALSE)</f>
        <v>4.9000000000000004</v>
      </c>
      <c r="AV330" s="44">
        <f>VLOOKUP($AN330, [1]TableView_704030_20160816_20160!$D$2:$M$5095,2,FALSE)</f>
        <v>7</v>
      </c>
      <c r="AW330" s="44">
        <f>VLOOKUP($AO330, [2]aacb8965d69cc6fd1cb3a5cae9e8ae7!$C$6:$F$853,4,FALSE)</f>
        <v>0.2</v>
      </c>
      <c r="AX330" s="15">
        <v>4</v>
      </c>
      <c r="AY330" s="44" t="str">
        <f t="shared" si="29"/>
        <v>07/09/2016 4</v>
      </c>
      <c r="AZ330" s="44">
        <f>VLOOKUP($AY330, [3]Sheet1!$D$3:$T$89,2,FALSE)</f>
        <v>24</v>
      </c>
      <c r="BA330" s="44">
        <f>VLOOKUP($AY330, [3]Sheet1!$D$3:$T$89,3,FALSE)</f>
        <v>21</v>
      </c>
      <c r="BB330" s="44">
        <f>VLOOKUP($AY330, [3]Sheet1!$D$3:$T$89,6,FALSE)</f>
        <v>25</v>
      </c>
      <c r="BC330" s="44">
        <f>VLOOKUP($AY330, [3]Sheet1!$D$3:$T$89,7,FALSE)</f>
        <v>21</v>
      </c>
      <c r="BD330" s="44">
        <f>VLOOKUP($AY330, [3]Sheet1!$D$3:$T$89,10,FALSE)</f>
        <v>25</v>
      </c>
      <c r="BE330" s="44">
        <f>VLOOKUP($AY330, [3]Sheet1!$D$3:$T$89,11,FALSE)</f>
        <v>21</v>
      </c>
      <c r="BF330" s="44">
        <f>VLOOKUP($AY330, [3]Sheet1!$D$3:$T$89,14,FALSE)</f>
        <v>24</v>
      </c>
      <c r="BG330" s="44">
        <f>VLOOKUP($AY330, [3]Sheet1!$D$3:$T$89,15,FALSE)</f>
        <v>21</v>
      </c>
      <c r="BI330" s="49">
        <v>42620</v>
      </c>
      <c r="BJ330" s="50">
        <v>0.73611111111111105</v>
      </c>
      <c r="BK330" s="50">
        <v>0.73958333333333304</v>
      </c>
      <c r="BL330" s="50">
        <v>0.72916666666666663</v>
      </c>
      <c r="BM330" s="44" t="s">
        <v>1432</v>
      </c>
      <c r="BN330" s="44" t="s">
        <v>1433</v>
      </c>
      <c r="BO330" s="44">
        <v>1011.92076098</v>
      </c>
      <c r="BP330" s="44">
        <v>23.4444444444444</v>
      </c>
      <c r="BQ330" s="44">
        <v>0</v>
      </c>
      <c r="BR330" s="44">
        <v>59</v>
      </c>
      <c r="BS330" s="44">
        <v>112</v>
      </c>
      <c r="BT330" s="44">
        <v>4.9000000000000004</v>
      </c>
      <c r="BU330" s="44">
        <v>7</v>
      </c>
      <c r="BV330" s="44">
        <v>0.2</v>
      </c>
      <c r="BW330" s="44">
        <v>4</v>
      </c>
      <c r="BX330" s="44" t="s">
        <v>1280</v>
      </c>
      <c r="BY330" s="44">
        <v>24</v>
      </c>
      <c r="BZ330" s="44">
        <v>21</v>
      </c>
      <c r="CA330" s="44">
        <v>25</v>
      </c>
      <c r="CB330" s="44">
        <v>21</v>
      </c>
      <c r="CC330" s="44">
        <v>25</v>
      </c>
      <c r="CD330" s="44">
        <v>21</v>
      </c>
      <c r="CE330" s="44">
        <v>24</v>
      </c>
      <c r="CF330" s="44">
        <v>21</v>
      </c>
    </row>
    <row r="331" spans="1:84">
      <c r="A331" s="44" t="s">
        <v>5</v>
      </c>
      <c r="B331" s="45" t="s">
        <v>23</v>
      </c>
      <c r="O331" s="46">
        <v>7.5578703703703702E-3</v>
      </c>
      <c r="P331" s="44" t="s">
        <v>100</v>
      </c>
      <c r="Q331" s="44" t="s">
        <v>478</v>
      </c>
      <c r="R331" s="44" t="s">
        <v>42</v>
      </c>
      <c r="S331" s="44">
        <v>9</v>
      </c>
      <c r="U331" s="44" t="s">
        <v>36</v>
      </c>
      <c r="V331" s="44" t="s">
        <v>583</v>
      </c>
      <c r="AJ331" s="49">
        <v>42620</v>
      </c>
      <c r="AK331" s="60">
        <v>0.73611111111111105</v>
      </c>
      <c r="AL331" s="60">
        <v>0.73958333333333304</v>
      </c>
      <c r="AM331" s="60">
        <f t="shared" si="25"/>
        <v>0.72916666666666663</v>
      </c>
      <c r="AN331" s="44" t="str">
        <f t="shared" si="27"/>
        <v>07/09/2016 17:45:00</v>
      </c>
      <c r="AO331" s="61" t="str">
        <f t="shared" si="28"/>
        <v>07/09/2016 17:30:00</v>
      </c>
      <c r="AP331" s="44">
        <f>VLOOKUP($AN331, [1]TableView_704030_20160816_20160!$D$2:$M$5095,3,FALSE)</f>
        <v>1011.92076098</v>
      </c>
      <c r="AQ331" s="44">
        <f>VLOOKUP($AN331, [1]TableView_704030_20160816_20160!$D$2:$M$5095,8,FALSE)</f>
        <v>23.4444444444444</v>
      </c>
      <c r="AR331" s="44">
        <f>VLOOKUP($AN331, [1]TableView_704030_20160816_20160!$D$2:$M$5095,10,FALSE)</f>
        <v>0</v>
      </c>
      <c r="AS331" s="44">
        <f>VLOOKUP($AN331, [1]TableView_704030_20160816_20160!$D$2:$M$5095,4,FALSE)</f>
        <v>59</v>
      </c>
      <c r="AT331" s="44">
        <f>VLOOKUP($AN331, [1]TableView_704030_20160816_20160!$D$2:$M$5095,6,FALSE)</f>
        <v>112</v>
      </c>
      <c r="AU331" s="44">
        <f>VLOOKUP($AN331, [1]TableView_704030_20160816_20160!$D$2:$M$5095,7,FALSE)</f>
        <v>4.9000000000000004</v>
      </c>
      <c r="AV331" s="44">
        <f>VLOOKUP($AN331, [1]TableView_704030_20160816_20160!$D$2:$M$5095,2,FALSE)</f>
        <v>7</v>
      </c>
      <c r="AW331" s="44">
        <f>VLOOKUP($AO331, [2]aacb8965d69cc6fd1cb3a5cae9e8ae7!$C$6:$F$853,4,FALSE)</f>
        <v>0.2</v>
      </c>
      <c r="AX331" s="15">
        <v>4</v>
      </c>
      <c r="AY331" s="44" t="str">
        <f t="shared" si="29"/>
        <v>07/09/2016 4</v>
      </c>
      <c r="AZ331" s="44">
        <f>VLOOKUP($AY331, [3]Sheet1!$D$3:$T$89,2,FALSE)</f>
        <v>24</v>
      </c>
      <c r="BA331" s="44">
        <f>VLOOKUP($AY331, [3]Sheet1!$D$3:$T$89,3,FALSE)</f>
        <v>21</v>
      </c>
      <c r="BB331" s="44">
        <f>VLOOKUP($AY331, [3]Sheet1!$D$3:$T$89,6,FALSE)</f>
        <v>25</v>
      </c>
      <c r="BC331" s="44">
        <f>VLOOKUP($AY331, [3]Sheet1!$D$3:$T$89,7,FALSE)</f>
        <v>21</v>
      </c>
      <c r="BD331" s="44">
        <f>VLOOKUP($AY331, [3]Sheet1!$D$3:$T$89,10,FALSE)</f>
        <v>25</v>
      </c>
      <c r="BE331" s="44">
        <f>VLOOKUP($AY331, [3]Sheet1!$D$3:$T$89,11,FALSE)</f>
        <v>21</v>
      </c>
      <c r="BF331" s="44">
        <f>VLOOKUP($AY331, [3]Sheet1!$D$3:$T$89,14,FALSE)</f>
        <v>24</v>
      </c>
      <c r="BG331" s="44">
        <f>VLOOKUP($AY331, [3]Sheet1!$D$3:$T$89,15,FALSE)</f>
        <v>21</v>
      </c>
      <c r="BI331" s="49">
        <v>42620</v>
      </c>
      <c r="BJ331" s="50">
        <v>0.73611111111111105</v>
      </c>
      <c r="BK331" s="50">
        <v>0.73958333333333304</v>
      </c>
      <c r="BL331" s="50">
        <v>0.72916666666666663</v>
      </c>
      <c r="BM331" s="44" t="s">
        <v>1432</v>
      </c>
      <c r="BN331" s="44" t="s">
        <v>1433</v>
      </c>
      <c r="BO331" s="44">
        <v>1011.92076098</v>
      </c>
      <c r="BP331" s="44">
        <v>23.4444444444444</v>
      </c>
      <c r="BQ331" s="44">
        <v>0</v>
      </c>
      <c r="BR331" s="44">
        <v>59</v>
      </c>
      <c r="BS331" s="44">
        <v>112</v>
      </c>
      <c r="BT331" s="44">
        <v>4.9000000000000004</v>
      </c>
      <c r="BU331" s="44">
        <v>7</v>
      </c>
      <c r="BV331" s="44">
        <v>0.2</v>
      </c>
      <c r="BW331" s="44">
        <v>4</v>
      </c>
      <c r="BX331" s="44" t="s">
        <v>1280</v>
      </c>
      <c r="BY331" s="44">
        <v>24</v>
      </c>
      <c r="BZ331" s="44">
        <v>21</v>
      </c>
      <c r="CA331" s="44">
        <v>25</v>
      </c>
      <c r="CB331" s="44">
        <v>21</v>
      </c>
      <c r="CC331" s="44">
        <v>25</v>
      </c>
      <c r="CD331" s="44">
        <v>21</v>
      </c>
      <c r="CE331" s="44">
        <v>24</v>
      </c>
      <c r="CF331" s="44">
        <v>21</v>
      </c>
    </row>
    <row r="332" spans="1:84">
      <c r="A332" s="44" t="s">
        <v>6</v>
      </c>
      <c r="B332" s="45" t="s">
        <v>48</v>
      </c>
      <c r="O332" s="46">
        <v>1.0787037037037038E-2</v>
      </c>
      <c r="P332" s="44" t="s">
        <v>100</v>
      </c>
      <c r="Q332" s="44" t="s">
        <v>579</v>
      </c>
      <c r="R332" s="44" t="s">
        <v>136</v>
      </c>
      <c r="S332" s="44">
        <v>9</v>
      </c>
      <c r="U332" s="44" t="s">
        <v>36</v>
      </c>
      <c r="V332" s="44" t="s">
        <v>584</v>
      </c>
      <c r="AJ332" s="49">
        <v>42620</v>
      </c>
      <c r="AK332" s="60">
        <v>0.73611111111111105</v>
      </c>
      <c r="AL332" s="60">
        <v>0.73958333333333304</v>
      </c>
      <c r="AM332" s="60">
        <f t="shared" ref="AM332:AM395" si="30">ROUND(AK332*(24*60/30),0)/(24*60/30)</f>
        <v>0.72916666666666663</v>
      </c>
      <c r="AN332" s="44" t="str">
        <f t="shared" si="27"/>
        <v>07/09/2016 17:45:00</v>
      </c>
      <c r="AO332" s="61" t="str">
        <f t="shared" si="28"/>
        <v>07/09/2016 17:30:00</v>
      </c>
      <c r="AP332" s="44">
        <f>VLOOKUP($AN332, [1]TableView_704030_20160816_20160!$D$2:$M$5095,3,FALSE)</f>
        <v>1011.92076098</v>
      </c>
      <c r="AQ332" s="44">
        <f>VLOOKUP($AN332, [1]TableView_704030_20160816_20160!$D$2:$M$5095,8,FALSE)</f>
        <v>23.4444444444444</v>
      </c>
      <c r="AR332" s="44">
        <f>VLOOKUP($AN332, [1]TableView_704030_20160816_20160!$D$2:$M$5095,10,FALSE)</f>
        <v>0</v>
      </c>
      <c r="AS332" s="44">
        <f>VLOOKUP($AN332, [1]TableView_704030_20160816_20160!$D$2:$M$5095,4,FALSE)</f>
        <v>59</v>
      </c>
      <c r="AT332" s="44">
        <f>VLOOKUP($AN332, [1]TableView_704030_20160816_20160!$D$2:$M$5095,6,FALSE)</f>
        <v>112</v>
      </c>
      <c r="AU332" s="44">
        <f>VLOOKUP($AN332, [1]TableView_704030_20160816_20160!$D$2:$M$5095,7,FALSE)</f>
        <v>4.9000000000000004</v>
      </c>
      <c r="AV332" s="44">
        <f>VLOOKUP($AN332, [1]TableView_704030_20160816_20160!$D$2:$M$5095,2,FALSE)</f>
        <v>7</v>
      </c>
      <c r="AW332" s="44">
        <f>VLOOKUP($AO332, [2]aacb8965d69cc6fd1cb3a5cae9e8ae7!$C$6:$F$853,4,FALSE)</f>
        <v>0.2</v>
      </c>
      <c r="AX332" s="15">
        <v>4</v>
      </c>
      <c r="AY332" s="44" t="str">
        <f t="shared" si="29"/>
        <v>07/09/2016 4</v>
      </c>
      <c r="AZ332" s="44">
        <f>VLOOKUP($AY332, [3]Sheet1!$D$3:$T$89,2,FALSE)</f>
        <v>24</v>
      </c>
      <c r="BA332" s="44">
        <f>VLOOKUP($AY332, [3]Sheet1!$D$3:$T$89,3,FALSE)</f>
        <v>21</v>
      </c>
      <c r="BB332" s="44">
        <f>VLOOKUP($AY332, [3]Sheet1!$D$3:$T$89,6,FALSE)</f>
        <v>25</v>
      </c>
      <c r="BC332" s="44">
        <f>VLOOKUP($AY332, [3]Sheet1!$D$3:$T$89,7,FALSE)</f>
        <v>21</v>
      </c>
      <c r="BD332" s="44">
        <f>VLOOKUP($AY332, [3]Sheet1!$D$3:$T$89,10,FALSE)</f>
        <v>25</v>
      </c>
      <c r="BE332" s="44">
        <f>VLOOKUP($AY332, [3]Sheet1!$D$3:$T$89,11,FALSE)</f>
        <v>21</v>
      </c>
      <c r="BF332" s="44">
        <f>VLOOKUP($AY332, [3]Sheet1!$D$3:$T$89,14,FALSE)</f>
        <v>24</v>
      </c>
      <c r="BG332" s="44">
        <f>VLOOKUP($AY332, [3]Sheet1!$D$3:$T$89,15,FALSE)</f>
        <v>21</v>
      </c>
      <c r="BI332" s="49">
        <v>42620</v>
      </c>
      <c r="BJ332" s="50">
        <v>0.73611111111111105</v>
      </c>
      <c r="BK332" s="50">
        <v>0.73958333333333304</v>
      </c>
      <c r="BL332" s="50">
        <v>0.72916666666666663</v>
      </c>
      <c r="BM332" s="44" t="s">
        <v>1432</v>
      </c>
      <c r="BN332" s="44" t="s">
        <v>1433</v>
      </c>
      <c r="BO332" s="44">
        <v>1011.92076098</v>
      </c>
      <c r="BP332" s="44">
        <v>23.4444444444444</v>
      </c>
      <c r="BQ332" s="44">
        <v>0</v>
      </c>
      <c r="BR332" s="44">
        <v>59</v>
      </c>
      <c r="BS332" s="44">
        <v>112</v>
      </c>
      <c r="BT332" s="44">
        <v>4.9000000000000004</v>
      </c>
      <c r="BU332" s="44">
        <v>7</v>
      </c>
      <c r="BV332" s="44">
        <v>0.2</v>
      </c>
      <c r="BW332" s="44">
        <v>4</v>
      </c>
      <c r="BX332" s="44" t="s">
        <v>1280</v>
      </c>
      <c r="BY332" s="44">
        <v>24</v>
      </c>
      <c r="BZ332" s="44">
        <v>21</v>
      </c>
      <c r="CA332" s="44">
        <v>25</v>
      </c>
      <c r="CB332" s="44">
        <v>21</v>
      </c>
      <c r="CC332" s="44">
        <v>25</v>
      </c>
      <c r="CD332" s="44">
        <v>21</v>
      </c>
      <c r="CE332" s="44">
        <v>24</v>
      </c>
      <c r="CF332" s="44">
        <v>21</v>
      </c>
    </row>
    <row r="333" spans="1:84">
      <c r="A333" s="44" t="s">
        <v>7</v>
      </c>
      <c r="B333" s="45" t="s">
        <v>578</v>
      </c>
      <c r="O333" s="46">
        <v>2.0833333333333332E-2</v>
      </c>
      <c r="AJ333" s="49">
        <v>42620</v>
      </c>
      <c r="AK333" s="60">
        <v>0.73611111111111105</v>
      </c>
      <c r="AL333" s="60">
        <v>0.73958333333333304</v>
      </c>
      <c r="AM333" s="60">
        <f t="shared" si="30"/>
        <v>0.72916666666666663</v>
      </c>
      <c r="AN333" s="44" t="str">
        <f t="shared" si="27"/>
        <v>07/09/2016 17:45:00</v>
      </c>
      <c r="AO333" s="61" t="str">
        <f t="shared" si="28"/>
        <v>07/09/2016 17:30:00</v>
      </c>
      <c r="AP333" s="44">
        <f>VLOOKUP($AN333, [1]TableView_704030_20160816_20160!$D$2:$M$5095,3,FALSE)</f>
        <v>1011.92076098</v>
      </c>
      <c r="AQ333" s="44">
        <f>VLOOKUP($AN333, [1]TableView_704030_20160816_20160!$D$2:$M$5095,8,FALSE)</f>
        <v>23.4444444444444</v>
      </c>
      <c r="AR333" s="44">
        <f>VLOOKUP($AN333, [1]TableView_704030_20160816_20160!$D$2:$M$5095,10,FALSE)</f>
        <v>0</v>
      </c>
      <c r="AS333" s="44">
        <f>VLOOKUP($AN333, [1]TableView_704030_20160816_20160!$D$2:$M$5095,4,FALSE)</f>
        <v>59</v>
      </c>
      <c r="AT333" s="44">
        <f>VLOOKUP($AN333, [1]TableView_704030_20160816_20160!$D$2:$M$5095,6,FALSE)</f>
        <v>112</v>
      </c>
      <c r="AU333" s="44">
        <f>VLOOKUP($AN333, [1]TableView_704030_20160816_20160!$D$2:$M$5095,7,FALSE)</f>
        <v>4.9000000000000004</v>
      </c>
      <c r="AV333" s="44">
        <f>VLOOKUP($AN333, [1]TableView_704030_20160816_20160!$D$2:$M$5095,2,FALSE)</f>
        <v>7</v>
      </c>
      <c r="AW333" s="44">
        <f>VLOOKUP($AO333, [2]aacb8965d69cc6fd1cb3a5cae9e8ae7!$C$6:$F$853,4,FALSE)</f>
        <v>0.2</v>
      </c>
      <c r="AX333" s="15">
        <v>4</v>
      </c>
      <c r="AY333" s="44" t="str">
        <f t="shared" si="29"/>
        <v>07/09/2016 4</v>
      </c>
      <c r="AZ333" s="44">
        <f>VLOOKUP($AY333, [3]Sheet1!$D$3:$T$89,2,FALSE)</f>
        <v>24</v>
      </c>
      <c r="BA333" s="44">
        <f>VLOOKUP($AY333, [3]Sheet1!$D$3:$T$89,3,FALSE)</f>
        <v>21</v>
      </c>
      <c r="BB333" s="44">
        <f>VLOOKUP($AY333, [3]Sheet1!$D$3:$T$89,6,FALSE)</f>
        <v>25</v>
      </c>
      <c r="BC333" s="44">
        <f>VLOOKUP($AY333, [3]Sheet1!$D$3:$T$89,7,FALSE)</f>
        <v>21</v>
      </c>
      <c r="BD333" s="44">
        <f>VLOOKUP($AY333, [3]Sheet1!$D$3:$T$89,10,FALSE)</f>
        <v>25</v>
      </c>
      <c r="BE333" s="44">
        <f>VLOOKUP($AY333, [3]Sheet1!$D$3:$T$89,11,FALSE)</f>
        <v>21</v>
      </c>
      <c r="BF333" s="44">
        <f>VLOOKUP($AY333, [3]Sheet1!$D$3:$T$89,14,FALSE)</f>
        <v>24</v>
      </c>
      <c r="BG333" s="44">
        <f>VLOOKUP($AY333, [3]Sheet1!$D$3:$T$89,15,FALSE)</f>
        <v>21</v>
      </c>
      <c r="BI333" s="49">
        <v>42620</v>
      </c>
      <c r="BJ333" s="50">
        <v>0.73611111111111105</v>
      </c>
      <c r="BK333" s="50">
        <v>0.73958333333333304</v>
      </c>
      <c r="BL333" s="50">
        <v>0.72916666666666663</v>
      </c>
      <c r="BM333" s="44" t="s">
        <v>1432</v>
      </c>
      <c r="BN333" s="44" t="s">
        <v>1433</v>
      </c>
      <c r="BO333" s="44">
        <v>1011.92076098</v>
      </c>
      <c r="BP333" s="44">
        <v>23.4444444444444</v>
      </c>
      <c r="BQ333" s="44">
        <v>0</v>
      </c>
      <c r="BR333" s="44">
        <v>59</v>
      </c>
      <c r="BS333" s="44">
        <v>112</v>
      </c>
      <c r="BT333" s="44">
        <v>4.9000000000000004</v>
      </c>
      <c r="BU333" s="44">
        <v>7</v>
      </c>
      <c r="BV333" s="44">
        <v>0.2</v>
      </c>
      <c r="BW333" s="44">
        <v>4</v>
      </c>
      <c r="BX333" s="44" t="s">
        <v>1280</v>
      </c>
      <c r="BY333" s="44">
        <v>24</v>
      </c>
      <c r="BZ333" s="44">
        <v>21</v>
      </c>
      <c r="CA333" s="44">
        <v>25</v>
      </c>
      <c r="CB333" s="44">
        <v>21</v>
      </c>
      <c r="CC333" s="44">
        <v>25</v>
      </c>
      <c r="CD333" s="44">
        <v>21</v>
      </c>
      <c r="CE333" s="44">
        <v>24</v>
      </c>
      <c r="CF333" s="44">
        <v>21</v>
      </c>
    </row>
    <row r="334" spans="1:84" s="28" customFormat="1">
      <c r="B334" s="51"/>
      <c r="D334" s="52"/>
      <c r="M334" s="54"/>
      <c r="O334" s="52"/>
      <c r="X334" s="54"/>
      <c r="Z334" s="52"/>
      <c r="AJ334" s="49">
        <v>42620</v>
      </c>
      <c r="AK334" s="60">
        <v>0.73611111111111105</v>
      </c>
      <c r="AL334" s="60">
        <v>0.73958333333333304</v>
      </c>
      <c r="AM334" s="60">
        <f t="shared" si="30"/>
        <v>0.72916666666666663</v>
      </c>
      <c r="AN334" s="44" t="str">
        <f t="shared" si="27"/>
        <v>07/09/2016 17:45:00</v>
      </c>
      <c r="AO334" s="61" t="str">
        <f t="shared" si="28"/>
        <v>07/09/2016 17:30:00</v>
      </c>
      <c r="AP334" s="44">
        <f>VLOOKUP($AN334, [1]TableView_704030_20160816_20160!$D$2:$M$5095,3,FALSE)</f>
        <v>1011.92076098</v>
      </c>
      <c r="AQ334" s="44">
        <f>VLOOKUP($AN334, [1]TableView_704030_20160816_20160!$D$2:$M$5095,8,FALSE)</f>
        <v>23.4444444444444</v>
      </c>
      <c r="AR334" s="44">
        <f>VLOOKUP($AN334, [1]TableView_704030_20160816_20160!$D$2:$M$5095,10,FALSE)</f>
        <v>0</v>
      </c>
      <c r="AS334" s="44">
        <f>VLOOKUP($AN334, [1]TableView_704030_20160816_20160!$D$2:$M$5095,4,FALSE)</f>
        <v>59</v>
      </c>
      <c r="AT334" s="44">
        <f>VLOOKUP($AN334, [1]TableView_704030_20160816_20160!$D$2:$M$5095,6,FALSE)</f>
        <v>112</v>
      </c>
      <c r="AU334" s="44">
        <f>VLOOKUP($AN334, [1]TableView_704030_20160816_20160!$D$2:$M$5095,7,FALSE)</f>
        <v>4.9000000000000004</v>
      </c>
      <c r="AV334" s="44">
        <f>VLOOKUP($AN334, [1]TableView_704030_20160816_20160!$D$2:$M$5095,2,FALSE)</f>
        <v>7</v>
      </c>
      <c r="AW334" s="44">
        <f>VLOOKUP($AO334, [2]aacb8965d69cc6fd1cb3a5cae9e8ae7!$C$6:$F$853,4,FALSE)</f>
        <v>0.2</v>
      </c>
      <c r="AX334" s="15">
        <v>4</v>
      </c>
      <c r="AY334" s="44" t="str">
        <f t="shared" si="29"/>
        <v>07/09/2016 4</v>
      </c>
      <c r="AZ334" s="44">
        <f>VLOOKUP($AY334, [3]Sheet1!$D$3:$T$89,2,FALSE)</f>
        <v>24</v>
      </c>
      <c r="BA334" s="44">
        <f>VLOOKUP($AY334, [3]Sheet1!$D$3:$T$89,3,FALSE)</f>
        <v>21</v>
      </c>
      <c r="BB334" s="44">
        <f>VLOOKUP($AY334, [3]Sheet1!$D$3:$T$89,6,FALSE)</f>
        <v>25</v>
      </c>
      <c r="BC334" s="44">
        <f>VLOOKUP($AY334, [3]Sheet1!$D$3:$T$89,7,FALSE)</f>
        <v>21</v>
      </c>
      <c r="BD334" s="44">
        <f>VLOOKUP($AY334, [3]Sheet1!$D$3:$T$89,10,FALSE)</f>
        <v>25</v>
      </c>
      <c r="BE334" s="44">
        <f>VLOOKUP($AY334, [3]Sheet1!$D$3:$T$89,11,FALSE)</f>
        <v>21</v>
      </c>
      <c r="BF334" s="44">
        <f>VLOOKUP($AY334, [3]Sheet1!$D$3:$T$89,14,FALSE)</f>
        <v>24</v>
      </c>
      <c r="BG334" s="44">
        <f>VLOOKUP($AY334, [3]Sheet1!$D$3:$T$89,15,FALSE)</f>
        <v>21</v>
      </c>
      <c r="BI334" s="58">
        <v>42620</v>
      </c>
      <c r="BJ334" s="59">
        <v>0.73611111111111105</v>
      </c>
      <c r="BK334" s="59">
        <v>0.73958333333333304</v>
      </c>
      <c r="BL334" s="59">
        <v>0.72916666666666663</v>
      </c>
      <c r="BM334" s="28" t="s">
        <v>1432</v>
      </c>
      <c r="BN334" s="28" t="s">
        <v>1433</v>
      </c>
      <c r="BO334" s="28">
        <v>1011.92076098</v>
      </c>
      <c r="BP334" s="28">
        <v>23.4444444444444</v>
      </c>
      <c r="BQ334" s="28">
        <v>0</v>
      </c>
      <c r="BR334" s="28">
        <v>59</v>
      </c>
      <c r="BS334" s="28">
        <v>112</v>
      </c>
      <c r="BT334" s="28">
        <v>4.9000000000000004</v>
      </c>
      <c r="BU334" s="28">
        <v>7</v>
      </c>
      <c r="BV334" s="28">
        <v>0.2</v>
      </c>
      <c r="BW334" s="28">
        <v>4</v>
      </c>
      <c r="BX334" s="28" t="s">
        <v>1280</v>
      </c>
      <c r="BY334" s="28">
        <v>24</v>
      </c>
      <c r="BZ334" s="28">
        <v>21</v>
      </c>
      <c r="CA334" s="28">
        <v>25</v>
      </c>
      <c r="CB334" s="28">
        <v>21</v>
      </c>
      <c r="CC334" s="28">
        <v>25</v>
      </c>
      <c r="CD334" s="28">
        <v>21</v>
      </c>
      <c r="CE334" s="28">
        <v>24</v>
      </c>
      <c r="CF334" s="28">
        <v>21</v>
      </c>
    </row>
    <row r="335" spans="1:84">
      <c r="A335" s="44" t="s">
        <v>0</v>
      </c>
      <c r="B335" s="45" t="s">
        <v>591</v>
      </c>
      <c r="D335" s="46">
        <v>0</v>
      </c>
      <c r="E335" s="44" t="s">
        <v>32</v>
      </c>
      <c r="O335" s="46">
        <v>0</v>
      </c>
      <c r="P335" s="15" t="s">
        <v>100</v>
      </c>
      <c r="Q335" s="15" t="s">
        <v>34</v>
      </c>
      <c r="U335" s="15" t="s">
        <v>36</v>
      </c>
      <c r="V335" s="15" t="s">
        <v>502</v>
      </c>
      <c r="Z335" s="46">
        <v>0</v>
      </c>
      <c r="AA335" s="44" t="s">
        <v>32</v>
      </c>
      <c r="AJ335" s="49">
        <v>42621</v>
      </c>
      <c r="AK335" s="60">
        <v>0.45208333333333334</v>
      </c>
      <c r="AL335" s="60">
        <f t="shared" si="26"/>
        <v>0.4513888888888889</v>
      </c>
      <c r="AM335" s="60">
        <f t="shared" si="30"/>
        <v>0.45833333333333331</v>
      </c>
      <c r="AN335" s="44" t="str">
        <f t="shared" si="27"/>
        <v>08/09/2016 10:50:00</v>
      </c>
      <c r="AO335" s="61" t="str">
        <f t="shared" si="28"/>
        <v>08/09/2016 11:00:00</v>
      </c>
      <c r="AP335" s="44">
        <f>VLOOKUP($AN335, [1]TableView_704030_20160816_20160!$D$2:$M$5095,3,FALSE)</f>
        <v>1010.80325261</v>
      </c>
      <c r="AQ335" s="44">
        <f>VLOOKUP($AN335, [1]TableView_704030_20160816_20160!$D$2:$M$5095,8,FALSE)</f>
        <v>20.7222222222222</v>
      </c>
      <c r="AR335" s="44">
        <f>VLOOKUP($AN335, [1]TableView_704030_20160816_20160!$D$2:$M$5095,10,FALSE)</f>
        <v>0</v>
      </c>
      <c r="AS335" s="44">
        <f>VLOOKUP($AN335, [1]TableView_704030_20160816_20160!$D$2:$M$5095,4,FALSE)</f>
        <v>62</v>
      </c>
      <c r="AT335" s="44">
        <f>VLOOKUP($AN335, [1]TableView_704030_20160816_20160!$D$2:$M$5095,6,FALSE)</f>
        <v>271</v>
      </c>
      <c r="AU335" s="44">
        <f>VLOOKUP($AN335, [1]TableView_704030_20160816_20160!$D$2:$M$5095,7,FALSE)</f>
        <v>6.3</v>
      </c>
      <c r="AV335" s="44">
        <f>VLOOKUP($AN335, [1]TableView_704030_20160816_20160!$D$2:$M$5095,2,FALSE)</f>
        <v>13</v>
      </c>
      <c r="AW335" s="44">
        <f>VLOOKUP($AO335, [2]aacb8965d69cc6fd1cb3a5cae9e8ae7!$C$6:$F$853,4,FALSE)</f>
        <v>2.8</v>
      </c>
      <c r="AX335" s="15">
        <v>1</v>
      </c>
      <c r="AY335" s="44" t="str">
        <f t="shared" si="29"/>
        <v>08/09/2016 1</v>
      </c>
      <c r="AZ335" s="44">
        <f>VLOOKUP($AY335, [3]Sheet1!$D$3:$T$89,2,FALSE)</f>
        <v>28</v>
      </c>
      <c r="BA335" s="44">
        <f>VLOOKUP($AY335, [3]Sheet1!$D$3:$T$89,3,FALSE)</f>
        <v>20</v>
      </c>
      <c r="BB335" s="44">
        <f>VLOOKUP($AY335, [3]Sheet1!$D$3:$T$89,6,FALSE)</f>
        <v>24</v>
      </c>
      <c r="BC335" s="44">
        <f>VLOOKUP($AY335, [3]Sheet1!$D$3:$T$89,7,FALSE)</f>
        <v>19</v>
      </c>
      <c r="BD335" s="44">
        <f>VLOOKUP($AY335, [3]Sheet1!$D$3:$T$89,10,FALSE)</f>
        <v>22</v>
      </c>
      <c r="BE335" s="44">
        <f>VLOOKUP($AY335, [3]Sheet1!$D$3:$T$89,11,FALSE)</f>
        <v>18</v>
      </c>
      <c r="BF335" s="44">
        <f>VLOOKUP($AY335, [3]Sheet1!$D$3:$T$89,14,FALSE)</f>
        <v>20</v>
      </c>
      <c r="BG335" s="44">
        <f>VLOOKUP($AY335, [3]Sheet1!$D$3:$T$89,15,FALSE)</f>
        <v>18</v>
      </c>
      <c r="BI335" s="49">
        <v>42621</v>
      </c>
      <c r="BJ335" s="50">
        <v>0.45208333333333334</v>
      </c>
      <c r="BK335" s="50">
        <v>0.4513888888888889</v>
      </c>
      <c r="BL335" s="50">
        <v>0.45833333333333331</v>
      </c>
      <c r="BM335" s="44" t="s">
        <v>1434</v>
      </c>
      <c r="BN335" s="44" t="s">
        <v>1435</v>
      </c>
      <c r="BO335" s="44">
        <v>1010.80325261</v>
      </c>
      <c r="BP335" s="44">
        <v>20.7222222222222</v>
      </c>
      <c r="BQ335" s="44">
        <v>0</v>
      </c>
      <c r="BR335" s="44">
        <v>62</v>
      </c>
      <c r="BS335" s="44">
        <v>271</v>
      </c>
      <c r="BT335" s="44">
        <v>6.3</v>
      </c>
      <c r="BU335" s="44">
        <v>13</v>
      </c>
      <c r="BV335" s="44">
        <v>2.8</v>
      </c>
      <c r="BW335" s="44">
        <v>1</v>
      </c>
      <c r="BX335" s="44" t="s">
        <v>1282</v>
      </c>
      <c r="BY335" s="44">
        <v>28</v>
      </c>
      <c r="BZ335" s="44">
        <v>20</v>
      </c>
      <c r="CA335" s="44">
        <v>24</v>
      </c>
      <c r="CB335" s="44">
        <v>19</v>
      </c>
      <c r="CC335" s="44">
        <v>22</v>
      </c>
      <c r="CD335" s="44">
        <v>18</v>
      </c>
      <c r="CE335" s="44">
        <v>20</v>
      </c>
      <c r="CF335" s="44">
        <v>18</v>
      </c>
    </row>
    <row r="336" spans="1:84">
      <c r="A336" s="44" t="s">
        <v>1</v>
      </c>
      <c r="B336" s="45" t="s">
        <v>614</v>
      </c>
      <c r="D336" s="46">
        <v>2.0833333333333332E-2</v>
      </c>
      <c r="O336" s="46">
        <v>2.8124999999999995E-3</v>
      </c>
      <c r="P336" s="15" t="s">
        <v>100</v>
      </c>
      <c r="Q336" s="15" t="s">
        <v>67</v>
      </c>
      <c r="R336" s="44" t="s">
        <v>41</v>
      </c>
      <c r="U336" s="15" t="s">
        <v>36</v>
      </c>
      <c r="Z336" s="46">
        <v>2.0833333333333332E-2</v>
      </c>
      <c r="AJ336" s="49">
        <v>42621</v>
      </c>
      <c r="AK336" s="60">
        <v>0.45208333333333334</v>
      </c>
      <c r="AL336" s="60">
        <f t="shared" si="26"/>
        <v>0.4513888888888889</v>
      </c>
      <c r="AM336" s="60">
        <f t="shared" si="30"/>
        <v>0.45833333333333331</v>
      </c>
      <c r="AN336" s="44" t="str">
        <f t="shared" si="27"/>
        <v>08/09/2016 10:50:00</v>
      </c>
      <c r="AO336" s="61" t="str">
        <f t="shared" si="28"/>
        <v>08/09/2016 11:00:00</v>
      </c>
      <c r="AP336" s="44">
        <f>VLOOKUP($AN336, [1]TableView_704030_20160816_20160!$D$2:$M$5095,3,FALSE)</f>
        <v>1010.80325261</v>
      </c>
      <c r="AQ336" s="44">
        <f>VLOOKUP($AN336, [1]TableView_704030_20160816_20160!$D$2:$M$5095,8,FALSE)</f>
        <v>20.7222222222222</v>
      </c>
      <c r="AR336" s="44">
        <f>VLOOKUP($AN336, [1]TableView_704030_20160816_20160!$D$2:$M$5095,10,FALSE)</f>
        <v>0</v>
      </c>
      <c r="AS336" s="44">
        <f>VLOOKUP($AN336, [1]TableView_704030_20160816_20160!$D$2:$M$5095,4,FALSE)</f>
        <v>62</v>
      </c>
      <c r="AT336" s="44">
        <f>VLOOKUP($AN336, [1]TableView_704030_20160816_20160!$D$2:$M$5095,6,FALSE)</f>
        <v>271</v>
      </c>
      <c r="AU336" s="44">
        <f>VLOOKUP($AN336, [1]TableView_704030_20160816_20160!$D$2:$M$5095,7,FALSE)</f>
        <v>6.3</v>
      </c>
      <c r="AV336" s="44">
        <f>VLOOKUP($AN336, [1]TableView_704030_20160816_20160!$D$2:$M$5095,2,FALSE)</f>
        <v>13</v>
      </c>
      <c r="AW336" s="44">
        <f>VLOOKUP($AO336, [2]aacb8965d69cc6fd1cb3a5cae9e8ae7!$C$6:$F$853,4,FALSE)</f>
        <v>2.8</v>
      </c>
      <c r="AX336" s="15">
        <v>1</v>
      </c>
      <c r="AY336" s="44" t="str">
        <f t="shared" si="29"/>
        <v>08/09/2016 1</v>
      </c>
      <c r="AZ336" s="44">
        <f>VLOOKUP($AY336, [3]Sheet1!$D$3:$T$89,2,FALSE)</f>
        <v>28</v>
      </c>
      <c r="BA336" s="44">
        <f>VLOOKUP($AY336, [3]Sheet1!$D$3:$T$89,3,FALSE)</f>
        <v>20</v>
      </c>
      <c r="BB336" s="44">
        <f>VLOOKUP($AY336, [3]Sheet1!$D$3:$T$89,6,FALSE)</f>
        <v>24</v>
      </c>
      <c r="BC336" s="44">
        <f>VLOOKUP($AY336, [3]Sheet1!$D$3:$T$89,7,FALSE)</f>
        <v>19</v>
      </c>
      <c r="BD336" s="44">
        <f>VLOOKUP($AY336, [3]Sheet1!$D$3:$T$89,10,FALSE)</f>
        <v>22</v>
      </c>
      <c r="BE336" s="44">
        <f>VLOOKUP($AY336, [3]Sheet1!$D$3:$T$89,11,FALSE)</f>
        <v>18</v>
      </c>
      <c r="BF336" s="44">
        <f>VLOOKUP($AY336, [3]Sheet1!$D$3:$T$89,14,FALSE)</f>
        <v>20</v>
      </c>
      <c r="BG336" s="44">
        <f>VLOOKUP($AY336, [3]Sheet1!$D$3:$T$89,15,FALSE)</f>
        <v>18</v>
      </c>
      <c r="BI336" s="49">
        <v>42621</v>
      </c>
      <c r="BJ336" s="50">
        <v>0.45208333333333334</v>
      </c>
      <c r="BK336" s="50">
        <v>0.4513888888888889</v>
      </c>
      <c r="BL336" s="50">
        <v>0.45833333333333331</v>
      </c>
      <c r="BM336" s="44" t="s">
        <v>1434</v>
      </c>
      <c r="BN336" s="44" t="s">
        <v>1435</v>
      </c>
      <c r="BO336" s="44">
        <v>1010.80325261</v>
      </c>
      <c r="BP336" s="44">
        <v>20.7222222222222</v>
      </c>
      <c r="BQ336" s="44">
        <v>0</v>
      </c>
      <c r="BR336" s="44">
        <v>62</v>
      </c>
      <c r="BS336" s="44">
        <v>271</v>
      </c>
      <c r="BT336" s="44">
        <v>6.3</v>
      </c>
      <c r="BU336" s="44">
        <v>13</v>
      </c>
      <c r="BV336" s="44">
        <v>2.8</v>
      </c>
      <c r="BW336" s="44">
        <v>1</v>
      </c>
      <c r="BX336" s="44" t="s">
        <v>1282</v>
      </c>
      <c r="BY336" s="44">
        <v>28</v>
      </c>
      <c r="BZ336" s="44">
        <v>20</v>
      </c>
      <c r="CA336" s="44">
        <v>24</v>
      </c>
      <c r="CB336" s="44">
        <v>19</v>
      </c>
      <c r="CC336" s="44">
        <v>22</v>
      </c>
      <c r="CD336" s="44">
        <v>18</v>
      </c>
      <c r="CE336" s="44">
        <v>20</v>
      </c>
      <c r="CF336" s="44">
        <v>18</v>
      </c>
    </row>
    <row r="337" spans="1:84">
      <c r="A337" s="44" t="s">
        <v>2</v>
      </c>
      <c r="B337" s="45" t="s">
        <v>20</v>
      </c>
      <c r="O337" s="46">
        <v>5.9953703703703697E-3</v>
      </c>
      <c r="P337" s="15" t="s">
        <v>100</v>
      </c>
      <c r="Q337" s="15" t="s">
        <v>478</v>
      </c>
      <c r="R337" s="44" t="s">
        <v>42</v>
      </c>
      <c r="S337" s="44">
        <v>9</v>
      </c>
      <c r="U337" s="15" t="s">
        <v>36</v>
      </c>
      <c r="AJ337" s="49">
        <v>42621</v>
      </c>
      <c r="AK337" s="60">
        <v>0.452083333333333</v>
      </c>
      <c r="AL337" s="60">
        <f t="shared" si="26"/>
        <v>0.4513888888888889</v>
      </c>
      <c r="AM337" s="60">
        <f t="shared" si="30"/>
        <v>0.45833333333333331</v>
      </c>
      <c r="AN337" s="44" t="str">
        <f t="shared" si="27"/>
        <v>08/09/2016 10:50:00</v>
      </c>
      <c r="AO337" s="61" t="str">
        <f t="shared" si="28"/>
        <v>08/09/2016 11:00:00</v>
      </c>
      <c r="AP337" s="44">
        <f>VLOOKUP($AN337, [1]TableView_704030_20160816_20160!$D$2:$M$5095,3,FALSE)</f>
        <v>1010.80325261</v>
      </c>
      <c r="AQ337" s="44">
        <f>VLOOKUP($AN337, [1]TableView_704030_20160816_20160!$D$2:$M$5095,8,FALSE)</f>
        <v>20.7222222222222</v>
      </c>
      <c r="AR337" s="44">
        <f>VLOOKUP($AN337, [1]TableView_704030_20160816_20160!$D$2:$M$5095,10,FALSE)</f>
        <v>0</v>
      </c>
      <c r="AS337" s="44">
        <f>VLOOKUP($AN337, [1]TableView_704030_20160816_20160!$D$2:$M$5095,4,FALSE)</f>
        <v>62</v>
      </c>
      <c r="AT337" s="44">
        <f>VLOOKUP($AN337, [1]TableView_704030_20160816_20160!$D$2:$M$5095,6,FALSE)</f>
        <v>271</v>
      </c>
      <c r="AU337" s="44">
        <f>VLOOKUP($AN337, [1]TableView_704030_20160816_20160!$D$2:$M$5095,7,FALSE)</f>
        <v>6.3</v>
      </c>
      <c r="AV337" s="44">
        <f>VLOOKUP($AN337, [1]TableView_704030_20160816_20160!$D$2:$M$5095,2,FALSE)</f>
        <v>13</v>
      </c>
      <c r="AW337" s="44">
        <f>VLOOKUP($AO337, [2]aacb8965d69cc6fd1cb3a5cae9e8ae7!$C$6:$F$853,4,FALSE)</f>
        <v>2.8</v>
      </c>
      <c r="AX337" s="15">
        <v>1</v>
      </c>
      <c r="AY337" s="44" t="str">
        <f t="shared" si="29"/>
        <v>08/09/2016 1</v>
      </c>
      <c r="AZ337" s="44">
        <f>VLOOKUP($AY337, [3]Sheet1!$D$3:$T$89,2,FALSE)</f>
        <v>28</v>
      </c>
      <c r="BA337" s="44">
        <f>VLOOKUP($AY337, [3]Sheet1!$D$3:$T$89,3,FALSE)</f>
        <v>20</v>
      </c>
      <c r="BB337" s="44">
        <f>VLOOKUP($AY337, [3]Sheet1!$D$3:$T$89,6,FALSE)</f>
        <v>24</v>
      </c>
      <c r="BC337" s="44">
        <f>VLOOKUP($AY337, [3]Sheet1!$D$3:$T$89,7,FALSE)</f>
        <v>19</v>
      </c>
      <c r="BD337" s="44">
        <f>VLOOKUP($AY337, [3]Sheet1!$D$3:$T$89,10,FALSE)</f>
        <v>22</v>
      </c>
      <c r="BE337" s="44">
        <f>VLOOKUP($AY337, [3]Sheet1!$D$3:$T$89,11,FALSE)</f>
        <v>18</v>
      </c>
      <c r="BF337" s="44">
        <f>VLOOKUP($AY337, [3]Sheet1!$D$3:$T$89,14,FALSE)</f>
        <v>20</v>
      </c>
      <c r="BG337" s="44">
        <f>VLOOKUP($AY337, [3]Sheet1!$D$3:$T$89,15,FALSE)</f>
        <v>18</v>
      </c>
      <c r="BI337" s="49">
        <v>42621</v>
      </c>
      <c r="BJ337" s="50">
        <v>0.452083333333333</v>
      </c>
      <c r="BK337" s="50">
        <v>0.4513888888888889</v>
      </c>
      <c r="BL337" s="50">
        <v>0.45833333333333331</v>
      </c>
      <c r="BM337" s="44" t="s">
        <v>1434</v>
      </c>
      <c r="BN337" s="44" t="s">
        <v>1435</v>
      </c>
      <c r="BO337" s="44">
        <v>1010.80325261</v>
      </c>
      <c r="BP337" s="44">
        <v>20.7222222222222</v>
      </c>
      <c r="BQ337" s="44">
        <v>0</v>
      </c>
      <c r="BR337" s="44">
        <v>62</v>
      </c>
      <c r="BS337" s="44">
        <v>271</v>
      </c>
      <c r="BT337" s="44">
        <v>6.3</v>
      </c>
      <c r="BU337" s="44">
        <v>13</v>
      </c>
      <c r="BV337" s="44">
        <v>2.8</v>
      </c>
      <c r="BW337" s="44">
        <v>1</v>
      </c>
      <c r="BX337" s="44" t="s">
        <v>1282</v>
      </c>
      <c r="BY337" s="44">
        <v>28</v>
      </c>
      <c r="BZ337" s="44">
        <v>20</v>
      </c>
      <c r="CA337" s="44">
        <v>24</v>
      </c>
      <c r="CB337" s="44">
        <v>19</v>
      </c>
      <c r="CC337" s="44">
        <v>22</v>
      </c>
      <c r="CD337" s="44">
        <v>18</v>
      </c>
      <c r="CE337" s="44">
        <v>20</v>
      </c>
      <c r="CF337" s="44">
        <v>18</v>
      </c>
    </row>
    <row r="338" spans="1:84">
      <c r="A338" s="44" t="s">
        <v>3</v>
      </c>
      <c r="B338" s="45" t="s">
        <v>21</v>
      </c>
      <c r="O338" s="46">
        <v>6.3310185185185197E-3</v>
      </c>
      <c r="P338" s="15" t="s">
        <v>100</v>
      </c>
      <c r="Q338" s="15" t="s">
        <v>34</v>
      </c>
      <c r="U338" s="15" t="s">
        <v>36</v>
      </c>
      <c r="V338" s="44" t="s">
        <v>616</v>
      </c>
      <c r="AJ338" s="49">
        <v>42621</v>
      </c>
      <c r="AK338" s="60">
        <v>0.452083333333333</v>
      </c>
      <c r="AL338" s="60">
        <f t="shared" si="26"/>
        <v>0.4513888888888889</v>
      </c>
      <c r="AM338" s="60">
        <f t="shared" si="30"/>
        <v>0.45833333333333331</v>
      </c>
      <c r="AN338" s="44" t="str">
        <f t="shared" si="27"/>
        <v>08/09/2016 10:50:00</v>
      </c>
      <c r="AO338" s="61" t="str">
        <f t="shared" si="28"/>
        <v>08/09/2016 11:00:00</v>
      </c>
      <c r="AP338" s="44">
        <f>VLOOKUP($AN338, [1]TableView_704030_20160816_20160!$D$2:$M$5095,3,FALSE)</f>
        <v>1010.80325261</v>
      </c>
      <c r="AQ338" s="44">
        <f>VLOOKUP($AN338, [1]TableView_704030_20160816_20160!$D$2:$M$5095,8,FALSE)</f>
        <v>20.7222222222222</v>
      </c>
      <c r="AR338" s="44">
        <f>VLOOKUP($AN338, [1]TableView_704030_20160816_20160!$D$2:$M$5095,10,FALSE)</f>
        <v>0</v>
      </c>
      <c r="AS338" s="44">
        <f>VLOOKUP($AN338, [1]TableView_704030_20160816_20160!$D$2:$M$5095,4,FALSE)</f>
        <v>62</v>
      </c>
      <c r="AT338" s="44">
        <f>VLOOKUP($AN338, [1]TableView_704030_20160816_20160!$D$2:$M$5095,6,FALSE)</f>
        <v>271</v>
      </c>
      <c r="AU338" s="44">
        <f>VLOOKUP($AN338, [1]TableView_704030_20160816_20160!$D$2:$M$5095,7,FALSE)</f>
        <v>6.3</v>
      </c>
      <c r="AV338" s="44">
        <f>VLOOKUP($AN338, [1]TableView_704030_20160816_20160!$D$2:$M$5095,2,FALSE)</f>
        <v>13</v>
      </c>
      <c r="AW338" s="44">
        <f>VLOOKUP($AO338, [2]aacb8965d69cc6fd1cb3a5cae9e8ae7!$C$6:$F$853,4,FALSE)</f>
        <v>2.8</v>
      </c>
      <c r="AX338" s="15">
        <v>1</v>
      </c>
      <c r="AY338" s="44" t="str">
        <f t="shared" si="29"/>
        <v>08/09/2016 1</v>
      </c>
      <c r="AZ338" s="44">
        <f>VLOOKUP($AY338, [3]Sheet1!$D$3:$T$89,2,FALSE)</f>
        <v>28</v>
      </c>
      <c r="BA338" s="44">
        <f>VLOOKUP($AY338, [3]Sheet1!$D$3:$T$89,3,FALSE)</f>
        <v>20</v>
      </c>
      <c r="BB338" s="44">
        <f>VLOOKUP($AY338, [3]Sheet1!$D$3:$T$89,6,FALSE)</f>
        <v>24</v>
      </c>
      <c r="BC338" s="44">
        <f>VLOOKUP($AY338, [3]Sheet1!$D$3:$T$89,7,FALSE)</f>
        <v>19</v>
      </c>
      <c r="BD338" s="44">
        <f>VLOOKUP($AY338, [3]Sheet1!$D$3:$T$89,10,FALSE)</f>
        <v>22</v>
      </c>
      <c r="BE338" s="44">
        <f>VLOOKUP($AY338, [3]Sheet1!$D$3:$T$89,11,FALSE)</f>
        <v>18</v>
      </c>
      <c r="BF338" s="44">
        <f>VLOOKUP($AY338, [3]Sheet1!$D$3:$T$89,14,FALSE)</f>
        <v>20</v>
      </c>
      <c r="BG338" s="44">
        <f>VLOOKUP($AY338, [3]Sheet1!$D$3:$T$89,15,FALSE)</f>
        <v>18</v>
      </c>
      <c r="BI338" s="49">
        <v>42621</v>
      </c>
      <c r="BJ338" s="50">
        <v>0.452083333333333</v>
      </c>
      <c r="BK338" s="50">
        <v>0.4513888888888889</v>
      </c>
      <c r="BL338" s="50">
        <v>0.45833333333333331</v>
      </c>
      <c r="BM338" s="44" t="s">
        <v>1434</v>
      </c>
      <c r="BN338" s="44" t="s">
        <v>1435</v>
      </c>
      <c r="BO338" s="44">
        <v>1010.80325261</v>
      </c>
      <c r="BP338" s="44">
        <v>20.7222222222222</v>
      </c>
      <c r="BQ338" s="44">
        <v>0</v>
      </c>
      <c r="BR338" s="44">
        <v>62</v>
      </c>
      <c r="BS338" s="44">
        <v>271</v>
      </c>
      <c r="BT338" s="44">
        <v>6.3</v>
      </c>
      <c r="BU338" s="44">
        <v>13</v>
      </c>
      <c r="BV338" s="44">
        <v>2.8</v>
      </c>
      <c r="BW338" s="44">
        <v>1</v>
      </c>
      <c r="BX338" s="44" t="s">
        <v>1282</v>
      </c>
      <c r="BY338" s="44">
        <v>28</v>
      </c>
      <c r="BZ338" s="44">
        <v>20</v>
      </c>
      <c r="CA338" s="44">
        <v>24</v>
      </c>
      <c r="CB338" s="44">
        <v>19</v>
      </c>
      <c r="CC338" s="44">
        <v>22</v>
      </c>
      <c r="CD338" s="44">
        <v>18</v>
      </c>
      <c r="CE338" s="44">
        <v>20</v>
      </c>
      <c r="CF338" s="44">
        <v>18</v>
      </c>
    </row>
    <row r="339" spans="1:84">
      <c r="A339" s="44" t="s">
        <v>4</v>
      </c>
      <c r="B339" s="45" t="s">
        <v>22</v>
      </c>
      <c r="O339" s="46">
        <v>1.1620370370370371E-2</v>
      </c>
      <c r="P339" s="15" t="s">
        <v>100</v>
      </c>
      <c r="Q339" s="15" t="s">
        <v>34</v>
      </c>
      <c r="U339" s="15" t="s">
        <v>36</v>
      </c>
      <c r="AJ339" s="49">
        <v>42621</v>
      </c>
      <c r="AK339" s="60">
        <v>0.452083333333333</v>
      </c>
      <c r="AL339" s="60">
        <f t="shared" si="26"/>
        <v>0.4513888888888889</v>
      </c>
      <c r="AM339" s="60">
        <f t="shared" si="30"/>
        <v>0.45833333333333331</v>
      </c>
      <c r="AN339" s="44" t="str">
        <f t="shared" si="27"/>
        <v>08/09/2016 10:50:00</v>
      </c>
      <c r="AO339" s="61" t="str">
        <f t="shared" si="28"/>
        <v>08/09/2016 11:00:00</v>
      </c>
      <c r="AP339" s="44">
        <f>VLOOKUP($AN339, [1]TableView_704030_20160816_20160!$D$2:$M$5095,3,FALSE)</f>
        <v>1010.80325261</v>
      </c>
      <c r="AQ339" s="44">
        <f>VLOOKUP($AN339, [1]TableView_704030_20160816_20160!$D$2:$M$5095,8,FALSE)</f>
        <v>20.7222222222222</v>
      </c>
      <c r="AR339" s="44">
        <f>VLOOKUP($AN339, [1]TableView_704030_20160816_20160!$D$2:$M$5095,10,FALSE)</f>
        <v>0</v>
      </c>
      <c r="AS339" s="44">
        <f>VLOOKUP($AN339, [1]TableView_704030_20160816_20160!$D$2:$M$5095,4,FALSE)</f>
        <v>62</v>
      </c>
      <c r="AT339" s="44">
        <f>VLOOKUP($AN339, [1]TableView_704030_20160816_20160!$D$2:$M$5095,6,FALSE)</f>
        <v>271</v>
      </c>
      <c r="AU339" s="44">
        <f>VLOOKUP($AN339, [1]TableView_704030_20160816_20160!$D$2:$M$5095,7,FALSE)</f>
        <v>6.3</v>
      </c>
      <c r="AV339" s="44">
        <f>VLOOKUP($AN339, [1]TableView_704030_20160816_20160!$D$2:$M$5095,2,FALSE)</f>
        <v>13</v>
      </c>
      <c r="AW339" s="44">
        <f>VLOOKUP($AO339, [2]aacb8965d69cc6fd1cb3a5cae9e8ae7!$C$6:$F$853,4,FALSE)</f>
        <v>2.8</v>
      </c>
      <c r="AX339" s="15">
        <v>1</v>
      </c>
      <c r="AY339" s="44" t="str">
        <f t="shared" si="29"/>
        <v>08/09/2016 1</v>
      </c>
      <c r="AZ339" s="44">
        <f>VLOOKUP($AY339, [3]Sheet1!$D$3:$T$89,2,FALSE)</f>
        <v>28</v>
      </c>
      <c r="BA339" s="44">
        <f>VLOOKUP($AY339, [3]Sheet1!$D$3:$T$89,3,FALSE)</f>
        <v>20</v>
      </c>
      <c r="BB339" s="44">
        <f>VLOOKUP($AY339, [3]Sheet1!$D$3:$T$89,6,FALSE)</f>
        <v>24</v>
      </c>
      <c r="BC339" s="44">
        <f>VLOOKUP($AY339, [3]Sheet1!$D$3:$T$89,7,FALSE)</f>
        <v>19</v>
      </c>
      <c r="BD339" s="44">
        <f>VLOOKUP($AY339, [3]Sheet1!$D$3:$T$89,10,FALSE)</f>
        <v>22</v>
      </c>
      <c r="BE339" s="44">
        <f>VLOOKUP($AY339, [3]Sheet1!$D$3:$T$89,11,FALSE)</f>
        <v>18</v>
      </c>
      <c r="BF339" s="44">
        <f>VLOOKUP($AY339, [3]Sheet1!$D$3:$T$89,14,FALSE)</f>
        <v>20</v>
      </c>
      <c r="BG339" s="44">
        <f>VLOOKUP($AY339, [3]Sheet1!$D$3:$T$89,15,FALSE)</f>
        <v>18</v>
      </c>
      <c r="BI339" s="49">
        <v>42621</v>
      </c>
      <c r="BJ339" s="50">
        <v>0.452083333333333</v>
      </c>
      <c r="BK339" s="50">
        <v>0.4513888888888889</v>
      </c>
      <c r="BL339" s="50">
        <v>0.45833333333333331</v>
      </c>
      <c r="BM339" s="44" t="s">
        <v>1434</v>
      </c>
      <c r="BN339" s="44" t="s">
        <v>1435</v>
      </c>
      <c r="BO339" s="44">
        <v>1010.80325261</v>
      </c>
      <c r="BP339" s="44">
        <v>20.7222222222222</v>
      </c>
      <c r="BQ339" s="44">
        <v>0</v>
      </c>
      <c r="BR339" s="44">
        <v>62</v>
      </c>
      <c r="BS339" s="44">
        <v>271</v>
      </c>
      <c r="BT339" s="44">
        <v>6.3</v>
      </c>
      <c r="BU339" s="44">
        <v>13</v>
      </c>
      <c r="BV339" s="44">
        <v>2.8</v>
      </c>
      <c r="BW339" s="44">
        <v>1</v>
      </c>
      <c r="BX339" s="44" t="s">
        <v>1282</v>
      </c>
      <c r="BY339" s="44">
        <v>28</v>
      </c>
      <c r="BZ339" s="44">
        <v>20</v>
      </c>
      <c r="CA339" s="44">
        <v>24</v>
      </c>
      <c r="CB339" s="44">
        <v>19</v>
      </c>
      <c r="CC339" s="44">
        <v>22</v>
      </c>
      <c r="CD339" s="44">
        <v>18</v>
      </c>
      <c r="CE339" s="44">
        <v>20</v>
      </c>
      <c r="CF339" s="44">
        <v>18</v>
      </c>
    </row>
    <row r="340" spans="1:84">
      <c r="A340" s="44" t="s">
        <v>5</v>
      </c>
      <c r="B340" s="45" t="s">
        <v>593</v>
      </c>
      <c r="O340" s="46">
        <v>1.324074074074074E-2</v>
      </c>
      <c r="P340" s="15" t="s">
        <v>100</v>
      </c>
      <c r="Q340" s="15" t="s">
        <v>615</v>
      </c>
      <c r="R340" s="44" t="s">
        <v>42</v>
      </c>
      <c r="S340" s="44">
        <v>7</v>
      </c>
      <c r="U340" s="15" t="s">
        <v>36</v>
      </c>
      <c r="V340" s="15" t="s">
        <v>617</v>
      </c>
      <c r="AJ340" s="49">
        <v>42621</v>
      </c>
      <c r="AK340" s="60">
        <v>0.452083333333333</v>
      </c>
      <c r="AL340" s="60">
        <f t="shared" si="26"/>
        <v>0.4513888888888889</v>
      </c>
      <c r="AM340" s="60">
        <f t="shared" si="30"/>
        <v>0.45833333333333331</v>
      </c>
      <c r="AN340" s="44" t="str">
        <f t="shared" si="27"/>
        <v>08/09/2016 10:50:00</v>
      </c>
      <c r="AO340" s="61" t="str">
        <f t="shared" si="28"/>
        <v>08/09/2016 11:00:00</v>
      </c>
      <c r="AP340" s="44">
        <f>VLOOKUP($AN340, [1]TableView_704030_20160816_20160!$D$2:$M$5095,3,FALSE)</f>
        <v>1010.80325261</v>
      </c>
      <c r="AQ340" s="44">
        <f>VLOOKUP($AN340, [1]TableView_704030_20160816_20160!$D$2:$M$5095,8,FALSE)</f>
        <v>20.7222222222222</v>
      </c>
      <c r="AR340" s="44">
        <f>VLOOKUP($AN340, [1]TableView_704030_20160816_20160!$D$2:$M$5095,10,FALSE)</f>
        <v>0</v>
      </c>
      <c r="AS340" s="44">
        <f>VLOOKUP($AN340, [1]TableView_704030_20160816_20160!$D$2:$M$5095,4,FALSE)</f>
        <v>62</v>
      </c>
      <c r="AT340" s="44">
        <f>VLOOKUP($AN340, [1]TableView_704030_20160816_20160!$D$2:$M$5095,6,FALSE)</f>
        <v>271</v>
      </c>
      <c r="AU340" s="44">
        <f>VLOOKUP($AN340, [1]TableView_704030_20160816_20160!$D$2:$M$5095,7,FALSE)</f>
        <v>6.3</v>
      </c>
      <c r="AV340" s="44">
        <f>VLOOKUP($AN340, [1]TableView_704030_20160816_20160!$D$2:$M$5095,2,FALSE)</f>
        <v>13</v>
      </c>
      <c r="AW340" s="44">
        <f>VLOOKUP($AO340, [2]aacb8965d69cc6fd1cb3a5cae9e8ae7!$C$6:$F$853,4,FALSE)</f>
        <v>2.8</v>
      </c>
      <c r="AX340" s="15">
        <v>1</v>
      </c>
      <c r="AY340" s="44" t="str">
        <f t="shared" si="29"/>
        <v>08/09/2016 1</v>
      </c>
      <c r="AZ340" s="44">
        <f>VLOOKUP($AY340, [3]Sheet1!$D$3:$T$89,2,FALSE)</f>
        <v>28</v>
      </c>
      <c r="BA340" s="44">
        <f>VLOOKUP($AY340, [3]Sheet1!$D$3:$T$89,3,FALSE)</f>
        <v>20</v>
      </c>
      <c r="BB340" s="44">
        <f>VLOOKUP($AY340, [3]Sheet1!$D$3:$T$89,6,FALSE)</f>
        <v>24</v>
      </c>
      <c r="BC340" s="44">
        <f>VLOOKUP($AY340, [3]Sheet1!$D$3:$T$89,7,FALSE)</f>
        <v>19</v>
      </c>
      <c r="BD340" s="44">
        <f>VLOOKUP($AY340, [3]Sheet1!$D$3:$T$89,10,FALSE)</f>
        <v>22</v>
      </c>
      <c r="BE340" s="44">
        <f>VLOOKUP($AY340, [3]Sheet1!$D$3:$T$89,11,FALSE)</f>
        <v>18</v>
      </c>
      <c r="BF340" s="44">
        <f>VLOOKUP($AY340, [3]Sheet1!$D$3:$T$89,14,FALSE)</f>
        <v>20</v>
      </c>
      <c r="BG340" s="44">
        <f>VLOOKUP($AY340, [3]Sheet1!$D$3:$T$89,15,FALSE)</f>
        <v>18</v>
      </c>
      <c r="BI340" s="49">
        <v>42621</v>
      </c>
      <c r="BJ340" s="50">
        <v>0.452083333333333</v>
      </c>
      <c r="BK340" s="50">
        <v>0.4513888888888889</v>
      </c>
      <c r="BL340" s="50">
        <v>0.45833333333333331</v>
      </c>
      <c r="BM340" s="44" t="s">
        <v>1434</v>
      </c>
      <c r="BN340" s="44" t="s">
        <v>1435</v>
      </c>
      <c r="BO340" s="44">
        <v>1010.80325261</v>
      </c>
      <c r="BP340" s="44">
        <v>20.7222222222222</v>
      </c>
      <c r="BQ340" s="44">
        <v>0</v>
      </c>
      <c r="BR340" s="44">
        <v>62</v>
      </c>
      <c r="BS340" s="44">
        <v>271</v>
      </c>
      <c r="BT340" s="44">
        <v>6.3</v>
      </c>
      <c r="BU340" s="44">
        <v>13</v>
      </c>
      <c r="BV340" s="44">
        <v>2.8</v>
      </c>
      <c r="BW340" s="44">
        <v>1</v>
      </c>
      <c r="BX340" s="44" t="s">
        <v>1282</v>
      </c>
      <c r="BY340" s="44">
        <v>28</v>
      </c>
      <c r="BZ340" s="44">
        <v>20</v>
      </c>
      <c r="CA340" s="44">
        <v>24</v>
      </c>
      <c r="CB340" s="44">
        <v>19</v>
      </c>
      <c r="CC340" s="44">
        <v>22</v>
      </c>
      <c r="CD340" s="44">
        <v>18</v>
      </c>
      <c r="CE340" s="44">
        <v>20</v>
      </c>
      <c r="CF340" s="44">
        <v>18</v>
      </c>
    </row>
    <row r="341" spans="1:84">
      <c r="A341" s="44" t="s">
        <v>6</v>
      </c>
      <c r="B341" s="45" t="s">
        <v>48</v>
      </c>
      <c r="O341" s="46">
        <v>1.579861111111111E-2</v>
      </c>
      <c r="P341" s="15" t="s">
        <v>100</v>
      </c>
      <c r="Q341" s="15" t="s">
        <v>34</v>
      </c>
      <c r="U341" s="15" t="s">
        <v>36</v>
      </c>
      <c r="AJ341" s="49">
        <v>42621</v>
      </c>
      <c r="AK341" s="60">
        <v>0.452083333333333</v>
      </c>
      <c r="AL341" s="60">
        <f t="shared" si="26"/>
        <v>0.4513888888888889</v>
      </c>
      <c r="AM341" s="60">
        <f t="shared" si="30"/>
        <v>0.45833333333333331</v>
      </c>
      <c r="AN341" s="44" t="str">
        <f t="shared" si="27"/>
        <v>08/09/2016 10:50:00</v>
      </c>
      <c r="AO341" s="61" t="str">
        <f t="shared" si="28"/>
        <v>08/09/2016 11:00:00</v>
      </c>
      <c r="AP341" s="44">
        <f>VLOOKUP($AN341, [1]TableView_704030_20160816_20160!$D$2:$M$5095,3,FALSE)</f>
        <v>1010.80325261</v>
      </c>
      <c r="AQ341" s="44">
        <f>VLOOKUP($AN341, [1]TableView_704030_20160816_20160!$D$2:$M$5095,8,FALSE)</f>
        <v>20.7222222222222</v>
      </c>
      <c r="AR341" s="44">
        <f>VLOOKUP($AN341, [1]TableView_704030_20160816_20160!$D$2:$M$5095,10,FALSE)</f>
        <v>0</v>
      </c>
      <c r="AS341" s="44">
        <f>VLOOKUP($AN341, [1]TableView_704030_20160816_20160!$D$2:$M$5095,4,FALSE)</f>
        <v>62</v>
      </c>
      <c r="AT341" s="44">
        <f>VLOOKUP($AN341, [1]TableView_704030_20160816_20160!$D$2:$M$5095,6,FALSE)</f>
        <v>271</v>
      </c>
      <c r="AU341" s="44">
        <f>VLOOKUP($AN341, [1]TableView_704030_20160816_20160!$D$2:$M$5095,7,FALSE)</f>
        <v>6.3</v>
      </c>
      <c r="AV341" s="44">
        <f>VLOOKUP($AN341, [1]TableView_704030_20160816_20160!$D$2:$M$5095,2,FALSE)</f>
        <v>13</v>
      </c>
      <c r="AW341" s="44">
        <f>VLOOKUP($AO341, [2]aacb8965d69cc6fd1cb3a5cae9e8ae7!$C$6:$F$853,4,FALSE)</f>
        <v>2.8</v>
      </c>
      <c r="AX341" s="15">
        <v>1</v>
      </c>
      <c r="AY341" s="44" t="str">
        <f t="shared" si="29"/>
        <v>08/09/2016 1</v>
      </c>
      <c r="AZ341" s="44">
        <f>VLOOKUP($AY341, [3]Sheet1!$D$3:$T$89,2,FALSE)</f>
        <v>28</v>
      </c>
      <c r="BA341" s="44">
        <f>VLOOKUP($AY341, [3]Sheet1!$D$3:$T$89,3,FALSE)</f>
        <v>20</v>
      </c>
      <c r="BB341" s="44">
        <f>VLOOKUP($AY341, [3]Sheet1!$D$3:$T$89,6,FALSE)</f>
        <v>24</v>
      </c>
      <c r="BC341" s="44">
        <f>VLOOKUP($AY341, [3]Sheet1!$D$3:$T$89,7,FALSE)</f>
        <v>19</v>
      </c>
      <c r="BD341" s="44">
        <f>VLOOKUP($AY341, [3]Sheet1!$D$3:$T$89,10,FALSE)</f>
        <v>22</v>
      </c>
      <c r="BE341" s="44">
        <f>VLOOKUP($AY341, [3]Sheet1!$D$3:$T$89,11,FALSE)</f>
        <v>18</v>
      </c>
      <c r="BF341" s="44">
        <f>VLOOKUP($AY341, [3]Sheet1!$D$3:$T$89,14,FALSE)</f>
        <v>20</v>
      </c>
      <c r="BG341" s="44">
        <f>VLOOKUP($AY341, [3]Sheet1!$D$3:$T$89,15,FALSE)</f>
        <v>18</v>
      </c>
      <c r="BI341" s="49">
        <v>42621</v>
      </c>
      <c r="BJ341" s="50">
        <v>0.452083333333333</v>
      </c>
      <c r="BK341" s="50">
        <v>0.4513888888888889</v>
      </c>
      <c r="BL341" s="50">
        <v>0.45833333333333331</v>
      </c>
      <c r="BM341" s="44" t="s">
        <v>1434</v>
      </c>
      <c r="BN341" s="44" t="s">
        <v>1435</v>
      </c>
      <c r="BO341" s="44">
        <v>1010.80325261</v>
      </c>
      <c r="BP341" s="44">
        <v>20.7222222222222</v>
      </c>
      <c r="BQ341" s="44">
        <v>0</v>
      </c>
      <c r="BR341" s="44">
        <v>62</v>
      </c>
      <c r="BS341" s="44">
        <v>271</v>
      </c>
      <c r="BT341" s="44">
        <v>6.3</v>
      </c>
      <c r="BU341" s="44">
        <v>13</v>
      </c>
      <c r="BV341" s="44">
        <v>2.8</v>
      </c>
      <c r="BW341" s="44">
        <v>1</v>
      </c>
      <c r="BX341" s="44" t="s">
        <v>1282</v>
      </c>
      <c r="BY341" s="44">
        <v>28</v>
      </c>
      <c r="BZ341" s="44">
        <v>20</v>
      </c>
      <c r="CA341" s="44">
        <v>24</v>
      </c>
      <c r="CB341" s="44">
        <v>19</v>
      </c>
      <c r="CC341" s="44">
        <v>22</v>
      </c>
      <c r="CD341" s="44">
        <v>18</v>
      </c>
      <c r="CE341" s="44">
        <v>20</v>
      </c>
      <c r="CF341" s="44">
        <v>18</v>
      </c>
    </row>
    <row r="342" spans="1:84">
      <c r="A342" s="44" t="s">
        <v>7</v>
      </c>
      <c r="B342" s="45" t="s">
        <v>594</v>
      </c>
      <c r="O342" s="46">
        <v>2.0833333333333332E-2</v>
      </c>
      <c r="AJ342" s="49">
        <v>42621</v>
      </c>
      <c r="AK342" s="60">
        <v>0.452083333333333</v>
      </c>
      <c r="AL342" s="60">
        <f t="shared" si="26"/>
        <v>0.4513888888888889</v>
      </c>
      <c r="AM342" s="60">
        <f t="shared" si="30"/>
        <v>0.45833333333333331</v>
      </c>
      <c r="AN342" s="44" t="str">
        <f t="shared" si="27"/>
        <v>08/09/2016 10:50:00</v>
      </c>
      <c r="AO342" s="61" t="str">
        <f t="shared" si="28"/>
        <v>08/09/2016 11:00:00</v>
      </c>
      <c r="AP342" s="44">
        <f>VLOOKUP($AN342, [1]TableView_704030_20160816_20160!$D$2:$M$5095,3,FALSE)</f>
        <v>1010.80325261</v>
      </c>
      <c r="AQ342" s="44">
        <f>VLOOKUP($AN342, [1]TableView_704030_20160816_20160!$D$2:$M$5095,8,FALSE)</f>
        <v>20.7222222222222</v>
      </c>
      <c r="AR342" s="44">
        <f>VLOOKUP($AN342, [1]TableView_704030_20160816_20160!$D$2:$M$5095,10,FALSE)</f>
        <v>0</v>
      </c>
      <c r="AS342" s="44">
        <f>VLOOKUP($AN342, [1]TableView_704030_20160816_20160!$D$2:$M$5095,4,FALSE)</f>
        <v>62</v>
      </c>
      <c r="AT342" s="44">
        <f>VLOOKUP($AN342, [1]TableView_704030_20160816_20160!$D$2:$M$5095,6,FALSE)</f>
        <v>271</v>
      </c>
      <c r="AU342" s="44">
        <f>VLOOKUP($AN342, [1]TableView_704030_20160816_20160!$D$2:$M$5095,7,FALSE)</f>
        <v>6.3</v>
      </c>
      <c r="AV342" s="44">
        <f>VLOOKUP($AN342, [1]TableView_704030_20160816_20160!$D$2:$M$5095,2,FALSE)</f>
        <v>13</v>
      </c>
      <c r="AW342" s="44">
        <f>VLOOKUP($AO342, [2]aacb8965d69cc6fd1cb3a5cae9e8ae7!$C$6:$F$853,4,FALSE)</f>
        <v>2.8</v>
      </c>
      <c r="AX342" s="15">
        <v>1</v>
      </c>
      <c r="AY342" s="44" t="str">
        <f t="shared" si="29"/>
        <v>08/09/2016 1</v>
      </c>
      <c r="AZ342" s="44">
        <f>VLOOKUP($AY342, [3]Sheet1!$D$3:$T$89,2,FALSE)</f>
        <v>28</v>
      </c>
      <c r="BA342" s="44">
        <f>VLOOKUP($AY342, [3]Sheet1!$D$3:$T$89,3,FALSE)</f>
        <v>20</v>
      </c>
      <c r="BB342" s="44">
        <f>VLOOKUP($AY342, [3]Sheet1!$D$3:$T$89,6,FALSE)</f>
        <v>24</v>
      </c>
      <c r="BC342" s="44">
        <f>VLOOKUP($AY342, [3]Sheet1!$D$3:$T$89,7,FALSE)</f>
        <v>19</v>
      </c>
      <c r="BD342" s="44">
        <f>VLOOKUP($AY342, [3]Sheet1!$D$3:$T$89,10,FALSE)</f>
        <v>22</v>
      </c>
      <c r="BE342" s="44">
        <f>VLOOKUP($AY342, [3]Sheet1!$D$3:$T$89,11,FALSE)</f>
        <v>18</v>
      </c>
      <c r="BF342" s="44">
        <f>VLOOKUP($AY342, [3]Sheet1!$D$3:$T$89,14,FALSE)</f>
        <v>20</v>
      </c>
      <c r="BG342" s="44">
        <f>VLOOKUP($AY342, [3]Sheet1!$D$3:$T$89,15,FALSE)</f>
        <v>18</v>
      </c>
      <c r="BI342" s="49">
        <v>42621</v>
      </c>
      <c r="BJ342" s="50">
        <v>0.452083333333333</v>
      </c>
      <c r="BK342" s="50">
        <v>0.4513888888888889</v>
      </c>
      <c r="BL342" s="50">
        <v>0.45833333333333331</v>
      </c>
      <c r="BM342" s="44" t="s">
        <v>1434</v>
      </c>
      <c r="BN342" s="44" t="s">
        <v>1435</v>
      </c>
      <c r="BO342" s="44">
        <v>1010.80325261</v>
      </c>
      <c r="BP342" s="44">
        <v>20.7222222222222</v>
      </c>
      <c r="BQ342" s="44">
        <v>0</v>
      </c>
      <c r="BR342" s="44">
        <v>62</v>
      </c>
      <c r="BS342" s="44">
        <v>271</v>
      </c>
      <c r="BT342" s="44">
        <v>6.3</v>
      </c>
      <c r="BU342" s="44">
        <v>13</v>
      </c>
      <c r="BV342" s="44">
        <v>2.8</v>
      </c>
      <c r="BW342" s="44">
        <v>1</v>
      </c>
      <c r="BX342" s="44" t="s">
        <v>1282</v>
      </c>
      <c r="BY342" s="44">
        <v>28</v>
      </c>
      <c r="BZ342" s="44">
        <v>20</v>
      </c>
      <c r="CA342" s="44">
        <v>24</v>
      </c>
      <c r="CB342" s="44">
        <v>19</v>
      </c>
      <c r="CC342" s="44">
        <v>22</v>
      </c>
      <c r="CD342" s="44">
        <v>18</v>
      </c>
      <c r="CE342" s="44">
        <v>20</v>
      </c>
      <c r="CF342" s="44">
        <v>18</v>
      </c>
    </row>
    <row r="343" spans="1:84" s="28" customFormat="1">
      <c r="B343" s="51"/>
      <c r="D343" s="52"/>
      <c r="M343" s="54"/>
      <c r="O343" s="52"/>
      <c r="X343" s="54"/>
      <c r="Z343" s="52"/>
      <c r="AJ343" s="49">
        <v>42621</v>
      </c>
      <c r="AK343" s="60">
        <v>0.452083333333333</v>
      </c>
      <c r="AL343" s="60">
        <f t="shared" si="26"/>
        <v>0.4513888888888889</v>
      </c>
      <c r="AM343" s="60">
        <f t="shared" si="30"/>
        <v>0.45833333333333331</v>
      </c>
      <c r="AN343" s="44" t="str">
        <f t="shared" si="27"/>
        <v>08/09/2016 10:50:00</v>
      </c>
      <c r="AO343" s="61" t="str">
        <f t="shared" si="28"/>
        <v>08/09/2016 11:00:00</v>
      </c>
      <c r="AP343" s="44">
        <f>VLOOKUP($AN343, [1]TableView_704030_20160816_20160!$D$2:$M$5095,3,FALSE)</f>
        <v>1010.80325261</v>
      </c>
      <c r="AQ343" s="44">
        <f>VLOOKUP($AN343, [1]TableView_704030_20160816_20160!$D$2:$M$5095,8,FALSE)</f>
        <v>20.7222222222222</v>
      </c>
      <c r="AR343" s="44">
        <f>VLOOKUP($AN343, [1]TableView_704030_20160816_20160!$D$2:$M$5095,10,FALSE)</f>
        <v>0</v>
      </c>
      <c r="AS343" s="44">
        <f>VLOOKUP($AN343, [1]TableView_704030_20160816_20160!$D$2:$M$5095,4,FALSE)</f>
        <v>62</v>
      </c>
      <c r="AT343" s="44">
        <f>VLOOKUP($AN343, [1]TableView_704030_20160816_20160!$D$2:$M$5095,6,FALSE)</f>
        <v>271</v>
      </c>
      <c r="AU343" s="44">
        <f>VLOOKUP($AN343, [1]TableView_704030_20160816_20160!$D$2:$M$5095,7,FALSE)</f>
        <v>6.3</v>
      </c>
      <c r="AV343" s="44">
        <f>VLOOKUP($AN343, [1]TableView_704030_20160816_20160!$D$2:$M$5095,2,FALSE)</f>
        <v>13</v>
      </c>
      <c r="AW343" s="44">
        <f>VLOOKUP($AO343, [2]aacb8965d69cc6fd1cb3a5cae9e8ae7!$C$6:$F$853,4,FALSE)</f>
        <v>2.8</v>
      </c>
      <c r="AX343" s="15">
        <v>1</v>
      </c>
      <c r="AY343" s="44" t="str">
        <f t="shared" si="29"/>
        <v>08/09/2016 1</v>
      </c>
      <c r="AZ343" s="44">
        <f>VLOOKUP($AY343, [3]Sheet1!$D$3:$T$89,2,FALSE)</f>
        <v>28</v>
      </c>
      <c r="BA343" s="44">
        <f>VLOOKUP($AY343, [3]Sheet1!$D$3:$T$89,3,FALSE)</f>
        <v>20</v>
      </c>
      <c r="BB343" s="44">
        <f>VLOOKUP($AY343, [3]Sheet1!$D$3:$T$89,6,FALSE)</f>
        <v>24</v>
      </c>
      <c r="BC343" s="44">
        <f>VLOOKUP($AY343, [3]Sheet1!$D$3:$T$89,7,FALSE)</f>
        <v>19</v>
      </c>
      <c r="BD343" s="44">
        <f>VLOOKUP($AY343, [3]Sheet1!$D$3:$T$89,10,FALSE)</f>
        <v>22</v>
      </c>
      <c r="BE343" s="44">
        <f>VLOOKUP($AY343, [3]Sheet1!$D$3:$T$89,11,FALSE)</f>
        <v>18</v>
      </c>
      <c r="BF343" s="44">
        <f>VLOOKUP($AY343, [3]Sheet1!$D$3:$T$89,14,FALSE)</f>
        <v>20</v>
      </c>
      <c r="BG343" s="44">
        <f>VLOOKUP($AY343, [3]Sheet1!$D$3:$T$89,15,FALSE)</f>
        <v>18</v>
      </c>
      <c r="BI343" s="58">
        <v>42621</v>
      </c>
      <c r="BJ343" s="59">
        <v>0.452083333333333</v>
      </c>
      <c r="BK343" s="59">
        <v>0.4513888888888889</v>
      </c>
      <c r="BL343" s="59">
        <v>0.45833333333333331</v>
      </c>
      <c r="BM343" s="28" t="s">
        <v>1434</v>
      </c>
      <c r="BN343" s="28" t="s">
        <v>1435</v>
      </c>
      <c r="BO343" s="28">
        <v>1010.80325261</v>
      </c>
      <c r="BP343" s="28">
        <v>20.7222222222222</v>
      </c>
      <c r="BQ343" s="28">
        <v>0</v>
      </c>
      <c r="BR343" s="28">
        <v>62</v>
      </c>
      <c r="BS343" s="28">
        <v>271</v>
      </c>
      <c r="BT343" s="28">
        <v>6.3</v>
      </c>
      <c r="BU343" s="28">
        <v>13</v>
      </c>
      <c r="BV343" s="28">
        <v>2.8</v>
      </c>
      <c r="BW343" s="28">
        <v>1</v>
      </c>
      <c r="BX343" s="28" t="s">
        <v>1282</v>
      </c>
      <c r="BY343" s="28">
        <v>28</v>
      </c>
      <c r="BZ343" s="28">
        <v>20</v>
      </c>
      <c r="CA343" s="28">
        <v>24</v>
      </c>
      <c r="CB343" s="28">
        <v>19</v>
      </c>
      <c r="CC343" s="28">
        <v>22</v>
      </c>
      <c r="CD343" s="28">
        <v>18</v>
      </c>
      <c r="CE343" s="28">
        <v>20</v>
      </c>
      <c r="CF343" s="28">
        <v>18</v>
      </c>
    </row>
    <row r="344" spans="1:84">
      <c r="A344" s="44" t="s">
        <v>0</v>
      </c>
      <c r="B344" s="45" t="s">
        <v>591</v>
      </c>
      <c r="D344" s="46">
        <v>0</v>
      </c>
      <c r="E344" s="44" t="s">
        <v>32</v>
      </c>
      <c r="O344" s="46">
        <v>0</v>
      </c>
      <c r="P344" s="15" t="s">
        <v>32</v>
      </c>
      <c r="Z344" s="46">
        <v>0</v>
      </c>
      <c r="AA344" s="44" t="s">
        <v>32</v>
      </c>
      <c r="AJ344" s="49">
        <v>42621</v>
      </c>
      <c r="AK344" s="60">
        <v>0.81666666666666676</v>
      </c>
      <c r="AL344" s="60">
        <f t="shared" si="26"/>
        <v>0.81944444444444442</v>
      </c>
      <c r="AM344" s="60">
        <f t="shared" si="30"/>
        <v>0.8125</v>
      </c>
      <c r="AN344" s="44" t="str">
        <f t="shared" si="27"/>
        <v>08/09/2016 19:40:00</v>
      </c>
      <c r="AO344" s="61" t="str">
        <f t="shared" si="28"/>
        <v>08/09/2016 19:30:00</v>
      </c>
      <c r="AP344" s="44">
        <f>VLOOKUP($AN344, [1]TableView_704030_20160816_20160!$D$2:$M$5095,3,FALSE)</f>
        <v>1014.2235055</v>
      </c>
      <c r="AQ344" s="44">
        <f>VLOOKUP($AN344, [1]TableView_704030_20160816_20160!$D$2:$M$5095,8,FALSE)</f>
        <v>16.3333333333333</v>
      </c>
      <c r="AR344" s="44">
        <f>VLOOKUP($AN344, [1]TableView_704030_20160816_20160!$D$2:$M$5095,10,FALSE)</f>
        <v>0</v>
      </c>
      <c r="AS344" s="44">
        <f>VLOOKUP($AN344, [1]TableView_704030_20160816_20160!$D$2:$M$5095,4,FALSE)</f>
        <v>81</v>
      </c>
      <c r="AT344" s="44">
        <f>VLOOKUP($AN344, [1]TableView_704030_20160816_20160!$D$2:$M$5095,6,FALSE)</f>
        <v>213</v>
      </c>
      <c r="AU344" s="44">
        <f>VLOOKUP($AN344, [1]TableView_704030_20160816_20160!$D$2:$M$5095,7,FALSE)</f>
        <v>1.4</v>
      </c>
      <c r="AV344" s="44">
        <f>VLOOKUP($AN344, [1]TableView_704030_20160816_20160!$D$2:$M$5095,2,FALSE)</f>
        <v>6.1</v>
      </c>
      <c r="AW344" s="44">
        <v>0</v>
      </c>
      <c r="AX344" s="15">
        <v>4</v>
      </c>
      <c r="AY344" s="44" t="str">
        <f t="shared" si="29"/>
        <v>08/09/2016 4</v>
      </c>
      <c r="AZ344" s="44">
        <f>VLOOKUP($AY344, [3]Sheet1!$D$3:$T$89,2,FALSE)</f>
        <v>19</v>
      </c>
      <c r="BA344" s="44">
        <f>VLOOKUP($AY344, [3]Sheet1!$D$3:$T$89,3,FALSE)</f>
        <v>19</v>
      </c>
      <c r="BB344" s="44">
        <f>VLOOKUP($AY344, [3]Sheet1!$D$3:$T$89,6,FALSE)</f>
        <v>21</v>
      </c>
      <c r="BC344" s="44">
        <f>VLOOKUP($AY344, [3]Sheet1!$D$3:$T$89,7,FALSE)</f>
        <v>19</v>
      </c>
      <c r="BD344" s="44">
        <f>VLOOKUP($AY344, [3]Sheet1!$D$3:$T$89,10,FALSE)</f>
        <v>23</v>
      </c>
      <c r="BE344" s="44">
        <f>VLOOKUP($AY344, [3]Sheet1!$D$3:$T$89,11,FALSE)</f>
        <v>19</v>
      </c>
      <c r="BF344" s="44">
        <f>VLOOKUP($AY344, [3]Sheet1!$D$3:$T$89,14,FALSE)</f>
        <v>23</v>
      </c>
      <c r="BG344" s="44">
        <f>VLOOKUP($AY344, [3]Sheet1!$D$3:$T$89,15,FALSE)</f>
        <v>19</v>
      </c>
      <c r="BI344" s="49">
        <v>42621</v>
      </c>
      <c r="BJ344" s="50">
        <v>0.81666666666666676</v>
      </c>
      <c r="BK344" s="50">
        <v>0.81944444444444442</v>
      </c>
      <c r="BL344" s="50">
        <v>0.8125</v>
      </c>
      <c r="BM344" s="44" t="s">
        <v>1436</v>
      </c>
      <c r="BN344" s="44" t="s">
        <v>1437</v>
      </c>
      <c r="BO344" s="44">
        <v>1014.2235055</v>
      </c>
      <c r="BP344" s="44">
        <v>16.3333333333333</v>
      </c>
      <c r="BQ344" s="44">
        <v>0</v>
      </c>
      <c r="BR344" s="44">
        <v>81</v>
      </c>
      <c r="BS344" s="44">
        <v>213</v>
      </c>
      <c r="BT344" s="44">
        <v>1.4</v>
      </c>
      <c r="BU344" s="44">
        <v>6.1</v>
      </c>
      <c r="BV344" s="44">
        <v>0</v>
      </c>
      <c r="BW344" s="44">
        <v>4</v>
      </c>
      <c r="BX344" s="44" t="s">
        <v>1284</v>
      </c>
      <c r="BY344" s="44">
        <v>19</v>
      </c>
      <c r="BZ344" s="44">
        <v>19</v>
      </c>
      <c r="CA344" s="44">
        <v>21</v>
      </c>
      <c r="CB344" s="44">
        <v>19</v>
      </c>
      <c r="CC344" s="44">
        <v>23</v>
      </c>
      <c r="CD344" s="44">
        <v>19</v>
      </c>
      <c r="CE344" s="44">
        <v>23</v>
      </c>
      <c r="CF344" s="44">
        <v>19</v>
      </c>
    </row>
    <row r="345" spans="1:84">
      <c r="A345" s="44" t="s">
        <v>1</v>
      </c>
      <c r="B345" s="45" t="s">
        <v>619</v>
      </c>
      <c r="D345" s="46">
        <v>2.0833333333333332E-2</v>
      </c>
      <c r="O345" s="46">
        <v>2.0833333333333332E-2</v>
      </c>
      <c r="Z345" s="46">
        <v>2.0833333333333332E-2</v>
      </c>
      <c r="AJ345" s="49">
        <v>42621</v>
      </c>
      <c r="AK345" s="60">
        <v>0.81666666666666676</v>
      </c>
      <c r="AL345" s="60">
        <f t="shared" si="26"/>
        <v>0.81944444444444442</v>
      </c>
      <c r="AM345" s="60">
        <f t="shared" si="30"/>
        <v>0.8125</v>
      </c>
      <c r="AN345" s="44" t="str">
        <f t="shared" si="27"/>
        <v>08/09/2016 19:40:00</v>
      </c>
      <c r="AO345" s="61" t="str">
        <f t="shared" si="28"/>
        <v>08/09/2016 19:30:00</v>
      </c>
      <c r="AP345" s="44">
        <f>VLOOKUP($AN345, [1]TableView_704030_20160816_20160!$D$2:$M$5095,3,FALSE)</f>
        <v>1014.2235055</v>
      </c>
      <c r="AQ345" s="44">
        <f>VLOOKUP($AN345, [1]TableView_704030_20160816_20160!$D$2:$M$5095,8,FALSE)</f>
        <v>16.3333333333333</v>
      </c>
      <c r="AR345" s="44">
        <f>VLOOKUP($AN345, [1]TableView_704030_20160816_20160!$D$2:$M$5095,10,FALSE)</f>
        <v>0</v>
      </c>
      <c r="AS345" s="44">
        <f>VLOOKUP($AN345, [1]TableView_704030_20160816_20160!$D$2:$M$5095,4,FALSE)</f>
        <v>81</v>
      </c>
      <c r="AT345" s="44">
        <f>VLOOKUP($AN345, [1]TableView_704030_20160816_20160!$D$2:$M$5095,6,FALSE)</f>
        <v>213</v>
      </c>
      <c r="AU345" s="44">
        <f>VLOOKUP($AN345, [1]TableView_704030_20160816_20160!$D$2:$M$5095,7,FALSE)</f>
        <v>1.4</v>
      </c>
      <c r="AV345" s="44">
        <f>VLOOKUP($AN345, [1]TableView_704030_20160816_20160!$D$2:$M$5095,2,FALSE)</f>
        <v>6.1</v>
      </c>
      <c r="AW345" s="44">
        <v>0</v>
      </c>
      <c r="AX345" s="15">
        <v>4</v>
      </c>
      <c r="AY345" s="44" t="str">
        <f t="shared" si="29"/>
        <v>08/09/2016 4</v>
      </c>
      <c r="AZ345" s="44">
        <f>VLOOKUP($AY345, [3]Sheet1!$D$3:$T$89,2,FALSE)</f>
        <v>19</v>
      </c>
      <c r="BA345" s="44">
        <f>VLOOKUP($AY345, [3]Sheet1!$D$3:$T$89,3,FALSE)</f>
        <v>19</v>
      </c>
      <c r="BB345" s="44">
        <f>VLOOKUP($AY345, [3]Sheet1!$D$3:$T$89,6,FALSE)</f>
        <v>21</v>
      </c>
      <c r="BC345" s="44">
        <f>VLOOKUP($AY345, [3]Sheet1!$D$3:$T$89,7,FALSE)</f>
        <v>19</v>
      </c>
      <c r="BD345" s="44">
        <f>VLOOKUP($AY345, [3]Sheet1!$D$3:$T$89,10,FALSE)</f>
        <v>23</v>
      </c>
      <c r="BE345" s="44">
        <f>VLOOKUP($AY345, [3]Sheet1!$D$3:$T$89,11,FALSE)</f>
        <v>19</v>
      </c>
      <c r="BF345" s="44">
        <f>VLOOKUP($AY345, [3]Sheet1!$D$3:$T$89,14,FALSE)</f>
        <v>23</v>
      </c>
      <c r="BG345" s="44">
        <f>VLOOKUP($AY345, [3]Sheet1!$D$3:$T$89,15,FALSE)</f>
        <v>19</v>
      </c>
      <c r="BI345" s="49">
        <v>42621</v>
      </c>
      <c r="BJ345" s="50">
        <v>0.81666666666666676</v>
      </c>
      <c r="BK345" s="50">
        <v>0.81944444444444442</v>
      </c>
      <c r="BL345" s="50">
        <v>0.8125</v>
      </c>
      <c r="BM345" s="44" t="s">
        <v>1436</v>
      </c>
      <c r="BN345" s="44" t="s">
        <v>1437</v>
      </c>
      <c r="BO345" s="44">
        <v>1014.2235055</v>
      </c>
      <c r="BP345" s="44">
        <v>16.3333333333333</v>
      </c>
      <c r="BQ345" s="44">
        <v>0</v>
      </c>
      <c r="BR345" s="44">
        <v>81</v>
      </c>
      <c r="BS345" s="44">
        <v>213</v>
      </c>
      <c r="BT345" s="44">
        <v>1.4</v>
      </c>
      <c r="BU345" s="44">
        <v>6.1</v>
      </c>
      <c r="BV345" s="44">
        <v>0</v>
      </c>
      <c r="BW345" s="44">
        <v>4</v>
      </c>
      <c r="BX345" s="44" t="s">
        <v>1284</v>
      </c>
      <c r="BY345" s="44">
        <v>19</v>
      </c>
      <c r="BZ345" s="44">
        <v>19</v>
      </c>
      <c r="CA345" s="44">
        <v>21</v>
      </c>
      <c r="CB345" s="44">
        <v>19</v>
      </c>
      <c r="CC345" s="44">
        <v>23</v>
      </c>
      <c r="CD345" s="44">
        <v>19</v>
      </c>
      <c r="CE345" s="44">
        <v>23</v>
      </c>
      <c r="CF345" s="44">
        <v>19</v>
      </c>
    </row>
    <row r="346" spans="1:84">
      <c r="A346" s="44" t="s">
        <v>2</v>
      </c>
      <c r="B346" s="45" t="s">
        <v>20</v>
      </c>
      <c r="AJ346" s="49">
        <v>42621</v>
      </c>
      <c r="AK346" s="60">
        <v>0.81666666666666698</v>
      </c>
      <c r="AL346" s="60">
        <f t="shared" si="26"/>
        <v>0.81944444444444442</v>
      </c>
      <c r="AM346" s="60">
        <f t="shared" si="30"/>
        <v>0.8125</v>
      </c>
      <c r="AN346" s="44" t="str">
        <f t="shared" si="27"/>
        <v>08/09/2016 19:40:00</v>
      </c>
      <c r="AO346" s="61" t="str">
        <f t="shared" si="28"/>
        <v>08/09/2016 19:30:00</v>
      </c>
      <c r="AP346" s="44">
        <f>VLOOKUP($AN346, [1]TableView_704030_20160816_20160!$D$2:$M$5095,3,FALSE)</f>
        <v>1014.2235055</v>
      </c>
      <c r="AQ346" s="44">
        <f>VLOOKUP($AN346, [1]TableView_704030_20160816_20160!$D$2:$M$5095,8,FALSE)</f>
        <v>16.3333333333333</v>
      </c>
      <c r="AR346" s="44">
        <f>VLOOKUP($AN346, [1]TableView_704030_20160816_20160!$D$2:$M$5095,10,FALSE)</f>
        <v>0</v>
      </c>
      <c r="AS346" s="44">
        <f>VLOOKUP($AN346, [1]TableView_704030_20160816_20160!$D$2:$M$5095,4,FALSE)</f>
        <v>81</v>
      </c>
      <c r="AT346" s="44">
        <f>VLOOKUP($AN346, [1]TableView_704030_20160816_20160!$D$2:$M$5095,6,FALSE)</f>
        <v>213</v>
      </c>
      <c r="AU346" s="44">
        <f>VLOOKUP($AN346, [1]TableView_704030_20160816_20160!$D$2:$M$5095,7,FALSE)</f>
        <v>1.4</v>
      </c>
      <c r="AV346" s="44">
        <f>VLOOKUP($AN346, [1]TableView_704030_20160816_20160!$D$2:$M$5095,2,FALSE)</f>
        <v>6.1</v>
      </c>
      <c r="AW346" s="44">
        <v>0</v>
      </c>
      <c r="AX346" s="15">
        <v>4</v>
      </c>
      <c r="AY346" s="44" t="str">
        <f t="shared" si="29"/>
        <v>08/09/2016 4</v>
      </c>
      <c r="AZ346" s="44">
        <f>VLOOKUP($AY346, [3]Sheet1!$D$3:$T$89,2,FALSE)</f>
        <v>19</v>
      </c>
      <c r="BA346" s="44">
        <f>VLOOKUP($AY346, [3]Sheet1!$D$3:$T$89,3,FALSE)</f>
        <v>19</v>
      </c>
      <c r="BB346" s="44">
        <f>VLOOKUP($AY346, [3]Sheet1!$D$3:$T$89,6,FALSE)</f>
        <v>21</v>
      </c>
      <c r="BC346" s="44">
        <f>VLOOKUP($AY346, [3]Sheet1!$D$3:$T$89,7,FALSE)</f>
        <v>19</v>
      </c>
      <c r="BD346" s="44">
        <f>VLOOKUP($AY346, [3]Sheet1!$D$3:$T$89,10,FALSE)</f>
        <v>23</v>
      </c>
      <c r="BE346" s="44">
        <f>VLOOKUP($AY346, [3]Sheet1!$D$3:$T$89,11,FALSE)</f>
        <v>19</v>
      </c>
      <c r="BF346" s="44">
        <f>VLOOKUP($AY346, [3]Sheet1!$D$3:$T$89,14,FALSE)</f>
        <v>23</v>
      </c>
      <c r="BG346" s="44">
        <f>VLOOKUP($AY346, [3]Sheet1!$D$3:$T$89,15,FALSE)</f>
        <v>19</v>
      </c>
      <c r="BI346" s="49">
        <v>42621</v>
      </c>
      <c r="BJ346" s="50">
        <v>0.81666666666666698</v>
      </c>
      <c r="BK346" s="50">
        <v>0.81944444444444442</v>
      </c>
      <c r="BL346" s="50">
        <v>0.8125</v>
      </c>
      <c r="BM346" s="44" t="s">
        <v>1436</v>
      </c>
      <c r="BN346" s="44" t="s">
        <v>1437</v>
      </c>
      <c r="BO346" s="44">
        <v>1014.2235055</v>
      </c>
      <c r="BP346" s="44">
        <v>16.3333333333333</v>
      </c>
      <c r="BQ346" s="44">
        <v>0</v>
      </c>
      <c r="BR346" s="44">
        <v>81</v>
      </c>
      <c r="BS346" s="44">
        <v>213</v>
      </c>
      <c r="BT346" s="44">
        <v>1.4</v>
      </c>
      <c r="BU346" s="44">
        <v>6.1</v>
      </c>
      <c r="BV346" s="44">
        <v>0</v>
      </c>
      <c r="BW346" s="44">
        <v>4</v>
      </c>
      <c r="BX346" s="44" t="s">
        <v>1284</v>
      </c>
      <c r="BY346" s="44">
        <v>19</v>
      </c>
      <c r="BZ346" s="44">
        <v>19</v>
      </c>
      <c r="CA346" s="44">
        <v>21</v>
      </c>
      <c r="CB346" s="44">
        <v>19</v>
      </c>
      <c r="CC346" s="44">
        <v>23</v>
      </c>
      <c r="CD346" s="44">
        <v>19</v>
      </c>
      <c r="CE346" s="44">
        <v>23</v>
      </c>
      <c r="CF346" s="44">
        <v>19</v>
      </c>
    </row>
    <row r="347" spans="1:84">
      <c r="A347" s="44" t="s">
        <v>3</v>
      </c>
      <c r="B347" s="45" t="s">
        <v>44</v>
      </c>
      <c r="AJ347" s="49">
        <v>42621</v>
      </c>
      <c r="AK347" s="60">
        <v>0.81666666666666698</v>
      </c>
      <c r="AL347" s="60">
        <f t="shared" si="26"/>
        <v>0.81944444444444442</v>
      </c>
      <c r="AM347" s="60">
        <f t="shared" si="30"/>
        <v>0.8125</v>
      </c>
      <c r="AN347" s="44" t="str">
        <f t="shared" si="27"/>
        <v>08/09/2016 19:40:00</v>
      </c>
      <c r="AO347" s="61" t="str">
        <f t="shared" si="28"/>
        <v>08/09/2016 19:30:00</v>
      </c>
      <c r="AP347" s="44">
        <f>VLOOKUP($AN347, [1]TableView_704030_20160816_20160!$D$2:$M$5095,3,FALSE)</f>
        <v>1014.2235055</v>
      </c>
      <c r="AQ347" s="44">
        <f>VLOOKUP($AN347, [1]TableView_704030_20160816_20160!$D$2:$M$5095,8,FALSE)</f>
        <v>16.3333333333333</v>
      </c>
      <c r="AR347" s="44">
        <f>VLOOKUP($AN347, [1]TableView_704030_20160816_20160!$D$2:$M$5095,10,FALSE)</f>
        <v>0</v>
      </c>
      <c r="AS347" s="44">
        <f>VLOOKUP($AN347, [1]TableView_704030_20160816_20160!$D$2:$M$5095,4,FALSE)</f>
        <v>81</v>
      </c>
      <c r="AT347" s="44">
        <f>VLOOKUP($AN347, [1]TableView_704030_20160816_20160!$D$2:$M$5095,6,FALSE)</f>
        <v>213</v>
      </c>
      <c r="AU347" s="44">
        <f>VLOOKUP($AN347, [1]TableView_704030_20160816_20160!$D$2:$M$5095,7,FALSE)</f>
        <v>1.4</v>
      </c>
      <c r="AV347" s="44">
        <f>VLOOKUP($AN347, [1]TableView_704030_20160816_20160!$D$2:$M$5095,2,FALSE)</f>
        <v>6.1</v>
      </c>
      <c r="AW347" s="44">
        <v>0</v>
      </c>
      <c r="AX347" s="15">
        <v>4</v>
      </c>
      <c r="AY347" s="44" t="str">
        <f t="shared" si="29"/>
        <v>08/09/2016 4</v>
      </c>
      <c r="AZ347" s="44">
        <f>VLOOKUP($AY347, [3]Sheet1!$D$3:$T$89,2,FALSE)</f>
        <v>19</v>
      </c>
      <c r="BA347" s="44">
        <f>VLOOKUP($AY347, [3]Sheet1!$D$3:$T$89,3,FALSE)</f>
        <v>19</v>
      </c>
      <c r="BB347" s="44">
        <f>VLOOKUP($AY347, [3]Sheet1!$D$3:$T$89,6,FALSE)</f>
        <v>21</v>
      </c>
      <c r="BC347" s="44">
        <f>VLOOKUP($AY347, [3]Sheet1!$D$3:$T$89,7,FALSE)</f>
        <v>19</v>
      </c>
      <c r="BD347" s="44">
        <f>VLOOKUP($AY347, [3]Sheet1!$D$3:$T$89,10,FALSE)</f>
        <v>23</v>
      </c>
      <c r="BE347" s="44">
        <f>VLOOKUP($AY347, [3]Sheet1!$D$3:$T$89,11,FALSE)</f>
        <v>19</v>
      </c>
      <c r="BF347" s="44">
        <f>VLOOKUP($AY347, [3]Sheet1!$D$3:$T$89,14,FALSE)</f>
        <v>23</v>
      </c>
      <c r="BG347" s="44">
        <f>VLOOKUP($AY347, [3]Sheet1!$D$3:$T$89,15,FALSE)</f>
        <v>19</v>
      </c>
      <c r="BI347" s="49">
        <v>42621</v>
      </c>
      <c r="BJ347" s="50">
        <v>0.81666666666666698</v>
      </c>
      <c r="BK347" s="50">
        <v>0.81944444444444442</v>
      </c>
      <c r="BL347" s="50">
        <v>0.8125</v>
      </c>
      <c r="BM347" s="44" t="s">
        <v>1436</v>
      </c>
      <c r="BN347" s="44" t="s">
        <v>1437</v>
      </c>
      <c r="BO347" s="44">
        <v>1014.2235055</v>
      </c>
      <c r="BP347" s="44">
        <v>16.3333333333333</v>
      </c>
      <c r="BQ347" s="44">
        <v>0</v>
      </c>
      <c r="BR347" s="44">
        <v>81</v>
      </c>
      <c r="BS347" s="44">
        <v>213</v>
      </c>
      <c r="BT347" s="44">
        <v>1.4</v>
      </c>
      <c r="BU347" s="44">
        <v>6.1</v>
      </c>
      <c r="BV347" s="44">
        <v>0</v>
      </c>
      <c r="BW347" s="44">
        <v>4</v>
      </c>
      <c r="BX347" s="44" t="s">
        <v>1284</v>
      </c>
      <c r="BY347" s="44">
        <v>19</v>
      </c>
      <c r="BZ347" s="44">
        <v>19</v>
      </c>
      <c r="CA347" s="44">
        <v>21</v>
      </c>
      <c r="CB347" s="44">
        <v>19</v>
      </c>
      <c r="CC347" s="44">
        <v>23</v>
      </c>
      <c r="CD347" s="44">
        <v>19</v>
      </c>
      <c r="CE347" s="44">
        <v>23</v>
      </c>
      <c r="CF347" s="44">
        <v>19</v>
      </c>
    </row>
    <row r="348" spans="1:84">
      <c r="A348" s="44" t="s">
        <v>4</v>
      </c>
      <c r="B348" s="45" t="s">
        <v>22</v>
      </c>
      <c r="AJ348" s="49">
        <v>42621</v>
      </c>
      <c r="AK348" s="60">
        <v>0.81666666666666698</v>
      </c>
      <c r="AL348" s="60">
        <f t="shared" si="26"/>
        <v>0.81944444444444442</v>
      </c>
      <c r="AM348" s="60">
        <f t="shared" si="30"/>
        <v>0.8125</v>
      </c>
      <c r="AN348" s="44" t="str">
        <f t="shared" si="27"/>
        <v>08/09/2016 19:40:00</v>
      </c>
      <c r="AO348" s="61" t="str">
        <f t="shared" si="28"/>
        <v>08/09/2016 19:30:00</v>
      </c>
      <c r="AP348" s="44">
        <f>VLOOKUP($AN348, [1]TableView_704030_20160816_20160!$D$2:$M$5095,3,FALSE)</f>
        <v>1014.2235055</v>
      </c>
      <c r="AQ348" s="44">
        <f>VLOOKUP($AN348, [1]TableView_704030_20160816_20160!$D$2:$M$5095,8,FALSE)</f>
        <v>16.3333333333333</v>
      </c>
      <c r="AR348" s="44">
        <f>VLOOKUP($AN348, [1]TableView_704030_20160816_20160!$D$2:$M$5095,10,FALSE)</f>
        <v>0</v>
      </c>
      <c r="AS348" s="44">
        <f>VLOOKUP($AN348, [1]TableView_704030_20160816_20160!$D$2:$M$5095,4,FALSE)</f>
        <v>81</v>
      </c>
      <c r="AT348" s="44">
        <f>VLOOKUP($AN348, [1]TableView_704030_20160816_20160!$D$2:$M$5095,6,FALSE)</f>
        <v>213</v>
      </c>
      <c r="AU348" s="44">
        <f>VLOOKUP($AN348, [1]TableView_704030_20160816_20160!$D$2:$M$5095,7,FALSE)</f>
        <v>1.4</v>
      </c>
      <c r="AV348" s="44">
        <f>VLOOKUP($AN348, [1]TableView_704030_20160816_20160!$D$2:$M$5095,2,FALSE)</f>
        <v>6.1</v>
      </c>
      <c r="AW348" s="44">
        <v>0</v>
      </c>
      <c r="AX348" s="15">
        <v>4</v>
      </c>
      <c r="AY348" s="44" t="str">
        <f t="shared" si="29"/>
        <v>08/09/2016 4</v>
      </c>
      <c r="AZ348" s="44">
        <f>VLOOKUP($AY348, [3]Sheet1!$D$3:$T$89,2,FALSE)</f>
        <v>19</v>
      </c>
      <c r="BA348" s="44">
        <f>VLOOKUP($AY348, [3]Sheet1!$D$3:$T$89,3,FALSE)</f>
        <v>19</v>
      </c>
      <c r="BB348" s="44">
        <f>VLOOKUP($AY348, [3]Sheet1!$D$3:$T$89,6,FALSE)</f>
        <v>21</v>
      </c>
      <c r="BC348" s="44">
        <f>VLOOKUP($AY348, [3]Sheet1!$D$3:$T$89,7,FALSE)</f>
        <v>19</v>
      </c>
      <c r="BD348" s="44">
        <f>VLOOKUP($AY348, [3]Sheet1!$D$3:$T$89,10,FALSE)</f>
        <v>23</v>
      </c>
      <c r="BE348" s="44">
        <f>VLOOKUP($AY348, [3]Sheet1!$D$3:$T$89,11,FALSE)</f>
        <v>19</v>
      </c>
      <c r="BF348" s="44">
        <f>VLOOKUP($AY348, [3]Sheet1!$D$3:$T$89,14,FALSE)</f>
        <v>23</v>
      </c>
      <c r="BG348" s="44">
        <f>VLOOKUP($AY348, [3]Sheet1!$D$3:$T$89,15,FALSE)</f>
        <v>19</v>
      </c>
      <c r="BI348" s="49">
        <v>42621</v>
      </c>
      <c r="BJ348" s="50">
        <v>0.81666666666666698</v>
      </c>
      <c r="BK348" s="50">
        <v>0.81944444444444442</v>
      </c>
      <c r="BL348" s="50">
        <v>0.8125</v>
      </c>
      <c r="BM348" s="44" t="s">
        <v>1436</v>
      </c>
      <c r="BN348" s="44" t="s">
        <v>1437</v>
      </c>
      <c r="BO348" s="44">
        <v>1014.2235055</v>
      </c>
      <c r="BP348" s="44">
        <v>16.3333333333333</v>
      </c>
      <c r="BQ348" s="44">
        <v>0</v>
      </c>
      <c r="BR348" s="44">
        <v>81</v>
      </c>
      <c r="BS348" s="44">
        <v>213</v>
      </c>
      <c r="BT348" s="44">
        <v>1.4</v>
      </c>
      <c r="BU348" s="44">
        <v>6.1</v>
      </c>
      <c r="BV348" s="44">
        <v>0</v>
      </c>
      <c r="BW348" s="44">
        <v>4</v>
      </c>
      <c r="BX348" s="44" t="s">
        <v>1284</v>
      </c>
      <c r="BY348" s="44">
        <v>19</v>
      </c>
      <c r="BZ348" s="44">
        <v>19</v>
      </c>
      <c r="CA348" s="44">
        <v>21</v>
      </c>
      <c r="CB348" s="44">
        <v>19</v>
      </c>
      <c r="CC348" s="44">
        <v>23</v>
      </c>
      <c r="CD348" s="44">
        <v>19</v>
      </c>
      <c r="CE348" s="44">
        <v>23</v>
      </c>
      <c r="CF348" s="44">
        <v>19</v>
      </c>
    </row>
    <row r="349" spans="1:84">
      <c r="A349" s="44" t="s">
        <v>5</v>
      </c>
      <c r="B349" s="45" t="s">
        <v>191</v>
      </c>
      <c r="AJ349" s="49">
        <v>42621</v>
      </c>
      <c r="AK349" s="60">
        <v>0.81666666666666698</v>
      </c>
      <c r="AL349" s="60">
        <f t="shared" si="26"/>
        <v>0.81944444444444442</v>
      </c>
      <c r="AM349" s="60">
        <f t="shared" si="30"/>
        <v>0.8125</v>
      </c>
      <c r="AN349" s="44" t="str">
        <f t="shared" si="27"/>
        <v>08/09/2016 19:40:00</v>
      </c>
      <c r="AO349" s="61" t="str">
        <f t="shared" si="28"/>
        <v>08/09/2016 19:30:00</v>
      </c>
      <c r="AP349" s="44">
        <f>VLOOKUP($AN349, [1]TableView_704030_20160816_20160!$D$2:$M$5095,3,FALSE)</f>
        <v>1014.2235055</v>
      </c>
      <c r="AQ349" s="44">
        <f>VLOOKUP($AN349, [1]TableView_704030_20160816_20160!$D$2:$M$5095,8,FALSE)</f>
        <v>16.3333333333333</v>
      </c>
      <c r="AR349" s="44">
        <f>VLOOKUP($AN349, [1]TableView_704030_20160816_20160!$D$2:$M$5095,10,FALSE)</f>
        <v>0</v>
      </c>
      <c r="AS349" s="44">
        <f>VLOOKUP($AN349, [1]TableView_704030_20160816_20160!$D$2:$M$5095,4,FALSE)</f>
        <v>81</v>
      </c>
      <c r="AT349" s="44">
        <f>VLOOKUP($AN349, [1]TableView_704030_20160816_20160!$D$2:$M$5095,6,FALSE)</f>
        <v>213</v>
      </c>
      <c r="AU349" s="44">
        <f>VLOOKUP($AN349, [1]TableView_704030_20160816_20160!$D$2:$M$5095,7,FALSE)</f>
        <v>1.4</v>
      </c>
      <c r="AV349" s="44">
        <f>VLOOKUP($AN349, [1]TableView_704030_20160816_20160!$D$2:$M$5095,2,FALSE)</f>
        <v>6.1</v>
      </c>
      <c r="AW349" s="44">
        <v>0</v>
      </c>
      <c r="AX349" s="15">
        <v>4</v>
      </c>
      <c r="AY349" s="44" t="str">
        <f t="shared" si="29"/>
        <v>08/09/2016 4</v>
      </c>
      <c r="AZ349" s="44">
        <f>VLOOKUP($AY349, [3]Sheet1!$D$3:$T$89,2,FALSE)</f>
        <v>19</v>
      </c>
      <c r="BA349" s="44">
        <f>VLOOKUP($AY349, [3]Sheet1!$D$3:$T$89,3,FALSE)</f>
        <v>19</v>
      </c>
      <c r="BB349" s="44">
        <f>VLOOKUP($AY349, [3]Sheet1!$D$3:$T$89,6,FALSE)</f>
        <v>21</v>
      </c>
      <c r="BC349" s="44">
        <f>VLOOKUP($AY349, [3]Sheet1!$D$3:$T$89,7,FALSE)</f>
        <v>19</v>
      </c>
      <c r="BD349" s="44">
        <f>VLOOKUP($AY349, [3]Sheet1!$D$3:$T$89,10,FALSE)</f>
        <v>23</v>
      </c>
      <c r="BE349" s="44">
        <f>VLOOKUP($AY349, [3]Sheet1!$D$3:$T$89,11,FALSE)</f>
        <v>19</v>
      </c>
      <c r="BF349" s="44">
        <f>VLOOKUP($AY349, [3]Sheet1!$D$3:$T$89,14,FALSE)</f>
        <v>23</v>
      </c>
      <c r="BG349" s="44">
        <f>VLOOKUP($AY349, [3]Sheet1!$D$3:$T$89,15,FALSE)</f>
        <v>19</v>
      </c>
      <c r="BI349" s="49">
        <v>42621</v>
      </c>
      <c r="BJ349" s="50">
        <v>0.81666666666666698</v>
      </c>
      <c r="BK349" s="50">
        <v>0.81944444444444442</v>
      </c>
      <c r="BL349" s="50">
        <v>0.8125</v>
      </c>
      <c r="BM349" s="44" t="s">
        <v>1436</v>
      </c>
      <c r="BN349" s="44" t="s">
        <v>1437</v>
      </c>
      <c r="BO349" s="44">
        <v>1014.2235055</v>
      </c>
      <c r="BP349" s="44">
        <v>16.3333333333333</v>
      </c>
      <c r="BQ349" s="44">
        <v>0</v>
      </c>
      <c r="BR349" s="44">
        <v>81</v>
      </c>
      <c r="BS349" s="44">
        <v>213</v>
      </c>
      <c r="BT349" s="44">
        <v>1.4</v>
      </c>
      <c r="BU349" s="44">
        <v>6.1</v>
      </c>
      <c r="BV349" s="44">
        <v>0</v>
      </c>
      <c r="BW349" s="44">
        <v>4</v>
      </c>
      <c r="BX349" s="44" t="s">
        <v>1284</v>
      </c>
      <c r="BY349" s="44">
        <v>19</v>
      </c>
      <c r="BZ349" s="44">
        <v>19</v>
      </c>
      <c r="CA349" s="44">
        <v>21</v>
      </c>
      <c r="CB349" s="44">
        <v>19</v>
      </c>
      <c r="CC349" s="44">
        <v>23</v>
      </c>
      <c r="CD349" s="44">
        <v>19</v>
      </c>
      <c r="CE349" s="44">
        <v>23</v>
      </c>
      <c r="CF349" s="44">
        <v>19</v>
      </c>
    </row>
    <row r="350" spans="1:84">
      <c r="A350" s="44" t="s">
        <v>6</v>
      </c>
      <c r="B350" s="45" t="s">
        <v>229</v>
      </c>
      <c r="AJ350" s="49">
        <v>42621</v>
      </c>
      <c r="AK350" s="60">
        <v>0.81666666666666698</v>
      </c>
      <c r="AL350" s="60">
        <f t="shared" si="26"/>
        <v>0.81944444444444442</v>
      </c>
      <c r="AM350" s="60">
        <f t="shared" si="30"/>
        <v>0.8125</v>
      </c>
      <c r="AN350" s="44" t="str">
        <f t="shared" si="27"/>
        <v>08/09/2016 19:40:00</v>
      </c>
      <c r="AO350" s="61" t="str">
        <f t="shared" si="28"/>
        <v>08/09/2016 19:30:00</v>
      </c>
      <c r="AP350" s="44">
        <f>VLOOKUP($AN350, [1]TableView_704030_20160816_20160!$D$2:$M$5095,3,FALSE)</f>
        <v>1014.2235055</v>
      </c>
      <c r="AQ350" s="44">
        <f>VLOOKUP($AN350, [1]TableView_704030_20160816_20160!$D$2:$M$5095,8,FALSE)</f>
        <v>16.3333333333333</v>
      </c>
      <c r="AR350" s="44">
        <f>VLOOKUP($AN350, [1]TableView_704030_20160816_20160!$D$2:$M$5095,10,FALSE)</f>
        <v>0</v>
      </c>
      <c r="AS350" s="44">
        <f>VLOOKUP($AN350, [1]TableView_704030_20160816_20160!$D$2:$M$5095,4,FALSE)</f>
        <v>81</v>
      </c>
      <c r="AT350" s="44">
        <f>VLOOKUP($AN350, [1]TableView_704030_20160816_20160!$D$2:$M$5095,6,FALSE)</f>
        <v>213</v>
      </c>
      <c r="AU350" s="44">
        <f>VLOOKUP($AN350, [1]TableView_704030_20160816_20160!$D$2:$M$5095,7,FALSE)</f>
        <v>1.4</v>
      </c>
      <c r="AV350" s="44">
        <f>VLOOKUP($AN350, [1]TableView_704030_20160816_20160!$D$2:$M$5095,2,FALSE)</f>
        <v>6.1</v>
      </c>
      <c r="AW350" s="44">
        <v>0</v>
      </c>
      <c r="AX350" s="15">
        <v>4</v>
      </c>
      <c r="AY350" s="44" t="str">
        <f t="shared" si="29"/>
        <v>08/09/2016 4</v>
      </c>
      <c r="AZ350" s="44">
        <f>VLOOKUP($AY350, [3]Sheet1!$D$3:$T$89,2,FALSE)</f>
        <v>19</v>
      </c>
      <c r="BA350" s="44">
        <f>VLOOKUP($AY350, [3]Sheet1!$D$3:$T$89,3,FALSE)</f>
        <v>19</v>
      </c>
      <c r="BB350" s="44">
        <f>VLOOKUP($AY350, [3]Sheet1!$D$3:$T$89,6,FALSE)</f>
        <v>21</v>
      </c>
      <c r="BC350" s="44">
        <f>VLOOKUP($AY350, [3]Sheet1!$D$3:$T$89,7,FALSE)</f>
        <v>19</v>
      </c>
      <c r="BD350" s="44">
        <f>VLOOKUP($AY350, [3]Sheet1!$D$3:$T$89,10,FALSE)</f>
        <v>23</v>
      </c>
      <c r="BE350" s="44">
        <f>VLOOKUP($AY350, [3]Sheet1!$D$3:$T$89,11,FALSE)</f>
        <v>19</v>
      </c>
      <c r="BF350" s="44">
        <f>VLOOKUP($AY350, [3]Sheet1!$D$3:$T$89,14,FALSE)</f>
        <v>23</v>
      </c>
      <c r="BG350" s="44">
        <f>VLOOKUP($AY350, [3]Sheet1!$D$3:$T$89,15,FALSE)</f>
        <v>19</v>
      </c>
      <c r="BI350" s="49">
        <v>42621</v>
      </c>
      <c r="BJ350" s="50">
        <v>0.81666666666666698</v>
      </c>
      <c r="BK350" s="50">
        <v>0.81944444444444442</v>
      </c>
      <c r="BL350" s="50">
        <v>0.8125</v>
      </c>
      <c r="BM350" s="44" t="s">
        <v>1436</v>
      </c>
      <c r="BN350" s="44" t="s">
        <v>1437</v>
      </c>
      <c r="BO350" s="44">
        <v>1014.2235055</v>
      </c>
      <c r="BP350" s="44">
        <v>16.3333333333333</v>
      </c>
      <c r="BQ350" s="44">
        <v>0</v>
      </c>
      <c r="BR350" s="44">
        <v>81</v>
      </c>
      <c r="BS350" s="44">
        <v>213</v>
      </c>
      <c r="BT350" s="44">
        <v>1.4</v>
      </c>
      <c r="BU350" s="44">
        <v>6.1</v>
      </c>
      <c r="BV350" s="44">
        <v>0</v>
      </c>
      <c r="BW350" s="44">
        <v>4</v>
      </c>
      <c r="BX350" s="44" t="s">
        <v>1284</v>
      </c>
      <c r="BY350" s="44">
        <v>19</v>
      </c>
      <c r="BZ350" s="44">
        <v>19</v>
      </c>
      <c r="CA350" s="44">
        <v>21</v>
      </c>
      <c r="CB350" s="44">
        <v>19</v>
      </c>
      <c r="CC350" s="44">
        <v>23</v>
      </c>
      <c r="CD350" s="44">
        <v>19</v>
      </c>
      <c r="CE350" s="44">
        <v>23</v>
      </c>
      <c r="CF350" s="44">
        <v>19</v>
      </c>
    </row>
    <row r="351" spans="1:84">
      <c r="A351" s="44" t="s">
        <v>7</v>
      </c>
      <c r="AJ351" s="49">
        <v>42621</v>
      </c>
      <c r="AK351" s="60">
        <v>0.81666666666666698</v>
      </c>
      <c r="AL351" s="60">
        <f t="shared" si="26"/>
        <v>0.81944444444444442</v>
      </c>
      <c r="AM351" s="60">
        <f t="shared" si="30"/>
        <v>0.8125</v>
      </c>
      <c r="AN351" s="44" t="str">
        <f t="shared" si="27"/>
        <v>08/09/2016 19:40:00</v>
      </c>
      <c r="AO351" s="61" t="str">
        <f t="shared" si="28"/>
        <v>08/09/2016 19:30:00</v>
      </c>
      <c r="AP351" s="44">
        <f>VLOOKUP($AN351, [1]TableView_704030_20160816_20160!$D$2:$M$5095,3,FALSE)</f>
        <v>1014.2235055</v>
      </c>
      <c r="AQ351" s="44">
        <f>VLOOKUP($AN351, [1]TableView_704030_20160816_20160!$D$2:$M$5095,8,FALSE)</f>
        <v>16.3333333333333</v>
      </c>
      <c r="AR351" s="44">
        <f>VLOOKUP($AN351, [1]TableView_704030_20160816_20160!$D$2:$M$5095,10,FALSE)</f>
        <v>0</v>
      </c>
      <c r="AS351" s="44">
        <f>VLOOKUP($AN351, [1]TableView_704030_20160816_20160!$D$2:$M$5095,4,FALSE)</f>
        <v>81</v>
      </c>
      <c r="AT351" s="44">
        <f>VLOOKUP($AN351, [1]TableView_704030_20160816_20160!$D$2:$M$5095,6,FALSE)</f>
        <v>213</v>
      </c>
      <c r="AU351" s="44">
        <f>VLOOKUP($AN351, [1]TableView_704030_20160816_20160!$D$2:$M$5095,7,FALSE)</f>
        <v>1.4</v>
      </c>
      <c r="AV351" s="44">
        <f>VLOOKUP($AN351, [1]TableView_704030_20160816_20160!$D$2:$M$5095,2,FALSE)</f>
        <v>6.1</v>
      </c>
      <c r="AW351" s="44">
        <v>0</v>
      </c>
      <c r="AX351" s="15">
        <v>4</v>
      </c>
      <c r="AY351" s="44" t="str">
        <f t="shared" si="29"/>
        <v>08/09/2016 4</v>
      </c>
      <c r="AZ351" s="44">
        <f>VLOOKUP($AY351, [3]Sheet1!$D$3:$T$89,2,FALSE)</f>
        <v>19</v>
      </c>
      <c r="BA351" s="44">
        <f>VLOOKUP($AY351, [3]Sheet1!$D$3:$T$89,3,FALSE)</f>
        <v>19</v>
      </c>
      <c r="BB351" s="44">
        <f>VLOOKUP($AY351, [3]Sheet1!$D$3:$T$89,6,FALSE)</f>
        <v>21</v>
      </c>
      <c r="BC351" s="44">
        <f>VLOOKUP($AY351, [3]Sheet1!$D$3:$T$89,7,FALSE)</f>
        <v>19</v>
      </c>
      <c r="BD351" s="44">
        <f>VLOOKUP($AY351, [3]Sheet1!$D$3:$T$89,10,FALSE)</f>
        <v>23</v>
      </c>
      <c r="BE351" s="44">
        <f>VLOOKUP($AY351, [3]Sheet1!$D$3:$T$89,11,FALSE)</f>
        <v>19</v>
      </c>
      <c r="BF351" s="44">
        <f>VLOOKUP($AY351, [3]Sheet1!$D$3:$T$89,14,FALSE)</f>
        <v>23</v>
      </c>
      <c r="BG351" s="44">
        <f>VLOOKUP($AY351, [3]Sheet1!$D$3:$T$89,15,FALSE)</f>
        <v>19</v>
      </c>
      <c r="BI351" s="49">
        <v>42621</v>
      </c>
      <c r="BJ351" s="50">
        <v>0.81666666666666698</v>
      </c>
      <c r="BK351" s="50">
        <v>0.81944444444444442</v>
      </c>
      <c r="BL351" s="50">
        <v>0.8125</v>
      </c>
      <c r="BM351" s="44" t="s">
        <v>1436</v>
      </c>
      <c r="BN351" s="44" t="s">
        <v>1437</v>
      </c>
      <c r="BO351" s="44">
        <v>1014.2235055</v>
      </c>
      <c r="BP351" s="44">
        <v>16.3333333333333</v>
      </c>
      <c r="BQ351" s="44">
        <v>0</v>
      </c>
      <c r="BR351" s="44">
        <v>81</v>
      </c>
      <c r="BS351" s="44">
        <v>213</v>
      </c>
      <c r="BT351" s="44">
        <v>1.4</v>
      </c>
      <c r="BU351" s="44">
        <v>6.1</v>
      </c>
      <c r="BV351" s="44">
        <v>0</v>
      </c>
      <c r="BW351" s="44">
        <v>4</v>
      </c>
      <c r="BX351" s="44" t="s">
        <v>1284</v>
      </c>
      <c r="BY351" s="44">
        <v>19</v>
      </c>
      <c r="BZ351" s="44">
        <v>19</v>
      </c>
      <c r="CA351" s="44">
        <v>21</v>
      </c>
      <c r="CB351" s="44">
        <v>19</v>
      </c>
      <c r="CC351" s="44">
        <v>23</v>
      </c>
      <c r="CD351" s="44">
        <v>19</v>
      </c>
      <c r="CE351" s="44">
        <v>23</v>
      </c>
      <c r="CF351" s="44">
        <v>19</v>
      </c>
    </row>
    <row r="352" spans="1:84" s="28" customFormat="1">
      <c r="B352" s="51"/>
      <c r="D352" s="52"/>
      <c r="M352" s="54"/>
      <c r="O352" s="52"/>
      <c r="X352" s="54"/>
      <c r="Z352" s="52"/>
      <c r="AJ352" s="49">
        <v>42621</v>
      </c>
      <c r="AK352" s="60">
        <v>0.81666666666666698</v>
      </c>
      <c r="AL352" s="60">
        <f t="shared" si="26"/>
        <v>0.81944444444444442</v>
      </c>
      <c r="AM352" s="60">
        <f t="shared" si="30"/>
        <v>0.8125</v>
      </c>
      <c r="AN352" s="44" t="str">
        <f t="shared" si="27"/>
        <v>08/09/2016 19:40:00</v>
      </c>
      <c r="AO352" s="61" t="str">
        <f t="shared" si="28"/>
        <v>08/09/2016 19:30:00</v>
      </c>
      <c r="AP352" s="44">
        <f>VLOOKUP($AN352, [1]TableView_704030_20160816_20160!$D$2:$M$5095,3,FALSE)</f>
        <v>1014.2235055</v>
      </c>
      <c r="AQ352" s="44">
        <f>VLOOKUP($AN352, [1]TableView_704030_20160816_20160!$D$2:$M$5095,8,FALSE)</f>
        <v>16.3333333333333</v>
      </c>
      <c r="AR352" s="44">
        <f>VLOOKUP($AN352, [1]TableView_704030_20160816_20160!$D$2:$M$5095,10,FALSE)</f>
        <v>0</v>
      </c>
      <c r="AS352" s="44">
        <f>VLOOKUP($AN352, [1]TableView_704030_20160816_20160!$D$2:$M$5095,4,FALSE)</f>
        <v>81</v>
      </c>
      <c r="AT352" s="44">
        <f>VLOOKUP($AN352, [1]TableView_704030_20160816_20160!$D$2:$M$5095,6,FALSE)</f>
        <v>213</v>
      </c>
      <c r="AU352" s="44">
        <f>VLOOKUP($AN352, [1]TableView_704030_20160816_20160!$D$2:$M$5095,7,FALSE)</f>
        <v>1.4</v>
      </c>
      <c r="AV352" s="44">
        <f>VLOOKUP($AN352, [1]TableView_704030_20160816_20160!$D$2:$M$5095,2,FALSE)</f>
        <v>6.1</v>
      </c>
      <c r="AW352" s="44">
        <v>0</v>
      </c>
      <c r="AX352" s="15">
        <v>4</v>
      </c>
      <c r="AY352" s="44" t="str">
        <f t="shared" si="29"/>
        <v>08/09/2016 4</v>
      </c>
      <c r="AZ352" s="44">
        <f>VLOOKUP($AY352, [3]Sheet1!$D$3:$T$89,2,FALSE)</f>
        <v>19</v>
      </c>
      <c r="BA352" s="44">
        <f>VLOOKUP($AY352, [3]Sheet1!$D$3:$T$89,3,FALSE)</f>
        <v>19</v>
      </c>
      <c r="BB352" s="44">
        <f>VLOOKUP($AY352, [3]Sheet1!$D$3:$T$89,6,FALSE)</f>
        <v>21</v>
      </c>
      <c r="BC352" s="44">
        <f>VLOOKUP($AY352, [3]Sheet1!$D$3:$T$89,7,FALSE)</f>
        <v>19</v>
      </c>
      <c r="BD352" s="44">
        <f>VLOOKUP($AY352, [3]Sheet1!$D$3:$T$89,10,FALSE)</f>
        <v>23</v>
      </c>
      <c r="BE352" s="44">
        <f>VLOOKUP($AY352, [3]Sheet1!$D$3:$T$89,11,FALSE)</f>
        <v>19</v>
      </c>
      <c r="BF352" s="44">
        <f>VLOOKUP($AY352, [3]Sheet1!$D$3:$T$89,14,FALSE)</f>
        <v>23</v>
      </c>
      <c r="BG352" s="44">
        <f>VLOOKUP($AY352, [3]Sheet1!$D$3:$T$89,15,FALSE)</f>
        <v>19</v>
      </c>
      <c r="BI352" s="58">
        <v>42621</v>
      </c>
      <c r="BJ352" s="59">
        <v>0.81666666666666698</v>
      </c>
      <c r="BK352" s="59">
        <v>0.81944444444444442</v>
      </c>
      <c r="BL352" s="59">
        <v>0.8125</v>
      </c>
      <c r="BM352" s="28" t="s">
        <v>1436</v>
      </c>
      <c r="BN352" s="28" t="s">
        <v>1437</v>
      </c>
      <c r="BO352" s="28">
        <v>1014.2235055</v>
      </c>
      <c r="BP352" s="28">
        <v>16.3333333333333</v>
      </c>
      <c r="BQ352" s="28">
        <v>0</v>
      </c>
      <c r="BR352" s="28">
        <v>81</v>
      </c>
      <c r="BS352" s="28">
        <v>213</v>
      </c>
      <c r="BT352" s="28">
        <v>1.4</v>
      </c>
      <c r="BU352" s="28">
        <v>6.1</v>
      </c>
      <c r="BV352" s="28">
        <v>0</v>
      </c>
      <c r="BW352" s="28">
        <v>4</v>
      </c>
      <c r="BX352" s="28" t="s">
        <v>1284</v>
      </c>
      <c r="BY352" s="28">
        <v>19</v>
      </c>
      <c r="BZ352" s="28">
        <v>19</v>
      </c>
      <c r="CA352" s="28">
        <v>21</v>
      </c>
      <c r="CB352" s="28">
        <v>19</v>
      </c>
      <c r="CC352" s="28">
        <v>23</v>
      </c>
      <c r="CD352" s="28">
        <v>19</v>
      </c>
      <c r="CE352" s="28">
        <v>23</v>
      </c>
      <c r="CF352" s="28">
        <v>19</v>
      </c>
    </row>
    <row r="353" spans="1:84">
      <c r="A353" s="44" t="s">
        <v>0</v>
      </c>
      <c r="B353" s="45" t="s">
        <v>620</v>
      </c>
      <c r="D353" s="46">
        <v>0</v>
      </c>
      <c r="E353" s="44" t="s">
        <v>32</v>
      </c>
      <c r="O353" s="46">
        <v>0</v>
      </c>
      <c r="P353" s="44" t="s">
        <v>32</v>
      </c>
      <c r="Z353" s="46">
        <v>0</v>
      </c>
      <c r="AA353" s="44" t="s">
        <v>32</v>
      </c>
      <c r="AJ353" s="49">
        <v>42622</v>
      </c>
      <c r="AK353" s="60">
        <v>0.42152777777777778</v>
      </c>
      <c r="AL353" s="60">
        <v>0.4201388888888889</v>
      </c>
      <c r="AM353" s="60">
        <f t="shared" si="30"/>
        <v>0.41666666666666669</v>
      </c>
      <c r="AN353" s="44" t="str">
        <f t="shared" si="27"/>
        <v>09/09/2016 10:05:00</v>
      </c>
      <c r="AO353" s="61" t="str">
        <f t="shared" si="28"/>
        <v>09/09/2016 10:00:00</v>
      </c>
      <c r="AP353" s="44">
        <f>VLOOKUP($AN353, [1]TableView_704030_20160816_20160!$D$2:$M$5095,3,FALSE)</f>
        <v>1014.39282495</v>
      </c>
      <c r="AQ353" s="44">
        <f>VLOOKUP($AN353, [1]TableView_704030_20160816_20160!$D$2:$M$5095,8,FALSE)</f>
        <v>19.3333333333333</v>
      </c>
      <c r="AR353" s="44">
        <f>VLOOKUP($AN353, [1]TableView_704030_20160816_20160!$D$2:$M$5095,10,FALSE)</f>
        <v>0</v>
      </c>
      <c r="AS353" s="44">
        <f>VLOOKUP($AN353, [1]TableView_704030_20160816_20160!$D$2:$M$5095,4,FALSE)</f>
        <v>89</v>
      </c>
      <c r="AT353" s="44">
        <f>VLOOKUP($AN353, [1]TableView_704030_20160816_20160!$D$2:$M$5095,6,FALSE)</f>
        <v>182</v>
      </c>
      <c r="AU353" s="44">
        <f>VLOOKUP($AN353, [1]TableView_704030_20160816_20160!$D$2:$M$5095,7,FALSE)</f>
        <v>4.0999999999999996</v>
      </c>
      <c r="AV353" s="44">
        <f>VLOOKUP($AN353, [1]TableView_704030_20160816_20160!$D$2:$M$5095,2,FALSE)</f>
        <v>10.4</v>
      </c>
      <c r="AW353" s="44">
        <f>VLOOKUP($AO353, [2]aacb8965d69cc6fd1cb3a5cae9e8ae7!$C$6:$F$853,4,FALSE)</f>
        <v>3.2</v>
      </c>
      <c r="AX353" s="15">
        <v>1</v>
      </c>
      <c r="AY353" s="44" t="str">
        <f t="shared" si="29"/>
        <v>09/09/2016 1</v>
      </c>
      <c r="AZ353" s="44">
        <f>VLOOKUP($AY353, [3]Sheet1!$D$3:$T$89,2,FALSE)</f>
        <v>23</v>
      </c>
      <c r="BA353" s="44">
        <f>VLOOKUP($AY353, [3]Sheet1!$D$3:$T$89,3,FALSE)</f>
        <v>20</v>
      </c>
      <c r="BB353" s="44">
        <f>VLOOKUP($AY353, [3]Sheet1!$D$3:$T$89,6,FALSE)</f>
        <v>22</v>
      </c>
      <c r="BC353" s="44">
        <f>VLOOKUP($AY353, [3]Sheet1!$D$3:$T$89,7,FALSE)</f>
        <v>19</v>
      </c>
      <c r="BD353" s="44">
        <f>VLOOKUP($AY353, [3]Sheet1!$D$3:$T$89,10,FALSE)</f>
        <v>20</v>
      </c>
      <c r="BE353" s="44">
        <f>VLOOKUP($AY353, [3]Sheet1!$D$3:$T$89,11,FALSE)</f>
        <v>18</v>
      </c>
      <c r="BF353" s="44">
        <f>VLOOKUP($AY353, [3]Sheet1!$D$3:$T$89,14,FALSE)</f>
        <v>19</v>
      </c>
      <c r="BG353" s="44">
        <f>VLOOKUP($AY353, [3]Sheet1!$D$3:$T$89,15,FALSE)</f>
        <v>18</v>
      </c>
      <c r="BI353" s="49">
        <v>42622</v>
      </c>
      <c r="BJ353" s="50">
        <v>0.42152777777777778</v>
      </c>
      <c r="BK353" s="50">
        <v>0.4201388888888889</v>
      </c>
      <c r="BL353" s="50">
        <v>0.41666666666666669</v>
      </c>
      <c r="BM353" s="44" t="s">
        <v>1438</v>
      </c>
      <c r="BN353" s="44" t="s">
        <v>1439</v>
      </c>
      <c r="BO353" s="44">
        <v>1014.39282495</v>
      </c>
      <c r="BP353" s="44">
        <v>19.3333333333333</v>
      </c>
      <c r="BQ353" s="44">
        <v>0</v>
      </c>
      <c r="BR353" s="44">
        <v>89</v>
      </c>
      <c r="BS353" s="44">
        <v>182</v>
      </c>
      <c r="BT353" s="44">
        <v>4.0999999999999996</v>
      </c>
      <c r="BU353" s="44">
        <v>10.4</v>
      </c>
      <c r="BV353" s="44">
        <v>3.2</v>
      </c>
      <c r="BW353" s="44">
        <v>1</v>
      </c>
      <c r="BX353" s="44" t="s">
        <v>1286</v>
      </c>
      <c r="BY353" s="44">
        <v>23</v>
      </c>
      <c r="BZ353" s="44">
        <v>20</v>
      </c>
      <c r="CA353" s="44">
        <v>22</v>
      </c>
      <c r="CB353" s="44">
        <v>19</v>
      </c>
      <c r="CC353" s="44">
        <v>20</v>
      </c>
      <c r="CD353" s="44">
        <v>18</v>
      </c>
      <c r="CE353" s="44">
        <v>19</v>
      </c>
      <c r="CF353" s="44">
        <v>18</v>
      </c>
    </row>
    <row r="354" spans="1:84">
      <c r="A354" s="44" t="s">
        <v>1</v>
      </c>
      <c r="B354" s="45" t="s">
        <v>625</v>
      </c>
      <c r="D354" s="46">
        <v>2.0833333333333332E-2</v>
      </c>
      <c r="O354" s="46">
        <v>2.0833333333333332E-2</v>
      </c>
      <c r="Z354" s="46">
        <v>2.0833333333333332E-2</v>
      </c>
      <c r="AJ354" s="49">
        <v>42622</v>
      </c>
      <c r="AK354" s="60">
        <v>0.42152777777777778</v>
      </c>
      <c r="AL354" s="60">
        <v>0.4201388888888889</v>
      </c>
      <c r="AM354" s="60">
        <f t="shared" si="30"/>
        <v>0.41666666666666669</v>
      </c>
      <c r="AN354" s="44" t="str">
        <f t="shared" si="27"/>
        <v>09/09/2016 10:05:00</v>
      </c>
      <c r="AO354" s="61" t="str">
        <f t="shared" si="28"/>
        <v>09/09/2016 10:00:00</v>
      </c>
      <c r="AP354" s="44">
        <f>VLOOKUP($AN354, [1]TableView_704030_20160816_20160!$D$2:$M$5095,3,FALSE)</f>
        <v>1014.39282495</v>
      </c>
      <c r="AQ354" s="44">
        <f>VLOOKUP($AN354, [1]TableView_704030_20160816_20160!$D$2:$M$5095,8,FALSE)</f>
        <v>19.3333333333333</v>
      </c>
      <c r="AR354" s="44">
        <f>VLOOKUP($AN354, [1]TableView_704030_20160816_20160!$D$2:$M$5095,10,FALSE)</f>
        <v>0</v>
      </c>
      <c r="AS354" s="44">
        <f>VLOOKUP($AN354, [1]TableView_704030_20160816_20160!$D$2:$M$5095,4,FALSE)</f>
        <v>89</v>
      </c>
      <c r="AT354" s="44">
        <f>VLOOKUP($AN354, [1]TableView_704030_20160816_20160!$D$2:$M$5095,6,FALSE)</f>
        <v>182</v>
      </c>
      <c r="AU354" s="44">
        <f>VLOOKUP($AN354, [1]TableView_704030_20160816_20160!$D$2:$M$5095,7,FALSE)</f>
        <v>4.0999999999999996</v>
      </c>
      <c r="AV354" s="44">
        <f>VLOOKUP($AN354, [1]TableView_704030_20160816_20160!$D$2:$M$5095,2,FALSE)</f>
        <v>10.4</v>
      </c>
      <c r="AW354" s="44">
        <f>VLOOKUP($AO354, [2]aacb8965d69cc6fd1cb3a5cae9e8ae7!$C$6:$F$853,4,FALSE)</f>
        <v>3.2</v>
      </c>
      <c r="AX354" s="15">
        <v>1</v>
      </c>
      <c r="AY354" s="44" t="str">
        <f t="shared" si="29"/>
        <v>09/09/2016 1</v>
      </c>
      <c r="AZ354" s="44">
        <f>VLOOKUP($AY354, [3]Sheet1!$D$3:$T$89,2,FALSE)</f>
        <v>23</v>
      </c>
      <c r="BA354" s="44">
        <f>VLOOKUP($AY354, [3]Sheet1!$D$3:$T$89,3,FALSE)</f>
        <v>20</v>
      </c>
      <c r="BB354" s="44">
        <f>VLOOKUP($AY354, [3]Sheet1!$D$3:$T$89,6,FALSE)</f>
        <v>22</v>
      </c>
      <c r="BC354" s="44">
        <f>VLOOKUP($AY354, [3]Sheet1!$D$3:$T$89,7,FALSE)</f>
        <v>19</v>
      </c>
      <c r="BD354" s="44">
        <f>VLOOKUP($AY354, [3]Sheet1!$D$3:$T$89,10,FALSE)</f>
        <v>20</v>
      </c>
      <c r="BE354" s="44">
        <f>VLOOKUP($AY354, [3]Sheet1!$D$3:$T$89,11,FALSE)</f>
        <v>18</v>
      </c>
      <c r="BF354" s="44">
        <f>VLOOKUP($AY354, [3]Sheet1!$D$3:$T$89,14,FALSE)</f>
        <v>19</v>
      </c>
      <c r="BG354" s="44">
        <f>VLOOKUP($AY354, [3]Sheet1!$D$3:$T$89,15,FALSE)</f>
        <v>18</v>
      </c>
      <c r="BI354" s="49">
        <v>42622</v>
      </c>
      <c r="BJ354" s="50">
        <v>0.42152777777777778</v>
      </c>
      <c r="BK354" s="50">
        <v>0.4201388888888889</v>
      </c>
      <c r="BL354" s="50">
        <v>0.41666666666666669</v>
      </c>
      <c r="BM354" s="44" t="s">
        <v>1438</v>
      </c>
      <c r="BN354" s="44" t="s">
        <v>1439</v>
      </c>
      <c r="BO354" s="44">
        <v>1014.39282495</v>
      </c>
      <c r="BP354" s="44">
        <v>19.3333333333333</v>
      </c>
      <c r="BQ354" s="44">
        <v>0</v>
      </c>
      <c r="BR354" s="44">
        <v>89</v>
      </c>
      <c r="BS354" s="44">
        <v>182</v>
      </c>
      <c r="BT354" s="44">
        <v>4.0999999999999996</v>
      </c>
      <c r="BU354" s="44">
        <v>10.4</v>
      </c>
      <c r="BV354" s="44">
        <v>3.2</v>
      </c>
      <c r="BW354" s="44">
        <v>1</v>
      </c>
      <c r="BX354" s="44" t="s">
        <v>1286</v>
      </c>
      <c r="BY354" s="44">
        <v>23</v>
      </c>
      <c r="BZ354" s="44">
        <v>20</v>
      </c>
      <c r="CA354" s="44">
        <v>22</v>
      </c>
      <c r="CB354" s="44">
        <v>19</v>
      </c>
      <c r="CC354" s="44">
        <v>20</v>
      </c>
      <c r="CD354" s="44">
        <v>18</v>
      </c>
      <c r="CE354" s="44">
        <v>19</v>
      </c>
      <c r="CF354" s="44">
        <v>18</v>
      </c>
    </row>
    <row r="355" spans="1:84">
      <c r="A355" s="44" t="s">
        <v>2</v>
      </c>
      <c r="B355" s="45" t="s">
        <v>20</v>
      </c>
      <c r="AJ355" s="49">
        <v>42622</v>
      </c>
      <c r="AK355" s="60">
        <v>0.421527777777778</v>
      </c>
      <c r="AL355" s="60">
        <v>0.42013888888888901</v>
      </c>
      <c r="AM355" s="60">
        <f t="shared" si="30"/>
        <v>0.41666666666666669</v>
      </c>
      <c r="AN355" s="44" t="str">
        <f t="shared" si="27"/>
        <v>09/09/2016 10:05:00</v>
      </c>
      <c r="AO355" s="61" t="str">
        <f t="shared" si="28"/>
        <v>09/09/2016 10:00:00</v>
      </c>
      <c r="AP355" s="44">
        <f>VLOOKUP($AN355, [1]TableView_704030_20160816_20160!$D$2:$M$5095,3,FALSE)</f>
        <v>1014.39282495</v>
      </c>
      <c r="AQ355" s="44">
        <f>VLOOKUP($AN355, [1]TableView_704030_20160816_20160!$D$2:$M$5095,8,FALSE)</f>
        <v>19.3333333333333</v>
      </c>
      <c r="AR355" s="44">
        <f>VLOOKUP($AN355, [1]TableView_704030_20160816_20160!$D$2:$M$5095,10,FALSE)</f>
        <v>0</v>
      </c>
      <c r="AS355" s="44">
        <f>VLOOKUP($AN355, [1]TableView_704030_20160816_20160!$D$2:$M$5095,4,FALSE)</f>
        <v>89</v>
      </c>
      <c r="AT355" s="44">
        <f>VLOOKUP($AN355, [1]TableView_704030_20160816_20160!$D$2:$M$5095,6,FALSE)</f>
        <v>182</v>
      </c>
      <c r="AU355" s="44">
        <f>VLOOKUP($AN355, [1]TableView_704030_20160816_20160!$D$2:$M$5095,7,FALSE)</f>
        <v>4.0999999999999996</v>
      </c>
      <c r="AV355" s="44">
        <f>VLOOKUP($AN355, [1]TableView_704030_20160816_20160!$D$2:$M$5095,2,FALSE)</f>
        <v>10.4</v>
      </c>
      <c r="AW355" s="44">
        <f>VLOOKUP($AO355, [2]aacb8965d69cc6fd1cb3a5cae9e8ae7!$C$6:$F$853,4,FALSE)</f>
        <v>3.2</v>
      </c>
      <c r="AX355" s="15">
        <v>1</v>
      </c>
      <c r="AY355" s="44" t="str">
        <f t="shared" si="29"/>
        <v>09/09/2016 1</v>
      </c>
      <c r="AZ355" s="44">
        <f>VLOOKUP($AY355, [3]Sheet1!$D$3:$T$89,2,FALSE)</f>
        <v>23</v>
      </c>
      <c r="BA355" s="44">
        <f>VLOOKUP($AY355, [3]Sheet1!$D$3:$T$89,3,FALSE)</f>
        <v>20</v>
      </c>
      <c r="BB355" s="44">
        <f>VLOOKUP($AY355, [3]Sheet1!$D$3:$T$89,6,FALSE)</f>
        <v>22</v>
      </c>
      <c r="BC355" s="44">
        <f>VLOOKUP($AY355, [3]Sheet1!$D$3:$T$89,7,FALSE)</f>
        <v>19</v>
      </c>
      <c r="BD355" s="44">
        <f>VLOOKUP($AY355, [3]Sheet1!$D$3:$T$89,10,FALSE)</f>
        <v>20</v>
      </c>
      <c r="BE355" s="44">
        <f>VLOOKUP($AY355, [3]Sheet1!$D$3:$T$89,11,FALSE)</f>
        <v>18</v>
      </c>
      <c r="BF355" s="44">
        <f>VLOOKUP($AY355, [3]Sheet1!$D$3:$T$89,14,FALSE)</f>
        <v>19</v>
      </c>
      <c r="BG355" s="44">
        <f>VLOOKUP($AY355, [3]Sheet1!$D$3:$T$89,15,FALSE)</f>
        <v>18</v>
      </c>
      <c r="BI355" s="49">
        <v>42622</v>
      </c>
      <c r="BJ355" s="50">
        <v>0.421527777777778</v>
      </c>
      <c r="BK355" s="50">
        <v>0.42013888888888901</v>
      </c>
      <c r="BL355" s="50">
        <v>0.41666666666666669</v>
      </c>
      <c r="BM355" s="44" t="s">
        <v>1438</v>
      </c>
      <c r="BN355" s="44" t="s">
        <v>1439</v>
      </c>
      <c r="BO355" s="44">
        <v>1014.39282495</v>
      </c>
      <c r="BP355" s="44">
        <v>19.3333333333333</v>
      </c>
      <c r="BQ355" s="44">
        <v>0</v>
      </c>
      <c r="BR355" s="44">
        <v>89</v>
      </c>
      <c r="BS355" s="44">
        <v>182</v>
      </c>
      <c r="BT355" s="44">
        <v>4.0999999999999996</v>
      </c>
      <c r="BU355" s="44">
        <v>10.4</v>
      </c>
      <c r="BV355" s="44">
        <v>3.2</v>
      </c>
      <c r="BW355" s="44">
        <v>1</v>
      </c>
      <c r="BX355" s="44" t="s">
        <v>1286</v>
      </c>
      <c r="BY355" s="44">
        <v>23</v>
      </c>
      <c r="BZ355" s="44">
        <v>20</v>
      </c>
      <c r="CA355" s="44">
        <v>22</v>
      </c>
      <c r="CB355" s="44">
        <v>19</v>
      </c>
      <c r="CC355" s="44">
        <v>20</v>
      </c>
      <c r="CD355" s="44">
        <v>18</v>
      </c>
      <c r="CE355" s="44">
        <v>19</v>
      </c>
      <c r="CF355" s="44">
        <v>18</v>
      </c>
    </row>
    <row r="356" spans="1:84">
      <c r="A356" s="44" t="s">
        <v>3</v>
      </c>
      <c r="B356" s="45" t="s">
        <v>44</v>
      </c>
      <c r="AJ356" s="49">
        <v>42622</v>
      </c>
      <c r="AK356" s="60">
        <v>0.421527777777778</v>
      </c>
      <c r="AL356" s="60">
        <v>0.42013888888888901</v>
      </c>
      <c r="AM356" s="60">
        <f t="shared" si="30"/>
        <v>0.41666666666666669</v>
      </c>
      <c r="AN356" s="44" t="str">
        <f t="shared" si="27"/>
        <v>09/09/2016 10:05:00</v>
      </c>
      <c r="AO356" s="61" t="str">
        <f t="shared" si="28"/>
        <v>09/09/2016 10:00:00</v>
      </c>
      <c r="AP356" s="44">
        <f>VLOOKUP($AN356, [1]TableView_704030_20160816_20160!$D$2:$M$5095,3,FALSE)</f>
        <v>1014.39282495</v>
      </c>
      <c r="AQ356" s="44">
        <f>VLOOKUP($AN356, [1]TableView_704030_20160816_20160!$D$2:$M$5095,8,FALSE)</f>
        <v>19.3333333333333</v>
      </c>
      <c r="AR356" s="44">
        <f>VLOOKUP($AN356, [1]TableView_704030_20160816_20160!$D$2:$M$5095,10,FALSE)</f>
        <v>0</v>
      </c>
      <c r="AS356" s="44">
        <f>VLOOKUP($AN356, [1]TableView_704030_20160816_20160!$D$2:$M$5095,4,FALSE)</f>
        <v>89</v>
      </c>
      <c r="AT356" s="44">
        <f>VLOOKUP($AN356, [1]TableView_704030_20160816_20160!$D$2:$M$5095,6,FALSE)</f>
        <v>182</v>
      </c>
      <c r="AU356" s="44">
        <f>VLOOKUP($AN356, [1]TableView_704030_20160816_20160!$D$2:$M$5095,7,FALSE)</f>
        <v>4.0999999999999996</v>
      </c>
      <c r="AV356" s="44">
        <f>VLOOKUP($AN356, [1]TableView_704030_20160816_20160!$D$2:$M$5095,2,FALSE)</f>
        <v>10.4</v>
      </c>
      <c r="AW356" s="44">
        <f>VLOOKUP($AO356, [2]aacb8965d69cc6fd1cb3a5cae9e8ae7!$C$6:$F$853,4,FALSE)</f>
        <v>3.2</v>
      </c>
      <c r="AX356" s="15">
        <v>1</v>
      </c>
      <c r="AY356" s="44" t="str">
        <f t="shared" si="29"/>
        <v>09/09/2016 1</v>
      </c>
      <c r="AZ356" s="44">
        <f>VLOOKUP($AY356, [3]Sheet1!$D$3:$T$89,2,FALSE)</f>
        <v>23</v>
      </c>
      <c r="BA356" s="44">
        <f>VLOOKUP($AY356, [3]Sheet1!$D$3:$T$89,3,FALSE)</f>
        <v>20</v>
      </c>
      <c r="BB356" s="44">
        <f>VLOOKUP($AY356, [3]Sheet1!$D$3:$T$89,6,FALSE)</f>
        <v>22</v>
      </c>
      <c r="BC356" s="44">
        <f>VLOOKUP($AY356, [3]Sheet1!$D$3:$T$89,7,FALSE)</f>
        <v>19</v>
      </c>
      <c r="BD356" s="44">
        <f>VLOOKUP($AY356, [3]Sheet1!$D$3:$T$89,10,FALSE)</f>
        <v>20</v>
      </c>
      <c r="BE356" s="44">
        <f>VLOOKUP($AY356, [3]Sheet1!$D$3:$T$89,11,FALSE)</f>
        <v>18</v>
      </c>
      <c r="BF356" s="44">
        <f>VLOOKUP($AY356, [3]Sheet1!$D$3:$T$89,14,FALSE)</f>
        <v>19</v>
      </c>
      <c r="BG356" s="44">
        <f>VLOOKUP($AY356, [3]Sheet1!$D$3:$T$89,15,FALSE)</f>
        <v>18</v>
      </c>
      <c r="BI356" s="49">
        <v>42622</v>
      </c>
      <c r="BJ356" s="50">
        <v>0.421527777777778</v>
      </c>
      <c r="BK356" s="50">
        <v>0.42013888888888901</v>
      </c>
      <c r="BL356" s="50">
        <v>0.41666666666666669</v>
      </c>
      <c r="BM356" s="44" t="s">
        <v>1438</v>
      </c>
      <c r="BN356" s="44" t="s">
        <v>1439</v>
      </c>
      <c r="BO356" s="44">
        <v>1014.39282495</v>
      </c>
      <c r="BP356" s="44">
        <v>19.3333333333333</v>
      </c>
      <c r="BQ356" s="44">
        <v>0</v>
      </c>
      <c r="BR356" s="44">
        <v>89</v>
      </c>
      <c r="BS356" s="44">
        <v>182</v>
      </c>
      <c r="BT356" s="44">
        <v>4.0999999999999996</v>
      </c>
      <c r="BU356" s="44">
        <v>10.4</v>
      </c>
      <c r="BV356" s="44">
        <v>3.2</v>
      </c>
      <c r="BW356" s="44">
        <v>1</v>
      </c>
      <c r="BX356" s="44" t="s">
        <v>1286</v>
      </c>
      <c r="BY356" s="44">
        <v>23</v>
      </c>
      <c r="BZ356" s="44">
        <v>20</v>
      </c>
      <c r="CA356" s="44">
        <v>22</v>
      </c>
      <c r="CB356" s="44">
        <v>19</v>
      </c>
      <c r="CC356" s="44">
        <v>20</v>
      </c>
      <c r="CD356" s="44">
        <v>18</v>
      </c>
      <c r="CE356" s="44">
        <v>19</v>
      </c>
      <c r="CF356" s="44">
        <v>18</v>
      </c>
    </row>
    <row r="357" spans="1:84">
      <c r="A357" s="44" t="s">
        <v>4</v>
      </c>
      <c r="B357" s="45" t="s">
        <v>22</v>
      </c>
      <c r="AJ357" s="49">
        <v>42622</v>
      </c>
      <c r="AK357" s="60">
        <v>0.421527777777778</v>
      </c>
      <c r="AL357" s="60">
        <v>0.42013888888888901</v>
      </c>
      <c r="AM357" s="60">
        <f t="shared" si="30"/>
        <v>0.41666666666666669</v>
      </c>
      <c r="AN357" s="44" t="str">
        <f t="shared" si="27"/>
        <v>09/09/2016 10:05:00</v>
      </c>
      <c r="AO357" s="61" t="str">
        <f t="shared" si="28"/>
        <v>09/09/2016 10:00:00</v>
      </c>
      <c r="AP357" s="44">
        <f>VLOOKUP($AN357, [1]TableView_704030_20160816_20160!$D$2:$M$5095,3,FALSE)</f>
        <v>1014.39282495</v>
      </c>
      <c r="AQ357" s="44">
        <f>VLOOKUP($AN357, [1]TableView_704030_20160816_20160!$D$2:$M$5095,8,FALSE)</f>
        <v>19.3333333333333</v>
      </c>
      <c r="AR357" s="44">
        <f>VLOOKUP($AN357, [1]TableView_704030_20160816_20160!$D$2:$M$5095,10,FALSE)</f>
        <v>0</v>
      </c>
      <c r="AS357" s="44">
        <f>VLOOKUP($AN357, [1]TableView_704030_20160816_20160!$D$2:$M$5095,4,FALSE)</f>
        <v>89</v>
      </c>
      <c r="AT357" s="44">
        <f>VLOOKUP($AN357, [1]TableView_704030_20160816_20160!$D$2:$M$5095,6,FALSE)</f>
        <v>182</v>
      </c>
      <c r="AU357" s="44">
        <f>VLOOKUP($AN357, [1]TableView_704030_20160816_20160!$D$2:$M$5095,7,FALSE)</f>
        <v>4.0999999999999996</v>
      </c>
      <c r="AV357" s="44">
        <f>VLOOKUP($AN357, [1]TableView_704030_20160816_20160!$D$2:$M$5095,2,FALSE)</f>
        <v>10.4</v>
      </c>
      <c r="AW357" s="44">
        <f>VLOOKUP($AO357, [2]aacb8965d69cc6fd1cb3a5cae9e8ae7!$C$6:$F$853,4,FALSE)</f>
        <v>3.2</v>
      </c>
      <c r="AX357" s="15">
        <v>1</v>
      </c>
      <c r="AY357" s="44" t="str">
        <f t="shared" si="29"/>
        <v>09/09/2016 1</v>
      </c>
      <c r="AZ357" s="44">
        <f>VLOOKUP($AY357, [3]Sheet1!$D$3:$T$89,2,FALSE)</f>
        <v>23</v>
      </c>
      <c r="BA357" s="44">
        <f>VLOOKUP($AY357, [3]Sheet1!$D$3:$T$89,3,FALSE)</f>
        <v>20</v>
      </c>
      <c r="BB357" s="44">
        <f>VLOOKUP($AY357, [3]Sheet1!$D$3:$T$89,6,FALSE)</f>
        <v>22</v>
      </c>
      <c r="BC357" s="44">
        <f>VLOOKUP($AY357, [3]Sheet1!$D$3:$T$89,7,FALSE)</f>
        <v>19</v>
      </c>
      <c r="BD357" s="44">
        <f>VLOOKUP($AY357, [3]Sheet1!$D$3:$T$89,10,FALSE)</f>
        <v>20</v>
      </c>
      <c r="BE357" s="44">
        <f>VLOOKUP($AY357, [3]Sheet1!$D$3:$T$89,11,FALSE)</f>
        <v>18</v>
      </c>
      <c r="BF357" s="44">
        <f>VLOOKUP($AY357, [3]Sheet1!$D$3:$T$89,14,FALSE)</f>
        <v>19</v>
      </c>
      <c r="BG357" s="44">
        <f>VLOOKUP($AY357, [3]Sheet1!$D$3:$T$89,15,FALSE)</f>
        <v>18</v>
      </c>
      <c r="BI357" s="49">
        <v>42622</v>
      </c>
      <c r="BJ357" s="50">
        <v>0.421527777777778</v>
      </c>
      <c r="BK357" s="50">
        <v>0.42013888888888901</v>
      </c>
      <c r="BL357" s="50">
        <v>0.41666666666666669</v>
      </c>
      <c r="BM357" s="44" t="s">
        <v>1438</v>
      </c>
      <c r="BN357" s="44" t="s">
        <v>1439</v>
      </c>
      <c r="BO357" s="44">
        <v>1014.39282495</v>
      </c>
      <c r="BP357" s="44">
        <v>19.3333333333333</v>
      </c>
      <c r="BQ357" s="44">
        <v>0</v>
      </c>
      <c r="BR357" s="44">
        <v>89</v>
      </c>
      <c r="BS357" s="44">
        <v>182</v>
      </c>
      <c r="BT357" s="44">
        <v>4.0999999999999996</v>
      </c>
      <c r="BU357" s="44">
        <v>10.4</v>
      </c>
      <c r="BV357" s="44">
        <v>3.2</v>
      </c>
      <c r="BW357" s="44">
        <v>1</v>
      </c>
      <c r="BX357" s="44" t="s">
        <v>1286</v>
      </c>
      <c r="BY357" s="44">
        <v>23</v>
      </c>
      <c r="BZ357" s="44">
        <v>20</v>
      </c>
      <c r="CA357" s="44">
        <v>22</v>
      </c>
      <c r="CB357" s="44">
        <v>19</v>
      </c>
      <c r="CC357" s="44">
        <v>20</v>
      </c>
      <c r="CD357" s="44">
        <v>18</v>
      </c>
      <c r="CE357" s="44">
        <v>19</v>
      </c>
      <c r="CF357" s="44">
        <v>18</v>
      </c>
    </row>
    <row r="358" spans="1:84">
      <c r="A358" s="44" t="s">
        <v>5</v>
      </c>
      <c r="B358" s="45" t="s">
        <v>233</v>
      </c>
      <c r="AJ358" s="49">
        <v>42622</v>
      </c>
      <c r="AK358" s="60">
        <v>0.421527777777778</v>
      </c>
      <c r="AL358" s="60">
        <v>0.42013888888888901</v>
      </c>
      <c r="AM358" s="60">
        <f t="shared" si="30"/>
        <v>0.41666666666666669</v>
      </c>
      <c r="AN358" s="44" t="str">
        <f t="shared" si="27"/>
        <v>09/09/2016 10:05:00</v>
      </c>
      <c r="AO358" s="61" t="str">
        <f t="shared" si="28"/>
        <v>09/09/2016 10:00:00</v>
      </c>
      <c r="AP358" s="44">
        <f>VLOOKUP($AN358, [1]TableView_704030_20160816_20160!$D$2:$M$5095,3,FALSE)</f>
        <v>1014.39282495</v>
      </c>
      <c r="AQ358" s="44">
        <f>VLOOKUP($AN358, [1]TableView_704030_20160816_20160!$D$2:$M$5095,8,FALSE)</f>
        <v>19.3333333333333</v>
      </c>
      <c r="AR358" s="44">
        <f>VLOOKUP($AN358, [1]TableView_704030_20160816_20160!$D$2:$M$5095,10,FALSE)</f>
        <v>0</v>
      </c>
      <c r="AS358" s="44">
        <f>VLOOKUP($AN358, [1]TableView_704030_20160816_20160!$D$2:$M$5095,4,FALSE)</f>
        <v>89</v>
      </c>
      <c r="AT358" s="44">
        <f>VLOOKUP($AN358, [1]TableView_704030_20160816_20160!$D$2:$M$5095,6,FALSE)</f>
        <v>182</v>
      </c>
      <c r="AU358" s="44">
        <f>VLOOKUP($AN358, [1]TableView_704030_20160816_20160!$D$2:$M$5095,7,FALSE)</f>
        <v>4.0999999999999996</v>
      </c>
      <c r="AV358" s="44">
        <f>VLOOKUP($AN358, [1]TableView_704030_20160816_20160!$D$2:$M$5095,2,FALSE)</f>
        <v>10.4</v>
      </c>
      <c r="AW358" s="44">
        <f>VLOOKUP($AO358, [2]aacb8965d69cc6fd1cb3a5cae9e8ae7!$C$6:$F$853,4,FALSE)</f>
        <v>3.2</v>
      </c>
      <c r="AX358" s="15">
        <v>1</v>
      </c>
      <c r="AY358" s="44" t="str">
        <f t="shared" si="29"/>
        <v>09/09/2016 1</v>
      </c>
      <c r="AZ358" s="44">
        <f>VLOOKUP($AY358, [3]Sheet1!$D$3:$T$89,2,FALSE)</f>
        <v>23</v>
      </c>
      <c r="BA358" s="44">
        <f>VLOOKUP($AY358, [3]Sheet1!$D$3:$T$89,3,FALSE)</f>
        <v>20</v>
      </c>
      <c r="BB358" s="44">
        <f>VLOOKUP($AY358, [3]Sheet1!$D$3:$T$89,6,FALSE)</f>
        <v>22</v>
      </c>
      <c r="BC358" s="44">
        <f>VLOOKUP($AY358, [3]Sheet1!$D$3:$T$89,7,FALSE)</f>
        <v>19</v>
      </c>
      <c r="BD358" s="44">
        <f>VLOOKUP($AY358, [3]Sheet1!$D$3:$T$89,10,FALSE)</f>
        <v>20</v>
      </c>
      <c r="BE358" s="44">
        <f>VLOOKUP($AY358, [3]Sheet1!$D$3:$T$89,11,FALSE)</f>
        <v>18</v>
      </c>
      <c r="BF358" s="44">
        <f>VLOOKUP($AY358, [3]Sheet1!$D$3:$T$89,14,FALSE)</f>
        <v>19</v>
      </c>
      <c r="BG358" s="44">
        <f>VLOOKUP($AY358, [3]Sheet1!$D$3:$T$89,15,FALSE)</f>
        <v>18</v>
      </c>
      <c r="BI358" s="49">
        <v>42622</v>
      </c>
      <c r="BJ358" s="50">
        <v>0.421527777777778</v>
      </c>
      <c r="BK358" s="50">
        <v>0.42013888888888901</v>
      </c>
      <c r="BL358" s="50">
        <v>0.41666666666666669</v>
      </c>
      <c r="BM358" s="44" t="s">
        <v>1438</v>
      </c>
      <c r="BN358" s="44" t="s">
        <v>1439</v>
      </c>
      <c r="BO358" s="44">
        <v>1014.39282495</v>
      </c>
      <c r="BP358" s="44">
        <v>19.3333333333333</v>
      </c>
      <c r="BQ358" s="44">
        <v>0</v>
      </c>
      <c r="BR358" s="44">
        <v>89</v>
      </c>
      <c r="BS358" s="44">
        <v>182</v>
      </c>
      <c r="BT358" s="44">
        <v>4.0999999999999996</v>
      </c>
      <c r="BU358" s="44">
        <v>10.4</v>
      </c>
      <c r="BV358" s="44">
        <v>3.2</v>
      </c>
      <c r="BW358" s="44">
        <v>1</v>
      </c>
      <c r="BX358" s="44" t="s">
        <v>1286</v>
      </c>
      <c r="BY358" s="44">
        <v>23</v>
      </c>
      <c r="BZ358" s="44">
        <v>20</v>
      </c>
      <c r="CA358" s="44">
        <v>22</v>
      </c>
      <c r="CB358" s="44">
        <v>19</v>
      </c>
      <c r="CC358" s="44">
        <v>20</v>
      </c>
      <c r="CD358" s="44">
        <v>18</v>
      </c>
      <c r="CE358" s="44">
        <v>19</v>
      </c>
      <c r="CF358" s="44">
        <v>18</v>
      </c>
    </row>
    <row r="359" spans="1:84">
      <c r="A359" s="44" t="s">
        <v>6</v>
      </c>
      <c r="B359" s="45" t="s">
        <v>177</v>
      </c>
      <c r="AJ359" s="49">
        <v>42622</v>
      </c>
      <c r="AK359" s="60">
        <v>0.421527777777778</v>
      </c>
      <c r="AL359" s="60">
        <v>0.42013888888888901</v>
      </c>
      <c r="AM359" s="60">
        <f t="shared" si="30"/>
        <v>0.41666666666666669</v>
      </c>
      <c r="AN359" s="44" t="str">
        <f t="shared" si="27"/>
        <v>09/09/2016 10:05:00</v>
      </c>
      <c r="AO359" s="61" t="str">
        <f t="shared" si="28"/>
        <v>09/09/2016 10:00:00</v>
      </c>
      <c r="AP359" s="44">
        <f>VLOOKUP($AN359, [1]TableView_704030_20160816_20160!$D$2:$M$5095,3,FALSE)</f>
        <v>1014.39282495</v>
      </c>
      <c r="AQ359" s="44">
        <f>VLOOKUP($AN359, [1]TableView_704030_20160816_20160!$D$2:$M$5095,8,FALSE)</f>
        <v>19.3333333333333</v>
      </c>
      <c r="AR359" s="44">
        <f>VLOOKUP($AN359, [1]TableView_704030_20160816_20160!$D$2:$M$5095,10,FALSE)</f>
        <v>0</v>
      </c>
      <c r="AS359" s="44">
        <f>VLOOKUP($AN359, [1]TableView_704030_20160816_20160!$D$2:$M$5095,4,FALSE)</f>
        <v>89</v>
      </c>
      <c r="AT359" s="44">
        <f>VLOOKUP($AN359, [1]TableView_704030_20160816_20160!$D$2:$M$5095,6,FALSE)</f>
        <v>182</v>
      </c>
      <c r="AU359" s="44">
        <f>VLOOKUP($AN359, [1]TableView_704030_20160816_20160!$D$2:$M$5095,7,FALSE)</f>
        <v>4.0999999999999996</v>
      </c>
      <c r="AV359" s="44">
        <f>VLOOKUP($AN359, [1]TableView_704030_20160816_20160!$D$2:$M$5095,2,FALSE)</f>
        <v>10.4</v>
      </c>
      <c r="AW359" s="44">
        <f>VLOOKUP($AO359, [2]aacb8965d69cc6fd1cb3a5cae9e8ae7!$C$6:$F$853,4,FALSE)</f>
        <v>3.2</v>
      </c>
      <c r="AX359" s="15">
        <v>1</v>
      </c>
      <c r="AY359" s="44" t="str">
        <f t="shared" si="29"/>
        <v>09/09/2016 1</v>
      </c>
      <c r="AZ359" s="44">
        <f>VLOOKUP($AY359, [3]Sheet1!$D$3:$T$89,2,FALSE)</f>
        <v>23</v>
      </c>
      <c r="BA359" s="44">
        <f>VLOOKUP($AY359, [3]Sheet1!$D$3:$T$89,3,FALSE)</f>
        <v>20</v>
      </c>
      <c r="BB359" s="44">
        <f>VLOOKUP($AY359, [3]Sheet1!$D$3:$T$89,6,FALSE)</f>
        <v>22</v>
      </c>
      <c r="BC359" s="44">
        <f>VLOOKUP($AY359, [3]Sheet1!$D$3:$T$89,7,FALSE)</f>
        <v>19</v>
      </c>
      <c r="BD359" s="44">
        <f>VLOOKUP($AY359, [3]Sheet1!$D$3:$T$89,10,FALSE)</f>
        <v>20</v>
      </c>
      <c r="BE359" s="44">
        <f>VLOOKUP($AY359, [3]Sheet1!$D$3:$T$89,11,FALSE)</f>
        <v>18</v>
      </c>
      <c r="BF359" s="44">
        <f>VLOOKUP($AY359, [3]Sheet1!$D$3:$T$89,14,FALSE)</f>
        <v>19</v>
      </c>
      <c r="BG359" s="44">
        <f>VLOOKUP($AY359, [3]Sheet1!$D$3:$T$89,15,FALSE)</f>
        <v>18</v>
      </c>
      <c r="BI359" s="49">
        <v>42622</v>
      </c>
      <c r="BJ359" s="50">
        <v>0.421527777777778</v>
      </c>
      <c r="BK359" s="50">
        <v>0.42013888888888901</v>
      </c>
      <c r="BL359" s="50">
        <v>0.41666666666666669</v>
      </c>
      <c r="BM359" s="44" t="s">
        <v>1438</v>
      </c>
      <c r="BN359" s="44" t="s">
        <v>1439</v>
      </c>
      <c r="BO359" s="44">
        <v>1014.39282495</v>
      </c>
      <c r="BP359" s="44">
        <v>19.3333333333333</v>
      </c>
      <c r="BQ359" s="44">
        <v>0</v>
      </c>
      <c r="BR359" s="44">
        <v>89</v>
      </c>
      <c r="BS359" s="44">
        <v>182</v>
      </c>
      <c r="BT359" s="44">
        <v>4.0999999999999996</v>
      </c>
      <c r="BU359" s="44">
        <v>10.4</v>
      </c>
      <c r="BV359" s="44">
        <v>3.2</v>
      </c>
      <c r="BW359" s="44">
        <v>1</v>
      </c>
      <c r="BX359" s="44" t="s">
        <v>1286</v>
      </c>
      <c r="BY359" s="44">
        <v>23</v>
      </c>
      <c r="BZ359" s="44">
        <v>20</v>
      </c>
      <c r="CA359" s="44">
        <v>22</v>
      </c>
      <c r="CB359" s="44">
        <v>19</v>
      </c>
      <c r="CC359" s="44">
        <v>20</v>
      </c>
      <c r="CD359" s="44">
        <v>18</v>
      </c>
      <c r="CE359" s="44">
        <v>19</v>
      </c>
      <c r="CF359" s="44">
        <v>18</v>
      </c>
    </row>
    <row r="360" spans="1:84">
      <c r="A360" s="44" t="s">
        <v>7</v>
      </c>
      <c r="B360" s="45" t="s">
        <v>626</v>
      </c>
      <c r="AJ360" s="49">
        <v>42622</v>
      </c>
      <c r="AK360" s="60">
        <v>0.421527777777778</v>
      </c>
      <c r="AL360" s="60">
        <v>0.42013888888888901</v>
      </c>
      <c r="AM360" s="60">
        <f t="shared" si="30"/>
        <v>0.41666666666666669</v>
      </c>
      <c r="AN360" s="44" t="str">
        <f t="shared" si="27"/>
        <v>09/09/2016 10:05:00</v>
      </c>
      <c r="AO360" s="61" t="str">
        <f t="shared" si="28"/>
        <v>09/09/2016 10:00:00</v>
      </c>
      <c r="AP360" s="44">
        <f>VLOOKUP($AN360, [1]TableView_704030_20160816_20160!$D$2:$M$5095,3,FALSE)</f>
        <v>1014.39282495</v>
      </c>
      <c r="AQ360" s="44">
        <f>VLOOKUP($AN360, [1]TableView_704030_20160816_20160!$D$2:$M$5095,8,FALSE)</f>
        <v>19.3333333333333</v>
      </c>
      <c r="AR360" s="44">
        <f>VLOOKUP($AN360, [1]TableView_704030_20160816_20160!$D$2:$M$5095,10,FALSE)</f>
        <v>0</v>
      </c>
      <c r="AS360" s="44">
        <f>VLOOKUP($AN360, [1]TableView_704030_20160816_20160!$D$2:$M$5095,4,FALSE)</f>
        <v>89</v>
      </c>
      <c r="AT360" s="44">
        <f>VLOOKUP($AN360, [1]TableView_704030_20160816_20160!$D$2:$M$5095,6,FALSE)</f>
        <v>182</v>
      </c>
      <c r="AU360" s="44">
        <f>VLOOKUP($AN360, [1]TableView_704030_20160816_20160!$D$2:$M$5095,7,FALSE)</f>
        <v>4.0999999999999996</v>
      </c>
      <c r="AV360" s="44">
        <f>VLOOKUP($AN360, [1]TableView_704030_20160816_20160!$D$2:$M$5095,2,FALSE)</f>
        <v>10.4</v>
      </c>
      <c r="AW360" s="44">
        <f>VLOOKUP($AO360, [2]aacb8965d69cc6fd1cb3a5cae9e8ae7!$C$6:$F$853,4,FALSE)</f>
        <v>3.2</v>
      </c>
      <c r="AX360" s="15">
        <v>1</v>
      </c>
      <c r="AY360" s="44" t="str">
        <f t="shared" si="29"/>
        <v>09/09/2016 1</v>
      </c>
      <c r="AZ360" s="44">
        <f>VLOOKUP($AY360, [3]Sheet1!$D$3:$T$89,2,FALSE)</f>
        <v>23</v>
      </c>
      <c r="BA360" s="44">
        <f>VLOOKUP($AY360, [3]Sheet1!$D$3:$T$89,3,FALSE)</f>
        <v>20</v>
      </c>
      <c r="BB360" s="44">
        <f>VLOOKUP($AY360, [3]Sheet1!$D$3:$T$89,6,FALSE)</f>
        <v>22</v>
      </c>
      <c r="BC360" s="44">
        <f>VLOOKUP($AY360, [3]Sheet1!$D$3:$T$89,7,FALSE)</f>
        <v>19</v>
      </c>
      <c r="BD360" s="44">
        <f>VLOOKUP($AY360, [3]Sheet1!$D$3:$T$89,10,FALSE)</f>
        <v>20</v>
      </c>
      <c r="BE360" s="44">
        <f>VLOOKUP($AY360, [3]Sheet1!$D$3:$T$89,11,FALSE)</f>
        <v>18</v>
      </c>
      <c r="BF360" s="44">
        <f>VLOOKUP($AY360, [3]Sheet1!$D$3:$T$89,14,FALSE)</f>
        <v>19</v>
      </c>
      <c r="BG360" s="44">
        <f>VLOOKUP($AY360, [3]Sheet1!$D$3:$T$89,15,FALSE)</f>
        <v>18</v>
      </c>
      <c r="BI360" s="49">
        <v>42622</v>
      </c>
      <c r="BJ360" s="50">
        <v>0.421527777777778</v>
      </c>
      <c r="BK360" s="50">
        <v>0.42013888888888901</v>
      </c>
      <c r="BL360" s="50">
        <v>0.41666666666666669</v>
      </c>
      <c r="BM360" s="44" t="s">
        <v>1438</v>
      </c>
      <c r="BN360" s="44" t="s">
        <v>1439</v>
      </c>
      <c r="BO360" s="44">
        <v>1014.39282495</v>
      </c>
      <c r="BP360" s="44">
        <v>19.3333333333333</v>
      </c>
      <c r="BQ360" s="44">
        <v>0</v>
      </c>
      <c r="BR360" s="44">
        <v>89</v>
      </c>
      <c r="BS360" s="44">
        <v>182</v>
      </c>
      <c r="BT360" s="44">
        <v>4.0999999999999996</v>
      </c>
      <c r="BU360" s="44">
        <v>10.4</v>
      </c>
      <c r="BV360" s="44">
        <v>3.2</v>
      </c>
      <c r="BW360" s="44">
        <v>1</v>
      </c>
      <c r="BX360" s="44" t="s">
        <v>1286</v>
      </c>
      <c r="BY360" s="44">
        <v>23</v>
      </c>
      <c r="BZ360" s="44">
        <v>20</v>
      </c>
      <c r="CA360" s="44">
        <v>22</v>
      </c>
      <c r="CB360" s="44">
        <v>19</v>
      </c>
      <c r="CC360" s="44">
        <v>20</v>
      </c>
      <c r="CD360" s="44">
        <v>18</v>
      </c>
      <c r="CE360" s="44">
        <v>19</v>
      </c>
      <c r="CF360" s="44">
        <v>18</v>
      </c>
    </row>
    <row r="361" spans="1:84" s="28" customFormat="1">
      <c r="B361" s="51"/>
      <c r="D361" s="52"/>
      <c r="M361" s="54"/>
      <c r="O361" s="52"/>
      <c r="X361" s="54"/>
      <c r="Z361" s="52"/>
      <c r="AJ361" s="49">
        <v>42622</v>
      </c>
      <c r="AK361" s="60">
        <v>0.421527777777778</v>
      </c>
      <c r="AL361" s="60">
        <v>0.42013888888888901</v>
      </c>
      <c r="AM361" s="60">
        <f t="shared" si="30"/>
        <v>0.41666666666666669</v>
      </c>
      <c r="AN361" s="44" t="str">
        <f t="shared" si="27"/>
        <v>09/09/2016 10:05:00</v>
      </c>
      <c r="AO361" s="61" t="str">
        <f t="shared" si="28"/>
        <v>09/09/2016 10:00:00</v>
      </c>
      <c r="AP361" s="44">
        <f>VLOOKUP($AN361, [1]TableView_704030_20160816_20160!$D$2:$M$5095,3,FALSE)</f>
        <v>1014.39282495</v>
      </c>
      <c r="AQ361" s="44">
        <f>VLOOKUP($AN361, [1]TableView_704030_20160816_20160!$D$2:$M$5095,8,FALSE)</f>
        <v>19.3333333333333</v>
      </c>
      <c r="AR361" s="44">
        <f>VLOOKUP($AN361, [1]TableView_704030_20160816_20160!$D$2:$M$5095,10,FALSE)</f>
        <v>0</v>
      </c>
      <c r="AS361" s="44">
        <f>VLOOKUP($AN361, [1]TableView_704030_20160816_20160!$D$2:$M$5095,4,FALSE)</f>
        <v>89</v>
      </c>
      <c r="AT361" s="44">
        <f>VLOOKUP($AN361, [1]TableView_704030_20160816_20160!$D$2:$M$5095,6,FALSE)</f>
        <v>182</v>
      </c>
      <c r="AU361" s="44">
        <f>VLOOKUP($AN361, [1]TableView_704030_20160816_20160!$D$2:$M$5095,7,FALSE)</f>
        <v>4.0999999999999996</v>
      </c>
      <c r="AV361" s="44">
        <f>VLOOKUP($AN361, [1]TableView_704030_20160816_20160!$D$2:$M$5095,2,FALSE)</f>
        <v>10.4</v>
      </c>
      <c r="AW361" s="44">
        <f>VLOOKUP($AO361, [2]aacb8965d69cc6fd1cb3a5cae9e8ae7!$C$6:$F$853,4,FALSE)</f>
        <v>3.2</v>
      </c>
      <c r="AX361" s="15">
        <v>1</v>
      </c>
      <c r="AY361" s="44" t="str">
        <f t="shared" si="29"/>
        <v>09/09/2016 1</v>
      </c>
      <c r="AZ361" s="44">
        <f>VLOOKUP($AY361, [3]Sheet1!$D$3:$T$89,2,FALSE)</f>
        <v>23</v>
      </c>
      <c r="BA361" s="44">
        <f>VLOOKUP($AY361, [3]Sheet1!$D$3:$T$89,3,FALSE)</f>
        <v>20</v>
      </c>
      <c r="BB361" s="44">
        <f>VLOOKUP($AY361, [3]Sheet1!$D$3:$T$89,6,FALSE)</f>
        <v>22</v>
      </c>
      <c r="BC361" s="44">
        <f>VLOOKUP($AY361, [3]Sheet1!$D$3:$T$89,7,FALSE)</f>
        <v>19</v>
      </c>
      <c r="BD361" s="44">
        <f>VLOOKUP($AY361, [3]Sheet1!$D$3:$T$89,10,FALSE)</f>
        <v>20</v>
      </c>
      <c r="BE361" s="44">
        <f>VLOOKUP($AY361, [3]Sheet1!$D$3:$T$89,11,FALSE)</f>
        <v>18</v>
      </c>
      <c r="BF361" s="44">
        <f>VLOOKUP($AY361, [3]Sheet1!$D$3:$T$89,14,FALSE)</f>
        <v>19</v>
      </c>
      <c r="BG361" s="44">
        <f>VLOOKUP($AY361, [3]Sheet1!$D$3:$T$89,15,FALSE)</f>
        <v>18</v>
      </c>
      <c r="BI361" s="58">
        <v>42622</v>
      </c>
      <c r="BJ361" s="59">
        <v>0.421527777777778</v>
      </c>
      <c r="BK361" s="59">
        <v>0.42013888888888901</v>
      </c>
      <c r="BL361" s="59">
        <v>0.41666666666666669</v>
      </c>
      <c r="BM361" s="28" t="s">
        <v>1438</v>
      </c>
      <c r="BN361" s="28" t="s">
        <v>1439</v>
      </c>
      <c r="BO361" s="28">
        <v>1014.39282495</v>
      </c>
      <c r="BP361" s="28">
        <v>19.3333333333333</v>
      </c>
      <c r="BQ361" s="28">
        <v>0</v>
      </c>
      <c r="BR361" s="28">
        <v>89</v>
      </c>
      <c r="BS361" s="28">
        <v>182</v>
      </c>
      <c r="BT361" s="28">
        <v>4.0999999999999996</v>
      </c>
      <c r="BU361" s="28">
        <v>10.4</v>
      </c>
      <c r="BV361" s="28">
        <v>3.2</v>
      </c>
      <c r="BW361" s="28">
        <v>1</v>
      </c>
      <c r="BX361" s="28" t="s">
        <v>1286</v>
      </c>
      <c r="BY361" s="28">
        <v>23</v>
      </c>
      <c r="BZ361" s="28">
        <v>20</v>
      </c>
      <c r="CA361" s="28">
        <v>22</v>
      </c>
      <c r="CB361" s="28">
        <v>19</v>
      </c>
      <c r="CC361" s="28">
        <v>20</v>
      </c>
      <c r="CD361" s="28">
        <v>18</v>
      </c>
      <c r="CE361" s="28">
        <v>19</v>
      </c>
      <c r="CF361" s="28">
        <v>18</v>
      </c>
    </row>
    <row r="362" spans="1:84">
      <c r="A362" s="44" t="s">
        <v>0</v>
      </c>
      <c r="B362" s="45" t="s">
        <v>620</v>
      </c>
      <c r="D362" s="46">
        <v>0</v>
      </c>
      <c r="E362" s="44" t="s">
        <v>32</v>
      </c>
      <c r="O362" s="46">
        <v>0</v>
      </c>
      <c r="P362" s="44" t="s">
        <v>32</v>
      </c>
      <c r="Z362" s="46">
        <v>0</v>
      </c>
      <c r="AA362" s="44" t="s">
        <v>32</v>
      </c>
      <c r="AJ362" s="49">
        <v>42622</v>
      </c>
      <c r="AK362" s="60">
        <v>0.76527777777777783</v>
      </c>
      <c r="AL362" s="60">
        <f t="shared" si="26"/>
        <v>0.76388888888888884</v>
      </c>
      <c r="AM362" s="60">
        <f t="shared" si="30"/>
        <v>0.77083333333333337</v>
      </c>
      <c r="AN362" s="44" t="str">
        <f t="shared" si="27"/>
        <v>09/09/2016 18:20:00</v>
      </c>
      <c r="AO362" s="61" t="str">
        <f t="shared" si="28"/>
        <v>09/09/2016 18:30:00</v>
      </c>
      <c r="AP362" s="44">
        <f>VLOOKUP($AN362, [1]TableView_704030_20160816_20160!$D$2:$M$5095,3,FALSE)</f>
        <v>1012.8350860100001</v>
      </c>
      <c r="AQ362" s="44">
        <f>VLOOKUP($AN362, [1]TableView_704030_20160816_20160!$D$2:$M$5095,8,FALSE)</f>
        <v>19.2222222222222</v>
      </c>
      <c r="AR362" s="44">
        <f>VLOOKUP($AN362, [1]TableView_704030_20160816_20160!$D$2:$M$5095,10,FALSE)</f>
        <v>0.254</v>
      </c>
      <c r="AS362" s="44">
        <f>VLOOKUP($AN362, [1]TableView_704030_20160816_20160!$D$2:$M$5095,4,FALSE)</f>
        <v>86</v>
      </c>
      <c r="AT362" s="44">
        <f>VLOOKUP($AN362, [1]TableView_704030_20160816_20160!$D$2:$M$5095,6,FALSE)</f>
        <v>189</v>
      </c>
      <c r="AU362" s="44">
        <f>VLOOKUP($AN362, [1]TableView_704030_20160816_20160!$D$2:$M$5095,7,FALSE)</f>
        <v>3.6</v>
      </c>
      <c r="AV362" s="44">
        <f>VLOOKUP($AN362, [1]TableView_704030_20160816_20160!$D$2:$M$5095,2,FALSE)</f>
        <v>13</v>
      </c>
      <c r="AW362" s="44">
        <v>0</v>
      </c>
      <c r="AX362" s="15">
        <v>4</v>
      </c>
      <c r="AY362" s="44" t="str">
        <f t="shared" si="29"/>
        <v>09/09/2016 4</v>
      </c>
      <c r="AZ362" s="44">
        <f>VLOOKUP($AY362, [3]Sheet1!$D$3:$T$89,2,FALSE)</f>
        <v>20</v>
      </c>
      <c r="BA362" s="44">
        <f>VLOOKUP($AY362, [3]Sheet1!$D$3:$T$89,3,FALSE)</f>
        <v>19</v>
      </c>
      <c r="BB362" s="44">
        <f>VLOOKUP($AY362, [3]Sheet1!$D$3:$T$89,6,FALSE)</f>
        <v>20</v>
      </c>
      <c r="BC362" s="44">
        <f>VLOOKUP($AY362, [3]Sheet1!$D$3:$T$89,7,FALSE)</f>
        <v>19</v>
      </c>
      <c r="BD362" s="44">
        <f>VLOOKUP($AY362, [3]Sheet1!$D$3:$T$89,10,FALSE)</f>
        <v>20</v>
      </c>
      <c r="BE362" s="44">
        <f>VLOOKUP($AY362, [3]Sheet1!$D$3:$T$89,11,FALSE)</f>
        <v>19</v>
      </c>
      <c r="BF362" s="44">
        <f>VLOOKUP($AY362, [3]Sheet1!$D$3:$T$89,14,FALSE)</f>
        <v>20</v>
      </c>
      <c r="BG362" s="44">
        <f>VLOOKUP($AY362, [3]Sheet1!$D$3:$T$89,15,FALSE)</f>
        <v>19</v>
      </c>
      <c r="BI362" s="49">
        <v>42622</v>
      </c>
      <c r="BJ362" s="50">
        <v>0.76527777777777783</v>
      </c>
      <c r="BK362" s="50">
        <v>0.76388888888888884</v>
      </c>
      <c r="BL362" s="50">
        <v>0.77083333333333337</v>
      </c>
      <c r="BM362" s="44" t="s">
        <v>1440</v>
      </c>
      <c r="BN362" s="44" t="s">
        <v>1441</v>
      </c>
      <c r="BO362" s="44">
        <v>1012.8350860100001</v>
      </c>
      <c r="BP362" s="44">
        <v>19.2222222222222</v>
      </c>
      <c r="BQ362" s="44">
        <v>0.254</v>
      </c>
      <c r="BR362" s="44">
        <v>86</v>
      </c>
      <c r="BS362" s="44">
        <v>189</v>
      </c>
      <c r="BT362" s="44">
        <v>3.6</v>
      </c>
      <c r="BU362" s="44">
        <v>13</v>
      </c>
      <c r="BV362" s="44">
        <v>0</v>
      </c>
      <c r="BW362" s="44">
        <v>4</v>
      </c>
      <c r="BX362" s="44" t="s">
        <v>1288</v>
      </c>
      <c r="BY362" s="44">
        <v>20</v>
      </c>
      <c r="BZ362" s="44">
        <v>19</v>
      </c>
      <c r="CA362" s="44">
        <v>20</v>
      </c>
      <c r="CB362" s="44">
        <v>19</v>
      </c>
      <c r="CC362" s="44">
        <v>20</v>
      </c>
      <c r="CD362" s="44">
        <v>19</v>
      </c>
      <c r="CE362" s="44">
        <v>20</v>
      </c>
      <c r="CF362" s="44">
        <v>19</v>
      </c>
    </row>
    <row r="363" spans="1:84">
      <c r="A363" s="44" t="s">
        <v>1</v>
      </c>
      <c r="B363" s="45" t="s">
        <v>630</v>
      </c>
      <c r="D363" s="46">
        <v>2.0833333333333332E-2</v>
      </c>
      <c r="O363" s="46">
        <v>2.0833333333333332E-2</v>
      </c>
      <c r="Z363" s="46">
        <v>2.0833333333333332E-2</v>
      </c>
      <c r="AJ363" s="49">
        <v>42622</v>
      </c>
      <c r="AK363" s="60">
        <v>0.76527777777777783</v>
      </c>
      <c r="AL363" s="60">
        <f t="shared" si="26"/>
        <v>0.76388888888888884</v>
      </c>
      <c r="AM363" s="60">
        <f t="shared" si="30"/>
        <v>0.77083333333333337</v>
      </c>
      <c r="AN363" s="44" t="str">
        <f t="shared" si="27"/>
        <v>09/09/2016 18:20:00</v>
      </c>
      <c r="AO363" s="61" t="str">
        <f t="shared" si="28"/>
        <v>09/09/2016 18:30:00</v>
      </c>
      <c r="AP363" s="44">
        <f>VLOOKUP($AN363, [1]TableView_704030_20160816_20160!$D$2:$M$5095,3,FALSE)</f>
        <v>1012.8350860100001</v>
      </c>
      <c r="AQ363" s="44">
        <f>VLOOKUP($AN363, [1]TableView_704030_20160816_20160!$D$2:$M$5095,8,FALSE)</f>
        <v>19.2222222222222</v>
      </c>
      <c r="AR363" s="44">
        <f>VLOOKUP($AN363, [1]TableView_704030_20160816_20160!$D$2:$M$5095,10,FALSE)</f>
        <v>0.254</v>
      </c>
      <c r="AS363" s="44">
        <f>VLOOKUP($AN363, [1]TableView_704030_20160816_20160!$D$2:$M$5095,4,FALSE)</f>
        <v>86</v>
      </c>
      <c r="AT363" s="44">
        <f>VLOOKUP($AN363, [1]TableView_704030_20160816_20160!$D$2:$M$5095,6,FALSE)</f>
        <v>189</v>
      </c>
      <c r="AU363" s="44">
        <f>VLOOKUP($AN363, [1]TableView_704030_20160816_20160!$D$2:$M$5095,7,FALSE)</f>
        <v>3.6</v>
      </c>
      <c r="AV363" s="44">
        <f>VLOOKUP($AN363, [1]TableView_704030_20160816_20160!$D$2:$M$5095,2,FALSE)</f>
        <v>13</v>
      </c>
      <c r="AW363" s="44">
        <v>0</v>
      </c>
      <c r="AX363" s="15">
        <v>4</v>
      </c>
      <c r="AY363" s="44" t="str">
        <f t="shared" si="29"/>
        <v>09/09/2016 4</v>
      </c>
      <c r="AZ363" s="44">
        <f>VLOOKUP($AY363, [3]Sheet1!$D$3:$T$89,2,FALSE)</f>
        <v>20</v>
      </c>
      <c r="BA363" s="44">
        <f>VLOOKUP($AY363, [3]Sheet1!$D$3:$T$89,3,FALSE)</f>
        <v>19</v>
      </c>
      <c r="BB363" s="44">
        <f>VLOOKUP($AY363, [3]Sheet1!$D$3:$T$89,6,FALSE)</f>
        <v>20</v>
      </c>
      <c r="BC363" s="44">
        <f>VLOOKUP($AY363, [3]Sheet1!$D$3:$T$89,7,FALSE)</f>
        <v>19</v>
      </c>
      <c r="BD363" s="44">
        <f>VLOOKUP($AY363, [3]Sheet1!$D$3:$T$89,10,FALSE)</f>
        <v>20</v>
      </c>
      <c r="BE363" s="44">
        <f>VLOOKUP($AY363, [3]Sheet1!$D$3:$T$89,11,FALSE)</f>
        <v>19</v>
      </c>
      <c r="BF363" s="44">
        <f>VLOOKUP($AY363, [3]Sheet1!$D$3:$T$89,14,FALSE)</f>
        <v>20</v>
      </c>
      <c r="BG363" s="44">
        <f>VLOOKUP($AY363, [3]Sheet1!$D$3:$T$89,15,FALSE)</f>
        <v>19</v>
      </c>
      <c r="BI363" s="49">
        <v>42622</v>
      </c>
      <c r="BJ363" s="50">
        <v>0.76527777777777783</v>
      </c>
      <c r="BK363" s="50">
        <v>0.76388888888888884</v>
      </c>
      <c r="BL363" s="50">
        <v>0.77083333333333337</v>
      </c>
      <c r="BM363" s="44" t="s">
        <v>1440</v>
      </c>
      <c r="BN363" s="44" t="s">
        <v>1441</v>
      </c>
      <c r="BO363" s="44">
        <v>1012.8350860100001</v>
      </c>
      <c r="BP363" s="44">
        <v>19.2222222222222</v>
      </c>
      <c r="BQ363" s="44">
        <v>0.254</v>
      </c>
      <c r="BR363" s="44">
        <v>86</v>
      </c>
      <c r="BS363" s="44">
        <v>189</v>
      </c>
      <c r="BT363" s="44">
        <v>3.6</v>
      </c>
      <c r="BU363" s="44">
        <v>13</v>
      </c>
      <c r="BV363" s="44">
        <v>0</v>
      </c>
      <c r="BW363" s="44">
        <v>4</v>
      </c>
      <c r="BX363" s="44" t="s">
        <v>1288</v>
      </c>
      <c r="BY363" s="44">
        <v>20</v>
      </c>
      <c r="BZ363" s="44">
        <v>19</v>
      </c>
      <c r="CA363" s="44">
        <v>20</v>
      </c>
      <c r="CB363" s="44">
        <v>19</v>
      </c>
      <c r="CC363" s="44">
        <v>20</v>
      </c>
      <c r="CD363" s="44">
        <v>19</v>
      </c>
      <c r="CE363" s="44">
        <v>20</v>
      </c>
      <c r="CF363" s="44">
        <v>19</v>
      </c>
    </row>
    <row r="364" spans="1:84">
      <c r="A364" s="44" t="s">
        <v>2</v>
      </c>
      <c r="B364" s="45" t="s">
        <v>20</v>
      </c>
      <c r="AJ364" s="49">
        <v>42622</v>
      </c>
      <c r="AK364" s="60">
        <v>0.76527777777777795</v>
      </c>
      <c r="AL364" s="60">
        <f t="shared" si="26"/>
        <v>0.76388888888888884</v>
      </c>
      <c r="AM364" s="60">
        <f t="shared" si="30"/>
        <v>0.77083333333333337</v>
      </c>
      <c r="AN364" s="44" t="str">
        <f t="shared" si="27"/>
        <v>09/09/2016 18:20:00</v>
      </c>
      <c r="AO364" s="61" t="str">
        <f t="shared" si="28"/>
        <v>09/09/2016 18:30:00</v>
      </c>
      <c r="AP364" s="44">
        <f>VLOOKUP($AN364, [1]TableView_704030_20160816_20160!$D$2:$M$5095,3,FALSE)</f>
        <v>1012.8350860100001</v>
      </c>
      <c r="AQ364" s="44">
        <f>VLOOKUP($AN364, [1]TableView_704030_20160816_20160!$D$2:$M$5095,8,FALSE)</f>
        <v>19.2222222222222</v>
      </c>
      <c r="AR364" s="44">
        <f>VLOOKUP($AN364, [1]TableView_704030_20160816_20160!$D$2:$M$5095,10,FALSE)</f>
        <v>0.254</v>
      </c>
      <c r="AS364" s="44">
        <f>VLOOKUP($AN364, [1]TableView_704030_20160816_20160!$D$2:$M$5095,4,FALSE)</f>
        <v>86</v>
      </c>
      <c r="AT364" s="44">
        <f>VLOOKUP($AN364, [1]TableView_704030_20160816_20160!$D$2:$M$5095,6,FALSE)</f>
        <v>189</v>
      </c>
      <c r="AU364" s="44">
        <f>VLOOKUP($AN364, [1]TableView_704030_20160816_20160!$D$2:$M$5095,7,FALSE)</f>
        <v>3.6</v>
      </c>
      <c r="AV364" s="44">
        <f>VLOOKUP($AN364, [1]TableView_704030_20160816_20160!$D$2:$M$5095,2,FALSE)</f>
        <v>13</v>
      </c>
      <c r="AW364" s="44">
        <v>0</v>
      </c>
      <c r="AX364" s="15">
        <v>4</v>
      </c>
      <c r="AY364" s="44" t="str">
        <f t="shared" si="29"/>
        <v>09/09/2016 4</v>
      </c>
      <c r="AZ364" s="44">
        <f>VLOOKUP($AY364, [3]Sheet1!$D$3:$T$89,2,FALSE)</f>
        <v>20</v>
      </c>
      <c r="BA364" s="44">
        <f>VLOOKUP($AY364, [3]Sheet1!$D$3:$T$89,3,FALSE)</f>
        <v>19</v>
      </c>
      <c r="BB364" s="44">
        <f>VLOOKUP($AY364, [3]Sheet1!$D$3:$T$89,6,FALSE)</f>
        <v>20</v>
      </c>
      <c r="BC364" s="44">
        <f>VLOOKUP($AY364, [3]Sheet1!$D$3:$T$89,7,FALSE)</f>
        <v>19</v>
      </c>
      <c r="BD364" s="44">
        <f>VLOOKUP($AY364, [3]Sheet1!$D$3:$T$89,10,FALSE)</f>
        <v>20</v>
      </c>
      <c r="BE364" s="44">
        <f>VLOOKUP($AY364, [3]Sheet1!$D$3:$T$89,11,FALSE)</f>
        <v>19</v>
      </c>
      <c r="BF364" s="44">
        <f>VLOOKUP($AY364, [3]Sheet1!$D$3:$T$89,14,FALSE)</f>
        <v>20</v>
      </c>
      <c r="BG364" s="44">
        <f>VLOOKUP($AY364, [3]Sheet1!$D$3:$T$89,15,FALSE)</f>
        <v>19</v>
      </c>
      <c r="BI364" s="49">
        <v>42622</v>
      </c>
      <c r="BJ364" s="50">
        <v>0.76527777777777795</v>
      </c>
      <c r="BK364" s="50">
        <v>0.76388888888888884</v>
      </c>
      <c r="BL364" s="50">
        <v>0.77083333333333337</v>
      </c>
      <c r="BM364" s="44" t="s">
        <v>1440</v>
      </c>
      <c r="BN364" s="44" t="s">
        <v>1441</v>
      </c>
      <c r="BO364" s="44">
        <v>1012.8350860100001</v>
      </c>
      <c r="BP364" s="44">
        <v>19.2222222222222</v>
      </c>
      <c r="BQ364" s="44">
        <v>0.254</v>
      </c>
      <c r="BR364" s="44">
        <v>86</v>
      </c>
      <c r="BS364" s="44">
        <v>189</v>
      </c>
      <c r="BT364" s="44">
        <v>3.6</v>
      </c>
      <c r="BU364" s="44">
        <v>13</v>
      </c>
      <c r="BV364" s="44">
        <v>0</v>
      </c>
      <c r="BW364" s="44">
        <v>4</v>
      </c>
      <c r="BX364" s="44" t="s">
        <v>1288</v>
      </c>
      <c r="BY364" s="44">
        <v>20</v>
      </c>
      <c r="BZ364" s="44">
        <v>19</v>
      </c>
      <c r="CA364" s="44">
        <v>20</v>
      </c>
      <c r="CB364" s="44">
        <v>19</v>
      </c>
      <c r="CC364" s="44">
        <v>20</v>
      </c>
      <c r="CD364" s="44">
        <v>19</v>
      </c>
      <c r="CE364" s="44">
        <v>20</v>
      </c>
      <c r="CF364" s="44">
        <v>19</v>
      </c>
    </row>
    <row r="365" spans="1:84">
      <c r="A365" s="44" t="s">
        <v>3</v>
      </c>
      <c r="B365" s="45" t="s">
        <v>44</v>
      </c>
      <c r="AJ365" s="49">
        <v>42622</v>
      </c>
      <c r="AK365" s="60">
        <v>0.76527777777777795</v>
      </c>
      <c r="AL365" s="60">
        <f t="shared" si="26"/>
        <v>0.76388888888888884</v>
      </c>
      <c r="AM365" s="60">
        <f t="shared" si="30"/>
        <v>0.77083333333333337</v>
      </c>
      <c r="AN365" s="44" t="str">
        <f t="shared" si="27"/>
        <v>09/09/2016 18:20:00</v>
      </c>
      <c r="AO365" s="61" t="str">
        <f t="shared" si="28"/>
        <v>09/09/2016 18:30:00</v>
      </c>
      <c r="AP365" s="44">
        <f>VLOOKUP($AN365, [1]TableView_704030_20160816_20160!$D$2:$M$5095,3,FALSE)</f>
        <v>1012.8350860100001</v>
      </c>
      <c r="AQ365" s="44">
        <f>VLOOKUP($AN365, [1]TableView_704030_20160816_20160!$D$2:$M$5095,8,FALSE)</f>
        <v>19.2222222222222</v>
      </c>
      <c r="AR365" s="44">
        <f>VLOOKUP($AN365, [1]TableView_704030_20160816_20160!$D$2:$M$5095,10,FALSE)</f>
        <v>0.254</v>
      </c>
      <c r="AS365" s="44">
        <f>VLOOKUP($AN365, [1]TableView_704030_20160816_20160!$D$2:$M$5095,4,FALSE)</f>
        <v>86</v>
      </c>
      <c r="AT365" s="44">
        <f>VLOOKUP($AN365, [1]TableView_704030_20160816_20160!$D$2:$M$5095,6,FALSE)</f>
        <v>189</v>
      </c>
      <c r="AU365" s="44">
        <f>VLOOKUP($AN365, [1]TableView_704030_20160816_20160!$D$2:$M$5095,7,FALSE)</f>
        <v>3.6</v>
      </c>
      <c r="AV365" s="44">
        <f>VLOOKUP($AN365, [1]TableView_704030_20160816_20160!$D$2:$M$5095,2,FALSE)</f>
        <v>13</v>
      </c>
      <c r="AW365" s="44">
        <v>0</v>
      </c>
      <c r="AX365" s="15">
        <v>4</v>
      </c>
      <c r="AY365" s="44" t="str">
        <f t="shared" si="29"/>
        <v>09/09/2016 4</v>
      </c>
      <c r="AZ365" s="44">
        <f>VLOOKUP($AY365, [3]Sheet1!$D$3:$T$89,2,FALSE)</f>
        <v>20</v>
      </c>
      <c r="BA365" s="44">
        <f>VLOOKUP($AY365, [3]Sheet1!$D$3:$T$89,3,FALSE)</f>
        <v>19</v>
      </c>
      <c r="BB365" s="44">
        <f>VLOOKUP($AY365, [3]Sheet1!$D$3:$T$89,6,FALSE)</f>
        <v>20</v>
      </c>
      <c r="BC365" s="44">
        <f>VLOOKUP($AY365, [3]Sheet1!$D$3:$T$89,7,FALSE)</f>
        <v>19</v>
      </c>
      <c r="BD365" s="44">
        <f>VLOOKUP($AY365, [3]Sheet1!$D$3:$T$89,10,FALSE)</f>
        <v>20</v>
      </c>
      <c r="BE365" s="44">
        <f>VLOOKUP($AY365, [3]Sheet1!$D$3:$T$89,11,FALSE)</f>
        <v>19</v>
      </c>
      <c r="BF365" s="44">
        <f>VLOOKUP($AY365, [3]Sheet1!$D$3:$T$89,14,FALSE)</f>
        <v>20</v>
      </c>
      <c r="BG365" s="44">
        <f>VLOOKUP($AY365, [3]Sheet1!$D$3:$T$89,15,FALSE)</f>
        <v>19</v>
      </c>
      <c r="BI365" s="49">
        <v>42622</v>
      </c>
      <c r="BJ365" s="50">
        <v>0.76527777777777795</v>
      </c>
      <c r="BK365" s="50">
        <v>0.76388888888888884</v>
      </c>
      <c r="BL365" s="50">
        <v>0.77083333333333337</v>
      </c>
      <c r="BM365" s="44" t="s">
        <v>1440</v>
      </c>
      <c r="BN365" s="44" t="s">
        <v>1441</v>
      </c>
      <c r="BO365" s="44">
        <v>1012.8350860100001</v>
      </c>
      <c r="BP365" s="44">
        <v>19.2222222222222</v>
      </c>
      <c r="BQ365" s="44">
        <v>0.254</v>
      </c>
      <c r="BR365" s="44">
        <v>86</v>
      </c>
      <c r="BS365" s="44">
        <v>189</v>
      </c>
      <c r="BT365" s="44">
        <v>3.6</v>
      </c>
      <c r="BU365" s="44">
        <v>13</v>
      </c>
      <c r="BV365" s="44">
        <v>0</v>
      </c>
      <c r="BW365" s="44">
        <v>4</v>
      </c>
      <c r="BX365" s="44" t="s">
        <v>1288</v>
      </c>
      <c r="BY365" s="44">
        <v>20</v>
      </c>
      <c r="BZ365" s="44">
        <v>19</v>
      </c>
      <c r="CA365" s="44">
        <v>20</v>
      </c>
      <c r="CB365" s="44">
        <v>19</v>
      </c>
      <c r="CC365" s="44">
        <v>20</v>
      </c>
      <c r="CD365" s="44">
        <v>19</v>
      </c>
      <c r="CE365" s="44">
        <v>20</v>
      </c>
      <c r="CF365" s="44">
        <v>19</v>
      </c>
    </row>
    <row r="366" spans="1:84">
      <c r="A366" s="44" t="s">
        <v>4</v>
      </c>
      <c r="B366" s="45" t="s">
        <v>22</v>
      </c>
      <c r="AJ366" s="49">
        <v>42622</v>
      </c>
      <c r="AK366" s="60">
        <v>0.76527777777777795</v>
      </c>
      <c r="AL366" s="60">
        <f t="shared" si="26"/>
        <v>0.76388888888888884</v>
      </c>
      <c r="AM366" s="60">
        <f t="shared" si="30"/>
        <v>0.77083333333333337</v>
      </c>
      <c r="AN366" s="44" t="str">
        <f t="shared" si="27"/>
        <v>09/09/2016 18:20:00</v>
      </c>
      <c r="AO366" s="61" t="str">
        <f t="shared" si="28"/>
        <v>09/09/2016 18:30:00</v>
      </c>
      <c r="AP366" s="44">
        <f>VLOOKUP($AN366, [1]TableView_704030_20160816_20160!$D$2:$M$5095,3,FALSE)</f>
        <v>1012.8350860100001</v>
      </c>
      <c r="AQ366" s="44">
        <f>VLOOKUP($AN366, [1]TableView_704030_20160816_20160!$D$2:$M$5095,8,FALSE)</f>
        <v>19.2222222222222</v>
      </c>
      <c r="AR366" s="44">
        <f>VLOOKUP($AN366, [1]TableView_704030_20160816_20160!$D$2:$M$5095,10,FALSE)</f>
        <v>0.254</v>
      </c>
      <c r="AS366" s="44">
        <f>VLOOKUP($AN366, [1]TableView_704030_20160816_20160!$D$2:$M$5095,4,FALSE)</f>
        <v>86</v>
      </c>
      <c r="AT366" s="44">
        <f>VLOOKUP($AN366, [1]TableView_704030_20160816_20160!$D$2:$M$5095,6,FALSE)</f>
        <v>189</v>
      </c>
      <c r="AU366" s="44">
        <f>VLOOKUP($AN366, [1]TableView_704030_20160816_20160!$D$2:$M$5095,7,FALSE)</f>
        <v>3.6</v>
      </c>
      <c r="AV366" s="44">
        <f>VLOOKUP($AN366, [1]TableView_704030_20160816_20160!$D$2:$M$5095,2,FALSE)</f>
        <v>13</v>
      </c>
      <c r="AW366" s="44">
        <v>0</v>
      </c>
      <c r="AX366" s="15">
        <v>4</v>
      </c>
      <c r="AY366" s="44" t="str">
        <f t="shared" si="29"/>
        <v>09/09/2016 4</v>
      </c>
      <c r="AZ366" s="44">
        <f>VLOOKUP($AY366, [3]Sheet1!$D$3:$T$89,2,FALSE)</f>
        <v>20</v>
      </c>
      <c r="BA366" s="44">
        <f>VLOOKUP($AY366, [3]Sheet1!$D$3:$T$89,3,FALSE)</f>
        <v>19</v>
      </c>
      <c r="BB366" s="44">
        <f>VLOOKUP($AY366, [3]Sheet1!$D$3:$T$89,6,FALSE)</f>
        <v>20</v>
      </c>
      <c r="BC366" s="44">
        <f>VLOOKUP($AY366, [3]Sheet1!$D$3:$T$89,7,FALSE)</f>
        <v>19</v>
      </c>
      <c r="BD366" s="44">
        <f>VLOOKUP($AY366, [3]Sheet1!$D$3:$T$89,10,FALSE)</f>
        <v>20</v>
      </c>
      <c r="BE366" s="44">
        <f>VLOOKUP($AY366, [3]Sheet1!$D$3:$T$89,11,FALSE)</f>
        <v>19</v>
      </c>
      <c r="BF366" s="44">
        <f>VLOOKUP($AY366, [3]Sheet1!$D$3:$T$89,14,FALSE)</f>
        <v>20</v>
      </c>
      <c r="BG366" s="44">
        <f>VLOOKUP($AY366, [3]Sheet1!$D$3:$T$89,15,FALSE)</f>
        <v>19</v>
      </c>
      <c r="BI366" s="49">
        <v>42622</v>
      </c>
      <c r="BJ366" s="50">
        <v>0.76527777777777795</v>
      </c>
      <c r="BK366" s="50">
        <v>0.76388888888888884</v>
      </c>
      <c r="BL366" s="50">
        <v>0.77083333333333337</v>
      </c>
      <c r="BM366" s="44" t="s">
        <v>1440</v>
      </c>
      <c r="BN366" s="44" t="s">
        <v>1441</v>
      </c>
      <c r="BO366" s="44">
        <v>1012.8350860100001</v>
      </c>
      <c r="BP366" s="44">
        <v>19.2222222222222</v>
      </c>
      <c r="BQ366" s="44">
        <v>0.254</v>
      </c>
      <c r="BR366" s="44">
        <v>86</v>
      </c>
      <c r="BS366" s="44">
        <v>189</v>
      </c>
      <c r="BT366" s="44">
        <v>3.6</v>
      </c>
      <c r="BU366" s="44">
        <v>13</v>
      </c>
      <c r="BV366" s="44">
        <v>0</v>
      </c>
      <c r="BW366" s="44">
        <v>4</v>
      </c>
      <c r="BX366" s="44" t="s">
        <v>1288</v>
      </c>
      <c r="BY366" s="44">
        <v>20</v>
      </c>
      <c r="BZ366" s="44">
        <v>19</v>
      </c>
      <c r="CA366" s="44">
        <v>20</v>
      </c>
      <c r="CB366" s="44">
        <v>19</v>
      </c>
      <c r="CC366" s="44">
        <v>20</v>
      </c>
      <c r="CD366" s="44">
        <v>19</v>
      </c>
      <c r="CE366" s="44">
        <v>20</v>
      </c>
      <c r="CF366" s="44">
        <v>19</v>
      </c>
    </row>
    <row r="367" spans="1:84">
      <c r="A367" s="44" t="s">
        <v>5</v>
      </c>
      <c r="B367" s="45" t="s">
        <v>191</v>
      </c>
      <c r="AJ367" s="49">
        <v>42622</v>
      </c>
      <c r="AK367" s="60">
        <v>0.76527777777777795</v>
      </c>
      <c r="AL367" s="60">
        <f t="shared" si="26"/>
        <v>0.76388888888888884</v>
      </c>
      <c r="AM367" s="60">
        <f t="shared" si="30"/>
        <v>0.77083333333333337</v>
      </c>
      <c r="AN367" s="44" t="str">
        <f t="shared" si="27"/>
        <v>09/09/2016 18:20:00</v>
      </c>
      <c r="AO367" s="61" t="str">
        <f t="shared" si="28"/>
        <v>09/09/2016 18:30:00</v>
      </c>
      <c r="AP367" s="44">
        <f>VLOOKUP($AN367, [1]TableView_704030_20160816_20160!$D$2:$M$5095,3,FALSE)</f>
        <v>1012.8350860100001</v>
      </c>
      <c r="AQ367" s="44">
        <f>VLOOKUP($AN367, [1]TableView_704030_20160816_20160!$D$2:$M$5095,8,FALSE)</f>
        <v>19.2222222222222</v>
      </c>
      <c r="AR367" s="44">
        <f>VLOOKUP($AN367, [1]TableView_704030_20160816_20160!$D$2:$M$5095,10,FALSE)</f>
        <v>0.254</v>
      </c>
      <c r="AS367" s="44">
        <f>VLOOKUP($AN367, [1]TableView_704030_20160816_20160!$D$2:$M$5095,4,FALSE)</f>
        <v>86</v>
      </c>
      <c r="AT367" s="44">
        <f>VLOOKUP($AN367, [1]TableView_704030_20160816_20160!$D$2:$M$5095,6,FALSE)</f>
        <v>189</v>
      </c>
      <c r="AU367" s="44">
        <f>VLOOKUP($AN367, [1]TableView_704030_20160816_20160!$D$2:$M$5095,7,FALSE)</f>
        <v>3.6</v>
      </c>
      <c r="AV367" s="44">
        <f>VLOOKUP($AN367, [1]TableView_704030_20160816_20160!$D$2:$M$5095,2,FALSE)</f>
        <v>13</v>
      </c>
      <c r="AW367" s="44">
        <v>0</v>
      </c>
      <c r="AX367" s="15">
        <v>4</v>
      </c>
      <c r="AY367" s="44" t="str">
        <f t="shared" si="29"/>
        <v>09/09/2016 4</v>
      </c>
      <c r="AZ367" s="44">
        <f>VLOOKUP($AY367, [3]Sheet1!$D$3:$T$89,2,FALSE)</f>
        <v>20</v>
      </c>
      <c r="BA367" s="44">
        <f>VLOOKUP($AY367, [3]Sheet1!$D$3:$T$89,3,FALSE)</f>
        <v>19</v>
      </c>
      <c r="BB367" s="44">
        <f>VLOOKUP($AY367, [3]Sheet1!$D$3:$T$89,6,FALSE)</f>
        <v>20</v>
      </c>
      <c r="BC367" s="44">
        <f>VLOOKUP($AY367, [3]Sheet1!$D$3:$T$89,7,FALSE)</f>
        <v>19</v>
      </c>
      <c r="BD367" s="44">
        <f>VLOOKUP($AY367, [3]Sheet1!$D$3:$T$89,10,FALSE)</f>
        <v>20</v>
      </c>
      <c r="BE367" s="44">
        <f>VLOOKUP($AY367, [3]Sheet1!$D$3:$T$89,11,FALSE)</f>
        <v>19</v>
      </c>
      <c r="BF367" s="44">
        <f>VLOOKUP($AY367, [3]Sheet1!$D$3:$T$89,14,FALSE)</f>
        <v>20</v>
      </c>
      <c r="BG367" s="44">
        <f>VLOOKUP($AY367, [3]Sheet1!$D$3:$T$89,15,FALSE)</f>
        <v>19</v>
      </c>
      <c r="BI367" s="49">
        <v>42622</v>
      </c>
      <c r="BJ367" s="50">
        <v>0.76527777777777795</v>
      </c>
      <c r="BK367" s="50">
        <v>0.76388888888888884</v>
      </c>
      <c r="BL367" s="50">
        <v>0.77083333333333337</v>
      </c>
      <c r="BM367" s="44" t="s">
        <v>1440</v>
      </c>
      <c r="BN367" s="44" t="s">
        <v>1441</v>
      </c>
      <c r="BO367" s="44">
        <v>1012.8350860100001</v>
      </c>
      <c r="BP367" s="44">
        <v>19.2222222222222</v>
      </c>
      <c r="BQ367" s="44">
        <v>0.254</v>
      </c>
      <c r="BR367" s="44">
        <v>86</v>
      </c>
      <c r="BS367" s="44">
        <v>189</v>
      </c>
      <c r="BT367" s="44">
        <v>3.6</v>
      </c>
      <c r="BU367" s="44">
        <v>13</v>
      </c>
      <c r="BV367" s="44">
        <v>0</v>
      </c>
      <c r="BW367" s="44">
        <v>4</v>
      </c>
      <c r="BX367" s="44" t="s">
        <v>1288</v>
      </c>
      <c r="BY367" s="44">
        <v>20</v>
      </c>
      <c r="BZ367" s="44">
        <v>19</v>
      </c>
      <c r="CA367" s="44">
        <v>20</v>
      </c>
      <c r="CB367" s="44">
        <v>19</v>
      </c>
      <c r="CC367" s="44">
        <v>20</v>
      </c>
      <c r="CD367" s="44">
        <v>19</v>
      </c>
      <c r="CE367" s="44">
        <v>20</v>
      </c>
      <c r="CF367" s="44">
        <v>19</v>
      </c>
    </row>
    <row r="368" spans="1:84">
      <c r="A368" s="44" t="s">
        <v>6</v>
      </c>
      <c r="B368" s="45" t="s">
        <v>200</v>
      </c>
      <c r="AJ368" s="49">
        <v>42622</v>
      </c>
      <c r="AK368" s="60">
        <v>0.76527777777777795</v>
      </c>
      <c r="AL368" s="60">
        <f t="shared" si="26"/>
        <v>0.76388888888888884</v>
      </c>
      <c r="AM368" s="60">
        <f t="shared" si="30"/>
        <v>0.77083333333333337</v>
      </c>
      <c r="AN368" s="44" t="str">
        <f t="shared" si="27"/>
        <v>09/09/2016 18:20:00</v>
      </c>
      <c r="AO368" s="61" t="str">
        <f t="shared" si="28"/>
        <v>09/09/2016 18:30:00</v>
      </c>
      <c r="AP368" s="44">
        <f>VLOOKUP($AN368, [1]TableView_704030_20160816_20160!$D$2:$M$5095,3,FALSE)</f>
        <v>1012.8350860100001</v>
      </c>
      <c r="AQ368" s="44">
        <f>VLOOKUP($AN368, [1]TableView_704030_20160816_20160!$D$2:$M$5095,8,FALSE)</f>
        <v>19.2222222222222</v>
      </c>
      <c r="AR368" s="44">
        <f>VLOOKUP($AN368, [1]TableView_704030_20160816_20160!$D$2:$M$5095,10,FALSE)</f>
        <v>0.254</v>
      </c>
      <c r="AS368" s="44">
        <f>VLOOKUP($AN368, [1]TableView_704030_20160816_20160!$D$2:$M$5095,4,FALSE)</f>
        <v>86</v>
      </c>
      <c r="AT368" s="44">
        <f>VLOOKUP($AN368, [1]TableView_704030_20160816_20160!$D$2:$M$5095,6,FALSE)</f>
        <v>189</v>
      </c>
      <c r="AU368" s="44">
        <f>VLOOKUP($AN368, [1]TableView_704030_20160816_20160!$D$2:$M$5095,7,FALSE)</f>
        <v>3.6</v>
      </c>
      <c r="AV368" s="44">
        <f>VLOOKUP($AN368, [1]TableView_704030_20160816_20160!$D$2:$M$5095,2,FALSE)</f>
        <v>13</v>
      </c>
      <c r="AW368" s="44">
        <v>0</v>
      </c>
      <c r="AX368" s="15">
        <v>4</v>
      </c>
      <c r="AY368" s="44" t="str">
        <f t="shared" si="29"/>
        <v>09/09/2016 4</v>
      </c>
      <c r="AZ368" s="44">
        <f>VLOOKUP($AY368, [3]Sheet1!$D$3:$T$89,2,FALSE)</f>
        <v>20</v>
      </c>
      <c r="BA368" s="44">
        <f>VLOOKUP($AY368, [3]Sheet1!$D$3:$T$89,3,FALSE)</f>
        <v>19</v>
      </c>
      <c r="BB368" s="44">
        <f>VLOOKUP($AY368, [3]Sheet1!$D$3:$T$89,6,FALSE)</f>
        <v>20</v>
      </c>
      <c r="BC368" s="44">
        <f>VLOOKUP($AY368, [3]Sheet1!$D$3:$T$89,7,FALSE)</f>
        <v>19</v>
      </c>
      <c r="BD368" s="44">
        <f>VLOOKUP($AY368, [3]Sheet1!$D$3:$T$89,10,FALSE)</f>
        <v>20</v>
      </c>
      <c r="BE368" s="44">
        <f>VLOOKUP($AY368, [3]Sheet1!$D$3:$T$89,11,FALSE)</f>
        <v>19</v>
      </c>
      <c r="BF368" s="44">
        <f>VLOOKUP($AY368, [3]Sheet1!$D$3:$T$89,14,FALSE)</f>
        <v>20</v>
      </c>
      <c r="BG368" s="44">
        <f>VLOOKUP($AY368, [3]Sheet1!$D$3:$T$89,15,FALSE)</f>
        <v>19</v>
      </c>
      <c r="BI368" s="49">
        <v>42622</v>
      </c>
      <c r="BJ368" s="50">
        <v>0.76527777777777795</v>
      </c>
      <c r="BK368" s="50">
        <v>0.76388888888888884</v>
      </c>
      <c r="BL368" s="50">
        <v>0.77083333333333337</v>
      </c>
      <c r="BM368" s="44" t="s">
        <v>1440</v>
      </c>
      <c r="BN368" s="44" t="s">
        <v>1441</v>
      </c>
      <c r="BO368" s="44">
        <v>1012.8350860100001</v>
      </c>
      <c r="BP368" s="44">
        <v>19.2222222222222</v>
      </c>
      <c r="BQ368" s="44">
        <v>0.254</v>
      </c>
      <c r="BR368" s="44">
        <v>86</v>
      </c>
      <c r="BS368" s="44">
        <v>189</v>
      </c>
      <c r="BT368" s="44">
        <v>3.6</v>
      </c>
      <c r="BU368" s="44">
        <v>13</v>
      </c>
      <c r="BV368" s="44">
        <v>0</v>
      </c>
      <c r="BW368" s="44">
        <v>4</v>
      </c>
      <c r="BX368" s="44" t="s">
        <v>1288</v>
      </c>
      <c r="BY368" s="44">
        <v>20</v>
      </c>
      <c r="BZ368" s="44">
        <v>19</v>
      </c>
      <c r="CA368" s="44">
        <v>20</v>
      </c>
      <c r="CB368" s="44">
        <v>19</v>
      </c>
      <c r="CC368" s="44">
        <v>20</v>
      </c>
      <c r="CD368" s="44">
        <v>19</v>
      </c>
      <c r="CE368" s="44">
        <v>20</v>
      </c>
      <c r="CF368" s="44">
        <v>19</v>
      </c>
    </row>
    <row r="369" spans="1:84">
      <c r="A369" s="44" t="s">
        <v>7</v>
      </c>
      <c r="AJ369" s="49">
        <v>42622</v>
      </c>
      <c r="AK369" s="60">
        <v>0.76527777777777795</v>
      </c>
      <c r="AL369" s="60">
        <f t="shared" si="26"/>
        <v>0.76388888888888884</v>
      </c>
      <c r="AM369" s="60">
        <f t="shared" si="30"/>
        <v>0.77083333333333337</v>
      </c>
      <c r="AN369" s="44" t="str">
        <f t="shared" si="27"/>
        <v>09/09/2016 18:20:00</v>
      </c>
      <c r="AO369" s="61" t="str">
        <f t="shared" si="28"/>
        <v>09/09/2016 18:30:00</v>
      </c>
      <c r="AP369" s="44">
        <f>VLOOKUP($AN369, [1]TableView_704030_20160816_20160!$D$2:$M$5095,3,FALSE)</f>
        <v>1012.8350860100001</v>
      </c>
      <c r="AQ369" s="44">
        <f>VLOOKUP($AN369, [1]TableView_704030_20160816_20160!$D$2:$M$5095,8,FALSE)</f>
        <v>19.2222222222222</v>
      </c>
      <c r="AR369" s="44">
        <f>VLOOKUP($AN369, [1]TableView_704030_20160816_20160!$D$2:$M$5095,10,FALSE)</f>
        <v>0.254</v>
      </c>
      <c r="AS369" s="44">
        <f>VLOOKUP($AN369, [1]TableView_704030_20160816_20160!$D$2:$M$5095,4,FALSE)</f>
        <v>86</v>
      </c>
      <c r="AT369" s="44">
        <f>VLOOKUP($AN369, [1]TableView_704030_20160816_20160!$D$2:$M$5095,6,FALSE)</f>
        <v>189</v>
      </c>
      <c r="AU369" s="44">
        <f>VLOOKUP($AN369, [1]TableView_704030_20160816_20160!$D$2:$M$5095,7,FALSE)</f>
        <v>3.6</v>
      </c>
      <c r="AV369" s="44">
        <f>VLOOKUP($AN369, [1]TableView_704030_20160816_20160!$D$2:$M$5095,2,FALSE)</f>
        <v>13</v>
      </c>
      <c r="AW369" s="44">
        <v>0</v>
      </c>
      <c r="AX369" s="15">
        <v>4</v>
      </c>
      <c r="AY369" s="44" t="str">
        <f t="shared" si="29"/>
        <v>09/09/2016 4</v>
      </c>
      <c r="AZ369" s="44">
        <f>VLOOKUP($AY369, [3]Sheet1!$D$3:$T$89,2,FALSE)</f>
        <v>20</v>
      </c>
      <c r="BA369" s="44">
        <f>VLOOKUP($AY369, [3]Sheet1!$D$3:$T$89,3,FALSE)</f>
        <v>19</v>
      </c>
      <c r="BB369" s="44">
        <f>VLOOKUP($AY369, [3]Sheet1!$D$3:$T$89,6,FALSE)</f>
        <v>20</v>
      </c>
      <c r="BC369" s="44">
        <f>VLOOKUP($AY369, [3]Sheet1!$D$3:$T$89,7,FALSE)</f>
        <v>19</v>
      </c>
      <c r="BD369" s="44">
        <f>VLOOKUP($AY369, [3]Sheet1!$D$3:$T$89,10,FALSE)</f>
        <v>20</v>
      </c>
      <c r="BE369" s="44">
        <f>VLOOKUP($AY369, [3]Sheet1!$D$3:$T$89,11,FALSE)</f>
        <v>19</v>
      </c>
      <c r="BF369" s="44">
        <f>VLOOKUP($AY369, [3]Sheet1!$D$3:$T$89,14,FALSE)</f>
        <v>20</v>
      </c>
      <c r="BG369" s="44">
        <f>VLOOKUP($AY369, [3]Sheet1!$D$3:$T$89,15,FALSE)</f>
        <v>19</v>
      </c>
      <c r="BI369" s="49">
        <v>42622</v>
      </c>
      <c r="BJ369" s="50">
        <v>0.76527777777777795</v>
      </c>
      <c r="BK369" s="50">
        <v>0.76388888888888884</v>
      </c>
      <c r="BL369" s="50">
        <v>0.77083333333333337</v>
      </c>
      <c r="BM369" s="44" t="s">
        <v>1440</v>
      </c>
      <c r="BN369" s="44" t="s">
        <v>1441</v>
      </c>
      <c r="BO369" s="44">
        <v>1012.8350860100001</v>
      </c>
      <c r="BP369" s="44">
        <v>19.2222222222222</v>
      </c>
      <c r="BQ369" s="44">
        <v>0.254</v>
      </c>
      <c r="BR369" s="44">
        <v>86</v>
      </c>
      <c r="BS369" s="44">
        <v>189</v>
      </c>
      <c r="BT369" s="44">
        <v>3.6</v>
      </c>
      <c r="BU369" s="44">
        <v>13</v>
      </c>
      <c r="BV369" s="44">
        <v>0</v>
      </c>
      <c r="BW369" s="44">
        <v>4</v>
      </c>
      <c r="BX369" s="44" t="s">
        <v>1288</v>
      </c>
      <c r="BY369" s="44">
        <v>20</v>
      </c>
      <c r="BZ369" s="44">
        <v>19</v>
      </c>
      <c r="CA369" s="44">
        <v>20</v>
      </c>
      <c r="CB369" s="44">
        <v>19</v>
      </c>
      <c r="CC369" s="44">
        <v>20</v>
      </c>
      <c r="CD369" s="44">
        <v>19</v>
      </c>
      <c r="CE369" s="44">
        <v>20</v>
      </c>
      <c r="CF369" s="44">
        <v>19</v>
      </c>
    </row>
    <row r="370" spans="1:84" s="28" customFormat="1">
      <c r="B370" s="51"/>
      <c r="D370" s="52"/>
      <c r="M370" s="54"/>
      <c r="O370" s="52"/>
      <c r="X370" s="54"/>
      <c r="Z370" s="52"/>
      <c r="AJ370" s="49">
        <v>42622</v>
      </c>
      <c r="AK370" s="60">
        <v>0.76527777777777795</v>
      </c>
      <c r="AL370" s="60">
        <f t="shared" si="26"/>
        <v>0.76388888888888884</v>
      </c>
      <c r="AM370" s="60">
        <f t="shared" si="30"/>
        <v>0.77083333333333337</v>
      </c>
      <c r="AN370" s="44" t="str">
        <f t="shared" si="27"/>
        <v>09/09/2016 18:20:00</v>
      </c>
      <c r="AO370" s="61" t="str">
        <f t="shared" si="28"/>
        <v>09/09/2016 18:30:00</v>
      </c>
      <c r="AP370" s="44">
        <f>VLOOKUP($AN370, [1]TableView_704030_20160816_20160!$D$2:$M$5095,3,FALSE)</f>
        <v>1012.8350860100001</v>
      </c>
      <c r="AQ370" s="44">
        <f>VLOOKUP($AN370, [1]TableView_704030_20160816_20160!$D$2:$M$5095,8,FALSE)</f>
        <v>19.2222222222222</v>
      </c>
      <c r="AR370" s="44">
        <f>VLOOKUP($AN370, [1]TableView_704030_20160816_20160!$D$2:$M$5095,10,FALSE)</f>
        <v>0.254</v>
      </c>
      <c r="AS370" s="44">
        <f>VLOOKUP($AN370, [1]TableView_704030_20160816_20160!$D$2:$M$5095,4,FALSE)</f>
        <v>86</v>
      </c>
      <c r="AT370" s="44">
        <f>VLOOKUP($AN370, [1]TableView_704030_20160816_20160!$D$2:$M$5095,6,FALSE)</f>
        <v>189</v>
      </c>
      <c r="AU370" s="44">
        <f>VLOOKUP($AN370, [1]TableView_704030_20160816_20160!$D$2:$M$5095,7,FALSE)</f>
        <v>3.6</v>
      </c>
      <c r="AV370" s="44">
        <f>VLOOKUP($AN370, [1]TableView_704030_20160816_20160!$D$2:$M$5095,2,FALSE)</f>
        <v>13</v>
      </c>
      <c r="AW370" s="44">
        <v>0</v>
      </c>
      <c r="AX370" s="15">
        <v>4</v>
      </c>
      <c r="AY370" s="44" t="str">
        <f t="shared" si="29"/>
        <v>09/09/2016 4</v>
      </c>
      <c r="AZ370" s="44">
        <f>VLOOKUP($AY370, [3]Sheet1!$D$3:$T$89,2,FALSE)</f>
        <v>20</v>
      </c>
      <c r="BA370" s="44">
        <f>VLOOKUP($AY370, [3]Sheet1!$D$3:$T$89,3,FALSE)</f>
        <v>19</v>
      </c>
      <c r="BB370" s="44">
        <f>VLOOKUP($AY370, [3]Sheet1!$D$3:$T$89,6,FALSE)</f>
        <v>20</v>
      </c>
      <c r="BC370" s="44">
        <f>VLOOKUP($AY370, [3]Sheet1!$D$3:$T$89,7,FALSE)</f>
        <v>19</v>
      </c>
      <c r="BD370" s="44">
        <f>VLOOKUP($AY370, [3]Sheet1!$D$3:$T$89,10,FALSE)</f>
        <v>20</v>
      </c>
      <c r="BE370" s="44">
        <f>VLOOKUP($AY370, [3]Sheet1!$D$3:$T$89,11,FALSE)</f>
        <v>19</v>
      </c>
      <c r="BF370" s="44">
        <f>VLOOKUP($AY370, [3]Sheet1!$D$3:$T$89,14,FALSE)</f>
        <v>20</v>
      </c>
      <c r="BG370" s="44">
        <f>VLOOKUP($AY370, [3]Sheet1!$D$3:$T$89,15,FALSE)</f>
        <v>19</v>
      </c>
      <c r="BI370" s="58">
        <v>42622</v>
      </c>
      <c r="BJ370" s="59">
        <v>0.76527777777777795</v>
      </c>
      <c r="BK370" s="59">
        <v>0.76388888888888884</v>
      </c>
      <c r="BL370" s="59">
        <v>0.77083333333333337</v>
      </c>
      <c r="BM370" s="28" t="s">
        <v>1440</v>
      </c>
      <c r="BN370" s="28" t="s">
        <v>1441</v>
      </c>
      <c r="BO370" s="28">
        <v>1012.8350860100001</v>
      </c>
      <c r="BP370" s="28">
        <v>19.2222222222222</v>
      </c>
      <c r="BQ370" s="28">
        <v>0.254</v>
      </c>
      <c r="BR370" s="28">
        <v>86</v>
      </c>
      <c r="BS370" s="28">
        <v>189</v>
      </c>
      <c r="BT370" s="28">
        <v>3.6</v>
      </c>
      <c r="BU370" s="28">
        <v>13</v>
      </c>
      <c r="BV370" s="28">
        <v>0</v>
      </c>
      <c r="BW370" s="28">
        <v>4</v>
      </c>
      <c r="BX370" s="28" t="s">
        <v>1288</v>
      </c>
      <c r="BY370" s="28">
        <v>20</v>
      </c>
      <c r="BZ370" s="28">
        <v>19</v>
      </c>
      <c r="CA370" s="28">
        <v>20</v>
      </c>
      <c r="CB370" s="28">
        <v>19</v>
      </c>
      <c r="CC370" s="28">
        <v>20</v>
      </c>
      <c r="CD370" s="28">
        <v>19</v>
      </c>
      <c r="CE370" s="28">
        <v>20</v>
      </c>
      <c r="CF370" s="28">
        <v>19</v>
      </c>
    </row>
    <row r="371" spans="1:84">
      <c r="A371" s="44" t="s">
        <v>0</v>
      </c>
      <c r="B371" s="45" t="s">
        <v>631</v>
      </c>
      <c r="D371" s="46">
        <v>0</v>
      </c>
      <c r="E371" s="44" t="s">
        <v>32</v>
      </c>
      <c r="O371" s="46">
        <v>0</v>
      </c>
      <c r="P371" s="44" t="s">
        <v>32</v>
      </c>
      <c r="Z371" s="46">
        <v>0</v>
      </c>
      <c r="AA371" s="44" t="s">
        <v>32</v>
      </c>
      <c r="AJ371" s="49">
        <v>42625</v>
      </c>
      <c r="AK371" s="60">
        <v>0.41597222222222219</v>
      </c>
      <c r="AL371" s="60">
        <f t="shared" si="26"/>
        <v>0.41666666666666669</v>
      </c>
      <c r="AM371" s="60">
        <f t="shared" si="30"/>
        <v>0.41666666666666669</v>
      </c>
      <c r="AN371" s="44" t="str">
        <f t="shared" si="27"/>
        <v>12/09/2016 10:00:00</v>
      </c>
      <c r="AO371" s="61" t="str">
        <f t="shared" si="28"/>
        <v>12/09/2016 10:00:00</v>
      </c>
      <c r="AP371" s="44">
        <f>VLOOKUP($AN371, [1]TableView_704030_20160816_20160!$D$2:$M$5095,3,FALSE)</f>
        <v>1012.15780821</v>
      </c>
      <c r="AQ371" s="44">
        <f>VLOOKUP($AN371, [1]TableView_704030_20160816_20160!$D$2:$M$5095,8,FALSE)</f>
        <v>20.1666666666667</v>
      </c>
      <c r="AR371" s="44">
        <f>VLOOKUP($AN371, [1]TableView_704030_20160816_20160!$D$2:$M$5095,10,FALSE)</f>
        <v>0</v>
      </c>
      <c r="AS371" s="44">
        <f>VLOOKUP($AN371, [1]TableView_704030_20160816_20160!$D$2:$M$5095,4,FALSE)</f>
        <v>84</v>
      </c>
      <c r="AT371" s="44">
        <f>VLOOKUP($AN371, [1]TableView_704030_20160816_20160!$D$2:$M$5095,6,FALSE)</f>
        <v>162</v>
      </c>
      <c r="AU371" s="44">
        <f>VLOOKUP($AN371, [1]TableView_704030_20160816_20160!$D$2:$M$5095,7,FALSE)</f>
        <v>5.8</v>
      </c>
      <c r="AV371" s="44">
        <f>VLOOKUP($AN371, [1]TableView_704030_20160816_20160!$D$2:$M$5095,2,FALSE)</f>
        <v>11.3</v>
      </c>
      <c r="AW371" s="44">
        <f>VLOOKUP($AO371, [2]aacb8965d69cc6fd1cb3a5cae9e8ae7!$C$6:$F$853,4,FALSE)</f>
        <v>2</v>
      </c>
      <c r="AX371" s="15">
        <v>1</v>
      </c>
      <c r="AY371" s="44" t="str">
        <f t="shared" si="29"/>
        <v>12/09/2016 1</v>
      </c>
      <c r="AZ371" s="44">
        <f>VLOOKUP($AY371, [3]Sheet1!$D$3:$T$89,2,FALSE)</f>
        <v>20</v>
      </c>
      <c r="BA371" s="44">
        <f>VLOOKUP($AY371, [3]Sheet1!$D$3:$T$89,3,FALSE)</f>
        <v>17</v>
      </c>
      <c r="BB371" s="44">
        <f>VLOOKUP($AY371, [3]Sheet1!$D$3:$T$89,6,FALSE)</f>
        <v>18</v>
      </c>
      <c r="BC371" s="44">
        <f>VLOOKUP($AY371, [3]Sheet1!$D$3:$T$89,7,FALSE)</f>
        <v>17</v>
      </c>
      <c r="BD371" s="44">
        <f>VLOOKUP($AY371, [3]Sheet1!$D$3:$T$89,10,FALSE)</f>
        <v>17</v>
      </c>
      <c r="BE371" s="44">
        <f>VLOOKUP($AY371, [3]Sheet1!$D$3:$T$89,11,FALSE)</f>
        <v>16</v>
      </c>
      <c r="BF371" s="44">
        <f>VLOOKUP($AY371, [3]Sheet1!$D$3:$T$89,14,FALSE)</f>
        <v>17</v>
      </c>
      <c r="BG371" s="44">
        <f>VLOOKUP($AY371, [3]Sheet1!$D$3:$T$89,15,FALSE)</f>
        <v>16</v>
      </c>
      <c r="BI371" s="49">
        <v>42625</v>
      </c>
      <c r="BJ371" s="50">
        <v>0.41597222222222219</v>
      </c>
      <c r="BK371" s="50">
        <v>0.41666666666666669</v>
      </c>
      <c r="BL371" s="50">
        <v>0.41666666666666669</v>
      </c>
      <c r="BM371" s="44" t="s">
        <v>1442</v>
      </c>
      <c r="BN371" s="44" t="s">
        <v>1442</v>
      </c>
      <c r="BO371" s="44">
        <v>1012.15780821</v>
      </c>
      <c r="BP371" s="44">
        <v>20.1666666666667</v>
      </c>
      <c r="BQ371" s="44">
        <v>0</v>
      </c>
      <c r="BR371" s="44">
        <v>84</v>
      </c>
      <c r="BS371" s="44">
        <v>162</v>
      </c>
      <c r="BT371" s="44">
        <v>5.8</v>
      </c>
      <c r="BU371" s="44">
        <v>11.3</v>
      </c>
      <c r="BV371" s="44">
        <v>2</v>
      </c>
      <c r="BW371" s="44">
        <v>1</v>
      </c>
      <c r="BX371" s="44" t="s">
        <v>1289</v>
      </c>
      <c r="BY371" s="44">
        <v>20</v>
      </c>
      <c r="BZ371" s="44">
        <v>17</v>
      </c>
      <c r="CA371" s="44">
        <v>18</v>
      </c>
      <c r="CB371" s="44">
        <v>17</v>
      </c>
      <c r="CC371" s="44">
        <v>17</v>
      </c>
      <c r="CD371" s="44">
        <v>16</v>
      </c>
      <c r="CE371" s="44">
        <v>17</v>
      </c>
      <c r="CF371" s="44">
        <v>16</v>
      </c>
    </row>
    <row r="372" spans="1:84">
      <c r="A372" s="44" t="s">
        <v>1</v>
      </c>
      <c r="B372" s="45" t="s">
        <v>632</v>
      </c>
      <c r="D372" s="46">
        <v>2.0833333333333332E-2</v>
      </c>
      <c r="O372" s="46">
        <v>2.0833333333333332E-2</v>
      </c>
      <c r="Z372" s="46">
        <v>2.0833333333333332E-2</v>
      </c>
      <c r="AJ372" s="49">
        <v>42625</v>
      </c>
      <c r="AK372" s="60">
        <v>0.41597222222222219</v>
      </c>
      <c r="AL372" s="60">
        <f t="shared" si="26"/>
        <v>0.41666666666666669</v>
      </c>
      <c r="AM372" s="60">
        <f t="shared" si="30"/>
        <v>0.41666666666666669</v>
      </c>
      <c r="AN372" s="44" t="str">
        <f t="shared" si="27"/>
        <v>12/09/2016 10:00:00</v>
      </c>
      <c r="AO372" s="61" t="str">
        <f t="shared" si="28"/>
        <v>12/09/2016 10:00:00</v>
      </c>
      <c r="AP372" s="44">
        <f>VLOOKUP($AN372, [1]TableView_704030_20160816_20160!$D$2:$M$5095,3,FALSE)</f>
        <v>1012.15780821</v>
      </c>
      <c r="AQ372" s="44">
        <f>VLOOKUP($AN372, [1]TableView_704030_20160816_20160!$D$2:$M$5095,8,FALSE)</f>
        <v>20.1666666666667</v>
      </c>
      <c r="AR372" s="44">
        <f>VLOOKUP($AN372, [1]TableView_704030_20160816_20160!$D$2:$M$5095,10,FALSE)</f>
        <v>0</v>
      </c>
      <c r="AS372" s="44">
        <f>VLOOKUP($AN372, [1]TableView_704030_20160816_20160!$D$2:$M$5095,4,FALSE)</f>
        <v>84</v>
      </c>
      <c r="AT372" s="44">
        <f>VLOOKUP($AN372, [1]TableView_704030_20160816_20160!$D$2:$M$5095,6,FALSE)</f>
        <v>162</v>
      </c>
      <c r="AU372" s="44">
        <f>VLOOKUP($AN372, [1]TableView_704030_20160816_20160!$D$2:$M$5095,7,FALSE)</f>
        <v>5.8</v>
      </c>
      <c r="AV372" s="44">
        <f>VLOOKUP($AN372, [1]TableView_704030_20160816_20160!$D$2:$M$5095,2,FALSE)</f>
        <v>11.3</v>
      </c>
      <c r="AW372" s="44">
        <f>VLOOKUP($AO372, [2]aacb8965d69cc6fd1cb3a5cae9e8ae7!$C$6:$F$853,4,FALSE)</f>
        <v>2</v>
      </c>
      <c r="AX372" s="15">
        <v>1</v>
      </c>
      <c r="AY372" s="44" t="str">
        <f t="shared" si="29"/>
        <v>12/09/2016 1</v>
      </c>
      <c r="AZ372" s="44">
        <f>VLOOKUP($AY372, [3]Sheet1!$D$3:$T$89,2,FALSE)</f>
        <v>20</v>
      </c>
      <c r="BA372" s="44">
        <f>VLOOKUP($AY372, [3]Sheet1!$D$3:$T$89,3,FALSE)</f>
        <v>17</v>
      </c>
      <c r="BB372" s="44">
        <f>VLOOKUP($AY372, [3]Sheet1!$D$3:$T$89,6,FALSE)</f>
        <v>18</v>
      </c>
      <c r="BC372" s="44">
        <f>VLOOKUP($AY372, [3]Sheet1!$D$3:$T$89,7,FALSE)</f>
        <v>17</v>
      </c>
      <c r="BD372" s="44">
        <f>VLOOKUP($AY372, [3]Sheet1!$D$3:$T$89,10,FALSE)</f>
        <v>17</v>
      </c>
      <c r="BE372" s="44">
        <f>VLOOKUP($AY372, [3]Sheet1!$D$3:$T$89,11,FALSE)</f>
        <v>16</v>
      </c>
      <c r="BF372" s="44">
        <f>VLOOKUP($AY372, [3]Sheet1!$D$3:$T$89,14,FALSE)</f>
        <v>17</v>
      </c>
      <c r="BG372" s="44">
        <f>VLOOKUP($AY372, [3]Sheet1!$D$3:$T$89,15,FALSE)</f>
        <v>16</v>
      </c>
      <c r="BI372" s="49">
        <v>42625</v>
      </c>
      <c r="BJ372" s="50">
        <v>0.41597222222222219</v>
      </c>
      <c r="BK372" s="50">
        <v>0.41666666666666669</v>
      </c>
      <c r="BL372" s="50">
        <v>0.41666666666666669</v>
      </c>
      <c r="BM372" s="44" t="s">
        <v>1442</v>
      </c>
      <c r="BN372" s="44" t="s">
        <v>1442</v>
      </c>
      <c r="BO372" s="44">
        <v>1012.15780821</v>
      </c>
      <c r="BP372" s="44">
        <v>20.1666666666667</v>
      </c>
      <c r="BQ372" s="44">
        <v>0</v>
      </c>
      <c r="BR372" s="44">
        <v>84</v>
      </c>
      <c r="BS372" s="44">
        <v>162</v>
      </c>
      <c r="BT372" s="44">
        <v>5.8</v>
      </c>
      <c r="BU372" s="44">
        <v>11.3</v>
      </c>
      <c r="BV372" s="44">
        <v>2</v>
      </c>
      <c r="BW372" s="44">
        <v>1</v>
      </c>
      <c r="BX372" s="44" t="s">
        <v>1289</v>
      </c>
      <c r="BY372" s="44">
        <v>20</v>
      </c>
      <c r="BZ372" s="44">
        <v>17</v>
      </c>
      <c r="CA372" s="44">
        <v>18</v>
      </c>
      <c r="CB372" s="44">
        <v>17</v>
      </c>
      <c r="CC372" s="44">
        <v>17</v>
      </c>
      <c r="CD372" s="44">
        <v>16</v>
      </c>
      <c r="CE372" s="44">
        <v>17</v>
      </c>
      <c r="CF372" s="44">
        <v>16</v>
      </c>
    </row>
    <row r="373" spans="1:84">
      <c r="A373" s="44" t="s">
        <v>2</v>
      </c>
      <c r="B373" s="45" t="s">
        <v>20</v>
      </c>
      <c r="AJ373" s="49">
        <v>42625</v>
      </c>
      <c r="AK373" s="60">
        <v>0.41597222222222202</v>
      </c>
      <c r="AL373" s="60">
        <f t="shared" si="26"/>
        <v>0.41666666666666669</v>
      </c>
      <c r="AM373" s="60">
        <f t="shared" si="30"/>
        <v>0.41666666666666669</v>
      </c>
      <c r="AN373" s="44" t="str">
        <f t="shared" si="27"/>
        <v>12/09/2016 10:00:00</v>
      </c>
      <c r="AO373" s="61" t="str">
        <f t="shared" si="28"/>
        <v>12/09/2016 10:00:00</v>
      </c>
      <c r="AP373" s="44">
        <f>VLOOKUP($AN373, [1]TableView_704030_20160816_20160!$D$2:$M$5095,3,FALSE)</f>
        <v>1012.15780821</v>
      </c>
      <c r="AQ373" s="44">
        <f>VLOOKUP($AN373, [1]TableView_704030_20160816_20160!$D$2:$M$5095,8,FALSE)</f>
        <v>20.1666666666667</v>
      </c>
      <c r="AR373" s="44">
        <f>VLOOKUP($AN373, [1]TableView_704030_20160816_20160!$D$2:$M$5095,10,FALSE)</f>
        <v>0</v>
      </c>
      <c r="AS373" s="44">
        <f>VLOOKUP($AN373, [1]TableView_704030_20160816_20160!$D$2:$M$5095,4,FALSE)</f>
        <v>84</v>
      </c>
      <c r="AT373" s="44">
        <f>VLOOKUP($AN373, [1]TableView_704030_20160816_20160!$D$2:$M$5095,6,FALSE)</f>
        <v>162</v>
      </c>
      <c r="AU373" s="44">
        <f>VLOOKUP($AN373, [1]TableView_704030_20160816_20160!$D$2:$M$5095,7,FALSE)</f>
        <v>5.8</v>
      </c>
      <c r="AV373" s="44">
        <f>VLOOKUP($AN373, [1]TableView_704030_20160816_20160!$D$2:$M$5095,2,FALSE)</f>
        <v>11.3</v>
      </c>
      <c r="AW373" s="44">
        <f>VLOOKUP($AO373, [2]aacb8965d69cc6fd1cb3a5cae9e8ae7!$C$6:$F$853,4,FALSE)</f>
        <v>2</v>
      </c>
      <c r="AX373" s="15">
        <v>1</v>
      </c>
      <c r="AY373" s="44" t="str">
        <f t="shared" si="29"/>
        <v>12/09/2016 1</v>
      </c>
      <c r="AZ373" s="44">
        <f>VLOOKUP($AY373, [3]Sheet1!$D$3:$T$89,2,FALSE)</f>
        <v>20</v>
      </c>
      <c r="BA373" s="44">
        <f>VLOOKUP($AY373, [3]Sheet1!$D$3:$T$89,3,FALSE)</f>
        <v>17</v>
      </c>
      <c r="BB373" s="44">
        <f>VLOOKUP($AY373, [3]Sheet1!$D$3:$T$89,6,FALSE)</f>
        <v>18</v>
      </c>
      <c r="BC373" s="44">
        <f>VLOOKUP($AY373, [3]Sheet1!$D$3:$T$89,7,FALSE)</f>
        <v>17</v>
      </c>
      <c r="BD373" s="44">
        <f>VLOOKUP($AY373, [3]Sheet1!$D$3:$T$89,10,FALSE)</f>
        <v>17</v>
      </c>
      <c r="BE373" s="44">
        <f>VLOOKUP($AY373, [3]Sheet1!$D$3:$T$89,11,FALSE)</f>
        <v>16</v>
      </c>
      <c r="BF373" s="44">
        <f>VLOOKUP($AY373, [3]Sheet1!$D$3:$T$89,14,FALSE)</f>
        <v>17</v>
      </c>
      <c r="BG373" s="44">
        <f>VLOOKUP($AY373, [3]Sheet1!$D$3:$T$89,15,FALSE)</f>
        <v>16</v>
      </c>
      <c r="BI373" s="49">
        <v>42625</v>
      </c>
      <c r="BJ373" s="50">
        <v>0.41597222222222202</v>
      </c>
      <c r="BK373" s="50">
        <v>0.41666666666666669</v>
      </c>
      <c r="BL373" s="50">
        <v>0.41666666666666669</v>
      </c>
      <c r="BM373" s="44" t="s">
        <v>1442</v>
      </c>
      <c r="BN373" s="44" t="s">
        <v>1442</v>
      </c>
      <c r="BO373" s="44">
        <v>1012.15780821</v>
      </c>
      <c r="BP373" s="44">
        <v>20.1666666666667</v>
      </c>
      <c r="BQ373" s="44">
        <v>0</v>
      </c>
      <c r="BR373" s="44">
        <v>84</v>
      </c>
      <c r="BS373" s="44">
        <v>162</v>
      </c>
      <c r="BT373" s="44">
        <v>5.8</v>
      </c>
      <c r="BU373" s="44">
        <v>11.3</v>
      </c>
      <c r="BV373" s="44">
        <v>2</v>
      </c>
      <c r="BW373" s="44">
        <v>1</v>
      </c>
      <c r="BX373" s="44" t="s">
        <v>1289</v>
      </c>
      <c r="BY373" s="44">
        <v>20</v>
      </c>
      <c r="BZ373" s="44">
        <v>17</v>
      </c>
      <c r="CA373" s="44">
        <v>18</v>
      </c>
      <c r="CB373" s="44">
        <v>17</v>
      </c>
      <c r="CC373" s="44">
        <v>17</v>
      </c>
      <c r="CD373" s="44">
        <v>16</v>
      </c>
      <c r="CE373" s="44">
        <v>17</v>
      </c>
      <c r="CF373" s="44">
        <v>16</v>
      </c>
    </row>
    <row r="374" spans="1:84">
      <c r="A374" s="44" t="s">
        <v>3</v>
      </c>
      <c r="B374" s="45" t="s">
        <v>474</v>
      </c>
      <c r="AJ374" s="49">
        <v>42625</v>
      </c>
      <c r="AK374" s="60">
        <v>0.41597222222222202</v>
      </c>
      <c r="AL374" s="60">
        <f t="shared" si="26"/>
        <v>0.41666666666666669</v>
      </c>
      <c r="AM374" s="60">
        <f t="shared" si="30"/>
        <v>0.41666666666666669</v>
      </c>
      <c r="AN374" s="44" t="str">
        <f t="shared" si="27"/>
        <v>12/09/2016 10:00:00</v>
      </c>
      <c r="AO374" s="61" t="str">
        <f t="shared" si="28"/>
        <v>12/09/2016 10:00:00</v>
      </c>
      <c r="AP374" s="44">
        <f>VLOOKUP($AN374, [1]TableView_704030_20160816_20160!$D$2:$M$5095,3,FALSE)</f>
        <v>1012.15780821</v>
      </c>
      <c r="AQ374" s="44">
        <f>VLOOKUP($AN374, [1]TableView_704030_20160816_20160!$D$2:$M$5095,8,FALSE)</f>
        <v>20.1666666666667</v>
      </c>
      <c r="AR374" s="44">
        <f>VLOOKUP($AN374, [1]TableView_704030_20160816_20160!$D$2:$M$5095,10,FALSE)</f>
        <v>0</v>
      </c>
      <c r="AS374" s="44">
        <f>VLOOKUP($AN374, [1]TableView_704030_20160816_20160!$D$2:$M$5095,4,FALSE)</f>
        <v>84</v>
      </c>
      <c r="AT374" s="44">
        <f>VLOOKUP($AN374, [1]TableView_704030_20160816_20160!$D$2:$M$5095,6,FALSE)</f>
        <v>162</v>
      </c>
      <c r="AU374" s="44">
        <f>VLOOKUP($AN374, [1]TableView_704030_20160816_20160!$D$2:$M$5095,7,FALSE)</f>
        <v>5.8</v>
      </c>
      <c r="AV374" s="44">
        <f>VLOOKUP($AN374, [1]TableView_704030_20160816_20160!$D$2:$M$5095,2,FALSE)</f>
        <v>11.3</v>
      </c>
      <c r="AW374" s="44">
        <f>VLOOKUP($AO374, [2]aacb8965d69cc6fd1cb3a5cae9e8ae7!$C$6:$F$853,4,FALSE)</f>
        <v>2</v>
      </c>
      <c r="AX374" s="15">
        <v>1</v>
      </c>
      <c r="AY374" s="44" t="str">
        <f t="shared" si="29"/>
        <v>12/09/2016 1</v>
      </c>
      <c r="AZ374" s="44">
        <f>VLOOKUP($AY374, [3]Sheet1!$D$3:$T$89,2,FALSE)</f>
        <v>20</v>
      </c>
      <c r="BA374" s="44">
        <f>VLOOKUP($AY374, [3]Sheet1!$D$3:$T$89,3,FALSE)</f>
        <v>17</v>
      </c>
      <c r="BB374" s="44">
        <f>VLOOKUP($AY374, [3]Sheet1!$D$3:$T$89,6,FALSE)</f>
        <v>18</v>
      </c>
      <c r="BC374" s="44">
        <f>VLOOKUP($AY374, [3]Sheet1!$D$3:$T$89,7,FALSE)</f>
        <v>17</v>
      </c>
      <c r="BD374" s="44">
        <f>VLOOKUP($AY374, [3]Sheet1!$D$3:$T$89,10,FALSE)</f>
        <v>17</v>
      </c>
      <c r="BE374" s="44">
        <f>VLOOKUP($AY374, [3]Sheet1!$D$3:$T$89,11,FALSE)</f>
        <v>16</v>
      </c>
      <c r="BF374" s="44">
        <f>VLOOKUP($AY374, [3]Sheet1!$D$3:$T$89,14,FALSE)</f>
        <v>17</v>
      </c>
      <c r="BG374" s="44">
        <f>VLOOKUP($AY374, [3]Sheet1!$D$3:$T$89,15,FALSE)</f>
        <v>16</v>
      </c>
      <c r="BI374" s="49">
        <v>42625</v>
      </c>
      <c r="BJ374" s="50">
        <v>0.41597222222222202</v>
      </c>
      <c r="BK374" s="50">
        <v>0.41666666666666669</v>
      </c>
      <c r="BL374" s="50">
        <v>0.41666666666666669</v>
      </c>
      <c r="BM374" s="44" t="s">
        <v>1442</v>
      </c>
      <c r="BN374" s="44" t="s">
        <v>1442</v>
      </c>
      <c r="BO374" s="44">
        <v>1012.15780821</v>
      </c>
      <c r="BP374" s="44">
        <v>20.1666666666667</v>
      </c>
      <c r="BQ374" s="44">
        <v>0</v>
      </c>
      <c r="BR374" s="44">
        <v>84</v>
      </c>
      <c r="BS374" s="44">
        <v>162</v>
      </c>
      <c r="BT374" s="44">
        <v>5.8</v>
      </c>
      <c r="BU374" s="44">
        <v>11.3</v>
      </c>
      <c r="BV374" s="44">
        <v>2</v>
      </c>
      <c r="BW374" s="44">
        <v>1</v>
      </c>
      <c r="BX374" s="44" t="s">
        <v>1289</v>
      </c>
      <c r="BY374" s="44">
        <v>20</v>
      </c>
      <c r="BZ374" s="44">
        <v>17</v>
      </c>
      <c r="CA374" s="44">
        <v>18</v>
      </c>
      <c r="CB374" s="44">
        <v>17</v>
      </c>
      <c r="CC374" s="44">
        <v>17</v>
      </c>
      <c r="CD374" s="44">
        <v>16</v>
      </c>
      <c r="CE374" s="44">
        <v>17</v>
      </c>
      <c r="CF374" s="44">
        <v>16</v>
      </c>
    </row>
    <row r="375" spans="1:84">
      <c r="A375" s="44" t="s">
        <v>4</v>
      </c>
      <c r="B375" s="45" t="s">
        <v>22</v>
      </c>
      <c r="AJ375" s="49">
        <v>42625</v>
      </c>
      <c r="AK375" s="60">
        <v>0.41597222222222202</v>
      </c>
      <c r="AL375" s="60">
        <f t="shared" si="26"/>
        <v>0.41666666666666669</v>
      </c>
      <c r="AM375" s="60">
        <f t="shared" si="30"/>
        <v>0.41666666666666669</v>
      </c>
      <c r="AN375" s="44" t="str">
        <f t="shared" si="27"/>
        <v>12/09/2016 10:00:00</v>
      </c>
      <c r="AO375" s="61" t="str">
        <f t="shared" si="28"/>
        <v>12/09/2016 10:00:00</v>
      </c>
      <c r="AP375" s="44">
        <f>VLOOKUP($AN375, [1]TableView_704030_20160816_20160!$D$2:$M$5095,3,FALSE)</f>
        <v>1012.15780821</v>
      </c>
      <c r="AQ375" s="44">
        <f>VLOOKUP($AN375, [1]TableView_704030_20160816_20160!$D$2:$M$5095,8,FALSE)</f>
        <v>20.1666666666667</v>
      </c>
      <c r="AR375" s="44">
        <f>VLOOKUP($AN375, [1]TableView_704030_20160816_20160!$D$2:$M$5095,10,FALSE)</f>
        <v>0</v>
      </c>
      <c r="AS375" s="44">
        <f>VLOOKUP($AN375, [1]TableView_704030_20160816_20160!$D$2:$M$5095,4,FALSE)</f>
        <v>84</v>
      </c>
      <c r="AT375" s="44">
        <f>VLOOKUP($AN375, [1]TableView_704030_20160816_20160!$D$2:$M$5095,6,FALSE)</f>
        <v>162</v>
      </c>
      <c r="AU375" s="44">
        <f>VLOOKUP($AN375, [1]TableView_704030_20160816_20160!$D$2:$M$5095,7,FALSE)</f>
        <v>5.8</v>
      </c>
      <c r="AV375" s="44">
        <f>VLOOKUP($AN375, [1]TableView_704030_20160816_20160!$D$2:$M$5095,2,FALSE)</f>
        <v>11.3</v>
      </c>
      <c r="AW375" s="44">
        <f>VLOOKUP($AO375, [2]aacb8965d69cc6fd1cb3a5cae9e8ae7!$C$6:$F$853,4,FALSE)</f>
        <v>2</v>
      </c>
      <c r="AX375" s="15">
        <v>1</v>
      </c>
      <c r="AY375" s="44" t="str">
        <f t="shared" si="29"/>
        <v>12/09/2016 1</v>
      </c>
      <c r="AZ375" s="44">
        <f>VLOOKUP($AY375, [3]Sheet1!$D$3:$T$89,2,FALSE)</f>
        <v>20</v>
      </c>
      <c r="BA375" s="44">
        <f>VLOOKUP($AY375, [3]Sheet1!$D$3:$T$89,3,FALSE)</f>
        <v>17</v>
      </c>
      <c r="BB375" s="44">
        <f>VLOOKUP($AY375, [3]Sheet1!$D$3:$T$89,6,FALSE)</f>
        <v>18</v>
      </c>
      <c r="BC375" s="44">
        <f>VLOOKUP($AY375, [3]Sheet1!$D$3:$T$89,7,FALSE)</f>
        <v>17</v>
      </c>
      <c r="BD375" s="44">
        <f>VLOOKUP($AY375, [3]Sheet1!$D$3:$T$89,10,FALSE)</f>
        <v>17</v>
      </c>
      <c r="BE375" s="44">
        <f>VLOOKUP($AY375, [3]Sheet1!$D$3:$T$89,11,FALSE)</f>
        <v>16</v>
      </c>
      <c r="BF375" s="44">
        <f>VLOOKUP($AY375, [3]Sheet1!$D$3:$T$89,14,FALSE)</f>
        <v>17</v>
      </c>
      <c r="BG375" s="44">
        <f>VLOOKUP($AY375, [3]Sheet1!$D$3:$T$89,15,FALSE)</f>
        <v>16</v>
      </c>
      <c r="BI375" s="49">
        <v>42625</v>
      </c>
      <c r="BJ375" s="50">
        <v>0.41597222222222202</v>
      </c>
      <c r="BK375" s="50">
        <v>0.41666666666666669</v>
      </c>
      <c r="BL375" s="50">
        <v>0.41666666666666669</v>
      </c>
      <c r="BM375" s="44" t="s">
        <v>1442</v>
      </c>
      <c r="BN375" s="44" t="s">
        <v>1442</v>
      </c>
      <c r="BO375" s="44">
        <v>1012.15780821</v>
      </c>
      <c r="BP375" s="44">
        <v>20.1666666666667</v>
      </c>
      <c r="BQ375" s="44">
        <v>0</v>
      </c>
      <c r="BR375" s="44">
        <v>84</v>
      </c>
      <c r="BS375" s="44">
        <v>162</v>
      </c>
      <c r="BT375" s="44">
        <v>5.8</v>
      </c>
      <c r="BU375" s="44">
        <v>11.3</v>
      </c>
      <c r="BV375" s="44">
        <v>2</v>
      </c>
      <c r="BW375" s="44">
        <v>1</v>
      </c>
      <c r="BX375" s="44" t="s">
        <v>1289</v>
      </c>
      <c r="BY375" s="44">
        <v>20</v>
      </c>
      <c r="BZ375" s="44">
        <v>17</v>
      </c>
      <c r="CA375" s="44">
        <v>18</v>
      </c>
      <c r="CB375" s="44">
        <v>17</v>
      </c>
      <c r="CC375" s="44">
        <v>17</v>
      </c>
      <c r="CD375" s="44">
        <v>16</v>
      </c>
      <c r="CE375" s="44">
        <v>17</v>
      </c>
      <c r="CF375" s="44">
        <v>16</v>
      </c>
    </row>
    <row r="376" spans="1:84">
      <c r="A376" s="44" t="s">
        <v>5</v>
      </c>
      <c r="B376" s="45" t="s">
        <v>116</v>
      </c>
      <c r="AJ376" s="49">
        <v>42625</v>
      </c>
      <c r="AK376" s="60">
        <v>0.41597222222222202</v>
      </c>
      <c r="AL376" s="60">
        <f t="shared" si="26"/>
        <v>0.41666666666666669</v>
      </c>
      <c r="AM376" s="60">
        <f t="shared" si="30"/>
        <v>0.41666666666666669</v>
      </c>
      <c r="AN376" s="44" t="str">
        <f t="shared" si="27"/>
        <v>12/09/2016 10:00:00</v>
      </c>
      <c r="AO376" s="61" t="str">
        <f t="shared" si="28"/>
        <v>12/09/2016 10:00:00</v>
      </c>
      <c r="AP376" s="44">
        <f>VLOOKUP($AN376, [1]TableView_704030_20160816_20160!$D$2:$M$5095,3,FALSE)</f>
        <v>1012.15780821</v>
      </c>
      <c r="AQ376" s="44">
        <f>VLOOKUP($AN376, [1]TableView_704030_20160816_20160!$D$2:$M$5095,8,FALSE)</f>
        <v>20.1666666666667</v>
      </c>
      <c r="AR376" s="44">
        <f>VLOOKUP($AN376, [1]TableView_704030_20160816_20160!$D$2:$M$5095,10,FALSE)</f>
        <v>0</v>
      </c>
      <c r="AS376" s="44">
        <f>VLOOKUP($AN376, [1]TableView_704030_20160816_20160!$D$2:$M$5095,4,FALSE)</f>
        <v>84</v>
      </c>
      <c r="AT376" s="44">
        <f>VLOOKUP($AN376, [1]TableView_704030_20160816_20160!$D$2:$M$5095,6,FALSE)</f>
        <v>162</v>
      </c>
      <c r="AU376" s="44">
        <f>VLOOKUP($AN376, [1]TableView_704030_20160816_20160!$D$2:$M$5095,7,FALSE)</f>
        <v>5.8</v>
      </c>
      <c r="AV376" s="44">
        <f>VLOOKUP($AN376, [1]TableView_704030_20160816_20160!$D$2:$M$5095,2,FALSE)</f>
        <v>11.3</v>
      </c>
      <c r="AW376" s="44">
        <f>VLOOKUP($AO376, [2]aacb8965d69cc6fd1cb3a5cae9e8ae7!$C$6:$F$853,4,FALSE)</f>
        <v>2</v>
      </c>
      <c r="AX376" s="15">
        <v>1</v>
      </c>
      <c r="AY376" s="44" t="str">
        <f t="shared" si="29"/>
        <v>12/09/2016 1</v>
      </c>
      <c r="AZ376" s="44">
        <f>VLOOKUP($AY376, [3]Sheet1!$D$3:$T$89,2,FALSE)</f>
        <v>20</v>
      </c>
      <c r="BA376" s="44">
        <f>VLOOKUP($AY376, [3]Sheet1!$D$3:$T$89,3,FALSE)</f>
        <v>17</v>
      </c>
      <c r="BB376" s="44">
        <f>VLOOKUP($AY376, [3]Sheet1!$D$3:$T$89,6,FALSE)</f>
        <v>18</v>
      </c>
      <c r="BC376" s="44">
        <f>VLOOKUP($AY376, [3]Sheet1!$D$3:$T$89,7,FALSE)</f>
        <v>17</v>
      </c>
      <c r="BD376" s="44">
        <f>VLOOKUP($AY376, [3]Sheet1!$D$3:$T$89,10,FALSE)</f>
        <v>17</v>
      </c>
      <c r="BE376" s="44">
        <f>VLOOKUP($AY376, [3]Sheet1!$D$3:$T$89,11,FALSE)</f>
        <v>16</v>
      </c>
      <c r="BF376" s="44">
        <f>VLOOKUP($AY376, [3]Sheet1!$D$3:$T$89,14,FALSE)</f>
        <v>17</v>
      </c>
      <c r="BG376" s="44">
        <f>VLOOKUP($AY376, [3]Sheet1!$D$3:$T$89,15,FALSE)</f>
        <v>16</v>
      </c>
      <c r="BI376" s="49">
        <v>42625</v>
      </c>
      <c r="BJ376" s="50">
        <v>0.41597222222222202</v>
      </c>
      <c r="BK376" s="50">
        <v>0.41666666666666669</v>
      </c>
      <c r="BL376" s="50">
        <v>0.41666666666666669</v>
      </c>
      <c r="BM376" s="44" t="s">
        <v>1442</v>
      </c>
      <c r="BN376" s="44" t="s">
        <v>1442</v>
      </c>
      <c r="BO376" s="44">
        <v>1012.15780821</v>
      </c>
      <c r="BP376" s="44">
        <v>20.1666666666667</v>
      </c>
      <c r="BQ376" s="44">
        <v>0</v>
      </c>
      <c r="BR376" s="44">
        <v>84</v>
      </c>
      <c r="BS376" s="44">
        <v>162</v>
      </c>
      <c r="BT376" s="44">
        <v>5.8</v>
      </c>
      <c r="BU376" s="44">
        <v>11.3</v>
      </c>
      <c r="BV376" s="44">
        <v>2</v>
      </c>
      <c r="BW376" s="44">
        <v>1</v>
      </c>
      <c r="BX376" s="44" t="s">
        <v>1289</v>
      </c>
      <c r="BY376" s="44">
        <v>20</v>
      </c>
      <c r="BZ376" s="44">
        <v>17</v>
      </c>
      <c r="CA376" s="44">
        <v>18</v>
      </c>
      <c r="CB376" s="44">
        <v>17</v>
      </c>
      <c r="CC376" s="44">
        <v>17</v>
      </c>
      <c r="CD376" s="44">
        <v>16</v>
      </c>
      <c r="CE376" s="44">
        <v>17</v>
      </c>
      <c r="CF376" s="44">
        <v>16</v>
      </c>
    </row>
    <row r="377" spans="1:84">
      <c r="A377" s="44" t="s">
        <v>6</v>
      </c>
      <c r="B377" s="45" t="s">
        <v>177</v>
      </c>
      <c r="AJ377" s="49">
        <v>42625</v>
      </c>
      <c r="AK377" s="60">
        <v>0.41597222222222202</v>
      </c>
      <c r="AL377" s="60">
        <f t="shared" si="26"/>
        <v>0.41666666666666669</v>
      </c>
      <c r="AM377" s="60">
        <f t="shared" si="30"/>
        <v>0.41666666666666669</v>
      </c>
      <c r="AN377" s="44" t="str">
        <f t="shared" si="27"/>
        <v>12/09/2016 10:00:00</v>
      </c>
      <c r="AO377" s="61" t="str">
        <f t="shared" si="28"/>
        <v>12/09/2016 10:00:00</v>
      </c>
      <c r="AP377" s="44">
        <f>VLOOKUP($AN377, [1]TableView_704030_20160816_20160!$D$2:$M$5095,3,FALSE)</f>
        <v>1012.15780821</v>
      </c>
      <c r="AQ377" s="44">
        <f>VLOOKUP($AN377, [1]TableView_704030_20160816_20160!$D$2:$M$5095,8,FALSE)</f>
        <v>20.1666666666667</v>
      </c>
      <c r="AR377" s="44">
        <f>VLOOKUP($AN377, [1]TableView_704030_20160816_20160!$D$2:$M$5095,10,FALSE)</f>
        <v>0</v>
      </c>
      <c r="AS377" s="44">
        <f>VLOOKUP($AN377, [1]TableView_704030_20160816_20160!$D$2:$M$5095,4,FALSE)</f>
        <v>84</v>
      </c>
      <c r="AT377" s="44">
        <f>VLOOKUP($AN377, [1]TableView_704030_20160816_20160!$D$2:$M$5095,6,FALSE)</f>
        <v>162</v>
      </c>
      <c r="AU377" s="44">
        <f>VLOOKUP($AN377, [1]TableView_704030_20160816_20160!$D$2:$M$5095,7,FALSE)</f>
        <v>5.8</v>
      </c>
      <c r="AV377" s="44">
        <f>VLOOKUP($AN377, [1]TableView_704030_20160816_20160!$D$2:$M$5095,2,FALSE)</f>
        <v>11.3</v>
      </c>
      <c r="AW377" s="44">
        <f>VLOOKUP($AO377, [2]aacb8965d69cc6fd1cb3a5cae9e8ae7!$C$6:$F$853,4,FALSE)</f>
        <v>2</v>
      </c>
      <c r="AX377" s="15">
        <v>1</v>
      </c>
      <c r="AY377" s="44" t="str">
        <f t="shared" si="29"/>
        <v>12/09/2016 1</v>
      </c>
      <c r="AZ377" s="44">
        <f>VLOOKUP($AY377, [3]Sheet1!$D$3:$T$89,2,FALSE)</f>
        <v>20</v>
      </c>
      <c r="BA377" s="44">
        <f>VLOOKUP($AY377, [3]Sheet1!$D$3:$T$89,3,FALSE)</f>
        <v>17</v>
      </c>
      <c r="BB377" s="44">
        <f>VLOOKUP($AY377, [3]Sheet1!$D$3:$T$89,6,FALSE)</f>
        <v>18</v>
      </c>
      <c r="BC377" s="44">
        <f>VLOOKUP($AY377, [3]Sheet1!$D$3:$T$89,7,FALSE)</f>
        <v>17</v>
      </c>
      <c r="BD377" s="44">
        <f>VLOOKUP($AY377, [3]Sheet1!$D$3:$T$89,10,FALSE)</f>
        <v>17</v>
      </c>
      <c r="BE377" s="44">
        <f>VLOOKUP($AY377, [3]Sheet1!$D$3:$T$89,11,FALSE)</f>
        <v>16</v>
      </c>
      <c r="BF377" s="44">
        <f>VLOOKUP($AY377, [3]Sheet1!$D$3:$T$89,14,FALSE)</f>
        <v>17</v>
      </c>
      <c r="BG377" s="44">
        <f>VLOOKUP($AY377, [3]Sheet1!$D$3:$T$89,15,FALSE)</f>
        <v>16</v>
      </c>
      <c r="BI377" s="49">
        <v>42625</v>
      </c>
      <c r="BJ377" s="50">
        <v>0.41597222222222202</v>
      </c>
      <c r="BK377" s="50">
        <v>0.41666666666666669</v>
      </c>
      <c r="BL377" s="50">
        <v>0.41666666666666669</v>
      </c>
      <c r="BM377" s="44" t="s">
        <v>1442</v>
      </c>
      <c r="BN377" s="44" t="s">
        <v>1442</v>
      </c>
      <c r="BO377" s="44">
        <v>1012.15780821</v>
      </c>
      <c r="BP377" s="44">
        <v>20.1666666666667</v>
      </c>
      <c r="BQ377" s="44">
        <v>0</v>
      </c>
      <c r="BR377" s="44">
        <v>84</v>
      </c>
      <c r="BS377" s="44">
        <v>162</v>
      </c>
      <c r="BT377" s="44">
        <v>5.8</v>
      </c>
      <c r="BU377" s="44">
        <v>11.3</v>
      </c>
      <c r="BV377" s="44">
        <v>2</v>
      </c>
      <c r="BW377" s="44">
        <v>1</v>
      </c>
      <c r="BX377" s="44" t="s">
        <v>1289</v>
      </c>
      <c r="BY377" s="44">
        <v>20</v>
      </c>
      <c r="BZ377" s="44">
        <v>17</v>
      </c>
      <c r="CA377" s="44">
        <v>18</v>
      </c>
      <c r="CB377" s="44">
        <v>17</v>
      </c>
      <c r="CC377" s="44">
        <v>17</v>
      </c>
      <c r="CD377" s="44">
        <v>16</v>
      </c>
      <c r="CE377" s="44">
        <v>17</v>
      </c>
      <c r="CF377" s="44">
        <v>16</v>
      </c>
    </row>
    <row r="378" spans="1:84">
      <c r="A378" s="44" t="s">
        <v>7</v>
      </c>
      <c r="AJ378" s="49">
        <v>42625</v>
      </c>
      <c r="AK378" s="60">
        <v>0.41597222222222202</v>
      </c>
      <c r="AL378" s="60">
        <f t="shared" si="26"/>
        <v>0.41666666666666669</v>
      </c>
      <c r="AM378" s="60">
        <f t="shared" si="30"/>
        <v>0.41666666666666669</v>
      </c>
      <c r="AN378" s="44" t="str">
        <f t="shared" si="27"/>
        <v>12/09/2016 10:00:00</v>
      </c>
      <c r="AO378" s="61" t="str">
        <f t="shared" si="28"/>
        <v>12/09/2016 10:00:00</v>
      </c>
      <c r="AP378" s="44">
        <f>VLOOKUP($AN378, [1]TableView_704030_20160816_20160!$D$2:$M$5095,3,FALSE)</f>
        <v>1012.15780821</v>
      </c>
      <c r="AQ378" s="44">
        <f>VLOOKUP($AN378, [1]TableView_704030_20160816_20160!$D$2:$M$5095,8,FALSE)</f>
        <v>20.1666666666667</v>
      </c>
      <c r="AR378" s="44">
        <f>VLOOKUP($AN378, [1]TableView_704030_20160816_20160!$D$2:$M$5095,10,FALSE)</f>
        <v>0</v>
      </c>
      <c r="AS378" s="44">
        <f>VLOOKUP($AN378, [1]TableView_704030_20160816_20160!$D$2:$M$5095,4,FALSE)</f>
        <v>84</v>
      </c>
      <c r="AT378" s="44">
        <f>VLOOKUP($AN378, [1]TableView_704030_20160816_20160!$D$2:$M$5095,6,FALSE)</f>
        <v>162</v>
      </c>
      <c r="AU378" s="44">
        <f>VLOOKUP($AN378, [1]TableView_704030_20160816_20160!$D$2:$M$5095,7,FALSE)</f>
        <v>5.8</v>
      </c>
      <c r="AV378" s="44">
        <f>VLOOKUP($AN378, [1]TableView_704030_20160816_20160!$D$2:$M$5095,2,FALSE)</f>
        <v>11.3</v>
      </c>
      <c r="AW378" s="44">
        <f>VLOOKUP($AO378, [2]aacb8965d69cc6fd1cb3a5cae9e8ae7!$C$6:$F$853,4,FALSE)</f>
        <v>2</v>
      </c>
      <c r="AX378" s="15">
        <v>1</v>
      </c>
      <c r="AY378" s="44" t="str">
        <f t="shared" si="29"/>
        <v>12/09/2016 1</v>
      </c>
      <c r="AZ378" s="44">
        <f>VLOOKUP($AY378, [3]Sheet1!$D$3:$T$89,2,FALSE)</f>
        <v>20</v>
      </c>
      <c r="BA378" s="44">
        <f>VLOOKUP($AY378, [3]Sheet1!$D$3:$T$89,3,FALSE)</f>
        <v>17</v>
      </c>
      <c r="BB378" s="44">
        <f>VLOOKUP($AY378, [3]Sheet1!$D$3:$T$89,6,FALSE)</f>
        <v>18</v>
      </c>
      <c r="BC378" s="44">
        <f>VLOOKUP($AY378, [3]Sheet1!$D$3:$T$89,7,FALSE)</f>
        <v>17</v>
      </c>
      <c r="BD378" s="44">
        <f>VLOOKUP($AY378, [3]Sheet1!$D$3:$T$89,10,FALSE)</f>
        <v>17</v>
      </c>
      <c r="BE378" s="44">
        <f>VLOOKUP($AY378, [3]Sheet1!$D$3:$T$89,11,FALSE)</f>
        <v>16</v>
      </c>
      <c r="BF378" s="44">
        <f>VLOOKUP($AY378, [3]Sheet1!$D$3:$T$89,14,FALSE)</f>
        <v>17</v>
      </c>
      <c r="BG378" s="44">
        <f>VLOOKUP($AY378, [3]Sheet1!$D$3:$T$89,15,FALSE)</f>
        <v>16</v>
      </c>
      <c r="BI378" s="49">
        <v>42625</v>
      </c>
      <c r="BJ378" s="50">
        <v>0.41597222222222202</v>
      </c>
      <c r="BK378" s="50">
        <v>0.41666666666666669</v>
      </c>
      <c r="BL378" s="50">
        <v>0.41666666666666669</v>
      </c>
      <c r="BM378" s="44" t="s">
        <v>1442</v>
      </c>
      <c r="BN378" s="44" t="s">
        <v>1442</v>
      </c>
      <c r="BO378" s="44">
        <v>1012.15780821</v>
      </c>
      <c r="BP378" s="44">
        <v>20.1666666666667</v>
      </c>
      <c r="BQ378" s="44">
        <v>0</v>
      </c>
      <c r="BR378" s="44">
        <v>84</v>
      </c>
      <c r="BS378" s="44">
        <v>162</v>
      </c>
      <c r="BT378" s="44">
        <v>5.8</v>
      </c>
      <c r="BU378" s="44">
        <v>11.3</v>
      </c>
      <c r="BV378" s="44">
        <v>2</v>
      </c>
      <c r="BW378" s="44">
        <v>1</v>
      </c>
      <c r="BX378" s="44" t="s">
        <v>1289</v>
      </c>
      <c r="BY378" s="44">
        <v>20</v>
      </c>
      <c r="BZ378" s="44">
        <v>17</v>
      </c>
      <c r="CA378" s="44">
        <v>18</v>
      </c>
      <c r="CB378" s="44">
        <v>17</v>
      </c>
      <c r="CC378" s="44">
        <v>17</v>
      </c>
      <c r="CD378" s="44">
        <v>16</v>
      </c>
      <c r="CE378" s="44">
        <v>17</v>
      </c>
      <c r="CF378" s="44">
        <v>16</v>
      </c>
    </row>
    <row r="379" spans="1:84" s="28" customFormat="1">
      <c r="B379" s="51"/>
      <c r="D379" s="52"/>
      <c r="M379" s="54"/>
      <c r="O379" s="52"/>
      <c r="X379" s="54"/>
      <c r="Z379" s="52"/>
      <c r="AJ379" s="49">
        <v>42625</v>
      </c>
      <c r="AK379" s="60">
        <v>0.41597222222222202</v>
      </c>
      <c r="AL379" s="60">
        <f t="shared" si="26"/>
        <v>0.41666666666666669</v>
      </c>
      <c r="AM379" s="60">
        <f t="shared" si="30"/>
        <v>0.41666666666666669</v>
      </c>
      <c r="AN379" s="44" t="str">
        <f t="shared" si="27"/>
        <v>12/09/2016 10:00:00</v>
      </c>
      <c r="AO379" s="61" t="str">
        <f t="shared" si="28"/>
        <v>12/09/2016 10:00:00</v>
      </c>
      <c r="AP379" s="44">
        <f>VLOOKUP($AN379, [1]TableView_704030_20160816_20160!$D$2:$M$5095,3,FALSE)</f>
        <v>1012.15780821</v>
      </c>
      <c r="AQ379" s="44">
        <f>VLOOKUP($AN379, [1]TableView_704030_20160816_20160!$D$2:$M$5095,8,FALSE)</f>
        <v>20.1666666666667</v>
      </c>
      <c r="AR379" s="44">
        <f>VLOOKUP($AN379, [1]TableView_704030_20160816_20160!$D$2:$M$5095,10,FALSE)</f>
        <v>0</v>
      </c>
      <c r="AS379" s="44">
        <f>VLOOKUP($AN379, [1]TableView_704030_20160816_20160!$D$2:$M$5095,4,FALSE)</f>
        <v>84</v>
      </c>
      <c r="AT379" s="44">
        <f>VLOOKUP($AN379, [1]TableView_704030_20160816_20160!$D$2:$M$5095,6,FALSE)</f>
        <v>162</v>
      </c>
      <c r="AU379" s="44">
        <f>VLOOKUP($AN379, [1]TableView_704030_20160816_20160!$D$2:$M$5095,7,FALSE)</f>
        <v>5.8</v>
      </c>
      <c r="AV379" s="44">
        <f>VLOOKUP($AN379, [1]TableView_704030_20160816_20160!$D$2:$M$5095,2,FALSE)</f>
        <v>11.3</v>
      </c>
      <c r="AW379" s="44">
        <f>VLOOKUP($AO379, [2]aacb8965d69cc6fd1cb3a5cae9e8ae7!$C$6:$F$853,4,FALSE)</f>
        <v>2</v>
      </c>
      <c r="AX379" s="15">
        <v>1</v>
      </c>
      <c r="AY379" s="44" t="str">
        <f t="shared" si="29"/>
        <v>12/09/2016 1</v>
      </c>
      <c r="AZ379" s="44">
        <f>VLOOKUP($AY379, [3]Sheet1!$D$3:$T$89,2,FALSE)</f>
        <v>20</v>
      </c>
      <c r="BA379" s="44">
        <f>VLOOKUP($AY379, [3]Sheet1!$D$3:$T$89,3,FALSE)</f>
        <v>17</v>
      </c>
      <c r="BB379" s="44">
        <f>VLOOKUP($AY379, [3]Sheet1!$D$3:$T$89,6,FALSE)</f>
        <v>18</v>
      </c>
      <c r="BC379" s="44">
        <f>VLOOKUP($AY379, [3]Sheet1!$D$3:$T$89,7,FALSE)</f>
        <v>17</v>
      </c>
      <c r="BD379" s="44">
        <f>VLOOKUP($AY379, [3]Sheet1!$D$3:$T$89,10,FALSE)</f>
        <v>17</v>
      </c>
      <c r="BE379" s="44">
        <f>VLOOKUP($AY379, [3]Sheet1!$D$3:$T$89,11,FALSE)</f>
        <v>16</v>
      </c>
      <c r="BF379" s="44">
        <f>VLOOKUP($AY379, [3]Sheet1!$D$3:$T$89,14,FALSE)</f>
        <v>17</v>
      </c>
      <c r="BG379" s="44">
        <f>VLOOKUP($AY379, [3]Sheet1!$D$3:$T$89,15,FALSE)</f>
        <v>16</v>
      </c>
      <c r="BI379" s="58">
        <v>42625</v>
      </c>
      <c r="BJ379" s="59">
        <v>0.41597222222222202</v>
      </c>
      <c r="BK379" s="59">
        <v>0.41666666666666669</v>
      </c>
      <c r="BL379" s="59">
        <v>0.41666666666666669</v>
      </c>
      <c r="BM379" s="28" t="s">
        <v>1442</v>
      </c>
      <c r="BN379" s="28" t="s">
        <v>1442</v>
      </c>
      <c r="BO379" s="28">
        <v>1012.15780821</v>
      </c>
      <c r="BP379" s="28">
        <v>20.1666666666667</v>
      </c>
      <c r="BQ379" s="28">
        <v>0</v>
      </c>
      <c r="BR379" s="28">
        <v>84</v>
      </c>
      <c r="BS379" s="28">
        <v>162</v>
      </c>
      <c r="BT379" s="28">
        <v>5.8</v>
      </c>
      <c r="BU379" s="28">
        <v>11.3</v>
      </c>
      <c r="BV379" s="28">
        <v>2</v>
      </c>
      <c r="BW379" s="28">
        <v>1</v>
      </c>
      <c r="BX379" s="28" t="s">
        <v>1289</v>
      </c>
      <c r="BY379" s="28">
        <v>20</v>
      </c>
      <c r="BZ379" s="28">
        <v>17</v>
      </c>
      <c r="CA379" s="28">
        <v>18</v>
      </c>
      <c r="CB379" s="28">
        <v>17</v>
      </c>
      <c r="CC379" s="28">
        <v>17</v>
      </c>
      <c r="CD379" s="28">
        <v>16</v>
      </c>
      <c r="CE379" s="28">
        <v>17</v>
      </c>
      <c r="CF379" s="28">
        <v>16</v>
      </c>
    </row>
    <row r="380" spans="1:84">
      <c r="A380" s="44" t="s">
        <v>0</v>
      </c>
      <c r="B380" s="45" t="s">
        <v>631</v>
      </c>
      <c r="D380" s="46">
        <v>0</v>
      </c>
      <c r="E380" s="44" t="s">
        <v>32</v>
      </c>
      <c r="O380" s="46">
        <v>0</v>
      </c>
      <c r="P380" s="44" t="s">
        <v>32</v>
      </c>
      <c r="Z380" s="46">
        <v>0</v>
      </c>
      <c r="AA380" s="44" t="s">
        <v>32</v>
      </c>
      <c r="AJ380" s="49">
        <v>42625</v>
      </c>
      <c r="AK380" s="60">
        <v>0.7416666666666667</v>
      </c>
      <c r="AL380" s="60">
        <f t="shared" si="26"/>
        <v>0.74305555555555558</v>
      </c>
      <c r="AM380" s="60">
        <f t="shared" si="30"/>
        <v>0.75</v>
      </c>
      <c r="AN380" s="44" t="str">
        <f t="shared" si="27"/>
        <v>12/09/2016 17:50:00</v>
      </c>
      <c r="AO380" s="61" t="str">
        <f t="shared" si="28"/>
        <v>12/09/2016 18:00:00</v>
      </c>
      <c r="AP380" s="44">
        <f>VLOOKUP($AN380, [1]TableView_704030_20160816_20160!$D$2:$M$5095,3,FALSE)</f>
        <v>1010.4984776</v>
      </c>
      <c r="AQ380" s="44">
        <f>VLOOKUP($AN380, [1]TableView_704030_20160816_20160!$D$2:$M$5095,8,FALSE)</f>
        <v>19.7222222222222</v>
      </c>
      <c r="AR380" s="44">
        <f>VLOOKUP($AN380, [1]TableView_704030_20160816_20160!$D$2:$M$5095,10,FALSE)</f>
        <v>0</v>
      </c>
      <c r="AS380" s="44">
        <f>VLOOKUP($AN380, [1]TableView_704030_20160816_20160!$D$2:$M$5095,4,FALSE)</f>
        <v>81</v>
      </c>
      <c r="AT380" s="44">
        <f>VLOOKUP($AN380, [1]TableView_704030_20160816_20160!$D$2:$M$5095,6,FALSE)</f>
        <v>115</v>
      </c>
      <c r="AU380" s="44">
        <f>VLOOKUP($AN380, [1]TableView_704030_20160816_20160!$D$2:$M$5095,7,FALSE)</f>
        <v>2.8</v>
      </c>
      <c r="AV380" s="44">
        <f>VLOOKUP($AN380, [1]TableView_704030_20160816_20160!$D$2:$M$5095,2,FALSE)</f>
        <v>7.8</v>
      </c>
      <c r="AW380" s="44">
        <f>VLOOKUP($AO380, [2]aacb8965d69cc6fd1cb3a5cae9e8ae7!$C$6:$F$853,4,FALSE)</f>
        <v>0</v>
      </c>
      <c r="AX380" s="15">
        <v>4</v>
      </c>
      <c r="AY380" s="44" t="str">
        <f t="shared" si="29"/>
        <v>12/09/2016 4</v>
      </c>
      <c r="AZ380" s="44">
        <f>VLOOKUP($AY380, [3]Sheet1!$D$3:$T$89,2,FALSE)</f>
        <v>20</v>
      </c>
      <c r="BA380" s="44">
        <f>VLOOKUP($AY380, [3]Sheet1!$D$3:$T$89,3,FALSE)</f>
        <v>19</v>
      </c>
      <c r="BB380" s="44">
        <f>VLOOKUP($AY380, [3]Sheet1!$D$3:$T$89,6,FALSE)</f>
        <v>20</v>
      </c>
      <c r="BC380" s="44">
        <f>VLOOKUP($AY380, [3]Sheet1!$D$3:$T$89,7,FALSE)</f>
        <v>19</v>
      </c>
      <c r="BD380" s="44">
        <f>VLOOKUP($AY380, [3]Sheet1!$D$3:$T$89,10,FALSE)</f>
        <v>20</v>
      </c>
      <c r="BE380" s="44">
        <f>VLOOKUP($AY380, [3]Sheet1!$D$3:$T$89,11,FALSE)</f>
        <v>19</v>
      </c>
      <c r="BF380" s="44">
        <f>VLOOKUP($AY380, [3]Sheet1!$D$3:$T$89,14,FALSE)</f>
        <v>20</v>
      </c>
      <c r="BG380" s="44">
        <f>VLOOKUP($AY380, [3]Sheet1!$D$3:$T$89,15,FALSE)</f>
        <v>18</v>
      </c>
      <c r="BI380" s="49">
        <v>42625</v>
      </c>
      <c r="BJ380" s="50">
        <v>0.7416666666666667</v>
      </c>
      <c r="BK380" s="50">
        <v>0.74305555555555558</v>
      </c>
      <c r="BL380" s="50">
        <v>0.75</v>
      </c>
      <c r="BM380" s="44" t="s">
        <v>1443</v>
      </c>
      <c r="BN380" s="44" t="s">
        <v>1444</v>
      </c>
      <c r="BO380" s="44">
        <v>1010.4984776</v>
      </c>
      <c r="BP380" s="44">
        <v>19.7222222222222</v>
      </c>
      <c r="BQ380" s="44">
        <v>0</v>
      </c>
      <c r="BR380" s="44">
        <v>81</v>
      </c>
      <c r="BS380" s="44">
        <v>115</v>
      </c>
      <c r="BT380" s="44">
        <v>2.8</v>
      </c>
      <c r="BU380" s="44">
        <v>7.8</v>
      </c>
      <c r="BV380" s="44">
        <v>0</v>
      </c>
      <c r="BW380" s="44">
        <v>4</v>
      </c>
      <c r="BX380" s="44" t="s">
        <v>1291</v>
      </c>
      <c r="BY380" s="44">
        <v>20</v>
      </c>
      <c r="BZ380" s="44">
        <v>19</v>
      </c>
      <c r="CA380" s="44">
        <v>20</v>
      </c>
      <c r="CB380" s="44">
        <v>19</v>
      </c>
      <c r="CC380" s="44">
        <v>20</v>
      </c>
      <c r="CD380" s="44">
        <v>19</v>
      </c>
      <c r="CE380" s="44">
        <v>20</v>
      </c>
      <c r="CF380" s="44">
        <v>18</v>
      </c>
    </row>
    <row r="381" spans="1:84">
      <c r="A381" s="44" t="s">
        <v>1</v>
      </c>
      <c r="B381" s="45" t="s">
        <v>445</v>
      </c>
      <c r="D381" s="46">
        <v>2.0833333333333332E-2</v>
      </c>
      <c r="O381" s="46">
        <v>2.0833333333333332E-2</v>
      </c>
      <c r="Z381" s="46">
        <v>2.0833333333333332E-2</v>
      </c>
      <c r="AJ381" s="49">
        <v>42625</v>
      </c>
      <c r="AK381" s="60">
        <v>0.7416666666666667</v>
      </c>
      <c r="AL381" s="60">
        <f t="shared" si="26"/>
        <v>0.74305555555555558</v>
      </c>
      <c r="AM381" s="60">
        <f t="shared" si="30"/>
        <v>0.75</v>
      </c>
      <c r="AN381" s="44" t="str">
        <f t="shared" si="27"/>
        <v>12/09/2016 17:50:00</v>
      </c>
      <c r="AO381" s="61" t="str">
        <f t="shared" si="28"/>
        <v>12/09/2016 18:00:00</v>
      </c>
      <c r="AP381" s="44">
        <f>VLOOKUP($AN381, [1]TableView_704030_20160816_20160!$D$2:$M$5095,3,FALSE)</f>
        <v>1010.4984776</v>
      </c>
      <c r="AQ381" s="44">
        <f>VLOOKUP($AN381, [1]TableView_704030_20160816_20160!$D$2:$M$5095,8,FALSE)</f>
        <v>19.7222222222222</v>
      </c>
      <c r="AR381" s="44">
        <f>VLOOKUP($AN381, [1]TableView_704030_20160816_20160!$D$2:$M$5095,10,FALSE)</f>
        <v>0</v>
      </c>
      <c r="AS381" s="44">
        <f>VLOOKUP($AN381, [1]TableView_704030_20160816_20160!$D$2:$M$5095,4,FALSE)</f>
        <v>81</v>
      </c>
      <c r="AT381" s="44">
        <f>VLOOKUP($AN381, [1]TableView_704030_20160816_20160!$D$2:$M$5095,6,FALSE)</f>
        <v>115</v>
      </c>
      <c r="AU381" s="44">
        <f>VLOOKUP($AN381, [1]TableView_704030_20160816_20160!$D$2:$M$5095,7,FALSE)</f>
        <v>2.8</v>
      </c>
      <c r="AV381" s="44">
        <f>VLOOKUP($AN381, [1]TableView_704030_20160816_20160!$D$2:$M$5095,2,FALSE)</f>
        <v>7.8</v>
      </c>
      <c r="AW381" s="44">
        <f>VLOOKUP($AO381, [2]aacb8965d69cc6fd1cb3a5cae9e8ae7!$C$6:$F$853,4,FALSE)</f>
        <v>0</v>
      </c>
      <c r="AX381" s="15">
        <v>4</v>
      </c>
      <c r="AY381" s="44" t="str">
        <f t="shared" si="29"/>
        <v>12/09/2016 4</v>
      </c>
      <c r="AZ381" s="44">
        <f>VLOOKUP($AY381, [3]Sheet1!$D$3:$T$89,2,FALSE)</f>
        <v>20</v>
      </c>
      <c r="BA381" s="44">
        <f>VLOOKUP($AY381, [3]Sheet1!$D$3:$T$89,3,FALSE)</f>
        <v>19</v>
      </c>
      <c r="BB381" s="44">
        <f>VLOOKUP($AY381, [3]Sheet1!$D$3:$T$89,6,FALSE)</f>
        <v>20</v>
      </c>
      <c r="BC381" s="44">
        <f>VLOOKUP($AY381, [3]Sheet1!$D$3:$T$89,7,FALSE)</f>
        <v>19</v>
      </c>
      <c r="BD381" s="44">
        <f>VLOOKUP($AY381, [3]Sheet1!$D$3:$T$89,10,FALSE)</f>
        <v>20</v>
      </c>
      <c r="BE381" s="44">
        <f>VLOOKUP($AY381, [3]Sheet1!$D$3:$T$89,11,FALSE)</f>
        <v>19</v>
      </c>
      <c r="BF381" s="44">
        <f>VLOOKUP($AY381, [3]Sheet1!$D$3:$T$89,14,FALSE)</f>
        <v>20</v>
      </c>
      <c r="BG381" s="44">
        <f>VLOOKUP($AY381, [3]Sheet1!$D$3:$T$89,15,FALSE)</f>
        <v>18</v>
      </c>
      <c r="BI381" s="49">
        <v>42625</v>
      </c>
      <c r="BJ381" s="50">
        <v>0.7416666666666667</v>
      </c>
      <c r="BK381" s="50">
        <v>0.74305555555555558</v>
      </c>
      <c r="BL381" s="50">
        <v>0.75</v>
      </c>
      <c r="BM381" s="44" t="s">
        <v>1443</v>
      </c>
      <c r="BN381" s="44" t="s">
        <v>1444</v>
      </c>
      <c r="BO381" s="44">
        <v>1010.4984776</v>
      </c>
      <c r="BP381" s="44">
        <v>19.7222222222222</v>
      </c>
      <c r="BQ381" s="44">
        <v>0</v>
      </c>
      <c r="BR381" s="44">
        <v>81</v>
      </c>
      <c r="BS381" s="44">
        <v>115</v>
      </c>
      <c r="BT381" s="44">
        <v>2.8</v>
      </c>
      <c r="BU381" s="44">
        <v>7.8</v>
      </c>
      <c r="BV381" s="44">
        <v>0</v>
      </c>
      <c r="BW381" s="44">
        <v>4</v>
      </c>
      <c r="BX381" s="44" t="s">
        <v>1291</v>
      </c>
      <c r="BY381" s="44">
        <v>20</v>
      </c>
      <c r="BZ381" s="44">
        <v>19</v>
      </c>
      <c r="CA381" s="44">
        <v>20</v>
      </c>
      <c r="CB381" s="44">
        <v>19</v>
      </c>
      <c r="CC381" s="44">
        <v>20</v>
      </c>
      <c r="CD381" s="44">
        <v>19</v>
      </c>
      <c r="CE381" s="44">
        <v>20</v>
      </c>
      <c r="CF381" s="44">
        <v>18</v>
      </c>
    </row>
    <row r="382" spans="1:84">
      <c r="A382" s="44" t="s">
        <v>2</v>
      </c>
      <c r="B382" s="45" t="s">
        <v>20</v>
      </c>
      <c r="AJ382" s="49">
        <v>42625</v>
      </c>
      <c r="AK382" s="60">
        <v>0.74166666666666703</v>
      </c>
      <c r="AL382" s="60">
        <f t="shared" si="26"/>
        <v>0.74305555555555558</v>
      </c>
      <c r="AM382" s="60">
        <f t="shared" si="30"/>
        <v>0.75</v>
      </c>
      <c r="AN382" s="44" t="str">
        <f t="shared" si="27"/>
        <v>12/09/2016 17:50:00</v>
      </c>
      <c r="AO382" s="61" t="str">
        <f t="shared" si="28"/>
        <v>12/09/2016 18:00:00</v>
      </c>
      <c r="AP382" s="44">
        <f>VLOOKUP($AN382, [1]TableView_704030_20160816_20160!$D$2:$M$5095,3,FALSE)</f>
        <v>1010.4984776</v>
      </c>
      <c r="AQ382" s="44">
        <f>VLOOKUP($AN382, [1]TableView_704030_20160816_20160!$D$2:$M$5095,8,FALSE)</f>
        <v>19.7222222222222</v>
      </c>
      <c r="AR382" s="44">
        <f>VLOOKUP($AN382, [1]TableView_704030_20160816_20160!$D$2:$M$5095,10,FALSE)</f>
        <v>0</v>
      </c>
      <c r="AS382" s="44">
        <f>VLOOKUP($AN382, [1]TableView_704030_20160816_20160!$D$2:$M$5095,4,FALSE)</f>
        <v>81</v>
      </c>
      <c r="AT382" s="44">
        <f>VLOOKUP($AN382, [1]TableView_704030_20160816_20160!$D$2:$M$5095,6,FALSE)</f>
        <v>115</v>
      </c>
      <c r="AU382" s="44">
        <f>VLOOKUP($AN382, [1]TableView_704030_20160816_20160!$D$2:$M$5095,7,FALSE)</f>
        <v>2.8</v>
      </c>
      <c r="AV382" s="44">
        <f>VLOOKUP($AN382, [1]TableView_704030_20160816_20160!$D$2:$M$5095,2,FALSE)</f>
        <v>7.8</v>
      </c>
      <c r="AW382" s="44">
        <f>VLOOKUP($AO382, [2]aacb8965d69cc6fd1cb3a5cae9e8ae7!$C$6:$F$853,4,FALSE)</f>
        <v>0</v>
      </c>
      <c r="AX382" s="15">
        <v>4</v>
      </c>
      <c r="AY382" s="44" t="str">
        <f t="shared" si="29"/>
        <v>12/09/2016 4</v>
      </c>
      <c r="AZ382" s="44">
        <f>VLOOKUP($AY382, [3]Sheet1!$D$3:$T$89,2,FALSE)</f>
        <v>20</v>
      </c>
      <c r="BA382" s="44">
        <f>VLOOKUP($AY382, [3]Sheet1!$D$3:$T$89,3,FALSE)</f>
        <v>19</v>
      </c>
      <c r="BB382" s="44">
        <f>VLOOKUP($AY382, [3]Sheet1!$D$3:$T$89,6,FALSE)</f>
        <v>20</v>
      </c>
      <c r="BC382" s="44">
        <f>VLOOKUP($AY382, [3]Sheet1!$D$3:$T$89,7,FALSE)</f>
        <v>19</v>
      </c>
      <c r="BD382" s="44">
        <f>VLOOKUP($AY382, [3]Sheet1!$D$3:$T$89,10,FALSE)</f>
        <v>20</v>
      </c>
      <c r="BE382" s="44">
        <f>VLOOKUP($AY382, [3]Sheet1!$D$3:$T$89,11,FALSE)</f>
        <v>19</v>
      </c>
      <c r="BF382" s="44">
        <f>VLOOKUP($AY382, [3]Sheet1!$D$3:$T$89,14,FALSE)</f>
        <v>20</v>
      </c>
      <c r="BG382" s="44">
        <f>VLOOKUP($AY382, [3]Sheet1!$D$3:$T$89,15,FALSE)</f>
        <v>18</v>
      </c>
      <c r="BI382" s="49">
        <v>42625</v>
      </c>
      <c r="BJ382" s="50">
        <v>0.74166666666666703</v>
      </c>
      <c r="BK382" s="50">
        <v>0.74305555555555558</v>
      </c>
      <c r="BL382" s="50">
        <v>0.75</v>
      </c>
      <c r="BM382" s="44" t="s">
        <v>1443</v>
      </c>
      <c r="BN382" s="44" t="s">
        <v>1444</v>
      </c>
      <c r="BO382" s="44">
        <v>1010.4984776</v>
      </c>
      <c r="BP382" s="44">
        <v>19.7222222222222</v>
      </c>
      <c r="BQ382" s="44">
        <v>0</v>
      </c>
      <c r="BR382" s="44">
        <v>81</v>
      </c>
      <c r="BS382" s="44">
        <v>115</v>
      </c>
      <c r="BT382" s="44">
        <v>2.8</v>
      </c>
      <c r="BU382" s="44">
        <v>7.8</v>
      </c>
      <c r="BV382" s="44">
        <v>0</v>
      </c>
      <c r="BW382" s="44">
        <v>4</v>
      </c>
      <c r="BX382" s="44" t="s">
        <v>1291</v>
      </c>
      <c r="BY382" s="44">
        <v>20</v>
      </c>
      <c r="BZ382" s="44">
        <v>19</v>
      </c>
      <c r="CA382" s="44">
        <v>20</v>
      </c>
      <c r="CB382" s="44">
        <v>19</v>
      </c>
      <c r="CC382" s="44">
        <v>20</v>
      </c>
      <c r="CD382" s="44">
        <v>19</v>
      </c>
      <c r="CE382" s="44">
        <v>20</v>
      </c>
      <c r="CF382" s="44">
        <v>18</v>
      </c>
    </row>
    <row r="383" spans="1:84">
      <c r="A383" s="44" t="s">
        <v>3</v>
      </c>
      <c r="B383" s="45" t="s">
        <v>21</v>
      </c>
      <c r="AJ383" s="49">
        <v>42625</v>
      </c>
      <c r="AK383" s="60">
        <v>0.74166666666666703</v>
      </c>
      <c r="AL383" s="60">
        <f t="shared" si="26"/>
        <v>0.74305555555555558</v>
      </c>
      <c r="AM383" s="60">
        <f t="shared" si="30"/>
        <v>0.75</v>
      </c>
      <c r="AN383" s="44" t="str">
        <f t="shared" si="27"/>
        <v>12/09/2016 17:50:00</v>
      </c>
      <c r="AO383" s="61" t="str">
        <f t="shared" si="28"/>
        <v>12/09/2016 18:00:00</v>
      </c>
      <c r="AP383" s="44">
        <f>VLOOKUP($AN383, [1]TableView_704030_20160816_20160!$D$2:$M$5095,3,FALSE)</f>
        <v>1010.4984776</v>
      </c>
      <c r="AQ383" s="44">
        <f>VLOOKUP($AN383, [1]TableView_704030_20160816_20160!$D$2:$M$5095,8,FALSE)</f>
        <v>19.7222222222222</v>
      </c>
      <c r="AR383" s="44">
        <f>VLOOKUP($AN383, [1]TableView_704030_20160816_20160!$D$2:$M$5095,10,FALSE)</f>
        <v>0</v>
      </c>
      <c r="AS383" s="44">
        <f>VLOOKUP($AN383, [1]TableView_704030_20160816_20160!$D$2:$M$5095,4,FALSE)</f>
        <v>81</v>
      </c>
      <c r="AT383" s="44">
        <f>VLOOKUP($AN383, [1]TableView_704030_20160816_20160!$D$2:$M$5095,6,FALSE)</f>
        <v>115</v>
      </c>
      <c r="AU383" s="44">
        <f>VLOOKUP($AN383, [1]TableView_704030_20160816_20160!$D$2:$M$5095,7,FALSE)</f>
        <v>2.8</v>
      </c>
      <c r="AV383" s="44">
        <f>VLOOKUP($AN383, [1]TableView_704030_20160816_20160!$D$2:$M$5095,2,FALSE)</f>
        <v>7.8</v>
      </c>
      <c r="AW383" s="44">
        <f>VLOOKUP($AO383, [2]aacb8965d69cc6fd1cb3a5cae9e8ae7!$C$6:$F$853,4,FALSE)</f>
        <v>0</v>
      </c>
      <c r="AX383" s="15">
        <v>4</v>
      </c>
      <c r="AY383" s="44" t="str">
        <f t="shared" si="29"/>
        <v>12/09/2016 4</v>
      </c>
      <c r="AZ383" s="44">
        <f>VLOOKUP($AY383, [3]Sheet1!$D$3:$T$89,2,FALSE)</f>
        <v>20</v>
      </c>
      <c r="BA383" s="44">
        <f>VLOOKUP($AY383, [3]Sheet1!$D$3:$T$89,3,FALSE)</f>
        <v>19</v>
      </c>
      <c r="BB383" s="44">
        <f>VLOOKUP($AY383, [3]Sheet1!$D$3:$T$89,6,FALSE)</f>
        <v>20</v>
      </c>
      <c r="BC383" s="44">
        <f>VLOOKUP($AY383, [3]Sheet1!$D$3:$T$89,7,FALSE)</f>
        <v>19</v>
      </c>
      <c r="BD383" s="44">
        <f>VLOOKUP($AY383, [3]Sheet1!$D$3:$T$89,10,FALSE)</f>
        <v>20</v>
      </c>
      <c r="BE383" s="44">
        <f>VLOOKUP($AY383, [3]Sheet1!$D$3:$T$89,11,FALSE)</f>
        <v>19</v>
      </c>
      <c r="BF383" s="44">
        <f>VLOOKUP($AY383, [3]Sheet1!$D$3:$T$89,14,FALSE)</f>
        <v>20</v>
      </c>
      <c r="BG383" s="44">
        <f>VLOOKUP($AY383, [3]Sheet1!$D$3:$T$89,15,FALSE)</f>
        <v>18</v>
      </c>
      <c r="BI383" s="49">
        <v>42625</v>
      </c>
      <c r="BJ383" s="50">
        <v>0.74166666666666703</v>
      </c>
      <c r="BK383" s="50">
        <v>0.74305555555555558</v>
      </c>
      <c r="BL383" s="50">
        <v>0.75</v>
      </c>
      <c r="BM383" s="44" t="s">
        <v>1443</v>
      </c>
      <c r="BN383" s="44" t="s">
        <v>1444</v>
      </c>
      <c r="BO383" s="44">
        <v>1010.4984776</v>
      </c>
      <c r="BP383" s="44">
        <v>19.7222222222222</v>
      </c>
      <c r="BQ383" s="44">
        <v>0</v>
      </c>
      <c r="BR383" s="44">
        <v>81</v>
      </c>
      <c r="BS383" s="44">
        <v>115</v>
      </c>
      <c r="BT383" s="44">
        <v>2.8</v>
      </c>
      <c r="BU383" s="44">
        <v>7.8</v>
      </c>
      <c r="BV383" s="44">
        <v>0</v>
      </c>
      <c r="BW383" s="44">
        <v>4</v>
      </c>
      <c r="BX383" s="44" t="s">
        <v>1291</v>
      </c>
      <c r="BY383" s="44">
        <v>20</v>
      </c>
      <c r="BZ383" s="44">
        <v>19</v>
      </c>
      <c r="CA383" s="44">
        <v>20</v>
      </c>
      <c r="CB383" s="44">
        <v>19</v>
      </c>
      <c r="CC383" s="44">
        <v>20</v>
      </c>
      <c r="CD383" s="44">
        <v>19</v>
      </c>
      <c r="CE383" s="44">
        <v>20</v>
      </c>
      <c r="CF383" s="44">
        <v>18</v>
      </c>
    </row>
    <row r="384" spans="1:84">
      <c r="A384" s="44" t="s">
        <v>4</v>
      </c>
      <c r="B384" s="45" t="s">
        <v>22</v>
      </c>
      <c r="AJ384" s="49">
        <v>42625</v>
      </c>
      <c r="AK384" s="60">
        <v>0.74166666666666703</v>
      </c>
      <c r="AL384" s="60">
        <f t="shared" si="26"/>
        <v>0.74305555555555558</v>
      </c>
      <c r="AM384" s="60">
        <f t="shared" si="30"/>
        <v>0.75</v>
      </c>
      <c r="AN384" s="44" t="str">
        <f t="shared" si="27"/>
        <v>12/09/2016 17:50:00</v>
      </c>
      <c r="AO384" s="61" t="str">
        <f t="shared" si="28"/>
        <v>12/09/2016 18:00:00</v>
      </c>
      <c r="AP384" s="44">
        <f>VLOOKUP($AN384, [1]TableView_704030_20160816_20160!$D$2:$M$5095,3,FALSE)</f>
        <v>1010.4984776</v>
      </c>
      <c r="AQ384" s="44">
        <f>VLOOKUP($AN384, [1]TableView_704030_20160816_20160!$D$2:$M$5095,8,FALSE)</f>
        <v>19.7222222222222</v>
      </c>
      <c r="AR384" s="44">
        <f>VLOOKUP($AN384, [1]TableView_704030_20160816_20160!$D$2:$M$5095,10,FALSE)</f>
        <v>0</v>
      </c>
      <c r="AS384" s="44">
        <f>VLOOKUP($AN384, [1]TableView_704030_20160816_20160!$D$2:$M$5095,4,FALSE)</f>
        <v>81</v>
      </c>
      <c r="AT384" s="44">
        <f>VLOOKUP($AN384, [1]TableView_704030_20160816_20160!$D$2:$M$5095,6,FALSE)</f>
        <v>115</v>
      </c>
      <c r="AU384" s="44">
        <f>VLOOKUP($AN384, [1]TableView_704030_20160816_20160!$D$2:$M$5095,7,FALSE)</f>
        <v>2.8</v>
      </c>
      <c r="AV384" s="44">
        <f>VLOOKUP($AN384, [1]TableView_704030_20160816_20160!$D$2:$M$5095,2,FALSE)</f>
        <v>7.8</v>
      </c>
      <c r="AW384" s="44">
        <f>VLOOKUP($AO384, [2]aacb8965d69cc6fd1cb3a5cae9e8ae7!$C$6:$F$853,4,FALSE)</f>
        <v>0</v>
      </c>
      <c r="AX384" s="15">
        <v>4</v>
      </c>
      <c r="AY384" s="44" t="str">
        <f t="shared" si="29"/>
        <v>12/09/2016 4</v>
      </c>
      <c r="AZ384" s="44">
        <f>VLOOKUP($AY384, [3]Sheet1!$D$3:$T$89,2,FALSE)</f>
        <v>20</v>
      </c>
      <c r="BA384" s="44">
        <f>VLOOKUP($AY384, [3]Sheet1!$D$3:$T$89,3,FALSE)</f>
        <v>19</v>
      </c>
      <c r="BB384" s="44">
        <f>VLOOKUP($AY384, [3]Sheet1!$D$3:$T$89,6,FALSE)</f>
        <v>20</v>
      </c>
      <c r="BC384" s="44">
        <f>VLOOKUP($AY384, [3]Sheet1!$D$3:$T$89,7,FALSE)</f>
        <v>19</v>
      </c>
      <c r="BD384" s="44">
        <f>VLOOKUP($AY384, [3]Sheet1!$D$3:$T$89,10,FALSE)</f>
        <v>20</v>
      </c>
      <c r="BE384" s="44">
        <f>VLOOKUP($AY384, [3]Sheet1!$D$3:$T$89,11,FALSE)</f>
        <v>19</v>
      </c>
      <c r="BF384" s="44">
        <f>VLOOKUP($AY384, [3]Sheet1!$D$3:$T$89,14,FALSE)</f>
        <v>20</v>
      </c>
      <c r="BG384" s="44">
        <f>VLOOKUP($AY384, [3]Sheet1!$D$3:$T$89,15,FALSE)</f>
        <v>18</v>
      </c>
      <c r="BI384" s="49">
        <v>42625</v>
      </c>
      <c r="BJ384" s="50">
        <v>0.74166666666666703</v>
      </c>
      <c r="BK384" s="50">
        <v>0.74305555555555558</v>
      </c>
      <c r="BL384" s="50">
        <v>0.75</v>
      </c>
      <c r="BM384" s="44" t="s">
        <v>1443</v>
      </c>
      <c r="BN384" s="44" t="s">
        <v>1444</v>
      </c>
      <c r="BO384" s="44">
        <v>1010.4984776</v>
      </c>
      <c r="BP384" s="44">
        <v>19.7222222222222</v>
      </c>
      <c r="BQ384" s="44">
        <v>0</v>
      </c>
      <c r="BR384" s="44">
        <v>81</v>
      </c>
      <c r="BS384" s="44">
        <v>115</v>
      </c>
      <c r="BT384" s="44">
        <v>2.8</v>
      </c>
      <c r="BU384" s="44">
        <v>7.8</v>
      </c>
      <c r="BV384" s="44">
        <v>0</v>
      </c>
      <c r="BW384" s="44">
        <v>4</v>
      </c>
      <c r="BX384" s="44" t="s">
        <v>1291</v>
      </c>
      <c r="BY384" s="44">
        <v>20</v>
      </c>
      <c r="BZ384" s="44">
        <v>19</v>
      </c>
      <c r="CA384" s="44">
        <v>20</v>
      </c>
      <c r="CB384" s="44">
        <v>19</v>
      </c>
      <c r="CC384" s="44">
        <v>20</v>
      </c>
      <c r="CD384" s="44">
        <v>19</v>
      </c>
      <c r="CE384" s="44">
        <v>20</v>
      </c>
      <c r="CF384" s="44">
        <v>18</v>
      </c>
    </row>
    <row r="385" spans="1:84">
      <c r="A385" s="44" t="s">
        <v>5</v>
      </c>
      <c r="B385" s="45" t="s">
        <v>570</v>
      </c>
      <c r="AJ385" s="49">
        <v>42625</v>
      </c>
      <c r="AK385" s="60">
        <v>0.74166666666666703</v>
      </c>
      <c r="AL385" s="60">
        <f t="shared" si="26"/>
        <v>0.74305555555555558</v>
      </c>
      <c r="AM385" s="60">
        <f t="shared" si="30"/>
        <v>0.75</v>
      </c>
      <c r="AN385" s="44" t="str">
        <f t="shared" si="27"/>
        <v>12/09/2016 17:50:00</v>
      </c>
      <c r="AO385" s="61" t="str">
        <f t="shared" si="28"/>
        <v>12/09/2016 18:00:00</v>
      </c>
      <c r="AP385" s="44">
        <f>VLOOKUP($AN385, [1]TableView_704030_20160816_20160!$D$2:$M$5095,3,FALSE)</f>
        <v>1010.4984776</v>
      </c>
      <c r="AQ385" s="44">
        <f>VLOOKUP($AN385, [1]TableView_704030_20160816_20160!$D$2:$M$5095,8,FALSE)</f>
        <v>19.7222222222222</v>
      </c>
      <c r="AR385" s="44">
        <f>VLOOKUP($AN385, [1]TableView_704030_20160816_20160!$D$2:$M$5095,10,FALSE)</f>
        <v>0</v>
      </c>
      <c r="AS385" s="44">
        <f>VLOOKUP($AN385, [1]TableView_704030_20160816_20160!$D$2:$M$5095,4,FALSE)</f>
        <v>81</v>
      </c>
      <c r="AT385" s="44">
        <f>VLOOKUP($AN385, [1]TableView_704030_20160816_20160!$D$2:$M$5095,6,FALSE)</f>
        <v>115</v>
      </c>
      <c r="AU385" s="44">
        <f>VLOOKUP($AN385, [1]TableView_704030_20160816_20160!$D$2:$M$5095,7,FALSE)</f>
        <v>2.8</v>
      </c>
      <c r="AV385" s="44">
        <f>VLOOKUP($AN385, [1]TableView_704030_20160816_20160!$D$2:$M$5095,2,FALSE)</f>
        <v>7.8</v>
      </c>
      <c r="AW385" s="44">
        <f>VLOOKUP($AO385, [2]aacb8965d69cc6fd1cb3a5cae9e8ae7!$C$6:$F$853,4,FALSE)</f>
        <v>0</v>
      </c>
      <c r="AX385" s="15">
        <v>4</v>
      </c>
      <c r="AY385" s="44" t="str">
        <f t="shared" si="29"/>
        <v>12/09/2016 4</v>
      </c>
      <c r="AZ385" s="44">
        <f>VLOOKUP($AY385, [3]Sheet1!$D$3:$T$89,2,FALSE)</f>
        <v>20</v>
      </c>
      <c r="BA385" s="44">
        <f>VLOOKUP($AY385, [3]Sheet1!$D$3:$T$89,3,FALSE)</f>
        <v>19</v>
      </c>
      <c r="BB385" s="44">
        <f>VLOOKUP($AY385, [3]Sheet1!$D$3:$T$89,6,FALSE)</f>
        <v>20</v>
      </c>
      <c r="BC385" s="44">
        <f>VLOOKUP($AY385, [3]Sheet1!$D$3:$T$89,7,FALSE)</f>
        <v>19</v>
      </c>
      <c r="BD385" s="44">
        <f>VLOOKUP($AY385, [3]Sheet1!$D$3:$T$89,10,FALSE)</f>
        <v>20</v>
      </c>
      <c r="BE385" s="44">
        <f>VLOOKUP($AY385, [3]Sheet1!$D$3:$T$89,11,FALSE)</f>
        <v>19</v>
      </c>
      <c r="BF385" s="44">
        <f>VLOOKUP($AY385, [3]Sheet1!$D$3:$T$89,14,FALSE)</f>
        <v>20</v>
      </c>
      <c r="BG385" s="44">
        <f>VLOOKUP($AY385, [3]Sheet1!$D$3:$T$89,15,FALSE)</f>
        <v>18</v>
      </c>
      <c r="BI385" s="49">
        <v>42625</v>
      </c>
      <c r="BJ385" s="50">
        <v>0.74166666666666703</v>
      </c>
      <c r="BK385" s="50">
        <v>0.74305555555555558</v>
      </c>
      <c r="BL385" s="50">
        <v>0.75</v>
      </c>
      <c r="BM385" s="44" t="s">
        <v>1443</v>
      </c>
      <c r="BN385" s="44" t="s">
        <v>1444</v>
      </c>
      <c r="BO385" s="44">
        <v>1010.4984776</v>
      </c>
      <c r="BP385" s="44">
        <v>19.7222222222222</v>
      </c>
      <c r="BQ385" s="44">
        <v>0</v>
      </c>
      <c r="BR385" s="44">
        <v>81</v>
      </c>
      <c r="BS385" s="44">
        <v>115</v>
      </c>
      <c r="BT385" s="44">
        <v>2.8</v>
      </c>
      <c r="BU385" s="44">
        <v>7.8</v>
      </c>
      <c r="BV385" s="44">
        <v>0</v>
      </c>
      <c r="BW385" s="44">
        <v>4</v>
      </c>
      <c r="BX385" s="44" t="s">
        <v>1291</v>
      </c>
      <c r="BY385" s="44">
        <v>20</v>
      </c>
      <c r="BZ385" s="44">
        <v>19</v>
      </c>
      <c r="CA385" s="44">
        <v>20</v>
      </c>
      <c r="CB385" s="44">
        <v>19</v>
      </c>
      <c r="CC385" s="44">
        <v>20</v>
      </c>
      <c r="CD385" s="44">
        <v>19</v>
      </c>
      <c r="CE385" s="44">
        <v>20</v>
      </c>
      <c r="CF385" s="44">
        <v>18</v>
      </c>
    </row>
    <row r="386" spans="1:84">
      <c r="A386" s="44" t="s">
        <v>6</v>
      </c>
      <c r="B386" s="45" t="s">
        <v>177</v>
      </c>
      <c r="AJ386" s="49">
        <v>42625</v>
      </c>
      <c r="AK386" s="60">
        <v>0.74166666666666703</v>
      </c>
      <c r="AL386" s="60">
        <f t="shared" si="26"/>
        <v>0.74305555555555558</v>
      </c>
      <c r="AM386" s="60">
        <f t="shared" si="30"/>
        <v>0.75</v>
      </c>
      <c r="AN386" s="44" t="str">
        <f t="shared" si="27"/>
        <v>12/09/2016 17:50:00</v>
      </c>
      <c r="AO386" s="61" t="str">
        <f t="shared" si="28"/>
        <v>12/09/2016 18:00:00</v>
      </c>
      <c r="AP386" s="44">
        <f>VLOOKUP($AN386, [1]TableView_704030_20160816_20160!$D$2:$M$5095,3,FALSE)</f>
        <v>1010.4984776</v>
      </c>
      <c r="AQ386" s="44">
        <f>VLOOKUP($AN386, [1]TableView_704030_20160816_20160!$D$2:$M$5095,8,FALSE)</f>
        <v>19.7222222222222</v>
      </c>
      <c r="AR386" s="44">
        <f>VLOOKUP($AN386, [1]TableView_704030_20160816_20160!$D$2:$M$5095,10,FALSE)</f>
        <v>0</v>
      </c>
      <c r="AS386" s="44">
        <f>VLOOKUP($AN386, [1]TableView_704030_20160816_20160!$D$2:$M$5095,4,FALSE)</f>
        <v>81</v>
      </c>
      <c r="AT386" s="44">
        <f>VLOOKUP($AN386, [1]TableView_704030_20160816_20160!$D$2:$M$5095,6,FALSE)</f>
        <v>115</v>
      </c>
      <c r="AU386" s="44">
        <f>VLOOKUP($AN386, [1]TableView_704030_20160816_20160!$D$2:$M$5095,7,FALSE)</f>
        <v>2.8</v>
      </c>
      <c r="AV386" s="44">
        <f>VLOOKUP($AN386, [1]TableView_704030_20160816_20160!$D$2:$M$5095,2,FALSE)</f>
        <v>7.8</v>
      </c>
      <c r="AW386" s="44">
        <f>VLOOKUP($AO386, [2]aacb8965d69cc6fd1cb3a5cae9e8ae7!$C$6:$F$853,4,FALSE)</f>
        <v>0</v>
      </c>
      <c r="AX386" s="15">
        <v>4</v>
      </c>
      <c r="AY386" s="44" t="str">
        <f t="shared" si="29"/>
        <v>12/09/2016 4</v>
      </c>
      <c r="AZ386" s="44">
        <f>VLOOKUP($AY386, [3]Sheet1!$D$3:$T$89,2,FALSE)</f>
        <v>20</v>
      </c>
      <c r="BA386" s="44">
        <f>VLOOKUP($AY386, [3]Sheet1!$D$3:$T$89,3,FALSE)</f>
        <v>19</v>
      </c>
      <c r="BB386" s="44">
        <f>VLOOKUP($AY386, [3]Sheet1!$D$3:$T$89,6,FALSE)</f>
        <v>20</v>
      </c>
      <c r="BC386" s="44">
        <f>VLOOKUP($AY386, [3]Sheet1!$D$3:$T$89,7,FALSE)</f>
        <v>19</v>
      </c>
      <c r="BD386" s="44">
        <f>VLOOKUP($AY386, [3]Sheet1!$D$3:$T$89,10,FALSE)</f>
        <v>20</v>
      </c>
      <c r="BE386" s="44">
        <f>VLOOKUP($AY386, [3]Sheet1!$D$3:$T$89,11,FALSE)</f>
        <v>19</v>
      </c>
      <c r="BF386" s="44">
        <f>VLOOKUP($AY386, [3]Sheet1!$D$3:$T$89,14,FALSE)</f>
        <v>20</v>
      </c>
      <c r="BG386" s="44">
        <f>VLOOKUP($AY386, [3]Sheet1!$D$3:$T$89,15,FALSE)</f>
        <v>18</v>
      </c>
      <c r="BI386" s="49">
        <v>42625</v>
      </c>
      <c r="BJ386" s="50">
        <v>0.74166666666666703</v>
      </c>
      <c r="BK386" s="50">
        <v>0.74305555555555558</v>
      </c>
      <c r="BL386" s="50">
        <v>0.75</v>
      </c>
      <c r="BM386" s="44" t="s">
        <v>1443</v>
      </c>
      <c r="BN386" s="44" t="s">
        <v>1444</v>
      </c>
      <c r="BO386" s="44">
        <v>1010.4984776</v>
      </c>
      <c r="BP386" s="44">
        <v>19.7222222222222</v>
      </c>
      <c r="BQ386" s="44">
        <v>0</v>
      </c>
      <c r="BR386" s="44">
        <v>81</v>
      </c>
      <c r="BS386" s="44">
        <v>115</v>
      </c>
      <c r="BT386" s="44">
        <v>2.8</v>
      </c>
      <c r="BU386" s="44">
        <v>7.8</v>
      </c>
      <c r="BV386" s="44">
        <v>0</v>
      </c>
      <c r="BW386" s="44">
        <v>4</v>
      </c>
      <c r="BX386" s="44" t="s">
        <v>1291</v>
      </c>
      <c r="BY386" s="44">
        <v>20</v>
      </c>
      <c r="BZ386" s="44">
        <v>19</v>
      </c>
      <c r="CA386" s="44">
        <v>20</v>
      </c>
      <c r="CB386" s="44">
        <v>19</v>
      </c>
      <c r="CC386" s="44">
        <v>20</v>
      </c>
      <c r="CD386" s="44">
        <v>19</v>
      </c>
      <c r="CE386" s="44">
        <v>20</v>
      </c>
      <c r="CF386" s="44">
        <v>18</v>
      </c>
    </row>
    <row r="387" spans="1:84">
      <c r="A387" s="44" t="s">
        <v>7</v>
      </c>
      <c r="B387" s="45" t="s">
        <v>376</v>
      </c>
      <c r="AJ387" s="49">
        <v>42625</v>
      </c>
      <c r="AK387" s="60">
        <v>0.74166666666666703</v>
      </c>
      <c r="AL387" s="60">
        <f t="shared" si="26"/>
        <v>0.74305555555555558</v>
      </c>
      <c r="AM387" s="60">
        <f t="shared" si="30"/>
        <v>0.75</v>
      </c>
      <c r="AN387" s="44" t="str">
        <f t="shared" si="27"/>
        <v>12/09/2016 17:50:00</v>
      </c>
      <c r="AO387" s="61" t="str">
        <f t="shared" si="28"/>
        <v>12/09/2016 18:00:00</v>
      </c>
      <c r="AP387" s="44">
        <f>VLOOKUP($AN387, [1]TableView_704030_20160816_20160!$D$2:$M$5095,3,FALSE)</f>
        <v>1010.4984776</v>
      </c>
      <c r="AQ387" s="44">
        <f>VLOOKUP($AN387, [1]TableView_704030_20160816_20160!$D$2:$M$5095,8,FALSE)</f>
        <v>19.7222222222222</v>
      </c>
      <c r="AR387" s="44">
        <f>VLOOKUP($AN387, [1]TableView_704030_20160816_20160!$D$2:$M$5095,10,FALSE)</f>
        <v>0</v>
      </c>
      <c r="AS387" s="44">
        <f>VLOOKUP($AN387, [1]TableView_704030_20160816_20160!$D$2:$M$5095,4,FALSE)</f>
        <v>81</v>
      </c>
      <c r="AT387" s="44">
        <f>VLOOKUP($AN387, [1]TableView_704030_20160816_20160!$D$2:$M$5095,6,FALSE)</f>
        <v>115</v>
      </c>
      <c r="AU387" s="44">
        <f>VLOOKUP($AN387, [1]TableView_704030_20160816_20160!$D$2:$M$5095,7,FALSE)</f>
        <v>2.8</v>
      </c>
      <c r="AV387" s="44">
        <f>VLOOKUP($AN387, [1]TableView_704030_20160816_20160!$D$2:$M$5095,2,FALSE)</f>
        <v>7.8</v>
      </c>
      <c r="AW387" s="44">
        <f>VLOOKUP($AO387, [2]aacb8965d69cc6fd1cb3a5cae9e8ae7!$C$6:$F$853,4,FALSE)</f>
        <v>0</v>
      </c>
      <c r="AX387" s="15">
        <v>4</v>
      </c>
      <c r="AY387" s="44" t="str">
        <f t="shared" si="29"/>
        <v>12/09/2016 4</v>
      </c>
      <c r="AZ387" s="44">
        <f>VLOOKUP($AY387, [3]Sheet1!$D$3:$T$89,2,FALSE)</f>
        <v>20</v>
      </c>
      <c r="BA387" s="44">
        <f>VLOOKUP($AY387, [3]Sheet1!$D$3:$T$89,3,FALSE)</f>
        <v>19</v>
      </c>
      <c r="BB387" s="44">
        <f>VLOOKUP($AY387, [3]Sheet1!$D$3:$T$89,6,FALSE)</f>
        <v>20</v>
      </c>
      <c r="BC387" s="44">
        <f>VLOOKUP($AY387, [3]Sheet1!$D$3:$T$89,7,FALSE)</f>
        <v>19</v>
      </c>
      <c r="BD387" s="44">
        <f>VLOOKUP($AY387, [3]Sheet1!$D$3:$T$89,10,FALSE)</f>
        <v>20</v>
      </c>
      <c r="BE387" s="44">
        <f>VLOOKUP($AY387, [3]Sheet1!$D$3:$T$89,11,FALSE)</f>
        <v>19</v>
      </c>
      <c r="BF387" s="44">
        <f>VLOOKUP($AY387, [3]Sheet1!$D$3:$T$89,14,FALSE)</f>
        <v>20</v>
      </c>
      <c r="BG387" s="44">
        <f>VLOOKUP($AY387, [3]Sheet1!$D$3:$T$89,15,FALSE)</f>
        <v>18</v>
      </c>
      <c r="BI387" s="49">
        <v>42625</v>
      </c>
      <c r="BJ387" s="50">
        <v>0.74166666666666703</v>
      </c>
      <c r="BK387" s="50">
        <v>0.74305555555555558</v>
      </c>
      <c r="BL387" s="50">
        <v>0.75</v>
      </c>
      <c r="BM387" s="44" t="s">
        <v>1443</v>
      </c>
      <c r="BN387" s="44" t="s">
        <v>1444</v>
      </c>
      <c r="BO387" s="44">
        <v>1010.4984776</v>
      </c>
      <c r="BP387" s="44">
        <v>19.7222222222222</v>
      </c>
      <c r="BQ387" s="44">
        <v>0</v>
      </c>
      <c r="BR387" s="44">
        <v>81</v>
      </c>
      <c r="BS387" s="44">
        <v>115</v>
      </c>
      <c r="BT387" s="44">
        <v>2.8</v>
      </c>
      <c r="BU387" s="44">
        <v>7.8</v>
      </c>
      <c r="BV387" s="44">
        <v>0</v>
      </c>
      <c r="BW387" s="44">
        <v>4</v>
      </c>
      <c r="BX387" s="44" t="s">
        <v>1291</v>
      </c>
      <c r="BY387" s="44">
        <v>20</v>
      </c>
      <c r="BZ387" s="44">
        <v>19</v>
      </c>
      <c r="CA387" s="44">
        <v>20</v>
      </c>
      <c r="CB387" s="44">
        <v>19</v>
      </c>
      <c r="CC387" s="44">
        <v>20</v>
      </c>
      <c r="CD387" s="44">
        <v>19</v>
      </c>
      <c r="CE387" s="44">
        <v>20</v>
      </c>
      <c r="CF387" s="44">
        <v>18</v>
      </c>
    </row>
    <row r="388" spans="1:84" s="28" customFormat="1">
      <c r="B388" s="51"/>
      <c r="D388" s="52"/>
      <c r="M388" s="54"/>
      <c r="O388" s="52"/>
      <c r="X388" s="54"/>
      <c r="Z388" s="52"/>
      <c r="AJ388" s="49">
        <v>42625</v>
      </c>
      <c r="AK388" s="60">
        <v>0.74166666666666703</v>
      </c>
      <c r="AL388" s="60">
        <f t="shared" ref="AL388:AL451" si="31">ROUND(AK388*(24*60/10),0)/(24*60/10)</f>
        <v>0.74305555555555558</v>
      </c>
      <c r="AM388" s="60">
        <f t="shared" si="30"/>
        <v>0.75</v>
      </c>
      <c r="AN388" s="44" t="str">
        <f t="shared" ref="AN388:AN451" si="32">TEXT(AJ388,"dd/mm/yyyy ")&amp;TEXT(AL388,"hh:mm:ss")</f>
        <v>12/09/2016 17:50:00</v>
      </c>
      <c r="AO388" s="61" t="str">
        <f t="shared" ref="AO388:AO451" si="33">TEXT(AJ388,"dd/mm/yyyy ")&amp;TEXT(AM388,"hh:mm:ss")</f>
        <v>12/09/2016 18:00:00</v>
      </c>
      <c r="AP388" s="44">
        <f>VLOOKUP($AN388, [1]TableView_704030_20160816_20160!$D$2:$M$5095,3,FALSE)</f>
        <v>1010.4984776</v>
      </c>
      <c r="AQ388" s="44">
        <f>VLOOKUP($AN388, [1]TableView_704030_20160816_20160!$D$2:$M$5095,8,FALSE)</f>
        <v>19.7222222222222</v>
      </c>
      <c r="AR388" s="44">
        <f>VLOOKUP($AN388, [1]TableView_704030_20160816_20160!$D$2:$M$5095,10,FALSE)</f>
        <v>0</v>
      </c>
      <c r="AS388" s="44">
        <f>VLOOKUP($AN388, [1]TableView_704030_20160816_20160!$D$2:$M$5095,4,FALSE)</f>
        <v>81</v>
      </c>
      <c r="AT388" s="44">
        <f>VLOOKUP($AN388, [1]TableView_704030_20160816_20160!$D$2:$M$5095,6,FALSE)</f>
        <v>115</v>
      </c>
      <c r="AU388" s="44">
        <f>VLOOKUP($AN388, [1]TableView_704030_20160816_20160!$D$2:$M$5095,7,FALSE)</f>
        <v>2.8</v>
      </c>
      <c r="AV388" s="44">
        <f>VLOOKUP($AN388, [1]TableView_704030_20160816_20160!$D$2:$M$5095,2,FALSE)</f>
        <v>7.8</v>
      </c>
      <c r="AW388" s="44">
        <f>VLOOKUP($AO388, [2]aacb8965d69cc6fd1cb3a5cae9e8ae7!$C$6:$F$853,4,FALSE)</f>
        <v>0</v>
      </c>
      <c r="AX388" s="15">
        <v>4</v>
      </c>
      <c r="AY388" s="44" t="str">
        <f t="shared" ref="AY388:AY451" si="34">TEXT(AJ388,"dd/mm/yyyy ")&amp;TEXT(AX388, "d")</f>
        <v>12/09/2016 4</v>
      </c>
      <c r="AZ388" s="44">
        <f>VLOOKUP($AY388, [3]Sheet1!$D$3:$T$89,2,FALSE)</f>
        <v>20</v>
      </c>
      <c r="BA388" s="44">
        <f>VLOOKUP($AY388, [3]Sheet1!$D$3:$T$89,3,FALSE)</f>
        <v>19</v>
      </c>
      <c r="BB388" s="44">
        <f>VLOOKUP($AY388, [3]Sheet1!$D$3:$T$89,6,FALSE)</f>
        <v>20</v>
      </c>
      <c r="BC388" s="44">
        <f>VLOOKUP($AY388, [3]Sheet1!$D$3:$T$89,7,FALSE)</f>
        <v>19</v>
      </c>
      <c r="BD388" s="44">
        <f>VLOOKUP($AY388, [3]Sheet1!$D$3:$T$89,10,FALSE)</f>
        <v>20</v>
      </c>
      <c r="BE388" s="44">
        <f>VLOOKUP($AY388, [3]Sheet1!$D$3:$T$89,11,FALSE)</f>
        <v>19</v>
      </c>
      <c r="BF388" s="44">
        <f>VLOOKUP($AY388, [3]Sheet1!$D$3:$T$89,14,FALSE)</f>
        <v>20</v>
      </c>
      <c r="BG388" s="44">
        <f>VLOOKUP($AY388, [3]Sheet1!$D$3:$T$89,15,FALSE)</f>
        <v>18</v>
      </c>
      <c r="BI388" s="58">
        <v>42625</v>
      </c>
      <c r="BJ388" s="59">
        <v>0.74166666666666703</v>
      </c>
      <c r="BK388" s="59">
        <v>0.74305555555555558</v>
      </c>
      <c r="BL388" s="59">
        <v>0.75</v>
      </c>
      <c r="BM388" s="28" t="s">
        <v>1443</v>
      </c>
      <c r="BN388" s="28" t="s">
        <v>1444</v>
      </c>
      <c r="BO388" s="28">
        <v>1010.4984776</v>
      </c>
      <c r="BP388" s="28">
        <v>19.7222222222222</v>
      </c>
      <c r="BQ388" s="28">
        <v>0</v>
      </c>
      <c r="BR388" s="28">
        <v>81</v>
      </c>
      <c r="BS388" s="28">
        <v>115</v>
      </c>
      <c r="BT388" s="28">
        <v>2.8</v>
      </c>
      <c r="BU388" s="28">
        <v>7.8</v>
      </c>
      <c r="BV388" s="28">
        <v>0</v>
      </c>
      <c r="BW388" s="28">
        <v>4</v>
      </c>
      <c r="BX388" s="28" t="s">
        <v>1291</v>
      </c>
      <c r="BY388" s="28">
        <v>20</v>
      </c>
      <c r="BZ388" s="28">
        <v>19</v>
      </c>
      <c r="CA388" s="28">
        <v>20</v>
      </c>
      <c r="CB388" s="28">
        <v>19</v>
      </c>
      <c r="CC388" s="28">
        <v>20</v>
      </c>
      <c r="CD388" s="28">
        <v>19</v>
      </c>
      <c r="CE388" s="28">
        <v>20</v>
      </c>
      <c r="CF388" s="28">
        <v>18</v>
      </c>
    </row>
    <row r="389" spans="1:84">
      <c r="A389" s="44" t="s">
        <v>0</v>
      </c>
      <c r="B389" s="45" t="s">
        <v>638</v>
      </c>
      <c r="D389" s="46">
        <v>0</v>
      </c>
      <c r="E389" s="44" t="s">
        <v>32</v>
      </c>
      <c r="O389" s="46">
        <v>0</v>
      </c>
      <c r="P389" s="44" t="s">
        <v>32</v>
      </c>
      <c r="Z389" s="46">
        <v>0</v>
      </c>
      <c r="AA389" s="44" t="s">
        <v>32</v>
      </c>
      <c r="AJ389" s="49">
        <v>42627</v>
      </c>
      <c r="AK389" s="60">
        <v>0.45833333333333331</v>
      </c>
      <c r="AL389" s="60">
        <f t="shared" si="31"/>
        <v>0.45833333333333331</v>
      </c>
      <c r="AM389" s="60">
        <f t="shared" si="30"/>
        <v>0.45833333333333331</v>
      </c>
      <c r="AN389" s="44" t="str">
        <f t="shared" si="32"/>
        <v>14/09/2016 11:00:00</v>
      </c>
      <c r="AO389" s="61" t="str">
        <f t="shared" si="33"/>
        <v>14/09/2016 11:00:00</v>
      </c>
      <c r="AP389" s="44">
        <f>VLOOKUP($AN389, [1]TableView_704030_20160816_20160!$D$2:$M$5095,3,FALSE)</f>
        <v>1009.55028868</v>
      </c>
      <c r="AQ389" s="44">
        <f>VLOOKUP($AN389, [1]TableView_704030_20160816_20160!$D$2:$M$5095,8,FALSE)</f>
        <v>23.5</v>
      </c>
      <c r="AR389" s="44">
        <f>VLOOKUP($AN389, [1]TableView_704030_20160816_20160!$D$2:$M$5095,10,FALSE)</f>
        <v>0</v>
      </c>
      <c r="AS389" s="44">
        <f>VLOOKUP($AN389, [1]TableView_704030_20160816_20160!$D$2:$M$5095,4,FALSE)</f>
        <v>70</v>
      </c>
      <c r="AT389" s="44">
        <f>VLOOKUP($AN389, [1]TableView_704030_20160816_20160!$D$2:$M$5095,6,FALSE)</f>
        <v>171</v>
      </c>
      <c r="AU389" s="44">
        <f>VLOOKUP($AN389, [1]TableView_704030_20160816_20160!$D$2:$M$5095,7,FALSE)</f>
        <v>2.8</v>
      </c>
      <c r="AV389" s="44">
        <f>VLOOKUP($AN389, [1]TableView_704030_20160816_20160!$D$2:$M$5095,2,FALSE)</f>
        <v>7.8</v>
      </c>
      <c r="AW389" s="44">
        <f>VLOOKUP($AO389, [2]aacb8965d69cc6fd1cb3a5cae9e8ae7!$C$6:$F$853,4,FALSE)</f>
        <v>3.7</v>
      </c>
      <c r="AX389" s="15">
        <v>1</v>
      </c>
      <c r="AY389" s="44" t="str">
        <f t="shared" si="34"/>
        <v>14/09/2016 1</v>
      </c>
      <c r="AZ389" s="44">
        <f>VLOOKUP($AY389, [3]Sheet1!$D$3:$T$89,2,FALSE)</f>
        <v>22</v>
      </c>
      <c r="BA389" s="44">
        <f>VLOOKUP($AY389, [3]Sheet1!$D$3:$T$89,3,FALSE)</f>
        <v>19</v>
      </c>
      <c r="BB389" s="44">
        <f>VLOOKUP($AY389, [3]Sheet1!$D$3:$T$89,6,FALSE)</f>
        <v>21</v>
      </c>
      <c r="BC389" s="44">
        <f>VLOOKUP($AY389, [3]Sheet1!$D$3:$T$89,7,FALSE)</f>
        <v>19</v>
      </c>
      <c r="BD389" s="44">
        <f>VLOOKUP($AY389, [3]Sheet1!$D$3:$T$89,10,FALSE)</f>
        <v>20</v>
      </c>
      <c r="BE389" s="44">
        <f>VLOOKUP($AY389, [3]Sheet1!$D$3:$T$89,11,FALSE)</f>
        <v>18</v>
      </c>
      <c r="BF389" s="44">
        <f>VLOOKUP($AY389, [3]Sheet1!$D$3:$T$89,14,FALSE)</f>
        <v>20</v>
      </c>
      <c r="BG389" s="44">
        <f>VLOOKUP($AY389, [3]Sheet1!$D$3:$T$89,15,FALSE)</f>
        <v>18</v>
      </c>
      <c r="BI389" s="49">
        <v>42627</v>
      </c>
      <c r="BJ389" s="50">
        <v>0.45833333333333331</v>
      </c>
      <c r="BK389" s="50">
        <v>0.45833333333333331</v>
      </c>
      <c r="BL389" s="50">
        <v>0.45833333333333331</v>
      </c>
      <c r="BM389" s="44" t="s">
        <v>1445</v>
      </c>
      <c r="BN389" s="44" t="s">
        <v>1445</v>
      </c>
      <c r="BO389" s="44">
        <v>1009.55028868</v>
      </c>
      <c r="BP389" s="44">
        <v>23.5</v>
      </c>
      <c r="BQ389" s="44">
        <v>0</v>
      </c>
      <c r="BR389" s="44">
        <v>70</v>
      </c>
      <c r="BS389" s="44">
        <v>171</v>
      </c>
      <c r="BT389" s="44">
        <v>2.8</v>
      </c>
      <c r="BU389" s="44">
        <v>7.8</v>
      </c>
      <c r="BV389" s="44">
        <v>3.7</v>
      </c>
      <c r="BW389" s="44">
        <v>1</v>
      </c>
      <c r="BX389" s="44" t="s">
        <v>1292</v>
      </c>
      <c r="BY389" s="44">
        <v>22</v>
      </c>
      <c r="BZ389" s="44">
        <v>19</v>
      </c>
      <c r="CA389" s="44">
        <v>21</v>
      </c>
      <c r="CB389" s="44">
        <v>19</v>
      </c>
      <c r="CC389" s="44">
        <v>20</v>
      </c>
      <c r="CD389" s="44">
        <v>18</v>
      </c>
      <c r="CE389" s="44">
        <v>20</v>
      </c>
      <c r="CF389" s="44">
        <v>18</v>
      </c>
    </row>
    <row r="390" spans="1:84">
      <c r="A390" s="44" t="s">
        <v>1</v>
      </c>
      <c r="B390" s="45" t="s">
        <v>498</v>
      </c>
      <c r="D390" s="46">
        <v>2.0833333333333332E-2</v>
      </c>
      <c r="O390" s="46">
        <v>2.0833333333333332E-2</v>
      </c>
      <c r="Z390" s="46">
        <v>2.0833333333333332E-2</v>
      </c>
      <c r="AJ390" s="49">
        <v>42627</v>
      </c>
      <c r="AK390" s="60">
        <v>0.45833333333333331</v>
      </c>
      <c r="AL390" s="60">
        <f t="shared" si="31"/>
        <v>0.45833333333333331</v>
      </c>
      <c r="AM390" s="60">
        <f t="shared" si="30"/>
        <v>0.45833333333333331</v>
      </c>
      <c r="AN390" s="44" t="str">
        <f t="shared" si="32"/>
        <v>14/09/2016 11:00:00</v>
      </c>
      <c r="AO390" s="61" t="str">
        <f t="shared" si="33"/>
        <v>14/09/2016 11:00:00</v>
      </c>
      <c r="AP390" s="44">
        <f>VLOOKUP($AN390, [1]TableView_704030_20160816_20160!$D$2:$M$5095,3,FALSE)</f>
        <v>1009.55028868</v>
      </c>
      <c r="AQ390" s="44">
        <f>VLOOKUP($AN390, [1]TableView_704030_20160816_20160!$D$2:$M$5095,8,FALSE)</f>
        <v>23.5</v>
      </c>
      <c r="AR390" s="44">
        <f>VLOOKUP($AN390, [1]TableView_704030_20160816_20160!$D$2:$M$5095,10,FALSE)</f>
        <v>0</v>
      </c>
      <c r="AS390" s="44">
        <f>VLOOKUP($AN390, [1]TableView_704030_20160816_20160!$D$2:$M$5095,4,FALSE)</f>
        <v>70</v>
      </c>
      <c r="AT390" s="44">
        <f>VLOOKUP($AN390, [1]TableView_704030_20160816_20160!$D$2:$M$5095,6,FALSE)</f>
        <v>171</v>
      </c>
      <c r="AU390" s="44">
        <f>VLOOKUP($AN390, [1]TableView_704030_20160816_20160!$D$2:$M$5095,7,FALSE)</f>
        <v>2.8</v>
      </c>
      <c r="AV390" s="44">
        <f>VLOOKUP($AN390, [1]TableView_704030_20160816_20160!$D$2:$M$5095,2,FALSE)</f>
        <v>7.8</v>
      </c>
      <c r="AW390" s="44">
        <f>VLOOKUP($AO390, [2]aacb8965d69cc6fd1cb3a5cae9e8ae7!$C$6:$F$853,4,FALSE)</f>
        <v>3.7</v>
      </c>
      <c r="AX390" s="15">
        <v>1</v>
      </c>
      <c r="AY390" s="44" t="str">
        <f t="shared" si="34"/>
        <v>14/09/2016 1</v>
      </c>
      <c r="AZ390" s="44">
        <f>VLOOKUP($AY390, [3]Sheet1!$D$3:$T$89,2,FALSE)</f>
        <v>22</v>
      </c>
      <c r="BA390" s="44">
        <f>VLOOKUP($AY390, [3]Sheet1!$D$3:$T$89,3,FALSE)</f>
        <v>19</v>
      </c>
      <c r="BB390" s="44">
        <f>VLOOKUP($AY390, [3]Sheet1!$D$3:$T$89,6,FALSE)</f>
        <v>21</v>
      </c>
      <c r="BC390" s="44">
        <f>VLOOKUP($AY390, [3]Sheet1!$D$3:$T$89,7,FALSE)</f>
        <v>19</v>
      </c>
      <c r="BD390" s="44">
        <f>VLOOKUP($AY390, [3]Sheet1!$D$3:$T$89,10,FALSE)</f>
        <v>20</v>
      </c>
      <c r="BE390" s="44">
        <f>VLOOKUP($AY390, [3]Sheet1!$D$3:$T$89,11,FALSE)</f>
        <v>18</v>
      </c>
      <c r="BF390" s="44">
        <f>VLOOKUP($AY390, [3]Sheet1!$D$3:$T$89,14,FALSE)</f>
        <v>20</v>
      </c>
      <c r="BG390" s="44">
        <f>VLOOKUP($AY390, [3]Sheet1!$D$3:$T$89,15,FALSE)</f>
        <v>18</v>
      </c>
      <c r="BI390" s="49">
        <v>42627</v>
      </c>
      <c r="BJ390" s="50">
        <v>0.45833333333333331</v>
      </c>
      <c r="BK390" s="50">
        <v>0.45833333333333331</v>
      </c>
      <c r="BL390" s="50">
        <v>0.45833333333333331</v>
      </c>
      <c r="BM390" s="44" t="s">
        <v>1445</v>
      </c>
      <c r="BN390" s="44" t="s">
        <v>1445</v>
      </c>
      <c r="BO390" s="44">
        <v>1009.55028868</v>
      </c>
      <c r="BP390" s="44">
        <v>23.5</v>
      </c>
      <c r="BQ390" s="44">
        <v>0</v>
      </c>
      <c r="BR390" s="44">
        <v>70</v>
      </c>
      <c r="BS390" s="44">
        <v>171</v>
      </c>
      <c r="BT390" s="44">
        <v>2.8</v>
      </c>
      <c r="BU390" s="44">
        <v>7.8</v>
      </c>
      <c r="BV390" s="44">
        <v>3.7</v>
      </c>
      <c r="BW390" s="44">
        <v>1</v>
      </c>
      <c r="BX390" s="44" t="s">
        <v>1292</v>
      </c>
      <c r="BY390" s="44">
        <v>22</v>
      </c>
      <c r="BZ390" s="44">
        <v>19</v>
      </c>
      <c r="CA390" s="44">
        <v>21</v>
      </c>
      <c r="CB390" s="44">
        <v>19</v>
      </c>
      <c r="CC390" s="44">
        <v>20</v>
      </c>
      <c r="CD390" s="44">
        <v>18</v>
      </c>
      <c r="CE390" s="44">
        <v>20</v>
      </c>
      <c r="CF390" s="44">
        <v>18</v>
      </c>
    </row>
    <row r="391" spans="1:84">
      <c r="A391" s="44" t="s">
        <v>2</v>
      </c>
      <c r="B391" s="45" t="s">
        <v>20</v>
      </c>
      <c r="AJ391" s="49">
        <v>42627</v>
      </c>
      <c r="AK391" s="60">
        <v>0.45833333333333298</v>
      </c>
      <c r="AL391" s="60">
        <f t="shared" si="31"/>
        <v>0.45833333333333331</v>
      </c>
      <c r="AM391" s="60">
        <f t="shared" si="30"/>
        <v>0.45833333333333331</v>
      </c>
      <c r="AN391" s="44" t="str">
        <f t="shared" si="32"/>
        <v>14/09/2016 11:00:00</v>
      </c>
      <c r="AO391" s="61" t="str">
        <f t="shared" si="33"/>
        <v>14/09/2016 11:00:00</v>
      </c>
      <c r="AP391" s="44">
        <f>VLOOKUP($AN391, [1]TableView_704030_20160816_20160!$D$2:$M$5095,3,FALSE)</f>
        <v>1009.55028868</v>
      </c>
      <c r="AQ391" s="44">
        <f>VLOOKUP($AN391, [1]TableView_704030_20160816_20160!$D$2:$M$5095,8,FALSE)</f>
        <v>23.5</v>
      </c>
      <c r="AR391" s="44">
        <f>VLOOKUP($AN391, [1]TableView_704030_20160816_20160!$D$2:$M$5095,10,FALSE)</f>
        <v>0</v>
      </c>
      <c r="AS391" s="44">
        <f>VLOOKUP($AN391, [1]TableView_704030_20160816_20160!$D$2:$M$5095,4,FALSE)</f>
        <v>70</v>
      </c>
      <c r="AT391" s="44">
        <f>VLOOKUP($AN391, [1]TableView_704030_20160816_20160!$D$2:$M$5095,6,FALSE)</f>
        <v>171</v>
      </c>
      <c r="AU391" s="44">
        <f>VLOOKUP($AN391, [1]TableView_704030_20160816_20160!$D$2:$M$5095,7,FALSE)</f>
        <v>2.8</v>
      </c>
      <c r="AV391" s="44">
        <f>VLOOKUP($AN391, [1]TableView_704030_20160816_20160!$D$2:$M$5095,2,FALSE)</f>
        <v>7.8</v>
      </c>
      <c r="AW391" s="44">
        <f>VLOOKUP($AO391, [2]aacb8965d69cc6fd1cb3a5cae9e8ae7!$C$6:$F$853,4,FALSE)</f>
        <v>3.7</v>
      </c>
      <c r="AX391" s="15">
        <v>1</v>
      </c>
      <c r="AY391" s="44" t="str">
        <f t="shared" si="34"/>
        <v>14/09/2016 1</v>
      </c>
      <c r="AZ391" s="44">
        <f>VLOOKUP($AY391, [3]Sheet1!$D$3:$T$89,2,FALSE)</f>
        <v>22</v>
      </c>
      <c r="BA391" s="44">
        <f>VLOOKUP($AY391, [3]Sheet1!$D$3:$T$89,3,FALSE)</f>
        <v>19</v>
      </c>
      <c r="BB391" s="44">
        <f>VLOOKUP($AY391, [3]Sheet1!$D$3:$T$89,6,FALSE)</f>
        <v>21</v>
      </c>
      <c r="BC391" s="44">
        <f>VLOOKUP($AY391, [3]Sheet1!$D$3:$T$89,7,FALSE)</f>
        <v>19</v>
      </c>
      <c r="BD391" s="44">
        <f>VLOOKUP($AY391, [3]Sheet1!$D$3:$T$89,10,FALSE)</f>
        <v>20</v>
      </c>
      <c r="BE391" s="44">
        <f>VLOOKUP($AY391, [3]Sheet1!$D$3:$T$89,11,FALSE)</f>
        <v>18</v>
      </c>
      <c r="BF391" s="44">
        <f>VLOOKUP($AY391, [3]Sheet1!$D$3:$T$89,14,FALSE)</f>
        <v>20</v>
      </c>
      <c r="BG391" s="44">
        <f>VLOOKUP($AY391, [3]Sheet1!$D$3:$T$89,15,FALSE)</f>
        <v>18</v>
      </c>
      <c r="BI391" s="49">
        <v>42627</v>
      </c>
      <c r="BJ391" s="50">
        <v>0.45833333333333298</v>
      </c>
      <c r="BK391" s="50">
        <v>0.45833333333333331</v>
      </c>
      <c r="BL391" s="50">
        <v>0.45833333333333331</v>
      </c>
      <c r="BM391" s="44" t="s">
        <v>1445</v>
      </c>
      <c r="BN391" s="44" t="s">
        <v>1445</v>
      </c>
      <c r="BO391" s="44">
        <v>1009.55028868</v>
      </c>
      <c r="BP391" s="44">
        <v>23.5</v>
      </c>
      <c r="BQ391" s="44">
        <v>0</v>
      </c>
      <c r="BR391" s="44">
        <v>70</v>
      </c>
      <c r="BS391" s="44">
        <v>171</v>
      </c>
      <c r="BT391" s="44">
        <v>2.8</v>
      </c>
      <c r="BU391" s="44">
        <v>7.8</v>
      </c>
      <c r="BV391" s="44">
        <v>3.7</v>
      </c>
      <c r="BW391" s="44">
        <v>1</v>
      </c>
      <c r="BX391" s="44" t="s">
        <v>1292</v>
      </c>
      <c r="BY391" s="44">
        <v>22</v>
      </c>
      <c r="BZ391" s="44">
        <v>19</v>
      </c>
      <c r="CA391" s="44">
        <v>21</v>
      </c>
      <c r="CB391" s="44">
        <v>19</v>
      </c>
      <c r="CC391" s="44">
        <v>20</v>
      </c>
      <c r="CD391" s="44">
        <v>18</v>
      </c>
      <c r="CE391" s="44">
        <v>20</v>
      </c>
      <c r="CF391" s="44">
        <v>18</v>
      </c>
    </row>
    <row r="392" spans="1:84">
      <c r="A392" s="44" t="s">
        <v>3</v>
      </c>
      <c r="B392" s="45" t="s">
        <v>44</v>
      </c>
      <c r="AJ392" s="49">
        <v>42627</v>
      </c>
      <c r="AK392" s="60">
        <v>0.45833333333333298</v>
      </c>
      <c r="AL392" s="60">
        <f t="shared" si="31"/>
        <v>0.45833333333333331</v>
      </c>
      <c r="AM392" s="60">
        <f t="shared" si="30"/>
        <v>0.45833333333333331</v>
      </c>
      <c r="AN392" s="44" t="str">
        <f t="shared" si="32"/>
        <v>14/09/2016 11:00:00</v>
      </c>
      <c r="AO392" s="61" t="str">
        <f t="shared" si="33"/>
        <v>14/09/2016 11:00:00</v>
      </c>
      <c r="AP392" s="44">
        <f>VLOOKUP($AN392, [1]TableView_704030_20160816_20160!$D$2:$M$5095,3,FALSE)</f>
        <v>1009.55028868</v>
      </c>
      <c r="AQ392" s="44">
        <f>VLOOKUP($AN392, [1]TableView_704030_20160816_20160!$D$2:$M$5095,8,FALSE)</f>
        <v>23.5</v>
      </c>
      <c r="AR392" s="44">
        <f>VLOOKUP($AN392, [1]TableView_704030_20160816_20160!$D$2:$M$5095,10,FALSE)</f>
        <v>0</v>
      </c>
      <c r="AS392" s="44">
        <f>VLOOKUP($AN392, [1]TableView_704030_20160816_20160!$D$2:$M$5095,4,FALSE)</f>
        <v>70</v>
      </c>
      <c r="AT392" s="44">
        <f>VLOOKUP($AN392, [1]TableView_704030_20160816_20160!$D$2:$M$5095,6,FALSE)</f>
        <v>171</v>
      </c>
      <c r="AU392" s="44">
        <f>VLOOKUP($AN392, [1]TableView_704030_20160816_20160!$D$2:$M$5095,7,FALSE)</f>
        <v>2.8</v>
      </c>
      <c r="AV392" s="44">
        <f>VLOOKUP($AN392, [1]TableView_704030_20160816_20160!$D$2:$M$5095,2,FALSE)</f>
        <v>7.8</v>
      </c>
      <c r="AW392" s="44">
        <f>VLOOKUP($AO392, [2]aacb8965d69cc6fd1cb3a5cae9e8ae7!$C$6:$F$853,4,FALSE)</f>
        <v>3.7</v>
      </c>
      <c r="AX392" s="15">
        <v>1</v>
      </c>
      <c r="AY392" s="44" t="str">
        <f t="shared" si="34"/>
        <v>14/09/2016 1</v>
      </c>
      <c r="AZ392" s="44">
        <f>VLOOKUP($AY392, [3]Sheet1!$D$3:$T$89,2,FALSE)</f>
        <v>22</v>
      </c>
      <c r="BA392" s="44">
        <f>VLOOKUP($AY392, [3]Sheet1!$D$3:$T$89,3,FALSE)</f>
        <v>19</v>
      </c>
      <c r="BB392" s="44">
        <f>VLOOKUP($AY392, [3]Sheet1!$D$3:$T$89,6,FALSE)</f>
        <v>21</v>
      </c>
      <c r="BC392" s="44">
        <f>VLOOKUP($AY392, [3]Sheet1!$D$3:$T$89,7,FALSE)</f>
        <v>19</v>
      </c>
      <c r="BD392" s="44">
        <f>VLOOKUP($AY392, [3]Sheet1!$D$3:$T$89,10,FALSE)</f>
        <v>20</v>
      </c>
      <c r="BE392" s="44">
        <f>VLOOKUP($AY392, [3]Sheet1!$D$3:$T$89,11,FALSE)</f>
        <v>18</v>
      </c>
      <c r="BF392" s="44">
        <f>VLOOKUP($AY392, [3]Sheet1!$D$3:$T$89,14,FALSE)</f>
        <v>20</v>
      </c>
      <c r="BG392" s="44">
        <f>VLOOKUP($AY392, [3]Sheet1!$D$3:$T$89,15,FALSE)</f>
        <v>18</v>
      </c>
      <c r="BI392" s="49">
        <v>42627</v>
      </c>
      <c r="BJ392" s="50">
        <v>0.45833333333333298</v>
      </c>
      <c r="BK392" s="50">
        <v>0.45833333333333331</v>
      </c>
      <c r="BL392" s="50">
        <v>0.45833333333333331</v>
      </c>
      <c r="BM392" s="44" t="s">
        <v>1445</v>
      </c>
      <c r="BN392" s="44" t="s">
        <v>1445</v>
      </c>
      <c r="BO392" s="44">
        <v>1009.55028868</v>
      </c>
      <c r="BP392" s="44">
        <v>23.5</v>
      </c>
      <c r="BQ392" s="44">
        <v>0</v>
      </c>
      <c r="BR392" s="44">
        <v>70</v>
      </c>
      <c r="BS392" s="44">
        <v>171</v>
      </c>
      <c r="BT392" s="44">
        <v>2.8</v>
      </c>
      <c r="BU392" s="44">
        <v>7.8</v>
      </c>
      <c r="BV392" s="44">
        <v>3.7</v>
      </c>
      <c r="BW392" s="44">
        <v>1</v>
      </c>
      <c r="BX392" s="44" t="s">
        <v>1292</v>
      </c>
      <c r="BY392" s="44">
        <v>22</v>
      </c>
      <c r="BZ392" s="44">
        <v>19</v>
      </c>
      <c r="CA392" s="44">
        <v>21</v>
      </c>
      <c r="CB392" s="44">
        <v>19</v>
      </c>
      <c r="CC392" s="44">
        <v>20</v>
      </c>
      <c r="CD392" s="44">
        <v>18</v>
      </c>
      <c r="CE392" s="44">
        <v>20</v>
      </c>
      <c r="CF392" s="44">
        <v>18</v>
      </c>
    </row>
    <row r="393" spans="1:84">
      <c r="A393" s="44" t="s">
        <v>4</v>
      </c>
      <c r="B393" s="45" t="s">
        <v>22</v>
      </c>
      <c r="AJ393" s="49">
        <v>42627</v>
      </c>
      <c r="AK393" s="60">
        <v>0.45833333333333298</v>
      </c>
      <c r="AL393" s="60">
        <f t="shared" si="31"/>
        <v>0.45833333333333331</v>
      </c>
      <c r="AM393" s="60">
        <f t="shared" si="30"/>
        <v>0.45833333333333331</v>
      </c>
      <c r="AN393" s="44" t="str">
        <f t="shared" si="32"/>
        <v>14/09/2016 11:00:00</v>
      </c>
      <c r="AO393" s="61" t="str">
        <f t="shared" si="33"/>
        <v>14/09/2016 11:00:00</v>
      </c>
      <c r="AP393" s="44">
        <f>VLOOKUP($AN393, [1]TableView_704030_20160816_20160!$D$2:$M$5095,3,FALSE)</f>
        <v>1009.55028868</v>
      </c>
      <c r="AQ393" s="44">
        <f>VLOOKUP($AN393, [1]TableView_704030_20160816_20160!$D$2:$M$5095,8,FALSE)</f>
        <v>23.5</v>
      </c>
      <c r="AR393" s="44">
        <f>VLOOKUP($AN393, [1]TableView_704030_20160816_20160!$D$2:$M$5095,10,FALSE)</f>
        <v>0</v>
      </c>
      <c r="AS393" s="44">
        <f>VLOOKUP($AN393, [1]TableView_704030_20160816_20160!$D$2:$M$5095,4,FALSE)</f>
        <v>70</v>
      </c>
      <c r="AT393" s="44">
        <f>VLOOKUP($AN393, [1]TableView_704030_20160816_20160!$D$2:$M$5095,6,FALSE)</f>
        <v>171</v>
      </c>
      <c r="AU393" s="44">
        <f>VLOOKUP($AN393, [1]TableView_704030_20160816_20160!$D$2:$M$5095,7,FALSE)</f>
        <v>2.8</v>
      </c>
      <c r="AV393" s="44">
        <f>VLOOKUP($AN393, [1]TableView_704030_20160816_20160!$D$2:$M$5095,2,FALSE)</f>
        <v>7.8</v>
      </c>
      <c r="AW393" s="44">
        <f>VLOOKUP($AO393, [2]aacb8965d69cc6fd1cb3a5cae9e8ae7!$C$6:$F$853,4,FALSE)</f>
        <v>3.7</v>
      </c>
      <c r="AX393" s="15">
        <v>1</v>
      </c>
      <c r="AY393" s="44" t="str">
        <f t="shared" si="34"/>
        <v>14/09/2016 1</v>
      </c>
      <c r="AZ393" s="44">
        <f>VLOOKUP($AY393, [3]Sheet1!$D$3:$T$89,2,FALSE)</f>
        <v>22</v>
      </c>
      <c r="BA393" s="44">
        <f>VLOOKUP($AY393, [3]Sheet1!$D$3:$T$89,3,FALSE)</f>
        <v>19</v>
      </c>
      <c r="BB393" s="44">
        <f>VLOOKUP($AY393, [3]Sheet1!$D$3:$T$89,6,FALSE)</f>
        <v>21</v>
      </c>
      <c r="BC393" s="44">
        <f>VLOOKUP($AY393, [3]Sheet1!$D$3:$T$89,7,FALSE)</f>
        <v>19</v>
      </c>
      <c r="BD393" s="44">
        <f>VLOOKUP($AY393, [3]Sheet1!$D$3:$T$89,10,FALSE)</f>
        <v>20</v>
      </c>
      <c r="BE393" s="44">
        <f>VLOOKUP($AY393, [3]Sheet1!$D$3:$T$89,11,FALSE)</f>
        <v>18</v>
      </c>
      <c r="BF393" s="44">
        <f>VLOOKUP($AY393, [3]Sheet1!$D$3:$T$89,14,FALSE)</f>
        <v>20</v>
      </c>
      <c r="BG393" s="44">
        <f>VLOOKUP($AY393, [3]Sheet1!$D$3:$T$89,15,FALSE)</f>
        <v>18</v>
      </c>
      <c r="BI393" s="49">
        <v>42627</v>
      </c>
      <c r="BJ393" s="50">
        <v>0.45833333333333298</v>
      </c>
      <c r="BK393" s="50">
        <v>0.45833333333333331</v>
      </c>
      <c r="BL393" s="50">
        <v>0.45833333333333331</v>
      </c>
      <c r="BM393" s="44" t="s">
        <v>1445</v>
      </c>
      <c r="BN393" s="44" t="s">
        <v>1445</v>
      </c>
      <c r="BO393" s="44">
        <v>1009.55028868</v>
      </c>
      <c r="BP393" s="44">
        <v>23.5</v>
      </c>
      <c r="BQ393" s="44">
        <v>0</v>
      </c>
      <c r="BR393" s="44">
        <v>70</v>
      </c>
      <c r="BS393" s="44">
        <v>171</v>
      </c>
      <c r="BT393" s="44">
        <v>2.8</v>
      </c>
      <c r="BU393" s="44">
        <v>7.8</v>
      </c>
      <c r="BV393" s="44">
        <v>3.7</v>
      </c>
      <c r="BW393" s="44">
        <v>1</v>
      </c>
      <c r="BX393" s="44" t="s">
        <v>1292</v>
      </c>
      <c r="BY393" s="44">
        <v>22</v>
      </c>
      <c r="BZ393" s="44">
        <v>19</v>
      </c>
      <c r="CA393" s="44">
        <v>21</v>
      </c>
      <c r="CB393" s="44">
        <v>19</v>
      </c>
      <c r="CC393" s="44">
        <v>20</v>
      </c>
      <c r="CD393" s="44">
        <v>18</v>
      </c>
      <c r="CE393" s="44">
        <v>20</v>
      </c>
      <c r="CF393" s="44">
        <v>18</v>
      </c>
    </row>
    <row r="394" spans="1:84">
      <c r="A394" s="44" t="s">
        <v>5</v>
      </c>
      <c r="B394" s="45" t="s">
        <v>233</v>
      </c>
      <c r="AJ394" s="49">
        <v>42627</v>
      </c>
      <c r="AK394" s="60">
        <v>0.45833333333333298</v>
      </c>
      <c r="AL394" s="60">
        <f t="shared" si="31"/>
        <v>0.45833333333333331</v>
      </c>
      <c r="AM394" s="60">
        <f t="shared" si="30"/>
        <v>0.45833333333333331</v>
      </c>
      <c r="AN394" s="44" t="str">
        <f t="shared" si="32"/>
        <v>14/09/2016 11:00:00</v>
      </c>
      <c r="AO394" s="61" t="str">
        <f t="shared" si="33"/>
        <v>14/09/2016 11:00:00</v>
      </c>
      <c r="AP394" s="44">
        <f>VLOOKUP($AN394, [1]TableView_704030_20160816_20160!$D$2:$M$5095,3,FALSE)</f>
        <v>1009.55028868</v>
      </c>
      <c r="AQ394" s="44">
        <f>VLOOKUP($AN394, [1]TableView_704030_20160816_20160!$D$2:$M$5095,8,FALSE)</f>
        <v>23.5</v>
      </c>
      <c r="AR394" s="44">
        <f>VLOOKUP($AN394, [1]TableView_704030_20160816_20160!$D$2:$M$5095,10,FALSE)</f>
        <v>0</v>
      </c>
      <c r="AS394" s="44">
        <f>VLOOKUP($AN394, [1]TableView_704030_20160816_20160!$D$2:$M$5095,4,FALSE)</f>
        <v>70</v>
      </c>
      <c r="AT394" s="44">
        <f>VLOOKUP($AN394, [1]TableView_704030_20160816_20160!$D$2:$M$5095,6,FALSE)</f>
        <v>171</v>
      </c>
      <c r="AU394" s="44">
        <f>VLOOKUP($AN394, [1]TableView_704030_20160816_20160!$D$2:$M$5095,7,FALSE)</f>
        <v>2.8</v>
      </c>
      <c r="AV394" s="44">
        <f>VLOOKUP($AN394, [1]TableView_704030_20160816_20160!$D$2:$M$5095,2,FALSE)</f>
        <v>7.8</v>
      </c>
      <c r="AW394" s="44">
        <f>VLOOKUP($AO394, [2]aacb8965d69cc6fd1cb3a5cae9e8ae7!$C$6:$F$853,4,FALSE)</f>
        <v>3.7</v>
      </c>
      <c r="AX394" s="15">
        <v>1</v>
      </c>
      <c r="AY394" s="44" t="str">
        <f t="shared" si="34"/>
        <v>14/09/2016 1</v>
      </c>
      <c r="AZ394" s="44">
        <f>VLOOKUP($AY394, [3]Sheet1!$D$3:$T$89,2,FALSE)</f>
        <v>22</v>
      </c>
      <c r="BA394" s="44">
        <f>VLOOKUP($AY394, [3]Sheet1!$D$3:$T$89,3,FALSE)</f>
        <v>19</v>
      </c>
      <c r="BB394" s="44">
        <f>VLOOKUP($AY394, [3]Sheet1!$D$3:$T$89,6,FALSE)</f>
        <v>21</v>
      </c>
      <c r="BC394" s="44">
        <f>VLOOKUP($AY394, [3]Sheet1!$D$3:$T$89,7,FALSE)</f>
        <v>19</v>
      </c>
      <c r="BD394" s="44">
        <f>VLOOKUP($AY394, [3]Sheet1!$D$3:$T$89,10,FALSE)</f>
        <v>20</v>
      </c>
      <c r="BE394" s="44">
        <f>VLOOKUP($AY394, [3]Sheet1!$D$3:$T$89,11,FALSE)</f>
        <v>18</v>
      </c>
      <c r="BF394" s="44">
        <f>VLOOKUP($AY394, [3]Sheet1!$D$3:$T$89,14,FALSE)</f>
        <v>20</v>
      </c>
      <c r="BG394" s="44">
        <f>VLOOKUP($AY394, [3]Sheet1!$D$3:$T$89,15,FALSE)</f>
        <v>18</v>
      </c>
      <c r="BI394" s="49">
        <v>42627</v>
      </c>
      <c r="BJ394" s="50">
        <v>0.45833333333333298</v>
      </c>
      <c r="BK394" s="50">
        <v>0.45833333333333331</v>
      </c>
      <c r="BL394" s="50">
        <v>0.45833333333333331</v>
      </c>
      <c r="BM394" s="44" t="s">
        <v>1445</v>
      </c>
      <c r="BN394" s="44" t="s">
        <v>1445</v>
      </c>
      <c r="BO394" s="44">
        <v>1009.55028868</v>
      </c>
      <c r="BP394" s="44">
        <v>23.5</v>
      </c>
      <c r="BQ394" s="44">
        <v>0</v>
      </c>
      <c r="BR394" s="44">
        <v>70</v>
      </c>
      <c r="BS394" s="44">
        <v>171</v>
      </c>
      <c r="BT394" s="44">
        <v>2.8</v>
      </c>
      <c r="BU394" s="44">
        <v>7.8</v>
      </c>
      <c r="BV394" s="44">
        <v>3.7</v>
      </c>
      <c r="BW394" s="44">
        <v>1</v>
      </c>
      <c r="BX394" s="44" t="s">
        <v>1292</v>
      </c>
      <c r="BY394" s="44">
        <v>22</v>
      </c>
      <c r="BZ394" s="44">
        <v>19</v>
      </c>
      <c r="CA394" s="44">
        <v>21</v>
      </c>
      <c r="CB394" s="44">
        <v>19</v>
      </c>
      <c r="CC394" s="44">
        <v>20</v>
      </c>
      <c r="CD394" s="44">
        <v>18</v>
      </c>
      <c r="CE394" s="44">
        <v>20</v>
      </c>
      <c r="CF394" s="44">
        <v>18</v>
      </c>
    </row>
    <row r="395" spans="1:84">
      <c r="A395" s="44" t="s">
        <v>6</v>
      </c>
      <c r="B395" s="45" t="s">
        <v>177</v>
      </c>
      <c r="AJ395" s="49">
        <v>42627</v>
      </c>
      <c r="AK395" s="60">
        <v>0.45833333333333298</v>
      </c>
      <c r="AL395" s="60">
        <f t="shared" si="31"/>
        <v>0.45833333333333331</v>
      </c>
      <c r="AM395" s="60">
        <f t="shared" si="30"/>
        <v>0.45833333333333331</v>
      </c>
      <c r="AN395" s="44" t="str">
        <f t="shared" si="32"/>
        <v>14/09/2016 11:00:00</v>
      </c>
      <c r="AO395" s="61" t="str">
        <f t="shared" si="33"/>
        <v>14/09/2016 11:00:00</v>
      </c>
      <c r="AP395" s="44">
        <f>VLOOKUP($AN395, [1]TableView_704030_20160816_20160!$D$2:$M$5095,3,FALSE)</f>
        <v>1009.55028868</v>
      </c>
      <c r="AQ395" s="44">
        <f>VLOOKUP($AN395, [1]TableView_704030_20160816_20160!$D$2:$M$5095,8,FALSE)</f>
        <v>23.5</v>
      </c>
      <c r="AR395" s="44">
        <f>VLOOKUP($AN395, [1]TableView_704030_20160816_20160!$D$2:$M$5095,10,FALSE)</f>
        <v>0</v>
      </c>
      <c r="AS395" s="44">
        <f>VLOOKUP($AN395, [1]TableView_704030_20160816_20160!$D$2:$M$5095,4,FALSE)</f>
        <v>70</v>
      </c>
      <c r="AT395" s="44">
        <f>VLOOKUP($AN395, [1]TableView_704030_20160816_20160!$D$2:$M$5095,6,FALSE)</f>
        <v>171</v>
      </c>
      <c r="AU395" s="44">
        <f>VLOOKUP($AN395, [1]TableView_704030_20160816_20160!$D$2:$M$5095,7,FALSE)</f>
        <v>2.8</v>
      </c>
      <c r="AV395" s="44">
        <f>VLOOKUP($AN395, [1]TableView_704030_20160816_20160!$D$2:$M$5095,2,FALSE)</f>
        <v>7.8</v>
      </c>
      <c r="AW395" s="44">
        <f>VLOOKUP($AO395, [2]aacb8965d69cc6fd1cb3a5cae9e8ae7!$C$6:$F$853,4,FALSE)</f>
        <v>3.7</v>
      </c>
      <c r="AX395" s="15">
        <v>1</v>
      </c>
      <c r="AY395" s="44" t="str">
        <f t="shared" si="34"/>
        <v>14/09/2016 1</v>
      </c>
      <c r="AZ395" s="44">
        <f>VLOOKUP($AY395, [3]Sheet1!$D$3:$T$89,2,FALSE)</f>
        <v>22</v>
      </c>
      <c r="BA395" s="44">
        <f>VLOOKUP($AY395, [3]Sheet1!$D$3:$T$89,3,FALSE)</f>
        <v>19</v>
      </c>
      <c r="BB395" s="44">
        <f>VLOOKUP($AY395, [3]Sheet1!$D$3:$T$89,6,FALSE)</f>
        <v>21</v>
      </c>
      <c r="BC395" s="44">
        <f>VLOOKUP($AY395, [3]Sheet1!$D$3:$T$89,7,FALSE)</f>
        <v>19</v>
      </c>
      <c r="BD395" s="44">
        <f>VLOOKUP($AY395, [3]Sheet1!$D$3:$T$89,10,FALSE)</f>
        <v>20</v>
      </c>
      <c r="BE395" s="44">
        <f>VLOOKUP($AY395, [3]Sheet1!$D$3:$T$89,11,FALSE)</f>
        <v>18</v>
      </c>
      <c r="BF395" s="44">
        <f>VLOOKUP($AY395, [3]Sheet1!$D$3:$T$89,14,FALSE)</f>
        <v>20</v>
      </c>
      <c r="BG395" s="44">
        <f>VLOOKUP($AY395, [3]Sheet1!$D$3:$T$89,15,FALSE)</f>
        <v>18</v>
      </c>
      <c r="BI395" s="49">
        <v>42627</v>
      </c>
      <c r="BJ395" s="50">
        <v>0.45833333333333298</v>
      </c>
      <c r="BK395" s="50">
        <v>0.45833333333333331</v>
      </c>
      <c r="BL395" s="50">
        <v>0.45833333333333331</v>
      </c>
      <c r="BM395" s="44" t="s">
        <v>1445</v>
      </c>
      <c r="BN395" s="44" t="s">
        <v>1445</v>
      </c>
      <c r="BO395" s="44">
        <v>1009.55028868</v>
      </c>
      <c r="BP395" s="44">
        <v>23.5</v>
      </c>
      <c r="BQ395" s="44">
        <v>0</v>
      </c>
      <c r="BR395" s="44">
        <v>70</v>
      </c>
      <c r="BS395" s="44">
        <v>171</v>
      </c>
      <c r="BT395" s="44">
        <v>2.8</v>
      </c>
      <c r="BU395" s="44">
        <v>7.8</v>
      </c>
      <c r="BV395" s="44">
        <v>3.7</v>
      </c>
      <c r="BW395" s="44">
        <v>1</v>
      </c>
      <c r="BX395" s="44" t="s">
        <v>1292</v>
      </c>
      <c r="BY395" s="44">
        <v>22</v>
      </c>
      <c r="BZ395" s="44">
        <v>19</v>
      </c>
      <c r="CA395" s="44">
        <v>21</v>
      </c>
      <c r="CB395" s="44">
        <v>19</v>
      </c>
      <c r="CC395" s="44">
        <v>20</v>
      </c>
      <c r="CD395" s="44">
        <v>18</v>
      </c>
      <c r="CE395" s="44">
        <v>20</v>
      </c>
      <c r="CF395" s="44">
        <v>18</v>
      </c>
    </row>
    <row r="396" spans="1:84">
      <c r="A396" s="44" t="s">
        <v>7</v>
      </c>
      <c r="AJ396" s="49">
        <v>42627</v>
      </c>
      <c r="AK396" s="60">
        <v>0.45833333333333298</v>
      </c>
      <c r="AL396" s="60">
        <f t="shared" si="31"/>
        <v>0.45833333333333331</v>
      </c>
      <c r="AM396" s="60">
        <f t="shared" ref="AM396:AM459" si="35">ROUND(AK396*(24*60/30),0)/(24*60/30)</f>
        <v>0.45833333333333331</v>
      </c>
      <c r="AN396" s="44" t="str">
        <f t="shared" si="32"/>
        <v>14/09/2016 11:00:00</v>
      </c>
      <c r="AO396" s="61" t="str">
        <f t="shared" si="33"/>
        <v>14/09/2016 11:00:00</v>
      </c>
      <c r="AP396" s="44">
        <f>VLOOKUP($AN396, [1]TableView_704030_20160816_20160!$D$2:$M$5095,3,FALSE)</f>
        <v>1009.55028868</v>
      </c>
      <c r="AQ396" s="44">
        <f>VLOOKUP($AN396, [1]TableView_704030_20160816_20160!$D$2:$M$5095,8,FALSE)</f>
        <v>23.5</v>
      </c>
      <c r="AR396" s="44">
        <f>VLOOKUP($AN396, [1]TableView_704030_20160816_20160!$D$2:$M$5095,10,FALSE)</f>
        <v>0</v>
      </c>
      <c r="AS396" s="44">
        <f>VLOOKUP($AN396, [1]TableView_704030_20160816_20160!$D$2:$M$5095,4,FALSE)</f>
        <v>70</v>
      </c>
      <c r="AT396" s="44">
        <f>VLOOKUP($AN396, [1]TableView_704030_20160816_20160!$D$2:$M$5095,6,FALSE)</f>
        <v>171</v>
      </c>
      <c r="AU396" s="44">
        <f>VLOOKUP($AN396, [1]TableView_704030_20160816_20160!$D$2:$M$5095,7,FALSE)</f>
        <v>2.8</v>
      </c>
      <c r="AV396" s="44">
        <f>VLOOKUP($AN396, [1]TableView_704030_20160816_20160!$D$2:$M$5095,2,FALSE)</f>
        <v>7.8</v>
      </c>
      <c r="AW396" s="44">
        <f>VLOOKUP($AO396, [2]aacb8965d69cc6fd1cb3a5cae9e8ae7!$C$6:$F$853,4,FALSE)</f>
        <v>3.7</v>
      </c>
      <c r="AX396" s="15">
        <v>1</v>
      </c>
      <c r="AY396" s="44" t="str">
        <f t="shared" si="34"/>
        <v>14/09/2016 1</v>
      </c>
      <c r="AZ396" s="44">
        <f>VLOOKUP($AY396, [3]Sheet1!$D$3:$T$89,2,FALSE)</f>
        <v>22</v>
      </c>
      <c r="BA396" s="44">
        <f>VLOOKUP($AY396, [3]Sheet1!$D$3:$T$89,3,FALSE)</f>
        <v>19</v>
      </c>
      <c r="BB396" s="44">
        <f>VLOOKUP($AY396, [3]Sheet1!$D$3:$T$89,6,FALSE)</f>
        <v>21</v>
      </c>
      <c r="BC396" s="44">
        <f>VLOOKUP($AY396, [3]Sheet1!$D$3:$T$89,7,FALSE)</f>
        <v>19</v>
      </c>
      <c r="BD396" s="44">
        <f>VLOOKUP($AY396, [3]Sheet1!$D$3:$T$89,10,FALSE)</f>
        <v>20</v>
      </c>
      <c r="BE396" s="44">
        <f>VLOOKUP($AY396, [3]Sheet1!$D$3:$T$89,11,FALSE)</f>
        <v>18</v>
      </c>
      <c r="BF396" s="44">
        <f>VLOOKUP($AY396, [3]Sheet1!$D$3:$T$89,14,FALSE)</f>
        <v>20</v>
      </c>
      <c r="BG396" s="44">
        <f>VLOOKUP($AY396, [3]Sheet1!$D$3:$T$89,15,FALSE)</f>
        <v>18</v>
      </c>
      <c r="BI396" s="49">
        <v>42627</v>
      </c>
      <c r="BJ396" s="50">
        <v>0.45833333333333298</v>
      </c>
      <c r="BK396" s="50">
        <v>0.45833333333333331</v>
      </c>
      <c r="BL396" s="50">
        <v>0.45833333333333331</v>
      </c>
      <c r="BM396" s="44" t="s">
        <v>1445</v>
      </c>
      <c r="BN396" s="44" t="s">
        <v>1445</v>
      </c>
      <c r="BO396" s="44">
        <v>1009.55028868</v>
      </c>
      <c r="BP396" s="44">
        <v>23.5</v>
      </c>
      <c r="BQ396" s="44">
        <v>0</v>
      </c>
      <c r="BR396" s="44">
        <v>70</v>
      </c>
      <c r="BS396" s="44">
        <v>171</v>
      </c>
      <c r="BT396" s="44">
        <v>2.8</v>
      </c>
      <c r="BU396" s="44">
        <v>7.8</v>
      </c>
      <c r="BV396" s="44">
        <v>3.7</v>
      </c>
      <c r="BW396" s="44">
        <v>1</v>
      </c>
      <c r="BX396" s="44" t="s">
        <v>1292</v>
      </c>
      <c r="BY396" s="44">
        <v>22</v>
      </c>
      <c r="BZ396" s="44">
        <v>19</v>
      </c>
      <c r="CA396" s="44">
        <v>21</v>
      </c>
      <c r="CB396" s="44">
        <v>19</v>
      </c>
      <c r="CC396" s="44">
        <v>20</v>
      </c>
      <c r="CD396" s="44">
        <v>18</v>
      </c>
      <c r="CE396" s="44">
        <v>20</v>
      </c>
      <c r="CF396" s="44">
        <v>18</v>
      </c>
    </row>
    <row r="397" spans="1:84" s="28" customFormat="1">
      <c r="B397" s="51"/>
      <c r="D397" s="52"/>
      <c r="M397" s="54"/>
      <c r="O397" s="52"/>
      <c r="X397" s="54"/>
      <c r="Z397" s="52"/>
      <c r="AJ397" s="49">
        <v>42627</v>
      </c>
      <c r="AK397" s="60">
        <v>0.45833333333333298</v>
      </c>
      <c r="AL397" s="60">
        <f t="shared" si="31"/>
        <v>0.45833333333333331</v>
      </c>
      <c r="AM397" s="60">
        <f t="shared" si="35"/>
        <v>0.45833333333333331</v>
      </c>
      <c r="AN397" s="44" t="str">
        <f t="shared" si="32"/>
        <v>14/09/2016 11:00:00</v>
      </c>
      <c r="AO397" s="61" t="str">
        <f t="shared" si="33"/>
        <v>14/09/2016 11:00:00</v>
      </c>
      <c r="AP397" s="44">
        <f>VLOOKUP($AN397, [1]TableView_704030_20160816_20160!$D$2:$M$5095,3,FALSE)</f>
        <v>1009.55028868</v>
      </c>
      <c r="AQ397" s="44">
        <f>VLOOKUP($AN397, [1]TableView_704030_20160816_20160!$D$2:$M$5095,8,FALSE)</f>
        <v>23.5</v>
      </c>
      <c r="AR397" s="44">
        <f>VLOOKUP($AN397, [1]TableView_704030_20160816_20160!$D$2:$M$5095,10,FALSE)</f>
        <v>0</v>
      </c>
      <c r="AS397" s="44">
        <f>VLOOKUP($AN397, [1]TableView_704030_20160816_20160!$D$2:$M$5095,4,FALSE)</f>
        <v>70</v>
      </c>
      <c r="AT397" s="44">
        <f>VLOOKUP($AN397, [1]TableView_704030_20160816_20160!$D$2:$M$5095,6,FALSE)</f>
        <v>171</v>
      </c>
      <c r="AU397" s="44">
        <f>VLOOKUP($AN397, [1]TableView_704030_20160816_20160!$D$2:$M$5095,7,FALSE)</f>
        <v>2.8</v>
      </c>
      <c r="AV397" s="44">
        <f>VLOOKUP($AN397, [1]TableView_704030_20160816_20160!$D$2:$M$5095,2,FALSE)</f>
        <v>7.8</v>
      </c>
      <c r="AW397" s="44">
        <f>VLOOKUP($AO397, [2]aacb8965d69cc6fd1cb3a5cae9e8ae7!$C$6:$F$853,4,FALSE)</f>
        <v>3.7</v>
      </c>
      <c r="AX397" s="15">
        <v>1</v>
      </c>
      <c r="AY397" s="44" t="str">
        <f t="shared" si="34"/>
        <v>14/09/2016 1</v>
      </c>
      <c r="AZ397" s="44">
        <f>VLOOKUP($AY397, [3]Sheet1!$D$3:$T$89,2,FALSE)</f>
        <v>22</v>
      </c>
      <c r="BA397" s="44">
        <f>VLOOKUP($AY397, [3]Sheet1!$D$3:$T$89,3,FALSE)</f>
        <v>19</v>
      </c>
      <c r="BB397" s="44">
        <f>VLOOKUP($AY397, [3]Sheet1!$D$3:$T$89,6,FALSE)</f>
        <v>21</v>
      </c>
      <c r="BC397" s="44">
        <f>VLOOKUP($AY397, [3]Sheet1!$D$3:$T$89,7,FALSE)</f>
        <v>19</v>
      </c>
      <c r="BD397" s="44">
        <f>VLOOKUP($AY397, [3]Sheet1!$D$3:$T$89,10,FALSE)</f>
        <v>20</v>
      </c>
      <c r="BE397" s="44">
        <f>VLOOKUP($AY397, [3]Sheet1!$D$3:$T$89,11,FALSE)</f>
        <v>18</v>
      </c>
      <c r="BF397" s="44">
        <f>VLOOKUP($AY397, [3]Sheet1!$D$3:$T$89,14,FALSE)</f>
        <v>20</v>
      </c>
      <c r="BG397" s="44">
        <f>VLOOKUP($AY397, [3]Sheet1!$D$3:$T$89,15,FALSE)</f>
        <v>18</v>
      </c>
      <c r="BI397" s="58">
        <v>42627</v>
      </c>
      <c r="BJ397" s="59">
        <v>0.45833333333333298</v>
      </c>
      <c r="BK397" s="59">
        <v>0.45833333333333331</v>
      </c>
      <c r="BL397" s="59">
        <v>0.45833333333333331</v>
      </c>
      <c r="BM397" s="28" t="s">
        <v>1445</v>
      </c>
      <c r="BN397" s="28" t="s">
        <v>1445</v>
      </c>
      <c r="BO397" s="28">
        <v>1009.55028868</v>
      </c>
      <c r="BP397" s="28">
        <v>23.5</v>
      </c>
      <c r="BQ397" s="28">
        <v>0</v>
      </c>
      <c r="BR397" s="28">
        <v>70</v>
      </c>
      <c r="BS397" s="28">
        <v>171</v>
      </c>
      <c r="BT397" s="28">
        <v>2.8</v>
      </c>
      <c r="BU397" s="28">
        <v>7.8</v>
      </c>
      <c r="BV397" s="28">
        <v>3.7</v>
      </c>
      <c r="BW397" s="28">
        <v>1</v>
      </c>
      <c r="BX397" s="28" t="s">
        <v>1292</v>
      </c>
      <c r="BY397" s="28">
        <v>22</v>
      </c>
      <c r="BZ397" s="28">
        <v>19</v>
      </c>
      <c r="CA397" s="28">
        <v>21</v>
      </c>
      <c r="CB397" s="28">
        <v>19</v>
      </c>
      <c r="CC397" s="28">
        <v>20</v>
      </c>
      <c r="CD397" s="28">
        <v>18</v>
      </c>
      <c r="CE397" s="28">
        <v>20</v>
      </c>
      <c r="CF397" s="28">
        <v>18</v>
      </c>
    </row>
    <row r="398" spans="1:84">
      <c r="A398" s="44" t="s">
        <v>0</v>
      </c>
      <c r="B398" s="45" t="s">
        <v>638</v>
      </c>
      <c r="D398" s="46">
        <v>0</v>
      </c>
      <c r="E398" s="44" t="s">
        <v>32</v>
      </c>
      <c r="O398" s="46">
        <v>0</v>
      </c>
      <c r="P398" s="44" t="s">
        <v>32</v>
      </c>
      <c r="Z398" s="46">
        <v>0</v>
      </c>
      <c r="AA398" s="44" t="s">
        <v>32</v>
      </c>
      <c r="AJ398" s="49">
        <v>42627</v>
      </c>
      <c r="AK398" s="60">
        <v>0.55069444444444449</v>
      </c>
      <c r="AL398" s="60">
        <f t="shared" si="31"/>
        <v>0.54861111111111116</v>
      </c>
      <c r="AM398" s="60">
        <f t="shared" si="35"/>
        <v>0.54166666666666663</v>
      </c>
      <c r="AN398" s="44" t="str">
        <f t="shared" si="32"/>
        <v>14/09/2016 13:10:00</v>
      </c>
      <c r="AO398" s="61" t="str">
        <f t="shared" si="33"/>
        <v>14/09/2016 13:00:00</v>
      </c>
      <c r="AP398" s="44">
        <f>VLOOKUP($AN398, [1]TableView_704030_20160816_20160!$D$2:$M$5095,3,FALSE)</f>
        <v>1010.09211092</v>
      </c>
      <c r="AQ398" s="44">
        <f>VLOOKUP($AN398, [1]TableView_704030_20160816_20160!$D$2:$M$5095,8,FALSE)</f>
        <v>22.8333333333333</v>
      </c>
      <c r="AR398" s="44">
        <f>VLOOKUP($AN398, [1]TableView_704030_20160816_20160!$D$2:$M$5095,10,FALSE)</f>
        <v>0</v>
      </c>
      <c r="AS398" s="44">
        <f>VLOOKUP($AN398, [1]TableView_704030_20160816_20160!$D$2:$M$5095,4,FALSE)</f>
        <v>70</v>
      </c>
      <c r="AT398" s="44">
        <f>VLOOKUP($AN398, [1]TableView_704030_20160816_20160!$D$2:$M$5095,6,FALSE)</f>
        <v>175</v>
      </c>
      <c r="AU398" s="44">
        <f>VLOOKUP($AN398, [1]TableView_704030_20160816_20160!$D$2:$M$5095,7,FALSE)</f>
        <v>6.9</v>
      </c>
      <c r="AV398" s="44">
        <f>VLOOKUP($AN398, [1]TableView_704030_20160816_20160!$D$2:$M$5095,2,FALSE)</f>
        <v>13</v>
      </c>
      <c r="AW398" s="44">
        <f>VLOOKUP($AO398, [2]aacb8965d69cc6fd1cb3a5cae9e8ae7!$C$6:$F$853,4,FALSE)</f>
        <v>3.7</v>
      </c>
      <c r="AX398" s="15">
        <v>2</v>
      </c>
      <c r="AY398" s="44" t="str">
        <f t="shared" si="34"/>
        <v>14/09/2016 2</v>
      </c>
      <c r="AZ398" s="44">
        <f>VLOOKUP($AY398, [3]Sheet1!$D$3:$T$89,2,FALSE)</f>
        <v>30</v>
      </c>
      <c r="BA398" s="44">
        <f>VLOOKUP($AY398, [3]Sheet1!$D$3:$T$89,3,FALSE)</f>
        <v>24</v>
      </c>
      <c r="BB398" s="44">
        <f>VLOOKUP($AY398, [3]Sheet1!$D$3:$T$89,6,FALSE)</f>
        <v>29</v>
      </c>
      <c r="BC398" s="44">
        <f>VLOOKUP($AY398, [3]Sheet1!$D$3:$T$89,7,FALSE)</f>
        <v>22</v>
      </c>
      <c r="BD398" s="44">
        <f>VLOOKUP($AY398, [3]Sheet1!$D$3:$T$89,10,FALSE)</f>
        <v>24</v>
      </c>
      <c r="BE398" s="44">
        <f>VLOOKUP($AY398, [3]Sheet1!$D$3:$T$89,11,FALSE)</f>
        <v>21</v>
      </c>
      <c r="BF398" s="44">
        <f>VLOOKUP($AY398, [3]Sheet1!$D$3:$T$89,14,FALSE)</f>
        <v>22</v>
      </c>
      <c r="BG398" s="44">
        <f>VLOOKUP($AY398, [3]Sheet1!$D$3:$T$89,15,FALSE)</f>
        <v>19</v>
      </c>
      <c r="BI398" s="49">
        <v>42627</v>
      </c>
      <c r="BJ398" s="50">
        <v>0.55069444444444449</v>
      </c>
      <c r="BK398" s="50">
        <v>0.54861111111111116</v>
      </c>
      <c r="BL398" s="50">
        <v>0.54166666666666663</v>
      </c>
      <c r="BM398" s="44" t="s">
        <v>1446</v>
      </c>
      <c r="BN398" s="44" t="s">
        <v>1447</v>
      </c>
      <c r="BO398" s="44">
        <v>1010.09211092</v>
      </c>
      <c r="BP398" s="44">
        <v>22.8333333333333</v>
      </c>
      <c r="BQ398" s="44">
        <v>0</v>
      </c>
      <c r="BR398" s="44">
        <v>70</v>
      </c>
      <c r="BS398" s="44">
        <v>175</v>
      </c>
      <c r="BT398" s="44">
        <v>6.9</v>
      </c>
      <c r="BU398" s="44">
        <v>13</v>
      </c>
      <c r="BV398" s="44">
        <v>3.7</v>
      </c>
      <c r="BW398" s="44">
        <v>2</v>
      </c>
      <c r="BX398" s="44" t="s">
        <v>1294</v>
      </c>
      <c r="BY398" s="44">
        <v>30</v>
      </c>
      <c r="BZ398" s="44">
        <v>24</v>
      </c>
      <c r="CA398" s="44">
        <v>29</v>
      </c>
      <c r="CB398" s="44">
        <v>22</v>
      </c>
      <c r="CC398" s="44">
        <v>24</v>
      </c>
      <c r="CD398" s="44">
        <v>21</v>
      </c>
      <c r="CE398" s="44">
        <v>22</v>
      </c>
      <c r="CF398" s="44">
        <v>19</v>
      </c>
    </row>
    <row r="399" spans="1:84">
      <c r="A399" s="44" t="s">
        <v>1</v>
      </c>
      <c r="B399" s="45" t="s">
        <v>679</v>
      </c>
      <c r="D399" s="46">
        <v>2.0833333333333332E-2</v>
      </c>
      <c r="O399" s="46">
        <v>2.0833333333333332E-2</v>
      </c>
      <c r="Z399" s="46">
        <v>2.0833333333333332E-2</v>
      </c>
      <c r="AJ399" s="49">
        <v>42627</v>
      </c>
      <c r="AK399" s="60">
        <v>0.55069444444444449</v>
      </c>
      <c r="AL399" s="60">
        <f t="shared" si="31"/>
        <v>0.54861111111111116</v>
      </c>
      <c r="AM399" s="60">
        <f t="shared" si="35"/>
        <v>0.54166666666666663</v>
      </c>
      <c r="AN399" s="44" t="str">
        <f t="shared" si="32"/>
        <v>14/09/2016 13:10:00</v>
      </c>
      <c r="AO399" s="61" t="str">
        <f t="shared" si="33"/>
        <v>14/09/2016 13:00:00</v>
      </c>
      <c r="AP399" s="44">
        <f>VLOOKUP($AN399, [1]TableView_704030_20160816_20160!$D$2:$M$5095,3,FALSE)</f>
        <v>1010.09211092</v>
      </c>
      <c r="AQ399" s="44">
        <f>VLOOKUP($AN399, [1]TableView_704030_20160816_20160!$D$2:$M$5095,8,FALSE)</f>
        <v>22.8333333333333</v>
      </c>
      <c r="AR399" s="44">
        <f>VLOOKUP($AN399, [1]TableView_704030_20160816_20160!$D$2:$M$5095,10,FALSE)</f>
        <v>0</v>
      </c>
      <c r="AS399" s="44">
        <f>VLOOKUP($AN399, [1]TableView_704030_20160816_20160!$D$2:$M$5095,4,FALSE)</f>
        <v>70</v>
      </c>
      <c r="AT399" s="44">
        <f>VLOOKUP($AN399, [1]TableView_704030_20160816_20160!$D$2:$M$5095,6,FALSE)</f>
        <v>175</v>
      </c>
      <c r="AU399" s="44">
        <f>VLOOKUP($AN399, [1]TableView_704030_20160816_20160!$D$2:$M$5095,7,FALSE)</f>
        <v>6.9</v>
      </c>
      <c r="AV399" s="44">
        <f>VLOOKUP($AN399, [1]TableView_704030_20160816_20160!$D$2:$M$5095,2,FALSE)</f>
        <v>13</v>
      </c>
      <c r="AW399" s="44">
        <f>VLOOKUP($AO399, [2]aacb8965d69cc6fd1cb3a5cae9e8ae7!$C$6:$F$853,4,FALSE)</f>
        <v>3.7</v>
      </c>
      <c r="AX399" s="15">
        <v>2</v>
      </c>
      <c r="AY399" s="44" t="str">
        <f t="shared" si="34"/>
        <v>14/09/2016 2</v>
      </c>
      <c r="AZ399" s="44">
        <f>VLOOKUP($AY399, [3]Sheet1!$D$3:$T$89,2,FALSE)</f>
        <v>30</v>
      </c>
      <c r="BA399" s="44">
        <f>VLOOKUP($AY399, [3]Sheet1!$D$3:$T$89,3,FALSE)</f>
        <v>24</v>
      </c>
      <c r="BB399" s="44">
        <f>VLOOKUP($AY399, [3]Sheet1!$D$3:$T$89,6,FALSE)</f>
        <v>29</v>
      </c>
      <c r="BC399" s="44">
        <f>VLOOKUP($AY399, [3]Sheet1!$D$3:$T$89,7,FALSE)</f>
        <v>22</v>
      </c>
      <c r="BD399" s="44">
        <f>VLOOKUP($AY399, [3]Sheet1!$D$3:$T$89,10,FALSE)</f>
        <v>24</v>
      </c>
      <c r="BE399" s="44">
        <f>VLOOKUP($AY399, [3]Sheet1!$D$3:$T$89,11,FALSE)</f>
        <v>21</v>
      </c>
      <c r="BF399" s="44">
        <f>VLOOKUP($AY399, [3]Sheet1!$D$3:$T$89,14,FALSE)</f>
        <v>22</v>
      </c>
      <c r="BG399" s="44">
        <f>VLOOKUP($AY399, [3]Sheet1!$D$3:$T$89,15,FALSE)</f>
        <v>19</v>
      </c>
      <c r="BI399" s="49">
        <v>42627</v>
      </c>
      <c r="BJ399" s="50">
        <v>0.55069444444444449</v>
      </c>
      <c r="BK399" s="50">
        <v>0.54861111111111116</v>
      </c>
      <c r="BL399" s="50">
        <v>0.54166666666666663</v>
      </c>
      <c r="BM399" s="44" t="s">
        <v>1446</v>
      </c>
      <c r="BN399" s="44" t="s">
        <v>1447</v>
      </c>
      <c r="BO399" s="44">
        <v>1010.09211092</v>
      </c>
      <c r="BP399" s="44">
        <v>22.8333333333333</v>
      </c>
      <c r="BQ399" s="44">
        <v>0</v>
      </c>
      <c r="BR399" s="44">
        <v>70</v>
      </c>
      <c r="BS399" s="44">
        <v>175</v>
      </c>
      <c r="BT399" s="44">
        <v>6.9</v>
      </c>
      <c r="BU399" s="44">
        <v>13</v>
      </c>
      <c r="BV399" s="44">
        <v>3.7</v>
      </c>
      <c r="BW399" s="44">
        <v>2</v>
      </c>
      <c r="BX399" s="44" t="s">
        <v>1294</v>
      </c>
      <c r="BY399" s="44">
        <v>30</v>
      </c>
      <c r="BZ399" s="44">
        <v>24</v>
      </c>
      <c r="CA399" s="44">
        <v>29</v>
      </c>
      <c r="CB399" s="44">
        <v>22</v>
      </c>
      <c r="CC399" s="44">
        <v>24</v>
      </c>
      <c r="CD399" s="44">
        <v>21</v>
      </c>
      <c r="CE399" s="44">
        <v>22</v>
      </c>
      <c r="CF399" s="44">
        <v>19</v>
      </c>
    </row>
    <row r="400" spans="1:84">
      <c r="A400" s="44" t="s">
        <v>2</v>
      </c>
      <c r="B400" s="45" t="s">
        <v>20</v>
      </c>
      <c r="AJ400" s="49">
        <v>42627</v>
      </c>
      <c r="AK400" s="60">
        <v>0.55069444444444404</v>
      </c>
      <c r="AL400" s="60">
        <f t="shared" si="31"/>
        <v>0.54861111111111116</v>
      </c>
      <c r="AM400" s="60">
        <f t="shared" si="35"/>
        <v>0.54166666666666663</v>
      </c>
      <c r="AN400" s="44" t="str">
        <f t="shared" si="32"/>
        <v>14/09/2016 13:10:00</v>
      </c>
      <c r="AO400" s="61" t="str">
        <f t="shared" si="33"/>
        <v>14/09/2016 13:00:00</v>
      </c>
      <c r="AP400" s="44">
        <f>VLOOKUP($AN400, [1]TableView_704030_20160816_20160!$D$2:$M$5095,3,FALSE)</f>
        <v>1010.09211092</v>
      </c>
      <c r="AQ400" s="44">
        <f>VLOOKUP($AN400, [1]TableView_704030_20160816_20160!$D$2:$M$5095,8,FALSE)</f>
        <v>22.8333333333333</v>
      </c>
      <c r="AR400" s="44">
        <f>VLOOKUP($AN400, [1]TableView_704030_20160816_20160!$D$2:$M$5095,10,FALSE)</f>
        <v>0</v>
      </c>
      <c r="AS400" s="44">
        <f>VLOOKUP($AN400, [1]TableView_704030_20160816_20160!$D$2:$M$5095,4,FALSE)</f>
        <v>70</v>
      </c>
      <c r="AT400" s="44">
        <f>VLOOKUP($AN400, [1]TableView_704030_20160816_20160!$D$2:$M$5095,6,FALSE)</f>
        <v>175</v>
      </c>
      <c r="AU400" s="44">
        <f>VLOOKUP($AN400, [1]TableView_704030_20160816_20160!$D$2:$M$5095,7,FALSE)</f>
        <v>6.9</v>
      </c>
      <c r="AV400" s="44">
        <f>VLOOKUP($AN400, [1]TableView_704030_20160816_20160!$D$2:$M$5095,2,FALSE)</f>
        <v>13</v>
      </c>
      <c r="AW400" s="44">
        <f>VLOOKUP($AO400, [2]aacb8965d69cc6fd1cb3a5cae9e8ae7!$C$6:$F$853,4,FALSE)</f>
        <v>3.7</v>
      </c>
      <c r="AX400" s="15">
        <v>2</v>
      </c>
      <c r="AY400" s="44" t="str">
        <f t="shared" si="34"/>
        <v>14/09/2016 2</v>
      </c>
      <c r="AZ400" s="44">
        <f>VLOOKUP($AY400, [3]Sheet1!$D$3:$T$89,2,FALSE)</f>
        <v>30</v>
      </c>
      <c r="BA400" s="44">
        <f>VLOOKUP($AY400, [3]Sheet1!$D$3:$T$89,3,FALSE)</f>
        <v>24</v>
      </c>
      <c r="BB400" s="44">
        <f>VLOOKUP($AY400, [3]Sheet1!$D$3:$T$89,6,FALSE)</f>
        <v>29</v>
      </c>
      <c r="BC400" s="44">
        <f>VLOOKUP($AY400, [3]Sheet1!$D$3:$T$89,7,FALSE)</f>
        <v>22</v>
      </c>
      <c r="BD400" s="44">
        <f>VLOOKUP($AY400, [3]Sheet1!$D$3:$T$89,10,FALSE)</f>
        <v>24</v>
      </c>
      <c r="BE400" s="44">
        <f>VLOOKUP($AY400, [3]Sheet1!$D$3:$T$89,11,FALSE)</f>
        <v>21</v>
      </c>
      <c r="BF400" s="44">
        <f>VLOOKUP($AY400, [3]Sheet1!$D$3:$T$89,14,FALSE)</f>
        <v>22</v>
      </c>
      <c r="BG400" s="44">
        <f>VLOOKUP($AY400, [3]Sheet1!$D$3:$T$89,15,FALSE)</f>
        <v>19</v>
      </c>
      <c r="BI400" s="49">
        <v>42627</v>
      </c>
      <c r="BJ400" s="50">
        <v>0.55069444444444404</v>
      </c>
      <c r="BK400" s="50">
        <v>0.54861111111111116</v>
      </c>
      <c r="BL400" s="50">
        <v>0.54166666666666663</v>
      </c>
      <c r="BM400" s="44" t="s">
        <v>1446</v>
      </c>
      <c r="BN400" s="44" t="s">
        <v>1447</v>
      </c>
      <c r="BO400" s="44">
        <v>1010.09211092</v>
      </c>
      <c r="BP400" s="44">
        <v>22.8333333333333</v>
      </c>
      <c r="BQ400" s="44">
        <v>0</v>
      </c>
      <c r="BR400" s="44">
        <v>70</v>
      </c>
      <c r="BS400" s="44">
        <v>175</v>
      </c>
      <c r="BT400" s="44">
        <v>6.9</v>
      </c>
      <c r="BU400" s="44">
        <v>13</v>
      </c>
      <c r="BV400" s="44">
        <v>3.7</v>
      </c>
      <c r="BW400" s="44">
        <v>2</v>
      </c>
      <c r="BX400" s="44" t="s">
        <v>1294</v>
      </c>
      <c r="BY400" s="44">
        <v>30</v>
      </c>
      <c r="BZ400" s="44">
        <v>24</v>
      </c>
      <c r="CA400" s="44">
        <v>29</v>
      </c>
      <c r="CB400" s="44">
        <v>22</v>
      </c>
      <c r="CC400" s="44">
        <v>24</v>
      </c>
      <c r="CD400" s="44">
        <v>21</v>
      </c>
      <c r="CE400" s="44">
        <v>22</v>
      </c>
      <c r="CF400" s="44">
        <v>19</v>
      </c>
    </row>
    <row r="401" spans="1:84">
      <c r="A401" s="44" t="s">
        <v>3</v>
      </c>
      <c r="B401" s="45" t="s">
        <v>25</v>
      </c>
      <c r="AJ401" s="49">
        <v>42627</v>
      </c>
      <c r="AK401" s="60">
        <v>0.55069444444444404</v>
      </c>
      <c r="AL401" s="60">
        <f t="shared" si="31"/>
        <v>0.54861111111111116</v>
      </c>
      <c r="AM401" s="60">
        <f t="shared" si="35"/>
        <v>0.54166666666666663</v>
      </c>
      <c r="AN401" s="44" t="str">
        <f t="shared" si="32"/>
        <v>14/09/2016 13:10:00</v>
      </c>
      <c r="AO401" s="61" t="str">
        <f t="shared" si="33"/>
        <v>14/09/2016 13:00:00</v>
      </c>
      <c r="AP401" s="44">
        <f>VLOOKUP($AN401, [1]TableView_704030_20160816_20160!$D$2:$M$5095,3,FALSE)</f>
        <v>1010.09211092</v>
      </c>
      <c r="AQ401" s="44">
        <f>VLOOKUP($AN401, [1]TableView_704030_20160816_20160!$D$2:$M$5095,8,FALSE)</f>
        <v>22.8333333333333</v>
      </c>
      <c r="AR401" s="44">
        <f>VLOOKUP($AN401, [1]TableView_704030_20160816_20160!$D$2:$M$5095,10,FALSE)</f>
        <v>0</v>
      </c>
      <c r="AS401" s="44">
        <f>VLOOKUP($AN401, [1]TableView_704030_20160816_20160!$D$2:$M$5095,4,FALSE)</f>
        <v>70</v>
      </c>
      <c r="AT401" s="44">
        <f>VLOOKUP($AN401, [1]TableView_704030_20160816_20160!$D$2:$M$5095,6,FALSE)</f>
        <v>175</v>
      </c>
      <c r="AU401" s="44">
        <f>VLOOKUP($AN401, [1]TableView_704030_20160816_20160!$D$2:$M$5095,7,FALSE)</f>
        <v>6.9</v>
      </c>
      <c r="AV401" s="44">
        <f>VLOOKUP($AN401, [1]TableView_704030_20160816_20160!$D$2:$M$5095,2,FALSE)</f>
        <v>13</v>
      </c>
      <c r="AW401" s="44">
        <f>VLOOKUP($AO401, [2]aacb8965d69cc6fd1cb3a5cae9e8ae7!$C$6:$F$853,4,FALSE)</f>
        <v>3.7</v>
      </c>
      <c r="AX401" s="15">
        <v>2</v>
      </c>
      <c r="AY401" s="44" t="str">
        <f t="shared" si="34"/>
        <v>14/09/2016 2</v>
      </c>
      <c r="AZ401" s="44">
        <f>VLOOKUP($AY401, [3]Sheet1!$D$3:$T$89,2,FALSE)</f>
        <v>30</v>
      </c>
      <c r="BA401" s="44">
        <f>VLOOKUP($AY401, [3]Sheet1!$D$3:$T$89,3,FALSE)</f>
        <v>24</v>
      </c>
      <c r="BB401" s="44">
        <f>VLOOKUP($AY401, [3]Sheet1!$D$3:$T$89,6,FALSE)</f>
        <v>29</v>
      </c>
      <c r="BC401" s="44">
        <f>VLOOKUP($AY401, [3]Sheet1!$D$3:$T$89,7,FALSE)</f>
        <v>22</v>
      </c>
      <c r="BD401" s="44">
        <f>VLOOKUP($AY401, [3]Sheet1!$D$3:$T$89,10,FALSE)</f>
        <v>24</v>
      </c>
      <c r="BE401" s="44">
        <f>VLOOKUP($AY401, [3]Sheet1!$D$3:$T$89,11,FALSE)</f>
        <v>21</v>
      </c>
      <c r="BF401" s="44">
        <f>VLOOKUP($AY401, [3]Sheet1!$D$3:$T$89,14,FALSE)</f>
        <v>22</v>
      </c>
      <c r="BG401" s="44">
        <f>VLOOKUP($AY401, [3]Sheet1!$D$3:$T$89,15,FALSE)</f>
        <v>19</v>
      </c>
      <c r="BI401" s="49">
        <v>42627</v>
      </c>
      <c r="BJ401" s="50">
        <v>0.55069444444444404</v>
      </c>
      <c r="BK401" s="50">
        <v>0.54861111111111116</v>
      </c>
      <c r="BL401" s="50">
        <v>0.54166666666666663</v>
      </c>
      <c r="BM401" s="44" t="s">
        <v>1446</v>
      </c>
      <c r="BN401" s="44" t="s">
        <v>1447</v>
      </c>
      <c r="BO401" s="44">
        <v>1010.09211092</v>
      </c>
      <c r="BP401" s="44">
        <v>22.8333333333333</v>
      </c>
      <c r="BQ401" s="44">
        <v>0</v>
      </c>
      <c r="BR401" s="44">
        <v>70</v>
      </c>
      <c r="BS401" s="44">
        <v>175</v>
      </c>
      <c r="BT401" s="44">
        <v>6.9</v>
      </c>
      <c r="BU401" s="44">
        <v>13</v>
      </c>
      <c r="BV401" s="44">
        <v>3.7</v>
      </c>
      <c r="BW401" s="44">
        <v>2</v>
      </c>
      <c r="BX401" s="44" t="s">
        <v>1294</v>
      </c>
      <c r="BY401" s="44">
        <v>30</v>
      </c>
      <c r="BZ401" s="44">
        <v>24</v>
      </c>
      <c r="CA401" s="44">
        <v>29</v>
      </c>
      <c r="CB401" s="44">
        <v>22</v>
      </c>
      <c r="CC401" s="44">
        <v>24</v>
      </c>
      <c r="CD401" s="44">
        <v>21</v>
      </c>
      <c r="CE401" s="44">
        <v>22</v>
      </c>
      <c r="CF401" s="44">
        <v>19</v>
      </c>
    </row>
    <row r="402" spans="1:84">
      <c r="A402" s="44" t="s">
        <v>4</v>
      </c>
      <c r="B402" s="45" t="s">
        <v>22</v>
      </c>
      <c r="AJ402" s="49">
        <v>42627</v>
      </c>
      <c r="AK402" s="60">
        <v>0.55069444444444404</v>
      </c>
      <c r="AL402" s="60">
        <f t="shared" si="31"/>
        <v>0.54861111111111116</v>
      </c>
      <c r="AM402" s="60">
        <f t="shared" si="35"/>
        <v>0.54166666666666663</v>
      </c>
      <c r="AN402" s="44" t="str">
        <f t="shared" si="32"/>
        <v>14/09/2016 13:10:00</v>
      </c>
      <c r="AO402" s="61" t="str">
        <f t="shared" si="33"/>
        <v>14/09/2016 13:00:00</v>
      </c>
      <c r="AP402" s="44">
        <f>VLOOKUP($AN402, [1]TableView_704030_20160816_20160!$D$2:$M$5095,3,FALSE)</f>
        <v>1010.09211092</v>
      </c>
      <c r="AQ402" s="44">
        <f>VLOOKUP($AN402, [1]TableView_704030_20160816_20160!$D$2:$M$5095,8,FALSE)</f>
        <v>22.8333333333333</v>
      </c>
      <c r="AR402" s="44">
        <f>VLOOKUP($AN402, [1]TableView_704030_20160816_20160!$D$2:$M$5095,10,FALSE)</f>
        <v>0</v>
      </c>
      <c r="AS402" s="44">
        <f>VLOOKUP($AN402, [1]TableView_704030_20160816_20160!$D$2:$M$5095,4,FALSE)</f>
        <v>70</v>
      </c>
      <c r="AT402" s="44">
        <f>VLOOKUP($AN402, [1]TableView_704030_20160816_20160!$D$2:$M$5095,6,FALSE)</f>
        <v>175</v>
      </c>
      <c r="AU402" s="44">
        <f>VLOOKUP($AN402, [1]TableView_704030_20160816_20160!$D$2:$M$5095,7,FALSE)</f>
        <v>6.9</v>
      </c>
      <c r="AV402" s="44">
        <f>VLOOKUP($AN402, [1]TableView_704030_20160816_20160!$D$2:$M$5095,2,FALSE)</f>
        <v>13</v>
      </c>
      <c r="AW402" s="44">
        <f>VLOOKUP($AO402, [2]aacb8965d69cc6fd1cb3a5cae9e8ae7!$C$6:$F$853,4,FALSE)</f>
        <v>3.7</v>
      </c>
      <c r="AX402" s="15">
        <v>2</v>
      </c>
      <c r="AY402" s="44" t="str">
        <f t="shared" si="34"/>
        <v>14/09/2016 2</v>
      </c>
      <c r="AZ402" s="44">
        <f>VLOOKUP($AY402, [3]Sheet1!$D$3:$T$89,2,FALSE)</f>
        <v>30</v>
      </c>
      <c r="BA402" s="44">
        <f>VLOOKUP($AY402, [3]Sheet1!$D$3:$T$89,3,FALSE)</f>
        <v>24</v>
      </c>
      <c r="BB402" s="44">
        <f>VLOOKUP($AY402, [3]Sheet1!$D$3:$T$89,6,FALSE)</f>
        <v>29</v>
      </c>
      <c r="BC402" s="44">
        <f>VLOOKUP($AY402, [3]Sheet1!$D$3:$T$89,7,FALSE)</f>
        <v>22</v>
      </c>
      <c r="BD402" s="44">
        <f>VLOOKUP($AY402, [3]Sheet1!$D$3:$T$89,10,FALSE)</f>
        <v>24</v>
      </c>
      <c r="BE402" s="44">
        <f>VLOOKUP($AY402, [3]Sheet1!$D$3:$T$89,11,FALSE)</f>
        <v>21</v>
      </c>
      <c r="BF402" s="44">
        <f>VLOOKUP($AY402, [3]Sheet1!$D$3:$T$89,14,FALSE)</f>
        <v>22</v>
      </c>
      <c r="BG402" s="44">
        <f>VLOOKUP($AY402, [3]Sheet1!$D$3:$T$89,15,FALSE)</f>
        <v>19</v>
      </c>
      <c r="BI402" s="49">
        <v>42627</v>
      </c>
      <c r="BJ402" s="50">
        <v>0.55069444444444404</v>
      </c>
      <c r="BK402" s="50">
        <v>0.54861111111111116</v>
      </c>
      <c r="BL402" s="50">
        <v>0.54166666666666663</v>
      </c>
      <c r="BM402" s="44" t="s">
        <v>1446</v>
      </c>
      <c r="BN402" s="44" t="s">
        <v>1447</v>
      </c>
      <c r="BO402" s="44">
        <v>1010.09211092</v>
      </c>
      <c r="BP402" s="44">
        <v>22.8333333333333</v>
      </c>
      <c r="BQ402" s="44">
        <v>0</v>
      </c>
      <c r="BR402" s="44">
        <v>70</v>
      </c>
      <c r="BS402" s="44">
        <v>175</v>
      </c>
      <c r="BT402" s="44">
        <v>6.9</v>
      </c>
      <c r="BU402" s="44">
        <v>13</v>
      </c>
      <c r="BV402" s="44">
        <v>3.7</v>
      </c>
      <c r="BW402" s="44">
        <v>2</v>
      </c>
      <c r="BX402" s="44" t="s">
        <v>1294</v>
      </c>
      <c r="BY402" s="44">
        <v>30</v>
      </c>
      <c r="BZ402" s="44">
        <v>24</v>
      </c>
      <c r="CA402" s="44">
        <v>29</v>
      </c>
      <c r="CB402" s="44">
        <v>22</v>
      </c>
      <c r="CC402" s="44">
        <v>24</v>
      </c>
      <c r="CD402" s="44">
        <v>21</v>
      </c>
      <c r="CE402" s="44">
        <v>22</v>
      </c>
      <c r="CF402" s="44">
        <v>19</v>
      </c>
    </row>
    <row r="403" spans="1:84">
      <c r="A403" s="44" t="s">
        <v>5</v>
      </c>
      <c r="B403" s="45" t="s">
        <v>570</v>
      </c>
      <c r="AJ403" s="49">
        <v>42627</v>
      </c>
      <c r="AK403" s="60">
        <v>0.55069444444444404</v>
      </c>
      <c r="AL403" s="60">
        <f t="shared" si="31"/>
        <v>0.54861111111111116</v>
      </c>
      <c r="AM403" s="60">
        <f t="shared" si="35"/>
        <v>0.54166666666666663</v>
      </c>
      <c r="AN403" s="44" t="str">
        <f t="shared" si="32"/>
        <v>14/09/2016 13:10:00</v>
      </c>
      <c r="AO403" s="61" t="str">
        <f t="shared" si="33"/>
        <v>14/09/2016 13:00:00</v>
      </c>
      <c r="AP403" s="44">
        <f>VLOOKUP($AN403, [1]TableView_704030_20160816_20160!$D$2:$M$5095,3,FALSE)</f>
        <v>1010.09211092</v>
      </c>
      <c r="AQ403" s="44">
        <f>VLOOKUP($AN403, [1]TableView_704030_20160816_20160!$D$2:$M$5095,8,FALSE)</f>
        <v>22.8333333333333</v>
      </c>
      <c r="AR403" s="44">
        <f>VLOOKUP($AN403, [1]TableView_704030_20160816_20160!$D$2:$M$5095,10,FALSE)</f>
        <v>0</v>
      </c>
      <c r="AS403" s="44">
        <f>VLOOKUP($AN403, [1]TableView_704030_20160816_20160!$D$2:$M$5095,4,FALSE)</f>
        <v>70</v>
      </c>
      <c r="AT403" s="44">
        <f>VLOOKUP($AN403, [1]TableView_704030_20160816_20160!$D$2:$M$5095,6,FALSE)</f>
        <v>175</v>
      </c>
      <c r="AU403" s="44">
        <f>VLOOKUP($AN403, [1]TableView_704030_20160816_20160!$D$2:$M$5095,7,FALSE)</f>
        <v>6.9</v>
      </c>
      <c r="AV403" s="44">
        <f>VLOOKUP($AN403, [1]TableView_704030_20160816_20160!$D$2:$M$5095,2,FALSE)</f>
        <v>13</v>
      </c>
      <c r="AW403" s="44">
        <f>VLOOKUP($AO403, [2]aacb8965d69cc6fd1cb3a5cae9e8ae7!$C$6:$F$853,4,FALSE)</f>
        <v>3.7</v>
      </c>
      <c r="AX403" s="15">
        <v>2</v>
      </c>
      <c r="AY403" s="44" t="str">
        <f t="shared" si="34"/>
        <v>14/09/2016 2</v>
      </c>
      <c r="AZ403" s="44">
        <f>VLOOKUP($AY403, [3]Sheet1!$D$3:$T$89,2,FALSE)</f>
        <v>30</v>
      </c>
      <c r="BA403" s="44">
        <f>VLOOKUP($AY403, [3]Sheet1!$D$3:$T$89,3,FALSE)</f>
        <v>24</v>
      </c>
      <c r="BB403" s="44">
        <f>VLOOKUP($AY403, [3]Sheet1!$D$3:$T$89,6,FALSE)</f>
        <v>29</v>
      </c>
      <c r="BC403" s="44">
        <f>VLOOKUP($AY403, [3]Sheet1!$D$3:$T$89,7,FALSE)</f>
        <v>22</v>
      </c>
      <c r="BD403" s="44">
        <f>VLOOKUP($AY403, [3]Sheet1!$D$3:$T$89,10,FALSE)</f>
        <v>24</v>
      </c>
      <c r="BE403" s="44">
        <f>VLOOKUP($AY403, [3]Sheet1!$D$3:$T$89,11,FALSE)</f>
        <v>21</v>
      </c>
      <c r="BF403" s="44">
        <f>VLOOKUP($AY403, [3]Sheet1!$D$3:$T$89,14,FALSE)</f>
        <v>22</v>
      </c>
      <c r="BG403" s="44">
        <f>VLOOKUP($AY403, [3]Sheet1!$D$3:$T$89,15,FALSE)</f>
        <v>19</v>
      </c>
      <c r="BI403" s="49">
        <v>42627</v>
      </c>
      <c r="BJ403" s="50">
        <v>0.55069444444444404</v>
      </c>
      <c r="BK403" s="50">
        <v>0.54861111111111116</v>
      </c>
      <c r="BL403" s="50">
        <v>0.54166666666666663</v>
      </c>
      <c r="BM403" s="44" t="s">
        <v>1446</v>
      </c>
      <c r="BN403" s="44" t="s">
        <v>1447</v>
      </c>
      <c r="BO403" s="44">
        <v>1010.09211092</v>
      </c>
      <c r="BP403" s="44">
        <v>22.8333333333333</v>
      </c>
      <c r="BQ403" s="44">
        <v>0</v>
      </c>
      <c r="BR403" s="44">
        <v>70</v>
      </c>
      <c r="BS403" s="44">
        <v>175</v>
      </c>
      <c r="BT403" s="44">
        <v>6.9</v>
      </c>
      <c r="BU403" s="44">
        <v>13</v>
      </c>
      <c r="BV403" s="44">
        <v>3.7</v>
      </c>
      <c r="BW403" s="44">
        <v>2</v>
      </c>
      <c r="BX403" s="44" t="s">
        <v>1294</v>
      </c>
      <c r="BY403" s="44">
        <v>30</v>
      </c>
      <c r="BZ403" s="44">
        <v>24</v>
      </c>
      <c r="CA403" s="44">
        <v>29</v>
      </c>
      <c r="CB403" s="44">
        <v>22</v>
      </c>
      <c r="CC403" s="44">
        <v>24</v>
      </c>
      <c r="CD403" s="44">
        <v>21</v>
      </c>
      <c r="CE403" s="44">
        <v>22</v>
      </c>
      <c r="CF403" s="44">
        <v>19</v>
      </c>
    </row>
    <row r="404" spans="1:84">
      <c r="A404" s="44" t="s">
        <v>6</v>
      </c>
      <c r="B404" s="45" t="s">
        <v>229</v>
      </c>
      <c r="AJ404" s="49">
        <v>42627</v>
      </c>
      <c r="AK404" s="60">
        <v>0.55069444444444404</v>
      </c>
      <c r="AL404" s="60">
        <f t="shared" si="31"/>
        <v>0.54861111111111116</v>
      </c>
      <c r="AM404" s="60">
        <f t="shared" si="35"/>
        <v>0.54166666666666663</v>
      </c>
      <c r="AN404" s="44" t="str">
        <f t="shared" si="32"/>
        <v>14/09/2016 13:10:00</v>
      </c>
      <c r="AO404" s="61" t="str">
        <f t="shared" si="33"/>
        <v>14/09/2016 13:00:00</v>
      </c>
      <c r="AP404" s="44">
        <f>VLOOKUP($AN404, [1]TableView_704030_20160816_20160!$D$2:$M$5095,3,FALSE)</f>
        <v>1010.09211092</v>
      </c>
      <c r="AQ404" s="44">
        <f>VLOOKUP($AN404, [1]TableView_704030_20160816_20160!$D$2:$M$5095,8,FALSE)</f>
        <v>22.8333333333333</v>
      </c>
      <c r="AR404" s="44">
        <f>VLOOKUP($AN404, [1]TableView_704030_20160816_20160!$D$2:$M$5095,10,FALSE)</f>
        <v>0</v>
      </c>
      <c r="AS404" s="44">
        <f>VLOOKUP($AN404, [1]TableView_704030_20160816_20160!$D$2:$M$5095,4,FALSE)</f>
        <v>70</v>
      </c>
      <c r="AT404" s="44">
        <f>VLOOKUP($AN404, [1]TableView_704030_20160816_20160!$D$2:$M$5095,6,FALSE)</f>
        <v>175</v>
      </c>
      <c r="AU404" s="44">
        <f>VLOOKUP($AN404, [1]TableView_704030_20160816_20160!$D$2:$M$5095,7,FALSE)</f>
        <v>6.9</v>
      </c>
      <c r="AV404" s="44">
        <f>VLOOKUP($AN404, [1]TableView_704030_20160816_20160!$D$2:$M$5095,2,FALSE)</f>
        <v>13</v>
      </c>
      <c r="AW404" s="44">
        <f>VLOOKUP($AO404, [2]aacb8965d69cc6fd1cb3a5cae9e8ae7!$C$6:$F$853,4,FALSE)</f>
        <v>3.7</v>
      </c>
      <c r="AX404" s="15">
        <v>2</v>
      </c>
      <c r="AY404" s="44" t="str">
        <f t="shared" si="34"/>
        <v>14/09/2016 2</v>
      </c>
      <c r="AZ404" s="44">
        <f>VLOOKUP($AY404, [3]Sheet1!$D$3:$T$89,2,FALSE)</f>
        <v>30</v>
      </c>
      <c r="BA404" s="44">
        <f>VLOOKUP($AY404, [3]Sheet1!$D$3:$T$89,3,FALSE)</f>
        <v>24</v>
      </c>
      <c r="BB404" s="44">
        <f>VLOOKUP($AY404, [3]Sheet1!$D$3:$T$89,6,FALSE)</f>
        <v>29</v>
      </c>
      <c r="BC404" s="44">
        <f>VLOOKUP($AY404, [3]Sheet1!$D$3:$T$89,7,FALSE)</f>
        <v>22</v>
      </c>
      <c r="BD404" s="44">
        <f>VLOOKUP($AY404, [3]Sheet1!$D$3:$T$89,10,FALSE)</f>
        <v>24</v>
      </c>
      <c r="BE404" s="44">
        <f>VLOOKUP($AY404, [3]Sheet1!$D$3:$T$89,11,FALSE)</f>
        <v>21</v>
      </c>
      <c r="BF404" s="44">
        <f>VLOOKUP($AY404, [3]Sheet1!$D$3:$T$89,14,FALSE)</f>
        <v>22</v>
      </c>
      <c r="BG404" s="44">
        <f>VLOOKUP($AY404, [3]Sheet1!$D$3:$T$89,15,FALSE)</f>
        <v>19</v>
      </c>
      <c r="BI404" s="49">
        <v>42627</v>
      </c>
      <c r="BJ404" s="50">
        <v>0.55069444444444404</v>
      </c>
      <c r="BK404" s="50">
        <v>0.54861111111111116</v>
      </c>
      <c r="BL404" s="50">
        <v>0.54166666666666663</v>
      </c>
      <c r="BM404" s="44" t="s">
        <v>1446</v>
      </c>
      <c r="BN404" s="44" t="s">
        <v>1447</v>
      </c>
      <c r="BO404" s="44">
        <v>1010.09211092</v>
      </c>
      <c r="BP404" s="44">
        <v>22.8333333333333</v>
      </c>
      <c r="BQ404" s="44">
        <v>0</v>
      </c>
      <c r="BR404" s="44">
        <v>70</v>
      </c>
      <c r="BS404" s="44">
        <v>175</v>
      </c>
      <c r="BT404" s="44">
        <v>6.9</v>
      </c>
      <c r="BU404" s="44">
        <v>13</v>
      </c>
      <c r="BV404" s="44">
        <v>3.7</v>
      </c>
      <c r="BW404" s="44">
        <v>2</v>
      </c>
      <c r="BX404" s="44" t="s">
        <v>1294</v>
      </c>
      <c r="BY404" s="44">
        <v>30</v>
      </c>
      <c r="BZ404" s="44">
        <v>24</v>
      </c>
      <c r="CA404" s="44">
        <v>29</v>
      </c>
      <c r="CB404" s="44">
        <v>22</v>
      </c>
      <c r="CC404" s="44">
        <v>24</v>
      </c>
      <c r="CD404" s="44">
        <v>21</v>
      </c>
      <c r="CE404" s="44">
        <v>22</v>
      </c>
      <c r="CF404" s="44">
        <v>19</v>
      </c>
    </row>
    <row r="405" spans="1:84">
      <c r="A405" s="44" t="s">
        <v>7</v>
      </c>
      <c r="AJ405" s="49">
        <v>42627</v>
      </c>
      <c r="AK405" s="60">
        <v>0.55069444444444404</v>
      </c>
      <c r="AL405" s="60">
        <f t="shared" si="31"/>
        <v>0.54861111111111116</v>
      </c>
      <c r="AM405" s="60">
        <f t="shared" si="35"/>
        <v>0.54166666666666663</v>
      </c>
      <c r="AN405" s="44" t="str">
        <f t="shared" si="32"/>
        <v>14/09/2016 13:10:00</v>
      </c>
      <c r="AO405" s="61" t="str">
        <f t="shared" si="33"/>
        <v>14/09/2016 13:00:00</v>
      </c>
      <c r="AP405" s="44">
        <f>VLOOKUP($AN405, [1]TableView_704030_20160816_20160!$D$2:$M$5095,3,FALSE)</f>
        <v>1010.09211092</v>
      </c>
      <c r="AQ405" s="44">
        <f>VLOOKUP($AN405, [1]TableView_704030_20160816_20160!$D$2:$M$5095,8,FALSE)</f>
        <v>22.8333333333333</v>
      </c>
      <c r="AR405" s="44">
        <f>VLOOKUP($AN405, [1]TableView_704030_20160816_20160!$D$2:$M$5095,10,FALSE)</f>
        <v>0</v>
      </c>
      <c r="AS405" s="44">
        <f>VLOOKUP($AN405, [1]TableView_704030_20160816_20160!$D$2:$M$5095,4,FALSE)</f>
        <v>70</v>
      </c>
      <c r="AT405" s="44">
        <f>VLOOKUP($AN405, [1]TableView_704030_20160816_20160!$D$2:$M$5095,6,FALSE)</f>
        <v>175</v>
      </c>
      <c r="AU405" s="44">
        <f>VLOOKUP($AN405, [1]TableView_704030_20160816_20160!$D$2:$M$5095,7,FALSE)</f>
        <v>6.9</v>
      </c>
      <c r="AV405" s="44">
        <f>VLOOKUP($AN405, [1]TableView_704030_20160816_20160!$D$2:$M$5095,2,FALSE)</f>
        <v>13</v>
      </c>
      <c r="AW405" s="44">
        <f>VLOOKUP($AO405, [2]aacb8965d69cc6fd1cb3a5cae9e8ae7!$C$6:$F$853,4,FALSE)</f>
        <v>3.7</v>
      </c>
      <c r="AX405" s="15">
        <v>2</v>
      </c>
      <c r="AY405" s="44" t="str">
        <f t="shared" si="34"/>
        <v>14/09/2016 2</v>
      </c>
      <c r="AZ405" s="44">
        <f>VLOOKUP($AY405, [3]Sheet1!$D$3:$T$89,2,FALSE)</f>
        <v>30</v>
      </c>
      <c r="BA405" s="44">
        <f>VLOOKUP($AY405, [3]Sheet1!$D$3:$T$89,3,FALSE)</f>
        <v>24</v>
      </c>
      <c r="BB405" s="44">
        <f>VLOOKUP($AY405, [3]Sheet1!$D$3:$T$89,6,FALSE)</f>
        <v>29</v>
      </c>
      <c r="BC405" s="44">
        <f>VLOOKUP($AY405, [3]Sheet1!$D$3:$T$89,7,FALSE)</f>
        <v>22</v>
      </c>
      <c r="BD405" s="44">
        <f>VLOOKUP($AY405, [3]Sheet1!$D$3:$T$89,10,FALSE)</f>
        <v>24</v>
      </c>
      <c r="BE405" s="44">
        <f>VLOOKUP($AY405, [3]Sheet1!$D$3:$T$89,11,FALSE)</f>
        <v>21</v>
      </c>
      <c r="BF405" s="44">
        <f>VLOOKUP($AY405, [3]Sheet1!$D$3:$T$89,14,FALSE)</f>
        <v>22</v>
      </c>
      <c r="BG405" s="44">
        <f>VLOOKUP($AY405, [3]Sheet1!$D$3:$T$89,15,FALSE)</f>
        <v>19</v>
      </c>
      <c r="BI405" s="49">
        <v>42627</v>
      </c>
      <c r="BJ405" s="50">
        <v>0.55069444444444404</v>
      </c>
      <c r="BK405" s="50">
        <v>0.54861111111111116</v>
      </c>
      <c r="BL405" s="50">
        <v>0.54166666666666663</v>
      </c>
      <c r="BM405" s="44" t="s">
        <v>1446</v>
      </c>
      <c r="BN405" s="44" t="s">
        <v>1447</v>
      </c>
      <c r="BO405" s="44">
        <v>1010.09211092</v>
      </c>
      <c r="BP405" s="44">
        <v>22.8333333333333</v>
      </c>
      <c r="BQ405" s="44">
        <v>0</v>
      </c>
      <c r="BR405" s="44">
        <v>70</v>
      </c>
      <c r="BS405" s="44">
        <v>175</v>
      </c>
      <c r="BT405" s="44">
        <v>6.9</v>
      </c>
      <c r="BU405" s="44">
        <v>13</v>
      </c>
      <c r="BV405" s="44">
        <v>3.7</v>
      </c>
      <c r="BW405" s="44">
        <v>2</v>
      </c>
      <c r="BX405" s="44" t="s">
        <v>1294</v>
      </c>
      <c r="BY405" s="44">
        <v>30</v>
      </c>
      <c r="BZ405" s="44">
        <v>24</v>
      </c>
      <c r="CA405" s="44">
        <v>29</v>
      </c>
      <c r="CB405" s="44">
        <v>22</v>
      </c>
      <c r="CC405" s="44">
        <v>24</v>
      </c>
      <c r="CD405" s="44">
        <v>21</v>
      </c>
      <c r="CE405" s="44">
        <v>22</v>
      </c>
      <c r="CF405" s="44">
        <v>19</v>
      </c>
    </row>
    <row r="406" spans="1:84" s="28" customFormat="1">
      <c r="B406" s="51"/>
      <c r="D406" s="52"/>
      <c r="M406" s="54"/>
      <c r="O406" s="52"/>
      <c r="X406" s="54"/>
      <c r="Z406" s="52"/>
      <c r="AJ406" s="49">
        <v>42627</v>
      </c>
      <c r="AK406" s="60">
        <v>0.55069444444444404</v>
      </c>
      <c r="AL406" s="60">
        <f t="shared" si="31"/>
        <v>0.54861111111111116</v>
      </c>
      <c r="AM406" s="60">
        <f t="shared" si="35"/>
        <v>0.54166666666666663</v>
      </c>
      <c r="AN406" s="44" t="str">
        <f t="shared" si="32"/>
        <v>14/09/2016 13:10:00</v>
      </c>
      <c r="AO406" s="61" t="str">
        <f t="shared" si="33"/>
        <v>14/09/2016 13:00:00</v>
      </c>
      <c r="AP406" s="44">
        <f>VLOOKUP($AN406, [1]TableView_704030_20160816_20160!$D$2:$M$5095,3,FALSE)</f>
        <v>1010.09211092</v>
      </c>
      <c r="AQ406" s="44">
        <f>VLOOKUP($AN406, [1]TableView_704030_20160816_20160!$D$2:$M$5095,8,FALSE)</f>
        <v>22.8333333333333</v>
      </c>
      <c r="AR406" s="44">
        <f>VLOOKUP($AN406, [1]TableView_704030_20160816_20160!$D$2:$M$5095,10,FALSE)</f>
        <v>0</v>
      </c>
      <c r="AS406" s="44">
        <f>VLOOKUP($AN406, [1]TableView_704030_20160816_20160!$D$2:$M$5095,4,FALSE)</f>
        <v>70</v>
      </c>
      <c r="AT406" s="44">
        <f>VLOOKUP($AN406, [1]TableView_704030_20160816_20160!$D$2:$M$5095,6,FALSE)</f>
        <v>175</v>
      </c>
      <c r="AU406" s="44">
        <f>VLOOKUP($AN406, [1]TableView_704030_20160816_20160!$D$2:$M$5095,7,FALSE)</f>
        <v>6.9</v>
      </c>
      <c r="AV406" s="44">
        <f>VLOOKUP($AN406, [1]TableView_704030_20160816_20160!$D$2:$M$5095,2,FALSE)</f>
        <v>13</v>
      </c>
      <c r="AW406" s="44">
        <f>VLOOKUP($AO406, [2]aacb8965d69cc6fd1cb3a5cae9e8ae7!$C$6:$F$853,4,FALSE)</f>
        <v>3.7</v>
      </c>
      <c r="AX406" s="15">
        <v>2</v>
      </c>
      <c r="AY406" s="44" t="str">
        <f t="shared" si="34"/>
        <v>14/09/2016 2</v>
      </c>
      <c r="AZ406" s="44">
        <f>VLOOKUP($AY406, [3]Sheet1!$D$3:$T$89,2,FALSE)</f>
        <v>30</v>
      </c>
      <c r="BA406" s="44">
        <f>VLOOKUP($AY406, [3]Sheet1!$D$3:$T$89,3,FALSE)</f>
        <v>24</v>
      </c>
      <c r="BB406" s="44">
        <f>VLOOKUP($AY406, [3]Sheet1!$D$3:$T$89,6,FALSE)</f>
        <v>29</v>
      </c>
      <c r="BC406" s="44">
        <f>VLOOKUP($AY406, [3]Sheet1!$D$3:$T$89,7,FALSE)</f>
        <v>22</v>
      </c>
      <c r="BD406" s="44">
        <f>VLOOKUP($AY406, [3]Sheet1!$D$3:$T$89,10,FALSE)</f>
        <v>24</v>
      </c>
      <c r="BE406" s="44">
        <f>VLOOKUP($AY406, [3]Sheet1!$D$3:$T$89,11,FALSE)</f>
        <v>21</v>
      </c>
      <c r="BF406" s="44">
        <f>VLOOKUP($AY406, [3]Sheet1!$D$3:$T$89,14,FALSE)</f>
        <v>22</v>
      </c>
      <c r="BG406" s="44">
        <f>VLOOKUP($AY406, [3]Sheet1!$D$3:$T$89,15,FALSE)</f>
        <v>19</v>
      </c>
      <c r="BI406" s="58">
        <v>42627</v>
      </c>
      <c r="BJ406" s="59">
        <v>0.55069444444444404</v>
      </c>
      <c r="BK406" s="59">
        <v>0.54861111111111116</v>
      </c>
      <c r="BL406" s="59">
        <v>0.54166666666666663</v>
      </c>
      <c r="BM406" s="28" t="s">
        <v>1446</v>
      </c>
      <c r="BN406" s="28" t="s">
        <v>1447</v>
      </c>
      <c r="BO406" s="28">
        <v>1010.09211092</v>
      </c>
      <c r="BP406" s="28">
        <v>22.8333333333333</v>
      </c>
      <c r="BQ406" s="28">
        <v>0</v>
      </c>
      <c r="BR406" s="28">
        <v>70</v>
      </c>
      <c r="BS406" s="28">
        <v>175</v>
      </c>
      <c r="BT406" s="28">
        <v>6.9</v>
      </c>
      <c r="BU406" s="28">
        <v>13</v>
      </c>
      <c r="BV406" s="28">
        <v>3.7</v>
      </c>
      <c r="BW406" s="28">
        <v>2</v>
      </c>
      <c r="BX406" s="28" t="s">
        <v>1294</v>
      </c>
      <c r="BY406" s="28">
        <v>30</v>
      </c>
      <c r="BZ406" s="28">
        <v>24</v>
      </c>
      <c r="CA406" s="28">
        <v>29</v>
      </c>
      <c r="CB406" s="28">
        <v>22</v>
      </c>
      <c r="CC406" s="28">
        <v>24</v>
      </c>
      <c r="CD406" s="28">
        <v>21</v>
      </c>
      <c r="CE406" s="28">
        <v>22</v>
      </c>
      <c r="CF406" s="28">
        <v>19</v>
      </c>
    </row>
    <row r="407" spans="1:84">
      <c r="A407" s="44" t="s">
        <v>0</v>
      </c>
      <c r="B407" s="45" t="s">
        <v>638</v>
      </c>
      <c r="D407" s="46">
        <v>0</v>
      </c>
      <c r="E407" s="44" t="s">
        <v>32</v>
      </c>
      <c r="O407" s="46">
        <v>0</v>
      </c>
      <c r="P407" s="44" t="s">
        <v>32</v>
      </c>
      <c r="Z407" s="46">
        <v>0</v>
      </c>
      <c r="AA407" s="44" t="s">
        <v>32</v>
      </c>
      <c r="AJ407" s="49">
        <v>42627</v>
      </c>
      <c r="AK407" s="60">
        <v>0.68680555555555556</v>
      </c>
      <c r="AL407" s="60">
        <f t="shared" si="31"/>
        <v>0.6875</v>
      </c>
      <c r="AM407" s="60">
        <f t="shared" si="35"/>
        <v>0.6875</v>
      </c>
      <c r="AN407" s="44" t="str">
        <f t="shared" si="32"/>
        <v>14/09/2016 16:30:00</v>
      </c>
      <c r="AO407" s="61" t="str">
        <f t="shared" si="33"/>
        <v>14/09/2016 16:30:00</v>
      </c>
      <c r="AP407" s="44">
        <f>VLOOKUP($AN407, [1]TableView_704030_20160816_20160!$D$2:$M$5095,3,FALSE)</f>
        <v>1010.36302204</v>
      </c>
      <c r="AQ407" s="44">
        <f>VLOOKUP($AN407, [1]TableView_704030_20160816_20160!$D$2:$M$5095,8,FALSE)</f>
        <v>23.2222222222222</v>
      </c>
      <c r="AR407" s="44">
        <f>VLOOKUP($AN407, [1]TableView_704030_20160816_20160!$D$2:$M$5095,10,FALSE)</f>
        <v>0</v>
      </c>
      <c r="AS407" s="44">
        <f>VLOOKUP($AN407, [1]TableView_704030_20160816_20160!$D$2:$M$5095,4,FALSE)</f>
        <v>67</v>
      </c>
      <c r="AT407" s="44">
        <f>VLOOKUP($AN407, [1]TableView_704030_20160816_20160!$D$2:$M$5095,6,FALSE)</f>
        <v>161</v>
      </c>
      <c r="AU407" s="44">
        <f>VLOOKUP($AN407, [1]TableView_704030_20160816_20160!$D$2:$M$5095,7,FALSE)</f>
        <v>1.9</v>
      </c>
      <c r="AV407" s="44">
        <f>VLOOKUP($AN407, [1]TableView_704030_20160816_20160!$D$2:$M$5095,2,FALSE)</f>
        <v>6.1</v>
      </c>
      <c r="AW407" s="44">
        <f>VLOOKUP($AO407, [2]aacb8965d69cc6fd1cb3a5cae9e8ae7!$C$6:$F$853,4,FALSE)</f>
        <v>0.5</v>
      </c>
      <c r="AX407" s="15">
        <v>3</v>
      </c>
      <c r="AY407" s="44" t="str">
        <f t="shared" si="34"/>
        <v>14/09/2016 3</v>
      </c>
      <c r="AZ407" s="44">
        <f>VLOOKUP($AY407, [3]Sheet1!$D$3:$T$89,2,FALSE)</f>
        <v>31</v>
      </c>
      <c r="BA407" s="44">
        <f>VLOOKUP($AY407, [3]Sheet1!$D$3:$T$89,3,FALSE)</f>
        <v>24</v>
      </c>
      <c r="BB407" s="44">
        <f>VLOOKUP($AY407, [3]Sheet1!$D$3:$T$89,6,FALSE)</f>
        <v>32</v>
      </c>
      <c r="BC407" s="44">
        <f>VLOOKUP($AY407, [3]Sheet1!$D$3:$T$89,7,FALSE)</f>
        <v>22</v>
      </c>
      <c r="BD407" s="44">
        <f>VLOOKUP($AY407, [3]Sheet1!$D$3:$T$89,10,FALSE)</f>
        <v>31</v>
      </c>
      <c r="BE407" s="44">
        <f>VLOOKUP($AY407, [3]Sheet1!$D$3:$T$89,11,FALSE)</f>
        <v>21</v>
      </c>
      <c r="BF407" s="44">
        <f>VLOOKUP($AY407, [3]Sheet1!$D$3:$T$89,14,FALSE)</f>
        <v>28</v>
      </c>
      <c r="BG407" s="44">
        <f>VLOOKUP($AY407, [3]Sheet1!$D$3:$T$89,15,FALSE)</f>
        <v>20</v>
      </c>
      <c r="BI407" s="49">
        <v>42627</v>
      </c>
      <c r="BJ407" s="50">
        <v>0.68680555555555556</v>
      </c>
      <c r="BK407" s="50">
        <v>0.6875</v>
      </c>
      <c r="BL407" s="50">
        <v>0.6875</v>
      </c>
      <c r="BM407" s="44" t="s">
        <v>1448</v>
      </c>
      <c r="BN407" s="44" t="s">
        <v>1448</v>
      </c>
      <c r="BO407" s="44">
        <v>1010.36302204</v>
      </c>
      <c r="BP407" s="44">
        <v>23.2222222222222</v>
      </c>
      <c r="BQ407" s="44">
        <v>0</v>
      </c>
      <c r="BR407" s="44">
        <v>67</v>
      </c>
      <c r="BS407" s="44">
        <v>161</v>
      </c>
      <c r="BT407" s="44">
        <v>1.9</v>
      </c>
      <c r="BU407" s="44">
        <v>6.1</v>
      </c>
      <c r="BV407" s="44">
        <v>0.5</v>
      </c>
      <c r="BW407" s="44">
        <v>3</v>
      </c>
      <c r="BX407" s="44" t="s">
        <v>1296</v>
      </c>
      <c r="BY407" s="44">
        <v>31</v>
      </c>
      <c r="BZ407" s="44">
        <v>24</v>
      </c>
      <c r="CA407" s="44">
        <v>32</v>
      </c>
      <c r="CB407" s="44">
        <v>22</v>
      </c>
      <c r="CC407" s="44">
        <v>31</v>
      </c>
      <c r="CD407" s="44">
        <v>21</v>
      </c>
      <c r="CE407" s="44">
        <v>28</v>
      </c>
      <c r="CF407" s="44">
        <v>20</v>
      </c>
    </row>
    <row r="408" spans="1:84">
      <c r="A408" s="44" t="s">
        <v>1</v>
      </c>
      <c r="B408" s="45" t="s">
        <v>695</v>
      </c>
      <c r="D408" s="46">
        <v>2.0833333333333332E-2</v>
      </c>
      <c r="O408" s="46">
        <v>2.0833333333333332E-2</v>
      </c>
      <c r="Z408" s="46">
        <v>2.0833333333333332E-2</v>
      </c>
      <c r="AJ408" s="49">
        <v>42627</v>
      </c>
      <c r="AK408" s="60">
        <v>0.68680555555555556</v>
      </c>
      <c r="AL408" s="60">
        <f t="shared" si="31"/>
        <v>0.6875</v>
      </c>
      <c r="AM408" s="60">
        <f t="shared" si="35"/>
        <v>0.6875</v>
      </c>
      <c r="AN408" s="44" t="str">
        <f t="shared" si="32"/>
        <v>14/09/2016 16:30:00</v>
      </c>
      <c r="AO408" s="61" t="str">
        <f t="shared" si="33"/>
        <v>14/09/2016 16:30:00</v>
      </c>
      <c r="AP408" s="44">
        <f>VLOOKUP($AN408, [1]TableView_704030_20160816_20160!$D$2:$M$5095,3,FALSE)</f>
        <v>1010.36302204</v>
      </c>
      <c r="AQ408" s="44">
        <f>VLOOKUP($AN408, [1]TableView_704030_20160816_20160!$D$2:$M$5095,8,FALSE)</f>
        <v>23.2222222222222</v>
      </c>
      <c r="AR408" s="44">
        <f>VLOOKUP($AN408, [1]TableView_704030_20160816_20160!$D$2:$M$5095,10,FALSE)</f>
        <v>0</v>
      </c>
      <c r="AS408" s="44">
        <f>VLOOKUP($AN408, [1]TableView_704030_20160816_20160!$D$2:$M$5095,4,FALSE)</f>
        <v>67</v>
      </c>
      <c r="AT408" s="44">
        <f>VLOOKUP($AN408, [1]TableView_704030_20160816_20160!$D$2:$M$5095,6,FALSE)</f>
        <v>161</v>
      </c>
      <c r="AU408" s="44">
        <f>VLOOKUP($AN408, [1]TableView_704030_20160816_20160!$D$2:$M$5095,7,FALSE)</f>
        <v>1.9</v>
      </c>
      <c r="AV408" s="44">
        <f>VLOOKUP($AN408, [1]TableView_704030_20160816_20160!$D$2:$M$5095,2,FALSE)</f>
        <v>6.1</v>
      </c>
      <c r="AW408" s="44">
        <f>VLOOKUP($AO408, [2]aacb8965d69cc6fd1cb3a5cae9e8ae7!$C$6:$F$853,4,FALSE)</f>
        <v>0.5</v>
      </c>
      <c r="AX408" s="15">
        <v>3</v>
      </c>
      <c r="AY408" s="44" t="str">
        <f t="shared" si="34"/>
        <v>14/09/2016 3</v>
      </c>
      <c r="AZ408" s="44">
        <f>VLOOKUP($AY408, [3]Sheet1!$D$3:$T$89,2,FALSE)</f>
        <v>31</v>
      </c>
      <c r="BA408" s="44">
        <f>VLOOKUP($AY408, [3]Sheet1!$D$3:$T$89,3,FALSE)</f>
        <v>24</v>
      </c>
      <c r="BB408" s="44">
        <f>VLOOKUP($AY408, [3]Sheet1!$D$3:$T$89,6,FALSE)</f>
        <v>32</v>
      </c>
      <c r="BC408" s="44">
        <f>VLOOKUP($AY408, [3]Sheet1!$D$3:$T$89,7,FALSE)</f>
        <v>22</v>
      </c>
      <c r="BD408" s="44">
        <f>VLOOKUP($AY408, [3]Sheet1!$D$3:$T$89,10,FALSE)</f>
        <v>31</v>
      </c>
      <c r="BE408" s="44">
        <f>VLOOKUP($AY408, [3]Sheet1!$D$3:$T$89,11,FALSE)</f>
        <v>21</v>
      </c>
      <c r="BF408" s="44">
        <f>VLOOKUP($AY408, [3]Sheet1!$D$3:$T$89,14,FALSE)</f>
        <v>28</v>
      </c>
      <c r="BG408" s="44">
        <f>VLOOKUP($AY408, [3]Sheet1!$D$3:$T$89,15,FALSE)</f>
        <v>20</v>
      </c>
      <c r="BI408" s="49">
        <v>42627</v>
      </c>
      <c r="BJ408" s="50">
        <v>0.68680555555555556</v>
      </c>
      <c r="BK408" s="50">
        <v>0.6875</v>
      </c>
      <c r="BL408" s="50">
        <v>0.6875</v>
      </c>
      <c r="BM408" s="44" t="s">
        <v>1448</v>
      </c>
      <c r="BN408" s="44" t="s">
        <v>1448</v>
      </c>
      <c r="BO408" s="44">
        <v>1010.36302204</v>
      </c>
      <c r="BP408" s="44">
        <v>23.2222222222222</v>
      </c>
      <c r="BQ408" s="44">
        <v>0</v>
      </c>
      <c r="BR408" s="44">
        <v>67</v>
      </c>
      <c r="BS408" s="44">
        <v>161</v>
      </c>
      <c r="BT408" s="44">
        <v>1.9</v>
      </c>
      <c r="BU408" s="44">
        <v>6.1</v>
      </c>
      <c r="BV408" s="44">
        <v>0.5</v>
      </c>
      <c r="BW408" s="44">
        <v>3</v>
      </c>
      <c r="BX408" s="44" t="s">
        <v>1296</v>
      </c>
      <c r="BY408" s="44">
        <v>31</v>
      </c>
      <c r="BZ408" s="44">
        <v>24</v>
      </c>
      <c r="CA408" s="44">
        <v>32</v>
      </c>
      <c r="CB408" s="44">
        <v>22</v>
      </c>
      <c r="CC408" s="44">
        <v>31</v>
      </c>
      <c r="CD408" s="44">
        <v>21</v>
      </c>
      <c r="CE408" s="44">
        <v>28</v>
      </c>
      <c r="CF408" s="44">
        <v>20</v>
      </c>
    </row>
    <row r="409" spans="1:84">
      <c r="A409" s="44" t="s">
        <v>2</v>
      </c>
      <c r="B409" s="45" t="s">
        <v>20</v>
      </c>
      <c r="AJ409" s="49">
        <v>42627</v>
      </c>
      <c r="AK409" s="60">
        <v>0.686805555555556</v>
      </c>
      <c r="AL409" s="60">
        <f t="shared" si="31"/>
        <v>0.6875</v>
      </c>
      <c r="AM409" s="60">
        <f t="shared" si="35"/>
        <v>0.6875</v>
      </c>
      <c r="AN409" s="44" t="str">
        <f t="shared" si="32"/>
        <v>14/09/2016 16:30:00</v>
      </c>
      <c r="AO409" s="61" t="str">
        <f t="shared" si="33"/>
        <v>14/09/2016 16:30:00</v>
      </c>
      <c r="AP409" s="44">
        <f>VLOOKUP($AN409, [1]TableView_704030_20160816_20160!$D$2:$M$5095,3,FALSE)</f>
        <v>1010.36302204</v>
      </c>
      <c r="AQ409" s="44">
        <f>VLOOKUP($AN409, [1]TableView_704030_20160816_20160!$D$2:$M$5095,8,FALSE)</f>
        <v>23.2222222222222</v>
      </c>
      <c r="AR409" s="44">
        <f>VLOOKUP($AN409, [1]TableView_704030_20160816_20160!$D$2:$M$5095,10,FALSE)</f>
        <v>0</v>
      </c>
      <c r="AS409" s="44">
        <f>VLOOKUP($AN409, [1]TableView_704030_20160816_20160!$D$2:$M$5095,4,FALSE)</f>
        <v>67</v>
      </c>
      <c r="AT409" s="44">
        <f>VLOOKUP($AN409, [1]TableView_704030_20160816_20160!$D$2:$M$5095,6,FALSE)</f>
        <v>161</v>
      </c>
      <c r="AU409" s="44">
        <f>VLOOKUP($AN409, [1]TableView_704030_20160816_20160!$D$2:$M$5095,7,FALSE)</f>
        <v>1.9</v>
      </c>
      <c r="AV409" s="44">
        <f>VLOOKUP($AN409, [1]TableView_704030_20160816_20160!$D$2:$M$5095,2,FALSE)</f>
        <v>6.1</v>
      </c>
      <c r="AW409" s="44">
        <f>VLOOKUP($AO409, [2]aacb8965d69cc6fd1cb3a5cae9e8ae7!$C$6:$F$853,4,FALSE)</f>
        <v>0.5</v>
      </c>
      <c r="AX409" s="15">
        <v>3</v>
      </c>
      <c r="AY409" s="44" t="str">
        <f t="shared" si="34"/>
        <v>14/09/2016 3</v>
      </c>
      <c r="AZ409" s="44">
        <f>VLOOKUP($AY409, [3]Sheet1!$D$3:$T$89,2,FALSE)</f>
        <v>31</v>
      </c>
      <c r="BA409" s="44">
        <f>VLOOKUP($AY409, [3]Sheet1!$D$3:$T$89,3,FALSE)</f>
        <v>24</v>
      </c>
      <c r="BB409" s="44">
        <f>VLOOKUP($AY409, [3]Sheet1!$D$3:$T$89,6,FALSE)</f>
        <v>32</v>
      </c>
      <c r="BC409" s="44">
        <f>VLOOKUP($AY409, [3]Sheet1!$D$3:$T$89,7,FALSE)</f>
        <v>22</v>
      </c>
      <c r="BD409" s="44">
        <f>VLOOKUP($AY409, [3]Sheet1!$D$3:$T$89,10,FALSE)</f>
        <v>31</v>
      </c>
      <c r="BE409" s="44">
        <f>VLOOKUP($AY409, [3]Sheet1!$D$3:$T$89,11,FALSE)</f>
        <v>21</v>
      </c>
      <c r="BF409" s="44">
        <f>VLOOKUP($AY409, [3]Sheet1!$D$3:$T$89,14,FALSE)</f>
        <v>28</v>
      </c>
      <c r="BG409" s="44">
        <f>VLOOKUP($AY409, [3]Sheet1!$D$3:$T$89,15,FALSE)</f>
        <v>20</v>
      </c>
      <c r="BI409" s="49">
        <v>42627</v>
      </c>
      <c r="BJ409" s="50">
        <v>0.686805555555556</v>
      </c>
      <c r="BK409" s="50">
        <v>0.6875</v>
      </c>
      <c r="BL409" s="50">
        <v>0.6875</v>
      </c>
      <c r="BM409" s="44" t="s">
        <v>1448</v>
      </c>
      <c r="BN409" s="44" t="s">
        <v>1448</v>
      </c>
      <c r="BO409" s="44">
        <v>1010.36302204</v>
      </c>
      <c r="BP409" s="44">
        <v>23.2222222222222</v>
      </c>
      <c r="BQ409" s="44">
        <v>0</v>
      </c>
      <c r="BR409" s="44">
        <v>67</v>
      </c>
      <c r="BS409" s="44">
        <v>161</v>
      </c>
      <c r="BT409" s="44">
        <v>1.9</v>
      </c>
      <c r="BU409" s="44">
        <v>6.1</v>
      </c>
      <c r="BV409" s="44">
        <v>0.5</v>
      </c>
      <c r="BW409" s="44">
        <v>3</v>
      </c>
      <c r="BX409" s="44" t="s">
        <v>1296</v>
      </c>
      <c r="BY409" s="44">
        <v>31</v>
      </c>
      <c r="BZ409" s="44">
        <v>24</v>
      </c>
      <c r="CA409" s="44">
        <v>32</v>
      </c>
      <c r="CB409" s="44">
        <v>22</v>
      </c>
      <c r="CC409" s="44">
        <v>31</v>
      </c>
      <c r="CD409" s="44">
        <v>21</v>
      </c>
      <c r="CE409" s="44">
        <v>28</v>
      </c>
      <c r="CF409" s="44">
        <v>20</v>
      </c>
    </row>
    <row r="410" spans="1:84">
      <c r="A410" s="44" t="s">
        <v>3</v>
      </c>
      <c r="B410" s="45" t="s">
        <v>25</v>
      </c>
      <c r="AJ410" s="49">
        <v>42627</v>
      </c>
      <c r="AK410" s="60">
        <v>0.686805555555556</v>
      </c>
      <c r="AL410" s="60">
        <f t="shared" si="31"/>
        <v>0.6875</v>
      </c>
      <c r="AM410" s="60">
        <f t="shared" si="35"/>
        <v>0.6875</v>
      </c>
      <c r="AN410" s="44" t="str">
        <f t="shared" si="32"/>
        <v>14/09/2016 16:30:00</v>
      </c>
      <c r="AO410" s="61" t="str">
        <f t="shared" si="33"/>
        <v>14/09/2016 16:30:00</v>
      </c>
      <c r="AP410" s="44">
        <f>VLOOKUP($AN410, [1]TableView_704030_20160816_20160!$D$2:$M$5095,3,FALSE)</f>
        <v>1010.36302204</v>
      </c>
      <c r="AQ410" s="44">
        <f>VLOOKUP($AN410, [1]TableView_704030_20160816_20160!$D$2:$M$5095,8,FALSE)</f>
        <v>23.2222222222222</v>
      </c>
      <c r="AR410" s="44">
        <f>VLOOKUP($AN410, [1]TableView_704030_20160816_20160!$D$2:$M$5095,10,FALSE)</f>
        <v>0</v>
      </c>
      <c r="AS410" s="44">
        <f>VLOOKUP($AN410, [1]TableView_704030_20160816_20160!$D$2:$M$5095,4,FALSE)</f>
        <v>67</v>
      </c>
      <c r="AT410" s="44">
        <f>VLOOKUP($AN410, [1]TableView_704030_20160816_20160!$D$2:$M$5095,6,FALSE)</f>
        <v>161</v>
      </c>
      <c r="AU410" s="44">
        <f>VLOOKUP($AN410, [1]TableView_704030_20160816_20160!$D$2:$M$5095,7,FALSE)</f>
        <v>1.9</v>
      </c>
      <c r="AV410" s="44">
        <f>VLOOKUP($AN410, [1]TableView_704030_20160816_20160!$D$2:$M$5095,2,FALSE)</f>
        <v>6.1</v>
      </c>
      <c r="AW410" s="44">
        <f>VLOOKUP($AO410, [2]aacb8965d69cc6fd1cb3a5cae9e8ae7!$C$6:$F$853,4,FALSE)</f>
        <v>0.5</v>
      </c>
      <c r="AX410" s="15">
        <v>3</v>
      </c>
      <c r="AY410" s="44" t="str">
        <f t="shared" si="34"/>
        <v>14/09/2016 3</v>
      </c>
      <c r="AZ410" s="44">
        <f>VLOOKUP($AY410, [3]Sheet1!$D$3:$T$89,2,FALSE)</f>
        <v>31</v>
      </c>
      <c r="BA410" s="44">
        <f>VLOOKUP($AY410, [3]Sheet1!$D$3:$T$89,3,FALSE)</f>
        <v>24</v>
      </c>
      <c r="BB410" s="44">
        <f>VLOOKUP($AY410, [3]Sheet1!$D$3:$T$89,6,FALSE)</f>
        <v>32</v>
      </c>
      <c r="BC410" s="44">
        <f>VLOOKUP($AY410, [3]Sheet1!$D$3:$T$89,7,FALSE)</f>
        <v>22</v>
      </c>
      <c r="BD410" s="44">
        <f>VLOOKUP($AY410, [3]Sheet1!$D$3:$T$89,10,FALSE)</f>
        <v>31</v>
      </c>
      <c r="BE410" s="44">
        <f>VLOOKUP($AY410, [3]Sheet1!$D$3:$T$89,11,FALSE)</f>
        <v>21</v>
      </c>
      <c r="BF410" s="44">
        <f>VLOOKUP($AY410, [3]Sheet1!$D$3:$T$89,14,FALSE)</f>
        <v>28</v>
      </c>
      <c r="BG410" s="44">
        <f>VLOOKUP($AY410, [3]Sheet1!$D$3:$T$89,15,FALSE)</f>
        <v>20</v>
      </c>
      <c r="BI410" s="49">
        <v>42627</v>
      </c>
      <c r="BJ410" s="50">
        <v>0.686805555555556</v>
      </c>
      <c r="BK410" s="50">
        <v>0.6875</v>
      </c>
      <c r="BL410" s="50">
        <v>0.6875</v>
      </c>
      <c r="BM410" s="44" t="s">
        <v>1448</v>
      </c>
      <c r="BN410" s="44" t="s">
        <v>1448</v>
      </c>
      <c r="BO410" s="44">
        <v>1010.36302204</v>
      </c>
      <c r="BP410" s="44">
        <v>23.2222222222222</v>
      </c>
      <c r="BQ410" s="44">
        <v>0</v>
      </c>
      <c r="BR410" s="44">
        <v>67</v>
      </c>
      <c r="BS410" s="44">
        <v>161</v>
      </c>
      <c r="BT410" s="44">
        <v>1.9</v>
      </c>
      <c r="BU410" s="44">
        <v>6.1</v>
      </c>
      <c r="BV410" s="44">
        <v>0.5</v>
      </c>
      <c r="BW410" s="44">
        <v>3</v>
      </c>
      <c r="BX410" s="44" t="s">
        <v>1296</v>
      </c>
      <c r="BY410" s="44">
        <v>31</v>
      </c>
      <c r="BZ410" s="44">
        <v>24</v>
      </c>
      <c r="CA410" s="44">
        <v>32</v>
      </c>
      <c r="CB410" s="44">
        <v>22</v>
      </c>
      <c r="CC410" s="44">
        <v>31</v>
      </c>
      <c r="CD410" s="44">
        <v>21</v>
      </c>
      <c r="CE410" s="44">
        <v>28</v>
      </c>
      <c r="CF410" s="44">
        <v>20</v>
      </c>
    </row>
    <row r="411" spans="1:84">
      <c r="A411" s="44" t="s">
        <v>4</v>
      </c>
      <c r="B411" s="45" t="s">
        <v>22</v>
      </c>
      <c r="AJ411" s="49">
        <v>42627</v>
      </c>
      <c r="AK411" s="60">
        <v>0.686805555555556</v>
      </c>
      <c r="AL411" s="60">
        <f t="shared" si="31"/>
        <v>0.6875</v>
      </c>
      <c r="AM411" s="60">
        <f t="shared" si="35"/>
        <v>0.6875</v>
      </c>
      <c r="AN411" s="44" t="str">
        <f t="shared" si="32"/>
        <v>14/09/2016 16:30:00</v>
      </c>
      <c r="AO411" s="61" t="str">
        <f t="shared" si="33"/>
        <v>14/09/2016 16:30:00</v>
      </c>
      <c r="AP411" s="44">
        <f>VLOOKUP($AN411, [1]TableView_704030_20160816_20160!$D$2:$M$5095,3,FALSE)</f>
        <v>1010.36302204</v>
      </c>
      <c r="AQ411" s="44">
        <f>VLOOKUP($AN411, [1]TableView_704030_20160816_20160!$D$2:$M$5095,8,FALSE)</f>
        <v>23.2222222222222</v>
      </c>
      <c r="AR411" s="44">
        <f>VLOOKUP($AN411, [1]TableView_704030_20160816_20160!$D$2:$M$5095,10,FALSE)</f>
        <v>0</v>
      </c>
      <c r="AS411" s="44">
        <f>VLOOKUP($AN411, [1]TableView_704030_20160816_20160!$D$2:$M$5095,4,FALSE)</f>
        <v>67</v>
      </c>
      <c r="AT411" s="44">
        <f>VLOOKUP($AN411, [1]TableView_704030_20160816_20160!$D$2:$M$5095,6,FALSE)</f>
        <v>161</v>
      </c>
      <c r="AU411" s="44">
        <f>VLOOKUP($AN411, [1]TableView_704030_20160816_20160!$D$2:$M$5095,7,FALSE)</f>
        <v>1.9</v>
      </c>
      <c r="AV411" s="44">
        <f>VLOOKUP($AN411, [1]TableView_704030_20160816_20160!$D$2:$M$5095,2,FALSE)</f>
        <v>6.1</v>
      </c>
      <c r="AW411" s="44">
        <f>VLOOKUP($AO411, [2]aacb8965d69cc6fd1cb3a5cae9e8ae7!$C$6:$F$853,4,FALSE)</f>
        <v>0.5</v>
      </c>
      <c r="AX411" s="15">
        <v>3</v>
      </c>
      <c r="AY411" s="44" t="str">
        <f t="shared" si="34"/>
        <v>14/09/2016 3</v>
      </c>
      <c r="AZ411" s="44">
        <f>VLOOKUP($AY411, [3]Sheet1!$D$3:$T$89,2,FALSE)</f>
        <v>31</v>
      </c>
      <c r="BA411" s="44">
        <f>VLOOKUP($AY411, [3]Sheet1!$D$3:$T$89,3,FALSE)</f>
        <v>24</v>
      </c>
      <c r="BB411" s="44">
        <f>VLOOKUP($AY411, [3]Sheet1!$D$3:$T$89,6,FALSE)</f>
        <v>32</v>
      </c>
      <c r="BC411" s="44">
        <f>VLOOKUP($AY411, [3]Sheet1!$D$3:$T$89,7,FALSE)</f>
        <v>22</v>
      </c>
      <c r="BD411" s="44">
        <f>VLOOKUP($AY411, [3]Sheet1!$D$3:$T$89,10,FALSE)</f>
        <v>31</v>
      </c>
      <c r="BE411" s="44">
        <f>VLOOKUP($AY411, [3]Sheet1!$D$3:$T$89,11,FALSE)</f>
        <v>21</v>
      </c>
      <c r="BF411" s="44">
        <f>VLOOKUP($AY411, [3]Sheet1!$D$3:$T$89,14,FALSE)</f>
        <v>28</v>
      </c>
      <c r="BG411" s="44">
        <f>VLOOKUP($AY411, [3]Sheet1!$D$3:$T$89,15,FALSE)</f>
        <v>20</v>
      </c>
      <c r="BI411" s="49">
        <v>42627</v>
      </c>
      <c r="BJ411" s="50">
        <v>0.686805555555556</v>
      </c>
      <c r="BK411" s="50">
        <v>0.6875</v>
      </c>
      <c r="BL411" s="50">
        <v>0.6875</v>
      </c>
      <c r="BM411" s="44" t="s">
        <v>1448</v>
      </c>
      <c r="BN411" s="44" t="s">
        <v>1448</v>
      </c>
      <c r="BO411" s="44">
        <v>1010.36302204</v>
      </c>
      <c r="BP411" s="44">
        <v>23.2222222222222</v>
      </c>
      <c r="BQ411" s="44">
        <v>0</v>
      </c>
      <c r="BR411" s="44">
        <v>67</v>
      </c>
      <c r="BS411" s="44">
        <v>161</v>
      </c>
      <c r="BT411" s="44">
        <v>1.9</v>
      </c>
      <c r="BU411" s="44">
        <v>6.1</v>
      </c>
      <c r="BV411" s="44">
        <v>0.5</v>
      </c>
      <c r="BW411" s="44">
        <v>3</v>
      </c>
      <c r="BX411" s="44" t="s">
        <v>1296</v>
      </c>
      <c r="BY411" s="44">
        <v>31</v>
      </c>
      <c r="BZ411" s="44">
        <v>24</v>
      </c>
      <c r="CA411" s="44">
        <v>32</v>
      </c>
      <c r="CB411" s="44">
        <v>22</v>
      </c>
      <c r="CC411" s="44">
        <v>31</v>
      </c>
      <c r="CD411" s="44">
        <v>21</v>
      </c>
      <c r="CE411" s="44">
        <v>28</v>
      </c>
      <c r="CF411" s="44">
        <v>20</v>
      </c>
    </row>
    <row r="412" spans="1:84">
      <c r="A412" s="44" t="s">
        <v>5</v>
      </c>
      <c r="B412" s="45" t="s">
        <v>116</v>
      </c>
      <c r="AJ412" s="49">
        <v>42627</v>
      </c>
      <c r="AK412" s="60">
        <v>0.686805555555556</v>
      </c>
      <c r="AL412" s="60">
        <f t="shared" si="31"/>
        <v>0.6875</v>
      </c>
      <c r="AM412" s="60">
        <f t="shared" si="35"/>
        <v>0.6875</v>
      </c>
      <c r="AN412" s="44" t="str">
        <f t="shared" si="32"/>
        <v>14/09/2016 16:30:00</v>
      </c>
      <c r="AO412" s="61" t="str">
        <f t="shared" si="33"/>
        <v>14/09/2016 16:30:00</v>
      </c>
      <c r="AP412" s="44">
        <f>VLOOKUP($AN412, [1]TableView_704030_20160816_20160!$D$2:$M$5095,3,FALSE)</f>
        <v>1010.36302204</v>
      </c>
      <c r="AQ412" s="44">
        <f>VLOOKUP($AN412, [1]TableView_704030_20160816_20160!$D$2:$M$5095,8,FALSE)</f>
        <v>23.2222222222222</v>
      </c>
      <c r="AR412" s="44">
        <f>VLOOKUP($AN412, [1]TableView_704030_20160816_20160!$D$2:$M$5095,10,FALSE)</f>
        <v>0</v>
      </c>
      <c r="AS412" s="44">
        <f>VLOOKUP($AN412, [1]TableView_704030_20160816_20160!$D$2:$M$5095,4,FALSE)</f>
        <v>67</v>
      </c>
      <c r="AT412" s="44">
        <f>VLOOKUP($AN412, [1]TableView_704030_20160816_20160!$D$2:$M$5095,6,FALSE)</f>
        <v>161</v>
      </c>
      <c r="AU412" s="44">
        <f>VLOOKUP($AN412, [1]TableView_704030_20160816_20160!$D$2:$M$5095,7,FALSE)</f>
        <v>1.9</v>
      </c>
      <c r="AV412" s="44">
        <f>VLOOKUP($AN412, [1]TableView_704030_20160816_20160!$D$2:$M$5095,2,FALSE)</f>
        <v>6.1</v>
      </c>
      <c r="AW412" s="44">
        <f>VLOOKUP($AO412, [2]aacb8965d69cc6fd1cb3a5cae9e8ae7!$C$6:$F$853,4,FALSE)</f>
        <v>0.5</v>
      </c>
      <c r="AX412" s="15">
        <v>3</v>
      </c>
      <c r="AY412" s="44" t="str">
        <f t="shared" si="34"/>
        <v>14/09/2016 3</v>
      </c>
      <c r="AZ412" s="44">
        <f>VLOOKUP($AY412, [3]Sheet1!$D$3:$T$89,2,FALSE)</f>
        <v>31</v>
      </c>
      <c r="BA412" s="44">
        <f>VLOOKUP($AY412, [3]Sheet1!$D$3:$T$89,3,FALSE)</f>
        <v>24</v>
      </c>
      <c r="BB412" s="44">
        <f>VLOOKUP($AY412, [3]Sheet1!$D$3:$T$89,6,FALSE)</f>
        <v>32</v>
      </c>
      <c r="BC412" s="44">
        <f>VLOOKUP($AY412, [3]Sheet1!$D$3:$T$89,7,FALSE)</f>
        <v>22</v>
      </c>
      <c r="BD412" s="44">
        <f>VLOOKUP($AY412, [3]Sheet1!$D$3:$T$89,10,FALSE)</f>
        <v>31</v>
      </c>
      <c r="BE412" s="44">
        <f>VLOOKUP($AY412, [3]Sheet1!$D$3:$T$89,11,FALSE)</f>
        <v>21</v>
      </c>
      <c r="BF412" s="44">
        <f>VLOOKUP($AY412, [3]Sheet1!$D$3:$T$89,14,FALSE)</f>
        <v>28</v>
      </c>
      <c r="BG412" s="44">
        <f>VLOOKUP($AY412, [3]Sheet1!$D$3:$T$89,15,FALSE)</f>
        <v>20</v>
      </c>
      <c r="BI412" s="49">
        <v>42627</v>
      </c>
      <c r="BJ412" s="50">
        <v>0.686805555555556</v>
      </c>
      <c r="BK412" s="50">
        <v>0.6875</v>
      </c>
      <c r="BL412" s="50">
        <v>0.6875</v>
      </c>
      <c r="BM412" s="44" t="s">
        <v>1448</v>
      </c>
      <c r="BN412" s="44" t="s">
        <v>1448</v>
      </c>
      <c r="BO412" s="44">
        <v>1010.36302204</v>
      </c>
      <c r="BP412" s="44">
        <v>23.2222222222222</v>
      </c>
      <c r="BQ412" s="44">
        <v>0</v>
      </c>
      <c r="BR412" s="44">
        <v>67</v>
      </c>
      <c r="BS412" s="44">
        <v>161</v>
      </c>
      <c r="BT412" s="44">
        <v>1.9</v>
      </c>
      <c r="BU412" s="44">
        <v>6.1</v>
      </c>
      <c r="BV412" s="44">
        <v>0.5</v>
      </c>
      <c r="BW412" s="44">
        <v>3</v>
      </c>
      <c r="BX412" s="44" t="s">
        <v>1296</v>
      </c>
      <c r="BY412" s="44">
        <v>31</v>
      </c>
      <c r="BZ412" s="44">
        <v>24</v>
      </c>
      <c r="CA412" s="44">
        <v>32</v>
      </c>
      <c r="CB412" s="44">
        <v>22</v>
      </c>
      <c r="CC412" s="44">
        <v>31</v>
      </c>
      <c r="CD412" s="44">
        <v>21</v>
      </c>
      <c r="CE412" s="44">
        <v>28</v>
      </c>
      <c r="CF412" s="44">
        <v>20</v>
      </c>
    </row>
    <row r="413" spans="1:84">
      <c r="A413" s="44" t="s">
        <v>6</v>
      </c>
      <c r="B413" s="45" t="s">
        <v>46</v>
      </c>
      <c r="AJ413" s="49">
        <v>42627</v>
      </c>
      <c r="AK413" s="60">
        <v>0.686805555555556</v>
      </c>
      <c r="AL413" s="60">
        <f t="shared" si="31"/>
        <v>0.6875</v>
      </c>
      <c r="AM413" s="60">
        <f t="shared" si="35"/>
        <v>0.6875</v>
      </c>
      <c r="AN413" s="44" t="str">
        <f t="shared" si="32"/>
        <v>14/09/2016 16:30:00</v>
      </c>
      <c r="AO413" s="61" t="str">
        <f t="shared" si="33"/>
        <v>14/09/2016 16:30:00</v>
      </c>
      <c r="AP413" s="44">
        <f>VLOOKUP($AN413, [1]TableView_704030_20160816_20160!$D$2:$M$5095,3,FALSE)</f>
        <v>1010.36302204</v>
      </c>
      <c r="AQ413" s="44">
        <f>VLOOKUP($AN413, [1]TableView_704030_20160816_20160!$D$2:$M$5095,8,FALSE)</f>
        <v>23.2222222222222</v>
      </c>
      <c r="AR413" s="44">
        <f>VLOOKUP($AN413, [1]TableView_704030_20160816_20160!$D$2:$M$5095,10,FALSE)</f>
        <v>0</v>
      </c>
      <c r="AS413" s="44">
        <f>VLOOKUP($AN413, [1]TableView_704030_20160816_20160!$D$2:$M$5095,4,FALSE)</f>
        <v>67</v>
      </c>
      <c r="AT413" s="44">
        <f>VLOOKUP($AN413, [1]TableView_704030_20160816_20160!$D$2:$M$5095,6,FALSE)</f>
        <v>161</v>
      </c>
      <c r="AU413" s="44">
        <f>VLOOKUP($AN413, [1]TableView_704030_20160816_20160!$D$2:$M$5095,7,FALSE)</f>
        <v>1.9</v>
      </c>
      <c r="AV413" s="44">
        <f>VLOOKUP($AN413, [1]TableView_704030_20160816_20160!$D$2:$M$5095,2,FALSE)</f>
        <v>6.1</v>
      </c>
      <c r="AW413" s="44">
        <f>VLOOKUP($AO413, [2]aacb8965d69cc6fd1cb3a5cae9e8ae7!$C$6:$F$853,4,FALSE)</f>
        <v>0.5</v>
      </c>
      <c r="AX413" s="15">
        <v>3</v>
      </c>
      <c r="AY413" s="44" t="str">
        <f t="shared" si="34"/>
        <v>14/09/2016 3</v>
      </c>
      <c r="AZ413" s="44">
        <f>VLOOKUP($AY413, [3]Sheet1!$D$3:$T$89,2,FALSE)</f>
        <v>31</v>
      </c>
      <c r="BA413" s="44">
        <f>VLOOKUP($AY413, [3]Sheet1!$D$3:$T$89,3,FALSE)</f>
        <v>24</v>
      </c>
      <c r="BB413" s="44">
        <f>VLOOKUP($AY413, [3]Sheet1!$D$3:$T$89,6,FALSE)</f>
        <v>32</v>
      </c>
      <c r="BC413" s="44">
        <f>VLOOKUP($AY413, [3]Sheet1!$D$3:$T$89,7,FALSE)</f>
        <v>22</v>
      </c>
      <c r="BD413" s="44">
        <f>VLOOKUP($AY413, [3]Sheet1!$D$3:$T$89,10,FALSE)</f>
        <v>31</v>
      </c>
      <c r="BE413" s="44">
        <f>VLOOKUP($AY413, [3]Sheet1!$D$3:$T$89,11,FALSE)</f>
        <v>21</v>
      </c>
      <c r="BF413" s="44">
        <f>VLOOKUP($AY413, [3]Sheet1!$D$3:$T$89,14,FALSE)</f>
        <v>28</v>
      </c>
      <c r="BG413" s="44">
        <f>VLOOKUP($AY413, [3]Sheet1!$D$3:$T$89,15,FALSE)</f>
        <v>20</v>
      </c>
      <c r="BI413" s="49">
        <v>42627</v>
      </c>
      <c r="BJ413" s="50">
        <v>0.686805555555556</v>
      </c>
      <c r="BK413" s="50">
        <v>0.6875</v>
      </c>
      <c r="BL413" s="50">
        <v>0.6875</v>
      </c>
      <c r="BM413" s="44" t="s">
        <v>1448</v>
      </c>
      <c r="BN413" s="44" t="s">
        <v>1448</v>
      </c>
      <c r="BO413" s="44">
        <v>1010.36302204</v>
      </c>
      <c r="BP413" s="44">
        <v>23.2222222222222</v>
      </c>
      <c r="BQ413" s="44">
        <v>0</v>
      </c>
      <c r="BR413" s="44">
        <v>67</v>
      </c>
      <c r="BS413" s="44">
        <v>161</v>
      </c>
      <c r="BT413" s="44">
        <v>1.9</v>
      </c>
      <c r="BU413" s="44">
        <v>6.1</v>
      </c>
      <c r="BV413" s="44">
        <v>0.5</v>
      </c>
      <c r="BW413" s="44">
        <v>3</v>
      </c>
      <c r="BX413" s="44" t="s">
        <v>1296</v>
      </c>
      <c r="BY413" s="44">
        <v>31</v>
      </c>
      <c r="BZ413" s="44">
        <v>24</v>
      </c>
      <c r="CA413" s="44">
        <v>32</v>
      </c>
      <c r="CB413" s="44">
        <v>22</v>
      </c>
      <c r="CC413" s="44">
        <v>31</v>
      </c>
      <c r="CD413" s="44">
        <v>21</v>
      </c>
      <c r="CE413" s="44">
        <v>28</v>
      </c>
      <c r="CF413" s="44">
        <v>20</v>
      </c>
    </row>
    <row r="414" spans="1:84">
      <c r="A414" s="44" t="s">
        <v>7</v>
      </c>
      <c r="B414" s="45" t="s">
        <v>681</v>
      </c>
      <c r="AJ414" s="49">
        <v>42627</v>
      </c>
      <c r="AK414" s="60">
        <v>0.686805555555556</v>
      </c>
      <c r="AL414" s="60">
        <f t="shared" si="31"/>
        <v>0.6875</v>
      </c>
      <c r="AM414" s="60">
        <f t="shared" si="35"/>
        <v>0.6875</v>
      </c>
      <c r="AN414" s="44" t="str">
        <f t="shared" si="32"/>
        <v>14/09/2016 16:30:00</v>
      </c>
      <c r="AO414" s="61" t="str">
        <f t="shared" si="33"/>
        <v>14/09/2016 16:30:00</v>
      </c>
      <c r="AP414" s="44">
        <f>VLOOKUP($AN414, [1]TableView_704030_20160816_20160!$D$2:$M$5095,3,FALSE)</f>
        <v>1010.36302204</v>
      </c>
      <c r="AQ414" s="44">
        <f>VLOOKUP($AN414, [1]TableView_704030_20160816_20160!$D$2:$M$5095,8,FALSE)</f>
        <v>23.2222222222222</v>
      </c>
      <c r="AR414" s="44">
        <f>VLOOKUP($AN414, [1]TableView_704030_20160816_20160!$D$2:$M$5095,10,FALSE)</f>
        <v>0</v>
      </c>
      <c r="AS414" s="44">
        <f>VLOOKUP($AN414, [1]TableView_704030_20160816_20160!$D$2:$M$5095,4,FALSE)</f>
        <v>67</v>
      </c>
      <c r="AT414" s="44">
        <f>VLOOKUP($AN414, [1]TableView_704030_20160816_20160!$D$2:$M$5095,6,FALSE)</f>
        <v>161</v>
      </c>
      <c r="AU414" s="44">
        <f>VLOOKUP($AN414, [1]TableView_704030_20160816_20160!$D$2:$M$5095,7,FALSE)</f>
        <v>1.9</v>
      </c>
      <c r="AV414" s="44">
        <f>VLOOKUP($AN414, [1]TableView_704030_20160816_20160!$D$2:$M$5095,2,FALSE)</f>
        <v>6.1</v>
      </c>
      <c r="AW414" s="44">
        <f>VLOOKUP($AO414, [2]aacb8965d69cc6fd1cb3a5cae9e8ae7!$C$6:$F$853,4,FALSE)</f>
        <v>0.5</v>
      </c>
      <c r="AX414" s="15">
        <v>3</v>
      </c>
      <c r="AY414" s="44" t="str">
        <f t="shared" si="34"/>
        <v>14/09/2016 3</v>
      </c>
      <c r="AZ414" s="44">
        <f>VLOOKUP($AY414, [3]Sheet1!$D$3:$T$89,2,FALSE)</f>
        <v>31</v>
      </c>
      <c r="BA414" s="44">
        <f>VLOOKUP($AY414, [3]Sheet1!$D$3:$T$89,3,FALSE)</f>
        <v>24</v>
      </c>
      <c r="BB414" s="44">
        <f>VLOOKUP($AY414, [3]Sheet1!$D$3:$T$89,6,FALSE)</f>
        <v>32</v>
      </c>
      <c r="BC414" s="44">
        <f>VLOOKUP($AY414, [3]Sheet1!$D$3:$T$89,7,FALSE)</f>
        <v>22</v>
      </c>
      <c r="BD414" s="44">
        <f>VLOOKUP($AY414, [3]Sheet1!$D$3:$T$89,10,FALSE)</f>
        <v>31</v>
      </c>
      <c r="BE414" s="44">
        <f>VLOOKUP($AY414, [3]Sheet1!$D$3:$T$89,11,FALSE)</f>
        <v>21</v>
      </c>
      <c r="BF414" s="44">
        <f>VLOOKUP($AY414, [3]Sheet1!$D$3:$T$89,14,FALSE)</f>
        <v>28</v>
      </c>
      <c r="BG414" s="44">
        <f>VLOOKUP($AY414, [3]Sheet1!$D$3:$T$89,15,FALSE)</f>
        <v>20</v>
      </c>
      <c r="BI414" s="49">
        <v>42627</v>
      </c>
      <c r="BJ414" s="50">
        <v>0.686805555555556</v>
      </c>
      <c r="BK414" s="50">
        <v>0.6875</v>
      </c>
      <c r="BL414" s="50">
        <v>0.6875</v>
      </c>
      <c r="BM414" s="44" t="s">
        <v>1448</v>
      </c>
      <c r="BN414" s="44" t="s">
        <v>1448</v>
      </c>
      <c r="BO414" s="44">
        <v>1010.36302204</v>
      </c>
      <c r="BP414" s="44">
        <v>23.2222222222222</v>
      </c>
      <c r="BQ414" s="44">
        <v>0</v>
      </c>
      <c r="BR414" s="44">
        <v>67</v>
      </c>
      <c r="BS414" s="44">
        <v>161</v>
      </c>
      <c r="BT414" s="44">
        <v>1.9</v>
      </c>
      <c r="BU414" s="44">
        <v>6.1</v>
      </c>
      <c r="BV414" s="44">
        <v>0.5</v>
      </c>
      <c r="BW414" s="44">
        <v>3</v>
      </c>
      <c r="BX414" s="44" t="s">
        <v>1296</v>
      </c>
      <c r="BY414" s="44">
        <v>31</v>
      </c>
      <c r="BZ414" s="44">
        <v>24</v>
      </c>
      <c r="CA414" s="44">
        <v>32</v>
      </c>
      <c r="CB414" s="44">
        <v>22</v>
      </c>
      <c r="CC414" s="44">
        <v>31</v>
      </c>
      <c r="CD414" s="44">
        <v>21</v>
      </c>
      <c r="CE414" s="44">
        <v>28</v>
      </c>
      <c r="CF414" s="44">
        <v>20</v>
      </c>
    </row>
    <row r="415" spans="1:84" s="28" customFormat="1">
      <c r="B415" s="51"/>
      <c r="D415" s="52"/>
      <c r="M415" s="54"/>
      <c r="O415" s="52"/>
      <c r="X415" s="54"/>
      <c r="Z415" s="52"/>
      <c r="AJ415" s="49">
        <v>42627</v>
      </c>
      <c r="AK415" s="60">
        <v>0.686805555555556</v>
      </c>
      <c r="AL415" s="60">
        <f t="shared" si="31"/>
        <v>0.6875</v>
      </c>
      <c r="AM415" s="60">
        <f t="shared" si="35"/>
        <v>0.6875</v>
      </c>
      <c r="AN415" s="44" t="str">
        <f t="shared" si="32"/>
        <v>14/09/2016 16:30:00</v>
      </c>
      <c r="AO415" s="61" t="str">
        <f t="shared" si="33"/>
        <v>14/09/2016 16:30:00</v>
      </c>
      <c r="AP415" s="44">
        <f>VLOOKUP($AN415, [1]TableView_704030_20160816_20160!$D$2:$M$5095,3,FALSE)</f>
        <v>1010.36302204</v>
      </c>
      <c r="AQ415" s="44">
        <f>VLOOKUP($AN415, [1]TableView_704030_20160816_20160!$D$2:$M$5095,8,FALSE)</f>
        <v>23.2222222222222</v>
      </c>
      <c r="AR415" s="44">
        <f>VLOOKUP($AN415, [1]TableView_704030_20160816_20160!$D$2:$M$5095,10,FALSE)</f>
        <v>0</v>
      </c>
      <c r="AS415" s="44">
        <f>VLOOKUP($AN415, [1]TableView_704030_20160816_20160!$D$2:$M$5095,4,FALSE)</f>
        <v>67</v>
      </c>
      <c r="AT415" s="44">
        <f>VLOOKUP($AN415, [1]TableView_704030_20160816_20160!$D$2:$M$5095,6,FALSE)</f>
        <v>161</v>
      </c>
      <c r="AU415" s="44">
        <f>VLOOKUP($AN415, [1]TableView_704030_20160816_20160!$D$2:$M$5095,7,FALSE)</f>
        <v>1.9</v>
      </c>
      <c r="AV415" s="44">
        <f>VLOOKUP($AN415, [1]TableView_704030_20160816_20160!$D$2:$M$5095,2,FALSE)</f>
        <v>6.1</v>
      </c>
      <c r="AW415" s="44">
        <f>VLOOKUP($AO415, [2]aacb8965d69cc6fd1cb3a5cae9e8ae7!$C$6:$F$853,4,FALSE)</f>
        <v>0.5</v>
      </c>
      <c r="AX415" s="15">
        <v>3</v>
      </c>
      <c r="AY415" s="44" t="str">
        <f t="shared" si="34"/>
        <v>14/09/2016 3</v>
      </c>
      <c r="AZ415" s="44">
        <f>VLOOKUP($AY415, [3]Sheet1!$D$3:$T$89,2,FALSE)</f>
        <v>31</v>
      </c>
      <c r="BA415" s="44">
        <f>VLOOKUP($AY415, [3]Sheet1!$D$3:$T$89,3,FALSE)</f>
        <v>24</v>
      </c>
      <c r="BB415" s="44">
        <f>VLOOKUP($AY415, [3]Sheet1!$D$3:$T$89,6,FALSE)</f>
        <v>32</v>
      </c>
      <c r="BC415" s="44">
        <f>VLOOKUP($AY415, [3]Sheet1!$D$3:$T$89,7,FALSE)</f>
        <v>22</v>
      </c>
      <c r="BD415" s="44">
        <f>VLOOKUP($AY415, [3]Sheet1!$D$3:$T$89,10,FALSE)</f>
        <v>31</v>
      </c>
      <c r="BE415" s="44">
        <f>VLOOKUP($AY415, [3]Sheet1!$D$3:$T$89,11,FALSE)</f>
        <v>21</v>
      </c>
      <c r="BF415" s="44">
        <f>VLOOKUP($AY415, [3]Sheet1!$D$3:$T$89,14,FALSE)</f>
        <v>28</v>
      </c>
      <c r="BG415" s="44">
        <f>VLOOKUP($AY415, [3]Sheet1!$D$3:$T$89,15,FALSE)</f>
        <v>20</v>
      </c>
      <c r="BI415" s="58">
        <v>42627</v>
      </c>
      <c r="BJ415" s="59">
        <v>0.686805555555556</v>
      </c>
      <c r="BK415" s="59">
        <v>0.6875</v>
      </c>
      <c r="BL415" s="59">
        <v>0.6875</v>
      </c>
      <c r="BM415" s="28" t="s">
        <v>1448</v>
      </c>
      <c r="BN415" s="28" t="s">
        <v>1448</v>
      </c>
      <c r="BO415" s="28">
        <v>1010.36302204</v>
      </c>
      <c r="BP415" s="28">
        <v>23.2222222222222</v>
      </c>
      <c r="BQ415" s="28">
        <v>0</v>
      </c>
      <c r="BR415" s="28">
        <v>67</v>
      </c>
      <c r="BS415" s="28">
        <v>161</v>
      </c>
      <c r="BT415" s="28">
        <v>1.9</v>
      </c>
      <c r="BU415" s="28">
        <v>6.1</v>
      </c>
      <c r="BV415" s="28">
        <v>0.5</v>
      </c>
      <c r="BW415" s="28">
        <v>3</v>
      </c>
      <c r="BX415" s="28" t="s">
        <v>1296</v>
      </c>
      <c r="BY415" s="28">
        <v>31</v>
      </c>
      <c r="BZ415" s="28">
        <v>24</v>
      </c>
      <c r="CA415" s="28">
        <v>32</v>
      </c>
      <c r="CB415" s="28">
        <v>22</v>
      </c>
      <c r="CC415" s="28">
        <v>31</v>
      </c>
      <c r="CD415" s="28">
        <v>21</v>
      </c>
      <c r="CE415" s="28">
        <v>28</v>
      </c>
      <c r="CF415" s="28">
        <v>20</v>
      </c>
    </row>
    <row r="416" spans="1:84">
      <c r="A416" s="44" t="s">
        <v>0</v>
      </c>
      <c r="B416" s="45" t="s">
        <v>638</v>
      </c>
      <c r="D416" s="46">
        <v>0</v>
      </c>
      <c r="E416" s="44" t="s">
        <v>32</v>
      </c>
      <c r="O416" s="46">
        <v>0</v>
      </c>
      <c r="P416" s="44" t="s">
        <v>32</v>
      </c>
      <c r="Z416" s="46">
        <v>0</v>
      </c>
      <c r="AA416" s="44" t="s">
        <v>32</v>
      </c>
      <c r="AJ416" s="49">
        <v>42627</v>
      </c>
      <c r="AK416" s="60">
        <v>0.7680555555555556</v>
      </c>
      <c r="AL416" s="60">
        <f t="shared" si="31"/>
        <v>0.77083333333333337</v>
      </c>
      <c r="AM416" s="60">
        <f t="shared" si="35"/>
        <v>0.77083333333333337</v>
      </c>
      <c r="AN416" s="44" t="str">
        <f t="shared" si="32"/>
        <v>14/09/2016 18:30:00</v>
      </c>
      <c r="AO416" s="61" t="str">
        <f t="shared" si="33"/>
        <v>14/09/2016 18:30:00</v>
      </c>
      <c r="AP416" s="44">
        <f>VLOOKUP($AN416, [1]TableView_704030_20160816_20160!$D$2:$M$5095,3,FALSE)</f>
        <v>1010.7693887200001</v>
      </c>
      <c r="AQ416" s="44">
        <f>VLOOKUP($AN416, [1]TableView_704030_20160816_20160!$D$2:$M$5095,8,FALSE)</f>
        <v>20.3333333333333</v>
      </c>
      <c r="AR416" s="44">
        <f>VLOOKUP($AN416, [1]TableView_704030_20160816_20160!$D$2:$M$5095,10,FALSE)</f>
        <v>0</v>
      </c>
      <c r="AS416" s="44">
        <f>VLOOKUP($AN416, [1]TableView_704030_20160816_20160!$D$2:$M$5095,4,FALSE)</f>
        <v>78</v>
      </c>
      <c r="AT416" s="44">
        <f>VLOOKUP($AN416, [1]TableView_704030_20160816_20160!$D$2:$M$5095,6,FALSE)</f>
        <v>253</v>
      </c>
      <c r="AU416" s="44">
        <f>VLOOKUP($AN416, [1]TableView_704030_20160816_20160!$D$2:$M$5095,7,FALSE)</f>
        <v>0.7</v>
      </c>
      <c r="AV416" s="44">
        <f>VLOOKUP($AN416, [1]TableView_704030_20160816_20160!$D$2:$M$5095,2,FALSE)</f>
        <v>1.7</v>
      </c>
      <c r="AW416" s="44">
        <v>0</v>
      </c>
      <c r="AX416" s="15">
        <v>4</v>
      </c>
      <c r="AY416" s="44" t="str">
        <f t="shared" si="34"/>
        <v>14/09/2016 4</v>
      </c>
      <c r="AZ416" s="44">
        <f>VLOOKUP($AY416, [3]Sheet1!$D$3:$T$89,2,FALSE)</f>
        <v>25</v>
      </c>
      <c r="BA416" s="44">
        <f>VLOOKUP($AY416, [3]Sheet1!$D$3:$T$89,3,FALSE)</f>
        <v>21</v>
      </c>
      <c r="BB416" s="44">
        <f>VLOOKUP($AY416, [3]Sheet1!$D$3:$T$89,6,FALSE)</f>
        <v>26</v>
      </c>
      <c r="BC416" s="44">
        <f>VLOOKUP($AY416, [3]Sheet1!$D$3:$T$89,7,FALSE)</f>
        <v>20</v>
      </c>
      <c r="BD416" s="44">
        <f>VLOOKUP($AY416, [3]Sheet1!$D$3:$T$89,10,FALSE)</f>
        <v>26</v>
      </c>
      <c r="BE416" s="44">
        <f>VLOOKUP($AY416, [3]Sheet1!$D$3:$T$89,11,FALSE)</f>
        <v>20</v>
      </c>
      <c r="BF416" s="44">
        <f>VLOOKUP($AY416, [3]Sheet1!$D$3:$T$89,14,FALSE)</f>
        <v>25</v>
      </c>
      <c r="BG416" s="44">
        <f>VLOOKUP($AY416, [3]Sheet1!$D$3:$T$89,15,FALSE)</f>
        <v>20</v>
      </c>
      <c r="BI416" s="49">
        <v>42627</v>
      </c>
      <c r="BJ416" s="50">
        <v>0.7680555555555556</v>
      </c>
      <c r="BK416" s="50">
        <v>0.77083333333333337</v>
      </c>
      <c r="BL416" s="50">
        <v>0.77083333333333337</v>
      </c>
      <c r="BM416" s="44" t="s">
        <v>1449</v>
      </c>
      <c r="BN416" s="44" t="s">
        <v>1449</v>
      </c>
      <c r="BO416" s="44">
        <v>1010.7693887200001</v>
      </c>
      <c r="BP416" s="44">
        <v>20.3333333333333</v>
      </c>
      <c r="BQ416" s="44">
        <v>0</v>
      </c>
      <c r="BR416" s="44">
        <v>78</v>
      </c>
      <c r="BS416" s="44">
        <v>253</v>
      </c>
      <c r="BT416" s="44">
        <v>0.7</v>
      </c>
      <c r="BU416" s="44">
        <v>1.7</v>
      </c>
      <c r="BV416" s="44">
        <v>0</v>
      </c>
      <c r="BW416" s="44">
        <v>4</v>
      </c>
      <c r="BX416" s="44" t="s">
        <v>1298</v>
      </c>
      <c r="BY416" s="44">
        <v>25</v>
      </c>
      <c r="BZ416" s="44">
        <v>21</v>
      </c>
      <c r="CA416" s="44">
        <v>26</v>
      </c>
      <c r="CB416" s="44">
        <v>20</v>
      </c>
      <c r="CC416" s="44">
        <v>26</v>
      </c>
      <c r="CD416" s="44">
        <v>20</v>
      </c>
      <c r="CE416" s="44">
        <v>25</v>
      </c>
      <c r="CF416" s="44">
        <v>20</v>
      </c>
    </row>
    <row r="417" spans="1:84">
      <c r="A417" s="44" t="s">
        <v>1</v>
      </c>
      <c r="B417" s="45" t="s">
        <v>566</v>
      </c>
      <c r="D417" s="46">
        <v>2.0833333333333332E-2</v>
      </c>
      <c r="O417" s="46">
        <v>2.0833333333333332E-2</v>
      </c>
      <c r="Z417" s="46">
        <v>2.0833333333333332E-2</v>
      </c>
      <c r="AJ417" s="49">
        <v>42627</v>
      </c>
      <c r="AK417" s="60">
        <v>0.7680555555555556</v>
      </c>
      <c r="AL417" s="60">
        <f t="shared" si="31"/>
        <v>0.77083333333333337</v>
      </c>
      <c r="AM417" s="60">
        <f t="shared" si="35"/>
        <v>0.77083333333333337</v>
      </c>
      <c r="AN417" s="44" t="str">
        <f t="shared" si="32"/>
        <v>14/09/2016 18:30:00</v>
      </c>
      <c r="AO417" s="61" t="str">
        <f t="shared" si="33"/>
        <v>14/09/2016 18:30:00</v>
      </c>
      <c r="AP417" s="44">
        <f>VLOOKUP($AN417, [1]TableView_704030_20160816_20160!$D$2:$M$5095,3,FALSE)</f>
        <v>1010.7693887200001</v>
      </c>
      <c r="AQ417" s="44">
        <f>VLOOKUP($AN417, [1]TableView_704030_20160816_20160!$D$2:$M$5095,8,FALSE)</f>
        <v>20.3333333333333</v>
      </c>
      <c r="AR417" s="44">
        <f>VLOOKUP($AN417, [1]TableView_704030_20160816_20160!$D$2:$M$5095,10,FALSE)</f>
        <v>0</v>
      </c>
      <c r="AS417" s="44">
        <f>VLOOKUP($AN417, [1]TableView_704030_20160816_20160!$D$2:$M$5095,4,FALSE)</f>
        <v>78</v>
      </c>
      <c r="AT417" s="44">
        <f>VLOOKUP($AN417, [1]TableView_704030_20160816_20160!$D$2:$M$5095,6,FALSE)</f>
        <v>253</v>
      </c>
      <c r="AU417" s="44">
        <f>VLOOKUP($AN417, [1]TableView_704030_20160816_20160!$D$2:$M$5095,7,FALSE)</f>
        <v>0.7</v>
      </c>
      <c r="AV417" s="44">
        <f>VLOOKUP($AN417, [1]TableView_704030_20160816_20160!$D$2:$M$5095,2,FALSE)</f>
        <v>1.7</v>
      </c>
      <c r="AW417" s="44">
        <v>0</v>
      </c>
      <c r="AX417" s="15">
        <v>4</v>
      </c>
      <c r="AY417" s="44" t="str">
        <f t="shared" si="34"/>
        <v>14/09/2016 4</v>
      </c>
      <c r="AZ417" s="44">
        <f>VLOOKUP($AY417, [3]Sheet1!$D$3:$T$89,2,FALSE)</f>
        <v>25</v>
      </c>
      <c r="BA417" s="44">
        <f>VLOOKUP($AY417, [3]Sheet1!$D$3:$T$89,3,FALSE)</f>
        <v>21</v>
      </c>
      <c r="BB417" s="44">
        <f>VLOOKUP($AY417, [3]Sheet1!$D$3:$T$89,6,FALSE)</f>
        <v>26</v>
      </c>
      <c r="BC417" s="44">
        <f>VLOOKUP($AY417, [3]Sheet1!$D$3:$T$89,7,FALSE)</f>
        <v>20</v>
      </c>
      <c r="BD417" s="44">
        <f>VLOOKUP($AY417, [3]Sheet1!$D$3:$T$89,10,FALSE)</f>
        <v>26</v>
      </c>
      <c r="BE417" s="44">
        <f>VLOOKUP($AY417, [3]Sheet1!$D$3:$T$89,11,FALSE)</f>
        <v>20</v>
      </c>
      <c r="BF417" s="44">
        <f>VLOOKUP($AY417, [3]Sheet1!$D$3:$T$89,14,FALSE)</f>
        <v>25</v>
      </c>
      <c r="BG417" s="44">
        <f>VLOOKUP($AY417, [3]Sheet1!$D$3:$T$89,15,FALSE)</f>
        <v>20</v>
      </c>
      <c r="BI417" s="49">
        <v>42627</v>
      </c>
      <c r="BJ417" s="50">
        <v>0.7680555555555556</v>
      </c>
      <c r="BK417" s="50">
        <v>0.77083333333333337</v>
      </c>
      <c r="BL417" s="50">
        <v>0.77083333333333337</v>
      </c>
      <c r="BM417" s="44" t="s">
        <v>1449</v>
      </c>
      <c r="BN417" s="44" t="s">
        <v>1449</v>
      </c>
      <c r="BO417" s="44">
        <v>1010.7693887200001</v>
      </c>
      <c r="BP417" s="44">
        <v>20.3333333333333</v>
      </c>
      <c r="BQ417" s="44">
        <v>0</v>
      </c>
      <c r="BR417" s="44">
        <v>78</v>
      </c>
      <c r="BS417" s="44">
        <v>253</v>
      </c>
      <c r="BT417" s="44">
        <v>0.7</v>
      </c>
      <c r="BU417" s="44">
        <v>1.7</v>
      </c>
      <c r="BV417" s="44">
        <v>0</v>
      </c>
      <c r="BW417" s="44">
        <v>4</v>
      </c>
      <c r="BX417" s="44" t="s">
        <v>1298</v>
      </c>
      <c r="BY417" s="44">
        <v>25</v>
      </c>
      <c r="BZ417" s="44">
        <v>21</v>
      </c>
      <c r="CA417" s="44">
        <v>26</v>
      </c>
      <c r="CB417" s="44">
        <v>20</v>
      </c>
      <c r="CC417" s="44">
        <v>26</v>
      </c>
      <c r="CD417" s="44">
        <v>20</v>
      </c>
      <c r="CE417" s="44">
        <v>25</v>
      </c>
      <c r="CF417" s="44">
        <v>20</v>
      </c>
    </row>
    <row r="418" spans="1:84">
      <c r="A418" s="44" t="s">
        <v>2</v>
      </c>
      <c r="B418" s="45" t="s">
        <v>20</v>
      </c>
      <c r="AJ418" s="49">
        <v>42627</v>
      </c>
      <c r="AK418" s="60">
        <v>0.76805555555555605</v>
      </c>
      <c r="AL418" s="60">
        <f t="shared" si="31"/>
        <v>0.77083333333333337</v>
      </c>
      <c r="AM418" s="60">
        <f t="shared" si="35"/>
        <v>0.77083333333333337</v>
      </c>
      <c r="AN418" s="44" t="str">
        <f t="shared" si="32"/>
        <v>14/09/2016 18:30:00</v>
      </c>
      <c r="AO418" s="61" t="str">
        <f t="shared" si="33"/>
        <v>14/09/2016 18:30:00</v>
      </c>
      <c r="AP418" s="44">
        <f>VLOOKUP($AN418, [1]TableView_704030_20160816_20160!$D$2:$M$5095,3,FALSE)</f>
        <v>1010.7693887200001</v>
      </c>
      <c r="AQ418" s="44">
        <f>VLOOKUP($AN418, [1]TableView_704030_20160816_20160!$D$2:$M$5095,8,FALSE)</f>
        <v>20.3333333333333</v>
      </c>
      <c r="AR418" s="44">
        <f>VLOOKUP($AN418, [1]TableView_704030_20160816_20160!$D$2:$M$5095,10,FALSE)</f>
        <v>0</v>
      </c>
      <c r="AS418" s="44">
        <f>VLOOKUP($AN418, [1]TableView_704030_20160816_20160!$D$2:$M$5095,4,FALSE)</f>
        <v>78</v>
      </c>
      <c r="AT418" s="44">
        <f>VLOOKUP($AN418, [1]TableView_704030_20160816_20160!$D$2:$M$5095,6,FALSE)</f>
        <v>253</v>
      </c>
      <c r="AU418" s="44">
        <f>VLOOKUP($AN418, [1]TableView_704030_20160816_20160!$D$2:$M$5095,7,FALSE)</f>
        <v>0.7</v>
      </c>
      <c r="AV418" s="44">
        <f>VLOOKUP($AN418, [1]TableView_704030_20160816_20160!$D$2:$M$5095,2,FALSE)</f>
        <v>1.7</v>
      </c>
      <c r="AW418" s="44">
        <v>0</v>
      </c>
      <c r="AX418" s="15">
        <v>4</v>
      </c>
      <c r="AY418" s="44" t="str">
        <f t="shared" si="34"/>
        <v>14/09/2016 4</v>
      </c>
      <c r="AZ418" s="44">
        <f>VLOOKUP($AY418, [3]Sheet1!$D$3:$T$89,2,FALSE)</f>
        <v>25</v>
      </c>
      <c r="BA418" s="44">
        <f>VLOOKUP($AY418, [3]Sheet1!$D$3:$T$89,3,FALSE)</f>
        <v>21</v>
      </c>
      <c r="BB418" s="44">
        <f>VLOOKUP($AY418, [3]Sheet1!$D$3:$T$89,6,FALSE)</f>
        <v>26</v>
      </c>
      <c r="BC418" s="44">
        <f>VLOOKUP($AY418, [3]Sheet1!$D$3:$T$89,7,FALSE)</f>
        <v>20</v>
      </c>
      <c r="BD418" s="44">
        <f>VLOOKUP($AY418, [3]Sheet1!$D$3:$T$89,10,FALSE)</f>
        <v>26</v>
      </c>
      <c r="BE418" s="44">
        <f>VLOOKUP($AY418, [3]Sheet1!$D$3:$T$89,11,FALSE)</f>
        <v>20</v>
      </c>
      <c r="BF418" s="44">
        <f>VLOOKUP($AY418, [3]Sheet1!$D$3:$T$89,14,FALSE)</f>
        <v>25</v>
      </c>
      <c r="BG418" s="44">
        <f>VLOOKUP($AY418, [3]Sheet1!$D$3:$T$89,15,FALSE)</f>
        <v>20</v>
      </c>
      <c r="BI418" s="49">
        <v>42627</v>
      </c>
      <c r="BJ418" s="50">
        <v>0.76805555555555605</v>
      </c>
      <c r="BK418" s="50">
        <v>0.77083333333333337</v>
      </c>
      <c r="BL418" s="50">
        <v>0.77083333333333337</v>
      </c>
      <c r="BM418" s="44" t="s">
        <v>1449</v>
      </c>
      <c r="BN418" s="44" t="s">
        <v>1449</v>
      </c>
      <c r="BO418" s="44">
        <v>1010.7693887200001</v>
      </c>
      <c r="BP418" s="44">
        <v>20.3333333333333</v>
      </c>
      <c r="BQ418" s="44">
        <v>0</v>
      </c>
      <c r="BR418" s="44">
        <v>78</v>
      </c>
      <c r="BS418" s="44">
        <v>253</v>
      </c>
      <c r="BT418" s="44">
        <v>0.7</v>
      </c>
      <c r="BU418" s="44">
        <v>1.7</v>
      </c>
      <c r="BV418" s="44">
        <v>0</v>
      </c>
      <c r="BW418" s="44">
        <v>4</v>
      </c>
      <c r="BX418" s="44" t="s">
        <v>1298</v>
      </c>
      <c r="BY418" s="44">
        <v>25</v>
      </c>
      <c r="BZ418" s="44">
        <v>21</v>
      </c>
      <c r="CA418" s="44">
        <v>26</v>
      </c>
      <c r="CB418" s="44">
        <v>20</v>
      </c>
      <c r="CC418" s="44">
        <v>26</v>
      </c>
      <c r="CD418" s="44">
        <v>20</v>
      </c>
      <c r="CE418" s="44">
        <v>25</v>
      </c>
      <c r="CF418" s="44">
        <v>20</v>
      </c>
    </row>
    <row r="419" spans="1:84">
      <c r="A419" s="44" t="s">
        <v>3</v>
      </c>
      <c r="B419" s="45" t="s">
        <v>47</v>
      </c>
      <c r="AJ419" s="49">
        <v>42627</v>
      </c>
      <c r="AK419" s="60">
        <v>0.76805555555555605</v>
      </c>
      <c r="AL419" s="60">
        <f t="shared" si="31"/>
        <v>0.77083333333333337</v>
      </c>
      <c r="AM419" s="60">
        <f t="shared" si="35"/>
        <v>0.77083333333333337</v>
      </c>
      <c r="AN419" s="44" t="str">
        <f t="shared" si="32"/>
        <v>14/09/2016 18:30:00</v>
      </c>
      <c r="AO419" s="61" t="str">
        <f t="shared" si="33"/>
        <v>14/09/2016 18:30:00</v>
      </c>
      <c r="AP419" s="44">
        <f>VLOOKUP($AN419, [1]TableView_704030_20160816_20160!$D$2:$M$5095,3,FALSE)</f>
        <v>1010.7693887200001</v>
      </c>
      <c r="AQ419" s="44">
        <f>VLOOKUP($AN419, [1]TableView_704030_20160816_20160!$D$2:$M$5095,8,FALSE)</f>
        <v>20.3333333333333</v>
      </c>
      <c r="AR419" s="44">
        <f>VLOOKUP($AN419, [1]TableView_704030_20160816_20160!$D$2:$M$5095,10,FALSE)</f>
        <v>0</v>
      </c>
      <c r="AS419" s="44">
        <f>VLOOKUP($AN419, [1]TableView_704030_20160816_20160!$D$2:$M$5095,4,FALSE)</f>
        <v>78</v>
      </c>
      <c r="AT419" s="44">
        <f>VLOOKUP($AN419, [1]TableView_704030_20160816_20160!$D$2:$M$5095,6,FALSE)</f>
        <v>253</v>
      </c>
      <c r="AU419" s="44">
        <f>VLOOKUP($AN419, [1]TableView_704030_20160816_20160!$D$2:$M$5095,7,FALSE)</f>
        <v>0.7</v>
      </c>
      <c r="AV419" s="44">
        <f>VLOOKUP($AN419, [1]TableView_704030_20160816_20160!$D$2:$M$5095,2,FALSE)</f>
        <v>1.7</v>
      </c>
      <c r="AW419" s="44">
        <v>0</v>
      </c>
      <c r="AX419" s="15">
        <v>4</v>
      </c>
      <c r="AY419" s="44" t="str">
        <f t="shared" si="34"/>
        <v>14/09/2016 4</v>
      </c>
      <c r="AZ419" s="44">
        <f>VLOOKUP($AY419, [3]Sheet1!$D$3:$T$89,2,FALSE)</f>
        <v>25</v>
      </c>
      <c r="BA419" s="44">
        <f>VLOOKUP($AY419, [3]Sheet1!$D$3:$T$89,3,FALSE)</f>
        <v>21</v>
      </c>
      <c r="BB419" s="44">
        <f>VLOOKUP($AY419, [3]Sheet1!$D$3:$T$89,6,FALSE)</f>
        <v>26</v>
      </c>
      <c r="BC419" s="44">
        <f>VLOOKUP($AY419, [3]Sheet1!$D$3:$T$89,7,FALSE)</f>
        <v>20</v>
      </c>
      <c r="BD419" s="44">
        <f>VLOOKUP($AY419, [3]Sheet1!$D$3:$T$89,10,FALSE)</f>
        <v>26</v>
      </c>
      <c r="BE419" s="44">
        <f>VLOOKUP($AY419, [3]Sheet1!$D$3:$T$89,11,FALSE)</f>
        <v>20</v>
      </c>
      <c r="BF419" s="44">
        <f>VLOOKUP($AY419, [3]Sheet1!$D$3:$T$89,14,FALSE)</f>
        <v>25</v>
      </c>
      <c r="BG419" s="44">
        <f>VLOOKUP($AY419, [3]Sheet1!$D$3:$T$89,15,FALSE)</f>
        <v>20</v>
      </c>
      <c r="BI419" s="49">
        <v>42627</v>
      </c>
      <c r="BJ419" s="50">
        <v>0.76805555555555605</v>
      </c>
      <c r="BK419" s="50">
        <v>0.77083333333333337</v>
      </c>
      <c r="BL419" s="50">
        <v>0.77083333333333337</v>
      </c>
      <c r="BM419" s="44" t="s">
        <v>1449</v>
      </c>
      <c r="BN419" s="44" t="s">
        <v>1449</v>
      </c>
      <c r="BO419" s="44">
        <v>1010.7693887200001</v>
      </c>
      <c r="BP419" s="44">
        <v>20.3333333333333</v>
      </c>
      <c r="BQ419" s="44">
        <v>0</v>
      </c>
      <c r="BR419" s="44">
        <v>78</v>
      </c>
      <c r="BS419" s="44">
        <v>253</v>
      </c>
      <c r="BT419" s="44">
        <v>0.7</v>
      </c>
      <c r="BU419" s="44">
        <v>1.7</v>
      </c>
      <c r="BV419" s="44">
        <v>0</v>
      </c>
      <c r="BW419" s="44">
        <v>4</v>
      </c>
      <c r="BX419" s="44" t="s">
        <v>1298</v>
      </c>
      <c r="BY419" s="44">
        <v>25</v>
      </c>
      <c r="BZ419" s="44">
        <v>21</v>
      </c>
      <c r="CA419" s="44">
        <v>26</v>
      </c>
      <c r="CB419" s="44">
        <v>20</v>
      </c>
      <c r="CC419" s="44">
        <v>26</v>
      </c>
      <c r="CD419" s="44">
        <v>20</v>
      </c>
      <c r="CE419" s="44">
        <v>25</v>
      </c>
      <c r="CF419" s="44">
        <v>20</v>
      </c>
    </row>
    <row r="420" spans="1:84">
      <c r="A420" s="44" t="s">
        <v>4</v>
      </c>
      <c r="B420" s="45" t="s">
        <v>22</v>
      </c>
      <c r="AJ420" s="49">
        <v>42627</v>
      </c>
      <c r="AK420" s="60">
        <v>0.76805555555555605</v>
      </c>
      <c r="AL420" s="60">
        <f t="shared" si="31"/>
        <v>0.77083333333333337</v>
      </c>
      <c r="AM420" s="60">
        <f t="shared" si="35"/>
        <v>0.77083333333333337</v>
      </c>
      <c r="AN420" s="44" t="str">
        <f t="shared" si="32"/>
        <v>14/09/2016 18:30:00</v>
      </c>
      <c r="AO420" s="61" t="str">
        <f t="shared" si="33"/>
        <v>14/09/2016 18:30:00</v>
      </c>
      <c r="AP420" s="44">
        <f>VLOOKUP($AN420, [1]TableView_704030_20160816_20160!$D$2:$M$5095,3,FALSE)</f>
        <v>1010.7693887200001</v>
      </c>
      <c r="AQ420" s="44">
        <f>VLOOKUP($AN420, [1]TableView_704030_20160816_20160!$D$2:$M$5095,8,FALSE)</f>
        <v>20.3333333333333</v>
      </c>
      <c r="AR420" s="44">
        <f>VLOOKUP($AN420, [1]TableView_704030_20160816_20160!$D$2:$M$5095,10,FALSE)</f>
        <v>0</v>
      </c>
      <c r="AS420" s="44">
        <f>VLOOKUP($AN420, [1]TableView_704030_20160816_20160!$D$2:$M$5095,4,FALSE)</f>
        <v>78</v>
      </c>
      <c r="AT420" s="44">
        <f>VLOOKUP($AN420, [1]TableView_704030_20160816_20160!$D$2:$M$5095,6,FALSE)</f>
        <v>253</v>
      </c>
      <c r="AU420" s="44">
        <f>VLOOKUP($AN420, [1]TableView_704030_20160816_20160!$D$2:$M$5095,7,FALSE)</f>
        <v>0.7</v>
      </c>
      <c r="AV420" s="44">
        <f>VLOOKUP($AN420, [1]TableView_704030_20160816_20160!$D$2:$M$5095,2,FALSE)</f>
        <v>1.7</v>
      </c>
      <c r="AW420" s="44">
        <v>0</v>
      </c>
      <c r="AX420" s="15">
        <v>4</v>
      </c>
      <c r="AY420" s="44" t="str">
        <f t="shared" si="34"/>
        <v>14/09/2016 4</v>
      </c>
      <c r="AZ420" s="44">
        <f>VLOOKUP($AY420, [3]Sheet1!$D$3:$T$89,2,FALSE)</f>
        <v>25</v>
      </c>
      <c r="BA420" s="44">
        <f>VLOOKUP($AY420, [3]Sheet1!$D$3:$T$89,3,FALSE)</f>
        <v>21</v>
      </c>
      <c r="BB420" s="44">
        <f>VLOOKUP($AY420, [3]Sheet1!$D$3:$T$89,6,FALSE)</f>
        <v>26</v>
      </c>
      <c r="BC420" s="44">
        <f>VLOOKUP($AY420, [3]Sheet1!$D$3:$T$89,7,FALSE)</f>
        <v>20</v>
      </c>
      <c r="BD420" s="44">
        <f>VLOOKUP($AY420, [3]Sheet1!$D$3:$T$89,10,FALSE)</f>
        <v>26</v>
      </c>
      <c r="BE420" s="44">
        <f>VLOOKUP($AY420, [3]Sheet1!$D$3:$T$89,11,FALSE)</f>
        <v>20</v>
      </c>
      <c r="BF420" s="44">
        <f>VLOOKUP($AY420, [3]Sheet1!$D$3:$T$89,14,FALSE)</f>
        <v>25</v>
      </c>
      <c r="BG420" s="44">
        <f>VLOOKUP($AY420, [3]Sheet1!$D$3:$T$89,15,FALSE)</f>
        <v>20</v>
      </c>
      <c r="BI420" s="49">
        <v>42627</v>
      </c>
      <c r="BJ420" s="50">
        <v>0.76805555555555605</v>
      </c>
      <c r="BK420" s="50">
        <v>0.77083333333333337</v>
      </c>
      <c r="BL420" s="50">
        <v>0.77083333333333337</v>
      </c>
      <c r="BM420" s="44" t="s">
        <v>1449</v>
      </c>
      <c r="BN420" s="44" t="s">
        <v>1449</v>
      </c>
      <c r="BO420" s="44">
        <v>1010.7693887200001</v>
      </c>
      <c r="BP420" s="44">
        <v>20.3333333333333</v>
      </c>
      <c r="BQ420" s="44">
        <v>0</v>
      </c>
      <c r="BR420" s="44">
        <v>78</v>
      </c>
      <c r="BS420" s="44">
        <v>253</v>
      </c>
      <c r="BT420" s="44">
        <v>0.7</v>
      </c>
      <c r="BU420" s="44">
        <v>1.7</v>
      </c>
      <c r="BV420" s="44">
        <v>0</v>
      </c>
      <c r="BW420" s="44">
        <v>4</v>
      </c>
      <c r="BX420" s="44" t="s">
        <v>1298</v>
      </c>
      <c r="BY420" s="44">
        <v>25</v>
      </c>
      <c r="BZ420" s="44">
        <v>21</v>
      </c>
      <c r="CA420" s="44">
        <v>26</v>
      </c>
      <c r="CB420" s="44">
        <v>20</v>
      </c>
      <c r="CC420" s="44">
        <v>26</v>
      </c>
      <c r="CD420" s="44">
        <v>20</v>
      </c>
      <c r="CE420" s="44">
        <v>25</v>
      </c>
      <c r="CF420" s="44">
        <v>20</v>
      </c>
    </row>
    <row r="421" spans="1:84">
      <c r="A421" s="44" t="s">
        <v>5</v>
      </c>
      <c r="B421" s="45" t="s">
        <v>24</v>
      </c>
      <c r="AJ421" s="49">
        <v>42627</v>
      </c>
      <c r="AK421" s="60">
        <v>0.76805555555555605</v>
      </c>
      <c r="AL421" s="60">
        <f t="shared" si="31"/>
        <v>0.77083333333333337</v>
      </c>
      <c r="AM421" s="60">
        <f t="shared" si="35"/>
        <v>0.77083333333333337</v>
      </c>
      <c r="AN421" s="44" t="str">
        <f t="shared" si="32"/>
        <v>14/09/2016 18:30:00</v>
      </c>
      <c r="AO421" s="61" t="str">
        <f t="shared" si="33"/>
        <v>14/09/2016 18:30:00</v>
      </c>
      <c r="AP421" s="44">
        <f>VLOOKUP($AN421, [1]TableView_704030_20160816_20160!$D$2:$M$5095,3,FALSE)</f>
        <v>1010.7693887200001</v>
      </c>
      <c r="AQ421" s="44">
        <f>VLOOKUP($AN421, [1]TableView_704030_20160816_20160!$D$2:$M$5095,8,FALSE)</f>
        <v>20.3333333333333</v>
      </c>
      <c r="AR421" s="44">
        <f>VLOOKUP($AN421, [1]TableView_704030_20160816_20160!$D$2:$M$5095,10,FALSE)</f>
        <v>0</v>
      </c>
      <c r="AS421" s="44">
        <f>VLOOKUP($AN421, [1]TableView_704030_20160816_20160!$D$2:$M$5095,4,FALSE)</f>
        <v>78</v>
      </c>
      <c r="AT421" s="44">
        <f>VLOOKUP($AN421, [1]TableView_704030_20160816_20160!$D$2:$M$5095,6,FALSE)</f>
        <v>253</v>
      </c>
      <c r="AU421" s="44">
        <f>VLOOKUP($AN421, [1]TableView_704030_20160816_20160!$D$2:$M$5095,7,FALSE)</f>
        <v>0.7</v>
      </c>
      <c r="AV421" s="44">
        <f>VLOOKUP($AN421, [1]TableView_704030_20160816_20160!$D$2:$M$5095,2,FALSE)</f>
        <v>1.7</v>
      </c>
      <c r="AW421" s="44">
        <v>0</v>
      </c>
      <c r="AX421" s="15">
        <v>4</v>
      </c>
      <c r="AY421" s="44" t="str">
        <f t="shared" si="34"/>
        <v>14/09/2016 4</v>
      </c>
      <c r="AZ421" s="44">
        <f>VLOOKUP($AY421, [3]Sheet1!$D$3:$T$89,2,FALSE)</f>
        <v>25</v>
      </c>
      <c r="BA421" s="44">
        <f>VLOOKUP($AY421, [3]Sheet1!$D$3:$T$89,3,FALSE)</f>
        <v>21</v>
      </c>
      <c r="BB421" s="44">
        <f>VLOOKUP($AY421, [3]Sheet1!$D$3:$T$89,6,FALSE)</f>
        <v>26</v>
      </c>
      <c r="BC421" s="44">
        <f>VLOOKUP($AY421, [3]Sheet1!$D$3:$T$89,7,FALSE)</f>
        <v>20</v>
      </c>
      <c r="BD421" s="44">
        <f>VLOOKUP($AY421, [3]Sheet1!$D$3:$T$89,10,FALSE)</f>
        <v>26</v>
      </c>
      <c r="BE421" s="44">
        <f>VLOOKUP($AY421, [3]Sheet1!$D$3:$T$89,11,FALSE)</f>
        <v>20</v>
      </c>
      <c r="BF421" s="44">
        <f>VLOOKUP($AY421, [3]Sheet1!$D$3:$T$89,14,FALSE)</f>
        <v>25</v>
      </c>
      <c r="BG421" s="44">
        <f>VLOOKUP($AY421, [3]Sheet1!$D$3:$T$89,15,FALSE)</f>
        <v>20</v>
      </c>
      <c r="BI421" s="49">
        <v>42627</v>
      </c>
      <c r="BJ421" s="50">
        <v>0.76805555555555605</v>
      </c>
      <c r="BK421" s="50">
        <v>0.77083333333333337</v>
      </c>
      <c r="BL421" s="50">
        <v>0.77083333333333337</v>
      </c>
      <c r="BM421" s="44" t="s">
        <v>1449</v>
      </c>
      <c r="BN421" s="44" t="s">
        <v>1449</v>
      </c>
      <c r="BO421" s="44">
        <v>1010.7693887200001</v>
      </c>
      <c r="BP421" s="44">
        <v>20.3333333333333</v>
      </c>
      <c r="BQ421" s="44">
        <v>0</v>
      </c>
      <c r="BR421" s="44">
        <v>78</v>
      </c>
      <c r="BS421" s="44">
        <v>253</v>
      </c>
      <c r="BT421" s="44">
        <v>0.7</v>
      </c>
      <c r="BU421" s="44">
        <v>1.7</v>
      </c>
      <c r="BV421" s="44">
        <v>0</v>
      </c>
      <c r="BW421" s="44">
        <v>4</v>
      </c>
      <c r="BX421" s="44" t="s">
        <v>1298</v>
      </c>
      <c r="BY421" s="44">
        <v>25</v>
      </c>
      <c r="BZ421" s="44">
        <v>21</v>
      </c>
      <c r="CA421" s="44">
        <v>26</v>
      </c>
      <c r="CB421" s="44">
        <v>20</v>
      </c>
      <c r="CC421" s="44">
        <v>26</v>
      </c>
      <c r="CD421" s="44">
        <v>20</v>
      </c>
      <c r="CE421" s="44">
        <v>25</v>
      </c>
      <c r="CF421" s="44">
        <v>20</v>
      </c>
    </row>
    <row r="422" spans="1:84">
      <c r="A422" s="44" t="s">
        <v>6</v>
      </c>
      <c r="B422" s="45" t="s">
        <v>48</v>
      </c>
      <c r="AJ422" s="49">
        <v>42627</v>
      </c>
      <c r="AK422" s="60">
        <v>0.76805555555555605</v>
      </c>
      <c r="AL422" s="60">
        <f t="shared" si="31"/>
        <v>0.77083333333333337</v>
      </c>
      <c r="AM422" s="60">
        <f t="shared" si="35"/>
        <v>0.77083333333333337</v>
      </c>
      <c r="AN422" s="44" t="str">
        <f t="shared" si="32"/>
        <v>14/09/2016 18:30:00</v>
      </c>
      <c r="AO422" s="61" t="str">
        <f t="shared" si="33"/>
        <v>14/09/2016 18:30:00</v>
      </c>
      <c r="AP422" s="44">
        <f>VLOOKUP($AN422, [1]TableView_704030_20160816_20160!$D$2:$M$5095,3,FALSE)</f>
        <v>1010.7693887200001</v>
      </c>
      <c r="AQ422" s="44">
        <f>VLOOKUP($AN422, [1]TableView_704030_20160816_20160!$D$2:$M$5095,8,FALSE)</f>
        <v>20.3333333333333</v>
      </c>
      <c r="AR422" s="44">
        <f>VLOOKUP($AN422, [1]TableView_704030_20160816_20160!$D$2:$M$5095,10,FALSE)</f>
        <v>0</v>
      </c>
      <c r="AS422" s="44">
        <f>VLOOKUP($AN422, [1]TableView_704030_20160816_20160!$D$2:$M$5095,4,FALSE)</f>
        <v>78</v>
      </c>
      <c r="AT422" s="44">
        <f>VLOOKUP($AN422, [1]TableView_704030_20160816_20160!$D$2:$M$5095,6,FALSE)</f>
        <v>253</v>
      </c>
      <c r="AU422" s="44">
        <f>VLOOKUP($AN422, [1]TableView_704030_20160816_20160!$D$2:$M$5095,7,FALSE)</f>
        <v>0.7</v>
      </c>
      <c r="AV422" s="44">
        <f>VLOOKUP($AN422, [1]TableView_704030_20160816_20160!$D$2:$M$5095,2,FALSE)</f>
        <v>1.7</v>
      </c>
      <c r="AW422" s="44">
        <v>0</v>
      </c>
      <c r="AX422" s="15">
        <v>4</v>
      </c>
      <c r="AY422" s="44" t="str">
        <f t="shared" si="34"/>
        <v>14/09/2016 4</v>
      </c>
      <c r="AZ422" s="44">
        <f>VLOOKUP($AY422, [3]Sheet1!$D$3:$T$89,2,FALSE)</f>
        <v>25</v>
      </c>
      <c r="BA422" s="44">
        <f>VLOOKUP($AY422, [3]Sheet1!$D$3:$T$89,3,FALSE)</f>
        <v>21</v>
      </c>
      <c r="BB422" s="44">
        <f>VLOOKUP($AY422, [3]Sheet1!$D$3:$T$89,6,FALSE)</f>
        <v>26</v>
      </c>
      <c r="BC422" s="44">
        <f>VLOOKUP($AY422, [3]Sheet1!$D$3:$T$89,7,FALSE)</f>
        <v>20</v>
      </c>
      <c r="BD422" s="44">
        <f>VLOOKUP($AY422, [3]Sheet1!$D$3:$T$89,10,FALSE)</f>
        <v>26</v>
      </c>
      <c r="BE422" s="44">
        <f>VLOOKUP($AY422, [3]Sheet1!$D$3:$T$89,11,FALSE)</f>
        <v>20</v>
      </c>
      <c r="BF422" s="44">
        <f>VLOOKUP($AY422, [3]Sheet1!$D$3:$T$89,14,FALSE)</f>
        <v>25</v>
      </c>
      <c r="BG422" s="44">
        <f>VLOOKUP($AY422, [3]Sheet1!$D$3:$T$89,15,FALSE)</f>
        <v>20</v>
      </c>
      <c r="BI422" s="49">
        <v>42627</v>
      </c>
      <c r="BJ422" s="50">
        <v>0.76805555555555605</v>
      </c>
      <c r="BK422" s="50">
        <v>0.77083333333333337</v>
      </c>
      <c r="BL422" s="50">
        <v>0.77083333333333337</v>
      </c>
      <c r="BM422" s="44" t="s">
        <v>1449</v>
      </c>
      <c r="BN422" s="44" t="s">
        <v>1449</v>
      </c>
      <c r="BO422" s="44">
        <v>1010.7693887200001</v>
      </c>
      <c r="BP422" s="44">
        <v>20.3333333333333</v>
      </c>
      <c r="BQ422" s="44">
        <v>0</v>
      </c>
      <c r="BR422" s="44">
        <v>78</v>
      </c>
      <c r="BS422" s="44">
        <v>253</v>
      </c>
      <c r="BT422" s="44">
        <v>0.7</v>
      </c>
      <c r="BU422" s="44">
        <v>1.7</v>
      </c>
      <c r="BV422" s="44">
        <v>0</v>
      </c>
      <c r="BW422" s="44">
        <v>4</v>
      </c>
      <c r="BX422" s="44" t="s">
        <v>1298</v>
      </c>
      <c r="BY422" s="44">
        <v>25</v>
      </c>
      <c r="BZ422" s="44">
        <v>21</v>
      </c>
      <c r="CA422" s="44">
        <v>26</v>
      </c>
      <c r="CB422" s="44">
        <v>20</v>
      </c>
      <c r="CC422" s="44">
        <v>26</v>
      </c>
      <c r="CD422" s="44">
        <v>20</v>
      </c>
      <c r="CE422" s="44">
        <v>25</v>
      </c>
      <c r="CF422" s="44">
        <v>20</v>
      </c>
    </row>
    <row r="423" spans="1:84">
      <c r="A423" s="44" t="s">
        <v>7</v>
      </c>
      <c r="B423" s="45" t="s">
        <v>681</v>
      </c>
      <c r="AJ423" s="49">
        <v>42627</v>
      </c>
      <c r="AK423" s="60">
        <v>0.76805555555555605</v>
      </c>
      <c r="AL423" s="60">
        <f t="shared" si="31"/>
        <v>0.77083333333333337</v>
      </c>
      <c r="AM423" s="60">
        <f t="shared" si="35"/>
        <v>0.77083333333333337</v>
      </c>
      <c r="AN423" s="44" t="str">
        <f t="shared" si="32"/>
        <v>14/09/2016 18:30:00</v>
      </c>
      <c r="AO423" s="61" t="str">
        <f t="shared" si="33"/>
        <v>14/09/2016 18:30:00</v>
      </c>
      <c r="AP423" s="44">
        <f>VLOOKUP($AN423, [1]TableView_704030_20160816_20160!$D$2:$M$5095,3,FALSE)</f>
        <v>1010.7693887200001</v>
      </c>
      <c r="AQ423" s="44">
        <f>VLOOKUP($AN423, [1]TableView_704030_20160816_20160!$D$2:$M$5095,8,FALSE)</f>
        <v>20.3333333333333</v>
      </c>
      <c r="AR423" s="44">
        <f>VLOOKUP($AN423, [1]TableView_704030_20160816_20160!$D$2:$M$5095,10,FALSE)</f>
        <v>0</v>
      </c>
      <c r="AS423" s="44">
        <f>VLOOKUP($AN423, [1]TableView_704030_20160816_20160!$D$2:$M$5095,4,FALSE)</f>
        <v>78</v>
      </c>
      <c r="AT423" s="44">
        <f>VLOOKUP($AN423, [1]TableView_704030_20160816_20160!$D$2:$M$5095,6,FALSE)</f>
        <v>253</v>
      </c>
      <c r="AU423" s="44">
        <f>VLOOKUP($AN423, [1]TableView_704030_20160816_20160!$D$2:$M$5095,7,FALSE)</f>
        <v>0.7</v>
      </c>
      <c r="AV423" s="44">
        <f>VLOOKUP($AN423, [1]TableView_704030_20160816_20160!$D$2:$M$5095,2,FALSE)</f>
        <v>1.7</v>
      </c>
      <c r="AW423" s="44">
        <v>0</v>
      </c>
      <c r="AX423" s="15">
        <v>4</v>
      </c>
      <c r="AY423" s="44" t="str">
        <f t="shared" si="34"/>
        <v>14/09/2016 4</v>
      </c>
      <c r="AZ423" s="44">
        <f>VLOOKUP($AY423, [3]Sheet1!$D$3:$T$89,2,FALSE)</f>
        <v>25</v>
      </c>
      <c r="BA423" s="44">
        <f>VLOOKUP($AY423, [3]Sheet1!$D$3:$T$89,3,FALSE)</f>
        <v>21</v>
      </c>
      <c r="BB423" s="44">
        <f>VLOOKUP($AY423, [3]Sheet1!$D$3:$T$89,6,FALSE)</f>
        <v>26</v>
      </c>
      <c r="BC423" s="44">
        <f>VLOOKUP($AY423, [3]Sheet1!$D$3:$T$89,7,FALSE)</f>
        <v>20</v>
      </c>
      <c r="BD423" s="44">
        <f>VLOOKUP($AY423, [3]Sheet1!$D$3:$T$89,10,FALSE)</f>
        <v>26</v>
      </c>
      <c r="BE423" s="44">
        <f>VLOOKUP($AY423, [3]Sheet1!$D$3:$T$89,11,FALSE)</f>
        <v>20</v>
      </c>
      <c r="BF423" s="44">
        <f>VLOOKUP($AY423, [3]Sheet1!$D$3:$T$89,14,FALSE)</f>
        <v>25</v>
      </c>
      <c r="BG423" s="44">
        <f>VLOOKUP($AY423, [3]Sheet1!$D$3:$T$89,15,FALSE)</f>
        <v>20</v>
      </c>
      <c r="BI423" s="49">
        <v>42627</v>
      </c>
      <c r="BJ423" s="50">
        <v>0.76805555555555605</v>
      </c>
      <c r="BK423" s="50">
        <v>0.77083333333333337</v>
      </c>
      <c r="BL423" s="50">
        <v>0.77083333333333337</v>
      </c>
      <c r="BM423" s="44" t="s">
        <v>1449</v>
      </c>
      <c r="BN423" s="44" t="s">
        <v>1449</v>
      </c>
      <c r="BO423" s="44">
        <v>1010.7693887200001</v>
      </c>
      <c r="BP423" s="44">
        <v>20.3333333333333</v>
      </c>
      <c r="BQ423" s="44">
        <v>0</v>
      </c>
      <c r="BR423" s="44">
        <v>78</v>
      </c>
      <c r="BS423" s="44">
        <v>253</v>
      </c>
      <c r="BT423" s="44">
        <v>0.7</v>
      </c>
      <c r="BU423" s="44">
        <v>1.7</v>
      </c>
      <c r="BV423" s="44">
        <v>0</v>
      </c>
      <c r="BW423" s="44">
        <v>4</v>
      </c>
      <c r="BX423" s="44" t="s">
        <v>1298</v>
      </c>
      <c r="BY423" s="44">
        <v>25</v>
      </c>
      <c r="BZ423" s="44">
        <v>21</v>
      </c>
      <c r="CA423" s="44">
        <v>26</v>
      </c>
      <c r="CB423" s="44">
        <v>20</v>
      </c>
      <c r="CC423" s="44">
        <v>26</v>
      </c>
      <c r="CD423" s="44">
        <v>20</v>
      </c>
      <c r="CE423" s="44">
        <v>25</v>
      </c>
      <c r="CF423" s="44">
        <v>20</v>
      </c>
    </row>
    <row r="424" spans="1:84" s="28" customFormat="1">
      <c r="B424" s="51"/>
      <c r="D424" s="52"/>
      <c r="M424" s="54"/>
      <c r="O424" s="52"/>
      <c r="X424" s="54"/>
      <c r="Z424" s="52"/>
      <c r="AJ424" s="49">
        <v>42627</v>
      </c>
      <c r="AK424" s="60">
        <v>0.76805555555555605</v>
      </c>
      <c r="AL424" s="60">
        <f t="shared" si="31"/>
        <v>0.77083333333333337</v>
      </c>
      <c r="AM424" s="60">
        <f t="shared" si="35"/>
        <v>0.77083333333333337</v>
      </c>
      <c r="AN424" s="44" t="str">
        <f t="shared" si="32"/>
        <v>14/09/2016 18:30:00</v>
      </c>
      <c r="AO424" s="61" t="str">
        <f t="shared" si="33"/>
        <v>14/09/2016 18:30:00</v>
      </c>
      <c r="AP424" s="44">
        <f>VLOOKUP($AN424, [1]TableView_704030_20160816_20160!$D$2:$M$5095,3,FALSE)</f>
        <v>1010.7693887200001</v>
      </c>
      <c r="AQ424" s="44">
        <f>VLOOKUP($AN424, [1]TableView_704030_20160816_20160!$D$2:$M$5095,8,FALSE)</f>
        <v>20.3333333333333</v>
      </c>
      <c r="AR424" s="44">
        <f>VLOOKUP($AN424, [1]TableView_704030_20160816_20160!$D$2:$M$5095,10,FALSE)</f>
        <v>0</v>
      </c>
      <c r="AS424" s="44">
        <f>VLOOKUP($AN424, [1]TableView_704030_20160816_20160!$D$2:$M$5095,4,FALSE)</f>
        <v>78</v>
      </c>
      <c r="AT424" s="44">
        <f>VLOOKUP($AN424, [1]TableView_704030_20160816_20160!$D$2:$M$5095,6,FALSE)</f>
        <v>253</v>
      </c>
      <c r="AU424" s="44">
        <f>VLOOKUP($AN424, [1]TableView_704030_20160816_20160!$D$2:$M$5095,7,FALSE)</f>
        <v>0.7</v>
      </c>
      <c r="AV424" s="44">
        <f>VLOOKUP($AN424, [1]TableView_704030_20160816_20160!$D$2:$M$5095,2,FALSE)</f>
        <v>1.7</v>
      </c>
      <c r="AW424" s="44">
        <v>0</v>
      </c>
      <c r="AX424" s="15">
        <v>4</v>
      </c>
      <c r="AY424" s="44" t="str">
        <f t="shared" si="34"/>
        <v>14/09/2016 4</v>
      </c>
      <c r="AZ424" s="44">
        <f>VLOOKUP($AY424, [3]Sheet1!$D$3:$T$89,2,FALSE)</f>
        <v>25</v>
      </c>
      <c r="BA424" s="44">
        <f>VLOOKUP($AY424, [3]Sheet1!$D$3:$T$89,3,FALSE)</f>
        <v>21</v>
      </c>
      <c r="BB424" s="44">
        <f>VLOOKUP($AY424, [3]Sheet1!$D$3:$T$89,6,FALSE)</f>
        <v>26</v>
      </c>
      <c r="BC424" s="44">
        <f>VLOOKUP($AY424, [3]Sheet1!$D$3:$T$89,7,FALSE)</f>
        <v>20</v>
      </c>
      <c r="BD424" s="44">
        <f>VLOOKUP($AY424, [3]Sheet1!$D$3:$T$89,10,FALSE)</f>
        <v>26</v>
      </c>
      <c r="BE424" s="44">
        <f>VLOOKUP($AY424, [3]Sheet1!$D$3:$T$89,11,FALSE)</f>
        <v>20</v>
      </c>
      <c r="BF424" s="44">
        <f>VLOOKUP($AY424, [3]Sheet1!$D$3:$T$89,14,FALSE)</f>
        <v>25</v>
      </c>
      <c r="BG424" s="44">
        <f>VLOOKUP($AY424, [3]Sheet1!$D$3:$T$89,15,FALSE)</f>
        <v>20</v>
      </c>
      <c r="BI424" s="58">
        <v>42627</v>
      </c>
      <c r="BJ424" s="59">
        <v>0.76805555555555605</v>
      </c>
      <c r="BK424" s="59">
        <v>0.77083333333333337</v>
      </c>
      <c r="BL424" s="59">
        <v>0.77083333333333337</v>
      </c>
      <c r="BM424" s="28" t="s">
        <v>1449</v>
      </c>
      <c r="BN424" s="28" t="s">
        <v>1449</v>
      </c>
      <c r="BO424" s="28">
        <v>1010.7693887200001</v>
      </c>
      <c r="BP424" s="28">
        <v>20.3333333333333</v>
      </c>
      <c r="BQ424" s="28">
        <v>0</v>
      </c>
      <c r="BR424" s="28">
        <v>78</v>
      </c>
      <c r="BS424" s="28">
        <v>253</v>
      </c>
      <c r="BT424" s="28">
        <v>0.7</v>
      </c>
      <c r="BU424" s="28">
        <v>1.7</v>
      </c>
      <c r="BV424" s="28">
        <v>0</v>
      </c>
      <c r="BW424" s="28">
        <v>4</v>
      </c>
      <c r="BX424" s="28" t="s">
        <v>1298</v>
      </c>
      <c r="BY424" s="28">
        <v>25</v>
      </c>
      <c r="BZ424" s="28">
        <v>21</v>
      </c>
      <c r="CA424" s="28">
        <v>26</v>
      </c>
      <c r="CB424" s="28">
        <v>20</v>
      </c>
      <c r="CC424" s="28">
        <v>26</v>
      </c>
      <c r="CD424" s="28">
        <v>20</v>
      </c>
      <c r="CE424" s="28">
        <v>25</v>
      </c>
      <c r="CF424" s="28">
        <v>20</v>
      </c>
    </row>
    <row r="425" spans="1:84">
      <c r="A425" s="44" t="s">
        <v>0</v>
      </c>
      <c r="B425" s="45" t="s">
        <v>729</v>
      </c>
      <c r="D425" s="46">
        <v>0</v>
      </c>
      <c r="E425" s="44" t="s">
        <v>32</v>
      </c>
      <c r="O425" s="46">
        <v>0</v>
      </c>
      <c r="P425" s="44" t="s">
        <v>32</v>
      </c>
      <c r="Z425" s="46">
        <v>0</v>
      </c>
      <c r="AA425" s="44" t="s">
        <v>32</v>
      </c>
      <c r="AJ425" s="49">
        <v>42628</v>
      </c>
      <c r="AK425" s="60">
        <v>0.4368055555555555</v>
      </c>
      <c r="AL425" s="60">
        <f t="shared" si="31"/>
        <v>0.4375</v>
      </c>
      <c r="AM425" s="60">
        <f t="shared" si="35"/>
        <v>0.4375</v>
      </c>
      <c r="AN425" s="44" t="str">
        <f t="shared" si="32"/>
        <v>15/09/2016 10:30:00</v>
      </c>
      <c r="AO425" s="61" t="str">
        <f t="shared" si="33"/>
        <v>15/09/2016 10:30:00</v>
      </c>
      <c r="AP425" s="44">
        <f>VLOOKUP($AN425, [1]TableView_704030_20160816_20160!$D$2:$M$5095,3,FALSE)</f>
        <v>1007.4507275</v>
      </c>
      <c r="AQ425" s="44">
        <f>VLOOKUP($AN425, [1]TableView_704030_20160816_20160!$D$2:$M$5095,8,FALSE)</f>
        <v>24.3333333333333</v>
      </c>
      <c r="AR425" s="44">
        <f>VLOOKUP($AN425, [1]TableView_704030_20160816_20160!$D$2:$M$5095,10,FALSE)</f>
        <v>0</v>
      </c>
      <c r="AS425" s="44">
        <f>VLOOKUP($AN425, [1]TableView_704030_20160816_20160!$D$2:$M$5095,4,FALSE)</f>
        <v>73</v>
      </c>
      <c r="AT425" s="44">
        <f>VLOOKUP($AN425, [1]TableView_704030_20160816_20160!$D$2:$M$5095,6,FALSE)</f>
        <v>20</v>
      </c>
      <c r="AU425" s="44">
        <f>VLOOKUP($AN425, [1]TableView_704030_20160816_20160!$D$2:$M$5095,7,FALSE)</f>
        <v>0.9</v>
      </c>
      <c r="AV425" s="44">
        <f>VLOOKUP($AN425, [1]TableView_704030_20160816_20160!$D$2:$M$5095,2,FALSE)</f>
        <v>8.6999999999999993</v>
      </c>
      <c r="AW425" s="44">
        <f>VLOOKUP($AO425, [2]aacb8965d69cc6fd1cb3a5cae9e8ae7!$C$6:$F$853,4,FALSE)</f>
        <v>3</v>
      </c>
      <c r="AX425" s="15">
        <v>1</v>
      </c>
      <c r="AY425" s="44" t="str">
        <f t="shared" si="34"/>
        <v>15/09/2016 1</v>
      </c>
      <c r="AZ425" s="44">
        <f>VLOOKUP($AY425, [3]Sheet1!$D$3:$T$89,2,FALSE)</f>
        <v>29</v>
      </c>
      <c r="BA425" s="44">
        <f>VLOOKUP($AY425, [3]Sheet1!$D$3:$T$89,3,FALSE)</f>
        <v>23</v>
      </c>
      <c r="BB425" s="44">
        <f>VLOOKUP($AY425, [3]Sheet1!$D$3:$T$89,6,FALSE)</f>
        <v>25</v>
      </c>
      <c r="BC425" s="44">
        <f>VLOOKUP($AY425, [3]Sheet1!$D$3:$T$89,7,FALSE)</f>
        <v>21</v>
      </c>
      <c r="BD425" s="44">
        <f>VLOOKUP($AY425, [3]Sheet1!$D$3:$T$89,10,FALSE)</f>
        <v>22</v>
      </c>
      <c r="BE425" s="44">
        <f>VLOOKUP($AY425, [3]Sheet1!$D$3:$T$89,11,FALSE)</f>
        <v>19</v>
      </c>
      <c r="BF425" s="44">
        <f>VLOOKUP($AY425, [3]Sheet1!$D$3:$T$89,14,FALSE)</f>
        <v>20</v>
      </c>
      <c r="BG425" s="44">
        <f>VLOOKUP($AY425, [3]Sheet1!$D$3:$T$89,15,FALSE)</f>
        <v>18</v>
      </c>
      <c r="BI425" s="49">
        <v>42628</v>
      </c>
      <c r="BJ425" s="50">
        <v>0.4368055555555555</v>
      </c>
      <c r="BK425" s="50">
        <v>0.4375</v>
      </c>
      <c r="BL425" s="50">
        <v>0.4375</v>
      </c>
      <c r="BM425" s="44" t="s">
        <v>1450</v>
      </c>
      <c r="BN425" s="44" t="s">
        <v>1450</v>
      </c>
      <c r="BO425" s="44">
        <v>1007.4507275</v>
      </c>
      <c r="BP425" s="44">
        <v>24.3333333333333</v>
      </c>
      <c r="BQ425" s="44">
        <v>0</v>
      </c>
      <c r="BR425" s="44">
        <v>73</v>
      </c>
      <c r="BS425" s="44">
        <v>20</v>
      </c>
      <c r="BT425" s="44">
        <v>0.9</v>
      </c>
      <c r="BU425" s="44">
        <v>8.6999999999999993</v>
      </c>
      <c r="BV425" s="44">
        <v>3</v>
      </c>
      <c r="BW425" s="44">
        <v>1</v>
      </c>
      <c r="BX425" s="44" t="s">
        <v>1300</v>
      </c>
      <c r="BY425" s="44">
        <v>29</v>
      </c>
      <c r="BZ425" s="44">
        <v>23</v>
      </c>
      <c r="CA425" s="44">
        <v>25</v>
      </c>
      <c r="CB425" s="44">
        <v>21</v>
      </c>
      <c r="CC425" s="44">
        <v>22</v>
      </c>
      <c r="CD425" s="44">
        <v>19</v>
      </c>
      <c r="CE425" s="44">
        <v>20</v>
      </c>
      <c r="CF425" s="44">
        <v>18</v>
      </c>
    </row>
    <row r="426" spans="1:84">
      <c r="A426" s="44" t="s">
        <v>1</v>
      </c>
      <c r="B426" s="45" t="s">
        <v>639</v>
      </c>
      <c r="D426" s="46">
        <v>2.0833333333333332E-2</v>
      </c>
      <c r="O426" s="46">
        <v>2.0833333333333332E-2</v>
      </c>
      <c r="Z426" s="46">
        <v>2.0833333333333332E-2</v>
      </c>
      <c r="AJ426" s="49">
        <v>42628</v>
      </c>
      <c r="AK426" s="60">
        <v>0.4368055555555555</v>
      </c>
      <c r="AL426" s="60">
        <f t="shared" si="31"/>
        <v>0.4375</v>
      </c>
      <c r="AM426" s="60">
        <f t="shared" si="35"/>
        <v>0.4375</v>
      </c>
      <c r="AN426" s="44" t="str">
        <f t="shared" si="32"/>
        <v>15/09/2016 10:30:00</v>
      </c>
      <c r="AO426" s="61" t="str">
        <f t="shared" si="33"/>
        <v>15/09/2016 10:30:00</v>
      </c>
      <c r="AP426" s="44">
        <f>VLOOKUP($AN426, [1]TableView_704030_20160816_20160!$D$2:$M$5095,3,FALSE)</f>
        <v>1007.4507275</v>
      </c>
      <c r="AQ426" s="44">
        <f>VLOOKUP($AN426, [1]TableView_704030_20160816_20160!$D$2:$M$5095,8,FALSE)</f>
        <v>24.3333333333333</v>
      </c>
      <c r="AR426" s="44">
        <f>VLOOKUP($AN426, [1]TableView_704030_20160816_20160!$D$2:$M$5095,10,FALSE)</f>
        <v>0</v>
      </c>
      <c r="AS426" s="44">
        <f>VLOOKUP($AN426, [1]TableView_704030_20160816_20160!$D$2:$M$5095,4,FALSE)</f>
        <v>73</v>
      </c>
      <c r="AT426" s="44">
        <f>VLOOKUP($AN426, [1]TableView_704030_20160816_20160!$D$2:$M$5095,6,FALSE)</f>
        <v>20</v>
      </c>
      <c r="AU426" s="44">
        <f>VLOOKUP($AN426, [1]TableView_704030_20160816_20160!$D$2:$M$5095,7,FALSE)</f>
        <v>0.9</v>
      </c>
      <c r="AV426" s="44">
        <f>VLOOKUP($AN426, [1]TableView_704030_20160816_20160!$D$2:$M$5095,2,FALSE)</f>
        <v>8.6999999999999993</v>
      </c>
      <c r="AW426" s="44">
        <f>VLOOKUP($AO426, [2]aacb8965d69cc6fd1cb3a5cae9e8ae7!$C$6:$F$853,4,FALSE)</f>
        <v>3</v>
      </c>
      <c r="AX426" s="15">
        <v>1</v>
      </c>
      <c r="AY426" s="44" t="str">
        <f t="shared" si="34"/>
        <v>15/09/2016 1</v>
      </c>
      <c r="AZ426" s="44">
        <f>VLOOKUP($AY426, [3]Sheet1!$D$3:$T$89,2,FALSE)</f>
        <v>29</v>
      </c>
      <c r="BA426" s="44">
        <f>VLOOKUP($AY426, [3]Sheet1!$D$3:$T$89,3,FALSE)</f>
        <v>23</v>
      </c>
      <c r="BB426" s="44">
        <f>VLOOKUP($AY426, [3]Sheet1!$D$3:$T$89,6,FALSE)</f>
        <v>25</v>
      </c>
      <c r="BC426" s="44">
        <f>VLOOKUP($AY426, [3]Sheet1!$D$3:$T$89,7,FALSE)</f>
        <v>21</v>
      </c>
      <c r="BD426" s="44">
        <f>VLOOKUP($AY426, [3]Sheet1!$D$3:$T$89,10,FALSE)</f>
        <v>22</v>
      </c>
      <c r="BE426" s="44">
        <f>VLOOKUP($AY426, [3]Sheet1!$D$3:$T$89,11,FALSE)</f>
        <v>19</v>
      </c>
      <c r="BF426" s="44">
        <f>VLOOKUP($AY426, [3]Sheet1!$D$3:$T$89,14,FALSE)</f>
        <v>20</v>
      </c>
      <c r="BG426" s="44">
        <f>VLOOKUP($AY426, [3]Sheet1!$D$3:$T$89,15,FALSE)</f>
        <v>18</v>
      </c>
      <c r="BI426" s="49">
        <v>42628</v>
      </c>
      <c r="BJ426" s="50">
        <v>0.4368055555555555</v>
      </c>
      <c r="BK426" s="50">
        <v>0.4375</v>
      </c>
      <c r="BL426" s="50">
        <v>0.4375</v>
      </c>
      <c r="BM426" s="44" t="s">
        <v>1450</v>
      </c>
      <c r="BN426" s="44" t="s">
        <v>1450</v>
      </c>
      <c r="BO426" s="44">
        <v>1007.4507275</v>
      </c>
      <c r="BP426" s="44">
        <v>24.3333333333333</v>
      </c>
      <c r="BQ426" s="44">
        <v>0</v>
      </c>
      <c r="BR426" s="44">
        <v>73</v>
      </c>
      <c r="BS426" s="44">
        <v>20</v>
      </c>
      <c r="BT426" s="44">
        <v>0.9</v>
      </c>
      <c r="BU426" s="44">
        <v>8.6999999999999993</v>
      </c>
      <c r="BV426" s="44">
        <v>3</v>
      </c>
      <c r="BW426" s="44">
        <v>1</v>
      </c>
      <c r="BX426" s="44" t="s">
        <v>1300</v>
      </c>
      <c r="BY426" s="44">
        <v>29</v>
      </c>
      <c r="BZ426" s="44">
        <v>23</v>
      </c>
      <c r="CA426" s="44">
        <v>25</v>
      </c>
      <c r="CB426" s="44">
        <v>21</v>
      </c>
      <c r="CC426" s="44">
        <v>22</v>
      </c>
      <c r="CD426" s="44">
        <v>19</v>
      </c>
      <c r="CE426" s="44">
        <v>20</v>
      </c>
      <c r="CF426" s="44">
        <v>18</v>
      </c>
    </row>
    <row r="427" spans="1:84">
      <c r="A427" s="44" t="s">
        <v>2</v>
      </c>
      <c r="B427" s="45" t="s">
        <v>20</v>
      </c>
      <c r="AJ427" s="49">
        <v>42628</v>
      </c>
      <c r="AK427" s="60">
        <v>0.436805555555556</v>
      </c>
      <c r="AL427" s="60">
        <f t="shared" si="31"/>
        <v>0.4375</v>
      </c>
      <c r="AM427" s="60">
        <f t="shared" si="35"/>
        <v>0.4375</v>
      </c>
      <c r="AN427" s="44" t="str">
        <f t="shared" si="32"/>
        <v>15/09/2016 10:30:00</v>
      </c>
      <c r="AO427" s="61" t="str">
        <f t="shared" si="33"/>
        <v>15/09/2016 10:30:00</v>
      </c>
      <c r="AP427" s="44">
        <f>VLOOKUP($AN427, [1]TableView_704030_20160816_20160!$D$2:$M$5095,3,FALSE)</f>
        <v>1007.4507275</v>
      </c>
      <c r="AQ427" s="44">
        <f>VLOOKUP($AN427, [1]TableView_704030_20160816_20160!$D$2:$M$5095,8,FALSE)</f>
        <v>24.3333333333333</v>
      </c>
      <c r="AR427" s="44">
        <f>VLOOKUP($AN427, [1]TableView_704030_20160816_20160!$D$2:$M$5095,10,FALSE)</f>
        <v>0</v>
      </c>
      <c r="AS427" s="44">
        <f>VLOOKUP($AN427, [1]TableView_704030_20160816_20160!$D$2:$M$5095,4,FALSE)</f>
        <v>73</v>
      </c>
      <c r="AT427" s="44">
        <f>VLOOKUP($AN427, [1]TableView_704030_20160816_20160!$D$2:$M$5095,6,FALSE)</f>
        <v>20</v>
      </c>
      <c r="AU427" s="44">
        <f>VLOOKUP($AN427, [1]TableView_704030_20160816_20160!$D$2:$M$5095,7,FALSE)</f>
        <v>0.9</v>
      </c>
      <c r="AV427" s="44">
        <f>VLOOKUP($AN427, [1]TableView_704030_20160816_20160!$D$2:$M$5095,2,FALSE)</f>
        <v>8.6999999999999993</v>
      </c>
      <c r="AW427" s="44">
        <f>VLOOKUP($AO427, [2]aacb8965d69cc6fd1cb3a5cae9e8ae7!$C$6:$F$853,4,FALSE)</f>
        <v>3</v>
      </c>
      <c r="AX427" s="15">
        <v>1</v>
      </c>
      <c r="AY427" s="44" t="str">
        <f t="shared" si="34"/>
        <v>15/09/2016 1</v>
      </c>
      <c r="AZ427" s="44">
        <f>VLOOKUP($AY427, [3]Sheet1!$D$3:$T$89,2,FALSE)</f>
        <v>29</v>
      </c>
      <c r="BA427" s="44">
        <f>VLOOKUP($AY427, [3]Sheet1!$D$3:$T$89,3,FALSE)</f>
        <v>23</v>
      </c>
      <c r="BB427" s="44">
        <f>VLOOKUP($AY427, [3]Sheet1!$D$3:$T$89,6,FALSE)</f>
        <v>25</v>
      </c>
      <c r="BC427" s="44">
        <f>VLOOKUP($AY427, [3]Sheet1!$D$3:$T$89,7,FALSE)</f>
        <v>21</v>
      </c>
      <c r="BD427" s="44">
        <f>VLOOKUP($AY427, [3]Sheet1!$D$3:$T$89,10,FALSE)</f>
        <v>22</v>
      </c>
      <c r="BE427" s="44">
        <f>VLOOKUP($AY427, [3]Sheet1!$D$3:$T$89,11,FALSE)</f>
        <v>19</v>
      </c>
      <c r="BF427" s="44">
        <f>VLOOKUP($AY427, [3]Sheet1!$D$3:$T$89,14,FALSE)</f>
        <v>20</v>
      </c>
      <c r="BG427" s="44">
        <f>VLOOKUP($AY427, [3]Sheet1!$D$3:$T$89,15,FALSE)</f>
        <v>18</v>
      </c>
      <c r="BI427" s="49">
        <v>42628</v>
      </c>
      <c r="BJ427" s="50">
        <v>0.436805555555556</v>
      </c>
      <c r="BK427" s="50">
        <v>0.4375</v>
      </c>
      <c r="BL427" s="50">
        <v>0.4375</v>
      </c>
      <c r="BM427" s="44" t="s">
        <v>1450</v>
      </c>
      <c r="BN427" s="44" t="s">
        <v>1450</v>
      </c>
      <c r="BO427" s="44">
        <v>1007.4507275</v>
      </c>
      <c r="BP427" s="44">
        <v>24.3333333333333</v>
      </c>
      <c r="BQ427" s="44">
        <v>0</v>
      </c>
      <c r="BR427" s="44">
        <v>73</v>
      </c>
      <c r="BS427" s="44">
        <v>20</v>
      </c>
      <c r="BT427" s="44">
        <v>0.9</v>
      </c>
      <c r="BU427" s="44">
        <v>8.6999999999999993</v>
      </c>
      <c r="BV427" s="44">
        <v>3</v>
      </c>
      <c r="BW427" s="44">
        <v>1</v>
      </c>
      <c r="BX427" s="44" t="s">
        <v>1300</v>
      </c>
      <c r="BY427" s="44">
        <v>29</v>
      </c>
      <c r="BZ427" s="44">
        <v>23</v>
      </c>
      <c r="CA427" s="44">
        <v>25</v>
      </c>
      <c r="CB427" s="44">
        <v>21</v>
      </c>
      <c r="CC427" s="44">
        <v>22</v>
      </c>
      <c r="CD427" s="44">
        <v>19</v>
      </c>
      <c r="CE427" s="44">
        <v>20</v>
      </c>
      <c r="CF427" s="44">
        <v>18</v>
      </c>
    </row>
    <row r="428" spans="1:84">
      <c r="A428" s="44" t="s">
        <v>3</v>
      </c>
      <c r="B428" s="45" t="s">
        <v>25</v>
      </c>
      <c r="AJ428" s="49">
        <v>42628</v>
      </c>
      <c r="AK428" s="60">
        <v>0.436805555555556</v>
      </c>
      <c r="AL428" s="60">
        <f t="shared" si="31"/>
        <v>0.4375</v>
      </c>
      <c r="AM428" s="60">
        <f t="shared" si="35"/>
        <v>0.4375</v>
      </c>
      <c r="AN428" s="44" t="str">
        <f t="shared" si="32"/>
        <v>15/09/2016 10:30:00</v>
      </c>
      <c r="AO428" s="61" t="str">
        <f t="shared" si="33"/>
        <v>15/09/2016 10:30:00</v>
      </c>
      <c r="AP428" s="44">
        <f>VLOOKUP($AN428, [1]TableView_704030_20160816_20160!$D$2:$M$5095,3,FALSE)</f>
        <v>1007.4507275</v>
      </c>
      <c r="AQ428" s="44">
        <f>VLOOKUP($AN428, [1]TableView_704030_20160816_20160!$D$2:$M$5095,8,FALSE)</f>
        <v>24.3333333333333</v>
      </c>
      <c r="AR428" s="44">
        <f>VLOOKUP($AN428, [1]TableView_704030_20160816_20160!$D$2:$M$5095,10,FALSE)</f>
        <v>0</v>
      </c>
      <c r="AS428" s="44">
        <f>VLOOKUP($AN428, [1]TableView_704030_20160816_20160!$D$2:$M$5095,4,FALSE)</f>
        <v>73</v>
      </c>
      <c r="AT428" s="44">
        <f>VLOOKUP($AN428, [1]TableView_704030_20160816_20160!$D$2:$M$5095,6,FALSE)</f>
        <v>20</v>
      </c>
      <c r="AU428" s="44">
        <f>VLOOKUP($AN428, [1]TableView_704030_20160816_20160!$D$2:$M$5095,7,FALSE)</f>
        <v>0.9</v>
      </c>
      <c r="AV428" s="44">
        <f>VLOOKUP($AN428, [1]TableView_704030_20160816_20160!$D$2:$M$5095,2,FALSE)</f>
        <v>8.6999999999999993</v>
      </c>
      <c r="AW428" s="44">
        <f>VLOOKUP($AO428, [2]aacb8965d69cc6fd1cb3a5cae9e8ae7!$C$6:$F$853,4,FALSE)</f>
        <v>3</v>
      </c>
      <c r="AX428" s="15">
        <v>1</v>
      </c>
      <c r="AY428" s="44" t="str">
        <f t="shared" si="34"/>
        <v>15/09/2016 1</v>
      </c>
      <c r="AZ428" s="44">
        <f>VLOOKUP($AY428, [3]Sheet1!$D$3:$T$89,2,FALSE)</f>
        <v>29</v>
      </c>
      <c r="BA428" s="44">
        <f>VLOOKUP($AY428, [3]Sheet1!$D$3:$T$89,3,FALSE)</f>
        <v>23</v>
      </c>
      <c r="BB428" s="44">
        <f>VLOOKUP($AY428, [3]Sheet1!$D$3:$T$89,6,FALSE)</f>
        <v>25</v>
      </c>
      <c r="BC428" s="44">
        <f>VLOOKUP($AY428, [3]Sheet1!$D$3:$T$89,7,FALSE)</f>
        <v>21</v>
      </c>
      <c r="BD428" s="44">
        <f>VLOOKUP($AY428, [3]Sheet1!$D$3:$T$89,10,FALSE)</f>
        <v>22</v>
      </c>
      <c r="BE428" s="44">
        <f>VLOOKUP($AY428, [3]Sheet1!$D$3:$T$89,11,FALSE)</f>
        <v>19</v>
      </c>
      <c r="BF428" s="44">
        <f>VLOOKUP($AY428, [3]Sheet1!$D$3:$T$89,14,FALSE)</f>
        <v>20</v>
      </c>
      <c r="BG428" s="44">
        <f>VLOOKUP($AY428, [3]Sheet1!$D$3:$T$89,15,FALSE)</f>
        <v>18</v>
      </c>
      <c r="BI428" s="49">
        <v>42628</v>
      </c>
      <c r="BJ428" s="50">
        <v>0.436805555555556</v>
      </c>
      <c r="BK428" s="50">
        <v>0.4375</v>
      </c>
      <c r="BL428" s="50">
        <v>0.4375</v>
      </c>
      <c r="BM428" s="44" t="s">
        <v>1450</v>
      </c>
      <c r="BN428" s="44" t="s">
        <v>1450</v>
      </c>
      <c r="BO428" s="44">
        <v>1007.4507275</v>
      </c>
      <c r="BP428" s="44">
        <v>24.3333333333333</v>
      </c>
      <c r="BQ428" s="44">
        <v>0</v>
      </c>
      <c r="BR428" s="44">
        <v>73</v>
      </c>
      <c r="BS428" s="44">
        <v>20</v>
      </c>
      <c r="BT428" s="44">
        <v>0.9</v>
      </c>
      <c r="BU428" s="44">
        <v>8.6999999999999993</v>
      </c>
      <c r="BV428" s="44">
        <v>3</v>
      </c>
      <c r="BW428" s="44">
        <v>1</v>
      </c>
      <c r="BX428" s="44" t="s">
        <v>1300</v>
      </c>
      <c r="BY428" s="44">
        <v>29</v>
      </c>
      <c r="BZ428" s="44">
        <v>23</v>
      </c>
      <c r="CA428" s="44">
        <v>25</v>
      </c>
      <c r="CB428" s="44">
        <v>21</v>
      </c>
      <c r="CC428" s="44">
        <v>22</v>
      </c>
      <c r="CD428" s="44">
        <v>19</v>
      </c>
      <c r="CE428" s="44">
        <v>20</v>
      </c>
      <c r="CF428" s="44">
        <v>18</v>
      </c>
    </row>
    <row r="429" spans="1:84">
      <c r="A429" s="44" t="s">
        <v>4</v>
      </c>
      <c r="B429" s="45" t="s">
        <v>22</v>
      </c>
      <c r="AJ429" s="49">
        <v>42628</v>
      </c>
      <c r="AK429" s="60">
        <v>0.436805555555556</v>
      </c>
      <c r="AL429" s="60">
        <f t="shared" si="31"/>
        <v>0.4375</v>
      </c>
      <c r="AM429" s="60">
        <f t="shared" si="35"/>
        <v>0.4375</v>
      </c>
      <c r="AN429" s="44" t="str">
        <f t="shared" si="32"/>
        <v>15/09/2016 10:30:00</v>
      </c>
      <c r="AO429" s="61" t="str">
        <f t="shared" si="33"/>
        <v>15/09/2016 10:30:00</v>
      </c>
      <c r="AP429" s="44">
        <f>VLOOKUP($AN429, [1]TableView_704030_20160816_20160!$D$2:$M$5095,3,FALSE)</f>
        <v>1007.4507275</v>
      </c>
      <c r="AQ429" s="44">
        <f>VLOOKUP($AN429, [1]TableView_704030_20160816_20160!$D$2:$M$5095,8,FALSE)</f>
        <v>24.3333333333333</v>
      </c>
      <c r="AR429" s="44">
        <f>VLOOKUP($AN429, [1]TableView_704030_20160816_20160!$D$2:$M$5095,10,FALSE)</f>
        <v>0</v>
      </c>
      <c r="AS429" s="44">
        <f>VLOOKUP($AN429, [1]TableView_704030_20160816_20160!$D$2:$M$5095,4,FALSE)</f>
        <v>73</v>
      </c>
      <c r="AT429" s="44">
        <f>VLOOKUP($AN429, [1]TableView_704030_20160816_20160!$D$2:$M$5095,6,FALSE)</f>
        <v>20</v>
      </c>
      <c r="AU429" s="44">
        <f>VLOOKUP($AN429, [1]TableView_704030_20160816_20160!$D$2:$M$5095,7,FALSE)</f>
        <v>0.9</v>
      </c>
      <c r="AV429" s="44">
        <f>VLOOKUP($AN429, [1]TableView_704030_20160816_20160!$D$2:$M$5095,2,FALSE)</f>
        <v>8.6999999999999993</v>
      </c>
      <c r="AW429" s="44">
        <f>VLOOKUP($AO429, [2]aacb8965d69cc6fd1cb3a5cae9e8ae7!$C$6:$F$853,4,FALSE)</f>
        <v>3</v>
      </c>
      <c r="AX429" s="15">
        <v>1</v>
      </c>
      <c r="AY429" s="44" t="str">
        <f t="shared" si="34"/>
        <v>15/09/2016 1</v>
      </c>
      <c r="AZ429" s="44">
        <f>VLOOKUP($AY429, [3]Sheet1!$D$3:$T$89,2,FALSE)</f>
        <v>29</v>
      </c>
      <c r="BA429" s="44">
        <f>VLOOKUP($AY429, [3]Sheet1!$D$3:$T$89,3,FALSE)</f>
        <v>23</v>
      </c>
      <c r="BB429" s="44">
        <f>VLOOKUP($AY429, [3]Sheet1!$D$3:$T$89,6,FALSE)</f>
        <v>25</v>
      </c>
      <c r="BC429" s="44">
        <f>VLOOKUP($AY429, [3]Sheet1!$D$3:$T$89,7,FALSE)</f>
        <v>21</v>
      </c>
      <c r="BD429" s="44">
        <f>VLOOKUP($AY429, [3]Sheet1!$D$3:$T$89,10,FALSE)</f>
        <v>22</v>
      </c>
      <c r="BE429" s="44">
        <f>VLOOKUP($AY429, [3]Sheet1!$D$3:$T$89,11,FALSE)</f>
        <v>19</v>
      </c>
      <c r="BF429" s="44">
        <f>VLOOKUP($AY429, [3]Sheet1!$D$3:$T$89,14,FALSE)</f>
        <v>20</v>
      </c>
      <c r="BG429" s="44">
        <f>VLOOKUP($AY429, [3]Sheet1!$D$3:$T$89,15,FALSE)</f>
        <v>18</v>
      </c>
      <c r="BI429" s="49">
        <v>42628</v>
      </c>
      <c r="BJ429" s="50">
        <v>0.436805555555556</v>
      </c>
      <c r="BK429" s="50">
        <v>0.4375</v>
      </c>
      <c r="BL429" s="50">
        <v>0.4375</v>
      </c>
      <c r="BM429" s="44" t="s">
        <v>1450</v>
      </c>
      <c r="BN429" s="44" t="s">
        <v>1450</v>
      </c>
      <c r="BO429" s="44">
        <v>1007.4507275</v>
      </c>
      <c r="BP429" s="44">
        <v>24.3333333333333</v>
      </c>
      <c r="BQ429" s="44">
        <v>0</v>
      </c>
      <c r="BR429" s="44">
        <v>73</v>
      </c>
      <c r="BS429" s="44">
        <v>20</v>
      </c>
      <c r="BT429" s="44">
        <v>0.9</v>
      </c>
      <c r="BU429" s="44">
        <v>8.6999999999999993</v>
      </c>
      <c r="BV429" s="44">
        <v>3</v>
      </c>
      <c r="BW429" s="44">
        <v>1</v>
      </c>
      <c r="BX429" s="44" t="s">
        <v>1300</v>
      </c>
      <c r="BY429" s="44">
        <v>29</v>
      </c>
      <c r="BZ429" s="44">
        <v>23</v>
      </c>
      <c r="CA429" s="44">
        <v>25</v>
      </c>
      <c r="CB429" s="44">
        <v>21</v>
      </c>
      <c r="CC429" s="44">
        <v>22</v>
      </c>
      <c r="CD429" s="44">
        <v>19</v>
      </c>
      <c r="CE429" s="44">
        <v>20</v>
      </c>
      <c r="CF429" s="44">
        <v>18</v>
      </c>
    </row>
    <row r="430" spans="1:84">
      <c r="A430" s="44" t="s">
        <v>5</v>
      </c>
      <c r="B430" s="45" t="s">
        <v>116</v>
      </c>
      <c r="AJ430" s="49">
        <v>42628</v>
      </c>
      <c r="AK430" s="60">
        <v>0.436805555555556</v>
      </c>
      <c r="AL430" s="60">
        <f t="shared" si="31"/>
        <v>0.4375</v>
      </c>
      <c r="AM430" s="60">
        <f t="shared" si="35"/>
        <v>0.4375</v>
      </c>
      <c r="AN430" s="44" t="str">
        <f t="shared" si="32"/>
        <v>15/09/2016 10:30:00</v>
      </c>
      <c r="AO430" s="61" t="str">
        <f t="shared" si="33"/>
        <v>15/09/2016 10:30:00</v>
      </c>
      <c r="AP430" s="44">
        <f>VLOOKUP($AN430, [1]TableView_704030_20160816_20160!$D$2:$M$5095,3,FALSE)</f>
        <v>1007.4507275</v>
      </c>
      <c r="AQ430" s="44">
        <f>VLOOKUP($AN430, [1]TableView_704030_20160816_20160!$D$2:$M$5095,8,FALSE)</f>
        <v>24.3333333333333</v>
      </c>
      <c r="AR430" s="44">
        <f>VLOOKUP($AN430, [1]TableView_704030_20160816_20160!$D$2:$M$5095,10,FALSE)</f>
        <v>0</v>
      </c>
      <c r="AS430" s="44">
        <f>VLOOKUP($AN430, [1]TableView_704030_20160816_20160!$D$2:$M$5095,4,FALSE)</f>
        <v>73</v>
      </c>
      <c r="AT430" s="44">
        <f>VLOOKUP($AN430, [1]TableView_704030_20160816_20160!$D$2:$M$5095,6,FALSE)</f>
        <v>20</v>
      </c>
      <c r="AU430" s="44">
        <f>VLOOKUP($AN430, [1]TableView_704030_20160816_20160!$D$2:$M$5095,7,FALSE)</f>
        <v>0.9</v>
      </c>
      <c r="AV430" s="44">
        <f>VLOOKUP($AN430, [1]TableView_704030_20160816_20160!$D$2:$M$5095,2,FALSE)</f>
        <v>8.6999999999999993</v>
      </c>
      <c r="AW430" s="44">
        <f>VLOOKUP($AO430, [2]aacb8965d69cc6fd1cb3a5cae9e8ae7!$C$6:$F$853,4,FALSE)</f>
        <v>3</v>
      </c>
      <c r="AX430" s="15">
        <v>1</v>
      </c>
      <c r="AY430" s="44" t="str">
        <f t="shared" si="34"/>
        <v>15/09/2016 1</v>
      </c>
      <c r="AZ430" s="44">
        <f>VLOOKUP($AY430, [3]Sheet1!$D$3:$T$89,2,FALSE)</f>
        <v>29</v>
      </c>
      <c r="BA430" s="44">
        <f>VLOOKUP($AY430, [3]Sheet1!$D$3:$T$89,3,FALSE)</f>
        <v>23</v>
      </c>
      <c r="BB430" s="44">
        <f>VLOOKUP($AY430, [3]Sheet1!$D$3:$T$89,6,FALSE)</f>
        <v>25</v>
      </c>
      <c r="BC430" s="44">
        <f>VLOOKUP($AY430, [3]Sheet1!$D$3:$T$89,7,FALSE)</f>
        <v>21</v>
      </c>
      <c r="BD430" s="44">
        <f>VLOOKUP($AY430, [3]Sheet1!$D$3:$T$89,10,FALSE)</f>
        <v>22</v>
      </c>
      <c r="BE430" s="44">
        <f>VLOOKUP($AY430, [3]Sheet1!$D$3:$T$89,11,FALSE)</f>
        <v>19</v>
      </c>
      <c r="BF430" s="44">
        <f>VLOOKUP($AY430, [3]Sheet1!$D$3:$T$89,14,FALSE)</f>
        <v>20</v>
      </c>
      <c r="BG430" s="44">
        <f>VLOOKUP($AY430, [3]Sheet1!$D$3:$T$89,15,FALSE)</f>
        <v>18</v>
      </c>
      <c r="BI430" s="49">
        <v>42628</v>
      </c>
      <c r="BJ430" s="50">
        <v>0.436805555555556</v>
      </c>
      <c r="BK430" s="50">
        <v>0.4375</v>
      </c>
      <c r="BL430" s="50">
        <v>0.4375</v>
      </c>
      <c r="BM430" s="44" t="s">
        <v>1450</v>
      </c>
      <c r="BN430" s="44" t="s">
        <v>1450</v>
      </c>
      <c r="BO430" s="44">
        <v>1007.4507275</v>
      </c>
      <c r="BP430" s="44">
        <v>24.3333333333333</v>
      </c>
      <c r="BQ430" s="44">
        <v>0</v>
      </c>
      <c r="BR430" s="44">
        <v>73</v>
      </c>
      <c r="BS430" s="44">
        <v>20</v>
      </c>
      <c r="BT430" s="44">
        <v>0.9</v>
      </c>
      <c r="BU430" s="44">
        <v>8.6999999999999993</v>
      </c>
      <c r="BV430" s="44">
        <v>3</v>
      </c>
      <c r="BW430" s="44">
        <v>1</v>
      </c>
      <c r="BX430" s="44" t="s">
        <v>1300</v>
      </c>
      <c r="BY430" s="44">
        <v>29</v>
      </c>
      <c r="BZ430" s="44">
        <v>23</v>
      </c>
      <c r="CA430" s="44">
        <v>25</v>
      </c>
      <c r="CB430" s="44">
        <v>21</v>
      </c>
      <c r="CC430" s="44">
        <v>22</v>
      </c>
      <c r="CD430" s="44">
        <v>19</v>
      </c>
      <c r="CE430" s="44">
        <v>20</v>
      </c>
      <c r="CF430" s="44">
        <v>18</v>
      </c>
    </row>
    <row r="431" spans="1:84">
      <c r="A431" s="44" t="s">
        <v>6</v>
      </c>
      <c r="B431" s="45" t="s">
        <v>46</v>
      </c>
      <c r="AJ431" s="49">
        <v>42628</v>
      </c>
      <c r="AK431" s="60">
        <v>0.436805555555556</v>
      </c>
      <c r="AL431" s="60">
        <f t="shared" si="31"/>
        <v>0.4375</v>
      </c>
      <c r="AM431" s="60">
        <f t="shared" si="35"/>
        <v>0.4375</v>
      </c>
      <c r="AN431" s="44" t="str">
        <f t="shared" si="32"/>
        <v>15/09/2016 10:30:00</v>
      </c>
      <c r="AO431" s="61" t="str">
        <f t="shared" si="33"/>
        <v>15/09/2016 10:30:00</v>
      </c>
      <c r="AP431" s="44">
        <f>VLOOKUP($AN431, [1]TableView_704030_20160816_20160!$D$2:$M$5095,3,FALSE)</f>
        <v>1007.4507275</v>
      </c>
      <c r="AQ431" s="44">
        <f>VLOOKUP($AN431, [1]TableView_704030_20160816_20160!$D$2:$M$5095,8,FALSE)</f>
        <v>24.3333333333333</v>
      </c>
      <c r="AR431" s="44">
        <f>VLOOKUP($AN431, [1]TableView_704030_20160816_20160!$D$2:$M$5095,10,FALSE)</f>
        <v>0</v>
      </c>
      <c r="AS431" s="44">
        <f>VLOOKUP($AN431, [1]TableView_704030_20160816_20160!$D$2:$M$5095,4,FALSE)</f>
        <v>73</v>
      </c>
      <c r="AT431" s="44">
        <f>VLOOKUP($AN431, [1]TableView_704030_20160816_20160!$D$2:$M$5095,6,FALSE)</f>
        <v>20</v>
      </c>
      <c r="AU431" s="44">
        <f>VLOOKUP($AN431, [1]TableView_704030_20160816_20160!$D$2:$M$5095,7,FALSE)</f>
        <v>0.9</v>
      </c>
      <c r="AV431" s="44">
        <f>VLOOKUP($AN431, [1]TableView_704030_20160816_20160!$D$2:$M$5095,2,FALSE)</f>
        <v>8.6999999999999993</v>
      </c>
      <c r="AW431" s="44">
        <f>VLOOKUP($AO431, [2]aacb8965d69cc6fd1cb3a5cae9e8ae7!$C$6:$F$853,4,FALSE)</f>
        <v>3</v>
      </c>
      <c r="AX431" s="15">
        <v>1</v>
      </c>
      <c r="AY431" s="44" t="str">
        <f t="shared" si="34"/>
        <v>15/09/2016 1</v>
      </c>
      <c r="AZ431" s="44">
        <f>VLOOKUP($AY431, [3]Sheet1!$D$3:$T$89,2,FALSE)</f>
        <v>29</v>
      </c>
      <c r="BA431" s="44">
        <f>VLOOKUP($AY431, [3]Sheet1!$D$3:$T$89,3,FALSE)</f>
        <v>23</v>
      </c>
      <c r="BB431" s="44">
        <f>VLOOKUP($AY431, [3]Sheet1!$D$3:$T$89,6,FALSE)</f>
        <v>25</v>
      </c>
      <c r="BC431" s="44">
        <f>VLOOKUP($AY431, [3]Sheet1!$D$3:$T$89,7,FALSE)</f>
        <v>21</v>
      </c>
      <c r="BD431" s="44">
        <f>VLOOKUP($AY431, [3]Sheet1!$D$3:$T$89,10,FALSE)</f>
        <v>22</v>
      </c>
      <c r="BE431" s="44">
        <f>VLOOKUP($AY431, [3]Sheet1!$D$3:$T$89,11,FALSE)</f>
        <v>19</v>
      </c>
      <c r="BF431" s="44">
        <f>VLOOKUP($AY431, [3]Sheet1!$D$3:$T$89,14,FALSE)</f>
        <v>20</v>
      </c>
      <c r="BG431" s="44">
        <f>VLOOKUP($AY431, [3]Sheet1!$D$3:$T$89,15,FALSE)</f>
        <v>18</v>
      </c>
      <c r="BI431" s="49">
        <v>42628</v>
      </c>
      <c r="BJ431" s="50">
        <v>0.436805555555556</v>
      </c>
      <c r="BK431" s="50">
        <v>0.4375</v>
      </c>
      <c r="BL431" s="50">
        <v>0.4375</v>
      </c>
      <c r="BM431" s="44" t="s">
        <v>1450</v>
      </c>
      <c r="BN431" s="44" t="s">
        <v>1450</v>
      </c>
      <c r="BO431" s="44">
        <v>1007.4507275</v>
      </c>
      <c r="BP431" s="44">
        <v>24.3333333333333</v>
      </c>
      <c r="BQ431" s="44">
        <v>0</v>
      </c>
      <c r="BR431" s="44">
        <v>73</v>
      </c>
      <c r="BS431" s="44">
        <v>20</v>
      </c>
      <c r="BT431" s="44">
        <v>0.9</v>
      </c>
      <c r="BU431" s="44">
        <v>8.6999999999999993</v>
      </c>
      <c r="BV431" s="44">
        <v>3</v>
      </c>
      <c r="BW431" s="44">
        <v>1</v>
      </c>
      <c r="BX431" s="44" t="s">
        <v>1300</v>
      </c>
      <c r="BY431" s="44">
        <v>29</v>
      </c>
      <c r="BZ431" s="44">
        <v>23</v>
      </c>
      <c r="CA431" s="44">
        <v>25</v>
      </c>
      <c r="CB431" s="44">
        <v>21</v>
      </c>
      <c r="CC431" s="44">
        <v>22</v>
      </c>
      <c r="CD431" s="44">
        <v>19</v>
      </c>
      <c r="CE431" s="44">
        <v>20</v>
      </c>
      <c r="CF431" s="44">
        <v>18</v>
      </c>
    </row>
    <row r="432" spans="1:84">
      <c r="A432" s="44" t="s">
        <v>7</v>
      </c>
      <c r="AJ432" s="49">
        <v>42628</v>
      </c>
      <c r="AK432" s="60">
        <v>0.436805555555556</v>
      </c>
      <c r="AL432" s="60">
        <f t="shared" si="31"/>
        <v>0.4375</v>
      </c>
      <c r="AM432" s="60">
        <f t="shared" si="35"/>
        <v>0.4375</v>
      </c>
      <c r="AN432" s="44" t="str">
        <f t="shared" si="32"/>
        <v>15/09/2016 10:30:00</v>
      </c>
      <c r="AO432" s="61" t="str">
        <f t="shared" si="33"/>
        <v>15/09/2016 10:30:00</v>
      </c>
      <c r="AP432" s="44">
        <f>VLOOKUP($AN432, [1]TableView_704030_20160816_20160!$D$2:$M$5095,3,FALSE)</f>
        <v>1007.4507275</v>
      </c>
      <c r="AQ432" s="44">
        <f>VLOOKUP($AN432, [1]TableView_704030_20160816_20160!$D$2:$M$5095,8,FALSE)</f>
        <v>24.3333333333333</v>
      </c>
      <c r="AR432" s="44">
        <f>VLOOKUP($AN432, [1]TableView_704030_20160816_20160!$D$2:$M$5095,10,FALSE)</f>
        <v>0</v>
      </c>
      <c r="AS432" s="44">
        <f>VLOOKUP($AN432, [1]TableView_704030_20160816_20160!$D$2:$M$5095,4,FALSE)</f>
        <v>73</v>
      </c>
      <c r="AT432" s="44">
        <f>VLOOKUP($AN432, [1]TableView_704030_20160816_20160!$D$2:$M$5095,6,FALSE)</f>
        <v>20</v>
      </c>
      <c r="AU432" s="44">
        <f>VLOOKUP($AN432, [1]TableView_704030_20160816_20160!$D$2:$M$5095,7,FALSE)</f>
        <v>0.9</v>
      </c>
      <c r="AV432" s="44">
        <f>VLOOKUP($AN432, [1]TableView_704030_20160816_20160!$D$2:$M$5095,2,FALSE)</f>
        <v>8.6999999999999993</v>
      </c>
      <c r="AW432" s="44">
        <f>VLOOKUP($AO432, [2]aacb8965d69cc6fd1cb3a5cae9e8ae7!$C$6:$F$853,4,FALSE)</f>
        <v>3</v>
      </c>
      <c r="AX432" s="15">
        <v>1</v>
      </c>
      <c r="AY432" s="44" t="str">
        <f t="shared" si="34"/>
        <v>15/09/2016 1</v>
      </c>
      <c r="AZ432" s="44">
        <f>VLOOKUP($AY432, [3]Sheet1!$D$3:$T$89,2,FALSE)</f>
        <v>29</v>
      </c>
      <c r="BA432" s="44">
        <f>VLOOKUP($AY432, [3]Sheet1!$D$3:$T$89,3,FALSE)</f>
        <v>23</v>
      </c>
      <c r="BB432" s="44">
        <f>VLOOKUP($AY432, [3]Sheet1!$D$3:$T$89,6,FALSE)</f>
        <v>25</v>
      </c>
      <c r="BC432" s="44">
        <f>VLOOKUP($AY432, [3]Sheet1!$D$3:$T$89,7,FALSE)</f>
        <v>21</v>
      </c>
      <c r="BD432" s="44">
        <f>VLOOKUP($AY432, [3]Sheet1!$D$3:$T$89,10,FALSE)</f>
        <v>22</v>
      </c>
      <c r="BE432" s="44">
        <f>VLOOKUP($AY432, [3]Sheet1!$D$3:$T$89,11,FALSE)</f>
        <v>19</v>
      </c>
      <c r="BF432" s="44">
        <f>VLOOKUP($AY432, [3]Sheet1!$D$3:$T$89,14,FALSE)</f>
        <v>20</v>
      </c>
      <c r="BG432" s="44">
        <f>VLOOKUP($AY432, [3]Sheet1!$D$3:$T$89,15,FALSE)</f>
        <v>18</v>
      </c>
      <c r="BI432" s="49">
        <v>42628</v>
      </c>
      <c r="BJ432" s="50">
        <v>0.436805555555556</v>
      </c>
      <c r="BK432" s="50">
        <v>0.4375</v>
      </c>
      <c r="BL432" s="50">
        <v>0.4375</v>
      </c>
      <c r="BM432" s="44" t="s">
        <v>1450</v>
      </c>
      <c r="BN432" s="44" t="s">
        <v>1450</v>
      </c>
      <c r="BO432" s="44">
        <v>1007.4507275</v>
      </c>
      <c r="BP432" s="44">
        <v>24.3333333333333</v>
      </c>
      <c r="BQ432" s="44">
        <v>0</v>
      </c>
      <c r="BR432" s="44">
        <v>73</v>
      </c>
      <c r="BS432" s="44">
        <v>20</v>
      </c>
      <c r="BT432" s="44">
        <v>0.9</v>
      </c>
      <c r="BU432" s="44">
        <v>8.6999999999999993</v>
      </c>
      <c r="BV432" s="44">
        <v>3</v>
      </c>
      <c r="BW432" s="44">
        <v>1</v>
      </c>
      <c r="BX432" s="44" t="s">
        <v>1300</v>
      </c>
      <c r="BY432" s="44">
        <v>29</v>
      </c>
      <c r="BZ432" s="44">
        <v>23</v>
      </c>
      <c r="CA432" s="44">
        <v>25</v>
      </c>
      <c r="CB432" s="44">
        <v>21</v>
      </c>
      <c r="CC432" s="44">
        <v>22</v>
      </c>
      <c r="CD432" s="44">
        <v>19</v>
      </c>
      <c r="CE432" s="44">
        <v>20</v>
      </c>
      <c r="CF432" s="44">
        <v>18</v>
      </c>
    </row>
    <row r="433" spans="1:84" s="28" customFormat="1">
      <c r="B433" s="51"/>
      <c r="D433" s="52"/>
      <c r="M433" s="54"/>
      <c r="O433" s="52"/>
      <c r="X433" s="54"/>
      <c r="Z433" s="52"/>
      <c r="AJ433" s="49">
        <v>42628</v>
      </c>
      <c r="AK433" s="60">
        <v>0.436805555555556</v>
      </c>
      <c r="AL433" s="60">
        <f t="shared" si="31"/>
        <v>0.4375</v>
      </c>
      <c r="AM433" s="60">
        <f t="shared" si="35"/>
        <v>0.4375</v>
      </c>
      <c r="AN433" s="44" t="str">
        <f t="shared" si="32"/>
        <v>15/09/2016 10:30:00</v>
      </c>
      <c r="AO433" s="61" t="str">
        <f t="shared" si="33"/>
        <v>15/09/2016 10:30:00</v>
      </c>
      <c r="AP433" s="44">
        <f>VLOOKUP($AN433, [1]TableView_704030_20160816_20160!$D$2:$M$5095,3,FALSE)</f>
        <v>1007.4507275</v>
      </c>
      <c r="AQ433" s="44">
        <f>VLOOKUP($AN433, [1]TableView_704030_20160816_20160!$D$2:$M$5095,8,FALSE)</f>
        <v>24.3333333333333</v>
      </c>
      <c r="AR433" s="44">
        <f>VLOOKUP($AN433, [1]TableView_704030_20160816_20160!$D$2:$M$5095,10,FALSE)</f>
        <v>0</v>
      </c>
      <c r="AS433" s="44">
        <f>VLOOKUP($AN433, [1]TableView_704030_20160816_20160!$D$2:$M$5095,4,FALSE)</f>
        <v>73</v>
      </c>
      <c r="AT433" s="44">
        <f>VLOOKUP($AN433, [1]TableView_704030_20160816_20160!$D$2:$M$5095,6,FALSE)</f>
        <v>20</v>
      </c>
      <c r="AU433" s="44">
        <f>VLOOKUP($AN433, [1]TableView_704030_20160816_20160!$D$2:$M$5095,7,FALSE)</f>
        <v>0.9</v>
      </c>
      <c r="AV433" s="44">
        <f>VLOOKUP($AN433, [1]TableView_704030_20160816_20160!$D$2:$M$5095,2,FALSE)</f>
        <v>8.6999999999999993</v>
      </c>
      <c r="AW433" s="44">
        <f>VLOOKUP($AO433, [2]aacb8965d69cc6fd1cb3a5cae9e8ae7!$C$6:$F$853,4,FALSE)</f>
        <v>3</v>
      </c>
      <c r="AX433" s="15">
        <v>1</v>
      </c>
      <c r="AY433" s="44" t="str">
        <f t="shared" si="34"/>
        <v>15/09/2016 1</v>
      </c>
      <c r="AZ433" s="44">
        <f>VLOOKUP($AY433, [3]Sheet1!$D$3:$T$89,2,FALSE)</f>
        <v>29</v>
      </c>
      <c r="BA433" s="44">
        <f>VLOOKUP($AY433, [3]Sheet1!$D$3:$T$89,3,FALSE)</f>
        <v>23</v>
      </c>
      <c r="BB433" s="44">
        <f>VLOOKUP($AY433, [3]Sheet1!$D$3:$T$89,6,FALSE)</f>
        <v>25</v>
      </c>
      <c r="BC433" s="44">
        <f>VLOOKUP($AY433, [3]Sheet1!$D$3:$T$89,7,FALSE)</f>
        <v>21</v>
      </c>
      <c r="BD433" s="44">
        <f>VLOOKUP($AY433, [3]Sheet1!$D$3:$T$89,10,FALSE)</f>
        <v>22</v>
      </c>
      <c r="BE433" s="44">
        <f>VLOOKUP($AY433, [3]Sheet1!$D$3:$T$89,11,FALSE)</f>
        <v>19</v>
      </c>
      <c r="BF433" s="44">
        <f>VLOOKUP($AY433, [3]Sheet1!$D$3:$T$89,14,FALSE)</f>
        <v>20</v>
      </c>
      <c r="BG433" s="44">
        <f>VLOOKUP($AY433, [3]Sheet1!$D$3:$T$89,15,FALSE)</f>
        <v>18</v>
      </c>
      <c r="BI433" s="58">
        <v>42628</v>
      </c>
      <c r="BJ433" s="59">
        <v>0.436805555555556</v>
      </c>
      <c r="BK433" s="59">
        <v>0.4375</v>
      </c>
      <c r="BL433" s="59">
        <v>0.4375</v>
      </c>
      <c r="BM433" s="28" t="s">
        <v>1450</v>
      </c>
      <c r="BN433" s="28" t="s">
        <v>1450</v>
      </c>
      <c r="BO433" s="28">
        <v>1007.4507275</v>
      </c>
      <c r="BP433" s="28">
        <v>24.3333333333333</v>
      </c>
      <c r="BQ433" s="28">
        <v>0</v>
      </c>
      <c r="BR433" s="28">
        <v>73</v>
      </c>
      <c r="BS433" s="28">
        <v>20</v>
      </c>
      <c r="BT433" s="28">
        <v>0.9</v>
      </c>
      <c r="BU433" s="28">
        <v>8.6999999999999993</v>
      </c>
      <c r="BV433" s="28">
        <v>3</v>
      </c>
      <c r="BW433" s="28">
        <v>1</v>
      </c>
      <c r="BX433" s="28" t="s">
        <v>1300</v>
      </c>
      <c r="BY433" s="28">
        <v>29</v>
      </c>
      <c r="BZ433" s="28">
        <v>23</v>
      </c>
      <c r="CA433" s="28">
        <v>25</v>
      </c>
      <c r="CB433" s="28">
        <v>21</v>
      </c>
      <c r="CC433" s="28">
        <v>22</v>
      </c>
      <c r="CD433" s="28">
        <v>19</v>
      </c>
      <c r="CE433" s="28">
        <v>20</v>
      </c>
      <c r="CF433" s="28">
        <v>18</v>
      </c>
    </row>
    <row r="434" spans="1:84">
      <c r="A434" s="44" t="s">
        <v>0</v>
      </c>
      <c r="B434" s="45" t="s">
        <v>729</v>
      </c>
      <c r="D434" s="46">
        <v>0</v>
      </c>
      <c r="E434" s="44" t="s">
        <v>32</v>
      </c>
      <c r="O434" s="46">
        <v>0</v>
      </c>
      <c r="P434" s="44" t="s">
        <v>32</v>
      </c>
      <c r="Z434" s="46">
        <v>0</v>
      </c>
      <c r="AA434" s="44" t="s">
        <v>32</v>
      </c>
      <c r="AJ434" s="49">
        <v>42628</v>
      </c>
      <c r="AK434" s="60">
        <v>0.53125</v>
      </c>
      <c r="AL434" s="60">
        <f t="shared" si="31"/>
        <v>0.53472222222222221</v>
      </c>
      <c r="AM434" s="60">
        <f t="shared" si="35"/>
        <v>0.54166666666666663</v>
      </c>
      <c r="AN434" s="44" t="str">
        <f t="shared" si="32"/>
        <v>15/09/2016 12:50:00</v>
      </c>
      <c r="AO434" s="61" t="str">
        <f t="shared" si="33"/>
        <v>15/09/2016 13:00:00</v>
      </c>
      <c r="AP434" s="44">
        <f>VLOOKUP($AN434, [1]TableView_704030_20160816_20160!$D$2:$M$5095,3,FALSE)</f>
        <v>1007.89095807</v>
      </c>
      <c r="AQ434" s="44">
        <f>VLOOKUP($AN434, [1]TableView_704030_20160816_20160!$D$2:$M$5095,8,FALSE)</f>
        <v>25.5555555555556</v>
      </c>
      <c r="AR434" s="44">
        <f>VLOOKUP($AN434, [1]TableView_704030_20160816_20160!$D$2:$M$5095,10,FALSE)</f>
        <v>0</v>
      </c>
      <c r="AS434" s="44">
        <f>VLOOKUP($AN434, [1]TableView_704030_20160816_20160!$D$2:$M$5095,4,FALSE)</f>
        <v>68</v>
      </c>
      <c r="AT434" s="44">
        <f>VLOOKUP($AN434, [1]TableView_704030_20160816_20160!$D$2:$M$5095,6,FALSE)</f>
        <v>164</v>
      </c>
      <c r="AU434" s="44">
        <f>VLOOKUP($AN434, [1]TableView_704030_20160816_20160!$D$2:$M$5095,7,FALSE)</f>
        <v>3.9</v>
      </c>
      <c r="AV434" s="44">
        <f>VLOOKUP($AN434, [1]TableView_704030_20160816_20160!$D$2:$M$5095,2,FALSE)</f>
        <v>7.8</v>
      </c>
      <c r="AW434" s="44">
        <f>VLOOKUP($AO434, [2]aacb8965d69cc6fd1cb3a5cae9e8ae7!$C$6:$F$853,4,FALSE)</f>
        <v>2.8</v>
      </c>
      <c r="AX434" s="15">
        <v>2</v>
      </c>
      <c r="AY434" s="44" t="str">
        <f t="shared" si="34"/>
        <v>15/09/2016 2</v>
      </c>
      <c r="AZ434" s="44">
        <f>VLOOKUP($AY434, [3]Sheet1!$D$3:$T$89,2,FALSE)</f>
        <v>32</v>
      </c>
      <c r="BA434" s="44">
        <f>VLOOKUP($AY434, [3]Sheet1!$D$3:$T$89,3,FALSE)</f>
        <v>24</v>
      </c>
      <c r="BB434" s="44">
        <f>VLOOKUP($AY434, [3]Sheet1!$D$3:$T$89,6,FALSE)</f>
        <v>29</v>
      </c>
      <c r="BC434" s="44">
        <f>VLOOKUP($AY434, [3]Sheet1!$D$3:$T$89,7,FALSE)</f>
        <v>22</v>
      </c>
      <c r="BD434" s="44">
        <f>VLOOKUP($AY434, [3]Sheet1!$D$3:$T$89,10,FALSE)</f>
        <v>26</v>
      </c>
      <c r="BE434" s="44">
        <f>VLOOKUP($AY434, [3]Sheet1!$D$3:$T$89,11,FALSE)</f>
        <v>21</v>
      </c>
      <c r="BF434" s="44">
        <f>VLOOKUP($AY434, [3]Sheet1!$D$3:$T$89,14,FALSE)</f>
        <v>23</v>
      </c>
      <c r="BG434" s="44">
        <f>VLOOKUP($AY434, [3]Sheet1!$D$3:$T$89,15,FALSE)</f>
        <v>19</v>
      </c>
      <c r="BI434" s="49">
        <v>42628</v>
      </c>
      <c r="BJ434" s="50">
        <v>0.53125</v>
      </c>
      <c r="BK434" s="50">
        <v>0.53472222222222221</v>
      </c>
      <c r="BL434" s="50">
        <v>0.54166666666666663</v>
      </c>
      <c r="BM434" s="44" t="s">
        <v>1451</v>
      </c>
      <c r="BN434" s="44" t="s">
        <v>1452</v>
      </c>
      <c r="BO434" s="44">
        <v>1007.89095807</v>
      </c>
      <c r="BP434" s="44">
        <v>25.5555555555556</v>
      </c>
      <c r="BQ434" s="44">
        <v>0</v>
      </c>
      <c r="BR434" s="44">
        <v>68</v>
      </c>
      <c r="BS434" s="44">
        <v>164</v>
      </c>
      <c r="BT434" s="44">
        <v>3.9</v>
      </c>
      <c r="BU434" s="44">
        <v>7.8</v>
      </c>
      <c r="BV434" s="44">
        <v>2.8</v>
      </c>
      <c r="BW434" s="44">
        <v>2</v>
      </c>
      <c r="BX434" s="44" t="s">
        <v>1302</v>
      </c>
      <c r="BY434" s="44">
        <v>32</v>
      </c>
      <c r="BZ434" s="44">
        <v>24</v>
      </c>
      <c r="CA434" s="44">
        <v>29</v>
      </c>
      <c r="CB434" s="44">
        <v>22</v>
      </c>
      <c r="CC434" s="44">
        <v>26</v>
      </c>
      <c r="CD434" s="44">
        <v>21</v>
      </c>
      <c r="CE434" s="44">
        <v>23</v>
      </c>
      <c r="CF434" s="44">
        <v>19</v>
      </c>
    </row>
    <row r="435" spans="1:84">
      <c r="A435" s="44" t="s">
        <v>1</v>
      </c>
      <c r="B435" s="45" t="s">
        <v>755</v>
      </c>
      <c r="D435" s="46">
        <v>1.9444444444444442E-3</v>
      </c>
      <c r="E435" s="44" t="s">
        <v>60</v>
      </c>
      <c r="F435" s="44" t="s">
        <v>90</v>
      </c>
      <c r="J435" s="44" t="s">
        <v>36</v>
      </c>
      <c r="K435" s="44" t="s">
        <v>759</v>
      </c>
      <c r="O435" s="46">
        <v>2.0833333333333332E-2</v>
      </c>
      <c r="Z435" s="46">
        <v>2.0833333333333332E-2</v>
      </c>
      <c r="AJ435" s="49">
        <v>42628</v>
      </c>
      <c r="AK435" s="60">
        <v>0.53125</v>
      </c>
      <c r="AL435" s="60">
        <f t="shared" si="31"/>
        <v>0.53472222222222221</v>
      </c>
      <c r="AM435" s="60">
        <f t="shared" si="35"/>
        <v>0.54166666666666663</v>
      </c>
      <c r="AN435" s="44" t="str">
        <f t="shared" si="32"/>
        <v>15/09/2016 12:50:00</v>
      </c>
      <c r="AO435" s="61" t="str">
        <f t="shared" si="33"/>
        <v>15/09/2016 13:00:00</v>
      </c>
      <c r="AP435" s="44">
        <f>VLOOKUP($AN435, [1]TableView_704030_20160816_20160!$D$2:$M$5095,3,FALSE)</f>
        <v>1007.89095807</v>
      </c>
      <c r="AQ435" s="44">
        <f>VLOOKUP($AN435, [1]TableView_704030_20160816_20160!$D$2:$M$5095,8,FALSE)</f>
        <v>25.5555555555556</v>
      </c>
      <c r="AR435" s="44">
        <f>VLOOKUP($AN435, [1]TableView_704030_20160816_20160!$D$2:$M$5095,10,FALSE)</f>
        <v>0</v>
      </c>
      <c r="AS435" s="44">
        <f>VLOOKUP($AN435, [1]TableView_704030_20160816_20160!$D$2:$M$5095,4,FALSE)</f>
        <v>68</v>
      </c>
      <c r="AT435" s="44">
        <f>VLOOKUP($AN435, [1]TableView_704030_20160816_20160!$D$2:$M$5095,6,FALSE)</f>
        <v>164</v>
      </c>
      <c r="AU435" s="44">
        <f>VLOOKUP($AN435, [1]TableView_704030_20160816_20160!$D$2:$M$5095,7,FALSE)</f>
        <v>3.9</v>
      </c>
      <c r="AV435" s="44">
        <f>VLOOKUP($AN435, [1]TableView_704030_20160816_20160!$D$2:$M$5095,2,FALSE)</f>
        <v>7.8</v>
      </c>
      <c r="AW435" s="44">
        <f>VLOOKUP($AO435, [2]aacb8965d69cc6fd1cb3a5cae9e8ae7!$C$6:$F$853,4,FALSE)</f>
        <v>2.8</v>
      </c>
      <c r="AX435" s="15">
        <v>2</v>
      </c>
      <c r="AY435" s="44" t="str">
        <f t="shared" si="34"/>
        <v>15/09/2016 2</v>
      </c>
      <c r="AZ435" s="44">
        <f>VLOOKUP($AY435, [3]Sheet1!$D$3:$T$89,2,FALSE)</f>
        <v>32</v>
      </c>
      <c r="BA435" s="44">
        <f>VLOOKUP($AY435, [3]Sheet1!$D$3:$T$89,3,FALSE)</f>
        <v>24</v>
      </c>
      <c r="BB435" s="44">
        <f>VLOOKUP($AY435, [3]Sheet1!$D$3:$T$89,6,FALSE)</f>
        <v>29</v>
      </c>
      <c r="BC435" s="44">
        <f>VLOOKUP($AY435, [3]Sheet1!$D$3:$T$89,7,FALSE)</f>
        <v>22</v>
      </c>
      <c r="BD435" s="44">
        <f>VLOOKUP($AY435, [3]Sheet1!$D$3:$T$89,10,FALSE)</f>
        <v>26</v>
      </c>
      <c r="BE435" s="44">
        <f>VLOOKUP($AY435, [3]Sheet1!$D$3:$T$89,11,FALSE)</f>
        <v>21</v>
      </c>
      <c r="BF435" s="44">
        <f>VLOOKUP($AY435, [3]Sheet1!$D$3:$T$89,14,FALSE)</f>
        <v>23</v>
      </c>
      <c r="BG435" s="44">
        <f>VLOOKUP($AY435, [3]Sheet1!$D$3:$T$89,15,FALSE)</f>
        <v>19</v>
      </c>
      <c r="BI435" s="49">
        <v>42628</v>
      </c>
      <c r="BJ435" s="50">
        <v>0.53125</v>
      </c>
      <c r="BK435" s="50">
        <v>0.53472222222222221</v>
      </c>
      <c r="BL435" s="50">
        <v>0.54166666666666663</v>
      </c>
      <c r="BM435" s="44" t="s">
        <v>1451</v>
      </c>
      <c r="BN435" s="44" t="s">
        <v>1452</v>
      </c>
      <c r="BO435" s="44">
        <v>1007.89095807</v>
      </c>
      <c r="BP435" s="44">
        <v>25.5555555555556</v>
      </c>
      <c r="BQ435" s="44">
        <v>0</v>
      </c>
      <c r="BR435" s="44">
        <v>68</v>
      </c>
      <c r="BS435" s="44">
        <v>164</v>
      </c>
      <c r="BT435" s="44">
        <v>3.9</v>
      </c>
      <c r="BU435" s="44">
        <v>7.8</v>
      </c>
      <c r="BV435" s="44">
        <v>2.8</v>
      </c>
      <c r="BW435" s="44">
        <v>2</v>
      </c>
      <c r="BX435" s="44" t="s">
        <v>1302</v>
      </c>
      <c r="BY435" s="44">
        <v>32</v>
      </c>
      <c r="BZ435" s="44">
        <v>24</v>
      </c>
      <c r="CA435" s="44">
        <v>29</v>
      </c>
      <c r="CB435" s="44">
        <v>22</v>
      </c>
      <c r="CC435" s="44">
        <v>26</v>
      </c>
      <c r="CD435" s="44">
        <v>21</v>
      </c>
      <c r="CE435" s="44">
        <v>23</v>
      </c>
      <c r="CF435" s="44">
        <v>19</v>
      </c>
    </row>
    <row r="436" spans="1:84">
      <c r="A436" s="44" t="s">
        <v>2</v>
      </c>
      <c r="B436" s="45" t="s">
        <v>20</v>
      </c>
      <c r="D436" s="46">
        <v>4.386574074074074E-3</v>
      </c>
      <c r="E436" s="44" t="s">
        <v>60</v>
      </c>
      <c r="F436" s="44" t="s">
        <v>54</v>
      </c>
      <c r="J436" s="44" t="s">
        <v>36</v>
      </c>
      <c r="K436" s="44" t="s">
        <v>760</v>
      </c>
      <c r="AJ436" s="49">
        <v>42628</v>
      </c>
      <c r="AK436" s="60">
        <v>0.53125</v>
      </c>
      <c r="AL436" s="60">
        <f t="shared" si="31"/>
        <v>0.53472222222222221</v>
      </c>
      <c r="AM436" s="60">
        <f t="shared" si="35"/>
        <v>0.54166666666666663</v>
      </c>
      <c r="AN436" s="44" t="str">
        <f t="shared" si="32"/>
        <v>15/09/2016 12:50:00</v>
      </c>
      <c r="AO436" s="61" t="str">
        <f t="shared" si="33"/>
        <v>15/09/2016 13:00:00</v>
      </c>
      <c r="AP436" s="44">
        <f>VLOOKUP($AN436, [1]TableView_704030_20160816_20160!$D$2:$M$5095,3,FALSE)</f>
        <v>1007.89095807</v>
      </c>
      <c r="AQ436" s="44">
        <f>VLOOKUP($AN436, [1]TableView_704030_20160816_20160!$D$2:$M$5095,8,FALSE)</f>
        <v>25.5555555555556</v>
      </c>
      <c r="AR436" s="44">
        <f>VLOOKUP($AN436, [1]TableView_704030_20160816_20160!$D$2:$M$5095,10,FALSE)</f>
        <v>0</v>
      </c>
      <c r="AS436" s="44">
        <f>VLOOKUP($AN436, [1]TableView_704030_20160816_20160!$D$2:$M$5095,4,FALSE)</f>
        <v>68</v>
      </c>
      <c r="AT436" s="44">
        <f>VLOOKUP($AN436, [1]TableView_704030_20160816_20160!$D$2:$M$5095,6,FALSE)</f>
        <v>164</v>
      </c>
      <c r="AU436" s="44">
        <f>VLOOKUP($AN436, [1]TableView_704030_20160816_20160!$D$2:$M$5095,7,FALSE)</f>
        <v>3.9</v>
      </c>
      <c r="AV436" s="44">
        <f>VLOOKUP($AN436, [1]TableView_704030_20160816_20160!$D$2:$M$5095,2,FALSE)</f>
        <v>7.8</v>
      </c>
      <c r="AW436" s="44">
        <f>VLOOKUP($AO436, [2]aacb8965d69cc6fd1cb3a5cae9e8ae7!$C$6:$F$853,4,FALSE)</f>
        <v>2.8</v>
      </c>
      <c r="AX436" s="15">
        <v>2</v>
      </c>
      <c r="AY436" s="44" t="str">
        <f t="shared" si="34"/>
        <v>15/09/2016 2</v>
      </c>
      <c r="AZ436" s="44">
        <f>VLOOKUP($AY436, [3]Sheet1!$D$3:$T$89,2,FALSE)</f>
        <v>32</v>
      </c>
      <c r="BA436" s="44">
        <f>VLOOKUP($AY436, [3]Sheet1!$D$3:$T$89,3,FALSE)</f>
        <v>24</v>
      </c>
      <c r="BB436" s="44">
        <f>VLOOKUP($AY436, [3]Sheet1!$D$3:$T$89,6,FALSE)</f>
        <v>29</v>
      </c>
      <c r="BC436" s="44">
        <f>VLOOKUP($AY436, [3]Sheet1!$D$3:$T$89,7,FALSE)</f>
        <v>22</v>
      </c>
      <c r="BD436" s="44">
        <f>VLOOKUP($AY436, [3]Sheet1!$D$3:$T$89,10,FALSE)</f>
        <v>26</v>
      </c>
      <c r="BE436" s="44">
        <f>VLOOKUP($AY436, [3]Sheet1!$D$3:$T$89,11,FALSE)</f>
        <v>21</v>
      </c>
      <c r="BF436" s="44">
        <f>VLOOKUP($AY436, [3]Sheet1!$D$3:$T$89,14,FALSE)</f>
        <v>23</v>
      </c>
      <c r="BG436" s="44">
        <f>VLOOKUP($AY436, [3]Sheet1!$D$3:$T$89,15,FALSE)</f>
        <v>19</v>
      </c>
      <c r="BI436" s="49">
        <v>42628</v>
      </c>
      <c r="BJ436" s="50">
        <v>0.53125</v>
      </c>
      <c r="BK436" s="50">
        <v>0.53472222222222221</v>
      </c>
      <c r="BL436" s="50">
        <v>0.54166666666666663</v>
      </c>
      <c r="BM436" s="44" t="s">
        <v>1451</v>
      </c>
      <c r="BN436" s="44" t="s">
        <v>1452</v>
      </c>
      <c r="BO436" s="44">
        <v>1007.89095807</v>
      </c>
      <c r="BP436" s="44">
        <v>25.5555555555556</v>
      </c>
      <c r="BQ436" s="44">
        <v>0</v>
      </c>
      <c r="BR436" s="44">
        <v>68</v>
      </c>
      <c r="BS436" s="44">
        <v>164</v>
      </c>
      <c r="BT436" s="44">
        <v>3.9</v>
      </c>
      <c r="BU436" s="44">
        <v>7.8</v>
      </c>
      <c r="BV436" s="44">
        <v>2.8</v>
      </c>
      <c r="BW436" s="44">
        <v>2</v>
      </c>
      <c r="BX436" s="44" t="s">
        <v>1302</v>
      </c>
      <c r="BY436" s="44">
        <v>32</v>
      </c>
      <c r="BZ436" s="44">
        <v>24</v>
      </c>
      <c r="CA436" s="44">
        <v>29</v>
      </c>
      <c r="CB436" s="44">
        <v>22</v>
      </c>
      <c r="CC436" s="44">
        <v>26</v>
      </c>
      <c r="CD436" s="44">
        <v>21</v>
      </c>
      <c r="CE436" s="44">
        <v>23</v>
      </c>
      <c r="CF436" s="44">
        <v>19</v>
      </c>
    </row>
    <row r="437" spans="1:84">
      <c r="A437" s="44" t="s">
        <v>3</v>
      </c>
      <c r="B437" s="45" t="s">
        <v>25</v>
      </c>
      <c r="D437" s="46">
        <v>4.8379629629629632E-3</v>
      </c>
      <c r="E437" s="44" t="s">
        <v>60</v>
      </c>
      <c r="F437" s="44" t="s">
        <v>278</v>
      </c>
      <c r="J437" s="44" t="s">
        <v>29</v>
      </c>
      <c r="AJ437" s="49">
        <v>42628</v>
      </c>
      <c r="AK437" s="60">
        <v>0.53125</v>
      </c>
      <c r="AL437" s="60">
        <f t="shared" si="31"/>
        <v>0.53472222222222221</v>
      </c>
      <c r="AM437" s="60">
        <f t="shared" si="35"/>
        <v>0.54166666666666663</v>
      </c>
      <c r="AN437" s="44" t="str">
        <f t="shared" si="32"/>
        <v>15/09/2016 12:50:00</v>
      </c>
      <c r="AO437" s="61" t="str">
        <f t="shared" si="33"/>
        <v>15/09/2016 13:00:00</v>
      </c>
      <c r="AP437" s="44">
        <f>VLOOKUP($AN437, [1]TableView_704030_20160816_20160!$D$2:$M$5095,3,FALSE)</f>
        <v>1007.89095807</v>
      </c>
      <c r="AQ437" s="44">
        <f>VLOOKUP($AN437, [1]TableView_704030_20160816_20160!$D$2:$M$5095,8,FALSE)</f>
        <v>25.5555555555556</v>
      </c>
      <c r="AR437" s="44">
        <f>VLOOKUP($AN437, [1]TableView_704030_20160816_20160!$D$2:$M$5095,10,FALSE)</f>
        <v>0</v>
      </c>
      <c r="AS437" s="44">
        <f>VLOOKUP($AN437, [1]TableView_704030_20160816_20160!$D$2:$M$5095,4,FALSE)</f>
        <v>68</v>
      </c>
      <c r="AT437" s="44">
        <f>VLOOKUP($AN437, [1]TableView_704030_20160816_20160!$D$2:$M$5095,6,FALSE)</f>
        <v>164</v>
      </c>
      <c r="AU437" s="44">
        <f>VLOOKUP($AN437, [1]TableView_704030_20160816_20160!$D$2:$M$5095,7,FALSE)</f>
        <v>3.9</v>
      </c>
      <c r="AV437" s="44">
        <f>VLOOKUP($AN437, [1]TableView_704030_20160816_20160!$D$2:$M$5095,2,FALSE)</f>
        <v>7.8</v>
      </c>
      <c r="AW437" s="44">
        <f>VLOOKUP($AO437, [2]aacb8965d69cc6fd1cb3a5cae9e8ae7!$C$6:$F$853,4,FALSE)</f>
        <v>2.8</v>
      </c>
      <c r="AX437" s="15">
        <v>2</v>
      </c>
      <c r="AY437" s="44" t="str">
        <f t="shared" si="34"/>
        <v>15/09/2016 2</v>
      </c>
      <c r="AZ437" s="44">
        <f>VLOOKUP($AY437, [3]Sheet1!$D$3:$T$89,2,FALSE)</f>
        <v>32</v>
      </c>
      <c r="BA437" s="44">
        <f>VLOOKUP($AY437, [3]Sheet1!$D$3:$T$89,3,FALSE)</f>
        <v>24</v>
      </c>
      <c r="BB437" s="44">
        <f>VLOOKUP($AY437, [3]Sheet1!$D$3:$T$89,6,FALSE)</f>
        <v>29</v>
      </c>
      <c r="BC437" s="44">
        <f>VLOOKUP($AY437, [3]Sheet1!$D$3:$T$89,7,FALSE)</f>
        <v>22</v>
      </c>
      <c r="BD437" s="44">
        <f>VLOOKUP($AY437, [3]Sheet1!$D$3:$T$89,10,FALSE)</f>
        <v>26</v>
      </c>
      <c r="BE437" s="44">
        <f>VLOOKUP($AY437, [3]Sheet1!$D$3:$T$89,11,FALSE)</f>
        <v>21</v>
      </c>
      <c r="BF437" s="44">
        <f>VLOOKUP($AY437, [3]Sheet1!$D$3:$T$89,14,FALSE)</f>
        <v>23</v>
      </c>
      <c r="BG437" s="44">
        <f>VLOOKUP($AY437, [3]Sheet1!$D$3:$T$89,15,FALSE)</f>
        <v>19</v>
      </c>
      <c r="BI437" s="49">
        <v>42628</v>
      </c>
      <c r="BJ437" s="50">
        <v>0.53125</v>
      </c>
      <c r="BK437" s="50">
        <v>0.53472222222222221</v>
      </c>
      <c r="BL437" s="50">
        <v>0.54166666666666663</v>
      </c>
      <c r="BM437" s="44" t="s">
        <v>1451</v>
      </c>
      <c r="BN437" s="44" t="s">
        <v>1452</v>
      </c>
      <c r="BO437" s="44">
        <v>1007.89095807</v>
      </c>
      <c r="BP437" s="44">
        <v>25.5555555555556</v>
      </c>
      <c r="BQ437" s="44">
        <v>0</v>
      </c>
      <c r="BR437" s="44">
        <v>68</v>
      </c>
      <c r="BS437" s="44">
        <v>164</v>
      </c>
      <c r="BT437" s="44">
        <v>3.9</v>
      </c>
      <c r="BU437" s="44">
        <v>7.8</v>
      </c>
      <c r="BV437" s="44">
        <v>2.8</v>
      </c>
      <c r="BW437" s="44">
        <v>2</v>
      </c>
      <c r="BX437" s="44" t="s">
        <v>1302</v>
      </c>
      <c r="BY437" s="44">
        <v>32</v>
      </c>
      <c r="BZ437" s="44">
        <v>24</v>
      </c>
      <c r="CA437" s="44">
        <v>29</v>
      </c>
      <c r="CB437" s="44">
        <v>22</v>
      </c>
      <c r="CC437" s="44">
        <v>26</v>
      </c>
      <c r="CD437" s="44">
        <v>21</v>
      </c>
      <c r="CE437" s="44">
        <v>23</v>
      </c>
      <c r="CF437" s="44">
        <v>19</v>
      </c>
    </row>
    <row r="438" spans="1:84">
      <c r="A438" s="44" t="s">
        <v>4</v>
      </c>
      <c r="B438" s="45" t="s">
        <v>22</v>
      </c>
      <c r="D438" s="46">
        <v>4.9305555555555552E-3</v>
      </c>
      <c r="E438" s="44" t="s">
        <v>60</v>
      </c>
      <c r="F438" s="44" t="s">
        <v>54</v>
      </c>
      <c r="J438" s="44" t="s">
        <v>36</v>
      </c>
      <c r="K438" s="44" t="s">
        <v>761</v>
      </c>
      <c r="AJ438" s="49">
        <v>42628</v>
      </c>
      <c r="AK438" s="60">
        <v>0.53125</v>
      </c>
      <c r="AL438" s="60">
        <f t="shared" si="31"/>
        <v>0.53472222222222221</v>
      </c>
      <c r="AM438" s="60">
        <f t="shared" si="35"/>
        <v>0.54166666666666663</v>
      </c>
      <c r="AN438" s="44" t="str">
        <f t="shared" si="32"/>
        <v>15/09/2016 12:50:00</v>
      </c>
      <c r="AO438" s="61" t="str">
        <f t="shared" si="33"/>
        <v>15/09/2016 13:00:00</v>
      </c>
      <c r="AP438" s="44">
        <f>VLOOKUP($AN438, [1]TableView_704030_20160816_20160!$D$2:$M$5095,3,FALSE)</f>
        <v>1007.89095807</v>
      </c>
      <c r="AQ438" s="44">
        <f>VLOOKUP($AN438, [1]TableView_704030_20160816_20160!$D$2:$M$5095,8,FALSE)</f>
        <v>25.5555555555556</v>
      </c>
      <c r="AR438" s="44">
        <f>VLOOKUP($AN438, [1]TableView_704030_20160816_20160!$D$2:$M$5095,10,FALSE)</f>
        <v>0</v>
      </c>
      <c r="AS438" s="44">
        <f>VLOOKUP($AN438, [1]TableView_704030_20160816_20160!$D$2:$M$5095,4,FALSE)</f>
        <v>68</v>
      </c>
      <c r="AT438" s="44">
        <f>VLOOKUP($AN438, [1]TableView_704030_20160816_20160!$D$2:$M$5095,6,FALSE)</f>
        <v>164</v>
      </c>
      <c r="AU438" s="44">
        <f>VLOOKUP($AN438, [1]TableView_704030_20160816_20160!$D$2:$M$5095,7,FALSE)</f>
        <v>3.9</v>
      </c>
      <c r="AV438" s="44">
        <f>VLOOKUP($AN438, [1]TableView_704030_20160816_20160!$D$2:$M$5095,2,FALSE)</f>
        <v>7.8</v>
      </c>
      <c r="AW438" s="44">
        <f>VLOOKUP($AO438, [2]aacb8965d69cc6fd1cb3a5cae9e8ae7!$C$6:$F$853,4,FALSE)</f>
        <v>2.8</v>
      </c>
      <c r="AX438" s="15">
        <v>2</v>
      </c>
      <c r="AY438" s="44" t="str">
        <f t="shared" si="34"/>
        <v>15/09/2016 2</v>
      </c>
      <c r="AZ438" s="44">
        <f>VLOOKUP($AY438, [3]Sheet1!$D$3:$T$89,2,FALSE)</f>
        <v>32</v>
      </c>
      <c r="BA438" s="44">
        <f>VLOOKUP($AY438, [3]Sheet1!$D$3:$T$89,3,FALSE)</f>
        <v>24</v>
      </c>
      <c r="BB438" s="44">
        <f>VLOOKUP($AY438, [3]Sheet1!$D$3:$T$89,6,FALSE)</f>
        <v>29</v>
      </c>
      <c r="BC438" s="44">
        <f>VLOOKUP($AY438, [3]Sheet1!$D$3:$T$89,7,FALSE)</f>
        <v>22</v>
      </c>
      <c r="BD438" s="44">
        <f>VLOOKUP($AY438, [3]Sheet1!$D$3:$T$89,10,FALSE)</f>
        <v>26</v>
      </c>
      <c r="BE438" s="44">
        <f>VLOOKUP($AY438, [3]Sheet1!$D$3:$T$89,11,FALSE)</f>
        <v>21</v>
      </c>
      <c r="BF438" s="44">
        <f>VLOOKUP($AY438, [3]Sheet1!$D$3:$T$89,14,FALSE)</f>
        <v>23</v>
      </c>
      <c r="BG438" s="44">
        <f>VLOOKUP($AY438, [3]Sheet1!$D$3:$T$89,15,FALSE)</f>
        <v>19</v>
      </c>
      <c r="BI438" s="49">
        <v>42628</v>
      </c>
      <c r="BJ438" s="50">
        <v>0.53125</v>
      </c>
      <c r="BK438" s="50">
        <v>0.53472222222222221</v>
      </c>
      <c r="BL438" s="50">
        <v>0.54166666666666663</v>
      </c>
      <c r="BM438" s="44" t="s">
        <v>1451</v>
      </c>
      <c r="BN438" s="44" t="s">
        <v>1452</v>
      </c>
      <c r="BO438" s="44">
        <v>1007.89095807</v>
      </c>
      <c r="BP438" s="44">
        <v>25.5555555555556</v>
      </c>
      <c r="BQ438" s="44">
        <v>0</v>
      </c>
      <c r="BR438" s="44">
        <v>68</v>
      </c>
      <c r="BS438" s="44">
        <v>164</v>
      </c>
      <c r="BT438" s="44">
        <v>3.9</v>
      </c>
      <c r="BU438" s="44">
        <v>7.8</v>
      </c>
      <c r="BV438" s="44">
        <v>2.8</v>
      </c>
      <c r="BW438" s="44">
        <v>2</v>
      </c>
      <c r="BX438" s="44" t="s">
        <v>1302</v>
      </c>
      <c r="BY438" s="44">
        <v>32</v>
      </c>
      <c r="BZ438" s="44">
        <v>24</v>
      </c>
      <c r="CA438" s="44">
        <v>29</v>
      </c>
      <c r="CB438" s="44">
        <v>22</v>
      </c>
      <c r="CC438" s="44">
        <v>26</v>
      </c>
      <c r="CD438" s="44">
        <v>21</v>
      </c>
      <c r="CE438" s="44">
        <v>23</v>
      </c>
      <c r="CF438" s="44">
        <v>19</v>
      </c>
    </row>
    <row r="439" spans="1:84">
      <c r="A439" s="44" t="s">
        <v>5</v>
      </c>
      <c r="B439" s="45" t="s">
        <v>116</v>
      </c>
      <c r="D439" s="46">
        <v>5.5324074074074069E-3</v>
      </c>
      <c r="E439" s="44" t="s">
        <v>60</v>
      </c>
      <c r="F439" s="44" t="s">
        <v>756</v>
      </c>
      <c r="G439" s="44" t="s">
        <v>136</v>
      </c>
      <c r="H439" s="44">
        <v>6</v>
      </c>
      <c r="J439" s="44" t="s">
        <v>36</v>
      </c>
      <c r="AJ439" s="49">
        <v>42628</v>
      </c>
      <c r="AK439" s="60">
        <v>0.53125</v>
      </c>
      <c r="AL439" s="60">
        <f t="shared" si="31"/>
        <v>0.53472222222222221</v>
      </c>
      <c r="AM439" s="60">
        <f t="shared" si="35"/>
        <v>0.54166666666666663</v>
      </c>
      <c r="AN439" s="44" t="str">
        <f t="shared" si="32"/>
        <v>15/09/2016 12:50:00</v>
      </c>
      <c r="AO439" s="61" t="str">
        <f t="shared" si="33"/>
        <v>15/09/2016 13:00:00</v>
      </c>
      <c r="AP439" s="44">
        <f>VLOOKUP($AN439, [1]TableView_704030_20160816_20160!$D$2:$M$5095,3,FALSE)</f>
        <v>1007.89095807</v>
      </c>
      <c r="AQ439" s="44">
        <f>VLOOKUP($AN439, [1]TableView_704030_20160816_20160!$D$2:$M$5095,8,FALSE)</f>
        <v>25.5555555555556</v>
      </c>
      <c r="AR439" s="44">
        <f>VLOOKUP($AN439, [1]TableView_704030_20160816_20160!$D$2:$M$5095,10,FALSE)</f>
        <v>0</v>
      </c>
      <c r="AS439" s="44">
        <f>VLOOKUP($AN439, [1]TableView_704030_20160816_20160!$D$2:$M$5095,4,FALSE)</f>
        <v>68</v>
      </c>
      <c r="AT439" s="44">
        <f>VLOOKUP($AN439, [1]TableView_704030_20160816_20160!$D$2:$M$5095,6,FALSE)</f>
        <v>164</v>
      </c>
      <c r="AU439" s="44">
        <f>VLOOKUP($AN439, [1]TableView_704030_20160816_20160!$D$2:$M$5095,7,FALSE)</f>
        <v>3.9</v>
      </c>
      <c r="AV439" s="44">
        <f>VLOOKUP($AN439, [1]TableView_704030_20160816_20160!$D$2:$M$5095,2,FALSE)</f>
        <v>7.8</v>
      </c>
      <c r="AW439" s="44">
        <f>VLOOKUP($AO439, [2]aacb8965d69cc6fd1cb3a5cae9e8ae7!$C$6:$F$853,4,FALSE)</f>
        <v>2.8</v>
      </c>
      <c r="AX439" s="15">
        <v>2</v>
      </c>
      <c r="AY439" s="44" t="str">
        <f t="shared" si="34"/>
        <v>15/09/2016 2</v>
      </c>
      <c r="AZ439" s="44">
        <f>VLOOKUP($AY439, [3]Sheet1!$D$3:$T$89,2,FALSE)</f>
        <v>32</v>
      </c>
      <c r="BA439" s="44">
        <f>VLOOKUP($AY439, [3]Sheet1!$D$3:$T$89,3,FALSE)</f>
        <v>24</v>
      </c>
      <c r="BB439" s="44">
        <f>VLOOKUP($AY439, [3]Sheet1!$D$3:$T$89,6,FALSE)</f>
        <v>29</v>
      </c>
      <c r="BC439" s="44">
        <f>VLOOKUP($AY439, [3]Sheet1!$D$3:$T$89,7,FALSE)</f>
        <v>22</v>
      </c>
      <c r="BD439" s="44">
        <f>VLOOKUP($AY439, [3]Sheet1!$D$3:$T$89,10,FALSE)</f>
        <v>26</v>
      </c>
      <c r="BE439" s="44">
        <f>VLOOKUP($AY439, [3]Sheet1!$D$3:$T$89,11,FALSE)</f>
        <v>21</v>
      </c>
      <c r="BF439" s="44">
        <f>VLOOKUP($AY439, [3]Sheet1!$D$3:$T$89,14,FALSE)</f>
        <v>23</v>
      </c>
      <c r="BG439" s="44">
        <f>VLOOKUP($AY439, [3]Sheet1!$D$3:$T$89,15,FALSE)</f>
        <v>19</v>
      </c>
      <c r="BI439" s="49">
        <v>42628</v>
      </c>
      <c r="BJ439" s="50">
        <v>0.53125</v>
      </c>
      <c r="BK439" s="50">
        <v>0.53472222222222221</v>
      </c>
      <c r="BL439" s="50">
        <v>0.54166666666666663</v>
      </c>
      <c r="BM439" s="44" t="s">
        <v>1451</v>
      </c>
      <c r="BN439" s="44" t="s">
        <v>1452</v>
      </c>
      <c r="BO439" s="44">
        <v>1007.89095807</v>
      </c>
      <c r="BP439" s="44">
        <v>25.5555555555556</v>
      </c>
      <c r="BQ439" s="44">
        <v>0</v>
      </c>
      <c r="BR439" s="44">
        <v>68</v>
      </c>
      <c r="BS439" s="44">
        <v>164</v>
      </c>
      <c r="BT439" s="44">
        <v>3.9</v>
      </c>
      <c r="BU439" s="44">
        <v>7.8</v>
      </c>
      <c r="BV439" s="44">
        <v>2.8</v>
      </c>
      <c r="BW439" s="44">
        <v>2</v>
      </c>
      <c r="BX439" s="44" t="s">
        <v>1302</v>
      </c>
      <c r="BY439" s="44">
        <v>32</v>
      </c>
      <c r="BZ439" s="44">
        <v>24</v>
      </c>
      <c r="CA439" s="44">
        <v>29</v>
      </c>
      <c r="CB439" s="44">
        <v>22</v>
      </c>
      <c r="CC439" s="44">
        <v>26</v>
      </c>
      <c r="CD439" s="44">
        <v>21</v>
      </c>
      <c r="CE439" s="44">
        <v>23</v>
      </c>
      <c r="CF439" s="44">
        <v>19</v>
      </c>
    </row>
    <row r="440" spans="1:84">
      <c r="A440" s="44" t="s">
        <v>6</v>
      </c>
      <c r="B440" s="45" t="s">
        <v>229</v>
      </c>
      <c r="D440" s="46">
        <v>5.7175925925925927E-3</v>
      </c>
      <c r="E440" s="44" t="s">
        <v>60</v>
      </c>
      <c r="F440" s="44" t="s">
        <v>757</v>
      </c>
      <c r="J440" s="44" t="s">
        <v>29</v>
      </c>
      <c r="K440" s="44" t="s">
        <v>762</v>
      </c>
      <c r="AJ440" s="49">
        <v>42628</v>
      </c>
      <c r="AK440" s="60">
        <v>0.53125</v>
      </c>
      <c r="AL440" s="60">
        <f t="shared" si="31"/>
        <v>0.53472222222222221</v>
      </c>
      <c r="AM440" s="60">
        <f t="shared" si="35"/>
        <v>0.54166666666666663</v>
      </c>
      <c r="AN440" s="44" t="str">
        <f t="shared" si="32"/>
        <v>15/09/2016 12:50:00</v>
      </c>
      <c r="AO440" s="61" t="str">
        <f t="shared" si="33"/>
        <v>15/09/2016 13:00:00</v>
      </c>
      <c r="AP440" s="44">
        <f>VLOOKUP($AN440, [1]TableView_704030_20160816_20160!$D$2:$M$5095,3,FALSE)</f>
        <v>1007.89095807</v>
      </c>
      <c r="AQ440" s="44">
        <f>VLOOKUP($AN440, [1]TableView_704030_20160816_20160!$D$2:$M$5095,8,FALSE)</f>
        <v>25.5555555555556</v>
      </c>
      <c r="AR440" s="44">
        <f>VLOOKUP($AN440, [1]TableView_704030_20160816_20160!$D$2:$M$5095,10,FALSE)</f>
        <v>0</v>
      </c>
      <c r="AS440" s="44">
        <f>VLOOKUP($AN440, [1]TableView_704030_20160816_20160!$D$2:$M$5095,4,FALSE)</f>
        <v>68</v>
      </c>
      <c r="AT440" s="44">
        <f>VLOOKUP($AN440, [1]TableView_704030_20160816_20160!$D$2:$M$5095,6,FALSE)</f>
        <v>164</v>
      </c>
      <c r="AU440" s="44">
        <f>VLOOKUP($AN440, [1]TableView_704030_20160816_20160!$D$2:$M$5095,7,FALSE)</f>
        <v>3.9</v>
      </c>
      <c r="AV440" s="44">
        <f>VLOOKUP($AN440, [1]TableView_704030_20160816_20160!$D$2:$M$5095,2,FALSE)</f>
        <v>7.8</v>
      </c>
      <c r="AW440" s="44">
        <f>VLOOKUP($AO440, [2]aacb8965d69cc6fd1cb3a5cae9e8ae7!$C$6:$F$853,4,FALSE)</f>
        <v>2.8</v>
      </c>
      <c r="AX440" s="15">
        <v>2</v>
      </c>
      <c r="AY440" s="44" t="str">
        <f t="shared" si="34"/>
        <v>15/09/2016 2</v>
      </c>
      <c r="AZ440" s="44">
        <f>VLOOKUP($AY440, [3]Sheet1!$D$3:$T$89,2,FALSE)</f>
        <v>32</v>
      </c>
      <c r="BA440" s="44">
        <f>VLOOKUP($AY440, [3]Sheet1!$D$3:$T$89,3,FALSE)</f>
        <v>24</v>
      </c>
      <c r="BB440" s="44">
        <f>VLOOKUP($AY440, [3]Sheet1!$D$3:$T$89,6,FALSE)</f>
        <v>29</v>
      </c>
      <c r="BC440" s="44">
        <f>VLOOKUP($AY440, [3]Sheet1!$D$3:$T$89,7,FALSE)</f>
        <v>22</v>
      </c>
      <c r="BD440" s="44">
        <f>VLOOKUP($AY440, [3]Sheet1!$D$3:$T$89,10,FALSE)</f>
        <v>26</v>
      </c>
      <c r="BE440" s="44">
        <f>VLOOKUP($AY440, [3]Sheet1!$D$3:$T$89,11,FALSE)</f>
        <v>21</v>
      </c>
      <c r="BF440" s="44">
        <f>VLOOKUP($AY440, [3]Sheet1!$D$3:$T$89,14,FALSE)</f>
        <v>23</v>
      </c>
      <c r="BG440" s="44">
        <f>VLOOKUP($AY440, [3]Sheet1!$D$3:$T$89,15,FALSE)</f>
        <v>19</v>
      </c>
      <c r="BI440" s="49">
        <v>42628</v>
      </c>
      <c r="BJ440" s="50">
        <v>0.53125</v>
      </c>
      <c r="BK440" s="50">
        <v>0.53472222222222221</v>
      </c>
      <c r="BL440" s="50">
        <v>0.54166666666666663</v>
      </c>
      <c r="BM440" s="44" t="s">
        <v>1451</v>
      </c>
      <c r="BN440" s="44" t="s">
        <v>1452</v>
      </c>
      <c r="BO440" s="44">
        <v>1007.89095807</v>
      </c>
      <c r="BP440" s="44">
        <v>25.5555555555556</v>
      </c>
      <c r="BQ440" s="44">
        <v>0</v>
      </c>
      <c r="BR440" s="44">
        <v>68</v>
      </c>
      <c r="BS440" s="44">
        <v>164</v>
      </c>
      <c r="BT440" s="44">
        <v>3.9</v>
      </c>
      <c r="BU440" s="44">
        <v>7.8</v>
      </c>
      <c r="BV440" s="44">
        <v>2.8</v>
      </c>
      <c r="BW440" s="44">
        <v>2</v>
      </c>
      <c r="BX440" s="44" t="s">
        <v>1302</v>
      </c>
      <c r="BY440" s="44">
        <v>32</v>
      </c>
      <c r="BZ440" s="44">
        <v>24</v>
      </c>
      <c r="CA440" s="44">
        <v>29</v>
      </c>
      <c r="CB440" s="44">
        <v>22</v>
      </c>
      <c r="CC440" s="44">
        <v>26</v>
      </c>
      <c r="CD440" s="44">
        <v>21</v>
      </c>
      <c r="CE440" s="44">
        <v>23</v>
      </c>
      <c r="CF440" s="44">
        <v>19</v>
      </c>
    </row>
    <row r="441" spans="1:84">
      <c r="A441" s="44" t="s">
        <v>7</v>
      </c>
      <c r="D441" s="46">
        <v>6.076388888888889E-3</v>
      </c>
      <c r="E441" s="44" t="s">
        <v>60</v>
      </c>
      <c r="F441" s="44" t="s">
        <v>34</v>
      </c>
      <c r="J441" s="44" t="s">
        <v>36</v>
      </c>
      <c r="AJ441" s="49">
        <v>42628</v>
      </c>
      <c r="AK441" s="60">
        <v>0.53125</v>
      </c>
      <c r="AL441" s="60">
        <f t="shared" si="31"/>
        <v>0.53472222222222221</v>
      </c>
      <c r="AM441" s="60">
        <f t="shared" si="35"/>
        <v>0.54166666666666663</v>
      </c>
      <c r="AN441" s="44" t="str">
        <f t="shared" si="32"/>
        <v>15/09/2016 12:50:00</v>
      </c>
      <c r="AO441" s="61" t="str">
        <f t="shared" si="33"/>
        <v>15/09/2016 13:00:00</v>
      </c>
      <c r="AP441" s="44">
        <f>VLOOKUP($AN441, [1]TableView_704030_20160816_20160!$D$2:$M$5095,3,FALSE)</f>
        <v>1007.89095807</v>
      </c>
      <c r="AQ441" s="44">
        <f>VLOOKUP($AN441, [1]TableView_704030_20160816_20160!$D$2:$M$5095,8,FALSE)</f>
        <v>25.5555555555556</v>
      </c>
      <c r="AR441" s="44">
        <f>VLOOKUP($AN441, [1]TableView_704030_20160816_20160!$D$2:$M$5095,10,FALSE)</f>
        <v>0</v>
      </c>
      <c r="AS441" s="44">
        <f>VLOOKUP($AN441, [1]TableView_704030_20160816_20160!$D$2:$M$5095,4,FALSE)</f>
        <v>68</v>
      </c>
      <c r="AT441" s="44">
        <f>VLOOKUP($AN441, [1]TableView_704030_20160816_20160!$D$2:$M$5095,6,FALSE)</f>
        <v>164</v>
      </c>
      <c r="AU441" s="44">
        <f>VLOOKUP($AN441, [1]TableView_704030_20160816_20160!$D$2:$M$5095,7,FALSE)</f>
        <v>3.9</v>
      </c>
      <c r="AV441" s="44">
        <f>VLOOKUP($AN441, [1]TableView_704030_20160816_20160!$D$2:$M$5095,2,FALSE)</f>
        <v>7.8</v>
      </c>
      <c r="AW441" s="44">
        <f>VLOOKUP($AO441, [2]aacb8965d69cc6fd1cb3a5cae9e8ae7!$C$6:$F$853,4,FALSE)</f>
        <v>2.8</v>
      </c>
      <c r="AX441" s="15">
        <v>2</v>
      </c>
      <c r="AY441" s="44" t="str">
        <f t="shared" si="34"/>
        <v>15/09/2016 2</v>
      </c>
      <c r="AZ441" s="44">
        <f>VLOOKUP($AY441, [3]Sheet1!$D$3:$T$89,2,FALSE)</f>
        <v>32</v>
      </c>
      <c r="BA441" s="44">
        <f>VLOOKUP($AY441, [3]Sheet1!$D$3:$T$89,3,FALSE)</f>
        <v>24</v>
      </c>
      <c r="BB441" s="44">
        <f>VLOOKUP($AY441, [3]Sheet1!$D$3:$T$89,6,FALSE)</f>
        <v>29</v>
      </c>
      <c r="BC441" s="44">
        <f>VLOOKUP($AY441, [3]Sheet1!$D$3:$T$89,7,FALSE)</f>
        <v>22</v>
      </c>
      <c r="BD441" s="44">
        <f>VLOOKUP($AY441, [3]Sheet1!$D$3:$T$89,10,FALSE)</f>
        <v>26</v>
      </c>
      <c r="BE441" s="44">
        <f>VLOOKUP($AY441, [3]Sheet1!$D$3:$T$89,11,FALSE)</f>
        <v>21</v>
      </c>
      <c r="BF441" s="44">
        <f>VLOOKUP($AY441, [3]Sheet1!$D$3:$T$89,14,FALSE)</f>
        <v>23</v>
      </c>
      <c r="BG441" s="44">
        <f>VLOOKUP($AY441, [3]Sheet1!$D$3:$T$89,15,FALSE)</f>
        <v>19</v>
      </c>
      <c r="BI441" s="49">
        <v>42628</v>
      </c>
      <c r="BJ441" s="50">
        <v>0.53125</v>
      </c>
      <c r="BK441" s="50">
        <v>0.53472222222222221</v>
      </c>
      <c r="BL441" s="50">
        <v>0.54166666666666663</v>
      </c>
      <c r="BM441" s="44" t="s">
        <v>1451</v>
      </c>
      <c r="BN441" s="44" t="s">
        <v>1452</v>
      </c>
      <c r="BO441" s="44">
        <v>1007.89095807</v>
      </c>
      <c r="BP441" s="44">
        <v>25.5555555555556</v>
      </c>
      <c r="BQ441" s="44">
        <v>0</v>
      </c>
      <c r="BR441" s="44">
        <v>68</v>
      </c>
      <c r="BS441" s="44">
        <v>164</v>
      </c>
      <c r="BT441" s="44">
        <v>3.9</v>
      </c>
      <c r="BU441" s="44">
        <v>7.8</v>
      </c>
      <c r="BV441" s="44">
        <v>2.8</v>
      </c>
      <c r="BW441" s="44">
        <v>2</v>
      </c>
      <c r="BX441" s="44" t="s">
        <v>1302</v>
      </c>
      <c r="BY441" s="44">
        <v>32</v>
      </c>
      <c r="BZ441" s="44">
        <v>24</v>
      </c>
      <c r="CA441" s="44">
        <v>29</v>
      </c>
      <c r="CB441" s="44">
        <v>22</v>
      </c>
      <c r="CC441" s="44">
        <v>26</v>
      </c>
      <c r="CD441" s="44">
        <v>21</v>
      </c>
      <c r="CE441" s="44">
        <v>23</v>
      </c>
      <c r="CF441" s="44">
        <v>19</v>
      </c>
    </row>
    <row r="442" spans="1:84">
      <c r="D442" s="46">
        <v>6.215277777777777E-3</v>
      </c>
      <c r="E442" s="44" t="s">
        <v>528</v>
      </c>
      <c r="F442" s="44" t="s">
        <v>313</v>
      </c>
      <c r="J442" s="44" t="s">
        <v>29</v>
      </c>
      <c r="K442" s="44" t="s">
        <v>763</v>
      </c>
      <c r="AJ442" s="49">
        <v>42628</v>
      </c>
      <c r="AK442" s="60">
        <v>0.53125</v>
      </c>
      <c r="AL442" s="60">
        <f t="shared" si="31"/>
        <v>0.53472222222222221</v>
      </c>
      <c r="AM442" s="60">
        <f t="shared" si="35"/>
        <v>0.54166666666666663</v>
      </c>
      <c r="AN442" s="44" t="str">
        <f t="shared" si="32"/>
        <v>15/09/2016 12:50:00</v>
      </c>
      <c r="AO442" s="61" t="str">
        <f t="shared" si="33"/>
        <v>15/09/2016 13:00:00</v>
      </c>
      <c r="AP442" s="44">
        <f>VLOOKUP($AN442, [1]TableView_704030_20160816_20160!$D$2:$M$5095,3,FALSE)</f>
        <v>1007.89095807</v>
      </c>
      <c r="AQ442" s="44">
        <f>VLOOKUP($AN442, [1]TableView_704030_20160816_20160!$D$2:$M$5095,8,FALSE)</f>
        <v>25.5555555555556</v>
      </c>
      <c r="AR442" s="44">
        <f>VLOOKUP($AN442, [1]TableView_704030_20160816_20160!$D$2:$M$5095,10,FALSE)</f>
        <v>0</v>
      </c>
      <c r="AS442" s="44">
        <f>VLOOKUP($AN442, [1]TableView_704030_20160816_20160!$D$2:$M$5095,4,FALSE)</f>
        <v>68</v>
      </c>
      <c r="AT442" s="44">
        <f>VLOOKUP($AN442, [1]TableView_704030_20160816_20160!$D$2:$M$5095,6,FALSE)</f>
        <v>164</v>
      </c>
      <c r="AU442" s="44">
        <f>VLOOKUP($AN442, [1]TableView_704030_20160816_20160!$D$2:$M$5095,7,FALSE)</f>
        <v>3.9</v>
      </c>
      <c r="AV442" s="44">
        <f>VLOOKUP($AN442, [1]TableView_704030_20160816_20160!$D$2:$M$5095,2,FALSE)</f>
        <v>7.8</v>
      </c>
      <c r="AW442" s="44">
        <f>VLOOKUP($AO442, [2]aacb8965d69cc6fd1cb3a5cae9e8ae7!$C$6:$F$853,4,FALSE)</f>
        <v>2.8</v>
      </c>
      <c r="AX442" s="15">
        <v>2</v>
      </c>
      <c r="AY442" s="44" t="str">
        <f t="shared" si="34"/>
        <v>15/09/2016 2</v>
      </c>
      <c r="AZ442" s="44">
        <f>VLOOKUP($AY442, [3]Sheet1!$D$3:$T$89,2,FALSE)</f>
        <v>32</v>
      </c>
      <c r="BA442" s="44">
        <f>VLOOKUP($AY442, [3]Sheet1!$D$3:$T$89,3,FALSE)</f>
        <v>24</v>
      </c>
      <c r="BB442" s="44">
        <f>VLOOKUP($AY442, [3]Sheet1!$D$3:$T$89,6,FALSE)</f>
        <v>29</v>
      </c>
      <c r="BC442" s="44">
        <f>VLOOKUP($AY442, [3]Sheet1!$D$3:$T$89,7,FALSE)</f>
        <v>22</v>
      </c>
      <c r="BD442" s="44">
        <f>VLOOKUP($AY442, [3]Sheet1!$D$3:$T$89,10,FALSE)</f>
        <v>26</v>
      </c>
      <c r="BE442" s="44">
        <f>VLOOKUP($AY442, [3]Sheet1!$D$3:$T$89,11,FALSE)</f>
        <v>21</v>
      </c>
      <c r="BF442" s="44">
        <f>VLOOKUP($AY442, [3]Sheet1!$D$3:$T$89,14,FALSE)</f>
        <v>23</v>
      </c>
      <c r="BG442" s="44">
        <f>VLOOKUP($AY442, [3]Sheet1!$D$3:$T$89,15,FALSE)</f>
        <v>19</v>
      </c>
      <c r="BI442" s="49">
        <v>42628</v>
      </c>
      <c r="BJ442" s="50">
        <v>0.53125</v>
      </c>
      <c r="BK442" s="50">
        <v>0.53472222222222221</v>
      </c>
      <c r="BL442" s="50">
        <v>0.54166666666666663</v>
      </c>
      <c r="BM442" s="44" t="s">
        <v>1451</v>
      </c>
      <c r="BN442" s="44" t="s">
        <v>1452</v>
      </c>
      <c r="BO442" s="44">
        <v>1007.89095807</v>
      </c>
      <c r="BP442" s="44">
        <v>25.5555555555556</v>
      </c>
      <c r="BQ442" s="44">
        <v>0</v>
      </c>
      <c r="BR442" s="44">
        <v>68</v>
      </c>
      <c r="BS442" s="44">
        <v>164</v>
      </c>
      <c r="BT442" s="44">
        <v>3.9</v>
      </c>
      <c r="BU442" s="44">
        <v>7.8</v>
      </c>
      <c r="BV442" s="44">
        <v>2.8</v>
      </c>
      <c r="BW442" s="44">
        <v>2</v>
      </c>
      <c r="BX442" s="44" t="s">
        <v>1302</v>
      </c>
      <c r="BY442" s="44">
        <v>32</v>
      </c>
      <c r="BZ442" s="44">
        <v>24</v>
      </c>
      <c r="CA442" s="44">
        <v>29</v>
      </c>
      <c r="CB442" s="44">
        <v>22</v>
      </c>
      <c r="CC442" s="44">
        <v>26</v>
      </c>
      <c r="CD442" s="44">
        <v>21</v>
      </c>
      <c r="CE442" s="44">
        <v>23</v>
      </c>
      <c r="CF442" s="44">
        <v>19</v>
      </c>
    </row>
    <row r="443" spans="1:84">
      <c r="D443" s="46">
        <v>7.1180555555555554E-3</v>
      </c>
      <c r="E443" s="44" t="s">
        <v>100</v>
      </c>
      <c r="F443" s="44" t="s">
        <v>35</v>
      </c>
      <c r="J443" s="44" t="s">
        <v>36</v>
      </c>
      <c r="AJ443" s="49">
        <v>42628</v>
      </c>
      <c r="AK443" s="60">
        <v>0.53125</v>
      </c>
      <c r="AL443" s="60">
        <f t="shared" si="31"/>
        <v>0.53472222222222221</v>
      </c>
      <c r="AM443" s="60">
        <f t="shared" si="35"/>
        <v>0.54166666666666663</v>
      </c>
      <c r="AN443" s="44" t="str">
        <f t="shared" si="32"/>
        <v>15/09/2016 12:50:00</v>
      </c>
      <c r="AO443" s="61" t="str">
        <f t="shared" si="33"/>
        <v>15/09/2016 13:00:00</v>
      </c>
      <c r="AP443" s="44">
        <f>VLOOKUP($AN443, [1]TableView_704030_20160816_20160!$D$2:$M$5095,3,FALSE)</f>
        <v>1007.89095807</v>
      </c>
      <c r="AQ443" s="44">
        <f>VLOOKUP($AN443, [1]TableView_704030_20160816_20160!$D$2:$M$5095,8,FALSE)</f>
        <v>25.5555555555556</v>
      </c>
      <c r="AR443" s="44">
        <f>VLOOKUP($AN443, [1]TableView_704030_20160816_20160!$D$2:$M$5095,10,FALSE)</f>
        <v>0</v>
      </c>
      <c r="AS443" s="44">
        <f>VLOOKUP($AN443, [1]TableView_704030_20160816_20160!$D$2:$M$5095,4,FALSE)</f>
        <v>68</v>
      </c>
      <c r="AT443" s="44">
        <f>VLOOKUP($AN443, [1]TableView_704030_20160816_20160!$D$2:$M$5095,6,FALSE)</f>
        <v>164</v>
      </c>
      <c r="AU443" s="44">
        <f>VLOOKUP($AN443, [1]TableView_704030_20160816_20160!$D$2:$M$5095,7,FALSE)</f>
        <v>3.9</v>
      </c>
      <c r="AV443" s="44">
        <f>VLOOKUP($AN443, [1]TableView_704030_20160816_20160!$D$2:$M$5095,2,FALSE)</f>
        <v>7.8</v>
      </c>
      <c r="AW443" s="44">
        <f>VLOOKUP($AO443, [2]aacb8965d69cc6fd1cb3a5cae9e8ae7!$C$6:$F$853,4,FALSE)</f>
        <v>2.8</v>
      </c>
      <c r="AX443" s="15">
        <v>2</v>
      </c>
      <c r="AY443" s="44" t="str">
        <f t="shared" si="34"/>
        <v>15/09/2016 2</v>
      </c>
      <c r="AZ443" s="44">
        <f>VLOOKUP($AY443, [3]Sheet1!$D$3:$T$89,2,FALSE)</f>
        <v>32</v>
      </c>
      <c r="BA443" s="44">
        <f>VLOOKUP($AY443, [3]Sheet1!$D$3:$T$89,3,FALSE)</f>
        <v>24</v>
      </c>
      <c r="BB443" s="44">
        <f>VLOOKUP($AY443, [3]Sheet1!$D$3:$T$89,6,FALSE)</f>
        <v>29</v>
      </c>
      <c r="BC443" s="44">
        <f>VLOOKUP($AY443, [3]Sheet1!$D$3:$T$89,7,FALSE)</f>
        <v>22</v>
      </c>
      <c r="BD443" s="44">
        <f>VLOOKUP($AY443, [3]Sheet1!$D$3:$T$89,10,FALSE)</f>
        <v>26</v>
      </c>
      <c r="BE443" s="44">
        <f>VLOOKUP($AY443, [3]Sheet1!$D$3:$T$89,11,FALSE)</f>
        <v>21</v>
      </c>
      <c r="BF443" s="44">
        <f>VLOOKUP($AY443, [3]Sheet1!$D$3:$T$89,14,FALSE)</f>
        <v>23</v>
      </c>
      <c r="BG443" s="44">
        <f>VLOOKUP($AY443, [3]Sheet1!$D$3:$T$89,15,FALSE)</f>
        <v>19</v>
      </c>
      <c r="BI443" s="49">
        <v>42628</v>
      </c>
      <c r="BJ443" s="50">
        <v>0.53125</v>
      </c>
      <c r="BK443" s="50">
        <v>0.53472222222222221</v>
      </c>
      <c r="BL443" s="50">
        <v>0.54166666666666663</v>
      </c>
      <c r="BM443" s="44" t="s">
        <v>1451</v>
      </c>
      <c r="BN443" s="44" t="s">
        <v>1452</v>
      </c>
      <c r="BO443" s="44">
        <v>1007.89095807</v>
      </c>
      <c r="BP443" s="44">
        <v>25.5555555555556</v>
      </c>
      <c r="BQ443" s="44">
        <v>0</v>
      </c>
      <c r="BR443" s="44">
        <v>68</v>
      </c>
      <c r="BS443" s="44">
        <v>164</v>
      </c>
      <c r="BT443" s="44">
        <v>3.9</v>
      </c>
      <c r="BU443" s="44">
        <v>7.8</v>
      </c>
      <c r="BV443" s="44">
        <v>2.8</v>
      </c>
      <c r="BW443" s="44">
        <v>2</v>
      </c>
      <c r="BX443" s="44" t="s">
        <v>1302</v>
      </c>
      <c r="BY443" s="44">
        <v>32</v>
      </c>
      <c r="BZ443" s="44">
        <v>24</v>
      </c>
      <c r="CA443" s="44">
        <v>29</v>
      </c>
      <c r="CB443" s="44">
        <v>22</v>
      </c>
      <c r="CC443" s="44">
        <v>26</v>
      </c>
      <c r="CD443" s="44">
        <v>21</v>
      </c>
      <c r="CE443" s="44">
        <v>23</v>
      </c>
      <c r="CF443" s="44">
        <v>19</v>
      </c>
    </row>
    <row r="444" spans="1:84">
      <c r="D444" s="46">
        <v>7.2916666666666659E-3</v>
      </c>
      <c r="E444" s="44" t="s">
        <v>100</v>
      </c>
      <c r="F444" s="44" t="s">
        <v>35</v>
      </c>
      <c r="J444" s="44" t="s">
        <v>36</v>
      </c>
      <c r="K444" s="44" t="s">
        <v>764</v>
      </c>
      <c r="AJ444" s="49">
        <v>42628</v>
      </c>
      <c r="AK444" s="60">
        <v>0.53125</v>
      </c>
      <c r="AL444" s="60">
        <f t="shared" si="31"/>
        <v>0.53472222222222221</v>
      </c>
      <c r="AM444" s="60">
        <f t="shared" si="35"/>
        <v>0.54166666666666663</v>
      </c>
      <c r="AN444" s="44" t="str">
        <f t="shared" si="32"/>
        <v>15/09/2016 12:50:00</v>
      </c>
      <c r="AO444" s="61" t="str">
        <f t="shared" si="33"/>
        <v>15/09/2016 13:00:00</v>
      </c>
      <c r="AP444" s="44">
        <f>VLOOKUP($AN444, [1]TableView_704030_20160816_20160!$D$2:$M$5095,3,FALSE)</f>
        <v>1007.89095807</v>
      </c>
      <c r="AQ444" s="44">
        <f>VLOOKUP($AN444, [1]TableView_704030_20160816_20160!$D$2:$M$5095,8,FALSE)</f>
        <v>25.5555555555556</v>
      </c>
      <c r="AR444" s="44">
        <f>VLOOKUP($AN444, [1]TableView_704030_20160816_20160!$D$2:$M$5095,10,FALSE)</f>
        <v>0</v>
      </c>
      <c r="AS444" s="44">
        <f>VLOOKUP($AN444, [1]TableView_704030_20160816_20160!$D$2:$M$5095,4,FALSE)</f>
        <v>68</v>
      </c>
      <c r="AT444" s="44">
        <f>VLOOKUP($AN444, [1]TableView_704030_20160816_20160!$D$2:$M$5095,6,FALSE)</f>
        <v>164</v>
      </c>
      <c r="AU444" s="44">
        <f>VLOOKUP($AN444, [1]TableView_704030_20160816_20160!$D$2:$M$5095,7,FALSE)</f>
        <v>3.9</v>
      </c>
      <c r="AV444" s="44">
        <f>VLOOKUP($AN444, [1]TableView_704030_20160816_20160!$D$2:$M$5095,2,FALSE)</f>
        <v>7.8</v>
      </c>
      <c r="AW444" s="44">
        <f>VLOOKUP($AO444, [2]aacb8965d69cc6fd1cb3a5cae9e8ae7!$C$6:$F$853,4,FALSE)</f>
        <v>2.8</v>
      </c>
      <c r="AX444" s="15">
        <v>2</v>
      </c>
      <c r="AY444" s="44" t="str">
        <f t="shared" si="34"/>
        <v>15/09/2016 2</v>
      </c>
      <c r="AZ444" s="44">
        <f>VLOOKUP($AY444, [3]Sheet1!$D$3:$T$89,2,FALSE)</f>
        <v>32</v>
      </c>
      <c r="BA444" s="44">
        <f>VLOOKUP($AY444, [3]Sheet1!$D$3:$T$89,3,FALSE)</f>
        <v>24</v>
      </c>
      <c r="BB444" s="44">
        <f>VLOOKUP($AY444, [3]Sheet1!$D$3:$T$89,6,FALSE)</f>
        <v>29</v>
      </c>
      <c r="BC444" s="44">
        <f>VLOOKUP($AY444, [3]Sheet1!$D$3:$T$89,7,FALSE)</f>
        <v>22</v>
      </c>
      <c r="BD444" s="44">
        <f>VLOOKUP($AY444, [3]Sheet1!$D$3:$T$89,10,FALSE)</f>
        <v>26</v>
      </c>
      <c r="BE444" s="44">
        <f>VLOOKUP($AY444, [3]Sheet1!$D$3:$T$89,11,FALSE)</f>
        <v>21</v>
      </c>
      <c r="BF444" s="44">
        <f>VLOOKUP($AY444, [3]Sheet1!$D$3:$T$89,14,FALSE)</f>
        <v>23</v>
      </c>
      <c r="BG444" s="44">
        <f>VLOOKUP($AY444, [3]Sheet1!$D$3:$T$89,15,FALSE)</f>
        <v>19</v>
      </c>
      <c r="BI444" s="49">
        <v>42628</v>
      </c>
      <c r="BJ444" s="50">
        <v>0.53125</v>
      </c>
      <c r="BK444" s="50">
        <v>0.53472222222222221</v>
      </c>
      <c r="BL444" s="50">
        <v>0.54166666666666663</v>
      </c>
      <c r="BM444" s="44" t="s">
        <v>1451</v>
      </c>
      <c r="BN444" s="44" t="s">
        <v>1452</v>
      </c>
      <c r="BO444" s="44">
        <v>1007.89095807</v>
      </c>
      <c r="BP444" s="44">
        <v>25.5555555555556</v>
      </c>
      <c r="BQ444" s="44">
        <v>0</v>
      </c>
      <c r="BR444" s="44">
        <v>68</v>
      </c>
      <c r="BS444" s="44">
        <v>164</v>
      </c>
      <c r="BT444" s="44">
        <v>3.9</v>
      </c>
      <c r="BU444" s="44">
        <v>7.8</v>
      </c>
      <c r="BV444" s="44">
        <v>2.8</v>
      </c>
      <c r="BW444" s="44">
        <v>2</v>
      </c>
      <c r="BX444" s="44" t="s">
        <v>1302</v>
      </c>
      <c r="BY444" s="44">
        <v>32</v>
      </c>
      <c r="BZ444" s="44">
        <v>24</v>
      </c>
      <c r="CA444" s="44">
        <v>29</v>
      </c>
      <c r="CB444" s="44">
        <v>22</v>
      </c>
      <c r="CC444" s="44">
        <v>26</v>
      </c>
      <c r="CD444" s="44">
        <v>21</v>
      </c>
      <c r="CE444" s="44">
        <v>23</v>
      </c>
      <c r="CF444" s="44">
        <v>19</v>
      </c>
    </row>
    <row r="445" spans="1:84">
      <c r="D445" s="46">
        <v>7.5000000000000006E-3</v>
      </c>
      <c r="E445" s="44" t="s">
        <v>100</v>
      </c>
      <c r="F445" s="44" t="s">
        <v>758</v>
      </c>
      <c r="G445" s="44" t="s">
        <v>57</v>
      </c>
      <c r="J445" s="44" t="s">
        <v>29</v>
      </c>
      <c r="K445" s="44" t="s">
        <v>765</v>
      </c>
      <c r="AJ445" s="49">
        <v>42628</v>
      </c>
      <c r="AK445" s="60">
        <v>0.53125</v>
      </c>
      <c r="AL445" s="60">
        <f t="shared" si="31"/>
        <v>0.53472222222222221</v>
      </c>
      <c r="AM445" s="60">
        <f t="shared" si="35"/>
        <v>0.54166666666666663</v>
      </c>
      <c r="AN445" s="44" t="str">
        <f t="shared" si="32"/>
        <v>15/09/2016 12:50:00</v>
      </c>
      <c r="AO445" s="61" t="str">
        <f t="shared" si="33"/>
        <v>15/09/2016 13:00:00</v>
      </c>
      <c r="AP445" s="44">
        <f>VLOOKUP($AN445, [1]TableView_704030_20160816_20160!$D$2:$M$5095,3,FALSE)</f>
        <v>1007.89095807</v>
      </c>
      <c r="AQ445" s="44">
        <f>VLOOKUP($AN445, [1]TableView_704030_20160816_20160!$D$2:$M$5095,8,FALSE)</f>
        <v>25.5555555555556</v>
      </c>
      <c r="AR445" s="44">
        <f>VLOOKUP($AN445, [1]TableView_704030_20160816_20160!$D$2:$M$5095,10,FALSE)</f>
        <v>0</v>
      </c>
      <c r="AS445" s="44">
        <f>VLOOKUP($AN445, [1]TableView_704030_20160816_20160!$D$2:$M$5095,4,FALSE)</f>
        <v>68</v>
      </c>
      <c r="AT445" s="44">
        <f>VLOOKUP($AN445, [1]TableView_704030_20160816_20160!$D$2:$M$5095,6,FALSE)</f>
        <v>164</v>
      </c>
      <c r="AU445" s="44">
        <f>VLOOKUP($AN445, [1]TableView_704030_20160816_20160!$D$2:$M$5095,7,FALSE)</f>
        <v>3.9</v>
      </c>
      <c r="AV445" s="44">
        <f>VLOOKUP($AN445, [1]TableView_704030_20160816_20160!$D$2:$M$5095,2,FALSE)</f>
        <v>7.8</v>
      </c>
      <c r="AW445" s="44">
        <f>VLOOKUP($AO445, [2]aacb8965d69cc6fd1cb3a5cae9e8ae7!$C$6:$F$853,4,FALSE)</f>
        <v>2.8</v>
      </c>
      <c r="AX445" s="15">
        <v>2</v>
      </c>
      <c r="AY445" s="44" t="str">
        <f t="shared" si="34"/>
        <v>15/09/2016 2</v>
      </c>
      <c r="AZ445" s="44">
        <f>VLOOKUP($AY445, [3]Sheet1!$D$3:$T$89,2,FALSE)</f>
        <v>32</v>
      </c>
      <c r="BA445" s="44">
        <f>VLOOKUP($AY445, [3]Sheet1!$D$3:$T$89,3,FALSE)</f>
        <v>24</v>
      </c>
      <c r="BB445" s="44">
        <f>VLOOKUP($AY445, [3]Sheet1!$D$3:$T$89,6,FALSE)</f>
        <v>29</v>
      </c>
      <c r="BC445" s="44">
        <f>VLOOKUP($AY445, [3]Sheet1!$D$3:$T$89,7,FALSE)</f>
        <v>22</v>
      </c>
      <c r="BD445" s="44">
        <f>VLOOKUP($AY445, [3]Sheet1!$D$3:$T$89,10,FALSE)</f>
        <v>26</v>
      </c>
      <c r="BE445" s="44">
        <f>VLOOKUP($AY445, [3]Sheet1!$D$3:$T$89,11,FALSE)</f>
        <v>21</v>
      </c>
      <c r="BF445" s="44">
        <f>VLOOKUP($AY445, [3]Sheet1!$D$3:$T$89,14,FALSE)</f>
        <v>23</v>
      </c>
      <c r="BG445" s="44">
        <f>VLOOKUP($AY445, [3]Sheet1!$D$3:$T$89,15,FALSE)</f>
        <v>19</v>
      </c>
      <c r="BI445" s="49">
        <v>42628</v>
      </c>
      <c r="BJ445" s="50">
        <v>0.53125</v>
      </c>
      <c r="BK445" s="50">
        <v>0.53472222222222221</v>
      </c>
      <c r="BL445" s="50">
        <v>0.54166666666666663</v>
      </c>
      <c r="BM445" s="44" t="s">
        <v>1451</v>
      </c>
      <c r="BN445" s="44" t="s">
        <v>1452</v>
      </c>
      <c r="BO445" s="44">
        <v>1007.89095807</v>
      </c>
      <c r="BP445" s="44">
        <v>25.5555555555556</v>
      </c>
      <c r="BQ445" s="44">
        <v>0</v>
      </c>
      <c r="BR445" s="44">
        <v>68</v>
      </c>
      <c r="BS445" s="44">
        <v>164</v>
      </c>
      <c r="BT445" s="44">
        <v>3.9</v>
      </c>
      <c r="BU445" s="44">
        <v>7.8</v>
      </c>
      <c r="BV445" s="44">
        <v>2.8</v>
      </c>
      <c r="BW445" s="44">
        <v>2</v>
      </c>
      <c r="BX445" s="44" t="s">
        <v>1302</v>
      </c>
      <c r="BY445" s="44">
        <v>32</v>
      </c>
      <c r="BZ445" s="44">
        <v>24</v>
      </c>
      <c r="CA445" s="44">
        <v>29</v>
      </c>
      <c r="CB445" s="44">
        <v>22</v>
      </c>
      <c r="CC445" s="44">
        <v>26</v>
      </c>
      <c r="CD445" s="44">
        <v>21</v>
      </c>
      <c r="CE445" s="44">
        <v>23</v>
      </c>
      <c r="CF445" s="44">
        <v>19</v>
      </c>
    </row>
    <row r="446" spans="1:84">
      <c r="D446" s="46">
        <v>7.8125E-3</v>
      </c>
      <c r="E446" s="44" t="s">
        <v>32</v>
      </c>
      <c r="AJ446" s="49">
        <v>42628</v>
      </c>
      <c r="AK446" s="60">
        <v>0.53125</v>
      </c>
      <c r="AL446" s="60">
        <f t="shared" si="31"/>
        <v>0.53472222222222221</v>
      </c>
      <c r="AM446" s="60">
        <f t="shared" si="35"/>
        <v>0.54166666666666663</v>
      </c>
      <c r="AN446" s="44" t="str">
        <f t="shared" si="32"/>
        <v>15/09/2016 12:50:00</v>
      </c>
      <c r="AO446" s="61" t="str">
        <f t="shared" si="33"/>
        <v>15/09/2016 13:00:00</v>
      </c>
      <c r="AP446" s="44">
        <f>VLOOKUP($AN446, [1]TableView_704030_20160816_20160!$D$2:$M$5095,3,FALSE)</f>
        <v>1007.89095807</v>
      </c>
      <c r="AQ446" s="44">
        <f>VLOOKUP($AN446, [1]TableView_704030_20160816_20160!$D$2:$M$5095,8,FALSE)</f>
        <v>25.5555555555556</v>
      </c>
      <c r="AR446" s="44">
        <f>VLOOKUP($AN446, [1]TableView_704030_20160816_20160!$D$2:$M$5095,10,FALSE)</f>
        <v>0</v>
      </c>
      <c r="AS446" s="44">
        <f>VLOOKUP($AN446, [1]TableView_704030_20160816_20160!$D$2:$M$5095,4,FALSE)</f>
        <v>68</v>
      </c>
      <c r="AT446" s="44">
        <f>VLOOKUP($AN446, [1]TableView_704030_20160816_20160!$D$2:$M$5095,6,FALSE)</f>
        <v>164</v>
      </c>
      <c r="AU446" s="44">
        <f>VLOOKUP($AN446, [1]TableView_704030_20160816_20160!$D$2:$M$5095,7,FALSE)</f>
        <v>3.9</v>
      </c>
      <c r="AV446" s="44">
        <f>VLOOKUP($AN446, [1]TableView_704030_20160816_20160!$D$2:$M$5095,2,FALSE)</f>
        <v>7.8</v>
      </c>
      <c r="AW446" s="44">
        <f>VLOOKUP($AO446, [2]aacb8965d69cc6fd1cb3a5cae9e8ae7!$C$6:$F$853,4,FALSE)</f>
        <v>2.8</v>
      </c>
      <c r="AX446" s="15">
        <v>2</v>
      </c>
      <c r="AY446" s="44" t="str">
        <f t="shared" si="34"/>
        <v>15/09/2016 2</v>
      </c>
      <c r="AZ446" s="44">
        <f>VLOOKUP($AY446, [3]Sheet1!$D$3:$T$89,2,FALSE)</f>
        <v>32</v>
      </c>
      <c r="BA446" s="44">
        <f>VLOOKUP($AY446, [3]Sheet1!$D$3:$T$89,3,FALSE)</f>
        <v>24</v>
      </c>
      <c r="BB446" s="44">
        <f>VLOOKUP($AY446, [3]Sheet1!$D$3:$T$89,6,FALSE)</f>
        <v>29</v>
      </c>
      <c r="BC446" s="44">
        <f>VLOOKUP($AY446, [3]Sheet1!$D$3:$T$89,7,FALSE)</f>
        <v>22</v>
      </c>
      <c r="BD446" s="44">
        <f>VLOOKUP($AY446, [3]Sheet1!$D$3:$T$89,10,FALSE)</f>
        <v>26</v>
      </c>
      <c r="BE446" s="44">
        <f>VLOOKUP($AY446, [3]Sheet1!$D$3:$T$89,11,FALSE)</f>
        <v>21</v>
      </c>
      <c r="BF446" s="44">
        <f>VLOOKUP($AY446, [3]Sheet1!$D$3:$T$89,14,FALSE)</f>
        <v>23</v>
      </c>
      <c r="BG446" s="44">
        <f>VLOOKUP($AY446, [3]Sheet1!$D$3:$T$89,15,FALSE)</f>
        <v>19</v>
      </c>
      <c r="BI446" s="49">
        <v>42628</v>
      </c>
      <c r="BJ446" s="50">
        <v>0.53125</v>
      </c>
      <c r="BK446" s="50">
        <v>0.53472222222222221</v>
      </c>
      <c r="BL446" s="50">
        <v>0.54166666666666663</v>
      </c>
      <c r="BM446" s="44" t="s">
        <v>1451</v>
      </c>
      <c r="BN446" s="44" t="s">
        <v>1452</v>
      </c>
      <c r="BO446" s="44">
        <v>1007.89095807</v>
      </c>
      <c r="BP446" s="44">
        <v>25.5555555555556</v>
      </c>
      <c r="BQ446" s="44">
        <v>0</v>
      </c>
      <c r="BR446" s="44">
        <v>68</v>
      </c>
      <c r="BS446" s="44">
        <v>164</v>
      </c>
      <c r="BT446" s="44">
        <v>3.9</v>
      </c>
      <c r="BU446" s="44">
        <v>7.8</v>
      </c>
      <c r="BV446" s="44">
        <v>2.8</v>
      </c>
      <c r="BW446" s="44">
        <v>2</v>
      </c>
      <c r="BX446" s="44" t="s">
        <v>1302</v>
      </c>
      <c r="BY446" s="44">
        <v>32</v>
      </c>
      <c r="BZ446" s="44">
        <v>24</v>
      </c>
      <c r="CA446" s="44">
        <v>29</v>
      </c>
      <c r="CB446" s="44">
        <v>22</v>
      </c>
      <c r="CC446" s="44">
        <v>26</v>
      </c>
      <c r="CD446" s="44">
        <v>21</v>
      </c>
      <c r="CE446" s="44">
        <v>23</v>
      </c>
      <c r="CF446" s="44">
        <v>19</v>
      </c>
    </row>
    <row r="447" spans="1:84">
      <c r="D447" s="46">
        <v>2.0833333333333332E-2</v>
      </c>
      <c r="AJ447" s="49">
        <v>42628</v>
      </c>
      <c r="AK447" s="60">
        <v>0.53125</v>
      </c>
      <c r="AL447" s="60">
        <f t="shared" si="31"/>
        <v>0.53472222222222221</v>
      </c>
      <c r="AM447" s="60">
        <f t="shared" si="35"/>
        <v>0.54166666666666663</v>
      </c>
      <c r="AN447" s="44" t="str">
        <f t="shared" si="32"/>
        <v>15/09/2016 12:50:00</v>
      </c>
      <c r="AO447" s="61" t="str">
        <f t="shared" si="33"/>
        <v>15/09/2016 13:00:00</v>
      </c>
      <c r="AP447" s="44">
        <f>VLOOKUP($AN447, [1]TableView_704030_20160816_20160!$D$2:$M$5095,3,FALSE)</f>
        <v>1007.89095807</v>
      </c>
      <c r="AQ447" s="44">
        <f>VLOOKUP($AN447, [1]TableView_704030_20160816_20160!$D$2:$M$5095,8,FALSE)</f>
        <v>25.5555555555556</v>
      </c>
      <c r="AR447" s="44">
        <f>VLOOKUP($AN447, [1]TableView_704030_20160816_20160!$D$2:$M$5095,10,FALSE)</f>
        <v>0</v>
      </c>
      <c r="AS447" s="44">
        <f>VLOOKUP($AN447, [1]TableView_704030_20160816_20160!$D$2:$M$5095,4,FALSE)</f>
        <v>68</v>
      </c>
      <c r="AT447" s="44">
        <f>VLOOKUP($AN447, [1]TableView_704030_20160816_20160!$D$2:$M$5095,6,FALSE)</f>
        <v>164</v>
      </c>
      <c r="AU447" s="44">
        <f>VLOOKUP($AN447, [1]TableView_704030_20160816_20160!$D$2:$M$5095,7,FALSE)</f>
        <v>3.9</v>
      </c>
      <c r="AV447" s="44">
        <f>VLOOKUP($AN447, [1]TableView_704030_20160816_20160!$D$2:$M$5095,2,FALSE)</f>
        <v>7.8</v>
      </c>
      <c r="AW447" s="44">
        <f>VLOOKUP($AO447, [2]aacb8965d69cc6fd1cb3a5cae9e8ae7!$C$6:$F$853,4,FALSE)</f>
        <v>2.8</v>
      </c>
      <c r="AX447" s="15">
        <v>2</v>
      </c>
      <c r="AY447" s="44" t="str">
        <f t="shared" si="34"/>
        <v>15/09/2016 2</v>
      </c>
      <c r="AZ447" s="44">
        <f>VLOOKUP($AY447, [3]Sheet1!$D$3:$T$89,2,FALSE)</f>
        <v>32</v>
      </c>
      <c r="BA447" s="44">
        <f>VLOOKUP($AY447, [3]Sheet1!$D$3:$T$89,3,FALSE)</f>
        <v>24</v>
      </c>
      <c r="BB447" s="44">
        <f>VLOOKUP($AY447, [3]Sheet1!$D$3:$T$89,6,FALSE)</f>
        <v>29</v>
      </c>
      <c r="BC447" s="44">
        <f>VLOOKUP($AY447, [3]Sheet1!$D$3:$T$89,7,FALSE)</f>
        <v>22</v>
      </c>
      <c r="BD447" s="44">
        <f>VLOOKUP($AY447, [3]Sheet1!$D$3:$T$89,10,FALSE)</f>
        <v>26</v>
      </c>
      <c r="BE447" s="44">
        <f>VLOOKUP($AY447, [3]Sheet1!$D$3:$T$89,11,FALSE)</f>
        <v>21</v>
      </c>
      <c r="BF447" s="44">
        <f>VLOOKUP($AY447, [3]Sheet1!$D$3:$T$89,14,FALSE)</f>
        <v>23</v>
      </c>
      <c r="BG447" s="44">
        <f>VLOOKUP($AY447, [3]Sheet1!$D$3:$T$89,15,FALSE)</f>
        <v>19</v>
      </c>
      <c r="BI447" s="49">
        <v>42628</v>
      </c>
      <c r="BJ447" s="50">
        <v>0.53125</v>
      </c>
      <c r="BK447" s="50">
        <v>0.53472222222222221</v>
      </c>
      <c r="BL447" s="50">
        <v>0.54166666666666663</v>
      </c>
      <c r="BM447" s="44" t="s">
        <v>1451</v>
      </c>
      <c r="BN447" s="44" t="s">
        <v>1452</v>
      </c>
      <c r="BO447" s="44">
        <v>1007.89095807</v>
      </c>
      <c r="BP447" s="44">
        <v>25.5555555555556</v>
      </c>
      <c r="BQ447" s="44">
        <v>0</v>
      </c>
      <c r="BR447" s="44">
        <v>68</v>
      </c>
      <c r="BS447" s="44">
        <v>164</v>
      </c>
      <c r="BT447" s="44">
        <v>3.9</v>
      </c>
      <c r="BU447" s="44">
        <v>7.8</v>
      </c>
      <c r="BV447" s="44">
        <v>2.8</v>
      </c>
      <c r="BW447" s="44">
        <v>2</v>
      </c>
      <c r="BX447" s="44" t="s">
        <v>1302</v>
      </c>
      <c r="BY447" s="44">
        <v>32</v>
      </c>
      <c r="BZ447" s="44">
        <v>24</v>
      </c>
      <c r="CA447" s="44">
        <v>29</v>
      </c>
      <c r="CB447" s="44">
        <v>22</v>
      </c>
      <c r="CC447" s="44">
        <v>26</v>
      </c>
      <c r="CD447" s="44">
        <v>21</v>
      </c>
      <c r="CE447" s="44">
        <v>23</v>
      </c>
      <c r="CF447" s="44">
        <v>19</v>
      </c>
    </row>
    <row r="448" spans="1:84" s="28" customFormat="1">
      <c r="B448" s="51"/>
      <c r="D448" s="52"/>
      <c r="M448" s="54"/>
      <c r="O448" s="52"/>
      <c r="X448" s="54"/>
      <c r="Z448" s="52"/>
      <c r="AJ448" s="49">
        <v>42628</v>
      </c>
      <c r="AK448" s="60">
        <v>0.53125</v>
      </c>
      <c r="AL448" s="60">
        <f t="shared" si="31"/>
        <v>0.53472222222222221</v>
      </c>
      <c r="AM448" s="60">
        <f t="shared" si="35"/>
        <v>0.54166666666666663</v>
      </c>
      <c r="AN448" s="44" t="str">
        <f t="shared" si="32"/>
        <v>15/09/2016 12:50:00</v>
      </c>
      <c r="AO448" s="61" t="str">
        <f t="shared" si="33"/>
        <v>15/09/2016 13:00:00</v>
      </c>
      <c r="AP448" s="44">
        <f>VLOOKUP($AN448, [1]TableView_704030_20160816_20160!$D$2:$M$5095,3,FALSE)</f>
        <v>1007.89095807</v>
      </c>
      <c r="AQ448" s="44">
        <f>VLOOKUP($AN448, [1]TableView_704030_20160816_20160!$D$2:$M$5095,8,FALSE)</f>
        <v>25.5555555555556</v>
      </c>
      <c r="AR448" s="44">
        <f>VLOOKUP($AN448, [1]TableView_704030_20160816_20160!$D$2:$M$5095,10,FALSE)</f>
        <v>0</v>
      </c>
      <c r="AS448" s="44">
        <f>VLOOKUP($AN448, [1]TableView_704030_20160816_20160!$D$2:$M$5095,4,FALSE)</f>
        <v>68</v>
      </c>
      <c r="AT448" s="44">
        <f>VLOOKUP($AN448, [1]TableView_704030_20160816_20160!$D$2:$M$5095,6,FALSE)</f>
        <v>164</v>
      </c>
      <c r="AU448" s="44">
        <f>VLOOKUP($AN448, [1]TableView_704030_20160816_20160!$D$2:$M$5095,7,FALSE)</f>
        <v>3.9</v>
      </c>
      <c r="AV448" s="44">
        <f>VLOOKUP($AN448, [1]TableView_704030_20160816_20160!$D$2:$M$5095,2,FALSE)</f>
        <v>7.8</v>
      </c>
      <c r="AW448" s="44">
        <f>VLOOKUP($AO448, [2]aacb8965d69cc6fd1cb3a5cae9e8ae7!$C$6:$F$853,4,FALSE)</f>
        <v>2.8</v>
      </c>
      <c r="AX448" s="15">
        <v>2</v>
      </c>
      <c r="AY448" s="44" t="str">
        <f t="shared" si="34"/>
        <v>15/09/2016 2</v>
      </c>
      <c r="AZ448" s="44">
        <f>VLOOKUP($AY448, [3]Sheet1!$D$3:$T$89,2,FALSE)</f>
        <v>32</v>
      </c>
      <c r="BA448" s="44">
        <f>VLOOKUP($AY448, [3]Sheet1!$D$3:$T$89,3,FALSE)</f>
        <v>24</v>
      </c>
      <c r="BB448" s="44">
        <f>VLOOKUP($AY448, [3]Sheet1!$D$3:$T$89,6,FALSE)</f>
        <v>29</v>
      </c>
      <c r="BC448" s="44">
        <f>VLOOKUP($AY448, [3]Sheet1!$D$3:$T$89,7,FALSE)</f>
        <v>22</v>
      </c>
      <c r="BD448" s="44">
        <f>VLOOKUP($AY448, [3]Sheet1!$D$3:$T$89,10,FALSE)</f>
        <v>26</v>
      </c>
      <c r="BE448" s="44">
        <f>VLOOKUP($AY448, [3]Sheet1!$D$3:$T$89,11,FALSE)</f>
        <v>21</v>
      </c>
      <c r="BF448" s="44">
        <f>VLOOKUP($AY448, [3]Sheet1!$D$3:$T$89,14,FALSE)</f>
        <v>23</v>
      </c>
      <c r="BG448" s="44">
        <f>VLOOKUP($AY448, [3]Sheet1!$D$3:$T$89,15,FALSE)</f>
        <v>19</v>
      </c>
      <c r="BI448" s="58">
        <v>42628</v>
      </c>
      <c r="BJ448" s="59">
        <v>0.53125</v>
      </c>
      <c r="BK448" s="59">
        <v>0.53472222222222221</v>
      </c>
      <c r="BL448" s="59">
        <v>0.54166666666666663</v>
      </c>
      <c r="BM448" s="28" t="s">
        <v>1451</v>
      </c>
      <c r="BN448" s="28" t="s">
        <v>1452</v>
      </c>
      <c r="BO448" s="28">
        <v>1007.89095807</v>
      </c>
      <c r="BP448" s="28">
        <v>25.5555555555556</v>
      </c>
      <c r="BQ448" s="28">
        <v>0</v>
      </c>
      <c r="BR448" s="28">
        <v>68</v>
      </c>
      <c r="BS448" s="28">
        <v>164</v>
      </c>
      <c r="BT448" s="28">
        <v>3.9</v>
      </c>
      <c r="BU448" s="28">
        <v>7.8</v>
      </c>
      <c r="BV448" s="28">
        <v>2.8</v>
      </c>
      <c r="BW448" s="28">
        <v>2</v>
      </c>
      <c r="BX448" s="28" t="s">
        <v>1302</v>
      </c>
      <c r="BY448" s="28">
        <v>32</v>
      </c>
      <c r="BZ448" s="28">
        <v>24</v>
      </c>
      <c r="CA448" s="28">
        <v>29</v>
      </c>
      <c r="CB448" s="28">
        <v>22</v>
      </c>
      <c r="CC448" s="28">
        <v>26</v>
      </c>
      <c r="CD448" s="28">
        <v>21</v>
      </c>
      <c r="CE448" s="28">
        <v>23</v>
      </c>
      <c r="CF448" s="28">
        <v>19</v>
      </c>
    </row>
    <row r="449" spans="1:84">
      <c r="A449" s="44" t="s">
        <v>0</v>
      </c>
      <c r="B449" s="45" t="s">
        <v>729</v>
      </c>
      <c r="D449" s="46">
        <v>0</v>
      </c>
      <c r="E449" s="15" t="s">
        <v>32</v>
      </c>
      <c r="O449" s="46">
        <v>0</v>
      </c>
      <c r="P449" s="15" t="s">
        <v>32</v>
      </c>
      <c r="Z449" s="46">
        <v>0</v>
      </c>
      <c r="AA449" s="15" t="s">
        <v>32</v>
      </c>
      <c r="AJ449" s="49">
        <v>42628</v>
      </c>
      <c r="AK449" s="60">
        <v>0.65694444444444444</v>
      </c>
      <c r="AL449" s="60">
        <f t="shared" si="31"/>
        <v>0.65972222222222221</v>
      </c>
      <c r="AM449" s="60">
        <f t="shared" si="35"/>
        <v>0.66666666666666663</v>
      </c>
      <c r="AN449" s="44" t="str">
        <f t="shared" si="32"/>
        <v>15/09/2016 15:50:00</v>
      </c>
      <c r="AO449" s="61" t="str">
        <f t="shared" si="33"/>
        <v>15/09/2016 16:00:00</v>
      </c>
      <c r="AP449" s="44">
        <f>VLOOKUP($AN449, [1]TableView_704030_20160816_20160!$D$2:$M$5095,3,FALSE)</f>
        <v>1007.72163862</v>
      </c>
      <c r="AQ449" s="44">
        <f>VLOOKUP($AN449, [1]TableView_704030_20160816_20160!$D$2:$M$5095,8,FALSE)</f>
        <v>23.3333333333333</v>
      </c>
      <c r="AR449" s="44">
        <f>VLOOKUP($AN449, [1]TableView_704030_20160816_20160!$D$2:$M$5095,10,FALSE)</f>
        <v>0</v>
      </c>
      <c r="AS449" s="44">
        <f>VLOOKUP($AN449, [1]TableView_704030_20160816_20160!$D$2:$M$5095,4,FALSE)</f>
        <v>72</v>
      </c>
      <c r="AT449" s="44">
        <f>VLOOKUP($AN449, [1]TableView_704030_20160816_20160!$D$2:$M$5095,6,FALSE)</f>
        <v>173</v>
      </c>
      <c r="AU449" s="44">
        <f>VLOOKUP($AN449, [1]TableView_704030_20160816_20160!$D$2:$M$5095,7,FALSE)</f>
        <v>4.3</v>
      </c>
      <c r="AV449" s="44">
        <f>VLOOKUP($AN449, [1]TableView_704030_20160816_20160!$D$2:$M$5095,2,FALSE)</f>
        <v>9.6</v>
      </c>
      <c r="AW449" s="44">
        <f>VLOOKUP($AO449, [2]aacb8965d69cc6fd1cb3a5cae9e8ae7!$C$6:$F$853,4,FALSE)</f>
        <v>0.5</v>
      </c>
      <c r="AX449" s="15">
        <v>3</v>
      </c>
      <c r="AY449" s="44" t="str">
        <f t="shared" si="34"/>
        <v>15/09/2016 3</v>
      </c>
      <c r="AZ449" s="44">
        <f>VLOOKUP($AY449, [3]Sheet1!$D$3:$T$89,2,FALSE)</f>
        <v>29</v>
      </c>
      <c r="BA449" s="44">
        <f>VLOOKUP($AY449, [3]Sheet1!$D$3:$T$89,3,FALSE)</f>
        <v>24</v>
      </c>
      <c r="BB449" s="44">
        <f>VLOOKUP($AY449, [3]Sheet1!$D$3:$T$89,6,FALSE)</f>
        <v>29</v>
      </c>
      <c r="BC449" s="44">
        <f>VLOOKUP($AY449, [3]Sheet1!$D$3:$T$89,7,FALSE)</f>
        <v>23</v>
      </c>
      <c r="BD449" s="44">
        <f>VLOOKUP($AY449, [3]Sheet1!$D$3:$T$89,10,FALSE)</f>
        <v>27</v>
      </c>
      <c r="BE449" s="44">
        <f>VLOOKUP($AY449, [3]Sheet1!$D$3:$T$89,11,FALSE)</f>
        <v>21</v>
      </c>
      <c r="BF449" s="44">
        <f>VLOOKUP($AY449, [3]Sheet1!$D$3:$T$89,14,FALSE)</f>
        <v>25</v>
      </c>
      <c r="BG449" s="44">
        <f>VLOOKUP($AY449, [3]Sheet1!$D$3:$T$89,15,FALSE)</f>
        <v>20</v>
      </c>
      <c r="BI449" s="49">
        <v>42628</v>
      </c>
      <c r="BJ449" s="50">
        <v>0.65694444444444444</v>
      </c>
      <c r="BK449" s="50">
        <v>0.65972222222222221</v>
      </c>
      <c r="BL449" s="50">
        <v>0.66666666666666663</v>
      </c>
      <c r="BM449" s="44" t="s">
        <v>1453</v>
      </c>
      <c r="BN449" s="44" t="s">
        <v>1454</v>
      </c>
      <c r="BO449" s="44">
        <v>1007.72163862</v>
      </c>
      <c r="BP449" s="44">
        <v>23.3333333333333</v>
      </c>
      <c r="BQ449" s="44">
        <v>0</v>
      </c>
      <c r="BR449" s="44">
        <v>72</v>
      </c>
      <c r="BS449" s="44">
        <v>173</v>
      </c>
      <c r="BT449" s="44">
        <v>4.3</v>
      </c>
      <c r="BU449" s="44">
        <v>9.6</v>
      </c>
      <c r="BV449" s="44">
        <v>0.5</v>
      </c>
      <c r="BW449" s="44">
        <v>3</v>
      </c>
      <c r="BX449" s="44" t="s">
        <v>1304</v>
      </c>
      <c r="BY449" s="44">
        <v>29</v>
      </c>
      <c r="BZ449" s="44">
        <v>24</v>
      </c>
      <c r="CA449" s="44">
        <v>29</v>
      </c>
      <c r="CB449" s="44">
        <v>23</v>
      </c>
      <c r="CC449" s="44">
        <v>27</v>
      </c>
      <c r="CD449" s="44">
        <v>21</v>
      </c>
      <c r="CE449" s="44">
        <v>25</v>
      </c>
      <c r="CF449" s="44">
        <v>20</v>
      </c>
    </row>
    <row r="450" spans="1:84">
      <c r="A450" s="44" t="s">
        <v>1</v>
      </c>
      <c r="B450" s="45" t="s">
        <v>785</v>
      </c>
      <c r="D450" s="46">
        <v>2.0833333333333332E-2</v>
      </c>
      <c r="O450" s="46">
        <v>2.0833333333333332E-2</v>
      </c>
      <c r="Z450" s="46">
        <v>2.0833333333333332E-2</v>
      </c>
      <c r="AJ450" s="49">
        <v>42628</v>
      </c>
      <c r="AK450" s="60">
        <v>0.65694444444444444</v>
      </c>
      <c r="AL450" s="60">
        <f t="shared" si="31"/>
        <v>0.65972222222222221</v>
      </c>
      <c r="AM450" s="60">
        <f t="shared" si="35"/>
        <v>0.66666666666666663</v>
      </c>
      <c r="AN450" s="44" t="str">
        <f t="shared" si="32"/>
        <v>15/09/2016 15:50:00</v>
      </c>
      <c r="AO450" s="61" t="str">
        <f t="shared" si="33"/>
        <v>15/09/2016 16:00:00</v>
      </c>
      <c r="AP450" s="44">
        <f>VLOOKUP($AN450, [1]TableView_704030_20160816_20160!$D$2:$M$5095,3,FALSE)</f>
        <v>1007.72163862</v>
      </c>
      <c r="AQ450" s="44">
        <f>VLOOKUP($AN450, [1]TableView_704030_20160816_20160!$D$2:$M$5095,8,FALSE)</f>
        <v>23.3333333333333</v>
      </c>
      <c r="AR450" s="44">
        <f>VLOOKUP($AN450, [1]TableView_704030_20160816_20160!$D$2:$M$5095,10,FALSE)</f>
        <v>0</v>
      </c>
      <c r="AS450" s="44">
        <f>VLOOKUP($AN450, [1]TableView_704030_20160816_20160!$D$2:$M$5095,4,FALSE)</f>
        <v>72</v>
      </c>
      <c r="AT450" s="44">
        <f>VLOOKUP($AN450, [1]TableView_704030_20160816_20160!$D$2:$M$5095,6,FALSE)</f>
        <v>173</v>
      </c>
      <c r="AU450" s="44">
        <f>VLOOKUP($AN450, [1]TableView_704030_20160816_20160!$D$2:$M$5095,7,FALSE)</f>
        <v>4.3</v>
      </c>
      <c r="AV450" s="44">
        <f>VLOOKUP($AN450, [1]TableView_704030_20160816_20160!$D$2:$M$5095,2,FALSE)</f>
        <v>9.6</v>
      </c>
      <c r="AW450" s="44">
        <f>VLOOKUP($AO450, [2]aacb8965d69cc6fd1cb3a5cae9e8ae7!$C$6:$F$853,4,FALSE)</f>
        <v>0.5</v>
      </c>
      <c r="AX450" s="15">
        <v>3</v>
      </c>
      <c r="AY450" s="44" t="str">
        <f t="shared" si="34"/>
        <v>15/09/2016 3</v>
      </c>
      <c r="AZ450" s="44">
        <f>VLOOKUP($AY450, [3]Sheet1!$D$3:$T$89,2,FALSE)</f>
        <v>29</v>
      </c>
      <c r="BA450" s="44">
        <f>VLOOKUP($AY450, [3]Sheet1!$D$3:$T$89,3,FALSE)</f>
        <v>24</v>
      </c>
      <c r="BB450" s="44">
        <f>VLOOKUP($AY450, [3]Sheet1!$D$3:$T$89,6,FALSE)</f>
        <v>29</v>
      </c>
      <c r="BC450" s="44">
        <f>VLOOKUP($AY450, [3]Sheet1!$D$3:$T$89,7,FALSE)</f>
        <v>23</v>
      </c>
      <c r="BD450" s="44">
        <f>VLOOKUP($AY450, [3]Sheet1!$D$3:$T$89,10,FALSE)</f>
        <v>27</v>
      </c>
      <c r="BE450" s="44">
        <f>VLOOKUP($AY450, [3]Sheet1!$D$3:$T$89,11,FALSE)</f>
        <v>21</v>
      </c>
      <c r="BF450" s="44">
        <f>VLOOKUP($AY450, [3]Sheet1!$D$3:$T$89,14,FALSE)</f>
        <v>25</v>
      </c>
      <c r="BG450" s="44">
        <f>VLOOKUP($AY450, [3]Sheet1!$D$3:$T$89,15,FALSE)</f>
        <v>20</v>
      </c>
      <c r="BI450" s="49">
        <v>42628</v>
      </c>
      <c r="BJ450" s="50">
        <v>0.65694444444444444</v>
      </c>
      <c r="BK450" s="50">
        <v>0.65972222222222221</v>
      </c>
      <c r="BL450" s="50">
        <v>0.66666666666666663</v>
      </c>
      <c r="BM450" s="44" t="s">
        <v>1453</v>
      </c>
      <c r="BN450" s="44" t="s">
        <v>1454</v>
      </c>
      <c r="BO450" s="44">
        <v>1007.72163862</v>
      </c>
      <c r="BP450" s="44">
        <v>23.3333333333333</v>
      </c>
      <c r="BQ450" s="44">
        <v>0</v>
      </c>
      <c r="BR450" s="44">
        <v>72</v>
      </c>
      <c r="BS450" s="44">
        <v>173</v>
      </c>
      <c r="BT450" s="44">
        <v>4.3</v>
      </c>
      <c r="BU450" s="44">
        <v>9.6</v>
      </c>
      <c r="BV450" s="44">
        <v>0.5</v>
      </c>
      <c r="BW450" s="44">
        <v>3</v>
      </c>
      <c r="BX450" s="44" t="s">
        <v>1304</v>
      </c>
      <c r="BY450" s="44">
        <v>29</v>
      </c>
      <c r="BZ450" s="44">
        <v>24</v>
      </c>
      <c r="CA450" s="44">
        <v>29</v>
      </c>
      <c r="CB450" s="44">
        <v>23</v>
      </c>
      <c r="CC450" s="44">
        <v>27</v>
      </c>
      <c r="CD450" s="44">
        <v>21</v>
      </c>
      <c r="CE450" s="44">
        <v>25</v>
      </c>
      <c r="CF450" s="44">
        <v>20</v>
      </c>
    </row>
    <row r="451" spans="1:84">
      <c r="A451" s="44" t="s">
        <v>2</v>
      </c>
      <c r="B451" s="45" t="s">
        <v>20</v>
      </c>
      <c r="AJ451" s="49">
        <v>42628</v>
      </c>
      <c r="AK451" s="60">
        <v>0.656944444444444</v>
      </c>
      <c r="AL451" s="60">
        <f t="shared" si="31"/>
        <v>0.65972222222222221</v>
      </c>
      <c r="AM451" s="60">
        <f t="shared" si="35"/>
        <v>0.66666666666666663</v>
      </c>
      <c r="AN451" s="44" t="str">
        <f t="shared" si="32"/>
        <v>15/09/2016 15:50:00</v>
      </c>
      <c r="AO451" s="61" t="str">
        <f t="shared" si="33"/>
        <v>15/09/2016 16:00:00</v>
      </c>
      <c r="AP451" s="44">
        <f>VLOOKUP($AN451, [1]TableView_704030_20160816_20160!$D$2:$M$5095,3,FALSE)</f>
        <v>1007.72163862</v>
      </c>
      <c r="AQ451" s="44">
        <f>VLOOKUP($AN451, [1]TableView_704030_20160816_20160!$D$2:$M$5095,8,FALSE)</f>
        <v>23.3333333333333</v>
      </c>
      <c r="AR451" s="44">
        <f>VLOOKUP($AN451, [1]TableView_704030_20160816_20160!$D$2:$M$5095,10,FALSE)</f>
        <v>0</v>
      </c>
      <c r="AS451" s="44">
        <f>VLOOKUP($AN451, [1]TableView_704030_20160816_20160!$D$2:$M$5095,4,FALSE)</f>
        <v>72</v>
      </c>
      <c r="AT451" s="44">
        <f>VLOOKUP($AN451, [1]TableView_704030_20160816_20160!$D$2:$M$5095,6,FALSE)</f>
        <v>173</v>
      </c>
      <c r="AU451" s="44">
        <f>VLOOKUP($AN451, [1]TableView_704030_20160816_20160!$D$2:$M$5095,7,FALSE)</f>
        <v>4.3</v>
      </c>
      <c r="AV451" s="44">
        <f>VLOOKUP($AN451, [1]TableView_704030_20160816_20160!$D$2:$M$5095,2,FALSE)</f>
        <v>9.6</v>
      </c>
      <c r="AW451" s="44">
        <f>VLOOKUP($AO451, [2]aacb8965d69cc6fd1cb3a5cae9e8ae7!$C$6:$F$853,4,FALSE)</f>
        <v>0.5</v>
      </c>
      <c r="AX451" s="15">
        <v>3</v>
      </c>
      <c r="AY451" s="44" t="str">
        <f t="shared" si="34"/>
        <v>15/09/2016 3</v>
      </c>
      <c r="AZ451" s="44">
        <f>VLOOKUP($AY451, [3]Sheet1!$D$3:$T$89,2,FALSE)</f>
        <v>29</v>
      </c>
      <c r="BA451" s="44">
        <f>VLOOKUP($AY451, [3]Sheet1!$D$3:$T$89,3,FALSE)</f>
        <v>24</v>
      </c>
      <c r="BB451" s="44">
        <f>VLOOKUP($AY451, [3]Sheet1!$D$3:$T$89,6,FALSE)</f>
        <v>29</v>
      </c>
      <c r="BC451" s="44">
        <f>VLOOKUP($AY451, [3]Sheet1!$D$3:$T$89,7,FALSE)</f>
        <v>23</v>
      </c>
      <c r="BD451" s="44">
        <f>VLOOKUP($AY451, [3]Sheet1!$D$3:$T$89,10,FALSE)</f>
        <v>27</v>
      </c>
      <c r="BE451" s="44">
        <f>VLOOKUP($AY451, [3]Sheet1!$D$3:$T$89,11,FALSE)</f>
        <v>21</v>
      </c>
      <c r="BF451" s="44">
        <f>VLOOKUP($AY451, [3]Sheet1!$D$3:$T$89,14,FALSE)</f>
        <v>25</v>
      </c>
      <c r="BG451" s="44">
        <f>VLOOKUP($AY451, [3]Sheet1!$D$3:$T$89,15,FALSE)</f>
        <v>20</v>
      </c>
      <c r="BI451" s="49">
        <v>42628</v>
      </c>
      <c r="BJ451" s="50">
        <v>0.656944444444444</v>
      </c>
      <c r="BK451" s="50">
        <v>0.65972222222222221</v>
      </c>
      <c r="BL451" s="50">
        <v>0.66666666666666663</v>
      </c>
      <c r="BM451" s="44" t="s">
        <v>1453</v>
      </c>
      <c r="BN451" s="44" t="s">
        <v>1454</v>
      </c>
      <c r="BO451" s="44">
        <v>1007.72163862</v>
      </c>
      <c r="BP451" s="44">
        <v>23.3333333333333</v>
      </c>
      <c r="BQ451" s="44">
        <v>0</v>
      </c>
      <c r="BR451" s="44">
        <v>72</v>
      </c>
      <c r="BS451" s="44">
        <v>173</v>
      </c>
      <c r="BT451" s="44">
        <v>4.3</v>
      </c>
      <c r="BU451" s="44">
        <v>9.6</v>
      </c>
      <c r="BV451" s="44">
        <v>0.5</v>
      </c>
      <c r="BW451" s="44">
        <v>3</v>
      </c>
      <c r="BX451" s="44" t="s">
        <v>1304</v>
      </c>
      <c r="BY451" s="44">
        <v>29</v>
      </c>
      <c r="BZ451" s="44">
        <v>24</v>
      </c>
      <c r="CA451" s="44">
        <v>29</v>
      </c>
      <c r="CB451" s="44">
        <v>23</v>
      </c>
      <c r="CC451" s="44">
        <v>27</v>
      </c>
      <c r="CD451" s="44">
        <v>21</v>
      </c>
      <c r="CE451" s="44">
        <v>25</v>
      </c>
      <c r="CF451" s="44">
        <v>20</v>
      </c>
    </row>
    <row r="452" spans="1:84">
      <c r="A452" s="44" t="s">
        <v>3</v>
      </c>
      <c r="B452" s="45" t="s">
        <v>25</v>
      </c>
      <c r="AJ452" s="49">
        <v>42628</v>
      </c>
      <c r="AK452" s="60">
        <v>0.656944444444444</v>
      </c>
      <c r="AL452" s="60">
        <f t="shared" ref="AL452:AL515" si="36">ROUND(AK452*(24*60/10),0)/(24*60/10)</f>
        <v>0.65972222222222221</v>
      </c>
      <c r="AM452" s="60">
        <f t="shared" si="35"/>
        <v>0.66666666666666663</v>
      </c>
      <c r="AN452" s="44" t="str">
        <f t="shared" ref="AN452:AN515" si="37">TEXT(AJ452,"dd/mm/yyyy ")&amp;TEXT(AL452,"hh:mm:ss")</f>
        <v>15/09/2016 15:50:00</v>
      </c>
      <c r="AO452" s="61" t="str">
        <f t="shared" ref="AO452:AO515" si="38">TEXT(AJ452,"dd/mm/yyyy ")&amp;TEXT(AM452,"hh:mm:ss")</f>
        <v>15/09/2016 16:00:00</v>
      </c>
      <c r="AP452" s="44">
        <f>VLOOKUP($AN452, [1]TableView_704030_20160816_20160!$D$2:$M$5095,3,FALSE)</f>
        <v>1007.72163862</v>
      </c>
      <c r="AQ452" s="44">
        <f>VLOOKUP($AN452, [1]TableView_704030_20160816_20160!$D$2:$M$5095,8,FALSE)</f>
        <v>23.3333333333333</v>
      </c>
      <c r="AR452" s="44">
        <f>VLOOKUP($AN452, [1]TableView_704030_20160816_20160!$D$2:$M$5095,10,FALSE)</f>
        <v>0</v>
      </c>
      <c r="AS452" s="44">
        <f>VLOOKUP($AN452, [1]TableView_704030_20160816_20160!$D$2:$M$5095,4,FALSE)</f>
        <v>72</v>
      </c>
      <c r="AT452" s="44">
        <f>VLOOKUP($AN452, [1]TableView_704030_20160816_20160!$D$2:$M$5095,6,FALSE)</f>
        <v>173</v>
      </c>
      <c r="AU452" s="44">
        <f>VLOOKUP($AN452, [1]TableView_704030_20160816_20160!$D$2:$M$5095,7,FALSE)</f>
        <v>4.3</v>
      </c>
      <c r="AV452" s="44">
        <f>VLOOKUP($AN452, [1]TableView_704030_20160816_20160!$D$2:$M$5095,2,FALSE)</f>
        <v>9.6</v>
      </c>
      <c r="AW452" s="44">
        <f>VLOOKUP($AO452, [2]aacb8965d69cc6fd1cb3a5cae9e8ae7!$C$6:$F$853,4,FALSE)</f>
        <v>0.5</v>
      </c>
      <c r="AX452" s="15">
        <v>3</v>
      </c>
      <c r="AY452" s="44" t="str">
        <f t="shared" ref="AY452:AY515" si="39">TEXT(AJ452,"dd/mm/yyyy ")&amp;TEXT(AX452, "d")</f>
        <v>15/09/2016 3</v>
      </c>
      <c r="AZ452" s="44">
        <f>VLOOKUP($AY452, [3]Sheet1!$D$3:$T$89,2,FALSE)</f>
        <v>29</v>
      </c>
      <c r="BA452" s="44">
        <f>VLOOKUP($AY452, [3]Sheet1!$D$3:$T$89,3,FALSE)</f>
        <v>24</v>
      </c>
      <c r="BB452" s="44">
        <f>VLOOKUP($AY452, [3]Sheet1!$D$3:$T$89,6,FALSE)</f>
        <v>29</v>
      </c>
      <c r="BC452" s="44">
        <f>VLOOKUP($AY452, [3]Sheet1!$D$3:$T$89,7,FALSE)</f>
        <v>23</v>
      </c>
      <c r="BD452" s="44">
        <f>VLOOKUP($AY452, [3]Sheet1!$D$3:$T$89,10,FALSE)</f>
        <v>27</v>
      </c>
      <c r="BE452" s="44">
        <f>VLOOKUP($AY452, [3]Sheet1!$D$3:$T$89,11,FALSE)</f>
        <v>21</v>
      </c>
      <c r="BF452" s="44">
        <f>VLOOKUP($AY452, [3]Sheet1!$D$3:$T$89,14,FALSE)</f>
        <v>25</v>
      </c>
      <c r="BG452" s="44">
        <f>VLOOKUP($AY452, [3]Sheet1!$D$3:$T$89,15,FALSE)</f>
        <v>20</v>
      </c>
      <c r="BI452" s="49">
        <v>42628</v>
      </c>
      <c r="BJ452" s="50">
        <v>0.656944444444444</v>
      </c>
      <c r="BK452" s="50">
        <v>0.65972222222222221</v>
      </c>
      <c r="BL452" s="50">
        <v>0.66666666666666663</v>
      </c>
      <c r="BM452" s="44" t="s">
        <v>1453</v>
      </c>
      <c r="BN452" s="44" t="s">
        <v>1454</v>
      </c>
      <c r="BO452" s="44">
        <v>1007.72163862</v>
      </c>
      <c r="BP452" s="44">
        <v>23.3333333333333</v>
      </c>
      <c r="BQ452" s="44">
        <v>0</v>
      </c>
      <c r="BR452" s="44">
        <v>72</v>
      </c>
      <c r="BS452" s="44">
        <v>173</v>
      </c>
      <c r="BT452" s="44">
        <v>4.3</v>
      </c>
      <c r="BU452" s="44">
        <v>9.6</v>
      </c>
      <c r="BV452" s="44">
        <v>0.5</v>
      </c>
      <c r="BW452" s="44">
        <v>3</v>
      </c>
      <c r="BX452" s="44" t="s">
        <v>1304</v>
      </c>
      <c r="BY452" s="44">
        <v>29</v>
      </c>
      <c r="BZ452" s="44">
        <v>24</v>
      </c>
      <c r="CA452" s="44">
        <v>29</v>
      </c>
      <c r="CB452" s="44">
        <v>23</v>
      </c>
      <c r="CC452" s="44">
        <v>27</v>
      </c>
      <c r="CD452" s="44">
        <v>21</v>
      </c>
      <c r="CE452" s="44">
        <v>25</v>
      </c>
      <c r="CF452" s="44">
        <v>20</v>
      </c>
    </row>
    <row r="453" spans="1:84">
      <c r="A453" s="44" t="s">
        <v>4</v>
      </c>
      <c r="B453" s="45" t="s">
        <v>22</v>
      </c>
      <c r="AJ453" s="49">
        <v>42628</v>
      </c>
      <c r="AK453" s="60">
        <v>0.656944444444444</v>
      </c>
      <c r="AL453" s="60">
        <f t="shared" si="36"/>
        <v>0.65972222222222221</v>
      </c>
      <c r="AM453" s="60">
        <f t="shared" si="35"/>
        <v>0.66666666666666663</v>
      </c>
      <c r="AN453" s="44" t="str">
        <f t="shared" si="37"/>
        <v>15/09/2016 15:50:00</v>
      </c>
      <c r="AO453" s="61" t="str">
        <f t="shared" si="38"/>
        <v>15/09/2016 16:00:00</v>
      </c>
      <c r="AP453" s="44">
        <f>VLOOKUP($AN453, [1]TableView_704030_20160816_20160!$D$2:$M$5095,3,FALSE)</f>
        <v>1007.72163862</v>
      </c>
      <c r="AQ453" s="44">
        <f>VLOOKUP($AN453, [1]TableView_704030_20160816_20160!$D$2:$M$5095,8,FALSE)</f>
        <v>23.3333333333333</v>
      </c>
      <c r="AR453" s="44">
        <f>VLOOKUP($AN453, [1]TableView_704030_20160816_20160!$D$2:$M$5095,10,FALSE)</f>
        <v>0</v>
      </c>
      <c r="AS453" s="44">
        <f>VLOOKUP($AN453, [1]TableView_704030_20160816_20160!$D$2:$M$5095,4,FALSE)</f>
        <v>72</v>
      </c>
      <c r="AT453" s="44">
        <f>VLOOKUP($AN453, [1]TableView_704030_20160816_20160!$D$2:$M$5095,6,FALSE)</f>
        <v>173</v>
      </c>
      <c r="AU453" s="44">
        <f>VLOOKUP($AN453, [1]TableView_704030_20160816_20160!$D$2:$M$5095,7,FALSE)</f>
        <v>4.3</v>
      </c>
      <c r="AV453" s="44">
        <f>VLOOKUP($AN453, [1]TableView_704030_20160816_20160!$D$2:$M$5095,2,FALSE)</f>
        <v>9.6</v>
      </c>
      <c r="AW453" s="44">
        <f>VLOOKUP($AO453, [2]aacb8965d69cc6fd1cb3a5cae9e8ae7!$C$6:$F$853,4,FALSE)</f>
        <v>0.5</v>
      </c>
      <c r="AX453" s="15">
        <v>3</v>
      </c>
      <c r="AY453" s="44" t="str">
        <f t="shared" si="39"/>
        <v>15/09/2016 3</v>
      </c>
      <c r="AZ453" s="44">
        <f>VLOOKUP($AY453, [3]Sheet1!$D$3:$T$89,2,FALSE)</f>
        <v>29</v>
      </c>
      <c r="BA453" s="44">
        <f>VLOOKUP($AY453, [3]Sheet1!$D$3:$T$89,3,FALSE)</f>
        <v>24</v>
      </c>
      <c r="BB453" s="44">
        <f>VLOOKUP($AY453, [3]Sheet1!$D$3:$T$89,6,FALSE)</f>
        <v>29</v>
      </c>
      <c r="BC453" s="44">
        <f>VLOOKUP($AY453, [3]Sheet1!$D$3:$T$89,7,FALSE)</f>
        <v>23</v>
      </c>
      <c r="BD453" s="44">
        <f>VLOOKUP($AY453, [3]Sheet1!$D$3:$T$89,10,FALSE)</f>
        <v>27</v>
      </c>
      <c r="BE453" s="44">
        <f>VLOOKUP($AY453, [3]Sheet1!$D$3:$T$89,11,FALSE)</f>
        <v>21</v>
      </c>
      <c r="BF453" s="44">
        <f>VLOOKUP($AY453, [3]Sheet1!$D$3:$T$89,14,FALSE)</f>
        <v>25</v>
      </c>
      <c r="BG453" s="44">
        <f>VLOOKUP($AY453, [3]Sheet1!$D$3:$T$89,15,FALSE)</f>
        <v>20</v>
      </c>
      <c r="BI453" s="49">
        <v>42628</v>
      </c>
      <c r="BJ453" s="50">
        <v>0.656944444444444</v>
      </c>
      <c r="BK453" s="50">
        <v>0.65972222222222221</v>
      </c>
      <c r="BL453" s="50">
        <v>0.66666666666666663</v>
      </c>
      <c r="BM453" s="44" t="s">
        <v>1453</v>
      </c>
      <c r="BN453" s="44" t="s">
        <v>1454</v>
      </c>
      <c r="BO453" s="44">
        <v>1007.72163862</v>
      </c>
      <c r="BP453" s="44">
        <v>23.3333333333333</v>
      </c>
      <c r="BQ453" s="44">
        <v>0</v>
      </c>
      <c r="BR453" s="44">
        <v>72</v>
      </c>
      <c r="BS453" s="44">
        <v>173</v>
      </c>
      <c r="BT453" s="44">
        <v>4.3</v>
      </c>
      <c r="BU453" s="44">
        <v>9.6</v>
      </c>
      <c r="BV453" s="44">
        <v>0.5</v>
      </c>
      <c r="BW453" s="44">
        <v>3</v>
      </c>
      <c r="BX453" s="44" t="s">
        <v>1304</v>
      </c>
      <c r="BY453" s="44">
        <v>29</v>
      </c>
      <c r="BZ453" s="44">
        <v>24</v>
      </c>
      <c r="CA453" s="44">
        <v>29</v>
      </c>
      <c r="CB453" s="44">
        <v>23</v>
      </c>
      <c r="CC453" s="44">
        <v>27</v>
      </c>
      <c r="CD453" s="44">
        <v>21</v>
      </c>
      <c r="CE453" s="44">
        <v>25</v>
      </c>
      <c r="CF453" s="44">
        <v>20</v>
      </c>
    </row>
    <row r="454" spans="1:84">
      <c r="A454" s="44" t="s">
        <v>5</v>
      </c>
      <c r="B454" s="45" t="s">
        <v>59</v>
      </c>
      <c r="AJ454" s="49">
        <v>42628</v>
      </c>
      <c r="AK454" s="60">
        <v>0.656944444444444</v>
      </c>
      <c r="AL454" s="60">
        <f t="shared" si="36"/>
        <v>0.65972222222222221</v>
      </c>
      <c r="AM454" s="60">
        <f t="shared" si="35"/>
        <v>0.66666666666666663</v>
      </c>
      <c r="AN454" s="44" t="str">
        <f t="shared" si="37"/>
        <v>15/09/2016 15:50:00</v>
      </c>
      <c r="AO454" s="61" t="str">
        <f t="shared" si="38"/>
        <v>15/09/2016 16:00:00</v>
      </c>
      <c r="AP454" s="44">
        <f>VLOOKUP($AN454, [1]TableView_704030_20160816_20160!$D$2:$M$5095,3,FALSE)</f>
        <v>1007.72163862</v>
      </c>
      <c r="AQ454" s="44">
        <f>VLOOKUP($AN454, [1]TableView_704030_20160816_20160!$D$2:$M$5095,8,FALSE)</f>
        <v>23.3333333333333</v>
      </c>
      <c r="AR454" s="44">
        <f>VLOOKUP($AN454, [1]TableView_704030_20160816_20160!$D$2:$M$5095,10,FALSE)</f>
        <v>0</v>
      </c>
      <c r="AS454" s="44">
        <f>VLOOKUP($AN454, [1]TableView_704030_20160816_20160!$D$2:$M$5095,4,FALSE)</f>
        <v>72</v>
      </c>
      <c r="AT454" s="44">
        <f>VLOOKUP($AN454, [1]TableView_704030_20160816_20160!$D$2:$M$5095,6,FALSE)</f>
        <v>173</v>
      </c>
      <c r="AU454" s="44">
        <f>VLOOKUP($AN454, [1]TableView_704030_20160816_20160!$D$2:$M$5095,7,FALSE)</f>
        <v>4.3</v>
      </c>
      <c r="AV454" s="44">
        <f>VLOOKUP($AN454, [1]TableView_704030_20160816_20160!$D$2:$M$5095,2,FALSE)</f>
        <v>9.6</v>
      </c>
      <c r="AW454" s="44">
        <f>VLOOKUP($AO454, [2]aacb8965d69cc6fd1cb3a5cae9e8ae7!$C$6:$F$853,4,FALSE)</f>
        <v>0.5</v>
      </c>
      <c r="AX454" s="15">
        <v>3</v>
      </c>
      <c r="AY454" s="44" t="str">
        <f t="shared" si="39"/>
        <v>15/09/2016 3</v>
      </c>
      <c r="AZ454" s="44">
        <f>VLOOKUP($AY454, [3]Sheet1!$D$3:$T$89,2,FALSE)</f>
        <v>29</v>
      </c>
      <c r="BA454" s="44">
        <f>VLOOKUP($AY454, [3]Sheet1!$D$3:$T$89,3,FALSE)</f>
        <v>24</v>
      </c>
      <c r="BB454" s="44">
        <f>VLOOKUP($AY454, [3]Sheet1!$D$3:$T$89,6,FALSE)</f>
        <v>29</v>
      </c>
      <c r="BC454" s="44">
        <f>VLOOKUP($AY454, [3]Sheet1!$D$3:$T$89,7,FALSE)</f>
        <v>23</v>
      </c>
      <c r="BD454" s="44">
        <f>VLOOKUP($AY454, [3]Sheet1!$D$3:$T$89,10,FALSE)</f>
        <v>27</v>
      </c>
      <c r="BE454" s="44">
        <f>VLOOKUP($AY454, [3]Sheet1!$D$3:$T$89,11,FALSE)</f>
        <v>21</v>
      </c>
      <c r="BF454" s="44">
        <f>VLOOKUP($AY454, [3]Sheet1!$D$3:$T$89,14,FALSE)</f>
        <v>25</v>
      </c>
      <c r="BG454" s="44">
        <f>VLOOKUP($AY454, [3]Sheet1!$D$3:$T$89,15,FALSE)</f>
        <v>20</v>
      </c>
      <c r="BI454" s="49">
        <v>42628</v>
      </c>
      <c r="BJ454" s="50">
        <v>0.656944444444444</v>
      </c>
      <c r="BK454" s="50">
        <v>0.65972222222222221</v>
      </c>
      <c r="BL454" s="50">
        <v>0.66666666666666663</v>
      </c>
      <c r="BM454" s="44" t="s">
        <v>1453</v>
      </c>
      <c r="BN454" s="44" t="s">
        <v>1454</v>
      </c>
      <c r="BO454" s="44">
        <v>1007.72163862</v>
      </c>
      <c r="BP454" s="44">
        <v>23.3333333333333</v>
      </c>
      <c r="BQ454" s="44">
        <v>0</v>
      </c>
      <c r="BR454" s="44">
        <v>72</v>
      </c>
      <c r="BS454" s="44">
        <v>173</v>
      </c>
      <c r="BT454" s="44">
        <v>4.3</v>
      </c>
      <c r="BU454" s="44">
        <v>9.6</v>
      </c>
      <c r="BV454" s="44">
        <v>0.5</v>
      </c>
      <c r="BW454" s="44">
        <v>3</v>
      </c>
      <c r="BX454" s="44" t="s">
        <v>1304</v>
      </c>
      <c r="BY454" s="44">
        <v>29</v>
      </c>
      <c r="BZ454" s="44">
        <v>24</v>
      </c>
      <c r="CA454" s="44">
        <v>29</v>
      </c>
      <c r="CB454" s="44">
        <v>23</v>
      </c>
      <c r="CC454" s="44">
        <v>27</v>
      </c>
      <c r="CD454" s="44">
        <v>21</v>
      </c>
      <c r="CE454" s="44">
        <v>25</v>
      </c>
      <c r="CF454" s="44">
        <v>20</v>
      </c>
    </row>
    <row r="455" spans="1:84">
      <c r="A455" s="44" t="s">
        <v>6</v>
      </c>
      <c r="B455" s="45" t="s">
        <v>515</v>
      </c>
      <c r="AJ455" s="49">
        <v>42628</v>
      </c>
      <c r="AK455" s="60">
        <v>0.656944444444444</v>
      </c>
      <c r="AL455" s="60">
        <f t="shared" si="36"/>
        <v>0.65972222222222221</v>
      </c>
      <c r="AM455" s="60">
        <f t="shared" si="35"/>
        <v>0.66666666666666663</v>
      </c>
      <c r="AN455" s="44" t="str">
        <f t="shared" si="37"/>
        <v>15/09/2016 15:50:00</v>
      </c>
      <c r="AO455" s="61" t="str">
        <f t="shared" si="38"/>
        <v>15/09/2016 16:00:00</v>
      </c>
      <c r="AP455" s="44">
        <f>VLOOKUP($AN455, [1]TableView_704030_20160816_20160!$D$2:$M$5095,3,FALSE)</f>
        <v>1007.72163862</v>
      </c>
      <c r="AQ455" s="44">
        <f>VLOOKUP($AN455, [1]TableView_704030_20160816_20160!$D$2:$M$5095,8,FALSE)</f>
        <v>23.3333333333333</v>
      </c>
      <c r="AR455" s="44">
        <f>VLOOKUP($AN455, [1]TableView_704030_20160816_20160!$D$2:$M$5095,10,FALSE)</f>
        <v>0</v>
      </c>
      <c r="AS455" s="44">
        <f>VLOOKUP($AN455, [1]TableView_704030_20160816_20160!$D$2:$M$5095,4,FALSE)</f>
        <v>72</v>
      </c>
      <c r="AT455" s="44">
        <f>VLOOKUP($AN455, [1]TableView_704030_20160816_20160!$D$2:$M$5095,6,FALSE)</f>
        <v>173</v>
      </c>
      <c r="AU455" s="44">
        <f>VLOOKUP($AN455, [1]TableView_704030_20160816_20160!$D$2:$M$5095,7,FALSE)</f>
        <v>4.3</v>
      </c>
      <c r="AV455" s="44">
        <f>VLOOKUP($AN455, [1]TableView_704030_20160816_20160!$D$2:$M$5095,2,FALSE)</f>
        <v>9.6</v>
      </c>
      <c r="AW455" s="44">
        <f>VLOOKUP($AO455, [2]aacb8965d69cc6fd1cb3a5cae9e8ae7!$C$6:$F$853,4,FALSE)</f>
        <v>0.5</v>
      </c>
      <c r="AX455" s="15">
        <v>3</v>
      </c>
      <c r="AY455" s="44" t="str">
        <f t="shared" si="39"/>
        <v>15/09/2016 3</v>
      </c>
      <c r="AZ455" s="44">
        <f>VLOOKUP($AY455, [3]Sheet1!$D$3:$T$89,2,FALSE)</f>
        <v>29</v>
      </c>
      <c r="BA455" s="44">
        <f>VLOOKUP($AY455, [3]Sheet1!$D$3:$T$89,3,FALSE)</f>
        <v>24</v>
      </c>
      <c r="BB455" s="44">
        <f>VLOOKUP($AY455, [3]Sheet1!$D$3:$T$89,6,FALSE)</f>
        <v>29</v>
      </c>
      <c r="BC455" s="44">
        <f>VLOOKUP($AY455, [3]Sheet1!$D$3:$T$89,7,FALSE)</f>
        <v>23</v>
      </c>
      <c r="BD455" s="44">
        <f>VLOOKUP($AY455, [3]Sheet1!$D$3:$T$89,10,FALSE)</f>
        <v>27</v>
      </c>
      <c r="BE455" s="44">
        <f>VLOOKUP($AY455, [3]Sheet1!$D$3:$T$89,11,FALSE)</f>
        <v>21</v>
      </c>
      <c r="BF455" s="44">
        <f>VLOOKUP($AY455, [3]Sheet1!$D$3:$T$89,14,FALSE)</f>
        <v>25</v>
      </c>
      <c r="BG455" s="44">
        <f>VLOOKUP($AY455, [3]Sheet1!$D$3:$T$89,15,FALSE)</f>
        <v>20</v>
      </c>
      <c r="BI455" s="49">
        <v>42628</v>
      </c>
      <c r="BJ455" s="50">
        <v>0.656944444444444</v>
      </c>
      <c r="BK455" s="50">
        <v>0.65972222222222221</v>
      </c>
      <c r="BL455" s="50">
        <v>0.66666666666666663</v>
      </c>
      <c r="BM455" s="44" t="s">
        <v>1453</v>
      </c>
      <c r="BN455" s="44" t="s">
        <v>1454</v>
      </c>
      <c r="BO455" s="44">
        <v>1007.72163862</v>
      </c>
      <c r="BP455" s="44">
        <v>23.3333333333333</v>
      </c>
      <c r="BQ455" s="44">
        <v>0</v>
      </c>
      <c r="BR455" s="44">
        <v>72</v>
      </c>
      <c r="BS455" s="44">
        <v>173</v>
      </c>
      <c r="BT455" s="44">
        <v>4.3</v>
      </c>
      <c r="BU455" s="44">
        <v>9.6</v>
      </c>
      <c r="BV455" s="44">
        <v>0.5</v>
      </c>
      <c r="BW455" s="44">
        <v>3</v>
      </c>
      <c r="BX455" s="44" t="s">
        <v>1304</v>
      </c>
      <c r="BY455" s="44">
        <v>29</v>
      </c>
      <c r="BZ455" s="44">
        <v>24</v>
      </c>
      <c r="CA455" s="44">
        <v>29</v>
      </c>
      <c r="CB455" s="44">
        <v>23</v>
      </c>
      <c r="CC455" s="44">
        <v>27</v>
      </c>
      <c r="CD455" s="44">
        <v>21</v>
      </c>
      <c r="CE455" s="44">
        <v>25</v>
      </c>
      <c r="CF455" s="44">
        <v>20</v>
      </c>
    </row>
    <row r="456" spans="1:84">
      <c r="A456" s="44" t="s">
        <v>7</v>
      </c>
      <c r="B456" s="45" t="s">
        <v>681</v>
      </c>
      <c r="AJ456" s="49">
        <v>42628</v>
      </c>
      <c r="AK456" s="60">
        <v>0.656944444444444</v>
      </c>
      <c r="AL456" s="60">
        <f t="shared" si="36"/>
        <v>0.65972222222222221</v>
      </c>
      <c r="AM456" s="60">
        <f t="shared" si="35"/>
        <v>0.66666666666666663</v>
      </c>
      <c r="AN456" s="44" t="str">
        <f t="shared" si="37"/>
        <v>15/09/2016 15:50:00</v>
      </c>
      <c r="AO456" s="61" t="str">
        <f t="shared" si="38"/>
        <v>15/09/2016 16:00:00</v>
      </c>
      <c r="AP456" s="44">
        <f>VLOOKUP($AN456, [1]TableView_704030_20160816_20160!$D$2:$M$5095,3,FALSE)</f>
        <v>1007.72163862</v>
      </c>
      <c r="AQ456" s="44">
        <f>VLOOKUP($AN456, [1]TableView_704030_20160816_20160!$D$2:$M$5095,8,FALSE)</f>
        <v>23.3333333333333</v>
      </c>
      <c r="AR456" s="44">
        <f>VLOOKUP($AN456, [1]TableView_704030_20160816_20160!$D$2:$M$5095,10,FALSE)</f>
        <v>0</v>
      </c>
      <c r="AS456" s="44">
        <f>VLOOKUP($AN456, [1]TableView_704030_20160816_20160!$D$2:$M$5095,4,FALSE)</f>
        <v>72</v>
      </c>
      <c r="AT456" s="44">
        <f>VLOOKUP($AN456, [1]TableView_704030_20160816_20160!$D$2:$M$5095,6,FALSE)</f>
        <v>173</v>
      </c>
      <c r="AU456" s="44">
        <f>VLOOKUP($AN456, [1]TableView_704030_20160816_20160!$D$2:$M$5095,7,FALSE)</f>
        <v>4.3</v>
      </c>
      <c r="AV456" s="44">
        <f>VLOOKUP($AN456, [1]TableView_704030_20160816_20160!$D$2:$M$5095,2,FALSE)</f>
        <v>9.6</v>
      </c>
      <c r="AW456" s="44">
        <f>VLOOKUP($AO456, [2]aacb8965d69cc6fd1cb3a5cae9e8ae7!$C$6:$F$853,4,FALSE)</f>
        <v>0.5</v>
      </c>
      <c r="AX456" s="15">
        <v>3</v>
      </c>
      <c r="AY456" s="44" t="str">
        <f t="shared" si="39"/>
        <v>15/09/2016 3</v>
      </c>
      <c r="AZ456" s="44">
        <f>VLOOKUP($AY456, [3]Sheet1!$D$3:$T$89,2,FALSE)</f>
        <v>29</v>
      </c>
      <c r="BA456" s="44">
        <f>VLOOKUP($AY456, [3]Sheet1!$D$3:$T$89,3,FALSE)</f>
        <v>24</v>
      </c>
      <c r="BB456" s="44">
        <f>VLOOKUP($AY456, [3]Sheet1!$D$3:$T$89,6,FALSE)</f>
        <v>29</v>
      </c>
      <c r="BC456" s="44">
        <f>VLOOKUP($AY456, [3]Sheet1!$D$3:$T$89,7,FALSE)</f>
        <v>23</v>
      </c>
      <c r="BD456" s="44">
        <f>VLOOKUP($AY456, [3]Sheet1!$D$3:$T$89,10,FALSE)</f>
        <v>27</v>
      </c>
      <c r="BE456" s="44">
        <f>VLOOKUP($AY456, [3]Sheet1!$D$3:$T$89,11,FALSE)</f>
        <v>21</v>
      </c>
      <c r="BF456" s="44">
        <f>VLOOKUP($AY456, [3]Sheet1!$D$3:$T$89,14,FALSE)</f>
        <v>25</v>
      </c>
      <c r="BG456" s="44">
        <f>VLOOKUP($AY456, [3]Sheet1!$D$3:$T$89,15,FALSE)</f>
        <v>20</v>
      </c>
      <c r="BI456" s="49">
        <v>42628</v>
      </c>
      <c r="BJ456" s="50">
        <v>0.656944444444444</v>
      </c>
      <c r="BK456" s="50">
        <v>0.65972222222222221</v>
      </c>
      <c r="BL456" s="50">
        <v>0.66666666666666663</v>
      </c>
      <c r="BM456" s="44" t="s">
        <v>1453</v>
      </c>
      <c r="BN456" s="44" t="s">
        <v>1454</v>
      </c>
      <c r="BO456" s="44">
        <v>1007.72163862</v>
      </c>
      <c r="BP456" s="44">
        <v>23.3333333333333</v>
      </c>
      <c r="BQ456" s="44">
        <v>0</v>
      </c>
      <c r="BR456" s="44">
        <v>72</v>
      </c>
      <c r="BS456" s="44">
        <v>173</v>
      </c>
      <c r="BT456" s="44">
        <v>4.3</v>
      </c>
      <c r="BU456" s="44">
        <v>9.6</v>
      </c>
      <c r="BV456" s="44">
        <v>0.5</v>
      </c>
      <c r="BW456" s="44">
        <v>3</v>
      </c>
      <c r="BX456" s="44" t="s">
        <v>1304</v>
      </c>
      <c r="BY456" s="44">
        <v>29</v>
      </c>
      <c r="BZ456" s="44">
        <v>24</v>
      </c>
      <c r="CA456" s="44">
        <v>29</v>
      </c>
      <c r="CB456" s="44">
        <v>23</v>
      </c>
      <c r="CC456" s="44">
        <v>27</v>
      </c>
      <c r="CD456" s="44">
        <v>21</v>
      </c>
      <c r="CE456" s="44">
        <v>25</v>
      </c>
      <c r="CF456" s="44">
        <v>20</v>
      </c>
    </row>
    <row r="457" spans="1:84" s="28" customFormat="1">
      <c r="B457" s="51"/>
      <c r="D457" s="52"/>
      <c r="M457" s="54"/>
      <c r="O457" s="52"/>
      <c r="X457" s="54"/>
      <c r="Z457" s="52"/>
      <c r="AJ457" s="49">
        <v>42628</v>
      </c>
      <c r="AK457" s="60">
        <v>0.656944444444444</v>
      </c>
      <c r="AL457" s="60">
        <f t="shared" si="36"/>
        <v>0.65972222222222221</v>
      </c>
      <c r="AM457" s="60">
        <f t="shared" si="35"/>
        <v>0.66666666666666663</v>
      </c>
      <c r="AN457" s="44" t="str">
        <f t="shared" si="37"/>
        <v>15/09/2016 15:50:00</v>
      </c>
      <c r="AO457" s="61" t="str">
        <f t="shared" si="38"/>
        <v>15/09/2016 16:00:00</v>
      </c>
      <c r="AP457" s="44">
        <f>VLOOKUP($AN457, [1]TableView_704030_20160816_20160!$D$2:$M$5095,3,FALSE)</f>
        <v>1007.72163862</v>
      </c>
      <c r="AQ457" s="44">
        <f>VLOOKUP($AN457, [1]TableView_704030_20160816_20160!$D$2:$M$5095,8,FALSE)</f>
        <v>23.3333333333333</v>
      </c>
      <c r="AR457" s="44">
        <f>VLOOKUP($AN457, [1]TableView_704030_20160816_20160!$D$2:$M$5095,10,FALSE)</f>
        <v>0</v>
      </c>
      <c r="AS457" s="44">
        <f>VLOOKUP($AN457, [1]TableView_704030_20160816_20160!$D$2:$M$5095,4,FALSE)</f>
        <v>72</v>
      </c>
      <c r="AT457" s="44">
        <f>VLOOKUP($AN457, [1]TableView_704030_20160816_20160!$D$2:$M$5095,6,FALSE)</f>
        <v>173</v>
      </c>
      <c r="AU457" s="44">
        <f>VLOOKUP($AN457, [1]TableView_704030_20160816_20160!$D$2:$M$5095,7,FALSE)</f>
        <v>4.3</v>
      </c>
      <c r="AV457" s="44">
        <f>VLOOKUP($AN457, [1]TableView_704030_20160816_20160!$D$2:$M$5095,2,FALSE)</f>
        <v>9.6</v>
      </c>
      <c r="AW457" s="44">
        <f>VLOOKUP($AO457, [2]aacb8965d69cc6fd1cb3a5cae9e8ae7!$C$6:$F$853,4,FALSE)</f>
        <v>0.5</v>
      </c>
      <c r="AX457" s="15">
        <v>3</v>
      </c>
      <c r="AY457" s="44" t="str">
        <f t="shared" si="39"/>
        <v>15/09/2016 3</v>
      </c>
      <c r="AZ457" s="44">
        <f>VLOOKUP($AY457, [3]Sheet1!$D$3:$T$89,2,FALSE)</f>
        <v>29</v>
      </c>
      <c r="BA457" s="44">
        <f>VLOOKUP($AY457, [3]Sheet1!$D$3:$T$89,3,FALSE)</f>
        <v>24</v>
      </c>
      <c r="BB457" s="44">
        <f>VLOOKUP($AY457, [3]Sheet1!$D$3:$T$89,6,FALSE)</f>
        <v>29</v>
      </c>
      <c r="BC457" s="44">
        <f>VLOOKUP($AY457, [3]Sheet1!$D$3:$T$89,7,FALSE)</f>
        <v>23</v>
      </c>
      <c r="BD457" s="44">
        <f>VLOOKUP($AY457, [3]Sheet1!$D$3:$T$89,10,FALSE)</f>
        <v>27</v>
      </c>
      <c r="BE457" s="44">
        <f>VLOOKUP($AY457, [3]Sheet1!$D$3:$T$89,11,FALSE)</f>
        <v>21</v>
      </c>
      <c r="BF457" s="44">
        <f>VLOOKUP($AY457, [3]Sheet1!$D$3:$T$89,14,FALSE)</f>
        <v>25</v>
      </c>
      <c r="BG457" s="44">
        <f>VLOOKUP($AY457, [3]Sheet1!$D$3:$T$89,15,FALSE)</f>
        <v>20</v>
      </c>
      <c r="BI457" s="58">
        <v>42628</v>
      </c>
      <c r="BJ457" s="59">
        <v>0.656944444444444</v>
      </c>
      <c r="BK457" s="59">
        <v>0.65972222222222221</v>
      </c>
      <c r="BL457" s="59">
        <v>0.66666666666666663</v>
      </c>
      <c r="BM457" s="28" t="s">
        <v>1453</v>
      </c>
      <c r="BN457" s="28" t="s">
        <v>1454</v>
      </c>
      <c r="BO457" s="28">
        <v>1007.72163862</v>
      </c>
      <c r="BP457" s="28">
        <v>23.3333333333333</v>
      </c>
      <c r="BQ457" s="28">
        <v>0</v>
      </c>
      <c r="BR457" s="28">
        <v>72</v>
      </c>
      <c r="BS457" s="28">
        <v>173</v>
      </c>
      <c r="BT457" s="28">
        <v>4.3</v>
      </c>
      <c r="BU457" s="28">
        <v>9.6</v>
      </c>
      <c r="BV457" s="28">
        <v>0.5</v>
      </c>
      <c r="BW457" s="28">
        <v>3</v>
      </c>
      <c r="BX457" s="28" t="s">
        <v>1304</v>
      </c>
      <c r="BY457" s="28">
        <v>29</v>
      </c>
      <c r="BZ457" s="28">
        <v>24</v>
      </c>
      <c r="CA457" s="28">
        <v>29</v>
      </c>
      <c r="CB457" s="28">
        <v>23</v>
      </c>
      <c r="CC457" s="28">
        <v>27</v>
      </c>
      <c r="CD457" s="28">
        <v>21</v>
      </c>
      <c r="CE457" s="28">
        <v>25</v>
      </c>
      <c r="CF457" s="28">
        <v>20</v>
      </c>
    </row>
    <row r="458" spans="1:84">
      <c r="A458" s="44" t="s">
        <v>0</v>
      </c>
      <c r="B458" s="45" t="s">
        <v>729</v>
      </c>
      <c r="D458" s="46">
        <v>0</v>
      </c>
      <c r="E458" s="15" t="s">
        <v>32</v>
      </c>
      <c r="O458" s="46">
        <v>0</v>
      </c>
      <c r="P458" s="15" t="s">
        <v>32</v>
      </c>
      <c r="Z458" s="46">
        <v>0</v>
      </c>
      <c r="AA458" s="15" t="s">
        <v>32</v>
      </c>
      <c r="AJ458" s="49">
        <v>42628</v>
      </c>
      <c r="AK458" s="60">
        <v>0.75</v>
      </c>
      <c r="AL458" s="60">
        <f t="shared" si="36"/>
        <v>0.75</v>
      </c>
      <c r="AM458" s="60">
        <f t="shared" si="35"/>
        <v>0.75</v>
      </c>
      <c r="AN458" s="44" t="str">
        <f t="shared" si="37"/>
        <v>15/09/2016 18:00:00</v>
      </c>
      <c r="AO458" s="61" t="str">
        <f t="shared" si="38"/>
        <v>15/09/2016 18:00:00</v>
      </c>
      <c r="AP458" s="44">
        <f>VLOOKUP($AN458, [1]TableView_704030_20160816_20160!$D$2:$M$5095,3,FALSE)</f>
        <v>1008.63596365</v>
      </c>
      <c r="AQ458" s="44">
        <f>VLOOKUP($AN458, [1]TableView_704030_20160816_20160!$D$2:$M$5095,8,FALSE)</f>
        <v>20.4444444444444</v>
      </c>
      <c r="AR458" s="44">
        <f>VLOOKUP($AN458, [1]TableView_704030_20160816_20160!$D$2:$M$5095,10,FALSE)</f>
        <v>0</v>
      </c>
      <c r="AS458" s="44">
        <f>VLOOKUP($AN458, [1]TableView_704030_20160816_20160!$D$2:$M$5095,4,FALSE)</f>
        <v>82</v>
      </c>
      <c r="AT458" s="44">
        <f>VLOOKUP($AN458, [1]TableView_704030_20160816_20160!$D$2:$M$5095,6,FALSE)</f>
        <v>176</v>
      </c>
      <c r="AU458" s="44">
        <f>VLOOKUP($AN458, [1]TableView_704030_20160816_20160!$D$2:$M$5095,7,FALSE)</f>
        <v>1</v>
      </c>
      <c r="AV458" s="44">
        <f>VLOOKUP($AN458, [1]TableView_704030_20160816_20160!$D$2:$M$5095,2,FALSE)</f>
        <v>5.2</v>
      </c>
      <c r="AW458" s="44">
        <f>VLOOKUP($AO458, [2]aacb8965d69cc6fd1cb3a5cae9e8ae7!$C$6:$F$853,4,FALSE)</f>
        <v>0</v>
      </c>
      <c r="AX458" s="15">
        <v>4</v>
      </c>
      <c r="AY458" s="44" t="str">
        <f t="shared" si="39"/>
        <v>15/09/2016 4</v>
      </c>
      <c r="AZ458" s="44">
        <f>VLOOKUP($AY458, [3]Sheet1!$D$3:$T$89,2,FALSE)</f>
        <v>23</v>
      </c>
      <c r="BA458" s="44">
        <f>VLOOKUP($AY458, [3]Sheet1!$D$3:$T$89,3,FALSE)</f>
        <v>21</v>
      </c>
      <c r="BB458" s="44">
        <f>VLOOKUP($AY458, [3]Sheet1!$D$3:$T$89,6,FALSE)</f>
        <v>24</v>
      </c>
      <c r="BC458" s="44">
        <f>VLOOKUP($AY458, [3]Sheet1!$D$3:$T$89,7,FALSE)</f>
        <v>20</v>
      </c>
      <c r="BD458" s="44">
        <f>VLOOKUP($AY458, [3]Sheet1!$D$3:$T$89,10,FALSE)</f>
        <v>25</v>
      </c>
      <c r="BE458" s="44">
        <f>VLOOKUP($AY458, [3]Sheet1!$D$3:$T$89,11,FALSE)</f>
        <v>20</v>
      </c>
      <c r="BF458" s="44">
        <f>VLOOKUP($AY458, [3]Sheet1!$D$3:$T$89,14,FALSE)</f>
        <v>24</v>
      </c>
      <c r="BG458" s="44">
        <f>VLOOKUP($AY458, [3]Sheet1!$D$3:$T$89,15,FALSE)</f>
        <v>19</v>
      </c>
      <c r="BI458" s="49">
        <v>42628</v>
      </c>
      <c r="BJ458" s="50">
        <v>0.75</v>
      </c>
      <c r="BK458" s="50">
        <v>0.75</v>
      </c>
      <c r="BL458" s="50">
        <v>0.75</v>
      </c>
      <c r="BM458" s="44" t="s">
        <v>1455</v>
      </c>
      <c r="BN458" s="44" t="s">
        <v>1455</v>
      </c>
      <c r="BO458" s="44">
        <v>1008.63596365</v>
      </c>
      <c r="BP458" s="44">
        <v>20.4444444444444</v>
      </c>
      <c r="BQ458" s="44">
        <v>0</v>
      </c>
      <c r="BR458" s="44">
        <v>82</v>
      </c>
      <c r="BS458" s="44">
        <v>176</v>
      </c>
      <c r="BT458" s="44">
        <v>1</v>
      </c>
      <c r="BU458" s="44">
        <v>5.2</v>
      </c>
      <c r="BV458" s="44">
        <v>0</v>
      </c>
      <c r="BW458" s="44">
        <v>4</v>
      </c>
      <c r="BX458" s="44" t="s">
        <v>1305</v>
      </c>
      <c r="BY458" s="44">
        <v>23</v>
      </c>
      <c r="BZ458" s="44">
        <v>21</v>
      </c>
      <c r="CA458" s="44">
        <v>24</v>
      </c>
      <c r="CB458" s="44">
        <v>20</v>
      </c>
      <c r="CC458" s="44">
        <v>25</v>
      </c>
      <c r="CD458" s="44">
        <v>20</v>
      </c>
      <c r="CE458" s="44">
        <v>24</v>
      </c>
      <c r="CF458" s="44">
        <v>19</v>
      </c>
    </row>
    <row r="459" spans="1:84">
      <c r="A459" s="44" t="s">
        <v>1</v>
      </c>
      <c r="B459" s="45" t="s">
        <v>793</v>
      </c>
      <c r="D459" s="46">
        <v>2.0833333333333332E-2</v>
      </c>
      <c r="O459" s="46">
        <v>2.0833333333333332E-2</v>
      </c>
      <c r="Z459" s="46">
        <v>2.0833333333333332E-2</v>
      </c>
      <c r="AJ459" s="49">
        <v>42628</v>
      </c>
      <c r="AK459" s="60">
        <v>0.75</v>
      </c>
      <c r="AL459" s="60">
        <f t="shared" si="36"/>
        <v>0.75</v>
      </c>
      <c r="AM459" s="60">
        <f t="shared" si="35"/>
        <v>0.75</v>
      </c>
      <c r="AN459" s="44" t="str">
        <f t="shared" si="37"/>
        <v>15/09/2016 18:00:00</v>
      </c>
      <c r="AO459" s="61" t="str">
        <f t="shared" si="38"/>
        <v>15/09/2016 18:00:00</v>
      </c>
      <c r="AP459" s="44">
        <f>VLOOKUP($AN459, [1]TableView_704030_20160816_20160!$D$2:$M$5095,3,FALSE)</f>
        <v>1008.63596365</v>
      </c>
      <c r="AQ459" s="44">
        <f>VLOOKUP($AN459, [1]TableView_704030_20160816_20160!$D$2:$M$5095,8,FALSE)</f>
        <v>20.4444444444444</v>
      </c>
      <c r="AR459" s="44">
        <f>VLOOKUP($AN459, [1]TableView_704030_20160816_20160!$D$2:$M$5095,10,FALSE)</f>
        <v>0</v>
      </c>
      <c r="AS459" s="44">
        <f>VLOOKUP($AN459, [1]TableView_704030_20160816_20160!$D$2:$M$5095,4,FALSE)</f>
        <v>82</v>
      </c>
      <c r="AT459" s="44">
        <f>VLOOKUP($AN459, [1]TableView_704030_20160816_20160!$D$2:$M$5095,6,FALSE)</f>
        <v>176</v>
      </c>
      <c r="AU459" s="44">
        <f>VLOOKUP($AN459, [1]TableView_704030_20160816_20160!$D$2:$M$5095,7,FALSE)</f>
        <v>1</v>
      </c>
      <c r="AV459" s="44">
        <f>VLOOKUP($AN459, [1]TableView_704030_20160816_20160!$D$2:$M$5095,2,FALSE)</f>
        <v>5.2</v>
      </c>
      <c r="AW459" s="44">
        <f>VLOOKUP($AO459, [2]aacb8965d69cc6fd1cb3a5cae9e8ae7!$C$6:$F$853,4,FALSE)</f>
        <v>0</v>
      </c>
      <c r="AX459" s="15">
        <v>4</v>
      </c>
      <c r="AY459" s="44" t="str">
        <f t="shared" si="39"/>
        <v>15/09/2016 4</v>
      </c>
      <c r="AZ459" s="44">
        <f>VLOOKUP($AY459, [3]Sheet1!$D$3:$T$89,2,FALSE)</f>
        <v>23</v>
      </c>
      <c r="BA459" s="44">
        <f>VLOOKUP($AY459, [3]Sheet1!$D$3:$T$89,3,FALSE)</f>
        <v>21</v>
      </c>
      <c r="BB459" s="44">
        <f>VLOOKUP($AY459, [3]Sheet1!$D$3:$T$89,6,FALSE)</f>
        <v>24</v>
      </c>
      <c r="BC459" s="44">
        <f>VLOOKUP($AY459, [3]Sheet1!$D$3:$T$89,7,FALSE)</f>
        <v>20</v>
      </c>
      <c r="BD459" s="44">
        <f>VLOOKUP($AY459, [3]Sheet1!$D$3:$T$89,10,FALSE)</f>
        <v>25</v>
      </c>
      <c r="BE459" s="44">
        <f>VLOOKUP($AY459, [3]Sheet1!$D$3:$T$89,11,FALSE)</f>
        <v>20</v>
      </c>
      <c r="BF459" s="44">
        <f>VLOOKUP($AY459, [3]Sheet1!$D$3:$T$89,14,FALSE)</f>
        <v>24</v>
      </c>
      <c r="BG459" s="44">
        <f>VLOOKUP($AY459, [3]Sheet1!$D$3:$T$89,15,FALSE)</f>
        <v>19</v>
      </c>
      <c r="BI459" s="49">
        <v>42628</v>
      </c>
      <c r="BJ459" s="50">
        <v>0.75</v>
      </c>
      <c r="BK459" s="50">
        <v>0.75</v>
      </c>
      <c r="BL459" s="50">
        <v>0.75</v>
      </c>
      <c r="BM459" s="44" t="s">
        <v>1455</v>
      </c>
      <c r="BN459" s="44" t="s">
        <v>1455</v>
      </c>
      <c r="BO459" s="44">
        <v>1008.63596365</v>
      </c>
      <c r="BP459" s="44">
        <v>20.4444444444444</v>
      </c>
      <c r="BQ459" s="44">
        <v>0</v>
      </c>
      <c r="BR459" s="44">
        <v>82</v>
      </c>
      <c r="BS459" s="44">
        <v>176</v>
      </c>
      <c r="BT459" s="44">
        <v>1</v>
      </c>
      <c r="BU459" s="44">
        <v>5.2</v>
      </c>
      <c r="BV459" s="44">
        <v>0</v>
      </c>
      <c r="BW459" s="44">
        <v>4</v>
      </c>
      <c r="BX459" s="44" t="s">
        <v>1305</v>
      </c>
      <c r="BY459" s="44">
        <v>23</v>
      </c>
      <c r="BZ459" s="44">
        <v>21</v>
      </c>
      <c r="CA459" s="44">
        <v>24</v>
      </c>
      <c r="CB459" s="44">
        <v>20</v>
      </c>
      <c r="CC459" s="44">
        <v>25</v>
      </c>
      <c r="CD459" s="44">
        <v>20</v>
      </c>
      <c r="CE459" s="44">
        <v>24</v>
      </c>
      <c r="CF459" s="44">
        <v>19</v>
      </c>
    </row>
    <row r="460" spans="1:84">
      <c r="A460" s="44" t="s">
        <v>2</v>
      </c>
      <c r="B460" s="45" t="s">
        <v>20</v>
      </c>
      <c r="AJ460" s="49">
        <v>42628</v>
      </c>
      <c r="AK460" s="60">
        <v>0.75</v>
      </c>
      <c r="AL460" s="60">
        <f t="shared" si="36"/>
        <v>0.75</v>
      </c>
      <c r="AM460" s="60">
        <f t="shared" ref="AM460:AM523" si="40">ROUND(AK460*(24*60/30),0)/(24*60/30)</f>
        <v>0.75</v>
      </c>
      <c r="AN460" s="44" t="str">
        <f t="shared" si="37"/>
        <v>15/09/2016 18:00:00</v>
      </c>
      <c r="AO460" s="61" t="str">
        <f t="shared" si="38"/>
        <v>15/09/2016 18:00:00</v>
      </c>
      <c r="AP460" s="44">
        <f>VLOOKUP($AN460, [1]TableView_704030_20160816_20160!$D$2:$M$5095,3,FALSE)</f>
        <v>1008.63596365</v>
      </c>
      <c r="AQ460" s="44">
        <f>VLOOKUP($AN460, [1]TableView_704030_20160816_20160!$D$2:$M$5095,8,FALSE)</f>
        <v>20.4444444444444</v>
      </c>
      <c r="AR460" s="44">
        <f>VLOOKUP($AN460, [1]TableView_704030_20160816_20160!$D$2:$M$5095,10,FALSE)</f>
        <v>0</v>
      </c>
      <c r="AS460" s="44">
        <f>VLOOKUP($AN460, [1]TableView_704030_20160816_20160!$D$2:$M$5095,4,FALSE)</f>
        <v>82</v>
      </c>
      <c r="AT460" s="44">
        <f>VLOOKUP($AN460, [1]TableView_704030_20160816_20160!$D$2:$M$5095,6,FALSE)</f>
        <v>176</v>
      </c>
      <c r="AU460" s="44">
        <f>VLOOKUP($AN460, [1]TableView_704030_20160816_20160!$D$2:$M$5095,7,FALSE)</f>
        <v>1</v>
      </c>
      <c r="AV460" s="44">
        <f>VLOOKUP($AN460, [1]TableView_704030_20160816_20160!$D$2:$M$5095,2,FALSE)</f>
        <v>5.2</v>
      </c>
      <c r="AW460" s="44">
        <f>VLOOKUP($AO460, [2]aacb8965d69cc6fd1cb3a5cae9e8ae7!$C$6:$F$853,4,FALSE)</f>
        <v>0</v>
      </c>
      <c r="AX460" s="15">
        <v>4</v>
      </c>
      <c r="AY460" s="44" t="str">
        <f t="shared" si="39"/>
        <v>15/09/2016 4</v>
      </c>
      <c r="AZ460" s="44">
        <f>VLOOKUP($AY460, [3]Sheet1!$D$3:$T$89,2,FALSE)</f>
        <v>23</v>
      </c>
      <c r="BA460" s="44">
        <f>VLOOKUP($AY460, [3]Sheet1!$D$3:$T$89,3,FALSE)</f>
        <v>21</v>
      </c>
      <c r="BB460" s="44">
        <f>VLOOKUP($AY460, [3]Sheet1!$D$3:$T$89,6,FALSE)</f>
        <v>24</v>
      </c>
      <c r="BC460" s="44">
        <f>VLOOKUP($AY460, [3]Sheet1!$D$3:$T$89,7,FALSE)</f>
        <v>20</v>
      </c>
      <c r="BD460" s="44">
        <f>VLOOKUP($AY460, [3]Sheet1!$D$3:$T$89,10,FALSE)</f>
        <v>25</v>
      </c>
      <c r="BE460" s="44">
        <f>VLOOKUP($AY460, [3]Sheet1!$D$3:$T$89,11,FALSE)</f>
        <v>20</v>
      </c>
      <c r="BF460" s="44">
        <f>VLOOKUP($AY460, [3]Sheet1!$D$3:$T$89,14,FALSE)</f>
        <v>24</v>
      </c>
      <c r="BG460" s="44">
        <f>VLOOKUP($AY460, [3]Sheet1!$D$3:$T$89,15,FALSE)</f>
        <v>19</v>
      </c>
      <c r="BI460" s="49">
        <v>42628</v>
      </c>
      <c r="BJ460" s="50">
        <v>0.75</v>
      </c>
      <c r="BK460" s="50">
        <v>0.75</v>
      </c>
      <c r="BL460" s="50">
        <v>0.75</v>
      </c>
      <c r="BM460" s="44" t="s">
        <v>1455</v>
      </c>
      <c r="BN460" s="44" t="s">
        <v>1455</v>
      </c>
      <c r="BO460" s="44">
        <v>1008.63596365</v>
      </c>
      <c r="BP460" s="44">
        <v>20.4444444444444</v>
      </c>
      <c r="BQ460" s="44">
        <v>0</v>
      </c>
      <c r="BR460" s="44">
        <v>82</v>
      </c>
      <c r="BS460" s="44">
        <v>176</v>
      </c>
      <c r="BT460" s="44">
        <v>1</v>
      </c>
      <c r="BU460" s="44">
        <v>5.2</v>
      </c>
      <c r="BV460" s="44">
        <v>0</v>
      </c>
      <c r="BW460" s="44">
        <v>4</v>
      </c>
      <c r="BX460" s="44" t="s">
        <v>1305</v>
      </c>
      <c r="BY460" s="44">
        <v>23</v>
      </c>
      <c r="BZ460" s="44">
        <v>21</v>
      </c>
      <c r="CA460" s="44">
        <v>24</v>
      </c>
      <c r="CB460" s="44">
        <v>20</v>
      </c>
      <c r="CC460" s="44">
        <v>25</v>
      </c>
      <c r="CD460" s="44">
        <v>20</v>
      </c>
      <c r="CE460" s="44">
        <v>24</v>
      </c>
      <c r="CF460" s="44">
        <v>19</v>
      </c>
    </row>
    <row r="461" spans="1:84">
      <c r="A461" s="44" t="s">
        <v>3</v>
      </c>
      <c r="B461" s="45" t="s">
        <v>21</v>
      </c>
      <c r="AJ461" s="49">
        <v>42628</v>
      </c>
      <c r="AK461" s="60">
        <v>0.75</v>
      </c>
      <c r="AL461" s="60">
        <f t="shared" si="36"/>
        <v>0.75</v>
      </c>
      <c r="AM461" s="60">
        <f t="shared" si="40"/>
        <v>0.75</v>
      </c>
      <c r="AN461" s="44" t="str">
        <f t="shared" si="37"/>
        <v>15/09/2016 18:00:00</v>
      </c>
      <c r="AO461" s="61" t="str">
        <f t="shared" si="38"/>
        <v>15/09/2016 18:00:00</v>
      </c>
      <c r="AP461" s="44">
        <f>VLOOKUP($AN461, [1]TableView_704030_20160816_20160!$D$2:$M$5095,3,FALSE)</f>
        <v>1008.63596365</v>
      </c>
      <c r="AQ461" s="44">
        <f>VLOOKUP($AN461, [1]TableView_704030_20160816_20160!$D$2:$M$5095,8,FALSE)</f>
        <v>20.4444444444444</v>
      </c>
      <c r="AR461" s="44">
        <f>VLOOKUP($AN461, [1]TableView_704030_20160816_20160!$D$2:$M$5095,10,FALSE)</f>
        <v>0</v>
      </c>
      <c r="AS461" s="44">
        <f>VLOOKUP($AN461, [1]TableView_704030_20160816_20160!$D$2:$M$5095,4,FALSE)</f>
        <v>82</v>
      </c>
      <c r="AT461" s="44">
        <f>VLOOKUP($AN461, [1]TableView_704030_20160816_20160!$D$2:$M$5095,6,FALSE)</f>
        <v>176</v>
      </c>
      <c r="AU461" s="44">
        <f>VLOOKUP($AN461, [1]TableView_704030_20160816_20160!$D$2:$M$5095,7,FALSE)</f>
        <v>1</v>
      </c>
      <c r="AV461" s="44">
        <f>VLOOKUP($AN461, [1]TableView_704030_20160816_20160!$D$2:$M$5095,2,FALSE)</f>
        <v>5.2</v>
      </c>
      <c r="AW461" s="44">
        <f>VLOOKUP($AO461, [2]aacb8965d69cc6fd1cb3a5cae9e8ae7!$C$6:$F$853,4,FALSE)</f>
        <v>0</v>
      </c>
      <c r="AX461" s="15">
        <v>4</v>
      </c>
      <c r="AY461" s="44" t="str">
        <f t="shared" si="39"/>
        <v>15/09/2016 4</v>
      </c>
      <c r="AZ461" s="44">
        <f>VLOOKUP($AY461, [3]Sheet1!$D$3:$T$89,2,FALSE)</f>
        <v>23</v>
      </c>
      <c r="BA461" s="44">
        <f>VLOOKUP($AY461, [3]Sheet1!$D$3:$T$89,3,FALSE)</f>
        <v>21</v>
      </c>
      <c r="BB461" s="44">
        <f>VLOOKUP($AY461, [3]Sheet1!$D$3:$T$89,6,FALSE)</f>
        <v>24</v>
      </c>
      <c r="BC461" s="44">
        <f>VLOOKUP($AY461, [3]Sheet1!$D$3:$T$89,7,FALSE)</f>
        <v>20</v>
      </c>
      <c r="BD461" s="44">
        <f>VLOOKUP($AY461, [3]Sheet1!$D$3:$T$89,10,FALSE)</f>
        <v>25</v>
      </c>
      <c r="BE461" s="44">
        <f>VLOOKUP($AY461, [3]Sheet1!$D$3:$T$89,11,FALSE)</f>
        <v>20</v>
      </c>
      <c r="BF461" s="44">
        <f>VLOOKUP($AY461, [3]Sheet1!$D$3:$T$89,14,FALSE)</f>
        <v>24</v>
      </c>
      <c r="BG461" s="44">
        <f>VLOOKUP($AY461, [3]Sheet1!$D$3:$T$89,15,FALSE)</f>
        <v>19</v>
      </c>
      <c r="BI461" s="49">
        <v>42628</v>
      </c>
      <c r="BJ461" s="50">
        <v>0.75</v>
      </c>
      <c r="BK461" s="50">
        <v>0.75</v>
      </c>
      <c r="BL461" s="50">
        <v>0.75</v>
      </c>
      <c r="BM461" s="44" t="s">
        <v>1455</v>
      </c>
      <c r="BN461" s="44" t="s">
        <v>1455</v>
      </c>
      <c r="BO461" s="44">
        <v>1008.63596365</v>
      </c>
      <c r="BP461" s="44">
        <v>20.4444444444444</v>
      </c>
      <c r="BQ461" s="44">
        <v>0</v>
      </c>
      <c r="BR461" s="44">
        <v>82</v>
      </c>
      <c r="BS461" s="44">
        <v>176</v>
      </c>
      <c r="BT461" s="44">
        <v>1</v>
      </c>
      <c r="BU461" s="44">
        <v>5.2</v>
      </c>
      <c r="BV461" s="44">
        <v>0</v>
      </c>
      <c r="BW461" s="44">
        <v>4</v>
      </c>
      <c r="BX461" s="44" t="s">
        <v>1305</v>
      </c>
      <c r="BY461" s="44">
        <v>23</v>
      </c>
      <c r="BZ461" s="44">
        <v>21</v>
      </c>
      <c r="CA461" s="44">
        <v>24</v>
      </c>
      <c r="CB461" s="44">
        <v>20</v>
      </c>
      <c r="CC461" s="44">
        <v>25</v>
      </c>
      <c r="CD461" s="44">
        <v>20</v>
      </c>
      <c r="CE461" s="44">
        <v>24</v>
      </c>
      <c r="CF461" s="44">
        <v>19</v>
      </c>
    </row>
    <row r="462" spans="1:84">
      <c r="A462" s="44" t="s">
        <v>4</v>
      </c>
      <c r="B462" s="45" t="s">
        <v>22</v>
      </c>
      <c r="AJ462" s="49">
        <v>42628</v>
      </c>
      <c r="AK462" s="60">
        <v>0.75</v>
      </c>
      <c r="AL462" s="60">
        <f t="shared" si="36"/>
        <v>0.75</v>
      </c>
      <c r="AM462" s="60">
        <f t="shared" si="40"/>
        <v>0.75</v>
      </c>
      <c r="AN462" s="44" t="str">
        <f t="shared" si="37"/>
        <v>15/09/2016 18:00:00</v>
      </c>
      <c r="AO462" s="61" t="str">
        <f t="shared" si="38"/>
        <v>15/09/2016 18:00:00</v>
      </c>
      <c r="AP462" s="44">
        <f>VLOOKUP($AN462, [1]TableView_704030_20160816_20160!$D$2:$M$5095,3,FALSE)</f>
        <v>1008.63596365</v>
      </c>
      <c r="AQ462" s="44">
        <f>VLOOKUP($AN462, [1]TableView_704030_20160816_20160!$D$2:$M$5095,8,FALSE)</f>
        <v>20.4444444444444</v>
      </c>
      <c r="AR462" s="44">
        <f>VLOOKUP($AN462, [1]TableView_704030_20160816_20160!$D$2:$M$5095,10,FALSE)</f>
        <v>0</v>
      </c>
      <c r="AS462" s="44">
        <f>VLOOKUP($AN462, [1]TableView_704030_20160816_20160!$D$2:$M$5095,4,FALSE)</f>
        <v>82</v>
      </c>
      <c r="AT462" s="44">
        <f>VLOOKUP($AN462, [1]TableView_704030_20160816_20160!$D$2:$M$5095,6,FALSE)</f>
        <v>176</v>
      </c>
      <c r="AU462" s="44">
        <f>VLOOKUP($AN462, [1]TableView_704030_20160816_20160!$D$2:$M$5095,7,FALSE)</f>
        <v>1</v>
      </c>
      <c r="AV462" s="44">
        <f>VLOOKUP($AN462, [1]TableView_704030_20160816_20160!$D$2:$M$5095,2,FALSE)</f>
        <v>5.2</v>
      </c>
      <c r="AW462" s="44">
        <f>VLOOKUP($AO462, [2]aacb8965d69cc6fd1cb3a5cae9e8ae7!$C$6:$F$853,4,FALSE)</f>
        <v>0</v>
      </c>
      <c r="AX462" s="15">
        <v>4</v>
      </c>
      <c r="AY462" s="44" t="str">
        <f t="shared" si="39"/>
        <v>15/09/2016 4</v>
      </c>
      <c r="AZ462" s="44">
        <f>VLOOKUP($AY462, [3]Sheet1!$D$3:$T$89,2,FALSE)</f>
        <v>23</v>
      </c>
      <c r="BA462" s="44">
        <f>VLOOKUP($AY462, [3]Sheet1!$D$3:$T$89,3,FALSE)</f>
        <v>21</v>
      </c>
      <c r="BB462" s="44">
        <f>VLOOKUP($AY462, [3]Sheet1!$D$3:$T$89,6,FALSE)</f>
        <v>24</v>
      </c>
      <c r="BC462" s="44">
        <f>VLOOKUP($AY462, [3]Sheet1!$D$3:$T$89,7,FALSE)</f>
        <v>20</v>
      </c>
      <c r="BD462" s="44">
        <f>VLOOKUP($AY462, [3]Sheet1!$D$3:$T$89,10,FALSE)</f>
        <v>25</v>
      </c>
      <c r="BE462" s="44">
        <f>VLOOKUP($AY462, [3]Sheet1!$D$3:$T$89,11,FALSE)</f>
        <v>20</v>
      </c>
      <c r="BF462" s="44">
        <f>VLOOKUP($AY462, [3]Sheet1!$D$3:$T$89,14,FALSE)</f>
        <v>24</v>
      </c>
      <c r="BG462" s="44">
        <f>VLOOKUP($AY462, [3]Sheet1!$D$3:$T$89,15,FALSE)</f>
        <v>19</v>
      </c>
      <c r="BI462" s="49">
        <v>42628</v>
      </c>
      <c r="BJ462" s="50">
        <v>0.75</v>
      </c>
      <c r="BK462" s="50">
        <v>0.75</v>
      </c>
      <c r="BL462" s="50">
        <v>0.75</v>
      </c>
      <c r="BM462" s="44" t="s">
        <v>1455</v>
      </c>
      <c r="BN462" s="44" t="s">
        <v>1455</v>
      </c>
      <c r="BO462" s="44">
        <v>1008.63596365</v>
      </c>
      <c r="BP462" s="44">
        <v>20.4444444444444</v>
      </c>
      <c r="BQ462" s="44">
        <v>0</v>
      </c>
      <c r="BR462" s="44">
        <v>82</v>
      </c>
      <c r="BS462" s="44">
        <v>176</v>
      </c>
      <c r="BT462" s="44">
        <v>1</v>
      </c>
      <c r="BU462" s="44">
        <v>5.2</v>
      </c>
      <c r="BV462" s="44">
        <v>0</v>
      </c>
      <c r="BW462" s="44">
        <v>4</v>
      </c>
      <c r="BX462" s="44" t="s">
        <v>1305</v>
      </c>
      <c r="BY462" s="44">
        <v>23</v>
      </c>
      <c r="BZ462" s="44">
        <v>21</v>
      </c>
      <c r="CA462" s="44">
        <v>24</v>
      </c>
      <c r="CB462" s="44">
        <v>20</v>
      </c>
      <c r="CC462" s="44">
        <v>25</v>
      </c>
      <c r="CD462" s="44">
        <v>20</v>
      </c>
      <c r="CE462" s="44">
        <v>24</v>
      </c>
      <c r="CF462" s="44">
        <v>19</v>
      </c>
    </row>
    <row r="463" spans="1:84">
      <c r="A463" s="44" t="s">
        <v>5</v>
      </c>
      <c r="B463" s="45" t="s">
        <v>24</v>
      </c>
      <c r="AJ463" s="49">
        <v>42628</v>
      </c>
      <c r="AK463" s="60">
        <v>0.75</v>
      </c>
      <c r="AL463" s="60">
        <f t="shared" si="36"/>
        <v>0.75</v>
      </c>
      <c r="AM463" s="60">
        <f t="shared" si="40"/>
        <v>0.75</v>
      </c>
      <c r="AN463" s="44" t="str">
        <f t="shared" si="37"/>
        <v>15/09/2016 18:00:00</v>
      </c>
      <c r="AO463" s="61" t="str">
        <f t="shared" si="38"/>
        <v>15/09/2016 18:00:00</v>
      </c>
      <c r="AP463" s="44">
        <f>VLOOKUP($AN463, [1]TableView_704030_20160816_20160!$D$2:$M$5095,3,FALSE)</f>
        <v>1008.63596365</v>
      </c>
      <c r="AQ463" s="44">
        <f>VLOOKUP($AN463, [1]TableView_704030_20160816_20160!$D$2:$M$5095,8,FALSE)</f>
        <v>20.4444444444444</v>
      </c>
      <c r="AR463" s="44">
        <f>VLOOKUP($AN463, [1]TableView_704030_20160816_20160!$D$2:$M$5095,10,FALSE)</f>
        <v>0</v>
      </c>
      <c r="AS463" s="44">
        <f>VLOOKUP($AN463, [1]TableView_704030_20160816_20160!$D$2:$M$5095,4,FALSE)</f>
        <v>82</v>
      </c>
      <c r="AT463" s="44">
        <f>VLOOKUP($AN463, [1]TableView_704030_20160816_20160!$D$2:$M$5095,6,FALSE)</f>
        <v>176</v>
      </c>
      <c r="AU463" s="44">
        <f>VLOOKUP($AN463, [1]TableView_704030_20160816_20160!$D$2:$M$5095,7,FALSE)</f>
        <v>1</v>
      </c>
      <c r="AV463" s="44">
        <f>VLOOKUP($AN463, [1]TableView_704030_20160816_20160!$D$2:$M$5095,2,FALSE)</f>
        <v>5.2</v>
      </c>
      <c r="AW463" s="44">
        <f>VLOOKUP($AO463, [2]aacb8965d69cc6fd1cb3a5cae9e8ae7!$C$6:$F$853,4,FALSE)</f>
        <v>0</v>
      </c>
      <c r="AX463" s="15">
        <v>4</v>
      </c>
      <c r="AY463" s="44" t="str">
        <f t="shared" si="39"/>
        <v>15/09/2016 4</v>
      </c>
      <c r="AZ463" s="44">
        <f>VLOOKUP($AY463, [3]Sheet1!$D$3:$T$89,2,FALSE)</f>
        <v>23</v>
      </c>
      <c r="BA463" s="44">
        <f>VLOOKUP($AY463, [3]Sheet1!$D$3:$T$89,3,FALSE)</f>
        <v>21</v>
      </c>
      <c r="BB463" s="44">
        <f>VLOOKUP($AY463, [3]Sheet1!$D$3:$T$89,6,FALSE)</f>
        <v>24</v>
      </c>
      <c r="BC463" s="44">
        <f>VLOOKUP($AY463, [3]Sheet1!$D$3:$T$89,7,FALSE)</f>
        <v>20</v>
      </c>
      <c r="BD463" s="44">
        <f>VLOOKUP($AY463, [3]Sheet1!$D$3:$T$89,10,FALSE)</f>
        <v>25</v>
      </c>
      <c r="BE463" s="44">
        <f>VLOOKUP($AY463, [3]Sheet1!$D$3:$T$89,11,FALSE)</f>
        <v>20</v>
      </c>
      <c r="BF463" s="44">
        <f>VLOOKUP($AY463, [3]Sheet1!$D$3:$T$89,14,FALSE)</f>
        <v>24</v>
      </c>
      <c r="BG463" s="44">
        <f>VLOOKUP($AY463, [3]Sheet1!$D$3:$T$89,15,FALSE)</f>
        <v>19</v>
      </c>
      <c r="BI463" s="49">
        <v>42628</v>
      </c>
      <c r="BJ463" s="50">
        <v>0.75</v>
      </c>
      <c r="BK463" s="50">
        <v>0.75</v>
      </c>
      <c r="BL463" s="50">
        <v>0.75</v>
      </c>
      <c r="BM463" s="44" t="s">
        <v>1455</v>
      </c>
      <c r="BN463" s="44" t="s">
        <v>1455</v>
      </c>
      <c r="BO463" s="44">
        <v>1008.63596365</v>
      </c>
      <c r="BP463" s="44">
        <v>20.4444444444444</v>
      </c>
      <c r="BQ463" s="44">
        <v>0</v>
      </c>
      <c r="BR463" s="44">
        <v>82</v>
      </c>
      <c r="BS463" s="44">
        <v>176</v>
      </c>
      <c r="BT463" s="44">
        <v>1</v>
      </c>
      <c r="BU463" s="44">
        <v>5.2</v>
      </c>
      <c r="BV463" s="44">
        <v>0</v>
      </c>
      <c r="BW463" s="44">
        <v>4</v>
      </c>
      <c r="BX463" s="44" t="s">
        <v>1305</v>
      </c>
      <c r="BY463" s="44">
        <v>23</v>
      </c>
      <c r="BZ463" s="44">
        <v>21</v>
      </c>
      <c r="CA463" s="44">
        <v>24</v>
      </c>
      <c r="CB463" s="44">
        <v>20</v>
      </c>
      <c r="CC463" s="44">
        <v>25</v>
      </c>
      <c r="CD463" s="44">
        <v>20</v>
      </c>
      <c r="CE463" s="44">
        <v>24</v>
      </c>
      <c r="CF463" s="44">
        <v>19</v>
      </c>
    </row>
    <row r="464" spans="1:84">
      <c r="A464" s="44" t="s">
        <v>6</v>
      </c>
      <c r="B464" s="45" t="s">
        <v>46</v>
      </c>
      <c r="AJ464" s="49">
        <v>42628</v>
      </c>
      <c r="AK464" s="60">
        <v>0.75</v>
      </c>
      <c r="AL464" s="60">
        <f t="shared" si="36"/>
        <v>0.75</v>
      </c>
      <c r="AM464" s="60">
        <f t="shared" si="40"/>
        <v>0.75</v>
      </c>
      <c r="AN464" s="44" t="str">
        <f t="shared" si="37"/>
        <v>15/09/2016 18:00:00</v>
      </c>
      <c r="AO464" s="61" t="str">
        <f t="shared" si="38"/>
        <v>15/09/2016 18:00:00</v>
      </c>
      <c r="AP464" s="44">
        <f>VLOOKUP($AN464, [1]TableView_704030_20160816_20160!$D$2:$M$5095,3,FALSE)</f>
        <v>1008.63596365</v>
      </c>
      <c r="AQ464" s="44">
        <f>VLOOKUP($AN464, [1]TableView_704030_20160816_20160!$D$2:$M$5095,8,FALSE)</f>
        <v>20.4444444444444</v>
      </c>
      <c r="AR464" s="44">
        <f>VLOOKUP($AN464, [1]TableView_704030_20160816_20160!$D$2:$M$5095,10,FALSE)</f>
        <v>0</v>
      </c>
      <c r="AS464" s="44">
        <f>VLOOKUP($AN464, [1]TableView_704030_20160816_20160!$D$2:$M$5095,4,FALSE)</f>
        <v>82</v>
      </c>
      <c r="AT464" s="44">
        <f>VLOOKUP($AN464, [1]TableView_704030_20160816_20160!$D$2:$M$5095,6,FALSE)</f>
        <v>176</v>
      </c>
      <c r="AU464" s="44">
        <f>VLOOKUP($AN464, [1]TableView_704030_20160816_20160!$D$2:$M$5095,7,FALSE)</f>
        <v>1</v>
      </c>
      <c r="AV464" s="44">
        <f>VLOOKUP($AN464, [1]TableView_704030_20160816_20160!$D$2:$M$5095,2,FALSE)</f>
        <v>5.2</v>
      </c>
      <c r="AW464" s="44">
        <f>VLOOKUP($AO464, [2]aacb8965d69cc6fd1cb3a5cae9e8ae7!$C$6:$F$853,4,FALSE)</f>
        <v>0</v>
      </c>
      <c r="AX464" s="15">
        <v>4</v>
      </c>
      <c r="AY464" s="44" t="str">
        <f t="shared" si="39"/>
        <v>15/09/2016 4</v>
      </c>
      <c r="AZ464" s="44">
        <f>VLOOKUP($AY464, [3]Sheet1!$D$3:$T$89,2,FALSE)</f>
        <v>23</v>
      </c>
      <c r="BA464" s="44">
        <f>VLOOKUP($AY464, [3]Sheet1!$D$3:$T$89,3,FALSE)</f>
        <v>21</v>
      </c>
      <c r="BB464" s="44">
        <f>VLOOKUP($AY464, [3]Sheet1!$D$3:$T$89,6,FALSE)</f>
        <v>24</v>
      </c>
      <c r="BC464" s="44">
        <f>VLOOKUP($AY464, [3]Sheet1!$D$3:$T$89,7,FALSE)</f>
        <v>20</v>
      </c>
      <c r="BD464" s="44">
        <f>VLOOKUP($AY464, [3]Sheet1!$D$3:$T$89,10,FALSE)</f>
        <v>25</v>
      </c>
      <c r="BE464" s="44">
        <f>VLOOKUP($AY464, [3]Sheet1!$D$3:$T$89,11,FALSE)</f>
        <v>20</v>
      </c>
      <c r="BF464" s="44">
        <f>VLOOKUP($AY464, [3]Sheet1!$D$3:$T$89,14,FALSE)</f>
        <v>24</v>
      </c>
      <c r="BG464" s="44">
        <f>VLOOKUP($AY464, [3]Sheet1!$D$3:$T$89,15,FALSE)</f>
        <v>19</v>
      </c>
      <c r="BI464" s="49">
        <v>42628</v>
      </c>
      <c r="BJ464" s="50">
        <v>0.75</v>
      </c>
      <c r="BK464" s="50">
        <v>0.75</v>
      </c>
      <c r="BL464" s="50">
        <v>0.75</v>
      </c>
      <c r="BM464" s="44" t="s">
        <v>1455</v>
      </c>
      <c r="BN464" s="44" t="s">
        <v>1455</v>
      </c>
      <c r="BO464" s="44">
        <v>1008.63596365</v>
      </c>
      <c r="BP464" s="44">
        <v>20.4444444444444</v>
      </c>
      <c r="BQ464" s="44">
        <v>0</v>
      </c>
      <c r="BR464" s="44">
        <v>82</v>
      </c>
      <c r="BS464" s="44">
        <v>176</v>
      </c>
      <c r="BT464" s="44">
        <v>1</v>
      </c>
      <c r="BU464" s="44">
        <v>5.2</v>
      </c>
      <c r="BV464" s="44">
        <v>0</v>
      </c>
      <c r="BW464" s="44">
        <v>4</v>
      </c>
      <c r="BX464" s="44" t="s">
        <v>1305</v>
      </c>
      <c r="BY464" s="44">
        <v>23</v>
      </c>
      <c r="BZ464" s="44">
        <v>21</v>
      </c>
      <c r="CA464" s="44">
        <v>24</v>
      </c>
      <c r="CB464" s="44">
        <v>20</v>
      </c>
      <c r="CC464" s="44">
        <v>25</v>
      </c>
      <c r="CD464" s="44">
        <v>20</v>
      </c>
      <c r="CE464" s="44">
        <v>24</v>
      </c>
      <c r="CF464" s="44">
        <v>19</v>
      </c>
    </row>
    <row r="465" spans="1:84">
      <c r="A465" s="44" t="s">
        <v>7</v>
      </c>
      <c r="B465" s="45" t="s">
        <v>794</v>
      </c>
      <c r="AJ465" s="49">
        <v>42628</v>
      </c>
      <c r="AK465" s="60">
        <v>0.75</v>
      </c>
      <c r="AL465" s="60">
        <f t="shared" si="36"/>
        <v>0.75</v>
      </c>
      <c r="AM465" s="60">
        <f t="shared" si="40"/>
        <v>0.75</v>
      </c>
      <c r="AN465" s="44" t="str">
        <f t="shared" si="37"/>
        <v>15/09/2016 18:00:00</v>
      </c>
      <c r="AO465" s="61" t="str">
        <f t="shared" si="38"/>
        <v>15/09/2016 18:00:00</v>
      </c>
      <c r="AP465" s="44">
        <f>VLOOKUP($AN465, [1]TableView_704030_20160816_20160!$D$2:$M$5095,3,FALSE)</f>
        <v>1008.63596365</v>
      </c>
      <c r="AQ465" s="44">
        <f>VLOOKUP($AN465, [1]TableView_704030_20160816_20160!$D$2:$M$5095,8,FALSE)</f>
        <v>20.4444444444444</v>
      </c>
      <c r="AR465" s="44">
        <f>VLOOKUP($AN465, [1]TableView_704030_20160816_20160!$D$2:$M$5095,10,FALSE)</f>
        <v>0</v>
      </c>
      <c r="AS465" s="44">
        <f>VLOOKUP($AN465, [1]TableView_704030_20160816_20160!$D$2:$M$5095,4,FALSE)</f>
        <v>82</v>
      </c>
      <c r="AT465" s="44">
        <f>VLOOKUP($AN465, [1]TableView_704030_20160816_20160!$D$2:$M$5095,6,FALSE)</f>
        <v>176</v>
      </c>
      <c r="AU465" s="44">
        <f>VLOOKUP($AN465, [1]TableView_704030_20160816_20160!$D$2:$M$5095,7,FALSE)</f>
        <v>1</v>
      </c>
      <c r="AV465" s="44">
        <f>VLOOKUP($AN465, [1]TableView_704030_20160816_20160!$D$2:$M$5095,2,FALSE)</f>
        <v>5.2</v>
      </c>
      <c r="AW465" s="44">
        <f>VLOOKUP($AO465, [2]aacb8965d69cc6fd1cb3a5cae9e8ae7!$C$6:$F$853,4,FALSE)</f>
        <v>0</v>
      </c>
      <c r="AX465" s="15">
        <v>4</v>
      </c>
      <c r="AY465" s="44" t="str">
        <f t="shared" si="39"/>
        <v>15/09/2016 4</v>
      </c>
      <c r="AZ465" s="44">
        <f>VLOOKUP($AY465, [3]Sheet1!$D$3:$T$89,2,FALSE)</f>
        <v>23</v>
      </c>
      <c r="BA465" s="44">
        <f>VLOOKUP($AY465, [3]Sheet1!$D$3:$T$89,3,FALSE)</f>
        <v>21</v>
      </c>
      <c r="BB465" s="44">
        <f>VLOOKUP($AY465, [3]Sheet1!$D$3:$T$89,6,FALSE)</f>
        <v>24</v>
      </c>
      <c r="BC465" s="44">
        <f>VLOOKUP($AY465, [3]Sheet1!$D$3:$T$89,7,FALSE)</f>
        <v>20</v>
      </c>
      <c r="BD465" s="44">
        <f>VLOOKUP($AY465, [3]Sheet1!$D$3:$T$89,10,FALSE)</f>
        <v>25</v>
      </c>
      <c r="BE465" s="44">
        <f>VLOOKUP($AY465, [3]Sheet1!$D$3:$T$89,11,FALSE)</f>
        <v>20</v>
      </c>
      <c r="BF465" s="44">
        <f>VLOOKUP($AY465, [3]Sheet1!$D$3:$T$89,14,FALSE)</f>
        <v>24</v>
      </c>
      <c r="BG465" s="44">
        <f>VLOOKUP($AY465, [3]Sheet1!$D$3:$T$89,15,FALSE)</f>
        <v>19</v>
      </c>
      <c r="BI465" s="49">
        <v>42628</v>
      </c>
      <c r="BJ465" s="50">
        <v>0.75</v>
      </c>
      <c r="BK465" s="50">
        <v>0.75</v>
      </c>
      <c r="BL465" s="50">
        <v>0.75</v>
      </c>
      <c r="BM465" s="44" t="s">
        <v>1455</v>
      </c>
      <c r="BN465" s="44" t="s">
        <v>1455</v>
      </c>
      <c r="BO465" s="44">
        <v>1008.63596365</v>
      </c>
      <c r="BP465" s="44">
        <v>20.4444444444444</v>
      </c>
      <c r="BQ465" s="44">
        <v>0</v>
      </c>
      <c r="BR465" s="44">
        <v>82</v>
      </c>
      <c r="BS465" s="44">
        <v>176</v>
      </c>
      <c r="BT465" s="44">
        <v>1</v>
      </c>
      <c r="BU465" s="44">
        <v>5.2</v>
      </c>
      <c r="BV465" s="44">
        <v>0</v>
      </c>
      <c r="BW465" s="44">
        <v>4</v>
      </c>
      <c r="BX465" s="44" t="s">
        <v>1305</v>
      </c>
      <c r="BY465" s="44">
        <v>23</v>
      </c>
      <c r="BZ465" s="44">
        <v>21</v>
      </c>
      <c r="CA465" s="44">
        <v>24</v>
      </c>
      <c r="CB465" s="44">
        <v>20</v>
      </c>
      <c r="CC465" s="44">
        <v>25</v>
      </c>
      <c r="CD465" s="44">
        <v>20</v>
      </c>
      <c r="CE465" s="44">
        <v>24</v>
      </c>
      <c r="CF465" s="44">
        <v>19</v>
      </c>
    </row>
    <row r="466" spans="1:84" s="28" customFormat="1">
      <c r="B466" s="51"/>
      <c r="D466" s="52"/>
      <c r="M466" s="54"/>
      <c r="O466" s="52"/>
      <c r="X466" s="54"/>
      <c r="Z466" s="52"/>
      <c r="AJ466" s="49">
        <v>42628</v>
      </c>
      <c r="AK466" s="60">
        <v>0.75</v>
      </c>
      <c r="AL466" s="60">
        <f t="shared" si="36"/>
        <v>0.75</v>
      </c>
      <c r="AM466" s="60">
        <f t="shared" si="40"/>
        <v>0.75</v>
      </c>
      <c r="AN466" s="44" t="str">
        <f t="shared" si="37"/>
        <v>15/09/2016 18:00:00</v>
      </c>
      <c r="AO466" s="61" t="str">
        <f t="shared" si="38"/>
        <v>15/09/2016 18:00:00</v>
      </c>
      <c r="AP466" s="44">
        <f>VLOOKUP($AN466, [1]TableView_704030_20160816_20160!$D$2:$M$5095,3,FALSE)</f>
        <v>1008.63596365</v>
      </c>
      <c r="AQ466" s="44">
        <f>VLOOKUP($AN466, [1]TableView_704030_20160816_20160!$D$2:$M$5095,8,FALSE)</f>
        <v>20.4444444444444</v>
      </c>
      <c r="AR466" s="44">
        <f>VLOOKUP($AN466, [1]TableView_704030_20160816_20160!$D$2:$M$5095,10,FALSE)</f>
        <v>0</v>
      </c>
      <c r="AS466" s="44">
        <f>VLOOKUP($AN466, [1]TableView_704030_20160816_20160!$D$2:$M$5095,4,FALSE)</f>
        <v>82</v>
      </c>
      <c r="AT466" s="44">
        <f>VLOOKUP($AN466, [1]TableView_704030_20160816_20160!$D$2:$M$5095,6,FALSE)</f>
        <v>176</v>
      </c>
      <c r="AU466" s="44">
        <f>VLOOKUP($AN466, [1]TableView_704030_20160816_20160!$D$2:$M$5095,7,FALSE)</f>
        <v>1</v>
      </c>
      <c r="AV466" s="44">
        <f>VLOOKUP($AN466, [1]TableView_704030_20160816_20160!$D$2:$M$5095,2,FALSE)</f>
        <v>5.2</v>
      </c>
      <c r="AW466" s="44">
        <f>VLOOKUP($AO466, [2]aacb8965d69cc6fd1cb3a5cae9e8ae7!$C$6:$F$853,4,FALSE)</f>
        <v>0</v>
      </c>
      <c r="AX466" s="15">
        <v>4</v>
      </c>
      <c r="AY466" s="44" t="str">
        <f t="shared" si="39"/>
        <v>15/09/2016 4</v>
      </c>
      <c r="AZ466" s="44">
        <f>VLOOKUP($AY466, [3]Sheet1!$D$3:$T$89,2,FALSE)</f>
        <v>23</v>
      </c>
      <c r="BA466" s="44">
        <f>VLOOKUP($AY466, [3]Sheet1!$D$3:$T$89,3,FALSE)</f>
        <v>21</v>
      </c>
      <c r="BB466" s="44">
        <f>VLOOKUP($AY466, [3]Sheet1!$D$3:$T$89,6,FALSE)</f>
        <v>24</v>
      </c>
      <c r="BC466" s="44">
        <f>VLOOKUP($AY466, [3]Sheet1!$D$3:$T$89,7,FALSE)</f>
        <v>20</v>
      </c>
      <c r="BD466" s="44">
        <f>VLOOKUP($AY466, [3]Sheet1!$D$3:$T$89,10,FALSE)</f>
        <v>25</v>
      </c>
      <c r="BE466" s="44">
        <f>VLOOKUP($AY466, [3]Sheet1!$D$3:$T$89,11,FALSE)</f>
        <v>20</v>
      </c>
      <c r="BF466" s="44">
        <f>VLOOKUP($AY466, [3]Sheet1!$D$3:$T$89,14,FALSE)</f>
        <v>24</v>
      </c>
      <c r="BG466" s="44">
        <f>VLOOKUP($AY466, [3]Sheet1!$D$3:$T$89,15,FALSE)</f>
        <v>19</v>
      </c>
      <c r="BI466" s="58">
        <v>42628</v>
      </c>
      <c r="BJ466" s="59">
        <v>0.75</v>
      </c>
      <c r="BK466" s="59">
        <v>0.75</v>
      </c>
      <c r="BL466" s="59">
        <v>0.75</v>
      </c>
      <c r="BM466" s="28" t="s">
        <v>1455</v>
      </c>
      <c r="BN466" s="28" t="s">
        <v>1455</v>
      </c>
      <c r="BO466" s="28">
        <v>1008.63596365</v>
      </c>
      <c r="BP466" s="28">
        <v>20.4444444444444</v>
      </c>
      <c r="BQ466" s="28">
        <v>0</v>
      </c>
      <c r="BR466" s="28">
        <v>82</v>
      </c>
      <c r="BS466" s="28">
        <v>176</v>
      </c>
      <c r="BT466" s="28">
        <v>1</v>
      </c>
      <c r="BU466" s="28">
        <v>5.2</v>
      </c>
      <c r="BV466" s="28">
        <v>0</v>
      </c>
      <c r="BW466" s="28">
        <v>4</v>
      </c>
      <c r="BX466" s="28" t="s">
        <v>1305</v>
      </c>
      <c r="BY466" s="28">
        <v>23</v>
      </c>
      <c r="BZ466" s="28">
        <v>21</v>
      </c>
      <c r="CA466" s="28">
        <v>24</v>
      </c>
      <c r="CB466" s="28">
        <v>20</v>
      </c>
      <c r="CC466" s="28">
        <v>25</v>
      </c>
      <c r="CD466" s="28">
        <v>20</v>
      </c>
      <c r="CE466" s="28">
        <v>24</v>
      </c>
      <c r="CF466" s="28">
        <v>19</v>
      </c>
    </row>
    <row r="467" spans="1:84">
      <c r="A467" s="44" t="s">
        <v>0</v>
      </c>
      <c r="B467" s="45" t="s">
        <v>795</v>
      </c>
      <c r="D467" s="46">
        <v>0</v>
      </c>
      <c r="E467" s="44" t="s">
        <v>32</v>
      </c>
      <c r="O467" s="46">
        <v>0</v>
      </c>
      <c r="P467" s="44" t="s">
        <v>32</v>
      </c>
      <c r="Z467" s="46">
        <v>0</v>
      </c>
      <c r="AA467" s="44" t="s">
        <v>32</v>
      </c>
      <c r="AJ467" s="49">
        <v>42629</v>
      </c>
      <c r="AK467" s="60">
        <v>0.4069444444444445</v>
      </c>
      <c r="AL467" s="60">
        <v>0.40625</v>
      </c>
      <c r="AM467" s="60">
        <f t="shared" si="40"/>
        <v>0.41666666666666669</v>
      </c>
      <c r="AN467" s="44" t="str">
        <f t="shared" si="37"/>
        <v>16/09/2016 09:45:00</v>
      </c>
      <c r="AO467" s="61" t="str">
        <f t="shared" si="38"/>
        <v>16/09/2016 10:00:00</v>
      </c>
      <c r="AP467" s="44">
        <f>VLOOKUP($AN467, [1]TableView_704030_20160816_20160!$D$2:$M$5095,3,FALSE)</f>
        <v>1011.5143943</v>
      </c>
      <c r="AQ467" s="44">
        <f>VLOOKUP($AN467, [1]TableView_704030_20160816_20160!$D$2:$M$5095,8,FALSE)</f>
        <v>16.2222222222222</v>
      </c>
      <c r="AR467" s="44">
        <f>VLOOKUP($AN467, [1]TableView_704030_20160816_20160!$D$2:$M$5095,10,FALSE)</f>
        <v>0</v>
      </c>
      <c r="AS467" s="44">
        <f>VLOOKUP($AN467, [1]TableView_704030_20160816_20160!$D$2:$M$5095,4,FALSE)</f>
        <v>91</v>
      </c>
      <c r="AT467" s="44">
        <f>VLOOKUP($AN467, [1]TableView_704030_20160816_20160!$D$2:$M$5095,6,FALSE)</f>
        <v>311</v>
      </c>
      <c r="AU467" s="44">
        <f>VLOOKUP($AN467, [1]TableView_704030_20160816_20160!$D$2:$M$5095,7,FALSE)</f>
        <v>3.6</v>
      </c>
      <c r="AV467" s="44">
        <f>VLOOKUP($AN467, [1]TableView_704030_20160816_20160!$D$2:$M$5095,2,FALSE)</f>
        <v>10.4</v>
      </c>
      <c r="AW467" s="44">
        <f>VLOOKUP($AO467, [2]aacb8965d69cc6fd1cb3a5cae9e8ae7!$C$6:$F$853,4,FALSE)</f>
        <v>0.6</v>
      </c>
      <c r="AX467" s="15">
        <v>1</v>
      </c>
      <c r="AY467" s="44" t="str">
        <f t="shared" si="39"/>
        <v>16/09/2016 1</v>
      </c>
      <c r="AZ467" s="44">
        <f>VLOOKUP($AY467, [3]Sheet1!$D$3:$T$89,2,FALSE)</f>
        <v>17</v>
      </c>
      <c r="BA467" s="44">
        <f>VLOOKUP($AY467, [3]Sheet1!$D$3:$T$89,3,FALSE)</f>
        <v>17</v>
      </c>
      <c r="BB467" s="44">
        <f>VLOOKUP($AY467, [3]Sheet1!$D$3:$T$89,6,FALSE)</f>
        <v>17</v>
      </c>
      <c r="BC467" s="44">
        <f>VLOOKUP($AY467, [3]Sheet1!$D$3:$T$89,7,FALSE)</f>
        <v>17</v>
      </c>
      <c r="BD467" s="44">
        <f>VLOOKUP($AY467, [3]Sheet1!$D$3:$T$89,10,FALSE)</f>
        <v>18</v>
      </c>
      <c r="BE467" s="44">
        <f>VLOOKUP($AY467, [3]Sheet1!$D$3:$T$89,11,FALSE)</f>
        <v>18</v>
      </c>
      <c r="BF467" s="44">
        <f>VLOOKUP($AY467, [3]Sheet1!$D$3:$T$89,14,FALSE)</f>
        <v>18</v>
      </c>
      <c r="BG467" s="44">
        <f>VLOOKUP($AY467, [3]Sheet1!$D$3:$T$89,15,FALSE)</f>
        <v>18</v>
      </c>
      <c r="BI467" s="49">
        <v>42629</v>
      </c>
      <c r="BJ467" s="50">
        <v>0.4069444444444445</v>
      </c>
      <c r="BK467" s="50">
        <v>0.40625</v>
      </c>
      <c r="BL467" s="50">
        <v>0.41666666666666669</v>
      </c>
      <c r="BM467" s="44" t="s">
        <v>1456</v>
      </c>
      <c r="BN467" s="44" t="s">
        <v>1457</v>
      </c>
      <c r="BO467" s="44">
        <v>1011.5143943</v>
      </c>
      <c r="BP467" s="44">
        <v>16.2222222222222</v>
      </c>
      <c r="BQ467" s="44">
        <v>0</v>
      </c>
      <c r="BR467" s="44">
        <v>91</v>
      </c>
      <c r="BS467" s="44">
        <v>311</v>
      </c>
      <c r="BT467" s="44">
        <v>3.6</v>
      </c>
      <c r="BU467" s="44">
        <v>10.4</v>
      </c>
      <c r="BV467" s="44">
        <v>0.6</v>
      </c>
      <c r="BW467" s="44">
        <v>1</v>
      </c>
      <c r="BX467" s="44" t="s">
        <v>1308</v>
      </c>
      <c r="BY467" s="44">
        <v>17</v>
      </c>
      <c r="BZ467" s="44">
        <v>17</v>
      </c>
      <c r="CA467" s="44">
        <v>17</v>
      </c>
      <c r="CB467" s="44">
        <v>17</v>
      </c>
      <c r="CC467" s="44">
        <v>18</v>
      </c>
      <c r="CD467" s="44">
        <v>18</v>
      </c>
      <c r="CE467" s="44">
        <v>18</v>
      </c>
      <c r="CF467" s="44">
        <v>18</v>
      </c>
    </row>
    <row r="468" spans="1:84">
      <c r="A468" s="44" t="s">
        <v>1</v>
      </c>
      <c r="B468" s="45" t="s">
        <v>796</v>
      </c>
      <c r="D468" s="46">
        <v>2.0833333333333332E-2</v>
      </c>
      <c r="O468" s="46">
        <v>2.0833333333333332E-2</v>
      </c>
      <c r="Z468" s="46">
        <v>2.0833333333333332E-2</v>
      </c>
      <c r="AJ468" s="49">
        <v>42629</v>
      </c>
      <c r="AK468" s="60">
        <v>0.4069444444444445</v>
      </c>
      <c r="AL468" s="60">
        <v>0.40625</v>
      </c>
      <c r="AM468" s="60">
        <f t="shared" si="40"/>
        <v>0.41666666666666669</v>
      </c>
      <c r="AN468" s="44" t="str">
        <f t="shared" si="37"/>
        <v>16/09/2016 09:45:00</v>
      </c>
      <c r="AO468" s="61" t="str">
        <f t="shared" si="38"/>
        <v>16/09/2016 10:00:00</v>
      </c>
      <c r="AP468" s="44">
        <f>VLOOKUP($AN468, [1]TableView_704030_20160816_20160!$D$2:$M$5095,3,FALSE)</f>
        <v>1011.5143943</v>
      </c>
      <c r="AQ468" s="44">
        <f>VLOOKUP($AN468, [1]TableView_704030_20160816_20160!$D$2:$M$5095,8,FALSE)</f>
        <v>16.2222222222222</v>
      </c>
      <c r="AR468" s="44">
        <f>VLOOKUP($AN468, [1]TableView_704030_20160816_20160!$D$2:$M$5095,10,FALSE)</f>
        <v>0</v>
      </c>
      <c r="AS468" s="44">
        <f>VLOOKUP($AN468, [1]TableView_704030_20160816_20160!$D$2:$M$5095,4,FALSE)</f>
        <v>91</v>
      </c>
      <c r="AT468" s="44">
        <f>VLOOKUP($AN468, [1]TableView_704030_20160816_20160!$D$2:$M$5095,6,FALSE)</f>
        <v>311</v>
      </c>
      <c r="AU468" s="44">
        <f>VLOOKUP($AN468, [1]TableView_704030_20160816_20160!$D$2:$M$5095,7,FALSE)</f>
        <v>3.6</v>
      </c>
      <c r="AV468" s="44">
        <f>VLOOKUP($AN468, [1]TableView_704030_20160816_20160!$D$2:$M$5095,2,FALSE)</f>
        <v>10.4</v>
      </c>
      <c r="AW468" s="44">
        <f>VLOOKUP($AO468, [2]aacb8965d69cc6fd1cb3a5cae9e8ae7!$C$6:$F$853,4,FALSE)</f>
        <v>0.6</v>
      </c>
      <c r="AX468" s="15">
        <v>1</v>
      </c>
      <c r="AY468" s="44" t="str">
        <f t="shared" si="39"/>
        <v>16/09/2016 1</v>
      </c>
      <c r="AZ468" s="44">
        <f>VLOOKUP($AY468, [3]Sheet1!$D$3:$T$89,2,FALSE)</f>
        <v>17</v>
      </c>
      <c r="BA468" s="44">
        <f>VLOOKUP($AY468, [3]Sheet1!$D$3:$T$89,3,FALSE)</f>
        <v>17</v>
      </c>
      <c r="BB468" s="44">
        <f>VLOOKUP($AY468, [3]Sheet1!$D$3:$T$89,6,FALSE)</f>
        <v>17</v>
      </c>
      <c r="BC468" s="44">
        <f>VLOOKUP($AY468, [3]Sheet1!$D$3:$T$89,7,FALSE)</f>
        <v>17</v>
      </c>
      <c r="BD468" s="44">
        <f>VLOOKUP($AY468, [3]Sheet1!$D$3:$T$89,10,FALSE)</f>
        <v>18</v>
      </c>
      <c r="BE468" s="44">
        <f>VLOOKUP($AY468, [3]Sheet1!$D$3:$T$89,11,FALSE)</f>
        <v>18</v>
      </c>
      <c r="BF468" s="44">
        <f>VLOOKUP($AY468, [3]Sheet1!$D$3:$T$89,14,FALSE)</f>
        <v>18</v>
      </c>
      <c r="BG468" s="44">
        <f>VLOOKUP($AY468, [3]Sheet1!$D$3:$T$89,15,FALSE)</f>
        <v>18</v>
      </c>
      <c r="BI468" s="49">
        <v>42629</v>
      </c>
      <c r="BJ468" s="50">
        <v>0.4069444444444445</v>
      </c>
      <c r="BK468" s="50">
        <v>0.40625</v>
      </c>
      <c r="BL468" s="50">
        <v>0.41666666666666669</v>
      </c>
      <c r="BM468" s="44" t="s">
        <v>1456</v>
      </c>
      <c r="BN468" s="44" t="s">
        <v>1457</v>
      </c>
      <c r="BO468" s="44">
        <v>1011.5143943</v>
      </c>
      <c r="BP468" s="44">
        <v>16.2222222222222</v>
      </c>
      <c r="BQ468" s="44">
        <v>0</v>
      </c>
      <c r="BR468" s="44">
        <v>91</v>
      </c>
      <c r="BS468" s="44">
        <v>311</v>
      </c>
      <c r="BT468" s="44">
        <v>3.6</v>
      </c>
      <c r="BU468" s="44">
        <v>10.4</v>
      </c>
      <c r="BV468" s="44">
        <v>0.6</v>
      </c>
      <c r="BW468" s="44">
        <v>1</v>
      </c>
      <c r="BX468" s="44" t="s">
        <v>1308</v>
      </c>
      <c r="BY468" s="44">
        <v>17</v>
      </c>
      <c r="BZ468" s="44">
        <v>17</v>
      </c>
      <c r="CA468" s="44">
        <v>17</v>
      </c>
      <c r="CB468" s="44">
        <v>17</v>
      </c>
      <c r="CC468" s="44">
        <v>18</v>
      </c>
      <c r="CD468" s="44">
        <v>18</v>
      </c>
      <c r="CE468" s="44">
        <v>18</v>
      </c>
      <c r="CF468" s="44">
        <v>18</v>
      </c>
    </row>
    <row r="469" spans="1:84">
      <c r="A469" s="44" t="s">
        <v>2</v>
      </c>
      <c r="B469" s="45" t="s">
        <v>20</v>
      </c>
      <c r="AJ469" s="49">
        <v>42629</v>
      </c>
      <c r="AK469" s="60">
        <v>0.406944444444444</v>
      </c>
      <c r="AL469" s="60">
        <v>0.40625</v>
      </c>
      <c r="AM469" s="60">
        <f t="shared" si="40"/>
        <v>0.41666666666666669</v>
      </c>
      <c r="AN469" s="44" t="str">
        <f t="shared" si="37"/>
        <v>16/09/2016 09:45:00</v>
      </c>
      <c r="AO469" s="61" t="str">
        <f t="shared" si="38"/>
        <v>16/09/2016 10:00:00</v>
      </c>
      <c r="AP469" s="44">
        <f>VLOOKUP($AN469, [1]TableView_704030_20160816_20160!$D$2:$M$5095,3,FALSE)</f>
        <v>1011.5143943</v>
      </c>
      <c r="AQ469" s="44">
        <f>VLOOKUP($AN469, [1]TableView_704030_20160816_20160!$D$2:$M$5095,8,FALSE)</f>
        <v>16.2222222222222</v>
      </c>
      <c r="AR469" s="44">
        <f>VLOOKUP($AN469, [1]TableView_704030_20160816_20160!$D$2:$M$5095,10,FALSE)</f>
        <v>0</v>
      </c>
      <c r="AS469" s="44">
        <f>VLOOKUP($AN469, [1]TableView_704030_20160816_20160!$D$2:$M$5095,4,FALSE)</f>
        <v>91</v>
      </c>
      <c r="AT469" s="44">
        <f>VLOOKUP($AN469, [1]TableView_704030_20160816_20160!$D$2:$M$5095,6,FALSE)</f>
        <v>311</v>
      </c>
      <c r="AU469" s="44">
        <f>VLOOKUP($AN469, [1]TableView_704030_20160816_20160!$D$2:$M$5095,7,FALSE)</f>
        <v>3.6</v>
      </c>
      <c r="AV469" s="44">
        <f>VLOOKUP($AN469, [1]TableView_704030_20160816_20160!$D$2:$M$5095,2,FALSE)</f>
        <v>10.4</v>
      </c>
      <c r="AW469" s="44">
        <f>VLOOKUP($AO469, [2]aacb8965d69cc6fd1cb3a5cae9e8ae7!$C$6:$F$853,4,FALSE)</f>
        <v>0.6</v>
      </c>
      <c r="AX469" s="15">
        <v>1</v>
      </c>
      <c r="AY469" s="44" t="str">
        <f t="shared" si="39"/>
        <v>16/09/2016 1</v>
      </c>
      <c r="AZ469" s="44">
        <f>VLOOKUP($AY469, [3]Sheet1!$D$3:$T$89,2,FALSE)</f>
        <v>17</v>
      </c>
      <c r="BA469" s="44">
        <f>VLOOKUP($AY469, [3]Sheet1!$D$3:$T$89,3,FALSE)</f>
        <v>17</v>
      </c>
      <c r="BB469" s="44">
        <f>VLOOKUP($AY469, [3]Sheet1!$D$3:$T$89,6,FALSE)</f>
        <v>17</v>
      </c>
      <c r="BC469" s="44">
        <f>VLOOKUP($AY469, [3]Sheet1!$D$3:$T$89,7,FALSE)</f>
        <v>17</v>
      </c>
      <c r="BD469" s="44">
        <f>VLOOKUP($AY469, [3]Sheet1!$D$3:$T$89,10,FALSE)</f>
        <v>18</v>
      </c>
      <c r="BE469" s="44">
        <f>VLOOKUP($AY469, [3]Sheet1!$D$3:$T$89,11,FALSE)</f>
        <v>18</v>
      </c>
      <c r="BF469" s="44">
        <f>VLOOKUP($AY469, [3]Sheet1!$D$3:$T$89,14,FALSE)</f>
        <v>18</v>
      </c>
      <c r="BG469" s="44">
        <f>VLOOKUP($AY469, [3]Sheet1!$D$3:$T$89,15,FALSE)</f>
        <v>18</v>
      </c>
      <c r="BI469" s="49">
        <v>42629</v>
      </c>
      <c r="BJ469" s="50">
        <v>0.406944444444444</v>
      </c>
      <c r="BK469" s="50">
        <v>0.40625</v>
      </c>
      <c r="BL469" s="50">
        <v>0.41666666666666669</v>
      </c>
      <c r="BM469" s="44" t="s">
        <v>1456</v>
      </c>
      <c r="BN469" s="44" t="s">
        <v>1457</v>
      </c>
      <c r="BO469" s="44">
        <v>1011.5143943</v>
      </c>
      <c r="BP469" s="44">
        <v>16.2222222222222</v>
      </c>
      <c r="BQ469" s="44">
        <v>0</v>
      </c>
      <c r="BR469" s="44">
        <v>91</v>
      </c>
      <c r="BS469" s="44">
        <v>311</v>
      </c>
      <c r="BT469" s="44">
        <v>3.6</v>
      </c>
      <c r="BU469" s="44">
        <v>10.4</v>
      </c>
      <c r="BV469" s="44">
        <v>0.6</v>
      </c>
      <c r="BW469" s="44">
        <v>1</v>
      </c>
      <c r="BX469" s="44" t="s">
        <v>1308</v>
      </c>
      <c r="BY469" s="44">
        <v>17</v>
      </c>
      <c r="BZ469" s="44">
        <v>17</v>
      </c>
      <c r="CA469" s="44">
        <v>17</v>
      </c>
      <c r="CB469" s="44">
        <v>17</v>
      </c>
      <c r="CC469" s="44">
        <v>18</v>
      </c>
      <c r="CD469" s="44">
        <v>18</v>
      </c>
      <c r="CE469" s="44">
        <v>18</v>
      </c>
      <c r="CF469" s="44">
        <v>18</v>
      </c>
    </row>
    <row r="470" spans="1:84">
      <c r="A470" s="44" t="s">
        <v>3</v>
      </c>
      <c r="B470" s="45" t="s">
        <v>44</v>
      </c>
      <c r="AJ470" s="49">
        <v>42629</v>
      </c>
      <c r="AK470" s="60">
        <v>0.406944444444444</v>
      </c>
      <c r="AL470" s="60">
        <v>0.40625</v>
      </c>
      <c r="AM470" s="60">
        <f t="shared" si="40"/>
        <v>0.41666666666666669</v>
      </c>
      <c r="AN470" s="44" t="str">
        <f t="shared" si="37"/>
        <v>16/09/2016 09:45:00</v>
      </c>
      <c r="AO470" s="61" t="str">
        <f t="shared" si="38"/>
        <v>16/09/2016 10:00:00</v>
      </c>
      <c r="AP470" s="44">
        <f>VLOOKUP($AN470, [1]TableView_704030_20160816_20160!$D$2:$M$5095,3,FALSE)</f>
        <v>1011.5143943</v>
      </c>
      <c r="AQ470" s="44">
        <f>VLOOKUP($AN470, [1]TableView_704030_20160816_20160!$D$2:$M$5095,8,FALSE)</f>
        <v>16.2222222222222</v>
      </c>
      <c r="AR470" s="44">
        <f>VLOOKUP($AN470, [1]TableView_704030_20160816_20160!$D$2:$M$5095,10,FALSE)</f>
        <v>0</v>
      </c>
      <c r="AS470" s="44">
        <f>VLOOKUP($AN470, [1]TableView_704030_20160816_20160!$D$2:$M$5095,4,FALSE)</f>
        <v>91</v>
      </c>
      <c r="AT470" s="44">
        <f>VLOOKUP($AN470, [1]TableView_704030_20160816_20160!$D$2:$M$5095,6,FALSE)</f>
        <v>311</v>
      </c>
      <c r="AU470" s="44">
        <f>VLOOKUP($AN470, [1]TableView_704030_20160816_20160!$D$2:$M$5095,7,FALSE)</f>
        <v>3.6</v>
      </c>
      <c r="AV470" s="44">
        <f>VLOOKUP($AN470, [1]TableView_704030_20160816_20160!$D$2:$M$5095,2,FALSE)</f>
        <v>10.4</v>
      </c>
      <c r="AW470" s="44">
        <f>VLOOKUP($AO470, [2]aacb8965d69cc6fd1cb3a5cae9e8ae7!$C$6:$F$853,4,FALSE)</f>
        <v>0.6</v>
      </c>
      <c r="AX470" s="15">
        <v>1</v>
      </c>
      <c r="AY470" s="44" t="str">
        <f t="shared" si="39"/>
        <v>16/09/2016 1</v>
      </c>
      <c r="AZ470" s="44">
        <f>VLOOKUP($AY470, [3]Sheet1!$D$3:$T$89,2,FALSE)</f>
        <v>17</v>
      </c>
      <c r="BA470" s="44">
        <f>VLOOKUP($AY470, [3]Sheet1!$D$3:$T$89,3,FALSE)</f>
        <v>17</v>
      </c>
      <c r="BB470" s="44">
        <f>VLOOKUP($AY470, [3]Sheet1!$D$3:$T$89,6,FALSE)</f>
        <v>17</v>
      </c>
      <c r="BC470" s="44">
        <f>VLOOKUP($AY470, [3]Sheet1!$D$3:$T$89,7,FALSE)</f>
        <v>17</v>
      </c>
      <c r="BD470" s="44">
        <f>VLOOKUP($AY470, [3]Sheet1!$D$3:$T$89,10,FALSE)</f>
        <v>18</v>
      </c>
      <c r="BE470" s="44">
        <f>VLOOKUP($AY470, [3]Sheet1!$D$3:$T$89,11,FALSE)</f>
        <v>18</v>
      </c>
      <c r="BF470" s="44">
        <f>VLOOKUP($AY470, [3]Sheet1!$D$3:$T$89,14,FALSE)</f>
        <v>18</v>
      </c>
      <c r="BG470" s="44">
        <f>VLOOKUP($AY470, [3]Sheet1!$D$3:$T$89,15,FALSE)</f>
        <v>18</v>
      </c>
      <c r="BI470" s="49">
        <v>42629</v>
      </c>
      <c r="BJ470" s="50">
        <v>0.406944444444444</v>
      </c>
      <c r="BK470" s="50">
        <v>0.40625</v>
      </c>
      <c r="BL470" s="50">
        <v>0.41666666666666669</v>
      </c>
      <c r="BM470" s="44" t="s">
        <v>1456</v>
      </c>
      <c r="BN470" s="44" t="s">
        <v>1457</v>
      </c>
      <c r="BO470" s="44">
        <v>1011.5143943</v>
      </c>
      <c r="BP470" s="44">
        <v>16.2222222222222</v>
      </c>
      <c r="BQ470" s="44">
        <v>0</v>
      </c>
      <c r="BR470" s="44">
        <v>91</v>
      </c>
      <c r="BS470" s="44">
        <v>311</v>
      </c>
      <c r="BT470" s="44">
        <v>3.6</v>
      </c>
      <c r="BU470" s="44">
        <v>10.4</v>
      </c>
      <c r="BV470" s="44">
        <v>0.6</v>
      </c>
      <c r="BW470" s="44">
        <v>1</v>
      </c>
      <c r="BX470" s="44" t="s">
        <v>1308</v>
      </c>
      <c r="BY470" s="44">
        <v>17</v>
      </c>
      <c r="BZ470" s="44">
        <v>17</v>
      </c>
      <c r="CA470" s="44">
        <v>17</v>
      </c>
      <c r="CB470" s="44">
        <v>17</v>
      </c>
      <c r="CC470" s="44">
        <v>18</v>
      </c>
      <c r="CD470" s="44">
        <v>18</v>
      </c>
      <c r="CE470" s="44">
        <v>18</v>
      </c>
      <c r="CF470" s="44">
        <v>18</v>
      </c>
    </row>
    <row r="471" spans="1:84">
      <c r="A471" s="44" t="s">
        <v>4</v>
      </c>
      <c r="B471" s="45" t="s">
        <v>22</v>
      </c>
      <c r="AJ471" s="49">
        <v>42629</v>
      </c>
      <c r="AK471" s="60">
        <v>0.406944444444444</v>
      </c>
      <c r="AL471" s="60">
        <v>0.40625</v>
      </c>
      <c r="AM471" s="60">
        <f t="shared" si="40"/>
        <v>0.41666666666666669</v>
      </c>
      <c r="AN471" s="44" t="str">
        <f t="shared" si="37"/>
        <v>16/09/2016 09:45:00</v>
      </c>
      <c r="AO471" s="61" t="str">
        <f t="shared" si="38"/>
        <v>16/09/2016 10:00:00</v>
      </c>
      <c r="AP471" s="44">
        <f>VLOOKUP($AN471, [1]TableView_704030_20160816_20160!$D$2:$M$5095,3,FALSE)</f>
        <v>1011.5143943</v>
      </c>
      <c r="AQ471" s="44">
        <f>VLOOKUP($AN471, [1]TableView_704030_20160816_20160!$D$2:$M$5095,8,FALSE)</f>
        <v>16.2222222222222</v>
      </c>
      <c r="AR471" s="44">
        <f>VLOOKUP($AN471, [1]TableView_704030_20160816_20160!$D$2:$M$5095,10,FALSE)</f>
        <v>0</v>
      </c>
      <c r="AS471" s="44">
        <f>VLOOKUP($AN471, [1]TableView_704030_20160816_20160!$D$2:$M$5095,4,FALSE)</f>
        <v>91</v>
      </c>
      <c r="AT471" s="44">
        <f>VLOOKUP($AN471, [1]TableView_704030_20160816_20160!$D$2:$M$5095,6,FALSE)</f>
        <v>311</v>
      </c>
      <c r="AU471" s="44">
        <f>VLOOKUP($AN471, [1]TableView_704030_20160816_20160!$D$2:$M$5095,7,FALSE)</f>
        <v>3.6</v>
      </c>
      <c r="AV471" s="44">
        <f>VLOOKUP($AN471, [1]TableView_704030_20160816_20160!$D$2:$M$5095,2,FALSE)</f>
        <v>10.4</v>
      </c>
      <c r="AW471" s="44">
        <f>VLOOKUP($AO471, [2]aacb8965d69cc6fd1cb3a5cae9e8ae7!$C$6:$F$853,4,FALSE)</f>
        <v>0.6</v>
      </c>
      <c r="AX471" s="15">
        <v>1</v>
      </c>
      <c r="AY471" s="44" t="str">
        <f t="shared" si="39"/>
        <v>16/09/2016 1</v>
      </c>
      <c r="AZ471" s="44">
        <f>VLOOKUP($AY471, [3]Sheet1!$D$3:$T$89,2,FALSE)</f>
        <v>17</v>
      </c>
      <c r="BA471" s="44">
        <f>VLOOKUP($AY471, [3]Sheet1!$D$3:$T$89,3,FALSE)</f>
        <v>17</v>
      </c>
      <c r="BB471" s="44">
        <f>VLOOKUP($AY471, [3]Sheet1!$D$3:$T$89,6,FALSE)</f>
        <v>17</v>
      </c>
      <c r="BC471" s="44">
        <f>VLOOKUP($AY471, [3]Sheet1!$D$3:$T$89,7,FALSE)</f>
        <v>17</v>
      </c>
      <c r="BD471" s="44">
        <f>VLOOKUP($AY471, [3]Sheet1!$D$3:$T$89,10,FALSE)</f>
        <v>18</v>
      </c>
      <c r="BE471" s="44">
        <f>VLOOKUP($AY471, [3]Sheet1!$D$3:$T$89,11,FALSE)</f>
        <v>18</v>
      </c>
      <c r="BF471" s="44">
        <f>VLOOKUP($AY471, [3]Sheet1!$D$3:$T$89,14,FALSE)</f>
        <v>18</v>
      </c>
      <c r="BG471" s="44">
        <f>VLOOKUP($AY471, [3]Sheet1!$D$3:$T$89,15,FALSE)</f>
        <v>18</v>
      </c>
      <c r="BI471" s="49">
        <v>42629</v>
      </c>
      <c r="BJ471" s="50">
        <v>0.406944444444444</v>
      </c>
      <c r="BK471" s="50">
        <v>0.40625</v>
      </c>
      <c r="BL471" s="50">
        <v>0.41666666666666669</v>
      </c>
      <c r="BM471" s="44" t="s">
        <v>1456</v>
      </c>
      <c r="BN471" s="44" t="s">
        <v>1457</v>
      </c>
      <c r="BO471" s="44">
        <v>1011.5143943</v>
      </c>
      <c r="BP471" s="44">
        <v>16.2222222222222</v>
      </c>
      <c r="BQ471" s="44">
        <v>0</v>
      </c>
      <c r="BR471" s="44">
        <v>91</v>
      </c>
      <c r="BS471" s="44">
        <v>311</v>
      </c>
      <c r="BT471" s="44">
        <v>3.6</v>
      </c>
      <c r="BU471" s="44">
        <v>10.4</v>
      </c>
      <c r="BV471" s="44">
        <v>0.6</v>
      </c>
      <c r="BW471" s="44">
        <v>1</v>
      </c>
      <c r="BX471" s="44" t="s">
        <v>1308</v>
      </c>
      <c r="BY471" s="44">
        <v>17</v>
      </c>
      <c r="BZ471" s="44">
        <v>17</v>
      </c>
      <c r="CA471" s="44">
        <v>17</v>
      </c>
      <c r="CB471" s="44">
        <v>17</v>
      </c>
      <c r="CC471" s="44">
        <v>18</v>
      </c>
      <c r="CD471" s="44">
        <v>18</v>
      </c>
      <c r="CE471" s="44">
        <v>18</v>
      </c>
      <c r="CF471" s="44">
        <v>18</v>
      </c>
    </row>
    <row r="472" spans="1:84">
      <c r="A472" s="44" t="s">
        <v>5</v>
      </c>
      <c r="B472" s="45" t="s">
        <v>191</v>
      </c>
      <c r="AJ472" s="49">
        <v>42629</v>
      </c>
      <c r="AK472" s="60">
        <v>0.406944444444444</v>
      </c>
      <c r="AL472" s="60">
        <v>0.40625</v>
      </c>
      <c r="AM472" s="60">
        <f t="shared" si="40"/>
        <v>0.41666666666666669</v>
      </c>
      <c r="AN472" s="44" t="str">
        <f t="shared" si="37"/>
        <v>16/09/2016 09:45:00</v>
      </c>
      <c r="AO472" s="61" t="str">
        <f t="shared" si="38"/>
        <v>16/09/2016 10:00:00</v>
      </c>
      <c r="AP472" s="44">
        <f>VLOOKUP($AN472, [1]TableView_704030_20160816_20160!$D$2:$M$5095,3,FALSE)</f>
        <v>1011.5143943</v>
      </c>
      <c r="AQ472" s="44">
        <f>VLOOKUP($AN472, [1]TableView_704030_20160816_20160!$D$2:$M$5095,8,FALSE)</f>
        <v>16.2222222222222</v>
      </c>
      <c r="AR472" s="44">
        <f>VLOOKUP($AN472, [1]TableView_704030_20160816_20160!$D$2:$M$5095,10,FALSE)</f>
        <v>0</v>
      </c>
      <c r="AS472" s="44">
        <f>VLOOKUP($AN472, [1]TableView_704030_20160816_20160!$D$2:$M$5095,4,FALSE)</f>
        <v>91</v>
      </c>
      <c r="AT472" s="44">
        <f>VLOOKUP($AN472, [1]TableView_704030_20160816_20160!$D$2:$M$5095,6,FALSE)</f>
        <v>311</v>
      </c>
      <c r="AU472" s="44">
        <f>VLOOKUP($AN472, [1]TableView_704030_20160816_20160!$D$2:$M$5095,7,FALSE)</f>
        <v>3.6</v>
      </c>
      <c r="AV472" s="44">
        <f>VLOOKUP($AN472, [1]TableView_704030_20160816_20160!$D$2:$M$5095,2,FALSE)</f>
        <v>10.4</v>
      </c>
      <c r="AW472" s="44">
        <f>VLOOKUP($AO472, [2]aacb8965d69cc6fd1cb3a5cae9e8ae7!$C$6:$F$853,4,FALSE)</f>
        <v>0.6</v>
      </c>
      <c r="AX472" s="15">
        <v>1</v>
      </c>
      <c r="AY472" s="44" t="str">
        <f t="shared" si="39"/>
        <v>16/09/2016 1</v>
      </c>
      <c r="AZ472" s="44">
        <f>VLOOKUP($AY472, [3]Sheet1!$D$3:$T$89,2,FALSE)</f>
        <v>17</v>
      </c>
      <c r="BA472" s="44">
        <f>VLOOKUP($AY472, [3]Sheet1!$D$3:$T$89,3,FALSE)</f>
        <v>17</v>
      </c>
      <c r="BB472" s="44">
        <f>VLOOKUP($AY472, [3]Sheet1!$D$3:$T$89,6,FALSE)</f>
        <v>17</v>
      </c>
      <c r="BC472" s="44">
        <f>VLOOKUP($AY472, [3]Sheet1!$D$3:$T$89,7,FALSE)</f>
        <v>17</v>
      </c>
      <c r="BD472" s="44">
        <f>VLOOKUP($AY472, [3]Sheet1!$D$3:$T$89,10,FALSE)</f>
        <v>18</v>
      </c>
      <c r="BE472" s="44">
        <f>VLOOKUP($AY472, [3]Sheet1!$D$3:$T$89,11,FALSE)</f>
        <v>18</v>
      </c>
      <c r="BF472" s="44">
        <f>VLOOKUP($AY472, [3]Sheet1!$D$3:$T$89,14,FALSE)</f>
        <v>18</v>
      </c>
      <c r="BG472" s="44">
        <f>VLOOKUP($AY472, [3]Sheet1!$D$3:$T$89,15,FALSE)</f>
        <v>18</v>
      </c>
      <c r="BI472" s="49">
        <v>42629</v>
      </c>
      <c r="BJ472" s="50">
        <v>0.406944444444444</v>
      </c>
      <c r="BK472" s="50">
        <v>0.40625</v>
      </c>
      <c r="BL472" s="50">
        <v>0.41666666666666669</v>
      </c>
      <c r="BM472" s="44" t="s">
        <v>1456</v>
      </c>
      <c r="BN472" s="44" t="s">
        <v>1457</v>
      </c>
      <c r="BO472" s="44">
        <v>1011.5143943</v>
      </c>
      <c r="BP472" s="44">
        <v>16.2222222222222</v>
      </c>
      <c r="BQ472" s="44">
        <v>0</v>
      </c>
      <c r="BR472" s="44">
        <v>91</v>
      </c>
      <c r="BS472" s="44">
        <v>311</v>
      </c>
      <c r="BT472" s="44">
        <v>3.6</v>
      </c>
      <c r="BU472" s="44">
        <v>10.4</v>
      </c>
      <c r="BV472" s="44">
        <v>0.6</v>
      </c>
      <c r="BW472" s="44">
        <v>1</v>
      </c>
      <c r="BX472" s="44" t="s">
        <v>1308</v>
      </c>
      <c r="BY472" s="44">
        <v>17</v>
      </c>
      <c r="BZ472" s="44">
        <v>17</v>
      </c>
      <c r="CA472" s="44">
        <v>17</v>
      </c>
      <c r="CB472" s="44">
        <v>17</v>
      </c>
      <c r="CC472" s="44">
        <v>18</v>
      </c>
      <c r="CD472" s="44">
        <v>18</v>
      </c>
      <c r="CE472" s="44">
        <v>18</v>
      </c>
      <c r="CF472" s="44">
        <v>18</v>
      </c>
    </row>
    <row r="473" spans="1:84">
      <c r="A473" s="44" t="s">
        <v>6</v>
      </c>
      <c r="B473" s="45" t="s">
        <v>177</v>
      </c>
      <c r="AJ473" s="49">
        <v>42629</v>
      </c>
      <c r="AK473" s="60">
        <v>0.406944444444444</v>
      </c>
      <c r="AL473" s="60">
        <v>0.40625</v>
      </c>
      <c r="AM473" s="60">
        <f t="shared" si="40"/>
        <v>0.41666666666666669</v>
      </c>
      <c r="AN473" s="44" t="str">
        <f t="shared" si="37"/>
        <v>16/09/2016 09:45:00</v>
      </c>
      <c r="AO473" s="61" t="str">
        <f t="shared" si="38"/>
        <v>16/09/2016 10:00:00</v>
      </c>
      <c r="AP473" s="44">
        <f>VLOOKUP($AN473, [1]TableView_704030_20160816_20160!$D$2:$M$5095,3,FALSE)</f>
        <v>1011.5143943</v>
      </c>
      <c r="AQ473" s="44">
        <f>VLOOKUP($AN473, [1]TableView_704030_20160816_20160!$D$2:$M$5095,8,FALSE)</f>
        <v>16.2222222222222</v>
      </c>
      <c r="AR473" s="44">
        <f>VLOOKUP($AN473, [1]TableView_704030_20160816_20160!$D$2:$M$5095,10,FALSE)</f>
        <v>0</v>
      </c>
      <c r="AS473" s="44">
        <f>VLOOKUP($AN473, [1]TableView_704030_20160816_20160!$D$2:$M$5095,4,FALSE)</f>
        <v>91</v>
      </c>
      <c r="AT473" s="44">
        <f>VLOOKUP($AN473, [1]TableView_704030_20160816_20160!$D$2:$M$5095,6,FALSE)</f>
        <v>311</v>
      </c>
      <c r="AU473" s="44">
        <f>VLOOKUP($AN473, [1]TableView_704030_20160816_20160!$D$2:$M$5095,7,FALSE)</f>
        <v>3.6</v>
      </c>
      <c r="AV473" s="44">
        <f>VLOOKUP($AN473, [1]TableView_704030_20160816_20160!$D$2:$M$5095,2,FALSE)</f>
        <v>10.4</v>
      </c>
      <c r="AW473" s="44">
        <f>VLOOKUP($AO473, [2]aacb8965d69cc6fd1cb3a5cae9e8ae7!$C$6:$F$853,4,FALSE)</f>
        <v>0.6</v>
      </c>
      <c r="AX473" s="15">
        <v>1</v>
      </c>
      <c r="AY473" s="44" t="str">
        <f t="shared" si="39"/>
        <v>16/09/2016 1</v>
      </c>
      <c r="AZ473" s="44">
        <f>VLOOKUP($AY473, [3]Sheet1!$D$3:$T$89,2,FALSE)</f>
        <v>17</v>
      </c>
      <c r="BA473" s="44">
        <f>VLOOKUP($AY473, [3]Sheet1!$D$3:$T$89,3,FALSE)</f>
        <v>17</v>
      </c>
      <c r="BB473" s="44">
        <f>VLOOKUP($AY473, [3]Sheet1!$D$3:$T$89,6,FALSE)</f>
        <v>17</v>
      </c>
      <c r="BC473" s="44">
        <f>VLOOKUP($AY473, [3]Sheet1!$D$3:$T$89,7,FALSE)</f>
        <v>17</v>
      </c>
      <c r="BD473" s="44">
        <f>VLOOKUP($AY473, [3]Sheet1!$D$3:$T$89,10,FALSE)</f>
        <v>18</v>
      </c>
      <c r="BE473" s="44">
        <f>VLOOKUP($AY473, [3]Sheet1!$D$3:$T$89,11,FALSE)</f>
        <v>18</v>
      </c>
      <c r="BF473" s="44">
        <f>VLOOKUP($AY473, [3]Sheet1!$D$3:$T$89,14,FALSE)</f>
        <v>18</v>
      </c>
      <c r="BG473" s="44">
        <f>VLOOKUP($AY473, [3]Sheet1!$D$3:$T$89,15,FALSE)</f>
        <v>18</v>
      </c>
      <c r="BI473" s="49">
        <v>42629</v>
      </c>
      <c r="BJ473" s="50">
        <v>0.406944444444444</v>
      </c>
      <c r="BK473" s="50">
        <v>0.40625</v>
      </c>
      <c r="BL473" s="50">
        <v>0.41666666666666669</v>
      </c>
      <c r="BM473" s="44" t="s">
        <v>1456</v>
      </c>
      <c r="BN473" s="44" t="s">
        <v>1457</v>
      </c>
      <c r="BO473" s="44">
        <v>1011.5143943</v>
      </c>
      <c r="BP473" s="44">
        <v>16.2222222222222</v>
      </c>
      <c r="BQ473" s="44">
        <v>0</v>
      </c>
      <c r="BR473" s="44">
        <v>91</v>
      </c>
      <c r="BS473" s="44">
        <v>311</v>
      </c>
      <c r="BT473" s="44">
        <v>3.6</v>
      </c>
      <c r="BU473" s="44">
        <v>10.4</v>
      </c>
      <c r="BV473" s="44">
        <v>0.6</v>
      </c>
      <c r="BW473" s="44">
        <v>1</v>
      </c>
      <c r="BX473" s="44" t="s">
        <v>1308</v>
      </c>
      <c r="BY473" s="44">
        <v>17</v>
      </c>
      <c r="BZ473" s="44">
        <v>17</v>
      </c>
      <c r="CA473" s="44">
        <v>17</v>
      </c>
      <c r="CB473" s="44">
        <v>17</v>
      </c>
      <c r="CC473" s="44">
        <v>18</v>
      </c>
      <c r="CD473" s="44">
        <v>18</v>
      </c>
      <c r="CE473" s="44">
        <v>18</v>
      </c>
      <c r="CF473" s="44">
        <v>18</v>
      </c>
    </row>
    <row r="474" spans="1:84">
      <c r="A474" s="44" t="s">
        <v>7</v>
      </c>
      <c r="B474" s="45" t="s">
        <v>797</v>
      </c>
      <c r="AJ474" s="49">
        <v>42629</v>
      </c>
      <c r="AK474" s="60">
        <v>0.406944444444444</v>
      </c>
      <c r="AL474" s="60">
        <v>0.40625</v>
      </c>
      <c r="AM474" s="60">
        <f t="shared" si="40"/>
        <v>0.41666666666666669</v>
      </c>
      <c r="AN474" s="44" t="str">
        <f t="shared" si="37"/>
        <v>16/09/2016 09:45:00</v>
      </c>
      <c r="AO474" s="61" t="str">
        <f t="shared" si="38"/>
        <v>16/09/2016 10:00:00</v>
      </c>
      <c r="AP474" s="44">
        <f>VLOOKUP($AN474, [1]TableView_704030_20160816_20160!$D$2:$M$5095,3,FALSE)</f>
        <v>1011.5143943</v>
      </c>
      <c r="AQ474" s="44">
        <f>VLOOKUP($AN474, [1]TableView_704030_20160816_20160!$D$2:$M$5095,8,FALSE)</f>
        <v>16.2222222222222</v>
      </c>
      <c r="AR474" s="44">
        <f>VLOOKUP($AN474, [1]TableView_704030_20160816_20160!$D$2:$M$5095,10,FALSE)</f>
        <v>0</v>
      </c>
      <c r="AS474" s="44">
        <f>VLOOKUP($AN474, [1]TableView_704030_20160816_20160!$D$2:$M$5095,4,FALSE)</f>
        <v>91</v>
      </c>
      <c r="AT474" s="44">
        <f>VLOOKUP($AN474, [1]TableView_704030_20160816_20160!$D$2:$M$5095,6,FALSE)</f>
        <v>311</v>
      </c>
      <c r="AU474" s="44">
        <f>VLOOKUP($AN474, [1]TableView_704030_20160816_20160!$D$2:$M$5095,7,FALSE)</f>
        <v>3.6</v>
      </c>
      <c r="AV474" s="44">
        <f>VLOOKUP($AN474, [1]TableView_704030_20160816_20160!$D$2:$M$5095,2,FALSE)</f>
        <v>10.4</v>
      </c>
      <c r="AW474" s="44">
        <f>VLOOKUP($AO474, [2]aacb8965d69cc6fd1cb3a5cae9e8ae7!$C$6:$F$853,4,FALSE)</f>
        <v>0.6</v>
      </c>
      <c r="AX474" s="15">
        <v>1</v>
      </c>
      <c r="AY474" s="44" t="str">
        <f t="shared" si="39"/>
        <v>16/09/2016 1</v>
      </c>
      <c r="AZ474" s="44">
        <f>VLOOKUP($AY474, [3]Sheet1!$D$3:$T$89,2,FALSE)</f>
        <v>17</v>
      </c>
      <c r="BA474" s="44">
        <f>VLOOKUP($AY474, [3]Sheet1!$D$3:$T$89,3,FALSE)</f>
        <v>17</v>
      </c>
      <c r="BB474" s="44">
        <f>VLOOKUP($AY474, [3]Sheet1!$D$3:$T$89,6,FALSE)</f>
        <v>17</v>
      </c>
      <c r="BC474" s="44">
        <f>VLOOKUP($AY474, [3]Sheet1!$D$3:$T$89,7,FALSE)</f>
        <v>17</v>
      </c>
      <c r="BD474" s="44">
        <f>VLOOKUP($AY474, [3]Sheet1!$D$3:$T$89,10,FALSE)</f>
        <v>18</v>
      </c>
      <c r="BE474" s="44">
        <f>VLOOKUP($AY474, [3]Sheet1!$D$3:$T$89,11,FALSE)</f>
        <v>18</v>
      </c>
      <c r="BF474" s="44">
        <f>VLOOKUP($AY474, [3]Sheet1!$D$3:$T$89,14,FALSE)</f>
        <v>18</v>
      </c>
      <c r="BG474" s="44">
        <f>VLOOKUP($AY474, [3]Sheet1!$D$3:$T$89,15,FALSE)</f>
        <v>18</v>
      </c>
      <c r="BI474" s="49">
        <v>42629</v>
      </c>
      <c r="BJ474" s="50">
        <v>0.406944444444444</v>
      </c>
      <c r="BK474" s="50">
        <v>0.40625</v>
      </c>
      <c r="BL474" s="50">
        <v>0.41666666666666669</v>
      </c>
      <c r="BM474" s="44" t="s">
        <v>1456</v>
      </c>
      <c r="BN474" s="44" t="s">
        <v>1457</v>
      </c>
      <c r="BO474" s="44">
        <v>1011.5143943</v>
      </c>
      <c r="BP474" s="44">
        <v>16.2222222222222</v>
      </c>
      <c r="BQ474" s="44">
        <v>0</v>
      </c>
      <c r="BR474" s="44">
        <v>91</v>
      </c>
      <c r="BS474" s="44">
        <v>311</v>
      </c>
      <c r="BT474" s="44">
        <v>3.6</v>
      </c>
      <c r="BU474" s="44">
        <v>10.4</v>
      </c>
      <c r="BV474" s="44">
        <v>0.6</v>
      </c>
      <c r="BW474" s="44">
        <v>1</v>
      </c>
      <c r="BX474" s="44" t="s">
        <v>1308</v>
      </c>
      <c r="BY474" s="44">
        <v>17</v>
      </c>
      <c r="BZ474" s="44">
        <v>17</v>
      </c>
      <c r="CA474" s="44">
        <v>17</v>
      </c>
      <c r="CB474" s="44">
        <v>17</v>
      </c>
      <c r="CC474" s="44">
        <v>18</v>
      </c>
      <c r="CD474" s="44">
        <v>18</v>
      </c>
      <c r="CE474" s="44">
        <v>18</v>
      </c>
      <c r="CF474" s="44">
        <v>18</v>
      </c>
    </row>
    <row r="475" spans="1:84" s="28" customFormat="1">
      <c r="B475" s="51"/>
      <c r="D475" s="52"/>
      <c r="M475" s="54"/>
      <c r="O475" s="52"/>
      <c r="X475" s="54"/>
      <c r="Z475" s="52"/>
      <c r="AJ475" s="49">
        <v>42629</v>
      </c>
      <c r="AK475" s="60">
        <v>0.406944444444444</v>
      </c>
      <c r="AL475" s="60">
        <v>0.40625</v>
      </c>
      <c r="AM475" s="60">
        <f t="shared" si="40"/>
        <v>0.41666666666666669</v>
      </c>
      <c r="AN475" s="44" t="str">
        <f t="shared" si="37"/>
        <v>16/09/2016 09:45:00</v>
      </c>
      <c r="AO475" s="61" t="str">
        <f t="shared" si="38"/>
        <v>16/09/2016 10:00:00</v>
      </c>
      <c r="AP475" s="44">
        <f>VLOOKUP($AN475, [1]TableView_704030_20160816_20160!$D$2:$M$5095,3,FALSE)</f>
        <v>1011.5143943</v>
      </c>
      <c r="AQ475" s="44">
        <f>VLOOKUP($AN475, [1]TableView_704030_20160816_20160!$D$2:$M$5095,8,FALSE)</f>
        <v>16.2222222222222</v>
      </c>
      <c r="AR475" s="44">
        <f>VLOOKUP($AN475, [1]TableView_704030_20160816_20160!$D$2:$M$5095,10,FALSE)</f>
        <v>0</v>
      </c>
      <c r="AS475" s="44">
        <f>VLOOKUP($AN475, [1]TableView_704030_20160816_20160!$D$2:$M$5095,4,FALSE)</f>
        <v>91</v>
      </c>
      <c r="AT475" s="44">
        <f>VLOOKUP($AN475, [1]TableView_704030_20160816_20160!$D$2:$M$5095,6,FALSE)</f>
        <v>311</v>
      </c>
      <c r="AU475" s="44">
        <f>VLOOKUP($AN475, [1]TableView_704030_20160816_20160!$D$2:$M$5095,7,FALSE)</f>
        <v>3.6</v>
      </c>
      <c r="AV475" s="44">
        <f>VLOOKUP($AN475, [1]TableView_704030_20160816_20160!$D$2:$M$5095,2,FALSE)</f>
        <v>10.4</v>
      </c>
      <c r="AW475" s="44">
        <f>VLOOKUP($AO475, [2]aacb8965d69cc6fd1cb3a5cae9e8ae7!$C$6:$F$853,4,FALSE)</f>
        <v>0.6</v>
      </c>
      <c r="AX475" s="15">
        <v>1</v>
      </c>
      <c r="AY475" s="44" t="str">
        <f t="shared" si="39"/>
        <v>16/09/2016 1</v>
      </c>
      <c r="AZ475" s="44">
        <f>VLOOKUP($AY475, [3]Sheet1!$D$3:$T$89,2,FALSE)</f>
        <v>17</v>
      </c>
      <c r="BA475" s="44">
        <f>VLOOKUP($AY475, [3]Sheet1!$D$3:$T$89,3,FALSE)</f>
        <v>17</v>
      </c>
      <c r="BB475" s="44">
        <f>VLOOKUP($AY475, [3]Sheet1!$D$3:$T$89,6,FALSE)</f>
        <v>17</v>
      </c>
      <c r="BC475" s="44">
        <f>VLOOKUP($AY475, [3]Sheet1!$D$3:$T$89,7,FALSE)</f>
        <v>17</v>
      </c>
      <c r="BD475" s="44">
        <f>VLOOKUP($AY475, [3]Sheet1!$D$3:$T$89,10,FALSE)</f>
        <v>18</v>
      </c>
      <c r="BE475" s="44">
        <f>VLOOKUP($AY475, [3]Sheet1!$D$3:$T$89,11,FALSE)</f>
        <v>18</v>
      </c>
      <c r="BF475" s="44">
        <f>VLOOKUP($AY475, [3]Sheet1!$D$3:$T$89,14,FALSE)</f>
        <v>18</v>
      </c>
      <c r="BG475" s="44">
        <f>VLOOKUP($AY475, [3]Sheet1!$D$3:$T$89,15,FALSE)</f>
        <v>18</v>
      </c>
      <c r="BI475" s="58">
        <v>42629</v>
      </c>
      <c r="BJ475" s="59">
        <v>0.406944444444444</v>
      </c>
      <c r="BK475" s="59">
        <v>0.40625</v>
      </c>
      <c r="BL475" s="59">
        <v>0.41666666666666669</v>
      </c>
      <c r="BM475" s="28" t="s">
        <v>1456</v>
      </c>
      <c r="BN475" s="28" t="s">
        <v>1457</v>
      </c>
      <c r="BO475" s="28">
        <v>1011.5143943</v>
      </c>
      <c r="BP475" s="28">
        <v>16.2222222222222</v>
      </c>
      <c r="BQ475" s="28">
        <v>0</v>
      </c>
      <c r="BR475" s="28">
        <v>91</v>
      </c>
      <c r="BS475" s="28">
        <v>311</v>
      </c>
      <c r="BT475" s="28">
        <v>3.6</v>
      </c>
      <c r="BU475" s="28">
        <v>10.4</v>
      </c>
      <c r="BV475" s="28">
        <v>0.6</v>
      </c>
      <c r="BW475" s="28">
        <v>1</v>
      </c>
      <c r="BX475" s="28" t="s">
        <v>1308</v>
      </c>
      <c r="BY475" s="28">
        <v>17</v>
      </c>
      <c r="BZ475" s="28">
        <v>17</v>
      </c>
      <c r="CA475" s="28">
        <v>17</v>
      </c>
      <c r="CB475" s="28">
        <v>17</v>
      </c>
      <c r="CC475" s="28">
        <v>18</v>
      </c>
      <c r="CD475" s="28">
        <v>18</v>
      </c>
      <c r="CE475" s="28">
        <v>18</v>
      </c>
      <c r="CF475" s="28">
        <v>18</v>
      </c>
    </row>
    <row r="476" spans="1:84">
      <c r="A476" s="44" t="s">
        <v>0</v>
      </c>
      <c r="B476" s="45" t="s">
        <v>795</v>
      </c>
      <c r="D476" s="46">
        <v>0</v>
      </c>
      <c r="E476" s="44" t="s">
        <v>32</v>
      </c>
      <c r="O476" s="46">
        <v>0</v>
      </c>
      <c r="P476" s="44" t="s">
        <v>32</v>
      </c>
      <c r="Z476" s="46">
        <v>0</v>
      </c>
      <c r="AA476" s="44" t="s">
        <v>32</v>
      </c>
      <c r="AJ476" s="49">
        <v>42629</v>
      </c>
      <c r="AK476" s="60">
        <v>0.4861111111111111</v>
      </c>
      <c r="AL476" s="60">
        <f t="shared" si="36"/>
        <v>0.4861111111111111</v>
      </c>
      <c r="AM476" s="60">
        <f t="shared" si="40"/>
        <v>0.47916666666666669</v>
      </c>
      <c r="AN476" s="44" t="str">
        <f t="shared" si="37"/>
        <v>16/09/2016 11:40:00</v>
      </c>
      <c r="AO476" s="61" t="str">
        <f t="shared" si="38"/>
        <v>16/09/2016 11:30:00</v>
      </c>
      <c r="AP476" s="44">
        <f>VLOOKUP($AN476, [1]TableView_704030_20160816_20160!$D$2:$M$5095,3,FALSE)</f>
        <v>1012.1916721</v>
      </c>
      <c r="AQ476" s="44">
        <f>VLOOKUP($AN476, [1]TableView_704030_20160816_20160!$D$2:$M$5095,8,FALSE)</f>
        <v>17.6666666666667</v>
      </c>
      <c r="AR476" s="44">
        <f>VLOOKUP($AN476, [1]TableView_704030_20160816_20160!$D$2:$M$5095,10,FALSE)</f>
        <v>0</v>
      </c>
      <c r="AS476" s="44">
        <f>VLOOKUP($AN476, [1]TableView_704030_20160816_20160!$D$2:$M$5095,4,FALSE)</f>
        <v>78</v>
      </c>
      <c r="AT476" s="44">
        <f>VLOOKUP($AN476, [1]TableView_704030_20160816_20160!$D$2:$M$5095,6,FALSE)</f>
        <v>312</v>
      </c>
      <c r="AU476" s="44">
        <f>VLOOKUP($AN476, [1]TableView_704030_20160816_20160!$D$2:$M$5095,7,FALSE)</f>
        <v>6.3</v>
      </c>
      <c r="AV476" s="44">
        <f>VLOOKUP($AN476, [1]TableView_704030_20160816_20160!$D$2:$M$5095,2,FALSE)</f>
        <v>15.6</v>
      </c>
      <c r="AW476" s="44">
        <f>VLOOKUP($AO476, [2]aacb8965d69cc6fd1cb3a5cae9e8ae7!$C$6:$F$853,4,FALSE)</f>
        <v>1.5</v>
      </c>
      <c r="AX476" s="15">
        <v>2</v>
      </c>
      <c r="AY476" s="44" t="str">
        <f t="shared" si="39"/>
        <v>16/09/2016 2</v>
      </c>
      <c r="AZ476" s="44">
        <f>VLOOKUP($AY476, [3]Sheet1!$D$3:$T$89,2,FALSE)</f>
        <v>21</v>
      </c>
      <c r="BA476" s="44">
        <f>VLOOKUP($AY476, [3]Sheet1!$D$3:$T$89,3,FALSE)</f>
        <v>17</v>
      </c>
      <c r="BB476" s="44">
        <f>VLOOKUP($AY476, [3]Sheet1!$D$3:$T$89,6,FALSE)</f>
        <v>21</v>
      </c>
      <c r="BC476" s="44">
        <f>VLOOKUP($AY476, [3]Sheet1!$D$3:$T$89,7,FALSE)</f>
        <v>18</v>
      </c>
      <c r="BD476" s="44">
        <f>VLOOKUP($AY476, [3]Sheet1!$D$3:$T$89,10,FALSE)</f>
        <v>21</v>
      </c>
      <c r="BE476" s="44">
        <f>VLOOKUP($AY476, [3]Sheet1!$D$3:$T$89,11,FALSE)</f>
        <v>18</v>
      </c>
      <c r="BF476" s="44">
        <f>VLOOKUP($AY476, [3]Sheet1!$D$3:$T$89,14,FALSE)</f>
        <v>20</v>
      </c>
      <c r="BG476" s="44">
        <f>VLOOKUP($AY476, [3]Sheet1!$D$3:$T$89,15,FALSE)</f>
        <v>18</v>
      </c>
      <c r="BI476" s="49">
        <v>42629</v>
      </c>
      <c r="BJ476" s="50">
        <v>0.4861111111111111</v>
      </c>
      <c r="BK476" s="50">
        <v>0.4861111111111111</v>
      </c>
      <c r="BL476" s="50">
        <v>0.47916666666666669</v>
      </c>
      <c r="BM476" s="44" t="s">
        <v>1458</v>
      </c>
      <c r="BN476" s="44" t="s">
        <v>1459</v>
      </c>
      <c r="BO476" s="44">
        <v>1012.1916721</v>
      </c>
      <c r="BP476" s="44">
        <v>17.6666666666667</v>
      </c>
      <c r="BQ476" s="44">
        <v>0</v>
      </c>
      <c r="BR476" s="44">
        <v>78</v>
      </c>
      <c r="BS476" s="44">
        <v>312</v>
      </c>
      <c r="BT476" s="44">
        <v>6.3</v>
      </c>
      <c r="BU476" s="44">
        <v>15.6</v>
      </c>
      <c r="BV476" s="44">
        <v>1.5</v>
      </c>
      <c r="BW476" s="44">
        <v>2</v>
      </c>
      <c r="BX476" s="44" t="s">
        <v>1310</v>
      </c>
      <c r="BY476" s="44">
        <v>21</v>
      </c>
      <c r="BZ476" s="44">
        <v>17</v>
      </c>
      <c r="CA476" s="44">
        <v>21</v>
      </c>
      <c r="CB476" s="44">
        <v>18</v>
      </c>
      <c r="CC476" s="44">
        <v>21</v>
      </c>
      <c r="CD476" s="44">
        <v>18</v>
      </c>
      <c r="CE476" s="44">
        <v>20</v>
      </c>
      <c r="CF476" s="44">
        <v>18</v>
      </c>
    </row>
    <row r="477" spans="1:84">
      <c r="A477" s="44" t="s">
        <v>1</v>
      </c>
      <c r="B477" s="45" t="s">
        <v>800</v>
      </c>
      <c r="D477" s="46">
        <v>2.0833333333333332E-2</v>
      </c>
      <c r="O477" s="46">
        <v>2.0833333333333332E-2</v>
      </c>
      <c r="Z477" s="46">
        <v>2.0833333333333332E-2</v>
      </c>
      <c r="AJ477" s="49">
        <v>42629</v>
      </c>
      <c r="AK477" s="60">
        <v>0.4861111111111111</v>
      </c>
      <c r="AL477" s="60">
        <f t="shared" si="36"/>
        <v>0.4861111111111111</v>
      </c>
      <c r="AM477" s="60">
        <f t="shared" si="40"/>
        <v>0.47916666666666669</v>
      </c>
      <c r="AN477" s="44" t="str">
        <f t="shared" si="37"/>
        <v>16/09/2016 11:40:00</v>
      </c>
      <c r="AO477" s="61" t="str">
        <f t="shared" si="38"/>
        <v>16/09/2016 11:30:00</v>
      </c>
      <c r="AP477" s="44">
        <f>VLOOKUP($AN477, [1]TableView_704030_20160816_20160!$D$2:$M$5095,3,FALSE)</f>
        <v>1012.1916721</v>
      </c>
      <c r="AQ477" s="44">
        <f>VLOOKUP($AN477, [1]TableView_704030_20160816_20160!$D$2:$M$5095,8,FALSE)</f>
        <v>17.6666666666667</v>
      </c>
      <c r="AR477" s="44">
        <f>VLOOKUP($AN477, [1]TableView_704030_20160816_20160!$D$2:$M$5095,10,FALSE)</f>
        <v>0</v>
      </c>
      <c r="AS477" s="44">
        <f>VLOOKUP($AN477, [1]TableView_704030_20160816_20160!$D$2:$M$5095,4,FALSE)</f>
        <v>78</v>
      </c>
      <c r="AT477" s="44">
        <f>VLOOKUP($AN477, [1]TableView_704030_20160816_20160!$D$2:$M$5095,6,FALSE)</f>
        <v>312</v>
      </c>
      <c r="AU477" s="44">
        <f>VLOOKUP($AN477, [1]TableView_704030_20160816_20160!$D$2:$M$5095,7,FALSE)</f>
        <v>6.3</v>
      </c>
      <c r="AV477" s="44">
        <f>VLOOKUP($AN477, [1]TableView_704030_20160816_20160!$D$2:$M$5095,2,FALSE)</f>
        <v>15.6</v>
      </c>
      <c r="AW477" s="44">
        <f>VLOOKUP($AO477, [2]aacb8965d69cc6fd1cb3a5cae9e8ae7!$C$6:$F$853,4,FALSE)</f>
        <v>1.5</v>
      </c>
      <c r="AX477" s="15">
        <v>2</v>
      </c>
      <c r="AY477" s="44" t="str">
        <f t="shared" si="39"/>
        <v>16/09/2016 2</v>
      </c>
      <c r="AZ477" s="44">
        <f>VLOOKUP($AY477, [3]Sheet1!$D$3:$T$89,2,FALSE)</f>
        <v>21</v>
      </c>
      <c r="BA477" s="44">
        <f>VLOOKUP($AY477, [3]Sheet1!$D$3:$T$89,3,FALSE)</f>
        <v>17</v>
      </c>
      <c r="BB477" s="44">
        <f>VLOOKUP($AY477, [3]Sheet1!$D$3:$T$89,6,FALSE)</f>
        <v>21</v>
      </c>
      <c r="BC477" s="44">
        <f>VLOOKUP($AY477, [3]Sheet1!$D$3:$T$89,7,FALSE)</f>
        <v>18</v>
      </c>
      <c r="BD477" s="44">
        <f>VLOOKUP($AY477, [3]Sheet1!$D$3:$T$89,10,FALSE)</f>
        <v>21</v>
      </c>
      <c r="BE477" s="44">
        <f>VLOOKUP($AY477, [3]Sheet1!$D$3:$T$89,11,FALSE)</f>
        <v>18</v>
      </c>
      <c r="BF477" s="44">
        <f>VLOOKUP($AY477, [3]Sheet1!$D$3:$T$89,14,FALSE)</f>
        <v>20</v>
      </c>
      <c r="BG477" s="44">
        <f>VLOOKUP($AY477, [3]Sheet1!$D$3:$T$89,15,FALSE)</f>
        <v>18</v>
      </c>
      <c r="BI477" s="49">
        <v>42629</v>
      </c>
      <c r="BJ477" s="50">
        <v>0.4861111111111111</v>
      </c>
      <c r="BK477" s="50">
        <v>0.4861111111111111</v>
      </c>
      <c r="BL477" s="50">
        <v>0.47916666666666669</v>
      </c>
      <c r="BM477" s="44" t="s">
        <v>1458</v>
      </c>
      <c r="BN477" s="44" t="s">
        <v>1459</v>
      </c>
      <c r="BO477" s="44">
        <v>1012.1916721</v>
      </c>
      <c r="BP477" s="44">
        <v>17.6666666666667</v>
      </c>
      <c r="BQ477" s="44">
        <v>0</v>
      </c>
      <c r="BR477" s="44">
        <v>78</v>
      </c>
      <c r="BS477" s="44">
        <v>312</v>
      </c>
      <c r="BT477" s="44">
        <v>6.3</v>
      </c>
      <c r="BU477" s="44">
        <v>15.6</v>
      </c>
      <c r="BV477" s="44">
        <v>1.5</v>
      </c>
      <c r="BW477" s="44">
        <v>2</v>
      </c>
      <c r="BX477" s="44" t="s">
        <v>1310</v>
      </c>
      <c r="BY477" s="44">
        <v>21</v>
      </c>
      <c r="BZ477" s="44">
        <v>17</v>
      </c>
      <c r="CA477" s="44">
        <v>21</v>
      </c>
      <c r="CB477" s="44">
        <v>18</v>
      </c>
      <c r="CC477" s="44">
        <v>21</v>
      </c>
      <c r="CD477" s="44">
        <v>18</v>
      </c>
      <c r="CE477" s="44">
        <v>20</v>
      </c>
      <c r="CF477" s="44">
        <v>18</v>
      </c>
    </row>
    <row r="478" spans="1:84">
      <c r="A478" s="44" t="s">
        <v>2</v>
      </c>
      <c r="B478" s="45" t="s">
        <v>20</v>
      </c>
      <c r="AJ478" s="49">
        <v>42629</v>
      </c>
      <c r="AK478" s="60">
        <v>0.48611111111111099</v>
      </c>
      <c r="AL478" s="60">
        <f t="shared" si="36"/>
        <v>0.4861111111111111</v>
      </c>
      <c r="AM478" s="60">
        <f t="shared" si="40"/>
        <v>0.47916666666666669</v>
      </c>
      <c r="AN478" s="44" t="str">
        <f t="shared" si="37"/>
        <v>16/09/2016 11:40:00</v>
      </c>
      <c r="AO478" s="61" t="str">
        <f t="shared" si="38"/>
        <v>16/09/2016 11:30:00</v>
      </c>
      <c r="AP478" s="44">
        <f>VLOOKUP($AN478, [1]TableView_704030_20160816_20160!$D$2:$M$5095,3,FALSE)</f>
        <v>1012.1916721</v>
      </c>
      <c r="AQ478" s="44">
        <f>VLOOKUP($AN478, [1]TableView_704030_20160816_20160!$D$2:$M$5095,8,FALSE)</f>
        <v>17.6666666666667</v>
      </c>
      <c r="AR478" s="44">
        <f>VLOOKUP($AN478, [1]TableView_704030_20160816_20160!$D$2:$M$5095,10,FALSE)</f>
        <v>0</v>
      </c>
      <c r="AS478" s="44">
        <f>VLOOKUP($AN478, [1]TableView_704030_20160816_20160!$D$2:$M$5095,4,FALSE)</f>
        <v>78</v>
      </c>
      <c r="AT478" s="44">
        <f>VLOOKUP($AN478, [1]TableView_704030_20160816_20160!$D$2:$M$5095,6,FALSE)</f>
        <v>312</v>
      </c>
      <c r="AU478" s="44">
        <f>VLOOKUP($AN478, [1]TableView_704030_20160816_20160!$D$2:$M$5095,7,FALSE)</f>
        <v>6.3</v>
      </c>
      <c r="AV478" s="44">
        <f>VLOOKUP($AN478, [1]TableView_704030_20160816_20160!$D$2:$M$5095,2,FALSE)</f>
        <v>15.6</v>
      </c>
      <c r="AW478" s="44">
        <f>VLOOKUP($AO478, [2]aacb8965d69cc6fd1cb3a5cae9e8ae7!$C$6:$F$853,4,FALSE)</f>
        <v>1.5</v>
      </c>
      <c r="AX478" s="15">
        <v>2</v>
      </c>
      <c r="AY478" s="44" t="str">
        <f t="shared" si="39"/>
        <v>16/09/2016 2</v>
      </c>
      <c r="AZ478" s="44">
        <f>VLOOKUP($AY478, [3]Sheet1!$D$3:$T$89,2,FALSE)</f>
        <v>21</v>
      </c>
      <c r="BA478" s="44">
        <f>VLOOKUP($AY478, [3]Sheet1!$D$3:$T$89,3,FALSE)</f>
        <v>17</v>
      </c>
      <c r="BB478" s="44">
        <f>VLOOKUP($AY478, [3]Sheet1!$D$3:$T$89,6,FALSE)</f>
        <v>21</v>
      </c>
      <c r="BC478" s="44">
        <f>VLOOKUP($AY478, [3]Sheet1!$D$3:$T$89,7,FALSE)</f>
        <v>18</v>
      </c>
      <c r="BD478" s="44">
        <f>VLOOKUP($AY478, [3]Sheet1!$D$3:$T$89,10,FALSE)</f>
        <v>21</v>
      </c>
      <c r="BE478" s="44">
        <f>VLOOKUP($AY478, [3]Sheet1!$D$3:$T$89,11,FALSE)</f>
        <v>18</v>
      </c>
      <c r="BF478" s="44">
        <f>VLOOKUP($AY478, [3]Sheet1!$D$3:$T$89,14,FALSE)</f>
        <v>20</v>
      </c>
      <c r="BG478" s="44">
        <f>VLOOKUP($AY478, [3]Sheet1!$D$3:$T$89,15,FALSE)</f>
        <v>18</v>
      </c>
      <c r="BI478" s="49">
        <v>42629</v>
      </c>
      <c r="BJ478" s="50">
        <v>0.48611111111111099</v>
      </c>
      <c r="BK478" s="50">
        <v>0.4861111111111111</v>
      </c>
      <c r="BL478" s="50">
        <v>0.47916666666666669</v>
      </c>
      <c r="BM478" s="44" t="s">
        <v>1458</v>
      </c>
      <c r="BN478" s="44" t="s">
        <v>1459</v>
      </c>
      <c r="BO478" s="44">
        <v>1012.1916721</v>
      </c>
      <c r="BP478" s="44">
        <v>17.6666666666667</v>
      </c>
      <c r="BQ478" s="44">
        <v>0</v>
      </c>
      <c r="BR478" s="44">
        <v>78</v>
      </c>
      <c r="BS478" s="44">
        <v>312</v>
      </c>
      <c r="BT478" s="44">
        <v>6.3</v>
      </c>
      <c r="BU478" s="44">
        <v>15.6</v>
      </c>
      <c r="BV478" s="44">
        <v>1.5</v>
      </c>
      <c r="BW478" s="44">
        <v>2</v>
      </c>
      <c r="BX478" s="44" t="s">
        <v>1310</v>
      </c>
      <c r="BY478" s="44">
        <v>21</v>
      </c>
      <c r="BZ478" s="44">
        <v>17</v>
      </c>
      <c r="CA478" s="44">
        <v>21</v>
      </c>
      <c r="CB478" s="44">
        <v>18</v>
      </c>
      <c r="CC478" s="44">
        <v>21</v>
      </c>
      <c r="CD478" s="44">
        <v>18</v>
      </c>
      <c r="CE478" s="44">
        <v>20</v>
      </c>
      <c r="CF478" s="44">
        <v>18</v>
      </c>
    </row>
    <row r="479" spans="1:84">
      <c r="A479" s="44" t="s">
        <v>3</v>
      </c>
      <c r="B479" s="45" t="s">
        <v>44</v>
      </c>
      <c r="AJ479" s="49">
        <v>42629</v>
      </c>
      <c r="AK479" s="60">
        <v>0.48611111111111099</v>
      </c>
      <c r="AL479" s="60">
        <f t="shared" si="36"/>
        <v>0.4861111111111111</v>
      </c>
      <c r="AM479" s="60">
        <f t="shared" si="40"/>
        <v>0.47916666666666669</v>
      </c>
      <c r="AN479" s="44" t="str">
        <f t="shared" si="37"/>
        <v>16/09/2016 11:40:00</v>
      </c>
      <c r="AO479" s="61" t="str">
        <f t="shared" si="38"/>
        <v>16/09/2016 11:30:00</v>
      </c>
      <c r="AP479" s="44">
        <f>VLOOKUP($AN479, [1]TableView_704030_20160816_20160!$D$2:$M$5095,3,FALSE)</f>
        <v>1012.1916721</v>
      </c>
      <c r="AQ479" s="44">
        <f>VLOOKUP($AN479, [1]TableView_704030_20160816_20160!$D$2:$M$5095,8,FALSE)</f>
        <v>17.6666666666667</v>
      </c>
      <c r="AR479" s="44">
        <f>VLOOKUP($AN479, [1]TableView_704030_20160816_20160!$D$2:$M$5095,10,FALSE)</f>
        <v>0</v>
      </c>
      <c r="AS479" s="44">
        <f>VLOOKUP($AN479, [1]TableView_704030_20160816_20160!$D$2:$M$5095,4,FALSE)</f>
        <v>78</v>
      </c>
      <c r="AT479" s="44">
        <f>VLOOKUP($AN479, [1]TableView_704030_20160816_20160!$D$2:$M$5095,6,FALSE)</f>
        <v>312</v>
      </c>
      <c r="AU479" s="44">
        <f>VLOOKUP($AN479, [1]TableView_704030_20160816_20160!$D$2:$M$5095,7,FALSE)</f>
        <v>6.3</v>
      </c>
      <c r="AV479" s="44">
        <f>VLOOKUP($AN479, [1]TableView_704030_20160816_20160!$D$2:$M$5095,2,FALSE)</f>
        <v>15.6</v>
      </c>
      <c r="AW479" s="44">
        <f>VLOOKUP($AO479, [2]aacb8965d69cc6fd1cb3a5cae9e8ae7!$C$6:$F$853,4,FALSE)</f>
        <v>1.5</v>
      </c>
      <c r="AX479" s="15">
        <v>2</v>
      </c>
      <c r="AY479" s="44" t="str">
        <f t="shared" si="39"/>
        <v>16/09/2016 2</v>
      </c>
      <c r="AZ479" s="44">
        <f>VLOOKUP($AY479, [3]Sheet1!$D$3:$T$89,2,FALSE)</f>
        <v>21</v>
      </c>
      <c r="BA479" s="44">
        <f>VLOOKUP($AY479, [3]Sheet1!$D$3:$T$89,3,FALSE)</f>
        <v>17</v>
      </c>
      <c r="BB479" s="44">
        <f>VLOOKUP($AY479, [3]Sheet1!$D$3:$T$89,6,FALSE)</f>
        <v>21</v>
      </c>
      <c r="BC479" s="44">
        <f>VLOOKUP($AY479, [3]Sheet1!$D$3:$T$89,7,FALSE)</f>
        <v>18</v>
      </c>
      <c r="BD479" s="44">
        <f>VLOOKUP($AY479, [3]Sheet1!$D$3:$T$89,10,FALSE)</f>
        <v>21</v>
      </c>
      <c r="BE479" s="44">
        <f>VLOOKUP($AY479, [3]Sheet1!$D$3:$T$89,11,FALSE)</f>
        <v>18</v>
      </c>
      <c r="BF479" s="44">
        <f>VLOOKUP($AY479, [3]Sheet1!$D$3:$T$89,14,FALSE)</f>
        <v>20</v>
      </c>
      <c r="BG479" s="44">
        <f>VLOOKUP($AY479, [3]Sheet1!$D$3:$T$89,15,FALSE)</f>
        <v>18</v>
      </c>
      <c r="BI479" s="49">
        <v>42629</v>
      </c>
      <c r="BJ479" s="50">
        <v>0.48611111111111099</v>
      </c>
      <c r="BK479" s="50">
        <v>0.4861111111111111</v>
      </c>
      <c r="BL479" s="50">
        <v>0.47916666666666669</v>
      </c>
      <c r="BM479" s="44" t="s">
        <v>1458</v>
      </c>
      <c r="BN479" s="44" t="s">
        <v>1459</v>
      </c>
      <c r="BO479" s="44">
        <v>1012.1916721</v>
      </c>
      <c r="BP479" s="44">
        <v>17.6666666666667</v>
      </c>
      <c r="BQ479" s="44">
        <v>0</v>
      </c>
      <c r="BR479" s="44">
        <v>78</v>
      </c>
      <c r="BS479" s="44">
        <v>312</v>
      </c>
      <c r="BT479" s="44">
        <v>6.3</v>
      </c>
      <c r="BU479" s="44">
        <v>15.6</v>
      </c>
      <c r="BV479" s="44">
        <v>1.5</v>
      </c>
      <c r="BW479" s="44">
        <v>2</v>
      </c>
      <c r="BX479" s="44" t="s">
        <v>1310</v>
      </c>
      <c r="BY479" s="44">
        <v>21</v>
      </c>
      <c r="BZ479" s="44">
        <v>17</v>
      </c>
      <c r="CA479" s="44">
        <v>21</v>
      </c>
      <c r="CB479" s="44">
        <v>18</v>
      </c>
      <c r="CC479" s="44">
        <v>21</v>
      </c>
      <c r="CD479" s="44">
        <v>18</v>
      </c>
      <c r="CE479" s="44">
        <v>20</v>
      </c>
      <c r="CF479" s="44">
        <v>18</v>
      </c>
    </row>
    <row r="480" spans="1:84">
      <c r="A480" s="44" t="s">
        <v>4</v>
      </c>
      <c r="B480" s="45" t="s">
        <v>539</v>
      </c>
      <c r="AJ480" s="49">
        <v>42629</v>
      </c>
      <c r="AK480" s="60">
        <v>0.48611111111111099</v>
      </c>
      <c r="AL480" s="60">
        <f t="shared" si="36"/>
        <v>0.4861111111111111</v>
      </c>
      <c r="AM480" s="60">
        <f t="shared" si="40"/>
        <v>0.47916666666666669</v>
      </c>
      <c r="AN480" s="44" t="str">
        <f t="shared" si="37"/>
        <v>16/09/2016 11:40:00</v>
      </c>
      <c r="AO480" s="61" t="str">
        <f t="shared" si="38"/>
        <v>16/09/2016 11:30:00</v>
      </c>
      <c r="AP480" s="44">
        <f>VLOOKUP($AN480, [1]TableView_704030_20160816_20160!$D$2:$M$5095,3,FALSE)</f>
        <v>1012.1916721</v>
      </c>
      <c r="AQ480" s="44">
        <f>VLOOKUP($AN480, [1]TableView_704030_20160816_20160!$D$2:$M$5095,8,FALSE)</f>
        <v>17.6666666666667</v>
      </c>
      <c r="AR480" s="44">
        <f>VLOOKUP($AN480, [1]TableView_704030_20160816_20160!$D$2:$M$5095,10,FALSE)</f>
        <v>0</v>
      </c>
      <c r="AS480" s="44">
        <f>VLOOKUP($AN480, [1]TableView_704030_20160816_20160!$D$2:$M$5095,4,FALSE)</f>
        <v>78</v>
      </c>
      <c r="AT480" s="44">
        <f>VLOOKUP($AN480, [1]TableView_704030_20160816_20160!$D$2:$M$5095,6,FALSE)</f>
        <v>312</v>
      </c>
      <c r="AU480" s="44">
        <f>VLOOKUP($AN480, [1]TableView_704030_20160816_20160!$D$2:$M$5095,7,FALSE)</f>
        <v>6.3</v>
      </c>
      <c r="AV480" s="44">
        <f>VLOOKUP($AN480, [1]TableView_704030_20160816_20160!$D$2:$M$5095,2,FALSE)</f>
        <v>15.6</v>
      </c>
      <c r="AW480" s="44">
        <f>VLOOKUP($AO480, [2]aacb8965d69cc6fd1cb3a5cae9e8ae7!$C$6:$F$853,4,FALSE)</f>
        <v>1.5</v>
      </c>
      <c r="AX480" s="15">
        <v>2</v>
      </c>
      <c r="AY480" s="44" t="str">
        <f t="shared" si="39"/>
        <v>16/09/2016 2</v>
      </c>
      <c r="AZ480" s="44">
        <f>VLOOKUP($AY480, [3]Sheet1!$D$3:$T$89,2,FALSE)</f>
        <v>21</v>
      </c>
      <c r="BA480" s="44">
        <f>VLOOKUP($AY480, [3]Sheet1!$D$3:$T$89,3,FALSE)</f>
        <v>17</v>
      </c>
      <c r="BB480" s="44">
        <f>VLOOKUP($AY480, [3]Sheet1!$D$3:$T$89,6,FALSE)</f>
        <v>21</v>
      </c>
      <c r="BC480" s="44">
        <f>VLOOKUP($AY480, [3]Sheet1!$D$3:$T$89,7,FALSE)</f>
        <v>18</v>
      </c>
      <c r="BD480" s="44">
        <f>VLOOKUP($AY480, [3]Sheet1!$D$3:$T$89,10,FALSE)</f>
        <v>21</v>
      </c>
      <c r="BE480" s="44">
        <f>VLOOKUP($AY480, [3]Sheet1!$D$3:$T$89,11,FALSE)</f>
        <v>18</v>
      </c>
      <c r="BF480" s="44">
        <f>VLOOKUP($AY480, [3]Sheet1!$D$3:$T$89,14,FALSE)</f>
        <v>20</v>
      </c>
      <c r="BG480" s="44">
        <f>VLOOKUP($AY480, [3]Sheet1!$D$3:$T$89,15,FALSE)</f>
        <v>18</v>
      </c>
      <c r="BI480" s="49">
        <v>42629</v>
      </c>
      <c r="BJ480" s="50">
        <v>0.48611111111111099</v>
      </c>
      <c r="BK480" s="50">
        <v>0.4861111111111111</v>
      </c>
      <c r="BL480" s="50">
        <v>0.47916666666666669</v>
      </c>
      <c r="BM480" s="44" t="s">
        <v>1458</v>
      </c>
      <c r="BN480" s="44" t="s">
        <v>1459</v>
      </c>
      <c r="BO480" s="44">
        <v>1012.1916721</v>
      </c>
      <c r="BP480" s="44">
        <v>17.6666666666667</v>
      </c>
      <c r="BQ480" s="44">
        <v>0</v>
      </c>
      <c r="BR480" s="44">
        <v>78</v>
      </c>
      <c r="BS480" s="44">
        <v>312</v>
      </c>
      <c r="BT480" s="44">
        <v>6.3</v>
      </c>
      <c r="BU480" s="44">
        <v>15.6</v>
      </c>
      <c r="BV480" s="44">
        <v>1.5</v>
      </c>
      <c r="BW480" s="44">
        <v>2</v>
      </c>
      <c r="BX480" s="44" t="s">
        <v>1310</v>
      </c>
      <c r="BY480" s="44">
        <v>21</v>
      </c>
      <c r="BZ480" s="44">
        <v>17</v>
      </c>
      <c r="CA480" s="44">
        <v>21</v>
      </c>
      <c r="CB480" s="44">
        <v>18</v>
      </c>
      <c r="CC480" s="44">
        <v>21</v>
      </c>
      <c r="CD480" s="44">
        <v>18</v>
      </c>
      <c r="CE480" s="44">
        <v>20</v>
      </c>
      <c r="CF480" s="44">
        <v>18</v>
      </c>
    </row>
    <row r="481" spans="1:84">
      <c r="A481" s="44" t="s">
        <v>5</v>
      </c>
      <c r="B481" s="45" t="s">
        <v>191</v>
      </c>
      <c r="AJ481" s="49">
        <v>42629</v>
      </c>
      <c r="AK481" s="60">
        <v>0.48611111111111099</v>
      </c>
      <c r="AL481" s="60">
        <f t="shared" si="36"/>
        <v>0.4861111111111111</v>
      </c>
      <c r="AM481" s="60">
        <f t="shared" si="40"/>
        <v>0.47916666666666669</v>
      </c>
      <c r="AN481" s="44" t="str">
        <f t="shared" si="37"/>
        <v>16/09/2016 11:40:00</v>
      </c>
      <c r="AO481" s="61" t="str">
        <f t="shared" si="38"/>
        <v>16/09/2016 11:30:00</v>
      </c>
      <c r="AP481" s="44">
        <f>VLOOKUP($AN481, [1]TableView_704030_20160816_20160!$D$2:$M$5095,3,FALSE)</f>
        <v>1012.1916721</v>
      </c>
      <c r="AQ481" s="44">
        <f>VLOOKUP($AN481, [1]TableView_704030_20160816_20160!$D$2:$M$5095,8,FALSE)</f>
        <v>17.6666666666667</v>
      </c>
      <c r="AR481" s="44">
        <f>VLOOKUP($AN481, [1]TableView_704030_20160816_20160!$D$2:$M$5095,10,FALSE)</f>
        <v>0</v>
      </c>
      <c r="AS481" s="44">
        <f>VLOOKUP($AN481, [1]TableView_704030_20160816_20160!$D$2:$M$5095,4,FALSE)</f>
        <v>78</v>
      </c>
      <c r="AT481" s="44">
        <f>VLOOKUP($AN481, [1]TableView_704030_20160816_20160!$D$2:$M$5095,6,FALSE)</f>
        <v>312</v>
      </c>
      <c r="AU481" s="44">
        <f>VLOOKUP($AN481, [1]TableView_704030_20160816_20160!$D$2:$M$5095,7,FALSE)</f>
        <v>6.3</v>
      </c>
      <c r="AV481" s="44">
        <f>VLOOKUP($AN481, [1]TableView_704030_20160816_20160!$D$2:$M$5095,2,FALSE)</f>
        <v>15.6</v>
      </c>
      <c r="AW481" s="44">
        <f>VLOOKUP($AO481, [2]aacb8965d69cc6fd1cb3a5cae9e8ae7!$C$6:$F$853,4,FALSE)</f>
        <v>1.5</v>
      </c>
      <c r="AX481" s="15">
        <v>2</v>
      </c>
      <c r="AY481" s="44" t="str">
        <f t="shared" si="39"/>
        <v>16/09/2016 2</v>
      </c>
      <c r="AZ481" s="44">
        <f>VLOOKUP($AY481, [3]Sheet1!$D$3:$T$89,2,FALSE)</f>
        <v>21</v>
      </c>
      <c r="BA481" s="44">
        <f>VLOOKUP($AY481, [3]Sheet1!$D$3:$T$89,3,FALSE)</f>
        <v>17</v>
      </c>
      <c r="BB481" s="44">
        <f>VLOOKUP($AY481, [3]Sheet1!$D$3:$T$89,6,FALSE)</f>
        <v>21</v>
      </c>
      <c r="BC481" s="44">
        <f>VLOOKUP($AY481, [3]Sheet1!$D$3:$T$89,7,FALSE)</f>
        <v>18</v>
      </c>
      <c r="BD481" s="44">
        <f>VLOOKUP($AY481, [3]Sheet1!$D$3:$T$89,10,FALSE)</f>
        <v>21</v>
      </c>
      <c r="BE481" s="44">
        <f>VLOOKUP($AY481, [3]Sheet1!$D$3:$T$89,11,FALSE)</f>
        <v>18</v>
      </c>
      <c r="BF481" s="44">
        <f>VLOOKUP($AY481, [3]Sheet1!$D$3:$T$89,14,FALSE)</f>
        <v>20</v>
      </c>
      <c r="BG481" s="44">
        <f>VLOOKUP($AY481, [3]Sheet1!$D$3:$T$89,15,FALSE)</f>
        <v>18</v>
      </c>
      <c r="BI481" s="49">
        <v>42629</v>
      </c>
      <c r="BJ481" s="50">
        <v>0.48611111111111099</v>
      </c>
      <c r="BK481" s="50">
        <v>0.4861111111111111</v>
      </c>
      <c r="BL481" s="50">
        <v>0.47916666666666669</v>
      </c>
      <c r="BM481" s="44" t="s">
        <v>1458</v>
      </c>
      <c r="BN481" s="44" t="s">
        <v>1459</v>
      </c>
      <c r="BO481" s="44">
        <v>1012.1916721</v>
      </c>
      <c r="BP481" s="44">
        <v>17.6666666666667</v>
      </c>
      <c r="BQ481" s="44">
        <v>0</v>
      </c>
      <c r="BR481" s="44">
        <v>78</v>
      </c>
      <c r="BS481" s="44">
        <v>312</v>
      </c>
      <c r="BT481" s="44">
        <v>6.3</v>
      </c>
      <c r="BU481" s="44">
        <v>15.6</v>
      </c>
      <c r="BV481" s="44">
        <v>1.5</v>
      </c>
      <c r="BW481" s="44">
        <v>2</v>
      </c>
      <c r="BX481" s="44" t="s">
        <v>1310</v>
      </c>
      <c r="BY481" s="44">
        <v>21</v>
      </c>
      <c r="BZ481" s="44">
        <v>17</v>
      </c>
      <c r="CA481" s="44">
        <v>21</v>
      </c>
      <c r="CB481" s="44">
        <v>18</v>
      </c>
      <c r="CC481" s="44">
        <v>21</v>
      </c>
      <c r="CD481" s="44">
        <v>18</v>
      </c>
      <c r="CE481" s="44">
        <v>20</v>
      </c>
      <c r="CF481" s="44">
        <v>18</v>
      </c>
    </row>
    <row r="482" spans="1:84">
      <c r="A482" s="44" t="s">
        <v>6</v>
      </c>
      <c r="B482" s="45" t="s">
        <v>177</v>
      </c>
      <c r="AJ482" s="49">
        <v>42629</v>
      </c>
      <c r="AK482" s="60">
        <v>0.48611111111111099</v>
      </c>
      <c r="AL482" s="60">
        <f t="shared" si="36"/>
        <v>0.4861111111111111</v>
      </c>
      <c r="AM482" s="60">
        <f t="shared" si="40"/>
        <v>0.47916666666666669</v>
      </c>
      <c r="AN482" s="44" t="str">
        <f t="shared" si="37"/>
        <v>16/09/2016 11:40:00</v>
      </c>
      <c r="AO482" s="61" t="str">
        <f t="shared" si="38"/>
        <v>16/09/2016 11:30:00</v>
      </c>
      <c r="AP482" s="44">
        <f>VLOOKUP($AN482, [1]TableView_704030_20160816_20160!$D$2:$M$5095,3,FALSE)</f>
        <v>1012.1916721</v>
      </c>
      <c r="AQ482" s="44">
        <f>VLOOKUP($AN482, [1]TableView_704030_20160816_20160!$D$2:$M$5095,8,FALSE)</f>
        <v>17.6666666666667</v>
      </c>
      <c r="AR482" s="44">
        <f>VLOOKUP($AN482, [1]TableView_704030_20160816_20160!$D$2:$M$5095,10,FALSE)</f>
        <v>0</v>
      </c>
      <c r="AS482" s="44">
        <f>VLOOKUP($AN482, [1]TableView_704030_20160816_20160!$D$2:$M$5095,4,FALSE)</f>
        <v>78</v>
      </c>
      <c r="AT482" s="44">
        <f>VLOOKUP($AN482, [1]TableView_704030_20160816_20160!$D$2:$M$5095,6,FALSE)</f>
        <v>312</v>
      </c>
      <c r="AU482" s="44">
        <f>VLOOKUP($AN482, [1]TableView_704030_20160816_20160!$D$2:$M$5095,7,FALSE)</f>
        <v>6.3</v>
      </c>
      <c r="AV482" s="44">
        <f>VLOOKUP($AN482, [1]TableView_704030_20160816_20160!$D$2:$M$5095,2,FALSE)</f>
        <v>15.6</v>
      </c>
      <c r="AW482" s="44">
        <f>VLOOKUP($AO482, [2]aacb8965d69cc6fd1cb3a5cae9e8ae7!$C$6:$F$853,4,FALSE)</f>
        <v>1.5</v>
      </c>
      <c r="AX482" s="15">
        <v>2</v>
      </c>
      <c r="AY482" s="44" t="str">
        <f t="shared" si="39"/>
        <v>16/09/2016 2</v>
      </c>
      <c r="AZ482" s="44">
        <f>VLOOKUP($AY482, [3]Sheet1!$D$3:$T$89,2,FALSE)</f>
        <v>21</v>
      </c>
      <c r="BA482" s="44">
        <f>VLOOKUP($AY482, [3]Sheet1!$D$3:$T$89,3,FALSE)</f>
        <v>17</v>
      </c>
      <c r="BB482" s="44">
        <f>VLOOKUP($AY482, [3]Sheet1!$D$3:$T$89,6,FALSE)</f>
        <v>21</v>
      </c>
      <c r="BC482" s="44">
        <f>VLOOKUP($AY482, [3]Sheet1!$D$3:$T$89,7,FALSE)</f>
        <v>18</v>
      </c>
      <c r="BD482" s="44">
        <f>VLOOKUP($AY482, [3]Sheet1!$D$3:$T$89,10,FALSE)</f>
        <v>21</v>
      </c>
      <c r="BE482" s="44">
        <f>VLOOKUP($AY482, [3]Sheet1!$D$3:$T$89,11,FALSE)</f>
        <v>18</v>
      </c>
      <c r="BF482" s="44">
        <f>VLOOKUP($AY482, [3]Sheet1!$D$3:$T$89,14,FALSE)</f>
        <v>20</v>
      </c>
      <c r="BG482" s="44">
        <f>VLOOKUP($AY482, [3]Sheet1!$D$3:$T$89,15,FALSE)</f>
        <v>18</v>
      </c>
      <c r="BI482" s="49">
        <v>42629</v>
      </c>
      <c r="BJ482" s="50">
        <v>0.48611111111111099</v>
      </c>
      <c r="BK482" s="50">
        <v>0.4861111111111111</v>
      </c>
      <c r="BL482" s="50">
        <v>0.47916666666666669</v>
      </c>
      <c r="BM482" s="44" t="s">
        <v>1458</v>
      </c>
      <c r="BN482" s="44" t="s">
        <v>1459</v>
      </c>
      <c r="BO482" s="44">
        <v>1012.1916721</v>
      </c>
      <c r="BP482" s="44">
        <v>17.6666666666667</v>
      </c>
      <c r="BQ482" s="44">
        <v>0</v>
      </c>
      <c r="BR482" s="44">
        <v>78</v>
      </c>
      <c r="BS482" s="44">
        <v>312</v>
      </c>
      <c r="BT482" s="44">
        <v>6.3</v>
      </c>
      <c r="BU482" s="44">
        <v>15.6</v>
      </c>
      <c r="BV482" s="44">
        <v>1.5</v>
      </c>
      <c r="BW482" s="44">
        <v>2</v>
      </c>
      <c r="BX482" s="44" t="s">
        <v>1310</v>
      </c>
      <c r="BY482" s="44">
        <v>21</v>
      </c>
      <c r="BZ482" s="44">
        <v>17</v>
      </c>
      <c r="CA482" s="44">
        <v>21</v>
      </c>
      <c r="CB482" s="44">
        <v>18</v>
      </c>
      <c r="CC482" s="44">
        <v>21</v>
      </c>
      <c r="CD482" s="44">
        <v>18</v>
      </c>
      <c r="CE482" s="44">
        <v>20</v>
      </c>
      <c r="CF482" s="44">
        <v>18</v>
      </c>
    </row>
    <row r="483" spans="1:84">
      <c r="A483" s="44" t="s">
        <v>7</v>
      </c>
      <c r="B483" s="45" t="s">
        <v>801</v>
      </c>
      <c r="AJ483" s="49">
        <v>42629</v>
      </c>
      <c r="AK483" s="60">
        <v>0.48611111111111099</v>
      </c>
      <c r="AL483" s="60">
        <f t="shared" si="36"/>
        <v>0.4861111111111111</v>
      </c>
      <c r="AM483" s="60">
        <f t="shared" si="40"/>
        <v>0.47916666666666669</v>
      </c>
      <c r="AN483" s="44" t="str">
        <f t="shared" si="37"/>
        <v>16/09/2016 11:40:00</v>
      </c>
      <c r="AO483" s="61" t="str">
        <f t="shared" si="38"/>
        <v>16/09/2016 11:30:00</v>
      </c>
      <c r="AP483" s="44">
        <f>VLOOKUP($AN483, [1]TableView_704030_20160816_20160!$D$2:$M$5095,3,FALSE)</f>
        <v>1012.1916721</v>
      </c>
      <c r="AQ483" s="44">
        <f>VLOOKUP($AN483, [1]TableView_704030_20160816_20160!$D$2:$M$5095,8,FALSE)</f>
        <v>17.6666666666667</v>
      </c>
      <c r="AR483" s="44">
        <f>VLOOKUP($AN483, [1]TableView_704030_20160816_20160!$D$2:$M$5095,10,FALSE)</f>
        <v>0</v>
      </c>
      <c r="AS483" s="44">
        <f>VLOOKUP($AN483, [1]TableView_704030_20160816_20160!$D$2:$M$5095,4,FALSE)</f>
        <v>78</v>
      </c>
      <c r="AT483" s="44">
        <f>VLOOKUP($AN483, [1]TableView_704030_20160816_20160!$D$2:$M$5095,6,FALSE)</f>
        <v>312</v>
      </c>
      <c r="AU483" s="44">
        <f>VLOOKUP($AN483, [1]TableView_704030_20160816_20160!$D$2:$M$5095,7,FALSE)</f>
        <v>6.3</v>
      </c>
      <c r="AV483" s="44">
        <f>VLOOKUP($AN483, [1]TableView_704030_20160816_20160!$D$2:$M$5095,2,FALSE)</f>
        <v>15.6</v>
      </c>
      <c r="AW483" s="44">
        <f>VLOOKUP($AO483, [2]aacb8965d69cc6fd1cb3a5cae9e8ae7!$C$6:$F$853,4,FALSE)</f>
        <v>1.5</v>
      </c>
      <c r="AX483" s="15">
        <v>2</v>
      </c>
      <c r="AY483" s="44" t="str">
        <f t="shared" si="39"/>
        <v>16/09/2016 2</v>
      </c>
      <c r="AZ483" s="44">
        <f>VLOOKUP($AY483, [3]Sheet1!$D$3:$T$89,2,FALSE)</f>
        <v>21</v>
      </c>
      <c r="BA483" s="44">
        <f>VLOOKUP($AY483, [3]Sheet1!$D$3:$T$89,3,FALSE)</f>
        <v>17</v>
      </c>
      <c r="BB483" s="44">
        <f>VLOOKUP($AY483, [3]Sheet1!$D$3:$T$89,6,FALSE)</f>
        <v>21</v>
      </c>
      <c r="BC483" s="44">
        <f>VLOOKUP($AY483, [3]Sheet1!$D$3:$T$89,7,FALSE)</f>
        <v>18</v>
      </c>
      <c r="BD483" s="44">
        <f>VLOOKUP($AY483, [3]Sheet1!$D$3:$T$89,10,FALSE)</f>
        <v>21</v>
      </c>
      <c r="BE483" s="44">
        <f>VLOOKUP($AY483, [3]Sheet1!$D$3:$T$89,11,FALSE)</f>
        <v>18</v>
      </c>
      <c r="BF483" s="44">
        <f>VLOOKUP($AY483, [3]Sheet1!$D$3:$T$89,14,FALSE)</f>
        <v>20</v>
      </c>
      <c r="BG483" s="44">
        <f>VLOOKUP($AY483, [3]Sheet1!$D$3:$T$89,15,FALSE)</f>
        <v>18</v>
      </c>
      <c r="BI483" s="49">
        <v>42629</v>
      </c>
      <c r="BJ483" s="50">
        <v>0.48611111111111099</v>
      </c>
      <c r="BK483" s="50">
        <v>0.4861111111111111</v>
      </c>
      <c r="BL483" s="50">
        <v>0.47916666666666669</v>
      </c>
      <c r="BM483" s="44" t="s">
        <v>1458</v>
      </c>
      <c r="BN483" s="44" t="s">
        <v>1459</v>
      </c>
      <c r="BO483" s="44">
        <v>1012.1916721</v>
      </c>
      <c r="BP483" s="44">
        <v>17.6666666666667</v>
      </c>
      <c r="BQ483" s="44">
        <v>0</v>
      </c>
      <c r="BR483" s="44">
        <v>78</v>
      </c>
      <c r="BS483" s="44">
        <v>312</v>
      </c>
      <c r="BT483" s="44">
        <v>6.3</v>
      </c>
      <c r="BU483" s="44">
        <v>15.6</v>
      </c>
      <c r="BV483" s="44">
        <v>1.5</v>
      </c>
      <c r="BW483" s="44">
        <v>2</v>
      </c>
      <c r="BX483" s="44" t="s">
        <v>1310</v>
      </c>
      <c r="BY483" s="44">
        <v>21</v>
      </c>
      <c r="BZ483" s="44">
        <v>17</v>
      </c>
      <c r="CA483" s="44">
        <v>21</v>
      </c>
      <c r="CB483" s="44">
        <v>18</v>
      </c>
      <c r="CC483" s="44">
        <v>21</v>
      </c>
      <c r="CD483" s="44">
        <v>18</v>
      </c>
      <c r="CE483" s="44">
        <v>20</v>
      </c>
      <c r="CF483" s="44">
        <v>18</v>
      </c>
    </row>
    <row r="484" spans="1:84" s="28" customFormat="1">
      <c r="B484" s="51"/>
      <c r="D484" s="52"/>
      <c r="M484" s="54"/>
      <c r="O484" s="52"/>
      <c r="X484" s="54"/>
      <c r="Z484" s="52"/>
      <c r="AJ484" s="49">
        <v>42629</v>
      </c>
      <c r="AK484" s="60">
        <v>0.48611111111111099</v>
      </c>
      <c r="AL484" s="60">
        <f t="shared" si="36"/>
        <v>0.4861111111111111</v>
      </c>
      <c r="AM484" s="60">
        <f t="shared" si="40"/>
        <v>0.47916666666666669</v>
      </c>
      <c r="AN484" s="44" t="str">
        <f t="shared" si="37"/>
        <v>16/09/2016 11:40:00</v>
      </c>
      <c r="AO484" s="61" t="str">
        <f t="shared" si="38"/>
        <v>16/09/2016 11:30:00</v>
      </c>
      <c r="AP484" s="44">
        <f>VLOOKUP($AN484, [1]TableView_704030_20160816_20160!$D$2:$M$5095,3,FALSE)</f>
        <v>1012.1916721</v>
      </c>
      <c r="AQ484" s="44">
        <f>VLOOKUP($AN484, [1]TableView_704030_20160816_20160!$D$2:$M$5095,8,FALSE)</f>
        <v>17.6666666666667</v>
      </c>
      <c r="AR484" s="44">
        <f>VLOOKUP($AN484, [1]TableView_704030_20160816_20160!$D$2:$M$5095,10,FALSE)</f>
        <v>0</v>
      </c>
      <c r="AS484" s="44">
        <f>VLOOKUP($AN484, [1]TableView_704030_20160816_20160!$D$2:$M$5095,4,FALSE)</f>
        <v>78</v>
      </c>
      <c r="AT484" s="44">
        <f>VLOOKUP($AN484, [1]TableView_704030_20160816_20160!$D$2:$M$5095,6,FALSE)</f>
        <v>312</v>
      </c>
      <c r="AU484" s="44">
        <f>VLOOKUP($AN484, [1]TableView_704030_20160816_20160!$D$2:$M$5095,7,FALSE)</f>
        <v>6.3</v>
      </c>
      <c r="AV484" s="44">
        <f>VLOOKUP($AN484, [1]TableView_704030_20160816_20160!$D$2:$M$5095,2,FALSE)</f>
        <v>15.6</v>
      </c>
      <c r="AW484" s="44">
        <f>VLOOKUP($AO484, [2]aacb8965d69cc6fd1cb3a5cae9e8ae7!$C$6:$F$853,4,FALSE)</f>
        <v>1.5</v>
      </c>
      <c r="AX484" s="15">
        <v>2</v>
      </c>
      <c r="AY484" s="44" t="str">
        <f t="shared" si="39"/>
        <v>16/09/2016 2</v>
      </c>
      <c r="AZ484" s="44">
        <f>VLOOKUP($AY484, [3]Sheet1!$D$3:$T$89,2,FALSE)</f>
        <v>21</v>
      </c>
      <c r="BA484" s="44">
        <f>VLOOKUP($AY484, [3]Sheet1!$D$3:$T$89,3,FALSE)</f>
        <v>17</v>
      </c>
      <c r="BB484" s="44">
        <f>VLOOKUP($AY484, [3]Sheet1!$D$3:$T$89,6,FALSE)</f>
        <v>21</v>
      </c>
      <c r="BC484" s="44">
        <f>VLOOKUP($AY484, [3]Sheet1!$D$3:$T$89,7,FALSE)</f>
        <v>18</v>
      </c>
      <c r="BD484" s="44">
        <f>VLOOKUP($AY484, [3]Sheet1!$D$3:$T$89,10,FALSE)</f>
        <v>21</v>
      </c>
      <c r="BE484" s="44">
        <f>VLOOKUP($AY484, [3]Sheet1!$D$3:$T$89,11,FALSE)</f>
        <v>18</v>
      </c>
      <c r="BF484" s="44">
        <f>VLOOKUP($AY484, [3]Sheet1!$D$3:$T$89,14,FALSE)</f>
        <v>20</v>
      </c>
      <c r="BG484" s="44">
        <f>VLOOKUP($AY484, [3]Sheet1!$D$3:$T$89,15,FALSE)</f>
        <v>18</v>
      </c>
      <c r="BI484" s="58">
        <v>42629</v>
      </c>
      <c r="BJ484" s="59">
        <v>0.48611111111111099</v>
      </c>
      <c r="BK484" s="59">
        <v>0.4861111111111111</v>
      </c>
      <c r="BL484" s="59">
        <v>0.47916666666666669</v>
      </c>
      <c r="BM484" s="28" t="s">
        <v>1458</v>
      </c>
      <c r="BN484" s="28" t="s">
        <v>1459</v>
      </c>
      <c r="BO484" s="28">
        <v>1012.1916721</v>
      </c>
      <c r="BP484" s="28">
        <v>17.6666666666667</v>
      </c>
      <c r="BQ484" s="28">
        <v>0</v>
      </c>
      <c r="BR484" s="28">
        <v>78</v>
      </c>
      <c r="BS484" s="28">
        <v>312</v>
      </c>
      <c r="BT484" s="28">
        <v>6.3</v>
      </c>
      <c r="BU484" s="28">
        <v>15.6</v>
      </c>
      <c r="BV484" s="28">
        <v>1.5</v>
      </c>
      <c r="BW484" s="28">
        <v>2</v>
      </c>
      <c r="BX484" s="28" t="s">
        <v>1310</v>
      </c>
      <c r="BY484" s="28">
        <v>21</v>
      </c>
      <c r="BZ484" s="28">
        <v>17</v>
      </c>
      <c r="CA484" s="28">
        <v>21</v>
      </c>
      <c r="CB484" s="28">
        <v>18</v>
      </c>
      <c r="CC484" s="28">
        <v>21</v>
      </c>
      <c r="CD484" s="28">
        <v>18</v>
      </c>
      <c r="CE484" s="28">
        <v>20</v>
      </c>
      <c r="CF484" s="28">
        <v>18</v>
      </c>
    </row>
    <row r="485" spans="1:84">
      <c r="A485" s="44" t="s">
        <v>0</v>
      </c>
      <c r="B485" s="45" t="s">
        <v>795</v>
      </c>
      <c r="D485" s="46">
        <v>0</v>
      </c>
      <c r="E485" s="44" t="s">
        <v>32</v>
      </c>
      <c r="O485" s="46">
        <v>0</v>
      </c>
      <c r="P485" s="44" t="s">
        <v>32</v>
      </c>
      <c r="Z485" s="46">
        <v>0</v>
      </c>
      <c r="AA485" s="44" t="s">
        <v>32</v>
      </c>
      <c r="AJ485" s="49">
        <v>42629</v>
      </c>
      <c r="AK485" s="60">
        <v>0.63541666666666663</v>
      </c>
      <c r="AL485" s="60">
        <v>0.63541666666666663</v>
      </c>
      <c r="AM485" s="60">
        <f t="shared" si="40"/>
        <v>0.64583333333333337</v>
      </c>
      <c r="AN485" s="44" t="str">
        <f t="shared" si="37"/>
        <v>16/09/2016 15:15:00</v>
      </c>
      <c r="AO485" s="61" t="str">
        <f t="shared" si="38"/>
        <v>16/09/2016 15:30:00</v>
      </c>
      <c r="AP485" s="44">
        <f>VLOOKUP($AN485, [1]TableView_704030_20160816_20160!$D$2:$M$5095,3,FALSE)</f>
        <v>1013.2075888000001</v>
      </c>
      <c r="AQ485" s="44">
        <f>VLOOKUP($AN485, [1]TableView_704030_20160816_20160!$D$2:$M$5095,8,FALSE)</f>
        <v>18.8333333333333</v>
      </c>
      <c r="AR485" s="44">
        <f>VLOOKUP($AN485, [1]TableView_704030_20160816_20160!$D$2:$M$5095,10,FALSE)</f>
        <v>0</v>
      </c>
      <c r="AS485" s="44">
        <f>VLOOKUP($AN485, [1]TableView_704030_20160816_20160!$D$2:$M$5095,4,FALSE)</f>
        <v>58</v>
      </c>
      <c r="AT485" s="44">
        <f>VLOOKUP($AN485, [1]TableView_704030_20160816_20160!$D$2:$M$5095,6,FALSE)</f>
        <v>315</v>
      </c>
      <c r="AU485" s="44">
        <f>VLOOKUP($AN485, [1]TableView_704030_20160816_20160!$D$2:$M$5095,7,FALSE)</f>
        <v>5.4</v>
      </c>
      <c r="AV485" s="44">
        <f>VLOOKUP($AN485, [1]TableView_704030_20160816_20160!$D$2:$M$5095,2,FALSE)</f>
        <v>13.9</v>
      </c>
      <c r="AW485" s="44">
        <f>VLOOKUP($AO485, [2]aacb8965d69cc6fd1cb3a5cae9e8ae7!$C$6:$F$853,4,FALSE)</f>
        <v>1</v>
      </c>
      <c r="AX485" s="15">
        <v>3</v>
      </c>
      <c r="AY485" s="44" t="str">
        <f t="shared" si="39"/>
        <v>16/09/2016 3</v>
      </c>
      <c r="AZ485" s="44">
        <f>VLOOKUP($AY485, [3]Sheet1!$D$3:$T$89,2,FALSE)</f>
        <v>23</v>
      </c>
      <c r="BA485" s="44">
        <f>VLOOKUP($AY485, [3]Sheet1!$D$3:$T$89,3,FALSE)</f>
        <v>18</v>
      </c>
      <c r="BB485" s="44">
        <f>VLOOKUP($AY485, [3]Sheet1!$D$3:$T$89,6,FALSE)</f>
        <v>21</v>
      </c>
      <c r="BC485" s="44">
        <f>VLOOKUP($AY485, [3]Sheet1!$D$3:$T$89,7,FALSE)</f>
        <v>18</v>
      </c>
      <c r="BD485" s="44">
        <f>VLOOKUP($AY485, [3]Sheet1!$D$3:$T$89,10,FALSE)</f>
        <v>21</v>
      </c>
      <c r="BE485" s="44">
        <f>VLOOKUP($AY485, [3]Sheet1!$D$3:$T$89,11,FALSE)</f>
        <v>18</v>
      </c>
      <c r="BF485" s="44">
        <f>VLOOKUP($AY485, [3]Sheet1!$D$3:$T$89,14,FALSE)</f>
        <v>21</v>
      </c>
      <c r="BG485" s="44">
        <f>VLOOKUP($AY485, [3]Sheet1!$D$3:$T$89,15,FALSE)</f>
        <v>18</v>
      </c>
      <c r="BI485" s="49">
        <v>42629</v>
      </c>
      <c r="BJ485" s="50">
        <v>0.63541666666666663</v>
      </c>
      <c r="BK485" s="50">
        <v>0.63541666666666663</v>
      </c>
      <c r="BL485" s="50">
        <v>0.64583333333333337</v>
      </c>
      <c r="BM485" s="44" t="s">
        <v>1460</v>
      </c>
      <c r="BN485" s="44" t="s">
        <v>1461</v>
      </c>
      <c r="BO485" s="44">
        <v>1013.2075888000001</v>
      </c>
      <c r="BP485" s="44">
        <v>18.8333333333333</v>
      </c>
      <c r="BQ485" s="44">
        <v>0</v>
      </c>
      <c r="BR485" s="44">
        <v>58</v>
      </c>
      <c r="BS485" s="44">
        <v>315</v>
      </c>
      <c r="BT485" s="44">
        <v>5.4</v>
      </c>
      <c r="BU485" s="44">
        <v>13.9</v>
      </c>
      <c r="BV485" s="44">
        <v>1</v>
      </c>
      <c r="BW485" s="44">
        <v>3</v>
      </c>
      <c r="BX485" s="44" t="s">
        <v>1312</v>
      </c>
      <c r="BY485" s="44">
        <v>23</v>
      </c>
      <c r="BZ485" s="44">
        <v>18</v>
      </c>
      <c r="CA485" s="44">
        <v>21</v>
      </c>
      <c r="CB485" s="44">
        <v>18</v>
      </c>
      <c r="CC485" s="44">
        <v>21</v>
      </c>
      <c r="CD485" s="44">
        <v>18</v>
      </c>
      <c r="CE485" s="44">
        <v>21</v>
      </c>
      <c r="CF485" s="44">
        <v>18</v>
      </c>
    </row>
    <row r="486" spans="1:84">
      <c r="A486" s="44" t="s">
        <v>1</v>
      </c>
      <c r="B486" s="45" t="s">
        <v>817</v>
      </c>
      <c r="D486" s="46">
        <v>2.0833333333333332E-2</v>
      </c>
      <c r="O486" s="46">
        <v>2.0833333333333332E-2</v>
      </c>
      <c r="Z486" s="46">
        <v>2.0833333333333332E-2</v>
      </c>
      <c r="AJ486" s="49">
        <v>42629</v>
      </c>
      <c r="AK486" s="60">
        <v>0.63541666666666663</v>
      </c>
      <c r="AL486" s="60">
        <v>0.63541666666666663</v>
      </c>
      <c r="AM486" s="60">
        <f t="shared" si="40"/>
        <v>0.64583333333333337</v>
      </c>
      <c r="AN486" s="44" t="str">
        <f t="shared" si="37"/>
        <v>16/09/2016 15:15:00</v>
      </c>
      <c r="AO486" s="61" t="str">
        <f t="shared" si="38"/>
        <v>16/09/2016 15:30:00</v>
      </c>
      <c r="AP486" s="44">
        <f>VLOOKUP($AN486, [1]TableView_704030_20160816_20160!$D$2:$M$5095,3,FALSE)</f>
        <v>1013.2075888000001</v>
      </c>
      <c r="AQ486" s="44">
        <f>VLOOKUP($AN486, [1]TableView_704030_20160816_20160!$D$2:$M$5095,8,FALSE)</f>
        <v>18.8333333333333</v>
      </c>
      <c r="AR486" s="44">
        <f>VLOOKUP($AN486, [1]TableView_704030_20160816_20160!$D$2:$M$5095,10,FALSE)</f>
        <v>0</v>
      </c>
      <c r="AS486" s="44">
        <f>VLOOKUP($AN486, [1]TableView_704030_20160816_20160!$D$2:$M$5095,4,FALSE)</f>
        <v>58</v>
      </c>
      <c r="AT486" s="44">
        <f>VLOOKUP($AN486, [1]TableView_704030_20160816_20160!$D$2:$M$5095,6,FALSE)</f>
        <v>315</v>
      </c>
      <c r="AU486" s="44">
        <f>VLOOKUP($AN486, [1]TableView_704030_20160816_20160!$D$2:$M$5095,7,FALSE)</f>
        <v>5.4</v>
      </c>
      <c r="AV486" s="44">
        <f>VLOOKUP($AN486, [1]TableView_704030_20160816_20160!$D$2:$M$5095,2,FALSE)</f>
        <v>13.9</v>
      </c>
      <c r="AW486" s="44">
        <f>VLOOKUP($AO486, [2]aacb8965d69cc6fd1cb3a5cae9e8ae7!$C$6:$F$853,4,FALSE)</f>
        <v>1</v>
      </c>
      <c r="AX486" s="15">
        <v>3</v>
      </c>
      <c r="AY486" s="44" t="str">
        <f t="shared" si="39"/>
        <v>16/09/2016 3</v>
      </c>
      <c r="AZ486" s="44">
        <f>VLOOKUP($AY486, [3]Sheet1!$D$3:$T$89,2,FALSE)</f>
        <v>23</v>
      </c>
      <c r="BA486" s="44">
        <f>VLOOKUP($AY486, [3]Sheet1!$D$3:$T$89,3,FALSE)</f>
        <v>18</v>
      </c>
      <c r="BB486" s="44">
        <f>VLOOKUP($AY486, [3]Sheet1!$D$3:$T$89,6,FALSE)</f>
        <v>21</v>
      </c>
      <c r="BC486" s="44">
        <f>VLOOKUP($AY486, [3]Sheet1!$D$3:$T$89,7,FALSE)</f>
        <v>18</v>
      </c>
      <c r="BD486" s="44">
        <f>VLOOKUP($AY486, [3]Sheet1!$D$3:$T$89,10,FALSE)</f>
        <v>21</v>
      </c>
      <c r="BE486" s="44">
        <f>VLOOKUP($AY486, [3]Sheet1!$D$3:$T$89,11,FALSE)</f>
        <v>18</v>
      </c>
      <c r="BF486" s="44">
        <f>VLOOKUP($AY486, [3]Sheet1!$D$3:$T$89,14,FALSE)</f>
        <v>21</v>
      </c>
      <c r="BG486" s="44">
        <f>VLOOKUP($AY486, [3]Sheet1!$D$3:$T$89,15,FALSE)</f>
        <v>18</v>
      </c>
      <c r="BI486" s="49">
        <v>42629</v>
      </c>
      <c r="BJ486" s="50">
        <v>0.63541666666666663</v>
      </c>
      <c r="BK486" s="50">
        <v>0.63541666666666663</v>
      </c>
      <c r="BL486" s="50">
        <v>0.64583333333333337</v>
      </c>
      <c r="BM486" s="44" t="s">
        <v>1460</v>
      </c>
      <c r="BN486" s="44" t="s">
        <v>1461</v>
      </c>
      <c r="BO486" s="44">
        <v>1013.2075888000001</v>
      </c>
      <c r="BP486" s="44">
        <v>18.8333333333333</v>
      </c>
      <c r="BQ486" s="44">
        <v>0</v>
      </c>
      <c r="BR486" s="44">
        <v>58</v>
      </c>
      <c r="BS486" s="44">
        <v>315</v>
      </c>
      <c r="BT486" s="44">
        <v>5.4</v>
      </c>
      <c r="BU486" s="44">
        <v>13.9</v>
      </c>
      <c r="BV486" s="44">
        <v>1</v>
      </c>
      <c r="BW486" s="44">
        <v>3</v>
      </c>
      <c r="BX486" s="44" t="s">
        <v>1312</v>
      </c>
      <c r="BY486" s="44">
        <v>23</v>
      </c>
      <c r="BZ486" s="44">
        <v>18</v>
      </c>
      <c r="CA486" s="44">
        <v>21</v>
      </c>
      <c r="CB486" s="44">
        <v>18</v>
      </c>
      <c r="CC486" s="44">
        <v>21</v>
      </c>
      <c r="CD486" s="44">
        <v>18</v>
      </c>
      <c r="CE486" s="44">
        <v>21</v>
      </c>
      <c r="CF486" s="44">
        <v>18</v>
      </c>
    </row>
    <row r="487" spans="1:84">
      <c r="A487" s="44" t="s">
        <v>2</v>
      </c>
      <c r="B487" s="45" t="s">
        <v>20</v>
      </c>
      <c r="AJ487" s="49">
        <v>42629</v>
      </c>
      <c r="AK487" s="60">
        <v>0.63541666666666696</v>
      </c>
      <c r="AL487" s="60">
        <v>0.63541666666666696</v>
      </c>
      <c r="AM487" s="60">
        <f t="shared" si="40"/>
        <v>0.64583333333333337</v>
      </c>
      <c r="AN487" s="44" t="str">
        <f t="shared" si="37"/>
        <v>16/09/2016 15:15:00</v>
      </c>
      <c r="AO487" s="61" t="str">
        <f t="shared" si="38"/>
        <v>16/09/2016 15:30:00</v>
      </c>
      <c r="AP487" s="44">
        <f>VLOOKUP($AN487, [1]TableView_704030_20160816_20160!$D$2:$M$5095,3,FALSE)</f>
        <v>1013.2075888000001</v>
      </c>
      <c r="AQ487" s="44">
        <f>VLOOKUP($AN487, [1]TableView_704030_20160816_20160!$D$2:$M$5095,8,FALSE)</f>
        <v>18.8333333333333</v>
      </c>
      <c r="AR487" s="44">
        <f>VLOOKUP($AN487, [1]TableView_704030_20160816_20160!$D$2:$M$5095,10,FALSE)</f>
        <v>0</v>
      </c>
      <c r="AS487" s="44">
        <f>VLOOKUP($AN487, [1]TableView_704030_20160816_20160!$D$2:$M$5095,4,FALSE)</f>
        <v>58</v>
      </c>
      <c r="AT487" s="44">
        <f>VLOOKUP($AN487, [1]TableView_704030_20160816_20160!$D$2:$M$5095,6,FALSE)</f>
        <v>315</v>
      </c>
      <c r="AU487" s="44">
        <f>VLOOKUP($AN487, [1]TableView_704030_20160816_20160!$D$2:$M$5095,7,FALSE)</f>
        <v>5.4</v>
      </c>
      <c r="AV487" s="44">
        <f>VLOOKUP($AN487, [1]TableView_704030_20160816_20160!$D$2:$M$5095,2,FALSE)</f>
        <v>13.9</v>
      </c>
      <c r="AW487" s="44">
        <f>VLOOKUP($AO487, [2]aacb8965d69cc6fd1cb3a5cae9e8ae7!$C$6:$F$853,4,FALSE)</f>
        <v>1</v>
      </c>
      <c r="AX487" s="15">
        <v>3</v>
      </c>
      <c r="AY487" s="44" t="str">
        <f t="shared" si="39"/>
        <v>16/09/2016 3</v>
      </c>
      <c r="AZ487" s="44">
        <f>VLOOKUP($AY487, [3]Sheet1!$D$3:$T$89,2,FALSE)</f>
        <v>23</v>
      </c>
      <c r="BA487" s="44">
        <f>VLOOKUP($AY487, [3]Sheet1!$D$3:$T$89,3,FALSE)</f>
        <v>18</v>
      </c>
      <c r="BB487" s="44">
        <f>VLOOKUP($AY487, [3]Sheet1!$D$3:$T$89,6,FALSE)</f>
        <v>21</v>
      </c>
      <c r="BC487" s="44">
        <f>VLOOKUP($AY487, [3]Sheet1!$D$3:$T$89,7,FALSE)</f>
        <v>18</v>
      </c>
      <c r="BD487" s="44">
        <f>VLOOKUP($AY487, [3]Sheet1!$D$3:$T$89,10,FALSE)</f>
        <v>21</v>
      </c>
      <c r="BE487" s="44">
        <f>VLOOKUP($AY487, [3]Sheet1!$D$3:$T$89,11,FALSE)</f>
        <v>18</v>
      </c>
      <c r="BF487" s="44">
        <f>VLOOKUP($AY487, [3]Sheet1!$D$3:$T$89,14,FALSE)</f>
        <v>21</v>
      </c>
      <c r="BG487" s="44">
        <f>VLOOKUP($AY487, [3]Sheet1!$D$3:$T$89,15,FALSE)</f>
        <v>18</v>
      </c>
      <c r="BI487" s="49">
        <v>42629</v>
      </c>
      <c r="BJ487" s="50">
        <v>0.63541666666666696</v>
      </c>
      <c r="BK487" s="50">
        <v>0.63541666666666696</v>
      </c>
      <c r="BL487" s="50">
        <v>0.64583333333333337</v>
      </c>
      <c r="BM487" s="44" t="s">
        <v>1460</v>
      </c>
      <c r="BN487" s="44" t="s">
        <v>1461</v>
      </c>
      <c r="BO487" s="44">
        <v>1013.2075888000001</v>
      </c>
      <c r="BP487" s="44">
        <v>18.8333333333333</v>
      </c>
      <c r="BQ487" s="44">
        <v>0</v>
      </c>
      <c r="BR487" s="44">
        <v>58</v>
      </c>
      <c r="BS487" s="44">
        <v>315</v>
      </c>
      <c r="BT487" s="44">
        <v>5.4</v>
      </c>
      <c r="BU487" s="44">
        <v>13.9</v>
      </c>
      <c r="BV487" s="44">
        <v>1</v>
      </c>
      <c r="BW487" s="44">
        <v>3</v>
      </c>
      <c r="BX487" s="44" t="s">
        <v>1312</v>
      </c>
      <c r="BY487" s="44">
        <v>23</v>
      </c>
      <c r="BZ487" s="44">
        <v>18</v>
      </c>
      <c r="CA487" s="44">
        <v>21</v>
      </c>
      <c r="CB487" s="44">
        <v>18</v>
      </c>
      <c r="CC487" s="44">
        <v>21</v>
      </c>
      <c r="CD487" s="44">
        <v>18</v>
      </c>
      <c r="CE487" s="44">
        <v>21</v>
      </c>
      <c r="CF487" s="44">
        <v>18</v>
      </c>
    </row>
    <row r="488" spans="1:84">
      <c r="A488" s="44" t="s">
        <v>3</v>
      </c>
      <c r="B488" s="45" t="s">
        <v>44</v>
      </c>
      <c r="AJ488" s="49">
        <v>42629</v>
      </c>
      <c r="AK488" s="60">
        <v>0.63541666666666696</v>
      </c>
      <c r="AL488" s="60">
        <v>0.63541666666666696</v>
      </c>
      <c r="AM488" s="60">
        <f t="shared" si="40"/>
        <v>0.64583333333333337</v>
      </c>
      <c r="AN488" s="44" t="str">
        <f t="shared" si="37"/>
        <v>16/09/2016 15:15:00</v>
      </c>
      <c r="AO488" s="61" t="str">
        <f t="shared" si="38"/>
        <v>16/09/2016 15:30:00</v>
      </c>
      <c r="AP488" s="44">
        <f>VLOOKUP($AN488, [1]TableView_704030_20160816_20160!$D$2:$M$5095,3,FALSE)</f>
        <v>1013.2075888000001</v>
      </c>
      <c r="AQ488" s="44">
        <f>VLOOKUP($AN488, [1]TableView_704030_20160816_20160!$D$2:$M$5095,8,FALSE)</f>
        <v>18.8333333333333</v>
      </c>
      <c r="AR488" s="44">
        <f>VLOOKUP($AN488, [1]TableView_704030_20160816_20160!$D$2:$M$5095,10,FALSE)</f>
        <v>0</v>
      </c>
      <c r="AS488" s="44">
        <f>VLOOKUP($AN488, [1]TableView_704030_20160816_20160!$D$2:$M$5095,4,FALSE)</f>
        <v>58</v>
      </c>
      <c r="AT488" s="44">
        <f>VLOOKUP($AN488, [1]TableView_704030_20160816_20160!$D$2:$M$5095,6,FALSE)</f>
        <v>315</v>
      </c>
      <c r="AU488" s="44">
        <f>VLOOKUP($AN488, [1]TableView_704030_20160816_20160!$D$2:$M$5095,7,FALSE)</f>
        <v>5.4</v>
      </c>
      <c r="AV488" s="44">
        <f>VLOOKUP($AN488, [1]TableView_704030_20160816_20160!$D$2:$M$5095,2,FALSE)</f>
        <v>13.9</v>
      </c>
      <c r="AW488" s="44">
        <f>VLOOKUP($AO488, [2]aacb8965d69cc6fd1cb3a5cae9e8ae7!$C$6:$F$853,4,FALSE)</f>
        <v>1</v>
      </c>
      <c r="AX488" s="15">
        <v>3</v>
      </c>
      <c r="AY488" s="44" t="str">
        <f t="shared" si="39"/>
        <v>16/09/2016 3</v>
      </c>
      <c r="AZ488" s="44">
        <f>VLOOKUP($AY488, [3]Sheet1!$D$3:$T$89,2,FALSE)</f>
        <v>23</v>
      </c>
      <c r="BA488" s="44">
        <f>VLOOKUP($AY488, [3]Sheet1!$D$3:$T$89,3,FALSE)</f>
        <v>18</v>
      </c>
      <c r="BB488" s="44">
        <f>VLOOKUP($AY488, [3]Sheet1!$D$3:$T$89,6,FALSE)</f>
        <v>21</v>
      </c>
      <c r="BC488" s="44">
        <f>VLOOKUP($AY488, [3]Sheet1!$D$3:$T$89,7,FALSE)</f>
        <v>18</v>
      </c>
      <c r="BD488" s="44">
        <f>VLOOKUP($AY488, [3]Sheet1!$D$3:$T$89,10,FALSE)</f>
        <v>21</v>
      </c>
      <c r="BE488" s="44">
        <f>VLOOKUP($AY488, [3]Sheet1!$D$3:$T$89,11,FALSE)</f>
        <v>18</v>
      </c>
      <c r="BF488" s="44">
        <f>VLOOKUP($AY488, [3]Sheet1!$D$3:$T$89,14,FALSE)</f>
        <v>21</v>
      </c>
      <c r="BG488" s="44">
        <f>VLOOKUP($AY488, [3]Sheet1!$D$3:$T$89,15,FALSE)</f>
        <v>18</v>
      </c>
      <c r="BI488" s="49">
        <v>42629</v>
      </c>
      <c r="BJ488" s="50">
        <v>0.63541666666666696</v>
      </c>
      <c r="BK488" s="50">
        <v>0.63541666666666696</v>
      </c>
      <c r="BL488" s="50">
        <v>0.64583333333333337</v>
      </c>
      <c r="BM488" s="44" t="s">
        <v>1460</v>
      </c>
      <c r="BN488" s="44" t="s">
        <v>1461</v>
      </c>
      <c r="BO488" s="44">
        <v>1013.2075888000001</v>
      </c>
      <c r="BP488" s="44">
        <v>18.8333333333333</v>
      </c>
      <c r="BQ488" s="44">
        <v>0</v>
      </c>
      <c r="BR488" s="44">
        <v>58</v>
      </c>
      <c r="BS488" s="44">
        <v>315</v>
      </c>
      <c r="BT488" s="44">
        <v>5.4</v>
      </c>
      <c r="BU488" s="44">
        <v>13.9</v>
      </c>
      <c r="BV488" s="44">
        <v>1</v>
      </c>
      <c r="BW488" s="44">
        <v>3</v>
      </c>
      <c r="BX488" s="44" t="s">
        <v>1312</v>
      </c>
      <c r="BY488" s="44">
        <v>23</v>
      </c>
      <c r="BZ488" s="44">
        <v>18</v>
      </c>
      <c r="CA488" s="44">
        <v>21</v>
      </c>
      <c r="CB488" s="44">
        <v>18</v>
      </c>
      <c r="CC488" s="44">
        <v>21</v>
      </c>
      <c r="CD488" s="44">
        <v>18</v>
      </c>
      <c r="CE488" s="44">
        <v>21</v>
      </c>
      <c r="CF488" s="44">
        <v>18</v>
      </c>
    </row>
    <row r="489" spans="1:84">
      <c r="A489" s="44" t="s">
        <v>4</v>
      </c>
      <c r="B489" s="45" t="s">
        <v>22</v>
      </c>
      <c r="AJ489" s="49">
        <v>42629</v>
      </c>
      <c r="AK489" s="60">
        <v>0.63541666666666696</v>
      </c>
      <c r="AL489" s="60">
        <v>0.63541666666666696</v>
      </c>
      <c r="AM489" s="60">
        <f t="shared" si="40"/>
        <v>0.64583333333333337</v>
      </c>
      <c r="AN489" s="44" t="str">
        <f t="shared" si="37"/>
        <v>16/09/2016 15:15:00</v>
      </c>
      <c r="AO489" s="61" t="str">
        <f t="shared" si="38"/>
        <v>16/09/2016 15:30:00</v>
      </c>
      <c r="AP489" s="44">
        <f>VLOOKUP($AN489, [1]TableView_704030_20160816_20160!$D$2:$M$5095,3,FALSE)</f>
        <v>1013.2075888000001</v>
      </c>
      <c r="AQ489" s="44">
        <f>VLOOKUP($AN489, [1]TableView_704030_20160816_20160!$D$2:$M$5095,8,FALSE)</f>
        <v>18.8333333333333</v>
      </c>
      <c r="AR489" s="44">
        <f>VLOOKUP($AN489, [1]TableView_704030_20160816_20160!$D$2:$M$5095,10,FALSE)</f>
        <v>0</v>
      </c>
      <c r="AS489" s="44">
        <f>VLOOKUP($AN489, [1]TableView_704030_20160816_20160!$D$2:$M$5095,4,FALSE)</f>
        <v>58</v>
      </c>
      <c r="AT489" s="44">
        <f>VLOOKUP($AN489, [1]TableView_704030_20160816_20160!$D$2:$M$5095,6,FALSE)</f>
        <v>315</v>
      </c>
      <c r="AU489" s="44">
        <f>VLOOKUP($AN489, [1]TableView_704030_20160816_20160!$D$2:$M$5095,7,FALSE)</f>
        <v>5.4</v>
      </c>
      <c r="AV489" s="44">
        <f>VLOOKUP($AN489, [1]TableView_704030_20160816_20160!$D$2:$M$5095,2,FALSE)</f>
        <v>13.9</v>
      </c>
      <c r="AW489" s="44">
        <f>VLOOKUP($AO489, [2]aacb8965d69cc6fd1cb3a5cae9e8ae7!$C$6:$F$853,4,FALSE)</f>
        <v>1</v>
      </c>
      <c r="AX489" s="15">
        <v>3</v>
      </c>
      <c r="AY489" s="44" t="str">
        <f t="shared" si="39"/>
        <v>16/09/2016 3</v>
      </c>
      <c r="AZ489" s="44">
        <f>VLOOKUP($AY489, [3]Sheet1!$D$3:$T$89,2,FALSE)</f>
        <v>23</v>
      </c>
      <c r="BA489" s="44">
        <f>VLOOKUP($AY489, [3]Sheet1!$D$3:$T$89,3,FALSE)</f>
        <v>18</v>
      </c>
      <c r="BB489" s="44">
        <f>VLOOKUP($AY489, [3]Sheet1!$D$3:$T$89,6,FALSE)</f>
        <v>21</v>
      </c>
      <c r="BC489" s="44">
        <f>VLOOKUP($AY489, [3]Sheet1!$D$3:$T$89,7,FALSE)</f>
        <v>18</v>
      </c>
      <c r="BD489" s="44">
        <f>VLOOKUP($AY489, [3]Sheet1!$D$3:$T$89,10,FALSE)</f>
        <v>21</v>
      </c>
      <c r="BE489" s="44">
        <f>VLOOKUP($AY489, [3]Sheet1!$D$3:$T$89,11,FALSE)</f>
        <v>18</v>
      </c>
      <c r="BF489" s="44">
        <f>VLOOKUP($AY489, [3]Sheet1!$D$3:$T$89,14,FALSE)</f>
        <v>21</v>
      </c>
      <c r="BG489" s="44">
        <f>VLOOKUP($AY489, [3]Sheet1!$D$3:$T$89,15,FALSE)</f>
        <v>18</v>
      </c>
      <c r="BI489" s="49">
        <v>42629</v>
      </c>
      <c r="BJ489" s="50">
        <v>0.63541666666666696</v>
      </c>
      <c r="BK489" s="50">
        <v>0.63541666666666696</v>
      </c>
      <c r="BL489" s="50">
        <v>0.64583333333333337</v>
      </c>
      <c r="BM489" s="44" t="s">
        <v>1460</v>
      </c>
      <c r="BN489" s="44" t="s">
        <v>1461</v>
      </c>
      <c r="BO489" s="44">
        <v>1013.2075888000001</v>
      </c>
      <c r="BP489" s="44">
        <v>18.8333333333333</v>
      </c>
      <c r="BQ489" s="44">
        <v>0</v>
      </c>
      <c r="BR489" s="44">
        <v>58</v>
      </c>
      <c r="BS489" s="44">
        <v>315</v>
      </c>
      <c r="BT489" s="44">
        <v>5.4</v>
      </c>
      <c r="BU489" s="44">
        <v>13.9</v>
      </c>
      <c r="BV489" s="44">
        <v>1</v>
      </c>
      <c r="BW489" s="44">
        <v>3</v>
      </c>
      <c r="BX489" s="44" t="s">
        <v>1312</v>
      </c>
      <c r="BY489" s="44">
        <v>23</v>
      </c>
      <c r="BZ489" s="44">
        <v>18</v>
      </c>
      <c r="CA489" s="44">
        <v>21</v>
      </c>
      <c r="CB489" s="44">
        <v>18</v>
      </c>
      <c r="CC489" s="44">
        <v>21</v>
      </c>
      <c r="CD489" s="44">
        <v>18</v>
      </c>
      <c r="CE489" s="44">
        <v>21</v>
      </c>
      <c r="CF489" s="44">
        <v>18</v>
      </c>
    </row>
    <row r="490" spans="1:84">
      <c r="A490" s="44" t="s">
        <v>5</v>
      </c>
      <c r="B490" s="45" t="s">
        <v>593</v>
      </c>
      <c r="AJ490" s="49">
        <v>42629</v>
      </c>
      <c r="AK490" s="60">
        <v>0.63541666666666696</v>
      </c>
      <c r="AL490" s="60">
        <v>0.63541666666666696</v>
      </c>
      <c r="AM490" s="60">
        <f t="shared" si="40"/>
        <v>0.64583333333333337</v>
      </c>
      <c r="AN490" s="44" t="str">
        <f t="shared" si="37"/>
        <v>16/09/2016 15:15:00</v>
      </c>
      <c r="AO490" s="61" t="str">
        <f t="shared" si="38"/>
        <v>16/09/2016 15:30:00</v>
      </c>
      <c r="AP490" s="44">
        <f>VLOOKUP($AN490, [1]TableView_704030_20160816_20160!$D$2:$M$5095,3,FALSE)</f>
        <v>1013.2075888000001</v>
      </c>
      <c r="AQ490" s="44">
        <f>VLOOKUP($AN490, [1]TableView_704030_20160816_20160!$D$2:$M$5095,8,FALSE)</f>
        <v>18.8333333333333</v>
      </c>
      <c r="AR490" s="44">
        <f>VLOOKUP($AN490, [1]TableView_704030_20160816_20160!$D$2:$M$5095,10,FALSE)</f>
        <v>0</v>
      </c>
      <c r="AS490" s="44">
        <f>VLOOKUP($AN490, [1]TableView_704030_20160816_20160!$D$2:$M$5095,4,FALSE)</f>
        <v>58</v>
      </c>
      <c r="AT490" s="44">
        <f>VLOOKUP($AN490, [1]TableView_704030_20160816_20160!$D$2:$M$5095,6,FALSE)</f>
        <v>315</v>
      </c>
      <c r="AU490" s="44">
        <f>VLOOKUP($AN490, [1]TableView_704030_20160816_20160!$D$2:$M$5095,7,FALSE)</f>
        <v>5.4</v>
      </c>
      <c r="AV490" s="44">
        <f>VLOOKUP($AN490, [1]TableView_704030_20160816_20160!$D$2:$M$5095,2,FALSE)</f>
        <v>13.9</v>
      </c>
      <c r="AW490" s="44">
        <f>VLOOKUP($AO490, [2]aacb8965d69cc6fd1cb3a5cae9e8ae7!$C$6:$F$853,4,FALSE)</f>
        <v>1</v>
      </c>
      <c r="AX490" s="15">
        <v>3</v>
      </c>
      <c r="AY490" s="44" t="str">
        <f t="shared" si="39"/>
        <v>16/09/2016 3</v>
      </c>
      <c r="AZ490" s="44">
        <f>VLOOKUP($AY490, [3]Sheet1!$D$3:$T$89,2,FALSE)</f>
        <v>23</v>
      </c>
      <c r="BA490" s="44">
        <f>VLOOKUP($AY490, [3]Sheet1!$D$3:$T$89,3,FALSE)</f>
        <v>18</v>
      </c>
      <c r="BB490" s="44">
        <f>VLOOKUP($AY490, [3]Sheet1!$D$3:$T$89,6,FALSE)</f>
        <v>21</v>
      </c>
      <c r="BC490" s="44">
        <f>VLOOKUP($AY490, [3]Sheet1!$D$3:$T$89,7,FALSE)</f>
        <v>18</v>
      </c>
      <c r="BD490" s="44">
        <f>VLOOKUP($AY490, [3]Sheet1!$D$3:$T$89,10,FALSE)</f>
        <v>21</v>
      </c>
      <c r="BE490" s="44">
        <f>VLOOKUP($AY490, [3]Sheet1!$D$3:$T$89,11,FALSE)</f>
        <v>18</v>
      </c>
      <c r="BF490" s="44">
        <f>VLOOKUP($AY490, [3]Sheet1!$D$3:$T$89,14,FALSE)</f>
        <v>21</v>
      </c>
      <c r="BG490" s="44">
        <f>VLOOKUP($AY490, [3]Sheet1!$D$3:$T$89,15,FALSE)</f>
        <v>18</v>
      </c>
      <c r="BI490" s="49">
        <v>42629</v>
      </c>
      <c r="BJ490" s="50">
        <v>0.63541666666666696</v>
      </c>
      <c r="BK490" s="50">
        <v>0.63541666666666696</v>
      </c>
      <c r="BL490" s="50">
        <v>0.64583333333333337</v>
      </c>
      <c r="BM490" s="44" t="s">
        <v>1460</v>
      </c>
      <c r="BN490" s="44" t="s">
        <v>1461</v>
      </c>
      <c r="BO490" s="44">
        <v>1013.2075888000001</v>
      </c>
      <c r="BP490" s="44">
        <v>18.8333333333333</v>
      </c>
      <c r="BQ490" s="44">
        <v>0</v>
      </c>
      <c r="BR490" s="44">
        <v>58</v>
      </c>
      <c r="BS490" s="44">
        <v>315</v>
      </c>
      <c r="BT490" s="44">
        <v>5.4</v>
      </c>
      <c r="BU490" s="44">
        <v>13.9</v>
      </c>
      <c r="BV490" s="44">
        <v>1</v>
      </c>
      <c r="BW490" s="44">
        <v>3</v>
      </c>
      <c r="BX490" s="44" t="s">
        <v>1312</v>
      </c>
      <c r="BY490" s="44">
        <v>23</v>
      </c>
      <c r="BZ490" s="44">
        <v>18</v>
      </c>
      <c r="CA490" s="44">
        <v>21</v>
      </c>
      <c r="CB490" s="44">
        <v>18</v>
      </c>
      <c r="CC490" s="44">
        <v>21</v>
      </c>
      <c r="CD490" s="44">
        <v>18</v>
      </c>
      <c r="CE490" s="44">
        <v>21</v>
      </c>
      <c r="CF490" s="44">
        <v>18</v>
      </c>
    </row>
    <row r="491" spans="1:84">
      <c r="A491" s="44" t="s">
        <v>6</v>
      </c>
      <c r="B491" s="45" t="s">
        <v>117</v>
      </c>
      <c r="AJ491" s="49">
        <v>42629</v>
      </c>
      <c r="AK491" s="60">
        <v>0.63541666666666696</v>
      </c>
      <c r="AL491" s="60">
        <v>0.63541666666666696</v>
      </c>
      <c r="AM491" s="60">
        <f t="shared" si="40"/>
        <v>0.64583333333333337</v>
      </c>
      <c r="AN491" s="44" t="str">
        <f t="shared" si="37"/>
        <v>16/09/2016 15:15:00</v>
      </c>
      <c r="AO491" s="61" t="str">
        <f t="shared" si="38"/>
        <v>16/09/2016 15:30:00</v>
      </c>
      <c r="AP491" s="44">
        <f>VLOOKUP($AN491, [1]TableView_704030_20160816_20160!$D$2:$M$5095,3,FALSE)</f>
        <v>1013.2075888000001</v>
      </c>
      <c r="AQ491" s="44">
        <f>VLOOKUP($AN491, [1]TableView_704030_20160816_20160!$D$2:$M$5095,8,FALSE)</f>
        <v>18.8333333333333</v>
      </c>
      <c r="AR491" s="44">
        <f>VLOOKUP($AN491, [1]TableView_704030_20160816_20160!$D$2:$M$5095,10,FALSE)</f>
        <v>0</v>
      </c>
      <c r="AS491" s="44">
        <f>VLOOKUP($AN491, [1]TableView_704030_20160816_20160!$D$2:$M$5095,4,FALSE)</f>
        <v>58</v>
      </c>
      <c r="AT491" s="44">
        <f>VLOOKUP($AN491, [1]TableView_704030_20160816_20160!$D$2:$M$5095,6,FALSE)</f>
        <v>315</v>
      </c>
      <c r="AU491" s="44">
        <f>VLOOKUP($AN491, [1]TableView_704030_20160816_20160!$D$2:$M$5095,7,FALSE)</f>
        <v>5.4</v>
      </c>
      <c r="AV491" s="44">
        <f>VLOOKUP($AN491, [1]TableView_704030_20160816_20160!$D$2:$M$5095,2,FALSE)</f>
        <v>13.9</v>
      </c>
      <c r="AW491" s="44">
        <f>VLOOKUP($AO491, [2]aacb8965d69cc6fd1cb3a5cae9e8ae7!$C$6:$F$853,4,FALSE)</f>
        <v>1</v>
      </c>
      <c r="AX491" s="15">
        <v>3</v>
      </c>
      <c r="AY491" s="44" t="str">
        <f t="shared" si="39"/>
        <v>16/09/2016 3</v>
      </c>
      <c r="AZ491" s="44">
        <f>VLOOKUP($AY491, [3]Sheet1!$D$3:$T$89,2,FALSE)</f>
        <v>23</v>
      </c>
      <c r="BA491" s="44">
        <f>VLOOKUP($AY491, [3]Sheet1!$D$3:$T$89,3,FALSE)</f>
        <v>18</v>
      </c>
      <c r="BB491" s="44">
        <f>VLOOKUP($AY491, [3]Sheet1!$D$3:$T$89,6,FALSE)</f>
        <v>21</v>
      </c>
      <c r="BC491" s="44">
        <f>VLOOKUP($AY491, [3]Sheet1!$D$3:$T$89,7,FALSE)</f>
        <v>18</v>
      </c>
      <c r="BD491" s="44">
        <f>VLOOKUP($AY491, [3]Sheet1!$D$3:$T$89,10,FALSE)</f>
        <v>21</v>
      </c>
      <c r="BE491" s="44">
        <f>VLOOKUP($AY491, [3]Sheet1!$D$3:$T$89,11,FALSE)</f>
        <v>18</v>
      </c>
      <c r="BF491" s="44">
        <f>VLOOKUP($AY491, [3]Sheet1!$D$3:$T$89,14,FALSE)</f>
        <v>21</v>
      </c>
      <c r="BG491" s="44">
        <f>VLOOKUP($AY491, [3]Sheet1!$D$3:$T$89,15,FALSE)</f>
        <v>18</v>
      </c>
      <c r="BI491" s="49">
        <v>42629</v>
      </c>
      <c r="BJ491" s="50">
        <v>0.63541666666666696</v>
      </c>
      <c r="BK491" s="50">
        <v>0.63541666666666696</v>
      </c>
      <c r="BL491" s="50">
        <v>0.64583333333333337</v>
      </c>
      <c r="BM491" s="44" t="s">
        <v>1460</v>
      </c>
      <c r="BN491" s="44" t="s">
        <v>1461</v>
      </c>
      <c r="BO491" s="44">
        <v>1013.2075888000001</v>
      </c>
      <c r="BP491" s="44">
        <v>18.8333333333333</v>
      </c>
      <c r="BQ491" s="44">
        <v>0</v>
      </c>
      <c r="BR491" s="44">
        <v>58</v>
      </c>
      <c r="BS491" s="44">
        <v>315</v>
      </c>
      <c r="BT491" s="44">
        <v>5.4</v>
      </c>
      <c r="BU491" s="44">
        <v>13.9</v>
      </c>
      <c r="BV491" s="44">
        <v>1</v>
      </c>
      <c r="BW491" s="44">
        <v>3</v>
      </c>
      <c r="BX491" s="44" t="s">
        <v>1312</v>
      </c>
      <c r="BY491" s="44">
        <v>23</v>
      </c>
      <c r="BZ491" s="44">
        <v>18</v>
      </c>
      <c r="CA491" s="44">
        <v>21</v>
      </c>
      <c r="CB491" s="44">
        <v>18</v>
      </c>
      <c r="CC491" s="44">
        <v>21</v>
      </c>
      <c r="CD491" s="44">
        <v>18</v>
      </c>
      <c r="CE491" s="44">
        <v>21</v>
      </c>
      <c r="CF491" s="44">
        <v>18</v>
      </c>
    </row>
    <row r="492" spans="1:84">
      <c r="A492" s="44" t="s">
        <v>7</v>
      </c>
      <c r="AJ492" s="49">
        <v>42629</v>
      </c>
      <c r="AK492" s="60">
        <v>0.63541666666666696</v>
      </c>
      <c r="AL492" s="60">
        <v>0.63541666666666696</v>
      </c>
      <c r="AM492" s="60">
        <f t="shared" si="40"/>
        <v>0.64583333333333337</v>
      </c>
      <c r="AN492" s="44" t="str">
        <f t="shared" si="37"/>
        <v>16/09/2016 15:15:00</v>
      </c>
      <c r="AO492" s="61" t="str">
        <f t="shared" si="38"/>
        <v>16/09/2016 15:30:00</v>
      </c>
      <c r="AP492" s="44">
        <f>VLOOKUP($AN492, [1]TableView_704030_20160816_20160!$D$2:$M$5095,3,FALSE)</f>
        <v>1013.2075888000001</v>
      </c>
      <c r="AQ492" s="44">
        <f>VLOOKUP($AN492, [1]TableView_704030_20160816_20160!$D$2:$M$5095,8,FALSE)</f>
        <v>18.8333333333333</v>
      </c>
      <c r="AR492" s="44">
        <f>VLOOKUP($AN492, [1]TableView_704030_20160816_20160!$D$2:$M$5095,10,FALSE)</f>
        <v>0</v>
      </c>
      <c r="AS492" s="44">
        <f>VLOOKUP($AN492, [1]TableView_704030_20160816_20160!$D$2:$M$5095,4,FALSE)</f>
        <v>58</v>
      </c>
      <c r="AT492" s="44">
        <f>VLOOKUP($AN492, [1]TableView_704030_20160816_20160!$D$2:$M$5095,6,FALSE)</f>
        <v>315</v>
      </c>
      <c r="AU492" s="44">
        <f>VLOOKUP($AN492, [1]TableView_704030_20160816_20160!$D$2:$M$5095,7,FALSE)</f>
        <v>5.4</v>
      </c>
      <c r="AV492" s="44">
        <f>VLOOKUP($AN492, [1]TableView_704030_20160816_20160!$D$2:$M$5095,2,FALSE)</f>
        <v>13.9</v>
      </c>
      <c r="AW492" s="44">
        <f>VLOOKUP($AO492, [2]aacb8965d69cc6fd1cb3a5cae9e8ae7!$C$6:$F$853,4,FALSE)</f>
        <v>1</v>
      </c>
      <c r="AX492" s="15">
        <v>3</v>
      </c>
      <c r="AY492" s="44" t="str">
        <f t="shared" si="39"/>
        <v>16/09/2016 3</v>
      </c>
      <c r="AZ492" s="44">
        <f>VLOOKUP($AY492, [3]Sheet1!$D$3:$T$89,2,FALSE)</f>
        <v>23</v>
      </c>
      <c r="BA492" s="44">
        <f>VLOOKUP($AY492, [3]Sheet1!$D$3:$T$89,3,FALSE)</f>
        <v>18</v>
      </c>
      <c r="BB492" s="44">
        <f>VLOOKUP($AY492, [3]Sheet1!$D$3:$T$89,6,FALSE)</f>
        <v>21</v>
      </c>
      <c r="BC492" s="44">
        <f>VLOOKUP($AY492, [3]Sheet1!$D$3:$T$89,7,FALSE)</f>
        <v>18</v>
      </c>
      <c r="BD492" s="44">
        <f>VLOOKUP($AY492, [3]Sheet1!$D$3:$T$89,10,FALSE)</f>
        <v>21</v>
      </c>
      <c r="BE492" s="44">
        <f>VLOOKUP($AY492, [3]Sheet1!$D$3:$T$89,11,FALSE)</f>
        <v>18</v>
      </c>
      <c r="BF492" s="44">
        <f>VLOOKUP($AY492, [3]Sheet1!$D$3:$T$89,14,FALSE)</f>
        <v>21</v>
      </c>
      <c r="BG492" s="44">
        <f>VLOOKUP($AY492, [3]Sheet1!$D$3:$T$89,15,FALSE)</f>
        <v>18</v>
      </c>
      <c r="BI492" s="49">
        <v>42629</v>
      </c>
      <c r="BJ492" s="50">
        <v>0.63541666666666696</v>
      </c>
      <c r="BK492" s="50">
        <v>0.63541666666666696</v>
      </c>
      <c r="BL492" s="50">
        <v>0.64583333333333337</v>
      </c>
      <c r="BM492" s="44" t="s">
        <v>1460</v>
      </c>
      <c r="BN492" s="44" t="s">
        <v>1461</v>
      </c>
      <c r="BO492" s="44">
        <v>1013.2075888000001</v>
      </c>
      <c r="BP492" s="44">
        <v>18.8333333333333</v>
      </c>
      <c r="BQ492" s="44">
        <v>0</v>
      </c>
      <c r="BR492" s="44">
        <v>58</v>
      </c>
      <c r="BS492" s="44">
        <v>315</v>
      </c>
      <c r="BT492" s="44">
        <v>5.4</v>
      </c>
      <c r="BU492" s="44">
        <v>13.9</v>
      </c>
      <c r="BV492" s="44">
        <v>1</v>
      </c>
      <c r="BW492" s="44">
        <v>3</v>
      </c>
      <c r="BX492" s="44" t="s">
        <v>1312</v>
      </c>
      <c r="BY492" s="44">
        <v>23</v>
      </c>
      <c r="BZ492" s="44">
        <v>18</v>
      </c>
      <c r="CA492" s="44">
        <v>21</v>
      </c>
      <c r="CB492" s="44">
        <v>18</v>
      </c>
      <c r="CC492" s="44">
        <v>21</v>
      </c>
      <c r="CD492" s="44">
        <v>18</v>
      </c>
      <c r="CE492" s="44">
        <v>21</v>
      </c>
      <c r="CF492" s="44">
        <v>18</v>
      </c>
    </row>
    <row r="493" spans="1:84" s="28" customFormat="1">
      <c r="B493" s="51"/>
      <c r="D493" s="52"/>
      <c r="M493" s="54"/>
      <c r="O493" s="52"/>
      <c r="X493" s="54"/>
      <c r="Z493" s="52"/>
      <c r="AJ493" s="49">
        <v>42629</v>
      </c>
      <c r="AK493" s="60">
        <v>0.63541666666666696</v>
      </c>
      <c r="AL493" s="60">
        <v>0.63541666666666696</v>
      </c>
      <c r="AM493" s="60">
        <f t="shared" si="40"/>
        <v>0.64583333333333337</v>
      </c>
      <c r="AN493" s="44" t="str">
        <f t="shared" si="37"/>
        <v>16/09/2016 15:15:00</v>
      </c>
      <c r="AO493" s="61" t="str">
        <f t="shared" si="38"/>
        <v>16/09/2016 15:30:00</v>
      </c>
      <c r="AP493" s="44">
        <f>VLOOKUP($AN493, [1]TableView_704030_20160816_20160!$D$2:$M$5095,3,FALSE)</f>
        <v>1013.2075888000001</v>
      </c>
      <c r="AQ493" s="44">
        <f>VLOOKUP($AN493, [1]TableView_704030_20160816_20160!$D$2:$M$5095,8,FALSE)</f>
        <v>18.8333333333333</v>
      </c>
      <c r="AR493" s="44">
        <f>VLOOKUP($AN493, [1]TableView_704030_20160816_20160!$D$2:$M$5095,10,FALSE)</f>
        <v>0</v>
      </c>
      <c r="AS493" s="44">
        <f>VLOOKUP($AN493, [1]TableView_704030_20160816_20160!$D$2:$M$5095,4,FALSE)</f>
        <v>58</v>
      </c>
      <c r="AT493" s="44">
        <f>VLOOKUP($AN493, [1]TableView_704030_20160816_20160!$D$2:$M$5095,6,FALSE)</f>
        <v>315</v>
      </c>
      <c r="AU493" s="44">
        <f>VLOOKUP($AN493, [1]TableView_704030_20160816_20160!$D$2:$M$5095,7,FALSE)</f>
        <v>5.4</v>
      </c>
      <c r="AV493" s="44">
        <f>VLOOKUP($AN493, [1]TableView_704030_20160816_20160!$D$2:$M$5095,2,FALSE)</f>
        <v>13.9</v>
      </c>
      <c r="AW493" s="44">
        <f>VLOOKUP($AO493, [2]aacb8965d69cc6fd1cb3a5cae9e8ae7!$C$6:$F$853,4,FALSE)</f>
        <v>1</v>
      </c>
      <c r="AX493" s="15">
        <v>3</v>
      </c>
      <c r="AY493" s="44" t="str">
        <f t="shared" si="39"/>
        <v>16/09/2016 3</v>
      </c>
      <c r="AZ493" s="44">
        <f>VLOOKUP($AY493, [3]Sheet1!$D$3:$T$89,2,FALSE)</f>
        <v>23</v>
      </c>
      <c r="BA493" s="44">
        <f>VLOOKUP($AY493, [3]Sheet1!$D$3:$T$89,3,FALSE)</f>
        <v>18</v>
      </c>
      <c r="BB493" s="44">
        <f>VLOOKUP($AY493, [3]Sheet1!$D$3:$T$89,6,FALSE)</f>
        <v>21</v>
      </c>
      <c r="BC493" s="44">
        <f>VLOOKUP($AY493, [3]Sheet1!$D$3:$T$89,7,FALSE)</f>
        <v>18</v>
      </c>
      <c r="BD493" s="44">
        <f>VLOOKUP($AY493, [3]Sheet1!$D$3:$T$89,10,FALSE)</f>
        <v>21</v>
      </c>
      <c r="BE493" s="44">
        <f>VLOOKUP($AY493, [3]Sheet1!$D$3:$T$89,11,FALSE)</f>
        <v>18</v>
      </c>
      <c r="BF493" s="44">
        <f>VLOOKUP($AY493, [3]Sheet1!$D$3:$T$89,14,FALSE)</f>
        <v>21</v>
      </c>
      <c r="BG493" s="44">
        <f>VLOOKUP($AY493, [3]Sheet1!$D$3:$T$89,15,FALSE)</f>
        <v>18</v>
      </c>
      <c r="BI493" s="58">
        <v>42629</v>
      </c>
      <c r="BJ493" s="59">
        <v>0.63541666666666696</v>
      </c>
      <c r="BK493" s="59">
        <v>0.63541666666666696</v>
      </c>
      <c r="BL493" s="59">
        <v>0.64583333333333337</v>
      </c>
      <c r="BM493" s="28" t="s">
        <v>1460</v>
      </c>
      <c r="BN493" s="28" t="s">
        <v>1461</v>
      </c>
      <c r="BO493" s="28">
        <v>1013.2075888000001</v>
      </c>
      <c r="BP493" s="28">
        <v>18.8333333333333</v>
      </c>
      <c r="BQ493" s="28">
        <v>0</v>
      </c>
      <c r="BR493" s="28">
        <v>58</v>
      </c>
      <c r="BS493" s="28">
        <v>315</v>
      </c>
      <c r="BT493" s="28">
        <v>5.4</v>
      </c>
      <c r="BU493" s="28">
        <v>13.9</v>
      </c>
      <c r="BV493" s="28">
        <v>1</v>
      </c>
      <c r="BW493" s="28">
        <v>3</v>
      </c>
      <c r="BX493" s="28" t="s">
        <v>1312</v>
      </c>
      <c r="BY493" s="28">
        <v>23</v>
      </c>
      <c r="BZ493" s="28">
        <v>18</v>
      </c>
      <c r="CA493" s="28">
        <v>21</v>
      </c>
      <c r="CB493" s="28">
        <v>18</v>
      </c>
      <c r="CC493" s="28">
        <v>21</v>
      </c>
      <c r="CD493" s="28">
        <v>18</v>
      </c>
      <c r="CE493" s="28">
        <v>21</v>
      </c>
      <c r="CF493" s="28">
        <v>18</v>
      </c>
    </row>
    <row r="494" spans="1:84">
      <c r="A494" s="44" t="s">
        <v>0</v>
      </c>
      <c r="B494" s="45" t="s">
        <v>795</v>
      </c>
      <c r="D494" s="46">
        <v>0</v>
      </c>
      <c r="E494" s="44" t="s">
        <v>32</v>
      </c>
      <c r="O494" s="46">
        <v>0</v>
      </c>
      <c r="P494" s="44" t="s">
        <v>32</v>
      </c>
      <c r="Z494" s="46">
        <v>0</v>
      </c>
      <c r="AA494" s="44" t="s">
        <v>32</v>
      </c>
      <c r="AJ494" s="49">
        <v>42629</v>
      </c>
      <c r="AK494" s="60">
        <v>0.72430555555555554</v>
      </c>
      <c r="AL494" s="60">
        <f t="shared" si="36"/>
        <v>0.72222222222222221</v>
      </c>
      <c r="AM494" s="60">
        <f t="shared" si="40"/>
        <v>0.72916666666666663</v>
      </c>
      <c r="AN494" s="44" t="str">
        <f t="shared" si="37"/>
        <v>16/09/2016 17:20:00</v>
      </c>
      <c r="AO494" s="61" t="str">
        <f t="shared" si="38"/>
        <v>16/09/2016 17:30:00</v>
      </c>
      <c r="AP494" s="44">
        <f>VLOOKUP($AN494, [1]TableView_704030_20160816_20160!$D$2:$M$5095,3,FALSE)</f>
        <v>1014.66373607</v>
      </c>
      <c r="AQ494" s="44">
        <f>VLOOKUP($AN494, [1]TableView_704030_20160816_20160!$D$2:$M$5095,8,FALSE)</f>
        <v>17.2777777777778</v>
      </c>
      <c r="AR494" s="44">
        <f>VLOOKUP($AN494, [1]TableView_704030_20160816_20160!$D$2:$M$5095,10,FALSE)</f>
        <v>0</v>
      </c>
      <c r="AS494" s="44">
        <f>VLOOKUP($AN494, [1]TableView_704030_20160816_20160!$D$2:$M$5095,4,FALSE)</f>
        <v>65</v>
      </c>
      <c r="AT494" s="44">
        <f>VLOOKUP($AN494, [1]TableView_704030_20160816_20160!$D$2:$M$5095,6,FALSE)</f>
        <v>300</v>
      </c>
      <c r="AU494" s="44">
        <f>VLOOKUP($AN494, [1]TableView_704030_20160816_20160!$D$2:$M$5095,7,FALSE)</f>
        <v>4.8</v>
      </c>
      <c r="AV494" s="44">
        <f>VLOOKUP($AN494, [1]TableView_704030_20160816_20160!$D$2:$M$5095,2,FALSE)</f>
        <v>12.2</v>
      </c>
      <c r="AW494" s="44">
        <f>VLOOKUP($AO494, [2]aacb8965d69cc6fd1cb3a5cae9e8ae7!$C$6:$F$853,4,FALSE)</f>
        <v>0.1</v>
      </c>
      <c r="AX494" s="15">
        <v>4</v>
      </c>
      <c r="AY494" s="44" t="str">
        <f t="shared" si="39"/>
        <v>16/09/2016 4</v>
      </c>
      <c r="AZ494" s="44">
        <f>VLOOKUP($AY494, [3]Sheet1!$D$3:$T$89,2,FALSE)</f>
        <v>20</v>
      </c>
      <c r="BA494" s="44">
        <f>VLOOKUP($AY494, [3]Sheet1!$D$3:$T$89,3,FALSE)</f>
        <v>18</v>
      </c>
      <c r="BB494" s="44">
        <f>VLOOKUP($AY494, [3]Sheet1!$D$3:$T$89,6,FALSE)</f>
        <v>20</v>
      </c>
      <c r="BC494" s="44">
        <f>VLOOKUP($AY494, [3]Sheet1!$D$3:$T$89,7,FALSE)</f>
        <v>18</v>
      </c>
      <c r="BD494" s="44">
        <f>VLOOKUP($AY494, [3]Sheet1!$D$3:$T$89,10,FALSE)</f>
        <v>20</v>
      </c>
      <c r="BE494" s="44">
        <f>VLOOKUP($AY494, [3]Sheet1!$D$3:$T$89,11,FALSE)</f>
        <v>18</v>
      </c>
      <c r="BF494" s="44">
        <f>VLOOKUP($AY494, [3]Sheet1!$D$3:$T$89,14,FALSE)</f>
        <v>21</v>
      </c>
      <c r="BG494" s="44">
        <f>VLOOKUP($AY494, [3]Sheet1!$D$3:$T$89,15,FALSE)</f>
        <v>18</v>
      </c>
      <c r="BI494" s="49">
        <v>42629</v>
      </c>
      <c r="BJ494" s="50">
        <v>0.72430555555555554</v>
      </c>
      <c r="BK494" s="50">
        <v>0.72222222222222221</v>
      </c>
      <c r="BL494" s="50">
        <v>0.72916666666666663</v>
      </c>
      <c r="BM494" s="44" t="s">
        <v>1462</v>
      </c>
      <c r="BN494" s="44" t="s">
        <v>1463</v>
      </c>
      <c r="BO494" s="44">
        <v>1014.66373607</v>
      </c>
      <c r="BP494" s="44">
        <v>17.2777777777778</v>
      </c>
      <c r="BQ494" s="44">
        <v>0</v>
      </c>
      <c r="BR494" s="44">
        <v>65</v>
      </c>
      <c r="BS494" s="44">
        <v>300</v>
      </c>
      <c r="BT494" s="44">
        <v>4.8</v>
      </c>
      <c r="BU494" s="44">
        <v>12.2</v>
      </c>
      <c r="BV494" s="44">
        <v>0.1</v>
      </c>
      <c r="BW494" s="44">
        <v>4</v>
      </c>
      <c r="BX494" s="44" t="s">
        <v>1314</v>
      </c>
      <c r="BY494" s="44">
        <v>20</v>
      </c>
      <c r="BZ494" s="44">
        <v>18</v>
      </c>
      <c r="CA494" s="44">
        <v>20</v>
      </c>
      <c r="CB494" s="44">
        <v>18</v>
      </c>
      <c r="CC494" s="44">
        <v>20</v>
      </c>
      <c r="CD494" s="44">
        <v>18</v>
      </c>
      <c r="CE494" s="44">
        <v>21</v>
      </c>
      <c r="CF494" s="44">
        <v>18</v>
      </c>
    </row>
    <row r="495" spans="1:84">
      <c r="A495" s="44" t="s">
        <v>1</v>
      </c>
      <c r="B495" s="45" t="s">
        <v>828</v>
      </c>
      <c r="D495" s="46">
        <v>2.0833333333333332E-2</v>
      </c>
      <c r="O495" s="46">
        <v>2.0833333333333332E-2</v>
      </c>
      <c r="Z495" s="46">
        <v>2.0833333333333332E-2</v>
      </c>
      <c r="AJ495" s="49">
        <v>42629</v>
      </c>
      <c r="AK495" s="60">
        <v>0.72430555555555554</v>
      </c>
      <c r="AL495" s="60">
        <f t="shared" si="36"/>
        <v>0.72222222222222221</v>
      </c>
      <c r="AM495" s="60">
        <f t="shared" si="40"/>
        <v>0.72916666666666663</v>
      </c>
      <c r="AN495" s="44" t="str">
        <f t="shared" si="37"/>
        <v>16/09/2016 17:20:00</v>
      </c>
      <c r="AO495" s="61" t="str">
        <f t="shared" si="38"/>
        <v>16/09/2016 17:30:00</v>
      </c>
      <c r="AP495" s="44">
        <f>VLOOKUP($AN495, [1]TableView_704030_20160816_20160!$D$2:$M$5095,3,FALSE)</f>
        <v>1014.66373607</v>
      </c>
      <c r="AQ495" s="44">
        <f>VLOOKUP($AN495, [1]TableView_704030_20160816_20160!$D$2:$M$5095,8,FALSE)</f>
        <v>17.2777777777778</v>
      </c>
      <c r="AR495" s="44">
        <f>VLOOKUP($AN495, [1]TableView_704030_20160816_20160!$D$2:$M$5095,10,FALSE)</f>
        <v>0</v>
      </c>
      <c r="AS495" s="44">
        <f>VLOOKUP($AN495, [1]TableView_704030_20160816_20160!$D$2:$M$5095,4,FALSE)</f>
        <v>65</v>
      </c>
      <c r="AT495" s="44">
        <f>VLOOKUP($AN495, [1]TableView_704030_20160816_20160!$D$2:$M$5095,6,FALSE)</f>
        <v>300</v>
      </c>
      <c r="AU495" s="44">
        <f>VLOOKUP($AN495, [1]TableView_704030_20160816_20160!$D$2:$M$5095,7,FALSE)</f>
        <v>4.8</v>
      </c>
      <c r="AV495" s="44">
        <f>VLOOKUP($AN495, [1]TableView_704030_20160816_20160!$D$2:$M$5095,2,FALSE)</f>
        <v>12.2</v>
      </c>
      <c r="AW495" s="44">
        <f>VLOOKUP($AO495, [2]aacb8965d69cc6fd1cb3a5cae9e8ae7!$C$6:$F$853,4,FALSE)</f>
        <v>0.1</v>
      </c>
      <c r="AX495" s="15">
        <v>4</v>
      </c>
      <c r="AY495" s="44" t="str">
        <f t="shared" si="39"/>
        <v>16/09/2016 4</v>
      </c>
      <c r="AZ495" s="44">
        <f>VLOOKUP($AY495, [3]Sheet1!$D$3:$T$89,2,FALSE)</f>
        <v>20</v>
      </c>
      <c r="BA495" s="44">
        <f>VLOOKUP($AY495, [3]Sheet1!$D$3:$T$89,3,FALSE)</f>
        <v>18</v>
      </c>
      <c r="BB495" s="44">
        <f>VLOOKUP($AY495, [3]Sheet1!$D$3:$T$89,6,FALSE)</f>
        <v>20</v>
      </c>
      <c r="BC495" s="44">
        <f>VLOOKUP($AY495, [3]Sheet1!$D$3:$T$89,7,FALSE)</f>
        <v>18</v>
      </c>
      <c r="BD495" s="44">
        <f>VLOOKUP($AY495, [3]Sheet1!$D$3:$T$89,10,FALSE)</f>
        <v>20</v>
      </c>
      <c r="BE495" s="44">
        <f>VLOOKUP($AY495, [3]Sheet1!$D$3:$T$89,11,FALSE)</f>
        <v>18</v>
      </c>
      <c r="BF495" s="44">
        <f>VLOOKUP($AY495, [3]Sheet1!$D$3:$T$89,14,FALSE)</f>
        <v>21</v>
      </c>
      <c r="BG495" s="44">
        <f>VLOOKUP($AY495, [3]Sheet1!$D$3:$T$89,15,FALSE)</f>
        <v>18</v>
      </c>
      <c r="BI495" s="49">
        <v>42629</v>
      </c>
      <c r="BJ495" s="50">
        <v>0.72430555555555554</v>
      </c>
      <c r="BK495" s="50">
        <v>0.72222222222222221</v>
      </c>
      <c r="BL495" s="50">
        <v>0.72916666666666663</v>
      </c>
      <c r="BM495" s="44" t="s">
        <v>1462</v>
      </c>
      <c r="BN495" s="44" t="s">
        <v>1463</v>
      </c>
      <c r="BO495" s="44">
        <v>1014.66373607</v>
      </c>
      <c r="BP495" s="44">
        <v>17.2777777777778</v>
      </c>
      <c r="BQ495" s="44">
        <v>0</v>
      </c>
      <c r="BR495" s="44">
        <v>65</v>
      </c>
      <c r="BS495" s="44">
        <v>300</v>
      </c>
      <c r="BT495" s="44">
        <v>4.8</v>
      </c>
      <c r="BU495" s="44">
        <v>12.2</v>
      </c>
      <c r="BV495" s="44">
        <v>0.1</v>
      </c>
      <c r="BW495" s="44">
        <v>4</v>
      </c>
      <c r="BX495" s="44" t="s">
        <v>1314</v>
      </c>
      <c r="BY495" s="44">
        <v>20</v>
      </c>
      <c r="BZ495" s="44">
        <v>18</v>
      </c>
      <c r="CA495" s="44">
        <v>20</v>
      </c>
      <c r="CB495" s="44">
        <v>18</v>
      </c>
      <c r="CC495" s="44">
        <v>20</v>
      </c>
      <c r="CD495" s="44">
        <v>18</v>
      </c>
      <c r="CE495" s="44">
        <v>21</v>
      </c>
      <c r="CF495" s="44">
        <v>18</v>
      </c>
    </row>
    <row r="496" spans="1:84">
      <c r="A496" s="44" t="s">
        <v>2</v>
      </c>
      <c r="B496" s="45" t="s">
        <v>20</v>
      </c>
      <c r="AJ496" s="49">
        <v>42629</v>
      </c>
      <c r="AK496" s="60">
        <v>0.72430555555555598</v>
      </c>
      <c r="AL496" s="60">
        <f t="shared" si="36"/>
        <v>0.72222222222222221</v>
      </c>
      <c r="AM496" s="60">
        <f t="shared" si="40"/>
        <v>0.72916666666666663</v>
      </c>
      <c r="AN496" s="44" t="str">
        <f t="shared" si="37"/>
        <v>16/09/2016 17:20:00</v>
      </c>
      <c r="AO496" s="61" t="str">
        <f t="shared" si="38"/>
        <v>16/09/2016 17:30:00</v>
      </c>
      <c r="AP496" s="44">
        <f>VLOOKUP($AN496, [1]TableView_704030_20160816_20160!$D$2:$M$5095,3,FALSE)</f>
        <v>1014.66373607</v>
      </c>
      <c r="AQ496" s="44">
        <f>VLOOKUP($AN496, [1]TableView_704030_20160816_20160!$D$2:$M$5095,8,FALSE)</f>
        <v>17.2777777777778</v>
      </c>
      <c r="AR496" s="44">
        <f>VLOOKUP($AN496, [1]TableView_704030_20160816_20160!$D$2:$M$5095,10,FALSE)</f>
        <v>0</v>
      </c>
      <c r="AS496" s="44">
        <f>VLOOKUP($AN496, [1]TableView_704030_20160816_20160!$D$2:$M$5095,4,FALSE)</f>
        <v>65</v>
      </c>
      <c r="AT496" s="44">
        <f>VLOOKUP($AN496, [1]TableView_704030_20160816_20160!$D$2:$M$5095,6,FALSE)</f>
        <v>300</v>
      </c>
      <c r="AU496" s="44">
        <f>VLOOKUP($AN496, [1]TableView_704030_20160816_20160!$D$2:$M$5095,7,FALSE)</f>
        <v>4.8</v>
      </c>
      <c r="AV496" s="44">
        <f>VLOOKUP($AN496, [1]TableView_704030_20160816_20160!$D$2:$M$5095,2,FALSE)</f>
        <v>12.2</v>
      </c>
      <c r="AW496" s="44">
        <f>VLOOKUP($AO496, [2]aacb8965d69cc6fd1cb3a5cae9e8ae7!$C$6:$F$853,4,FALSE)</f>
        <v>0.1</v>
      </c>
      <c r="AX496" s="15">
        <v>4</v>
      </c>
      <c r="AY496" s="44" t="str">
        <f t="shared" si="39"/>
        <v>16/09/2016 4</v>
      </c>
      <c r="AZ496" s="44">
        <f>VLOOKUP($AY496, [3]Sheet1!$D$3:$T$89,2,FALSE)</f>
        <v>20</v>
      </c>
      <c r="BA496" s="44">
        <f>VLOOKUP($AY496, [3]Sheet1!$D$3:$T$89,3,FALSE)</f>
        <v>18</v>
      </c>
      <c r="BB496" s="44">
        <f>VLOOKUP($AY496, [3]Sheet1!$D$3:$T$89,6,FALSE)</f>
        <v>20</v>
      </c>
      <c r="BC496" s="44">
        <f>VLOOKUP($AY496, [3]Sheet1!$D$3:$T$89,7,FALSE)</f>
        <v>18</v>
      </c>
      <c r="BD496" s="44">
        <f>VLOOKUP($AY496, [3]Sheet1!$D$3:$T$89,10,FALSE)</f>
        <v>20</v>
      </c>
      <c r="BE496" s="44">
        <f>VLOOKUP($AY496, [3]Sheet1!$D$3:$T$89,11,FALSE)</f>
        <v>18</v>
      </c>
      <c r="BF496" s="44">
        <f>VLOOKUP($AY496, [3]Sheet1!$D$3:$T$89,14,FALSE)</f>
        <v>21</v>
      </c>
      <c r="BG496" s="44">
        <f>VLOOKUP($AY496, [3]Sheet1!$D$3:$T$89,15,FALSE)</f>
        <v>18</v>
      </c>
      <c r="BI496" s="49">
        <v>42629</v>
      </c>
      <c r="BJ496" s="50">
        <v>0.72430555555555598</v>
      </c>
      <c r="BK496" s="50">
        <v>0.72222222222222221</v>
      </c>
      <c r="BL496" s="50">
        <v>0.72916666666666663</v>
      </c>
      <c r="BM496" s="44" t="s">
        <v>1462</v>
      </c>
      <c r="BN496" s="44" t="s">
        <v>1463</v>
      </c>
      <c r="BO496" s="44">
        <v>1014.66373607</v>
      </c>
      <c r="BP496" s="44">
        <v>17.2777777777778</v>
      </c>
      <c r="BQ496" s="44">
        <v>0</v>
      </c>
      <c r="BR496" s="44">
        <v>65</v>
      </c>
      <c r="BS496" s="44">
        <v>300</v>
      </c>
      <c r="BT496" s="44">
        <v>4.8</v>
      </c>
      <c r="BU496" s="44">
        <v>12.2</v>
      </c>
      <c r="BV496" s="44">
        <v>0.1</v>
      </c>
      <c r="BW496" s="44">
        <v>4</v>
      </c>
      <c r="BX496" s="44" t="s">
        <v>1314</v>
      </c>
      <c r="BY496" s="44">
        <v>20</v>
      </c>
      <c r="BZ496" s="44">
        <v>18</v>
      </c>
      <c r="CA496" s="44">
        <v>20</v>
      </c>
      <c r="CB496" s="44">
        <v>18</v>
      </c>
      <c r="CC496" s="44">
        <v>20</v>
      </c>
      <c r="CD496" s="44">
        <v>18</v>
      </c>
      <c r="CE496" s="44">
        <v>21</v>
      </c>
      <c r="CF496" s="44">
        <v>18</v>
      </c>
    </row>
    <row r="497" spans="1:84">
      <c r="A497" s="44" t="s">
        <v>3</v>
      </c>
      <c r="B497" s="45" t="s">
        <v>21</v>
      </c>
      <c r="AJ497" s="49">
        <v>42629</v>
      </c>
      <c r="AK497" s="60">
        <v>0.72430555555555598</v>
      </c>
      <c r="AL497" s="60">
        <f t="shared" si="36"/>
        <v>0.72222222222222221</v>
      </c>
      <c r="AM497" s="60">
        <f t="shared" si="40"/>
        <v>0.72916666666666663</v>
      </c>
      <c r="AN497" s="44" t="str">
        <f t="shared" si="37"/>
        <v>16/09/2016 17:20:00</v>
      </c>
      <c r="AO497" s="61" t="str">
        <f t="shared" si="38"/>
        <v>16/09/2016 17:30:00</v>
      </c>
      <c r="AP497" s="44">
        <f>VLOOKUP($AN497, [1]TableView_704030_20160816_20160!$D$2:$M$5095,3,FALSE)</f>
        <v>1014.66373607</v>
      </c>
      <c r="AQ497" s="44">
        <f>VLOOKUP($AN497, [1]TableView_704030_20160816_20160!$D$2:$M$5095,8,FALSE)</f>
        <v>17.2777777777778</v>
      </c>
      <c r="AR497" s="44">
        <f>VLOOKUP($AN497, [1]TableView_704030_20160816_20160!$D$2:$M$5095,10,FALSE)</f>
        <v>0</v>
      </c>
      <c r="AS497" s="44">
        <f>VLOOKUP($AN497, [1]TableView_704030_20160816_20160!$D$2:$M$5095,4,FALSE)</f>
        <v>65</v>
      </c>
      <c r="AT497" s="44">
        <f>VLOOKUP($AN497, [1]TableView_704030_20160816_20160!$D$2:$M$5095,6,FALSE)</f>
        <v>300</v>
      </c>
      <c r="AU497" s="44">
        <f>VLOOKUP($AN497, [1]TableView_704030_20160816_20160!$D$2:$M$5095,7,FALSE)</f>
        <v>4.8</v>
      </c>
      <c r="AV497" s="44">
        <f>VLOOKUP($AN497, [1]TableView_704030_20160816_20160!$D$2:$M$5095,2,FALSE)</f>
        <v>12.2</v>
      </c>
      <c r="AW497" s="44">
        <f>VLOOKUP($AO497, [2]aacb8965d69cc6fd1cb3a5cae9e8ae7!$C$6:$F$853,4,FALSE)</f>
        <v>0.1</v>
      </c>
      <c r="AX497" s="15">
        <v>4</v>
      </c>
      <c r="AY497" s="44" t="str">
        <f t="shared" si="39"/>
        <v>16/09/2016 4</v>
      </c>
      <c r="AZ497" s="44">
        <f>VLOOKUP($AY497, [3]Sheet1!$D$3:$T$89,2,FALSE)</f>
        <v>20</v>
      </c>
      <c r="BA497" s="44">
        <f>VLOOKUP($AY497, [3]Sheet1!$D$3:$T$89,3,FALSE)</f>
        <v>18</v>
      </c>
      <c r="BB497" s="44">
        <f>VLOOKUP($AY497, [3]Sheet1!$D$3:$T$89,6,FALSE)</f>
        <v>20</v>
      </c>
      <c r="BC497" s="44">
        <f>VLOOKUP($AY497, [3]Sheet1!$D$3:$T$89,7,FALSE)</f>
        <v>18</v>
      </c>
      <c r="BD497" s="44">
        <f>VLOOKUP($AY497, [3]Sheet1!$D$3:$T$89,10,FALSE)</f>
        <v>20</v>
      </c>
      <c r="BE497" s="44">
        <f>VLOOKUP($AY497, [3]Sheet1!$D$3:$T$89,11,FALSE)</f>
        <v>18</v>
      </c>
      <c r="BF497" s="44">
        <f>VLOOKUP($AY497, [3]Sheet1!$D$3:$T$89,14,FALSE)</f>
        <v>21</v>
      </c>
      <c r="BG497" s="44">
        <f>VLOOKUP($AY497, [3]Sheet1!$D$3:$T$89,15,FALSE)</f>
        <v>18</v>
      </c>
      <c r="BI497" s="49">
        <v>42629</v>
      </c>
      <c r="BJ497" s="50">
        <v>0.72430555555555598</v>
      </c>
      <c r="BK497" s="50">
        <v>0.72222222222222221</v>
      </c>
      <c r="BL497" s="50">
        <v>0.72916666666666663</v>
      </c>
      <c r="BM497" s="44" t="s">
        <v>1462</v>
      </c>
      <c r="BN497" s="44" t="s">
        <v>1463</v>
      </c>
      <c r="BO497" s="44">
        <v>1014.66373607</v>
      </c>
      <c r="BP497" s="44">
        <v>17.2777777777778</v>
      </c>
      <c r="BQ497" s="44">
        <v>0</v>
      </c>
      <c r="BR497" s="44">
        <v>65</v>
      </c>
      <c r="BS497" s="44">
        <v>300</v>
      </c>
      <c r="BT497" s="44">
        <v>4.8</v>
      </c>
      <c r="BU497" s="44">
        <v>12.2</v>
      </c>
      <c r="BV497" s="44">
        <v>0.1</v>
      </c>
      <c r="BW497" s="44">
        <v>4</v>
      </c>
      <c r="BX497" s="44" t="s">
        <v>1314</v>
      </c>
      <c r="BY497" s="44">
        <v>20</v>
      </c>
      <c r="BZ497" s="44">
        <v>18</v>
      </c>
      <c r="CA497" s="44">
        <v>20</v>
      </c>
      <c r="CB497" s="44">
        <v>18</v>
      </c>
      <c r="CC497" s="44">
        <v>20</v>
      </c>
      <c r="CD497" s="44">
        <v>18</v>
      </c>
      <c r="CE497" s="44">
        <v>21</v>
      </c>
      <c r="CF497" s="44">
        <v>18</v>
      </c>
    </row>
    <row r="498" spans="1:84">
      <c r="A498" s="44" t="s">
        <v>4</v>
      </c>
      <c r="B498" s="45" t="s">
        <v>22</v>
      </c>
      <c r="AJ498" s="49">
        <v>42629</v>
      </c>
      <c r="AK498" s="60">
        <v>0.72430555555555598</v>
      </c>
      <c r="AL498" s="60">
        <f t="shared" si="36"/>
        <v>0.72222222222222221</v>
      </c>
      <c r="AM498" s="60">
        <f t="shared" si="40"/>
        <v>0.72916666666666663</v>
      </c>
      <c r="AN498" s="44" t="str">
        <f t="shared" si="37"/>
        <v>16/09/2016 17:20:00</v>
      </c>
      <c r="AO498" s="61" t="str">
        <f t="shared" si="38"/>
        <v>16/09/2016 17:30:00</v>
      </c>
      <c r="AP498" s="44">
        <f>VLOOKUP($AN498, [1]TableView_704030_20160816_20160!$D$2:$M$5095,3,FALSE)</f>
        <v>1014.66373607</v>
      </c>
      <c r="AQ498" s="44">
        <f>VLOOKUP($AN498, [1]TableView_704030_20160816_20160!$D$2:$M$5095,8,FALSE)</f>
        <v>17.2777777777778</v>
      </c>
      <c r="AR498" s="44">
        <f>VLOOKUP($AN498, [1]TableView_704030_20160816_20160!$D$2:$M$5095,10,FALSE)</f>
        <v>0</v>
      </c>
      <c r="AS498" s="44">
        <f>VLOOKUP($AN498, [1]TableView_704030_20160816_20160!$D$2:$M$5095,4,FALSE)</f>
        <v>65</v>
      </c>
      <c r="AT498" s="44">
        <f>VLOOKUP($AN498, [1]TableView_704030_20160816_20160!$D$2:$M$5095,6,FALSE)</f>
        <v>300</v>
      </c>
      <c r="AU498" s="44">
        <f>VLOOKUP($AN498, [1]TableView_704030_20160816_20160!$D$2:$M$5095,7,FALSE)</f>
        <v>4.8</v>
      </c>
      <c r="AV498" s="44">
        <f>VLOOKUP($AN498, [1]TableView_704030_20160816_20160!$D$2:$M$5095,2,FALSE)</f>
        <v>12.2</v>
      </c>
      <c r="AW498" s="44">
        <f>VLOOKUP($AO498, [2]aacb8965d69cc6fd1cb3a5cae9e8ae7!$C$6:$F$853,4,FALSE)</f>
        <v>0.1</v>
      </c>
      <c r="AX498" s="15">
        <v>4</v>
      </c>
      <c r="AY498" s="44" t="str">
        <f t="shared" si="39"/>
        <v>16/09/2016 4</v>
      </c>
      <c r="AZ498" s="44">
        <f>VLOOKUP($AY498, [3]Sheet1!$D$3:$T$89,2,FALSE)</f>
        <v>20</v>
      </c>
      <c r="BA498" s="44">
        <f>VLOOKUP($AY498, [3]Sheet1!$D$3:$T$89,3,FALSE)</f>
        <v>18</v>
      </c>
      <c r="BB498" s="44">
        <f>VLOOKUP($AY498, [3]Sheet1!$D$3:$T$89,6,FALSE)</f>
        <v>20</v>
      </c>
      <c r="BC498" s="44">
        <f>VLOOKUP($AY498, [3]Sheet1!$D$3:$T$89,7,FALSE)</f>
        <v>18</v>
      </c>
      <c r="BD498" s="44">
        <f>VLOOKUP($AY498, [3]Sheet1!$D$3:$T$89,10,FALSE)</f>
        <v>20</v>
      </c>
      <c r="BE498" s="44">
        <f>VLOOKUP($AY498, [3]Sheet1!$D$3:$T$89,11,FALSE)</f>
        <v>18</v>
      </c>
      <c r="BF498" s="44">
        <f>VLOOKUP($AY498, [3]Sheet1!$D$3:$T$89,14,FALSE)</f>
        <v>21</v>
      </c>
      <c r="BG498" s="44">
        <f>VLOOKUP($AY498, [3]Sheet1!$D$3:$T$89,15,FALSE)</f>
        <v>18</v>
      </c>
      <c r="BI498" s="49">
        <v>42629</v>
      </c>
      <c r="BJ498" s="50">
        <v>0.72430555555555598</v>
      </c>
      <c r="BK498" s="50">
        <v>0.72222222222222221</v>
      </c>
      <c r="BL498" s="50">
        <v>0.72916666666666663</v>
      </c>
      <c r="BM498" s="44" t="s">
        <v>1462</v>
      </c>
      <c r="BN498" s="44" t="s">
        <v>1463</v>
      </c>
      <c r="BO498" s="44">
        <v>1014.66373607</v>
      </c>
      <c r="BP498" s="44">
        <v>17.2777777777778</v>
      </c>
      <c r="BQ498" s="44">
        <v>0</v>
      </c>
      <c r="BR498" s="44">
        <v>65</v>
      </c>
      <c r="BS498" s="44">
        <v>300</v>
      </c>
      <c r="BT498" s="44">
        <v>4.8</v>
      </c>
      <c r="BU498" s="44">
        <v>12.2</v>
      </c>
      <c r="BV498" s="44">
        <v>0.1</v>
      </c>
      <c r="BW498" s="44">
        <v>4</v>
      </c>
      <c r="BX498" s="44" t="s">
        <v>1314</v>
      </c>
      <c r="BY498" s="44">
        <v>20</v>
      </c>
      <c r="BZ498" s="44">
        <v>18</v>
      </c>
      <c r="CA498" s="44">
        <v>20</v>
      </c>
      <c r="CB498" s="44">
        <v>18</v>
      </c>
      <c r="CC498" s="44">
        <v>20</v>
      </c>
      <c r="CD498" s="44">
        <v>18</v>
      </c>
      <c r="CE498" s="44">
        <v>21</v>
      </c>
      <c r="CF498" s="44">
        <v>18</v>
      </c>
    </row>
    <row r="499" spans="1:84">
      <c r="A499" s="44" t="s">
        <v>5</v>
      </c>
      <c r="B499" s="45" t="s">
        <v>593</v>
      </c>
      <c r="AJ499" s="49">
        <v>42629</v>
      </c>
      <c r="AK499" s="60">
        <v>0.72430555555555598</v>
      </c>
      <c r="AL499" s="60">
        <f t="shared" si="36"/>
        <v>0.72222222222222221</v>
      </c>
      <c r="AM499" s="60">
        <f t="shared" si="40"/>
        <v>0.72916666666666663</v>
      </c>
      <c r="AN499" s="44" t="str">
        <f t="shared" si="37"/>
        <v>16/09/2016 17:20:00</v>
      </c>
      <c r="AO499" s="61" t="str">
        <f t="shared" si="38"/>
        <v>16/09/2016 17:30:00</v>
      </c>
      <c r="AP499" s="44">
        <f>VLOOKUP($AN499, [1]TableView_704030_20160816_20160!$D$2:$M$5095,3,FALSE)</f>
        <v>1014.66373607</v>
      </c>
      <c r="AQ499" s="44">
        <f>VLOOKUP($AN499, [1]TableView_704030_20160816_20160!$D$2:$M$5095,8,FALSE)</f>
        <v>17.2777777777778</v>
      </c>
      <c r="AR499" s="44">
        <f>VLOOKUP($AN499, [1]TableView_704030_20160816_20160!$D$2:$M$5095,10,FALSE)</f>
        <v>0</v>
      </c>
      <c r="AS499" s="44">
        <f>VLOOKUP($AN499, [1]TableView_704030_20160816_20160!$D$2:$M$5095,4,FALSE)</f>
        <v>65</v>
      </c>
      <c r="AT499" s="44">
        <f>VLOOKUP($AN499, [1]TableView_704030_20160816_20160!$D$2:$M$5095,6,FALSE)</f>
        <v>300</v>
      </c>
      <c r="AU499" s="44">
        <f>VLOOKUP($AN499, [1]TableView_704030_20160816_20160!$D$2:$M$5095,7,FALSE)</f>
        <v>4.8</v>
      </c>
      <c r="AV499" s="44">
        <f>VLOOKUP($AN499, [1]TableView_704030_20160816_20160!$D$2:$M$5095,2,FALSE)</f>
        <v>12.2</v>
      </c>
      <c r="AW499" s="44">
        <f>VLOOKUP($AO499, [2]aacb8965d69cc6fd1cb3a5cae9e8ae7!$C$6:$F$853,4,FALSE)</f>
        <v>0.1</v>
      </c>
      <c r="AX499" s="15">
        <v>4</v>
      </c>
      <c r="AY499" s="44" t="str">
        <f t="shared" si="39"/>
        <v>16/09/2016 4</v>
      </c>
      <c r="AZ499" s="44">
        <f>VLOOKUP($AY499, [3]Sheet1!$D$3:$T$89,2,FALSE)</f>
        <v>20</v>
      </c>
      <c r="BA499" s="44">
        <f>VLOOKUP($AY499, [3]Sheet1!$D$3:$T$89,3,FALSE)</f>
        <v>18</v>
      </c>
      <c r="BB499" s="44">
        <f>VLOOKUP($AY499, [3]Sheet1!$D$3:$T$89,6,FALSE)</f>
        <v>20</v>
      </c>
      <c r="BC499" s="44">
        <f>VLOOKUP($AY499, [3]Sheet1!$D$3:$T$89,7,FALSE)</f>
        <v>18</v>
      </c>
      <c r="BD499" s="44">
        <f>VLOOKUP($AY499, [3]Sheet1!$D$3:$T$89,10,FALSE)</f>
        <v>20</v>
      </c>
      <c r="BE499" s="44">
        <f>VLOOKUP($AY499, [3]Sheet1!$D$3:$T$89,11,FALSE)</f>
        <v>18</v>
      </c>
      <c r="BF499" s="44">
        <f>VLOOKUP($AY499, [3]Sheet1!$D$3:$T$89,14,FALSE)</f>
        <v>21</v>
      </c>
      <c r="BG499" s="44">
        <f>VLOOKUP($AY499, [3]Sheet1!$D$3:$T$89,15,FALSE)</f>
        <v>18</v>
      </c>
      <c r="BI499" s="49">
        <v>42629</v>
      </c>
      <c r="BJ499" s="50">
        <v>0.72430555555555598</v>
      </c>
      <c r="BK499" s="50">
        <v>0.72222222222222221</v>
      </c>
      <c r="BL499" s="50">
        <v>0.72916666666666663</v>
      </c>
      <c r="BM499" s="44" t="s">
        <v>1462</v>
      </c>
      <c r="BN499" s="44" t="s">
        <v>1463</v>
      </c>
      <c r="BO499" s="44">
        <v>1014.66373607</v>
      </c>
      <c r="BP499" s="44">
        <v>17.2777777777778</v>
      </c>
      <c r="BQ499" s="44">
        <v>0</v>
      </c>
      <c r="BR499" s="44">
        <v>65</v>
      </c>
      <c r="BS499" s="44">
        <v>300</v>
      </c>
      <c r="BT499" s="44">
        <v>4.8</v>
      </c>
      <c r="BU499" s="44">
        <v>12.2</v>
      </c>
      <c r="BV499" s="44">
        <v>0.1</v>
      </c>
      <c r="BW499" s="44">
        <v>4</v>
      </c>
      <c r="BX499" s="44" t="s">
        <v>1314</v>
      </c>
      <c r="BY499" s="44">
        <v>20</v>
      </c>
      <c r="BZ499" s="44">
        <v>18</v>
      </c>
      <c r="CA499" s="44">
        <v>20</v>
      </c>
      <c r="CB499" s="44">
        <v>18</v>
      </c>
      <c r="CC499" s="44">
        <v>20</v>
      </c>
      <c r="CD499" s="44">
        <v>18</v>
      </c>
      <c r="CE499" s="44">
        <v>21</v>
      </c>
      <c r="CF499" s="44">
        <v>18</v>
      </c>
    </row>
    <row r="500" spans="1:84">
      <c r="A500" s="44" t="s">
        <v>6</v>
      </c>
      <c r="B500" s="45" t="s">
        <v>139</v>
      </c>
      <c r="AJ500" s="49">
        <v>42629</v>
      </c>
      <c r="AK500" s="60">
        <v>0.72430555555555598</v>
      </c>
      <c r="AL500" s="60">
        <f t="shared" si="36"/>
        <v>0.72222222222222221</v>
      </c>
      <c r="AM500" s="60">
        <f t="shared" si="40"/>
        <v>0.72916666666666663</v>
      </c>
      <c r="AN500" s="44" t="str">
        <f t="shared" si="37"/>
        <v>16/09/2016 17:20:00</v>
      </c>
      <c r="AO500" s="61" t="str">
        <f t="shared" si="38"/>
        <v>16/09/2016 17:30:00</v>
      </c>
      <c r="AP500" s="44">
        <f>VLOOKUP($AN500, [1]TableView_704030_20160816_20160!$D$2:$M$5095,3,FALSE)</f>
        <v>1014.66373607</v>
      </c>
      <c r="AQ500" s="44">
        <f>VLOOKUP($AN500, [1]TableView_704030_20160816_20160!$D$2:$M$5095,8,FALSE)</f>
        <v>17.2777777777778</v>
      </c>
      <c r="AR500" s="44">
        <f>VLOOKUP($AN500, [1]TableView_704030_20160816_20160!$D$2:$M$5095,10,FALSE)</f>
        <v>0</v>
      </c>
      <c r="AS500" s="44">
        <f>VLOOKUP($AN500, [1]TableView_704030_20160816_20160!$D$2:$M$5095,4,FALSE)</f>
        <v>65</v>
      </c>
      <c r="AT500" s="44">
        <f>VLOOKUP($AN500, [1]TableView_704030_20160816_20160!$D$2:$M$5095,6,FALSE)</f>
        <v>300</v>
      </c>
      <c r="AU500" s="44">
        <f>VLOOKUP($AN500, [1]TableView_704030_20160816_20160!$D$2:$M$5095,7,FALSE)</f>
        <v>4.8</v>
      </c>
      <c r="AV500" s="44">
        <f>VLOOKUP($AN500, [1]TableView_704030_20160816_20160!$D$2:$M$5095,2,FALSE)</f>
        <v>12.2</v>
      </c>
      <c r="AW500" s="44">
        <f>VLOOKUP($AO500, [2]aacb8965d69cc6fd1cb3a5cae9e8ae7!$C$6:$F$853,4,FALSE)</f>
        <v>0.1</v>
      </c>
      <c r="AX500" s="15">
        <v>4</v>
      </c>
      <c r="AY500" s="44" t="str">
        <f t="shared" si="39"/>
        <v>16/09/2016 4</v>
      </c>
      <c r="AZ500" s="44">
        <f>VLOOKUP($AY500, [3]Sheet1!$D$3:$T$89,2,FALSE)</f>
        <v>20</v>
      </c>
      <c r="BA500" s="44">
        <f>VLOOKUP($AY500, [3]Sheet1!$D$3:$T$89,3,FALSE)</f>
        <v>18</v>
      </c>
      <c r="BB500" s="44">
        <f>VLOOKUP($AY500, [3]Sheet1!$D$3:$T$89,6,FALSE)</f>
        <v>20</v>
      </c>
      <c r="BC500" s="44">
        <f>VLOOKUP($AY500, [3]Sheet1!$D$3:$T$89,7,FALSE)</f>
        <v>18</v>
      </c>
      <c r="BD500" s="44">
        <f>VLOOKUP($AY500, [3]Sheet1!$D$3:$T$89,10,FALSE)</f>
        <v>20</v>
      </c>
      <c r="BE500" s="44">
        <f>VLOOKUP($AY500, [3]Sheet1!$D$3:$T$89,11,FALSE)</f>
        <v>18</v>
      </c>
      <c r="BF500" s="44">
        <f>VLOOKUP($AY500, [3]Sheet1!$D$3:$T$89,14,FALSE)</f>
        <v>21</v>
      </c>
      <c r="BG500" s="44">
        <f>VLOOKUP($AY500, [3]Sheet1!$D$3:$T$89,15,FALSE)</f>
        <v>18</v>
      </c>
      <c r="BI500" s="49">
        <v>42629</v>
      </c>
      <c r="BJ500" s="50">
        <v>0.72430555555555598</v>
      </c>
      <c r="BK500" s="50">
        <v>0.72222222222222221</v>
      </c>
      <c r="BL500" s="50">
        <v>0.72916666666666663</v>
      </c>
      <c r="BM500" s="44" t="s">
        <v>1462</v>
      </c>
      <c r="BN500" s="44" t="s">
        <v>1463</v>
      </c>
      <c r="BO500" s="44">
        <v>1014.66373607</v>
      </c>
      <c r="BP500" s="44">
        <v>17.2777777777778</v>
      </c>
      <c r="BQ500" s="44">
        <v>0</v>
      </c>
      <c r="BR500" s="44">
        <v>65</v>
      </c>
      <c r="BS500" s="44">
        <v>300</v>
      </c>
      <c r="BT500" s="44">
        <v>4.8</v>
      </c>
      <c r="BU500" s="44">
        <v>12.2</v>
      </c>
      <c r="BV500" s="44">
        <v>0.1</v>
      </c>
      <c r="BW500" s="44">
        <v>4</v>
      </c>
      <c r="BX500" s="44" t="s">
        <v>1314</v>
      </c>
      <c r="BY500" s="44">
        <v>20</v>
      </c>
      <c r="BZ500" s="44">
        <v>18</v>
      </c>
      <c r="CA500" s="44">
        <v>20</v>
      </c>
      <c r="CB500" s="44">
        <v>18</v>
      </c>
      <c r="CC500" s="44">
        <v>20</v>
      </c>
      <c r="CD500" s="44">
        <v>18</v>
      </c>
      <c r="CE500" s="44">
        <v>21</v>
      </c>
      <c r="CF500" s="44">
        <v>18</v>
      </c>
    </row>
    <row r="501" spans="1:84">
      <c r="A501" s="44" t="s">
        <v>7</v>
      </c>
      <c r="AJ501" s="49">
        <v>42629</v>
      </c>
      <c r="AK501" s="60">
        <v>0.72430555555555598</v>
      </c>
      <c r="AL501" s="60">
        <f t="shared" si="36"/>
        <v>0.72222222222222221</v>
      </c>
      <c r="AM501" s="60">
        <f t="shared" si="40"/>
        <v>0.72916666666666663</v>
      </c>
      <c r="AN501" s="44" t="str">
        <f t="shared" si="37"/>
        <v>16/09/2016 17:20:00</v>
      </c>
      <c r="AO501" s="61" t="str">
        <f t="shared" si="38"/>
        <v>16/09/2016 17:30:00</v>
      </c>
      <c r="AP501" s="44">
        <f>VLOOKUP($AN501, [1]TableView_704030_20160816_20160!$D$2:$M$5095,3,FALSE)</f>
        <v>1014.66373607</v>
      </c>
      <c r="AQ501" s="44">
        <f>VLOOKUP($AN501, [1]TableView_704030_20160816_20160!$D$2:$M$5095,8,FALSE)</f>
        <v>17.2777777777778</v>
      </c>
      <c r="AR501" s="44">
        <f>VLOOKUP($AN501, [1]TableView_704030_20160816_20160!$D$2:$M$5095,10,FALSE)</f>
        <v>0</v>
      </c>
      <c r="AS501" s="44">
        <f>VLOOKUP($AN501, [1]TableView_704030_20160816_20160!$D$2:$M$5095,4,FALSE)</f>
        <v>65</v>
      </c>
      <c r="AT501" s="44">
        <f>VLOOKUP($AN501, [1]TableView_704030_20160816_20160!$D$2:$M$5095,6,FALSE)</f>
        <v>300</v>
      </c>
      <c r="AU501" s="44">
        <f>VLOOKUP($AN501, [1]TableView_704030_20160816_20160!$D$2:$M$5095,7,FALSE)</f>
        <v>4.8</v>
      </c>
      <c r="AV501" s="44">
        <f>VLOOKUP($AN501, [1]TableView_704030_20160816_20160!$D$2:$M$5095,2,FALSE)</f>
        <v>12.2</v>
      </c>
      <c r="AW501" s="44">
        <f>VLOOKUP($AO501, [2]aacb8965d69cc6fd1cb3a5cae9e8ae7!$C$6:$F$853,4,FALSE)</f>
        <v>0.1</v>
      </c>
      <c r="AX501" s="15">
        <v>4</v>
      </c>
      <c r="AY501" s="44" t="str">
        <f t="shared" si="39"/>
        <v>16/09/2016 4</v>
      </c>
      <c r="AZ501" s="44">
        <f>VLOOKUP($AY501, [3]Sheet1!$D$3:$T$89,2,FALSE)</f>
        <v>20</v>
      </c>
      <c r="BA501" s="44">
        <f>VLOOKUP($AY501, [3]Sheet1!$D$3:$T$89,3,FALSE)</f>
        <v>18</v>
      </c>
      <c r="BB501" s="44">
        <f>VLOOKUP($AY501, [3]Sheet1!$D$3:$T$89,6,FALSE)</f>
        <v>20</v>
      </c>
      <c r="BC501" s="44">
        <f>VLOOKUP($AY501, [3]Sheet1!$D$3:$T$89,7,FALSE)</f>
        <v>18</v>
      </c>
      <c r="BD501" s="44">
        <f>VLOOKUP($AY501, [3]Sheet1!$D$3:$T$89,10,FALSE)</f>
        <v>20</v>
      </c>
      <c r="BE501" s="44">
        <f>VLOOKUP($AY501, [3]Sheet1!$D$3:$T$89,11,FALSE)</f>
        <v>18</v>
      </c>
      <c r="BF501" s="44">
        <f>VLOOKUP($AY501, [3]Sheet1!$D$3:$T$89,14,FALSE)</f>
        <v>21</v>
      </c>
      <c r="BG501" s="44">
        <f>VLOOKUP($AY501, [3]Sheet1!$D$3:$T$89,15,FALSE)</f>
        <v>18</v>
      </c>
      <c r="BI501" s="49">
        <v>42629</v>
      </c>
      <c r="BJ501" s="50">
        <v>0.72430555555555598</v>
      </c>
      <c r="BK501" s="50">
        <v>0.72222222222222221</v>
      </c>
      <c r="BL501" s="50">
        <v>0.72916666666666663</v>
      </c>
      <c r="BM501" s="44" t="s">
        <v>1462</v>
      </c>
      <c r="BN501" s="44" t="s">
        <v>1463</v>
      </c>
      <c r="BO501" s="44">
        <v>1014.66373607</v>
      </c>
      <c r="BP501" s="44">
        <v>17.2777777777778</v>
      </c>
      <c r="BQ501" s="44">
        <v>0</v>
      </c>
      <c r="BR501" s="44">
        <v>65</v>
      </c>
      <c r="BS501" s="44">
        <v>300</v>
      </c>
      <c r="BT501" s="44">
        <v>4.8</v>
      </c>
      <c r="BU501" s="44">
        <v>12.2</v>
      </c>
      <c r="BV501" s="44">
        <v>0.1</v>
      </c>
      <c r="BW501" s="44">
        <v>4</v>
      </c>
      <c r="BX501" s="44" t="s">
        <v>1314</v>
      </c>
      <c r="BY501" s="44">
        <v>20</v>
      </c>
      <c r="BZ501" s="44">
        <v>18</v>
      </c>
      <c r="CA501" s="44">
        <v>20</v>
      </c>
      <c r="CB501" s="44">
        <v>18</v>
      </c>
      <c r="CC501" s="44">
        <v>20</v>
      </c>
      <c r="CD501" s="44">
        <v>18</v>
      </c>
      <c r="CE501" s="44">
        <v>21</v>
      </c>
      <c r="CF501" s="44">
        <v>18</v>
      </c>
    </row>
    <row r="502" spans="1:84" s="28" customFormat="1">
      <c r="B502" s="51"/>
      <c r="D502" s="52"/>
      <c r="M502" s="54"/>
      <c r="O502" s="52"/>
      <c r="X502" s="54"/>
      <c r="Z502" s="52"/>
      <c r="AJ502" s="49">
        <v>42629</v>
      </c>
      <c r="AK502" s="60">
        <v>0.72430555555555598</v>
      </c>
      <c r="AL502" s="60">
        <f t="shared" si="36"/>
        <v>0.72222222222222221</v>
      </c>
      <c r="AM502" s="60">
        <f t="shared" si="40"/>
        <v>0.72916666666666663</v>
      </c>
      <c r="AN502" s="44" t="str">
        <f t="shared" si="37"/>
        <v>16/09/2016 17:20:00</v>
      </c>
      <c r="AO502" s="61" t="str">
        <f t="shared" si="38"/>
        <v>16/09/2016 17:30:00</v>
      </c>
      <c r="AP502" s="44">
        <f>VLOOKUP($AN502, [1]TableView_704030_20160816_20160!$D$2:$M$5095,3,FALSE)</f>
        <v>1014.66373607</v>
      </c>
      <c r="AQ502" s="44">
        <f>VLOOKUP($AN502, [1]TableView_704030_20160816_20160!$D$2:$M$5095,8,FALSE)</f>
        <v>17.2777777777778</v>
      </c>
      <c r="AR502" s="44">
        <f>VLOOKUP($AN502, [1]TableView_704030_20160816_20160!$D$2:$M$5095,10,FALSE)</f>
        <v>0</v>
      </c>
      <c r="AS502" s="44">
        <f>VLOOKUP($AN502, [1]TableView_704030_20160816_20160!$D$2:$M$5095,4,FALSE)</f>
        <v>65</v>
      </c>
      <c r="AT502" s="44">
        <f>VLOOKUP($AN502, [1]TableView_704030_20160816_20160!$D$2:$M$5095,6,FALSE)</f>
        <v>300</v>
      </c>
      <c r="AU502" s="44">
        <f>VLOOKUP($AN502, [1]TableView_704030_20160816_20160!$D$2:$M$5095,7,FALSE)</f>
        <v>4.8</v>
      </c>
      <c r="AV502" s="44">
        <f>VLOOKUP($AN502, [1]TableView_704030_20160816_20160!$D$2:$M$5095,2,FALSE)</f>
        <v>12.2</v>
      </c>
      <c r="AW502" s="44">
        <f>VLOOKUP($AO502, [2]aacb8965d69cc6fd1cb3a5cae9e8ae7!$C$6:$F$853,4,FALSE)</f>
        <v>0.1</v>
      </c>
      <c r="AX502" s="15">
        <v>4</v>
      </c>
      <c r="AY502" s="44" t="str">
        <f t="shared" si="39"/>
        <v>16/09/2016 4</v>
      </c>
      <c r="AZ502" s="44">
        <f>VLOOKUP($AY502, [3]Sheet1!$D$3:$T$89,2,FALSE)</f>
        <v>20</v>
      </c>
      <c r="BA502" s="44">
        <f>VLOOKUP($AY502, [3]Sheet1!$D$3:$T$89,3,FALSE)</f>
        <v>18</v>
      </c>
      <c r="BB502" s="44">
        <f>VLOOKUP($AY502, [3]Sheet1!$D$3:$T$89,6,FALSE)</f>
        <v>20</v>
      </c>
      <c r="BC502" s="44">
        <f>VLOOKUP($AY502, [3]Sheet1!$D$3:$T$89,7,FALSE)</f>
        <v>18</v>
      </c>
      <c r="BD502" s="44">
        <f>VLOOKUP($AY502, [3]Sheet1!$D$3:$T$89,10,FALSE)</f>
        <v>20</v>
      </c>
      <c r="BE502" s="44">
        <f>VLOOKUP($AY502, [3]Sheet1!$D$3:$T$89,11,FALSE)</f>
        <v>18</v>
      </c>
      <c r="BF502" s="44">
        <f>VLOOKUP($AY502, [3]Sheet1!$D$3:$T$89,14,FALSE)</f>
        <v>21</v>
      </c>
      <c r="BG502" s="44">
        <f>VLOOKUP($AY502, [3]Sheet1!$D$3:$T$89,15,FALSE)</f>
        <v>18</v>
      </c>
      <c r="BI502" s="58">
        <v>42629</v>
      </c>
      <c r="BJ502" s="59">
        <v>0.72430555555555598</v>
      </c>
      <c r="BK502" s="59">
        <v>0.72222222222222221</v>
      </c>
      <c r="BL502" s="59">
        <v>0.72916666666666663</v>
      </c>
      <c r="BM502" s="28" t="s">
        <v>1462</v>
      </c>
      <c r="BN502" s="28" t="s">
        <v>1463</v>
      </c>
      <c r="BO502" s="28">
        <v>1014.66373607</v>
      </c>
      <c r="BP502" s="28">
        <v>17.2777777777778</v>
      </c>
      <c r="BQ502" s="28">
        <v>0</v>
      </c>
      <c r="BR502" s="28">
        <v>65</v>
      </c>
      <c r="BS502" s="28">
        <v>300</v>
      </c>
      <c r="BT502" s="28">
        <v>4.8</v>
      </c>
      <c r="BU502" s="28">
        <v>12.2</v>
      </c>
      <c r="BV502" s="28">
        <v>0.1</v>
      </c>
      <c r="BW502" s="28">
        <v>4</v>
      </c>
      <c r="BX502" s="28" t="s">
        <v>1314</v>
      </c>
      <c r="BY502" s="28">
        <v>20</v>
      </c>
      <c r="BZ502" s="28">
        <v>18</v>
      </c>
      <c r="CA502" s="28">
        <v>20</v>
      </c>
      <c r="CB502" s="28">
        <v>18</v>
      </c>
      <c r="CC502" s="28">
        <v>20</v>
      </c>
      <c r="CD502" s="28">
        <v>18</v>
      </c>
      <c r="CE502" s="28">
        <v>21</v>
      </c>
      <c r="CF502" s="28">
        <v>18</v>
      </c>
    </row>
    <row r="503" spans="1:84">
      <c r="A503" s="44" t="s">
        <v>0</v>
      </c>
      <c r="B503" s="45" t="s">
        <v>837</v>
      </c>
      <c r="D503" s="46">
        <v>0</v>
      </c>
      <c r="E503" s="44" t="s">
        <v>32</v>
      </c>
      <c r="O503" s="46">
        <v>0</v>
      </c>
      <c r="P503" s="44" t="s">
        <v>32</v>
      </c>
      <c r="Z503" s="46">
        <v>0</v>
      </c>
      <c r="AA503" s="44" t="s">
        <v>32</v>
      </c>
      <c r="AJ503" s="49">
        <v>42630</v>
      </c>
      <c r="AK503" s="60">
        <v>0.54652777777777783</v>
      </c>
      <c r="AL503" s="60">
        <v>0.54513888888888895</v>
      </c>
      <c r="AM503" s="60">
        <f t="shared" si="40"/>
        <v>0.54166666666666663</v>
      </c>
      <c r="AN503" s="44" t="str">
        <f t="shared" si="37"/>
        <v>17/09/2016 13:05:00</v>
      </c>
      <c r="AO503" s="61" t="str">
        <f t="shared" si="38"/>
        <v>17/09/2016 13:00:00</v>
      </c>
      <c r="AP503" s="44">
        <f>VLOOKUP($AN503, [1]TableView_704030_20160816_20160!$D$2:$M$5095,3,FALSE)</f>
        <v>1020.38673348</v>
      </c>
      <c r="AQ503" s="44">
        <f>VLOOKUP($AN503, [1]TableView_704030_20160816_20160!$D$2:$M$5095,8,FALSE)</f>
        <v>16.9444444444444</v>
      </c>
      <c r="AR503" s="44">
        <f>VLOOKUP($AN503, [1]TableView_704030_20160816_20160!$D$2:$M$5095,10,FALSE)</f>
        <v>0</v>
      </c>
      <c r="AS503" s="44">
        <f>VLOOKUP($AN503, [1]TableView_704030_20160816_20160!$D$2:$M$5095,4,FALSE)</f>
        <v>72</v>
      </c>
      <c r="AT503" s="44">
        <f>VLOOKUP($AN503, [1]TableView_704030_20160816_20160!$D$2:$M$5095,6,FALSE)</f>
        <v>353</v>
      </c>
      <c r="AU503" s="44">
        <f>VLOOKUP($AN503, [1]TableView_704030_20160816_20160!$D$2:$M$5095,7,FALSE)</f>
        <v>3</v>
      </c>
      <c r="AV503" s="44">
        <f>VLOOKUP($AN503, [1]TableView_704030_20160816_20160!$D$2:$M$5095,2,FALSE)</f>
        <v>11.3</v>
      </c>
      <c r="AW503" s="44">
        <f>VLOOKUP($AO503, [2]aacb8965d69cc6fd1cb3a5cae9e8ae7!$C$6:$F$853,4,FALSE)</f>
        <v>0.9</v>
      </c>
      <c r="AX503" s="15">
        <v>2</v>
      </c>
      <c r="AY503" s="44" t="str">
        <f t="shared" si="39"/>
        <v>17/09/2016 2</v>
      </c>
      <c r="AZ503" s="44">
        <f>VLOOKUP($AY503, [3]Sheet1!$D$3:$T$89,2,FALSE)</f>
        <v>19</v>
      </c>
      <c r="BA503" s="44">
        <f>VLOOKUP($AY503, [3]Sheet1!$D$3:$T$89,3,FALSE)</f>
        <v>16</v>
      </c>
      <c r="BB503" s="44">
        <f>VLOOKUP($AY503, [3]Sheet1!$D$3:$T$89,6,FALSE)</f>
        <v>18</v>
      </c>
      <c r="BC503" s="44">
        <f>VLOOKUP($AY503, [3]Sheet1!$D$3:$T$89,7,FALSE)</f>
        <v>16</v>
      </c>
      <c r="BD503" s="44">
        <f>VLOOKUP($AY503, [3]Sheet1!$D$3:$T$89,10,FALSE)</f>
        <v>18</v>
      </c>
      <c r="BE503" s="44">
        <f>VLOOKUP($AY503, [3]Sheet1!$D$3:$T$89,11,FALSE)</f>
        <v>16</v>
      </c>
      <c r="BF503" s="44">
        <f>VLOOKUP($AY503, [3]Sheet1!$D$3:$T$89,14,FALSE)</f>
        <v>17</v>
      </c>
      <c r="BG503" s="44">
        <f>VLOOKUP($AY503, [3]Sheet1!$D$3:$T$89,15,FALSE)</f>
        <v>16</v>
      </c>
      <c r="BI503" s="49">
        <v>42630</v>
      </c>
      <c r="BJ503" s="50">
        <v>0.54652777777777783</v>
      </c>
      <c r="BK503" s="50">
        <v>0.54513888888888895</v>
      </c>
      <c r="BL503" s="50">
        <v>0.54166666666666663</v>
      </c>
      <c r="BM503" s="44" t="s">
        <v>1464</v>
      </c>
      <c r="BN503" s="44" t="s">
        <v>1465</v>
      </c>
      <c r="BO503" s="44">
        <v>1020.38673348</v>
      </c>
      <c r="BP503" s="44">
        <v>16.9444444444444</v>
      </c>
      <c r="BQ503" s="44">
        <v>0</v>
      </c>
      <c r="BR503" s="44">
        <v>72</v>
      </c>
      <c r="BS503" s="44">
        <v>353</v>
      </c>
      <c r="BT503" s="44">
        <v>3</v>
      </c>
      <c r="BU503" s="44">
        <v>11.3</v>
      </c>
      <c r="BV503" s="44">
        <v>0.9</v>
      </c>
      <c r="BW503" s="44">
        <v>2</v>
      </c>
      <c r="BX503" s="44" t="s">
        <v>1317</v>
      </c>
      <c r="BY503" s="44">
        <v>19</v>
      </c>
      <c r="BZ503" s="44">
        <v>16</v>
      </c>
      <c r="CA503" s="44">
        <v>18</v>
      </c>
      <c r="CB503" s="44">
        <v>16</v>
      </c>
      <c r="CC503" s="44">
        <v>18</v>
      </c>
      <c r="CD503" s="44">
        <v>16</v>
      </c>
      <c r="CE503" s="44">
        <v>17</v>
      </c>
      <c r="CF503" s="44">
        <v>16</v>
      </c>
    </row>
    <row r="504" spans="1:84">
      <c r="A504" s="44" t="s">
        <v>1</v>
      </c>
      <c r="B504" s="45" t="s">
        <v>845</v>
      </c>
      <c r="D504" s="46">
        <v>2.0833333333333332E-2</v>
      </c>
      <c r="O504" s="46">
        <v>2.0833333333333332E-2</v>
      </c>
      <c r="Z504" s="46">
        <v>2.0833333333333332E-2</v>
      </c>
      <c r="AJ504" s="49">
        <v>42630</v>
      </c>
      <c r="AK504" s="60">
        <v>0.54652777777777783</v>
      </c>
      <c r="AL504" s="60">
        <v>0.54513888888888895</v>
      </c>
      <c r="AM504" s="60">
        <f t="shared" si="40"/>
        <v>0.54166666666666663</v>
      </c>
      <c r="AN504" s="44" t="str">
        <f t="shared" si="37"/>
        <v>17/09/2016 13:05:00</v>
      </c>
      <c r="AO504" s="61" t="str">
        <f t="shared" si="38"/>
        <v>17/09/2016 13:00:00</v>
      </c>
      <c r="AP504" s="44">
        <f>VLOOKUP($AN504, [1]TableView_704030_20160816_20160!$D$2:$M$5095,3,FALSE)</f>
        <v>1020.38673348</v>
      </c>
      <c r="AQ504" s="44">
        <f>VLOOKUP($AN504, [1]TableView_704030_20160816_20160!$D$2:$M$5095,8,FALSE)</f>
        <v>16.9444444444444</v>
      </c>
      <c r="AR504" s="44">
        <f>VLOOKUP($AN504, [1]TableView_704030_20160816_20160!$D$2:$M$5095,10,FALSE)</f>
        <v>0</v>
      </c>
      <c r="AS504" s="44">
        <f>VLOOKUP($AN504, [1]TableView_704030_20160816_20160!$D$2:$M$5095,4,FALSE)</f>
        <v>72</v>
      </c>
      <c r="AT504" s="44">
        <f>VLOOKUP($AN504, [1]TableView_704030_20160816_20160!$D$2:$M$5095,6,FALSE)</f>
        <v>353</v>
      </c>
      <c r="AU504" s="44">
        <f>VLOOKUP($AN504, [1]TableView_704030_20160816_20160!$D$2:$M$5095,7,FALSE)</f>
        <v>3</v>
      </c>
      <c r="AV504" s="44">
        <f>VLOOKUP($AN504, [1]TableView_704030_20160816_20160!$D$2:$M$5095,2,FALSE)</f>
        <v>11.3</v>
      </c>
      <c r="AW504" s="44">
        <f>VLOOKUP($AO504, [2]aacb8965d69cc6fd1cb3a5cae9e8ae7!$C$6:$F$853,4,FALSE)</f>
        <v>0.9</v>
      </c>
      <c r="AX504" s="15">
        <v>2</v>
      </c>
      <c r="AY504" s="44" t="str">
        <f t="shared" si="39"/>
        <v>17/09/2016 2</v>
      </c>
      <c r="AZ504" s="44">
        <f>VLOOKUP($AY504, [3]Sheet1!$D$3:$T$89,2,FALSE)</f>
        <v>19</v>
      </c>
      <c r="BA504" s="44">
        <f>VLOOKUP($AY504, [3]Sheet1!$D$3:$T$89,3,FALSE)</f>
        <v>16</v>
      </c>
      <c r="BB504" s="44">
        <f>VLOOKUP($AY504, [3]Sheet1!$D$3:$T$89,6,FALSE)</f>
        <v>18</v>
      </c>
      <c r="BC504" s="44">
        <f>VLOOKUP($AY504, [3]Sheet1!$D$3:$T$89,7,FALSE)</f>
        <v>16</v>
      </c>
      <c r="BD504" s="44">
        <f>VLOOKUP($AY504, [3]Sheet1!$D$3:$T$89,10,FALSE)</f>
        <v>18</v>
      </c>
      <c r="BE504" s="44">
        <f>VLOOKUP($AY504, [3]Sheet1!$D$3:$T$89,11,FALSE)</f>
        <v>16</v>
      </c>
      <c r="BF504" s="44">
        <f>VLOOKUP($AY504, [3]Sheet1!$D$3:$T$89,14,FALSE)</f>
        <v>17</v>
      </c>
      <c r="BG504" s="44">
        <f>VLOOKUP($AY504, [3]Sheet1!$D$3:$T$89,15,FALSE)</f>
        <v>16</v>
      </c>
      <c r="BI504" s="49">
        <v>42630</v>
      </c>
      <c r="BJ504" s="50">
        <v>0.54652777777777783</v>
      </c>
      <c r="BK504" s="50">
        <v>0.54513888888888895</v>
      </c>
      <c r="BL504" s="50">
        <v>0.54166666666666663</v>
      </c>
      <c r="BM504" s="44" t="s">
        <v>1464</v>
      </c>
      <c r="BN504" s="44" t="s">
        <v>1465</v>
      </c>
      <c r="BO504" s="44">
        <v>1020.38673348</v>
      </c>
      <c r="BP504" s="44">
        <v>16.9444444444444</v>
      </c>
      <c r="BQ504" s="44">
        <v>0</v>
      </c>
      <c r="BR504" s="44">
        <v>72</v>
      </c>
      <c r="BS504" s="44">
        <v>353</v>
      </c>
      <c r="BT504" s="44">
        <v>3</v>
      </c>
      <c r="BU504" s="44">
        <v>11.3</v>
      </c>
      <c r="BV504" s="44">
        <v>0.9</v>
      </c>
      <c r="BW504" s="44">
        <v>2</v>
      </c>
      <c r="BX504" s="44" t="s">
        <v>1317</v>
      </c>
      <c r="BY504" s="44">
        <v>19</v>
      </c>
      <c r="BZ504" s="44">
        <v>16</v>
      </c>
      <c r="CA504" s="44">
        <v>18</v>
      </c>
      <c r="CB504" s="44">
        <v>16</v>
      </c>
      <c r="CC504" s="44">
        <v>18</v>
      </c>
      <c r="CD504" s="44">
        <v>16</v>
      </c>
      <c r="CE504" s="44">
        <v>17</v>
      </c>
      <c r="CF504" s="44">
        <v>16</v>
      </c>
    </row>
    <row r="505" spans="1:84">
      <c r="A505" s="44" t="s">
        <v>2</v>
      </c>
      <c r="B505" s="45" t="s">
        <v>20</v>
      </c>
      <c r="AJ505" s="49">
        <v>42630</v>
      </c>
      <c r="AK505" s="60">
        <v>0.54652777777777795</v>
      </c>
      <c r="AL505" s="60">
        <v>0.54513888888888895</v>
      </c>
      <c r="AM505" s="60">
        <f t="shared" si="40"/>
        <v>0.54166666666666663</v>
      </c>
      <c r="AN505" s="44" t="str">
        <f t="shared" si="37"/>
        <v>17/09/2016 13:05:00</v>
      </c>
      <c r="AO505" s="61" t="str">
        <f t="shared" si="38"/>
        <v>17/09/2016 13:00:00</v>
      </c>
      <c r="AP505" s="44">
        <f>VLOOKUP($AN505, [1]TableView_704030_20160816_20160!$D$2:$M$5095,3,FALSE)</f>
        <v>1020.38673348</v>
      </c>
      <c r="AQ505" s="44">
        <f>VLOOKUP($AN505, [1]TableView_704030_20160816_20160!$D$2:$M$5095,8,FALSE)</f>
        <v>16.9444444444444</v>
      </c>
      <c r="AR505" s="44">
        <f>VLOOKUP($AN505, [1]TableView_704030_20160816_20160!$D$2:$M$5095,10,FALSE)</f>
        <v>0</v>
      </c>
      <c r="AS505" s="44">
        <f>VLOOKUP($AN505, [1]TableView_704030_20160816_20160!$D$2:$M$5095,4,FALSE)</f>
        <v>72</v>
      </c>
      <c r="AT505" s="44">
        <f>VLOOKUP($AN505, [1]TableView_704030_20160816_20160!$D$2:$M$5095,6,FALSE)</f>
        <v>353</v>
      </c>
      <c r="AU505" s="44">
        <f>VLOOKUP($AN505, [1]TableView_704030_20160816_20160!$D$2:$M$5095,7,FALSE)</f>
        <v>3</v>
      </c>
      <c r="AV505" s="44">
        <f>VLOOKUP($AN505, [1]TableView_704030_20160816_20160!$D$2:$M$5095,2,FALSE)</f>
        <v>11.3</v>
      </c>
      <c r="AW505" s="44">
        <f>VLOOKUP($AO505, [2]aacb8965d69cc6fd1cb3a5cae9e8ae7!$C$6:$F$853,4,FALSE)</f>
        <v>0.9</v>
      </c>
      <c r="AX505" s="15">
        <v>2</v>
      </c>
      <c r="AY505" s="44" t="str">
        <f t="shared" si="39"/>
        <v>17/09/2016 2</v>
      </c>
      <c r="AZ505" s="44">
        <f>VLOOKUP($AY505, [3]Sheet1!$D$3:$T$89,2,FALSE)</f>
        <v>19</v>
      </c>
      <c r="BA505" s="44">
        <f>VLOOKUP($AY505, [3]Sheet1!$D$3:$T$89,3,FALSE)</f>
        <v>16</v>
      </c>
      <c r="BB505" s="44">
        <f>VLOOKUP($AY505, [3]Sheet1!$D$3:$T$89,6,FALSE)</f>
        <v>18</v>
      </c>
      <c r="BC505" s="44">
        <f>VLOOKUP($AY505, [3]Sheet1!$D$3:$T$89,7,FALSE)</f>
        <v>16</v>
      </c>
      <c r="BD505" s="44">
        <f>VLOOKUP($AY505, [3]Sheet1!$D$3:$T$89,10,FALSE)</f>
        <v>18</v>
      </c>
      <c r="BE505" s="44">
        <f>VLOOKUP($AY505, [3]Sheet1!$D$3:$T$89,11,FALSE)</f>
        <v>16</v>
      </c>
      <c r="BF505" s="44">
        <f>VLOOKUP($AY505, [3]Sheet1!$D$3:$T$89,14,FALSE)</f>
        <v>17</v>
      </c>
      <c r="BG505" s="44">
        <f>VLOOKUP($AY505, [3]Sheet1!$D$3:$T$89,15,FALSE)</f>
        <v>16</v>
      </c>
      <c r="BI505" s="49">
        <v>42630</v>
      </c>
      <c r="BJ505" s="50">
        <v>0.54652777777777795</v>
      </c>
      <c r="BK505" s="50">
        <v>0.54513888888888895</v>
      </c>
      <c r="BL505" s="50">
        <v>0.54166666666666663</v>
      </c>
      <c r="BM505" s="44" t="s">
        <v>1464</v>
      </c>
      <c r="BN505" s="44" t="s">
        <v>1465</v>
      </c>
      <c r="BO505" s="44">
        <v>1020.38673348</v>
      </c>
      <c r="BP505" s="44">
        <v>16.9444444444444</v>
      </c>
      <c r="BQ505" s="44">
        <v>0</v>
      </c>
      <c r="BR505" s="44">
        <v>72</v>
      </c>
      <c r="BS505" s="44">
        <v>353</v>
      </c>
      <c r="BT505" s="44">
        <v>3</v>
      </c>
      <c r="BU505" s="44">
        <v>11.3</v>
      </c>
      <c r="BV505" s="44">
        <v>0.9</v>
      </c>
      <c r="BW505" s="44">
        <v>2</v>
      </c>
      <c r="BX505" s="44" t="s">
        <v>1317</v>
      </c>
      <c r="BY505" s="44">
        <v>19</v>
      </c>
      <c r="BZ505" s="44">
        <v>16</v>
      </c>
      <c r="CA505" s="44">
        <v>18</v>
      </c>
      <c r="CB505" s="44">
        <v>16</v>
      </c>
      <c r="CC505" s="44">
        <v>18</v>
      </c>
      <c r="CD505" s="44">
        <v>16</v>
      </c>
      <c r="CE505" s="44">
        <v>17</v>
      </c>
      <c r="CF505" s="44">
        <v>16</v>
      </c>
    </row>
    <row r="506" spans="1:84">
      <c r="A506" s="44" t="s">
        <v>3</v>
      </c>
      <c r="B506" s="45" t="s">
        <v>474</v>
      </c>
      <c r="AJ506" s="49">
        <v>42630</v>
      </c>
      <c r="AK506" s="60">
        <v>0.54652777777777795</v>
      </c>
      <c r="AL506" s="60">
        <v>0.54513888888888895</v>
      </c>
      <c r="AM506" s="60">
        <f t="shared" si="40"/>
        <v>0.54166666666666663</v>
      </c>
      <c r="AN506" s="44" t="str">
        <f t="shared" si="37"/>
        <v>17/09/2016 13:05:00</v>
      </c>
      <c r="AO506" s="61" t="str">
        <f t="shared" si="38"/>
        <v>17/09/2016 13:00:00</v>
      </c>
      <c r="AP506" s="44">
        <f>VLOOKUP($AN506, [1]TableView_704030_20160816_20160!$D$2:$M$5095,3,FALSE)</f>
        <v>1020.38673348</v>
      </c>
      <c r="AQ506" s="44">
        <f>VLOOKUP($AN506, [1]TableView_704030_20160816_20160!$D$2:$M$5095,8,FALSE)</f>
        <v>16.9444444444444</v>
      </c>
      <c r="AR506" s="44">
        <f>VLOOKUP($AN506, [1]TableView_704030_20160816_20160!$D$2:$M$5095,10,FALSE)</f>
        <v>0</v>
      </c>
      <c r="AS506" s="44">
        <f>VLOOKUP($AN506, [1]TableView_704030_20160816_20160!$D$2:$M$5095,4,FALSE)</f>
        <v>72</v>
      </c>
      <c r="AT506" s="44">
        <f>VLOOKUP($AN506, [1]TableView_704030_20160816_20160!$D$2:$M$5095,6,FALSE)</f>
        <v>353</v>
      </c>
      <c r="AU506" s="44">
        <f>VLOOKUP($AN506, [1]TableView_704030_20160816_20160!$D$2:$M$5095,7,FALSE)</f>
        <v>3</v>
      </c>
      <c r="AV506" s="44">
        <f>VLOOKUP($AN506, [1]TableView_704030_20160816_20160!$D$2:$M$5095,2,FALSE)</f>
        <v>11.3</v>
      </c>
      <c r="AW506" s="44">
        <f>VLOOKUP($AO506, [2]aacb8965d69cc6fd1cb3a5cae9e8ae7!$C$6:$F$853,4,FALSE)</f>
        <v>0.9</v>
      </c>
      <c r="AX506" s="15">
        <v>2</v>
      </c>
      <c r="AY506" s="44" t="str">
        <f t="shared" si="39"/>
        <v>17/09/2016 2</v>
      </c>
      <c r="AZ506" s="44">
        <f>VLOOKUP($AY506, [3]Sheet1!$D$3:$T$89,2,FALSE)</f>
        <v>19</v>
      </c>
      <c r="BA506" s="44">
        <f>VLOOKUP($AY506, [3]Sheet1!$D$3:$T$89,3,FALSE)</f>
        <v>16</v>
      </c>
      <c r="BB506" s="44">
        <f>VLOOKUP($AY506, [3]Sheet1!$D$3:$T$89,6,FALSE)</f>
        <v>18</v>
      </c>
      <c r="BC506" s="44">
        <f>VLOOKUP($AY506, [3]Sheet1!$D$3:$T$89,7,FALSE)</f>
        <v>16</v>
      </c>
      <c r="BD506" s="44">
        <f>VLOOKUP($AY506, [3]Sheet1!$D$3:$T$89,10,FALSE)</f>
        <v>18</v>
      </c>
      <c r="BE506" s="44">
        <f>VLOOKUP($AY506, [3]Sheet1!$D$3:$T$89,11,FALSE)</f>
        <v>16</v>
      </c>
      <c r="BF506" s="44">
        <f>VLOOKUP($AY506, [3]Sheet1!$D$3:$T$89,14,FALSE)</f>
        <v>17</v>
      </c>
      <c r="BG506" s="44">
        <f>VLOOKUP($AY506, [3]Sheet1!$D$3:$T$89,15,FALSE)</f>
        <v>16</v>
      </c>
      <c r="BI506" s="49">
        <v>42630</v>
      </c>
      <c r="BJ506" s="50">
        <v>0.54652777777777795</v>
      </c>
      <c r="BK506" s="50">
        <v>0.54513888888888895</v>
      </c>
      <c r="BL506" s="50">
        <v>0.54166666666666663</v>
      </c>
      <c r="BM506" s="44" t="s">
        <v>1464</v>
      </c>
      <c r="BN506" s="44" t="s">
        <v>1465</v>
      </c>
      <c r="BO506" s="44">
        <v>1020.38673348</v>
      </c>
      <c r="BP506" s="44">
        <v>16.9444444444444</v>
      </c>
      <c r="BQ506" s="44">
        <v>0</v>
      </c>
      <c r="BR506" s="44">
        <v>72</v>
      </c>
      <c r="BS506" s="44">
        <v>353</v>
      </c>
      <c r="BT506" s="44">
        <v>3</v>
      </c>
      <c r="BU506" s="44">
        <v>11.3</v>
      </c>
      <c r="BV506" s="44">
        <v>0.9</v>
      </c>
      <c r="BW506" s="44">
        <v>2</v>
      </c>
      <c r="BX506" s="44" t="s">
        <v>1317</v>
      </c>
      <c r="BY506" s="44">
        <v>19</v>
      </c>
      <c r="BZ506" s="44">
        <v>16</v>
      </c>
      <c r="CA506" s="44">
        <v>18</v>
      </c>
      <c r="CB506" s="44">
        <v>16</v>
      </c>
      <c r="CC506" s="44">
        <v>18</v>
      </c>
      <c r="CD506" s="44">
        <v>16</v>
      </c>
      <c r="CE506" s="44">
        <v>17</v>
      </c>
      <c r="CF506" s="44">
        <v>16</v>
      </c>
    </row>
    <row r="507" spans="1:84">
      <c r="A507" s="44" t="s">
        <v>4</v>
      </c>
      <c r="B507" s="45" t="s">
        <v>22</v>
      </c>
      <c r="AJ507" s="49">
        <v>42630</v>
      </c>
      <c r="AK507" s="60">
        <v>0.54652777777777795</v>
      </c>
      <c r="AL507" s="60">
        <v>0.54513888888888895</v>
      </c>
      <c r="AM507" s="60">
        <f t="shared" si="40"/>
        <v>0.54166666666666663</v>
      </c>
      <c r="AN507" s="44" t="str">
        <f t="shared" si="37"/>
        <v>17/09/2016 13:05:00</v>
      </c>
      <c r="AO507" s="61" t="str">
        <f t="shared" si="38"/>
        <v>17/09/2016 13:00:00</v>
      </c>
      <c r="AP507" s="44">
        <f>VLOOKUP($AN507, [1]TableView_704030_20160816_20160!$D$2:$M$5095,3,FALSE)</f>
        <v>1020.38673348</v>
      </c>
      <c r="AQ507" s="44">
        <f>VLOOKUP($AN507, [1]TableView_704030_20160816_20160!$D$2:$M$5095,8,FALSE)</f>
        <v>16.9444444444444</v>
      </c>
      <c r="AR507" s="44">
        <f>VLOOKUP($AN507, [1]TableView_704030_20160816_20160!$D$2:$M$5095,10,FALSE)</f>
        <v>0</v>
      </c>
      <c r="AS507" s="44">
        <f>VLOOKUP($AN507, [1]TableView_704030_20160816_20160!$D$2:$M$5095,4,FALSE)</f>
        <v>72</v>
      </c>
      <c r="AT507" s="44">
        <f>VLOOKUP($AN507, [1]TableView_704030_20160816_20160!$D$2:$M$5095,6,FALSE)</f>
        <v>353</v>
      </c>
      <c r="AU507" s="44">
        <f>VLOOKUP($AN507, [1]TableView_704030_20160816_20160!$D$2:$M$5095,7,FALSE)</f>
        <v>3</v>
      </c>
      <c r="AV507" s="44">
        <f>VLOOKUP($AN507, [1]TableView_704030_20160816_20160!$D$2:$M$5095,2,FALSE)</f>
        <v>11.3</v>
      </c>
      <c r="AW507" s="44">
        <f>VLOOKUP($AO507, [2]aacb8965d69cc6fd1cb3a5cae9e8ae7!$C$6:$F$853,4,FALSE)</f>
        <v>0.9</v>
      </c>
      <c r="AX507" s="15">
        <v>2</v>
      </c>
      <c r="AY507" s="44" t="str">
        <f t="shared" si="39"/>
        <v>17/09/2016 2</v>
      </c>
      <c r="AZ507" s="44">
        <f>VLOOKUP($AY507, [3]Sheet1!$D$3:$T$89,2,FALSE)</f>
        <v>19</v>
      </c>
      <c r="BA507" s="44">
        <f>VLOOKUP($AY507, [3]Sheet1!$D$3:$T$89,3,FALSE)</f>
        <v>16</v>
      </c>
      <c r="BB507" s="44">
        <f>VLOOKUP($AY507, [3]Sheet1!$D$3:$T$89,6,FALSE)</f>
        <v>18</v>
      </c>
      <c r="BC507" s="44">
        <f>VLOOKUP($AY507, [3]Sheet1!$D$3:$T$89,7,FALSE)</f>
        <v>16</v>
      </c>
      <c r="BD507" s="44">
        <f>VLOOKUP($AY507, [3]Sheet1!$D$3:$T$89,10,FALSE)</f>
        <v>18</v>
      </c>
      <c r="BE507" s="44">
        <f>VLOOKUP($AY507, [3]Sheet1!$D$3:$T$89,11,FALSE)</f>
        <v>16</v>
      </c>
      <c r="BF507" s="44">
        <f>VLOOKUP($AY507, [3]Sheet1!$D$3:$T$89,14,FALSE)</f>
        <v>17</v>
      </c>
      <c r="BG507" s="44">
        <f>VLOOKUP($AY507, [3]Sheet1!$D$3:$T$89,15,FALSE)</f>
        <v>16</v>
      </c>
      <c r="BI507" s="49">
        <v>42630</v>
      </c>
      <c r="BJ507" s="50">
        <v>0.54652777777777795</v>
      </c>
      <c r="BK507" s="50">
        <v>0.54513888888888895</v>
      </c>
      <c r="BL507" s="50">
        <v>0.54166666666666663</v>
      </c>
      <c r="BM507" s="44" t="s">
        <v>1464</v>
      </c>
      <c r="BN507" s="44" t="s">
        <v>1465</v>
      </c>
      <c r="BO507" s="44">
        <v>1020.38673348</v>
      </c>
      <c r="BP507" s="44">
        <v>16.9444444444444</v>
      </c>
      <c r="BQ507" s="44">
        <v>0</v>
      </c>
      <c r="BR507" s="44">
        <v>72</v>
      </c>
      <c r="BS507" s="44">
        <v>353</v>
      </c>
      <c r="BT507" s="44">
        <v>3</v>
      </c>
      <c r="BU507" s="44">
        <v>11.3</v>
      </c>
      <c r="BV507" s="44">
        <v>0.9</v>
      </c>
      <c r="BW507" s="44">
        <v>2</v>
      </c>
      <c r="BX507" s="44" t="s">
        <v>1317</v>
      </c>
      <c r="BY507" s="44">
        <v>19</v>
      </c>
      <c r="BZ507" s="44">
        <v>16</v>
      </c>
      <c r="CA507" s="44">
        <v>18</v>
      </c>
      <c r="CB507" s="44">
        <v>16</v>
      </c>
      <c r="CC507" s="44">
        <v>18</v>
      </c>
      <c r="CD507" s="44">
        <v>16</v>
      </c>
      <c r="CE507" s="44">
        <v>17</v>
      </c>
      <c r="CF507" s="44">
        <v>16</v>
      </c>
    </row>
    <row r="508" spans="1:84">
      <c r="A508" s="44" t="s">
        <v>5</v>
      </c>
      <c r="B508" s="45" t="s">
        <v>846</v>
      </c>
      <c r="AJ508" s="49">
        <v>42630</v>
      </c>
      <c r="AK508" s="60">
        <v>0.54652777777777795</v>
      </c>
      <c r="AL508" s="60">
        <v>0.54513888888888895</v>
      </c>
      <c r="AM508" s="60">
        <f t="shared" si="40"/>
        <v>0.54166666666666663</v>
      </c>
      <c r="AN508" s="44" t="str">
        <f t="shared" si="37"/>
        <v>17/09/2016 13:05:00</v>
      </c>
      <c r="AO508" s="61" t="str">
        <f t="shared" si="38"/>
        <v>17/09/2016 13:00:00</v>
      </c>
      <c r="AP508" s="44">
        <f>VLOOKUP($AN508, [1]TableView_704030_20160816_20160!$D$2:$M$5095,3,FALSE)</f>
        <v>1020.38673348</v>
      </c>
      <c r="AQ508" s="44">
        <f>VLOOKUP($AN508, [1]TableView_704030_20160816_20160!$D$2:$M$5095,8,FALSE)</f>
        <v>16.9444444444444</v>
      </c>
      <c r="AR508" s="44">
        <f>VLOOKUP($AN508, [1]TableView_704030_20160816_20160!$D$2:$M$5095,10,FALSE)</f>
        <v>0</v>
      </c>
      <c r="AS508" s="44">
        <f>VLOOKUP($AN508, [1]TableView_704030_20160816_20160!$D$2:$M$5095,4,FALSE)</f>
        <v>72</v>
      </c>
      <c r="AT508" s="44">
        <f>VLOOKUP($AN508, [1]TableView_704030_20160816_20160!$D$2:$M$5095,6,FALSE)</f>
        <v>353</v>
      </c>
      <c r="AU508" s="44">
        <f>VLOOKUP($AN508, [1]TableView_704030_20160816_20160!$D$2:$M$5095,7,FALSE)</f>
        <v>3</v>
      </c>
      <c r="AV508" s="44">
        <f>VLOOKUP($AN508, [1]TableView_704030_20160816_20160!$D$2:$M$5095,2,FALSE)</f>
        <v>11.3</v>
      </c>
      <c r="AW508" s="44">
        <f>VLOOKUP($AO508, [2]aacb8965d69cc6fd1cb3a5cae9e8ae7!$C$6:$F$853,4,FALSE)</f>
        <v>0.9</v>
      </c>
      <c r="AX508" s="15">
        <v>2</v>
      </c>
      <c r="AY508" s="44" t="str">
        <f t="shared" si="39"/>
        <v>17/09/2016 2</v>
      </c>
      <c r="AZ508" s="44">
        <f>VLOOKUP($AY508, [3]Sheet1!$D$3:$T$89,2,FALSE)</f>
        <v>19</v>
      </c>
      <c r="BA508" s="44">
        <f>VLOOKUP($AY508, [3]Sheet1!$D$3:$T$89,3,FALSE)</f>
        <v>16</v>
      </c>
      <c r="BB508" s="44">
        <f>VLOOKUP($AY508, [3]Sheet1!$D$3:$T$89,6,FALSE)</f>
        <v>18</v>
      </c>
      <c r="BC508" s="44">
        <f>VLOOKUP($AY508, [3]Sheet1!$D$3:$T$89,7,FALSE)</f>
        <v>16</v>
      </c>
      <c r="BD508" s="44">
        <f>VLOOKUP($AY508, [3]Sheet1!$D$3:$T$89,10,FALSE)</f>
        <v>18</v>
      </c>
      <c r="BE508" s="44">
        <f>VLOOKUP($AY508, [3]Sheet1!$D$3:$T$89,11,FALSE)</f>
        <v>16</v>
      </c>
      <c r="BF508" s="44">
        <f>VLOOKUP($AY508, [3]Sheet1!$D$3:$T$89,14,FALSE)</f>
        <v>17</v>
      </c>
      <c r="BG508" s="44">
        <f>VLOOKUP($AY508, [3]Sheet1!$D$3:$T$89,15,FALSE)</f>
        <v>16</v>
      </c>
      <c r="BI508" s="49">
        <v>42630</v>
      </c>
      <c r="BJ508" s="50">
        <v>0.54652777777777795</v>
      </c>
      <c r="BK508" s="50">
        <v>0.54513888888888895</v>
      </c>
      <c r="BL508" s="50">
        <v>0.54166666666666663</v>
      </c>
      <c r="BM508" s="44" t="s">
        <v>1464</v>
      </c>
      <c r="BN508" s="44" t="s">
        <v>1465</v>
      </c>
      <c r="BO508" s="44">
        <v>1020.38673348</v>
      </c>
      <c r="BP508" s="44">
        <v>16.9444444444444</v>
      </c>
      <c r="BQ508" s="44">
        <v>0</v>
      </c>
      <c r="BR508" s="44">
        <v>72</v>
      </c>
      <c r="BS508" s="44">
        <v>353</v>
      </c>
      <c r="BT508" s="44">
        <v>3</v>
      </c>
      <c r="BU508" s="44">
        <v>11.3</v>
      </c>
      <c r="BV508" s="44">
        <v>0.9</v>
      </c>
      <c r="BW508" s="44">
        <v>2</v>
      </c>
      <c r="BX508" s="44" t="s">
        <v>1317</v>
      </c>
      <c r="BY508" s="44">
        <v>19</v>
      </c>
      <c r="BZ508" s="44">
        <v>16</v>
      </c>
      <c r="CA508" s="44">
        <v>18</v>
      </c>
      <c r="CB508" s="44">
        <v>16</v>
      </c>
      <c r="CC508" s="44">
        <v>18</v>
      </c>
      <c r="CD508" s="44">
        <v>16</v>
      </c>
      <c r="CE508" s="44">
        <v>17</v>
      </c>
      <c r="CF508" s="44">
        <v>16</v>
      </c>
    </row>
    <row r="509" spans="1:84">
      <c r="A509" s="44" t="s">
        <v>6</v>
      </c>
      <c r="B509" s="45" t="s">
        <v>177</v>
      </c>
      <c r="AJ509" s="49">
        <v>42630</v>
      </c>
      <c r="AK509" s="60">
        <v>0.54652777777777795</v>
      </c>
      <c r="AL509" s="60">
        <v>0.54513888888888895</v>
      </c>
      <c r="AM509" s="60">
        <f t="shared" si="40"/>
        <v>0.54166666666666663</v>
      </c>
      <c r="AN509" s="44" t="str">
        <f t="shared" si="37"/>
        <v>17/09/2016 13:05:00</v>
      </c>
      <c r="AO509" s="61" t="str">
        <f t="shared" si="38"/>
        <v>17/09/2016 13:00:00</v>
      </c>
      <c r="AP509" s="44">
        <f>VLOOKUP($AN509, [1]TableView_704030_20160816_20160!$D$2:$M$5095,3,FALSE)</f>
        <v>1020.38673348</v>
      </c>
      <c r="AQ509" s="44">
        <f>VLOOKUP($AN509, [1]TableView_704030_20160816_20160!$D$2:$M$5095,8,FALSE)</f>
        <v>16.9444444444444</v>
      </c>
      <c r="AR509" s="44">
        <f>VLOOKUP($AN509, [1]TableView_704030_20160816_20160!$D$2:$M$5095,10,FALSE)</f>
        <v>0</v>
      </c>
      <c r="AS509" s="44">
        <f>VLOOKUP($AN509, [1]TableView_704030_20160816_20160!$D$2:$M$5095,4,FALSE)</f>
        <v>72</v>
      </c>
      <c r="AT509" s="44">
        <f>VLOOKUP($AN509, [1]TableView_704030_20160816_20160!$D$2:$M$5095,6,FALSE)</f>
        <v>353</v>
      </c>
      <c r="AU509" s="44">
        <f>VLOOKUP($AN509, [1]TableView_704030_20160816_20160!$D$2:$M$5095,7,FALSE)</f>
        <v>3</v>
      </c>
      <c r="AV509" s="44">
        <f>VLOOKUP($AN509, [1]TableView_704030_20160816_20160!$D$2:$M$5095,2,FALSE)</f>
        <v>11.3</v>
      </c>
      <c r="AW509" s="44">
        <f>VLOOKUP($AO509, [2]aacb8965d69cc6fd1cb3a5cae9e8ae7!$C$6:$F$853,4,FALSE)</f>
        <v>0.9</v>
      </c>
      <c r="AX509" s="15">
        <v>2</v>
      </c>
      <c r="AY509" s="44" t="str">
        <f t="shared" si="39"/>
        <v>17/09/2016 2</v>
      </c>
      <c r="AZ509" s="44">
        <f>VLOOKUP($AY509, [3]Sheet1!$D$3:$T$89,2,FALSE)</f>
        <v>19</v>
      </c>
      <c r="BA509" s="44">
        <f>VLOOKUP($AY509, [3]Sheet1!$D$3:$T$89,3,FALSE)</f>
        <v>16</v>
      </c>
      <c r="BB509" s="44">
        <f>VLOOKUP($AY509, [3]Sheet1!$D$3:$T$89,6,FALSE)</f>
        <v>18</v>
      </c>
      <c r="BC509" s="44">
        <f>VLOOKUP($AY509, [3]Sheet1!$D$3:$T$89,7,FALSE)</f>
        <v>16</v>
      </c>
      <c r="BD509" s="44">
        <f>VLOOKUP($AY509, [3]Sheet1!$D$3:$T$89,10,FALSE)</f>
        <v>18</v>
      </c>
      <c r="BE509" s="44">
        <f>VLOOKUP($AY509, [3]Sheet1!$D$3:$T$89,11,FALSE)</f>
        <v>16</v>
      </c>
      <c r="BF509" s="44">
        <f>VLOOKUP($AY509, [3]Sheet1!$D$3:$T$89,14,FALSE)</f>
        <v>17</v>
      </c>
      <c r="BG509" s="44">
        <f>VLOOKUP($AY509, [3]Sheet1!$D$3:$T$89,15,FALSE)</f>
        <v>16</v>
      </c>
      <c r="BI509" s="49">
        <v>42630</v>
      </c>
      <c r="BJ509" s="50">
        <v>0.54652777777777795</v>
      </c>
      <c r="BK509" s="50">
        <v>0.54513888888888895</v>
      </c>
      <c r="BL509" s="50">
        <v>0.54166666666666663</v>
      </c>
      <c r="BM509" s="44" t="s">
        <v>1464</v>
      </c>
      <c r="BN509" s="44" t="s">
        <v>1465</v>
      </c>
      <c r="BO509" s="44">
        <v>1020.38673348</v>
      </c>
      <c r="BP509" s="44">
        <v>16.9444444444444</v>
      </c>
      <c r="BQ509" s="44">
        <v>0</v>
      </c>
      <c r="BR509" s="44">
        <v>72</v>
      </c>
      <c r="BS509" s="44">
        <v>353</v>
      </c>
      <c r="BT509" s="44">
        <v>3</v>
      </c>
      <c r="BU509" s="44">
        <v>11.3</v>
      </c>
      <c r="BV509" s="44">
        <v>0.9</v>
      </c>
      <c r="BW509" s="44">
        <v>2</v>
      </c>
      <c r="BX509" s="44" t="s">
        <v>1317</v>
      </c>
      <c r="BY509" s="44">
        <v>19</v>
      </c>
      <c r="BZ509" s="44">
        <v>16</v>
      </c>
      <c r="CA509" s="44">
        <v>18</v>
      </c>
      <c r="CB509" s="44">
        <v>16</v>
      </c>
      <c r="CC509" s="44">
        <v>18</v>
      </c>
      <c r="CD509" s="44">
        <v>16</v>
      </c>
      <c r="CE509" s="44">
        <v>17</v>
      </c>
      <c r="CF509" s="44">
        <v>16</v>
      </c>
    </row>
    <row r="510" spans="1:84">
      <c r="A510" s="44" t="s">
        <v>7</v>
      </c>
      <c r="B510" s="45" t="s">
        <v>847</v>
      </c>
      <c r="AJ510" s="49">
        <v>42630</v>
      </c>
      <c r="AK510" s="60">
        <v>0.54652777777777795</v>
      </c>
      <c r="AL510" s="60">
        <v>0.54513888888888895</v>
      </c>
      <c r="AM510" s="60">
        <f t="shared" si="40"/>
        <v>0.54166666666666663</v>
      </c>
      <c r="AN510" s="44" t="str">
        <f t="shared" si="37"/>
        <v>17/09/2016 13:05:00</v>
      </c>
      <c r="AO510" s="61" t="str">
        <f t="shared" si="38"/>
        <v>17/09/2016 13:00:00</v>
      </c>
      <c r="AP510" s="44">
        <f>VLOOKUP($AN510, [1]TableView_704030_20160816_20160!$D$2:$M$5095,3,FALSE)</f>
        <v>1020.38673348</v>
      </c>
      <c r="AQ510" s="44">
        <f>VLOOKUP($AN510, [1]TableView_704030_20160816_20160!$D$2:$M$5095,8,FALSE)</f>
        <v>16.9444444444444</v>
      </c>
      <c r="AR510" s="44">
        <f>VLOOKUP($AN510, [1]TableView_704030_20160816_20160!$D$2:$M$5095,10,FALSE)</f>
        <v>0</v>
      </c>
      <c r="AS510" s="44">
        <f>VLOOKUP($AN510, [1]TableView_704030_20160816_20160!$D$2:$M$5095,4,FALSE)</f>
        <v>72</v>
      </c>
      <c r="AT510" s="44">
        <f>VLOOKUP($AN510, [1]TableView_704030_20160816_20160!$D$2:$M$5095,6,FALSE)</f>
        <v>353</v>
      </c>
      <c r="AU510" s="44">
        <f>VLOOKUP($AN510, [1]TableView_704030_20160816_20160!$D$2:$M$5095,7,FALSE)</f>
        <v>3</v>
      </c>
      <c r="AV510" s="44">
        <f>VLOOKUP($AN510, [1]TableView_704030_20160816_20160!$D$2:$M$5095,2,FALSE)</f>
        <v>11.3</v>
      </c>
      <c r="AW510" s="44">
        <f>VLOOKUP($AO510, [2]aacb8965d69cc6fd1cb3a5cae9e8ae7!$C$6:$F$853,4,FALSE)</f>
        <v>0.9</v>
      </c>
      <c r="AX510" s="15">
        <v>2</v>
      </c>
      <c r="AY510" s="44" t="str">
        <f t="shared" si="39"/>
        <v>17/09/2016 2</v>
      </c>
      <c r="AZ510" s="44">
        <f>VLOOKUP($AY510, [3]Sheet1!$D$3:$T$89,2,FALSE)</f>
        <v>19</v>
      </c>
      <c r="BA510" s="44">
        <f>VLOOKUP($AY510, [3]Sheet1!$D$3:$T$89,3,FALSE)</f>
        <v>16</v>
      </c>
      <c r="BB510" s="44">
        <f>VLOOKUP($AY510, [3]Sheet1!$D$3:$T$89,6,FALSE)</f>
        <v>18</v>
      </c>
      <c r="BC510" s="44">
        <f>VLOOKUP($AY510, [3]Sheet1!$D$3:$T$89,7,FALSE)</f>
        <v>16</v>
      </c>
      <c r="BD510" s="44">
        <f>VLOOKUP($AY510, [3]Sheet1!$D$3:$T$89,10,FALSE)</f>
        <v>18</v>
      </c>
      <c r="BE510" s="44">
        <f>VLOOKUP($AY510, [3]Sheet1!$D$3:$T$89,11,FALSE)</f>
        <v>16</v>
      </c>
      <c r="BF510" s="44">
        <f>VLOOKUP($AY510, [3]Sheet1!$D$3:$T$89,14,FALSE)</f>
        <v>17</v>
      </c>
      <c r="BG510" s="44">
        <f>VLOOKUP($AY510, [3]Sheet1!$D$3:$T$89,15,FALSE)</f>
        <v>16</v>
      </c>
      <c r="BI510" s="49">
        <v>42630</v>
      </c>
      <c r="BJ510" s="50">
        <v>0.54652777777777795</v>
      </c>
      <c r="BK510" s="50">
        <v>0.54513888888888895</v>
      </c>
      <c r="BL510" s="50">
        <v>0.54166666666666663</v>
      </c>
      <c r="BM510" s="44" t="s">
        <v>1464</v>
      </c>
      <c r="BN510" s="44" t="s">
        <v>1465</v>
      </c>
      <c r="BO510" s="44">
        <v>1020.38673348</v>
      </c>
      <c r="BP510" s="44">
        <v>16.9444444444444</v>
      </c>
      <c r="BQ510" s="44">
        <v>0</v>
      </c>
      <c r="BR510" s="44">
        <v>72</v>
      </c>
      <c r="BS510" s="44">
        <v>353</v>
      </c>
      <c r="BT510" s="44">
        <v>3</v>
      </c>
      <c r="BU510" s="44">
        <v>11.3</v>
      </c>
      <c r="BV510" s="44">
        <v>0.9</v>
      </c>
      <c r="BW510" s="44">
        <v>2</v>
      </c>
      <c r="BX510" s="44" t="s">
        <v>1317</v>
      </c>
      <c r="BY510" s="44">
        <v>19</v>
      </c>
      <c r="BZ510" s="44">
        <v>16</v>
      </c>
      <c r="CA510" s="44">
        <v>18</v>
      </c>
      <c r="CB510" s="44">
        <v>16</v>
      </c>
      <c r="CC510" s="44">
        <v>18</v>
      </c>
      <c r="CD510" s="44">
        <v>16</v>
      </c>
      <c r="CE510" s="44">
        <v>17</v>
      </c>
      <c r="CF510" s="44">
        <v>16</v>
      </c>
    </row>
    <row r="511" spans="1:84" s="28" customFormat="1">
      <c r="B511" s="51"/>
      <c r="D511" s="52"/>
      <c r="M511" s="54"/>
      <c r="O511" s="52"/>
      <c r="X511" s="54"/>
      <c r="Z511" s="52"/>
      <c r="AJ511" s="49">
        <v>42630</v>
      </c>
      <c r="AK511" s="60">
        <v>0.54652777777777795</v>
      </c>
      <c r="AL511" s="60">
        <v>0.54513888888888895</v>
      </c>
      <c r="AM511" s="60">
        <f t="shared" si="40"/>
        <v>0.54166666666666663</v>
      </c>
      <c r="AN511" s="44" t="str">
        <f t="shared" si="37"/>
        <v>17/09/2016 13:05:00</v>
      </c>
      <c r="AO511" s="61" t="str">
        <f t="shared" si="38"/>
        <v>17/09/2016 13:00:00</v>
      </c>
      <c r="AP511" s="44">
        <f>VLOOKUP($AN511, [1]TableView_704030_20160816_20160!$D$2:$M$5095,3,FALSE)</f>
        <v>1020.38673348</v>
      </c>
      <c r="AQ511" s="44">
        <f>VLOOKUP($AN511, [1]TableView_704030_20160816_20160!$D$2:$M$5095,8,FALSE)</f>
        <v>16.9444444444444</v>
      </c>
      <c r="AR511" s="44">
        <f>VLOOKUP($AN511, [1]TableView_704030_20160816_20160!$D$2:$M$5095,10,FALSE)</f>
        <v>0</v>
      </c>
      <c r="AS511" s="44">
        <f>VLOOKUP($AN511, [1]TableView_704030_20160816_20160!$D$2:$M$5095,4,FALSE)</f>
        <v>72</v>
      </c>
      <c r="AT511" s="44">
        <f>VLOOKUP($AN511, [1]TableView_704030_20160816_20160!$D$2:$M$5095,6,FALSE)</f>
        <v>353</v>
      </c>
      <c r="AU511" s="44">
        <f>VLOOKUP($AN511, [1]TableView_704030_20160816_20160!$D$2:$M$5095,7,FALSE)</f>
        <v>3</v>
      </c>
      <c r="AV511" s="44">
        <f>VLOOKUP($AN511, [1]TableView_704030_20160816_20160!$D$2:$M$5095,2,FALSE)</f>
        <v>11.3</v>
      </c>
      <c r="AW511" s="44">
        <f>VLOOKUP($AO511, [2]aacb8965d69cc6fd1cb3a5cae9e8ae7!$C$6:$F$853,4,FALSE)</f>
        <v>0.9</v>
      </c>
      <c r="AX511" s="15">
        <v>2</v>
      </c>
      <c r="AY511" s="44" t="str">
        <f t="shared" si="39"/>
        <v>17/09/2016 2</v>
      </c>
      <c r="AZ511" s="44">
        <f>VLOOKUP($AY511, [3]Sheet1!$D$3:$T$89,2,FALSE)</f>
        <v>19</v>
      </c>
      <c r="BA511" s="44">
        <f>VLOOKUP($AY511, [3]Sheet1!$D$3:$T$89,3,FALSE)</f>
        <v>16</v>
      </c>
      <c r="BB511" s="44">
        <f>VLOOKUP($AY511, [3]Sheet1!$D$3:$T$89,6,FALSE)</f>
        <v>18</v>
      </c>
      <c r="BC511" s="44">
        <f>VLOOKUP($AY511, [3]Sheet1!$D$3:$T$89,7,FALSE)</f>
        <v>16</v>
      </c>
      <c r="BD511" s="44">
        <f>VLOOKUP($AY511, [3]Sheet1!$D$3:$T$89,10,FALSE)</f>
        <v>18</v>
      </c>
      <c r="BE511" s="44">
        <f>VLOOKUP($AY511, [3]Sheet1!$D$3:$T$89,11,FALSE)</f>
        <v>16</v>
      </c>
      <c r="BF511" s="44">
        <f>VLOOKUP($AY511, [3]Sheet1!$D$3:$T$89,14,FALSE)</f>
        <v>17</v>
      </c>
      <c r="BG511" s="44">
        <f>VLOOKUP($AY511, [3]Sheet1!$D$3:$T$89,15,FALSE)</f>
        <v>16</v>
      </c>
      <c r="BI511" s="58">
        <v>42630</v>
      </c>
      <c r="BJ511" s="59">
        <v>0.54652777777777795</v>
      </c>
      <c r="BK511" s="59">
        <v>0.54513888888888895</v>
      </c>
      <c r="BL511" s="59">
        <v>0.54166666666666663</v>
      </c>
      <c r="BM511" s="28" t="s">
        <v>1464</v>
      </c>
      <c r="BN511" s="28" t="s">
        <v>1465</v>
      </c>
      <c r="BO511" s="28">
        <v>1020.38673348</v>
      </c>
      <c r="BP511" s="28">
        <v>16.9444444444444</v>
      </c>
      <c r="BQ511" s="28">
        <v>0</v>
      </c>
      <c r="BR511" s="28">
        <v>72</v>
      </c>
      <c r="BS511" s="28">
        <v>353</v>
      </c>
      <c r="BT511" s="28">
        <v>3</v>
      </c>
      <c r="BU511" s="28">
        <v>11.3</v>
      </c>
      <c r="BV511" s="28">
        <v>0.9</v>
      </c>
      <c r="BW511" s="28">
        <v>2</v>
      </c>
      <c r="BX511" s="28" t="s">
        <v>1317</v>
      </c>
      <c r="BY511" s="28">
        <v>19</v>
      </c>
      <c r="BZ511" s="28">
        <v>16</v>
      </c>
      <c r="CA511" s="28">
        <v>18</v>
      </c>
      <c r="CB511" s="28">
        <v>16</v>
      </c>
      <c r="CC511" s="28">
        <v>18</v>
      </c>
      <c r="CD511" s="28">
        <v>16</v>
      </c>
      <c r="CE511" s="28">
        <v>17</v>
      </c>
      <c r="CF511" s="28">
        <v>16</v>
      </c>
    </row>
    <row r="512" spans="1:84">
      <c r="A512" s="44" t="s">
        <v>0</v>
      </c>
      <c r="B512" s="45" t="s">
        <v>837</v>
      </c>
      <c r="D512" s="46">
        <v>0</v>
      </c>
      <c r="E512" s="44" t="s">
        <v>32</v>
      </c>
      <c r="O512" s="46">
        <v>0</v>
      </c>
      <c r="P512" s="44" t="s">
        <v>32</v>
      </c>
      <c r="Z512" s="46">
        <v>0</v>
      </c>
      <c r="AA512" s="44" t="s">
        <v>32</v>
      </c>
      <c r="AJ512" s="49">
        <v>42630</v>
      </c>
      <c r="AK512" s="60">
        <v>0.6430555555555556</v>
      </c>
      <c r="AL512" s="60">
        <f t="shared" si="36"/>
        <v>0.64583333333333337</v>
      </c>
      <c r="AM512" s="60">
        <f t="shared" si="40"/>
        <v>0.64583333333333337</v>
      </c>
      <c r="AN512" s="44" t="str">
        <f t="shared" si="37"/>
        <v>17/09/2016 15:30:00</v>
      </c>
      <c r="AO512" s="61" t="str">
        <f t="shared" si="38"/>
        <v>17/09/2016 15:30:00</v>
      </c>
      <c r="AP512" s="44">
        <f>VLOOKUP($AN512, [1]TableView_704030_20160816_20160!$D$2:$M$5095,3,FALSE)</f>
        <v>1020.28514181</v>
      </c>
      <c r="AQ512" s="44">
        <f>VLOOKUP($AN512, [1]TableView_704030_20160816_20160!$D$2:$M$5095,8,FALSE)</f>
        <v>16.6111111111111</v>
      </c>
      <c r="AR512" s="44">
        <f>VLOOKUP($AN512, [1]TableView_704030_20160816_20160!$D$2:$M$5095,10,FALSE)</f>
        <v>0</v>
      </c>
      <c r="AS512" s="44">
        <f>VLOOKUP($AN512, [1]TableView_704030_20160816_20160!$D$2:$M$5095,4,FALSE)</f>
        <v>75</v>
      </c>
      <c r="AT512" s="44">
        <f>VLOOKUP($AN512, [1]TableView_704030_20160816_20160!$D$2:$M$5095,6,FALSE)</f>
        <v>332</v>
      </c>
      <c r="AU512" s="44">
        <f>VLOOKUP($AN512, [1]TableView_704030_20160816_20160!$D$2:$M$5095,7,FALSE)</f>
        <v>2.6</v>
      </c>
      <c r="AV512" s="44">
        <f>VLOOKUP($AN512, [1]TableView_704030_20160816_20160!$D$2:$M$5095,2,FALSE)</f>
        <v>7.8</v>
      </c>
      <c r="AW512" s="44">
        <f>VLOOKUP($AO512, [2]aacb8965d69cc6fd1cb3a5cae9e8ae7!$C$6:$F$853,4,FALSE)</f>
        <v>0.4</v>
      </c>
      <c r="AX512" s="15">
        <v>3</v>
      </c>
      <c r="AY512" s="44" t="str">
        <f t="shared" si="39"/>
        <v>17/09/2016 3</v>
      </c>
      <c r="AZ512" s="44">
        <f>VLOOKUP($AY512, [3]Sheet1!$D$3:$T$89,2,FALSE)</f>
        <v>18</v>
      </c>
      <c r="BA512" s="44">
        <f>VLOOKUP($AY512, [3]Sheet1!$D$3:$T$89,3,FALSE)</f>
        <v>16</v>
      </c>
      <c r="BB512" s="44">
        <f>VLOOKUP($AY512, [3]Sheet1!$D$3:$T$89,6,FALSE)</f>
        <v>18</v>
      </c>
      <c r="BC512" s="44">
        <f>VLOOKUP($AY512, [3]Sheet1!$D$3:$T$89,7,FALSE)</f>
        <v>16</v>
      </c>
      <c r="BD512" s="44">
        <f>VLOOKUP($AY512, [3]Sheet1!$D$3:$T$89,10,FALSE)</f>
        <v>18</v>
      </c>
      <c r="BE512" s="44">
        <f>VLOOKUP($AY512, [3]Sheet1!$D$3:$T$89,11,FALSE)</f>
        <v>16</v>
      </c>
      <c r="BF512" s="44">
        <f>VLOOKUP($AY512, [3]Sheet1!$D$3:$T$89,14,FALSE)</f>
        <v>17</v>
      </c>
      <c r="BG512" s="44">
        <f>VLOOKUP($AY512, [3]Sheet1!$D$3:$T$89,15,FALSE)</f>
        <v>16</v>
      </c>
      <c r="BI512" s="49">
        <v>42630</v>
      </c>
      <c r="BJ512" s="50">
        <v>0.6430555555555556</v>
      </c>
      <c r="BK512" s="50">
        <v>0.64583333333333337</v>
      </c>
      <c r="BL512" s="50">
        <v>0.64583333333333337</v>
      </c>
      <c r="BM512" s="44" t="s">
        <v>1466</v>
      </c>
      <c r="BN512" s="44" t="s">
        <v>1466</v>
      </c>
      <c r="BO512" s="44">
        <v>1020.28514181</v>
      </c>
      <c r="BP512" s="44">
        <v>16.6111111111111</v>
      </c>
      <c r="BQ512" s="44">
        <v>0</v>
      </c>
      <c r="BR512" s="44">
        <v>75</v>
      </c>
      <c r="BS512" s="44">
        <v>332</v>
      </c>
      <c r="BT512" s="44">
        <v>2.6</v>
      </c>
      <c r="BU512" s="44">
        <v>7.8</v>
      </c>
      <c r="BV512" s="44">
        <v>0.4</v>
      </c>
      <c r="BW512" s="44">
        <v>3</v>
      </c>
      <c r="BX512" s="44" t="s">
        <v>1318</v>
      </c>
      <c r="BY512" s="44">
        <v>18</v>
      </c>
      <c r="BZ512" s="44">
        <v>16</v>
      </c>
      <c r="CA512" s="44">
        <v>18</v>
      </c>
      <c r="CB512" s="44">
        <v>16</v>
      </c>
      <c r="CC512" s="44">
        <v>18</v>
      </c>
      <c r="CD512" s="44">
        <v>16</v>
      </c>
      <c r="CE512" s="44">
        <v>17</v>
      </c>
      <c r="CF512" s="44">
        <v>16</v>
      </c>
    </row>
    <row r="513" spans="1:84">
      <c r="A513" s="44" t="s">
        <v>1</v>
      </c>
      <c r="B513" s="45" t="s">
        <v>854</v>
      </c>
      <c r="D513" s="46">
        <v>2.0833333333333332E-2</v>
      </c>
      <c r="O513" s="46">
        <v>2.0833333333333332E-2</v>
      </c>
      <c r="Z513" s="46">
        <v>2.0833333333333332E-2</v>
      </c>
      <c r="AJ513" s="49">
        <v>42630</v>
      </c>
      <c r="AK513" s="60">
        <v>0.6430555555555556</v>
      </c>
      <c r="AL513" s="60">
        <f t="shared" si="36"/>
        <v>0.64583333333333337</v>
      </c>
      <c r="AM513" s="60">
        <f t="shared" si="40"/>
        <v>0.64583333333333337</v>
      </c>
      <c r="AN513" s="44" t="str">
        <f t="shared" si="37"/>
        <v>17/09/2016 15:30:00</v>
      </c>
      <c r="AO513" s="61" t="str">
        <f t="shared" si="38"/>
        <v>17/09/2016 15:30:00</v>
      </c>
      <c r="AP513" s="44">
        <f>VLOOKUP($AN513, [1]TableView_704030_20160816_20160!$D$2:$M$5095,3,FALSE)</f>
        <v>1020.28514181</v>
      </c>
      <c r="AQ513" s="44">
        <f>VLOOKUP($AN513, [1]TableView_704030_20160816_20160!$D$2:$M$5095,8,FALSE)</f>
        <v>16.6111111111111</v>
      </c>
      <c r="AR513" s="44">
        <f>VLOOKUP($AN513, [1]TableView_704030_20160816_20160!$D$2:$M$5095,10,FALSE)</f>
        <v>0</v>
      </c>
      <c r="AS513" s="44">
        <f>VLOOKUP($AN513, [1]TableView_704030_20160816_20160!$D$2:$M$5095,4,FALSE)</f>
        <v>75</v>
      </c>
      <c r="AT513" s="44">
        <f>VLOOKUP($AN513, [1]TableView_704030_20160816_20160!$D$2:$M$5095,6,FALSE)</f>
        <v>332</v>
      </c>
      <c r="AU513" s="44">
        <f>VLOOKUP($AN513, [1]TableView_704030_20160816_20160!$D$2:$M$5095,7,FALSE)</f>
        <v>2.6</v>
      </c>
      <c r="AV513" s="44">
        <f>VLOOKUP($AN513, [1]TableView_704030_20160816_20160!$D$2:$M$5095,2,FALSE)</f>
        <v>7.8</v>
      </c>
      <c r="AW513" s="44">
        <f>VLOOKUP($AO513, [2]aacb8965d69cc6fd1cb3a5cae9e8ae7!$C$6:$F$853,4,FALSE)</f>
        <v>0.4</v>
      </c>
      <c r="AX513" s="15">
        <v>3</v>
      </c>
      <c r="AY513" s="44" t="str">
        <f t="shared" si="39"/>
        <v>17/09/2016 3</v>
      </c>
      <c r="AZ513" s="44">
        <f>VLOOKUP($AY513, [3]Sheet1!$D$3:$T$89,2,FALSE)</f>
        <v>18</v>
      </c>
      <c r="BA513" s="44">
        <f>VLOOKUP($AY513, [3]Sheet1!$D$3:$T$89,3,FALSE)</f>
        <v>16</v>
      </c>
      <c r="BB513" s="44">
        <f>VLOOKUP($AY513, [3]Sheet1!$D$3:$T$89,6,FALSE)</f>
        <v>18</v>
      </c>
      <c r="BC513" s="44">
        <f>VLOOKUP($AY513, [3]Sheet1!$D$3:$T$89,7,FALSE)</f>
        <v>16</v>
      </c>
      <c r="BD513" s="44">
        <f>VLOOKUP($AY513, [3]Sheet1!$D$3:$T$89,10,FALSE)</f>
        <v>18</v>
      </c>
      <c r="BE513" s="44">
        <f>VLOOKUP($AY513, [3]Sheet1!$D$3:$T$89,11,FALSE)</f>
        <v>16</v>
      </c>
      <c r="BF513" s="44">
        <f>VLOOKUP($AY513, [3]Sheet1!$D$3:$T$89,14,FALSE)</f>
        <v>17</v>
      </c>
      <c r="BG513" s="44">
        <f>VLOOKUP($AY513, [3]Sheet1!$D$3:$T$89,15,FALSE)</f>
        <v>16</v>
      </c>
      <c r="BI513" s="49">
        <v>42630</v>
      </c>
      <c r="BJ513" s="50">
        <v>0.6430555555555556</v>
      </c>
      <c r="BK513" s="50">
        <v>0.64583333333333337</v>
      </c>
      <c r="BL513" s="50">
        <v>0.64583333333333337</v>
      </c>
      <c r="BM513" s="44" t="s">
        <v>1466</v>
      </c>
      <c r="BN513" s="44" t="s">
        <v>1466</v>
      </c>
      <c r="BO513" s="44">
        <v>1020.28514181</v>
      </c>
      <c r="BP513" s="44">
        <v>16.6111111111111</v>
      </c>
      <c r="BQ513" s="44">
        <v>0</v>
      </c>
      <c r="BR513" s="44">
        <v>75</v>
      </c>
      <c r="BS513" s="44">
        <v>332</v>
      </c>
      <c r="BT513" s="44">
        <v>2.6</v>
      </c>
      <c r="BU513" s="44">
        <v>7.8</v>
      </c>
      <c r="BV513" s="44">
        <v>0.4</v>
      </c>
      <c r="BW513" s="44">
        <v>3</v>
      </c>
      <c r="BX513" s="44" t="s">
        <v>1318</v>
      </c>
      <c r="BY513" s="44">
        <v>18</v>
      </c>
      <c r="BZ513" s="44">
        <v>16</v>
      </c>
      <c r="CA513" s="44">
        <v>18</v>
      </c>
      <c r="CB513" s="44">
        <v>16</v>
      </c>
      <c r="CC513" s="44">
        <v>18</v>
      </c>
      <c r="CD513" s="44">
        <v>16</v>
      </c>
      <c r="CE513" s="44">
        <v>17</v>
      </c>
      <c r="CF513" s="44">
        <v>16</v>
      </c>
    </row>
    <row r="514" spans="1:84">
      <c r="A514" s="44" t="s">
        <v>2</v>
      </c>
      <c r="B514" s="45" t="s">
        <v>20</v>
      </c>
      <c r="AJ514" s="49">
        <v>42630</v>
      </c>
      <c r="AK514" s="60">
        <v>0.64305555555555605</v>
      </c>
      <c r="AL514" s="60">
        <f t="shared" si="36"/>
        <v>0.64583333333333337</v>
      </c>
      <c r="AM514" s="60">
        <f t="shared" si="40"/>
        <v>0.64583333333333337</v>
      </c>
      <c r="AN514" s="44" t="str">
        <f t="shared" si="37"/>
        <v>17/09/2016 15:30:00</v>
      </c>
      <c r="AO514" s="61" t="str">
        <f t="shared" si="38"/>
        <v>17/09/2016 15:30:00</v>
      </c>
      <c r="AP514" s="44">
        <f>VLOOKUP($AN514, [1]TableView_704030_20160816_20160!$D$2:$M$5095,3,FALSE)</f>
        <v>1020.28514181</v>
      </c>
      <c r="AQ514" s="44">
        <f>VLOOKUP($AN514, [1]TableView_704030_20160816_20160!$D$2:$M$5095,8,FALSE)</f>
        <v>16.6111111111111</v>
      </c>
      <c r="AR514" s="44">
        <f>VLOOKUP($AN514, [1]TableView_704030_20160816_20160!$D$2:$M$5095,10,FALSE)</f>
        <v>0</v>
      </c>
      <c r="AS514" s="44">
        <f>VLOOKUP($AN514, [1]TableView_704030_20160816_20160!$D$2:$M$5095,4,FALSE)</f>
        <v>75</v>
      </c>
      <c r="AT514" s="44">
        <f>VLOOKUP($AN514, [1]TableView_704030_20160816_20160!$D$2:$M$5095,6,FALSE)</f>
        <v>332</v>
      </c>
      <c r="AU514" s="44">
        <f>VLOOKUP($AN514, [1]TableView_704030_20160816_20160!$D$2:$M$5095,7,FALSE)</f>
        <v>2.6</v>
      </c>
      <c r="AV514" s="44">
        <f>VLOOKUP($AN514, [1]TableView_704030_20160816_20160!$D$2:$M$5095,2,FALSE)</f>
        <v>7.8</v>
      </c>
      <c r="AW514" s="44">
        <f>VLOOKUP($AO514, [2]aacb8965d69cc6fd1cb3a5cae9e8ae7!$C$6:$F$853,4,FALSE)</f>
        <v>0.4</v>
      </c>
      <c r="AX514" s="15">
        <v>3</v>
      </c>
      <c r="AY514" s="44" t="str">
        <f t="shared" si="39"/>
        <v>17/09/2016 3</v>
      </c>
      <c r="AZ514" s="44">
        <f>VLOOKUP($AY514, [3]Sheet1!$D$3:$T$89,2,FALSE)</f>
        <v>18</v>
      </c>
      <c r="BA514" s="44">
        <f>VLOOKUP($AY514, [3]Sheet1!$D$3:$T$89,3,FALSE)</f>
        <v>16</v>
      </c>
      <c r="BB514" s="44">
        <f>VLOOKUP($AY514, [3]Sheet1!$D$3:$T$89,6,FALSE)</f>
        <v>18</v>
      </c>
      <c r="BC514" s="44">
        <f>VLOOKUP($AY514, [3]Sheet1!$D$3:$T$89,7,FALSE)</f>
        <v>16</v>
      </c>
      <c r="BD514" s="44">
        <f>VLOOKUP($AY514, [3]Sheet1!$D$3:$T$89,10,FALSE)</f>
        <v>18</v>
      </c>
      <c r="BE514" s="44">
        <f>VLOOKUP($AY514, [3]Sheet1!$D$3:$T$89,11,FALSE)</f>
        <v>16</v>
      </c>
      <c r="BF514" s="44">
        <f>VLOOKUP($AY514, [3]Sheet1!$D$3:$T$89,14,FALSE)</f>
        <v>17</v>
      </c>
      <c r="BG514" s="44">
        <f>VLOOKUP($AY514, [3]Sheet1!$D$3:$T$89,15,FALSE)</f>
        <v>16</v>
      </c>
      <c r="BI514" s="49">
        <v>42630</v>
      </c>
      <c r="BJ514" s="50">
        <v>0.64305555555555605</v>
      </c>
      <c r="BK514" s="50">
        <v>0.64583333333333337</v>
      </c>
      <c r="BL514" s="50">
        <v>0.64583333333333337</v>
      </c>
      <c r="BM514" s="44" t="s">
        <v>1466</v>
      </c>
      <c r="BN514" s="44" t="s">
        <v>1466</v>
      </c>
      <c r="BO514" s="44">
        <v>1020.28514181</v>
      </c>
      <c r="BP514" s="44">
        <v>16.6111111111111</v>
      </c>
      <c r="BQ514" s="44">
        <v>0</v>
      </c>
      <c r="BR514" s="44">
        <v>75</v>
      </c>
      <c r="BS514" s="44">
        <v>332</v>
      </c>
      <c r="BT514" s="44">
        <v>2.6</v>
      </c>
      <c r="BU514" s="44">
        <v>7.8</v>
      </c>
      <c r="BV514" s="44">
        <v>0.4</v>
      </c>
      <c r="BW514" s="44">
        <v>3</v>
      </c>
      <c r="BX514" s="44" t="s">
        <v>1318</v>
      </c>
      <c r="BY514" s="44">
        <v>18</v>
      </c>
      <c r="BZ514" s="44">
        <v>16</v>
      </c>
      <c r="CA514" s="44">
        <v>18</v>
      </c>
      <c r="CB514" s="44">
        <v>16</v>
      </c>
      <c r="CC514" s="44">
        <v>18</v>
      </c>
      <c r="CD514" s="44">
        <v>16</v>
      </c>
      <c r="CE514" s="44">
        <v>17</v>
      </c>
      <c r="CF514" s="44">
        <v>16</v>
      </c>
    </row>
    <row r="515" spans="1:84">
      <c r="A515" s="44" t="s">
        <v>3</v>
      </c>
      <c r="B515" s="45" t="s">
        <v>474</v>
      </c>
      <c r="AJ515" s="49">
        <v>42630</v>
      </c>
      <c r="AK515" s="60">
        <v>0.64305555555555605</v>
      </c>
      <c r="AL515" s="60">
        <f t="shared" si="36"/>
        <v>0.64583333333333337</v>
      </c>
      <c r="AM515" s="60">
        <f t="shared" si="40"/>
        <v>0.64583333333333337</v>
      </c>
      <c r="AN515" s="44" t="str">
        <f t="shared" si="37"/>
        <v>17/09/2016 15:30:00</v>
      </c>
      <c r="AO515" s="61" t="str">
        <f t="shared" si="38"/>
        <v>17/09/2016 15:30:00</v>
      </c>
      <c r="AP515" s="44">
        <f>VLOOKUP($AN515, [1]TableView_704030_20160816_20160!$D$2:$M$5095,3,FALSE)</f>
        <v>1020.28514181</v>
      </c>
      <c r="AQ515" s="44">
        <f>VLOOKUP($AN515, [1]TableView_704030_20160816_20160!$D$2:$M$5095,8,FALSE)</f>
        <v>16.6111111111111</v>
      </c>
      <c r="AR515" s="44">
        <f>VLOOKUP($AN515, [1]TableView_704030_20160816_20160!$D$2:$M$5095,10,FALSE)</f>
        <v>0</v>
      </c>
      <c r="AS515" s="44">
        <f>VLOOKUP($AN515, [1]TableView_704030_20160816_20160!$D$2:$M$5095,4,FALSE)</f>
        <v>75</v>
      </c>
      <c r="AT515" s="44">
        <f>VLOOKUP($AN515, [1]TableView_704030_20160816_20160!$D$2:$M$5095,6,FALSE)</f>
        <v>332</v>
      </c>
      <c r="AU515" s="44">
        <f>VLOOKUP($AN515, [1]TableView_704030_20160816_20160!$D$2:$M$5095,7,FALSE)</f>
        <v>2.6</v>
      </c>
      <c r="AV515" s="44">
        <f>VLOOKUP($AN515, [1]TableView_704030_20160816_20160!$D$2:$M$5095,2,FALSE)</f>
        <v>7.8</v>
      </c>
      <c r="AW515" s="44">
        <f>VLOOKUP($AO515, [2]aacb8965d69cc6fd1cb3a5cae9e8ae7!$C$6:$F$853,4,FALSE)</f>
        <v>0.4</v>
      </c>
      <c r="AX515" s="15">
        <v>3</v>
      </c>
      <c r="AY515" s="44" t="str">
        <f t="shared" si="39"/>
        <v>17/09/2016 3</v>
      </c>
      <c r="AZ515" s="44">
        <f>VLOOKUP($AY515, [3]Sheet1!$D$3:$T$89,2,FALSE)</f>
        <v>18</v>
      </c>
      <c r="BA515" s="44">
        <f>VLOOKUP($AY515, [3]Sheet1!$D$3:$T$89,3,FALSE)</f>
        <v>16</v>
      </c>
      <c r="BB515" s="44">
        <f>VLOOKUP($AY515, [3]Sheet1!$D$3:$T$89,6,FALSE)</f>
        <v>18</v>
      </c>
      <c r="BC515" s="44">
        <f>VLOOKUP($AY515, [3]Sheet1!$D$3:$T$89,7,FALSE)</f>
        <v>16</v>
      </c>
      <c r="BD515" s="44">
        <f>VLOOKUP($AY515, [3]Sheet1!$D$3:$T$89,10,FALSE)</f>
        <v>18</v>
      </c>
      <c r="BE515" s="44">
        <f>VLOOKUP($AY515, [3]Sheet1!$D$3:$T$89,11,FALSE)</f>
        <v>16</v>
      </c>
      <c r="BF515" s="44">
        <f>VLOOKUP($AY515, [3]Sheet1!$D$3:$T$89,14,FALSE)</f>
        <v>17</v>
      </c>
      <c r="BG515" s="44">
        <f>VLOOKUP($AY515, [3]Sheet1!$D$3:$T$89,15,FALSE)</f>
        <v>16</v>
      </c>
      <c r="BI515" s="49">
        <v>42630</v>
      </c>
      <c r="BJ515" s="50">
        <v>0.64305555555555605</v>
      </c>
      <c r="BK515" s="50">
        <v>0.64583333333333337</v>
      </c>
      <c r="BL515" s="50">
        <v>0.64583333333333337</v>
      </c>
      <c r="BM515" s="44" t="s">
        <v>1466</v>
      </c>
      <c r="BN515" s="44" t="s">
        <v>1466</v>
      </c>
      <c r="BO515" s="44">
        <v>1020.28514181</v>
      </c>
      <c r="BP515" s="44">
        <v>16.6111111111111</v>
      </c>
      <c r="BQ515" s="44">
        <v>0</v>
      </c>
      <c r="BR515" s="44">
        <v>75</v>
      </c>
      <c r="BS515" s="44">
        <v>332</v>
      </c>
      <c r="BT515" s="44">
        <v>2.6</v>
      </c>
      <c r="BU515" s="44">
        <v>7.8</v>
      </c>
      <c r="BV515" s="44">
        <v>0.4</v>
      </c>
      <c r="BW515" s="44">
        <v>3</v>
      </c>
      <c r="BX515" s="44" t="s">
        <v>1318</v>
      </c>
      <c r="BY515" s="44">
        <v>18</v>
      </c>
      <c r="BZ515" s="44">
        <v>16</v>
      </c>
      <c r="CA515" s="44">
        <v>18</v>
      </c>
      <c r="CB515" s="44">
        <v>16</v>
      </c>
      <c r="CC515" s="44">
        <v>18</v>
      </c>
      <c r="CD515" s="44">
        <v>16</v>
      </c>
      <c r="CE515" s="44">
        <v>17</v>
      </c>
      <c r="CF515" s="44">
        <v>16</v>
      </c>
    </row>
    <row r="516" spans="1:84">
      <c r="A516" s="44" t="s">
        <v>4</v>
      </c>
      <c r="B516" s="45" t="s">
        <v>22</v>
      </c>
      <c r="AJ516" s="49">
        <v>42630</v>
      </c>
      <c r="AK516" s="60">
        <v>0.64305555555555605</v>
      </c>
      <c r="AL516" s="60">
        <f t="shared" ref="AL516:AL564" si="41">ROUND(AK516*(24*60/10),0)/(24*60/10)</f>
        <v>0.64583333333333337</v>
      </c>
      <c r="AM516" s="60">
        <f t="shared" si="40"/>
        <v>0.64583333333333337</v>
      </c>
      <c r="AN516" s="44" t="str">
        <f t="shared" ref="AN516:AN579" si="42">TEXT(AJ516,"dd/mm/yyyy ")&amp;TEXT(AL516,"hh:mm:ss")</f>
        <v>17/09/2016 15:30:00</v>
      </c>
      <c r="AO516" s="61" t="str">
        <f t="shared" ref="AO516:AO579" si="43">TEXT(AJ516,"dd/mm/yyyy ")&amp;TEXT(AM516,"hh:mm:ss")</f>
        <v>17/09/2016 15:30:00</v>
      </c>
      <c r="AP516" s="44">
        <f>VLOOKUP($AN516, [1]TableView_704030_20160816_20160!$D$2:$M$5095,3,FALSE)</f>
        <v>1020.28514181</v>
      </c>
      <c r="AQ516" s="44">
        <f>VLOOKUP($AN516, [1]TableView_704030_20160816_20160!$D$2:$M$5095,8,FALSE)</f>
        <v>16.6111111111111</v>
      </c>
      <c r="AR516" s="44">
        <f>VLOOKUP($AN516, [1]TableView_704030_20160816_20160!$D$2:$M$5095,10,FALSE)</f>
        <v>0</v>
      </c>
      <c r="AS516" s="44">
        <f>VLOOKUP($AN516, [1]TableView_704030_20160816_20160!$D$2:$M$5095,4,FALSE)</f>
        <v>75</v>
      </c>
      <c r="AT516" s="44">
        <f>VLOOKUP($AN516, [1]TableView_704030_20160816_20160!$D$2:$M$5095,6,FALSE)</f>
        <v>332</v>
      </c>
      <c r="AU516" s="44">
        <f>VLOOKUP($AN516, [1]TableView_704030_20160816_20160!$D$2:$M$5095,7,FALSE)</f>
        <v>2.6</v>
      </c>
      <c r="AV516" s="44">
        <f>VLOOKUP($AN516, [1]TableView_704030_20160816_20160!$D$2:$M$5095,2,FALSE)</f>
        <v>7.8</v>
      </c>
      <c r="AW516" s="44">
        <f>VLOOKUP($AO516, [2]aacb8965d69cc6fd1cb3a5cae9e8ae7!$C$6:$F$853,4,FALSE)</f>
        <v>0.4</v>
      </c>
      <c r="AX516" s="15">
        <v>3</v>
      </c>
      <c r="AY516" s="44" t="str">
        <f t="shared" ref="AY516:AY579" si="44">TEXT(AJ516,"dd/mm/yyyy ")&amp;TEXT(AX516, "d")</f>
        <v>17/09/2016 3</v>
      </c>
      <c r="AZ516" s="44">
        <f>VLOOKUP($AY516, [3]Sheet1!$D$3:$T$89,2,FALSE)</f>
        <v>18</v>
      </c>
      <c r="BA516" s="44">
        <f>VLOOKUP($AY516, [3]Sheet1!$D$3:$T$89,3,FALSE)</f>
        <v>16</v>
      </c>
      <c r="BB516" s="44">
        <f>VLOOKUP($AY516, [3]Sheet1!$D$3:$T$89,6,FALSE)</f>
        <v>18</v>
      </c>
      <c r="BC516" s="44">
        <f>VLOOKUP($AY516, [3]Sheet1!$D$3:$T$89,7,FALSE)</f>
        <v>16</v>
      </c>
      <c r="BD516" s="44">
        <f>VLOOKUP($AY516, [3]Sheet1!$D$3:$T$89,10,FALSE)</f>
        <v>18</v>
      </c>
      <c r="BE516" s="44">
        <f>VLOOKUP($AY516, [3]Sheet1!$D$3:$T$89,11,FALSE)</f>
        <v>16</v>
      </c>
      <c r="BF516" s="44">
        <f>VLOOKUP($AY516, [3]Sheet1!$D$3:$T$89,14,FALSE)</f>
        <v>17</v>
      </c>
      <c r="BG516" s="44">
        <f>VLOOKUP($AY516, [3]Sheet1!$D$3:$T$89,15,FALSE)</f>
        <v>16</v>
      </c>
      <c r="BI516" s="49">
        <v>42630</v>
      </c>
      <c r="BJ516" s="50">
        <v>0.64305555555555605</v>
      </c>
      <c r="BK516" s="50">
        <v>0.64583333333333337</v>
      </c>
      <c r="BL516" s="50">
        <v>0.64583333333333337</v>
      </c>
      <c r="BM516" s="44" t="s">
        <v>1466</v>
      </c>
      <c r="BN516" s="44" t="s">
        <v>1466</v>
      </c>
      <c r="BO516" s="44">
        <v>1020.28514181</v>
      </c>
      <c r="BP516" s="44">
        <v>16.6111111111111</v>
      </c>
      <c r="BQ516" s="44">
        <v>0</v>
      </c>
      <c r="BR516" s="44">
        <v>75</v>
      </c>
      <c r="BS516" s="44">
        <v>332</v>
      </c>
      <c r="BT516" s="44">
        <v>2.6</v>
      </c>
      <c r="BU516" s="44">
        <v>7.8</v>
      </c>
      <c r="BV516" s="44">
        <v>0.4</v>
      </c>
      <c r="BW516" s="44">
        <v>3</v>
      </c>
      <c r="BX516" s="44" t="s">
        <v>1318</v>
      </c>
      <c r="BY516" s="44">
        <v>18</v>
      </c>
      <c r="BZ516" s="44">
        <v>16</v>
      </c>
      <c r="CA516" s="44">
        <v>18</v>
      </c>
      <c r="CB516" s="44">
        <v>16</v>
      </c>
      <c r="CC516" s="44">
        <v>18</v>
      </c>
      <c r="CD516" s="44">
        <v>16</v>
      </c>
      <c r="CE516" s="44">
        <v>17</v>
      </c>
      <c r="CF516" s="44">
        <v>16</v>
      </c>
    </row>
    <row r="517" spans="1:84">
      <c r="A517" s="44" t="s">
        <v>5</v>
      </c>
      <c r="B517" s="45" t="s">
        <v>593</v>
      </c>
      <c r="AJ517" s="49">
        <v>42630</v>
      </c>
      <c r="AK517" s="60">
        <v>0.64305555555555605</v>
      </c>
      <c r="AL517" s="60">
        <f t="shared" si="41"/>
        <v>0.64583333333333337</v>
      </c>
      <c r="AM517" s="60">
        <f t="shared" si="40"/>
        <v>0.64583333333333337</v>
      </c>
      <c r="AN517" s="44" t="str">
        <f t="shared" si="42"/>
        <v>17/09/2016 15:30:00</v>
      </c>
      <c r="AO517" s="61" t="str">
        <f t="shared" si="43"/>
        <v>17/09/2016 15:30:00</v>
      </c>
      <c r="AP517" s="44">
        <f>VLOOKUP($AN517, [1]TableView_704030_20160816_20160!$D$2:$M$5095,3,FALSE)</f>
        <v>1020.28514181</v>
      </c>
      <c r="AQ517" s="44">
        <f>VLOOKUP($AN517, [1]TableView_704030_20160816_20160!$D$2:$M$5095,8,FALSE)</f>
        <v>16.6111111111111</v>
      </c>
      <c r="AR517" s="44">
        <f>VLOOKUP($AN517, [1]TableView_704030_20160816_20160!$D$2:$M$5095,10,FALSE)</f>
        <v>0</v>
      </c>
      <c r="AS517" s="44">
        <f>VLOOKUP($AN517, [1]TableView_704030_20160816_20160!$D$2:$M$5095,4,FALSE)</f>
        <v>75</v>
      </c>
      <c r="AT517" s="44">
        <f>VLOOKUP($AN517, [1]TableView_704030_20160816_20160!$D$2:$M$5095,6,FALSE)</f>
        <v>332</v>
      </c>
      <c r="AU517" s="44">
        <f>VLOOKUP($AN517, [1]TableView_704030_20160816_20160!$D$2:$M$5095,7,FALSE)</f>
        <v>2.6</v>
      </c>
      <c r="AV517" s="44">
        <f>VLOOKUP($AN517, [1]TableView_704030_20160816_20160!$D$2:$M$5095,2,FALSE)</f>
        <v>7.8</v>
      </c>
      <c r="AW517" s="44">
        <f>VLOOKUP($AO517, [2]aacb8965d69cc6fd1cb3a5cae9e8ae7!$C$6:$F$853,4,FALSE)</f>
        <v>0.4</v>
      </c>
      <c r="AX517" s="15">
        <v>3</v>
      </c>
      <c r="AY517" s="44" t="str">
        <f t="shared" si="44"/>
        <v>17/09/2016 3</v>
      </c>
      <c r="AZ517" s="44">
        <f>VLOOKUP($AY517, [3]Sheet1!$D$3:$T$89,2,FALSE)</f>
        <v>18</v>
      </c>
      <c r="BA517" s="44">
        <f>VLOOKUP($AY517, [3]Sheet1!$D$3:$T$89,3,FALSE)</f>
        <v>16</v>
      </c>
      <c r="BB517" s="44">
        <f>VLOOKUP($AY517, [3]Sheet1!$D$3:$T$89,6,FALSE)</f>
        <v>18</v>
      </c>
      <c r="BC517" s="44">
        <f>VLOOKUP($AY517, [3]Sheet1!$D$3:$T$89,7,FALSE)</f>
        <v>16</v>
      </c>
      <c r="BD517" s="44">
        <f>VLOOKUP($AY517, [3]Sheet1!$D$3:$T$89,10,FALSE)</f>
        <v>18</v>
      </c>
      <c r="BE517" s="44">
        <f>VLOOKUP($AY517, [3]Sheet1!$D$3:$T$89,11,FALSE)</f>
        <v>16</v>
      </c>
      <c r="BF517" s="44">
        <f>VLOOKUP($AY517, [3]Sheet1!$D$3:$T$89,14,FALSE)</f>
        <v>17</v>
      </c>
      <c r="BG517" s="44">
        <f>VLOOKUP($AY517, [3]Sheet1!$D$3:$T$89,15,FALSE)</f>
        <v>16</v>
      </c>
      <c r="BI517" s="49">
        <v>42630</v>
      </c>
      <c r="BJ517" s="50">
        <v>0.64305555555555605</v>
      </c>
      <c r="BK517" s="50">
        <v>0.64583333333333337</v>
      </c>
      <c r="BL517" s="50">
        <v>0.64583333333333337</v>
      </c>
      <c r="BM517" s="44" t="s">
        <v>1466</v>
      </c>
      <c r="BN517" s="44" t="s">
        <v>1466</v>
      </c>
      <c r="BO517" s="44">
        <v>1020.28514181</v>
      </c>
      <c r="BP517" s="44">
        <v>16.6111111111111</v>
      </c>
      <c r="BQ517" s="44">
        <v>0</v>
      </c>
      <c r="BR517" s="44">
        <v>75</v>
      </c>
      <c r="BS517" s="44">
        <v>332</v>
      </c>
      <c r="BT517" s="44">
        <v>2.6</v>
      </c>
      <c r="BU517" s="44">
        <v>7.8</v>
      </c>
      <c r="BV517" s="44">
        <v>0.4</v>
      </c>
      <c r="BW517" s="44">
        <v>3</v>
      </c>
      <c r="BX517" s="44" t="s">
        <v>1318</v>
      </c>
      <c r="BY517" s="44">
        <v>18</v>
      </c>
      <c r="BZ517" s="44">
        <v>16</v>
      </c>
      <c r="CA517" s="44">
        <v>18</v>
      </c>
      <c r="CB517" s="44">
        <v>16</v>
      </c>
      <c r="CC517" s="44">
        <v>18</v>
      </c>
      <c r="CD517" s="44">
        <v>16</v>
      </c>
      <c r="CE517" s="44">
        <v>17</v>
      </c>
      <c r="CF517" s="44">
        <v>16</v>
      </c>
    </row>
    <row r="518" spans="1:84">
      <c r="A518" s="44" t="s">
        <v>6</v>
      </c>
      <c r="B518" s="45" t="s">
        <v>622</v>
      </c>
      <c r="AJ518" s="49">
        <v>42630</v>
      </c>
      <c r="AK518" s="60">
        <v>0.64305555555555605</v>
      </c>
      <c r="AL518" s="60">
        <f t="shared" si="41"/>
        <v>0.64583333333333337</v>
      </c>
      <c r="AM518" s="60">
        <f t="shared" si="40"/>
        <v>0.64583333333333337</v>
      </c>
      <c r="AN518" s="44" t="str">
        <f t="shared" si="42"/>
        <v>17/09/2016 15:30:00</v>
      </c>
      <c r="AO518" s="61" t="str">
        <f t="shared" si="43"/>
        <v>17/09/2016 15:30:00</v>
      </c>
      <c r="AP518" s="44">
        <f>VLOOKUP($AN518, [1]TableView_704030_20160816_20160!$D$2:$M$5095,3,FALSE)</f>
        <v>1020.28514181</v>
      </c>
      <c r="AQ518" s="44">
        <f>VLOOKUP($AN518, [1]TableView_704030_20160816_20160!$D$2:$M$5095,8,FALSE)</f>
        <v>16.6111111111111</v>
      </c>
      <c r="AR518" s="44">
        <f>VLOOKUP($AN518, [1]TableView_704030_20160816_20160!$D$2:$M$5095,10,FALSE)</f>
        <v>0</v>
      </c>
      <c r="AS518" s="44">
        <f>VLOOKUP($AN518, [1]TableView_704030_20160816_20160!$D$2:$M$5095,4,FALSE)</f>
        <v>75</v>
      </c>
      <c r="AT518" s="44">
        <f>VLOOKUP($AN518, [1]TableView_704030_20160816_20160!$D$2:$M$5095,6,FALSE)</f>
        <v>332</v>
      </c>
      <c r="AU518" s="44">
        <f>VLOOKUP($AN518, [1]TableView_704030_20160816_20160!$D$2:$M$5095,7,FALSE)</f>
        <v>2.6</v>
      </c>
      <c r="AV518" s="44">
        <f>VLOOKUP($AN518, [1]TableView_704030_20160816_20160!$D$2:$M$5095,2,FALSE)</f>
        <v>7.8</v>
      </c>
      <c r="AW518" s="44">
        <f>VLOOKUP($AO518, [2]aacb8965d69cc6fd1cb3a5cae9e8ae7!$C$6:$F$853,4,FALSE)</f>
        <v>0.4</v>
      </c>
      <c r="AX518" s="15">
        <v>3</v>
      </c>
      <c r="AY518" s="44" t="str">
        <f t="shared" si="44"/>
        <v>17/09/2016 3</v>
      </c>
      <c r="AZ518" s="44">
        <f>VLOOKUP($AY518, [3]Sheet1!$D$3:$T$89,2,FALSE)</f>
        <v>18</v>
      </c>
      <c r="BA518" s="44">
        <f>VLOOKUP($AY518, [3]Sheet1!$D$3:$T$89,3,FALSE)</f>
        <v>16</v>
      </c>
      <c r="BB518" s="44">
        <f>VLOOKUP($AY518, [3]Sheet1!$D$3:$T$89,6,FALSE)</f>
        <v>18</v>
      </c>
      <c r="BC518" s="44">
        <f>VLOOKUP($AY518, [3]Sheet1!$D$3:$T$89,7,FALSE)</f>
        <v>16</v>
      </c>
      <c r="BD518" s="44">
        <f>VLOOKUP($AY518, [3]Sheet1!$D$3:$T$89,10,FALSE)</f>
        <v>18</v>
      </c>
      <c r="BE518" s="44">
        <f>VLOOKUP($AY518, [3]Sheet1!$D$3:$T$89,11,FALSE)</f>
        <v>16</v>
      </c>
      <c r="BF518" s="44">
        <f>VLOOKUP($AY518, [3]Sheet1!$D$3:$T$89,14,FALSE)</f>
        <v>17</v>
      </c>
      <c r="BG518" s="44">
        <f>VLOOKUP($AY518, [3]Sheet1!$D$3:$T$89,15,FALSE)</f>
        <v>16</v>
      </c>
      <c r="BI518" s="49">
        <v>42630</v>
      </c>
      <c r="BJ518" s="50">
        <v>0.64305555555555605</v>
      </c>
      <c r="BK518" s="50">
        <v>0.64583333333333337</v>
      </c>
      <c r="BL518" s="50">
        <v>0.64583333333333337</v>
      </c>
      <c r="BM518" s="44" t="s">
        <v>1466</v>
      </c>
      <c r="BN518" s="44" t="s">
        <v>1466</v>
      </c>
      <c r="BO518" s="44">
        <v>1020.28514181</v>
      </c>
      <c r="BP518" s="44">
        <v>16.6111111111111</v>
      </c>
      <c r="BQ518" s="44">
        <v>0</v>
      </c>
      <c r="BR518" s="44">
        <v>75</v>
      </c>
      <c r="BS518" s="44">
        <v>332</v>
      </c>
      <c r="BT518" s="44">
        <v>2.6</v>
      </c>
      <c r="BU518" s="44">
        <v>7.8</v>
      </c>
      <c r="BV518" s="44">
        <v>0.4</v>
      </c>
      <c r="BW518" s="44">
        <v>3</v>
      </c>
      <c r="BX518" s="44" t="s">
        <v>1318</v>
      </c>
      <c r="BY518" s="44">
        <v>18</v>
      </c>
      <c r="BZ518" s="44">
        <v>16</v>
      </c>
      <c r="CA518" s="44">
        <v>18</v>
      </c>
      <c r="CB518" s="44">
        <v>16</v>
      </c>
      <c r="CC518" s="44">
        <v>18</v>
      </c>
      <c r="CD518" s="44">
        <v>16</v>
      </c>
      <c r="CE518" s="44">
        <v>17</v>
      </c>
      <c r="CF518" s="44">
        <v>16</v>
      </c>
    </row>
    <row r="519" spans="1:84">
      <c r="A519" s="44" t="s">
        <v>7</v>
      </c>
      <c r="B519" s="45" t="s">
        <v>855</v>
      </c>
      <c r="AJ519" s="49">
        <v>42630</v>
      </c>
      <c r="AK519" s="60">
        <v>0.64305555555555605</v>
      </c>
      <c r="AL519" s="60">
        <f t="shared" si="41"/>
        <v>0.64583333333333337</v>
      </c>
      <c r="AM519" s="60">
        <f t="shared" si="40"/>
        <v>0.64583333333333337</v>
      </c>
      <c r="AN519" s="44" t="str">
        <f t="shared" si="42"/>
        <v>17/09/2016 15:30:00</v>
      </c>
      <c r="AO519" s="61" t="str">
        <f t="shared" si="43"/>
        <v>17/09/2016 15:30:00</v>
      </c>
      <c r="AP519" s="44">
        <f>VLOOKUP($AN519, [1]TableView_704030_20160816_20160!$D$2:$M$5095,3,FALSE)</f>
        <v>1020.28514181</v>
      </c>
      <c r="AQ519" s="44">
        <f>VLOOKUP($AN519, [1]TableView_704030_20160816_20160!$D$2:$M$5095,8,FALSE)</f>
        <v>16.6111111111111</v>
      </c>
      <c r="AR519" s="44">
        <f>VLOOKUP($AN519, [1]TableView_704030_20160816_20160!$D$2:$M$5095,10,FALSE)</f>
        <v>0</v>
      </c>
      <c r="AS519" s="44">
        <f>VLOOKUP($AN519, [1]TableView_704030_20160816_20160!$D$2:$M$5095,4,FALSE)</f>
        <v>75</v>
      </c>
      <c r="AT519" s="44">
        <f>VLOOKUP($AN519, [1]TableView_704030_20160816_20160!$D$2:$M$5095,6,FALSE)</f>
        <v>332</v>
      </c>
      <c r="AU519" s="44">
        <f>VLOOKUP($AN519, [1]TableView_704030_20160816_20160!$D$2:$M$5095,7,FALSE)</f>
        <v>2.6</v>
      </c>
      <c r="AV519" s="44">
        <f>VLOOKUP($AN519, [1]TableView_704030_20160816_20160!$D$2:$M$5095,2,FALSE)</f>
        <v>7.8</v>
      </c>
      <c r="AW519" s="44">
        <f>VLOOKUP($AO519, [2]aacb8965d69cc6fd1cb3a5cae9e8ae7!$C$6:$F$853,4,FALSE)</f>
        <v>0.4</v>
      </c>
      <c r="AX519" s="15">
        <v>3</v>
      </c>
      <c r="AY519" s="44" t="str">
        <f t="shared" si="44"/>
        <v>17/09/2016 3</v>
      </c>
      <c r="AZ519" s="44">
        <f>VLOOKUP($AY519, [3]Sheet1!$D$3:$T$89,2,FALSE)</f>
        <v>18</v>
      </c>
      <c r="BA519" s="44">
        <f>VLOOKUP($AY519, [3]Sheet1!$D$3:$T$89,3,FALSE)</f>
        <v>16</v>
      </c>
      <c r="BB519" s="44">
        <f>VLOOKUP($AY519, [3]Sheet1!$D$3:$T$89,6,FALSE)</f>
        <v>18</v>
      </c>
      <c r="BC519" s="44">
        <f>VLOOKUP($AY519, [3]Sheet1!$D$3:$T$89,7,FALSE)</f>
        <v>16</v>
      </c>
      <c r="BD519" s="44">
        <f>VLOOKUP($AY519, [3]Sheet1!$D$3:$T$89,10,FALSE)</f>
        <v>18</v>
      </c>
      <c r="BE519" s="44">
        <f>VLOOKUP($AY519, [3]Sheet1!$D$3:$T$89,11,FALSE)</f>
        <v>16</v>
      </c>
      <c r="BF519" s="44">
        <f>VLOOKUP($AY519, [3]Sheet1!$D$3:$T$89,14,FALSE)</f>
        <v>17</v>
      </c>
      <c r="BG519" s="44">
        <f>VLOOKUP($AY519, [3]Sheet1!$D$3:$T$89,15,FALSE)</f>
        <v>16</v>
      </c>
      <c r="BI519" s="49">
        <v>42630</v>
      </c>
      <c r="BJ519" s="50">
        <v>0.64305555555555605</v>
      </c>
      <c r="BK519" s="50">
        <v>0.64583333333333337</v>
      </c>
      <c r="BL519" s="50">
        <v>0.64583333333333337</v>
      </c>
      <c r="BM519" s="44" t="s">
        <v>1466</v>
      </c>
      <c r="BN519" s="44" t="s">
        <v>1466</v>
      </c>
      <c r="BO519" s="44">
        <v>1020.28514181</v>
      </c>
      <c r="BP519" s="44">
        <v>16.6111111111111</v>
      </c>
      <c r="BQ519" s="44">
        <v>0</v>
      </c>
      <c r="BR519" s="44">
        <v>75</v>
      </c>
      <c r="BS519" s="44">
        <v>332</v>
      </c>
      <c r="BT519" s="44">
        <v>2.6</v>
      </c>
      <c r="BU519" s="44">
        <v>7.8</v>
      </c>
      <c r="BV519" s="44">
        <v>0.4</v>
      </c>
      <c r="BW519" s="44">
        <v>3</v>
      </c>
      <c r="BX519" s="44" t="s">
        <v>1318</v>
      </c>
      <c r="BY519" s="44">
        <v>18</v>
      </c>
      <c r="BZ519" s="44">
        <v>16</v>
      </c>
      <c r="CA519" s="44">
        <v>18</v>
      </c>
      <c r="CB519" s="44">
        <v>16</v>
      </c>
      <c r="CC519" s="44">
        <v>18</v>
      </c>
      <c r="CD519" s="44">
        <v>16</v>
      </c>
      <c r="CE519" s="44">
        <v>17</v>
      </c>
      <c r="CF519" s="44">
        <v>16</v>
      </c>
    </row>
    <row r="520" spans="1:84" s="28" customFormat="1">
      <c r="B520" s="51"/>
      <c r="D520" s="52"/>
      <c r="M520" s="54"/>
      <c r="O520" s="52"/>
      <c r="X520" s="54"/>
      <c r="Z520" s="52"/>
      <c r="AJ520" s="49">
        <v>42630</v>
      </c>
      <c r="AK520" s="60">
        <v>0.64305555555555605</v>
      </c>
      <c r="AL520" s="60">
        <f t="shared" si="41"/>
        <v>0.64583333333333337</v>
      </c>
      <c r="AM520" s="60">
        <f t="shared" si="40"/>
        <v>0.64583333333333337</v>
      </c>
      <c r="AN520" s="44" t="str">
        <f t="shared" si="42"/>
        <v>17/09/2016 15:30:00</v>
      </c>
      <c r="AO520" s="61" t="str">
        <f t="shared" si="43"/>
        <v>17/09/2016 15:30:00</v>
      </c>
      <c r="AP520" s="44">
        <f>VLOOKUP($AN520, [1]TableView_704030_20160816_20160!$D$2:$M$5095,3,FALSE)</f>
        <v>1020.28514181</v>
      </c>
      <c r="AQ520" s="44">
        <f>VLOOKUP($AN520, [1]TableView_704030_20160816_20160!$D$2:$M$5095,8,FALSE)</f>
        <v>16.6111111111111</v>
      </c>
      <c r="AR520" s="44">
        <f>VLOOKUP($AN520, [1]TableView_704030_20160816_20160!$D$2:$M$5095,10,FALSE)</f>
        <v>0</v>
      </c>
      <c r="AS520" s="44">
        <f>VLOOKUP($AN520, [1]TableView_704030_20160816_20160!$D$2:$M$5095,4,FALSE)</f>
        <v>75</v>
      </c>
      <c r="AT520" s="44">
        <f>VLOOKUP($AN520, [1]TableView_704030_20160816_20160!$D$2:$M$5095,6,FALSE)</f>
        <v>332</v>
      </c>
      <c r="AU520" s="44">
        <f>VLOOKUP($AN520, [1]TableView_704030_20160816_20160!$D$2:$M$5095,7,FALSE)</f>
        <v>2.6</v>
      </c>
      <c r="AV520" s="44">
        <f>VLOOKUP($AN520, [1]TableView_704030_20160816_20160!$D$2:$M$5095,2,FALSE)</f>
        <v>7.8</v>
      </c>
      <c r="AW520" s="44">
        <f>VLOOKUP($AO520, [2]aacb8965d69cc6fd1cb3a5cae9e8ae7!$C$6:$F$853,4,FALSE)</f>
        <v>0.4</v>
      </c>
      <c r="AX520" s="15">
        <v>3</v>
      </c>
      <c r="AY520" s="44" t="str">
        <f t="shared" si="44"/>
        <v>17/09/2016 3</v>
      </c>
      <c r="AZ520" s="44">
        <f>VLOOKUP($AY520, [3]Sheet1!$D$3:$T$89,2,FALSE)</f>
        <v>18</v>
      </c>
      <c r="BA520" s="44">
        <f>VLOOKUP($AY520, [3]Sheet1!$D$3:$T$89,3,FALSE)</f>
        <v>16</v>
      </c>
      <c r="BB520" s="44">
        <f>VLOOKUP($AY520, [3]Sheet1!$D$3:$T$89,6,FALSE)</f>
        <v>18</v>
      </c>
      <c r="BC520" s="44">
        <f>VLOOKUP($AY520, [3]Sheet1!$D$3:$T$89,7,FALSE)</f>
        <v>16</v>
      </c>
      <c r="BD520" s="44">
        <f>VLOOKUP($AY520, [3]Sheet1!$D$3:$T$89,10,FALSE)</f>
        <v>18</v>
      </c>
      <c r="BE520" s="44">
        <f>VLOOKUP($AY520, [3]Sheet1!$D$3:$T$89,11,FALSE)</f>
        <v>16</v>
      </c>
      <c r="BF520" s="44">
        <f>VLOOKUP($AY520, [3]Sheet1!$D$3:$T$89,14,FALSE)</f>
        <v>17</v>
      </c>
      <c r="BG520" s="44">
        <f>VLOOKUP($AY520, [3]Sheet1!$D$3:$T$89,15,FALSE)</f>
        <v>16</v>
      </c>
      <c r="BI520" s="58">
        <v>42630</v>
      </c>
      <c r="BJ520" s="59">
        <v>0.64305555555555605</v>
      </c>
      <c r="BK520" s="59">
        <v>0.64583333333333337</v>
      </c>
      <c r="BL520" s="59">
        <v>0.64583333333333337</v>
      </c>
      <c r="BM520" s="28" t="s">
        <v>1466</v>
      </c>
      <c r="BN520" s="28" t="s">
        <v>1466</v>
      </c>
      <c r="BO520" s="28">
        <v>1020.28514181</v>
      </c>
      <c r="BP520" s="28">
        <v>16.6111111111111</v>
      </c>
      <c r="BQ520" s="28">
        <v>0</v>
      </c>
      <c r="BR520" s="28">
        <v>75</v>
      </c>
      <c r="BS520" s="28">
        <v>332</v>
      </c>
      <c r="BT520" s="28">
        <v>2.6</v>
      </c>
      <c r="BU520" s="28">
        <v>7.8</v>
      </c>
      <c r="BV520" s="28">
        <v>0.4</v>
      </c>
      <c r="BW520" s="28">
        <v>3</v>
      </c>
      <c r="BX520" s="28" t="s">
        <v>1318</v>
      </c>
      <c r="BY520" s="28">
        <v>18</v>
      </c>
      <c r="BZ520" s="28">
        <v>16</v>
      </c>
      <c r="CA520" s="28">
        <v>18</v>
      </c>
      <c r="CB520" s="28">
        <v>16</v>
      </c>
      <c r="CC520" s="28">
        <v>18</v>
      </c>
      <c r="CD520" s="28">
        <v>16</v>
      </c>
      <c r="CE520" s="28">
        <v>17</v>
      </c>
      <c r="CF520" s="28">
        <v>16</v>
      </c>
    </row>
    <row r="521" spans="1:84" s="69" customFormat="1">
      <c r="A521" s="65" t="s">
        <v>0</v>
      </c>
      <c r="B521" s="66" t="s">
        <v>76</v>
      </c>
      <c r="C521" s="65"/>
      <c r="D521" s="67">
        <v>0</v>
      </c>
      <c r="E521" s="24" t="s">
        <v>32</v>
      </c>
      <c r="F521" s="65"/>
      <c r="G521" s="65"/>
      <c r="H521" s="65"/>
      <c r="I521" s="65"/>
      <c r="J521" s="65"/>
      <c r="K521" s="65"/>
      <c r="L521" s="65"/>
      <c r="M521" s="68"/>
      <c r="N521" s="65"/>
      <c r="O521" s="67">
        <v>0</v>
      </c>
      <c r="P521" s="65" t="s">
        <v>147</v>
      </c>
      <c r="Q521" s="65" t="s">
        <v>35</v>
      </c>
      <c r="R521" s="65"/>
      <c r="S521" s="65"/>
      <c r="T521" s="65"/>
      <c r="U521" s="65" t="s">
        <v>36</v>
      </c>
      <c r="V521" s="65"/>
      <c r="W521" s="65"/>
      <c r="X521" s="68"/>
      <c r="Y521" s="65"/>
      <c r="Z521" s="67">
        <v>0</v>
      </c>
      <c r="AA521" s="65" t="s">
        <v>32</v>
      </c>
      <c r="AJ521" s="96">
        <v>42599</v>
      </c>
      <c r="AK521" s="97">
        <v>0.49305555555555558</v>
      </c>
      <c r="AL521" s="60">
        <f t="shared" si="41"/>
        <v>0.49305555555555558</v>
      </c>
      <c r="AM521" s="60">
        <f t="shared" si="40"/>
        <v>0.5</v>
      </c>
      <c r="AN521" s="44" t="str">
        <f t="shared" si="42"/>
        <v>17/08/2016 11:50:00</v>
      </c>
      <c r="AO521" s="61" t="str">
        <f t="shared" si="43"/>
        <v>17/08/2016 12:00:00</v>
      </c>
      <c r="AP521" s="44">
        <f>VLOOKUP($AN521, [1]TableView_704030_20160816_20160!$D$2:$M$5095,3,FALSE)</f>
        <v>1011.07416373</v>
      </c>
      <c r="AQ521" s="44">
        <f>VLOOKUP($AN521, [1]TableView_704030_20160816_20160!$D$2:$M$5095,8,FALSE)</f>
        <v>24.8888888888889</v>
      </c>
      <c r="AR521" s="44">
        <f>VLOOKUP($AN521, [1]TableView_704030_20160816_20160!$D$2:$M$5095,10,FALSE)</f>
        <v>0</v>
      </c>
      <c r="AS521" s="44">
        <f>VLOOKUP($AN521, [1]TableView_704030_20160816_20160!$D$2:$M$5095,4,FALSE)</f>
        <v>56</v>
      </c>
      <c r="AT521" s="44">
        <f>VLOOKUP($AN521, [1]TableView_704030_20160816_20160!$D$2:$M$5095,6,FALSE)</f>
        <v>137</v>
      </c>
      <c r="AU521" s="44">
        <f>VLOOKUP($AN521, [1]TableView_704030_20160816_20160!$D$2:$M$5095,7,FALSE)</f>
        <v>5.0999999999999996</v>
      </c>
      <c r="AV521" s="44">
        <f>VLOOKUP($AN521, [1]TableView_704030_20160816_20160!$D$2:$M$5095,2,FALSE)</f>
        <v>11.3</v>
      </c>
      <c r="AW521" s="44">
        <f>VLOOKUP($AO521, [2]aacb8965d69cc6fd1cb3a5cae9e8ae7!$C$6:$F$853,4,FALSE)</f>
        <v>5.9</v>
      </c>
      <c r="AX521" s="41">
        <v>2</v>
      </c>
      <c r="AY521" s="44" t="str">
        <f t="shared" si="44"/>
        <v>17/08/2016 2</v>
      </c>
      <c r="AZ521" s="44">
        <f>VLOOKUP($AY521, [3]Sheet1!$D$3:$T$89,2,FALSE)</f>
        <v>27</v>
      </c>
      <c r="BA521" s="44">
        <f>VLOOKUP($AY521, [3]Sheet1!$D$3:$T$89,3,FALSE)</f>
        <v>23</v>
      </c>
      <c r="BB521" s="44">
        <f>VLOOKUP($AY521, [3]Sheet1!$D$3:$T$89,6,FALSE)</f>
        <v>24</v>
      </c>
      <c r="BC521" s="44">
        <f>VLOOKUP($AY521, [3]Sheet1!$D$3:$T$89,7,FALSE)</f>
        <v>22</v>
      </c>
      <c r="BD521" s="44">
        <f>VLOOKUP($AY521, [3]Sheet1!$D$3:$T$89,10,FALSE)</f>
        <v>22</v>
      </c>
      <c r="BE521" s="44">
        <f>VLOOKUP($AY521, [3]Sheet1!$D$3:$T$89,11,FALSE)</f>
        <v>20</v>
      </c>
      <c r="BF521" s="44">
        <f>VLOOKUP($AY521, [3]Sheet1!$D$3:$T$89,14,FALSE)</f>
        <v>22</v>
      </c>
      <c r="BG521" s="44">
        <f>VLOOKUP($AY521, [3]Sheet1!$D$3:$T$89,15,FALSE)</f>
        <v>19</v>
      </c>
      <c r="BI521" s="96">
        <v>42599</v>
      </c>
      <c r="BJ521" s="98">
        <v>0.49305555555555558</v>
      </c>
      <c r="BK521" s="98">
        <v>0.49305555555555558</v>
      </c>
      <c r="BL521" s="98">
        <v>0.5</v>
      </c>
      <c r="BM521" s="69" t="s">
        <v>1467</v>
      </c>
      <c r="BN521" s="69" t="s">
        <v>1468</v>
      </c>
      <c r="BO521" s="69">
        <v>1011.07416373</v>
      </c>
      <c r="BP521" s="69">
        <v>24.8888888888889</v>
      </c>
      <c r="BQ521" s="69">
        <v>0</v>
      </c>
      <c r="BR521" s="69">
        <v>56</v>
      </c>
      <c r="BS521" s="69">
        <v>137</v>
      </c>
      <c r="BT521" s="69">
        <v>5.0999999999999996</v>
      </c>
      <c r="BU521" s="69">
        <v>11.3</v>
      </c>
      <c r="BV521" s="69">
        <v>5.9</v>
      </c>
      <c r="BW521" s="69">
        <v>2</v>
      </c>
      <c r="BX521" s="69" t="s">
        <v>1320</v>
      </c>
      <c r="BY521" s="69">
        <v>27</v>
      </c>
      <c r="BZ521" s="69">
        <v>23</v>
      </c>
      <c r="CA521" s="69">
        <v>24</v>
      </c>
      <c r="CB521" s="69">
        <v>22</v>
      </c>
      <c r="CC521" s="69">
        <v>22</v>
      </c>
      <c r="CD521" s="69">
        <v>20</v>
      </c>
      <c r="CE521" s="69">
        <v>22</v>
      </c>
      <c r="CF521" s="69">
        <v>19</v>
      </c>
    </row>
    <row r="522" spans="1:84" s="69" customFormat="1">
      <c r="A522" s="65" t="s">
        <v>1</v>
      </c>
      <c r="B522" s="70">
        <v>0.47222222222222227</v>
      </c>
      <c r="C522" s="65"/>
      <c r="D522" s="67">
        <v>2.0833333333333332E-2</v>
      </c>
      <c r="E522" s="65"/>
      <c r="F522" s="65"/>
      <c r="G522" s="65"/>
      <c r="H522" s="65"/>
      <c r="I522" s="65"/>
      <c r="J522" s="65"/>
      <c r="K522" s="65"/>
      <c r="L522" s="65"/>
      <c r="M522" s="68"/>
      <c r="N522" s="65"/>
      <c r="O522" s="67">
        <v>1.042824074074074E-2</v>
      </c>
      <c r="P522" s="65" t="s">
        <v>147</v>
      </c>
      <c r="Q522" s="65"/>
      <c r="R522" s="65"/>
      <c r="S522" s="65"/>
      <c r="T522" s="65"/>
      <c r="U522" s="65" t="s">
        <v>29</v>
      </c>
      <c r="V522" s="65"/>
      <c r="W522" s="65"/>
      <c r="X522" s="68"/>
      <c r="Y522" s="65"/>
      <c r="Z522" s="67">
        <v>2.0833333333333332E-2</v>
      </c>
      <c r="AA522" s="65"/>
      <c r="AJ522" s="96">
        <v>42599</v>
      </c>
      <c r="AK522" s="97">
        <v>0.49305555555555558</v>
      </c>
      <c r="AL522" s="60">
        <f t="shared" si="41"/>
        <v>0.49305555555555558</v>
      </c>
      <c r="AM522" s="60">
        <f t="shared" si="40"/>
        <v>0.5</v>
      </c>
      <c r="AN522" s="44" t="str">
        <f t="shared" si="42"/>
        <v>17/08/2016 11:50:00</v>
      </c>
      <c r="AO522" s="61" t="str">
        <f t="shared" si="43"/>
        <v>17/08/2016 12:00:00</v>
      </c>
      <c r="AP522" s="44">
        <f>VLOOKUP($AN522, [1]TableView_704030_20160816_20160!$D$2:$M$5095,3,FALSE)</f>
        <v>1011.07416373</v>
      </c>
      <c r="AQ522" s="44">
        <f>VLOOKUP($AN522, [1]TableView_704030_20160816_20160!$D$2:$M$5095,8,FALSE)</f>
        <v>24.8888888888889</v>
      </c>
      <c r="AR522" s="44">
        <f>VLOOKUP($AN522, [1]TableView_704030_20160816_20160!$D$2:$M$5095,10,FALSE)</f>
        <v>0</v>
      </c>
      <c r="AS522" s="44">
        <f>VLOOKUP($AN522, [1]TableView_704030_20160816_20160!$D$2:$M$5095,4,FALSE)</f>
        <v>56</v>
      </c>
      <c r="AT522" s="44">
        <f>VLOOKUP($AN522, [1]TableView_704030_20160816_20160!$D$2:$M$5095,6,FALSE)</f>
        <v>137</v>
      </c>
      <c r="AU522" s="44">
        <f>VLOOKUP($AN522, [1]TableView_704030_20160816_20160!$D$2:$M$5095,7,FALSE)</f>
        <v>5.0999999999999996</v>
      </c>
      <c r="AV522" s="44">
        <f>VLOOKUP($AN522, [1]TableView_704030_20160816_20160!$D$2:$M$5095,2,FALSE)</f>
        <v>11.3</v>
      </c>
      <c r="AW522" s="44">
        <f>VLOOKUP($AO522, [2]aacb8965d69cc6fd1cb3a5cae9e8ae7!$C$6:$F$853,4,FALSE)</f>
        <v>5.9</v>
      </c>
      <c r="AX522" s="41">
        <v>2</v>
      </c>
      <c r="AY522" s="44" t="str">
        <f t="shared" si="44"/>
        <v>17/08/2016 2</v>
      </c>
      <c r="AZ522" s="44">
        <f>VLOOKUP($AY522, [3]Sheet1!$D$3:$T$89,2,FALSE)</f>
        <v>27</v>
      </c>
      <c r="BA522" s="44">
        <f>VLOOKUP($AY522, [3]Sheet1!$D$3:$T$89,3,FALSE)</f>
        <v>23</v>
      </c>
      <c r="BB522" s="44">
        <f>VLOOKUP($AY522, [3]Sheet1!$D$3:$T$89,6,FALSE)</f>
        <v>24</v>
      </c>
      <c r="BC522" s="44">
        <f>VLOOKUP($AY522, [3]Sheet1!$D$3:$T$89,7,FALSE)</f>
        <v>22</v>
      </c>
      <c r="BD522" s="44">
        <f>VLOOKUP($AY522, [3]Sheet1!$D$3:$T$89,10,FALSE)</f>
        <v>22</v>
      </c>
      <c r="BE522" s="44">
        <f>VLOOKUP($AY522, [3]Sheet1!$D$3:$T$89,11,FALSE)</f>
        <v>20</v>
      </c>
      <c r="BF522" s="44">
        <f>VLOOKUP($AY522, [3]Sheet1!$D$3:$T$89,14,FALSE)</f>
        <v>22</v>
      </c>
      <c r="BG522" s="44">
        <f>VLOOKUP($AY522, [3]Sheet1!$D$3:$T$89,15,FALSE)</f>
        <v>19</v>
      </c>
      <c r="BI522" s="96">
        <v>42599</v>
      </c>
      <c r="BJ522" s="98">
        <v>0.49305555555555558</v>
      </c>
      <c r="BK522" s="98">
        <v>0.49305555555555558</v>
      </c>
      <c r="BL522" s="98">
        <v>0.5</v>
      </c>
      <c r="BM522" s="69" t="s">
        <v>1467</v>
      </c>
      <c r="BN522" s="69" t="s">
        <v>1468</v>
      </c>
      <c r="BO522" s="69">
        <v>1011.07416373</v>
      </c>
      <c r="BP522" s="69">
        <v>24.8888888888889</v>
      </c>
      <c r="BQ522" s="69">
        <v>0</v>
      </c>
      <c r="BR522" s="69">
        <v>56</v>
      </c>
      <c r="BS522" s="69">
        <v>137</v>
      </c>
      <c r="BT522" s="69">
        <v>5.0999999999999996</v>
      </c>
      <c r="BU522" s="69">
        <v>11.3</v>
      </c>
      <c r="BV522" s="69">
        <v>5.9</v>
      </c>
      <c r="BW522" s="69">
        <v>2</v>
      </c>
      <c r="BX522" s="69" t="s">
        <v>1320</v>
      </c>
      <c r="BY522" s="69">
        <v>27</v>
      </c>
      <c r="BZ522" s="69">
        <v>23</v>
      </c>
      <c r="CA522" s="69">
        <v>24</v>
      </c>
      <c r="CB522" s="69">
        <v>22</v>
      </c>
      <c r="CC522" s="69">
        <v>22</v>
      </c>
      <c r="CD522" s="69">
        <v>20</v>
      </c>
      <c r="CE522" s="69">
        <v>22</v>
      </c>
      <c r="CF522" s="69">
        <v>19</v>
      </c>
    </row>
    <row r="523" spans="1:84" s="69" customFormat="1">
      <c r="A523" s="65" t="s">
        <v>2</v>
      </c>
      <c r="B523" s="66" t="s">
        <v>859</v>
      </c>
      <c r="C523" s="65"/>
      <c r="D523" s="67"/>
      <c r="E523" s="65"/>
      <c r="F523" s="65"/>
      <c r="G523" s="65"/>
      <c r="H523" s="65"/>
      <c r="I523" s="65"/>
      <c r="J523" s="65"/>
      <c r="K523" s="65"/>
      <c r="L523" s="65"/>
      <c r="M523" s="68"/>
      <c r="N523" s="65"/>
      <c r="O523" s="67">
        <v>1.0937500000000001E-2</v>
      </c>
      <c r="P523" s="65" t="s">
        <v>147</v>
      </c>
      <c r="Q523" s="65" t="s">
        <v>35</v>
      </c>
      <c r="R523" s="65"/>
      <c r="S523" s="65"/>
      <c r="T523" s="65"/>
      <c r="U523" s="65" t="s">
        <v>36</v>
      </c>
      <c r="V523" s="65"/>
      <c r="W523" s="65"/>
      <c r="X523" s="68"/>
      <c r="Y523" s="65"/>
      <c r="Z523" s="67"/>
      <c r="AA523" s="65"/>
      <c r="AJ523" s="96">
        <v>42599</v>
      </c>
      <c r="AK523" s="97">
        <v>0.49305555555555602</v>
      </c>
      <c r="AL523" s="60">
        <f t="shared" si="41"/>
        <v>0.49305555555555558</v>
      </c>
      <c r="AM523" s="60">
        <f t="shared" si="40"/>
        <v>0.5</v>
      </c>
      <c r="AN523" s="44" t="str">
        <f t="shared" si="42"/>
        <v>17/08/2016 11:50:00</v>
      </c>
      <c r="AO523" s="61" t="str">
        <f t="shared" si="43"/>
        <v>17/08/2016 12:00:00</v>
      </c>
      <c r="AP523" s="44">
        <f>VLOOKUP($AN523, [1]TableView_704030_20160816_20160!$D$2:$M$5095,3,FALSE)</f>
        <v>1011.07416373</v>
      </c>
      <c r="AQ523" s="44">
        <f>VLOOKUP($AN523, [1]TableView_704030_20160816_20160!$D$2:$M$5095,8,FALSE)</f>
        <v>24.8888888888889</v>
      </c>
      <c r="AR523" s="44">
        <f>VLOOKUP($AN523, [1]TableView_704030_20160816_20160!$D$2:$M$5095,10,FALSE)</f>
        <v>0</v>
      </c>
      <c r="AS523" s="44">
        <f>VLOOKUP($AN523, [1]TableView_704030_20160816_20160!$D$2:$M$5095,4,FALSE)</f>
        <v>56</v>
      </c>
      <c r="AT523" s="44">
        <f>VLOOKUP($AN523, [1]TableView_704030_20160816_20160!$D$2:$M$5095,6,FALSE)</f>
        <v>137</v>
      </c>
      <c r="AU523" s="44">
        <f>VLOOKUP($AN523, [1]TableView_704030_20160816_20160!$D$2:$M$5095,7,FALSE)</f>
        <v>5.0999999999999996</v>
      </c>
      <c r="AV523" s="44">
        <f>VLOOKUP($AN523, [1]TableView_704030_20160816_20160!$D$2:$M$5095,2,FALSE)</f>
        <v>11.3</v>
      </c>
      <c r="AW523" s="44">
        <f>VLOOKUP($AO523, [2]aacb8965d69cc6fd1cb3a5cae9e8ae7!$C$6:$F$853,4,FALSE)</f>
        <v>5.9</v>
      </c>
      <c r="AX523" s="41">
        <v>2</v>
      </c>
      <c r="AY523" s="44" t="str">
        <f t="shared" si="44"/>
        <v>17/08/2016 2</v>
      </c>
      <c r="AZ523" s="44">
        <f>VLOOKUP($AY523, [3]Sheet1!$D$3:$T$89,2,FALSE)</f>
        <v>27</v>
      </c>
      <c r="BA523" s="44">
        <f>VLOOKUP($AY523, [3]Sheet1!$D$3:$T$89,3,FALSE)</f>
        <v>23</v>
      </c>
      <c r="BB523" s="44">
        <f>VLOOKUP($AY523, [3]Sheet1!$D$3:$T$89,6,FALSE)</f>
        <v>24</v>
      </c>
      <c r="BC523" s="44">
        <f>VLOOKUP($AY523, [3]Sheet1!$D$3:$T$89,7,FALSE)</f>
        <v>22</v>
      </c>
      <c r="BD523" s="44">
        <f>VLOOKUP($AY523, [3]Sheet1!$D$3:$T$89,10,FALSE)</f>
        <v>22</v>
      </c>
      <c r="BE523" s="44">
        <f>VLOOKUP($AY523, [3]Sheet1!$D$3:$T$89,11,FALSE)</f>
        <v>20</v>
      </c>
      <c r="BF523" s="44">
        <f>VLOOKUP($AY523, [3]Sheet1!$D$3:$T$89,14,FALSE)</f>
        <v>22</v>
      </c>
      <c r="BG523" s="44">
        <f>VLOOKUP($AY523, [3]Sheet1!$D$3:$T$89,15,FALSE)</f>
        <v>19</v>
      </c>
      <c r="BI523" s="96">
        <v>42599</v>
      </c>
      <c r="BJ523" s="98">
        <v>0.49305555555555602</v>
      </c>
      <c r="BK523" s="98">
        <v>0.49305555555555558</v>
      </c>
      <c r="BL523" s="98">
        <v>0.5</v>
      </c>
      <c r="BM523" s="69" t="s">
        <v>1467</v>
      </c>
      <c r="BN523" s="69" t="s">
        <v>1468</v>
      </c>
      <c r="BO523" s="69">
        <v>1011.07416373</v>
      </c>
      <c r="BP523" s="69">
        <v>24.8888888888889</v>
      </c>
      <c r="BQ523" s="69">
        <v>0</v>
      </c>
      <c r="BR523" s="69">
        <v>56</v>
      </c>
      <c r="BS523" s="69">
        <v>137</v>
      </c>
      <c r="BT523" s="69">
        <v>5.0999999999999996</v>
      </c>
      <c r="BU523" s="69">
        <v>11.3</v>
      </c>
      <c r="BV523" s="69">
        <v>5.9</v>
      </c>
      <c r="BW523" s="69">
        <v>2</v>
      </c>
      <c r="BX523" s="69" t="s">
        <v>1320</v>
      </c>
      <c r="BY523" s="69">
        <v>27</v>
      </c>
      <c r="BZ523" s="69">
        <v>23</v>
      </c>
      <c r="CA523" s="69">
        <v>24</v>
      </c>
      <c r="CB523" s="69">
        <v>22</v>
      </c>
      <c r="CC523" s="69">
        <v>22</v>
      </c>
      <c r="CD523" s="69">
        <v>20</v>
      </c>
      <c r="CE523" s="69">
        <v>22</v>
      </c>
      <c r="CF523" s="69">
        <v>19</v>
      </c>
    </row>
    <row r="524" spans="1:84" s="69" customFormat="1">
      <c r="A524" s="65" t="s">
        <v>3</v>
      </c>
      <c r="B524" s="66" t="s">
        <v>25</v>
      </c>
      <c r="C524" s="65"/>
      <c r="D524" s="67"/>
      <c r="E524" s="65"/>
      <c r="F524" s="65"/>
      <c r="G524" s="65"/>
      <c r="H524" s="65"/>
      <c r="I524" s="65"/>
      <c r="J524" s="65"/>
      <c r="K524" s="65"/>
      <c r="L524" s="65"/>
      <c r="M524" s="68"/>
      <c r="N524" s="65"/>
      <c r="O524" s="67">
        <v>1.1643518518518518E-2</v>
      </c>
      <c r="P524" s="65" t="s">
        <v>341</v>
      </c>
      <c r="Q524" s="65"/>
      <c r="R524" s="65"/>
      <c r="S524" s="65"/>
      <c r="T524" s="65"/>
      <c r="U524" s="65" t="s">
        <v>29</v>
      </c>
      <c r="V524" s="65"/>
      <c r="W524" s="65"/>
      <c r="X524" s="68"/>
      <c r="Y524" s="65"/>
      <c r="Z524" s="67"/>
      <c r="AA524" s="65"/>
      <c r="AJ524" s="96">
        <v>42599</v>
      </c>
      <c r="AK524" s="97">
        <v>0.49305555555555602</v>
      </c>
      <c r="AL524" s="60">
        <f t="shared" si="41"/>
        <v>0.49305555555555558</v>
      </c>
      <c r="AM524" s="60">
        <f t="shared" ref="AM524:AM587" si="45">ROUND(AK524*(24*60/30),0)/(24*60/30)</f>
        <v>0.5</v>
      </c>
      <c r="AN524" s="44" t="str">
        <f t="shared" si="42"/>
        <v>17/08/2016 11:50:00</v>
      </c>
      <c r="AO524" s="61" t="str">
        <f t="shared" si="43"/>
        <v>17/08/2016 12:00:00</v>
      </c>
      <c r="AP524" s="44">
        <f>VLOOKUP($AN524, [1]TableView_704030_20160816_20160!$D$2:$M$5095,3,FALSE)</f>
        <v>1011.07416373</v>
      </c>
      <c r="AQ524" s="44">
        <f>VLOOKUP($AN524, [1]TableView_704030_20160816_20160!$D$2:$M$5095,8,FALSE)</f>
        <v>24.8888888888889</v>
      </c>
      <c r="AR524" s="44">
        <f>VLOOKUP($AN524, [1]TableView_704030_20160816_20160!$D$2:$M$5095,10,FALSE)</f>
        <v>0</v>
      </c>
      <c r="AS524" s="44">
        <f>VLOOKUP($AN524, [1]TableView_704030_20160816_20160!$D$2:$M$5095,4,FALSE)</f>
        <v>56</v>
      </c>
      <c r="AT524" s="44">
        <f>VLOOKUP($AN524, [1]TableView_704030_20160816_20160!$D$2:$M$5095,6,FALSE)</f>
        <v>137</v>
      </c>
      <c r="AU524" s="44">
        <f>VLOOKUP($AN524, [1]TableView_704030_20160816_20160!$D$2:$M$5095,7,FALSE)</f>
        <v>5.0999999999999996</v>
      </c>
      <c r="AV524" s="44">
        <f>VLOOKUP($AN524, [1]TableView_704030_20160816_20160!$D$2:$M$5095,2,FALSE)</f>
        <v>11.3</v>
      </c>
      <c r="AW524" s="44">
        <f>VLOOKUP($AO524, [2]aacb8965d69cc6fd1cb3a5cae9e8ae7!$C$6:$F$853,4,FALSE)</f>
        <v>5.9</v>
      </c>
      <c r="AX524" s="41">
        <v>2</v>
      </c>
      <c r="AY524" s="44" t="str">
        <f t="shared" si="44"/>
        <v>17/08/2016 2</v>
      </c>
      <c r="AZ524" s="44">
        <f>VLOOKUP($AY524, [3]Sheet1!$D$3:$T$89,2,FALSE)</f>
        <v>27</v>
      </c>
      <c r="BA524" s="44">
        <f>VLOOKUP($AY524, [3]Sheet1!$D$3:$T$89,3,FALSE)</f>
        <v>23</v>
      </c>
      <c r="BB524" s="44">
        <f>VLOOKUP($AY524, [3]Sheet1!$D$3:$T$89,6,FALSE)</f>
        <v>24</v>
      </c>
      <c r="BC524" s="44">
        <f>VLOOKUP($AY524, [3]Sheet1!$D$3:$T$89,7,FALSE)</f>
        <v>22</v>
      </c>
      <c r="BD524" s="44">
        <f>VLOOKUP($AY524, [3]Sheet1!$D$3:$T$89,10,FALSE)</f>
        <v>22</v>
      </c>
      <c r="BE524" s="44">
        <f>VLOOKUP($AY524, [3]Sheet1!$D$3:$T$89,11,FALSE)</f>
        <v>20</v>
      </c>
      <c r="BF524" s="44">
        <f>VLOOKUP($AY524, [3]Sheet1!$D$3:$T$89,14,FALSE)</f>
        <v>22</v>
      </c>
      <c r="BG524" s="44">
        <f>VLOOKUP($AY524, [3]Sheet1!$D$3:$T$89,15,FALSE)</f>
        <v>19</v>
      </c>
      <c r="BI524" s="96">
        <v>42599</v>
      </c>
      <c r="BJ524" s="98">
        <v>0.49305555555555602</v>
      </c>
      <c r="BK524" s="98">
        <v>0.49305555555555558</v>
      </c>
      <c r="BL524" s="98">
        <v>0.5</v>
      </c>
      <c r="BM524" s="69" t="s">
        <v>1467</v>
      </c>
      <c r="BN524" s="69" t="s">
        <v>1468</v>
      </c>
      <c r="BO524" s="69">
        <v>1011.07416373</v>
      </c>
      <c r="BP524" s="69">
        <v>24.8888888888889</v>
      </c>
      <c r="BQ524" s="69">
        <v>0</v>
      </c>
      <c r="BR524" s="69">
        <v>56</v>
      </c>
      <c r="BS524" s="69">
        <v>137</v>
      </c>
      <c r="BT524" s="69">
        <v>5.0999999999999996</v>
      </c>
      <c r="BU524" s="69">
        <v>11.3</v>
      </c>
      <c r="BV524" s="69">
        <v>5.9</v>
      </c>
      <c r="BW524" s="69">
        <v>2</v>
      </c>
      <c r="BX524" s="69" t="s">
        <v>1320</v>
      </c>
      <c r="BY524" s="69">
        <v>27</v>
      </c>
      <c r="BZ524" s="69">
        <v>23</v>
      </c>
      <c r="CA524" s="69">
        <v>24</v>
      </c>
      <c r="CB524" s="69">
        <v>22</v>
      </c>
      <c r="CC524" s="69">
        <v>22</v>
      </c>
      <c r="CD524" s="69">
        <v>20</v>
      </c>
      <c r="CE524" s="69">
        <v>22</v>
      </c>
      <c r="CF524" s="69">
        <v>19</v>
      </c>
    </row>
    <row r="525" spans="1:84" s="69" customFormat="1">
      <c r="A525" s="65" t="s">
        <v>4</v>
      </c>
      <c r="B525" s="66" t="s">
        <v>22</v>
      </c>
      <c r="C525" s="65"/>
      <c r="D525" s="67"/>
      <c r="E525" s="65"/>
      <c r="F525" s="65"/>
      <c r="G525" s="65"/>
      <c r="H525" s="65"/>
      <c r="I525" s="65"/>
      <c r="J525" s="65"/>
      <c r="K525" s="65"/>
      <c r="L525" s="65"/>
      <c r="M525" s="68"/>
      <c r="N525" s="65"/>
      <c r="O525" s="67">
        <v>1.2499999999999999E-2</v>
      </c>
      <c r="P525" s="65" t="s">
        <v>86</v>
      </c>
      <c r="Q525" s="65" t="s">
        <v>40</v>
      </c>
      <c r="R525" s="65" t="s">
        <v>41</v>
      </c>
      <c r="S525" s="65"/>
      <c r="T525" s="65"/>
      <c r="U525" s="65" t="s">
        <v>36</v>
      </c>
      <c r="V525" s="65" t="s">
        <v>72</v>
      </c>
      <c r="W525" s="65"/>
      <c r="X525" s="68"/>
      <c r="Y525" s="65"/>
      <c r="Z525" s="67"/>
      <c r="AA525" s="65"/>
      <c r="AJ525" s="96">
        <v>42599</v>
      </c>
      <c r="AK525" s="97">
        <v>0.49305555555555602</v>
      </c>
      <c r="AL525" s="60">
        <f t="shared" si="41"/>
        <v>0.49305555555555558</v>
      </c>
      <c r="AM525" s="60">
        <f t="shared" si="45"/>
        <v>0.5</v>
      </c>
      <c r="AN525" s="44" t="str">
        <f t="shared" si="42"/>
        <v>17/08/2016 11:50:00</v>
      </c>
      <c r="AO525" s="61" t="str">
        <f t="shared" si="43"/>
        <v>17/08/2016 12:00:00</v>
      </c>
      <c r="AP525" s="44">
        <f>VLOOKUP($AN525, [1]TableView_704030_20160816_20160!$D$2:$M$5095,3,FALSE)</f>
        <v>1011.07416373</v>
      </c>
      <c r="AQ525" s="44">
        <f>VLOOKUP($AN525, [1]TableView_704030_20160816_20160!$D$2:$M$5095,8,FALSE)</f>
        <v>24.8888888888889</v>
      </c>
      <c r="AR525" s="44">
        <f>VLOOKUP($AN525, [1]TableView_704030_20160816_20160!$D$2:$M$5095,10,FALSE)</f>
        <v>0</v>
      </c>
      <c r="AS525" s="44">
        <f>VLOOKUP($AN525, [1]TableView_704030_20160816_20160!$D$2:$M$5095,4,FALSE)</f>
        <v>56</v>
      </c>
      <c r="AT525" s="44">
        <f>VLOOKUP($AN525, [1]TableView_704030_20160816_20160!$D$2:$M$5095,6,FALSE)</f>
        <v>137</v>
      </c>
      <c r="AU525" s="44">
        <f>VLOOKUP($AN525, [1]TableView_704030_20160816_20160!$D$2:$M$5095,7,FALSE)</f>
        <v>5.0999999999999996</v>
      </c>
      <c r="AV525" s="44">
        <f>VLOOKUP($AN525, [1]TableView_704030_20160816_20160!$D$2:$M$5095,2,FALSE)</f>
        <v>11.3</v>
      </c>
      <c r="AW525" s="44">
        <f>VLOOKUP($AO525, [2]aacb8965d69cc6fd1cb3a5cae9e8ae7!$C$6:$F$853,4,FALSE)</f>
        <v>5.9</v>
      </c>
      <c r="AX525" s="41">
        <v>2</v>
      </c>
      <c r="AY525" s="44" t="str">
        <f t="shared" si="44"/>
        <v>17/08/2016 2</v>
      </c>
      <c r="AZ525" s="44">
        <f>VLOOKUP($AY525, [3]Sheet1!$D$3:$T$89,2,FALSE)</f>
        <v>27</v>
      </c>
      <c r="BA525" s="44">
        <f>VLOOKUP($AY525, [3]Sheet1!$D$3:$T$89,3,FALSE)</f>
        <v>23</v>
      </c>
      <c r="BB525" s="44">
        <f>VLOOKUP($AY525, [3]Sheet1!$D$3:$T$89,6,FALSE)</f>
        <v>24</v>
      </c>
      <c r="BC525" s="44">
        <f>VLOOKUP($AY525, [3]Sheet1!$D$3:$T$89,7,FALSE)</f>
        <v>22</v>
      </c>
      <c r="BD525" s="44">
        <f>VLOOKUP($AY525, [3]Sheet1!$D$3:$T$89,10,FALSE)</f>
        <v>22</v>
      </c>
      <c r="BE525" s="44">
        <f>VLOOKUP($AY525, [3]Sheet1!$D$3:$T$89,11,FALSE)</f>
        <v>20</v>
      </c>
      <c r="BF525" s="44">
        <f>VLOOKUP($AY525, [3]Sheet1!$D$3:$T$89,14,FALSE)</f>
        <v>22</v>
      </c>
      <c r="BG525" s="44">
        <f>VLOOKUP($AY525, [3]Sheet1!$D$3:$T$89,15,FALSE)</f>
        <v>19</v>
      </c>
      <c r="BI525" s="96">
        <v>42599</v>
      </c>
      <c r="BJ525" s="98">
        <v>0.49305555555555602</v>
      </c>
      <c r="BK525" s="98">
        <v>0.49305555555555558</v>
      </c>
      <c r="BL525" s="98">
        <v>0.5</v>
      </c>
      <c r="BM525" s="69" t="s">
        <v>1467</v>
      </c>
      <c r="BN525" s="69" t="s">
        <v>1468</v>
      </c>
      <c r="BO525" s="69">
        <v>1011.07416373</v>
      </c>
      <c r="BP525" s="69">
        <v>24.8888888888889</v>
      </c>
      <c r="BQ525" s="69">
        <v>0</v>
      </c>
      <c r="BR525" s="69">
        <v>56</v>
      </c>
      <c r="BS525" s="69">
        <v>137</v>
      </c>
      <c r="BT525" s="69">
        <v>5.0999999999999996</v>
      </c>
      <c r="BU525" s="69">
        <v>11.3</v>
      </c>
      <c r="BV525" s="69">
        <v>5.9</v>
      </c>
      <c r="BW525" s="69">
        <v>2</v>
      </c>
      <c r="BX525" s="69" t="s">
        <v>1320</v>
      </c>
      <c r="BY525" s="69">
        <v>27</v>
      </c>
      <c r="BZ525" s="69">
        <v>23</v>
      </c>
      <c r="CA525" s="69">
        <v>24</v>
      </c>
      <c r="CB525" s="69">
        <v>22</v>
      </c>
      <c r="CC525" s="69">
        <v>22</v>
      </c>
      <c r="CD525" s="69">
        <v>20</v>
      </c>
      <c r="CE525" s="69">
        <v>22</v>
      </c>
      <c r="CF525" s="69">
        <v>19</v>
      </c>
    </row>
    <row r="526" spans="1:84" s="69" customFormat="1">
      <c r="A526" s="65" t="s">
        <v>5</v>
      </c>
      <c r="B526" s="66">
        <v>1</v>
      </c>
      <c r="C526" s="65"/>
      <c r="D526" s="67"/>
      <c r="E526" s="65"/>
      <c r="F526" s="65"/>
      <c r="G526" s="65"/>
      <c r="H526" s="65"/>
      <c r="I526" s="65"/>
      <c r="J526" s="65"/>
      <c r="K526" s="65"/>
      <c r="L526" s="65"/>
      <c r="M526" s="68"/>
      <c r="N526" s="65"/>
      <c r="O526" s="67">
        <v>1.4131944444444445E-2</v>
      </c>
      <c r="P526" s="65" t="s">
        <v>645</v>
      </c>
      <c r="Q526" s="65"/>
      <c r="R526" s="65"/>
      <c r="S526" s="65"/>
      <c r="T526" s="65"/>
      <c r="U526" s="65" t="s">
        <v>29</v>
      </c>
      <c r="V526" s="65"/>
      <c r="W526" s="65"/>
      <c r="X526" s="68"/>
      <c r="Y526" s="65"/>
      <c r="Z526" s="67"/>
      <c r="AA526" s="65"/>
      <c r="AJ526" s="96">
        <v>42599</v>
      </c>
      <c r="AK526" s="97">
        <v>0.49305555555555602</v>
      </c>
      <c r="AL526" s="60">
        <f t="shared" si="41"/>
        <v>0.49305555555555558</v>
      </c>
      <c r="AM526" s="60">
        <f t="shared" si="45"/>
        <v>0.5</v>
      </c>
      <c r="AN526" s="44" t="str">
        <f t="shared" si="42"/>
        <v>17/08/2016 11:50:00</v>
      </c>
      <c r="AO526" s="61" t="str">
        <f t="shared" si="43"/>
        <v>17/08/2016 12:00:00</v>
      </c>
      <c r="AP526" s="44">
        <f>VLOOKUP($AN526, [1]TableView_704030_20160816_20160!$D$2:$M$5095,3,FALSE)</f>
        <v>1011.07416373</v>
      </c>
      <c r="AQ526" s="44">
        <f>VLOOKUP($AN526, [1]TableView_704030_20160816_20160!$D$2:$M$5095,8,FALSE)</f>
        <v>24.8888888888889</v>
      </c>
      <c r="AR526" s="44">
        <f>VLOOKUP($AN526, [1]TableView_704030_20160816_20160!$D$2:$M$5095,10,FALSE)</f>
        <v>0</v>
      </c>
      <c r="AS526" s="44">
        <f>VLOOKUP($AN526, [1]TableView_704030_20160816_20160!$D$2:$M$5095,4,FALSE)</f>
        <v>56</v>
      </c>
      <c r="AT526" s="44">
        <f>VLOOKUP($AN526, [1]TableView_704030_20160816_20160!$D$2:$M$5095,6,FALSE)</f>
        <v>137</v>
      </c>
      <c r="AU526" s="44">
        <f>VLOOKUP($AN526, [1]TableView_704030_20160816_20160!$D$2:$M$5095,7,FALSE)</f>
        <v>5.0999999999999996</v>
      </c>
      <c r="AV526" s="44">
        <f>VLOOKUP($AN526, [1]TableView_704030_20160816_20160!$D$2:$M$5095,2,FALSE)</f>
        <v>11.3</v>
      </c>
      <c r="AW526" s="44">
        <f>VLOOKUP($AO526, [2]aacb8965d69cc6fd1cb3a5cae9e8ae7!$C$6:$F$853,4,FALSE)</f>
        <v>5.9</v>
      </c>
      <c r="AX526" s="41">
        <v>2</v>
      </c>
      <c r="AY526" s="44" t="str">
        <f t="shared" si="44"/>
        <v>17/08/2016 2</v>
      </c>
      <c r="AZ526" s="44">
        <f>VLOOKUP($AY526, [3]Sheet1!$D$3:$T$89,2,FALSE)</f>
        <v>27</v>
      </c>
      <c r="BA526" s="44">
        <f>VLOOKUP($AY526, [3]Sheet1!$D$3:$T$89,3,FALSE)</f>
        <v>23</v>
      </c>
      <c r="BB526" s="44">
        <f>VLOOKUP($AY526, [3]Sheet1!$D$3:$T$89,6,FALSE)</f>
        <v>24</v>
      </c>
      <c r="BC526" s="44">
        <f>VLOOKUP($AY526, [3]Sheet1!$D$3:$T$89,7,FALSE)</f>
        <v>22</v>
      </c>
      <c r="BD526" s="44">
        <f>VLOOKUP($AY526, [3]Sheet1!$D$3:$T$89,10,FALSE)</f>
        <v>22</v>
      </c>
      <c r="BE526" s="44">
        <f>VLOOKUP($AY526, [3]Sheet1!$D$3:$T$89,11,FALSE)</f>
        <v>20</v>
      </c>
      <c r="BF526" s="44">
        <f>VLOOKUP($AY526, [3]Sheet1!$D$3:$T$89,14,FALSE)</f>
        <v>22</v>
      </c>
      <c r="BG526" s="44">
        <f>VLOOKUP($AY526, [3]Sheet1!$D$3:$T$89,15,FALSE)</f>
        <v>19</v>
      </c>
      <c r="BI526" s="96">
        <v>42599</v>
      </c>
      <c r="BJ526" s="98">
        <v>0.49305555555555602</v>
      </c>
      <c r="BK526" s="98">
        <v>0.49305555555555558</v>
      </c>
      <c r="BL526" s="98">
        <v>0.5</v>
      </c>
      <c r="BM526" s="69" t="s">
        <v>1467</v>
      </c>
      <c r="BN526" s="69" t="s">
        <v>1468</v>
      </c>
      <c r="BO526" s="69">
        <v>1011.07416373</v>
      </c>
      <c r="BP526" s="69">
        <v>24.8888888888889</v>
      </c>
      <c r="BQ526" s="69">
        <v>0</v>
      </c>
      <c r="BR526" s="69">
        <v>56</v>
      </c>
      <c r="BS526" s="69">
        <v>137</v>
      </c>
      <c r="BT526" s="69">
        <v>5.0999999999999996</v>
      </c>
      <c r="BU526" s="69">
        <v>11.3</v>
      </c>
      <c r="BV526" s="69">
        <v>5.9</v>
      </c>
      <c r="BW526" s="69">
        <v>2</v>
      </c>
      <c r="BX526" s="69" t="s">
        <v>1320</v>
      </c>
      <c r="BY526" s="69">
        <v>27</v>
      </c>
      <c r="BZ526" s="69">
        <v>23</v>
      </c>
      <c r="CA526" s="69">
        <v>24</v>
      </c>
      <c r="CB526" s="69">
        <v>22</v>
      </c>
      <c r="CC526" s="69">
        <v>22</v>
      </c>
      <c r="CD526" s="69">
        <v>20</v>
      </c>
      <c r="CE526" s="69">
        <v>22</v>
      </c>
      <c r="CF526" s="69">
        <v>19</v>
      </c>
    </row>
    <row r="527" spans="1:84" s="69" customFormat="1">
      <c r="A527" s="65" t="s">
        <v>6</v>
      </c>
      <c r="B527" s="66">
        <v>0</v>
      </c>
      <c r="C527" s="65"/>
      <c r="D527" s="67"/>
      <c r="E527" s="65"/>
      <c r="F527" s="65"/>
      <c r="G527" s="65"/>
      <c r="H527" s="65"/>
      <c r="I527" s="65"/>
      <c r="J527" s="65"/>
      <c r="K527" s="65"/>
      <c r="L527" s="65"/>
      <c r="M527" s="68"/>
      <c r="N527" s="65"/>
      <c r="O527" s="67">
        <v>1.462962962962963E-2</v>
      </c>
      <c r="P527" s="65" t="s">
        <v>63</v>
      </c>
      <c r="Q527" s="65" t="s">
        <v>52</v>
      </c>
      <c r="R527" s="65"/>
      <c r="S527" s="65"/>
      <c r="T527" s="65"/>
      <c r="U527" s="65" t="s">
        <v>36</v>
      </c>
      <c r="V527" s="65"/>
      <c r="W527" s="65"/>
      <c r="X527" s="68"/>
      <c r="Y527" s="65"/>
      <c r="Z527" s="67"/>
      <c r="AA527" s="65"/>
      <c r="AJ527" s="96">
        <v>42599</v>
      </c>
      <c r="AK527" s="97">
        <v>0.49305555555555602</v>
      </c>
      <c r="AL527" s="60">
        <f t="shared" si="41"/>
        <v>0.49305555555555558</v>
      </c>
      <c r="AM527" s="60">
        <f t="shared" si="45"/>
        <v>0.5</v>
      </c>
      <c r="AN527" s="44" t="str">
        <f t="shared" si="42"/>
        <v>17/08/2016 11:50:00</v>
      </c>
      <c r="AO527" s="61" t="str">
        <f t="shared" si="43"/>
        <v>17/08/2016 12:00:00</v>
      </c>
      <c r="AP527" s="44">
        <f>VLOOKUP($AN527, [1]TableView_704030_20160816_20160!$D$2:$M$5095,3,FALSE)</f>
        <v>1011.07416373</v>
      </c>
      <c r="AQ527" s="44">
        <f>VLOOKUP($AN527, [1]TableView_704030_20160816_20160!$D$2:$M$5095,8,FALSE)</f>
        <v>24.8888888888889</v>
      </c>
      <c r="AR527" s="44">
        <f>VLOOKUP($AN527, [1]TableView_704030_20160816_20160!$D$2:$M$5095,10,FALSE)</f>
        <v>0</v>
      </c>
      <c r="AS527" s="44">
        <f>VLOOKUP($AN527, [1]TableView_704030_20160816_20160!$D$2:$M$5095,4,FALSE)</f>
        <v>56</v>
      </c>
      <c r="AT527" s="44">
        <f>VLOOKUP($AN527, [1]TableView_704030_20160816_20160!$D$2:$M$5095,6,FALSE)</f>
        <v>137</v>
      </c>
      <c r="AU527" s="44">
        <f>VLOOKUP($AN527, [1]TableView_704030_20160816_20160!$D$2:$M$5095,7,FALSE)</f>
        <v>5.0999999999999996</v>
      </c>
      <c r="AV527" s="44">
        <f>VLOOKUP($AN527, [1]TableView_704030_20160816_20160!$D$2:$M$5095,2,FALSE)</f>
        <v>11.3</v>
      </c>
      <c r="AW527" s="44">
        <f>VLOOKUP($AO527, [2]aacb8965d69cc6fd1cb3a5cae9e8ae7!$C$6:$F$853,4,FALSE)</f>
        <v>5.9</v>
      </c>
      <c r="AX527" s="41">
        <v>2</v>
      </c>
      <c r="AY527" s="44" t="str">
        <f t="shared" si="44"/>
        <v>17/08/2016 2</v>
      </c>
      <c r="AZ527" s="44">
        <f>VLOOKUP($AY527, [3]Sheet1!$D$3:$T$89,2,FALSE)</f>
        <v>27</v>
      </c>
      <c r="BA527" s="44">
        <f>VLOOKUP($AY527, [3]Sheet1!$D$3:$T$89,3,FALSE)</f>
        <v>23</v>
      </c>
      <c r="BB527" s="44">
        <f>VLOOKUP($AY527, [3]Sheet1!$D$3:$T$89,6,FALSE)</f>
        <v>24</v>
      </c>
      <c r="BC527" s="44">
        <f>VLOOKUP($AY527, [3]Sheet1!$D$3:$T$89,7,FALSE)</f>
        <v>22</v>
      </c>
      <c r="BD527" s="44">
        <f>VLOOKUP($AY527, [3]Sheet1!$D$3:$T$89,10,FALSE)</f>
        <v>22</v>
      </c>
      <c r="BE527" s="44">
        <f>VLOOKUP($AY527, [3]Sheet1!$D$3:$T$89,11,FALSE)</f>
        <v>20</v>
      </c>
      <c r="BF527" s="44">
        <f>VLOOKUP($AY527, [3]Sheet1!$D$3:$T$89,14,FALSE)</f>
        <v>22</v>
      </c>
      <c r="BG527" s="44">
        <f>VLOOKUP($AY527, [3]Sheet1!$D$3:$T$89,15,FALSE)</f>
        <v>19</v>
      </c>
      <c r="BI527" s="96">
        <v>42599</v>
      </c>
      <c r="BJ527" s="98">
        <v>0.49305555555555602</v>
      </c>
      <c r="BK527" s="98">
        <v>0.49305555555555558</v>
      </c>
      <c r="BL527" s="98">
        <v>0.5</v>
      </c>
      <c r="BM527" s="69" t="s">
        <v>1467</v>
      </c>
      <c r="BN527" s="69" t="s">
        <v>1468</v>
      </c>
      <c r="BO527" s="69">
        <v>1011.07416373</v>
      </c>
      <c r="BP527" s="69">
        <v>24.8888888888889</v>
      </c>
      <c r="BQ527" s="69">
        <v>0</v>
      </c>
      <c r="BR527" s="69">
        <v>56</v>
      </c>
      <c r="BS527" s="69">
        <v>137</v>
      </c>
      <c r="BT527" s="69">
        <v>5.0999999999999996</v>
      </c>
      <c r="BU527" s="69">
        <v>11.3</v>
      </c>
      <c r="BV527" s="69">
        <v>5.9</v>
      </c>
      <c r="BW527" s="69">
        <v>2</v>
      </c>
      <c r="BX527" s="69" t="s">
        <v>1320</v>
      </c>
      <c r="BY527" s="69">
        <v>27</v>
      </c>
      <c r="BZ527" s="69">
        <v>23</v>
      </c>
      <c r="CA527" s="69">
        <v>24</v>
      </c>
      <c r="CB527" s="69">
        <v>22</v>
      </c>
      <c r="CC527" s="69">
        <v>22</v>
      </c>
      <c r="CD527" s="69">
        <v>20</v>
      </c>
      <c r="CE527" s="69">
        <v>22</v>
      </c>
      <c r="CF527" s="69">
        <v>19</v>
      </c>
    </row>
    <row r="528" spans="1:84" s="69" customFormat="1">
      <c r="A528" s="65" t="s">
        <v>7</v>
      </c>
      <c r="B528" s="66" t="s">
        <v>869</v>
      </c>
      <c r="C528" s="65"/>
      <c r="D528" s="67"/>
      <c r="E528" s="65"/>
      <c r="F528" s="65"/>
      <c r="G528" s="65"/>
      <c r="H528" s="65"/>
      <c r="I528" s="65"/>
      <c r="J528" s="65"/>
      <c r="K528" s="65"/>
      <c r="L528" s="65"/>
      <c r="M528" s="68"/>
      <c r="N528" s="65"/>
      <c r="O528" s="67">
        <v>2.0833333333333332E-2</v>
      </c>
      <c r="P528" s="65"/>
      <c r="Q528" s="65"/>
      <c r="R528" s="65"/>
      <c r="S528" s="65"/>
      <c r="T528" s="65"/>
      <c r="U528" s="65"/>
      <c r="V528" s="65"/>
      <c r="W528" s="65"/>
      <c r="X528" s="68"/>
      <c r="Y528" s="65"/>
      <c r="Z528" s="67"/>
      <c r="AA528" s="65"/>
      <c r="AJ528" s="96">
        <v>42599</v>
      </c>
      <c r="AK528" s="97">
        <v>0.49305555555555602</v>
      </c>
      <c r="AL528" s="60">
        <f t="shared" si="41"/>
        <v>0.49305555555555558</v>
      </c>
      <c r="AM528" s="60">
        <f t="shared" si="45"/>
        <v>0.5</v>
      </c>
      <c r="AN528" s="44" t="str">
        <f t="shared" si="42"/>
        <v>17/08/2016 11:50:00</v>
      </c>
      <c r="AO528" s="61" t="str">
        <f t="shared" si="43"/>
        <v>17/08/2016 12:00:00</v>
      </c>
      <c r="AP528" s="44">
        <f>VLOOKUP($AN528, [1]TableView_704030_20160816_20160!$D$2:$M$5095,3,FALSE)</f>
        <v>1011.07416373</v>
      </c>
      <c r="AQ528" s="44">
        <f>VLOOKUP($AN528, [1]TableView_704030_20160816_20160!$D$2:$M$5095,8,FALSE)</f>
        <v>24.8888888888889</v>
      </c>
      <c r="AR528" s="44">
        <f>VLOOKUP($AN528, [1]TableView_704030_20160816_20160!$D$2:$M$5095,10,FALSE)</f>
        <v>0</v>
      </c>
      <c r="AS528" s="44">
        <f>VLOOKUP($AN528, [1]TableView_704030_20160816_20160!$D$2:$M$5095,4,FALSE)</f>
        <v>56</v>
      </c>
      <c r="AT528" s="44">
        <f>VLOOKUP($AN528, [1]TableView_704030_20160816_20160!$D$2:$M$5095,6,FALSE)</f>
        <v>137</v>
      </c>
      <c r="AU528" s="44">
        <f>VLOOKUP($AN528, [1]TableView_704030_20160816_20160!$D$2:$M$5095,7,FALSE)</f>
        <v>5.0999999999999996</v>
      </c>
      <c r="AV528" s="44">
        <f>VLOOKUP($AN528, [1]TableView_704030_20160816_20160!$D$2:$M$5095,2,FALSE)</f>
        <v>11.3</v>
      </c>
      <c r="AW528" s="44">
        <f>VLOOKUP($AO528, [2]aacb8965d69cc6fd1cb3a5cae9e8ae7!$C$6:$F$853,4,FALSE)</f>
        <v>5.9</v>
      </c>
      <c r="AX528" s="41">
        <v>2</v>
      </c>
      <c r="AY528" s="44" t="str">
        <f t="shared" si="44"/>
        <v>17/08/2016 2</v>
      </c>
      <c r="AZ528" s="44">
        <f>VLOOKUP($AY528, [3]Sheet1!$D$3:$T$89,2,FALSE)</f>
        <v>27</v>
      </c>
      <c r="BA528" s="44">
        <f>VLOOKUP($AY528, [3]Sheet1!$D$3:$T$89,3,FALSE)</f>
        <v>23</v>
      </c>
      <c r="BB528" s="44">
        <f>VLOOKUP($AY528, [3]Sheet1!$D$3:$T$89,6,FALSE)</f>
        <v>24</v>
      </c>
      <c r="BC528" s="44">
        <f>VLOOKUP($AY528, [3]Sheet1!$D$3:$T$89,7,FALSE)</f>
        <v>22</v>
      </c>
      <c r="BD528" s="44">
        <f>VLOOKUP($AY528, [3]Sheet1!$D$3:$T$89,10,FALSE)</f>
        <v>22</v>
      </c>
      <c r="BE528" s="44">
        <f>VLOOKUP($AY528, [3]Sheet1!$D$3:$T$89,11,FALSE)</f>
        <v>20</v>
      </c>
      <c r="BF528" s="44">
        <f>VLOOKUP($AY528, [3]Sheet1!$D$3:$T$89,14,FALSE)</f>
        <v>22</v>
      </c>
      <c r="BG528" s="44">
        <f>VLOOKUP($AY528, [3]Sheet1!$D$3:$T$89,15,FALSE)</f>
        <v>19</v>
      </c>
      <c r="BI528" s="96">
        <v>42599</v>
      </c>
      <c r="BJ528" s="98">
        <v>0.49305555555555602</v>
      </c>
      <c r="BK528" s="98">
        <v>0.49305555555555558</v>
      </c>
      <c r="BL528" s="98">
        <v>0.5</v>
      </c>
      <c r="BM528" s="69" t="s">
        <v>1467</v>
      </c>
      <c r="BN528" s="69" t="s">
        <v>1468</v>
      </c>
      <c r="BO528" s="69">
        <v>1011.07416373</v>
      </c>
      <c r="BP528" s="69">
        <v>24.8888888888889</v>
      </c>
      <c r="BQ528" s="69">
        <v>0</v>
      </c>
      <c r="BR528" s="69">
        <v>56</v>
      </c>
      <c r="BS528" s="69">
        <v>137</v>
      </c>
      <c r="BT528" s="69">
        <v>5.0999999999999996</v>
      </c>
      <c r="BU528" s="69">
        <v>11.3</v>
      </c>
      <c r="BV528" s="69">
        <v>5.9</v>
      </c>
      <c r="BW528" s="69">
        <v>2</v>
      </c>
      <c r="BX528" s="69" t="s">
        <v>1320</v>
      </c>
      <c r="BY528" s="69">
        <v>27</v>
      </c>
      <c r="BZ528" s="69">
        <v>23</v>
      </c>
      <c r="CA528" s="69">
        <v>24</v>
      </c>
      <c r="CB528" s="69">
        <v>22</v>
      </c>
      <c r="CC528" s="69">
        <v>22</v>
      </c>
      <c r="CD528" s="69">
        <v>20</v>
      </c>
      <c r="CE528" s="69">
        <v>22</v>
      </c>
      <c r="CF528" s="69">
        <v>19</v>
      </c>
    </row>
    <row r="529" spans="1:84" s="69" customFormat="1">
      <c r="A529" s="71"/>
      <c r="B529" s="72"/>
      <c r="C529" s="71"/>
      <c r="D529" s="73"/>
      <c r="E529" s="71"/>
      <c r="F529" s="71"/>
      <c r="G529" s="71"/>
      <c r="H529" s="71"/>
      <c r="I529" s="71"/>
      <c r="J529" s="71"/>
      <c r="K529" s="71"/>
      <c r="L529" s="71"/>
      <c r="M529" s="74"/>
      <c r="N529" s="71"/>
      <c r="O529" s="73"/>
      <c r="P529" s="71"/>
      <c r="Q529" s="71"/>
      <c r="R529" s="71"/>
      <c r="S529" s="71"/>
      <c r="T529" s="71"/>
      <c r="U529" s="71"/>
      <c r="V529" s="71"/>
      <c r="W529" s="71"/>
      <c r="X529" s="74"/>
      <c r="Y529" s="71"/>
      <c r="Z529" s="73"/>
      <c r="AA529" s="71"/>
      <c r="AJ529" s="96">
        <v>42599</v>
      </c>
      <c r="AK529" s="97">
        <v>0.49305555555555602</v>
      </c>
      <c r="AL529" s="60">
        <f t="shared" si="41"/>
        <v>0.49305555555555558</v>
      </c>
      <c r="AM529" s="60">
        <f t="shared" si="45"/>
        <v>0.5</v>
      </c>
      <c r="AN529" s="44" t="str">
        <f t="shared" si="42"/>
        <v>17/08/2016 11:50:00</v>
      </c>
      <c r="AO529" s="61" t="str">
        <f t="shared" si="43"/>
        <v>17/08/2016 12:00:00</v>
      </c>
      <c r="AP529" s="44">
        <f>VLOOKUP($AN529, [1]TableView_704030_20160816_20160!$D$2:$M$5095,3,FALSE)</f>
        <v>1011.07416373</v>
      </c>
      <c r="AQ529" s="44">
        <f>VLOOKUP($AN529, [1]TableView_704030_20160816_20160!$D$2:$M$5095,8,FALSE)</f>
        <v>24.8888888888889</v>
      </c>
      <c r="AR529" s="44">
        <f>VLOOKUP($AN529, [1]TableView_704030_20160816_20160!$D$2:$M$5095,10,FALSE)</f>
        <v>0</v>
      </c>
      <c r="AS529" s="44">
        <f>VLOOKUP($AN529, [1]TableView_704030_20160816_20160!$D$2:$M$5095,4,FALSE)</f>
        <v>56</v>
      </c>
      <c r="AT529" s="44">
        <f>VLOOKUP($AN529, [1]TableView_704030_20160816_20160!$D$2:$M$5095,6,FALSE)</f>
        <v>137</v>
      </c>
      <c r="AU529" s="44">
        <f>VLOOKUP($AN529, [1]TableView_704030_20160816_20160!$D$2:$M$5095,7,FALSE)</f>
        <v>5.0999999999999996</v>
      </c>
      <c r="AV529" s="44">
        <f>VLOOKUP($AN529, [1]TableView_704030_20160816_20160!$D$2:$M$5095,2,FALSE)</f>
        <v>11.3</v>
      </c>
      <c r="AW529" s="44">
        <f>VLOOKUP($AO529, [2]aacb8965d69cc6fd1cb3a5cae9e8ae7!$C$6:$F$853,4,FALSE)</f>
        <v>5.9</v>
      </c>
      <c r="AX529" s="41">
        <v>2</v>
      </c>
      <c r="AY529" s="44" t="str">
        <f t="shared" si="44"/>
        <v>17/08/2016 2</v>
      </c>
      <c r="AZ529" s="44">
        <f>VLOOKUP($AY529, [3]Sheet1!$D$3:$T$89,2,FALSE)</f>
        <v>27</v>
      </c>
      <c r="BA529" s="44">
        <f>VLOOKUP($AY529, [3]Sheet1!$D$3:$T$89,3,FALSE)</f>
        <v>23</v>
      </c>
      <c r="BB529" s="44">
        <f>VLOOKUP($AY529, [3]Sheet1!$D$3:$T$89,6,FALSE)</f>
        <v>24</v>
      </c>
      <c r="BC529" s="44">
        <f>VLOOKUP($AY529, [3]Sheet1!$D$3:$T$89,7,FALSE)</f>
        <v>22</v>
      </c>
      <c r="BD529" s="44">
        <f>VLOOKUP($AY529, [3]Sheet1!$D$3:$T$89,10,FALSE)</f>
        <v>22</v>
      </c>
      <c r="BE529" s="44">
        <f>VLOOKUP($AY529, [3]Sheet1!$D$3:$T$89,11,FALSE)</f>
        <v>20</v>
      </c>
      <c r="BF529" s="44">
        <f>VLOOKUP($AY529, [3]Sheet1!$D$3:$T$89,14,FALSE)</f>
        <v>22</v>
      </c>
      <c r="BG529" s="44">
        <f>VLOOKUP($AY529, [3]Sheet1!$D$3:$T$89,15,FALSE)</f>
        <v>19</v>
      </c>
      <c r="BI529" s="96">
        <v>42599</v>
      </c>
      <c r="BJ529" s="98">
        <v>0.49305555555555602</v>
      </c>
      <c r="BK529" s="98">
        <v>0.49305555555555558</v>
      </c>
      <c r="BL529" s="98">
        <v>0.5</v>
      </c>
      <c r="BM529" s="69" t="s">
        <v>1467</v>
      </c>
      <c r="BN529" s="69" t="s">
        <v>1468</v>
      </c>
      <c r="BO529" s="69">
        <v>1011.07416373</v>
      </c>
      <c r="BP529" s="69">
        <v>24.8888888888889</v>
      </c>
      <c r="BQ529" s="69">
        <v>0</v>
      </c>
      <c r="BR529" s="69">
        <v>56</v>
      </c>
      <c r="BS529" s="69">
        <v>137</v>
      </c>
      <c r="BT529" s="69">
        <v>5.0999999999999996</v>
      </c>
      <c r="BU529" s="69">
        <v>11.3</v>
      </c>
      <c r="BV529" s="69">
        <v>5.9</v>
      </c>
      <c r="BW529" s="69">
        <v>2</v>
      </c>
      <c r="BX529" s="69" t="s">
        <v>1320</v>
      </c>
      <c r="BY529" s="69">
        <v>27</v>
      </c>
      <c r="BZ529" s="69">
        <v>23</v>
      </c>
      <c r="CA529" s="69">
        <v>24</v>
      </c>
      <c r="CB529" s="69">
        <v>22</v>
      </c>
      <c r="CC529" s="69">
        <v>22</v>
      </c>
      <c r="CD529" s="69">
        <v>20</v>
      </c>
      <c r="CE529" s="69">
        <v>22</v>
      </c>
      <c r="CF529" s="69">
        <v>19</v>
      </c>
    </row>
    <row r="530" spans="1:84" s="69" customFormat="1">
      <c r="A530" s="65" t="s">
        <v>0</v>
      </c>
      <c r="B530" s="66" t="s">
        <v>76</v>
      </c>
      <c r="C530" s="65"/>
      <c r="D530" s="67">
        <v>0</v>
      </c>
      <c r="E530" s="24" t="s">
        <v>32</v>
      </c>
      <c r="F530" s="65"/>
      <c r="G530" s="65"/>
      <c r="H530" s="65"/>
      <c r="I530" s="65"/>
      <c r="J530" s="65"/>
      <c r="K530" s="65"/>
      <c r="L530" s="65"/>
      <c r="M530" s="68"/>
      <c r="N530" s="65"/>
      <c r="O530" s="67">
        <v>0</v>
      </c>
      <c r="P530" s="24" t="s">
        <v>32</v>
      </c>
      <c r="Q530" s="65"/>
      <c r="R530" s="65"/>
      <c r="S530" s="65"/>
      <c r="T530" s="65"/>
      <c r="U530" s="65"/>
      <c r="V530" s="65"/>
      <c r="W530" s="65"/>
      <c r="X530" s="68"/>
      <c r="Y530" s="65"/>
      <c r="Z530" s="67">
        <v>0</v>
      </c>
      <c r="AA530" s="24" t="s">
        <v>32</v>
      </c>
      <c r="AJ530" s="96">
        <v>42599</v>
      </c>
      <c r="AK530" s="95">
        <v>0.64236111111111105</v>
      </c>
      <c r="AL530" s="60">
        <f t="shared" si="41"/>
        <v>0.64583333333333337</v>
      </c>
      <c r="AM530" s="60">
        <f t="shared" si="45"/>
        <v>0.64583333333333337</v>
      </c>
      <c r="AN530" s="44" t="str">
        <f t="shared" si="42"/>
        <v>17/08/2016 15:30:00</v>
      </c>
      <c r="AO530" s="61" t="str">
        <f t="shared" si="43"/>
        <v>17/08/2016 15:30:00</v>
      </c>
      <c r="AP530" s="44">
        <f>VLOOKUP($AN530, [1]TableView_704030_20160816_20160!$D$2:$M$5095,3,FALSE)</f>
        <v>1009.71960813</v>
      </c>
      <c r="AQ530" s="44">
        <f>VLOOKUP($AN530, [1]TableView_704030_20160816_20160!$D$2:$M$5095,8,FALSE)</f>
        <v>25.8888888888889</v>
      </c>
      <c r="AR530" s="44">
        <f>VLOOKUP($AN530, [1]TableView_704030_20160816_20160!$D$2:$M$5095,10,FALSE)</f>
        <v>0</v>
      </c>
      <c r="AS530" s="44">
        <f>VLOOKUP($AN530, [1]TableView_704030_20160816_20160!$D$2:$M$5095,4,FALSE)</f>
        <v>53</v>
      </c>
      <c r="AT530" s="44">
        <f>VLOOKUP($AN530, [1]TableView_704030_20160816_20160!$D$2:$M$5095,6,FALSE)</f>
        <v>144</v>
      </c>
      <c r="AU530" s="44">
        <f>VLOOKUP($AN530, [1]TableView_704030_20160816_20160!$D$2:$M$5095,7,FALSE)</f>
        <v>4</v>
      </c>
      <c r="AV530" s="44">
        <f>VLOOKUP($AN530, [1]TableView_704030_20160816_20160!$D$2:$M$5095,2,FALSE)</f>
        <v>8.6999999999999993</v>
      </c>
      <c r="AW530" s="44">
        <f>VLOOKUP($AO530, [2]aacb8965d69cc6fd1cb3a5cae9e8ae7!$C$6:$F$853,4,FALSE)</f>
        <v>1.9</v>
      </c>
      <c r="AX530" s="41">
        <v>3</v>
      </c>
      <c r="AY530" s="44" t="str">
        <f t="shared" si="44"/>
        <v>17/08/2016 3</v>
      </c>
      <c r="AZ530" s="44">
        <f>VLOOKUP($AY530, [3]Sheet1!$D$3:$T$89,2,FALSE)</f>
        <v>25</v>
      </c>
      <c r="BA530" s="44">
        <f>VLOOKUP($AY530, [3]Sheet1!$D$3:$T$89,3,FALSE)</f>
        <v>23</v>
      </c>
      <c r="BB530" s="44">
        <f>VLOOKUP($AY530, [3]Sheet1!$D$3:$T$89,6,FALSE)</f>
        <v>23</v>
      </c>
      <c r="BC530" s="44">
        <f>VLOOKUP($AY530, [3]Sheet1!$D$3:$T$89,7,FALSE)</f>
        <v>23</v>
      </c>
      <c r="BD530" s="44">
        <f>VLOOKUP($AY530, [3]Sheet1!$D$3:$T$89,10,FALSE)</f>
        <v>22</v>
      </c>
      <c r="BE530" s="44">
        <f>VLOOKUP($AY530, [3]Sheet1!$D$3:$T$89,11,FALSE)</f>
        <v>21</v>
      </c>
      <c r="BF530" s="44">
        <f>VLOOKUP($AY530, [3]Sheet1!$D$3:$T$89,14,FALSE)</f>
        <v>22</v>
      </c>
      <c r="BG530" s="44">
        <f>VLOOKUP($AY530, [3]Sheet1!$D$3:$T$89,15,FALSE)</f>
        <v>18</v>
      </c>
      <c r="BI530" s="96">
        <v>42599</v>
      </c>
      <c r="BJ530" s="98">
        <v>0.64236111111111105</v>
      </c>
      <c r="BK530" s="98">
        <v>0.64583333333333337</v>
      </c>
      <c r="BL530" s="98">
        <v>0.64583333333333337</v>
      </c>
      <c r="BM530" s="69" t="s">
        <v>1469</v>
      </c>
      <c r="BN530" s="69" t="s">
        <v>1469</v>
      </c>
      <c r="BO530" s="69">
        <v>1009.71960813</v>
      </c>
      <c r="BP530" s="69">
        <v>25.8888888888889</v>
      </c>
      <c r="BQ530" s="69">
        <v>0</v>
      </c>
      <c r="BR530" s="69">
        <v>53</v>
      </c>
      <c r="BS530" s="69">
        <v>144</v>
      </c>
      <c r="BT530" s="69">
        <v>4</v>
      </c>
      <c r="BU530" s="69">
        <v>8.6999999999999993</v>
      </c>
      <c r="BV530" s="69">
        <v>1.9</v>
      </c>
      <c r="BW530" s="69">
        <v>3</v>
      </c>
      <c r="BX530" s="69" t="s">
        <v>1322</v>
      </c>
      <c r="BY530" s="69">
        <v>25</v>
      </c>
      <c r="BZ530" s="69">
        <v>23</v>
      </c>
      <c r="CA530" s="69">
        <v>23</v>
      </c>
      <c r="CB530" s="69">
        <v>23</v>
      </c>
      <c r="CC530" s="69">
        <v>22</v>
      </c>
      <c r="CD530" s="69">
        <v>21</v>
      </c>
      <c r="CE530" s="69">
        <v>22</v>
      </c>
      <c r="CF530" s="69">
        <v>18</v>
      </c>
    </row>
    <row r="531" spans="1:84" s="69" customFormat="1">
      <c r="A531" s="65" t="s">
        <v>1</v>
      </c>
      <c r="B531" s="70">
        <v>0.62152777777777779</v>
      </c>
      <c r="C531" s="65"/>
      <c r="D531" s="67">
        <v>2.0833333333333332E-2</v>
      </c>
      <c r="E531" s="65"/>
      <c r="F531" s="65"/>
      <c r="G531" s="65"/>
      <c r="H531" s="65"/>
      <c r="I531" s="65"/>
      <c r="J531" s="65"/>
      <c r="K531" s="65"/>
      <c r="L531" s="65"/>
      <c r="M531" s="68"/>
      <c r="N531" s="65"/>
      <c r="O531" s="67">
        <v>2.0833333333333332E-2</v>
      </c>
      <c r="P531" s="65"/>
      <c r="Q531" s="65"/>
      <c r="R531" s="65"/>
      <c r="S531" s="65"/>
      <c r="T531" s="65"/>
      <c r="U531" s="65"/>
      <c r="V531" s="65"/>
      <c r="W531" s="65"/>
      <c r="X531" s="68"/>
      <c r="Y531" s="65"/>
      <c r="Z531" s="67">
        <v>2.0833333333333332E-2</v>
      </c>
      <c r="AA531" s="65"/>
      <c r="AJ531" s="96">
        <v>42599</v>
      </c>
      <c r="AK531" s="95">
        <v>0.64236111111111105</v>
      </c>
      <c r="AL531" s="60">
        <f t="shared" si="41"/>
        <v>0.64583333333333337</v>
      </c>
      <c r="AM531" s="60">
        <f t="shared" si="45"/>
        <v>0.64583333333333337</v>
      </c>
      <c r="AN531" s="44" t="str">
        <f t="shared" si="42"/>
        <v>17/08/2016 15:30:00</v>
      </c>
      <c r="AO531" s="61" t="str">
        <f t="shared" si="43"/>
        <v>17/08/2016 15:30:00</v>
      </c>
      <c r="AP531" s="44">
        <f>VLOOKUP($AN531, [1]TableView_704030_20160816_20160!$D$2:$M$5095,3,FALSE)</f>
        <v>1009.71960813</v>
      </c>
      <c r="AQ531" s="44">
        <f>VLOOKUP($AN531, [1]TableView_704030_20160816_20160!$D$2:$M$5095,8,FALSE)</f>
        <v>25.8888888888889</v>
      </c>
      <c r="AR531" s="44">
        <f>VLOOKUP($AN531, [1]TableView_704030_20160816_20160!$D$2:$M$5095,10,FALSE)</f>
        <v>0</v>
      </c>
      <c r="AS531" s="44">
        <f>VLOOKUP($AN531, [1]TableView_704030_20160816_20160!$D$2:$M$5095,4,FALSE)</f>
        <v>53</v>
      </c>
      <c r="AT531" s="44">
        <f>VLOOKUP($AN531, [1]TableView_704030_20160816_20160!$D$2:$M$5095,6,FALSE)</f>
        <v>144</v>
      </c>
      <c r="AU531" s="44">
        <f>VLOOKUP($AN531, [1]TableView_704030_20160816_20160!$D$2:$M$5095,7,FALSE)</f>
        <v>4</v>
      </c>
      <c r="AV531" s="44">
        <f>VLOOKUP($AN531, [1]TableView_704030_20160816_20160!$D$2:$M$5095,2,FALSE)</f>
        <v>8.6999999999999993</v>
      </c>
      <c r="AW531" s="44">
        <f>VLOOKUP($AO531, [2]aacb8965d69cc6fd1cb3a5cae9e8ae7!$C$6:$F$853,4,FALSE)</f>
        <v>1.9</v>
      </c>
      <c r="AX531" s="41">
        <v>3</v>
      </c>
      <c r="AY531" s="44" t="str">
        <f t="shared" si="44"/>
        <v>17/08/2016 3</v>
      </c>
      <c r="AZ531" s="44">
        <f>VLOOKUP($AY531, [3]Sheet1!$D$3:$T$89,2,FALSE)</f>
        <v>25</v>
      </c>
      <c r="BA531" s="44">
        <f>VLOOKUP($AY531, [3]Sheet1!$D$3:$T$89,3,FALSE)</f>
        <v>23</v>
      </c>
      <c r="BB531" s="44">
        <f>VLOOKUP($AY531, [3]Sheet1!$D$3:$T$89,6,FALSE)</f>
        <v>23</v>
      </c>
      <c r="BC531" s="44">
        <f>VLOOKUP($AY531, [3]Sheet1!$D$3:$T$89,7,FALSE)</f>
        <v>23</v>
      </c>
      <c r="BD531" s="44">
        <f>VLOOKUP($AY531, [3]Sheet1!$D$3:$T$89,10,FALSE)</f>
        <v>22</v>
      </c>
      <c r="BE531" s="44">
        <f>VLOOKUP($AY531, [3]Sheet1!$D$3:$T$89,11,FALSE)</f>
        <v>21</v>
      </c>
      <c r="BF531" s="44">
        <f>VLOOKUP($AY531, [3]Sheet1!$D$3:$T$89,14,FALSE)</f>
        <v>22</v>
      </c>
      <c r="BG531" s="44">
        <f>VLOOKUP($AY531, [3]Sheet1!$D$3:$T$89,15,FALSE)</f>
        <v>18</v>
      </c>
      <c r="BI531" s="96">
        <v>42599</v>
      </c>
      <c r="BJ531" s="98">
        <v>0.64236111111111105</v>
      </c>
      <c r="BK531" s="98">
        <v>0.64583333333333337</v>
      </c>
      <c r="BL531" s="98">
        <v>0.64583333333333337</v>
      </c>
      <c r="BM531" s="69" t="s">
        <v>1469</v>
      </c>
      <c r="BN531" s="69" t="s">
        <v>1469</v>
      </c>
      <c r="BO531" s="69">
        <v>1009.71960813</v>
      </c>
      <c r="BP531" s="69">
        <v>25.8888888888889</v>
      </c>
      <c r="BQ531" s="69">
        <v>0</v>
      </c>
      <c r="BR531" s="69">
        <v>53</v>
      </c>
      <c r="BS531" s="69">
        <v>144</v>
      </c>
      <c r="BT531" s="69">
        <v>4</v>
      </c>
      <c r="BU531" s="69">
        <v>8.6999999999999993</v>
      </c>
      <c r="BV531" s="69">
        <v>1.9</v>
      </c>
      <c r="BW531" s="69">
        <v>3</v>
      </c>
      <c r="BX531" s="69" t="s">
        <v>1322</v>
      </c>
      <c r="BY531" s="69">
        <v>25</v>
      </c>
      <c r="BZ531" s="69">
        <v>23</v>
      </c>
      <c r="CA531" s="69">
        <v>23</v>
      </c>
      <c r="CB531" s="69">
        <v>23</v>
      </c>
      <c r="CC531" s="69">
        <v>22</v>
      </c>
      <c r="CD531" s="69">
        <v>21</v>
      </c>
      <c r="CE531" s="69">
        <v>22</v>
      </c>
      <c r="CF531" s="69">
        <v>18</v>
      </c>
    </row>
    <row r="532" spans="1:84" s="69" customFormat="1">
      <c r="A532" s="65" t="s">
        <v>2</v>
      </c>
      <c r="B532" s="66" t="s">
        <v>859</v>
      </c>
      <c r="C532" s="65"/>
      <c r="D532" s="67"/>
      <c r="E532" s="65"/>
      <c r="F532" s="65"/>
      <c r="G532" s="65"/>
      <c r="H532" s="65"/>
      <c r="I532" s="65"/>
      <c r="J532" s="65"/>
      <c r="K532" s="65"/>
      <c r="L532" s="65"/>
      <c r="M532" s="68"/>
      <c r="N532" s="65"/>
      <c r="O532" s="67"/>
      <c r="P532" s="65"/>
      <c r="Q532" s="65"/>
      <c r="R532" s="65"/>
      <c r="S532" s="65"/>
      <c r="T532" s="65"/>
      <c r="U532" s="65"/>
      <c r="V532" s="65"/>
      <c r="W532" s="65"/>
      <c r="X532" s="68"/>
      <c r="Y532" s="65"/>
      <c r="Z532" s="67"/>
      <c r="AA532" s="65"/>
      <c r="AJ532" s="96">
        <v>42599</v>
      </c>
      <c r="AK532" s="95">
        <v>0.64236111111111105</v>
      </c>
      <c r="AL532" s="60">
        <f t="shared" si="41"/>
        <v>0.64583333333333337</v>
      </c>
      <c r="AM532" s="60">
        <f t="shared" si="45"/>
        <v>0.64583333333333337</v>
      </c>
      <c r="AN532" s="44" t="str">
        <f t="shared" si="42"/>
        <v>17/08/2016 15:30:00</v>
      </c>
      <c r="AO532" s="61" t="str">
        <f t="shared" si="43"/>
        <v>17/08/2016 15:30:00</v>
      </c>
      <c r="AP532" s="44">
        <f>VLOOKUP($AN532, [1]TableView_704030_20160816_20160!$D$2:$M$5095,3,FALSE)</f>
        <v>1009.71960813</v>
      </c>
      <c r="AQ532" s="44">
        <f>VLOOKUP($AN532, [1]TableView_704030_20160816_20160!$D$2:$M$5095,8,FALSE)</f>
        <v>25.8888888888889</v>
      </c>
      <c r="AR532" s="44">
        <f>VLOOKUP($AN532, [1]TableView_704030_20160816_20160!$D$2:$M$5095,10,FALSE)</f>
        <v>0</v>
      </c>
      <c r="AS532" s="44">
        <f>VLOOKUP($AN532, [1]TableView_704030_20160816_20160!$D$2:$M$5095,4,FALSE)</f>
        <v>53</v>
      </c>
      <c r="AT532" s="44">
        <f>VLOOKUP($AN532, [1]TableView_704030_20160816_20160!$D$2:$M$5095,6,FALSE)</f>
        <v>144</v>
      </c>
      <c r="AU532" s="44">
        <f>VLOOKUP($AN532, [1]TableView_704030_20160816_20160!$D$2:$M$5095,7,FALSE)</f>
        <v>4</v>
      </c>
      <c r="AV532" s="44">
        <f>VLOOKUP($AN532, [1]TableView_704030_20160816_20160!$D$2:$M$5095,2,FALSE)</f>
        <v>8.6999999999999993</v>
      </c>
      <c r="AW532" s="44">
        <f>VLOOKUP($AO532, [2]aacb8965d69cc6fd1cb3a5cae9e8ae7!$C$6:$F$853,4,FALSE)</f>
        <v>1.9</v>
      </c>
      <c r="AX532" s="41">
        <v>3</v>
      </c>
      <c r="AY532" s="44" t="str">
        <f t="shared" si="44"/>
        <v>17/08/2016 3</v>
      </c>
      <c r="AZ532" s="44">
        <f>VLOOKUP($AY532, [3]Sheet1!$D$3:$T$89,2,FALSE)</f>
        <v>25</v>
      </c>
      <c r="BA532" s="44">
        <f>VLOOKUP($AY532, [3]Sheet1!$D$3:$T$89,3,FALSE)</f>
        <v>23</v>
      </c>
      <c r="BB532" s="44">
        <f>VLOOKUP($AY532, [3]Sheet1!$D$3:$T$89,6,FALSE)</f>
        <v>23</v>
      </c>
      <c r="BC532" s="44">
        <f>VLOOKUP($AY532, [3]Sheet1!$D$3:$T$89,7,FALSE)</f>
        <v>23</v>
      </c>
      <c r="BD532" s="44">
        <f>VLOOKUP($AY532, [3]Sheet1!$D$3:$T$89,10,FALSE)</f>
        <v>22</v>
      </c>
      <c r="BE532" s="44">
        <f>VLOOKUP($AY532, [3]Sheet1!$D$3:$T$89,11,FALSE)</f>
        <v>21</v>
      </c>
      <c r="BF532" s="44">
        <f>VLOOKUP($AY532, [3]Sheet1!$D$3:$T$89,14,FALSE)</f>
        <v>22</v>
      </c>
      <c r="BG532" s="44">
        <f>VLOOKUP($AY532, [3]Sheet1!$D$3:$T$89,15,FALSE)</f>
        <v>18</v>
      </c>
      <c r="BI532" s="96">
        <v>42599</v>
      </c>
      <c r="BJ532" s="98">
        <v>0.64236111111111105</v>
      </c>
      <c r="BK532" s="98">
        <v>0.64583333333333337</v>
      </c>
      <c r="BL532" s="98">
        <v>0.64583333333333337</v>
      </c>
      <c r="BM532" s="69" t="s">
        <v>1469</v>
      </c>
      <c r="BN532" s="69" t="s">
        <v>1469</v>
      </c>
      <c r="BO532" s="69">
        <v>1009.71960813</v>
      </c>
      <c r="BP532" s="69">
        <v>25.8888888888889</v>
      </c>
      <c r="BQ532" s="69">
        <v>0</v>
      </c>
      <c r="BR532" s="69">
        <v>53</v>
      </c>
      <c r="BS532" s="69">
        <v>144</v>
      </c>
      <c r="BT532" s="69">
        <v>4</v>
      </c>
      <c r="BU532" s="69">
        <v>8.6999999999999993</v>
      </c>
      <c r="BV532" s="69">
        <v>1.9</v>
      </c>
      <c r="BW532" s="69">
        <v>3</v>
      </c>
      <c r="BX532" s="69" t="s">
        <v>1322</v>
      </c>
      <c r="BY532" s="69">
        <v>25</v>
      </c>
      <c r="BZ532" s="69">
        <v>23</v>
      </c>
      <c r="CA532" s="69">
        <v>23</v>
      </c>
      <c r="CB532" s="69">
        <v>23</v>
      </c>
      <c r="CC532" s="69">
        <v>22</v>
      </c>
      <c r="CD532" s="69">
        <v>21</v>
      </c>
      <c r="CE532" s="69">
        <v>22</v>
      </c>
      <c r="CF532" s="69">
        <v>18</v>
      </c>
    </row>
    <row r="533" spans="1:84" s="69" customFormat="1">
      <c r="A533" s="65" t="s">
        <v>3</v>
      </c>
      <c r="B533" s="66" t="s">
        <v>25</v>
      </c>
      <c r="C533" s="65"/>
      <c r="D533" s="67"/>
      <c r="E533" s="65"/>
      <c r="F533" s="65"/>
      <c r="G533" s="65"/>
      <c r="H533" s="65"/>
      <c r="I533" s="65"/>
      <c r="J533" s="65"/>
      <c r="K533" s="65"/>
      <c r="L533" s="65"/>
      <c r="M533" s="68"/>
      <c r="N533" s="65"/>
      <c r="O533" s="67"/>
      <c r="P533" s="65"/>
      <c r="Q533" s="65"/>
      <c r="R533" s="65"/>
      <c r="S533" s="65"/>
      <c r="T533" s="65"/>
      <c r="U533" s="65"/>
      <c r="V533" s="65"/>
      <c r="W533" s="65"/>
      <c r="X533" s="68"/>
      <c r="Y533" s="65"/>
      <c r="Z533" s="67"/>
      <c r="AA533" s="65"/>
      <c r="AJ533" s="96">
        <v>42599</v>
      </c>
      <c r="AK533" s="95">
        <v>0.64236111111111105</v>
      </c>
      <c r="AL533" s="60">
        <f t="shared" si="41"/>
        <v>0.64583333333333337</v>
      </c>
      <c r="AM533" s="60">
        <f t="shared" si="45"/>
        <v>0.64583333333333337</v>
      </c>
      <c r="AN533" s="44" t="str">
        <f t="shared" si="42"/>
        <v>17/08/2016 15:30:00</v>
      </c>
      <c r="AO533" s="61" t="str">
        <f t="shared" si="43"/>
        <v>17/08/2016 15:30:00</v>
      </c>
      <c r="AP533" s="44">
        <f>VLOOKUP($AN533, [1]TableView_704030_20160816_20160!$D$2:$M$5095,3,FALSE)</f>
        <v>1009.71960813</v>
      </c>
      <c r="AQ533" s="44">
        <f>VLOOKUP($AN533, [1]TableView_704030_20160816_20160!$D$2:$M$5095,8,FALSE)</f>
        <v>25.8888888888889</v>
      </c>
      <c r="AR533" s="44">
        <f>VLOOKUP($AN533, [1]TableView_704030_20160816_20160!$D$2:$M$5095,10,FALSE)</f>
        <v>0</v>
      </c>
      <c r="AS533" s="44">
        <f>VLOOKUP($AN533, [1]TableView_704030_20160816_20160!$D$2:$M$5095,4,FALSE)</f>
        <v>53</v>
      </c>
      <c r="AT533" s="44">
        <f>VLOOKUP($AN533, [1]TableView_704030_20160816_20160!$D$2:$M$5095,6,FALSE)</f>
        <v>144</v>
      </c>
      <c r="AU533" s="44">
        <f>VLOOKUP($AN533, [1]TableView_704030_20160816_20160!$D$2:$M$5095,7,FALSE)</f>
        <v>4</v>
      </c>
      <c r="AV533" s="44">
        <f>VLOOKUP($AN533, [1]TableView_704030_20160816_20160!$D$2:$M$5095,2,FALSE)</f>
        <v>8.6999999999999993</v>
      </c>
      <c r="AW533" s="44">
        <f>VLOOKUP($AO533, [2]aacb8965d69cc6fd1cb3a5cae9e8ae7!$C$6:$F$853,4,FALSE)</f>
        <v>1.9</v>
      </c>
      <c r="AX533" s="41">
        <v>3</v>
      </c>
      <c r="AY533" s="44" t="str">
        <f t="shared" si="44"/>
        <v>17/08/2016 3</v>
      </c>
      <c r="AZ533" s="44">
        <f>VLOOKUP($AY533, [3]Sheet1!$D$3:$T$89,2,FALSE)</f>
        <v>25</v>
      </c>
      <c r="BA533" s="44">
        <f>VLOOKUP($AY533, [3]Sheet1!$D$3:$T$89,3,FALSE)</f>
        <v>23</v>
      </c>
      <c r="BB533" s="44">
        <f>VLOOKUP($AY533, [3]Sheet1!$D$3:$T$89,6,FALSE)</f>
        <v>23</v>
      </c>
      <c r="BC533" s="44">
        <f>VLOOKUP($AY533, [3]Sheet1!$D$3:$T$89,7,FALSE)</f>
        <v>23</v>
      </c>
      <c r="BD533" s="44">
        <f>VLOOKUP($AY533, [3]Sheet1!$D$3:$T$89,10,FALSE)</f>
        <v>22</v>
      </c>
      <c r="BE533" s="44">
        <f>VLOOKUP($AY533, [3]Sheet1!$D$3:$T$89,11,FALSE)</f>
        <v>21</v>
      </c>
      <c r="BF533" s="44">
        <f>VLOOKUP($AY533, [3]Sheet1!$D$3:$T$89,14,FALSE)</f>
        <v>22</v>
      </c>
      <c r="BG533" s="44">
        <f>VLOOKUP($AY533, [3]Sheet1!$D$3:$T$89,15,FALSE)</f>
        <v>18</v>
      </c>
      <c r="BI533" s="96">
        <v>42599</v>
      </c>
      <c r="BJ533" s="98">
        <v>0.64236111111111105</v>
      </c>
      <c r="BK533" s="98">
        <v>0.64583333333333337</v>
      </c>
      <c r="BL533" s="98">
        <v>0.64583333333333337</v>
      </c>
      <c r="BM533" s="69" t="s">
        <v>1469</v>
      </c>
      <c r="BN533" s="69" t="s">
        <v>1469</v>
      </c>
      <c r="BO533" s="69">
        <v>1009.71960813</v>
      </c>
      <c r="BP533" s="69">
        <v>25.8888888888889</v>
      </c>
      <c r="BQ533" s="69">
        <v>0</v>
      </c>
      <c r="BR533" s="69">
        <v>53</v>
      </c>
      <c r="BS533" s="69">
        <v>144</v>
      </c>
      <c r="BT533" s="69">
        <v>4</v>
      </c>
      <c r="BU533" s="69">
        <v>8.6999999999999993</v>
      </c>
      <c r="BV533" s="69">
        <v>1.9</v>
      </c>
      <c r="BW533" s="69">
        <v>3</v>
      </c>
      <c r="BX533" s="69" t="s">
        <v>1322</v>
      </c>
      <c r="BY533" s="69">
        <v>25</v>
      </c>
      <c r="BZ533" s="69">
        <v>23</v>
      </c>
      <c r="CA533" s="69">
        <v>23</v>
      </c>
      <c r="CB533" s="69">
        <v>23</v>
      </c>
      <c r="CC533" s="69">
        <v>22</v>
      </c>
      <c r="CD533" s="69">
        <v>21</v>
      </c>
      <c r="CE533" s="69">
        <v>22</v>
      </c>
      <c r="CF533" s="69">
        <v>18</v>
      </c>
    </row>
    <row r="534" spans="1:84" s="69" customFormat="1">
      <c r="A534" s="65" t="s">
        <v>4</v>
      </c>
      <c r="B534" s="66" t="s">
        <v>22</v>
      </c>
      <c r="C534" s="65"/>
      <c r="D534" s="67"/>
      <c r="E534" s="65"/>
      <c r="F534" s="65"/>
      <c r="G534" s="65"/>
      <c r="H534" s="65"/>
      <c r="I534" s="65"/>
      <c r="J534" s="65"/>
      <c r="K534" s="65"/>
      <c r="L534" s="65"/>
      <c r="M534" s="68"/>
      <c r="N534" s="65"/>
      <c r="O534" s="67"/>
      <c r="P534" s="65"/>
      <c r="Q534" s="65"/>
      <c r="R534" s="65"/>
      <c r="S534" s="65"/>
      <c r="T534" s="65"/>
      <c r="U534" s="65"/>
      <c r="V534" s="65"/>
      <c r="W534" s="65"/>
      <c r="X534" s="68"/>
      <c r="Y534" s="65"/>
      <c r="Z534" s="67"/>
      <c r="AA534" s="65"/>
      <c r="AJ534" s="96">
        <v>42599</v>
      </c>
      <c r="AK534" s="95">
        <v>0.64236111111111105</v>
      </c>
      <c r="AL534" s="60">
        <f t="shared" si="41"/>
        <v>0.64583333333333337</v>
      </c>
      <c r="AM534" s="60">
        <f t="shared" si="45"/>
        <v>0.64583333333333337</v>
      </c>
      <c r="AN534" s="44" t="str">
        <f t="shared" si="42"/>
        <v>17/08/2016 15:30:00</v>
      </c>
      <c r="AO534" s="61" t="str">
        <f t="shared" si="43"/>
        <v>17/08/2016 15:30:00</v>
      </c>
      <c r="AP534" s="44">
        <f>VLOOKUP($AN534, [1]TableView_704030_20160816_20160!$D$2:$M$5095,3,FALSE)</f>
        <v>1009.71960813</v>
      </c>
      <c r="AQ534" s="44">
        <f>VLOOKUP($AN534, [1]TableView_704030_20160816_20160!$D$2:$M$5095,8,FALSE)</f>
        <v>25.8888888888889</v>
      </c>
      <c r="AR534" s="44">
        <f>VLOOKUP($AN534, [1]TableView_704030_20160816_20160!$D$2:$M$5095,10,FALSE)</f>
        <v>0</v>
      </c>
      <c r="AS534" s="44">
        <f>VLOOKUP($AN534, [1]TableView_704030_20160816_20160!$D$2:$M$5095,4,FALSE)</f>
        <v>53</v>
      </c>
      <c r="AT534" s="44">
        <f>VLOOKUP($AN534, [1]TableView_704030_20160816_20160!$D$2:$M$5095,6,FALSE)</f>
        <v>144</v>
      </c>
      <c r="AU534" s="44">
        <f>VLOOKUP($AN534, [1]TableView_704030_20160816_20160!$D$2:$M$5095,7,FALSE)</f>
        <v>4</v>
      </c>
      <c r="AV534" s="44">
        <f>VLOOKUP($AN534, [1]TableView_704030_20160816_20160!$D$2:$M$5095,2,FALSE)</f>
        <v>8.6999999999999993</v>
      </c>
      <c r="AW534" s="44">
        <f>VLOOKUP($AO534, [2]aacb8965d69cc6fd1cb3a5cae9e8ae7!$C$6:$F$853,4,FALSE)</f>
        <v>1.9</v>
      </c>
      <c r="AX534" s="41">
        <v>3</v>
      </c>
      <c r="AY534" s="44" t="str">
        <f t="shared" si="44"/>
        <v>17/08/2016 3</v>
      </c>
      <c r="AZ534" s="44">
        <f>VLOOKUP($AY534, [3]Sheet1!$D$3:$T$89,2,FALSE)</f>
        <v>25</v>
      </c>
      <c r="BA534" s="44">
        <f>VLOOKUP($AY534, [3]Sheet1!$D$3:$T$89,3,FALSE)</f>
        <v>23</v>
      </c>
      <c r="BB534" s="44">
        <f>VLOOKUP($AY534, [3]Sheet1!$D$3:$T$89,6,FALSE)</f>
        <v>23</v>
      </c>
      <c r="BC534" s="44">
        <f>VLOOKUP($AY534, [3]Sheet1!$D$3:$T$89,7,FALSE)</f>
        <v>23</v>
      </c>
      <c r="BD534" s="44">
        <f>VLOOKUP($AY534, [3]Sheet1!$D$3:$T$89,10,FALSE)</f>
        <v>22</v>
      </c>
      <c r="BE534" s="44">
        <f>VLOOKUP($AY534, [3]Sheet1!$D$3:$T$89,11,FALSE)</f>
        <v>21</v>
      </c>
      <c r="BF534" s="44">
        <f>VLOOKUP($AY534, [3]Sheet1!$D$3:$T$89,14,FALSE)</f>
        <v>22</v>
      </c>
      <c r="BG534" s="44">
        <f>VLOOKUP($AY534, [3]Sheet1!$D$3:$T$89,15,FALSE)</f>
        <v>18</v>
      </c>
      <c r="BI534" s="96">
        <v>42599</v>
      </c>
      <c r="BJ534" s="98">
        <v>0.64236111111111105</v>
      </c>
      <c r="BK534" s="98">
        <v>0.64583333333333337</v>
      </c>
      <c r="BL534" s="98">
        <v>0.64583333333333337</v>
      </c>
      <c r="BM534" s="69" t="s">
        <v>1469</v>
      </c>
      <c r="BN534" s="69" t="s">
        <v>1469</v>
      </c>
      <c r="BO534" s="69">
        <v>1009.71960813</v>
      </c>
      <c r="BP534" s="69">
        <v>25.8888888888889</v>
      </c>
      <c r="BQ534" s="69">
        <v>0</v>
      </c>
      <c r="BR534" s="69">
        <v>53</v>
      </c>
      <c r="BS534" s="69">
        <v>144</v>
      </c>
      <c r="BT534" s="69">
        <v>4</v>
      </c>
      <c r="BU534" s="69">
        <v>8.6999999999999993</v>
      </c>
      <c r="BV534" s="69">
        <v>1.9</v>
      </c>
      <c r="BW534" s="69">
        <v>3</v>
      </c>
      <c r="BX534" s="69" t="s">
        <v>1322</v>
      </c>
      <c r="BY534" s="69">
        <v>25</v>
      </c>
      <c r="BZ534" s="69">
        <v>23</v>
      </c>
      <c r="CA534" s="69">
        <v>23</v>
      </c>
      <c r="CB534" s="69">
        <v>23</v>
      </c>
      <c r="CC534" s="69">
        <v>22</v>
      </c>
      <c r="CD534" s="69">
        <v>21</v>
      </c>
      <c r="CE534" s="69">
        <v>22</v>
      </c>
      <c r="CF534" s="69">
        <v>18</v>
      </c>
    </row>
    <row r="535" spans="1:84" s="69" customFormat="1">
      <c r="A535" s="65" t="s">
        <v>5</v>
      </c>
      <c r="B535" s="66">
        <v>1</v>
      </c>
      <c r="C535" s="65"/>
      <c r="D535" s="67"/>
      <c r="E535" s="65"/>
      <c r="F535" s="65"/>
      <c r="G535" s="65"/>
      <c r="H535" s="65"/>
      <c r="I535" s="65"/>
      <c r="J535" s="65"/>
      <c r="K535" s="65"/>
      <c r="L535" s="65"/>
      <c r="M535" s="68"/>
      <c r="N535" s="65"/>
      <c r="O535" s="67"/>
      <c r="P535" s="65"/>
      <c r="Q535" s="65"/>
      <c r="R535" s="65"/>
      <c r="S535" s="65"/>
      <c r="T535" s="65"/>
      <c r="U535" s="65"/>
      <c r="V535" s="65"/>
      <c r="W535" s="65"/>
      <c r="X535" s="68"/>
      <c r="Y535" s="65"/>
      <c r="Z535" s="67"/>
      <c r="AA535" s="65"/>
      <c r="AB535" s="65"/>
      <c r="AC535" s="65"/>
      <c r="AD535" s="65"/>
      <c r="AE535" s="65"/>
      <c r="AF535" s="65"/>
      <c r="AJ535" s="96">
        <v>42599</v>
      </c>
      <c r="AK535" s="95">
        <v>0.64236111111111105</v>
      </c>
      <c r="AL535" s="60">
        <f t="shared" si="41"/>
        <v>0.64583333333333337</v>
      </c>
      <c r="AM535" s="60">
        <f t="shared" si="45"/>
        <v>0.64583333333333337</v>
      </c>
      <c r="AN535" s="44" t="str">
        <f t="shared" si="42"/>
        <v>17/08/2016 15:30:00</v>
      </c>
      <c r="AO535" s="61" t="str">
        <f t="shared" si="43"/>
        <v>17/08/2016 15:30:00</v>
      </c>
      <c r="AP535" s="44">
        <f>VLOOKUP($AN535, [1]TableView_704030_20160816_20160!$D$2:$M$5095,3,FALSE)</f>
        <v>1009.71960813</v>
      </c>
      <c r="AQ535" s="44">
        <f>VLOOKUP($AN535, [1]TableView_704030_20160816_20160!$D$2:$M$5095,8,FALSE)</f>
        <v>25.8888888888889</v>
      </c>
      <c r="AR535" s="44">
        <f>VLOOKUP($AN535, [1]TableView_704030_20160816_20160!$D$2:$M$5095,10,FALSE)</f>
        <v>0</v>
      </c>
      <c r="AS535" s="44">
        <f>VLOOKUP($AN535, [1]TableView_704030_20160816_20160!$D$2:$M$5095,4,FALSE)</f>
        <v>53</v>
      </c>
      <c r="AT535" s="44">
        <f>VLOOKUP($AN535, [1]TableView_704030_20160816_20160!$D$2:$M$5095,6,FALSE)</f>
        <v>144</v>
      </c>
      <c r="AU535" s="44">
        <f>VLOOKUP($AN535, [1]TableView_704030_20160816_20160!$D$2:$M$5095,7,FALSE)</f>
        <v>4</v>
      </c>
      <c r="AV535" s="44">
        <f>VLOOKUP($AN535, [1]TableView_704030_20160816_20160!$D$2:$M$5095,2,FALSE)</f>
        <v>8.6999999999999993</v>
      </c>
      <c r="AW535" s="44">
        <f>VLOOKUP($AO535, [2]aacb8965d69cc6fd1cb3a5cae9e8ae7!$C$6:$F$853,4,FALSE)</f>
        <v>1.9</v>
      </c>
      <c r="AX535" s="41">
        <v>3</v>
      </c>
      <c r="AY535" s="44" t="str">
        <f t="shared" si="44"/>
        <v>17/08/2016 3</v>
      </c>
      <c r="AZ535" s="44">
        <f>VLOOKUP($AY535, [3]Sheet1!$D$3:$T$89,2,FALSE)</f>
        <v>25</v>
      </c>
      <c r="BA535" s="44">
        <f>VLOOKUP($AY535, [3]Sheet1!$D$3:$T$89,3,FALSE)</f>
        <v>23</v>
      </c>
      <c r="BB535" s="44">
        <f>VLOOKUP($AY535, [3]Sheet1!$D$3:$T$89,6,FALSE)</f>
        <v>23</v>
      </c>
      <c r="BC535" s="44">
        <f>VLOOKUP($AY535, [3]Sheet1!$D$3:$T$89,7,FALSE)</f>
        <v>23</v>
      </c>
      <c r="BD535" s="44">
        <f>VLOOKUP($AY535, [3]Sheet1!$D$3:$T$89,10,FALSE)</f>
        <v>22</v>
      </c>
      <c r="BE535" s="44">
        <f>VLOOKUP($AY535, [3]Sheet1!$D$3:$T$89,11,FALSE)</f>
        <v>21</v>
      </c>
      <c r="BF535" s="44">
        <f>VLOOKUP($AY535, [3]Sheet1!$D$3:$T$89,14,FALSE)</f>
        <v>22</v>
      </c>
      <c r="BG535" s="44">
        <f>VLOOKUP($AY535, [3]Sheet1!$D$3:$T$89,15,FALSE)</f>
        <v>18</v>
      </c>
      <c r="BI535" s="96">
        <v>42599</v>
      </c>
      <c r="BJ535" s="98">
        <v>0.64236111111111105</v>
      </c>
      <c r="BK535" s="98">
        <v>0.64583333333333337</v>
      </c>
      <c r="BL535" s="98">
        <v>0.64583333333333337</v>
      </c>
      <c r="BM535" s="69" t="s">
        <v>1469</v>
      </c>
      <c r="BN535" s="69" t="s">
        <v>1469</v>
      </c>
      <c r="BO535" s="69">
        <v>1009.71960813</v>
      </c>
      <c r="BP535" s="69">
        <v>25.8888888888889</v>
      </c>
      <c r="BQ535" s="69">
        <v>0</v>
      </c>
      <c r="BR535" s="69">
        <v>53</v>
      </c>
      <c r="BS535" s="69">
        <v>144</v>
      </c>
      <c r="BT535" s="69">
        <v>4</v>
      </c>
      <c r="BU535" s="69">
        <v>8.6999999999999993</v>
      </c>
      <c r="BV535" s="69">
        <v>1.9</v>
      </c>
      <c r="BW535" s="69">
        <v>3</v>
      </c>
      <c r="BX535" s="69" t="s">
        <v>1322</v>
      </c>
      <c r="BY535" s="69">
        <v>25</v>
      </c>
      <c r="BZ535" s="69">
        <v>23</v>
      </c>
      <c r="CA535" s="69">
        <v>23</v>
      </c>
      <c r="CB535" s="69">
        <v>23</v>
      </c>
      <c r="CC535" s="69">
        <v>22</v>
      </c>
      <c r="CD535" s="69">
        <v>21</v>
      </c>
      <c r="CE535" s="69">
        <v>22</v>
      </c>
      <c r="CF535" s="69">
        <v>18</v>
      </c>
    </row>
    <row r="536" spans="1:84" s="69" customFormat="1">
      <c r="A536" s="65" t="s">
        <v>6</v>
      </c>
      <c r="B536" s="66">
        <v>0</v>
      </c>
      <c r="C536" s="65"/>
      <c r="D536" s="67"/>
      <c r="E536" s="65"/>
      <c r="F536" s="65"/>
      <c r="G536" s="65"/>
      <c r="H536" s="65"/>
      <c r="I536" s="65"/>
      <c r="J536" s="65"/>
      <c r="K536" s="65"/>
      <c r="L536" s="65"/>
      <c r="M536" s="68"/>
      <c r="N536" s="65"/>
      <c r="O536" s="67"/>
      <c r="P536" s="65"/>
      <c r="Q536" s="65"/>
      <c r="R536" s="65"/>
      <c r="S536" s="65"/>
      <c r="T536" s="65"/>
      <c r="U536" s="65"/>
      <c r="V536" s="65"/>
      <c r="W536" s="65"/>
      <c r="X536" s="68"/>
      <c r="Y536" s="65"/>
      <c r="Z536" s="67"/>
      <c r="AA536" s="65"/>
      <c r="AB536" s="65"/>
      <c r="AC536" s="65"/>
      <c r="AD536" s="65"/>
      <c r="AE536" s="65"/>
      <c r="AF536" s="65"/>
      <c r="AJ536" s="96">
        <v>42599</v>
      </c>
      <c r="AK536" s="95">
        <v>0.64236111111111105</v>
      </c>
      <c r="AL536" s="60">
        <f t="shared" si="41"/>
        <v>0.64583333333333337</v>
      </c>
      <c r="AM536" s="60">
        <f t="shared" si="45"/>
        <v>0.64583333333333337</v>
      </c>
      <c r="AN536" s="44" t="str">
        <f t="shared" si="42"/>
        <v>17/08/2016 15:30:00</v>
      </c>
      <c r="AO536" s="61" t="str">
        <f t="shared" si="43"/>
        <v>17/08/2016 15:30:00</v>
      </c>
      <c r="AP536" s="44">
        <f>VLOOKUP($AN536, [1]TableView_704030_20160816_20160!$D$2:$M$5095,3,FALSE)</f>
        <v>1009.71960813</v>
      </c>
      <c r="AQ536" s="44">
        <f>VLOOKUP($AN536, [1]TableView_704030_20160816_20160!$D$2:$M$5095,8,FALSE)</f>
        <v>25.8888888888889</v>
      </c>
      <c r="AR536" s="44">
        <f>VLOOKUP($AN536, [1]TableView_704030_20160816_20160!$D$2:$M$5095,10,FALSE)</f>
        <v>0</v>
      </c>
      <c r="AS536" s="44">
        <f>VLOOKUP($AN536, [1]TableView_704030_20160816_20160!$D$2:$M$5095,4,FALSE)</f>
        <v>53</v>
      </c>
      <c r="AT536" s="44">
        <f>VLOOKUP($AN536, [1]TableView_704030_20160816_20160!$D$2:$M$5095,6,FALSE)</f>
        <v>144</v>
      </c>
      <c r="AU536" s="44">
        <f>VLOOKUP($AN536, [1]TableView_704030_20160816_20160!$D$2:$M$5095,7,FALSE)</f>
        <v>4</v>
      </c>
      <c r="AV536" s="44">
        <f>VLOOKUP($AN536, [1]TableView_704030_20160816_20160!$D$2:$M$5095,2,FALSE)</f>
        <v>8.6999999999999993</v>
      </c>
      <c r="AW536" s="44">
        <f>VLOOKUP($AO536, [2]aacb8965d69cc6fd1cb3a5cae9e8ae7!$C$6:$F$853,4,FALSE)</f>
        <v>1.9</v>
      </c>
      <c r="AX536" s="41">
        <v>3</v>
      </c>
      <c r="AY536" s="44" t="str">
        <f t="shared" si="44"/>
        <v>17/08/2016 3</v>
      </c>
      <c r="AZ536" s="44">
        <f>VLOOKUP($AY536, [3]Sheet1!$D$3:$T$89,2,FALSE)</f>
        <v>25</v>
      </c>
      <c r="BA536" s="44">
        <f>VLOOKUP($AY536, [3]Sheet1!$D$3:$T$89,3,FALSE)</f>
        <v>23</v>
      </c>
      <c r="BB536" s="44">
        <f>VLOOKUP($AY536, [3]Sheet1!$D$3:$T$89,6,FALSE)</f>
        <v>23</v>
      </c>
      <c r="BC536" s="44">
        <f>VLOOKUP($AY536, [3]Sheet1!$D$3:$T$89,7,FALSE)</f>
        <v>23</v>
      </c>
      <c r="BD536" s="44">
        <f>VLOOKUP($AY536, [3]Sheet1!$D$3:$T$89,10,FALSE)</f>
        <v>22</v>
      </c>
      <c r="BE536" s="44">
        <f>VLOOKUP($AY536, [3]Sheet1!$D$3:$T$89,11,FALSE)</f>
        <v>21</v>
      </c>
      <c r="BF536" s="44">
        <f>VLOOKUP($AY536, [3]Sheet1!$D$3:$T$89,14,FALSE)</f>
        <v>22</v>
      </c>
      <c r="BG536" s="44">
        <f>VLOOKUP($AY536, [3]Sheet1!$D$3:$T$89,15,FALSE)</f>
        <v>18</v>
      </c>
      <c r="BI536" s="96">
        <v>42599</v>
      </c>
      <c r="BJ536" s="98">
        <v>0.64236111111111105</v>
      </c>
      <c r="BK536" s="98">
        <v>0.64583333333333337</v>
      </c>
      <c r="BL536" s="98">
        <v>0.64583333333333337</v>
      </c>
      <c r="BM536" s="69" t="s">
        <v>1469</v>
      </c>
      <c r="BN536" s="69" t="s">
        <v>1469</v>
      </c>
      <c r="BO536" s="69">
        <v>1009.71960813</v>
      </c>
      <c r="BP536" s="69">
        <v>25.8888888888889</v>
      </c>
      <c r="BQ536" s="69">
        <v>0</v>
      </c>
      <c r="BR536" s="69">
        <v>53</v>
      </c>
      <c r="BS536" s="69">
        <v>144</v>
      </c>
      <c r="BT536" s="69">
        <v>4</v>
      </c>
      <c r="BU536" s="69">
        <v>8.6999999999999993</v>
      </c>
      <c r="BV536" s="69">
        <v>1.9</v>
      </c>
      <c r="BW536" s="69">
        <v>3</v>
      </c>
      <c r="BX536" s="69" t="s">
        <v>1322</v>
      </c>
      <c r="BY536" s="69">
        <v>25</v>
      </c>
      <c r="BZ536" s="69">
        <v>23</v>
      </c>
      <c r="CA536" s="69">
        <v>23</v>
      </c>
      <c r="CB536" s="69">
        <v>23</v>
      </c>
      <c r="CC536" s="69">
        <v>22</v>
      </c>
      <c r="CD536" s="69">
        <v>21</v>
      </c>
      <c r="CE536" s="69">
        <v>22</v>
      </c>
      <c r="CF536" s="69">
        <v>18</v>
      </c>
    </row>
    <row r="537" spans="1:84" s="69" customFormat="1">
      <c r="A537" s="65" t="s">
        <v>7</v>
      </c>
      <c r="B537" s="66" t="s">
        <v>869</v>
      </c>
      <c r="C537" s="65"/>
      <c r="D537" s="67"/>
      <c r="E537" s="65"/>
      <c r="F537" s="65"/>
      <c r="G537" s="65"/>
      <c r="H537" s="65"/>
      <c r="I537" s="65"/>
      <c r="J537" s="65"/>
      <c r="K537" s="65"/>
      <c r="L537" s="65"/>
      <c r="M537" s="68"/>
      <c r="N537" s="65"/>
      <c r="O537" s="67"/>
      <c r="P537" s="65"/>
      <c r="Q537" s="65"/>
      <c r="R537" s="65"/>
      <c r="S537" s="65"/>
      <c r="T537" s="65"/>
      <c r="U537" s="65"/>
      <c r="V537" s="65"/>
      <c r="W537" s="65"/>
      <c r="X537" s="68"/>
      <c r="Y537" s="65"/>
      <c r="Z537" s="67"/>
      <c r="AA537" s="65"/>
      <c r="AB537" s="65"/>
      <c r="AC537" s="65"/>
      <c r="AD537" s="65"/>
      <c r="AE537" s="65"/>
      <c r="AF537" s="65"/>
      <c r="AJ537" s="96">
        <v>42599</v>
      </c>
      <c r="AK537" s="95">
        <v>0.64236111111111105</v>
      </c>
      <c r="AL537" s="60">
        <f t="shared" si="41"/>
        <v>0.64583333333333337</v>
      </c>
      <c r="AM537" s="60">
        <f t="shared" si="45"/>
        <v>0.64583333333333337</v>
      </c>
      <c r="AN537" s="44" t="str">
        <f t="shared" si="42"/>
        <v>17/08/2016 15:30:00</v>
      </c>
      <c r="AO537" s="61" t="str">
        <f t="shared" si="43"/>
        <v>17/08/2016 15:30:00</v>
      </c>
      <c r="AP537" s="44">
        <f>VLOOKUP($AN537, [1]TableView_704030_20160816_20160!$D$2:$M$5095,3,FALSE)</f>
        <v>1009.71960813</v>
      </c>
      <c r="AQ537" s="44">
        <f>VLOOKUP($AN537, [1]TableView_704030_20160816_20160!$D$2:$M$5095,8,FALSE)</f>
        <v>25.8888888888889</v>
      </c>
      <c r="AR537" s="44">
        <f>VLOOKUP($AN537, [1]TableView_704030_20160816_20160!$D$2:$M$5095,10,FALSE)</f>
        <v>0</v>
      </c>
      <c r="AS537" s="44">
        <f>VLOOKUP($AN537, [1]TableView_704030_20160816_20160!$D$2:$M$5095,4,FALSE)</f>
        <v>53</v>
      </c>
      <c r="AT537" s="44">
        <f>VLOOKUP($AN537, [1]TableView_704030_20160816_20160!$D$2:$M$5095,6,FALSE)</f>
        <v>144</v>
      </c>
      <c r="AU537" s="44">
        <f>VLOOKUP($AN537, [1]TableView_704030_20160816_20160!$D$2:$M$5095,7,FALSE)</f>
        <v>4</v>
      </c>
      <c r="AV537" s="44">
        <f>VLOOKUP($AN537, [1]TableView_704030_20160816_20160!$D$2:$M$5095,2,FALSE)</f>
        <v>8.6999999999999993</v>
      </c>
      <c r="AW537" s="44">
        <f>VLOOKUP($AO537, [2]aacb8965d69cc6fd1cb3a5cae9e8ae7!$C$6:$F$853,4,FALSE)</f>
        <v>1.9</v>
      </c>
      <c r="AX537" s="41">
        <v>3</v>
      </c>
      <c r="AY537" s="44" t="str">
        <f t="shared" si="44"/>
        <v>17/08/2016 3</v>
      </c>
      <c r="AZ537" s="44">
        <f>VLOOKUP($AY537, [3]Sheet1!$D$3:$T$89,2,FALSE)</f>
        <v>25</v>
      </c>
      <c r="BA537" s="44">
        <f>VLOOKUP($AY537, [3]Sheet1!$D$3:$T$89,3,FALSE)</f>
        <v>23</v>
      </c>
      <c r="BB537" s="44">
        <f>VLOOKUP($AY537, [3]Sheet1!$D$3:$T$89,6,FALSE)</f>
        <v>23</v>
      </c>
      <c r="BC537" s="44">
        <f>VLOOKUP($AY537, [3]Sheet1!$D$3:$T$89,7,FALSE)</f>
        <v>23</v>
      </c>
      <c r="BD537" s="44">
        <f>VLOOKUP($AY537, [3]Sheet1!$D$3:$T$89,10,FALSE)</f>
        <v>22</v>
      </c>
      <c r="BE537" s="44">
        <f>VLOOKUP($AY537, [3]Sheet1!$D$3:$T$89,11,FALSE)</f>
        <v>21</v>
      </c>
      <c r="BF537" s="44">
        <f>VLOOKUP($AY537, [3]Sheet1!$D$3:$T$89,14,FALSE)</f>
        <v>22</v>
      </c>
      <c r="BG537" s="44">
        <f>VLOOKUP($AY537, [3]Sheet1!$D$3:$T$89,15,FALSE)</f>
        <v>18</v>
      </c>
      <c r="BI537" s="96">
        <v>42599</v>
      </c>
      <c r="BJ537" s="98">
        <v>0.64236111111111105</v>
      </c>
      <c r="BK537" s="98">
        <v>0.64583333333333337</v>
      </c>
      <c r="BL537" s="98">
        <v>0.64583333333333337</v>
      </c>
      <c r="BM537" s="69" t="s">
        <v>1469</v>
      </c>
      <c r="BN537" s="69" t="s">
        <v>1469</v>
      </c>
      <c r="BO537" s="69">
        <v>1009.71960813</v>
      </c>
      <c r="BP537" s="69">
        <v>25.8888888888889</v>
      </c>
      <c r="BQ537" s="69">
        <v>0</v>
      </c>
      <c r="BR537" s="69">
        <v>53</v>
      </c>
      <c r="BS537" s="69">
        <v>144</v>
      </c>
      <c r="BT537" s="69">
        <v>4</v>
      </c>
      <c r="BU537" s="69">
        <v>8.6999999999999993</v>
      </c>
      <c r="BV537" s="69">
        <v>1.9</v>
      </c>
      <c r="BW537" s="69">
        <v>3</v>
      </c>
      <c r="BX537" s="69" t="s">
        <v>1322</v>
      </c>
      <c r="BY537" s="69">
        <v>25</v>
      </c>
      <c r="BZ537" s="69">
        <v>23</v>
      </c>
      <c r="CA537" s="69">
        <v>23</v>
      </c>
      <c r="CB537" s="69">
        <v>23</v>
      </c>
      <c r="CC537" s="69">
        <v>22</v>
      </c>
      <c r="CD537" s="69">
        <v>21</v>
      </c>
      <c r="CE537" s="69">
        <v>22</v>
      </c>
      <c r="CF537" s="69">
        <v>18</v>
      </c>
    </row>
    <row r="538" spans="1:84" s="69" customFormat="1">
      <c r="A538" s="71"/>
      <c r="B538" s="72"/>
      <c r="C538" s="71"/>
      <c r="D538" s="73"/>
      <c r="E538" s="71"/>
      <c r="F538" s="71"/>
      <c r="G538" s="71"/>
      <c r="H538" s="71"/>
      <c r="I538" s="71"/>
      <c r="J538" s="71"/>
      <c r="K538" s="71"/>
      <c r="L538" s="71"/>
      <c r="M538" s="74"/>
      <c r="N538" s="71"/>
      <c r="O538" s="73"/>
      <c r="P538" s="71"/>
      <c r="Q538" s="71"/>
      <c r="R538" s="71"/>
      <c r="S538" s="71"/>
      <c r="T538" s="71"/>
      <c r="U538" s="71"/>
      <c r="V538" s="71"/>
      <c r="W538" s="71"/>
      <c r="X538" s="74"/>
      <c r="Y538" s="71"/>
      <c r="Z538" s="73"/>
      <c r="AA538" s="71"/>
      <c r="AB538" s="71"/>
      <c r="AC538" s="71"/>
      <c r="AD538" s="71"/>
      <c r="AE538" s="71"/>
      <c r="AF538" s="71"/>
      <c r="AJ538" s="96">
        <v>42599</v>
      </c>
      <c r="AK538" s="95">
        <v>0.64236111111111105</v>
      </c>
      <c r="AL538" s="60">
        <f t="shared" si="41"/>
        <v>0.64583333333333337</v>
      </c>
      <c r="AM538" s="60">
        <f t="shared" si="45"/>
        <v>0.64583333333333337</v>
      </c>
      <c r="AN538" s="44" t="str">
        <f t="shared" si="42"/>
        <v>17/08/2016 15:30:00</v>
      </c>
      <c r="AO538" s="61" t="str">
        <f t="shared" si="43"/>
        <v>17/08/2016 15:30:00</v>
      </c>
      <c r="AP538" s="44">
        <f>VLOOKUP($AN538, [1]TableView_704030_20160816_20160!$D$2:$M$5095,3,FALSE)</f>
        <v>1009.71960813</v>
      </c>
      <c r="AQ538" s="44">
        <f>VLOOKUP($AN538, [1]TableView_704030_20160816_20160!$D$2:$M$5095,8,FALSE)</f>
        <v>25.8888888888889</v>
      </c>
      <c r="AR538" s="44">
        <f>VLOOKUP($AN538, [1]TableView_704030_20160816_20160!$D$2:$M$5095,10,FALSE)</f>
        <v>0</v>
      </c>
      <c r="AS538" s="44">
        <f>VLOOKUP($AN538, [1]TableView_704030_20160816_20160!$D$2:$M$5095,4,FALSE)</f>
        <v>53</v>
      </c>
      <c r="AT538" s="44">
        <f>VLOOKUP($AN538, [1]TableView_704030_20160816_20160!$D$2:$M$5095,6,FALSE)</f>
        <v>144</v>
      </c>
      <c r="AU538" s="44">
        <f>VLOOKUP($AN538, [1]TableView_704030_20160816_20160!$D$2:$M$5095,7,FALSE)</f>
        <v>4</v>
      </c>
      <c r="AV538" s="44">
        <f>VLOOKUP($AN538, [1]TableView_704030_20160816_20160!$D$2:$M$5095,2,FALSE)</f>
        <v>8.6999999999999993</v>
      </c>
      <c r="AW538" s="44">
        <f>VLOOKUP($AO538, [2]aacb8965d69cc6fd1cb3a5cae9e8ae7!$C$6:$F$853,4,FALSE)</f>
        <v>1.9</v>
      </c>
      <c r="AX538" s="41">
        <v>3</v>
      </c>
      <c r="AY538" s="44" t="str">
        <f t="shared" si="44"/>
        <v>17/08/2016 3</v>
      </c>
      <c r="AZ538" s="44">
        <f>VLOOKUP($AY538, [3]Sheet1!$D$3:$T$89,2,FALSE)</f>
        <v>25</v>
      </c>
      <c r="BA538" s="44">
        <f>VLOOKUP($AY538, [3]Sheet1!$D$3:$T$89,3,FALSE)</f>
        <v>23</v>
      </c>
      <c r="BB538" s="44">
        <f>VLOOKUP($AY538, [3]Sheet1!$D$3:$T$89,6,FALSE)</f>
        <v>23</v>
      </c>
      <c r="BC538" s="44">
        <f>VLOOKUP($AY538, [3]Sheet1!$D$3:$T$89,7,FALSE)</f>
        <v>23</v>
      </c>
      <c r="BD538" s="44">
        <f>VLOOKUP($AY538, [3]Sheet1!$D$3:$T$89,10,FALSE)</f>
        <v>22</v>
      </c>
      <c r="BE538" s="44">
        <f>VLOOKUP($AY538, [3]Sheet1!$D$3:$T$89,11,FALSE)</f>
        <v>21</v>
      </c>
      <c r="BF538" s="44">
        <f>VLOOKUP($AY538, [3]Sheet1!$D$3:$T$89,14,FALSE)</f>
        <v>22</v>
      </c>
      <c r="BG538" s="44">
        <f>VLOOKUP($AY538, [3]Sheet1!$D$3:$T$89,15,FALSE)</f>
        <v>18</v>
      </c>
      <c r="BI538" s="96">
        <v>42599</v>
      </c>
      <c r="BJ538" s="98">
        <v>0.64236111111111105</v>
      </c>
      <c r="BK538" s="98">
        <v>0.64583333333333337</v>
      </c>
      <c r="BL538" s="98">
        <v>0.64583333333333337</v>
      </c>
      <c r="BM538" s="69" t="s">
        <v>1469</v>
      </c>
      <c r="BN538" s="69" t="s">
        <v>1469</v>
      </c>
      <c r="BO538" s="69">
        <v>1009.71960813</v>
      </c>
      <c r="BP538" s="69">
        <v>25.8888888888889</v>
      </c>
      <c r="BQ538" s="69">
        <v>0</v>
      </c>
      <c r="BR538" s="69">
        <v>53</v>
      </c>
      <c r="BS538" s="69">
        <v>144</v>
      </c>
      <c r="BT538" s="69">
        <v>4</v>
      </c>
      <c r="BU538" s="69">
        <v>8.6999999999999993</v>
      </c>
      <c r="BV538" s="69">
        <v>1.9</v>
      </c>
      <c r="BW538" s="69">
        <v>3</v>
      </c>
      <c r="BX538" s="69" t="s">
        <v>1322</v>
      </c>
      <c r="BY538" s="69">
        <v>25</v>
      </c>
      <c r="BZ538" s="69">
        <v>23</v>
      </c>
      <c r="CA538" s="69">
        <v>23</v>
      </c>
      <c r="CB538" s="69">
        <v>23</v>
      </c>
      <c r="CC538" s="69">
        <v>22</v>
      </c>
      <c r="CD538" s="69">
        <v>21</v>
      </c>
      <c r="CE538" s="69">
        <v>22</v>
      </c>
      <c r="CF538" s="69">
        <v>18</v>
      </c>
    </row>
    <row r="539" spans="1:84" s="69" customFormat="1">
      <c r="A539" s="65" t="s">
        <v>0</v>
      </c>
      <c r="B539" s="66" t="s">
        <v>120</v>
      </c>
      <c r="C539" s="65"/>
      <c r="D539" s="67">
        <v>0</v>
      </c>
      <c r="E539" s="65" t="s">
        <v>112</v>
      </c>
      <c r="F539" s="65" t="s">
        <v>35</v>
      </c>
      <c r="G539" s="65"/>
      <c r="H539" s="65"/>
      <c r="I539" s="65"/>
      <c r="J539" s="65" t="s">
        <v>36</v>
      </c>
      <c r="K539" s="65"/>
      <c r="L539" s="65"/>
      <c r="M539" s="68"/>
      <c r="N539" s="65"/>
      <c r="O539" s="67">
        <v>0</v>
      </c>
      <c r="P539" s="65" t="s">
        <v>28</v>
      </c>
      <c r="Q539" s="65" t="s">
        <v>35</v>
      </c>
      <c r="R539" s="65"/>
      <c r="S539" s="65"/>
      <c r="T539" s="65"/>
      <c r="U539" s="65" t="s">
        <v>36</v>
      </c>
      <c r="V539" s="65"/>
      <c r="W539" s="65"/>
      <c r="X539" s="68"/>
      <c r="Y539" s="65"/>
      <c r="Z539" s="67">
        <v>0</v>
      </c>
      <c r="AA539" s="65" t="s">
        <v>102</v>
      </c>
      <c r="AB539" s="65" t="s">
        <v>52</v>
      </c>
      <c r="AC539" s="65"/>
      <c r="AD539" s="65"/>
      <c r="AE539" s="65"/>
      <c r="AF539" s="65" t="s">
        <v>36</v>
      </c>
      <c r="AJ539" s="96">
        <v>42600</v>
      </c>
      <c r="AK539" s="97">
        <v>0.54166666666666663</v>
      </c>
      <c r="AL539" s="60">
        <f t="shared" si="41"/>
        <v>0.54166666666666663</v>
      </c>
      <c r="AM539" s="60">
        <f t="shared" si="45"/>
        <v>0.54166666666666663</v>
      </c>
      <c r="AN539" s="44" t="str">
        <f t="shared" si="42"/>
        <v>18/08/2016 13:00:00</v>
      </c>
      <c r="AO539" s="61" t="str">
        <f t="shared" si="43"/>
        <v>18/08/2016 13:00:00</v>
      </c>
      <c r="AP539" s="44">
        <f>VLOOKUP($AN539, [1]TableView_704030_20160816_20160!$D$2:$M$5095,3,FALSE)</f>
        <v>1008.43278031</v>
      </c>
      <c r="AQ539" s="44">
        <f>VLOOKUP($AN539, [1]TableView_704030_20160816_20160!$D$2:$M$5095,8,FALSE)</f>
        <v>23.3333333333333</v>
      </c>
      <c r="AR539" s="44">
        <f>VLOOKUP($AN539, [1]TableView_704030_20160816_20160!$D$2:$M$5095,10,FALSE)</f>
        <v>0</v>
      </c>
      <c r="AS539" s="44">
        <f>VLOOKUP($AN539, [1]TableView_704030_20160816_20160!$D$2:$M$5095,4,FALSE)</f>
        <v>65</v>
      </c>
      <c r="AT539" s="44">
        <f>VLOOKUP($AN539, [1]TableView_704030_20160816_20160!$D$2:$M$5095,6,FALSE)</f>
        <v>0</v>
      </c>
      <c r="AU539" s="44">
        <f>VLOOKUP($AN539, [1]TableView_704030_20160816_20160!$D$2:$M$5095,7,FALSE)</f>
        <v>0</v>
      </c>
      <c r="AV539" s="44">
        <f>VLOOKUP($AN539, [1]TableView_704030_20160816_20160!$D$2:$M$5095,2,FALSE)</f>
        <v>0</v>
      </c>
      <c r="AW539" s="44">
        <f>VLOOKUP($AO539, [2]aacb8965d69cc6fd1cb3a5cae9e8ae7!$C$6:$F$853,4,FALSE)</f>
        <v>3.9</v>
      </c>
      <c r="AX539" s="41">
        <v>2</v>
      </c>
      <c r="AY539" s="44" t="str">
        <f t="shared" si="44"/>
        <v>18/08/2016 2</v>
      </c>
      <c r="AZ539" s="44">
        <f>VLOOKUP($AY539, [3]Sheet1!$D$3:$T$89,2,FALSE)</f>
        <v>25</v>
      </c>
      <c r="BA539" s="44">
        <f>VLOOKUP($AY539, [3]Sheet1!$D$3:$T$89,3,FALSE)</f>
        <v>22</v>
      </c>
      <c r="BB539" s="44">
        <f>VLOOKUP($AY539, [3]Sheet1!$D$3:$T$89,6,FALSE)</f>
        <v>24</v>
      </c>
      <c r="BC539" s="44">
        <f>VLOOKUP($AY539, [3]Sheet1!$D$3:$T$89,7,FALSE)</f>
        <v>20</v>
      </c>
      <c r="BD539" s="44">
        <f>VLOOKUP($AY539, [3]Sheet1!$D$3:$T$89,10,FALSE)</f>
        <v>21</v>
      </c>
      <c r="BE539" s="44">
        <f>VLOOKUP($AY539, [3]Sheet1!$D$3:$T$89,11,FALSE)</f>
        <v>19</v>
      </c>
      <c r="BF539" s="44">
        <f>VLOOKUP($AY539, [3]Sheet1!$D$3:$T$89,14,FALSE)</f>
        <v>20</v>
      </c>
      <c r="BG539" s="44">
        <f>VLOOKUP($AY539, [3]Sheet1!$D$3:$T$89,15,FALSE)</f>
        <v>17</v>
      </c>
      <c r="BI539" s="96">
        <v>42600</v>
      </c>
      <c r="BJ539" s="98">
        <v>0.54166666666666663</v>
      </c>
      <c r="BK539" s="98">
        <v>0.54166666666666663</v>
      </c>
      <c r="BL539" s="98">
        <v>0.54166666666666663</v>
      </c>
      <c r="BM539" s="69" t="s">
        <v>1470</v>
      </c>
      <c r="BN539" s="69" t="s">
        <v>1470</v>
      </c>
      <c r="BO539" s="69">
        <v>1008.43278031</v>
      </c>
      <c r="BP539" s="69">
        <v>23.3333333333333</v>
      </c>
      <c r="BQ539" s="69">
        <v>0</v>
      </c>
      <c r="BR539" s="69">
        <v>65</v>
      </c>
      <c r="BS539" s="69">
        <v>0</v>
      </c>
      <c r="BT539" s="69">
        <v>0</v>
      </c>
      <c r="BU539" s="69">
        <v>0</v>
      </c>
      <c r="BV539" s="69">
        <v>3.9</v>
      </c>
      <c r="BW539" s="69">
        <v>2</v>
      </c>
      <c r="BX539" s="69" t="s">
        <v>1324</v>
      </c>
      <c r="BY539" s="69">
        <v>25</v>
      </c>
      <c r="BZ539" s="69">
        <v>22</v>
      </c>
      <c r="CA539" s="69">
        <v>24</v>
      </c>
      <c r="CB539" s="69">
        <v>20</v>
      </c>
      <c r="CC539" s="69">
        <v>21</v>
      </c>
      <c r="CD539" s="69">
        <v>19</v>
      </c>
      <c r="CE539" s="69">
        <v>20</v>
      </c>
      <c r="CF539" s="69">
        <v>17</v>
      </c>
    </row>
    <row r="540" spans="1:84" s="69" customFormat="1">
      <c r="A540" s="65" t="s">
        <v>1</v>
      </c>
      <c r="B540" s="99">
        <v>0.52083333333333337</v>
      </c>
      <c r="C540" s="65"/>
      <c r="D540" s="67">
        <v>6.1342592592592594E-3</v>
      </c>
      <c r="E540" s="65" t="s">
        <v>424</v>
      </c>
      <c r="F540" s="65"/>
      <c r="G540" s="65"/>
      <c r="H540" s="65"/>
      <c r="I540" s="65"/>
      <c r="J540" s="65" t="s">
        <v>29</v>
      </c>
      <c r="K540" s="65"/>
      <c r="L540" s="65"/>
      <c r="M540" s="68"/>
      <c r="N540" s="65"/>
      <c r="O540" s="67">
        <v>1.7013888888888887E-2</v>
      </c>
      <c r="P540" s="65" t="s">
        <v>872</v>
      </c>
      <c r="Q540" s="65"/>
      <c r="R540" s="65"/>
      <c r="S540" s="65"/>
      <c r="T540" s="65"/>
      <c r="U540" s="65" t="s">
        <v>29</v>
      </c>
      <c r="V540" s="65"/>
      <c r="W540" s="65"/>
      <c r="X540" s="68"/>
      <c r="Y540" s="65"/>
      <c r="Z540" s="67">
        <v>1.494212962962963E-2</v>
      </c>
      <c r="AA540" s="65" t="s">
        <v>60</v>
      </c>
      <c r="AB540" s="65"/>
      <c r="AC540" s="65"/>
      <c r="AD540" s="65"/>
      <c r="AE540" s="65"/>
      <c r="AF540" s="65" t="s">
        <v>29</v>
      </c>
      <c r="AJ540" s="96">
        <v>42600</v>
      </c>
      <c r="AK540" s="97">
        <v>0.54166666666666663</v>
      </c>
      <c r="AL540" s="60">
        <f t="shared" si="41"/>
        <v>0.54166666666666663</v>
      </c>
      <c r="AM540" s="60">
        <f t="shared" si="45"/>
        <v>0.54166666666666663</v>
      </c>
      <c r="AN540" s="44" t="str">
        <f t="shared" si="42"/>
        <v>18/08/2016 13:00:00</v>
      </c>
      <c r="AO540" s="61" t="str">
        <f t="shared" si="43"/>
        <v>18/08/2016 13:00:00</v>
      </c>
      <c r="AP540" s="44">
        <f>VLOOKUP($AN540, [1]TableView_704030_20160816_20160!$D$2:$M$5095,3,FALSE)</f>
        <v>1008.43278031</v>
      </c>
      <c r="AQ540" s="44">
        <f>VLOOKUP($AN540, [1]TableView_704030_20160816_20160!$D$2:$M$5095,8,FALSE)</f>
        <v>23.3333333333333</v>
      </c>
      <c r="AR540" s="44">
        <f>VLOOKUP($AN540, [1]TableView_704030_20160816_20160!$D$2:$M$5095,10,FALSE)</f>
        <v>0</v>
      </c>
      <c r="AS540" s="44">
        <f>VLOOKUP($AN540, [1]TableView_704030_20160816_20160!$D$2:$M$5095,4,FALSE)</f>
        <v>65</v>
      </c>
      <c r="AT540" s="44">
        <f>VLOOKUP($AN540, [1]TableView_704030_20160816_20160!$D$2:$M$5095,6,FALSE)</f>
        <v>0</v>
      </c>
      <c r="AU540" s="44">
        <f>VLOOKUP($AN540, [1]TableView_704030_20160816_20160!$D$2:$M$5095,7,FALSE)</f>
        <v>0</v>
      </c>
      <c r="AV540" s="44">
        <f>VLOOKUP($AN540, [1]TableView_704030_20160816_20160!$D$2:$M$5095,2,FALSE)</f>
        <v>0</v>
      </c>
      <c r="AW540" s="44">
        <f>VLOOKUP($AO540, [2]aacb8965d69cc6fd1cb3a5cae9e8ae7!$C$6:$F$853,4,FALSE)</f>
        <v>3.9</v>
      </c>
      <c r="AX540" s="41">
        <v>2</v>
      </c>
      <c r="AY540" s="44" t="str">
        <f t="shared" si="44"/>
        <v>18/08/2016 2</v>
      </c>
      <c r="AZ540" s="44">
        <f>VLOOKUP($AY540, [3]Sheet1!$D$3:$T$89,2,FALSE)</f>
        <v>25</v>
      </c>
      <c r="BA540" s="44">
        <f>VLOOKUP($AY540, [3]Sheet1!$D$3:$T$89,3,FALSE)</f>
        <v>22</v>
      </c>
      <c r="BB540" s="44">
        <f>VLOOKUP($AY540, [3]Sheet1!$D$3:$T$89,6,FALSE)</f>
        <v>24</v>
      </c>
      <c r="BC540" s="44">
        <f>VLOOKUP($AY540, [3]Sheet1!$D$3:$T$89,7,FALSE)</f>
        <v>20</v>
      </c>
      <c r="BD540" s="44">
        <f>VLOOKUP($AY540, [3]Sheet1!$D$3:$T$89,10,FALSE)</f>
        <v>21</v>
      </c>
      <c r="BE540" s="44">
        <f>VLOOKUP($AY540, [3]Sheet1!$D$3:$T$89,11,FALSE)</f>
        <v>19</v>
      </c>
      <c r="BF540" s="44">
        <f>VLOOKUP($AY540, [3]Sheet1!$D$3:$T$89,14,FALSE)</f>
        <v>20</v>
      </c>
      <c r="BG540" s="44">
        <f>VLOOKUP($AY540, [3]Sheet1!$D$3:$T$89,15,FALSE)</f>
        <v>17</v>
      </c>
      <c r="BI540" s="96">
        <v>42600</v>
      </c>
      <c r="BJ540" s="98">
        <v>0.54166666666666663</v>
      </c>
      <c r="BK540" s="98">
        <v>0.54166666666666663</v>
      </c>
      <c r="BL540" s="98">
        <v>0.54166666666666663</v>
      </c>
      <c r="BM540" s="69" t="s">
        <v>1470</v>
      </c>
      <c r="BN540" s="69" t="s">
        <v>1470</v>
      </c>
      <c r="BO540" s="69">
        <v>1008.43278031</v>
      </c>
      <c r="BP540" s="69">
        <v>23.3333333333333</v>
      </c>
      <c r="BQ540" s="69">
        <v>0</v>
      </c>
      <c r="BR540" s="69">
        <v>65</v>
      </c>
      <c r="BS540" s="69">
        <v>0</v>
      </c>
      <c r="BT540" s="69">
        <v>0</v>
      </c>
      <c r="BU540" s="69">
        <v>0</v>
      </c>
      <c r="BV540" s="69">
        <v>3.9</v>
      </c>
      <c r="BW540" s="69">
        <v>2</v>
      </c>
      <c r="BX540" s="69" t="s">
        <v>1324</v>
      </c>
      <c r="BY540" s="69">
        <v>25</v>
      </c>
      <c r="BZ540" s="69">
        <v>22</v>
      </c>
      <c r="CA540" s="69">
        <v>24</v>
      </c>
      <c r="CB540" s="69">
        <v>20</v>
      </c>
      <c r="CC540" s="69">
        <v>21</v>
      </c>
      <c r="CD540" s="69">
        <v>19</v>
      </c>
      <c r="CE540" s="69">
        <v>20</v>
      </c>
      <c r="CF540" s="69">
        <v>17</v>
      </c>
    </row>
    <row r="541" spans="1:84" s="69" customFormat="1">
      <c r="A541" s="65" t="s">
        <v>2</v>
      </c>
      <c r="B541" s="66" t="s">
        <v>859</v>
      </c>
      <c r="C541" s="65"/>
      <c r="D541" s="67">
        <v>8.113425925925925E-3</v>
      </c>
      <c r="E541" s="65" t="s">
        <v>60</v>
      </c>
      <c r="F541" s="65" t="s">
        <v>65</v>
      </c>
      <c r="G541" s="65" t="s">
        <v>41</v>
      </c>
      <c r="H541" s="65"/>
      <c r="I541" s="65"/>
      <c r="J541" s="65" t="s">
        <v>36</v>
      </c>
      <c r="K541" s="65"/>
      <c r="L541" s="65"/>
      <c r="M541" s="68"/>
      <c r="N541" s="65"/>
      <c r="O541" s="67">
        <v>1.7754629629629631E-2</v>
      </c>
      <c r="P541" s="65" t="s">
        <v>60</v>
      </c>
      <c r="Q541" s="65" t="s">
        <v>65</v>
      </c>
      <c r="R541" s="65" t="s">
        <v>41</v>
      </c>
      <c r="S541" s="65"/>
      <c r="T541" s="65"/>
      <c r="U541" s="65" t="s">
        <v>36</v>
      </c>
      <c r="V541" s="65"/>
      <c r="W541" s="65"/>
      <c r="X541" s="68"/>
      <c r="Y541" s="65"/>
      <c r="Z541" s="67">
        <v>1.6238425925925924E-2</v>
      </c>
      <c r="AA541" s="65" t="s">
        <v>60</v>
      </c>
      <c r="AB541" s="65" t="s">
        <v>52</v>
      </c>
      <c r="AC541" s="65"/>
      <c r="AD541" s="65"/>
      <c r="AE541" s="65"/>
      <c r="AF541" s="65" t="s">
        <v>36</v>
      </c>
      <c r="AJ541" s="96">
        <v>42600</v>
      </c>
      <c r="AK541" s="97">
        <v>0.54166666666666696</v>
      </c>
      <c r="AL541" s="60">
        <f t="shared" si="41"/>
        <v>0.54166666666666663</v>
      </c>
      <c r="AM541" s="60">
        <f t="shared" si="45"/>
        <v>0.54166666666666663</v>
      </c>
      <c r="AN541" s="44" t="str">
        <f t="shared" si="42"/>
        <v>18/08/2016 13:00:00</v>
      </c>
      <c r="AO541" s="61" t="str">
        <f t="shared" si="43"/>
        <v>18/08/2016 13:00:00</v>
      </c>
      <c r="AP541" s="44">
        <f>VLOOKUP($AN541, [1]TableView_704030_20160816_20160!$D$2:$M$5095,3,FALSE)</f>
        <v>1008.43278031</v>
      </c>
      <c r="AQ541" s="44">
        <f>VLOOKUP($AN541, [1]TableView_704030_20160816_20160!$D$2:$M$5095,8,FALSE)</f>
        <v>23.3333333333333</v>
      </c>
      <c r="AR541" s="44">
        <f>VLOOKUP($AN541, [1]TableView_704030_20160816_20160!$D$2:$M$5095,10,FALSE)</f>
        <v>0</v>
      </c>
      <c r="AS541" s="44">
        <f>VLOOKUP($AN541, [1]TableView_704030_20160816_20160!$D$2:$M$5095,4,FALSE)</f>
        <v>65</v>
      </c>
      <c r="AT541" s="44">
        <f>VLOOKUP($AN541, [1]TableView_704030_20160816_20160!$D$2:$M$5095,6,FALSE)</f>
        <v>0</v>
      </c>
      <c r="AU541" s="44">
        <f>VLOOKUP($AN541, [1]TableView_704030_20160816_20160!$D$2:$M$5095,7,FALSE)</f>
        <v>0</v>
      </c>
      <c r="AV541" s="44">
        <f>VLOOKUP($AN541, [1]TableView_704030_20160816_20160!$D$2:$M$5095,2,FALSE)</f>
        <v>0</v>
      </c>
      <c r="AW541" s="44">
        <f>VLOOKUP($AO541, [2]aacb8965d69cc6fd1cb3a5cae9e8ae7!$C$6:$F$853,4,FALSE)</f>
        <v>3.9</v>
      </c>
      <c r="AX541" s="41">
        <v>2</v>
      </c>
      <c r="AY541" s="44" t="str">
        <f t="shared" si="44"/>
        <v>18/08/2016 2</v>
      </c>
      <c r="AZ541" s="44">
        <f>VLOOKUP($AY541, [3]Sheet1!$D$3:$T$89,2,FALSE)</f>
        <v>25</v>
      </c>
      <c r="BA541" s="44">
        <f>VLOOKUP($AY541, [3]Sheet1!$D$3:$T$89,3,FALSE)</f>
        <v>22</v>
      </c>
      <c r="BB541" s="44">
        <f>VLOOKUP($AY541, [3]Sheet1!$D$3:$T$89,6,FALSE)</f>
        <v>24</v>
      </c>
      <c r="BC541" s="44">
        <f>VLOOKUP($AY541, [3]Sheet1!$D$3:$T$89,7,FALSE)</f>
        <v>20</v>
      </c>
      <c r="BD541" s="44">
        <f>VLOOKUP($AY541, [3]Sheet1!$D$3:$T$89,10,FALSE)</f>
        <v>21</v>
      </c>
      <c r="BE541" s="44">
        <f>VLOOKUP($AY541, [3]Sheet1!$D$3:$T$89,11,FALSE)</f>
        <v>19</v>
      </c>
      <c r="BF541" s="44">
        <f>VLOOKUP($AY541, [3]Sheet1!$D$3:$T$89,14,FALSE)</f>
        <v>20</v>
      </c>
      <c r="BG541" s="44">
        <f>VLOOKUP($AY541, [3]Sheet1!$D$3:$T$89,15,FALSE)</f>
        <v>17</v>
      </c>
      <c r="BI541" s="96">
        <v>42600</v>
      </c>
      <c r="BJ541" s="98">
        <v>0.54166666666666696</v>
      </c>
      <c r="BK541" s="98">
        <v>0.54166666666666663</v>
      </c>
      <c r="BL541" s="98">
        <v>0.54166666666666663</v>
      </c>
      <c r="BM541" s="69" t="s">
        <v>1470</v>
      </c>
      <c r="BN541" s="69" t="s">
        <v>1470</v>
      </c>
      <c r="BO541" s="69">
        <v>1008.43278031</v>
      </c>
      <c r="BP541" s="69">
        <v>23.3333333333333</v>
      </c>
      <c r="BQ541" s="69">
        <v>0</v>
      </c>
      <c r="BR541" s="69">
        <v>65</v>
      </c>
      <c r="BS541" s="69">
        <v>0</v>
      </c>
      <c r="BT541" s="69">
        <v>0</v>
      </c>
      <c r="BU541" s="69">
        <v>0</v>
      </c>
      <c r="BV541" s="69">
        <v>3.9</v>
      </c>
      <c r="BW541" s="69">
        <v>2</v>
      </c>
      <c r="BX541" s="69" t="s">
        <v>1324</v>
      </c>
      <c r="BY541" s="69">
        <v>25</v>
      </c>
      <c r="BZ541" s="69">
        <v>22</v>
      </c>
      <c r="CA541" s="69">
        <v>24</v>
      </c>
      <c r="CB541" s="69">
        <v>20</v>
      </c>
      <c r="CC541" s="69">
        <v>21</v>
      </c>
      <c r="CD541" s="69">
        <v>19</v>
      </c>
      <c r="CE541" s="69">
        <v>20</v>
      </c>
      <c r="CF541" s="69">
        <v>17</v>
      </c>
    </row>
    <row r="542" spans="1:84" s="69" customFormat="1">
      <c r="A542" s="65" t="s">
        <v>3</v>
      </c>
      <c r="B542" s="66" t="s">
        <v>21</v>
      </c>
      <c r="C542" s="65"/>
      <c r="D542" s="67">
        <v>8.9351851851851866E-3</v>
      </c>
      <c r="E542" s="65" t="s">
        <v>352</v>
      </c>
      <c r="F542" s="65"/>
      <c r="G542" s="65"/>
      <c r="H542" s="65"/>
      <c r="I542" s="65"/>
      <c r="J542" s="65" t="s">
        <v>29</v>
      </c>
      <c r="K542" s="65"/>
      <c r="L542" s="65"/>
      <c r="M542" s="68"/>
      <c r="N542" s="65"/>
      <c r="O542" s="67">
        <v>1.9594907407407405E-2</v>
      </c>
      <c r="P542" s="65" t="s">
        <v>60</v>
      </c>
      <c r="Q542" s="65"/>
      <c r="R542" s="65"/>
      <c r="S542" s="65"/>
      <c r="T542" s="65"/>
      <c r="U542" s="65" t="s">
        <v>29</v>
      </c>
      <c r="V542" s="65"/>
      <c r="W542" s="65"/>
      <c r="X542" s="68"/>
      <c r="Y542" s="65"/>
      <c r="Z542" s="67">
        <v>1.8090277777777778E-2</v>
      </c>
      <c r="AA542" s="65" t="s">
        <v>32</v>
      </c>
      <c r="AB542" s="65"/>
      <c r="AC542" s="65"/>
      <c r="AD542" s="65"/>
      <c r="AE542" s="65"/>
      <c r="AF542" s="65"/>
      <c r="AJ542" s="96">
        <v>42600</v>
      </c>
      <c r="AK542" s="97">
        <v>0.54166666666666696</v>
      </c>
      <c r="AL542" s="60">
        <f t="shared" si="41"/>
        <v>0.54166666666666663</v>
      </c>
      <c r="AM542" s="60">
        <f t="shared" si="45"/>
        <v>0.54166666666666663</v>
      </c>
      <c r="AN542" s="44" t="str">
        <f t="shared" si="42"/>
        <v>18/08/2016 13:00:00</v>
      </c>
      <c r="AO542" s="61" t="str">
        <f t="shared" si="43"/>
        <v>18/08/2016 13:00:00</v>
      </c>
      <c r="AP542" s="44">
        <f>VLOOKUP($AN542, [1]TableView_704030_20160816_20160!$D$2:$M$5095,3,FALSE)</f>
        <v>1008.43278031</v>
      </c>
      <c r="AQ542" s="44">
        <f>VLOOKUP($AN542, [1]TableView_704030_20160816_20160!$D$2:$M$5095,8,FALSE)</f>
        <v>23.3333333333333</v>
      </c>
      <c r="AR542" s="44">
        <f>VLOOKUP($AN542, [1]TableView_704030_20160816_20160!$D$2:$M$5095,10,FALSE)</f>
        <v>0</v>
      </c>
      <c r="AS542" s="44">
        <f>VLOOKUP($AN542, [1]TableView_704030_20160816_20160!$D$2:$M$5095,4,FALSE)</f>
        <v>65</v>
      </c>
      <c r="AT542" s="44">
        <f>VLOOKUP($AN542, [1]TableView_704030_20160816_20160!$D$2:$M$5095,6,FALSE)</f>
        <v>0</v>
      </c>
      <c r="AU542" s="44">
        <f>VLOOKUP($AN542, [1]TableView_704030_20160816_20160!$D$2:$M$5095,7,FALSE)</f>
        <v>0</v>
      </c>
      <c r="AV542" s="44">
        <f>VLOOKUP($AN542, [1]TableView_704030_20160816_20160!$D$2:$M$5095,2,FALSE)</f>
        <v>0</v>
      </c>
      <c r="AW542" s="44">
        <f>VLOOKUP($AO542, [2]aacb8965d69cc6fd1cb3a5cae9e8ae7!$C$6:$F$853,4,FALSE)</f>
        <v>3.9</v>
      </c>
      <c r="AX542" s="41">
        <v>2</v>
      </c>
      <c r="AY542" s="44" t="str">
        <f t="shared" si="44"/>
        <v>18/08/2016 2</v>
      </c>
      <c r="AZ542" s="44">
        <f>VLOOKUP($AY542, [3]Sheet1!$D$3:$T$89,2,FALSE)</f>
        <v>25</v>
      </c>
      <c r="BA542" s="44">
        <f>VLOOKUP($AY542, [3]Sheet1!$D$3:$T$89,3,FALSE)</f>
        <v>22</v>
      </c>
      <c r="BB542" s="44">
        <f>VLOOKUP($AY542, [3]Sheet1!$D$3:$T$89,6,FALSE)</f>
        <v>24</v>
      </c>
      <c r="BC542" s="44">
        <f>VLOOKUP($AY542, [3]Sheet1!$D$3:$T$89,7,FALSE)</f>
        <v>20</v>
      </c>
      <c r="BD542" s="44">
        <f>VLOOKUP($AY542, [3]Sheet1!$D$3:$T$89,10,FALSE)</f>
        <v>21</v>
      </c>
      <c r="BE542" s="44">
        <f>VLOOKUP($AY542, [3]Sheet1!$D$3:$T$89,11,FALSE)</f>
        <v>19</v>
      </c>
      <c r="BF542" s="44">
        <f>VLOOKUP($AY542, [3]Sheet1!$D$3:$T$89,14,FALSE)</f>
        <v>20</v>
      </c>
      <c r="BG542" s="44">
        <f>VLOOKUP($AY542, [3]Sheet1!$D$3:$T$89,15,FALSE)</f>
        <v>17</v>
      </c>
      <c r="BI542" s="96">
        <v>42600</v>
      </c>
      <c r="BJ542" s="98">
        <v>0.54166666666666696</v>
      </c>
      <c r="BK542" s="98">
        <v>0.54166666666666663</v>
      </c>
      <c r="BL542" s="98">
        <v>0.54166666666666663</v>
      </c>
      <c r="BM542" s="69" t="s">
        <v>1470</v>
      </c>
      <c r="BN542" s="69" t="s">
        <v>1470</v>
      </c>
      <c r="BO542" s="69">
        <v>1008.43278031</v>
      </c>
      <c r="BP542" s="69">
        <v>23.3333333333333</v>
      </c>
      <c r="BQ542" s="69">
        <v>0</v>
      </c>
      <c r="BR542" s="69">
        <v>65</v>
      </c>
      <c r="BS542" s="69">
        <v>0</v>
      </c>
      <c r="BT542" s="69">
        <v>0</v>
      </c>
      <c r="BU542" s="69">
        <v>0</v>
      </c>
      <c r="BV542" s="69">
        <v>3.9</v>
      </c>
      <c r="BW542" s="69">
        <v>2</v>
      </c>
      <c r="BX542" s="69" t="s">
        <v>1324</v>
      </c>
      <c r="BY542" s="69">
        <v>25</v>
      </c>
      <c r="BZ542" s="69">
        <v>22</v>
      </c>
      <c r="CA542" s="69">
        <v>24</v>
      </c>
      <c r="CB542" s="69">
        <v>20</v>
      </c>
      <c r="CC542" s="69">
        <v>21</v>
      </c>
      <c r="CD542" s="69">
        <v>19</v>
      </c>
      <c r="CE542" s="69">
        <v>20</v>
      </c>
      <c r="CF542" s="69">
        <v>17</v>
      </c>
    </row>
    <row r="543" spans="1:84" s="69" customFormat="1">
      <c r="A543" s="65" t="s">
        <v>4</v>
      </c>
      <c r="B543" s="66" t="s">
        <v>22</v>
      </c>
      <c r="C543" s="65"/>
      <c r="D543" s="67">
        <v>9.2245370370370363E-3</v>
      </c>
      <c r="E543" s="65" t="s">
        <v>112</v>
      </c>
      <c r="F543" s="65" t="s">
        <v>35</v>
      </c>
      <c r="G543" s="65"/>
      <c r="H543" s="65"/>
      <c r="I543" s="65"/>
      <c r="J543" s="65" t="s">
        <v>36</v>
      </c>
      <c r="K543" s="65"/>
      <c r="L543" s="65"/>
      <c r="M543" s="68"/>
      <c r="N543" s="65"/>
      <c r="O543" s="67">
        <v>2.0092592592592592E-2</v>
      </c>
      <c r="P543" s="65"/>
      <c r="Q543" s="65" t="s">
        <v>32</v>
      </c>
      <c r="R543" s="65"/>
      <c r="S543" s="65"/>
      <c r="T543" s="65"/>
      <c r="U543" s="65"/>
      <c r="V543" s="65"/>
      <c r="W543" s="65"/>
      <c r="X543" s="68"/>
      <c r="Y543" s="65"/>
      <c r="Z543" s="67">
        <v>1.9942129629629629E-2</v>
      </c>
      <c r="AA543" s="65" t="s">
        <v>63</v>
      </c>
      <c r="AB543" s="65"/>
      <c r="AC543" s="65"/>
      <c r="AD543" s="65"/>
      <c r="AE543" s="65"/>
      <c r="AF543" s="65" t="s">
        <v>29</v>
      </c>
      <c r="AJ543" s="96">
        <v>42600</v>
      </c>
      <c r="AK543" s="97">
        <v>0.54166666666666696</v>
      </c>
      <c r="AL543" s="60">
        <f t="shared" si="41"/>
        <v>0.54166666666666663</v>
      </c>
      <c r="AM543" s="60">
        <f t="shared" si="45"/>
        <v>0.54166666666666663</v>
      </c>
      <c r="AN543" s="44" t="str">
        <f t="shared" si="42"/>
        <v>18/08/2016 13:00:00</v>
      </c>
      <c r="AO543" s="61" t="str">
        <f t="shared" si="43"/>
        <v>18/08/2016 13:00:00</v>
      </c>
      <c r="AP543" s="44">
        <f>VLOOKUP($AN543, [1]TableView_704030_20160816_20160!$D$2:$M$5095,3,FALSE)</f>
        <v>1008.43278031</v>
      </c>
      <c r="AQ543" s="44">
        <f>VLOOKUP($AN543, [1]TableView_704030_20160816_20160!$D$2:$M$5095,8,FALSE)</f>
        <v>23.3333333333333</v>
      </c>
      <c r="AR543" s="44">
        <f>VLOOKUP($AN543, [1]TableView_704030_20160816_20160!$D$2:$M$5095,10,FALSE)</f>
        <v>0</v>
      </c>
      <c r="AS543" s="44">
        <f>VLOOKUP($AN543, [1]TableView_704030_20160816_20160!$D$2:$M$5095,4,FALSE)</f>
        <v>65</v>
      </c>
      <c r="AT543" s="44">
        <f>VLOOKUP($AN543, [1]TableView_704030_20160816_20160!$D$2:$M$5095,6,FALSE)</f>
        <v>0</v>
      </c>
      <c r="AU543" s="44">
        <f>VLOOKUP($AN543, [1]TableView_704030_20160816_20160!$D$2:$M$5095,7,FALSE)</f>
        <v>0</v>
      </c>
      <c r="AV543" s="44">
        <f>VLOOKUP($AN543, [1]TableView_704030_20160816_20160!$D$2:$M$5095,2,FALSE)</f>
        <v>0</v>
      </c>
      <c r="AW543" s="44">
        <f>VLOOKUP($AO543, [2]aacb8965d69cc6fd1cb3a5cae9e8ae7!$C$6:$F$853,4,FALSE)</f>
        <v>3.9</v>
      </c>
      <c r="AX543" s="41">
        <v>2</v>
      </c>
      <c r="AY543" s="44" t="str">
        <f t="shared" si="44"/>
        <v>18/08/2016 2</v>
      </c>
      <c r="AZ543" s="44">
        <f>VLOOKUP($AY543, [3]Sheet1!$D$3:$T$89,2,FALSE)</f>
        <v>25</v>
      </c>
      <c r="BA543" s="44">
        <f>VLOOKUP($AY543, [3]Sheet1!$D$3:$T$89,3,FALSE)</f>
        <v>22</v>
      </c>
      <c r="BB543" s="44">
        <f>VLOOKUP($AY543, [3]Sheet1!$D$3:$T$89,6,FALSE)</f>
        <v>24</v>
      </c>
      <c r="BC543" s="44">
        <f>VLOOKUP($AY543, [3]Sheet1!$D$3:$T$89,7,FALSE)</f>
        <v>20</v>
      </c>
      <c r="BD543" s="44">
        <f>VLOOKUP($AY543, [3]Sheet1!$D$3:$T$89,10,FALSE)</f>
        <v>21</v>
      </c>
      <c r="BE543" s="44">
        <f>VLOOKUP($AY543, [3]Sheet1!$D$3:$T$89,11,FALSE)</f>
        <v>19</v>
      </c>
      <c r="BF543" s="44">
        <f>VLOOKUP($AY543, [3]Sheet1!$D$3:$T$89,14,FALSE)</f>
        <v>20</v>
      </c>
      <c r="BG543" s="44">
        <f>VLOOKUP($AY543, [3]Sheet1!$D$3:$T$89,15,FALSE)</f>
        <v>17</v>
      </c>
      <c r="BI543" s="96">
        <v>42600</v>
      </c>
      <c r="BJ543" s="98">
        <v>0.54166666666666696</v>
      </c>
      <c r="BK543" s="98">
        <v>0.54166666666666663</v>
      </c>
      <c r="BL543" s="98">
        <v>0.54166666666666663</v>
      </c>
      <c r="BM543" s="69" t="s">
        <v>1470</v>
      </c>
      <c r="BN543" s="69" t="s">
        <v>1470</v>
      </c>
      <c r="BO543" s="69">
        <v>1008.43278031</v>
      </c>
      <c r="BP543" s="69">
        <v>23.3333333333333</v>
      </c>
      <c r="BQ543" s="69">
        <v>0</v>
      </c>
      <c r="BR543" s="69">
        <v>65</v>
      </c>
      <c r="BS543" s="69">
        <v>0</v>
      </c>
      <c r="BT543" s="69">
        <v>0</v>
      </c>
      <c r="BU543" s="69">
        <v>0</v>
      </c>
      <c r="BV543" s="69">
        <v>3.9</v>
      </c>
      <c r="BW543" s="69">
        <v>2</v>
      </c>
      <c r="BX543" s="69" t="s">
        <v>1324</v>
      </c>
      <c r="BY543" s="69">
        <v>25</v>
      </c>
      <c r="BZ543" s="69">
        <v>22</v>
      </c>
      <c r="CA543" s="69">
        <v>24</v>
      </c>
      <c r="CB543" s="69">
        <v>20</v>
      </c>
      <c r="CC543" s="69">
        <v>21</v>
      </c>
      <c r="CD543" s="69">
        <v>19</v>
      </c>
      <c r="CE543" s="69">
        <v>20</v>
      </c>
      <c r="CF543" s="69">
        <v>17</v>
      </c>
    </row>
    <row r="544" spans="1:84" s="69" customFormat="1">
      <c r="A544" s="65" t="s">
        <v>5</v>
      </c>
      <c r="B544" s="66">
        <v>1</v>
      </c>
      <c r="C544" s="65"/>
      <c r="D544" s="67">
        <v>9.5601851851851855E-3</v>
      </c>
      <c r="E544" s="65" t="s">
        <v>113</v>
      </c>
      <c r="F544" s="65"/>
      <c r="G544" s="65"/>
      <c r="H544" s="65"/>
      <c r="I544" s="65"/>
      <c r="J544" s="65" t="s">
        <v>29</v>
      </c>
      <c r="K544" s="65"/>
      <c r="L544" s="65"/>
      <c r="M544" s="68"/>
      <c r="N544" s="65"/>
      <c r="O544" s="67">
        <v>2.0833333333333332E-2</v>
      </c>
      <c r="P544" s="65"/>
      <c r="Q544" s="65"/>
      <c r="R544" s="65"/>
      <c r="S544" s="65"/>
      <c r="T544" s="65"/>
      <c r="U544" s="65"/>
      <c r="V544" s="65"/>
      <c r="W544" s="65"/>
      <c r="X544" s="68"/>
      <c r="Y544" s="65"/>
      <c r="Z544" s="67">
        <v>2.0092592592592592E-2</v>
      </c>
      <c r="AA544" s="65" t="s">
        <v>63</v>
      </c>
      <c r="AB544" s="65" t="s">
        <v>52</v>
      </c>
      <c r="AC544" s="65"/>
      <c r="AD544" s="65"/>
      <c r="AE544" s="65"/>
      <c r="AF544" s="65" t="s">
        <v>36</v>
      </c>
      <c r="AJ544" s="96">
        <v>42600</v>
      </c>
      <c r="AK544" s="97">
        <v>0.54166666666666696</v>
      </c>
      <c r="AL544" s="60">
        <f t="shared" si="41"/>
        <v>0.54166666666666663</v>
      </c>
      <c r="AM544" s="60">
        <f t="shared" si="45"/>
        <v>0.54166666666666663</v>
      </c>
      <c r="AN544" s="44" t="str">
        <f t="shared" si="42"/>
        <v>18/08/2016 13:00:00</v>
      </c>
      <c r="AO544" s="61" t="str">
        <f t="shared" si="43"/>
        <v>18/08/2016 13:00:00</v>
      </c>
      <c r="AP544" s="44">
        <f>VLOOKUP($AN544, [1]TableView_704030_20160816_20160!$D$2:$M$5095,3,FALSE)</f>
        <v>1008.43278031</v>
      </c>
      <c r="AQ544" s="44">
        <f>VLOOKUP($AN544, [1]TableView_704030_20160816_20160!$D$2:$M$5095,8,FALSE)</f>
        <v>23.3333333333333</v>
      </c>
      <c r="AR544" s="44">
        <f>VLOOKUP($AN544, [1]TableView_704030_20160816_20160!$D$2:$M$5095,10,FALSE)</f>
        <v>0</v>
      </c>
      <c r="AS544" s="44">
        <f>VLOOKUP($AN544, [1]TableView_704030_20160816_20160!$D$2:$M$5095,4,FALSE)</f>
        <v>65</v>
      </c>
      <c r="AT544" s="44">
        <f>VLOOKUP($AN544, [1]TableView_704030_20160816_20160!$D$2:$M$5095,6,FALSE)</f>
        <v>0</v>
      </c>
      <c r="AU544" s="44">
        <f>VLOOKUP($AN544, [1]TableView_704030_20160816_20160!$D$2:$M$5095,7,FALSE)</f>
        <v>0</v>
      </c>
      <c r="AV544" s="44">
        <f>VLOOKUP($AN544, [1]TableView_704030_20160816_20160!$D$2:$M$5095,2,FALSE)</f>
        <v>0</v>
      </c>
      <c r="AW544" s="44">
        <f>VLOOKUP($AO544, [2]aacb8965d69cc6fd1cb3a5cae9e8ae7!$C$6:$F$853,4,FALSE)</f>
        <v>3.9</v>
      </c>
      <c r="AX544" s="41">
        <v>2</v>
      </c>
      <c r="AY544" s="44" t="str">
        <f t="shared" si="44"/>
        <v>18/08/2016 2</v>
      </c>
      <c r="AZ544" s="44">
        <f>VLOOKUP($AY544, [3]Sheet1!$D$3:$T$89,2,FALSE)</f>
        <v>25</v>
      </c>
      <c r="BA544" s="44">
        <f>VLOOKUP($AY544, [3]Sheet1!$D$3:$T$89,3,FALSE)</f>
        <v>22</v>
      </c>
      <c r="BB544" s="44">
        <f>VLOOKUP($AY544, [3]Sheet1!$D$3:$T$89,6,FALSE)</f>
        <v>24</v>
      </c>
      <c r="BC544" s="44">
        <f>VLOOKUP($AY544, [3]Sheet1!$D$3:$T$89,7,FALSE)</f>
        <v>20</v>
      </c>
      <c r="BD544" s="44">
        <f>VLOOKUP($AY544, [3]Sheet1!$D$3:$T$89,10,FALSE)</f>
        <v>21</v>
      </c>
      <c r="BE544" s="44">
        <f>VLOOKUP($AY544, [3]Sheet1!$D$3:$T$89,11,FALSE)</f>
        <v>19</v>
      </c>
      <c r="BF544" s="44">
        <f>VLOOKUP($AY544, [3]Sheet1!$D$3:$T$89,14,FALSE)</f>
        <v>20</v>
      </c>
      <c r="BG544" s="44">
        <f>VLOOKUP($AY544, [3]Sheet1!$D$3:$T$89,15,FALSE)</f>
        <v>17</v>
      </c>
      <c r="BI544" s="96">
        <v>42600</v>
      </c>
      <c r="BJ544" s="98">
        <v>0.54166666666666696</v>
      </c>
      <c r="BK544" s="98">
        <v>0.54166666666666663</v>
      </c>
      <c r="BL544" s="98">
        <v>0.54166666666666663</v>
      </c>
      <c r="BM544" s="69" t="s">
        <v>1470</v>
      </c>
      <c r="BN544" s="69" t="s">
        <v>1470</v>
      </c>
      <c r="BO544" s="69">
        <v>1008.43278031</v>
      </c>
      <c r="BP544" s="69">
        <v>23.3333333333333</v>
      </c>
      <c r="BQ544" s="69">
        <v>0</v>
      </c>
      <c r="BR544" s="69">
        <v>65</v>
      </c>
      <c r="BS544" s="69">
        <v>0</v>
      </c>
      <c r="BT544" s="69">
        <v>0</v>
      </c>
      <c r="BU544" s="69">
        <v>0</v>
      </c>
      <c r="BV544" s="69">
        <v>3.9</v>
      </c>
      <c r="BW544" s="69">
        <v>2</v>
      </c>
      <c r="BX544" s="69" t="s">
        <v>1324</v>
      </c>
      <c r="BY544" s="69">
        <v>25</v>
      </c>
      <c r="BZ544" s="69">
        <v>22</v>
      </c>
      <c r="CA544" s="69">
        <v>24</v>
      </c>
      <c r="CB544" s="69">
        <v>20</v>
      </c>
      <c r="CC544" s="69">
        <v>21</v>
      </c>
      <c r="CD544" s="69">
        <v>19</v>
      </c>
      <c r="CE544" s="69">
        <v>20</v>
      </c>
      <c r="CF544" s="69">
        <v>17</v>
      </c>
    </row>
    <row r="545" spans="1:84" s="69" customFormat="1">
      <c r="A545" s="65" t="s">
        <v>6</v>
      </c>
      <c r="B545" s="66">
        <v>60</v>
      </c>
      <c r="C545" s="65"/>
      <c r="D545" s="67">
        <v>1.0787037037037038E-2</v>
      </c>
      <c r="E545" s="65" t="s">
        <v>28</v>
      </c>
      <c r="F545" s="65" t="s">
        <v>194</v>
      </c>
      <c r="G545" s="65"/>
      <c r="H545" s="65"/>
      <c r="I545" s="65" t="s">
        <v>53</v>
      </c>
      <c r="J545" s="65" t="s">
        <v>36</v>
      </c>
      <c r="K545" s="65"/>
      <c r="L545" s="65"/>
      <c r="M545" s="68"/>
      <c r="N545" s="65"/>
      <c r="O545" s="67"/>
      <c r="P545" s="65"/>
      <c r="Q545" s="65"/>
      <c r="R545" s="65"/>
      <c r="S545" s="65"/>
      <c r="T545" s="65"/>
      <c r="U545" s="65"/>
      <c r="V545" s="65"/>
      <c r="W545" s="65"/>
      <c r="X545" s="68"/>
      <c r="Y545" s="65"/>
      <c r="Z545" s="67">
        <v>2.0833333333333332E-2</v>
      </c>
      <c r="AA545" s="65"/>
      <c r="AB545" s="65"/>
      <c r="AC545" s="65"/>
      <c r="AD545" s="65"/>
      <c r="AE545" s="65"/>
      <c r="AF545" s="65"/>
      <c r="AJ545" s="96">
        <v>42600</v>
      </c>
      <c r="AK545" s="97">
        <v>0.54166666666666696</v>
      </c>
      <c r="AL545" s="60">
        <f t="shared" si="41"/>
        <v>0.54166666666666663</v>
      </c>
      <c r="AM545" s="60">
        <f t="shared" si="45"/>
        <v>0.54166666666666663</v>
      </c>
      <c r="AN545" s="44" t="str">
        <f t="shared" si="42"/>
        <v>18/08/2016 13:00:00</v>
      </c>
      <c r="AO545" s="61" t="str">
        <f t="shared" si="43"/>
        <v>18/08/2016 13:00:00</v>
      </c>
      <c r="AP545" s="44">
        <f>VLOOKUP($AN545, [1]TableView_704030_20160816_20160!$D$2:$M$5095,3,FALSE)</f>
        <v>1008.43278031</v>
      </c>
      <c r="AQ545" s="44">
        <f>VLOOKUP($AN545, [1]TableView_704030_20160816_20160!$D$2:$M$5095,8,FALSE)</f>
        <v>23.3333333333333</v>
      </c>
      <c r="AR545" s="44">
        <f>VLOOKUP($AN545, [1]TableView_704030_20160816_20160!$D$2:$M$5095,10,FALSE)</f>
        <v>0</v>
      </c>
      <c r="AS545" s="44">
        <f>VLOOKUP($AN545, [1]TableView_704030_20160816_20160!$D$2:$M$5095,4,FALSE)</f>
        <v>65</v>
      </c>
      <c r="AT545" s="44">
        <f>VLOOKUP($AN545, [1]TableView_704030_20160816_20160!$D$2:$M$5095,6,FALSE)</f>
        <v>0</v>
      </c>
      <c r="AU545" s="44">
        <f>VLOOKUP($AN545, [1]TableView_704030_20160816_20160!$D$2:$M$5095,7,FALSE)</f>
        <v>0</v>
      </c>
      <c r="AV545" s="44">
        <f>VLOOKUP($AN545, [1]TableView_704030_20160816_20160!$D$2:$M$5095,2,FALSE)</f>
        <v>0</v>
      </c>
      <c r="AW545" s="44">
        <f>VLOOKUP($AO545, [2]aacb8965d69cc6fd1cb3a5cae9e8ae7!$C$6:$F$853,4,FALSE)</f>
        <v>3.9</v>
      </c>
      <c r="AX545" s="41">
        <v>2</v>
      </c>
      <c r="AY545" s="44" t="str">
        <f t="shared" si="44"/>
        <v>18/08/2016 2</v>
      </c>
      <c r="AZ545" s="44">
        <f>VLOOKUP($AY545, [3]Sheet1!$D$3:$T$89,2,FALSE)</f>
        <v>25</v>
      </c>
      <c r="BA545" s="44">
        <f>VLOOKUP($AY545, [3]Sheet1!$D$3:$T$89,3,FALSE)</f>
        <v>22</v>
      </c>
      <c r="BB545" s="44">
        <f>VLOOKUP($AY545, [3]Sheet1!$D$3:$T$89,6,FALSE)</f>
        <v>24</v>
      </c>
      <c r="BC545" s="44">
        <f>VLOOKUP($AY545, [3]Sheet1!$D$3:$T$89,7,FALSE)</f>
        <v>20</v>
      </c>
      <c r="BD545" s="44">
        <f>VLOOKUP($AY545, [3]Sheet1!$D$3:$T$89,10,FALSE)</f>
        <v>21</v>
      </c>
      <c r="BE545" s="44">
        <f>VLOOKUP($AY545, [3]Sheet1!$D$3:$T$89,11,FALSE)</f>
        <v>19</v>
      </c>
      <c r="BF545" s="44">
        <f>VLOOKUP($AY545, [3]Sheet1!$D$3:$T$89,14,FALSE)</f>
        <v>20</v>
      </c>
      <c r="BG545" s="44">
        <f>VLOOKUP($AY545, [3]Sheet1!$D$3:$T$89,15,FALSE)</f>
        <v>17</v>
      </c>
      <c r="BI545" s="96">
        <v>42600</v>
      </c>
      <c r="BJ545" s="98">
        <v>0.54166666666666696</v>
      </c>
      <c r="BK545" s="98">
        <v>0.54166666666666663</v>
      </c>
      <c r="BL545" s="98">
        <v>0.54166666666666663</v>
      </c>
      <c r="BM545" s="69" t="s">
        <v>1470</v>
      </c>
      <c r="BN545" s="69" t="s">
        <v>1470</v>
      </c>
      <c r="BO545" s="69">
        <v>1008.43278031</v>
      </c>
      <c r="BP545" s="69">
        <v>23.3333333333333</v>
      </c>
      <c r="BQ545" s="69">
        <v>0</v>
      </c>
      <c r="BR545" s="69">
        <v>65</v>
      </c>
      <c r="BS545" s="69">
        <v>0</v>
      </c>
      <c r="BT545" s="69">
        <v>0</v>
      </c>
      <c r="BU545" s="69">
        <v>0</v>
      </c>
      <c r="BV545" s="69">
        <v>3.9</v>
      </c>
      <c r="BW545" s="69">
        <v>2</v>
      </c>
      <c r="BX545" s="69" t="s">
        <v>1324</v>
      </c>
      <c r="BY545" s="69">
        <v>25</v>
      </c>
      <c r="BZ545" s="69">
        <v>22</v>
      </c>
      <c r="CA545" s="69">
        <v>24</v>
      </c>
      <c r="CB545" s="69">
        <v>20</v>
      </c>
      <c r="CC545" s="69">
        <v>21</v>
      </c>
      <c r="CD545" s="69">
        <v>19</v>
      </c>
      <c r="CE545" s="69">
        <v>20</v>
      </c>
      <c r="CF545" s="69">
        <v>17</v>
      </c>
    </row>
    <row r="546" spans="1:84" s="69" customFormat="1">
      <c r="A546" s="65" t="s">
        <v>7</v>
      </c>
      <c r="B546" s="66"/>
      <c r="C546" s="65"/>
      <c r="D546" s="67">
        <v>1.1516203703703702E-2</v>
      </c>
      <c r="E546" s="65" t="s">
        <v>30</v>
      </c>
      <c r="F546" s="65"/>
      <c r="G546" s="65"/>
      <c r="H546" s="65"/>
      <c r="I546" s="65"/>
      <c r="J546" s="65" t="s">
        <v>29</v>
      </c>
      <c r="K546" s="65"/>
      <c r="L546" s="65"/>
      <c r="M546" s="68"/>
      <c r="N546" s="65"/>
      <c r="O546" s="67"/>
      <c r="P546" s="65"/>
      <c r="Q546" s="65"/>
      <c r="R546" s="65"/>
      <c r="S546" s="65"/>
      <c r="T546" s="65"/>
      <c r="U546" s="65"/>
      <c r="V546" s="65"/>
      <c r="W546" s="65"/>
      <c r="X546" s="68"/>
      <c r="Y546" s="65"/>
      <c r="Z546" s="67"/>
      <c r="AA546" s="65"/>
      <c r="AB546" s="65"/>
      <c r="AC546" s="65"/>
      <c r="AD546" s="65"/>
      <c r="AE546" s="65"/>
      <c r="AF546" s="65"/>
      <c r="AJ546" s="96">
        <v>42600</v>
      </c>
      <c r="AK546" s="97">
        <v>0.54166666666666696</v>
      </c>
      <c r="AL546" s="60">
        <f t="shared" si="41"/>
        <v>0.54166666666666663</v>
      </c>
      <c r="AM546" s="60">
        <f t="shared" si="45"/>
        <v>0.54166666666666663</v>
      </c>
      <c r="AN546" s="44" t="str">
        <f t="shared" si="42"/>
        <v>18/08/2016 13:00:00</v>
      </c>
      <c r="AO546" s="61" t="str">
        <f t="shared" si="43"/>
        <v>18/08/2016 13:00:00</v>
      </c>
      <c r="AP546" s="44">
        <f>VLOOKUP($AN546, [1]TableView_704030_20160816_20160!$D$2:$M$5095,3,FALSE)</f>
        <v>1008.43278031</v>
      </c>
      <c r="AQ546" s="44">
        <f>VLOOKUP($AN546, [1]TableView_704030_20160816_20160!$D$2:$M$5095,8,FALSE)</f>
        <v>23.3333333333333</v>
      </c>
      <c r="AR546" s="44">
        <f>VLOOKUP($AN546, [1]TableView_704030_20160816_20160!$D$2:$M$5095,10,FALSE)</f>
        <v>0</v>
      </c>
      <c r="AS546" s="44">
        <f>VLOOKUP($AN546, [1]TableView_704030_20160816_20160!$D$2:$M$5095,4,FALSE)</f>
        <v>65</v>
      </c>
      <c r="AT546" s="44">
        <f>VLOOKUP($AN546, [1]TableView_704030_20160816_20160!$D$2:$M$5095,6,FALSE)</f>
        <v>0</v>
      </c>
      <c r="AU546" s="44">
        <f>VLOOKUP($AN546, [1]TableView_704030_20160816_20160!$D$2:$M$5095,7,FALSE)</f>
        <v>0</v>
      </c>
      <c r="AV546" s="44">
        <f>VLOOKUP($AN546, [1]TableView_704030_20160816_20160!$D$2:$M$5095,2,FALSE)</f>
        <v>0</v>
      </c>
      <c r="AW546" s="44">
        <f>VLOOKUP($AO546, [2]aacb8965d69cc6fd1cb3a5cae9e8ae7!$C$6:$F$853,4,FALSE)</f>
        <v>3.9</v>
      </c>
      <c r="AX546" s="41">
        <v>2</v>
      </c>
      <c r="AY546" s="44" t="str">
        <f t="shared" si="44"/>
        <v>18/08/2016 2</v>
      </c>
      <c r="AZ546" s="44">
        <f>VLOOKUP($AY546, [3]Sheet1!$D$3:$T$89,2,FALSE)</f>
        <v>25</v>
      </c>
      <c r="BA546" s="44">
        <f>VLOOKUP($AY546, [3]Sheet1!$D$3:$T$89,3,FALSE)</f>
        <v>22</v>
      </c>
      <c r="BB546" s="44">
        <f>VLOOKUP($AY546, [3]Sheet1!$D$3:$T$89,6,FALSE)</f>
        <v>24</v>
      </c>
      <c r="BC546" s="44">
        <f>VLOOKUP($AY546, [3]Sheet1!$D$3:$T$89,7,FALSE)</f>
        <v>20</v>
      </c>
      <c r="BD546" s="44">
        <f>VLOOKUP($AY546, [3]Sheet1!$D$3:$T$89,10,FALSE)</f>
        <v>21</v>
      </c>
      <c r="BE546" s="44">
        <f>VLOOKUP($AY546, [3]Sheet1!$D$3:$T$89,11,FALSE)</f>
        <v>19</v>
      </c>
      <c r="BF546" s="44">
        <f>VLOOKUP($AY546, [3]Sheet1!$D$3:$T$89,14,FALSE)</f>
        <v>20</v>
      </c>
      <c r="BG546" s="44">
        <f>VLOOKUP($AY546, [3]Sheet1!$D$3:$T$89,15,FALSE)</f>
        <v>17</v>
      </c>
      <c r="BI546" s="96">
        <v>42600</v>
      </c>
      <c r="BJ546" s="98">
        <v>0.54166666666666696</v>
      </c>
      <c r="BK546" s="98">
        <v>0.54166666666666663</v>
      </c>
      <c r="BL546" s="98">
        <v>0.54166666666666663</v>
      </c>
      <c r="BM546" s="69" t="s">
        <v>1470</v>
      </c>
      <c r="BN546" s="69" t="s">
        <v>1470</v>
      </c>
      <c r="BO546" s="69">
        <v>1008.43278031</v>
      </c>
      <c r="BP546" s="69">
        <v>23.3333333333333</v>
      </c>
      <c r="BQ546" s="69">
        <v>0</v>
      </c>
      <c r="BR546" s="69">
        <v>65</v>
      </c>
      <c r="BS546" s="69">
        <v>0</v>
      </c>
      <c r="BT546" s="69">
        <v>0</v>
      </c>
      <c r="BU546" s="69">
        <v>0</v>
      </c>
      <c r="BV546" s="69">
        <v>3.9</v>
      </c>
      <c r="BW546" s="69">
        <v>2</v>
      </c>
      <c r="BX546" s="69" t="s">
        <v>1324</v>
      </c>
      <c r="BY546" s="69">
        <v>25</v>
      </c>
      <c r="BZ546" s="69">
        <v>22</v>
      </c>
      <c r="CA546" s="69">
        <v>24</v>
      </c>
      <c r="CB546" s="69">
        <v>20</v>
      </c>
      <c r="CC546" s="69">
        <v>21</v>
      </c>
      <c r="CD546" s="69">
        <v>19</v>
      </c>
      <c r="CE546" s="69">
        <v>20</v>
      </c>
      <c r="CF546" s="69">
        <v>17</v>
      </c>
    </row>
    <row r="547" spans="1:84" s="69" customFormat="1">
      <c r="A547" s="65"/>
      <c r="B547" s="66"/>
      <c r="C547" s="65"/>
      <c r="D547" s="67">
        <v>1.2731481481481481E-2</v>
      </c>
      <c r="E547" s="65" t="s">
        <v>31</v>
      </c>
      <c r="F547" s="65" t="s">
        <v>35</v>
      </c>
      <c r="G547" s="65"/>
      <c r="H547" s="65"/>
      <c r="I547" s="65"/>
      <c r="J547" s="65" t="s">
        <v>36</v>
      </c>
      <c r="K547" s="65" t="s">
        <v>56</v>
      </c>
      <c r="L547" s="65"/>
      <c r="M547" s="68"/>
      <c r="N547" s="65"/>
      <c r="O547" s="67"/>
      <c r="P547" s="65"/>
      <c r="Q547" s="65"/>
      <c r="R547" s="65"/>
      <c r="S547" s="65"/>
      <c r="T547" s="65"/>
      <c r="U547" s="65"/>
      <c r="V547" s="65"/>
      <c r="W547" s="65"/>
      <c r="X547" s="68"/>
      <c r="Y547" s="65"/>
      <c r="Z547" s="67"/>
      <c r="AA547" s="65"/>
      <c r="AB547" s="65"/>
      <c r="AC547" s="65"/>
      <c r="AD547" s="65"/>
      <c r="AE547" s="65"/>
      <c r="AF547" s="65"/>
      <c r="AJ547" s="96">
        <v>42600</v>
      </c>
      <c r="AK547" s="97">
        <v>0.54166666666666696</v>
      </c>
      <c r="AL547" s="60">
        <f t="shared" si="41"/>
        <v>0.54166666666666663</v>
      </c>
      <c r="AM547" s="60">
        <f t="shared" si="45"/>
        <v>0.54166666666666663</v>
      </c>
      <c r="AN547" s="44" t="str">
        <f t="shared" si="42"/>
        <v>18/08/2016 13:00:00</v>
      </c>
      <c r="AO547" s="61" t="str">
        <f t="shared" si="43"/>
        <v>18/08/2016 13:00:00</v>
      </c>
      <c r="AP547" s="44">
        <f>VLOOKUP($AN547, [1]TableView_704030_20160816_20160!$D$2:$M$5095,3,FALSE)</f>
        <v>1008.43278031</v>
      </c>
      <c r="AQ547" s="44">
        <f>VLOOKUP($AN547, [1]TableView_704030_20160816_20160!$D$2:$M$5095,8,FALSE)</f>
        <v>23.3333333333333</v>
      </c>
      <c r="AR547" s="44">
        <f>VLOOKUP($AN547, [1]TableView_704030_20160816_20160!$D$2:$M$5095,10,FALSE)</f>
        <v>0</v>
      </c>
      <c r="AS547" s="44">
        <f>VLOOKUP($AN547, [1]TableView_704030_20160816_20160!$D$2:$M$5095,4,FALSE)</f>
        <v>65</v>
      </c>
      <c r="AT547" s="44">
        <f>VLOOKUP($AN547, [1]TableView_704030_20160816_20160!$D$2:$M$5095,6,FALSE)</f>
        <v>0</v>
      </c>
      <c r="AU547" s="44">
        <f>VLOOKUP($AN547, [1]TableView_704030_20160816_20160!$D$2:$M$5095,7,FALSE)</f>
        <v>0</v>
      </c>
      <c r="AV547" s="44">
        <f>VLOOKUP($AN547, [1]TableView_704030_20160816_20160!$D$2:$M$5095,2,FALSE)</f>
        <v>0</v>
      </c>
      <c r="AW547" s="44">
        <f>VLOOKUP($AO547, [2]aacb8965d69cc6fd1cb3a5cae9e8ae7!$C$6:$F$853,4,FALSE)</f>
        <v>3.9</v>
      </c>
      <c r="AX547" s="41">
        <v>2</v>
      </c>
      <c r="AY547" s="44" t="str">
        <f t="shared" si="44"/>
        <v>18/08/2016 2</v>
      </c>
      <c r="AZ547" s="44">
        <f>VLOOKUP($AY547, [3]Sheet1!$D$3:$T$89,2,FALSE)</f>
        <v>25</v>
      </c>
      <c r="BA547" s="44">
        <f>VLOOKUP($AY547, [3]Sheet1!$D$3:$T$89,3,FALSE)</f>
        <v>22</v>
      </c>
      <c r="BB547" s="44">
        <f>VLOOKUP($AY547, [3]Sheet1!$D$3:$T$89,6,FALSE)</f>
        <v>24</v>
      </c>
      <c r="BC547" s="44">
        <f>VLOOKUP($AY547, [3]Sheet1!$D$3:$T$89,7,FALSE)</f>
        <v>20</v>
      </c>
      <c r="BD547" s="44">
        <f>VLOOKUP($AY547, [3]Sheet1!$D$3:$T$89,10,FALSE)</f>
        <v>21</v>
      </c>
      <c r="BE547" s="44">
        <f>VLOOKUP($AY547, [3]Sheet1!$D$3:$T$89,11,FALSE)</f>
        <v>19</v>
      </c>
      <c r="BF547" s="44">
        <f>VLOOKUP($AY547, [3]Sheet1!$D$3:$T$89,14,FALSE)</f>
        <v>20</v>
      </c>
      <c r="BG547" s="44">
        <f>VLOOKUP($AY547, [3]Sheet1!$D$3:$T$89,15,FALSE)</f>
        <v>17</v>
      </c>
      <c r="BI547" s="96">
        <v>42600</v>
      </c>
      <c r="BJ547" s="98">
        <v>0.54166666666666696</v>
      </c>
      <c r="BK547" s="98">
        <v>0.54166666666666663</v>
      </c>
      <c r="BL547" s="98">
        <v>0.54166666666666663</v>
      </c>
      <c r="BM547" s="69" t="s">
        <v>1470</v>
      </c>
      <c r="BN547" s="69" t="s">
        <v>1470</v>
      </c>
      <c r="BO547" s="69">
        <v>1008.43278031</v>
      </c>
      <c r="BP547" s="69">
        <v>23.3333333333333</v>
      </c>
      <c r="BQ547" s="69">
        <v>0</v>
      </c>
      <c r="BR547" s="69">
        <v>65</v>
      </c>
      <c r="BS547" s="69">
        <v>0</v>
      </c>
      <c r="BT547" s="69">
        <v>0</v>
      </c>
      <c r="BU547" s="69">
        <v>0</v>
      </c>
      <c r="BV547" s="69">
        <v>3.9</v>
      </c>
      <c r="BW547" s="69">
        <v>2</v>
      </c>
      <c r="BX547" s="69" t="s">
        <v>1324</v>
      </c>
      <c r="BY547" s="69">
        <v>25</v>
      </c>
      <c r="BZ547" s="69">
        <v>22</v>
      </c>
      <c r="CA547" s="69">
        <v>24</v>
      </c>
      <c r="CB547" s="69">
        <v>20</v>
      </c>
      <c r="CC547" s="69">
        <v>21</v>
      </c>
      <c r="CD547" s="69">
        <v>19</v>
      </c>
      <c r="CE547" s="69">
        <v>20</v>
      </c>
      <c r="CF547" s="69">
        <v>17</v>
      </c>
    </row>
    <row r="548" spans="1:84" s="69" customFormat="1">
      <c r="A548" s="65"/>
      <c r="B548" s="66"/>
      <c r="C548" s="65"/>
      <c r="D548" s="67">
        <v>1.4016203703703704E-2</v>
      </c>
      <c r="E548" s="65" t="s">
        <v>422</v>
      </c>
      <c r="F548" s="65"/>
      <c r="G548" s="65"/>
      <c r="H548" s="65"/>
      <c r="I548" s="65"/>
      <c r="J548" s="65" t="s">
        <v>29</v>
      </c>
      <c r="K548" s="65" t="s">
        <v>81</v>
      </c>
      <c r="L548" s="65"/>
      <c r="M548" s="68"/>
      <c r="N548" s="65"/>
      <c r="O548" s="67"/>
      <c r="P548" s="65"/>
      <c r="Q548" s="65"/>
      <c r="R548" s="65"/>
      <c r="S548" s="65"/>
      <c r="T548" s="65"/>
      <c r="U548" s="65"/>
      <c r="V548" s="65"/>
      <c r="W548" s="65"/>
      <c r="X548" s="68"/>
      <c r="Y548" s="65"/>
      <c r="Z548" s="67"/>
      <c r="AA548" s="65"/>
      <c r="AB548" s="65"/>
      <c r="AC548" s="65"/>
      <c r="AD548" s="65"/>
      <c r="AE548" s="65"/>
      <c r="AF548" s="65"/>
      <c r="AJ548" s="96">
        <v>42600</v>
      </c>
      <c r="AK548" s="97">
        <v>0.54166666666666696</v>
      </c>
      <c r="AL548" s="60">
        <f t="shared" si="41"/>
        <v>0.54166666666666663</v>
      </c>
      <c r="AM548" s="60">
        <f t="shared" si="45"/>
        <v>0.54166666666666663</v>
      </c>
      <c r="AN548" s="44" t="str">
        <f t="shared" si="42"/>
        <v>18/08/2016 13:00:00</v>
      </c>
      <c r="AO548" s="61" t="str">
        <f t="shared" si="43"/>
        <v>18/08/2016 13:00:00</v>
      </c>
      <c r="AP548" s="44">
        <f>VLOOKUP($AN548, [1]TableView_704030_20160816_20160!$D$2:$M$5095,3,FALSE)</f>
        <v>1008.43278031</v>
      </c>
      <c r="AQ548" s="44">
        <f>VLOOKUP($AN548, [1]TableView_704030_20160816_20160!$D$2:$M$5095,8,FALSE)</f>
        <v>23.3333333333333</v>
      </c>
      <c r="AR548" s="44">
        <f>VLOOKUP($AN548, [1]TableView_704030_20160816_20160!$D$2:$M$5095,10,FALSE)</f>
        <v>0</v>
      </c>
      <c r="AS548" s="44">
        <f>VLOOKUP($AN548, [1]TableView_704030_20160816_20160!$D$2:$M$5095,4,FALSE)</f>
        <v>65</v>
      </c>
      <c r="AT548" s="44">
        <f>VLOOKUP($AN548, [1]TableView_704030_20160816_20160!$D$2:$M$5095,6,FALSE)</f>
        <v>0</v>
      </c>
      <c r="AU548" s="44">
        <f>VLOOKUP($AN548, [1]TableView_704030_20160816_20160!$D$2:$M$5095,7,FALSE)</f>
        <v>0</v>
      </c>
      <c r="AV548" s="44">
        <f>VLOOKUP($AN548, [1]TableView_704030_20160816_20160!$D$2:$M$5095,2,FALSE)</f>
        <v>0</v>
      </c>
      <c r="AW548" s="44">
        <f>VLOOKUP($AO548, [2]aacb8965d69cc6fd1cb3a5cae9e8ae7!$C$6:$F$853,4,FALSE)</f>
        <v>3.9</v>
      </c>
      <c r="AX548" s="41">
        <v>2</v>
      </c>
      <c r="AY548" s="44" t="str">
        <f t="shared" si="44"/>
        <v>18/08/2016 2</v>
      </c>
      <c r="AZ548" s="44">
        <f>VLOOKUP($AY548, [3]Sheet1!$D$3:$T$89,2,FALSE)</f>
        <v>25</v>
      </c>
      <c r="BA548" s="44">
        <f>VLOOKUP($AY548, [3]Sheet1!$D$3:$T$89,3,FALSE)</f>
        <v>22</v>
      </c>
      <c r="BB548" s="44">
        <f>VLOOKUP($AY548, [3]Sheet1!$D$3:$T$89,6,FALSE)</f>
        <v>24</v>
      </c>
      <c r="BC548" s="44">
        <f>VLOOKUP($AY548, [3]Sheet1!$D$3:$T$89,7,FALSE)</f>
        <v>20</v>
      </c>
      <c r="BD548" s="44">
        <f>VLOOKUP($AY548, [3]Sheet1!$D$3:$T$89,10,FALSE)</f>
        <v>21</v>
      </c>
      <c r="BE548" s="44">
        <f>VLOOKUP($AY548, [3]Sheet1!$D$3:$T$89,11,FALSE)</f>
        <v>19</v>
      </c>
      <c r="BF548" s="44">
        <f>VLOOKUP($AY548, [3]Sheet1!$D$3:$T$89,14,FALSE)</f>
        <v>20</v>
      </c>
      <c r="BG548" s="44">
        <f>VLOOKUP($AY548, [3]Sheet1!$D$3:$T$89,15,FALSE)</f>
        <v>17</v>
      </c>
      <c r="BI548" s="96">
        <v>42600</v>
      </c>
      <c r="BJ548" s="98">
        <v>0.54166666666666696</v>
      </c>
      <c r="BK548" s="98">
        <v>0.54166666666666663</v>
      </c>
      <c r="BL548" s="98">
        <v>0.54166666666666663</v>
      </c>
      <c r="BM548" s="69" t="s">
        <v>1470</v>
      </c>
      <c r="BN548" s="69" t="s">
        <v>1470</v>
      </c>
      <c r="BO548" s="69">
        <v>1008.43278031</v>
      </c>
      <c r="BP548" s="69">
        <v>23.3333333333333</v>
      </c>
      <c r="BQ548" s="69">
        <v>0</v>
      </c>
      <c r="BR548" s="69">
        <v>65</v>
      </c>
      <c r="BS548" s="69">
        <v>0</v>
      </c>
      <c r="BT548" s="69">
        <v>0</v>
      </c>
      <c r="BU548" s="69">
        <v>0</v>
      </c>
      <c r="BV548" s="69">
        <v>3.9</v>
      </c>
      <c r="BW548" s="69">
        <v>2</v>
      </c>
      <c r="BX548" s="69" t="s">
        <v>1324</v>
      </c>
      <c r="BY548" s="69">
        <v>25</v>
      </c>
      <c r="BZ548" s="69">
        <v>22</v>
      </c>
      <c r="CA548" s="69">
        <v>24</v>
      </c>
      <c r="CB548" s="69">
        <v>20</v>
      </c>
      <c r="CC548" s="69">
        <v>21</v>
      </c>
      <c r="CD548" s="69">
        <v>19</v>
      </c>
      <c r="CE548" s="69">
        <v>20</v>
      </c>
      <c r="CF548" s="69">
        <v>17</v>
      </c>
    </row>
    <row r="549" spans="1:84" s="69" customFormat="1">
      <c r="A549" s="65"/>
      <c r="B549" s="66"/>
      <c r="C549" s="65"/>
      <c r="D549" s="67">
        <v>1.494212962962963E-2</v>
      </c>
      <c r="E549" s="65" t="s">
        <v>257</v>
      </c>
      <c r="F549" s="65" t="s">
        <v>194</v>
      </c>
      <c r="G549" s="65"/>
      <c r="H549" s="65"/>
      <c r="I549" s="65"/>
      <c r="J549" s="65" t="s">
        <v>36</v>
      </c>
      <c r="K549" s="65"/>
      <c r="L549" s="65"/>
      <c r="M549" s="68"/>
      <c r="N549" s="65"/>
      <c r="O549" s="67"/>
      <c r="P549" s="65"/>
      <c r="Q549" s="65"/>
      <c r="R549" s="65"/>
      <c r="S549" s="65"/>
      <c r="T549" s="65"/>
      <c r="U549" s="65"/>
      <c r="V549" s="65"/>
      <c r="W549" s="65"/>
      <c r="X549" s="68"/>
      <c r="Y549" s="65"/>
      <c r="Z549" s="67"/>
      <c r="AA549" s="65"/>
      <c r="AB549" s="65"/>
      <c r="AC549" s="65"/>
      <c r="AD549" s="65"/>
      <c r="AE549" s="65"/>
      <c r="AF549" s="65"/>
      <c r="AJ549" s="96">
        <v>42600</v>
      </c>
      <c r="AK549" s="97">
        <v>0.54166666666666696</v>
      </c>
      <c r="AL549" s="60">
        <f t="shared" si="41"/>
        <v>0.54166666666666663</v>
      </c>
      <c r="AM549" s="60">
        <f t="shared" si="45"/>
        <v>0.54166666666666663</v>
      </c>
      <c r="AN549" s="44" t="str">
        <f t="shared" si="42"/>
        <v>18/08/2016 13:00:00</v>
      </c>
      <c r="AO549" s="61" t="str">
        <f t="shared" si="43"/>
        <v>18/08/2016 13:00:00</v>
      </c>
      <c r="AP549" s="44">
        <f>VLOOKUP($AN549, [1]TableView_704030_20160816_20160!$D$2:$M$5095,3,FALSE)</f>
        <v>1008.43278031</v>
      </c>
      <c r="AQ549" s="44">
        <f>VLOOKUP($AN549, [1]TableView_704030_20160816_20160!$D$2:$M$5095,8,FALSE)</f>
        <v>23.3333333333333</v>
      </c>
      <c r="AR549" s="44">
        <f>VLOOKUP($AN549, [1]TableView_704030_20160816_20160!$D$2:$M$5095,10,FALSE)</f>
        <v>0</v>
      </c>
      <c r="AS549" s="44">
        <f>VLOOKUP($AN549, [1]TableView_704030_20160816_20160!$D$2:$M$5095,4,FALSE)</f>
        <v>65</v>
      </c>
      <c r="AT549" s="44">
        <f>VLOOKUP($AN549, [1]TableView_704030_20160816_20160!$D$2:$M$5095,6,FALSE)</f>
        <v>0</v>
      </c>
      <c r="AU549" s="44">
        <f>VLOOKUP($AN549, [1]TableView_704030_20160816_20160!$D$2:$M$5095,7,FALSE)</f>
        <v>0</v>
      </c>
      <c r="AV549" s="44">
        <f>VLOOKUP($AN549, [1]TableView_704030_20160816_20160!$D$2:$M$5095,2,FALSE)</f>
        <v>0</v>
      </c>
      <c r="AW549" s="44">
        <f>VLOOKUP($AO549, [2]aacb8965d69cc6fd1cb3a5cae9e8ae7!$C$6:$F$853,4,FALSE)</f>
        <v>3.9</v>
      </c>
      <c r="AX549" s="41">
        <v>2</v>
      </c>
      <c r="AY549" s="44" t="str">
        <f t="shared" si="44"/>
        <v>18/08/2016 2</v>
      </c>
      <c r="AZ549" s="44">
        <f>VLOOKUP($AY549, [3]Sheet1!$D$3:$T$89,2,FALSE)</f>
        <v>25</v>
      </c>
      <c r="BA549" s="44">
        <f>VLOOKUP($AY549, [3]Sheet1!$D$3:$T$89,3,FALSE)</f>
        <v>22</v>
      </c>
      <c r="BB549" s="44">
        <f>VLOOKUP($AY549, [3]Sheet1!$D$3:$T$89,6,FALSE)</f>
        <v>24</v>
      </c>
      <c r="BC549" s="44">
        <f>VLOOKUP($AY549, [3]Sheet1!$D$3:$T$89,7,FALSE)</f>
        <v>20</v>
      </c>
      <c r="BD549" s="44">
        <f>VLOOKUP($AY549, [3]Sheet1!$D$3:$T$89,10,FALSE)</f>
        <v>21</v>
      </c>
      <c r="BE549" s="44">
        <f>VLOOKUP($AY549, [3]Sheet1!$D$3:$T$89,11,FALSE)</f>
        <v>19</v>
      </c>
      <c r="BF549" s="44">
        <f>VLOOKUP($AY549, [3]Sheet1!$D$3:$T$89,14,FALSE)</f>
        <v>20</v>
      </c>
      <c r="BG549" s="44">
        <f>VLOOKUP($AY549, [3]Sheet1!$D$3:$T$89,15,FALSE)</f>
        <v>17</v>
      </c>
      <c r="BI549" s="96">
        <v>42600</v>
      </c>
      <c r="BJ549" s="98">
        <v>0.54166666666666696</v>
      </c>
      <c r="BK549" s="98">
        <v>0.54166666666666663</v>
      </c>
      <c r="BL549" s="98">
        <v>0.54166666666666663</v>
      </c>
      <c r="BM549" s="69" t="s">
        <v>1470</v>
      </c>
      <c r="BN549" s="69" t="s">
        <v>1470</v>
      </c>
      <c r="BO549" s="69">
        <v>1008.43278031</v>
      </c>
      <c r="BP549" s="69">
        <v>23.3333333333333</v>
      </c>
      <c r="BQ549" s="69">
        <v>0</v>
      </c>
      <c r="BR549" s="69">
        <v>65</v>
      </c>
      <c r="BS549" s="69">
        <v>0</v>
      </c>
      <c r="BT549" s="69">
        <v>0</v>
      </c>
      <c r="BU549" s="69">
        <v>0</v>
      </c>
      <c r="BV549" s="69">
        <v>3.9</v>
      </c>
      <c r="BW549" s="69">
        <v>2</v>
      </c>
      <c r="BX549" s="69" t="s">
        <v>1324</v>
      </c>
      <c r="BY549" s="69">
        <v>25</v>
      </c>
      <c r="BZ549" s="69">
        <v>22</v>
      </c>
      <c r="CA549" s="69">
        <v>24</v>
      </c>
      <c r="CB549" s="69">
        <v>20</v>
      </c>
      <c r="CC549" s="69">
        <v>21</v>
      </c>
      <c r="CD549" s="69">
        <v>19</v>
      </c>
      <c r="CE549" s="69">
        <v>20</v>
      </c>
      <c r="CF549" s="69">
        <v>17</v>
      </c>
    </row>
    <row r="550" spans="1:84" s="69" customFormat="1">
      <c r="A550" s="65"/>
      <c r="B550" s="66"/>
      <c r="C550" s="65"/>
      <c r="D550" s="67">
        <v>2.0833333333333332E-2</v>
      </c>
      <c r="E550" s="65"/>
      <c r="F550" s="65"/>
      <c r="G550" s="65"/>
      <c r="H550" s="65"/>
      <c r="I550" s="65"/>
      <c r="J550" s="65"/>
      <c r="K550" s="65"/>
      <c r="L550" s="65"/>
      <c r="M550" s="68"/>
      <c r="N550" s="65"/>
      <c r="O550" s="67"/>
      <c r="P550" s="65"/>
      <c r="Q550" s="65"/>
      <c r="R550" s="65"/>
      <c r="S550" s="65"/>
      <c r="T550" s="65"/>
      <c r="U550" s="65"/>
      <c r="V550" s="65"/>
      <c r="W550" s="65"/>
      <c r="X550" s="68"/>
      <c r="Y550" s="65"/>
      <c r="Z550" s="67"/>
      <c r="AA550" s="65"/>
      <c r="AB550" s="65"/>
      <c r="AC550" s="65"/>
      <c r="AD550" s="65"/>
      <c r="AE550" s="65"/>
      <c r="AF550" s="65"/>
      <c r="AJ550" s="96">
        <v>42600</v>
      </c>
      <c r="AK550" s="97">
        <v>0.54166666666666696</v>
      </c>
      <c r="AL550" s="60">
        <f t="shared" si="41"/>
        <v>0.54166666666666663</v>
      </c>
      <c r="AM550" s="60">
        <f t="shared" si="45"/>
        <v>0.54166666666666663</v>
      </c>
      <c r="AN550" s="44" t="str">
        <f t="shared" si="42"/>
        <v>18/08/2016 13:00:00</v>
      </c>
      <c r="AO550" s="61" t="str">
        <f t="shared" si="43"/>
        <v>18/08/2016 13:00:00</v>
      </c>
      <c r="AP550" s="44">
        <f>VLOOKUP($AN550, [1]TableView_704030_20160816_20160!$D$2:$M$5095,3,FALSE)</f>
        <v>1008.43278031</v>
      </c>
      <c r="AQ550" s="44">
        <f>VLOOKUP($AN550, [1]TableView_704030_20160816_20160!$D$2:$M$5095,8,FALSE)</f>
        <v>23.3333333333333</v>
      </c>
      <c r="AR550" s="44">
        <f>VLOOKUP($AN550, [1]TableView_704030_20160816_20160!$D$2:$M$5095,10,FALSE)</f>
        <v>0</v>
      </c>
      <c r="AS550" s="44">
        <f>VLOOKUP($AN550, [1]TableView_704030_20160816_20160!$D$2:$M$5095,4,FALSE)</f>
        <v>65</v>
      </c>
      <c r="AT550" s="44">
        <f>VLOOKUP($AN550, [1]TableView_704030_20160816_20160!$D$2:$M$5095,6,FALSE)</f>
        <v>0</v>
      </c>
      <c r="AU550" s="44">
        <f>VLOOKUP($AN550, [1]TableView_704030_20160816_20160!$D$2:$M$5095,7,FALSE)</f>
        <v>0</v>
      </c>
      <c r="AV550" s="44">
        <f>VLOOKUP($AN550, [1]TableView_704030_20160816_20160!$D$2:$M$5095,2,FALSE)</f>
        <v>0</v>
      </c>
      <c r="AW550" s="44">
        <f>VLOOKUP($AO550, [2]aacb8965d69cc6fd1cb3a5cae9e8ae7!$C$6:$F$853,4,FALSE)</f>
        <v>3.9</v>
      </c>
      <c r="AX550" s="41">
        <v>2</v>
      </c>
      <c r="AY550" s="44" t="str">
        <f t="shared" si="44"/>
        <v>18/08/2016 2</v>
      </c>
      <c r="AZ550" s="44">
        <f>VLOOKUP($AY550, [3]Sheet1!$D$3:$T$89,2,FALSE)</f>
        <v>25</v>
      </c>
      <c r="BA550" s="44">
        <f>VLOOKUP($AY550, [3]Sheet1!$D$3:$T$89,3,FALSE)</f>
        <v>22</v>
      </c>
      <c r="BB550" s="44">
        <f>VLOOKUP($AY550, [3]Sheet1!$D$3:$T$89,6,FALSE)</f>
        <v>24</v>
      </c>
      <c r="BC550" s="44">
        <f>VLOOKUP($AY550, [3]Sheet1!$D$3:$T$89,7,FALSE)</f>
        <v>20</v>
      </c>
      <c r="BD550" s="44">
        <f>VLOOKUP($AY550, [3]Sheet1!$D$3:$T$89,10,FALSE)</f>
        <v>21</v>
      </c>
      <c r="BE550" s="44">
        <f>VLOOKUP($AY550, [3]Sheet1!$D$3:$T$89,11,FALSE)</f>
        <v>19</v>
      </c>
      <c r="BF550" s="44">
        <f>VLOOKUP($AY550, [3]Sheet1!$D$3:$T$89,14,FALSE)</f>
        <v>20</v>
      </c>
      <c r="BG550" s="44">
        <f>VLOOKUP($AY550, [3]Sheet1!$D$3:$T$89,15,FALSE)</f>
        <v>17</v>
      </c>
      <c r="BI550" s="96">
        <v>42600</v>
      </c>
      <c r="BJ550" s="98">
        <v>0.54166666666666696</v>
      </c>
      <c r="BK550" s="98">
        <v>0.54166666666666663</v>
      </c>
      <c r="BL550" s="98">
        <v>0.54166666666666663</v>
      </c>
      <c r="BM550" s="69" t="s">
        <v>1470</v>
      </c>
      <c r="BN550" s="69" t="s">
        <v>1470</v>
      </c>
      <c r="BO550" s="69">
        <v>1008.43278031</v>
      </c>
      <c r="BP550" s="69">
        <v>23.3333333333333</v>
      </c>
      <c r="BQ550" s="69">
        <v>0</v>
      </c>
      <c r="BR550" s="69">
        <v>65</v>
      </c>
      <c r="BS550" s="69">
        <v>0</v>
      </c>
      <c r="BT550" s="69">
        <v>0</v>
      </c>
      <c r="BU550" s="69">
        <v>0</v>
      </c>
      <c r="BV550" s="69">
        <v>3.9</v>
      </c>
      <c r="BW550" s="69">
        <v>2</v>
      </c>
      <c r="BX550" s="69" t="s">
        <v>1324</v>
      </c>
      <c r="BY550" s="69">
        <v>25</v>
      </c>
      <c r="BZ550" s="69">
        <v>22</v>
      </c>
      <c r="CA550" s="69">
        <v>24</v>
      </c>
      <c r="CB550" s="69">
        <v>20</v>
      </c>
      <c r="CC550" s="69">
        <v>21</v>
      </c>
      <c r="CD550" s="69">
        <v>19</v>
      </c>
      <c r="CE550" s="69">
        <v>20</v>
      </c>
      <c r="CF550" s="69">
        <v>17</v>
      </c>
    </row>
    <row r="551" spans="1:84" s="69" customFormat="1">
      <c r="A551" s="71"/>
      <c r="B551" s="72"/>
      <c r="C551" s="71"/>
      <c r="D551" s="73"/>
      <c r="E551" s="71"/>
      <c r="F551" s="71"/>
      <c r="G551" s="71"/>
      <c r="H551" s="71"/>
      <c r="I551" s="71"/>
      <c r="J551" s="71"/>
      <c r="K551" s="71"/>
      <c r="L551" s="71"/>
      <c r="M551" s="74"/>
      <c r="N551" s="71"/>
      <c r="O551" s="73"/>
      <c r="P551" s="71"/>
      <c r="Q551" s="71"/>
      <c r="R551" s="71"/>
      <c r="S551" s="71"/>
      <c r="T551" s="71"/>
      <c r="U551" s="71"/>
      <c r="V551" s="71"/>
      <c r="W551" s="71"/>
      <c r="X551" s="74"/>
      <c r="Y551" s="71"/>
      <c r="Z551" s="73"/>
      <c r="AA551" s="71"/>
      <c r="AB551" s="71"/>
      <c r="AC551" s="71"/>
      <c r="AD551" s="71"/>
      <c r="AE551" s="71"/>
      <c r="AF551" s="71"/>
      <c r="AG551" s="71"/>
      <c r="AJ551" s="96">
        <v>42600</v>
      </c>
      <c r="AK551" s="97">
        <v>0.54166666666666696</v>
      </c>
      <c r="AL551" s="60">
        <f t="shared" si="41"/>
        <v>0.54166666666666663</v>
      </c>
      <c r="AM551" s="60">
        <f t="shared" si="45"/>
        <v>0.54166666666666663</v>
      </c>
      <c r="AN551" s="44" t="str">
        <f t="shared" si="42"/>
        <v>18/08/2016 13:00:00</v>
      </c>
      <c r="AO551" s="61" t="str">
        <f t="shared" si="43"/>
        <v>18/08/2016 13:00:00</v>
      </c>
      <c r="AP551" s="44">
        <f>VLOOKUP($AN551, [1]TableView_704030_20160816_20160!$D$2:$M$5095,3,FALSE)</f>
        <v>1008.43278031</v>
      </c>
      <c r="AQ551" s="44">
        <f>VLOOKUP($AN551, [1]TableView_704030_20160816_20160!$D$2:$M$5095,8,FALSE)</f>
        <v>23.3333333333333</v>
      </c>
      <c r="AR551" s="44">
        <f>VLOOKUP($AN551, [1]TableView_704030_20160816_20160!$D$2:$M$5095,10,FALSE)</f>
        <v>0</v>
      </c>
      <c r="AS551" s="44">
        <f>VLOOKUP($AN551, [1]TableView_704030_20160816_20160!$D$2:$M$5095,4,FALSE)</f>
        <v>65</v>
      </c>
      <c r="AT551" s="44">
        <f>VLOOKUP($AN551, [1]TableView_704030_20160816_20160!$D$2:$M$5095,6,FALSE)</f>
        <v>0</v>
      </c>
      <c r="AU551" s="44">
        <f>VLOOKUP($AN551, [1]TableView_704030_20160816_20160!$D$2:$M$5095,7,FALSE)</f>
        <v>0</v>
      </c>
      <c r="AV551" s="44">
        <f>VLOOKUP($AN551, [1]TableView_704030_20160816_20160!$D$2:$M$5095,2,FALSE)</f>
        <v>0</v>
      </c>
      <c r="AW551" s="44">
        <f>VLOOKUP($AO551, [2]aacb8965d69cc6fd1cb3a5cae9e8ae7!$C$6:$F$853,4,FALSE)</f>
        <v>3.9</v>
      </c>
      <c r="AX551" s="41">
        <v>2</v>
      </c>
      <c r="AY551" s="44" t="str">
        <f t="shared" si="44"/>
        <v>18/08/2016 2</v>
      </c>
      <c r="AZ551" s="44">
        <f>VLOOKUP($AY551, [3]Sheet1!$D$3:$T$89,2,FALSE)</f>
        <v>25</v>
      </c>
      <c r="BA551" s="44">
        <f>VLOOKUP($AY551, [3]Sheet1!$D$3:$T$89,3,FALSE)</f>
        <v>22</v>
      </c>
      <c r="BB551" s="44">
        <f>VLOOKUP($AY551, [3]Sheet1!$D$3:$T$89,6,FALSE)</f>
        <v>24</v>
      </c>
      <c r="BC551" s="44">
        <f>VLOOKUP($AY551, [3]Sheet1!$D$3:$T$89,7,FALSE)</f>
        <v>20</v>
      </c>
      <c r="BD551" s="44">
        <f>VLOOKUP($AY551, [3]Sheet1!$D$3:$T$89,10,FALSE)</f>
        <v>21</v>
      </c>
      <c r="BE551" s="44">
        <f>VLOOKUP($AY551, [3]Sheet1!$D$3:$T$89,11,FALSE)</f>
        <v>19</v>
      </c>
      <c r="BF551" s="44">
        <f>VLOOKUP($AY551, [3]Sheet1!$D$3:$T$89,14,FALSE)</f>
        <v>20</v>
      </c>
      <c r="BG551" s="44">
        <f>VLOOKUP($AY551, [3]Sheet1!$D$3:$T$89,15,FALSE)</f>
        <v>17</v>
      </c>
      <c r="BI551" s="96">
        <v>42600</v>
      </c>
      <c r="BJ551" s="98">
        <v>0.54166666666666696</v>
      </c>
      <c r="BK551" s="98">
        <v>0.54166666666666663</v>
      </c>
      <c r="BL551" s="98">
        <v>0.54166666666666663</v>
      </c>
      <c r="BM551" s="69" t="s">
        <v>1470</v>
      </c>
      <c r="BN551" s="69" t="s">
        <v>1470</v>
      </c>
      <c r="BO551" s="69">
        <v>1008.43278031</v>
      </c>
      <c r="BP551" s="69">
        <v>23.3333333333333</v>
      </c>
      <c r="BQ551" s="69">
        <v>0</v>
      </c>
      <c r="BR551" s="69">
        <v>65</v>
      </c>
      <c r="BS551" s="69">
        <v>0</v>
      </c>
      <c r="BT551" s="69">
        <v>0</v>
      </c>
      <c r="BU551" s="69">
        <v>0</v>
      </c>
      <c r="BV551" s="69">
        <v>3.9</v>
      </c>
      <c r="BW551" s="69">
        <v>2</v>
      </c>
      <c r="BX551" s="69" t="s">
        <v>1324</v>
      </c>
      <c r="BY551" s="69">
        <v>25</v>
      </c>
      <c r="BZ551" s="69">
        <v>22</v>
      </c>
      <c r="CA551" s="69">
        <v>24</v>
      </c>
      <c r="CB551" s="69">
        <v>20</v>
      </c>
      <c r="CC551" s="69">
        <v>21</v>
      </c>
      <c r="CD551" s="69">
        <v>19</v>
      </c>
      <c r="CE551" s="69">
        <v>20</v>
      </c>
      <c r="CF551" s="69">
        <v>17</v>
      </c>
    </row>
    <row r="552" spans="1:84" s="69" customFormat="1">
      <c r="A552" s="65" t="s">
        <v>0</v>
      </c>
      <c r="B552" s="66" t="s">
        <v>120</v>
      </c>
      <c r="C552" s="65"/>
      <c r="D552" s="67">
        <v>0</v>
      </c>
      <c r="E552" s="24" t="s">
        <v>100</v>
      </c>
      <c r="F552" s="24" t="s">
        <v>67</v>
      </c>
      <c r="G552" s="24" t="s">
        <v>41</v>
      </c>
      <c r="H552" s="65"/>
      <c r="I552" s="65"/>
      <c r="J552" s="24" t="s">
        <v>36</v>
      </c>
      <c r="K552" s="65"/>
      <c r="L552" s="65"/>
      <c r="M552" s="68"/>
      <c r="N552" s="65"/>
      <c r="O552" s="67">
        <v>0</v>
      </c>
      <c r="P552" s="65" t="s">
        <v>32</v>
      </c>
      <c r="Q552" s="65"/>
      <c r="R552" s="65"/>
      <c r="S552" s="65"/>
      <c r="T552" s="65"/>
      <c r="U552" s="65"/>
      <c r="V552" s="65"/>
      <c r="W552" s="65"/>
      <c r="X552" s="68"/>
      <c r="Y552" s="65"/>
      <c r="Z552" s="67">
        <v>0</v>
      </c>
      <c r="AA552" s="65" t="s">
        <v>31</v>
      </c>
      <c r="AB552" s="65" t="s">
        <v>35</v>
      </c>
      <c r="AC552" s="65"/>
      <c r="AD552" s="65"/>
      <c r="AE552" s="65"/>
      <c r="AF552" s="65" t="s">
        <v>36</v>
      </c>
      <c r="AG552" s="65"/>
      <c r="AJ552" s="96">
        <v>42600</v>
      </c>
      <c r="AK552" s="97">
        <v>0.625</v>
      </c>
      <c r="AL552" s="60">
        <f t="shared" si="41"/>
        <v>0.625</v>
      </c>
      <c r="AM552" s="60">
        <f t="shared" si="45"/>
        <v>0.625</v>
      </c>
      <c r="AN552" s="44" t="str">
        <f t="shared" si="42"/>
        <v>18/08/2016 15:00:00</v>
      </c>
      <c r="AO552" s="61" t="str">
        <f t="shared" si="43"/>
        <v>18/08/2016 15:00:00</v>
      </c>
      <c r="AP552" s="44">
        <f>VLOOKUP($AN552, [1]TableView_704030_20160816_20160!$D$2:$M$5095,3,FALSE)</f>
        <v>1008.22959697</v>
      </c>
      <c r="AQ552" s="44">
        <f>VLOOKUP($AN552, [1]TableView_704030_20160816_20160!$D$2:$M$5095,8,FALSE)</f>
        <v>24.8333333333333</v>
      </c>
      <c r="AR552" s="44">
        <f>VLOOKUP($AN552, [1]TableView_704030_20160816_20160!$D$2:$M$5095,10,FALSE)</f>
        <v>0</v>
      </c>
      <c r="AS552" s="44">
        <f>VLOOKUP($AN552, [1]TableView_704030_20160816_20160!$D$2:$M$5095,4,FALSE)</f>
        <v>55</v>
      </c>
      <c r="AT552" s="44">
        <f>VLOOKUP($AN552, [1]TableView_704030_20160816_20160!$D$2:$M$5095,6,FALSE)</f>
        <v>264</v>
      </c>
      <c r="AU552" s="44">
        <f>VLOOKUP($AN552, [1]TableView_704030_20160816_20160!$D$2:$M$5095,7,FALSE)</f>
        <v>1.6</v>
      </c>
      <c r="AV552" s="44">
        <f>VLOOKUP($AN552, [1]TableView_704030_20160816_20160!$D$2:$M$5095,2,FALSE)</f>
        <v>5.2</v>
      </c>
      <c r="AW552" s="44">
        <f>VLOOKUP($AO552, [2]aacb8965d69cc6fd1cb3a5cae9e8ae7!$C$6:$F$853,4,FALSE)</f>
        <v>2.5</v>
      </c>
      <c r="AX552" s="41">
        <v>3</v>
      </c>
      <c r="AY552" s="44" t="str">
        <f t="shared" si="44"/>
        <v>18/08/2016 3</v>
      </c>
      <c r="AZ552" s="44">
        <f>VLOOKUP($AY552, [3]Sheet1!$D$3:$T$89,2,FALSE)</f>
        <v>28</v>
      </c>
      <c r="BA552" s="44">
        <f>VLOOKUP($AY552, [3]Sheet1!$D$3:$T$89,3,FALSE)</f>
        <v>23</v>
      </c>
      <c r="BB552" s="44">
        <f>VLOOKUP($AY552, [3]Sheet1!$D$3:$T$89,6,FALSE)</f>
        <v>26</v>
      </c>
      <c r="BC552" s="44">
        <f>VLOOKUP($AY552, [3]Sheet1!$D$3:$T$89,7,FALSE)</f>
        <v>20</v>
      </c>
      <c r="BD552" s="44">
        <f>VLOOKUP($AY552, [3]Sheet1!$D$3:$T$89,10,FALSE)</f>
        <v>22</v>
      </c>
      <c r="BE552" s="44">
        <f>VLOOKUP($AY552, [3]Sheet1!$D$3:$T$89,11,FALSE)</f>
        <v>17</v>
      </c>
      <c r="BF552" s="44">
        <f>VLOOKUP($AY552, [3]Sheet1!$D$3:$T$89,14,FALSE)</f>
        <v>22</v>
      </c>
      <c r="BG552" s="44">
        <f>VLOOKUP($AY552, [3]Sheet1!$D$3:$T$89,15,FALSE)</f>
        <v>16</v>
      </c>
      <c r="BI552" s="96">
        <v>42600</v>
      </c>
      <c r="BJ552" s="98">
        <v>0.625</v>
      </c>
      <c r="BK552" s="98">
        <v>0.625</v>
      </c>
      <c r="BL552" s="98">
        <v>0.625</v>
      </c>
      <c r="BM552" s="69" t="s">
        <v>1325</v>
      </c>
      <c r="BN552" s="69" t="s">
        <v>1325</v>
      </c>
      <c r="BO552" s="69">
        <v>1008.22959697</v>
      </c>
      <c r="BP552" s="69">
        <v>24.8333333333333</v>
      </c>
      <c r="BQ552" s="69">
        <v>0</v>
      </c>
      <c r="BR552" s="69">
        <v>55</v>
      </c>
      <c r="BS552" s="69">
        <v>264</v>
      </c>
      <c r="BT552" s="69">
        <v>1.6</v>
      </c>
      <c r="BU552" s="69">
        <v>5.2</v>
      </c>
      <c r="BV552" s="69">
        <v>2.5</v>
      </c>
      <c r="BW552" s="69">
        <v>3</v>
      </c>
      <c r="BX552" s="69" t="s">
        <v>1326</v>
      </c>
      <c r="BY552" s="69">
        <v>28</v>
      </c>
      <c r="BZ552" s="69">
        <v>23</v>
      </c>
      <c r="CA552" s="69">
        <v>26</v>
      </c>
      <c r="CB552" s="69">
        <v>20</v>
      </c>
      <c r="CC552" s="69">
        <v>22</v>
      </c>
      <c r="CD552" s="69">
        <v>17</v>
      </c>
      <c r="CE552" s="69">
        <v>22</v>
      </c>
      <c r="CF552" s="69">
        <v>16</v>
      </c>
    </row>
    <row r="553" spans="1:84" s="69" customFormat="1">
      <c r="A553" s="65" t="s">
        <v>1</v>
      </c>
      <c r="B553" s="70">
        <v>0.625</v>
      </c>
      <c r="C553" s="65"/>
      <c r="D553" s="67">
        <v>5.0231481481481481E-3</v>
      </c>
      <c r="E553" s="24" t="s">
        <v>101</v>
      </c>
      <c r="F553" s="65"/>
      <c r="G553" s="65"/>
      <c r="H553" s="65"/>
      <c r="I553" s="65"/>
      <c r="J553" s="24" t="s">
        <v>29</v>
      </c>
      <c r="K553" s="65"/>
      <c r="L553" s="65"/>
      <c r="M553" s="68"/>
      <c r="N553" s="65"/>
      <c r="O553" s="67">
        <v>2.0833333333333332E-2</v>
      </c>
      <c r="P553" s="65"/>
      <c r="Q553" s="65"/>
      <c r="R553" s="65"/>
      <c r="S553" s="65"/>
      <c r="T553" s="65"/>
      <c r="U553" s="65"/>
      <c r="V553" s="65"/>
      <c r="W553" s="65"/>
      <c r="X553" s="68"/>
      <c r="Y553" s="65"/>
      <c r="Z553" s="67">
        <v>6.1805555555555563E-3</v>
      </c>
      <c r="AA553" s="65" t="s">
        <v>422</v>
      </c>
      <c r="AB553" s="65"/>
      <c r="AC553" s="65"/>
      <c r="AD553" s="65"/>
      <c r="AE553" s="65"/>
      <c r="AF553" s="65" t="s">
        <v>29</v>
      </c>
      <c r="AG553" s="65"/>
      <c r="AJ553" s="96">
        <v>42600</v>
      </c>
      <c r="AK553" s="97">
        <v>0.625</v>
      </c>
      <c r="AL553" s="60">
        <f t="shared" si="41"/>
        <v>0.625</v>
      </c>
      <c r="AM553" s="60">
        <f t="shared" si="45"/>
        <v>0.625</v>
      </c>
      <c r="AN553" s="44" t="str">
        <f t="shared" si="42"/>
        <v>18/08/2016 15:00:00</v>
      </c>
      <c r="AO553" s="61" t="str">
        <f t="shared" si="43"/>
        <v>18/08/2016 15:00:00</v>
      </c>
      <c r="AP553" s="44">
        <f>VLOOKUP($AN553, [1]TableView_704030_20160816_20160!$D$2:$M$5095,3,FALSE)</f>
        <v>1008.22959697</v>
      </c>
      <c r="AQ553" s="44">
        <f>VLOOKUP($AN553, [1]TableView_704030_20160816_20160!$D$2:$M$5095,8,FALSE)</f>
        <v>24.8333333333333</v>
      </c>
      <c r="AR553" s="44">
        <f>VLOOKUP($AN553, [1]TableView_704030_20160816_20160!$D$2:$M$5095,10,FALSE)</f>
        <v>0</v>
      </c>
      <c r="AS553" s="44">
        <f>VLOOKUP($AN553, [1]TableView_704030_20160816_20160!$D$2:$M$5095,4,FALSE)</f>
        <v>55</v>
      </c>
      <c r="AT553" s="44">
        <f>VLOOKUP($AN553, [1]TableView_704030_20160816_20160!$D$2:$M$5095,6,FALSE)</f>
        <v>264</v>
      </c>
      <c r="AU553" s="44">
        <f>VLOOKUP($AN553, [1]TableView_704030_20160816_20160!$D$2:$M$5095,7,FALSE)</f>
        <v>1.6</v>
      </c>
      <c r="AV553" s="44">
        <f>VLOOKUP($AN553, [1]TableView_704030_20160816_20160!$D$2:$M$5095,2,FALSE)</f>
        <v>5.2</v>
      </c>
      <c r="AW553" s="44">
        <f>VLOOKUP($AO553, [2]aacb8965d69cc6fd1cb3a5cae9e8ae7!$C$6:$F$853,4,FALSE)</f>
        <v>2.5</v>
      </c>
      <c r="AX553" s="41">
        <v>3</v>
      </c>
      <c r="AY553" s="44" t="str">
        <f t="shared" si="44"/>
        <v>18/08/2016 3</v>
      </c>
      <c r="AZ553" s="44">
        <f>VLOOKUP($AY553, [3]Sheet1!$D$3:$T$89,2,FALSE)</f>
        <v>28</v>
      </c>
      <c r="BA553" s="44">
        <f>VLOOKUP($AY553, [3]Sheet1!$D$3:$T$89,3,FALSE)</f>
        <v>23</v>
      </c>
      <c r="BB553" s="44">
        <f>VLOOKUP($AY553, [3]Sheet1!$D$3:$T$89,6,FALSE)</f>
        <v>26</v>
      </c>
      <c r="BC553" s="44">
        <f>VLOOKUP($AY553, [3]Sheet1!$D$3:$T$89,7,FALSE)</f>
        <v>20</v>
      </c>
      <c r="BD553" s="44">
        <f>VLOOKUP($AY553, [3]Sheet1!$D$3:$T$89,10,FALSE)</f>
        <v>22</v>
      </c>
      <c r="BE553" s="44">
        <f>VLOOKUP($AY553, [3]Sheet1!$D$3:$T$89,11,FALSE)</f>
        <v>17</v>
      </c>
      <c r="BF553" s="44">
        <f>VLOOKUP($AY553, [3]Sheet1!$D$3:$T$89,14,FALSE)</f>
        <v>22</v>
      </c>
      <c r="BG553" s="44">
        <f>VLOOKUP($AY553, [3]Sheet1!$D$3:$T$89,15,FALSE)</f>
        <v>16</v>
      </c>
      <c r="BI553" s="96">
        <v>42600</v>
      </c>
      <c r="BJ553" s="98">
        <v>0.625</v>
      </c>
      <c r="BK553" s="98">
        <v>0.625</v>
      </c>
      <c r="BL553" s="98">
        <v>0.625</v>
      </c>
      <c r="BM553" s="69" t="s">
        <v>1325</v>
      </c>
      <c r="BN553" s="69" t="s">
        <v>1325</v>
      </c>
      <c r="BO553" s="69">
        <v>1008.22959697</v>
      </c>
      <c r="BP553" s="69">
        <v>24.8333333333333</v>
      </c>
      <c r="BQ553" s="69">
        <v>0</v>
      </c>
      <c r="BR553" s="69">
        <v>55</v>
      </c>
      <c r="BS553" s="69">
        <v>264</v>
      </c>
      <c r="BT553" s="69">
        <v>1.6</v>
      </c>
      <c r="BU553" s="69">
        <v>5.2</v>
      </c>
      <c r="BV553" s="69">
        <v>2.5</v>
      </c>
      <c r="BW553" s="69">
        <v>3</v>
      </c>
      <c r="BX553" s="69" t="s">
        <v>1326</v>
      </c>
      <c r="BY553" s="69">
        <v>28</v>
      </c>
      <c r="BZ553" s="69">
        <v>23</v>
      </c>
      <c r="CA553" s="69">
        <v>26</v>
      </c>
      <c r="CB553" s="69">
        <v>20</v>
      </c>
      <c r="CC553" s="69">
        <v>22</v>
      </c>
      <c r="CD553" s="69">
        <v>17</v>
      </c>
      <c r="CE553" s="69">
        <v>22</v>
      </c>
      <c r="CF553" s="69">
        <v>16</v>
      </c>
    </row>
    <row r="554" spans="1:84" s="69" customFormat="1">
      <c r="A554" s="65" t="s">
        <v>2</v>
      </c>
      <c r="B554" s="66" t="s">
        <v>859</v>
      </c>
      <c r="C554" s="65"/>
      <c r="D554" s="67">
        <v>5.0925925925925921E-3</v>
      </c>
      <c r="E554" s="24" t="s">
        <v>102</v>
      </c>
      <c r="F554" s="24" t="s">
        <v>52</v>
      </c>
      <c r="G554" s="65"/>
      <c r="H554" s="65"/>
      <c r="I554" s="65"/>
      <c r="J554" s="24" t="s">
        <v>36</v>
      </c>
      <c r="K554" s="65"/>
      <c r="L554" s="65"/>
      <c r="M554" s="68"/>
      <c r="N554" s="65"/>
      <c r="O554" s="67"/>
      <c r="P554" s="65"/>
      <c r="Q554" s="65"/>
      <c r="R554" s="65"/>
      <c r="S554" s="65"/>
      <c r="T554" s="65"/>
      <c r="U554" s="65"/>
      <c r="V554" s="65"/>
      <c r="W554" s="65"/>
      <c r="X554" s="68"/>
      <c r="Y554" s="65"/>
      <c r="Z554" s="67">
        <v>6.215277777777777E-3</v>
      </c>
      <c r="AA554" s="65" t="s">
        <v>257</v>
      </c>
      <c r="AB554" s="65" t="s">
        <v>194</v>
      </c>
      <c r="AC554" s="65" t="s">
        <v>57</v>
      </c>
      <c r="AD554" s="65"/>
      <c r="AE554" s="65"/>
      <c r="AF554" s="65" t="s">
        <v>36</v>
      </c>
      <c r="AG554" s="65"/>
      <c r="AJ554" s="96">
        <v>42600</v>
      </c>
      <c r="AK554" s="97">
        <v>0.625</v>
      </c>
      <c r="AL554" s="60">
        <f t="shared" si="41"/>
        <v>0.625</v>
      </c>
      <c r="AM554" s="60">
        <f t="shared" si="45"/>
        <v>0.625</v>
      </c>
      <c r="AN554" s="44" t="str">
        <f t="shared" si="42"/>
        <v>18/08/2016 15:00:00</v>
      </c>
      <c r="AO554" s="61" t="str">
        <f t="shared" si="43"/>
        <v>18/08/2016 15:00:00</v>
      </c>
      <c r="AP554" s="44">
        <f>VLOOKUP($AN554, [1]TableView_704030_20160816_20160!$D$2:$M$5095,3,FALSE)</f>
        <v>1008.22959697</v>
      </c>
      <c r="AQ554" s="44">
        <f>VLOOKUP($AN554, [1]TableView_704030_20160816_20160!$D$2:$M$5095,8,FALSE)</f>
        <v>24.8333333333333</v>
      </c>
      <c r="AR554" s="44">
        <f>VLOOKUP($AN554, [1]TableView_704030_20160816_20160!$D$2:$M$5095,10,FALSE)</f>
        <v>0</v>
      </c>
      <c r="AS554" s="44">
        <f>VLOOKUP($AN554, [1]TableView_704030_20160816_20160!$D$2:$M$5095,4,FALSE)</f>
        <v>55</v>
      </c>
      <c r="AT554" s="44">
        <f>VLOOKUP($AN554, [1]TableView_704030_20160816_20160!$D$2:$M$5095,6,FALSE)</f>
        <v>264</v>
      </c>
      <c r="AU554" s="44">
        <f>VLOOKUP($AN554, [1]TableView_704030_20160816_20160!$D$2:$M$5095,7,FALSE)</f>
        <v>1.6</v>
      </c>
      <c r="AV554" s="44">
        <f>VLOOKUP($AN554, [1]TableView_704030_20160816_20160!$D$2:$M$5095,2,FALSE)</f>
        <v>5.2</v>
      </c>
      <c r="AW554" s="44">
        <f>VLOOKUP($AO554, [2]aacb8965d69cc6fd1cb3a5cae9e8ae7!$C$6:$F$853,4,FALSE)</f>
        <v>2.5</v>
      </c>
      <c r="AX554" s="41">
        <v>3</v>
      </c>
      <c r="AY554" s="44" t="str">
        <f t="shared" si="44"/>
        <v>18/08/2016 3</v>
      </c>
      <c r="AZ554" s="44">
        <f>VLOOKUP($AY554, [3]Sheet1!$D$3:$T$89,2,FALSE)</f>
        <v>28</v>
      </c>
      <c r="BA554" s="44">
        <f>VLOOKUP($AY554, [3]Sheet1!$D$3:$T$89,3,FALSE)</f>
        <v>23</v>
      </c>
      <c r="BB554" s="44">
        <f>VLOOKUP($AY554, [3]Sheet1!$D$3:$T$89,6,FALSE)</f>
        <v>26</v>
      </c>
      <c r="BC554" s="44">
        <f>VLOOKUP($AY554, [3]Sheet1!$D$3:$T$89,7,FALSE)</f>
        <v>20</v>
      </c>
      <c r="BD554" s="44">
        <f>VLOOKUP($AY554, [3]Sheet1!$D$3:$T$89,10,FALSE)</f>
        <v>22</v>
      </c>
      <c r="BE554" s="44">
        <f>VLOOKUP($AY554, [3]Sheet1!$D$3:$T$89,11,FALSE)</f>
        <v>17</v>
      </c>
      <c r="BF554" s="44">
        <f>VLOOKUP($AY554, [3]Sheet1!$D$3:$T$89,14,FALSE)</f>
        <v>22</v>
      </c>
      <c r="BG554" s="44">
        <f>VLOOKUP($AY554, [3]Sheet1!$D$3:$T$89,15,FALSE)</f>
        <v>16</v>
      </c>
      <c r="BI554" s="96">
        <v>42600</v>
      </c>
      <c r="BJ554" s="98">
        <v>0.625</v>
      </c>
      <c r="BK554" s="98">
        <v>0.625</v>
      </c>
      <c r="BL554" s="98">
        <v>0.625</v>
      </c>
      <c r="BM554" s="69" t="s">
        <v>1325</v>
      </c>
      <c r="BN554" s="69" t="s">
        <v>1325</v>
      </c>
      <c r="BO554" s="69">
        <v>1008.22959697</v>
      </c>
      <c r="BP554" s="69">
        <v>24.8333333333333</v>
      </c>
      <c r="BQ554" s="69">
        <v>0</v>
      </c>
      <c r="BR554" s="69">
        <v>55</v>
      </c>
      <c r="BS554" s="69">
        <v>264</v>
      </c>
      <c r="BT554" s="69">
        <v>1.6</v>
      </c>
      <c r="BU554" s="69">
        <v>5.2</v>
      </c>
      <c r="BV554" s="69">
        <v>2.5</v>
      </c>
      <c r="BW554" s="69">
        <v>3</v>
      </c>
      <c r="BX554" s="69" t="s">
        <v>1326</v>
      </c>
      <c r="BY554" s="69">
        <v>28</v>
      </c>
      <c r="BZ554" s="69">
        <v>23</v>
      </c>
      <c r="CA554" s="69">
        <v>26</v>
      </c>
      <c r="CB554" s="69">
        <v>20</v>
      </c>
      <c r="CC554" s="69">
        <v>22</v>
      </c>
      <c r="CD554" s="69">
        <v>17</v>
      </c>
      <c r="CE554" s="69">
        <v>22</v>
      </c>
      <c r="CF554" s="69">
        <v>16</v>
      </c>
    </row>
    <row r="555" spans="1:84" s="69" customFormat="1">
      <c r="A555" s="65" t="s">
        <v>3</v>
      </c>
      <c r="B555" s="66" t="s">
        <v>68</v>
      </c>
      <c r="C555" s="65"/>
      <c r="D555" s="67">
        <v>7.3495370370370372E-3</v>
      </c>
      <c r="E555" s="24" t="s">
        <v>482</v>
      </c>
      <c r="F555" s="65"/>
      <c r="G555" s="65"/>
      <c r="H555" s="65"/>
      <c r="I555" s="65"/>
      <c r="J555" s="24" t="s">
        <v>29</v>
      </c>
      <c r="K555" s="65"/>
      <c r="L555" s="65"/>
      <c r="M555" s="68"/>
      <c r="N555" s="65"/>
      <c r="O555" s="67"/>
      <c r="P555" s="65"/>
      <c r="Q555" s="65"/>
      <c r="R555" s="65"/>
      <c r="S555" s="65"/>
      <c r="T555" s="65"/>
      <c r="U555" s="65"/>
      <c r="V555" s="65"/>
      <c r="W555" s="65"/>
      <c r="X555" s="68"/>
      <c r="Y555" s="65"/>
      <c r="Z555" s="67">
        <v>7.2337962962962963E-3</v>
      </c>
      <c r="AA555" s="65" t="s">
        <v>257</v>
      </c>
      <c r="AB555" s="65"/>
      <c r="AC555" s="65"/>
      <c r="AD555" s="65"/>
      <c r="AE555" s="65"/>
      <c r="AF555" s="65" t="s">
        <v>29</v>
      </c>
      <c r="AG555" s="65"/>
      <c r="AJ555" s="96">
        <v>42600</v>
      </c>
      <c r="AK555" s="97">
        <v>0.625</v>
      </c>
      <c r="AL555" s="60">
        <f t="shared" si="41"/>
        <v>0.625</v>
      </c>
      <c r="AM555" s="60">
        <f t="shared" si="45"/>
        <v>0.625</v>
      </c>
      <c r="AN555" s="44" t="str">
        <f t="shared" si="42"/>
        <v>18/08/2016 15:00:00</v>
      </c>
      <c r="AO555" s="61" t="str">
        <f t="shared" si="43"/>
        <v>18/08/2016 15:00:00</v>
      </c>
      <c r="AP555" s="44">
        <f>VLOOKUP($AN555, [1]TableView_704030_20160816_20160!$D$2:$M$5095,3,FALSE)</f>
        <v>1008.22959697</v>
      </c>
      <c r="AQ555" s="44">
        <f>VLOOKUP($AN555, [1]TableView_704030_20160816_20160!$D$2:$M$5095,8,FALSE)</f>
        <v>24.8333333333333</v>
      </c>
      <c r="AR555" s="44">
        <f>VLOOKUP($AN555, [1]TableView_704030_20160816_20160!$D$2:$M$5095,10,FALSE)</f>
        <v>0</v>
      </c>
      <c r="AS555" s="44">
        <f>VLOOKUP($AN555, [1]TableView_704030_20160816_20160!$D$2:$M$5095,4,FALSE)</f>
        <v>55</v>
      </c>
      <c r="AT555" s="44">
        <f>VLOOKUP($AN555, [1]TableView_704030_20160816_20160!$D$2:$M$5095,6,FALSE)</f>
        <v>264</v>
      </c>
      <c r="AU555" s="44">
        <f>VLOOKUP($AN555, [1]TableView_704030_20160816_20160!$D$2:$M$5095,7,FALSE)</f>
        <v>1.6</v>
      </c>
      <c r="AV555" s="44">
        <f>VLOOKUP($AN555, [1]TableView_704030_20160816_20160!$D$2:$M$5095,2,FALSE)</f>
        <v>5.2</v>
      </c>
      <c r="AW555" s="44">
        <f>VLOOKUP($AO555, [2]aacb8965d69cc6fd1cb3a5cae9e8ae7!$C$6:$F$853,4,FALSE)</f>
        <v>2.5</v>
      </c>
      <c r="AX555" s="41">
        <v>3</v>
      </c>
      <c r="AY555" s="44" t="str">
        <f t="shared" si="44"/>
        <v>18/08/2016 3</v>
      </c>
      <c r="AZ555" s="44">
        <f>VLOOKUP($AY555, [3]Sheet1!$D$3:$T$89,2,FALSE)</f>
        <v>28</v>
      </c>
      <c r="BA555" s="44">
        <f>VLOOKUP($AY555, [3]Sheet1!$D$3:$T$89,3,FALSE)</f>
        <v>23</v>
      </c>
      <c r="BB555" s="44">
        <f>VLOOKUP($AY555, [3]Sheet1!$D$3:$T$89,6,FALSE)</f>
        <v>26</v>
      </c>
      <c r="BC555" s="44">
        <f>VLOOKUP($AY555, [3]Sheet1!$D$3:$T$89,7,FALSE)</f>
        <v>20</v>
      </c>
      <c r="BD555" s="44">
        <f>VLOOKUP($AY555, [3]Sheet1!$D$3:$T$89,10,FALSE)</f>
        <v>22</v>
      </c>
      <c r="BE555" s="44">
        <f>VLOOKUP($AY555, [3]Sheet1!$D$3:$T$89,11,FALSE)</f>
        <v>17</v>
      </c>
      <c r="BF555" s="44">
        <f>VLOOKUP($AY555, [3]Sheet1!$D$3:$T$89,14,FALSE)</f>
        <v>22</v>
      </c>
      <c r="BG555" s="44">
        <f>VLOOKUP($AY555, [3]Sheet1!$D$3:$T$89,15,FALSE)</f>
        <v>16</v>
      </c>
      <c r="BI555" s="96">
        <v>42600</v>
      </c>
      <c r="BJ555" s="98">
        <v>0.625</v>
      </c>
      <c r="BK555" s="98">
        <v>0.625</v>
      </c>
      <c r="BL555" s="98">
        <v>0.625</v>
      </c>
      <c r="BM555" s="69" t="s">
        <v>1325</v>
      </c>
      <c r="BN555" s="69" t="s">
        <v>1325</v>
      </c>
      <c r="BO555" s="69">
        <v>1008.22959697</v>
      </c>
      <c r="BP555" s="69">
        <v>24.8333333333333</v>
      </c>
      <c r="BQ555" s="69">
        <v>0</v>
      </c>
      <c r="BR555" s="69">
        <v>55</v>
      </c>
      <c r="BS555" s="69">
        <v>264</v>
      </c>
      <c r="BT555" s="69">
        <v>1.6</v>
      </c>
      <c r="BU555" s="69">
        <v>5.2</v>
      </c>
      <c r="BV555" s="69">
        <v>2.5</v>
      </c>
      <c r="BW555" s="69">
        <v>3</v>
      </c>
      <c r="BX555" s="69" t="s">
        <v>1326</v>
      </c>
      <c r="BY555" s="69">
        <v>28</v>
      </c>
      <c r="BZ555" s="69">
        <v>23</v>
      </c>
      <c r="CA555" s="69">
        <v>26</v>
      </c>
      <c r="CB555" s="69">
        <v>20</v>
      </c>
      <c r="CC555" s="69">
        <v>22</v>
      </c>
      <c r="CD555" s="69">
        <v>17</v>
      </c>
      <c r="CE555" s="69">
        <v>22</v>
      </c>
      <c r="CF555" s="69">
        <v>16</v>
      </c>
    </row>
    <row r="556" spans="1:84" s="69" customFormat="1">
      <c r="A556" s="65" t="s">
        <v>4</v>
      </c>
      <c r="B556" s="66" t="s">
        <v>68</v>
      </c>
      <c r="C556" s="65"/>
      <c r="D556" s="67">
        <v>7.3726851851851861E-3</v>
      </c>
      <c r="E556" s="24" t="s">
        <v>204</v>
      </c>
      <c r="F556" s="24" t="s">
        <v>35</v>
      </c>
      <c r="G556" s="65"/>
      <c r="H556" s="65"/>
      <c r="I556" s="65"/>
      <c r="J556" s="24" t="s">
        <v>36</v>
      </c>
      <c r="K556" s="65"/>
      <c r="L556" s="65"/>
      <c r="M556" s="68"/>
      <c r="N556" s="65"/>
      <c r="O556" s="67"/>
      <c r="P556" s="65"/>
      <c r="Q556" s="65"/>
      <c r="R556" s="65"/>
      <c r="S556" s="65"/>
      <c r="T556" s="65"/>
      <c r="U556" s="65"/>
      <c r="V556" s="65"/>
      <c r="W556" s="65"/>
      <c r="X556" s="68"/>
      <c r="Y556" s="65"/>
      <c r="Z556" s="67">
        <v>7.5694444444444446E-3</v>
      </c>
      <c r="AA556" s="65" t="s">
        <v>257</v>
      </c>
      <c r="AB556" s="65" t="s">
        <v>35</v>
      </c>
      <c r="AC556" s="65"/>
      <c r="AD556" s="65"/>
      <c r="AE556" s="65"/>
      <c r="AF556" s="65" t="s">
        <v>36</v>
      </c>
      <c r="AG556" s="65" t="s">
        <v>72</v>
      </c>
      <c r="AJ556" s="96">
        <v>42600</v>
      </c>
      <c r="AK556" s="97">
        <v>0.625</v>
      </c>
      <c r="AL556" s="60">
        <f t="shared" si="41"/>
        <v>0.625</v>
      </c>
      <c r="AM556" s="60">
        <f t="shared" si="45"/>
        <v>0.625</v>
      </c>
      <c r="AN556" s="44" t="str">
        <f t="shared" si="42"/>
        <v>18/08/2016 15:00:00</v>
      </c>
      <c r="AO556" s="61" t="str">
        <f t="shared" si="43"/>
        <v>18/08/2016 15:00:00</v>
      </c>
      <c r="AP556" s="44">
        <f>VLOOKUP($AN556, [1]TableView_704030_20160816_20160!$D$2:$M$5095,3,FALSE)</f>
        <v>1008.22959697</v>
      </c>
      <c r="AQ556" s="44">
        <f>VLOOKUP($AN556, [1]TableView_704030_20160816_20160!$D$2:$M$5095,8,FALSE)</f>
        <v>24.8333333333333</v>
      </c>
      <c r="AR556" s="44">
        <f>VLOOKUP($AN556, [1]TableView_704030_20160816_20160!$D$2:$M$5095,10,FALSE)</f>
        <v>0</v>
      </c>
      <c r="AS556" s="44">
        <f>VLOOKUP($AN556, [1]TableView_704030_20160816_20160!$D$2:$M$5095,4,FALSE)</f>
        <v>55</v>
      </c>
      <c r="AT556" s="44">
        <f>VLOOKUP($AN556, [1]TableView_704030_20160816_20160!$D$2:$M$5095,6,FALSE)</f>
        <v>264</v>
      </c>
      <c r="AU556" s="44">
        <f>VLOOKUP($AN556, [1]TableView_704030_20160816_20160!$D$2:$M$5095,7,FALSE)</f>
        <v>1.6</v>
      </c>
      <c r="AV556" s="44">
        <f>VLOOKUP($AN556, [1]TableView_704030_20160816_20160!$D$2:$M$5095,2,FALSE)</f>
        <v>5.2</v>
      </c>
      <c r="AW556" s="44">
        <f>VLOOKUP($AO556, [2]aacb8965d69cc6fd1cb3a5cae9e8ae7!$C$6:$F$853,4,FALSE)</f>
        <v>2.5</v>
      </c>
      <c r="AX556" s="41">
        <v>3</v>
      </c>
      <c r="AY556" s="44" t="str">
        <f t="shared" si="44"/>
        <v>18/08/2016 3</v>
      </c>
      <c r="AZ556" s="44">
        <f>VLOOKUP($AY556, [3]Sheet1!$D$3:$T$89,2,FALSE)</f>
        <v>28</v>
      </c>
      <c r="BA556" s="44">
        <f>VLOOKUP($AY556, [3]Sheet1!$D$3:$T$89,3,FALSE)</f>
        <v>23</v>
      </c>
      <c r="BB556" s="44">
        <f>VLOOKUP($AY556, [3]Sheet1!$D$3:$T$89,6,FALSE)</f>
        <v>26</v>
      </c>
      <c r="BC556" s="44">
        <f>VLOOKUP($AY556, [3]Sheet1!$D$3:$T$89,7,FALSE)</f>
        <v>20</v>
      </c>
      <c r="BD556" s="44">
        <f>VLOOKUP($AY556, [3]Sheet1!$D$3:$T$89,10,FALSE)</f>
        <v>22</v>
      </c>
      <c r="BE556" s="44">
        <f>VLOOKUP($AY556, [3]Sheet1!$D$3:$T$89,11,FALSE)</f>
        <v>17</v>
      </c>
      <c r="BF556" s="44">
        <f>VLOOKUP($AY556, [3]Sheet1!$D$3:$T$89,14,FALSE)</f>
        <v>22</v>
      </c>
      <c r="BG556" s="44">
        <f>VLOOKUP($AY556, [3]Sheet1!$D$3:$T$89,15,FALSE)</f>
        <v>16</v>
      </c>
      <c r="BI556" s="96">
        <v>42600</v>
      </c>
      <c r="BJ556" s="98">
        <v>0.625</v>
      </c>
      <c r="BK556" s="98">
        <v>0.625</v>
      </c>
      <c r="BL556" s="98">
        <v>0.625</v>
      </c>
      <c r="BM556" s="69" t="s">
        <v>1325</v>
      </c>
      <c r="BN556" s="69" t="s">
        <v>1325</v>
      </c>
      <c r="BO556" s="69">
        <v>1008.22959697</v>
      </c>
      <c r="BP556" s="69">
        <v>24.8333333333333</v>
      </c>
      <c r="BQ556" s="69">
        <v>0</v>
      </c>
      <c r="BR556" s="69">
        <v>55</v>
      </c>
      <c r="BS556" s="69">
        <v>264</v>
      </c>
      <c r="BT556" s="69">
        <v>1.6</v>
      </c>
      <c r="BU556" s="69">
        <v>5.2</v>
      </c>
      <c r="BV556" s="69">
        <v>2.5</v>
      </c>
      <c r="BW556" s="69">
        <v>3</v>
      </c>
      <c r="BX556" s="69" t="s">
        <v>1326</v>
      </c>
      <c r="BY556" s="69">
        <v>28</v>
      </c>
      <c r="BZ556" s="69">
        <v>23</v>
      </c>
      <c r="CA556" s="69">
        <v>26</v>
      </c>
      <c r="CB556" s="69">
        <v>20</v>
      </c>
      <c r="CC556" s="69">
        <v>22</v>
      </c>
      <c r="CD556" s="69">
        <v>17</v>
      </c>
      <c r="CE556" s="69">
        <v>22</v>
      </c>
      <c r="CF556" s="69">
        <v>16</v>
      </c>
    </row>
    <row r="557" spans="1:84" s="69" customFormat="1">
      <c r="A557" s="65" t="s">
        <v>5</v>
      </c>
      <c r="B557" s="66" t="s">
        <v>68</v>
      </c>
      <c r="C557" s="65"/>
      <c r="D557" s="67">
        <v>8.8541666666666664E-3</v>
      </c>
      <c r="E557" s="24" t="s">
        <v>873</v>
      </c>
      <c r="F557" s="65"/>
      <c r="G557" s="65"/>
      <c r="H557" s="65"/>
      <c r="I557" s="65"/>
      <c r="J557" s="24" t="s">
        <v>29</v>
      </c>
      <c r="K557" s="65" t="s">
        <v>874</v>
      </c>
      <c r="L557" s="65"/>
      <c r="M557" s="68"/>
      <c r="N557" s="65"/>
      <c r="O557" s="67"/>
      <c r="P557" s="65"/>
      <c r="Q557" s="65"/>
      <c r="R557" s="65"/>
      <c r="S557" s="65"/>
      <c r="T557" s="65"/>
      <c r="U557" s="65"/>
      <c r="V557" s="65"/>
      <c r="W557" s="65"/>
      <c r="X557" s="68"/>
      <c r="Y557" s="65"/>
      <c r="Z557" s="67">
        <v>8.8773148148148153E-3</v>
      </c>
      <c r="AA557" s="65" t="s">
        <v>866</v>
      </c>
      <c r="AB557" s="65"/>
      <c r="AC557" s="65"/>
      <c r="AD557" s="65"/>
      <c r="AE557" s="65"/>
      <c r="AF557" s="65" t="s">
        <v>29</v>
      </c>
      <c r="AG557" s="65" t="s">
        <v>874</v>
      </c>
      <c r="AJ557" s="96">
        <v>42600</v>
      </c>
      <c r="AK557" s="97">
        <v>0.625</v>
      </c>
      <c r="AL557" s="60">
        <f t="shared" si="41"/>
        <v>0.625</v>
      </c>
      <c r="AM557" s="60">
        <f t="shared" si="45"/>
        <v>0.625</v>
      </c>
      <c r="AN557" s="44" t="str">
        <f t="shared" si="42"/>
        <v>18/08/2016 15:00:00</v>
      </c>
      <c r="AO557" s="61" t="str">
        <f t="shared" si="43"/>
        <v>18/08/2016 15:00:00</v>
      </c>
      <c r="AP557" s="44">
        <f>VLOOKUP($AN557, [1]TableView_704030_20160816_20160!$D$2:$M$5095,3,FALSE)</f>
        <v>1008.22959697</v>
      </c>
      <c r="AQ557" s="44">
        <f>VLOOKUP($AN557, [1]TableView_704030_20160816_20160!$D$2:$M$5095,8,FALSE)</f>
        <v>24.8333333333333</v>
      </c>
      <c r="AR557" s="44">
        <f>VLOOKUP($AN557, [1]TableView_704030_20160816_20160!$D$2:$M$5095,10,FALSE)</f>
        <v>0</v>
      </c>
      <c r="AS557" s="44">
        <f>VLOOKUP($AN557, [1]TableView_704030_20160816_20160!$D$2:$M$5095,4,FALSE)</f>
        <v>55</v>
      </c>
      <c r="AT557" s="44">
        <f>VLOOKUP($AN557, [1]TableView_704030_20160816_20160!$D$2:$M$5095,6,FALSE)</f>
        <v>264</v>
      </c>
      <c r="AU557" s="44">
        <f>VLOOKUP($AN557, [1]TableView_704030_20160816_20160!$D$2:$M$5095,7,FALSE)</f>
        <v>1.6</v>
      </c>
      <c r="AV557" s="44">
        <f>VLOOKUP($AN557, [1]TableView_704030_20160816_20160!$D$2:$M$5095,2,FALSE)</f>
        <v>5.2</v>
      </c>
      <c r="AW557" s="44">
        <f>VLOOKUP($AO557, [2]aacb8965d69cc6fd1cb3a5cae9e8ae7!$C$6:$F$853,4,FALSE)</f>
        <v>2.5</v>
      </c>
      <c r="AX557" s="41">
        <v>3</v>
      </c>
      <c r="AY557" s="44" t="str">
        <f t="shared" si="44"/>
        <v>18/08/2016 3</v>
      </c>
      <c r="AZ557" s="44">
        <f>VLOOKUP($AY557, [3]Sheet1!$D$3:$T$89,2,FALSE)</f>
        <v>28</v>
      </c>
      <c r="BA557" s="44">
        <f>VLOOKUP($AY557, [3]Sheet1!$D$3:$T$89,3,FALSE)</f>
        <v>23</v>
      </c>
      <c r="BB557" s="44">
        <f>VLOOKUP($AY557, [3]Sheet1!$D$3:$T$89,6,FALSE)</f>
        <v>26</v>
      </c>
      <c r="BC557" s="44">
        <f>VLOOKUP($AY557, [3]Sheet1!$D$3:$T$89,7,FALSE)</f>
        <v>20</v>
      </c>
      <c r="BD557" s="44">
        <f>VLOOKUP($AY557, [3]Sheet1!$D$3:$T$89,10,FALSE)</f>
        <v>22</v>
      </c>
      <c r="BE557" s="44">
        <f>VLOOKUP($AY557, [3]Sheet1!$D$3:$T$89,11,FALSE)</f>
        <v>17</v>
      </c>
      <c r="BF557" s="44">
        <f>VLOOKUP($AY557, [3]Sheet1!$D$3:$T$89,14,FALSE)</f>
        <v>22</v>
      </c>
      <c r="BG557" s="44">
        <f>VLOOKUP($AY557, [3]Sheet1!$D$3:$T$89,15,FALSE)</f>
        <v>16</v>
      </c>
      <c r="BI557" s="96">
        <v>42600</v>
      </c>
      <c r="BJ557" s="98">
        <v>0.625</v>
      </c>
      <c r="BK557" s="98">
        <v>0.625</v>
      </c>
      <c r="BL557" s="98">
        <v>0.625</v>
      </c>
      <c r="BM557" s="69" t="s">
        <v>1325</v>
      </c>
      <c r="BN557" s="69" t="s">
        <v>1325</v>
      </c>
      <c r="BO557" s="69">
        <v>1008.22959697</v>
      </c>
      <c r="BP557" s="69">
        <v>24.8333333333333</v>
      </c>
      <c r="BQ557" s="69">
        <v>0</v>
      </c>
      <c r="BR557" s="69">
        <v>55</v>
      </c>
      <c r="BS557" s="69">
        <v>264</v>
      </c>
      <c r="BT557" s="69">
        <v>1.6</v>
      </c>
      <c r="BU557" s="69">
        <v>5.2</v>
      </c>
      <c r="BV557" s="69">
        <v>2.5</v>
      </c>
      <c r="BW557" s="69">
        <v>3</v>
      </c>
      <c r="BX557" s="69" t="s">
        <v>1326</v>
      </c>
      <c r="BY557" s="69">
        <v>28</v>
      </c>
      <c r="BZ557" s="69">
        <v>23</v>
      </c>
      <c r="CA557" s="69">
        <v>26</v>
      </c>
      <c r="CB557" s="69">
        <v>20</v>
      </c>
      <c r="CC557" s="69">
        <v>22</v>
      </c>
      <c r="CD557" s="69">
        <v>17</v>
      </c>
      <c r="CE557" s="69">
        <v>22</v>
      </c>
      <c r="CF557" s="69">
        <v>16</v>
      </c>
    </row>
    <row r="558" spans="1:84" s="69" customFormat="1">
      <c r="A558" s="65" t="s">
        <v>6</v>
      </c>
      <c r="B558" s="66" t="s">
        <v>68</v>
      </c>
      <c r="C558" s="65"/>
      <c r="D558" s="67">
        <v>1.1041666666666667E-2</v>
      </c>
      <c r="E558" s="24" t="s">
        <v>32</v>
      </c>
      <c r="F558" s="65"/>
      <c r="G558" s="65"/>
      <c r="H558" s="65"/>
      <c r="I558" s="65"/>
      <c r="J558" s="24"/>
      <c r="K558" s="65"/>
      <c r="L558" s="65"/>
      <c r="M558" s="68"/>
      <c r="N558" s="65"/>
      <c r="O558" s="67"/>
      <c r="P558" s="65"/>
      <c r="Q558" s="65"/>
      <c r="R558" s="65"/>
      <c r="S558" s="65"/>
      <c r="T558" s="65"/>
      <c r="U558" s="65"/>
      <c r="V558" s="65"/>
      <c r="W558" s="65"/>
      <c r="X558" s="68"/>
      <c r="Y558" s="65"/>
      <c r="Z558" s="67">
        <v>8.9120370370370378E-3</v>
      </c>
      <c r="AA558" s="65" t="s">
        <v>204</v>
      </c>
      <c r="AB558" s="65" t="s">
        <v>35</v>
      </c>
      <c r="AC558" s="65"/>
      <c r="AD558" s="65"/>
      <c r="AE558" s="65"/>
      <c r="AF558" s="65" t="s">
        <v>36</v>
      </c>
      <c r="AG558" s="65"/>
      <c r="AJ558" s="96">
        <v>42600</v>
      </c>
      <c r="AK558" s="97">
        <v>0.625</v>
      </c>
      <c r="AL558" s="60">
        <f t="shared" si="41"/>
        <v>0.625</v>
      </c>
      <c r="AM558" s="60">
        <f t="shared" si="45"/>
        <v>0.625</v>
      </c>
      <c r="AN558" s="44" t="str">
        <f t="shared" si="42"/>
        <v>18/08/2016 15:00:00</v>
      </c>
      <c r="AO558" s="61" t="str">
        <f t="shared" si="43"/>
        <v>18/08/2016 15:00:00</v>
      </c>
      <c r="AP558" s="44">
        <f>VLOOKUP($AN558, [1]TableView_704030_20160816_20160!$D$2:$M$5095,3,FALSE)</f>
        <v>1008.22959697</v>
      </c>
      <c r="AQ558" s="44">
        <f>VLOOKUP($AN558, [1]TableView_704030_20160816_20160!$D$2:$M$5095,8,FALSE)</f>
        <v>24.8333333333333</v>
      </c>
      <c r="AR558" s="44">
        <f>VLOOKUP($AN558, [1]TableView_704030_20160816_20160!$D$2:$M$5095,10,FALSE)</f>
        <v>0</v>
      </c>
      <c r="AS558" s="44">
        <f>VLOOKUP($AN558, [1]TableView_704030_20160816_20160!$D$2:$M$5095,4,FALSE)</f>
        <v>55</v>
      </c>
      <c r="AT558" s="44">
        <f>VLOOKUP($AN558, [1]TableView_704030_20160816_20160!$D$2:$M$5095,6,FALSE)</f>
        <v>264</v>
      </c>
      <c r="AU558" s="44">
        <f>VLOOKUP($AN558, [1]TableView_704030_20160816_20160!$D$2:$M$5095,7,FALSE)</f>
        <v>1.6</v>
      </c>
      <c r="AV558" s="44">
        <f>VLOOKUP($AN558, [1]TableView_704030_20160816_20160!$D$2:$M$5095,2,FALSE)</f>
        <v>5.2</v>
      </c>
      <c r="AW558" s="44">
        <f>VLOOKUP($AO558, [2]aacb8965d69cc6fd1cb3a5cae9e8ae7!$C$6:$F$853,4,FALSE)</f>
        <v>2.5</v>
      </c>
      <c r="AX558" s="41">
        <v>3</v>
      </c>
      <c r="AY558" s="44" t="str">
        <f t="shared" si="44"/>
        <v>18/08/2016 3</v>
      </c>
      <c r="AZ558" s="44">
        <f>VLOOKUP($AY558, [3]Sheet1!$D$3:$T$89,2,FALSE)</f>
        <v>28</v>
      </c>
      <c r="BA558" s="44">
        <f>VLOOKUP($AY558, [3]Sheet1!$D$3:$T$89,3,FALSE)</f>
        <v>23</v>
      </c>
      <c r="BB558" s="44">
        <f>VLOOKUP($AY558, [3]Sheet1!$D$3:$T$89,6,FALSE)</f>
        <v>26</v>
      </c>
      <c r="BC558" s="44">
        <f>VLOOKUP($AY558, [3]Sheet1!$D$3:$T$89,7,FALSE)</f>
        <v>20</v>
      </c>
      <c r="BD558" s="44">
        <f>VLOOKUP($AY558, [3]Sheet1!$D$3:$T$89,10,FALSE)</f>
        <v>22</v>
      </c>
      <c r="BE558" s="44">
        <f>VLOOKUP($AY558, [3]Sheet1!$D$3:$T$89,11,FALSE)</f>
        <v>17</v>
      </c>
      <c r="BF558" s="44">
        <f>VLOOKUP($AY558, [3]Sheet1!$D$3:$T$89,14,FALSE)</f>
        <v>22</v>
      </c>
      <c r="BG558" s="44">
        <f>VLOOKUP($AY558, [3]Sheet1!$D$3:$T$89,15,FALSE)</f>
        <v>16</v>
      </c>
      <c r="BI558" s="96">
        <v>42600</v>
      </c>
      <c r="BJ558" s="98">
        <v>0.625</v>
      </c>
      <c r="BK558" s="98">
        <v>0.625</v>
      </c>
      <c r="BL558" s="98">
        <v>0.625</v>
      </c>
      <c r="BM558" s="69" t="s">
        <v>1325</v>
      </c>
      <c r="BN558" s="69" t="s">
        <v>1325</v>
      </c>
      <c r="BO558" s="69">
        <v>1008.22959697</v>
      </c>
      <c r="BP558" s="69">
        <v>24.8333333333333</v>
      </c>
      <c r="BQ558" s="69">
        <v>0</v>
      </c>
      <c r="BR558" s="69">
        <v>55</v>
      </c>
      <c r="BS558" s="69">
        <v>264</v>
      </c>
      <c r="BT558" s="69">
        <v>1.6</v>
      </c>
      <c r="BU558" s="69">
        <v>5.2</v>
      </c>
      <c r="BV558" s="69">
        <v>2.5</v>
      </c>
      <c r="BW558" s="69">
        <v>3</v>
      </c>
      <c r="BX558" s="69" t="s">
        <v>1326</v>
      </c>
      <c r="BY558" s="69">
        <v>28</v>
      </c>
      <c r="BZ558" s="69">
        <v>23</v>
      </c>
      <c r="CA558" s="69">
        <v>26</v>
      </c>
      <c r="CB558" s="69">
        <v>20</v>
      </c>
      <c r="CC558" s="69">
        <v>22</v>
      </c>
      <c r="CD558" s="69">
        <v>17</v>
      </c>
      <c r="CE558" s="69">
        <v>22</v>
      </c>
      <c r="CF558" s="69">
        <v>16</v>
      </c>
    </row>
    <row r="559" spans="1:84" s="69" customFormat="1">
      <c r="A559" s="65" t="s">
        <v>7</v>
      </c>
      <c r="B559" s="66"/>
      <c r="C559" s="65"/>
      <c r="D559" s="67">
        <v>1.1562499999999998E-2</v>
      </c>
      <c r="E559" s="24" t="s">
        <v>112</v>
      </c>
      <c r="F559" s="65" t="s">
        <v>35</v>
      </c>
      <c r="G559" s="65"/>
      <c r="H559" s="65"/>
      <c r="I559" s="65"/>
      <c r="J559" s="24" t="s">
        <v>36</v>
      </c>
      <c r="K559" s="65"/>
      <c r="L559" s="65"/>
      <c r="M559" s="68"/>
      <c r="N559" s="65"/>
      <c r="O559" s="67"/>
      <c r="P559" s="65"/>
      <c r="Q559" s="65"/>
      <c r="R559" s="65"/>
      <c r="S559" s="65"/>
      <c r="T559" s="65"/>
      <c r="U559" s="65"/>
      <c r="V559" s="65"/>
      <c r="W559" s="65"/>
      <c r="X559" s="68"/>
      <c r="Y559" s="65"/>
      <c r="Z559" s="67">
        <v>9.8726851851851857E-3</v>
      </c>
      <c r="AA559" s="65" t="s">
        <v>32</v>
      </c>
      <c r="AB559" s="65"/>
      <c r="AC559" s="65"/>
      <c r="AD559" s="65"/>
      <c r="AE559" s="65"/>
      <c r="AF559" s="65"/>
      <c r="AG559" s="65"/>
      <c r="AJ559" s="96">
        <v>42600</v>
      </c>
      <c r="AK559" s="97">
        <v>0.625</v>
      </c>
      <c r="AL559" s="60">
        <f t="shared" si="41"/>
        <v>0.625</v>
      </c>
      <c r="AM559" s="60">
        <f t="shared" si="45"/>
        <v>0.625</v>
      </c>
      <c r="AN559" s="44" t="str">
        <f t="shared" si="42"/>
        <v>18/08/2016 15:00:00</v>
      </c>
      <c r="AO559" s="61" t="str">
        <f t="shared" si="43"/>
        <v>18/08/2016 15:00:00</v>
      </c>
      <c r="AP559" s="44">
        <f>VLOOKUP($AN559, [1]TableView_704030_20160816_20160!$D$2:$M$5095,3,FALSE)</f>
        <v>1008.22959697</v>
      </c>
      <c r="AQ559" s="44">
        <f>VLOOKUP($AN559, [1]TableView_704030_20160816_20160!$D$2:$M$5095,8,FALSE)</f>
        <v>24.8333333333333</v>
      </c>
      <c r="AR559" s="44">
        <f>VLOOKUP($AN559, [1]TableView_704030_20160816_20160!$D$2:$M$5095,10,FALSE)</f>
        <v>0</v>
      </c>
      <c r="AS559" s="44">
        <f>VLOOKUP($AN559, [1]TableView_704030_20160816_20160!$D$2:$M$5095,4,FALSE)</f>
        <v>55</v>
      </c>
      <c r="AT559" s="44">
        <f>VLOOKUP($AN559, [1]TableView_704030_20160816_20160!$D$2:$M$5095,6,FALSE)</f>
        <v>264</v>
      </c>
      <c r="AU559" s="44">
        <f>VLOOKUP($AN559, [1]TableView_704030_20160816_20160!$D$2:$M$5095,7,FALSE)</f>
        <v>1.6</v>
      </c>
      <c r="AV559" s="44">
        <f>VLOOKUP($AN559, [1]TableView_704030_20160816_20160!$D$2:$M$5095,2,FALSE)</f>
        <v>5.2</v>
      </c>
      <c r="AW559" s="44">
        <f>VLOOKUP($AO559, [2]aacb8965d69cc6fd1cb3a5cae9e8ae7!$C$6:$F$853,4,FALSE)</f>
        <v>2.5</v>
      </c>
      <c r="AX559" s="41">
        <v>3</v>
      </c>
      <c r="AY559" s="44" t="str">
        <f t="shared" si="44"/>
        <v>18/08/2016 3</v>
      </c>
      <c r="AZ559" s="44">
        <f>VLOOKUP($AY559, [3]Sheet1!$D$3:$T$89,2,FALSE)</f>
        <v>28</v>
      </c>
      <c r="BA559" s="44">
        <f>VLOOKUP($AY559, [3]Sheet1!$D$3:$T$89,3,FALSE)</f>
        <v>23</v>
      </c>
      <c r="BB559" s="44">
        <f>VLOOKUP($AY559, [3]Sheet1!$D$3:$T$89,6,FALSE)</f>
        <v>26</v>
      </c>
      <c r="BC559" s="44">
        <f>VLOOKUP($AY559, [3]Sheet1!$D$3:$T$89,7,FALSE)</f>
        <v>20</v>
      </c>
      <c r="BD559" s="44">
        <f>VLOOKUP($AY559, [3]Sheet1!$D$3:$T$89,10,FALSE)</f>
        <v>22</v>
      </c>
      <c r="BE559" s="44">
        <f>VLOOKUP($AY559, [3]Sheet1!$D$3:$T$89,11,FALSE)</f>
        <v>17</v>
      </c>
      <c r="BF559" s="44">
        <f>VLOOKUP($AY559, [3]Sheet1!$D$3:$T$89,14,FALSE)</f>
        <v>22</v>
      </c>
      <c r="BG559" s="44">
        <f>VLOOKUP($AY559, [3]Sheet1!$D$3:$T$89,15,FALSE)</f>
        <v>16</v>
      </c>
      <c r="BI559" s="96">
        <v>42600</v>
      </c>
      <c r="BJ559" s="98">
        <v>0.625</v>
      </c>
      <c r="BK559" s="98">
        <v>0.625</v>
      </c>
      <c r="BL559" s="98">
        <v>0.625</v>
      </c>
      <c r="BM559" s="69" t="s">
        <v>1325</v>
      </c>
      <c r="BN559" s="69" t="s">
        <v>1325</v>
      </c>
      <c r="BO559" s="69">
        <v>1008.22959697</v>
      </c>
      <c r="BP559" s="69">
        <v>24.8333333333333</v>
      </c>
      <c r="BQ559" s="69">
        <v>0</v>
      </c>
      <c r="BR559" s="69">
        <v>55</v>
      </c>
      <c r="BS559" s="69">
        <v>264</v>
      </c>
      <c r="BT559" s="69">
        <v>1.6</v>
      </c>
      <c r="BU559" s="69">
        <v>5.2</v>
      </c>
      <c r="BV559" s="69">
        <v>2.5</v>
      </c>
      <c r="BW559" s="69">
        <v>3</v>
      </c>
      <c r="BX559" s="69" t="s">
        <v>1326</v>
      </c>
      <c r="BY559" s="69">
        <v>28</v>
      </c>
      <c r="BZ559" s="69">
        <v>23</v>
      </c>
      <c r="CA559" s="69">
        <v>26</v>
      </c>
      <c r="CB559" s="69">
        <v>20</v>
      </c>
      <c r="CC559" s="69">
        <v>22</v>
      </c>
      <c r="CD559" s="69">
        <v>17</v>
      </c>
      <c r="CE559" s="69">
        <v>22</v>
      </c>
      <c r="CF559" s="69">
        <v>16</v>
      </c>
    </row>
    <row r="560" spans="1:84" s="69" customFormat="1">
      <c r="A560" s="65"/>
      <c r="B560" s="66"/>
      <c r="C560" s="65"/>
      <c r="D560" s="67">
        <v>1.1724537037037035E-2</v>
      </c>
      <c r="E560" s="24" t="s">
        <v>112</v>
      </c>
      <c r="F560" s="65"/>
      <c r="G560" s="65"/>
      <c r="H560" s="65"/>
      <c r="I560" s="65"/>
      <c r="J560" s="24" t="s">
        <v>29</v>
      </c>
      <c r="K560" s="65"/>
      <c r="L560" s="65"/>
      <c r="M560" s="68"/>
      <c r="N560" s="65"/>
      <c r="O560" s="67"/>
      <c r="P560" s="65"/>
      <c r="Q560" s="65"/>
      <c r="R560" s="65"/>
      <c r="S560" s="65"/>
      <c r="T560" s="65"/>
      <c r="U560" s="65"/>
      <c r="V560" s="65"/>
      <c r="W560" s="65"/>
      <c r="X560" s="68"/>
      <c r="Y560" s="65"/>
      <c r="Z560" s="67">
        <v>1.2175925925925929E-2</v>
      </c>
      <c r="AA560" s="65" t="s">
        <v>204</v>
      </c>
      <c r="AB560" s="65" t="s">
        <v>34</v>
      </c>
      <c r="AC560" s="65"/>
      <c r="AD560" s="65"/>
      <c r="AE560" s="65"/>
      <c r="AF560" s="65" t="s">
        <v>36</v>
      </c>
      <c r="AG560" s="65"/>
      <c r="AJ560" s="96">
        <v>42600</v>
      </c>
      <c r="AK560" s="97">
        <v>0.625</v>
      </c>
      <c r="AL560" s="60">
        <f t="shared" si="41"/>
        <v>0.625</v>
      </c>
      <c r="AM560" s="60">
        <f t="shared" si="45"/>
        <v>0.625</v>
      </c>
      <c r="AN560" s="44" t="str">
        <f t="shared" si="42"/>
        <v>18/08/2016 15:00:00</v>
      </c>
      <c r="AO560" s="61" t="str">
        <f t="shared" si="43"/>
        <v>18/08/2016 15:00:00</v>
      </c>
      <c r="AP560" s="44">
        <f>VLOOKUP($AN560, [1]TableView_704030_20160816_20160!$D$2:$M$5095,3,FALSE)</f>
        <v>1008.22959697</v>
      </c>
      <c r="AQ560" s="44">
        <f>VLOOKUP($AN560, [1]TableView_704030_20160816_20160!$D$2:$M$5095,8,FALSE)</f>
        <v>24.8333333333333</v>
      </c>
      <c r="AR560" s="44">
        <f>VLOOKUP($AN560, [1]TableView_704030_20160816_20160!$D$2:$M$5095,10,FALSE)</f>
        <v>0</v>
      </c>
      <c r="AS560" s="44">
        <f>VLOOKUP($AN560, [1]TableView_704030_20160816_20160!$D$2:$M$5095,4,FALSE)</f>
        <v>55</v>
      </c>
      <c r="AT560" s="44">
        <f>VLOOKUP($AN560, [1]TableView_704030_20160816_20160!$D$2:$M$5095,6,FALSE)</f>
        <v>264</v>
      </c>
      <c r="AU560" s="44">
        <f>VLOOKUP($AN560, [1]TableView_704030_20160816_20160!$D$2:$M$5095,7,FALSE)</f>
        <v>1.6</v>
      </c>
      <c r="AV560" s="44">
        <f>VLOOKUP($AN560, [1]TableView_704030_20160816_20160!$D$2:$M$5095,2,FALSE)</f>
        <v>5.2</v>
      </c>
      <c r="AW560" s="44">
        <f>VLOOKUP($AO560, [2]aacb8965d69cc6fd1cb3a5cae9e8ae7!$C$6:$F$853,4,FALSE)</f>
        <v>2.5</v>
      </c>
      <c r="AX560" s="41">
        <v>3</v>
      </c>
      <c r="AY560" s="44" t="str">
        <f t="shared" si="44"/>
        <v>18/08/2016 3</v>
      </c>
      <c r="AZ560" s="44">
        <f>VLOOKUP($AY560, [3]Sheet1!$D$3:$T$89,2,FALSE)</f>
        <v>28</v>
      </c>
      <c r="BA560" s="44">
        <f>VLOOKUP($AY560, [3]Sheet1!$D$3:$T$89,3,FALSE)</f>
        <v>23</v>
      </c>
      <c r="BB560" s="44">
        <f>VLOOKUP($AY560, [3]Sheet1!$D$3:$T$89,6,FALSE)</f>
        <v>26</v>
      </c>
      <c r="BC560" s="44">
        <f>VLOOKUP($AY560, [3]Sheet1!$D$3:$T$89,7,FALSE)</f>
        <v>20</v>
      </c>
      <c r="BD560" s="44">
        <f>VLOOKUP($AY560, [3]Sheet1!$D$3:$T$89,10,FALSE)</f>
        <v>22</v>
      </c>
      <c r="BE560" s="44">
        <f>VLOOKUP($AY560, [3]Sheet1!$D$3:$T$89,11,FALSE)</f>
        <v>17</v>
      </c>
      <c r="BF560" s="44">
        <f>VLOOKUP($AY560, [3]Sheet1!$D$3:$T$89,14,FALSE)</f>
        <v>22</v>
      </c>
      <c r="BG560" s="44">
        <f>VLOOKUP($AY560, [3]Sheet1!$D$3:$T$89,15,FALSE)</f>
        <v>16</v>
      </c>
      <c r="BI560" s="96">
        <v>42600</v>
      </c>
      <c r="BJ560" s="98">
        <v>0.625</v>
      </c>
      <c r="BK560" s="98">
        <v>0.625</v>
      </c>
      <c r="BL560" s="98">
        <v>0.625</v>
      </c>
      <c r="BM560" s="69" t="s">
        <v>1325</v>
      </c>
      <c r="BN560" s="69" t="s">
        <v>1325</v>
      </c>
      <c r="BO560" s="69">
        <v>1008.22959697</v>
      </c>
      <c r="BP560" s="69">
        <v>24.8333333333333</v>
      </c>
      <c r="BQ560" s="69">
        <v>0</v>
      </c>
      <c r="BR560" s="69">
        <v>55</v>
      </c>
      <c r="BS560" s="69">
        <v>264</v>
      </c>
      <c r="BT560" s="69">
        <v>1.6</v>
      </c>
      <c r="BU560" s="69">
        <v>5.2</v>
      </c>
      <c r="BV560" s="69">
        <v>2.5</v>
      </c>
      <c r="BW560" s="69">
        <v>3</v>
      </c>
      <c r="BX560" s="69" t="s">
        <v>1326</v>
      </c>
      <c r="BY560" s="69">
        <v>28</v>
      </c>
      <c r="BZ560" s="69">
        <v>23</v>
      </c>
      <c r="CA560" s="69">
        <v>26</v>
      </c>
      <c r="CB560" s="69">
        <v>20</v>
      </c>
      <c r="CC560" s="69">
        <v>22</v>
      </c>
      <c r="CD560" s="69">
        <v>17</v>
      </c>
      <c r="CE560" s="69">
        <v>22</v>
      </c>
      <c r="CF560" s="69">
        <v>16</v>
      </c>
    </row>
    <row r="561" spans="1:84" s="69" customFormat="1">
      <c r="A561" s="65"/>
      <c r="B561" s="66"/>
      <c r="C561" s="65"/>
      <c r="D561" s="67">
        <v>1.2615740740740742E-2</v>
      </c>
      <c r="E561" s="24" t="s">
        <v>112</v>
      </c>
      <c r="F561" s="65" t="s">
        <v>35</v>
      </c>
      <c r="G561" s="65"/>
      <c r="H561" s="65"/>
      <c r="I561" s="65"/>
      <c r="J561" s="24" t="s">
        <v>36</v>
      </c>
      <c r="K561" s="65"/>
      <c r="L561" s="65"/>
      <c r="M561" s="68"/>
      <c r="N561" s="65"/>
      <c r="O561" s="67"/>
      <c r="P561" s="65"/>
      <c r="Q561" s="65"/>
      <c r="R561" s="65"/>
      <c r="S561" s="65"/>
      <c r="T561" s="65"/>
      <c r="U561" s="65"/>
      <c r="V561" s="65"/>
      <c r="W561" s="65"/>
      <c r="X561" s="68"/>
      <c r="Y561" s="65"/>
      <c r="Z561" s="67">
        <v>2.0833333333333332E-2</v>
      </c>
      <c r="AA561" s="65"/>
      <c r="AB561" s="65"/>
      <c r="AC561" s="65"/>
      <c r="AD561" s="65"/>
      <c r="AE561" s="65"/>
      <c r="AF561" s="65"/>
      <c r="AG561" s="65"/>
      <c r="AJ561" s="96">
        <v>42600</v>
      </c>
      <c r="AK561" s="97">
        <v>0.625</v>
      </c>
      <c r="AL561" s="60">
        <f t="shared" si="41"/>
        <v>0.625</v>
      </c>
      <c r="AM561" s="60">
        <f t="shared" si="45"/>
        <v>0.625</v>
      </c>
      <c r="AN561" s="44" t="str">
        <f t="shared" si="42"/>
        <v>18/08/2016 15:00:00</v>
      </c>
      <c r="AO561" s="61" t="str">
        <f t="shared" si="43"/>
        <v>18/08/2016 15:00:00</v>
      </c>
      <c r="AP561" s="44">
        <f>VLOOKUP($AN561, [1]TableView_704030_20160816_20160!$D$2:$M$5095,3,FALSE)</f>
        <v>1008.22959697</v>
      </c>
      <c r="AQ561" s="44">
        <f>VLOOKUP($AN561, [1]TableView_704030_20160816_20160!$D$2:$M$5095,8,FALSE)</f>
        <v>24.8333333333333</v>
      </c>
      <c r="AR561" s="44">
        <f>VLOOKUP($AN561, [1]TableView_704030_20160816_20160!$D$2:$M$5095,10,FALSE)</f>
        <v>0</v>
      </c>
      <c r="AS561" s="44">
        <f>VLOOKUP($AN561, [1]TableView_704030_20160816_20160!$D$2:$M$5095,4,FALSE)</f>
        <v>55</v>
      </c>
      <c r="AT561" s="44">
        <f>VLOOKUP($AN561, [1]TableView_704030_20160816_20160!$D$2:$M$5095,6,FALSE)</f>
        <v>264</v>
      </c>
      <c r="AU561" s="44">
        <f>VLOOKUP($AN561, [1]TableView_704030_20160816_20160!$D$2:$M$5095,7,FALSE)</f>
        <v>1.6</v>
      </c>
      <c r="AV561" s="44">
        <f>VLOOKUP($AN561, [1]TableView_704030_20160816_20160!$D$2:$M$5095,2,FALSE)</f>
        <v>5.2</v>
      </c>
      <c r="AW561" s="44">
        <f>VLOOKUP($AO561, [2]aacb8965d69cc6fd1cb3a5cae9e8ae7!$C$6:$F$853,4,FALSE)</f>
        <v>2.5</v>
      </c>
      <c r="AX561" s="41">
        <v>3</v>
      </c>
      <c r="AY561" s="44" t="str">
        <f t="shared" si="44"/>
        <v>18/08/2016 3</v>
      </c>
      <c r="AZ561" s="44">
        <f>VLOOKUP($AY561, [3]Sheet1!$D$3:$T$89,2,FALSE)</f>
        <v>28</v>
      </c>
      <c r="BA561" s="44">
        <f>VLOOKUP($AY561, [3]Sheet1!$D$3:$T$89,3,FALSE)</f>
        <v>23</v>
      </c>
      <c r="BB561" s="44">
        <f>VLOOKUP($AY561, [3]Sheet1!$D$3:$T$89,6,FALSE)</f>
        <v>26</v>
      </c>
      <c r="BC561" s="44">
        <f>VLOOKUP($AY561, [3]Sheet1!$D$3:$T$89,7,FALSE)</f>
        <v>20</v>
      </c>
      <c r="BD561" s="44">
        <f>VLOOKUP($AY561, [3]Sheet1!$D$3:$T$89,10,FALSE)</f>
        <v>22</v>
      </c>
      <c r="BE561" s="44">
        <f>VLOOKUP($AY561, [3]Sheet1!$D$3:$T$89,11,FALSE)</f>
        <v>17</v>
      </c>
      <c r="BF561" s="44">
        <f>VLOOKUP($AY561, [3]Sheet1!$D$3:$T$89,14,FALSE)</f>
        <v>22</v>
      </c>
      <c r="BG561" s="44">
        <f>VLOOKUP($AY561, [3]Sheet1!$D$3:$T$89,15,FALSE)</f>
        <v>16</v>
      </c>
      <c r="BI561" s="96">
        <v>42600</v>
      </c>
      <c r="BJ561" s="98">
        <v>0.625</v>
      </c>
      <c r="BK561" s="98">
        <v>0.625</v>
      </c>
      <c r="BL561" s="98">
        <v>0.625</v>
      </c>
      <c r="BM561" s="69" t="s">
        <v>1325</v>
      </c>
      <c r="BN561" s="69" t="s">
        <v>1325</v>
      </c>
      <c r="BO561" s="69">
        <v>1008.22959697</v>
      </c>
      <c r="BP561" s="69">
        <v>24.8333333333333</v>
      </c>
      <c r="BQ561" s="69">
        <v>0</v>
      </c>
      <c r="BR561" s="69">
        <v>55</v>
      </c>
      <c r="BS561" s="69">
        <v>264</v>
      </c>
      <c r="BT561" s="69">
        <v>1.6</v>
      </c>
      <c r="BU561" s="69">
        <v>5.2</v>
      </c>
      <c r="BV561" s="69">
        <v>2.5</v>
      </c>
      <c r="BW561" s="69">
        <v>3</v>
      </c>
      <c r="BX561" s="69" t="s">
        <v>1326</v>
      </c>
      <c r="BY561" s="69">
        <v>28</v>
      </c>
      <c r="BZ561" s="69">
        <v>23</v>
      </c>
      <c r="CA561" s="69">
        <v>26</v>
      </c>
      <c r="CB561" s="69">
        <v>20</v>
      </c>
      <c r="CC561" s="69">
        <v>22</v>
      </c>
      <c r="CD561" s="69">
        <v>17</v>
      </c>
      <c r="CE561" s="69">
        <v>22</v>
      </c>
      <c r="CF561" s="69">
        <v>16</v>
      </c>
    </row>
    <row r="562" spans="1:84" s="69" customFormat="1">
      <c r="A562" s="65"/>
      <c r="B562" s="66"/>
      <c r="C562" s="65"/>
      <c r="D562" s="67">
        <v>1.292824074074074E-2</v>
      </c>
      <c r="E562" s="24" t="s">
        <v>32</v>
      </c>
      <c r="F562" s="65"/>
      <c r="G562" s="65"/>
      <c r="H562" s="65"/>
      <c r="I562" s="65"/>
      <c r="J562" s="65"/>
      <c r="K562" s="65"/>
      <c r="L562" s="65"/>
      <c r="M562" s="68"/>
      <c r="N562" s="65"/>
      <c r="O562" s="67"/>
      <c r="P562" s="65"/>
      <c r="Q562" s="65"/>
      <c r="R562" s="65"/>
      <c r="S562" s="65"/>
      <c r="T562" s="65"/>
      <c r="U562" s="65"/>
      <c r="V562" s="65"/>
      <c r="W562" s="65"/>
      <c r="X562" s="68"/>
      <c r="Y562" s="65"/>
      <c r="Z562" s="67"/>
      <c r="AA562" s="65"/>
      <c r="AB562" s="65"/>
      <c r="AC562" s="65"/>
      <c r="AD562" s="65"/>
      <c r="AE562" s="65"/>
      <c r="AF562" s="65"/>
      <c r="AG562" s="65"/>
      <c r="AJ562" s="96">
        <v>42600</v>
      </c>
      <c r="AK562" s="97">
        <v>0.625</v>
      </c>
      <c r="AL562" s="60">
        <f t="shared" si="41"/>
        <v>0.625</v>
      </c>
      <c r="AM562" s="60">
        <f t="shared" si="45"/>
        <v>0.625</v>
      </c>
      <c r="AN562" s="44" t="str">
        <f t="shared" si="42"/>
        <v>18/08/2016 15:00:00</v>
      </c>
      <c r="AO562" s="61" t="str">
        <f t="shared" si="43"/>
        <v>18/08/2016 15:00:00</v>
      </c>
      <c r="AP562" s="44">
        <f>VLOOKUP($AN562, [1]TableView_704030_20160816_20160!$D$2:$M$5095,3,FALSE)</f>
        <v>1008.22959697</v>
      </c>
      <c r="AQ562" s="44">
        <f>VLOOKUP($AN562, [1]TableView_704030_20160816_20160!$D$2:$M$5095,8,FALSE)</f>
        <v>24.8333333333333</v>
      </c>
      <c r="AR562" s="44">
        <f>VLOOKUP($AN562, [1]TableView_704030_20160816_20160!$D$2:$M$5095,10,FALSE)</f>
        <v>0</v>
      </c>
      <c r="AS562" s="44">
        <f>VLOOKUP($AN562, [1]TableView_704030_20160816_20160!$D$2:$M$5095,4,FALSE)</f>
        <v>55</v>
      </c>
      <c r="AT562" s="44">
        <f>VLOOKUP($AN562, [1]TableView_704030_20160816_20160!$D$2:$M$5095,6,FALSE)</f>
        <v>264</v>
      </c>
      <c r="AU562" s="44">
        <f>VLOOKUP($AN562, [1]TableView_704030_20160816_20160!$D$2:$M$5095,7,FALSE)</f>
        <v>1.6</v>
      </c>
      <c r="AV562" s="44">
        <f>VLOOKUP($AN562, [1]TableView_704030_20160816_20160!$D$2:$M$5095,2,FALSE)</f>
        <v>5.2</v>
      </c>
      <c r="AW562" s="44">
        <f>VLOOKUP($AO562, [2]aacb8965d69cc6fd1cb3a5cae9e8ae7!$C$6:$F$853,4,FALSE)</f>
        <v>2.5</v>
      </c>
      <c r="AX562" s="41">
        <v>3</v>
      </c>
      <c r="AY562" s="44" t="str">
        <f t="shared" si="44"/>
        <v>18/08/2016 3</v>
      </c>
      <c r="AZ562" s="44">
        <f>VLOOKUP($AY562, [3]Sheet1!$D$3:$T$89,2,FALSE)</f>
        <v>28</v>
      </c>
      <c r="BA562" s="44">
        <f>VLOOKUP($AY562, [3]Sheet1!$D$3:$T$89,3,FALSE)</f>
        <v>23</v>
      </c>
      <c r="BB562" s="44">
        <f>VLOOKUP($AY562, [3]Sheet1!$D$3:$T$89,6,FALSE)</f>
        <v>26</v>
      </c>
      <c r="BC562" s="44">
        <f>VLOOKUP($AY562, [3]Sheet1!$D$3:$T$89,7,FALSE)</f>
        <v>20</v>
      </c>
      <c r="BD562" s="44">
        <f>VLOOKUP($AY562, [3]Sheet1!$D$3:$T$89,10,FALSE)</f>
        <v>22</v>
      </c>
      <c r="BE562" s="44">
        <f>VLOOKUP($AY562, [3]Sheet1!$D$3:$T$89,11,FALSE)</f>
        <v>17</v>
      </c>
      <c r="BF562" s="44">
        <f>VLOOKUP($AY562, [3]Sheet1!$D$3:$T$89,14,FALSE)</f>
        <v>22</v>
      </c>
      <c r="BG562" s="44">
        <f>VLOOKUP($AY562, [3]Sheet1!$D$3:$T$89,15,FALSE)</f>
        <v>16</v>
      </c>
      <c r="BI562" s="96">
        <v>42600</v>
      </c>
      <c r="BJ562" s="98">
        <v>0.625</v>
      </c>
      <c r="BK562" s="98">
        <v>0.625</v>
      </c>
      <c r="BL562" s="98">
        <v>0.625</v>
      </c>
      <c r="BM562" s="69" t="s">
        <v>1325</v>
      </c>
      <c r="BN562" s="69" t="s">
        <v>1325</v>
      </c>
      <c r="BO562" s="69">
        <v>1008.22959697</v>
      </c>
      <c r="BP562" s="69">
        <v>24.8333333333333</v>
      </c>
      <c r="BQ562" s="69">
        <v>0</v>
      </c>
      <c r="BR562" s="69">
        <v>55</v>
      </c>
      <c r="BS562" s="69">
        <v>264</v>
      </c>
      <c r="BT562" s="69">
        <v>1.6</v>
      </c>
      <c r="BU562" s="69">
        <v>5.2</v>
      </c>
      <c r="BV562" s="69">
        <v>2.5</v>
      </c>
      <c r="BW562" s="69">
        <v>3</v>
      </c>
      <c r="BX562" s="69" t="s">
        <v>1326</v>
      </c>
      <c r="BY562" s="69">
        <v>28</v>
      </c>
      <c r="BZ562" s="69">
        <v>23</v>
      </c>
      <c r="CA562" s="69">
        <v>26</v>
      </c>
      <c r="CB562" s="69">
        <v>20</v>
      </c>
      <c r="CC562" s="69">
        <v>22</v>
      </c>
      <c r="CD562" s="69">
        <v>17</v>
      </c>
      <c r="CE562" s="69">
        <v>22</v>
      </c>
      <c r="CF562" s="69">
        <v>16</v>
      </c>
    </row>
    <row r="563" spans="1:84" s="69" customFormat="1">
      <c r="A563" s="65"/>
      <c r="B563" s="66"/>
      <c r="C563" s="65"/>
      <c r="D563" s="67">
        <v>2.0833333333333332E-2</v>
      </c>
      <c r="E563" s="65"/>
      <c r="F563" s="65"/>
      <c r="G563" s="65"/>
      <c r="H563" s="65"/>
      <c r="I563" s="65"/>
      <c r="J563" s="65"/>
      <c r="K563" s="65"/>
      <c r="L563" s="65"/>
      <c r="M563" s="68"/>
      <c r="N563" s="65"/>
      <c r="O563" s="67"/>
      <c r="P563" s="65"/>
      <c r="Q563" s="65"/>
      <c r="R563" s="65"/>
      <c r="S563" s="65"/>
      <c r="T563" s="65"/>
      <c r="U563" s="65"/>
      <c r="V563" s="65"/>
      <c r="W563" s="65"/>
      <c r="X563" s="68"/>
      <c r="Y563" s="65"/>
      <c r="Z563" s="67"/>
      <c r="AA563" s="65"/>
      <c r="AB563" s="65"/>
      <c r="AC563" s="65"/>
      <c r="AD563" s="65"/>
      <c r="AE563" s="65"/>
      <c r="AF563" s="65"/>
      <c r="AG563" s="65"/>
      <c r="AJ563" s="96">
        <v>42600</v>
      </c>
      <c r="AK563" s="97">
        <v>0.625</v>
      </c>
      <c r="AL563" s="60">
        <f t="shared" si="41"/>
        <v>0.625</v>
      </c>
      <c r="AM563" s="60">
        <f t="shared" si="45"/>
        <v>0.625</v>
      </c>
      <c r="AN563" s="44" t="str">
        <f t="shared" si="42"/>
        <v>18/08/2016 15:00:00</v>
      </c>
      <c r="AO563" s="61" t="str">
        <f t="shared" si="43"/>
        <v>18/08/2016 15:00:00</v>
      </c>
      <c r="AP563" s="44">
        <f>VLOOKUP($AN563, [1]TableView_704030_20160816_20160!$D$2:$M$5095,3,FALSE)</f>
        <v>1008.22959697</v>
      </c>
      <c r="AQ563" s="44">
        <f>VLOOKUP($AN563, [1]TableView_704030_20160816_20160!$D$2:$M$5095,8,FALSE)</f>
        <v>24.8333333333333</v>
      </c>
      <c r="AR563" s="44">
        <f>VLOOKUP($AN563, [1]TableView_704030_20160816_20160!$D$2:$M$5095,10,FALSE)</f>
        <v>0</v>
      </c>
      <c r="AS563" s="44">
        <f>VLOOKUP($AN563, [1]TableView_704030_20160816_20160!$D$2:$M$5095,4,FALSE)</f>
        <v>55</v>
      </c>
      <c r="AT563" s="44">
        <f>VLOOKUP($AN563, [1]TableView_704030_20160816_20160!$D$2:$M$5095,6,FALSE)</f>
        <v>264</v>
      </c>
      <c r="AU563" s="44">
        <f>VLOOKUP($AN563, [1]TableView_704030_20160816_20160!$D$2:$M$5095,7,FALSE)</f>
        <v>1.6</v>
      </c>
      <c r="AV563" s="44">
        <f>VLOOKUP($AN563, [1]TableView_704030_20160816_20160!$D$2:$M$5095,2,FALSE)</f>
        <v>5.2</v>
      </c>
      <c r="AW563" s="44">
        <f>VLOOKUP($AO563, [2]aacb8965d69cc6fd1cb3a5cae9e8ae7!$C$6:$F$853,4,FALSE)</f>
        <v>2.5</v>
      </c>
      <c r="AX563" s="41">
        <v>3</v>
      </c>
      <c r="AY563" s="44" t="str">
        <f t="shared" si="44"/>
        <v>18/08/2016 3</v>
      </c>
      <c r="AZ563" s="44">
        <f>VLOOKUP($AY563, [3]Sheet1!$D$3:$T$89,2,FALSE)</f>
        <v>28</v>
      </c>
      <c r="BA563" s="44">
        <f>VLOOKUP($AY563, [3]Sheet1!$D$3:$T$89,3,FALSE)</f>
        <v>23</v>
      </c>
      <c r="BB563" s="44">
        <f>VLOOKUP($AY563, [3]Sheet1!$D$3:$T$89,6,FALSE)</f>
        <v>26</v>
      </c>
      <c r="BC563" s="44">
        <f>VLOOKUP($AY563, [3]Sheet1!$D$3:$T$89,7,FALSE)</f>
        <v>20</v>
      </c>
      <c r="BD563" s="44">
        <f>VLOOKUP($AY563, [3]Sheet1!$D$3:$T$89,10,FALSE)</f>
        <v>22</v>
      </c>
      <c r="BE563" s="44">
        <f>VLOOKUP($AY563, [3]Sheet1!$D$3:$T$89,11,FALSE)</f>
        <v>17</v>
      </c>
      <c r="BF563" s="44">
        <f>VLOOKUP($AY563, [3]Sheet1!$D$3:$T$89,14,FALSE)</f>
        <v>22</v>
      </c>
      <c r="BG563" s="44">
        <f>VLOOKUP($AY563, [3]Sheet1!$D$3:$T$89,15,FALSE)</f>
        <v>16</v>
      </c>
      <c r="BI563" s="96">
        <v>42600</v>
      </c>
      <c r="BJ563" s="98">
        <v>0.625</v>
      </c>
      <c r="BK563" s="98">
        <v>0.625</v>
      </c>
      <c r="BL563" s="98">
        <v>0.625</v>
      </c>
      <c r="BM563" s="69" t="s">
        <v>1325</v>
      </c>
      <c r="BN563" s="69" t="s">
        <v>1325</v>
      </c>
      <c r="BO563" s="69">
        <v>1008.22959697</v>
      </c>
      <c r="BP563" s="69">
        <v>24.8333333333333</v>
      </c>
      <c r="BQ563" s="69">
        <v>0</v>
      </c>
      <c r="BR563" s="69">
        <v>55</v>
      </c>
      <c r="BS563" s="69">
        <v>264</v>
      </c>
      <c r="BT563" s="69">
        <v>1.6</v>
      </c>
      <c r="BU563" s="69">
        <v>5.2</v>
      </c>
      <c r="BV563" s="69">
        <v>2.5</v>
      </c>
      <c r="BW563" s="69">
        <v>3</v>
      </c>
      <c r="BX563" s="69" t="s">
        <v>1326</v>
      </c>
      <c r="BY563" s="69">
        <v>28</v>
      </c>
      <c r="BZ563" s="69">
        <v>23</v>
      </c>
      <c r="CA563" s="69">
        <v>26</v>
      </c>
      <c r="CB563" s="69">
        <v>20</v>
      </c>
      <c r="CC563" s="69">
        <v>22</v>
      </c>
      <c r="CD563" s="69">
        <v>17</v>
      </c>
      <c r="CE563" s="69">
        <v>22</v>
      </c>
      <c r="CF563" s="69">
        <v>16</v>
      </c>
    </row>
    <row r="564" spans="1:84" s="69" customFormat="1">
      <c r="A564" s="71"/>
      <c r="B564" s="72"/>
      <c r="C564" s="71"/>
      <c r="D564" s="73"/>
      <c r="E564" s="71"/>
      <c r="F564" s="71"/>
      <c r="G564" s="71"/>
      <c r="H564" s="71"/>
      <c r="I564" s="71"/>
      <c r="J564" s="71"/>
      <c r="K564" s="71"/>
      <c r="L564" s="71"/>
      <c r="M564" s="74"/>
      <c r="N564" s="71"/>
      <c r="O564" s="73"/>
      <c r="P564" s="71"/>
      <c r="Q564" s="71"/>
      <c r="R564" s="71"/>
      <c r="S564" s="71"/>
      <c r="T564" s="71"/>
      <c r="U564" s="71"/>
      <c r="V564" s="71"/>
      <c r="W564" s="71"/>
      <c r="X564" s="74"/>
      <c r="Y564" s="71"/>
      <c r="Z564" s="73"/>
      <c r="AA564" s="71"/>
      <c r="AB564" s="71"/>
      <c r="AC564" s="71"/>
      <c r="AD564" s="71"/>
      <c r="AE564" s="71"/>
      <c r="AF564" s="71"/>
      <c r="AG564" s="71"/>
      <c r="AJ564" s="96">
        <v>42600</v>
      </c>
      <c r="AK564" s="97">
        <v>0.625</v>
      </c>
      <c r="AL564" s="60">
        <f t="shared" si="41"/>
        <v>0.625</v>
      </c>
      <c r="AM564" s="60">
        <f t="shared" si="45"/>
        <v>0.625</v>
      </c>
      <c r="AN564" s="44" t="str">
        <f t="shared" si="42"/>
        <v>18/08/2016 15:00:00</v>
      </c>
      <c r="AO564" s="61" t="str">
        <f t="shared" si="43"/>
        <v>18/08/2016 15:00:00</v>
      </c>
      <c r="AP564" s="44">
        <f>VLOOKUP($AN564, [1]TableView_704030_20160816_20160!$D$2:$M$5095,3,FALSE)</f>
        <v>1008.22959697</v>
      </c>
      <c r="AQ564" s="44">
        <f>VLOOKUP($AN564, [1]TableView_704030_20160816_20160!$D$2:$M$5095,8,FALSE)</f>
        <v>24.8333333333333</v>
      </c>
      <c r="AR564" s="44">
        <f>VLOOKUP($AN564, [1]TableView_704030_20160816_20160!$D$2:$M$5095,10,FALSE)</f>
        <v>0</v>
      </c>
      <c r="AS564" s="44">
        <f>VLOOKUP($AN564, [1]TableView_704030_20160816_20160!$D$2:$M$5095,4,FALSE)</f>
        <v>55</v>
      </c>
      <c r="AT564" s="44">
        <f>VLOOKUP($AN564, [1]TableView_704030_20160816_20160!$D$2:$M$5095,6,FALSE)</f>
        <v>264</v>
      </c>
      <c r="AU564" s="44">
        <f>VLOOKUP($AN564, [1]TableView_704030_20160816_20160!$D$2:$M$5095,7,FALSE)</f>
        <v>1.6</v>
      </c>
      <c r="AV564" s="44">
        <f>VLOOKUP($AN564, [1]TableView_704030_20160816_20160!$D$2:$M$5095,2,FALSE)</f>
        <v>5.2</v>
      </c>
      <c r="AW564" s="44">
        <f>VLOOKUP($AO564, [2]aacb8965d69cc6fd1cb3a5cae9e8ae7!$C$6:$F$853,4,FALSE)</f>
        <v>2.5</v>
      </c>
      <c r="AX564" s="41">
        <v>3</v>
      </c>
      <c r="AY564" s="44" t="str">
        <f t="shared" si="44"/>
        <v>18/08/2016 3</v>
      </c>
      <c r="AZ564" s="44">
        <f>VLOOKUP($AY564, [3]Sheet1!$D$3:$T$89,2,FALSE)</f>
        <v>28</v>
      </c>
      <c r="BA564" s="44">
        <f>VLOOKUP($AY564, [3]Sheet1!$D$3:$T$89,3,FALSE)</f>
        <v>23</v>
      </c>
      <c r="BB564" s="44">
        <f>VLOOKUP($AY564, [3]Sheet1!$D$3:$T$89,6,FALSE)</f>
        <v>26</v>
      </c>
      <c r="BC564" s="44">
        <f>VLOOKUP($AY564, [3]Sheet1!$D$3:$T$89,7,FALSE)</f>
        <v>20</v>
      </c>
      <c r="BD564" s="44">
        <f>VLOOKUP($AY564, [3]Sheet1!$D$3:$T$89,10,FALSE)</f>
        <v>22</v>
      </c>
      <c r="BE564" s="44">
        <f>VLOOKUP($AY564, [3]Sheet1!$D$3:$T$89,11,FALSE)</f>
        <v>17</v>
      </c>
      <c r="BF564" s="44">
        <f>VLOOKUP($AY564, [3]Sheet1!$D$3:$T$89,14,FALSE)</f>
        <v>22</v>
      </c>
      <c r="BG564" s="44">
        <f>VLOOKUP($AY564, [3]Sheet1!$D$3:$T$89,15,FALSE)</f>
        <v>16</v>
      </c>
      <c r="BI564" s="96">
        <v>42600</v>
      </c>
      <c r="BJ564" s="98">
        <v>0.625</v>
      </c>
      <c r="BK564" s="98">
        <v>0.625</v>
      </c>
      <c r="BL564" s="98">
        <v>0.625</v>
      </c>
      <c r="BM564" s="69" t="s">
        <v>1325</v>
      </c>
      <c r="BN564" s="69" t="s">
        <v>1325</v>
      </c>
      <c r="BO564" s="69">
        <v>1008.22959697</v>
      </c>
      <c r="BP564" s="69">
        <v>24.8333333333333</v>
      </c>
      <c r="BQ564" s="69">
        <v>0</v>
      </c>
      <c r="BR564" s="69">
        <v>55</v>
      </c>
      <c r="BS564" s="69">
        <v>264</v>
      </c>
      <c r="BT564" s="69">
        <v>1.6</v>
      </c>
      <c r="BU564" s="69">
        <v>5.2</v>
      </c>
      <c r="BV564" s="69">
        <v>2.5</v>
      </c>
      <c r="BW564" s="69">
        <v>3</v>
      </c>
      <c r="BX564" s="69" t="s">
        <v>1326</v>
      </c>
      <c r="BY564" s="69">
        <v>28</v>
      </c>
      <c r="BZ564" s="69">
        <v>23</v>
      </c>
      <c r="CA564" s="69">
        <v>26</v>
      </c>
      <c r="CB564" s="69">
        <v>20</v>
      </c>
      <c r="CC564" s="69">
        <v>22</v>
      </c>
      <c r="CD564" s="69">
        <v>17</v>
      </c>
      <c r="CE564" s="69">
        <v>22</v>
      </c>
      <c r="CF564" s="69">
        <v>16</v>
      </c>
    </row>
    <row r="565" spans="1:84" s="69" customFormat="1">
      <c r="A565" s="65" t="s">
        <v>0</v>
      </c>
      <c r="B565" s="66" t="s">
        <v>175</v>
      </c>
      <c r="C565" s="65"/>
      <c r="D565" s="67">
        <v>0</v>
      </c>
      <c r="E565" s="65" t="s">
        <v>32</v>
      </c>
      <c r="F565" s="65"/>
      <c r="G565" s="65"/>
      <c r="H565" s="65"/>
      <c r="I565" s="65"/>
      <c r="J565" s="65"/>
      <c r="K565" s="65"/>
      <c r="L565" s="65"/>
      <c r="M565" s="68"/>
      <c r="N565" s="65"/>
      <c r="O565" s="67">
        <v>0</v>
      </c>
      <c r="P565" s="65" t="s">
        <v>32</v>
      </c>
      <c r="Q565" s="65"/>
      <c r="R565" s="65"/>
      <c r="S565" s="65"/>
      <c r="T565" s="65"/>
      <c r="U565" s="65"/>
      <c r="V565" s="65"/>
      <c r="W565" s="65"/>
      <c r="X565" s="68"/>
      <c r="Y565" s="65"/>
      <c r="Z565" s="67">
        <v>0</v>
      </c>
      <c r="AA565" s="65" t="s">
        <v>32</v>
      </c>
      <c r="AB565" s="65"/>
      <c r="AC565" s="65"/>
      <c r="AD565" s="65"/>
      <c r="AE565" s="65"/>
      <c r="AF565" s="65"/>
      <c r="AG565" s="65"/>
      <c r="AJ565" s="96">
        <v>42601</v>
      </c>
      <c r="AK565" s="97">
        <v>0.48958333333333331</v>
      </c>
      <c r="AL565" s="60">
        <v>0.48958333333333331</v>
      </c>
      <c r="AM565" s="60">
        <f t="shared" si="45"/>
        <v>0.5</v>
      </c>
      <c r="AN565" s="44" t="str">
        <f t="shared" si="42"/>
        <v>19/08/2016 11:45:00</v>
      </c>
      <c r="AO565" s="61" t="str">
        <f t="shared" si="43"/>
        <v>19/08/2016 12:00:00</v>
      </c>
      <c r="AP565" s="44">
        <f>VLOOKUP($AN565, [1]TableView_704030_20160816_20160!$D$2:$M$5095,3,FALSE)</f>
        <v>1004.30138573</v>
      </c>
      <c r="AQ565" s="44">
        <f>VLOOKUP($AN565, [1]TableView_704030_20160816_20160!$D$2:$M$5095,8,FALSE)</f>
        <v>17.0555555555556</v>
      </c>
      <c r="AR565" s="44">
        <f>VLOOKUP($AN565, [1]TableView_704030_20160816_20160!$D$2:$M$5095,10,FALSE)</f>
        <v>0</v>
      </c>
      <c r="AS565" s="44">
        <f>VLOOKUP($AN565, [1]TableView_704030_20160816_20160!$D$2:$M$5095,4,FALSE)</f>
        <v>94</v>
      </c>
      <c r="AT565" s="44">
        <f>VLOOKUP($AN565, [1]TableView_704030_20160816_20160!$D$2:$M$5095,6,FALSE)</f>
        <v>146</v>
      </c>
      <c r="AU565" s="44">
        <f>VLOOKUP($AN565, [1]TableView_704030_20160816_20160!$D$2:$M$5095,7,FALSE)</f>
        <v>3.6</v>
      </c>
      <c r="AV565" s="44">
        <f>VLOOKUP($AN565, [1]TableView_704030_20160816_20160!$D$2:$M$5095,2,FALSE)</f>
        <v>7.8</v>
      </c>
      <c r="AW565" s="44">
        <f>VLOOKUP($AO565, [2]aacb8965d69cc6fd1cb3a5cae9e8ae7!$C$6:$F$853,4,FALSE)</f>
        <v>2.8</v>
      </c>
      <c r="AX565" s="41">
        <v>2</v>
      </c>
      <c r="AY565" s="44" t="str">
        <f t="shared" si="44"/>
        <v>19/08/2016 2</v>
      </c>
      <c r="AZ565" s="44">
        <f>VLOOKUP($AY565, [3]Sheet1!$D$3:$T$89,2,FALSE)</f>
        <v>19</v>
      </c>
      <c r="BA565" s="44">
        <f>VLOOKUP($AY565, [3]Sheet1!$D$3:$T$89,3,FALSE)</f>
        <v>16</v>
      </c>
      <c r="BB565" s="44">
        <f>VLOOKUP($AY565, [3]Sheet1!$D$3:$T$89,6,FALSE)</f>
        <v>18</v>
      </c>
      <c r="BC565" s="44">
        <f>VLOOKUP($AY565, [3]Sheet1!$D$3:$T$89,7,FALSE)</f>
        <v>16</v>
      </c>
      <c r="BD565" s="44">
        <f>VLOOKUP($AY565, [3]Sheet1!$D$3:$T$89,10,FALSE)</f>
        <v>16</v>
      </c>
      <c r="BE565" s="44">
        <f>VLOOKUP($AY565, [3]Sheet1!$D$3:$T$89,11,FALSE)</f>
        <v>14</v>
      </c>
      <c r="BF565" s="44">
        <f>VLOOKUP($AY565, [3]Sheet1!$D$3:$T$89,14,FALSE)</f>
        <v>14</v>
      </c>
      <c r="BG565" s="44">
        <f>VLOOKUP($AY565, [3]Sheet1!$D$3:$T$89,15,FALSE)</f>
        <v>14</v>
      </c>
      <c r="BI565" s="96">
        <v>42601</v>
      </c>
      <c r="BJ565" s="98">
        <v>0.48958333333333331</v>
      </c>
      <c r="BK565" s="98">
        <v>0.48958333333333331</v>
      </c>
      <c r="BL565" s="98">
        <v>0.5</v>
      </c>
      <c r="BM565" s="69" t="s">
        <v>1471</v>
      </c>
      <c r="BN565" s="69" t="s">
        <v>1472</v>
      </c>
      <c r="BO565" s="69">
        <v>1004.30138573</v>
      </c>
      <c r="BP565" s="69">
        <v>17.0555555555556</v>
      </c>
      <c r="BQ565" s="69">
        <v>0</v>
      </c>
      <c r="BR565" s="69">
        <v>94</v>
      </c>
      <c r="BS565" s="69">
        <v>146</v>
      </c>
      <c r="BT565" s="69">
        <v>3.6</v>
      </c>
      <c r="BU565" s="69">
        <v>7.8</v>
      </c>
      <c r="BV565" s="69">
        <v>2.8</v>
      </c>
      <c r="BW565" s="69">
        <v>2</v>
      </c>
      <c r="BX565" s="69" t="s">
        <v>1328</v>
      </c>
      <c r="BY565" s="69">
        <v>19</v>
      </c>
      <c r="BZ565" s="69">
        <v>16</v>
      </c>
      <c r="CA565" s="69">
        <v>18</v>
      </c>
      <c r="CB565" s="69">
        <v>16</v>
      </c>
      <c r="CC565" s="69">
        <v>16</v>
      </c>
      <c r="CD565" s="69">
        <v>14</v>
      </c>
      <c r="CE565" s="69">
        <v>14</v>
      </c>
      <c r="CF565" s="69">
        <v>14</v>
      </c>
    </row>
    <row r="566" spans="1:84" s="69" customFormat="1">
      <c r="A566" s="65" t="s">
        <v>1</v>
      </c>
      <c r="B566" s="70">
        <v>0.46875</v>
      </c>
      <c r="C566" s="65"/>
      <c r="D566" s="67">
        <v>2.0833333333333332E-2</v>
      </c>
      <c r="E566" s="65"/>
      <c r="F566" s="65"/>
      <c r="G566" s="65"/>
      <c r="H566" s="65"/>
      <c r="I566" s="65"/>
      <c r="J566" s="65"/>
      <c r="K566" s="65"/>
      <c r="L566" s="65"/>
      <c r="M566" s="68"/>
      <c r="N566" s="65"/>
      <c r="O566" s="67">
        <v>2.0833333333333332E-2</v>
      </c>
      <c r="P566" s="65"/>
      <c r="Q566" s="65"/>
      <c r="R566" s="65"/>
      <c r="S566" s="65"/>
      <c r="T566" s="65"/>
      <c r="U566" s="65"/>
      <c r="V566" s="65"/>
      <c r="W566" s="65"/>
      <c r="X566" s="68"/>
      <c r="Y566" s="65"/>
      <c r="Z566" s="67">
        <v>2.0833333333333332E-2</v>
      </c>
      <c r="AA566" s="65"/>
      <c r="AB566" s="65"/>
      <c r="AC566" s="65"/>
      <c r="AD566" s="65"/>
      <c r="AE566" s="65"/>
      <c r="AF566" s="65"/>
      <c r="AG566" s="65"/>
      <c r="AJ566" s="96">
        <v>42601</v>
      </c>
      <c r="AK566" s="97">
        <v>0.48958333333333331</v>
      </c>
      <c r="AL566" s="60">
        <v>0.48958333333333331</v>
      </c>
      <c r="AM566" s="60">
        <f t="shared" si="45"/>
        <v>0.5</v>
      </c>
      <c r="AN566" s="44" t="str">
        <f t="shared" si="42"/>
        <v>19/08/2016 11:45:00</v>
      </c>
      <c r="AO566" s="61" t="str">
        <f t="shared" si="43"/>
        <v>19/08/2016 12:00:00</v>
      </c>
      <c r="AP566" s="44">
        <f>VLOOKUP($AN566, [1]TableView_704030_20160816_20160!$D$2:$M$5095,3,FALSE)</f>
        <v>1004.30138573</v>
      </c>
      <c r="AQ566" s="44">
        <f>VLOOKUP($AN566, [1]TableView_704030_20160816_20160!$D$2:$M$5095,8,FALSE)</f>
        <v>17.0555555555556</v>
      </c>
      <c r="AR566" s="44">
        <f>VLOOKUP($AN566, [1]TableView_704030_20160816_20160!$D$2:$M$5095,10,FALSE)</f>
        <v>0</v>
      </c>
      <c r="AS566" s="44">
        <f>VLOOKUP($AN566, [1]TableView_704030_20160816_20160!$D$2:$M$5095,4,FALSE)</f>
        <v>94</v>
      </c>
      <c r="AT566" s="44">
        <f>VLOOKUP($AN566, [1]TableView_704030_20160816_20160!$D$2:$M$5095,6,FALSE)</f>
        <v>146</v>
      </c>
      <c r="AU566" s="44">
        <f>VLOOKUP($AN566, [1]TableView_704030_20160816_20160!$D$2:$M$5095,7,FALSE)</f>
        <v>3.6</v>
      </c>
      <c r="AV566" s="44">
        <f>VLOOKUP($AN566, [1]TableView_704030_20160816_20160!$D$2:$M$5095,2,FALSE)</f>
        <v>7.8</v>
      </c>
      <c r="AW566" s="44">
        <f>VLOOKUP($AO566, [2]aacb8965d69cc6fd1cb3a5cae9e8ae7!$C$6:$F$853,4,FALSE)</f>
        <v>2.8</v>
      </c>
      <c r="AX566" s="41">
        <v>2</v>
      </c>
      <c r="AY566" s="44" t="str">
        <f t="shared" si="44"/>
        <v>19/08/2016 2</v>
      </c>
      <c r="AZ566" s="44">
        <f>VLOOKUP($AY566, [3]Sheet1!$D$3:$T$89,2,FALSE)</f>
        <v>19</v>
      </c>
      <c r="BA566" s="44">
        <f>VLOOKUP($AY566, [3]Sheet1!$D$3:$T$89,3,FALSE)</f>
        <v>16</v>
      </c>
      <c r="BB566" s="44">
        <f>VLOOKUP($AY566, [3]Sheet1!$D$3:$T$89,6,FALSE)</f>
        <v>18</v>
      </c>
      <c r="BC566" s="44">
        <f>VLOOKUP($AY566, [3]Sheet1!$D$3:$T$89,7,FALSE)</f>
        <v>16</v>
      </c>
      <c r="BD566" s="44">
        <f>VLOOKUP($AY566, [3]Sheet1!$D$3:$T$89,10,FALSE)</f>
        <v>16</v>
      </c>
      <c r="BE566" s="44">
        <f>VLOOKUP($AY566, [3]Sheet1!$D$3:$T$89,11,FALSE)</f>
        <v>14</v>
      </c>
      <c r="BF566" s="44">
        <f>VLOOKUP($AY566, [3]Sheet1!$D$3:$T$89,14,FALSE)</f>
        <v>14</v>
      </c>
      <c r="BG566" s="44">
        <f>VLOOKUP($AY566, [3]Sheet1!$D$3:$T$89,15,FALSE)</f>
        <v>14</v>
      </c>
      <c r="BI566" s="96">
        <v>42601</v>
      </c>
      <c r="BJ566" s="98">
        <v>0.48958333333333331</v>
      </c>
      <c r="BK566" s="98">
        <v>0.48958333333333331</v>
      </c>
      <c r="BL566" s="98">
        <v>0.5</v>
      </c>
      <c r="BM566" s="69" t="s">
        <v>1471</v>
      </c>
      <c r="BN566" s="69" t="s">
        <v>1472</v>
      </c>
      <c r="BO566" s="69">
        <v>1004.30138573</v>
      </c>
      <c r="BP566" s="69">
        <v>17.0555555555556</v>
      </c>
      <c r="BQ566" s="69">
        <v>0</v>
      </c>
      <c r="BR566" s="69">
        <v>94</v>
      </c>
      <c r="BS566" s="69">
        <v>146</v>
      </c>
      <c r="BT566" s="69">
        <v>3.6</v>
      </c>
      <c r="BU566" s="69">
        <v>7.8</v>
      </c>
      <c r="BV566" s="69">
        <v>2.8</v>
      </c>
      <c r="BW566" s="69">
        <v>2</v>
      </c>
      <c r="BX566" s="69" t="s">
        <v>1328</v>
      </c>
      <c r="BY566" s="69">
        <v>19</v>
      </c>
      <c r="BZ566" s="69">
        <v>16</v>
      </c>
      <c r="CA566" s="69">
        <v>18</v>
      </c>
      <c r="CB566" s="69">
        <v>16</v>
      </c>
      <c r="CC566" s="69">
        <v>16</v>
      </c>
      <c r="CD566" s="69">
        <v>14</v>
      </c>
      <c r="CE566" s="69">
        <v>14</v>
      </c>
      <c r="CF566" s="69">
        <v>14</v>
      </c>
    </row>
    <row r="567" spans="1:84" s="69" customFormat="1">
      <c r="A567" s="65" t="s">
        <v>2</v>
      </c>
      <c r="B567" s="66" t="s">
        <v>859</v>
      </c>
      <c r="C567" s="65"/>
      <c r="D567" s="67"/>
      <c r="E567" s="65"/>
      <c r="F567" s="65"/>
      <c r="G567" s="65"/>
      <c r="H567" s="65"/>
      <c r="I567" s="65"/>
      <c r="J567" s="65"/>
      <c r="K567" s="65"/>
      <c r="L567" s="65"/>
      <c r="M567" s="68"/>
      <c r="N567" s="65"/>
      <c r="O567" s="67"/>
      <c r="P567" s="65"/>
      <c r="Q567" s="65"/>
      <c r="R567" s="65"/>
      <c r="S567" s="65"/>
      <c r="T567" s="65"/>
      <c r="U567" s="65"/>
      <c r="V567" s="65"/>
      <c r="W567" s="65"/>
      <c r="X567" s="68"/>
      <c r="Y567" s="65"/>
      <c r="Z567" s="67"/>
      <c r="AA567" s="65"/>
      <c r="AJ567" s="96">
        <v>42601</v>
      </c>
      <c r="AK567" s="97">
        <v>0.48958333333333298</v>
      </c>
      <c r="AL567" s="60">
        <v>0.48958333333333298</v>
      </c>
      <c r="AM567" s="60">
        <f t="shared" si="45"/>
        <v>0.5</v>
      </c>
      <c r="AN567" s="44" t="str">
        <f t="shared" si="42"/>
        <v>19/08/2016 11:45:00</v>
      </c>
      <c r="AO567" s="61" t="str">
        <f t="shared" si="43"/>
        <v>19/08/2016 12:00:00</v>
      </c>
      <c r="AP567" s="44">
        <f>VLOOKUP($AN567, [1]TableView_704030_20160816_20160!$D$2:$M$5095,3,FALSE)</f>
        <v>1004.30138573</v>
      </c>
      <c r="AQ567" s="44">
        <f>VLOOKUP($AN567, [1]TableView_704030_20160816_20160!$D$2:$M$5095,8,FALSE)</f>
        <v>17.0555555555556</v>
      </c>
      <c r="AR567" s="44">
        <f>VLOOKUP($AN567, [1]TableView_704030_20160816_20160!$D$2:$M$5095,10,FALSE)</f>
        <v>0</v>
      </c>
      <c r="AS567" s="44">
        <f>VLOOKUP($AN567, [1]TableView_704030_20160816_20160!$D$2:$M$5095,4,FALSE)</f>
        <v>94</v>
      </c>
      <c r="AT567" s="44">
        <f>VLOOKUP($AN567, [1]TableView_704030_20160816_20160!$D$2:$M$5095,6,FALSE)</f>
        <v>146</v>
      </c>
      <c r="AU567" s="44">
        <f>VLOOKUP($AN567, [1]TableView_704030_20160816_20160!$D$2:$M$5095,7,FALSE)</f>
        <v>3.6</v>
      </c>
      <c r="AV567" s="44">
        <f>VLOOKUP($AN567, [1]TableView_704030_20160816_20160!$D$2:$M$5095,2,FALSE)</f>
        <v>7.8</v>
      </c>
      <c r="AW567" s="44">
        <f>VLOOKUP($AO567, [2]aacb8965d69cc6fd1cb3a5cae9e8ae7!$C$6:$F$853,4,FALSE)</f>
        <v>2.8</v>
      </c>
      <c r="AX567" s="41">
        <v>2</v>
      </c>
      <c r="AY567" s="44" t="str">
        <f t="shared" si="44"/>
        <v>19/08/2016 2</v>
      </c>
      <c r="AZ567" s="44">
        <f>VLOOKUP($AY567, [3]Sheet1!$D$3:$T$89,2,FALSE)</f>
        <v>19</v>
      </c>
      <c r="BA567" s="44">
        <f>VLOOKUP($AY567, [3]Sheet1!$D$3:$T$89,3,FALSE)</f>
        <v>16</v>
      </c>
      <c r="BB567" s="44">
        <f>VLOOKUP($AY567, [3]Sheet1!$D$3:$T$89,6,FALSE)</f>
        <v>18</v>
      </c>
      <c r="BC567" s="44">
        <f>VLOOKUP($AY567, [3]Sheet1!$D$3:$T$89,7,FALSE)</f>
        <v>16</v>
      </c>
      <c r="BD567" s="44">
        <f>VLOOKUP($AY567, [3]Sheet1!$D$3:$T$89,10,FALSE)</f>
        <v>16</v>
      </c>
      <c r="BE567" s="44">
        <f>VLOOKUP($AY567, [3]Sheet1!$D$3:$T$89,11,FALSE)</f>
        <v>14</v>
      </c>
      <c r="BF567" s="44">
        <f>VLOOKUP($AY567, [3]Sheet1!$D$3:$T$89,14,FALSE)</f>
        <v>14</v>
      </c>
      <c r="BG567" s="44">
        <f>VLOOKUP($AY567, [3]Sheet1!$D$3:$T$89,15,FALSE)</f>
        <v>14</v>
      </c>
      <c r="BI567" s="96">
        <v>42601</v>
      </c>
      <c r="BJ567" s="98">
        <v>0.48958333333333298</v>
      </c>
      <c r="BK567" s="98">
        <v>0.48958333333333298</v>
      </c>
      <c r="BL567" s="98">
        <v>0.5</v>
      </c>
      <c r="BM567" s="69" t="s">
        <v>1471</v>
      </c>
      <c r="BN567" s="69" t="s">
        <v>1472</v>
      </c>
      <c r="BO567" s="69">
        <v>1004.30138573</v>
      </c>
      <c r="BP567" s="69">
        <v>17.0555555555556</v>
      </c>
      <c r="BQ567" s="69">
        <v>0</v>
      </c>
      <c r="BR567" s="69">
        <v>94</v>
      </c>
      <c r="BS567" s="69">
        <v>146</v>
      </c>
      <c r="BT567" s="69">
        <v>3.6</v>
      </c>
      <c r="BU567" s="69">
        <v>7.8</v>
      </c>
      <c r="BV567" s="69">
        <v>2.8</v>
      </c>
      <c r="BW567" s="69">
        <v>2</v>
      </c>
      <c r="BX567" s="69" t="s">
        <v>1328</v>
      </c>
      <c r="BY567" s="69">
        <v>19</v>
      </c>
      <c r="BZ567" s="69">
        <v>16</v>
      </c>
      <c r="CA567" s="69">
        <v>18</v>
      </c>
      <c r="CB567" s="69">
        <v>16</v>
      </c>
      <c r="CC567" s="69">
        <v>16</v>
      </c>
      <c r="CD567" s="69">
        <v>14</v>
      </c>
      <c r="CE567" s="69">
        <v>14</v>
      </c>
      <c r="CF567" s="69">
        <v>14</v>
      </c>
    </row>
    <row r="568" spans="1:84" s="69" customFormat="1">
      <c r="A568" s="65" t="s">
        <v>3</v>
      </c>
      <c r="B568" s="66" t="s">
        <v>44</v>
      </c>
      <c r="C568" s="65"/>
      <c r="D568" s="67"/>
      <c r="E568" s="65"/>
      <c r="F568" s="65"/>
      <c r="G568" s="65"/>
      <c r="H568" s="65"/>
      <c r="I568" s="65"/>
      <c r="J568" s="65"/>
      <c r="K568" s="65"/>
      <c r="L568" s="65"/>
      <c r="M568" s="68"/>
      <c r="N568" s="65"/>
      <c r="O568" s="67"/>
      <c r="P568" s="65"/>
      <c r="Q568" s="65"/>
      <c r="R568" s="65"/>
      <c r="S568" s="65"/>
      <c r="T568" s="65"/>
      <c r="U568" s="65"/>
      <c r="V568" s="65"/>
      <c r="W568" s="65"/>
      <c r="X568" s="68"/>
      <c r="Y568" s="65"/>
      <c r="Z568" s="67"/>
      <c r="AA568" s="65"/>
      <c r="AJ568" s="96">
        <v>42601</v>
      </c>
      <c r="AK568" s="97">
        <v>0.48958333333333298</v>
      </c>
      <c r="AL568" s="60">
        <v>0.48958333333333298</v>
      </c>
      <c r="AM568" s="60">
        <f t="shared" si="45"/>
        <v>0.5</v>
      </c>
      <c r="AN568" s="44" t="str">
        <f t="shared" si="42"/>
        <v>19/08/2016 11:45:00</v>
      </c>
      <c r="AO568" s="61" t="str">
        <f t="shared" si="43"/>
        <v>19/08/2016 12:00:00</v>
      </c>
      <c r="AP568" s="44">
        <f>VLOOKUP($AN568, [1]TableView_704030_20160816_20160!$D$2:$M$5095,3,FALSE)</f>
        <v>1004.30138573</v>
      </c>
      <c r="AQ568" s="44">
        <f>VLOOKUP($AN568, [1]TableView_704030_20160816_20160!$D$2:$M$5095,8,FALSE)</f>
        <v>17.0555555555556</v>
      </c>
      <c r="AR568" s="44">
        <f>VLOOKUP($AN568, [1]TableView_704030_20160816_20160!$D$2:$M$5095,10,FALSE)</f>
        <v>0</v>
      </c>
      <c r="AS568" s="44">
        <f>VLOOKUP($AN568, [1]TableView_704030_20160816_20160!$D$2:$M$5095,4,FALSE)</f>
        <v>94</v>
      </c>
      <c r="AT568" s="44">
        <f>VLOOKUP($AN568, [1]TableView_704030_20160816_20160!$D$2:$M$5095,6,FALSE)</f>
        <v>146</v>
      </c>
      <c r="AU568" s="44">
        <f>VLOOKUP($AN568, [1]TableView_704030_20160816_20160!$D$2:$M$5095,7,FALSE)</f>
        <v>3.6</v>
      </c>
      <c r="AV568" s="44">
        <f>VLOOKUP($AN568, [1]TableView_704030_20160816_20160!$D$2:$M$5095,2,FALSE)</f>
        <v>7.8</v>
      </c>
      <c r="AW568" s="44">
        <f>VLOOKUP($AO568, [2]aacb8965d69cc6fd1cb3a5cae9e8ae7!$C$6:$F$853,4,FALSE)</f>
        <v>2.8</v>
      </c>
      <c r="AX568" s="41">
        <v>2</v>
      </c>
      <c r="AY568" s="44" t="str">
        <f t="shared" si="44"/>
        <v>19/08/2016 2</v>
      </c>
      <c r="AZ568" s="44">
        <f>VLOOKUP($AY568, [3]Sheet1!$D$3:$T$89,2,FALSE)</f>
        <v>19</v>
      </c>
      <c r="BA568" s="44">
        <f>VLOOKUP($AY568, [3]Sheet1!$D$3:$T$89,3,FALSE)</f>
        <v>16</v>
      </c>
      <c r="BB568" s="44">
        <f>VLOOKUP($AY568, [3]Sheet1!$D$3:$T$89,6,FALSE)</f>
        <v>18</v>
      </c>
      <c r="BC568" s="44">
        <f>VLOOKUP($AY568, [3]Sheet1!$D$3:$T$89,7,FALSE)</f>
        <v>16</v>
      </c>
      <c r="BD568" s="44">
        <f>VLOOKUP($AY568, [3]Sheet1!$D$3:$T$89,10,FALSE)</f>
        <v>16</v>
      </c>
      <c r="BE568" s="44">
        <f>VLOOKUP($AY568, [3]Sheet1!$D$3:$T$89,11,FALSE)</f>
        <v>14</v>
      </c>
      <c r="BF568" s="44">
        <f>VLOOKUP($AY568, [3]Sheet1!$D$3:$T$89,14,FALSE)</f>
        <v>14</v>
      </c>
      <c r="BG568" s="44">
        <f>VLOOKUP($AY568, [3]Sheet1!$D$3:$T$89,15,FALSE)</f>
        <v>14</v>
      </c>
      <c r="BI568" s="96">
        <v>42601</v>
      </c>
      <c r="BJ568" s="98">
        <v>0.48958333333333298</v>
      </c>
      <c r="BK568" s="98">
        <v>0.48958333333333298</v>
      </c>
      <c r="BL568" s="98">
        <v>0.5</v>
      </c>
      <c r="BM568" s="69" t="s">
        <v>1471</v>
      </c>
      <c r="BN568" s="69" t="s">
        <v>1472</v>
      </c>
      <c r="BO568" s="69">
        <v>1004.30138573</v>
      </c>
      <c r="BP568" s="69">
        <v>17.0555555555556</v>
      </c>
      <c r="BQ568" s="69">
        <v>0</v>
      </c>
      <c r="BR568" s="69">
        <v>94</v>
      </c>
      <c r="BS568" s="69">
        <v>146</v>
      </c>
      <c r="BT568" s="69">
        <v>3.6</v>
      </c>
      <c r="BU568" s="69">
        <v>7.8</v>
      </c>
      <c r="BV568" s="69">
        <v>2.8</v>
      </c>
      <c r="BW568" s="69">
        <v>2</v>
      </c>
      <c r="BX568" s="69" t="s">
        <v>1328</v>
      </c>
      <c r="BY568" s="69">
        <v>19</v>
      </c>
      <c r="BZ568" s="69">
        <v>16</v>
      </c>
      <c r="CA568" s="69">
        <v>18</v>
      </c>
      <c r="CB568" s="69">
        <v>16</v>
      </c>
      <c r="CC568" s="69">
        <v>16</v>
      </c>
      <c r="CD568" s="69">
        <v>14</v>
      </c>
      <c r="CE568" s="69">
        <v>14</v>
      </c>
      <c r="CF568" s="69">
        <v>14</v>
      </c>
    </row>
    <row r="569" spans="1:84" s="69" customFormat="1">
      <c r="A569" s="65" t="s">
        <v>4</v>
      </c>
      <c r="B569" s="66" t="s">
        <v>176</v>
      </c>
      <c r="C569" s="65"/>
      <c r="D569" s="67"/>
      <c r="E569" s="65"/>
      <c r="F569" s="65"/>
      <c r="G569" s="65"/>
      <c r="H569" s="65"/>
      <c r="I569" s="65"/>
      <c r="J569" s="65"/>
      <c r="K569" s="65"/>
      <c r="L569" s="65"/>
      <c r="M569" s="68"/>
      <c r="N569" s="65"/>
      <c r="O569" s="67"/>
      <c r="P569" s="65"/>
      <c r="Q569" s="65"/>
      <c r="R569" s="65"/>
      <c r="S569" s="65"/>
      <c r="T569" s="65"/>
      <c r="U569" s="65"/>
      <c r="V569" s="65"/>
      <c r="W569" s="65"/>
      <c r="X569" s="68"/>
      <c r="Y569" s="65"/>
      <c r="Z569" s="67"/>
      <c r="AA569" s="65"/>
      <c r="AJ569" s="96">
        <v>42601</v>
      </c>
      <c r="AK569" s="97">
        <v>0.48958333333333298</v>
      </c>
      <c r="AL569" s="60">
        <v>0.48958333333333298</v>
      </c>
      <c r="AM569" s="60">
        <f t="shared" si="45"/>
        <v>0.5</v>
      </c>
      <c r="AN569" s="44" t="str">
        <f t="shared" si="42"/>
        <v>19/08/2016 11:45:00</v>
      </c>
      <c r="AO569" s="61" t="str">
        <f t="shared" si="43"/>
        <v>19/08/2016 12:00:00</v>
      </c>
      <c r="AP569" s="44">
        <f>VLOOKUP($AN569, [1]TableView_704030_20160816_20160!$D$2:$M$5095,3,FALSE)</f>
        <v>1004.30138573</v>
      </c>
      <c r="AQ569" s="44">
        <f>VLOOKUP($AN569, [1]TableView_704030_20160816_20160!$D$2:$M$5095,8,FALSE)</f>
        <v>17.0555555555556</v>
      </c>
      <c r="AR569" s="44">
        <f>VLOOKUP($AN569, [1]TableView_704030_20160816_20160!$D$2:$M$5095,10,FALSE)</f>
        <v>0</v>
      </c>
      <c r="AS569" s="44">
        <f>VLOOKUP($AN569, [1]TableView_704030_20160816_20160!$D$2:$M$5095,4,FALSE)</f>
        <v>94</v>
      </c>
      <c r="AT569" s="44">
        <f>VLOOKUP($AN569, [1]TableView_704030_20160816_20160!$D$2:$M$5095,6,FALSE)</f>
        <v>146</v>
      </c>
      <c r="AU569" s="44">
        <f>VLOOKUP($AN569, [1]TableView_704030_20160816_20160!$D$2:$M$5095,7,FALSE)</f>
        <v>3.6</v>
      </c>
      <c r="AV569" s="44">
        <f>VLOOKUP($AN569, [1]TableView_704030_20160816_20160!$D$2:$M$5095,2,FALSE)</f>
        <v>7.8</v>
      </c>
      <c r="AW569" s="44">
        <f>VLOOKUP($AO569, [2]aacb8965d69cc6fd1cb3a5cae9e8ae7!$C$6:$F$853,4,FALSE)</f>
        <v>2.8</v>
      </c>
      <c r="AX569" s="41">
        <v>2</v>
      </c>
      <c r="AY569" s="44" t="str">
        <f t="shared" si="44"/>
        <v>19/08/2016 2</v>
      </c>
      <c r="AZ569" s="44">
        <f>VLOOKUP($AY569, [3]Sheet1!$D$3:$T$89,2,FALSE)</f>
        <v>19</v>
      </c>
      <c r="BA569" s="44">
        <f>VLOOKUP($AY569, [3]Sheet1!$D$3:$T$89,3,FALSE)</f>
        <v>16</v>
      </c>
      <c r="BB569" s="44">
        <f>VLOOKUP($AY569, [3]Sheet1!$D$3:$T$89,6,FALSE)</f>
        <v>18</v>
      </c>
      <c r="BC569" s="44">
        <f>VLOOKUP($AY569, [3]Sheet1!$D$3:$T$89,7,FALSE)</f>
        <v>16</v>
      </c>
      <c r="BD569" s="44">
        <f>VLOOKUP($AY569, [3]Sheet1!$D$3:$T$89,10,FALSE)</f>
        <v>16</v>
      </c>
      <c r="BE569" s="44">
        <f>VLOOKUP($AY569, [3]Sheet1!$D$3:$T$89,11,FALSE)</f>
        <v>14</v>
      </c>
      <c r="BF569" s="44">
        <f>VLOOKUP($AY569, [3]Sheet1!$D$3:$T$89,14,FALSE)</f>
        <v>14</v>
      </c>
      <c r="BG569" s="44">
        <f>VLOOKUP($AY569, [3]Sheet1!$D$3:$T$89,15,FALSE)</f>
        <v>14</v>
      </c>
      <c r="BI569" s="96">
        <v>42601</v>
      </c>
      <c r="BJ569" s="98">
        <v>0.48958333333333298</v>
      </c>
      <c r="BK569" s="98">
        <v>0.48958333333333298</v>
      </c>
      <c r="BL569" s="98">
        <v>0.5</v>
      </c>
      <c r="BM569" s="69" t="s">
        <v>1471</v>
      </c>
      <c r="BN569" s="69" t="s">
        <v>1472</v>
      </c>
      <c r="BO569" s="69">
        <v>1004.30138573</v>
      </c>
      <c r="BP569" s="69">
        <v>17.0555555555556</v>
      </c>
      <c r="BQ569" s="69">
        <v>0</v>
      </c>
      <c r="BR569" s="69">
        <v>94</v>
      </c>
      <c r="BS569" s="69">
        <v>146</v>
      </c>
      <c r="BT569" s="69">
        <v>3.6</v>
      </c>
      <c r="BU569" s="69">
        <v>7.8</v>
      </c>
      <c r="BV569" s="69">
        <v>2.8</v>
      </c>
      <c r="BW569" s="69">
        <v>2</v>
      </c>
      <c r="BX569" s="69" t="s">
        <v>1328</v>
      </c>
      <c r="BY569" s="69">
        <v>19</v>
      </c>
      <c r="BZ569" s="69">
        <v>16</v>
      </c>
      <c r="CA569" s="69">
        <v>18</v>
      </c>
      <c r="CB569" s="69">
        <v>16</v>
      </c>
      <c r="CC569" s="69">
        <v>16</v>
      </c>
      <c r="CD569" s="69">
        <v>14</v>
      </c>
      <c r="CE569" s="69">
        <v>14</v>
      </c>
      <c r="CF569" s="69">
        <v>14</v>
      </c>
    </row>
    <row r="570" spans="1:84" s="69" customFormat="1">
      <c r="A570" s="65" t="s">
        <v>5</v>
      </c>
      <c r="B570" s="66">
        <v>2</v>
      </c>
      <c r="C570" s="65"/>
      <c r="D570" s="67"/>
      <c r="E570" s="65"/>
      <c r="F570" s="65"/>
      <c r="G570" s="65"/>
      <c r="H570" s="65"/>
      <c r="I570" s="65"/>
      <c r="J570" s="65"/>
      <c r="K570" s="65"/>
      <c r="L570" s="65"/>
      <c r="M570" s="68"/>
      <c r="N570" s="65"/>
      <c r="O570" s="67"/>
      <c r="P570" s="65"/>
      <c r="Q570" s="65"/>
      <c r="R570" s="65"/>
      <c r="S570" s="65"/>
      <c r="T570" s="65"/>
      <c r="U570" s="65"/>
      <c r="V570" s="65"/>
      <c r="W570" s="65"/>
      <c r="X570" s="68"/>
      <c r="Y570" s="65"/>
      <c r="Z570" s="67"/>
      <c r="AA570" s="65"/>
      <c r="AJ570" s="96">
        <v>42601</v>
      </c>
      <c r="AK570" s="97">
        <v>0.48958333333333298</v>
      </c>
      <c r="AL570" s="60">
        <v>0.48958333333333298</v>
      </c>
      <c r="AM570" s="60">
        <f t="shared" si="45"/>
        <v>0.5</v>
      </c>
      <c r="AN570" s="44" t="str">
        <f t="shared" si="42"/>
        <v>19/08/2016 11:45:00</v>
      </c>
      <c r="AO570" s="61" t="str">
        <f t="shared" si="43"/>
        <v>19/08/2016 12:00:00</v>
      </c>
      <c r="AP570" s="44">
        <f>VLOOKUP($AN570, [1]TableView_704030_20160816_20160!$D$2:$M$5095,3,FALSE)</f>
        <v>1004.30138573</v>
      </c>
      <c r="AQ570" s="44">
        <f>VLOOKUP($AN570, [1]TableView_704030_20160816_20160!$D$2:$M$5095,8,FALSE)</f>
        <v>17.0555555555556</v>
      </c>
      <c r="AR570" s="44">
        <f>VLOOKUP($AN570, [1]TableView_704030_20160816_20160!$D$2:$M$5095,10,FALSE)</f>
        <v>0</v>
      </c>
      <c r="AS570" s="44">
        <f>VLOOKUP($AN570, [1]TableView_704030_20160816_20160!$D$2:$M$5095,4,FALSE)</f>
        <v>94</v>
      </c>
      <c r="AT570" s="44">
        <f>VLOOKUP($AN570, [1]TableView_704030_20160816_20160!$D$2:$M$5095,6,FALSE)</f>
        <v>146</v>
      </c>
      <c r="AU570" s="44">
        <f>VLOOKUP($AN570, [1]TableView_704030_20160816_20160!$D$2:$M$5095,7,FALSE)</f>
        <v>3.6</v>
      </c>
      <c r="AV570" s="44">
        <f>VLOOKUP($AN570, [1]TableView_704030_20160816_20160!$D$2:$M$5095,2,FALSE)</f>
        <v>7.8</v>
      </c>
      <c r="AW570" s="44">
        <f>VLOOKUP($AO570, [2]aacb8965d69cc6fd1cb3a5cae9e8ae7!$C$6:$F$853,4,FALSE)</f>
        <v>2.8</v>
      </c>
      <c r="AX570" s="41">
        <v>2</v>
      </c>
      <c r="AY570" s="44" t="str">
        <f t="shared" si="44"/>
        <v>19/08/2016 2</v>
      </c>
      <c r="AZ570" s="44">
        <f>VLOOKUP($AY570, [3]Sheet1!$D$3:$T$89,2,FALSE)</f>
        <v>19</v>
      </c>
      <c r="BA570" s="44">
        <f>VLOOKUP($AY570, [3]Sheet1!$D$3:$T$89,3,FALSE)</f>
        <v>16</v>
      </c>
      <c r="BB570" s="44">
        <f>VLOOKUP($AY570, [3]Sheet1!$D$3:$T$89,6,FALSE)</f>
        <v>18</v>
      </c>
      <c r="BC570" s="44">
        <f>VLOOKUP($AY570, [3]Sheet1!$D$3:$T$89,7,FALSE)</f>
        <v>16</v>
      </c>
      <c r="BD570" s="44">
        <f>VLOOKUP($AY570, [3]Sheet1!$D$3:$T$89,10,FALSE)</f>
        <v>16</v>
      </c>
      <c r="BE570" s="44">
        <f>VLOOKUP($AY570, [3]Sheet1!$D$3:$T$89,11,FALSE)</f>
        <v>14</v>
      </c>
      <c r="BF570" s="44">
        <f>VLOOKUP($AY570, [3]Sheet1!$D$3:$T$89,14,FALSE)</f>
        <v>14</v>
      </c>
      <c r="BG570" s="44">
        <f>VLOOKUP($AY570, [3]Sheet1!$D$3:$T$89,15,FALSE)</f>
        <v>14</v>
      </c>
      <c r="BI570" s="96">
        <v>42601</v>
      </c>
      <c r="BJ570" s="98">
        <v>0.48958333333333298</v>
      </c>
      <c r="BK570" s="98">
        <v>0.48958333333333298</v>
      </c>
      <c r="BL570" s="98">
        <v>0.5</v>
      </c>
      <c r="BM570" s="69" t="s">
        <v>1471</v>
      </c>
      <c r="BN570" s="69" t="s">
        <v>1472</v>
      </c>
      <c r="BO570" s="69">
        <v>1004.30138573</v>
      </c>
      <c r="BP570" s="69">
        <v>17.0555555555556</v>
      </c>
      <c r="BQ570" s="69">
        <v>0</v>
      </c>
      <c r="BR570" s="69">
        <v>94</v>
      </c>
      <c r="BS570" s="69">
        <v>146</v>
      </c>
      <c r="BT570" s="69">
        <v>3.6</v>
      </c>
      <c r="BU570" s="69">
        <v>7.8</v>
      </c>
      <c r="BV570" s="69">
        <v>2.8</v>
      </c>
      <c r="BW570" s="69">
        <v>2</v>
      </c>
      <c r="BX570" s="69" t="s">
        <v>1328</v>
      </c>
      <c r="BY570" s="69">
        <v>19</v>
      </c>
      <c r="BZ570" s="69">
        <v>16</v>
      </c>
      <c r="CA570" s="69">
        <v>18</v>
      </c>
      <c r="CB570" s="69">
        <v>16</v>
      </c>
      <c r="CC570" s="69">
        <v>16</v>
      </c>
      <c r="CD570" s="69">
        <v>14</v>
      </c>
      <c r="CE570" s="69">
        <v>14</v>
      </c>
      <c r="CF570" s="69">
        <v>14</v>
      </c>
    </row>
    <row r="571" spans="1:84" s="69" customFormat="1">
      <c r="A571" s="65" t="s">
        <v>6</v>
      </c>
      <c r="B571" s="66">
        <v>100</v>
      </c>
      <c r="C571" s="65"/>
      <c r="D571" s="67"/>
      <c r="E571" s="65"/>
      <c r="F571" s="65"/>
      <c r="G571" s="65"/>
      <c r="H571" s="65"/>
      <c r="I571" s="65"/>
      <c r="J571" s="65"/>
      <c r="K571" s="65"/>
      <c r="L571" s="65"/>
      <c r="M571" s="68"/>
      <c r="N571" s="65"/>
      <c r="O571" s="67"/>
      <c r="P571" s="65"/>
      <c r="Q571" s="65"/>
      <c r="R571" s="65"/>
      <c r="S571" s="65"/>
      <c r="T571" s="65"/>
      <c r="U571" s="65"/>
      <c r="V571" s="65"/>
      <c r="W571" s="65"/>
      <c r="X571" s="68"/>
      <c r="Y571" s="65"/>
      <c r="Z571" s="67"/>
      <c r="AA571" s="65"/>
      <c r="AJ571" s="96">
        <v>42601</v>
      </c>
      <c r="AK571" s="97">
        <v>0.48958333333333298</v>
      </c>
      <c r="AL571" s="60">
        <v>0.48958333333333298</v>
      </c>
      <c r="AM571" s="60">
        <f t="shared" si="45"/>
        <v>0.5</v>
      </c>
      <c r="AN571" s="44" t="str">
        <f t="shared" si="42"/>
        <v>19/08/2016 11:45:00</v>
      </c>
      <c r="AO571" s="61" t="str">
        <f t="shared" si="43"/>
        <v>19/08/2016 12:00:00</v>
      </c>
      <c r="AP571" s="44">
        <f>VLOOKUP($AN571, [1]TableView_704030_20160816_20160!$D$2:$M$5095,3,FALSE)</f>
        <v>1004.30138573</v>
      </c>
      <c r="AQ571" s="44">
        <f>VLOOKUP($AN571, [1]TableView_704030_20160816_20160!$D$2:$M$5095,8,FALSE)</f>
        <v>17.0555555555556</v>
      </c>
      <c r="AR571" s="44">
        <f>VLOOKUP($AN571, [1]TableView_704030_20160816_20160!$D$2:$M$5095,10,FALSE)</f>
        <v>0</v>
      </c>
      <c r="AS571" s="44">
        <f>VLOOKUP($AN571, [1]TableView_704030_20160816_20160!$D$2:$M$5095,4,FALSE)</f>
        <v>94</v>
      </c>
      <c r="AT571" s="44">
        <f>VLOOKUP($AN571, [1]TableView_704030_20160816_20160!$D$2:$M$5095,6,FALSE)</f>
        <v>146</v>
      </c>
      <c r="AU571" s="44">
        <f>VLOOKUP($AN571, [1]TableView_704030_20160816_20160!$D$2:$M$5095,7,FALSE)</f>
        <v>3.6</v>
      </c>
      <c r="AV571" s="44">
        <f>VLOOKUP($AN571, [1]TableView_704030_20160816_20160!$D$2:$M$5095,2,FALSE)</f>
        <v>7.8</v>
      </c>
      <c r="AW571" s="44">
        <f>VLOOKUP($AO571, [2]aacb8965d69cc6fd1cb3a5cae9e8ae7!$C$6:$F$853,4,FALSE)</f>
        <v>2.8</v>
      </c>
      <c r="AX571" s="41">
        <v>2</v>
      </c>
      <c r="AY571" s="44" t="str">
        <f t="shared" si="44"/>
        <v>19/08/2016 2</v>
      </c>
      <c r="AZ571" s="44">
        <f>VLOOKUP($AY571, [3]Sheet1!$D$3:$T$89,2,FALSE)</f>
        <v>19</v>
      </c>
      <c r="BA571" s="44">
        <f>VLOOKUP($AY571, [3]Sheet1!$D$3:$T$89,3,FALSE)</f>
        <v>16</v>
      </c>
      <c r="BB571" s="44">
        <f>VLOOKUP($AY571, [3]Sheet1!$D$3:$T$89,6,FALSE)</f>
        <v>18</v>
      </c>
      <c r="BC571" s="44">
        <f>VLOOKUP($AY571, [3]Sheet1!$D$3:$T$89,7,FALSE)</f>
        <v>16</v>
      </c>
      <c r="BD571" s="44">
        <f>VLOOKUP($AY571, [3]Sheet1!$D$3:$T$89,10,FALSE)</f>
        <v>16</v>
      </c>
      <c r="BE571" s="44">
        <f>VLOOKUP($AY571, [3]Sheet1!$D$3:$T$89,11,FALSE)</f>
        <v>14</v>
      </c>
      <c r="BF571" s="44">
        <f>VLOOKUP($AY571, [3]Sheet1!$D$3:$T$89,14,FALSE)</f>
        <v>14</v>
      </c>
      <c r="BG571" s="44">
        <f>VLOOKUP($AY571, [3]Sheet1!$D$3:$T$89,15,FALSE)</f>
        <v>14</v>
      </c>
      <c r="BI571" s="96">
        <v>42601</v>
      </c>
      <c r="BJ571" s="98">
        <v>0.48958333333333298</v>
      </c>
      <c r="BK571" s="98">
        <v>0.48958333333333298</v>
      </c>
      <c r="BL571" s="98">
        <v>0.5</v>
      </c>
      <c r="BM571" s="69" t="s">
        <v>1471</v>
      </c>
      <c r="BN571" s="69" t="s">
        <v>1472</v>
      </c>
      <c r="BO571" s="69">
        <v>1004.30138573</v>
      </c>
      <c r="BP571" s="69">
        <v>17.0555555555556</v>
      </c>
      <c r="BQ571" s="69">
        <v>0</v>
      </c>
      <c r="BR571" s="69">
        <v>94</v>
      </c>
      <c r="BS571" s="69">
        <v>146</v>
      </c>
      <c r="BT571" s="69">
        <v>3.6</v>
      </c>
      <c r="BU571" s="69">
        <v>7.8</v>
      </c>
      <c r="BV571" s="69">
        <v>2.8</v>
      </c>
      <c r="BW571" s="69">
        <v>2</v>
      </c>
      <c r="BX571" s="69" t="s">
        <v>1328</v>
      </c>
      <c r="BY571" s="69">
        <v>19</v>
      </c>
      <c r="BZ571" s="69">
        <v>16</v>
      </c>
      <c r="CA571" s="69">
        <v>18</v>
      </c>
      <c r="CB571" s="69">
        <v>16</v>
      </c>
      <c r="CC571" s="69">
        <v>16</v>
      </c>
      <c r="CD571" s="69">
        <v>14</v>
      </c>
      <c r="CE571" s="69">
        <v>14</v>
      </c>
      <c r="CF571" s="69">
        <v>14</v>
      </c>
    </row>
    <row r="572" spans="1:84" s="69" customFormat="1">
      <c r="A572" s="65" t="s">
        <v>7</v>
      </c>
      <c r="B572" s="66" t="s">
        <v>875</v>
      </c>
      <c r="C572" s="65"/>
      <c r="D572" s="67"/>
      <c r="E572" s="65"/>
      <c r="F572" s="65"/>
      <c r="G572" s="65"/>
      <c r="H572" s="65"/>
      <c r="I572" s="65"/>
      <c r="J572" s="65"/>
      <c r="K572" s="65"/>
      <c r="L572" s="65"/>
      <c r="M572" s="68"/>
      <c r="N572" s="65"/>
      <c r="O572" s="67"/>
      <c r="P572" s="65"/>
      <c r="Q572" s="65"/>
      <c r="R572" s="65"/>
      <c r="S572" s="65"/>
      <c r="T572" s="65"/>
      <c r="U572" s="65"/>
      <c r="V572" s="65"/>
      <c r="W572" s="65"/>
      <c r="X572" s="68"/>
      <c r="Y572" s="65"/>
      <c r="Z572" s="67"/>
      <c r="AA572" s="65"/>
      <c r="AJ572" s="96">
        <v>42601</v>
      </c>
      <c r="AK572" s="97">
        <v>0.48958333333333298</v>
      </c>
      <c r="AL572" s="60">
        <v>0.48958333333333298</v>
      </c>
      <c r="AM572" s="60">
        <f t="shared" si="45"/>
        <v>0.5</v>
      </c>
      <c r="AN572" s="44" t="str">
        <f t="shared" si="42"/>
        <v>19/08/2016 11:45:00</v>
      </c>
      <c r="AO572" s="61" t="str">
        <f t="shared" si="43"/>
        <v>19/08/2016 12:00:00</v>
      </c>
      <c r="AP572" s="44">
        <f>VLOOKUP($AN572, [1]TableView_704030_20160816_20160!$D$2:$M$5095,3,FALSE)</f>
        <v>1004.30138573</v>
      </c>
      <c r="AQ572" s="44">
        <f>VLOOKUP($AN572, [1]TableView_704030_20160816_20160!$D$2:$M$5095,8,FALSE)</f>
        <v>17.0555555555556</v>
      </c>
      <c r="AR572" s="44">
        <f>VLOOKUP($AN572, [1]TableView_704030_20160816_20160!$D$2:$M$5095,10,FALSE)</f>
        <v>0</v>
      </c>
      <c r="AS572" s="44">
        <f>VLOOKUP($AN572, [1]TableView_704030_20160816_20160!$D$2:$M$5095,4,FALSE)</f>
        <v>94</v>
      </c>
      <c r="AT572" s="44">
        <f>VLOOKUP($AN572, [1]TableView_704030_20160816_20160!$D$2:$M$5095,6,FALSE)</f>
        <v>146</v>
      </c>
      <c r="AU572" s="44">
        <f>VLOOKUP($AN572, [1]TableView_704030_20160816_20160!$D$2:$M$5095,7,FALSE)</f>
        <v>3.6</v>
      </c>
      <c r="AV572" s="44">
        <f>VLOOKUP($AN572, [1]TableView_704030_20160816_20160!$D$2:$M$5095,2,FALSE)</f>
        <v>7.8</v>
      </c>
      <c r="AW572" s="44">
        <f>VLOOKUP($AO572, [2]aacb8965d69cc6fd1cb3a5cae9e8ae7!$C$6:$F$853,4,FALSE)</f>
        <v>2.8</v>
      </c>
      <c r="AX572" s="41">
        <v>2</v>
      </c>
      <c r="AY572" s="44" t="str">
        <f t="shared" si="44"/>
        <v>19/08/2016 2</v>
      </c>
      <c r="AZ572" s="44">
        <f>VLOOKUP($AY572, [3]Sheet1!$D$3:$T$89,2,FALSE)</f>
        <v>19</v>
      </c>
      <c r="BA572" s="44">
        <f>VLOOKUP($AY572, [3]Sheet1!$D$3:$T$89,3,FALSE)</f>
        <v>16</v>
      </c>
      <c r="BB572" s="44">
        <f>VLOOKUP($AY572, [3]Sheet1!$D$3:$T$89,6,FALSE)</f>
        <v>18</v>
      </c>
      <c r="BC572" s="44">
        <f>VLOOKUP($AY572, [3]Sheet1!$D$3:$T$89,7,FALSE)</f>
        <v>16</v>
      </c>
      <c r="BD572" s="44">
        <f>VLOOKUP($AY572, [3]Sheet1!$D$3:$T$89,10,FALSE)</f>
        <v>16</v>
      </c>
      <c r="BE572" s="44">
        <f>VLOOKUP($AY572, [3]Sheet1!$D$3:$T$89,11,FALSE)</f>
        <v>14</v>
      </c>
      <c r="BF572" s="44">
        <f>VLOOKUP($AY572, [3]Sheet1!$D$3:$T$89,14,FALSE)</f>
        <v>14</v>
      </c>
      <c r="BG572" s="44">
        <f>VLOOKUP($AY572, [3]Sheet1!$D$3:$T$89,15,FALSE)</f>
        <v>14</v>
      </c>
      <c r="BI572" s="96">
        <v>42601</v>
      </c>
      <c r="BJ572" s="98">
        <v>0.48958333333333298</v>
      </c>
      <c r="BK572" s="98">
        <v>0.48958333333333298</v>
      </c>
      <c r="BL572" s="98">
        <v>0.5</v>
      </c>
      <c r="BM572" s="69" t="s">
        <v>1471</v>
      </c>
      <c r="BN572" s="69" t="s">
        <v>1472</v>
      </c>
      <c r="BO572" s="69">
        <v>1004.30138573</v>
      </c>
      <c r="BP572" s="69">
        <v>17.0555555555556</v>
      </c>
      <c r="BQ572" s="69">
        <v>0</v>
      </c>
      <c r="BR572" s="69">
        <v>94</v>
      </c>
      <c r="BS572" s="69">
        <v>146</v>
      </c>
      <c r="BT572" s="69">
        <v>3.6</v>
      </c>
      <c r="BU572" s="69">
        <v>7.8</v>
      </c>
      <c r="BV572" s="69">
        <v>2.8</v>
      </c>
      <c r="BW572" s="69">
        <v>2</v>
      </c>
      <c r="BX572" s="69" t="s">
        <v>1328</v>
      </c>
      <c r="BY572" s="69">
        <v>19</v>
      </c>
      <c r="BZ572" s="69">
        <v>16</v>
      </c>
      <c r="CA572" s="69">
        <v>18</v>
      </c>
      <c r="CB572" s="69">
        <v>16</v>
      </c>
      <c r="CC572" s="69">
        <v>16</v>
      </c>
      <c r="CD572" s="69">
        <v>14</v>
      </c>
      <c r="CE572" s="69">
        <v>14</v>
      </c>
      <c r="CF572" s="69">
        <v>14</v>
      </c>
    </row>
    <row r="573" spans="1:84" s="69" customFormat="1">
      <c r="A573" s="71"/>
      <c r="B573" s="72"/>
      <c r="C573" s="71"/>
      <c r="D573" s="73"/>
      <c r="E573" s="71"/>
      <c r="F573" s="71"/>
      <c r="G573" s="71"/>
      <c r="H573" s="71"/>
      <c r="I573" s="71"/>
      <c r="J573" s="71"/>
      <c r="K573" s="71"/>
      <c r="L573" s="71"/>
      <c r="M573" s="74"/>
      <c r="N573" s="71"/>
      <c r="O573" s="73"/>
      <c r="P573" s="71"/>
      <c r="Q573" s="71"/>
      <c r="R573" s="71"/>
      <c r="S573" s="71"/>
      <c r="T573" s="71"/>
      <c r="U573" s="71"/>
      <c r="V573" s="71"/>
      <c r="W573" s="71"/>
      <c r="X573" s="74"/>
      <c r="Y573" s="71"/>
      <c r="Z573" s="73"/>
      <c r="AA573" s="71"/>
      <c r="AJ573" s="96">
        <v>42601</v>
      </c>
      <c r="AK573" s="97">
        <v>0.48958333333333298</v>
      </c>
      <c r="AL573" s="60">
        <v>0.48958333333333298</v>
      </c>
      <c r="AM573" s="60">
        <f t="shared" si="45"/>
        <v>0.5</v>
      </c>
      <c r="AN573" s="44" t="str">
        <f t="shared" si="42"/>
        <v>19/08/2016 11:45:00</v>
      </c>
      <c r="AO573" s="61" t="str">
        <f t="shared" si="43"/>
        <v>19/08/2016 12:00:00</v>
      </c>
      <c r="AP573" s="44">
        <f>VLOOKUP($AN573, [1]TableView_704030_20160816_20160!$D$2:$M$5095,3,FALSE)</f>
        <v>1004.30138573</v>
      </c>
      <c r="AQ573" s="44">
        <f>VLOOKUP($AN573, [1]TableView_704030_20160816_20160!$D$2:$M$5095,8,FALSE)</f>
        <v>17.0555555555556</v>
      </c>
      <c r="AR573" s="44">
        <f>VLOOKUP($AN573, [1]TableView_704030_20160816_20160!$D$2:$M$5095,10,FALSE)</f>
        <v>0</v>
      </c>
      <c r="AS573" s="44">
        <f>VLOOKUP($AN573, [1]TableView_704030_20160816_20160!$D$2:$M$5095,4,FALSE)</f>
        <v>94</v>
      </c>
      <c r="AT573" s="44">
        <f>VLOOKUP($AN573, [1]TableView_704030_20160816_20160!$D$2:$M$5095,6,FALSE)</f>
        <v>146</v>
      </c>
      <c r="AU573" s="44">
        <f>VLOOKUP($AN573, [1]TableView_704030_20160816_20160!$D$2:$M$5095,7,FALSE)</f>
        <v>3.6</v>
      </c>
      <c r="AV573" s="44">
        <f>VLOOKUP($AN573, [1]TableView_704030_20160816_20160!$D$2:$M$5095,2,FALSE)</f>
        <v>7.8</v>
      </c>
      <c r="AW573" s="44">
        <f>VLOOKUP($AO573, [2]aacb8965d69cc6fd1cb3a5cae9e8ae7!$C$6:$F$853,4,FALSE)</f>
        <v>2.8</v>
      </c>
      <c r="AX573" s="41">
        <v>2</v>
      </c>
      <c r="AY573" s="44" t="str">
        <f t="shared" si="44"/>
        <v>19/08/2016 2</v>
      </c>
      <c r="AZ573" s="44">
        <f>VLOOKUP($AY573, [3]Sheet1!$D$3:$T$89,2,FALSE)</f>
        <v>19</v>
      </c>
      <c r="BA573" s="44">
        <f>VLOOKUP($AY573, [3]Sheet1!$D$3:$T$89,3,FALSE)</f>
        <v>16</v>
      </c>
      <c r="BB573" s="44">
        <f>VLOOKUP($AY573, [3]Sheet1!$D$3:$T$89,6,FALSE)</f>
        <v>18</v>
      </c>
      <c r="BC573" s="44">
        <f>VLOOKUP($AY573, [3]Sheet1!$D$3:$T$89,7,FALSE)</f>
        <v>16</v>
      </c>
      <c r="BD573" s="44">
        <f>VLOOKUP($AY573, [3]Sheet1!$D$3:$T$89,10,FALSE)</f>
        <v>16</v>
      </c>
      <c r="BE573" s="44">
        <f>VLOOKUP($AY573, [3]Sheet1!$D$3:$T$89,11,FALSE)</f>
        <v>14</v>
      </c>
      <c r="BF573" s="44">
        <f>VLOOKUP($AY573, [3]Sheet1!$D$3:$T$89,14,FALSE)</f>
        <v>14</v>
      </c>
      <c r="BG573" s="44">
        <f>VLOOKUP($AY573, [3]Sheet1!$D$3:$T$89,15,FALSE)</f>
        <v>14</v>
      </c>
      <c r="BI573" s="96">
        <v>42601</v>
      </c>
      <c r="BJ573" s="98">
        <v>0.48958333333333298</v>
      </c>
      <c r="BK573" s="98">
        <v>0.48958333333333298</v>
      </c>
      <c r="BL573" s="98">
        <v>0.5</v>
      </c>
      <c r="BM573" s="69" t="s">
        <v>1471</v>
      </c>
      <c r="BN573" s="69" t="s">
        <v>1472</v>
      </c>
      <c r="BO573" s="69">
        <v>1004.30138573</v>
      </c>
      <c r="BP573" s="69">
        <v>17.0555555555556</v>
      </c>
      <c r="BQ573" s="69">
        <v>0</v>
      </c>
      <c r="BR573" s="69">
        <v>94</v>
      </c>
      <c r="BS573" s="69">
        <v>146</v>
      </c>
      <c r="BT573" s="69">
        <v>3.6</v>
      </c>
      <c r="BU573" s="69">
        <v>7.8</v>
      </c>
      <c r="BV573" s="69">
        <v>2.8</v>
      </c>
      <c r="BW573" s="69">
        <v>2</v>
      </c>
      <c r="BX573" s="69" t="s">
        <v>1328</v>
      </c>
      <c r="BY573" s="69">
        <v>19</v>
      </c>
      <c r="BZ573" s="69">
        <v>16</v>
      </c>
      <c r="CA573" s="69">
        <v>18</v>
      </c>
      <c r="CB573" s="69">
        <v>16</v>
      </c>
      <c r="CC573" s="69">
        <v>16</v>
      </c>
      <c r="CD573" s="69">
        <v>14</v>
      </c>
      <c r="CE573" s="69">
        <v>14</v>
      </c>
      <c r="CF573" s="69">
        <v>14</v>
      </c>
    </row>
    <row r="574" spans="1:84" s="69" customFormat="1">
      <c r="A574" s="65" t="s">
        <v>0</v>
      </c>
      <c r="B574" s="66" t="s">
        <v>175</v>
      </c>
      <c r="C574" s="65"/>
      <c r="D574" s="67">
        <v>0</v>
      </c>
      <c r="E574" s="65" t="s">
        <v>32</v>
      </c>
      <c r="F574" s="65"/>
      <c r="G574" s="65"/>
      <c r="H574" s="65"/>
      <c r="I574" s="65"/>
      <c r="J574" s="65"/>
      <c r="K574" s="65"/>
      <c r="L574" s="65"/>
      <c r="M574" s="68"/>
      <c r="N574" s="65"/>
      <c r="O574" s="67">
        <v>0</v>
      </c>
      <c r="P574" s="65" t="s">
        <v>32</v>
      </c>
      <c r="Q574" s="65"/>
      <c r="R574" s="65"/>
      <c r="S574" s="65"/>
      <c r="T574" s="65"/>
      <c r="U574" s="65"/>
      <c r="V574" s="65"/>
      <c r="W574" s="65"/>
      <c r="X574" s="68"/>
      <c r="Y574" s="65"/>
      <c r="Z574" s="67">
        <v>0</v>
      </c>
      <c r="AA574" s="65" t="s">
        <v>32</v>
      </c>
      <c r="AJ574" s="96">
        <v>42601</v>
      </c>
      <c r="AK574" s="97">
        <v>0.57291666666666663</v>
      </c>
      <c r="AL574" s="60">
        <v>0.57291666666666663</v>
      </c>
      <c r="AM574" s="60">
        <f t="shared" si="45"/>
        <v>0.58333333333333337</v>
      </c>
      <c r="AN574" s="44" t="str">
        <f t="shared" si="42"/>
        <v>19/08/2016 13:45:00</v>
      </c>
      <c r="AO574" s="61" t="str">
        <f t="shared" si="43"/>
        <v>19/08/2016 14:00:00</v>
      </c>
      <c r="AP574" s="44">
        <f>VLOOKUP($AN574, [1]TableView_704030_20160816_20160!$D$2:$M$5095,3,FALSE)</f>
        <v>1003.96274683</v>
      </c>
      <c r="AQ574" s="44">
        <f>VLOOKUP($AN574, [1]TableView_704030_20160816_20160!$D$2:$M$5095,8,FALSE)</f>
        <v>15.8333333333333</v>
      </c>
      <c r="AR574" s="44">
        <f>VLOOKUP($AN574, [1]TableView_704030_20160816_20160!$D$2:$M$5095,10,FALSE)</f>
        <v>2.286</v>
      </c>
      <c r="AS574" s="44">
        <f>VLOOKUP($AN574, [1]TableView_704030_20160816_20160!$D$2:$M$5095,4,FALSE)</f>
        <v>97</v>
      </c>
      <c r="AT574" s="44">
        <f>VLOOKUP($AN574, [1]TableView_704030_20160816_20160!$D$2:$M$5095,6,FALSE)</f>
        <v>150</v>
      </c>
      <c r="AU574" s="44">
        <f>VLOOKUP($AN574, [1]TableView_704030_20160816_20160!$D$2:$M$5095,7,FALSE)</f>
        <v>4.7</v>
      </c>
      <c r="AV574" s="44">
        <f>VLOOKUP($AN574, [1]TableView_704030_20160816_20160!$D$2:$M$5095,2,FALSE)</f>
        <v>8.6999999999999993</v>
      </c>
      <c r="AW574" s="44">
        <f>VLOOKUP($AO574, [2]aacb8965d69cc6fd1cb3a5cae9e8ae7!$C$6:$F$853,4,FALSE)</f>
        <v>0.5</v>
      </c>
      <c r="AX574" s="41">
        <v>3</v>
      </c>
      <c r="AY574" s="44" t="str">
        <f t="shared" si="44"/>
        <v>19/08/2016 3</v>
      </c>
      <c r="AZ574" s="44">
        <f>VLOOKUP($AY574, [3]Sheet1!$D$3:$T$89,2,FALSE)</f>
        <v>17</v>
      </c>
      <c r="BA574" s="44">
        <f>VLOOKUP($AY574, [3]Sheet1!$D$3:$T$89,3,FALSE)</f>
        <v>18</v>
      </c>
      <c r="BB574" s="44">
        <f>VLOOKUP($AY574, [3]Sheet1!$D$3:$T$89,6,FALSE)</f>
        <v>17</v>
      </c>
      <c r="BC574" s="44">
        <f>VLOOKUP($AY574, [3]Sheet1!$D$3:$T$89,7,FALSE)</f>
        <v>16</v>
      </c>
      <c r="BD574" s="44">
        <f>VLOOKUP($AY574, [3]Sheet1!$D$3:$T$89,10,FALSE)</f>
        <v>15</v>
      </c>
      <c r="BE574" s="44">
        <f>VLOOKUP($AY574, [3]Sheet1!$D$3:$T$89,11,FALSE)</f>
        <v>15</v>
      </c>
      <c r="BF574" s="44">
        <f>VLOOKUP($AY574, [3]Sheet1!$D$3:$T$89,14,FALSE)</f>
        <v>14</v>
      </c>
      <c r="BG574" s="44">
        <f>VLOOKUP($AY574, [3]Sheet1!$D$3:$T$89,15,FALSE)</f>
        <v>14</v>
      </c>
      <c r="BI574" s="96">
        <v>42601</v>
      </c>
      <c r="BJ574" s="98">
        <v>0.57291666666666663</v>
      </c>
      <c r="BK574" s="98">
        <v>0.57291666666666663</v>
      </c>
      <c r="BL574" s="98">
        <v>0.58333333333333337</v>
      </c>
      <c r="BM574" s="69" t="s">
        <v>1473</v>
      </c>
      <c r="BN574" s="69" t="s">
        <v>1474</v>
      </c>
      <c r="BO574" s="69">
        <v>1003.96274683</v>
      </c>
      <c r="BP574" s="69">
        <v>15.8333333333333</v>
      </c>
      <c r="BQ574" s="69">
        <v>2.286</v>
      </c>
      <c r="BR574" s="69">
        <v>97</v>
      </c>
      <c r="BS574" s="69">
        <v>150</v>
      </c>
      <c r="BT574" s="69">
        <v>4.7</v>
      </c>
      <c r="BU574" s="69">
        <v>8.6999999999999993</v>
      </c>
      <c r="BV574" s="69">
        <v>0.5</v>
      </c>
      <c r="BW574" s="69">
        <v>3</v>
      </c>
      <c r="BX574" s="69" t="s">
        <v>1331</v>
      </c>
      <c r="BY574" s="69">
        <v>17</v>
      </c>
      <c r="BZ574" s="69">
        <v>18</v>
      </c>
      <c r="CA574" s="69">
        <v>17</v>
      </c>
      <c r="CB574" s="69">
        <v>16</v>
      </c>
      <c r="CC574" s="69">
        <v>15</v>
      </c>
      <c r="CD574" s="69">
        <v>15</v>
      </c>
      <c r="CE574" s="69">
        <v>14</v>
      </c>
      <c r="CF574" s="69">
        <v>14</v>
      </c>
    </row>
    <row r="575" spans="1:84" s="69" customFormat="1">
      <c r="A575" s="65" t="s">
        <v>1</v>
      </c>
      <c r="B575" s="70">
        <v>0.57291666666666663</v>
      </c>
      <c r="C575" s="65"/>
      <c r="D575" s="67">
        <v>2.0833333333333332E-2</v>
      </c>
      <c r="E575" s="65"/>
      <c r="F575" s="65"/>
      <c r="G575" s="65"/>
      <c r="H575" s="65"/>
      <c r="I575" s="65"/>
      <c r="J575" s="65"/>
      <c r="K575" s="65"/>
      <c r="L575" s="65"/>
      <c r="M575" s="68"/>
      <c r="N575" s="65"/>
      <c r="O575" s="67">
        <v>2.0833333333333332E-2</v>
      </c>
      <c r="P575" s="65"/>
      <c r="Q575" s="65"/>
      <c r="R575" s="65"/>
      <c r="S575" s="65"/>
      <c r="T575" s="65"/>
      <c r="U575" s="65"/>
      <c r="V575" s="65"/>
      <c r="W575" s="65"/>
      <c r="X575" s="68"/>
      <c r="Y575" s="65"/>
      <c r="Z575" s="67">
        <v>2.0833333333333332E-2</v>
      </c>
      <c r="AA575" s="65"/>
      <c r="AJ575" s="96">
        <v>42601</v>
      </c>
      <c r="AK575" s="97">
        <v>0.57291666666666663</v>
      </c>
      <c r="AL575" s="60">
        <v>0.57291666666666663</v>
      </c>
      <c r="AM575" s="60">
        <f t="shared" si="45"/>
        <v>0.58333333333333337</v>
      </c>
      <c r="AN575" s="44" t="str">
        <f t="shared" si="42"/>
        <v>19/08/2016 13:45:00</v>
      </c>
      <c r="AO575" s="61" t="str">
        <f t="shared" si="43"/>
        <v>19/08/2016 14:00:00</v>
      </c>
      <c r="AP575" s="44">
        <f>VLOOKUP($AN575, [1]TableView_704030_20160816_20160!$D$2:$M$5095,3,FALSE)</f>
        <v>1003.96274683</v>
      </c>
      <c r="AQ575" s="44">
        <f>VLOOKUP($AN575, [1]TableView_704030_20160816_20160!$D$2:$M$5095,8,FALSE)</f>
        <v>15.8333333333333</v>
      </c>
      <c r="AR575" s="44">
        <f>VLOOKUP($AN575, [1]TableView_704030_20160816_20160!$D$2:$M$5095,10,FALSE)</f>
        <v>2.286</v>
      </c>
      <c r="AS575" s="44">
        <f>VLOOKUP($AN575, [1]TableView_704030_20160816_20160!$D$2:$M$5095,4,FALSE)</f>
        <v>97</v>
      </c>
      <c r="AT575" s="44">
        <f>VLOOKUP($AN575, [1]TableView_704030_20160816_20160!$D$2:$M$5095,6,FALSE)</f>
        <v>150</v>
      </c>
      <c r="AU575" s="44">
        <f>VLOOKUP($AN575, [1]TableView_704030_20160816_20160!$D$2:$M$5095,7,FALSE)</f>
        <v>4.7</v>
      </c>
      <c r="AV575" s="44">
        <f>VLOOKUP($AN575, [1]TableView_704030_20160816_20160!$D$2:$M$5095,2,FALSE)</f>
        <v>8.6999999999999993</v>
      </c>
      <c r="AW575" s="44">
        <f>VLOOKUP($AO575, [2]aacb8965d69cc6fd1cb3a5cae9e8ae7!$C$6:$F$853,4,FALSE)</f>
        <v>0.5</v>
      </c>
      <c r="AX575" s="41">
        <v>3</v>
      </c>
      <c r="AY575" s="44" t="str">
        <f t="shared" si="44"/>
        <v>19/08/2016 3</v>
      </c>
      <c r="AZ575" s="44">
        <f>VLOOKUP($AY575, [3]Sheet1!$D$3:$T$89,2,FALSE)</f>
        <v>17</v>
      </c>
      <c r="BA575" s="44">
        <f>VLOOKUP($AY575, [3]Sheet1!$D$3:$T$89,3,FALSE)</f>
        <v>18</v>
      </c>
      <c r="BB575" s="44">
        <f>VLOOKUP($AY575, [3]Sheet1!$D$3:$T$89,6,FALSE)</f>
        <v>17</v>
      </c>
      <c r="BC575" s="44">
        <f>VLOOKUP($AY575, [3]Sheet1!$D$3:$T$89,7,FALSE)</f>
        <v>16</v>
      </c>
      <c r="BD575" s="44">
        <f>VLOOKUP($AY575, [3]Sheet1!$D$3:$T$89,10,FALSE)</f>
        <v>15</v>
      </c>
      <c r="BE575" s="44">
        <f>VLOOKUP($AY575, [3]Sheet1!$D$3:$T$89,11,FALSE)</f>
        <v>15</v>
      </c>
      <c r="BF575" s="44">
        <f>VLOOKUP($AY575, [3]Sheet1!$D$3:$T$89,14,FALSE)</f>
        <v>14</v>
      </c>
      <c r="BG575" s="44">
        <f>VLOOKUP($AY575, [3]Sheet1!$D$3:$T$89,15,FALSE)</f>
        <v>14</v>
      </c>
      <c r="BI575" s="96">
        <v>42601</v>
      </c>
      <c r="BJ575" s="98">
        <v>0.57291666666666663</v>
      </c>
      <c r="BK575" s="98">
        <v>0.57291666666666663</v>
      </c>
      <c r="BL575" s="98">
        <v>0.58333333333333337</v>
      </c>
      <c r="BM575" s="69" t="s">
        <v>1473</v>
      </c>
      <c r="BN575" s="69" t="s">
        <v>1474</v>
      </c>
      <c r="BO575" s="69">
        <v>1003.96274683</v>
      </c>
      <c r="BP575" s="69">
        <v>15.8333333333333</v>
      </c>
      <c r="BQ575" s="69">
        <v>2.286</v>
      </c>
      <c r="BR575" s="69">
        <v>97</v>
      </c>
      <c r="BS575" s="69">
        <v>150</v>
      </c>
      <c r="BT575" s="69">
        <v>4.7</v>
      </c>
      <c r="BU575" s="69">
        <v>8.6999999999999993</v>
      </c>
      <c r="BV575" s="69">
        <v>0.5</v>
      </c>
      <c r="BW575" s="69">
        <v>3</v>
      </c>
      <c r="BX575" s="69" t="s">
        <v>1331</v>
      </c>
      <c r="BY575" s="69">
        <v>17</v>
      </c>
      <c r="BZ575" s="69">
        <v>18</v>
      </c>
      <c r="CA575" s="69">
        <v>17</v>
      </c>
      <c r="CB575" s="69">
        <v>16</v>
      </c>
      <c r="CC575" s="69">
        <v>15</v>
      </c>
      <c r="CD575" s="69">
        <v>15</v>
      </c>
      <c r="CE575" s="69">
        <v>14</v>
      </c>
      <c r="CF575" s="69">
        <v>14</v>
      </c>
    </row>
    <row r="576" spans="1:84" s="69" customFormat="1">
      <c r="A576" s="65" t="s">
        <v>2</v>
      </c>
      <c r="B576" s="66" t="s">
        <v>859</v>
      </c>
      <c r="C576" s="65"/>
      <c r="D576" s="67"/>
      <c r="E576" s="65"/>
      <c r="F576" s="65"/>
      <c r="G576" s="65"/>
      <c r="H576" s="65"/>
      <c r="I576" s="65"/>
      <c r="J576" s="65"/>
      <c r="K576" s="65"/>
      <c r="L576" s="65"/>
      <c r="M576" s="68"/>
      <c r="N576" s="65"/>
      <c r="O576" s="67"/>
      <c r="P576" s="65"/>
      <c r="Q576" s="65"/>
      <c r="R576" s="65"/>
      <c r="S576" s="65"/>
      <c r="T576" s="65"/>
      <c r="U576" s="65"/>
      <c r="V576" s="65"/>
      <c r="W576" s="65"/>
      <c r="X576" s="68"/>
      <c r="Y576" s="65"/>
      <c r="Z576" s="67"/>
      <c r="AA576" s="65"/>
      <c r="AJ576" s="96">
        <v>42601</v>
      </c>
      <c r="AK576" s="97">
        <v>0.57291666666666696</v>
      </c>
      <c r="AL576" s="60">
        <v>0.57291666666666696</v>
      </c>
      <c r="AM576" s="60">
        <f t="shared" si="45"/>
        <v>0.58333333333333337</v>
      </c>
      <c r="AN576" s="44" t="str">
        <f t="shared" si="42"/>
        <v>19/08/2016 13:45:00</v>
      </c>
      <c r="AO576" s="61" t="str">
        <f t="shared" si="43"/>
        <v>19/08/2016 14:00:00</v>
      </c>
      <c r="AP576" s="44">
        <f>VLOOKUP($AN576, [1]TableView_704030_20160816_20160!$D$2:$M$5095,3,FALSE)</f>
        <v>1003.96274683</v>
      </c>
      <c r="AQ576" s="44">
        <f>VLOOKUP($AN576, [1]TableView_704030_20160816_20160!$D$2:$M$5095,8,FALSE)</f>
        <v>15.8333333333333</v>
      </c>
      <c r="AR576" s="44">
        <f>VLOOKUP($AN576, [1]TableView_704030_20160816_20160!$D$2:$M$5095,10,FALSE)</f>
        <v>2.286</v>
      </c>
      <c r="AS576" s="44">
        <f>VLOOKUP($AN576, [1]TableView_704030_20160816_20160!$D$2:$M$5095,4,FALSE)</f>
        <v>97</v>
      </c>
      <c r="AT576" s="44">
        <f>VLOOKUP($AN576, [1]TableView_704030_20160816_20160!$D$2:$M$5095,6,FALSE)</f>
        <v>150</v>
      </c>
      <c r="AU576" s="44">
        <f>VLOOKUP($AN576, [1]TableView_704030_20160816_20160!$D$2:$M$5095,7,FALSE)</f>
        <v>4.7</v>
      </c>
      <c r="AV576" s="44">
        <f>VLOOKUP($AN576, [1]TableView_704030_20160816_20160!$D$2:$M$5095,2,FALSE)</f>
        <v>8.6999999999999993</v>
      </c>
      <c r="AW576" s="44">
        <f>VLOOKUP($AO576, [2]aacb8965d69cc6fd1cb3a5cae9e8ae7!$C$6:$F$853,4,FALSE)</f>
        <v>0.5</v>
      </c>
      <c r="AX576" s="41">
        <v>3</v>
      </c>
      <c r="AY576" s="44" t="str">
        <f t="shared" si="44"/>
        <v>19/08/2016 3</v>
      </c>
      <c r="AZ576" s="44">
        <f>VLOOKUP($AY576, [3]Sheet1!$D$3:$T$89,2,FALSE)</f>
        <v>17</v>
      </c>
      <c r="BA576" s="44">
        <f>VLOOKUP($AY576, [3]Sheet1!$D$3:$T$89,3,FALSE)</f>
        <v>18</v>
      </c>
      <c r="BB576" s="44">
        <f>VLOOKUP($AY576, [3]Sheet1!$D$3:$T$89,6,FALSE)</f>
        <v>17</v>
      </c>
      <c r="BC576" s="44">
        <f>VLOOKUP($AY576, [3]Sheet1!$D$3:$T$89,7,FALSE)</f>
        <v>16</v>
      </c>
      <c r="BD576" s="44">
        <f>VLOOKUP($AY576, [3]Sheet1!$D$3:$T$89,10,FALSE)</f>
        <v>15</v>
      </c>
      <c r="BE576" s="44">
        <f>VLOOKUP($AY576, [3]Sheet1!$D$3:$T$89,11,FALSE)</f>
        <v>15</v>
      </c>
      <c r="BF576" s="44">
        <f>VLOOKUP($AY576, [3]Sheet1!$D$3:$T$89,14,FALSE)</f>
        <v>14</v>
      </c>
      <c r="BG576" s="44">
        <f>VLOOKUP($AY576, [3]Sheet1!$D$3:$T$89,15,FALSE)</f>
        <v>14</v>
      </c>
      <c r="BI576" s="96">
        <v>42601</v>
      </c>
      <c r="BJ576" s="98">
        <v>0.57291666666666696</v>
      </c>
      <c r="BK576" s="98">
        <v>0.57291666666666696</v>
      </c>
      <c r="BL576" s="98">
        <v>0.58333333333333337</v>
      </c>
      <c r="BM576" s="69" t="s">
        <v>1473</v>
      </c>
      <c r="BN576" s="69" t="s">
        <v>1474</v>
      </c>
      <c r="BO576" s="69">
        <v>1003.96274683</v>
      </c>
      <c r="BP576" s="69">
        <v>15.8333333333333</v>
      </c>
      <c r="BQ576" s="69">
        <v>2.286</v>
      </c>
      <c r="BR576" s="69">
        <v>97</v>
      </c>
      <c r="BS576" s="69">
        <v>150</v>
      </c>
      <c r="BT576" s="69">
        <v>4.7</v>
      </c>
      <c r="BU576" s="69">
        <v>8.6999999999999993</v>
      </c>
      <c r="BV576" s="69">
        <v>0.5</v>
      </c>
      <c r="BW576" s="69">
        <v>3</v>
      </c>
      <c r="BX576" s="69" t="s">
        <v>1331</v>
      </c>
      <c r="BY576" s="69">
        <v>17</v>
      </c>
      <c r="BZ576" s="69">
        <v>18</v>
      </c>
      <c r="CA576" s="69">
        <v>17</v>
      </c>
      <c r="CB576" s="69">
        <v>16</v>
      </c>
      <c r="CC576" s="69">
        <v>15</v>
      </c>
      <c r="CD576" s="69">
        <v>15</v>
      </c>
      <c r="CE576" s="69">
        <v>14</v>
      </c>
      <c r="CF576" s="69">
        <v>14</v>
      </c>
    </row>
    <row r="577" spans="1:84" s="69" customFormat="1">
      <c r="A577" s="65" t="s">
        <v>3</v>
      </c>
      <c r="B577" s="66" t="s">
        <v>68</v>
      </c>
      <c r="C577" s="65"/>
      <c r="D577" s="67"/>
      <c r="E577" s="65"/>
      <c r="F577" s="65"/>
      <c r="G577" s="65"/>
      <c r="H577" s="65"/>
      <c r="I577" s="65"/>
      <c r="J577" s="65"/>
      <c r="K577" s="65"/>
      <c r="L577" s="65"/>
      <c r="M577" s="68"/>
      <c r="N577" s="65"/>
      <c r="O577" s="67"/>
      <c r="P577" s="65"/>
      <c r="Q577" s="65"/>
      <c r="R577" s="65"/>
      <c r="S577" s="65"/>
      <c r="T577" s="65"/>
      <c r="U577" s="65"/>
      <c r="V577" s="65"/>
      <c r="W577" s="65"/>
      <c r="X577" s="68"/>
      <c r="Y577" s="65"/>
      <c r="Z577" s="67"/>
      <c r="AA577" s="65"/>
      <c r="AJ577" s="96">
        <v>42601</v>
      </c>
      <c r="AK577" s="97">
        <v>0.57291666666666696</v>
      </c>
      <c r="AL577" s="60">
        <v>0.57291666666666696</v>
      </c>
      <c r="AM577" s="60">
        <f t="shared" si="45"/>
        <v>0.58333333333333337</v>
      </c>
      <c r="AN577" s="44" t="str">
        <f t="shared" si="42"/>
        <v>19/08/2016 13:45:00</v>
      </c>
      <c r="AO577" s="61" t="str">
        <f t="shared" si="43"/>
        <v>19/08/2016 14:00:00</v>
      </c>
      <c r="AP577" s="44">
        <f>VLOOKUP($AN577, [1]TableView_704030_20160816_20160!$D$2:$M$5095,3,FALSE)</f>
        <v>1003.96274683</v>
      </c>
      <c r="AQ577" s="44">
        <f>VLOOKUP($AN577, [1]TableView_704030_20160816_20160!$D$2:$M$5095,8,FALSE)</f>
        <v>15.8333333333333</v>
      </c>
      <c r="AR577" s="44">
        <f>VLOOKUP($AN577, [1]TableView_704030_20160816_20160!$D$2:$M$5095,10,FALSE)</f>
        <v>2.286</v>
      </c>
      <c r="AS577" s="44">
        <f>VLOOKUP($AN577, [1]TableView_704030_20160816_20160!$D$2:$M$5095,4,FALSE)</f>
        <v>97</v>
      </c>
      <c r="AT577" s="44">
        <f>VLOOKUP($AN577, [1]TableView_704030_20160816_20160!$D$2:$M$5095,6,FALSE)</f>
        <v>150</v>
      </c>
      <c r="AU577" s="44">
        <f>VLOOKUP($AN577, [1]TableView_704030_20160816_20160!$D$2:$M$5095,7,FALSE)</f>
        <v>4.7</v>
      </c>
      <c r="AV577" s="44">
        <f>VLOOKUP($AN577, [1]TableView_704030_20160816_20160!$D$2:$M$5095,2,FALSE)</f>
        <v>8.6999999999999993</v>
      </c>
      <c r="AW577" s="44">
        <f>VLOOKUP($AO577, [2]aacb8965d69cc6fd1cb3a5cae9e8ae7!$C$6:$F$853,4,FALSE)</f>
        <v>0.5</v>
      </c>
      <c r="AX577" s="41">
        <v>3</v>
      </c>
      <c r="AY577" s="44" t="str">
        <f t="shared" si="44"/>
        <v>19/08/2016 3</v>
      </c>
      <c r="AZ577" s="44">
        <f>VLOOKUP($AY577, [3]Sheet1!$D$3:$T$89,2,FALSE)</f>
        <v>17</v>
      </c>
      <c r="BA577" s="44">
        <f>VLOOKUP($AY577, [3]Sheet1!$D$3:$T$89,3,FALSE)</f>
        <v>18</v>
      </c>
      <c r="BB577" s="44">
        <f>VLOOKUP($AY577, [3]Sheet1!$D$3:$T$89,6,FALSE)</f>
        <v>17</v>
      </c>
      <c r="BC577" s="44">
        <f>VLOOKUP($AY577, [3]Sheet1!$D$3:$T$89,7,FALSE)</f>
        <v>16</v>
      </c>
      <c r="BD577" s="44">
        <f>VLOOKUP($AY577, [3]Sheet1!$D$3:$T$89,10,FALSE)</f>
        <v>15</v>
      </c>
      <c r="BE577" s="44">
        <f>VLOOKUP($AY577, [3]Sheet1!$D$3:$T$89,11,FALSE)</f>
        <v>15</v>
      </c>
      <c r="BF577" s="44">
        <f>VLOOKUP($AY577, [3]Sheet1!$D$3:$T$89,14,FALSE)</f>
        <v>14</v>
      </c>
      <c r="BG577" s="44">
        <f>VLOOKUP($AY577, [3]Sheet1!$D$3:$T$89,15,FALSE)</f>
        <v>14</v>
      </c>
      <c r="BI577" s="96">
        <v>42601</v>
      </c>
      <c r="BJ577" s="98">
        <v>0.57291666666666696</v>
      </c>
      <c r="BK577" s="98">
        <v>0.57291666666666696</v>
      </c>
      <c r="BL577" s="98">
        <v>0.58333333333333337</v>
      </c>
      <c r="BM577" s="69" t="s">
        <v>1473</v>
      </c>
      <c r="BN577" s="69" t="s">
        <v>1474</v>
      </c>
      <c r="BO577" s="69">
        <v>1003.96274683</v>
      </c>
      <c r="BP577" s="69">
        <v>15.8333333333333</v>
      </c>
      <c r="BQ577" s="69">
        <v>2.286</v>
      </c>
      <c r="BR577" s="69">
        <v>97</v>
      </c>
      <c r="BS577" s="69">
        <v>150</v>
      </c>
      <c r="BT577" s="69">
        <v>4.7</v>
      </c>
      <c r="BU577" s="69">
        <v>8.6999999999999993</v>
      </c>
      <c r="BV577" s="69">
        <v>0.5</v>
      </c>
      <c r="BW577" s="69">
        <v>3</v>
      </c>
      <c r="BX577" s="69" t="s">
        <v>1331</v>
      </c>
      <c r="BY577" s="69">
        <v>17</v>
      </c>
      <c r="BZ577" s="69">
        <v>18</v>
      </c>
      <c r="CA577" s="69">
        <v>17</v>
      </c>
      <c r="CB577" s="69">
        <v>16</v>
      </c>
      <c r="CC577" s="69">
        <v>15</v>
      </c>
      <c r="CD577" s="69">
        <v>15</v>
      </c>
      <c r="CE577" s="69">
        <v>14</v>
      </c>
      <c r="CF577" s="69">
        <v>14</v>
      </c>
    </row>
    <row r="578" spans="1:84" s="69" customFormat="1">
      <c r="A578" s="65" t="s">
        <v>4</v>
      </c>
      <c r="B578" s="66" t="s">
        <v>68</v>
      </c>
      <c r="C578" s="65"/>
      <c r="D578" s="67"/>
      <c r="E578" s="65"/>
      <c r="F578" s="65"/>
      <c r="G578" s="65"/>
      <c r="H578" s="65"/>
      <c r="I578" s="65"/>
      <c r="J578" s="65"/>
      <c r="K578" s="65"/>
      <c r="L578" s="65"/>
      <c r="M578" s="68"/>
      <c r="N578" s="65"/>
      <c r="O578" s="67"/>
      <c r="P578" s="65"/>
      <c r="Q578" s="65"/>
      <c r="R578" s="65"/>
      <c r="S578" s="65"/>
      <c r="T578" s="65"/>
      <c r="U578" s="65"/>
      <c r="V578" s="65"/>
      <c r="W578" s="65"/>
      <c r="X578" s="68"/>
      <c r="Y578" s="65"/>
      <c r="Z578" s="67"/>
      <c r="AA578" s="65"/>
      <c r="AJ578" s="96">
        <v>42601</v>
      </c>
      <c r="AK578" s="97">
        <v>0.57291666666666696</v>
      </c>
      <c r="AL578" s="60">
        <v>0.57291666666666696</v>
      </c>
      <c r="AM578" s="60">
        <f t="shared" si="45"/>
        <v>0.58333333333333337</v>
      </c>
      <c r="AN578" s="44" t="str">
        <f t="shared" si="42"/>
        <v>19/08/2016 13:45:00</v>
      </c>
      <c r="AO578" s="61" t="str">
        <f t="shared" si="43"/>
        <v>19/08/2016 14:00:00</v>
      </c>
      <c r="AP578" s="44">
        <f>VLOOKUP($AN578, [1]TableView_704030_20160816_20160!$D$2:$M$5095,3,FALSE)</f>
        <v>1003.96274683</v>
      </c>
      <c r="AQ578" s="44">
        <f>VLOOKUP($AN578, [1]TableView_704030_20160816_20160!$D$2:$M$5095,8,FALSE)</f>
        <v>15.8333333333333</v>
      </c>
      <c r="AR578" s="44">
        <f>VLOOKUP($AN578, [1]TableView_704030_20160816_20160!$D$2:$M$5095,10,FALSE)</f>
        <v>2.286</v>
      </c>
      <c r="AS578" s="44">
        <f>VLOOKUP($AN578, [1]TableView_704030_20160816_20160!$D$2:$M$5095,4,FALSE)</f>
        <v>97</v>
      </c>
      <c r="AT578" s="44">
        <f>VLOOKUP($AN578, [1]TableView_704030_20160816_20160!$D$2:$M$5095,6,FALSE)</f>
        <v>150</v>
      </c>
      <c r="AU578" s="44">
        <f>VLOOKUP($AN578, [1]TableView_704030_20160816_20160!$D$2:$M$5095,7,FALSE)</f>
        <v>4.7</v>
      </c>
      <c r="AV578" s="44">
        <f>VLOOKUP($AN578, [1]TableView_704030_20160816_20160!$D$2:$M$5095,2,FALSE)</f>
        <v>8.6999999999999993</v>
      </c>
      <c r="AW578" s="44">
        <f>VLOOKUP($AO578, [2]aacb8965d69cc6fd1cb3a5cae9e8ae7!$C$6:$F$853,4,FALSE)</f>
        <v>0.5</v>
      </c>
      <c r="AX578" s="41">
        <v>3</v>
      </c>
      <c r="AY578" s="44" t="str">
        <f t="shared" si="44"/>
        <v>19/08/2016 3</v>
      </c>
      <c r="AZ578" s="44">
        <f>VLOOKUP($AY578, [3]Sheet1!$D$3:$T$89,2,FALSE)</f>
        <v>17</v>
      </c>
      <c r="BA578" s="44">
        <f>VLOOKUP($AY578, [3]Sheet1!$D$3:$T$89,3,FALSE)</f>
        <v>18</v>
      </c>
      <c r="BB578" s="44">
        <f>VLOOKUP($AY578, [3]Sheet1!$D$3:$T$89,6,FALSE)</f>
        <v>17</v>
      </c>
      <c r="BC578" s="44">
        <f>VLOOKUP($AY578, [3]Sheet1!$D$3:$T$89,7,FALSE)</f>
        <v>16</v>
      </c>
      <c r="BD578" s="44">
        <f>VLOOKUP($AY578, [3]Sheet1!$D$3:$T$89,10,FALSE)</f>
        <v>15</v>
      </c>
      <c r="BE578" s="44">
        <f>VLOOKUP($AY578, [3]Sheet1!$D$3:$T$89,11,FALSE)</f>
        <v>15</v>
      </c>
      <c r="BF578" s="44">
        <f>VLOOKUP($AY578, [3]Sheet1!$D$3:$T$89,14,FALSE)</f>
        <v>14</v>
      </c>
      <c r="BG578" s="44">
        <f>VLOOKUP($AY578, [3]Sheet1!$D$3:$T$89,15,FALSE)</f>
        <v>14</v>
      </c>
      <c r="BI578" s="96">
        <v>42601</v>
      </c>
      <c r="BJ578" s="98">
        <v>0.57291666666666696</v>
      </c>
      <c r="BK578" s="98">
        <v>0.57291666666666696</v>
      </c>
      <c r="BL578" s="98">
        <v>0.58333333333333337</v>
      </c>
      <c r="BM578" s="69" t="s">
        <v>1473</v>
      </c>
      <c r="BN578" s="69" t="s">
        <v>1474</v>
      </c>
      <c r="BO578" s="69">
        <v>1003.96274683</v>
      </c>
      <c r="BP578" s="69">
        <v>15.8333333333333</v>
      </c>
      <c r="BQ578" s="69">
        <v>2.286</v>
      </c>
      <c r="BR578" s="69">
        <v>97</v>
      </c>
      <c r="BS578" s="69">
        <v>150</v>
      </c>
      <c r="BT578" s="69">
        <v>4.7</v>
      </c>
      <c r="BU578" s="69">
        <v>8.6999999999999993</v>
      </c>
      <c r="BV578" s="69">
        <v>0.5</v>
      </c>
      <c r="BW578" s="69">
        <v>3</v>
      </c>
      <c r="BX578" s="69" t="s">
        <v>1331</v>
      </c>
      <c r="BY578" s="69">
        <v>17</v>
      </c>
      <c r="BZ578" s="69">
        <v>18</v>
      </c>
      <c r="CA578" s="69">
        <v>17</v>
      </c>
      <c r="CB578" s="69">
        <v>16</v>
      </c>
      <c r="CC578" s="69">
        <v>15</v>
      </c>
      <c r="CD578" s="69">
        <v>15</v>
      </c>
      <c r="CE578" s="69">
        <v>14</v>
      </c>
      <c r="CF578" s="69">
        <v>14</v>
      </c>
    </row>
    <row r="579" spans="1:84" s="69" customFormat="1">
      <c r="A579" s="65" t="s">
        <v>5</v>
      </c>
      <c r="B579" s="66" t="s">
        <v>68</v>
      </c>
      <c r="C579" s="65"/>
      <c r="D579" s="67"/>
      <c r="E579" s="65"/>
      <c r="F579" s="65"/>
      <c r="G579" s="65"/>
      <c r="H579" s="65"/>
      <c r="I579" s="65"/>
      <c r="J579" s="65"/>
      <c r="K579" s="65"/>
      <c r="L579" s="65"/>
      <c r="M579" s="68"/>
      <c r="N579" s="65"/>
      <c r="O579" s="67"/>
      <c r="P579" s="65"/>
      <c r="Q579" s="65"/>
      <c r="R579" s="65"/>
      <c r="S579" s="65"/>
      <c r="T579" s="65"/>
      <c r="U579" s="65"/>
      <c r="V579" s="65"/>
      <c r="W579" s="65"/>
      <c r="X579" s="68"/>
      <c r="Y579" s="65"/>
      <c r="Z579" s="67"/>
      <c r="AA579" s="65"/>
      <c r="AJ579" s="96">
        <v>42601</v>
      </c>
      <c r="AK579" s="97">
        <v>0.57291666666666696</v>
      </c>
      <c r="AL579" s="60">
        <v>0.57291666666666696</v>
      </c>
      <c r="AM579" s="60">
        <f t="shared" si="45"/>
        <v>0.58333333333333337</v>
      </c>
      <c r="AN579" s="44" t="str">
        <f t="shared" si="42"/>
        <v>19/08/2016 13:45:00</v>
      </c>
      <c r="AO579" s="61" t="str">
        <f t="shared" si="43"/>
        <v>19/08/2016 14:00:00</v>
      </c>
      <c r="AP579" s="44">
        <f>VLOOKUP($AN579, [1]TableView_704030_20160816_20160!$D$2:$M$5095,3,FALSE)</f>
        <v>1003.96274683</v>
      </c>
      <c r="AQ579" s="44">
        <f>VLOOKUP($AN579, [1]TableView_704030_20160816_20160!$D$2:$M$5095,8,FALSE)</f>
        <v>15.8333333333333</v>
      </c>
      <c r="AR579" s="44">
        <f>VLOOKUP($AN579, [1]TableView_704030_20160816_20160!$D$2:$M$5095,10,FALSE)</f>
        <v>2.286</v>
      </c>
      <c r="AS579" s="44">
        <f>VLOOKUP($AN579, [1]TableView_704030_20160816_20160!$D$2:$M$5095,4,FALSE)</f>
        <v>97</v>
      </c>
      <c r="AT579" s="44">
        <f>VLOOKUP($AN579, [1]TableView_704030_20160816_20160!$D$2:$M$5095,6,FALSE)</f>
        <v>150</v>
      </c>
      <c r="AU579" s="44">
        <f>VLOOKUP($AN579, [1]TableView_704030_20160816_20160!$D$2:$M$5095,7,FALSE)</f>
        <v>4.7</v>
      </c>
      <c r="AV579" s="44">
        <f>VLOOKUP($AN579, [1]TableView_704030_20160816_20160!$D$2:$M$5095,2,FALSE)</f>
        <v>8.6999999999999993</v>
      </c>
      <c r="AW579" s="44">
        <f>VLOOKUP($AO579, [2]aacb8965d69cc6fd1cb3a5cae9e8ae7!$C$6:$F$853,4,FALSE)</f>
        <v>0.5</v>
      </c>
      <c r="AX579" s="41">
        <v>3</v>
      </c>
      <c r="AY579" s="44" t="str">
        <f t="shared" si="44"/>
        <v>19/08/2016 3</v>
      </c>
      <c r="AZ579" s="44">
        <f>VLOOKUP($AY579, [3]Sheet1!$D$3:$T$89,2,FALSE)</f>
        <v>17</v>
      </c>
      <c r="BA579" s="44">
        <f>VLOOKUP($AY579, [3]Sheet1!$D$3:$T$89,3,FALSE)</f>
        <v>18</v>
      </c>
      <c r="BB579" s="44">
        <f>VLOOKUP($AY579, [3]Sheet1!$D$3:$T$89,6,FALSE)</f>
        <v>17</v>
      </c>
      <c r="BC579" s="44">
        <f>VLOOKUP($AY579, [3]Sheet1!$D$3:$T$89,7,FALSE)</f>
        <v>16</v>
      </c>
      <c r="BD579" s="44">
        <f>VLOOKUP($AY579, [3]Sheet1!$D$3:$T$89,10,FALSE)</f>
        <v>15</v>
      </c>
      <c r="BE579" s="44">
        <f>VLOOKUP($AY579, [3]Sheet1!$D$3:$T$89,11,FALSE)</f>
        <v>15</v>
      </c>
      <c r="BF579" s="44">
        <f>VLOOKUP($AY579, [3]Sheet1!$D$3:$T$89,14,FALSE)</f>
        <v>14</v>
      </c>
      <c r="BG579" s="44">
        <f>VLOOKUP($AY579, [3]Sheet1!$D$3:$T$89,15,FALSE)</f>
        <v>14</v>
      </c>
      <c r="BI579" s="96">
        <v>42601</v>
      </c>
      <c r="BJ579" s="98">
        <v>0.57291666666666696</v>
      </c>
      <c r="BK579" s="98">
        <v>0.57291666666666696</v>
      </c>
      <c r="BL579" s="98">
        <v>0.58333333333333337</v>
      </c>
      <c r="BM579" s="69" t="s">
        <v>1473</v>
      </c>
      <c r="BN579" s="69" t="s">
        <v>1474</v>
      </c>
      <c r="BO579" s="69">
        <v>1003.96274683</v>
      </c>
      <c r="BP579" s="69">
        <v>15.8333333333333</v>
      </c>
      <c r="BQ579" s="69">
        <v>2.286</v>
      </c>
      <c r="BR579" s="69">
        <v>97</v>
      </c>
      <c r="BS579" s="69">
        <v>150</v>
      </c>
      <c r="BT579" s="69">
        <v>4.7</v>
      </c>
      <c r="BU579" s="69">
        <v>8.6999999999999993</v>
      </c>
      <c r="BV579" s="69">
        <v>0.5</v>
      </c>
      <c r="BW579" s="69">
        <v>3</v>
      </c>
      <c r="BX579" s="69" t="s">
        <v>1331</v>
      </c>
      <c r="BY579" s="69">
        <v>17</v>
      </c>
      <c r="BZ579" s="69">
        <v>18</v>
      </c>
      <c r="CA579" s="69">
        <v>17</v>
      </c>
      <c r="CB579" s="69">
        <v>16</v>
      </c>
      <c r="CC579" s="69">
        <v>15</v>
      </c>
      <c r="CD579" s="69">
        <v>15</v>
      </c>
      <c r="CE579" s="69">
        <v>14</v>
      </c>
      <c r="CF579" s="69">
        <v>14</v>
      </c>
    </row>
    <row r="580" spans="1:84" s="69" customFormat="1">
      <c r="A580" s="65" t="s">
        <v>6</v>
      </c>
      <c r="B580" s="66" t="s">
        <v>68</v>
      </c>
      <c r="C580" s="65"/>
      <c r="D580" s="67"/>
      <c r="E580" s="65"/>
      <c r="F580" s="65"/>
      <c r="G580" s="65"/>
      <c r="H580" s="65"/>
      <c r="I580" s="65"/>
      <c r="J580" s="65"/>
      <c r="K580" s="65"/>
      <c r="L580" s="65"/>
      <c r="M580" s="68"/>
      <c r="N580" s="65"/>
      <c r="O580" s="67"/>
      <c r="P580" s="65"/>
      <c r="Q580" s="65"/>
      <c r="R580" s="65"/>
      <c r="S580" s="65"/>
      <c r="T580" s="65"/>
      <c r="U580" s="65"/>
      <c r="V580" s="65"/>
      <c r="W580" s="65"/>
      <c r="X580" s="68"/>
      <c r="Y580" s="65"/>
      <c r="Z580" s="67"/>
      <c r="AA580" s="65"/>
      <c r="AJ580" s="96">
        <v>42601</v>
      </c>
      <c r="AK580" s="97">
        <v>0.57291666666666696</v>
      </c>
      <c r="AL580" s="60">
        <v>0.57291666666666696</v>
      </c>
      <c r="AM580" s="60">
        <f t="shared" si="45"/>
        <v>0.58333333333333337</v>
      </c>
      <c r="AN580" s="44" t="str">
        <f t="shared" ref="AN580:AN643" si="46">TEXT(AJ580,"dd/mm/yyyy ")&amp;TEXT(AL580,"hh:mm:ss")</f>
        <v>19/08/2016 13:45:00</v>
      </c>
      <c r="AO580" s="61" t="str">
        <f t="shared" ref="AO580:AO643" si="47">TEXT(AJ580,"dd/mm/yyyy ")&amp;TEXT(AM580,"hh:mm:ss")</f>
        <v>19/08/2016 14:00:00</v>
      </c>
      <c r="AP580" s="44">
        <f>VLOOKUP($AN580, [1]TableView_704030_20160816_20160!$D$2:$M$5095,3,FALSE)</f>
        <v>1003.96274683</v>
      </c>
      <c r="AQ580" s="44">
        <f>VLOOKUP($AN580, [1]TableView_704030_20160816_20160!$D$2:$M$5095,8,FALSE)</f>
        <v>15.8333333333333</v>
      </c>
      <c r="AR580" s="44">
        <f>VLOOKUP($AN580, [1]TableView_704030_20160816_20160!$D$2:$M$5095,10,FALSE)</f>
        <v>2.286</v>
      </c>
      <c r="AS580" s="44">
        <f>VLOOKUP($AN580, [1]TableView_704030_20160816_20160!$D$2:$M$5095,4,FALSE)</f>
        <v>97</v>
      </c>
      <c r="AT580" s="44">
        <f>VLOOKUP($AN580, [1]TableView_704030_20160816_20160!$D$2:$M$5095,6,FALSE)</f>
        <v>150</v>
      </c>
      <c r="AU580" s="44">
        <f>VLOOKUP($AN580, [1]TableView_704030_20160816_20160!$D$2:$M$5095,7,FALSE)</f>
        <v>4.7</v>
      </c>
      <c r="AV580" s="44">
        <f>VLOOKUP($AN580, [1]TableView_704030_20160816_20160!$D$2:$M$5095,2,FALSE)</f>
        <v>8.6999999999999993</v>
      </c>
      <c r="AW580" s="44">
        <f>VLOOKUP($AO580, [2]aacb8965d69cc6fd1cb3a5cae9e8ae7!$C$6:$F$853,4,FALSE)</f>
        <v>0.5</v>
      </c>
      <c r="AX580" s="41">
        <v>3</v>
      </c>
      <c r="AY580" s="44" t="str">
        <f t="shared" ref="AY580:AY643" si="48">TEXT(AJ580,"dd/mm/yyyy ")&amp;TEXT(AX580, "d")</f>
        <v>19/08/2016 3</v>
      </c>
      <c r="AZ580" s="44">
        <f>VLOOKUP($AY580, [3]Sheet1!$D$3:$T$89,2,FALSE)</f>
        <v>17</v>
      </c>
      <c r="BA580" s="44">
        <f>VLOOKUP($AY580, [3]Sheet1!$D$3:$T$89,3,FALSE)</f>
        <v>18</v>
      </c>
      <c r="BB580" s="44">
        <f>VLOOKUP($AY580, [3]Sheet1!$D$3:$T$89,6,FALSE)</f>
        <v>17</v>
      </c>
      <c r="BC580" s="44">
        <f>VLOOKUP($AY580, [3]Sheet1!$D$3:$T$89,7,FALSE)</f>
        <v>16</v>
      </c>
      <c r="BD580" s="44">
        <f>VLOOKUP($AY580, [3]Sheet1!$D$3:$T$89,10,FALSE)</f>
        <v>15</v>
      </c>
      <c r="BE580" s="44">
        <f>VLOOKUP($AY580, [3]Sheet1!$D$3:$T$89,11,FALSE)</f>
        <v>15</v>
      </c>
      <c r="BF580" s="44">
        <f>VLOOKUP($AY580, [3]Sheet1!$D$3:$T$89,14,FALSE)</f>
        <v>14</v>
      </c>
      <c r="BG580" s="44">
        <f>VLOOKUP($AY580, [3]Sheet1!$D$3:$T$89,15,FALSE)</f>
        <v>14</v>
      </c>
      <c r="BI580" s="96">
        <v>42601</v>
      </c>
      <c r="BJ580" s="98">
        <v>0.57291666666666696</v>
      </c>
      <c r="BK580" s="98">
        <v>0.57291666666666696</v>
      </c>
      <c r="BL580" s="98">
        <v>0.58333333333333337</v>
      </c>
      <c r="BM580" s="69" t="s">
        <v>1473</v>
      </c>
      <c r="BN580" s="69" t="s">
        <v>1474</v>
      </c>
      <c r="BO580" s="69">
        <v>1003.96274683</v>
      </c>
      <c r="BP580" s="69">
        <v>15.8333333333333</v>
      </c>
      <c r="BQ580" s="69">
        <v>2.286</v>
      </c>
      <c r="BR580" s="69">
        <v>97</v>
      </c>
      <c r="BS580" s="69">
        <v>150</v>
      </c>
      <c r="BT580" s="69">
        <v>4.7</v>
      </c>
      <c r="BU580" s="69">
        <v>8.6999999999999993</v>
      </c>
      <c r="BV580" s="69">
        <v>0.5</v>
      </c>
      <c r="BW580" s="69">
        <v>3</v>
      </c>
      <c r="BX580" s="69" t="s">
        <v>1331</v>
      </c>
      <c r="BY580" s="69">
        <v>17</v>
      </c>
      <c r="BZ580" s="69">
        <v>18</v>
      </c>
      <c r="CA580" s="69">
        <v>17</v>
      </c>
      <c r="CB580" s="69">
        <v>16</v>
      </c>
      <c r="CC580" s="69">
        <v>15</v>
      </c>
      <c r="CD580" s="69">
        <v>15</v>
      </c>
      <c r="CE580" s="69">
        <v>14</v>
      </c>
      <c r="CF580" s="69">
        <v>14</v>
      </c>
    </row>
    <row r="581" spans="1:84" s="69" customFormat="1">
      <c r="A581" s="65" t="s">
        <v>7</v>
      </c>
      <c r="B581" s="66"/>
      <c r="C581" s="65"/>
      <c r="D581" s="67"/>
      <c r="E581" s="65"/>
      <c r="F581" s="65"/>
      <c r="G581" s="65"/>
      <c r="H581" s="65"/>
      <c r="I581" s="65"/>
      <c r="J581" s="65"/>
      <c r="K581" s="65"/>
      <c r="L581" s="65"/>
      <c r="M581" s="68"/>
      <c r="N581" s="65"/>
      <c r="O581" s="67"/>
      <c r="P581" s="65"/>
      <c r="Q581" s="65"/>
      <c r="R581" s="65"/>
      <c r="S581" s="65"/>
      <c r="T581" s="65"/>
      <c r="U581" s="65"/>
      <c r="V581" s="65"/>
      <c r="W581" s="65"/>
      <c r="X581" s="68"/>
      <c r="Y581" s="65"/>
      <c r="Z581" s="67"/>
      <c r="AA581" s="65"/>
      <c r="AJ581" s="96">
        <v>42601</v>
      </c>
      <c r="AK581" s="97">
        <v>0.57291666666666696</v>
      </c>
      <c r="AL581" s="60">
        <v>0.57291666666666696</v>
      </c>
      <c r="AM581" s="60">
        <f t="shared" si="45"/>
        <v>0.58333333333333337</v>
      </c>
      <c r="AN581" s="44" t="str">
        <f t="shared" si="46"/>
        <v>19/08/2016 13:45:00</v>
      </c>
      <c r="AO581" s="61" t="str">
        <f t="shared" si="47"/>
        <v>19/08/2016 14:00:00</v>
      </c>
      <c r="AP581" s="44">
        <f>VLOOKUP($AN581, [1]TableView_704030_20160816_20160!$D$2:$M$5095,3,FALSE)</f>
        <v>1003.96274683</v>
      </c>
      <c r="AQ581" s="44">
        <f>VLOOKUP($AN581, [1]TableView_704030_20160816_20160!$D$2:$M$5095,8,FALSE)</f>
        <v>15.8333333333333</v>
      </c>
      <c r="AR581" s="44">
        <f>VLOOKUP($AN581, [1]TableView_704030_20160816_20160!$D$2:$M$5095,10,FALSE)</f>
        <v>2.286</v>
      </c>
      <c r="AS581" s="44">
        <f>VLOOKUP($AN581, [1]TableView_704030_20160816_20160!$D$2:$M$5095,4,FALSE)</f>
        <v>97</v>
      </c>
      <c r="AT581" s="44">
        <f>VLOOKUP($AN581, [1]TableView_704030_20160816_20160!$D$2:$M$5095,6,FALSE)</f>
        <v>150</v>
      </c>
      <c r="AU581" s="44">
        <f>VLOOKUP($AN581, [1]TableView_704030_20160816_20160!$D$2:$M$5095,7,FALSE)</f>
        <v>4.7</v>
      </c>
      <c r="AV581" s="44">
        <f>VLOOKUP($AN581, [1]TableView_704030_20160816_20160!$D$2:$M$5095,2,FALSE)</f>
        <v>8.6999999999999993</v>
      </c>
      <c r="AW581" s="44">
        <f>VLOOKUP($AO581, [2]aacb8965d69cc6fd1cb3a5cae9e8ae7!$C$6:$F$853,4,FALSE)</f>
        <v>0.5</v>
      </c>
      <c r="AX581" s="41">
        <v>3</v>
      </c>
      <c r="AY581" s="44" t="str">
        <f t="shared" si="48"/>
        <v>19/08/2016 3</v>
      </c>
      <c r="AZ581" s="44">
        <f>VLOOKUP($AY581, [3]Sheet1!$D$3:$T$89,2,FALSE)</f>
        <v>17</v>
      </c>
      <c r="BA581" s="44">
        <f>VLOOKUP($AY581, [3]Sheet1!$D$3:$T$89,3,FALSE)</f>
        <v>18</v>
      </c>
      <c r="BB581" s="44">
        <f>VLOOKUP($AY581, [3]Sheet1!$D$3:$T$89,6,FALSE)</f>
        <v>17</v>
      </c>
      <c r="BC581" s="44">
        <f>VLOOKUP($AY581, [3]Sheet1!$D$3:$T$89,7,FALSE)</f>
        <v>16</v>
      </c>
      <c r="BD581" s="44">
        <f>VLOOKUP($AY581, [3]Sheet1!$D$3:$T$89,10,FALSE)</f>
        <v>15</v>
      </c>
      <c r="BE581" s="44">
        <f>VLOOKUP($AY581, [3]Sheet1!$D$3:$T$89,11,FALSE)</f>
        <v>15</v>
      </c>
      <c r="BF581" s="44">
        <f>VLOOKUP($AY581, [3]Sheet1!$D$3:$T$89,14,FALSE)</f>
        <v>14</v>
      </c>
      <c r="BG581" s="44">
        <f>VLOOKUP($AY581, [3]Sheet1!$D$3:$T$89,15,FALSE)</f>
        <v>14</v>
      </c>
      <c r="BI581" s="96">
        <v>42601</v>
      </c>
      <c r="BJ581" s="98">
        <v>0.57291666666666696</v>
      </c>
      <c r="BK581" s="98">
        <v>0.57291666666666696</v>
      </c>
      <c r="BL581" s="98">
        <v>0.58333333333333337</v>
      </c>
      <c r="BM581" s="69" t="s">
        <v>1473</v>
      </c>
      <c r="BN581" s="69" t="s">
        <v>1474</v>
      </c>
      <c r="BO581" s="69">
        <v>1003.96274683</v>
      </c>
      <c r="BP581" s="69">
        <v>15.8333333333333</v>
      </c>
      <c r="BQ581" s="69">
        <v>2.286</v>
      </c>
      <c r="BR581" s="69">
        <v>97</v>
      </c>
      <c r="BS581" s="69">
        <v>150</v>
      </c>
      <c r="BT581" s="69">
        <v>4.7</v>
      </c>
      <c r="BU581" s="69">
        <v>8.6999999999999993</v>
      </c>
      <c r="BV581" s="69">
        <v>0.5</v>
      </c>
      <c r="BW581" s="69">
        <v>3</v>
      </c>
      <c r="BX581" s="69" t="s">
        <v>1331</v>
      </c>
      <c r="BY581" s="69">
        <v>17</v>
      </c>
      <c r="BZ581" s="69">
        <v>18</v>
      </c>
      <c r="CA581" s="69">
        <v>17</v>
      </c>
      <c r="CB581" s="69">
        <v>16</v>
      </c>
      <c r="CC581" s="69">
        <v>15</v>
      </c>
      <c r="CD581" s="69">
        <v>15</v>
      </c>
      <c r="CE581" s="69">
        <v>14</v>
      </c>
      <c r="CF581" s="69">
        <v>14</v>
      </c>
    </row>
    <row r="582" spans="1:84" s="69" customFormat="1">
      <c r="A582" s="71"/>
      <c r="B582" s="72"/>
      <c r="C582" s="71"/>
      <c r="D582" s="73"/>
      <c r="E582" s="71"/>
      <c r="F582" s="71"/>
      <c r="G582" s="71"/>
      <c r="H582" s="71"/>
      <c r="I582" s="71"/>
      <c r="J582" s="71"/>
      <c r="K582" s="71"/>
      <c r="L582" s="71"/>
      <c r="M582" s="74"/>
      <c r="N582" s="71"/>
      <c r="O582" s="73"/>
      <c r="P582" s="71"/>
      <c r="Q582" s="71"/>
      <c r="R582" s="71"/>
      <c r="S582" s="71"/>
      <c r="T582" s="71"/>
      <c r="U582" s="71"/>
      <c r="V582" s="71"/>
      <c r="W582" s="71"/>
      <c r="X582" s="74"/>
      <c r="Y582" s="71"/>
      <c r="Z582" s="73"/>
      <c r="AA582" s="71"/>
      <c r="AJ582" s="96">
        <v>42601</v>
      </c>
      <c r="AK582" s="97">
        <v>0.57291666666666696</v>
      </c>
      <c r="AL582" s="60">
        <v>0.57291666666666696</v>
      </c>
      <c r="AM582" s="60">
        <f t="shared" si="45"/>
        <v>0.58333333333333337</v>
      </c>
      <c r="AN582" s="44" t="str">
        <f t="shared" si="46"/>
        <v>19/08/2016 13:45:00</v>
      </c>
      <c r="AO582" s="61" t="str">
        <f t="shared" si="47"/>
        <v>19/08/2016 14:00:00</v>
      </c>
      <c r="AP582" s="44">
        <f>VLOOKUP($AN582, [1]TableView_704030_20160816_20160!$D$2:$M$5095,3,FALSE)</f>
        <v>1003.96274683</v>
      </c>
      <c r="AQ582" s="44">
        <f>VLOOKUP($AN582, [1]TableView_704030_20160816_20160!$D$2:$M$5095,8,FALSE)</f>
        <v>15.8333333333333</v>
      </c>
      <c r="AR582" s="44">
        <f>VLOOKUP($AN582, [1]TableView_704030_20160816_20160!$D$2:$M$5095,10,FALSE)</f>
        <v>2.286</v>
      </c>
      <c r="AS582" s="44">
        <f>VLOOKUP($AN582, [1]TableView_704030_20160816_20160!$D$2:$M$5095,4,FALSE)</f>
        <v>97</v>
      </c>
      <c r="AT582" s="44">
        <f>VLOOKUP($AN582, [1]TableView_704030_20160816_20160!$D$2:$M$5095,6,FALSE)</f>
        <v>150</v>
      </c>
      <c r="AU582" s="44">
        <f>VLOOKUP($AN582, [1]TableView_704030_20160816_20160!$D$2:$M$5095,7,FALSE)</f>
        <v>4.7</v>
      </c>
      <c r="AV582" s="44">
        <f>VLOOKUP($AN582, [1]TableView_704030_20160816_20160!$D$2:$M$5095,2,FALSE)</f>
        <v>8.6999999999999993</v>
      </c>
      <c r="AW582" s="44">
        <f>VLOOKUP($AO582, [2]aacb8965d69cc6fd1cb3a5cae9e8ae7!$C$6:$F$853,4,FALSE)</f>
        <v>0.5</v>
      </c>
      <c r="AX582" s="41">
        <v>3</v>
      </c>
      <c r="AY582" s="44" t="str">
        <f t="shared" si="48"/>
        <v>19/08/2016 3</v>
      </c>
      <c r="AZ582" s="44">
        <f>VLOOKUP($AY582, [3]Sheet1!$D$3:$T$89,2,FALSE)</f>
        <v>17</v>
      </c>
      <c r="BA582" s="44">
        <f>VLOOKUP($AY582, [3]Sheet1!$D$3:$T$89,3,FALSE)</f>
        <v>18</v>
      </c>
      <c r="BB582" s="44">
        <f>VLOOKUP($AY582, [3]Sheet1!$D$3:$T$89,6,FALSE)</f>
        <v>17</v>
      </c>
      <c r="BC582" s="44">
        <f>VLOOKUP($AY582, [3]Sheet1!$D$3:$T$89,7,FALSE)</f>
        <v>16</v>
      </c>
      <c r="BD582" s="44">
        <f>VLOOKUP($AY582, [3]Sheet1!$D$3:$T$89,10,FALSE)</f>
        <v>15</v>
      </c>
      <c r="BE582" s="44">
        <f>VLOOKUP($AY582, [3]Sheet1!$D$3:$T$89,11,FALSE)</f>
        <v>15</v>
      </c>
      <c r="BF582" s="44">
        <f>VLOOKUP($AY582, [3]Sheet1!$D$3:$T$89,14,FALSE)</f>
        <v>14</v>
      </c>
      <c r="BG582" s="44">
        <f>VLOOKUP($AY582, [3]Sheet1!$D$3:$T$89,15,FALSE)</f>
        <v>14</v>
      </c>
      <c r="BI582" s="96">
        <v>42601</v>
      </c>
      <c r="BJ582" s="98">
        <v>0.57291666666666696</v>
      </c>
      <c r="BK582" s="98">
        <v>0.57291666666666696</v>
      </c>
      <c r="BL582" s="98">
        <v>0.58333333333333337</v>
      </c>
      <c r="BM582" s="69" t="s">
        <v>1473</v>
      </c>
      <c r="BN582" s="69" t="s">
        <v>1474</v>
      </c>
      <c r="BO582" s="69">
        <v>1003.96274683</v>
      </c>
      <c r="BP582" s="69">
        <v>15.8333333333333</v>
      </c>
      <c r="BQ582" s="69">
        <v>2.286</v>
      </c>
      <c r="BR582" s="69">
        <v>97</v>
      </c>
      <c r="BS582" s="69">
        <v>150</v>
      </c>
      <c r="BT582" s="69">
        <v>4.7</v>
      </c>
      <c r="BU582" s="69">
        <v>8.6999999999999993</v>
      </c>
      <c r="BV582" s="69">
        <v>0.5</v>
      </c>
      <c r="BW582" s="69">
        <v>3</v>
      </c>
      <c r="BX582" s="69" t="s">
        <v>1331</v>
      </c>
      <c r="BY582" s="69">
        <v>17</v>
      </c>
      <c r="BZ582" s="69">
        <v>18</v>
      </c>
      <c r="CA582" s="69">
        <v>17</v>
      </c>
      <c r="CB582" s="69">
        <v>16</v>
      </c>
      <c r="CC582" s="69">
        <v>15</v>
      </c>
      <c r="CD582" s="69">
        <v>15</v>
      </c>
      <c r="CE582" s="69">
        <v>14</v>
      </c>
      <c r="CF582" s="69">
        <v>14</v>
      </c>
    </row>
    <row r="583" spans="1:84" s="69" customFormat="1">
      <c r="A583" s="65" t="s">
        <v>0</v>
      </c>
      <c r="B583" s="66" t="s">
        <v>196</v>
      </c>
      <c r="C583" s="65"/>
      <c r="D583" s="67">
        <v>0</v>
      </c>
      <c r="E583" s="65" t="s">
        <v>204</v>
      </c>
      <c r="F583" s="65" t="s">
        <v>484</v>
      </c>
      <c r="G583" s="65" t="s">
        <v>41</v>
      </c>
      <c r="H583" s="65"/>
      <c r="I583" s="65"/>
      <c r="J583" s="65" t="s">
        <v>36</v>
      </c>
      <c r="K583" s="65"/>
      <c r="L583" s="65"/>
      <c r="M583" s="68"/>
      <c r="N583" s="65"/>
      <c r="O583" s="67">
        <v>0</v>
      </c>
      <c r="P583" s="65" t="s">
        <v>32</v>
      </c>
      <c r="Q583" s="65"/>
      <c r="R583" s="65"/>
      <c r="S583" s="65"/>
      <c r="T583" s="65"/>
      <c r="U583" s="65"/>
      <c r="V583" s="65"/>
      <c r="W583" s="65"/>
      <c r="X583" s="68"/>
      <c r="Y583" s="65"/>
      <c r="Z583" s="67">
        <v>0</v>
      </c>
      <c r="AA583" s="65" t="s">
        <v>32</v>
      </c>
      <c r="AB583" s="65"/>
      <c r="AC583" s="65"/>
      <c r="AD583" s="65"/>
      <c r="AE583" s="65"/>
      <c r="AF583" s="65"/>
      <c r="AG583" s="65"/>
      <c r="AJ583" s="96">
        <v>42604</v>
      </c>
      <c r="AK583" s="97">
        <v>0.53819444444444442</v>
      </c>
      <c r="AL583" s="60">
        <f t="shared" ref="AL583:AL643" si="49">ROUND(AK583*(24*60/10),0)/(24*60/10)</f>
        <v>0.54166666666666663</v>
      </c>
      <c r="AM583" s="60">
        <f t="shared" si="45"/>
        <v>0.54166666666666663</v>
      </c>
      <c r="AN583" s="44" t="str">
        <f t="shared" si="46"/>
        <v>22/08/2016 13:00:00</v>
      </c>
      <c r="AO583" s="61" t="str">
        <f t="shared" si="47"/>
        <v>22/08/2016 13:00:00</v>
      </c>
      <c r="AP583" s="44">
        <f>VLOOKUP($AN583, [1]TableView_704030_20160816_20160!$D$2:$M$5095,3,FALSE)</f>
        <v>1023.19743635</v>
      </c>
      <c r="AQ583" s="44">
        <f>VLOOKUP($AN583, [1]TableView_704030_20160816_20160!$D$2:$M$5095,8,FALSE)</f>
        <v>22.9444444444444</v>
      </c>
      <c r="AR583" s="44">
        <f>VLOOKUP($AN583, [1]TableView_704030_20160816_20160!$D$2:$M$5095,10,FALSE)</f>
        <v>0</v>
      </c>
      <c r="AS583" s="44">
        <f>VLOOKUP($AN583, [1]TableView_704030_20160816_20160!$D$2:$M$5095,4,FALSE)</f>
        <v>72</v>
      </c>
      <c r="AT583" s="44">
        <f>VLOOKUP($AN583, [1]TableView_704030_20160816_20160!$D$2:$M$5095,6,FALSE)</f>
        <v>200</v>
      </c>
      <c r="AU583" s="44">
        <f>VLOOKUP($AN583, [1]TableView_704030_20160816_20160!$D$2:$M$5095,7,FALSE)</f>
        <v>5.0999999999999996</v>
      </c>
      <c r="AV583" s="44">
        <f>VLOOKUP($AN583, [1]TableView_704030_20160816_20160!$D$2:$M$5095,2,FALSE)</f>
        <v>13</v>
      </c>
      <c r="AW583" s="44">
        <f>VLOOKUP($AO583, [2]aacb8965d69cc6fd1cb3a5cae9e8ae7!$C$6:$F$853,4,FALSE)</f>
        <v>5.6</v>
      </c>
      <c r="AX583" s="41">
        <v>2</v>
      </c>
      <c r="AY583" s="44" t="str">
        <f t="shared" si="48"/>
        <v>22/08/2016 2</v>
      </c>
      <c r="AZ583" s="44">
        <f>VLOOKUP($AY583, [3]Sheet1!$D$3:$T$89,2,FALSE)</f>
        <v>26</v>
      </c>
      <c r="BA583" s="44">
        <f>VLOOKUP($AY583, [3]Sheet1!$D$3:$T$89,3,FALSE)</f>
        <v>22</v>
      </c>
      <c r="BB583" s="44">
        <f>VLOOKUP($AY583, [3]Sheet1!$D$3:$T$89,6,FALSE)</f>
        <v>24</v>
      </c>
      <c r="BC583" s="44">
        <f>VLOOKUP($AY583, [3]Sheet1!$D$3:$T$89,7,FALSE)</f>
        <v>19</v>
      </c>
      <c r="BD583" s="44">
        <f>VLOOKUP($AY583, [3]Sheet1!$D$3:$T$89,10,FALSE)</f>
        <v>22</v>
      </c>
      <c r="BE583" s="44">
        <f>VLOOKUP($AY583, [3]Sheet1!$D$3:$T$89,11,FALSE)</f>
        <v>17</v>
      </c>
      <c r="BF583" s="44">
        <f>VLOOKUP($AY583, [3]Sheet1!$D$3:$T$89,14,FALSE)</f>
        <v>20</v>
      </c>
      <c r="BG583" s="44">
        <f>VLOOKUP($AY583, [3]Sheet1!$D$3:$T$89,15,FALSE)</f>
        <v>15</v>
      </c>
      <c r="BI583" s="96">
        <v>42604</v>
      </c>
      <c r="BJ583" s="98">
        <v>0.53819444444444442</v>
      </c>
      <c r="BK583" s="98">
        <v>0.54166666666666663</v>
      </c>
      <c r="BL583" s="98">
        <v>0.54166666666666663</v>
      </c>
      <c r="BM583" s="69" t="s">
        <v>1332</v>
      </c>
      <c r="BN583" s="69" t="s">
        <v>1332</v>
      </c>
      <c r="BO583" s="69">
        <v>1023.19743635</v>
      </c>
      <c r="BP583" s="69">
        <v>22.9444444444444</v>
      </c>
      <c r="BQ583" s="69">
        <v>0</v>
      </c>
      <c r="BR583" s="69">
        <v>72</v>
      </c>
      <c r="BS583" s="69">
        <v>200</v>
      </c>
      <c r="BT583" s="69">
        <v>5.0999999999999996</v>
      </c>
      <c r="BU583" s="69">
        <v>13</v>
      </c>
      <c r="BV583" s="69">
        <v>5.6</v>
      </c>
      <c r="BW583" s="69">
        <v>2</v>
      </c>
      <c r="BX583" s="69" t="s">
        <v>1333</v>
      </c>
      <c r="BY583" s="69">
        <v>26</v>
      </c>
      <c r="BZ583" s="69">
        <v>22</v>
      </c>
      <c r="CA583" s="69">
        <v>24</v>
      </c>
      <c r="CB583" s="69">
        <v>19</v>
      </c>
      <c r="CC583" s="69">
        <v>22</v>
      </c>
      <c r="CD583" s="69">
        <v>17</v>
      </c>
      <c r="CE583" s="69">
        <v>20</v>
      </c>
      <c r="CF583" s="69">
        <v>15</v>
      </c>
    </row>
    <row r="584" spans="1:84" s="69" customFormat="1">
      <c r="A584" s="65" t="s">
        <v>1</v>
      </c>
      <c r="B584" s="70">
        <v>0.53819444444444442</v>
      </c>
      <c r="C584" s="65"/>
      <c r="D584" s="67">
        <v>1.3078703703703705E-3</v>
      </c>
      <c r="E584" s="65" t="s">
        <v>205</v>
      </c>
      <c r="F584" s="65"/>
      <c r="G584" s="65"/>
      <c r="H584" s="65"/>
      <c r="I584" s="65"/>
      <c r="J584" s="65" t="s">
        <v>29</v>
      </c>
      <c r="K584" s="65"/>
      <c r="L584" s="65"/>
      <c r="M584" s="68"/>
      <c r="N584" s="65"/>
      <c r="O584" s="67">
        <v>2.0833333333333332E-2</v>
      </c>
      <c r="P584" s="65"/>
      <c r="Q584" s="65"/>
      <c r="R584" s="65"/>
      <c r="S584" s="65"/>
      <c r="T584" s="65"/>
      <c r="U584" s="65"/>
      <c r="V584" s="65"/>
      <c r="W584" s="65"/>
      <c r="X584" s="68"/>
      <c r="Y584" s="65"/>
      <c r="Z584" s="67">
        <v>2.0833333333333332E-2</v>
      </c>
      <c r="AA584" s="65"/>
      <c r="AB584" s="65"/>
      <c r="AC584" s="65"/>
      <c r="AD584" s="65"/>
      <c r="AE584" s="65"/>
      <c r="AF584" s="65"/>
      <c r="AG584" s="65"/>
      <c r="AJ584" s="96">
        <v>42604</v>
      </c>
      <c r="AK584" s="97">
        <v>0.53819444444444442</v>
      </c>
      <c r="AL584" s="60">
        <f t="shared" si="49"/>
        <v>0.54166666666666663</v>
      </c>
      <c r="AM584" s="60">
        <f t="shared" si="45"/>
        <v>0.54166666666666663</v>
      </c>
      <c r="AN584" s="44" t="str">
        <f t="shared" si="46"/>
        <v>22/08/2016 13:00:00</v>
      </c>
      <c r="AO584" s="61" t="str">
        <f t="shared" si="47"/>
        <v>22/08/2016 13:00:00</v>
      </c>
      <c r="AP584" s="44">
        <f>VLOOKUP($AN584, [1]TableView_704030_20160816_20160!$D$2:$M$5095,3,FALSE)</f>
        <v>1023.19743635</v>
      </c>
      <c r="AQ584" s="44">
        <f>VLOOKUP($AN584, [1]TableView_704030_20160816_20160!$D$2:$M$5095,8,FALSE)</f>
        <v>22.9444444444444</v>
      </c>
      <c r="AR584" s="44">
        <f>VLOOKUP($AN584, [1]TableView_704030_20160816_20160!$D$2:$M$5095,10,FALSE)</f>
        <v>0</v>
      </c>
      <c r="AS584" s="44">
        <f>VLOOKUP($AN584, [1]TableView_704030_20160816_20160!$D$2:$M$5095,4,FALSE)</f>
        <v>72</v>
      </c>
      <c r="AT584" s="44">
        <f>VLOOKUP($AN584, [1]TableView_704030_20160816_20160!$D$2:$M$5095,6,FALSE)</f>
        <v>200</v>
      </c>
      <c r="AU584" s="44">
        <f>VLOOKUP($AN584, [1]TableView_704030_20160816_20160!$D$2:$M$5095,7,FALSE)</f>
        <v>5.0999999999999996</v>
      </c>
      <c r="AV584" s="44">
        <f>VLOOKUP($AN584, [1]TableView_704030_20160816_20160!$D$2:$M$5095,2,FALSE)</f>
        <v>13</v>
      </c>
      <c r="AW584" s="44">
        <f>VLOOKUP($AO584, [2]aacb8965d69cc6fd1cb3a5cae9e8ae7!$C$6:$F$853,4,FALSE)</f>
        <v>5.6</v>
      </c>
      <c r="AX584" s="41">
        <v>2</v>
      </c>
      <c r="AY584" s="44" t="str">
        <f t="shared" si="48"/>
        <v>22/08/2016 2</v>
      </c>
      <c r="AZ584" s="44">
        <f>VLOOKUP($AY584, [3]Sheet1!$D$3:$T$89,2,FALSE)</f>
        <v>26</v>
      </c>
      <c r="BA584" s="44">
        <f>VLOOKUP($AY584, [3]Sheet1!$D$3:$T$89,3,FALSE)</f>
        <v>22</v>
      </c>
      <c r="BB584" s="44">
        <f>VLOOKUP($AY584, [3]Sheet1!$D$3:$T$89,6,FALSE)</f>
        <v>24</v>
      </c>
      <c r="BC584" s="44">
        <f>VLOOKUP($AY584, [3]Sheet1!$D$3:$T$89,7,FALSE)</f>
        <v>19</v>
      </c>
      <c r="BD584" s="44">
        <f>VLOOKUP($AY584, [3]Sheet1!$D$3:$T$89,10,FALSE)</f>
        <v>22</v>
      </c>
      <c r="BE584" s="44">
        <f>VLOOKUP($AY584, [3]Sheet1!$D$3:$T$89,11,FALSE)</f>
        <v>17</v>
      </c>
      <c r="BF584" s="44">
        <f>VLOOKUP($AY584, [3]Sheet1!$D$3:$T$89,14,FALSE)</f>
        <v>20</v>
      </c>
      <c r="BG584" s="44">
        <f>VLOOKUP($AY584, [3]Sheet1!$D$3:$T$89,15,FALSE)</f>
        <v>15</v>
      </c>
      <c r="BI584" s="96">
        <v>42604</v>
      </c>
      <c r="BJ584" s="98">
        <v>0.53819444444444442</v>
      </c>
      <c r="BK584" s="98">
        <v>0.54166666666666663</v>
      </c>
      <c r="BL584" s="98">
        <v>0.54166666666666663</v>
      </c>
      <c r="BM584" s="69" t="s">
        <v>1332</v>
      </c>
      <c r="BN584" s="69" t="s">
        <v>1332</v>
      </c>
      <c r="BO584" s="69">
        <v>1023.19743635</v>
      </c>
      <c r="BP584" s="69">
        <v>22.9444444444444</v>
      </c>
      <c r="BQ584" s="69">
        <v>0</v>
      </c>
      <c r="BR584" s="69">
        <v>72</v>
      </c>
      <c r="BS584" s="69">
        <v>200</v>
      </c>
      <c r="BT584" s="69">
        <v>5.0999999999999996</v>
      </c>
      <c r="BU584" s="69">
        <v>13</v>
      </c>
      <c r="BV584" s="69">
        <v>5.6</v>
      </c>
      <c r="BW584" s="69">
        <v>2</v>
      </c>
      <c r="BX584" s="69" t="s">
        <v>1333</v>
      </c>
      <c r="BY584" s="69">
        <v>26</v>
      </c>
      <c r="BZ584" s="69">
        <v>22</v>
      </c>
      <c r="CA584" s="69">
        <v>24</v>
      </c>
      <c r="CB584" s="69">
        <v>19</v>
      </c>
      <c r="CC584" s="69">
        <v>22</v>
      </c>
      <c r="CD584" s="69">
        <v>17</v>
      </c>
      <c r="CE584" s="69">
        <v>20</v>
      </c>
      <c r="CF584" s="69">
        <v>15</v>
      </c>
    </row>
    <row r="585" spans="1:84" s="69" customFormat="1">
      <c r="A585" s="65" t="s">
        <v>2</v>
      </c>
      <c r="B585" s="66" t="s">
        <v>859</v>
      </c>
      <c r="C585" s="65"/>
      <c r="D585" s="67">
        <v>1.3773148148148147E-3</v>
      </c>
      <c r="E585" s="65" t="s">
        <v>206</v>
      </c>
      <c r="F585" s="65" t="s">
        <v>207</v>
      </c>
      <c r="G585" s="65" t="s">
        <v>57</v>
      </c>
      <c r="H585" s="65">
        <v>5</v>
      </c>
      <c r="I585" s="65" t="s">
        <v>53</v>
      </c>
      <c r="J585" s="65" t="s">
        <v>36</v>
      </c>
      <c r="K585" s="65"/>
      <c r="L585" s="65"/>
      <c r="M585" s="68"/>
      <c r="N585" s="65"/>
      <c r="O585" s="67"/>
      <c r="P585" s="65"/>
      <c r="Q585" s="65"/>
      <c r="R585" s="65"/>
      <c r="S585" s="65"/>
      <c r="T585" s="65"/>
      <c r="U585" s="65"/>
      <c r="V585" s="65"/>
      <c r="W585" s="65"/>
      <c r="X585" s="68"/>
      <c r="Y585" s="65"/>
      <c r="Z585" s="67"/>
      <c r="AA585" s="65"/>
      <c r="AB585" s="65"/>
      <c r="AC585" s="65"/>
      <c r="AD585" s="65"/>
      <c r="AE585" s="65"/>
      <c r="AF585" s="65"/>
      <c r="AG585" s="65"/>
      <c r="AJ585" s="96">
        <v>42604</v>
      </c>
      <c r="AK585" s="97">
        <v>0.53819444444444398</v>
      </c>
      <c r="AL585" s="60">
        <f t="shared" si="49"/>
        <v>0.53472222222222221</v>
      </c>
      <c r="AM585" s="60">
        <f t="shared" si="45"/>
        <v>0.54166666666666663</v>
      </c>
      <c r="AN585" s="44" t="str">
        <f t="shared" si="46"/>
        <v>22/08/2016 12:50:00</v>
      </c>
      <c r="AO585" s="61" t="str">
        <f t="shared" si="47"/>
        <v>22/08/2016 13:00:00</v>
      </c>
      <c r="AP585" s="44">
        <f>VLOOKUP($AN585, [1]TableView_704030_20160816_20160!$D$2:$M$5095,3,FALSE)</f>
        <v>1023.06198079</v>
      </c>
      <c r="AQ585" s="44">
        <f>VLOOKUP($AN585, [1]TableView_704030_20160816_20160!$D$2:$M$5095,8,FALSE)</f>
        <v>22.7777777777778</v>
      </c>
      <c r="AR585" s="44">
        <f>VLOOKUP($AN585, [1]TableView_704030_20160816_20160!$D$2:$M$5095,10,FALSE)</f>
        <v>0</v>
      </c>
      <c r="AS585" s="44">
        <f>VLOOKUP($AN585, [1]TableView_704030_20160816_20160!$D$2:$M$5095,4,FALSE)</f>
        <v>72</v>
      </c>
      <c r="AT585" s="44">
        <f>VLOOKUP($AN585, [1]TableView_704030_20160816_20160!$D$2:$M$5095,6,FALSE)</f>
        <v>205</v>
      </c>
      <c r="AU585" s="44">
        <f>VLOOKUP($AN585, [1]TableView_704030_20160816_20160!$D$2:$M$5095,7,FALSE)</f>
        <v>5.7</v>
      </c>
      <c r="AV585" s="44">
        <f>VLOOKUP($AN585, [1]TableView_704030_20160816_20160!$D$2:$M$5095,2,FALSE)</f>
        <v>11.3</v>
      </c>
      <c r="AW585" s="44">
        <f>VLOOKUP($AO585, [2]aacb8965d69cc6fd1cb3a5cae9e8ae7!$C$6:$F$853,4,FALSE)</f>
        <v>5.6</v>
      </c>
      <c r="AX585" s="41">
        <v>2</v>
      </c>
      <c r="AY585" s="44" t="str">
        <f t="shared" si="48"/>
        <v>22/08/2016 2</v>
      </c>
      <c r="AZ585" s="44">
        <f>VLOOKUP($AY585, [3]Sheet1!$D$3:$T$89,2,FALSE)</f>
        <v>26</v>
      </c>
      <c r="BA585" s="44">
        <f>VLOOKUP($AY585, [3]Sheet1!$D$3:$T$89,3,FALSE)</f>
        <v>22</v>
      </c>
      <c r="BB585" s="44">
        <f>VLOOKUP($AY585, [3]Sheet1!$D$3:$T$89,6,FALSE)</f>
        <v>24</v>
      </c>
      <c r="BC585" s="44">
        <f>VLOOKUP($AY585, [3]Sheet1!$D$3:$T$89,7,FALSE)</f>
        <v>19</v>
      </c>
      <c r="BD585" s="44">
        <f>VLOOKUP($AY585, [3]Sheet1!$D$3:$T$89,10,FALSE)</f>
        <v>22</v>
      </c>
      <c r="BE585" s="44">
        <f>VLOOKUP($AY585, [3]Sheet1!$D$3:$T$89,11,FALSE)</f>
        <v>17</v>
      </c>
      <c r="BF585" s="44">
        <f>VLOOKUP($AY585, [3]Sheet1!$D$3:$T$89,14,FALSE)</f>
        <v>20</v>
      </c>
      <c r="BG585" s="44">
        <f>VLOOKUP($AY585, [3]Sheet1!$D$3:$T$89,15,FALSE)</f>
        <v>15</v>
      </c>
      <c r="BI585" s="96">
        <v>42604</v>
      </c>
      <c r="BJ585" s="98">
        <v>0.53819444444444398</v>
      </c>
      <c r="BK585" s="98">
        <v>0.53472222222222221</v>
      </c>
      <c r="BL585" s="98">
        <v>0.54166666666666663</v>
      </c>
      <c r="BM585" s="69" t="s">
        <v>1189</v>
      </c>
      <c r="BN585" s="69" t="s">
        <v>1332</v>
      </c>
      <c r="BO585" s="69">
        <v>1023.06198079</v>
      </c>
      <c r="BP585" s="69">
        <v>22.7777777777778</v>
      </c>
      <c r="BQ585" s="69">
        <v>0</v>
      </c>
      <c r="BR585" s="69">
        <v>72</v>
      </c>
      <c r="BS585" s="69">
        <v>205</v>
      </c>
      <c r="BT585" s="69">
        <v>5.7</v>
      </c>
      <c r="BU585" s="69">
        <v>11.3</v>
      </c>
      <c r="BV585" s="69">
        <v>5.6</v>
      </c>
      <c r="BW585" s="69">
        <v>2</v>
      </c>
      <c r="BX585" s="69" t="s">
        <v>1333</v>
      </c>
      <c r="BY585" s="69">
        <v>26</v>
      </c>
      <c r="BZ585" s="69">
        <v>22</v>
      </c>
      <c r="CA585" s="69">
        <v>24</v>
      </c>
      <c r="CB585" s="69">
        <v>19</v>
      </c>
      <c r="CC585" s="69">
        <v>22</v>
      </c>
      <c r="CD585" s="69">
        <v>17</v>
      </c>
      <c r="CE585" s="69">
        <v>20</v>
      </c>
      <c r="CF585" s="69">
        <v>15</v>
      </c>
    </row>
    <row r="586" spans="1:84" s="69" customFormat="1">
      <c r="A586" s="65" t="s">
        <v>3</v>
      </c>
      <c r="B586" s="66" t="s">
        <v>25</v>
      </c>
      <c r="C586" s="65"/>
      <c r="D586" s="67">
        <v>2.3495370370370371E-3</v>
      </c>
      <c r="E586" s="65" t="s">
        <v>876</v>
      </c>
      <c r="F586" s="65"/>
      <c r="G586" s="65"/>
      <c r="H586" s="65"/>
      <c r="I586" s="65"/>
      <c r="J586" s="65" t="s">
        <v>29</v>
      </c>
      <c r="K586" s="65"/>
      <c r="L586" s="65"/>
      <c r="M586" s="68"/>
      <c r="N586" s="65"/>
      <c r="O586" s="67"/>
      <c r="P586" s="65"/>
      <c r="Q586" s="65"/>
      <c r="R586" s="65"/>
      <c r="S586" s="65"/>
      <c r="T586" s="65"/>
      <c r="U586" s="65"/>
      <c r="V586" s="65"/>
      <c r="W586" s="65"/>
      <c r="X586" s="68"/>
      <c r="Y586" s="65"/>
      <c r="Z586" s="67"/>
      <c r="AA586" s="65"/>
      <c r="AB586" s="65"/>
      <c r="AC586" s="65"/>
      <c r="AD586" s="65"/>
      <c r="AE586" s="65"/>
      <c r="AF586" s="65"/>
      <c r="AG586" s="65"/>
      <c r="AJ586" s="96">
        <v>42604</v>
      </c>
      <c r="AK586" s="97">
        <v>0.53819444444444398</v>
      </c>
      <c r="AL586" s="60">
        <f t="shared" si="49"/>
        <v>0.53472222222222221</v>
      </c>
      <c r="AM586" s="60">
        <f t="shared" si="45"/>
        <v>0.54166666666666663</v>
      </c>
      <c r="AN586" s="44" t="str">
        <f t="shared" si="46"/>
        <v>22/08/2016 12:50:00</v>
      </c>
      <c r="AO586" s="61" t="str">
        <f t="shared" si="47"/>
        <v>22/08/2016 13:00:00</v>
      </c>
      <c r="AP586" s="44">
        <f>VLOOKUP($AN586, [1]TableView_704030_20160816_20160!$D$2:$M$5095,3,FALSE)</f>
        <v>1023.06198079</v>
      </c>
      <c r="AQ586" s="44">
        <f>VLOOKUP($AN586, [1]TableView_704030_20160816_20160!$D$2:$M$5095,8,FALSE)</f>
        <v>22.7777777777778</v>
      </c>
      <c r="AR586" s="44">
        <f>VLOOKUP($AN586, [1]TableView_704030_20160816_20160!$D$2:$M$5095,10,FALSE)</f>
        <v>0</v>
      </c>
      <c r="AS586" s="44">
        <f>VLOOKUP($AN586, [1]TableView_704030_20160816_20160!$D$2:$M$5095,4,FALSE)</f>
        <v>72</v>
      </c>
      <c r="AT586" s="44">
        <f>VLOOKUP($AN586, [1]TableView_704030_20160816_20160!$D$2:$M$5095,6,FALSE)</f>
        <v>205</v>
      </c>
      <c r="AU586" s="44">
        <f>VLOOKUP($AN586, [1]TableView_704030_20160816_20160!$D$2:$M$5095,7,FALSE)</f>
        <v>5.7</v>
      </c>
      <c r="AV586" s="44">
        <f>VLOOKUP($AN586, [1]TableView_704030_20160816_20160!$D$2:$M$5095,2,FALSE)</f>
        <v>11.3</v>
      </c>
      <c r="AW586" s="44">
        <f>VLOOKUP($AO586, [2]aacb8965d69cc6fd1cb3a5cae9e8ae7!$C$6:$F$853,4,FALSE)</f>
        <v>5.6</v>
      </c>
      <c r="AX586" s="41">
        <v>2</v>
      </c>
      <c r="AY586" s="44" t="str">
        <f t="shared" si="48"/>
        <v>22/08/2016 2</v>
      </c>
      <c r="AZ586" s="44">
        <f>VLOOKUP($AY586, [3]Sheet1!$D$3:$T$89,2,FALSE)</f>
        <v>26</v>
      </c>
      <c r="BA586" s="44">
        <f>VLOOKUP($AY586, [3]Sheet1!$D$3:$T$89,3,FALSE)</f>
        <v>22</v>
      </c>
      <c r="BB586" s="44">
        <f>VLOOKUP($AY586, [3]Sheet1!$D$3:$T$89,6,FALSE)</f>
        <v>24</v>
      </c>
      <c r="BC586" s="44">
        <f>VLOOKUP($AY586, [3]Sheet1!$D$3:$T$89,7,FALSE)</f>
        <v>19</v>
      </c>
      <c r="BD586" s="44">
        <f>VLOOKUP($AY586, [3]Sheet1!$D$3:$T$89,10,FALSE)</f>
        <v>22</v>
      </c>
      <c r="BE586" s="44">
        <f>VLOOKUP($AY586, [3]Sheet1!$D$3:$T$89,11,FALSE)</f>
        <v>17</v>
      </c>
      <c r="BF586" s="44">
        <f>VLOOKUP($AY586, [3]Sheet1!$D$3:$T$89,14,FALSE)</f>
        <v>20</v>
      </c>
      <c r="BG586" s="44">
        <f>VLOOKUP($AY586, [3]Sheet1!$D$3:$T$89,15,FALSE)</f>
        <v>15</v>
      </c>
      <c r="BI586" s="96">
        <v>42604</v>
      </c>
      <c r="BJ586" s="98">
        <v>0.53819444444444398</v>
      </c>
      <c r="BK586" s="98">
        <v>0.53472222222222221</v>
      </c>
      <c r="BL586" s="98">
        <v>0.54166666666666663</v>
      </c>
      <c r="BM586" s="69" t="s">
        <v>1189</v>
      </c>
      <c r="BN586" s="69" t="s">
        <v>1332</v>
      </c>
      <c r="BO586" s="69">
        <v>1023.06198079</v>
      </c>
      <c r="BP586" s="69">
        <v>22.7777777777778</v>
      </c>
      <c r="BQ586" s="69">
        <v>0</v>
      </c>
      <c r="BR586" s="69">
        <v>72</v>
      </c>
      <c r="BS586" s="69">
        <v>205</v>
      </c>
      <c r="BT586" s="69">
        <v>5.7</v>
      </c>
      <c r="BU586" s="69">
        <v>11.3</v>
      </c>
      <c r="BV586" s="69">
        <v>5.6</v>
      </c>
      <c r="BW586" s="69">
        <v>2</v>
      </c>
      <c r="BX586" s="69" t="s">
        <v>1333</v>
      </c>
      <c r="BY586" s="69">
        <v>26</v>
      </c>
      <c r="BZ586" s="69">
        <v>22</v>
      </c>
      <c r="CA586" s="69">
        <v>24</v>
      </c>
      <c r="CB586" s="69">
        <v>19</v>
      </c>
      <c r="CC586" s="69">
        <v>22</v>
      </c>
      <c r="CD586" s="69">
        <v>17</v>
      </c>
      <c r="CE586" s="69">
        <v>20</v>
      </c>
      <c r="CF586" s="69">
        <v>15</v>
      </c>
    </row>
    <row r="587" spans="1:84" s="69" customFormat="1">
      <c r="A587" s="65" t="s">
        <v>4</v>
      </c>
      <c r="B587" s="66" t="s">
        <v>22</v>
      </c>
      <c r="C587" s="65"/>
      <c r="D587" s="67">
        <v>3.6805555555555554E-3</v>
      </c>
      <c r="E587" s="65" t="s">
        <v>32</v>
      </c>
      <c r="F587" s="65"/>
      <c r="G587" s="65"/>
      <c r="H587" s="65"/>
      <c r="I587" s="65"/>
      <c r="J587" s="65"/>
      <c r="K587" s="65"/>
      <c r="L587" s="65"/>
      <c r="M587" s="68"/>
      <c r="N587" s="65"/>
      <c r="O587" s="67"/>
      <c r="P587" s="65"/>
      <c r="Q587" s="65"/>
      <c r="R587" s="65"/>
      <c r="S587" s="65"/>
      <c r="T587" s="65"/>
      <c r="U587" s="65"/>
      <c r="V587" s="65"/>
      <c r="W587" s="65"/>
      <c r="X587" s="68"/>
      <c r="Y587" s="65"/>
      <c r="Z587" s="67"/>
      <c r="AA587" s="65"/>
      <c r="AB587" s="65"/>
      <c r="AC587" s="65"/>
      <c r="AD587" s="65"/>
      <c r="AE587" s="65"/>
      <c r="AF587" s="65"/>
      <c r="AG587" s="65"/>
      <c r="AJ587" s="96">
        <v>42604</v>
      </c>
      <c r="AK587" s="97">
        <v>0.53819444444444398</v>
      </c>
      <c r="AL587" s="60">
        <f t="shared" si="49"/>
        <v>0.53472222222222221</v>
      </c>
      <c r="AM587" s="60">
        <f t="shared" si="45"/>
        <v>0.54166666666666663</v>
      </c>
      <c r="AN587" s="44" t="str">
        <f t="shared" si="46"/>
        <v>22/08/2016 12:50:00</v>
      </c>
      <c r="AO587" s="61" t="str">
        <f t="shared" si="47"/>
        <v>22/08/2016 13:00:00</v>
      </c>
      <c r="AP587" s="44">
        <f>VLOOKUP($AN587, [1]TableView_704030_20160816_20160!$D$2:$M$5095,3,FALSE)</f>
        <v>1023.06198079</v>
      </c>
      <c r="AQ587" s="44">
        <f>VLOOKUP($AN587, [1]TableView_704030_20160816_20160!$D$2:$M$5095,8,FALSE)</f>
        <v>22.7777777777778</v>
      </c>
      <c r="AR587" s="44">
        <f>VLOOKUP($AN587, [1]TableView_704030_20160816_20160!$D$2:$M$5095,10,FALSE)</f>
        <v>0</v>
      </c>
      <c r="AS587" s="44">
        <f>VLOOKUP($AN587, [1]TableView_704030_20160816_20160!$D$2:$M$5095,4,FALSE)</f>
        <v>72</v>
      </c>
      <c r="AT587" s="44">
        <f>VLOOKUP($AN587, [1]TableView_704030_20160816_20160!$D$2:$M$5095,6,FALSE)</f>
        <v>205</v>
      </c>
      <c r="AU587" s="44">
        <f>VLOOKUP($AN587, [1]TableView_704030_20160816_20160!$D$2:$M$5095,7,FALSE)</f>
        <v>5.7</v>
      </c>
      <c r="AV587" s="44">
        <f>VLOOKUP($AN587, [1]TableView_704030_20160816_20160!$D$2:$M$5095,2,FALSE)</f>
        <v>11.3</v>
      </c>
      <c r="AW587" s="44">
        <f>VLOOKUP($AO587, [2]aacb8965d69cc6fd1cb3a5cae9e8ae7!$C$6:$F$853,4,FALSE)</f>
        <v>5.6</v>
      </c>
      <c r="AX587" s="41">
        <v>2</v>
      </c>
      <c r="AY587" s="44" t="str">
        <f t="shared" si="48"/>
        <v>22/08/2016 2</v>
      </c>
      <c r="AZ587" s="44">
        <f>VLOOKUP($AY587, [3]Sheet1!$D$3:$T$89,2,FALSE)</f>
        <v>26</v>
      </c>
      <c r="BA587" s="44">
        <f>VLOOKUP($AY587, [3]Sheet1!$D$3:$T$89,3,FALSE)</f>
        <v>22</v>
      </c>
      <c r="BB587" s="44">
        <f>VLOOKUP($AY587, [3]Sheet1!$D$3:$T$89,6,FALSE)</f>
        <v>24</v>
      </c>
      <c r="BC587" s="44">
        <f>VLOOKUP($AY587, [3]Sheet1!$D$3:$T$89,7,FALSE)</f>
        <v>19</v>
      </c>
      <c r="BD587" s="44">
        <f>VLOOKUP($AY587, [3]Sheet1!$D$3:$T$89,10,FALSE)</f>
        <v>22</v>
      </c>
      <c r="BE587" s="44">
        <f>VLOOKUP($AY587, [3]Sheet1!$D$3:$T$89,11,FALSE)</f>
        <v>17</v>
      </c>
      <c r="BF587" s="44">
        <f>VLOOKUP($AY587, [3]Sheet1!$D$3:$T$89,14,FALSE)</f>
        <v>20</v>
      </c>
      <c r="BG587" s="44">
        <f>VLOOKUP($AY587, [3]Sheet1!$D$3:$T$89,15,FALSE)</f>
        <v>15</v>
      </c>
      <c r="BI587" s="96">
        <v>42604</v>
      </c>
      <c r="BJ587" s="98">
        <v>0.53819444444444398</v>
      </c>
      <c r="BK587" s="98">
        <v>0.53472222222222221</v>
      </c>
      <c r="BL587" s="98">
        <v>0.54166666666666663</v>
      </c>
      <c r="BM587" s="69" t="s">
        <v>1189</v>
      </c>
      <c r="BN587" s="69" t="s">
        <v>1332</v>
      </c>
      <c r="BO587" s="69">
        <v>1023.06198079</v>
      </c>
      <c r="BP587" s="69">
        <v>22.7777777777778</v>
      </c>
      <c r="BQ587" s="69">
        <v>0</v>
      </c>
      <c r="BR587" s="69">
        <v>72</v>
      </c>
      <c r="BS587" s="69">
        <v>205</v>
      </c>
      <c r="BT587" s="69">
        <v>5.7</v>
      </c>
      <c r="BU587" s="69">
        <v>11.3</v>
      </c>
      <c r="BV587" s="69">
        <v>5.6</v>
      </c>
      <c r="BW587" s="69">
        <v>2</v>
      </c>
      <c r="BX587" s="69" t="s">
        <v>1333</v>
      </c>
      <c r="BY587" s="69">
        <v>26</v>
      </c>
      <c r="BZ587" s="69">
        <v>22</v>
      </c>
      <c r="CA587" s="69">
        <v>24</v>
      </c>
      <c r="CB587" s="69">
        <v>19</v>
      </c>
      <c r="CC587" s="69">
        <v>22</v>
      </c>
      <c r="CD587" s="69">
        <v>17</v>
      </c>
      <c r="CE587" s="69">
        <v>20</v>
      </c>
      <c r="CF587" s="69">
        <v>15</v>
      </c>
    </row>
    <row r="588" spans="1:84" s="69" customFormat="1">
      <c r="A588" s="65" t="s">
        <v>5</v>
      </c>
      <c r="B588" s="76" t="s">
        <v>23</v>
      </c>
      <c r="C588" s="65"/>
      <c r="D588" s="67">
        <v>2.0833333333333332E-2</v>
      </c>
      <c r="E588" s="65"/>
      <c r="F588" s="65"/>
      <c r="G588" s="65"/>
      <c r="H588" s="65"/>
      <c r="I588" s="65"/>
      <c r="J588" s="65"/>
      <c r="K588" s="65"/>
      <c r="L588" s="65"/>
      <c r="M588" s="68"/>
      <c r="N588" s="65"/>
      <c r="O588" s="67"/>
      <c r="P588" s="65"/>
      <c r="Q588" s="65"/>
      <c r="R588" s="65"/>
      <c r="S588" s="65"/>
      <c r="T588" s="65"/>
      <c r="U588" s="65"/>
      <c r="V588" s="65"/>
      <c r="W588" s="65"/>
      <c r="X588" s="68"/>
      <c r="Y588" s="65"/>
      <c r="Z588" s="67"/>
      <c r="AA588" s="65"/>
      <c r="AB588" s="65"/>
      <c r="AC588" s="65"/>
      <c r="AD588" s="65"/>
      <c r="AE588" s="65"/>
      <c r="AF588" s="65"/>
      <c r="AG588" s="65"/>
      <c r="AJ588" s="96">
        <v>42604</v>
      </c>
      <c r="AK588" s="97">
        <v>0.53819444444444398</v>
      </c>
      <c r="AL588" s="60">
        <f t="shared" si="49"/>
        <v>0.53472222222222221</v>
      </c>
      <c r="AM588" s="60">
        <f t="shared" ref="AM588:AM651" si="50">ROUND(AK588*(24*60/30),0)/(24*60/30)</f>
        <v>0.54166666666666663</v>
      </c>
      <c r="AN588" s="44" t="str">
        <f t="shared" si="46"/>
        <v>22/08/2016 12:50:00</v>
      </c>
      <c r="AO588" s="61" t="str">
        <f t="shared" si="47"/>
        <v>22/08/2016 13:00:00</v>
      </c>
      <c r="AP588" s="44">
        <f>VLOOKUP($AN588, [1]TableView_704030_20160816_20160!$D$2:$M$5095,3,FALSE)</f>
        <v>1023.06198079</v>
      </c>
      <c r="AQ588" s="44">
        <f>VLOOKUP($AN588, [1]TableView_704030_20160816_20160!$D$2:$M$5095,8,FALSE)</f>
        <v>22.7777777777778</v>
      </c>
      <c r="AR588" s="44">
        <f>VLOOKUP($AN588, [1]TableView_704030_20160816_20160!$D$2:$M$5095,10,FALSE)</f>
        <v>0</v>
      </c>
      <c r="AS588" s="44">
        <f>VLOOKUP($AN588, [1]TableView_704030_20160816_20160!$D$2:$M$5095,4,FALSE)</f>
        <v>72</v>
      </c>
      <c r="AT588" s="44">
        <f>VLOOKUP($AN588, [1]TableView_704030_20160816_20160!$D$2:$M$5095,6,FALSE)</f>
        <v>205</v>
      </c>
      <c r="AU588" s="44">
        <f>VLOOKUP($AN588, [1]TableView_704030_20160816_20160!$D$2:$M$5095,7,FALSE)</f>
        <v>5.7</v>
      </c>
      <c r="AV588" s="44">
        <f>VLOOKUP($AN588, [1]TableView_704030_20160816_20160!$D$2:$M$5095,2,FALSE)</f>
        <v>11.3</v>
      </c>
      <c r="AW588" s="44">
        <f>VLOOKUP($AO588, [2]aacb8965d69cc6fd1cb3a5cae9e8ae7!$C$6:$F$853,4,FALSE)</f>
        <v>5.6</v>
      </c>
      <c r="AX588" s="41">
        <v>2</v>
      </c>
      <c r="AY588" s="44" t="str">
        <f t="shared" si="48"/>
        <v>22/08/2016 2</v>
      </c>
      <c r="AZ588" s="44">
        <f>VLOOKUP($AY588, [3]Sheet1!$D$3:$T$89,2,FALSE)</f>
        <v>26</v>
      </c>
      <c r="BA588" s="44">
        <f>VLOOKUP($AY588, [3]Sheet1!$D$3:$T$89,3,FALSE)</f>
        <v>22</v>
      </c>
      <c r="BB588" s="44">
        <f>VLOOKUP($AY588, [3]Sheet1!$D$3:$T$89,6,FALSE)</f>
        <v>24</v>
      </c>
      <c r="BC588" s="44">
        <f>VLOOKUP($AY588, [3]Sheet1!$D$3:$T$89,7,FALSE)</f>
        <v>19</v>
      </c>
      <c r="BD588" s="44">
        <f>VLOOKUP($AY588, [3]Sheet1!$D$3:$T$89,10,FALSE)</f>
        <v>22</v>
      </c>
      <c r="BE588" s="44">
        <f>VLOOKUP($AY588, [3]Sheet1!$D$3:$T$89,11,FALSE)</f>
        <v>17</v>
      </c>
      <c r="BF588" s="44">
        <f>VLOOKUP($AY588, [3]Sheet1!$D$3:$T$89,14,FALSE)</f>
        <v>20</v>
      </c>
      <c r="BG588" s="44">
        <f>VLOOKUP($AY588, [3]Sheet1!$D$3:$T$89,15,FALSE)</f>
        <v>15</v>
      </c>
      <c r="BI588" s="96">
        <v>42604</v>
      </c>
      <c r="BJ588" s="98">
        <v>0.53819444444444398</v>
      </c>
      <c r="BK588" s="98">
        <v>0.53472222222222221</v>
      </c>
      <c r="BL588" s="98">
        <v>0.54166666666666663</v>
      </c>
      <c r="BM588" s="69" t="s">
        <v>1189</v>
      </c>
      <c r="BN588" s="69" t="s">
        <v>1332</v>
      </c>
      <c r="BO588" s="69">
        <v>1023.06198079</v>
      </c>
      <c r="BP588" s="69">
        <v>22.7777777777778</v>
      </c>
      <c r="BQ588" s="69">
        <v>0</v>
      </c>
      <c r="BR588" s="69">
        <v>72</v>
      </c>
      <c r="BS588" s="69">
        <v>205</v>
      </c>
      <c r="BT588" s="69">
        <v>5.7</v>
      </c>
      <c r="BU588" s="69">
        <v>11.3</v>
      </c>
      <c r="BV588" s="69">
        <v>5.6</v>
      </c>
      <c r="BW588" s="69">
        <v>2</v>
      </c>
      <c r="BX588" s="69" t="s">
        <v>1333</v>
      </c>
      <c r="BY588" s="69">
        <v>26</v>
      </c>
      <c r="BZ588" s="69">
        <v>22</v>
      </c>
      <c r="CA588" s="69">
        <v>24</v>
      </c>
      <c r="CB588" s="69">
        <v>19</v>
      </c>
      <c r="CC588" s="69">
        <v>22</v>
      </c>
      <c r="CD588" s="69">
        <v>17</v>
      </c>
      <c r="CE588" s="69">
        <v>20</v>
      </c>
      <c r="CF588" s="69">
        <v>15</v>
      </c>
    </row>
    <row r="589" spans="1:84" s="69" customFormat="1">
      <c r="A589" s="65" t="s">
        <v>6</v>
      </c>
      <c r="B589" s="66">
        <v>10</v>
      </c>
      <c r="C589" s="65"/>
      <c r="D589" s="67"/>
      <c r="E589" s="65"/>
      <c r="F589" s="65"/>
      <c r="G589" s="65"/>
      <c r="H589" s="65"/>
      <c r="I589" s="65"/>
      <c r="J589" s="65"/>
      <c r="K589" s="65"/>
      <c r="L589" s="65"/>
      <c r="M589" s="68"/>
      <c r="N589" s="65"/>
      <c r="O589" s="67"/>
      <c r="P589" s="65"/>
      <c r="Q589" s="65"/>
      <c r="R589" s="65"/>
      <c r="S589" s="65"/>
      <c r="T589" s="65"/>
      <c r="U589" s="65"/>
      <c r="V589" s="65"/>
      <c r="W589" s="65"/>
      <c r="X589" s="68"/>
      <c r="Y589" s="65"/>
      <c r="Z589" s="67"/>
      <c r="AA589" s="65"/>
      <c r="AB589" s="65"/>
      <c r="AC589" s="65"/>
      <c r="AD589" s="65"/>
      <c r="AE589" s="65"/>
      <c r="AF589" s="65"/>
      <c r="AG589" s="65"/>
      <c r="AJ589" s="96">
        <v>42604</v>
      </c>
      <c r="AK589" s="97">
        <v>0.53819444444444398</v>
      </c>
      <c r="AL589" s="60">
        <f t="shared" si="49"/>
        <v>0.53472222222222221</v>
      </c>
      <c r="AM589" s="60">
        <f t="shared" si="50"/>
        <v>0.54166666666666663</v>
      </c>
      <c r="AN589" s="44" t="str">
        <f t="shared" si="46"/>
        <v>22/08/2016 12:50:00</v>
      </c>
      <c r="AO589" s="61" t="str">
        <f t="shared" si="47"/>
        <v>22/08/2016 13:00:00</v>
      </c>
      <c r="AP589" s="44">
        <f>VLOOKUP($AN589, [1]TableView_704030_20160816_20160!$D$2:$M$5095,3,FALSE)</f>
        <v>1023.06198079</v>
      </c>
      <c r="AQ589" s="44">
        <f>VLOOKUP($AN589, [1]TableView_704030_20160816_20160!$D$2:$M$5095,8,FALSE)</f>
        <v>22.7777777777778</v>
      </c>
      <c r="AR589" s="44">
        <f>VLOOKUP($AN589, [1]TableView_704030_20160816_20160!$D$2:$M$5095,10,FALSE)</f>
        <v>0</v>
      </c>
      <c r="AS589" s="44">
        <f>VLOOKUP($AN589, [1]TableView_704030_20160816_20160!$D$2:$M$5095,4,FALSE)</f>
        <v>72</v>
      </c>
      <c r="AT589" s="44">
        <f>VLOOKUP($AN589, [1]TableView_704030_20160816_20160!$D$2:$M$5095,6,FALSE)</f>
        <v>205</v>
      </c>
      <c r="AU589" s="44">
        <f>VLOOKUP($AN589, [1]TableView_704030_20160816_20160!$D$2:$M$5095,7,FALSE)</f>
        <v>5.7</v>
      </c>
      <c r="AV589" s="44">
        <f>VLOOKUP($AN589, [1]TableView_704030_20160816_20160!$D$2:$M$5095,2,FALSE)</f>
        <v>11.3</v>
      </c>
      <c r="AW589" s="44">
        <f>VLOOKUP($AO589, [2]aacb8965d69cc6fd1cb3a5cae9e8ae7!$C$6:$F$853,4,FALSE)</f>
        <v>5.6</v>
      </c>
      <c r="AX589" s="41">
        <v>2</v>
      </c>
      <c r="AY589" s="44" t="str">
        <f t="shared" si="48"/>
        <v>22/08/2016 2</v>
      </c>
      <c r="AZ589" s="44">
        <f>VLOOKUP($AY589, [3]Sheet1!$D$3:$T$89,2,FALSE)</f>
        <v>26</v>
      </c>
      <c r="BA589" s="44">
        <f>VLOOKUP($AY589, [3]Sheet1!$D$3:$T$89,3,FALSE)</f>
        <v>22</v>
      </c>
      <c r="BB589" s="44">
        <f>VLOOKUP($AY589, [3]Sheet1!$D$3:$T$89,6,FALSE)</f>
        <v>24</v>
      </c>
      <c r="BC589" s="44">
        <f>VLOOKUP($AY589, [3]Sheet1!$D$3:$T$89,7,FALSE)</f>
        <v>19</v>
      </c>
      <c r="BD589" s="44">
        <f>VLOOKUP($AY589, [3]Sheet1!$D$3:$T$89,10,FALSE)</f>
        <v>22</v>
      </c>
      <c r="BE589" s="44">
        <f>VLOOKUP($AY589, [3]Sheet1!$D$3:$T$89,11,FALSE)</f>
        <v>17</v>
      </c>
      <c r="BF589" s="44">
        <f>VLOOKUP($AY589, [3]Sheet1!$D$3:$T$89,14,FALSE)</f>
        <v>20</v>
      </c>
      <c r="BG589" s="44">
        <f>VLOOKUP($AY589, [3]Sheet1!$D$3:$T$89,15,FALSE)</f>
        <v>15</v>
      </c>
      <c r="BI589" s="96">
        <v>42604</v>
      </c>
      <c r="BJ589" s="98">
        <v>0.53819444444444398</v>
      </c>
      <c r="BK589" s="98">
        <v>0.53472222222222221</v>
      </c>
      <c r="BL589" s="98">
        <v>0.54166666666666663</v>
      </c>
      <c r="BM589" s="69" t="s">
        <v>1189</v>
      </c>
      <c r="BN589" s="69" t="s">
        <v>1332</v>
      </c>
      <c r="BO589" s="69">
        <v>1023.06198079</v>
      </c>
      <c r="BP589" s="69">
        <v>22.7777777777778</v>
      </c>
      <c r="BQ589" s="69">
        <v>0</v>
      </c>
      <c r="BR589" s="69">
        <v>72</v>
      </c>
      <c r="BS589" s="69">
        <v>205</v>
      </c>
      <c r="BT589" s="69">
        <v>5.7</v>
      </c>
      <c r="BU589" s="69">
        <v>11.3</v>
      </c>
      <c r="BV589" s="69">
        <v>5.6</v>
      </c>
      <c r="BW589" s="69">
        <v>2</v>
      </c>
      <c r="BX589" s="69" t="s">
        <v>1333</v>
      </c>
      <c r="BY589" s="69">
        <v>26</v>
      </c>
      <c r="BZ589" s="69">
        <v>22</v>
      </c>
      <c r="CA589" s="69">
        <v>24</v>
      </c>
      <c r="CB589" s="69">
        <v>19</v>
      </c>
      <c r="CC589" s="69">
        <v>22</v>
      </c>
      <c r="CD589" s="69">
        <v>17</v>
      </c>
      <c r="CE589" s="69">
        <v>20</v>
      </c>
      <c r="CF589" s="69">
        <v>15</v>
      </c>
    </row>
    <row r="590" spans="1:84" s="69" customFormat="1">
      <c r="A590" s="65" t="s">
        <v>7</v>
      </c>
      <c r="B590" s="66" t="s">
        <v>869</v>
      </c>
      <c r="C590" s="65"/>
      <c r="D590" s="67"/>
      <c r="E590" s="65"/>
      <c r="F590" s="65"/>
      <c r="G590" s="65"/>
      <c r="H590" s="65"/>
      <c r="I590" s="65"/>
      <c r="J590" s="65"/>
      <c r="K590" s="65"/>
      <c r="L590" s="65"/>
      <c r="M590" s="68"/>
      <c r="N590" s="65"/>
      <c r="O590" s="67"/>
      <c r="P590" s="65"/>
      <c r="Q590" s="65"/>
      <c r="R590" s="65"/>
      <c r="S590" s="65"/>
      <c r="T590" s="65"/>
      <c r="U590" s="65"/>
      <c r="V590" s="65"/>
      <c r="W590" s="65"/>
      <c r="X590" s="68"/>
      <c r="Y590" s="65"/>
      <c r="Z590" s="67"/>
      <c r="AA590" s="65"/>
      <c r="AB590" s="65"/>
      <c r="AC590" s="65"/>
      <c r="AD590" s="65"/>
      <c r="AE590" s="65"/>
      <c r="AF590" s="65"/>
      <c r="AG590" s="65"/>
      <c r="AJ590" s="96">
        <v>42604</v>
      </c>
      <c r="AK590" s="97">
        <v>0.53819444444444398</v>
      </c>
      <c r="AL590" s="60">
        <f t="shared" si="49"/>
        <v>0.53472222222222221</v>
      </c>
      <c r="AM590" s="60">
        <f t="shared" si="50"/>
        <v>0.54166666666666663</v>
      </c>
      <c r="AN590" s="44" t="str">
        <f t="shared" si="46"/>
        <v>22/08/2016 12:50:00</v>
      </c>
      <c r="AO590" s="61" t="str">
        <f t="shared" si="47"/>
        <v>22/08/2016 13:00:00</v>
      </c>
      <c r="AP590" s="44">
        <f>VLOOKUP($AN590, [1]TableView_704030_20160816_20160!$D$2:$M$5095,3,FALSE)</f>
        <v>1023.06198079</v>
      </c>
      <c r="AQ590" s="44">
        <f>VLOOKUP($AN590, [1]TableView_704030_20160816_20160!$D$2:$M$5095,8,FALSE)</f>
        <v>22.7777777777778</v>
      </c>
      <c r="AR590" s="44">
        <f>VLOOKUP($AN590, [1]TableView_704030_20160816_20160!$D$2:$M$5095,10,FALSE)</f>
        <v>0</v>
      </c>
      <c r="AS590" s="44">
        <f>VLOOKUP($AN590, [1]TableView_704030_20160816_20160!$D$2:$M$5095,4,FALSE)</f>
        <v>72</v>
      </c>
      <c r="AT590" s="44">
        <f>VLOOKUP($AN590, [1]TableView_704030_20160816_20160!$D$2:$M$5095,6,FALSE)</f>
        <v>205</v>
      </c>
      <c r="AU590" s="44">
        <f>VLOOKUP($AN590, [1]TableView_704030_20160816_20160!$D$2:$M$5095,7,FALSE)</f>
        <v>5.7</v>
      </c>
      <c r="AV590" s="44">
        <f>VLOOKUP($AN590, [1]TableView_704030_20160816_20160!$D$2:$M$5095,2,FALSE)</f>
        <v>11.3</v>
      </c>
      <c r="AW590" s="44">
        <f>VLOOKUP($AO590, [2]aacb8965d69cc6fd1cb3a5cae9e8ae7!$C$6:$F$853,4,FALSE)</f>
        <v>5.6</v>
      </c>
      <c r="AX590" s="41">
        <v>2</v>
      </c>
      <c r="AY590" s="44" t="str">
        <f t="shared" si="48"/>
        <v>22/08/2016 2</v>
      </c>
      <c r="AZ590" s="44">
        <f>VLOOKUP($AY590, [3]Sheet1!$D$3:$T$89,2,FALSE)</f>
        <v>26</v>
      </c>
      <c r="BA590" s="44">
        <f>VLOOKUP($AY590, [3]Sheet1!$D$3:$T$89,3,FALSE)</f>
        <v>22</v>
      </c>
      <c r="BB590" s="44">
        <f>VLOOKUP($AY590, [3]Sheet1!$D$3:$T$89,6,FALSE)</f>
        <v>24</v>
      </c>
      <c r="BC590" s="44">
        <f>VLOOKUP($AY590, [3]Sheet1!$D$3:$T$89,7,FALSE)</f>
        <v>19</v>
      </c>
      <c r="BD590" s="44">
        <f>VLOOKUP($AY590, [3]Sheet1!$D$3:$T$89,10,FALSE)</f>
        <v>22</v>
      </c>
      <c r="BE590" s="44">
        <f>VLOOKUP($AY590, [3]Sheet1!$D$3:$T$89,11,FALSE)</f>
        <v>17</v>
      </c>
      <c r="BF590" s="44">
        <f>VLOOKUP($AY590, [3]Sheet1!$D$3:$T$89,14,FALSE)</f>
        <v>20</v>
      </c>
      <c r="BG590" s="44">
        <f>VLOOKUP($AY590, [3]Sheet1!$D$3:$T$89,15,FALSE)</f>
        <v>15</v>
      </c>
      <c r="BI590" s="96">
        <v>42604</v>
      </c>
      <c r="BJ590" s="98">
        <v>0.53819444444444398</v>
      </c>
      <c r="BK590" s="98">
        <v>0.53472222222222221</v>
      </c>
      <c r="BL590" s="98">
        <v>0.54166666666666663</v>
      </c>
      <c r="BM590" s="69" t="s">
        <v>1189</v>
      </c>
      <c r="BN590" s="69" t="s">
        <v>1332</v>
      </c>
      <c r="BO590" s="69">
        <v>1023.06198079</v>
      </c>
      <c r="BP590" s="69">
        <v>22.7777777777778</v>
      </c>
      <c r="BQ590" s="69">
        <v>0</v>
      </c>
      <c r="BR590" s="69">
        <v>72</v>
      </c>
      <c r="BS590" s="69">
        <v>205</v>
      </c>
      <c r="BT590" s="69">
        <v>5.7</v>
      </c>
      <c r="BU590" s="69">
        <v>11.3</v>
      </c>
      <c r="BV590" s="69">
        <v>5.6</v>
      </c>
      <c r="BW590" s="69">
        <v>2</v>
      </c>
      <c r="BX590" s="69" t="s">
        <v>1333</v>
      </c>
      <c r="BY590" s="69">
        <v>26</v>
      </c>
      <c r="BZ590" s="69">
        <v>22</v>
      </c>
      <c r="CA590" s="69">
        <v>24</v>
      </c>
      <c r="CB590" s="69">
        <v>19</v>
      </c>
      <c r="CC590" s="69">
        <v>22</v>
      </c>
      <c r="CD590" s="69">
        <v>17</v>
      </c>
      <c r="CE590" s="69">
        <v>20</v>
      </c>
      <c r="CF590" s="69">
        <v>15</v>
      </c>
    </row>
    <row r="591" spans="1:84" s="69" customFormat="1">
      <c r="A591" s="71"/>
      <c r="B591" s="72"/>
      <c r="C591" s="71"/>
      <c r="D591" s="73"/>
      <c r="E591" s="71"/>
      <c r="F591" s="71"/>
      <c r="G591" s="71"/>
      <c r="H591" s="71"/>
      <c r="I591" s="71"/>
      <c r="J591" s="71"/>
      <c r="K591" s="71"/>
      <c r="L591" s="71"/>
      <c r="M591" s="74"/>
      <c r="N591" s="71"/>
      <c r="O591" s="73"/>
      <c r="P591" s="71"/>
      <c r="Q591" s="71"/>
      <c r="R591" s="71"/>
      <c r="S591" s="71"/>
      <c r="T591" s="71"/>
      <c r="U591" s="71"/>
      <c r="V591" s="71"/>
      <c r="W591" s="71"/>
      <c r="X591" s="74"/>
      <c r="Y591" s="71"/>
      <c r="Z591" s="73"/>
      <c r="AA591" s="71"/>
      <c r="AB591" s="71"/>
      <c r="AC591" s="71"/>
      <c r="AD591" s="71"/>
      <c r="AE591" s="71"/>
      <c r="AF591" s="71"/>
      <c r="AG591" s="71"/>
      <c r="AJ591" s="96">
        <v>42604</v>
      </c>
      <c r="AK591" s="97">
        <v>0.53819444444444398</v>
      </c>
      <c r="AL591" s="60">
        <f t="shared" si="49"/>
        <v>0.53472222222222221</v>
      </c>
      <c r="AM591" s="60">
        <f t="shared" si="50"/>
        <v>0.54166666666666663</v>
      </c>
      <c r="AN591" s="44" t="str">
        <f t="shared" si="46"/>
        <v>22/08/2016 12:50:00</v>
      </c>
      <c r="AO591" s="61" t="str">
        <f t="shared" si="47"/>
        <v>22/08/2016 13:00:00</v>
      </c>
      <c r="AP591" s="44">
        <f>VLOOKUP($AN591, [1]TableView_704030_20160816_20160!$D$2:$M$5095,3,FALSE)</f>
        <v>1023.06198079</v>
      </c>
      <c r="AQ591" s="44">
        <f>VLOOKUP($AN591, [1]TableView_704030_20160816_20160!$D$2:$M$5095,8,FALSE)</f>
        <v>22.7777777777778</v>
      </c>
      <c r="AR591" s="44">
        <f>VLOOKUP($AN591, [1]TableView_704030_20160816_20160!$D$2:$M$5095,10,FALSE)</f>
        <v>0</v>
      </c>
      <c r="AS591" s="44">
        <f>VLOOKUP($AN591, [1]TableView_704030_20160816_20160!$D$2:$M$5095,4,FALSE)</f>
        <v>72</v>
      </c>
      <c r="AT591" s="44">
        <f>VLOOKUP($AN591, [1]TableView_704030_20160816_20160!$D$2:$M$5095,6,FALSE)</f>
        <v>205</v>
      </c>
      <c r="AU591" s="44">
        <f>VLOOKUP($AN591, [1]TableView_704030_20160816_20160!$D$2:$M$5095,7,FALSE)</f>
        <v>5.7</v>
      </c>
      <c r="AV591" s="44">
        <f>VLOOKUP($AN591, [1]TableView_704030_20160816_20160!$D$2:$M$5095,2,FALSE)</f>
        <v>11.3</v>
      </c>
      <c r="AW591" s="44">
        <f>VLOOKUP($AO591, [2]aacb8965d69cc6fd1cb3a5cae9e8ae7!$C$6:$F$853,4,FALSE)</f>
        <v>5.6</v>
      </c>
      <c r="AX591" s="41">
        <v>2</v>
      </c>
      <c r="AY591" s="44" t="str">
        <f t="shared" si="48"/>
        <v>22/08/2016 2</v>
      </c>
      <c r="AZ591" s="44">
        <f>VLOOKUP($AY591, [3]Sheet1!$D$3:$T$89,2,FALSE)</f>
        <v>26</v>
      </c>
      <c r="BA591" s="44">
        <f>VLOOKUP($AY591, [3]Sheet1!$D$3:$T$89,3,FALSE)</f>
        <v>22</v>
      </c>
      <c r="BB591" s="44">
        <f>VLOOKUP($AY591, [3]Sheet1!$D$3:$T$89,6,FALSE)</f>
        <v>24</v>
      </c>
      <c r="BC591" s="44">
        <f>VLOOKUP($AY591, [3]Sheet1!$D$3:$T$89,7,FALSE)</f>
        <v>19</v>
      </c>
      <c r="BD591" s="44">
        <f>VLOOKUP($AY591, [3]Sheet1!$D$3:$T$89,10,FALSE)</f>
        <v>22</v>
      </c>
      <c r="BE591" s="44">
        <f>VLOOKUP($AY591, [3]Sheet1!$D$3:$T$89,11,FALSE)</f>
        <v>17</v>
      </c>
      <c r="BF591" s="44">
        <f>VLOOKUP($AY591, [3]Sheet1!$D$3:$T$89,14,FALSE)</f>
        <v>20</v>
      </c>
      <c r="BG591" s="44">
        <f>VLOOKUP($AY591, [3]Sheet1!$D$3:$T$89,15,FALSE)</f>
        <v>15</v>
      </c>
      <c r="BI591" s="96">
        <v>42604</v>
      </c>
      <c r="BJ591" s="98">
        <v>0.53819444444444398</v>
      </c>
      <c r="BK591" s="98">
        <v>0.53472222222222221</v>
      </c>
      <c r="BL591" s="98">
        <v>0.54166666666666663</v>
      </c>
      <c r="BM591" s="69" t="s">
        <v>1189</v>
      </c>
      <c r="BN591" s="69" t="s">
        <v>1332</v>
      </c>
      <c r="BO591" s="69">
        <v>1023.06198079</v>
      </c>
      <c r="BP591" s="69">
        <v>22.7777777777778</v>
      </c>
      <c r="BQ591" s="69">
        <v>0</v>
      </c>
      <c r="BR591" s="69">
        <v>72</v>
      </c>
      <c r="BS591" s="69">
        <v>205</v>
      </c>
      <c r="BT591" s="69">
        <v>5.7</v>
      </c>
      <c r="BU591" s="69">
        <v>11.3</v>
      </c>
      <c r="BV591" s="69">
        <v>5.6</v>
      </c>
      <c r="BW591" s="69">
        <v>2</v>
      </c>
      <c r="BX591" s="69" t="s">
        <v>1333</v>
      </c>
      <c r="BY591" s="69">
        <v>26</v>
      </c>
      <c r="BZ591" s="69">
        <v>22</v>
      </c>
      <c r="CA591" s="69">
        <v>24</v>
      </c>
      <c r="CB591" s="69">
        <v>19</v>
      </c>
      <c r="CC591" s="69">
        <v>22</v>
      </c>
      <c r="CD591" s="69">
        <v>17</v>
      </c>
      <c r="CE591" s="69">
        <v>20</v>
      </c>
      <c r="CF591" s="69">
        <v>15</v>
      </c>
    </row>
    <row r="592" spans="1:84" s="69" customFormat="1">
      <c r="A592" s="65" t="s">
        <v>0</v>
      </c>
      <c r="B592" s="66" t="s">
        <v>196</v>
      </c>
      <c r="C592" s="65"/>
      <c r="D592" s="67">
        <v>0</v>
      </c>
      <c r="E592" s="65" t="s">
        <v>32</v>
      </c>
      <c r="F592" s="65"/>
      <c r="G592" s="65"/>
      <c r="H592" s="65"/>
      <c r="I592" s="65"/>
      <c r="J592" s="65"/>
      <c r="K592" s="65"/>
      <c r="L592" s="65"/>
      <c r="M592" s="68"/>
      <c r="N592" s="65"/>
      <c r="O592" s="67">
        <v>0</v>
      </c>
      <c r="P592" s="65" t="s">
        <v>32</v>
      </c>
      <c r="Q592" s="65"/>
      <c r="R592" s="65"/>
      <c r="S592" s="65"/>
      <c r="T592" s="65"/>
      <c r="U592" s="65"/>
      <c r="V592" s="65"/>
      <c r="W592" s="65"/>
      <c r="X592" s="68"/>
      <c r="Y592" s="65"/>
      <c r="Z592" s="67">
        <v>0</v>
      </c>
      <c r="AA592" s="65" t="s">
        <v>32</v>
      </c>
      <c r="AB592" s="65"/>
      <c r="AC592" s="65"/>
      <c r="AD592" s="65"/>
      <c r="AE592" s="65"/>
      <c r="AF592" s="65"/>
      <c r="AG592" s="65"/>
      <c r="AJ592" s="96">
        <v>42604</v>
      </c>
      <c r="AK592" s="97">
        <v>0.66666666666666663</v>
      </c>
      <c r="AL592" s="60">
        <f t="shared" si="49"/>
        <v>0.66666666666666663</v>
      </c>
      <c r="AM592" s="60">
        <f t="shared" si="50"/>
        <v>0.66666666666666663</v>
      </c>
      <c r="AN592" s="44" t="str">
        <f t="shared" si="46"/>
        <v>22/08/2016 16:00:00</v>
      </c>
      <c r="AO592" s="61" t="str">
        <f t="shared" si="47"/>
        <v>22/08/2016 16:00:00</v>
      </c>
      <c r="AP592" s="44">
        <f>VLOOKUP($AN592, [1]TableView_704030_20160816_20160!$D$2:$M$5095,3,FALSE)</f>
        <v>1023.53607525</v>
      </c>
      <c r="AQ592" s="44">
        <f>VLOOKUP($AN592, [1]TableView_704030_20160816_20160!$D$2:$M$5095,8,FALSE)</f>
        <v>22.2777777777778</v>
      </c>
      <c r="AR592" s="44">
        <f>VLOOKUP($AN592, [1]TableView_704030_20160816_20160!$D$2:$M$5095,10,FALSE)</f>
        <v>0</v>
      </c>
      <c r="AS592" s="44">
        <f>VLOOKUP($AN592, [1]TableView_704030_20160816_20160!$D$2:$M$5095,4,FALSE)</f>
        <v>71</v>
      </c>
      <c r="AT592" s="44">
        <f>VLOOKUP($AN592, [1]TableView_704030_20160816_20160!$D$2:$M$5095,6,FALSE)</f>
        <v>178</v>
      </c>
      <c r="AU592" s="44">
        <f>VLOOKUP($AN592, [1]TableView_704030_20160816_20160!$D$2:$M$5095,7,FALSE)</f>
        <v>4.3</v>
      </c>
      <c r="AV592" s="44">
        <f>VLOOKUP($AN592, [1]TableView_704030_20160816_20160!$D$2:$M$5095,2,FALSE)</f>
        <v>10.4</v>
      </c>
      <c r="AW592" s="44">
        <f>VLOOKUP($AO592, [2]aacb8965d69cc6fd1cb3a5cae9e8ae7!$C$6:$F$853,4,FALSE)</f>
        <v>1.4</v>
      </c>
      <c r="AX592" s="41">
        <v>3</v>
      </c>
      <c r="AY592" s="44" t="str">
        <f t="shared" si="48"/>
        <v>22/08/2016 3</v>
      </c>
      <c r="AZ592" s="44">
        <f>VLOOKUP($AY592, [3]Sheet1!$D$3:$T$89,2,FALSE)</f>
        <v>27</v>
      </c>
      <c r="BA592" s="44">
        <f>VLOOKUP($AY592, [3]Sheet1!$D$3:$T$89,3,FALSE)</f>
        <v>21</v>
      </c>
      <c r="BB592" s="44">
        <f>VLOOKUP($AY592, [3]Sheet1!$D$3:$T$89,6,FALSE)</f>
        <v>27</v>
      </c>
      <c r="BC592" s="44">
        <f>VLOOKUP($AY592, [3]Sheet1!$D$3:$T$89,7,FALSE)</f>
        <v>20</v>
      </c>
      <c r="BD592" s="44">
        <f>VLOOKUP($AY592, [3]Sheet1!$D$3:$T$89,10,FALSE)</f>
        <v>24</v>
      </c>
      <c r="BE592" s="44">
        <f>VLOOKUP($AY592, [3]Sheet1!$D$3:$T$89,11,FALSE)</f>
        <v>18</v>
      </c>
      <c r="BF592" s="44">
        <f>VLOOKUP($AY592, [3]Sheet1!$D$3:$T$89,14,FALSE)</f>
        <v>25</v>
      </c>
      <c r="BG592" s="44">
        <f>VLOOKUP($AY592, [3]Sheet1!$D$3:$T$89,15,FALSE)</f>
        <v>15</v>
      </c>
      <c r="BI592" s="96">
        <v>42604</v>
      </c>
      <c r="BJ592" s="98">
        <v>0.66666666666666663</v>
      </c>
      <c r="BK592" s="98">
        <v>0.66666666666666663</v>
      </c>
      <c r="BL592" s="98">
        <v>0.66666666666666663</v>
      </c>
      <c r="BM592" s="69" t="s">
        <v>1475</v>
      </c>
      <c r="BN592" s="69" t="s">
        <v>1475</v>
      </c>
      <c r="BO592" s="69">
        <v>1023.53607525</v>
      </c>
      <c r="BP592" s="69">
        <v>22.2777777777778</v>
      </c>
      <c r="BQ592" s="69">
        <v>0</v>
      </c>
      <c r="BR592" s="69">
        <v>71</v>
      </c>
      <c r="BS592" s="69">
        <v>178</v>
      </c>
      <c r="BT592" s="69">
        <v>4.3</v>
      </c>
      <c r="BU592" s="69">
        <v>10.4</v>
      </c>
      <c r="BV592" s="69">
        <v>1.4</v>
      </c>
      <c r="BW592" s="69">
        <v>3</v>
      </c>
      <c r="BX592" s="69" t="s">
        <v>1335</v>
      </c>
      <c r="BY592" s="69">
        <v>27</v>
      </c>
      <c r="BZ592" s="69">
        <v>21</v>
      </c>
      <c r="CA592" s="69">
        <v>27</v>
      </c>
      <c r="CB592" s="69">
        <v>20</v>
      </c>
      <c r="CC592" s="69">
        <v>24</v>
      </c>
      <c r="CD592" s="69">
        <v>18</v>
      </c>
      <c r="CE592" s="69">
        <v>25</v>
      </c>
      <c r="CF592" s="69">
        <v>15</v>
      </c>
    </row>
    <row r="593" spans="1:84" s="69" customFormat="1">
      <c r="A593" s="65" t="s">
        <v>1</v>
      </c>
      <c r="B593" s="70">
        <v>0.64583333333333337</v>
      </c>
      <c r="C593" s="65"/>
      <c r="D593" s="67">
        <v>2.0833333333333332E-2</v>
      </c>
      <c r="E593" s="65"/>
      <c r="F593" s="65"/>
      <c r="G593" s="65"/>
      <c r="H593" s="65"/>
      <c r="I593" s="65"/>
      <c r="J593" s="65"/>
      <c r="K593" s="65"/>
      <c r="L593" s="65"/>
      <c r="M593" s="68"/>
      <c r="N593" s="65"/>
      <c r="O593" s="67">
        <v>2.0833333333333332E-2</v>
      </c>
      <c r="P593" s="65"/>
      <c r="Q593" s="65"/>
      <c r="R593" s="65"/>
      <c r="S593" s="65"/>
      <c r="T593" s="65"/>
      <c r="U593" s="65"/>
      <c r="V593" s="65"/>
      <c r="W593" s="65"/>
      <c r="X593" s="68"/>
      <c r="Y593" s="65"/>
      <c r="Z593" s="67">
        <v>4.6296296296296294E-5</v>
      </c>
      <c r="AA593" s="65" t="s">
        <v>204</v>
      </c>
      <c r="AB593" s="65" t="s">
        <v>484</v>
      </c>
      <c r="AC593" s="65" t="s">
        <v>41</v>
      </c>
      <c r="AD593" s="65"/>
      <c r="AE593" s="65"/>
      <c r="AF593" s="65" t="s">
        <v>36</v>
      </c>
      <c r="AG593" s="65"/>
      <c r="AJ593" s="96">
        <v>42604</v>
      </c>
      <c r="AK593" s="97">
        <v>0.66666666666666663</v>
      </c>
      <c r="AL593" s="60">
        <f t="shared" si="49"/>
        <v>0.66666666666666663</v>
      </c>
      <c r="AM593" s="60">
        <f t="shared" si="50"/>
        <v>0.66666666666666663</v>
      </c>
      <c r="AN593" s="44" t="str">
        <f t="shared" si="46"/>
        <v>22/08/2016 16:00:00</v>
      </c>
      <c r="AO593" s="61" t="str">
        <f t="shared" si="47"/>
        <v>22/08/2016 16:00:00</v>
      </c>
      <c r="AP593" s="44">
        <f>VLOOKUP($AN593, [1]TableView_704030_20160816_20160!$D$2:$M$5095,3,FALSE)</f>
        <v>1023.53607525</v>
      </c>
      <c r="AQ593" s="44">
        <f>VLOOKUP($AN593, [1]TableView_704030_20160816_20160!$D$2:$M$5095,8,FALSE)</f>
        <v>22.2777777777778</v>
      </c>
      <c r="AR593" s="44">
        <f>VLOOKUP($AN593, [1]TableView_704030_20160816_20160!$D$2:$M$5095,10,FALSE)</f>
        <v>0</v>
      </c>
      <c r="AS593" s="44">
        <f>VLOOKUP($AN593, [1]TableView_704030_20160816_20160!$D$2:$M$5095,4,FALSE)</f>
        <v>71</v>
      </c>
      <c r="AT593" s="44">
        <f>VLOOKUP($AN593, [1]TableView_704030_20160816_20160!$D$2:$M$5095,6,FALSE)</f>
        <v>178</v>
      </c>
      <c r="AU593" s="44">
        <f>VLOOKUP($AN593, [1]TableView_704030_20160816_20160!$D$2:$M$5095,7,FALSE)</f>
        <v>4.3</v>
      </c>
      <c r="AV593" s="44">
        <f>VLOOKUP($AN593, [1]TableView_704030_20160816_20160!$D$2:$M$5095,2,FALSE)</f>
        <v>10.4</v>
      </c>
      <c r="AW593" s="44">
        <f>VLOOKUP($AO593, [2]aacb8965d69cc6fd1cb3a5cae9e8ae7!$C$6:$F$853,4,FALSE)</f>
        <v>1.4</v>
      </c>
      <c r="AX593" s="41">
        <v>3</v>
      </c>
      <c r="AY593" s="44" t="str">
        <f t="shared" si="48"/>
        <v>22/08/2016 3</v>
      </c>
      <c r="AZ593" s="44">
        <f>VLOOKUP($AY593, [3]Sheet1!$D$3:$T$89,2,FALSE)</f>
        <v>27</v>
      </c>
      <c r="BA593" s="44">
        <f>VLOOKUP($AY593, [3]Sheet1!$D$3:$T$89,3,FALSE)</f>
        <v>21</v>
      </c>
      <c r="BB593" s="44">
        <f>VLOOKUP($AY593, [3]Sheet1!$D$3:$T$89,6,FALSE)</f>
        <v>27</v>
      </c>
      <c r="BC593" s="44">
        <f>VLOOKUP($AY593, [3]Sheet1!$D$3:$T$89,7,FALSE)</f>
        <v>20</v>
      </c>
      <c r="BD593" s="44">
        <f>VLOOKUP($AY593, [3]Sheet1!$D$3:$T$89,10,FALSE)</f>
        <v>24</v>
      </c>
      <c r="BE593" s="44">
        <f>VLOOKUP($AY593, [3]Sheet1!$D$3:$T$89,11,FALSE)</f>
        <v>18</v>
      </c>
      <c r="BF593" s="44">
        <f>VLOOKUP($AY593, [3]Sheet1!$D$3:$T$89,14,FALSE)</f>
        <v>25</v>
      </c>
      <c r="BG593" s="44">
        <f>VLOOKUP($AY593, [3]Sheet1!$D$3:$T$89,15,FALSE)</f>
        <v>15</v>
      </c>
      <c r="BI593" s="96">
        <v>42604</v>
      </c>
      <c r="BJ593" s="98">
        <v>0.66666666666666663</v>
      </c>
      <c r="BK593" s="98">
        <v>0.66666666666666663</v>
      </c>
      <c r="BL593" s="98">
        <v>0.66666666666666663</v>
      </c>
      <c r="BM593" s="69" t="s">
        <v>1475</v>
      </c>
      <c r="BN593" s="69" t="s">
        <v>1475</v>
      </c>
      <c r="BO593" s="69">
        <v>1023.53607525</v>
      </c>
      <c r="BP593" s="69">
        <v>22.2777777777778</v>
      </c>
      <c r="BQ593" s="69">
        <v>0</v>
      </c>
      <c r="BR593" s="69">
        <v>71</v>
      </c>
      <c r="BS593" s="69">
        <v>178</v>
      </c>
      <c r="BT593" s="69">
        <v>4.3</v>
      </c>
      <c r="BU593" s="69">
        <v>10.4</v>
      </c>
      <c r="BV593" s="69">
        <v>1.4</v>
      </c>
      <c r="BW593" s="69">
        <v>3</v>
      </c>
      <c r="BX593" s="69" t="s">
        <v>1335</v>
      </c>
      <c r="BY593" s="69">
        <v>27</v>
      </c>
      <c r="BZ593" s="69">
        <v>21</v>
      </c>
      <c r="CA593" s="69">
        <v>27</v>
      </c>
      <c r="CB593" s="69">
        <v>20</v>
      </c>
      <c r="CC593" s="69">
        <v>24</v>
      </c>
      <c r="CD593" s="69">
        <v>18</v>
      </c>
      <c r="CE593" s="69">
        <v>25</v>
      </c>
      <c r="CF593" s="69">
        <v>15</v>
      </c>
    </row>
    <row r="594" spans="1:84" s="69" customFormat="1">
      <c r="A594" s="65" t="s">
        <v>2</v>
      </c>
      <c r="B594" s="66" t="s">
        <v>859</v>
      </c>
      <c r="C594" s="65"/>
      <c r="D594" s="67"/>
      <c r="E594" s="65"/>
      <c r="F594" s="65"/>
      <c r="G594" s="65"/>
      <c r="H594" s="65"/>
      <c r="I594" s="65"/>
      <c r="J594" s="65"/>
      <c r="K594" s="65"/>
      <c r="L594" s="65"/>
      <c r="M594" s="68"/>
      <c r="N594" s="65"/>
      <c r="O594" s="67"/>
      <c r="P594" s="65"/>
      <c r="Q594" s="65"/>
      <c r="R594" s="65"/>
      <c r="S594" s="65"/>
      <c r="T594" s="65"/>
      <c r="U594" s="65"/>
      <c r="V594" s="65"/>
      <c r="W594" s="65"/>
      <c r="X594" s="68"/>
      <c r="Y594" s="65"/>
      <c r="Z594" s="67">
        <v>1.4282407407407409E-2</v>
      </c>
      <c r="AA594" s="65" t="s">
        <v>204</v>
      </c>
      <c r="AB594" s="65"/>
      <c r="AC594" s="65"/>
      <c r="AD594" s="65"/>
      <c r="AE594" s="65"/>
      <c r="AF594" s="65" t="s">
        <v>29</v>
      </c>
      <c r="AG594" s="65" t="s">
        <v>877</v>
      </c>
      <c r="AJ594" s="96">
        <v>42604</v>
      </c>
      <c r="AK594" s="97">
        <v>0.66666666666666696</v>
      </c>
      <c r="AL594" s="60">
        <f t="shared" si="49"/>
        <v>0.66666666666666663</v>
      </c>
      <c r="AM594" s="60">
        <f t="shared" si="50"/>
        <v>0.66666666666666663</v>
      </c>
      <c r="AN594" s="44" t="str">
        <f t="shared" si="46"/>
        <v>22/08/2016 16:00:00</v>
      </c>
      <c r="AO594" s="61" t="str">
        <f t="shared" si="47"/>
        <v>22/08/2016 16:00:00</v>
      </c>
      <c r="AP594" s="44">
        <f>VLOOKUP($AN594, [1]TableView_704030_20160816_20160!$D$2:$M$5095,3,FALSE)</f>
        <v>1023.53607525</v>
      </c>
      <c r="AQ594" s="44">
        <f>VLOOKUP($AN594, [1]TableView_704030_20160816_20160!$D$2:$M$5095,8,FALSE)</f>
        <v>22.2777777777778</v>
      </c>
      <c r="AR594" s="44">
        <f>VLOOKUP($AN594, [1]TableView_704030_20160816_20160!$D$2:$M$5095,10,FALSE)</f>
        <v>0</v>
      </c>
      <c r="AS594" s="44">
        <f>VLOOKUP($AN594, [1]TableView_704030_20160816_20160!$D$2:$M$5095,4,FALSE)</f>
        <v>71</v>
      </c>
      <c r="AT594" s="44">
        <f>VLOOKUP($AN594, [1]TableView_704030_20160816_20160!$D$2:$M$5095,6,FALSE)</f>
        <v>178</v>
      </c>
      <c r="AU594" s="44">
        <f>VLOOKUP($AN594, [1]TableView_704030_20160816_20160!$D$2:$M$5095,7,FALSE)</f>
        <v>4.3</v>
      </c>
      <c r="AV594" s="44">
        <f>VLOOKUP($AN594, [1]TableView_704030_20160816_20160!$D$2:$M$5095,2,FALSE)</f>
        <v>10.4</v>
      </c>
      <c r="AW594" s="44">
        <f>VLOOKUP($AO594, [2]aacb8965d69cc6fd1cb3a5cae9e8ae7!$C$6:$F$853,4,FALSE)</f>
        <v>1.4</v>
      </c>
      <c r="AX594" s="41">
        <v>3</v>
      </c>
      <c r="AY594" s="44" t="str">
        <f t="shared" si="48"/>
        <v>22/08/2016 3</v>
      </c>
      <c r="AZ594" s="44">
        <f>VLOOKUP($AY594, [3]Sheet1!$D$3:$T$89,2,FALSE)</f>
        <v>27</v>
      </c>
      <c r="BA594" s="44">
        <f>VLOOKUP($AY594, [3]Sheet1!$D$3:$T$89,3,FALSE)</f>
        <v>21</v>
      </c>
      <c r="BB594" s="44">
        <f>VLOOKUP($AY594, [3]Sheet1!$D$3:$T$89,6,FALSE)</f>
        <v>27</v>
      </c>
      <c r="BC594" s="44">
        <f>VLOOKUP($AY594, [3]Sheet1!$D$3:$T$89,7,FALSE)</f>
        <v>20</v>
      </c>
      <c r="BD594" s="44">
        <f>VLOOKUP($AY594, [3]Sheet1!$D$3:$T$89,10,FALSE)</f>
        <v>24</v>
      </c>
      <c r="BE594" s="44">
        <f>VLOOKUP($AY594, [3]Sheet1!$D$3:$T$89,11,FALSE)</f>
        <v>18</v>
      </c>
      <c r="BF594" s="44">
        <f>VLOOKUP($AY594, [3]Sheet1!$D$3:$T$89,14,FALSE)</f>
        <v>25</v>
      </c>
      <c r="BG594" s="44">
        <f>VLOOKUP($AY594, [3]Sheet1!$D$3:$T$89,15,FALSE)</f>
        <v>15</v>
      </c>
      <c r="BI594" s="96">
        <v>42604</v>
      </c>
      <c r="BJ594" s="98">
        <v>0.66666666666666696</v>
      </c>
      <c r="BK594" s="98">
        <v>0.66666666666666663</v>
      </c>
      <c r="BL594" s="98">
        <v>0.66666666666666663</v>
      </c>
      <c r="BM594" s="69" t="s">
        <v>1475</v>
      </c>
      <c r="BN594" s="69" t="s">
        <v>1475</v>
      </c>
      <c r="BO594" s="69">
        <v>1023.53607525</v>
      </c>
      <c r="BP594" s="69">
        <v>22.2777777777778</v>
      </c>
      <c r="BQ594" s="69">
        <v>0</v>
      </c>
      <c r="BR594" s="69">
        <v>71</v>
      </c>
      <c r="BS594" s="69">
        <v>178</v>
      </c>
      <c r="BT594" s="69">
        <v>4.3</v>
      </c>
      <c r="BU594" s="69">
        <v>10.4</v>
      </c>
      <c r="BV594" s="69">
        <v>1.4</v>
      </c>
      <c r="BW594" s="69">
        <v>3</v>
      </c>
      <c r="BX594" s="69" t="s">
        <v>1335</v>
      </c>
      <c r="BY594" s="69">
        <v>27</v>
      </c>
      <c r="BZ594" s="69">
        <v>21</v>
      </c>
      <c r="CA594" s="69">
        <v>27</v>
      </c>
      <c r="CB594" s="69">
        <v>20</v>
      </c>
      <c r="CC594" s="69">
        <v>24</v>
      </c>
      <c r="CD594" s="69">
        <v>18</v>
      </c>
      <c r="CE594" s="69">
        <v>25</v>
      </c>
      <c r="CF594" s="69">
        <v>15</v>
      </c>
    </row>
    <row r="595" spans="1:84" s="69" customFormat="1">
      <c r="A595" s="65" t="s">
        <v>3</v>
      </c>
      <c r="B595" s="66" t="s">
        <v>25</v>
      </c>
      <c r="C595" s="65"/>
      <c r="D595" s="67"/>
      <c r="E595" s="65"/>
      <c r="F595" s="65"/>
      <c r="G595" s="65"/>
      <c r="H595" s="65"/>
      <c r="I595" s="65"/>
      <c r="J595" s="65"/>
      <c r="K595" s="65"/>
      <c r="L595" s="65"/>
      <c r="M595" s="68"/>
      <c r="N595" s="65"/>
      <c r="O595" s="67"/>
      <c r="P595" s="65"/>
      <c r="Q595" s="65"/>
      <c r="R595" s="65"/>
      <c r="S595" s="65"/>
      <c r="T595" s="65"/>
      <c r="U595" s="65"/>
      <c r="V595" s="65"/>
      <c r="W595" s="65"/>
      <c r="X595" s="68"/>
      <c r="Y595" s="65"/>
      <c r="Z595" s="67">
        <v>1.4351851851851852E-2</v>
      </c>
      <c r="AA595" s="65" t="s">
        <v>204</v>
      </c>
      <c r="AB595" s="65" t="s">
        <v>34</v>
      </c>
      <c r="AC595" s="65"/>
      <c r="AD595" s="65"/>
      <c r="AE595" s="65" t="s">
        <v>53</v>
      </c>
      <c r="AF595" s="65" t="s">
        <v>36</v>
      </c>
      <c r="AG595" s="65"/>
      <c r="AJ595" s="96">
        <v>42604</v>
      </c>
      <c r="AK595" s="97">
        <v>0.66666666666666696</v>
      </c>
      <c r="AL595" s="60">
        <f t="shared" si="49"/>
        <v>0.66666666666666663</v>
      </c>
      <c r="AM595" s="60">
        <f t="shared" si="50"/>
        <v>0.66666666666666663</v>
      </c>
      <c r="AN595" s="44" t="str">
        <f t="shared" si="46"/>
        <v>22/08/2016 16:00:00</v>
      </c>
      <c r="AO595" s="61" t="str">
        <f t="shared" si="47"/>
        <v>22/08/2016 16:00:00</v>
      </c>
      <c r="AP595" s="44">
        <f>VLOOKUP($AN595, [1]TableView_704030_20160816_20160!$D$2:$M$5095,3,FALSE)</f>
        <v>1023.53607525</v>
      </c>
      <c r="AQ595" s="44">
        <f>VLOOKUP($AN595, [1]TableView_704030_20160816_20160!$D$2:$M$5095,8,FALSE)</f>
        <v>22.2777777777778</v>
      </c>
      <c r="AR595" s="44">
        <f>VLOOKUP($AN595, [1]TableView_704030_20160816_20160!$D$2:$M$5095,10,FALSE)</f>
        <v>0</v>
      </c>
      <c r="AS595" s="44">
        <f>VLOOKUP($AN595, [1]TableView_704030_20160816_20160!$D$2:$M$5095,4,FALSE)</f>
        <v>71</v>
      </c>
      <c r="AT595" s="44">
        <f>VLOOKUP($AN595, [1]TableView_704030_20160816_20160!$D$2:$M$5095,6,FALSE)</f>
        <v>178</v>
      </c>
      <c r="AU595" s="44">
        <f>VLOOKUP($AN595, [1]TableView_704030_20160816_20160!$D$2:$M$5095,7,FALSE)</f>
        <v>4.3</v>
      </c>
      <c r="AV595" s="44">
        <f>VLOOKUP($AN595, [1]TableView_704030_20160816_20160!$D$2:$M$5095,2,FALSE)</f>
        <v>10.4</v>
      </c>
      <c r="AW595" s="44">
        <f>VLOOKUP($AO595, [2]aacb8965d69cc6fd1cb3a5cae9e8ae7!$C$6:$F$853,4,FALSE)</f>
        <v>1.4</v>
      </c>
      <c r="AX595" s="41">
        <v>3</v>
      </c>
      <c r="AY595" s="44" t="str">
        <f t="shared" si="48"/>
        <v>22/08/2016 3</v>
      </c>
      <c r="AZ595" s="44">
        <f>VLOOKUP($AY595, [3]Sheet1!$D$3:$T$89,2,FALSE)</f>
        <v>27</v>
      </c>
      <c r="BA595" s="44">
        <f>VLOOKUP($AY595, [3]Sheet1!$D$3:$T$89,3,FALSE)</f>
        <v>21</v>
      </c>
      <c r="BB595" s="44">
        <f>VLOOKUP($AY595, [3]Sheet1!$D$3:$T$89,6,FALSE)</f>
        <v>27</v>
      </c>
      <c r="BC595" s="44">
        <f>VLOOKUP($AY595, [3]Sheet1!$D$3:$T$89,7,FALSE)</f>
        <v>20</v>
      </c>
      <c r="BD595" s="44">
        <f>VLOOKUP($AY595, [3]Sheet1!$D$3:$T$89,10,FALSE)</f>
        <v>24</v>
      </c>
      <c r="BE595" s="44">
        <f>VLOOKUP($AY595, [3]Sheet1!$D$3:$T$89,11,FALSE)</f>
        <v>18</v>
      </c>
      <c r="BF595" s="44">
        <f>VLOOKUP($AY595, [3]Sheet1!$D$3:$T$89,14,FALSE)</f>
        <v>25</v>
      </c>
      <c r="BG595" s="44">
        <f>VLOOKUP($AY595, [3]Sheet1!$D$3:$T$89,15,FALSE)</f>
        <v>15</v>
      </c>
      <c r="BI595" s="96">
        <v>42604</v>
      </c>
      <c r="BJ595" s="98">
        <v>0.66666666666666696</v>
      </c>
      <c r="BK595" s="98">
        <v>0.66666666666666663</v>
      </c>
      <c r="BL595" s="98">
        <v>0.66666666666666663</v>
      </c>
      <c r="BM595" s="69" t="s">
        <v>1475</v>
      </c>
      <c r="BN595" s="69" t="s">
        <v>1475</v>
      </c>
      <c r="BO595" s="69">
        <v>1023.53607525</v>
      </c>
      <c r="BP595" s="69">
        <v>22.2777777777778</v>
      </c>
      <c r="BQ595" s="69">
        <v>0</v>
      </c>
      <c r="BR595" s="69">
        <v>71</v>
      </c>
      <c r="BS595" s="69">
        <v>178</v>
      </c>
      <c r="BT595" s="69">
        <v>4.3</v>
      </c>
      <c r="BU595" s="69">
        <v>10.4</v>
      </c>
      <c r="BV595" s="69">
        <v>1.4</v>
      </c>
      <c r="BW595" s="69">
        <v>3</v>
      </c>
      <c r="BX595" s="69" t="s">
        <v>1335</v>
      </c>
      <c r="BY595" s="69">
        <v>27</v>
      </c>
      <c r="BZ595" s="69">
        <v>21</v>
      </c>
      <c r="CA595" s="69">
        <v>27</v>
      </c>
      <c r="CB595" s="69">
        <v>20</v>
      </c>
      <c r="CC595" s="69">
        <v>24</v>
      </c>
      <c r="CD595" s="69">
        <v>18</v>
      </c>
      <c r="CE595" s="69">
        <v>25</v>
      </c>
      <c r="CF595" s="69">
        <v>15</v>
      </c>
    </row>
    <row r="596" spans="1:84" s="69" customFormat="1">
      <c r="A596" s="65" t="s">
        <v>4</v>
      </c>
      <c r="B596" s="66" t="s">
        <v>22</v>
      </c>
      <c r="C596" s="65"/>
      <c r="D596" s="67"/>
      <c r="E596" s="65"/>
      <c r="F596" s="65"/>
      <c r="G596" s="65"/>
      <c r="H596" s="65"/>
      <c r="I596" s="65"/>
      <c r="J596" s="65"/>
      <c r="K596" s="65"/>
      <c r="L596" s="65"/>
      <c r="M596" s="68"/>
      <c r="N596" s="65"/>
      <c r="O596" s="67"/>
      <c r="P596" s="65"/>
      <c r="Q596" s="65"/>
      <c r="R596" s="65"/>
      <c r="S596" s="65"/>
      <c r="T596" s="65"/>
      <c r="U596" s="65"/>
      <c r="V596" s="65"/>
      <c r="W596" s="65"/>
      <c r="X596" s="68"/>
      <c r="Y596" s="65"/>
      <c r="Z596" s="67">
        <v>2.0185185185185184E-2</v>
      </c>
      <c r="AA596" s="65" t="s">
        <v>204</v>
      </c>
      <c r="AB596" s="65"/>
      <c r="AC596" s="65"/>
      <c r="AD596" s="65"/>
      <c r="AE596" s="65"/>
      <c r="AF596" s="65" t="s">
        <v>29</v>
      </c>
      <c r="AG596" s="65"/>
      <c r="AJ596" s="96">
        <v>42604</v>
      </c>
      <c r="AK596" s="97">
        <v>0.66666666666666696</v>
      </c>
      <c r="AL596" s="60">
        <f t="shared" si="49"/>
        <v>0.66666666666666663</v>
      </c>
      <c r="AM596" s="60">
        <f t="shared" si="50"/>
        <v>0.66666666666666663</v>
      </c>
      <c r="AN596" s="44" t="str">
        <f t="shared" si="46"/>
        <v>22/08/2016 16:00:00</v>
      </c>
      <c r="AO596" s="61" t="str">
        <f t="shared" si="47"/>
        <v>22/08/2016 16:00:00</v>
      </c>
      <c r="AP596" s="44">
        <f>VLOOKUP($AN596, [1]TableView_704030_20160816_20160!$D$2:$M$5095,3,FALSE)</f>
        <v>1023.53607525</v>
      </c>
      <c r="AQ596" s="44">
        <f>VLOOKUP($AN596, [1]TableView_704030_20160816_20160!$D$2:$M$5095,8,FALSE)</f>
        <v>22.2777777777778</v>
      </c>
      <c r="AR596" s="44">
        <f>VLOOKUP($AN596, [1]TableView_704030_20160816_20160!$D$2:$M$5095,10,FALSE)</f>
        <v>0</v>
      </c>
      <c r="AS596" s="44">
        <f>VLOOKUP($AN596, [1]TableView_704030_20160816_20160!$D$2:$M$5095,4,FALSE)</f>
        <v>71</v>
      </c>
      <c r="AT596" s="44">
        <f>VLOOKUP($AN596, [1]TableView_704030_20160816_20160!$D$2:$M$5095,6,FALSE)</f>
        <v>178</v>
      </c>
      <c r="AU596" s="44">
        <f>VLOOKUP($AN596, [1]TableView_704030_20160816_20160!$D$2:$M$5095,7,FALSE)</f>
        <v>4.3</v>
      </c>
      <c r="AV596" s="44">
        <f>VLOOKUP($AN596, [1]TableView_704030_20160816_20160!$D$2:$M$5095,2,FALSE)</f>
        <v>10.4</v>
      </c>
      <c r="AW596" s="44">
        <f>VLOOKUP($AO596, [2]aacb8965d69cc6fd1cb3a5cae9e8ae7!$C$6:$F$853,4,FALSE)</f>
        <v>1.4</v>
      </c>
      <c r="AX596" s="41">
        <v>3</v>
      </c>
      <c r="AY596" s="44" t="str">
        <f t="shared" si="48"/>
        <v>22/08/2016 3</v>
      </c>
      <c r="AZ596" s="44">
        <f>VLOOKUP($AY596, [3]Sheet1!$D$3:$T$89,2,FALSE)</f>
        <v>27</v>
      </c>
      <c r="BA596" s="44">
        <f>VLOOKUP($AY596, [3]Sheet1!$D$3:$T$89,3,FALSE)</f>
        <v>21</v>
      </c>
      <c r="BB596" s="44">
        <f>VLOOKUP($AY596, [3]Sheet1!$D$3:$T$89,6,FALSE)</f>
        <v>27</v>
      </c>
      <c r="BC596" s="44">
        <f>VLOOKUP($AY596, [3]Sheet1!$D$3:$T$89,7,FALSE)</f>
        <v>20</v>
      </c>
      <c r="BD596" s="44">
        <f>VLOOKUP($AY596, [3]Sheet1!$D$3:$T$89,10,FALSE)</f>
        <v>24</v>
      </c>
      <c r="BE596" s="44">
        <f>VLOOKUP($AY596, [3]Sheet1!$D$3:$T$89,11,FALSE)</f>
        <v>18</v>
      </c>
      <c r="BF596" s="44">
        <f>VLOOKUP($AY596, [3]Sheet1!$D$3:$T$89,14,FALSE)</f>
        <v>25</v>
      </c>
      <c r="BG596" s="44">
        <f>VLOOKUP($AY596, [3]Sheet1!$D$3:$T$89,15,FALSE)</f>
        <v>15</v>
      </c>
      <c r="BI596" s="96">
        <v>42604</v>
      </c>
      <c r="BJ596" s="98">
        <v>0.66666666666666696</v>
      </c>
      <c r="BK596" s="98">
        <v>0.66666666666666663</v>
      </c>
      <c r="BL596" s="98">
        <v>0.66666666666666663</v>
      </c>
      <c r="BM596" s="69" t="s">
        <v>1475</v>
      </c>
      <c r="BN596" s="69" t="s">
        <v>1475</v>
      </c>
      <c r="BO596" s="69">
        <v>1023.53607525</v>
      </c>
      <c r="BP596" s="69">
        <v>22.2777777777778</v>
      </c>
      <c r="BQ596" s="69">
        <v>0</v>
      </c>
      <c r="BR596" s="69">
        <v>71</v>
      </c>
      <c r="BS596" s="69">
        <v>178</v>
      </c>
      <c r="BT596" s="69">
        <v>4.3</v>
      </c>
      <c r="BU596" s="69">
        <v>10.4</v>
      </c>
      <c r="BV596" s="69">
        <v>1.4</v>
      </c>
      <c r="BW596" s="69">
        <v>3</v>
      </c>
      <c r="BX596" s="69" t="s">
        <v>1335</v>
      </c>
      <c r="BY596" s="69">
        <v>27</v>
      </c>
      <c r="BZ596" s="69">
        <v>21</v>
      </c>
      <c r="CA596" s="69">
        <v>27</v>
      </c>
      <c r="CB596" s="69">
        <v>20</v>
      </c>
      <c r="CC596" s="69">
        <v>24</v>
      </c>
      <c r="CD596" s="69">
        <v>18</v>
      </c>
      <c r="CE596" s="69">
        <v>25</v>
      </c>
      <c r="CF596" s="69">
        <v>15</v>
      </c>
    </row>
    <row r="597" spans="1:84" s="69" customFormat="1">
      <c r="A597" s="65" t="s">
        <v>5</v>
      </c>
      <c r="B597" s="76" t="s">
        <v>23</v>
      </c>
      <c r="C597" s="65"/>
      <c r="D597" s="67"/>
      <c r="E597" s="65"/>
      <c r="F597" s="65"/>
      <c r="G597" s="65"/>
      <c r="H597" s="65"/>
      <c r="I597" s="65"/>
      <c r="J597" s="65"/>
      <c r="K597" s="65"/>
      <c r="L597" s="65"/>
      <c r="M597" s="68"/>
      <c r="N597" s="65"/>
      <c r="O597" s="67"/>
      <c r="P597" s="65"/>
      <c r="Q597" s="65"/>
      <c r="R597" s="65"/>
      <c r="S597" s="65"/>
      <c r="T597" s="65"/>
      <c r="U597" s="65"/>
      <c r="V597" s="65"/>
      <c r="W597" s="65"/>
      <c r="X597" s="68"/>
      <c r="Y597" s="65"/>
      <c r="Z597" s="67">
        <v>2.0208333333333335E-2</v>
      </c>
      <c r="AA597" s="65" t="s">
        <v>204</v>
      </c>
      <c r="AB597" s="65" t="s">
        <v>484</v>
      </c>
      <c r="AC597" s="65" t="s">
        <v>41</v>
      </c>
      <c r="AD597" s="65"/>
      <c r="AE597" s="65"/>
      <c r="AF597" s="65" t="s">
        <v>36</v>
      </c>
      <c r="AG597" s="65"/>
      <c r="AJ597" s="96">
        <v>42604</v>
      </c>
      <c r="AK597" s="97">
        <v>0.66666666666666696</v>
      </c>
      <c r="AL597" s="60">
        <f t="shared" si="49"/>
        <v>0.66666666666666663</v>
      </c>
      <c r="AM597" s="60">
        <f t="shared" si="50"/>
        <v>0.66666666666666663</v>
      </c>
      <c r="AN597" s="44" t="str">
        <f t="shared" si="46"/>
        <v>22/08/2016 16:00:00</v>
      </c>
      <c r="AO597" s="61" t="str">
        <f t="shared" si="47"/>
        <v>22/08/2016 16:00:00</v>
      </c>
      <c r="AP597" s="44">
        <f>VLOOKUP($AN597, [1]TableView_704030_20160816_20160!$D$2:$M$5095,3,FALSE)</f>
        <v>1023.53607525</v>
      </c>
      <c r="AQ597" s="44">
        <f>VLOOKUP($AN597, [1]TableView_704030_20160816_20160!$D$2:$M$5095,8,FALSE)</f>
        <v>22.2777777777778</v>
      </c>
      <c r="AR597" s="44">
        <f>VLOOKUP($AN597, [1]TableView_704030_20160816_20160!$D$2:$M$5095,10,FALSE)</f>
        <v>0</v>
      </c>
      <c r="AS597" s="44">
        <f>VLOOKUP($AN597, [1]TableView_704030_20160816_20160!$D$2:$M$5095,4,FALSE)</f>
        <v>71</v>
      </c>
      <c r="AT597" s="44">
        <f>VLOOKUP($AN597, [1]TableView_704030_20160816_20160!$D$2:$M$5095,6,FALSE)</f>
        <v>178</v>
      </c>
      <c r="AU597" s="44">
        <f>VLOOKUP($AN597, [1]TableView_704030_20160816_20160!$D$2:$M$5095,7,FALSE)</f>
        <v>4.3</v>
      </c>
      <c r="AV597" s="44">
        <f>VLOOKUP($AN597, [1]TableView_704030_20160816_20160!$D$2:$M$5095,2,FALSE)</f>
        <v>10.4</v>
      </c>
      <c r="AW597" s="44">
        <f>VLOOKUP($AO597, [2]aacb8965d69cc6fd1cb3a5cae9e8ae7!$C$6:$F$853,4,FALSE)</f>
        <v>1.4</v>
      </c>
      <c r="AX597" s="41">
        <v>3</v>
      </c>
      <c r="AY597" s="44" t="str">
        <f t="shared" si="48"/>
        <v>22/08/2016 3</v>
      </c>
      <c r="AZ597" s="44">
        <f>VLOOKUP($AY597, [3]Sheet1!$D$3:$T$89,2,FALSE)</f>
        <v>27</v>
      </c>
      <c r="BA597" s="44">
        <f>VLOOKUP($AY597, [3]Sheet1!$D$3:$T$89,3,FALSE)</f>
        <v>21</v>
      </c>
      <c r="BB597" s="44">
        <f>VLOOKUP($AY597, [3]Sheet1!$D$3:$T$89,6,FALSE)</f>
        <v>27</v>
      </c>
      <c r="BC597" s="44">
        <f>VLOOKUP($AY597, [3]Sheet1!$D$3:$T$89,7,FALSE)</f>
        <v>20</v>
      </c>
      <c r="BD597" s="44">
        <f>VLOOKUP($AY597, [3]Sheet1!$D$3:$T$89,10,FALSE)</f>
        <v>24</v>
      </c>
      <c r="BE597" s="44">
        <f>VLOOKUP($AY597, [3]Sheet1!$D$3:$T$89,11,FALSE)</f>
        <v>18</v>
      </c>
      <c r="BF597" s="44">
        <f>VLOOKUP($AY597, [3]Sheet1!$D$3:$T$89,14,FALSE)</f>
        <v>25</v>
      </c>
      <c r="BG597" s="44">
        <f>VLOOKUP($AY597, [3]Sheet1!$D$3:$T$89,15,FALSE)</f>
        <v>15</v>
      </c>
      <c r="BI597" s="96">
        <v>42604</v>
      </c>
      <c r="BJ597" s="98">
        <v>0.66666666666666696</v>
      </c>
      <c r="BK597" s="98">
        <v>0.66666666666666663</v>
      </c>
      <c r="BL597" s="98">
        <v>0.66666666666666663</v>
      </c>
      <c r="BM597" s="69" t="s">
        <v>1475</v>
      </c>
      <c r="BN597" s="69" t="s">
        <v>1475</v>
      </c>
      <c r="BO597" s="69">
        <v>1023.53607525</v>
      </c>
      <c r="BP597" s="69">
        <v>22.2777777777778</v>
      </c>
      <c r="BQ597" s="69">
        <v>0</v>
      </c>
      <c r="BR597" s="69">
        <v>71</v>
      </c>
      <c r="BS597" s="69">
        <v>178</v>
      </c>
      <c r="BT597" s="69">
        <v>4.3</v>
      </c>
      <c r="BU597" s="69">
        <v>10.4</v>
      </c>
      <c r="BV597" s="69">
        <v>1.4</v>
      </c>
      <c r="BW597" s="69">
        <v>3</v>
      </c>
      <c r="BX597" s="69" t="s">
        <v>1335</v>
      </c>
      <c r="BY597" s="69">
        <v>27</v>
      </c>
      <c r="BZ597" s="69">
        <v>21</v>
      </c>
      <c r="CA597" s="69">
        <v>27</v>
      </c>
      <c r="CB597" s="69">
        <v>20</v>
      </c>
      <c r="CC597" s="69">
        <v>24</v>
      </c>
      <c r="CD597" s="69">
        <v>18</v>
      </c>
      <c r="CE597" s="69">
        <v>25</v>
      </c>
      <c r="CF597" s="69">
        <v>15</v>
      </c>
    </row>
    <row r="598" spans="1:84" s="69" customFormat="1">
      <c r="A598" s="65" t="s">
        <v>6</v>
      </c>
      <c r="B598" s="66">
        <v>20</v>
      </c>
      <c r="C598" s="65"/>
      <c r="D598" s="67"/>
      <c r="E598" s="65"/>
      <c r="F598" s="65"/>
      <c r="G598" s="65"/>
      <c r="H598" s="65"/>
      <c r="I598" s="65"/>
      <c r="J598" s="65"/>
      <c r="K598" s="65"/>
      <c r="L598" s="65"/>
      <c r="M598" s="68"/>
      <c r="N598" s="65"/>
      <c r="O598" s="67"/>
      <c r="P598" s="65"/>
      <c r="Q598" s="65"/>
      <c r="R598" s="65"/>
      <c r="S598" s="65"/>
      <c r="T598" s="65"/>
      <c r="U598" s="65"/>
      <c r="V598" s="65"/>
      <c r="W598" s="65"/>
      <c r="X598" s="68"/>
      <c r="Y598" s="65"/>
      <c r="Z598" s="67">
        <v>2.0833333333333332E-2</v>
      </c>
      <c r="AA598" s="65"/>
      <c r="AB598" s="65"/>
      <c r="AC598" s="65"/>
      <c r="AD598" s="65"/>
      <c r="AE598" s="65"/>
      <c r="AF598" s="65"/>
      <c r="AG598" s="65"/>
      <c r="AJ598" s="96">
        <v>42604</v>
      </c>
      <c r="AK598" s="97">
        <v>0.66666666666666696</v>
      </c>
      <c r="AL598" s="60">
        <f t="shared" si="49"/>
        <v>0.66666666666666663</v>
      </c>
      <c r="AM598" s="60">
        <f t="shared" si="50"/>
        <v>0.66666666666666663</v>
      </c>
      <c r="AN598" s="44" t="str">
        <f t="shared" si="46"/>
        <v>22/08/2016 16:00:00</v>
      </c>
      <c r="AO598" s="61" t="str">
        <f t="shared" si="47"/>
        <v>22/08/2016 16:00:00</v>
      </c>
      <c r="AP598" s="44">
        <f>VLOOKUP($AN598, [1]TableView_704030_20160816_20160!$D$2:$M$5095,3,FALSE)</f>
        <v>1023.53607525</v>
      </c>
      <c r="AQ598" s="44">
        <f>VLOOKUP($AN598, [1]TableView_704030_20160816_20160!$D$2:$M$5095,8,FALSE)</f>
        <v>22.2777777777778</v>
      </c>
      <c r="AR598" s="44">
        <f>VLOOKUP($AN598, [1]TableView_704030_20160816_20160!$D$2:$M$5095,10,FALSE)</f>
        <v>0</v>
      </c>
      <c r="AS598" s="44">
        <f>VLOOKUP($AN598, [1]TableView_704030_20160816_20160!$D$2:$M$5095,4,FALSE)</f>
        <v>71</v>
      </c>
      <c r="AT598" s="44">
        <f>VLOOKUP($AN598, [1]TableView_704030_20160816_20160!$D$2:$M$5095,6,FALSE)</f>
        <v>178</v>
      </c>
      <c r="AU598" s="44">
        <f>VLOOKUP($AN598, [1]TableView_704030_20160816_20160!$D$2:$M$5095,7,FALSE)</f>
        <v>4.3</v>
      </c>
      <c r="AV598" s="44">
        <f>VLOOKUP($AN598, [1]TableView_704030_20160816_20160!$D$2:$M$5095,2,FALSE)</f>
        <v>10.4</v>
      </c>
      <c r="AW598" s="44">
        <f>VLOOKUP($AO598, [2]aacb8965d69cc6fd1cb3a5cae9e8ae7!$C$6:$F$853,4,FALSE)</f>
        <v>1.4</v>
      </c>
      <c r="AX598" s="41">
        <v>3</v>
      </c>
      <c r="AY598" s="44" t="str">
        <f t="shared" si="48"/>
        <v>22/08/2016 3</v>
      </c>
      <c r="AZ598" s="44">
        <f>VLOOKUP($AY598, [3]Sheet1!$D$3:$T$89,2,FALSE)</f>
        <v>27</v>
      </c>
      <c r="BA598" s="44">
        <f>VLOOKUP($AY598, [3]Sheet1!$D$3:$T$89,3,FALSE)</f>
        <v>21</v>
      </c>
      <c r="BB598" s="44">
        <f>VLOOKUP($AY598, [3]Sheet1!$D$3:$T$89,6,FALSE)</f>
        <v>27</v>
      </c>
      <c r="BC598" s="44">
        <f>VLOOKUP($AY598, [3]Sheet1!$D$3:$T$89,7,FALSE)</f>
        <v>20</v>
      </c>
      <c r="BD598" s="44">
        <f>VLOOKUP($AY598, [3]Sheet1!$D$3:$T$89,10,FALSE)</f>
        <v>24</v>
      </c>
      <c r="BE598" s="44">
        <f>VLOOKUP($AY598, [3]Sheet1!$D$3:$T$89,11,FALSE)</f>
        <v>18</v>
      </c>
      <c r="BF598" s="44">
        <f>VLOOKUP($AY598, [3]Sheet1!$D$3:$T$89,14,FALSE)</f>
        <v>25</v>
      </c>
      <c r="BG598" s="44">
        <f>VLOOKUP($AY598, [3]Sheet1!$D$3:$T$89,15,FALSE)</f>
        <v>15</v>
      </c>
      <c r="BI598" s="96">
        <v>42604</v>
      </c>
      <c r="BJ598" s="98">
        <v>0.66666666666666696</v>
      </c>
      <c r="BK598" s="98">
        <v>0.66666666666666663</v>
      </c>
      <c r="BL598" s="98">
        <v>0.66666666666666663</v>
      </c>
      <c r="BM598" s="69" t="s">
        <v>1475</v>
      </c>
      <c r="BN598" s="69" t="s">
        <v>1475</v>
      </c>
      <c r="BO598" s="69">
        <v>1023.53607525</v>
      </c>
      <c r="BP598" s="69">
        <v>22.2777777777778</v>
      </c>
      <c r="BQ598" s="69">
        <v>0</v>
      </c>
      <c r="BR598" s="69">
        <v>71</v>
      </c>
      <c r="BS598" s="69">
        <v>178</v>
      </c>
      <c r="BT598" s="69">
        <v>4.3</v>
      </c>
      <c r="BU598" s="69">
        <v>10.4</v>
      </c>
      <c r="BV598" s="69">
        <v>1.4</v>
      </c>
      <c r="BW598" s="69">
        <v>3</v>
      </c>
      <c r="BX598" s="69" t="s">
        <v>1335</v>
      </c>
      <c r="BY598" s="69">
        <v>27</v>
      </c>
      <c r="BZ598" s="69">
        <v>21</v>
      </c>
      <c r="CA598" s="69">
        <v>27</v>
      </c>
      <c r="CB598" s="69">
        <v>20</v>
      </c>
      <c r="CC598" s="69">
        <v>24</v>
      </c>
      <c r="CD598" s="69">
        <v>18</v>
      </c>
      <c r="CE598" s="69">
        <v>25</v>
      </c>
      <c r="CF598" s="69">
        <v>15</v>
      </c>
    </row>
    <row r="599" spans="1:84" s="69" customFormat="1">
      <c r="A599" s="65" t="s">
        <v>7</v>
      </c>
      <c r="B599" s="66" t="s">
        <v>869</v>
      </c>
      <c r="C599" s="65"/>
      <c r="D599" s="67"/>
      <c r="E599" s="65"/>
      <c r="F599" s="65"/>
      <c r="G599" s="65"/>
      <c r="H599" s="65"/>
      <c r="I599" s="65"/>
      <c r="J599" s="65"/>
      <c r="K599" s="65"/>
      <c r="L599" s="65"/>
      <c r="M599" s="68"/>
      <c r="N599" s="65"/>
      <c r="O599" s="67"/>
      <c r="P599" s="65"/>
      <c r="Q599" s="65"/>
      <c r="R599" s="65"/>
      <c r="S599" s="65"/>
      <c r="T599" s="65"/>
      <c r="U599" s="65"/>
      <c r="V599" s="65"/>
      <c r="W599" s="65"/>
      <c r="X599" s="68"/>
      <c r="Y599" s="65"/>
      <c r="Z599" s="67"/>
      <c r="AA599" s="65"/>
      <c r="AJ599" s="96">
        <v>42604</v>
      </c>
      <c r="AK599" s="97">
        <v>0.66666666666666696</v>
      </c>
      <c r="AL599" s="60">
        <f t="shared" si="49"/>
        <v>0.66666666666666663</v>
      </c>
      <c r="AM599" s="60">
        <f t="shared" si="50"/>
        <v>0.66666666666666663</v>
      </c>
      <c r="AN599" s="44" t="str">
        <f t="shared" si="46"/>
        <v>22/08/2016 16:00:00</v>
      </c>
      <c r="AO599" s="61" t="str">
        <f t="shared" si="47"/>
        <v>22/08/2016 16:00:00</v>
      </c>
      <c r="AP599" s="44">
        <f>VLOOKUP($AN599, [1]TableView_704030_20160816_20160!$D$2:$M$5095,3,FALSE)</f>
        <v>1023.53607525</v>
      </c>
      <c r="AQ599" s="44">
        <f>VLOOKUP($AN599, [1]TableView_704030_20160816_20160!$D$2:$M$5095,8,FALSE)</f>
        <v>22.2777777777778</v>
      </c>
      <c r="AR599" s="44">
        <f>VLOOKUP($AN599, [1]TableView_704030_20160816_20160!$D$2:$M$5095,10,FALSE)</f>
        <v>0</v>
      </c>
      <c r="AS599" s="44">
        <f>VLOOKUP($AN599, [1]TableView_704030_20160816_20160!$D$2:$M$5095,4,FALSE)</f>
        <v>71</v>
      </c>
      <c r="AT599" s="44">
        <f>VLOOKUP($AN599, [1]TableView_704030_20160816_20160!$D$2:$M$5095,6,FALSE)</f>
        <v>178</v>
      </c>
      <c r="AU599" s="44">
        <f>VLOOKUP($AN599, [1]TableView_704030_20160816_20160!$D$2:$M$5095,7,FALSE)</f>
        <v>4.3</v>
      </c>
      <c r="AV599" s="44">
        <f>VLOOKUP($AN599, [1]TableView_704030_20160816_20160!$D$2:$M$5095,2,FALSE)</f>
        <v>10.4</v>
      </c>
      <c r="AW599" s="44">
        <f>VLOOKUP($AO599, [2]aacb8965d69cc6fd1cb3a5cae9e8ae7!$C$6:$F$853,4,FALSE)</f>
        <v>1.4</v>
      </c>
      <c r="AX599" s="41">
        <v>3</v>
      </c>
      <c r="AY599" s="44" t="str">
        <f t="shared" si="48"/>
        <v>22/08/2016 3</v>
      </c>
      <c r="AZ599" s="44">
        <f>VLOOKUP($AY599, [3]Sheet1!$D$3:$T$89,2,FALSE)</f>
        <v>27</v>
      </c>
      <c r="BA599" s="44">
        <f>VLOOKUP($AY599, [3]Sheet1!$D$3:$T$89,3,FALSE)</f>
        <v>21</v>
      </c>
      <c r="BB599" s="44">
        <f>VLOOKUP($AY599, [3]Sheet1!$D$3:$T$89,6,FALSE)</f>
        <v>27</v>
      </c>
      <c r="BC599" s="44">
        <f>VLOOKUP($AY599, [3]Sheet1!$D$3:$T$89,7,FALSE)</f>
        <v>20</v>
      </c>
      <c r="BD599" s="44">
        <f>VLOOKUP($AY599, [3]Sheet1!$D$3:$T$89,10,FALSE)</f>
        <v>24</v>
      </c>
      <c r="BE599" s="44">
        <f>VLOOKUP($AY599, [3]Sheet1!$D$3:$T$89,11,FALSE)</f>
        <v>18</v>
      </c>
      <c r="BF599" s="44">
        <f>VLOOKUP($AY599, [3]Sheet1!$D$3:$T$89,14,FALSE)</f>
        <v>25</v>
      </c>
      <c r="BG599" s="44">
        <f>VLOOKUP($AY599, [3]Sheet1!$D$3:$T$89,15,FALSE)</f>
        <v>15</v>
      </c>
      <c r="BI599" s="96">
        <v>42604</v>
      </c>
      <c r="BJ599" s="98">
        <v>0.66666666666666696</v>
      </c>
      <c r="BK599" s="98">
        <v>0.66666666666666663</v>
      </c>
      <c r="BL599" s="98">
        <v>0.66666666666666663</v>
      </c>
      <c r="BM599" s="69" t="s">
        <v>1475</v>
      </c>
      <c r="BN599" s="69" t="s">
        <v>1475</v>
      </c>
      <c r="BO599" s="69">
        <v>1023.53607525</v>
      </c>
      <c r="BP599" s="69">
        <v>22.2777777777778</v>
      </c>
      <c r="BQ599" s="69">
        <v>0</v>
      </c>
      <c r="BR599" s="69">
        <v>71</v>
      </c>
      <c r="BS599" s="69">
        <v>178</v>
      </c>
      <c r="BT599" s="69">
        <v>4.3</v>
      </c>
      <c r="BU599" s="69">
        <v>10.4</v>
      </c>
      <c r="BV599" s="69">
        <v>1.4</v>
      </c>
      <c r="BW599" s="69">
        <v>3</v>
      </c>
      <c r="BX599" s="69" t="s">
        <v>1335</v>
      </c>
      <c r="BY599" s="69">
        <v>27</v>
      </c>
      <c r="BZ599" s="69">
        <v>21</v>
      </c>
      <c r="CA599" s="69">
        <v>27</v>
      </c>
      <c r="CB599" s="69">
        <v>20</v>
      </c>
      <c r="CC599" s="69">
        <v>24</v>
      </c>
      <c r="CD599" s="69">
        <v>18</v>
      </c>
      <c r="CE599" s="69">
        <v>25</v>
      </c>
      <c r="CF599" s="69">
        <v>15</v>
      </c>
    </row>
    <row r="600" spans="1:84" s="81" customFormat="1">
      <c r="A600" s="71"/>
      <c r="B600" s="72"/>
      <c r="C600" s="71"/>
      <c r="D600" s="73"/>
      <c r="E600" s="71"/>
      <c r="F600" s="71"/>
      <c r="G600" s="71"/>
      <c r="H600" s="71"/>
      <c r="I600" s="71"/>
      <c r="J600" s="71"/>
      <c r="K600" s="71"/>
      <c r="L600" s="71"/>
      <c r="M600" s="74"/>
      <c r="N600" s="71"/>
      <c r="O600" s="73"/>
      <c r="P600" s="71"/>
      <c r="Q600" s="71"/>
      <c r="R600" s="71"/>
      <c r="S600" s="71"/>
      <c r="T600" s="71"/>
      <c r="U600" s="71"/>
      <c r="V600" s="71"/>
      <c r="W600" s="71"/>
      <c r="X600" s="74"/>
      <c r="Y600" s="71"/>
      <c r="Z600" s="73"/>
      <c r="AA600" s="71"/>
      <c r="AJ600" s="96">
        <v>42604</v>
      </c>
      <c r="AK600" s="97">
        <v>0.66666666666666696</v>
      </c>
      <c r="AL600" s="60">
        <f t="shared" si="49"/>
        <v>0.66666666666666663</v>
      </c>
      <c r="AM600" s="60">
        <f t="shared" si="50"/>
        <v>0.66666666666666663</v>
      </c>
      <c r="AN600" s="44" t="str">
        <f t="shared" si="46"/>
        <v>22/08/2016 16:00:00</v>
      </c>
      <c r="AO600" s="61" t="str">
        <f t="shared" si="47"/>
        <v>22/08/2016 16:00:00</v>
      </c>
      <c r="AP600" s="44">
        <f>VLOOKUP($AN600, [1]TableView_704030_20160816_20160!$D$2:$M$5095,3,FALSE)</f>
        <v>1023.53607525</v>
      </c>
      <c r="AQ600" s="44">
        <f>VLOOKUP($AN600, [1]TableView_704030_20160816_20160!$D$2:$M$5095,8,FALSE)</f>
        <v>22.2777777777778</v>
      </c>
      <c r="AR600" s="44">
        <f>VLOOKUP($AN600, [1]TableView_704030_20160816_20160!$D$2:$M$5095,10,FALSE)</f>
        <v>0</v>
      </c>
      <c r="AS600" s="44">
        <f>VLOOKUP($AN600, [1]TableView_704030_20160816_20160!$D$2:$M$5095,4,FALSE)</f>
        <v>71</v>
      </c>
      <c r="AT600" s="44">
        <f>VLOOKUP($AN600, [1]TableView_704030_20160816_20160!$D$2:$M$5095,6,FALSE)</f>
        <v>178</v>
      </c>
      <c r="AU600" s="44">
        <f>VLOOKUP($AN600, [1]TableView_704030_20160816_20160!$D$2:$M$5095,7,FALSE)</f>
        <v>4.3</v>
      </c>
      <c r="AV600" s="44">
        <f>VLOOKUP($AN600, [1]TableView_704030_20160816_20160!$D$2:$M$5095,2,FALSE)</f>
        <v>10.4</v>
      </c>
      <c r="AW600" s="44">
        <f>VLOOKUP($AO600, [2]aacb8965d69cc6fd1cb3a5cae9e8ae7!$C$6:$F$853,4,FALSE)</f>
        <v>1.4</v>
      </c>
      <c r="AX600" s="41">
        <v>3</v>
      </c>
      <c r="AY600" s="44" t="str">
        <f t="shared" si="48"/>
        <v>22/08/2016 3</v>
      </c>
      <c r="AZ600" s="44">
        <f>VLOOKUP($AY600, [3]Sheet1!$D$3:$T$89,2,FALSE)</f>
        <v>27</v>
      </c>
      <c r="BA600" s="44">
        <f>VLOOKUP($AY600, [3]Sheet1!$D$3:$T$89,3,FALSE)</f>
        <v>21</v>
      </c>
      <c r="BB600" s="44">
        <f>VLOOKUP($AY600, [3]Sheet1!$D$3:$T$89,6,FALSE)</f>
        <v>27</v>
      </c>
      <c r="BC600" s="44">
        <f>VLOOKUP($AY600, [3]Sheet1!$D$3:$T$89,7,FALSE)</f>
        <v>20</v>
      </c>
      <c r="BD600" s="44">
        <f>VLOOKUP($AY600, [3]Sheet1!$D$3:$T$89,10,FALSE)</f>
        <v>24</v>
      </c>
      <c r="BE600" s="44">
        <f>VLOOKUP($AY600, [3]Sheet1!$D$3:$T$89,11,FALSE)</f>
        <v>18</v>
      </c>
      <c r="BF600" s="44">
        <f>VLOOKUP($AY600, [3]Sheet1!$D$3:$T$89,14,FALSE)</f>
        <v>25</v>
      </c>
      <c r="BG600" s="44">
        <f>VLOOKUP($AY600, [3]Sheet1!$D$3:$T$89,15,FALSE)</f>
        <v>15</v>
      </c>
      <c r="BI600" s="100">
        <v>42604</v>
      </c>
      <c r="BJ600" s="101">
        <v>0.66666666666666696</v>
      </c>
      <c r="BK600" s="101">
        <v>0.66666666666666663</v>
      </c>
      <c r="BL600" s="101">
        <v>0.66666666666666663</v>
      </c>
      <c r="BM600" s="81" t="s">
        <v>1475</v>
      </c>
      <c r="BN600" s="81" t="s">
        <v>1475</v>
      </c>
      <c r="BO600" s="81">
        <v>1023.53607525</v>
      </c>
      <c r="BP600" s="81">
        <v>22.2777777777778</v>
      </c>
      <c r="BQ600" s="81">
        <v>0</v>
      </c>
      <c r="BR600" s="81">
        <v>71</v>
      </c>
      <c r="BS600" s="81">
        <v>178</v>
      </c>
      <c r="BT600" s="81">
        <v>4.3</v>
      </c>
      <c r="BU600" s="81">
        <v>10.4</v>
      </c>
      <c r="BV600" s="81">
        <v>1.4</v>
      </c>
      <c r="BW600" s="81">
        <v>3</v>
      </c>
      <c r="BX600" s="81" t="s">
        <v>1335</v>
      </c>
      <c r="BY600" s="81">
        <v>27</v>
      </c>
      <c r="BZ600" s="81">
        <v>21</v>
      </c>
      <c r="CA600" s="81">
        <v>27</v>
      </c>
      <c r="CB600" s="81">
        <v>20</v>
      </c>
      <c r="CC600" s="81">
        <v>24</v>
      </c>
      <c r="CD600" s="81">
        <v>18</v>
      </c>
      <c r="CE600" s="81">
        <v>25</v>
      </c>
      <c r="CF600" s="81">
        <v>15</v>
      </c>
    </row>
    <row r="601" spans="1:84" s="69" customFormat="1">
      <c r="A601" s="65" t="s">
        <v>0</v>
      </c>
      <c r="B601" s="66" t="s">
        <v>231</v>
      </c>
      <c r="C601" s="65"/>
      <c r="D601" s="67">
        <v>0</v>
      </c>
      <c r="E601" s="65" t="s">
        <v>32</v>
      </c>
      <c r="F601" s="65"/>
      <c r="G601" s="65"/>
      <c r="H601" s="65"/>
      <c r="I601" s="65"/>
      <c r="J601" s="65"/>
      <c r="K601" s="65"/>
      <c r="L601" s="65"/>
      <c r="M601" s="68"/>
      <c r="N601" s="65"/>
      <c r="O601" s="67">
        <v>0</v>
      </c>
      <c r="P601" s="65" t="s">
        <v>32</v>
      </c>
      <c r="Q601" s="65"/>
      <c r="R601" s="65"/>
      <c r="S601" s="65"/>
      <c r="T601" s="65"/>
      <c r="U601" s="65"/>
      <c r="V601" s="65"/>
      <c r="W601" s="65"/>
      <c r="X601" s="68"/>
      <c r="Y601" s="65"/>
      <c r="Z601" s="67">
        <v>0</v>
      </c>
      <c r="AA601" s="65" t="s">
        <v>32</v>
      </c>
      <c r="AJ601" s="96">
        <v>42605</v>
      </c>
      <c r="AK601" s="97">
        <v>0.52777777777777779</v>
      </c>
      <c r="AL601" s="60">
        <f t="shared" si="49"/>
        <v>0.52777777777777779</v>
      </c>
      <c r="AM601" s="60">
        <f t="shared" si="50"/>
        <v>0.52083333333333337</v>
      </c>
      <c r="AN601" s="44" t="str">
        <f t="shared" si="46"/>
        <v>23/08/2016 12:40:00</v>
      </c>
      <c r="AO601" s="61" t="str">
        <f t="shared" si="47"/>
        <v>23/08/2016 12:30:00</v>
      </c>
      <c r="AP601" s="44">
        <f>VLOOKUP($AN601, [1]TableView_704030_20160816_20160!$D$2:$M$5095,3,FALSE)</f>
        <v>1020.11582236</v>
      </c>
      <c r="AQ601" s="44">
        <f>VLOOKUP($AN601, [1]TableView_704030_20160816_20160!$D$2:$M$5095,8,FALSE)</f>
        <v>27.2777777777778</v>
      </c>
      <c r="AR601" s="44">
        <f>VLOOKUP($AN601, [1]TableView_704030_20160816_20160!$D$2:$M$5095,10,FALSE)</f>
        <v>0</v>
      </c>
      <c r="AS601" s="44">
        <f>VLOOKUP($AN601, [1]TableView_704030_20160816_20160!$D$2:$M$5095,4,FALSE)</f>
        <v>53</v>
      </c>
      <c r="AT601" s="44">
        <f>VLOOKUP($AN601, [1]TableView_704030_20160816_20160!$D$2:$M$5095,6,FALSE)</f>
        <v>120</v>
      </c>
      <c r="AU601" s="44">
        <f>VLOOKUP($AN601, [1]TableView_704030_20160816_20160!$D$2:$M$5095,7,FALSE)</f>
        <v>6.9</v>
      </c>
      <c r="AV601" s="44">
        <f>VLOOKUP($AN601, [1]TableView_704030_20160816_20160!$D$2:$M$5095,2,FALSE)</f>
        <v>13.9</v>
      </c>
      <c r="AW601" s="44">
        <f>VLOOKUP($AO601, [2]aacb8965d69cc6fd1cb3a5cae9e8ae7!$C$6:$F$853,4,FALSE)</f>
        <v>6.1</v>
      </c>
      <c r="AX601" s="41">
        <v>2</v>
      </c>
      <c r="AY601" s="44" t="str">
        <f t="shared" si="48"/>
        <v>23/08/2016 2</v>
      </c>
      <c r="AZ601" s="44">
        <f>VLOOKUP($AY601, [3]Sheet1!$D$3:$T$89,2,FALSE)</f>
        <v>34</v>
      </c>
      <c r="BA601" s="44">
        <f>VLOOKUP($AY601, [3]Sheet1!$D$3:$T$89,3,FALSE)</f>
        <v>27</v>
      </c>
      <c r="BB601" s="44">
        <f>VLOOKUP($AY601, [3]Sheet1!$D$3:$T$89,6,FALSE)</f>
        <v>33</v>
      </c>
      <c r="BC601" s="44">
        <f>VLOOKUP($AY601, [3]Sheet1!$D$3:$T$89,7,FALSE)</f>
        <v>24</v>
      </c>
      <c r="BD601" s="44">
        <f>VLOOKUP($AY601, [3]Sheet1!$D$3:$T$89,10,FALSE)</f>
        <v>31</v>
      </c>
      <c r="BE601" s="44">
        <f>VLOOKUP($AY601, [3]Sheet1!$D$3:$T$89,11,FALSE)</f>
        <v>24</v>
      </c>
      <c r="BF601" s="44">
        <f>VLOOKUP($AY601, [3]Sheet1!$D$3:$T$89,14,FALSE)</f>
        <v>25</v>
      </c>
      <c r="BG601" s="44">
        <f>VLOOKUP($AY601, [3]Sheet1!$D$3:$T$89,15,FALSE)</f>
        <v>20</v>
      </c>
      <c r="BI601" s="96">
        <v>42605</v>
      </c>
      <c r="BJ601" s="98">
        <v>0.52777777777777779</v>
      </c>
      <c r="BK601" s="98">
        <v>0.52777777777777779</v>
      </c>
      <c r="BL601" s="98">
        <v>0.52083333333333337</v>
      </c>
      <c r="BM601" s="69" t="s">
        <v>1476</v>
      </c>
      <c r="BN601" s="69" t="s">
        <v>1477</v>
      </c>
      <c r="BO601" s="69">
        <v>1020.11582236</v>
      </c>
      <c r="BP601" s="69">
        <v>27.2777777777778</v>
      </c>
      <c r="BQ601" s="69">
        <v>0</v>
      </c>
      <c r="BR601" s="69">
        <v>53</v>
      </c>
      <c r="BS601" s="69">
        <v>120</v>
      </c>
      <c r="BT601" s="69">
        <v>6.9</v>
      </c>
      <c r="BU601" s="69">
        <v>13.9</v>
      </c>
      <c r="BV601" s="69">
        <v>6.1</v>
      </c>
      <c r="BW601" s="69">
        <v>2</v>
      </c>
      <c r="BX601" s="69" t="s">
        <v>1336</v>
      </c>
      <c r="BY601" s="69">
        <v>34</v>
      </c>
      <c r="BZ601" s="69">
        <v>27</v>
      </c>
      <c r="CA601" s="69">
        <v>33</v>
      </c>
      <c r="CB601" s="69">
        <v>24</v>
      </c>
      <c r="CC601" s="69">
        <v>31</v>
      </c>
      <c r="CD601" s="69">
        <v>24</v>
      </c>
      <c r="CE601" s="69">
        <v>25</v>
      </c>
      <c r="CF601" s="69">
        <v>20</v>
      </c>
    </row>
    <row r="602" spans="1:84" s="69" customFormat="1">
      <c r="A602" s="65" t="s">
        <v>1</v>
      </c>
      <c r="B602" s="70">
        <v>0.50694444444444442</v>
      </c>
      <c r="C602" s="65"/>
      <c r="D602" s="67">
        <v>2.0833333333333332E-2</v>
      </c>
      <c r="E602" s="65"/>
      <c r="F602" s="65"/>
      <c r="G602" s="65"/>
      <c r="H602" s="65"/>
      <c r="I602" s="65"/>
      <c r="J602" s="65"/>
      <c r="K602" s="65"/>
      <c r="L602" s="65"/>
      <c r="M602" s="68"/>
      <c r="N602" s="65"/>
      <c r="O602" s="67">
        <v>2.0833333333333332E-2</v>
      </c>
      <c r="P602" s="65"/>
      <c r="Q602" s="65"/>
      <c r="R602" s="65"/>
      <c r="S602" s="65"/>
      <c r="T602" s="65"/>
      <c r="U602" s="65"/>
      <c r="V602" s="65"/>
      <c r="W602" s="65"/>
      <c r="X602" s="68"/>
      <c r="Y602" s="65"/>
      <c r="Z602" s="67">
        <v>2.0833333333333332E-2</v>
      </c>
      <c r="AA602" s="65"/>
      <c r="AJ602" s="96">
        <v>42605</v>
      </c>
      <c r="AK602" s="97">
        <v>0.52777777777777779</v>
      </c>
      <c r="AL602" s="60">
        <f t="shared" si="49"/>
        <v>0.52777777777777779</v>
      </c>
      <c r="AM602" s="60">
        <f t="shared" si="50"/>
        <v>0.52083333333333337</v>
      </c>
      <c r="AN602" s="44" t="str">
        <f t="shared" si="46"/>
        <v>23/08/2016 12:40:00</v>
      </c>
      <c r="AO602" s="61" t="str">
        <f t="shared" si="47"/>
        <v>23/08/2016 12:30:00</v>
      </c>
      <c r="AP602" s="44">
        <f>VLOOKUP($AN602, [1]TableView_704030_20160816_20160!$D$2:$M$5095,3,FALSE)</f>
        <v>1020.11582236</v>
      </c>
      <c r="AQ602" s="44">
        <f>VLOOKUP($AN602, [1]TableView_704030_20160816_20160!$D$2:$M$5095,8,FALSE)</f>
        <v>27.2777777777778</v>
      </c>
      <c r="AR602" s="44">
        <f>VLOOKUP($AN602, [1]TableView_704030_20160816_20160!$D$2:$M$5095,10,FALSE)</f>
        <v>0</v>
      </c>
      <c r="AS602" s="44">
        <f>VLOOKUP($AN602, [1]TableView_704030_20160816_20160!$D$2:$M$5095,4,FALSE)</f>
        <v>53</v>
      </c>
      <c r="AT602" s="44">
        <f>VLOOKUP($AN602, [1]TableView_704030_20160816_20160!$D$2:$M$5095,6,FALSE)</f>
        <v>120</v>
      </c>
      <c r="AU602" s="44">
        <f>VLOOKUP($AN602, [1]TableView_704030_20160816_20160!$D$2:$M$5095,7,FALSE)</f>
        <v>6.9</v>
      </c>
      <c r="AV602" s="44">
        <f>VLOOKUP($AN602, [1]TableView_704030_20160816_20160!$D$2:$M$5095,2,FALSE)</f>
        <v>13.9</v>
      </c>
      <c r="AW602" s="44">
        <f>VLOOKUP($AO602, [2]aacb8965d69cc6fd1cb3a5cae9e8ae7!$C$6:$F$853,4,FALSE)</f>
        <v>6.1</v>
      </c>
      <c r="AX602" s="41">
        <v>2</v>
      </c>
      <c r="AY602" s="44" t="str">
        <f t="shared" si="48"/>
        <v>23/08/2016 2</v>
      </c>
      <c r="AZ602" s="44">
        <f>VLOOKUP($AY602, [3]Sheet1!$D$3:$T$89,2,FALSE)</f>
        <v>34</v>
      </c>
      <c r="BA602" s="44">
        <f>VLOOKUP($AY602, [3]Sheet1!$D$3:$T$89,3,FALSE)</f>
        <v>27</v>
      </c>
      <c r="BB602" s="44">
        <f>VLOOKUP($AY602, [3]Sheet1!$D$3:$T$89,6,FALSE)</f>
        <v>33</v>
      </c>
      <c r="BC602" s="44">
        <f>VLOOKUP($AY602, [3]Sheet1!$D$3:$T$89,7,FALSE)</f>
        <v>24</v>
      </c>
      <c r="BD602" s="44">
        <f>VLOOKUP($AY602, [3]Sheet1!$D$3:$T$89,10,FALSE)</f>
        <v>31</v>
      </c>
      <c r="BE602" s="44">
        <f>VLOOKUP($AY602, [3]Sheet1!$D$3:$T$89,11,FALSE)</f>
        <v>24</v>
      </c>
      <c r="BF602" s="44">
        <f>VLOOKUP($AY602, [3]Sheet1!$D$3:$T$89,14,FALSE)</f>
        <v>25</v>
      </c>
      <c r="BG602" s="44">
        <f>VLOOKUP($AY602, [3]Sheet1!$D$3:$T$89,15,FALSE)</f>
        <v>20</v>
      </c>
      <c r="BI602" s="96">
        <v>42605</v>
      </c>
      <c r="BJ602" s="98">
        <v>0.52777777777777779</v>
      </c>
      <c r="BK602" s="98">
        <v>0.52777777777777779</v>
      </c>
      <c r="BL602" s="98">
        <v>0.52083333333333337</v>
      </c>
      <c r="BM602" s="69" t="s">
        <v>1476</v>
      </c>
      <c r="BN602" s="69" t="s">
        <v>1477</v>
      </c>
      <c r="BO602" s="69">
        <v>1020.11582236</v>
      </c>
      <c r="BP602" s="69">
        <v>27.2777777777778</v>
      </c>
      <c r="BQ602" s="69">
        <v>0</v>
      </c>
      <c r="BR602" s="69">
        <v>53</v>
      </c>
      <c r="BS602" s="69">
        <v>120</v>
      </c>
      <c r="BT602" s="69">
        <v>6.9</v>
      </c>
      <c r="BU602" s="69">
        <v>13.9</v>
      </c>
      <c r="BV602" s="69">
        <v>6.1</v>
      </c>
      <c r="BW602" s="69">
        <v>2</v>
      </c>
      <c r="BX602" s="69" t="s">
        <v>1336</v>
      </c>
      <c r="BY602" s="69">
        <v>34</v>
      </c>
      <c r="BZ602" s="69">
        <v>27</v>
      </c>
      <c r="CA602" s="69">
        <v>33</v>
      </c>
      <c r="CB602" s="69">
        <v>24</v>
      </c>
      <c r="CC602" s="69">
        <v>31</v>
      </c>
      <c r="CD602" s="69">
        <v>24</v>
      </c>
      <c r="CE602" s="69">
        <v>25</v>
      </c>
      <c r="CF602" s="69">
        <v>20</v>
      </c>
    </row>
    <row r="603" spans="1:84" s="69" customFormat="1">
      <c r="A603" s="65" t="s">
        <v>2</v>
      </c>
      <c r="B603" s="66" t="s">
        <v>859</v>
      </c>
      <c r="C603" s="65"/>
      <c r="D603" s="67"/>
      <c r="E603" s="65"/>
      <c r="F603" s="65"/>
      <c r="G603" s="65"/>
      <c r="H603" s="65"/>
      <c r="I603" s="65"/>
      <c r="J603" s="65"/>
      <c r="K603" s="65"/>
      <c r="L603" s="65"/>
      <c r="M603" s="68"/>
      <c r="N603" s="65"/>
      <c r="O603" s="67"/>
      <c r="P603" s="65"/>
      <c r="Q603" s="65"/>
      <c r="R603" s="65"/>
      <c r="S603" s="65"/>
      <c r="T603" s="65"/>
      <c r="U603" s="65"/>
      <c r="V603" s="65"/>
      <c r="W603" s="65"/>
      <c r="X603" s="68"/>
      <c r="Y603" s="65"/>
      <c r="Z603" s="67"/>
      <c r="AA603" s="65"/>
      <c r="AJ603" s="96">
        <v>42605</v>
      </c>
      <c r="AK603" s="97">
        <v>0.52777777777777801</v>
      </c>
      <c r="AL603" s="60">
        <f t="shared" si="49"/>
        <v>0.52777777777777779</v>
      </c>
      <c r="AM603" s="60">
        <f t="shared" si="50"/>
        <v>0.52083333333333337</v>
      </c>
      <c r="AN603" s="44" t="str">
        <f t="shared" si="46"/>
        <v>23/08/2016 12:40:00</v>
      </c>
      <c r="AO603" s="61" t="str">
        <f t="shared" si="47"/>
        <v>23/08/2016 12:30:00</v>
      </c>
      <c r="AP603" s="44">
        <f>VLOOKUP($AN603, [1]TableView_704030_20160816_20160!$D$2:$M$5095,3,FALSE)</f>
        <v>1020.11582236</v>
      </c>
      <c r="AQ603" s="44">
        <f>VLOOKUP($AN603, [1]TableView_704030_20160816_20160!$D$2:$M$5095,8,FALSE)</f>
        <v>27.2777777777778</v>
      </c>
      <c r="AR603" s="44">
        <f>VLOOKUP($AN603, [1]TableView_704030_20160816_20160!$D$2:$M$5095,10,FALSE)</f>
        <v>0</v>
      </c>
      <c r="AS603" s="44">
        <f>VLOOKUP($AN603, [1]TableView_704030_20160816_20160!$D$2:$M$5095,4,FALSE)</f>
        <v>53</v>
      </c>
      <c r="AT603" s="44">
        <f>VLOOKUP($AN603, [1]TableView_704030_20160816_20160!$D$2:$M$5095,6,FALSE)</f>
        <v>120</v>
      </c>
      <c r="AU603" s="44">
        <f>VLOOKUP($AN603, [1]TableView_704030_20160816_20160!$D$2:$M$5095,7,FALSE)</f>
        <v>6.9</v>
      </c>
      <c r="AV603" s="44">
        <f>VLOOKUP($AN603, [1]TableView_704030_20160816_20160!$D$2:$M$5095,2,FALSE)</f>
        <v>13.9</v>
      </c>
      <c r="AW603" s="44">
        <f>VLOOKUP($AO603, [2]aacb8965d69cc6fd1cb3a5cae9e8ae7!$C$6:$F$853,4,FALSE)</f>
        <v>6.1</v>
      </c>
      <c r="AX603" s="41">
        <v>2</v>
      </c>
      <c r="AY603" s="44" t="str">
        <f t="shared" si="48"/>
        <v>23/08/2016 2</v>
      </c>
      <c r="AZ603" s="44">
        <f>VLOOKUP($AY603, [3]Sheet1!$D$3:$T$89,2,FALSE)</f>
        <v>34</v>
      </c>
      <c r="BA603" s="44">
        <f>VLOOKUP($AY603, [3]Sheet1!$D$3:$T$89,3,FALSE)</f>
        <v>27</v>
      </c>
      <c r="BB603" s="44">
        <f>VLOOKUP($AY603, [3]Sheet1!$D$3:$T$89,6,FALSE)</f>
        <v>33</v>
      </c>
      <c r="BC603" s="44">
        <f>VLOOKUP($AY603, [3]Sheet1!$D$3:$T$89,7,FALSE)</f>
        <v>24</v>
      </c>
      <c r="BD603" s="44">
        <f>VLOOKUP($AY603, [3]Sheet1!$D$3:$T$89,10,FALSE)</f>
        <v>31</v>
      </c>
      <c r="BE603" s="44">
        <f>VLOOKUP($AY603, [3]Sheet1!$D$3:$T$89,11,FALSE)</f>
        <v>24</v>
      </c>
      <c r="BF603" s="44">
        <f>VLOOKUP($AY603, [3]Sheet1!$D$3:$T$89,14,FALSE)</f>
        <v>25</v>
      </c>
      <c r="BG603" s="44">
        <f>VLOOKUP($AY603, [3]Sheet1!$D$3:$T$89,15,FALSE)</f>
        <v>20</v>
      </c>
      <c r="BI603" s="96">
        <v>42605</v>
      </c>
      <c r="BJ603" s="98">
        <v>0.52777777777777801</v>
      </c>
      <c r="BK603" s="98">
        <v>0.52777777777777779</v>
      </c>
      <c r="BL603" s="98">
        <v>0.52083333333333337</v>
      </c>
      <c r="BM603" s="69" t="s">
        <v>1476</v>
      </c>
      <c r="BN603" s="69" t="s">
        <v>1477</v>
      </c>
      <c r="BO603" s="69">
        <v>1020.11582236</v>
      </c>
      <c r="BP603" s="69">
        <v>27.2777777777778</v>
      </c>
      <c r="BQ603" s="69">
        <v>0</v>
      </c>
      <c r="BR603" s="69">
        <v>53</v>
      </c>
      <c r="BS603" s="69">
        <v>120</v>
      </c>
      <c r="BT603" s="69">
        <v>6.9</v>
      </c>
      <c r="BU603" s="69">
        <v>13.9</v>
      </c>
      <c r="BV603" s="69">
        <v>6.1</v>
      </c>
      <c r="BW603" s="69">
        <v>2</v>
      </c>
      <c r="BX603" s="69" t="s">
        <v>1336</v>
      </c>
      <c r="BY603" s="69">
        <v>34</v>
      </c>
      <c r="BZ603" s="69">
        <v>27</v>
      </c>
      <c r="CA603" s="69">
        <v>33</v>
      </c>
      <c r="CB603" s="69">
        <v>24</v>
      </c>
      <c r="CC603" s="69">
        <v>31</v>
      </c>
      <c r="CD603" s="69">
        <v>24</v>
      </c>
      <c r="CE603" s="69">
        <v>25</v>
      </c>
      <c r="CF603" s="69">
        <v>20</v>
      </c>
    </row>
    <row r="604" spans="1:84" s="69" customFormat="1">
      <c r="A604" s="65" t="s">
        <v>3</v>
      </c>
      <c r="B604" s="66" t="s">
        <v>25</v>
      </c>
      <c r="C604" s="65"/>
      <c r="D604" s="67"/>
      <c r="E604" s="65"/>
      <c r="F604" s="65"/>
      <c r="G604" s="65"/>
      <c r="H604" s="65"/>
      <c r="I604" s="65"/>
      <c r="J604" s="65"/>
      <c r="K604" s="65"/>
      <c r="L604" s="65"/>
      <c r="M604" s="68"/>
      <c r="N604" s="65"/>
      <c r="O604" s="67"/>
      <c r="P604" s="65"/>
      <c r="Q604" s="65"/>
      <c r="R604" s="65"/>
      <c r="S604" s="65"/>
      <c r="T604" s="65"/>
      <c r="U604" s="65"/>
      <c r="V604" s="65"/>
      <c r="W604" s="65"/>
      <c r="X604" s="68"/>
      <c r="Y604" s="65"/>
      <c r="Z604" s="67"/>
      <c r="AA604" s="65"/>
      <c r="AJ604" s="96">
        <v>42605</v>
      </c>
      <c r="AK604" s="97">
        <v>0.52777777777777801</v>
      </c>
      <c r="AL604" s="60">
        <f t="shared" si="49"/>
        <v>0.52777777777777779</v>
      </c>
      <c r="AM604" s="60">
        <f t="shared" si="50"/>
        <v>0.52083333333333337</v>
      </c>
      <c r="AN604" s="44" t="str">
        <f t="shared" si="46"/>
        <v>23/08/2016 12:40:00</v>
      </c>
      <c r="AO604" s="61" t="str">
        <f t="shared" si="47"/>
        <v>23/08/2016 12:30:00</v>
      </c>
      <c r="AP604" s="44">
        <f>VLOOKUP($AN604, [1]TableView_704030_20160816_20160!$D$2:$M$5095,3,FALSE)</f>
        <v>1020.11582236</v>
      </c>
      <c r="AQ604" s="44">
        <f>VLOOKUP($AN604, [1]TableView_704030_20160816_20160!$D$2:$M$5095,8,FALSE)</f>
        <v>27.2777777777778</v>
      </c>
      <c r="AR604" s="44">
        <f>VLOOKUP($AN604, [1]TableView_704030_20160816_20160!$D$2:$M$5095,10,FALSE)</f>
        <v>0</v>
      </c>
      <c r="AS604" s="44">
        <f>VLOOKUP($AN604, [1]TableView_704030_20160816_20160!$D$2:$M$5095,4,FALSE)</f>
        <v>53</v>
      </c>
      <c r="AT604" s="44">
        <f>VLOOKUP($AN604, [1]TableView_704030_20160816_20160!$D$2:$M$5095,6,FALSE)</f>
        <v>120</v>
      </c>
      <c r="AU604" s="44">
        <f>VLOOKUP($AN604, [1]TableView_704030_20160816_20160!$D$2:$M$5095,7,FALSE)</f>
        <v>6.9</v>
      </c>
      <c r="AV604" s="44">
        <f>VLOOKUP($AN604, [1]TableView_704030_20160816_20160!$D$2:$M$5095,2,FALSE)</f>
        <v>13.9</v>
      </c>
      <c r="AW604" s="44">
        <f>VLOOKUP($AO604, [2]aacb8965d69cc6fd1cb3a5cae9e8ae7!$C$6:$F$853,4,FALSE)</f>
        <v>6.1</v>
      </c>
      <c r="AX604" s="41">
        <v>2</v>
      </c>
      <c r="AY604" s="44" t="str">
        <f t="shared" si="48"/>
        <v>23/08/2016 2</v>
      </c>
      <c r="AZ604" s="44">
        <f>VLOOKUP($AY604, [3]Sheet1!$D$3:$T$89,2,FALSE)</f>
        <v>34</v>
      </c>
      <c r="BA604" s="44">
        <f>VLOOKUP($AY604, [3]Sheet1!$D$3:$T$89,3,FALSE)</f>
        <v>27</v>
      </c>
      <c r="BB604" s="44">
        <f>VLOOKUP($AY604, [3]Sheet1!$D$3:$T$89,6,FALSE)</f>
        <v>33</v>
      </c>
      <c r="BC604" s="44">
        <f>VLOOKUP($AY604, [3]Sheet1!$D$3:$T$89,7,FALSE)</f>
        <v>24</v>
      </c>
      <c r="BD604" s="44">
        <f>VLOOKUP($AY604, [3]Sheet1!$D$3:$T$89,10,FALSE)</f>
        <v>31</v>
      </c>
      <c r="BE604" s="44">
        <f>VLOOKUP($AY604, [3]Sheet1!$D$3:$T$89,11,FALSE)</f>
        <v>24</v>
      </c>
      <c r="BF604" s="44">
        <f>VLOOKUP($AY604, [3]Sheet1!$D$3:$T$89,14,FALSE)</f>
        <v>25</v>
      </c>
      <c r="BG604" s="44">
        <f>VLOOKUP($AY604, [3]Sheet1!$D$3:$T$89,15,FALSE)</f>
        <v>20</v>
      </c>
      <c r="BI604" s="96">
        <v>42605</v>
      </c>
      <c r="BJ604" s="98">
        <v>0.52777777777777801</v>
      </c>
      <c r="BK604" s="98">
        <v>0.52777777777777779</v>
      </c>
      <c r="BL604" s="98">
        <v>0.52083333333333337</v>
      </c>
      <c r="BM604" s="69" t="s">
        <v>1476</v>
      </c>
      <c r="BN604" s="69" t="s">
        <v>1477</v>
      </c>
      <c r="BO604" s="69">
        <v>1020.11582236</v>
      </c>
      <c r="BP604" s="69">
        <v>27.2777777777778</v>
      </c>
      <c r="BQ604" s="69">
        <v>0</v>
      </c>
      <c r="BR604" s="69">
        <v>53</v>
      </c>
      <c r="BS604" s="69">
        <v>120</v>
      </c>
      <c r="BT604" s="69">
        <v>6.9</v>
      </c>
      <c r="BU604" s="69">
        <v>13.9</v>
      </c>
      <c r="BV604" s="69">
        <v>6.1</v>
      </c>
      <c r="BW604" s="69">
        <v>2</v>
      </c>
      <c r="BX604" s="69" t="s">
        <v>1336</v>
      </c>
      <c r="BY604" s="69">
        <v>34</v>
      </c>
      <c r="BZ604" s="69">
        <v>27</v>
      </c>
      <c r="CA604" s="69">
        <v>33</v>
      </c>
      <c r="CB604" s="69">
        <v>24</v>
      </c>
      <c r="CC604" s="69">
        <v>31</v>
      </c>
      <c r="CD604" s="69">
        <v>24</v>
      </c>
      <c r="CE604" s="69">
        <v>25</v>
      </c>
      <c r="CF604" s="69">
        <v>20</v>
      </c>
    </row>
    <row r="605" spans="1:84" s="69" customFormat="1">
      <c r="A605" s="65" t="s">
        <v>4</v>
      </c>
      <c r="B605" s="66" t="s">
        <v>22</v>
      </c>
      <c r="C605" s="65"/>
      <c r="D605" s="67"/>
      <c r="E605" s="65"/>
      <c r="F605" s="65"/>
      <c r="G605" s="65"/>
      <c r="H605" s="65"/>
      <c r="I605" s="65"/>
      <c r="J605" s="65"/>
      <c r="K605" s="65"/>
      <c r="L605" s="65"/>
      <c r="M605" s="68"/>
      <c r="N605" s="65"/>
      <c r="O605" s="67"/>
      <c r="P605" s="65"/>
      <c r="Q605" s="65"/>
      <c r="R605" s="65"/>
      <c r="S605" s="65"/>
      <c r="T605" s="65"/>
      <c r="U605" s="65"/>
      <c r="V605" s="65"/>
      <c r="W605" s="65"/>
      <c r="X605" s="68"/>
      <c r="Y605" s="65"/>
      <c r="Z605" s="67"/>
      <c r="AA605" s="65"/>
      <c r="AJ605" s="96">
        <v>42605</v>
      </c>
      <c r="AK605" s="97">
        <v>0.52777777777777801</v>
      </c>
      <c r="AL605" s="60">
        <f t="shared" si="49"/>
        <v>0.52777777777777779</v>
      </c>
      <c r="AM605" s="60">
        <f t="shared" si="50"/>
        <v>0.52083333333333337</v>
      </c>
      <c r="AN605" s="44" t="str">
        <f t="shared" si="46"/>
        <v>23/08/2016 12:40:00</v>
      </c>
      <c r="AO605" s="61" t="str">
        <f t="shared" si="47"/>
        <v>23/08/2016 12:30:00</v>
      </c>
      <c r="AP605" s="44">
        <f>VLOOKUP($AN605, [1]TableView_704030_20160816_20160!$D$2:$M$5095,3,FALSE)</f>
        <v>1020.11582236</v>
      </c>
      <c r="AQ605" s="44">
        <f>VLOOKUP($AN605, [1]TableView_704030_20160816_20160!$D$2:$M$5095,8,FALSE)</f>
        <v>27.2777777777778</v>
      </c>
      <c r="AR605" s="44">
        <f>VLOOKUP($AN605, [1]TableView_704030_20160816_20160!$D$2:$M$5095,10,FALSE)</f>
        <v>0</v>
      </c>
      <c r="AS605" s="44">
        <f>VLOOKUP($AN605, [1]TableView_704030_20160816_20160!$D$2:$M$5095,4,FALSE)</f>
        <v>53</v>
      </c>
      <c r="AT605" s="44">
        <f>VLOOKUP($AN605, [1]TableView_704030_20160816_20160!$D$2:$M$5095,6,FALSE)</f>
        <v>120</v>
      </c>
      <c r="AU605" s="44">
        <f>VLOOKUP($AN605, [1]TableView_704030_20160816_20160!$D$2:$M$5095,7,FALSE)</f>
        <v>6.9</v>
      </c>
      <c r="AV605" s="44">
        <f>VLOOKUP($AN605, [1]TableView_704030_20160816_20160!$D$2:$M$5095,2,FALSE)</f>
        <v>13.9</v>
      </c>
      <c r="AW605" s="44">
        <f>VLOOKUP($AO605, [2]aacb8965d69cc6fd1cb3a5cae9e8ae7!$C$6:$F$853,4,FALSE)</f>
        <v>6.1</v>
      </c>
      <c r="AX605" s="41">
        <v>2</v>
      </c>
      <c r="AY605" s="44" t="str">
        <f t="shared" si="48"/>
        <v>23/08/2016 2</v>
      </c>
      <c r="AZ605" s="44">
        <f>VLOOKUP($AY605, [3]Sheet1!$D$3:$T$89,2,FALSE)</f>
        <v>34</v>
      </c>
      <c r="BA605" s="44">
        <f>VLOOKUP($AY605, [3]Sheet1!$D$3:$T$89,3,FALSE)</f>
        <v>27</v>
      </c>
      <c r="BB605" s="44">
        <f>VLOOKUP($AY605, [3]Sheet1!$D$3:$T$89,6,FALSE)</f>
        <v>33</v>
      </c>
      <c r="BC605" s="44">
        <f>VLOOKUP($AY605, [3]Sheet1!$D$3:$T$89,7,FALSE)</f>
        <v>24</v>
      </c>
      <c r="BD605" s="44">
        <f>VLOOKUP($AY605, [3]Sheet1!$D$3:$T$89,10,FALSE)</f>
        <v>31</v>
      </c>
      <c r="BE605" s="44">
        <f>VLOOKUP($AY605, [3]Sheet1!$D$3:$T$89,11,FALSE)</f>
        <v>24</v>
      </c>
      <c r="BF605" s="44">
        <f>VLOOKUP($AY605, [3]Sheet1!$D$3:$T$89,14,FALSE)</f>
        <v>25</v>
      </c>
      <c r="BG605" s="44">
        <f>VLOOKUP($AY605, [3]Sheet1!$D$3:$T$89,15,FALSE)</f>
        <v>20</v>
      </c>
      <c r="BI605" s="96">
        <v>42605</v>
      </c>
      <c r="BJ605" s="98">
        <v>0.52777777777777801</v>
      </c>
      <c r="BK605" s="98">
        <v>0.52777777777777779</v>
      </c>
      <c r="BL605" s="98">
        <v>0.52083333333333337</v>
      </c>
      <c r="BM605" s="69" t="s">
        <v>1476</v>
      </c>
      <c r="BN605" s="69" t="s">
        <v>1477</v>
      </c>
      <c r="BO605" s="69">
        <v>1020.11582236</v>
      </c>
      <c r="BP605" s="69">
        <v>27.2777777777778</v>
      </c>
      <c r="BQ605" s="69">
        <v>0</v>
      </c>
      <c r="BR605" s="69">
        <v>53</v>
      </c>
      <c r="BS605" s="69">
        <v>120</v>
      </c>
      <c r="BT605" s="69">
        <v>6.9</v>
      </c>
      <c r="BU605" s="69">
        <v>13.9</v>
      </c>
      <c r="BV605" s="69">
        <v>6.1</v>
      </c>
      <c r="BW605" s="69">
        <v>2</v>
      </c>
      <c r="BX605" s="69" t="s">
        <v>1336</v>
      </c>
      <c r="BY605" s="69">
        <v>34</v>
      </c>
      <c r="BZ605" s="69">
        <v>27</v>
      </c>
      <c r="CA605" s="69">
        <v>33</v>
      </c>
      <c r="CB605" s="69">
        <v>24</v>
      </c>
      <c r="CC605" s="69">
        <v>31</v>
      </c>
      <c r="CD605" s="69">
        <v>24</v>
      </c>
      <c r="CE605" s="69">
        <v>25</v>
      </c>
      <c r="CF605" s="69">
        <v>20</v>
      </c>
    </row>
    <row r="606" spans="1:84" s="69" customFormat="1">
      <c r="A606" s="65" t="s">
        <v>5</v>
      </c>
      <c r="B606" s="76" t="s">
        <v>23</v>
      </c>
      <c r="C606" s="65"/>
      <c r="D606" s="67"/>
      <c r="E606" s="65"/>
      <c r="F606" s="65"/>
      <c r="G606" s="65"/>
      <c r="H606" s="65"/>
      <c r="I606" s="65"/>
      <c r="J606" s="65"/>
      <c r="K606" s="65"/>
      <c r="L606" s="65"/>
      <c r="M606" s="68"/>
      <c r="N606" s="65"/>
      <c r="O606" s="67"/>
      <c r="P606" s="65"/>
      <c r="Q606" s="65"/>
      <c r="R606" s="65"/>
      <c r="S606" s="65"/>
      <c r="T606" s="65"/>
      <c r="U606" s="65"/>
      <c r="V606" s="65"/>
      <c r="W606" s="65"/>
      <c r="X606" s="68"/>
      <c r="Y606" s="65"/>
      <c r="Z606" s="67"/>
      <c r="AA606" s="65"/>
      <c r="AJ606" s="96">
        <v>42605</v>
      </c>
      <c r="AK606" s="97">
        <v>0.52777777777777801</v>
      </c>
      <c r="AL606" s="60">
        <f t="shared" si="49"/>
        <v>0.52777777777777779</v>
      </c>
      <c r="AM606" s="60">
        <f t="shared" si="50"/>
        <v>0.52083333333333337</v>
      </c>
      <c r="AN606" s="44" t="str">
        <f t="shared" si="46"/>
        <v>23/08/2016 12:40:00</v>
      </c>
      <c r="AO606" s="61" t="str">
        <f t="shared" si="47"/>
        <v>23/08/2016 12:30:00</v>
      </c>
      <c r="AP606" s="44">
        <f>VLOOKUP($AN606, [1]TableView_704030_20160816_20160!$D$2:$M$5095,3,FALSE)</f>
        <v>1020.11582236</v>
      </c>
      <c r="AQ606" s="44">
        <f>VLOOKUP($AN606, [1]TableView_704030_20160816_20160!$D$2:$M$5095,8,FALSE)</f>
        <v>27.2777777777778</v>
      </c>
      <c r="AR606" s="44">
        <f>VLOOKUP($AN606, [1]TableView_704030_20160816_20160!$D$2:$M$5095,10,FALSE)</f>
        <v>0</v>
      </c>
      <c r="AS606" s="44">
        <f>VLOOKUP($AN606, [1]TableView_704030_20160816_20160!$D$2:$M$5095,4,FALSE)</f>
        <v>53</v>
      </c>
      <c r="AT606" s="44">
        <f>VLOOKUP($AN606, [1]TableView_704030_20160816_20160!$D$2:$M$5095,6,FALSE)</f>
        <v>120</v>
      </c>
      <c r="AU606" s="44">
        <f>VLOOKUP($AN606, [1]TableView_704030_20160816_20160!$D$2:$M$5095,7,FALSE)</f>
        <v>6.9</v>
      </c>
      <c r="AV606" s="44">
        <f>VLOOKUP($AN606, [1]TableView_704030_20160816_20160!$D$2:$M$5095,2,FALSE)</f>
        <v>13.9</v>
      </c>
      <c r="AW606" s="44">
        <f>VLOOKUP($AO606, [2]aacb8965d69cc6fd1cb3a5cae9e8ae7!$C$6:$F$853,4,FALSE)</f>
        <v>6.1</v>
      </c>
      <c r="AX606" s="41">
        <v>2</v>
      </c>
      <c r="AY606" s="44" t="str">
        <f t="shared" si="48"/>
        <v>23/08/2016 2</v>
      </c>
      <c r="AZ606" s="44">
        <f>VLOOKUP($AY606, [3]Sheet1!$D$3:$T$89,2,FALSE)</f>
        <v>34</v>
      </c>
      <c r="BA606" s="44">
        <f>VLOOKUP($AY606, [3]Sheet1!$D$3:$T$89,3,FALSE)</f>
        <v>27</v>
      </c>
      <c r="BB606" s="44">
        <f>VLOOKUP($AY606, [3]Sheet1!$D$3:$T$89,6,FALSE)</f>
        <v>33</v>
      </c>
      <c r="BC606" s="44">
        <f>VLOOKUP($AY606, [3]Sheet1!$D$3:$T$89,7,FALSE)</f>
        <v>24</v>
      </c>
      <c r="BD606" s="44">
        <f>VLOOKUP($AY606, [3]Sheet1!$D$3:$T$89,10,FALSE)</f>
        <v>31</v>
      </c>
      <c r="BE606" s="44">
        <f>VLOOKUP($AY606, [3]Sheet1!$D$3:$T$89,11,FALSE)</f>
        <v>24</v>
      </c>
      <c r="BF606" s="44">
        <f>VLOOKUP($AY606, [3]Sheet1!$D$3:$T$89,14,FALSE)</f>
        <v>25</v>
      </c>
      <c r="BG606" s="44">
        <f>VLOOKUP($AY606, [3]Sheet1!$D$3:$T$89,15,FALSE)</f>
        <v>20</v>
      </c>
      <c r="BI606" s="96">
        <v>42605</v>
      </c>
      <c r="BJ606" s="98">
        <v>0.52777777777777801</v>
      </c>
      <c r="BK606" s="98">
        <v>0.52777777777777779</v>
      </c>
      <c r="BL606" s="98">
        <v>0.52083333333333337</v>
      </c>
      <c r="BM606" s="69" t="s">
        <v>1476</v>
      </c>
      <c r="BN606" s="69" t="s">
        <v>1477</v>
      </c>
      <c r="BO606" s="69">
        <v>1020.11582236</v>
      </c>
      <c r="BP606" s="69">
        <v>27.2777777777778</v>
      </c>
      <c r="BQ606" s="69">
        <v>0</v>
      </c>
      <c r="BR606" s="69">
        <v>53</v>
      </c>
      <c r="BS606" s="69">
        <v>120</v>
      </c>
      <c r="BT606" s="69">
        <v>6.9</v>
      </c>
      <c r="BU606" s="69">
        <v>13.9</v>
      </c>
      <c r="BV606" s="69">
        <v>6.1</v>
      </c>
      <c r="BW606" s="69">
        <v>2</v>
      </c>
      <c r="BX606" s="69" t="s">
        <v>1336</v>
      </c>
      <c r="BY606" s="69">
        <v>34</v>
      </c>
      <c r="BZ606" s="69">
        <v>27</v>
      </c>
      <c r="CA606" s="69">
        <v>33</v>
      </c>
      <c r="CB606" s="69">
        <v>24</v>
      </c>
      <c r="CC606" s="69">
        <v>31</v>
      </c>
      <c r="CD606" s="69">
        <v>24</v>
      </c>
      <c r="CE606" s="69">
        <v>25</v>
      </c>
      <c r="CF606" s="69">
        <v>20</v>
      </c>
    </row>
    <row r="607" spans="1:84" s="69" customFormat="1">
      <c r="A607" s="65" t="s">
        <v>6</v>
      </c>
      <c r="B607" s="66">
        <v>0</v>
      </c>
      <c r="C607" s="65"/>
      <c r="D607" s="67"/>
      <c r="E607" s="65"/>
      <c r="F607" s="65"/>
      <c r="G607" s="65"/>
      <c r="H607" s="65"/>
      <c r="I607" s="65"/>
      <c r="J607" s="65"/>
      <c r="K607" s="65"/>
      <c r="L607" s="65"/>
      <c r="M607" s="68"/>
      <c r="N607" s="65"/>
      <c r="O607" s="67"/>
      <c r="P607" s="65"/>
      <c r="Q607" s="65"/>
      <c r="R607" s="65"/>
      <c r="S607" s="65"/>
      <c r="T607" s="65"/>
      <c r="U607" s="65"/>
      <c r="V607" s="65"/>
      <c r="W607" s="65"/>
      <c r="X607" s="68"/>
      <c r="Y607" s="65"/>
      <c r="Z607" s="67"/>
      <c r="AA607" s="65"/>
      <c r="AJ607" s="96">
        <v>42605</v>
      </c>
      <c r="AK607" s="97">
        <v>0.52777777777777801</v>
      </c>
      <c r="AL607" s="60">
        <f t="shared" si="49"/>
        <v>0.52777777777777779</v>
      </c>
      <c r="AM607" s="60">
        <f t="shared" si="50"/>
        <v>0.52083333333333337</v>
      </c>
      <c r="AN607" s="44" t="str">
        <f t="shared" si="46"/>
        <v>23/08/2016 12:40:00</v>
      </c>
      <c r="AO607" s="61" t="str">
        <f t="shared" si="47"/>
        <v>23/08/2016 12:30:00</v>
      </c>
      <c r="AP607" s="44">
        <f>VLOOKUP($AN607, [1]TableView_704030_20160816_20160!$D$2:$M$5095,3,FALSE)</f>
        <v>1020.11582236</v>
      </c>
      <c r="AQ607" s="44">
        <f>VLOOKUP($AN607, [1]TableView_704030_20160816_20160!$D$2:$M$5095,8,FALSE)</f>
        <v>27.2777777777778</v>
      </c>
      <c r="AR607" s="44">
        <f>VLOOKUP($AN607, [1]TableView_704030_20160816_20160!$D$2:$M$5095,10,FALSE)</f>
        <v>0</v>
      </c>
      <c r="AS607" s="44">
        <f>VLOOKUP($AN607, [1]TableView_704030_20160816_20160!$D$2:$M$5095,4,FALSE)</f>
        <v>53</v>
      </c>
      <c r="AT607" s="44">
        <f>VLOOKUP($AN607, [1]TableView_704030_20160816_20160!$D$2:$M$5095,6,FALSE)</f>
        <v>120</v>
      </c>
      <c r="AU607" s="44">
        <f>VLOOKUP($AN607, [1]TableView_704030_20160816_20160!$D$2:$M$5095,7,FALSE)</f>
        <v>6.9</v>
      </c>
      <c r="AV607" s="44">
        <f>VLOOKUP($AN607, [1]TableView_704030_20160816_20160!$D$2:$M$5095,2,FALSE)</f>
        <v>13.9</v>
      </c>
      <c r="AW607" s="44">
        <f>VLOOKUP($AO607, [2]aacb8965d69cc6fd1cb3a5cae9e8ae7!$C$6:$F$853,4,FALSE)</f>
        <v>6.1</v>
      </c>
      <c r="AX607" s="41">
        <v>2</v>
      </c>
      <c r="AY607" s="44" t="str">
        <f t="shared" si="48"/>
        <v>23/08/2016 2</v>
      </c>
      <c r="AZ607" s="44">
        <f>VLOOKUP($AY607, [3]Sheet1!$D$3:$T$89,2,FALSE)</f>
        <v>34</v>
      </c>
      <c r="BA607" s="44">
        <f>VLOOKUP($AY607, [3]Sheet1!$D$3:$T$89,3,FALSE)</f>
        <v>27</v>
      </c>
      <c r="BB607" s="44">
        <f>VLOOKUP($AY607, [3]Sheet1!$D$3:$T$89,6,FALSE)</f>
        <v>33</v>
      </c>
      <c r="BC607" s="44">
        <f>VLOOKUP($AY607, [3]Sheet1!$D$3:$T$89,7,FALSE)</f>
        <v>24</v>
      </c>
      <c r="BD607" s="44">
        <f>VLOOKUP($AY607, [3]Sheet1!$D$3:$T$89,10,FALSE)</f>
        <v>31</v>
      </c>
      <c r="BE607" s="44">
        <f>VLOOKUP($AY607, [3]Sheet1!$D$3:$T$89,11,FALSE)</f>
        <v>24</v>
      </c>
      <c r="BF607" s="44">
        <f>VLOOKUP($AY607, [3]Sheet1!$D$3:$T$89,14,FALSE)</f>
        <v>25</v>
      </c>
      <c r="BG607" s="44">
        <f>VLOOKUP($AY607, [3]Sheet1!$D$3:$T$89,15,FALSE)</f>
        <v>20</v>
      </c>
      <c r="BI607" s="96">
        <v>42605</v>
      </c>
      <c r="BJ607" s="98">
        <v>0.52777777777777801</v>
      </c>
      <c r="BK607" s="98">
        <v>0.52777777777777779</v>
      </c>
      <c r="BL607" s="98">
        <v>0.52083333333333337</v>
      </c>
      <c r="BM607" s="69" t="s">
        <v>1476</v>
      </c>
      <c r="BN607" s="69" t="s">
        <v>1477</v>
      </c>
      <c r="BO607" s="69">
        <v>1020.11582236</v>
      </c>
      <c r="BP607" s="69">
        <v>27.2777777777778</v>
      </c>
      <c r="BQ607" s="69">
        <v>0</v>
      </c>
      <c r="BR607" s="69">
        <v>53</v>
      </c>
      <c r="BS607" s="69">
        <v>120</v>
      </c>
      <c r="BT607" s="69">
        <v>6.9</v>
      </c>
      <c r="BU607" s="69">
        <v>13.9</v>
      </c>
      <c r="BV607" s="69">
        <v>6.1</v>
      </c>
      <c r="BW607" s="69">
        <v>2</v>
      </c>
      <c r="BX607" s="69" t="s">
        <v>1336</v>
      </c>
      <c r="BY607" s="69">
        <v>34</v>
      </c>
      <c r="BZ607" s="69">
        <v>27</v>
      </c>
      <c r="CA607" s="69">
        <v>33</v>
      </c>
      <c r="CB607" s="69">
        <v>24</v>
      </c>
      <c r="CC607" s="69">
        <v>31</v>
      </c>
      <c r="CD607" s="69">
        <v>24</v>
      </c>
      <c r="CE607" s="69">
        <v>25</v>
      </c>
      <c r="CF607" s="69">
        <v>20</v>
      </c>
    </row>
    <row r="608" spans="1:84" s="69" customFormat="1">
      <c r="A608" s="65" t="s">
        <v>7</v>
      </c>
      <c r="B608" s="66" t="s">
        <v>869</v>
      </c>
      <c r="C608" s="65"/>
      <c r="D608" s="67"/>
      <c r="E608" s="65"/>
      <c r="F608" s="65"/>
      <c r="G608" s="65"/>
      <c r="H608" s="65"/>
      <c r="I608" s="65"/>
      <c r="J608" s="65"/>
      <c r="K608" s="65"/>
      <c r="L608" s="65"/>
      <c r="M608" s="68"/>
      <c r="N608" s="65"/>
      <c r="O608" s="67"/>
      <c r="P608" s="65"/>
      <c r="Q608" s="65"/>
      <c r="R608" s="65"/>
      <c r="S608" s="65"/>
      <c r="T608" s="65"/>
      <c r="U608" s="65"/>
      <c r="V608" s="65"/>
      <c r="W608" s="65"/>
      <c r="X608" s="68"/>
      <c r="Y608" s="65"/>
      <c r="Z608" s="67"/>
      <c r="AA608" s="65"/>
      <c r="AJ608" s="96">
        <v>42605</v>
      </c>
      <c r="AK608" s="97">
        <v>0.52777777777777801</v>
      </c>
      <c r="AL608" s="60">
        <f t="shared" si="49"/>
        <v>0.52777777777777779</v>
      </c>
      <c r="AM608" s="60">
        <f t="shared" si="50"/>
        <v>0.52083333333333337</v>
      </c>
      <c r="AN608" s="44" t="str">
        <f t="shared" si="46"/>
        <v>23/08/2016 12:40:00</v>
      </c>
      <c r="AO608" s="61" t="str">
        <f t="shared" si="47"/>
        <v>23/08/2016 12:30:00</v>
      </c>
      <c r="AP608" s="44">
        <f>VLOOKUP($AN608, [1]TableView_704030_20160816_20160!$D$2:$M$5095,3,FALSE)</f>
        <v>1020.11582236</v>
      </c>
      <c r="AQ608" s="44">
        <f>VLOOKUP($AN608, [1]TableView_704030_20160816_20160!$D$2:$M$5095,8,FALSE)</f>
        <v>27.2777777777778</v>
      </c>
      <c r="AR608" s="44">
        <f>VLOOKUP($AN608, [1]TableView_704030_20160816_20160!$D$2:$M$5095,10,FALSE)</f>
        <v>0</v>
      </c>
      <c r="AS608" s="44">
        <f>VLOOKUP($AN608, [1]TableView_704030_20160816_20160!$D$2:$M$5095,4,FALSE)</f>
        <v>53</v>
      </c>
      <c r="AT608" s="44">
        <f>VLOOKUP($AN608, [1]TableView_704030_20160816_20160!$D$2:$M$5095,6,FALSE)</f>
        <v>120</v>
      </c>
      <c r="AU608" s="44">
        <f>VLOOKUP($AN608, [1]TableView_704030_20160816_20160!$D$2:$M$5095,7,FALSE)</f>
        <v>6.9</v>
      </c>
      <c r="AV608" s="44">
        <f>VLOOKUP($AN608, [1]TableView_704030_20160816_20160!$D$2:$M$5095,2,FALSE)</f>
        <v>13.9</v>
      </c>
      <c r="AW608" s="44">
        <f>VLOOKUP($AO608, [2]aacb8965d69cc6fd1cb3a5cae9e8ae7!$C$6:$F$853,4,FALSE)</f>
        <v>6.1</v>
      </c>
      <c r="AX608" s="41">
        <v>2</v>
      </c>
      <c r="AY608" s="44" t="str">
        <f t="shared" si="48"/>
        <v>23/08/2016 2</v>
      </c>
      <c r="AZ608" s="44">
        <f>VLOOKUP($AY608, [3]Sheet1!$D$3:$T$89,2,FALSE)</f>
        <v>34</v>
      </c>
      <c r="BA608" s="44">
        <f>VLOOKUP($AY608, [3]Sheet1!$D$3:$T$89,3,FALSE)</f>
        <v>27</v>
      </c>
      <c r="BB608" s="44">
        <f>VLOOKUP($AY608, [3]Sheet1!$D$3:$T$89,6,FALSE)</f>
        <v>33</v>
      </c>
      <c r="BC608" s="44">
        <f>VLOOKUP($AY608, [3]Sheet1!$D$3:$T$89,7,FALSE)</f>
        <v>24</v>
      </c>
      <c r="BD608" s="44">
        <f>VLOOKUP($AY608, [3]Sheet1!$D$3:$T$89,10,FALSE)</f>
        <v>31</v>
      </c>
      <c r="BE608" s="44">
        <f>VLOOKUP($AY608, [3]Sheet1!$D$3:$T$89,11,FALSE)</f>
        <v>24</v>
      </c>
      <c r="BF608" s="44">
        <f>VLOOKUP($AY608, [3]Sheet1!$D$3:$T$89,14,FALSE)</f>
        <v>25</v>
      </c>
      <c r="BG608" s="44">
        <f>VLOOKUP($AY608, [3]Sheet1!$D$3:$T$89,15,FALSE)</f>
        <v>20</v>
      </c>
      <c r="BI608" s="96">
        <v>42605</v>
      </c>
      <c r="BJ608" s="98">
        <v>0.52777777777777801</v>
      </c>
      <c r="BK608" s="98">
        <v>0.52777777777777779</v>
      </c>
      <c r="BL608" s="98">
        <v>0.52083333333333337</v>
      </c>
      <c r="BM608" s="69" t="s">
        <v>1476</v>
      </c>
      <c r="BN608" s="69" t="s">
        <v>1477</v>
      </c>
      <c r="BO608" s="69">
        <v>1020.11582236</v>
      </c>
      <c r="BP608" s="69">
        <v>27.2777777777778</v>
      </c>
      <c r="BQ608" s="69">
        <v>0</v>
      </c>
      <c r="BR608" s="69">
        <v>53</v>
      </c>
      <c r="BS608" s="69">
        <v>120</v>
      </c>
      <c r="BT608" s="69">
        <v>6.9</v>
      </c>
      <c r="BU608" s="69">
        <v>13.9</v>
      </c>
      <c r="BV608" s="69">
        <v>6.1</v>
      </c>
      <c r="BW608" s="69">
        <v>2</v>
      </c>
      <c r="BX608" s="69" t="s">
        <v>1336</v>
      </c>
      <c r="BY608" s="69">
        <v>34</v>
      </c>
      <c r="BZ608" s="69">
        <v>27</v>
      </c>
      <c r="CA608" s="69">
        <v>33</v>
      </c>
      <c r="CB608" s="69">
        <v>24</v>
      </c>
      <c r="CC608" s="69">
        <v>31</v>
      </c>
      <c r="CD608" s="69">
        <v>24</v>
      </c>
      <c r="CE608" s="69">
        <v>25</v>
      </c>
      <c r="CF608" s="69">
        <v>20</v>
      </c>
    </row>
    <row r="609" spans="1:84" s="81" customFormat="1">
      <c r="A609" s="71"/>
      <c r="B609" s="72"/>
      <c r="C609" s="71"/>
      <c r="D609" s="73"/>
      <c r="E609" s="71"/>
      <c r="F609" s="71"/>
      <c r="G609" s="71"/>
      <c r="H609" s="71"/>
      <c r="I609" s="71"/>
      <c r="J609" s="71"/>
      <c r="K609" s="71"/>
      <c r="L609" s="71"/>
      <c r="M609" s="74"/>
      <c r="N609" s="71"/>
      <c r="O609" s="73"/>
      <c r="P609" s="71"/>
      <c r="Q609" s="71"/>
      <c r="R609" s="71"/>
      <c r="S609" s="71"/>
      <c r="T609" s="71"/>
      <c r="U609" s="71"/>
      <c r="V609" s="71"/>
      <c r="W609" s="71"/>
      <c r="X609" s="74"/>
      <c r="Y609" s="71"/>
      <c r="Z609" s="73"/>
      <c r="AA609" s="71"/>
      <c r="AJ609" s="96">
        <v>42605</v>
      </c>
      <c r="AK609" s="97">
        <v>0.52777777777777801</v>
      </c>
      <c r="AL609" s="60">
        <f t="shared" si="49"/>
        <v>0.52777777777777779</v>
      </c>
      <c r="AM609" s="60">
        <f t="shared" si="50"/>
        <v>0.52083333333333337</v>
      </c>
      <c r="AN609" s="44" t="str">
        <f t="shared" si="46"/>
        <v>23/08/2016 12:40:00</v>
      </c>
      <c r="AO609" s="61" t="str">
        <f t="shared" si="47"/>
        <v>23/08/2016 12:30:00</v>
      </c>
      <c r="AP609" s="44">
        <f>VLOOKUP($AN609, [1]TableView_704030_20160816_20160!$D$2:$M$5095,3,FALSE)</f>
        <v>1020.11582236</v>
      </c>
      <c r="AQ609" s="44">
        <f>VLOOKUP($AN609, [1]TableView_704030_20160816_20160!$D$2:$M$5095,8,FALSE)</f>
        <v>27.2777777777778</v>
      </c>
      <c r="AR609" s="44">
        <f>VLOOKUP($AN609, [1]TableView_704030_20160816_20160!$D$2:$M$5095,10,FALSE)</f>
        <v>0</v>
      </c>
      <c r="AS609" s="44">
        <f>VLOOKUP($AN609, [1]TableView_704030_20160816_20160!$D$2:$M$5095,4,FALSE)</f>
        <v>53</v>
      </c>
      <c r="AT609" s="44">
        <f>VLOOKUP($AN609, [1]TableView_704030_20160816_20160!$D$2:$M$5095,6,FALSE)</f>
        <v>120</v>
      </c>
      <c r="AU609" s="44">
        <f>VLOOKUP($AN609, [1]TableView_704030_20160816_20160!$D$2:$M$5095,7,FALSE)</f>
        <v>6.9</v>
      </c>
      <c r="AV609" s="44">
        <f>VLOOKUP($AN609, [1]TableView_704030_20160816_20160!$D$2:$M$5095,2,FALSE)</f>
        <v>13.9</v>
      </c>
      <c r="AW609" s="44">
        <f>VLOOKUP($AO609, [2]aacb8965d69cc6fd1cb3a5cae9e8ae7!$C$6:$F$853,4,FALSE)</f>
        <v>6.1</v>
      </c>
      <c r="AX609" s="41">
        <v>2</v>
      </c>
      <c r="AY609" s="44" t="str">
        <f t="shared" si="48"/>
        <v>23/08/2016 2</v>
      </c>
      <c r="AZ609" s="44">
        <f>VLOOKUP($AY609, [3]Sheet1!$D$3:$T$89,2,FALSE)</f>
        <v>34</v>
      </c>
      <c r="BA609" s="44">
        <f>VLOOKUP($AY609, [3]Sheet1!$D$3:$T$89,3,FALSE)</f>
        <v>27</v>
      </c>
      <c r="BB609" s="44">
        <f>VLOOKUP($AY609, [3]Sheet1!$D$3:$T$89,6,FALSE)</f>
        <v>33</v>
      </c>
      <c r="BC609" s="44">
        <f>VLOOKUP($AY609, [3]Sheet1!$D$3:$T$89,7,FALSE)</f>
        <v>24</v>
      </c>
      <c r="BD609" s="44">
        <f>VLOOKUP($AY609, [3]Sheet1!$D$3:$T$89,10,FALSE)</f>
        <v>31</v>
      </c>
      <c r="BE609" s="44">
        <f>VLOOKUP($AY609, [3]Sheet1!$D$3:$T$89,11,FALSE)</f>
        <v>24</v>
      </c>
      <c r="BF609" s="44">
        <f>VLOOKUP($AY609, [3]Sheet1!$D$3:$T$89,14,FALSE)</f>
        <v>25</v>
      </c>
      <c r="BG609" s="44">
        <f>VLOOKUP($AY609, [3]Sheet1!$D$3:$T$89,15,FALSE)</f>
        <v>20</v>
      </c>
      <c r="BI609" s="100">
        <v>42605</v>
      </c>
      <c r="BJ609" s="101">
        <v>0.52777777777777801</v>
      </c>
      <c r="BK609" s="101">
        <v>0.52777777777777779</v>
      </c>
      <c r="BL609" s="101">
        <v>0.52083333333333337</v>
      </c>
      <c r="BM609" s="81" t="s">
        <v>1476</v>
      </c>
      <c r="BN609" s="81" t="s">
        <v>1477</v>
      </c>
      <c r="BO609" s="81">
        <v>1020.11582236</v>
      </c>
      <c r="BP609" s="81">
        <v>27.2777777777778</v>
      </c>
      <c r="BQ609" s="81">
        <v>0</v>
      </c>
      <c r="BR609" s="81">
        <v>53</v>
      </c>
      <c r="BS609" s="81">
        <v>120</v>
      </c>
      <c r="BT609" s="81">
        <v>6.9</v>
      </c>
      <c r="BU609" s="81">
        <v>13.9</v>
      </c>
      <c r="BV609" s="81">
        <v>6.1</v>
      </c>
      <c r="BW609" s="81">
        <v>2</v>
      </c>
      <c r="BX609" s="81" t="s">
        <v>1336</v>
      </c>
      <c r="BY609" s="81">
        <v>34</v>
      </c>
      <c r="BZ609" s="81">
        <v>27</v>
      </c>
      <c r="CA609" s="81">
        <v>33</v>
      </c>
      <c r="CB609" s="81">
        <v>24</v>
      </c>
      <c r="CC609" s="81">
        <v>31</v>
      </c>
      <c r="CD609" s="81">
        <v>24</v>
      </c>
      <c r="CE609" s="81">
        <v>25</v>
      </c>
      <c r="CF609" s="81">
        <v>20</v>
      </c>
    </row>
    <row r="610" spans="1:84" s="69" customFormat="1">
      <c r="A610" s="65" t="s">
        <v>0</v>
      </c>
      <c r="B610" s="66" t="s">
        <v>231</v>
      </c>
      <c r="C610" s="65"/>
      <c r="D610" s="67">
        <v>0</v>
      </c>
      <c r="E610" s="65" t="s">
        <v>32</v>
      </c>
      <c r="F610" s="65"/>
      <c r="G610" s="65"/>
      <c r="H610" s="65"/>
      <c r="I610" s="65"/>
      <c r="J610" s="65"/>
      <c r="K610" s="65"/>
      <c r="L610" s="65"/>
      <c r="M610" s="68"/>
      <c r="N610" s="65"/>
      <c r="O610" s="67">
        <v>0</v>
      </c>
      <c r="P610" s="65" t="s">
        <v>32</v>
      </c>
      <c r="Q610" s="65"/>
      <c r="R610" s="65"/>
      <c r="S610" s="65"/>
      <c r="T610" s="65"/>
      <c r="U610" s="65"/>
      <c r="V610" s="65"/>
      <c r="W610" s="65"/>
      <c r="X610" s="68"/>
      <c r="Y610" s="65"/>
      <c r="Z610" s="67">
        <v>0</v>
      </c>
      <c r="AA610" s="65" t="s">
        <v>32</v>
      </c>
      <c r="AJ610" s="96">
        <v>42605</v>
      </c>
      <c r="AK610" s="97">
        <v>0.63888888888888895</v>
      </c>
      <c r="AL610" s="60">
        <f t="shared" si="49"/>
        <v>0.63888888888888884</v>
      </c>
      <c r="AM610" s="60">
        <f t="shared" si="50"/>
        <v>0.64583333333333337</v>
      </c>
      <c r="AN610" s="44" t="str">
        <f t="shared" si="46"/>
        <v>23/08/2016 15:20:00</v>
      </c>
      <c r="AO610" s="61" t="str">
        <f t="shared" si="47"/>
        <v>23/08/2016 15:30:00</v>
      </c>
      <c r="AP610" s="44">
        <f>VLOOKUP($AN610, [1]TableView_704030_20160816_20160!$D$2:$M$5095,3,FALSE)</f>
        <v>1018.55808342</v>
      </c>
      <c r="AQ610" s="44">
        <f>VLOOKUP($AN610, [1]TableView_704030_20160816_20160!$D$2:$M$5095,8,FALSE)</f>
        <v>27</v>
      </c>
      <c r="AR610" s="44">
        <f>VLOOKUP($AN610, [1]TableView_704030_20160816_20160!$D$2:$M$5095,10,FALSE)</f>
        <v>0</v>
      </c>
      <c r="AS610" s="44">
        <f>VLOOKUP($AN610, [1]TableView_704030_20160816_20160!$D$2:$M$5095,4,FALSE)</f>
        <v>56</v>
      </c>
      <c r="AT610" s="44">
        <f>VLOOKUP($AN610, [1]TableView_704030_20160816_20160!$D$2:$M$5095,6,FALSE)</f>
        <v>123</v>
      </c>
      <c r="AU610" s="44">
        <f>VLOOKUP($AN610, [1]TableView_704030_20160816_20160!$D$2:$M$5095,7,FALSE)</f>
        <v>6.5</v>
      </c>
      <c r="AV610" s="44">
        <f>VLOOKUP($AN610, [1]TableView_704030_20160816_20160!$D$2:$M$5095,2,FALSE)</f>
        <v>13.9</v>
      </c>
      <c r="AW610" s="44">
        <f>VLOOKUP($AO610, [2]aacb8965d69cc6fd1cb3a5cae9e8ae7!$C$6:$F$853,4,FALSE)</f>
        <v>2.5</v>
      </c>
      <c r="AX610" s="41">
        <v>3</v>
      </c>
      <c r="AY610" s="44" t="str">
        <f t="shared" si="48"/>
        <v>23/08/2016 3</v>
      </c>
      <c r="AZ610" s="44">
        <f>VLOOKUP($AY610, [3]Sheet1!$D$3:$T$89,2,FALSE)</f>
        <v>37</v>
      </c>
      <c r="BA610" s="44">
        <f>VLOOKUP($AY610, [3]Sheet1!$D$3:$T$89,3,FALSE)</f>
        <v>28</v>
      </c>
      <c r="BB610" s="44">
        <f>VLOOKUP($AY610, [3]Sheet1!$D$3:$T$89,6,FALSE)</f>
        <v>37</v>
      </c>
      <c r="BC610" s="44">
        <f>VLOOKUP($AY610, [3]Sheet1!$D$3:$T$89,7,FALSE)</f>
        <v>25</v>
      </c>
      <c r="BD610" s="44">
        <f>VLOOKUP($AY610, [3]Sheet1!$D$3:$T$89,10,FALSE)</f>
        <v>36</v>
      </c>
      <c r="BE610" s="44">
        <f>VLOOKUP($AY610, [3]Sheet1!$D$3:$T$89,11,FALSE)</f>
        <v>21</v>
      </c>
      <c r="BF610" s="44">
        <f>VLOOKUP($AY610, [3]Sheet1!$D$3:$T$89,14,FALSE)</f>
        <v>32</v>
      </c>
      <c r="BG610" s="44">
        <f>VLOOKUP($AY610, [3]Sheet1!$D$3:$T$89,15,FALSE)</f>
        <v>20</v>
      </c>
      <c r="BI610" s="96">
        <v>42605</v>
      </c>
      <c r="BJ610" s="98">
        <v>0.63888888888888895</v>
      </c>
      <c r="BK610" s="98">
        <v>0.63888888888888884</v>
      </c>
      <c r="BL610" s="98">
        <v>0.64583333333333337</v>
      </c>
      <c r="BM610" s="69" t="s">
        <v>1478</v>
      </c>
      <c r="BN610" s="69" t="s">
        <v>1479</v>
      </c>
      <c r="BO610" s="69">
        <v>1018.55808342</v>
      </c>
      <c r="BP610" s="69">
        <v>27</v>
      </c>
      <c r="BQ610" s="69">
        <v>0</v>
      </c>
      <c r="BR610" s="69">
        <v>56</v>
      </c>
      <c r="BS610" s="69">
        <v>123</v>
      </c>
      <c r="BT610" s="69">
        <v>6.5</v>
      </c>
      <c r="BU610" s="69">
        <v>13.9</v>
      </c>
      <c r="BV610" s="69">
        <v>2.5</v>
      </c>
      <c r="BW610" s="69">
        <v>3</v>
      </c>
      <c r="BX610" s="69" t="s">
        <v>1338</v>
      </c>
      <c r="BY610" s="69">
        <v>37</v>
      </c>
      <c r="BZ610" s="69">
        <v>28</v>
      </c>
      <c r="CA610" s="69">
        <v>37</v>
      </c>
      <c r="CB610" s="69">
        <v>25</v>
      </c>
      <c r="CC610" s="69">
        <v>36</v>
      </c>
      <c r="CD610" s="69">
        <v>21</v>
      </c>
      <c r="CE610" s="69">
        <v>32</v>
      </c>
      <c r="CF610" s="69">
        <v>20</v>
      </c>
    </row>
    <row r="611" spans="1:84" s="69" customFormat="1">
      <c r="A611" s="65" t="s">
        <v>1</v>
      </c>
      <c r="B611" s="70">
        <v>0.61805555555555558</v>
      </c>
      <c r="C611" s="65"/>
      <c r="D611" s="67">
        <v>9.9537037037037042E-3</v>
      </c>
      <c r="E611" s="65" t="s">
        <v>63</v>
      </c>
      <c r="F611" s="65" t="s">
        <v>52</v>
      </c>
      <c r="G611" s="65"/>
      <c r="H611" s="65"/>
      <c r="I611" s="65"/>
      <c r="J611" s="65" t="s">
        <v>36</v>
      </c>
      <c r="K611" s="65"/>
      <c r="L611" s="65"/>
      <c r="M611" s="68"/>
      <c r="N611" s="65"/>
      <c r="O611" s="67">
        <v>1.8865740740740742E-2</v>
      </c>
      <c r="P611" s="65" t="s">
        <v>204</v>
      </c>
      <c r="Q611" s="65" t="s">
        <v>484</v>
      </c>
      <c r="R611" s="65" t="s">
        <v>41</v>
      </c>
      <c r="S611" s="65"/>
      <c r="T611" s="65"/>
      <c r="U611" s="65" t="s">
        <v>36</v>
      </c>
      <c r="V611" s="65" t="s">
        <v>72</v>
      </c>
      <c r="W611" s="65"/>
      <c r="X611" s="68"/>
      <c r="Y611" s="65"/>
      <c r="Z611" s="67">
        <v>2.0833333333333332E-2</v>
      </c>
      <c r="AA611" s="65"/>
      <c r="AJ611" s="96">
        <v>42605</v>
      </c>
      <c r="AK611" s="97">
        <v>0.63888888888888895</v>
      </c>
      <c r="AL611" s="60">
        <f t="shared" si="49"/>
        <v>0.63888888888888884</v>
      </c>
      <c r="AM611" s="60">
        <f t="shared" si="50"/>
        <v>0.64583333333333337</v>
      </c>
      <c r="AN611" s="44" t="str">
        <f t="shared" si="46"/>
        <v>23/08/2016 15:20:00</v>
      </c>
      <c r="AO611" s="61" t="str">
        <f t="shared" si="47"/>
        <v>23/08/2016 15:30:00</v>
      </c>
      <c r="AP611" s="44">
        <f>VLOOKUP($AN611, [1]TableView_704030_20160816_20160!$D$2:$M$5095,3,FALSE)</f>
        <v>1018.55808342</v>
      </c>
      <c r="AQ611" s="44">
        <f>VLOOKUP($AN611, [1]TableView_704030_20160816_20160!$D$2:$M$5095,8,FALSE)</f>
        <v>27</v>
      </c>
      <c r="AR611" s="44">
        <f>VLOOKUP($AN611, [1]TableView_704030_20160816_20160!$D$2:$M$5095,10,FALSE)</f>
        <v>0</v>
      </c>
      <c r="AS611" s="44">
        <f>VLOOKUP($AN611, [1]TableView_704030_20160816_20160!$D$2:$M$5095,4,FALSE)</f>
        <v>56</v>
      </c>
      <c r="AT611" s="44">
        <f>VLOOKUP($AN611, [1]TableView_704030_20160816_20160!$D$2:$M$5095,6,FALSE)</f>
        <v>123</v>
      </c>
      <c r="AU611" s="44">
        <f>VLOOKUP($AN611, [1]TableView_704030_20160816_20160!$D$2:$M$5095,7,FALSE)</f>
        <v>6.5</v>
      </c>
      <c r="AV611" s="44">
        <f>VLOOKUP($AN611, [1]TableView_704030_20160816_20160!$D$2:$M$5095,2,FALSE)</f>
        <v>13.9</v>
      </c>
      <c r="AW611" s="44">
        <f>VLOOKUP($AO611, [2]aacb8965d69cc6fd1cb3a5cae9e8ae7!$C$6:$F$853,4,FALSE)</f>
        <v>2.5</v>
      </c>
      <c r="AX611" s="41">
        <v>3</v>
      </c>
      <c r="AY611" s="44" t="str">
        <f t="shared" si="48"/>
        <v>23/08/2016 3</v>
      </c>
      <c r="AZ611" s="44">
        <f>VLOOKUP($AY611, [3]Sheet1!$D$3:$T$89,2,FALSE)</f>
        <v>37</v>
      </c>
      <c r="BA611" s="44">
        <f>VLOOKUP($AY611, [3]Sheet1!$D$3:$T$89,3,FALSE)</f>
        <v>28</v>
      </c>
      <c r="BB611" s="44">
        <f>VLOOKUP($AY611, [3]Sheet1!$D$3:$T$89,6,FALSE)</f>
        <v>37</v>
      </c>
      <c r="BC611" s="44">
        <f>VLOOKUP($AY611, [3]Sheet1!$D$3:$T$89,7,FALSE)</f>
        <v>25</v>
      </c>
      <c r="BD611" s="44">
        <f>VLOOKUP($AY611, [3]Sheet1!$D$3:$T$89,10,FALSE)</f>
        <v>36</v>
      </c>
      <c r="BE611" s="44">
        <f>VLOOKUP($AY611, [3]Sheet1!$D$3:$T$89,11,FALSE)</f>
        <v>21</v>
      </c>
      <c r="BF611" s="44">
        <f>VLOOKUP($AY611, [3]Sheet1!$D$3:$T$89,14,FALSE)</f>
        <v>32</v>
      </c>
      <c r="BG611" s="44">
        <f>VLOOKUP($AY611, [3]Sheet1!$D$3:$T$89,15,FALSE)</f>
        <v>20</v>
      </c>
      <c r="BI611" s="96">
        <v>42605</v>
      </c>
      <c r="BJ611" s="98">
        <v>0.63888888888888895</v>
      </c>
      <c r="BK611" s="98">
        <v>0.63888888888888884</v>
      </c>
      <c r="BL611" s="98">
        <v>0.64583333333333337</v>
      </c>
      <c r="BM611" s="69" t="s">
        <v>1478</v>
      </c>
      <c r="BN611" s="69" t="s">
        <v>1479</v>
      </c>
      <c r="BO611" s="69">
        <v>1018.55808342</v>
      </c>
      <c r="BP611" s="69">
        <v>27</v>
      </c>
      <c r="BQ611" s="69">
        <v>0</v>
      </c>
      <c r="BR611" s="69">
        <v>56</v>
      </c>
      <c r="BS611" s="69">
        <v>123</v>
      </c>
      <c r="BT611" s="69">
        <v>6.5</v>
      </c>
      <c r="BU611" s="69">
        <v>13.9</v>
      </c>
      <c r="BV611" s="69">
        <v>2.5</v>
      </c>
      <c r="BW611" s="69">
        <v>3</v>
      </c>
      <c r="BX611" s="69" t="s">
        <v>1338</v>
      </c>
      <c r="BY611" s="69">
        <v>37</v>
      </c>
      <c r="BZ611" s="69">
        <v>28</v>
      </c>
      <c r="CA611" s="69">
        <v>37</v>
      </c>
      <c r="CB611" s="69">
        <v>25</v>
      </c>
      <c r="CC611" s="69">
        <v>36</v>
      </c>
      <c r="CD611" s="69">
        <v>21</v>
      </c>
      <c r="CE611" s="69">
        <v>32</v>
      </c>
      <c r="CF611" s="69">
        <v>20</v>
      </c>
    </row>
    <row r="612" spans="1:84" s="69" customFormat="1">
      <c r="A612" s="65" t="s">
        <v>2</v>
      </c>
      <c r="B612" s="66" t="s">
        <v>859</v>
      </c>
      <c r="C612" s="65"/>
      <c r="D612" s="67">
        <v>1.0347222222222223E-2</v>
      </c>
      <c r="E612" s="65" t="s">
        <v>32</v>
      </c>
      <c r="F612" s="65"/>
      <c r="G612" s="65"/>
      <c r="H612" s="65"/>
      <c r="I612" s="65"/>
      <c r="J612" s="65"/>
      <c r="K612" s="65"/>
      <c r="L612" s="65"/>
      <c r="M612" s="68"/>
      <c r="N612" s="65"/>
      <c r="O612" s="67">
        <v>2.0833333333333332E-2</v>
      </c>
      <c r="P612" s="65"/>
      <c r="Q612" s="65"/>
      <c r="R612" s="65"/>
      <c r="S612" s="65"/>
      <c r="T612" s="65"/>
      <c r="U612" s="65"/>
      <c r="V612" s="65"/>
      <c r="W612" s="65"/>
      <c r="X612" s="68"/>
      <c r="Y612" s="65"/>
      <c r="Z612" s="67"/>
      <c r="AA612" s="65"/>
      <c r="AJ612" s="96">
        <v>42605</v>
      </c>
      <c r="AK612" s="97">
        <v>0.63888888888888895</v>
      </c>
      <c r="AL612" s="60">
        <f t="shared" si="49"/>
        <v>0.63888888888888884</v>
      </c>
      <c r="AM612" s="60">
        <f t="shared" si="50"/>
        <v>0.64583333333333337</v>
      </c>
      <c r="AN612" s="44" t="str">
        <f t="shared" si="46"/>
        <v>23/08/2016 15:20:00</v>
      </c>
      <c r="AO612" s="61" t="str">
        <f t="shared" si="47"/>
        <v>23/08/2016 15:30:00</v>
      </c>
      <c r="AP612" s="44">
        <f>VLOOKUP($AN612, [1]TableView_704030_20160816_20160!$D$2:$M$5095,3,FALSE)</f>
        <v>1018.55808342</v>
      </c>
      <c r="AQ612" s="44">
        <f>VLOOKUP($AN612, [1]TableView_704030_20160816_20160!$D$2:$M$5095,8,FALSE)</f>
        <v>27</v>
      </c>
      <c r="AR612" s="44">
        <f>VLOOKUP($AN612, [1]TableView_704030_20160816_20160!$D$2:$M$5095,10,FALSE)</f>
        <v>0</v>
      </c>
      <c r="AS612" s="44">
        <f>VLOOKUP($AN612, [1]TableView_704030_20160816_20160!$D$2:$M$5095,4,FALSE)</f>
        <v>56</v>
      </c>
      <c r="AT612" s="44">
        <f>VLOOKUP($AN612, [1]TableView_704030_20160816_20160!$D$2:$M$5095,6,FALSE)</f>
        <v>123</v>
      </c>
      <c r="AU612" s="44">
        <f>VLOOKUP($AN612, [1]TableView_704030_20160816_20160!$D$2:$M$5095,7,FALSE)</f>
        <v>6.5</v>
      </c>
      <c r="AV612" s="44">
        <f>VLOOKUP($AN612, [1]TableView_704030_20160816_20160!$D$2:$M$5095,2,FALSE)</f>
        <v>13.9</v>
      </c>
      <c r="AW612" s="44">
        <f>VLOOKUP($AO612, [2]aacb8965d69cc6fd1cb3a5cae9e8ae7!$C$6:$F$853,4,FALSE)</f>
        <v>2.5</v>
      </c>
      <c r="AX612" s="41">
        <v>3</v>
      </c>
      <c r="AY612" s="44" t="str">
        <f t="shared" si="48"/>
        <v>23/08/2016 3</v>
      </c>
      <c r="AZ612" s="44">
        <f>VLOOKUP($AY612, [3]Sheet1!$D$3:$T$89,2,FALSE)</f>
        <v>37</v>
      </c>
      <c r="BA612" s="44">
        <f>VLOOKUP($AY612, [3]Sheet1!$D$3:$T$89,3,FALSE)</f>
        <v>28</v>
      </c>
      <c r="BB612" s="44">
        <f>VLOOKUP($AY612, [3]Sheet1!$D$3:$T$89,6,FALSE)</f>
        <v>37</v>
      </c>
      <c r="BC612" s="44">
        <f>VLOOKUP($AY612, [3]Sheet1!$D$3:$T$89,7,FALSE)</f>
        <v>25</v>
      </c>
      <c r="BD612" s="44">
        <f>VLOOKUP($AY612, [3]Sheet1!$D$3:$T$89,10,FALSE)</f>
        <v>36</v>
      </c>
      <c r="BE612" s="44">
        <f>VLOOKUP($AY612, [3]Sheet1!$D$3:$T$89,11,FALSE)</f>
        <v>21</v>
      </c>
      <c r="BF612" s="44">
        <f>VLOOKUP($AY612, [3]Sheet1!$D$3:$T$89,14,FALSE)</f>
        <v>32</v>
      </c>
      <c r="BG612" s="44">
        <f>VLOOKUP($AY612, [3]Sheet1!$D$3:$T$89,15,FALSE)</f>
        <v>20</v>
      </c>
      <c r="BI612" s="96">
        <v>42605</v>
      </c>
      <c r="BJ612" s="98">
        <v>0.63888888888888895</v>
      </c>
      <c r="BK612" s="98">
        <v>0.63888888888888884</v>
      </c>
      <c r="BL612" s="98">
        <v>0.64583333333333337</v>
      </c>
      <c r="BM612" s="69" t="s">
        <v>1478</v>
      </c>
      <c r="BN612" s="69" t="s">
        <v>1479</v>
      </c>
      <c r="BO612" s="69">
        <v>1018.55808342</v>
      </c>
      <c r="BP612" s="69">
        <v>27</v>
      </c>
      <c r="BQ612" s="69">
        <v>0</v>
      </c>
      <c r="BR612" s="69">
        <v>56</v>
      </c>
      <c r="BS612" s="69">
        <v>123</v>
      </c>
      <c r="BT612" s="69">
        <v>6.5</v>
      </c>
      <c r="BU612" s="69">
        <v>13.9</v>
      </c>
      <c r="BV612" s="69">
        <v>2.5</v>
      </c>
      <c r="BW612" s="69">
        <v>3</v>
      </c>
      <c r="BX612" s="69" t="s">
        <v>1338</v>
      </c>
      <c r="BY612" s="69">
        <v>37</v>
      </c>
      <c r="BZ612" s="69">
        <v>28</v>
      </c>
      <c r="CA612" s="69">
        <v>37</v>
      </c>
      <c r="CB612" s="69">
        <v>25</v>
      </c>
      <c r="CC612" s="69">
        <v>36</v>
      </c>
      <c r="CD612" s="69">
        <v>21</v>
      </c>
      <c r="CE612" s="69">
        <v>32</v>
      </c>
      <c r="CF612" s="69">
        <v>20</v>
      </c>
    </row>
    <row r="613" spans="1:84" s="69" customFormat="1">
      <c r="A613" s="65" t="s">
        <v>3</v>
      </c>
      <c r="B613" s="66" t="s">
        <v>25</v>
      </c>
      <c r="C613" s="65"/>
      <c r="D613" s="67">
        <v>1.0462962962962964E-2</v>
      </c>
      <c r="E613" s="65" t="s">
        <v>63</v>
      </c>
      <c r="F613" s="65" t="s">
        <v>52</v>
      </c>
      <c r="G613" s="65"/>
      <c r="H613" s="65"/>
      <c r="I613" s="65"/>
      <c r="J613" s="65" t="s">
        <v>36</v>
      </c>
      <c r="K613" s="65"/>
      <c r="L613" s="65"/>
      <c r="M613" s="68"/>
      <c r="N613" s="65"/>
      <c r="O613" s="67"/>
      <c r="P613" s="65"/>
      <c r="Q613" s="65"/>
      <c r="R613" s="65"/>
      <c r="S613" s="65"/>
      <c r="T613" s="65"/>
      <c r="U613" s="65"/>
      <c r="V613" s="65"/>
      <c r="W613" s="65"/>
      <c r="X613" s="68"/>
      <c r="Y613" s="65"/>
      <c r="Z613" s="67"/>
      <c r="AA613" s="65"/>
      <c r="AJ613" s="96">
        <v>42605</v>
      </c>
      <c r="AK613" s="97">
        <v>0.63888888888888895</v>
      </c>
      <c r="AL613" s="60">
        <f t="shared" si="49"/>
        <v>0.63888888888888884</v>
      </c>
      <c r="AM613" s="60">
        <f t="shared" si="50"/>
        <v>0.64583333333333337</v>
      </c>
      <c r="AN613" s="44" t="str">
        <f t="shared" si="46"/>
        <v>23/08/2016 15:20:00</v>
      </c>
      <c r="AO613" s="61" t="str">
        <f t="shared" si="47"/>
        <v>23/08/2016 15:30:00</v>
      </c>
      <c r="AP613" s="44">
        <f>VLOOKUP($AN613, [1]TableView_704030_20160816_20160!$D$2:$M$5095,3,FALSE)</f>
        <v>1018.55808342</v>
      </c>
      <c r="AQ613" s="44">
        <f>VLOOKUP($AN613, [1]TableView_704030_20160816_20160!$D$2:$M$5095,8,FALSE)</f>
        <v>27</v>
      </c>
      <c r="AR613" s="44">
        <f>VLOOKUP($AN613, [1]TableView_704030_20160816_20160!$D$2:$M$5095,10,FALSE)</f>
        <v>0</v>
      </c>
      <c r="AS613" s="44">
        <f>VLOOKUP($AN613, [1]TableView_704030_20160816_20160!$D$2:$M$5095,4,FALSE)</f>
        <v>56</v>
      </c>
      <c r="AT613" s="44">
        <f>VLOOKUP($AN613, [1]TableView_704030_20160816_20160!$D$2:$M$5095,6,FALSE)</f>
        <v>123</v>
      </c>
      <c r="AU613" s="44">
        <f>VLOOKUP($AN613, [1]TableView_704030_20160816_20160!$D$2:$M$5095,7,FALSE)</f>
        <v>6.5</v>
      </c>
      <c r="AV613" s="44">
        <f>VLOOKUP($AN613, [1]TableView_704030_20160816_20160!$D$2:$M$5095,2,FALSE)</f>
        <v>13.9</v>
      </c>
      <c r="AW613" s="44">
        <f>VLOOKUP($AO613, [2]aacb8965d69cc6fd1cb3a5cae9e8ae7!$C$6:$F$853,4,FALSE)</f>
        <v>2.5</v>
      </c>
      <c r="AX613" s="41">
        <v>3</v>
      </c>
      <c r="AY613" s="44" t="str">
        <f t="shared" si="48"/>
        <v>23/08/2016 3</v>
      </c>
      <c r="AZ613" s="44">
        <f>VLOOKUP($AY613, [3]Sheet1!$D$3:$T$89,2,FALSE)</f>
        <v>37</v>
      </c>
      <c r="BA613" s="44">
        <f>VLOOKUP($AY613, [3]Sheet1!$D$3:$T$89,3,FALSE)</f>
        <v>28</v>
      </c>
      <c r="BB613" s="44">
        <f>VLOOKUP($AY613, [3]Sheet1!$D$3:$T$89,6,FALSE)</f>
        <v>37</v>
      </c>
      <c r="BC613" s="44">
        <f>VLOOKUP($AY613, [3]Sheet1!$D$3:$T$89,7,FALSE)</f>
        <v>25</v>
      </c>
      <c r="BD613" s="44">
        <f>VLOOKUP($AY613, [3]Sheet1!$D$3:$T$89,10,FALSE)</f>
        <v>36</v>
      </c>
      <c r="BE613" s="44">
        <f>VLOOKUP($AY613, [3]Sheet1!$D$3:$T$89,11,FALSE)</f>
        <v>21</v>
      </c>
      <c r="BF613" s="44">
        <f>VLOOKUP($AY613, [3]Sheet1!$D$3:$T$89,14,FALSE)</f>
        <v>32</v>
      </c>
      <c r="BG613" s="44">
        <f>VLOOKUP($AY613, [3]Sheet1!$D$3:$T$89,15,FALSE)</f>
        <v>20</v>
      </c>
      <c r="BI613" s="96">
        <v>42605</v>
      </c>
      <c r="BJ613" s="98">
        <v>0.63888888888888895</v>
      </c>
      <c r="BK613" s="98">
        <v>0.63888888888888884</v>
      </c>
      <c r="BL613" s="98">
        <v>0.64583333333333337</v>
      </c>
      <c r="BM613" s="69" t="s">
        <v>1478</v>
      </c>
      <c r="BN613" s="69" t="s">
        <v>1479</v>
      </c>
      <c r="BO613" s="69">
        <v>1018.55808342</v>
      </c>
      <c r="BP613" s="69">
        <v>27</v>
      </c>
      <c r="BQ613" s="69">
        <v>0</v>
      </c>
      <c r="BR613" s="69">
        <v>56</v>
      </c>
      <c r="BS613" s="69">
        <v>123</v>
      </c>
      <c r="BT613" s="69">
        <v>6.5</v>
      </c>
      <c r="BU613" s="69">
        <v>13.9</v>
      </c>
      <c r="BV613" s="69">
        <v>2.5</v>
      </c>
      <c r="BW613" s="69">
        <v>3</v>
      </c>
      <c r="BX613" s="69" t="s">
        <v>1338</v>
      </c>
      <c r="BY613" s="69">
        <v>37</v>
      </c>
      <c r="BZ613" s="69">
        <v>28</v>
      </c>
      <c r="CA613" s="69">
        <v>37</v>
      </c>
      <c r="CB613" s="69">
        <v>25</v>
      </c>
      <c r="CC613" s="69">
        <v>36</v>
      </c>
      <c r="CD613" s="69">
        <v>21</v>
      </c>
      <c r="CE613" s="69">
        <v>32</v>
      </c>
      <c r="CF613" s="69">
        <v>20</v>
      </c>
    </row>
    <row r="614" spans="1:84" s="69" customFormat="1">
      <c r="A614" s="65" t="s">
        <v>4</v>
      </c>
      <c r="B614" s="66" t="s">
        <v>22</v>
      </c>
      <c r="C614" s="65"/>
      <c r="D614" s="67">
        <v>1.1180555555555556E-2</v>
      </c>
      <c r="E614" s="65" t="s">
        <v>32</v>
      </c>
      <c r="F614" s="65"/>
      <c r="G614" s="65"/>
      <c r="H614" s="65"/>
      <c r="I614" s="65"/>
      <c r="J614" s="65"/>
      <c r="K614" s="65"/>
      <c r="L614" s="65"/>
      <c r="M614" s="68"/>
      <c r="N614" s="65"/>
      <c r="O614" s="67"/>
      <c r="P614" s="65"/>
      <c r="Q614" s="65"/>
      <c r="R614" s="65"/>
      <c r="S614" s="65"/>
      <c r="T614" s="65"/>
      <c r="U614" s="65"/>
      <c r="V614" s="65"/>
      <c r="W614" s="65"/>
      <c r="X614" s="68"/>
      <c r="Y614" s="65"/>
      <c r="Z614" s="67"/>
      <c r="AA614" s="65"/>
      <c r="AJ614" s="96">
        <v>42605</v>
      </c>
      <c r="AK614" s="97">
        <v>0.63888888888888895</v>
      </c>
      <c r="AL614" s="60">
        <f t="shared" si="49"/>
        <v>0.63888888888888884</v>
      </c>
      <c r="AM614" s="60">
        <f t="shared" si="50"/>
        <v>0.64583333333333337</v>
      </c>
      <c r="AN614" s="44" t="str">
        <f t="shared" si="46"/>
        <v>23/08/2016 15:20:00</v>
      </c>
      <c r="AO614" s="61" t="str">
        <f t="shared" si="47"/>
        <v>23/08/2016 15:30:00</v>
      </c>
      <c r="AP614" s="44">
        <f>VLOOKUP($AN614, [1]TableView_704030_20160816_20160!$D$2:$M$5095,3,FALSE)</f>
        <v>1018.55808342</v>
      </c>
      <c r="AQ614" s="44">
        <f>VLOOKUP($AN614, [1]TableView_704030_20160816_20160!$D$2:$M$5095,8,FALSE)</f>
        <v>27</v>
      </c>
      <c r="AR614" s="44">
        <f>VLOOKUP($AN614, [1]TableView_704030_20160816_20160!$D$2:$M$5095,10,FALSE)</f>
        <v>0</v>
      </c>
      <c r="AS614" s="44">
        <f>VLOOKUP($AN614, [1]TableView_704030_20160816_20160!$D$2:$M$5095,4,FALSE)</f>
        <v>56</v>
      </c>
      <c r="AT614" s="44">
        <f>VLOOKUP($AN614, [1]TableView_704030_20160816_20160!$D$2:$M$5095,6,FALSE)</f>
        <v>123</v>
      </c>
      <c r="AU614" s="44">
        <f>VLOOKUP($AN614, [1]TableView_704030_20160816_20160!$D$2:$M$5095,7,FALSE)</f>
        <v>6.5</v>
      </c>
      <c r="AV614" s="44">
        <f>VLOOKUP($AN614, [1]TableView_704030_20160816_20160!$D$2:$M$5095,2,FALSE)</f>
        <v>13.9</v>
      </c>
      <c r="AW614" s="44">
        <f>VLOOKUP($AO614, [2]aacb8965d69cc6fd1cb3a5cae9e8ae7!$C$6:$F$853,4,FALSE)</f>
        <v>2.5</v>
      </c>
      <c r="AX614" s="41">
        <v>3</v>
      </c>
      <c r="AY614" s="44" t="str">
        <f t="shared" si="48"/>
        <v>23/08/2016 3</v>
      </c>
      <c r="AZ614" s="44">
        <f>VLOOKUP($AY614, [3]Sheet1!$D$3:$T$89,2,FALSE)</f>
        <v>37</v>
      </c>
      <c r="BA614" s="44">
        <f>VLOOKUP($AY614, [3]Sheet1!$D$3:$T$89,3,FALSE)</f>
        <v>28</v>
      </c>
      <c r="BB614" s="44">
        <f>VLOOKUP($AY614, [3]Sheet1!$D$3:$T$89,6,FALSE)</f>
        <v>37</v>
      </c>
      <c r="BC614" s="44">
        <f>VLOOKUP($AY614, [3]Sheet1!$D$3:$T$89,7,FALSE)</f>
        <v>25</v>
      </c>
      <c r="BD614" s="44">
        <f>VLOOKUP($AY614, [3]Sheet1!$D$3:$T$89,10,FALSE)</f>
        <v>36</v>
      </c>
      <c r="BE614" s="44">
        <f>VLOOKUP($AY614, [3]Sheet1!$D$3:$T$89,11,FALSE)</f>
        <v>21</v>
      </c>
      <c r="BF614" s="44">
        <f>VLOOKUP($AY614, [3]Sheet1!$D$3:$T$89,14,FALSE)</f>
        <v>32</v>
      </c>
      <c r="BG614" s="44">
        <f>VLOOKUP($AY614, [3]Sheet1!$D$3:$T$89,15,FALSE)</f>
        <v>20</v>
      </c>
      <c r="BI614" s="96">
        <v>42605</v>
      </c>
      <c r="BJ614" s="98">
        <v>0.63888888888888895</v>
      </c>
      <c r="BK614" s="98">
        <v>0.63888888888888884</v>
      </c>
      <c r="BL614" s="98">
        <v>0.64583333333333337</v>
      </c>
      <c r="BM614" s="69" t="s">
        <v>1478</v>
      </c>
      <c r="BN614" s="69" t="s">
        <v>1479</v>
      </c>
      <c r="BO614" s="69">
        <v>1018.55808342</v>
      </c>
      <c r="BP614" s="69">
        <v>27</v>
      </c>
      <c r="BQ614" s="69">
        <v>0</v>
      </c>
      <c r="BR614" s="69">
        <v>56</v>
      </c>
      <c r="BS614" s="69">
        <v>123</v>
      </c>
      <c r="BT614" s="69">
        <v>6.5</v>
      </c>
      <c r="BU614" s="69">
        <v>13.9</v>
      </c>
      <c r="BV614" s="69">
        <v>2.5</v>
      </c>
      <c r="BW614" s="69">
        <v>3</v>
      </c>
      <c r="BX614" s="69" t="s">
        <v>1338</v>
      </c>
      <c r="BY614" s="69">
        <v>37</v>
      </c>
      <c r="BZ614" s="69">
        <v>28</v>
      </c>
      <c r="CA614" s="69">
        <v>37</v>
      </c>
      <c r="CB614" s="69">
        <v>25</v>
      </c>
      <c r="CC614" s="69">
        <v>36</v>
      </c>
      <c r="CD614" s="69">
        <v>21</v>
      </c>
      <c r="CE614" s="69">
        <v>32</v>
      </c>
      <c r="CF614" s="69">
        <v>20</v>
      </c>
    </row>
    <row r="615" spans="1:84" s="69" customFormat="1">
      <c r="A615" s="65" t="s">
        <v>5</v>
      </c>
      <c r="B615" s="66">
        <v>2</v>
      </c>
      <c r="C615" s="65"/>
      <c r="D615" s="67">
        <v>2.0833333333333332E-2</v>
      </c>
      <c r="E615" s="65"/>
      <c r="F615" s="65"/>
      <c r="G615" s="65"/>
      <c r="H615" s="65"/>
      <c r="I615" s="65"/>
      <c r="J615" s="65"/>
      <c r="K615" s="65"/>
      <c r="L615" s="65"/>
      <c r="M615" s="68"/>
      <c r="N615" s="65"/>
      <c r="O615" s="67"/>
      <c r="P615" s="65"/>
      <c r="Q615" s="65"/>
      <c r="R615" s="65"/>
      <c r="S615" s="65"/>
      <c r="T615" s="65"/>
      <c r="U615" s="65"/>
      <c r="V615" s="65"/>
      <c r="W615" s="65"/>
      <c r="X615" s="68"/>
      <c r="Y615" s="65"/>
      <c r="Z615" s="67"/>
      <c r="AA615" s="65"/>
      <c r="AB615" s="65"/>
      <c r="AC615" s="65"/>
      <c r="AD615" s="65"/>
      <c r="AE615" s="65"/>
      <c r="AF615" s="65"/>
      <c r="AJ615" s="96">
        <v>42605</v>
      </c>
      <c r="AK615" s="97">
        <v>0.63888888888888895</v>
      </c>
      <c r="AL615" s="60">
        <f t="shared" si="49"/>
        <v>0.63888888888888884</v>
      </c>
      <c r="AM615" s="60">
        <f t="shared" si="50"/>
        <v>0.64583333333333337</v>
      </c>
      <c r="AN615" s="44" t="str">
        <f t="shared" si="46"/>
        <v>23/08/2016 15:20:00</v>
      </c>
      <c r="AO615" s="61" t="str">
        <f t="shared" si="47"/>
        <v>23/08/2016 15:30:00</v>
      </c>
      <c r="AP615" s="44">
        <f>VLOOKUP($AN615, [1]TableView_704030_20160816_20160!$D$2:$M$5095,3,FALSE)</f>
        <v>1018.55808342</v>
      </c>
      <c r="AQ615" s="44">
        <f>VLOOKUP($AN615, [1]TableView_704030_20160816_20160!$D$2:$M$5095,8,FALSE)</f>
        <v>27</v>
      </c>
      <c r="AR615" s="44">
        <f>VLOOKUP($AN615, [1]TableView_704030_20160816_20160!$D$2:$M$5095,10,FALSE)</f>
        <v>0</v>
      </c>
      <c r="AS615" s="44">
        <f>VLOOKUP($AN615, [1]TableView_704030_20160816_20160!$D$2:$M$5095,4,FALSE)</f>
        <v>56</v>
      </c>
      <c r="AT615" s="44">
        <f>VLOOKUP($AN615, [1]TableView_704030_20160816_20160!$D$2:$M$5095,6,FALSE)</f>
        <v>123</v>
      </c>
      <c r="AU615" s="44">
        <f>VLOOKUP($AN615, [1]TableView_704030_20160816_20160!$D$2:$M$5095,7,FALSE)</f>
        <v>6.5</v>
      </c>
      <c r="AV615" s="44">
        <f>VLOOKUP($AN615, [1]TableView_704030_20160816_20160!$D$2:$M$5095,2,FALSE)</f>
        <v>13.9</v>
      </c>
      <c r="AW615" s="44">
        <f>VLOOKUP($AO615, [2]aacb8965d69cc6fd1cb3a5cae9e8ae7!$C$6:$F$853,4,FALSE)</f>
        <v>2.5</v>
      </c>
      <c r="AX615" s="41">
        <v>3</v>
      </c>
      <c r="AY615" s="44" t="str">
        <f t="shared" si="48"/>
        <v>23/08/2016 3</v>
      </c>
      <c r="AZ615" s="44">
        <f>VLOOKUP($AY615, [3]Sheet1!$D$3:$T$89,2,FALSE)</f>
        <v>37</v>
      </c>
      <c r="BA615" s="44">
        <f>VLOOKUP($AY615, [3]Sheet1!$D$3:$T$89,3,FALSE)</f>
        <v>28</v>
      </c>
      <c r="BB615" s="44">
        <f>VLOOKUP($AY615, [3]Sheet1!$D$3:$T$89,6,FALSE)</f>
        <v>37</v>
      </c>
      <c r="BC615" s="44">
        <f>VLOOKUP($AY615, [3]Sheet1!$D$3:$T$89,7,FALSE)</f>
        <v>25</v>
      </c>
      <c r="BD615" s="44">
        <f>VLOOKUP($AY615, [3]Sheet1!$D$3:$T$89,10,FALSE)</f>
        <v>36</v>
      </c>
      <c r="BE615" s="44">
        <f>VLOOKUP($AY615, [3]Sheet1!$D$3:$T$89,11,FALSE)</f>
        <v>21</v>
      </c>
      <c r="BF615" s="44">
        <f>VLOOKUP($AY615, [3]Sheet1!$D$3:$T$89,14,FALSE)</f>
        <v>32</v>
      </c>
      <c r="BG615" s="44">
        <f>VLOOKUP($AY615, [3]Sheet1!$D$3:$T$89,15,FALSE)</f>
        <v>20</v>
      </c>
      <c r="BI615" s="96">
        <v>42605</v>
      </c>
      <c r="BJ615" s="98">
        <v>0.63888888888888895</v>
      </c>
      <c r="BK615" s="98">
        <v>0.63888888888888884</v>
      </c>
      <c r="BL615" s="98">
        <v>0.64583333333333337</v>
      </c>
      <c r="BM615" s="69" t="s">
        <v>1478</v>
      </c>
      <c r="BN615" s="69" t="s">
        <v>1479</v>
      </c>
      <c r="BO615" s="69">
        <v>1018.55808342</v>
      </c>
      <c r="BP615" s="69">
        <v>27</v>
      </c>
      <c r="BQ615" s="69">
        <v>0</v>
      </c>
      <c r="BR615" s="69">
        <v>56</v>
      </c>
      <c r="BS615" s="69">
        <v>123</v>
      </c>
      <c r="BT615" s="69">
        <v>6.5</v>
      </c>
      <c r="BU615" s="69">
        <v>13.9</v>
      </c>
      <c r="BV615" s="69">
        <v>2.5</v>
      </c>
      <c r="BW615" s="69">
        <v>3</v>
      </c>
      <c r="BX615" s="69" t="s">
        <v>1338</v>
      </c>
      <c r="BY615" s="69">
        <v>37</v>
      </c>
      <c r="BZ615" s="69">
        <v>28</v>
      </c>
      <c r="CA615" s="69">
        <v>37</v>
      </c>
      <c r="CB615" s="69">
        <v>25</v>
      </c>
      <c r="CC615" s="69">
        <v>36</v>
      </c>
      <c r="CD615" s="69">
        <v>21</v>
      </c>
      <c r="CE615" s="69">
        <v>32</v>
      </c>
      <c r="CF615" s="69">
        <v>20</v>
      </c>
    </row>
    <row r="616" spans="1:84" s="69" customFormat="1">
      <c r="A616" s="65" t="s">
        <v>6</v>
      </c>
      <c r="B616" s="66">
        <v>0</v>
      </c>
      <c r="C616" s="65"/>
      <c r="D616" s="67"/>
      <c r="E616" s="65"/>
      <c r="F616" s="65"/>
      <c r="G616" s="65"/>
      <c r="H616" s="65"/>
      <c r="I616" s="65"/>
      <c r="J616" s="65"/>
      <c r="K616" s="65"/>
      <c r="L616" s="65"/>
      <c r="M616" s="68"/>
      <c r="N616" s="65"/>
      <c r="O616" s="67"/>
      <c r="P616" s="65"/>
      <c r="Q616" s="65"/>
      <c r="R616" s="65"/>
      <c r="S616" s="65"/>
      <c r="T616" s="65"/>
      <c r="U616" s="65"/>
      <c r="V616" s="65"/>
      <c r="W616" s="65"/>
      <c r="X616" s="68"/>
      <c r="Y616" s="65"/>
      <c r="Z616" s="67"/>
      <c r="AA616" s="65"/>
      <c r="AB616" s="65"/>
      <c r="AC616" s="65"/>
      <c r="AD616" s="65"/>
      <c r="AE616" s="65"/>
      <c r="AF616" s="65"/>
      <c r="AJ616" s="96">
        <v>42605</v>
      </c>
      <c r="AK616" s="97">
        <v>0.63888888888888895</v>
      </c>
      <c r="AL616" s="60">
        <f t="shared" si="49"/>
        <v>0.63888888888888884</v>
      </c>
      <c r="AM616" s="60">
        <f t="shared" si="50"/>
        <v>0.64583333333333337</v>
      </c>
      <c r="AN616" s="44" t="str">
        <f t="shared" si="46"/>
        <v>23/08/2016 15:20:00</v>
      </c>
      <c r="AO616" s="61" t="str">
        <f t="shared" si="47"/>
        <v>23/08/2016 15:30:00</v>
      </c>
      <c r="AP616" s="44">
        <f>VLOOKUP($AN616, [1]TableView_704030_20160816_20160!$D$2:$M$5095,3,FALSE)</f>
        <v>1018.55808342</v>
      </c>
      <c r="AQ616" s="44">
        <f>VLOOKUP($AN616, [1]TableView_704030_20160816_20160!$D$2:$M$5095,8,FALSE)</f>
        <v>27</v>
      </c>
      <c r="AR616" s="44">
        <f>VLOOKUP($AN616, [1]TableView_704030_20160816_20160!$D$2:$M$5095,10,FALSE)</f>
        <v>0</v>
      </c>
      <c r="AS616" s="44">
        <f>VLOOKUP($AN616, [1]TableView_704030_20160816_20160!$D$2:$M$5095,4,FALSE)</f>
        <v>56</v>
      </c>
      <c r="AT616" s="44">
        <f>VLOOKUP($AN616, [1]TableView_704030_20160816_20160!$D$2:$M$5095,6,FALSE)</f>
        <v>123</v>
      </c>
      <c r="AU616" s="44">
        <f>VLOOKUP($AN616, [1]TableView_704030_20160816_20160!$D$2:$M$5095,7,FALSE)</f>
        <v>6.5</v>
      </c>
      <c r="AV616" s="44">
        <f>VLOOKUP($AN616, [1]TableView_704030_20160816_20160!$D$2:$M$5095,2,FALSE)</f>
        <v>13.9</v>
      </c>
      <c r="AW616" s="44">
        <f>VLOOKUP($AO616, [2]aacb8965d69cc6fd1cb3a5cae9e8ae7!$C$6:$F$853,4,FALSE)</f>
        <v>2.5</v>
      </c>
      <c r="AX616" s="41">
        <v>3</v>
      </c>
      <c r="AY616" s="44" t="str">
        <f t="shared" si="48"/>
        <v>23/08/2016 3</v>
      </c>
      <c r="AZ616" s="44">
        <f>VLOOKUP($AY616, [3]Sheet1!$D$3:$T$89,2,FALSE)</f>
        <v>37</v>
      </c>
      <c r="BA616" s="44">
        <f>VLOOKUP($AY616, [3]Sheet1!$D$3:$T$89,3,FALSE)</f>
        <v>28</v>
      </c>
      <c r="BB616" s="44">
        <f>VLOOKUP($AY616, [3]Sheet1!$D$3:$T$89,6,FALSE)</f>
        <v>37</v>
      </c>
      <c r="BC616" s="44">
        <f>VLOOKUP($AY616, [3]Sheet1!$D$3:$T$89,7,FALSE)</f>
        <v>25</v>
      </c>
      <c r="BD616" s="44">
        <f>VLOOKUP($AY616, [3]Sheet1!$D$3:$T$89,10,FALSE)</f>
        <v>36</v>
      </c>
      <c r="BE616" s="44">
        <f>VLOOKUP($AY616, [3]Sheet1!$D$3:$T$89,11,FALSE)</f>
        <v>21</v>
      </c>
      <c r="BF616" s="44">
        <f>VLOOKUP($AY616, [3]Sheet1!$D$3:$T$89,14,FALSE)</f>
        <v>32</v>
      </c>
      <c r="BG616" s="44">
        <f>VLOOKUP($AY616, [3]Sheet1!$D$3:$T$89,15,FALSE)</f>
        <v>20</v>
      </c>
      <c r="BI616" s="96">
        <v>42605</v>
      </c>
      <c r="BJ616" s="98">
        <v>0.63888888888888895</v>
      </c>
      <c r="BK616" s="98">
        <v>0.63888888888888884</v>
      </c>
      <c r="BL616" s="98">
        <v>0.64583333333333337</v>
      </c>
      <c r="BM616" s="69" t="s">
        <v>1478</v>
      </c>
      <c r="BN616" s="69" t="s">
        <v>1479</v>
      </c>
      <c r="BO616" s="69">
        <v>1018.55808342</v>
      </c>
      <c r="BP616" s="69">
        <v>27</v>
      </c>
      <c r="BQ616" s="69">
        <v>0</v>
      </c>
      <c r="BR616" s="69">
        <v>56</v>
      </c>
      <c r="BS616" s="69">
        <v>123</v>
      </c>
      <c r="BT616" s="69">
        <v>6.5</v>
      </c>
      <c r="BU616" s="69">
        <v>13.9</v>
      </c>
      <c r="BV616" s="69">
        <v>2.5</v>
      </c>
      <c r="BW616" s="69">
        <v>3</v>
      </c>
      <c r="BX616" s="69" t="s">
        <v>1338</v>
      </c>
      <c r="BY616" s="69">
        <v>37</v>
      </c>
      <c r="BZ616" s="69">
        <v>28</v>
      </c>
      <c r="CA616" s="69">
        <v>37</v>
      </c>
      <c r="CB616" s="69">
        <v>25</v>
      </c>
      <c r="CC616" s="69">
        <v>36</v>
      </c>
      <c r="CD616" s="69">
        <v>21</v>
      </c>
      <c r="CE616" s="69">
        <v>32</v>
      </c>
      <c r="CF616" s="69">
        <v>20</v>
      </c>
    </row>
    <row r="617" spans="1:84" s="69" customFormat="1">
      <c r="A617" s="65" t="s">
        <v>7</v>
      </c>
      <c r="B617" s="66" t="s">
        <v>869</v>
      </c>
      <c r="C617" s="65"/>
      <c r="D617" s="67"/>
      <c r="E617" s="65"/>
      <c r="F617" s="65"/>
      <c r="G617" s="65"/>
      <c r="H617" s="65"/>
      <c r="I617" s="65"/>
      <c r="J617" s="65"/>
      <c r="K617" s="65"/>
      <c r="L617" s="65"/>
      <c r="M617" s="68"/>
      <c r="N617" s="65"/>
      <c r="O617" s="67"/>
      <c r="P617" s="65"/>
      <c r="Q617" s="65"/>
      <c r="R617" s="65"/>
      <c r="S617" s="65"/>
      <c r="T617" s="65"/>
      <c r="U617" s="65"/>
      <c r="V617" s="65"/>
      <c r="W617" s="65"/>
      <c r="X617" s="68"/>
      <c r="Y617" s="65"/>
      <c r="Z617" s="67"/>
      <c r="AA617" s="65"/>
      <c r="AB617" s="65"/>
      <c r="AC617" s="65"/>
      <c r="AD617" s="65"/>
      <c r="AE617" s="65"/>
      <c r="AF617" s="65"/>
      <c r="AJ617" s="96">
        <v>42605</v>
      </c>
      <c r="AK617" s="97">
        <v>0.63888888888888895</v>
      </c>
      <c r="AL617" s="60">
        <f t="shared" si="49"/>
        <v>0.63888888888888884</v>
      </c>
      <c r="AM617" s="60">
        <f t="shared" si="50"/>
        <v>0.64583333333333337</v>
      </c>
      <c r="AN617" s="44" t="str">
        <f t="shared" si="46"/>
        <v>23/08/2016 15:20:00</v>
      </c>
      <c r="AO617" s="61" t="str">
        <f t="shared" si="47"/>
        <v>23/08/2016 15:30:00</v>
      </c>
      <c r="AP617" s="44">
        <f>VLOOKUP($AN617, [1]TableView_704030_20160816_20160!$D$2:$M$5095,3,FALSE)</f>
        <v>1018.55808342</v>
      </c>
      <c r="AQ617" s="44">
        <f>VLOOKUP($AN617, [1]TableView_704030_20160816_20160!$D$2:$M$5095,8,FALSE)</f>
        <v>27</v>
      </c>
      <c r="AR617" s="44">
        <f>VLOOKUP($AN617, [1]TableView_704030_20160816_20160!$D$2:$M$5095,10,FALSE)</f>
        <v>0</v>
      </c>
      <c r="AS617" s="44">
        <f>VLOOKUP($AN617, [1]TableView_704030_20160816_20160!$D$2:$M$5095,4,FALSE)</f>
        <v>56</v>
      </c>
      <c r="AT617" s="44">
        <f>VLOOKUP($AN617, [1]TableView_704030_20160816_20160!$D$2:$M$5095,6,FALSE)</f>
        <v>123</v>
      </c>
      <c r="AU617" s="44">
        <f>VLOOKUP($AN617, [1]TableView_704030_20160816_20160!$D$2:$M$5095,7,FALSE)</f>
        <v>6.5</v>
      </c>
      <c r="AV617" s="44">
        <f>VLOOKUP($AN617, [1]TableView_704030_20160816_20160!$D$2:$M$5095,2,FALSE)</f>
        <v>13.9</v>
      </c>
      <c r="AW617" s="44">
        <f>VLOOKUP($AO617, [2]aacb8965d69cc6fd1cb3a5cae9e8ae7!$C$6:$F$853,4,FALSE)</f>
        <v>2.5</v>
      </c>
      <c r="AX617" s="41">
        <v>3</v>
      </c>
      <c r="AY617" s="44" t="str">
        <f t="shared" si="48"/>
        <v>23/08/2016 3</v>
      </c>
      <c r="AZ617" s="44">
        <f>VLOOKUP($AY617, [3]Sheet1!$D$3:$T$89,2,FALSE)</f>
        <v>37</v>
      </c>
      <c r="BA617" s="44">
        <f>VLOOKUP($AY617, [3]Sheet1!$D$3:$T$89,3,FALSE)</f>
        <v>28</v>
      </c>
      <c r="BB617" s="44">
        <f>VLOOKUP($AY617, [3]Sheet1!$D$3:$T$89,6,FALSE)</f>
        <v>37</v>
      </c>
      <c r="BC617" s="44">
        <f>VLOOKUP($AY617, [3]Sheet1!$D$3:$T$89,7,FALSE)</f>
        <v>25</v>
      </c>
      <c r="BD617" s="44">
        <f>VLOOKUP($AY617, [3]Sheet1!$D$3:$T$89,10,FALSE)</f>
        <v>36</v>
      </c>
      <c r="BE617" s="44">
        <f>VLOOKUP($AY617, [3]Sheet1!$D$3:$T$89,11,FALSE)</f>
        <v>21</v>
      </c>
      <c r="BF617" s="44">
        <f>VLOOKUP($AY617, [3]Sheet1!$D$3:$T$89,14,FALSE)</f>
        <v>32</v>
      </c>
      <c r="BG617" s="44">
        <f>VLOOKUP($AY617, [3]Sheet1!$D$3:$T$89,15,FALSE)</f>
        <v>20</v>
      </c>
      <c r="BI617" s="96">
        <v>42605</v>
      </c>
      <c r="BJ617" s="98">
        <v>0.63888888888888895</v>
      </c>
      <c r="BK617" s="98">
        <v>0.63888888888888884</v>
      </c>
      <c r="BL617" s="98">
        <v>0.64583333333333337</v>
      </c>
      <c r="BM617" s="69" t="s">
        <v>1478</v>
      </c>
      <c r="BN617" s="69" t="s">
        <v>1479</v>
      </c>
      <c r="BO617" s="69">
        <v>1018.55808342</v>
      </c>
      <c r="BP617" s="69">
        <v>27</v>
      </c>
      <c r="BQ617" s="69">
        <v>0</v>
      </c>
      <c r="BR617" s="69">
        <v>56</v>
      </c>
      <c r="BS617" s="69">
        <v>123</v>
      </c>
      <c r="BT617" s="69">
        <v>6.5</v>
      </c>
      <c r="BU617" s="69">
        <v>13.9</v>
      </c>
      <c r="BV617" s="69">
        <v>2.5</v>
      </c>
      <c r="BW617" s="69">
        <v>3</v>
      </c>
      <c r="BX617" s="69" t="s">
        <v>1338</v>
      </c>
      <c r="BY617" s="69">
        <v>37</v>
      </c>
      <c r="BZ617" s="69">
        <v>28</v>
      </c>
      <c r="CA617" s="69">
        <v>37</v>
      </c>
      <c r="CB617" s="69">
        <v>25</v>
      </c>
      <c r="CC617" s="69">
        <v>36</v>
      </c>
      <c r="CD617" s="69">
        <v>21</v>
      </c>
      <c r="CE617" s="69">
        <v>32</v>
      </c>
      <c r="CF617" s="69">
        <v>20</v>
      </c>
    </row>
    <row r="618" spans="1:84" s="69" customFormat="1">
      <c r="A618" s="71"/>
      <c r="B618" s="72"/>
      <c r="C618" s="71"/>
      <c r="D618" s="73"/>
      <c r="E618" s="71"/>
      <c r="F618" s="71"/>
      <c r="G618" s="71"/>
      <c r="H618" s="71"/>
      <c r="I618" s="71"/>
      <c r="J618" s="71"/>
      <c r="K618" s="71"/>
      <c r="L618" s="71"/>
      <c r="M618" s="74"/>
      <c r="N618" s="71"/>
      <c r="O618" s="73"/>
      <c r="P618" s="71"/>
      <c r="Q618" s="71"/>
      <c r="R618" s="71"/>
      <c r="S618" s="71"/>
      <c r="T618" s="71"/>
      <c r="U618" s="71"/>
      <c r="V618" s="71"/>
      <c r="W618" s="71"/>
      <c r="X618" s="74"/>
      <c r="Y618" s="71"/>
      <c r="Z618" s="73"/>
      <c r="AA618" s="71"/>
      <c r="AB618" s="71"/>
      <c r="AC618" s="71"/>
      <c r="AD618" s="71"/>
      <c r="AE618" s="71"/>
      <c r="AF618" s="71"/>
      <c r="AJ618" s="96">
        <v>42605</v>
      </c>
      <c r="AK618" s="97">
        <v>0.63888888888888895</v>
      </c>
      <c r="AL618" s="60">
        <f t="shared" si="49"/>
        <v>0.63888888888888884</v>
      </c>
      <c r="AM618" s="60">
        <f t="shared" si="50"/>
        <v>0.64583333333333337</v>
      </c>
      <c r="AN618" s="44" t="str">
        <f t="shared" si="46"/>
        <v>23/08/2016 15:20:00</v>
      </c>
      <c r="AO618" s="61" t="str">
        <f t="shared" si="47"/>
        <v>23/08/2016 15:30:00</v>
      </c>
      <c r="AP618" s="44">
        <f>VLOOKUP($AN618, [1]TableView_704030_20160816_20160!$D$2:$M$5095,3,FALSE)</f>
        <v>1018.55808342</v>
      </c>
      <c r="AQ618" s="44">
        <f>VLOOKUP($AN618, [1]TableView_704030_20160816_20160!$D$2:$M$5095,8,FALSE)</f>
        <v>27</v>
      </c>
      <c r="AR618" s="44">
        <f>VLOOKUP($AN618, [1]TableView_704030_20160816_20160!$D$2:$M$5095,10,FALSE)</f>
        <v>0</v>
      </c>
      <c r="AS618" s="44">
        <f>VLOOKUP($AN618, [1]TableView_704030_20160816_20160!$D$2:$M$5095,4,FALSE)</f>
        <v>56</v>
      </c>
      <c r="AT618" s="44">
        <f>VLOOKUP($AN618, [1]TableView_704030_20160816_20160!$D$2:$M$5095,6,FALSE)</f>
        <v>123</v>
      </c>
      <c r="AU618" s="44">
        <f>VLOOKUP($AN618, [1]TableView_704030_20160816_20160!$D$2:$M$5095,7,FALSE)</f>
        <v>6.5</v>
      </c>
      <c r="AV618" s="44">
        <f>VLOOKUP($AN618, [1]TableView_704030_20160816_20160!$D$2:$M$5095,2,FALSE)</f>
        <v>13.9</v>
      </c>
      <c r="AW618" s="44">
        <f>VLOOKUP($AO618, [2]aacb8965d69cc6fd1cb3a5cae9e8ae7!$C$6:$F$853,4,FALSE)</f>
        <v>2.5</v>
      </c>
      <c r="AX618" s="41">
        <v>3</v>
      </c>
      <c r="AY618" s="44" t="str">
        <f t="shared" si="48"/>
        <v>23/08/2016 3</v>
      </c>
      <c r="AZ618" s="44">
        <f>VLOOKUP($AY618, [3]Sheet1!$D$3:$T$89,2,FALSE)</f>
        <v>37</v>
      </c>
      <c r="BA618" s="44">
        <f>VLOOKUP($AY618, [3]Sheet1!$D$3:$T$89,3,FALSE)</f>
        <v>28</v>
      </c>
      <c r="BB618" s="44">
        <f>VLOOKUP($AY618, [3]Sheet1!$D$3:$T$89,6,FALSE)</f>
        <v>37</v>
      </c>
      <c r="BC618" s="44">
        <f>VLOOKUP($AY618, [3]Sheet1!$D$3:$T$89,7,FALSE)</f>
        <v>25</v>
      </c>
      <c r="BD618" s="44">
        <f>VLOOKUP($AY618, [3]Sheet1!$D$3:$T$89,10,FALSE)</f>
        <v>36</v>
      </c>
      <c r="BE618" s="44">
        <f>VLOOKUP($AY618, [3]Sheet1!$D$3:$T$89,11,FALSE)</f>
        <v>21</v>
      </c>
      <c r="BF618" s="44">
        <f>VLOOKUP($AY618, [3]Sheet1!$D$3:$T$89,14,FALSE)</f>
        <v>32</v>
      </c>
      <c r="BG618" s="44">
        <f>VLOOKUP($AY618, [3]Sheet1!$D$3:$T$89,15,FALSE)</f>
        <v>20</v>
      </c>
      <c r="BI618" s="96">
        <v>42605</v>
      </c>
      <c r="BJ618" s="98">
        <v>0.63888888888888895</v>
      </c>
      <c r="BK618" s="98">
        <v>0.63888888888888884</v>
      </c>
      <c r="BL618" s="98">
        <v>0.64583333333333337</v>
      </c>
      <c r="BM618" s="69" t="s">
        <v>1478</v>
      </c>
      <c r="BN618" s="69" t="s">
        <v>1479</v>
      </c>
      <c r="BO618" s="69">
        <v>1018.55808342</v>
      </c>
      <c r="BP618" s="69">
        <v>27</v>
      </c>
      <c r="BQ618" s="69">
        <v>0</v>
      </c>
      <c r="BR618" s="69">
        <v>56</v>
      </c>
      <c r="BS618" s="69">
        <v>123</v>
      </c>
      <c r="BT618" s="69">
        <v>6.5</v>
      </c>
      <c r="BU618" s="69">
        <v>13.9</v>
      </c>
      <c r="BV618" s="69">
        <v>2.5</v>
      </c>
      <c r="BW618" s="69">
        <v>3</v>
      </c>
      <c r="BX618" s="69" t="s">
        <v>1338</v>
      </c>
      <c r="BY618" s="69">
        <v>37</v>
      </c>
      <c r="BZ618" s="69">
        <v>28</v>
      </c>
      <c r="CA618" s="69">
        <v>37</v>
      </c>
      <c r="CB618" s="69">
        <v>25</v>
      </c>
      <c r="CC618" s="69">
        <v>36</v>
      </c>
      <c r="CD618" s="69">
        <v>21</v>
      </c>
      <c r="CE618" s="69">
        <v>32</v>
      </c>
      <c r="CF618" s="69">
        <v>20</v>
      </c>
    </row>
    <row r="619" spans="1:84" s="69" customFormat="1">
      <c r="A619" s="65" t="s">
        <v>0</v>
      </c>
      <c r="B619" s="66" t="s">
        <v>300</v>
      </c>
      <c r="C619" s="65"/>
      <c r="D619" s="67">
        <v>0</v>
      </c>
      <c r="E619" s="65" t="s">
        <v>32</v>
      </c>
      <c r="F619" s="65"/>
      <c r="G619" s="65"/>
      <c r="H619" s="65"/>
      <c r="I619" s="65"/>
      <c r="J619" s="65"/>
      <c r="K619" s="65"/>
      <c r="L619" s="65"/>
      <c r="M619" s="68"/>
      <c r="N619" s="65"/>
      <c r="O619" s="67">
        <v>0</v>
      </c>
      <c r="P619" s="65" t="s">
        <v>32</v>
      </c>
      <c r="Q619" s="65"/>
      <c r="R619" s="65"/>
      <c r="S619" s="65"/>
      <c r="T619" s="65"/>
      <c r="U619" s="65"/>
      <c r="V619" s="65"/>
      <c r="W619" s="65"/>
      <c r="X619" s="68"/>
      <c r="Y619" s="65"/>
      <c r="Z619" s="67">
        <v>0</v>
      </c>
      <c r="AA619" s="65" t="s">
        <v>32</v>
      </c>
      <c r="AB619" s="65"/>
      <c r="AC619" s="65"/>
      <c r="AD619" s="65"/>
      <c r="AE619" s="65"/>
      <c r="AF619" s="65"/>
      <c r="AJ619" s="96">
        <v>42606</v>
      </c>
      <c r="AK619" s="97">
        <v>0.5</v>
      </c>
      <c r="AL619" s="60">
        <f t="shared" si="49"/>
        <v>0.5</v>
      </c>
      <c r="AM619" s="60">
        <f t="shared" si="50"/>
        <v>0.5</v>
      </c>
      <c r="AN619" s="44" t="str">
        <f t="shared" si="46"/>
        <v>24/08/2016 12:00:00</v>
      </c>
      <c r="AO619" s="61" t="str">
        <f t="shared" si="47"/>
        <v>24/08/2016 12:00:00</v>
      </c>
      <c r="AP619" s="44">
        <f>VLOOKUP($AN619, [1]TableView_704030_20160816_20160!$D$2:$M$5095,3,FALSE)</f>
        <v>1015.98442778</v>
      </c>
      <c r="AQ619" s="44">
        <f>VLOOKUP($AN619, [1]TableView_704030_20160816_20160!$D$2:$M$5095,8,FALSE)</f>
        <v>28.7222222222222</v>
      </c>
      <c r="AR619" s="44">
        <f>VLOOKUP($AN619, [1]TableView_704030_20160816_20160!$D$2:$M$5095,10,FALSE)</f>
        <v>0</v>
      </c>
      <c r="AS619" s="44">
        <f>VLOOKUP($AN619, [1]TableView_704030_20160816_20160!$D$2:$M$5095,4,FALSE)</f>
        <v>54</v>
      </c>
      <c r="AT619" s="44">
        <f>VLOOKUP($AN619, [1]TableView_704030_20160816_20160!$D$2:$M$5095,6,FALSE)</f>
        <v>325</v>
      </c>
      <c r="AU619" s="44">
        <f>VLOOKUP($AN619, [1]TableView_704030_20160816_20160!$D$2:$M$5095,7,FALSE)</f>
        <v>1.7</v>
      </c>
      <c r="AV619" s="44">
        <f>VLOOKUP($AN619, [1]TableView_704030_20160816_20160!$D$2:$M$5095,2,FALSE)</f>
        <v>7.8</v>
      </c>
      <c r="AW619" s="44">
        <f>VLOOKUP($AO619, [2]aacb8965d69cc6fd1cb3a5cae9e8ae7!$C$6:$F$853,4,FALSE)</f>
        <v>6</v>
      </c>
      <c r="AX619" s="41">
        <v>2</v>
      </c>
      <c r="AY619" s="44" t="str">
        <f t="shared" si="48"/>
        <v>24/08/2016 2</v>
      </c>
      <c r="AZ619" s="44">
        <f>VLOOKUP($AY619, [3]Sheet1!$D$3:$T$89,2,FALSE)</f>
        <v>35</v>
      </c>
      <c r="BA619" s="44">
        <f>VLOOKUP($AY619, [3]Sheet1!$D$3:$T$89,3,FALSE)</f>
        <v>26</v>
      </c>
      <c r="BB619" s="44">
        <f>VLOOKUP($AY619, [3]Sheet1!$D$3:$T$89,6,FALSE)</f>
        <v>32</v>
      </c>
      <c r="BC619" s="44">
        <f>VLOOKUP($AY619, [3]Sheet1!$D$3:$T$89,7,FALSE)</f>
        <v>23</v>
      </c>
      <c r="BD619" s="44">
        <f>VLOOKUP($AY619, [3]Sheet1!$D$3:$T$89,10,FALSE)</f>
        <v>29</v>
      </c>
      <c r="BE619" s="44">
        <f>VLOOKUP($AY619, [3]Sheet1!$D$3:$T$89,11,FALSE)</f>
        <v>22</v>
      </c>
      <c r="BF619" s="44">
        <f>VLOOKUP($AY619, [3]Sheet1!$D$3:$T$89,14,FALSE)</f>
        <v>25</v>
      </c>
      <c r="BG619" s="44">
        <f>VLOOKUP($AY619, [3]Sheet1!$D$3:$T$89,15,FALSE)</f>
        <v>21</v>
      </c>
      <c r="BI619" s="96">
        <v>42606</v>
      </c>
      <c r="BJ619" s="98">
        <v>0.5</v>
      </c>
      <c r="BK619" s="98">
        <v>0.5</v>
      </c>
      <c r="BL619" s="98">
        <v>0.5</v>
      </c>
      <c r="BM619" s="69" t="s">
        <v>1480</v>
      </c>
      <c r="BN619" s="69" t="s">
        <v>1480</v>
      </c>
      <c r="BO619" s="69">
        <v>1015.98442778</v>
      </c>
      <c r="BP619" s="69">
        <v>28.7222222222222</v>
      </c>
      <c r="BQ619" s="69">
        <v>0</v>
      </c>
      <c r="BR619" s="69">
        <v>54</v>
      </c>
      <c r="BS619" s="69">
        <v>325</v>
      </c>
      <c r="BT619" s="69">
        <v>1.7</v>
      </c>
      <c r="BU619" s="69">
        <v>7.8</v>
      </c>
      <c r="BV619" s="69">
        <v>6</v>
      </c>
      <c r="BW619" s="69">
        <v>2</v>
      </c>
      <c r="BX619" s="69" t="s">
        <v>1340</v>
      </c>
      <c r="BY619" s="69">
        <v>35</v>
      </c>
      <c r="BZ619" s="69">
        <v>26</v>
      </c>
      <c r="CA619" s="69">
        <v>32</v>
      </c>
      <c r="CB619" s="69">
        <v>23</v>
      </c>
      <c r="CC619" s="69">
        <v>29</v>
      </c>
      <c r="CD619" s="69">
        <v>22</v>
      </c>
      <c r="CE619" s="69">
        <v>25</v>
      </c>
      <c r="CF619" s="69">
        <v>21</v>
      </c>
    </row>
    <row r="620" spans="1:84" s="69" customFormat="1">
      <c r="A620" s="65" t="s">
        <v>1</v>
      </c>
      <c r="B620" s="70">
        <v>0.47916666666666669</v>
      </c>
      <c r="C620" s="65"/>
      <c r="D620" s="67">
        <v>2.0833333333333332E-2</v>
      </c>
      <c r="E620" s="65"/>
      <c r="F620" s="65"/>
      <c r="G620" s="65"/>
      <c r="H620" s="65"/>
      <c r="I620" s="65"/>
      <c r="J620" s="65"/>
      <c r="K620" s="65"/>
      <c r="L620" s="65"/>
      <c r="M620" s="68"/>
      <c r="N620" s="65"/>
      <c r="O620" s="67">
        <v>9.2129629629629627E-3</v>
      </c>
      <c r="P620" s="65" t="s">
        <v>204</v>
      </c>
      <c r="Q620" s="65" t="s">
        <v>484</v>
      </c>
      <c r="R620" s="65" t="s">
        <v>57</v>
      </c>
      <c r="S620" s="65">
        <v>1</v>
      </c>
      <c r="T620" s="65" t="s">
        <v>53</v>
      </c>
      <c r="U620" s="65" t="s">
        <v>36</v>
      </c>
      <c r="V620" s="65" t="s">
        <v>867</v>
      </c>
      <c r="W620" s="65"/>
      <c r="X620" s="68"/>
      <c r="Y620" s="65"/>
      <c r="Z620" s="67">
        <v>6.2615740740740748E-3</v>
      </c>
      <c r="AA620" s="65" t="s">
        <v>257</v>
      </c>
      <c r="AB620" s="65"/>
      <c r="AC620" s="65"/>
      <c r="AD620" s="65"/>
      <c r="AE620" s="65"/>
      <c r="AF620" s="65" t="s">
        <v>29</v>
      </c>
      <c r="AJ620" s="96">
        <v>42606</v>
      </c>
      <c r="AK620" s="97">
        <v>0.5</v>
      </c>
      <c r="AL620" s="60">
        <f t="shared" si="49"/>
        <v>0.5</v>
      </c>
      <c r="AM620" s="60">
        <f t="shared" si="50"/>
        <v>0.5</v>
      </c>
      <c r="AN620" s="44" t="str">
        <f t="shared" si="46"/>
        <v>24/08/2016 12:00:00</v>
      </c>
      <c r="AO620" s="61" t="str">
        <f t="shared" si="47"/>
        <v>24/08/2016 12:00:00</v>
      </c>
      <c r="AP620" s="44">
        <f>VLOOKUP($AN620, [1]TableView_704030_20160816_20160!$D$2:$M$5095,3,FALSE)</f>
        <v>1015.98442778</v>
      </c>
      <c r="AQ620" s="44">
        <f>VLOOKUP($AN620, [1]TableView_704030_20160816_20160!$D$2:$M$5095,8,FALSE)</f>
        <v>28.7222222222222</v>
      </c>
      <c r="AR620" s="44">
        <f>VLOOKUP($AN620, [1]TableView_704030_20160816_20160!$D$2:$M$5095,10,FALSE)</f>
        <v>0</v>
      </c>
      <c r="AS620" s="44">
        <f>VLOOKUP($AN620, [1]TableView_704030_20160816_20160!$D$2:$M$5095,4,FALSE)</f>
        <v>54</v>
      </c>
      <c r="AT620" s="44">
        <f>VLOOKUP($AN620, [1]TableView_704030_20160816_20160!$D$2:$M$5095,6,FALSE)</f>
        <v>325</v>
      </c>
      <c r="AU620" s="44">
        <f>VLOOKUP($AN620, [1]TableView_704030_20160816_20160!$D$2:$M$5095,7,FALSE)</f>
        <v>1.7</v>
      </c>
      <c r="AV620" s="44">
        <f>VLOOKUP($AN620, [1]TableView_704030_20160816_20160!$D$2:$M$5095,2,FALSE)</f>
        <v>7.8</v>
      </c>
      <c r="AW620" s="44">
        <f>VLOOKUP($AO620, [2]aacb8965d69cc6fd1cb3a5cae9e8ae7!$C$6:$F$853,4,FALSE)</f>
        <v>6</v>
      </c>
      <c r="AX620" s="41">
        <v>2</v>
      </c>
      <c r="AY620" s="44" t="str">
        <f t="shared" si="48"/>
        <v>24/08/2016 2</v>
      </c>
      <c r="AZ620" s="44">
        <f>VLOOKUP($AY620, [3]Sheet1!$D$3:$T$89,2,FALSE)</f>
        <v>35</v>
      </c>
      <c r="BA620" s="44">
        <f>VLOOKUP($AY620, [3]Sheet1!$D$3:$T$89,3,FALSE)</f>
        <v>26</v>
      </c>
      <c r="BB620" s="44">
        <f>VLOOKUP($AY620, [3]Sheet1!$D$3:$T$89,6,FALSE)</f>
        <v>32</v>
      </c>
      <c r="BC620" s="44">
        <f>VLOOKUP($AY620, [3]Sheet1!$D$3:$T$89,7,FALSE)</f>
        <v>23</v>
      </c>
      <c r="BD620" s="44">
        <f>VLOOKUP($AY620, [3]Sheet1!$D$3:$T$89,10,FALSE)</f>
        <v>29</v>
      </c>
      <c r="BE620" s="44">
        <f>VLOOKUP($AY620, [3]Sheet1!$D$3:$T$89,11,FALSE)</f>
        <v>22</v>
      </c>
      <c r="BF620" s="44">
        <f>VLOOKUP($AY620, [3]Sheet1!$D$3:$T$89,14,FALSE)</f>
        <v>25</v>
      </c>
      <c r="BG620" s="44">
        <f>VLOOKUP($AY620, [3]Sheet1!$D$3:$T$89,15,FALSE)</f>
        <v>21</v>
      </c>
      <c r="BI620" s="96">
        <v>42606</v>
      </c>
      <c r="BJ620" s="98">
        <v>0.5</v>
      </c>
      <c r="BK620" s="98">
        <v>0.5</v>
      </c>
      <c r="BL620" s="98">
        <v>0.5</v>
      </c>
      <c r="BM620" s="69" t="s">
        <v>1480</v>
      </c>
      <c r="BN620" s="69" t="s">
        <v>1480</v>
      </c>
      <c r="BO620" s="69">
        <v>1015.98442778</v>
      </c>
      <c r="BP620" s="69">
        <v>28.7222222222222</v>
      </c>
      <c r="BQ620" s="69">
        <v>0</v>
      </c>
      <c r="BR620" s="69">
        <v>54</v>
      </c>
      <c r="BS620" s="69">
        <v>325</v>
      </c>
      <c r="BT620" s="69">
        <v>1.7</v>
      </c>
      <c r="BU620" s="69">
        <v>7.8</v>
      </c>
      <c r="BV620" s="69">
        <v>6</v>
      </c>
      <c r="BW620" s="69">
        <v>2</v>
      </c>
      <c r="BX620" s="69" t="s">
        <v>1340</v>
      </c>
      <c r="BY620" s="69">
        <v>35</v>
      </c>
      <c r="BZ620" s="69">
        <v>26</v>
      </c>
      <c r="CA620" s="69">
        <v>32</v>
      </c>
      <c r="CB620" s="69">
        <v>23</v>
      </c>
      <c r="CC620" s="69">
        <v>29</v>
      </c>
      <c r="CD620" s="69">
        <v>22</v>
      </c>
      <c r="CE620" s="69">
        <v>25</v>
      </c>
      <c r="CF620" s="69">
        <v>21</v>
      </c>
    </row>
    <row r="621" spans="1:84" s="69" customFormat="1">
      <c r="A621" s="65" t="s">
        <v>2</v>
      </c>
      <c r="B621" s="66" t="s">
        <v>859</v>
      </c>
      <c r="C621" s="65"/>
      <c r="D621" s="67"/>
      <c r="E621" s="65"/>
      <c r="F621" s="65"/>
      <c r="G621" s="65"/>
      <c r="H621" s="65"/>
      <c r="I621" s="65"/>
      <c r="J621" s="65"/>
      <c r="K621" s="65"/>
      <c r="L621" s="65"/>
      <c r="M621" s="68"/>
      <c r="N621" s="65"/>
      <c r="O621" s="67">
        <v>1.275462962962963E-2</v>
      </c>
      <c r="P621" s="65" t="s">
        <v>204</v>
      </c>
      <c r="Q621" s="65"/>
      <c r="R621" s="65"/>
      <c r="S621" s="65"/>
      <c r="T621" s="65"/>
      <c r="U621" s="65" t="s">
        <v>29</v>
      </c>
      <c r="V621" s="65"/>
      <c r="W621" s="65"/>
      <c r="X621" s="68"/>
      <c r="Y621" s="65"/>
      <c r="Z621" s="67">
        <v>6.4814814814814813E-3</v>
      </c>
      <c r="AA621" s="65" t="s">
        <v>257</v>
      </c>
      <c r="AB621" s="65" t="s">
        <v>54</v>
      </c>
      <c r="AC621" s="65"/>
      <c r="AD621" s="65"/>
      <c r="AE621" s="65"/>
      <c r="AF621" s="65" t="s">
        <v>36</v>
      </c>
      <c r="AJ621" s="96">
        <v>42606</v>
      </c>
      <c r="AK621" s="97">
        <v>0.5</v>
      </c>
      <c r="AL621" s="60">
        <f t="shared" si="49"/>
        <v>0.5</v>
      </c>
      <c r="AM621" s="60">
        <f t="shared" si="50"/>
        <v>0.5</v>
      </c>
      <c r="AN621" s="44" t="str">
        <f t="shared" si="46"/>
        <v>24/08/2016 12:00:00</v>
      </c>
      <c r="AO621" s="61" t="str">
        <f t="shared" si="47"/>
        <v>24/08/2016 12:00:00</v>
      </c>
      <c r="AP621" s="44">
        <f>VLOOKUP($AN621, [1]TableView_704030_20160816_20160!$D$2:$M$5095,3,FALSE)</f>
        <v>1015.98442778</v>
      </c>
      <c r="AQ621" s="44">
        <f>VLOOKUP($AN621, [1]TableView_704030_20160816_20160!$D$2:$M$5095,8,FALSE)</f>
        <v>28.7222222222222</v>
      </c>
      <c r="AR621" s="44">
        <f>VLOOKUP($AN621, [1]TableView_704030_20160816_20160!$D$2:$M$5095,10,FALSE)</f>
        <v>0</v>
      </c>
      <c r="AS621" s="44">
        <f>VLOOKUP($AN621, [1]TableView_704030_20160816_20160!$D$2:$M$5095,4,FALSE)</f>
        <v>54</v>
      </c>
      <c r="AT621" s="44">
        <f>VLOOKUP($AN621, [1]TableView_704030_20160816_20160!$D$2:$M$5095,6,FALSE)</f>
        <v>325</v>
      </c>
      <c r="AU621" s="44">
        <f>VLOOKUP($AN621, [1]TableView_704030_20160816_20160!$D$2:$M$5095,7,FALSE)</f>
        <v>1.7</v>
      </c>
      <c r="AV621" s="44">
        <f>VLOOKUP($AN621, [1]TableView_704030_20160816_20160!$D$2:$M$5095,2,FALSE)</f>
        <v>7.8</v>
      </c>
      <c r="AW621" s="44">
        <f>VLOOKUP($AO621, [2]aacb8965d69cc6fd1cb3a5cae9e8ae7!$C$6:$F$853,4,FALSE)</f>
        <v>6</v>
      </c>
      <c r="AX621" s="41">
        <v>2</v>
      </c>
      <c r="AY621" s="44" t="str">
        <f t="shared" si="48"/>
        <v>24/08/2016 2</v>
      </c>
      <c r="AZ621" s="44">
        <f>VLOOKUP($AY621, [3]Sheet1!$D$3:$T$89,2,FALSE)</f>
        <v>35</v>
      </c>
      <c r="BA621" s="44">
        <f>VLOOKUP($AY621, [3]Sheet1!$D$3:$T$89,3,FALSE)</f>
        <v>26</v>
      </c>
      <c r="BB621" s="44">
        <f>VLOOKUP($AY621, [3]Sheet1!$D$3:$T$89,6,FALSE)</f>
        <v>32</v>
      </c>
      <c r="BC621" s="44">
        <f>VLOOKUP($AY621, [3]Sheet1!$D$3:$T$89,7,FALSE)</f>
        <v>23</v>
      </c>
      <c r="BD621" s="44">
        <f>VLOOKUP($AY621, [3]Sheet1!$D$3:$T$89,10,FALSE)</f>
        <v>29</v>
      </c>
      <c r="BE621" s="44">
        <f>VLOOKUP($AY621, [3]Sheet1!$D$3:$T$89,11,FALSE)</f>
        <v>22</v>
      </c>
      <c r="BF621" s="44">
        <f>VLOOKUP($AY621, [3]Sheet1!$D$3:$T$89,14,FALSE)</f>
        <v>25</v>
      </c>
      <c r="BG621" s="44">
        <f>VLOOKUP($AY621, [3]Sheet1!$D$3:$T$89,15,FALSE)</f>
        <v>21</v>
      </c>
      <c r="BI621" s="96">
        <v>42606</v>
      </c>
      <c r="BJ621" s="98">
        <v>0.5</v>
      </c>
      <c r="BK621" s="98">
        <v>0.5</v>
      </c>
      <c r="BL621" s="98">
        <v>0.5</v>
      </c>
      <c r="BM621" s="69" t="s">
        <v>1480</v>
      </c>
      <c r="BN621" s="69" t="s">
        <v>1480</v>
      </c>
      <c r="BO621" s="69">
        <v>1015.98442778</v>
      </c>
      <c r="BP621" s="69">
        <v>28.7222222222222</v>
      </c>
      <c r="BQ621" s="69">
        <v>0</v>
      </c>
      <c r="BR621" s="69">
        <v>54</v>
      </c>
      <c r="BS621" s="69">
        <v>325</v>
      </c>
      <c r="BT621" s="69">
        <v>1.7</v>
      </c>
      <c r="BU621" s="69">
        <v>7.8</v>
      </c>
      <c r="BV621" s="69">
        <v>6</v>
      </c>
      <c r="BW621" s="69">
        <v>2</v>
      </c>
      <c r="BX621" s="69" t="s">
        <v>1340</v>
      </c>
      <c r="BY621" s="69">
        <v>35</v>
      </c>
      <c r="BZ621" s="69">
        <v>26</v>
      </c>
      <c r="CA621" s="69">
        <v>32</v>
      </c>
      <c r="CB621" s="69">
        <v>23</v>
      </c>
      <c r="CC621" s="69">
        <v>29</v>
      </c>
      <c r="CD621" s="69">
        <v>22</v>
      </c>
      <c r="CE621" s="69">
        <v>25</v>
      </c>
      <c r="CF621" s="69">
        <v>21</v>
      </c>
    </row>
    <row r="622" spans="1:84" s="69" customFormat="1">
      <c r="A622" s="65" t="s">
        <v>3</v>
      </c>
      <c r="B622" s="66" t="s">
        <v>25</v>
      </c>
      <c r="C622" s="65"/>
      <c r="D622" s="67"/>
      <c r="E622" s="65"/>
      <c r="F622" s="65"/>
      <c r="G622" s="65"/>
      <c r="H622" s="65"/>
      <c r="I622" s="65"/>
      <c r="J622" s="65"/>
      <c r="K622" s="65"/>
      <c r="L622" s="65"/>
      <c r="M622" s="68"/>
      <c r="N622" s="65"/>
      <c r="O622" s="67">
        <v>1.2870370370370372E-2</v>
      </c>
      <c r="P622" s="65" t="s">
        <v>204</v>
      </c>
      <c r="Q622" s="65" t="s">
        <v>484</v>
      </c>
      <c r="R622" s="65" t="s">
        <v>57</v>
      </c>
      <c r="S622" s="65">
        <v>3</v>
      </c>
      <c r="T622" s="65" t="s">
        <v>53</v>
      </c>
      <c r="U622" s="65" t="s">
        <v>36</v>
      </c>
      <c r="V622" s="65"/>
      <c r="W622" s="65"/>
      <c r="X622" s="68"/>
      <c r="Y622" s="65"/>
      <c r="Z622" s="67">
        <v>6.8865740740740736E-3</v>
      </c>
      <c r="AA622" s="65" t="s">
        <v>257</v>
      </c>
      <c r="AB622" s="65"/>
      <c r="AC622" s="65"/>
      <c r="AD622" s="65"/>
      <c r="AE622" s="65"/>
      <c r="AF622" s="65" t="s">
        <v>29</v>
      </c>
      <c r="AJ622" s="96">
        <v>42606</v>
      </c>
      <c r="AK622" s="97">
        <v>0.5</v>
      </c>
      <c r="AL622" s="60">
        <f t="shared" si="49"/>
        <v>0.5</v>
      </c>
      <c r="AM622" s="60">
        <f t="shared" si="50"/>
        <v>0.5</v>
      </c>
      <c r="AN622" s="44" t="str">
        <f t="shared" si="46"/>
        <v>24/08/2016 12:00:00</v>
      </c>
      <c r="AO622" s="61" t="str">
        <f t="shared" si="47"/>
        <v>24/08/2016 12:00:00</v>
      </c>
      <c r="AP622" s="44">
        <f>VLOOKUP($AN622, [1]TableView_704030_20160816_20160!$D$2:$M$5095,3,FALSE)</f>
        <v>1015.98442778</v>
      </c>
      <c r="AQ622" s="44">
        <f>VLOOKUP($AN622, [1]TableView_704030_20160816_20160!$D$2:$M$5095,8,FALSE)</f>
        <v>28.7222222222222</v>
      </c>
      <c r="AR622" s="44">
        <f>VLOOKUP($AN622, [1]TableView_704030_20160816_20160!$D$2:$M$5095,10,FALSE)</f>
        <v>0</v>
      </c>
      <c r="AS622" s="44">
        <f>VLOOKUP($AN622, [1]TableView_704030_20160816_20160!$D$2:$M$5095,4,FALSE)</f>
        <v>54</v>
      </c>
      <c r="AT622" s="44">
        <f>VLOOKUP($AN622, [1]TableView_704030_20160816_20160!$D$2:$M$5095,6,FALSE)</f>
        <v>325</v>
      </c>
      <c r="AU622" s="44">
        <f>VLOOKUP($AN622, [1]TableView_704030_20160816_20160!$D$2:$M$5095,7,FALSE)</f>
        <v>1.7</v>
      </c>
      <c r="AV622" s="44">
        <f>VLOOKUP($AN622, [1]TableView_704030_20160816_20160!$D$2:$M$5095,2,FALSE)</f>
        <v>7.8</v>
      </c>
      <c r="AW622" s="44">
        <f>VLOOKUP($AO622, [2]aacb8965d69cc6fd1cb3a5cae9e8ae7!$C$6:$F$853,4,FALSE)</f>
        <v>6</v>
      </c>
      <c r="AX622" s="41">
        <v>2</v>
      </c>
      <c r="AY622" s="44" t="str">
        <f t="shared" si="48"/>
        <v>24/08/2016 2</v>
      </c>
      <c r="AZ622" s="44">
        <f>VLOOKUP($AY622, [3]Sheet1!$D$3:$T$89,2,FALSE)</f>
        <v>35</v>
      </c>
      <c r="BA622" s="44">
        <f>VLOOKUP($AY622, [3]Sheet1!$D$3:$T$89,3,FALSE)</f>
        <v>26</v>
      </c>
      <c r="BB622" s="44">
        <f>VLOOKUP($AY622, [3]Sheet1!$D$3:$T$89,6,FALSE)</f>
        <v>32</v>
      </c>
      <c r="BC622" s="44">
        <f>VLOOKUP($AY622, [3]Sheet1!$D$3:$T$89,7,FALSE)</f>
        <v>23</v>
      </c>
      <c r="BD622" s="44">
        <f>VLOOKUP($AY622, [3]Sheet1!$D$3:$T$89,10,FALSE)</f>
        <v>29</v>
      </c>
      <c r="BE622" s="44">
        <f>VLOOKUP($AY622, [3]Sheet1!$D$3:$T$89,11,FALSE)</f>
        <v>22</v>
      </c>
      <c r="BF622" s="44">
        <f>VLOOKUP($AY622, [3]Sheet1!$D$3:$T$89,14,FALSE)</f>
        <v>25</v>
      </c>
      <c r="BG622" s="44">
        <f>VLOOKUP($AY622, [3]Sheet1!$D$3:$T$89,15,FALSE)</f>
        <v>21</v>
      </c>
      <c r="BI622" s="96">
        <v>42606</v>
      </c>
      <c r="BJ622" s="98">
        <v>0.5</v>
      </c>
      <c r="BK622" s="98">
        <v>0.5</v>
      </c>
      <c r="BL622" s="98">
        <v>0.5</v>
      </c>
      <c r="BM622" s="69" t="s">
        <v>1480</v>
      </c>
      <c r="BN622" s="69" t="s">
        <v>1480</v>
      </c>
      <c r="BO622" s="69">
        <v>1015.98442778</v>
      </c>
      <c r="BP622" s="69">
        <v>28.7222222222222</v>
      </c>
      <c r="BQ622" s="69">
        <v>0</v>
      </c>
      <c r="BR622" s="69">
        <v>54</v>
      </c>
      <c r="BS622" s="69">
        <v>325</v>
      </c>
      <c r="BT622" s="69">
        <v>1.7</v>
      </c>
      <c r="BU622" s="69">
        <v>7.8</v>
      </c>
      <c r="BV622" s="69">
        <v>6</v>
      </c>
      <c r="BW622" s="69">
        <v>2</v>
      </c>
      <c r="BX622" s="69" t="s">
        <v>1340</v>
      </c>
      <c r="BY622" s="69">
        <v>35</v>
      </c>
      <c r="BZ622" s="69">
        <v>26</v>
      </c>
      <c r="CA622" s="69">
        <v>32</v>
      </c>
      <c r="CB622" s="69">
        <v>23</v>
      </c>
      <c r="CC622" s="69">
        <v>29</v>
      </c>
      <c r="CD622" s="69">
        <v>22</v>
      </c>
      <c r="CE622" s="69">
        <v>25</v>
      </c>
      <c r="CF622" s="69">
        <v>21</v>
      </c>
    </row>
    <row r="623" spans="1:84" s="69" customFormat="1">
      <c r="A623" s="65" t="s">
        <v>4</v>
      </c>
      <c r="B623" s="66" t="s">
        <v>22</v>
      </c>
      <c r="C623" s="65"/>
      <c r="D623" s="67"/>
      <c r="E623" s="65"/>
      <c r="F623" s="65"/>
      <c r="G623" s="65"/>
      <c r="H623" s="65"/>
      <c r="I623" s="65"/>
      <c r="J623" s="65"/>
      <c r="K623" s="65"/>
      <c r="L623" s="65"/>
      <c r="M623" s="68"/>
      <c r="N623" s="65"/>
      <c r="O623" s="67">
        <v>1.3703703703703704E-2</v>
      </c>
      <c r="P623" s="65" t="s">
        <v>204</v>
      </c>
      <c r="Q623" s="65"/>
      <c r="R623" s="65"/>
      <c r="S623" s="65"/>
      <c r="T623" s="65"/>
      <c r="U623" s="65" t="s">
        <v>29</v>
      </c>
      <c r="V623" s="65" t="s">
        <v>878</v>
      </c>
      <c r="W623" s="65"/>
      <c r="X623" s="68"/>
      <c r="Y623" s="65"/>
      <c r="Z623" s="67">
        <v>6.9675925925925921E-3</v>
      </c>
      <c r="AA623" s="65" t="s">
        <v>257</v>
      </c>
      <c r="AB623" s="65" t="s">
        <v>35</v>
      </c>
      <c r="AC623" s="65"/>
      <c r="AD623" s="65"/>
      <c r="AE623" s="65"/>
      <c r="AF623" s="65" t="s">
        <v>36</v>
      </c>
      <c r="AJ623" s="96">
        <v>42606</v>
      </c>
      <c r="AK623" s="97">
        <v>0.5</v>
      </c>
      <c r="AL623" s="60">
        <f t="shared" si="49"/>
        <v>0.5</v>
      </c>
      <c r="AM623" s="60">
        <f t="shared" si="50"/>
        <v>0.5</v>
      </c>
      <c r="AN623" s="44" t="str">
        <f t="shared" si="46"/>
        <v>24/08/2016 12:00:00</v>
      </c>
      <c r="AO623" s="61" t="str">
        <f t="shared" si="47"/>
        <v>24/08/2016 12:00:00</v>
      </c>
      <c r="AP623" s="44">
        <f>VLOOKUP($AN623, [1]TableView_704030_20160816_20160!$D$2:$M$5095,3,FALSE)</f>
        <v>1015.98442778</v>
      </c>
      <c r="AQ623" s="44">
        <f>VLOOKUP($AN623, [1]TableView_704030_20160816_20160!$D$2:$M$5095,8,FALSE)</f>
        <v>28.7222222222222</v>
      </c>
      <c r="AR623" s="44">
        <f>VLOOKUP($AN623, [1]TableView_704030_20160816_20160!$D$2:$M$5095,10,FALSE)</f>
        <v>0</v>
      </c>
      <c r="AS623" s="44">
        <f>VLOOKUP($AN623, [1]TableView_704030_20160816_20160!$D$2:$M$5095,4,FALSE)</f>
        <v>54</v>
      </c>
      <c r="AT623" s="44">
        <f>VLOOKUP($AN623, [1]TableView_704030_20160816_20160!$D$2:$M$5095,6,FALSE)</f>
        <v>325</v>
      </c>
      <c r="AU623" s="44">
        <f>VLOOKUP($AN623, [1]TableView_704030_20160816_20160!$D$2:$M$5095,7,FALSE)</f>
        <v>1.7</v>
      </c>
      <c r="AV623" s="44">
        <f>VLOOKUP($AN623, [1]TableView_704030_20160816_20160!$D$2:$M$5095,2,FALSE)</f>
        <v>7.8</v>
      </c>
      <c r="AW623" s="44">
        <f>VLOOKUP($AO623, [2]aacb8965d69cc6fd1cb3a5cae9e8ae7!$C$6:$F$853,4,FALSE)</f>
        <v>6</v>
      </c>
      <c r="AX623" s="41">
        <v>2</v>
      </c>
      <c r="AY623" s="44" t="str">
        <f t="shared" si="48"/>
        <v>24/08/2016 2</v>
      </c>
      <c r="AZ623" s="44">
        <f>VLOOKUP($AY623, [3]Sheet1!$D$3:$T$89,2,FALSE)</f>
        <v>35</v>
      </c>
      <c r="BA623" s="44">
        <f>VLOOKUP($AY623, [3]Sheet1!$D$3:$T$89,3,FALSE)</f>
        <v>26</v>
      </c>
      <c r="BB623" s="44">
        <f>VLOOKUP($AY623, [3]Sheet1!$D$3:$T$89,6,FALSE)</f>
        <v>32</v>
      </c>
      <c r="BC623" s="44">
        <f>VLOOKUP($AY623, [3]Sheet1!$D$3:$T$89,7,FALSE)</f>
        <v>23</v>
      </c>
      <c r="BD623" s="44">
        <f>VLOOKUP($AY623, [3]Sheet1!$D$3:$T$89,10,FALSE)</f>
        <v>29</v>
      </c>
      <c r="BE623" s="44">
        <f>VLOOKUP($AY623, [3]Sheet1!$D$3:$T$89,11,FALSE)</f>
        <v>22</v>
      </c>
      <c r="BF623" s="44">
        <f>VLOOKUP($AY623, [3]Sheet1!$D$3:$T$89,14,FALSE)</f>
        <v>25</v>
      </c>
      <c r="BG623" s="44">
        <f>VLOOKUP($AY623, [3]Sheet1!$D$3:$T$89,15,FALSE)</f>
        <v>21</v>
      </c>
      <c r="BI623" s="96">
        <v>42606</v>
      </c>
      <c r="BJ623" s="98">
        <v>0.5</v>
      </c>
      <c r="BK623" s="98">
        <v>0.5</v>
      </c>
      <c r="BL623" s="98">
        <v>0.5</v>
      </c>
      <c r="BM623" s="69" t="s">
        <v>1480</v>
      </c>
      <c r="BN623" s="69" t="s">
        <v>1480</v>
      </c>
      <c r="BO623" s="69">
        <v>1015.98442778</v>
      </c>
      <c r="BP623" s="69">
        <v>28.7222222222222</v>
      </c>
      <c r="BQ623" s="69">
        <v>0</v>
      </c>
      <c r="BR623" s="69">
        <v>54</v>
      </c>
      <c r="BS623" s="69">
        <v>325</v>
      </c>
      <c r="BT623" s="69">
        <v>1.7</v>
      </c>
      <c r="BU623" s="69">
        <v>7.8</v>
      </c>
      <c r="BV623" s="69">
        <v>6</v>
      </c>
      <c r="BW623" s="69">
        <v>2</v>
      </c>
      <c r="BX623" s="69" t="s">
        <v>1340</v>
      </c>
      <c r="BY623" s="69">
        <v>35</v>
      </c>
      <c r="BZ623" s="69">
        <v>26</v>
      </c>
      <c r="CA623" s="69">
        <v>32</v>
      </c>
      <c r="CB623" s="69">
        <v>23</v>
      </c>
      <c r="CC623" s="69">
        <v>29</v>
      </c>
      <c r="CD623" s="69">
        <v>22</v>
      </c>
      <c r="CE623" s="69">
        <v>25</v>
      </c>
      <c r="CF623" s="69">
        <v>21</v>
      </c>
    </row>
    <row r="624" spans="1:84" s="69" customFormat="1">
      <c r="A624" s="65" t="s">
        <v>5</v>
      </c>
      <c r="B624" s="66">
        <v>1</v>
      </c>
      <c r="C624" s="65"/>
      <c r="D624" s="67"/>
      <c r="E624" s="65"/>
      <c r="F624" s="65"/>
      <c r="G624" s="65"/>
      <c r="H624" s="65"/>
      <c r="I624" s="65"/>
      <c r="J624" s="65"/>
      <c r="K624" s="65"/>
      <c r="L624" s="65"/>
      <c r="M624" s="68"/>
      <c r="N624" s="65"/>
      <c r="O624" s="67">
        <v>1.3726851851851851E-2</v>
      </c>
      <c r="P624" s="65" t="s">
        <v>204</v>
      </c>
      <c r="Q624" s="65" t="s">
        <v>484</v>
      </c>
      <c r="R624" s="65" t="s">
        <v>41</v>
      </c>
      <c r="S624" s="65"/>
      <c r="T624" s="65"/>
      <c r="U624" s="65" t="s">
        <v>36</v>
      </c>
      <c r="V624" s="65"/>
      <c r="W624" s="65"/>
      <c r="X624" s="68"/>
      <c r="Y624" s="65"/>
      <c r="Z624" s="67">
        <v>7.2337962962962963E-3</v>
      </c>
      <c r="AA624" s="65" t="s">
        <v>879</v>
      </c>
      <c r="AB624" s="65"/>
      <c r="AC624" s="65"/>
      <c r="AD624" s="65"/>
      <c r="AE624" s="65"/>
      <c r="AF624" s="65" t="s">
        <v>29</v>
      </c>
      <c r="AJ624" s="96">
        <v>42606</v>
      </c>
      <c r="AK624" s="97">
        <v>0.5</v>
      </c>
      <c r="AL624" s="60">
        <f t="shared" si="49"/>
        <v>0.5</v>
      </c>
      <c r="AM624" s="60">
        <f t="shared" si="50"/>
        <v>0.5</v>
      </c>
      <c r="AN624" s="44" t="str">
        <f t="shared" si="46"/>
        <v>24/08/2016 12:00:00</v>
      </c>
      <c r="AO624" s="61" t="str">
        <f t="shared" si="47"/>
        <v>24/08/2016 12:00:00</v>
      </c>
      <c r="AP624" s="44">
        <f>VLOOKUP($AN624, [1]TableView_704030_20160816_20160!$D$2:$M$5095,3,FALSE)</f>
        <v>1015.98442778</v>
      </c>
      <c r="AQ624" s="44">
        <f>VLOOKUP($AN624, [1]TableView_704030_20160816_20160!$D$2:$M$5095,8,FALSE)</f>
        <v>28.7222222222222</v>
      </c>
      <c r="AR624" s="44">
        <f>VLOOKUP($AN624, [1]TableView_704030_20160816_20160!$D$2:$M$5095,10,FALSE)</f>
        <v>0</v>
      </c>
      <c r="AS624" s="44">
        <f>VLOOKUP($AN624, [1]TableView_704030_20160816_20160!$D$2:$M$5095,4,FALSE)</f>
        <v>54</v>
      </c>
      <c r="AT624" s="44">
        <f>VLOOKUP($AN624, [1]TableView_704030_20160816_20160!$D$2:$M$5095,6,FALSE)</f>
        <v>325</v>
      </c>
      <c r="AU624" s="44">
        <f>VLOOKUP($AN624, [1]TableView_704030_20160816_20160!$D$2:$M$5095,7,FALSE)</f>
        <v>1.7</v>
      </c>
      <c r="AV624" s="44">
        <f>VLOOKUP($AN624, [1]TableView_704030_20160816_20160!$D$2:$M$5095,2,FALSE)</f>
        <v>7.8</v>
      </c>
      <c r="AW624" s="44">
        <f>VLOOKUP($AO624, [2]aacb8965d69cc6fd1cb3a5cae9e8ae7!$C$6:$F$853,4,FALSE)</f>
        <v>6</v>
      </c>
      <c r="AX624" s="41">
        <v>2</v>
      </c>
      <c r="AY624" s="44" t="str">
        <f t="shared" si="48"/>
        <v>24/08/2016 2</v>
      </c>
      <c r="AZ624" s="44">
        <f>VLOOKUP($AY624, [3]Sheet1!$D$3:$T$89,2,FALSE)</f>
        <v>35</v>
      </c>
      <c r="BA624" s="44">
        <f>VLOOKUP($AY624, [3]Sheet1!$D$3:$T$89,3,FALSE)</f>
        <v>26</v>
      </c>
      <c r="BB624" s="44">
        <f>VLOOKUP($AY624, [3]Sheet1!$D$3:$T$89,6,FALSE)</f>
        <v>32</v>
      </c>
      <c r="BC624" s="44">
        <f>VLOOKUP($AY624, [3]Sheet1!$D$3:$T$89,7,FALSE)</f>
        <v>23</v>
      </c>
      <c r="BD624" s="44">
        <f>VLOOKUP($AY624, [3]Sheet1!$D$3:$T$89,10,FALSE)</f>
        <v>29</v>
      </c>
      <c r="BE624" s="44">
        <f>VLOOKUP($AY624, [3]Sheet1!$D$3:$T$89,11,FALSE)</f>
        <v>22</v>
      </c>
      <c r="BF624" s="44">
        <f>VLOOKUP($AY624, [3]Sheet1!$D$3:$T$89,14,FALSE)</f>
        <v>25</v>
      </c>
      <c r="BG624" s="44">
        <f>VLOOKUP($AY624, [3]Sheet1!$D$3:$T$89,15,FALSE)</f>
        <v>21</v>
      </c>
      <c r="BI624" s="96">
        <v>42606</v>
      </c>
      <c r="BJ624" s="98">
        <v>0.5</v>
      </c>
      <c r="BK624" s="98">
        <v>0.5</v>
      </c>
      <c r="BL624" s="98">
        <v>0.5</v>
      </c>
      <c r="BM624" s="69" t="s">
        <v>1480</v>
      </c>
      <c r="BN624" s="69" t="s">
        <v>1480</v>
      </c>
      <c r="BO624" s="69">
        <v>1015.98442778</v>
      </c>
      <c r="BP624" s="69">
        <v>28.7222222222222</v>
      </c>
      <c r="BQ624" s="69">
        <v>0</v>
      </c>
      <c r="BR624" s="69">
        <v>54</v>
      </c>
      <c r="BS624" s="69">
        <v>325</v>
      </c>
      <c r="BT624" s="69">
        <v>1.7</v>
      </c>
      <c r="BU624" s="69">
        <v>7.8</v>
      </c>
      <c r="BV624" s="69">
        <v>6</v>
      </c>
      <c r="BW624" s="69">
        <v>2</v>
      </c>
      <c r="BX624" s="69" t="s">
        <v>1340</v>
      </c>
      <c r="BY624" s="69">
        <v>35</v>
      </c>
      <c r="BZ624" s="69">
        <v>26</v>
      </c>
      <c r="CA624" s="69">
        <v>32</v>
      </c>
      <c r="CB624" s="69">
        <v>23</v>
      </c>
      <c r="CC624" s="69">
        <v>29</v>
      </c>
      <c r="CD624" s="69">
        <v>22</v>
      </c>
      <c r="CE624" s="69">
        <v>25</v>
      </c>
      <c r="CF624" s="69">
        <v>21</v>
      </c>
    </row>
    <row r="625" spans="1:84" s="69" customFormat="1">
      <c r="A625" s="65" t="s">
        <v>6</v>
      </c>
      <c r="B625" s="66">
        <v>10</v>
      </c>
      <c r="C625" s="65"/>
      <c r="D625" s="67"/>
      <c r="E625" s="65"/>
      <c r="F625" s="65"/>
      <c r="G625" s="65"/>
      <c r="H625" s="65"/>
      <c r="I625" s="65"/>
      <c r="J625" s="65"/>
      <c r="K625" s="65"/>
      <c r="L625" s="65"/>
      <c r="M625" s="68"/>
      <c r="N625" s="65"/>
      <c r="O625" s="67">
        <v>1.4201388888888888E-2</v>
      </c>
      <c r="P625" s="65" t="s">
        <v>204</v>
      </c>
      <c r="Q625" s="65"/>
      <c r="R625" s="65"/>
      <c r="S625" s="65"/>
      <c r="T625" s="65"/>
      <c r="U625" s="65" t="s">
        <v>29</v>
      </c>
      <c r="V625" s="65"/>
      <c r="W625" s="65"/>
      <c r="X625" s="68"/>
      <c r="Y625" s="65"/>
      <c r="Z625" s="67">
        <v>7.6157407407407415E-3</v>
      </c>
      <c r="AA625" s="65" t="s">
        <v>100</v>
      </c>
      <c r="AB625" s="65" t="s">
        <v>67</v>
      </c>
      <c r="AC625" s="65" t="s">
        <v>41</v>
      </c>
      <c r="AD625" s="65"/>
      <c r="AE625" s="65"/>
      <c r="AF625" s="65" t="s">
        <v>36</v>
      </c>
      <c r="AJ625" s="96">
        <v>42606</v>
      </c>
      <c r="AK625" s="97">
        <v>0.5</v>
      </c>
      <c r="AL625" s="60">
        <f t="shared" si="49"/>
        <v>0.5</v>
      </c>
      <c r="AM625" s="60">
        <f t="shared" si="50"/>
        <v>0.5</v>
      </c>
      <c r="AN625" s="44" t="str">
        <f t="shared" si="46"/>
        <v>24/08/2016 12:00:00</v>
      </c>
      <c r="AO625" s="61" t="str">
        <f t="shared" si="47"/>
        <v>24/08/2016 12:00:00</v>
      </c>
      <c r="AP625" s="44">
        <f>VLOOKUP($AN625, [1]TableView_704030_20160816_20160!$D$2:$M$5095,3,FALSE)</f>
        <v>1015.98442778</v>
      </c>
      <c r="AQ625" s="44">
        <f>VLOOKUP($AN625, [1]TableView_704030_20160816_20160!$D$2:$M$5095,8,FALSE)</f>
        <v>28.7222222222222</v>
      </c>
      <c r="AR625" s="44">
        <f>VLOOKUP($AN625, [1]TableView_704030_20160816_20160!$D$2:$M$5095,10,FALSE)</f>
        <v>0</v>
      </c>
      <c r="AS625" s="44">
        <f>VLOOKUP($AN625, [1]TableView_704030_20160816_20160!$D$2:$M$5095,4,FALSE)</f>
        <v>54</v>
      </c>
      <c r="AT625" s="44">
        <f>VLOOKUP($AN625, [1]TableView_704030_20160816_20160!$D$2:$M$5095,6,FALSE)</f>
        <v>325</v>
      </c>
      <c r="AU625" s="44">
        <f>VLOOKUP($AN625, [1]TableView_704030_20160816_20160!$D$2:$M$5095,7,FALSE)</f>
        <v>1.7</v>
      </c>
      <c r="AV625" s="44">
        <f>VLOOKUP($AN625, [1]TableView_704030_20160816_20160!$D$2:$M$5095,2,FALSE)</f>
        <v>7.8</v>
      </c>
      <c r="AW625" s="44">
        <f>VLOOKUP($AO625, [2]aacb8965d69cc6fd1cb3a5cae9e8ae7!$C$6:$F$853,4,FALSE)</f>
        <v>6</v>
      </c>
      <c r="AX625" s="41">
        <v>2</v>
      </c>
      <c r="AY625" s="44" t="str">
        <f t="shared" si="48"/>
        <v>24/08/2016 2</v>
      </c>
      <c r="AZ625" s="44">
        <f>VLOOKUP($AY625, [3]Sheet1!$D$3:$T$89,2,FALSE)</f>
        <v>35</v>
      </c>
      <c r="BA625" s="44">
        <f>VLOOKUP($AY625, [3]Sheet1!$D$3:$T$89,3,FALSE)</f>
        <v>26</v>
      </c>
      <c r="BB625" s="44">
        <f>VLOOKUP($AY625, [3]Sheet1!$D$3:$T$89,6,FALSE)</f>
        <v>32</v>
      </c>
      <c r="BC625" s="44">
        <f>VLOOKUP($AY625, [3]Sheet1!$D$3:$T$89,7,FALSE)</f>
        <v>23</v>
      </c>
      <c r="BD625" s="44">
        <f>VLOOKUP($AY625, [3]Sheet1!$D$3:$T$89,10,FALSE)</f>
        <v>29</v>
      </c>
      <c r="BE625" s="44">
        <f>VLOOKUP($AY625, [3]Sheet1!$D$3:$T$89,11,FALSE)</f>
        <v>22</v>
      </c>
      <c r="BF625" s="44">
        <f>VLOOKUP($AY625, [3]Sheet1!$D$3:$T$89,14,FALSE)</f>
        <v>25</v>
      </c>
      <c r="BG625" s="44">
        <f>VLOOKUP($AY625, [3]Sheet1!$D$3:$T$89,15,FALSE)</f>
        <v>21</v>
      </c>
      <c r="BI625" s="96">
        <v>42606</v>
      </c>
      <c r="BJ625" s="98">
        <v>0.5</v>
      </c>
      <c r="BK625" s="98">
        <v>0.5</v>
      </c>
      <c r="BL625" s="98">
        <v>0.5</v>
      </c>
      <c r="BM625" s="69" t="s">
        <v>1480</v>
      </c>
      <c r="BN625" s="69" t="s">
        <v>1480</v>
      </c>
      <c r="BO625" s="69">
        <v>1015.98442778</v>
      </c>
      <c r="BP625" s="69">
        <v>28.7222222222222</v>
      </c>
      <c r="BQ625" s="69">
        <v>0</v>
      </c>
      <c r="BR625" s="69">
        <v>54</v>
      </c>
      <c r="BS625" s="69">
        <v>325</v>
      </c>
      <c r="BT625" s="69">
        <v>1.7</v>
      </c>
      <c r="BU625" s="69">
        <v>7.8</v>
      </c>
      <c r="BV625" s="69">
        <v>6</v>
      </c>
      <c r="BW625" s="69">
        <v>2</v>
      </c>
      <c r="BX625" s="69" t="s">
        <v>1340</v>
      </c>
      <c r="BY625" s="69">
        <v>35</v>
      </c>
      <c r="BZ625" s="69">
        <v>26</v>
      </c>
      <c r="CA625" s="69">
        <v>32</v>
      </c>
      <c r="CB625" s="69">
        <v>23</v>
      </c>
      <c r="CC625" s="69">
        <v>29</v>
      </c>
      <c r="CD625" s="69">
        <v>22</v>
      </c>
      <c r="CE625" s="69">
        <v>25</v>
      </c>
      <c r="CF625" s="69">
        <v>21</v>
      </c>
    </row>
    <row r="626" spans="1:84" s="69" customFormat="1">
      <c r="A626" s="65" t="s">
        <v>7</v>
      </c>
      <c r="B626" s="66" t="s">
        <v>869</v>
      </c>
      <c r="C626" s="65"/>
      <c r="D626" s="67"/>
      <c r="E626" s="65"/>
      <c r="F626" s="65"/>
      <c r="G626" s="65"/>
      <c r="H626" s="65"/>
      <c r="I626" s="65"/>
      <c r="J626" s="65"/>
      <c r="K626" s="65"/>
      <c r="L626" s="65"/>
      <c r="M626" s="68"/>
      <c r="N626" s="65"/>
      <c r="O626" s="67">
        <v>1.4224537037037037E-2</v>
      </c>
      <c r="P626" s="65" t="s">
        <v>204</v>
      </c>
      <c r="Q626" s="65" t="s">
        <v>34</v>
      </c>
      <c r="R626" s="65"/>
      <c r="S626" s="65"/>
      <c r="T626" s="65"/>
      <c r="U626" s="65" t="s">
        <v>36</v>
      </c>
      <c r="V626" s="65"/>
      <c r="W626" s="65"/>
      <c r="X626" s="68"/>
      <c r="Y626" s="65"/>
      <c r="Z626" s="67">
        <v>2.0833333333333332E-2</v>
      </c>
      <c r="AA626" s="65"/>
      <c r="AB626" s="65"/>
      <c r="AC626" s="65"/>
      <c r="AD626" s="65"/>
      <c r="AE626" s="65"/>
      <c r="AF626" s="65"/>
      <c r="AJ626" s="96">
        <v>42606</v>
      </c>
      <c r="AK626" s="97">
        <v>0.5</v>
      </c>
      <c r="AL626" s="60">
        <f t="shared" si="49"/>
        <v>0.5</v>
      </c>
      <c r="AM626" s="60">
        <f t="shared" si="50"/>
        <v>0.5</v>
      </c>
      <c r="AN626" s="44" t="str">
        <f t="shared" si="46"/>
        <v>24/08/2016 12:00:00</v>
      </c>
      <c r="AO626" s="61" t="str">
        <f t="shared" si="47"/>
        <v>24/08/2016 12:00:00</v>
      </c>
      <c r="AP626" s="44">
        <f>VLOOKUP($AN626, [1]TableView_704030_20160816_20160!$D$2:$M$5095,3,FALSE)</f>
        <v>1015.98442778</v>
      </c>
      <c r="AQ626" s="44">
        <f>VLOOKUP($AN626, [1]TableView_704030_20160816_20160!$D$2:$M$5095,8,FALSE)</f>
        <v>28.7222222222222</v>
      </c>
      <c r="AR626" s="44">
        <f>VLOOKUP($AN626, [1]TableView_704030_20160816_20160!$D$2:$M$5095,10,FALSE)</f>
        <v>0</v>
      </c>
      <c r="AS626" s="44">
        <f>VLOOKUP($AN626, [1]TableView_704030_20160816_20160!$D$2:$M$5095,4,FALSE)</f>
        <v>54</v>
      </c>
      <c r="AT626" s="44">
        <f>VLOOKUP($AN626, [1]TableView_704030_20160816_20160!$D$2:$M$5095,6,FALSE)</f>
        <v>325</v>
      </c>
      <c r="AU626" s="44">
        <f>VLOOKUP($AN626, [1]TableView_704030_20160816_20160!$D$2:$M$5095,7,FALSE)</f>
        <v>1.7</v>
      </c>
      <c r="AV626" s="44">
        <f>VLOOKUP($AN626, [1]TableView_704030_20160816_20160!$D$2:$M$5095,2,FALSE)</f>
        <v>7.8</v>
      </c>
      <c r="AW626" s="44">
        <f>VLOOKUP($AO626, [2]aacb8965d69cc6fd1cb3a5cae9e8ae7!$C$6:$F$853,4,FALSE)</f>
        <v>6</v>
      </c>
      <c r="AX626" s="41">
        <v>2</v>
      </c>
      <c r="AY626" s="44" t="str">
        <f t="shared" si="48"/>
        <v>24/08/2016 2</v>
      </c>
      <c r="AZ626" s="44">
        <f>VLOOKUP($AY626, [3]Sheet1!$D$3:$T$89,2,FALSE)</f>
        <v>35</v>
      </c>
      <c r="BA626" s="44">
        <f>VLOOKUP($AY626, [3]Sheet1!$D$3:$T$89,3,FALSE)</f>
        <v>26</v>
      </c>
      <c r="BB626" s="44">
        <f>VLOOKUP($AY626, [3]Sheet1!$D$3:$T$89,6,FALSE)</f>
        <v>32</v>
      </c>
      <c r="BC626" s="44">
        <f>VLOOKUP($AY626, [3]Sheet1!$D$3:$T$89,7,FALSE)</f>
        <v>23</v>
      </c>
      <c r="BD626" s="44">
        <f>VLOOKUP($AY626, [3]Sheet1!$D$3:$T$89,10,FALSE)</f>
        <v>29</v>
      </c>
      <c r="BE626" s="44">
        <f>VLOOKUP($AY626, [3]Sheet1!$D$3:$T$89,11,FALSE)</f>
        <v>22</v>
      </c>
      <c r="BF626" s="44">
        <f>VLOOKUP($AY626, [3]Sheet1!$D$3:$T$89,14,FALSE)</f>
        <v>25</v>
      </c>
      <c r="BG626" s="44">
        <f>VLOOKUP($AY626, [3]Sheet1!$D$3:$T$89,15,FALSE)</f>
        <v>21</v>
      </c>
      <c r="BI626" s="96">
        <v>42606</v>
      </c>
      <c r="BJ626" s="98">
        <v>0.5</v>
      </c>
      <c r="BK626" s="98">
        <v>0.5</v>
      </c>
      <c r="BL626" s="98">
        <v>0.5</v>
      </c>
      <c r="BM626" s="69" t="s">
        <v>1480</v>
      </c>
      <c r="BN626" s="69" t="s">
        <v>1480</v>
      </c>
      <c r="BO626" s="69">
        <v>1015.98442778</v>
      </c>
      <c r="BP626" s="69">
        <v>28.7222222222222</v>
      </c>
      <c r="BQ626" s="69">
        <v>0</v>
      </c>
      <c r="BR626" s="69">
        <v>54</v>
      </c>
      <c r="BS626" s="69">
        <v>325</v>
      </c>
      <c r="BT626" s="69">
        <v>1.7</v>
      </c>
      <c r="BU626" s="69">
        <v>7.8</v>
      </c>
      <c r="BV626" s="69">
        <v>6</v>
      </c>
      <c r="BW626" s="69">
        <v>2</v>
      </c>
      <c r="BX626" s="69" t="s">
        <v>1340</v>
      </c>
      <c r="BY626" s="69">
        <v>35</v>
      </c>
      <c r="BZ626" s="69">
        <v>26</v>
      </c>
      <c r="CA626" s="69">
        <v>32</v>
      </c>
      <c r="CB626" s="69">
        <v>23</v>
      </c>
      <c r="CC626" s="69">
        <v>29</v>
      </c>
      <c r="CD626" s="69">
        <v>22</v>
      </c>
      <c r="CE626" s="69">
        <v>25</v>
      </c>
      <c r="CF626" s="69">
        <v>21</v>
      </c>
    </row>
    <row r="627" spans="1:84" s="69" customFormat="1">
      <c r="A627" s="65"/>
      <c r="B627" s="66"/>
      <c r="C627" s="65"/>
      <c r="D627" s="67"/>
      <c r="E627" s="65"/>
      <c r="F627" s="65"/>
      <c r="G627" s="65"/>
      <c r="H627" s="65"/>
      <c r="I627" s="65"/>
      <c r="J627" s="65"/>
      <c r="K627" s="65"/>
      <c r="L627" s="65"/>
      <c r="M627" s="68"/>
      <c r="N627" s="65"/>
      <c r="O627" s="67">
        <v>1.4745370370370372E-2</v>
      </c>
      <c r="P627" s="65" t="s">
        <v>204</v>
      </c>
      <c r="Q627" s="65"/>
      <c r="R627" s="65"/>
      <c r="S627" s="65"/>
      <c r="T627" s="65"/>
      <c r="U627" s="65" t="s">
        <v>29</v>
      </c>
      <c r="V627" s="65"/>
      <c r="W627" s="65"/>
      <c r="X627" s="68"/>
      <c r="Y627" s="65"/>
      <c r="Z627" s="67"/>
      <c r="AA627" s="65"/>
      <c r="AB627" s="65"/>
      <c r="AC627" s="65"/>
      <c r="AD627" s="65"/>
      <c r="AE627" s="65"/>
      <c r="AF627" s="65"/>
      <c r="AJ627" s="96">
        <v>42606</v>
      </c>
      <c r="AK627" s="97">
        <v>0.5</v>
      </c>
      <c r="AL627" s="60">
        <f t="shared" si="49"/>
        <v>0.5</v>
      </c>
      <c r="AM627" s="60">
        <f t="shared" si="50"/>
        <v>0.5</v>
      </c>
      <c r="AN627" s="44" t="str">
        <f t="shared" si="46"/>
        <v>24/08/2016 12:00:00</v>
      </c>
      <c r="AO627" s="61" t="str">
        <f t="shared" si="47"/>
        <v>24/08/2016 12:00:00</v>
      </c>
      <c r="AP627" s="44">
        <f>VLOOKUP($AN627, [1]TableView_704030_20160816_20160!$D$2:$M$5095,3,FALSE)</f>
        <v>1015.98442778</v>
      </c>
      <c r="AQ627" s="44">
        <f>VLOOKUP($AN627, [1]TableView_704030_20160816_20160!$D$2:$M$5095,8,FALSE)</f>
        <v>28.7222222222222</v>
      </c>
      <c r="AR627" s="44">
        <f>VLOOKUP($AN627, [1]TableView_704030_20160816_20160!$D$2:$M$5095,10,FALSE)</f>
        <v>0</v>
      </c>
      <c r="AS627" s="44">
        <f>VLOOKUP($AN627, [1]TableView_704030_20160816_20160!$D$2:$M$5095,4,FALSE)</f>
        <v>54</v>
      </c>
      <c r="AT627" s="44">
        <f>VLOOKUP($AN627, [1]TableView_704030_20160816_20160!$D$2:$M$5095,6,FALSE)</f>
        <v>325</v>
      </c>
      <c r="AU627" s="44">
        <f>VLOOKUP($AN627, [1]TableView_704030_20160816_20160!$D$2:$M$5095,7,FALSE)</f>
        <v>1.7</v>
      </c>
      <c r="AV627" s="44">
        <f>VLOOKUP($AN627, [1]TableView_704030_20160816_20160!$D$2:$M$5095,2,FALSE)</f>
        <v>7.8</v>
      </c>
      <c r="AW627" s="44">
        <f>VLOOKUP($AO627, [2]aacb8965d69cc6fd1cb3a5cae9e8ae7!$C$6:$F$853,4,FALSE)</f>
        <v>6</v>
      </c>
      <c r="AX627" s="41">
        <v>2</v>
      </c>
      <c r="AY627" s="44" t="str">
        <f t="shared" si="48"/>
        <v>24/08/2016 2</v>
      </c>
      <c r="AZ627" s="44">
        <f>VLOOKUP($AY627, [3]Sheet1!$D$3:$T$89,2,FALSE)</f>
        <v>35</v>
      </c>
      <c r="BA627" s="44">
        <f>VLOOKUP($AY627, [3]Sheet1!$D$3:$T$89,3,FALSE)</f>
        <v>26</v>
      </c>
      <c r="BB627" s="44">
        <f>VLOOKUP($AY627, [3]Sheet1!$D$3:$T$89,6,FALSE)</f>
        <v>32</v>
      </c>
      <c r="BC627" s="44">
        <f>VLOOKUP($AY627, [3]Sheet1!$D$3:$T$89,7,FALSE)</f>
        <v>23</v>
      </c>
      <c r="BD627" s="44">
        <f>VLOOKUP($AY627, [3]Sheet1!$D$3:$T$89,10,FALSE)</f>
        <v>29</v>
      </c>
      <c r="BE627" s="44">
        <f>VLOOKUP($AY627, [3]Sheet1!$D$3:$T$89,11,FALSE)</f>
        <v>22</v>
      </c>
      <c r="BF627" s="44">
        <f>VLOOKUP($AY627, [3]Sheet1!$D$3:$T$89,14,FALSE)</f>
        <v>25</v>
      </c>
      <c r="BG627" s="44">
        <f>VLOOKUP($AY627, [3]Sheet1!$D$3:$T$89,15,FALSE)</f>
        <v>21</v>
      </c>
      <c r="BI627" s="96">
        <v>42606</v>
      </c>
      <c r="BJ627" s="98">
        <v>0.5</v>
      </c>
      <c r="BK627" s="98">
        <v>0.5</v>
      </c>
      <c r="BL627" s="98">
        <v>0.5</v>
      </c>
      <c r="BM627" s="69" t="s">
        <v>1480</v>
      </c>
      <c r="BN627" s="69" t="s">
        <v>1480</v>
      </c>
      <c r="BO627" s="69">
        <v>1015.98442778</v>
      </c>
      <c r="BP627" s="69">
        <v>28.7222222222222</v>
      </c>
      <c r="BQ627" s="69">
        <v>0</v>
      </c>
      <c r="BR627" s="69">
        <v>54</v>
      </c>
      <c r="BS627" s="69">
        <v>325</v>
      </c>
      <c r="BT627" s="69">
        <v>1.7</v>
      </c>
      <c r="BU627" s="69">
        <v>7.8</v>
      </c>
      <c r="BV627" s="69">
        <v>6</v>
      </c>
      <c r="BW627" s="69">
        <v>2</v>
      </c>
      <c r="BX627" s="69" t="s">
        <v>1340</v>
      </c>
      <c r="BY627" s="69">
        <v>35</v>
      </c>
      <c r="BZ627" s="69">
        <v>26</v>
      </c>
      <c r="CA627" s="69">
        <v>32</v>
      </c>
      <c r="CB627" s="69">
        <v>23</v>
      </c>
      <c r="CC627" s="69">
        <v>29</v>
      </c>
      <c r="CD627" s="69">
        <v>22</v>
      </c>
      <c r="CE627" s="69">
        <v>25</v>
      </c>
      <c r="CF627" s="69">
        <v>21</v>
      </c>
    </row>
    <row r="628" spans="1:84" s="69" customFormat="1">
      <c r="A628" s="65"/>
      <c r="B628" s="66"/>
      <c r="C628" s="65"/>
      <c r="D628" s="67"/>
      <c r="E628" s="65"/>
      <c r="F628" s="65"/>
      <c r="G628" s="65"/>
      <c r="H628" s="65"/>
      <c r="I628" s="65"/>
      <c r="J628" s="65"/>
      <c r="K628" s="65"/>
      <c r="L628" s="65"/>
      <c r="M628" s="68"/>
      <c r="N628" s="65"/>
      <c r="O628" s="67">
        <v>1.4953703703703705E-2</v>
      </c>
      <c r="P628" s="65" t="s">
        <v>204</v>
      </c>
      <c r="Q628" s="65" t="s">
        <v>34</v>
      </c>
      <c r="R628" s="65"/>
      <c r="S628" s="65"/>
      <c r="T628" s="65" t="s">
        <v>53</v>
      </c>
      <c r="U628" s="65" t="s">
        <v>36</v>
      </c>
      <c r="V628" s="65"/>
      <c r="W628" s="65"/>
      <c r="X628" s="68"/>
      <c r="Y628" s="65"/>
      <c r="Z628" s="67"/>
      <c r="AA628" s="65"/>
      <c r="AB628" s="65"/>
      <c r="AC628" s="65"/>
      <c r="AD628" s="65"/>
      <c r="AE628" s="65"/>
      <c r="AF628" s="65"/>
      <c r="AJ628" s="96">
        <v>42606</v>
      </c>
      <c r="AK628" s="97">
        <v>0.5</v>
      </c>
      <c r="AL628" s="60">
        <f t="shared" si="49"/>
        <v>0.5</v>
      </c>
      <c r="AM628" s="60">
        <f t="shared" si="50"/>
        <v>0.5</v>
      </c>
      <c r="AN628" s="44" t="str">
        <f t="shared" si="46"/>
        <v>24/08/2016 12:00:00</v>
      </c>
      <c r="AO628" s="61" t="str">
        <f t="shared" si="47"/>
        <v>24/08/2016 12:00:00</v>
      </c>
      <c r="AP628" s="44">
        <f>VLOOKUP($AN628, [1]TableView_704030_20160816_20160!$D$2:$M$5095,3,FALSE)</f>
        <v>1015.98442778</v>
      </c>
      <c r="AQ628" s="44">
        <f>VLOOKUP($AN628, [1]TableView_704030_20160816_20160!$D$2:$M$5095,8,FALSE)</f>
        <v>28.7222222222222</v>
      </c>
      <c r="AR628" s="44">
        <f>VLOOKUP($AN628, [1]TableView_704030_20160816_20160!$D$2:$M$5095,10,FALSE)</f>
        <v>0</v>
      </c>
      <c r="AS628" s="44">
        <f>VLOOKUP($AN628, [1]TableView_704030_20160816_20160!$D$2:$M$5095,4,FALSE)</f>
        <v>54</v>
      </c>
      <c r="AT628" s="44">
        <f>VLOOKUP($AN628, [1]TableView_704030_20160816_20160!$D$2:$M$5095,6,FALSE)</f>
        <v>325</v>
      </c>
      <c r="AU628" s="44">
        <f>VLOOKUP($AN628, [1]TableView_704030_20160816_20160!$D$2:$M$5095,7,FALSE)</f>
        <v>1.7</v>
      </c>
      <c r="AV628" s="44">
        <f>VLOOKUP($AN628, [1]TableView_704030_20160816_20160!$D$2:$M$5095,2,FALSE)</f>
        <v>7.8</v>
      </c>
      <c r="AW628" s="44">
        <f>VLOOKUP($AO628, [2]aacb8965d69cc6fd1cb3a5cae9e8ae7!$C$6:$F$853,4,FALSE)</f>
        <v>6</v>
      </c>
      <c r="AX628" s="41">
        <v>2</v>
      </c>
      <c r="AY628" s="44" t="str">
        <f t="shared" si="48"/>
        <v>24/08/2016 2</v>
      </c>
      <c r="AZ628" s="44">
        <f>VLOOKUP($AY628, [3]Sheet1!$D$3:$T$89,2,FALSE)</f>
        <v>35</v>
      </c>
      <c r="BA628" s="44">
        <f>VLOOKUP($AY628, [3]Sheet1!$D$3:$T$89,3,FALSE)</f>
        <v>26</v>
      </c>
      <c r="BB628" s="44">
        <f>VLOOKUP($AY628, [3]Sheet1!$D$3:$T$89,6,FALSE)</f>
        <v>32</v>
      </c>
      <c r="BC628" s="44">
        <f>VLOOKUP($AY628, [3]Sheet1!$D$3:$T$89,7,FALSE)</f>
        <v>23</v>
      </c>
      <c r="BD628" s="44">
        <f>VLOOKUP($AY628, [3]Sheet1!$D$3:$T$89,10,FALSE)</f>
        <v>29</v>
      </c>
      <c r="BE628" s="44">
        <f>VLOOKUP($AY628, [3]Sheet1!$D$3:$T$89,11,FALSE)</f>
        <v>22</v>
      </c>
      <c r="BF628" s="44">
        <f>VLOOKUP($AY628, [3]Sheet1!$D$3:$T$89,14,FALSE)</f>
        <v>25</v>
      </c>
      <c r="BG628" s="44">
        <f>VLOOKUP($AY628, [3]Sheet1!$D$3:$T$89,15,FALSE)</f>
        <v>21</v>
      </c>
      <c r="BI628" s="96">
        <v>42606</v>
      </c>
      <c r="BJ628" s="98">
        <v>0.5</v>
      </c>
      <c r="BK628" s="98">
        <v>0.5</v>
      </c>
      <c r="BL628" s="98">
        <v>0.5</v>
      </c>
      <c r="BM628" s="69" t="s">
        <v>1480</v>
      </c>
      <c r="BN628" s="69" t="s">
        <v>1480</v>
      </c>
      <c r="BO628" s="69">
        <v>1015.98442778</v>
      </c>
      <c r="BP628" s="69">
        <v>28.7222222222222</v>
      </c>
      <c r="BQ628" s="69">
        <v>0</v>
      </c>
      <c r="BR628" s="69">
        <v>54</v>
      </c>
      <c r="BS628" s="69">
        <v>325</v>
      </c>
      <c r="BT628" s="69">
        <v>1.7</v>
      </c>
      <c r="BU628" s="69">
        <v>7.8</v>
      </c>
      <c r="BV628" s="69">
        <v>6</v>
      </c>
      <c r="BW628" s="69">
        <v>2</v>
      </c>
      <c r="BX628" s="69" t="s">
        <v>1340</v>
      </c>
      <c r="BY628" s="69">
        <v>35</v>
      </c>
      <c r="BZ628" s="69">
        <v>26</v>
      </c>
      <c r="CA628" s="69">
        <v>32</v>
      </c>
      <c r="CB628" s="69">
        <v>23</v>
      </c>
      <c r="CC628" s="69">
        <v>29</v>
      </c>
      <c r="CD628" s="69">
        <v>22</v>
      </c>
      <c r="CE628" s="69">
        <v>25</v>
      </c>
      <c r="CF628" s="69">
        <v>21</v>
      </c>
    </row>
    <row r="629" spans="1:84" s="69" customFormat="1">
      <c r="A629" s="65"/>
      <c r="B629" s="66"/>
      <c r="C629" s="65"/>
      <c r="D629" s="67"/>
      <c r="E629" s="65"/>
      <c r="F629" s="65"/>
      <c r="G629" s="65"/>
      <c r="H629" s="65"/>
      <c r="I629" s="65"/>
      <c r="J629" s="65"/>
      <c r="K629" s="65"/>
      <c r="L629" s="65"/>
      <c r="M629" s="68"/>
      <c r="N629" s="65"/>
      <c r="O629" s="67">
        <v>1.7314814814814814E-2</v>
      </c>
      <c r="P629" s="65" t="s">
        <v>483</v>
      </c>
      <c r="Q629" s="65"/>
      <c r="R629" s="65"/>
      <c r="S629" s="65"/>
      <c r="T629" s="65"/>
      <c r="U629" s="65" t="s">
        <v>29</v>
      </c>
      <c r="V629" s="65"/>
      <c r="W629" s="65"/>
      <c r="X629" s="68"/>
      <c r="Y629" s="65"/>
      <c r="Z629" s="67"/>
      <c r="AA629" s="65"/>
      <c r="AB629" s="65"/>
      <c r="AC629" s="65"/>
      <c r="AD629" s="65"/>
      <c r="AE629" s="65"/>
      <c r="AF629" s="65"/>
      <c r="AJ629" s="96">
        <v>42606</v>
      </c>
      <c r="AK629" s="97">
        <v>0.5</v>
      </c>
      <c r="AL629" s="60">
        <f t="shared" si="49"/>
        <v>0.5</v>
      </c>
      <c r="AM629" s="60">
        <f t="shared" si="50"/>
        <v>0.5</v>
      </c>
      <c r="AN629" s="44" t="str">
        <f t="shared" si="46"/>
        <v>24/08/2016 12:00:00</v>
      </c>
      <c r="AO629" s="61" t="str">
        <f t="shared" si="47"/>
        <v>24/08/2016 12:00:00</v>
      </c>
      <c r="AP629" s="44">
        <f>VLOOKUP($AN629, [1]TableView_704030_20160816_20160!$D$2:$M$5095,3,FALSE)</f>
        <v>1015.98442778</v>
      </c>
      <c r="AQ629" s="44">
        <f>VLOOKUP($AN629, [1]TableView_704030_20160816_20160!$D$2:$M$5095,8,FALSE)</f>
        <v>28.7222222222222</v>
      </c>
      <c r="AR629" s="44">
        <f>VLOOKUP($AN629, [1]TableView_704030_20160816_20160!$D$2:$M$5095,10,FALSE)</f>
        <v>0</v>
      </c>
      <c r="AS629" s="44">
        <f>VLOOKUP($AN629, [1]TableView_704030_20160816_20160!$D$2:$M$5095,4,FALSE)</f>
        <v>54</v>
      </c>
      <c r="AT629" s="44">
        <f>VLOOKUP($AN629, [1]TableView_704030_20160816_20160!$D$2:$M$5095,6,FALSE)</f>
        <v>325</v>
      </c>
      <c r="AU629" s="44">
        <f>VLOOKUP($AN629, [1]TableView_704030_20160816_20160!$D$2:$M$5095,7,FALSE)</f>
        <v>1.7</v>
      </c>
      <c r="AV629" s="44">
        <f>VLOOKUP($AN629, [1]TableView_704030_20160816_20160!$D$2:$M$5095,2,FALSE)</f>
        <v>7.8</v>
      </c>
      <c r="AW629" s="44">
        <f>VLOOKUP($AO629, [2]aacb8965d69cc6fd1cb3a5cae9e8ae7!$C$6:$F$853,4,FALSE)</f>
        <v>6</v>
      </c>
      <c r="AX629" s="41">
        <v>2</v>
      </c>
      <c r="AY629" s="44" t="str">
        <f t="shared" si="48"/>
        <v>24/08/2016 2</v>
      </c>
      <c r="AZ629" s="44">
        <f>VLOOKUP($AY629, [3]Sheet1!$D$3:$T$89,2,FALSE)</f>
        <v>35</v>
      </c>
      <c r="BA629" s="44">
        <f>VLOOKUP($AY629, [3]Sheet1!$D$3:$T$89,3,FALSE)</f>
        <v>26</v>
      </c>
      <c r="BB629" s="44">
        <f>VLOOKUP($AY629, [3]Sheet1!$D$3:$T$89,6,FALSE)</f>
        <v>32</v>
      </c>
      <c r="BC629" s="44">
        <f>VLOOKUP($AY629, [3]Sheet1!$D$3:$T$89,7,FALSE)</f>
        <v>23</v>
      </c>
      <c r="BD629" s="44">
        <f>VLOOKUP($AY629, [3]Sheet1!$D$3:$T$89,10,FALSE)</f>
        <v>29</v>
      </c>
      <c r="BE629" s="44">
        <f>VLOOKUP($AY629, [3]Sheet1!$D$3:$T$89,11,FALSE)</f>
        <v>22</v>
      </c>
      <c r="BF629" s="44">
        <f>VLOOKUP($AY629, [3]Sheet1!$D$3:$T$89,14,FALSE)</f>
        <v>25</v>
      </c>
      <c r="BG629" s="44">
        <f>VLOOKUP($AY629, [3]Sheet1!$D$3:$T$89,15,FALSE)</f>
        <v>21</v>
      </c>
      <c r="BI629" s="96">
        <v>42606</v>
      </c>
      <c r="BJ629" s="98">
        <v>0.5</v>
      </c>
      <c r="BK629" s="98">
        <v>0.5</v>
      </c>
      <c r="BL629" s="98">
        <v>0.5</v>
      </c>
      <c r="BM629" s="69" t="s">
        <v>1480</v>
      </c>
      <c r="BN629" s="69" t="s">
        <v>1480</v>
      </c>
      <c r="BO629" s="69">
        <v>1015.98442778</v>
      </c>
      <c r="BP629" s="69">
        <v>28.7222222222222</v>
      </c>
      <c r="BQ629" s="69">
        <v>0</v>
      </c>
      <c r="BR629" s="69">
        <v>54</v>
      </c>
      <c r="BS629" s="69">
        <v>325</v>
      </c>
      <c r="BT629" s="69">
        <v>1.7</v>
      </c>
      <c r="BU629" s="69">
        <v>7.8</v>
      </c>
      <c r="BV629" s="69">
        <v>6</v>
      </c>
      <c r="BW629" s="69">
        <v>2</v>
      </c>
      <c r="BX629" s="69" t="s">
        <v>1340</v>
      </c>
      <c r="BY629" s="69">
        <v>35</v>
      </c>
      <c r="BZ629" s="69">
        <v>26</v>
      </c>
      <c r="CA629" s="69">
        <v>32</v>
      </c>
      <c r="CB629" s="69">
        <v>23</v>
      </c>
      <c r="CC629" s="69">
        <v>29</v>
      </c>
      <c r="CD629" s="69">
        <v>22</v>
      </c>
      <c r="CE629" s="69">
        <v>25</v>
      </c>
      <c r="CF629" s="69">
        <v>21</v>
      </c>
    </row>
    <row r="630" spans="1:84" s="69" customFormat="1">
      <c r="A630" s="65"/>
      <c r="B630" s="66"/>
      <c r="C630" s="65"/>
      <c r="D630" s="67"/>
      <c r="E630" s="65"/>
      <c r="F630" s="65"/>
      <c r="G630" s="65"/>
      <c r="H630" s="65"/>
      <c r="I630" s="65"/>
      <c r="J630" s="65"/>
      <c r="K630" s="65"/>
      <c r="L630" s="65"/>
      <c r="M630" s="68"/>
      <c r="N630" s="65"/>
      <c r="O630" s="67">
        <v>1.7766203703703704E-2</v>
      </c>
      <c r="P630" s="65" t="s">
        <v>257</v>
      </c>
      <c r="Q630" s="65" t="s">
        <v>35</v>
      </c>
      <c r="R630" s="65"/>
      <c r="S630" s="65"/>
      <c r="T630" s="65"/>
      <c r="U630" s="65" t="s">
        <v>36</v>
      </c>
      <c r="V630" s="65"/>
      <c r="W630" s="65"/>
      <c r="X630" s="68"/>
      <c r="Y630" s="65"/>
      <c r="Z630" s="67"/>
      <c r="AA630" s="65"/>
      <c r="AB630" s="65"/>
      <c r="AC630" s="65"/>
      <c r="AD630" s="65"/>
      <c r="AE630" s="65"/>
      <c r="AF630" s="65"/>
      <c r="AJ630" s="96">
        <v>42606</v>
      </c>
      <c r="AK630" s="97">
        <v>0.5</v>
      </c>
      <c r="AL630" s="60">
        <f t="shared" si="49"/>
        <v>0.5</v>
      </c>
      <c r="AM630" s="60">
        <f t="shared" si="50"/>
        <v>0.5</v>
      </c>
      <c r="AN630" s="44" t="str">
        <f t="shared" si="46"/>
        <v>24/08/2016 12:00:00</v>
      </c>
      <c r="AO630" s="61" t="str">
        <f t="shared" si="47"/>
        <v>24/08/2016 12:00:00</v>
      </c>
      <c r="AP630" s="44">
        <f>VLOOKUP($AN630, [1]TableView_704030_20160816_20160!$D$2:$M$5095,3,FALSE)</f>
        <v>1015.98442778</v>
      </c>
      <c r="AQ630" s="44">
        <f>VLOOKUP($AN630, [1]TableView_704030_20160816_20160!$D$2:$M$5095,8,FALSE)</f>
        <v>28.7222222222222</v>
      </c>
      <c r="AR630" s="44">
        <f>VLOOKUP($AN630, [1]TableView_704030_20160816_20160!$D$2:$M$5095,10,FALSE)</f>
        <v>0</v>
      </c>
      <c r="AS630" s="44">
        <f>VLOOKUP($AN630, [1]TableView_704030_20160816_20160!$D$2:$M$5095,4,FALSE)</f>
        <v>54</v>
      </c>
      <c r="AT630" s="44">
        <f>VLOOKUP($AN630, [1]TableView_704030_20160816_20160!$D$2:$M$5095,6,FALSE)</f>
        <v>325</v>
      </c>
      <c r="AU630" s="44">
        <f>VLOOKUP($AN630, [1]TableView_704030_20160816_20160!$D$2:$M$5095,7,FALSE)</f>
        <v>1.7</v>
      </c>
      <c r="AV630" s="44">
        <f>VLOOKUP($AN630, [1]TableView_704030_20160816_20160!$D$2:$M$5095,2,FALSE)</f>
        <v>7.8</v>
      </c>
      <c r="AW630" s="44">
        <f>VLOOKUP($AO630, [2]aacb8965d69cc6fd1cb3a5cae9e8ae7!$C$6:$F$853,4,FALSE)</f>
        <v>6</v>
      </c>
      <c r="AX630" s="41">
        <v>2</v>
      </c>
      <c r="AY630" s="44" t="str">
        <f t="shared" si="48"/>
        <v>24/08/2016 2</v>
      </c>
      <c r="AZ630" s="44">
        <f>VLOOKUP($AY630, [3]Sheet1!$D$3:$T$89,2,FALSE)</f>
        <v>35</v>
      </c>
      <c r="BA630" s="44">
        <f>VLOOKUP($AY630, [3]Sheet1!$D$3:$T$89,3,FALSE)</f>
        <v>26</v>
      </c>
      <c r="BB630" s="44">
        <f>VLOOKUP($AY630, [3]Sheet1!$D$3:$T$89,6,FALSE)</f>
        <v>32</v>
      </c>
      <c r="BC630" s="44">
        <f>VLOOKUP($AY630, [3]Sheet1!$D$3:$T$89,7,FALSE)</f>
        <v>23</v>
      </c>
      <c r="BD630" s="44">
        <f>VLOOKUP($AY630, [3]Sheet1!$D$3:$T$89,10,FALSE)</f>
        <v>29</v>
      </c>
      <c r="BE630" s="44">
        <f>VLOOKUP($AY630, [3]Sheet1!$D$3:$T$89,11,FALSE)</f>
        <v>22</v>
      </c>
      <c r="BF630" s="44">
        <f>VLOOKUP($AY630, [3]Sheet1!$D$3:$T$89,14,FALSE)</f>
        <v>25</v>
      </c>
      <c r="BG630" s="44">
        <f>VLOOKUP($AY630, [3]Sheet1!$D$3:$T$89,15,FALSE)</f>
        <v>21</v>
      </c>
      <c r="BI630" s="96">
        <v>42606</v>
      </c>
      <c r="BJ630" s="98">
        <v>0.5</v>
      </c>
      <c r="BK630" s="98">
        <v>0.5</v>
      </c>
      <c r="BL630" s="98">
        <v>0.5</v>
      </c>
      <c r="BM630" s="69" t="s">
        <v>1480</v>
      </c>
      <c r="BN630" s="69" t="s">
        <v>1480</v>
      </c>
      <c r="BO630" s="69">
        <v>1015.98442778</v>
      </c>
      <c r="BP630" s="69">
        <v>28.7222222222222</v>
      </c>
      <c r="BQ630" s="69">
        <v>0</v>
      </c>
      <c r="BR630" s="69">
        <v>54</v>
      </c>
      <c r="BS630" s="69">
        <v>325</v>
      </c>
      <c r="BT630" s="69">
        <v>1.7</v>
      </c>
      <c r="BU630" s="69">
        <v>7.8</v>
      </c>
      <c r="BV630" s="69">
        <v>6</v>
      </c>
      <c r="BW630" s="69">
        <v>2</v>
      </c>
      <c r="BX630" s="69" t="s">
        <v>1340</v>
      </c>
      <c r="BY630" s="69">
        <v>35</v>
      </c>
      <c r="BZ630" s="69">
        <v>26</v>
      </c>
      <c r="CA630" s="69">
        <v>32</v>
      </c>
      <c r="CB630" s="69">
        <v>23</v>
      </c>
      <c r="CC630" s="69">
        <v>29</v>
      </c>
      <c r="CD630" s="69">
        <v>22</v>
      </c>
      <c r="CE630" s="69">
        <v>25</v>
      </c>
      <c r="CF630" s="69">
        <v>21</v>
      </c>
    </row>
    <row r="631" spans="1:84" s="69" customFormat="1">
      <c r="A631" s="65"/>
      <c r="B631" s="66"/>
      <c r="C631" s="65"/>
      <c r="D631" s="67"/>
      <c r="E631" s="65"/>
      <c r="F631" s="65"/>
      <c r="G631" s="65"/>
      <c r="H631" s="65"/>
      <c r="I631" s="65"/>
      <c r="J631" s="65"/>
      <c r="K631" s="65"/>
      <c r="L631" s="65"/>
      <c r="M631" s="68"/>
      <c r="N631" s="65"/>
      <c r="O631" s="67">
        <v>2.0474537037037038E-2</v>
      </c>
      <c r="P631" s="65" t="s">
        <v>866</v>
      </c>
      <c r="Q631" s="65"/>
      <c r="R631" s="65"/>
      <c r="S631" s="65"/>
      <c r="T631" s="65"/>
      <c r="U631" s="65" t="s">
        <v>29</v>
      </c>
      <c r="V631" s="65"/>
      <c r="W631" s="65"/>
      <c r="X631" s="68"/>
      <c r="Y631" s="65"/>
      <c r="Z631" s="67"/>
      <c r="AA631" s="65"/>
      <c r="AB631" s="65"/>
      <c r="AC631" s="65"/>
      <c r="AD631" s="65"/>
      <c r="AE631" s="65"/>
      <c r="AF631" s="65"/>
      <c r="AG631" s="65"/>
      <c r="AJ631" s="96">
        <v>42606</v>
      </c>
      <c r="AK631" s="97">
        <v>0.5</v>
      </c>
      <c r="AL631" s="60">
        <f t="shared" si="49"/>
        <v>0.5</v>
      </c>
      <c r="AM631" s="60">
        <f t="shared" si="50"/>
        <v>0.5</v>
      </c>
      <c r="AN631" s="44" t="str">
        <f t="shared" si="46"/>
        <v>24/08/2016 12:00:00</v>
      </c>
      <c r="AO631" s="61" t="str">
        <f t="shared" si="47"/>
        <v>24/08/2016 12:00:00</v>
      </c>
      <c r="AP631" s="44">
        <f>VLOOKUP($AN631, [1]TableView_704030_20160816_20160!$D$2:$M$5095,3,FALSE)</f>
        <v>1015.98442778</v>
      </c>
      <c r="AQ631" s="44">
        <f>VLOOKUP($AN631, [1]TableView_704030_20160816_20160!$D$2:$M$5095,8,FALSE)</f>
        <v>28.7222222222222</v>
      </c>
      <c r="AR631" s="44">
        <f>VLOOKUP($AN631, [1]TableView_704030_20160816_20160!$D$2:$M$5095,10,FALSE)</f>
        <v>0</v>
      </c>
      <c r="AS631" s="44">
        <f>VLOOKUP($AN631, [1]TableView_704030_20160816_20160!$D$2:$M$5095,4,FALSE)</f>
        <v>54</v>
      </c>
      <c r="AT631" s="44">
        <f>VLOOKUP($AN631, [1]TableView_704030_20160816_20160!$D$2:$M$5095,6,FALSE)</f>
        <v>325</v>
      </c>
      <c r="AU631" s="44">
        <f>VLOOKUP($AN631, [1]TableView_704030_20160816_20160!$D$2:$M$5095,7,FALSE)</f>
        <v>1.7</v>
      </c>
      <c r="AV631" s="44">
        <f>VLOOKUP($AN631, [1]TableView_704030_20160816_20160!$D$2:$M$5095,2,FALSE)</f>
        <v>7.8</v>
      </c>
      <c r="AW631" s="44">
        <f>VLOOKUP($AO631, [2]aacb8965d69cc6fd1cb3a5cae9e8ae7!$C$6:$F$853,4,FALSE)</f>
        <v>6</v>
      </c>
      <c r="AX631" s="41">
        <v>2</v>
      </c>
      <c r="AY631" s="44" t="str">
        <f t="shared" si="48"/>
        <v>24/08/2016 2</v>
      </c>
      <c r="AZ631" s="44">
        <f>VLOOKUP($AY631, [3]Sheet1!$D$3:$T$89,2,FALSE)</f>
        <v>35</v>
      </c>
      <c r="BA631" s="44">
        <f>VLOOKUP($AY631, [3]Sheet1!$D$3:$T$89,3,FALSE)</f>
        <v>26</v>
      </c>
      <c r="BB631" s="44">
        <f>VLOOKUP($AY631, [3]Sheet1!$D$3:$T$89,6,FALSE)</f>
        <v>32</v>
      </c>
      <c r="BC631" s="44">
        <f>VLOOKUP($AY631, [3]Sheet1!$D$3:$T$89,7,FALSE)</f>
        <v>23</v>
      </c>
      <c r="BD631" s="44">
        <f>VLOOKUP($AY631, [3]Sheet1!$D$3:$T$89,10,FALSE)</f>
        <v>29</v>
      </c>
      <c r="BE631" s="44">
        <f>VLOOKUP($AY631, [3]Sheet1!$D$3:$T$89,11,FALSE)</f>
        <v>22</v>
      </c>
      <c r="BF631" s="44">
        <f>VLOOKUP($AY631, [3]Sheet1!$D$3:$T$89,14,FALSE)</f>
        <v>25</v>
      </c>
      <c r="BG631" s="44">
        <f>VLOOKUP($AY631, [3]Sheet1!$D$3:$T$89,15,FALSE)</f>
        <v>21</v>
      </c>
      <c r="BI631" s="96">
        <v>42606</v>
      </c>
      <c r="BJ631" s="98">
        <v>0.5</v>
      </c>
      <c r="BK631" s="98">
        <v>0.5</v>
      </c>
      <c r="BL631" s="98">
        <v>0.5</v>
      </c>
      <c r="BM631" s="69" t="s">
        <v>1480</v>
      </c>
      <c r="BN631" s="69" t="s">
        <v>1480</v>
      </c>
      <c r="BO631" s="69">
        <v>1015.98442778</v>
      </c>
      <c r="BP631" s="69">
        <v>28.7222222222222</v>
      </c>
      <c r="BQ631" s="69">
        <v>0</v>
      </c>
      <c r="BR631" s="69">
        <v>54</v>
      </c>
      <c r="BS631" s="69">
        <v>325</v>
      </c>
      <c r="BT631" s="69">
        <v>1.7</v>
      </c>
      <c r="BU631" s="69">
        <v>7.8</v>
      </c>
      <c r="BV631" s="69">
        <v>6</v>
      </c>
      <c r="BW631" s="69">
        <v>2</v>
      </c>
      <c r="BX631" s="69" t="s">
        <v>1340</v>
      </c>
      <c r="BY631" s="69">
        <v>35</v>
      </c>
      <c r="BZ631" s="69">
        <v>26</v>
      </c>
      <c r="CA631" s="69">
        <v>32</v>
      </c>
      <c r="CB631" s="69">
        <v>23</v>
      </c>
      <c r="CC631" s="69">
        <v>29</v>
      </c>
      <c r="CD631" s="69">
        <v>22</v>
      </c>
      <c r="CE631" s="69">
        <v>25</v>
      </c>
      <c r="CF631" s="69">
        <v>21</v>
      </c>
    </row>
    <row r="632" spans="1:84" s="69" customFormat="1">
      <c r="A632" s="65"/>
      <c r="B632" s="66"/>
      <c r="C632" s="65"/>
      <c r="D632" s="67"/>
      <c r="E632" s="65"/>
      <c r="F632" s="65"/>
      <c r="G632" s="65"/>
      <c r="H632" s="65"/>
      <c r="I632" s="65"/>
      <c r="J632" s="65"/>
      <c r="K632" s="65"/>
      <c r="L632" s="65"/>
      <c r="M632" s="68"/>
      <c r="N632" s="65"/>
      <c r="O632" s="67">
        <v>2.0694444444444446E-2</v>
      </c>
      <c r="P632" s="65" t="s">
        <v>204</v>
      </c>
      <c r="Q632" s="65" t="s">
        <v>35</v>
      </c>
      <c r="R632" s="65"/>
      <c r="S632" s="65"/>
      <c r="T632" s="65"/>
      <c r="U632" s="65" t="s">
        <v>36</v>
      </c>
      <c r="V632" s="65"/>
      <c r="W632" s="65"/>
      <c r="X632" s="68"/>
      <c r="Y632" s="65"/>
      <c r="Z632" s="67"/>
      <c r="AA632" s="65"/>
      <c r="AB632" s="65"/>
      <c r="AC632" s="65"/>
      <c r="AD632" s="65"/>
      <c r="AE632" s="65"/>
      <c r="AF632" s="65"/>
      <c r="AG632" s="65"/>
      <c r="AJ632" s="96">
        <v>42606</v>
      </c>
      <c r="AK632" s="97">
        <v>0.5</v>
      </c>
      <c r="AL632" s="60">
        <f t="shared" si="49"/>
        <v>0.5</v>
      </c>
      <c r="AM632" s="60">
        <f t="shared" si="50"/>
        <v>0.5</v>
      </c>
      <c r="AN632" s="44" t="str">
        <f t="shared" si="46"/>
        <v>24/08/2016 12:00:00</v>
      </c>
      <c r="AO632" s="61" t="str">
        <f t="shared" si="47"/>
        <v>24/08/2016 12:00:00</v>
      </c>
      <c r="AP632" s="44">
        <f>VLOOKUP($AN632, [1]TableView_704030_20160816_20160!$D$2:$M$5095,3,FALSE)</f>
        <v>1015.98442778</v>
      </c>
      <c r="AQ632" s="44">
        <f>VLOOKUP($AN632, [1]TableView_704030_20160816_20160!$D$2:$M$5095,8,FALSE)</f>
        <v>28.7222222222222</v>
      </c>
      <c r="AR632" s="44">
        <f>VLOOKUP($AN632, [1]TableView_704030_20160816_20160!$D$2:$M$5095,10,FALSE)</f>
        <v>0</v>
      </c>
      <c r="AS632" s="44">
        <f>VLOOKUP($AN632, [1]TableView_704030_20160816_20160!$D$2:$M$5095,4,FALSE)</f>
        <v>54</v>
      </c>
      <c r="AT632" s="44">
        <f>VLOOKUP($AN632, [1]TableView_704030_20160816_20160!$D$2:$M$5095,6,FALSE)</f>
        <v>325</v>
      </c>
      <c r="AU632" s="44">
        <f>VLOOKUP($AN632, [1]TableView_704030_20160816_20160!$D$2:$M$5095,7,FALSE)</f>
        <v>1.7</v>
      </c>
      <c r="AV632" s="44">
        <f>VLOOKUP($AN632, [1]TableView_704030_20160816_20160!$D$2:$M$5095,2,FALSE)</f>
        <v>7.8</v>
      </c>
      <c r="AW632" s="44">
        <f>VLOOKUP($AO632, [2]aacb8965d69cc6fd1cb3a5cae9e8ae7!$C$6:$F$853,4,FALSE)</f>
        <v>6</v>
      </c>
      <c r="AX632" s="41">
        <v>2</v>
      </c>
      <c r="AY632" s="44" t="str">
        <f t="shared" si="48"/>
        <v>24/08/2016 2</v>
      </c>
      <c r="AZ632" s="44">
        <f>VLOOKUP($AY632, [3]Sheet1!$D$3:$T$89,2,FALSE)</f>
        <v>35</v>
      </c>
      <c r="BA632" s="44">
        <f>VLOOKUP($AY632, [3]Sheet1!$D$3:$T$89,3,FALSE)</f>
        <v>26</v>
      </c>
      <c r="BB632" s="44">
        <f>VLOOKUP($AY632, [3]Sheet1!$D$3:$T$89,6,FALSE)</f>
        <v>32</v>
      </c>
      <c r="BC632" s="44">
        <f>VLOOKUP($AY632, [3]Sheet1!$D$3:$T$89,7,FALSE)</f>
        <v>23</v>
      </c>
      <c r="BD632" s="44">
        <f>VLOOKUP($AY632, [3]Sheet1!$D$3:$T$89,10,FALSE)</f>
        <v>29</v>
      </c>
      <c r="BE632" s="44">
        <f>VLOOKUP($AY632, [3]Sheet1!$D$3:$T$89,11,FALSE)</f>
        <v>22</v>
      </c>
      <c r="BF632" s="44">
        <f>VLOOKUP($AY632, [3]Sheet1!$D$3:$T$89,14,FALSE)</f>
        <v>25</v>
      </c>
      <c r="BG632" s="44">
        <f>VLOOKUP($AY632, [3]Sheet1!$D$3:$T$89,15,FALSE)</f>
        <v>21</v>
      </c>
      <c r="BI632" s="96">
        <v>42606</v>
      </c>
      <c r="BJ632" s="98">
        <v>0.5</v>
      </c>
      <c r="BK632" s="98">
        <v>0.5</v>
      </c>
      <c r="BL632" s="98">
        <v>0.5</v>
      </c>
      <c r="BM632" s="69" t="s">
        <v>1480</v>
      </c>
      <c r="BN632" s="69" t="s">
        <v>1480</v>
      </c>
      <c r="BO632" s="69">
        <v>1015.98442778</v>
      </c>
      <c r="BP632" s="69">
        <v>28.7222222222222</v>
      </c>
      <c r="BQ632" s="69">
        <v>0</v>
      </c>
      <c r="BR632" s="69">
        <v>54</v>
      </c>
      <c r="BS632" s="69">
        <v>325</v>
      </c>
      <c r="BT632" s="69">
        <v>1.7</v>
      </c>
      <c r="BU632" s="69">
        <v>7.8</v>
      </c>
      <c r="BV632" s="69">
        <v>6</v>
      </c>
      <c r="BW632" s="69">
        <v>2</v>
      </c>
      <c r="BX632" s="69" t="s">
        <v>1340</v>
      </c>
      <c r="BY632" s="69">
        <v>35</v>
      </c>
      <c r="BZ632" s="69">
        <v>26</v>
      </c>
      <c r="CA632" s="69">
        <v>32</v>
      </c>
      <c r="CB632" s="69">
        <v>23</v>
      </c>
      <c r="CC632" s="69">
        <v>29</v>
      </c>
      <c r="CD632" s="69">
        <v>22</v>
      </c>
      <c r="CE632" s="69">
        <v>25</v>
      </c>
      <c r="CF632" s="69">
        <v>21</v>
      </c>
    </row>
    <row r="633" spans="1:84" s="69" customFormat="1">
      <c r="A633" s="65"/>
      <c r="B633" s="66"/>
      <c r="C633" s="65"/>
      <c r="D633" s="67"/>
      <c r="E633" s="65"/>
      <c r="F633" s="65"/>
      <c r="G633" s="65"/>
      <c r="H633" s="65"/>
      <c r="I633" s="65"/>
      <c r="J633" s="65"/>
      <c r="K633" s="65"/>
      <c r="L633" s="65"/>
      <c r="M633" s="68"/>
      <c r="N633" s="65"/>
      <c r="O633" s="67">
        <v>2.0833333333333332E-2</v>
      </c>
      <c r="P633" s="65"/>
      <c r="Q633" s="65"/>
      <c r="R633" s="65"/>
      <c r="S633" s="65"/>
      <c r="T633" s="65"/>
      <c r="U633" s="65"/>
      <c r="V633" s="65"/>
      <c r="W633" s="65"/>
      <c r="X633" s="68"/>
      <c r="Y633" s="65"/>
      <c r="Z633" s="67"/>
      <c r="AA633" s="65"/>
      <c r="AB633" s="65"/>
      <c r="AC633" s="65"/>
      <c r="AD633" s="65"/>
      <c r="AE633" s="65"/>
      <c r="AF633" s="65"/>
      <c r="AG633" s="65"/>
      <c r="AJ633" s="96">
        <v>42606</v>
      </c>
      <c r="AK633" s="97">
        <v>0.5</v>
      </c>
      <c r="AL633" s="60">
        <f t="shared" si="49"/>
        <v>0.5</v>
      </c>
      <c r="AM633" s="60">
        <f t="shared" si="50"/>
        <v>0.5</v>
      </c>
      <c r="AN633" s="44" t="str">
        <f t="shared" si="46"/>
        <v>24/08/2016 12:00:00</v>
      </c>
      <c r="AO633" s="61" t="str">
        <f t="shared" si="47"/>
        <v>24/08/2016 12:00:00</v>
      </c>
      <c r="AP633" s="44">
        <f>VLOOKUP($AN633, [1]TableView_704030_20160816_20160!$D$2:$M$5095,3,FALSE)</f>
        <v>1015.98442778</v>
      </c>
      <c r="AQ633" s="44">
        <f>VLOOKUP($AN633, [1]TableView_704030_20160816_20160!$D$2:$M$5095,8,FALSE)</f>
        <v>28.7222222222222</v>
      </c>
      <c r="AR633" s="44">
        <f>VLOOKUP($AN633, [1]TableView_704030_20160816_20160!$D$2:$M$5095,10,FALSE)</f>
        <v>0</v>
      </c>
      <c r="AS633" s="44">
        <f>VLOOKUP($AN633, [1]TableView_704030_20160816_20160!$D$2:$M$5095,4,FALSE)</f>
        <v>54</v>
      </c>
      <c r="AT633" s="44">
        <f>VLOOKUP($AN633, [1]TableView_704030_20160816_20160!$D$2:$M$5095,6,FALSE)</f>
        <v>325</v>
      </c>
      <c r="AU633" s="44">
        <f>VLOOKUP($AN633, [1]TableView_704030_20160816_20160!$D$2:$M$5095,7,FALSE)</f>
        <v>1.7</v>
      </c>
      <c r="AV633" s="44">
        <f>VLOOKUP($AN633, [1]TableView_704030_20160816_20160!$D$2:$M$5095,2,FALSE)</f>
        <v>7.8</v>
      </c>
      <c r="AW633" s="44">
        <f>VLOOKUP($AO633, [2]aacb8965d69cc6fd1cb3a5cae9e8ae7!$C$6:$F$853,4,FALSE)</f>
        <v>6</v>
      </c>
      <c r="AX633" s="41">
        <v>2</v>
      </c>
      <c r="AY633" s="44" t="str">
        <f t="shared" si="48"/>
        <v>24/08/2016 2</v>
      </c>
      <c r="AZ633" s="44">
        <f>VLOOKUP($AY633, [3]Sheet1!$D$3:$T$89,2,FALSE)</f>
        <v>35</v>
      </c>
      <c r="BA633" s="44">
        <f>VLOOKUP($AY633, [3]Sheet1!$D$3:$T$89,3,FALSE)</f>
        <v>26</v>
      </c>
      <c r="BB633" s="44">
        <f>VLOOKUP($AY633, [3]Sheet1!$D$3:$T$89,6,FALSE)</f>
        <v>32</v>
      </c>
      <c r="BC633" s="44">
        <f>VLOOKUP($AY633, [3]Sheet1!$D$3:$T$89,7,FALSE)</f>
        <v>23</v>
      </c>
      <c r="BD633" s="44">
        <f>VLOOKUP($AY633, [3]Sheet1!$D$3:$T$89,10,FALSE)</f>
        <v>29</v>
      </c>
      <c r="BE633" s="44">
        <f>VLOOKUP($AY633, [3]Sheet1!$D$3:$T$89,11,FALSE)</f>
        <v>22</v>
      </c>
      <c r="BF633" s="44">
        <f>VLOOKUP($AY633, [3]Sheet1!$D$3:$T$89,14,FALSE)</f>
        <v>25</v>
      </c>
      <c r="BG633" s="44">
        <f>VLOOKUP($AY633, [3]Sheet1!$D$3:$T$89,15,FALSE)</f>
        <v>21</v>
      </c>
      <c r="BI633" s="96">
        <v>42606</v>
      </c>
      <c r="BJ633" s="98">
        <v>0.5</v>
      </c>
      <c r="BK633" s="98">
        <v>0.5</v>
      </c>
      <c r="BL633" s="98">
        <v>0.5</v>
      </c>
      <c r="BM633" s="69" t="s">
        <v>1480</v>
      </c>
      <c r="BN633" s="69" t="s">
        <v>1480</v>
      </c>
      <c r="BO633" s="69">
        <v>1015.98442778</v>
      </c>
      <c r="BP633" s="69">
        <v>28.7222222222222</v>
      </c>
      <c r="BQ633" s="69">
        <v>0</v>
      </c>
      <c r="BR633" s="69">
        <v>54</v>
      </c>
      <c r="BS633" s="69">
        <v>325</v>
      </c>
      <c r="BT633" s="69">
        <v>1.7</v>
      </c>
      <c r="BU633" s="69">
        <v>7.8</v>
      </c>
      <c r="BV633" s="69">
        <v>6</v>
      </c>
      <c r="BW633" s="69">
        <v>2</v>
      </c>
      <c r="BX633" s="69" t="s">
        <v>1340</v>
      </c>
      <c r="BY633" s="69">
        <v>35</v>
      </c>
      <c r="BZ633" s="69">
        <v>26</v>
      </c>
      <c r="CA633" s="69">
        <v>32</v>
      </c>
      <c r="CB633" s="69">
        <v>23</v>
      </c>
      <c r="CC633" s="69">
        <v>29</v>
      </c>
      <c r="CD633" s="69">
        <v>22</v>
      </c>
      <c r="CE633" s="69">
        <v>25</v>
      </c>
      <c r="CF633" s="69">
        <v>21</v>
      </c>
    </row>
    <row r="634" spans="1:84" s="69" customFormat="1">
      <c r="A634" s="71"/>
      <c r="B634" s="72"/>
      <c r="C634" s="71"/>
      <c r="D634" s="73"/>
      <c r="E634" s="71"/>
      <c r="F634" s="71"/>
      <c r="G634" s="71"/>
      <c r="H634" s="71"/>
      <c r="I634" s="71"/>
      <c r="J634" s="71"/>
      <c r="K634" s="71"/>
      <c r="L634" s="71"/>
      <c r="M634" s="74"/>
      <c r="N634" s="71"/>
      <c r="O634" s="73"/>
      <c r="P634" s="71"/>
      <c r="Q634" s="71"/>
      <c r="R634" s="71"/>
      <c r="S634" s="71"/>
      <c r="T634" s="71"/>
      <c r="U634" s="71"/>
      <c r="V634" s="71"/>
      <c r="W634" s="71"/>
      <c r="X634" s="74"/>
      <c r="Y634" s="71"/>
      <c r="Z634" s="73"/>
      <c r="AA634" s="71"/>
      <c r="AB634" s="71"/>
      <c r="AC634" s="71"/>
      <c r="AD634" s="71"/>
      <c r="AE634" s="71"/>
      <c r="AF634" s="71"/>
      <c r="AG634" s="71"/>
      <c r="AJ634" s="96">
        <v>42606</v>
      </c>
      <c r="AK634" s="97">
        <v>0.5</v>
      </c>
      <c r="AL634" s="60">
        <f t="shared" si="49"/>
        <v>0.5</v>
      </c>
      <c r="AM634" s="60">
        <f t="shared" si="50"/>
        <v>0.5</v>
      </c>
      <c r="AN634" s="44" t="str">
        <f t="shared" si="46"/>
        <v>24/08/2016 12:00:00</v>
      </c>
      <c r="AO634" s="61" t="str">
        <f t="shared" si="47"/>
        <v>24/08/2016 12:00:00</v>
      </c>
      <c r="AP634" s="44">
        <f>VLOOKUP($AN634, [1]TableView_704030_20160816_20160!$D$2:$M$5095,3,FALSE)</f>
        <v>1015.98442778</v>
      </c>
      <c r="AQ634" s="44">
        <f>VLOOKUP($AN634, [1]TableView_704030_20160816_20160!$D$2:$M$5095,8,FALSE)</f>
        <v>28.7222222222222</v>
      </c>
      <c r="AR634" s="44">
        <f>VLOOKUP($AN634, [1]TableView_704030_20160816_20160!$D$2:$M$5095,10,FALSE)</f>
        <v>0</v>
      </c>
      <c r="AS634" s="44">
        <f>VLOOKUP($AN634, [1]TableView_704030_20160816_20160!$D$2:$M$5095,4,FALSE)</f>
        <v>54</v>
      </c>
      <c r="AT634" s="44">
        <f>VLOOKUP($AN634, [1]TableView_704030_20160816_20160!$D$2:$M$5095,6,FALSE)</f>
        <v>325</v>
      </c>
      <c r="AU634" s="44">
        <f>VLOOKUP($AN634, [1]TableView_704030_20160816_20160!$D$2:$M$5095,7,FALSE)</f>
        <v>1.7</v>
      </c>
      <c r="AV634" s="44">
        <f>VLOOKUP($AN634, [1]TableView_704030_20160816_20160!$D$2:$M$5095,2,FALSE)</f>
        <v>7.8</v>
      </c>
      <c r="AW634" s="44">
        <f>VLOOKUP($AO634, [2]aacb8965d69cc6fd1cb3a5cae9e8ae7!$C$6:$F$853,4,FALSE)</f>
        <v>6</v>
      </c>
      <c r="AX634" s="41">
        <v>2</v>
      </c>
      <c r="AY634" s="44" t="str">
        <f t="shared" si="48"/>
        <v>24/08/2016 2</v>
      </c>
      <c r="AZ634" s="44">
        <f>VLOOKUP($AY634, [3]Sheet1!$D$3:$T$89,2,FALSE)</f>
        <v>35</v>
      </c>
      <c r="BA634" s="44">
        <f>VLOOKUP($AY634, [3]Sheet1!$D$3:$T$89,3,FALSE)</f>
        <v>26</v>
      </c>
      <c r="BB634" s="44">
        <f>VLOOKUP($AY634, [3]Sheet1!$D$3:$T$89,6,FALSE)</f>
        <v>32</v>
      </c>
      <c r="BC634" s="44">
        <f>VLOOKUP($AY634, [3]Sheet1!$D$3:$T$89,7,FALSE)</f>
        <v>23</v>
      </c>
      <c r="BD634" s="44">
        <f>VLOOKUP($AY634, [3]Sheet1!$D$3:$T$89,10,FALSE)</f>
        <v>29</v>
      </c>
      <c r="BE634" s="44">
        <f>VLOOKUP($AY634, [3]Sheet1!$D$3:$T$89,11,FALSE)</f>
        <v>22</v>
      </c>
      <c r="BF634" s="44">
        <f>VLOOKUP($AY634, [3]Sheet1!$D$3:$T$89,14,FALSE)</f>
        <v>25</v>
      </c>
      <c r="BG634" s="44">
        <f>VLOOKUP($AY634, [3]Sheet1!$D$3:$T$89,15,FALSE)</f>
        <v>21</v>
      </c>
      <c r="BI634" s="96">
        <v>42606</v>
      </c>
      <c r="BJ634" s="98">
        <v>0.5</v>
      </c>
      <c r="BK634" s="98">
        <v>0.5</v>
      </c>
      <c r="BL634" s="98">
        <v>0.5</v>
      </c>
      <c r="BM634" s="69" t="s">
        <v>1480</v>
      </c>
      <c r="BN634" s="69" t="s">
        <v>1480</v>
      </c>
      <c r="BO634" s="69">
        <v>1015.98442778</v>
      </c>
      <c r="BP634" s="69">
        <v>28.7222222222222</v>
      </c>
      <c r="BQ634" s="69">
        <v>0</v>
      </c>
      <c r="BR634" s="69">
        <v>54</v>
      </c>
      <c r="BS634" s="69">
        <v>325</v>
      </c>
      <c r="BT634" s="69">
        <v>1.7</v>
      </c>
      <c r="BU634" s="69">
        <v>7.8</v>
      </c>
      <c r="BV634" s="69">
        <v>6</v>
      </c>
      <c r="BW634" s="69">
        <v>2</v>
      </c>
      <c r="BX634" s="69" t="s">
        <v>1340</v>
      </c>
      <c r="BY634" s="69">
        <v>35</v>
      </c>
      <c r="BZ634" s="69">
        <v>26</v>
      </c>
      <c r="CA634" s="69">
        <v>32</v>
      </c>
      <c r="CB634" s="69">
        <v>23</v>
      </c>
      <c r="CC634" s="69">
        <v>29</v>
      </c>
      <c r="CD634" s="69">
        <v>22</v>
      </c>
      <c r="CE634" s="69">
        <v>25</v>
      </c>
      <c r="CF634" s="69">
        <v>21</v>
      </c>
    </row>
    <row r="635" spans="1:84" s="69" customFormat="1">
      <c r="A635" s="65" t="s">
        <v>0</v>
      </c>
      <c r="B635" s="66" t="s">
        <v>300</v>
      </c>
      <c r="C635" s="65"/>
      <c r="D635" s="67">
        <v>0</v>
      </c>
      <c r="E635" s="65" t="s">
        <v>32</v>
      </c>
      <c r="F635" s="65"/>
      <c r="G635" s="65"/>
      <c r="H635" s="65"/>
      <c r="I635" s="65"/>
      <c r="J635" s="65"/>
      <c r="K635" s="65"/>
      <c r="L635" s="65"/>
      <c r="M635" s="68"/>
      <c r="N635" s="65"/>
      <c r="O635" s="67">
        <v>0</v>
      </c>
      <c r="P635" s="24" t="s">
        <v>32</v>
      </c>
      <c r="Q635" s="65"/>
      <c r="R635" s="65"/>
      <c r="S635" s="65"/>
      <c r="T635" s="65"/>
      <c r="U635" s="65"/>
      <c r="V635" s="65"/>
      <c r="W635" s="65"/>
      <c r="X635" s="68"/>
      <c r="Y635" s="65"/>
      <c r="Z635" s="67">
        <v>0</v>
      </c>
      <c r="AA635" s="65" t="s">
        <v>204</v>
      </c>
      <c r="AB635" s="65" t="s">
        <v>484</v>
      </c>
      <c r="AC635" s="65" t="s">
        <v>41</v>
      </c>
      <c r="AD635" s="65"/>
      <c r="AE635" s="65"/>
      <c r="AF635" s="65" t="s">
        <v>36</v>
      </c>
      <c r="AG635" s="65" t="s">
        <v>72</v>
      </c>
      <c r="AJ635" s="96">
        <v>42606</v>
      </c>
      <c r="AK635" s="97">
        <v>0.59722222222222221</v>
      </c>
      <c r="AL635" s="60">
        <f t="shared" si="49"/>
        <v>0.59722222222222221</v>
      </c>
      <c r="AM635" s="60">
        <f t="shared" si="50"/>
        <v>0.60416666666666663</v>
      </c>
      <c r="AN635" s="44" t="str">
        <f t="shared" si="46"/>
        <v>24/08/2016 14:20:00</v>
      </c>
      <c r="AO635" s="61" t="str">
        <f t="shared" si="47"/>
        <v>24/08/2016 14:30:00</v>
      </c>
      <c r="AP635" s="44">
        <f>VLOOKUP($AN635, [1]TableView_704030_20160816_20160!$D$2:$M$5095,3,FALSE)</f>
        <v>1015.74738055</v>
      </c>
      <c r="AQ635" s="44">
        <f>VLOOKUP($AN635, [1]TableView_704030_20160816_20160!$D$2:$M$5095,8,FALSE)</f>
        <v>31.0555555555556</v>
      </c>
      <c r="AR635" s="44">
        <f>VLOOKUP($AN635, [1]TableView_704030_20160816_20160!$D$2:$M$5095,10,FALSE)</f>
        <v>0</v>
      </c>
      <c r="AS635" s="44">
        <f>VLOOKUP($AN635, [1]TableView_704030_20160816_20160!$D$2:$M$5095,4,FALSE)</f>
        <v>49</v>
      </c>
      <c r="AT635" s="44">
        <f>VLOOKUP($AN635, [1]TableView_704030_20160816_20160!$D$2:$M$5095,6,FALSE)</f>
        <v>322</v>
      </c>
      <c r="AU635" s="44">
        <f>VLOOKUP($AN635, [1]TableView_704030_20160816_20160!$D$2:$M$5095,7,FALSE)</f>
        <v>1.7</v>
      </c>
      <c r="AV635" s="44">
        <f>VLOOKUP($AN635, [1]TableView_704030_20160816_20160!$D$2:$M$5095,2,FALSE)</f>
        <v>6.1</v>
      </c>
      <c r="AW635" s="44">
        <f>VLOOKUP($AO635, [2]aacb8965d69cc6fd1cb3a5cae9e8ae7!$C$6:$F$853,4,FALSE)</f>
        <v>3.6</v>
      </c>
      <c r="AX635" s="41">
        <v>3</v>
      </c>
      <c r="AY635" s="44" t="str">
        <f t="shared" si="48"/>
        <v>24/08/2016 3</v>
      </c>
      <c r="AZ635" s="44">
        <f>VLOOKUP($AY635, [3]Sheet1!$D$3:$T$89,2,FALSE)</f>
        <v>32</v>
      </c>
      <c r="BA635" s="44">
        <f>VLOOKUP($AY635, [3]Sheet1!$D$3:$T$89,3,FALSE)</f>
        <v>27</v>
      </c>
      <c r="BB635" s="44">
        <f>VLOOKUP($AY635, [3]Sheet1!$D$3:$T$89,6,FALSE)</f>
        <v>33</v>
      </c>
      <c r="BC635" s="44">
        <f>VLOOKUP($AY635, [3]Sheet1!$D$3:$T$89,7,FALSE)</f>
        <v>25</v>
      </c>
      <c r="BD635" s="44">
        <f>VLOOKUP($AY635, [3]Sheet1!$D$3:$T$89,10,FALSE)</f>
        <v>32</v>
      </c>
      <c r="BE635" s="44">
        <f>VLOOKUP($AY635, [3]Sheet1!$D$3:$T$89,11,FALSE)</f>
        <v>23</v>
      </c>
      <c r="BF635" s="44">
        <f>VLOOKUP($AY635, [3]Sheet1!$D$3:$T$89,14,FALSE)</f>
        <v>30</v>
      </c>
      <c r="BG635" s="44">
        <f>VLOOKUP($AY635, [3]Sheet1!$D$3:$T$89,15,FALSE)</f>
        <v>22</v>
      </c>
      <c r="BI635" s="96">
        <v>42606</v>
      </c>
      <c r="BJ635" s="98">
        <v>0.59722222222222221</v>
      </c>
      <c r="BK635" s="98">
        <v>0.59722222222222221</v>
      </c>
      <c r="BL635" s="98">
        <v>0.60416666666666663</v>
      </c>
      <c r="BM635" s="69" t="s">
        <v>1481</v>
      </c>
      <c r="BN635" s="69" t="s">
        <v>1482</v>
      </c>
      <c r="BO635" s="69">
        <v>1015.74738055</v>
      </c>
      <c r="BP635" s="69">
        <v>31.0555555555556</v>
      </c>
      <c r="BQ635" s="69">
        <v>0</v>
      </c>
      <c r="BR635" s="69">
        <v>49</v>
      </c>
      <c r="BS635" s="69">
        <v>322</v>
      </c>
      <c r="BT635" s="69">
        <v>1.7</v>
      </c>
      <c r="BU635" s="69">
        <v>6.1</v>
      </c>
      <c r="BV635" s="69">
        <v>3.6</v>
      </c>
      <c r="BW635" s="69">
        <v>3</v>
      </c>
      <c r="BX635" s="69" t="s">
        <v>1243</v>
      </c>
      <c r="BY635" s="69">
        <v>32</v>
      </c>
      <c r="BZ635" s="69">
        <v>27</v>
      </c>
      <c r="CA635" s="69">
        <v>33</v>
      </c>
      <c r="CB635" s="69">
        <v>25</v>
      </c>
      <c r="CC635" s="69">
        <v>32</v>
      </c>
      <c r="CD635" s="69">
        <v>23</v>
      </c>
      <c r="CE635" s="69">
        <v>30</v>
      </c>
      <c r="CF635" s="69">
        <v>22</v>
      </c>
    </row>
    <row r="636" spans="1:84" s="69" customFormat="1">
      <c r="A636" s="65" t="s">
        <v>1</v>
      </c>
      <c r="B636" s="70">
        <v>0.59722222222222221</v>
      </c>
      <c r="C636" s="65"/>
      <c r="D636" s="67">
        <v>2.0833333333333332E-2</v>
      </c>
      <c r="E636" s="65"/>
      <c r="F636" s="65"/>
      <c r="G636" s="65"/>
      <c r="H636" s="65"/>
      <c r="I636" s="65"/>
      <c r="J636" s="65"/>
      <c r="K636" s="65"/>
      <c r="L636" s="65"/>
      <c r="M636" s="68"/>
      <c r="N636" s="65"/>
      <c r="O636" s="67">
        <v>2.0833333333333332E-2</v>
      </c>
      <c r="P636" s="65"/>
      <c r="Q636" s="65"/>
      <c r="R636" s="65"/>
      <c r="S636" s="65"/>
      <c r="T636" s="65"/>
      <c r="U636" s="65"/>
      <c r="V636" s="65"/>
      <c r="W636" s="65"/>
      <c r="X636" s="68"/>
      <c r="Y636" s="65"/>
      <c r="Z636" s="67">
        <v>1.8750000000000001E-3</v>
      </c>
      <c r="AA636" s="65" t="s">
        <v>204</v>
      </c>
      <c r="AB636" s="65" t="s">
        <v>342</v>
      </c>
      <c r="AC636" s="65"/>
      <c r="AD636" s="65"/>
      <c r="AE636" s="65"/>
      <c r="AF636" s="65" t="s">
        <v>29</v>
      </c>
      <c r="AG636" s="65" t="s">
        <v>870</v>
      </c>
      <c r="AJ636" s="96">
        <v>42606</v>
      </c>
      <c r="AK636" s="97">
        <v>0.59722222222222221</v>
      </c>
      <c r="AL636" s="60">
        <f t="shared" si="49"/>
        <v>0.59722222222222221</v>
      </c>
      <c r="AM636" s="60">
        <f t="shared" si="50"/>
        <v>0.60416666666666663</v>
      </c>
      <c r="AN636" s="44" t="str">
        <f t="shared" si="46"/>
        <v>24/08/2016 14:20:00</v>
      </c>
      <c r="AO636" s="61" t="str">
        <f t="shared" si="47"/>
        <v>24/08/2016 14:30:00</v>
      </c>
      <c r="AP636" s="44">
        <f>VLOOKUP($AN636, [1]TableView_704030_20160816_20160!$D$2:$M$5095,3,FALSE)</f>
        <v>1015.74738055</v>
      </c>
      <c r="AQ636" s="44">
        <f>VLOOKUP($AN636, [1]TableView_704030_20160816_20160!$D$2:$M$5095,8,FALSE)</f>
        <v>31.0555555555556</v>
      </c>
      <c r="AR636" s="44">
        <f>VLOOKUP($AN636, [1]TableView_704030_20160816_20160!$D$2:$M$5095,10,FALSE)</f>
        <v>0</v>
      </c>
      <c r="AS636" s="44">
        <f>VLOOKUP($AN636, [1]TableView_704030_20160816_20160!$D$2:$M$5095,4,FALSE)</f>
        <v>49</v>
      </c>
      <c r="AT636" s="44">
        <f>VLOOKUP($AN636, [1]TableView_704030_20160816_20160!$D$2:$M$5095,6,FALSE)</f>
        <v>322</v>
      </c>
      <c r="AU636" s="44">
        <f>VLOOKUP($AN636, [1]TableView_704030_20160816_20160!$D$2:$M$5095,7,FALSE)</f>
        <v>1.7</v>
      </c>
      <c r="AV636" s="44">
        <f>VLOOKUP($AN636, [1]TableView_704030_20160816_20160!$D$2:$M$5095,2,FALSE)</f>
        <v>6.1</v>
      </c>
      <c r="AW636" s="44">
        <f>VLOOKUP($AO636, [2]aacb8965d69cc6fd1cb3a5cae9e8ae7!$C$6:$F$853,4,FALSE)</f>
        <v>3.6</v>
      </c>
      <c r="AX636" s="41">
        <v>3</v>
      </c>
      <c r="AY636" s="44" t="str">
        <f t="shared" si="48"/>
        <v>24/08/2016 3</v>
      </c>
      <c r="AZ636" s="44">
        <f>VLOOKUP($AY636, [3]Sheet1!$D$3:$T$89,2,FALSE)</f>
        <v>32</v>
      </c>
      <c r="BA636" s="44">
        <f>VLOOKUP($AY636, [3]Sheet1!$D$3:$T$89,3,FALSE)</f>
        <v>27</v>
      </c>
      <c r="BB636" s="44">
        <f>VLOOKUP($AY636, [3]Sheet1!$D$3:$T$89,6,FALSE)</f>
        <v>33</v>
      </c>
      <c r="BC636" s="44">
        <f>VLOOKUP($AY636, [3]Sheet1!$D$3:$T$89,7,FALSE)</f>
        <v>25</v>
      </c>
      <c r="BD636" s="44">
        <f>VLOOKUP($AY636, [3]Sheet1!$D$3:$T$89,10,FALSE)</f>
        <v>32</v>
      </c>
      <c r="BE636" s="44">
        <f>VLOOKUP($AY636, [3]Sheet1!$D$3:$T$89,11,FALSE)</f>
        <v>23</v>
      </c>
      <c r="BF636" s="44">
        <f>VLOOKUP($AY636, [3]Sheet1!$D$3:$T$89,14,FALSE)</f>
        <v>30</v>
      </c>
      <c r="BG636" s="44">
        <f>VLOOKUP($AY636, [3]Sheet1!$D$3:$T$89,15,FALSE)</f>
        <v>22</v>
      </c>
      <c r="BI636" s="96">
        <v>42606</v>
      </c>
      <c r="BJ636" s="98">
        <v>0.59722222222222221</v>
      </c>
      <c r="BK636" s="98">
        <v>0.59722222222222221</v>
      </c>
      <c r="BL636" s="98">
        <v>0.60416666666666663</v>
      </c>
      <c r="BM636" s="69" t="s">
        <v>1481</v>
      </c>
      <c r="BN636" s="69" t="s">
        <v>1482</v>
      </c>
      <c r="BO636" s="69">
        <v>1015.74738055</v>
      </c>
      <c r="BP636" s="69">
        <v>31.0555555555556</v>
      </c>
      <c r="BQ636" s="69">
        <v>0</v>
      </c>
      <c r="BR636" s="69">
        <v>49</v>
      </c>
      <c r="BS636" s="69">
        <v>322</v>
      </c>
      <c r="BT636" s="69">
        <v>1.7</v>
      </c>
      <c r="BU636" s="69">
        <v>6.1</v>
      </c>
      <c r="BV636" s="69">
        <v>3.6</v>
      </c>
      <c r="BW636" s="69">
        <v>3</v>
      </c>
      <c r="BX636" s="69" t="s">
        <v>1243</v>
      </c>
      <c r="BY636" s="69">
        <v>32</v>
      </c>
      <c r="BZ636" s="69">
        <v>27</v>
      </c>
      <c r="CA636" s="69">
        <v>33</v>
      </c>
      <c r="CB636" s="69">
        <v>25</v>
      </c>
      <c r="CC636" s="69">
        <v>32</v>
      </c>
      <c r="CD636" s="69">
        <v>23</v>
      </c>
      <c r="CE636" s="69">
        <v>30</v>
      </c>
      <c r="CF636" s="69">
        <v>22</v>
      </c>
    </row>
    <row r="637" spans="1:84" s="69" customFormat="1">
      <c r="A637" s="65" t="s">
        <v>2</v>
      </c>
      <c r="B637" s="66" t="s">
        <v>859</v>
      </c>
      <c r="C637" s="65"/>
      <c r="D637" s="67"/>
      <c r="E637" s="65"/>
      <c r="F637" s="65"/>
      <c r="G637" s="65"/>
      <c r="H637" s="65"/>
      <c r="I637" s="65"/>
      <c r="J637" s="65"/>
      <c r="K637" s="65"/>
      <c r="L637" s="65"/>
      <c r="M637" s="68"/>
      <c r="N637" s="65"/>
      <c r="O637" s="67"/>
      <c r="P637" s="65"/>
      <c r="Q637" s="65"/>
      <c r="R637" s="65"/>
      <c r="S637" s="65"/>
      <c r="T637" s="65"/>
      <c r="U637" s="65"/>
      <c r="V637" s="65"/>
      <c r="W637" s="65"/>
      <c r="X637" s="68"/>
      <c r="Y637" s="65"/>
      <c r="Z637" s="67">
        <v>2.4537037037037036E-3</v>
      </c>
      <c r="AA637" s="65" t="s">
        <v>204</v>
      </c>
      <c r="AB637" s="65"/>
      <c r="AC637" s="65"/>
      <c r="AD637" s="65"/>
      <c r="AE637" s="65"/>
      <c r="AF637" s="65" t="s">
        <v>29</v>
      </c>
      <c r="AG637" s="65" t="s">
        <v>878</v>
      </c>
      <c r="AJ637" s="96">
        <v>42606</v>
      </c>
      <c r="AK637" s="97">
        <v>0.59722222222222199</v>
      </c>
      <c r="AL637" s="60">
        <f t="shared" si="49"/>
        <v>0.59722222222222221</v>
      </c>
      <c r="AM637" s="60">
        <f t="shared" si="50"/>
        <v>0.60416666666666663</v>
      </c>
      <c r="AN637" s="44" t="str">
        <f t="shared" si="46"/>
        <v>24/08/2016 14:20:00</v>
      </c>
      <c r="AO637" s="61" t="str">
        <f t="shared" si="47"/>
        <v>24/08/2016 14:30:00</v>
      </c>
      <c r="AP637" s="44">
        <f>VLOOKUP($AN637, [1]TableView_704030_20160816_20160!$D$2:$M$5095,3,FALSE)</f>
        <v>1015.74738055</v>
      </c>
      <c r="AQ637" s="44">
        <f>VLOOKUP($AN637, [1]TableView_704030_20160816_20160!$D$2:$M$5095,8,FALSE)</f>
        <v>31.0555555555556</v>
      </c>
      <c r="AR637" s="44">
        <f>VLOOKUP($AN637, [1]TableView_704030_20160816_20160!$D$2:$M$5095,10,FALSE)</f>
        <v>0</v>
      </c>
      <c r="AS637" s="44">
        <f>VLOOKUP($AN637, [1]TableView_704030_20160816_20160!$D$2:$M$5095,4,FALSE)</f>
        <v>49</v>
      </c>
      <c r="AT637" s="44">
        <f>VLOOKUP($AN637, [1]TableView_704030_20160816_20160!$D$2:$M$5095,6,FALSE)</f>
        <v>322</v>
      </c>
      <c r="AU637" s="44">
        <f>VLOOKUP($AN637, [1]TableView_704030_20160816_20160!$D$2:$M$5095,7,FALSE)</f>
        <v>1.7</v>
      </c>
      <c r="AV637" s="44">
        <f>VLOOKUP($AN637, [1]TableView_704030_20160816_20160!$D$2:$M$5095,2,FALSE)</f>
        <v>6.1</v>
      </c>
      <c r="AW637" s="44">
        <f>VLOOKUP($AO637, [2]aacb8965d69cc6fd1cb3a5cae9e8ae7!$C$6:$F$853,4,FALSE)</f>
        <v>3.6</v>
      </c>
      <c r="AX637" s="41">
        <v>3</v>
      </c>
      <c r="AY637" s="44" t="str">
        <f t="shared" si="48"/>
        <v>24/08/2016 3</v>
      </c>
      <c r="AZ637" s="44">
        <f>VLOOKUP($AY637, [3]Sheet1!$D$3:$T$89,2,FALSE)</f>
        <v>32</v>
      </c>
      <c r="BA637" s="44">
        <f>VLOOKUP($AY637, [3]Sheet1!$D$3:$T$89,3,FALSE)</f>
        <v>27</v>
      </c>
      <c r="BB637" s="44">
        <f>VLOOKUP($AY637, [3]Sheet1!$D$3:$T$89,6,FALSE)</f>
        <v>33</v>
      </c>
      <c r="BC637" s="44">
        <f>VLOOKUP($AY637, [3]Sheet1!$D$3:$T$89,7,FALSE)</f>
        <v>25</v>
      </c>
      <c r="BD637" s="44">
        <f>VLOOKUP($AY637, [3]Sheet1!$D$3:$T$89,10,FALSE)</f>
        <v>32</v>
      </c>
      <c r="BE637" s="44">
        <f>VLOOKUP($AY637, [3]Sheet1!$D$3:$T$89,11,FALSE)</f>
        <v>23</v>
      </c>
      <c r="BF637" s="44">
        <f>VLOOKUP($AY637, [3]Sheet1!$D$3:$T$89,14,FALSE)</f>
        <v>30</v>
      </c>
      <c r="BG637" s="44">
        <f>VLOOKUP($AY637, [3]Sheet1!$D$3:$T$89,15,FALSE)</f>
        <v>22</v>
      </c>
      <c r="BI637" s="96">
        <v>42606</v>
      </c>
      <c r="BJ637" s="98">
        <v>0.59722222222222199</v>
      </c>
      <c r="BK637" s="98">
        <v>0.59722222222222221</v>
      </c>
      <c r="BL637" s="98">
        <v>0.60416666666666663</v>
      </c>
      <c r="BM637" s="69" t="s">
        <v>1481</v>
      </c>
      <c r="BN637" s="69" t="s">
        <v>1482</v>
      </c>
      <c r="BO637" s="69">
        <v>1015.74738055</v>
      </c>
      <c r="BP637" s="69">
        <v>31.0555555555556</v>
      </c>
      <c r="BQ637" s="69">
        <v>0</v>
      </c>
      <c r="BR637" s="69">
        <v>49</v>
      </c>
      <c r="BS637" s="69">
        <v>322</v>
      </c>
      <c r="BT637" s="69">
        <v>1.7</v>
      </c>
      <c r="BU637" s="69">
        <v>6.1</v>
      </c>
      <c r="BV637" s="69">
        <v>3.6</v>
      </c>
      <c r="BW637" s="69">
        <v>3</v>
      </c>
      <c r="BX637" s="69" t="s">
        <v>1243</v>
      </c>
      <c r="BY637" s="69">
        <v>32</v>
      </c>
      <c r="BZ637" s="69">
        <v>27</v>
      </c>
      <c r="CA637" s="69">
        <v>33</v>
      </c>
      <c r="CB637" s="69">
        <v>25</v>
      </c>
      <c r="CC637" s="69">
        <v>32</v>
      </c>
      <c r="CD637" s="69">
        <v>23</v>
      </c>
      <c r="CE637" s="69">
        <v>30</v>
      </c>
      <c r="CF637" s="69">
        <v>22</v>
      </c>
    </row>
    <row r="638" spans="1:84" s="69" customFormat="1">
      <c r="A638" s="65" t="s">
        <v>3</v>
      </c>
      <c r="B638" s="66" t="s">
        <v>25</v>
      </c>
      <c r="C638" s="65"/>
      <c r="D638" s="67"/>
      <c r="E638" s="65"/>
      <c r="F638" s="65"/>
      <c r="G638" s="65"/>
      <c r="H638" s="65"/>
      <c r="I638" s="65"/>
      <c r="J638" s="65"/>
      <c r="K638" s="65"/>
      <c r="L638" s="65"/>
      <c r="M638" s="68"/>
      <c r="N638" s="65"/>
      <c r="O638" s="67"/>
      <c r="P638" s="65"/>
      <c r="Q638" s="65"/>
      <c r="R638" s="65"/>
      <c r="S638" s="65"/>
      <c r="T638" s="65"/>
      <c r="U638" s="65"/>
      <c r="V638" s="65"/>
      <c r="W638" s="65"/>
      <c r="X638" s="68"/>
      <c r="Y638" s="65"/>
      <c r="Z638" s="67">
        <v>2.4768518518518516E-3</v>
      </c>
      <c r="AA638" s="65" t="s">
        <v>204</v>
      </c>
      <c r="AB638" s="65" t="s">
        <v>484</v>
      </c>
      <c r="AC638" s="65" t="s">
        <v>41</v>
      </c>
      <c r="AD638" s="65"/>
      <c r="AE638" s="65"/>
      <c r="AF638" s="65" t="s">
        <v>36</v>
      </c>
      <c r="AG638" s="65"/>
      <c r="AJ638" s="96">
        <v>42606</v>
      </c>
      <c r="AK638" s="97">
        <v>0.59722222222222199</v>
      </c>
      <c r="AL638" s="60">
        <f t="shared" si="49"/>
        <v>0.59722222222222221</v>
      </c>
      <c r="AM638" s="60">
        <f t="shared" si="50"/>
        <v>0.60416666666666663</v>
      </c>
      <c r="AN638" s="44" t="str">
        <f t="shared" si="46"/>
        <v>24/08/2016 14:20:00</v>
      </c>
      <c r="AO638" s="61" t="str">
        <f t="shared" si="47"/>
        <v>24/08/2016 14:30:00</v>
      </c>
      <c r="AP638" s="44">
        <f>VLOOKUP($AN638, [1]TableView_704030_20160816_20160!$D$2:$M$5095,3,FALSE)</f>
        <v>1015.74738055</v>
      </c>
      <c r="AQ638" s="44">
        <f>VLOOKUP($AN638, [1]TableView_704030_20160816_20160!$D$2:$M$5095,8,FALSE)</f>
        <v>31.0555555555556</v>
      </c>
      <c r="AR638" s="44">
        <f>VLOOKUP($AN638, [1]TableView_704030_20160816_20160!$D$2:$M$5095,10,FALSE)</f>
        <v>0</v>
      </c>
      <c r="AS638" s="44">
        <f>VLOOKUP($AN638, [1]TableView_704030_20160816_20160!$D$2:$M$5095,4,FALSE)</f>
        <v>49</v>
      </c>
      <c r="AT638" s="44">
        <f>VLOOKUP($AN638, [1]TableView_704030_20160816_20160!$D$2:$M$5095,6,FALSE)</f>
        <v>322</v>
      </c>
      <c r="AU638" s="44">
        <f>VLOOKUP($AN638, [1]TableView_704030_20160816_20160!$D$2:$M$5095,7,FALSE)</f>
        <v>1.7</v>
      </c>
      <c r="AV638" s="44">
        <f>VLOOKUP($AN638, [1]TableView_704030_20160816_20160!$D$2:$M$5095,2,FALSE)</f>
        <v>6.1</v>
      </c>
      <c r="AW638" s="44">
        <f>VLOOKUP($AO638, [2]aacb8965d69cc6fd1cb3a5cae9e8ae7!$C$6:$F$853,4,FALSE)</f>
        <v>3.6</v>
      </c>
      <c r="AX638" s="41">
        <v>3</v>
      </c>
      <c r="AY638" s="44" t="str">
        <f t="shared" si="48"/>
        <v>24/08/2016 3</v>
      </c>
      <c r="AZ638" s="44">
        <f>VLOOKUP($AY638, [3]Sheet1!$D$3:$T$89,2,FALSE)</f>
        <v>32</v>
      </c>
      <c r="BA638" s="44">
        <f>VLOOKUP($AY638, [3]Sheet1!$D$3:$T$89,3,FALSE)</f>
        <v>27</v>
      </c>
      <c r="BB638" s="44">
        <f>VLOOKUP($AY638, [3]Sheet1!$D$3:$T$89,6,FALSE)</f>
        <v>33</v>
      </c>
      <c r="BC638" s="44">
        <f>VLOOKUP($AY638, [3]Sheet1!$D$3:$T$89,7,FALSE)</f>
        <v>25</v>
      </c>
      <c r="BD638" s="44">
        <f>VLOOKUP($AY638, [3]Sheet1!$D$3:$T$89,10,FALSE)</f>
        <v>32</v>
      </c>
      <c r="BE638" s="44">
        <f>VLOOKUP($AY638, [3]Sheet1!$D$3:$T$89,11,FALSE)</f>
        <v>23</v>
      </c>
      <c r="BF638" s="44">
        <f>VLOOKUP($AY638, [3]Sheet1!$D$3:$T$89,14,FALSE)</f>
        <v>30</v>
      </c>
      <c r="BG638" s="44">
        <f>VLOOKUP($AY638, [3]Sheet1!$D$3:$T$89,15,FALSE)</f>
        <v>22</v>
      </c>
      <c r="BI638" s="96">
        <v>42606</v>
      </c>
      <c r="BJ638" s="98">
        <v>0.59722222222222199</v>
      </c>
      <c r="BK638" s="98">
        <v>0.59722222222222221</v>
      </c>
      <c r="BL638" s="98">
        <v>0.60416666666666663</v>
      </c>
      <c r="BM638" s="69" t="s">
        <v>1481</v>
      </c>
      <c r="BN638" s="69" t="s">
        <v>1482</v>
      </c>
      <c r="BO638" s="69">
        <v>1015.74738055</v>
      </c>
      <c r="BP638" s="69">
        <v>31.0555555555556</v>
      </c>
      <c r="BQ638" s="69">
        <v>0</v>
      </c>
      <c r="BR638" s="69">
        <v>49</v>
      </c>
      <c r="BS638" s="69">
        <v>322</v>
      </c>
      <c r="BT638" s="69">
        <v>1.7</v>
      </c>
      <c r="BU638" s="69">
        <v>6.1</v>
      </c>
      <c r="BV638" s="69">
        <v>3.6</v>
      </c>
      <c r="BW638" s="69">
        <v>3</v>
      </c>
      <c r="BX638" s="69" t="s">
        <v>1243</v>
      </c>
      <c r="BY638" s="69">
        <v>32</v>
      </c>
      <c r="BZ638" s="69">
        <v>27</v>
      </c>
      <c r="CA638" s="69">
        <v>33</v>
      </c>
      <c r="CB638" s="69">
        <v>25</v>
      </c>
      <c r="CC638" s="69">
        <v>32</v>
      </c>
      <c r="CD638" s="69">
        <v>23</v>
      </c>
      <c r="CE638" s="69">
        <v>30</v>
      </c>
      <c r="CF638" s="69">
        <v>22</v>
      </c>
    </row>
    <row r="639" spans="1:84" s="69" customFormat="1">
      <c r="A639" s="65" t="s">
        <v>4</v>
      </c>
      <c r="B639" s="66" t="s">
        <v>22</v>
      </c>
      <c r="C639" s="65"/>
      <c r="D639" s="67"/>
      <c r="E639" s="65"/>
      <c r="F639" s="65"/>
      <c r="G639" s="65"/>
      <c r="H639" s="65"/>
      <c r="I639" s="65"/>
      <c r="J639" s="65"/>
      <c r="K639" s="65"/>
      <c r="L639" s="65"/>
      <c r="M639" s="68"/>
      <c r="N639" s="65"/>
      <c r="O639" s="67"/>
      <c r="P639" s="65"/>
      <c r="Q639" s="65"/>
      <c r="R639" s="65"/>
      <c r="S639" s="65"/>
      <c r="T639" s="65"/>
      <c r="U639" s="65"/>
      <c r="V639" s="65"/>
      <c r="W639" s="65"/>
      <c r="X639" s="68"/>
      <c r="Y639" s="65"/>
      <c r="Z639" s="67">
        <v>5.7638888888888887E-3</v>
      </c>
      <c r="AA639" s="65" t="s">
        <v>204</v>
      </c>
      <c r="AB639" s="65"/>
      <c r="AC639" s="65"/>
      <c r="AD639" s="65"/>
      <c r="AE639" s="65"/>
      <c r="AF639" s="65" t="s">
        <v>29</v>
      </c>
      <c r="AG639" s="65"/>
      <c r="AJ639" s="96">
        <v>42606</v>
      </c>
      <c r="AK639" s="97">
        <v>0.59722222222222199</v>
      </c>
      <c r="AL639" s="60">
        <f t="shared" si="49"/>
        <v>0.59722222222222221</v>
      </c>
      <c r="AM639" s="60">
        <f t="shared" si="50"/>
        <v>0.60416666666666663</v>
      </c>
      <c r="AN639" s="44" t="str">
        <f t="shared" si="46"/>
        <v>24/08/2016 14:20:00</v>
      </c>
      <c r="AO639" s="61" t="str">
        <f t="shared" si="47"/>
        <v>24/08/2016 14:30:00</v>
      </c>
      <c r="AP639" s="44">
        <f>VLOOKUP($AN639, [1]TableView_704030_20160816_20160!$D$2:$M$5095,3,FALSE)</f>
        <v>1015.74738055</v>
      </c>
      <c r="AQ639" s="44">
        <f>VLOOKUP($AN639, [1]TableView_704030_20160816_20160!$D$2:$M$5095,8,FALSE)</f>
        <v>31.0555555555556</v>
      </c>
      <c r="AR639" s="44">
        <f>VLOOKUP($AN639, [1]TableView_704030_20160816_20160!$D$2:$M$5095,10,FALSE)</f>
        <v>0</v>
      </c>
      <c r="AS639" s="44">
        <f>VLOOKUP($AN639, [1]TableView_704030_20160816_20160!$D$2:$M$5095,4,FALSE)</f>
        <v>49</v>
      </c>
      <c r="AT639" s="44">
        <f>VLOOKUP($AN639, [1]TableView_704030_20160816_20160!$D$2:$M$5095,6,FALSE)</f>
        <v>322</v>
      </c>
      <c r="AU639" s="44">
        <f>VLOOKUP($AN639, [1]TableView_704030_20160816_20160!$D$2:$M$5095,7,FALSE)</f>
        <v>1.7</v>
      </c>
      <c r="AV639" s="44">
        <f>VLOOKUP($AN639, [1]TableView_704030_20160816_20160!$D$2:$M$5095,2,FALSE)</f>
        <v>6.1</v>
      </c>
      <c r="AW639" s="44">
        <f>VLOOKUP($AO639, [2]aacb8965d69cc6fd1cb3a5cae9e8ae7!$C$6:$F$853,4,FALSE)</f>
        <v>3.6</v>
      </c>
      <c r="AX639" s="41">
        <v>3</v>
      </c>
      <c r="AY639" s="44" t="str">
        <f t="shared" si="48"/>
        <v>24/08/2016 3</v>
      </c>
      <c r="AZ639" s="44">
        <f>VLOOKUP($AY639, [3]Sheet1!$D$3:$T$89,2,FALSE)</f>
        <v>32</v>
      </c>
      <c r="BA639" s="44">
        <f>VLOOKUP($AY639, [3]Sheet1!$D$3:$T$89,3,FALSE)</f>
        <v>27</v>
      </c>
      <c r="BB639" s="44">
        <f>VLOOKUP($AY639, [3]Sheet1!$D$3:$T$89,6,FALSE)</f>
        <v>33</v>
      </c>
      <c r="BC639" s="44">
        <f>VLOOKUP($AY639, [3]Sheet1!$D$3:$T$89,7,FALSE)</f>
        <v>25</v>
      </c>
      <c r="BD639" s="44">
        <f>VLOOKUP($AY639, [3]Sheet1!$D$3:$T$89,10,FALSE)</f>
        <v>32</v>
      </c>
      <c r="BE639" s="44">
        <f>VLOOKUP($AY639, [3]Sheet1!$D$3:$T$89,11,FALSE)</f>
        <v>23</v>
      </c>
      <c r="BF639" s="44">
        <f>VLOOKUP($AY639, [3]Sheet1!$D$3:$T$89,14,FALSE)</f>
        <v>30</v>
      </c>
      <c r="BG639" s="44">
        <f>VLOOKUP($AY639, [3]Sheet1!$D$3:$T$89,15,FALSE)</f>
        <v>22</v>
      </c>
      <c r="BI639" s="96">
        <v>42606</v>
      </c>
      <c r="BJ639" s="98">
        <v>0.59722222222222199</v>
      </c>
      <c r="BK639" s="98">
        <v>0.59722222222222221</v>
      </c>
      <c r="BL639" s="98">
        <v>0.60416666666666663</v>
      </c>
      <c r="BM639" s="69" t="s">
        <v>1481</v>
      </c>
      <c r="BN639" s="69" t="s">
        <v>1482</v>
      </c>
      <c r="BO639" s="69">
        <v>1015.74738055</v>
      </c>
      <c r="BP639" s="69">
        <v>31.0555555555556</v>
      </c>
      <c r="BQ639" s="69">
        <v>0</v>
      </c>
      <c r="BR639" s="69">
        <v>49</v>
      </c>
      <c r="BS639" s="69">
        <v>322</v>
      </c>
      <c r="BT639" s="69">
        <v>1.7</v>
      </c>
      <c r="BU639" s="69">
        <v>6.1</v>
      </c>
      <c r="BV639" s="69">
        <v>3.6</v>
      </c>
      <c r="BW639" s="69">
        <v>3</v>
      </c>
      <c r="BX639" s="69" t="s">
        <v>1243</v>
      </c>
      <c r="BY639" s="69">
        <v>32</v>
      </c>
      <c r="BZ639" s="69">
        <v>27</v>
      </c>
      <c r="CA639" s="69">
        <v>33</v>
      </c>
      <c r="CB639" s="69">
        <v>25</v>
      </c>
      <c r="CC639" s="69">
        <v>32</v>
      </c>
      <c r="CD639" s="69">
        <v>23</v>
      </c>
      <c r="CE639" s="69">
        <v>30</v>
      </c>
      <c r="CF639" s="69">
        <v>22</v>
      </c>
    </row>
    <row r="640" spans="1:84" s="69" customFormat="1">
      <c r="A640" s="65" t="s">
        <v>5</v>
      </c>
      <c r="B640" s="66">
        <v>2</v>
      </c>
      <c r="C640" s="65"/>
      <c r="D640" s="67"/>
      <c r="E640" s="65"/>
      <c r="F640" s="65"/>
      <c r="G640" s="65"/>
      <c r="H640" s="65"/>
      <c r="I640" s="65"/>
      <c r="J640" s="65"/>
      <c r="K640" s="65"/>
      <c r="L640" s="65"/>
      <c r="M640" s="68"/>
      <c r="N640" s="65"/>
      <c r="O640" s="67"/>
      <c r="P640" s="65"/>
      <c r="Q640" s="65"/>
      <c r="R640" s="65"/>
      <c r="S640" s="65"/>
      <c r="T640" s="65"/>
      <c r="U640" s="65"/>
      <c r="V640" s="65"/>
      <c r="W640" s="65"/>
      <c r="X640" s="68"/>
      <c r="Y640" s="65"/>
      <c r="Z640" s="67">
        <v>5.7870370370370376E-3</v>
      </c>
      <c r="AA640" s="65" t="s">
        <v>204</v>
      </c>
      <c r="AB640" s="65" t="s">
        <v>35</v>
      </c>
      <c r="AC640" s="65"/>
      <c r="AD640" s="65"/>
      <c r="AE640" s="65"/>
      <c r="AF640" s="65" t="s">
        <v>36</v>
      </c>
      <c r="AG640" s="65"/>
      <c r="AJ640" s="96">
        <v>42606</v>
      </c>
      <c r="AK640" s="97">
        <v>0.59722222222222199</v>
      </c>
      <c r="AL640" s="60">
        <f t="shared" si="49"/>
        <v>0.59722222222222221</v>
      </c>
      <c r="AM640" s="60">
        <f t="shared" si="50"/>
        <v>0.60416666666666663</v>
      </c>
      <c r="AN640" s="44" t="str">
        <f t="shared" si="46"/>
        <v>24/08/2016 14:20:00</v>
      </c>
      <c r="AO640" s="61" t="str">
        <f t="shared" si="47"/>
        <v>24/08/2016 14:30:00</v>
      </c>
      <c r="AP640" s="44">
        <f>VLOOKUP($AN640, [1]TableView_704030_20160816_20160!$D$2:$M$5095,3,FALSE)</f>
        <v>1015.74738055</v>
      </c>
      <c r="AQ640" s="44">
        <f>VLOOKUP($AN640, [1]TableView_704030_20160816_20160!$D$2:$M$5095,8,FALSE)</f>
        <v>31.0555555555556</v>
      </c>
      <c r="AR640" s="44">
        <f>VLOOKUP($AN640, [1]TableView_704030_20160816_20160!$D$2:$M$5095,10,FALSE)</f>
        <v>0</v>
      </c>
      <c r="AS640" s="44">
        <f>VLOOKUP($AN640, [1]TableView_704030_20160816_20160!$D$2:$M$5095,4,FALSE)</f>
        <v>49</v>
      </c>
      <c r="AT640" s="44">
        <f>VLOOKUP($AN640, [1]TableView_704030_20160816_20160!$D$2:$M$5095,6,FALSE)</f>
        <v>322</v>
      </c>
      <c r="AU640" s="44">
        <f>VLOOKUP($AN640, [1]TableView_704030_20160816_20160!$D$2:$M$5095,7,FALSE)</f>
        <v>1.7</v>
      </c>
      <c r="AV640" s="44">
        <f>VLOOKUP($AN640, [1]TableView_704030_20160816_20160!$D$2:$M$5095,2,FALSE)</f>
        <v>6.1</v>
      </c>
      <c r="AW640" s="44">
        <f>VLOOKUP($AO640, [2]aacb8965d69cc6fd1cb3a5cae9e8ae7!$C$6:$F$853,4,FALSE)</f>
        <v>3.6</v>
      </c>
      <c r="AX640" s="41">
        <v>3</v>
      </c>
      <c r="AY640" s="44" t="str">
        <f t="shared" si="48"/>
        <v>24/08/2016 3</v>
      </c>
      <c r="AZ640" s="44">
        <f>VLOOKUP($AY640, [3]Sheet1!$D$3:$T$89,2,FALSE)</f>
        <v>32</v>
      </c>
      <c r="BA640" s="44">
        <f>VLOOKUP($AY640, [3]Sheet1!$D$3:$T$89,3,FALSE)</f>
        <v>27</v>
      </c>
      <c r="BB640" s="44">
        <f>VLOOKUP($AY640, [3]Sheet1!$D$3:$T$89,6,FALSE)</f>
        <v>33</v>
      </c>
      <c r="BC640" s="44">
        <f>VLOOKUP($AY640, [3]Sheet1!$D$3:$T$89,7,FALSE)</f>
        <v>25</v>
      </c>
      <c r="BD640" s="44">
        <f>VLOOKUP($AY640, [3]Sheet1!$D$3:$T$89,10,FALSE)</f>
        <v>32</v>
      </c>
      <c r="BE640" s="44">
        <f>VLOOKUP($AY640, [3]Sheet1!$D$3:$T$89,11,FALSE)</f>
        <v>23</v>
      </c>
      <c r="BF640" s="44">
        <f>VLOOKUP($AY640, [3]Sheet1!$D$3:$T$89,14,FALSE)</f>
        <v>30</v>
      </c>
      <c r="BG640" s="44">
        <f>VLOOKUP($AY640, [3]Sheet1!$D$3:$T$89,15,FALSE)</f>
        <v>22</v>
      </c>
      <c r="BI640" s="96">
        <v>42606</v>
      </c>
      <c r="BJ640" s="98">
        <v>0.59722222222222199</v>
      </c>
      <c r="BK640" s="98">
        <v>0.59722222222222221</v>
      </c>
      <c r="BL640" s="98">
        <v>0.60416666666666663</v>
      </c>
      <c r="BM640" s="69" t="s">
        <v>1481</v>
      </c>
      <c r="BN640" s="69" t="s">
        <v>1482</v>
      </c>
      <c r="BO640" s="69">
        <v>1015.74738055</v>
      </c>
      <c r="BP640" s="69">
        <v>31.0555555555556</v>
      </c>
      <c r="BQ640" s="69">
        <v>0</v>
      </c>
      <c r="BR640" s="69">
        <v>49</v>
      </c>
      <c r="BS640" s="69">
        <v>322</v>
      </c>
      <c r="BT640" s="69">
        <v>1.7</v>
      </c>
      <c r="BU640" s="69">
        <v>6.1</v>
      </c>
      <c r="BV640" s="69">
        <v>3.6</v>
      </c>
      <c r="BW640" s="69">
        <v>3</v>
      </c>
      <c r="BX640" s="69" t="s">
        <v>1243</v>
      </c>
      <c r="BY640" s="69">
        <v>32</v>
      </c>
      <c r="BZ640" s="69">
        <v>27</v>
      </c>
      <c r="CA640" s="69">
        <v>33</v>
      </c>
      <c r="CB640" s="69">
        <v>25</v>
      </c>
      <c r="CC640" s="69">
        <v>32</v>
      </c>
      <c r="CD640" s="69">
        <v>23</v>
      </c>
      <c r="CE640" s="69">
        <v>30</v>
      </c>
      <c r="CF640" s="69">
        <v>22</v>
      </c>
    </row>
    <row r="641" spans="1:84" s="69" customFormat="1">
      <c r="A641" s="65" t="s">
        <v>6</v>
      </c>
      <c r="B641" s="66">
        <v>10</v>
      </c>
      <c r="C641" s="65"/>
      <c r="D641" s="67"/>
      <c r="E641" s="65"/>
      <c r="F641" s="65"/>
      <c r="G641" s="65"/>
      <c r="H641" s="65"/>
      <c r="I641" s="65"/>
      <c r="J641" s="65"/>
      <c r="K641" s="65"/>
      <c r="L641" s="65"/>
      <c r="M641" s="68"/>
      <c r="N641" s="65"/>
      <c r="O641" s="67"/>
      <c r="P641" s="65"/>
      <c r="Q641" s="65"/>
      <c r="R641" s="65"/>
      <c r="S641" s="65"/>
      <c r="T641" s="65"/>
      <c r="U641" s="65"/>
      <c r="V641" s="65"/>
      <c r="W641" s="65"/>
      <c r="X641" s="68"/>
      <c r="Y641" s="65"/>
      <c r="Z641" s="67">
        <v>6.5856481481481469E-3</v>
      </c>
      <c r="AA641" s="65" t="s">
        <v>32</v>
      </c>
      <c r="AB641" s="65" t="s">
        <v>32</v>
      </c>
      <c r="AC641" s="65"/>
      <c r="AD641" s="65"/>
      <c r="AE641" s="65"/>
      <c r="AF641" s="65"/>
      <c r="AG641" s="65"/>
      <c r="AJ641" s="96">
        <v>42606</v>
      </c>
      <c r="AK641" s="97">
        <v>0.59722222222222199</v>
      </c>
      <c r="AL641" s="60">
        <f t="shared" si="49"/>
        <v>0.59722222222222221</v>
      </c>
      <c r="AM641" s="60">
        <f t="shared" si="50"/>
        <v>0.60416666666666663</v>
      </c>
      <c r="AN641" s="44" t="str">
        <f t="shared" si="46"/>
        <v>24/08/2016 14:20:00</v>
      </c>
      <c r="AO641" s="61" t="str">
        <f t="shared" si="47"/>
        <v>24/08/2016 14:30:00</v>
      </c>
      <c r="AP641" s="44">
        <f>VLOOKUP($AN641, [1]TableView_704030_20160816_20160!$D$2:$M$5095,3,FALSE)</f>
        <v>1015.74738055</v>
      </c>
      <c r="AQ641" s="44">
        <f>VLOOKUP($AN641, [1]TableView_704030_20160816_20160!$D$2:$M$5095,8,FALSE)</f>
        <v>31.0555555555556</v>
      </c>
      <c r="AR641" s="44">
        <f>VLOOKUP($AN641, [1]TableView_704030_20160816_20160!$D$2:$M$5095,10,FALSE)</f>
        <v>0</v>
      </c>
      <c r="AS641" s="44">
        <f>VLOOKUP($AN641, [1]TableView_704030_20160816_20160!$D$2:$M$5095,4,FALSE)</f>
        <v>49</v>
      </c>
      <c r="AT641" s="44">
        <f>VLOOKUP($AN641, [1]TableView_704030_20160816_20160!$D$2:$M$5095,6,FALSE)</f>
        <v>322</v>
      </c>
      <c r="AU641" s="44">
        <f>VLOOKUP($AN641, [1]TableView_704030_20160816_20160!$D$2:$M$5095,7,FALSE)</f>
        <v>1.7</v>
      </c>
      <c r="AV641" s="44">
        <f>VLOOKUP($AN641, [1]TableView_704030_20160816_20160!$D$2:$M$5095,2,FALSE)</f>
        <v>6.1</v>
      </c>
      <c r="AW641" s="44">
        <f>VLOOKUP($AO641, [2]aacb8965d69cc6fd1cb3a5cae9e8ae7!$C$6:$F$853,4,FALSE)</f>
        <v>3.6</v>
      </c>
      <c r="AX641" s="41">
        <v>3</v>
      </c>
      <c r="AY641" s="44" t="str">
        <f t="shared" si="48"/>
        <v>24/08/2016 3</v>
      </c>
      <c r="AZ641" s="44">
        <f>VLOOKUP($AY641, [3]Sheet1!$D$3:$T$89,2,FALSE)</f>
        <v>32</v>
      </c>
      <c r="BA641" s="44">
        <f>VLOOKUP($AY641, [3]Sheet1!$D$3:$T$89,3,FALSE)</f>
        <v>27</v>
      </c>
      <c r="BB641" s="44">
        <f>VLOOKUP($AY641, [3]Sheet1!$D$3:$T$89,6,FALSE)</f>
        <v>33</v>
      </c>
      <c r="BC641" s="44">
        <f>VLOOKUP($AY641, [3]Sheet1!$D$3:$T$89,7,FALSE)</f>
        <v>25</v>
      </c>
      <c r="BD641" s="44">
        <f>VLOOKUP($AY641, [3]Sheet1!$D$3:$T$89,10,FALSE)</f>
        <v>32</v>
      </c>
      <c r="BE641" s="44">
        <f>VLOOKUP($AY641, [3]Sheet1!$D$3:$T$89,11,FALSE)</f>
        <v>23</v>
      </c>
      <c r="BF641" s="44">
        <f>VLOOKUP($AY641, [3]Sheet1!$D$3:$T$89,14,FALSE)</f>
        <v>30</v>
      </c>
      <c r="BG641" s="44">
        <f>VLOOKUP($AY641, [3]Sheet1!$D$3:$T$89,15,FALSE)</f>
        <v>22</v>
      </c>
      <c r="BI641" s="96">
        <v>42606</v>
      </c>
      <c r="BJ641" s="98">
        <v>0.59722222222222199</v>
      </c>
      <c r="BK641" s="98">
        <v>0.59722222222222221</v>
      </c>
      <c r="BL641" s="98">
        <v>0.60416666666666663</v>
      </c>
      <c r="BM641" s="69" t="s">
        <v>1481</v>
      </c>
      <c r="BN641" s="69" t="s">
        <v>1482</v>
      </c>
      <c r="BO641" s="69">
        <v>1015.74738055</v>
      </c>
      <c r="BP641" s="69">
        <v>31.0555555555556</v>
      </c>
      <c r="BQ641" s="69">
        <v>0</v>
      </c>
      <c r="BR641" s="69">
        <v>49</v>
      </c>
      <c r="BS641" s="69">
        <v>322</v>
      </c>
      <c r="BT641" s="69">
        <v>1.7</v>
      </c>
      <c r="BU641" s="69">
        <v>6.1</v>
      </c>
      <c r="BV641" s="69">
        <v>3.6</v>
      </c>
      <c r="BW641" s="69">
        <v>3</v>
      </c>
      <c r="BX641" s="69" t="s">
        <v>1243</v>
      </c>
      <c r="BY641" s="69">
        <v>32</v>
      </c>
      <c r="BZ641" s="69">
        <v>27</v>
      </c>
      <c r="CA641" s="69">
        <v>33</v>
      </c>
      <c r="CB641" s="69">
        <v>25</v>
      </c>
      <c r="CC641" s="69">
        <v>32</v>
      </c>
      <c r="CD641" s="69">
        <v>23</v>
      </c>
      <c r="CE641" s="69">
        <v>30</v>
      </c>
      <c r="CF641" s="69">
        <v>22</v>
      </c>
    </row>
    <row r="642" spans="1:84" s="69" customFormat="1">
      <c r="A642" s="65" t="s">
        <v>7</v>
      </c>
      <c r="B642" s="66" t="s">
        <v>869</v>
      </c>
      <c r="C642" s="65"/>
      <c r="D642" s="67"/>
      <c r="E642" s="65"/>
      <c r="F642" s="65"/>
      <c r="G642" s="65"/>
      <c r="H642" s="65"/>
      <c r="I642" s="65"/>
      <c r="J642" s="65"/>
      <c r="K642" s="65"/>
      <c r="L642" s="65"/>
      <c r="M642" s="68"/>
      <c r="N642" s="65"/>
      <c r="O642" s="67"/>
      <c r="P642" s="65"/>
      <c r="Q642" s="65"/>
      <c r="R642" s="65"/>
      <c r="S642" s="65"/>
      <c r="T642" s="65"/>
      <c r="U642" s="65"/>
      <c r="V642" s="65"/>
      <c r="W642" s="65"/>
      <c r="X642" s="68"/>
      <c r="Y642" s="65"/>
      <c r="Z642" s="67">
        <v>1.6932870370370369E-2</v>
      </c>
      <c r="AA642" s="65" t="s">
        <v>142</v>
      </c>
      <c r="AB642" s="65" t="s">
        <v>35</v>
      </c>
      <c r="AC642" s="65"/>
      <c r="AD642" s="65"/>
      <c r="AE642" s="65"/>
      <c r="AF642" s="65" t="s">
        <v>36</v>
      </c>
      <c r="AG642" s="65"/>
      <c r="AJ642" s="96">
        <v>42606</v>
      </c>
      <c r="AK642" s="97">
        <v>0.59722222222222199</v>
      </c>
      <c r="AL642" s="60">
        <f t="shared" si="49"/>
        <v>0.59722222222222221</v>
      </c>
      <c r="AM642" s="60">
        <f t="shared" si="50"/>
        <v>0.60416666666666663</v>
      </c>
      <c r="AN642" s="44" t="str">
        <f t="shared" si="46"/>
        <v>24/08/2016 14:20:00</v>
      </c>
      <c r="AO642" s="61" t="str">
        <f t="shared" si="47"/>
        <v>24/08/2016 14:30:00</v>
      </c>
      <c r="AP642" s="44">
        <f>VLOOKUP($AN642, [1]TableView_704030_20160816_20160!$D$2:$M$5095,3,FALSE)</f>
        <v>1015.74738055</v>
      </c>
      <c r="AQ642" s="44">
        <f>VLOOKUP($AN642, [1]TableView_704030_20160816_20160!$D$2:$M$5095,8,FALSE)</f>
        <v>31.0555555555556</v>
      </c>
      <c r="AR642" s="44">
        <f>VLOOKUP($AN642, [1]TableView_704030_20160816_20160!$D$2:$M$5095,10,FALSE)</f>
        <v>0</v>
      </c>
      <c r="AS642" s="44">
        <f>VLOOKUP($AN642, [1]TableView_704030_20160816_20160!$D$2:$M$5095,4,FALSE)</f>
        <v>49</v>
      </c>
      <c r="AT642" s="44">
        <f>VLOOKUP($AN642, [1]TableView_704030_20160816_20160!$D$2:$M$5095,6,FALSE)</f>
        <v>322</v>
      </c>
      <c r="AU642" s="44">
        <f>VLOOKUP($AN642, [1]TableView_704030_20160816_20160!$D$2:$M$5095,7,FALSE)</f>
        <v>1.7</v>
      </c>
      <c r="AV642" s="44">
        <f>VLOOKUP($AN642, [1]TableView_704030_20160816_20160!$D$2:$M$5095,2,FALSE)</f>
        <v>6.1</v>
      </c>
      <c r="AW642" s="44">
        <f>VLOOKUP($AO642, [2]aacb8965d69cc6fd1cb3a5cae9e8ae7!$C$6:$F$853,4,FALSE)</f>
        <v>3.6</v>
      </c>
      <c r="AX642" s="41">
        <v>3</v>
      </c>
      <c r="AY642" s="44" t="str">
        <f t="shared" si="48"/>
        <v>24/08/2016 3</v>
      </c>
      <c r="AZ642" s="44">
        <f>VLOOKUP($AY642, [3]Sheet1!$D$3:$T$89,2,FALSE)</f>
        <v>32</v>
      </c>
      <c r="BA642" s="44">
        <f>VLOOKUP($AY642, [3]Sheet1!$D$3:$T$89,3,FALSE)</f>
        <v>27</v>
      </c>
      <c r="BB642" s="44">
        <f>VLOOKUP($AY642, [3]Sheet1!$D$3:$T$89,6,FALSE)</f>
        <v>33</v>
      </c>
      <c r="BC642" s="44">
        <f>VLOOKUP($AY642, [3]Sheet1!$D$3:$T$89,7,FALSE)</f>
        <v>25</v>
      </c>
      <c r="BD642" s="44">
        <f>VLOOKUP($AY642, [3]Sheet1!$D$3:$T$89,10,FALSE)</f>
        <v>32</v>
      </c>
      <c r="BE642" s="44">
        <f>VLOOKUP($AY642, [3]Sheet1!$D$3:$T$89,11,FALSE)</f>
        <v>23</v>
      </c>
      <c r="BF642" s="44">
        <f>VLOOKUP($AY642, [3]Sheet1!$D$3:$T$89,14,FALSE)</f>
        <v>30</v>
      </c>
      <c r="BG642" s="44">
        <f>VLOOKUP($AY642, [3]Sheet1!$D$3:$T$89,15,FALSE)</f>
        <v>22</v>
      </c>
      <c r="BI642" s="96">
        <v>42606</v>
      </c>
      <c r="BJ642" s="98">
        <v>0.59722222222222199</v>
      </c>
      <c r="BK642" s="98">
        <v>0.59722222222222221</v>
      </c>
      <c r="BL642" s="98">
        <v>0.60416666666666663</v>
      </c>
      <c r="BM642" s="69" t="s">
        <v>1481</v>
      </c>
      <c r="BN642" s="69" t="s">
        <v>1482</v>
      </c>
      <c r="BO642" s="69">
        <v>1015.74738055</v>
      </c>
      <c r="BP642" s="69">
        <v>31.0555555555556</v>
      </c>
      <c r="BQ642" s="69">
        <v>0</v>
      </c>
      <c r="BR642" s="69">
        <v>49</v>
      </c>
      <c r="BS642" s="69">
        <v>322</v>
      </c>
      <c r="BT642" s="69">
        <v>1.7</v>
      </c>
      <c r="BU642" s="69">
        <v>6.1</v>
      </c>
      <c r="BV642" s="69">
        <v>3.6</v>
      </c>
      <c r="BW642" s="69">
        <v>3</v>
      </c>
      <c r="BX642" s="69" t="s">
        <v>1243</v>
      </c>
      <c r="BY642" s="69">
        <v>32</v>
      </c>
      <c r="BZ642" s="69">
        <v>27</v>
      </c>
      <c r="CA642" s="69">
        <v>33</v>
      </c>
      <c r="CB642" s="69">
        <v>25</v>
      </c>
      <c r="CC642" s="69">
        <v>32</v>
      </c>
      <c r="CD642" s="69">
        <v>23</v>
      </c>
      <c r="CE642" s="69">
        <v>30</v>
      </c>
      <c r="CF642" s="69">
        <v>22</v>
      </c>
    </row>
    <row r="643" spans="1:84" s="69" customFormat="1">
      <c r="A643" s="65"/>
      <c r="B643" s="66"/>
      <c r="C643" s="65"/>
      <c r="D643" s="67"/>
      <c r="E643" s="65"/>
      <c r="F643" s="65"/>
      <c r="G643" s="65"/>
      <c r="H643" s="65"/>
      <c r="I643" s="65"/>
      <c r="J643" s="65"/>
      <c r="K643" s="65"/>
      <c r="L643" s="65"/>
      <c r="M643" s="68"/>
      <c r="N643" s="65"/>
      <c r="O643" s="67"/>
      <c r="P643" s="65"/>
      <c r="Q643" s="65"/>
      <c r="R643" s="65"/>
      <c r="S643" s="65"/>
      <c r="T643" s="65"/>
      <c r="U643" s="65"/>
      <c r="V643" s="65"/>
      <c r="W643" s="65"/>
      <c r="X643" s="68"/>
      <c r="Y643" s="65"/>
      <c r="Z643" s="67">
        <v>1.8888888888888889E-2</v>
      </c>
      <c r="AA643" s="65" t="s">
        <v>320</v>
      </c>
      <c r="AB643" s="65"/>
      <c r="AC643" s="65"/>
      <c r="AD643" s="65"/>
      <c r="AE643" s="65"/>
      <c r="AF643" s="65" t="s">
        <v>29</v>
      </c>
      <c r="AG643" s="65"/>
      <c r="AJ643" s="96">
        <v>42606</v>
      </c>
      <c r="AK643" s="97">
        <v>0.59722222222222199</v>
      </c>
      <c r="AL643" s="60">
        <f t="shared" si="49"/>
        <v>0.59722222222222221</v>
      </c>
      <c r="AM643" s="60">
        <f t="shared" si="50"/>
        <v>0.60416666666666663</v>
      </c>
      <c r="AN643" s="44" t="str">
        <f t="shared" si="46"/>
        <v>24/08/2016 14:20:00</v>
      </c>
      <c r="AO643" s="61" t="str">
        <f t="shared" si="47"/>
        <v>24/08/2016 14:30:00</v>
      </c>
      <c r="AP643" s="44">
        <f>VLOOKUP($AN643, [1]TableView_704030_20160816_20160!$D$2:$M$5095,3,FALSE)</f>
        <v>1015.74738055</v>
      </c>
      <c r="AQ643" s="44">
        <f>VLOOKUP($AN643, [1]TableView_704030_20160816_20160!$D$2:$M$5095,8,FALSE)</f>
        <v>31.0555555555556</v>
      </c>
      <c r="AR643" s="44">
        <f>VLOOKUP($AN643, [1]TableView_704030_20160816_20160!$D$2:$M$5095,10,FALSE)</f>
        <v>0</v>
      </c>
      <c r="AS643" s="44">
        <f>VLOOKUP($AN643, [1]TableView_704030_20160816_20160!$D$2:$M$5095,4,FALSE)</f>
        <v>49</v>
      </c>
      <c r="AT643" s="44">
        <f>VLOOKUP($AN643, [1]TableView_704030_20160816_20160!$D$2:$M$5095,6,FALSE)</f>
        <v>322</v>
      </c>
      <c r="AU643" s="44">
        <f>VLOOKUP($AN643, [1]TableView_704030_20160816_20160!$D$2:$M$5095,7,FALSE)</f>
        <v>1.7</v>
      </c>
      <c r="AV643" s="44">
        <f>VLOOKUP($AN643, [1]TableView_704030_20160816_20160!$D$2:$M$5095,2,FALSE)</f>
        <v>6.1</v>
      </c>
      <c r="AW643" s="44">
        <f>VLOOKUP($AO643, [2]aacb8965d69cc6fd1cb3a5cae9e8ae7!$C$6:$F$853,4,FALSE)</f>
        <v>3.6</v>
      </c>
      <c r="AX643" s="41">
        <v>3</v>
      </c>
      <c r="AY643" s="44" t="str">
        <f t="shared" si="48"/>
        <v>24/08/2016 3</v>
      </c>
      <c r="AZ643" s="44">
        <f>VLOOKUP($AY643, [3]Sheet1!$D$3:$T$89,2,FALSE)</f>
        <v>32</v>
      </c>
      <c r="BA643" s="44">
        <f>VLOOKUP($AY643, [3]Sheet1!$D$3:$T$89,3,FALSE)</f>
        <v>27</v>
      </c>
      <c r="BB643" s="44">
        <f>VLOOKUP($AY643, [3]Sheet1!$D$3:$T$89,6,FALSE)</f>
        <v>33</v>
      </c>
      <c r="BC643" s="44">
        <f>VLOOKUP($AY643, [3]Sheet1!$D$3:$T$89,7,FALSE)</f>
        <v>25</v>
      </c>
      <c r="BD643" s="44">
        <f>VLOOKUP($AY643, [3]Sheet1!$D$3:$T$89,10,FALSE)</f>
        <v>32</v>
      </c>
      <c r="BE643" s="44">
        <f>VLOOKUP($AY643, [3]Sheet1!$D$3:$T$89,11,FALSE)</f>
        <v>23</v>
      </c>
      <c r="BF643" s="44">
        <f>VLOOKUP($AY643, [3]Sheet1!$D$3:$T$89,14,FALSE)</f>
        <v>30</v>
      </c>
      <c r="BG643" s="44">
        <f>VLOOKUP($AY643, [3]Sheet1!$D$3:$T$89,15,FALSE)</f>
        <v>22</v>
      </c>
      <c r="BI643" s="96">
        <v>42606</v>
      </c>
      <c r="BJ643" s="98">
        <v>0.59722222222222199</v>
      </c>
      <c r="BK643" s="98">
        <v>0.59722222222222221</v>
      </c>
      <c r="BL643" s="98">
        <v>0.60416666666666663</v>
      </c>
      <c r="BM643" s="69" t="s">
        <v>1481</v>
      </c>
      <c r="BN643" s="69" t="s">
        <v>1482</v>
      </c>
      <c r="BO643" s="69">
        <v>1015.74738055</v>
      </c>
      <c r="BP643" s="69">
        <v>31.0555555555556</v>
      </c>
      <c r="BQ643" s="69">
        <v>0</v>
      </c>
      <c r="BR643" s="69">
        <v>49</v>
      </c>
      <c r="BS643" s="69">
        <v>322</v>
      </c>
      <c r="BT643" s="69">
        <v>1.7</v>
      </c>
      <c r="BU643" s="69">
        <v>6.1</v>
      </c>
      <c r="BV643" s="69">
        <v>3.6</v>
      </c>
      <c r="BW643" s="69">
        <v>3</v>
      </c>
      <c r="BX643" s="69" t="s">
        <v>1243</v>
      </c>
      <c r="BY643" s="69">
        <v>32</v>
      </c>
      <c r="BZ643" s="69">
        <v>27</v>
      </c>
      <c r="CA643" s="69">
        <v>33</v>
      </c>
      <c r="CB643" s="69">
        <v>25</v>
      </c>
      <c r="CC643" s="69">
        <v>32</v>
      </c>
      <c r="CD643" s="69">
        <v>23</v>
      </c>
      <c r="CE643" s="69">
        <v>30</v>
      </c>
      <c r="CF643" s="69">
        <v>22</v>
      </c>
    </row>
    <row r="644" spans="1:84" s="69" customFormat="1">
      <c r="A644" s="65"/>
      <c r="B644" s="66"/>
      <c r="C644" s="65"/>
      <c r="D644" s="67"/>
      <c r="E644" s="65"/>
      <c r="F644" s="65"/>
      <c r="G644" s="65"/>
      <c r="H644" s="65"/>
      <c r="I644" s="65"/>
      <c r="J644" s="65"/>
      <c r="K644" s="65"/>
      <c r="L644" s="65"/>
      <c r="M644" s="68"/>
      <c r="N644" s="65"/>
      <c r="O644" s="67"/>
      <c r="P644" s="65"/>
      <c r="Q644" s="65"/>
      <c r="R644" s="65"/>
      <c r="S644" s="65"/>
      <c r="T644" s="65"/>
      <c r="U644" s="65"/>
      <c r="V644" s="65"/>
      <c r="W644" s="65"/>
      <c r="X644" s="68"/>
      <c r="Y644" s="65"/>
      <c r="Z644" s="67">
        <v>1.9432870370370371E-2</v>
      </c>
      <c r="AA644" s="65" t="s">
        <v>79</v>
      </c>
      <c r="AB644" s="65" t="s">
        <v>35</v>
      </c>
      <c r="AC644" s="65"/>
      <c r="AD644" s="65"/>
      <c r="AE644" s="65"/>
      <c r="AF644" s="65" t="s">
        <v>36</v>
      </c>
      <c r="AG644" s="65"/>
      <c r="AJ644" s="96">
        <v>42606</v>
      </c>
      <c r="AK644" s="97">
        <v>0.59722222222222199</v>
      </c>
      <c r="AL644" s="60">
        <f t="shared" ref="AL644:AL699" si="51">ROUND(AK644*(24*60/10),0)/(24*60/10)</f>
        <v>0.59722222222222221</v>
      </c>
      <c r="AM644" s="60">
        <f t="shared" si="50"/>
        <v>0.60416666666666663</v>
      </c>
      <c r="AN644" s="44" t="str">
        <f t="shared" ref="AN644:AN707" si="52">TEXT(AJ644,"dd/mm/yyyy ")&amp;TEXT(AL644,"hh:mm:ss")</f>
        <v>24/08/2016 14:20:00</v>
      </c>
      <c r="AO644" s="61" t="str">
        <f t="shared" ref="AO644:AO707" si="53">TEXT(AJ644,"dd/mm/yyyy ")&amp;TEXT(AM644,"hh:mm:ss")</f>
        <v>24/08/2016 14:30:00</v>
      </c>
      <c r="AP644" s="44">
        <f>VLOOKUP($AN644, [1]TableView_704030_20160816_20160!$D$2:$M$5095,3,FALSE)</f>
        <v>1015.74738055</v>
      </c>
      <c r="AQ644" s="44">
        <f>VLOOKUP($AN644, [1]TableView_704030_20160816_20160!$D$2:$M$5095,8,FALSE)</f>
        <v>31.0555555555556</v>
      </c>
      <c r="AR644" s="44">
        <f>VLOOKUP($AN644, [1]TableView_704030_20160816_20160!$D$2:$M$5095,10,FALSE)</f>
        <v>0</v>
      </c>
      <c r="AS644" s="44">
        <f>VLOOKUP($AN644, [1]TableView_704030_20160816_20160!$D$2:$M$5095,4,FALSE)</f>
        <v>49</v>
      </c>
      <c r="AT644" s="44">
        <f>VLOOKUP($AN644, [1]TableView_704030_20160816_20160!$D$2:$M$5095,6,FALSE)</f>
        <v>322</v>
      </c>
      <c r="AU644" s="44">
        <f>VLOOKUP($AN644, [1]TableView_704030_20160816_20160!$D$2:$M$5095,7,FALSE)</f>
        <v>1.7</v>
      </c>
      <c r="AV644" s="44">
        <f>VLOOKUP($AN644, [1]TableView_704030_20160816_20160!$D$2:$M$5095,2,FALSE)</f>
        <v>6.1</v>
      </c>
      <c r="AW644" s="44">
        <f>VLOOKUP($AO644, [2]aacb8965d69cc6fd1cb3a5cae9e8ae7!$C$6:$F$853,4,FALSE)</f>
        <v>3.6</v>
      </c>
      <c r="AX644" s="41">
        <v>3</v>
      </c>
      <c r="AY644" s="44" t="str">
        <f t="shared" ref="AY644:AY707" si="54">TEXT(AJ644,"dd/mm/yyyy ")&amp;TEXT(AX644, "d")</f>
        <v>24/08/2016 3</v>
      </c>
      <c r="AZ644" s="44">
        <f>VLOOKUP($AY644, [3]Sheet1!$D$3:$T$89,2,FALSE)</f>
        <v>32</v>
      </c>
      <c r="BA644" s="44">
        <f>VLOOKUP($AY644, [3]Sheet1!$D$3:$T$89,3,FALSE)</f>
        <v>27</v>
      </c>
      <c r="BB644" s="44">
        <f>VLOOKUP($AY644, [3]Sheet1!$D$3:$T$89,6,FALSE)</f>
        <v>33</v>
      </c>
      <c r="BC644" s="44">
        <f>VLOOKUP($AY644, [3]Sheet1!$D$3:$T$89,7,FALSE)</f>
        <v>25</v>
      </c>
      <c r="BD644" s="44">
        <f>VLOOKUP($AY644, [3]Sheet1!$D$3:$T$89,10,FALSE)</f>
        <v>32</v>
      </c>
      <c r="BE644" s="44">
        <f>VLOOKUP($AY644, [3]Sheet1!$D$3:$T$89,11,FALSE)</f>
        <v>23</v>
      </c>
      <c r="BF644" s="44">
        <f>VLOOKUP($AY644, [3]Sheet1!$D$3:$T$89,14,FALSE)</f>
        <v>30</v>
      </c>
      <c r="BG644" s="44">
        <f>VLOOKUP($AY644, [3]Sheet1!$D$3:$T$89,15,FALSE)</f>
        <v>22</v>
      </c>
      <c r="BI644" s="96">
        <v>42606</v>
      </c>
      <c r="BJ644" s="98">
        <v>0.59722222222222199</v>
      </c>
      <c r="BK644" s="98">
        <v>0.59722222222222221</v>
      </c>
      <c r="BL644" s="98">
        <v>0.60416666666666663</v>
      </c>
      <c r="BM644" s="69" t="s">
        <v>1481</v>
      </c>
      <c r="BN644" s="69" t="s">
        <v>1482</v>
      </c>
      <c r="BO644" s="69">
        <v>1015.74738055</v>
      </c>
      <c r="BP644" s="69">
        <v>31.0555555555556</v>
      </c>
      <c r="BQ644" s="69">
        <v>0</v>
      </c>
      <c r="BR644" s="69">
        <v>49</v>
      </c>
      <c r="BS644" s="69">
        <v>322</v>
      </c>
      <c r="BT644" s="69">
        <v>1.7</v>
      </c>
      <c r="BU644" s="69">
        <v>6.1</v>
      </c>
      <c r="BV644" s="69">
        <v>3.6</v>
      </c>
      <c r="BW644" s="69">
        <v>3</v>
      </c>
      <c r="BX644" s="69" t="s">
        <v>1243</v>
      </c>
      <c r="BY644" s="69">
        <v>32</v>
      </c>
      <c r="BZ644" s="69">
        <v>27</v>
      </c>
      <c r="CA644" s="69">
        <v>33</v>
      </c>
      <c r="CB644" s="69">
        <v>25</v>
      </c>
      <c r="CC644" s="69">
        <v>32</v>
      </c>
      <c r="CD644" s="69">
        <v>23</v>
      </c>
      <c r="CE644" s="69">
        <v>30</v>
      </c>
      <c r="CF644" s="69">
        <v>22</v>
      </c>
    </row>
    <row r="645" spans="1:84" s="69" customFormat="1">
      <c r="A645" s="65"/>
      <c r="B645" s="66"/>
      <c r="C645" s="65"/>
      <c r="D645" s="67"/>
      <c r="E645" s="65"/>
      <c r="F645" s="65"/>
      <c r="G645" s="65"/>
      <c r="H645" s="65"/>
      <c r="I645" s="65"/>
      <c r="J645" s="65"/>
      <c r="K645" s="65"/>
      <c r="L645" s="65"/>
      <c r="M645" s="68"/>
      <c r="N645" s="65"/>
      <c r="O645" s="67"/>
      <c r="P645" s="65"/>
      <c r="Q645" s="65"/>
      <c r="R645" s="65"/>
      <c r="S645" s="65"/>
      <c r="T645" s="65"/>
      <c r="U645" s="65"/>
      <c r="V645" s="65"/>
      <c r="W645" s="65"/>
      <c r="X645" s="68"/>
      <c r="Y645" s="65"/>
      <c r="Z645" s="67">
        <v>2.028935185185185E-2</v>
      </c>
      <c r="AA645" s="65" t="s">
        <v>880</v>
      </c>
      <c r="AB645" s="65"/>
      <c r="AC645" s="65"/>
      <c r="AD645" s="65"/>
      <c r="AE645" s="65"/>
      <c r="AF645" s="65" t="s">
        <v>29</v>
      </c>
      <c r="AG645" s="65"/>
      <c r="AJ645" s="96">
        <v>42606</v>
      </c>
      <c r="AK645" s="97">
        <v>0.59722222222222199</v>
      </c>
      <c r="AL645" s="60">
        <f t="shared" si="51"/>
        <v>0.59722222222222221</v>
      </c>
      <c r="AM645" s="60">
        <f t="shared" si="50"/>
        <v>0.60416666666666663</v>
      </c>
      <c r="AN645" s="44" t="str">
        <f t="shared" si="52"/>
        <v>24/08/2016 14:20:00</v>
      </c>
      <c r="AO645" s="61" t="str">
        <f t="shared" si="53"/>
        <v>24/08/2016 14:30:00</v>
      </c>
      <c r="AP645" s="44">
        <f>VLOOKUP($AN645, [1]TableView_704030_20160816_20160!$D$2:$M$5095,3,FALSE)</f>
        <v>1015.74738055</v>
      </c>
      <c r="AQ645" s="44">
        <f>VLOOKUP($AN645, [1]TableView_704030_20160816_20160!$D$2:$M$5095,8,FALSE)</f>
        <v>31.0555555555556</v>
      </c>
      <c r="AR645" s="44">
        <f>VLOOKUP($AN645, [1]TableView_704030_20160816_20160!$D$2:$M$5095,10,FALSE)</f>
        <v>0</v>
      </c>
      <c r="AS645" s="44">
        <f>VLOOKUP($AN645, [1]TableView_704030_20160816_20160!$D$2:$M$5095,4,FALSE)</f>
        <v>49</v>
      </c>
      <c r="AT645" s="44">
        <f>VLOOKUP($AN645, [1]TableView_704030_20160816_20160!$D$2:$M$5095,6,FALSE)</f>
        <v>322</v>
      </c>
      <c r="AU645" s="44">
        <f>VLOOKUP($AN645, [1]TableView_704030_20160816_20160!$D$2:$M$5095,7,FALSE)</f>
        <v>1.7</v>
      </c>
      <c r="AV645" s="44">
        <f>VLOOKUP($AN645, [1]TableView_704030_20160816_20160!$D$2:$M$5095,2,FALSE)</f>
        <v>6.1</v>
      </c>
      <c r="AW645" s="44">
        <f>VLOOKUP($AO645, [2]aacb8965d69cc6fd1cb3a5cae9e8ae7!$C$6:$F$853,4,FALSE)</f>
        <v>3.6</v>
      </c>
      <c r="AX645" s="41">
        <v>3</v>
      </c>
      <c r="AY645" s="44" t="str">
        <f t="shared" si="54"/>
        <v>24/08/2016 3</v>
      </c>
      <c r="AZ645" s="44">
        <f>VLOOKUP($AY645, [3]Sheet1!$D$3:$T$89,2,FALSE)</f>
        <v>32</v>
      </c>
      <c r="BA645" s="44">
        <f>VLOOKUP($AY645, [3]Sheet1!$D$3:$T$89,3,FALSE)</f>
        <v>27</v>
      </c>
      <c r="BB645" s="44">
        <f>VLOOKUP($AY645, [3]Sheet1!$D$3:$T$89,6,FALSE)</f>
        <v>33</v>
      </c>
      <c r="BC645" s="44">
        <f>VLOOKUP($AY645, [3]Sheet1!$D$3:$T$89,7,FALSE)</f>
        <v>25</v>
      </c>
      <c r="BD645" s="44">
        <f>VLOOKUP($AY645, [3]Sheet1!$D$3:$T$89,10,FALSE)</f>
        <v>32</v>
      </c>
      <c r="BE645" s="44">
        <f>VLOOKUP($AY645, [3]Sheet1!$D$3:$T$89,11,FALSE)</f>
        <v>23</v>
      </c>
      <c r="BF645" s="44">
        <f>VLOOKUP($AY645, [3]Sheet1!$D$3:$T$89,14,FALSE)</f>
        <v>30</v>
      </c>
      <c r="BG645" s="44">
        <f>VLOOKUP($AY645, [3]Sheet1!$D$3:$T$89,15,FALSE)</f>
        <v>22</v>
      </c>
      <c r="BI645" s="96">
        <v>42606</v>
      </c>
      <c r="BJ645" s="98">
        <v>0.59722222222222199</v>
      </c>
      <c r="BK645" s="98">
        <v>0.59722222222222221</v>
      </c>
      <c r="BL645" s="98">
        <v>0.60416666666666663</v>
      </c>
      <c r="BM645" s="69" t="s">
        <v>1481</v>
      </c>
      <c r="BN645" s="69" t="s">
        <v>1482</v>
      </c>
      <c r="BO645" s="69">
        <v>1015.74738055</v>
      </c>
      <c r="BP645" s="69">
        <v>31.0555555555556</v>
      </c>
      <c r="BQ645" s="69">
        <v>0</v>
      </c>
      <c r="BR645" s="69">
        <v>49</v>
      </c>
      <c r="BS645" s="69">
        <v>322</v>
      </c>
      <c r="BT645" s="69">
        <v>1.7</v>
      </c>
      <c r="BU645" s="69">
        <v>6.1</v>
      </c>
      <c r="BV645" s="69">
        <v>3.6</v>
      </c>
      <c r="BW645" s="69">
        <v>3</v>
      </c>
      <c r="BX645" s="69" t="s">
        <v>1243</v>
      </c>
      <c r="BY645" s="69">
        <v>32</v>
      </c>
      <c r="BZ645" s="69">
        <v>27</v>
      </c>
      <c r="CA645" s="69">
        <v>33</v>
      </c>
      <c r="CB645" s="69">
        <v>25</v>
      </c>
      <c r="CC645" s="69">
        <v>32</v>
      </c>
      <c r="CD645" s="69">
        <v>23</v>
      </c>
      <c r="CE645" s="69">
        <v>30</v>
      </c>
      <c r="CF645" s="69">
        <v>22</v>
      </c>
    </row>
    <row r="646" spans="1:84" s="69" customFormat="1">
      <c r="A646" s="65"/>
      <c r="B646" s="66"/>
      <c r="C646" s="65"/>
      <c r="D646" s="67"/>
      <c r="E646" s="65"/>
      <c r="F646" s="65"/>
      <c r="G646" s="65"/>
      <c r="H646" s="65"/>
      <c r="I646" s="65"/>
      <c r="J646" s="65"/>
      <c r="K646" s="65"/>
      <c r="L646" s="65"/>
      <c r="M646" s="68"/>
      <c r="N646" s="65"/>
      <c r="O646" s="67"/>
      <c r="P646" s="65"/>
      <c r="Q646" s="65"/>
      <c r="R646" s="65"/>
      <c r="S646" s="65"/>
      <c r="T646" s="65"/>
      <c r="U646" s="65"/>
      <c r="V646" s="65"/>
      <c r="W646" s="65"/>
      <c r="X646" s="68"/>
      <c r="Y646" s="65"/>
      <c r="Z646" s="67">
        <v>2.0833333333333332E-2</v>
      </c>
      <c r="AA646" s="65"/>
      <c r="AB646" s="65"/>
      <c r="AC646" s="65"/>
      <c r="AD646" s="65"/>
      <c r="AE646" s="65"/>
      <c r="AF646" s="65"/>
      <c r="AG646" s="65"/>
      <c r="AJ646" s="96">
        <v>42606</v>
      </c>
      <c r="AK646" s="97">
        <v>0.59722222222222199</v>
      </c>
      <c r="AL646" s="60">
        <f t="shared" si="51"/>
        <v>0.59722222222222221</v>
      </c>
      <c r="AM646" s="60">
        <f t="shared" si="50"/>
        <v>0.60416666666666663</v>
      </c>
      <c r="AN646" s="44" t="str">
        <f t="shared" si="52"/>
        <v>24/08/2016 14:20:00</v>
      </c>
      <c r="AO646" s="61" t="str">
        <f t="shared" si="53"/>
        <v>24/08/2016 14:30:00</v>
      </c>
      <c r="AP646" s="44">
        <f>VLOOKUP($AN646, [1]TableView_704030_20160816_20160!$D$2:$M$5095,3,FALSE)</f>
        <v>1015.74738055</v>
      </c>
      <c r="AQ646" s="44">
        <f>VLOOKUP($AN646, [1]TableView_704030_20160816_20160!$D$2:$M$5095,8,FALSE)</f>
        <v>31.0555555555556</v>
      </c>
      <c r="AR646" s="44">
        <f>VLOOKUP($AN646, [1]TableView_704030_20160816_20160!$D$2:$M$5095,10,FALSE)</f>
        <v>0</v>
      </c>
      <c r="AS646" s="44">
        <f>VLOOKUP($AN646, [1]TableView_704030_20160816_20160!$D$2:$M$5095,4,FALSE)</f>
        <v>49</v>
      </c>
      <c r="AT646" s="44">
        <f>VLOOKUP($AN646, [1]TableView_704030_20160816_20160!$D$2:$M$5095,6,FALSE)</f>
        <v>322</v>
      </c>
      <c r="AU646" s="44">
        <f>VLOOKUP($AN646, [1]TableView_704030_20160816_20160!$D$2:$M$5095,7,FALSE)</f>
        <v>1.7</v>
      </c>
      <c r="AV646" s="44">
        <f>VLOOKUP($AN646, [1]TableView_704030_20160816_20160!$D$2:$M$5095,2,FALSE)</f>
        <v>6.1</v>
      </c>
      <c r="AW646" s="44">
        <f>VLOOKUP($AO646, [2]aacb8965d69cc6fd1cb3a5cae9e8ae7!$C$6:$F$853,4,FALSE)</f>
        <v>3.6</v>
      </c>
      <c r="AX646" s="41">
        <v>3</v>
      </c>
      <c r="AY646" s="44" t="str">
        <f t="shared" si="54"/>
        <v>24/08/2016 3</v>
      </c>
      <c r="AZ646" s="44">
        <f>VLOOKUP($AY646, [3]Sheet1!$D$3:$T$89,2,FALSE)</f>
        <v>32</v>
      </c>
      <c r="BA646" s="44">
        <f>VLOOKUP($AY646, [3]Sheet1!$D$3:$T$89,3,FALSE)</f>
        <v>27</v>
      </c>
      <c r="BB646" s="44">
        <f>VLOOKUP($AY646, [3]Sheet1!$D$3:$T$89,6,FALSE)</f>
        <v>33</v>
      </c>
      <c r="BC646" s="44">
        <f>VLOOKUP($AY646, [3]Sheet1!$D$3:$T$89,7,FALSE)</f>
        <v>25</v>
      </c>
      <c r="BD646" s="44">
        <f>VLOOKUP($AY646, [3]Sheet1!$D$3:$T$89,10,FALSE)</f>
        <v>32</v>
      </c>
      <c r="BE646" s="44">
        <f>VLOOKUP($AY646, [3]Sheet1!$D$3:$T$89,11,FALSE)</f>
        <v>23</v>
      </c>
      <c r="BF646" s="44">
        <f>VLOOKUP($AY646, [3]Sheet1!$D$3:$T$89,14,FALSE)</f>
        <v>30</v>
      </c>
      <c r="BG646" s="44">
        <f>VLOOKUP($AY646, [3]Sheet1!$D$3:$T$89,15,FALSE)</f>
        <v>22</v>
      </c>
      <c r="BI646" s="96">
        <v>42606</v>
      </c>
      <c r="BJ646" s="98">
        <v>0.59722222222222199</v>
      </c>
      <c r="BK646" s="98">
        <v>0.59722222222222221</v>
      </c>
      <c r="BL646" s="98">
        <v>0.60416666666666663</v>
      </c>
      <c r="BM646" s="69" t="s">
        <v>1481</v>
      </c>
      <c r="BN646" s="69" t="s">
        <v>1482</v>
      </c>
      <c r="BO646" s="69">
        <v>1015.74738055</v>
      </c>
      <c r="BP646" s="69">
        <v>31.0555555555556</v>
      </c>
      <c r="BQ646" s="69">
        <v>0</v>
      </c>
      <c r="BR646" s="69">
        <v>49</v>
      </c>
      <c r="BS646" s="69">
        <v>322</v>
      </c>
      <c r="BT646" s="69">
        <v>1.7</v>
      </c>
      <c r="BU646" s="69">
        <v>6.1</v>
      </c>
      <c r="BV646" s="69">
        <v>3.6</v>
      </c>
      <c r="BW646" s="69">
        <v>3</v>
      </c>
      <c r="BX646" s="69" t="s">
        <v>1243</v>
      </c>
      <c r="BY646" s="69">
        <v>32</v>
      </c>
      <c r="BZ646" s="69">
        <v>27</v>
      </c>
      <c r="CA646" s="69">
        <v>33</v>
      </c>
      <c r="CB646" s="69">
        <v>25</v>
      </c>
      <c r="CC646" s="69">
        <v>32</v>
      </c>
      <c r="CD646" s="69">
        <v>23</v>
      </c>
      <c r="CE646" s="69">
        <v>30</v>
      </c>
      <c r="CF646" s="69">
        <v>22</v>
      </c>
    </row>
    <row r="647" spans="1:84" s="69" customFormat="1">
      <c r="A647" s="71"/>
      <c r="B647" s="72"/>
      <c r="C647" s="71"/>
      <c r="D647" s="73"/>
      <c r="E647" s="71"/>
      <c r="F647" s="71"/>
      <c r="G647" s="71"/>
      <c r="H647" s="71"/>
      <c r="I647" s="71"/>
      <c r="J647" s="71"/>
      <c r="K647" s="71"/>
      <c r="L647" s="71"/>
      <c r="M647" s="74"/>
      <c r="N647" s="71"/>
      <c r="O647" s="73"/>
      <c r="P647" s="71"/>
      <c r="Q647" s="71"/>
      <c r="R647" s="71"/>
      <c r="S647" s="71"/>
      <c r="T647" s="71"/>
      <c r="U647" s="71"/>
      <c r="V647" s="71"/>
      <c r="W647" s="71"/>
      <c r="X647" s="74"/>
      <c r="Y647" s="71"/>
      <c r="Z647" s="73"/>
      <c r="AA647" s="71"/>
      <c r="AB647" s="71"/>
      <c r="AC647" s="71"/>
      <c r="AD647" s="71"/>
      <c r="AE647" s="71"/>
      <c r="AF647" s="71"/>
      <c r="AG647" s="71"/>
      <c r="AJ647" s="96">
        <v>42606</v>
      </c>
      <c r="AK647" s="97">
        <v>0.59722222222222199</v>
      </c>
      <c r="AL647" s="60">
        <f t="shared" si="51"/>
        <v>0.59722222222222221</v>
      </c>
      <c r="AM647" s="60">
        <f t="shared" si="50"/>
        <v>0.60416666666666663</v>
      </c>
      <c r="AN647" s="44" t="str">
        <f t="shared" si="52"/>
        <v>24/08/2016 14:20:00</v>
      </c>
      <c r="AO647" s="61" t="str">
        <f t="shared" si="53"/>
        <v>24/08/2016 14:30:00</v>
      </c>
      <c r="AP647" s="44">
        <f>VLOOKUP($AN647, [1]TableView_704030_20160816_20160!$D$2:$M$5095,3,FALSE)</f>
        <v>1015.74738055</v>
      </c>
      <c r="AQ647" s="44">
        <f>VLOOKUP($AN647, [1]TableView_704030_20160816_20160!$D$2:$M$5095,8,FALSE)</f>
        <v>31.0555555555556</v>
      </c>
      <c r="AR647" s="44">
        <f>VLOOKUP($AN647, [1]TableView_704030_20160816_20160!$D$2:$M$5095,10,FALSE)</f>
        <v>0</v>
      </c>
      <c r="AS647" s="44">
        <f>VLOOKUP($AN647, [1]TableView_704030_20160816_20160!$D$2:$M$5095,4,FALSE)</f>
        <v>49</v>
      </c>
      <c r="AT647" s="44">
        <f>VLOOKUP($AN647, [1]TableView_704030_20160816_20160!$D$2:$M$5095,6,FALSE)</f>
        <v>322</v>
      </c>
      <c r="AU647" s="44">
        <f>VLOOKUP($AN647, [1]TableView_704030_20160816_20160!$D$2:$M$5095,7,FALSE)</f>
        <v>1.7</v>
      </c>
      <c r="AV647" s="44">
        <f>VLOOKUP($AN647, [1]TableView_704030_20160816_20160!$D$2:$M$5095,2,FALSE)</f>
        <v>6.1</v>
      </c>
      <c r="AW647" s="44">
        <f>VLOOKUP($AO647, [2]aacb8965d69cc6fd1cb3a5cae9e8ae7!$C$6:$F$853,4,FALSE)</f>
        <v>3.6</v>
      </c>
      <c r="AX647" s="41">
        <v>3</v>
      </c>
      <c r="AY647" s="44" t="str">
        <f t="shared" si="54"/>
        <v>24/08/2016 3</v>
      </c>
      <c r="AZ647" s="44">
        <f>VLOOKUP($AY647, [3]Sheet1!$D$3:$T$89,2,FALSE)</f>
        <v>32</v>
      </c>
      <c r="BA647" s="44">
        <f>VLOOKUP($AY647, [3]Sheet1!$D$3:$T$89,3,FALSE)</f>
        <v>27</v>
      </c>
      <c r="BB647" s="44">
        <f>VLOOKUP($AY647, [3]Sheet1!$D$3:$T$89,6,FALSE)</f>
        <v>33</v>
      </c>
      <c r="BC647" s="44">
        <f>VLOOKUP($AY647, [3]Sheet1!$D$3:$T$89,7,FALSE)</f>
        <v>25</v>
      </c>
      <c r="BD647" s="44">
        <f>VLOOKUP($AY647, [3]Sheet1!$D$3:$T$89,10,FALSE)</f>
        <v>32</v>
      </c>
      <c r="BE647" s="44">
        <f>VLOOKUP($AY647, [3]Sheet1!$D$3:$T$89,11,FALSE)</f>
        <v>23</v>
      </c>
      <c r="BF647" s="44">
        <f>VLOOKUP($AY647, [3]Sheet1!$D$3:$T$89,14,FALSE)</f>
        <v>30</v>
      </c>
      <c r="BG647" s="44">
        <f>VLOOKUP($AY647, [3]Sheet1!$D$3:$T$89,15,FALSE)</f>
        <v>22</v>
      </c>
      <c r="BI647" s="96">
        <v>42606</v>
      </c>
      <c r="BJ647" s="98">
        <v>0.59722222222222199</v>
      </c>
      <c r="BK647" s="98">
        <v>0.59722222222222221</v>
      </c>
      <c r="BL647" s="98">
        <v>0.60416666666666663</v>
      </c>
      <c r="BM647" s="69" t="s">
        <v>1481</v>
      </c>
      <c r="BN647" s="69" t="s">
        <v>1482</v>
      </c>
      <c r="BO647" s="69">
        <v>1015.74738055</v>
      </c>
      <c r="BP647" s="69">
        <v>31.0555555555556</v>
      </c>
      <c r="BQ647" s="69">
        <v>0</v>
      </c>
      <c r="BR647" s="69">
        <v>49</v>
      </c>
      <c r="BS647" s="69">
        <v>322</v>
      </c>
      <c r="BT647" s="69">
        <v>1.7</v>
      </c>
      <c r="BU647" s="69">
        <v>6.1</v>
      </c>
      <c r="BV647" s="69">
        <v>3.6</v>
      </c>
      <c r="BW647" s="69">
        <v>3</v>
      </c>
      <c r="BX647" s="69" t="s">
        <v>1243</v>
      </c>
      <c r="BY647" s="69">
        <v>32</v>
      </c>
      <c r="BZ647" s="69">
        <v>27</v>
      </c>
      <c r="CA647" s="69">
        <v>33</v>
      </c>
      <c r="CB647" s="69">
        <v>25</v>
      </c>
      <c r="CC647" s="69">
        <v>32</v>
      </c>
      <c r="CD647" s="69">
        <v>23</v>
      </c>
      <c r="CE647" s="69">
        <v>30</v>
      </c>
      <c r="CF647" s="69">
        <v>22</v>
      </c>
    </row>
    <row r="648" spans="1:84" s="69" customFormat="1">
      <c r="A648" s="65" t="s">
        <v>0</v>
      </c>
      <c r="B648" s="82" t="s">
        <v>373</v>
      </c>
      <c r="C648" s="65"/>
      <c r="D648" s="67">
        <v>0</v>
      </c>
      <c r="E648" s="65" t="s">
        <v>63</v>
      </c>
      <c r="F648" s="65" t="s">
        <v>40</v>
      </c>
      <c r="G648" s="65" t="s">
        <v>57</v>
      </c>
      <c r="H648" s="65">
        <v>7</v>
      </c>
      <c r="I648" s="65" t="s">
        <v>53</v>
      </c>
      <c r="J648" s="65" t="s">
        <v>36</v>
      </c>
      <c r="K648" s="65"/>
      <c r="L648" s="65"/>
      <c r="M648" s="68"/>
      <c r="N648" s="65"/>
      <c r="O648" s="67">
        <v>0</v>
      </c>
      <c r="P648" s="65" t="s">
        <v>60</v>
      </c>
      <c r="Q648" s="65"/>
      <c r="R648" s="65"/>
      <c r="S648" s="65"/>
      <c r="T648" s="65"/>
      <c r="U648" s="65" t="s">
        <v>36</v>
      </c>
      <c r="V648" s="65"/>
      <c r="W648" s="65"/>
      <c r="X648" s="68"/>
      <c r="Y648" s="65"/>
      <c r="Z648" s="67">
        <v>0</v>
      </c>
      <c r="AA648" s="24" t="s">
        <v>32</v>
      </c>
      <c r="AB648" s="65"/>
      <c r="AC648" s="65"/>
      <c r="AD648" s="65"/>
      <c r="AE648" s="65"/>
      <c r="AF648" s="65"/>
      <c r="AG648" s="65"/>
      <c r="AJ648" s="96">
        <v>42607</v>
      </c>
      <c r="AK648" s="95">
        <v>0.55208333333333337</v>
      </c>
      <c r="AL648" s="60">
        <v>0.55208333333333337</v>
      </c>
      <c r="AM648" s="60">
        <f t="shared" si="50"/>
        <v>0.5625</v>
      </c>
      <c r="AN648" s="44" t="str">
        <f t="shared" si="52"/>
        <v>25/08/2016 13:15:00</v>
      </c>
      <c r="AO648" s="61" t="str">
        <f t="shared" si="53"/>
        <v>25/08/2016 13:30:00</v>
      </c>
      <c r="AP648" s="44">
        <f>VLOOKUP($AN648, [1]TableView_704030_20160816_20160!$D$2:$M$5095,3,FALSE)</f>
        <v>1013.5462277</v>
      </c>
      <c r="AQ648" s="44">
        <f>VLOOKUP($AN648, [1]TableView_704030_20160816_20160!$D$2:$M$5095,8,FALSE)</f>
        <v>25.3888888888889</v>
      </c>
      <c r="AR648" s="44">
        <f>VLOOKUP($AN648, [1]TableView_704030_20160816_20160!$D$2:$M$5095,10,FALSE)</f>
        <v>0</v>
      </c>
      <c r="AS648" s="44">
        <f>VLOOKUP($AN648, [1]TableView_704030_20160816_20160!$D$2:$M$5095,4,FALSE)</f>
        <v>72</v>
      </c>
      <c r="AT648" s="44">
        <f>VLOOKUP($AN648, [1]TableView_704030_20160816_20160!$D$2:$M$5095,6,FALSE)</f>
        <v>258</v>
      </c>
      <c r="AU648" s="44">
        <f>VLOOKUP($AN648, [1]TableView_704030_20160816_20160!$D$2:$M$5095,7,FALSE)</f>
        <v>1.6</v>
      </c>
      <c r="AV648" s="44">
        <f>VLOOKUP($AN648, [1]TableView_704030_20160816_20160!$D$2:$M$5095,2,FALSE)</f>
        <v>5.2</v>
      </c>
      <c r="AW648" s="44">
        <f>VLOOKUP($AO648, [2]aacb8965d69cc6fd1cb3a5cae9e8ae7!$C$6:$F$853,4,FALSE)</f>
        <v>2.4</v>
      </c>
      <c r="AX648" s="41">
        <v>2</v>
      </c>
      <c r="AY648" s="44" t="str">
        <f t="shared" si="54"/>
        <v>25/08/2016 2</v>
      </c>
      <c r="AZ648" s="44">
        <f>VLOOKUP($AY648, [3]Sheet1!$D$3:$T$89,2,FALSE)</f>
        <v>27</v>
      </c>
      <c r="BA648" s="44">
        <f>VLOOKUP($AY648, [3]Sheet1!$D$3:$T$89,3,FALSE)</f>
        <v>26</v>
      </c>
      <c r="BB648" s="44">
        <f>VLOOKUP($AY648, [3]Sheet1!$D$3:$T$89,6,FALSE)</f>
        <v>26</v>
      </c>
      <c r="BC648" s="44">
        <f>VLOOKUP($AY648, [3]Sheet1!$D$3:$T$89,7,FALSE)</f>
        <v>26</v>
      </c>
      <c r="BD648" s="44">
        <f>VLOOKUP($AY648, [3]Sheet1!$D$3:$T$89,10,FALSE)</f>
        <v>24</v>
      </c>
      <c r="BE648" s="44">
        <f>VLOOKUP($AY648, [3]Sheet1!$D$3:$T$89,11,FALSE)</f>
        <v>21</v>
      </c>
      <c r="BF648" s="44">
        <f>VLOOKUP($AY648, [3]Sheet1!$D$3:$T$89,14,FALSE)</f>
        <v>22</v>
      </c>
      <c r="BG648" s="44">
        <f>VLOOKUP($AY648, [3]Sheet1!$D$3:$T$89,15,FALSE)</f>
        <v>18</v>
      </c>
      <c r="BI648" s="96">
        <v>42607</v>
      </c>
      <c r="BJ648" s="98">
        <v>0.55208333333333337</v>
      </c>
      <c r="BK648" s="98">
        <v>0.55208333333333337</v>
      </c>
      <c r="BL648" s="98">
        <v>0.5625</v>
      </c>
      <c r="BM648" s="69" t="s">
        <v>1483</v>
      </c>
      <c r="BN648" s="69" t="s">
        <v>1484</v>
      </c>
      <c r="BO648" s="69">
        <v>1013.5462277</v>
      </c>
      <c r="BP648" s="69">
        <v>25.3888888888889</v>
      </c>
      <c r="BQ648" s="69">
        <v>0</v>
      </c>
      <c r="BR648" s="69">
        <v>72</v>
      </c>
      <c r="BS648" s="69">
        <v>258</v>
      </c>
      <c r="BT648" s="69">
        <v>1.6</v>
      </c>
      <c r="BU648" s="69">
        <v>5.2</v>
      </c>
      <c r="BV648" s="69">
        <v>2.4</v>
      </c>
      <c r="BW648" s="69">
        <v>2</v>
      </c>
      <c r="BX648" s="69" t="s">
        <v>1343</v>
      </c>
      <c r="BY648" s="69">
        <v>27</v>
      </c>
      <c r="BZ648" s="69">
        <v>26</v>
      </c>
      <c r="CA648" s="69">
        <v>26</v>
      </c>
      <c r="CB648" s="69">
        <v>26</v>
      </c>
      <c r="CC648" s="69">
        <v>24</v>
      </c>
      <c r="CD648" s="69">
        <v>21</v>
      </c>
      <c r="CE648" s="69">
        <v>22</v>
      </c>
      <c r="CF648" s="69">
        <v>18</v>
      </c>
    </row>
    <row r="649" spans="1:84" s="69" customFormat="1">
      <c r="A649" s="65" t="s">
        <v>1</v>
      </c>
      <c r="B649" s="70">
        <v>0.53125</v>
      </c>
      <c r="C649" s="65"/>
      <c r="D649" s="67">
        <v>4.9537037037037041E-3</v>
      </c>
      <c r="E649" s="65" t="s">
        <v>63</v>
      </c>
      <c r="F649" s="65"/>
      <c r="G649" s="65"/>
      <c r="H649" s="65"/>
      <c r="I649" s="65"/>
      <c r="J649" s="65" t="s">
        <v>29</v>
      </c>
      <c r="K649" s="65"/>
      <c r="L649" s="65"/>
      <c r="M649" s="68"/>
      <c r="N649" s="65"/>
      <c r="O649" s="67">
        <v>4.6180555555555558E-3</v>
      </c>
      <c r="P649" s="65" t="s">
        <v>60</v>
      </c>
      <c r="Q649" s="65"/>
      <c r="R649" s="65"/>
      <c r="S649" s="65"/>
      <c r="T649" s="65"/>
      <c r="U649" s="65" t="s">
        <v>29</v>
      </c>
      <c r="V649" s="65"/>
      <c r="W649" s="65"/>
      <c r="X649" s="68"/>
      <c r="Y649" s="65"/>
      <c r="Z649" s="67">
        <v>2.0833333333333332E-2</v>
      </c>
      <c r="AA649" s="65"/>
      <c r="AB649" s="65"/>
      <c r="AC649" s="65"/>
      <c r="AD649" s="65"/>
      <c r="AE649" s="65"/>
      <c r="AF649" s="65"/>
      <c r="AG649" s="65"/>
      <c r="AJ649" s="96">
        <v>42607</v>
      </c>
      <c r="AK649" s="95">
        <v>0.55208333333333337</v>
      </c>
      <c r="AL649" s="60">
        <v>0.55208333333333337</v>
      </c>
      <c r="AM649" s="60">
        <f t="shared" si="50"/>
        <v>0.5625</v>
      </c>
      <c r="AN649" s="44" t="str">
        <f t="shared" si="52"/>
        <v>25/08/2016 13:15:00</v>
      </c>
      <c r="AO649" s="61" t="str">
        <f t="shared" si="53"/>
        <v>25/08/2016 13:30:00</v>
      </c>
      <c r="AP649" s="44">
        <f>VLOOKUP($AN649, [1]TableView_704030_20160816_20160!$D$2:$M$5095,3,FALSE)</f>
        <v>1013.5462277</v>
      </c>
      <c r="AQ649" s="44">
        <f>VLOOKUP($AN649, [1]TableView_704030_20160816_20160!$D$2:$M$5095,8,FALSE)</f>
        <v>25.3888888888889</v>
      </c>
      <c r="AR649" s="44">
        <f>VLOOKUP($AN649, [1]TableView_704030_20160816_20160!$D$2:$M$5095,10,FALSE)</f>
        <v>0</v>
      </c>
      <c r="AS649" s="44">
        <f>VLOOKUP($AN649, [1]TableView_704030_20160816_20160!$D$2:$M$5095,4,FALSE)</f>
        <v>72</v>
      </c>
      <c r="AT649" s="44">
        <f>VLOOKUP($AN649, [1]TableView_704030_20160816_20160!$D$2:$M$5095,6,FALSE)</f>
        <v>258</v>
      </c>
      <c r="AU649" s="44">
        <f>VLOOKUP($AN649, [1]TableView_704030_20160816_20160!$D$2:$M$5095,7,FALSE)</f>
        <v>1.6</v>
      </c>
      <c r="AV649" s="44">
        <f>VLOOKUP($AN649, [1]TableView_704030_20160816_20160!$D$2:$M$5095,2,FALSE)</f>
        <v>5.2</v>
      </c>
      <c r="AW649" s="44">
        <f>VLOOKUP($AO649, [2]aacb8965d69cc6fd1cb3a5cae9e8ae7!$C$6:$F$853,4,FALSE)</f>
        <v>2.4</v>
      </c>
      <c r="AX649" s="41">
        <v>2</v>
      </c>
      <c r="AY649" s="44" t="str">
        <f t="shared" si="54"/>
        <v>25/08/2016 2</v>
      </c>
      <c r="AZ649" s="44">
        <f>VLOOKUP($AY649, [3]Sheet1!$D$3:$T$89,2,FALSE)</f>
        <v>27</v>
      </c>
      <c r="BA649" s="44">
        <f>VLOOKUP($AY649, [3]Sheet1!$D$3:$T$89,3,FALSE)</f>
        <v>26</v>
      </c>
      <c r="BB649" s="44">
        <f>VLOOKUP($AY649, [3]Sheet1!$D$3:$T$89,6,FALSE)</f>
        <v>26</v>
      </c>
      <c r="BC649" s="44">
        <f>VLOOKUP($AY649, [3]Sheet1!$D$3:$T$89,7,FALSE)</f>
        <v>26</v>
      </c>
      <c r="BD649" s="44">
        <f>VLOOKUP($AY649, [3]Sheet1!$D$3:$T$89,10,FALSE)</f>
        <v>24</v>
      </c>
      <c r="BE649" s="44">
        <f>VLOOKUP($AY649, [3]Sheet1!$D$3:$T$89,11,FALSE)</f>
        <v>21</v>
      </c>
      <c r="BF649" s="44">
        <f>VLOOKUP($AY649, [3]Sheet1!$D$3:$T$89,14,FALSE)</f>
        <v>22</v>
      </c>
      <c r="BG649" s="44">
        <f>VLOOKUP($AY649, [3]Sheet1!$D$3:$T$89,15,FALSE)</f>
        <v>18</v>
      </c>
      <c r="BI649" s="96">
        <v>42607</v>
      </c>
      <c r="BJ649" s="98">
        <v>0.55208333333333337</v>
      </c>
      <c r="BK649" s="98">
        <v>0.55208333333333337</v>
      </c>
      <c r="BL649" s="98">
        <v>0.5625</v>
      </c>
      <c r="BM649" s="69" t="s">
        <v>1483</v>
      </c>
      <c r="BN649" s="69" t="s">
        <v>1484</v>
      </c>
      <c r="BO649" s="69">
        <v>1013.5462277</v>
      </c>
      <c r="BP649" s="69">
        <v>25.3888888888889</v>
      </c>
      <c r="BQ649" s="69">
        <v>0</v>
      </c>
      <c r="BR649" s="69">
        <v>72</v>
      </c>
      <c r="BS649" s="69">
        <v>258</v>
      </c>
      <c r="BT649" s="69">
        <v>1.6</v>
      </c>
      <c r="BU649" s="69">
        <v>5.2</v>
      </c>
      <c r="BV649" s="69">
        <v>2.4</v>
      </c>
      <c r="BW649" s="69">
        <v>2</v>
      </c>
      <c r="BX649" s="69" t="s">
        <v>1343</v>
      </c>
      <c r="BY649" s="69">
        <v>27</v>
      </c>
      <c r="BZ649" s="69">
        <v>26</v>
      </c>
      <c r="CA649" s="69">
        <v>26</v>
      </c>
      <c r="CB649" s="69">
        <v>26</v>
      </c>
      <c r="CC649" s="69">
        <v>24</v>
      </c>
      <c r="CD649" s="69">
        <v>21</v>
      </c>
      <c r="CE649" s="69">
        <v>22</v>
      </c>
      <c r="CF649" s="69">
        <v>18</v>
      </c>
    </row>
    <row r="650" spans="1:84" s="69" customFormat="1">
      <c r="A650" s="65" t="s">
        <v>2</v>
      </c>
      <c r="B650" s="66" t="s">
        <v>859</v>
      </c>
      <c r="C650" s="65"/>
      <c r="D650" s="67">
        <v>5.0462962962962961E-3</v>
      </c>
      <c r="E650" s="65" t="s">
        <v>63</v>
      </c>
      <c r="F650" s="65" t="s">
        <v>33</v>
      </c>
      <c r="G650" s="65"/>
      <c r="H650" s="65"/>
      <c r="I650" s="65"/>
      <c r="J650" s="65" t="s">
        <v>36</v>
      </c>
      <c r="K650" s="65"/>
      <c r="L650" s="65"/>
      <c r="M650" s="68"/>
      <c r="N650" s="65"/>
      <c r="O650" s="67">
        <v>4.6412037037037038E-3</v>
      </c>
      <c r="P650" s="65" t="s">
        <v>60</v>
      </c>
      <c r="Q650" s="65" t="s">
        <v>65</v>
      </c>
      <c r="R650" s="65" t="s">
        <v>57</v>
      </c>
      <c r="S650" s="65">
        <v>8</v>
      </c>
      <c r="T650" s="65"/>
      <c r="U650" s="65" t="s">
        <v>36</v>
      </c>
      <c r="V650" s="65"/>
      <c r="W650" s="65"/>
      <c r="X650" s="68"/>
      <c r="Y650" s="65"/>
      <c r="Z650" s="67"/>
      <c r="AA650" s="65"/>
      <c r="AB650" s="65"/>
      <c r="AC650" s="65"/>
      <c r="AD650" s="65"/>
      <c r="AE650" s="65"/>
      <c r="AF650" s="65"/>
      <c r="AG650" s="65"/>
      <c r="AJ650" s="96">
        <v>42607</v>
      </c>
      <c r="AK650" s="95">
        <v>0.55208333333333304</v>
      </c>
      <c r="AL650" s="60">
        <v>0.55208333333333304</v>
      </c>
      <c r="AM650" s="60">
        <f t="shared" si="50"/>
        <v>0.5625</v>
      </c>
      <c r="AN650" s="44" t="str">
        <f t="shared" si="52"/>
        <v>25/08/2016 13:15:00</v>
      </c>
      <c r="AO650" s="61" t="str">
        <f t="shared" si="53"/>
        <v>25/08/2016 13:30:00</v>
      </c>
      <c r="AP650" s="44">
        <f>VLOOKUP($AN650, [1]TableView_704030_20160816_20160!$D$2:$M$5095,3,FALSE)</f>
        <v>1013.5462277</v>
      </c>
      <c r="AQ650" s="44">
        <f>VLOOKUP($AN650, [1]TableView_704030_20160816_20160!$D$2:$M$5095,8,FALSE)</f>
        <v>25.3888888888889</v>
      </c>
      <c r="AR650" s="44">
        <f>VLOOKUP($AN650, [1]TableView_704030_20160816_20160!$D$2:$M$5095,10,FALSE)</f>
        <v>0</v>
      </c>
      <c r="AS650" s="44">
        <f>VLOOKUP($AN650, [1]TableView_704030_20160816_20160!$D$2:$M$5095,4,FALSE)</f>
        <v>72</v>
      </c>
      <c r="AT650" s="44">
        <f>VLOOKUP($AN650, [1]TableView_704030_20160816_20160!$D$2:$M$5095,6,FALSE)</f>
        <v>258</v>
      </c>
      <c r="AU650" s="44">
        <f>VLOOKUP($AN650, [1]TableView_704030_20160816_20160!$D$2:$M$5095,7,FALSE)</f>
        <v>1.6</v>
      </c>
      <c r="AV650" s="44">
        <f>VLOOKUP($AN650, [1]TableView_704030_20160816_20160!$D$2:$M$5095,2,FALSE)</f>
        <v>5.2</v>
      </c>
      <c r="AW650" s="44">
        <f>VLOOKUP($AO650, [2]aacb8965d69cc6fd1cb3a5cae9e8ae7!$C$6:$F$853,4,FALSE)</f>
        <v>2.4</v>
      </c>
      <c r="AX650" s="41">
        <v>2</v>
      </c>
      <c r="AY650" s="44" t="str">
        <f t="shared" si="54"/>
        <v>25/08/2016 2</v>
      </c>
      <c r="AZ650" s="44">
        <f>VLOOKUP($AY650, [3]Sheet1!$D$3:$T$89,2,FALSE)</f>
        <v>27</v>
      </c>
      <c r="BA650" s="44">
        <f>VLOOKUP($AY650, [3]Sheet1!$D$3:$T$89,3,FALSE)</f>
        <v>26</v>
      </c>
      <c r="BB650" s="44">
        <f>VLOOKUP($AY650, [3]Sheet1!$D$3:$T$89,6,FALSE)</f>
        <v>26</v>
      </c>
      <c r="BC650" s="44">
        <f>VLOOKUP($AY650, [3]Sheet1!$D$3:$T$89,7,FALSE)</f>
        <v>26</v>
      </c>
      <c r="BD650" s="44">
        <f>VLOOKUP($AY650, [3]Sheet1!$D$3:$T$89,10,FALSE)</f>
        <v>24</v>
      </c>
      <c r="BE650" s="44">
        <f>VLOOKUP($AY650, [3]Sheet1!$D$3:$T$89,11,FALSE)</f>
        <v>21</v>
      </c>
      <c r="BF650" s="44">
        <f>VLOOKUP($AY650, [3]Sheet1!$D$3:$T$89,14,FALSE)</f>
        <v>22</v>
      </c>
      <c r="BG650" s="44">
        <f>VLOOKUP($AY650, [3]Sheet1!$D$3:$T$89,15,FALSE)</f>
        <v>18</v>
      </c>
      <c r="BI650" s="96">
        <v>42607</v>
      </c>
      <c r="BJ650" s="98">
        <v>0.55208333333333304</v>
      </c>
      <c r="BK650" s="98">
        <v>0.55208333333333304</v>
      </c>
      <c r="BL650" s="98">
        <v>0.5625</v>
      </c>
      <c r="BM650" s="69" t="s">
        <v>1483</v>
      </c>
      <c r="BN650" s="69" t="s">
        <v>1484</v>
      </c>
      <c r="BO650" s="69">
        <v>1013.5462277</v>
      </c>
      <c r="BP650" s="69">
        <v>25.3888888888889</v>
      </c>
      <c r="BQ650" s="69">
        <v>0</v>
      </c>
      <c r="BR650" s="69">
        <v>72</v>
      </c>
      <c r="BS650" s="69">
        <v>258</v>
      </c>
      <c r="BT650" s="69">
        <v>1.6</v>
      </c>
      <c r="BU650" s="69">
        <v>5.2</v>
      </c>
      <c r="BV650" s="69">
        <v>2.4</v>
      </c>
      <c r="BW650" s="69">
        <v>2</v>
      </c>
      <c r="BX650" s="69" t="s">
        <v>1343</v>
      </c>
      <c r="BY650" s="69">
        <v>27</v>
      </c>
      <c r="BZ650" s="69">
        <v>26</v>
      </c>
      <c r="CA650" s="69">
        <v>26</v>
      </c>
      <c r="CB650" s="69">
        <v>26</v>
      </c>
      <c r="CC650" s="69">
        <v>24</v>
      </c>
      <c r="CD650" s="69">
        <v>21</v>
      </c>
      <c r="CE650" s="69">
        <v>22</v>
      </c>
      <c r="CF650" s="69">
        <v>18</v>
      </c>
    </row>
    <row r="651" spans="1:84" s="69" customFormat="1">
      <c r="A651" s="65" t="s">
        <v>3</v>
      </c>
      <c r="B651" s="66" t="s">
        <v>25</v>
      </c>
      <c r="C651" s="65"/>
      <c r="D651" s="67">
        <v>5.6597222222222222E-3</v>
      </c>
      <c r="E651" s="65" t="s">
        <v>63</v>
      </c>
      <c r="F651" s="65"/>
      <c r="G651" s="65"/>
      <c r="H651" s="65"/>
      <c r="I651" s="65"/>
      <c r="J651" s="65" t="s">
        <v>29</v>
      </c>
      <c r="K651" s="65"/>
      <c r="L651" s="65"/>
      <c r="M651" s="68"/>
      <c r="N651" s="65"/>
      <c r="O651" s="67">
        <v>9.7453703703703713E-3</v>
      </c>
      <c r="P651" s="65" t="s">
        <v>100</v>
      </c>
      <c r="Q651" s="65"/>
      <c r="R651" s="65"/>
      <c r="S651" s="65"/>
      <c r="T651" s="65"/>
      <c r="U651" s="65" t="s">
        <v>29</v>
      </c>
      <c r="V651" s="65"/>
      <c r="W651" s="65"/>
      <c r="X651" s="68"/>
      <c r="Y651" s="65"/>
      <c r="Z651" s="67"/>
      <c r="AA651" s="65"/>
      <c r="AB651" s="65"/>
      <c r="AC651" s="65"/>
      <c r="AD651" s="65"/>
      <c r="AE651" s="65"/>
      <c r="AF651" s="65"/>
      <c r="AG651" s="65"/>
      <c r="AJ651" s="96">
        <v>42607</v>
      </c>
      <c r="AK651" s="95">
        <v>0.55208333333333304</v>
      </c>
      <c r="AL651" s="60">
        <v>0.55208333333333304</v>
      </c>
      <c r="AM651" s="60">
        <f t="shared" si="50"/>
        <v>0.5625</v>
      </c>
      <c r="AN651" s="44" t="str">
        <f t="shared" si="52"/>
        <v>25/08/2016 13:15:00</v>
      </c>
      <c r="AO651" s="61" t="str">
        <f t="shared" si="53"/>
        <v>25/08/2016 13:30:00</v>
      </c>
      <c r="AP651" s="44">
        <f>VLOOKUP($AN651, [1]TableView_704030_20160816_20160!$D$2:$M$5095,3,FALSE)</f>
        <v>1013.5462277</v>
      </c>
      <c r="AQ651" s="44">
        <f>VLOOKUP($AN651, [1]TableView_704030_20160816_20160!$D$2:$M$5095,8,FALSE)</f>
        <v>25.3888888888889</v>
      </c>
      <c r="AR651" s="44">
        <f>VLOOKUP($AN651, [1]TableView_704030_20160816_20160!$D$2:$M$5095,10,FALSE)</f>
        <v>0</v>
      </c>
      <c r="AS651" s="44">
        <f>VLOOKUP($AN651, [1]TableView_704030_20160816_20160!$D$2:$M$5095,4,FALSE)</f>
        <v>72</v>
      </c>
      <c r="AT651" s="44">
        <f>VLOOKUP($AN651, [1]TableView_704030_20160816_20160!$D$2:$M$5095,6,FALSE)</f>
        <v>258</v>
      </c>
      <c r="AU651" s="44">
        <f>VLOOKUP($AN651, [1]TableView_704030_20160816_20160!$D$2:$M$5095,7,FALSE)</f>
        <v>1.6</v>
      </c>
      <c r="AV651" s="44">
        <f>VLOOKUP($AN651, [1]TableView_704030_20160816_20160!$D$2:$M$5095,2,FALSE)</f>
        <v>5.2</v>
      </c>
      <c r="AW651" s="44">
        <f>VLOOKUP($AO651, [2]aacb8965d69cc6fd1cb3a5cae9e8ae7!$C$6:$F$853,4,FALSE)</f>
        <v>2.4</v>
      </c>
      <c r="AX651" s="41">
        <v>2</v>
      </c>
      <c r="AY651" s="44" t="str">
        <f t="shared" si="54"/>
        <v>25/08/2016 2</v>
      </c>
      <c r="AZ651" s="44">
        <f>VLOOKUP($AY651, [3]Sheet1!$D$3:$T$89,2,FALSE)</f>
        <v>27</v>
      </c>
      <c r="BA651" s="44">
        <f>VLOOKUP($AY651, [3]Sheet1!$D$3:$T$89,3,FALSE)</f>
        <v>26</v>
      </c>
      <c r="BB651" s="44">
        <f>VLOOKUP($AY651, [3]Sheet1!$D$3:$T$89,6,FALSE)</f>
        <v>26</v>
      </c>
      <c r="BC651" s="44">
        <f>VLOOKUP($AY651, [3]Sheet1!$D$3:$T$89,7,FALSE)</f>
        <v>26</v>
      </c>
      <c r="BD651" s="44">
        <f>VLOOKUP($AY651, [3]Sheet1!$D$3:$T$89,10,FALSE)</f>
        <v>24</v>
      </c>
      <c r="BE651" s="44">
        <f>VLOOKUP($AY651, [3]Sheet1!$D$3:$T$89,11,FALSE)</f>
        <v>21</v>
      </c>
      <c r="BF651" s="44">
        <f>VLOOKUP($AY651, [3]Sheet1!$D$3:$T$89,14,FALSE)</f>
        <v>22</v>
      </c>
      <c r="BG651" s="44">
        <f>VLOOKUP($AY651, [3]Sheet1!$D$3:$T$89,15,FALSE)</f>
        <v>18</v>
      </c>
      <c r="BI651" s="96">
        <v>42607</v>
      </c>
      <c r="BJ651" s="98">
        <v>0.55208333333333304</v>
      </c>
      <c r="BK651" s="98">
        <v>0.55208333333333304</v>
      </c>
      <c r="BL651" s="98">
        <v>0.5625</v>
      </c>
      <c r="BM651" s="69" t="s">
        <v>1483</v>
      </c>
      <c r="BN651" s="69" t="s">
        <v>1484</v>
      </c>
      <c r="BO651" s="69">
        <v>1013.5462277</v>
      </c>
      <c r="BP651" s="69">
        <v>25.3888888888889</v>
      </c>
      <c r="BQ651" s="69">
        <v>0</v>
      </c>
      <c r="BR651" s="69">
        <v>72</v>
      </c>
      <c r="BS651" s="69">
        <v>258</v>
      </c>
      <c r="BT651" s="69">
        <v>1.6</v>
      </c>
      <c r="BU651" s="69">
        <v>5.2</v>
      </c>
      <c r="BV651" s="69">
        <v>2.4</v>
      </c>
      <c r="BW651" s="69">
        <v>2</v>
      </c>
      <c r="BX651" s="69" t="s">
        <v>1343</v>
      </c>
      <c r="BY651" s="69">
        <v>27</v>
      </c>
      <c r="BZ651" s="69">
        <v>26</v>
      </c>
      <c r="CA651" s="69">
        <v>26</v>
      </c>
      <c r="CB651" s="69">
        <v>26</v>
      </c>
      <c r="CC651" s="69">
        <v>24</v>
      </c>
      <c r="CD651" s="69">
        <v>21</v>
      </c>
      <c r="CE651" s="69">
        <v>22</v>
      </c>
      <c r="CF651" s="69">
        <v>18</v>
      </c>
    </row>
    <row r="652" spans="1:84" s="69" customFormat="1">
      <c r="A652" s="65" t="s">
        <v>4</v>
      </c>
      <c r="B652" s="66" t="s">
        <v>22</v>
      </c>
      <c r="C652" s="65"/>
      <c r="D652" s="67">
        <v>5.9259259259259256E-3</v>
      </c>
      <c r="E652" s="65" t="s">
        <v>63</v>
      </c>
      <c r="F652" s="65" t="s">
        <v>40</v>
      </c>
      <c r="G652" s="65" t="s">
        <v>57</v>
      </c>
      <c r="H652" s="65">
        <v>7</v>
      </c>
      <c r="I652" s="65"/>
      <c r="J652" s="65" t="s">
        <v>36</v>
      </c>
      <c r="K652" s="65"/>
      <c r="L652" s="65"/>
      <c r="M652" s="68"/>
      <c r="N652" s="65"/>
      <c r="O652" s="67">
        <v>1.074074074074074E-2</v>
      </c>
      <c r="P652" s="65" t="s">
        <v>32</v>
      </c>
      <c r="Q652" s="65"/>
      <c r="R652" s="65"/>
      <c r="S652" s="65"/>
      <c r="T652" s="65"/>
      <c r="U652" s="65"/>
      <c r="V652" s="65"/>
      <c r="W652" s="65"/>
      <c r="X652" s="68"/>
      <c r="Y652" s="65"/>
      <c r="Z652" s="67"/>
      <c r="AA652" s="65"/>
      <c r="AB652" s="65"/>
      <c r="AC652" s="65"/>
      <c r="AD652" s="65"/>
      <c r="AE652" s="65"/>
      <c r="AF652" s="65"/>
      <c r="AG652" s="65"/>
      <c r="AJ652" s="96">
        <v>42607</v>
      </c>
      <c r="AK652" s="95">
        <v>0.55208333333333304</v>
      </c>
      <c r="AL652" s="60">
        <v>0.55208333333333304</v>
      </c>
      <c r="AM652" s="60">
        <f t="shared" ref="AM652:AM715" si="55">ROUND(AK652*(24*60/30),0)/(24*60/30)</f>
        <v>0.5625</v>
      </c>
      <c r="AN652" s="44" t="str">
        <f t="shared" si="52"/>
        <v>25/08/2016 13:15:00</v>
      </c>
      <c r="AO652" s="61" t="str">
        <f t="shared" si="53"/>
        <v>25/08/2016 13:30:00</v>
      </c>
      <c r="AP652" s="44">
        <f>VLOOKUP($AN652, [1]TableView_704030_20160816_20160!$D$2:$M$5095,3,FALSE)</f>
        <v>1013.5462277</v>
      </c>
      <c r="AQ652" s="44">
        <f>VLOOKUP($AN652, [1]TableView_704030_20160816_20160!$D$2:$M$5095,8,FALSE)</f>
        <v>25.3888888888889</v>
      </c>
      <c r="AR652" s="44">
        <f>VLOOKUP($AN652, [1]TableView_704030_20160816_20160!$D$2:$M$5095,10,FALSE)</f>
        <v>0</v>
      </c>
      <c r="AS652" s="44">
        <f>VLOOKUP($AN652, [1]TableView_704030_20160816_20160!$D$2:$M$5095,4,FALSE)</f>
        <v>72</v>
      </c>
      <c r="AT652" s="44">
        <f>VLOOKUP($AN652, [1]TableView_704030_20160816_20160!$D$2:$M$5095,6,FALSE)</f>
        <v>258</v>
      </c>
      <c r="AU652" s="44">
        <f>VLOOKUP($AN652, [1]TableView_704030_20160816_20160!$D$2:$M$5095,7,FALSE)</f>
        <v>1.6</v>
      </c>
      <c r="AV652" s="44">
        <f>VLOOKUP($AN652, [1]TableView_704030_20160816_20160!$D$2:$M$5095,2,FALSE)</f>
        <v>5.2</v>
      </c>
      <c r="AW652" s="44">
        <f>VLOOKUP($AO652, [2]aacb8965d69cc6fd1cb3a5cae9e8ae7!$C$6:$F$853,4,FALSE)</f>
        <v>2.4</v>
      </c>
      <c r="AX652" s="41">
        <v>2</v>
      </c>
      <c r="AY652" s="44" t="str">
        <f t="shared" si="54"/>
        <v>25/08/2016 2</v>
      </c>
      <c r="AZ652" s="44">
        <f>VLOOKUP($AY652, [3]Sheet1!$D$3:$T$89,2,FALSE)</f>
        <v>27</v>
      </c>
      <c r="BA652" s="44">
        <f>VLOOKUP($AY652, [3]Sheet1!$D$3:$T$89,3,FALSE)</f>
        <v>26</v>
      </c>
      <c r="BB652" s="44">
        <f>VLOOKUP($AY652, [3]Sheet1!$D$3:$T$89,6,FALSE)</f>
        <v>26</v>
      </c>
      <c r="BC652" s="44">
        <f>VLOOKUP($AY652, [3]Sheet1!$D$3:$T$89,7,FALSE)</f>
        <v>26</v>
      </c>
      <c r="BD652" s="44">
        <f>VLOOKUP($AY652, [3]Sheet1!$D$3:$T$89,10,FALSE)</f>
        <v>24</v>
      </c>
      <c r="BE652" s="44">
        <f>VLOOKUP($AY652, [3]Sheet1!$D$3:$T$89,11,FALSE)</f>
        <v>21</v>
      </c>
      <c r="BF652" s="44">
        <f>VLOOKUP($AY652, [3]Sheet1!$D$3:$T$89,14,FALSE)</f>
        <v>22</v>
      </c>
      <c r="BG652" s="44">
        <f>VLOOKUP($AY652, [3]Sheet1!$D$3:$T$89,15,FALSE)</f>
        <v>18</v>
      </c>
      <c r="BI652" s="96">
        <v>42607</v>
      </c>
      <c r="BJ652" s="98">
        <v>0.55208333333333304</v>
      </c>
      <c r="BK652" s="98">
        <v>0.55208333333333304</v>
      </c>
      <c r="BL652" s="98">
        <v>0.5625</v>
      </c>
      <c r="BM652" s="69" t="s">
        <v>1483</v>
      </c>
      <c r="BN652" s="69" t="s">
        <v>1484</v>
      </c>
      <c r="BO652" s="69">
        <v>1013.5462277</v>
      </c>
      <c r="BP652" s="69">
        <v>25.3888888888889</v>
      </c>
      <c r="BQ652" s="69">
        <v>0</v>
      </c>
      <c r="BR652" s="69">
        <v>72</v>
      </c>
      <c r="BS652" s="69">
        <v>258</v>
      </c>
      <c r="BT652" s="69">
        <v>1.6</v>
      </c>
      <c r="BU652" s="69">
        <v>5.2</v>
      </c>
      <c r="BV652" s="69">
        <v>2.4</v>
      </c>
      <c r="BW652" s="69">
        <v>2</v>
      </c>
      <c r="BX652" s="69" t="s">
        <v>1343</v>
      </c>
      <c r="BY652" s="69">
        <v>27</v>
      </c>
      <c r="BZ652" s="69">
        <v>26</v>
      </c>
      <c r="CA652" s="69">
        <v>26</v>
      </c>
      <c r="CB652" s="69">
        <v>26</v>
      </c>
      <c r="CC652" s="69">
        <v>24</v>
      </c>
      <c r="CD652" s="69">
        <v>21</v>
      </c>
      <c r="CE652" s="69">
        <v>22</v>
      </c>
      <c r="CF652" s="69">
        <v>18</v>
      </c>
    </row>
    <row r="653" spans="1:84" s="69" customFormat="1">
      <c r="A653" s="65" t="s">
        <v>5</v>
      </c>
      <c r="B653" s="66">
        <v>2</v>
      </c>
      <c r="C653" s="65"/>
      <c r="D653" s="67">
        <v>7.1180555555555554E-3</v>
      </c>
      <c r="E653" s="65" t="s">
        <v>32</v>
      </c>
      <c r="F653" s="65"/>
      <c r="G653" s="65"/>
      <c r="H653" s="65"/>
      <c r="I653" s="65"/>
      <c r="J653" s="65"/>
      <c r="K653" s="65"/>
      <c r="L653" s="65"/>
      <c r="M653" s="68"/>
      <c r="N653" s="65"/>
      <c r="O653" s="67">
        <v>1.2060185185185186E-2</v>
      </c>
      <c r="P653" s="65" t="s">
        <v>60</v>
      </c>
      <c r="Q653" s="65" t="s">
        <v>65</v>
      </c>
      <c r="R653" s="65" t="s">
        <v>57</v>
      </c>
      <c r="S653" s="65">
        <v>8</v>
      </c>
      <c r="T653" s="65" t="s">
        <v>53</v>
      </c>
      <c r="U653" s="65" t="s">
        <v>36</v>
      </c>
      <c r="V653" s="65"/>
      <c r="W653" s="65"/>
      <c r="X653" s="68"/>
      <c r="Y653" s="65"/>
      <c r="Z653" s="67"/>
      <c r="AA653" s="65"/>
      <c r="AB653" s="65"/>
      <c r="AC653" s="65"/>
      <c r="AD653" s="65"/>
      <c r="AE653" s="65"/>
      <c r="AF653" s="65"/>
      <c r="AG653" s="65"/>
      <c r="AJ653" s="96">
        <v>42607</v>
      </c>
      <c r="AK653" s="95">
        <v>0.55208333333333304</v>
      </c>
      <c r="AL653" s="60">
        <v>0.55208333333333304</v>
      </c>
      <c r="AM653" s="60">
        <f t="shared" si="55"/>
        <v>0.5625</v>
      </c>
      <c r="AN653" s="44" t="str">
        <f t="shared" si="52"/>
        <v>25/08/2016 13:15:00</v>
      </c>
      <c r="AO653" s="61" t="str">
        <f t="shared" si="53"/>
        <v>25/08/2016 13:30:00</v>
      </c>
      <c r="AP653" s="44">
        <f>VLOOKUP($AN653, [1]TableView_704030_20160816_20160!$D$2:$M$5095,3,FALSE)</f>
        <v>1013.5462277</v>
      </c>
      <c r="AQ653" s="44">
        <f>VLOOKUP($AN653, [1]TableView_704030_20160816_20160!$D$2:$M$5095,8,FALSE)</f>
        <v>25.3888888888889</v>
      </c>
      <c r="AR653" s="44">
        <f>VLOOKUP($AN653, [1]TableView_704030_20160816_20160!$D$2:$M$5095,10,FALSE)</f>
        <v>0</v>
      </c>
      <c r="AS653" s="44">
        <f>VLOOKUP($AN653, [1]TableView_704030_20160816_20160!$D$2:$M$5095,4,FALSE)</f>
        <v>72</v>
      </c>
      <c r="AT653" s="44">
        <f>VLOOKUP($AN653, [1]TableView_704030_20160816_20160!$D$2:$M$5095,6,FALSE)</f>
        <v>258</v>
      </c>
      <c r="AU653" s="44">
        <f>VLOOKUP($AN653, [1]TableView_704030_20160816_20160!$D$2:$M$5095,7,FALSE)</f>
        <v>1.6</v>
      </c>
      <c r="AV653" s="44">
        <f>VLOOKUP($AN653, [1]TableView_704030_20160816_20160!$D$2:$M$5095,2,FALSE)</f>
        <v>5.2</v>
      </c>
      <c r="AW653" s="44">
        <f>VLOOKUP($AO653, [2]aacb8965d69cc6fd1cb3a5cae9e8ae7!$C$6:$F$853,4,FALSE)</f>
        <v>2.4</v>
      </c>
      <c r="AX653" s="41">
        <v>2</v>
      </c>
      <c r="AY653" s="44" t="str">
        <f t="shared" si="54"/>
        <v>25/08/2016 2</v>
      </c>
      <c r="AZ653" s="44">
        <f>VLOOKUP($AY653, [3]Sheet1!$D$3:$T$89,2,FALSE)</f>
        <v>27</v>
      </c>
      <c r="BA653" s="44">
        <f>VLOOKUP($AY653, [3]Sheet1!$D$3:$T$89,3,FALSE)</f>
        <v>26</v>
      </c>
      <c r="BB653" s="44">
        <f>VLOOKUP($AY653, [3]Sheet1!$D$3:$T$89,6,FALSE)</f>
        <v>26</v>
      </c>
      <c r="BC653" s="44">
        <f>VLOOKUP($AY653, [3]Sheet1!$D$3:$T$89,7,FALSE)</f>
        <v>26</v>
      </c>
      <c r="BD653" s="44">
        <f>VLOOKUP($AY653, [3]Sheet1!$D$3:$T$89,10,FALSE)</f>
        <v>24</v>
      </c>
      <c r="BE653" s="44">
        <f>VLOOKUP($AY653, [3]Sheet1!$D$3:$T$89,11,FALSE)</f>
        <v>21</v>
      </c>
      <c r="BF653" s="44">
        <f>VLOOKUP($AY653, [3]Sheet1!$D$3:$T$89,14,FALSE)</f>
        <v>22</v>
      </c>
      <c r="BG653" s="44">
        <f>VLOOKUP($AY653, [3]Sheet1!$D$3:$T$89,15,FALSE)</f>
        <v>18</v>
      </c>
      <c r="BI653" s="96">
        <v>42607</v>
      </c>
      <c r="BJ653" s="98">
        <v>0.55208333333333304</v>
      </c>
      <c r="BK653" s="98">
        <v>0.55208333333333304</v>
      </c>
      <c r="BL653" s="98">
        <v>0.5625</v>
      </c>
      <c r="BM653" s="69" t="s">
        <v>1483</v>
      </c>
      <c r="BN653" s="69" t="s">
        <v>1484</v>
      </c>
      <c r="BO653" s="69">
        <v>1013.5462277</v>
      </c>
      <c r="BP653" s="69">
        <v>25.3888888888889</v>
      </c>
      <c r="BQ653" s="69">
        <v>0</v>
      </c>
      <c r="BR653" s="69">
        <v>72</v>
      </c>
      <c r="BS653" s="69">
        <v>258</v>
      </c>
      <c r="BT653" s="69">
        <v>1.6</v>
      </c>
      <c r="BU653" s="69">
        <v>5.2</v>
      </c>
      <c r="BV653" s="69">
        <v>2.4</v>
      </c>
      <c r="BW653" s="69">
        <v>2</v>
      </c>
      <c r="BX653" s="69" t="s">
        <v>1343</v>
      </c>
      <c r="BY653" s="69">
        <v>27</v>
      </c>
      <c r="BZ653" s="69">
        <v>26</v>
      </c>
      <c r="CA653" s="69">
        <v>26</v>
      </c>
      <c r="CB653" s="69">
        <v>26</v>
      </c>
      <c r="CC653" s="69">
        <v>24</v>
      </c>
      <c r="CD653" s="69">
        <v>21</v>
      </c>
      <c r="CE653" s="69">
        <v>22</v>
      </c>
      <c r="CF653" s="69">
        <v>18</v>
      </c>
    </row>
    <row r="654" spans="1:84" s="69" customFormat="1">
      <c r="A654" s="65" t="s">
        <v>6</v>
      </c>
      <c r="B654" s="66">
        <v>70</v>
      </c>
      <c r="C654" s="65"/>
      <c r="D654" s="67">
        <v>1.0752314814814814E-2</v>
      </c>
      <c r="E654" s="65" t="s">
        <v>100</v>
      </c>
      <c r="F654" s="65" t="s">
        <v>67</v>
      </c>
      <c r="G654" s="65" t="s">
        <v>57</v>
      </c>
      <c r="H654" s="65">
        <v>7</v>
      </c>
      <c r="I654" s="65" t="s">
        <v>53</v>
      </c>
      <c r="J654" s="65" t="s">
        <v>36</v>
      </c>
      <c r="K654" s="65"/>
      <c r="L654" s="65"/>
      <c r="M654" s="68"/>
      <c r="N654" s="65"/>
      <c r="O654" s="67">
        <v>1.7673611111111109E-2</v>
      </c>
      <c r="P654" s="65" t="s">
        <v>32</v>
      </c>
      <c r="Q654" s="65"/>
      <c r="R654" s="65"/>
      <c r="S654" s="65"/>
      <c r="T654" s="65"/>
      <c r="U654" s="65"/>
      <c r="V654" s="65"/>
      <c r="W654" s="65"/>
      <c r="X654" s="68"/>
      <c r="Y654" s="65"/>
      <c r="Z654" s="67"/>
      <c r="AA654" s="65"/>
      <c r="AB654" s="65"/>
      <c r="AC654" s="65"/>
      <c r="AD654" s="65"/>
      <c r="AE654" s="65"/>
      <c r="AF654" s="65"/>
      <c r="AG654" s="65"/>
      <c r="AJ654" s="96">
        <v>42607</v>
      </c>
      <c r="AK654" s="95">
        <v>0.55208333333333304</v>
      </c>
      <c r="AL654" s="60">
        <v>0.55208333333333304</v>
      </c>
      <c r="AM654" s="60">
        <f t="shared" si="55"/>
        <v>0.5625</v>
      </c>
      <c r="AN654" s="44" t="str">
        <f t="shared" si="52"/>
        <v>25/08/2016 13:15:00</v>
      </c>
      <c r="AO654" s="61" t="str">
        <f t="shared" si="53"/>
        <v>25/08/2016 13:30:00</v>
      </c>
      <c r="AP654" s="44">
        <f>VLOOKUP($AN654, [1]TableView_704030_20160816_20160!$D$2:$M$5095,3,FALSE)</f>
        <v>1013.5462277</v>
      </c>
      <c r="AQ654" s="44">
        <f>VLOOKUP($AN654, [1]TableView_704030_20160816_20160!$D$2:$M$5095,8,FALSE)</f>
        <v>25.3888888888889</v>
      </c>
      <c r="AR654" s="44">
        <f>VLOOKUP($AN654, [1]TableView_704030_20160816_20160!$D$2:$M$5095,10,FALSE)</f>
        <v>0</v>
      </c>
      <c r="AS654" s="44">
        <f>VLOOKUP($AN654, [1]TableView_704030_20160816_20160!$D$2:$M$5095,4,FALSE)</f>
        <v>72</v>
      </c>
      <c r="AT654" s="44">
        <f>VLOOKUP($AN654, [1]TableView_704030_20160816_20160!$D$2:$M$5095,6,FALSE)</f>
        <v>258</v>
      </c>
      <c r="AU654" s="44">
        <f>VLOOKUP($AN654, [1]TableView_704030_20160816_20160!$D$2:$M$5095,7,FALSE)</f>
        <v>1.6</v>
      </c>
      <c r="AV654" s="44">
        <f>VLOOKUP($AN654, [1]TableView_704030_20160816_20160!$D$2:$M$5095,2,FALSE)</f>
        <v>5.2</v>
      </c>
      <c r="AW654" s="44">
        <f>VLOOKUP($AO654, [2]aacb8965d69cc6fd1cb3a5cae9e8ae7!$C$6:$F$853,4,FALSE)</f>
        <v>2.4</v>
      </c>
      <c r="AX654" s="41">
        <v>2</v>
      </c>
      <c r="AY654" s="44" t="str">
        <f t="shared" si="54"/>
        <v>25/08/2016 2</v>
      </c>
      <c r="AZ654" s="44">
        <f>VLOOKUP($AY654, [3]Sheet1!$D$3:$T$89,2,FALSE)</f>
        <v>27</v>
      </c>
      <c r="BA654" s="44">
        <f>VLOOKUP($AY654, [3]Sheet1!$D$3:$T$89,3,FALSE)</f>
        <v>26</v>
      </c>
      <c r="BB654" s="44">
        <f>VLOOKUP($AY654, [3]Sheet1!$D$3:$T$89,6,FALSE)</f>
        <v>26</v>
      </c>
      <c r="BC654" s="44">
        <f>VLOOKUP($AY654, [3]Sheet1!$D$3:$T$89,7,FALSE)</f>
        <v>26</v>
      </c>
      <c r="BD654" s="44">
        <f>VLOOKUP($AY654, [3]Sheet1!$D$3:$T$89,10,FALSE)</f>
        <v>24</v>
      </c>
      <c r="BE654" s="44">
        <f>VLOOKUP($AY654, [3]Sheet1!$D$3:$T$89,11,FALSE)</f>
        <v>21</v>
      </c>
      <c r="BF654" s="44">
        <f>VLOOKUP($AY654, [3]Sheet1!$D$3:$T$89,14,FALSE)</f>
        <v>22</v>
      </c>
      <c r="BG654" s="44">
        <f>VLOOKUP($AY654, [3]Sheet1!$D$3:$T$89,15,FALSE)</f>
        <v>18</v>
      </c>
      <c r="BI654" s="96">
        <v>42607</v>
      </c>
      <c r="BJ654" s="98">
        <v>0.55208333333333304</v>
      </c>
      <c r="BK654" s="98">
        <v>0.55208333333333304</v>
      </c>
      <c r="BL654" s="98">
        <v>0.5625</v>
      </c>
      <c r="BM654" s="69" t="s">
        <v>1483</v>
      </c>
      <c r="BN654" s="69" t="s">
        <v>1484</v>
      </c>
      <c r="BO654" s="69">
        <v>1013.5462277</v>
      </c>
      <c r="BP654" s="69">
        <v>25.3888888888889</v>
      </c>
      <c r="BQ654" s="69">
        <v>0</v>
      </c>
      <c r="BR654" s="69">
        <v>72</v>
      </c>
      <c r="BS654" s="69">
        <v>258</v>
      </c>
      <c r="BT654" s="69">
        <v>1.6</v>
      </c>
      <c r="BU654" s="69">
        <v>5.2</v>
      </c>
      <c r="BV654" s="69">
        <v>2.4</v>
      </c>
      <c r="BW654" s="69">
        <v>2</v>
      </c>
      <c r="BX654" s="69" t="s">
        <v>1343</v>
      </c>
      <c r="BY654" s="69">
        <v>27</v>
      </c>
      <c r="BZ654" s="69">
        <v>26</v>
      </c>
      <c r="CA654" s="69">
        <v>26</v>
      </c>
      <c r="CB654" s="69">
        <v>26</v>
      </c>
      <c r="CC654" s="69">
        <v>24</v>
      </c>
      <c r="CD654" s="69">
        <v>21</v>
      </c>
      <c r="CE654" s="69">
        <v>22</v>
      </c>
      <c r="CF654" s="69">
        <v>18</v>
      </c>
    </row>
    <row r="655" spans="1:84" s="69" customFormat="1">
      <c r="A655" s="65" t="s">
        <v>7</v>
      </c>
      <c r="B655" s="66" t="s">
        <v>376</v>
      </c>
      <c r="C655" s="65"/>
      <c r="D655" s="67">
        <v>2.0833333333333332E-2</v>
      </c>
      <c r="E655" s="65"/>
      <c r="F655" s="65"/>
      <c r="G655" s="65"/>
      <c r="H655" s="65"/>
      <c r="I655" s="65"/>
      <c r="J655" s="65"/>
      <c r="K655" s="65"/>
      <c r="L655" s="65"/>
      <c r="M655" s="68"/>
      <c r="N655" s="65"/>
      <c r="O655" s="67">
        <v>1.9930555555555556E-2</v>
      </c>
      <c r="P655" s="65" t="s">
        <v>60</v>
      </c>
      <c r="Q655" s="65" t="s">
        <v>65</v>
      </c>
      <c r="R655" s="65" t="s">
        <v>57</v>
      </c>
      <c r="S655" s="65">
        <v>8</v>
      </c>
      <c r="T655" s="65"/>
      <c r="U655" s="65" t="s">
        <v>36</v>
      </c>
      <c r="V655" s="65"/>
      <c r="W655" s="65"/>
      <c r="X655" s="68"/>
      <c r="Y655" s="65"/>
      <c r="Z655" s="67"/>
      <c r="AA655" s="65"/>
      <c r="AB655" s="65"/>
      <c r="AC655" s="65"/>
      <c r="AD655" s="65"/>
      <c r="AE655" s="65"/>
      <c r="AF655" s="65"/>
      <c r="AG655" s="65"/>
      <c r="AJ655" s="96">
        <v>42607</v>
      </c>
      <c r="AK655" s="95">
        <v>0.55208333333333304</v>
      </c>
      <c r="AL655" s="60">
        <v>0.55208333333333304</v>
      </c>
      <c r="AM655" s="60">
        <f t="shared" si="55"/>
        <v>0.5625</v>
      </c>
      <c r="AN655" s="44" t="str">
        <f t="shared" si="52"/>
        <v>25/08/2016 13:15:00</v>
      </c>
      <c r="AO655" s="61" t="str">
        <f t="shared" si="53"/>
        <v>25/08/2016 13:30:00</v>
      </c>
      <c r="AP655" s="44">
        <f>VLOOKUP($AN655, [1]TableView_704030_20160816_20160!$D$2:$M$5095,3,FALSE)</f>
        <v>1013.5462277</v>
      </c>
      <c r="AQ655" s="44">
        <f>VLOOKUP($AN655, [1]TableView_704030_20160816_20160!$D$2:$M$5095,8,FALSE)</f>
        <v>25.3888888888889</v>
      </c>
      <c r="AR655" s="44">
        <f>VLOOKUP($AN655, [1]TableView_704030_20160816_20160!$D$2:$M$5095,10,FALSE)</f>
        <v>0</v>
      </c>
      <c r="AS655" s="44">
        <f>VLOOKUP($AN655, [1]TableView_704030_20160816_20160!$D$2:$M$5095,4,FALSE)</f>
        <v>72</v>
      </c>
      <c r="AT655" s="44">
        <f>VLOOKUP($AN655, [1]TableView_704030_20160816_20160!$D$2:$M$5095,6,FALSE)</f>
        <v>258</v>
      </c>
      <c r="AU655" s="44">
        <f>VLOOKUP($AN655, [1]TableView_704030_20160816_20160!$D$2:$M$5095,7,FALSE)</f>
        <v>1.6</v>
      </c>
      <c r="AV655" s="44">
        <f>VLOOKUP($AN655, [1]TableView_704030_20160816_20160!$D$2:$M$5095,2,FALSE)</f>
        <v>5.2</v>
      </c>
      <c r="AW655" s="44">
        <f>VLOOKUP($AO655, [2]aacb8965d69cc6fd1cb3a5cae9e8ae7!$C$6:$F$853,4,FALSE)</f>
        <v>2.4</v>
      </c>
      <c r="AX655" s="41">
        <v>2</v>
      </c>
      <c r="AY655" s="44" t="str">
        <f t="shared" si="54"/>
        <v>25/08/2016 2</v>
      </c>
      <c r="AZ655" s="44">
        <f>VLOOKUP($AY655, [3]Sheet1!$D$3:$T$89,2,FALSE)</f>
        <v>27</v>
      </c>
      <c r="BA655" s="44">
        <f>VLOOKUP($AY655, [3]Sheet1!$D$3:$T$89,3,FALSE)</f>
        <v>26</v>
      </c>
      <c r="BB655" s="44">
        <f>VLOOKUP($AY655, [3]Sheet1!$D$3:$T$89,6,FALSE)</f>
        <v>26</v>
      </c>
      <c r="BC655" s="44">
        <f>VLOOKUP($AY655, [3]Sheet1!$D$3:$T$89,7,FALSE)</f>
        <v>26</v>
      </c>
      <c r="BD655" s="44">
        <f>VLOOKUP($AY655, [3]Sheet1!$D$3:$T$89,10,FALSE)</f>
        <v>24</v>
      </c>
      <c r="BE655" s="44">
        <f>VLOOKUP($AY655, [3]Sheet1!$D$3:$T$89,11,FALSE)</f>
        <v>21</v>
      </c>
      <c r="BF655" s="44">
        <f>VLOOKUP($AY655, [3]Sheet1!$D$3:$T$89,14,FALSE)</f>
        <v>22</v>
      </c>
      <c r="BG655" s="44">
        <f>VLOOKUP($AY655, [3]Sheet1!$D$3:$T$89,15,FALSE)</f>
        <v>18</v>
      </c>
      <c r="BI655" s="96">
        <v>42607</v>
      </c>
      <c r="BJ655" s="98">
        <v>0.55208333333333304</v>
      </c>
      <c r="BK655" s="98">
        <v>0.55208333333333304</v>
      </c>
      <c r="BL655" s="98">
        <v>0.5625</v>
      </c>
      <c r="BM655" s="69" t="s">
        <v>1483</v>
      </c>
      <c r="BN655" s="69" t="s">
        <v>1484</v>
      </c>
      <c r="BO655" s="69">
        <v>1013.5462277</v>
      </c>
      <c r="BP655" s="69">
        <v>25.3888888888889</v>
      </c>
      <c r="BQ655" s="69">
        <v>0</v>
      </c>
      <c r="BR655" s="69">
        <v>72</v>
      </c>
      <c r="BS655" s="69">
        <v>258</v>
      </c>
      <c r="BT655" s="69">
        <v>1.6</v>
      </c>
      <c r="BU655" s="69">
        <v>5.2</v>
      </c>
      <c r="BV655" s="69">
        <v>2.4</v>
      </c>
      <c r="BW655" s="69">
        <v>2</v>
      </c>
      <c r="BX655" s="69" t="s">
        <v>1343</v>
      </c>
      <c r="BY655" s="69">
        <v>27</v>
      </c>
      <c r="BZ655" s="69">
        <v>26</v>
      </c>
      <c r="CA655" s="69">
        <v>26</v>
      </c>
      <c r="CB655" s="69">
        <v>26</v>
      </c>
      <c r="CC655" s="69">
        <v>24</v>
      </c>
      <c r="CD655" s="69">
        <v>21</v>
      </c>
      <c r="CE655" s="69">
        <v>22</v>
      </c>
      <c r="CF655" s="69">
        <v>18</v>
      </c>
    </row>
    <row r="656" spans="1:84" s="69" customFormat="1">
      <c r="A656" s="65"/>
      <c r="B656" s="66"/>
      <c r="C656" s="65"/>
      <c r="D656" s="67"/>
      <c r="E656" s="65"/>
      <c r="F656" s="65"/>
      <c r="G656" s="65"/>
      <c r="H656" s="65"/>
      <c r="I656" s="65"/>
      <c r="J656" s="65"/>
      <c r="K656" s="65"/>
      <c r="L656" s="65"/>
      <c r="M656" s="68"/>
      <c r="N656" s="65"/>
      <c r="O656" s="67">
        <v>2.0833333333333332E-2</v>
      </c>
      <c r="P656" s="65"/>
      <c r="Q656" s="65"/>
      <c r="R656" s="65"/>
      <c r="S656" s="65"/>
      <c r="T656" s="65"/>
      <c r="U656" s="65"/>
      <c r="V656" s="65"/>
      <c r="W656" s="65"/>
      <c r="X656" s="68"/>
      <c r="Y656" s="65"/>
      <c r="Z656" s="67"/>
      <c r="AA656" s="65"/>
      <c r="AB656" s="65"/>
      <c r="AC656" s="65"/>
      <c r="AD656" s="65"/>
      <c r="AE656" s="65"/>
      <c r="AF656" s="65"/>
      <c r="AG656" s="65"/>
      <c r="AJ656" s="96">
        <v>42607</v>
      </c>
      <c r="AK656" s="95">
        <v>0.55208333333333304</v>
      </c>
      <c r="AL656" s="60">
        <v>0.55208333333333304</v>
      </c>
      <c r="AM656" s="60">
        <f t="shared" si="55"/>
        <v>0.5625</v>
      </c>
      <c r="AN656" s="44" t="str">
        <f t="shared" si="52"/>
        <v>25/08/2016 13:15:00</v>
      </c>
      <c r="AO656" s="61" t="str">
        <f t="shared" si="53"/>
        <v>25/08/2016 13:30:00</v>
      </c>
      <c r="AP656" s="44">
        <f>VLOOKUP($AN656, [1]TableView_704030_20160816_20160!$D$2:$M$5095,3,FALSE)</f>
        <v>1013.5462277</v>
      </c>
      <c r="AQ656" s="44">
        <f>VLOOKUP($AN656, [1]TableView_704030_20160816_20160!$D$2:$M$5095,8,FALSE)</f>
        <v>25.3888888888889</v>
      </c>
      <c r="AR656" s="44">
        <f>VLOOKUP($AN656, [1]TableView_704030_20160816_20160!$D$2:$M$5095,10,FALSE)</f>
        <v>0</v>
      </c>
      <c r="AS656" s="44">
        <f>VLOOKUP($AN656, [1]TableView_704030_20160816_20160!$D$2:$M$5095,4,FALSE)</f>
        <v>72</v>
      </c>
      <c r="AT656" s="44">
        <f>VLOOKUP($AN656, [1]TableView_704030_20160816_20160!$D$2:$M$5095,6,FALSE)</f>
        <v>258</v>
      </c>
      <c r="AU656" s="44">
        <f>VLOOKUP($AN656, [1]TableView_704030_20160816_20160!$D$2:$M$5095,7,FALSE)</f>
        <v>1.6</v>
      </c>
      <c r="AV656" s="44">
        <f>VLOOKUP($AN656, [1]TableView_704030_20160816_20160!$D$2:$M$5095,2,FALSE)</f>
        <v>5.2</v>
      </c>
      <c r="AW656" s="44">
        <f>VLOOKUP($AO656, [2]aacb8965d69cc6fd1cb3a5cae9e8ae7!$C$6:$F$853,4,FALSE)</f>
        <v>2.4</v>
      </c>
      <c r="AX656" s="41">
        <v>2</v>
      </c>
      <c r="AY656" s="44" t="str">
        <f t="shared" si="54"/>
        <v>25/08/2016 2</v>
      </c>
      <c r="AZ656" s="44">
        <f>VLOOKUP($AY656, [3]Sheet1!$D$3:$T$89,2,FALSE)</f>
        <v>27</v>
      </c>
      <c r="BA656" s="44">
        <f>VLOOKUP($AY656, [3]Sheet1!$D$3:$T$89,3,FALSE)</f>
        <v>26</v>
      </c>
      <c r="BB656" s="44">
        <f>VLOOKUP($AY656, [3]Sheet1!$D$3:$T$89,6,FALSE)</f>
        <v>26</v>
      </c>
      <c r="BC656" s="44">
        <f>VLOOKUP($AY656, [3]Sheet1!$D$3:$T$89,7,FALSE)</f>
        <v>26</v>
      </c>
      <c r="BD656" s="44">
        <f>VLOOKUP($AY656, [3]Sheet1!$D$3:$T$89,10,FALSE)</f>
        <v>24</v>
      </c>
      <c r="BE656" s="44">
        <f>VLOOKUP($AY656, [3]Sheet1!$D$3:$T$89,11,FALSE)</f>
        <v>21</v>
      </c>
      <c r="BF656" s="44">
        <f>VLOOKUP($AY656, [3]Sheet1!$D$3:$T$89,14,FALSE)</f>
        <v>22</v>
      </c>
      <c r="BG656" s="44">
        <f>VLOOKUP($AY656, [3]Sheet1!$D$3:$T$89,15,FALSE)</f>
        <v>18</v>
      </c>
      <c r="BI656" s="96">
        <v>42607</v>
      </c>
      <c r="BJ656" s="98">
        <v>0.55208333333333304</v>
      </c>
      <c r="BK656" s="98">
        <v>0.55208333333333304</v>
      </c>
      <c r="BL656" s="98">
        <v>0.5625</v>
      </c>
      <c r="BM656" s="69" t="s">
        <v>1483</v>
      </c>
      <c r="BN656" s="69" t="s">
        <v>1484</v>
      </c>
      <c r="BO656" s="69">
        <v>1013.5462277</v>
      </c>
      <c r="BP656" s="69">
        <v>25.3888888888889</v>
      </c>
      <c r="BQ656" s="69">
        <v>0</v>
      </c>
      <c r="BR656" s="69">
        <v>72</v>
      </c>
      <c r="BS656" s="69">
        <v>258</v>
      </c>
      <c r="BT656" s="69">
        <v>1.6</v>
      </c>
      <c r="BU656" s="69">
        <v>5.2</v>
      </c>
      <c r="BV656" s="69">
        <v>2.4</v>
      </c>
      <c r="BW656" s="69">
        <v>2</v>
      </c>
      <c r="BX656" s="69" t="s">
        <v>1343</v>
      </c>
      <c r="BY656" s="69">
        <v>27</v>
      </c>
      <c r="BZ656" s="69">
        <v>26</v>
      </c>
      <c r="CA656" s="69">
        <v>26</v>
      </c>
      <c r="CB656" s="69">
        <v>26</v>
      </c>
      <c r="CC656" s="69">
        <v>24</v>
      </c>
      <c r="CD656" s="69">
        <v>21</v>
      </c>
      <c r="CE656" s="69">
        <v>22</v>
      </c>
      <c r="CF656" s="69">
        <v>18</v>
      </c>
    </row>
    <row r="657" spans="1:84" s="69" customFormat="1">
      <c r="A657" s="71"/>
      <c r="B657" s="72"/>
      <c r="C657" s="71"/>
      <c r="D657" s="73"/>
      <c r="E657" s="71"/>
      <c r="F657" s="71"/>
      <c r="G657" s="71"/>
      <c r="H657" s="71"/>
      <c r="I657" s="71"/>
      <c r="J657" s="71"/>
      <c r="K657" s="71"/>
      <c r="L657" s="71"/>
      <c r="M657" s="74"/>
      <c r="N657" s="71"/>
      <c r="O657" s="73"/>
      <c r="P657" s="71"/>
      <c r="Q657" s="71"/>
      <c r="R657" s="71"/>
      <c r="S657" s="71"/>
      <c r="T657" s="71"/>
      <c r="U657" s="71"/>
      <c r="V657" s="71"/>
      <c r="W657" s="71"/>
      <c r="X657" s="74"/>
      <c r="Y657" s="71"/>
      <c r="Z657" s="73"/>
      <c r="AA657" s="71"/>
      <c r="AB657" s="71"/>
      <c r="AC657" s="71"/>
      <c r="AD657" s="71"/>
      <c r="AE657" s="71"/>
      <c r="AF657" s="71"/>
      <c r="AG657" s="71"/>
      <c r="AJ657" s="96">
        <v>42607</v>
      </c>
      <c r="AK657" s="95">
        <v>0.55208333333333304</v>
      </c>
      <c r="AL657" s="60">
        <v>0.55208333333333304</v>
      </c>
      <c r="AM657" s="60">
        <f t="shared" si="55"/>
        <v>0.5625</v>
      </c>
      <c r="AN657" s="44" t="str">
        <f t="shared" si="52"/>
        <v>25/08/2016 13:15:00</v>
      </c>
      <c r="AO657" s="61" t="str">
        <f t="shared" si="53"/>
        <v>25/08/2016 13:30:00</v>
      </c>
      <c r="AP657" s="44">
        <f>VLOOKUP($AN657, [1]TableView_704030_20160816_20160!$D$2:$M$5095,3,FALSE)</f>
        <v>1013.5462277</v>
      </c>
      <c r="AQ657" s="44">
        <f>VLOOKUP($AN657, [1]TableView_704030_20160816_20160!$D$2:$M$5095,8,FALSE)</f>
        <v>25.3888888888889</v>
      </c>
      <c r="AR657" s="44">
        <f>VLOOKUP($AN657, [1]TableView_704030_20160816_20160!$D$2:$M$5095,10,FALSE)</f>
        <v>0</v>
      </c>
      <c r="AS657" s="44">
        <f>VLOOKUP($AN657, [1]TableView_704030_20160816_20160!$D$2:$M$5095,4,FALSE)</f>
        <v>72</v>
      </c>
      <c r="AT657" s="44">
        <f>VLOOKUP($AN657, [1]TableView_704030_20160816_20160!$D$2:$M$5095,6,FALSE)</f>
        <v>258</v>
      </c>
      <c r="AU657" s="44">
        <f>VLOOKUP($AN657, [1]TableView_704030_20160816_20160!$D$2:$M$5095,7,FALSE)</f>
        <v>1.6</v>
      </c>
      <c r="AV657" s="44">
        <f>VLOOKUP($AN657, [1]TableView_704030_20160816_20160!$D$2:$M$5095,2,FALSE)</f>
        <v>5.2</v>
      </c>
      <c r="AW657" s="44">
        <f>VLOOKUP($AO657, [2]aacb8965d69cc6fd1cb3a5cae9e8ae7!$C$6:$F$853,4,FALSE)</f>
        <v>2.4</v>
      </c>
      <c r="AX657" s="41">
        <v>2</v>
      </c>
      <c r="AY657" s="44" t="str">
        <f t="shared" si="54"/>
        <v>25/08/2016 2</v>
      </c>
      <c r="AZ657" s="44">
        <f>VLOOKUP($AY657, [3]Sheet1!$D$3:$T$89,2,FALSE)</f>
        <v>27</v>
      </c>
      <c r="BA657" s="44">
        <f>VLOOKUP($AY657, [3]Sheet1!$D$3:$T$89,3,FALSE)</f>
        <v>26</v>
      </c>
      <c r="BB657" s="44">
        <f>VLOOKUP($AY657, [3]Sheet1!$D$3:$T$89,6,FALSE)</f>
        <v>26</v>
      </c>
      <c r="BC657" s="44">
        <f>VLOOKUP($AY657, [3]Sheet1!$D$3:$T$89,7,FALSE)</f>
        <v>26</v>
      </c>
      <c r="BD657" s="44">
        <f>VLOOKUP($AY657, [3]Sheet1!$D$3:$T$89,10,FALSE)</f>
        <v>24</v>
      </c>
      <c r="BE657" s="44">
        <f>VLOOKUP($AY657, [3]Sheet1!$D$3:$T$89,11,FALSE)</f>
        <v>21</v>
      </c>
      <c r="BF657" s="44">
        <f>VLOOKUP($AY657, [3]Sheet1!$D$3:$T$89,14,FALSE)</f>
        <v>22</v>
      </c>
      <c r="BG657" s="44">
        <f>VLOOKUP($AY657, [3]Sheet1!$D$3:$T$89,15,FALSE)</f>
        <v>18</v>
      </c>
      <c r="BI657" s="96">
        <v>42607</v>
      </c>
      <c r="BJ657" s="98">
        <v>0.55208333333333304</v>
      </c>
      <c r="BK657" s="98">
        <v>0.55208333333333304</v>
      </c>
      <c r="BL657" s="98">
        <v>0.5625</v>
      </c>
      <c r="BM657" s="69" t="s">
        <v>1483</v>
      </c>
      <c r="BN657" s="69" t="s">
        <v>1484</v>
      </c>
      <c r="BO657" s="69">
        <v>1013.5462277</v>
      </c>
      <c r="BP657" s="69">
        <v>25.3888888888889</v>
      </c>
      <c r="BQ657" s="69">
        <v>0</v>
      </c>
      <c r="BR657" s="69">
        <v>72</v>
      </c>
      <c r="BS657" s="69">
        <v>258</v>
      </c>
      <c r="BT657" s="69">
        <v>1.6</v>
      </c>
      <c r="BU657" s="69">
        <v>5.2</v>
      </c>
      <c r="BV657" s="69">
        <v>2.4</v>
      </c>
      <c r="BW657" s="69">
        <v>2</v>
      </c>
      <c r="BX657" s="69" t="s">
        <v>1343</v>
      </c>
      <c r="BY657" s="69">
        <v>27</v>
      </c>
      <c r="BZ657" s="69">
        <v>26</v>
      </c>
      <c r="CA657" s="69">
        <v>26</v>
      </c>
      <c r="CB657" s="69">
        <v>26</v>
      </c>
      <c r="CC657" s="69">
        <v>24</v>
      </c>
      <c r="CD657" s="69">
        <v>21</v>
      </c>
      <c r="CE657" s="69">
        <v>22</v>
      </c>
      <c r="CF657" s="69">
        <v>18</v>
      </c>
    </row>
    <row r="658" spans="1:84" s="69" customFormat="1">
      <c r="A658" s="65" t="s">
        <v>0</v>
      </c>
      <c r="B658" s="66" t="s">
        <v>411</v>
      </c>
      <c r="C658" s="65"/>
      <c r="D658" s="67">
        <v>0</v>
      </c>
      <c r="E658" s="65" t="s">
        <v>32</v>
      </c>
      <c r="F658" s="65"/>
      <c r="G658" s="65"/>
      <c r="H658" s="65"/>
      <c r="I658" s="65"/>
      <c r="J658" s="65"/>
      <c r="K658" s="65"/>
      <c r="L658" s="65"/>
      <c r="M658" s="68"/>
      <c r="N658" s="65"/>
      <c r="O658" s="67">
        <v>0</v>
      </c>
      <c r="P658" s="65" t="s">
        <v>32</v>
      </c>
      <c r="Q658" s="65"/>
      <c r="R658" s="65"/>
      <c r="S658" s="65"/>
      <c r="T658" s="65"/>
      <c r="U658" s="65"/>
      <c r="V658" s="65"/>
      <c r="W658" s="65"/>
      <c r="X658" s="68"/>
      <c r="Y658" s="65"/>
      <c r="Z658" s="67">
        <v>0</v>
      </c>
      <c r="AA658" s="65" t="s">
        <v>100</v>
      </c>
      <c r="AB658" s="65" t="s">
        <v>67</v>
      </c>
      <c r="AC658" s="65" t="s">
        <v>41</v>
      </c>
      <c r="AD658" s="65"/>
      <c r="AE658" s="65"/>
      <c r="AF658" s="65" t="s">
        <v>36</v>
      </c>
      <c r="AG658" s="65"/>
      <c r="AJ658" s="94">
        <v>42612</v>
      </c>
      <c r="AK658" s="97">
        <v>0.50277777777777777</v>
      </c>
      <c r="AL658" s="60">
        <f t="shared" si="51"/>
        <v>0.5</v>
      </c>
      <c r="AM658" s="60">
        <f t="shared" si="55"/>
        <v>0.5</v>
      </c>
      <c r="AN658" s="44" t="str">
        <f t="shared" si="52"/>
        <v>30/08/2016 12:00:00</v>
      </c>
      <c r="AO658" s="61" t="str">
        <f t="shared" si="53"/>
        <v>30/08/2016 12:00:00</v>
      </c>
      <c r="AP658" s="44">
        <f>VLOOKUP($AN658, [1]TableView_704030_20160816_20160!$D$2:$M$5095,3,FALSE)</f>
        <v>1023.7053947000001</v>
      </c>
      <c r="AQ658" s="44">
        <f>VLOOKUP($AN658, [1]TableView_704030_20160816_20160!$D$2:$M$5095,8,FALSE)</f>
        <v>24.8888888888889</v>
      </c>
      <c r="AR658" s="44">
        <f>VLOOKUP($AN658, [1]TableView_704030_20160816_20160!$D$2:$M$5095,10,FALSE)</f>
        <v>0</v>
      </c>
      <c r="AS658" s="44">
        <f>VLOOKUP($AN658, [1]TableView_704030_20160816_20160!$D$2:$M$5095,4,FALSE)</f>
        <v>47</v>
      </c>
      <c r="AT658" s="44">
        <f>VLOOKUP($AN658, [1]TableView_704030_20160816_20160!$D$2:$M$5095,6,FALSE)</f>
        <v>190</v>
      </c>
      <c r="AU658" s="44">
        <f>VLOOKUP($AN658, [1]TableView_704030_20160816_20160!$D$2:$M$5095,7,FALSE)</f>
        <v>3.1</v>
      </c>
      <c r="AV658" s="44">
        <f>VLOOKUP($AN658, [1]TableView_704030_20160816_20160!$D$2:$M$5095,2,FALSE)</f>
        <v>8.6999999999999993</v>
      </c>
      <c r="AW658" s="44">
        <f>VLOOKUP($AO658, [2]aacb8965d69cc6fd1cb3a5cae9e8ae7!$C$6:$F$853,4,FALSE)</f>
        <v>5.4</v>
      </c>
      <c r="AX658" s="41">
        <v>2</v>
      </c>
      <c r="AY658" s="44" t="str">
        <f t="shared" si="54"/>
        <v>30/08/2016 2</v>
      </c>
      <c r="AZ658" s="44">
        <f>VLOOKUP($AY658, [3]Sheet1!$D$3:$T$89,2,FALSE)</f>
        <v>30</v>
      </c>
      <c r="BA658" s="44">
        <f>VLOOKUP($AY658, [3]Sheet1!$D$3:$T$89,3,FALSE)</f>
        <v>27</v>
      </c>
      <c r="BB658" s="44">
        <f>VLOOKUP($AY658, [3]Sheet1!$D$3:$T$89,6,FALSE)</f>
        <v>28</v>
      </c>
      <c r="BC658" s="44">
        <f>VLOOKUP($AY658, [3]Sheet1!$D$3:$T$89,7,FALSE)</f>
        <v>24</v>
      </c>
      <c r="BD658" s="44">
        <f>VLOOKUP($AY658, [3]Sheet1!$D$3:$T$89,10,FALSE)</f>
        <v>25</v>
      </c>
      <c r="BE658" s="44">
        <f>VLOOKUP($AY658, [3]Sheet1!$D$3:$T$89,11,FALSE)</f>
        <v>22</v>
      </c>
      <c r="BF658" s="44">
        <f>VLOOKUP($AY658, [3]Sheet1!$D$3:$T$89,14,FALSE)</f>
        <v>22</v>
      </c>
      <c r="BG658" s="44">
        <f>VLOOKUP($AY658, [3]Sheet1!$D$3:$T$89,15,FALSE)</f>
        <v>18</v>
      </c>
      <c r="BI658" s="96">
        <v>42612</v>
      </c>
      <c r="BJ658" s="98">
        <v>0.50277777777777777</v>
      </c>
      <c r="BK658" s="98">
        <v>0.5</v>
      </c>
      <c r="BL658" s="98">
        <v>0.5</v>
      </c>
      <c r="BM658" s="69" t="s">
        <v>1485</v>
      </c>
      <c r="BN658" s="69" t="s">
        <v>1485</v>
      </c>
      <c r="BO658" s="69">
        <v>1023.7053947000001</v>
      </c>
      <c r="BP658" s="69">
        <v>24.8888888888889</v>
      </c>
      <c r="BQ658" s="69">
        <v>0</v>
      </c>
      <c r="BR658" s="69">
        <v>47</v>
      </c>
      <c r="BS658" s="69">
        <v>190</v>
      </c>
      <c r="BT658" s="69">
        <v>3.1</v>
      </c>
      <c r="BU658" s="69">
        <v>8.6999999999999993</v>
      </c>
      <c r="BV658" s="69">
        <v>5.4</v>
      </c>
      <c r="BW658" s="69">
        <v>2</v>
      </c>
      <c r="BX658" s="69" t="s">
        <v>1252</v>
      </c>
      <c r="BY658" s="69">
        <v>30</v>
      </c>
      <c r="BZ658" s="69">
        <v>27</v>
      </c>
      <c r="CA658" s="69">
        <v>28</v>
      </c>
      <c r="CB658" s="69">
        <v>24</v>
      </c>
      <c r="CC658" s="69">
        <v>25</v>
      </c>
      <c r="CD658" s="69">
        <v>22</v>
      </c>
      <c r="CE658" s="69">
        <v>22</v>
      </c>
      <c r="CF658" s="69">
        <v>18</v>
      </c>
    </row>
    <row r="659" spans="1:84" s="69" customFormat="1">
      <c r="A659" s="65" t="s">
        <v>1</v>
      </c>
      <c r="B659" s="70">
        <v>0.48194444444444445</v>
      </c>
      <c r="C659" s="65"/>
      <c r="D659" s="67">
        <v>2.0833333333333332E-2</v>
      </c>
      <c r="E659" s="65"/>
      <c r="F659" s="65"/>
      <c r="G659" s="65"/>
      <c r="H659" s="65"/>
      <c r="I659" s="65"/>
      <c r="J659" s="65"/>
      <c r="K659" s="65"/>
      <c r="L659" s="65"/>
      <c r="M659" s="68"/>
      <c r="N659" s="65"/>
      <c r="O659" s="67">
        <v>2.0833333333333332E-2</v>
      </c>
      <c r="P659" s="65"/>
      <c r="Q659" s="65"/>
      <c r="R659" s="65"/>
      <c r="S659" s="65"/>
      <c r="T659" s="65"/>
      <c r="U659" s="65"/>
      <c r="V659" s="65"/>
      <c r="W659" s="65"/>
      <c r="X659" s="68"/>
      <c r="Y659" s="65"/>
      <c r="Z659" s="67">
        <v>1.2916666666666667E-2</v>
      </c>
      <c r="AA659" s="65" t="s">
        <v>100</v>
      </c>
      <c r="AB659" s="65"/>
      <c r="AC659" s="65"/>
      <c r="AD659" s="65"/>
      <c r="AE659" s="65"/>
      <c r="AF659" s="65" t="s">
        <v>29</v>
      </c>
      <c r="AG659" s="65" t="s">
        <v>881</v>
      </c>
      <c r="AJ659" s="94">
        <v>42612</v>
      </c>
      <c r="AK659" s="97">
        <v>0.50277777777777777</v>
      </c>
      <c r="AL659" s="60">
        <f t="shared" si="51"/>
        <v>0.5</v>
      </c>
      <c r="AM659" s="60">
        <f t="shared" si="55"/>
        <v>0.5</v>
      </c>
      <c r="AN659" s="44" t="str">
        <f t="shared" si="52"/>
        <v>30/08/2016 12:00:00</v>
      </c>
      <c r="AO659" s="61" t="str">
        <f t="shared" si="53"/>
        <v>30/08/2016 12:00:00</v>
      </c>
      <c r="AP659" s="44">
        <f>VLOOKUP($AN659, [1]TableView_704030_20160816_20160!$D$2:$M$5095,3,FALSE)</f>
        <v>1023.7053947000001</v>
      </c>
      <c r="AQ659" s="44">
        <f>VLOOKUP($AN659, [1]TableView_704030_20160816_20160!$D$2:$M$5095,8,FALSE)</f>
        <v>24.8888888888889</v>
      </c>
      <c r="AR659" s="44">
        <f>VLOOKUP($AN659, [1]TableView_704030_20160816_20160!$D$2:$M$5095,10,FALSE)</f>
        <v>0</v>
      </c>
      <c r="AS659" s="44">
        <f>VLOOKUP($AN659, [1]TableView_704030_20160816_20160!$D$2:$M$5095,4,FALSE)</f>
        <v>47</v>
      </c>
      <c r="AT659" s="44">
        <f>VLOOKUP($AN659, [1]TableView_704030_20160816_20160!$D$2:$M$5095,6,FALSE)</f>
        <v>190</v>
      </c>
      <c r="AU659" s="44">
        <f>VLOOKUP($AN659, [1]TableView_704030_20160816_20160!$D$2:$M$5095,7,FALSE)</f>
        <v>3.1</v>
      </c>
      <c r="AV659" s="44">
        <f>VLOOKUP($AN659, [1]TableView_704030_20160816_20160!$D$2:$M$5095,2,FALSE)</f>
        <v>8.6999999999999993</v>
      </c>
      <c r="AW659" s="44">
        <f>VLOOKUP($AO659, [2]aacb8965d69cc6fd1cb3a5cae9e8ae7!$C$6:$F$853,4,FALSE)</f>
        <v>5.4</v>
      </c>
      <c r="AX659" s="41">
        <v>2</v>
      </c>
      <c r="AY659" s="44" t="str">
        <f t="shared" si="54"/>
        <v>30/08/2016 2</v>
      </c>
      <c r="AZ659" s="44">
        <f>VLOOKUP($AY659, [3]Sheet1!$D$3:$T$89,2,FALSE)</f>
        <v>30</v>
      </c>
      <c r="BA659" s="44">
        <f>VLOOKUP($AY659, [3]Sheet1!$D$3:$T$89,3,FALSE)</f>
        <v>27</v>
      </c>
      <c r="BB659" s="44">
        <f>VLOOKUP($AY659, [3]Sheet1!$D$3:$T$89,6,FALSE)</f>
        <v>28</v>
      </c>
      <c r="BC659" s="44">
        <f>VLOOKUP($AY659, [3]Sheet1!$D$3:$T$89,7,FALSE)</f>
        <v>24</v>
      </c>
      <c r="BD659" s="44">
        <f>VLOOKUP($AY659, [3]Sheet1!$D$3:$T$89,10,FALSE)</f>
        <v>25</v>
      </c>
      <c r="BE659" s="44">
        <f>VLOOKUP($AY659, [3]Sheet1!$D$3:$T$89,11,FALSE)</f>
        <v>22</v>
      </c>
      <c r="BF659" s="44">
        <f>VLOOKUP($AY659, [3]Sheet1!$D$3:$T$89,14,FALSE)</f>
        <v>22</v>
      </c>
      <c r="BG659" s="44">
        <f>VLOOKUP($AY659, [3]Sheet1!$D$3:$T$89,15,FALSE)</f>
        <v>18</v>
      </c>
      <c r="BI659" s="96">
        <v>42612</v>
      </c>
      <c r="BJ659" s="98">
        <v>0.50277777777777777</v>
      </c>
      <c r="BK659" s="98">
        <v>0.5</v>
      </c>
      <c r="BL659" s="98">
        <v>0.5</v>
      </c>
      <c r="BM659" s="69" t="s">
        <v>1485</v>
      </c>
      <c r="BN659" s="69" t="s">
        <v>1485</v>
      </c>
      <c r="BO659" s="69">
        <v>1023.7053947000001</v>
      </c>
      <c r="BP659" s="69">
        <v>24.8888888888889</v>
      </c>
      <c r="BQ659" s="69">
        <v>0</v>
      </c>
      <c r="BR659" s="69">
        <v>47</v>
      </c>
      <c r="BS659" s="69">
        <v>190</v>
      </c>
      <c r="BT659" s="69">
        <v>3.1</v>
      </c>
      <c r="BU659" s="69">
        <v>8.6999999999999993</v>
      </c>
      <c r="BV659" s="69">
        <v>5.4</v>
      </c>
      <c r="BW659" s="69">
        <v>2</v>
      </c>
      <c r="BX659" s="69" t="s">
        <v>1252</v>
      </c>
      <c r="BY659" s="69">
        <v>30</v>
      </c>
      <c r="BZ659" s="69">
        <v>27</v>
      </c>
      <c r="CA659" s="69">
        <v>28</v>
      </c>
      <c r="CB659" s="69">
        <v>24</v>
      </c>
      <c r="CC659" s="69">
        <v>25</v>
      </c>
      <c r="CD659" s="69">
        <v>22</v>
      </c>
      <c r="CE659" s="69">
        <v>22</v>
      </c>
      <c r="CF659" s="69">
        <v>18</v>
      </c>
    </row>
    <row r="660" spans="1:84" s="69" customFormat="1">
      <c r="A660" s="65" t="s">
        <v>2</v>
      </c>
      <c r="B660" s="66" t="s">
        <v>859</v>
      </c>
      <c r="C660" s="65"/>
      <c r="D660" s="67"/>
      <c r="E660" s="65"/>
      <c r="F660" s="65"/>
      <c r="G660" s="65"/>
      <c r="H660" s="65"/>
      <c r="I660" s="65"/>
      <c r="J660" s="65"/>
      <c r="K660" s="65"/>
      <c r="L660" s="65"/>
      <c r="M660" s="68"/>
      <c r="N660" s="65"/>
      <c r="O660" s="67"/>
      <c r="P660" s="65"/>
      <c r="Q660" s="65"/>
      <c r="R660" s="65"/>
      <c r="S660" s="65"/>
      <c r="T660" s="65"/>
      <c r="U660" s="65"/>
      <c r="V660" s="65"/>
      <c r="W660" s="65"/>
      <c r="X660" s="68"/>
      <c r="Y660" s="65"/>
      <c r="Z660" s="67">
        <v>1.298611111111111E-2</v>
      </c>
      <c r="AA660" s="65" t="s">
        <v>100</v>
      </c>
      <c r="AB660" s="65" t="s">
        <v>67</v>
      </c>
      <c r="AC660" s="65" t="s">
        <v>41</v>
      </c>
      <c r="AD660" s="65"/>
      <c r="AE660" s="65"/>
      <c r="AF660" s="65" t="s">
        <v>36</v>
      </c>
      <c r="AG660" s="65"/>
      <c r="AJ660" s="94">
        <v>42612</v>
      </c>
      <c r="AK660" s="97">
        <v>0.50277777777777799</v>
      </c>
      <c r="AL660" s="60">
        <f t="shared" si="51"/>
        <v>0.5</v>
      </c>
      <c r="AM660" s="60">
        <f t="shared" si="55"/>
        <v>0.5</v>
      </c>
      <c r="AN660" s="44" t="str">
        <f t="shared" si="52"/>
        <v>30/08/2016 12:00:00</v>
      </c>
      <c r="AO660" s="61" t="str">
        <f t="shared" si="53"/>
        <v>30/08/2016 12:00:00</v>
      </c>
      <c r="AP660" s="44">
        <f>VLOOKUP($AN660, [1]TableView_704030_20160816_20160!$D$2:$M$5095,3,FALSE)</f>
        <v>1023.7053947000001</v>
      </c>
      <c r="AQ660" s="44">
        <f>VLOOKUP($AN660, [1]TableView_704030_20160816_20160!$D$2:$M$5095,8,FALSE)</f>
        <v>24.8888888888889</v>
      </c>
      <c r="AR660" s="44">
        <f>VLOOKUP($AN660, [1]TableView_704030_20160816_20160!$D$2:$M$5095,10,FALSE)</f>
        <v>0</v>
      </c>
      <c r="AS660" s="44">
        <f>VLOOKUP($AN660, [1]TableView_704030_20160816_20160!$D$2:$M$5095,4,FALSE)</f>
        <v>47</v>
      </c>
      <c r="AT660" s="44">
        <f>VLOOKUP($AN660, [1]TableView_704030_20160816_20160!$D$2:$M$5095,6,FALSE)</f>
        <v>190</v>
      </c>
      <c r="AU660" s="44">
        <f>VLOOKUP($AN660, [1]TableView_704030_20160816_20160!$D$2:$M$5095,7,FALSE)</f>
        <v>3.1</v>
      </c>
      <c r="AV660" s="44">
        <f>VLOOKUP($AN660, [1]TableView_704030_20160816_20160!$D$2:$M$5095,2,FALSE)</f>
        <v>8.6999999999999993</v>
      </c>
      <c r="AW660" s="44">
        <f>VLOOKUP($AO660, [2]aacb8965d69cc6fd1cb3a5cae9e8ae7!$C$6:$F$853,4,FALSE)</f>
        <v>5.4</v>
      </c>
      <c r="AX660" s="41">
        <v>2</v>
      </c>
      <c r="AY660" s="44" t="str">
        <f t="shared" si="54"/>
        <v>30/08/2016 2</v>
      </c>
      <c r="AZ660" s="44">
        <f>VLOOKUP($AY660, [3]Sheet1!$D$3:$T$89,2,FALSE)</f>
        <v>30</v>
      </c>
      <c r="BA660" s="44">
        <f>VLOOKUP($AY660, [3]Sheet1!$D$3:$T$89,3,FALSE)</f>
        <v>27</v>
      </c>
      <c r="BB660" s="44">
        <f>VLOOKUP($AY660, [3]Sheet1!$D$3:$T$89,6,FALSE)</f>
        <v>28</v>
      </c>
      <c r="BC660" s="44">
        <f>VLOOKUP($AY660, [3]Sheet1!$D$3:$T$89,7,FALSE)</f>
        <v>24</v>
      </c>
      <c r="BD660" s="44">
        <f>VLOOKUP($AY660, [3]Sheet1!$D$3:$T$89,10,FALSE)</f>
        <v>25</v>
      </c>
      <c r="BE660" s="44">
        <f>VLOOKUP($AY660, [3]Sheet1!$D$3:$T$89,11,FALSE)</f>
        <v>22</v>
      </c>
      <c r="BF660" s="44">
        <f>VLOOKUP($AY660, [3]Sheet1!$D$3:$T$89,14,FALSE)</f>
        <v>22</v>
      </c>
      <c r="BG660" s="44">
        <f>VLOOKUP($AY660, [3]Sheet1!$D$3:$T$89,15,FALSE)</f>
        <v>18</v>
      </c>
      <c r="BI660" s="96">
        <v>42612</v>
      </c>
      <c r="BJ660" s="98">
        <v>0.50277777777777799</v>
      </c>
      <c r="BK660" s="98">
        <v>0.5</v>
      </c>
      <c r="BL660" s="98">
        <v>0.5</v>
      </c>
      <c r="BM660" s="69" t="s">
        <v>1485</v>
      </c>
      <c r="BN660" s="69" t="s">
        <v>1485</v>
      </c>
      <c r="BO660" s="69">
        <v>1023.7053947000001</v>
      </c>
      <c r="BP660" s="69">
        <v>24.8888888888889</v>
      </c>
      <c r="BQ660" s="69">
        <v>0</v>
      </c>
      <c r="BR660" s="69">
        <v>47</v>
      </c>
      <c r="BS660" s="69">
        <v>190</v>
      </c>
      <c r="BT660" s="69">
        <v>3.1</v>
      </c>
      <c r="BU660" s="69">
        <v>8.6999999999999993</v>
      </c>
      <c r="BV660" s="69">
        <v>5.4</v>
      </c>
      <c r="BW660" s="69">
        <v>2</v>
      </c>
      <c r="BX660" s="69" t="s">
        <v>1252</v>
      </c>
      <c r="BY660" s="69">
        <v>30</v>
      </c>
      <c r="BZ660" s="69">
        <v>27</v>
      </c>
      <c r="CA660" s="69">
        <v>28</v>
      </c>
      <c r="CB660" s="69">
        <v>24</v>
      </c>
      <c r="CC660" s="69">
        <v>25</v>
      </c>
      <c r="CD660" s="69">
        <v>22</v>
      </c>
      <c r="CE660" s="69">
        <v>22</v>
      </c>
      <c r="CF660" s="69">
        <v>18</v>
      </c>
    </row>
    <row r="661" spans="1:84" s="69" customFormat="1">
      <c r="A661" s="65" t="s">
        <v>3</v>
      </c>
      <c r="B661" s="66" t="s">
        <v>25</v>
      </c>
      <c r="C661" s="65"/>
      <c r="D661" s="67"/>
      <c r="E661" s="65"/>
      <c r="F661" s="65"/>
      <c r="G661" s="65"/>
      <c r="H661" s="65"/>
      <c r="I661" s="65"/>
      <c r="J661" s="65"/>
      <c r="K661" s="65"/>
      <c r="L661" s="65"/>
      <c r="M661" s="68"/>
      <c r="N661" s="65"/>
      <c r="O661" s="67"/>
      <c r="P661" s="65"/>
      <c r="Q661" s="65"/>
      <c r="R661" s="65"/>
      <c r="S661" s="65"/>
      <c r="T661" s="65"/>
      <c r="U661" s="65"/>
      <c r="V661" s="65"/>
      <c r="W661" s="65"/>
      <c r="X661" s="68"/>
      <c r="Y661" s="65"/>
      <c r="Z661" s="67">
        <v>2.0833333333333332E-2</v>
      </c>
      <c r="AA661" s="65"/>
      <c r="AB661" s="65"/>
      <c r="AC661" s="65"/>
      <c r="AD661" s="65"/>
      <c r="AE661" s="65"/>
      <c r="AF661" s="65"/>
      <c r="AG661" s="65"/>
      <c r="AJ661" s="94">
        <v>42612</v>
      </c>
      <c r="AK661" s="97">
        <v>0.50277777777777799</v>
      </c>
      <c r="AL661" s="60">
        <f t="shared" si="51"/>
        <v>0.5</v>
      </c>
      <c r="AM661" s="60">
        <f t="shared" si="55"/>
        <v>0.5</v>
      </c>
      <c r="AN661" s="44" t="str">
        <f t="shared" si="52"/>
        <v>30/08/2016 12:00:00</v>
      </c>
      <c r="AO661" s="61" t="str">
        <f t="shared" si="53"/>
        <v>30/08/2016 12:00:00</v>
      </c>
      <c r="AP661" s="44">
        <f>VLOOKUP($AN661, [1]TableView_704030_20160816_20160!$D$2:$M$5095,3,FALSE)</f>
        <v>1023.7053947000001</v>
      </c>
      <c r="AQ661" s="44">
        <f>VLOOKUP($AN661, [1]TableView_704030_20160816_20160!$D$2:$M$5095,8,FALSE)</f>
        <v>24.8888888888889</v>
      </c>
      <c r="AR661" s="44">
        <f>VLOOKUP($AN661, [1]TableView_704030_20160816_20160!$D$2:$M$5095,10,FALSE)</f>
        <v>0</v>
      </c>
      <c r="AS661" s="44">
        <f>VLOOKUP($AN661, [1]TableView_704030_20160816_20160!$D$2:$M$5095,4,FALSE)</f>
        <v>47</v>
      </c>
      <c r="AT661" s="44">
        <f>VLOOKUP($AN661, [1]TableView_704030_20160816_20160!$D$2:$M$5095,6,FALSE)</f>
        <v>190</v>
      </c>
      <c r="AU661" s="44">
        <f>VLOOKUP($AN661, [1]TableView_704030_20160816_20160!$D$2:$M$5095,7,FALSE)</f>
        <v>3.1</v>
      </c>
      <c r="AV661" s="44">
        <f>VLOOKUP($AN661, [1]TableView_704030_20160816_20160!$D$2:$M$5095,2,FALSE)</f>
        <v>8.6999999999999993</v>
      </c>
      <c r="AW661" s="44">
        <f>VLOOKUP($AO661, [2]aacb8965d69cc6fd1cb3a5cae9e8ae7!$C$6:$F$853,4,FALSE)</f>
        <v>5.4</v>
      </c>
      <c r="AX661" s="41">
        <v>2</v>
      </c>
      <c r="AY661" s="44" t="str">
        <f t="shared" si="54"/>
        <v>30/08/2016 2</v>
      </c>
      <c r="AZ661" s="44">
        <f>VLOOKUP($AY661, [3]Sheet1!$D$3:$T$89,2,FALSE)</f>
        <v>30</v>
      </c>
      <c r="BA661" s="44">
        <f>VLOOKUP($AY661, [3]Sheet1!$D$3:$T$89,3,FALSE)</f>
        <v>27</v>
      </c>
      <c r="BB661" s="44">
        <f>VLOOKUP($AY661, [3]Sheet1!$D$3:$T$89,6,FALSE)</f>
        <v>28</v>
      </c>
      <c r="BC661" s="44">
        <f>VLOOKUP($AY661, [3]Sheet1!$D$3:$T$89,7,FALSE)</f>
        <v>24</v>
      </c>
      <c r="BD661" s="44">
        <f>VLOOKUP($AY661, [3]Sheet1!$D$3:$T$89,10,FALSE)</f>
        <v>25</v>
      </c>
      <c r="BE661" s="44">
        <f>VLOOKUP($AY661, [3]Sheet1!$D$3:$T$89,11,FALSE)</f>
        <v>22</v>
      </c>
      <c r="BF661" s="44">
        <f>VLOOKUP($AY661, [3]Sheet1!$D$3:$T$89,14,FALSE)</f>
        <v>22</v>
      </c>
      <c r="BG661" s="44">
        <f>VLOOKUP($AY661, [3]Sheet1!$D$3:$T$89,15,FALSE)</f>
        <v>18</v>
      </c>
      <c r="BI661" s="96">
        <v>42612</v>
      </c>
      <c r="BJ661" s="98">
        <v>0.50277777777777799</v>
      </c>
      <c r="BK661" s="98">
        <v>0.5</v>
      </c>
      <c r="BL661" s="98">
        <v>0.5</v>
      </c>
      <c r="BM661" s="69" t="s">
        <v>1485</v>
      </c>
      <c r="BN661" s="69" t="s">
        <v>1485</v>
      </c>
      <c r="BO661" s="69">
        <v>1023.7053947000001</v>
      </c>
      <c r="BP661" s="69">
        <v>24.8888888888889</v>
      </c>
      <c r="BQ661" s="69">
        <v>0</v>
      </c>
      <c r="BR661" s="69">
        <v>47</v>
      </c>
      <c r="BS661" s="69">
        <v>190</v>
      </c>
      <c r="BT661" s="69">
        <v>3.1</v>
      </c>
      <c r="BU661" s="69">
        <v>8.6999999999999993</v>
      </c>
      <c r="BV661" s="69">
        <v>5.4</v>
      </c>
      <c r="BW661" s="69">
        <v>2</v>
      </c>
      <c r="BX661" s="69" t="s">
        <v>1252</v>
      </c>
      <c r="BY661" s="69">
        <v>30</v>
      </c>
      <c r="BZ661" s="69">
        <v>27</v>
      </c>
      <c r="CA661" s="69">
        <v>28</v>
      </c>
      <c r="CB661" s="69">
        <v>24</v>
      </c>
      <c r="CC661" s="69">
        <v>25</v>
      </c>
      <c r="CD661" s="69">
        <v>22</v>
      </c>
      <c r="CE661" s="69">
        <v>22</v>
      </c>
      <c r="CF661" s="69">
        <v>18</v>
      </c>
    </row>
    <row r="662" spans="1:84" s="69" customFormat="1">
      <c r="A662" s="65" t="s">
        <v>4</v>
      </c>
      <c r="B662" s="66" t="s">
        <v>22</v>
      </c>
      <c r="C662" s="65"/>
      <c r="D662" s="67"/>
      <c r="E662" s="65"/>
      <c r="F662" s="65"/>
      <c r="G662" s="65"/>
      <c r="H662" s="65"/>
      <c r="I662" s="65"/>
      <c r="J662" s="65"/>
      <c r="K662" s="65"/>
      <c r="L662" s="65"/>
      <c r="M662" s="68"/>
      <c r="N662" s="65"/>
      <c r="O662" s="67"/>
      <c r="P662" s="65"/>
      <c r="Q662" s="65"/>
      <c r="R662" s="65"/>
      <c r="S662" s="65"/>
      <c r="T662" s="65"/>
      <c r="U662" s="65"/>
      <c r="V662" s="65"/>
      <c r="W662" s="65"/>
      <c r="X662" s="68"/>
      <c r="Y662" s="65"/>
      <c r="Z662" s="67"/>
      <c r="AA662" s="65"/>
      <c r="AB662" s="65"/>
      <c r="AC662" s="65"/>
      <c r="AD662" s="65"/>
      <c r="AE662" s="65"/>
      <c r="AF662" s="65"/>
      <c r="AG662" s="65"/>
      <c r="AJ662" s="94">
        <v>42612</v>
      </c>
      <c r="AK662" s="97">
        <v>0.50277777777777799</v>
      </c>
      <c r="AL662" s="60">
        <f t="shared" si="51"/>
        <v>0.5</v>
      </c>
      <c r="AM662" s="60">
        <f t="shared" si="55"/>
        <v>0.5</v>
      </c>
      <c r="AN662" s="44" t="str">
        <f t="shared" si="52"/>
        <v>30/08/2016 12:00:00</v>
      </c>
      <c r="AO662" s="61" t="str">
        <f t="shared" si="53"/>
        <v>30/08/2016 12:00:00</v>
      </c>
      <c r="AP662" s="44">
        <f>VLOOKUP($AN662, [1]TableView_704030_20160816_20160!$D$2:$M$5095,3,FALSE)</f>
        <v>1023.7053947000001</v>
      </c>
      <c r="AQ662" s="44">
        <f>VLOOKUP($AN662, [1]TableView_704030_20160816_20160!$D$2:$M$5095,8,FALSE)</f>
        <v>24.8888888888889</v>
      </c>
      <c r="AR662" s="44">
        <f>VLOOKUP($AN662, [1]TableView_704030_20160816_20160!$D$2:$M$5095,10,FALSE)</f>
        <v>0</v>
      </c>
      <c r="AS662" s="44">
        <f>VLOOKUP($AN662, [1]TableView_704030_20160816_20160!$D$2:$M$5095,4,FALSE)</f>
        <v>47</v>
      </c>
      <c r="AT662" s="44">
        <f>VLOOKUP($AN662, [1]TableView_704030_20160816_20160!$D$2:$M$5095,6,FALSE)</f>
        <v>190</v>
      </c>
      <c r="AU662" s="44">
        <f>VLOOKUP($AN662, [1]TableView_704030_20160816_20160!$D$2:$M$5095,7,FALSE)</f>
        <v>3.1</v>
      </c>
      <c r="AV662" s="44">
        <f>VLOOKUP($AN662, [1]TableView_704030_20160816_20160!$D$2:$M$5095,2,FALSE)</f>
        <v>8.6999999999999993</v>
      </c>
      <c r="AW662" s="44">
        <f>VLOOKUP($AO662, [2]aacb8965d69cc6fd1cb3a5cae9e8ae7!$C$6:$F$853,4,FALSE)</f>
        <v>5.4</v>
      </c>
      <c r="AX662" s="41">
        <v>2</v>
      </c>
      <c r="AY662" s="44" t="str">
        <f t="shared" si="54"/>
        <v>30/08/2016 2</v>
      </c>
      <c r="AZ662" s="44">
        <f>VLOOKUP($AY662, [3]Sheet1!$D$3:$T$89,2,FALSE)</f>
        <v>30</v>
      </c>
      <c r="BA662" s="44">
        <f>VLOOKUP($AY662, [3]Sheet1!$D$3:$T$89,3,FALSE)</f>
        <v>27</v>
      </c>
      <c r="BB662" s="44">
        <f>VLOOKUP($AY662, [3]Sheet1!$D$3:$T$89,6,FALSE)</f>
        <v>28</v>
      </c>
      <c r="BC662" s="44">
        <f>VLOOKUP($AY662, [3]Sheet1!$D$3:$T$89,7,FALSE)</f>
        <v>24</v>
      </c>
      <c r="BD662" s="44">
        <f>VLOOKUP($AY662, [3]Sheet1!$D$3:$T$89,10,FALSE)</f>
        <v>25</v>
      </c>
      <c r="BE662" s="44">
        <f>VLOOKUP($AY662, [3]Sheet1!$D$3:$T$89,11,FALSE)</f>
        <v>22</v>
      </c>
      <c r="BF662" s="44">
        <f>VLOOKUP($AY662, [3]Sheet1!$D$3:$T$89,14,FALSE)</f>
        <v>22</v>
      </c>
      <c r="BG662" s="44">
        <f>VLOOKUP($AY662, [3]Sheet1!$D$3:$T$89,15,FALSE)</f>
        <v>18</v>
      </c>
      <c r="BI662" s="96">
        <v>42612</v>
      </c>
      <c r="BJ662" s="98">
        <v>0.50277777777777799</v>
      </c>
      <c r="BK662" s="98">
        <v>0.5</v>
      </c>
      <c r="BL662" s="98">
        <v>0.5</v>
      </c>
      <c r="BM662" s="69" t="s">
        <v>1485</v>
      </c>
      <c r="BN662" s="69" t="s">
        <v>1485</v>
      </c>
      <c r="BO662" s="69">
        <v>1023.7053947000001</v>
      </c>
      <c r="BP662" s="69">
        <v>24.8888888888889</v>
      </c>
      <c r="BQ662" s="69">
        <v>0</v>
      </c>
      <c r="BR662" s="69">
        <v>47</v>
      </c>
      <c r="BS662" s="69">
        <v>190</v>
      </c>
      <c r="BT662" s="69">
        <v>3.1</v>
      </c>
      <c r="BU662" s="69">
        <v>8.6999999999999993</v>
      </c>
      <c r="BV662" s="69">
        <v>5.4</v>
      </c>
      <c r="BW662" s="69">
        <v>2</v>
      </c>
      <c r="BX662" s="69" t="s">
        <v>1252</v>
      </c>
      <c r="BY662" s="69">
        <v>30</v>
      </c>
      <c r="BZ662" s="69">
        <v>27</v>
      </c>
      <c r="CA662" s="69">
        <v>28</v>
      </c>
      <c r="CB662" s="69">
        <v>24</v>
      </c>
      <c r="CC662" s="69">
        <v>25</v>
      </c>
      <c r="CD662" s="69">
        <v>22</v>
      </c>
      <c r="CE662" s="69">
        <v>22</v>
      </c>
      <c r="CF662" s="69">
        <v>18</v>
      </c>
    </row>
    <row r="663" spans="1:84" s="69" customFormat="1">
      <c r="A663" s="65" t="s">
        <v>5</v>
      </c>
      <c r="B663" s="76" t="s">
        <v>59</v>
      </c>
      <c r="C663" s="65"/>
      <c r="D663" s="67"/>
      <c r="E663" s="65"/>
      <c r="F663" s="65"/>
      <c r="G663" s="65"/>
      <c r="H663" s="65"/>
      <c r="I663" s="65"/>
      <c r="J663" s="65"/>
      <c r="K663" s="65"/>
      <c r="L663" s="65"/>
      <c r="M663" s="68"/>
      <c r="N663" s="65"/>
      <c r="O663" s="67"/>
      <c r="P663" s="65"/>
      <c r="Q663" s="65"/>
      <c r="R663" s="65"/>
      <c r="S663" s="65"/>
      <c r="T663" s="65"/>
      <c r="U663" s="65"/>
      <c r="V663" s="65"/>
      <c r="W663" s="65"/>
      <c r="X663" s="68"/>
      <c r="Y663" s="65"/>
      <c r="Z663" s="67"/>
      <c r="AA663" s="65"/>
      <c r="AJ663" s="94">
        <v>42612</v>
      </c>
      <c r="AK663" s="97">
        <v>0.50277777777777799</v>
      </c>
      <c r="AL663" s="60">
        <f t="shared" si="51"/>
        <v>0.5</v>
      </c>
      <c r="AM663" s="60">
        <f t="shared" si="55"/>
        <v>0.5</v>
      </c>
      <c r="AN663" s="44" t="str">
        <f t="shared" si="52"/>
        <v>30/08/2016 12:00:00</v>
      </c>
      <c r="AO663" s="61" t="str">
        <f t="shared" si="53"/>
        <v>30/08/2016 12:00:00</v>
      </c>
      <c r="AP663" s="44">
        <f>VLOOKUP($AN663, [1]TableView_704030_20160816_20160!$D$2:$M$5095,3,FALSE)</f>
        <v>1023.7053947000001</v>
      </c>
      <c r="AQ663" s="44">
        <f>VLOOKUP($AN663, [1]TableView_704030_20160816_20160!$D$2:$M$5095,8,FALSE)</f>
        <v>24.8888888888889</v>
      </c>
      <c r="AR663" s="44">
        <f>VLOOKUP($AN663, [1]TableView_704030_20160816_20160!$D$2:$M$5095,10,FALSE)</f>
        <v>0</v>
      </c>
      <c r="AS663" s="44">
        <f>VLOOKUP($AN663, [1]TableView_704030_20160816_20160!$D$2:$M$5095,4,FALSE)</f>
        <v>47</v>
      </c>
      <c r="AT663" s="44">
        <f>VLOOKUP($AN663, [1]TableView_704030_20160816_20160!$D$2:$M$5095,6,FALSE)</f>
        <v>190</v>
      </c>
      <c r="AU663" s="44">
        <f>VLOOKUP($AN663, [1]TableView_704030_20160816_20160!$D$2:$M$5095,7,FALSE)</f>
        <v>3.1</v>
      </c>
      <c r="AV663" s="44">
        <f>VLOOKUP($AN663, [1]TableView_704030_20160816_20160!$D$2:$M$5095,2,FALSE)</f>
        <v>8.6999999999999993</v>
      </c>
      <c r="AW663" s="44">
        <f>VLOOKUP($AO663, [2]aacb8965d69cc6fd1cb3a5cae9e8ae7!$C$6:$F$853,4,FALSE)</f>
        <v>5.4</v>
      </c>
      <c r="AX663" s="41">
        <v>2</v>
      </c>
      <c r="AY663" s="44" t="str">
        <f t="shared" si="54"/>
        <v>30/08/2016 2</v>
      </c>
      <c r="AZ663" s="44">
        <f>VLOOKUP($AY663, [3]Sheet1!$D$3:$T$89,2,FALSE)</f>
        <v>30</v>
      </c>
      <c r="BA663" s="44">
        <f>VLOOKUP($AY663, [3]Sheet1!$D$3:$T$89,3,FALSE)</f>
        <v>27</v>
      </c>
      <c r="BB663" s="44">
        <f>VLOOKUP($AY663, [3]Sheet1!$D$3:$T$89,6,FALSE)</f>
        <v>28</v>
      </c>
      <c r="BC663" s="44">
        <f>VLOOKUP($AY663, [3]Sheet1!$D$3:$T$89,7,FALSE)</f>
        <v>24</v>
      </c>
      <c r="BD663" s="44">
        <f>VLOOKUP($AY663, [3]Sheet1!$D$3:$T$89,10,FALSE)</f>
        <v>25</v>
      </c>
      <c r="BE663" s="44">
        <f>VLOOKUP($AY663, [3]Sheet1!$D$3:$T$89,11,FALSE)</f>
        <v>22</v>
      </c>
      <c r="BF663" s="44">
        <f>VLOOKUP($AY663, [3]Sheet1!$D$3:$T$89,14,FALSE)</f>
        <v>22</v>
      </c>
      <c r="BG663" s="44">
        <f>VLOOKUP($AY663, [3]Sheet1!$D$3:$T$89,15,FALSE)</f>
        <v>18</v>
      </c>
      <c r="BI663" s="96">
        <v>42612</v>
      </c>
      <c r="BJ663" s="98">
        <v>0.50277777777777799</v>
      </c>
      <c r="BK663" s="98">
        <v>0.5</v>
      </c>
      <c r="BL663" s="98">
        <v>0.5</v>
      </c>
      <c r="BM663" s="69" t="s">
        <v>1485</v>
      </c>
      <c r="BN663" s="69" t="s">
        <v>1485</v>
      </c>
      <c r="BO663" s="69">
        <v>1023.7053947000001</v>
      </c>
      <c r="BP663" s="69">
        <v>24.8888888888889</v>
      </c>
      <c r="BQ663" s="69">
        <v>0</v>
      </c>
      <c r="BR663" s="69">
        <v>47</v>
      </c>
      <c r="BS663" s="69">
        <v>190</v>
      </c>
      <c r="BT663" s="69">
        <v>3.1</v>
      </c>
      <c r="BU663" s="69">
        <v>8.6999999999999993</v>
      </c>
      <c r="BV663" s="69">
        <v>5.4</v>
      </c>
      <c r="BW663" s="69">
        <v>2</v>
      </c>
      <c r="BX663" s="69" t="s">
        <v>1252</v>
      </c>
      <c r="BY663" s="69">
        <v>30</v>
      </c>
      <c r="BZ663" s="69">
        <v>27</v>
      </c>
      <c r="CA663" s="69">
        <v>28</v>
      </c>
      <c r="CB663" s="69">
        <v>24</v>
      </c>
      <c r="CC663" s="69">
        <v>25</v>
      </c>
      <c r="CD663" s="69">
        <v>22</v>
      </c>
      <c r="CE663" s="69">
        <v>22</v>
      </c>
      <c r="CF663" s="69">
        <v>18</v>
      </c>
    </row>
    <row r="664" spans="1:84" s="69" customFormat="1">
      <c r="A664" s="65" t="s">
        <v>6</v>
      </c>
      <c r="B664" s="66">
        <v>0</v>
      </c>
      <c r="C664" s="65"/>
      <c r="D664" s="67"/>
      <c r="E664" s="65"/>
      <c r="F664" s="65"/>
      <c r="G664" s="65"/>
      <c r="H664" s="65"/>
      <c r="I664" s="65"/>
      <c r="J664" s="65"/>
      <c r="K664" s="65"/>
      <c r="L664" s="65"/>
      <c r="M664" s="68"/>
      <c r="N664" s="65"/>
      <c r="O664" s="67"/>
      <c r="P664" s="65"/>
      <c r="Q664" s="65"/>
      <c r="R664" s="65"/>
      <c r="S664" s="65"/>
      <c r="T664" s="65"/>
      <c r="U664" s="65"/>
      <c r="V664" s="65"/>
      <c r="W664" s="65"/>
      <c r="X664" s="68"/>
      <c r="Y664" s="65"/>
      <c r="Z664" s="67"/>
      <c r="AA664" s="65"/>
      <c r="AJ664" s="94">
        <v>42612</v>
      </c>
      <c r="AK664" s="97">
        <v>0.50277777777777799</v>
      </c>
      <c r="AL664" s="60">
        <f t="shared" si="51"/>
        <v>0.5</v>
      </c>
      <c r="AM664" s="60">
        <f t="shared" si="55"/>
        <v>0.5</v>
      </c>
      <c r="AN664" s="44" t="str">
        <f t="shared" si="52"/>
        <v>30/08/2016 12:00:00</v>
      </c>
      <c r="AO664" s="61" t="str">
        <f t="shared" si="53"/>
        <v>30/08/2016 12:00:00</v>
      </c>
      <c r="AP664" s="44">
        <f>VLOOKUP($AN664, [1]TableView_704030_20160816_20160!$D$2:$M$5095,3,FALSE)</f>
        <v>1023.7053947000001</v>
      </c>
      <c r="AQ664" s="44">
        <f>VLOOKUP($AN664, [1]TableView_704030_20160816_20160!$D$2:$M$5095,8,FALSE)</f>
        <v>24.8888888888889</v>
      </c>
      <c r="AR664" s="44">
        <f>VLOOKUP($AN664, [1]TableView_704030_20160816_20160!$D$2:$M$5095,10,FALSE)</f>
        <v>0</v>
      </c>
      <c r="AS664" s="44">
        <f>VLOOKUP($AN664, [1]TableView_704030_20160816_20160!$D$2:$M$5095,4,FALSE)</f>
        <v>47</v>
      </c>
      <c r="AT664" s="44">
        <f>VLOOKUP($AN664, [1]TableView_704030_20160816_20160!$D$2:$M$5095,6,FALSE)</f>
        <v>190</v>
      </c>
      <c r="AU664" s="44">
        <f>VLOOKUP($AN664, [1]TableView_704030_20160816_20160!$D$2:$M$5095,7,FALSE)</f>
        <v>3.1</v>
      </c>
      <c r="AV664" s="44">
        <f>VLOOKUP($AN664, [1]TableView_704030_20160816_20160!$D$2:$M$5095,2,FALSE)</f>
        <v>8.6999999999999993</v>
      </c>
      <c r="AW664" s="44">
        <f>VLOOKUP($AO664, [2]aacb8965d69cc6fd1cb3a5cae9e8ae7!$C$6:$F$853,4,FALSE)</f>
        <v>5.4</v>
      </c>
      <c r="AX664" s="41">
        <v>2</v>
      </c>
      <c r="AY664" s="44" t="str">
        <f t="shared" si="54"/>
        <v>30/08/2016 2</v>
      </c>
      <c r="AZ664" s="44">
        <f>VLOOKUP($AY664, [3]Sheet1!$D$3:$T$89,2,FALSE)</f>
        <v>30</v>
      </c>
      <c r="BA664" s="44">
        <f>VLOOKUP($AY664, [3]Sheet1!$D$3:$T$89,3,FALSE)</f>
        <v>27</v>
      </c>
      <c r="BB664" s="44">
        <f>VLOOKUP($AY664, [3]Sheet1!$D$3:$T$89,6,FALSE)</f>
        <v>28</v>
      </c>
      <c r="BC664" s="44">
        <f>VLOOKUP($AY664, [3]Sheet1!$D$3:$T$89,7,FALSE)</f>
        <v>24</v>
      </c>
      <c r="BD664" s="44">
        <f>VLOOKUP($AY664, [3]Sheet1!$D$3:$T$89,10,FALSE)</f>
        <v>25</v>
      </c>
      <c r="BE664" s="44">
        <f>VLOOKUP($AY664, [3]Sheet1!$D$3:$T$89,11,FALSE)</f>
        <v>22</v>
      </c>
      <c r="BF664" s="44">
        <f>VLOOKUP($AY664, [3]Sheet1!$D$3:$T$89,14,FALSE)</f>
        <v>22</v>
      </c>
      <c r="BG664" s="44">
        <f>VLOOKUP($AY664, [3]Sheet1!$D$3:$T$89,15,FALSE)</f>
        <v>18</v>
      </c>
      <c r="BI664" s="96">
        <v>42612</v>
      </c>
      <c r="BJ664" s="98">
        <v>0.50277777777777799</v>
      </c>
      <c r="BK664" s="98">
        <v>0.5</v>
      </c>
      <c r="BL664" s="98">
        <v>0.5</v>
      </c>
      <c r="BM664" s="69" t="s">
        <v>1485</v>
      </c>
      <c r="BN664" s="69" t="s">
        <v>1485</v>
      </c>
      <c r="BO664" s="69">
        <v>1023.7053947000001</v>
      </c>
      <c r="BP664" s="69">
        <v>24.8888888888889</v>
      </c>
      <c r="BQ664" s="69">
        <v>0</v>
      </c>
      <c r="BR664" s="69">
        <v>47</v>
      </c>
      <c r="BS664" s="69">
        <v>190</v>
      </c>
      <c r="BT664" s="69">
        <v>3.1</v>
      </c>
      <c r="BU664" s="69">
        <v>8.6999999999999993</v>
      </c>
      <c r="BV664" s="69">
        <v>5.4</v>
      </c>
      <c r="BW664" s="69">
        <v>2</v>
      </c>
      <c r="BX664" s="69" t="s">
        <v>1252</v>
      </c>
      <c r="BY664" s="69">
        <v>30</v>
      </c>
      <c r="BZ664" s="69">
        <v>27</v>
      </c>
      <c r="CA664" s="69">
        <v>28</v>
      </c>
      <c r="CB664" s="69">
        <v>24</v>
      </c>
      <c r="CC664" s="69">
        <v>25</v>
      </c>
      <c r="CD664" s="69">
        <v>22</v>
      </c>
      <c r="CE664" s="69">
        <v>22</v>
      </c>
      <c r="CF664" s="69">
        <v>18</v>
      </c>
    </row>
    <row r="665" spans="1:84" s="69" customFormat="1">
      <c r="A665" s="65" t="s">
        <v>7</v>
      </c>
      <c r="B665" s="66" t="s">
        <v>869</v>
      </c>
      <c r="C665" s="65"/>
      <c r="D665" s="67"/>
      <c r="E665" s="65"/>
      <c r="F665" s="65"/>
      <c r="G665" s="65"/>
      <c r="H665" s="65"/>
      <c r="I665" s="65"/>
      <c r="J665" s="65"/>
      <c r="K665" s="65"/>
      <c r="L665" s="65"/>
      <c r="M665" s="68"/>
      <c r="N665" s="65"/>
      <c r="O665" s="67"/>
      <c r="P665" s="65"/>
      <c r="Q665" s="65"/>
      <c r="R665" s="65"/>
      <c r="S665" s="65"/>
      <c r="T665" s="65"/>
      <c r="U665" s="65"/>
      <c r="V665" s="65"/>
      <c r="W665" s="65"/>
      <c r="X665" s="68"/>
      <c r="Y665" s="65"/>
      <c r="Z665" s="67"/>
      <c r="AA665" s="65"/>
      <c r="AJ665" s="94">
        <v>42612</v>
      </c>
      <c r="AK665" s="97">
        <v>0.50277777777777799</v>
      </c>
      <c r="AL665" s="60">
        <f t="shared" si="51"/>
        <v>0.5</v>
      </c>
      <c r="AM665" s="60">
        <f t="shared" si="55"/>
        <v>0.5</v>
      </c>
      <c r="AN665" s="44" t="str">
        <f t="shared" si="52"/>
        <v>30/08/2016 12:00:00</v>
      </c>
      <c r="AO665" s="61" t="str">
        <f t="shared" si="53"/>
        <v>30/08/2016 12:00:00</v>
      </c>
      <c r="AP665" s="44">
        <f>VLOOKUP($AN665, [1]TableView_704030_20160816_20160!$D$2:$M$5095,3,FALSE)</f>
        <v>1023.7053947000001</v>
      </c>
      <c r="AQ665" s="44">
        <f>VLOOKUP($AN665, [1]TableView_704030_20160816_20160!$D$2:$M$5095,8,FALSE)</f>
        <v>24.8888888888889</v>
      </c>
      <c r="AR665" s="44">
        <f>VLOOKUP($AN665, [1]TableView_704030_20160816_20160!$D$2:$M$5095,10,FALSE)</f>
        <v>0</v>
      </c>
      <c r="AS665" s="44">
        <f>VLOOKUP($AN665, [1]TableView_704030_20160816_20160!$D$2:$M$5095,4,FALSE)</f>
        <v>47</v>
      </c>
      <c r="AT665" s="44">
        <f>VLOOKUP($AN665, [1]TableView_704030_20160816_20160!$D$2:$M$5095,6,FALSE)</f>
        <v>190</v>
      </c>
      <c r="AU665" s="44">
        <f>VLOOKUP($AN665, [1]TableView_704030_20160816_20160!$D$2:$M$5095,7,FALSE)</f>
        <v>3.1</v>
      </c>
      <c r="AV665" s="44">
        <f>VLOOKUP($AN665, [1]TableView_704030_20160816_20160!$D$2:$M$5095,2,FALSE)</f>
        <v>8.6999999999999993</v>
      </c>
      <c r="AW665" s="44">
        <f>VLOOKUP($AO665, [2]aacb8965d69cc6fd1cb3a5cae9e8ae7!$C$6:$F$853,4,FALSE)</f>
        <v>5.4</v>
      </c>
      <c r="AX665" s="41">
        <v>2</v>
      </c>
      <c r="AY665" s="44" t="str">
        <f t="shared" si="54"/>
        <v>30/08/2016 2</v>
      </c>
      <c r="AZ665" s="44">
        <f>VLOOKUP($AY665, [3]Sheet1!$D$3:$T$89,2,FALSE)</f>
        <v>30</v>
      </c>
      <c r="BA665" s="44">
        <f>VLOOKUP($AY665, [3]Sheet1!$D$3:$T$89,3,FALSE)</f>
        <v>27</v>
      </c>
      <c r="BB665" s="44">
        <f>VLOOKUP($AY665, [3]Sheet1!$D$3:$T$89,6,FALSE)</f>
        <v>28</v>
      </c>
      <c r="BC665" s="44">
        <f>VLOOKUP($AY665, [3]Sheet1!$D$3:$T$89,7,FALSE)</f>
        <v>24</v>
      </c>
      <c r="BD665" s="44">
        <f>VLOOKUP($AY665, [3]Sheet1!$D$3:$T$89,10,FALSE)</f>
        <v>25</v>
      </c>
      <c r="BE665" s="44">
        <f>VLOOKUP($AY665, [3]Sheet1!$D$3:$T$89,11,FALSE)</f>
        <v>22</v>
      </c>
      <c r="BF665" s="44">
        <f>VLOOKUP($AY665, [3]Sheet1!$D$3:$T$89,14,FALSE)</f>
        <v>22</v>
      </c>
      <c r="BG665" s="44">
        <f>VLOOKUP($AY665, [3]Sheet1!$D$3:$T$89,15,FALSE)</f>
        <v>18</v>
      </c>
      <c r="BI665" s="96">
        <v>42612</v>
      </c>
      <c r="BJ665" s="98">
        <v>0.50277777777777799</v>
      </c>
      <c r="BK665" s="98">
        <v>0.5</v>
      </c>
      <c r="BL665" s="98">
        <v>0.5</v>
      </c>
      <c r="BM665" s="69" t="s">
        <v>1485</v>
      </c>
      <c r="BN665" s="69" t="s">
        <v>1485</v>
      </c>
      <c r="BO665" s="69">
        <v>1023.7053947000001</v>
      </c>
      <c r="BP665" s="69">
        <v>24.8888888888889</v>
      </c>
      <c r="BQ665" s="69">
        <v>0</v>
      </c>
      <c r="BR665" s="69">
        <v>47</v>
      </c>
      <c r="BS665" s="69">
        <v>190</v>
      </c>
      <c r="BT665" s="69">
        <v>3.1</v>
      </c>
      <c r="BU665" s="69">
        <v>8.6999999999999993</v>
      </c>
      <c r="BV665" s="69">
        <v>5.4</v>
      </c>
      <c r="BW665" s="69">
        <v>2</v>
      </c>
      <c r="BX665" s="69" t="s">
        <v>1252</v>
      </c>
      <c r="BY665" s="69">
        <v>30</v>
      </c>
      <c r="BZ665" s="69">
        <v>27</v>
      </c>
      <c r="CA665" s="69">
        <v>28</v>
      </c>
      <c r="CB665" s="69">
        <v>24</v>
      </c>
      <c r="CC665" s="69">
        <v>25</v>
      </c>
      <c r="CD665" s="69">
        <v>22</v>
      </c>
      <c r="CE665" s="69">
        <v>22</v>
      </c>
      <c r="CF665" s="69">
        <v>18</v>
      </c>
    </row>
    <row r="666" spans="1:84" s="81" customFormat="1">
      <c r="A666" s="71"/>
      <c r="B666" s="72"/>
      <c r="C666" s="71"/>
      <c r="D666" s="73"/>
      <c r="E666" s="71"/>
      <c r="F666" s="71"/>
      <c r="G666" s="71"/>
      <c r="H666" s="71"/>
      <c r="I666" s="71"/>
      <c r="J666" s="71"/>
      <c r="K666" s="71"/>
      <c r="L666" s="71"/>
      <c r="M666" s="74"/>
      <c r="N666" s="71"/>
      <c r="O666" s="73"/>
      <c r="P666" s="71"/>
      <c r="Q666" s="71"/>
      <c r="R666" s="71"/>
      <c r="S666" s="71"/>
      <c r="T666" s="71"/>
      <c r="U666" s="71"/>
      <c r="V666" s="71"/>
      <c r="W666" s="71"/>
      <c r="X666" s="74"/>
      <c r="Y666" s="71"/>
      <c r="Z666" s="73"/>
      <c r="AA666" s="71"/>
      <c r="AJ666" s="94">
        <v>42612</v>
      </c>
      <c r="AK666" s="97">
        <v>0.50277777777777799</v>
      </c>
      <c r="AL666" s="60">
        <f t="shared" si="51"/>
        <v>0.5</v>
      </c>
      <c r="AM666" s="60">
        <f t="shared" si="55"/>
        <v>0.5</v>
      </c>
      <c r="AN666" s="44" t="str">
        <f t="shared" si="52"/>
        <v>30/08/2016 12:00:00</v>
      </c>
      <c r="AO666" s="61" t="str">
        <f t="shared" si="53"/>
        <v>30/08/2016 12:00:00</v>
      </c>
      <c r="AP666" s="44">
        <f>VLOOKUP($AN666, [1]TableView_704030_20160816_20160!$D$2:$M$5095,3,FALSE)</f>
        <v>1023.7053947000001</v>
      </c>
      <c r="AQ666" s="44">
        <f>VLOOKUP($AN666, [1]TableView_704030_20160816_20160!$D$2:$M$5095,8,FALSE)</f>
        <v>24.8888888888889</v>
      </c>
      <c r="AR666" s="44">
        <f>VLOOKUP($AN666, [1]TableView_704030_20160816_20160!$D$2:$M$5095,10,FALSE)</f>
        <v>0</v>
      </c>
      <c r="AS666" s="44">
        <f>VLOOKUP($AN666, [1]TableView_704030_20160816_20160!$D$2:$M$5095,4,FALSE)</f>
        <v>47</v>
      </c>
      <c r="AT666" s="44">
        <f>VLOOKUP($AN666, [1]TableView_704030_20160816_20160!$D$2:$M$5095,6,FALSE)</f>
        <v>190</v>
      </c>
      <c r="AU666" s="44">
        <f>VLOOKUP($AN666, [1]TableView_704030_20160816_20160!$D$2:$M$5095,7,FALSE)</f>
        <v>3.1</v>
      </c>
      <c r="AV666" s="44">
        <f>VLOOKUP($AN666, [1]TableView_704030_20160816_20160!$D$2:$M$5095,2,FALSE)</f>
        <v>8.6999999999999993</v>
      </c>
      <c r="AW666" s="44">
        <f>VLOOKUP($AO666, [2]aacb8965d69cc6fd1cb3a5cae9e8ae7!$C$6:$F$853,4,FALSE)</f>
        <v>5.4</v>
      </c>
      <c r="AX666" s="41">
        <v>2</v>
      </c>
      <c r="AY666" s="44" t="str">
        <f t="shared" si="54"/>
        <v>30/08/2016 2</v>
      </c>
      <c r="AZ666" s="44">
        <f>VLOOKUP($AY666, [3]Sheet1!$D$3:$T$89,2,FALSE)</f>
        <v>30</v>
      </c>
      <c r="BA666" s="44">
        <f>VLOOKUP($AY666, [3]Sheet1!$D$3:$T$89,3,FALSE)</f>
        <v>27</v>
      </c>
      <c r="BB666" s="44">
        <f>VLOOKUP($AY666, [3]Sheet1!$D$3:$T$89,6,FALSE)</f>
        <v>28</v>
      </c>
      <c r="BC666" s="44">
        <f>VLOOKUP($AY666, [3]Sheet1!$D$3:$T$89,7,FALSE)</f>
        <v>24</v>
      </c>
      <c r="BD666" s="44">
        <f>VLOOKUP($AY666, [3]Sheet1!$D$3:$T$89,10,FALSE)</f>
        <v>25</v>
      </c>
      <c r="BE666" s="44">
        <f>VLOOKUP($AY666, [3]Sheet1!$D$3:$T$89,11,FALSE)</f>
        <v>22</v>
      </c>
      <c r="BF666" s="44">
        <f>VLOOKUP($AY666, [3]Sheet1!$D$3:$T$89,14,FALSE)</f>
        <v>22</v>
      </c>
      <c r="BG666" s="44">
        <f>VLOOKUP($AY666, [3]Sheet1!$D$3:$T$89,15,FALSE)</f>
        <v>18</v>
      </c>
      <c r="BI666" s="100">
        <v>42612</v>
      </c>
      <c r="BJ666" s="101">
        <v>0.50277777777777799</v>
      </c>
      <c r="BK666" s="101">
        <v>0.5</v>
      </c>
      <c r="BL666" s="101">
        <v>0.5</v>
      </c>
      <c r="BM666" s="81" t="s">
        <v>1485</v>
      </c>
      <c r="BN666" s="81" t="s">
        <v>1485</v>
      </c>
      <c r="BO666" s="81">
        <v>1023.7053947000001</v>
      </c>
      <c r="BP666" s="81">
        <v>24.8888888888889</v>
      </c>
      <c r="BQ666" s="81">
        <v>0</v>
      </c>
      <c r="BR666" s="81">
        <v>47</v>
      </c>
      <c r="BS666" s="81">
        <v>190</v>
      </c>
      <c r="BT666" s="81">
        <v>3.1</v>
      </c>
      <c r="BU666" s="81">
        <v>8.6999999999999993</v>
      </c>
      <c r="BV666" s="81">
        <v>5.4</v>
      </c>
      <c r="BW666" s="81">
        <v>2</v>
      </c>
      <c r="BX666" s="81" t="s">
        <v>1252</v>
      </c>
      <c r="BY666" s="81">
        <v>30</v>
      </c>
      <c r="BZ666" s="81">
        <v>27</v>
      </c>
      <c r="CA666" s="81">
        <v>28</v>
      </c>
      <c r="CB666" s="81">
        <v>24</v>
      </c>
      <c r="CC666" s="81">
        <v>25</v>
      </c>
      <c r="CD666" s="81">
        <v>22</v>
      </c>
      <c r="CE666" s="81">
        <v>22</v>
      </c>
      <c r="CF666" s="81">
        <v>18</v>
      </c>
    </row>
    <row r="667" spans="1:84" s="69" customFormat="1">
      <c r="A667" s="65" t="s">
        <v>0</v>
      </c>
      <c r="B667" s="66" t="s">
        <v>411</v>
      </c>
      <c r="C667" s="65"/>
      <c r="D667" s="67">
        <v>0</v>
      </c>
      <c r="E667" s="65" t="s">
        <v>60</v>
      </c>
      <c r="F667" s="65" t="s">
        <v>65</v>
      </c>
      <c r="G667" s="65" t="s">
        <v>41</v>
      </c>
      <c r="H667" s="65"/>
      <c r="I667" s="65"/>
      <c r="J667" s="65" t="s">
        <v>36</v>
      </c>
      <c r="K667" s="65" t="s">
        <v>72</v>
      </c>
      <c r="L667" s="65"/>
      <c r="M667" s="68"/>
      <c r="N667" s="65"/>
      <c r="O667" s="67">
        <v>0</v>
      </c>
      <c r="P667" s="65" t="s">
        <v>32</v>
      </c>
      <c r="Q667" s="65"/>
      <c r="R667" s="65"/>
      <c r="S667" s="65"/>
      <c r="T667" s="65"/>
      <c r="U667" s="65"/>
      <c r="V667" s="65"/>
      <c r="W667" s="65"/>
      <c r="X667" s="68"/>
      <c r="Y667" s="65"/>
      <c r="Z667" s="67">
        <v>0</v>
      </c>
      <c r="AA667" s="65" t="s">
        <v>32</v>
      </c>
      <c r="AJ667" s="94">
        <v>42612</v>
      </c>
      <c r="AK667" s="97">
        <v>0.61458333333333337</v>
      </c>
      <c r="AL667" s="60">
        <f t="shared" si="51"/>
        <v>0.61805555555555558</v>
      </c>
      <c r="AM667" s="60">
        <f t="shared" si="55"/>
        <v>0.625</v>
      </c>
      <c r="AN667" s="44" t="str">
        <f t="shared" si="52"/>
        <v>30/08/2016 14:50:00</v>
      </c>
      <c r="AO667" s="61" t="str">
        <f t="shared" si="53"/>
        <v>30/08/2016 15:00:00</v>
      </c>
      <c r="AP667" s="44">
        <f>VLOOKUP($AN667, [1]TableView_704030_20160816_20160!$D$2:$M$5095,3,FALSE)</f>
        <v>1022.07992798</v>
      </c>
      <c r="AQ667" s="44">
        <f>VLOOKUP($AN667, [1]TableView_704030_20160816_20160!$D$2:$M$5095,8,FALSE)</f>
        <v>24.3333333333333</v>
      </c>
      <c r="AR667" s="44">
        <f>VLOOKUP($AN667, [1]TableView_704030_20160816_20160!$D$2:$M$5095,10,FALSE)</f>
        <v>0</v>
      </c>
      <c r="AS667" s="44">
        <f>VLOOKUP($AN667, [1]TableView_704030_20160816_20160!$D$2:$M$5095,4,FALSE)</f>
        <v>53</v>
      </c>
      <c r="AT667" s="44">
        <f>VLOOKUP($AN667, [1]TableView_704030_20160816_20160!$D$2:$M$5095,6,FALSE)</f>
        <v>163</v>
      </c>
      <c r="AU667" s="44">
        <f>VLOOKUP($AN667, [1]TableView_704030_20160816_20160!$D$2:$M$5095,7,FALSE)</f>
        <v>5</v>
      </c>
      <c r="AV667" s="44">
        <f>VLOOKUP($AN667, [1]TableView_704030_20160816_20160!$D$2:$M$5095,2,FALSE)</f>
        <v>9.6</v>
      </c>
      <c r="AW667" s="44">
        <f>VLOOKUP($AO667, [2]aacb8965d69cc6fd1cb3a5cae9e8ae7!$C$6:$F$853,4,FALSE)</f>
        <v>2.6</v>
      </c>
      <c r="AX667" s="41">
        <v>3</v>
      </c>
      <c r="AY667" s="44" t="str">
        <f t="shared" si="54"/>
        <v>30/08/2016 3</v>
      </c>
      <c r="AZ667" s="44">
        <f>VLOOKUP($AY667, [3]Sheet1!$D$3:$T$89,2,FALSE)</f>
        <v>29</v>
      </c>
      <c r="BA667" s="44">
        <f>VLOOKUP($AY667, [3]Sheet1!$D$3:$T$89,3,FALSE)</f>
        <v>24</v>
      </c>
      <c r="BB667" s="44">
        <f>VLOOKUP($AY667, [3]Sheet1!$D$3:$T$89,6,FALSE)</f>
        <v>29</v>
      </c>
      <c r="BC667" s="44">
        <f>VLOOKUP($AY667, [3]Sheet1!$D$3:$T$89,7,FALSE)</f>
        <v>22</v>
      </c>
      <c r="BD667" s="44">
        <f>VLOOKUP($AY667, [3]Sheet1!$D$3:$T$89,10,FALSE)</f>
        <v>29</v>
      </c>
      <c r="BE667" s="44">
        <f>VLOOKUP($AY667, [3]Sheet1!$D$3:$T$89,11,FALSE)</f>
        <v>20</v>
      </c>
      <c r="BF667" s="44">
        <f>VLOOKUP($AY667, [3]Sheet1!$D$3:$T$89,14,FALSE)</f>
        <v>28</v>
      </c>
      <c r="BG667" s="44">
        <f>VLOOKUP($AY667, [3]Sheet1!$D$3:$T$89,15,FALSE)</f>
        <v>20</v>
      </c>
      <c r="BI667" s="96">
        <v>42612</v>
      </c>
      <c r="BJ667" s="98">
        <v>0.61458333333333337</v>
      </c>
      <c r="BK667" s="98">
        <v>0.61805555555555558</v>
      </c>
      <c r="BL667" s="98">
        <v>0.625</v>
      </c>
      <c r="BM667" s="69" t="s">
        <v>1486</v>
      </c>
      <c r="BN667" s="69" t="s">
        <v>1487</v>
      </c>
      <c r="BO667" s="69">
        <v>1022.07992798</v>
      </c>
      <c r="BP667" s="69">
        <v>24.3333333333333</v>
      </c>
      <c r="BQ667" s="69">
        <v>0</v>
      </c>
      <c r="BR667" s="69">
        <v>53</v>
      </c>
      <c r="BS667" s="69">
        <v>163</v>
      </c>
      <c r="BT667" s="69">
        <v>5</v>
      </c>
      <c r="BU667" s="69">
        <v>9.6</v>
      </c>
      <c r="BV667" s="69">
        <v>2.6</v>
      </c>
      <c r="BW667" s="69">
        <v>3</v>
      </c>
      <c r="BX667" s="69" t="s">
        <v>1254</v>
      </c>
      <c r="BY667" s="69">
        <v>29</v>
      </c>
      <c r="BZ667" s="69">
        <v>24</v>
      </c>
      <c r="CA667" s="69">
        <v>29</v>
      </c>
      <c r="CB667" s="69">
        <v>22</v>
      </c>
      <c r="CC667" s="69">
        <v>29</v>
      </c>
      <c r="CD667" s="69">
        <v>20</v>
      </c>
      <c r="CE667" s="69">
        <v>28</v>
      </c>
      <c r="CF667" s="69">
        <v>20</v>
      </c>
    </row>
    <row r="668" spans="1:84" s="69" customFormat="1">
      <c r="A668" s="65" t="s">
        <v>1</v>
      </c>
      <c r="B668" s="70">
        <v>0.59375</v>
      </c>
      <c r="C668" s="65"/>
      <c r="D668" s="67">
        <v>1.275462962962963E-2</v>
      </c>
      <c r="E668" s="65" t="s">
        <v>882</v>
      </c>
      <c r="F668" s="65"/>
      <c r="G668" s="65"/>
      <c r="H668" s="65"/>
      <c r="I668" s="65"/>
      <c r="J668" s="65" t="s">
        <v>29</v>
      </c>
      <c r="K668" s="65"/>
      <c r="L668" s="65"/>
      <c r="M668" s="68"/>
      <c r="N668" s="65"/>
      <c r="O668" s="67">
        <v>2.0833333333333332E-2</v>
      </c>
      <c r="P668" s="65"/>
      <c r="Q668" s="65"/>
      <c r="R668" s="65"/>
      <c r="S668" s="65"/>
      <c r="T668" s="65"/>
      <c r="U668" s="65"/>
      <c r="V668" s="65"/>
      <c r="W668" s="65"/>
      <c r="X668" s="68"/>
      <c r="Y668" s="65"/>
      <c r="Z668" s="67">
        <v>2.0833333333333332E-2</v>
      </c>
      <c r="AA668" s="65"/>
      <c r="AJ668" s="94">
        <v>42612</v>
      </c>
      <c r="AK668" s="97">
        <v>0.61458333333333337</v>
      </c>
      <c r="AL668" s="60">
        <f t="shared" si="51"/>
        <v>0.61805555555555558</v>
      </c>
      <c r="AM668" s="60">
        <f t="shared" si="55"/>
        <v>0.625</v>
      </c>
      <c r="AN668" s="44" t="str">
        <f t="shared" si="52"/>
        <v>30/08/2016 14:50:00</v>
      </c>
      <c r="AO668" s="61" t="str">
        <f t="shared" si="53"/>
        <v>30/08/2016 15:00:00</v>
      </c>
      <c r="AP668" s="44">
        <f>VLOOKUP($AN668, [1]TableView_704030_20160816_20160!$D$2:$M$5095,3,FALSE)</f>
        <v>1022.07992798</v>
      </c>
      <c r="AQ668" s="44">
        <f>VLOOKUP($AN668, [1]TableView_704030_20160816_20160!$D$2:$M$5095,8,FALSE)</f>
        <v>24.3333333333333</v>
      </c>
      <c r="AR668" s="44">
        <f>VLOOKUP($AN668, [1]TableView_704030_20160816_20160!$D$2:$M$5095,10,FALSE)</f>
        <v>0</v>
      </c>
      <c r="AS668" s="44">
        <f>VLOOKUP($AN668, [1]TableView_704030_20160816_20160!$D$2:$M$5095,4,FALSE)</f>
        <v>53</v>
      </c>
      <c r="AT668" s="44">
        <f>VLOOKUP($AN668, [1]TableView_704030_20160816_20160!$D$2:$M$5095,6,FALSE)</f>
        <v>163</v>
      </c>
      <c r="AU668" s="44">
        <f>VLOOKUP($AN668, [1]TableView_704030_20160816_20160!$D$2:$M$5095,7,FALSE)</f>
        <v>5</v>
      </c>
      <c r="AV668" s="44">
        <f>VLOOKUP($AN668, [1]TableView_704030_20160816_20160!$D$2:$M$5095,2,FALSE)</f>
        <v>9.6</v>
      </c>
      <c r="AW668" s="44">
        <f>VLOOKUP($AO668, [2]aacb8965d69cc6fd1cb3a5cae9e8ae7!$C$6:$F$853,4,FALSE)</f>
        <v>2.6</v>
      </c>
      <c r="AX668" s="41">
        <v>3</v>
      </c>
      <c r="AY668" s="44" t="str">
        <f t="shared" si="54"/>
        <v>30/08/2016 3</v>
      </c>
      <c r="AZ668" s="44">
        <f>VLOOKUP($AY668, [3]Sheet1!$D$3:$T$89,2,FALSE)</f>
        <v>29</v>
      </c>
      <c r="BA668" s="44">
        <f>VLOOKUP($AY668, [3]Sheet1!$D$3:$T$89,3,FALSE)</f>
        <v>24</v>
      </c>
      <c r="BB668" s="44">
        <f>VLOOKUP($AY668, [3]Sheet1!$D$3:$T$89,6,FALSE)</f>
        <v>29</v>
      </c>
      <c r="BC668" s="44">
        <f>VLOOKUP($AY668, [3]Sheet1!$D$3:$T$89,7,FALSE)</f>
        <v>22</v>
      </c>
      <c r="BD668" s="44">
        <f>VLOOKUP($AY668, [3]Sheet1!$D$3:$T$89,10,FALSE)</f>
        <v>29</v>
      </c>
      <c r="BE668" s="44">
        <f>VLOOKUP($AY668, [3]Sheet1!$D$3:$T$89,11,FALSE)</f>
        <v>20</v>
      </c>
      <c r="BF668" s="44">
        <f>VLOOKUP($AY668, [3]Sheet1!$D$3:$T$89,14,FALSE)</f>
        <v>28</v>
      </c>
      <c r="BG668" s="44">
        <f>VLOOKUP($AY668, [3]Sheet1!$D$3:$T$89,15,FALSE)</f>
        <v>20</v>
      </c>
      <c r="BI668" s="96">
        <v>42612</v>
      </c>
      <c r="BJ668" s="98">
        <v>0.61458333333333337</v>
      </c>
      <c r="BK668" s="98">
        <v>0.61805555555555558</v>
      </c>
      <c r="BL668" s="98">
        <v>0.625</v>
      </c>
      <c r="BM668" s="69" t="s">
        <v>1486</v>
      </c>
      <c r="BN668" s="69" t="s">
        <v>1487</v>
      </c>
      <c r="BO668" s="69">
        <v>1022.07992798</v>
      </c>
      <c r="BP668" s="69">
        <v>24.3333333333333</v>
      </c>
      <c r="BQ668" s="69">
        <v>0</v>
      </c>
      <c r="BR668" s="69">
        <v>53</v>
      </c>
      <c r="BS668" s="69">
        <v>163</v>
      </c>
      <c r="BT668" s="69">
        <v>5</v>
      </c>
      <c r="BU668" s="69">
        <v>9.6</v>
      </c>
      <c r="BV668" s="69">
        <v>2.6</v>
      </c>
      <c r="BW668" s="69">
        <v>3</v>
      </c>
      <c r="BX668" s="69" t="s">
        <v>1254</v>
      </c>
      <c r="BY668" s="69">
        <v>29</v>
      </c>
      <c r="BZ668" s="69">
        <v>24</v>
      </c>
      <c r="CA668" s="69">
        <v>29</v>
      </c>
      <c r="CB668" s="69">
        <v>22</v>
      </c>
      <c r="CC668" s="69">
        <v>29</v>
      </c>
      <c r="CD668" s="69">
        <v>20</v>
      </c>
      <c r="CE668" s="69">
        <v>28</v>
      </c>
      <c r="CF668" s="69">
        <v>20</v>
      </c>
    </row>
    <row r="669" spans="1:84" s="69" customFormat="1">
      <c r="A669" s="65" t="s">
        <v>2</v>
      </c>
      <c r="B669" s="66" t="s">
        <v>859</v>
      </c>
      <c r="C669" s="65"/>
      <c r="D669" s="67">
        <v>1.3194444444444444E-2</v>
      </c>
      <c r="E669" s="65" t="s">
        <v>32</v>
      </c>
      <c r="F669" s="65"/>
      <c r="G669" s="65"/>
      <c r="H669" s="65"/>
      <c r="I669" s="65"/>
      <c r="J669" s="65"/>
      <c r="K669" s="65"/>
      <c r="L669" s="65"/>
      <c r="M669" s="68"/>
      <c r="N669" s="65"/>
      <c r="O669" s="67"/>
      <c r="P669" s="65"/>
      <c r="Q669" s="65"/>
      <c r="R669" s="65"/>
      <c r="S669" s="65"/>
      <c r="T669" s="65"/>
      <c r="U669" s="65"/>
      <c r="V669" s="65"/>
      <c r="W669" s="65"/>
      <c r="X669" s="68"/>
      <c r="Y669" s="65"/>
      <c r="Z669" s="67"/>
      <c r="AA669" s="65"/>
      <c r="AJ669" s="94">
        <v>42612</v>
      </c>
      <c r="AK669" s="97">
        <v>0.61458333333333304</v>
      </c>
      <c r="AL669" s="60">
        <f t="shared" si="51"/>
        <v>0.61805555555555558</v>
      </c>
      <c r="AM669" s="60">
        <f t="shared" si="55"/>
        <v>0.625</v>
      </c>
      <c r="AN669" s="44" t="str">
        <f t="shared" si="52"/>
        <v>30/08/2016 14:50:00</v>
      </c>
      <c r="AO669" s="61" t="str">
        <f t="shared" si="53"/>
        <v>30/08/2016 15:00:00</v>
      </c>
      <c r="AP669" s="44">
        <f>VLOOKUP($AN669, [1]TableView_704030_20160816_20160!$D$2:$M$5095,3,FALSE)</f>
        <v>1022.07992798</v>
      </c>
      <c r="AQ669" s="44">
        <f>VLOOKUP($AN669, [1]TableView_704030_20160816_20160!$D$2:$M$5095,8,FALSE)</f>
        <v>24.3333333333333</v>
      </c>
      <c r="AR669" s="44">
        <f>VLOOKUP($AN669, [1]TableView_704030_20160816_20160!$D$2:$M$5095,10,FALSE)</f>
        <v>0</v>
      </c>
      <c r="AS669" s="44">
        <f>VLOOKUP($AN669, [1]TableView_704030_20160816_20160!$D$2:$M$5095,4,FALSE)</f>
        <v>53</v>
      </c>
      <c r="AT669" s="44">
        <f>VLOOKUP($AN669, [1]TableView_704030_20160816_20160!$D$2:$M$5095,6,FALSE)</f>
        <v>163</v>
      </c>
      <c r="AU669" s="44">
        <f>VLOOKUP($AN669, [1]TableView_704030_20160816_20160!$D$2:$M$5095,7,FALSE)</f>
        <v>5</v>
      </c>
      <c r="AV669" s="44">
        <f>VLOOKUP($AN669, [1]TableView_704030_20160816_20160!$D$2:$M$5095,2,FALSE)</f>
        <v>9.6</v>
      </c>
      <c r="AW669" s="44">
        <f>VLOOKUP($AO669, [2]aacb8965d69cc6fd1cb3a5cae9e8ae7!$C$6:$F$853,4,FALSE)</f>
        <v>2.6</v>
      </c>
      <c r="AX669" s="41">
        <v>3</v>
      </c>
      <c r="AY669" s="44" t="str">
        <f t="shared" si="54"/>
        <v>30/08/2016 3</v>
      </c>
      <c r="AZ669" s="44">
        <f>VLOOKUP($AY669, [3]Sheet1!$D$3:$T$89,2,FALSE)</f>
        <v>29</v>
      </c>
      <c r="BA669" s="44">
        <f>VLOOKUP($AY669, [3]Sheet1!$D$3:$T$89,3,FALSE)</f>
        <v>24</v>
      </c>
      <c r="BB669" s="44">
        <f>VLOOKUP($AY669, [3]Sheet1!$D$3:$T$89,6,FALSE)</f>
        <v>29</v>
      </c>
      <c r="BC669" s="44">
        <f>VLOOKUP($AY669, [3]Sheet1!$D$3:$T$89,7,FALSE)</f>
        <v>22</v>
      </c>
      <c r="BD669" s="44">
        <f>VLOOKUP($AY669, [3]Sheet1!$D$3:$T$89,10,FALSE)</f>
        <v>29</v>
      </c>
      <c r="BE669" s="44">
        <f>VLOOKUP($AY669, [3]Sheet1!$D$3:$T$89,11,FALSE)</f>
        <v>20</v>
      </c>
      <c r="BF669" s="44">
        <f>VLOOKUP($AY669, [3]Sheet1!$D$3:$T$89,14,FALSE)</f>
        <v>28</v>
      </c>
      <c r="BG669" s="44">
        <f>VLOOKUP($AY669, [3]Sheet1!$D$3:$T$89,15,FALSE)</f>
        <v>20</v>
      </c>
      <c r="BI669" s="96">
        <v>42612</v>
      </c>
      <c r="BJ669" s="98">
        <v>0.61458333333333304</v>
      </c>
      <c r="BK669" s="98">
        <v>0.61805555555555558</v>
      </c>
      <c r="BL669" s="98">
        <v>0.625</v>
      </c>
      <c r="BM669" s="69" t="s">
        <v>1486</v>
      </c>
      <c r="BN669" s="69" t="s">
        <v>1487</v>
      </c>
      <c r="BO669" s="69">
        <v>1022.07992798</v>
      </c>
      <c r="BP669" s="69">
        <v>24.3333333333333</v>
      </c>
      <c r="BQ669" s="69">
        <v>0</v>
      </c>
      <c r="BR669" s="69">
        <v>53</v>
      </c>
      <c r="BS669" s="69">
        <v>163</v>
      </c>
      <c r="BT669" s="69">
        <v>5</v>
      </c>
      <c r="BU669" s="69">
        <v>9.6</v>
      </c>
      <c r="BV669" s="69">
        <v>2.6</v>
      </c>
      <c r="BW669" s="69">
        <v>3</v>
      </c>
      <c r="BX669" s="69" t="s">
        <v>1254</v>
      </c>
      <c r="BY669" s="69">
        <v>29</v>
      </c>
      <c r="BZ669" s="69">
        <v>24</v>
      </c>
      <c r="CA669" s="69">
        <v>29</v>
      </c>
      <c r="CB669" s="69">
        <v>22</v>
      </c>
      <c r="CC669" s="69">
        <v>29</v>
      </c>
      <c r="CD669" s="69">
        <v>20</v>
      </c>
      <c r="CE669" s="69">
        <v>28</v>
      </c>
      <c r="CF669" s="69">
        <v>20</v>
      </c>
    </row>
    <row r="670" spans="1:84" s="69" customFormat="1">
      <c r="A670" s="65" t="s">
        <v>3</v>
      </c>
      <c r="B670" s="66" t="s">
        <v>25</v>
      </c>
      <c r="C670" s="65"/>
      <c r="D670" s="67">
        <v>2.0833333333333332E-2</v>
      </c>
      <c r="E670" s="65"/>
      <c r="F670" s="65"/>
      <c r="G670" s="65"/>
      <c r="H670" s="65"/>
      <c r="I670" s="65"/>
      <c r="J670" s="65"/>
      <c r="K670" s="65"/>
      <c r="L670" s="65"/>
      <c r="M670" s="68"/>
      <c r="N670" s="65"/>
      <c r="O670" s="67"/>
      <c r="P670" s="65"/>
      <c r="Q670" s="65"/>
      <c r="R670" s="65"/>
      <c r="S670" s="65"/>
      <c r="T670" s="65"/>
      <c r="U670" s="65"/>
      <c r="V670" s="65"/>
      <c r="W670" s="65"/>
      <c r="X670" s="68"/>
      <c r="Y670" s="65"/>
      <c r="Z670" s="67"/>
      <c r="AA670" s="65"/>
      <c r="AJ670" s="94">
        <v>42612</v>
      </c>
      <c r="AK670" s="97">
        <v>0.61458333333333304</v>
      </c>
      <c r="AL670" s="60">
        <f t="shared" si="51"/>
        <v>0.61805555555555558</v>
      </c>
      <c r="AM670" s="60">
        <f t="shared" si="55"/>
        <v>0.625</v>
      </c>
      <c r="AN670" s="44" t="str">
        <f t="shared" si="52"/>
        <v>30/08/2016 14:50:00</v>
      </c>
      <c r="AO670" s="61" t="str">
        <f t="shared" si="53"/>
        <v>30/08/2016 15:00:00</v>
      </c>
      <c r="AP670" s="44">
        <f>VLOOKUP($AN670, [1]TableView_704030_20160816_20160!$D$2:$M$5095,3,FALSE)</f>
        <v>1022.07992798</v>
      </c>
      <c r="AQ670" s="44">
        <f>VLOOKUP($AN670, [1]TableView_704030_20160816_20160!$D$2:$M$5095,8,FALSE)</f>
        <v>24.3333333333333</v>
      </c>
      <c r="AR670" s="44">
        <f>VLOOKUP($AN670, [1]TableView_704030_20160816_20160!$D$2:$M$5095,10,FALSE)</f>
        <v>0</v>
      </c>
      <c r="AS670" s="44">
        <f>VLOOKUP($AN670, [1]TableView_704030_20160816_20160!$D$2:$M$5095,4,FALSE)</f>
        <v>53</v>
      </c>
      <c r="AT670" s="44">
        <f>VLOOKUP($AN670, [1]TableView_704030_20160816_20160!$D$2:$M$5095,6,FALSE)</f>
        <v>163</v>
      </c>
      <c r="AU670" s="44">
        <f>VLOOKUP($AN670, [1]TableView_704030_20160816_20160!$D$2:$M$5095,7,FALSE)</f>
        <v>5</v>
      </c>
      <c r="AV670" s="44">
        <f>VLOOKUP($AN670, [1]TableView_704030_20160816_20160!$D$2:$M$5095,2,FALSE)</f>
        <v>9.6</v>
      </c>
      <c r="AW670" s="44">
        <f>VLOOKUP($AO670, [2]aacb8965d69cc6fd1cb3a5cae9e8ae7!$C$6:$F$853,4,FALSE)</f>
        <v>2.6</v>
      </c>
      <c r="AX670" s="41">
        <v>3</v>
      </c>
      <c r="AY670" s="44" t="str">
        <f t="shared" si="54"/>
        <v>30/08/2016 3</v>
      </c>
      <c r="AZ670" s="44">
        <f>VLOOKUP($AY670, [3]Sheet1!$D$3:$T$89,2,FALSE)</f>
        <v>29</v>
      </c>
      <c r="BA670" s="44">
        <f>VLOOKUP($AY670, [3]Sheet1!$D$3:$T$89,3,FALSE)</f>
        <v>24</v>
      </c>
      <c r="BB670" s="44">
        <f>VLOOKUP($AY670, [3]Sheet1!$D$3:$T$89,6,FALSE)</f>
        <v>29</v>
      </c>
      <c r="BC670" s="44">
        <f>VLOOKUP($AY670, [3]Sheet1!$D$3:$T$89,7,FALSE)</f>
        <v>22</v>
      </c>
      <c r="BD670" s="44">
        <f>VLOOKUP($AY670, [3]Sheet1!$D$3:$T$89,10,FALSE)</f>
        <v>29</v>
      </c>
      <c r="BE670" s="44">
        <f>VLOOKUP($AY670, [3]Sheet1!$D$3:$T$89,11,FALSE)</f>
        <v>20</v>
      </c>
      <c r="BF670" s="44">
        <f>VLOOKUP($AY670, [3]Sheet1!$D$3:$T$89,14,FALSE)</f>
        <v>28</v>
      </c>
      <c r="BG670" s="44">
        <f>VLOOKUP($AY670, [3]Sheet1!$D$3:$T$89,15,FALSE)</f>
        <v>20</v>
      </c>
      <c r="BI670" s="96">
        <v>42612</v>
      </c>
      <c r="BJ670" s="98">
        <v>0.61458333333333304</v>
      </c>
      <c r="BK670" s="98">
        <v>0.61805555555555558</v>
      </c>
      <c r="BL670" s="98">
        <v>0.625</v>
      </c>
      <c r="BM670" s="69" t="s">
        <v>1486</v>
      </c>
      <c r="BN670" s="69" t="s">
        <v>1487</v>
      </c>
      <c r="BO670" s="69">
        <v>1022.07992798</v>
      </c>
      <c r="BP670" s="69">
        <v>24.3333333333333</v>
      </c>
      <c r="BQ670" s="69">
        <v>0</v>
      </c>
      <c r="BR670" s="69">
        <v>53</v>
      </c>
      <c r="BS670" s="69">
        <v>163</v>
      </c>
      <c r="BT670" s="69">
        <v>5</v>
      </c>
      <c r="BU670" s="69">
        <v>9.6</v>
      </c>
      <c r="BV670" s="69">
        <v>2.6</v>
      </c>
      <c r="BW670" s="69">
        <v>3</v>
      </c>
      <c r="BX670" s="69" t="s">
        <v>1254</v>
      </c>
      <c r="BY670" s="69">
        <v>29</v>
      </c>
      <c r="BZ670" s="69">
        <v>24</v>
      </c>
      <c r="CA670" s="69">
        <v>29</v>
      </c>
      <c r="CB670" s="69">
        <v>22</v>
      </c>
      <c r="CC670" s="69">
        <v>29</v>
      </c>
      <c r="CD670" s="69">
        <v>20</v>
      </c>
      <c r="CE670" s="69">
        <v>28</v>
      </c>
      <c r="CF670" s="69">
        <v>20</v>
      </c>
    </row>
    <row r="671" spans="1:84" s="69" customFormat="1">
      <c r="A671" s="65" t="s">
        <v>4</v>
      </c>
      <c r="B671" s="66" t="s">
        <v>22</v>
      </c>
      <c r="C671" s="65"/>
      <c r="D671" s="67"/>
      <c r="E671" s="65"/>
      <c r="F671" s="65"/>
      <c r="G671" s="65"/>
      <c r="H671" s="65"/>
      <c r="I671" s="65"/>
      <c r="J671" s="65"/>
      <c r="K671" s="65"/>
      <c r="L671" s="65"/>
      <c r="M671" s="68"/>
      <c r="N671" s="65"/>
      <c r="O671" s="67"/>
      <c r="P671" s="65"/>
      <c r="Q671" s="65"/>
      <c r="R671" s="65"/>
      <c r="S671" s="65"/>
      <c r="T671" s="65"/>
      <c r="U671" s="65"/>
      <c r="V671" s="65"/>
      <c r="W671" s="65"/>
      <c r="X671" s="68"/>
      <c r="Y671" s="65"/>
      <c r="Z671" s="67"/>
      <c r="AA671" s="65"/>
      <c r="AJ671" s="94">
        <v>42612</v>
      </c>
      <c r="AK671" s="97">
        <v>0.61458333333333304</v>
      </c>
      <c r="AL671" s="60">
        <f t="shared" si="51"/>
        <v>0.61805555555555558</v>
      </c>
      <c r="AM671" s="60">
        <f t="shared" si="55"/>
        <v>0.625</v>
      </c>
      <c r="AN671" s="44" t="str">
        <f t="shared" si="52"/>
        <v>30/08/2016 14:50:00</v>
      </c>
      <c r="AO671" s="61" t="str">
        <f t="shared" si="53"/>
        <v>30/08/2016 15:00:00</v>
      </c>
      <c r="AP671" s="44">
        <f>VLOOKUP($AN671, [1]TableView_704030_20160816_20160!$D$2:$M$5095,3,FALSE)</f>
        <v>1022.07992798</v>
      </c>
      <c r="AQ671" s="44">
        <f>VLOOKUP($AN671, [1]TableView_704030_20160816_20160!$D$2:$M$5095,8,FALSE)</f>
        <v>24.3333333333333</v>
      </c>
      <c r="AR671" s="44">
        <f>VLOOKUP($AN671, [1]TableView_704030_20160816_20160!$D$2:$M$5095,10,FALSE)</f>
        <v>0</v>
      </c>
      <c r="AS671" s="44">
        <f>VLOOKUP($AN671, [1]TableView_704030_20160816_20160!$D$2:$M$5095,4,FALSE)</f>
        <v>53</v>
      </c>
      <c r="AT671" s="44">
        <f>VLOOKUP($AN671, [1]TableView_704030_20160816_20160!$D$2:$M$5095,6,FALSE)</f>
        <v>163</v>
      </c>
      <c r="AU671" s="44">
        <f>VLOOKUP($AN671, [1]TableView_704030_20160816_20160!$D$2:$M$5095,7,FALSE)</f>
        <v>5</v>
      </c>
      <c r="AV671" s="44">
        <f>VLOOKUP($AN671, [1]TableView_704030_20160816_20160!$D$2:$M$5095,2,FALSE)</f>
        <v>9.6</v>
      </c>
      <c r="AW671" s="44">
        <f>VLOOKUP($AO671, [2]aacb8965d69cc6fd1cb3a5cae9e8ae7!$C$6:$F$853,4,FALSE)</f>
        <v>2.6</v>
      </c>
      <c r="AX671" s="41">
        <v>3</v>
      </c>
      <c r="AY671" s="44" t="str">
        <f t="shared" si="54"/>
        <v>30/08/2016 3</v>
      </c>
      <c r="AZ671" s="44">
        <f>VLOOKUP($AY671, [3]Sheet1!$D$3:$T$89,2,FALSE)</f>
        <v>29</v>
      </c>
      <c r="BA671" s="44">
        <f>VLOOKUP($AY671, [3]Sheet1!$D$3:$T$89,3,FALSE)</f>
        <v>24</v>
      </c>
      <c r="BB671" s="44">
        <f>VLOOKUP($AY671, [3]Sheet1!$D$3:$T$89,6,FALSE)</f>
        <v>29</v>
      </c>
      <c r="BC671" s="44">
        <f>VLOOKUP($AY671, [3]Sheet1!$D$3:$T$89,7,FALSE)</f>
        <v>22</v>
      </c>
      <c r="BD671" s="44">
        <f>VLOOKUP($AY671, [3]Sheet1!$D$3:$T$89,10,FALSE)</f>
        <v>29</v>
      </c>
      <c r="BE671" s="44">
        <f>VLOOKUP($AY671, [3]Sheet1!$D$3:$T$89,11,FALSE)</f>
        <v>20</v>
      </c>
      <c r="BF671" s="44">
        <f>VLOOKUP($AY671, [3]Sheet1!$D$3:$T$89,14,FALSE)</f>
        <v>28</v>
      </c>
      <c r="BG671" s="44">
        <f>VLOOKUP($AY671, [3]Sheet1!$D$3:$T$89,15,FALSE)</f>
        <v>20</v>
      </c>
      <c r="BI671" s="96">
        <v>42612</v>
      </c>
      <c r="BJ671" s="98">
        <v>0.61458333333333304</v>
      </c>
      <c r="BK671" s="98">
        <v>0.61805555555555558</v>
      </c>
      <c r="BL671" s="98">
        <v>0.625</v>
      </c>
      <c r="BM671" s="69" t="s">
        <v>1486</v>
      </c>
      <c r="BN671" s="69" t="s">
        <v>1487</v>
      </c>
      <c r="BO671" s="69">
        <v>1022.07992798</v>
      </c>
      <c r="BP671" s="69">
        <v>24.3333333333333</v>
      </c>
      <c r="BQ671" s="69">
        <v>0</v>
      </c>
      <c r="BR671" s="69">
        <v>53</v>
      </c>
      <c r="BS671" s="69">
        <v>163</v>
      </c>
      <c r="BT671" s="69">
        <v>5</v>
      </c>
      <c r="BU671" s="69">
        <v>9.6</v>
      </c>
      <c r="BV671" s="69">
        <v>2.6</v>
      </c>
      <c r="BW671" s="69">
        <v>3</v>
      </c>
      <c r="BX671" s="69" t="s">
        <v>1254</v>
      </c>
      <c r="BY671" s="69">
        <v>29</v>
      </c>
      <c r="BZ671" s="69">
        <v>24</v>
      </c>
      <c r="CA671" s="69">
        <v>29</v>
      </c>
      <c r="CB671" s="69">
        <v>22</v>
      </c>
      <c r="CC671" s="69">
        <v>29</v>
      </c>
      <c r="CD671" s="69">
        <v>20</v>
      </c>
      <c r="CE671" s="69">
        <v>28</v>
      </c>
      <c r="CF671" s="69">
        <v>20</v>
      </c>
    </row>
    <row r="672" spans="1:84" s="69" customFormat="1">
      <c r="A672" s="65" t="s">
        <v>5</v>
      </c>
      <c r="B672" s="76" t="s">
        <v>23</v>
      </c>
      <c r="C672" s="65"/>
      <c r="D672" s="67"/>
      <c r="E672" s="65"/>
      <c r="F672" s="65"/>
      <c r="G672" s="65"/>
      <c r="H672" s="65"/>
      <c r="I672" s="65"/>
      <c r="J672" s="65"/>
      <c r="K672" s="65"/>
      <c r="L672" s="65"/>
      <c r="M672" s="68"/>
      <c r="N672" s="65"/>
      <c r="O672" s="67"/>
      <c r="P672" s="65"/>
      <c r="Q672" s="65"/>
      <c r="R672" s="65"/>
      <c r="S672" s="65"/>
      <c r="T672" s="65"/>
      <c r="U672" s="65"/>
      <c r="V672" s="65"/>
      <c r="W672" s="65"/>
      <c r="X672" s="68"/>
      <c r="Y672" s="65"/>
      <c r="Z672" s="67"/>
      <c r="AA672" s="65"/>
      <c r="AJ672" s="94">
        <v>42612</v>
      </c>
      <c r="AK672" s="97">
        <v>0.61458333333333304</v>
      </c>
      <c r="AL672" s="60">
        <f t="shared" si="51"/>
        <v>0.61805555555555558</v>
      </c>
      <c r="AM672" s="60">
        <f t="shared" si="55"/>
        <v>0.625</v>
      </c>
      <c r="AN672" s="44" t="str">
        <f t="shared" si="52"/>
        <v>30/08/2016 14:50:00</v>
      </c>
      <c r="AO672" s="61" t="str">
        <f t="shared" si="53"/>
        <v>30/08/2016 15:00:00</v>
      </c>
      <c r="AP672" s="44">
        <f>VLOOKUP($AN672, [1]TableView_704030_20160816_20160!$D$2:$M$5095,3,FALSE)</f>
        <v>1022.07992798</v>
      </c>
      <c r="AQ672" s="44">
        <f>VLOOKUP($AN672, [1]TableView_704030_20160816_20160!$D$2:$M$5095,8,FALSE)</f>
        <v>24.3333333333333</v>
      </c>
      <c r="AR672" s="44">
        <f>VLOOKUP($AN672, [1]TableView_704030_20160816_20160!$D$2:$M$5095,10,FALSE)</f>
        <v>0</v>
      </c>
      <c r="AS672" s="44">
        <f>VLOOKUP($AN672, [1]TableView_704030_20160816_20160!$D$2:$M$5095,4,FALSE)</f>
        <v>53</v>
      </c>
      <c r="AT672" s="44">
        <f>VLOOKUP($AN672, [1]TableView_704030_20160816_20160!$D$2:$M$5095,6,FALSE)</f>
        <v>163</v>
      </c>
      <c r="AU672" s="44">
        <f>VLOOKUP($AN672, [1]TableView_704030_20160816_20160!$D$2:$M$5095,7,FALSE)</f>
        <v>5</v>
      </c>
      <c r="AV672" s="44">
        <f>VLOOKUP($AN672, [1]TableView_704030_20160816_20160!$D$2:$M$5095,2,FALSE)</f>
        <v>9.6</v>
      </c>
      <c r="AW672" s="44">
        <f>VLOOKUP($AO672, [2]aacb8965d69cc6fd1cb3a5cae9e8ae7!$C$6:$F$853,4,FALSE)</f>
        <v>2.6</v>
      </c>
      <c r="AX672" s="41">
        <v>3</v>
      </c>
      <c r="AY672" s="44" t="str">
        <f t="shared" si="54"/>
        <v>30/08/2016 3</v>
      </c>
      <c r="AZ672" s="44">
        <f>VLOOKUP($AY672, [3]Sheet1!$D$3:$T$89,2,FALSE)</f>
        <v>29</v>
      </c>
      <c r="BA672" s="44">
        <f>VLOOKUP($AY672, [3]Sheet1!$D$3:$T$89,3,FALSE)</f>
        <v>24</v>
      </c>
      <c r="BB672" s="44">
        <f>VLOOKUP($AY672, [3]Sheet1!$D$3:$T$89,6,FALSE)</f>
        <v>29</v>
      </c>
      <c r="BC672" s="44">
        <f>VLOOKUP($AY672, [3]Sheet1!$D$3:$T$89,7,FALSE)</f>
        <v>22</v>
      </c>
      <c r="BD672" s="44">
        <f>VLOOKUP($AY672, [3]Sheet1!$D$3:$T$89,10,FALSE)</f>
        <v>29</v>
      </c>
      <c r="BE672" s="44">
        <f>VLOOKUP($AY672, [3]Sheet1!$D$3:$T$89,11,FALSE)</f>
        <v>20</v>
      </c>
      <c r="BF672" s="44">
        <f>VLOOKUP($AY672, [3]Sheet1!$D$3:$T$89,14,FALSE)</f>
        <v>28</v>
      </c>
      <c r="BG672" s="44">
        <f>VLOOKUP($AY672, [3]Sheet1!$D$3:$T$89,15,FALSE)</f>
        <v>20</v>
      </c>
      <c r="BI672" s="96">
        <v>42612</v>
      </c>
      <c r="BJ672" s="98">
        <v>0.61458333333333304</v>
      </c>
      <c r="BK672" s="98">
        <v>0.61805555555555558</v>
      </c>
      <c r="BL672" s="98">
        <v>0.625</v>
      </c>
      <c r="BM672" s="69" t="s">
        <v>1486</v>
      </c>
      <c r="BN672" s="69" t="s">
        <v>1487</v>
      </c>
      <c r="BO672" s="69">
        <v>1022.07992798</v>
      </c>
      <c r="BP672" s="69">
        <v>24.3333333333333</v>
      </c>
      <c r="BQ672" s="69">
        <v>0</v>
      </c>
      <c r="BR672" s="69">
        <v>53</v>
      </c>
      <c r="BS672" s="69">
        <v>163</v>
      </c>
      <c r="BT672" s="69">
        <v>5</v>
      </c>
      <c r="BU672" s="69">
        <v>9.6</v>
      </c>
      <c r="BV672" s="69">
        <v>2.6</v>
      </c>
      <c r="BW672" s="69">
        <v>3</v>
      </c>
      <c r="BX672" s="69" t="s">
        <v>1254</v>
      </c>
      <c r="BY672" s="69">
        <v>29</v>
      </c>
      <c r="BZ672" s="69">
        <v>24</v>
      </c>
      <c r="CA672" s="69">
        <v>29</v>
      </c>
      <c r="CB672" s="69">
        <v>22</v>
      </c>
      <c r="CC672" s="69">
        <v>29</v>
      </c>
      <c r="CD672" s="69">
        <v>20</v>
      </c>
      <c r="CE672" s="69">
        <v>28</v>
      </c>
      <c r="CF672" s="69">
        <v>20</v>
      </c>
    </row>
    <row r="673" spans="1:84" s="69" customFormat="1">
      <c r="A673" s="65" t="s">
        <v>6</v>
      </c>
      <c r="B673" s="66">
        <v>20</v>
      </c>
      <c r="C673" s="65"/>
      <c r="D673" s="67"/>
      <c r="E673" s="65"/>
      <c r="F673" s="65"/>
      <c r="G673" s="65"/>
      <c r="H673" s="65"/>
      <c r="I673" s="65"/>
      <c r="J673" s="65"/>
      <c r="K673" s="65"/>
      <c r="L673" s="65"/>
      <c r="M673" s="68"/>
      <c r="N673" s="65"/>
      <c r="O673" s="67"/>
      <c r="P673" s="65"/>
      <c r="Q673" s="65"/>
      <c r="R673" s="65"/>
      <c r="S673" s="65"/>
      <c r="T673" s="65"/>
      <c r="U673" s="65"/>
      <c r="V673" s="65"/>
      <c r="W673" s="65"/>
      <c r="X673" s="68"/>
      <c r="Y673" s="65"/>
      <c r="Z673" s="67"/>
      <c r="AA673" s="65"/>
      <c r="AJ673" s="94">
        <v>42612</v>
      </c>
      <c r="AK673" s="97">
        <v>0.61458333333333304</v>
      </c>
      <c r="AL673" s="60">
        <f t="shared" si="51"/>
        <v>0.61805555555555558</v>
      </c>
      <c r="AM673" s="60">
        <f t="shared" si="55"/>
        <v>0.625</v>
      </c>
      <c r="AN673" s="44" t="str">
        <f t="shared" si="52"/>
        <v>30/08/2016 14:50:00</v>
      </c>
      <c r="AO673" s="61" t="str">
        <f t="shared" si="53"/>
        <v>30/08/2016 15:00:00</v>
      </c>
      <c r="AP673" s="44">
        <f>VLOOKUP($AN673, [1]TableView_704030_20160816_20160!$D$2:$M$5095,3,FALSE)</f>
        <v>1022.07992798</v>
      </c>
      <c r="AQ673" s="44">
        <f>VLOOKUP($AN673, [1]TableView_704030_20160816_20160!$D$2:$M$5095,8,FALSE)</f>
        <v>24.3333333333333</v>
      </c>
      <c r="AR673" s="44">
        <f>VLOOKUP($AN673, [1]TableView_704030_20160816_20160!$D$2:$M$5095,10,FALSE)</f>
        <v>0</v>
      </c>
      <c r="AS673" s="44">
        <f>VLOOKUP($AN673, [1]TableView_704030_20160816_20160!$D$2:$M$5095,4,FALSE)</f>
        <v>53</v>
      </c>
      <c r="AT673" s="44">
        <f>VLOOKUP($AN673, [1]TableView_704030_20160816_20160!$D$2:$M$5095,6,FALSE)</f>
        <v>163</v>
      </c>
      <c r="AU673" s="44">
        <f>VLOOKUP($AN673, [1]TableView_704030_20160816_20160!$D$2:$M$5095,7,FALSE)</f>
        <v>5</v>
      </c>
      <c r="AV673" s="44">
        <f>VLOOKUP($AN673, [1]TableView_704030_20160816_20160!$D$2:$M$5095,2,FALSE)</f>
        <v>9.6</v>
      </c>
      <c r="AW673" s="44">
        <f>VLOOKUP($AO673, [2]aacb8965d69cc6fd1cb3a5cae9e8ae7!$C$6:$F$853,4,FALSE)</f>
        <v>2.6</v>
      </c>
      <c r="AX673" s="41">
        <v>3</v>
      </c>
      <c r="AY673" s="44" t="str">
        <f t="shared" si="54"/>
        <v>30/08/2016 3</v>
      </c>
      <c r="AZ673" s="44">
        <f>VLOOKUP($AY673, [3]Sheet1!$D$3:$T$89,2,FALSE)</f>
        <v>29</v>
      </c>
      <c r="BA673" s="44">
        <f>VLOOKUP($AY673, [3]Sheet1!$D$3:$T$89,3,FALSE)</f>
        <v>24</v>
      </c>
      <c r="BB673" s="44">
        <f>VLOOKUP($AY673, [3]Sheet1!$D$3:$T$89,6,FALSE)</f>
        <v>29</v>
      </c>
      <c r="BC673" s="44">
        <f>VLOOKUP($AY673, [3]Sheet1!$D$3:$T$89,7,FALSE)</f>
        <v>22</v>
      </c>
      <c r="BD673" s="44">
        <f>VLOOKUP($AY673, [3]Sheet1!$D$3:$T$89,10,FALSE)</f>
        <v>29</v>
      </c>
      <c r="BE673" s="44">
        <f>VLOOKUP($AY673, [3]Sheet1!$D$3:$T$89,11,FALSE)</f>
        <v>20</v>
      </c>
      <c r="BF673" s="44">
        <f>VLOOKUP($AY673, [3]Sheet1!$D$3:$T$89,14,FALSE)</f>
        <v>28</v>
      </c>
      <c r="BG673" s="44">
        <f>VLOOKUP($AY673, [3]Sheet1!$D$3:$T$89,15,FALSE)</f>
        <v>20</v>
      </c>
      <c r="BI673" s="96">
        <v>42612</v>
      </c>
      <c r="BJ673" s="98">
        <v>0.61458333333333304</v>
      </c>
      <c r="BK673" s="98">
        <v>0.61805555555555558</v>
      </c>
      <c r="BL673" s="98">
        <v>0.625</v>
      </c>
      <c r="BM673" s="69" t="s">
        <v>1486</v>
      </c>
      <c r="BN673" s="69" t="s">
        <v>1487</v>
      </c>
      <c r="BO673" s="69">
        <v>1022.07992798</v>
      </c>
      <c r="BP673" s="69">
        <v>24.3333333333333</v>
      </c>
      <c r="BQ673" s="69">
        <v>0</v>
      </c>
      <c r="BR673" s="69">
        <v>53</v>
      </c>
      <c r="BS673" s="69">
        <v>163</v>
      </c>
      <c r="BT673" s="69">
        <v>5</v>
      </c>
      <c r="BU673" s="69">
        <v>9.6</v>
      </c>
      <c r="BV673" s="69">
        <v>2.6</v>
      </c>
      <c r="BW673" s="69">
        <v>3</v>
      </c>
      <c r="BX673" s="69" t="s">
        <v>1254</v>
      </c>
      <c r="BY673" s="69">
        <v>29</v>
      </c>
      <c r="BZ673" s="69">
        <v>24</v>
      </c>
      <c r="CA673" s="69">
        <v>29</v>
      </c>
      <c r="CB673" s="69">
        <v>22</v>
      </c>
      <c r="CC673" s="69">
        <v>29</v>
      </c>
      <c r="CD673" s="69">
        <v>20</v>
      </c>
      <c r="CE673" s="69">
        <v>28</v>
      </c>
      <c r="CF673" s="69">
        <v>20</v>
      </c>
    </row>
    <row r="674" spans="1:84" s="69" customFormat="1">
      <c r="A674" s="65" t="s">
        <v>7</v>
      </c>
      <c r="B674" s="66" t="s">
        <v>869</v>
      </c>
      <c r="C674" s="65"/>
      <c r="D674" s="67"/>
      <c r="E674" s="65"/>
      <c r="F674" s="65"/>
      <c r="G674" s="65"/>
      <c r="H674" s="65"/>
      <c r="I674" s="65"/>
      <c r="J674" s="65"/>
      <c r="K674" s="65"/>
      <c r="L674" s="65"/>
      <c r="M674" s="68"/>
      <c r="N674" s="65"/>
      <c r="O674" s="67"/>
      <c r="P674" s="65"/>
      <c r="Q674" s="65"/>
      <c r="R674" s="65"/>
      <c r="S674" s="65"/>
      <c r="T674" s="65"/>
      <c r="U674" s="65"/>
      <c r="V674" s="65"/>
      <c r="W674" s="65"/>
      <c r="X674" s="68"/>
      <c r="Y674" s="65"/>
      <c r="Z674" s="67"/>
      <c r="AA674" s="65"/>
      <c r="AJ674" s="94">
        <v>42612</v>
      </c>
      <c r="AK674" s="97">
        <v>0.61458333333333304</v>
      </c>
      <c r="AL674" s="60">
        <f t="shared" si="51"/>
        <v>0.61805555555555558</v>
      </c>
      <c r="AM674" s="60">
        <f t="shared" si="55"/>
        <v>0.625</v>
      </c>
      <c r="AN674" s="44" t="str">
        <f t="shared" si="52"/>
        <v>30/08/2016 14:50:00</v>
      </c>
      <c r="AO674" s="61" t="str">
        <f t="shared" si="53"/>
        <v>30/08/2016 15:00:00</v>
      </c>
      <c r="AP674" s="44">
        <f>VLOOKUP($AN674, [1]TableView_704030_20160816_20160!$D$2:$M$5095,3,FALSE)</f>
        <v>1022.07992798</v>
      </c>
      <c r="AQ674" s="44">
        <f>VLOOKUP($AN674, [1]TableView_704030_20160816_20160!$D$2:$M$5095,8,FALSE)</f>
        <v>24.3333333333333</v>
      </c>
      <c r="AR674" s="44">
        <f>VLOOKUP($AN674, [1]TableView_704030_20160816_20160!$D$2:$M$5095,10,FALSE)</f>
        <v>0</v>
      </c>
      <c r="AS674" s="44">
        <f>VLOOKUP($AN674, [1]TableView_704030_20160816_20160!$D$2:$M$5095,4,FALSE)</f>
        <v>53</v>
      </c>
      <c r="AT674" s="44">
        <f>VLOOKUP($AN674, [1]TableView_704030_20160816_20160!$D$2:$M$5095,6,FALSE)</f>
        <v>163</v>
      </c>
      <c r="AU674" s="44">
        <f>VLOOKUP($AN674, [1]TableView_704030_20160816_20160!$D$2:$M$5095,7,FALSE)</f>
        <v>5</v>
      </c>
      <c r="AV674" s="44">
        <f>VLOOKUP($AN674, [1]TableView_704030_20160816_20160!$D$2:$M$5095,2,FALSE)</f>
        <v>9.6</v>
      </c>
      <c r="AW674" s="44">
        <f>VLOOKUP($AO674, [2]aacb8965d69cc6fd1cb3a5cae9e8ae7!$C$6:$F$853,4,FALSE)</f>
        <v>2.6</v>
      </c>
      <c r="AX674" s="41">
        <v>3</v>
      </c>
      <c r="AY674" s="44" t="str">
        <f t="shared" si="54"/>
        <v>30/08/2016 3</v>
      </c>
      <c r="AZ674" s="44">
        <f>VLOOKUP($AY674, [3]Sheet1!$D$3:$T$89,2,FALSE)</f>
        <v>29</v>
      </c>
      <c r="BA674" s="44">
        <f>VLOOKUP($AY674, [3]Sheet1!$D$3:$T$89,3,FALSE)</f>
        <v>24</v>
      </c>
      <c r="BB674" s="44">
        <f>VLOOKUP($AY674, [3]Sheet1!$D$3:$T$89,6,FALSE)</f>
        <v>29</v>
      </c>
      <c r="BC674" s="44">
        <f>VLOOKUP($AY674, [3]Sheet1!$D$3:$T$89,7,FALSE)</f>
        <v>22</v>
      </c>
      <c r="BD674" s="44">
        <f>VLOOKUP($AY674, [3]Sheet1!$D$3:$T$89,10,FALSE)</f>
        <v>29</v>
      </c>
      <c r="BE674" s="44">
        <f>VLOOKUP($AY674, [3]Sheet1!$D$3:$T$89,11,FALSE)</f>
        <v>20</v>
      </c>
      <c r="BF674" s="44">
        <f>VLOOKUP($AY674, [3]Sheet1!$D$3:$T$89,14,FALSE)</f>
        <v>28</v>
      </c>
      <c r="BG674" s="44">
        <f>VLOOKUP($AY674, [3]Sheet1!$D$3:$T$89,15,FALSE)</f>
        <v>20</v>
      </c>
      <c r="BI674" s="96">
        <v>42612</v>
      </c>
      <c r="BJ674" s="98">
        <v>0.61458333333333304</v>
      </c>
      <c r="BK674" s="98">
        <v>0.61805555555555558</v>
      </c>
      <c r="BL674" s="98">
        <v>0.625</v>
      </c>
      <c r="BM674" s="69" t="s">
        <v>1486</v>
      </c>
      <c r="BN674" s="69" t="s">
        <v>1487</v>
      </c>
      <c r="BO674" s="69">
        <v>1022.07992798</v>
      </c>
      <c r="BP674" s="69">
        <v>24.3333333333333</v>
      </c>
      <c r="BQ674" s="69">
        <v>0</v>
      </c>
      <c r="BR674" s="69">
        <v>53</v>
      </c>
      <c r="BS674" s="69">
        <v>163</v>
      </c>
      <c r="BT674" s="69">
        <v>5</v>
      </c>
      <c r="BU674" s="69">
        <v>9.6</v>
      </c>
      <c r="BV674" s="69">
        <v>2.6</v>
      </c>
      <c r="BW674" s="69">
        <v>3</v>
      </c>
      <c r="BX674" s="69" t="s">
        <v>1254</v>
      </c>
      <c r="BY674" s="69">
        <v>29</v>
      </c>
      <c r="BZ674" s="69">
        <v>24</v>
      </c>
      <c r="CA674" s="69">
        <v>29</v>
      </c>
      <c r="CB674" s="69">
        <v>22</v>
      </c>
      <c r="CC674" s="69">
        <v>29</v>
      </c>
      <c r="CD674" s="69">
        <v>20</v>
      </c>
      <c r="CE674" s="69">
        <v>28</v>
      </c>
      <c r="CF674" s="69">
        <v>20</v>
      </c>
    </row>
    <row r="675" spans="1:84" s="81" customFormat="1">
      <c r="A675" s="71"/>
      <c r="B675" s="72"/>
      <c r="C675" s="71"/>
      <c r="D675" s="73"/>
      <c r="E675" s="71"/>
      <c r="F675" s="71"/>
      <c r="G675" s="71"/>
      <c r="H675" s="71"/>
      <c r="I675" s="71"/>
      <c r="J675" s="71"/>
      <c r="K675" s="71"/>
      <c r="L675" s="71"/>
      <c r="M675" s="74"/>
      <c r="N675" s="71"/>
      <c r="O675" s="73"/>
      <c r="P675" s="71"/>
      <c r="Q675" s="71"/>
      <c r="R675" s="71"/>
      <c r="S675" s="71"/>
      <c r="T675" s="71"/>
      <c r="U675" s="71"/>
      <c r="V675" s="71"/>
      <c r="W675" s="71"/>
      <c r="X675" s="74"/>
      <c r="Y675" s="71"/>
      <c r="Z675" s="73"/>
      <c r="AA675" s="71"/>
      <c r="AJ675" s="94">
        <v>42612</v>
      </c>
      <c r="AK675" s="97">
        <v>0.61458333333333304</v>
      </c>
      <c r="AL675" s="60">
        <f t="shared" si="51"/>
        <v>0.61805555555555558</v>
      </c>
      <c r="AM675" s="60">
        <f t="shared" si="55"/>
        <v>0.625</v>
      </c>
      <c r="AN675" s="44" t="str">
        <f t="shared" si="52"/>
        <v>30/08/2016 14:50:00</v>
      </c>
      <c r="AO675" s="61" t="str">
        <f t="shared" si="53"/>
        <v>30/08/2016 15:00:00</v>
      </c>
      <c r="AP675" s="44">
        <f>VLOOKUP($AN675, [1]TableView_704030_20160816_20160!$D$2:$M$5095,3,FALSE)</f>
        <v>1022.07992798</v>
      </c>
      <c r="AQ675" s="44">
        <f>VLOOKUP($AN675, [1]TableView_704030_20160816_20160!$D$2:$M$5095,8,FALSE)</f>
        <v>24.3333333333333</v>
      </c>
      <c r="AR675" s="44">
        <f>VLOOKUP($AN675, [1]TableView_704030_20160816_20160!$D$2:$M$5095,10,FALSE)</f>
        <v>0</v>
      </c>
      <c r="AS675" s="44">
        <f>VLOOKUP($AN675, [1]TableView_704030_20160816_20160!$D$2:$M$5095,4,FALSE)</f>
        <v>53</v>
      </c>
      <c r="AT675" s="44">
        <f>VLOOKUP($AN675, [1]TableView_704030_20160816_20160!$D$2:$M$5095,6,FALSE)</f>
        <v>163</v>
      </c>
      <c r="AU675" s="44">
        <f>VLOOKUP($AN675, [1]TableView_704030_20160816_20160!$D$2:$M$5095,7,FALSE)</f>
        <v>5</v>
      </c>
      <c r="AV675" s="44">
        <f>VLOOKUP($AN675, [1]TableView_704030_20160816_20160!$D$2:$M$5095,2,FALSE)</f>
        <v>9.6</v>
      </c>
      <c r="AW675" s="44">
        <f>VLOOKUP($AO675, [2]aacb8965d69cc6fd1cb3a5cae9e8ae7!$C$6:$F$853,4,FALSE)</f>
        <v>2.6</v>
      </c>
      <c r="AX675" s="41">
        <v>3</v>
      </c>
      <c r="AY675" s="44" t="str">
        <f t="shared" si="54"/>
        <v>30/08/2016 3</v>
      </c>
      <c r="AZ675" s="44">
        <f>VLOOKUP($AY675, [3]Sheet1!$D$3:$T$89,2,FALSE)</f>
        <v>29</v>
      </c>
      <c r="BA675" s="44">
        <f>VLOOKUP($AY675, [3]Sheet1!$D$3:$T$89,3,FALSE)</f>
        <v>24</v>
      </c>
      <c r="BB675" s="44">
        <f>VLOOKUP($AY675, [3]Sheet1!$D$3:$T$89,6,FALSE)</f>
        <v>29</v>
      </c>
      <c r="BC675" s="44">
        <f>VLOOKUP($AY675, [3]Sheet1!$D$3:$T$89,7,FALSE)</f>
        <v>22</v>
      </c>
      <c r="BD675" s="44">
        <f>VLOOKUP($AY675, [3]Sheet1!$D$3:$T$89,10,FALSE)</f>
        <v>29</v>
      </c>
      <c r="BE675" s="44">
        <f>VLOOKUP($AY675, [3]Sheet1!$D$3:$T$89,11,FALSE)</f>
        <v>20</v>
      </c>
      <c r="BF675" s="44">
        <f>VLOOKUP($AY675, [3]Sheet1!$D$3:$T$89,14,FALSE)</f>
        <v>28</v>
      </c>
      <c r="BG675" s="44">
        <f>VLOOKUP($AY675, [3]Sheet1!$D$3:$T$89,15,FALSE)</f>
        <v>20</v>
      </c>
      <c r="BI675" s="100">
        <v>42612</v>
      </c>
      <c r="BJ675" s="101">
        <v>0.61458333333333304</v>
      </c>
      <c r="BK675" s="101">
        <v>0.61805555555555558</v>
      </c>
      <c r="BL675" s="101">
        <v>0.625</v>
      </c>
      <c r="BM675" s="81" t="s">
        <v>1486</v>
      </c>
      <c r="BN675" s="81" t="s">
        <v>1487</v>
      </c>
      <c r="BO675" s="81">
        <v>1022.07992798</v>
      </c>
      <c r="BP675" s="81">
        <v>24.3333333333333</v>
      </c>
      <c r="BQ675" s="81">
        <v>0</v>
      </c>
      <c r="BR675" s="81">
        <v>53</v>
      </c>
      <c r="BS675" s="81">
        <v>163</v>
      </c>
      <c r="BT675" s="81">
        <v>5</v>
      </c>
      <c r="BU675" s="81">
        <v>9.6</v>
      </c>
      <c r="BV675" s="81">
        <v>2.6</v>
      </c>
      <c r="BW675" s="81">
        <v>3</v>
      </c>
      <c r="BX675" s="81" t="s">
        <v>1254</v>
      </c>
      <c r="BY675" s="81">
        <v>29</v>
      </c>
      <c r="BZ675" s="81">
        <v>24</v>
      </c>
      <c r="CA675" s="81">
        <v>29</v>
      </c>
      <c r="CB675" s="81">
        <v>22</v>
      </c>
      <c r="CC675" s="81">
        <v>29</v>
      </c>
      <c r="CD675" s="81">
        <v>20</v>
      </c>
      <c r="CE675" s="81">
        <v>28</v>
      </c>
      <c r="CF675" s="81">
        <v>20</v>
      </c>
    </row>
    <row r="676" spans="1:84" s="69" customFormat="1">
      <c r="A676" s="65" t="s">
        <v>0</v>
      </c>
      <c r="B676" s="66" t="s">
        <v>472</v>
      </c>
      <c r="C676" s="24"/>
      <c r="D676" s="67">
        <v>0</v>
      </c>
      <c r="E676" s="65" t="s">
        <v>60</v>
      </c>
      <c r="F676" s="65" t="s">
        <v>110</v>
      </c>
      <c r="G676" s="65" t="s">
        <v>57</v>
      </c>
      <c r="H676" s="65">
        <v>6</v>
      </c>
      <c r="I676" s="65" t="s">
        <v>53</v>
      </c>
      <c r="J676" s="65" t="s">
        <v>36</v>
      </c>
      <c r="K676" s="65"/>
      <c r="L676" s="65"/>
      <c r="M676" s="68"/>
      <c r="N676" s="65"/>
      <c r="O676" s="67">
        <v>0</v>
      </c>
      <c r="P676" s="65" t="s">
        <v>32</v>
      </c>
      <c r="Q676" s="65"/>
      <c r="R676" s="65"/>
      <c r="S676" s="65"/>
      <c r="T676" s="65"/>
      <c r="U676" s="65"/>
      <c r="V676" s="65"/>
      <c r="W676" s="65"/>
      <c r="X676" s="68"/>
      <c r="Y676" s="65"/>
      <c r="Z676" s="67">
        <v>0</v>
      </c>
      <c r="AA676" s="65" t="s">
        <v>32</v>
      </c>
      <c r="AJ676" s="96">
        <v>42613</v>
      </c>
      <c r="AK676" s="97">
        <v>0.55347222222222225</v>
      </c>
      <c r="AL676" s="60">
        <f t="shared" si="51"/>
        <v>0.55555555555555558</v>
      </c>
      <c r="AM676" s="60">
        <f t="shared" si="55"/>
        <v>0.5625</v>
      </c>
      <c r="AN676" s="44" t="str">
        <f t="shared" si="52"/>
        <v>31/08/2016 13:20:00</v>
      </c>
      <c r="AO676" s="61" t="str">
        <f t="shared" si="53"/>
        <v>31/08/2016 13:30:00</v>
      </c>
      <c r="AP676" s="44">
        <f>VLOOKUP($AN676, [1]TableView_704030_20160816_20160!$D$2:$M$5095,3,FALSE)</f>
        <v>1019.60786401</v>
      </c>
      <c r="AQ676" s="44">
        <f>VLOOKUP($AN676, [1]TableView_704030_20160816_20160!$D$2:$M$5095,8,FALSE)</f>
        <v>21.1666666666667</v>
      </c>
      <c r="AR676" s="44">
        <f>VLOOKUP($AN676, [1]TableView_704030_20160816_20160!$D$2:$M$5095,10,FALSE)</f>
        <v>0</v>
      </c>
      <c r="AS676" s="44">
        <f>VLOOKUP($AN676, [1]TableView_704030_20160816_20160!$D$2:$M$5095,4,FALSE)</f>
        <v>77</v>
      </c>
      <c r="AT676" s="44">
        <f>VLOOKUP($AN676, [1]TableView_704030_20160816_20160!$D$2:$M$5095,6,FALSE)</f>
        <v>174</v>
      </c>
      <c r="AU676" s="44">
        <f>VLOOKUP($AN676, [1]TableView_704030_20160816_20160!$D$2:$M$5095,7,FALSE)</f>
        <v>3.6</v>
      </c>
      <c r="AV676" s="44">
        <f>VLOOKUP($AN676, [1]TableView_704030_20160816_20160!$D$2:$M$5095,2,FALSE)</f>
        <v>7.8</v>
      </c>
      <c r="AW676" s="44">
        <f>VLOOKUP($AO676, [2]aacb8965d69cc6fd1cb3a5cae9e8ae7!$C$6:$F$853,4,FALSE)</f>
        <v>1.3</v>
      </c>
      <c r="AX676" s="41">
        <v>2</v>
      </c>
      <c r="AY676" s="44" t="str">
        <f t="shared" si="54"/>
        <v>31/08/2016 2</v>
      </c>
      <c r="AZ676" s="44">
        <f>VLOOKUP($AY676, [3]Sheet1!$D$3:$T$89,2,FALSE)</f>
        <v>27</v>
      </c>
      <c r="BA676" s="44">
        <f>VLOOKUP($AY676, [3]Sheet1!$D$3:$T$89,3,FALSE)</f>
        <v>25</v>
      </c>
      <c r="BB676" s="44">
        <f>VLOOKUP($AY676, [3]Sheet1!$D$3:$T$89,6,FALSE)</f>
        <v>26</v>
      </c>
      <c r="BC676" s="44">
        <f>VLOOKUP($AY676, [3]Sheet1!$D$3:$T$89,7,FALSE)</f>
        <v>22</v>
      </c>
      <c r="BD676" s="44">
        <f>VLOOKUP($AY676, [3]Sheet1!$D$3:$T$89,10,FALSE)</f>
        <v>25</v>
      </c>
      <c r="BE676" s="44">
        <f>VLOOKUP($AY676, [3]Sheet1!$D$3:$T$89,11,FALSE)</f>
        <v>20</v>
      </c>
      <c r="BF676" s="44">
        <f>VLOOKUP($AY676, [3]Sheet1!$D$3:$T$89,14,FALSE)</f>
        <v>21</v>
      </c>
      <c r="BG676" s="44">
        <f>VLOOKUP($AY676, [3]Sheet1!$D$3:$T$89,15,FALSE)</f>
        <v>17</v>
      </c>
      <c r="BI676" s="96">
        <v>42613</v>
      </c>
      <c r="BJ676" s="98">
        <v>0.55347222222222225</v>
      </c>
      <c r="BK676" s="98">
        <v>0.55555555555555558</v>
      </c>
      <c r="BL676" s="98">
        <v>0.5625</v>
      </c>
      <c r="BM676" s="69" t="s">
        <v>1488</v>
      </c>
      <c r="BN676" s="69" t="s">
        <v>1489</v>
      </c>
      <c r="BO676" s="69">
        <v>1019.60786401</v>
      </c>
      <c r="BP676" s="69">
        <v>21.1666666666667</v>
      </c>
      <c r="BQ676" s="69">
        <v>0</v>
      </c>
      <c r="BR676" s="69">
        <v>77</v>
      </c>
      <c r="BS676" s="69">
        <v>174</v>
      </c>
      <c r="BT676" s="69">
        <v>3.6</v>
      </c>
      <c r="BU676" s="69">
        <v>7.8</v>
      </c>
      <c r="BV676" s="69">
        <v>1.3</v>
      </c>
      <c r="BW676" s="69">
        <v>2</v>
      </c>
      <c r="BX676" s="69" t="s">
        <v>1349</v>
      </c>
      <c r="BY676" s="69">
        <v>27</v>
      </c>
      <c r="BZ676" s="69">
        <v>25</v>
      </c>
      <c r="CA676" s="69">
        <v>26</v>
      </c>
      <c r="CB676" s="69">
        <v>22</v>
      </c>
      <c r="CC676" s="69">
        <v>25</v>
      </c>
      <c r="CD676" s="69">
        <v>20</v>
      </c>
      <c r="CE676" s="69">
        <v>21</v>
      </c>
      <c r="CF676" s="69">
        <v>17</v>
      </c>
    </row>
    <row r="677" spans="1:84" s="69" customFormat="1">
      <c r="A677" s="65" t="s">
        <v>1</v>
      </c>
      <c r="B677" s="70">
        <v>0.53263888888888888</v>
      </c>
      <c r="C677" s="24"/>
      <c r="D677" s="67">
        <v>2.0833333333333332E-2</v>
      </c>
      <c r="E677" s="65"/>
      <c r="F677" s="65"/>
      <c r="G677" s="65"/>
      <c r="H677" s="65"/>
      <c r="I677" s="65"/>
      <c r="J677" s="65"/>
      <c r="K677" s="65"/>
      <c r="L677" s="65"/>
      <c r="M677" s="68"/>
      <c r="N677" s="65"/>
      <c r="O677" s="67">
        <v>1.1782407407407406E-2</v>
      </c>
      <c r="P677" s="65" t="s">
        <v>100</v>
      </c>
      <c r="Q677" s="65" t="s">
        <v>34</v>
      </c>
      <c r="R677" s="65"/>
      <c r="S677" s="65"/>
      <c r="T677" s="65"/>
      <c r="U677" s="65" t="s">
        <v>36</v>
      </c>
      <c r="V677" s="65"/>
      <c r="W677" s="65"/>
      <c r="X677" s="68"/>
      <c r="Y677" s="65"/>
      <c r="Z677" s="67">
        <v>2.0833333333333332E-2</v>
      </c>
      <c r="AA677" s="65"/>
      <c r="AJ677" s="96">
        <v>42613</v>
      </c>
      <c r="AK677" s="97">
        <v>0.55347222222222225</v>
      </c>
      <c r="AL677" s="60">
        <f t="shared" si="51"/>
        <v>0.55555555555555558</v>
      </c>
      <c r="AM677" s="60">
        <f t="shared" si="55"/>
        <v>0.5625</v>
      </c>
      <c r="AN677" s="44" t="str">
        <f t="shared" si="52"/>
        <v>31/08/2016 13:20:00</v>
      </c>
      <c r="AO677" s="61" t="str">
        <f t="shared" si="53"/>
        <v>31/08/2016 13:30:00</v>
      </c>
      <c r="AP677" s="44">
        <f>VLOOKUP($AN677, [1]TableView_704030_20160816_20160!$D$2:$M$5095,3,FALSE)</f>
        <v>1019.60786401</v>
      </c>
      <c r="AQ677" s="44">
        <f>VLOOKUP($AN677, [1]TableView_704030_20160816_20160!$D$2:$M$5095,8,FALSE)</f>
        <v>21.1666666666667</v>
      </c>
      <c r="AR677" s="44">
        <f>VLOOKUP($AN677, [1]TableView_704030_20160816_20160!$D$2:$M$5095,10,FALSE)</f>
        <v>0</v>
      </c>
      <c r="AS677" s="44">
        <f>VLOOKUP($AN677, [1]TableView_704030_20160816_20160!$D$2:$M$5095,4,FALSE)</f>
        <v>77</v>
      </c>
      <c r="AT677" s="44">
        <f>VLOOKUP($AN677, [1]TableView_704030_20160816_20160!$D$2:$M$5095,6,FALSE)</f>
        <v>174</v>
      </c>
      <c r="AU677" s="44">
        <f>VLOOKUP($AN677, [1]TableView_704030_20160816_20160!$D$2:$M$5095,7,FALSE)</f>
        <v>3.6</v>
      </c>
      <c r="AV677" s="44">
        <f>VLOOKUP($AN677, [1]TableView_704030_20160816_20160!$D$2:$M$5095,2,FALSE)</f>
        <v>7.8</v>
      </c>
      <c r="AW677" s="44">
        <f>VLOOKUP($AO677, [2]aacb8965d69cc6fd1cb3a5cae9e8ae7!$C$6:$F$853,4,FALSE)</f>
        <v>1.3</v>
      </c>
      <c r="AX677" s="41">
        <v>2</v>
      </c>
      <c r="AY677" s="44" t="str">
        <f t="shared" si="54"/>
        <v>31/08/2016 2</v>
      </c>
      <c r="AZ677" s="44">
        <f>VLOOKUP($AY677, [3]Sheet1!$D$3:$T$89,2,FALSE)</f>
        <v>27</v>
      </c>
      <c r="BA677" s="44">
        <f>VLOOKUP($AY677, [3]Sheet1!$D$3:$T$89,3,FALSE)</f>
        <v>25</v>
      </c>
      <c r="BB677" s="44">
        <f>VLOOKUP($AY677, [3]Sheet1!$D$3:$T$89,6,FALSE)</f>
        <v>26</v>
      </c>
      <c r="BC677" s="44">
        <f>VLOOKUP($AY677, [3]Sheet1!$D$3:$T$89,7,FALSE)</f>
        <v>22</v>
      </c>
      <c r="BD677" s="44">
        <f>VLOOKUP($AY677, [3]Sheet1!$D$3:$T$89,10,FALSE)</f>
        <v>25</v>
      </c>
      <c r="BE677" s="44">
        <f>VLOOKUP($AY677, [3]Sheet1!$D$3:$T$89,11,FALSE)</f>
        <v>20</v>
      </c>
      <c r="BF677" s="44">
        <f>VLOOKUP($AY677, [3]Sheet1!$D$3:$T$89,14,FALSE)</f>
        <v>21</v>
      </c>
      <c r="BG677" s="44">
        <f>VLOOKUP($AY677, [3]Sheet1!$D$3:$T$89,15,FALSE)</f>
        <v>17</v>
      </c>
      <c r="BI677" s="96">
        <v>42613</v>
      </c>
      <c r="BJ677" s="98">
        <v>0.55347222222222225</v>
      </c>
      <c r="BK677" s="98">
        <v>0.55555555555555558</v>
      </c>
      <c r="BL677" s="98">
        <v>0.5625</v>
      </c>
      <c r="BM677" s="69" t="s">
        <v>1488</v>
      </c>
      <c r="BN677" s="69" t="s">
        <v>1489</v>
      </c>
      <c r="BO677" s="69">
        <v>1019.60786401</v>
      </c>
      <c r="BP677" s="69">
        <v>21.1666666666667</v>
      </c>
      <c r="BQ677" s="69">
        <v>0</v>
      </c>
      <c r="BR677" s="69">
        <v>77</v>
      </c>
      <c r="BS677" s="69">
        <v>174</v>
      </c>
      <c r="BT677" s="69">
        <v>3.6</v>
      </c>
      <c r="BU677" s="69">
        <v>7.8</v>
      </c>
      <c r="BV677" s="69">
        <v>1.3</v>
      </c>
      <c r="BW677" s="69">
        <v>2</v>
      </c>
      <c r="BX677" s="69" t="s">
        <v>1349</v>
      </c>
      <c r="BY677" s="69">
        <v>27</v>
      </c>
      <c r="BZ677" s="69">
        <v>25</v>
      </c>
      <c r="CA677" s="69">
        <v>26</v>
      </c>
      <c r="CB677" s="69">
        <v>22</v>
      </c>
      <c r="CC677" s="69">
        <v>25</v>
      </c>
      <c r="CD677" s="69">
        <v>20</v>
      </c>
      <c r="CE677" s="69">
        <v>21</v>
      </c>
      <c r="CF677" s="69">
        <v>17</v>
      </c>
    </row>
    <row r="678" spans="1:84" s="69" customFormat="1">
      <c r="A678" s="65" t="s">
        <v>2</v>
      </c>
      <c r="B678" s="66" t="s">
        <v>859</v>
      </c>
      <c r="C678" s="24"/>
      <c r="D678" s="67"/>
      <c r="E678" s="65"/>
      <c r="F678" s="65"/>
      <c r="G678" s="65"/>
      <c r="H678" s="65"/>
      <c r="I678" s="65"/>
      <c r="J678" s="65"/>
      <c r="K678" s="65"/>
      <c r="L678" s="65"/>
      <c r="M678" s="68"/>
      <c r="N678" s="65"/>
      <c r="O678" s="67">
        <v>2.0833333333333332E-2</v>
      </c>
      <c r="P678" s="65"/>
      <c r="Q678" s="65"/>
      <c r="R678" s="65"/>
      <c r="S678" s="65"/>
      <c r="T678" s="65"/>
      <c r="U678" s="65"/>
      <c r="V678" s="65"/>
      <c r="W678" s="65"/>
      <c r="X678" s="68"/>
      <c r="Y678" s="65"/>
      <c r="Z678" s="67"/>
      <c r="AA678" s="65"/>
      <c r="AJ678" s="96">
        <v>42613</v>
      </c>
      <c r="AK678" s="97">
        <v>0.55347222222222203</v>
      </c>
      <c r="AL678" s="60">
        <f t="shared" si="51"/>
        <v>0.55555555555555558</v>
      </c>
      <c r="AM678" s="60">
        <f t="shared" si="55"/>
        <v>0.5625</v>
      </c>
      <c r="AN678" s="44" t="str">
        <f t="shared" si="52"/>
        <v>31/08/2016 13:20:00</v>
      </c>
      <c r="AO678" s="61" t="str">
        <f t="shared" si="53"/>
        <v>31/08/2016 13:30:00</v>
      </c>
      <c r="AP678" s="44">
        <f>VLOOKUP($AN678, [1]TableView_704030_20160816_20160!$D$2:$M$5095,3,FALSE)</f>
        <v>1019.60786401</v>
      </c>
      <c r="AQ678" s="44">
        <f>VLOOKUP($AN678, [1]TableView_704030_20160816_20160!$D$2:$M$5095,8,FALSE)</f>
        <v>21.1666666666667</v>
      </c>
      <c r="AR678" s="44">
        <f>VLOOKUP($AN678, [1]TableView_704030_20160816_20160!$D$2:$M$5095,10,FALSE)</f>
        <v>0</v>
      </c>
      <c r="AS678" s="44">
        <f>VLOOKUP($AN678, [1]TableView_704030_20160816_20160!$D$2:$M$5095,4,FALSE)</f>
        <v>77</v>
      </c>
      <c r="AT678" s="44">
        <f>VLOOKUP($AN678, [1]TableView_704030_20160816_20160!$D$2:$M$5095,6,FALSE)</f>
        <v>174</v>
      </c>
      <c r="AU678" s="44">
        <f>VLOOKUP($AN678, [1]TableView_704030_20160816_20160!$D$2:$M$5095,7,FALSE)</f>
        <v>3.6</v>
      </c>
      <c r="AV678" s="44">
        <f>VLOOKUP($AN678, [1]TableView_704030_20160816_20160!$D$2:$M$5095,2,FALSE)</f>
        <v>7.8</v>
      </c>
      <c r="AW678" s="44">
        <f>VLOOKUP($AO678, [2]aacb8965d69cc6fd1cb3a5cae9e8ae7!$C$6:$F$853,4,FALSE)</f>
        <v>1.3</v>
      </c>
      <c r="AX678" s="41">
        <v>2</v>
      </c>
      <c r="AY678" s="44" t="str">
        <f t="shared" si="54"/>
        <v>31/08/2016 2</v>
      </c>
      <c r="AZ678" s="44">
        <f>VLOOKUP($AY678, [3]Sheet1!$D$3:$T$89,2,FALSE)</f>
        <v>27</v>
      </c>
      <c r="BA678" s="44">
        <f>VLOOKUP($AY678, [3]Sheet1!$D$3:$T$89,3,FALSE)</f>
        <v>25</v>
      </c>
      <c r="BB678" s="44">
        <f>VLOOKUP($AY678, [3]Sheet1!$D$3:$T$89,6,FALSE)</f>
        <v>26</v>
      </c>
      <c r="BC678" s="44">
        <f>VLOOKUP($AY678, [3]Sheet1!$D$3:$T$89,7,FALSE)</f>
        <v>22</v>
      </c>
      <c r="BD678" s="44">
        <f>VLOOKUP($AY678, [3]Sheet1!$D$3:$T$89,10,FALSE)</f>
        <v>25</v>
      </c>
      <c r="BE678" s="44">
        <f>VLOOKUP($AY678, [3]Sheet1!$D$3:$T$89,11,FALSE)</f>
        <v>20</v>
      </c>
      <c r="BF678" s="44">
        <f>VLOOKUP($AY678, [3]Sheet1!$D$3:$T$89,14,FALSE)</f>
        <v>21</v>
      </c>
      <c r="BG678" s="44">
        <f>VLOOKUP($AY678, [3]Sheet1!$D$3:$T$89,15,FALSE)</f>
        <v>17</v>
      </c>
      <c r="BI678" s="96">
        <v>42613</v>
      </c>
      <c r="BJ678" s="98">
        <v>0.55347222222222203</v>
      </c>
      <c r="BK678" s="98">
        <v>0.55555555555555558</v>
      </c>
      <c r="BL678" s="98">
        <v>0.5625</v>
      </c>
      <c r="BM678" s="69" t="s">
        <v>1488</v>
      </c>
      <c r="BN678" s="69" t="s">
        <v>1489</v>
      </c>
      <c r="BO678" s="69">
        <v>1019.60786401</v>
      </c>
      <c r="BP678" s="69">
        <v>21.1666666666667</v>
      </c>
      <c r="BQ678" s="69">
        <v>0</v>
      </c>
      <c r="BR678" s="69">
        <v>77</v>
      </c>
      <c r="BS678" s="69">
        <v>174</v>
      </c>
      <c r="BT678" s="69">
        <v>3.6</v>
      </c>
      <c r="BU678" s="69">
        <v>7.8</v>
      </c>
      <c r="BV678" s="69">
        <v>1.3</v>
      </c>
      <c r="BW678" s="69">
        <v>2</v>
      </c>
      <c r="BX678" s="69" t="s">
        <v>1349</v>
      </c>
      <c r="BY678" s="69">
        <v>27</v>
      </c>
      <c r="BZ678" s="69">
        <v>25</v>
      </c>
      <c r="CA678" s="69">
        <v>26</v>
      </c>
      <c r="CB678" s="69">
        <v>22</v>
      </c>
      <c r="CC678" s="69">
        <v>25</v>
      </c>
      <c r="CD678" s="69">
        <v>20</v>
      </c>
      <c r="CE678" s="69">
        <v>21</v>
      </c>
      <c r="CF678" s="69">
        <v>17</v>
      </c>
    </row>
    <row r="679" spans="1:84" s="69" customFormat="1">
      <c r="A679" s="65" t="s">
        <v>3</v>
      </c>
      <c r="B679" s="66" t="s">
        <v>21</v>
      </c>
      <c r="C679" s="24"/>
      <c r="D679" s="67"/>
      <c r="E679" s="65"/>
      <c r="F679" s="65"/>
      <c r="G679" s="65"/>
      <c r="H679" s="65"/>
      <c r="I679" s="65"/>
      <c r="J679" s="65"/>
      <c r="K679" s="65"/>
      <c r="L679" s="65"/>
      <c r="M679" s="68"/>
      <c r="N679" s="65"/>
      <c r="O679" s="67"/>
      <c r="P679" s="65"/>
      <c r="Q679" s="65"/>
      <c r="R679" s="65"/>
      <c r="S679" s="65"/>
      <c r="T679" s="65"/>
      <c r="U679" s="65"/>
      <c r="V679" s="65"/>
      <c r="W679" s="65"/>
      <c r="X679" s="68"/>
      <c r="Y679" s="65"/>
      <c r="Z679" s="67"/>
      <c r="AJ679" s="96">
        <v>42613</v>
      </c>
      <c r="AK679" s="97">
        <v>0.55347222222222203</v>
      </c>
      <c r="AL679" s="60">
        <f t="shared" si="51"/>
        <v>0.55555555555555558</v>
      </c>
      <c r="AM679" s="60">
        <f t="shared" si="55"/>
        <v>0.5625</v>
      </c>
      <c r="AN679" s="44" t="str">
        <f t="shared" si="52"/>
        <v>31/08/2016 13:20:00</v>
      </c>
      <c r="AO679" s="61" t="str">
        <f t="shared" si="53"/>
        <v>31/08/2016 13:30:00</v>
      </c>
      <c r="AP679" s="44">
        <f>VLOOKUP($AN679, [1]TableView_704030_20160816_20160!$D$2:$M$5095,3,FALSE)</f>
        <v>1019.60786401</v>
      </c>
      <c r="AQ679" s="44">
        <f>VLOOKUP($AN679, [1]TableView_704030_20160816_20160!$D$2:$M$5095,8,FALSE)</f>
        <v>21.1666666666667</v>
      </c>
      <c r="AR679" s="44">
        <f>VLOOKUP($AN679, [1]TableView_704030_20160816_20160!$D$2:$M$5095,10,FALSE)</f>
        <v>0</v>
      </c>
      <c r="AS679" s="44">
        <f>VLOOKUP($AN679, [1]TableView_704030_20160816_20160!$D$2:$M$5095,4,FALSE)</f>
        <v>77</v>
      </c>
      <c r="AT679" s="44">
        <f>VLOOKUP($AN679, [1]TableView_704030_20160816_20160!$D$2:$M$5095,6,FALSE)</f>
        <v>174</v>
      </c>
      <c r="AU679" s="44">
        <f>VLOOKUP($AN679, [1]TableView_704030_20160816_20160!$D$2:$M$5095,7,FALSE)</f>
        <v>3.6</v>
      </c>
      <c r="AV679" s="44">
        <f>VLOOKUP($AN679, [1]TableView_704030_20160816_20160!$D$2:$M$5095,2,FALSE)</f>
        <v>7.8</v>
      </c>
      <c r="AW679" s="44">
        <f>VLOOKUP($AO679, [2]aacb8965d69cc6fd1cb3a5cae9e8ae7!$C$6:$F$853,4,FALSE)</f>
        <v>1.3</v>
      </c>
      <c r="AX679" s="41">
        <v>2</v>
      </c>
      <c r="AY679" s="44" t="str">
        <f t="shared" si="54"/>
        <v>31/08/2016 2</v>
      </c>
      <c r="AZ679" s="44">
        <f>VLOOKUP($AY679, [3]Sheet1!$D$3:$T$89,2,FALSE)</f>
        <v>27</v>
      </c>
      <c r="BA679" s="44">
        <f>VLOOKUP($AY679, [3]Sheet1!$D$3:$T$89,3,FALSE)</f>
        <v>25</v>
      </c>
      <c r="BB679" s="44">
        <f>VLOOKUP($AY679, [3]Sheet1!$D$3:$T$89,6,FALSE)</f>
        <v>26</v>
      </c>
      <c r="BC679" s="44">
        <f>VLOOKUP($AY679, [3]Sheet1!$D$3:$T$89,7,FALSE)</f>
        <v>22</v>
      </c>
      <c r="BD679" s="44">
        <f>VLOOKUP($AY679, [3]Sheet1!$D$3:$T$89,10,FALSE)</f>
        <v>25</v>
      </c>
      <c r="BE679" s="44">
        <f>VLOOKUP($AY679, [3]Sheet1!$D$3:$T$89,11,FALSE)</f>
        <v>20</v>
      </c>
      <c r="BF679" s="44">
        <f>VLOOKUP($AY679, [3]Sheet1!$D$3:$T$89,14,FALSE)</f>
        <v>21</v>
      </c>
      <c r="BG679" s="44">
        <f>VLOOKUP($AY679, [3]Sheet1!$D$3:$T$89,15,FALSE)</f>
        <v>17</v>
      </c>
      <c r="BI679" s="96">
        <v>42613</v>
      </c>
      <c r="BJ679" s="98">
        <v>0.55347222222222203</v>
      </c>
      <c r="BK679" s="98">
        <v>0.55555555555555558</v>
      </c>
      <c r="BL679" s="98">
        <v>0.5625</v>
      </c>
      <c r="BM679" s="69" t="s">
        <v>1488</v>
      </c>
      <c r="BN679" s="69" t="s">
        <v>1489</v>
      </c>
      <c r="BO679" s="69">
        <v>1019.60786401</v>
      </c>
      <c r="BP679" s="69">
        <v>21.1666666666667</v>
      </c>
      <c r="BQ679" s="69">
        <v>0</v>
      </c>
      <c r="BR679" s="69">
        <v>77</v>
      </c>
      <c r="BS679" s="69">
        <v>174</v>
      </c>
      <c r="BT679" s="69">
        <v>3.6</v>
      </c>
      <c r="BU679" s="69">
        <v>7.8</v>
      </c>
      <c r="BV679" s="69">
        <v>1.3</v>
      </c>
      <c r="BW679" s="69">
        <v>2</v>
      </c>
      <c r="BX679" s="69" t="s">
        <v>1349</v>
      </c>
      <c r="BY679" s="69">
        <v>27</v>
      </c>
      <c r="BZ679" s="69">
        <v>25</v>
      </c>
      <c r="CA679" s="69">
        <v>26</v>
      </c>
      <c r="CB679" s="69">
        <v>22</v>
      </c>
      <c r="CC679" s="69">
        <v>25</v>
      </c>
      <c r="CD679" s="69">
        <v>20</v>
      </c>
      <c r="CE679" s="69">
        <v>21</v>
      </c>
      <c r="CF679" s="69">
        <v>17</v>
      </c>
    </row>
    <row r="680" spans="1:84" s="69" customFormat="1">
      <c r="A680" s="65" t="s">
        <v>4</v>
      </c>
      <c r="B680" s="66" t="s">
        <v>22</v>
      </c>
      <c r="C680" s="24"/>
      <c r="D680" s="67"/>
      <c r="E680" s="65"/>
      <c r="F680" s="65"/>
      <c r="G680" s="65"/>
      <c r="H680" s="65"/>
      <c r="I680" s="65"/>
      <c r="J680" s="65"/>
      <c r="K680" s="65"/>
      <c r="L680" s="65"/>
      <c r="M680" s="68"/>
      <c r="N680" s="65"/>
      <c r="O680" s="67"/>
      <c r="P680" s="65"/>
      <c r="Q680" s="65"/>
      <c r="R680" s="65"/>
      <c r="S680" s="65"/>
      <c r="T680" s="65"/>
      <c r="U680" s="65"/>
      <c r="V680" s="65"/>
      <c r="W680" s="65"/>
      <c r="X680" s="68"/>
      <c r="Y680" s="65"/>
      <c r="Z680" s="67"/>
      <c r="AJ680" s="96">
        <v>42613</v>
      </c>
      <c r="AK680" s="97">
        <v>0.55347222222222203</v>
      </c>
      <c r="AL680" s="60">
        <f t="shared" si="51"/>
        <v>0.55555555555555558</v>
      </c>
      <c r="AM680" s="60">
        <f t="shared" si="55"/>
        <v>0.5625</v>
      </c>
      <c r="AN680" s="44" t="str">
        <f t="shared" si="52"/>
        <v>31/08/2016 13:20:00</v>
      </c>
      <c r="AO680" s="61" t="str">
        <f t="shared" si="53"/>
        <v>31/08/2016 13:30:00</v>
      </c>
      <c r="AP680" s="44">
        <f>VLOOKUP($AN680, [1]TableView_704030_20160816_20160!$D$2:$M$5095,3,FALSE)</f>
        <v>1019.60786401</v>
      </c>
      <c r="AQ680" s="44">
        <f>VLOOKUP($AN680, [1]TableView_704030_20160816_20160!$D$2:$M$5095,8,FALSE)</f>
        <v>21.1666666666667</v>
      </c>
      <c r="AR680" s="44">
        <f>VLOOKUP($AN680, [1]TableView_704030_20160816_20160!$D$2:$M$5095,10,FALSE)</f>
        <v>0</v>
      </c>
      <c r="AS680" s="44">
        <f>VLOOKUP($AN680, [1]TableView_704030_20160816_20160!$D$2:$M$5095,4,FALSE)</f>
        <v>77</v>
      </c>
      <c r="AT680" s="44">
        <f>VLOOKUP($AN680, [1]TableView_704030_20160816_20160!$D$2:$M$5095,6,FALSE)</f>
        <v>174</v>
      </c>
      <c r="AU680" s="44">
        <f>VLOOKUP($AN680, [1]TableView_704030_20160816_20160!$D$2:$M$5095,7,FALSE)</f>
        <v>3.6</v>
      </c>
      <c r="AV680" s="44">
        <f>VLOOKUP($AN680, [1]TableView_704030_20160816_20160!$D$2:$M$5095,2,FALSE)</f>
        <v>7.8</v>
      </c>
      <c r="AW680" s="44">
        <f>VLOOKUP($AO680, [2]aacb8965d69cc6fd1cb3a5cae9e8ae7!$C$6:$F$853,4,FALSE)</f>
        <v>1.3</v>
      </c>
      <c r="AX680" s="41">
        <v>2</v>
      </c>
      <c r="AY680" s="44" t="str">
        <f t="shared" si="54"/>
        <v>31/08/2016 2</v>
      </c>
      <c r="AZ680" s="44">
        <f>VLOOKUP($AY680, [3]Sheet1!$D$3:$T$89,2,FALSE)</f>
        <v>27</v>
      </c>
      <c r="BA680" s="44">
        <f>VLOOKUP($AY680, [3]Sheet1!$D$3:$T$89,3,FALSE)</f>
        <v>25</v>
      </c>
      <c r="BB680" s="44">
        <f>VLOOKUP($AY680, [3]Sheet1!$D$3:$T$89,6,FALSE)</f>
        <v>26</v>
      </c>
      <c r="BC680" s="44">
        <f>VLOOKUP($AY680, [3]Sheet1!$D$3:$T$89,7,FALSE)</f>
        <v>22</v>
      </c>
      <c r="BD680" s="44">
        <f>VLOOKUP($AY680, [3]Sheet1!$D$3:$T$89,10,FALSE)</f>
        <v>25</v>
      </c>
      <c r="BE680" s="44">
        <f>VLOOKUP($AY680, [3]Sheet1!$D$3:$T$89,11,FALSE)</f>
        <v>20</v>
      </c>
      <c r="BF680" s="44">
        <f>VLOOKUP($AY680, [3]Sheet1!$D$3:$T$89,14,FALSE)</f>
        <v>21</v>
      </c>
      <c r="BG680" s="44">
        <f>VLOOKUP($AY680, [3]Sheet1!$D$3:$T$89,15,FALSE)</f>
        <v>17</v>
      </c>
      <c r="BI680" s="96">
        <v>42613</v>
      </c>
      <c r="BJ680" s="98">
        <v>0.55347222222222203</v>
      </c>
      <c r="BK680" s="98">
        <v>0.55555555555555558</v>
      </c>
      <c r="BL680" s="98">
        <v>0.5625</v>
      </c>
      <c r="BM680" s="69" t="s">
        <v>1488</v>
      </c>
      <c r="BN680" s="69" t="s">
        <v>1489</v>
      </c>
      <c r="BO680" s="69">
        <v>1019.60786401</v>
      </c>
      <c r="BP680" s="69">
        <v>21.1666666666667</v>
      </c>
      <c r="BQ680" s="69">
        <v>0</v>
      </c>
      <c r="BR680" s="69">
        <v>77</v>
      </c>
      <c r="BS680" s="69">
        <v>174</v>
      </c>
      <c r="BT680" s="69">
        <v>3.6</v>
      </c>
      <c r="BU680" s="69">
        <v>7.8</v>
      </c>
      <c r="BV680" s="69">
        <v>1.3</v>
      </c>
      <c r="BW680" s="69">
        <v>2</v>
      </c>
      <c r="BX680" s="69" t="s">
        <v>1349</v>
      </c>
      <c r="BY680" s="69">
        <v>27</v>
      </c>
      <c r="BZ680" s="69">
        <v>25</v>
      </c>
      <c r="CA680" s="69">
        <v>26</v>
      </c>
      <c r="CB680" s="69">
        <v>22</v>
      </c>
      <c r="CC680" s="69">
        <v>25</v>
      </c>
      <c r="CD680" s="69">
        <v>20</v>
      </c>
      <c r="CE680" s="69">
        <v>21</v>
      </c>
      <c r="CF680" s="69">
        <v>17</v>
      </c>
    </row>
    <row r="681" spans="1:84" s="69" customFormat="1">
      <c r="A681" s="65" t="s">
        <v>5</v>
      </c>
      <c r="B681" s="76" t="s">
        <v>23</v>
      </c>
      <c r="C681" s="24"/>
      <c r="D681" s="67"/>
      <c r="E681" s="65"/>
      <c r="F681" s="65"/>
      <c r="G681" s="65"/>
      <c r="H681" s="65"/>
      <c r="I681" s="65"/>
      <c r="J681" s="65"/>
      <c r="K681" s="65"/>
      <c r="L681" s="65"/>
      <c r="M681" s="68"/>
      <c r="N681" s="65"/>
      <c r="O681" s="67"/>
      <c r="P681" s="65"/>
      <c r="Q681" s="65"/>
      <c r="R681" s="65"/>
      <c r="S681" s="65"/>
      <c r="T681" s="65"/>
      <c r="U681" s="65"/>
      <c r="V681" s="65"/>
      <c r="W681" s="65"/>
      <c r="X681" s="68"/>
      <c r="Y681" s="65"/>
      <c r="Z681" s="67"/>
      <c r="AJ681" s="96">
        <v>42613</v>
      </c>
      <c r="AK681" s="97">
        <v>0.55347222222222203</v>
      </c>
      <c r="AL681" s="60">
        <f t="shared" si="51"/>
        <v>0.55555555555555558</v>
      </c>
      <c r="AM681" s="60">
        <f t="shared" si="55"/>
        <v>0.5625</v>
      </c>
      <c r="AN681" s="44" t="str">
        <f t="shared" si="52"/>
        <v>31/08/2016 13:20:00</v>
      </c>
      <c r="AO681" s="61" t="str">
        <f t="shared" si="53"/>
        <v>31/08/2016 13:30:00</v>
      </c>
      <c r="AP681" s="44">
        <f>VLOOKUP($AN681, [1]TableView_704030_20160816_20160!$D$2:$M$5095,3,FALSE)</f>
        <v>1019.60786401</v>
      </c>
      <c r="AQ681" s="44">
        <f>VLOOKUP($AN681, [1]TableView_704030_20160816_20160!$D$2:$M$5095,8,FALSE)</f>
        <v>21.1666666666667</v>
      </c>
      <c r="AR681" s="44">
        <f>VLOOKUP($AN681, [1]TableView_704030_20160816_20160!$D$2:$M$5095,10,FALSE)</f>
        <v>0</v>
      </c>
      <c r="AS681" s="44">
        <f>VLOOKUP($AN681, [1]TableView_704030_20160816_20160!$D$2:$M$5095,4,FALSE)</f>
        <v>77</v>
      </c>
      <c r="AT681" s="44">
        <f>VLOOKUP($AN681, [1]TableView_704030_20160816_20160!$D$2:$M$5095,6,FALSE)</f>
        <v>174</v>
      </c>
      <c r="AU681" s="44">
        <f>VLOOKUP($AN681, [1]TableView_704030_20160816_20160!$D$2:$M$5095,7,FALSE)</f>
        <v>3.6</v>
      </c>
      <c r="AV681" s="44">
        <f>VLOOKUP($AN681, [1]TableView_704030_20160816_20160!$D$2:$M$5095,2,FALSE)</f>
        <v>7.8</v>
      </c>
      <c r="AW681" s="44">
        <f>VLOOKUP($AO681, [2]aacb8965d69cc6fd1cb3a5cae9e8ae7!$C$6:$F$853,4,FALSE)</f>
        <v>1.3</v>
      </c>
      <c r="AX681" s="41">
        <v>2</v>
      </c>
      <c r="AY681" s="44" t="str">
        <f t="shared" si="54"/>
        <v>31/08/2016 2</v>
      </c>
      <c r="AZ681" s="44">
        <f>VLOOKUP($AY681, [3]Sheet1!$D$3:$T$89,2,FALSE)</f>
        <v>27</v>
      </c>
      <c r="BA681" s="44">
        <f>VLOOKUP($AY681, [3]Sheet1!$D$3:$T$89,3,FALSE)</f>
        <v>25</v>
      </c>
      <c r="BB681" s="44">
        <f>VLOOKUP($AY681, [3]Sheet1!$D$3:$T$89,6,FALSE)</f>
        <v>26</v>
      </c>
      <c r="BC681" s="44">
        <f>VLOOKUP($AY681, [3]Sheet1!$D$3:$T$89,7,FALSE)</f>
        <v>22</v>
      </c>
      <c r="BD681" s="44">
        <f>VLOOKUP($AY681, [3]Sheet1!$D$3:$T$89,10,FALSE)</f>
        <v>25</v>
      </c>
      <c r="BE681" s="44">
        <f>VLOOKUP($AY681, [3]Sheet1!$D$3:$T$89,11,FALSE)</f>
        <v>20</v>
      </c>
      <c r="BF681" s="44">
        <f>VLOOKUP($AY681, [3]Sheet1!$D$3:$T$89,14,FALSE)</f>
        <v>21</v>
      </c>
      <c r="BG681" s="44">
        <f>VLOOKUP($AY681, [3]Sheet1!$D$3:$T$89,15,FALSE)</f>
        <v>17</v>
      </c>
      <c r="BI681" s="96">
        <v>42613</v>
      </c>
      <c r="BJ681" s="98">
        <v>0.55347222222222203</v>
      </c>
      <c r="BK681" s="98">
        <v>0.55555555555555558</v>
      </c>
      <c r="BL681" s="98">
        <v>0.5625</v>
      </c>
      <c r="BM681" s="69" t="s">
        <v>1488</v>
      </c>
      <c r="BN681" s="69" t="s">
        <v>1489</v>
      </c>
      <c r="BO681" s="69">
        <v>1019.60786401</v>
      </c>
      <c r="BP681" s="69">
        <v>21.1666666666667</v>
      </c>
      <c r="BQ681" s="69">
        <v>0</v>
      </c>
      <c r="BR681" s="69">
        <v>77</v>
      </c>
      <c r="BS681" s="69">
        <v>174</v>
      </c>
      <c r="BT681" s="69">
        <v>3.6</v>
      </c>
      <c r="BU681" s="69">
        <v>7.8</v>
      </c>
      <c r="BV681" s="69">
        <v>1.3</v>
      </c>
      <c r="BW681" s="69">
        <v>2</v>
      </c>
      <c r="BX681" s="69" t="s">
        <v>1349</v>
      </c>
      <c r="BY681" s="69">
        <v>27</v>
      </c>
      <c r="BZ681" s="69">
        <v>25</v>
      </c>
      <c r="CA681" s="69">
        <v>26</v>
      </c>
      <c r="CB681" s="69">
        <v>22</v>
      </c>
      <c r="CC681" s="69">
        <v>25</v>
      </c>
      <c r="CD681" s="69">
        <v>20</v>
      </c>
      <c r="CE681" s="69">
        <v>21</v>
      </c>
      <c r="CF681" s="69">
        <v>17</v>
      </c>
    </row>
    <row r="682" spans="1:84" s="69" customFormat="1">
      <c r="A682" s="65" t="s">
        <v>6</v>
      </c>
      <c r="B682" s="66">
        <v>100</v>
      </c>
      <c r="C682" s="24"/>
      <c r="D682" s="67"/>
      <c r="E682" s="65"/>
      <c r="F682" s="65"/>
      <c r="G682" s="65"/>
      <c r="H682" s="65"/>
      <c r="I682" s="65"/>
      <c r="J682" s="65"/>
      <c r="K682" s="65"/>
      <c r="L682" s="65"/>
      <c r="M682" s="68"/>
      <c r="N682" s="65"/>
      <c r="O682" s="67"/>
      <c r="P682" s="65"/>
      <c r="Q682" s="65"/>
      <c r="R682" s="65"/>
      <c r="S682" s="65"/>
      <c r="T682" s="65"/>
      <c r="U682" s="65"/>
      <c r="V682" s="65"/>
      <c r="W682" s="65"/>
      <c r="X682" s="68"/>
      <c r="Y682" s="65"/>
      <c r="Z682" s="67"/>
      <c r="AJ682" s="96">
        <v>42613</v>
      </c>
      <c r="AK682" s="97">
        <v>0.55347222222222203</v>
      </c>
      <c r="AL682" s="60">
        <f t="shared" si="51"/>
        <v>0.55555555555555558</v>
      </c>
      <c r="AM682" s="60">
        <f t="shared" si="55"/>
        <v>0.5625</v>
      </c>
      <c r="AN682" s="44" t="str">
        <f t="shared" si="52"/>
        <v>31/08/2016 13:20:00</v>
      </c>
      <c r="AO682" s="61" t="str">
        <f t="shared" si="53"/>
        <v>31/08/2016 13:30:00</v>
      </c>
      <c r="AP682" s="44">
        <f>VLOOKUP($AN682, [1]TableView_704030_20160816_20160!$D$2:$M$5095,3,FALSE)</f>
        <v>1019.60786401</v>
      </c>
      <c r="AQ682" s="44">
        <f>VLOOKUP($AN682, [1]TableView_704030_20160816_20160!$D$2:$M$5095,8,FALSE)</f>
        <v>21.1666666666667</v>
      </c>
      <c r="AR682" s="44">
        <f>VLOOKUP($AN682, [1]TableView_704030_20160816_20160!$D$2:$M$5095,10,FALSE)</f>
        <v>0</v>
      </c>
      <c r="AS682" s="44">
        <f>VLOOKUP($AN682, [1]TableView_704030_20160816_20160!$D$2:$M$5095,4,FALSE)</f>
        <v>77</v>
      </c>
      <c r="AT682" s="44">
        <f>VLOOKUP($AN682, [1]TableView_704030_20160816_20160!$D$2:$M$5095,6,FALSE)</f>
        <v>174</v>
      </c>
      <c r="AU682" s="44">
        <f>VLOOKUP($AN682, [1]TableView_704030_20160816_20160!$D$2:$M$5095,7,FALSE)</f>
        <v>3.6</v>
      </c>
      <c r="AV682" s="44">
        <f>VLOOKUP($AN682, [1]TableView_704030_20160816_20160!$D$2:$M$5095,2,FALSE)</f>
        <v>7.8</v>
      </c>
      <c r="AW682" s="44">
        <f>VLOOKUP($AO682, [2]aacb8965d69cc6fd1cb3a5cae9e8ae7!$C$6:$F$853,4,FALSE)</f>
        <v>1.3</v>
      </c>
      <c r="AX682" s="41">
        <v>2</v>
      </c>
      <c r="AY682" s="44" t="str">
        <f t="shared" si="54"/>
        <v>31/08/2016 2</v>
      </c>
      <c r="AZ682" s="44">
        <f>VLOOKUP($AY682, [3]Sheet1!$D$3:$T$89,2,FALSE)</f>
        <v>27</v>
      </c>
      <c r="BA682" s="44">
        <f>VLOOKUP($AY682, [3]Sheet1!$D$3:$T$89,3,FALSE)</f>
        <v>25</v>
      </c>
      <c r="BB682" s="44">
        <f>VLOOKUP($AY682, [3]Sheet1!$D$3:$T$89,6,FALSE)</f>
        <v>26</v>
      </c>
      <c r="BC682" s="44">
        <f>VLOOKUP($AY682, [3]Sheet1!$D$3:$T$89,7,FALSE)</f>
        <v>22</v>
      </c>
      <c r="BD682" s="44">
        <f>VLOOKUP($AY682, [3]Sheet1!$D$3:$T$89,10,FALSE)</f>
        <v>25</v>
      </c>
      <c r="BE682" s="44">
        <f>VLOOKUP($AY682, [3]Sheet1!$D$3:$T$89,11,FALSE)</f>
        <v>20</v>
      </c>
      <c r="BF682" s="44">
        <f>VLOOKUP($AY682, [3]Sheet1!$D$3:$T$89,14,FALSE)</f>
        <v>21</v>
      </c>
      <c r="BG682" s="44">
        <f>VLOOKUP($AY682, [3]Sheet1!$D$3:$T$89,15,FALSE)</f>
        <v>17</v>
      </c>
      <c r="BI682" s="96">
        <v>42613</v>
      </c>
      <c r="BJ682" s="98">
        <v>0.55347222222222203</v>
      </c>
      <c r="BK682" s="98">
        <v>0.55555555555555558</v>
      </c>
      <c r="BL682" s="98">
        <v>0.5625</v>
      </c>
      <c r="BM682" s="69" t="s">
        <v>1488</v>
      </c>
      <c r="BN682" s="69" t="s">
        <v>1489</v>
      </c>
      <c r="BO682" s="69">
        <v>1019.60786401</v>
      </c>
      <c r="BP682" s="69">
        <v>21.1666666666667</v>
      </c>
      <c r="BQ682" s="69">
        <v>0</v>
      </c>
      <c r="BR682" s="69">
        <v>77</v>
      </c>
      <c r="BS682" s="69">
        <v>174</v>
      </c>
      <c r="BT682" s="69">
        <v>3.6</v>
      </c>
      <c r="BU682" s="69">
        <v>7.8</v>
      </c>
      <c r="BV682" s="69">
        <v>1.3</v>
      </c>
      <c r="BW682" s="69">
        <v>2</v>
      </c>
      <c r="BX682" s="69" t="s">
        <v>1349</v>
      </c>
      <c r="BY682" s="69">
        <v>27</v>
      </c>
      <c r="BZ682" s="69">
        <v>25</v>
      </c>
      <c r="CA682" s="69">
        <v>26</v>
      </c>
      <c r="CB682" s="69">
        <v>22</v>
      </c>
      <c r="CC682" s="69">
        <v>25</v>
      </c>
      <c r="CD682" s="69">
        <v>20</v>
      </c>
      <c r="CE682" s="69">
        <v>21</v>
      </c>
      <c r="CF682" s="69">
        <v>17</v>
      </c>
    </row>
    <row r="683" spans="1:84" s="69" customFormat="1">
      <c r="A683" s="65" t="s">
        <v>7</v>
      </c>
      <c r="B683" s="66" t="s">
        <v>883</v>
      </c>
      <c r="C683" s="24"/>
      <c r="D683" s="67"/>
      <c r="E683" s="65"/>
      <c r="F683" s="65"/>
      <c r="G683" s="65"/>
      <c r="H683" s="65"/>
      <c r="I683" s="65"/>
      <c r="J683" s="65"/>
      <c r="K683" s="65"/>
      <c r="L683" s="65"/>
      <c r="M683" s="68"/>
      <c r="N683" s="65"/>
      <c r="O683" s="67"/>
      <c r="P683" s="65"/>
      <c r="Q683" s="65"/>
      <c r="R683" s="65"/>
      <c r="S683" s="65"/>
      <c r="T683" s="65"/>
      <c r="U683" s="65"/>
      <c r="V683" s="65"/>
      <c r="W683" s="65"/>
      <c r="X683" s="68"/>
      <c r="Y683" s="65"/>
      <c r="Z683" s="67"/>
      <c r="AJ683" s="96">
        <v>42613</v>
      </c>
      <c r="AK683" s="97">
        <v>0.55347222222222203</v>
      </c>
      <c r="AL683" s="60">
        <f t="shared" si="51"/>
        <v>0.55555555555555558</v>
      </c>
      <c r="AM683" s="60">
        <f t="shared" si="55"/>
        <v>0.5625</v>
      </c>
      <c r="AN683" s="44" t="str">
        <f t="shared" si="52"/>
        <v>31/08/2016 13:20:00</v>
      </c>
      <c r="AO683" s="61" t="str">
        <f t="shared" si="53"/>
        <v>31/08/2016 13:30:00</v>
      </c>
      <c r="AP683" s="44">
        <f>VLOOKUP($AN683, [1]TableView_704030_20160816_20160!$D$2:$M$5095,3,FALSE)</f>
        <v>1019.60786401</v>
      </c>
      <c r="AQ683" s="44">
        <f>VLOOKUP($AN683, [1]TableView_704030_20160816_20160!$D$2:$M$5095,8,FALSE)</f>
        <v>21.1666666666667</v>
      </c>
      <c r="AR683" s="44">
        <f>VLOOKUP($AN683, [1]TableView_704030_20160816_20160!$D$2:$M$5095,10,FALSE)</f>
        <v>0</v>
      </c>
      <c r="AS683" s="44">
        <f>VLOOKUP($AN683, [1]TableView_704030_20160816_20160!$D$2:$M$5095,4,FALSE)</f>
        <v>77</v>
      </c>
      <c r="AT683" s="44">
        <f>VLOOKUP($AN683, [1]TableView_704030_20160816_20160!$D$2:$M$5095,6,FALSE)</f>
        <v>174</v>
      </c>
      <c r="AU683" s="44">
        <f>VLOOKUP($AN683, [1]TableView_704030_20160816_20160!$D$2:$M$5095,7,FALSE)</f>
        <v>3.6</v>
      </c>
      <c r="AV683" s="44">
        <f>VLOOKUP($AN683, [1]TableView_704030_20160816_20160!$D$2:$M$5095,2,FALSE)</f>
        <v>7.8</v>
      </c>
      <c r="AW683" s="44">
        <f>VLOOKUP($AO683, [2]aacb8965d69cc6fd1cb3a5cae9e8ae7!$C$6:$F$853,4,FALSE)</f>
        <v>1.3</v>
      </c>
      <c r="AX683" s="41">
        <v>2</v>
      </c>
      <c r="AY683" s="44" t="str">
        <f t="shared" si="54"/>
        <v>31/08/2016 2</v>
      </c>
      <c r="AZ683" s="44">
        <f>VLOOKUP($AY683, [3]Sheet1!$D$3:$T$89,2,FALSE)</f>
        <v>27</v>
      </c>
      <c r="BA683" s="44">
        <f>VLOOKUP($AY683, [3]Sheet1!$D$3:$T$89,3,FALSE)</f>
        <v>25</v>
      </c>
      <c r="BB683" s="44">
        <f>VLOOKUP($AY683, [3]Sheet1!$D$3:$T$89,6,FALSE)</f>
        <v>26</v>
      </c>
      <c r="BC683" s="44">
        <f>VLOOKUP($AY683, [3]Sheet1!$D$3:$T$89,7,FALSE)</f>
        <v>22</v>
      </c>
      <c r="BD683" s="44">
        <f>VLOOKUP($AY683, [3]Sheet1!$D$3:$T$89,10,FALSE)</f>
        <v>25</v>
      </c>
      <c r="BE683" s="44">
        <f>VLOOKUP($AY683, [3]Sheet1!$D$3:$T$89,11,FALSE)</f>
        <v>20</v>
      </c>
      <c r="BF683" s="44">
        <f>VLOOKUP($AY683, [3]Sheet1!$D$3:$T$89,14,FALSE)</f>
        <v>21</v>
      </c>
      <c r="BG683" s="44">
        <f>VLOOKUP($AY683, [3]Sheet1!$D$3:$T$89,15,FALSE)</f>
        <v>17</v>
      </c>
      <c r="BI683" s="96">
        <v>42613</v>
      </c>
      <c r="BJ683" s="98">
        <v>0.55347222222222203</v>
      </c>
      <c r="BK683" s="98">
        <v>0.55555555555555558</v>
      </c>
      <c r="BL683" s="98">
        <v>0.5625</v>
      </c>
      <c r="BM683" s="69" t="s">
        <v>1488</v>
      </c>
      <c r="BN683" s="69" t="s">
        <v>1489</v>
      </c>
      <c r="BO683" s="69">
        <v>1019.60786401</v>
      </c>
      <c r="BP683" s="69">
        <v>21.1666666666667</v>
      </c>
      <c r="BQ683" s="69">
        <v>0</v>
      </c>
      <c r="BR683" s="69">
        <v>77</v>
      </c>
      <c r="BS683" s="69">
        <v>174</v>
      </c>
      <c r="BT683" s="69">
        <v>3.6</v>
      </c>
      <c r="BU683" s="69">
        <v>7.8</v>
      </c>
      <c r="BV683" s="69">
        <v>1.3</v>
      </c>
      <c r="BW683" s="69">
        <v>2</v>
      </c>
      <c r="BX683" s="69" t="s">
        <v>1349</v>
      </c>
      <c r="BY683" s="69">
        <v>27</v>
      </c>
      <c r="BZ683" s="69">
        <v>25</v>
      </c>
      <c r="CA683" s="69">
        <v>26</v>
      </c>
      <c r="CB683" s="69">
        <v>22</v>
      </c>
      <c r="CC683" s="69">
        <v>25</v>
      </c>
      <c r="CD683" s="69">
        <v>20</v>
      </c>
      <c r="CE683" s="69">
        <v>21</v>
      </c>
      <c r="CF683" s="69">
        <v>17</v>
      </c>
    </row>
    <row r="684" spans="1:84" s="81" customFormat="1">
      <c r="A684" s="71"/>
      <c r="B684" s="72"/>
      <c r="C684" s="71"/>
      <c r="D684" s="73"/>
      <c r="E684" s="71"/>
      <c r="F684" s="71"/>
      <c r="G684" s="71"/>
      <c r="H684" s="71"/>
      <c r="I684" s="71"/>
      <c r="J684" s="71"/>
      <c r="K684" s="71"/>
      <c r="L684" s="71"/>
      <c r="M684" s="74"/>
      <c r="N684" s="71"/>
      <c r="O684" s="73"/>
      <c r="P684" s="71"/>
      <c r="Q684" s="71"/>
      <c r="R684" s="71"/>
      <c r="S684" s="71"/>
      <c r="T684" s="71"/>
      <c r="U684" s="71"/>
      <c r="V684" s="71"/>
      <c r="W684" s="71"/>
      <c r="X684" s="74"/>
      <c r="Y684" s="71"/>
      <c r="Z684" s="73"/>
      <c r="AJ684" s="96">
        <v>42613</v>
      </c>
      <c r="AK684" s="97">
        <v>0.55347222222222203</v>
      </c>
      <c r="AL684" s="60">
        <f t="shared" si="51"/>
        <v>0.55555555555555558</v>
      </c>
      <c r="AM684" s="60">
        <f t="shared" si="55"/>
        <v>0.5625</v>
      </c>
      <c r="AN684" s="44" t="str">
        <f t="shared" si="52"/>
        <v>31/08/2016 13:20:00</v>
      </c>
      <c r="AO684" s="61" t="str">
        <f t="shared" si="53"/>
        <v>31/08/2016 13:30:00</v>
      </c>
      <c r="AP684" s="44">
        <f>VLOOKUP($AN684, [1]TableView_704030_20160816_20160!$D$2:$M$5095,3,FALSE)</f>
        <v>1019.60786401</v>
      </c>
      <c r="AQ684" s="44">
        <f>VLOOKUP($AN684, [1]TableView_704030_20160816_20160!$D$2:$M$5095,8,FALSE)</f>
        <v>21.1666666666667</v>
      </c>
      <c r="AR684" s="44">
        <f>VLOOKUP($AN684, [1]TableView_704030_20160816_20160!$D$2:$M$5095,10,FALSE)</f>
        <v>0</v>
      </c>
      <c r="AS684" s="44">
        <f>VLOOKUP($AN684, [1]TableView_704030_20160816_20160!$D$2:$M$5095,4,FALSE)</f>
        <v>77</v>
      </c>
      <c r="AT684" s="44">
        <f>VLOOKUP($AN684, [1]TableView_704030_20160816_20160!$D$2:$M$5095,6,FALSE)</f>
        <v>174</v>
      </c>
      <c r="AU684" s="44">
        <f>VLOOKUP($AN684, [1]TableView_704030_20160816_20160!$D$2:$M$5095,7,FALSE)</f>
        <v>3.6</v>
      </c>
      <c r="AV684" s="44">
        <f>VLOOKUP($AN684, [1]TableView_704030_20160816_20160!$D$2:$M$5095,2,FALSE)</f>
        <v>7.8</v>
      </c>
      <c r="AW684" s="44">
        <f>VLOOKUP($AO684, [2]aacb8965d69cc6fd1cb3a5cae9e8ae7!$C$6:$F$853,4,FALSE)</f>
        <v>1.3</v>
      </c>
      <c r="AX684" s="41">
        <v>2</v>
      </c>
      <c r="AY684" s="44" t="str">
        <f t="shared" si="54"/>
        <v>31/08/2016 2</v>
      </c>
      <c r="AZ684" s="44">
        <f>VLOOKUP($AY684, [3]Sheet1!$D$3:$T$89,2,FALSE)</f>
        <v>27</v>
      </c>
      <c r="BA684" s="44">
        <f>VLOOKUP($AY684, [3]Sheet1!$D$3:$T$89,3,FALSE)</f>
        <v>25</v>
      </c>
      <c r="BB684" s="44">
        <f>VLOOKUP($AY684, [3]Sheet1!$D$3:$T$89,6,FALSE)</f>
        <v>26</v>
      </c>
      <c r="BC684" s="44">
        <f>VLOOKUP($AY684, [3]Sheet1!$D$3:$T$89,7,FALSE)</f>
        <v>22</v>
      </c>
      <c r="BD684" s="44">
        <f>VLOOKUP($AY684, [3]Sheet1!$D$3:$T$89,10,FALSE)</f>
        <v>25</v>
      </c>
      <c r="BE684" s="44">
        <f>VLOOKUP($AY684, [3]Sheet1!$D$3:$T$89,11,FALSE)</f>
        <v>20</v>
      </c>
      <c r="BF684" s="44">
        <f>VLOOKUP($AY684, [3]Sheet1!$D$3:$T$89,14,FALSE)</f>
        <v>21</v>
      </c>
      <c r="BG684" s="44">
        <f>VLOOKUP($AY684, [3]Sheet1!$D$3:$T$89,15,FALSE)</f>
        <v>17</v>
      </c>
      <c r="BI684" s="100">
        <v>42613</v>
      </c>
      <c r="BJ684" s="101">
        <v>0.55347222222222203</v>
      </c>
      <c r="BK684" s="101">
        <v>0.55555555555555558</v>
      </c>
      <c r="BL684" s="101">
        <v>0.5625</v>
      </c>
      <c r="BM684" s="81" t="s">
        <v>1488</v>
      </c>
      <c r="BN684" s="81" t="s">
        <v>1489</v>
      </c>
      <c r="BO684" s="81">
        <v>1019.60786401</v>
      </c>
      <c r="BP684" s="81">
        <v>21.1666666666667</v>
      </c>
      <c r="BQ684" s="81">
        <v>0</v>
      </c>
      <c r="BR684" s="81">
        <v>77</v>
      </c>
      <c r="BS684" s="81">
        <v>174</v>
      </c>
      <c r="BT684" s="81">
        <v>3.6</v>
      </c>
      <c r="BU684" s="81">
        <v>7.8</v>
      </c>
      <c r="BV684" s="81">
        <v>1.3</v>
      </c>
      <c r="BW684" s="81">
        <v>2</v>
      </c>
      <c r="BX684" s="81" t="s">
        <v>1349</v>
      </c>
      <c r="BY684" s="81">
        <v>27</v>
      </c>
      <c r="BZ684" s="81">
        <v>25</v>
      </c>
      <c r="CA684" s="81">
        <v>26</v>
      </c>
      <c r="CB684" s="81">
        <v>22</v>
      </c>
      <c r="CC684" s="81">
        <v>25</v>
      </c>
      <c r="CD684" s="81">
        <v>20</v>
      </c>
      <c r="CE684" s="81">
        <v>21</v>
      </c>
      <c r="CF684" s="81">
        <v>17</v>
      </c>
    </row>
    <row r="685" spans="1:84" s="69" customFormat="1">
      <c r="A685" s="65" t="s">
        <v>0</v>
      </c>
      <c r="B685" s="82" t="s">
        <v>508</v>
      </c>
      <c r="C685" s="65"/>
      <c r="D685" s="67">
        <v>0</v>
      </c>
      <c r="E685" s="25" t="s">
        <v>60</v>
      </c>
      <c r="F685" s="25" t="s">
        <v>65</v>
      </c>
      <c r="G685" s="25" t="s">
        <v>41</v>
      </c>
      <c r="H685" s="65"/>
      <c r="I685" s="65"/>
      <c r="J685" s="25" t="s">
        <v>36</v>
      </c>
      <c r="K685" s="65"/>
      <c r="L685" s="65"/>
      <c r="M685" s="68"/>
      <c r="N685" s="65"/>
      <c r="O685" s="67"/>
      <c r="P685" s="65"/>
      <c r="Q685" s="65"/>
      <c r="R685" s="65"/>
      <c r="S685" s="65"/>
      <c r="T685" s="65"/>
      <c r="U685" s="65"/>
      <c r="V685" s="65"/>
      <c r="W685" s="65"/>
      <c r="X685" s="68"/>
      <c r="Y685" s="65"/>
      <c r="Z685" s="67">
        <v>0</v>
      </c>
      <c r="AA685" s="44" t="s">
        <v>100</v>
      </c>
      <c r="AB685" s="44" t="s">
        <v>67</v>
      </c>
      <c r="AC685" s="44" t="s">
        <v>41</v>
      </c>
      <c r="AF685" s="102" t="s">
        <v>36</v>
      </c>
      <c r="AJ685" s="96">
        <v>42614</v>
      </c>
      <c r="AK685" s="97">
        <v>0.52500000000000002</v>
      </c>
      <c r="AL685" s="60">
        <f t="shared" si="51"/>
        <v>0.52777777777777779</v>
      </c>
      <c r="AM685" s="60">
        <f t="shared" si="55"/>
        <v>0.52083333333333337</v>
      </c>
      <c r="AN685" s="44" t="str">
        <f t="shared" si="52"/>
        <v>01/09/2016 12:40:00</v>
      </c>
      <c r="AO685" s="61" t="str">
        <f t="shared" si="53"/>
        <v>01/09/2016 12:30:00</v>
      </c>
      <c r="AP685" s="44">
        <f>VLOOKUP($AN685, [1]TableView_704030_20160816_20160!$D$2:$M$5095,3,FALSE)</f>
        <v>1022.48629466</v>
      </c>
      <c r="AQ685" s="44">
        <f>VLOOKUP($AN685, [1]TableView_704030_20160816_20160!$D$2:$M$5095,8,FALSE)</f>
        <v>21.1666666666667</v>
      </c>
      <c r="AR685" s="44">
        <f>VLOOKUP($AN685, [1]TableView_704030_20160816_20160!$D$2:$M$5095,10,FALSE)</f>
        <v>0</v>
      </c>
      <c r="AS685" s="44">
        <f>VLOOKUP($AN685, [1]TableView_704030_20160816_20160!$D$2:$M$5095,4,FALSE)</f>
        <v>62</v>
      </c>
      <c r="AT685" s="44">
        <f>VLOOKUP($AN685, [1]TableView_704030_20160816_20160!$D$2:$M$5095,6,FALSE)</f>
        <v>283</v>
      </c>
      <c r="AU685" s="44">
        <f>VLOOKUP($AN685, [1]TableView_704030_20160816_20160!$D$2:$M$5095,7,FALSE)</f>
        <v>1.7</v>
      </c>
      <c r="AV685" s="44">
        <f>VLOOKUP($AN685, [1]TableView_704030_20160816_20160!$D$2:$M$5095,2,FALSE)</f>
        <v>5.2</v>
      </c>
      <c r="AW685" s="44">
        <f>VLOOKUP($AO685, [2]aacb8965d69cc6fd1cb3a5cae9e8ae7!$C$6:$F$853,4,FALSE)</f>
        <v>5.0999999999999996</v>
      </c>
      <c r="AX685" s="41">
        <v>2</v>
      </c>
      <c r="AY685" s="44" t="str">
        <f t="shared" si="54"/>
        <v>01/09/2016 2</v>
      </c>
      <c r="AZ685" s="44">
        <f>VLOOKUP($AY685, [3]Sheet1!$D$3:$T$89,2,FALSE)</f>
        <v>24</v>
      </c>
      <c r="BA685" s="44">
        <f>VLOOKUP($AY685, [3]Sheet1!$D$3:$T$89,3,FALSE)</f>
        <v>21</v>
      </c>
      <c r="BB685" s="44">
        <f>VLOOKUP($AY685, [3]Sheet1!$D$3:$T$89,6,FALSE)</f>
        <v>22</v>
      </c>
      <c r="BC685" s="44">
        <f>VLOOKUP($AY685, [3]Sheet1!$D$3:$T$89,7,FALSE)</f>
        <v>18</v>
      </c>
      <c r="BD685" s="44">
        <f>VLOOKUP($AY685, [3]Sheet1!$D$3:$T$89,10,FALSE)</f>
        <v>20</v>
      </c>
      <c r="BE685" s="44">
        <f>VLOOKUP($AY685, [3]Sheet1!$D$3:$T$89,11,FALSE)</f>
        <v>18</v>
      </c>
      <c r="BF685" s="44">
        <f>VLOOKUP($AY685, [3]Sheet1!$D$3:$T$89,14,FALSE)</f>
        <v>20</v>
      </c>
      <c r="BG685" s="44">
        <f>VLOOKUP($AY685, [3]Sheet1!$D$3:$T$89,15,FALSE)</f>
        <v>16</v>
      </c>
      <c r="BI685" s="96">
        <v>42614</v>
      </c>
      <c r="BJ685" s="98">
        <v>0.52500000000000002</v>
      </c>
      <c r="BK685" s="98">
        <v>0.52777777777777779</v>
      </c>
      <c r="BL685" s="98">
        <v>0.52083333333333337</v>
      </c>
      <c r="BM685" s="69" t="s">
        <v>1490</v>
      </c>
      <c r="BN685" s="69" t="s">
        <v>1491</v>
      </c>
      <c r="BO685" s="69">
        <v>1022.48629466</v>
      </c>
      <c r="BP685" s="69">
        <v>21.1666666666667</v>
      </c>
      <c r="BQ685" s="69">
        <v>0</v>
      </c>
      <c r="BR685" s="69">
        <v>62</v>
      </c>
      <c r="BS685" s="69">
        <v>283</v>
      </c>
      <c r="BT685" s="69">
        <v>1.7</v>
      </c>
      <c r="BU685" s="69">
        <v>5.2</v>
      </c>
      <c r="BV685" s="69">
        <v>5.0999999999999996</v>
      </c>
      <c r="BW685" s="69">
        <v>2</v>
      </c>
      <c r="BX685" s="69" t="s">
        <v>1351</v>
      </c>
      <c r="BY685" s="69">
        <v>24</v>
      </c>
      <c r="BZ685" s="69">
        <v>21</v>
      </c>
      <c r="CA685" s="69">
        <v>22</v>
      </c>
      <c r="CB685" s="69">
        <v>18</v>
      </c>
      <c r="CC685" s="69">
        <v>20</v>
      </c>
      <c r="CD685" s="69">
        <v>18</v>
      </c>
      <c r="CE685" s="69">
        <v>20</v>
      </c>
      <c r="CF685" s="69">
        <v>16</v>
      </c>
    </row>
    <row r="686" spans="1:84" s="69" customFormat="1">
      <c r="A686" s="65" t="s">
        <v>1</v>
      </c>
      <c r="B686" s="70">
        <v>0.50416666666666665</v>
      </c>
      <c r="C686" s="65"/>
      <c r="D686" s="67">
        <v>2.5578703703703705E-3</v>
      </c>
      <c r="E686" s="25" t="s">
        <v>528</v>
      </c>
      <c r="F686" s="65"/>
      <c r="G686" s="65"/>
      <c r="H686" s="65"/>
      <c r="I686" s="65"/>
      <c r="J686" s="25" t="s">
        <v>29</v>
      </c>
      <c r="K686" s="65"/>
      <c r="L686" s="65"/>
      <c r="M686" s="68"/>
      <c r="N686" s="65"/>
      <c r="O686" s="67">
        <v>0</v>
      </c>
      <c r="P686" s="25" t="s">
        <v>32</v>
      </c>
      <c r="Q686" s="65"/>
      <c r="R686" s="65"/>
      <c r="S686" s="65"/>
      <c r="T686" s="65"/>
      <c r="U686" s="65"/>
      <c r="V686" s="65"/>
      <c r="W686" s="65"/>
      <c r="X686" s="68"/>
      <c r="Y686" s="65"/>
      <c r="Z686" s="67">
        <v>1.8055555555555557E-3</v>
      </c>
      <c r="AA686" s="44" t="s">
        <v>100</v>
      </c>
      <c r="AF686" s="44" t="s">
        <v>29</v>
      </c>
      <c r="AG686" s="44" t="s">
        <v>914</v>
      </c>
      <c r="AJ686" s="96">
        <v>42614</v>
      </c>
      <c r="AK686" s="97">
        <v>0.52500000000000002</v>
      </c>
      <c r="AL686" s="60">
        <f t="shared" si="51"/>
        <v>0.52777777777777779</v>
      </c>
      <c r="AM686" s="60">
        <f t="shared" si="55"/>
        <v>0.52083333333333337</v>
      </c>
      <c r="AN686" s="44" t="str">
        <f t="shared" si="52"/>
        <v>01/09/2016 12:40:00</v>
      </c>
      <c r="AO686" s="61" t="str">
        <f t="shared" si="53"/>
        <v>01/09/2016 12:30:00</v>
      </c>
      <c r="AP686" s="44">
        <f>VLOOKUP($AN686, [1]TableView_704030_20160816_20160!$D$2:$M$5095,3,FALSE)</f>
        <v>1022.48629466</v>
      </c>
      <c r="AQ686" s="44">
        <f>VLOOKUP($AN686, [1]TableView_704030_20160816_20160!$D$2:$M$5095,8,FALSE)</f>
        <v>21.1666666666667</v>
      </c>
      <c r="AR686" s="44">
        <f>VLOOKUP($AN686, [1]TableView_704030_20160816_20160!$D$2:$M$5095,10,FALSE)</f>
        <v>0</v>
      </c>
      <c r="AS686" s="44">
        <f>VLOOKUP($AN686, [1]TableView_704030_20160816_20160!$D$2:$M$5095,4,FALSE)</f>
        <v>62</v>
      </c>
      <c r="AT686" s="44">
        <f>VLOOKUP($AN686, [1]TableView_704030_20160816_20160!$D$2:$M$5095,6,FALSE)</f>
        <v>283</v>
      </c>
      <c r="AU686" s="44">
        <f>VLOOKUP($AN686, [1]TableView_704030_20160816_20160!$D$2:$M$5095,7,FALSE)</f>
        <v>1.7</v>
      </c>
      <c r="AV686" s="44">
        <f>VLOOKUP($AN686, [1]TableView_704030_20160816_20160!$D$2:$M$5095,2,FALSE)</f>
        <v>5.2</v>
      </c>
      <c r="AW686" s="44">
        <f>VLOOKUP($AO686, [2]aacb8965d69cc6fd1cb3a5cae9e8ae7!$C$6:$F$853,4,FALSE)</f>
        <v>5.0999999999999996</v>
      </c>
      <c r="AX686" s="41">
        <v>2</v>
      </c>
      <c r="AY686" s="44" t="str">
        <f t="shared" si="54"/>
        <v>01/09/2016 2</v>
      </c>
      <c r="AZ686" s="44">
        <f>VLOOKUP($AY686, [3]Sheet1!$D$3:$T$89,2,FALSE)</f>
        <v>24</v>
      </c>
      <c r="BA686" s="44">
        <f>VLOOKUP($AY686, [3]Sheet1!$D$3:$T$89,3,FALSE)</f>
        <v>21</v>
      </c>
      <c r="BB686" s="44">
        <f>VLOOKUP($AY686, [3]Sheet1!$D$3:$T$89,6,FALSE)</f>
        <v>22</v>
      </c>
      <c r="BC686" s="44">
        <f>VLOOKUP($AY686, [3]Sheet1!$D$3:$T$89,7,FALSE)</f>
        <v>18</v>
      </c>
      <c r="BD686" s="44">
        <f>VLOOKUP($AY686, [3]Sheet1!$D$3:$T$89,10,FALSE)</f>
        <v>20</v>
      </c>
      <c r="BE686" s="44">
        <f>VLOOKUP($AY686, [3]Sheet1!$D$3:$T$89,11,FALSE)</f>
        <v>18</v>
      </c>
      <c r="BF686" s="44">
        <f>VLOOKUP($AY686, [3]Sheet1!$D$3:$T$89,14,FALSE)</f>
        <v>20</v>
      </c>
      <c r="BG686" s="44">
        <f>VLOOKUP($AY686, [3]Sheet1!$D$3:$T$89,15,FALSE)</f>
        <v>16</v>
      </c>
      <c r="BI686" s="96">
        <v>42614</v>
      </c>
      <c r="BJ686" s="98">
        <v>0.52500000000000002</v>
      </c>
      <c r="BK686" s="98">
        <v>0.52777777777777779</v>
      </c>
      <c r="BL686" s="98">
        <v>0.52083333333333337</v>
      </c>
      <c r="BM686" s="69" t="s">
        <v>1490</v>
      </c>
      <c r="BN686" s="69" t="s">
        <v>1491</v>
      </c>
      <c r="BO686" s="69">
        <v>1022.48629466</v>
      </c>
      <c r="BP686" s="69">
        <v>21.1666666666667</v>
      </c>
      <c r="BQ686" s="69">
        <v>0</v>
      </c>
      <c r="BR686" s="69">
        <v>62</v>
      </c>
      <c r="BS686" s="69">
        <v>283</v>
      </c>
      <c r="BT686" s="69">
        <v>1.7</v>
      </c>
      <c r="BU686" s="69">
        <v>5.2</v>
      </c>
      <c r="BV686" s="69">
        <v>5.0999999999999996</v>
      </c>
      <c r="BW686" s="69">
        <v>2</v>
      </c>
      <c r="BX686" s="69" t="s">
        <v>1351</v>
      </c>
      <c r="BY686" s="69">
        <v>24</v>
      </c>
      <c r="BZ686" s="69">
        <v>21</v>
      </c>
      <c r="CA686" s="69">
        <v>22</v>
      </c>
      <c r="CB686" s="69">
        <v>18</v>
      </c>
      <c r="CC686" s="69">
        <v>20</v>
      </c>
      <c r="CD686" s="69">
        <v>18</v>
      </c>
      <c r="CE686" s="69">
        <v>20</v>
      </c>
      <c r="CF686" s="69">
        <v>16</v>
      </c>
    </row>
    <row r="687" spans="1:84" s="69" customFormat="1">
      <c r="A687" s="65" t="s">
        <v>2</v>
      </c>
      <c r="B687" s="82" t="s">
        <v>859</v>
      </c>
      <c r="C687" s="65"/>
      <c r="D687" s="67">
        <v>2.627314814814815E-3</v>
      </c>
      <c r="E687" s="25" t="s">
        <v>100</v>
      </c>
      <c r="F687" s="25" t="s">
        <v>35</v>
      </c>
      <c r="G687" s="25" t="s">
        <v>41</v>
      </c>
      <c r="H687" s="65"/>
      <c r="I687" s="65"/>
      <c r="J687" s="25" t="s">
        <v>36</v>
      </c>
      <c r="K687" s="65"/>
      <c r="L687" s="65"/>
      <c r="M687" s="68"/>
      <c r="N687" s="65"/>
      <c r="O687" s="67">
        <v>9.0277777777777787E-3</v>
      </c>
      <c r="P687" s="25" t="s">
        <v>100</v>
      </c>
      <c r="Q687" s="65"/>
      <c r="R687" s="65"/>
      <c r="S687" s="65"/>
      <c r="T687" s="65"/>
      <c r="U687" s="25" t="s">
        <v>29</v>
      </c>
      <c r="V687" s="65"/>
      <c r="W687" s="65"/>
      <c r="X687" s="68"/>
      <c r="Y687" s="65"/>
      <c r="Z687" s="67">
        <v>1.8287037037037037E-3</v>
      </c>
      <c r="AA687" s="44" t="s">
        <v>100</v>
      </c>
      <c r="AB687" s="44" t="s">
        <v>34</v>
      </c>
      <c r="AE687" s="44" t="s">
        <v>53</v>
      </c>
      <c r="AF687" s="44" t="s">
        <v>36</v>
      </c>
      <c r="AJ687" s="96">
        <v>42614</v>
      </c>
      <c r="AK687" s="97">
        <v>0.52500000000000002</v>
      </c>
      <c r="AL687" s="60">
        <f t="shared" si="51"/>
        <v>0.52777777777777779</v>
      </c>
      <c r="AM687" s="60">
        <f t="shared" si="55"/>
        <v>0.52083333333333337</v>
      </c>
      <c r="AN687" s="44" t="str">
        <f t="shared" si="52"/>
        <v>01/09/2016 12:40:00</v>
      </c>
      <c r="AO687" s="61" t="str">
        <f t="shared" si="53"/>
        <v>01/09/2016 12:30:00</v>
      </c>
      <c r="AP687" s="44">
        <f>VLOOKUP($AN687, [1]TableView_704030_20160816_20160!$D$2:$M$5095,3,FALSE)</f>
        <v>1022.48629466</v>
      </c>
      <c r="AQ687" s="44">
        <f>VLOOKUP($AN687, [1]TableView_704030_20160816_20160!$D$2:$M$5095,8,FALSE)</f>
        <v>21.1666666666667</v>
      </c>
      <c r="AR687" s="44">
        <f>VLOOKUP($AN687, [1]TableView_704030_20160816_20160!$D$2:$M$5095,10,FALSE)</f>
        <v>0</v>
      </c>
      <c r="AS687" s="44">
        <f>VLOOKUP($AN687, [1]TableView_704030_20160816_20160!$D$2:$M$5095,4,FALSE)</f>
        <v>62</v>
      </c>
      <c r="AT687" s="44">
        <f>VLOOKUP($AN687, [1]TableView_704030_20160816_20160!$D$2:$M$5095,6,FALSE)</f>
        <v>283</v>
      </c>
      <c r="AU687" s="44">
        <f>VLOOKUP($AN687, [1]TableView_704030_20160816_20160!$D$2:$M$5095,7,FALSE)</f>
        <v>1.7</v>
      </c>
      <c r="AV687" s="44">
        <f>VLOOKUP($AN687, [1]TableView_704030_20160816_20160!$D$2:$M$5095,2,FALSE)</f>
        <v>5.2</v>
      </c>
      <c r="AW687" s="44">
        <f>VLOOKUP($AO687, [2]aacb8965d69cc6fd1cb3a5cae9e8ae7!$C$6:$F$853,4,FALSE)</f>
        <v>5.0999999999999996</v>
      </c>
      <c r="AX687" s="41">
        <v>2</v>
      </c>
      <c r="AY687" s="44" t="str">
        <f t="shared" si="54"/>
        <v>01/09/2016 2</v>
      </c>
      <c r="AZ687" s="44">
        <f>VLOOKUP($AY687, [3]Sheet1!$D$3:$T$89,2,FALSE)</f>
        <v>24</v>
      </c>
      <c r="BA687" s="44">
        <f>VLOOKUP($AY687, [3]Sheet1!$D$3:$T$89,3,FALSE)</f>
        <v>21</v>
      </c>
      <c r="BB687" s="44">
        <f>VLOOKUP($AY687, [3]Sheet1!$D$3:$T$89,6,FALSE)</f>
        <v>22</v>
      </c>
      <c r="BC687" s="44">
        <f>VLOOKUP($AY687, [3]Sheet1!$D$3:$T$89,7,FALSE)</f>
        <v>18</v>
      </c>
      <c r="BD687" s="44">
        <f>VLOOKUP($AY687, [3]Sheet1!$D$3:$T$89,10,FALSE)</f>
        <v>20</v>
      </c>
      <c r="BE687" s="44">
        <f>VLOOKUP($AY687, [3]Sheet1!$D$3:$T$89,11,FALSE)</f>
        <v>18</v>
      </c>
      <c r="BF687" s="44">
        <f>VLOOKUP($AY687, [3]Sheet1!$D$3:$T$89,14,FALSE)</f>
        <v>20</v>
      </c>
      <c r="BG687" s="44">
        <f>VLOOKUP($AY687, [3]Sheet1!$D$3:$T$89,15,FALSE)</f>
        <v>16</v>
      </c>
      <c r="BI687" s="96">
        <v>42614</v>
      </c>
      <c r="BJ687" s="98">
        <v>0.52500000000000002</v>
      </c>
      <c r="BK687" s="98">
        <v>0.52777777777777779</v>
      </c>
      <c r="BL687" s="98">
        <v>0.52083333333333337</v>
      </c>
      <c r="BM687" s="69" t="s">
        <v>1490</v>
      </c>
      <c r="BN687" s="69" t="s">
        <v>1491</v>
      </c>
      <c r="BO687" s="69">
        <v>1022.48629466</v>
      </c>
      <c r="BP687" s="69">
        <v>21.1666666666667</v>
      </c>
      <c r="BQ687" s="69">
        <v>0</v>
      </c>
      <c r="BR687" s="69">
        <v>62</v>
      </c>
      <c r="BS687" s="69">
        <v>283</v>
      </c>
      <c r="BT687" s="69">
        <v>1.7</v>
      </c>
      <c r="BU687" s="69">
        <v>5.2</v>
      </c>
      <c r="BV687" s="69">
        <v>5.0999999999999996</v>
      </c>
      <c r="BW687" s="69">
        <v>2</v>
      </c>
      <c r="BX687" s="69" t="s">
        <v>1351</v>
      </c>
      <c r="BY687" s="69">
        <v>24</v>
      </c>
      <c r="BZ687" s="69">
        <v>21</v>
      </c>
      <c r="CA687" s="69">
        <v>22</v>
      </c>
      <c r="CB687" s="69">
        <v>18</v>
      </c>
      <c r="CC687" s="69">
        <v>20</v>
      </c>
      <c r="CD687" s="69">
        <v>18</v>
      </c>
      <c r="CE687" s="69">
        <v>20</v>
      </c>
      <c r="CF687" s="69">
        <v>16</v>
      </c>
    </row>
    <row r="688" spans="1:84" s="69" customFormat="1">
      <c r="A688" s="65" t="s">
        <v>3</v>
      </c>
      <c r="B688" s="82" t="s">
        <v>21</v>
      </c>
      <c r="C688" s="65"/>
      <c r="D688" s="67">
        <v>6.7361111111111103E-3</v>
      </c>
      <c r="E688" s="25" t="s">
        <v>260</v>
      </c>
      <c r="F688" s="65"/>
      <c r="G688" s="65"/>
      <c r="H688" s="65"/>
      <c r="I688" s="65"/>
      <c r="J688" s="25" t="s">
        <v>29</v>
      </c>
      <c r="K688" s="65"/>
      <c r="L688" s="65"/>
      <c r="M688" s="68"/>
      <c r="N688" s="65"/>
      <c r="O688" s="67">
        <v>9.8842592592592576E-3</v>
      </c>
      <c r="P688" s="25" t="s">
        <v>100</v>
      </c>
      <c r="Q688" s="25" t="s">
        <v>913</v>
      </c>
      <c r="R688" s="25" t="s">
        <v>890</v>
      </c>
      <c r="S688" s="65"/>
      <c r="T688" s="65"/>
      <c r="U688" s="25" t="s">
        <v>36</v>
      </c>
      <c r="V688" s="65"/>
      <c r="W688" s="65"/>
      <c r="X688" s="68"/>
      <c r="Y688" s="65"/>
      <c r="Z688" s="67">
        <v>7.7546296296296287E-3</v>
      </c>
      <c r="AA688" s="44" t="s">
        <v>100</v>
      </c>
      <c r="AF688" s="44" t="s">
        <v>29</v>
      </c>
      <c r="AJ688" s="96">
        <v>42614</v>
      </c>
      <c r="AK688" s="97">
        <v>0.52500000000000002</v>
      </c>
      <c r="AL688" s="60">
        <f t="shared" si="51"/>
        <v>0.52777777777777779</v>
      </c>
      <c r="AM688" s="60">
        <f t="shared" si="55"/>
        <v>0.52083333333333337</v>
      </c>
      <c r="AN688" s="44" t="str">
        <f t="shared" si="52"/>
        <v>01/09/2016 12:40:00</v>
      </c>
      <c r="AO688" s="61" t="str">
        <f t="shared" si="53"/>
        <v>01/09/2016 12:30:00</v>
      </c>
      <c r="AP688" s="44">
        <f>VLOOKUP($AN688, [1]TableView_704030_20160816_20160!$D$2:$M$5095,3,FALSE)</f>
        <v>1022.48629466</v>
      </c>
      <c r="AQ688" s="44">
        <f>VLOOKUP($AN688, [1]TableView_704030_20160816_20160!$D$2:$M$5095,8,FALSE)</f>
        <v>21.1666666666667</v>
      </c>
      <c r="AR688" s="44">
        <f>VLOOKUP($AN688, [1]TableView_704030_20160816_20160!$D$2:$M$5095,10,FALSE)</f>
        <v>0</v>
      </c>
      <c r="AS688" s="44">
        <f>VLOOKUP($AN688, [1]TableView_704030_20160816_20160!$D$2:$M$5095,4,FALSE)</f>
        <v>62</v>
      </c>
      <c r="AT688" s="44">
        <f>VLOOKUP($AN688, [1]TableView_704030_20160816_20160!$D$2:$M$5095,6,FALSE)</f>
        <v>283</v>
      </c>
      <c r="AU688" s="44">
        <f>VLOOKUP($AN688, [1]TableView_704030_20160816_20160!$D$2:$M$5095,7,FALSE)</f>
        <v>1.7</v>
      </c>
      <c r="AV688" s="44">
        <f>VLOOKUP($AN688, [1]TableView_704030_20160816_20160!$D$2:$M$5095,2,FALSE)</f>
        <v>5.2</v>
      </c>
      <c r="AW688" s="44">
        <f>VLOOKUP($AO688, [2]aacb8965d69cc6fd1cb3a5cae9e8ae7!$C$6:$F$853,4,FALSE)</f>
        <v>5.0999999999999996</v>
      </c>
      <c r="AX688" s="41">
        <v>2</v>
      </c>
      <c r="AY688" s="44" t="str">
        <f t="shared" si="54"/>
        <v>01/09/2016 2</v>
      </c>
      <c r="AZ688" s="44">
        <f>VLOOKUP($AY688, [3]Sheet1!$D$3:$T$89,2,FALSE)</f>
        <v>24</v>
      </c>
      <c r="BA688" s="44">
        <f>VLOOKUP($AY688, [3]Sheet1!$D$3:$T$89,3,FALSE)</f>
        <v>21</v>
      </c>
      <c r="BB688" s="44">
        <f>VLOOKUP($AY688, [3]Sheet1!$D$3:$T$89,6,FALSE)</f>
        <v>22</v>
      </c>
      <c r="BC688" s="44">
        <f>VLOOKUP($AY688, [3]Sheet1!$D$3:$T$89,7,FALSE)</f>
        <v>18</v>
      </c>
      <c r="BD688" s="44">
        <f>VLOOKUP($AY688, [3]Sheet1!$D$3:$T$89,10,FALSE)</f>
        <v>20</v>
      </c>
      <c r="BE688" s="44">
        <f>VLOOKUP($AY688, [3]Sheet1!$D$3:$T$89,11,FALSE)</f>
        <v>18</v>
      </c>
      <c r="BF688" s="44">
        <f>VLOOKUP($AY688, [3]Sheet1!$D$3:$T$89,14,FALSE)</f>
        <v>20</v>
      </c>
      <c r="BG688" s="44">
        <f>VLOOKUP($AY688, [3]Sheet1!$D$3:$T$89,15,FALSE)</f>
        <v>16</v>
      </c>
      <c r="BI688" s="96">
        <v>42614</v>
      </c>
      <c r="BJ688" s="98">
        <v>0.52500000000000002</v>
      </c>
      <c r="BK688" s="98">
        <v>0.52777777777777779</v>
      </c>
      <c r="BL688" s="98">
        <v>0.52083333333333337</v>
      </c>
      <c r="BM688" s="69" t="s">
        <v>1490</v>
      </c>
      <c r="BN688" s="69" t="s">
        <v>1491</v>
      </c>
      <c r="BO688" s="69">
        <v>1022.48629466</v>
      </c>
      <c r="BP688" s="69">
        <v>21.1666666666667</v>
      </c>
      <c r="BQ688" s="69">
        <v>0</v>
      </c>
      <c r="BR688" s="69">
        <v>62</v>
      </c>
      <c r="BS688" s="69">
        <v>283</v>
      </c>
      <c r="BT688" s="69">
        <v>1.7</v>
      </c>
      <c r="BU688" s="69">
        <v>5.2</v>
      </c>
      <c r="BV688" s="69">
        <v>5.0999999999999996</v>
      </c>
      <c r="BW688" s="69">
        <v>2</v>
      </c>
      <c r="BX688" s="69" t="s">
        <v>1351</v>
      </c>
      <c r="BY688" s="69">
        <v>24</v>
      </c>
      <c r="BZ688" s="69">
        <v>21</v>
      </c>
      <c r="CA688" s="69">
        <v>22</v>
      </c>
      <c r="CB688" s="69">
        <v>18</v>
      </c>
      <c r="CC688" s="69">
        <v>20</v>
      </c>
      <c r="CD688" s="69">
        <v>18</v>
      </c>
      <c r="CE688" s="69">
        <v>20</v>
      </c>
      <c r="CF688" s="69">
        <v>16</v>
      </c>
    </row>
    <row r="689" spans="1:84" s="69" customFormat="1">
      <c r="A689" s="65" t="s">
        <v>4</v>
      </c>
      <c r="B689" s="82" t="s">
        <v>22</v>
      </c>
      <c r="C689" s="65"/>
      <c r="D689" s="67">
        <v>6.9560185185185185E-3</v>
      </c>
      <c r="E689" s="25" t="s">
        <v>60</v>
      </c>
      <c r="F689" s="25" t="s">
        <v>65</v>
      </c>
      <c r="G689" s="25" t="s">
        <v>912</v>
      </c>
      <c r="H689" s="65">
        <v>8</v>
      </c>
      <c r="I689" s="65"/>
      <c r="J689" s="25" t="s">
        <v>36</v>
      </c>
      <c r="K689" s="65"/>
      <c r="L689" s="65"/>
      <c r="M689" s="68"/>
      <c r="N689" s="65"/>
      <c r="O689" s="67">
        <v>1.0439814814814813E-2</v>
      </c>
      <c r="P689" s="25" t="s">
        <v>100</v>
      </c>
      <c r="Q689" s="65"/>
      <c r="R689" s="65"/>
      <c r="S689" s="65"/>
      <c r="T689" s="65"/>
      <c r="U689" s="25" t="s">
        <v>29</v>
      </c>
      <c r="V689" s="65"/>
      <c r="W689" s="65"/>
      <c r="X689" s="68"/>
      <c r="Y689" s="65"/>
      <c r="Z689" s="67">
        <v>7.8356481481481489E-3</v>
      </c>
      <c r="AA689" s="44" t="s">
        <v>100</v>
      </c>
      <c r="AB689" s="44" t="s">
        <v>67</v>
      </c>
      <c r="AC689" s="44" t="s">
        <v>890</v>
      </c>
      <c r="AF689" s="102" t="s">
        <v>36</v>
      </c>
      <c r="AJ689" s="96">
        <v>42614</v>
      </c>
      <c r="AK689" s="97">
        <v>0.52500000000000002</v>
      </c>
      <c r="AL689" s="60">
        <f t="shared" si="51"/>
        <v>0.52777777777777779</v>
      </c>
      <c r="AM689" s="60">
        <f t="shared" si="55"/>
        <v>0.52083333333333337</v>
      </c>
      <c r="AN689" s="44" t="str">
        <f t="shared" si="52"/>
        <v>01/09/2016 12:40:00</v>
      </c>
      <c r="AO689" s="61" t="str">
        <f t="shared" si="53"/>
        <v>01/09/2016 12:30:00</v>
      </c>
      <c r="AP689" s="44">
        <f>VLOOKUP($AN689, [1]TableView_704030_20160816_20160!$D$2:$M$5095,3,FALSE)</f>
        <v>1022.48629466</v>
      </c>
      <c r="AQ689" s="44">
        <f>VLOOKUP($AN689, [1]TableView_704030_20160816_20160!$D$2:$M$5095,8,FALSE)</f>
        <v>21.1666666666667</v>
      </c>
      <c r="AR689" s="44">
        <f>VLOOKUP($AN689, [1]TableView_704030_20160816_20160!$D$2:$M$5095,10,FALSE)</f>
        <v>0</v>
      </c>
      <c r="AS689" s="44">
        <f>VLOOKUP($AN689, [1]TableView_704030_20160816_20160!$D$2:$M$5095,4,FALSE)</f>
        <v>62</v>
      </c>
      <c r="AT689" s="44">
        <f>VLOOKUP($AN689, [1]TableView_704030_20160816_20160!$D$2:$M$5095,6,FALSE)</f>
        <v>283</v>
      </c>
      <c r="AU689" s="44">
        <f>VLOOKUP($AN689, [1]TableView_704030_20160816_20160!$D$2:$M$5095,7,FALSE)</f>
        <v>1.7</v>
      </c>
      <c r="AV689" s="44">
        <f>VLOOKUP($AN689, [1]TableView_704030_20160816_20160!$D$2:$M$5095,2,FALSE)</f>
        <v>5.2</v>
      </c>
      <c r="AW689" s="44">
        <f>VLOOKUP($AO689, [2]aacb8965d69cc6fd1cb3a5cae9e8ae7!$C$6:$F$853,4,FALSE)</f>
        <v>5.0999999999999996</v>
      </c>
      <c r="AX689" s="41">
        <v>2</v>
      </c>
      <c r="AY689" s="44" t="str">
        <f t="shared" si="54"/>
        <v>01/09/2016 2</v>
      </c>
      <c r="AZ689" s="44">
        <f>VLOOKUP($AY689, [3]Sheet1!$D$3:$T$89,2,FALSE)</f>
        <v>24</v>
      </c>
      <c r="BA689" s="44">
        <f>VLOOKUP($AY689, [3]Sheet1!$D$3:$T$89,3,FALSE)</f>
        <v>21</v>
      </c>
      <c r="BB689" s="44">
        <f>VLOOKUP($AY689, [3]Sheet1!$D$3:$T$89,6,FALSE)</f>
        <v>22</v>
      </c>
      <c r="BC689" s="44">
        <f>VLOOKUP($AY689, [3]Sheet1!$D$3:$T$89,7,FALSE)</f>
        <v>18</v>
      </c>
      <c r="BD689" s="44">
        <f>VLOOKUP($AY689, [3]Sheet1!$D$3:$T$89,10,FALSE)</f>
        <v>20</v>
      </c>
      <c r="BE689" s="44">
        <f>VLOOKUP($AY689, [3]Sheet1!$D$3:$T$89,11,FALSE)</f>
        <v>18</v>
      </c>
      <c r="BF689" s="44">
        <f>VLOOKUP($AY689, [3]Sheet1!$D$3:$T$89,14,FALSE)</f>
        <v>20</v>
      </c>
      <c r="BG689" s="44">
        <f>VLOOKUP($AY689, [3]Sheet1!$D$3:$T$89,15,FALSE)</f>
        <v>16</v>
      </c>
      <c r="BI689" s="96">
        <v>42614</v>
      </c>
      <c r="BJ689" s="98">
        <v>0.52500000000000002</v>
      </c>
      <c r="BK689" s="98">
        <v>0.52777777777777779</v>
      </c>
      <c r="BL689" s="98">
        <v>0.52083333333333337</v>
      </c>
      <c r="BM689" s="69" t="s">
        <v>1490</v>
      </c>
      <c r="BN689" s="69" t="s">
        <v>1491</v>
      </c>
      <c r="BO689" s="69">
        <v>1022.48629466</v>
      </c>
      <c r="BP689" s="69">
        <v>21.1666666666667</v>
      </c>
      <c r="BQ689" s="69">
        <v>0</v>
      </c>
      <c r="BR689" s="69">
        <v>62</v>
      </c>
      <c r="BS689" s="69">
        <v>283</v>
      </c>
      <c r="BT689" s="69">
        <v>1.7</v>
      </c>
      <c r="BU689" s="69">
        <v>5.2</v>
      </c>
      <c r="BV689" s="69">
        <v>5.0999999999999996</v>
      </c>
      <c r="BW689" s="69">
        <v>2</v>
      </c>
      <c r="BX689" s="69" t="s">
        <v>1351</v>
      </c>
      <c r="BY689" s="69">
        <v>24</v>
      </c>
      <c r="BZ689" s="69">
        <v>21</v>
      </c>
      <c r="CA689" s="69">
        <v>22</v>
      </c>
      <c r="CB689" s="69">
        <v>18</v>
      </c>
      <c r="CC689" s="69">
        <v>20</v>
      </c>
      <c r="CD689" s="69">
        <v>18</v>
      </c>
      <c r="CE689" s="69">
        <v>20</v>
      </c>
      <c r="CF689" s="69">
        <v>16</v>
      </c>
    </row>
    <row r="690" spans="1:84" s="69" customFormat="1">
      <c r="A690" s="65" t="s">
        <v>5</v>
      </c>
      <c r="B690" s="103" t="s">
        <v>23</v>
      </c>
      <c r="C690" s="65"/>
      <c r="D690" s="67">
        <v>8.0439814814814818E-3</v>
      </c>
      <c r="E690" s="25" t="s">
        <v>60</v>
      </c>
      <c r="F690" s="65"/>
      <c r="G690" s="65"/>
      <c r="H690" s="65"/>
      <c r="I690" s="65"/>
      <c r="J690" s="25" t="s">
        <v>29</v>
      </c>
      <c r="K690" s="65"/>
      <c r="L690" s="65"/>
      <c r="M690" s="68"/>
      <c r="N690" s="65"/>
      <c r="O690" s="67">
        <v>1.0462962962962964E-2</v>
      </c>
      <c r="P690" s="25" t="s">
        <v>100</v>
      </c>
      <c r="Q690" s="25" t="s">
        <v>34</v>
      </c>
      <c r="R690" s="65"/>
      <c r="S690" s="65"/>
      <c r="T690" s="65"/>
      <c r="U690" s="25" t="s">
        <v>36</v>
      </c>
      <c r="V690" s="65"/>
      <c r="W690" s="65"/>
      <c r="X690" s="68"/>
      <c r="Y690" s="65"/>
      <c r="Z690" s="67">
        <v>9.0277777777777787E-3</v>
      </c>
      <c r="AA690" s="44" t="s">
        <v>100</v>
      </c>
      <c r="AF690" s="102" t="s">
        <v>29</v>
      </c>
      <c r="AG690" s="44" t="s">
        <v>871</v>
      </c>
      <c r="AJ690" s="96">
        <v>42614</v>
      </c>
      <c r="AK690" s="97">
        <v>0.52500000000000002</v>
      </c>
      <c r="AL690" s="60">
        <f t="shared" si="51"/>
        <v>0.52777777777777779</v>
      </c>
      <c r="AM690" s="60">
        <f t="shared" si="55"/>
        <v>0.52083333333333337</v>
      </c>
      <c r="AN690" s="44" t="str">
        <f t="shared" si="52"/>
        <v>01/09/2016 12:40:00</v>
      </c>
      <c r="AO690" s="61" t="str">
        <f t="shared" si="53"/>
        <v>01/09/2016 12:30:00</v>
      </c>
      <c r="AP690" s="44">
        <f>VLOOKUP($AN690, [1]TableView_704030_20160816_20160!$D$2:$M$5095,3,FALSE)</f>
        <v>1022.48629466</v>
      </c>
      <c r="AQ690" s="44">
        <f>VLOOKUP($AN690, [1]TableView_704030_20160816_20160!$D$2:$M$5095,8,FALSE)</f>
        <v>21.1666666666667</v>
      </c>
      <c r="AR690" s="44">
        <f>VLOOKUP($AN690, [1]TableView_704030_20160816_20160!$D$2:$M$5095,10,FALSE)</f>
        <v>0</v>
      </c>
      <c r="AS690" s="44">
        <f>VLOOKUP($AN690, [1]TableView_704030_20160816_20160!$D$2:$M$5095,4,FALSE)</f>
        <v>62</v>
      </c>
      <c r="AT690" s="44">
        <f>VLOOKUP($AN690, [1]TableView_704030_20160816_20160!$D$2:$M$5095,6,FALSE)</f>
        <v>283</v>
      </c>
      <c r="AU690" s="44">
        <f>VLOOKUP($AN690, [1]TableView_704030_20160816_20160!$D$2:$M$5095,7,FALSE)</f>
        <v>1.7</v>
      </c>
      <c r="AV690" s="44">
        <f>VLOOKUP($AN690, [1]TableView_704030_20160816_20160!$D$2:$M$5095,2,FALSE)</f>
        <v>5.2</v>
      </c>
      <c r="AW690" s="44">
        <f>VLOOKUP($AO690, [2]aacb8965d69cc6fd1cb3a5cae9e8ae7!$C$6:$F$853,4,FALSE)</f>
        <v>5.0999999999999996</v>
      </c>
      <c r="AX690" s="41">
        <v>2</v>
      </c>
      <c r="AY690" s="44" t="str">
        <f t="shared" si="54"/>
        <v>01/09/2016 2</v>
      </c>
      <c r="AZ690" s="44">
        <f>VLOOKUP($AY690, [3]Sheet1!$D$3:$T$89,2,FALSE)</f>
        <v>24</v>
      </c>
      <c r="BA690" s="44">
        <f>VLOOKUP($AY690, [3]Sheet1!$D$3:$T$89,3,FALSE)</f>
        <v>21</v>
      </c>
      <c r="BB690" s="44">
        <f>VLOOKUP($AY690, [3]Sheet1!$D$3:$T$89,6,FALSE)</f>
        <v>22</v>
      </c>
      <c r="BC690" s="44">
        <f>VLOOKUP($AY690, [3]Sheet1!$D$3:$T$89,7,FALSE)</f>
        <v>18</v>
      </c>
      <c r="BD690" s="44">
        <f>VLOOKUP($AY690, [3]Sheet1!$D$3:$T$89,10,FALSE)</f>
        <v>20</v>
      </c>
      <c r="BE690" s="44">
        <f>VLOOKUP($AY690, [3]Sheet1!$D$3:$T$89,11,FALSE)</f>
        <v>18</v>
      </c>
      <c r="BF690" s="44">
        <f>VLOOKUP($AY690, [3]Sheet1!$D$3:$T$89,14,FALSE)</f>
        <v>20</v>
      </c>
      <c r="BG690" s="44">
        <f>VLOOKUP($AY690, [3]Sheet1!$D$3:$T$89,15,FALSE)</f>
        <v>16</v>
      </c>
      <c r="BI690" s="96">
        <v>42614</v>
      </c>
      <c r="BJ690" s="98">
        <v>0.52500000000000002</v>
      </c>
      <c r="BK690" s="98">
        <v>0.52777777777777779</v>
      </c>
      <c r="BL690" s="98">
        <v>0.52083333333333337</v>
      </c>
      <c r="BM690" s="69" t="s">
        <v>1490</v>
      </c>
      <c r="BN690" s="69" t="s">
        <v>1491</v>
      </c>
      <c r="BO690" s="69">
        <v>1022.48629466</v>
      </c>
      <c r="BP690" s="69">
        <v>21.1666666666667</v>
      </c>
      <c r="BQ690" s="69">
        <v>0</v>
      </c>
      <c r="BR690" s="69">
        <v>62</v>
      </c>
      <c r="BS690" s="69">
        <v>283</v>
      </c>
      <c r="BT690" s="69">
        <v>1.7</v>
      </c>
      <c r="BU690" s="69">
        <v>5.2</v>
      </c>
      <c r="BV690" s="69">
        <v>5.0999999999999996</v>
      </c>
      <c r="BW690" s="69">
        <v>2</v>
      </c>
      <c r="BX690" s="69" t="s">
        <v>1351</v>
      </c>
      <c r="BY690" s="69">
        <v>24</v>
      </c>
      <c r="BZ690" s="69">
        <v>21</v>
      </c>
      <c r="CA690" s="69">
        <v>22</v>
      </c>
      <c r="CB690" s="69">
        <v>18</v>
      </c>
      <c r="CC690" s="69">
        <v>20</v>
      </c>
      <c r="CD690" s="69">
        <v>18</v>
      </c>
      <c r="CE690" s="69">
        <v>20</v>
      </c>
      <c r="CF690" s="69">
        <v>16</v>
      </c>
    </row>
    <row r="691" spans="1:84" s="69" customFormat="1">
      <c r="A691" s="65" t="s">
        <v>6</v>
      </c>
      <c r="B691" s="66">
        <v>50</v>
      </c>
      <c r="C691" s="65"/>
      <c r="D691" s="104">
        <v>8.0787037037037043E-3</v>
      </c>
      <c r="E691" s="25" t="s">
        <v>32</v>
      </c>
      <c r="F691" s="65"/>
      <c r="G691" s="65"/>
      <c r="H691" s="65"/>
      <c r="I691" s="65"/>
      <c r="J691" s="65"/>
      <c r="K691" s="65"/>
      <c r="L691" s="65"/>
      <c r="M691" s="68"/>
      <c r="N691" s="65"/>
      <c r="O691" s="67">
        <v>1.3310185185185187E-2</v>
      </c>
      <c r="P691" s="25" t="s">
        <v>100</v>
      </c>
      <c r="Q691" s="65"/>
      <c r="R691" s="65"/>
      <c r="S691" s="65"/>
      <c r="T691" s="65"/>
      <c r="U691" s="25" t="s">
        <v>29</v>
      </c>
      <c r="V691" s="65"/>
      <c r="W691" s="65"/>
      <c r="X691" s="68"/>
      <c r="Y691" s="65"/>
      <c r="Z691" s="67">
        <v>9.5949074074074079E-3</v>
      </c>
      <c r="AA691" s="44" t="s">
        <v>32</v>
      </c>
      <c r="AJ691" s="96">
        <v>42614</v>
      </c>
      <c r="AK691" s="97">
        <v>0.52500000000000002</v>
      </c>
      <c r="AL691" s="60">
        <f t="shared" si="51"/>
        <v>0.52777777777777779</v>
      </c>
      <c r="AM691" s="60">
        <f t="shared" si="55"/>
        <v>0.52083333333333337</v>
      </c>
      <c r="AN691" s="44" t="str">
        <f t="shared" si="52"/>
        <v>01/09/2016 12:40:00</v>
      </c>
      <c r="AO691" s="61" t="str">
        <f t="shared" si="53"/>
        <v>01/09/2016 12:30:00</v>
      </c>
      <c r="AP691" s="44">
        <f>VLOOKUP($AN691, [1]TableView_704030_20160816_20160!$D$2:$M$5095,3,FALSE)</f>
        <v>1022.48629466</v>
      </c>
      <c r="AQ691" s="44">
        <f>VLOOKUP($AN691, [1]TableView_704030_20160816_20160!$D$2:$M$5095,8,FALSE)</f>
        <v>21.1666666666667</v>
      </c>
      <c r="AR691" s="44">
        <f>VLOOKUP($AN691, [1]TableView_704030_20160816_20160!$D$2:$M$5095,10,FALSE)</f>
        <v>0</v>
      </c>
      <c r="AS691" s="44">
        <f>VLOOKUP($AN691, [1]TableView_704030_20160816_20160!$D$2:$M$5095,4,FALSE)</f>
        <v>62</v>
      </c>
      <c r="AT691" s="44">
        <f>VLOOKUP($AN691, [1]TableView_704030_20160816_20160!$D$2:$M$5095,6,FALSE)</f>
        <v>283</v>
      </c>
      <c r="AU691" s="44">
        <f>VLOOKUP($AN691, [1]TableView_704030_20160816_20160!$D$2:$M$5095,7,FALSE)</f>
        <v>1.7</v>
      </c>
      <c r="AV691" s="44">
        <f>VLOOKUP($AN691, [1]TableView_704030_20160816_20160!$D$2:$M$5095,2,FALSE)</f>
        <v>5.2</v>
      </c>
      <c r="AW691" s="44">
        <f>VLOOKUP($AO691, [2]aacb8965d69cc6fd1cb3a5cae9e8ae7!$C$6:$F$853,4,FALSE)</f>
        <v>5.0999999999999996</v>
      </c>
      <c r="AX691" s="41">
        <v>2</v>
      </c>
      <c r="AY691" s="44" t="str">
        <f t="shared" si="54"/>
        <v>01/09/2016 2</v>
      </c>
      <c r="AZ691" s="44">
        <f>VLOOKUP($AY691, [3]Sheet1!$D$3:$T$89,2,FALSE)</f>
        <v>24</v>
      </c>
      <c r="BA691" s="44">
        <f>VLOOKUP($AY691, [3]Sheet1!$D$3:$T$89,3,FALSE)</f>
        <v>21</v>
      </c>
      <c r="BB691" s="44">
        <f>VLOOKUP($AY691, [3]Sheet1!$D$3:$T$89,6,FALSE)</f>
        <v>22</v>
      </c>
      <c r="BC691" s="44">
        <f>VLOOKUP($AY691, [3]Sheet1!$D$3:$T$89,7,FALSE)</f>
        <v>18</v>
      </c>
      <c r="BD691" s="44">
        <f>VLOOKUP($AY691, [3]Sheet1!$D$3:$T$89,10,FALSE)</f>
        <v>20</v>
      </c>
      <c r="BE691" s="44">
        <f>VLOOKUP($AY691, [3]Sheet1!$D$3:$T$89,11,FALSE)</f>
        <v>18</v>
      </c>
      <c r="BF691" s="44">
        <f>VLOOKUP($AY691, [3]Sheet1!$D$3:$T$89,14,FALSE)</f>
        <v>20</v>
      </c>
      <c r="BG691" s="44">
        <f>VLOOKUP($AY691, [3]Sheet1!$D$3:$T$89,15,FALSE)</f>
        <v>16</v>
      </c>
      <c r="BI691" s="96">
        <v>42614</v>
      </c>
      <c r="BJ691" s="98">
        <v>0.52500000000000002</v>
      </c>
      <c r="BK691" s="98">
        <v>0.52777777777777779</v>
      </c>
      <c r="BL691" s="98">
        <v>0.52083333333333337</v>
      </c>
      <c r="BM691" s="69" t="s">
        <v>1490</v>
      </c>
      <c r="BN691" s="69" t="s">
        <v>1491</v>
      </c>
      <c r="BO691" s="69">
        <v>1022.48629466</v>
      </c>
      <c r="BP691" s="69">
        <v>21.1666666666667</v>
      </c>
      <c r="BQ691" s="69">
        <v>0</v>
      </c>
      <c r="BR691" s="69">
        <v>62</v>
      </c>
      <c r="BS691" s="69">
        <v>283</v>
      </c>
      <c r="BT691" s="69">
        <v>1.7</v>
      </c>
      <c r="BU691" s="69">
        <v>5.2</v>
      </c>
      <c r="BV691" s="69">
        <v>5.0999999999999996</v>
      </c>
      <c r="BW691" s="69">
        <v>2</v>
      </c>
      <c r="BX691" s="69" t="s">
        <v>1351</v>
      </c>
      <c r="BY691" s="69">
        <v>24</v>
      </c>
      <c r="BZ691" s="69">
        <v>21</v>
      </c>
      <c r="CA691" s="69">
        <v>22</v>
      </c>
      <c r="CB691" s="69">
        <v>18</v>
      </c>
      <c r="CC691" s="69">
        <v>20</v>
      </c>
      <c r="CD691" s="69">
        <v>18</v>
      </c>
      <c r="CE691" s="69">
        <v>20</v>
      </c>
      <c r="CF691" s="69">
        <v>16</v>
      </c>
    </row>
    <row r="692" spans="1:84" s="69" customFormat="1">
      <c r="A692" s="65" t="s">
        <v>7</v>
      </c>
      <c r="B692" s="82" t="s">
        <v>869</v>
      </c>
      <c r="C692" s="65"/>
      <c r="D692" s="67">
        <v>1.1331018518518518E-2</v>
      </c>
      <c r="E692" s="25" t="s">
        <v>60</v>
      </c>
      <c r="F692" s="65"/>
      <c r="G692" s="65"/>
      <c r="H692" s="65"/>
      <c r="I692" s="65"/>
      <c r="J692" s="25" t="s">
        <v>29</v>
      </c>
      <c r="K692" s="25" t="s">
        <v>251</v>
      </c>
      <c r="L692" s="65"/>
      <c r="M692" s="68"/>
      <c r="N692" s="65"/>
      <c r="O692" s="67">
        <v>1.3344907407407408E-2</v>
      </c>
      <c r="P692" s="25" t="s">
        <v>100</v>
      </c>
      <c r="Q692" s="25" t="s">
        <v>67</v>
      </c>
      <c r="R692" s="25" t="s">
        <v>41</v>
      </c>
      <c r="S692" s="65"/>
      <c r="T692" s="65"/>
      <c r="U692" s="25" t="s">
        <v>36</v>
      </c>
      <c r="V692" s="65"/>
      <c r="W692" s="65"/>
      <c r="X692" s="68"/>
      <c r="Y692" s="65"/>
      <c r="Z692" s="46">
        <v>2.0833333333333332E-2</v>
      </c>
      <c r="AA692" s="44"/>
      <c r="AJ692" s="96">
        <v>42614</v>
      </c>
      <c r="AK692" s="97">
        <v>0.52500000000000002</v>
      </c>
      <c r="AL692" s="60">
        <f t="shared" si="51"/>
        <v>0.52777777777777779</v>
      </c>
      <c r="AM692" s="60">
        <f t="shared" si="55"/>
        <v>0.52083333333333337</v>
      </c>
      <c r="AN692" s="44" t="str">
        <f t="shared" si="52"/>
        <v>01/09/2016 12:40:00</v>
      </c>
      <c r="AO692" s="61" t="str">
        <f t="shared" si="53"/>
        <v>01/09/2016 12:30:00</v>
      </c>
      <c r="AP692" s="44">
        <f>VLOOKUP($AN692, [1]TableView_704030_20160816_20160!$D$2:$M$5095,3,FALSE)</f>
        <v>1022.48629466</v>
      </c>
      <c r="AQ692" s="44">
        <f>VLOOKUP($AN692, [1]TableView_704030_20160816_20160!$D$2:$M$5095,8,FALSE)</f>
        <v>21.1666666666667</v>
      </c>
      <c r="AR692" s="44">
        <f>VLOOKUP($AN692, [1]TableView_704030_20160816_20160!$D$2:$M$5095,10,FALSE)</f>
        <v>0</v>
      </c>
      <c r="AS692" s="44">
        <f>VLOOKUP($AN692, [1]TableView_704030_20160816_20160!$D$2:$M$5095,4,FALSE)</f>
        <v>62</v>
      </c>
      <c r="AT692" s="44">
        <f>VLOOKUP($AN692, [1]TableView_704030_20160816_20160!$D$2:$M$5095,6,FALSE)</f>
        <v>283</v>
      </c>
      <c r="AU692" s="44">
        <f>VLOOKUP($AN692, [1]TableView_704030_20160816_20160!$D$2:$M$5095,7,FALSE)</f>
        <v>1.7</v>
      </c>
      <c r="AV692" s="44">
        <f>VLOOKUP($AN692, [1]TableView_704030_20160816_20160!$D$2:$M$5095,2,FALSE)</f>
        <v>5.2</v>
      </c>
      <c r="AW692" s="44">
        <f>VLOOKUP($AO692, [2]aacb8965d69cc6fd1cb3a5cae9e8ae7!$C$6:$F$853,4,FALSE)</f>
        <v>5.0999999999999996</v>
      </c>
      <c r="AX692" s="41">
        <v>2</v>
      </c>
      <c r="AY692" s="44" t="str">
        <f t="shared" si="54"/>
        <v>01/09/2016 2</v>
      </c>
      <c r="AZ692" s="44">
        <f>VLOOKUP($AY692, [3]Sheet1!$D$3:$T$89,2,FALSE)</f>
        <v>24</v>
      </c>
      <c r="BA692" s="44">
        <f>VLOOKUP($AY692, [3]Sheet1!$D$3:$T$89,3,FALSE)</f>
        <v>21</v>
      </c>
      <c r="BB692" s="44">
        <f>VLOOKUP($AY692, [3]Sheet1!$D$3:$T$89,6,FALSE)</f>
        <v>22</v>
      </c>
      <c r="BC692" s="44">
        <f>VLOOKUP($AY692, [3]Sheet1!$D$3:$T$89,7,FALSE)</f>
        <v>18</v>
      </c>
      <c r="BD692" s="44">
        <f>VLOOKUP($AY692, [3]Sheet1!$D$3:$T$89,10,FALSE)</f>
        <v>20</v>
      </c>
      <c r="BE692" s="44">
        <f>VLOOKUP($AY692, [3]Sheet1!$D$3:$T$89,11,FALSE)</f>
        <v>18</v>
      </c>
      <c r="BF692" s="44">
        <f>VLOOKUP($AY692, [3]Sheet1!$D$3:$T$89,14,FALSE)</f>
        <v>20</v>
      </c>
      <c r="BG692" s="44">
        <f>VLOOKUP($AY692, [3]Sheet1!$D$3:$T$89,15,FALSE)</f>
        <v>16</v>
      </c>
      <c r="BI692" s="96">
        <v>42614</v>
      </c>
      <c r="BJ692" s="98">
        <v>0.52500000000000002</v>
      </c>
      <c r="BK692" s="98">
        <v>0.52777777777777779</v>
      </c>
      <c r="BL692" s="98">
        <v>0.52083333333333337</v>
      </c>
      <c r="BM692" s="69" t="s">
        <v>1490</v>
      </c>
      <c r="BN692" s="69" t="s">
        <v>1491</v>
      </c>
      <c r="BO692" s="69">
        <v>1022.48629466</v>
      </c>
      <c r="BP692" s="69">
        <v>21.1666666666667</v>
      </c>
      <c r="BQ692" s="69">
        <v>0</v>
      </c>
      <c r="BR692" s="69">
        <v>62</v>
      </c>
      <c r="BS692" s="69">
        <v>283</v>
      </c>
      <c r="BT692" s="69">
        <v>1.7</v>
      </c>
      <c r="BU692" s="69">
        <v>5.2</v>
      </c>
      <c r="BV692" s="69">
        <v>5.0999999999999996</v>
      </c>
      <c r="BW692" s="69">
        <v>2</v>
      </c>
      <c r="BX692" s="69" t="s">
        <v>1351</v>
      </c>
      <c r="BY692" s="69">
        <v>24</v>
      </c>
      <c r="BZ692" s="69">
        <v>21</v>
      </c>
      <c r="CA692" s="69">
        <v>22</v>
      </c>
      <c r="CB692" s="69">
        <v>18</v>
      </c>
      <c r="CC692" s="69">
        <v>20</v>
      </c>
      <c r="CD692" s="69">
        <v>18</v>
      </c>
      <c r="CE692" s="69">
        <v>20</v>
      </c>
      <c r="CF692" s="69">
        <v>16</v>
      </c>
    </row>
    <row r="693" spans="1:84">
      <c r="D693" s="67">
        <v>1.1585648148148149E-2</v>
      </c>
      <c r="E693" s="25" t="s">
        <v>32</v>
      </c>
      <c r="O693" s="46">
        <v>1.7303240740740741E-2</v>
      </c>
      <c r="P693" s="25" t="s">
        <v>100</v>
      </c>
      <c r="U693" s="25" t="s">
        <v>29</v>
      </c>
      <c r="AJ693" s="96">
        <v>42614</v>
      </c>
      <c r="AK693" s="97">
        <v>0.52500000000000002</v>
      </c>
      <c r="AL693" s="60">
        <f t="shared" si="51"/>
        <v>0.52777777777777779</v>
      </c>
      <c r="AM693" s="60">
        <f t="shared" si="55"/>
        <v>0.52083333333333337</v>
      </c>
      <c r="AN693" s="44" t="str">
        <f t="shared" si="52"/>
        <v>01/09/2016 12:40:00</v>
      </c>
      <c r="AO693" s="61" t="str">
        <f t="shared" si="53"/>
        <v>01/09/2016 12:30:00</v>
      </c>
      <c r="AP693" s="44">
        <f>VLOOKUP($AN693, [1]TableView_704030_20160816_20160!$D$2:$M$5095,3,FALSE)</f>
        <v>1022.48629466</v>
      </c>
      <c r="AQ693" s="44">
        <f>VLOOKUP($AN693, [1]TableView_704030_20160816_20160!$D$2:$M$5095,8,FALSE)</f>
        <v>21.1666666666667</v>
      </c>
      <c r="AR693" s="44">
        <f>VLOOKUP($AN693, [1]TableView_704030_20160816_20160!$D$2:$M$5095,10,FALSE)</f>
        <v>0</v>
      </c>
      <c r="AS693" s="44">
        <f>VLOOKUP($AN693, [1]TableView_704030_20160816_20160!$D$2:$M$5095,4,FALSE)</f>
        <v>62</v>
      </c>
      <c r="AT693" s="44">
        <f>VLOOKUP($AN693, [1]TableView_704030_20160816_20160!$D$2:$M$5095,6,FALSE)</f>
        <v>283</v>
      </c>
      <c r="AU693" s="44">
        <f>VLOOKUP($AN693, [1]TableView_704030_20160816_20160!$D$2:$M$5095,7,FALSE)</f>
        <v>1.7</v>
      </c>
      <c r="AV693" s="44">
        <f>VLOOKUP($AN693, [1]TableView_704030_20160816_20160!$D$2:$M$5095,2,FALSE)</f>
        <v>5.2</v>
      </c>
      <c r="AW693" s="44">
        <f>VLOOKUP($AO693, [2]aacb8965d69cc6fd1cb3a5cae9e8ae7!$C$6:$F$853,4,FALSE)</f>
        <v>5.0999999999999996</v>
      </c>
      <c r="AX693" s="41">
        <v>2</v>
      </c>
      <c r="AY693" s="44" t="str">
        <f t="shared" si="54"/>
        <v>01/09/2016 2</v>
      </c>
      <c r="AZ693" s="44">
        <f>VLOOKUP($AY693, [3]Sheet1!$D$3:$T$89,2,FALSE)</f>
        <v>24</v>
      </c>
      <c r="BA693" s="44">
        <f>VLOOKUP($AY693, [3]Sheet1!$D$3:$T$89,3,FALSE)</f>
        <v>21</v>
      </c>
      <c r="BB693" s="44">
        <f>VLOOKUP($AY693, [3]Sheet1!$D$3:$T$89,6,FALSE)</f>
        <v>22</v>
      </c>
      <c r="BC693" s="44">
        <f>VLOOKUP($AY693, [3]Sheet1!$D$3:$T$89,7,FALSE)</f>
        <v>18</v>
      </c>
      <c r="BD693" s="44">
        <f>VLOOKUP($AY693, [3]Sheet1!$D$3:$T$89,10,FALSE)</f>
        <v>20</v>
      </c>
      <c r="BE693" s="44">
        <f>VLOOKUP($AY693, [3]Sheet1!$D$3:$T$89,11,FALSE)</f>
        <v>18</v>
      </c>
      <c r="BF693" s="44">
        <f>VLOOKUP($AY693, [3]Sheet1!$D$3:$T$89,14,FALSE)</f>
        <v>20</v>
      </c>
      <c r="BG693" s="44">
        <f>VLOOKUP($AY693, [3]Sheet1!$D$3:$T$89,15,FALSE)</f>
        <v>16</v>
      </c>
      <c r="BI693" s="49">
        <v>42614</v>
      </c>
      <c r="BJ693" s="50">
        <v>0.52500000000000002</v>
      </c>
      <c r="BK693" s="50">
        <v>0.52777777777777779</v>
      </c>
      <c r="BL693" s="50">
        <v>0.52083333333333337</v>
      </c>
      <c r="BM693" s="44" t="s">
        <v>1490</v>
      </c>
      <c r="BN693" s="44" t="s">
        <v>1491</v>
      </c>
      <c r="BO693" s="44">
        <v>1022.48629466</v>
      </c>
      <c r="BP693" s="44">
        <v>21.1666666666667</v>
      </c>
      <c r="BQ693" s="44">
        <v>0</v>
      </c>
      <c r="BR693" s="44">
        <v>62</v>
      </c>
      <c r="BS693" s="44">
        <v>283</v>
      </c>
      <c r="BT693" s="44">
        <v>1.7</v>
      </c>
      <c r="BU693" s="44">
        <v>5.2</v>
      </c>
      <c r="BV693" s="44">
        <v>5.0999999999999996</v>
      </c>
      <c r="BW693" s="44">
        <v>2</v>
      </c>
      <c r="BX693" s="44" t="s">
        <v>1351</v>
      </c>
      <c r="BY693" s="44">
        <v>24</v>
      </c>
      <c r="BZ693" s="44">
        <v>21</v>
      </c>
      <c r="CA693" s="44">
        <v>22</v>
      </c>
      <c r="CB693" s="44">
        <v>18</v>
      </c>
      <c r="CC693" s="44">
        <v>20</v>
      </c>
      <c r="CD693" s="44">
        <v>18</v>
      </c>
      <c r="CE693" s="44">
        <v>20</v>
      </c>
      <c r="CF693" s="44">
        <v>16</v>
      </c>
    </row>
    <row r="694" spans="1:84">
      <c r="D694" s="46">
        <v>1.4537037037037038E-2</v>
      </c>
      <c r="E694" s="25" t="s">
        <v>60</v>
      </c>
      <c r="J694" s="44" t="s">
        <v>29</v>
      </c>
      <c r="O694" s="46">
        <v>1.7337962962962961E-2</v>
      </c>
      <c r="P694" s="25" t="s">
        <v>100</v>
      </c>
      <c r="Q694" s="44" t="s">
        <v>194</v>
      </c>
      <c r="U694" s="25" t="s">
        <v>36</v>
      </c>
      <c r="AJ694" s="96">
        <v>42614</v>
      </c>
      <c r="AK694" s="97">
        <v>0.52500000000000002</v>
      </c>
      <c r="AL694" s="60">
        <f t="shared" si="51"/>
        <v>0.52777777777777779</v>
      </c>
      <c r="AM694" s="60">
        <f t="shared" si="55"/>
        <v>0.52083333333333337</v>
      </c>
      <c r="AN694" s="44" t="str">
        <f t="shared" si="52"/>
        <v>01/09/2016 12:40:00</v>
      </c>
      <c r="AO694" s="61" t="str">
        <f t="shared" si="53"/>
        <v>01/09/2016 12:30:00</v>
      </c>
      <c r="AP694" s="44">
        <f>VLOOKUP($AN694, [1]TableView_704030_20160816_20160!$D$2:$M$5095,3,FALSE)</f>
        <v>1022.48629466</v>
      </c>
      <c r="AQ694" s="44">
        <f>VLOOKUP($AN694, [1]TableView_704030_20160816_20160!$D$2:$M$5095,8,FALSE)</f>
        <v>21.1666666666667</v>
      </c>
      <c r="AR694" s="44">
        <f>VLOOKUP($AN694, [1]TableView_704030_20160816_20160!$D$2:$M$5095,10,FALSE)</f>
        <v>0</v>
      </c>
      <c r="AS694" s="44">
        <f>VLOOKUP($AN694, [1]TableView_704030_20160816_20160!$D$2:$M$5095,4,FALSE)</f>
        <v>62</v>
      </c>
      <c r="AT694" s="44">
        <f>VLOOKUP($AN694, [1]TableView_704030_20160816_20160!$D$2:$M$5095,6,FALSE)</f>
        <v>283</v>
      </c>
      <c r="AU694" s="44">
        <f>VLOOKUP($AN694, [1]TableView_704030_20160816_20160!$D$2:$M$5095,7,FALSE)</f>
        <v>1.7</v>
      </c>
      <c r="AV694" s="44">
        <f>VLOOKUP($AN694, [1]TableView_704030_20160816_20160!$D$2:$M$5095,2,FALSE)</f>
        <v>5.2</v>
      </c>
      <c r="AW694" s="44">
        <f>VLOOKUP($AO694, [2]aacb8965d69cc6fd1cb3a5cae9e8ae7!$C$6:$F$853,4,FALSE)</f>
        <v>5.0999999999999996</v>
      </c>
      <c r="AX694" s="41">
        <v>2</v>
      </c>
      <c r="AY694" s="44" t="str">
        <f t="shared" si="54"/>
        <v>01/09/2016 2</v>
      </c>
      <c r="AZ694" s="44">
        <f>VLOOKUP($AY694, [3]Sheet1!$D$3:$T$89,2,FALSE)</f>
        <v>24</v>
      </c>
      <c r="BA694" s="44">
        <f>VLOOKUP($AY694, [3]Sheet1!$D$3:$T$89,3,FALSE)</f>
        <v>21</v>
      </c>
      <c r="BB694" s="44">
        <f>VLOOKUP($AY694, [3]Sheet1!$D$3:$T$89,6,FALSE)</f>
        <v>22</v>
      </c>
      <c r="BC694" s="44">
        <f>VLOOKUP($AY694, [3]Sheet1!$D$3:$T$89,7,FALSE)</f>
        <v>18</v>
      </c>
      <c r="BD694" s="44">
        <f>VLOOKUP($AY694, [3]Sheet1!$D$3:$T$89,10,FALSE)</f>
        <v>20</v>
      </c>
      <c r="BE694" s="44">
        <f>VLOOKUP($AY694, [3]Sheet1!$D$3:$T$89,11,FALSE)</f>
        <v>18</v>
      </c>
      <c r="BF694" s="44">
        <f>VLOOKUP($AY694, [3]Sheet1!$D$3:$T$89,14,FALSE)</f>
        <v>20</v>
      </c>
      <c r="BG694" s="44">
        <f>VLOOKUP($AY694, [3]Sheet1!$D$3:$T$89,15,FALSE)</f>
        <v>16</v>
      </c>
      <c r="BI694" s="49">
        <v>42614</v>
      </c>
      <c r="BJ694" s="50">
        <v>0.52500000000000002</v>
      </c>
      <c r="BK694" s="50">
        <v>0.52777777777777779</v>
      </c>
      <c r="BL694" s="50">
        <v>0.52083333333333337</v>
      </c>
      <c r="BM694" s="44" t="s">
        <v>1490</v>
      </c>
      <c r="BN694" s="44" t="s">
        <v>1491</v>
      </c>
      <c r="BO694" s="44">
        <v>1022.48629466</v>
      </c>
      <c r="BP694" s="44">
        <v>21.1666666666667</v>
      </c>
      <c r="BQ694" s="44">
        <v>0</v>
      </c>
      <c r="BR694" s="44">
        <v>62</v>
      </c>
      <c r="BS694" s="44">
        <v>283</v>
      </c>
      <c r="BT694" s="44">
        <v>1.7</v>
      </c>
      <c r="BU694" s="44">
        <v>5.2</v>
      </c>
      <c r="BV694" s="44">
        <v>5.0999999999999996</v>
      </c>
      <c r="BW694" s="44">
        <v>2</v>
      </c>
      <c r="BX694" s="44" t="s">
        <v>1351</v>
      </c>
      <c r="BY694" s="44">
        <v>24</v>
      </c>
      <c r="BZ694" s="44">
        <v>21</v>
      </c>
      <c r="CA694" s="44">
        <v>22</v>
      </c>
      <c r="CB694" s="44">
        <v>18</v>
      </c>
      <c r="CC694" s="44">
        <v>20</v>
      </c>
      <c r="CD694" s="44">
        <v>18</v>
      </c>
      <c r="CE694" s="44">
        <v>20</v>
      </c>
      <c r="CF694" s="44">
        <v>16</v>
      </c>
    </row>
    <row r="695" spans="1:84">
      <c r="D695" s="46">
        <v>1.4826388888888889E-2</v>
      </c>
      <c r="E695" s="25" t="s">
        <v>60</v>
      </c>
      <c r="F695" s="44" t="s">
        <v>34</v>
      </c>
      <c r="I695" s="44" t="s">
        <v>53</v>
      </c>
      <c r="J695" s="44" t="s">
        <v>36</v>
      </c>
      <c r="O695" s="46">
        <v>1.7673611111111109E-2</v>
      </c>
      <c r="P695" s="25" t="s">
        <v>100</v>
      </c>
      <c r="U695" s="25" t="s">
        <v>29</v>
      </c>
      <c r="AJ695" s="96">
        <v>42614</v>
      </c>
      <c r="AK695" s="97">
        <v>0.52500000000000002</v>
      </c>
      <c r="AL695" s="60">
        <f t="shared" si="51"/>
        <v>0.52777777777777779</v>
      </c>
      <c r="AM695" s="60">
        <f t="shared" si="55"/>
        <v>0.52083333333333337</v>
      </c>
      <c r="AN695" s="44" t="str">
        <f t="shared" si="52"/>
        <v>01/09/2016 12:40:00</v>
      </c>
      <c r="AO695" s="61" t="str">
        <f t="shared" si="53"/>
        <v>01/09/2016 12:30:00</v>
      </c>
      <c r="AP695" s="44">
        <f>VLOOKUP($AN695, [1]TableView_704030_20160816_20160!$D$2:$M$5095,3,FALSE)</f>
        <v>1022.48629466</v>
      </c>
      <c r="AQ695" s="44">
        <f>VLOOKUP($AN695, [1]TableView_704030_20160816_20160!$D$2:$M$5095,8,FALSE)</f>
        <v>21.1666666666667</v>
      </c>
      <c r="AR695" s="44">
        <f>VLOOKUP($AN695, [1]TableView_704030_20160816_20160!$D$2:$M$5095,10,FALSE)</f>
        <v>0</v>
      </c>
      <c r="AS695" s="44">
        <f>VLOOKUP($AN695, [1]TableView_704030_20160816_20160!$D$2:$M$5095,4,FALSE)</f>
        <v>62</v>
      </c>
      <c r="AT695" s="44">
        <f>VLOOKUP($AN695, [1]TableView_704030_20160816_20160!$D$2:$M$5095,6,FALSE)</f>
        <v>283</v>
      </c>
      <c r="AU695" s="44">
        <f>VLOOKUP($AN695, [1]TableView_704030_20160816_20160!$D$2:$M$5095,7,FALSE)</f>
        <v>1.7</v>
      </c>
      <c r="AV695" s="44">
        <f>VLOOKUP($AN695, [1]TableView_704030_20160816_20160!$D$2:$M$5095,2,FALSE)</f>
        <v>5.2</v>
      </c>
      <c r="AW695" s="44">
        <f>VLOOKUP($AO695, [2]aacb8965d69cc6fd1cb3a5cae9e8ae7!$C$6:$F$853,4,FALSE)</f>
        <v>5.0999999999999996</v>
      </c>
      <c r="AX695" s="41">
        <v>2</v>
      </c>
      <c r="AY695" s="44" t="str">
        <f t="shared" si="54"/>
        <v>01/09/2016 2</v>
      </c>
      <c r="AZ695" s="44">
        <f>VLOOKUP($AY695, [3]Sheet1!$D$3:$T$89,2,FALSE)</f>
        <v>24</v>
      </c>
      <c r="BA695" s="44">
        <f>VLOOKUP($AY695, [3]Sheet1!$D$3:$T$89,3,FALSE)</f>
        <v>21</v>
      </c>
      <c r="BB695" s="44">
        <f>VLOOKUP($AY695, [3]Sheet1!$D$3:$T$89,6,FALSE)</f>
        <v>22</v>
      </c>
      <c r="BC695" s="44">
        <f>VLOOKUP($AY695, [3]Sheet1!$D$3:$T$89,7,FALSE)</f>
        <v>18</v>
      </c>
      <c r="BD695" s="44">
        <f>VLOOKUP($AY695, [3]Sheet1!$D$3:$T$89,10,FALSE)</f>
        <v>20</v>
      </c>
      <c r="BE695" s="44">
        <f>VLOOKUP($AY695, [3]Sheet1!$D$3:$T$89,11,FALSE)</f>
        <v>18</v>
      </c>
      <c r="BF695" s="44">
        <f>VLOOKUP($AY695, [3]Sheet1!$D$3:$T$89,14,FALSE)</f>
        <v>20</v>
      </c>
      <c r="BG695" s="44">
        <f>VLOOKUP($AY695, [3]Sheet1!$D$3:$T$89,15,FALSE)</f>
        <v>16</v>
      </c>
      <c r="BI695" s="49">
        <v>42614</v>
      </c>
      <c r="BJ695" s="50">
        <v>0.52500000000000002</v>
      </c>
      <c r="BK695" s="50">
        <v>0.52777777777777779</v>
      </c>
      <c r="BL695" s="50">
        <v>0.52083333333333337</v>
      </c>
      <c r="BM695" s="44" t="s">
        <v>1490</v>
      </c>
      <c r="BN695" s="44" t="s">
        <v>1491</v>
      </c>
      <c r="BO695" s="44">
        <v>1022.48629466</v>
      </c>
      <c r="BP695" s="44">
        <v>21.1666666666667</v>
      </c>
      <c r="BQ695" s="44">
        <v>0</v>
      </c>
      <c r="BR695" s="44">
        <v>62</v>
      </c>
      <c r="BS695" s="44">
        <v>283</v>
      </c>
      <c r="BT695" s="44">
        <v>1.7</v>
      </c>
      <c r="BU695" s="44">
        <v>5.2</v>
      </c>
      <c r="BV695" s="44">
        <v>5.0999999999999996</v>
      </c>
      <c r="BW695" s="44">
        <v>2</v>
      </c>
      <c r="BX695" s="44" t="s">
        <v>1351</v>
      </c>
      <c r="BY695" s="44">
        <v>24</v>
      </c>
      <c r="BZ695" s="44">
        <v>21</v>
      </c>
      <c r="CA695" s="44">
        <v>22</v>
      </c>
      <c r="CB695" s="44">
        <v>18</v>
      </c>
      <c r="CC695" s="44">
        <v>20</v>
      </c>
      <c r="CD695" s="44">
        <v>18</v>
      </c>
      <c r="CE695" s="44">
        <v>20</v>
      </c>
      <c r="CF695" s="44">
        <v>16</v>
      </c>
    </row>
    <row r="696" spans="1:84">
      <c r="D696" s="46">
        <v>1.5000000000000001E-2</v>
      </c>
      <c r="E696" s="25" t="s">
        <v>60</v>
      </c>
      <c r="J696" s="44" t="s">
        <v>29</v>
      </c>
      <c r="O696" s="46">
        <v>1.8310185185185186E-2</v>
      </c>
      <c r="P696" s="25" t="s">
        <v>32</v>
      </c>
      <c r="AJ696" s="96">
        <v>42614</v>
      </c>
      <c r="AK696" s="97">
        <v>0.52500000000000002</v>
      </c>
      <c r="AL696" s="60">
        <f t="shared" si="51"/>
        <v>0.52777777777777779</v>
      </c>
      <c r="AM696" s="60">
        <f t="shared" si="55"/>
        <v>0.52083333333333337</v>
      </c>
      <c r="AN696" s="44" t="str">
        <f t="shared" si="52"/>
        <v>01/09/2016 12:40:00</v>
      </c>
      <c r="AO696" s="61" t="str">
        <f t="shared" si="53"/>
        <v>01/09/2016 12:30:00</v>
      </c>
      <c r="AP696" s="44">
        <f>VLOOKUP($AN696, [1]TableView_704030_20160816_20160!$D$2:$M$5095,3,FALSE)</f>
        <v>1022.48629466</v>
      </c>
      <c r="AQ696" s="44">
        <f>VLOOKUP($AN696, [1]TableView_704030_20160816_20160!$D$2:$M$5095,8,FALSE)</f>
        <v>21.1666666666667</v>
      </c>
      <c r="AR696" s="44">
        <f>VLOOKUP($AN696, [1]TableView_704030_20160816_20160!$D$2:$M$5095,10,FALSE)</f>
        <v>0</v>
      </c>
      <c r="AS696" s="44">
        <f>VLOOKUP($AN696, [1]TableView_704030_20160816_20160!$D$2:$M$5095,4,FALSE)</f>
        <v>62</v>
      </c>
      <c r="AT696" s="44">
        <f>VLOOKUP($AN696, [1]TableView_704030_20160816_20160!$D$2:$M$5095,6,FALSE)</f>
        <v>283</v>
      </c>
      <c r="AU696" s="44">
        <f>VLOOKUP($AN696, [1]TableView_704030_20160816_20160!$D$2:$M$5095,7,FALSE)</f>
        <v>1.7</v>
      </c>
      <c r="AV696" s="44">
        <f>VLOOKUP($AN696, [1]TableView_704030_20160816_20160!$D$2:$M$5095,2,FALSE)</f>
        <v>5.2</v>
      </c>
      <c r="AW696" s="44">
        <f>VLOOKUP($AO696, [2]aacb8965d69cc6fd1cb3a5cae9e8ae7!$C$6:$F$853,4,FALSE)</f>
        <v>5.0999999999999996</v>
      </c>
      <c r="AX696" s="41">
        <v>2</v>
      </c>
      <c r="AY696" s="44" t="str">
        <f t="shared" si="54"/>
        <v>01/09/2016 2</v>
      </c>
      <c r="AZ696" s="44">
        <f>VLOOKUP($AY696, [3]Sheet1!$D$3:$T$89,2,FALSE)</f>
        <v>24</v>
      </c>
      <c r="BA696" s="44">
        <f>VLOOKUP($AY696, [3]Sheet1!$D$3:$T$89,3,FALSE)</f>
        <v>21</v>
      </c>
      <c r="BB696" s="44">
        <f>VLOOKUP($AY696, [3]Sheet1!$D$3:$T$89,6,FALSE)</f>
        <v>22</v>
      </c>
      <c r="BC696" s="44">
        <f>VLOOKUP($AY696, [3]Sheet1!$D$3:$T$89,7,FALSE)</f>
        <v>18</v>
      </c>
      <c r="BD696" s="44">
        <f>VLOOKUP($AY696, [3]Sheet1!$D$3:$T$89,10,FALSE)</f>
        <v>20</v>
      </c>
      <c r="BE696" s="44">
        <f>VLOOKUP($AY696, [3]Sheet1!$D$3:$T$89,11,FALSE)</f>
        <v>18</v>
      </c>
      <c r="BF696" s="44">
        <f>VLOOKUP($AY696, [3]Sheet1!$D$3:$T$89,14,FALSE)</f>
        <v>20</v>
      </c>
      <c r="BG696" s="44">
        <f>VLOOKUP($AY696, [3]Sheet1!$D$3:$T$89,15,FALSE)</f>
        <v>16</v>
      </c>
      <c r="BI696" s="49">
        <v>42614</v>
      </c>
      <c r="BJ696" s="50">
        <v>0.52500000000000002</v>
      </c>
      <c r="BK696" s="50">
        <v>0.52777777777777779</v>
      </c>
      <c r="BL696" s="50">
        <v>0.52083333333333337</v>
      </c>
      <c r="BM696" s="44" t="s">
        <v>1490</v>
      </c>
      <c r="BN696" s="44" t="s">
        <v>1491</v>
      </c>
      <c r="BO696" s="44">
        <v>1022.48629466</v>
      </c>
      <c r="BP696" s="44">
        <v>21.1666666666667</v>
      </c>
      <c r="BQ696" s="44">
        <v>0</v>
      </c>
      <c r="BR696" s="44">
        <v>62</v>
      </c>
      <c r="BS696" s="44">
        <v>283</v>
      </c>
      <c r="BT696" s="44">
        <v>1.7</v>
      </c>
      <c r="BU696" s="44">
        <v>5.2</v>
      </c>
      <c r="BV696" s="44">
        <v>5.0999999999999996</v>
      </c>
      <c r="BW696" s="44">
        <v>2</v>
      </c>
      <c r="BX696" s="44" t="s">
        <v>1351</v>
      </c>
      <c r="BY696" s="44">
        <v>24</v>
      </c>
      <c r="BZ696" s="44">
        <v>21</v>
      </c>
      <c r="CA696" s="44">
        <v>22</v>
      </c>
      <c r="CB696" s="44">
        <v>18</v>
      </c>
      <c r="CC696" s="44">
        <v>20</v>
      </c>
      <c r="CD696" s="44">
        <v>18</v>
      </c>
      <c r="CE696" s="44">
        <v>20</v>
      </c>
      <c r="CF696" s="44">
        <v>16</v>
      </c>
    </row>
    <row r="697" spans="1:84">
      <c r="D697" s="46">
        <v>1.5196759259259259E-2</v>
      </c>
      <c r="E697" s="25" t="s">
        <v>60</v>
      </c>
      <c r="F697" s="44" t="s">
        <v>65</v>
      </c>
      <c r="G697" s="44" t="s">
        <v>41</v>
      </c>
      <c r="J697" s="44" t="s">
        <v>36</v>
      </c>
      <c r="O697" s="46">
        <v>1.8784722222222223E-2</v>
      </c>
      <c r="P697" s="25" t="s">
        <v>60</v>
      </c>
      <c r="Q697" s="44" t="s">
        <v>65</v>
      </c>
      <c r="R697" s="44" t="s">
        <v>41</v>
      </c>
      <c r="U697" s="44" t="s">
        <v>36</v>
      </c>
      <c r="AJ697" s="96">
        <v>42614</v>
      </c>
      <c r="AK697" s="97">
        <v>0.52500000000000002</v>
      </c>
      <c r="AL697" s="60">
        <f t="shared" si="51"/>
        <v>0.52777777777777779</v>
      </c>
      <c r="AM697" s="60">
        <f t="shared" si="55"/>
        <v>0.52083333333333337</v>
      </c>
      <c r="AN697" s="44" t="str">
        <f t="shared" si="52"/>
        <v>01/09/2016 12:40:00</v>
      </c>
      <c r="AO697" s="61" t="str">
        <f t="shared" si="53"/>
        <v>01/09/2016 12:30:00</v>
      </c>
      <c r="AP697" s="44">
        <f>VLOOKUP($AN697, [1]TableView_704030_20160816_20160!$D$2:$M$5095,3,FALSE)</f>
        <v>1022.48629466</v>
      </c>
      <c r="AQ697" s="44">
        <f>VLOOKUP($AN697, [1]TableView_704030_20160816_20160!$D$2:$M$5095,8,FALSE)</f>
        <v>21.1666666666667</v>
      </c>
      <c r="AR697" s="44">
        <f>VLOOKUP($AN697, [1]TableView_704030_20160816_20160!$D$2:$M$5095,10,FALSE)</f>
        <v>0</v>
      </c>
      <c r="AS697" s="44">
        <f>VLOOKUP($AN697, [1]TableView_704030_20160816_20160!$D$2:$M$5095,4,FALSE)</f>
        <v>62</v>
      </c>
      <c r="AT697" s="44">
        <f>VLOOKUP($AN697, [1]TableView_704030_20160816_20160!$D$2:$M$5095,6,FALSE)</f>
        <v>283</v>
      </c>
      <c r="AU697" s="44">
        <f>VLOOKUP($AN697, [1]TableView_704030_20160816_20160!$D$2:$M$5095,7,FALSE)</f>
        <v>1.7</v>
      </c>
      <c r="AV697" s="44">
        <f>VLOOKUP($AN697, [1]TableView_704030_20160816_20160!$D$2:$M$5095,2,FALSE)</f>
        <v>5.2</v>
      </c>
      <c r="AW697" s="44">
        <f>VLOOKUP($AO697, [2]aacb8965d69cc6fd1cb3a5cae9e8ae7!$C$6:$F$853,4,FALSE)</f>
        <v>5.0999999999999996</v>
      </c>
      <c r="AX697" s="41">
        <v>2</v>
      </c>
      <c r="AY697" s="44" t="str">
        <f t="shared" si="54"/>
        <v>01/09/2016 2</v>
      </c>
      <c r="AZ697" s="44">
        <f>VLOOKUP($AY697, [3]Sheet1!$D$3:$T$89,2,FALSE)</f>
        <v>24</v>
      </c>
      <c r="BA697" s="44">
        <f>VLOOKUP($AY697, [3]Sheet1!$D$3:$T$89,3,FALSE)</f>
        <v>21</v>
      </c>
      <c r="BB697" s="44">
        <f>VLOOKUP($AY697, [3]Sheet1!$D$3:$T$89,6,FALSE)</f>
        <v>22</v>
      </c>
      <c r="BC697" s="44">
        <f>VLOOKUP($AY697, [3]Sheet1!$D$3:$T$89,7,FALSE)</f>
        <v>18</v>
      </c>
      <c r="BD697" s="44">
        <f>VLOOKUP($AY697, [3]Sheet1!$D$3:$T$89,10,FALSE)</f>
        <v>20</v>
      </c>
      <c r="BE697" s="44">
        <f>VLOOKUP($AY697, [3]Sheet1!$D$3:$T$89,11,FALSE)</f>
        <v>18</v>
      </c>
      <c r="BF697" s="44">
        <f>VLOOKUP($AY697, [3]Sheet1!$D$3:$T$89,14,FALSE)</f>
        <v>20</v>
      </c>
      <c r="BG697" s="44">
        <f>VLOOKUP($AY697, [3]Sheet1!$D$3:$T$89,15,FALSE)</f>
        <v>16</v>
      </c>
      <c r="BI697" s="49">
        <v>42614</v>
      </c>
      <c r="BJ697" s="50">
        <v>0.52500000000000002</v>
      </c>
      <c r="BK697" s="50">
        <v>0.52777777777777779</v>
      </c>
      <c r="BL697" s="50">
        <v>0.52083333333333337</v>
      </c>
      <c r="BM697" s="44" t="s">
        <v>1490</v>
      </c>
      <c r="BN697" s="44" t="s">
        <v>1491</v>
      </c>
      <c r="BO697" s="44">
        <v>1022.48629466</v>
      </c>
      <c r="BP697" s="44">
        <v>21.1666666666667</v>
      </c>
      <c r="BQ697" s="44">
        <v>0</v>
      </c>
      <c r="BR697" s="44">
        <v>62</v>
      </c>
      <c r="BS697" s="44">
        <v>283</v>
      </c>
      <c r="BT697" s="44">
        <v>1.7</v>
      </c>
      <c r="BU697" s="44">
        <v>5.2</v>
      </c>
      <c r="BV697" s="44">
        <v>5.0999999999999996</v>
      </c>
      <c r="BW697" s="44">
        <v>2</v>
      </c>
      <c r="BX697" s="44" t="s">
        <v>1351</v>
      </c>
      <c r="BY697" s="44">
        <v>24</v>
      </c>
      <c r="BZ697" s="44">
        <v>21</v>
      </c>
      <c r="CA697" s="44">
        <v>22</v>
      </c>
      <c r="CB697" s="44">
        <v>18</v>
      </c>
      <c r="CC697" s="44">
        <v>20</v>
      </c>
      <c r="CD697" s="44">
        <v>18</v>
      </c>
      <c r="CE697" s="44">
        <v>20</v>
      </c>
      <c r="CF697" s="44">
        <v>16</v>
      </c>
    </row>
    <row r="698" spans="1:84">
      <c r="D698" s="46">
        <v>2.0833333333333332E-2</v>
      </c>
      <c r="O698" s="46">
        <v>2.0833333333333332E-2</v>
      </c>
      <c r="AJ698" s="96">
        <v>42614</v>
      </c>
      <c r="AK698" s="97">
        <v>0.52500000000000002</v>
      </c>
      <c r="AL698" s="60">
        <f t="shared" si="51"/>
        <v>0.52777777777777779</v>
      </c>
      <c r="AM698" s="60">
        <f t="shared" si="55"/>
        <v>0.52083333333333337</v>
      </c>
      <c r="AN698" s="44" t="str">
        <f t="shared" si="52"/>
        <v>01/09/2016 12:40:00</v>
      </c>
      <c r="AO698" s="61" t="str">
        <f t="shared" si="53"/>
        <v>01/09/2016 12:30:00</v>
      </c>
      <c r="AP698" s="44">
        <f>VLOOKUP($AN698, [1]TableView_704030_20160816_20160!$D$2:$M$5095,3,FALSE)</f>
        <v>1022.48629466</v>
      </c>
      <c r="AQ698" s="44">
        <f>VLOOKUP($AN698, [1]TableView_704030_20160816_20160!$D$2:$M$5095,8,FALSE)</f>
        <v>21.1666666666667</v>
      </c>
      <c r="AR698" s="44">
        <f>VLOOKUP($AN698, [1]TableView_704030_20160816_20160!$D$2:$M$5095,10,FALSE)</f>
        <v>0</v>
      </c>
      <c r="AS698" s="44">
        <f>VLOOKUP($AN698, [1]TableView_704030_20160816_20160!$D$2:$M$5095,4,FALSE)</f>
        <v>62</v>
      </c>
      <c r="AT698" s="44">
        <f>VLOOKUP($AN698, [1]TableView_704030_20160816_20160!$D$2:$M$5095,6,FALSE)</f>
        <v>283</v>
      </c>
      <c r="AU698" s="44">
        <f>VLOOKUP($AN698, [1]TableView_704030_20160816_20160!$D$2:$M$5095,7,FALSE)</f>
        <v>1.7</v>
      </c>
      <c r="AV698" s="44">
        <f>VLOOKUP($AN698, [1]TableView_704030_20160816_20160!$D$2:$M$5095,2,FALSE)</f>
        <v>5.2</v>
      </c>
      <c r="AW698" s="44">
        <f>VLOOKUP($AO698, [2]aacb8965d69cc6fd1cb3a5cae9e8ae7!$C$6:$F$853,4,FALSE)</f>
        <v>5.0999999999999996</v>
      </c>
      <c r="AX698" s="41">
        <v>2</v>
      </c>
      <c r="AY698" s="44" t="str">
        <f t="shared" si="54"/>
        <v>01/09/2016 2</v>
      </c>
      <c r="AZ698" s="44">
        <f>VLOOKUP($AY698, [3]Sheet1!$D$3:$T$89,2,FALSE)</f>
        <v>24</v>
      </c>
      <c r="BA698" s="44">
        <f>VLOOKUP($AY698, [3]Sheet1!$D$3:$T$89,3,FALSE)</f>
        <v>21</v>
      </c>
      <c r="BB698" s="44">
        <f>VLOOKUP($AY698, [3]Sheet1!$D$3:$T$89,6,FALSE)</f>
        <v>22</v>
      </c>
      <c r="BC698" s="44">
        <f>VLOOKUP($AY698, [3]Sheet1!$D$3:$T$89,7,FALSE)</f>
        <v>18</v>
      </c>
      <c r="BD698" s="44">
        <f>VLOOKUP($AY698, [3]Sheet1!$D$3:$T$89,10,FALSE)</f>
        <v>20</v>
      </c>
      <c r="BE698" s="44">
        <f>VLOOKUP($AY698, [3]Sheet1!$D$3:$T$89,11,FALSE)</f>
        <v>18</v>
      </c>
      <c r="BF698" s="44">
        <f>VLOOKUP($AY698, [3]Sheet1!$D$3:$T$89,14,FALSE)</f>
        <v>20</v>
      </c>
      <c r="BG698" s="44">
        <f>VLOOKUP($AY698, [3]Sheet1!$D$3:$T$89,15,FALSE)</f>
        <v>16</v>
      </c>
      <c r="BI698" s="49">
        <v>42614</v>
      </c>
      <c r="BJ698" s="50">
        <v>0.52500000000000002</v>
      </c>
      <c r="BK698" s="50">
        <v>0.52777777777777779</v>
      </c>
      <c r="BL698" s="50">
        <v>0.52083333333333337</v>
      </c>
      <c r="BM698" s="44" t="s">
        <v>1490</v>
      </c>
      <c r="BN698" s="44" t="s">
        <v>1491</v>
      </c>
      <c r="BO698" s="44">
        <v>1022.48629466</v>
      </c>
      <c r="BP698" s="44">
        <v>21.1666666666667</v>
      </c>
      <c r="BQ698" s="44">
        <v>0</v>
      </c>
      <c r="BR698" s="44">
        <v>62</v>
      </c>
      <c r="BS698" s="44">
        <v>283</v>
      </c>
      <c r="BT698" s="44">
        <v>1.7</v>
      </c>
      <c r="BU698" s="44">
        <v>5.2</v>
      </c>
      <c r="BV698" s="44">
        <v>5.0999999999999996</v>
      </c>
      <c r="BW698" s="44">
        <v>2</v>
      </c>
      <c r="BX698" s="44" t="s">
        <v>1351</v>
      </c>
      <c r="BY698" s="44">
        <v>24</v>
      </c>
      <c r="BZ698" s="44">
        <v>21</v>
      </c>
      <c r="CA698" s="44">
        <v>22</v>
      </c>
      <c r="CB698" s="44">
        <v>18</v>
      </c>
      <c r="CC698" s="44">
        <v>20</v>
      </c>
      <c r="CD698" s="44">
        <v>18</v>
      </c>
      <c r="CE698" s="44">
        <v>20</v>
      </c>
      <c r="CF698" s="44">
        <v>16</v>
      </c>
    </row>
    <row r="699" spans="1:84" s="28" customFormat="1">
      <c r="B699" s="51"/>
      <c r="D699" s="52"/>
      <c r="M699" s="54"/>
      <c r="O699" s="52"/>
      <c r="X699" s="54"/>
      <c r="Z699" s="52"/>
      <c r="AJ699" s="96">
        <v>42614</v>
      </c>
      <c r="AK699" s="97">
        <v>0.52500000000000002</v>
      </c>
      <c r="AL699" s="60">
        <f t="shared" si="51"/>
        <v>0.52777777777777779</v>
      </c>
      <c r="AM699" s="60">
        <f t="shared" si="55"/>
        <v>0.52083333333333337</v>
      </c>
      <c r="AN699" s="44" t="str">
        <f t="shared" si="52"/>
        <v>01/09/2016 12:40:00</v>
      </c>
      <c r="AO699" s="61" t="str">
        <f t="shared" si="53"/>
        <v>01/09/2016 12:30:00</v>
      </c>
      <c r="AP699" s="44">
        <f>VLOOKUP($AN699, [1]TableView_704030_20160816_20160!$D$2:$M$5095,3,FALSE)</f>
        <v>1022.48629466</v>
      </c>
      <c r="AQ699" s="44">
        <f>VLOOKUP($AN699, [1]TableView_704030_20160816_20160!$D$2:$M$5095,8,FALSE)</f>
        <v>21.1666666666667</v>
      </c>
      <c r="AR699" s="44">
        <f>VLOOKUP($AN699, [1]TableView_704030_20160816_20160!$D$2:$M$5095,10,FALSE)</f>
        <v>0</v>
      </c>
      <c r="AS699" s="44">
        <f>VLOOKUP($AN699, [1]TableView_704030_20160816_20160!$D$2:$M$5095,4,FALSE)</f>
        <v>62</v>
      </c>
      <c r="AT699" s="44">
        <f>VLOOKUP($AN699, [1]TableView_704030_20160816_20160!$D$2:$M$5095,6,FALSE)</f>
        <v>283</v>
      </c>
      <c r="AU699" s="44">
        <f>VLOOKUP($AN699, [1]TableView_704030_20160816_20160!$D$2:$M$5095,7,FALSE)</f>
        <v>1.7</v>
      </c>
      <c r="AV699" s="44">
        <f>VLOOKUP($AN699, [1]TableView_704030_20160816_20160!$D$2:$M$5095,2,FALSE)</f>
        <v>5.2</v>
      </c>
      <c r="AW699" s="44">
        <f>VLOOKUP($AO699, [2]aacb8965d69cc6fd1cb3a5cae9e8ae7!$C$6:$F$853,4,FALSE)</f>
        <v>5.0999999999999996</v>
      </c>
      <c r="AX699" s="41">
        <v>2</v>
      </c>
      <c r="AY699" s="44" t="str">
        <f t="shared" si="54"/>
        <v>01/09/2016 2</v>
      </c>
      <c r="AZ699" s="44">
        <f>VLOOKUP($AY699, [3]Sheet1!$D$3:$T$89,2,FALSE)</f>
        <v>24</v>
      </c>
      <c r="BA699" s="44">
        <f>VLOOKUP($AY699, [3]Sheet1!$D$3:$T$89,3,FALSE)</f>
        <v>21</v>
      </c>
      <c r="BB699" s="44">
        <f>VLOOKUP($AY699, [3]Sheet1!$D$3:$T$89,6,FALSE)</f>
        <v>22</v>
      </c>
      <c r="BC699" s="44">
        <f>VLOOKUP($AY699, [3]Sheet1!$D$3:$T$89,7,FALSE)</f>
        <v>18</v>
      </c>
      <c r="BD699" s="44">
        <f>VLOOKUP($AY699, [3]Sheet1!$D$3:$T$89,10,FALSE)</f>
        <v>20</v>
      </c>
      <c r="BE699" s="44">
        <f>VLOOKUP($AY699, [3]Sheet1!$D$3:$T$89,11,FALSE)</f>
        <v>18</v>
      </c>
      <c r="BF699" s="44">
        <f>VLOOKUP($AY699, [3]Sheet1!$D$3:$T$89,14,FALSE)</f>
        <v>20</v>
      </c>
      <c r="BG699" s="44">
        <f>VLOOKUP($AY699, [3]Sheet1!$D$3:$T$89,15,FALSE)</f>
        <v>16</v>
      </c>
      <c r="BI699" s="58">
        <v>42614</v>
      </c>
      <c r="BJ699" s="59">
        <v>0.52500000000000002</v>
      </c>
      <c r="BK699" s="59">
        <v>0.52777777777777779</v>
      </c>
      <c r="BL699" s="59">
        <v>0.52083333333333337</v>
      </c>
      <c r="BM699" s="28" t="s">
        <v>1490</v>
      </c>
      <c r="BN699" s="28" t="s">
        <v>1491</v>
      </c>
      <c r="BO699" s="28">
        <v>1022.48629466</v>
      </c>
      <c r="BP699" s="28">
        <v>21.1666666666667</v>
      </c>
      <c r="BQ699" s="28">
        <v>0</v>
      </c>
      <c r="BR699" s="28">
        <v>62</v>
      </c>
      <c r="BS699" s="28">
        <v>283</v>
      </c>
      <c r="BT699" s="28">
        <v>1.7</v>
      </c>
      <c r="BU699" s="28">
        <v>5.2</v>
      </c>
      <c r="BV699" s="28">
        <v>5.0999999999999996</v>
      </c>
      <c r="BW699" s="28">
        <v>2</v>
      </c>
      <c r="BX699" s="28" t="s">
        <v>1351</v>
      </c>
      <c r="BY699" s="28">
        <v>24</v>
      </c>
      <c r="BZ699" s="28">
        <v>21</v>
      </c>
      <c r="CA699" s="28">
        <v>22</v>
      </c>
      <c r="CB699" s="28">
        <v>18</v>
      </c>
      <c r="CC699" s="28">
        <v>20</v>
      </c>
      <c r="CD699" s="28">
        <v>18</v>
      </c>
      <c r="CE699" s="28">
        <v>20</v>
      </c>
      <c r="CF699" s="28">
        <v>16</v>
      </c>
    </row>
    <row r="700" spans="1:84">
      <c r="A700" s="44" t="s">
        <v>0</v>
      </c>
      <c r="B700" s="45" t="s">
        <v>508</v>
      </c>
      <c r="D700" s="46">
        <v>0</v>
      </c>
      <c r="E700" s="44" t="s">
        <v>32</v>
      </c>
      <c r="O700" s="46">
        <v>0</v>
      </c>
      <c r="P700" s="44" t="s">
        <v>32</v>
      </c>
      <c r="Z700" s="46">
        <v>0</v>
      </c>
      <c r="AA700" s="44" t="s">
        <v>32</v>
      </c>
      <c r="AJ700" s="96">
        <v>42614</v>
      </c>
      <c r="AK700" s="60">
        <v>0.64236111111111105</v>
      </c>
      <c r="AL700" s="60">
        <v>0.64236111111111105</v>
      </c>
      <c r="AM700" s="60">
        <f t="shared" si="55"/>
        <v>0.64583333333333337</v>
      </c>
      <c r="AN700" s="44" t="str">
        <f t="shared" si="52"/>
        <v>01/09/2016 15:25:00</v>
      </c>
      <c r="AO700" s="61" t="str">
        <f t="shared" si="53"/>
        <v>01/09/2016 15:30:00</v>
      </c>
      <c r="AP700" s="44">
        <f>VLOOKUP($AN700, [1]TableView_704030_20160816_20160!$D$2:$M$5095,3,FALSE)</f>
        <v>1021.57196963</v>
      </c>
      <c r="AQ700" s="44">
        <f>VLOOKUP($AN700, [1]TableView_704030_20160816_20160!$D$2:$M$5095,8,FALSE)</f>
        <v>21.7222222222222</v>
      </c>
      <c r="AR700" s="44">
        <f>VLOOKUP($AN700, [1]TableView_704030_20160816_20160!$D$2:$M$5095,10,FALSE)</f>
        <v>0</v>
      </c>
      <c r="AS700" s="44">
        <f>VLOOKUP($AN700, [1]TableView_704030_20160816_20160!$D$2:$M$5095,4,FALSE)</f>
        <v>66</v>
      </c>
      <c r="AT700" s="44">
        <f>VLOOKUP($AN700, [1]TableView_704030_20160816_20160!$D$2:$M$5095,6,FALSE)</f>
        <v>190</v>
      </c>
      <c r="AU700" s="44">
        <f>VLOOKUP($AN700, [1]TableView_704030_20160816_20160!$D$2:$M$5095,7,FALSE)</f>
        <v>2.5</v>
      </c>
      <c r="AV700" s="44">
        <f>VLOOKUP($AN700, [1]TableView_704030_20160816_20160!$D$2:$M$5095,2,FALSE)</f>
        <v>7</v>
      </c>
      <c r="AW700" s="44">
        <f>VLOOKUP($AO700, [2]aacb8965d69cc6fd1cb3a5cae9e8ae7!$C$6:$F$853,4,FALSE)</f>
        <v>1.5</v>
      </c>
      <c r="AX700" s="41">
        <v>3</v>
      </c>
      <c r="AY700" s="44" t="str">
        <f t="shared" si="54"/>
        <v>01/09/2016 3</v>
      </c>
      <c r="AZ700" s="44">
        <f>VLOOKUP($AY700, [3]Sheet1!$D$3:$T$89,2,FALSE)</f>
        <v>26</v>
      </c>
      <c r="BA700" s="44">
        <f>VLOOKUP($AY700, [3]Sheet1!$D$3:$T$89,3,FALSE)</f>
        <v>22</v>
      </c>
      <c r="BB700" s="44">
        <f>VLOOKUP($AY700, [3]Sheet1!$D$3:$T$89,6,FALSE)</f>
        <v>24</v>
      </c>
      <c r="BC700" s="44">
        <f>VLOOKUP($AY700, [3]Sheet1!$D$3:$T$89,7,FALSE)</f>
        <v>22</v>
      </c>
      <c r="BD700" s="44">
        <f>VLOOKUP($AY700, [3]Sheet1!$D$3:$T$89,10,FALSE)</f>
        <v>21</v>
      </c>
      <c r="BE700" s="44">
        <f>VLOOKUP($AY700, [3]Sheet1!$D$3:$T$89,11,FALSE)</f>
        <v>21</v>
      </c>
      <c r="BF700" s="44">
        <f>VLOOKUP($AY700, [3]Sheet1!$D$3:$T$89,14,FALSE)</f>
        <v>22</v>
      </c>
      <c r="BG700" s="44">
        <f>VLOOKUP($AY700, [3]Sheet1!$D$3:$T$89,15,FALSE)</f>
        <v>17</v>
      </c>
      <c r="BI700" s="49">
        <v>42614</v>
      </c>
      <c r="BJ700" s="50">
        <v>0.64236111111111105</v>
      </c>
      <c r="BK700" s="50">
        <v>0.64236111111111105</v>
      </c>
      <c r="BL700" s="50">
        <v>0.64583333333333337</v>
      </c>
      <c r="BM700" s="44" t="s">
        <v>1492</v>
      </c>
      <c r="BN700" s="44" t="s">
        <v>1493</v>
      </c>
      <c r="BO700" s="44">
        <v>1021.57196963</v>
      </c>
      <c r="BP700" s="44">
        <v>21.7222222222222</v>
      </c>
      <c r="BQ700" s="44">
        <v>0</v>
      </c>
      <c r="BR700" s="44">
        <v>66</v>
      </c>
      <c r="BS700" s="44">
        <v>190</v>
      </c>
      <c r="BT700" s="44">
        <v>2.5</v>
      </c>
      <c r="BU700" s="44">
        <v>7</v>
      </c>
      <c r="BV700" s="44">
        <v>1.5</v>
      </c>
      <c r="BW700" s="44">
        <v>3</v>
      </c>
      <c r="BX700" s="44" t="s">
        <v>1353</v>
      </c>
      <c r="BY700" s="44">
        <v>26</v>
      </c>
      <c r="BZ700" s="44">
        <v>22</v>
      </c>
      <c r="CA700" s="44">
        <v>24</v>
      </c>
      <c r="CB700" s="44">
        <v>22</v>
      </c>
      <c r="CC700" s="44">
        <v>21</v>
      </c>
      <c r="CD700" s="44">
        <v>21</v>
      </c>
      <c r="CE700" s="44">
        <v>22</v>
      </c>
      <c r="CF700" s="44">
        <v>17</v>
      </c>
    </row>
    <row r="701" spans="1:84">
      <c r="A701" s="44" t="s">
        <v>1</v>
      </c>
      <c r="B701" s="45" t="s">
        <v>915</v>
      </c>
      <c r="D701" s="46">
        <v>2.0833333333333332E-2</v>
      </c>
      <c r="O701" s="46">
        <v>2.0833333333333332E-2</v>
      </c>
      <c r="Z701" s="46">
        <v>4.0972222222222226E-3</v>
      </c>
      <c r="AA701" s="44" t="s">
        <v>100</v>
      </c>
      <c r="AF701" s="44" t="s">
        <v>29</v>
      </c>
      <c r="AJ701" s="96">
        <v>42614</v>
      </c>
      <c r="AK701" s="60">
        <v>0.64236111111111105</v>
      </c>
      <c r="AL701" s="60">
        <v>0.64236111111111105</v>
      </c>
      <c r="AM701" s="60">
        <f t="shared" si="55"/>
        <v>0.64583333333333337</v>
      </c>
      <c r="AN701" s="44" t="str">
        <f t="shared" si="52"/>
        <v>01/09/2016 15:25:00</v>
      </c>
      <c r="AO701" s="61" t="str">
        <f t="shared" si="53"/>
        <v>01/09/2016 15:30:00</v>
      </c>
      <c r="AP701" s="44">
        <f>VLOOKUP($AN701, [1]TableView_704030_20160816_20160!$D$2:$M$5095,3,FALSE)</f>
        <v>1021.57196963</v>
      </c>
      <c r="AQ701" s="44">
        <f>VLOOKUP($AN701, [1]TableView_704030_20160816_20160!$D$2:$M$5095,8,FALSE)</f>
        <v>21.7222222222222</v>
      </c>
      <c r="AR701" s="44">
        <f>VLOOKUP($AN701, [1]TableView_704030_20160816_20160!$D$2:$M$5095,10,FALSE)</f>
        <v>0</v>
      </c>
      <c r="AS701" s="44">
        <f>VLOOKUP($AN701, [1]TableView_704030_20160816_20160!$D$2:$M$5095,4,FALSE)</f>
        <v>66</v>
      </c>
      <c r="AT701" s="44">
        <f>VLOOKUP($AN701, [1]TableView_704030_20160816_20160!$D$2:$M$5095,6,FALSE)</f>
        <v>190</v>
      </c>
      <c r="AU701" s="44">
        <f>VLOOKUP($AN701, [1]TableView_704030_20160816_20160!$D$2:$M$5095,7,FALSE)</f>
        <v>2.5</v>
      </c>
      <c r="AV701" s="44">
        <f>VLOOKUP($AN701, [1]TableView_704030_20160816_20160!$D$2:$M$5095,2,FALSE)</f>
        <v>7</v>
      </c>
      <c r="AW701" s="44">
        <f>VLOOKUP($AO701, [2]aacb8965d69cc6fd1cb3a5cae9e8ae7!$C$6:$F$853,4,FALSE)</f>
        <v>1.5</v>
      </c>
      <c r="AX701" s="41">
        <v>3</v>
      </c>
      <c r="AY701" s="44" t="str">
        <f t="shared" si="54"/>
        <v>01/09/2016 3</v>
      </c>
      <c r="AZ701" s="44">
        <f>VLOOKUP($AY701, [3]Sheet1!$D$3:$T$89,2,FALSE)</f>
        <v>26</v>
      </c>
      <c r="BA701" s="44">
        <f>VLOOKUP($AY701, [3]Sheet1!$D$3:$T$89,3,FALSE)</f>
        <v>22</v>
      </c>
      <c r="BB701" s="44">
        <f>VLOOKUP($AY701, [3]Sheet1!$D$3:$T$89,6,FALSE)</f>
        <v>24</v>
      </c>
      <c r="BC701" s="44">
        <f>VLOOKUP($AY701, [3]Sheet1!$D$3:$T$89,7,FALSE)</f>
        <v>22</v>
      </c>
      <c r="BD701" s="44">
        <f>VLOOKUP($AY701, [3]Sheet1!$D$3:$T$89,10,FALSE)</f>
        <v>21</v>
      </c>
      <c r="BE701" s="44">
        <f>VLOOKUP($AY701, [3]Sheet1!$D$3:$T$89,11,FALSE)</f>
        <v>21</v>
      </c>
      <c r="BF701" s="44">
        <f>VLOOKUP($AY701, [3]Sheet1!$D$3:$T$89,14,FALSE)</f>
        <v>22</v>
      </c>
      <c r="BG701" s="44">
        <f>VLOOKUP($AY701, [3]Sheet1!$D$3:$T$89,15,FALSE)</f>
        <v>17</v>
      </c>
      <c r="BI701" s="49">
        <v>42614</v>
      </c>
      <c r="BJ701" s="50">
        <v>0.64236111111111105</v>
      </c>
      <c r="BK701" s="50">
        <v>0.64236111111111105</v>
      </c>
      <c r="BL701" s="50">
        <v>0.64583333333333337</v>
      </c>
      <c r="BM701" s="44" t="s">
        <v>1492</v>
      </c>
      <c r="BN701" s="44" t="s">
        <v>1493</v>
      </c>
      <c r="BO701" s="44">
        <v>1021.57196963</v>
      </c>
      <c r="BP701" s="44">
        <v>21.7222222222222</v>
      </c>
      <c r="BQ701" s="44">
        <v>0</v>
      </c>
      <c r="BR701" s="44">
        <v>66</v>
      </c>
      <c r="BS701" s="44">
        <v>190</v>
      </c>
      <c r="BT701" s="44">
        <v>2.5</v>
      </c>
      <c r="BU701" s="44">
        <v>7</v>
      </c>
      <c r="BV701" s="44">
        <v>1.5</v>
      </c>
      <c r="BW701" s="44">
        <v>3</v>
      </c>
      <c r="BX701" s="44" t="s">
        <v>1353</v>
      </c>
      <c r="BY701" s="44">
        <v>26</v>
      </c>
      <c r="BZ701" s="44">
        <v>22</v>
      </c>
      <c r="CA701" s="44">
        <v>24</v>
      </c>
      <c r="CB701" s="44">
        <v>22</v>
      </c>
      <c r="CC701" s="44">
        <v>21</v>
      </c>
      <c r="CD701" s="44">
        <v>21</v>
      </c>
      <c r="CE701" s="44">
        <v>22</v>
      </c>
      <c r="CF701" s="44">
        <v>17</v>
      </c>
    </row>
    <row r="702" spans="1:84">
      <c r="A702" s="44" t="s">
        <v>2</v>
      </c>
      <c r="B702" s="45" t="s">
        <v>859</v>
      </c>
      <c r="Z702" s="46">
        <v>4.31712962962963E-3</v>
      </c>
      <c r="AA702" s="44" t="s">
        <v>100</v>
      </c>
      <c r="AB702" s="44" t="s">
        <v>67</v>
      </c>
      <c r="AC702" s="44" t="s">
        <v>41</v>
      </c>
      <c r="AF702" s="44" t="s">
        <v>36</v>
      </c>
      <c r="AJ702" s="96">
        <v>42614</v>
      </c>
      <c r="AK702" s="60">
        <v>0.64236111111111105</v>
      </c>
      <c r="AL702" s="60">
        <v>0.64236111111111105</v>
      </c>
      <c r="AM702" s="60">
        <f t="shared" si="55"/>
        <v>0.64583333333333337</v>
      </c>
      <c r="AN702" s="44" t="str">
        <f t="shared" si="52"/>
        <v>01/09/2016 15:25:00</v>
      </c>
      <c r="AO702" s="61" t="str">
        <f t="shared" si="53"/>
        <v>01/09/2016 15:30:00</v>
      </c>
      <c r="AP702" s="44">
        <f>VLOOKUP($AN702, [1]TableView_704030_20160816_20160!$D$2:$M$5095,3,FALSE)</f>
        <v>1021.57196963</v>
      </c>
      <c r="AQ702" s="44">
        <f>VLOOKUP($AN702, [1]TableView_704030_20160816_20160!$D$2:$M$5095,8,FALSE)</f>
        <v>21.7222222222222</v>
      </c>
      <c r="AR702" s="44">
        <f>VLOOKUP($AN702, [1]TableView_704030_20160816_20160!$D$2:$M$5095,10,FALSE)</f>
        <v>0</v>
      </c>
      <c r="AS702" s="44">
        <f>VLOOKUP($AN702, [1]TableView_704030_20160816_20160!$D$2:$M$5095,4,FALSE)</f>
        <v>66</v>
      </c>
      <c r="AT702" s="44">
        <f>VLOOKUP($AN702, [1]TableView_704030_20160816_20160!$D$2:$M$5095,6,FALSE)</f>
        <v>190</v>
      </c>
      <c r="AU702" s="44">
        <f>VLOOKUP($AN702, [1]TableView_704030_20160816_20160!$D$2:$M$5095,7,FALSE)</f>
        <v>2.5</v>
      </c>
      <c r="AV702" s="44">
        <f>VLOOKUP($AN702, [1]TableView_704030_20160816_20160!$D$2:$M$5095,2,FALSE)</f>
        <v>7</v>
      </c>
      <c r="AW702" s="44">
        <f>VLOOKUP($AO702, [2]aacb8965d69cc6fd1cb3a5cae9e8ae7!$C$6:$F$853,4,FALSE)</f>
        <v>1.5</v>
      </c>
      <c r="AX702" s="41">
        <v>3</v>
      </c>
      <c r="AY702" s="44" t="str">
        <f t="shared" si="54"/>
        <v>01/09/2016 3</v>
      </c>
      <c r="AZ702" s="44">
        <f>VLOOKUP($AY702, [3]Sheet1!$D$3:$T$89,2,FALSE)</f>
        <v>26</v>
      </c>
      <c r="BA702" s="44">
        <f>VLOOKUP($AY702, [3]Sheet1!$D$3:$T$89,3,FALSE)</f>
        <v>22</v>
      </c>
      <c r="BB702" s="44">
        <f>VLOOKUP($AY702, [3]Sheet1!$D$3:$T$89,6,FALSE)</f>
        <v>24</v>
      </c>
      <c r="BC702" s="44">
        <f>VLOOKUP($AY702, [3]Sheet1!$D$3:$T$89,7,FALSE)</f>
        <v>22</v>
      </c>
      <c r="BD702" s="44">
        <f>VLOOKUP($AY702, [3]Sheet1!$D$3:$T$89,10,FALSE)</f>
        <v>21</v>
      </c>
      <c r="BE702" s="44">
        <f>VLOOKUP($AY702, [3]Sheet1!$D$3:$T$89,11,FALSE)</f>
        <v>21</v>
      </c>
      <c r="BF702" s="44">
        <f>VLOOKUP($AY702, [3]Sheet1!$D$3:$T$89,14,FALSE)</f>
        <v>22</v>
      </c>
      <c r="BG702" s="44">
        <f>VLOOKUP($AY702, [3]Sheet1!$D$3:$T$89,15,FALSE)</f>
        <v>17</v>
      </c>
      <c r="BI702" s="49">
        <v>42614</v>
      </c>
      <c r="BJ702" s="50">
        <v>0.64236111111111105</v>
      </c>
      <c r="BK702" s="50">
        <v>0.64236111111111105</v>
      </c>
      <c r="BL702" s="50">
        <v>0.64583333333333337</v>
      </c>
      <c r="BM702" s="44" t="s">
        <v>1492</v>
      </c>
      <c r="BN702" s="44" t="s">
        <v>1493</v>
      </c>
      <c r="BO702" s="44">
        <v>1021.57196963</v>
      </c>
      <c r="BP702" s="44">
        <v>21.7222222222222</v>
      </c>
      <c r="BQ702" s="44">
        <v>0</v>
      </c>
      <c r="BR702" s="44">
        <v>66</v>
      </c>
      <c r="BS702" s="44">
        <v>190</v>
      </c>
      <c r="BT702" s="44">
        <v>2.5</v>
      </c>
      <c r="BU702" s="44">
        <v>7</v>
      </c>
      <c r="BV702" s="44">
        <v>1.5</v>
      </c>
      <c r="BW702" s="44">
        <v>3</v>
      </c>
      <c r="BX702" s="44" t="s">
        <v>1353</v>
      </c>
      <c r="BY702" s="44">
        <v>26</v>
      </c>
      <c r="BZ702" s="44">
        <v>22</v>
      </c>
      <c r="CA702" s="44">
        <v>24</v>
      </c>
      <c r="CB702" s="44">
        <v>22</v>
      </c>
      <c r="CC702" s="44">
        <v>21</v>
      </c>
      <c r="CD702" s="44">
        <v>21</v>
      </c>
      <c r="CE702" s="44">
        <v>22</v>
      </c>
      <c r="CF702" s="44">
        <v>17</v>
      </c>
    </row>
    <row r="703" spans="1:84">
      <c r="A703" s="44" t="s">
        <v>3</v>
      </c>
      <c r="B703" s="45" t="s">
        <v>25</v>
      </c>
      <c r="Z703" s="46">
        <v>1.3379629629629628E-2</v>
      </c>
      <c r="AA703" s="44" t="s">
        <v>100</v>
      </c>
      <c r="AF703" s="44" t="s">
        <v>29</v>
      </c>
      <c r="AJ703" s="96">
        <v>42614</v>
      </c>
      <c r="AK703" s="60">
        <v>0.64236111111111105</v>
      </c>
      <c r="AL703" s="60">
        <v>0.64236111111111105</v>
      </c>
      <c r="AM703" s="60">
        <f t="shared" si="55"/>
        <v>0.64583333333333337</v>
      </c>
      <c r="AN703" s="44" t="str">
        <f t="shared" si="52"/>
        <v>01/09/2016 15:25:00</v>
      </c>
      <c r="AO703" s="61" t="str">
        <f t="shared" si="53"/>
        <v>01/09/2016 15:30:00</v>
      </c>
      <c r="AP703" s="44">
        <f>VLOOKUP($AN703, [1]TableView_704030_20160816_20160!$D$2:$M$5095,3,FALSE)</f>
        <v>1021.57196963</v>
      </c>
      <c r="AQ703" s="44">
        <f>VLOOKUP($AN703, [1]TableView_704030_20160816_20160!$D$2:$M$5095,8,FALSE)</f>
        <v>21.7222222222222</v>
      </c>
      <c r="AR703" s="44">
        <f>VLOOKUP($AN703, [1]TableView_704030_20160816_20160!$D$2:$M$5095,10,FALSE)</f>
        <v>0</v>
      </c>
      <c r="AS703" s="44">
        <f>VLOOKUP($AN703, [1]TableView_704030_20160816_20160!$D$2:$M$5095,4,FALSE)</f>
        <v>66</v>
      </c>
      <c r="AT703" s="44">
        <f>VLOOKUP($AN703, [1]TableView_704030_20160816_20160!$D$2:$M$5095,6,FALSE)</f>
        <v>190</v>
      </c>
      <c r="AU703" s="44">
        <f>VLOOKUP($AN703, [1]TableView_704030_20160816_20160!$D$2:$M$5095,7,FALSE)</f>
        <v>2.5</v>
      </c>
      <c r="AV703" s="44">
        <f>VLOOKUP($AN703, [1]TableView_704030_20160816_20160!$D$2:$M$5095,2,FALSE)</f>
        <v>7</v>
      </c>
      <c r="AW703" s="44">
        <f>VLOOKUP($AO703, [2]aacb8965d69cc6fd1cb3a5cae9e8ae7!$C$6:$F$853,4,FALSE)</f>
        <v>1.5</v>
      </c>
      <c r="AX703" s="41">
        <v>3</v>
      </c>
      <c r="AY703" s="44" t="str">
        <f t="shared" si="54"/>
        <v>01/09/2016 3</v>
      </c>
      <c r="AZ703" s="44">
        <f>VLOOKUP($AY703, [3]Sheet1!$D$3:$T$89,2,FALSE)</f>
        <v>26</v>
      </c>
      <c r="BA703" s="44">
        <f>VLOOKUP($AY703, [3]Sheet1!$D$3:$T$89,3,FALSE)</f>
        <v>22</v>
      </c>
      <c r="BB703" s="44">
        <f>VLOOKUP($AY703, [3]Sheet1!$D$3:$T$89,6,FALSE)</f>
        <v>24</v>
      </c>
      <c r="BC703" s="44">
        <f>VLOOKUP($AY703, [3]Sheet1!$D$3:$T$89,7,FALSE)</f>
        <v>22</v>
      </c>
      <c r="BD703" s="44">
        <f>VLOOKUP($AY703, [3]Sheet1!$D$3:$T$89,10,FALSE)</f>
        <v>21</v>
      </c>
      <c r="BE703" s="44">
        <f>VLOOKUP($AY703, [3]Sheet1!$D$3:$T$89,11,FALSE)</f>
        <v>21</v>
      </c>
      <c r="BF703" s="44">
        <f>VLOOKUP($AY703, [3]Sheet1!$D$3:$T$89,14,FALSE)</f>
        <v>22</v>
      </c>
      <c r="BG703" s="44">
        <f>VLOOKUP($AY703, [3]Sheet1!$D$3:$T$89,15,FALSE)</f>
        <v>17</v>
      </c>
      <c r="BI703" s="49">
        <v>42614</v>
      </c>
      <c r="BJ703" s="50">
        <v>0.64236111111111105</v>
      </c>
      <c r="BK703" s="50">
        <v>0.64236111111111105</v>
      </c>
      <c r="BL703" s="50">
        <v>0.64583333333333337</v>
      </c>
      <c r="BM703" s="44" t="s">
        <v>1492</v>
      </c>
      <c r="BN703" s="44" t="s">
        <v>1493</v>
      </c>
      <c r="BO703" s="44">
        <v>1021.57196963</v>
      </c>
      <c r="BP703" s="44">
        <v>21.7222222222222</v>
      </c>
      <c r="BQ703" s="44">
        <v>0</v>
      </c>
      <c r="BR703" s="44">
        <v>66</v>
      </c>
      <c r="BS703" s="44">
        <v>190</v>
      </c>
      <c r="BT703" s="44">
        <v>2.5</v>
      </c>
      <c r="BU703" s="44">
        <v>7</v>
      </c>
      <c r="BV703" s="44">
        <v>1.5</v>
      </c>
      <c r="BW703" s="44">
        <v>3</v>
      </c>
      <c r="BX703" s="44" t="s">
        <v>1353</v>
      </c>
      <c r="BY703" s="44">
        <v>26</v>
      </c>
      <c r="BZ703" s="44">
        <v>22</v>
      </c>
      <c r="CA703" s="44">
        <v>24</v>
      </c>
      <c r="CB703" s="44">
        <v>22</v>
      </c>
      <c r="CC703" s="44">
        <v>21</v>
      </c>
      <c r="CD703" s="44">
        <v>21</v>
      </c>
      <c r="CE703" s="44">
        <v>22</v>
      </c>
      <c r="CF703" s="44">
        <v>17</v>
      </c>
    </row>
    <row r="704" spans="1:84">
      <c r="A704" s="44" t="s">
        <v>4</v>
      </c>
      <c r="B704" s="45" t="s">
        <v>22</v>
      </c>
      <c r="Z704" s="46">
        <v>1.3425925925925924E-2</v>
      </c>
      <c r="AA704" s="44" t="s">
        <v>100</v>
      </c>
      <c r="AB704" s="44" t="s">
        <v>194</v>
      </c>
      <c r="AF704" s="44" t="s">
        <v>36</v>
      </c>
      <c r="AJ704" s="96">
        <v>42614</v>
      </c>
      <c r="AK704" s="60">
        <v>0.64236111111111105</v>
      </c>
      <c r="AL704" s="60">
        <v>0.64236111111111105</v>
      </c>
      <c r="AM704" s="60">
        <f t="shared" si="55"/>
        <v>0.64583333333333337</v>
      </c>
      <c r="AN704" s="44" t="str">
        <f t="shared" si="52"/>
        <v>01/09/2016 15:25:00</v>
      </c>
      <c r="AO704" s="61" t="str">
        <f t="shared" si="53"/>
        <v>01/09/2016 15:30:00</v>
      </c>
      <c r="AP704" s="44">
        <f>VLOOKUP($AN704, [1]TableView_704030_20160816_20160!$D$2:$M$5095,3,FALSE)</f>
        <v>1021.57196963</v>
      </c>
      <c r="AQ704" s="44">
        <f>VLOOKUP($AN704, [1]TableView_704030_20160816_20160!$D$2:$M$5095,8,FALSE)</f>
        <v>21.7222222222222</v>
      </c>
      <c r="AR704" s="44">
        <f>VLOOKUP($AN704, [1]TableView_704030_20160816_20160!$D$2:$M$5095,10,FALSE)</f>
        <v>0</v>
      </c>
      <c r="AS704" s="44">
        <f>VLOOKUP($AN704, [1]TableView_704030_20160816_20160!$D$2:$M$5095,4,FALSE)</f>
        <v>66</v>
      </c>
      <c r="AT704" s="44">
        <f>VLOOKUP($AN704, [1]TableView_704030_20160816_20160!$D$2:$M$5095,6,FALSE)</f>
        <v>190</v>
      </c>
      <c r="AU704" s="44">
        <f>VLOOKUP($AN704, [1]TableView_704030_20160816_20160!$D$2:$M$5095,7,FALSE)</f>
        <v>2.5</v>
      </c>
      <c r="AV704" s="44">
        <f>VLOOKUP($AN704, [1]TableView_704030_20160816_20160!$D$2:$M$5095,2,FALSE)</f>
        <v>7</v>
      </c>
      <c r="AW704" s="44">
        <f>VLOOKUP($AO704, [2]aacb8965d69cc6fd1cb3a5cae9e8ae7!$C$6:$F$853,4,FALSE)</f>
        <v>1.5</v>
      </c>
      <c r="AX704" s="41">
        <v>3</v>
      </c>
      <c r="AY704" s="44" t="str">
        <f t="shared" si="54"/>
        <v>01/09/2016 3</v>
      </c>
      <c r="AZ704" s="44">
        <f>VLOOKUP($AY704, [3]Sheet1!$D$3:$T$89,2,FALSE)</f>
        <v>26</v>
      </c>
      <c r="BA704" s="44">
        <f>VLOOKUP($AY704, [3]Sheet1!$D$3:$T$89,3,FALSE)</f>
        <v>22</v>
      </c>
      <c r="BB704" s="44">
        <f>VLOOKUP($AY704, [3]Sheet1!$D$3:$T$89,6,FALSE)</f>
        <v>24</v>
      </c>
      <c r="BC704" s="44">
        <f>VLOOKUP($AY704, [3]Sheet1!$D$3:$T$89,7,FALSE)</f>
        <v>22</v>
      </c>
      <c r="BD704" s="44">
        <f>VLOOKUP($AY704, [3]Sheet1!$D$3:$T$89,10,FALSE)</f>
        <v>21</v>
      </c>
      <c r="BE704" s="44">
        <f>VLOOKUP($AY704, [3]Sheet1!$D$3:$T$89,11,FALSE)</f>
        <v>21</v>
      </c>
      <c r="BF704" s="44">
        <f>VLOOKUP($AY704, [3]Sheet1!$D$3:$T$89,14,FALSE)</f>
        <v>22</v>
      </c>
      <c r="BG704" s="44">
        <f>VLOOKUP($AY704, [3]Sheet1!$D$3:$T$89,15,FALSE)</f>
        <v>17</v>
      </c>
      <c r="BI704" s="49">
        <v>42614</v>
      </c>
      <c r="BJ704" s="50">
        <v>0.64236111111111105</v>
      </c>
      <c r="BK704" s="50">
        <v>0.64236111111111105</v>
      </c>
      <c r="BL704" s="50">
        <v>0.64583333333333337</v>
      </c>
      <c r="BM704" s="44" t="s">
        <v>1492</v>
      </c>
      <c r="BN704" s="44" t="s">
        <v>1493</v>
      </c>
      <c r="BO704" s="44">
        <v>1021.57196963</v>
      </c>
      <c r="BP704" s="44">
        <v>21.7222222222222</v>
      </c>
      <c r="BQ704" s="44">
        <v>0</v>
      </c>
      <c r="BR704" s="44">
        <v>66</v>
      </c>
      <c r="BS704" s="44">
        <v>190</v>
      </c>
      <c r="BT704" s="44">
        <v>2.5</v>
      </c>
      <c r="BU704" s="44">
        <v>7</v>
      </c>
      <c r="BV704" s="44">
        <v>1.5</v>
      </c>
      <c r="BW704" s="44">
        <v>3</v>
      </c>
      <c r="BX704" s="44" t="s">
        <v>1353</v>
      </c>
      <c r="BY704" s="44">
        <v>26</v>
      </c>
      <c r="BZ704" s="44">
        <v>22</v>
      </c>
      <c r="CA704" s="44">
        <v>24</v>
      </c>
      <c r="CB704" s="44">
        <v>22</v>
      </c>
      <c r="CC704" s="44">
        <v>21</v>
      </c>
      <c r="CD704" s="44">
        <v>21</v>
      </c>
      <c r="CE704" s="44">
        <v>22</v>
      </c>
      <c r="CF704" s="44">
        <v>17</v>
      </c>
    </row>
    <row r="705" spans="1:84">
      <c r="A705" s="44" t="s">
        <v>5</v>
      </c>
      <c r="B705" s="45" t="s">
        <v>23</v>
      </c>
      <c r="Z705" s="46">
        <v>2.0659722222222222E-2</v>
      </c>
      <c r="AA705" s="44" t="s">
        <v>100</v>
      </c>
      <c r="AF705" s="44" t="s">
        <v>29</v>
      </c>
      <c r="AJ705" s="96">
        <v>42614</v>
      </c>
      <c r="AK705" s="60">
        <v>0.64236111111111105</v>
      </c>
      <c r="AL705" s="60">
        <v>0.64236111111111105</v>
      </c>
      <c r="AM705" s="60">
        <f t="shared" si="55"/>
        <v>0.64583333333333337</v>
      </c>
      <c r="AN705" s="44" t="str">
        <f t="shared" si="52"/>
        <v>01/09/2016 15:25:00</v>
      </c>
      <c r="AO705" s="61" t="str">
        <f t="shared" si="53"/>
        <v>01/09/2016 15:30:00</v>
      </c>
      <c r="AP705" s="44">
        <f>VLOOKUP($AN705, [1]TableView_704030_20160816_20160!$D$2:$M$5095,3,FALSE)</f>
        <v>1021.57196963</v>
      </c>
      <c r="AQ705" s="44">
        <f>VLOOKUP($AN705, [1]TableView_704030_20160816_20160!$D$2:$M$5095,8,FALSE)</f>
        <v>21.7222222222222</v>
      </c>
      <c r="AR705" s="44">
        <f>VLOOKUP($AN705, [1]TableView_704030_20160816_20160!$D$2:$M$5095,10,FALSE)</f>
        <v>0</v>
      </c>
      <c r="AS705" s="44">
        <f>VLOOKUP($AN705, [1]TableView_704030_20160816_20160!$D$2:$M$5095,4,FALSE)</f>
        <v>66</v>
      </c>
      <c r="AT705" s="44">
        <f>VLOOKUP($AN705, [1]TableView_704030_20160816_20160!$D$2:$M$5095,6,FALSE)</f>
        <v>190</v>
      </c>
      <c r="AU705" s="44">
        <f>VLOOKUP($AN705, [1]TableView_704030_20160816_20160!$D$2:$M$5095,7,FALSE)</f>
        <v>2.5</v>
      </c>
      <c r="AV705" s="44">
        <f>VLOOKUP($AN705, [1]TableView_704030_20160816_20160!$D$2:$M$5095,2,FALSE)</f>
        <v>7</v>
      </c>
      <c r="AW705" s="44">
        <f>VLOOKUP($AO705, [2]aacb8965d69cc6fd1cb3a5cae9e8ae7!$C$6:$F$853,4,FALSE)</f>
        <v>1.5</v>
      </c>
      <c r="AX705" s="41">
        <v>3</v>
      </c>
      <c r="AY705" s="44" t="str">
        <f t="shared" si="54"/>
        <v>01/09/2016 3</v>
      </c>
      <c r="AZ705" s="44">
        <f>VLOOKUP($AY705, [3]Sheet1!$D$3:$T$89,2,FALSE)</f>
        <v>26</v>
      </c>
      <c r="BA705" s="44">
        <f>VLOOKUP($AY705, [3]Sheet1!$D$3:$T$89,3,FALSE)</f>
        <v>22</v>
      </c>
      <c r="BB705" s="44">
        <f>VLOOKUP($AY705, [3]Sheet1!$D$3:$T$89,6,FALSE)</f>
        <v>24</v>
      </c>
      <c r="BC705" s="44">
        <f>VLOOKUP($AY705, [3]Sheet1!$D$3:$T$89,7,FALSE)</f>
        <v>22</v>
      </c>
      <c r="BD705" s="44">
        <f>VLOOKUP($AY705, [3]Sheet1!$D$3:$T$89,10,FALSE)</f>
        <v>21</v>
      </c>
      <c r="BE705" s="44">
        <f>VLOOKUP($AY705, [3]Sheet1!$D$3:$T$89,11,FALSE)</f>
        <v>21</v>
      </c>
      <c r="BF705" s="44">
        <f>VLOOKUP($AY705, [3]Sheet1!$D$3:$T$89,14,FALSE)</f>
        <v>22</v>
      </c>
      <c r="BG705" s="44">
        <f>VLOOKUP($AY705, [3]Sheet1!$D$3:$T$89,15,FALSE)</f>
        <v>17</v>
      </c>
      <c r="BI705" s="49">
        <v>42614</v>
      </c>
      <c r="BJ705" s="50">
        <v>0.64236111111111105</v>
      </c>
      <c r="BK705" s="50">
        <v>0.64236111111111105</v>
      </c>
      <c r="BL705" s="50">
        <v>0.64583333333333337</v>
      </c>
      <c r="BM705" s="44" t="s">
        <v>1492</v>
      </c>
      <c r="BN705" s="44" t="s">
        <v>1493</v>
      </c>
      <c r="BO705" s="44">
        <v>1021.57196963</v>
      </c>
      <c r="BP705" s="44">
        <v>21.7222222222222</v>
      </c>
      <c r="BQ705" s="44">
        <v>0</v>
      </c>
      <c r="BR705" s="44">
        <v>66</v>
      </c>
      <c r="BS705" s="44">
        <v>190</v>
      </c>
      <c r="BT705" s="44">
        <v>2.5</v>
      </c>
      <c r="BU705" s="44">
        <v>7</v>
      </c>
      <c r="BV705" s="44">
        <v>1.5</v>
      </c>
      <c r="BW705" s="44">
        <v>3</v>
      </c>
      <c r="BX705" s="44" t="s">
        <v>1353</v>
      </c>
      <c r="BY705" s="44">
        <v>26</v>
      </c>
      <c r="BZ705" s="44">
        <v>22</v>
      </c>
      <c r="CA705" s="44">
        <v>24</v>
      </c>
      <c r="CB705" s="44">
        <v>22</v>
      </c>
      <c r="CC705" s="44">
        <v>21</v>
      </c>
      <c r="CD705" s="44">
        <v>21</v>
      </c>
      <c r="CE705" s="44">
        <v>22</v>
      </c>
      <c r="CF705" s="44">
        <v>17</v>
      </c>
    </row>
    <row r="706" spans="1:84">
      <c r="A706" s="44" t="s">
        <v>6</v>
      </c>
      <c r="B706" s="45" t="s">
        <v>117</v>
      </c>
      <c r="Z706" s="46">
        <v>2.0752314814814814E-2</v>
      </c>
      <c r="AA706" s="44" t="s">
        <v>100</v>
      </c>
      <c r="AB706" s="44" t="s">
        <v>67</v>
      </c>
      <c r="AC706" s="44" t="s">
        <v>890</v>
      </c>
      <c r="AD706" s="44">
        <v>9</v>
      </c>
      <c r="AF706" s="44" t="s">
        <v>36</v>
      </c>
      <c r="AJ706" s="96">
        <v>42614</v>
      </c>
      <c r="AK706" s="60">
        <v>0.64236111111111105</v>
      </c>
      <c r="AL706" s="60">
        <v>0.64236111111111105</v>
      </c>
      <c r="AM706" s="60">
        <f t="shared" si="55"/>
        <v>0.64583333333333337</v>
      </c>
      <c r="AN706" s="44" t="str">
        <f t="shared" si="52"/>
        <v>01/09/2016 15:25:00</v>
      </c>
      <c r="AO706" s="61" t="str">
        <f t="shared" si="53"/>
        <v>01/09/2016 15:30:00</v>
      </c>
      <c r="AP706" s="44">
        <f>VLOOKUP($AN706, [1]TableView_704030_20160816_20160!$D$2:$M$5095,3,FALSE)</f>
        <v>1021.57196963</v>
      </c>
      <c r="AQ706" s="44">
        <f>VLOOKUP($AN706, [1]TableView_704030_20160816_20160!$D$2:$M$5095,8,FALSE)</f>
        <v>21.7222222222222</v>
      </c>
      <c r="AR706" s="44">
        <f>VLOOKUP($AN706, [1]TableView_704030_20160816_20160!$D$2:$M$5095,10,FALSE)</f>
        <v>0</v>
      </c>
      <c r="AS706" s="44">
        <f>VLOOKUP($AN706, [1]TableView_704030_20160816_20160!$D$2:$M$5095,4,FALSE)</f>
        <v>66</v>
      </c>
      <c r="AT706" s="44">
        <f>VLOOKUP($AN706, [1]TableView_704030_20160816_20160!$D$2:$M$5095,6,FALSE)</f>
        <v>190</v>
      </c>
      <c r="AU706" s="44">
        <f>VLOOKUP($AN706, [1]TableView_704030_20160816_20160!$D$2:$M$5095,7,FALSE)</f>
        <v>2.5</v>
      </c>
      <c r="AV706" s="44">
        <f>VLOOKUP($AN706, [1]TableView_704030_20160816_20160!$D$2:$M$5095,2,FALSE)</f>
        <v>7</v>
      </c>
      <c r="AW706" s="44">
        <f>VLOOKUP($AO706, [2]aacb8965d69cc6fd1cb3a5cae9e8ae7!$C$6:$F$853,4,FALSE)</f>
        <v>1.5</v>
      </c>
      <c r="AX706" s="41">
        <v>3</v>
      </c>
      <c r="AY706" s="44" t="str">
        <f t="shared" si="54"/>
        <v>01/09/2016 3</v>
      </c>
      <c r="AZ706" s="44">
        <f>VLOOKUP($AY706, [3]Sheet1!$D$3:$T$89,2,FALSE)</f>
        <v>26</v>
      </c>
      <c r="BA706" s="44">
        <f>VLOOKUP($AY706, [3]Sheet1!$D$3:$T$89,3,FALSE)</f>
        <v>22</v>
      </c>
      <c r="BB706" s="44">
        <f>VLOOKUP($AY706, [3]Sheet1!$D$3:$T$89,6,FALSE)</f>
        <v>24</v>
      </c>
      <c r="BC706" s="44">
        <f>VLOOKUP($AY706, [3]Sheet1!$D$3:$T$89,7,FALSE)</f>
        <v>22</v>
      </c>
      <c r="BD706" s="44">
        <f>VLOOKUP($AY706, [3]Sheet1!$D$3:$T$89,10,FALSE)</f>
        <v>21</v>
      </c>
      <c r="BE706" s="44">
        <f>VLOOKUP($AY706, [3]Sheet1!$D$3:$T$89,11,FALSE)</f>
        <v>21</v>
      </c>
      <c r="BF706" s="44">
        <f>VLOOKUP($AY706, [3]Sheet1!$D$3:$T$89,14,FALSE)</f>
        <v>22</v>
      </c>
      <c r="BG706" s="44">
        <f>VLOOKUP($AY706, [3]Sheet1!$D$3:$T$89,15,FALSE)</f>
        <v>17</v>
      </c>
      <c r="BI706" s="49">
        <v>42614</v>
      </c>
      <c r="BJ706" s="50">
        <v>0.64236111111111105</v>
      </c>
      <c r="BK706" s="50">
        <v>0.64236111111111105</v>
      </c>
      <c r="BL706" s="50">
        <v>0.64583333333333337</v>
      </c>
      <c r="BM706" s="44" t="s">
        <v>1492</v>
      </c>
      <c r="BN706" s="44" t="s">
        <v>1493</v>
      </c>
      <c r="BO706" s="44">
        <v>1021.57196963</v>
      </c>
      <c r="BP706" s="44">
        <v>21.7222222222222</v>
      </c>
      <c r="BQ706" s="44">
        <v>0</v>
      </c>
      <c r="BR706" s="44">
        <v>66</v>
      </c>
      <c r="BS706" s="44">
        <v>190</v>
      </c>
      <c r="BT706" s="44">
        <v>2.5</v>
      </c>
      <c r="BU706" s="44">
        <v>7</v>
      </c>
      <c r="BV706" s="44">
        <v>1.5</v>
      </c>
      <c r="BW706" s="44">
        <v>3</v>
      </c>
      <c r="BX706" s="44" t="s">
        <v>1353</v>
      </c>
      <c r="BY706" s="44">
        <v>26</v>
      </c>
      <c r="BZ706" s="44">
        <v>22</v>
      </c>
      <c r="CA706" s="44">
        <v>24</v>
      </c>
      <c r="CB706" s="44">
        <v>22</v>
      </c>
      <c r="CC706" s="44">
        <v>21</v>
      </c>
      <c r="CD706" s="44">
        <v>21</v>
      </c>
      <c r="CE706" s="44">
        <v>22</v>
      </c>
      <c r="CF706" s="44">
        <v>17</v>
      </c>
    </row>
    <row r="707" spans="1:84">
      <c r="A707" s="44" t="s">
        <v>7</v>
      </c>
      <c r="B707" s="45" t="s">
        <v>869</v>
      </c>
      <c r="Z707" s="46">
        <v>2.0833333333333332E-2</v>
      </c>
      <c r="AJ707" s="96">
        <v>42614</v>
      </c>
      <c r="AK707" s="60">
        <v>0.64236111111111105</v>
      </c>
      <c r="AL707" s="60">
        <v>0.64236111111111105</v>
      </c>
      <c r="AM707" s="60">
        <f t="shared" si="55"/>
        <v>0.64583333333333337</v>
      </c>
      <c r="AN707" s="44" t="str">
        <f t="shared" si="52"/>
        <v>01/09/2016 15:25:00</v>
      </c>
      <c r="AO707" s="61" t="str">
        <f t="shared" si="53"/>
        <v>01/09/2016 15:30:00</v>
      </c>
      <c r="AP707" s="44">
        <f>VLOOKUP($AN707, [1]TableView_704030_20160816_20160!$D$2:$M$5095,3,FALSE)</f>
        <v>1021.57196963</v>
      </c>
      <c r="AQ707" s="44">
        <f>VLOOKUP($AN707, [1]TableView_704030_20160816_20160!$D$2:$M$5095,8,FALSE)</f>
        <v>21.7222222222222</v>
      </c>
      <c r="AR707" s="44">
        <f>VLOOKUP($AN707, [1]TableView_704030_20160816_20160!$D$2:$M$5095,10,FALSE)</f>
        <v>0</v>
      </c>
      <c r="AS707" s="44">
        <f>VLOOKUP($AN707, [1]TableView_704030_20160816_20160!$D$2:$M$5095,4,FALSE)</f>
        <v>66</v>
      </c>
      <c r="AT707" s="44">
        <f>VLOOKUP($AN707, [1]TableView_704030_20160816_20160!$D$2:$M$5095,6,FALSE)</f>
        <v>190</v>
      </c>
      <c r="AU707" s="44">
        <f>VLOOKUP($AN707, [1]TableView_704030_20160816_20160!$D$2:$M$5095,7,FALSE)</f>
        <v>2.5</v>
      </c>
      <c r="AV707" s="44">
        <f>VLOOKUP($AN707, [1]TableView_704030_20160816_20160!$D$2:$M$5095,2,FALSE)</f>
        <v>7</v>
      </c>
      <c r="AW707" s="44">
        <f>VLOOKUP($AO707, [2]aacb8965d69cc6fd1cb3a5cae9e8ae7!$C$6:$F$853,4,FALSE)</f>
        <v>1.5</v>
      </c>
      <c r="AX707" s="41">
        <v>3</v>
      </c>
      <c r="AY707" s="44" t="str">
        <f t="shared" si="54"/>
        <v>01/09/2016 3</v>
      </c>
      <c r="AZ707" s="44">
        <f>VLOOKUP($AY707, [3]Sheet1!$D$3:$T$89,2,FALSE)</f>
        <v>26</v>
      </c>
      <c r="BA707" s="44">
        <f>VLOOKUP($AY707, [3]Sheet1!$D$3:$T$89,3,FALSE)</f>
        <v>22</v>
      </c>
      <c r="BB707" s="44">
        <f>VLOOKUP($AY707, [3]Sheet1!$D$3:$T$89,6,FALSE)</f>
        <v>24</v>
      </c>
      <c r="BC707" s="44">
        <f>VLOOKUP($AY707, [3]Sheet1!$D$3:$T$89,7,FALSE)</f>
        <v>22</v>
      </c>
      <c r="BD707" s="44">
        <f>VLOOKUP($AY707, [3]Sheet1!$D$3:$T$89,10,FALSE)</f>
        <v>21</v>
      </c>
      <c r="BE707" s="44">
        <f>VLOOKUP($AY707, [3]Sheet1!$D$3:$T$89,11,FALSE)</f>
        <v>21</v>
      </c>
      <c r="BF707" s="44">
        <f>VLOOKUP($AY707, [3]Sheet1!$D$3:$T$89,14,FALSE)</f>
        <v>22</v>
      </c>
      <c r="BG707" s="44">
        <f>VLOOKUP($AY707, [3]Sheet1!$D$3:$T$89,15,FALSE)</f>
        <v>17</v>
      </c>
      <c r="BI707" s="49">
        <v>42614</v>
      </c>
      <c r="BJ707" s="50">
        <v>0.64236111111111105</v>
      </c>
      <c r="BK707" s="50">
        <v>0.64236111111111105</v>
      </c>
      <c r="BL707" s="50">
        <v>0.64583333333333337</v>
      </c>
      <c r="BM707" s="44" t="s">
        <v>1492</v>
      </c>
      <c r="BN707" s="44" t="s">
        <v>1493</v>
      </c>
      <c r="BO707" s="44">
        <v>1021.57196963</v>
      </c>
      <c r="BP707" s="44">
        <v>21.7222222222222</v>
      </c>
      <c r="BQ707" s="44">
        <v>0</v>
      </c>
      <c r="BR707" s="44">
        <v>66</v>
      </c>
      <c r="BS707" s="44">
        <v>190</v>
      </c>
      <c r="BT707" s="44">
        <v>2.5</v>
      </c>
      <c r="BU707" s="44">
        <v>7</v>
      </c>
      <c r="BV707" s="44">
        <v>1.5</v>
      </c>
      <c r="BW707" s="44">
        <v>3</v>
      </c>
      <c r="BX707" s="44" t="s">
        <v>1353</v>
      </c>
      <c r="BY707" s="44">
        <v>26</v>
      </c>
      <c r="BZ707" s="44">
        <v>22</v>
      </c>
      <c r="CA707" s="44">
        <v>24</v>
      </c>
      <c r="CB707" s="44">
        <v>22</v>
      </c>
      <c r="CC707" s="44">
        <v>21</v>
      </c>
      <c r="CD707" s="44">
        <v>21</v>
      </c>
      <c r="CE707" s="44">
        <v>22</v>
      </c>
      <c r="CF707" s="44">
        <v>17</v>
      </c>
    </row>
    <row r="708" spans="1:84" s="28" customFormat="1">
      <c r="B708" s="51"/>
      <c r="D708" s="52"/>
      <c r="M708" s="54"/>
      <c r="O708" s="52"/>
      <c r="X708" s="54"/>
      <c r="Z708" s="52"/>
      <c r="AJ708" s="96">
        <v>42614</v>
      </c>
      <c r="AK708" s="60">
        <v>0.64236111111111105</v>
      </c>
      <c r="AL708" s="60">
        <v>0.64236111111111105</v>
      </c>
      <c r="AM708" s="60">
        <f t="shared" si="55"/>
        <v>0.64583333333333337</v>
      </c>
      <c r="AN708" s="44" t="str">
        <f t="shared" ref="AN708:AN771" si="56">TEXT(AJ708,"dd/mm/yyyy ")&amp;TEXT(AL708,"hh:mm:ss")</f>
        <v>01/09/2016 15:25:00</v>
      </c>
      <c r="AO708" s="61" t="str">
        <f t="shared" ref="AO708:AO771" si="57">TEXT(AJ708,"dd/mm/yyyy ")&amp;TEXT(AM708,"hh:mm:ss")</f>
        <v>01/09/2016 15:30:00</v>
      </c>
      <c r="AP708" s="44">
        <f>VLOOKUP($AN708, [1]TableView_704030_20160816_20160!$D$2:$M$5095,3,FALSE)</f>
        <v>1021.57196963</v>
      </c>
      <c r="AQ708" s="44">
        <f>VLOOKUP($AN708, [1]TableView_704030_20160816_20160!$D$2:$M$5095,8,FALSE)</f>
        <v>21.7222222222222</v>
      </c>
      <c r="AR708" s="44">
        <f>VLOOKUP($AN708, [1]TableView_704030_20160816_20160!$D$2:$M$5095,10,FALSE)</f>
        <v>0</v>
      </c>
      <c r="AS708" s="44">
        <f>VLOOKUP($AN708, [1]TableView_704030_20160816_20160!$D$2:$M$5095,4,FALSE)</f>
        <v>66</v>
      </c>
      <c r="AT708" s="44">
        <f>VLOOKUP($AN708, [1]TableView_704030_20160816_20160!$D$2:$M$5095,6,FALSE)</f>
        <v>190</v>
      </c>
      <c r="AU708" s="44">
        <f>VLOOKUP($AN708, [1]TableView_704030_20160816_20160!$D$2:$M$5095,7,FALSE)</f>
        <v>2.5</v>
      </c>
      <c r="AV708" s="44">
        <f>VLOOKUP($AN708, [1]TableView_704030_20160816_20160!$D$2:$M$5095,2,FALSE)</f>
        <v>7</v>
      </c>
      <c r="AW708" s="44">
        <f>VLOOKUP($AO708, [2]aacb8965d69cc6fd1cb3a5cae9e8ae7!$C$6:$F$853,4,FALSE)</f>
        <v>1.5</v>
      </c>
      <c r="AX708" s="41">
        <v>3</v>
      </c>
      <c r="AY708" s="44" t="str">
        <f t="shared" ref="AY708:AY771" si="58">TEXT(AJ708,"dd/mm/yyyy ")&amp;TEXT(AX708, "d")</f>
        <v>01/09/2016 3</v>
      </c>
      <c r="AZ708" s="44">
        <f>VLOOKUP($AY708, [3]Sheet1!$D$3:$T$89,2,FALSE)</f>
        <v>26</v>
      </c>
      <c r="BA708" s="44">
        <f>VLOOKUP($AY708, [3]Sheet1!$D$3:$T$89,3,FALSE)</f>
        <v>22</v>
      </c>
      <c r="BB708" s="44">
        <f>VLOOKUP($AY708, [3]Sheet1!$D$3:$T$89,6,FALSE)</f>
        <v>24</v>
      </c>
      <c r="BC708" s="44">
        <f>VLOOKUP($AY708, [3]Sheet1!$D$3:$T$89,7,FALSE)</f>
        <v>22</v>
      </c>
      <c r="BD708" s="44">
        <f>VLOOKUP($AY708, [3]Sheet1!$D$3:$T$89,10,FALSE)</f>
        <v>21</v>
      </c>
      <c r="BE708" s="44">
        <f>VLOOKUP($AY708, [3]Sheet1!$D$3:$T$89,11,FALSE)</f>
        <v>21</v>
      </c>
      <c r="BF708" s="44">
        <f>VLOOKUP($AY708, [3]Sheet1!$D$3:$T$89,14,FALSE)</f>
        <v>22</v>
      </c>
      <c r="BG708" s="44">
        <f>VLOOKUP($AY708, [3]Sheet1!$D$3:$T$89,15,FALSE)</f>
        <v>17</v>
      </c>
      <c r="BI708" s="58">
        <v>42614</v>
      </c>
      <c r="BJ708" s="59">
        <v>0.64236111111111105</v>
      </c>
      <c r="BK708" s="59">
        <v>0.64236111111111105</v>
      </c>
      <c r="BL708" s="59">
        <v>0.64583333333333337</v>
      </c>
      <c r="BM708" s="28" t="s">
        <v>1492</v>
      </c>
      <c r="BN708" s="28" t="s">
        <v>1493</v>
      </c>
      <c r="BO708" s="28">
        <v>1021.57196963</v>
      </c>
      <c r="BP708" s="28">
        <v>21.7222222222222</v>
      </c>
      <c r="BQ708" s="28">
        <v>0</v>
      </c>
      <c r="BR708" s="28">
        <v>66</v>
      </c>
      <c r="BS708" s="28">
        <v>190</v>
      </c>
      <c r="BT708" s="28">
        <v>2.5</v>
      </c>
      <c r="BU708" s="28">
        <v>7</v>
      </c>
      <c r="BV708" s="28">
        <v>1.5</v>
      </c>
      <c r="BW708" s="28">
        <v>3</v>
      </c>
      <c r="BX708" s="28" t="s">
        <v>1353</v>
      </c>
      <c r="BY708" s="28">
        <v>26</v>
      </c>
      <c r="BZ708" s="28">
        <v>22</v>
      </c>
      <c r="CA708" s="28">
        <v>24</v>
      </c>
      <c r="CB708" s="28">
        <v>22</v>
      </c>
      <c r="CC708" s="28">
        <v>21</v>
      </c>
      <c r="CD708" s="28">
        <v>21</v>
      </c>
      <c r="CE708" s="28">
        <v>22</v>
      </c>
      <c r="CF708" s="28">
        <v>17</v>
      </c>
    </row>
    <row r="709" spans="1:84">
      <c r="A709" s="44" t="s">
        <v>0</v>
      </c>
      <c r="B709" s="45" t="s">
        <v>535</v>
      </c>
      <c r="D709" s="46">
        <v>0</v>
      </c>
      <c r="E709" s="44" t="s">
        <v>32</v>
      </c>
      <c r="O709" s="46">
        <v>0</v>
      </c>
      <c r="P709" s="44" t="s">
        <v>32</v>
      </c>
      <c r="Z709" s="46">
        <v>0</v>
      </c>
      <c r="AA709" s="44" t="s">
        <v>32</v>
      </c>
      <c r="AJ709" s="49">
        <v>42615</v>
      </c>
      <c r="AK709" s="60">
        <v>0.48541666666666666</v>
      </c>
      <c r="AL709" s="60">
        <v>0.4826388888888889</v>
      </c>
      <c r="AM709" s="60">
        <f t="shared" si="55"/>
        <v>0.47916666666666669</v>
      </c>
      <c r="AN709" s="44" t="str">
        <f t="shared" si="56"/>
        <v>02/09/2016 11:35:00</v>
      </c>
      <c r="AO709" s="61" t="str">
        <f t="shared" si="57"/>
        <v>02/09/2016 11:30:00</v>
      </c>
      <c r="AP709" s="44">
        <f>VLOOKUP($AN709, [1]TableView_704030_20160816_20160!$D$2:$M$5095,3,FALSE)</f>
        <v>1017.98239729</v>
      </c>
      <c r="AQ709" s="44">
        <f>VLOOKUP($AN709, [1]TableView_704030_20160816_20160!$D$2:$M$5095,8,FALSE)</f>
        <v>17.8888888888889</v>
      </c>
      <c r="AR709" s="44">
        <f>VLOOKUP($AN709, [1]TableView_704030_20160816_20160!$D$2:$M$5095,10,FALSE)</f>
        <v>0</v>
      </c>
      <c r="AS709" s="44">
        <f>VLOOKUP($AN709, [1]TableView_704030_20160816_20160!$D$2:$M$5095,4,FALSE)</f>
        <v>89</v>
      </c>
      <c r="AT709" s="44">
        <f>VLOOKUP($AN709, [1]TableView_704030_20160816_20160!$D$2:$M$5095,6,FALSE)</f>
        <v>190</v>
      </c>
      <c r="AU709" s="44">
        <f>VLOOKUP($AN709, [1]TableView_704030_20160816_20160!$D$2:$M$5095,7,FALSE)</f>
        <v>2.6</v>
      </c>
      <c r="AV709" s="44">
        <f>VLOOKUP($AN709, [1]TableView_704030_20160816_20160!$D$2:$M$5095,2,FALSE)</f>
        <v>7.8</v>
      </c>
      <c r="AW709" s="44">
        <f>VLOOKUP($AO709, [2]aacb8965d69cc6fd1cb3a5cae9e8ae7!$C$6:$F$853,4,FALSE)</f>
        <v>1.9</v>
      </c>
      <c r="AX709" s="41">
        <v>2</v>
      </c>
      <c r="AY709" s="44" t="str">
        <f t="shared" si="58"/>
        <v>02/09/2016 2</v>
      </c>
      <c r="AZ709" s="44">
        <f>VLOOKUP($AY709, [3]Sheet1!$D$3:$T$89,2,FALSE)</f>
        <v>20</v>
      </c>
      <c r="BA709" s="44">
        <f>VLOOKUP($AY709, [3]Sheet1!$D$3:$T$89,3,FALSE)</f>
        <v>18</v>
      </c>
      <c r="BB709" s="44">
        <f>VLOOKUP($AY709, [3]Sheet1!$D$3:$T$89,6,FALSE)</f>
        <v>19</v>
      </c>
      <c r="BC709" s="44">
        <f>VLOOKUP($AY709, [3]Sheet1!$D$3:$T$89,7,FALSE)</f>
        <v>17</v>
      </c>
      <c r="BD709" s="44">
        <f>VLOOKUP($AY709, [3]Sheet1!$D$3:$T$89,10,FALSE)</f>
        <v>16</v>
      </c>
      <c r="BE709" s="44">
        <f>VLOOKUP($AY709, [3]Sheet1!$D$3:$T$89,11,FALSE)</f>
        <v>16</v>
      </c>
      <c r="BF709" s="44">
        <f>VLOOKUP($AY709, [3]Sheet1!$D$3:$T$89,14,FALSE)</f>
        <v>14</v>
      </c>
      <c r="BG709" s="44">
        <f>VLOOKUP($AY709, [3]Sheet1!$D$3:$T$89,15,FALSE)</f>
        <v>15</v>
      </c>
      <c r="BI709" s="49">
        <v>42615</v>
      </c>
      <c r="BJ709" s="50">
        <v>0.48541666666666666</v>
      </c>
      <c r="BK709" s="50">
        <v>0.4826388888888889</v>
      </c>
      <c r="BL709" s="50">
        <v>0.47916666666666669</v>
      </c>
      <c r="BM709" s="44" t="s">
        <v>1494</v>
      </c>
      <c r="BN709" s="44" t="s">
        <v>1495</v>
      </c>
      <c r="BO709" s="44">
        <v>1017.98239729</v>
      </c>
      <c r="BP709" s="44">
        <v>17.8888888888889</v>
      </c>
      <c r="BQ709" s="44">
        <v>0</v>
      </c>
      <c r="BR709" s="44">
        <v>89</v>
      </c>
      <c r="BS709" s="44">
        <v>190</v>
      </c>
      <c r="BT709" s="44">
        <v>2.6</v>
      </c>
      <c r="BU709" s="44">
        <v>7.8</v>
      </c>
      <c r="BV709" s="44">
        <v>1.9</v>
      </c>
      <c r="BW709" s="44">
        <v>2</v>
      </c>
      <c r="BX709" s="44" t="s">
        <v>1356</v>
      </c>
      <c r="BY709" s="44">
        <v>20</v>
      </c>
      <c r="BZ709" s="44">
        <v>18</v>
      </c>
      <c r="CA709" s="44">
        <v>19</v>
      </c>
      <c r="CB709" s="44">
        <v>17</v>
      </c>
      <c r="CC709" s="44">
        <v>16</v>
      </c>
      <c r="CD709" s="44">
        <v>16</v>
      </c>
      <c r="CE709" s="44">
        <v>14</v>
      </c>
      <c r="CF709" s="44">
        <v>15</v>
      </c>
    </row>
    <row r="710" spans="1:84">
      <c r="A710" s="44" t="s">
        <v>1</v>
      </c>
      <c r="B710" s="45" t="s">
        <v>916</v>
      </c>
      <c r="D710" s="46">
        <v>2.0833333333333332E-2</v>
      </c>
      <c r="O710" s="46">
        <v>2.0833333333333332E-2</v>
      </c>
      <c r="Z710" s="46">
        <v>2.0833333333333332E-2</v>
      </c>
      <c r="AJ710" s="49">
        <v>42615</v>
      </c>
      <c r="AK710" s="60">
        <v>0.48541666666666666</v>
      </c>
      <c r="AL710" s="60">
        <v>0.4826388888888889</v>
      </c>
      <c r="AM710" s="60">
        <f t="shared" si="55"/>
        <v>0.47916666666666669</v>
      </c>
      <c r="AN710" s="44" t="str">
        <f t="shared" si="56"/>
        <v>02/09/2016 11:35:00</v>
      </c>
      <c r="AO710" s="61" t="str">
        <f t="shared" si="57"/>
        <v>02/09/2016 11:30:00</v>
      </c>
      <c r="AP710" s="44">
        <f>VLOOKUP($AN710, [1]TableView_704030_20160816_20160!$D$2:$M$5095,3,FALSE)</f>
        <v>1017.98239729</v>
      </c>
      <c r="AQ710" s="44">
        <f>VLOOKUP($AN710, [1]TableView_704030_20160816_20160!$D$2:$M$5095,8,FALSE)</f>
        <v>17.8888888888889</v>
      </c>
      <c r="AR710" s="44">
        <f>VLOOKUP($AN710, [1]TableView_704030_20160816_20160!$D$2:$M$5095,10,FALSE)</f>
        <v>0</v>
      </c>
      <c r="AS710" s="44">
        <f>VLOOKUP($AN710, [1]TableView_704030_20160816_20160!$D$2:$M$5095,4,FALSE)</f>
        <v>89</v>
      </c>
      <c r="AT710" s="44">
        <f>VLOOKUP($AN710, [1]TableView_704030_20160816_20160!$D$2:$M$5095,6,FALSE)</f>
        <v>190</v>
      </c>
      <c r="AU710" s="44">
        <f>VLOOKUP($AN710, [1]TableView_704030_20160816_20160!$D$2:$M$5095,7,FALSE)</f>
        <v>2.6</v>
      </c>
      <c r="AV710" s="44">
        <f>VLOOKUP($AN710, [1]TableView_704030_20160816_20160!$D$2:$M$5095,2,FALSE)</f>
        <v>7.8</v>
      </c>
      <c r="AW710" s="44">
        <f>VLOOKUP($AO710, [2]aacb8965d69cc6fd1cb3a5cae9e8ae7!$C$6:$F$853,4,FALSE)</f>
        <v>1.9</v>
      </c>
      <c r="AX710" s="41">
        <v>2</v>
      </c>
      <c r="AY710" s="44" t="str">
        <f t="shared" si="58"/>
        <v>02/09/2016 2</v>
      </c>
      <c r="AZ710" s="44">
        <f>VLOOKUP($AY710, [3]Sheet1!$D$3:$T$89,2,FALSE)</f>
        <v>20</v>
      </c>
      <c r="BA710" s="44">
        <f>VLOOKUP($AY710, [3]Sheet1!$D$3:$T$89,3,FALSE)</f>
        <v>18</v>
      </c>
      <c r="BB710" s="44">
        <f>VLOOKUP($AY710, [3]Sheet1!$D$3:$T$89,6,FALSE)</f>
        <v>19</v>
      </c>
      <c r="BC710" s="44">
        <f>VLOOKUP($AY710, [3]Sheet1!$D$3:$T$89,7,FALSE)</f>
        <v>17</v>
      </c>
      <c r="BD710" s="44">
        <f>VLOOKUP($AY710, [3]Sheet1!$D$3:$T$89,10,FALSE)</f>
        <v>16</v>
      </c>
      <c r="BE710" s="44">
        <f>VLOOKUP($AY710, [3]Sheet1!$D$3:$T$89,11,FALSE)</f>
        <v>16</v>
      </c>
      <c r="BF710" s="44">
        <f>VLOOKUP($AY710, [3]Sheet1!$D$3:$T$89,14,FALSE)</f>
        <v>14</v>
      </c>
      <c r="BG710" s="44">
        <f>VLOOKUP($AY710, [3]Sheet1!$D$3:$T$89,15,FALSE)</f>
        <v>15</v>
      </c>
      <c r="BI710" s="49">
        <v>42615</v>
      </c>
      <c r="BJ710" s="50">
        <v>0.48541666666666666</v>
      </c>
      <c r="BK710" s="50">
        <v>0.4826388888888889</v>
      </c>
      <c r="BL710" s="50">
        <v>0.47916666666666669</v>
      </c>
      <c r="BM710" s="44" t="s">
        <v>1494</v>
      </c>
      <c r="BN710" s="44" t="s">
        <v>1495</v>
      </c>
      <c r="BO710" s="44">
        <v>1017.98239729</v>
      </c>
      <c r="BP710" s="44">
        <v>17.8888888888889</v>
      </c>
      <c r="BQ710" s="44">
        <v>0</v>
      </c>
      <c r="BR710" s="44">
        <v>89</v>
      </c>
      <c r="BS710" s="44">
        <v>190</v>
      </c>
      <c r="BT710" s="44">
        <v>2.6</v>
      </c>
      <c r="BU710" s="44">
        <v>7.8</v>
      </c>
      <c r="BV710" s="44">
        <v>1.9</v>
      </c>
      <c r="BW710" s="44">
        <v>2</v>
      </c>
      <c r="BX710" s="44" t="s">
        <v>1356</v>
      </c>
      <c r="BY710" s="44">
        <v>20</v>
      </c>
      <c r="BZ710" s="44">
        <v>18</v>
      </c>
      <c r="CA710" s="44">
        <v>19</v>
      </c>
      <c r="CB710" s="44">
        <v>17</v>
      </c>
      <c r="CC710" s="44">
        <v>16</v>
      </c>
      <c r="CD710" s="44">
        <v>16</v>
      </c>
      <c r="CE710" s="44">
        <v>14</v>
      </c>
      <c r="CF710" s="44">
        <v>15</v>
      </c>
    </row>
    <row r="711" spans="1:84">
      <c r="A711" s="44" t="s">
        <v>2</v>
      </c>
      <c r="B711" s="45" t="s">
        <v>859</v>
      </c>
      <c r="AJ711" s="49">
        <v>42615</v>
      </c>
      <c r="AK711" s="60">
        <v>0.485416666666667</v>
      </c>
      <c r="AL711" s="60">
        <v>0.48263888888888901</v>
      </c>
      <c r="AM711" s="60">
        <f t="shared" si="55"/>
        <v>0.47916666666666669</v>
      </c>
      <c r="AN711" s="44" t="str">
        <f t="shared" si="56"/>
        <v>02/09/2016 11:35:00</v>
      </c>
      <c r="AO711" s="61" t="str">
        <f t="shared" si="57"/>
        <v>02/09/2016 11:30:00</v>
      </c>
      <c r="AP711" s="44">
        <f>VLOOKUP($AN711, [1]TableView_704030_20160816_20160!$D$2:$M$5095,3,FALSE)</f>
        <v>1017.98239729</v>
      </c>
      <c r="AQ711" s="44">
        <f>VLOOKUP($AN711, [1]TableView_704030_20160816_20160!$D$2:$M$5095,8,FALSE)</f>
        <v>17.8888888888889</v>
      </c>
      <c r="AR711" s="44">
        <f>VLOOKUP($AN711, [1]TableView_704030_20160816_20160!$D$2:$M$5095,10,FALSE)</f>
        <v>0</v>
      </c>
      <c r="AS711" s="44">
        <f>VLOOKUP($AN711, [1]TableView_704030_20160816_20160!$D$2:$M$5095,4,FALSE)</f>
        <v>89</v>
      </c>
      <c r="AT711" s="44">
        <f>VLOOKUP($AN711, [1]TableView_704030_20160816_20160!$D$2:$M$5095,6,FALSE)</f>
        <v>190</v>
      </c>
      <c r="AU711" s="44">
        <f>VLOOKUP($AN711, [1]TableView_704030_20160816_20160!$D$2:$M$5095,7,FALSE)</f>
        <v>2.6</v>
      </c>
      <c r="AV711" s="44">
        <f>VLOOKUP($AN711, [1]TableView_704030_20160816_20160!$D$2:$M$5095,2,FALSE)</f>
        <v>7.8</v>
      </c>
      <c r="AW711" s="44">
        <f>VLOOKUP($AO711, [2]aacb8965d69cc6fd1cb3a5cae9e8ae7!$C$6:$F$853,4,FALSE)</f>
        <v>1.9</v>
      </c>
      <c r="AX711" s="41">
        <v>2</v>
      </c>
      <c r="AY711" s="44" t="str">
        <f t="shared" si="58"/>
        <v>02/09/2016 2</v>
      </c>
      <c r="AZ711" s="44">
        <f>VLOOKUP($AY711, [3]Sheet1!$D$3:$T$89,2,FALSE)</f>
        <v>20</v>
      </c>
      <c r="BA711" s="44">
        <f>VLOOKUP($AY711, [3]Sheet1!$D$3:$T$89,3,FALSE)</f>
        <v>18</v>
      </c>
      <c r="BB711" s="44">
        <f>VLOOKUP($AY711, [3]Sheet1!$D$3:$T$89,6,FALSE)</f>
        <v>19</v>
      </c>
      <c r="BC711" s="44">
        <f>VLOOKUP($AY711, [3]Sheet1!$D$3:$T$89,7,FALSE)</f>
        <v>17</v>
      </c>
      <c r="BD711" s="44">
        <f>VLOOKUP($AY711, [3]Sheet1!$D$3:$T$89,10,FALSE)</f>
        <v>16</v>
      </c>
      <c r="BE711" s="44">
        <f>VLOOKUP($AY711, [3]Sheet1!$D$3:$T$89,11,FALSE)</f>
        <v>16</v>
      </c>
      <c r="BF711" s="44">
        <f>VLOOKUP($AY711, [3]Sheet1!$D$3:$T$89,14,FALSE)</f>
        <v>14</v>
      </c>
      <c r="BG711" s="44">
        <f>VLOOKUP($AY711, [3]Sheet1!$D$3:$T$89,15,FALSE)</f>
        <v>15</v>
      </c>
      <c r="BI711" s="49">
        <v>42615</v>
      </c>
      <c r="BJ711" s="50">
        <v>0.485416666666667</v>
      </c>
      <c r="BK711" s="50">
        <v>0.48263888888888901</v>
      </c>
      <c r="BL711" s="50">
        <v>0.47916666666666669</v>
      </c>
      <c r="BM711" s="44" t="s">
        <v>1494</v>
      </c>
      <c r="BN711" s="44" t="s">
        <v>1495</v>
      </c>
      <c r="BO711" s="44">
        <v>1017.98239729</v>
      </c>
      <c r="BP711" s="44">
        <v>17.8888888888889</v>
      </c>
      <c r="BQ711" s="44">
        <v>0</v>
      </c>
      <c r="BR711" s="44">
        <v>89</v>
      </c>
      <c r="BS711" s="44">
        <v>190</v>
      </c>
      <c r="BT711" s="44">
        <v>2.6</v>
      </c>
      <c r="BU711" s="44">
        <v>7.8</v>
      </c>
      <c r="BV711" s="44">
        <v>1.9</v>
      </c>
      <c r="BW711" s="44">
        <v>2</v>
      </c>
      <c r="BX711" s="44" t="s">
        <v>1356</v>
      </c>
      <c r="BY711" s="44">
        <v>20</v>
      </c>
      <c r="BZ711" s="44">
        <v>18</v>
      </c>
      <c r="CA711" s="44">
        <v>19</v>
      </c>
      <c r="CB711" s="44">
        <v>17</v>
      </c>
      <c r="CC711" s="44">
        <v>16</v>
      </c>
      <c r="CD711" s="44">
        <v>16</v>
      </c>
      <c r="CE711" s="44">
        <v>14</v>
      </c>
      <c r="CF711" s="44">
        <v>15</v>
      </c>
    </row>
    <row r="712" spans="1:84">
      <c r="A712" s="44" t="s">
        <v>3</v>
      </c>
      <c r="B712" s="45" t="s">
        <v>44</v>
      </c>
      <c r="AJ712" s="49">
        <v>42615</v>
      </c>
      <c r="AK712" s="60">
        <v>0.485416666666667</v>
      </c>
      <c r="AL712" s="60">
        <v>0.48263888888888901</v>
      </c>
      <c r="AM712" s="60">
        <f t="shared" si="55"/>
        <v>0.47916666666666669</v>
      </c>
      <c r="AN712" s="44" t="str">
        <f t="shared" si="56"/>
        <v>02/09/2016 11:35:00</v>
      </c>
      <c r="AO712" s="61" t="str">
        <f t="shared" si="57"/>
        <v>02/09/2016 11:30:00</v>
      </c>
      <c r="AP712" s="44">
        <f>VLOOKUP($AN712, [1]TableView_704030_20160816_20160!$D$2:$M$5095,3,FALSE)</f>
        <v>1017.98239729</v>
      </c>
      <c r="AQ712" s="44">
        <f>VLOOKUP($AN712, [1]TableView_704030_20160816_20160!$D$2:$M$5095,8,FALSE)</f>
        <v>17.8888888888889</v>
      </c>
      <c r="AR712" s="44">
        <f>VLOOKUP($AN712, [1]TableView_704030_20160816_20160!$D$2:$M$5095,10,FALSE)</f>
        <v>0</v>
      </c>
      <c r="AS712" s="44">
        <f>VLOOKUP($AN712, [1]TableView_704030_20160816_20160!$D$2:$M$5095,4,FALSE)</f>
        <v>89</v>
      </c>
      <c r="AT712" s="44">
        <f>VLOOKUP($AN712, [1]TableView_704030_20160816_20160!$D$2:$M$5095,6,FALSE)</f>
        <v>190</v>
      </c>
      <c r="AU712" s="44">
        <f>VLOOKUP($AN712, [1]TableView_704030_20160816_20160!$D$2:$M$5095,7,FALSE)</f>
        <v>2.6</v>
      </c>
      <c r="AV712" s="44">
        <f>VLOOKUP($AN712, [1]TableView_704030_20160816_20160!$D$2:$M$5095,2,FALSE)</f>
        <v>7.8</v>
      </c>
      <c r="AW712" s="44">
        <f>VLOOKUP($AO712, [2]aacb8965d69cc6fd1cb3a5cae9e8ae7!$C$6:$F$853,4,FALSE)</f>
        <v>1.9</v>
      </c>
      <c r="AX712" s="41">
        <v>2</v>
      </c>
      <c r="AY712" s="44" t="str">
        <f t="shared" si="58"/>
        <v>02/09/2016 2</v>
      </c>
      <c r="AZ712" s="44">
        <f>VLOOKUP($AY712, [3]Sheet1!$D$3:$T$89,2,FALSE)</f>
        <v>20</v>
      </c>
      <c r="BA712" s="44">
        <f>VLOOKUP($AY712, [3]Sheet1!$D$3:$T$89,3,FALSE)</f>
        <v>18</v>
      </c>
      <c r="BB712" s="44">
        <f>VLOOKUP($AY712, [3]Sheet1!$D$3:$T$89,6,FALSE)</f>
        <v>19</v>
      </c>
      <c r="BC712" s="44">
        <f>VLOOKUP($AY712, [3]Sheet1!$D$3:$T$89,7,FALSE)</f>
        <v>17</v>
      </c>
      <c r="BD712" s="44">
        <f>VLOOKUP($AY712, [3]Sheet1!$D$3:$T$89,10,FALSE)</f>
        <v>16</v>
      </c>
      <c r="BE712" s="44">
        <f>VLOOKUP($AY712, [3]Sheet1!$D$3:$T$89,11,FALSE)</f>
        <v>16</v>
      </c>
      <c r="BF712" s="44">
        <f>VLOOKUP($AY712, [3]Sheet1!$D$3:$T$89,14,FALSE)</f>
        <v>14</v>
      </c>
      <c r="BG712" s="44">
        <f>VLOOKUP($AY712, [3]Sheet1!$D$3:$T$89,15,FALSE)</f>
        <v>15</v>
      </c>
      <c r="BI712" s="49">
        <v>42615</v>
      </c>
      <c r="BJ712" s="50">
        <v>0.485416666666667</v>
      </c>
      <c r="BK712" s="50">
        <v>0.48263888888888901</v>
      </c>
      <c r="BL712" s="50">
        <v>0.47916666666666669</v>
      </c>
      <c r="BM712" s="44" t="s">
        <v>1494</v>
      </c>
      <c r="BN712" s="44" t="s">
        <v>1495</v>
      </c>
      <c r="BO712" s="44">
        <v>1017.98239729</v>
      </c>
      <c r="BP712" s="44">
        <v>17.8888888888889</v>
      </c>
      <c r="BQ712" s="44">
        <v>0</v>
      </c>
      <c r="BR712" s="44">
        <v>89</v>
      </c>
      <c r="BS712" s="44">
        <v>190</v>
      </c>
      <c r="BT712" s="44">
        <v>2.6</v>
      </c>
      <c r="BU712" s="44">
        <v>7.8</v>
      </c>
      <c r="BV712" s="44">
        <v>1.9</v>
      </c>
      <c r="BW712" s="44">
        <v>2</v>
      </c>
      <c r="BX712" s="44" t="s">
        <v>1356</v>
      </c>
      <c r="BY712" s="44">
        <v>20</v>
      </c>
      <c r="BZ712" s="44">
        <v>18</v>
      </c>
      <c r="CA712" s="44">
        <v>19</v>
      </c>
      <c r="CB712" s="44">
        <v>17</v>
      </c>
      <c r="CC712" s="44">
        <v>16</v>
      </c>
      <c r="CD712" s="44">
        <v>16</v>
      </c>
      <c r="CE712" s="44">
        <v>14</v>
      </c>
      <c r="CF712" s="44">
        <v>15</v>
      </c>
    </row>
    <row r="713" spans="1:84">
      <c r="A713" s="44" t="s">
        <v>4</v>
      </c>
      <c r="B713" s="45" t="s">
        <v>22</v>
      </c>
      <c r="AJ713" s="49">
        <v>42615</v>
      </c>
      <c r="AK713" s="60">
        <v>0.485416666666667</v>
      </c>
      <c r="AL713" s="60">
        <v>0.48263888888888901</v>
      </c>
      <c r="AM713" s="60">
        <f t="shared" si="55"/>
        <v>0.47916666666666669</v>
      </c>
      <c r="AN713" s="44" t="str">
        <f t="shared" si="56"/>
        <v>02/09/2016 11:35:00</v>
      </c>
      <c r="AO713" s="61" t="str">
        <f t="shared" si="57"/>
        <v>02/09/2016 11:30:00</v>
      </c>
      <c r="AP713" s="44">
        <f>VLOOKUP($AN713, [1]TableView_704030_20160816_20160!$D$2:$M$5095,3,FALSE)</f>
        <v>1017.98239729</v>
      </c>
      <c r="AQ713" s="44">
        <f>VLOOKUP($AN713, [1]TableView_704030_20160816_20160!$D$2:$M$5095,8,FALSE)</f>
        <v>17.8888888888889</v>
      </c>
      <c r="AR713" s="44">
        <f>VLOOKUP($AN713, [1]TableView_704030_20160816_20160!$D$2:$M$5095,10,FALSE)</f>
        <v>0</v>
      </c>
      <c r="AS713" s="44">
        <f>VLOOKUP($AN713, [1]TableView_704030_20160816_20160!$D$2:$M$5095,4,FALSE)</f>
        <v>89</v>
      </c>
      <c r="AT713" s="44">
        <f>VLOOKUP($AN713, [1]TableView_704030_20160816_20160!$D$2:$M$5095,6,FALSE)</f>
        <v>190</v>
      </c>
      <c r="AU713" s="44">
        <f>VLOOKUP($AN713, [1]TableView_704030_20160816_20160!$D$2:$M$5095,7,FALSE)</f>
        <v>2.6</v>
      </c>
      <c r="AV713" s="44">
        <f>VLOOKUP($AN713, [1]TableView_704030_20160816_20160!$D$2:$M$5095,2,FALSE)</f>
        <v>7.8</v>
      </c>
      <c r="AW713" s="44">
        <f>VLOOKUP($AO713, [2]aacb8965d69cc6fd1cb3a5cae9e8ae7!$C$6:$F$853,4,FALSE)</f>
        <v>1.9</v>
      </c>
      <c r="AX713" s="41">
        <v>2</v>
      </c>
      <c r="AY713" s="44" t="str">
        <f t="shared" si="58"/>
        <v>02/09/2016 2</v>
      </c>
      <c r="AZ713" s="44">
        <f>VLOOKUP($AY713, [3]Sheet1!$D$3:$T$89,2,FALSE)</f>
        <v>20</v>
      </c>
      <c r="BA713" s="44">
        <f>VLOOKUP($AY713, [3]Sheet1!$D$3:$T$89,3,FALSE)</f>
        <v>18</v>
      </c>
      <c r="BB713" s="44">
        <f>VLOOKUP($AY713, [3]Sheet1!$D$3:$T$89,6,FALSE)</f>
        <v>19</v>
      </c>
      <c r="BC713" s="44">
        <f>VLOOKUP($AY713, [3]Sheet1!$D$3:$T$89,7,FALSE)</f>
        <v>17</v>
      </c>
      <c r="BD713" s="44">
        <f>VLOOKUP($AY713, [3]Sheet1!$D$3:$T$89,10,FALSE)</f>
        <v>16</v>
      </c>
      <c r="BE713" s="44">
        <f>VLOOKUP($AY713, [3]Sheet1!$D$3:$T$89,11,FALSE)</f>
        <v>16</v>
      </c>
      <c r="BF713" s="44">
        <f>VLOOKUP($AY713, [3]Sheet1!$D$3:$T$89,14,FALSE)</f>
        <v>14</v>
      </c>
      <c r="BG713" s="44">
        <f>VLOOKUP($AY713, [3]Sheet1!$D$3:$T$89,15,FALSE)</f>
        <v>15</v>
      </c>
      <c r="BI713" s="49">
        <v>42615</v>
      </c>
      <c r="BJ713" s="50">
        <v>0.485416666666667</v>
      </c>
      <c r="BK713" s="50">
        <v>0.48263888888888901</v>
      </c>
      <c r="BL713" s="50">
        <v>0.47916666666666669</v>
      </c>
      <c r="BM713" s="44" t="s">
        <v>1494</v>
      </c>
      <c r="BN713" s="44" t="s">
        <v>1495</v>
      </c>
      <c r="BO713" s="44">
        <v>1017.98239729</v>
      </c>
      <c r="BP713" s="44">
        <v>17.8888888888889</v>
      </c>
      <c r="BQ713" s="44">
        <v>0</v>
      </c>
      <c r="BR713" s="44">
        <v>89</v>
      </c>
      <c r="BS713" s="44">
        <v>190</v>
      </c>
      <c r="BT713" s="44">
        <v>2.6</v>
      </c>
      <c r="BU713" s="44">
        <v>7.8</v>
      </c>
      <c r="BV713" s="44">
        <v>1.9</v>
      </c>
      <c r="BW713" s="44">
        <v>2</v>
      </c>
      <c r="BX713" s="44" t="s">
        <v>1356</v>
      </c>
      <c r="BY713" s="44">
        <v>20</v>
      </c>
      <c r="BZ713" s="44">
        <v>18</v>
      </c>
      <c r="CA713" s="44">
        <v>19</v>
      </c>
      <c r="CB713" s="44">
        <v>17</v>
      </c>
      <c r="CC713" s="44">
        <v>16</v>
      </c>
      <c r="CD713" s="44">
        <v>16</v>
      </c>
      <c r="CE713" s="44">
        <v>14</v>
      </c>
      <c r="CF713" s="44">
        <v>15</v>
      </c>
    </row>
    <row r="714" spans="1:84">
      <c r="A714" s="44" t="s">
        <v>5</v>
      </c>
      <c r="B714" s="45" t="s">
        <v>23</v>
      </c>
      <c r="AJ714" s="49">
        <v>42615</v>
      </c>
      <c r="AK714" s="60">
        <v>0.485416666666667</v>
      </c>
      <c r="AL714" s="60">
        <v>0.48263888888888901</v>
      </c>
      <c r="AM714" s="60">
        <f t="shared" si="55"/>
        <v>0.47916666666666669</v>
      </c>
      <c r="AN714" s="44" t="str">
        <f t="shared" si="56"/>
        <v>02/09/2016 11:35:00</v>
      </c>
      <c r="AO714" s="61" t="str">
        <f t="shared" si="57"/>
        <v>02/09/2016 11:30:00</v>
      </c>
      <c r="AP714" s="44">
        <f>VLOOKUP($AN714, [1]TableView_704030_20160816_20160!$D$2:$M$5095,3,FALSE)</f>
        <v>1017.98239729</v>
      </c>
      <c r="AQ714" s="44">
        <f>VLOOKUP($AN714, [1]TableView_704030_20160816_20160!$D$2:$M$5095,8,FALSE)</f>
        <v>17.8888888888889</v>
      </c>
      <c r="AR714" s="44">
        <f>VLOOKUP($AN714, [1]TableView_704030_20160816_20160!$D$2:$M$5095,10,FALSE)</f>
        <v>0</v>
      </c>
      <c r="AS714" s="44">
        <f>VLOOKUP($AN714, [1]TableView_704030_20160816_20160!$D$2:$M$5095,4,FALSE)</f>
        <v>89</v>
      </c>
      <c r="AT714" s="44">
        <f>VLOOKUP($AN714, [1]TableView_704030_20160816_20160!$D$2:$M$5095,6,FALSE)</f>
        <v>190</v>
      </c>
      <c r="AU714" s="44">
        <f>VLOOKUP($AN714, [1]TableView_704030_20160816_20160!$D$2:$M$5095,7,FALSE)</f>
        <v>2.6</v>
      </c>
      <c r="AV714" s="44">
        <f>VLOOKUP($AN714, [1]TableView_704030_20160816_20160!$D$2:$M$5095,2,FALSE)</f>
        <v>7.8</v>
      </c>
      <c r="AW714" s="44">
        <f>VLOOKUP($AO714, [2]aacb8965d69cc6fd1cb3a5cae9e8ae7!$C$6:$F$853,4,FALSE)</f>
        <v>1.9</v>
      </c>
      <c r="AX714" s="41">
        <v>2</v>
      </c>
      <c r="AY714" s="44" t="str">
        <f t="shared" si="58"/>
        <v>02/09/2016 2</v>
      </c>
      <c r="AZ714" s="44">
        <f>VLOOKUP($AY714, [3]Sheet1!$D$3:$T$89,2,FALSE)</f>
        <v>20</v>
      </c>
      <c r="BA714" s="44">
        <f>VLOOKUP($AY714, [3]Sheet1!$D$3:$T$89,3,FALSE)</f>
        <v>18</v>
      </c>
      <c r="BB714" s="44">
        <f>VLOOKUP($AY714, [3]Sheet1!$D$3:$T$89,6,FALSE)</f>
        <v>19</v>
      </c>
      <c r="BC714" s="44">
        <f>VLOOKUP($AY714, [3]Sheet1!$D$3:$T$89,7,FALSE)</f>
        <v>17</v>
      </c>
      <c r="BD714" s="44">
        <f>VLOOKUP($AY714, [3]Sheet1!$D$3:$T$89,10,FALSE)</f>
        <v>16</v>
      </c>
      <c r="BE714" s="44">
        <f>VLOOKUP($AY714, [3]Sheet1!$D$3:$T$89,11,FALSE)</f>
        <v>16</v>
      </c>
      <c r="BF714" s="44">
        <f>VLOOKUP($AY714, [3]Sheet1!$D$3:$T$89,14,FALSE)</f>
        <v>14</v>
      </c>
      <c r="BG714" s="44">
        <f>VLOOKUP($AY714, [3]Sheet1!$D$3:$T$89,15,FALSE)</f>
        <v>15</v>
      </c>
      <c r="BI714" s="49">
        <v>42615</v>
      </c>
      <c r="BJ714" s="50">
        <v>0.485416666666667</v>
      </c>
      <c r="BK714" s="50">
        <v>0.48263888888888901</v>
      </c>
      <c r="BL714" s="50">
        <v>0.47916666666666669</v>
      </c>
      <c r="BM714" s="44" t="s">
        <v>1494</v>
      </c>
      <c r="BN714" s="44" t="s">
        <v>1495</v>
      </c>
      <c r="BO714" s="44">
        <v>1017.98239729</v>
      </c>
      <c r="BP714" s="44">
        <v>17.8888888888889</v>
      </c>
      <c r="BQ714" s="44">
        <v>0</v>
      </c>
      <c r="BR714" s="44">
        <v>89</v>
      </c>
      <c r="BS714" s="44">
        <v>190</v>
      </c>
      <c r="BT714" s="44">
        <v>2.6</v>
      </c>
      <c r="BU714" s="44">
        <v>7.8</v>
      </c>
      <c r="BV714" s="44">
        <v>1.9</v>
      </c>
      <c r="BW714" s="44">
        <v>2</v>
      </c>
      <c r="BX714" s="44" t="s">
        <v>1356</v>
      </c>
      <c r="BY714" s="44">
        <v>20</v>
      </c>
      <c r="BZ714" s="44">
        <v>18</v>
      </c>
      <c r="CA714" s="44">
        <v>19</v>
      </c>
      <c r="CB714" s="44">
        <v>17</v>
      </c>
      <c r="CC714" s="44">
        <v>16</v>
      </c>
      <c r="CD714" s="44">
        <v>16</v>
      </c>
      <c r="CE714" s="44">
        <v>14</v>
      </c>
      <c r="CF714" s="44">
        <v>15</v>
      </c>
    </row>
    <row r="715" spans="1:84">
      <c r="A715" s="44" t="s">
        <v>6</v>
      </c>
      <c r="B715" s="45" t="s">
        <v>177</v>
      </c>
      <c r="AJ715" s="49">
        <v>42615</v>
      </c>
      <c r="AK715" s="60">
        <v>0.485416666666667</v>
      </c>
      <c r="AL715" s="60">
        <v>0.48263888888888901</v>
      </c>
      <c r="AM715" s="60">
        <f t="shared" si="55"/>
        <v>0.47916666666666669</v>
      </c>
      <c r="AN715" s="44" t="str">
        <f t="shared" si="56"/>
        <v>02/09/2016 11:35:00</v>
      </c>
      <c r="AO715" s="61" t="str">
        <f t="shared" si="57"/>
        <v>02/09/2016 11:30:00</v>
      </c>
      <c r="AP715" s="44">
        <f>VLOOKUP($AN715, [1]TableView_704030_20160816_20160!$D$2:$M$5095,3,FALSE)</f>
        <v>1017.98239729</v>
      </c>
      <c r="AQ715" s="44">
        <f>VLOOKUP($AN715, [1]TableView_704030_20160816_20160!$D$2:$M$5095,8,FALSE)</f>
        <v>17.8888888888889</v>
      </c>
      <c r="AR715" s="44">
        <f>VLOOKUP($AN715, [1]TableView_704030_20160816_20160!$D$2:$M$5095,10,FALSE)</f>
        <v>0</v>
      </c>
      <c r="AS715" s="44">
        <f>VLOOKUP($AN715, [1]TableView_704030_20160816_20160!$D$2:$M$5095,4,FALSE)</f>
        <v>89</v>
      </c>
      <c r="AT715" s="44">
        <f>VLOOKUP($AN715, [1]TableView_704030_20160816_20160!$D$2:$M$5095,6,FALSE)</f>
        <v>190</v>
      </c>
      <c r="AU715" s="44">
        <f>VLOOKUP($AN715, [1]TableView_704030_20160816_20160!$D$2:$M$5095,7,FALSE)</f>
        <v>2.6</v>
      </c>
      <c r="AV715" s="44">
        <f>VLOOKUP($AN715, [1]TableView_704030_20160816_20160!$D$2:$M$5095,2,FALSE)</f>
        <v>7.8</v>
      </c>
      <c r="AW715" s="44">
        <f>VLOOKUP($AO715, [2]aacb8965d69cc6fd1cb3a5cae9e8ae7!$C$6:$F$853,4,FALSE)</f>
        <v>1.9</v>
      </c>
      <c r="AX715" s="41">
        <v>2</v>
      </c>
      <c r="AY715" s="44" t="str">
        <f t="shared" si="58"/>
        <v>02/09/2016 2</v>
      </c>
      <c r="AZ715" s="44">
        <f>VLOOKUP($AY715, [3]Sheet1!$D$3:$T$89,2,FALSE)</f>
        <v>20</v>
      </c>
      <c r="BA715" s="44">
        <f>VLOOKUP($AY715, [3]Sheet1!$D$3:$T$89,3,FALSE)</f>
        <v>18</v>
      </c>
      <c r="BB715" s="44">
        <f>VLOOKUP($AY715, [3]Sheet1!$D$3:$T$89,6,FALSE)</f>
        <v>19</v>
      </c>
      <c r="BC715" s="44">
        <f>VLOOKUP($AY715, [3]Sheet1!$D$3:$T$89,7,FALSE)</f>
        <v>17</v>
      </c>
      <c r="BD715" s="44">
        <f>VLOOKUP($AY715, [3]Sheet1!$D$3:$T$89,10,FALSE)</f>
        <v>16</v>
      </c>
      <c r="BE715" s="44">
        <f>VLOOKUP($AY715, [3]Sheet1!$D$3:$T$89,11,FALSE)</f>
        <v>16</v>
      </c>
      <c r="BF715" s="44">
        <f>VLOOKUP($AY715, [3]Sheet1!$D$3:$T$89,14,FALSE)</f>
        <v>14</v>
      </c>
      <c r="BG715" s="44">
        <f>VLOOKUP($AY715, [3]Sheet1!$D$3:$T$89,15,FALSE)</f>
        <v>15</v>
      </c>
      <c r="BI715" s="49">
        <v>42615</v>
      </c>
      <c r="BJ715" s="50">
        <v>0.485416666666667</v>
      </c>
      <c r="BK715" s="50">
        <v>0.48263888888888901</v>
      </c>
      <c r="BL715" s="50">
        <v>0.47916666666666669</v>
      </c>
      <c r="BM715" s="44" t="s">
        <v>1494</v>
      </c>
      <c r="BN715" s="44" t="s">
        <v>1495</v>
      </c>
      <c r="BO715" s="44">
        <v>1017.98239729</v>
      </c>
      <c r="BP715" s="44">
        <v>17.8888888888889</v>
      </c>
      <c r="BQ715" s="44">
        <v>0</v>
      </c>
      <c r="BR715" s="44">
        <v>89</v>
      </c>
      <c r="BS715" s="44">
        <v>190</v>
      </c>
      <c r="BT715" s="44">
        <v>2.6</v>
      </c>
      <c r="BU715" s="44">
        <v>7.8</v>
      </c>
      <c r="BV715" s="44">
        <v>1.9</v>
      </c>
      <c r="BW715" s="44">
        <v>2</v>
      </c>
      <c r="BX715" s="44" t="s">
        <v>1356</v>
      </c>
      <c r="BY715" s="44">
        <v>20</v>
      </c>
      <c r="BZ715" s="44">
        <v>18</v>
      </c>
      <c r="CA715" s="44">
        <v>19</v>
      </c>
      <c r="CB715" s="44">
        <v>17</v>
      </c>
      <c r="CC715" s="44">
        <v>16</v>
      </c>
      <c r="CD715" s="44">
        <v>16</v>
      </c>
      <c r="CE715" s="44">
        <v>14</v>
      </c>
      <c r="CF715" s="44">
        <v>15</v>
      </c>
    </row>
    <row r="716" spans="1:84">
      <c r="A716" s="44" t="s">
        <v>7</v>
      </c>
      <c r="B716" s="45" t="s">
        <v>917</v>
      </c>
      <c r="AJ716" s="49">
        <v>42615</v>
      </c>
      <c r="AK716" s="60">
        <v>0.485416666666667</v>
      </c>
      <c r="AL716" s="60">
        <v>0.48263888888888901</v>
      </c>
      <c r="AM716" s="60">
        <f t="shared" ref="AM716:AM779" si="59">ROUND(AK716*(24*60/30),0)/(24*60/30)</f>
        <v>0.47916666666666669</v>
      </c>
      <c r="AN716" s="44" t="str">
        <f t="shared" si="56"/>
        <v>02/09/2016 11:35:00</v>
      </c>
      <c r="AO716" s="61" t="str">
        <f t="shared" si="57"/>
        <v>02/09/2016 11:30:00</v>
      </c>
      <c r="AP716" s="44">
        <f>VLOOKUP($AN716, [1]TableView_704030_20160816_20160!$D$2:$M$5095,3,FALSE)</f>
        <v>1017.98239729</v>
      </c>
      <c r="AQ716" s="44">
        <f>VLOOKUP($AN716, [1]TableView_704030_20160816_20160!$D$2:$M$5095,8,FALSE)</f>
        <v>17.8888888888889</v>
      </c>
      <c r="AR716" s="44">
        <f>VLOOKUP($AN716, [1]TableView_704030_20160816_20160!$D$2:$M$5095,10,FALSE)</f>
        <v>0</v>
      </c>
      <c r="AS716" s="44">
        <f>VLOOKUP($AN716, [1]TableView_704030_20160816_20160!$D$2:$M$5095,4,FALSE)</f>
        <v>89</v>
      </c>
      <c r="AT716" s="44">
        <f>VLOOKUP($AN716, [1]TableView_704030_20160816_20160!$D$2:$M$5095,6,FALSE)</f>
        <v>190</v>
      </c>
      <c r="AU716" s="44">
        <f>VLOOKUP($AN716, [1]TableView_704030_20160816_20160!$D$2:$M$5095,7,FALSE)</f>
        <v>2.6</v>
      </c>
      <c r="AV716" s="44">
        <f>VLOOKUP($AN716, [1]TableView_704030_20160816_20160!$D$2:$M$5095,2,FALSE)</f>
        <v>7.8</v>
      </c>
      <c r="AW716" s="44">
        <f>VLOOKUP($AO716, [2]aacb8965d69cc6fd1cb3a5cae9e8ae7!$C$6:$F$853,4,FALSE)</f>
        <v>1.9</v>
      </c>
      <c r="AX716" s="41">
        <v>2</v>
      </c>
      <c r="AY716" s="44" t="str">
        <f t="shared" si="58"/>
        <v>02/09/2016 2</v>
      </c>
      <c r="AZ716" s="44">
        <f>VLOOKUP($AY716, [3]Sheet1!$D$3:$T$89,2,FALSE)</f>
        <v>20</v>
      </c>
      <c r="BA716" s="44">
        <f>VLOOKUP($AY716, [3]Sheet1!$D$3:$T$89,3,FALSE)</f>
        <v>18</v>
      </c>
      <c r="BB716" s="44">
        <f>VLOOKUP($AY716, [3]Sheet1!$D$3:$T$89,6,FALSE)</f>
        <v>19</v>
      </c>
      <c r="BC716" s="44">
        <f>VLOOKUP($AY716, [3]Sheet1!$D$3:$T$89,7,FALSE)</f>
        <v>17</v>
      </c>
      <c r="BD716" s="44">
        <f>VLOOKUP($AY716, [3]Sheet1!$D$3:$T$89,10,FALSE)</f>
        <v>16</v>
      </c>
      <c r="BE716" s="44">
        <f>VLOOKUP($AY716, [3]Sheet1!$D$3:$T$89,11,FALSE)</f>
        <v>16</v>
      </c>
      <c r="BF716" s="44">
        <f>VLOOKUP($AY716, [3]Sheet1!$D$3:$T$89,14,FALSE)</f>
        <v>14</v>
      </c>
      <c r="BG716" s="44">
        <f>VLOOKUP($AY716, [3]Sheet1!$D$3:$T$89,15,FALSE)</f>
        <v>15</v>
      </c>
      <c r="BI716" s="49">
        <v>42615</v>
      </c>
      <c r="BJ716" s="50">
        <v>0.485416666666667</v>
      </c>
      <c r="BK716" s="50">
        <v>0.48263888888888901</v>
      </c>
      <c r="BL716" s="50">
        <v>0.47916666666666669</v>
      </c>
      <c r="BM716" s="44" t="s">
        <v>1494</v>
      </c>
      <c r="BN716" s="44" t="s">
        <v>1495</v>
      </c>
      <c r="BO716" s="44">
        <v>1017.98239729</v>
      </c>
      <c r="BP716" s="44">
        <v>17.8888888888889</v>
      </c>
      <c r="BQ716" s="44">
        <v>0</v>
      </c>
      <c r="BR716" s="44">
        <v>89</v>
      </c>
      <c r="BS716" s="44">
        <v>190</v>
      </c>
      <c r="BT716" s="44">
        <v>2.6</v>
      </c>
      <c r="BU716" s="44">
        <v>7.8</v>
      </c>
      <c r="BV716" s="44">
        <v>1.9</v>
      </c>
      <c r="BW716" s="44">
        <v>2</v>
      </c>
      <c r="BX716" s="44" t="s">
        <v>1356</v>
      </c>
      <c r="BY716" s="44">
        <v>20</v>
      </c>
      <c r="BZ716" s="44">
        <v>18</v>
      </c>
      <c r="CA716" s="44">
        <v>19</v>
      </c>
      <c r="CB716" s="44">
        <v>17</v>
      </c>
      <c r="CC716" s="44">
        <v>16</v>
      </c>
      <c r="CD716" s="44">
        <v>16</v>
      </c>
      <c r="CE716" s="44">
        <v>14</v>
      </c>
      <c r="CF716" s="44">
        <v>15</v>
      </c>
    </row>
    <row r="717" spans="1:84" s="28" customFormat="1">
      <c r="B717" s="51"/>
      <c r="D717" s="52"/>
      <c r="M717" s="54"/>
      <c r="O717" s="52"/>
      <c r="X717" s="54"/>
      <c r="Z717" s="52"/>
      <c r="AJ717" s="49">
        <v>42615</v>
      </c>
      <c r="AK717" s="60">
        <v>0.485416666666667</v>
      </c>
      <c r="AL717" s="60">
        <v>0.48263888888888901</v>
      </c>
      <c r="AM717" s="60">
        <f t="shared" si="59"/>
        <v>0.47916666666666669</v>
      </c>
      <c r="AN717" s="44" t="str">
        <f t="shared" si="56"/>
        <v>02/09/2016 11:35:00</v>
      </c>
      <c r="AO717" s="61" t="str">
        <f t="shared" si="57"/>
        <v>02/09/2016 11:30:00</v>
      </c>
      <c r="AP717" s="44">
        <f>VLOOKUP($AN717, [1]TableView_704030_20160816_20160!$D$2:$M$5095,3,FALSE)</f>
        <v>1017.98239729</v>
      </c>
      <c r="AQ717" s="44">
        <f>VLOOKUP($AN717, [1]TableView_704030_20160816_20160!$D$2:$M$5095,8,FALSE)</f>
        <v>17.8888888888889</v>
      </c>
      <c r="AR717" s="44">
        <f>VLOOKUP($AN717, [1]TableView_704030_20160816_20160!$D$2:$M$5095,10,FALSE)</f>
        <v>0</v>
      </c>
      <c r="AS717" s="44">
        <f>VLOOKUP($AN717, [1]TableView_704030_20160816_20160!$D$2:$M$5095,4,FALSE)</f>
        <v>89</v>
      </c>
      <c r="AT717" s="44">
        <f>VLOOKUP($AN717, [1]TableView_704030_20160816_20160!$D$2:$M$5095,6,FALSE)</f>
        <v>190</v>
      </c>
      <c r="AU717" s="44">
        <f>VLOOKUP($AN717, [1]TableView_704030_20160816_20160!$D$2:$M$5095,7,FALSE)</f>
        <v>2.6</v>
      </c>
      <c r="AV717" s="44">
        <f>VLOOKUP($AN717, [1]TableView_704030_20160816_20160!$D$2:$M$5095,2,FALSE)</f>
        <v>7.8</v>
      </c>
      <c r="AW717" s="44">
        <f>VLOOKUP($AO717, [2]aacb8965d69cc6fd1cb3a5cae9e8ae7!$C$6:$F$853,4,FALSE)</f>
        <v>1.9</v>
      </c>
      <c r="AX717" s="41">
        <v>2</v>
      </c>
      <c r="AY717" s="44" t="str">
        <f t="shared" si="58"/>
        <v>02/09/2016 2</v>
      </c>
      <c r="AZ717" s="44">
        <f>VLOOKUP($AY717, [3]Sheet1!$D$3:$T$89,2,FALSE)</f>
        <v>20</v>
      </c>
      <c r="BA717" s="44">
        <f>VLOOKUP($AY717, [3]Sheet1!$D$3:$T$89,3,FALSE)</f>
        <v>18</v>
      </c>
      <c r="BB717" s="44">
        <f>VLOOKUP($AY717, [3]Sheet1!$D$3:$T$89,6,FALSE)</f>
        <v>19</v>
      </c>
      <c r="BC717" s="44">
        <f>VLOOKUP($AY717, [3]Sheet1!$D$3:$T$89,7,FALSE)</f>
        <v>17</v>
      </c>
      <c r="BD717" s="44">
        <f>VLOOKUP($AY717, [3]Sheet1!$D$3:$T$89,10,FALSE)</f>
        <v>16</v>
      </c>
      <c r="BE717" s="44">
        <f>VLOOKUP($AY717, [3]Sheet1!$D$3:$T$89,11,FALSE)</f>
        <v>16</v>
      </c>
      <c r="BF717" s="44">
        <f>VLOOKUP($AY717, [3]Sheet1!$D$3:$T$89,14,FALSE)</f>
        <v>14</v>
      </c>
      <c r="BG717" s="44">
        <f>VLOOKUP($AY717, [3]Sheet1!$D$3:$T$89,15,FALSE)</f>
        <v>15</v>
      </c>
      <c r="BI717" s="58">
        <v>42615</v>
      </c>
      <c r="BJ717" s="59">
        <v>0.485416666666667</v>
      </c>
      <c r="BK717" s="59">
        <v>0.48263888888888901</v>
      </c>
      <c r="BL717" s="59">
        <v>0.47916666666666669</v>
      </c>
      <c r="BM717" s="28" t="s">
        <v>1494</v>
      </c>
      <c r="BN717" s="28" t="s">
        <v>1495</v>
      </c>
      <c r="BO717" s="28">
        <v>1017.98239729</v>
      </c>
      <c r="BP717" s="28">
        <v>17.8888888888889</v>
      </c>
      <c r="BQ717" s="28">
        <v>0</v>
      </c>
      <c r="BR717" s="28">
        <v>89</v>
      </c>
      <c r="BS717" s="28">
        <v>190</v>
      </c>
      <c r="BT717" s="28">
        <v>2.6</v>
      </c>
      <c r="BU717" s="28">
        <v>7.8</v>
      </c>
      <c r="BV717" s="28">
        <v>1.9</v>
      </c>
      <c r="BW717" s="28">
        <v>2</v>
      </c>
      <c r="BX717" s="28" t="s">
        <v>1356</v>
      </c>
      <c r="BY717" s="28">
        <v>20</v>
      </c>
      <c r="BZ717" s="28">
        <v>18</v>
      </c>
      <c r="CA717" s="28">
        <v>19</v>
      </c>
      <c r="CB717" s="28">
        <v>17</v>
      </c>
      <c r="CC717" s="28">
        <v>16</v>
      </c>
      <c r="CD717" s="28">
        <v>16</v>
      </c>
      <c r="CE717" s="28">
        <v>14</v>
      </c>
      <c r="CF717" s="28">
        <v>15</v>
      </c>
    </row>
    <row r="718" spans="1:84">
      <c r="A718" s="44" t="s">
        <v>0</v>
      </c>
      <c r="B718" s="45" t="s">
        <v>535</v>
      </c>
      <c r="D718" s="46">
        <v>0</v>
      </c>
      <c r="E718" s="44" t="s">
        <v>32</v>
      </c>
      <c r="O718" s="46">
        <v>0</v>
      </c>
      <c r="P718" s="44" t="s">
        <v>32</v>
      </c>
      <c r="Z718" s="46">
        <v>0</v>
      </c>
      <c r="AA718" s="44" t="s">
        <v>32</v>
      </c>
      <c r="AJ718" s="49">
        <v>42615</v>
      </c>
      <c r="AK718" s="60">
        <v>0.59375</v>
      </c>
      <c r="AL718" s="60">
        <f t="shared" ref="AL718:AL771" si="60">ROUND(AK718*(24*60/10),0)/(24*60/10)</f>
        <v>0.59722222222222221</v>
      </c>
      <c r="AM718" s="60">
        <f t="shared" si="59"/>
        <v>0.60416666666666663</v>
      </c>
      <c r="AN718" s="44" t="str">
        <f t="shared" si="56"/>
        <v>02/09/2016 14:20:00</v>
      </c>
      <c r="AO718" s="61" t="str">
        <f t="shared" si="57"/>
        <v>02/09/2016 14:30:00</v>
      </c>
      <c r="AP718" s="44">
        <f>VLOOKUP($AN718, [1]TableView_704030_20160816_20160!$D$2:$M$5095,3,FALSE)</f>
        <v>1017.3389833799999</v>
      </c>
      <c r="AQ718" s="44">
        <f>VLOOKUP($AN718, [1]TableView_704030_20160816_20160!$D$2:$M$5095,8,FALSE)</f>
        <v>17.6666666666667</v>
      </c>
      <c r="AR718" s="44">
        <f>VLOOKUP($AN718, [1]TableView_704030_20160816_20160!$D$2:$M$5095,10,FALSE)</f>
        <v>0</v>
      </c>
      <c r="AS718" s="44">
        <f>VLOOKUP($AN718, [1]TableView_704030_20160816_20160!$D$2:$M$5095,4,FALSE)</f>
        <v>92</v>
      </c>
      <c r="AT718" s="44">
        <f>VLOOKUP($AN718, [1]TableView_704030_20160816_20160!$D$2:$M$5095,6,FALSE)</f>
        <v>211</v>
      </c>
      <c r="AU718" s="44">
        <f>VLOOKUP($AN718, [1]TableView_704030_20160816_20160!$D$2:$M$5095,7,FALSE)</f>
        <v>3.2</v>
      </c>
      <c r="AV718" s="44">
        <f>VLOOKUP($AN718, [1]TableView_704030_20160816_20160!$D$2:$M$5095,2,FALSE)</f>
        <v>7.8</v>
      </c>
      <c r="AW718" s="44">
        <f>VLOOKUP($AO718, [2]aacb8965d69cc6fd1cb3a5cae9e8ae7!$C$6:$F$853,4,FALSE)</f>
        <v>0.6</v>
      </c>
      <c r="AX718" s="41">
        <v>3</v>
      </c>
      <c r="AY718" s="44" t="str">
        <f t="shared" si="58"/>
        <v>02/09/2016 3</v>
      </c>
      <c r="AZ718" s="44">
        <f>VLOOKUP($AY718, [3]Sheet1!$D$3:$T$89,2,FALSE)</f>
        <v>17</v>
      </c>
      <c r="BA718" s="44">
        <f>VLOOKUP($AY718, [3]Sheet1!$D$3:$T$89,3,FALSE)</f>
        <v>17</v>
      </c>
      <c r="BB718" s="44">
        <f>VLOOKUP($AY718, [3]Sheet1!$D$3:$T$89,6,FALSE)</f>
        <v>17</v>
      </c>
      <c r="BC718" s="44">
        <f>VLOOKUP($AY718, [3]Sheet1!$D$3:$T$89,7,FALSE)</f>
        <v>16</v>
      </c>
      <c r="BD718" s="44">
        <f>VLOOKUP($AY718, [3]Sheet1!$D$3:$T$89,10,FALSE)</f>
        <v>16</v>
      </c>
      <c r="BE718" s="44">
        <f>VLOOKUP($AY718, [3]Sheet1!$D$3:$T$89,11,FALSE)</f>
        <v>14</v>
      </c>
      <c r="BF718" s="44">
        <f>VLOOKUP($AY718, [3]Sheet1!$D$3:$T$89,14,FALSE)</f>
        <v>16</v>
      </c>
      <c r="BG718" s="44">
        <f>VLOOKUP($AY718, [3]Sheet1!$D$3:$T$89,15,FALSE)</f>
        <v>14</v>
      </c>
      <c r="BI718" s="49">
        <v>42615</v>
      </c>
      <c r="BJ718" s="50">
        <v>0.59375</v>
      </c>
      <c r="BK718" s="50">
        <v>0.59722222222222221</v>
      </c>
      <c r="BL718" s="50">
        <v>0.60416666666666663</v>
      </c>
      <c r="BM718" s="44" t="s">
        <v>1496</v>
      </c>
      <c r="BN718" s="44" t="s">
        <v>1199</v>
      </c>
      <c r="BO718" s="44">
        <v>1017.3389833799999</v>
      </c>
      <c r="BP718" s="44">
        <v>17.6666666666667</v>
      </c>
      <c r="BQ718" s="44">
        <v>0</v>
      </c>
      <c r="BR718" s="44">
        <v>92</v>
      </c>
      <c r="BS718" s="44">
        <v>211</v>
      </c>
      <c r="BT718" s="44">
        <v>3.2</v>
      </c>
      <c r="BU718" s="44">
        <v>7.8</v>
      </c>
      <c r="BV718" s="44">
        <v>0.6</v>
      </c>
      <c r="BW718" s="44">
        <v>3</v>
      </c>
      <c r="BX718" s="44" t="s">
        <v>1357</v>
      </c>
      <c r="BY718" s="44">
        <v>17</v>
      </c>
      <c r="BZ718" s="44">
        <v>17</v>
      </c>
      <c r="CA718" s="44">
        <v>17</v>
      </c>
      <c r="CB718" s="44">
        <v>16</v>
      </c>
      <c r="CC718" s="44">
        <v>16</v>
      </c>
      <c r="CD718" s="44">
        <v>14</v>
      </c>
      <c r="CE718" s="44">
        <v>16</v>
      </c>
      <c r="CF718" s="44">
        <v>14</v>
      </c>
    </row>
    <row r="719" spans="1:84">
      <c r="A719" s="44" t="s">
        <v>1</v>
      </c>
      <c r="B719" s="45" t="s">
        <v>864</v>
      </c>
      <c r="D719" s="46">
        <v>2.0833333333333332E-2</v>
      </c>
      <c r="O719" s="46">
        <v>2.0833333333333332E-2</v>
      </c>
      <c r="Z719" s="46">
        <v>2.0833333333333332E-2</v>
      </c>
      <c r="AJ719" s="49">
        <v>42615</v>
      </c>
      <c r="AK719" s="60">
        <v>0.59375</v>
      </c>
      <c r="AL719" s="60">
        <f t="shared" si="60"/>
        <v>0.59722222222222221</v>
      </c>
      <c r="AM719" s="60">
        <f t="shared" si="59"/>
        <v>0.60416666666666663</v>
      </c>
      <c r="AN719" s="44" t="str">
        <f t="shared" si="56"/>
        <v>02/09/2016 14:20:00</v>
      </c>
      <c r="AO719" s="61" t="str">
        <f t="shared" si="57"/>
        <v>02/09/2016 14:30:00</v>
      </c>
      <c r="AP719" s="44">
        <f>VLOOKUP($AN719, [1]TableView_704030_20160816_20160!$D$2:$M$5095,3,FALSE)</f>
        <v>1017.3389833799999</v>
      </c>
      <c r="AQ719" s="44">
        <f>VLOOKUP($AN719, [1]TableView_704030_20160816_20160!$D$2:$M$5095,8,FALSE)</f>
        <v>17.6666666666667</v>
      </c>
      <c r="AR719" s="44">
        <f>VLOOKUP($AN719, [1]TableView_704030_20160816_20160!$D$2:$M$5095,10,FALSE)</f>
        <v>0</v>
      </c>
      <c r="AS719" s="44">
        <f>VLOOKUP($AN719, [1]TableView_704030_20160816_20160!$D$2:$M$5095,4,FALSE)</f>
        <v>92</v>
      </c>
      <c r="AT719" s="44">
        <f>VLOOKUP($AN719, [1]TableView_704030_20160816_20160!$D$2:$M$5095,6,FALSE)</f>
        <v>211</v>
      </c>
      <c r="AU719" s="44">
        <f>VLOOKUP($AN719, [1]TableView_704030_20160816_20160!$D$2:$M$5095,7,FALSE)</f>
        <v>3.2</v>
      </c>
      <c r="AV719" s="44">
        <f>VLOOKUP($AN719, [1]TableView_704030_20160816_20160!$D$2:$M$5095,2,FALSE)</f>
        <v>7.8</v>
      </c>
      <c r="AW719" s="44">
        <f>VLOOKUP($AO719, [2]aacb8965d69cc6fd1cb3a5cae9e8ae7!$C$6:$F$853,4,FALSE)</f>
        <v>0.6</v>
      </c>
      <c r="AX719" s="41">
        <v>3</v>
      </c>
      <c r="AY719" s="44" t="str">
        <f t="shared" si="58"/>
        <v>02/09/2016 3</v>
      </c>
      <c r="AZ719" s="44">
        <f>VLOOKUP($AY719, [3]Sheet1!$D$3:$T$89,2,FALSE)</f>
        <v>17</v>
      </c>
      <c r="BA719" s="44">
        <f>VLOOKUP($AY719, [3]Sheet1!$D$3:$T$89,3,FALSE)</f>
        <v>17</v>
      </c>
      <c r="BB719" s="44">
        <f>VLOOKUP($AY719, [3]Sheet1!$D$3:$T$89,6,FALSE)</f>
        <v>17</v>
      </c>
      <c r="BC719" s="44">
        <f>VLOOKUP($AY719, [3]Sheet1!$D$3:$T$89,7,FALSE)</f>
        <v>16</v>
      </c>
      <c r="BD719" s="44">
        <f>VLOOKUP($AY719, [3]Sheet1!$D$3:$T$89,10,FALSE)</f>
        <v>16</v>
      </c>
      <c r="BE719" s="44">
        <f>VLOOKUP($AY719, [3]Sheet1!$D$3:$T$89,11,FALSE)</f>
        <v>14</v>
      </c>
      <c r="BF719" s="44">
        <f>VLOOKUP($AY719, [3]Sheet1!$D$3:$T$89,14,FALSE)</f>
        <v>16</v>
      </c>
      <c r="BG719" s="44">
        <f>VLOOKUP($AY719, [3]Sheet1!$D$3:$T$89,15,FALSE)</f>
        <v>14</v>
      </c>
      <c r="BI719" s="49">
        <v>42615</v>
      </c>
      <c r="BJ719" s="50">
        <v>0.59375</v>
      </c>
      <c r="BK719" s="50">
        <v>0.59722222222222221</v>
      </c>
      <c r="BL719" s="50">
        <v>0.60416666666666663</v>
      </c>
      <c r="BM719" s="44" t="s">
        <v>1496</v>
      </c>
      <c r="BN719" s="44" t="s">
        <v>1199</v>
      </c>
      <c r="BO719" s="44">
        <v>1017.3389833799999</v>
      </c>
      <c r="BP719" s="44">
        <v>17.6666666666667</v>
      </c>
      <c r="BQ719" s="44">
        <v>0</v>
      </c>
      <c r="BR719" s="44">
        <v>92</v>
      </c>
      <c r="BS719" s="44">
        <v>211</v>
      </c>
      <c r="BT719" s="44">
        <v>3.2</v>
      </c>
      <c r="BU719" s="44">
        <v>7.8</v>
      </c>
      <c r="BV719" s="44">
        <v>0.6</v>
      </c>
      <c r="BW719" s="44">
        <v>3</v>
      </c>
      <c r="BX719" s="44" t="s">
        <v>1357</v>
      </c>
      <c r="BY719" s="44">
        <v>17</v>
      </c>
      <c r="BZ719" s="44">
        <v>17</v>
      </c>
      <c r="CA719" s="44">
        <v>17</v>
      </c>
      <c r="CB719" s="44">
        <v>16</v>
      </c>
      <c r="CC719" s="44">
        <v>16</v>
      </c>
      <c r="CD719" s="44">
        <v>14</v>
      </c>
      <c r="CE719" s="44">
        <v>16</v>
      </c>
      <c r="CF719" s="44">
        <v>14</v>
      </c>
    </row>
    <row r="720" spans="1:84">
      <c r="A720" s="44" t="s">
        <v>2</v>
      </c>
      <c r="B720" s="45" t="s">
        <v>859</v>
      </c>
      <c r="AJ720" s="49">
        <v>42615</v>
      </c>
      <c r="AK720" s="60">
        <v>0.59375</v>
      </c>
      <c r="AL720" s="60">
        <f t="shared" si="60"/>
        <v>0.59722222222222221</v>
      </c>
      <c r="AM720" s="60">
        <f t="shared" si="59"/>
        <v>0.60416666666666663</v>
      </c>
      <c r="AN720" s="44" t="str">
        <f t="shared" si="56"/>
        <v>02/09/2016 14:20:00</v>
      </c>
      <c r="AO720" s="61" t="str">
        <f t="shared" si="57"/>
        <v>02/09/2016 14:30:00</v>
      </c>
      <c r="AP720" s="44">
        <f>VLOOKUP($AN720, [1]TableView_704030_20160816_20160!$D$2:$M$5095,3,FALSE)</f>
        <v>1017.3389833799999</v>
      </c>
      <c r="AQ720" s="44">
        <f>VLOOKUP($AN720, [1]TableView_704030_20160816_20160!$D$2:$M$5095,8,FALSE)</f>
        <v>17.6666666666667</v>
      </c>
      <c r="AR720" s="44">
        <f>VLOOKUP($AN720, [1]TableView_704030_20160816_20160!$D$2:$M$5095,10,FALSE)</f>
        <v>0</v>
      </c>
      <c r="AS720" s="44">
        <f>VLOOKUP($AN720, [1]TableView_704030_20160816_20160!$D$2:$M$5095,4,FALSE)</f>
        <v>92</v>
      </c>
      <c r="AT720" s="44">
        <f>VLOOKUP($AN720, [1]TableView_704030_20160816_20160!$D$2:$M$5095,6,FALSE)</f>
        <v>211</v>
      </c>
      <c r="AU720" s="44">
        <f>VLOOKUP($AN720, [1]TableView_704030_20160816_20160!$D$2:$M$5095,7,FALSE)</f>
        <v>3.2</v>
      </c>
      <c r="AV720" s="44">
        <f>VLOOKUP($AN720, [1]TableView_704030_20160816_20160!$D$2:$M$5095,2,FALSE)</f>
        <v>7.8</v>
      </c>
      <c r="AW720" s="44">
        <f>VLOOKUP($AO720, [2]aacb8965d69cc6fd1cb3a5cae9e8ae7!$C$6:$F$853,4,FALSE)</f>
        <v>0.6</v>
      </c>
      <c r="AX720" s="41">
        <v>3</v>
      </c>
      <c r="AY720" s="44" t="str">
        <f t="shared" si="58"/>
        <v>02/09/2016 3</v>
      </c>
      <c r="AZ720" s="44">
        <f>VLOOKUP($AY720, [3]Sheet1!$D$3:$T$89,2,FALSE)</f>
        <v>17</v>
      </c>
      <c r="BA720" s="44">
        <f>VLOOKUP($AY720, [3]Sheet1!$D$3:$T$89,3,FALSE)</f>
        <v>17</v>
      </c>
      <c r="BB720" s="44">
        <f>VLOOKUP($AY720, [3]Sheet1!$D$3:$T$89,6,FALSE)</f>
        <v>17</v>
      </c>
      <c r="BC720" s="44">
        <f>VLOOKUP($AY720, [3]Sheet1!$D$3:$T$89,7,FALSE)</f>
        <v>16</v>
      </c>
      <c r="BD720" s="44">
        <f>VLOOKUP($AY720, [3]Sheet1!$D$3:$T$89,10,FALSE)</f>
        <v>16</v>
      </c>
      <c r="BE720" s="44">
        <f>VLOOKUP($AY720, [3]Sheet1!$D$3:$T$89,11,FALSE)</f>
        <v>14</v>
      </c>
      <c r="BF720" s="44">
        <f>VLOOKUP($AY720, [3]Sheet1!$D$3:$T$89,14,FALSE)</f>
        <v>16</v>
      </c>
      <c r="BG720" s="44">
        <f>VLOOKUP($AY720, [3]Sheet1!$D$3:$T$89,15,FALSE)</f>
        <v>14</v>
      </c>
      <c r="BI720" s="49">
        <v>42615</v>
      </c>
      <c r="BJ720" s="50">
        <v>0.59375</v>
      </c>
      <c r="BK720" s="50">
        <v>0.59722222222222221</v>
      </c>
      <c r="BL720" s="50">
        <v>0.60416666666666663</v>
      </c>
      <c r="BM720" s="44" t="s">
        <v>1496</v>
      </c>
      <c r="BN720" s="44" t="s">
        <v>1199</v>
      </c>
      <c r="BO720" s="44">
        <v>1017.3389833799999</v>
      </c>
      <c r="BP720" s="44">
        <v>17.6666666666667</v>
      </c>
      <c r="BQ720" s="44">
        <v>0</v>
      </c>
      <c r="BR720" s="44">
        <v>92</v>
      </c>
      <c r="BS720" s="44">
        <v>211</v>
      </c>
      <c r="BT720" s="44">
        <v>3.2</v>
      </c>
      <c r="BU720" s="44">
        <v>7.8</v>
      </c>
      <c r="BV720" s="44">
        <v>0.6</v>
      </c>
      <c r="BW720" s="44">
        <v>3</v>
      </c>
      <c r="BX720" s="44" t="s">
        <v>1357</v>
      </c>
      <c r="BY720" s="44">
        <v>17</v>
      </c>
      <c r="BZ720" s="44">
        <v>17</v>
      </c>
      <c r="CA720" s="44">
        <v>17</v>
      </c>
      <c r="CB720" s="44">
        <v>16</v>
      </c>
      <c r="CC720" s="44">
        <v>16</v>
      </c>
      <c r="CD720" s="44">
        <v>14</v>
      </c>
      <c r="CE720" s="44">
        <v>16</v>
      </c>
      <c r="CF720" s="44">
        <v>14</v>
      </c>
    </row>
    <row r="721" spans="1:84">
      <c r="A721" s="44" t="s">
        <v>3</v>
      </c>
      <c r="B721" s="45" t="s">
        <v>44</v>
      </c>
      <c r="AJ721" s="49">
        <v>42615</v>
      </c>
      <c r="AK721" s="60">
        <v>0.59375</v>
      </c>
      <c r="AL721" s="60">
        <f t="shared" si="60"/>
        <v>0.59722222222222221</v>
      </c>
      <c r="AM721" s="60">
        <f t="shared" si="59"/>
        <v>0.60416666666666663</v>
      </c>
      <c r="AN721" s="44" t="str">
        <f t="shared" si="56"/>
        <v>02/09/2016 14:20:00</v>
      </c>
      <c r="AO721" s="61" t="str">
        <f t="shared" si="57"/>
        <v>02/09/2016 14:30:00</v>
      </c>
      <c r="AP721" s="44">
        <f>VLOOKUP($AN721, [1]TableView_704030_20160816_20160!$D$2:$M$5095,3,FALSE)</f>
        <v>1017.3389833799999</v>
      </c>
      <c r="AQ721" s="44">
        <f>VLOOKUP($AN721, [1]TableView_704030_20160816_20160!$D$2:$M$5095,8,FALSE)</f>
        <v>17.6666666666667</v>
      </c>
      <c r="AR721" s="44">
        <f>VLOOKUP($AN721, [1]TableView_704030_20160816_20160!$D$2:$M$5095,10,FALSE)</f>
        <v>0</v>
      </c>
      <c r="AS721" s="44">
        <f>VLOOKUP($AN721, [1]TableView_704030_20160816_20160!$D$2:$M$5095,4,FALSE)</f>
        <v>92</v>
      </c>
      <c r="AT721" s="44">
        <f>VLOOKUP($AN721, [1]TableView_704030_20160816_20160!$D$2:$M$5095,6,FALSE)</f>
        <v>211</v>
      </c>
      <c r="AU721" s="44">
        <f>VLOOKUP($AN721, [1]TableView_704030_20160816_20160!$D$2:$M$5095,7,FALSE)</f>
        <v>3.2</v>
      </c>
      <c r="AV721" s="44">
        <f>VLOOKUP($AN721, [1]TableView_704030_20160816_20160!$D$2:$M$5095,2,FALSE)</f>
        <v>7.8</v>
      </c>
      <c r="AW721" s="44">
        <f>VLOOKUP($AO721, [2]aacb8965d69cc6fd1cb3a5cae9e8ae7!$C$6:$F$853,4,FALSE)</f>
        <v>0.6</v>
      </c>
      <c r="AX721" s="41">
        <v>3</v>
      </c>
      <c r="AY721" s="44" t="str">
        <f t="shared" si="58"/>
        <v>02/09/2016 3</v>
      </c>
      <c r="AZ721" s="44">
        <f>VLOOKUP($AY721, [3]Sheet1!$D$3:$T$89,2,FALSE)</f>
        <v>17</v>
      </c>
      <c r="BA721" s="44">
        <f>VLOOKUP($AY721, [3]Sheet1!$D$3:$T$89,3,FALSE)</f>
        <v>17</v>
      </c>
      <c r="BB721" s="44">
        <f>VLOOKUP($AY721, [3]Sheet1!$D$3:$T$89,6,FALSE)</f>
        <v>17</v>
      </c>
      <c r="BC721" s="44">
        <f>VLOOKUP($AY721, [3]Sheet1!$D$3:$T$89,7,FALSE)</f>
        <v>16</v>
      </c>
      <c r="BD721" s="44">
        <f>VLOOKUP($AY721, [3]Sheet1!$D$3:$T$89,10,FALSE)</f>
        <v>16</v>
      </c>
      <c r="BE721" s="44">
        <f>VLOOKUP($AY721, [3]Sheet1!$D$3:$T$89,11,FALSE)</f>
        <v>14</v>
      </c>
      <c r="BF721" s="44">
        <f>VLOOKUP($AY721, [3]Sheet1!$D$3:$T$89,14,FALSE)</f>
        <v>16</v>
      </c>
      <c r="BG721" s="44">
        <f>VLOOKUP($AY721, [3]Sheet1!$D$3:$T$89,15,FALSE)</f>
        <v>14</v>
      </c>
      <c r="BI721" s="49">
        <v>42615</v>
      </c>
      <c r="BJ721" s="50">
        <v>0.59375</v>
      </c>
      <c r="BK721" s="50">
        <v>0.59722222222222221</v>
      </c>
      <c r="BL721" s="50">
        <v>0.60416666666666663</v>
      </c>
      <c r="BM721" s="44" t="s">
        <v>1496</v>
      </c>
      <c r="BN721" s="44" t="s">
        <v>1199</v>
      </c>
      <c r="BO721" s="44">
        <v>1017.3389833799999</v>
      </c>
      <c r="BP721" s="44">
        <v>17.6666666666667</v>
      </c>
      <c r="BQ721" s="44">
        <v>0</v>
      </c>
      <c r="BR721" s="44">
        <v>92</v>
      </c>
      <c r="BS721" s="44">
        <v>211</v>
      </c>
      <c r="BT721" s="44">
        <v>3.2</v>
      </c>
      <c r="BU721" s="44">
        <v>7.8</v>
      </c>
      <c r="BV721" s="44">
        <v>0.6</v>
      </c>
      <c r="BW721" s="44">
        <v>3</v>
      </c>
      <c r="BX721" s="44" t="s">
        <v>1357</v>
      </c>
      <c r="BY721" s="44">
        <v>17</v>
      </c>
      <c r="BZ721" s="44">
        <v>17</v>
      </c>
      <c r="CA721" s="44">
        <v>17</v>
      </c>
      <c r="CB721" s="44">
        <v>16</v>
      </c>
      <c r="CC721" s="44">
        <v>16</v>
      </c>
      <c r="CD721" s="44">
        <v>14</v>
      </c>
      <c r="CE721" s="44">
        <v>16</v>
      </c>
      <c r="CF721" s="44">
        <v>14</v>
      </c>
    </row>
    <row r="722" spans="1:84">
      <c r="A722" s="44" t="s">
        <v>4</v>
      </c>
      <c r="B722" s="45" t="s">
        <v>22</v>
      </c>
      <c r="AJ722" s="49">
        <v>42615</v>
      </c>
      <c r="AK722" s="60">
        <v>0.59375</v>
      </c>
      <c r="AL722" s="60">
        <f t="shared" si="60"/>
        <v>0.59722222222222221</v>
      </c>
      <c r="AM722" s="60">
        <f t="shared" si="59"/>
        <v>0.60416666666666663</v>
      </c>
      <c r="AN722" s="44" t="str">
        <f t="shared" si="56"/>
        <v>02/09/2016 14:20:00</v>
      </c>
      <c r="AO722" s="61" t="str">
        <f t="shared" si="57"/>
        <v>02/09/2016 14:30:00</v>
      </c>
      <c r="AP722" s="44">
        <f>VLOOKUP($AN722, [1]TableView_704030_20160816_20160!$D$2:$M$5095,3,FALSE)</f>
        <v>1017.3389833799999</v>
      </c>
      <c r="AQ722" s="44">
        <f>VLOOKUP($AN722, [1]TableView_704030_20160816_20160!$D$2:$M$5095,8,FALSE)</f>
        <v>17.6666666666667</v>
      </c>
      <c r="AR722" s="44">
        <f>VLOOKUP($AN722, [1]TableView_704030_20160816_20160!$D$2:$M$5095,10,FALSE)</f>
        <v>0</v>
      </c>
      <c r="AS722" s="44">
        <f>VLOOKUP($AN722, [1]TableView_704030_20160816_20160!$D$2:$M$5095,4,FALSE)</f>
        <v>92</v>
      </c>
      <c r="AT722" s="44">
        <f>VLOOKUP($AN722, [1]TableView_704030_20160816_20160!$D$2:$M$5095,6,FALSE)</f>
        <v>211</v>
      </c>
      <c r="AU722" s="44">
        <f>VLOOKUP($AN722, [1]TableView_704030_20160816_20160!$D$2:$M$5095,7,FALSE)</f>
        <v>3.2</v>
      </c>
      <c r="AV722" s="44">
        <f>VLOOKUP($AN722, [1]TableView_704030_20160816_20160!$D$2:$M$5095,2,FALSE)</f>
        <v>7.8</v>
      </c>
      <c r="AW722" s="44">
        <f>VLOOKUP($AO722, [2]aacb8965d69cc6fd1cb3a5cae9e8ae7!$C$6:$F$853,4,FALSE)</f>
        <v>0.6</v>
      </c>
      <c r="AX722" s="41">
        <v>3</v>
      </c>
      <c r="AY722" s="44" t="str">
        <f t="shared" si="58"/>
        <v>02/09/2016 3</v>
      </c>
      <c r="AZ722" s="44">
        <f>VLOOKUP($AY722, [3]Sheet1!$D$3:$T$89,2,FALSE)</f>
        <v>17</v>
      </c>
      <c r="BA722" s="44">
        <f>VLOOKUP($AY722, [3]Sheet1!$D$3:$T$89,3,FALSE)</f>
        <v>17</v>
      </c>
      <c r="BB722" s="44">
        <f>VLOOKUP($AY722, [3]Sheet1!$D$3:$T$89,6,FALSE)</f>
        <v>17</v>
      </c>
      <c r="BC722" s="44">
        <f>VLOOKUP($AY722, [3]Sheet1!$D$3:$T$89,7,FALSE)</f>
        <v>16</v>
      </c>
      <c r="BD722" s="44">
        <f>VLOOKUP($AY722, [3]Sheet1!$D$3:$T$89,10,FALSE)</f>
        <v>16</v>
      </c>
      <c r="BE722" s="44">
        <f>VLOOKUP($AY722, [3]Sheet1!$D$3:$T$89,11,FALSE)</f>
        <v>14</v>
      </c>
      <c r="BF722" s="44">
        <f>VLOOKUP($AY722, [3]Sheet1!$D$3:$T$89,14,FALSE)</f>
        <v>16</v>
      </c>
      <c r="BG722" s="44">
        <f>VLOOKUP($AY722, [3]Sheet1!$D$3:$T$89,15,FALSE)</f>
        <v>14</v>
      </c>
      <c r="BI722" s="49">
        <v>42615</v>
      </c>
      <c r="BJ722" s="50">
        <v>0.59375</v>
      </c>
      <c r="BK722" s="50">
        <v>0.59722222222222221</v>
      </c>
      <c r="BL722" s="50">
        <v>0.60416666666666663</v>
      </c>
      <c r="BM722" s="44" t="s">
        <v>1496</v>
      </c>
      <c r="BN722" s="44" t="s">
        <v>1199</v>
      </c>
      <c r="BO722" s="44">
        <v>1017.3389833799999</v>
      </c>
      <c r="BP722" s="44">
        <v>17.6666666666667</v>
      </c>
      <c r="BQ722" s="44">
        <v>0</v>
      </c>
      <c r="BR722" s="44">
        <v>92</v>
      </c>
      <c r="BS722" s="44">
        <v>211</v>
      </c>
      <c r="BT722" s="44">
        <v>3.2</v>
      </c>
      <c r="BU722" s="44">
        <v>7.8</v>
      </c>
      <c r="BV722" s="44">
        <v>0.6</v>
      </c>
      <c r="BW722" s="44">
        <v>3</v>
      </c>
      <c r="BX722" s="44" t="s">
        <v>1357</v>
      </c>
      <c r="BY722" s="44">
        <v>17</v>
      </c>
      <c r="BZ722" s="44">
        <v>17</v>
      </c>
      <c r="CA722" s="44">
        <v>17</v>
      </c>
      <c r="CB722" s="44">
        <v>16</v>
      </c>
      <c r="CC722" s="44">
        <v>16</v>
      </c>
      <c r="CD722" s="44">
        <v>14</v>
      </c>
      <c r="CE722" s="44">
        <v>16</v>
      </c>
      <c r="CF722" s="44">
        <v>14</v>
      </c>
    </row>
    <row r="723" spans="1:84">
      <c r="A723" s="44" t="s">
        <v>5</v>
      </c>
      <c r="B723" s="45" t="s">
        <v>23</v>
      </c>
      <c r="AJ723" s="49">
        <v>42615</v>
      </c>
      <c r="AK723" s="60">
        <v>0.59375</v>
      </c>
      <c r="AL723" s="60">
        <f t="shared" si="60"/>
        <v>0.59722222222222221</v>
      </c>
      <c r="AM723" s="60">
        <f t="shared" si="59"/>
        <v>0.60416666666666663</v>
      </c>
      <c r="AN723" s="44" t="str">
        <f t="shared" si="56"/>
        <v>02/09/2016 14:20:00</v>
      </c>
      <c r="AO723" s="61" t="str">
        <f t="shared" si="57"/>
        <v>02/09/2016 14:30:00</v>
      </c>
      <c r="AP723" s="44">
        <f>VLOOKUP($AN723, [1]TableView_704030_20160816_20160!$D$2:$M$5095,3,FALSE)</f>
        <v>1017.3389833799999</v>
      </c>
      <c r="AQ723" s="44">
        <f>VLOOKUP($AN723, [1]TableView_704030_20160816_20160!$D$2:$M$5095,8,FALSE)</f>
        <v>17.6666666666667</v>
      </c>
      <c r="AR723" s="44">
        <f>VLOOKUP($AN723, [1]TableView_704030_20160816_20160!$D$2:$M$5095,10,FALSE)</f>
        <v>0</v>
      </c>
      <c r="AS723" s="44">
        <f>VLOOKUP($AN723, [1]TableView_704030_20160816_20160!$D$2:$M$5095,4,FALSE)</f>
        <v>92</v>
      </c>
      <c r="AT723" s="44">
        <f>VLOOKUP($AN723, [1]TableView_704030_20160816_20160!$D$2:$M$5095,6,FALSE)</f>
        <v>211</v>
      </c>
      <c r="AU723" s="44">
        <f>VLOOKUP($AN723, [1]TableView_704030_20160816_20160!$D$2:$M$5095,7,FALSE)</f>
        <v>3.2</v>
      </c>
      <c r="AV723" s="44">
        <f>VLOOKUP($AN723, [1]TableView_704030_20160816_20160!$D$2:$M$5095,2,FALSE)</f>
        <v>7.8</v>
      </c>
      <c r="AW723" s="44">
        <f>VLOOKUP($AO723, [2]aacb8965d69cc6fd1cb3a5cae9e8ae7!$C$6:$F$853,4,FALSE)</f>
        <v>0.6</v>
      </c>
      <c r="AX723" s="41">
        <v>3</v>
      </c>
      <c r="AY723" s="44" t="str">
        <f t="shared" si="58"/>
        <v>02/09/2016 3</v>
      </c>
      <c r="AZ723" s="44">
        <f>VLOOKUP($AY723, [3]Sheet1!$D$3:$T$89,2,FALSE)</f>
        <v>17</v>
      </c>
      <c r="BA723" s="44">
        <f>VLOOKUP($AY723, [3]Sheet1!$D$3:$T$89,3,FALSE)</f>
        <v>17</v>
      </c>
      <c r="BB723" s="44">
        <f>VLOOKUP($AY723, [3]Sheet1!$D$3:$T$89,6,FALSE)</f>
        <v>17</v>
      </c>
      <c r="BC723" s="44">
        <f>VLOOKUP($AY723, [3]Sheet1!$D$3:$T$89,7,FALSE)</f>
        <v>16</v>
      </c>
      <c r="BD723" s="44">
        <f>VLOOKUP($AY723, [3]Sheet1!$D$3:$T$89,10,FALSE)</f>
        <v>16</v>
      </c>
      <c r="BE723" s="44">
        <f>VLOOKUP($AY723, [3]Sheet1!$D$3:$T$89,11,FALSE)</f>
        <v>14</v>
      </c>
      <c r="BF723" s="44">
        <f>VLOOKUP($AY723, [3]Sheet1!$D$3:$T$89,14,FALSE)</f>
        <v>16</v>
      </c>
      <c r="BG723" s="44">
        <f>VLOOKUP($AY723, [3]Sheet1!$D$3:$T$89,15,FALSE)</f>
        <v>14</v>
      </c>
      <c r="BI723" s="49">
        <v>42615</v>
      </c>
      <c r="BJ723" s="50">
        <v>0.59375</v>
      </c>
      <c r="BK723" s="50">
        <v>0.59722222222222221</v>
      </c>
      <c r="BL723" s="50">
        <v>0.60416666666666663</v>
      </c>
      <c r="BM723" s="44" t="s">
        <v>1496</v>
      </c>
      <c r="BN723" s="44" t="s">
        <v>1199</v>
      </c>
      <c r="BO723" s="44">
        <v>1017.3389833799999</v>
      </c>
      <c r="BP723" s="44">
        <v>17.6666666666667</v>
      </c>
      <c r="BQ723" s="44">
        <v>0</v>
      </c>
      <c r="BR723" s="44">
        <v>92</v>
      </c>
      <c r="BS723" s="44">
        <v>211</v>
      </c>
      <c r="BT723" s="44">
        <v>3.2</v>
      </c>
      <c r="BU723" s="44">
        <v>7.8</v>
      </c>
      <c r="BV723" s="44">
        <v>0.6</v>
      </c>
      <c r="BW723" s="44">
        <v>3</v>
      </c>
      <c r="BX723" s="44" t="s">
        <v>1357</v>
      </c>
      <c r="BY723" s="44">
        <v>17</v>
      </c>
      <c r="BZ723" s="44">
        <v>17</v>
      </c>
      <c r="CA723" s="44">
        <v>17</v>
      </c>
      <c r="CB723" s="44">
        <v>16</v>
      </c>
      <c r="CC723" s="44">
        <v>16</v>
      </c>
      <c r="CD723" s="44">
        <v>14</v>
      </c>
      <c r="CE723" s="44">
        <v>16</v>
      </c>
      <c r="CF723" s="44">
        <v>14</v>
      </c>
    </row>
    <row r="724" spans="1:84">
      <c r="A724" s="44" t="s">
        <v>6</v>
      </c>
      <c r="B724" s="45" t="s">
        <v>177</v>
      </c>
      <c r="AJ724" s="49">
        <v>42615</v>
      </c>
      <c r="AK724" s="60">
        <v>0.59375</v>
      </c>
      <c r="AL724" s="60">
        <f t="shared" si="60"/>
        <v>0.59722222222222221</v>
      </c>
      <c r="AM724" s="60">
        <f t="shared" si="59"/>
        <v>0.60416666666666663</v>
      </c>
      <c r="AN724" s="44" t="str">
        <f t="shared" si="56"/>
        <v>02/09/2016 14:20:00</v>
      </c>
      <c r="AO724" s="61" t="str">
        <f t="shared" si="57"/>
        <v>02/09/2016 14:30:00</v>
      </c>
      <c r="AP724" s="44">
        <f>VLOOKUP($AN724, [1]TableView_704030_20160816_20160!$D$2:$M$5095,3,FALSE)</f>
        <v>1017.3389833799999</v>
      </c>
      <c r="AQ724" s="44">
        <f>VLOOKUP($AN724, [1]TableView_704030_20160816_20160!$D$2:$M$5095,8,FALSE)</f>
        <v>17.6666666666667</v>
      </c>
      <c r="AR724" s="44">
        <f>VLOOKUP($AN724, [1]TableView_704030_20160816_20160!$D$2:$M$5095,10,FALSE)</f>
        <v>0</v>
      </c>
      <c r="AS724" s="44">
        <f>VLOOKUP($AN724, [1]TableView_704030_20160816_20160!$D$2:$M$5095,4,FALSE)</f>
        <v>92</v>
      </c>
      <c r="AT724" s="44">
        <f>VLOOKUP($AN724, [1]TableView_704030_20160816_20160!$D$2:$M$5095,6,FALSE)</f>
        <v>211</v>
      </c>
      <c r="AU724" s="44">
        <f>VLOOKUP($AN724, [1]TableView_704030_20160816_20160!$D$2:$M$5095,7,FALSE)</f>
        <v>3.2</v>
      </c>
      <c r="AV724" s="44">
        <f>VLOOKUP($AN724, [1]TableView_704030_20160816_20160!$D$2:$M$5095,2,FALSE)</f>
        <v>7.8</v>
      </c>
      <c r="AW724" s="44">
        <f>VLOOKUP($AO724, [2]aacb8965d69cc6fd1cb3a5cae9e8ae7!$C$6:$F$853,4,FALSE)</f>
        <v>0.6</v>
      </c>
      <c r="AX724" s="41">
        <v>3</v>
      </c>
      <c r="AY724" s="44" t="str">
        <f t="shared" si="58"/>
        <v>02/09/2016 3</v>
      </c>
      <c r="AZ724" s="44">
        <f>VLOOKUP($AY724, [3]Sheet1!$D$3:$T$89,2,FALSE)</f>
        <v>17</v>
      </c>
      <c r="BA724" s="44">
        <f>VLOOKUP($AY724, [3]Sheet1!$D$3:$T$89,3,FALSE)</f>
        <v>17</v>
      </c>
      <c r="BB724" s="44">
        <f>VLOOKUP($AY724, [3]Sheet1!$D$3:$T$89,6,FALSE)</f>
        <v>17</v>
      </c>
      <c r="BC724" s="44">
        <f>VLOOKUP($AY724, [3]Sheet1!$D$3:$T$89,7,FALSE)</f>
        <v>16</v>
      </c>
      <c r="BD724" s="44">
        <f>VLOOKUP($AY724, [3]Sheet1!$D$3:$T$89,10,FALSE)</f>
        <v>16</v>
      </c>
      <c r="BE724" s="44">
        <f>VLOOKUP($AY724, [3]Sheet1!$D$3:$T$89,11,FALSE)</f>
        <v>14</v>
      </c>
      <c r="BF724" s="44">
        <f>VLOOKUP($AY724, [3]Sheet1!$D$3:$T$89,14,FALSE)</f>
        <v>16</v>
      </c>
      <c r="BG724" s="44">
        <f>VLOOKUP($AY724, [3]Sheet1!$D$3:$T$89,15,FALSE)</f>
        <v>14</v>
      </c>
      <c r="BI724" s="49">
        <v>42615</v>
      </c>
      <c r="BJ724" s="50">
        <v>0.59375</v>
      </c>
      <c r="BK724" s="50">
        <v>0.59722222222222221</v>
      </c>
      <c r="BL724" s="50">
        <v>0.60416666666666663</v>
      </c>
      <c r="BM724" s="44" t="s">
        <v>1496</v>
      </c>
      <c r="BN724" s="44" t="s">
        <v>1199</v>
      </c>
      <c r="BO724" s="44">
        <v>1017.3389833799999</v>
      </c>
      <c r="BP724" s="44">
        <v>17.6666666666667</v>
      </c>
      <c r="BQ724" s="44">
        <v>0</v>
      </c>
      <c r="BR724" s="44">
        <v>92</v>
      </c>
      <c r="BS724" s="44">
        <v>211</v>
      </c>
      <c r="BT724" s="44">
        <v>3.2</v>
      </c>
      <c r="BU724" s="44">
        <v>7.8</v>
      </c>
      <c r="BV724" s="44">
        <v>0.6</v>
      </c>
      <c r="BW724" s="44">
        <v>3</v>
      </c>
      <c r="BX724" s="44" t="s">
        <v>1357</v>
      </c>
      <c r="BY724" s="44">
        <v>17</v>
      </c>
      <c r="BZ724" s="44">
        <v>17</v>
      </c>
      <c r="CA724" s="44">
        <v>17</v>
      </c>
      <c r="CB724" s="44">
        <v>16</v>
      </c>
      <c r="CC724" s="44">
        <v>16</v>
      </c>
      <c r="CD724" s="44">
        <v>14</v>
      </c>
      <c r="CE724" s="44">
        <v>16</v>
      </c>
      <c r="CF724" s="44">
        <v>14</v>
      </c>
    </row>
    <row r="725" spans="1:84">
      <c r="A725" s="44" t="s">
        <v>7</v>
      </c>
      <c r="B725" s="45" t="s">
        <v>918</v>
      </c>
      <c r="AJ725" s="49">
        <v>42615</v>
      </c>
      <c r="AK725" s="60">
        <v>0.59375</v>
      </c>
      <c r="AL725" s="60">
        <f t="shared" si="60"/>
        <v>0.59722222222222221</v>
      </c>
      <c r="AM725" s="60">
        <f t="shared" si="59"/>
        <v>0.60416666666666663</v>
      </c>
      <c r="AN725" s="44" t="str">
        <f t="shared" si="56"/>
        <v>02/09/2016 14:20:00</v>
      </c>
      <c r="AO725" s="61" t="str">
        <f t="shared" si="57"/>
        <v>02/09/2016 14:30:00</v>
      </c>
      <c r="AP725" s="44">
        <f>VLOOKUP($AN725, [1]TableView_704030_20160816_20160!$D$2:$M$5095,3,FALSE)</f>
        <v>1017.3389833799999</v>
      </c>
      <c r="AQ725" s="44">
        <f>VLOOKUP($AN725, [1]TableView_704030_20160816_20160!$D$2:$M$5095,8,FALSE)</f>
        <v>17.6666666666667</v>
      </c>
      <c r="AR725" s="44">
        <f>VLOOKUP($AN725, [1]TableView_704030_20160816_20160!$D$2:$M$5095,10,FALSE)</f>
        <v>0</v>
      </c>
      <c r="AS725" s="44">
        <f>VLOOKUP($AN725, [1]TableView_704030_20160816_20160!$D$2:$M$5095,4,FALSE)</f>
        <v>92</v>
      </c>
      <c r="AT725" s="44">
        <f>VLOOKUP($AN725, [1]TableView_704030_20160816_20160!$D$2:$M$5095,6,FALSE)</f>
        <v>211</v>
      </c>
      <c r="AU725" s="44">
        <f>VLOOKUP($AN725, [1]TableView_704030_20160816_20160!$D$2:$M$5095,7,FALSE)</f>
        <v>3.2</v>
      </c>
      <c r="AV725" s="44">
        <f>VLOOKUP($AN725, [1]TableView_704030_20160816_20160!$D$2:$M$5095,2,FALSE)</f>
        <v>7.8</v>
      </c>
      <c r="AW725" s="44">
        <f>VLOOKUP($AO725, [2]aacb8965d69cc6fd1cb3a5cae9e8ae7!$C$6:$F$853,4,FALSE)</f>
        <v>0.6</v>
      </c>
      <c r="AX725" s="41">
        <v>3</v>
      </c>
      <c r="AY725" s="44" t="str">
        <f t="shared" si="58"/>
        <v>02/09/2016 3</v>
      </c>
      <c r="AZ725" s="44">
        <f>VLOOKUP($AY725, [3]Sheet1!$D$3:$T$89,2,FALSE)</f>
        <v>17</v>
      </c>
      <c r="BA725" s="44">
        <f>VLOOKUP($AY725, [3]Sheet1!$D$3:$T$89,3,FALSE)</f>
        <v>17</v>
      </c>
      <c r="BB725" s="44">
        <f>VLOOKUP($AY725, [3]Sheet1!$D$3:$T$89,6,FALSE)</f>
        <v>17</v>
      </c>
      <c r="BC725" s="44">
        <f>VLOOKUP($AY725, [3]Sheet1!$D$3:$T$89,7,FALSE)</f>
        <v>16</v>
      </c>
      <c r="BD725" s="44">
        <f>VLOOKUP($AY725, [3]Sheet1!$D$3:$T$89,10,FALSE)</f>
        <v>16</v>
      </c>
      <c r="BE725" s="44">
        <f>VLOOKUP($AY725, [3]Sheet1!$D$3:$T$89,11,FALSE)</f>
        <v>14</v>
      </c>
      <c r="BF725" s="44">
        <f>VLOOKUP($AY725, [3]Sheet1!$D$3:$T$89,14,FALSE)</f>
        <v>16</v>
      </c>
      <c r="BG725" s="44">
        <f>VLOOKUP($AY725, [3]Sheet1!$D$3:$T$89,15,FALSE)</f>
        <v>14</v>
      </c>
      <c r="BI725" s="49">
        <v>42615</v>
      </c>
      <c r="BJ725" s="50">
        <v>0.59375</v>
      </c>
      <c r="BK725" s="50">
        <v>0.59722222222222221</v>
      </c>
      <c r="BL725" s="50">
        <v>0.60416666666666663</v>
      </c>
      <c r="BM725" s="44" t="s">
        <v>1496</v>
      </c>
      <c r="BN725" s="44" t="s">
        <v>1199</v>
      </c>
      <c r="BO725" s="44">
        <v>1017.3389833799999</v>
      </c>
      <c r="BP725" s="44">
        <v>17.6666666666667</v>
      </c>
      <c r="BQ725" s="44">
        <v>0</v>
      </c>
      <c r="BR725" s="44">
        <v>92</v>
      </c>
      <c r="BS725" s="44">
        <v>211</v>
      </c>
      <c r="BT725" s="44">
        <v>3.2</v>
      </c>
      <c r="BU725" s="44">
        <v>7.8</v>
      </c>
      <c r="BV725" s="44">
        <v>0.6</v>
      </c>
      <c r="BW725" s="44">
        <v>3</v>
      </c>
      <c r="BX725" s="44" t="s">
        <v>1357</v>
      </c>
      <c r="BY725" s="44">
        <v>17</v>
      </c>
      <c r="BZ725" s="44">
        <v>17</v>
      </c>
      <c r="CA725" s="44">
        <v>17</v>
      </c>
      <c r="CB725" s="44">
        <v>16</v>
      </c>
      <c r="CC725" s="44">
        <v>16</v>
      </c>
      <c r="CD725" s="44">
        <v>14</v>
      </c>
      <c r="CE725" s="44">
        <v>16</v>
      </c>
      <c r="CF725" s="44">
        <v>14</v>
      </c>
    </row>
    <row r="726" spans="1:84" s="28" customFormat="1">
      <c r="B726" s="51"/>
      <c r="D726" s="52"/>
      <c r="M726" s="54"/>
      <c r="O726" s="52"/>
      <c r="X726" s="54"/>
      <c r="Z726" s="52"/>
      <c r="AJ726" s="49">
        <v>42615</v>
      </c>
      <c r="AK726" s="60">
        <v>0.59375</v>
      </c>
      <c r="AL726" s="60">
        <f t="shared" si="60"/>
        <v>0.59722222222222221</v>
      </c>
      <c r="AM726" s="60">
        <f t="shared" si="59"/>
        <v>0.60416666666666663</v>
      </c>
      <c r="AN726" s="44" t="str">
        <f t="shared" si="56"/>
        <v>02/09/2016 14:20:00</v>
      </c>
      <c r="AO726" s="61" t="str">
        <f t="shared" si="57"/>
        <v>02/09/2016 14:30:00</v>
      </c>
      <c r="AP726" s="44">
        <f>VLOOKUP($AN726, [1]TableView_704030_20160816_20160!$D$2:$M$5095,3,FALSE)</f>
        <v>1017.3389833799999</v>
      </c>
      <c r="AQ726" s="44">
        <f>VLOOKUP($AN726, [1]TableView_704030_20160816_20160!$D$2:$M$5095,8,FALSE)</f>
        <v>17.6666666666667</v>
      </c>
      <c r="AR726" s="44">
        <f>VLOOKUP($AN726, [1]TableView_704030_20160816_20160!$D$2:$M$5095,10,FALSE)</f>
        <v>0</v>
      </c>
      <c r="AS726" s="44">
        <f>VLOOKUP($AN726, [1]TableView_704030_20160816_20160!$D$2:$M$5095,4,FALSE)</f>
        <v>92</v>
      </c>
      <c r="AT726" s="44">
        <f>VLOOKUP($AN726, [1]TableView_704030_20160816_20160!$D$2:$M$5095,6,FALSE)</f>
        <v>211</v>
      </c>
      <c r="AU726" s="44">
        <f>VLOOKUP($AN726, [1]TableView_704030_20160816_20160!$D$2:$M$5095,7,FALSE)</f>
        <v>3.2</v>
      </c>
      <c r="AV726" s="44">
        <f>VLOOKUP($AN726, [1]TableView_704030_20160816_20160!$D$2:$M$5095,2,FALSE)</f>
        <v>7.8</v>
      </c>
      <c r="AW726" s="44">
        <f>VLOOKUP($AO726, [2]aacb8965d69cc6fd1cb3a5cae9e8ae7!$C$6:$F$853,4,FALSE)</f>
        <v>0.6</v>
      </c>
      <c r="AX726" s="41">
        <v>3</v>
      </c>
      <c r="AY726" s="44" t="str">
        <f t="shared" si="58"/>
        <v>02/09/2016 3</v>
      </c>
      <c r="AZ726" s="44">
        <f>VLOOKUP($AY726, [3]Sheet1!$D$3:$T$89,2,FALSE)</f>
        <v>17</v>
      </c>
      <c r="BA726" s="44">
        <f>VLOOKUP($AY726, [3]Sheet1!$D$3:$T$89,3,FALSE)</f>
        <v>17</v>
      </c>
      <c r="BB726" s="44">
        <f>VLOOKUP($AY726, [3]Sheet1!$D$3:$T$89,6,FALSE)</f>
        <v>17</v>
      </c>
      <c r="BC726" s="44">
        <f>VLOOKUP($AY726, [3]Sheet1!$D$3:$T$89,7,FALSE)</f>
        <v>16</v>
      </c>
      <c r="BD726" s="44">
        <f>VLOOKUP($AY726, [3]Sheet1!$D$3:$T$89,10,FALSE)</f>
        <v>16</v>
      </c>
      <c r="BE726" s="44">
        <f>VLOOKUP($AY726, [3]Sheet1!$D$3:$T$89,11,FALSE)</f>
        <v>14</v>
      </c>
      <c r="BF726" s="44">
        <f>VLOOKUP($AY726, [3]Sheet1!$D$3:$T$89,14,FALSE)</f>
        <v>16</v>
      </c>
      <c r="BG726" s="44">
        <f>VLOOKUP($AY726, [3]Sheet1!$D$3:$T$89,15,FALSE)</f>
        <v>14</v>
      </c>
      <c r="BI726" s="58">
        <v>42615</v>
      </c>
      <c r="BJ726" s="59">
        <v>0.59375</v>
      </c>
      <c r="BK726" s="59">
        <v>0.59722222222222221</v>
      </c>
      <c r="BL726" s="59">
        <v>0.60416666666666663</v>
      </c>
      <c r="BM726" s="28" t="s">
        <v>1496</v>
      </c>
      <c r="BN726" s="28" t="s">
        <v>1199</v>
      </c>
      <c r="BO726" s="28">
        <v>1017.3389833799999</v>
      </c>
      <c r="BP726" s="28">
        <v>17.6666666666667</v>
      </c>
      <c r="BQ726" s="28">
        <v>0</v>
      </c>
      <c r="BR726" s="28">
        <v>92</v>
      </c>
      <c r="BS726" s="28">
        <v>211</v>
      </c>
      <c r="BT726" s="28">
        <v>3.2</v>
      </c>
      <c r="BU726" s="28">
        <v>7.8</v>
      </c>
      <c r="BV726" s="28">
        <v>0.6</v>
      </c>
      <c r="BW726" s="28">
        <v>3</v>
      </c>
      <c r="BX726" s="28" t="s">
        <v>1357</v>
      </c>
      <c r="BY726" s="28">
        <v>17</v>
      </c>
      <c r="BZ726" s="28">
        <v>17</v>
      </c>
      <c r="CA726" s="28">
        <v>17</v>
      </c>
      <c r="CB726" s="28">
        <v>16</v>
      </c>
      <c r="CC726" s="28">
        <v>16</v>
      </c>
      <c r="CD726" s="28">
        <v>14</v>
      </c>
      <c r="CE726" s="28">
        <v>16</v>
      </c>
      <c r="CF726" s="28">
        <v>14</v>
      </c>
    </row>
    <row r="727" spans="1:84">
      <c r="A727" s="44" t="s">
        <v>0</v>
      </c>
      <c r="B727" s="45" t="s">
        <v>542</v>
      </c>
      <c r="D727" s="46">
        <v>0</v>
      </c>
      <c r="E727" s="44" t="s">
        <v>32</v>
      </c>
      <c r="O727" s="46">
        <v>0</v>
      </c>
      <c r="P727" s="44" t="s">
        <v>32</v>
      </c>
      <c r="Z727" s="46">
        <v>0</v>
      </c>
      <c r="AA727" s="44" t="s">
        <v>32</v>
      </c>
      <c r="AJ727" s="49">
        <v>42618</v>
      </c>
      <c r="AK727" s="60">
        <v>0.54305555555555551</v>
      </c>
      <c r="AL727" s="60">
        <f t="shared" si="60"/>
        <v>0.54166666666666663</v>
      </c>
      <c r="AM727" s="60">
        <f t="shared" si="59"/>
        <v>0.54166666666666663</v>
      </c>
      <c r="AN727" s="44" t="str">
        <f t="shared" si="56"/>
        <v>05/09/2016 13:00:00</v>
      </c>
      <c r="AO727" s="61" t="str">
        <f t="shared" si="57"/>
        <v>05/09/2016 13:00:00</v>
      </c>
      <c r="AP727" s="44">
        <f>VLOOKUP($AN727, [1]TableView_704030_20160816_20160!$D$2:$M$5095,3,FALSE)</f>
        <v>1018.52421953</v>
      </c>
      <c r="AQ727" s="44">
        <f>VLOOKUP($AN727, [1]TableView_704030_20160816_20160!$D$2:$M$5095,8,FALSE)</f>
        <v>21.4444444444444</v>
      </c>
      <c r="AR727" s="44">
        <f>VLOOKUP($AN727, [1]TableView_704030_20160816_20160!$D$2:$M$5095,10,FALSE)</f>
        <v>0</v>
      </c>
      <c r="AS727" s="44">
        <f>VLOOKUP($AN727, [1]TableView_704030_20160816_20160!$D$2:$M$5095,4,FALSE)</f>
        <v>91</v>
      </c>
      <c r="AT727" s="44">
        <f>VLOOKUP($AN727, [1]TableView_704030_20160816_20160!$D$2:$M$5095,6,FALSE)</f>
        <v>301</v>
      </c>
      <c r="AU727" s="44">
        <f>VLOOKUP($AN727, [1]TableView_704030_20160816_20160!$D$2:$M$5095,7,FALSE)</f>
        <v>0.9</v>
      </c>
      <c r="AV727" s="44">
        <f>VLOOKUP($AN727, [1]TableView_704030_20160816_20160!$D$2:$M$5095,2,FALSE)</f>
        <v>3.5</v>
      </c>
      <c r="AW727" s="44">
        <f>VLOOKUP($AO727, [2]aacb8965d69cc6fd1cb3a5cae9e8ae7!$C$6:$F$853,4,FALSE)</f>
        <v>3.5</v>
      </c>
      <c r="AX727" s="41">
        <v>2</v>
      </c>
      <c r="AY727" s="44" t="str">
        <f t="shared" si="58"/>
        <v>05/09/2016 2</v>
      </c>
      <c r="AZ727" s="44">
        <f>VLOOKUP($AY727, [3]Sheet1!$D$3:$T$89,2,FALSE)</f>
        <v>23</v>
      </c>
      <c r="BA727" s="44">
        <f>VLOOKUP($AY727, [3]Sheet1!$D$3:$T$89,3,FALSE)</f>
        <v>21</v>
      </c>
      <c r="BB727" s="44">
        <f>VLOOKUP($AY727, [3]Sheet1!$D$3:$T$89,6,FALSE)</f>
        <v>22</v>
      </c>
      <c r="BC727" s="44">
        <f>VLOOKUP($AY727, [3]Sheet1!$D$3:$T$89,7,FALSE)</f>
        <v>19</v>
      </c>
      <c r="BD727" s="44">
        <f>VLOOKUP($AY727, [3]Sheet1!$D$3:$T$89,10,FALSE)</f>
        <v>20</v>
      </c>
      <c r="BE727" s="44">
        <f>VLOOKUP($AY727, [3]Sheet1!$D$3:$T$89,11,FALSE)</f>
        <v>15</v>
      </c>
      <c r="BF727" s="44">
        <f>VLOOKUP($AY727, [3]Sheet1!$D$3:$T$89,14,FALSE)</f>
        <v>17</v>
      </c>
      <c r="BG727" s="44">
        <f>VLOOKUP($AY727, [3]Sheet1!$D$3:$T$89,15,FALSE)</f>
        <v>14</v>
      </c>
      <c r="BI727" s="49">
        <v>42618</v>
      </c>
      <c r="BJ727" s="50">
        <v>0.54305555555555551</v>
      </c>
      <c r="BK727" s="50">
        <v>0.54166666666666663</v>
      </c>
      <c r="BL727" s="50">
        <v>0.54166666666666663</v>
      </c>
      <c r="BM727" s="44" t="s">
        <v>1497</v>
      </c>
      <c r="BN727" s="44" t="s">
        <v>1497</v>
      </c>
      <c r="BO727" s="44">
        <v>1018.52421953</v>
      </c>
      <c r="BP727" s="44">
        <v>21.4444444444444</v>
      </c>
      <c r="BQ727" s="44">
        <v>0</v>
      </c>
      <c r="BR727" s="44">
        <v>91</v>
      </c>
      <c r="BS727" s="44">
        <v>301</v>
      </c>
      <c r="BT727" s="44">
        <v>0.9</v>
      </c>
      <c r="BU727" s="44">
        <v>3.5</v>
      </c>
      <c r="BV727" s="44">
        <v>3.5</v>
      </c>
      <c r="BW727" s="44">
        <v>2</v>
      </c>
      <c r="BX727" s="44" t="s">
        <v>1358</v>
      </c>
      <c r="BY727" s="44">
        <v>23</v>
      </c>
      <c r="BZ727" s="44">
        <v>21</v>
      </c>
      <c r="CA727" s="44">
        <v>22</v>
      </c>
      <c r="CB727" s="44">
        <v>19</v>
      </c>
      <c r="CC727" s="44">
        <v>20</v>
      </c>
      <c r="CD727" s="44">
        <v>15</v>
      </c>
      <c r="CE727" s="44">
        <v>17</v>
      </c>
      <c r="CF727" s="44">
        <v>14</v>
      </c>
    </row>
    <row r="728" spans="1:84">
      <c r="A728" s="44" t="s">
        <v>1</v>
      </c>
      <c r="B728" s="45" t="s">
        <v>928</v>
      </c>
      <c r="D728" s="46">
        <v>2.0833333333333332E-2</v>
      </c>
      <c r="O728" s="46">
        <v>2.0833333333333332E-2</v>
      </c>
      <c r="Z728" s="46">
        <v>2.0833333333333332E-2</v>
      </c>
      <c r="AJ728" s="49">
        <v>42618</v>
      </c>
      <c r="AK728" s="60">
        <v>0.54305555555555551</v>
      </c>
      <c r="AL728" s="60">
        <f t="shared" si="60"/>
        <v>0.54166666666666663</v>
      </c>
      <c r="AM728" s="60">
        <f t="shared" si="59"/>
        <v>0.54166666666666663</v>
      </c>
      <c r="AN728" s="44" t="str">
        <f t="shared" si="56"/>
        <v>05/09/2016 13:00:00</v>
      </c>
      <c r="AO728" s="61" t="str">
        <f t="shared" si="57"/>
        <v>05/09/2016 13:00:00</v>
      </c>
      <c r="AP728" s="44">
        <f>VLOOKUP($AN728, [1]TableView_704030_20160816_20160!$D$2:$M$5095,3,FALSE)</f>
        <v>1018.52421953</v>
      </c>
      <c r="AQ728" s="44">
        <f>VLOOKUP($AN728, [1]TableView_704030_20160816_20160!$D$2:$M$5095,8,FALSE)</f>
        <v>21.4444444444444</v>
      </c>
      <c r="AR728" s="44">
        <f>VLOOKUP($AN728, [1]TableView_704030_20160816_20160!$D$2:$M$5095,10,FALSE)</f>
        <v>0</v>
      </c>
      <c r="AS728" s="44">
        <f>VLOOKUP($AN728, [1]TableView_704030_20160816_20160!$D$2:$M$5095,4,FALSE)</f>
        <v>91</v>
      </c>
      <c r="AT728" s="44">
        <f>VLOOKUP($AN728, [1]TableView_704030_20160816_20160!$D$2:$M$5095,6,FALSE)</f>
        <v>301</v>
      </c>
      <c r="AU728" s="44">
        <f>VLOOKUP($AN728, [1]TableView_704030_20160816_20160!$D$2:$M$5095,7,FALSE)</f>
        <v>0.9</v>
      </c>
      <c r="AV728" s="44">
        <f>VLOOKUP($AN728, [1]TableView_704030_20160816_20160!$D$2:$M$5095,2,FALSE)</f>
        <v>3.5</v>
      </c>
      <c r="AW728" s="44">
        <f>VLOOKUP($AO728, [2]aacb8965d69cc6fd1cb3a5cae9e8ae7!$C$6:$F$853,4,FALSE)</f>
        <v>3.5</v>
      </c>
      <c r="AX728" s="41">
        <v>2</v>
      </c>
      <c r="AY728" s="44" t="str">
        <f t="shared" si="58"/>
        <v>05/09/2016 2</v>
      </c>
      <c r="AZ728" s="44">
        <f>VLOOKUP($AY728, [3]Sheet1!$D$3:$T$89,2,FALSE)</f>
        <v>23</v>
      </c>
      <c r="BA728" s="44">
        <f>VLOOKUP($AY728, [3]Sheet1!$D$3:$T$89,3,FALSE)</f>
        <v>21</v>
      </c>
      <c r="BB728" s="44">
        <f>VLOOKUP($AY728, [3]Sheet1!$D$3:$T$89,6,FALSE)</f>
        <v>22</v>
      </c>
      <c r="BC728" s="44">
        <f>VLOOKUP($AY728, [3]Sheet1!$D$3:$T$89,7,FALSE)</f>
        <v>19</v>
      </c>
      <c r="BD728" s="44">
        <f>VLOOKUP($AY728, [3]Sheet1!$D$3:$T$89,10,FALSE)</f>
        <v>20</v>
      </c>
      <c r="BE728" s="44">
        <f>VLOOKUP($AY728, [3]Sheet1!$D$3:$T$89,11,FALSE)</f>
        <v>15</v>
      </c>
      <c r="BF728" s="44">
        <f>VLOOKUP($AY728, [3]Sheet1!$D$3:$T$89,14,FALSE)</f>
        <v>17</v>
      </c>
      <c r="BG728" s="44">
        <f>VLOOKUP($AY728, [3]Sheet1!$D$3:$T$89,15,FALSE)</f>
        <v>14</v>
      </c>
      <c r="BI728" s="49">
        <v>42618</v>
      </c>
      <c r="BJ728" s="50">
        <v>0.54305555555555551</v>
      </c>
      <c r="BK728" s="50">
        <v>0.54166666666666663</v>
      </c>
      <c r="BL728" s="50">
        <v>0.54166666666666663</v>
      </c>
      <c r="BM728" s="44" t="s">
        <v>1497</v>
      </c>
      <c r="BN728" s="44" t="s">
        <v>1497</v>
      </c>
      <c r="BO728" s="44">
        <v>1018.52421953</v>
      </c>
      <c r="BP728" s="44">
        <v>21.4444444444444</v>
      </c>
      <c r="BQ728" s="44">
        <v>0</v>
      </c>
      <c r="BR728" s="44">
        <v>91</v>
      </c>
      <c r="BS728" s="44">
        <v>301</v>
      </c>
      <c r="BT728" s="44">
        <v>0.9</v>
      </c>
      <c r="BU728" s="44">
        <v>3.5</v>
      </c>
      <c r="BV728" s="44">
        <v>3.5</v>
      </c>
      <c r="BW728" s="44">
        <v>2</v>
      </c>
      <c r="BX728" s="44" t="s">
        <v>1358</v>
      </c>
      <c r="BY728" s="44">
        <v>23</v>
      </c>
      <c r="BZ728" s="44">
        <v>21</v>
      </c>
      <c r="CA728" s="44">
        <v>22</v>
      </c>
      <c r="CB728" s="44">
        <v>19</v>
      </c>
      <c r="CC728" s="44">
        <v>20</v>
      </c>
      <c r="CD728" s="44">
        <v>15</v>
      </c>
      <c r="CE728" s="44">
        <v>17</v>
      </c>
      <c r="CF728" s="44">
        <v>14</v>
      </c>
    </row>
    <row r="729" spans="1:84">
      <c r="A729" s="44" t="s">
        <v>2</v>
      </c>
      <c r="B729" s="45" t="s">
        <v>859</v>
      </c>
      <c r="AJ729" s="49">
        <v>42618</v>
      </c>
      <c r="AK729" s="60">
        <v>0.54305555555555596</v>
      </c>
      <c r="AL729" s="60">
        <f t="shared" si="60"/>
        <v>0.54166666666666663</v>
      </c>
      <c r="AM729" s="60">
        <f t="shared" si="59"/>
        <v>0.54166666666666663</v>
      </c>
      <c r="AN729" s="44" t="str">
        <f t="shared" si="56"/>
        <v>05/09/2016 13:00:00</v>
      </c>
      <c r="AO729" s="61" t="str">
        <f t="shared" si="57"/>
        <v>05/09/2016 13:00:00</v>
      </c>
      <c r="AP729" s="44">
        <f>VLOOKUP($AN729, [1]TableView_704030_20160816_20160!$D$2:$M$5095,3,FALSE)</f>
        <v>1018.52421953</v>
      </c>
      <c r="AQ729" s="44">
        <f>VLOOKUP($AN729, [1]TableView_704030_20160816_20160!$D$2:$M$5095,8,FALSE)</f>
        <v>21.4444444444444</v>
      </c>
      <c r="AR729" s="44">
        <f>VLOOKUP($AN729, [1]TableView_704030_20160816_20160!$D$2:$M$5095,10,FALSE)</f>
        <v>0</v>
      </c>
      <c r="AS729" s="44">
        <f>VLOOKUP($AN729, [1]TableView_704030_20160816_20160!$D$2:$M$5095,4,FALSE)</f>
        <v>91</v>
      </c>
      <c r="AT729" s="44">
        <f>VLOOKUP($AN729, [1]TableView_704030_20160816_20160!$D$2:$M$5095,6,FALSE)</f>
        <v>301</v>
      </c>
      <c r="AU729" s="44">
        <f>VLOOKUP($AN729, [1]TableView_704030_20160816_20160!$D$2:$M$5095,7,FALSE)</f>
        <v>0.9</v>
      </c>
      <c r="AV729" s="44">
        <f>VLOOKUP($AN729, [1]TableView_704030_20160816_20160!$D$2:$M$5095,2,FALSE)</f>
        <v>3.5</v>
      </c>
      <c r="AW729" s="44">
        <f>VLOOKUP($AO729, [2]aacb8965d69cc6fd1cb3a5cae9e8ae7!$C$6:$F$853,4,FALSE)</f>
        <v>3.5</v>
      </c>
      <c r="AX729" s="41">
        <v>2</v>
      </c>
      <c r="AY729" s="44" t="str">
        <f t="shared" si="58"/>
        <v>05/09/2016 2</v>
      </c>
      <c r="AZ729" s="44">
        <f>VLOOKUP($AY729, [3]Sheet1!$D$3:$T$89,2,FALSE)</f>
        <v>23</v>
      </c>
      <c r="BA729" s="44">
        <f>VLOOKUP($AY729, [3]Sheet1!$D$3:$T$89,3,FALSE)</f>
        <v>21</v>
      </c>
      <c r="BB729" s="44">
        <f>VLOOKUP($AY729, [3]Sheet1!$D$3:$T$89,6,FALSE)</f>
        <v>22</v>
      </c>
      <c r="BC729" s="44">
        <f>VLOOKUP($AY729, [3]Sheet1!$D$3:$T$89,7,FALSE)</f>
        <v>19</v>
      </c>
      <c r="BD729" s="44">
        <f>VLOOKUP($AY729, [3]Sheet1!$D$3:$T$89,10,FALSE)</f>
        <v>20</v>
      </c>
      <c r="BE729" s="44">
        <f>VLOOKUP($AY729, [3]Sheet1!$D$3:$T$89,11,FALSE)</f>
        <v>15</v>
      </c>
      <c r="BF729" s="44">
        <f>VLOOKUP($AY729, [3]Sheet1!$D$3:$T$89,14,FALSE)</f>
        <v>17</v>
      </c>
      <c r="BG729" s="44">
        <f>VLOOKUP($AY729, [3]Sheet1!$D$3:$T$89,15,FALSE)</f>
        <v>14</v>
      </c>
      <c r="BI729" s="49">
        <v>42618</v>
      </c>
      <c r="BJ729" s="50">
        <v>0.54305555555555596</v>
      </c>
      <c r="BK729" s="50">
        <v>0.54166666666666663</v>
      </c>
      <c r="BL729" s="50">
        <v>0.54166666666666663</v>
      </c>
      <c r="BM729" s="44" t="s">
        <v>1497</v>
      </c>
      <c r="BN729" s="44" t="s">
        <v>1497</v>
      </c>
      <c r="BO729" s="44">
        <v>1018.52421953</v>
      </c>
      <c r="BP729" s="44">
        <v>21.4444444444444</v>
      </c>
      <c r="BQ729" s="44">
        <v>0</v>
      </c>
      <c r="BR729" s="44">
        <v>91</v>
      </c>
      <c r="BS729" s="44">
        <v>301</v>
      </c>
      <c r="BT729" s="44">
        <v>0.9</v>
      </c>
      <c r="BU729" s="44">
        <v>3.5</v>
      </c>
      <c r="BV729" s="44">
        <v>3.5</v>
      </c>
      <c r="BW729" s="44">
        <v>2</v>
      </c>
      <c r="BX729" s="44" t="s">
        <v>1358</v>
      </c>
      <c r="BY729" s="44">
        <v>23</v>
      </c>
      <c r="BZ729" s="44">
        <v>21</v>
      </c>
      <c r="CA729" s="44">
        <v>22</v>
      </c>
      <c r="CB729" s="44">
        <v>19</v>
      </c>
      <c r="CC729" s="44">
        <v>20</v>
      </c>
      <c r="CD729" s="44">
        <v>15</v>
      </c>
      <c r="CE729" s="44">
        <v>17</v>
      </c>
      <c r="CF729" s="44">
        <v>14</v>
      </c>
    </row>
    <row r="730" spans="1:84">
      <c r="A730" s="44" t="s">
        <v>3</v>
      </c>
      <c r="B730" s="45" t="s">
        <v>21</v>
      </c>
      <c r="AJ730" s="49">
        <v>42618</v>
      </c>
      <c r="AK730" s="60">
        <v>0.54305555555555596</v>
      </c>
      <c r="AL730" s="60">
        <f t="shared" si="60"/>
        <v>0.54166666666666663</v>
      </c>
      <c r="AM730" s="60">
        <f t="shared" si="59"/>
        <v>0.54166666666666663</v>
      </c>
      <c r="AN730" s="44" t="str">
        <f t="shared" si="56"/>
        <v>05/09/2016 13:00:00</v>
      </c>
      <c r="AO730" s="61" t="str">
        <f t="shared" si="57"/>
        <v>05/09/2016 13:00:00</v>
      </c>
      <c r="AP730" s="44">
        <f>VLOOKUP($AN730, [1]TableView_704030_20160816_20160!$D$2:$M$5095,3,FALSE)</f>
        <v>1018.52421953</v>
      </c>
      <c r="AQ730" s="44">
        <f>VLOOKUP($AN730, [1]TableView_704030_20160816_20160!$D$2:$M$5095,8,FALSE)</f>
        <v>21.4444444444444</v>
      </c>
      <c r="AR730" s="44">
        <f>VLOOKUP($AN730, [1]TableView_704030_20160816_20160!$D$2:$M$5095,10,FALSE)</f>
        <v>0</v>
      </c>
      <c r="AS730" s="44">
        <f>VLOOKUP($AN730, [1]TableView_704030_20160816_20160!$D$2:$M$5095,4,FALSE)</f>
        <v>91</v>
      </c>
      <c r="AT730" s="44">
        <f>VLOOKUP($AN730, [1]TableView_704030_20160816_20160!$D$2:$M$5095,6,FALSE)</f>
        <v>301</v>
      </c>
      <c r="AU730" s="44">
        <f>VLOOKUP($AN730, [1]TableView_704030_20160816_20160!$D$2:$M$5095,7,FALSE)</f>
        <v>0.9</v>
      </c>
      <c r="AV730" s="44">
        <f>VLOOKUP($AN730, [1]TableView_704030_20160816_20160!$D$2:$M$5095,2,FALSE)</f>
        <v>3.5</v>
      </c>
      <c r="AW730" s="44">
        <f>VLOOKUP($AO730, [2]aacb8965d69cc6fd1cb3a5cae9e8ae7!$C$6:$F$853,4,FALSE)</f>
        <v>3.5</v>
      </c>
      <c r="AX730" s="41">
        <v>2</v>
      </c>
      <c r="AY730" s="44" t="str">
        <f t="shared" si="58"/>
        <v>05/09/2016 2</v>
      </c>
      <c r="AZ730" s="44">
        <f>VLOOKUP($AY730, [3]Sheet1!$D$3:$T$89,2,FALSE)</f>
        <v>23</v>
      </c>
      <c r="BA730" s="44">
        <f>VLOOKUP($AY730, [3]Sheet1!$D$3:$T$89,3,FALSE)</f>
        <v>21</v>
      </c>
      <c r="BB730" s="44">
        <f>VLOOKUP($AY730, [3]Sheet1!$D$3:$T$89,6,FALSE)</f>
        <v>22</v>
      </c>
      <c r="BC730" s="44">
        <f>VLOOKUP($AY730, [3]Sheet1!$D$3:$T$89,7,FALSE)</f>
        <v>19</v>
      </c>
      <c r="BD730" s="44">
        <f>VLOOKUP($AY730, [3]Sheet1!$D$3:$T$89,10,FALSE)</f>
        <v>20</v>
      </c>
      <c r="BE730" s="44">
        <f>VLOOKUP($AY730, [3]Sheet1!$D$3:$T$89,11,FALSE)</f>
        <v>15</v>
      </c>
      <c r="BF730" s="44">
        <f>VLOOKUP($AY730, [3]Sheet1!$D$3:$T$89,14,FALSE)</f>
        <v>17</v>
      </c>
      <c r="BG730" s="44">
        <f>VLOOKUP($AY730, [3]Sheet1!$D$3:$T$89,15,FALSE)</f>
        <v>14</v>
      </c>
      <c r="BI730" s="49">
        <v>42618</v>
      </c>
      <c r="BJ730" s="50">
        <v>0.54305555555555596</v>
      </c>
      <c r="BK730" s="50">
        <v>0.54166666666666663</v>
      </c>
      <c r="BL730" s="50">
        <v>0.54166666666666663</v>
      </c>
      <c r="BM730" s="44" t="s">
        <v>1497</v>
      </c>
      <c r="BN730" s="44" t="s">
        <v>1497</v>
      </c>
      <c r="BO730" s="44">
        <v>1018.52421953</v>
      </c>
      <c r="BP730" s="44">
        <v>21.4444444444444</v>
      </c>
      <c r="BQ730" s="44">
        <v>0</v>
      </c>
      <c r="BR730" s="44">
        <v>91</v>
      </c>
      <c r="BS730" s="44">
        <v>301</v>
      </c>
      <c r="BT730" s="44">
        <v>0.9</v>
      </c>
      <c r="BU730" s="44">
        <v>3.5</v>
      </c>
      <c r="BV730" s="44">
        <v>3.5</v>
      </c>
      <c r="BW730" s="44">
        <v>2</v>
      </c>
      <c r="BX730" s="44" t="s">
        <v>1358</v>
      </c>
      <c r="BY730" s="44">
        <v>23</v>
      </c>
      <c r="BZ730" s="44">
        <v>21</v>
      </c>
      <c r="CA730" s="44">
        <v>22</v>
      </c>
      <c r="CB730" s="44">
        <v>19</v>
      </c>
      <c r="CC730" s="44">
        <v>20</v>
      </c>
      <c r="CD730" s="44">
        <v>15</v>
      </c>
      <c r="CE730" s="44">
        <v>17</v>
      </c>
      <c r="CF730" s="44">
        <v>14</v>
      </c>
    </row>
    <row r="731" spans="1:84">
      <c r="A731" s="44" t="s">
        <v>4</v>
      </c>
      <c r="B731" s="45" t="s">
        <v>22</v>
      </c>
      <c r="AJ731" s="49">
        <v>42618</v>
      </c>
      <c r="AK731" s="60">
        <v>0.54305555555555596</v>
      </c>
      <c r="AL731" s="60">
        <f t="shared" si="60"/>
        <v>0.54166666666666663</v>
      </c>
      <c r="AM731" s="60">
        <f t="shared" si="59"/>
        <v>0.54166666666666663</v>
      </c>
      <c r="AN731" s="44" t="str">
        <f t="shared" si="56"/>
        <v>05/09/2016 13:00:00</v>
      </c>
      <c r="AO731" s="61" t="str">
        <f t="shared" si="57"/>
        <v>05/09/2016 13:00:00</v>
      </c>
      <c r="AP731" s="44">
        <f>VLOOKUP($AN731, [1]TableView_704030_20160816_20160!$D$2:$M$5095,3,FALSE)</f>
        <v>1018.52421953</v>
      </c>
      <c r="AQ731" s="44">
        <f>VLOOKUP($AN731, [1]TableView_704030_20160816_20160!$D$2:$M$5095,8,FALSE)</f>
        <v>21.4444444444444</v>
      </c>
      <c r="AR731" s="44">
        <f>VLOOKUP($AN731, [1]TableView_704030_20160816_20160!$D$2:$M$5095,10,FALSE)</f>
        <v>0</v>
      </c>
      <c r="AS731" s="44">
        <f>VLOOKUP($AN731, [1]TableView_704030_20160816_20160!$D$2:$M$5095,4,FALSE)</f>
        <v>91</v>
      </c>
      <c r="AT731" s="44">
        <f>VLOOKUP($AN731, [1]TableView_704030_20160816_20160!$D$2:$M$5095,6,FALSE)</f>
        <v>301</v>
      </c>
      <c r="AU731" s="44">
        <f>VLOOKUP($AN731, [1]TableView_704030_20160816_20160!$D$2:$M$5095,7,FALSE)</f>
        <v>0.9</v>
      </c>
      <c r="AV731" s="44">
        <f>VLOOKUP($AN731, [1]TableView_704030_20160816_20160!$D$2:$M$5095,2,FALSE)</f>
        <v>3.5</v>
      </c>
      <c r="AW731" s="44">
        <f>VLOOKUP($AO731, [2]aacb8965d69cc6fd1cb3a5cae9e8ae7!$C$6:$F$853,4,FALSE)</f>
        <v>3.5</v>
      </c>
      <c r="AX731" s="41">
        <v>2</v>
      </c>
      <c r="AY731" s="44" t="str">
        <f t="shared" si="58"/>
        <v>05/09/2016 2</v>
      </c>
      <c r="AZ731" s="44">
        <f>VLOOKUP($AY731, [3]Sheet1!$D$3:$T$89,2,FALSE)</f>
        <v>23</v>
      </c>
      <c r="BA731" s="44">
        <f>VLOOKUP($AY731, [3]Sheet1!$D$3:$T$89,3,FALSE)</f>
        <v>21</v>
      </c>
      <c r="BB731" s="44">
        <f>VLOOKUP($AY731, [3]Sheet1!$D$3:$T$89,6,FALSE)</f>
        <v>22</v>
      </c>
      <c r="BC731" s="44">
        <f>VLOOKUP($AY731, [3]Sheet1!$D$3:$T$89,7,FALSE)</f>
        <v>19</v>
      </c>
      <c r="BD731" s="44">
        <f>VLOOKUP($AY731, [3]Sheet1!$D$3:$T$89,10,FALSE)</f>
        <v>20</v>
      </c>
      <c r="BE731" s="44">
        <f>VLOOKUP($AY731, [3]Sheet1!$D$3:$T$89,11,FALSE)</f>
        <v>15</v>
      </c>
      <c r="BF731" s="44">
        <f>VLOOKUP($AY731, [3]Sheet1!$D$3:$T$89,14,FALSE)</f>
        <v>17</v>
      </c>
      <c r="BG731" s="44">
        <f>VLOOKUP($AY731, [3]Sheet1!$D$3:$T$89,15,FALSE)</f>
        <v>14</v>
      </c>
      <c r="BI731" s="49">
        <v>42618</v>
      </c>
      <c r="BJ731" s="50">
        <v>0.54305555555555596</v>
      </c>
      <c r="BK731" s="50">
        <v>0.54166666666666663</v>
      </c>
      <c r="BL731" s="50">
        <v>0.54166666666666663</v>
      </c>
      <c r="BM731" s="44" t="s">
        <v>1497</v>
      </c>
      <c r="BN731" s="44" t="s">
        <v>1497</v>
      </c>
      <c r="BO731" s="44">
        <v>1018.52421953</v>
      </c>
      <c r="BP731" s="44">
        <v>21.4444444444444</v>
      </c>
      <c r="BQ731" s="44">
        <v>0</v>
      </c>
      <c r="BR731" s="44">
        <v>91</v>
      </c>
      <c r="BS731" s="44">
        <v>301</v>
      </c>
      <c r="BT731" s="44">
        <v>0.9</v>
      </c>
      <c r="BU731" s="44">
        <v>3.5</v>
      </c>
      <c r="BV731" s="44">
        <v>3.5</v>
      </c>
      <c r="BW731" s="44">
        <v>2</v>
      </c>
      <c r="BX731" s="44" t="s">
        <v>1358</v>
      </c>
      <c r="BY731" s="44">
        <v>23</v>
      </c>
      <c r="BZ731" s="44">
        <v>21</v>
      </c>
      <c r="CA731" s="44">
        <v>22</v>
      </c>
      <c r="CB731" s="44">
        <v>19</v>
      </c>
      <c r="CC731" s="44">
        <v>20</v>
      </c>
      <c r="CD731" s="44">
        <v>15</v>
      </c>
      <c r="CE731" s="44">
        <v>17</v>
      </c>
      <c r="CF731" s="44">
        <v>14</v>
      </c>
    </row>
    <row r="732" spans="1:84">
      <c r="A732" s="44" t="s">
        <v>5</v>
      </c>
      <c r="B732" s="45" t="s">
        <v>45</v>
      </c>
      <c r="AJ732" s="49">
        <v>42618</v>
      </c>
      <c r="AK732" s="60">
        <v>0.54305555555555596</v>
      </c>
      <c r="AL732" s="60">
        <f t="shared" si="60"/>
        <v>0.54166666666666663</v>
      </c>
      <c r="AM732" s="60">
        <f t="shared" si="59"/>
        <v>0.54166666666666663</v>
      </c>
      <c r="AN732" s="44" t="str">
        <f t="shared" si="56"/>
        <v>05/09/2016 13:00:00</v>
      </c>
      <c r="AO732" s="61" t="str">
        <f t="shared" si="57"/>
        <v>05/09/2016 13:00:00</v>
      </c>
      <c r="AP732" s="44">
        <f>VLOOKUP($AN732, [1]TableView_704030_20160816_20160!$D$2:$M$5095,3,FALSE)</f>
        <v>1018.52421953</v>
      </c>
      <c r="AQ732" s="44">
        <f>VLOOKUP($AN732, [1]TableView_704030_20160816_20160!$D$2:$M$5095,8,FALSE)</f>
        <v>21.4444444444444</v>
      </c>
      <c r="AR732" s="44">
        <f>VLOOKUP($AN732, [1]TableView_704030_20160816_20160!$D$2:$M$5095,10,FALSE)</f>
        <v>0</v>
      </c>
      <c r="AS732" s="44">
        <f>VLOOKUP($AN732, [1]TableView_704030_20160816_20160!$D$2:$M$5095,4,FALSE)</f>
        <v>91</v>
      </c>
      <c r="AT732" s="44">
        <f>VLOOKUP($AN732, [1]TableView_704030_20160816_20160!$D$2:$M$5095,6,FALSE)</f>
        <v>301</v>
      </c>
      <c r="AU732" s="44">
        <f>VLOOKUP($AN732, [1]TableView_704030_20160816_20160!$D$2:$M$5095,7,FALSE)</f>
        <v>0.9</v>
      </c>
      <c r="AV732" s="44">
        <f>VLOOKUP($AN732, [1]TableView_704030_20160816_20160!$D$2:$M$5095,2,FALSE)</f>
        <v>3.5</v>
      </c>
      <c r="AW732" s="44">
        <f>VLOOKUP($AO732, [2]aacb8965d69cc6fd1cb3a5cae9e8ae7!$C$6:$F$853,4,FALSE)</f>
        <v>3.5</v>
      </c>
      <c r="AX732" s="41">
        <v>2</v>
      </c>
      <c r="AY732" s="44" t="str">
        <f t="shared" si="58"/>
        <v>05/09/2016 2</v>
      </c>
      <c r="AZ732" s="44">
        <f>VLOOKUP($AY732, [3]Sheet1!$D$3:$T$89,2,FALSE)</f>
        <v>23</v>
      </c>
      <c r="BA732" s="44">
        <f>VLOOKUP($AY732, [3]Sheet1!$D$3:$T$89,3,FALSE)</f>
        <v>21</v>
      </c>
      <c r="BB732" s="44">
        <f>VLOOKUP($AY732, [3]Sheet1!$D$3:$T$89,6,FALSE)</f>
        <v>22</v>
      </c>
      <c r="BC732" s="44">
        <f>VLOOKUP($AY732, [3]Sheet1!$D$3:$T$89,7,FALSE)</f>
        <v>19</v>
      </c>
      <c r="BD732" s="44">
        <f>VLOOKUP($AY732, [3]Sheet1!$D$3:$T$89,10,FALSE)</f>
        <v>20</v>
      </c>
      <c r="BE732" s="44">
        <f>VLOOKUP($AY732, [3]Sheet1!$D$3:$T$89,11,FALSE)</f>
        <v>15</v>
      </c>
      <c r="BF732" s="44">
        <f>VLOOKUP($AY732, [3]Sheet1!$D$3:$T$89,14,FALSE)</f>
        <v>17</v>
      </c>
      <c r="BG732" s="44">
        <f>VLOOKUP($AY732, [3]Sheet1!$D$3:$T$89,15,FALSE)</f>
        <v>14</v>
      </c>
      <c r="BI732" s="49">
        <v>42618</v>
      </c>
      <c r="BJ732" s="50">
        <v>0.54305555555555596</v>
      </c>
      <c r="BK732" s="50">
        <v>0.54166666666666663</v>
      </c>
      <c r="BL732" s="50">
        <v>0.54166666666666663</v>
      </c>
      <c r="BM732" s="44" t="s">
        <v>1497</v>
      </c>
      <c r="BN732" s="44" t="s">
        <v>1497</v>
      </c>
      <c r="BO732" s="44">
        <v>1018.52421953</v>
      </c>
      <c r="BP732" s="44">
        <v>21.4444444444444</v>
      </c>
      <c r="BQ732" s="44">
        <v>0</v>
      </c>
      <c r="BR732" s="44">
        <v>91</v>
      </c>
      <c r="BS732" s="44">
        <v>301</v>
      </c>
      <c r="BT732" s="44">
        <v>0.9</v>
      </c>
      <c r="BU732" s="44">
        <v>3.5</v>
      </c>
      <c r="BV732" s="44">
        <v>3.5</v>
      </c>
      <c r="BW732" s="44">
        <v>2</v>
      </c>
      <c r="BX732" s="44" t="s">
        <v>1358</v>
      </c>
      <c r="BY732" s="44">
        <v>23</v>
      </c>
      <c r="BZ732" s="44">
        <v>21</v>
      </c>
      <c r="CA732" s="44">
        <v>22</v>
      </c>
      <c r="CB732" s="44">
        <v>19</v>
      </c>
      <c r="CC732" s="44">
        <v>20</v>
      </c>
      <c r="CD732" s="44">
        <v>15</v>
      </c>
      <c r="CE732" s="44">
        <v>17</v>
      </c>
      <c r="CF732" s="44">
        <v>14</v>
      </c>
    </row>
    <row r="733" spans="1:84">
      <c r="A733" s="44" t="s">
        <v>6</v>
      </c>
      <c r="B733" s="45" t="s">
        <v>177</v>
      </c>
      <c r="AJ733" s="49">
        <v>42618</v>
      </c>
      <c r="AK733" s="60">
        <v>0.54305555555555596</v>
      </c>
      <c r="AL733" s="60">
        <f t="shared" si="60"/>
        <v>0.54166666666666663</v>
      </c>
      <c r="AM733" s="60">
        <f t="shared" si="59"/>
        <v>0.54166666666666663</v>
      </c>
      <c r="AN733" s="44" t="str">
        <f t="shared" si="56"/>
        <v>05/09/2016 13:00:00</v>
      </c>
      <c r="AO733" s="61" t="str">
        <f t="shared" si="57"/>
        <v>05/09/2016 13:00:00</v>
      </c>
      <c r="AP733" s="44">
        <f>VLOOKUP($AN733, [1]TableView_704030_20160816_20160!$D$2:$M$5095,3,FALSE)</f>
        <v>1018.52421953</v>
      </c>
      <c r="AQ733" s="44">
        <f>VLOOKUP($AN733, [1]TableView_704030_20160816_20160!$D$2:$M$5095,8,FALSE)</f>
        <v>21.4444444444444</v>
      </c>
      <c r="AR733" s="44">
        <f>VLOOKUP($AN733, [1]TableView_704030_20160816_20160!$D$2:$M$5095,10,FALSE)</f>
        <v>0</v>
      </c>
      <c r="AS733" s="44">
        <f>VLOOKUP($AN733, [1]TableView_704030_20160816_20160!$D$2:$M$5095,4,FALSE)</f>
        <v>91</v>
      </c>
      <c r="AT733" s="44">
        <f>VLOOKUP($AN733, [1]TableView_704030_20160816_20160!$D$2:$M$5095,6,FALSE)</f>
        <v>301</v>
      </c>
      <c r="AU733" s="44">
        <f>VLOOKUP($AN733, [1]TableView_704030_20160816_20160!$D$2:$M$5095,7,FALSE)</f>
        <v>0.9</v>
      </c>
      <c r="AV733" s="44">
        <f>VLOOKUP($AN733, [1]TableView_704030_20160816_20160!$D$2:$M$5095,2,FALSE)</f>
        <v>3.5</v>
      </c>
      <c r="AW733" s="44">
        <f>VLOOKUP($AO733, [2]aacb8965d69cc6fd1cb3a5cae9e8ae7!$C$6:$F$853,4,FALSE)</f>
        <v>3.5</v>
      </c>
      <c r="AX733" s="41">
        <v>2</v>
      </c>
      <c r="AY733" s="44" t="str">
        <f t="shared" si="58"/>
        <v>05/09/2016 2</v>
      </c>
      <c r="AZ733" s="44">
        <f>VLOOKUP($AY733, [3]Sheet1!$D$3:$T$89,2,FALSE)</f>
        <v>23</v>
      </c>
      <c r="BA733" s="44">
        <f>VLOOKUP($AY733, [3]Sheet1!$D$3:$T$89,3,FALSE)</f>
        <v>21</v>
      </c>
      <c r="BB733" s="44">
        <f>VLOOKUP($AY733, [3]Sheet1!$D$3:$T$89,6,FALSE)</f>
        <v>22</v>
      </c>
      <c r="BC733" s="44">
        <f>VLOOKUP($AY733, [3]Sheet1!$D$3:$T$89,7,FALSE)</f>
        <v>19</v>
      </c>
      <c r="BD733" s="44">
        <f>VLOOKUP($AY733, [3]Sheet1!$D$3:$T$89,10,FALSE)</f>
        <v>20</v>
      </c>
      <c r="BE733" s="44">
        <f>VLOOKUP($AY733, [3]Sheet1!$D$3:$T$89,11,FALSE)</f>
        <v>15</v>
      </c>
      <c r="BF733" s="44">
        <f>VLOOKUP($AY733, [3]Sheet1!$D$3:$T$89,14,FALSE)</f>
        <v>17</v>
      </c>
      <c r="BG733" s="44">
        <f>VLOOKUP($AY733, [3]Sheet1!$D$3:$T$89,15,FALSE)</f>
        <v>14</v>
      </c>
      <c r="BI733" s="49">
        <v>42618</v>
      </c>
      <c r="BJ733" s="50">
        <v>0.54305555555555596</v>
      </c>
      <c r="BK733" s="50">
        <v>0.54166666666666663</v>
      </c>
      <c r="BL733" s="50">
        <v>0.54166666666666663</v>
      </c>
      <c r="BM733" s="44" t="s">
        <v>1497</v>
      </c>
      <c r="BN733" s="44" t="s">
        <v>1497</v>
      </c>
      <c r="BO733" s="44">
        <v>1018.52421953</v>
      </c>
      <c r="BP733" s="44">
        <v>21.4444444444444</v>
      </c>
      <c r="BQ733" s="44">
        <v>0</v>
      </c>
      <c r="BR733" s="44">
        <v>91</v>
      </c>
      <c r="BS733" s="44">
        <v>301</v>
      </c>
      <c r="BT733" s="44">
        <v>0.9</v>
      </c>
      <c r="BU733" s="44">
        <v>3.5</v>
      </c>
      <c r="BV733" s="44">
        <v>3.5</v>
      </c>
      <c r="BW733" s="44">
        <v>2</v>
      </c>
      <c r="BX733" s="44" t="s">
        <v>1358</v>
      </c>
      <c r="BY733" s="44">
        <v>23</v>
      </c>
      <c r="BZ733" s="44">
        <v>21</v>
      </c>
      <c r="CA733" s="44">
        <v>22</v>
      </c>
      <c r="CB733" s="44">
        <v>19</v>
      </c>
      <c r="CC733" s="44">
        <v>20</v>
      </c>
      <c r="CD733" s="44">
        <v>15</v>
      </c>
      <c r="CE733" s="44">
        <v>17</v>
      </c>
      <c r="CF733" s="44">
        <v>14</v>
      </c>
    </row>
    <row r="734" spans="1:84">
      <c r="A734" s="44" t="s">
        <v>7</v>
      </c>
      <c r="B734" s="45" t="s">
        <v>883</v>
      </c>
      <c r="AJ734" s="49">
        <v>42618</v>
      </c>
      <c r="AK734" s="60">
        <v>0.54305555555555596</v>
      </c>
      <c r="AL734" s="60">
        <f t="shared" si="60"/>
        <v>0.54166666666666663</v>
      </c>
      <c r="AM734" s="60">
        <f t="shared" si="59"/>
        <v>0.54166666666666663</v>
      </c>
      <c r="AN734" s="44" t="str">
        <f t="shared" si="56"/>
        <v>05/09/2016 13:00:00</v>
      </c>
      <c r="AO734" s="61" t="str">
        <f t="shared" si="57"/>
        <v>05/09/2016 13:00:00</v>
      </c>
      <c r="AP734" s="44">
        <f>VLOOKUP($AN734, [1]TableView_704030_20160816_20160!$D$2:$M$5095,3,FALSE)</f>
        <v>1018.52421953</v>
      </c>
      <c r="AQ734" s="44">
        <f>VLOOKUP($AN734, [1]TableView_704030_20160816_20160!$D$2:$M$5095,8,FALSE)</f>
        <v>21.4444444444444</v>
      </c>
      <c r="AR734" s="44">
        <f>VLOOKUP($AN734, [1]TableView_704030_20160816_20160!$D$2:$M$5095,10,FALSE)</f>
        <v>0</v>
      </c>
      <c r="AS734" s="44">
        <f>VLOOKUP($AN734, [1]TableView_704030_20160816_20160!$D$2:$M$5095,4,FALSE)</f>
        <v>91</v>
      </c>
      <c r="AT734" s="44">
        <f>VLOOKUP($AN734, [1]TableView_704030_20160816_20160!$D$2:$M$5095,6,FALSE)</f>
        <v>301</v>
      </c>
      <c r="AU734" s="44">
        <f>VLOOKUP($AN734, [1]TableView_704030_20160816_20160!$D$2:$M$5095,7,FALSE)</f>
        <v>0.9</v>
      </c>
      <c r="AV734" s="44">
        <f>VLOOKUP($AN734, [1]TableView_704030_20160816_20160!$D$2:$M$5095,2,FALSE)</f>
        <v>3.5</v>
      </c>
      <c r="AW734" s="44">
        <f>VLOOKUP($AO734, [2]aacb8965d69cc6fd1cb3a5cae9e8ae7!$C$6:$F$853,4,FALSE)</f>
        <v>3.5</v>
      </c>
      <c r="AX734" s="41">
        <v>2</v>
      </c>
      <c r="AY734" s="44" t="str">
        <f t="shared" si="58"/>
        <v>05/09/2016 2</v>
      </c>
      <c r="AZ734" s="44">
        <f>VLOOKUP($AY734, [3]Sheet1!$D$3:$T$89,2,FALSE)</f>
        <v>23</v>
      </c>
      <c r="BA734" s="44">
        <f>VLOOKUP($AY734, [3]Sheet1!$D$3:$T$89,3,FALSE)</f>
        <v>21</v>
      </c>
      <c r="BB734" s="44">
        <f>VLOOKUP($AY734, [3]Sheet1!$D$3:$T$89,6,FALSE)</f>
        <v>22</v>
      </c>
      <c r="BC734" s="44">
        <f>VLOOKUP($AY734, [3]Sheet1!$D$3:$T$89,7,FALSE)</f>
        <v>19</v>
      </c>
      <c r="BD734" s="44">
        <f>VLOOKUP($AY734, [3]Sheet1!$D$3:$T$89,10,FALSE)</f>
        <v>20</v>
      </c>
      <c r="BE734" s="44">
        <f>VLOOKUP($AY734, [3]Sheet1!$D$3:$T$89,11,FALSE)</f>
        <v>15</v>
      </c>
      <c r="BF734" s="44">
        <f>VLOOKUP($AY734, [3]Sheet1!$D$3:$T$89,14,FALSE)</f>
        <v>17</v>
      </c>
      <c r="BG734" s="44">
        <f>VLOOKUP($AY734, [3]Sheet1!$D$3:$T$89,15,FALSE)</f>
        <v>14</v>
      </c>
      <c r="BI734" s="49">
        <v>42618</v>
      </c>
      <c r="BJ734" s="50">
        <v>0.54305555555555596</v>
      </c>
      <c r="BK734" s="50">
        <v>0.54166666666666663</v>
      </c>
      <c r="BL734" s="50">
        <v>0.54166666666666663</v>
      </c>
      <c r="BM734" s="44" t="s">
        <v>1497</v>
      </c>
      <c r="BN734" s="44" t="s">
        <v>1497</v>
      </c>
      <c r="BO734" s="44">
        <v>1018.52421953</v>
      </c>
      <c r="BP734" s="44">
        <v>21.4444444444444</v>
      </c>
      <c r="BQ734" s="44">
        <v>0</v>
      </c>
      <c r="BR734" s="44">
        <v>91</v>
      </c>
      <c r="BS734" s="44">
        <v>301</v>
      </c>
      <c r="BT734" s="44">
        <v>0.9</v>
      </c>
      <c r="BU734" s="44">
        <v>3.5</v>
      </c>
      <c r="BV734" s="44">
        <v>3.5</v>
      </c>
      <c r="BW734" s="44">
        <v>2</v>
      </c>
      <c r="BX734" s="44" t="s">
        <v>1358</v>
      </c>
      <c r="BY734" s="44">
        <v>23</v>
      </c>
      <c r="BZ734" s="44">
        <v>21</v>
      </c>
      <c r="CA734" s="44">
        <v>22</v>
      </c>
      <c r="CB734" s="44">
        <v>19</v>
      </c>
      <c r="CC734" s="44">
        <v>20</v>
      </c>
      <c r="CD734" s="44">
        <v>15</v>
      </c>
      <c r="CE734" s="44">
        <v>17</v>
      </c>
      <c r="CF734" s="44">
        <v>14</v>
      </c>
    </row>
    <row r="735" spans="1:84" s="28" customFormat="1">
      <c r="B735" s="51"/>
      <c r="D735" s="52"/>
      <c r="M735" s="54"/>
      <c r="O735" s="52"/>
      <c r="X735" s="54"/>
      <c r="Z735" s="52"/>
      <c r="AJ735" s="49">
        <v>42618</v>
      </c>
      <c r="AK735" s="60">
        <v>0.54305555555555596</v>
      </c>
      <c r="AL735" s="60">
        <f t="shared" si="60"/>
        <v>0.54166666666666663</v>
      </c>
      <c r="AM735" s="60">
        <f t="shared" si="59"/>
        <v>0.54166666666666663</v>
      </c>
      <c r="AN735" s="44" t="str">
        <f t="shared" si="56"/>
        <v>05/09/2016 13:00:00</v>
      </c>
      <c r="AO735" s="61" t="str">
        <f t="shared" si="57"/>
        <v>05/09/2016 13:00:00</v>
      </c>
      <c r="AP735" s="44">
        <f>VLOOKUP($AN735, [1]TableView_704030_20160816_20160!$D$2:$M$5095,3,FALSE)</f>
        <v>1018.52421953</v>
      </c>
      <c r="AQ735" s="44">
        <f>VLOOKUP($AN735, [1]TableView_704030_20160816_20160!$D$2:$M$5095,8,FALSE)</f>
        <v>21.4444444444444</v>
      </c>
      <c r="AR735" s="44">
        <f>VLOOKUP($AN735, [1]TableView_704030_20160816_20160!$D$2:$M$5095,10,FALSE)</f>
        <v>0</v>
      </c>
      <c r="AS735" s="44">
        <f>VLOOKUP($AN735, [1]TableView_704030_20160816_20160!$D$2:$M$5095,4,FALSE)</f>
        <v>91</v>
      </c>
      <c r="AT735" s="44">
        <f>VLOOKUP($AN735, [1]TableView_704030_20160816_20160!$D$2:$M$5095,6,FALSE)</f>
        <v>301</v>
      </c>
      <c r="AU735" s="44">
        <f>VLOOKUP($AN735, [1]TableView_704030_20160816_20160!$D$2:$M$5095,7,FALSE)</f>
        <v>0.9</v>
      </c>
      <c r="AV735" s="44">
        <f>VLOOKUP($AN735, [1]TableView_704030_20160816_20160!$D$2:$M$5095,2,FALSE)</f>
        <v>3.5</v>
      </c>
      <c r="AW735" s="44">
        <f>VLOOKUP($AO735, [2]aacb8965d69cc6fd1cb3a5cae9e8ae7!$C$6:$F$853,4,FALSE)</f>
        <v>3.5</v>
      </c>
      <c r="AX735" s="41">
        <v>2</v>
      </c>
      <c r="AY735" s="44" t="str">
        <f t="shared" si="58"/>
        <v>05/09/2016 2</v>
      </c>
      <c r="AZ735" s="44">
        <f>VLOOKUP($AY735, [3]Sheet1!$D$3:$T$89,2,FALSE)</f>
        <v>23</v>
      </c>
      <c r="BA735" s="44">
        <f>VLOOKUP($AY735, [3]Sheet1!$D$3:$T$89,3,FALSE)</f>
        <v>21</v>
      </c>
      <c r="BB735" s="44">
        <f>VLOOKUP($AY735, [3]Sheet1!$D$3:$T$89,6,FALSE)</f>
        <v>22</v>
      </c>
      <c r="BC735" s="44">
        <f>VLOOKUP($AY735, [3]Sheet1!$D$3:$T$89,7,FALSE)</f>
        <v>19</v>
      </c>
      <c r="BD735" s="44">
        <f>VLOOKUP($AY735, [3]Sheet1!$D$3:$T$89,10,FALSE)</f>
        <v>20</v>
      </c>
      <c r="BE735" s="44">
        <f>VLOOKUP($AY735, [3]Sheet1!$D$3:$T$89,11,FALSE)</f>
        <v>15</v>
      </c>
      <c r="BF735" s="44">
        <f>VLOOKUP($AY735, [3]Sheet1!$D$3:$T$89,14,FALSE)</f>
        <v>17</v>
      </c>
      <c r="BG735" s="44">
        <f>VLOOKUP($AY735, [3]Sheet1!$D$3:$T$89,15,FALSE)</f>
        <v>14</v>
      </c>
      <c r="BI735" s="58">
        <v>42618</v>
      </c>
      <c r="BJ735" s="59">
        <v>0.54305555555555596</v>
      </c>
      <c r="BK735" s="59">
        <v>0.54166666666666663</v>
      </c>
      <c r="BL735" s="59">
        <v>0.54166666666666663</v>
      </c>
      <c r="BM735" s="28" t="s">
        <v>1497</v>
      </c>
      <c r="BN735" s="28" t="s">
        <v>1497</v>
      </c>
      <c r="BO735" s="28">
        <v>1018.52421953</v>
      </c>
      <c r="BP735" s="28">
        <v>21.4444444444444</v>
      </c>
      <c r="BQ735" s="28">
        <v>0</v>
      </c>
      <c r="BR735" s="28">
        <v>91</v>
      </c>
      <c r="BS735" s="28">
        <v>301</v>
      </c>
      <c r="BT735" s="28">
        <v>0.9</v>
      </c>
      <c r="BU735" s="28">
        <v>3.5</v>
      </c>
      <c r="BV735" s="28">
        <v>3.5</v>
      </c>
      <c r="BW735" s="28">
        <v>2</v>
      </c>
      <c r="BX735" s="28" t="s">
        <v>1358</v>
      </c>
      <c r="BY735" s="28">
        <v>23</v>
      </c>
      <c r="BZ735" s="28">
        <v>21</v>
      </c>
      <c r="CA735" s="28">
        <v>22</v>
      </c>
      <c r="CB735" s="28">
        <v>19</v>
      </c>
      <c r="CC735" s="28">
        <v>20</v>
      </c>
      <c r="CD735" s="28">
        <v>15</v>
      </c>
      <c r="CE735" s="28">
        <v>17</v>
      </c>
      <c r="CF735" s="28">
        <v>14</v>
      </c>
    </row>
    <row r="736" spans="1:84">
      <c r="A736" s="44" t="s">
        <v>0</v>
      </c>
      <c r="B736" s="45" t="s">
        <v>542</v>
      </c>
      <c r="D736" s="46">
        <v>0</v>
      </c>
      <c r="E736" s="44" t="s">
        <v>32</v>
      </c>
      <c r="O736" s="46">
        <v>0</v>
      </c>
      <c r="P736" s="44" t="s">
        <v>32</v>
      </c>
      <c r="Z736" s="46">
        <v>0</v>
      </c>
      <c r="AA736" s="44" t="s">
        <v>32</v>
      </c>
      <c r="AJ736" s="49">
        <v>42618</v>
      </c>
      <c r="AK736" s="60">
        <v>0.64236111111111105</v>
      </c>
      <c r="AL736" s="60">
        <f t="shared" si="60"/>
        <v>0.64583333333333337</v>
      </c>
      <c r="AM736" s="60">
        <f t="shared" si="59"/>
        <v>0.64583333333333337</v>
      </c>
      <c r="AN736" s="44" t="str">
        <f t="shared" si="56"/>
        <v>05/09/2016 15:30:00</v>
      </c>
      <c r="AO736" s="61" t="str">
        <f t="shared" si="57"/>
        <v>05/09/2016 15:30:00</v>
      </c>
      <c r="AP736" s="44">
        <f>VLOOKUP($AN736, [1]TableView_704030_20160816_20160!$D$2:$M$5095,3,FALSE)</f>
        <v>1018.93058621</v>
      </c>
      <c r="AQ736" s="44">
        <f>VLOOKUP($AN736, [1]TableView_704030_20160816_20160!$D$2:$M$5095,8,FALSE)</f>
        <v>23.6666666666667</v>
      </c>
      <c r="AR736" s="44">
        <f>VLOOKUP($AN736, [1]TableView_704030_20160816_20160!$D$2:$M$5095,10,FALSE)</f>
        <v>0</v>
      </c>
      <c r="AS736" s="44">
        <f>VLOOKUP($AN736, [1]TableView_704030_20160816_20160!$D$2:$M$5095,4,FALSE)</f>
        <v>82</v>
      </c>
      <c r="AT736" s="44">
        <f>VLOOKUP($AN736, [1]TableView_704030_20160816_20160!$D$2:$M$5095,6,FALSE)</f>
        <v>243</v>
      </c>
      <c r="AU736" s="44">
        <f>VLOOKUP($AN736, [1]TableView_704030_20160816_20160!$D$2:$M$5095,7,FALSE)</f>
        <v>1.7</v>
      </c>
      <c r="AV736" s="44">
        <f>VLOOKUP($AN736, [1]TableView_704030_20160816_20160!$D$2:$M$5095,2,FALSE)</f>
        <v>7</v>
      </c>
      <c r="AW736" s="44">
        <f>VLOOKUP($AO736, [2]aacb8965d69cc6fd1cb3a5cae9e8ae7!$C$6:$F$853,4,FALSE)</f>
        <v>0.7</v>
      </c>
      <c r="AX736" s="41">
        <v>3</v>
      </c>
      <c r="AY736" s="44" t="str">
        <f t="shared" si="58"/>
        <v>05/09/2016 3</v>
      </c>
      <c r="AZ736" s="44">
        <f>VLOOKUP($AY736, [3]Sheet1!$D$3:$T$89,2,FALSE)</f>
        <v>20</v>
      </c>
      <c r="BA736" s="44">
        <f>VLOOKUP($AY736, [3]Sheet1!$D$3:$T$89,3,FALSE)</f>
        <v>18</v>
      </c>
      <c r="BB736" s="44">
        <f>VLOOKUP($AY736, [3]Sheet1!$D$3:$T$89,6,FALSE)</f>
        <v>19</v>
      </c>
      <c r="BC736" s="44">
        <f>VLOOKUP($AY736, [3]Sheet1!$D$3:$T$89,7,FALSE)</f>
        <v>17</v>
      </c>
      <c r="BD736" s="44">
        <f>VLOOKUP($AY736, [3]Sheet1!$D$3:$T$89,10,FALSE)</f>
        <v>18</v>
      </c>
      <c r="BE736" s="44">
        <f>VLOOKUP($AY736, [3]Sheet1!$D$3:$T$89,11,FALSE)</f>
        <v>13</v>
      </c>
      <c r="BF736" s="44">
        <f>VLOOKUP($AY736, [3]Sheet1!$D$3:$T$89,14,FALSE)</f>
        <v>17</v>
      </c>
      <c r="BG736" s="44">
        <f>VLOOKUP($AY736, [3]Sheet1!$D$3:$T$89,15,FALSE)</f>
        <v>13</v>
      </c>
      <c r="BI736" s="49">
        <v>42618</v>
      </c>
      <c r="BJ736" s="50">
        <v>0.64236111111111105</v>
      </c>
      <c r="BK736" s="50">
        <v>0.64583333333333337</v>
      </c>
      <c r="BL736" s="50">
        <v>0.64583333333333337</v>
      </c>
      <c r="BM736" s="44" t="s">
        <v>1498</v>
      </c>
      <c r="BN736" s="44" t="s">
        <v>1498</v>
      </c>
      <c r="BO736" s="44">
        <v>1018.93058621</v>
      </c>
      <c r="BP736" s="44">
        <v>23.6666666666667</v>
      </c>
      <c r="BQ736" s="44">
        <v>0</v>
      </c>
      <c r="BR736" s="44">
        <v>82</v>
      </c>
      <c r="BS736" s="44">
        <v>243</v>
      </c>
      <c r="BT736" s="44">
        <v>1.7</v>
      </c>
      <c r="BU736" s="44">
        <v>7</v>
      </c>
      <c r="BV736" s="44">
        <v>0.7</v>
      </c>
      <c r="BW736" s="44">
        <v>3</v>
      </c>
      <c r="BX736" s="44" t="s">
        <v>1360</v>
      </c>
      <c r="BY736" s="44">
        <v>20</v>
      </c>
      <c r="BZ736" s="44">
        <v>18</v>
      </c>
      <c r="CA736" s="44">
        <v>19</v>
      </c>
      <c r="CB736" s="44">
        <v>17</v>
      </c>
      <c r="CC736" s="44">
        <v>18</v>
      </c>
      <c r="CD736" s="44">
        <v>13</v>
      </c>
      <c r="CE736" s="44">
        <v>17</v>
      </c>
      <c r="CF736" s="44">
        <v>13</v>
      </c>
    </row>
    <row r="737" spans="1:84">
      <c r="A737" s="44" t="s">
        <v>1</v>
      </c>
      <c r="B737" s="45" t="s">
        <v>915</v>
      </c>
      <c r="D737" s="46">
        <v>2.0833333333333332E-2</v>
      </c>
      <c r="O737" s="46">
        <v>2.0833333333333332E-2</v>
      </c>
      <c r="Z737" s="46">
        <v>2.0833333333333332E-2</v>
      </c>
      <c r="AJ737" s="49">
        <v>42618</v>
      </c>
      <c r="AK737" s="60">
        <v>0.64236111111111105</v>
      </c>
      <c r="AL737" s="60">
        <f t="shared" si="60"/>
        <v>0.64583333333333337</v>
      </c>
      <c r="AM737" s="60">
        <f t="shared" si="59"/>
        <v>0.64583333333333337</v>
      </c>
      <c r="AN737" s="44" t="str">
        <f t="shared" si="56"/>
        <v>05/09/2016 15:30:00</v>
      </c>
      <c r="AO737" s="61" t="str">
        <f t="shared" si="57"/>
        <v>05/09/2016 15:30:00</v>
      </c>
      <c r="AP737" s="44">
        <f>VLOOKUP($AN737, [1]TableView_704030_20160816_20160!$D$2:$M$5095,3,FALSE)</f>
        <v>1018.93058621</v>
      </c>
      <c r="AQ737" s="44">
        <f>VLOOKUP($AN737, [1]TableView_704030_20160816_20160!$D$2:$M$5095,8,FALSE)</f>
        <v>23.6666666666667</v>
      </c>
      <c r="AR737" s="44">
        <f>VLOOKUP($AN737, [1]TableView_704030_20160816_20160!$D$2:$M$5095,10,FALSE)</f>
        <v>0</v>
      </c>
      <c r="AS737" s="44">
        <f>VLOOKUP($AN737, [1]TableView_704030_20160816_20160!$D$2:$M$5095,4,FALSE)</f>
        <v>82</v>
      </c>
      <c r="AT737" s="44">
        <f>VLOOKUP($AN737, [1]TableView_704030_20160816_20160!$D$2:$M$5095,6,FALSE)</f>
        <v>243</v>
      </c>
      <c r="AU737" s="44">
        <f>VLOOKUP($AN737, [1]TableView_704030_20160816_20160!$D$2:$M$5095,7,FALSE)</f>
        <v>1.7</v>
      </c>
      <c r="AV737" s="44">
        <f>VLOOKUP($AN737, [1]TableView_704030_20160816_20160!$D$2:$M$5095,2,FALSE)</f>
        <v>7</v>
      </c>
      <c r="AW737" s="44">
        <f>VLOOKUP($AO737, [2]aacb8965d69cc6fd1cb3a5cae9e8ae7!$C$6:$F$853,4,FALSE)</f>
        <v>0.7</v>
      </c>
      <c r="AX737" s="41">
        <v>3</v>
      </c>
      <c r="AY737" s="44" t="str">
        <f t="shared" si="58"/>
        <v>05/09/2016 3</v>
      </c>
      <c r="AZ737" s="44">
        <f>VLOOKUP($AY737, [3]Sheet1!$D$3:$T$89,2,FALSE)</f>
        <v>20</v>
      </c>
      <c r="BA737" s="44">
        <f>VLOOKUP($AY737, [3]Sheet1!$D$3:$T$89,3,FALSE)</f>
        <v>18</v>
      </c>
      <c r="BB737" s="44">
        <f>VLOOKUP($AY737, [3]Sheet1!$D$3:$T$89,6,FALSE)</f>
        <v>19</v>
      </c>
      <c r="BC737" s="44">
        <f>VLOOKUP($AY737, [3]Sheet1!$D$3:$T$89,7,FALSE)</f>
        <v>17</v>
      </c>
      <c r="BD737" s="44">
        <f>VLOOKUP($AY737, [3]Sheet1!$D$3:$T$89,10,FALSE)</f>
        <v>18</v>
      </c>
      <c r="BE737" s="44">
        <f>VLOOKUP($AY737, [3]Sheet1!$D$3:$T$89,11,FALSE)</f>
        <v>13</v>
      </c>
      <c r="BF737" s="44">
        <f>VLOOKUP($AY737, [3]Sheet1!$D$3:$T$89,14,FALSE)</f>
        <v>17</v>
      </c>
      <c r="BG737" s="44">
        <f>VLOOKUP($AY737, [3]Sheet1!$D$3:$T$89,15,FALSE)</f>
        <v>13</v>
      </c>
      <c r="BI737" s="49">
        <v>42618</v>
      </c>
      <c r="BJ737" s="50">
        <v>0.64236111111111105</v>
      </c>
      <c r="BK737" s="50">
        <v>0.64583333333333337</v>
      </c>
      <c r="BL737" s="50">
        <v>0.64583333333333337</v>
      </c>
      <c r="BM737" s="44" t="s">
        <v>1498</v>
      </c>
      <c r="BN737" s="44" t="s">
        <v>1498</v>
      </c>
      <c r="BO737" s="44">
        <v>1018.93058621</v>
      </c>
      <c r="BP737" s="44">
        <v>23.6666666666667</v>
      </c>
      <c r="BQ737" s="44">
        <v>0</v>
      </c>
      <c r="BR737" s="44">
        <v>82</v>
      </c>
      <c r="BS737" s="44">
        <v>243</v>
      </c>
      <c r="BT737" s="44">
        <v>1.7</v>
      </c>
      <c r="BU737" s="44">
        <v>7</v>
      </c>
      <c r="BV737" s="44">
        <v>0.7</v>
      </c>
      <c r="BW737" s="44">
        <v>3</v>
      </c>
      <c r="BX737" s="44" t="s">
        <v>1360</v>
      </c>
      <c r="BY737" s="44">
        <v>20</v>
      </c>
      <c r="BZ737" s="44">
        <v>18</v>
      </c>
      <c r="CA737" s="44">
        <v>19</v>
      </c>
      <c r="CB737" s="44">
        <v>17</v>
      </c>
      <c r="CC737" s="44">
        <v>18</v>
      </c>
      <c r="CD737" s="44">
        <v>13</v>
      </c>
      <c r="CE737" s="44">
        <v>17</v>
      </c>
      <c r="CF737" s="44">
        <v>13</v>
      </c>
    </row>
    <row r="738" spans="1:84">
      <c r="A738" s="44" t="s">
        <v>2</v>
      </c>
      <c r="B738" s="45" t="s">
        <v>859</v>
      </c>
      <c r="AJ738" s="49">
        <v>42618</v>
      </c>
      <c r="AK738" s="60">
        <v>0.64236111111111105</v>
      </c>
      <c r="AL738" s="60">
        <f t="shared" si="60"/>
        <v>0.64583333333333337</v>
      </c>
      <c r="AM738" s="60">
        <f t="shared" si="59"/>
        <v>0.64583333333333337</v>
      </c>
      <c r="AN738" s="44" t="str">
        <f t="shared" si="56"/>
        <v>05/09/2016 15:30:00</v>
      </c>
      <c r="AO738" s="61" t="str">
        <f t="shared" si="57"/>
        <v>05/09/2016 15:30:00</v>
      </c>
      <c r="AP738" s="44">
        <f>VLOOKUP($AN738, [1]TableView_704030_20160816_20160!$D$2:$M$5095,3,FALSE)</f>
        <v>1018.93058621</v>
      </c>
      <c r="AQ738" s="44">
        <f>VLOOKUP($AN738, [1]TableView_704030_20160816_20160!$D$2:$M$5095,8,FALSE)</f>
        <v>23.6666666666667</v>
      </c>
      <c r="AR738" s="44">
        <f>VLOOKUP($AN738, [1]TableView_704030_20160816_20160!$D$2:$M$5095,10,FALSE)</f>
        <v>0</v>
      </c>
      <c r="AS738" s="44">
        <f>VLOOKUP($AN738, [1]TableView_704030_20160816_20160!$D$2:$M$5095,4,FALSE)</f>
        <v>82</v>
      </c>
      <c r="AT738" s="44">
        <f>VLOOKUP($AN738, [1]TableView_704030_20160816_20160!$D$2:$M$5095,6,FALSE)</f>
        <v>243</v>
      </c>
      <c r="AU738" s="44">
        <f>VLOOKUP($AN738, [1]TableView_704030_20160816_20160!$D$2:$M$5095,7,FALSE)</f>
        <v>1.7</v>
      </c>
      <c r="AV738" s="44">
        <f>VLOOKUP($AN738, [1]TableView_704030_20160816_20160!$D$2:$M$5095,2,FALSE)</f>
        <v>7</v>
      </c>
      <c r="AW738" s="44">
        <f>VLOOKUP($AO738, [2]aacb8965d69cc6fd1cb3a5cae9e8ae7!$C$6:$F$853,4,FALSE)</f>
        <v>0.7</v>
      </c>
      <c r="AX738" s="41">
        <v>3</v>
      </c>
      <c r="AY738" s="44" t="str">
        <f t="shared" si="58"/>
        <v>05/09/2016 3</v>
      </c>
      <c r="AZ738" s="44">
        <f>VLOOKUP($AY738, [3]Sheet1!$D$3:$T$89,2,FALSE)</f>
        <v>20</v>
      </c>
      <c r="BA738" s="44">
        <f>VLOOKUP($AY738, [3]Sheet1!$D$3:$T$89,3,FALSE)</f>
        <v>18</v>
      </c>
      <c r="BB738" s="44">
        <f>VLOOKUP($AY738, [3]Sheet1!$D$3:$T$89,6,FALSE)</f>
        <v>19</v>
      </c>
      <c r="BC738" s="44">
        <f>VLOOKUP($AY738, [3]Sheet1!$D$3:$T$89,7,FALSE)</f>
        <v>17</v>
      </c>
      <c r="BD738" s="44">
        <f>VLOOKUP($AY738, [3]Sheet1!$D$3:$T$89,10,FALSE)</f>
        <v>18</v>
      </c>
      <c r="BE738" s="44">
        <f>VLOOKUP($AY738, [3]Sheet1!$D$3:$T$89,11,FALSE)</f>
        <v>13</v>
      </c>
      <c r="BF738" s="44">
        <f>VLOOKUP($AY738, [3]Sheet1!$D$3:$T$89,14,FALSE)</f>
        <v>17</v>
      </c>
      <c r="BG738" s="44">
        <f>VLOOKUP($AY738, [3]Sheet1!$D$3:$T$89,15,FALSE)</f>
        <v>13</v>
      </c>
      <c r="BI738" s="49">
        <v>42618</v>
      </c>
      <c r="BJ738" s="50">
        <v>0.64236111111111105</v>
      </c>
      <c r="BK738" s="50">
        <v>0.64583333333333337</v>
      </c>
      <c r="BL738" s="50">
        <v>0.64583333333333337</v>
      </c>
      <c r="BM738" s="44" t="s">
        <v>1498</v>
      </c>
      <c r="BN738" s="44" t="s">
        <v>1498</v>
      </c>
      <c r="BO738" s="44">
        <v>1018.93058621</v>
      </c>
      <c r="BP738" s="44">
        <v>23.6666666666667</v>
      </c>
      <c r="BQ738" s="44">
        <v>0</v>
      </c>
      <c r="BR738" s="44">
        <v>82</v>
      </c>
      <c r="BS738" s="44">
        <v>243</v>
      </c>
      <c r="BT738" s="44">
        <v>1.7</v>
      </c>
      <c r="BU738" s="44">
        <v>7</v>
      </c>
      <c r="BV738" s="44">
        <v>0.7</v>
      </c>
      <c r="BW738" s="44">
        <v>3</v>
      </c>
      <c r="BX738" s="44" t="s">
        <v>1360</v>
      </c>
      <c r="BY738" s="44">
        <v>20</v>
      </c>
      <c r="BZ738" s="44">
        <v>18</v>
      </c>
      <c r="CA738" s="44">
        <v>19</v>
      </c>
      <c r="CB738" s="44">
        <v>17</v>
      </c>
      <c r="CC738" s="44">
        <v>18</v>
      </c>
      <c r="CD738" s="44">
        <v>13</v>
      </c>
      <c r="CE738" s="44">
        <v>17</v>
      </c>
      <c r="CF738" s="44">
        <v>13</v>
      </c>
    </row>
    <row r="739" spans="1:84">
      <c r="A739" s="44" t="s">
        <v>3</v>
      </c>
      <c r="B739" s="45" t="s">
        <v>21</v>
      </c>
      <c r="AJ739" s="49">
        <v>42618</v>
      </c>
      <c r="AK739" s="60">
        <v>0.64236111111111105</v>
      </c>
      <c r="AL739" s="60">
        <f t="shared" si="60"/>
        <v>0.64583333333333337</v>
      </c>
      <c r="AM739" s="60">
        <f t="shared" si="59"/>
        <v>0.64583333333333337</v>
      </c>
      <c r="AN739" s="44" t="str">
        <f t="shared" si="56"/>
        <v>05/09/2016 15:30:00</v>
      </c>
      <c r="AO739" s="61" t="str">
        <f t="shared" si="57"/>
        <v>05/09/2016 15:30:00</v>
      </c>
      <c r="AP739" s="44">
        <f>VLOOKUP($AN739, [1]TableView_704030_20160816_20160!$D$2:$M$5095,3,FALSE)</f>
        <v>1018.93058621</v>
      </c>
      <c r="AQ739" s="44">
        <f>VLOOKUP($AN739, [1]TableView_704030_20160816_20160!$D$2:$M$5095,8,FALSE)</f>
        <v>23.6666666666667</v>
      </c>
      <c r="AR739" s="44">
        <f>VLOOKUP($AN739, [1]TableView_704030_20160816_20160!$D$2:$M$5095,10,FALSE)</f>
        <v>0</v>
      </c>
      <c r="AS739" s="44">
        <f>VLOOKUP($AN739, [1]TableView_704030_20160816_20160!$D$2:$M$5095,4,FALSE)</f>
        <v>82</v>
      </c>
      <c r="AT739" s="44">
        <f>VLOOKUP($AN739, [1]TableView_704030_20160816_20160!$D$2:$M$5095,6,FALSE)</f>
        <v>243</v>
      </c>
      <c r="AU739" s="44">
        <f>VLOOKUP($AN739, [1]TableView_704030_20160816_20160!$D$2:$M$5095,7,FALSE)</f>
        <v>1.7</v>
      </c>
      <c r="AV739" s="44">
        <f>VLOOKUP($AN739, [1]TableView_704030_20160816_20160!$D$2:$M$5095,2,FALSE)</f>
        <v>7</v>
      </c>
      <c r="AW739" s="44">
        <f>VLOOKUP($AO739, [2]aacb8965d69cc6fd1cb3a5cae9e8ae7!$C$6:$F$853,4,FALSE)</f>
        <v>0.7</v>
      </c>
      <c r="AX739" s="41">
        <v>3</v>
      </c>
      <c r="AY739" s="44" t="str">
        <f t="shared" si="58"/>
        <v>05/09/2016 3</v>
      </c>
      <c r="AZ739" s="44">
        <f>VLOOKUP($AY739, [3]Sheet1!$D$3:$T$89,2,FALSE)</f>
        <v>20</v>
      </c>
      <c r="BA739" s="44">
        <f>VLOOKUP($AY739, [3]Sheet1!$D$3:$T$89,3,FALSE)</f>
        <v>18</v>
      </c>
      <c r="BB739" s="44">
        <f>VLOOKUP($AY739, [3]Sheet1!$D$3:$T$89,6,FALSE)</f>
        <v>19</v>
      </c>
      <c r="BC739" s="44">
        <f>VLOOKUP($AY739, [3]Sheet1!$D$3:$T$89,7,FALSE)</f>
        <v>17</v>
      </c>
      <c r="BD739" s="44">
        <f>VLOOKUP($AY739, [3]Sheet1!$D$3:$T$89,10,FALSE)</f>
        <v>18</v>
      </c>
      <c r="BE739" s="44">
        <f>VLOOKUP($AY739, [3]Sheet1!$D$3:$T$89,11,FALSE)</f>
        <v>13</v>
      </c>
      <c r="BF739" s="44">
        <f>VLOOKUP($AY739, [3]Sheet1!$D$3:$T$89,14,FALSE)</f>
        <v>17</v>
      </c>
      <c r="BG739" s="44">
        <f>VLOOKUP($AY739, [3]Sheet1!$D$3:$T$89,15,FALSE)</f>
        <v>13</v>
      </c>
      <c r="BI739" s="49">
        <v>42618</v>
      </c>
      <c r="BJ739" s="50">
        <v>0.64236111111111105</v>
      </c>
      <c r="BK739" s="50">
        <v>0.64583333333333337</v>
      </c>
      <c r="BL739" s="50">
        <v>0.64583333333333337</v>
      </c>
      <c r="BM739" s="44" t="s">
        <v>1498</v>
      </c>
      <c r="BN739" s="44" t="s">
        <v>1498</v>
      </c>
      <c r="BO739" s="44">
        <v>1018.93058621</v>
      </c>
      <c r="BP739" s="44">
        <v>23.6666666666667</v>
      </c>
      <c r="BQ739" s="44">
        <v>0</v>
      </c>
      <c r="BR739" s="44">
        <v>82</v>
      </c>
      <c r="BS739" s="44">
        <v>243</v>
      </c>
      <c r="BT739" s="44">
        <v>1.7</v>
      </c>
      <c r="BU739" s="44">
        <v>7</v>
      </c>
      <c r="BV739" s="44">
        <v>0.7</v>
      </c>
      <c r="BW739" s="44">
        <v>3</v>
      </c>
      <c r="BX739" s="44" t="s">
        <v>1360</v>
      </c>
      <c r="BY739" s="44">
        <v>20</v>
      </c>
      <c r="BZ739" s="44">
        <v>18</v>
      </c>
      <c r="CA739" s="44">
        <v>19</v>
      </c>
      <c r="CB739" s="44">
        <v>17</v>
      </c>
      <c r="CC739" s="44">
        <v>18</v>
      </c>
      <c r="CD739" s="44">
        <v>13</v>
      </c>
      <c r="CE739" s="44">
        <v>17</v>
      </c>
      <c r="CF739" s="44">
        <v>13</v>
      </c>
    </row>
    <row r="740" spans="1:84">
      <c r="A740" s="44" t="s">
        <v>4</v>
      </c>
      <c r="B740" s="45" t="s">
        <v>22</v>
      </c>
      <c r="AJ740" s="49">
        <v>42618</v>
      </c>
      <c r="AK740" s="60">
        <v>0.64236111111111105</v>
      </c>
      <c r="AL740" s="60">
        <f t="shared" si="60"/>
        <v>0.64583333333333337</v>
      </c>
      <c r="AM740" s="60">
        <f t="shared" si="59"/>
        <v>0.64583333333333337</v>
      </c>
      <c r="AN740" s="44" t="str">
        <f t="shared" si="56"/>
        <v>05/09/2016 15:30:00</v>
      </c>
      <c r="AO740" s="61" t="str">
        <f t="shared" si="57"/>
        <v>05/09/2016 15:30:00</v>
      </c>
      <c r="AP740" s="44">
        <f>VLOOKUP($AN740, [1]TableView_704030_20160816_20160!$D$2:$M$5095,3,FALSE)</f>
        <v>1018.93058621</v>
      </c>
      <c r="AQ740" s="44">
        <f>VLOOKUP($AN740, [1]TableView_704030_20160816_20160!$D$2:$M$5095,8,FALSE)</f>
        <v>23.6666666666667</v>
      </c>
      <c r="AR740" s="44">
        <f>VLOOKUP($AN740, [1]TableView_704030_20160816_20160!$D$2:$M$5095,10,FALSE)</f>
        <v>0</v>
      </c>
      <c r="AS740" s="44">
        <f>VLOOKUP($AN740, [1]TableView_704030_20160816_20160!$D$2:$M$5095,4,FALSE)</f>
        <v>82</v>
      </c>
      <c r="AT740" s="44">
        <f>VLOOKUP($AN740, [1]TableView_704030_20160816_20160!$D$2:$M$5095,6,FALSE)</f>
        <v>243</v>
      </c>
      <c r="AU740" s="44">
        <f>VLOOKUP($AN740, [1]TableView_704030_20160816_20160!$D$2:$M$5095,7,FALSE)</f>
        <v>1.7</v>
      </c>
      <c r="AV740" s="44">
        <f>VLOOKUP($AN740, [1]TableView_704030_20160816_20160!$D$2:$M$5095,2,FALSE)</f>
        <v>7</v>
      </c>
      <c r="AW740" s="44">
        <f>VLOOKUP($AO740, [2]aacb8965d69cc6fd1cb3a5cae9e8ae7!$C$6:$F$853,4,FALSE)</f>
        <v>0.7</v>
      </c>
      <c r="AX740" s="41">
        <v>3</v>
      </c>
      <c r="AY740" s="44" t="str">
        <f t="shared" si="58"/>
        <v>05/09/2016 3</v>
      </c>
      <c r="AZ740" s="44">
        <f>VLOOKUP($AY740, [3]Sheet1!$D$3:$T$89,2,FALSE)</f>
        <v>20</v>
      </c>
      <c r="BA740" s="44">
        <f>VLOOKUP($AY740, [3]Sheet1!$D$3:$T$89,3,FALSE)</f>
        <v>18</v>
      </c>
      <c r="BB740" s="44">
        <f>VLOOKUP($AY740, [3]Sheet1!$D$3:$T$89,6,FALSE)</f>
        <v>19</v>
      </c>
      <c r="BC740" s="44">
        <f>VLOOKUP($AY740, [3]Sheet1!$D$3:$T$89,7,FALSE)</f>
        <v>17</v>
      </c>
      <c r="BD740" s="44">
        <f>VLOOKUP($AY740, [3]Sheet1!$D$3:$T$89,10,FALSE)</f>
        <v>18</v>
      </c>
      <c r="BE740" s="44">
        <f>VLOOKUP($AY740, [3]Sheet1!$D$3:$T$89,11,FALSE)</f>
        <v>13</v>
      </c>
      <c r="BF740" s="44">
        <f>VLOOKUP($AY740, [3]Sheet1!$D$3:$T$89,14,FALSE)</f>
        <v>17</v>
      </c>
      <c r="BG740" s="44">
        <f>VLOOKUP($AY740, [3]Sheet1!$D$3:$T$89,15,FALSE)</f>
        <v>13</v>
      </c>
      <c r="BI740" s="49">
        <v>42618</v>
      </c>
      <c r="BJ740" s="50">
        <v>0.64236111111111105</v>
      </c>
      <c r="BK740" s="50">
        <v>0.64583333333333337</v>
      </c>
      <c r="BL740" s="50">
        <v>0.64583333333333337</v>
      </c>
      <c r="BM740" s="44" t="s">
        <v>1498</v>
      </c>
      <c r="BN740" s="44" t="s">
        <v>1498</v>
      </c>
      <c r="BO740" s="44">
        <v>1018.93058621</v>
      </c>
      <c r="BP740" s="44">
        <v>23.6666666666667</v>
      </c>
      <c r="BQ740" s="44">
        <v>0</v>
      </c>
      <c r="BR740" s="44">
        <v>82</v>
      </c>
      <c r="BS740" s="44">
        <v>243</v>
      </c>
      <c r="BT740" s="44">
        <v>1.7</v>
      </c>
      <c r="BU740" s="44">
        <v>7</v>
      </c>
      <c r="BV740" s="44">
        <v>0.7</v>
      </c>
      <c r="BW740" s="44">
        <v>3</v>
      </c>
      <c r="BX740" s="44" t="s">
        <v>1360</v>
      </c>
      <c r="BY740" s="44">
        <v>20</v>
      </c>
      <c r="BZ740" s="44">
        <v>18</v>
      </c>
      <c r="CA740" s="44">
        <v>19</v>
      </c>
      <c r="CB740" s="44">
        <v>17</v>
      </c>
      <c r="CC740" s="44">
        <v>18</v>
      </c>
      <c r="CD740" s="44">
        <v>13</v>
      </c>
      <c r="CE740" s="44">
        <v>17</v>
      </c>
      <c r="CF740" s="44">
        <v>13</v>
      </c>
    </row>
    <row r="741" spans="1:84">
      <c r="A741" s="44" t="s">
        <v>5</v>
      </c>
      <c r="B741" s="45" t="s">
        <v>26</v>
      </c>
      <c r="AJ741" s="49">
        <v>42618</v>
      </c>
      <c r="AK741" s="60">
        <v>0.64236111111111105</v>
      </c>
      <c r="AL741" s="60">
        <f t="shared" si="60"/>
        <v>0.64583333333333337</v>
      </c>
      <c r="AM741" s="60">
        <f t="shared" si="59"/>
        <v>0.64583333333333337</v>
      </c>
      <c r="AN741" s="44" t="str">
        <f t="shared" si="56"/>
        <v>05/09/2016 15:30:00</v>
      </c>
      <c r="AO741" s="61" t="str">
        <f t="shared" si="57"/>
        <v>05/09/2016 15:30:00</v>
      </c>
      <c r="AP741" s="44">
        <f>VLOOKUP($AN741, [1]TableView_704030_20160816_20160!$D$2:$M$5095,3,FALSE)</f>
        <v>1018.93058621</v>
      </c>
      <c r="AQ741" s="44">
        <f>VLOOKUP($AN741, [1]TableView_704030_20160816_20160!$D$2:$M$5095,8,FALSE)</f>
        <v>23.6666666666667</v>
      </c>
      <c r="AR741" s="44">
        <f>VLOOKUP($AN741, [1]TableView_704030_20160816_20160!$D$2:$M$5095,10,FALSE)</f>
        <v>0</v>
      </c>
      <c r="AS741" s="44">
        <f>VLOOKUP($AN741, [1]TableView_704030_20160816_20160!$D$2:$M$5095,4,FALSE)</f>
        <v>82</v>
      </c>
      <c r="AT741" s="44">
        <f>VLOOKUP($AN741, [1]TableView_704030_20160816_20160!$D$2:$M$5095,6,FALSE)</f>
        <v>243</v>
      </c>
      <c r="AU741" s="44">
        <f>VLOOKUP($AN741, [1]TableView_704030_20160816_20160!$D$2:$M$5095,7,FALSE)</f>
        <v>1.7</v>
      </c>
      <c r="AV741" s="44">
        <f>VLOOKUP($AN741, [1]TableView_704030_20160816_20160!$D$2:$M$5095,2,FALSE)</f>
        <v>7</v>
      </c>
      <c r="AW741" s="44">
        <f>VLOOKUP($AO741, [2]aacb8965d69cc6fd1cb3a5cae9e8ae7!$C$6:$F$853,4,FALSE)</f>
        <v>0.7</v>
      </c>
      <c r="AX741" s="41">
        <v>3</v>
      </c>
      <c r="AY741" s="44" t="str">
        <f t="shared" si="58"/>
        <v>05/09/2016 3</v>
      </c>
      <c r="AZ741" s="44">
        <f>VLOOKUP($AY741, [3]Sheet1!$D$3:$T$89,2,FALSE)</f>
        <v>20</v>
      </c>
      <c r="BA741" s="44">
        <f>VLOOKUP($AY741, [3]Sheet1!$D$3:$T$89,3,FALSE)</f>
        <v>18</v>
      </c>
      <c r="BB741" s="44">
        <f>VLOOKUP($AY741, [3]Sheet1!$D$3:$T$89,6,FALSE)</f>
        <v>19</v>
      </c>
      <c r="BC741" s="44">
        <f>VLOOKUP($AY741, [3]Sheet1!$D$3:$T$89,7,FALSE)</f>
        <v>17</v>
      </c>
      <c r="BD741" s="44">
        <f>VLOOKUP($AY741, [3]Sheet1!$D$3:$T$89,10,FALSE)</f>
        <v>18</v>
      </c>
      <c r="BE741" s="44">
        <f>VLOOKUP($AY741, [3]Sheet1!$D$3:$T$89,11,FALSE)</f>
        <v>13</v>
      </c>
      <c r="BF741" s="44">
        <f>VLOOKUP($AY741, [3]Sheet1!$D$3:$T$89,14,FALSE)</f>
        <v>17</v>
      </c>
      <c r="BG741" s="44">
        <f>VLOOKUP($AY741, [3]Sheet1!$D$3:$T$89,15,FALSE)</f>
        <v>13</v>
      </c>
      <c r="BI741" s="49">
        <v>42618</v>
      </c>
      <c r="BJ741" s="50">
        <v>0.64236111111111105</v>
      </c>
      <c r="BK741" s="50">
        <v>0.64583333333333337</v>
      </c>
      <c r="BL741" s="50">
        <v>0.64583333333333337</v>
      </c>
      <c r="BM741" s="44" t="s">
        <v>1498</v>
      </c>
      <c r="BN741" s="44" t="s">
        <v>1498</v>
      </c>
      <c r="BO741" s="44">
        <v>1018.93058621</v>
      </c>
      <c r="BP741" s="44">
        <v>23.6666666666667</v>
      </c>
      <c r="BQ741" s="44">
        <v>0</v>
      </c>
      <c r="BR741" s="44">
        <v>82</v>
      </c>
      <c r="BS741" s="44">
        <v>243</v>
      </c>
      <c r="BT741" s="44">
        <v>1.7</v>
      </c>
      <c r="BU741" s="44">
        <v>7</v>
      </c>
      <c r="BV741" s="44">
        <v>0.7</v>
      </c>
      <c r="BW741" s="44">
        <v>3</v>
      </c>
      <c r="BX741" s="44" t="s">
        <v>1360</v>
      </c>
      <c r="BY741" s="44">
        <v>20</v>
      </c>
      <c r="BZ741" s="44">
        <v>18</v>
      </c>
      <c r="CA741" s="44">
        <v>19</v>
      </c>
      <c r="CB741" s="44">
        <v>17</v>
      </c>
      <c r="CC741" s="44">
        <v>18</v>
      </c>
      <c r="CD741" s="44">
        <v>13</v>
      </c>
      <c r="CE741" s="44">
        <v>17</v>
      </c>
      <c r="CF741" s="44">
        <v>13</v>
      </c>
    </row>
    <row r="742" spans="1:84">
      <c r="A742" s="44" t="s">
        <v>6</v>
      </c>
      <c r="B742" s="45" t="s">
        <v>177</v>
      </c>
      <c r="AJ742" s="49">
        <v>42618</v>
      </c>
      <c r="AK742" s="60">
        <v>0.64236111111111105</v>
      </c>
      <c r="AL742" s="60">
        <f t="shared" si="60"/>
        <v>0.64583333333333337</v>
      </c>
      <c r="AM742" s="60">
        <f t="shared" si="59"/>
        <v>0.64583333333333337</v>
      </c>
      <c r="AN742" s="44" t="str">
        <f t="shared" si="56"/>
        <v>05/09/2016 15:30:00</v>
      </c>
      <c r="AO742" s="61" t="str">
        <f t="shared" si="57"/>
        <v>05/09/2016 15:30:00</v>
      </c>
      <c r="AP742" s="44">
        <f>VLOOKUP($AN742, [1]TableView_704030_20160816_20160!$D$2:$M$5095,3,FALSE)</f>
        <v>1018.93058621</v>
      </c>
      <c r="AQ742" s="44">
        <f>VLOOKUP($AN742, [1]TableView_704030_20160816_20160!$D$2:$M$5095,8,FALSE)</f>
        <v>23.6666666666667</v>
      </c>
      <c r="AR742" s="44">
        <f>VLOOKUP($AN742, [1]TableView_704030_20160816_20160!$D$2:$M$5095,10,FALSE)</f>
        <v>0</v>
      </c>
      <c r="AS742" s="44">
        <f>VLOOKUP($AN742, [1]TableView_704030_20160816_20160!$D$2:$M$5095,4,FALSE)</f>
        <v>82</v>
      </c>
      <c r="AT742" s="44">
        <f>VLOOKUP($AN742, [1]TableView_704030_20160816_20160!$D$2:$M$5095,6,FALSE)</f>
        <v>243</v>
      </c>
      <c r="AU742" s="44">
        <f>VLOOKUP($AN742, [1]TableView_704030_20160816_20160!$D$2:$M$5095,7,FALSE)</f>
        <v>1.7</v>
      </c>
      <c r="AV742" s="44">
        <f>VLOOKUP($AN742, [1]TableView_704030_20160816_20160!$D$2:$M$5095,2,FALSE)</f>
        <v>7</v>
      </c>
      <c r="AW742" s="44">
        <f>VLOOKUP($AO742, [2]aacb8965d69cc6fd1cb3a5cae9e8ae7!$C$6:$F$853,4,FALSE)</f>
        <v>0.7</v>
      </c>
      <c r="AX742" s="41">
        <v>3</v>
      </c>
      <c r="AY742" s="44" t="str">
        <f t="shared" si="58"/>
        <v>05/09/2016 3</v>
      </c>
      <c r="AZ742" s="44">
        <f>VLOOKUP($AY742, [3]Sheet1!$D$3:$T$89,2,FALSE)</f>
        <v>20</v>
      </c>
      <c r="BA742" s="44">
        <f>VLOOKUP($AY742, [3]Sheet1!$D$3:$T$89,3,FALSE)</f>
        <v>18</v>
      </c>
      <c r="BB742" s="44">
        <f>VLOOKUP($AY742, [3]Sheet1!$D$3:$T$89,6,FALSE)</f>
        <v>19</v>
      </c>
      <c r="BC742" s="44">
        <f>VLOOKUP($AY742, [3]Sheet1!$D$3:$T$89,7,FALSE)</f>
        <v>17</v>
      </c>
      <c r="BD742" s="44">
        <f>VLOOKUP($AY742, [3]Sheet1!$D$3:$T$89,10,FALSE)</f>
        <v>18</v>
      </c>
      <c r="BE742" s="44">
        <f>VLOOKUP($AY742, [3]Sheet1!$D$3:$T$89,11,FALSE)</f>
        <v>13</v>
      </c>
      <c r="BF742" s="44">
        <f>VLOOKUP($AY742, [3]Sheet1!$D$3:$T$89,14,FALSE)</f>
        <v>17</v>
      </c>
      <c r="BG742" s="44">
        <f>VLOOKUP($AY742, [3]Sheet1!$D$3:$T$89,15,FALSE)</f>
        <v>13</v>
      </c>
      <c r="BI742" s="49">
        <v>42618</v>
      </c>
      <c r="BJ742" s="50">
        <v>0.64236111111111105</v>
      </c>
      <c r="BK742" s="50">
        <v>0.64583333333333337</v>
      </c>
      <c r="BL742" s="50">
        <v>0.64583333333333337</v>
      </c>
      <c r="BM742" s="44" t="s">
        <v>1498</v>
      </c>
      <c r="BN742" s="44" t="s">
        <v>1498</v>
      </c>
      <c r="BO742" s="44">
        <v>1018.93058621</v>
      </c>
      <c r="BP742" s="44">
        <v>23.6666666666667</v>
      </c>
      <c r="BQ742" s="44">
        <v>0</v>
      </c>
      <c r="BR742" s="44">
        <v>82</v>
      </c>
      <c r="BS742" s="44">
        <v>243</v>
      </c>
      <c r="BT742" s="44">
        <v>1.7</v>
      </c>
      <c r="BU742" s="44">
        <v>7</v>
      </c>
      <c r="BV742" s="44">
        <v>0.7</v>
      </c>
      <c r="BW742" s="44">
        <v>3</v>
      </c>
      <c r="BX742" s="44" t="s">
        <v>1360</v>
      </c>
      <c r="BY742" s="44">
        <v>20</v>
      </c>
      <c r="BZ742" s="44">
        <v>18</v>
      </c>
      <c r="CA742" s="44">
        <v>19</v>
      </c>
      <c r="CB742" s="44">
        <v>17</v>
      </c>
      <c r="CC742" s="44">
        <v>18</v>
      </c>
      <c r="CD742" s="44">
        <v>13</v>
      </c>
      <c r="CE742" s="44">
        <v>17</v>
      </c>
      <c r="CF742" s="44">
        <v>13</v>
      </c>
    </row>
    <row r="743" spans="1:84">
      <c r="A743" s="44" t="s">
        <v>7</v>
      </c>
      <c r="AJ743" s="49">
        <v>42618</v>
      </c>
      <c r="AK743" s="60">
        <v>0.64236111111111105</v>
      </c>
      <c r="AL743" s="60">
        <f t="shared" si="60"/>
        <v>0.64583333333333337</v>
      </c>
      <c r="AM743" s="60">
        <f t="shared" si="59"/>
        <v>0.64583333333333337</v>
      </c>
      <c r="AN743" s="44" t="str">
        <f t="shared" si="56"/>
        <v>05/09/2016 15:30:00</v>
      </c>
      <c r="AO743" s="61" t="str">
        <f t="shared" si="57"/>
        <v>05/09/2016 15:30:00</v>
      </c>
      <c r="AP743" s="44">
        <f>VLOOKUP($AN743, [1]TableView_704030_20160816_20160!$D$2:$M$5095,3,FALSE)</f>
        <v>1018.93058621</v>
      </c>
      <c r="AQ743" s="44">
        <f>VLOOKUP($AN743, [1]TableView_704030_20160816_20160!$D$2:$M$5095,8,FALSE)</f>
        <v>23.6666666666667</v>
      </c>
      <c r="AR743" s="44">
        <f>VLOOKUP($AN743, [1]TableView_704030_20160816_20160!$D$2:$M$5095,10,FALSE)</f>
        <v>0</v>
      </c>
      <c r="AS743" s="44">
        <f>VLOOKUP($AN743, [1]TableView_704030_20160816_20160!$D$2:$M$5095,4,FALSE)</f>
        <v>82</v>
      </c>
      <c r="AT743" s="44">
        <f>VLOOKUP($AN743, [1]TableView_704030_20160816_20160!$D$2:$M$5095,6,FALSE)</f>
        <v>243</v>
      </c>
      <c r="AU743" s="44">
        <f>VLOOKUP($AN743, [1]TableView_704030_20160816_20160!$D$2:$M$5095,7,FALSE)</f>
        <v>1.7</v>
      </c>
      <c r="AV743" s="44">
        <f>VLOOKUP($AN743, [1]TableView_704030_20160816_20160!$D$2:$M$5095,2,FALSE)</f>
        <v>7</v>
      </c>
      <c r="AW743" s="44">
        <f>VLOOKUP($AO743, [2]aacb8965d69cc6fd1cb3a5cae9e8ae7!$C$6:$F$853,4,FALSE)</f>
        <v>0.7</v>
      </c>
      <c r="AX743" s="41">
        <v>3</v>
      </c>
      <c r="AY743" s="44" t="str">
        <f t="shared" si="58"/>
        <v>05/09/2016 3</v>
      </c>
      <c r="AZ743" s="44">
        <f>VLOOKUP($AY743, [3]Sheet1!$D$3:$T$89,2,FALSE)</f>
        <v>20</v>
      </c>
      <c r="BA743" s="44">
        <f>VLOOKUP($AY743, [3]Sheet1!$D$3:$T$89,3,FALSE)</f>
        <v>18</v>
      </c>
      <c r="BB743" s="44">
        <f>VLOOKUP($AY743, [3]Sheet1!$D$3:$T$89,6,FALSE)</f>
        <v>19</v>
      </c>
      <c r="BC743" s="44">
        <f>VLOOKUP($AY743, [3]Sheet1!$D$3:$T$89,7,FALSE)</f>
        <v>17</v>
      </c>
      <c r="BD743" s="44">
        <f>VLOOKUP($AY743, [3]Sheet1!$D$3:$T$89,10,FALSE)</f>
        <v>18</v>
      </c>
      <c r="BE743" s="44">
        <f>VLOOKUP($AY743, [3]Sheet1!$D$3:$T$89,11,FALSE)</f>
        <v>13</v>
      </c>
      <c r="BF743" s="44">
        <f>VLOOKUP($AY743, [3]Sheet1!$D$3:$T$89,14,FALSE)</f>
        <v>17</v>
      </c>
      <c r="BG743" s="44">
        <f>VLOOKUP($AY743, [3]Sheet1!$D$3:$T$89,15,FALSE)</f>
        <v>13</v>
      </c>
      <c r="BI743" s="49">
        <v>42618</v>
      </c>
      <c r="BJ743" s="50">
        <v>0.64236111111111105</v>
      </c>
      <c r="BK743" s="50">
        <v>0.64583333333333337</v>
      </c>
      <c r="BL743" s="50">
        <v>0.64583333333333337</v>
      </c>
      <c r="BM743" s="44" t="s">
        <v>1498</v>
      </c>
      <c r="BN743" s="44" t="s">
        <v>1498</v>
      </c>
      <c r="BO743" s="44">
        <v>1018.93058621</v>
      </c>
      <c r="BP743" s="44">
        <v>23.6666666666667</v>
      </c>
      <c r="BQ743" s="44">
        <v>0</v>
      </c>
      <c r="BR743" s="44">
        <v>82</v>
      </c>
      <c r="BS743" s="44">
        <v>243</v>
      </c>
      <c r="BT743" s="44">
        <v>1.7</v>
      </c>
      <c r="BU743" s="44">
        <v>7</v>
      </c>
      <c r="BV743" s="44">
        <v>0.7</v>
      </c>
      <c r="BW743" s="44">
        <v>3</v>
      </c>
      <c r="BX743" s="44" t="s">
        <v>1360</v>
      </c>
      <c r="BY743" s="44">
        <v>20</v>
      </c>
      <c r="BZ743" s="44">
        <v>18</v>
      </c>
      <c r="CA743" s="44">
        <v>19</v>
      </c>
      <c r="CB743" s="44">
        <v>17</v>
      </c>
      <c r="CC743" s="44">
        <v>18</v>
      </c>
      <c r="CD743" s="44">
        <v>13</v>
      </c>
      <c r="CE743" s="44">
        <v>17</v>
      </c>
      <c r="CF743" s="44">
        <v>13</v>
      </c>
    </row>
    <row r="744" spans="1:84" s="28" customFormat="1">
      <c r="B744" s="51"/>
      <c r="D744" s="52"/>
      <c r="M744" s="54"/>
      <c r="O744" s="52"/>
      <c r="X744" s="54"/>
      <c r="Z744" s="52"/>
      <c r="AJ744" s="49">
        <v>42618</v>
      </c>
      <c r="AK744" s="60">
        <v>0.64236111111111105</v>
      </c>
      <c r="AL744" s="60">
        <f t="shared" si="60"/>
        <v>0.64583333333333337</v>
      </c>
      <c r="AM744" s="60">
        <f t="shared" si="59"/>
        <v>0.64583333333333337</v>
      </c>
      <c r="AN744" s="44" t="str">
        <f t="shared" si="56"/>
        <v>05/09/2016 15:30:00</v>
      </c>
      <c r="AO744" s="61" t="str">
        <f t="shared" si="57"/>
        <v>05/09/2016 15:30:00</v>
      </c>
      <c r="AP744" s="44">
        <f>VLOOKUP($AN744, [1]TableView_704030_20160816_20160!$D$2:$M$5095,3,FALSE)</f>
        <v>1018.93058621</v>
      </c>
      <c r="AQ744" s="44">
        <f>VLOOKUP($AN744, [1]TableView_704030_20160816_20160!$D$2:$M$5095,8,FALSE)</f>
        <v>23.6666666666667</v>
      </c>
      <c r="AR744" s="44">
        <f>VLOOKUP($AN744, [1]TableView_704030_20160816_20160!$D$2:$M$5095,10,FALSE)</f>
        <v>0</v>
      </c>
      <c r="AS744" s="44">
        <f>VLOOKUP($AN744, [1]TableView_704030_20160816_20160!$D$2:$M$5095,4,FALSE)</f>
        <v>82</v>
      </c>
      <c r="AT744" s="44">
        <f>VLOOKUP($AN744, [1]TableView_704030_20160816_20160!$D$2:$M$5095,6,FALSE)</f>
        <v>243</v>
      </c>
      <c r="AU744" s="44">
        <f>VLOOKUP($AN744, [1]TableView_704030_20160816_20160!$D$2:$M$5095,7,FALSE)</f>
        <v>1.7</v>
      </c>
      <c r="AV744" s="44">
        <f>VLOOKUP($AN744, [1]TableView_704030_20160816_20160!$D$2:$M$5095,2,FALSE)</f>
        <v>7</v>
      </c>
      <c r="AW744" s="44">
        <f>VLOOKUP($AO744, [2]aacb8965d69cc6fd1cb3a5cae9e8ae7!$C$6:$F$853,4,FALSE)</f>
        <v>0.7</v>
      </c>
      <c r="AX744" s="41">
        <v>3</v>
      </c>
      <c r="AY744" s="44" t="str">
        <f t="shared" si="58"/>
        <v>05/09/2016 3</v>
      </c>
      <c r="AZ744" s="44">
        <f>VLOOKUP($AY744, [3]Sheet1!$D$3:$T$89,2,FALSE)</f>
        <v>20</v>
      </c>
      <c r="BA744" s="44">
        <f>VLOOKUP($AY744, [3]Sheet1!$D$3:$T$89,3,FALSE)</f>
        <v>18</v>
      </c>
      <c r="BB744" s="44">
        <f>VLOOKUP($AY744, [3]Sheet1!$D$3:$T$89,6,FALSE)</f>
        <v>19</v>
      </c>
      <c r="BC744" s="44">
        <f>VLOOKUP($AY744, [3]Sheet1!$D$3:$T$89,7,FALSE)</f>
        <v>17</v>
      </c>
      <c r="BD744" s="44">
        <f>VLOOKUP($AY744, [3]Sheet1!$D$3:$T$89,10,FALSE)</f>
        <v>18</v>
      </c>
      <c r="BE744" s="44">
        <f>VLOOKUP($AY744, [3]Sheet1!$D$3:$T$89,11,FALSE)</f>
        <v>13</v>
      </c>
      <c r="BF744" s="44">
        <f>VLOOKUP($AY744, [3]Sheet1!$D$3:$T$89,14,FALSE)</f>
        <v>17</v>
      </c>
      <c r="BG744" s="44">
        <f>VLOOKUP($AY744, [3]Sheet1!$D$3:$T$89,15,FALSE)</f>
        <v>13</v>
      </c>
      <c r="BI744" s="58">
        <v>42618</v>
      </c>
      <c r="BJ744" s="59">
        <v>0.64236111111111105</v>
      </c>
      <c r="BK744" s="59">
        <v>0.64583333333333337</v>
      </c>
      <c r="BL744" s="59">
        <v>0.64583333333333337</v>
      </c>
      <c r="BM744" s="28" t="s">
        <v>1498</v>
      </c>
      <c r="BN744" s="28" t="s">
        <v>1498</v>
      </c>
      <c r="BO744" s="28">
        <v>1018.93058621</v>
      </c>
      <c r="BP744" s="28">
        <v>23.6666666666667</v>
      </c>
      <c r="BQ744" s="28">
        <v>0</v>
      </c>
      <c r="BR744" s="28">
        <v>82</v>
      </c>
      <c r="BS744" s="28">
        <v>243</v>
      </c>
      <c r="BT744" s="28">
        <v>1.7</v>
      </c>
      <c r="BU744" s="28">
        <v>7</v>
      </c>
      <c r="BV744" s="28">
        <v>0.7</v>
      </c>
      <c r="BW744" s="28">
        <v>3</v>
      </c>
      <c r="BX744" s="28" t="s">
        <v>1360</v>
      </c>
      <c r="BY744" s="28">
        <v>20</v>
      </c>
      <c r="BZ744" s="28">
        <v>18</v>
      </c>
      <c r="CA744" s="28">
        <v>19</v>
      </c>
      <c r="CB744" s="28">
        <v>17</v>
      </c>
      <c r="CC744" s="28">
        <v>18</v>
      </c>
      <c r="CD744" s="28">
        <v>13</v>
      </c>
      <c r="CE744" s="28">
        <v>17</v>
      </c>
      <c r="CF744" s="28">
        <v>13</v>
      </c>
    </row>
    <row r="745" spans="1:84">
      <c r="A745" s="44" t="s">
        <v>0</v>
      </c>
      <c r="B745" s="45" t="s">
        <v>547</v>
      </c>
      <c r="D745" s="46">
        <v>0</v>
      </c>
      <c r="E745" s="44" t="s">
        <v>32</v>
      </c>
      <c r="O745" s="46">
        <v>0</v>
      </c>
      <c r="P745" s="44" t="s">
        <v>100</v>
      </c>
      <c r="Q745" s="44" t="s">
        <v>67</v>
      </c>
      <c r="R745" s="44" t="s">
        <v>57</v>
      </c>
      <c r="S745" s="44">
        <v>7</v>
      </c>
      <c r="T745" s="44" t="s">
        <v>53</v>
      </c>
      <c r="U745" s="44" t="s">
        <v>36</v>
      </c>
      <c r="AJ745" s="49">
        <v>42619</v>
      </c>
      <c r="AK745" s="60">
        <v>0.54305555555555551</v>
      </c>
      <c r="AL745" s="60">
        <v>0.54861111111111105</v>
      </c>
      <c r="AM745" s="60">
        <f t="shared" si="59"/>
        <v>0.54166666666666663</v>
      </c>
      <c r="AN745" s="44" t="str">
        <f t="shared" si="56"/>
        <v>06/09/2016 13:10:00</v>
      </c>
      <c r="AO745" s="61" t="str">
        <f t="shared" si="57"/>
        <v>06/09/2016 13:00:00</v>
      </c>
      <c r="AP745" s="44">
        <f>VLOOKUP($AN745, [1]TableView_704030_20160816_20160!$D$2:$M$5095,3,FALSE)</f>
        <v>1022.689478</v>
      </c>
      <c r="AQ745" s="44">
        <f>VLOOKUP($AN745, [1]TableView_704030_20160816_20160!$D$2:$M$5095,8,FALSE)</f>
        <v>22.5</v>
      </c>
      <c r="AR745" s="44">
        <f>VLOOKUP($AN745, [1]TableView_704030_20160816_20160!$D$2:$M$5095,10,FALSE)</f>
        <v>0</v>
      </c>
      <c r="AS745" s="44">
        <f>VLOOKUP($AN745, [1]TableView_704030_20160816_20160!$D$2:$M$5095,4,FALSE)</f>
        <v>79</v>
      </c>
      <c r="AT745" s="44">
        <f>VLOOKUP($AN745, [1]TableView_704030_20160816_20160!$D$2:$M$5095,6,FALSE)</f>
        <v>265</v>
      </c>
      <c r="AU745" s="44">
        <f>VLOOKUP($AN745, [1]TableView_704030_20160816_20160!$D$2:$M$5095,7,FALSE)</f>
        <v>2.5</v>
      </c>
      <c r="AV745" s="44">
        <f>VLOOKUP($AN745, [1]TableView_704030_20160816_20160!$D$2:$M$5095,2,FALSE)</f>
        <v>6.1</v>
      </c>
      <c r="AW745" s="44">
        <f>VLOOKUP($AO745, [2]aacb8965d69cc6fd1cb3a5cae9e8ae7!$C$6:$F$853,4,FALSE)</f>
        <v>1.4</v>
      </c>
      <c r="AX745" s="41">
        <v>2</v>
      </c>
      <c r="AY745" s="44" t="str">
        <f t="shared" si="58"/>
        <v>06/09/2016 2</v>
      </c>
      <c r="AZ745" s="44">
        <f>VLOOKUP($AY745, [3]Sheet1!$D$3:$T$89,2,FALSE)</f>
        <v>26</v>
      </c>
      <c r="BA745" s="44">
        <f>VLOOKUP($AY745, [3]Sheet1!$D$3:$T$89,3,FALSE)</f>
        <v>24</v>
      </c>
      <c r="BB745" s="44">
        <f>VLOOKUP($AY745, [3]Sheet1!$D$3:$T$89,6,FALSE)</f>
        <v>24</v>
      </c>
      <c r="BC745" s="44">
        <f>VLOOKUP($AY745, [3]Sheet1!$D$3:$T$89,7,FALSE)</f>
        <v>20</v>
      </c>
      <c r="BD745" s="44">
        <f>VLOOKUP($AY745, [3]Sheet1!$D$3:$T$89,10,FALSE)</f>
        <v>22</v>
      </c>
      <c r="BE745" s="44">
        <f>VLOOKUP($AY745, [3]Sheet1!$D$3:$T$89,11,FALSE)</f>
        <v>18</v>
      </c>
      <c r="BF745" s="44">
        <f>VLOOKUP($AY745, [3]Sheet1!$D$3:$T$89,14,FALSE)</f>
        <v>20</v>
      </c>
      <c r="BG745" s="44">
        <f>VLOOKUP($AY745, [3]Sheet1!$D$3:$T$89,15,FALSE)</f>
        <v>16</v>
      </c>
      <c r="BI745" s="49">
        <v>42619</v>
      </c>
      <c r="BJ745" s="50">
        <v>0.54305555555555551</v>
      </c>
      <c r="BK745" s="50">
        <v>0.54861111111111105</v>
      </c>
      <c r="BL745" s="50">
        <v>0.54166666666666663</v>
      </c>
      <c r="BM745" s="44" t="s">
        <v>1499</v>
      </c>
      <c r="BN745" s="44" t="s">
        <v>1500</v>
      </c>
      <c r="BO745" s="44">
        <v>1022.689478</v>
      </c>
      <c r="BP745" s="44">
        <v>22.5</v>
      </c>
      <c r="BQ745" s="44">
        <v>0</v>
      </c>
      <c r="BR745" s="44">
        <v>79</v>
      </c>
      <c r="BS745" s="44">
        <v>265</v>
      </c>
      <c r="BT745" s="44">
        <v>2.5</v>
      </c>
      <c r="BU745" s="44">
        <v>6.1</v>
      </c>
      <c r="BV745" s="44">
        <v>1.4</v>
      </c>
      <c r="BW745" s="44">
        <v>2</v>
      </c>
      <c r="BX745" s="44" t="s">
        <v>1363</v>
      </c>
      <c r="BY745" s="44">
        <v>26</v>
      </c>
      <c r="BZ745" s="44">
        <v>24</v>
      </c>
      <c r="CA745" s="44">
        <v>24</v>
      </c>
      <c r="CB745" s="44">
        <v>20</v>
      </c>
      <c r="CC745" s="44">
        <v>22</v>
      </c>
      <c r="CD745" s="44">
        <v>18</v>
      </c>
      <c r="CE745" s="44">
        <v>20</v>
      </c>
      <c r="CF745" s="44">
        <v>16</v>
      </c>
    </row>
    <row r="746" spans="1:84">
      <c r="A746" s="44" t="s">
        <v>1</v>
      </c>
      <c r="B746" s="45" t="s">
        <v>928</v>
      </c>
      <c r="D746" s="46">
        <v>2.0833333333333332E-2</v>
      </c>
      <c r="O746" s="46">
        <v>8.1018518518518514E-3</v>
      </c>
      <c r="P746" s="44" t="s">
        <v>100</v>
      </c>
      <c r="U746" s="44" t="s">
        <v>29</v>
      </c>
      <c r="V746" s="44" t="s">
        <v>924</v>
      </c>
      <c r="Z746" s="46">
        <v>0</v>
      </c>
      <c r="AA746" s="44" t="s">
        <v>32</v>
      </c>
      <c r="AJ746" s="49">
        <v>42619</v>
      </c>
      <c r="AK746" s="60">
        <v>0.54305555555555551</v>
      </c>
      <c r="AL746" s="60">
        <v>0.54861111111111105</v>
      </c>
      <c r="AM746" s="60">
        <f t="shared" si="59"/>
        <v>0.54166666666666663</v>
      </c>
      <c r="AN746" s="44" t="str">
        <f t="shared" si="56"/>
        <v>06/09/2016 13:10:00</v>
      </c>
      <c r="AO746" s="61" t="str">
        <f t="shared" si="57"/>
        <v>06/09/2016 13:00:00</v>
      </c>
      <c r="AP746" s="44">
        <f>VLOOKUP($AN746, [1]TableView_704030_20160816_20160!$D$2:$M$5095,3,FALSE)</f>
        <v>1022.689478</v>
      </c>
      <c r="AQ746" s="44">
        <f>VLOOKUP($AN746, [1]TableView_704030_20160816_20160!$D$2:$M$5095,8,FALSE)</f>
        <v>22.5</v>
      </c>
      <c r="AR746" s="44">
        <f>VLOOKUP($AN746, [1]TableView_704030_20160816_20160!$D$2:$M$5095,10,FALSE)</f>
        <v>0</v>
      </c>
      <c r="AS746" s="44">
        <f>VLOOKUP($AN746, [1]TableView_704030_20160816_20160!$D$2:$M$5095,4,FALSE)</f>
        <v>79</v>
      </c>
      <c r="AT746" s="44">
        <f>VLOOKUP($AN746, [1]TableView_704030_20160816_20160!$D$2:$M$5095,6,FALSE)</f>
        <v>265</v>
      </c>
      <c r="AU746" s="44">
        <f>VLOOKUP($AN746, [1]TableView_704030_20160816_20160!$D$2:$M$5095,7,FALSE)</f>
        <v>2.5</v>
      </c>
      <c r="AV746" s="44">
        <f>VLOOKUP($AN746, [1]TableView_704030_20160816_20160!$D$2:$M$5095,2,FALSE)</f>
        <v>6.1</v>
      </c>
      <c r="AW746" s="44">
        <f>VLOOKUP($AO746, [2]aacb8965d69cc6fd1cb3a5cae9e8ae7!$C$6:$F$853,4,FALSE)</f>
        <v>1.4</v>
      </c>
      <c r="AX746" s="41">
        <v>2</v>
      </c>
      <c r="AY746" s="44" t="str">
        <f t="shared" si="58"/>
        <v>06/09/2016 2</v>
      </c>
      <c r="AZ746" s="44">
        <f>VLOOKUP($AY746, [3]Sheet1!$D$3:$T$89,2,FALSE)</f>
        <v>26</v>
      </c>
      <c r="BA746" s="44">
        <f>VLOOKUP($AY746, [3]Sheet1!$D$3:$T$89,3,FALSE)</f>
        <v>24</v>
      </c>
      <c r="BB746" s="44">
        <f>VLOOKUP($AY746, [3]Sheet1!$D$3:$T$89,6,FALSE)</f>
        <v>24</v>
      </c>
      <c r="BC746" s="44">
        <f>VLOOKUP($AY746, [3]Sheet1!$D$3:$T$89,7,FALSE)</f>
        <v>20</v>
      </c>
      <c r="BD746" s="44">
        <f>VLOOKUP($AY746, [3]Sheet1!$D$3:$T$89,10,FALSE)</f>
        <v>22</v>
      </c>
      <c r="BE746" s="44">
        <f>VLOOKUP($AY746, [3]Sheet1!$D$3:$T$89,11,FALSE)</f>
        <v>18</v>
      </c>
      <c r="BF746" s="44">
        <f>VLOOKUP($AY746, [3]Sheet1!$D$3:$T$89,14,FALSE)</f>
        <v>20</v>
      </c>
      <c r="BG746" s="44">
        <f>VLOOKUP($AY746, [3]Sheet1!$D$3:$T$89,15,FALSE)</f>
        <v>16</v>
      </c>
      <c r="BI746" s="49">
        <v>42619</v>
      </c>
      <c r="BJ746" s="50">
        <v>0.54305555555555551</v>
      </c>
      <c r="BK746" s="50">
        <v>0.54861111111111105</v>
      </c>
      <c r="BL746" s="50">
        <v>0.54166666666666663</v>
      </c>
      <c r="BM746" s="44" t="s">
        <v>1499</v>
      </c>
      <c r="BN746" s="44" t="s">
        <v>1500</v>
      </c>
      <c r="BO746" s="44">
        <v>1022.689478</v>
      </c>
      <c r="BP746" s="44">
        <v>22.5</v>
      </c>
      <c r="BQ746" s="44">
        <v>0</v>
      </c>
      <c r="BR746" s="44">
        <v>79</v>
      </c>
      <c r="BS746" s="44">
        <v>265</v>
      </c>
      <c r="BT746" s="44">
        <v>2.5</v>
      </c>
      <c r="BU746" s="44">
        <v>6.1</v>
      </c>
      <c r="BV746" s="44">
        <v>1.4</v>
      </c>
      <c r="BW746" s="44">
        <v>2</v>
      </c>
      <c r="BX746" s="44" t="s">
        <v>1363</v>
      </c>
      <c r="BY746" s="44">
        <v>26</v>
      </c>
      <c r="BZ746" s="44">
        <v>24</v>
      </c>
      <c r="CA746" s="44">
        <v>24</v>
      </c>
      <c r="CB746" s="44">
        <v>20</v>
      </c>
      <c r="CC746" s="44">
        <v>22</v>
      </c>
      <c r="CD746" s="44">
        <v>18</v>
      </c>
      <c r="CE746" s="44">
        <v>20</v>
      </c>
      <c r="CF746" s="44">
        <v>16</v>
      </c>
    </row>
    <row r="747" spans="1:84">
      <c r="A747" s="44" t="s">
        <v>2</v>
      </c>
      <c r="B747" s="45" t="s">
        <v>859</v>
      </c>
      <c r="O747" s="46">
        <v>8.1481481481481474E-3</v>
      </c>
      <c r="P747" s="44" t="s">
        <v>100</v>
      </c>
      <c r="Q747" s="44" t="s">
        <v>67</v>
      </c>
      <c r="R747" s="44" t="s">
        <v>57</v>
      </c>
      <c r="S747" s="44">
        <v>9</v>
      </c>
      <c r="T747" s="44" t="s">
        <v>53</v>
      </c>
      <c r="U747" s="44" t="s">
        <v>36</v>
      </c>
      <c r="Z747" s="46">
        <v>2.0833333333333332E-2</v>
      </c>
      <c r="AJ747" s="49">
        <v>42619</v>
      </c>
      <c r="AK747" s="60">
        <v>0.54305555555555596</v>
      </c>
      <c r="AL747" s="60">
        <v>0.54861111111111105</v>
      </c>
      <c r="AM747" s="60">
        <f t="shared" si="59"/>
        <v>0.54166666666666663</v>
      </c>
      <c r="AN747" s="44" t="str">
        <f t="shared" si="56"/>
        <v>06/09/2016 13:10:00</v>
      </c>
      <c r="AO747" s="61" t="str">
        <f t="shared" si="57"/>
        <v>06/09/2016 13:00:00</v>
      </c>
      <c r="AP747" s="44">
        <f>VLOOKUP($AN747, [1]TableView_704030_20160816_20160!$D$2:$M$5095,3,FALSE)</f>
        <v>1022.689478</v>
      </c>
      <c r="AQ747" s="44">
        <f>VLOOKUP($AN747, [1]TableView_704030_20160816_20160!$D$2:$M$5095,8,FALSE)</f>
        <v>22.5</v>
      </c>
      <c r="AR747" s="44">
        <f>VLOOKUP($AN747, [1]TableView_704030_20160816_20160!$D$2:$M$5095,10,FALSE)</f>
        <v>0</v>
      </c>
      <c r="AS747" s="44">
        <f>VLOOKUP($AN747, [1]TableView_704030_20160816_20160!$D$2:$M$5095,4,FALSE)</f>
        <v>79</v>
      </c>
      <c r="AT747" s="44">
        <f>VLOOKUP($AN747, [1]TableView_704030_20160816_20160!$D$2:$M$5095,6,FALSE)</f>
        <v>265</v>
      </c>
      <c r="AU747" s="44">
        <f>VLOOKUP($AN747, [1]TableView_704030_20160816_20160!$D$2:$M$5095,7,FALSE)</f>
        <v>2.5</v>
      </c>
      <c r="AV747" s="44">
        <f>VLOOKUP($AN747, [1]TableView_704030_20160816_20160!$D$2:$M$5095,2,FALSE)</f>
        <v>6.1</v>
      </c>
      <c r="AW747" s="44">
        <f>VLOOKUP($AO747, [2]aacb8965d69cc6fd1cb3a5cae9e8ae7!$C$6:$F$853,4,FALSE)</f>
        <v>1.4</v>
      </c>
      <c r="AX747" s="41">
        <v>2</v>
      </c>
      <c r="AY747" s="44" t="str">
        <f t="shared" si="58"/>
        <v>06/09/2016 2</v>
      </c>
      <c r="AZ747" s="44">
        <f>VLOOKUP($AY747, [3]Sheet1!$D$3:$T$89,2,FALSE)</f>
        <v>26</v>
      </c>
      <c r="BA747" s="44">
        <f>VLOOKUP($AY747, [3]Sheet1!$D$3:$T$89,3,FALSE)</f>
        <v>24</v>
      </c>
      <c r="BB747" s="44">
        <f>VLOOKUP($AY747, [3]Sheet1!$D$3:$T$89,6,FALSE)</f>
        <v>24</v>
      </c>
      <c r="BC747" s="44">
        <f>VLOOKUP($AY747, [3]Sheet1!$D$3:$T$89,7,FALSE)</f>
        <v>20</v>
      </c>
      <c r="BD747" s="44">
        <f>VLOOKUP($AY747, [3]Sheet1!$D$3:$T$89,10,FALSE)</f>
        <v>22</v>
      </c>
      <c r="BE747" s="44">
        <f>VLOOKUP($AY747, [3]Sheet1!$D$3:$T$89,11,FALSE)</f>
        <v>18</v>
      </c>
      <c r="BF747" s="44">
        <f>VLOOKUP($AY747, [3]Sheet1!$D$3:$T$89,14,FALSE)</f>
        <v>20</v>
      </c>
      <c r="BG747" s="44">
        <f>VLOOKUP($AY747, [3]Sheet1!$D$3:$T$89,15,FALSE)</f>
        <v>16</v>
      </c>
      <c r="BI747" s="49">
        <v>42619</v>
      </c>
      <c r="BJ747" s="50">
        <v>0.54305555555555596</v>
      </c>
      <c r="BK747" s="50">
        <v>0.54861111111111105</v>
      </c>
      <c r="BL747" s="50">
        <v>0.54166666666666663</v>
      </c>
      <c r="BM747" s="44" t="s">
        <v>1499</v>
      </c>
      <c r="BN747" s="44" t="s">
        <v>1500</v>
      </c>
      <c r="BO747" s="44">
        <v>1022.689478</v>
      </c>
      <c r="BP747" s="44">
        <v>22.5</v>
      </c>
      <c r="BQ747" s="44">
        <v>0</v>
      </c>
      <c r="BR747" s="44">
        <v>79</v>
      </c>
      <c r="BS747" s="44">
        <v>265</v>
      </c>
      <c r="BT747" s="44">
        <v>2.5</v>
      </c>
      <c r="BU747" s="44">
        <v>6.1</v>
      </c>
      <c r="BV747" s="44">
        <v>1.4</v>
      </c>
      <c r="BW747" s="44">
        <v>2</v>
      </c>
      <c r="BX747" s="44" t="s">
        <v>1363</v>
      </c>
      <c r="BY747" s="44">
        <v>26</v>
      </c>
      <c r="BZ747" s="44">
        <v>24</v>
      </c>
      <c r="CA747" s="44">
        <v>24</v>
      </c>
      <c r="CB747" s="44">
        <v>20</v>
      </c>
      <c r="CC747" s="44">
        <v>22</v>
      </c>
      <c r="CD747" s="44">
        <v>18</v>
      </c>
      <c r="CE747" s="44">
        <v>20</v>
      </c>
      <c r="CF747" s="44">
        <v>16</v>
      </c>
    </row>
    <row r="748" spans="1:84">
      <c r="A748" s="44" t="s">
        <v>3</v>
      </c>
      <c r="B748" s="45" t="s">
        <v>25</v>
      </c>
      <c r="O748" s="46">
        <v>1.4340277777777776E-2</v>
      </c>
      <c r="P748" s="44" t="s">
        <v>100</v>
      </c>
      <c r="U748" s="44" t="s">
        <v>29</v>
      </c>
      <c r="AJ748" s="49">
        <v>42619</v>
      </c>
      <c r="AK748" s="60">
        <v>0.54305555555555596</v>
      </c>
      <c r="AL748" s="60">
        <v>0.54861111111111105</v>
      </c>
      <c r="AM748" s="60">
        <f t="shared" si="59"/>
        <v>0.54166666666666663</v>
      </c>
      <c r="AN748" s="44" t="str">
        <f t="shared" si="56"/>
        <v>06/09/2016 13:10:00</v>
      </c>
      <c r="AO748" s="61" t="str">
        <f t="shared" si="57"/>
        <v>06/09/2016 13:00:00</v>
      </c>
      <c r="AP748" s="44">
        <f>VLOOKUP($AN748, [1]TableView_704030_20160816_20160!$D$2:$M$5095,3,FALSE)</f>
        <v>1022.689478</v>
      </c>
      <c r="AQ748" s="44">
        <f>VLOOKUP($AN748, [1]TableView_704030_20160816_20160!$D$2:$M$5095,8,FALSE)</f>
        <v>22.5</v>
      </c>
      <c r="AR748" s="44">
        <f>VLOOKUP($AN748, [1]TableView_704030_20160816_20160!$D$2:$M$5095,10,FALSE)</f>
        <v>0</v>
      </c>
      <c r="AS748" s="44">
        <f>VLOOKUP($AN748, [1]TableView_704030_20160816_20160!$D$2:$M$5095,4,FALSE)</f>
        <v>79</v>
      </c>
      <c r="AT748" s="44">
        <f>VLOOKUP($AN748, [1]TableView_704030_20160816_20160!$D$2:$M$5095,6,FALSE)</f>
        <v>265</v>
      </c>
      <c r="AU748" s="44">
        <f>VLOOKUP($AN748, [1]TableView_704030_20160816_20160!$D$2:$M$5095,7,FALSE)</f>
        <v>2.5</v>
      </c>
      <c r="AV748" s="44">
        <f>VLOOKUP($AN748, [1]TableView_704030_20160816_20160!$D$2:$M$5095,2,FALSE)</f>
        <v>6.1</v>
      </c>
      <c r="AW748" s="44">
        <f>VLOOKUP($AO748, [2]aacb8965d69cc6fd1cb3a5cae9e8ae7!$C$6:$F$853,4,FALSE)</f>
        <v>1.4</v>
      </c>
      <c r="AX748" s="41">
        <v>2</v>
      </c>
      <c r="AY748" s="44" t="str">
        <f t="shared" si="58"/>
        <v>06/09/2016 2</v>
      </c>
      <c r="AZ748" s="44">
        <f>VLOOKUP($AY748, [3]Sheet1!$D$3:$T$89,2,FALSE)</f>
        <v>26</v>
      </c>
      <c r="BA748" s="44">
        <f>VLOOKUP($AY748, [3]Sheet1!$D$3:$T$89,3,FALSE)</f>
        <v>24</v>
      </c>
      <c r="BB748" s="44">
        <f>VLOOKUP($AY748, [3]Sheet1!$D$3:$T$89,6,FALSE)</f>
        <v>24</v>
      </c>
      <c r="BC748" s="44">
        <f>VLOOKUP($AY748, [3]Sheet1!$D$3:$T$89,7,FALSE)</f>
        <v>20</v>
      </c>
      <c r="BD748" s="44">
        <f>VLOOKUP($AY748, [3]Sheet1!$D$3:$T$89,10,FALSE)</f>
        <v>22</v>
      </c>
      <c r="BE748" s="44">
        <f>VLOOKUP($AY748, [3]Sheet1!$D$3:$T$89,11,FALSE)</f>
        <v>18</v>
      </c>
      <c r="BF748" s="44">
        <f>VLOOKUP($AY748, [3]Sheet1!$D$3:$T$89,14,FALSE)</f>
        <v>20</v>
      </c>
      <c r="BG748" s="44">
        <f>VLOOKUP($AY748, [3]Sheet1!$D$3:$T$89,15,FALSE)</f>
        <v>16</v>
      </c>
      <c r="BI748" s="49">
        <v>42619</v>
      </c>
      <c r="BJ748" s="50">
        <v>0.54305555555555596</v>
      </c>
      <c r="BK748" s="50">
        <v>0.54861111111111105</v>
      </c>
      <c r="BL748" s="50">
        <v>0.54166666666666663</v>
      </c>
      <c r="BM748" s="44" t="s">
        <v>1499</v>
      </c>
      <c r="BN748" s="44" t="s">
        <v>1500</v>
      </c>
      <c r="BO748" s="44">
        <v>1022.689478</v>
      </c>
      <c r="BP748" s="44">
        <v>22.5</v>
      </c>
      <c r="BQ748" s="44">
        <v>0</v>
      </c>
      <c r="BR748" s="44">
        <v>79</v>
      </c>
      <c r="BS748" s="44">
        <v>265</v>
      </c>
      <c r="BT748" s="44">
        <v>2.5</v>
      </c>
      <c r="BU748" s="44">
        <v>6.1</v>
      </c>
      <c r="BV748" s="44">
        <v>1.4</v>
      </c>
      <c r="BW748" s="44">
        <v>2</v>
      </c>
      <c r="BX748" s="44" t="s">
        <v>1363</v>
      </c>
      <c r="BY748" s="44">
        <v>26</v>
      </c>
      <c r="BZ748" s="44">
        <v>24</v>
      </c>
      <c r="CA748" s="44">
        <v>24</v>
      </c>
      <c r="CB748" s="44">
        <v>20</v>
      </c>
      <c r="CC748" s="44">
        <v>22</v>
      </c>
      <c r="CD748" s="44">
        <v>18</v>
      </c>
      <c r="CE748" s="44">
        <v>20</v>
      </c>
      <c r="CF748" s="44">
        <v>16</v>
      </c>
    </row>
    <row r="749" spans="1:84">
      <c r="A749" s="44" t="s">
        <v>4</v>
      </c>
      <c r="B749" s="45" t="s">
        <v>22</v>
      </c>
      <c r="O749" s="46">
        <v>1.4363425925925925E-2</v>
      </c>
      <c r="P749" s="44" t="s">
        <v>100</v>
      </c>
      <c r="Q749" s="44" t="s">
        <v>67</v>
      </c>
      <c r="R749" s="44" t="s">
        <v>41</v>
      </c>
      <c r="U749" s="44" t="s">
        <v>36</v>
      </c>
      <c r="AJ749" s="49">
        <v>42619</v>
      </c>
      <c r="AK749" s="60">
        <v>0.54305555555555596</v>
      </c>
      <c r="AL749" s="60">
        <v>0.54861111111111105</v>
      </c>
      <c r="AM749" s="60">
        <f t="shared" si="59"/>
        <v>0.54166666666666663</v>
      </c>
      <c r="AN749" s="44" t="str">
        <f t="shared" si="56"/>
        <v>06/09/2016 13:10:00</v>
      </c>
      <c r="AO749" s="61" t="str">
        <f t="shared" si="57"/>
        <v>06/09/2016 13:00:00</v>
      </c>
      <c r="AP749" s="44">
        <f>VLOOKUP($AN749, [1]TableView_704030_20160816_20160!$D$2:$M$5095,3,FALSE)</f>
        <v>1022.689478</v>
      </c>
      <c r="AQ749" s="44">
        <f>VLOOKUP($AN749, [1]TableView_704030_20160816_20160!$D$2:$M$5095,8,FALSE)</f>
        <v>22.5</v>
      </c>
      <c r="AR749" s="44">
        <f>VLOOKUP($AN749, [1]TableView_704030_20160816_20160!$D$2:$M$5095,10,FALSE)</f>
        <v>0</v>
      </c>
      <c r="AS749" s="44">
        <f>VLOOKUP($AN749, [1]TableView_704030_20160816_20160!$D$2:$M$5095,4,FALSE)</f>
        <v>79</v>
      </c>
      <c r="AT749" s="44">
        <f>VLOOKUP($AN749, [1]TableView_704030_20160816_20160!$D$2:$M$5095,6,FALSE)</f>
        <v>265</v>
      </c>
      <c r="AU749" s="44">
        <f>VLOOKUP($AN749, [1]TableView_704030_20160816_20160!$D$2:$M$5095,7,FALSE)</f>
        <v>2.5</v>
      </c>
      <c r="AV749" s="44">
        <f>VLOOKUP($AN749, [1]TableView_704030_20160816_20160!$D$2:$M$5095,2,FALSE)</f>
        <v>6.1</v>
      </c>
      <c r="AW749" s="44">
        <f>VLOOKUP($AO749, [2]aacb8965d69cc6fd1cb3a5cae9e8ae7!$C$6:$F$853,4,FALSE)</f>
        <v>1.4</v>
      </c>
      <c r="AX749" s="41">
        <v>2</v>
      </c>
      <c r="AY749" s="44" t="str">
        <f t="shared" si="58"/>
        <v>06/09/2016 2</v>
      </c>
      <c r="AZ749" s="44">
        <f>VLOOKUP($AY749, [3]Sheet1!$D$3:$T$89,2,FALSE)</f>
        <v>26</v>
      </c>
      <c r="BA749" s="44">
        <f>VLOOKUP($AY749, [3]Sheet1!$D$3:$T$89,3,FALSE)</f>
        <v>24</v>
      </c>
      <c r="BB749" s="44">
        <f>VLOOKUP($AY749, [3]Sheet1!$D$3:$T$89,6,FALSE)</f>
        <v>24</v>
      </c>
      <c r="BC749" s="44">
        <f>VLOOKUP($AY749, [3]Sheet1!$D$3:$T$89,7,FALSE)</f>
        <v>20</v>
      </c>
      <c r="BD749" s="44">
        <f>VLOOKUP($AY749, [3]Sheet1!$D$3:$T$89,10,FALSE)</f>
        <v>22</v>
      </c>
      <c r="BE749" s="44">
        <f>VLOOKUP($AY749, [3]Sheet1!$D$3:$T$89,11,FALSE)</f>
        <v>18</v>
      </c>
      <c r="BF749" s="44">
        <f>VLOOKUP($AY749, [3]Sheet1!$D$3:$T$89,14,FALSE)</f>
        <v>20</v>
      </c>
      <c r="BG749" s="44">
        <f>VLOOKUP($AY749, [3]Sheet1!$D$3:$T$89,15,FALSE)</f>
        <v>16</v>
      </c>
      <c r="BI749" s="49">
        <v>42619</v>
      </c>
      <c r="BJ749" s="50">
        <v>0.54305555555555596</v>
      </c>
      <c r="BK749" s="50">
        <v>0.54861111111111105</v>
      </c>
      <c r="BL749" s="50">
        <v>0.54166666666666663</v>
      </c>
      <c r="BM749" s="44" t="s">
        <v>1499</v>
      </c>
      <c r="BN749" s="44" t="s">
        <v>1500</v>
      </c>
      <c r="BO749" s="44">
        <v>1022.689478</v>
      </c>
      <c r="BP749" s="44">
        <v>22.5</v>
      </c>
      <c r="BQ749" s="44">
        <v>0</v>
      </c>
      <c r="BR749" s="44">
        <v>79</v>
      </c>
      <c r="BS749" s="44">
        <v>265</v>
      </c>
      <c r="BT749" s="44">
        <v>2.5</v>
      </c>
      <c r="BU749" s="44">
        <v>6.1</v>
      </c>
      <c r="BV749" s="44">
        <v>1.4</v>
      </c>
      <c r="BW749" s="44">
        <v>2</v>
      </c>
      <c r="BX749" s="44" t="s">
        <v>1363</v>
      </c>
      <c r="BY749" s="44">
        <v>26</v>
      </c>
      <c r="BZ749" s="44">
        <v>24</v>
      </c>
      <c r="CA749" s="44">
        <v>24</v>
      </c>
      <c r="CB749" s="44">
        <v>20</v>
      </c>
      <c r="CC749" s="44">
        <v>22</v>
      </c>
      <c r="CD749" s="44">
        <v>18</v>
      </c>
      <c r="CE749" s="44">
        <v>20</v>
      </c>
      <c r="CF749" s="44">
        <v>16</v>
      </c>
    </row>
    <row r="750" spans="1:84">
      <c r="A750" s="44" t="s">
        <v>5</v>
      </c>
      <c r="B750" s="45" t="s">
        <v>59</v>
      </c>
      <c r="O750" s="46">
        <v>1.5104166666666667E-2</v>
      </c>
      <c r="P750" s="44" t="s">
        <v>100</v>
      </c>
      <c r="U750" s="44" t="s">
        <v>29</v>
      </c>
      <c r="AJ750" s="49">
        <v>42619</v>
      </c>
      <c r="AK750" s="60">
        <v>0.54305555555555596</v>
      </c>
      <c r="AL750" s="60">
        <v>0.54861111111111105</v>
      </c>
      <c r="AM750" s="60">
        <f t="shared" si="59"/>
        <v>0.54166666666666663</v>
      </c>
      <c r="AN750" s="44" t="str">
        <f t="shared" si="56"/>
        <v>06/09/2016 13:10:00</v>
      </c>
      <c r="AO750" s="61" t="str">
        <f t="shared" si="57"/>
        <v>06/09/2016 13:00:00</v>
      </c>
      <c r="AP750" s="44">
        <f>VLOOKUP($AN750, [1]TableView_704030_20160816_20160!$D$2:$M$5095,3,FALSE)</f>
        <v>1022.689478</v>
      </c>
      <c r="AQ750" s="44">
        <f>VLOOKUP($AN750, [1]TableView_704030_20160816_20160!$D$2:$M$5095,8,FALSE)</f>
        <v>22.5</v>
      </c>
      <c r="AR750" s="44">
        <f>VLOOKUP($AN750, [1]TableView_704030_20160816_20160!$D$2:$M$5095,10,FALSE)</f>
        <v>0</v>
      </c>
      <c r="AS750" s="44">
        <f>VLOOKUP($AN750, [1]TableView_704030_20160816_20160!$D$2:$M$5095,4,FALSE)</f>
        <v>79</v>
      </c>
      <c r="AT750" s="44">
        <f>VLOOKUP($AN750, [1]TableView_704030_20160816_20160!$D$2:$M$5095,6,FALSE)</f>
        <v>265</v>
      </c>
      <c r="AU750" s="44">
        <f>VLOOKUP($AN750, [1]TableView_704030_20160816_20160!$D$2:$M$5095,7,FALSE)</f>
        <v>2.5</v>
      </c>
      <c r="AV750" s="44">
        <f>VLOOKUP($AN750, [1]TableView_704030_20160816_20160!$D$2:$M$5095,2,FALSE)</f>
        <v>6.1</v>
      </c>
      <c r="AW750" s="44">
        <f>VLOOKUP($AO750, [2]aacb8965d69cc6fd1cb3a5cae9e8ae7!$C$6:$F$853,4,FALSE)</f>
        <v>1.4</v>
      </c>
      <c r="AX750" s="41">
        <v>2</v>
      </c>
      <c r="AY750" s="44" t="str">
        <f t="shared" si="58"/>
        <v>06/09/2016 2</v>
      </c>
      <c r="AZ750" s="44">
        <f>VLOOKUP($AY750, [3]Sheet1!$D$3:$T$89,2,FALSE)</f>
        <v>26</v>
      </c>
      <c r="BA750" s="44">
        <f>VLOOKUP($AY750, [3]Sheet1!$D$3:$T$89,3,FALSE)</f>
        <v>24</v>
      </c>
      <c r="BB750" s="44">
        <f>VLOOKUP($AY750, [3]Sheet1!$D$3:$T$89,6,FALSE)</f>
        <v>24</v>
      </c>
      <c r="BC750" s="44">
        <f>VLOOKUP($AY750, [3]Sheet1!$D$3:$T$89,7,FALSE)</f>
        <v>20</v>
      </c>
      <c r="BD750" s="44">
        <f>VLOOKUP($AY750, [3]Sheet1!$D$3:$T$89,10,FALSE)</f>
        <v>22</v>
      </c>
      <c r="BE750" s="44">
        <f>VLOOKUP($AY750, [3]Sheet1!$D$3:$T$89,11,FALSE)</f>
        <v>18</v>
      </c>
      <c r="BF750" s="44">
        <f>VLOOKUP($AY750, [3]Sheet1!$D$3:$T$89,14,FALSE)</f>
        <v>20</v>
      </c>
      <c r="BG750" s="44">
        <f>VLOOKUP($AY750, [3]Sheet1!$D$3:$T$89,15,FALSE)</f>
        <v>16</v>
      </c>
      <c r="BI750" s="49">
        <v>42619</v>
      </c>
      <c r="BJ750" s="50">
        <v>0.54305555555555596</v>
      </c>
      <c r="BK750" s="50">
        <v>0.54861111111111105</v>
      </c>
      <c r="BL750" s="50">
        <v>0.54166666666666663</v>
      </c>
      <c r="BM750" s="44" t="s">
        <v>1499</v>
      </c>
      <c r="BN750" s="44" t="s">
        <v>1500</v>
      </c>
      <c r="BO750" s="44">
        <v>1022.689478</v>
      </c>
      <c r="BP750" s="44">
        <v>22.5</v>
      </c>
      <c r="BQ750" s="44">
        <v>0</v>
      </c>
      <c r="BR750" s="44">
        <v>79</v>
      </c>
      <c r="BS750" s="44">
        <v>265</v>
      </c>
      <c r="BT750" s="44">
        <v>2.5</v>
      </c>
      <c r="BU750" s="44">
        <v>6.1</v>
      </c>
      <c r="BV750" s="44">
        <v>1.4</v>
      </c>
      <c r="BW750" s="44">
        <v>2</v>
      </c>
      <c r="BX750" s="44" t="s">
        <v>1363</v>
      </c>
      <c r="BY750" s="44">
        <v>26</v>
      </c>
      <c r="BZ750" s="44">
        <v>24</v>
      </c>
      <c r="CA750" s="44">
        <v>24</v>
      </c>
      <c r="CB750" s="44">
        <v>20</v>
      </c>
      <c r="CC750" s="44">
        <v>22</v>
      </c>
      <c r="CD750" s="44">
        <v>18</v>
      </c>
      <c r="CE750" s="44">
        <v>20</v>
      </c>
      <c r="CF750" s="44">
        <v>16</v>
      </c>
    </row>
    <row r="751" spans="1:84">
      <c r="A751" s="44" t="s">
        <v>6</v>
      </c>
      <c r="B751" s="45" t="s">
        <v>177</v>
      </c>
      <c r="O751" s="46">
        <v>1.5173611111111112E-2</v>
      </c>
      <c r="P751" s="44" t="s">
        <v>100</v>
      </c>
      <c r="Q751" s="44" t="s">
        <v>54</v>
      </c>
      <c r="U751" s="44" t="s">
        <v>36</v>
      </c>
      <c r="AJ751" s="49">
        <v>42619</v>
      </c>
      <c r="AK751" s="60">
        <v>0.54305555555555596</v>
      </c>
      <c r="AL751" s="60">
        <v>0.54861111111111105</v>
      </c>
      <c r="AM751" s="60">
        <f t="shared" si="59"/>
        <v>0.54166666666666663</v>
      </c>
      <c r="AN751" s="44" t="str">
        <f t="shared" si="56"/>
        <v>06/09/2016 13:10:00</v>
      </c>
      <c r="AO751" s="61" t="str">
        <f t="shared" si="57"/>
        <v>06/09/2016 13:00:00</v>
      </c>
      <c r="AP751" s="44">
        <f>VLOOKUP($AN751, [1]TableView_704030_20160816_20160!$D$2:$M$5095,3,FALSE)</f>
        <v>1022.689478</v>
      </c>
      <c r="AQ751" s="44">
        <f>VLOOKUP($AN751, [1]TableView_704030_20160816_20160!$D$2:$M$5095,8,FALSE)</f>
        <v>22.5</v>
      </c>
      <c r="AR751" s="44">
        <f>VLOOKUP($AN751, [1]TableView_704030_20160816_20160!$D$2:$M$5095,10,FALSE)</f>
        <v>0</v>
      </c>
      <c r="AS751" s="44">
        <f>VLOOKUP($AN751, [1]TableView_704030_20160816_20160!$D$2:$M$5095,4,FALSE)</f>
        <v>79</v>
      </c>
      <c r="AT751" s="44">
        <f>VLOOKUP($AN751, [1]TableView_704030_20160816_20160!$D$2:$M$5095,6,FALSE)</f>
        <v>265</v>
      </c>
      <c r="AU751" s="44">
        <f>VLOOKUP($AN751, [1]TableView_704030_20160816_20160!$D$2:$M$5095,7,FALSE)</f>
        <v>2.5</v>
      </c>
      <c r="AV751" s="44">
        <f>VLOOKUP($AN751, [1]TableView_704030_20160816_20160!$D$2:$M$5095,2,FALSE)</f>
        <v>6.1</v>
      </c>
      <c r="AW751" s="44">
        <f>VLOOKUP($AO751, [2]aacb8965d69cc6fd1cb3a5cae9e8ae7!$C$6:$F$853,4,FALSE)</f>
        <v>1.4</v>
      </c>
      <c r="AX751" s="41">
        <v>2</v>
      </c>
      <c r="AY751" s="44" t="str">
        <f t="shared" si="58"/>
        <v>06/09/2016 2</v>
      </c>
      <c r="AZ751" s="44">
        <f>VLOOKUP($AY751, [3]Sheet1!$D$3:$T$89,2,FALSE)</f>
        <v>26</v>
      </c>
      <c r="BA751" s="44">
        <f>VLOOKUP($AY751, [3]Sheet1!$D$3:$T$89,3,FALSE)</f>
        <v>24</v>
      </c>
      <c r="BB751" s="44">
        <f>VLOOKUP($AY751, [3]Sheet1!$D$3:$T$89,6,FALSE)</f>
        <v>24</v>
      </c>
      <c r="BC751" s="44">
        <f>VLOOKUP($AY751, [3]Sheet1!$D$3:$T$89,7,FALSE)</f>
        <v>20</v>
      </c>
      <c r="BD751" s="44">
        <f>VLOOKUP($AY751, [3]Sheet1!$D$3:$T$89,10,FALSE)</f>
        <v>22</v>
      </c>
      <c r="BE751" s="44">
        <f>VLOOKUP($AY751, [3]Sheet1!$D$3:$T$89,11,FALSE)</f>
        <v>18</v>
      </c>
      <c r="BF751" s="44">
        <f>VLOOKUP($AY751, [3]Sheet1!$D$3:$T$89,14,FALSE)</f>
        <v>20</v>
      </c>
      <c r="BG751" s="44">
        <f>VLOOKUP($AY751, [3]Sheet1!$D$3:$T$89,15,FALSE)</f>
        <v>16</v>
      </c>
      <c r="BI751" s="49">
        <v>42619</v>
      </c>
      <c r="BJ751" s="50">
        <v>0.54305555555555596</v>
      </c>
      <c r="BK751" s="50">
        <v>0.54861111111111105</v>
      </c>
      <c r="BL751" s="50">
        <v>0.54166666666666663</v>
      </c>
      <c r="BM751" s="44" t="s">
        <v>1499</v>
      </c>
      <c r="BN751" s="44" t="s">
        <v>1500</v>
      </c>
      <c r="BO751" s="44">
        <v>1022.689478</v>
      </c>
      <c r="BP751" s="44">
        <v>22.5</v>
      </c>
      <c r="BQ751" s="44">
        <v>0</v>
      </c>
      <c r="BR751" s="44">
        <v>79</v>
      </c>
      <c r="BS751" s="44">
        <v>265</v>
      </c>
      <c r="BT751" s="44">
        <v>2.5</v>
      </c>
      <c r="BU751" s="44">
        <v>6.1</v>
      </c>
      <c r="BV751" s="44">
        <v>1.4</v>
      </c>
      <c r="BW751" s="44">
        <v>2</v>
      </c>
      <c r="BX751" s="44" t="s">
        <v>1363</v>
      </c>
      <c r="BY751" s="44">
        <v>26</v>
      </c>
      <c r="BZ751" s="44">
        <v>24</v>
      </c>
      <c r="CA751" s="44">
        <v>24</v>
      </c>
      <c r="CB751" s="44">
        <v>20</v>
      </c>
      <c r="CC751" s="44">
        <v>22</v>
      </c>
      <c r="CD751" s="44">
        <v>18</v>
      </c>
      <c r="CE751" s="44">
        <v>20</v>
      </c>
      <c r="CF751" s="44">
        <v>16</v>
      </c>
    </row>
    <row r="752" spans="1:84">
      <c r="A752" s="44" t="s">
        <v>7</v>
      </c>
      <c r="B752" s="45" t="s">
        <v>376</v>
      </c>
      <c r="O752" s="46">
        <v>1.5532407407407406E-2</v>
      </c>
      <c r="P752" s="44" t="s">
        <v>100</v>
      </c>
      <c r="U752" s="44" t="s">
        <v>29</v>
      </c>
      <c r="AJ752" s="49">
        <v>42619</v>
      </c>
      <c r="AK752" s="60">
        <v>0.54305555555555596</v>
      </c>
      <c r="AL752" s="60">
        <v>0.54861111111111105</v>
      </c>
      <c r="AM752" s="60">
        <f t="shared" si="59"/>
        <v>0.54166666666666663</v>
      </c>
      <c r="AN752" s="44" t="str">
        <f t="shared" si="56"/>
        <v>06/09/2016 13:10:00</v>
      </c>
      <c r="AO752" s="61" t="str">
        <f t="shared" si="57"/>
        <v>06/09/2016 13:00:00</v>
      </c>
      <c r="AP752" s="44">
        <f>VLOOKUP($AN752, [1]TableView_704030_20160816_20160!$D$2:$M$5095,3,FALSE)</f>
        <v>1022.689478</v>
      </c>
      <c r="AQ752" s="44">
        <f>VLOOKUP($AN752, [1]TableView_704030_20160816_20160!$D$2:$M$5095,8,FALSE)</f>
        <v>22.5</v>
      </c>
      <c r="AR752" s="44">
        <f>VLOOKUP($AN752, [1]TableView_704030_20160816_20160!$D$2:$M$5095,10,FALSE)</f>
        <v>0</v>
      </c>
      <c r="AS752" s="44">
        <f>VLOOKUP($AN752, [1]TableView_704030_20160816_20160!$D$2:$M$5095,4,FALSE)</f>
        <v>79</v>
      </c>
      <c r="AT752" s="44">
        <f>VLOOKUP($AN752, [1]TableView_704030_20160816_20160!$D$2:$M$5095,6,FALSE)</f>
        <v>265</v>
      </c>
      <c r="AU752" s="44">
        <f>VLOOKUP($AN752, [1]TableView_704030_20160816_20160!$D$2:$M$5095,7,FALSE)</f>
        <v>2.5</v>
      </c>
      <c r="AV752" s="44">
        <f>VLOOKUP($AN752, [1]TableView_704030_20160816_20160!$D$2:$M$5095,2,FALSE)</f>
        <v>6.1</v>
      </c>
      <c r="AW752" s="44">
        <f>VLOOKUP($AO752, [2]aacb8965d69cc6fd1cb3a5cae9e8ae7!$C$6:$F$853,4,FALSE)</f>
        <v>1.4</v>
      </c>
      <c r="AX752" s="41">
        <v>2</v>
      </c>
      <c r="AY752" s="44" t="str">
        <f t="shared" si="58"/>
        <v>06/09/2016 2</v>
      </c>
      <c r="AZ752" s="44">
        <f>VLOOKUP($AY752, [3]Sheet1!$D$3:$T$89,2,FALSE)</f>
        <v>26</v>
      </c>
      <c r="BA752" s="44">
        <f>VLOOKUP($AY752, [3]Sheet1!$D$3:$T$89,3,FALSE)</f>
        <v>24</v>
      </c>
      <c r="BB752" s="44">
        <f>VLOOKUP($AY752, [3]Sheet1!$D$3:$T$89,6,FALSE)</f>
        <v>24</v>
      </c>
      <c r="BC752" s="44">
        <f>VLOOKUP($AY752, [3]Sheet1!$D$3:$T$89,7,FALSE)</f>
        <v>20</v>
      </c>
      <c r="BD752" s="44">
        <f>VLOOKUP($AY752, [3]Sheet1!$D$3:$T$89,10,FALSE)</f>
        <v>22</v>
      </c>
      <c r="BE752" s="44">
        <f>VLOOKUP($AY752, [3]Sheet1!$D$3:$T$89,11,FALSE)</f>
        <v>18</v>
      </c>
      <c r="BF752" s="44">
        <f>VLOOKUP($AY752, [3]Sheet1!$D$3:$T$89,14,FALSE)</f>
        <v>20</v>
      </c>
      <c r="BG752" s="44">
        <f>VLOOKUP($AY752, [3]Sheet1!$D$3:$T$89,15,FALSE)</f>
        <v>16</v>
      </c>
      <c r="BI752" s="49">
        <v>42619</v>
      </c>
      <c r="BJ752" s="50">
        <v>0.54305555555555596</v>
      </c>
      <c r="BK752" s="50">
        <v>0.54861111111111105</v>
      </c>
      <c r="BL752" s="50">
        <v>0.54166666666666663</v>
      </c>
      <c r="BM752" s="44" t="s">
        <v>1499</v>
      </c>
      <c r="BN752" s="44" t="s">
        <v>1500</v>
      </c>
      <c r="BO752" s="44">
        <v>1022.689478</v>
      </c>
      <c r="BP752" s="44">
        <v>22.5</v>
      </c>
      <c r="BQ752" s="44">
        <v>0</v>
      </c>
      <c r="BR752" s="44">
        <v>79</v>
      </c>
      <c r="BS752" s="44">
        <v>265</v>
      </c>
      <c r="BT752" s="44">
        <v>2.5</v>
      </c>
      <c r="BU752" s="44">
        <v>6.1</v>
      </c>
      <c r="BV752" s="44">
        <v>1.4</v>
      </c>
      <c r="BW752" s="44">
        <v>2</v>
      </c>
      <c r="BX752" s="44" t="s">
        <v>1363</v>
      </c>
      <c r="BY752" s="44">
        <v>26</v>
      </c>
      <c r="BZ752" s="44">
        <v>24</v>
      </c>
      <c r="CA752" s="44">
        <v>24</v>
      </c>
      <c r="CB752" s="44">
        <v>20</v>
      </c>
      <c r="CC752" s="44">
        <v>22</v>
      </c>
      <c r="CD752" s="44">
        <v>18</v>
      </c>
      <c r="CE752" s="44">
        <v>20</v>
      </c>
      <c r="CF752" s="44">
        <v>16</v>
      </c>
    </row>
    <row r="753" spans="1:84">
      <c r="O753" s="46">
        <v>1.5555555555555553E-2</v>
      </c>
      <c r="P753" s="44" t="s">
        <v>100</v>
      </c>
      <c r="Q753" s="44" t="s">
        <v>67</v>
      </c>
      <c r="R753" s="44" t="s">
        <v>41</v>
      </c>
      <c r="U753" s="44" t="s">
        <v>36</v>
      </c>
      <c r="AJ753" s="49">
        <v>42619</v>
      </c>
      <c r="AK753" s="60">
        <v>0.54305555555555596</v>
      </c>
      <c r="AL753" s="60">
        <v>0.54861111111111105</v>
      </c>
      <c r="AM753" s="60">
        <f t="shared" si="59"/>
        <v>0.54166666666666663</v>
      </c>
      <c r="AN753" s="44" t="str">
        <f t="shared" si="56"/>
        <v>06/09/2016 13:10:00</v>
      </c>
      <c r="AO753" s="61" t="str">
        <f t="shared" si="57"/>
        <v>06/09/2016 13:00:00</v>
      </c>
      <c r="AP753" s="44">
        <f>VLOOKUP($AN753, [1]TableView_704030_20160816_20160!$D$2:$M$5095,3,FALSE)</f>
        <v>1022.689478</v>
      </c>
      <c r="AQ753" s="44">
        <f>VLOOKUP($AN753, [1]TableView_704030_20160816_20160!$D$2:$M$5095,8,FALSE)</f>
        <v>22.5</v>
      </c>
      <c r="AR753" s="44">
        <f>VLOOKUP($AN753, [1]TableView_704030_20160816_20160!$D$2:$M$5095,10,FALSE)</f>
        <v>0</v>
      </c>
      <c r="AS753" s="44">
        <f>VLOOKUP($AN753, [1]TableView_704030_20160816_20160!$D$2:$M$5095,4,FALSE)</f>
        <v>79</v>
      </c>
      <c r="AT753" s="44">
        <f>VLOOKUP($AN753, [1]TableView_704030_20160816_20160!$D$2:$M$5095,6,FALSE)</f>
        <v>265</v>
      </c>
      <c r="AU753" s="44">
        <f>VLOOKUP($AN753, [1]TableView_704030_20160816_20160!$D$2:$M$5095,7,FALSE)</f>
        <v>2.5</v>
      </c>
      <c r="AV753" s="44">
        <f>VLOOKUP($AN753, [1]TableView_704030_20160816_20160!$D$2:$M$5095,2,FALSE)</f>
        <v>6.1</v>
      </c>
      <c r="AW753" s="44">
        <f>VLOOKUP($AO753, [2]aacb8965d69cc6fd1cb3a5cae9e8ae7!$C$6:$F$853,4,FALSE)</f>
        <v>1.4</v>
      </c>
      <c r="AX753" s="41">
        <v>2</v>
      </c>
      <c r="AY753" s="44" t="str">
        <f t="shared" si="58"/>
        <v>06/09/2016 2</v>
      </c>
      <c r="AZ753" s="44">
        <f>VLOOKUP($AY753, [3]Sheet1!$D$3:$T$89,2,FALSE)</f>
        <v>26</v>
      </c>
      <c r="BA753" s="44">
        <f>VLOOKUP($AY753, [3]Sheet1!$D$3:$T$89,3,FALSE)</f>
        <v>24</v>
      </c>
      <c r="BB753" s="44">
        <f>VLOOKUP($AY753, [3]Sheet1!$D$3:$T$89,6,FALSE)</f>
        <v>24</v>
      </c>
      <c r="BC753" s="44">
        <f>VLOOKUP($AY753, [3]Sheet1!$D$3:$T$89,7,FALSE)</f>
        <v>20</v>
      </c>
      <c r="BD753" s="44">
        <f>VLOOKUP($AY753, [3]Sheet1!$D$3:$T$89,10,FALSE)</f>
        <v>22</v>
      </c>
      <c r="BE753" s="44">
        <f>VLOOKUP($AY753, [3]Sheet1!$D$3:$T$89,11,FALSE)</f>
        <v>18</v>
      </c>
      <c r="BF753" s="44">
        <f>VLOOKUP($AY753, [3]Sheet1!$D$3:$T$89,14,FALSE)</f>
        <v>20</v>
      </c>
      <c r="BG753" s="44">
        <f>VLOOKUP($AY753, [3]Sheet1!$D$3:$T$89,15,FALSE)</f>
        <v>16</v>
      </c>
      <c r="BI753" s="49">
        <v>42619</v>
      </c>
      <c r="BJ753" s="50">
        <v>0.54305555555555596</v>
      </c>
      <c r="BK753" s="50">
        <v>0.54861111111111105</v>
      </c>
      <c r="BL753" s="50">
        <v>0.54166666666666663</v>
      </c>
      <c r="BM753" s="44" t="s">
        <v>1499</v>
      </c>
      <c r="BN753" s="44" t="s">
        <v>1500</v>
      </c>
      <c r="BO753" s="44">
        <v>1022.689478</v>
      </c>
      <c r="BP753" s="44">
        <v>22.5</v>
      </c>
      <c r="BQ753" s="44">
        <v>0</v>
      </c>
      <c r="BR753" s="44">
        <v>79</v>
      </c>
      <c r="BS753" s="44">
        <v>265</v>
      </c>
      <c r="BT753" s="44">
        <v>2.5</v>
      </c>
      <c r="BU753" s="44">
        <v>6.1</v>
      </c>
      <c r="BV753" s="44">
        <v>1.4</v>
      </c>
      <c r="BW753" s="44">
        <v>2</v>
      </c>
      <c r="BX753" s="44" t="s">
        <v>1363</v>
      </c>
      <c r="BY753" s="44">
        <v>26</v>
      </c>
      <c r="BZ753" s="44">
        <v>24</v>
      </c>
      <c r="CA753" s="44">
        <v>24</v>
      </c>
      <c r="CB753" s="44">
        <v>20</v>
      </c>
      <c r="CC753" s="44">
        <v>22</v>
      </c>
      <c r="CD753" s="44">
        <v>18</v>
      </c>
      <c r="CE753" s="44">
        <v>20</v>
      </c>
      <c r="CF753" s="44">
        <v>16</v>
      </c>
    </row>
    <row r="754" spans="1:84">
      <c r="O754" s="46">
        <v>1.5856481481481482E-2</v>
      </c>
      <c r="P754" s="44" t="s">
        <v>100</v>
      </c>
      <c r="U754" s="44" t="s">
        <v>29</v>
      </c>
      <c r="AJ754" s="49">
        <v>42619</v>
      </c>
      <c r="AK754" s="60">
        <v>0.54305555555555596</v>
      </c>
      <c r="AL754" s="60">
        <v>0.54861111111111105</v>
      </c>
      <c r="AM754" s="60">
        <f t="shared" si="59"/>
        <v>0.54166666666666663</v>
      </c>
      <c r="AN754" s="44" t="str">
        <f t="shared" si="56"/>
        <v>06/09/2016 13:10:00</v>
      </c>
      <c r="AO754" s="61" t="str">
        <f t="shared" si="57"/>
        <v>06/09/2016 13:00:00</v>
      </c>
      <c r="AP754" s="44">
        <f>VLOOKUP($AN754, [1]TableView_704030_20160816_20160!$D$2:$M$5095,3,FALSE)</f>
        <v>1022.689478</v>
      </c>
      <c r="AQ754" s="44">
        <f>VLOOKUP($AN754, [1]TableView_704030_20160816_20160!$D$2:$M$5095,8,FALSE)</f>
        <v>22.5</v>
      </c>
      <c r="AR754" s="44">
        <f>VLOOKUP($AN754, [1]TableView_704030_20160816_20160!$D$2:$M$5095,10,FALSE)</f>
        <v>0</v>
      </c>
      <c r="AS754" s="44">
        <f>VLOOKUP($AN754, [1]TableView_704030_20160816_20160!$D$2:$M$5095,4,FALSE)</f>
        <v>79</v>
      </c>
      <c r="AT754" s="44">
        <f>VLOOKUP($AN754, [1]TableView_704030_20160816_20160!$D$2:$M$5095,6,FALSE)</f>
        <v>265</v>
      </c>
      <c r="AU754" s="44">
        <f>VLOOKUP($AN754, [1]TableView_704030_20160816_20160!$D$2:$M$5095,7,FALSE)</f>
        <v>2.5</v>
      </c>
      <c r="AV754" s="44">
        <f>VLOOKUP($AN754, [1]TableView_704030_20160816_20160!$D$2:$M$5095,2,FALSE)</f>
        <v>6.1</v>
      </c>
      <c r="AW754" s="44">
        <f>VLOOKUP($AO754, [2]aacb8965d69cc6fd1cb3a5cae9e8ae7!$C$6:$F$853,4,FALSE)</f>
        <v>1.4</v>
      </c>
      <c r="AX754" s="41">
        <v>2</v>
      </c>
      <c r="AY754" s="44" t="str">
        <f t="shared" si="58"/>
        <v>06/09/2016 2</v>
      </c>
      <c r="AZ754" s="44">
        <f>VLOOKUP($AY754, [3]Sheet1!$D$3:$T$89,2,FALSE)</f>
        <v>26</v>
      </c>
      <c r="BA754" s="44">
        <f>VLOOKUP($AY754, [3]Sheet1!$D$3:$T$89,3,FALSE)</f>
        <v>24</v>
      </c>
      <c r="BB754" s="44">
        <f>VLOOKUP($AY754, [3]Sheet1!$D$3:$T$89,6,FALSE)</f>
        <v>24</v>
      </c>
      <c r="BC754" s="44">
        <f>VLOOKUP($AY754, [3]Sheet1!$D$3:$T$89,7,FALSE)</f>
        <v>20</v>
      </c>
      <c r="BD754" s="44">
        <f>VLOOKUP($AY754, [3]Sheet1!$D$3:$T$89,10,FALSE)</f>
        <v>22</v>
      </c>
      <c r="BE754" s="44">
        <f>VLOOKUP($AY754, [3]Sheet1!$D$3:$T$89,11,FALSE)</f>
        <v>18</v>
      </c>
      <c r="BF754" s="44">
        <f>VLOOKUP($AY754, [3]Sheet1!$D$3:$T$89,14,FALSE)</f>
        <v>20</v>
      </c>
      <c r="BG754" s="44">
        <f>VLOOKUP($AY754, [3]Sheet1!$D$3:$T$89,15,FALSE)</f>
        <v>16</v>
      </c>
      <c r="BI754" s="49">
        <v>42619</v>
      </c>
      <c r="BJ754" s="50">
        <v>0.54305555555555596</v>
      </c>
      <c r="BK754" s="50">
        <v>0.54861111111111105</v>
      </c>
      <c r="BL754" s="50">
        <v>0.54166666666666663</v>
      </c>
      <c r="BM754" s="44" t="s">
        <v>1499</v>
      </c>
      <c r="BN754" s="44" t="s">
        <v>1500</v>
      </c>
      <c r="BO754" s="44">
        <v>1022.689478</v>
      </c>
      <c r="BP754" s="44">
        <v>22.5</v>
      </c>
      <c r="BQ754" s="44">
        <v>0</v>
      </c>
      <c r="BR754" s="44">
        <v>79</v>
      </c>
      <c r="BS754" s="44">
        <v>265</v>
      </c>
      <c r="BT754" s="44">
        <v>2.5</v>
      </c>
      <c r="BU754" s="44">
        <v>6.1</v>
      </c>
      <c r="BV754" s="44">
        <v>1.4</v>
      </c>
      <c r="BW754" s="44">
        <v>2</v>
      </c>
      <c r="BX754" s="44" t="s">
        <v>1363</v>
      </c>
      <c r="BY754" s="44">
        <v>26</v>
      </c>
      <c r="BZ754" s="44">
        <v>24</v>
      </c>
      <c r="CA754" s="44">
        <v>24</v>
      </c>
      <c r="CB754" s="44">
        <v>20</v>
      </c>
      <c r="CC754" s="44">
        <v>22</v>
      </c>
      <c r="CD754" s="44">
        <v>18</v>
      </c>
      <c r="CE754" s="44">
        <v>20</v>
      </c>
      <c r="CF754" s="44">
        <v>16</v>
      </c>
    </row>
    <row r="755" spans="1:84">
      <c r="O755" s="46">
        <v>1.5879629629629629E-2</v>
      </c>
      <c r="P755" s="44" t="s">
        <v>100</v>
      </c>
      <c r="Q755" s="44" t="s">
        <v>67</v>
      </c>
      <c r="R755" s="44" t="s">
        <v>57</v>
      </c>
      <c r="S755" s="44">
        <v>9</v>
      </c>
      <c r="U755" s="44" t="s">
        <v>36</v>
      </c>
      <c r="V755" s="44" t="s">
        <v>210</v>
      </c>
      <c r="AJ755" s="49">
        <v>42619</v>
      </c>
      <c r="AK755" s="60">
        <v>0.54305555555555596</v>
      </c>
      <c r="AL755" s="60">
        <v>0.54861111111111105</v>
      </c>
      <c r="AM755" s="60">
        <f t="shared" si="59"/>
        <v>0.54166666666666663</v>
      </c>
      <c r="AN755" s="44" t="str">
        <f t="shared" si="56"/>
        <v>06/09/2016 13:10:00</v>
      </c>
      <c r="AO755" s="61" t="str">
        <f t="shared" si="57"/>
        <v>06/09/2016 13:00:00</v>
      </c>
      <c r="AP755" s="44">
        <f>VLOOKUP($AN755, [1]TableView_704030_20160816_20160!$D$2:$M$5095,3,FALSE)</f>
        <v>1022.689478</v>
      </c>
      <c r="AQ755" s="44">
        <f>VLOOKUP($AN755, [1]TableView_704030_20160816_20160!$D$2:$M$5095,8,FALSE)</f>
        <v>22.5</v>
      </c>
      <c r="AR755" s="44">
        <f>VLOOKUP($AN755, [1]TableView_704030_20160816_20160!$D$2:$M$5095,10,FALSE)</f>
        <v>0</v>
      </c>
      <c r="AS755" s="44">
        <f>VLOOKUP($AN755, [1]TableView_704030_20160816_20160!$D$2:$M$5095,4,FALSE)</f>
        <v>79</v>
      </c>
      <c r="AT755" s="44">
        <f>VLOOKUP($AN755, [1]TableView_704030_20160816_20160!$D$2:$M$5095,6,FALSE)</f>
        <v>265</v>
      </c>
      <c r="AU755" s="44">
        <f>VLOOKUP($AN755, [1]TableView_704030_20160816_20160!$D$2:$M$5095,7,FALSE)</f>
        <v>2.5</v>
      </c>
      <c r="AV755" s="44">
        <f>VLOOKUP($AN755, [1]TableView_704030_20160816_20160!$D$2:$M$5095,2,FALSE)</f>
        <v>6.1</v>
      </c>
      <c r="AW755" s="44">
        <f>VLOOKUP($AO755, [2]aacb8965d69cc6fd1cb3a5cae9e8ae7!$C$6:$F$853,4,FALSE)</f>
        <v>1.4</v>
      </c>
      <c r="AX755" s="41">
        <v>2</v>
      </c>
      <c r="AY755" s="44" t="str">
        <f t="shared" si="58"/>
        <v>06/09/2016 2</v>
      </c>
      <c r="AZ755" s="44">
        <f>VLOOKUP($AY755, [3]Sheet1!$D$3:$T$89,2,FALSE)</f>
        <v>26</v>
      </c>
      <c r="BA755" s="44">
        <f>VLOOKUP($AY755, [3]Sheet1!$D$3:$T$89,3,FALSE)</f>
        <v>24</v>
      </c>
      <c r="BB755" s="44">
        <f>VLOOKUP($AY755, [3]Sheet1!$D$3:$T$89,6,FALSE)</f>
        <v>24</v>
      </c>
      <c r="BC755" s="44">
        <f>VLOOKUP($AY755, [3]Sheet1!$D$3:$T$89,7,FALSE)</f>
        <v>20</v>
      </c>
      <c r="BD755" s="44">
        <f>VLOOKUP($AY755, [3]Sheet1!$D$3:$T$89,10,FALSE)</f>
        <v>22</v>
      </c>
      <c r="BE755" s="44">
        <f>VLOOKUP($AY755, [3]Sheet1!$D$3:$T$89,11,FALSE)</f>
        <v>18</v>
      </c>
      <c r="BF755" s="44">
        <f>VLOOKUP($AY755, [3]Sheet1!$D$3:$T$89,14,FALSE)</f>
        <v>20</v>
      </c>
      <c r="BG755" s="44">
        <f>VLOOKUP($AY755, [3]Sheet1!$D$3:$T$89,15,FALSE)</f>
        <v>16</v>
      </c>
      <c r="BI755" s="49">
        <v>42619</v>
      </c>
      <c r="BJ755" s="50">
        <v>0.54305555555555596</v>
      </c>
      <c r="BK755" s="50">
        <v>0.54861111111111105</v>
      </c>
      <c r="BL755" s="50">
        <v>0.54166666666666663</v>
      </c>
      <c r="BM755" s="44" t="s">
        <v>1499</v>
      </c>
      <c r="BN755" s="44" t="s">
        <v>1500</v>
      </c>
      <c r="BO755" s="44">
        <v>1022.689478</v>
      </c>
      <c r="BP755" s="44">
        <v>22.5</v>
      </c>
      <c r="BQ755" s="44">
        <v>0</v>
      </c>
      <c r="BR755" s="44">
        <v>79</v>
      </c>
      <c r="BS755" s="44">
        <v>265</v>
      </c>
      <c r="BT755" s="44">
        <v>2.5</v>
      </c>
      <c r="BU755" s="44">
        <v>6.1</v>
      </c>
      <c r="BV755" s="44">
        <v>1.4</v>
      </c>
      <c r="BW755" s="44">
        <v>2</v>
      </c>
      <c r="BX755" s="44" t="s">
        <v>1363</v>
      </c>
      <c r="BY755" s="44">
        <v>26</v>
      </c>
      <c r="BZ755" s="44">
        <v>24</v>
      </c>
      <c r="CA755" s="44">
        <v>24</v>
      </c>
      <c r="CB755" s="44">
        <v>20</v>
      </c>
      <c r="CC755" s="44">
        <v>22</v>
      </c>
      <c r="CD755" s="44">
        <v>18</v>
      </c>
      <c r="CE755" s="44">
        <v>20</v>
      </c>
      <c r="CF755" s="44">
        <v>16</v>
      </c>
    </row>
    <row r="756" spans="1:84">
      <c r="O756" s="46">
        <v>1.6597222222222222E-2</v>
      </c>
      <c r="P756" s="44" t="s">
        <v>100</v>
      </c>
      <c r="U756" s="44" t="s">
        <v>29</v>
      </c>
      <c r="AJ756" s="49">
        <v>42619</v>
      </c>
      <c r="AK756" s="60">
        <v>0.54305555555555596</v>
      </c>
      <c r="AL756" s="60">
        <v>0.54861111111111105</v>
      </c>
      <c r="AM756" s="60">
        <f t="shared" si="59"/>
        <v>0.54166666666666663</v>
      </c>
      <c r="AN756" s="44" t="str">
        <f t="shared" si="56"/>
        <v>06/09/2016 13:10:00</v>
      </c>
      <c r="AO756" s="61" t="str">
        <f t="shared" si="57"/>
        <v>06/09/2016 13:00:00</v>
      </c>
      <c r="AP756" s="44">
        <f>VLOOKUP($AN756, [1]TableView_704030_20160816_20160!$D$2:$M$5095,3,FALSE)</f>
        <v>1022.689478</v>
      </c>
      <c r="AQ756" s="44">
        <f>VLOOKUP($AN756, [1]TableView_704030_20160816_20160!$D$2:$M$5095,8,FALSE)</f>
        <v>22.5</v>
      </c>
      <c r="AR756" s="44">
        <f>VLOOKUP($AN756, [1]TableView_704030_20160816_20160!$D$2:$M$5095,10,FALSE)</f>
        <v>0</v>
      </c>
      <c r="AS756" s="44">
        <f>VLOOKUP($AN756, [1]TableView_704030_20160816_20160!$D$2:$M$5095,4,FALSE)</f>
        <v>79</v>
      </c>
      <c r="AT756" s="44">
        <f>VLOOKUP($AN756, [1]TableView_704030_20160816_20160!$D$2:$M$5095,6,FALSE)</f>
        <v>265</v>
      </c>
      <c r="AU756" s="44">
        <f>VLOOKUP($AN756, [1]TableView_704030_20160816_20160!$D$2:$M$5095,7,FALSE)</f>
        <v>2.5</v>
      </c>
      <c r="AV756" s="44">
        <f>VLOOKUP($AN756, [1]TableView_704030_20160816_20160!$D$2:$M$5095,2,FALSE)</f>
        <v>6.1</v>
      </c>
      <c r="AW756" s="44">
        <f>VLOOKUP($AO756, [2]aacb8965d69cc6fd1cb3a5cae9e8ae7!$C$6:$F$853,4,FALSE)</f>
        <v>1.4</v>
      </c>
      <c r="AX756" s="41">
        <v>2</v>
      </c>
      <c r="AY756" s="44" t="str">
        <f t="shared" si="58"/>
        <v>06/09/2016 2</v>
      </c>
      <c r="AZ756" s="44">
        <f>VLOOKUP($AY756, [3]Sheet1!$D$3:$T$89,2,FALSE)</f>
        <v>26</v>
      </c>
      <c r="BA756" s="44">
        <f>VLOOKUP($AY756, [3]Sheet1!$D$3:$T$89,3,FALSE)</f>
        <v>24</v>
      </c>
      <c r="BB756" s="44">
        <f>VLOOKUP($AY756, [3]Sheet1!$D$3:$T$89,6,FALSE)</f>
        <v>24</v>
      </c>
      <c r="BC756" s="44">
        <f>VLOOKUP($AY756, [3]Sheet1!$D$3:$T$89,7,FALSE)</f>
        <v>20</v>
      </c>
      <c r="BD756" s="44">
        <f>VLOOKUP($AY756, [3]Sheet1!$D$3:$T$89,10,FALSE)</f>
        <v>22</v>
      </c>
      <c r="BE756" s="44">
        <f>VLOOKUP($AY756, [3]Sheet1!$D$3:$T$89,11,FALSE)</f>
        <v>18</v>
      </c>
      <c r="BF756" s="44">
        <f>VLOOKUP($AY756, [3]Sheet1!$D$3:$T$89,14,FALSE)</f>
        <v>20</v>
      </c>
      <c r="BG756" s="44">
        <f>VLOOKUP($AY756, [3]Sheet1!$D$3:$T$89,15,FALSE)</f>
        <v>16</v>
      </c>
      <c r="BI756" s="49">
        <v>42619</v>
      </c>
      <c r="BJ756" s="50">
        <v>0.54305555555555596</v>
      </c>
      <c r="BK756" s="50">
        <v>0.54861111111111105</v>
      </c>
      <c r="BL756" s="50">
        <v>0.54166666666666663</v>
      </c>
      <c r="BM756" s="44" t="s">
        <v>1499</v>
      </c>
      <c r="BN756" s="44" t="s">
        <v>1500</v>
      </c>
      <c r="BO756" s="44">
        <v>1022.689478</v>
      </c>
      <c r="BP756" s="44">
        <v>22.5</v>
      </c>
      <c r="BQ756" s="44">
        <v>0</v>
      </c>
      <c r="BR756" s="44">
        <v>79</v>
      </c>
      <c r="BS756" s="44">
        <v>265</v>
      </c>
      <c r="BT756" s="44">
        <v>2.5</v>
      </c>
      <c r="BU756" s="44">
        <v>6.1</v>
      </c>
      <c r="BV756" s="44">
        <v>1.4</v>
      </c>
      <c r="BW756" s="44">
        <v>2</v>
      </c>
      <c r="BX756" s="44" t="s">
        <v>1363</v>
      </c>
      <c r="BY756" s="44">
        <v>26</v>
      </c>
      <c r="BZ756" s="44">
        <v>24</v>
      </c>
      <c r="CA756" s="44">
        <v>24</v>
      </c>
      <c r="CB756" s="44">
        <v>20</v>
      </c>
      <c r="CC756" s="44">
        <v>22</v>
      </c>
      <c r="CD756" s="44">
        <v>18</v>
      </c>
      <c r="CE756" s="44">
        <v>20</v>
      </c>
      <c r="CF756" s="44">
        <v>16</v>
      </c>
    </row>
    <row r="757" spans="1:84">
      <c r="O757" s="46">
        <v>1.667824074074074E-2</v>
      </c>
      <c r="P757" s="44" t="s">
        <v>32</v>
      </c>
      <c r="AJ757" s="49">
        <v>42619</v>
      </c>
      <c r="AK757" s="60">
        <v>0.54305555555555596</v>
      </c>
      <c r="AL757" s="60">
        <v>0.54861111111111105</v>
      </c>
      <c r="AM757" s="60">
        <f t="shared" si="59"/>
        <v>0.54166666666666663</v>
      </c>
      <c r="AN757" s="44" t="str">
        <f t="shared" si="56"/>
        <v>06/09/2016 13:10:00</v>
      </c>
      <c r="AO757" s="61" t="str">
        <f t="shared" si="57"/>
        <v>06/09/2016 13:00:00</v>
      </c>
      <c r="AP757" s="44">
        <f>VLOOKUP($AN757, [1]TableView_704030_20160816_20160!$D$2:$M$5095,3,FALSE)</f>
        <v>1022.689478</v>
      </c>
      <c r="AQ757" s="44">
        <f>VLOOKUP($AN757, [1]TableView_704030_20160816_20160!$D$2:$M$5095,8,FALSE)</f>
        <v>22.5</v>
      </c>
      <c r="AR757" s="44">
        <f>VLOOKUP($AN757, [1]TableView_704030_20160816_20160!$D$2:$M$5095,10,FALSE)</f>
        <v>0</v>
      </c>
      <c r="AS757" s="44">
        <f>VLOOKUP($AN757, [1]TableView_704030_20160816_20160!$D$2:$M$5095,4,FALSE)</f>
        <v>79</v>
      </c>
      <c r="AT757" s="44">
        <f>VLOOKUP($AN757, [1]TableView_704030_20160816_20160!$D$2:$M$5095,6,FALSE)</f>
        <v>265</v>
      </c>
      <c r="AU757" s="44">
        <f>VLOOKUP($AN757, [1]TableView_704030_20160816_20160!$D$2:$M$5095,7,FALSE)</f>
        <v>2.5</v>
      </c>
      <c r="AV757" s="44">
        <f>VLOOKUP($AN757, [1]TableView_704030_20160816_20160!$D$2:$M$5095,2,FALSE)</f>
        <v>6.1</v>
      </c>
      <c r="AW757" s="44">
        <f>VLOOKUP($AO757, [2]aacb8965d69cc6fd1cb3a5cae9e8ae7!$C$6:$F$853,4,FALSE)</f>
        <v>1.4</v>
      </c>
      <c r="AX757" s="41">
        <v>2</v>
      </c>
      <c r="AY757" s="44" t="str">
        <f t="shared" si="58"/>
        <v>06/09/2016 2</v>
      </c>
      <c r="AZ757" s="44">
        <f>VLOOKUP($AY757, [3]Sheet1!$D$3:$T$89,2,FALSE)</f>
        <v>26</v>
      </c>
      <c r="BA757" s="44">
        <f>VLOOKUP($AY757, [3]Sheet1!$D$3:$T$89,3,FALSE)</f>
        <v>24</v>
      </c>
      <c r="BB757" s="44">
        <f>VLOOKUP($AY757, [3]Sheet1!$D$3:$T$89,6,FALSE)</f>
        <v>24</v>
      </c>
      <c r="BC757" s="44">
        <f>VLOOKUP($AY757, [3]Sheet1!$D$3:$T$89,7,FALSE)</f>
        <v>20</v>
      </c>
      <c r="BD757" s="44">
        <f>VLOOKUP($AY757, [3]Sheet1!$D$3:$T$89,10,FALSE)</f>
        <v>22</v>
      </c>
      <c r="BE757" s="44">
        <f>VLOOKUP($AY757, [3]Sheet1!$D$3:$T$89,11,FALSE)</f>
        <v>18</v>
      </c>
      <c r="BF757" s="44">
        <f>VLOOKUP($AY757, [3]Sheet1!$D$3:$T$89,14,FALSE)</f>
        <v>20</v>
      </c>
      <c r="BG757" s="44">
        <f>VLOOKUP($AY757, [3]Sheet1!$D$3:$T$89,15,FALSE)</f>
        <v>16</v>
      </c>
      <c r="BI757" s="49">
        <v>42619</v>
      </c>
      <c r="BJ757" s="50">
        <v>0.54305555555555596</v>
      </c>
      <c r="BK757" s="50">
        <v>0.54861111111111105</v>
      </c>
      <c r="BL757" s="50">
        <v>0.54166666666666663</v>
      </c>
      <c r="BM757" s="44" t="s">
        <v>1499</v>
      </c>
      <c r="BN757" s="44" t="s">
        <v>1500</v>
      </c>
      <c r="BO757" s="44">
        <v>1022.689478</v>
      </c>
      <c r="BP757" s="44">
        <v>22.5</v>
      </c>
      <c r="BQ757" s="44">
        <v>0</v>
      </c>
      <c r="BR757" s="44">
        <v>79</v>
      </c>
      <c r="BS757" s="44">
        <v>265</v>
      </c>
      <c r="BT757" s="44">
        <v>2.5</v>
      </c>
      <c r="BU757" s="44">
        <v>6.1</v>
      </c>
      <c r="BV757" s="44">
        <v>1.4</v>
      </c>
      <c r="BW757" s="44">
        <v>2</v>
      </c>
      <c r="BX757" s="44" t="s">
        <v>1363</v>
      </c>
      <c r="BY757" s="44">
        <v>26</v>
      </c>
      <c r="BZ757" s="44">
        <v>24</v>
      </c>
      <c r="CA757" s="44">
        <v>24</v>
      </c>
      <c r="CB757" s="44">
        <v>20</v>
      </c>
      <c r="CC757" s="44">
        <v>22</v>
      </c>
      <c r="CD757" s="44">
        <v>18</v>
      </c>
      <c r="CE757" s="44">
        <v>20</v>
      </c>
      <c r="CF757" s="44">
        <v>16</v>
      </c>
    </row>
    <row r="758" spans="1:84">
      <c r="O758" s="46">
        <v>1.7696759259259259E-2</v>
      </c>
      <c r="P758" s="44" t="s">
        <v>100</v>
      </c>
      <c r="Q758" s="44" t="s">
        <v>929</v>
      </c>
      <c r="R758" s="44" t="s">
        <v>921</v>
      </c>
      <c r="S758" s="44">
        <v>9</v>
      </c>
      <c r="U758" s="44" t="s">
        <v>36</v>
      </c>
      <c r="AJ758" s="49">
        <v>42619</v>
      </c>
      <c r="AK758" s="60">
        <v>0.54305555555555596</v>
      </c>
      <c r="AL758" s="60">
        <v>0.54861111111111105</v>
      </c>
      <c r="AM758" s="60">
        <f t="shared" si="59"/>
        <v>0.54166666666666663</v>
      </c>
      <c r="AN758" s="44" t="str">
        <f t="shared" si="56"/>
        <v>06/09/2016 13:10:00</v>
      </c>
      <c r="AO758" s="61" t="str">
        <f t="shared" si="57"/>
        <v>06/09/2016 13:00:00</v>
      </c>
      <c r="AP758" s="44">
        <f>VLOOKUP($AN758, [1]TableView_704030_20160816_20160!$D$2:$M$5095,3,FALSE)</f>
        <v>1022.689478</v>
      </c>
      <c r="AQ758" s="44">
        <f>VLOOKUP($AN758, [1]TableView_704030_20160816_20160!$D$2:$M$5095,8,FALSE)</f>
        <v>22.5</v>
      </c>
      <c r="AR758" s="44">
        <f>VLOOKUP($AN758, [1]TableView_704030_20160816_20160!$D$2:$M$5095,10,FALSE)</f>
        <v>0</v>
      </c>
      <c r="AS758" s="44">
        <f>VLOOKUP($AN758, [1]TableView_704030_20160816_20160!$D$2:$M$5095,4,FALSE)</f>
        <v>79</v>
      </c>
      <c r="AT758" s="44">
        <f>VLOOKUP($AN758, [1]TableView_704030_20160816_20160!$D$2:$M$5095,6,FALSE)</f>
        <v>265</v>
      </c>
      <c r="AU758" s="44">
        <f>VLOOKUP($AN758, [1]TableView_704030_20160816_20160!$D$2:$M$5095,7,FALSE)</f>
        <v>2.5</v>
      </c>
      <c r="AV758" s="44">
        <f>VLOOKUP($AN758, [1]TableView_704030_20160816_20160!$D$2:$M$5095,2,FALSE)</f>
        <v>6.1</v>
      </c>
      <c r="AW758" s="44">
        <f>VLOOKUP($AO758, [2]aacb8965d69cc6fd1cb3a5cae9e8ae7!$C$6:$F$853,4,FALSE)</f>
        <v>1.4</v>
      </c>
      <c r="AX758" s="41">
        <v>2</v>
      </c>
      <c r="AY758" s="44" t="str">
        <f t="shared" si="58"/>
        <v>06/09/2016 2</v>
      </c>
      <c r="AZ758" s="44">
        <f>VLOOKUP($AY758, [3]Sheet1!$D$3:$T$89,2,FALSE)</f>
        <v>26</v>
      </c>
      <c r="BA758" s="44">
        <f>VLOOKUP($AY758, [3]Sheet1!$D$3:$T$89,3,FALSE)</f>
        <v>24</v>
      </c>
      <c r="BB758" s="44">
        <f>VLOOKUP($AY758, [3]Sheet1!$D$3:$T$89,6,FALSE)</f>
        <v>24</v>
      </c>
      <c r="BC758" s="44">
        <f>VLOOKUP($AY758, [3]Sheet1!$D$3:$T$89,7,FALSE)</f>
        <v>20</v>
      </c>
      <c r="BD758" s="44">
        <f>VLOOKUP($AY758, [3]Sheet1!$D$3:$T$89,10,FALSE)</f>
        <v>22</v>
      </c>
      <c r="BE758" s="44">
        <f>VLOOKUP($AY758, [3]Sheet1!$D$3:$T$89,11,FALSE)</f>
        <v>18</v>
      </c>
      <c r="BF758" s="44">
        <f>VLOOKUP($AY758, [3]Sheet1!$D$3:$T$89,14,FALSE)</f>
        <v>20</v>
      </c>
      <c r="BG758" s="44">
        <f>VLOOKUP($AY758, [3]Sheet1!$D$3:$T$89,15,FALSE)</f>
        <v>16</v>
      </c>
      <c r="BI758" s="49">
        <v>42619</v>
      </c>
      <c r="BJ758" s="50">
        <v>0.54305555555555596</v>
      </c>
      <c r="BK758" s="50">
        <v>0.54861111111111105</v>
      </c>
      <c r="BL758" s="50">
        <v>0.54166666666666663</v>
      </c>
      <c r="BM758" s="44" t="s">
        <v>1499</v>
      </c>
      <c r="BN758" s="44" t="s">
        <v>1500</v>
      </c>
      <c r="BO758" s="44">
        <v>1022.689478</v>
      </c>
      <c r="BP758" s="44">
        <v>22.5</v>
      </c>
      <c r="BQ758" s="44">
        <v>0</v>
      </c>
      <c r="BR758" s="44">
        <v>79</v>
      </c>
      <c r="BS758" s="44">
        <v>265</v>
      </c>
      <c r="BT758" s="44">
        <v>2.5</v>
      </c>
      <c r="BU758" s="44">
        <v>6.1</v>
      </c>
      <c r="BV758" s="44">
        <v>1.4</v>
      </c>
      <c r="BW758" s="44">
        <v>2</v>
      </c>
      <c r="BX758" s="44" t="s">
        <v>1363</v>
      </c>
      <c r="BY758" s="44">
        <v>26</v>
      </c>
      <c r="BZ758" s="44">
        <v>24</v>
      </c>
      <c r="CA758" s="44">
        <v>24</v>
      </c>
      <c r="CB758" s="44">
        <v>20</v>
      </c>
      <c r="CC758" s="44">
        <v>22</v>
      </c>
      <c r="CD758" s="44">
        <v>18</v>
      </c>
      <c r="CE758" s="44">
        <v>20</v>
      </c>
      <c r="CF758" s="44">
        <v>16</v>
      </c>
    </row>
    <row r="759" spans="1:84">
      <c r="O759" s="46">
        <v>2.0833333333333332E-2</v>
      </c>
      <c r="AJ759" s="49">
        <v>42619</v>
      </c>
      <c r="AK759" s="60">
        <v>0.54305555555555596</v>
      </c>
      <c r="AL759" s="60">
        <v>0.54861111111111105</v>
      </c>
      <c r="AM759" s="60">
        <f t="shared" si="59"/>
        <v>0.54166666666666663</v>
      </c>
      <c r="AN759" s="44" t="str">
        <f t="shared" si="56"/>
        <v>06/09/2016 13:10:00</v>
      </c>
      <c r="AO759" s="61" t="str">
        <f t="shared" si="57"/>
        <v>06/09/2016 13:00:00</v>
      </c>
      <c r="AP759" s="44">
        <f>VLOOKUP($AN759, [1]TableView_704030_20160816_20160!$D$2:$M$5095,3,FALSE)</f>
        <v>1022.689478</v>
      </c>
      <c r="AQ759" s="44">
        <f>VLOOKUP($AN759, [1]TableView_704030_20160816_20160!$D$2:$M$5095,8,FALSE)</f>
        <v>22.5</v>
      </c>
      <c r="AR759" s="44">
        <f>VLOOKUP($AN759, [1]TableView_704030_20160816_20160!$D$2:$M$5095,10,FALSE)</f>
        <v>0</v>
      </c>
      <c r="AS759" s="44">
        <f>VLOOKUP($AN759, [1]TableView_704030_20160816_20160!$D$2:$M$5095,4,FALSE)</f>
        <v>79</v>
      </c>
      <c r="AT759" s="44">
        <f>VLOOKUP($AN759, [1]TableView_704030_20160816_20160!$D$2:$M$5095,6,FALSE)</f>
        <v>265</v>
      </c>
      <c r="AU759" s="44">
        <f>VLOOKUP($AN759, [1]TableView_704030_20160816_20160!$D$2:$M$5095,7,FALSE)</f>
        <v>2.5</v>
      </c>
      <c r="AV759" s="44">
        <f>VLOOKUP($AN759, [1]TableView_704030_20160816_20160!$D$2:$M$5095,2,FALSE)</f>
        <v>6.1</v>
      </c>
      <c r="AW759" s="44">
        <f>VLOOKUP($AO759, [2]aacb8965d69cc6fd1cb3a5cae9e8ae7!$C$6:$F$853,4,FALSE)</f>
        <v>1.4</v>
      </c>
      <c r="AX759" s="41">
        <v>2</v>
      </c>
      <c r="AY759" s="44" t="str">
        <f t="shared" si="58"/>
        <v>06/09/2016 2</v>
      </c>
      <c r="AZ759" s="44">
        <f>VLOOKUP($AY759, [3]Sheet1!$D$3:$T$89,2,FALSE)</f>
        <v>26</v>
      </c>
      <c r="BA759" s="44">
        <f>VLOOKUP($AY759, [3]Sheet1!$D$3:$T$89,3,FALSE)</f>
        <v>24</v>
      </c>
      <c r="BB759" s="44">
        <f>VLOOKUP($AY759, [3]Sheet1!$D$3:$T$89,6,FALSE)</f>
        <v>24</v>
      </c>
      <c r="BC759" s="44">
        <f>VLOOKUP($AY759, [3]Sheet1!$D$3:$T$89,7,FALSE)</f>
        <v>20</v>
      </c>
      <c r="BD759" s="44">
        <f>VLOOKUP($AY759, [3]Sheet1!$D$3:$T$89,10,FALSE)</f>
        <v>22</v>
      </c>
      <c r="BE759" s="44">
        <f>VLOOKUP($AY759, [3]Sheet1!$D$3:$T$89,11,FALSE)</f>
        <v>18</v>
      </c>
      <c r="BF759" s="44">
        <f>VLOOKUP($AY759, [3]Sheet1!$D$3:$T$89,14,FALSE)</f>
        <v>20</v>
      </c>
      <c r="BG759" s="44">
        <f>VLOOKUP($AY759, [3]Sheet1!$D$3:$T$89,15,FALSE)</f>
        <v>16</v>
      </c>
      <c r="BI759" s="49">
        <v>42619</v>
      </c>
      <c r="BJ759" s="50">
        <v>0.54305555555555596</v>
      </c>
      <c r="BK759" s="50">
        <v>0.54861111111111105</v>
      </c>
      <c r="BL759" s="50">
        <v>0.54166666666666663</v>
      </c>
      <c r="BM759" s="44" t="s">
        <v>1499</v>
      </c>
      <c r="BN759" s="44" t="s">
        <v>1500</v>
      </c>
      <c r="BO759" s="44">
        <v>1022.689478</v>
      </c>
      <c r="BP759" s="44">
        <v>22.5</v>
      </c>
      <c r="BQ759" s="44">
        <v>0</v>
      </c>
      <c r="BR759" s="44">
        <v>79</v>
      </c>
      <c r="BS759" s="44">
        <v>265</v>
      </c>
      <c r="BT759" s="44">
        <v>2.5</v>
      </c>
      <c r="BU759" s="44">
        <v>6.1</v>
      </c>
      <c r="BV759" s="44">
        <v>1.4</v>
      </c>
      <c r="BW759" s="44">
        <v>2</v>
      </c>
      <c r="BX759" s="44" t="s">
        <v>1363</v>
      </c>
      <c r="BY759" s="44">
        <v>26</v>
      </c>
      <c r="BZ759" s="44">
        <v>24</v>
      </c>
      <c r="CA759" s="44">
        <v>24</v>
      </c>
      <c r="CB759" s="44">
        <v>20</v>
      </c>
      <c r="CC759" s="44">
        <v>22</v>
      </c>
      <c r="CD759" s="44">
        <v>18</v>
      </c>
      <c r="CE759" s="44">
        <v>20</v>
      </c>
      <c r="CF759" s="44">
        <v>16</v>
      </c>
    </row>
    <row r="760" spans="1:84" s="28" customFormat="1">
      <c r="B760" s="51"/>
      <c r="D760" s="52"/>
      <c r="M760" s="54"/>
      <c r="O760" s="52"/>
      <c r="X760" s="54"/>
      <c r="Z760" s="52"/>
      <c r="AJ760" s="49">
        <v>42619</v>
      </c>
      <c r="AK760" s="60">
        <v>0.54305555555555596</v>
      </c>
      <c r="AL760" s="60">
        <v>0.54861111111111105</v>
      </c>
      <c r="AM760" s="60">
        <f t="shared" si="59"/>
        <v>0.54166666666666663</v>
      </c>
      <c r="AN760" s="44" t="str">
        <f t="shared" si="56"/>
        <v>06/09/2016 13:10:00</v>
      </c>
      <c r="AO760" s="61" t="str">
        <f t="shared" si="57"/>
        <v>06/09/2016 13:00:00</v>
      </c>
      <c r="AP760" s="44">
        <f>VLOOKUP($AN760, [1]TableView_704030_20160816_20160!$D$2:$M$5095,3,FALSE)</f>
        <v>1022.689478</v>
      </c>
      <c r="AQ760" s="44">
        <f>VLOOKUP($AN760, [1]TableView_704030_20160816_20160!$D$2:$M$5095,8,FALSE)</f>
        <v>22.5</v>
      </c>
      <c r="AR760" s="44">
        <f>VLOOKUP($AN760, [1]TableView_704030_20160816_20160!$D$2:$M$5095,10,FALSE)</f>
        <v>0</v>
      </c>
      <c r="AS760" s="44">
        <f>VLOOKUP($AN760, [1]TableView_704030_20160816_20160!$D$2:$M$5095,4,FALSE)</f>
        <v>79</v>
      </c>
      <c r="AT760" s="44">
        <f>VLOOKUP($AN760, [1]TableView_704030_20160816_20160!$D$2:$M$5095,6,FALSE)</f>
        <v>265</v>
      </c>
      <c r="AU760" s="44">
        <f>VLOOKUP($AN760, [1]TableView_704030_20160816_20160!$D$2:$M$5095,7,FALSE)</f>
        <v>2.5</v>
      </c>
      <c r="AV760" s="44">
        <f>VLOOKUP($AN760, [1]TableView_704030_20160816_20160!$D$2:$M$5095,2,FALSE)</f>
        <v>6.1</v>
      </c>
      <c r="AW760" s="44">
        <f>VLOOKUP($AO760, [2]aacb8965d69cc6fd1cb3a5cae9e8ae7!$C$6:$F$853,4,FALSE)</f>
        <v>1.4</v>
      </c>
      <c r="AX760" s="41">
        <v>2</v>
      </c>
      <c r="AY760" s="44" t="str">
        <f t="shared" si="58"/>
        <v>06/09/2016 2</v>
      </c>
      <c r="AZ760" s="44">
        <f>VLOOKUP($AY760, [3]Sheet1!$D$3:$T$89,2,FALSE)</f>
        <v>26</v>
      </c>
      <c r="BA760" s="44">
        <f>VLOOKUP($AY760, [3]Sheet1!$D$3:$T$89,3,FALSE)</f>
        <v>24</v>
      </c>
      <c r="BB760" s="44">
        <f>VLOOKUP($AY760, [3]Sheet1!$D$3:$T$89,6,FALSE)</f>
        <v>24</v>
      </c>
      <c r="BC760" s="44">
        <f>VLOOKUP($AY760, [3]Sheet1!$D$3:$T$89,7,FALSE)</f>
        <v>20</v>
      </c>
      <c r="BD760" s="44">
        <f>VLOOKUP($AY760, [3]Sheet1!$D$3:$T$89,10,FALSE)</f>
        <v>22</v>
      </c>
      <c r="BE760" s="44">
        <f>VLOOKUP($AY760, [3]Sheet1!$D$3:$T$89,11,FALSE)</f>
        <v>18</v>
      </c>
      <c r="BF760" s="44">
        <f>VLOOKUP($AY760, [3]Sheet1!$D$3:$T$89,14,FALSE)</f>
        <v>20</v>
      </c>
      <c r="BG760" s="44">
        <f>VLOOKUP($AY760, [3]Sheet1!$D$3:$T$89,15,FALSE)</f>
        <v>16</v>
      </c>
      <c r="BI760" s="58">
        <v>42619</v>
      </c>
      <c r="BJ760" s="59">
        <v>0.54305555555555596</v>
      </c>
      <c r="BK760" s="59">
        <v>0.54861111111111105</v>
      </c>
      <c r="BL760" s="59">
        <v>0.54166666666666663</v>
      </c>
      <c r="BM760" s="28" t="s">
        <v>1499</v>
      </c>
      <c r="BN760" s="28" t="s">
        <v>1500</v>
      </c>
      <c r="BO760" s="28">
        <v>1022.689478</v>
      </c>
      <c r="BP760" s="28">
        <v>22.5</v>
      </c>
      <c r="BQ760" s="28">
        <v>0</v>
      </c>
      <c r="BR760" s="28">
        <v>79</v>
      </c>
      <c r="BS760" s="28">
        <v>265</v>
      </c>
      <c r="BT760" s="28">
        <v>2.5</v>
      </c>
      <c r="BU760" s="28">
        <v>6.1</v>
      </c>
      <c r="BV760" s="28">
        <v>1.4</v>
      </c>
      <c r="BW760" s="28">
        <v>2</v>
      </c>
      <c r="BX760" s="28" t="s">
        <v>1363</v>
      </c>
      <c r="BY760" s="28">
        <v>26</v>
      </c>
      <c r="BZ760" s="28">
        <v>24</v>
      </c>
      <c r="CA760" s="28">
        <v>24</v>
      </c>
      <c r="CB760" s="28">
        <v>20</v>
      </c>
      <c r="CC760" s="28">
        <v>22</v>
      </c>
      <c r="CD760" s="28">
        <v>18</v>
      </c>
      <c r="CE760" s="28">
        <v>20</v>
      </c>
      <c r="CF760" s="28">
        <v>16</v>
      </c>
    </row>
    <row r="761" spans="1:84">
      <c r="A761" s="44" t="s">
        <v>0</v>
      </c>
      <c r="B761" s="45" t="s">
        <v>547</v>
      </c>
      <c r="D761" s="46">
        <v>0</v>
      </c>
      <c r="E761" s="44" t="s">
        <v>32</v>
      </c>
      <c r="O761" s="46">
        <v>0</v>
      </c>
      <c r="P761" s="15" t="s">
        <v>100</v>
      </c>
      <c r="Q761" s="44" t="s">
        <v>67</v>
      </c>
      <c r="R761" s="44" t="s">
        <v>57</v>
      </c>
      <c r="S761" s="44">
        <v>9</v>
      </c>
      <c r="T761" s="44" t="s">
        <v>53</v>
      </c>
      <c r="U761" s="44" t="s">
        <v>36</v>
      </c>
      <c r="Z761" s="46">
        <v>0</v>
      </c>
      <c r="AA761" s="44" t="s">
        <v>32</v>
      </c>
      <c r="AJ761" s="49">
        <v>42619</v>
      </c>
      <c r="AK761" s="60">
        <v>0.6333333333333333</v>
      </c>
      <c r="AL761" s="60">
        <f t="shared" si="60"/>
        <v>0.63194444444444442</v>
      </c>
      <c r="AM761" s="60">
        <f t="shared" si="59"/>
        <v>0.625</v>
      </c>
      <c r="AN761" s="44" t="str">
        <f t="shared" si="56"/>
        <v>06/09/2016 15:10:00</v>
      </c>
      <c r="AO761" s="61" t="str">
        <f t="shared" si="57"/>
        <v>06/09/2016 15:00:00</v>
      </c>
      <c r="AP761" s="44">
        <f>VLOOKUP($AN761, [1]TableView_704030_20160816_20160!$D$2:$M$5095,3,FALSE)</f>
        <v>1022.14765576</v>
      </c>
      <c r="AQ761" s="44">
        <f>VLOOKUP($AN761, [1]TableView_704030_20160816_20160!$D$2:$M$5095,8,FALSE)</f>
        <v>22.3333333333333</v>
      </c>
      <c r="AR761" s="44">
        <f>VLOOKUP($AN761, [1]TableView_704030_20160816_20160!$D$2:$M$5095,10,FALSE)</f>
        <v>0</v>
      </c>
      <c r="AS761" s="44">
        <f>VLOOKUP($AN761, [1]TableView_704030_20160816_20160!$D$2:$M$5095,4,FALSE)</f>
        <v>79</v>
      </c>
      <c r="AT761" s="44">
        <f>VLOOKUP($AN761, [1]TableView_704030_20160816_20160!$D$2:$M$5095,6,FALSE)</f>
        <v>196</v>
      </c>
      <c r="AU761" s="44">
        <f>VLOOKUP($AN761, [1]TableView_704030_20160816_20160!$D$2:$M$5095,7,FALSE)</f>
        <v>1</v>
      </c>
      <c r="AV761" s="44">
        <f>VLOOKUP($AN761, [1]TableView_704030_20160816_20160!$D$2:$M$5095,2,FALSE)</f>
        <v>1.7</v>
      </c>
      <c r="AW761" s="44">
        <f>VLOOKUP($AO761, [2]aacb8965d69cc6fd1cb3a5cae9e8ae7!$C$6:$F$853,4,FALSE)</f>
        <v>1.3</v>
      </c>
      <c r="AX761" s="41">
        <v>3</v>
      </c>
      <c r="AY761" s="44" t="str">
        <f t="shared" si="58"/>
        <v>06/09/2016 3</v>
      </c>
      <c r="AZ761" s="44">
        <f>VLOOKUP($AY761, [3]Sheet1!$D$3:$T$89,2,FALSE)</f>
        <v>24</v>
      </c>
      <c r="BA761" s="44">
        <f>VLOOKUP($AY761, [3]Sheet1!$D$3:$T$89,3,FALSE)</f>
        <v>20</v>
      </c>
      <c r="BB761" s="44">
        <f>VLOOKUP($AY761, [3]Sheet1!$D$3:$T$89,6,FALSE)</f>
        <v>22</v>
      </c>
      <c r="BC761" s="44">
        <f>VLOOKUP($AY761, [3]Sheet1!$D$3:$T$89,7,FALSE)</f>
        <v>19</v>
      </c>
      <c r="BD761" s="44">
        <f>VLOOKUP($AY761, [3]Sheet1!$D$3:$T$89,10,FALSE)</f>
        <v>21</v>
      </c>
      <c r="BE761" s="44">
        <f>VLOOKUP($AY761, [3]Sheet1!$D$3:$T$89,11,FALSE)</f>
        <v>19</v>
      </c>
      <c r="BF761" s="44">
        <f>VLOOKUP($AY761, [3]Sheet1!$D$3:$T$89,14,FALSE)</f>
        <v>17</v>
      </c>
      <c r="BG761" s="44">
        <f>VLOOKUP($AY761, [3]Sheet1!$D$3:$T$89,15,FALSE)</f>
        <v>17</v>
      </c>
      <c r="BI761" s="49">
        <v>42619</v>
      </c>
      <c r="BJ761" s="50">
        <v>0.6333333333333333</v>
      </c>
      <c r="BK761" s="50">
        <v>0.63194444444444442</v>
      </c>
      <c r="BL761" s="50">
        <v>0.625</v>
      </c>
      <c r="BM761" s="44" t="s">
        <v>1501</v>
      </c>
      <c r="BN761" s="44" t="s">
        <v>1502</v>
      </c>
      <c r="BO761" s="44">
        <v>1022.14765576</v>
      </c>
      <c r="BP761" s="44">
        <v>22.3333333333333</v>
      </c>
      <c r="BQ761" s="44">
        <v>0</v>
      </c>
      <c r="BR761" s="44">
        <v>79</v>
      </c>
      <c r="BS761" s="44">
        <v>196</v>
      </c>
      <c r="BT761" s="44">
        <v>1</v>
      </c>
      <c r="BU761" s="44">
        <v>1.7</v>
      </c>
      <c r="BV761" s="44">
        <v>1.3</v>
      </c>
      <c r="BW761" s="44">
        <v>3</v>
      </c>
      <c r="BX761" s="44" t="s">
        <v>1365</v>
      </c>
      <c r="BY761" s="44">
        <v>24</v>
      </c>
      <c r="BZ761" s="44">
        <v>20</v>
      </c>
      <c r="CA761" s="44">
        <v>22</v>
      </c>
      <c r="CB761" s="44">
        <v>19</v>
      </c>
      <c r="CC761" s="44">
        <v>21</v>
      </c>
      <c r="CD761" s="44">
        <v>19</v>
      </c>
      <c r="CE761" s="44">
        <v>17</v>
      </c>
      <c r="CF761" s="44">
        <v>17</v>
      </c>
    </row>
    <row r="762" spans="1:84">
      <c r="A762" s="44" t="s">
        <v>1</v>
      </c>
      <c r="B762" s="45" t="s">
        <v>930</v>
      </c>
      <c r="D762" s="46">
        <v>2.0833333333333332E-2</v>
      </c>
      <c r="O762" s="46">
        <v>2.2800925925925927E-3</v>
      </c>
      <c r="P762" s="15" t="s">
        <v>100</v>
      </c>
      <c r="U762" s="44" t="s">
        <v>29</v>
      </c>
      <c r="Z762" s="46">
        <v>2.0833333333333332E-2</v>
      </c>
      <c r="AJ762" s="49">
        <v>42619</v>
      </c>
      <c r="AK762" s="60">
        <v>0.6333333333333333</v>
      </c>
      <c r="AL762" s="60">
        <f t="shared" si="60"/>
        <v>0.63194444444444442</v>
      </c>
      <c r="AM762" s="60">
        <f t="shared" si="59"/>
        <v>0.625</v>
      </c>
      <c r="AN762" s="44" t="str">
        <f t="shared" si="56"/>
        <v>06/09/2016 15:10:00</v>
      </c>
      <c r="AO762" s="61" t="str">
        <f t="shared" si="57"/>
        <v>06/09/2016 15:00:00</v>
      </c>
      <c r="AP762" s="44">
        <f>VLOOKUP($AN762, [1]TableView_704030_20160816_20160!$D$2:$M$5095,3,FALSE)</f>
        <v>1022.14765576</v>
      </c>
      <c r="AQ762" s="44">
        <f>VLOOKUP($AN762, [1]TableView_704030_20160816_20160!$D$2:$M$5095,8,FALSE)</f>
        <v>22.3333333333333</v>
      </c>
      <c r="AR762" s="44">
        <f>VLOOKUP($AN762, [1]TableView_704030_20160816_20160!$D$2:$M$5095,10,FALSE)</f>
        <v>0</v>
      </c>
      <c r="AS762" s="44">
        <f>VLOOKUP($AN762, [1]TableView_704030_20160816_20160!$D$2:$M$5095,4,FALSE)</f>
        <v>79</v>
      </c>
      <c r="AT762" s="44">
        <f>VLOOKUP($AN762, [1]TableView_704030_20160816_20160!$D$2:$M$5095,6,FALSE)</f>
        <v>196</v>
      </c>
      <c r="AU762" s="44">
        <f>VLOOKUP($AN762, [1]TableView_704030_20160816_20160!$D$2:$M$5095,7,FALSE)</f>
        <v>1</v>
      </c>
      <c r="AV762" s="44">
        <f>VLOOKUP($AN762, [1]TableView_704030_20160816_20160!$D$2:$M$5095,2,FALSE)</f>
        <v>1.7</v>
      </c>
      <c r="AW762" s="44">
        <f>VLOOKUP($AO762, [2]aacb8965d69cc6fd1cb3a5cae9e8ae7!$C$6:$F$853,4,FALSE)</f>
        <v>1.3</v>
      </c>
      <c r="AX762" s="41">
        <v>3</v>
      </c>
      <c r="AY762" s="44" t="str">
        <f t="shared" si="58"/>
        <v>06/09/2016 3</v>
      </c>
      <c r="AZ762" s="44">
        <f>VLOOKUP($AY762, [3]Sheet1!$D$3:$T$89,2,FALSE)</f>
        <v>24</v>
      </c>
      <c r="BA762" s="44">
        <f>VLOOKUP($AY762, [3]Sheet1!$D$3:$T$89,3,FALSE)</f>
        <v>20</v>
      </c>
      <c r="BB762" s="44">
        <f>VLOOKUP($AY762, [3]Sheet1!$D$3:$T$89,6,FALSE)</f>
        <v>22</v>
      </c>
      <c r="BC762" s="44">
        <f>VLOOKUP($AY762, [3]Sheet1!$D$3:$T$89,7,FALSE)</f>
        <v>19</v>
      </c>
      <c r="BD762" s="44">
        <f>VLOOKUP($AY762, [3]Sheet1!$D$3:$T$89,10,FALSE)</f>
        <v>21</v>
      </c>
      <c r="BE762" s="44">
        <f>VLOOKUP($AY762, [3]Sheet1!$D$3:$T$89,11,FALSE)</f>
        <v>19</v>
      </c>
      <c r="BF762" s="44">
        <f>VLOOKUP($AY762, [3]Sheet1!$D$3:$T$89,14,FALSE)</f>
        <v>17</v>
      </c>
      <c r="BG762" s="44">
        <f>VLOOKUP($AY762, [3]Sheet1!$D$3:$T$89,15,FALSE)</f>
        <v>17</v>
      </c>
      <c r="BI762" s="49">
        <v>42619</v>
      </c>
      <c r="BJ762" s="50">
        <v>0.6333333333333333</v>
      </c>
      <c r="BK762" s="50">
        <v>0.63194444444444442</v>
      </c>
      <c r="BL762" s="50">
        <v>0.625</v>
      </c>
      <c r="BM762" s="44" t="s">
        <v>1501</v>
      </c>
      <c r="BN762" s="44" t="s">
        <v>1502</v>
      </c>
      <c r="BO762" s="44">
        <v>1022.14765576</v>
      </c>
      <c r="BP762" s="44">
        <v>22.3333333333333</v>
      </c>
      <c r="BQ762" s="44">
        <v>0</v>
      </c>
      <c r="BR762" s="44">
        <v>79</v>
      </c>
      <c r="BS762" s="44">
        <v>196</v>
      </c>
      <c r="BT762" s="44">
        <v>1</v>
      </c>
      <c r="BU762" s="44">
        <v>1.7</v>
      </c>
      <c r="BV762" s="44">
        <v>1.3</v>
      </c>
      <c r="BW762" s="44">
        <v>3</v>
      </c>
      <c r="BX762" s="44" t="s">
        <v>1365</v>
      </c>
      <c r="BY762" s="44">
        <v>24</v>
      </c>
      <c r="BZ762" s="44">
        <v>20</v>
      </c>
      <c r="CA762" s="44">
        <v>22</v>
      </c>
      <c r="CB762" s="44">
        <v>19</v>
      </c>
      <c r="CC762" s="44">
        <v>21</v>
      </c>
      <c r="CD762" s="44">
        <v>19</v>
      </c>
      <c r="CE762" s="44">
        <v>17</v>
      </c>
      <c r="CF762" s="44">
        <v>17</v>
      </c>
    </row>
    <row r="763" spans="1:84">
      <c r="A763" s="44" t="s">
        <v>2</v>
      </c>
      <c r="B763" s="45" t="s">
        <v>859</v>
      </c>
      <c r="O763" s="46">
        <v>2.3032407407407407E-3</v>
      </c>
      <c r="P763" s="15" t="s">
        <v>100</v>
      </c>
      <c r="Q763" s="44" t="s">
        <v>67</v>
      </c>
      <c r="R763" s="44" t="s">
        <v>41</v>
      </c>
      <c r="U763" s="44" t="s">
        <v>36</v>
      </c>
      <c r="V763" s="44" t="s">
        <v>72</v>
      </c>
      <c r="AJ763" s="49">
        <v>42619</v>
      </c>
      <c r="AK763" s="60">
        <v>0.63333333333333297</v>
      </c>
      <c r="AL763" s="60">
        <f t="shared" si="60"/>
        <v>0.63194444444444442</v>
      </c>
      <c r="AM763" s="60">
        <f t="shared" si="59"/>
        <v>0.625</v>
      </c>
      <c r="AN763" s="44" t="str">
        <f t="shared" si="56"/>
        <v>06/09/2016 15:10:00</v>
      </c>
      <c r="AO763" s="61" t="str">
        <f t="shared" si="57"/>
        <v>06/09/2016 15:00:00</v>
      </c>
      <c r="AP763" s="44">
        <f>VLOOKUP($AN763, [1]TableView_704030_20160816_20160!$D$2:$M$5095,3,FALSE)</f>
        <v>1022.14765576</v>
      </c>
      <c r="AQ763" s="44">
        <f>VLOOKUP($AN763, [1]TableView_704030_20160816_20160!$D$2:$M$5095,8,FALSE)</f>
        <v>22.3333333333333</v>
      </c>
      <c r="AR763" s="44">
        <f>VLOOKUP($AN763, [1]TableView_704030_20160816_20160!$D$2:$M$5095,10,FALSE)</f>
        <v>0</v>
      </c>
      <c r="AS763" s="44">
        <f>VLOOKUP($AN763, [1]TableView_704030_20160816_20160!$D$2:$M$5095,4,FALSE)</f>
        <v>79</v>
      </c>
      <c r="AT763" s="44">
        <f>VLOOKUP($AN763, [1]TableView_704030_20160816_20160!$D$2:$M$5095,6,FALSE)</f>
        <v>196</v>
      </c>
      <c r="AU763" s="44">
        <f>VLOOKUP($AN763, [1]TableView_704030_20160816_20160!$D$2:$M$5095,7,FALSE)</f>
        <v>1</v>
      </c>
      <c r="AV763" s="44">
        <f>VLOOKUP($AN763, [1]TableView_704030_20160816_20160!$D$2:$M$5095,2,FALSE)</f>
        <v>1.7</v>
      </c>
      <c r="AW763" s="44">
        <f>VLOOKUP($AO763, [2]aacb8965d69cc6fd1cb3a5cae9e8ae7!$C$6:$F$853,4,FALSE)</f>
        <v>1.3</v>
      </c>
      <c r="AX763" s="41">
        <v>3</v>
      </c>
      <c r="AY763" s="44" t="str">
        <f t="shared" si="58"/>
        <v>06/09/2016 3</v>
      </c>
      <c r="AZ763" s="44">
        <f>VLOOKUP($AY763, [3]Sheet1!$D$3:$T$89,2,FALSE)</f>
        <v>24</v>
      </c>
      <c r="BA763" s="44">
        <f>VLOOKUP($AY763, [3]Sheet1!$D$3:$T$89,3,FALSE)</f>
        <v>20</v>
      </c>
      <c r="BB763" s="44">
        <f>VLOOKUP($AY763, [3]Sheet1!$D$3:$T$89,6,FALSE)</f>
        <v>22</v>
      </c>
      <c r="BC763" s="44">
        <f>VLOOKUP($AY763, [3]Sheet1!$D$3:$T$89,7,FALSE)</f>
        <v>19</v>
      </c>
      <c r="BD763" s="44">
        <f>VLOOKUP($AY763, [3]Sheet1!$D$3:$T$89,10,FALSE)</f>
        <v>21</v>
      </c>
      <c r="BE763" s="44">
        <f>VLOOKUP($AY763, [3]Sheet1!$D$3:$T$89,11,FALSE)</f>
        <v>19</v>
      </c>
      <c r="BF763" s="44">
        <f>VLOOKUP($AY763, [3]Sheet1!$D$3:$T$89,14,FALSE)</f>
        <v>17</v>
      </c>
      <c r="BG763" s="44">
        <f>VLOOKUP($AY763, [3]Sheet1!$D$3:$T$89,15,FALSE)</f>
        <v>17</v>
      </c>
      <c r="BI763" s="49">
        <v>42619</v>
      </c>
      <c r="BJ763" s="50">
        <v>0.63333333333333297</v>
      </c>
      <c r="BK763" s="50">
        <v>0.63194444444444442</v>
      </c>
      <c r="BL763" s="50">
        <v>0.625</v>
      </c>
      <c r="BM763" s="44" t="s">
        <v>1501</v>
      </c>
      <c r="BN763" s="44" t="s">
        <v>1502</v>
      </c>
      <c r="BO763" s="44">
        <v>1022.14765576</v>
      </c>
      <c r="BP763" s="44">
        <v>22.3333333333333</v>
      </c>
      <c r="BQ763" s="44">
        <v>0</v>
      </c>
      <c r="BR763" s="44">
        <v>79</v>
      </c>
      <c r="BS763" s="44">
        <v>196</v>
      </c>
      <c r="BT763" s="44">
        <v>1</v>
      </c>
      <c r="BU763" s="44">
        <v>1.7</v>
      </c>
      <c r="BV763" s="44">
        <v>1.3</v>
      </c>
      <c r="BW763" s="44">
        <v>3</v>
      </c>
      <c r="BX763" s="44" t="s">
        <v>1365</v>
      </c>
      <c r="BY763" s="44">
        <v>24</v>
      </c>
      <c r="BZ763" s="44">
        <v>20</v>
      </c>
      <c r="CA763" s="44">
        <v>22</v>
      </c>
      <c r="CB763" s="44">
        <v>19</v>
      </c>
      <c r="CC763" s="44">
        <v>21</v>
      </c>
      <c r="CD763" s="44">
        <v>19</v>
      </c>
      <c r="CE763" s="44">
        <v>17</v>
      </c>
      <c r="CF763" s="44">
        <v>17</v>
      </c>
    </row>
    <row r="764" spans="1:84">
      <c r="A764" s="44" t="s">
        <v>3</v>
      </c>
      <c r="B764" s="45" t="s">
        <v>21</v>
      </c>
      <c r="O764" s="46">
        <v>4.0740740740740746E-3</v>
      </c>
      <c r="P764" s="15" t="s">
        <v>931</v>
      </c>
      <c r="U764" s="44" t="s">
        <v>29</v>
      </c>
      <c r="V764" s="44" t="s">
        <v>932</v>
      </c>
      <c r="AJ764" s="49">
        <v>42619</v>
      </c>
      <c r="AK764" s="60">
        <v>0.63333333333333297</v>
      </c>
      <c r="AL764" s="60">
        <f t="shared" si="60"/>
        <v>0.63194444444444442</v>
      </c>
      <c r="AM764" s="60">
        <f t="shared" si="59"/>
        <v>0.625</v>
      </c>
      <c r="AN764" s="44" t="str">
        <f t="shared" si="56"/>
        <v>06/09/2016 15:10:00</v>
      </c>
      <c r="AO764" s="61" t="str">
        <f t="shared" si="57"/>
        <v>06/09/2016 15:00:00</v>
      </c>
      <c r="AP764" s="44">
        <f>VLOOKUP($AN764, [1]TableView_704030_20160816_20160!$D$2:$M$5095,3,FALSE)</f>
        <v>1022.14765576</v>
      </c>
      <c r="AQ764" s="44">
        <f>VLOOKUP($AN764, [1]TableView_704030_20160816_20160!$D$2:$M$5095,8,FALSE)</f>
        <v>22.3333333333333</v>
      </c>
      <c r="AR764" s="44">
        <f>VLOOKUP($AN764, [1]TableView_704030_20160816_20160!$D$2:$M$5095,10,FALSE)</f>
        <v>0</v>
      </c>
      <c r="AS764" s="44">
        <f>VLOOKUP($AN764, [1]TableView_704030_20160816_20160!$D$2:$M$5095,4,FALSE)</f>
        <v>79</v>
      </c>
      <c r="AT764" s="44">
        <f>VLOOKUP($AN764, [1]TableView_704030_20160816_20160!$D$2:$M$5095,6,FALSE)</f>
        <v>196</v>
      </c>
      <c r="AU764" s="44">
        <f>VLOOKUP($AN764, [1]TableView_704030_20160816_20160!$D$2:$M$5095,7,FALSE)</f>
        <v>1</v>
      </c>
      <c r="AV764" s="44">
        <f>VLOOKUP($AN764, [1]TableView_704030_20160816_20160!$D$2:$M$5095,2,FALSE)</f>
        <v>1.7</v>
      </c>
      <c r="AW764" s="44">
        <f>VLOOKUP($AO764, [2]aacb8965d69cc6fd1cb3a5cae9e8ae7!$C$6:$F$853,4,FALSE)</f>
        <v>1.3</v>
      </c>
      <c r="AX764" s="41">
        <v>3</v>
      </c>
      <c r="AY764" s="44" t="str">
        <f t="shared" si="58"/>
        <v>06/09/2016 3</v>
      </c>
      <c r="AZ764" s="44">
        <f>VLOOKUP($AY764, [3]Sheet1!$D$3:$T$89,2,FALSE)</f>
        <v>24</v>
      </c>
      <c r="BA764" s="44">
        <f>VLOOKUP($AY764, [3]Sheet1!$D$3:$T$89,3,FALSE)</f>
        <v>20</v>
      </c>
      <c r="BB764" s="44">
        <f>VLOOKUP($AY764, [3]Sheet1!$D$3:$T$89,6,FALSE)</f>
        <v>22</v>
      </c>
      <c r="BC764" s="44">
        <f>VLOOKUP($AY764, [3]Sheet1!$D$3:$T$89,7,FALSE)</f>
        <v>19</v>
      </c>
      <c r="BD764" s="44">
        <f>VLOOKUP($AY764, [3]Sheet1!$D$3:$T$89,10,FALSE)</f>
        <v>21</v>
      </c>
      <c r="BE764" s="44">
        <f>VLOOKUP($AY764, [3]Sheet1!$D$3:$T$89,11,FALSE)</f>
        <v>19</v>
      </c>
      <c r="BF764" s="44">
        <f>VLOOKUP($AY764, [3]Sheet1!$D$3:$T$89,14,FALSE)</f>
        <v>17</v>
      </c>
      <c r="BG764" s="44">
        <f>VLOOKUP($AY764, [3]Sheet1!$D$3:$T$89,15,FALSE)</f>
        <v>17</v>
      </c>
      <c r="BI764" s="49">
        <v>42619</v>
      </c>
      <c r="BJ764" s="50">
        <v>0.63333333333333297</v>
      </c>
      <c r="BK764" s="50">
        <v>0.63194444444444442</v>
      </c>
      <c r="BL764" s="50">
        <v>0.625</v>
      </c>
      <c r="BM764" s="44" t="s">
        <v>1501</v>
      </c>
      <c r="BN764" s="44" t="s">
        <v>1502</v>
      </c>
      <c r="BO764" s="44">
        <v>1022.14765576</v>
      </c>
      <c r="BP764" s="44">
        <v>22.3333333333333</v>
      </c>
      <c r="BQ764" s="44">
        <v>0</v>
      </c>
      <c r="BR764" s="44">
        <v>79</v>
      </c>
      <c r="BS764" s="44">
        <v>196</v>
      </c>
      <c r="BT764" s="44">
        <v>1</v>
      </c>
      <c r="BU764" s="44">
        <v>1.7</v>
      </c>
      <c r="BV764" s="44">
        <v>1.3</v>
      </c>
      <c r="BW764" s="44">
        <v>3</v>
      </c>
      <c r="BX764" s="44" t="s">
        <v>1365</v>
      </c>
      <c r="BY764" s="44">
        <v>24</v>
      </c>
      <c r="BZ764" s="44">
        <v>20</v>
      </c>
      <c r="CA764" s="44">
        <v>22</v>
      </c>
      <c r="CB764" s="44">
        <v>19</v>
      </c>
      <c r="CC764" s="44">
        <v>21</v>
      </c>
      <c r="CD764" s="44">
        <v>19</v>
      </c>
      <c r="CE764" s="44">
        <v>17</v>
      </c>
      <c r="CF764" s="44">
        <v>17</v>
      </c>
    </row>
    <row r="765" spans="1:84">
      <c r="A765" s="44" t="s">
        <v>4</v>
      </c>
      <c r="B765" s="45" t="s">
        <v>22</v>
      </c>
      <c r="O765" s="46">
        <v>4.108796296296297E-3</v>
      </c>
      <c r="P765" s="15" t="s">
        <v>32</v>
      </c>
      <c r="AJ765" s="49">
        <v>42619</v>
      </c>
      <c r="AK765" s="60">
        <v>0.63333333333333297</v>
      </c>
      <c r="AL765" s="60">
        <f t="shared" si="60"/>
        <v>0.63194444444444442</v>
      </c>
      <c r="AM765" s="60">
        <f t="shared" si="59"/>
        <v>0.625</v>
      </c>
      <c r="AN765" s="44" t="str">
        <f t="shared" si="56"/>
        <v>06/09/2016 15:10:00</v>
      </c>
      <c r="AO765" s="61" t="str">
        <f t="shared" si="57"/>
        <v>06/09/2016 15:00:00</v>
      </c>
      <c r="AP765" s="44">
        <f>VLOOKUP($AN765, [1]TableView_704030_20160816_20160!$D$2:$M$5095,3,FALSE)</f>
        <v>1022.14765576</v>
      </c>
      <c r="AQ765" s="44">
        <f>VLOOKUP($AN765, [1]TableView_704030_20160816_20160!$D$2:$M$5095,8,FALSE)</f>
        <v>22.3333333333333</v>
      </c>
      <c r="AR765" s="44">
        <f>VLOOKUP($AN765, [1]TableView_704030_20160816_20160!$D$2:$M$5095,10,FALSE)</f>
        <v>0</v>
      </c>
      <c r="AS765" s="44">
        <f>VLOOKUP($AN765, [1]TableView_704030_20160816_20160!$D$2:$M$5095,4,FALSE)</f>
        <v>79</v>
      </c>
      <c r="AT765" s="44">
        <f>VLOOKUP($AN765, [1]TableView_704030_20160816_20160!$D$2:$M$5095,6,FALSE)</f>
        <v>196</v>
      </c>
      <c r="AU765" s="44">
        <f>VLOOKUP($AN765, [1]TableView_704030_20160816_20160!$D$2:$M$5095,7,FALSE)</f>
        <v>1</v>
      </c>
      <c r="AV765" s="44">
        <f>VLOOKUP($AN765, [1]TableView_704030_20160816_20160!$D$2:$M$5095,2,FALSE)</f>
        <v>1.7</v>
      </c>
      <c r="AW765" s="44">
        <f>VLOOKUP($AO765, [2]aacb8965d69cc6fd1cb3a5cae9e8ae7!$C$6:$F$853,4,FALSE)</f>
        <v>1.3</v>
      </c>
      <c r="AX765" s="41">
        <v>3</v>
      </c>
      <c r="AY765" s="44" t="str">
        <f t="shared" si="58"/>
        <v>06/09/2016 3</v>
      </c>
      <c r="AZ765" s="44">
        <f>VLOOKUP($AY765, [3]Sheet1!$D$3:$T$89,2,FALSE)</f>
        <v>24</v>
      </c>
      <c r="BA765" s="44">
        <f>VLOOKUP($AY765, [3]Sheet1!$D$3:$T$89,3,FALSE)</f>
        <v>20</v>
      </c>
      <c r="BB765" s="44">
        <f>VLOOKUP($AY765, [3]Sheet1!$D$3:$T$89,6,FALSE)</f>
        <v>22</v>
      </c>
      <c r="BC765" s="44">
        <f>VLOOKUP($AY765, [3]Sheet1!$D$3:$T$89,7,FALSE)</f>
        <v>19</v>
      </c>
      <c r="BD765" s="44">
        <f>VLOOKUP($AY765, [3]Sheet1!$D$3:$T$89,10,FALSE)</f>
        <v>21</v>
      </c>
      <c r="BE765" s="44">
        <f>VLOOKUP($AY765, [3]Sheet1!$D$3:$T$89,11,FALSE)</f>
        <v>19</v>
      </c>
      <c r="BF765" s="44">
        <f>VLOOKUP($AY765, [3]Sheet1!$D$3:$T$89,14,FALSE)</f>
        <v>17</v>
      </c>
      <c r="BG765" s="44">
        <f>VLOOKUP($AY765, [3]Sheet1!$D$3:$T$89,15,FALSE)</f>
        <v>17</v>
      </c>
      <c r="BI765" s="49">
        <v>42619</v>
      </c>
      <c r="BJ765" s="50">
        <v>0.63333333333333297</v>
      </c>
      <c r="BK765" s="50">
        <v>0.63194444444444442</v>
      </c>
      <c r="BL765" s="50">
        <v>0.625</v>
      </c>
      <c r="BM765" s="44" t="s">
        <v>1501</v>
      </c>
      <c r="BN765" s="44" t="s">
        <v>1502</v>
      </c>
      <c r="BO765" s="44">
        <v>1022.14765576</v>
      </c>
      <c r="BP765" s="44">
        <v>22.3333333333333</v>
      </c>
      <c r="BQ765" s="44">
        <v>0</v>
      </c>
      <c r="BR765" s="44">
        <v>79</v>
      </c>
      <c r="BS765" s="44">
        <v>196</v>
      </c>
      <c r="BT765" s="44">
        <v>1</v>
      </c>
      <c r="BU765" s="44">
        <v>1.7</v>
      </c>
      <c r="BV765" s="44">
        <v>1.3</v>
      </c>
      <c r="BW765" s="44">
        <v>3</v>
      </c>
      <c r="BX765" s="44" t="s">
        <v>1365</v>
      </c>
      <c r="BY765" s="44">
        <v>24</v>
      </c>
      <c r="BZ765" s="44">
        <v>20</v>
      </c>
      <c r="CA765" s="44">
        <v>22</v>
      </c>
      <c r="CB765" s="44">
        <v>19</v>
      </c>
      <c r="CC765" s="44">
        <v>21</v>
      </c>
      <c r="CD765" s="44">
        <v>19</v>
      </c>
      <c r="CE765" s="44">
        <v>17</v>
      </c>
      <c r="CF765" s="44">
        <v>17</v>
      </c>
    </row>
    <row r="766" spans="1:84">
      <c r="A766" s="44" t="s">
        <v>5</v>
      </c>
      <c r="B766" s="45" t="s">
        <v>26</v>
      </c>
      <c r="O766" s="46">
        <v>2.0833333333333332E-2</v>
      </c>
      <c r="AJ766" s="49">
        <v>42619</v>
      </c>
      <c r="AK766" s="60">
        <v>0.63333333333333297</v>
      </c>
      <c r="AL766" s="60">
        <f t="shared" si="60"/>
        <v>0.63194444444444442</v>
      </c>
      <c r="AM766" s="60">
        <f t="shared" si="59"/>
        <v>0.625</v>
      </c>
      <c r="AN766" s="44" t="str">
        <f t="shared" si="56"/>
        <v>06/09/2016 15:10:00</v>
      </c>
      <c r="AO766" s="61" t="str">
        <f t="shared" si="57"/>
        <v>06/09/2016 15:00:00</v>
      </c>
      <c r="AP766" s="44">
        <f>VLOOKUP($AN766, [1]TableView_704030_20160816_20160!$D$2:$M$5095,3,FALSE)</f>
        <v>1022.14765576</v>
      </c>
      <c r="AQ766" s="44">
        <f>VLOOKUP($AN766, [1]TableView_704030_20160816_20160!$D$2:$M$5095,8,FALSE)</f>
        <v>22.3333333333333</v>
      </c>
      <c r="AR766" s="44">
        <f>VLOOKUP($AN766, [1]TableView_704030_20160816_20160!$D$2:$M$5095,10,FALSE)</f>
        <v>0</v>
      </c>
      <c r="AS766" s="44">
        <f>VLOOKUP($AN766, [1]TableView_704030_20160816_20160!$D$2:$M$5095,4,FALSE)</f>
        <v>79</v>
      </c>
      <c r="AT766" s="44">
        <f>VLOOKUP($AN766, [1]TableView_704030_20160816_20160!$D$2:$M$5095,6,FALSE)</f>
        <v>196</v>
      </c>
      <c r="AU766" s="44">
        <f>VLOOKUP($AN766, [1]TableView_704030_20160816_20160!$D$2:$M$5095,7,FALSE)</f>
        <v>1</v>
      </c>
      <c r="AV766" s="44">
        <f>VLOOKUP($AN766, [1]TableView_704030_20160816_20160!$D$2:$M$5095,2,FALSE)</f>
        <v>1.7</v>
      </c>
      <c r="AW766" s="44">
        <f>VLOOKUP($AO766, [2]aacb8965d69cc6fd1cb3a5cae9e8ae7!$C$6:$F$853,4,FALSE)</f>
        <v>1.3</v>
      </c>
      <c r="AX766" s="41">
        <v>3</v>
      </c>
      <c r="AY766" s="44" t="str">
        <f t="shared" si="58"/>
        <v>06/09/2016 3</v>
      </c>
      <c r="AZ766" s="44">
        <f>VLOOKUP($AY766, [3]Sheet1!$D$3:$T$89,2,FALSE)</f>
        <v>24</v>
      </c>
      <c r="BA766" s="44">
        <f>VLOOKUP($AY766, [3]Sheet1!$D$3:$T$89,3,FALSE)</f>
        <v>20</v>
      </c>
      <c r="BB766" s="44">
        <f>VLOOKUP($AY766, [3]Sheet1!$D$3:$T$89,6,FALSE)</f>
        <v>22</v>
      </c>
      <c r="BC766" s="44">
        <f>VLOOKUP($AY766, [3]Sheet1!$D$3:$T$89,7,FALSE)</f>
        <v>19</v>
      </c>
      <c r="BD766" s="44">
        <f>VLOOKUP($AY766, [3]Sheet1!$D$3:$T$89,10,FALSE)</f>
        <v>21</v>
      </c>
      <c r="BE766" s="44">
        <f>VLOOKUP($AY766, [3]Sheet1!$D$3:$T$89,11,FALSE)</f>
        <v>19</v>
      </c>
      <c r="BF766" s="44">
        <f>VLOOKUP($AY766, [3]Sheet1!$D$3:$T$89,14,FALSE)</f>
        <v>17</v>
      </c>
      <c r="BG766" s="44">
        <f>VLOOKUP($AY766, [3]Sheet1!$D$3:$T$89,15,FALSE)</f>
        <v>17</v>
      </c>
      <c r="BI766" s="49">
        <v>42619</v>
      </c>
      <c r="BJ766" s="50">
        <v>0.63333333333333297</v>
      </c>
      <c r="BK766" s="50">
        <v>0.63194444444444442</v>
      </c>
      <c r="BL766" s="50">
        <v>0.625</v>
      </c>
      <c r="BM766" s="44" t="s">
        <v>1501</v>
      </c>
      <c r="BN766" s="44" t="s">
        <v>1502</v>
      </c>
      <c r="BO766" s="44">
        <v>1022.14765576</v>
      </c>
      <c r="BP766" s="44">
        <v>22.3333333333333</v>
      </c>
      <c r="BQ766" s="44">
        <v>0</v>
      </c>
      <c r="BR766" s="44">
        <v>79</v>
      </c>
      <c r="BS766" s="44">
        <v>196</v>
      </c>
      <c r="BT766" s="44">
        <v>1</v>
      </c>
      <c r="BU766" s="44">
        <v>1.7</v>
      </c>
      <c r="BV766" s="44">
        <v>1.3</v>
      </c>
      <c r="BW766" s="44">
        <v>3</v>
      </c>
      <c r="BX766" s="44" t="s">
        <v>1365</v>
      </c>
      <c r="BY766" s="44">
        <v>24</v>
      </c>
      <c r="BZ766" s="44">
        <v>20</v>
      </c>
      <c r="CA766" s="44">
        <v>22</v>
      </c>
      <c r="CB766" s="44">
        <v>19</v>
      </c>
      <c r="CC766" s="44">
        <v>21</v>
      </c>
      <c r="CD766" s="44">
        <v>19</v>
      </c>
      <c r="CE766" s="44">
        <v>17</v>
      </c>
      <c r="CF766" s="44">
        <v>17</v>
      </c>
    </row>
    <row r="767" spans="1:84">
      <c r="A767" s="44" t="s">
        <v>6</v>
      </c>
      <c r="B767" s="45" t="s">
        <v>177</v>
      </c>
      <c r="AJ767" s="49">
        <v>42619</v>
      </c>
      <c r="AK767" s="60">
        <v>0.63333333333333297</v>
      </c>
      <c r="AL767" s="60">
        <f t="shared" si="60"/>
        <v>0.63194444444444442</v>
      </c>
      <c r="AM767" s="60">
        <f t="shared" si="59"/>
        <v>0.625</v>
      </c>
      <c r="AN767" s="44" t="str">
        <f t="shared" si="56"/>
        <v>06/09/2016 15:10:00</v>
      </c>
      <c r="AO767" s="61" t="str">
        <f t="shared" si="57"/>
        <v>06/09/2016 15:00:00</v>
      </c>
      <c r="AP767" s="44">
        <f>VLOOKUP($AN767, [1]TableView_704030_20160816_20160!$D$2:$M$5095,3,FALSE)</f>
        <v>1022.14765576</v>
      </c>
      <c r="AQ767" s="44">
        <f>VLOOKUP($AN767, [1]TableView_704030_20160816_20160!$D$2:$M$5095,8,FALSE)</f>
        <v>22.3333333333333</v>
      </c>
      <c r="AR767" s="44">
        <f>VLOOKUP($AN767, [1]TableView_704030_20160816_20160!$D$2:$M$5095,10,FALSE)</f>
        <v>0</v>
      </c>
      <c r="AS767" s="44">
        <f>VLOOKUP($AN767, [1]TableView_704030_20160816_20160!$D$2:$M$5095,4,FALSE)</f>
        <v>79</v>
      </c>
      <c r="AT767" s="44">
        <f>VLOOKUP($AN767, [1]TableView_704030_20160816_20160!$D$2:$M$5095,6,FALSE)</f>
        <v>196</v>
      </c>
      <c r="AU767" s="44">
        <f>VLOOKUP($AN767, [1]TableView_704030_20160816_20160!$D$2:$M$5095,7,FALSE)</f>
        <v>1</v>
      </c>
      <c r="AV767" s="44">
        <f>VLOOKUP($AN767, [1]TableView_704030_20160816_20160!$D$2:$M$5095,2,FALSE)</f>
        <v>1.7</v>
      </c>
      <c r="AW767" s="44">
        <f>VLOOKUP($AO767, [2]aacb8965d69cc6fd1cb3a5cae9e8ae7!$C$6:$F$853,4,FALSE)</f>
        <v>1.3</v>
      </c>
      <c r="AX767" s="41">
        <v>3</v>
      </c>
      <c r="AY767" s="44" t="str">
        <f t="shared" si="58"/>
        <v>06/09/2016 3</v>
      </c>
      <c r="AZ767" s="44">
        <f>VLOOKUP($AY767, [3]Sheet1!$D$3:$T$89,2,FALSE)</f>
        <v>24</v>
      </c>
      <c r="BA767" s="44">
        <f>VLOOKUP($AY767, [3]Sheet1!$D$3:$T$89,3,FALSE)</f>
        <v>20</v>
      </c>
      <c r="BB767" s="44">
        <f>VLOOKUP($AY767, [3]Sheet1!$D$3:$T$89,6,FALSE)</f>
        <v>22</v>
      </c>
      <c r="BC767" s="44">
        <f>VLOOKUP($AY767, [3]Sheet1!$D$3:$T$89,7,FALSE)</f>
        <v>19</v>
      </c>
      <c r="BD767" s="44">
        <f>VLOOKUP($AY767, [3]Sheet1!$D$3:$T$89,10,FALSE)</f>
        <v>21</v>
      </c>
      <c r="BE767" s="44">
        <f>VLOOKUP($AY767, [3]Sheet1!$D$3:$T$89,11,FALSE)</f>
        <v>19</v>
      </c>
      <c r="BF767" s="44">
        <f>VLOOKUP($AY767, [3]Sheet1!$D$3:$T$89,14,FALSE)</f>
        <v>17</v>
      </c>
      <c r="BG767" s="44">
        <f>VLOOKUP($AY767, [3]Sheet1!$D$3:$T$89,15,FALSE)</f>
        <v>17</v>
      </c>
      <c r="BI767" s="49">
        <v>42619</v>
      </c>
      <c r="BJ767" s="50">
        <v>0.63333333333333297</v>
      </c>
      <c r="BK767" s="50">
        <v>0.63194444444444442</v>
      </c>
      <c r="BL767" s="50">
        <v>0.625</v>
      </c>
      <c r="BM767" s="44" t="s">
        <v>1501</v>
      </c>
      <c r="BN767" s="44" t="s">
        <v>1502</v>
      </c>
      <c r="BO767" s="44">
        <v>1022.14765576</v>
      </c>
      <c r="BP767" s="44">
        <v>22.3333333333333</v>
      </c>
      <c r="BQ767" s="44">
        <v>0</v>
      </c>
      <c r="BR767" s="44">
        <v>79</v>
      </c>
      <c r="BS767" s="44">
        <v>196</v>
      </c>
      <c r="BT767" s="44">
        <v>1</v>
      </c>
      <c r="BU767" s="44">
        <v>1.7</v>
      </c>
      <c r="BV767" s="44">
        <v>1.3</v>
      </c>
      <c r="BW767" s="44">
        <v>3</v>
      </c>
      <c r="BX767" s="44" t="s">
        <v>1365</v>
      </c>
      <c r="BY767" s="44">
        <v>24</v>
      </c>
      <c r="BZ767" s="44">
        <v>20</v>
      </c>
      <c r="CA767" s="44">
        <v>22</v>
      </c>
      <c r="CB767" s="44">
        <v>19</v>
      </c>
      <c r="CC767" s="44">
        <v>21</v>
      </c>
      <c r="CD767" s="44">
        <v>19</v>
      </c>
      <c r="CE767" s="44">
        <v>17</v>
      </c>
      <c r="CF767" s="44">
        <v>17</v>
      </c>
    </row>
    <row r="768" spans="1:84">
      <c r="A768" s="44" t="s">
        <v>7</v>
      </c>
      <c r="B768" s="45" t="s">
        <v>376</v>
      </c>
      <c r="AJ768" s="49">
        <v>42619</v>
      </c>
      <c r="AK768" s="60">
        <v>0.63333333333333297</v>
      </c>
      <c r="AL768" s="60">
        <f t="shared" si="60"/>
        <v>0.63194444444444442</v>
      </c>
      <c r="AM768" s="60">
        <f t="shared" si="59"/>
        <v>0.625</v>
      </c>
      <c r="AN768" s="44" t="str">
        <f t="shared" si="56"/>
        <v>06/09/2016 15:10:00</v>
      </c>
      <c r="AO768" s="61" t="str">
        <f t="shared" si="57"/>
        <v>06/09/2016 15:00:00</v>
      </c>
      <c r="AP768" s="44">
        <f>VLOOKUP($AN768, [1]TableView_704030_20160816_20160!$D$2:$M$5095,3,FALSE)</f>
        <v>1022.14765576</v>
      </c>
      <c r="AQ768" s="44">
        <f>VLOOKUP($AN768, [1]TableView_704030_20160816_20160!$D$2:$M$5095,8,FALSE)</f>
        <v>22.3333333333333</v>
      </c>
      <c r="AR768" s="44">
        <f>VLOOKUP($AN768, [1]TableView_704030_20160816_20160!$D$2:$M$5095,10,FALSE)</f>
        <v>0</v>
      </c>
      <c r="AS768" s="44">
        <f>VLOOKUP($AN768, [1]TableView_704030_20160816_20160!$D$2:$M$5095,4,FALSE)</f>
        <v>79</v>
      </c>
      <c r="AT768" s="44">
        <f>VLOOKUP($AN768, [1]TableView_704030_20160816_20160!$D$2:$M$5095,6,FALSE)</f>
        <v>196</v>
      </c>
      <c r="AU768" s="44">
        <f>VLOOKUP($AN768, [1]TableView_704030_20160816_20160!$D$2:$M$5095,7,FALSE)</f>
        <v>1</v>
      </c>
      <c r="AV768" s="44">
        <f>VLOOKUP($AN768, [1]TableView_704030_20160816_20160!$D$2:$M$5095,2,FALSE)</f>
        <v>1.7</v>
      </c>
      <c r="AW768" s="44">
        <f>VLOOKUP($AO768, [2]aacb8965d69cc6fd1cb3a5cae9e8ae7!$C$6:$F$853,4,FALSE)</f>
        <v>1.3</v>
      </c>
      <c r="AX768" s="41">
        <v>3</v>
      </c>
      <c r="AY768" s="44" t="str">
        <f t="shared" si="58"/>
        <v>06/09/2016 3</v>
      </c>
      <c r="AZ768" s="44">
        <f>VLOOKUP($AY768, [3]Sheet1!$D$3:$T$89,2,FALSE)</f>
        <v>24</v>
      </c>
      <c r="BA768" s="44">
        <f>VLOOKUP($AY768, [3]Sheet1!$D$3:$T$89,3,FALSE)</f>
        <v>20</v>
      </c>
      <c r="BB768" s="44">
        <f>VLOOKUP($AY768, [3]Sheet1!$D$3:$T$89,6,FALSE)</f>
        <v>22</v>
      </c>
      <c r="BC768" s="44">
        <f>VLOOKUP($AY768, [3]Sheet1!$D$3:$T$89,7,FALSE)</f>
        <v>19</v>
      </c>
      <c r="BD768" s="44">
        <f>VLOOKUP($AY768, [3]Sheet1!$D$3:$T$89,10,FALSE)</f>
        <v>21</v>
      </c>
      <c r="BE768" s="44">
        <f>VLOOKUP($AY768, [3]Sheet1!$D$3:$T$89,11,FALSE)</f>
        <v>19</v>
      </c>
      <c r="BF768" s="44">
        <f>VLOOKUP($AY768, [3]Sheet1!$D$3:$T$89,14,FALSE)</f>
        <v>17</v>
      </c>
      <c r="BG768" s="44">
        <f>VLOOKUP($AY768, [3]Sheet1!$D$3:$T$89,15,FALSE)</f>
        <v>17</v>
      </c>
      <c r="BI768" s="49">
        <v>42619</v>
      </c>
      <c r="BJ768" s="50">
        <v>0.63333333333333297</v>
      </c>
      <c r="BK768" s="50">
        <v>0.63194444444444442</v>
      </c>
      <c r="BL768" s="50">
        <v>0.625</v>
      </c>
      <c r="BM768" s="44" t="s">
        <v>1501</v>
      </c>
      <c r="BN768" s="44" t="s">
        <v>1502</v>
      </c>
      <c r="BO768" s="44">
        <v>1022.14765576</v>
      </c>
      <c r="BP768" s="44">
        <v>22.3333333333333</v>
      </c>
      <c r="BQ768" s="44">
        <v>0</v>
      </c>
      <c r="BR768" s="44">
        <v>79</v>
      </c>
      <c r="BS768" s="44">
        <v>196</v>
      </c>
      <c r="BT768" s="44">
        <v>1</v>
      </c>
      <c r="BU768" s="44">
        <v>1.7</v>
      </c>
      <c r="BV768" s="44">
        <v>1.3</v>
      </c>
      <c r="BW768" s="44">
        <v>3</v>
      </c>
      <c r="BX768" s="44" t="s">
        <v>1365</v>
      </c>
      <c r="BY768" s="44">
        <v>24</v>
      </c>
      <c r="BZ768" s="44">
        <v>20</v>
      </c>
      <c r="CA768" s="44">
        <v>22</v>
      </c>
      <c r="CB768" s="44">
        <v>19</v>
      </c>
      <c r="CC768" s="44">
        <v>21</v>
      </c>
      <c r="CD768" s="44">
        <v>19</v>
      </c>
      <c r="CE768" s="44">
        <v>17</v>
      </c>
      <c r="CF768" s="44">
        <v>17</v>
      </c>
    </row>
    <row r="769" spans="1:84" s="28" customFormat="1">
      <c r="B769" s="51"/>
      <c r="D769" s="52"/>
      <c r="M769" s="54"/>
      <c r="O769" s="52"/>
      <c r="X769" s="54"/>
      <c r="Z769" s="52"/>
      <c r="AJ769" s="49">
        <v>42619</v>
      </c>
      <c r="AK769" s="60">
        <v>0.63333333333333297</v>
      </c>
      <c r="AL769" s="60">
        <f t="shared" si="60"/>
        <v>0.63194444444444442</v>
      </c>
      <c r="AM769" s="60">
        <f t="shared" si="59"/>
        <v>0.625</v>
      </c>
      <c r="AN769" s="44" t="str">
        <f t="shared" si="56"/>
        <v>06/09/2016 15:10:00</v>
      </c>
      <c r="AO769" s="61" t="str">
        <f t="shared" si="57"/>
        <v>06/09/2016 15:00:00</v>
      </c>
      <c r="AP769" s="44">
        <f>VLOOKUP($AN769, [1]TableView_704030_20160816_20160!$D$2:$M$5095,3,FALSE)</f>
        <v>1022.14765576</v>
      </c>
      <c r="AQ769" s="44">
        <f>VLOOKUP($AN769, [1]TableView_704030_20160816_20160!$D$2:$M$5095,8,FALSE)</f>
        <v>22.3333333333333</v>
      </c>
      <c r="AR769" s="44">
        <f>VLOOKUP($AN769, [1]TableView_704030_20160816_20160!$D$2:$M$5095,10,FALSE)</f>
        <v>0</v>
      </c>
      <c r="AS769" s="44">
        <f>VLOOKUP($AN769, [1]TableView_704030_20160816_20160!$D$2:$M$5095,4,FALSE)</f>
        <v>79</v>
      </c>
      <c r="AT769" s="44">
        <f>VLOOKUP($AN769, [1]TableView_704030_20160816_20160!$D$2:$M$5095,6,FALSE)</f>
        <v>196</v>
      </c>
      <c r="AU769" s="44">
        <f>VLOOKUP($AN769, [1]TableView_704030_20160816_20160!$D$2:$M$5095,7,FALSE)</f>
        <v>1</v>
      </c>
      <c r="AV769" s="44">
        <f>VLOOKUP($AN769, [1]TableView_704030_20160816_20160!$D$2:$M$5095,2,FALSE)</f>
        <v>1.7</v>
      </c>
      <c r="AW769" s="44">
        <f>VLOOKUP($AO769, [2]aacb8965d69cc6fd1cb3a5cae9e8ae7!$C$6:$F$853,4,FALSE)</f>
        <v>1.3</v>
      </c>
      <c r="AX769" s="41">
        <v>3</v>
      </c>
      <c r="AY769" s="44" t="str">
        <f t="shared" si="58"/>
        <v>06/09/2016 3</v>
      </c>
      <c r="AZ769" s="44">
        <f>VLOOKUP($AY769, [3]Sheet1!$D$3:$T$89,2,FALSE)</f>
        <v>24</v>
      </c>
      <c r="BA769" s="44">
        <f>VLOOKUP($AY769, [3]Sheet1!$D$3:$T$89,3,FALSE)</f>
        <v>20</v>
      </c>
      <c r="BB769" s="44">
        <f>VLOOKUP($AY769, [3]Sheet1!$D$3:$T$89,6,FALSE)</f>
        <v>22</v>
      </c>
      <c r="BC769" s="44">
        <f>VLOOKUP($AY769, [3]Sheet1!$D$3:$T$89,7,FALSE)</f>
        <v>19</v>
      </c>
      <c r="BD769" s="44">
        <f>VLOOKUP($AY769, [3]Sheet1!$D$3:$T$89,10,FALSE)</f>
        <v>21</v>
      </c>
      <c r="BE769" s="44">
        <f>VLOOKUP($AY769, [3]Sheet1!$D$3:$T$89,11,FALSE)</f>
        <v>19</v>
      </c>
      <c r="BF769" s="44">
        <f>VLOOKUP($AY769, [3]Sheet1!$D$3:$T$89,14,FALSE)</f>
        <v>17</v>
      </c>
      <c r="BG769" s="44">
        <f>VLOOKUP($AY769, [3]Sheet1!$D$3:$T$89,15,FALSE)</f>
        <v>17</v>
      </c>
      <c r="BI769" s="58">
        <v>42619</v>
      </c>
      <c r="BJ769" s="59">
        <v>0.63333333333333297</v>
      </c>
      <c r="BK769" s="59">
        <v>0.63194444444444442</v>
      </c>
      <c r="BL769" s="59">
        <v>0.625</v>
      </c>
      <c r="BM769" s="28" t="s">
        <v>1501</v>
      </c>
      <c r="BN769" s="28" t="s">
        <v>1502</v>
      </c>
      <c r="BO769" s="28">
        <v>1022.14765576</v>
      </c>
      <c r="BP769" s="28">
        <v>22.3333333333333</v>
      </c>
      <c r="BQ769" s="28">
        <v>0</v>
      </c>
      <c r="BR769" s="28">
        <v>79</v>
      </c>
      <c r="BS769" s="28">
        <v>196</v>
      </c>
      <c r="BT769" s="28">
        <v>1</v>
      </c>
      <c r="BU769" s="28">
        <v>1.7</v>
      </c>
      <c r="BV769" s="28">
        <v>1.3</v>
      </c>
      <c r="BW769" s="28">
        <v>3</v>
      </c>
      <c r="BX769" s="28" t="s">
        <v>1365</v>
      </c>
      <c r="BY769" s="28">
        <v>24</v>
      </c>
      <c r="BZ769" s="28">
        <v>20</v>
      </c>
      <c r="CA769" s="28">
        <v>22</v>
      </c>
      <c r="CB769" s="28">
        <v>19</v>
      </c>
      <c r="CC769" s="28">
        <v>21</v>
      </c>
      <c r="CD769" s="28">
        <v>19</v>
      </c>
      <c r="CE769" s="28">
        <v>17</v>
      </c>
      <c r="CF769" s="28">
        <v>17</v>
      </c>
    </row>
    <row r="770" spans="1:84">
      <c r="A770" s="44" t="s">
        <v>0</v>
      </c>
      <c r="B770" s="45" t="s">
        <v>568</v>
      </c>
      <c r="D770" s="46">
        <v>0</v>
      </c>
      <c r="E770" s="44" t="s">
        <v>32</v>
      </c>
      <c r="O770" s="46">
        <v>0</v>
      </c>
      <c r="P770" s="44" t="s">
        <v>32</v>
      </c>
      <c r="Z770" s="46">
        <v>0</v>
      </c>
      <c r="AA770" s="44" t="s">
        <v>32</v>
      </c>
      <c r="AJ770" s="49">
        <v>42620</v>
      </c>
      <c r="AK770" s="60">
        <v>0.5</v>
      </c>
      <c r="AL770" s="60">
        <f t="shared" si="60"/>
        <v>0.5</v>
      </c>
      <c r="AM770" s="60">
        <f t="shared" si="59"/>
        <v>0.5</v>
      </c>
      <c r="AN770" s="44" t="str">
        <f t="shared" si="56"/>
        <v>07/09/2016 12:00:00</v>
      </c>
      <c r="AO770" s="61" t="str">
        <f t="shared" si="57"/>
        <v>07/09/2016 12:00:00</v>
      </c>
      <c r="AP770" s="44">
        <f>VLOOKUP($AN770, [1]TableView_704030_20160816_20160!$D$2:$M$5095,3,FALSE)</f>
        <v>1016.11988334</v>
      </c>
      <c r="AQ770" s="44">
        <f>VLOOKUP($AN770, [1]TableView_704030_20160816_20160!$D$2:$M$5095,8,FALSE)</f>
        <v>23.6111111111111</v>
      </c>
      <c r="AR770" s="44">
        <f>VLOOKUP($AN770, [1]TableView_704030_20160816_20160!$D$2:$M$5095,10,FALSE)</f>
        <v>0</v>
      </c>
      <c r="AS770" s="44">
        <f>VLOOKUP($AN770, [1]TableView_704030_20160816_20160!$D$2:$M$5095,4,FALSE)</f>
        <v>79</v>
      </c>
      <c r="AT770" s="44">
        <f>VLOOKUP($AN770, [1]TableView_704030_20160816_20160!$D$2:$M$5095,6,FALSE)</f>
        <v>111</v>
      </c>
      <c r="AU770" s="44">
        <f>VLOOKUP($AN770, [1]TableView_704030_20160816_20160!$D$2:$M$5095,7,FALSE)</f>
        <v>3.8</v>
      </c>
      <c r="AV770" s="44">
        <f>VLOOKUP($AN770, [1]TableView_704030_20160816_20160!$D$2:$M$5095,2,FALSE)</f>
        <v>8.6999999999999993</v>
      </c>
      <c r="AW770" s="44">
        <f>VLOOKUP($AO770, [2]aacb8965d69cc6fd1cb3a5cae9e8ae7!$C$6:$F$853,4,FALSE)</f>
        <v>2.1</v>
      </c>
      <c r="AX770" s="41">
        <v>2</v>
      </c>
      <c r="AY770" s="44" t="str">
        <f t="shared" si="58"/>
        <v>07/09/2016 2</v>
      </c>
      <c r="AZ770" s="44">
        <f>VLOOKUP($AY770, [3]Sheet1!$D$3:$T$89,2,FALSE)</f>
        <v>28</v>
      </c>
      <c r="BA770" s="44">
        <f>VLOOKUP($AY770, [3]Sheet1!$D$3:$T$89,3,FALSE)</f>
        <v>24</v>
      </c>
      <c r="BB770" s="44">
        <f>VLOOKUP($AY770, [3]Sheet1!$D$3:$T$89,6,FALSE)</f>
        <v>27</v>
      </c>
      <c r="BC770" s="44">
        <f>VLOOKUP($AY770, [3]Sheet1!$D$3:$T$89,7,FALSE)</f>
        <v>21</v>
      </c>
      <c r="BD770" s="44">
        <f>VLOOKUP($AY770, [3]Sheet1!$D$3:$T$89,10,FALSE)</f>
        <v>24</v>
      </c>
      <c r="BE770" s="44">
        <f>VLOOKUP($AY770, [3]Sheet1!$D$3:$T$89,11,FALSE)</f>
        <v>19</v>
      </c>
      <c r="BF770" s="44">
        <f>VLOOKUP($AY770, [3]Sheet1!$D$3:$T$89,14,FALSE)</f>
        <v>19</v>
      </c>
      <c r="BG770" s="44">
        <f>VLOOKUP($AY770, [3]Sheet1!$D$3:$T$89,15,FALSE)</f>
        <v>17</v>
      </c>
      <c r="BI770" s="49">
        <v>42620</v>
      </c>
      <c r="BJ770" s="50">
        <v>0.5</v>
      </c>
      <c r="BK770" s="50">
        <v>0.5</v>
      </c>
      <c r="BL770" s="50">
        <v>0.5</v>
      </c>
      <c r="BM770" s="44" t="s">
        <v>1503</v>
      </c>
      <c r="BN770" s="44" t="s">
        <v>1503</v>
      </c>
      <c r="BO770" s="44">
        <v>1016.11988334</v>
      </c>
      <c r="BP770" s="44">
        <v>23.6111111111111</v>
      </c>
      <c r="BQ770" s="44">
        <v>0</v>
      </c>
      <c r="BR770" s="44">
        <v>79</v>
      </c>
      <c r="BS770" s="44">
        <v>111</v>
      </c>
      <c r="BT770" s="44">
        <v>3.8</v>
      </c>
      <c r="BU770" s="44">
        <v>8.6999999999999993</v>
      </c>
      <c r="BV770" s="44">
        <v>2.1</v>
      </c>
      <c r="BW770" s="44">
        <v>2</v>
      </c>
      <c r="BX770" s="44" t="s">
        <v>1368</v>
      </c>
      <c r="BY770" s="44">
        <v>28</v>
      </c>
      <c r="BZ770" s="44">
        <v>24</v>
      </c>
      <c r="CA770" s="44">
        <v>27</v>
      </c>
      <c r="CB770" s="44">
        <v>21</v>
      </c>
      <c r="CC770" s="44">
        <v>24</v>
      </c>
      <c r="CD770" s="44">
        <v>19</v>
      </c>
      <c r="CE770" s="44">
        <v>19</v>
      </c>
      <c r="CF770" s="44">
        <v>17</v>
      </c>
    </row>
    <row r="771" spans="1:84">
      <c r="A771" s="44" t="s">
        <v>1</v>
      </c>
      <c r="B771" s="45" t="s">
        <v>937</v>
      </c>
      <c r="D771" s="46">
        <v>1.726851851851852E-2</v>
      </c>
      <c r="E771" s="44" t="s">
        <v>88</v>
      </c>
      <c r="F771" s="44" t="s">
        <v>91</v>
      </c>
      <c r="G771" s="44" t="s">
        <v>57</v>
      </c>
      <c r="H771" s="44">
        <v>7</v>
      </c>
      <c r="I771" s="44" t="s">
        <v>53</v>
      </c>
      <c r="J771" s="44" t="s">
        <v>36</v>
      </c>
      <c r="K771" s="44" t="s">
        <v>210</v>
      </c>
      <c r="O771" s="46">
        <v>2.0833333333333332E-2</v>
      </c>
      <c r="Z771" s="46">
        <v>2.0833333333333332E-2</v>
      </c>
      <c r="AJ771" s="94">
        <v>42620</v>
      </c>
      <c r="AK771" s="95">
        <v>0.5</v>
      </c>
      <c r="AL771" s="60">
        <f t="shared" si="60"/>
        <v>0.5</v>
      </c>
      <c r="AM771" s="60">
        <f t="shared" si="59"/>
        <v>0.5</v>
      </c>
      <c r="AN771" s="44" t="str">
        <f t="shared" si="56"/>
        <v>07/09/2016 12:00:00</v>
      </c>
      <c r="AO771" s="61" t="str">
        <f t="shared" si="57"/>
        <v>07/09/2016 12:00:00</v>
      </c>
      <c r="AP771" s="44">
        <f>VLOOKUP($AN771, [1]TableView_704030_20160816_20160!$D$2:$M$5095,3,FALSE)</f>
        <v>1016.11988334</v>
      </c>
      <c r="AQ771" s="44">
        <f>VLOOKUP($AN771, [1]TableView_704030_20160816_20160!$D$2:$M$5095,8,FALSE)</f>
        <v>23.6111111111111</v>
      </c>
      <c r="AR771" s="44">
        <f>VLOOKUP($AN771, [1]TableView_704030_20160816_20160!$D$2:$M$5095,10,FALSE)</f>
        <v>0</v>
      </c>
      <c r="AS771" s="44">
        <f>VLOOKUP($AN771, [1]TableView_704030_20160816_20160!$D$2:$M$5095,4,FALSE)</f>
        <v>79</v>
      </c>
      <c r="AT771" s="44">
        <f>VLOOKUP($AN771, [1]TableView_704030_20160816_20160!$D$2:$M$5095,6,FALSE)</f>
        <v>111</v>
      </c>
      <c r="AU771" s="44">
        <f>VLOOKUP($AN771, [1]TableView_704030_20160816_20160!$D$2:$M$5095,7,FALSE)</f>
        <v>3.8</v>
      </c>
      <c r="AV771" s="44">
        <f>VLOOKUP($AN771, [1]TableView_704030_20160816_20160!$D$2:$M$5095,2,FALSE)</f>
        <v>8.6999999999999993</v>
      </c>
      <c r="AW771" s="44">
        <f>VLOOKUP($AO771, [2]aacb8965d69cc6fd1cb3a5cae9e8ae7!$C$6:$F$853,4,FALSE)</f>
        <v>2.1</v>
      </c>
      <c r="AX771" s="41">
        <v>2</v>
      </c>
      <c r="AY771" s="44" t="str">
        <f t="shared" si="58"/>
        <v>07/09/2016 2</v>
      </c>
      <c r="AZ771" s="44">
        <f>VLOOKUP($AY771, [3]Sheet1!$D$3:$T$89,2,FALSE)</f>
        <v>28</v>
      </c>
      <c r="BA771" s="44">
        <f>VLOOKUP($AY771, [3]Sheet1!$D$3:$T$89,3,FALSE)</f>
        <v>24</v>
      </c>
      <c r="BB771" s="44">
        <f>VLOOKUP($AY771, [3]Sheet1!$D$3:$T$89,6,FALSE)</f>
        <v>27</v>
      </c>
      <c r="BC771" s="44">
        <f>VLOOKUP($AY771, [3]Sheet1!$D$3:$T$89,7,FALSE)</f>
        <v>21</v>
      </c>
      <c r="BD771" s="44">
        <f>VLOOKUP($AY771, [3]Sheet1!$D$3:$T$89,10,FALSE)</f>
        <v>24</v>
      </c>
      <c r="BE771" s="44">
        <f>VLOOKUP($AY771, [3]Sheet1!$D$3:$T$89,11,FALSE)</f>
        <v>19</v>
      </c>
      <c r="BF771" s="44">
        <f>VLOOKUP($AY771, [3]Sheet1!$D$3:$T$89,14,FALSE)</f>
        <v>19</v>
      </c>
      <c r="BG771" s="44">
        <f>VLOOKUP($AY771, [3]Sheet1!$D$3:$T$89,15,FALSE)</f>
        <v>17</v>
      </c>
      <c r="BI771" s="49">
        <v>42620</v>
      </c>
      <c r="BJ771" s="50">
        <v>0.5</v>
      </c>
      <c r="BK771" s="50">
        <v>0.5</v>
      </c>
      <c r="BL771" s="50">
        <v>0.5</v>
      </c>
      <c r="BM771" s="44" t="s">
        <v>1503</v>
      </c>
      <c r="BN771" s="44" t="s">
        <v>1503</v>
      </c>
      <c r="BO771" s="44">
        <v>1016.11988334</v>
      </c>
      <c r="BP771" s="44">
        <v>23.6111111111111</v>
      </c>
      <c r="BQ771" s="44">
        <v>0</v>
      </c>
      <c r="BR771" s="44">
        <v>79</v>
      </c>
      <c r="BS771" s="44">
        <v>111</v>
      </c>
      <c r="BT771" s="44">
        <v>3.8</v>
      </c>
      <c r="BU771" s="44">
        <v>8.6999999999999993</v>
      </c>
      <c r="BV771" s="44">
        <v>2.1</v>
      </c>
      <c r="BW771" s="44">
        <v>2</v>
      </c>
      <c r="BX771" s="44" t="s">
        <v>1368</v>
      </c>
      <c r="BY771" s="44">
        <v>28</v>
      </c>
      <c r="BZ771" s="44">
        <v>24</v>
      </c>
      <c r="CA771" s="44">
        <v>27</v>
      </c>
      <c r="CB771" s="44">
        <v>21</v>
      </c>
      <c r="CC771" s="44">
        <v>24</v>
      </c>
      <c r="CD771" s="44">
        <v>19</v>
      </c>
      <c r="CE771" s="44">
        <v>19</v>
      </c>
      <c r="CF771" s="44">
        <v>17</v>
      </c>
    </row>
    <row r="772" spans="1:84">
      <c r="A772" s="44" t="s">
        <v>2</v>
      </c>
      <c r="B772" s="45" t="s">
        <v>859</v>
      </c>
      <c r="D772" s="46">
        <v>2.0833333333333332E-2</v>
      </c>
      <c r="AJ772" s="49">
        <v>42620</v>
      </c>
      <c r="AK772" s="60">
        <v>0.5</v>
      </c>
      <c r="AL772" s="60">
        <f t="shared" ref="AL772:AL805" si="61">ROUND(AK772*(24*60/10),0)/(24*60/10)</f>
        <v>0.5</v>
      </c>
      <c r="AM772" s="60">
        <f t="shared" si="59"/>
        <v>0.5</v>
      </c>
      <c r="AN772" s="44" t="str">
        <f t="shared" ref="AN772:AN829" si="62">TEXT(AJ772,"dd/mm/yyyy ")&amp;TEXT(AL772,"hh:mm:ss")</f>
        <v>07/09/2016 12:00:00</v>
      </c>
      <c r="AO772" s="61" t="str">
        <f t="shared" ref="AO772:AO829" si="63">TEXT(AJ772,"dd/mm/yyyy ")&amp;TEXT(AM772,"hh:mm:ss")</f>
        <v>07/09/2016 12:00:00</v>
      </c>
      <c r="AP772" s="44">
        <f>VLOOKUP($AN772, [1]TableView_704030_20160816_20160!$D$2:$M$5095,3,FALSE)</f>
        <v>1016.11988334</v>
      </c>
      <c r="AQ772" s="44">
        <f>VLOOKUP($AN772, [1]TableView_704030_20160816_20160!$D$2:$M$5095,8,FALSE)</f>
        <v>23.6111111111111</v>
      </c>
      <c r="AR772" s="44">
        <f>VLOOKUP($AN772, [1]TableView_704030_20160816_20160!$D$2:$M$5095,10,FALSE)</f>
        <v>0</v>
      </c>
      <c r="AS772" s="44">
        <f>VLOOKUP($AN772, [1]TableView_704030_20160816_20160!$D$2:$M$5095,4,FALSE)</f>
        <v>79</v>
      </c>
      <c r="AT772" s="44">
        <f>VLOOKUP($AN772, [1]TableView_704030_20160816_20160!$D$2:$M$5095,6,FALSE)</f>
        <v>111</v>
      </c>
      <c r="AU772" s="44">
        <f>VLOOKUP($AN772, [1]TableView_704030_20160816_20160!$D$2:$M$5095,7,FALSE)</f>
        <v>3.8</v>
      </c>
      <c r="AV772" s="44">
        <f>VLOOKUP($AN772, [1]TableView_704030_20160816_20160!$D$2:$M$5095,2,FALSE)</f>
        <v>8.6999999999999993</v>
      </c>
      <c r="AW772" s="44">
        <f>VLOOKUP($AO772, [2]aacb8965d69cc6fd1cb3a5cae9e8ae7!$C$6:$F$853,4,FALSE)</f>
        <v>2.1</v>
      </c>
      <c r="AX772" s="41">
        <v>2</v>
      </c>
      <c r="AY772" s="44" t="str">
        <f t="shared" ref="AY772:AY835" si="64">TEXT(AJ772,"dd/mm/yyyy ")&amp;TEXT(AX772, "d")</f>
        <v>07/09/2016 2</v>
      </c>
      <c r="AZ772" s="44">
        <f>VLOOKUP($AY772, [3]Sheet1!$D$3:$T$89,2,FALSE)</f>
        <v>28</v>
      </c>
      <c r="BA772" s="44">
        <f>VLOOKUP($AY772, [3]Sheet1!$D$3:$T$89,3,FALSE)</f>
        <v>24</v>
      </c>
      <c r="BB772" s="44">
        <f>VLOOKUP($AY772, [3]Sheet1!$D$3:$T$89,6,FALSE)</f>
        <v>27</v>
      </c>
      <c r="BC772" s="44">
        <f>VLOOKUP($AY772, [3]Sheet1!$D$3:$T$89,7,FALSE)</f>
        <v>21</v>
      </c>
      <c r="BD772" s="44">
        <f>VLOOKUP($AY772, [3]Sheet1!$D$3:$T$89,10,FALSE)</f>
        <v>24</v>
      </c>
      <c r="BE772" s="44">
        <f>VLOOKUP($AY772, [3]Sheet1!$D$3:$T$89,11,FALSE)</f>
        <v>19</v>
      </c>
      <c r="BF772" s="44">
        <f>VLOOKUP($AY772, [3]Sheet1!$D$3:$T$89,14,FALSE)</f>
        <v>19</v>
      </c>
      <c r="BG772" s="44">
        <f>VLOOKUP($AY772, [3]Sheet1!$D$3:$T$89,15,FALSE)</f>
        <v>17</v>
      </c>
      <c r="BI772" s="49">
        <v>42620</v>
      </c>
      <c r="BJ772" s="50">
        <v>0.5</v>
      </c>
      <c r="BK772" s="50">
        <v>0.5</v>
      </c>
      <c r="BL772" s="50">
        <v>0.5</v>
      </c>
      <c r="BM772" s="44" t="s">
        <v>1503</v>
      </c>
      <c r="BN772" s="44" t="s">
        <v>1503</v>
      </c>
      <c r="BO772" s="44">
        <v>1016.11988334</v>
      </c>
      <c r="BP772" s="44">
        <v>23.6111111111111</v>
      </c>
      <c r="BQ772" s="44">
        <v>0</v>
      </c>
      <c r="BR772" s="44">
        <v>79</v>
      </c>
      <c r="BS772" s="44">
        <v>111</v>
      </c>
      <c r="BT772" s="44">
        <v>3.8</v>
      </c>
      <c r="BU772" s="44">
        <v>8.6999999999999993</v>
      </c>
      <c r="BV772" s="44">
        <v>2.1</v>
      </c>
      <c r="BW772" s="44">
        <v>2</v>
      </c>
      <c r="BX772" s="44" t="s">
        <v>1368</v>
      </c>
      <c r="BY772" s="44">
        <v>28</v>
      </c>
      <c r="BZ772" s="44">
        <v>24</v>
      </c>
      <c r="CA772" s="44">
        <v>27</v>
      </c>
      <c r="CB772" s="44">
        <v>21</v>
      </c>
      <c r="CC772" s="44">
        <v>24</v>
      </c>
      <c r="CD772" s="44">
        <v>19</v>
      </c>
      <c r="CE772" s="44">
        <v>19</v>
      </c>
      <c r="CF772" s="44">
        <v>17</v>
      </c>
    </row>
    <row r="773" spans="1:84">
      <c r="A773" s="44" t="s">
        <v>3</v>
      </c>
      <c r="B773" s="45" t="s">
        <v>21</v>
      </c>
      <c r="AJ773" s="94">
        <v>42620</v>
      </c>
      <c r="AK773" s="95">
        <v>0.5</v>
      </c>
      <c r="AL773" s="60">
        <f t="shared" si="61"/>
        <v>0.5</v>
      </c>
      <c r="AM773" s="60">
        <f t="shared" si="59"/>
        <v>0.5</v>
      </c>
      <c r="AN773" s="44" t="str">
        <f t="shared" si="62"/>
        <v>07/09/2016 12:00:00</v>
      </c>
      <c r="AO773" s="61" t="str">
        <f t="shared" si="63"/>
        <v>07/09/2016 12:00:00</v>
      </c>
      <c r="AP773" s="44">
        <f>VLOOKUP($AN773, [1]TableView_704030_20160816_20160!$D$2:$M$5095,3,FALSE)</f>
        <v>1016.11988334</v>
      </c>
      <c r="AQ773" s="44">
        <f>VLOOKUP($AN773, [1]TableView_704030_20160816_20160!$D$2:$M$5095,8,FALSE)</f>
        <v>23.6111111111111</v>
      </c>
      <c r="AR773" s="44">
        <f>VLOOKUP($AN773, [1]TableView_704030_20160816_20160!$D$2:$M$5095,10,FALSE)</f>
        <v>0</v>
      </c>
      <c r="AS773" s="44">
        <f>VLOOKUP($AN773, [1]TableView_704030_20160816_20160!$D$2:$M$5095,4,FALSE)</f>
        <v>79</v>
      </c>
      <c r="AT773" s="44">
        <f>VLOOKUP($AN773, [1]TableView_704030_20160816_20160!$D$2:$M$5095,6,FALSE)</f>
        <v>111</v>
      </c>
      <c r="AU773" s="44">
        <f>VLOOKUP($AN773, [1]TableView_704030_20160816_20160!$D$2:$M$5095,7,FALSE)</f>
        <v>3.8</v>
      </c>
      <c r="AV773" s="44">
        <f>VLOOKUP($AN773, [1]TableView_704030_20160816_20160!$D$2:$M$5095,2,FALSE)</f>
        <v>8.6999999999999993</v>
      </c>
      <c r="AW773" s="44">
        <f>VLOOKUP($AO773, [2]aacb8965d69cc6fd1cb3a5cae9e8ae7!$C$6:$F$853,4,FALSE)</f>
        <v>2.1</v>
      </c>
      <c r="AX773" s="41">
        <v>2</v>
      </c>
      <c r="AY773" s="44" t="str">
        <f t="shared" si="64"/>
        <v>07/09/2016 2</v>
      </c>
      <c r="AZ773" s="44">
        <f>VLOOKUP($AY773, [3]Sheet1!$D$3:$T$89,2,FALSE)</f>
        <v>28</v>
      </c>
      <c r="BA773" s="44">
        <f>VLOOKUP($AY773, [3]Sheet1!$D$3:$T$89,3,FALSE)</f>
        <v>24</v>
      </c>
      <c r="BB773" s="44">
        <f>VLOOKUP($AY773, [3]Sheet1!$D$3:$T$89,6,FALSE)</f>
        <v>27</v>
      </c>
      <c r="BC773" s="44">
        <f>VLOOKUP($AY773, [3]Sheet1!$D$3:$T$89,7,FALSE)</f>
        <v>21</v>
      </c>
      <c r="BD773" s="44">
        <f>VLOOKUP($AY773, [3]Sheet1!$D$3:$T$89,10,FALSE)</f>
        <v>24</v>
      </c>
      <c r="BE773" s="44">
        <f>VLOOKUP($AY773, [3]Sheet1!$D$3:$T$89,11,FALSE)</f>
        <v>19</v>
      </c>
      <c r="BF773" s="44">
        <f>VLOOKUP($AY773, [3]Sheet1!$D$3:$T$89,14,FALSE)</f>
        <v>19</v>
      </c>
      <c r="BG773" s="44">
        <f>VLOOKUP($AY773, [3]Sheet1!$D$3:$T$89,15,FALSE)</f>
        <v>17</v>
      </c>
      <c r="BI773" s="49">
        <v>42620</v>
      </c>
      <c r="BJ773" s="50">
        <v>0.5</v>
      </c>
      <c r="BK773" s="50">
        <v>0.5</v>
      </c>
      <c r="BL773" s="50">
        <v>0.5</v>
      </c>
      <c r="BM773" s="44" t="s">
        <v>1503</v>
      </c>
      <c r="BN773" s="44" t="s">
        <v>1503</v>
      </c>
      <c r="BO773" s="44">
        <v>1016.11988334</v>
      </c>
      <c r="BP773" s="44">
        <v>23.6111111111111</v>
      </c>
      <c r="BQ773" s="44">
        <v>0</v>
      </c>
      <c r="BR773" s="44">
        <v>79</v>
      </c>
      <c r="BS773" s="44">
        <v>111</v>
      </c>
      <c r="BT773" s="44">
        <v>3.8</v>
      </c>
      <c r="BU773" s="44">
        <v>8.6999999999999993</v>
      </c>
      <c r="BV773" s="44">
        <v>2.1</v>
      </c>
      <c r="BW773" s="44">
        <v>2</v>
      </c>
      <c r="BX773" s="44" t="s">
        <v>1368</v>
      </c>
      <c r="BY773" s="44">
        <v>28</v>
      </c>
      <c r="BZ773" s="44">
        <v>24</v>
      </c>
      <c r="CA773" s="44">
        <v>27</v>
      </c>
      <c r="CB773" s="44">
        <v>21</v>
      </c>
      <c r="CC773" s="44">
        <v>24</v>
      </c>
      <c r="CD773" s="44">
        <v>19</v>
      </c>
      <c r="CE773" s="44">
        <v>19</v>
      </c>
      <c r="CF773" s="44">
        <v>17</v>
      </c>
    </row>
    <row r="774" spans="1:84">
      <c r="A774" s="44" t="s">
        <v>4</v>
      </c>
      <c r="B774" s="45" t="s">
        <v>22</v>
      </c>
      <c r="AJ774" s="49">
        <v>42620</v>
      </c>
      <c r="AK774" s="60">
        <v>0.5</v>
      </c>
      <c r="AL774" s="60">
        <f t="shared" si="61"/>
        <v>0.5</v>
      </c>
      <c r="AM774" s="60">
        <f t="shared" si="59"/>
        <v>0.5</v>
      </c>
      <c r="AN774" s="44" t="str">
        <f t="shared" si="62"/>
        <v>07/09/2016 12:00:00</v>
      </c>
      <c r="AO774" s="61" t="str">
        <f t="shared" si="63"/>
        <v>07/09/2016 12:00:00</v>
      </c>
      <c r="AP774" s="44">
        <f>VLOOKUP($AN774, [1]TableView_704030_20160816_20160!$D$2:$M$5095,3,FALSE)</f>
        <v>1016.11988334</v>
      </c>
      <c r="AQ774" s="44">
        <f>VLOOKUP($AN774, [1]TableView_704030_20160816_20160!$D$2:$M$5095,8,FALSE)</f>
        <v>23.6111111111111</v>
      </c>
      <c r="AR774" s="44">
        <f>VLOOKUP($AN774, [1]TableView_704030_20160816_20160!$D$2:$M$5095,10,FALSE)</f>
        <v>0</v>
      </c>
      <c r="AS774" s="44">
        <f>VLOOKUP($AN774, [1]TableView_704030_20160816_20160!$D$2:$M$5095,4,FALSE)</f>
        <v>79</v>
      </c>
      <c r="AT774" s="44">
        <f>VLOOKUP($AN774, [1]TableView_704030_20160816_20160!$D$2:$M$5095,6,FALSE)</f>
        <v>111</v>
      </c>
      <c r="AU774" s="44">
        <f>VLOOKUP($AN774, [1]TableView_704030_20160816_20160!$D$2:$M$5095,7,FALSE)</f>
        <v>3.8</v>
      </c>
      <c r="AV774" s="44">
        <f>VLOOKUP($AN774, [1]TableView_704030_20160816_20160!$D$2:$M$5095,2,FALSE)</f>
        <v>8.6999999999999993</v>
      </c>
      <c r="AW774" s="44">
        <f>VLOOKUP($AO774, [2]aacb8965d69cc6fd1cb3a5cae9e8ae7!$C$6:$F$853,4,FALSE)</f>
        <v>2.1</v>
      </c>
      <c r="AX774" s="41">
        <v>2</v>
      </c>
      <c r="AY774" s="44" t="str">
        <f t="shared" si="64"/>
        <v>07/09/2016 2</v>
      </c>
      <c r="AZ774" s="44">
        <f>VLOOKUP($AY774, [3]Sheet1!$D$3:$T$89,2,FALSE)</f>
        <v>28</v>
      </c>
      <c r="BA774" s="44">
        <f>VLOOKUP($AY774, [3]Sheet1!$D$3:$T$89,3,FALSE)</f>
        <v>24</v>
      </c>
      <c r="BB774" s="44">
        <f>VLOOKUP($AY774, [3]Sheet1!$D$3:$T$89,6,FALSE)</f>
        <v>27</v>
      </c>
      <c r="BC774" s="44">
        <f>VLOOKUP($AY774, [3]Sheet1!$D$3:$T$89,7,FALSE)</f>
        <v>21</v>
      </c>
      <c r="BD774" s="44">
        <f>VLOOKUP($AY774, [3]Sheet1!$D$3:$T$89,10,FALSE)</f>
        <v>24</v>
      </c>
      <c r="BE774" s="44">
        <f>VLOOKUP($AY774, [3]Sheet1!$D$3:$T$89,11,FALSE)</f>
        <v>19</v>
      </c>
      <c r="BF774" s="44">
        <f>VLOOKUP($AY774, [3]Sheet1!$D$3:$T$89,14,FALSE)</f>
        <v>19</v>
      </c>
      <c r="BG774" s="44">
        <f>VLOOKUP($AY774, [3]Sheet1!$D$3:$T$89,15,FALSE)</f>
        <v>17</v>
      </c>
      <c r="BI774" s="49">
        <v>42620</v>
      </c>
      <c r="BJ774" s="50">
        <v>0.5</v>
      </c>
      <c r="BK774" s="50">
        <v>0.5</v>
      </c>
      <c r="BL774" s="50">
        <v>0.5</v>
      </c>
      <c r="BM774" s="44" t="s">
        <v>1503</v>
      </c>
      <c r="BN774" s="44" t="s">
        <v>1503</v>
      </c>
      <c r="BO774" s="44">
        <v>1016.11988334</v>
      </c>
      <c r="BP774" s="44">
        <v>23.6111111111111</v>
      </c>
      <c r="BQ774" s="44">
        <v>0</v>
      </c>
      <c r="BR774" s="44">
        <v>79</v>
      </c>
      <c r="BS774" s="44">
        <v>111</v>
      </c>
      <c r="BT774" s="44">
        <v>3.8</v>
      </c>
      <c r="BU774" s="44">
        <v>8.6999999999999993</v>
      </c>
      <c r="BV774" s="44">
        <v>2.1</v>
      </c>
      <c r="BW774" s="44">
        <v>2</v>
      </c>
      <c r="BX774" s="44" t="s">
        <v>1368</v>
      </c>
      <c r="BY774" s="44">
        <v>28</v>
      </c>
      <c r="BZ774" s="44">
        <v>24</v>
      </c>
      <c r="CA774" s="44">
        <v>27</v>
      </c>
      <c r="CB774" s="44">
        <v>21</v>
      </c>
      <c r="CC774" s="44">
        <v>24</v>
      </c>
      <c r="CD774" s="44">
        <v>19</v>
      </c>
      <c r="CE774" s="44">
        <v>19</v>
      </c>
      <c r="CF774" s="44">
        <v>17</v>
      </c>
    </row>
    <row r="775" spans="1:84">
      <c r="A775" s="44" t="s">
        <v>5</v>
      </c>
      <c r="B775" s="45" t="s">
        <v>23</v>
      </c>
      <c r="AJ775" s="94">
        <v>42620</v>
      </c>
      <c r="AK775" s="95">
        <v>0.5</v>
      </c>
      <c r="AL775" s="60">
        <f t="shared" si="61"/>
        <v>0.5</v>
      </c>
      <c r="AM775" s="60">
        <f t="shared" si="59"/>
        <v>0.5</v>
      </c>
      <c r="AN775" s="44" t="str">
        <f t="shared" si="62"/>
        <v>07/09/2016 12:00:00</v>
      </c>
      <c r="AO775" s="61" t="str">
        <f t="shared" si="63"/>
        <v>07/09/2016 12:00:00</v>
      </c>
      <c r="AP775" s="44">
        <f>VLOOKUP($AN775, [1]TableView_704030_20160816_20160!$D$2:$M$5095,3,FALSE)</f>
        <v>1016.11988334</v>
      </c>
      <c r="AQ775" s="44">
        <f>VLOOKUP($AN775, [1]TableView_704030_20160816_20160!$D$2:$M$5095,8,FALSE)</f>
        <v>23.6111111111111</v>
      </c>
      <c r="AR775" s="44">
        <f>VLOOKUP($AN775, [1]TableView_704030_20160816_20160!$D$2:$M$5095,10,FALSE)</f>
        <v>0</v>
      </c>
      <c r="AS775" s="44">
        <f>VLOOKUP($AN775, [1]TableView_704030_20160816_20160!$D$2:$M$5095,4,FALSE)</f>
        <v>79</v>
      </c>
      <c r="AT775" s="44">
        <f>VLOOKUP($AN775, [1]TableView_704030_20160816_20160!$D$2:$M$5095,6,FALSE)</f>
        <v>111</v>
      </c>
      <c r="AU775" s="44">
        <f>VLOOKUP($AN775, [1]TableView_704030_20160816_20160!$D$2:$M$5095,7,FALSE)</f>
        <v>3.8</v>
      </c>
      <c r="AV775" s="44">
        <f>VLOOKUP($AN775, [1]TableView_704030_20160816_20160!$D$2:$M$5095,2,FALSE)</f>
        <v>8.6999999999999993</v>
      </c>
      <c r="AW775" s="44">
        <f>VLOOKUP($AO775, [2]aacb8965d69cc6fd1cb3a5cae9e8ae7!$C$6:$F$853,4,FALSE)</f>
        <v>2.1</v>
      </c>
      <c r="AX775" s="41">
        <v>2</v>
      </c>
      <c r="AY775" s="44" t="str">
        <f t="shared" si="64"/>
        <v>07/09/2016 2</v>
      </c>
      <c r="AZ775" s="44">
        <f>VLOOKUP($AY775, [3]Sheet1!$D$3:$T$89,2,FALSE)</f>
        <v>28</v>
      </c>
      <c r="BA775" s="44">
        <f>VLOOKUP($AY775, [3]Sheet1!$D$3:$T$89,3,FALSE)</f>
        <v>24</v>
      </c>
      <c r="BB775" s="44">
        <f>VLOOKUP($AY775, [3]Sheet1!$D$3:$T$89,6,FALSE)</f>
        <v>27</v>
      </c>
      <c r="BC775" s="44">
        <f>VLOOKUP($AY775, [3]Sheet1!$D$3:$T$89,7,FALSE)</f>
        <v>21</v>
      </c>
      <c r="BD775" s="44">
        <f>VLOOKUP($AY775, [3]Sheet1!$D$3:$T$89,10,FALSE)</f>
        <v>24</v>
      </c>
      <c r="BE775" s="44">
        <f>VLOOKUP($AY775, [3]Sheet1!$D$3:$T$89,11,FALSE)</f>
        <v>19</v>
      </c>
      <c r="BF775" s="44">
        <f>VLOOKUP($AY775, [3]Sheet1!$D$3:$T$89,14,FALSE)</f>
        <v>19</v>
      </c>
      <c r="BG775" s="44">
        <f>VLOOKUP($AY775, [3]Sheet1!$D$3:$T$89,15,FALSE)</f>
        <v>17</v>
      </c>
      <c r="BI775" s="49">
        <v>42620</v>
      </c>
      <c r="BJ775" s="50">
        <v>0.5</v>
      </c>
      <c r="BK775" s="50">
        <v>0.5</v>
      </c>
      <c r="BL775" s="50">
        <v>0.5</v>
      </c>
      <c r="BM775" s="44" t="s">
        <v>1503</v>
      </c>
      <c r="BN775" s="44" t="s">
        <v>1503</v>
      </c>
      <c r="BO775" s="44">
        <v>1016.11988334</v>
      </c>
      <c r="BP775" s="44">
        <v>23.6111111111111</v>
      </c>
      <c r="BQ775" s="44">
        <v>0</v>
      </c>
      <c r="BR775" s="44">
        <v>79</v>
      </c>
      <c r="BS775" s="44">
        <v>111</v>
      </c>
      <c r="BT775" s="44">
        <v>3.8</v>
      </c>
      <c r="BU775" s="44">
        <v>8.6999999999999993</v>
      </c>
      <c r="BV775" s="44">
        <v>2.1</v>
      </c>
      <c r="BW775" s="44">
        <v>2</v>
      </c>
      <c r="BX775" s="44" t="s">
        <v>1368</v>
      </c>
      <c r="BY775" s="44">
        <v>28</v>
      </c>
      <c r="BZ775" s="44">
        <v>24</v>
      </c>
      <c r="CA775" s="44">
        <v>27</v>
      </c>
      <c r="CB775" s="44">
        <v>21</v>
      </c>
      <c r="CC775" s="44">
        <v>24</v>
      </c>
      <c r="CD775" s="44">
        <v>19</v>
      </c>
      <c r="CE775" s="44">
        <v>19</v>
      </c>
      <c r="CF775" s="44">
        <v>17</v>
      </c>
    </row>
    <row r="776" spans="1:84">
      <c r="A776" s="44" t="s">
        <v>6</v>
      </c>
      <c r="B776" s="45" t="s">
        <v>177</v>
      </c>
      <c r="AJ776" s="49">
        <v>42620</v>
      </c>
      <c r="AK776" s="60">
        <v>0.5</v>
      </c>
      <c r="AL776" s="60">
        <f t="shared" si="61"/>
        <v>0.5</v>
      </c>
      <c r="AM776" s="60">
        <f t="shared" si="59"/>
        <v>0.5</v>
      </c>
      <c r="AN776" s="44" t="str">
        <f t="shared" si="62"/>
        <v>07/09/2016 12:00:00</v>
      </c>
      <c r="AO776" s="61" t="str">
        <f t="shared" si="63"/>
        <v>07/09/2016 12:00:00</v>
      </c>
      <c r="AP776" s="44">
        <f>VLOOKUP($AN776, [1]TableView_704030_20160816_20160!$D$2:$M$5095,3,FALSE)</f>
        <v>1016.11988334</v>
      </c>
      <c r="AQ776" s="44">
        <f>VLOOKUP($AN776, [1]TableView_704030_20160816_20160!$D$2:$M$5095,8,FALSE)</f>
        <v>23.6111111111111</v>
      </c>
      <c r="AR776" s="44">
        <f>VLOOKUP($AN776, [1]TableView_704030_20160816_20160!$D$2:$M$5095,10,FALSE)</f>
        <v>0</v>
      </c>
      <c r="AS776" s="44">
        <f>VLOOKUP($AN776, [1]TableView_704030_20160816_20160!$D$2:$M$5095,4,FALSE)</f>
        <v>79</v>
      </c>
      <c r="AT776" s="44">
        <f>VLOOKUP($AN776, [1]TableView_704030_20160816_20160!$D$2:$M$5095,6,FALSE)</f>
        <v>111</v>
      </c>
      <c r="AU776" s="44">
        <f>VLOOKUP($AN776, [1]TableView_704030_20160816_20160!$D$2:$M$5095,7,FALSE)</f>
        <v>3.8</v>
      </c>
      <c r="AV776" s="44">
        <f>VLOOKUP($AN776, [1]TableView_704030_20160816_20160!$D$2:$M$5095,2,FALSE)</f>
        <v>8.6999999999999993</v>
      </c>
      <c r="AW776" s="44">
        <f>VLOOKUP($AO776, [2]aacb8965d69cc6fd1cb3a5cae9e8ae7!$C$6:$F$853,4,FALSE)</f>
        <v>2.1</v>
      </c>
      <c r="AX776" s="41">
        <v>2</v>
      </c>
      <c r="AY776" s="44" t="str">
        <f t="shared" si="64"/>
        <v>07/09/2016 2</v>
      </c>
      <c r="AZ776" s="44">
        <f>VLOOKUP($AY776, [3]Sheet1!$D$3:$T$89,2,FALSE)</f>
        <v>28</v>
      </c>
      <c r="BA776" s="44">
        <f>VLOOKUP($AY776, [3]Sheet1!$D$3:$T$89,3,FALSE)</f>
        <v>24</v>
      </c>
      <c r="BB776" s="44">
        <f>VLOOKUP($AY776, [3]Sheet1!$D$3:$T$89,6,FALSE)</f>
        <v>27</v>
      </c>
      <c r="BC776" s="44">
        <f>VLOOKUP($AY776, [3]Sheet1!$D$3:$T$89,7,FALSE)</f>
        <v>21</v>
      </c>
      <c r="BD776" s="44">
        <f>VLOOKUP($AY776, [3]Sheet1!$D$3:$T$89,10,FALSE)</f>
        <v>24</v>
      </c>
      <c r="BE776" s="44">
        <f>VLOOKUP($AY776, [3]Sheet1!$D$3:$T$89,11,FALSE)</f>
        <v>19</v>
      </c>
      <c r="BF776" s="44">
        <f>VLOOKUP($AY776, [3]Sheet1!$D$3:$T$89,14,FALSE)</f>
        <v>19</v>
      </c>
      <c r="BG776" s="44">
        <f>VLOOKUP($AY776, [3]Sheet1!$D$3:$T$89,15,FALSE)</f>
        <v>17</v>
      </c>
      <c r="BI776" s="49">
        <v>42620</v>
      </c>
      <c r="BJ776" s="50">
        <v>0.5</v>
      </c>
      <c r="BK776" s="50">
        <v>0.5</v>
      </c>
      <c r="BL776" s="50">
        <v>0.5</v>
      </c>
      <c r="BM776" s="44" t="s">
        <v>1503</v>
      </c>
      <c r="BN776" s="44" t="s">
        <v>1503</v>
      </c>
      <c r="BO776" s="44">
        <v>1016.11988334</v>
      </c>
      <c r="BP776" s="44">
        <v>23.6111111111111</v>
      </c>
      <c r="BQ776" s="44">
        <v>0</v>
      </c>
      <c r="BR776" s="44">
        <v>79</v>
      </c>
      <c r="BS776" s="44">
        <v>111</v>
      </c>
      <c r="BT776" s="44">
        <v>3.8</v>
      </c>
      <c r="BU776" s="44">
        <v>8.6999999999999993</v>
      </c>
      <c r="BV776" s="44">
        <v>2.1</v>
      </c>
      <c r="BW776" s="44">
        <v>2</v>
      </c>
      <c r="BX776" s="44" t="s">
        <v>1368</v>
      </c>
      <c r="BY776" s="44">
        <v>28</v>
      </c>
      <c r="BZ776" s="44">
        <v>24</v>
      </c>
      <c r="CA776" s="44">
        <v>27</v>
      </c>
      <c r="CB776" s="44">
        <v>21</v>
      </c>
      <c r="CC776" s="44">
        <v>24</v>
      </c>
      <c r="CD776" s="44">
        <v>19</v>
      </c>
      <c r="CE776" s="44">
        <v>19</v>
      </c>
      <c r="CF776" s="44">
        <v>17</v>
      </c>
    </row>
    <row r="777" spans="1:84">
      <c r="A777" s="44" t="s">
        <v>7</v>
      </c>
      <c r="B777" s="45" t="s">
        <v>376</v>
      </c>
      <c r="AJ777" s="94">
        <v>42620</v>
      </c>
      <c r="AK777" s="95">
        <v>0.5</v>
      </c>
      <c r="AL777" s="60">
        <f t="shared" si="61"/>
        <v>0.5</v>
      </c>
      <c r="AM777" s="60">
        <f t="shared" si="59"/>
        <v>0.5</v>
      </c>
      <c r="AN777" s="44" t="str">
        <f t="shared" si="62"/>
        <v>07/09/2016 12:00:00</v>
      </c>
      <c r="AO777" s="61" t="str">
        <f t="shared" si="63"/>
        <v>07/09/2016 12:00:00</v>
      </c>
      <c r="AP777" s="44">
        <f>VLOOKUP($AN777, [1]TableView_704030_20160816_20160!$D$2:$M$5095,3,FALSE)</f>
        <v>1016.11988334</v>
      </c>
      <c r="AQ777" s="44">
        <f>VLOOKUP($AN777, [1]TableView_704030_20160816_20160!$D$2:$M$5095,8,FALSE)</f>
        <v>23.6111111111111</v>
      </c>
      <c r="AR777" s="44">
        <f>VLOOKUP($AN777, [1]TableView_704030_20160816_20160!$D$2:$M$5095,10,FALSE)</f>
        <v>0</v>
      </c>
      <c r="AS777" s="44">
        <f>VLOOKUP($AN777, [1]TableView_704030_20160816_20160!$D$2:$M$5095,4,FALSE)</f>
        <v>79</v>
      </c>
      <c r="AT777" s="44">
        <f>VLOOKUP($AN777, [1]TableView_704030_20160816_20160!$D$2:$M$5095,6,FALSE)</f>
        <v>111</v>
      </c>
      <c r="AU777" s="44">
        <f>VLOOKUP($AN777, [1]TableView_704030_20160816_20160!$D$2:$M$5095,7,FALSE)</f>
        <v>3.8</v>
      </c>
      <c r="AV777" s="44">
        <f>VLOOKUP($AN777, [1]TableView_704030_20160816_20160!$D$2:$M$5095,2,FALSE)</f>
        <v>8.6999999999999993</v>
      </c>
      <c r="AW777" s="44">
        <f>VLOOKUP($AO777, [2]aacb8965d69cc6fd1cb3a5cae9e8ae7!$C$6:$F$853,4,FALSE)</f>
        <v>2.1</v>
      </c>
      <c r="AX777" s="41">
        <v>2</v>
      </c>
      <c r="AY777" s="44" t="str">
        <f t="shared" si="64"/>
        <v>07/09/2016 2</v>
      </c>
      <c r="AZ777" s="44">
        <f>VLOOKUP($AY777, [3]Sheet1!$D$3:$T$89,2,FALSE)</f>
        <v>28</v>
      </c>
      <c r="BA777" s="44">
        <f>VLOOKUP($AY777, [3]Sheet1!$D$3:$T$89,3,FALSE)</f>
        <v>24</v>
      </c>
      <c r="BB777" s="44">
        <f>VLOOKUP($AY777, [3]Sheet1!$D$3:$T$89,6,FALSE)</f>
        <v>27</v>
      </c>
      <c r="BC777" s="44">
        <f>VLOOKUP($AY777, [3]Sheet1!$D$3:$T$89,7,FALSE)</f>
        <v>21</v>
      </c>
      <c r="BD777" s="44">
        <f>VLOOKUP($AY777, [3]Sheet1!$D$3:$T$89,10,FALSE)</f>
        <v>24</v>
      </c>
      <c r="BE777" s="44">
        <f>VLOOKUP($AY777, [3]Sheet1!$D$3:$T$89,11,FALSE)</f>
        <v>19</v>
      </c>
      <c r="BF777" s="44">
        <f>VLOOKUP($AY777, [3]Sheet1!$D$3:$T$89,14,FALSE)</f>
        <v>19</v>
      </c>
      <c r="BG777" s="44">
        <f>VLOOKUP($AY777, [3]Sheet1!$D$3:$T$89,15,FALSE)</f>
        <v>17</v>
      </c>
      <c r="BI777" s="49">
        <v>42620</v>
      </c>
      <c r="BJ777" s="50">
        <v>0.5</v>
      </c>
      <c r="BK777" s="50">
        <v>0.5</v>
      </c>
      <c r="BL777" s="50">
        <v>0.5</v>
      </c>
      <c r="BM777" s="44" t="s">
        <v>1503</v>
      </c>
      <c r="BN777" s="44" t="s">
        <v>1503</v>
      </c>
      <c r="BO777" s="44">
        <v>1016.11988334</v>
      </c>
      <c r="BP777" s="44">
        <v>23.6111111111111</v>
      </c>
      <c r="BQ777" s="44">
        <v>0</v>
      </c>
      <c r="BR777" s="44">
        <v>79</v>
      </c>
      <c r="BS777" s="44">
        <v>111</v>
      </c>
      <c r="BT777" s="44">
        <v>3.8</v>
      </c>
      <c r="BU777" s="44">
        <v>8.6999999999999993</v>
      </c>
      <c r="BV777" s="44">
        <v>2.1</v>
      </c>
      <c r="BW777" s="44">
        <v>2</v>
      </c>
      <c r="BX777" s="44" t="s">
        <v>1368</v>
      </c>
      <c r="BY777" s="44">
        <v>28</v>
      </c>
      <c r="BZ777" s="44">
        <v>24</v>
      </c>
      <c r="CA777" s="44">
        <v>27</v>
      </c>
      <c r="CB777" s="44">
        <v>21</v>
      </c>
      <c r="CC777" s="44">
        <v>24</v>
      </c>
      <c r="CD777" s="44">
        <v>19</v>
      </c>
      <c r="CE777" s="44">
        <v>19</v>
      </c>
      <c r="CF777" s="44">
        <v>17</v>
      </c>
    </row>
    <row r="778" spans="1:84" s="28" customFormat="1">
      <c r="B778" s="51"/>
      <c r="D778" s="52"/>
      <c r="M778" s="54"/>
      <c r="O778" s="52"/>
      <c r="X778" s="54"/>
      <c r="Z778" s="52"/>
      <c r="AJ778" s="49">
        <v>42620</v>
      </c>
      <c r="AK778" s="60">
        <v>0.5</v>
      </c>
      <c r="AL778" s="60">
        <f t="shared" si="61"/>
        <v>0.5</v>
      </c>
      <c r="AM778" s="60">
        <f t="shared" si="59"/>
        <v>0.5</v>
      </c>
      <c r="AN778" s="44" t="str">
        <f t="shared" si="62"/>
        <v>07/09/2016 12:00:00</v>
      </c>
      <c r="AO778" s="61" t="str">
        <f t="shared" si="63"/>
        <v>07/09/2016 12:00:00</v>
      </c>
      <c r="AP778" s="44">
        <f>VLOOKUP($AN778, [1]TableView_704030_20160816_20160!$D$2:$M$5095,3,FALSE)</f>
        <v>1016.11988334</v>
      </c>
      <c r="AQ778" s="44">
        <f>VLOOKUP($AN778, [1]TableView_704030_20160816_20160!$D$2:$M$5095,8,FALSE)</f>
        <v>23.6111111111111</v>
      </c>
      <c r="AR778" s="44">
        <f>VLOOKUP($AN778, [1]TableView_704030_20160816_20160!$D$2:$M$5095,10,FALSE)</f>
        <v>0</v>
      </c>
      <c r="AS778" s="44">
        <f>VLOOKUP($AN778, [1]TableView_704030_20160816_20160!$D$2:$M$5095,4,FALSE)</f>
        <v>79</v>
      </c>
      <c r="AT778" s="44">
        <f>VLOOKUP($AN778, [1]TableView_704030_20160816_20160!$D$2:$M$5095,6,FALSE)</f>
        <v>111</v>
      </c>
      <c r="AU778" s="44">
        <f>VLOOKUP($AN778, [1]TableView_704030_20160816_20160!$D$2:$M$5095,7,FALSE)</f>
        <v>3.8</v>
      </c>
      <c r="AV778" s="44">
        <f>VLOOKUP($AN778, [1]TableView_704030_20160816_20160!$D$2:$M$5095,2,FALSE)</f>
        <v>8.6999999999999993</v>
      </c>
      <c r="AW778" s="44">
        <f>VLOOKUP($AO778, [2]aacb8965d69cc6fd1cb3a5cae9e8ae7!$C$6:$F$853,4,FALSE)</f>
        <v>2.1</v>
      </c>
      <c r="AX778" s="41">
        <v>2</v>
      </c>
      <c r="AY778" s="44" t="str">
        <f t="shared" si="64"/>
        <v>07/09/2016 2</v>
      </c>
      <c r="AZ778" s="44">
        <f>VLOOKUP($AY778, [3]Sheet1!$D$3:$T$89,2,FALSE)</f>
        <v>28</v>
      </c>
      <c r="BA778" s="44">
        <f>VLOOKUP($AY778, [3]Sheet1!$D$3:$T$89,3,FALSE)</f>
        <v>24</v>
      </c>
      <c r="BB778" s="44">
        <f>VLOOKUP($AY778, [3]Sheet1!$D$3:$T$89,6,FALSE)</f>
        <v>27</v>
      </c>
      <c r="BC778" s="44">
        <f>VLOOKUP($AY778, [3]Sheet1!$D$3:$T$89,7,FALSE)</f>
        <v>21</v>
      </c>
      <c r="BD778" s="44">
        <f>VLOOKUP($AY778, [3]Sheet1!$D$3:$T$89,10,FALSE)</f>
        <v>24</v>
      </c>
      <c r="BE778" s="44">
        <f>VLOOKUP($AY778, [3]Sheet1!$D$3:$T$89,11,FALSE)</f>
        <v>19</v>
      </c>
      <c r="BF778" s="44">
        <f>VLOOKUP($AY778, [3]Sheet1!$D$3:$T$89,14,FALSE)</f>
        <v>19</v>
      </c>
      <c r="BG778" s="44">
        <f>VLOOKUP($AY778, [3]Sheet1!$D$3:$T$89,15,FALSE)</f>
        <v>17</v>
      </c>
      <c r="BI778" s="58">
        <v>42620</v>
      </c>
      <c r="BJ778" s="59">
        <v>0.5</v>
      </c>
      <c r="BK778" s="59">
        <v>0.5</v>
      </c>
      <c r="BL778" s="59">
        <v>0.5</v>
      </c>
      <c r="BM778" s="28" t="s">
        <v>1503</v>
      </c>
      <c r="BN778" s="28" t="s">
        <v>1503</v>
      </c>
      <c r="BO778" s="28">
        <v>1016.11988334</v>
      </c>
      <c r="BP778" s="28">
        <v>23.6111111111111</v>
      </c>
      <c r="BQ778" s="28">
        <v>0</v>
      </c>
      <c r="BR778" s="28">
        <v>79</v>
      </c>
      <c r="BS778" s="28">
        <v>111</v>
      </c>
      <c r="BT778" s="28">
        <v>3.8</v>
      </c>
      <c r="BU778" s="28">
        <v>8.6999999999999993</v>
      </c>
      <c r="BV778" s="28">
        <v>2.1</v>
      </c>
      <c r="BW778" s="28">
        <v>2</v>
      </c>
      <c r="BX778" s="28" t="s">
        <v>1368</v>
      </c>
      <c r="BY778" s="28">
        <v>28</v>
      </c>
      <c r="BZ778" s="28">
        <v>24</v>
      </c>
      <c r="CA778" s="28">
        <v>27</v>
      </c>
      <c r="CB778" s="28">
        <v>21</v>
      </c>
      <c r="CC778" s="28">
        <v>24</v>
      </c>
      <c r="CD778" s="28">
        <v>19</v>
      </c>
      <c r="CE778" s="28">
        <v>19</v>
      </c>
      <c r="CF778" s="28">
        <v>17</v>
      </c>
    </row>
    <row r="779" spans="1:84">
      <c r="A779" s="44" t="s">
        <v>0</v>
      </c>
      <c r="B779" s="45" t="s">
        <v>568</v>
      </c>
      <c r="D779" s="46">
        <v>0</v>
      </c>
      <c r="E779" s="44" t="s">
        <v>32</v>
      </c>
      <c r="O779" s="46">
        <v>0</v>
      </c>
      <c r="P779" s="44" t="s">
        <v>32</v>
      </c>
      <c r="Z779" s="46">
        <v>0</v>
      </c>
      <c r="AA779" s="44" t="s">
        <v>32</v>
      </c>
      <c r="AJ779" s="94">
        <v>42620</v>
      </c>
      <c r="AK779" s="60">
        <v>0.59375</v>
      </c>
      <c r="AL779" s="60">
        <v>0.59375</v>
      </c>
      <c r="AM779" s="60">
        <f t="shared" si="59"/>
        <v>0.60416666666666663</v>
      </c>
      <c r="AN779" s="44" t="str">
        <f t="shared" si="62"/>
        <v>07/09/2016 14:15:00</v>
      </c>
      <c r="AO779" s="61" t="str">
        <f t="shared" si="63"/>
        <v>07/09/2016 14:30:00</v>
      </c>
      <c r="AP779" s="44">
        <f>VLOOKUP($AN779, [1]TableView_704030_20160816_20160!$D$2:$M$5095,3,FALSE)</f>
        <v>1014.93464719</v>
      </c>
      <c r="AQ779" s="44">
        <f>VLOOKUP($AN779, [1]TableView_704030_20160816_20160!$D$2:$M$5095,8,FALSE)</f>
        <v>25.9444444444444</v>
      </c>
      <c r="AR779" s="44">
        <f>VLOOKUP($AN779, [1]TableView_704030_20160816_20160!$D$2:$M$5095,10,FALSE)</f>
        <v>0</v>
      </c>
      <c r="AS779" s="44">
        <f>VLOOKUP($AN779, [1]TableView_704030_20160816_20160!$D$2:$M$5095,4,FALSE)</f>
        <v>56</v>
      </c>
      <c r="AT779" s="44">
        <f>VLOOKUP($AN779, [1]TableView_704030_20160816_20160!$D$2:$M$5095,6,FALSE)</f>
        <v>125</v>
      </c>
      <c r="AU779" s="44">
        <f>VLOOKUP($AN779, [1]TableView_704030_20160816_20160!$D$2:$M$5095,7,FALSE)</f>
        <v>5.6</v>
      </c>
      <c r="AV779" s="44">
        <f>VLOOKUP($AN779, [1]TableView_704030_20160816_20160!$D$2:$M$5095,2,FALSE)</f>
        <v>9.6</v>
      </c>
      <c r="AW779" s="44">
        <f>VLOOKUP($AO779, [2]aacb8965d69cc6fd1cb3a5cae9e8ae7!$C$6:$F$853,4,FALSE)</f>
        <v>3</v>
      </c>
      <c r="AX779" s="41">
        <v>3</v>
      </c>
      <c r="AY779" s="44" t="str">
        <f t="shared" si="64"/>
        <v>07/09/2016 3</v>
      </c>
      <c r="AZ779" s="44">
        <f>VLOOKUP($AY779, [3]Sheet1!$D$3:$T$89,2,FALSE)</f>
        <v>24</v>
      </c>
      <c r="BA779" s="44">
        <f>VLOOKUP($AY779, [3]Sheet1!$D$3:$T$89,3,FALSE)</f>
        <v>21</v>
      </c>
      <c r="BB779" s="44">
        <f>VLOOKUP($AY779, [3]Sheet1!$D$3:$T$89,6,FALSE)</f>
        <v>23</v>
      </c>
      <c r="BC779" s="44">
        <f>VLOOKUP($AY779, [3]Sheet1!$D$3:$T$89,7,FALSE)</f>
        <v>20</v>
      </c>
      <c r="BD779" s="44">
        <f>VLOOKUP($AY779, [3]Sheet1!$D$3:$T$89,10,FALSE)</f>
        <v>21</v>
      </c>
      <c r="BE779" s="44">
        <f>VLOOKUP($AY779, [3]Sheet1!$D$3:$T$89,11,FALSE)</f>
        <v>17</v>
      </c>
      <c r="BF779" s="44">
        <f>VLOOKUP($AY779, [3]Sheet1!$D$3:$T$89,14,FALSE)</f>
        <v>19</v>
      </c>
      <c r="BG779" s="44">
        <f>VLOOKUP($AY779, [3]Sheet1!$D$3:$T$89,15,FALSE)</f>
        <v>15</v>
      </c>
      <c r="BI779" s="49">
        <v>42620</v>
      </c>
      <c r="BJ779" s="50">
        <v>0.59375</v>
      </c>
      <c r="BK779" s="50">
        <v>0.59375</v>
      </c>
      <c r="BL779" s="50">
        <v>0.60416666666666663</v>
      </c>
      <c r="BM779" s="44" t="s">
        <v>1504</v>
      </c>
      <c r="BN779" s="44" t="s">
        <v>1505</v>
      </c>
      <c r="BO779" s="44">
        <v>1014.93464719</v>
      </c>
      <c r="BP779" s="44">
        <v>25.9444444444444</v>
      </c>
      <c r="BQ779" s="44">
        <v>0</v>
      </c>
      <c r="BR779" s="44">
        <v>56</v>
      </c>
      <c r="BS779" s="44">
        <v>125</v>
      </c>
      <c r="BT779" s="44">
        <v>5.6</v>
      </c>
      <c r="BU779" s="44">
        <v>9.6</v>
      </c>
      <c r="BV779" s="44">
        <v>3</v>
      </c>
      <c r="BW779" s="44">
        <v>3</v>
      </c>
      <c r="BX779" s="44" t="s">
        <v>1371</v>
      </c>
      <c r="BY779" s="44">
        <v>24</v>
      </c>
      <c r="BZ779" s="44">
        <v>21</v>
      </c>
      <c r="CA779" s="44">
        <v>23</v>
      </c>
      <c r="CB779" s="44">
        <v>20</v>
      </c>
      <c r="CC779" s="44">
        <v>21</v>
      </c>
      <c r="CD779" s="44">
        <v>17</v>
      </c>
      <c r="CE779" s="44">
        <v>19</v>
      </c>
      <c r="CF779" s="44">
        <v>15</v>
      </c>
    </row>
    <row r="780" spans="1:84">
      <c r="A780" s="44" t="s">
        <v>1</v>
      </c>
      <c r="B780" s="45" t="s">
        <v>864</v>
      </c>
      <c r="D780" s="46">
        <v>2.0833333333333332E-2</v>
      </c>
      <c r="O780" s="46">
        <v>2.0833333333333332E-2</v>
      </c>
      <c r="Z780" s="46">
        <v>2.0833333333333332E-2</v>
      </c>
      <c r="AJ780" s="94">
        <v>42620</v>
      </c>
      <c r="AK780" s="60">
        <v>0.59375</v>
      </c>
      <c r="AL780" s="60">
        <v>0.59375</v>
      </c>
      <c r="AM780" s="60">
        <f t="shared" ref="AM780:AM829" si="65">ROUND(AK780*(24*60/30),0)/(24*60/30)</f>
        <v>0.60416666666666663</v>
      </c>
      <c r="AN780" s="44" t="str">
        <f t="shared" si="62"/>
        <v>07/09/2016 14:15:00</v>
      </c>
      <c r="AO780" s="61" t="str">
        <f t="shared" si="63"/>
        <v>07/09/2016 14:30:00</v>
      </c>
      <c r="AP780" s="44">
        <f>VLOOKUP($AN780, [1]TableView_704030_20160816_20160!$D$2:$M$5095,3,FALSE)</f>
        <v>1014.93464719</v>
      </c>
      <c r="AQ780" s="44">
        <f>VLOOKUP($AN780, [1]TableView_704030_20160816_20160!$D$2:$M$5095,8,FALSE)</f>
        <v>25.9444444444444</v>
      </c>
      <c r="AR780" s="44">
        <f>VLOOKUP($AN780, [1]TableView_704030_20160816_20160!$D$2:$M$5095,10,FALSE)</f>
        <v>0</v>
      </c>
      <c r="AS780" s="44">
        <f>VLOOKUP($AN780, [1]TableView_704030_20160816_20160!$D$2:$M$5095,4,FALSE)</f>
        <v>56</v>
      </c>
      <c r="AT780" s="44">
        <f>VLOOKUP($AN780, [1]TableView_704030_20160816_20160!$D$2:$M$5095,6,FALSE)</f>
        <v>125</v>
      </c>
      <c r="AU780" s="44">
        <f>VLOOKUP($AN780, [1]TableView_704030_20160816_20160!$D$2:$M$5095,7,FALSE)</f>
        <v>5.6</v>
      </c>
      <c r="AV780" s="44">
        <f>VLOOKUP($AN780, [1]TableView_704030_20160816_20160!$D$2:$M$5095,2,FALSE)</f>
        <v>9.6</v>
      </c>
      <c r="AW780" s="44">
        <f>VLOOKUP($AO780, [2]aacb8965d69cc6fd1cb3a5cae9e8ae7!$C$6:$F$853,4,FALSE)</f>
        <v>3</v>
      </c>
      <c r="AX780" s="41">
        <v>3</v>
      </c>
      <c r="AY780" s="44" t="str">
        <f t="shared" si="64"/>
        <v>07/09/2016 3</v>
      </c>
      <c r="AZ780" s="44">
        <f>VLOOKUP($AY780, [3]Sheet1!$D$3:$T$89,2,FALSE)</f>
        <v>24</v>
      </c>
      <c r="BA780" s="44">
        <f>VLOOKUP($AY780, [3]Sheet1!$D$3:$T$89,3,FALSE)</f>
        <v>21</v>
      </c>
      <c r="BB780" s="44">
        <f>VLOOKUP($AY780, [3]Sheet1!$D$3:$T$89,6,FALSE)</f>
        <v>23</v>
      </c>
      <c r="BC780" s="44">
        <f>VLOOKUP($AY780, [3]Sheet1!$D$3:$T$89,7,FALSE)</f>
        <v>20</v>
      </c>
      <c r="BD780" s="44">
        <f>VLOOKUP($AY780, [3]Sheet1!$D$3:$T$89,10,FALSE)</f>
        <v>21</v>
      </c>
      <c r="BE780" s="44">
        <f>VLOOKUP($AY780, [3]Sheet1!$D$3:$T$89,11,FALSE)</f>
        <v>17</v>
      </c>
      <c r="BF780" s="44">
        <f>VLOOKUP($AY780, [3]Sheet1!$D$3:$T$89,14,FALSE)</f>
        <v>19</v>
      </c>
      <c r="BG780" s="44">
        <f>VLOOKUP($AY780, [3]Sheet1!$D$3:$T$89,15,FALSE)</f>
        <v>15</v>
      </c>
      <c r="BI780" s="49">
        <v>42620</v>
      </c>
      <c r="BJ780" s="50">
        <v>0.59375</v>
      </c>
      <c r="BK780" s="50">
        <v>0.59375</v>
      </c>
      <c r="BL780" s="50">
        <v>0.60416666666666663</v>
      </c>
      <c r="BM780" s="44" t="s">
        <v>1504</v>
      </c>
      <c r="BN780" s="44" t="s">
        <v>1505</v>
      </c>
      <c r="BO780" s="44">
        <v>1014.93464719</v>
      </c>
      <c r="BP780" s="44">
        <v>25.9444444444444</v>
      </c>
      <c r="BQ780" s="44">
        <v>0</v>
      </c>
      <c r="BR780" s="44">
        <v>56</v>
      </c>
      <c r="BS780" s="44">
        <v>125</v>
      </c>
      <c r="BT780" s="44">
        <v>5.6</v>
      </c>
      <c r="BU780" s="44">
        <v>9.6</v>
      </c>
      <c r="BV780" s="44">
        <v>3</v>
      </c>
      <c r="BW780" s="44">
        <v>3</v>
      </c>
      <c r="BX780" s="44" t="s">
        <v>1371</v>
      </c>
      <c r="BY780" s="44">
        <v>24</v>
      </c>
      <c r="BZ780" s="44">
        <v>21</v>
      </c>
      <c r="CA780" s="44">
        <v>23</v>
      </c>
      <c r="CB780" s="44">
        <v>20</v>
      </c>
      <c r="CC780" s="44">
        <v>21</v>
      </c>
      <c r="CD780" s="44">
        <v>17</v>
      </c>
      <c r="CE780" s="44">
        <v>19</v>
      </c>
      <c r="CF780" s="44">
        <v>15</v>
      </c>
    </row>
    <row r="781" spans="1:84">
      <c r="A781" s="44" t="s">
        <v>2</v>
      </c>
      <c r="B781" s="45" t="s">
        <v>859</v>
      </c>
      <c r="AJ781" s="94">
        <v>42620</v>
      </c>
      <c r="AK781" s="60">
        <v>0.59375</v>
      </c>
      <c r="AL781" s="60">
        <v>0.59375</v>
      </c>
      <c r="AM781" s="60">
        <f t="shared" si="65"/>
        <v>0.60416666666666663</v>
      </c>
      <c r="AN781" s="44" t="str">
        <f t="shared" si="62"/>
        <v>07/09/2016 14:15:00</v>
      </c>
      <c r="AO781" s="61" t="str">
        <f t="shared" si="63"/>
        <v>07/09/2016 14:30:00</v>
      </c>
      <c r="AP781" s="44">
        <f>VLOOKUP($AN781, [1]TableView_704030_20160816_20160!$D$2:$M$5095,3,FALSE)</f>
        <v>1014.93464719</v>
      </c>
      <c r="AQ781" s="44">
        <f>VLOOKUP($AN781, [1]TableView_704030_20160816_20160!$D$2:$M$5095,8,FALSE)</f>
        <v>25.9444444444444</v>
      </c>
      <c r="AR781" s="44">
        <f>VLOOKUP($AN781, [1]TableView_704030_20160816_20160!$D$2:$M$5095,10,FALSE)</f>
        <v>0</v>
      </c>
      <c r="AS781" s="44">
        <f>VLOOKUP($AN781, [1]TableView_704030_20160816_20160!$D$2:$M$5095,4,FALSE)</f>
        <v>56</v>
      </c>
      <c r="AT781" s="44">
        <f>VLOOKUP($AN781, [1]TableView_704030_20160816_20160!$D$2:$M$5095,6,FALSE)</f>
        <v>125</v>
      </c>
      <c r="AU781" s="44">
        <f>VLOOKUP($AN781, [1]TableView_704030_20160816_20160!$D$2:$M$5095,7,FALSE)</f>
        <v>5.6</v>
      </c>
      <c r="AV781" s="44">
        <f>VLOOKUP($AN781, [1]TableView_704030_20160816_20160!$D$2:$M$5095,2,FALSE)</f>
        <v>9.6</v>
      </c>
      <c r="AW781" s="44">
        <f>VLOOKUP($AO781, [2]aacb8965d69cc6fd1cb3a5cae9e8ae7!$C$6:$F$853,4,FALSE)</f>
        <v>3</v>
      </c>
      <c r="AX781" s="41">
        <v>3</v>
      </c>
      <c r="AY781" s="44" t="str">
        <f t="shared" si="64"/>
        <v>07/09/2016 3</v>
      </c>
      <c r="AZ781" s="44">
        <f>VLOOKUP($AY781, [3]Sheet1!$D$3:$T$89,2,FALSE)</f>
        <v>24</v>
      </c>
      <c r="BA781" s="44">
        <f>VLOOKUP($AY781, [3]Sheet1!$D$3:$T$89,3,FALSE)</f>
        <v>21</v>
      </c>
      <c r="BB781" s="44">
        <f>VLOOKUP($AY781, [3]Sheet1!$D$3:$T$89,6,FALSE)</f>
        <v>23</v>
      </c>
      <c r="BC781" s="44">
        <f>VLOOKUP($AY781, [3]Sheet1!$D$3:$T$89,7,FALSE)</f>
        <v>20</v>
      </c>
      <c r="BD781" s="44">
        <f>VLOOKUP($AY781, [3]Sheet1!$D$3:$T$89,10,FALSE)</f>
        <v>21</v>
      </c>
      <c r="BE781" s="44">
        <f>VLOOKUP($AY781, [3]Sheet1!$D$3:$T$89,11,FALSE)</f>
        <v>17</v>
      </c>
      <c r="BF781" s="44">
        <f>VLOOKUP($AY781, [3]Sheet1!$D$3:$T$89,14,FALSE)</f>
        <v>19</v>
      </c>
      <c r="BG781" s="44">
        <f>VLOOKUP($AY781, [3]Sheet1!$D$3:$T$89,15,FALSE)</f>
        <v>15</v>
      </c>
      <c r="BI781" s="49">
        <v>42620</v>
      </c>
      <c r="BJ781" s="50">
        <v>0.59375</v>
      </c>
      <c r="BK781" s="50">
        <v>0.59375</v>
      </c>
      <c r="BL781" s="50">
        <v>0.60416666666666663</v>
      </c>
      <c r="BM781" s="44" t="s">
        <v>1504</v>
      </c>
      <c r="BN781" s="44" t="s">
        <v>1505</v>
      </c>
      <c r="BO781" s="44">
        <v>1014.93464719</v>
      </c>
      <c r="BP781" s="44">
        <v>25.9444444444444</v>
      </c>
      <c r="BQ781" s="44">
        <v>0</v>
      </c>
      <c r="BR781" s="44">
        <v>56</v>
      </c>
      <c r="BS781" s="44">
        <v>125</v>
      </c>
      <c r="BT781" s="44">
        <v>5.6</v>
      </c>
      <c r="BU781" s="44">
        <v>9.6</v>
      </c>
      <c r="BV781" s="44">
        <v>3</v>
      </c>
      <c r="BW781" s="44">
        <v>3</v>
      </c>
      <c r="BX781" s="44" t="s">
        <v>1371</v>
      </c>
      <c r="BY781" s="44">
        <v>24</v>
      </c>
      <c r="BZ781" s="44">
        <v>21</v>
      </c>
      <c r="CA781" s="44">
        <v>23</v>
      </c>
      <c r="CB781" s="44">
        <v>20</v>
      </c>
      <c r="CC781" s="44">
        <v>21</v>
      </c>
      <c r="CD781" s="44">
        <v>17</v>
      </c>
      <c r="CE781" s="44">
        <v>19</v>
      </c>
      <c r="CF781" s="44">
        <v>15</v>
      </c>
    </row>
    <row r="782" spans="1:84">
      <c r="A782" s="44" t="s">
        <v>3</v>
      </c>
      <c r="B782" s="45" t="s">
        <v>25</v>
      </c>
      <c r="AJ782" s="94">
        <v>42620</v>
      </c>
      <c r="AK782" s="60">
        <v>0.59375</v>
      </c>
      <c r="AL782" s="60">
        <v>0.59375</v>
      </c>
      <c r="AM782" s="60">
        <f t="shared" si="65"/>
        <v>0.60416666666666663</v>
      </c>
      <c r="AN782" s="44" t="str">
        <f t="shared" si="62"/>
        <v>07/09/2016 14:15:00</v>
      </c>
      <c r="AO782" s="61" t="str">
        <f t="shared" si="63"/>
        <v>07/09/2016 14:30:00</v>
      </c>
      <c r="AP782" s="44">
        <f>VLOOKUP($AN782, [1]TableView_704030_20160816_20160!$D$2:$M$5095,3,FALSE)</f>
        <v>1014.93464719</v>
      </c>
      <c r="AQ782" s="44">
        <f>VLOOKUP($AN782, [1]TableView_704030_20160816_20160!$D$2:$M$5095,8,FALSE)</f>
        <v>25.9444444444444</v>
      </c>
      <c r="AR782" s="44">
        <f>VLOOKUP($AN782, [1]TableView_704030_20160816_20160!$D$2:$M$5095,10,FALSE)</f>
        <v>0</v>
      </c>
      <c r="AS782" s="44">
        <f>VLOOKUP($AN782, [1]TableView_704030_20160816_20160!$D$2:$M$5095,4,FALSE)</f>
        <v>56</v>
      </c>
      <c r="AT782" s="44">
        <f>VLOOKUP($AN782, [1]TableView_704030_20160816_20160!$D$2:$M$5095,6,FALSE)</f>
        <v>125</v>
      </c>
      <c r="AU782" s="44">
        <f>VLOOKUP($AN782, [1]TableView_704030_20160816_20160!$D$2:$M$5095,7,FALSE)</f>
        <v>5.6</v>
      </c>
      <c r="AV782" s="44">
        <f>VLOOKUP($AN782, [1]TableView_704030_20160816_20160!$D$2:$M$5095,2,FALSE)</f>
        <v>9.6</v>
      </c>
      <c r="AW782" s="44">
        <f>VLOOKUP($AO782, [2]aacb8965d69cc6fd1cb3a5cae9e8ae7!$C$6:$F$853,4,FALSE)</f>
        <v>3</v>
      </c>
      <c r="AX782" s="41">
        <v>3</v>
      </c>
      <c r="AY782" s="44" t="str">
        <f t="shared" si="64"/>
        <v>07/09/2016 3</v>
      </c>
      <c r="AZ782" s="44">
        <f>VLOOKUP($AY782, [3]Sheet1!$D$3:$T$89,2,FALSE)</f>
        <v>24</v>
      </c>
      <c r="BA782" s="44">
        <f>VLOOKUP($AY782, [3]Sheet1!$D$3:$T$89,3,FALSE)</f>
        <v>21</v>
      </c>
      <c r="BB782" s="44">
        <f>VLOOKUP($AY782, [3]Sheet1!$D$3:$T$89,6,FALSE)</f>
        <v>23</v>
      </c>
      <c r="BC782" s="44">
        <f>VLOOKUP($AY782, [3]Sheet1!$D$3:$T$89,7,FALSE)</f>
        <v>20</v>
      </c>
      <c r="BD782" s="44">
        <f>VLOOKUP($AY782, [3]Sheet1!$D$3:$T$89,10,FALSE)</f>
        <v>21</v>
      </c>
      <c r="BE782" s="44">
        <f>VLOOKUP($AY782, [3]Sheet1!$D$3:$T$89,11,FALSE)</f>
        <v>17</v>
      </c>
      <c r="BF782" s="44">
        <f>VLOOKUP($AY782, [3]Sheet1!$D$3:$T$89,14,FALSE)</f>
        <v>19</v>
      </c>
      <c r="BG782" s="44">
        <f>VLOOKUP($AY782, [3]Sheet1!$D$3:$T$89,15,FALSE)</f>
        <v>15</v>
      </c>
      <c r="BI782" s="49">
        <v>42620</v>
      </c>
      <c r="BJ782" s="50">
        <v>0.59375</v>
      </c>
      <c r="BK782" s="50">
        <v>0.59375</v>
      </c>
      <c r="BL782" s="50">
        <v>0.60416666666666663</v>
      </c>
      <c r="BM782" s="44" t="s">
        <v>1504</v>
      </c>
      <c r="BN782" s="44" t="s">
        <v>1505</v>
      </c>
      <c r="BO782" s="44">
        <v>1014.93464719</v>
      </c>
      <c r="BP782" s="44">
        <v>25.9444444444444</v>
      </c>
      <c r="BQ782" s="44">
        <v>0</v>
      </c>
      <c r="BR782" s="44">
        <v>56</v>
      </c>
      <c r="BS782" s="44">
        <v>125</v>
      </c>
      <c r="BT782" s="44">
        <v>5.6</v>
      </c>
      <c r="BU782" s="44">
        <v>9.6</v>
      </c>
      <c r="BV782" s="44">
        <v>3</v>
      </c>
      <c r="BW782" s="44">
        <v>3</v>
      </c>
      <c r="BX782" s="44" t="s">
        <v>1371</v>
      </c>
      <c r="BY782" s="44">
        <v>24</v>
      </c>
      <c r="BZ782" s="44">
        <v>21</v>
      </c>
      <c r="CA782" s="44">
        <v>23</v>
      </c>
      <c r="CB782" s="44">
        <v>20</v>
      </c>
      <c r="CC782" s="44">
        <v>21</v>
      </c>
      <c r="CD782" s="44">
        <v>17</v>
      </c>
      <c r="CE782" s="44">
        <v>19</v>
      </c>
      <c r="CF782" s="44">
        <v>15</v>
      </c>
    </row>
    <row r="783" spans="1:84">
      <c r="A783" s="44" t="s">
        <v>4</v>
      </c>
      <c r="B783" s="45" t="s">
        <v>22</v>
      </c>
      <c r="AJ783" s="94">
        <v>42620</v>
      </c>
      <c r="AK783" s="60">
        <v>0.59375</v>
      </c>
      <c r="AL783" s="60">
        <v>0.59375</v>
      </c>
      <c r="AM783" s="60">
        <f t="shared" si="65"/>
        <v>0.60416666666666663</v>
      </c>
      <c r="AN783" s="44" t="str">
        <f t="shared" si="62"/>
        <v>07/09/2016 14:15:00</v>
      </c>
      <c r="AO783" s="61" t="str">
        <f t="shared" si="63"/>
        <v>07/09/2016 14:30:00</v>
      </c>
      <c r="AP783" s="44">
        <f>VLOOKUP($AN783, [1]TableView_704030_20160816_20160!$D$2:$M$5095,3,FALSE)</f>
        <v>1014.93464719</v>
      </c>
      <c r="AQ783" s="44">
        <f>VLOOKUP($AN783, [1]TableView_704030_20160816_20160!$D$2:$M$5095,8,FALSE)</f>
        <v>25.9444444444444</v>
      </c>
      <c r="AR783" s="44">
        <f>VLOOKUP($AN783, [1]TableView_704030_20160816_20160!$D$2:$M$5095,10,FALSE)</f>
        <v>0</v>
      </c>
      <c r="AS783" s="44">
        <f>VLOOKUP($AN783, [1]TableView_704030_20160816_20160!$D$2:$M$5095,4,FALSE)</f>
        <v>56</v>
      </c>
      <c r="AT783" s="44">
        <f>VLOOKUP($AN783, [1]TableView_704030_20160816_20160!$D$2:$M$5095,6,FALSE)</f>
        <v>125</v>
      </c>
      <c r="AU783" s="44">
        <f>VLOOKUP($AN783, [1]TableView_704030_20160816_20160!$D$2:$M$5095,7,FALSE)</f>
        <v>5.6</v>
      </c>
      <c r="AV783" s="44">
        <f>VLOOKUP($AN783, [1]TableView_704030_20160816_20160!$D$2:$M$5095,2,FALSE)</f>
        <v>9.6</v>
      </c>
      <c r="AW783" s="44">
        <f>VLOOKUP($AO783, [2]aacb8965d69cc6fd1cb3a5cae9e8ae7!$C$6:$F$853,4,FALSE)</f>
        <v>3</v>
      </c>
      <c r="AX783" s="41">
        <v>3</v>
      </c>
      <c r="AY783" s="44" t="str">
        <f t="shared" si="64"/>
        <v>07/09/2016 3</v>
      </c>
      <c r="AZ783" s="44">
        <f>VLOOKUP($AY783, [3]Sheet1!$D$3:$T$89,2,FALSE)</f>
        <v>24</v>
      </c>
      <c r="BA783" s="44">
        <f>VLOOKUP($AY783, [3]Sheet1!$D$3:$T$89,3,FALSE)</f>
        <v>21</v>
      </c>
      <c r="BB783" s="44">
        <f>VLOOKUP($AY783, [3]Sheet1!$D$3:$T$89,6,FALSE)</f>
        <v>23</v>
      </c>
      <c r="BC783" s="44">
        <f>VLOOKUP($AY783, [3]Sheet1!$D$3:$T$89,7,FALSE)</f>
        <v>20</v>
      </c>
      <c r="BD783" s="44">
        <f>VLOOKUP($AY783, [3]Sheet1!$D$3:$T$89,10,FALSE)</f>
        <v>21</v>
      </c>
      <c r="BE783" s="44">
        <f>VLOOKUP($AY783, [3]Sheet1!$D$3:$T$89,11,FALSE)</f>
        <v>17</v>
      </c>
      <c r="BF783" s="44">
        <f>VLOOKUP($AY783, [3]Sheet1!$D$3:$T$89,14,FALSE)</f>
        <v>19</v>
      </c>
      <c r="BG783" s="44">
        <f>VLOOKUP($AY783, [3]Sheet1!$D$3:$T$89,15,FALSE)</f>
        <v>15</v>
      </c>
      <c r="BI783" s="49">
        <v>42620</v>
      </c>
      <c r="BJ783" s="50">
        <v>0.59375</v>
      </c>
      <c r="BK783" s="50">
        <v>0.59375</v>
      </c>
      <c r="BL783" s="50">
        <v>0.60416666666666663</v>
      </c>
      <c r="BM783" s="44" t="s">
        <v>1504</v>
      </c>
      <c r="BN783" s="44" t="s">
        <v>1505</v>
      </c>
      <c r="BO783" s="44">
        <v>1014.93464719</v>
      </c>
      <c r="BP783" s="44">
        <v>25.9444444444444</v>
      </c>
      <c r="BQ783" s="44">
        <v>0</v>
      </c>
      <c r="BR783" s="44">
        <v>56</v>
      </c>
      <c r="BS783" s="44">
        <v>125</v>
      </c>
      <c r="BT783" s="44">
        <v>5.6</v>
      </c>
      <c r="BU783" s="44">
        <v>9.6</v>
      </c>
      <c r="BV783" s="44">
        <v>3</v>
      </c>
      <c r="BW783" s="44">
        <v>3</v>
      </c>
      <c r="BX783" s="44" t="s">
        <v>1371</v>
      </c>
      <c r="BY783" s="44">
        <v>24</v>
      </c>
      <c r="BZ783" s="44">
        <v>21</v>
      </c>
      <c r="CA783" s="44">
        <v>23</v>
      </c>
      <c r="CB783" s="44">
        <v>20</v>
      </c>
      <c r="CC783" s="44">
        <v>21</v>
      </c>
      <c r="CD783" s="44">
        <v>17</v>
      </c>
      <c r="CE783" s="44">
        <v>19</v>
      </c>
      <c r="CF783" s="44">
        <v>15</v>
      </c>
    </row>
    <row r="784" spans="1:84">
      <c r="A784" s="44" t="s">
        <v>5</v>
      </c>
      <c r="B784" s="45" t="s">
        <v>45</v>
      </c>
      <c r="AJ784" s="94">
        <v>42620</v>
      </c>
      <c r="AK784" s="60">
        <v>0.59375</v>
      </c>
      <c r="AL784" s="60">
        <v>0.59375</v>
      </c>
      <c r="AM784" s="60">
        <f t="shared" si="65"/>
        <v>0.60416666666666663</v>
      </c>
      <c r="AN784" s="44" t="str">
        <f t="shared" si="62"/>
        <v>07/09/2016 14:15:00</v>
      </c>
      <c r="AO784" s="61" t="str">
        <f t="shared" si="63"/>
        <v>07/09/2016 14:30:00</v>
      </c>
      <c r="AP784" s="44">
        <f>VLOOKUP($AN784, [1]TableView_704030_20160816_20160!$D$2:$M$5095,3,FALSE)</f>
        <v>1014.93464719</v>
      </c>
      <c r="AQ784" s="44">
        <f>VLOOKUP($AN784, [1]TableView_704030_20160816_20160!$D$2:$M$5095,8,FALSE)</f>
        <v>25.9444444444444</v>
      </c>
      <c r="AR784" s="44">
        <f>VLOOKUP($AN784, [1]TableView_704030_20160816_20160!$D$2:$M$5095,10,FALSE)</f>
        <v>0</v>
      </c>
      <c r="AS784" s="44">
        <f>VLOOKUP($AN784, [1]TableView_704030_20160816_20160!$D$2:$M$5095,4,FALSE)</f>
        <v>56</v>
      </c>
      <c r="AT784" s="44">
        <f>VLOOKUP($AN784, [1]TableView_704030_20160816_20160!$D$2:$M$5095,6,FALSE)</f>
        <v>125</v>
      </c>
      <c r="AU784" s="44">
        <f>VLOOKUP($AN784, [1]TableView_704030_20160816_20160!$D$2:$M$5095,7,FALSE)</f>
        <v>5.6</v>
      </c>
      <c r="AV784" s="44">
        <f>VLOOKUP($AN784, [1]TableView_704030_20160816_20160!$D$2:$M$5095,2,FALSE)</f>
        <v>9.6</v>
      </c>
      <c r="AW784" s="44">
        <f>VLOOKUP($AO784, [2]aacb8965d69cc6fd1cb3a5cae9e8ae7!$C$6:$F$853,4,FALSE)</f>
        <v>3</v>
      </c>
      <c r="AX784" s="41">
        <v>3</v>
      </c>
      <c r="AY784" s="44" t="str">
        <f t="shared" si="64"/>
        <v>07/09/2016 3</v>
      </c>
      <c r="AZ784" s="44">
        <f>VLOOKUP($AY784, [3]Sheet1!$D$3:$T$89,2,FALSE)</f>
        <v>24</v>
      </c>
      <c r="BA784" s="44">
        <f>VLOOKUP($AY784, [3]Sheet1!$D$3:$T$89,3,FALSE)</f>
        <v>21</v>
      </c>
      <c r="BB784" s="44">
        <f>VLOOKUP($AY784, [3]Sheet1!$D$3:$T$89,6,FALSE)</f>
        <v>23</v>
      </c>
      <c r="BC784" s="44">
        <f>VLOOKUP($AY784, [3]Sheet1!$D$3:$T$89,7,FALSE)</f>
        <v>20</v>
      </c>
      <c r="BD784" s="44">
        <f>VLOOKUP($AY784, [3]Sheet1!$D$3:$T$89,10,FALSE)</f>
        <v>21</v>
      </c>
      <c r="BE784" s="44">
        <f>VLOOKUP($AY784, [3]Sheet1!$D$3:$T$89,11,FALSE)</f>
        <v>17</v>
      </c>
      <c r="BF784" s="44">
        <f>VLOOKUP($AY784, [3]Sheet1!$D$3:$T$89,14,FALSE)</f>
        <v>19</v>
      </c>
      <c r="BG784" s="44">
        <f>VLOOKUP($AY784, [3]Sheet1!$D$3:$T$89,15,FALSE)</f>
        <v>15</v>
      </c>
      <c r="BI784" s="49">
        <v>42620</v>
      </c>
      <c r="BJ784" s="50">
        <v>0.59375</v>
      </c>
      <c r="BK784" s="50">
        <v>0.59375</v>
      </c>
      <c r="BL784" s="50">
        <v>0.60416666666666663</v>
      </c>
      <c r="BM784" s="44" t="s">
        <v>1504</v>
      </c>
      <c r="BN784" s="44" t="s">
        <v>1505</v>
      </c>
      <c r="BO784" s="44">
        <v>1014.93464719</v>
      </c>
      <c r="BP784" s="44">
        <v>25.9444444444444</v>
      </c>
      <c r="BQ784" s="44">
        <v>0</v>
      </c>
      <c r="BR784" s="44">
        <v>56</v>
      </c>
      <c r="BS784" s="44">
        <v>125</v>
      </c>
      <c r="BT784" s="44">
        <v>5.6</v>
      </c>
      <c r="BU784" s="44">
        <v>9.6</v>
      </c>
      <c r="BV784" s="44">
        <v>3</v>
      </c>
      <c r="BW784" s="44">
        <v>3</v>
      </c>
      <c r="BX784" s="44" t="s">
        <v>1371</v>
      </c>
      <c r="BY784" s="44">
        <v>24</v>
      </c>
      <c r="BZ784" s="44">
        <v>21</v>
      </c>
      <c r="CA784" s="44">
        <v>23</v>
      </c>
      <c r="CB784" s="44">
        <v>20</v>
      </c>
      <c r="CC784" s="44">
        <v>21</v>
      </c>
      <c r="CD784" s="44">
        <v>17</v>
      </c>
      <c r="CE784" s="44">
        <v>19</v>
      </c>
      <c r="CF784" s="44">
        <v>15</v>
      </c>
    </row>
    <row r="785" spans="1:84">
      <c r="A785" s="44" t="s">
        <v>6</v>
      </c>
      <c r="B785" s="45" t="s">
        <v>48</v>
      </c>
      <c r="AJ785" s="94">
        <v>42620</v>
      </c>
      <c r="AK785" s="60">
        <v>0.59375</v>
      </c>
      <c r="AL785" s="60">
        <v>0.59375</v>
      </c>
      <c r="AM785" s="60">
        <f t="shared" si="65"/>
        <v>0.60416666666666663</v>
      </c>
      <c r="AN785" s="44" t="str">
        <f t="shared" si="62"/>
        <v>07/09/2016 14:15:00</v>
      </c>
      <c r="AO785" s="61" t="str">
        <f t="shared" si="63"/>
        <v>07/09/2016 14:30:00</v>
      </c>
      <c r="AP785" s="44">
        <f>VLOOKUP($AN785, [1]TableView_704030_20160816_20160!$D$2:$M$5095,3,FALSE)</f>
        <v>1014.93464719</v>
      </c>
      <c r="AQ785" s="44">
        <f>VLOOKUP($AN785, [1]TableView_704030_20160816_20160!$D$2:$M$5095,8,FALSE)</f>
        <v>25.9444444444444</v>
      </c>
      <c r="AR785" s="44">
        <f>VLOOKUP($AN785, [1]TableView_704030_20160816_20160!$D$2:$M$5095,10,FALSE)</f>
        <v>0</v>
      </c>
      <c r="AS785" s="44">
        <f>VLOOKUP($AN785, [1]TableView_704030_20160816_20160!$D$2:$M$5095,4,FALSE)</f>
        <v>56</v>
      </c>
      <c r="AT785" s="44">
        <f>VLOOKUP($AN785, [1]TableView_704030_20160816_20160!$D$2:$M$5095,6,FALSE)</f>
        <v>125</v>
      </c>
      <c r="AU785" s="44">
        <f>VLOOKUP($AN785, [1]TableView_704030_20160816_20160!$D$2:$M$5095,7,FALSE)</f>
        <v>5.6</v>
      </c>
      <c r="AV785" s="44">
        <f>VLOOKUP($AN785, [1]TableView_704030_20160816_20160!$D$2:$M$5095,2,FALSE)</f>
        <v>9.6</v>
      </c>
      <c r="AW785" s="44">
        <f>VLOOKUP($AO785, [2]aacb8965d69cc6fd1cb3a5cae9e8ae7!$C$6:$F$853,4,FALSE)</f>
        <v>3</v>
      </c>
      <c r="AX785" s="41">
        <v>3</v>
      </c>
      <c r="AY785" s="44" t="str">
        <f t="shared" si="64"/>
        <v>07/09/2016 3</v>
      </c>
      <c r="AZ785" s="44">
        <f>VLOOKUP($AY785, [3]Sheet1!$D$3:$T$89,2,FALSE)</f>
        <v>24</v>
      </c>
      <c r="BA785" s="44">
        <f>VLOOKUP($AY785, [3]Sheet1!$D$3:$T$89,3,FALSE)</f>
        <v>21</v>
      </c>
      <c r="BB785" s="44">
        <f>VLOOKUP($AY785, [3]Sheet1!$D$3:$T$89,6,FALSE)</f>
        <v>23</v>
      </c>
      <c r="BC785" s="44">
        <f>VLOOKUP($AY785, [3]Sheet1!$D$3:$T$89,7,FALSE)</f>
        <v>20</v>
      </c>
      <c r="BD785" s="44">
        <f>VLOOKUP($AY785, [3]Sheet1!$D$3:$T$89,10,FALSE)</f>
        <v>21</v>
      </c>
      <c r="BE785" s="44">
        <f>VLOOKUP($AY785, [3]Sheet1!$D$3:$T$89,11,FALSE)</f>
        <v>17</v>
      </c>
      <c r="BF785" s="44">
        <f>VLOOKUP($AY785, [3]Sheet1!$D$3:$T$89,14,FALSE)</f>
        <v>19</v>
      </c>
      <c r="BG785" s="44">
        <f>VLOOKUP($AY785, [3]Sheet1!$D$3:$T$89,15,FALSE)</f>
        <v>15</v>
      </c>
      <c r="BI785" s="49">
        <v>42620</v>
      </c>
      <c r="BJ785" s="50">
        <v>0.59375</v>
      </c>
      <c r="BK785" s="50">
        <v>0.59375</v>
      </c>
      <c r="BL785" s="50">
        <v>0.60416666666666663</v>
      </c>
      <c r="BM785" s="44" t="s">
        <v>1504</v>
      </c>
      <c r="BN785" s="44" t="s">
        <v>1505</v>
      </c>
      <c r="BO785" s="44">
        <v>1014.93464719</v>
      </c>
      <c r="BP785" s="44">
        <v>25.9444444444444</v>
      </c>
      <c r="BQ785" s="44">
        <v>0</v>
      </c>
      <c r="BR785" s="44">
        <v>56</v>
      </c>
      <c r="BS785" s="44">
        <v>125</v>
      </c>
      <c r="BT785" s="44">
        <v>5.6</v>
      </c>
      <c r="BU785" s="44">
        <v>9.6</v>
      </c>
      <c r="BV785" s="44">
        <v>3</v>
      </c>
      <c r="BW785" s="44">
        <v>3</v>
      </c>
      <c r="BX785" s="44" t="s">
        <v>1371</v>
      </c>
      <c r="BY785" s="44">
        <v>24</v>
      </c>
      <c r="BZ785" s="44">
        <v>21</v>
      </c>
      <c r="CA785" s="44">
        <v>23</v>
      </c>
      <c r="CB785" s="44">
        <v>20</v>
      </c>
      <c r="CC785" s="44">
        <v>21</v>
      </c>
      <c r="CD785" s="44">
        <v>17</v>
      </c>
      <c r="CE785" s="44">
        <v>19</v>
      </c>
      <c r="CF785" s="44">
        <v>15</v>
      </c>
    </row>
    <row r="786" spans="1:84">
      <c r="A786" s="44" t="s">
        <v>7</v>
      </c>
      <c r="B786" s="45" t="s">
        <v>869</v>
      </c>
      <c r="AJ786" s="94">
        <v>42620</v>
      </c>
      <c r="AK786" s="60">
        <v>0.59375</v>
      </c>
      <c r="AL786" s="60">
        <v>0.59375</v>
      </c>
      <c r="AM786" s="60">
        <f t="shared" si="65"/>
        <v>0.60416666666666663</v>
      </c>
      <c r="AN786" s="44" t="str">
        <f t="shared" si="62"/>
        <v>07/09/2016 14:15:00</v>
      </c>
      <c r="AO786" s="61" t="str">
        <f t="shared" si="63"/>
        <v>07/09/2016 14:30:00</v>
      </c>
      <c r="AP786" s="44">
        <f>VLOOKUP($AN786, [1]TableView_704030_20160816_20160!$D$2:$M$5095,3,FALSE)</f>
        <v>1014.93464719</v>
      </c>
      <c r="AQ786" s="44">
        <f>VLOOKUP($AN786, [1]TableView_704030_20160816_20160!$D$2:$M$5095,8,FALSE)</f>
        <v>25.9444444444444</v>
      </c>
      <c r="AR786" s="44">
        <f>VLOOKUP($AN786, [1]TableView_704030_20160816_20160!$D$2:$M$5095,10,FALSE)</f>
        <v>0</v>
      </c>
      <c r="AS786" s="44">
        <f>VLOOKUP($AN786, [1]TableView_704030_20160816_20160!$D$2:$M$5095,4,FALSE)</f>
        <v>56</v>
      </c>
      <c r="AT786" s="44">
        <f>VLOOKUP($AN786, [1]TableView_704030_20160816_20160!$D$2:$M$5095,6,FALSE)</f>
        <v>125</v>
      </c>
      <c r="AU786" s="44">
        <f>VLOOKUP($AN786, [1]TableView_704030_20160816_20160!$D$2:$M$5095,7,FALSE)</f>
        <v>5.6</v>
      </c>
      <c r="AV786" s="44">
        <f>VLOOKUP($AN786, [1]TableView_704030_20160816_20160!$D$2:$M$5095,2,FALSE)</f>
        <v>9.6</v>
      </c>
      <c r="AW786" s="44">
        <f>VLOOKUP($AO786, [2]aacb8965d69cc6fd1cb3a5cae9e8ae7!$C$6:$F$853,4,FALSE)</f>
        <v>3</v>
      </c>
      <c r="AX786" s="41">
        <v>3</v>
      </c>
      <c r="AY786" s="44" t="str">
        <f t="shared" si="64"/>
        <v>07/09/2016 3</v>
      </c>
      <c r="AZ786" s="44">
        <f>VLOOKUP($AY786, [3]Sheet1!$D$3:$T$89,2,FALSE)</f>
        <v>24</v>
      </c>
      <c r="BA786" s="44">
        <f>VLOOKUP($AY786, [3]Sheet1!$D$3:$T$89,3,FALSE)</f>
        <v>21</v>
      </c>
      <c r="BB786" s="44">
        <f>VLOOKUP($AY786, [3]Sheet1!$D$3:$T$89,6,FALSE)</f>
        <v>23</v>
      </c>
      <c r="BC786" s="44">
        <f>VLOOKUP($AY786, [3]Sheet1!$D$3:$T$89,7,FALSE)</f>
        <v>20</v>
      </c>
      <c r="BD786" s="44">
        <f>VLOOKUP($AY786, [3]Sheet1!$D$3:$T$89,10,FALSE)</f>
        <v>21</v>
      </c>
      <c r="BE786" s="44">
        <f>VLOOKUP($AY786, [3]Sheet1!$D$3:$T$89,11,FALSE)</f>
        <v>17</v>
      </c>
      <c r="BF786" s="44">
        <f>VLOOKUP($AY786, [3]Sheet1!$D$3:$T$89,14,FALSE)</f>
        <v>19</v>
      </c>
      <c r="BG786" s="44">
        <f>VLOOKUP($AY786, [3]Sheet1!$D$3:$T$89,15,FALSE)</f>
        <v>15</v>
      </c>
      <c r="BI786" s="49">
        <v>42620</v>
      </c>
      <c r="BJ786" s="50">
        <v>0.59375</v>
      </c>
      <c r="BK786" s="50">
        <v>0.59375</v>
      </c>
      <c r="BL786" s="50">
        <v>0.60416666666666663</v>
      </c>
      <c r="BM786" s="44" t="s">
        <v>1504</v>
      </c>
      <c r="BN786" s="44" t="s">
        <v>1505</v>
      </c>
      <c r="BO786" s="44">
        <v>1014.93464719</v>
      </c>
      <c r="BP786" s="44">
        <v>25.9444444444444</v>
      </c>
      <c r="BQ786" s="44">
        <v>0</v>
      </c>
      <c r="BR786" s="44">
        <v>56</v>
      </c>
      <c r="BS786" s="44">
        <v>125</v>
      </c>
      <c r="BT786" s="44">
        <v>5.6</v>
      </c>
      <c r="BU786" s="44">
        <v>9.6</v>
      </c>
      <c r="BV786" s="44">
        <v>3</v>
      </c>
      <c r="BW786" s="44">
        <v>3</v>
      </c>
      <c r="BX786" s="44" t="s">
        <v>1371</v>
      </c>
      <c r="BY786" s="44">
        <v>24</v>
      </c>
      <c r="BZ786" s="44">
        <v>21</v>
      </c>
      <c r="CA786" s="44">
        <v>23</v>
      </c>
      <c r="CB786" s="44">
        <v>20</v>
      </c>
      <c r="CC786" s="44">
        <v>21</v>
      </c>
      <c r="CD786" s="44">
        <v>17</v>
      </c>
      <c r="CE786" s="44">
        <v>19</v>
      </c>
      <c r="CF786" s="44">
        <v>15</v>
      </c>
    </row>
    <row r="787" spans="1:84" s="28" customFormat="1">
      <c r="B787" s="51"/>
      <c r="D787" s="52"/>
      <c r="M787" s="54"/>
      <c r="O787" s="52"/>
      <c r="X787" s="54"/>
      <c r="Z787" s="52"/>
      <c r="AJ787" s="94">
        <v>42620</v>
      </c>
      <c r="AK787" s="60">
        <v>0.59375</v>
      </c>
      <c r="AL787" s="60">
        <v>0.59375</v>
      </c>
      <c r="AM787" s="60">
        <f t="shared" si="65"/>
        <v>0.60416666666666663</v>
      </c>
      <c r="AN787" s="44" t="str">
        <f t="shared" si="62"/>
        <v>07/09/2016 14:15:00</v>
      </c>
      <c r="AO787" s="61" t="str">
        <f t="shared" si="63"/>
        <v>07/09/2016 14:30:00</v>
      </c>
      <c r="AP787" s="44">
        <f>VLOOKUP($AN787, [1]TableView_704030_20160816_20160!$D$2:$M$5095,3,FALSE)</f>
        <v>1014.93464719</v>
      </c>
      <c r="AQ787" s="44">
        <f>VLOOKUP($AN787, [1]TableView_704030_20160816_20160!$D$2:$M$5095,8,FALSE)</f>
        <v>25.9444444444444</v>
      </c>
      <c r="AR787" s="44">
        <f>VLOOKUP($AN787, [1]TableView_704030_20160816_20160!$D$2:$M$5095,10,FALSE)</f>
        <v>0</v>
      </c>
      <c r="AS787" s="44">
        <f>VLOOKUP($AN787, [1]TableView_704030_20160816_20160!$D$2:$M$5095,4,FALSE)</f>
        <v>56</v>
      </c>
      <c r="AT787" s="44">
        <f>VLOOKUP($AN787, [1]TableView_704030_20160816_20160!$D$2:$M$5095,6,FALSE)</f>
        <v>125</v>
      </c>
      <c r="AU787" s="44">
        <f>VLOOKUP($AN787, [1]TableView_704030_20160816_20160!$D$2:$M$5095,7,FALSE)</f>
        <v>5.6</v>
      </c>
      <c r="AV787" s="44">
        <f>VLOOKUP($AN787, [1]TableView_704030_20160816_20160!$D$2:$M$5095,2,FALSE)</f>
        <v>9.6</v>
      </c>
      <c r="AW787" s="44">
        <f>VLOOKUP($AO787, [2]aacb8965d69cc6fd1cb3a5cae9e8ae7!$C$6:$F$853,4,FALSE)</f>
        <v>3</v>
      </c>
      <c r="AX787" s="41">
        <v>3</v>
      </c>
      <c r="AY787" s="44" t="str">
        <f t="shared" si="64"/>
        <v>07/09/2016 3</v>
      </c>
      <c r="AZ787" s="44">
        <f>VLOOKUP($AY787, [3]Sheet1!$D$3:$T$89,2,FALSE)</f>
        <v>24</v>
      </c>
      <c r="BA787" s="44">
        <f>VLOOKUP($AY787, [3]Sheet1!$D$3:$T$89,3,FALSE)</f>
        <v>21</v>
      </c>
      <c r="BB787" s="44">
        <f>VLOOKUP($AY787, [3]Sheet1!$D$3:$T$89,6,FALSE)</f>
        <v>23</v>
      </c>
      <c r="BC787" s="44">
        <f>VLOOKUP($AY787, [3]Sheet1!$D$3:$T$89,7,FALSE)</f>
        <v>20</v>
      </c>
      <c r="BD787" s="44">
        <f>VLOOKUP($AY787, [3]Sheet1!$D$3:$T$89,10,FALSE)</f>
        <v>21</v>
      </c>
      <c r="BE787" s="44">
        <f>VLOOKUP($AY787, [3]Sheet1!$D$3:$T$89,11,FALSE)</f>
        <v>17</v>
      </c>
      <c r="BF787" s="44">
        <f>VLOOKUP($AY787, [3]Sheet1!$D$3:$T$89,14,FALSE)</f>
        <v>19</v>
      </c>
      <c r="BG787" s="44">
        <f>VLOOKUP($AY787, [3]Sheet1!$D$3:$T$89,15,FALSE)</f>
        <v>15</v>
      </c>
      <c r="BI787" s="58">
        <v>42620</v>
      </c>
      <c r="BJ787" s="59">
        <v>0.59375</v>
      </c>
      <c r="BK787" s="59">
        <v>0.59375</v>
      </c>
      <c r="BL787" s="59">
        <v>0.60416666666666663</v>
      </c>
      <c r="BM787" s="28" t="s">
        <v>1504</v>
      </c>
      <c r="BN787" s="28" t="s">
        <v>1505</v>
      </c>
      <c r="BO787" s="28">
        <v>1014.93464719</v>
      </c>
      <c r="BP787" s="28">
        <v>25.9444444444444</v>
      </c>
      <c r="BQ787" s="28">
        <v>0</v>
      </c>
      <c r="BR787" s="28">
        <v>56</v>
      </c>
      <c r="BS787" s="28">
        <v>125</v>
      </c>
      <c r="BT787" s="28">
        <v>5.6</v>
      </c>
      <c r="BU787" s="28">
        <v>9.6</v>
      </c>
      <c r="BV787" s="28">
        <v>3</v>
      </c>
      <c r="BW787" s="28">
        <v>3</v>
      </c>
      <c r="BX787" s="28" t="s">
        <v>1371</v>
      </c>
      <c r="BY787" s="28">
        <v>24</v>
      </c>
      <c r="BZ787" s="28">
        <v>21</v>
      </c>
      <c r="CA787" s="28">
        <v>23</v>
      </c>
      <c r="CB787" s="28">
        <v>20</v>
      </c>
      <c r="CC787" s="28">
        <v>21</v>
      </c>
      <c r="CD787" s="28">
        <v>17</v>
      </c>
      <c r="CE787" s="28">
        <v>19</v>
      </c>
      <c r="CF787" s="28">
        <v>15</v>
      </c>
    </row>
    <row r="788" spans="1:84">
      <c r="A788" s="44" t="s">
        <v>0</v>
      </c>
      <c r="B788" s="45" t="s">
        <v>591</v>
      </c>
      <c r="D788" s="46">
        <v>0</v>
      </c>
      <c r="E788" s="44" t="s">
        <v>32</v>
      </c>
      <c r="O788" s="46">
        <v>0</v>
      </c>
      <c r="P788" s="44" t="s">
        <v>32</v>
      </c>
      <c r="Z788" s="46">
        <v>0</v>
      </c>
      <c r="AA788" s="44" t="s">
        <v>32</v>
      </c>
      <c r="AJ788" s="49">
        <v>42621</v>
      </c>
      <c r="AK788" s="60">
        <v>0.55902777777777779</v>
      </c>
      <c r="AL788" s="60">
        <f t="shared" si="61"/>
        <v>0.5625</v>
      </c>
      <c r="AM788" s="60">
        <f t="shared" si="65"/>
        <v>0.5625</v>
      </c>
      <c r="AN788" s="44" t="str">
        <f t="shared" si="62"/>
        <v>08/09/2016 13:30:00</v>
      </c>
      <c r="AO788" s="61" t="str">
        <f t="shared" si="63"/>
        <v>08/09/2016 13:30:00</v>
      </c>
      <c r="AP788" s="44">
        <f>VLOOKUP($AN788, [1]TableView_704030_20160816_20160!$D$2:$M$5095,3,FALSE)</f>
        <v>1011.75144153</v>
      </c>
      <c r="AQ788" s="44">
        <f>VLOOKUP($AN788, [1]TableView_704030_20160816_20160!$D$2:$M$5095,8,FALSE)</f>
        <v>22.3333333333333</v>
      </c>
      <c r="AR788" s="44">
        <f>VLOOKUP($AN788, [1]TableView_704030_20160816_20160!$D$2:$M$5095,10,FALSE)</f>
        <v>0</v>
      </c>
      <c r="AS788" s="44">
        <f>VLOOKUP($AN788, [1]TableView_704030_20160816_20160!$D$2:$M$5095,4,FALSE)</f>
        <v>60</v>
      </c>
      <c r="AT788" s="44">
        <f>VLOOKUP($AN788, [1]TableView_704030_20160816_20160!$D$2:$M$5095,6,FALSE)</f>
        <v>254</v>
      </c>
      <c r="AU788" s="44">
        <f>VLOOKUP($AN788, [1]TableView_704030_20160816_20160!$D$2:$M$5095,7,FALSE)</f>
        <v>4.8</v>
      </c>
      <c r="AV788" s="44">
        <f>VLOOKUP($AN788, [1]TableView_704030_20160816_20160!$D$2:$M$5095,2,FALSE)</f>
        <v>13</v>
      </c>
      <c r="AW788" s="44">
        <f>VLOOKUP($AO788, [2]aacb8965d69cc6fd1cb3a5cae9e8ae7!$C$6:$F$853,4,FALSE)</f>
        <v>3.4</v>
      </c>
      <c r="AX788" s="41">
        <v>2</v>
      </c>
      <c r="AY788" s="44" t="str">
        <f t="shared" si="64"/>
        <v>08/09/2016 2</v>
      </c>
      <c r="AZ788" s="44">
        <f>VLOOKUP($AY788, [3]Sheet1!$D$3:$T$89,2,FALSE)</f>
        <v>27</v>
      </c>
      <c r="BA788" s="44">
        <f>VLOOKUP($AY788, [3]Sheet1!$D$3:$T$89,3,FALSE)</f>
        <v>22</v>
      </c>
      <c r="BB788" s="44">
        <f>VLOOKUP($AY788, [3]Sheet1!$D$3:$T$89,6,FALSE)</f>
        <v>25</v>
      </c>
      <c r="BC788" s="44">
        <f>VLOOKUP($AY788, [3]Sheet1!$D$3:$T$89,7,FALSE)</f>
        <v>21</v>
      </c>
      <c r="BD788" s="44">
        <f>VLOOKUP($AY788, [3]Sheet1!$D$3:$T$89,10,FALSE)</f>
        <v>22</v>
      </c>
      <c r="BE788" s="44">
        <f>VLOOKUP($AY788, [3]Sheet1!$D$3:$T$89,11,FALSE)</f>
        <v>21</v>
      </c>
      <c r="BF788" s="44">
        <f>VLOOKUP($AY788, [3]Sheet1!$D$3:$T$89,14,FALSE)</f>
        <v>20</v>
      </c>
      <c r="BG788" s="44">
        <f>VLOOKUP($AY788, [3]Sheet1!$D$3:$T$89,15,FALSE)</f>
        <v>20</v>
      </c>
      <c r="BI788" s="49">
        <v>42621</v>
      </c>
      <c r="BJ788" s="50">
        <v>0.55902777777777779</v>
      </c>
      <c r="BK788" s="50">
        <v>0.5625</v>
      </c>
      <c r="BL788" s="50">
        <v>0.5625</v>
      </c>
      <c r="BM788" s="44" t="s">
        <v>1506</v>
      </c>
      <c r="BN788" s="44" t="s">
        <v>1506</v>
      </c>
      <c r="BO788" s="44">
        <v>1011.75144153</v>
      </c>
      <c r="BP788" s="44">
        <v>22.3333333333333</v>
      </c>
      <c r="BQ788" s="44">
        <v>0</v>
      </c>
      <c r="BR788" s="44">
        <v>60</v>
      </c>
      <c r="BS788" s="44">
        <v>254</v>
      </c>
      <c r="BT788" s="44">
        <v>4.8</v>
      </c>
      <c r="BU788" s="44">
        <v>13</v>
      </c>
      <c r="BV788" s="44">
        <v>3.4</v>
      </c>
      <c r="BW788" s="44">
        <v>2</v>
      </c>
      <c r="BX788" s="44" t="s">
        <v>1373</v>
      </c>
      <c r="BY788" s="44">
        <v>27</v>
      </c>
      <c r="BZ788" s="44">
        <v>22</v>
      </c>
      <c r="CA788" s="44">
        <v>25</v>
      </c>
      <c r="CB788" s="44">
        <v>21</v>
      </c>
      <c r="CC788" s="44">
        <v>22</v>
      </c>
      <c r="CD788" s="44">
        <v>21</v>
      </c>
      <c r="CE788" s="44">
        <v>20</v>
      </c>
      <c r="CF788" s="44">
        <v>20</v>
      </c>
    </row>
    <row r="789" spans="1:84">
      <c r="A789" s="44" t="s">
        <v>1</v>
      </c>
      <c r="B789" s="45" t="s">
        <v>1136</v>
      </c>
      <c r="D789" s="46">
        <v>1.3865740740740739E-2</v>
      </c>
      <c r="E789" s="44" t="s">
        <v>67</v>
      </c>
      <c r="F789" s="44" t="s">
        <v>57</v>
      </c>
      <c r="G789" s="44">
        <v>7</v>
      </c>
      <c r="H789" s="44" t="s">
        <v>53</v>
      </c>
      <c r="J789" s="44" t="s">
        <v>36</v>
      </c>
      <c r="O789" s="46">
        <v>2.0833333333333332E-2</v>
      </c>
      <c r="Z789" s="46">
        <v>2.0833333333333332E-2</v>
      </c>
      <c r="AJ789" s="49">
        <v>42621</v>
      </c>
      <c r="AK789" s="60">
        <v>0.55902777777777779</v>
      </c>
      <c r="AL789" s="60">
        <f t="shared" si="61"/>
        <v>0.5625</v>
      </c>
      <c r="AM789" s="60">
        <f t="shared" si="65"/>
        <v>0.5625</v>
      </c>
      <c r="AN789" s="44" t="str">
        <f t="shared" si="62"/>
        <v>08/09/2016 13:30:00</v>
      </c>
      <c r="AO789" s="61" t="str">
        <f t="shared" si="63"/>
        <v>08/09/2016 13:30:00</v>
      </c>
      <c r="AP789" s="44">
        <f>VLOOKUP($AN789, [1]TableView_704030_20160816_20160!$D$2:$M$5095,3,FALSE)</f>
        <v>1011.75144153</v>
      </c>
      <c r="AQ789" s="44">
        <f>VLOOKUP($AN789, [1]TableView_704030_20160816_20160!$D$2:$M$5095,8,FALSE)</f>
        <v>22.3333333333333</v>
      </c>
      <c r="AR789" s="44">
        <f>VLOOKUP($AN789, [1]TableView_704030_20160816_20160!$D$2:$M$5095,10,FALSE)</f>
        <v>0</v>
      </c>
      <c r="AS789" s="44">
        <f>VLOOKUP($AN789, [1]TableView_704030_20160816_20160!$D$2:$M$5095,4,FALSE)</f>
        <v>60</v>
      </c>
      <c r="AT789" s="44">
        <f>VLOOKUP($AN789, [1]TableView_704030_20160816_20160!$D$2:$M$5095,6,FALSE)</f>
        <v>254</v>
      </c>
      <c r="AU789" s="44">
        <f>VLOOKUP($AN789, [1]TableView_704030_20160816_20160!$D$2:$M$5095,7,FALSE)</f>
        <v>4.8</v>
      </c>
      <c r="AV789" s="44">
        <f>VLOOKUP($AN789, [1]TableView_704030_20160816_20160!$D$2:$M$5095,2,FALSE)</f>
        <v>13</v>
      </c>
      <c r="AW789" s="44">
        <f>VLOOKUP($AO789, [2]aacb8965d69cc6fd1cb3a5cae9e8ae7!$C$6:$F$853,4,FALSE)</f>
        <v>3.4</v>
      </c>
      <c r="AX789" s="41">
        <v>2</v>
      </c>
      <c r="AY789" s="44" t="str">
        <f t="shared" si="64"/>
        <v>08/09/2016 2</v>
      </c>
      <c r="AZ789" s="44">
        <f>VLOOKUP($AY789, [3]Sheet1!$D$3:$T$89,2,FALSE)</f>
        <v>27</v>
      </c>
      <c r="BA789" s="44">
        <f>VLOOKUP($AY789, [3]Sheet1!$D$3:$T$89,3,FALSE)</f>
        <v>22</v>
      </c>
      <c r="BB789" s="44">
        <f>VLOOKUP($AY789, [3]Sheet1!$D$3:$T$89,6,FALSE)</f>
        <v>25</v>
      </c>
      <c r="BC789" s="44">
        <f>VLOOKUP($AY789, [3]Sheet1!$D$3:$T$89,7,FALSE)</f>
        <v>21</v>
      </c>
      <c r="BD789" s="44">
        <f>VLOOKUP($AY789, [3]Sheet1!$D$3:$T$89,10,FALSE)</f>
        <v>22</v>
      </c>
      <c r="BE789" s="44">
        <f>VLOOKUP($AY789, [3]Sheet1!$D$3:$T$89,11,FALSE)</f>
        <v>21</v>
      </c>
      <c r="BF789" s="44">
        <f>VLOOKUP($AY789, [3]Sheet1!$D$3:$T$89,14,FALSE)</f>
        <v>20</v>
      </c>
      <c r="BG789" s="44">
        <f>VLOOKUP($AY789, [3]Sheet1!$D$3:$T$89,15,FALSE)</f>
        <v>20</v>
      </c>
      <c r="BI789" s="49">
        <v>42621</v>
      </c>
      <c r="BJ789" s="50">
        <v>0.55902777777777779</v>
      </c>
      <c r="BK789" s="50">
        <v>0.5625</v>
      </c>
      <c r="BL789" s="50">
        <v>0.5625</v>
      </c>
      <c r="BM789" s="44" t="s">
        <v>1506</v>
      </c>
      <c r="BN789" s="44" t="s">
        <v>1506</v>
      </c>
      <c r="BO789" s="44">
        <v>1011.75144153</v>
      </c>
      <c r="BP789" s="44">
        <v>22.3333333333333</v>
      </c>
      <c r="BQ789" s="44">
        <v>0</v>
      </c>
      <c r="BR789" s="44">
        <v>60</v>
      </c>
      <c r="BS789" s="44">
        <v>254</v>
      </c>
      <c r="BT789" s="44">
        <v>4.8</v>
      </c>
      <c r="BU789" s="44">
        <v>13</v>
      </c>
      <c r="BV789" s="44">
        <v>3.4</v>
      </c>
      <c r="BW789" s="44">
        <v>2</v>
      </c>
      <c r="BX789" s="44" t="s">
        <v>1373</v>
      </c>
      <c r="BY789" s="44">
        <v>27</v>
      </c>
      <c r="BZ789" s="44">
        <v>22</v>
      </c>
      <c r="CA789" s="44">
        <v>25</v>
      </c>
      <c r="CB789" s="44">
        <v>21</v>
      </c>
      <c r="CC789" s="44">
        <v>22</v>
      </c>
      <c r="CD789" s="44">
        <v>21</v>
      </c>
      <c r="CE789" s="44">
        <v>20</v>
      </c>
      <c r="CF789" s="44">
        <v>20</v>
      </c>
    </row>
    <row r="790" spans="1:84">
      <c r="A790" s="44" t="s">
        <v>2</v>
      </c>
      <c r="B790" s="45" t="s">
        <v>859</v>
      </c>
      <c r="D790" s="46">
        <v>2.0833333333333332E-2</v>
      </c>
      <c r="AJ790" s="49">
        <v>42621</v>
      </c>
      <c r="AK790" s="60">
        <v>0.55902777777777801</v>
      </c>
      <c r="AL790" s="60">
        <f t="shared" si="61"/>
        <v>0.5625</v>
      </c>
      <c r="AM790" s="60">
        <f t="shared" si="65"/>
        <v>0.5625</v>
      </c>
      <c r="AN790" s="44" t="str">
        <f t="shared" si="62"/>
        <v>08/09/2016 13:30:00</v>
      </c>
      <c r="AO790" s="61" t="str">
        <f t="shared" si="63"/>
        <v>08/09/2016 13:30:00</v>
      </c>
      <c r="AP790" s="44">
        <f>VLOOKUP($AN790, [1]TableView_704030_20160816_20160!$D$2:$M$5095,3,FALSE)</f>
        <v>1011.75144153</v>
      </c>
      <c r="AQ790" s="44">
        <f>VLOOKUP($AN790, [1]TableView_704030_20160816_20160!$D$2:$M$5095,8,FALSE)</f>
        <v>22.3333333333333</v>
      </c>
      <c r="AR790" s="44">
        <f>VLOOKUP($AN790, [1]TableView_704030_20160816_20160!$D$2:$M$5095,10,FALSE)</f>
        <v>0</v>
      </c>
      <c r="AS790" s="44">
        <f>VLOOKUP($AN790, [1]TableView_704030_20160816_20160!$D$2:$M$5095,4,FALSE)</f>
        <v>60</v>
      </c>
      <c r="AT790" s="44">
        <f>VLOOKUP($AN790, [1]TableView_704030_20160816_20160!$D$2:$M$5095,6,FALSE)</f>
        <v>254</v>
      </c>
      <c r="AU790" s="44">
        <f>VLOOKUP($AN790, [1]TableView_704030_20160816_20160!$D$2:$M$5095,7,FALSE)</f>
        <v>4.8</v>
      </c>
      <c r="AV790" s="44">
        <f>VLOOKUP($AN790, [1]TableView_704030_20160816_20160!$D$2:$M$5095,2,FALSE)</f>
        <v>13</v>
      </c>
      <c r="AW790" s="44">
        <f>VLOOKUP($AO790, [2]aacb8965d69cc6fd1cb3a5cae9e8ae7!$C$6:$F$853,4,FALSE)</f>
        <v>3.4</v>
      </c>
      <c r="AX790" s="41">
        <v>2</v>
      </c>
      <c r="AY790" s="44" t="str">
        <f t="shared" si="64"/>
        <v>08/09/2016 2</v>
      </c>
      <c r="AZ790" s="44">
        <f>VLOOKUP($AY790, [3]Sheet1!$D$3:$T$89,2,FALSE)</f>
        <v>27</v>
      </c>
      <c r="BA790" s="44">
        <f>VLOOKUP($AY790, [3]Sheet1!$D$3:$T$89,3,FALSE)</f>
        <v>22</v>
      </c>
      <c r="BB790" s="44">
        <f>VLOOKUP($AY790, [3]Sheet1!$D$3:$T$89,6,FALSE)</f>
        <v>25</v>
      </c>
      <c r="BC790" s="44">
        <f>VLOOKUP($AY790, [3]Sheet1!$D$3:$T$89,7,FALSE)</f>
        <v>21</v>
      </c>
      <c r="BD790" s="44">
        <f>VLOOKUP($AY790, [3]Sheet1!$D$3:$T$89,10,FALSE)</f>
        <v>22</v>
      </c>
      <c r="BE790" s="44">
        <f>VLOOKUP($AY790, [3]Sheet1!$D$3:$T$89,11,FALSE)</f>
        <v>21</v>
      </c>
      <c r="BF790" s="44">
        <f>VLOOKUP($AY790, [3]Sheet1!$D$3:$T$89,14,FALSE)</f>
        <v>20</v>
      </c>
      <c r="BG790" s="44">
        <f>VLOOKUP($AY790, [3]Sheet1!$D$3:$T$89,15,FALSE)</f>
        <v>20</v>
      </c>
      <c r="BI790" s="49">
        <v>42621</v>
      </c>
      <c r="BJ790" s="50">
        <v>0.55902777777777801</v>
      </c>
      <c r="BK790" s="50">
        <v>0.5625</v>
      </c>
      <c r="BL790" s="50">
        <v>0.5625</v>
      </c>
      <c r="BM790" s="44" t="s">
        <v>1506</v>
      </c>
      <c r="BN790" s="44" t="s">
        <v>1506</v>
      </c>
      <c r="BO790" s="44">
        <v>1011.75144153</v>
      </c>
      <c r="BP790" s="44">
        <v>22.3333333333333</v>
      </c>
      <c r="BQ790" s="44">
        <v>0</v>
      </c>
      <c r="BR790" s="44">
        <v>60</v>
      </c>
      <c r="BS790" s="44">
        <v>254</v>
      </c>
      <c r="BT790" s="44">
        <v>4.8</v>
      </c>
      <c r="BU790" s="44">
        <v>13</v>
      </c>
      <c r="BV790" s="44">
        <v>3.4</v>
      </c>
      <c r="BW790" s="44">
        <v>2</v>
      </c>
      <c r="BX790" s="44" t="s">
        <v>1373</v>
      </c>
      <c r="BY790" s="44">
        <v>27</v>
      </c>
      <c r="BZ790" s="44">
        <v>22</v>
      </c>
      <c r="CA790" s="44">
        <v>25</v>
      </c>
      <c r="CB790" s="44">
        <v>21</v>
      </c>
      <c r="CC790" s="44">
        <v>22</v>
      </c>
      <c r="CD790" s="44">
        <v>21</v>
      </c>
      <c r="CE790" s="44">
        <v>20</v>
      </c>
      <c r="CF790" s="44">
        <v>20</v>
      </c>
    </row>
    <row r="791" spans="1:84">
      <c r="A791" s="44" t="s">
        <v>3</v>
      </c>
      <c r="B791" s="45" t="s">
        <v>25</v>
      </c>
      <c r="AJ791" s="49">
        <v>42621</v>
      </c>
      <c r="AK791" s="60">
        <v>0.55902777777777801</v>
      </c>
      <c r="AL791" s="60">
        <f t="shared" si="61"/>
        <v>0.5625</v>
      </c>
      <c r="AM791" s="60">
        <f t="shared" si="65"/>
        <v>0.5625</v>
      </c>
      <c r="AN791" s="44" t="str">
        <f t="shared" si="62"/>
        <v>08/09/2016 13:30:00</v>
      </c>
      <c r="AO791" s="61" t="str">
        <f t="shared" si="63"/>
        <v>08/09/2016 13:30:00</v>
      </c>
      <c r="AP791" s="44">
        <f>VLOOKUP($AN791, [1]TableView_704030_20160816_20160!$D$2:$M$5095,3,FALSE)</f>
        <v>1011.75144153</v>
      </c>
      <c r="AQ791" s="44">
        <f>VLOOKUP($AN791, [1]TableView_704030_20160816_20160!$D$2:$M$5095,8,FALSE)</f>
        <v>22.3333333333333</v>
      </c>
      <c r="AR791" s="44">
        <f>VLOOKUP($AN791, [1]TableView_704030_20160816_20160!$D$2:$M$5095,10,FALSE)</f>
        <v>0</v>
      </c>
      <c r="AS791" s="44">
        <f>VLOOKUP($AN791, [1]TableView_704030_20160816_20160!$D$2:$M$5095,4,FALSE)</f>
        <v>60</v>
      </c>
      <c r="AT791" s="44">
        <f>VLOOKUP($AN791, [1]TableView_704030_20160816_20160!$D$2:$M$5095,6,FALSE)</f>
        <v>254</v>
      </c>
      <c r="AU791" s="44">
        <f>VLOOKUP($AN791, [1]TableView_704030_20160816_20160!$D$2:$M$5095,7,FALSE)</f>
        <v>4.8</v>
      </c>
      <c r="AV791" s="44">
        <f>VLOOKUP($AN791, [1]TableView_704030_20160816_20160!$D$2:$M$5095,2,FALSE)</f>
        <v>13</v>
      </c>
      <c r="AW791" s="44">
        <f>VLOOKUP($AO791, [2]aacb8965d69cc6fd1cb3a5cae9e8ae7!$C$6:$F$853,4,FALSE)</f>
        <v>3.4</v>
      </c>
      <c r="AX791" s="41">
        <v>2</v>
      </c>
      <c r="AY791" s="44" t="str">
        <f t="shared" si="64"/>
        <v>08/09/2016 2</v>
      </c>
      <c r="AZ791" s="44">
        <f>VLOOKUP($AY791, [3]Sheet1!$D$3:$T$89,2,FALSE)</f>
        <v>27</v>
      </c>
      <c r="BA791" s="44">
        <f>VLOOKUP($AY791, [3]Sheet1!$D$3:$T$89,3,FALSE)</f>
        <v>22</v>
      </c>
      <c r="BB791" s="44">
        <f>VLOOKUP($AY791, [3]Sheet1!$D$3:$T$89,6,FALSE)</f>
        <v>25</v>
      </c>
      <c r="BC791" s="44">
        <f>VLOOKUP($AY791, [3]Sheet1!$D$3:$T$89,7,FALSE)</f>
        <v>21</v>
      </c>
      <c r="BD791" s="44">
        <f>VLOOKUP($AY791, [3]Sheet1!$D$3:$T$89,10,FALSE)</f>
        <v>22</v>
      </c>
      <c r="BE791" s="44">
        <f>VLOOKUP($AY791, [3]Sheet1!$D$3:$T$89,11,FALSE)</f>
        <v>21</v>
      </c>
      <c r="BF791" s="44">
        <f>VLOOKUP($AY791, [3]Sheet1!$D$3:$T$89,14,FALSE)</f>
        <v>20</v>
      </c>
      <c r="BG791" s="44">
        <f>VLOOKUP($AY791, [3]Sheet1!$D$3:$T$89,15,FALSE)</f>
        <v>20</v>
      </c>
      <c r="BI791" s="49">
        <v>42621</v>
      </c>
      <c r="BJ791" s="50">
        <v>0.55902777777777801</v>
      </c>
      <c r="BK791" s="50">
        <v>0.5625</v>
      </c>
      <c r="BL791" s="50">
        <v>0.5625</v>
      </c>
      <c r="BM791" s="44" t="s">
        <v>1506</v>
      </c>
      <c r="BN791" s="44" t="s">
        <v>1506</v>
      </c>
      <c r="BO791" s="44">
        <v>1011.75144153</v>
      </c>
      <c r="BP791" s="44">
        <v>22.3333333333333</v>
      </c>
      <c r="BQ791" s="44">
        <v>0</v>
      </c>
      <c r="BR791" s="44">
        <v>60</v>
      </c>
      <c r="BS791" s="44">
        <v>254</v>
      </c>
      <c r="BT791" s="44">
        <v>4.8</v>
      </c>
      <c r="BU791" s="44">
        <v>13</v>
      </c>
      <c r="BV791" s="44">
        <v>3.4</v>
      </c>
      <c r="BW791" s="44">
        <v>2</v>
      </c>
      <c r="BX791" s="44" t="s">
        <v>1373</v>
      </c>
      <c r="BY791" s="44">
        <v>27</v>
      </c>
      <c r="BZ791" s="44">
        <v>22</v>
      </c>
      <c r="CA791" s="44">
        <v>25</v>
      </c>
      <c r="CB791" s="44">
        <v>21</v>
      </c>
      <c r="CC791" s="44">
        <v>22</v>
      </c>
      <c r="CD791" s="44">
        <v>21</v>
      </c>
      <c r="CE791" s="44">
        <v>20</v>
      </c>
      <c r="CF791" s="44">
        <v>20</v>
      </c>
    </row>
    <row r="792" spans="1:84">
      <c r="A792" s="44" t="s">
        <v>4</v>
      </c>
      <c r="B792" s="45" t="s">
        <v>22</v>
      </c>
      <c r="AJ792" s="49">
        <v>42621</v>
      </c>
      <c r="AK792" s="60">
        <v>0.55902777777777801</v>
      </c>
      <c r="AL792" s="60">
        <f t="shared" si="61"/>
        <v>0.5625</v>
      </c>
      <c r="AM792" s="60">
        <f t="shared" si="65"/>
        <v>0.5625</v>
      </c>
      <c r="AN792" s="44" t="str">
        <f t="shared" si="62"/>
        <v>08/09/2016 13:30:00</v>
      </c>
      <c r="AO792" s="61" t="str">
        <f t="shared" si="63"/>
        <v>08/09/2016 13:30:00</v>
      </c>
      <c r="AP792" s="44">
        <f>VLOOKUP($AN792, [1]TableView_704030_20160816_20160!$D$2:$M$5095,3,FALSE)</f>
        <v>1011.75144153</v>
      </c>
      <c r="AQ792" s="44">
        <f>VLOOKUP($AN792, [1]TableView_704030_20160816_20160!$D$2:$M$5095,8,FALSE)</f>
        <v>22.3333333333333</v>
      </c>
      <c r="AR792" s="44">
        <f>VLOOKUP($AN792, [1]TableView_704030_20160816_20160!$D$2:$M$5095,10,FALSE)</f>
        <v>0</v>
      </c>
      <c r="AS792" s="44">
        <f>VLOOKUP($AN792, [1]TableView_704030_20160816_20160!$D$2:$M$5095,4,FALSE)</f>
        <v>60</v>
      </c>
      <c r="AT792" s="44">
        <f>VLOOKUP($AN792, [1]TableView_704030_20160816_20160!$D$2:$M$5095,6,FALSE)</f>
        <v>254</v>
      </c>
      <c r="AU792" s="44">
        <f>VLOOKUP($AN792, [1]TableView_704030_20160816_20160!$D$2:$M$5095,7,FALSE)</f>
        <v>4.8</v>
      </c>
      <c r="AV792" s="44">
        <f>VLOOKUP($AN792, [1]TableView_704030_20160816_20160!$D$2:$M$5095,2,FALSE)</f>
        <v>13</v>
      </c>
      <c r="AW792" s="44">
        <f>VLOOKUP($AO792, [2]aacb8965d69cc6fd1cb3a5cae9e8ae7!$C$6:$F$853,4,FALSE)</f>
        <v>3.4</v>
      </c>
      <c r="AX792" s="41">
        <v>2</v>
      </c>
      <c r="AY792" s="44" t="str">
        <f t="shared" si="64"/>
        <v>08/09/2016 2</v>
      </c>
      <c r="AZ792" s="44">
        <f>VLOOKUP($AY792, [3]Sheet1!$D$3:$T$89,2,FALSE)</f>
        <v>27</v>
      </c>
      <c r="BA792" s="44">
        <f>VLOOKUP($AY792, [3]Sheet1!$D$3:$T$89,3,FALSE)</f>
        <v>22</v>
      </c>
      <c r="BB792" s="44">
        <f>VLOOKUP($AY792, [3]Sheet1!$D$3:$T$89,6,FALSE)</f>
        <v>25</v>
      </c>
      <c r="BC792" s="44">
        <f>VLOOKUP($AY792, [3]Sheet1!$D$3:$T$89,7,FALSE)</f>
        <v>21</v>
      </c>
      <c r="BD792" s="44">
        <f>VLOOKUP($AY792, [3]Sheet1!$D$3:$T$89,10,FALSE)</f>
        <v>22</v>
      </c>
      <c r="BE792" s="44">
        <f>VLOOKUP($AY792, [3]Sheet1!$D$3:$T$89,11,FALSE)</f>
        <v>21</v>
      </c>
      <c r="BF792" s="44">
        <f>VLOOKUP($AY792, [3]Sheet1!$D$3:$T$89,14,FALSE)</f>
        <v>20</v>
      </c>
      <c r="BG792" s="44">
        <f>VLOOKUP($AY792, [3]Sheet1!$D$3:$T$89,15,FALSE)</f>
        <v>20</v>
      </c>
      <c r="BI792" s="49">
        <v>42621</v>
      </c>
      <c r="BJ792" s="50">
        <v>0.55902777777777801</v>
      </c>
      <c r="BK792" s="50">
        <v>0.5625</v>
      </c>
      <c r="BL792" s="50">
        <v>0.5625</v>
      </c>
      <c r="BM792" s="44" t="s">
        <v>1506</v>
      </c>
      <c r="BN792" s="44" t="s">
        <v>1506</v>
      </c>
      <c r="BO792" s="44">
        <v>1011.75144153</v>
      </c>
      <c r="BP792" s="44">
        <v>22.3333333333333</v>
      </c>
      <c r="BQ792" s="44">
        <v>0</v>
      </c>
      <c r="BR792" s="44">
        <v>60</v>
      </c>
      <c r="BS792" s="44">
        <v>254</v>
      </c>
      <c r="BT792" s="44">
        <v>4.8</v>
      </c>
      <c r="BU792" s="44">
        <v>13</v>
      </c>
      <c r="BV792" s="44">
        <v>3.4</v>
      </c>
      <c r="BW792" s="44">
        <v>2</v>
      </c>
      <c r="BX792" s="44" t="s">
        <v>1373</v>
      </c>
      <c r="BY792" s="44">
        <v>27</v>
      </c>
      <c r="BZ792" s="44">
        <v>22</v>
      </c>
      <c r="CA792" s="44">
        <v>25</v>
      </c>
      <c r="CB792" s="44">
        <v>21</v>
      </c>
      <c r="CC792" s="44">
        <v>22</v>
      </c>
      <c r="CD792" s="44">
        <v>21</v>
      </c>
      <c r="CE792" s="44">
        <v>20</v>
      </c>
      <c r="CF792" s="44">
        <v>20</v>
      </c>
    </row>
    <row r="793" spans="1:84">
      <c r="A793" s="44" t="s">
        <v>5</v>
      </c>
      <c r="B793" s="45" t="s">
        <v>68</v>
      </c>
      <c r="AJ793" s="49">
        <v>42621</v>
      </c>
      <c r="AK793" s="60">
        <v>0.55902777777777801</v>
      </c>
      <c r="AL793" s="60">
        <f t="shared" si="61"/>
        <v>0.5625</v>
      </c>
      <c r="AM793" s="60">
        <f t="shared" si="65"/>
        <v>0.5625</v>
      </c>
      <c r="AN793" s="44" t="str">
        <f t="shared" si="62"/>
        <v>08/09/2016 13:30:00</v>
      </c>
      <c r="AO793" s="61" t="str">
        <f t="shared" si="63"/>
        <v>08/09/2016 13:30:00</v>
      </c>
      <c r="AP793" s="44">
        <f>VLOOKUP($AN793, [1]TableView_704030_20160816_20160!$D$2:$M$5095,3,FALSE)</f>
        <v>1011.75144153</v>
      </c>
      <c r="AQ793" s="44">
        <f>VLOOKUP($AN793, [1]TableView_704030_20160816_20160!$D$2:$M$5095,8,FALSE)</f>
        <v>22.3333333333333</v>
      </c>
      <c r="AR793" s="44">
        <f>VLOOKUP($AN793, [1]TableView_704030_20160816_20160!$D$2:$M$5095,10,FALSE)</f>
        <v>0</v>
      </c>
      <c r="AS793" s="44">
        <f>VLOOKUP($AN793, [1]TableView_704030_20160816_20160!$D$2:$M$5095,4,FALSE)</f>
        <v>60</v>
      </c>
      <c r="AT793" s="44">
        <f>VLOOKUP($AN793, [1]TableView_704030_20160816_20160!$D$2:$M$5095,6,FALSE)</f>
        <v>254</v>
      </c>
      <c r="AU793" s="44">
        <f>VLOOKUP($AN793, [1]TableView_704030_20160816_20160!$D$2:$M$5095,7,FALSE)</f>
        <v>4.8</v>
      </c>
      <c r="AV793" s="44">
        <f>VLOOKUP($AN793, [1]TableView_704030_20160816_20160!$D$2:$M$5095,2,FALSE)</f>
        <v>13</v>
      </c>
      <c r="AW793" s="44">
        <f>VLOOKUP($AO793, [2]aacb8965d69cc6fd1cb3a5cae9e8ae7!$C$6:$F$853,4,FALSE)</f>
        <v>3.4</v>
      </c>
      <c r="AX793" s="41">
        <v>2</v>
      </c>
      <c r="AY793" s="44" t="str">
        <f t="shared" si="64"/>
        <v>08/09/2016 2</v>
      </c>
      <c r="AZ793" s="44">
        <f>VLOOKUP($AY793, [3]Sheet1!$D$3:$T$89,2,FALSE)</f>
        <v>27</v>
      </c>
      <c r="BA793" s="44">
        <f>VLOOKUP($AY793, [3]Sheet1!$D$3:$T$89,3,FALSE)</f>
        <v>22</v>
      </c>
      <c r="BB793" s="44">
        <f>VLOOKUP($AY793, [3]Sheet1!$D$3:$T$89,6,FALSE)</f>
        <v>25</v>
      </c>
      <c r="BC793" s="44">
        <f>VLOOKUP($AY793, [3]Sheet1!$D$3:$T$89,7,FALSE)</f>
        <v>21</v>
      </c>
      <c r="BD793" s="44">
        <f>VLOOKUP($AY793, [3]Sheet1!$D$3:$T$89,10,FALSE)</f>
        <v>22</v>
      </c>
      <c r="BE793" s="44">
        <f>VLOOKUP($AY793, [3]Sheet1!$D$3:$T$89,11,FALSE)</f>
        <v>21</v>
      </c>
      <c r="BF793" s="44">
        <f>VLOOKUP($AY793, [3]Sheet1!$D$3:$T$89,14,FALSE)</f>
        <v>20</v>
      </c>
      <c r="BG793" s="44">
        <f>VLOOKUP($AY793, [3]Sheet1!$D$3:$T$89,15,FALSE)</f>
        <v>20</v>
      </c>
      <c r="BI793" s="49">
        <v>42621</v>
      </c>
      <c r="BJ793" s="50">
        <v>0.55902777777777801</v>
      </c>
      <c r="BK793" s="50">
        <v>0.5625</v>
      </c>
      <c r="BL793" s="50">
        <v>0.5625</v>
      </c>
      <c r="BM793" s="44" t="s">
        <v>1506</v>
      </c>
      <c r="BN793" s="44" t="s">
        <v>1506</v>
      </c>
      <c r="BO793" s="44">
        <v>1011.75144153</v>
      </c>
      <c r="BP793" s="44">
        <v>22.3333333333333</v>
      </c>
      <c r="BQ793" s="44">
        <v>0</v>
      </c>
      <c r="BR793" s="44">
        <v>60</v>
      </c>
      <c r="BS793" s="44">
        <v>254</v>
      </c>
      <c r="BT793" s="44">
        <v>4.8</v>
      </c>
      <c r="BU793" s="44">
        <v>13</v>
      </c>
      <c r="BV793" s="44">
        <v>3.4</v>
      </c>
      <c r="BW793" s="44">
        <v>2</v>
      </c>
      <c r="BX793" s="44" t="s">
        <v>1373</v>
      </c>
      <c r="BY793" s="44">
        <v>27</v>
      </c>
      <c r="BZ793" s="44">
        <v>22</v>
      </c>
      <c r="CA793" s="44">
        <v>25</v>
      </c>
      <c r="CB793" s="44">
        <v>21</v>
      </c>
      <c r="CC793" s="44">
        <v>22</v>
      </c>
      <c r="CD793" s="44">
        <v>21</v>
      </c>
      <c r="CE793" s="44">
        <v>20</v>
      </c>
      <c r="CF793" s="44">
        <v>20</v>
      </c>
    </row>
    <row r="794" spans="1:84">
      <c r="A794" s="44" t="s">
        <v>6</v>
      </c>
      <c r="B794" s="45" t="s">
        <v>68</v>
      </c>
      <c r="AJ794" s="49">
        <v>42621</v>
      </c>
      <c r="AK794" s="60">
        <v>0.55902777777777801</v>
      </c>
      <c r="AL794" s="60">
        <f t="shared" si="61"/>
        <v>0.5625</v>
      </c>
      <c r="AM794" s="60">
        <f t="shared" si="65"/>
        <v>0.5625</v>
      </c>
      <c r="AN794" s="44" t="str">
        <f t="shared" si="62"/>
        <v>08/09/2016 13:30:00</v>
      </c>
      <c r="AO794" s="61" t="str">
        <f t="shared" si="63"/>
        <v>08/09/2016 13:30:00</v>
      </c>
      <c r="AP794" s="44">
        <f>VLOOKUP($AN794, [1]TableView_704030_20160816_20160!$D$2:$M$5095,3,FALSE)</f>
        <v>1011.75144153</v>
      </c>
      <c r="AQ794" s="44">
        <f>VLOOKUP($AN794, [1]TableView_704030_20160816_20160!$D$2:$M$5095,8,FALSE)</f>
        <v>22.3333333333333</v>
      </c>
      <c r="AR794" s="44">
        <f>VLOOKUP($AN794, [1]TableView_704030_20160816_20160!$D$2:$M$5095,10,FALSE)</f>
        <v>0</v>
      </c>
      <c r="AS794" s="44">
        <f>VLOOKUP($AN794, [1]TableView_704030_20160816_20160!$D$2:$M$5095,4,FALSE)</f>
        <v>60</v>
      </c>
      <c r="AT794" s="44">
        <f>VLOOKUP($AN794, [1]TableView_704030_20160816_20160!$D$2:$M$5095,6,FALSE)</f>
        <v>254</v>
      </c>
      <c r="AU794" s="44">
        <f>VLOOKUP($AN794, [1]TableView_704030_20160816_20160!$D$2:$M$5095,7,FALSE)</f>
        <v>4.8</v>
      </c>
      <c r="AV794" s="44">
        <f>VLOOKUP($AN794, [1]TableView_704030_20160816_20160!$D$2:$M$5095,2,FALSE)</f>
        <v>13</v>
      </c>
      <c r="AW794" s="44">
        <f>VLOOKUP($AO794, [2]aacb8965d69cc6fd1cb3a5cae9e8ae7!$C$6:$F$853,4,FALSE)</f>
        <v>3.4</v>
      </c>
      <c r="AX794" s="41">
        <v>2</v>
      </c>
      <c r="AY794" s="44" t="str">
        <f t="shared" si="64"/>
        <v>08/09/2016 2</v>
      </c>
      <c r="AZ794" s="44">
        <f>VLOOKUP($AY794, [3]Sheet1!$D$3:$T$89,2,FALSE)</f>
        <v>27</v>
      </c>
      <c r="BA794" s="44">
        <f>VLOOKUP($AY794, [3]Sheet1!$D$3:$T$89,3,FALSE)</f>
        <v>22</v>
      </c>
      <c r="BB794" s="44">
        <f>VLOOKUP($AY794, [3]Sheet1!$D$3:$T$89,6,FALSE)</f>
        <v>25</v>
      </c>
      <c r="BC794" s="44">
        <f>VLOOKUP($AY794, [3]Sheet1!$D$3:$T$89,7,FALSE)</f>
        <v>21</v>
      </c>
      <c r="BD794" s="44">
        <f>VLOOKUP($AY794, [3]Sheet1!$D$3:$T$89,10,FALSE)</f>
        <v>22</v>
      </c>
      <c r="BE794" s="44">
        <f>VLOOKUP($AY794, [3]Sheet1!$D$3:$T$89,11,FALSE)</f>
        <v>21</v>
      </c>
      <c r="BF794" s="44">
        <f>VLOOKUP($AY794, [3]Sheet1!$D$3:$T$89,14,FALSE)</f>
        <v>20</v>
      </c>
      <c r="BG794" s="44">
        <f>VLOOKUP($AY794, [3]Sheet1!$D$3:$T$89,15,FALSE)</f>
        <v>20</v>
      </c>
      <c r="BI794" s="49">
        <v>42621</v>
      </c>
      <c r="BJ794" s="50">
        <v>0.55902777777777801</v>
      </c>
      <c r="BK794" s="50">
        <v>0.5625</v>
      </c>
      <c r="BL794" s="50">
        <v>0.5625</v>
      </c>
      <c r="BM794" s="44" t="s">
        <v>1506</v>
      </c>
      <c r="BN794" s="44" t="s">
        <v>1506</v>
      </c>
      <c r="BO794" s="44">
        <v>1011.75144153</v>
      </c>
      <c r="BP794" s="44">
        <v>22.3333333333333</v>
      </c>
      <c r="BQ794" s="44">
        <v>0</v>
      </c>
      <c r="BR794" s="44">
        <v>60</v>
      </c>
      <c r="BS794" s="44">
        <v>254</v>
      </c>
      <c r="BT794" s="44">
        <v>4.8</v>
      </c>
      <c r="BU794" s="44">
        <v>13</v>
      </c>
      <c r="BV794" s="44">
        <v>3.4</v>
      </c>
      <c r="BW794" s="44">
        <v>2</v>
      </c>
      <c r="BX794" s="44" t="s">
        <v>1373</v>
      </c>
      <c r="BY794" s="44">
        <v>27</v>
      </c>
      <c r="BZ794" s="44">
        <v>22</v>
      </c>
      <c r="CA794" s="44">
        <v>25</v>
      </c>
      <c r="CB794" s="44">
        <v>21</v>
      </c>
      <c r="CC794" s="44">
        <v>22</v>
      </c>
      <c r="CD794" s="44">
        <v>21</v>
      </c>
      <c r="CE794" s="44">
        <v>20</v>
      </c>
      <c r="CF794" s="44">
        <v>20</v>
      </c>
    </row>
    <row r="795" spans="1:84">
      <c r="A795" s="44" t="s">
        <v>7</v>
      </c>
      <c r="AJ795" s="49">
        <v>42621</v>
      </c>
      <c r="AK795" s="60">
        <v>0.55902777777777801</v>
      </c>
      <c r="AL795" s="60">
        <f t="shared" si="61"/>
        <v>0.5625</v>
      </c>
      <c r="AM795" s="60">
        <f t="shared" si="65"/>
        <v>0.5625</v>
      </c>
      <c r="AN795" s="44" t="str">
        <f t="shared" si="62"/>
        <v>08/09/2016 13:30:00</v>
      </c>
      <c r="AO795" s="61" t="str">
        <f t="shared" si="63"/>
        <v>08/09/2016 13:30:00</v>
      </c>
      <c r="AP795" s="44">
        <f>VLOOKUP($AN795, [1]TableView_704030_20160816_20160!$D$2:$M$5095,3,FALSE)</f>
        <v>1011.75144153</v>
      </c>
      <c r="AQ795" s="44">
        <f>VLOOKUP($AN795, [1]TableView_704030_20160816_20160!$D$2:$M$5095,8,FALSE)</f>
        <v>22.3333333333333</v>
      </c>
      <c r="AR795" s="44">
        <f>VLOOKUP($AN795, [1]TableView_704030_20160816_20160!$D$2:$M$5095,10,FALSE)</f>
        <v>0</v>
      </c>
      <c r="AS795" s="44">
        <f>VLOOKUP($AN795, [1]TableView_704030_20160816_20160!$D$2:$M$5095,4,FALSE)</f>
        <v>60</v>
      </c>
      <c r="AT795" s="44">
        <f>VLOOKUP($AN795, [1]TableView_704030_20160816_20160!$D$2:$M$5095,6,FALSE)</f>
        <v>254</v>
      </c>
      <c r="AU795" s="44">
        <f>VLOOKUP($AN795, [1]TableView_704030_20160816_20160!$D$2:$M$5095,7,FALSE)</f>
        <v>4.8</v>
      </c>
      <c r="AV795" s="44">
        <f>VLOOKUP($AN795, [1]TableView_704030_20160816_20160!$D$2:$M$5095,2,FALSE)</f>
        <v>13</v>
      </c>
      <c r="AW795" s="44">
        <f>VLOOKUP($AO795, [2]aacb8965d69cc6fd1cb3a5cae9e8ae7!$C$6:$F$853,4,FALSE)</f>
        <v>3.4</v>
      </c>
      <c r="AX795" s="41">
        <v>2</v>
      </c>
      <c r="AY795" s="44" t="str">
        <f t="shared" si="64"/>
        <v>08/09/2016 2</v>
      </c>
      <c r="AZ795" s="44">
        <f>VLOOKUP($AY795, [3]Sheet1!$D$3:$T$89,2,FALSE)</f>
        <v>27</v>
      </c>
      <c r="BA795" s="44">
        <f>VLOOKUP($AY795, [3]Sheet1!$D$3:$T$89,3,FALSE)</f>
        <v>22</v>
      </c>
      <c r="BB795" s="44">
        <f>VLOOKUP($AY795, [3]Sheet1!$D$3:$T$89,6,FALSE)</f>
        <v>25</v>
      </c>
      <c r="BC795" s="44">
        <f>VLOOKUP($AY795, [3]Sheet1!$D$3:$T$89,7,FALSE)</f>
        <v>21</v>
      </c>
      <c r="BD795" s="44">
        <f>VLOOKUP($AY795, [3]Sheet1!$D$3:$T$89,10,FALSE)</f>
        <v>22</v>
      </c>
      <c r="BE795" s="44">
        <f>VLOOKUP($AY795, [3]Sheet1!$D$3:$T$89,11,FALSE)</f>
        <v>21</v>
      </c>
      <c r="BF795" s="44">
        <f>VLOOKUP($AY795, [3]Sheet1!$D$3:$T$89,14,FALSE)</f>
        <v>20</v>
      </c>
      <c r="BG795" s="44">
        <f>VLOOKUP($AY795, [3]Sheet1!$D$3:$T$89,15,FALSE)</f>
        <v>20</v>
      </c>
      <c r="BI795" s="49">
        <v>42621</v>
      </c>
      <c r="BJ795" s="50">
        <v>0.55902777777777801</v>
      </c>
      <c r="BK795" s="50">
        <v>0.5625</v>
      </c>
      <c r="BL795" s="50">
        <v>0.5625</v>
      </c>
      <c r="BM795" s="44" t="s">
        <v>1506</v>
      </c>
      <c r="BN795" s="44" t="s">
        <v>1506</v>
      </c>
      <c r="BO795" s="44">
        <v>1011.75144153</v>
      </c>
      <c r="BP795" s="44">
        <v>22.3333333333333</v>
      </c>
      <c r="BQ795" s="44">
        <v>0</v>
      </c>
      <c r="BR795" s="44">
        <v>60</v>
      </c>
      <c r="BS795" s="44">
        <v>254</v>
      </c>
      <c r="BT795" s="44">
        <v>4.8</v>
      </c>
      <c r="BU795" s="44">
        <v>13</v>
      </c>
      <c r="BV795" s="44">
        <v>3.4</v>
      </c>
      <c r="BW795" s="44">
        <v>2</v>
      </c>
      <c r="BX795" s="44" t="s">
        <v>1373</v>
      </c>
      <c r="BY795" s="44">
        <v>27</v>
      </c>
      <c r="BZ795" s="44">
        <v>22</v>
      </c>
      <c r="CA795" s="44">
        <v>25</v>
      </c>
      <c r="CB795" s="44">
        <v>21</v>
      </c>
      <c r="CC795" s="44">
        <v>22</v>
      </c>
      <c r="CD795" s="44">
        <v>21</v>
      </c>
      <c r="CE795" s="44">
        <v>20</v>
      </c>
      <c r="CF795" s="44">
        <v>20</v>
      </c>
    </row>
    <row r="796" spans="1:84" s="28" customFormat="1">
      <c r="B796" s="51"/>
      <c r="D796" s="52"/>
      <c r="M796" s="54"/>
      <c r="O796" s="52"/>
      <c r="X796" s="54"/>
      <c r="Z796" s="52"/>
      <c r="AJ796" s="49">
        <v>42621</v>
      </c>
      <c r="AK796" s="60">
        <v>0.55902777777777801</v>
      </c>
      <c r="AL796" s="60">
        <f t="shared" si="61"/>
        <v>0.5625</v>
      </c>
      <c r="AM796" s="60">
        <f t="shared" si="65"/>
        <v>0.5625</v>
      </c>
      <c r="AN796" s="44" t="str">
        <f t="shared" si="62"/>
        <v>08/09/2016 13:30:00</v>
      </c>
      <c r="AO796" s="61" t="str">
        <f t="shared" si="63"/>
        <v>08/09/2016 13:30:00</v>
      </c>
      <c r="AP796" s="44">
        <f>VLOOKUP($AN796, [1]TableView_704030_20160816_20160!$D$2:$M$5095,3,FALSE)</f>
        <v>1011.75144153</v>
      </c>
      <c r="AQ796" s="44">
        <f>VLOOKUP($AN796, [1]TableView_704030_20160816_20160!$D$2:$M$5095,8,FALSE)</f>
        <v>22.3333333333333</v>
      </c>
      <c r="AR796" s="44">
        <f>VLOOKUP($AN796, [1]TableView_704030_20160816_20160!$D$2:$M$5095,10,FALSE)</f>
        <v>0</v>
      </c>
      <c r="AS796" s="44">
        <f>VLOOKUP($AN796, [1]TableView_704030_20160816_20160!$D$2:$M$5095,4,FALSE)</f>
        <v>60</v>
      </c>
      <c r="AT796" s="44">
        <f>VLOOKUP($AN796, [1]TableView_704030_20160816_20160!$D$2:$M$5095,6,FALSE)</f>
        <v>254</v>
      </c>
      <c r="AU796" s="44">
        <f>VLOOKUP($AN796, [1]TableView_704030_20160816_20160!$D$2:$M$5095,7,FALSE)</f>
        <v>4.8</v>
      </c>
      <c r="AV796" s="44">
        <f>VLOOKUP($AN796, [1]TableView_704030_20160816_20160!$D$2:$M$5095,2,FALSE)</f>
        <v>13</v>
      </c>
      <c r="AW796" s="44">
        <f>VLOOKUP($AO796, [2]aacb8965d69cc6fd1cb3a5cae9e8ae7!$C$6:$F$853,4,FALSE)</f>
        <v>3.4</v>
      </c>
      <c r="AX796" s="41">
        <v>2</v>
      </c>
      <c r="AY796" s="44" t="str">
        <f t="shared" si="64"/>
        <v>08/09/2016 2</v>
      </c>
      <c r="AZ796" s="44">
        <f>VLOOKUP($AY796, [3]Sheet1!$D$3:$T$89,2,FALSE)</f>
        <v>27</v>
      </c>
      <c r="BA796" s="44">
        <f>VLOOKUP($AY796, [3]Sheet1!$D$3:$T$89,3,FALSE)</f>
        <v>22</v>
      </c>
      <c r="BB796" s="44">
        <f>VLOOKUP($AY796, [3]Sheet1!$D$3:$T$89,6,FALSE)</f>
        <v>25</v>
      </c>
      <c r="BC796" s="44">
        <f>VLOOKUP($AY796, [3]Sheet1!$D$3:$T$89,7,FALSE)</f>
        <v>21</v>
      </c>
      <c r="BD796" s="44">
        <f>VLOOKUP($AY796, [3]Sheet1!$D$3:$T$89,10,FALSE)</f>
        <v>22</v>
      </c>
      <c r="BE796" s="44">
        <f>VLOOKUP($AY796, [3]Sheet1!$D$3:$T$89,11,FALSE)</f>
        <v>21</v>
      </c>
      <c r="BF796" s="44">
        <f>VLOOKUP($AY796, [3]Sheet1!$D$3:$T$89,14,FALSE)</f>
        <v>20</v>
      </c>
      <c r="BG796" s="44">
        <f>VLOOKUP($AY796, [3]Sheet1!$D$3:$T$89,15,FALSE)</f>
        <v>20</v>
      </c>
      <c r="BI796" s="58">
        <v>42621</v>
      </c>
      <c r="BJ796" s="59">
        <v>0.55902777777777801</v>
      </c>
      <c r="BK796" s="59">
        <v>0.5625</v>
      </c>
      <c r="BL796" s="59">
        <v>0.5625</v>
      </c>
      <c r="BM796" s="28" t="s">
        <v>1506</v>
      </c>
      <c r="BN796" s="28" t="s">
        <v>1506</v>
      </c>
      <c r="BO796" s="28">
        <v>1011.75144153</v>
      </c>
      <c r="BP796" s="28">
        <v>22.3333333333333</v>
      </c>
      <c r="BQ796" s="28">
        <v>0</v>
      </c>
      <c r="BR796" s="28">
        <v>60</v>
      </c>
      <c r="BS796" s="28">
        <v>254</v>
      </c>
      <c r="BT796" s="28">
        <v>4.8</v>
      </c>
      <c r="BU796" s="28">
        <v>13</v>
      </c>
      <c r="BV796" s="28">
        <v>3.4</v>
      </c>
      <c r="BW796" s="28">
        <v>2</v>
      </c>
      <c r="BX796" s="28" t="s">
        <v>1373</v>
      </c>
      <c r="BY796" s="28">
        <v>27</v>
      </c>
      <c r="BZ796" s="28">
        <v>22</v>
      </c>
      <c r="CA796" s="28">
        <v>25</v>
      </c>
      <c r="CB796" s="28">
        <v>21</v>
      </c>
      <c r="CC796" s="28">
        <v>22</v>
      </c>
      <c r="CD796" s="28">
        <v>21</v>
      </c>
      <c r="CE796" s="28">
        <v>20</v>
      </c>
      <c r="CF796" s="28">
        <v>20</v>
      </c>
    </row>
    <row r="797" spans="1:84">
      <c r="A797" s="44" t="s">
        <v>0</v>
      </c>
      <c r="B797" s="45" t="s">
        <v>591</v>
      </c>
      <c r="D797" s="46">
        <v>0</v>
      </c>
      <c r="E797" s="44" t="s">
        <v>32</v>
      </c>
      <c r="O797" s="46">
        <v>0</v>
      </c>
      <c r="P797" s="44" t="s">
        <v>32</v>
      </c>
      <c r="Z797" s="46">
        <v>0</v>
      </c>
      <c r="AA797" s="44" t="s">
        <v>32</v>
      </c>
      <c r="AJ797" s="49">
        <v>42621</v>
      </c>
      <c r="AK797" s="60">
        <v>0.65416666666666667</v>
      </c>
      <c r="AL797" s="60">
        <f t="shared" si="61"/>
        <v>0.65277777777777779</v>
      </c>
      <c r="AM797" s="60">
        <f t="shared" si="65"/>
        <v>0.64583333333333337</v>
      </c>
      <c r="AN797" s="44" t="str">
        <f t="shared" si="62"/>
        <v>08/09/2016 15:40:00</v>
      </c>
      <c r="AO797" s="61" t="str">
        <f t="shared" si="63"/>
        <v>08/09/2016 15:30:00</v>
      </c>
      <c r="AP797" s="44">
        <f>VLOOKUP($AN797, [1]TableView_704030_20160816_20160!$D$2:$M$5095,3,FALSE)</f>
        <v>1012.29326377</v>
      </c>
      <c r="AQ797" s="44">
        <f>VLOOKUP($AN797, [1]TableView_704030_20160816_20160!$D$2:$M$5095,8,FALSE)</f>
        <v>21.9444444444444</v>
      </c>
      <c r="AR797" s="44">
        <f>VLOOKUP($AN797, [1]TableView_704030_20160816_20160!$D$2:$M$5095,10,FALSE)</f>
        <v>0</v>
      </c>
      <c r="AS797" s="44">
        <f>VLOOKUP($AN797, [1]TableView_704030_20160816_20160!$D$2:$M$5095,4,FALSE)</f>
        <v>56</v>
      </c>
      <c r="AT797" s="44">
        <f>VLOOKUP($AN797, [1]TableView_704030_20160816_20160!$D$2:$M$5095,6,FALSE)</f>
        <v>269</v>
      </c>
      <c r="AU797" s="44">
        <f>VLOOKUP($AN797, [1]TableView_704030_20160816_20160!$D$2:$M$5095,7,FALSE)</f>
        <v>3.3</v>
      </c>
      <c r="AV797" s="44">
        <f>VLOOKUP($AN797, [1]TableView_704030_20160816_20160!$D$2:$M$5095,2,FALSE)</f>
        <v>10.4</v>
      </c>
      <c r="AW797" s="44">
        <f>VLOOKUP($AO797, [2]aacb8965d69cc6fd1cb3a5cae9e8ae7!$C$6:$F$853,4,FALSE)</f>
        <v>1.6</v>
      </c>
      <c r="AX797" s="41">
        <v>3</v>
      </c>
      <c r="AY797" s="44" t="str">
        <f t="shared" si="64"/>
        <v>08/09/2016 3</v>
      </c>
      <c r="AZ797" s="44">
        <f>VLOOKUP($AY797, [3]Sheet1!$D$3:$T$89,2,FALSE)</f>
        <v>23</v>
      </c>
      <c r="BA797" s="44">
        <f>VLOOKUP($AY797, [3]Sheet1!$D$3:$T$89,3,FALSE)</f>
        <v>23</v>
      </c>
      <c r="BB797" s="44">
        <f>VLOOKUP($AY797, [3]Sheet1!$D$3:$T$89,6,FALSE)</f>
        <v>20</v>
      </c>
      <c r="BC797" s="44">
        <f>VLOOKUP($AY797, [3]Sheet1!$D$3:$T$89,7,FALSE)</f>
        <v>20</v>
      </c>
      <c r="BD797" s="44">
        <f>VLOOKUP($AY797, [3]Sheet1!$D$3:$T$89,10,FALSE)</f>
        <v>18</v>
      </c>
      <c r="BE797" s="44">
        <f>VLOOKUP($AY797, [3]Sheet1!$D$3:$T$89,11,FALSE)</f>
        <v>18</v>
      </c>
      <c r="BF797" s="44">
        <f>VLOOKUP($AY797, [3]Sheet1!$D$3:$T$89,14,FALSE)</f>
        <v>17</v>
      </c>
      <c r="BG797" s="44">
        <f>VLOOKUP($AY797, [3]Sheet1!$D$3:$T$89,15,FALSE)</f>
        <v>16</v>
      </c>
      <c r="BI797" s="49">
        <v>42621</v>
      </c>
      <c r="BJ797" s="50">
        <v>0.65416666666666667</v>
      </c>
      <c r="BK797" s="50">
        <v>0.65277777777777779</v>
      </c>
      <c r="BL797" s="50">
        <v>0.64583333333333337</v>
      </c>
      <c r="BM797" s="44" t="s">
        <v>1507</v>
      </c>
      <c r="BN797" s="44" t="s">
        <v>1508</v>
      </c>
      <c r="BO797" s="44">
        <v>1012.29326377</v>
      </c>
      <c r="BP797" s="44">
        <v>21.9444444444444</v>
      </c>
      <c r="BQ797" s="44">
        <v>0</v>
      </c>
      <c r="BR797" s="44">
        <v>56</v>
      </c>
      <c r="BS797" s="44">
        <v>269</v>
      </c>
      <c r="BT797" s="44">
        <v>3.3</v>
      </c>
      <c r="BU797" s="44">
        <v>10.4</v>
      </c>
      <c r="BV797" s="44">
        <v>1.6</v>
      </c>
      <c r="BW797" s="44">
        <v>3</v>
      </c>
      <c r="BX797" s="44" t="s">
        <v>1375</v>
      </c>
      <c r="BY797" s="44">
        <v>23</v>
      </c>
      <c r="BZ797" s="44">
        <v>23</v>
      </c>
      <c r="CA797" s="44">
        <v>20</v>
      </c>
      <c r="CB797" s="44">
        <v>20</v>
      </c>
      <c r="CC797" s="44">
        <v>18</v>
      </c>
      <c r="CD797" s="44">
        <v>18</v>
      </c>
      <c r="CE797" s="44">
        <v>17</v>
      </c>
      <c r="CF797" s="44">
        <v>16</v>
      </c>
    </row>
    <row r="798" spans="1:84">
      <c r="A798" s="44" t="s">
        <v>1</v>
      </c>
      <c r="B798" s="45" t="s">
        <v>939</v>
      </c>
      <c r="D798" s="46">
        <v>2.0833333333333332E-2</v>
      </c>
      <c r="O798" s="46">
        <v>2.0833333333333332E-2</v>
      </c>
      <c r="Z798" s="46">
        <v>2.0833333333333332E-2</v>
      </c>
      <c r="AJ798" s="49">
        <v>42621</v>
      </c>
      <c r="AK798" s="60">
        <v>0.65416666666666667</v>
      </c>
      <c r="AL798" s="60">
        <f t="shared" si="61"/>
        <v>0.65277777777777779</v>
      </c>
      <c r="AM798" s="60">
        <f t="shared" si="65"/>
        <v>0.64583333333333337</v>
      </c>
      <c r="AN798" s="44" t="str">
        <f t="shared" si="62"/>
        <v>08/09/2016 15:40:00</v>
      </c>
      <c r="AO798" s="61" t="str">
        <f t="shared" si="63"/>
        <v>08/09/2016 15:30:00</v>
      </c>
      <c r="AP798" s="44">
        <f>VLOOKUP($AN798, [1]TableView_704030_20160816_20160!$D$2:$M$5095,3,FALSE)</f>
        <v>1012.29326377</v>
      </c>
      <c r="AQ798" s="44">
        <f>VLOOKUP($AN798, [1]TableView_704030_20160816_20160!$D$2:$M$5095,8,FALSE)</f>
        <v>21.9444444444444</v>
      </c>
      <c r="AR798" s="44">
        <f>VLOOKUP($AN798, [1]TableView_704030_20160816_20160!$D$2:$M$5095,10,FALSE)</f>
        <v>0</v>
      </c>
      <c r="AS798" s="44">
        <f>VLOOKUP($AN798, [1]TableView_704030_20160816_20160!$D$2:$M$5095,4,FALSE)</f>
        <v>56</v>
      </c>
      <c r="AT798" s="44">
        <f>VLOOKUP($AN798, [1]TableView_704030_20160816_20160!$D$2:$M$5095,6,FALSE)</f>
        <v>269</v>
      </c>
      <c r="AU798" s="44">
        <f>VLOOKUP($AN798, [1]TableView_704030_20160816_20160!$D$2:$M$5095,7,FALSE)</f>
        <v>3.3</v>
      </c>
      <c r="AV798" s="44">
        <f>VLOOKUP($AN798, [1]TableView_704030_20160816_20160!$D$2:$M$5095,2,FALSE)</f>
        <v>10.4</v>
      </c>
      <c r="AW798" s="44">
        <f>VLOOKUP($AO798, [2]aacb8965d69cc6fd1cb3a5cae9e8ae7!$C$6:$F$853,4,FALSE)</f>
        <v>1.6</v>
      </c>
      <c r="AX798" s="41">
        <v>3</v>
      </c>
      <c r="AY798" s="44" t="str">
        <f t="shared" si="64"/>
        <v>08/09/2016 3</v>
      </c>
      <c r="AZ798" s="44">
        <f>VLOOKUP($AY798, [3]Sheet1!$D$3:$T$89,2,FALSE)</f>
        <v>23</v>
      </c>
      <c r="BA798" s="44">
        <f>VLOOKUP($AY798, [3]Sheet1!$D$3:$T$89,3,FALSE)</f>
        <v>23</v>
      </c>
      <c r="BB798" s="44">
        <f>VLOOKUP($AY798, [3]Sheet1!$D$3:$T$89,6,FALSE)</f>
        <v>20</v>
      </c>
      <c r="BC798" s="44">
        <f>VLOOKUP($AY798, [3]Sheet1!$D$3:$T$89,7,FALSE)</f>
        <v>20</v>
      </c>
      <c r="BD798" s="44">
        <f>VLOOKUP($AY798, [3]Sheet1!$D$3:$T$89,10,FALSE)</f>
        <v>18</v>
      </c>
      <c r="BE798" s="44">
        <f>VLOOKUP($AY798, [3]Sheet1!$D$3:$T$89,11,FALSE)</f>
        <v>18</v>
      </c>
      <c r="BF798" s="44">
        <f>VLOOKUP($AY798, [3]Sheet1!$D$3:$T$89,14,FALSE)</f>
        <v>17</v>
      </c>
      <c r="BG798" s="44">
        <f>VLOOKUP($AY798, [3]Sheet1!$D$3:$T$89,15,FALSE)</f>
        <v>16</v>
      </c>
      <c r="BI798" s="49">
        <v>42621</v>
      </c>
      <c r="BJ798" s="50">
        <v>0.65416666666666667</v>
      </c>
      <c r="BK798" s="50">
        <v>0.65277777777777779</v>
      </c>
      <c r="BL798" s="50">
        <v>0.64583333333333337</v>
      </c>
      <c r="BM798" s="44" t="s">
        <v>1507</v>
      </c>
      <c r="BN798" s="44" t="s">
        <v>1508</v>
      </c>
      <c r="BO798" s="44">
        <v>1012.29326377</v>
      </c>
      <c r="BP798" s="44">
        <v>21.9444444444444</v>
      </c>
      <c r="BQ798" s="44">
        <v>0</v>
      </c>
      <c r="BR798" s="44">
        <v>56</v>
      </c>
      <c r="BS798" s="44">
        <v>269</v>
      </c>
      <c r="BT798" s="44">
        <v>3.3</v>
      </c>
      <c r="BU798" s="44">
        <v>10.4</v>
      </c>
      <c r="BV798" s="44">
        <v>1.6</v>
      </c>
      <c r="BW798" s="44">
        <v>3</v>
      </c>
      <c r="BX798" s="44" t="s">
        <v>1375</v>
      </c>
      <c r="BY798" s="44">
        <v>23</v>
      </c>
      <c r="BZ798" s="44">
        <v>23</v>
      </c>
      <c r="CA798" s="44">
        <v>20</v>
      </c>
      <c r="CB798" s="44">
        <v>20</v>
      </c>
      <c r="CC798" s="44">
        <v>18</v>
      </c>
      <c r="CD798" s="44">
        <v>18</v>
      </c>
      <c r="CE798" s="44">
        <v>17</v>
      </c>
      <c r="CF798" s="44">
        <v>16</v>
      </c>
    </row>
    <row r="799" spans="1:84">
      <c r="A799" s="44" t="s">
        <v>2</v>
      </c>
      <c r="B799" s="45" t="s">
        <v>859</v>
      </c>
      <c r="AJ799" s="49">
        <v>42621</v>
      </c>
      <c r="AK799" s="60">
        <v>0.65416666666666701</v>
      </c>
      <c r="AL799" s="60">
        <f t="shared" si="61"/>
        <v>0.65277777777777779</v>
      </c>
      <c r="AM799" s="60">
        <f t="shared" si="65"/>
        <v>0.64583333333333337</v>
      </c>
      <c r="AN799" s="44" t="str">
        <f t="shared" si="62"/>
        <v>08/09/2016 15:40:00</v>
      </c>
      <c r="AO799" s="61" t="str">
        <f t="shared" si="63"/>
        <v>08/09/2016 15:30:00</v>
      </c>
      <c r="AP799" s="44">
        <f>VLOOKUP($AN799, [1]TableView_704030_20160816_20160!$D$2:$M$5095,3,FALSE)</f>
        <v>1012.29326377</v>
      </c>
      <c r="AQ799" s="44">
        <f>VLOOKUP($AN799, [1]TableView_704030_20160816_20160!$D$2:$M$5095,8,FALSE)</f>
        <v>21.9444444444444</v>
      </c>
      <c r="AR799" s="44">
        <f>VLOOKUP($AN799, [1]TableView_704030_20160816_20160!$D$2:$M$5095,10,FALSE)</f>
        <v>0</v>
      </c>
      <c r="AS799" s="44">
        <f>VLOOKUP($AN799, [1]TableView_704030_20160816_20160!$D$2:$M$5095,4,FALSE)</f>
        <v>56</v>
      </c>
      <c r="AT799" s="44">
        <f>VLOOKUP($AN799, [1]TableView_704030_20160816_20160!$D$2:$M$5095,6,FALSE)</f>
        <v>269</v>
      </c>
      <c r="AU799" s="44">
        <f>VLOOKUP($AN799, [1]TableView_704030_20160816_20160!$D$2:$M$5095,7,FALSE)</f>
        <v>3.3</v>
      </c>
      <c r="AV799" s="44">
        <f>VLOOKUP($AN799, [1]TableView_704030_20160816_20160!$D$2:$M$5095,2,FALSE)</f>
        <v>10.4</v>
      </c>
      <c r="AW799" s="44">
        <f>VLOOKUP($AO799, [2]aacb8965d69cc6fd1cb3a5cae9e8ae7!$C$6:$F$853,4,FALSE)</f>
        <v>1.6</v>
      </c>
      <c r="AX799" s="41">
        <v>3</v>
      </c>
      <c r="AY799" s="44" t="str">
        <f t="shared" si="64"/>
        <v>08/09/2016 3</v>
      </c>
      <c r="AZ799" s="44">
        <f>VLOOKUP($AY799, [3]Sheet1!$D$3:$T$89,2,FALSE)</f>
        <v>23</v>
      </c>
      <c r="BA799" s="44">
        <f>VLOOKUP($AY799, [3]Sheet1!$D$3:$T$89,3,FALSE)</f>
        <v>23</v>
      </c>
      <c r="BB799" s="44">
        <f>VLOOKUP($AY799, [3]Sheet1!$D$3:$T$89,6,FALSE)</f>
        <v>20</v>
      </c>
      <c r="BC799" s="44">
        <f>VLOOKUP($AY799, [3]Sheet1!$D$3:$T$89,7,FALSE)</f>
        <v>20</v>
      </c>
      <c r="BD799" s="44">
        <f>VLOOKUP($AY799, [3]Sheet1!$D$3:$T$89,10,FALSE)</f>
        <v>18</v>
      </c>
      <c r="BE799" s="44">
        <f>VLOOKUP($AY799, [3]Sheet1!$D$3:$T$89,11,FALSE)</f>
        <v>18</v>
      </c>
      <c r="BF799" s="44">
        <f>VLOOKUP($AY799, [3]Sheet1!$D$3:$T$89,14,FALSE)</f>
        <v>17</v>
      </c>
      <c r="BG799" s="44">
        <f>VLOOKUP($AY799, [3]Sheet1!$D$3:$T$89,15,FALSE)</f>
        <v>16</v>
      </c>
      <c r="BI799" s="49">
        <v>42621</v>
      </c>
      <c r="BJ799" s="50">
        <v>0.65416666666666701</v>
      </c>
      <c r="BK799" s="50">
        <v>0.65277777777777779</v>
      </c>
      <c r="BL799" s="50">
        <v>0.64583333333333337</v>
      </c>
      <c r="BM799" s="44" t="s">
        <v>1507</v>
      </c>
      <c r="BN799" s="44" t="s">
        <v>1508</v>
      </c>
      <c r="BO799" s="44">
        <v>1012.29326377</v>
      </c>
      <c r="BP799" s="44">
        <v>21.9444444444444</v>
      </c>
      <c r="BQ799" s="44">
        <v>0</v>
      </c>
      <c r="BR799" s="44">
        <v>56</v>
      </c>
      <c r="BS799" s="44">
        <v>269</v>
      </c>
      <c r="BT799" s="44">
        <v>3.3</v>
      </c>
      <c r="BU799" s="44">
        <v>10.4</v>
      </c>
      <c r="BV799" s="44">
        <v>1.6</v>
      </c>
      <c r="BW799" s="44">
        <v>3</v>
      </c>
      <c r="BX799" s="44" t="s">
        <v>1375</v>
      </c>
      <c r="BY799" s="44">
        <v>23</v>
      </c>
      <c r="BZ799" s="44">
        <v>23</v>
      </c>
      <c r="CA799" s="44">
        <v>20</v>
      </c>
      <c r="CB799" s="44">
        <v>20</v>
      </c>
      <c r="CC799" s="44">
        <v>18</v>
      </c>
      <c r="CD799" s="44">
        <v>18</v>
      </c>
      <c r="CE799" s="44">
        <v>17</v>
      </c>
      <c r="CF799" s="44">
        <v>16</v>
      </c>
    </row>
    <row r="800" spans="1:84">
      <c r="A800" s="44" t="s">
        <v>3</v>
      </c>
      <c r="B800" s="45" t="s">
        <v>25</v>
      </c>
      <c r="AJ800" s="49">
        <v>42621</v>
      </c>
      <c r="AK800" s="60">
        <v>0.65416666666666701</v>
      </c>
      <c r="AL800" s="60">
        <f t="shared" si="61"/>
        <v>0.65277777777777779</v>
      </c>
      <c r="AM800" s="60">
        <f t="shared" si="65"/>
        <v>0.64583333333333337</v>
      </c>
      <c r="AN800" s="44" t="str">
        <f t="shared" si="62"/>
        <v>08/09/2016 15:40:00</v>
      </c>
      <c r="AO800" s="61" t="str">
        <f t="shared" si="63"/>
        <v>08/09/2016 15:30:00</v>
      </c>
      <c r="AP800" s="44">
        <f>VLOOKUP($AN800, [1]TableView_704030_20160816_20160!$D$2:$M$5095,3,FALSE)</f>
        <v>1012.29326377</v>
      </c>
      <c r="AQ800" s="44">
        <f>VLOOKUP($AN800, [1]TableView_704030_20160816_20160!$D$2:$M$5095,8,FALSE)</f>
        <v>21.9444444444444</v>
      </c>
      <c r="AR800" s="44">
        <f>VLOOKUP($AN800, [1]TableView_704030_20160816_20160!$D$2:$M$5095,10,FALSE)</f>
        <v>0</v>
      </c>
      <c r="AS800" s="44">
        <f>VLOOKUP($AN800, [1]TableView_704030_20160816_20160!$D$2:$M$5095,4,FALSE)</f>
        <v>56</v>
      </c>
      <c r="AT800" s="44">
        <f>VLOOKUP($AN800, [1]TableView_704030_20160816_20160!$D$2:$M$5095,6,FALSE)</f>
        <v>269</v>
      </c>
      <c r="AU800" s="44">
        <f>VLOOKUP($AN800, [1]TableView_704030_20160816_20160!$D$2:$M$5095,7,FALSE)</f>
        <v>3.3</v>
      </c>
      <c r="AV800" s="44">
        <f>VLOOKUP($AN800, [1]TableView_704030_20160816_20160!$D$2:$M$5095,2,FALSE)</f>
        <v>10.4</v>
      </c>
      <c r="AW800" s="44">
        <f>VLOOKUP($AO800, [2]aacb8965d69cc6fd1cb3a5cae9e8ae7!$C$6:$F$853,4,FALSE)</f>
        <v>1.6</v>
      </c>
      <c r="AX800" s="41">
        <v>3</v>
      </c>
      <c r="AY800" s="44" t="str">
        <f t="shared" si="64"/>
        <v>08/09/2016 3</v>
      </c>
      <c r="AZ800" s="44">
        <f>VLOOKUP($AY800, [3]Sheet1!$D$3:$T$89,2,FALSE)</f>
        <v>23</v>
      </c>
      <c r="BA800" s="44">
        <f>VLOOKUP($AY800, [3]Sheet1!$D$3:$T$89,3,FALSE)</f>
        <v>23</v>
      </c>
      <c r="BB800" s="44">
        <f>VLOOKUP($AY800, [3]Sheet1!$D$3:$T$89,6,FALSE)</f>
        <v>20</v>
      </c>
      <c r="BC800" s="44">
        <f>VLOOKUP($AY800, [3]Sheet1!$D$3:$T$89,7,FALSE)</f>
        <v>20</v>
      </c>
      <c r="BD800" s="44">
        <f>VLOOKUP($AY800, [3]Sheet1!$D$3:$T$89,10,FALSE)</f>
        <v>18</v>
      </c>
      <c r="BE800" s="44">
        <f>VLOOKUP($AY800, [3]Sheet1!$D$3:$T$89,11,FALSE)</f>
        <v>18</v>
      </c>
      <c r="BF800" s="44">
        <f>VLOOKUP($AY800, [3]Sheet1!$D$3:$T$89,14,FALSE)</f>
        <v>17</v>
      </c>
      <c r="BG800" s="44">
        <f>VLOOKUP($AY800, [3]Sheet1!$D$3:$T$89,15,FALSE)</f>
        <v>16</v>
      </c>
      <c r="BI800" s="49">
        <v>42621</v>
      </c>
      <c r="BJ800" s="50">
        <v>0.65416666666666701</v>
      </c>
      <c r="BK800" s="50">
        <v>0.65277777777777779</v>
      </c>
      <c r="BL800" s="50">
        <v>0.64583333333333337</v>
      </c>
      <c r="BM800" s="44" t="s">
        <v>1507</v>
      </c>
      <c r="BN800" s="44" t="s">
        <v>1508</v>
      </c>
      <c r="BO800" s="44">
        <v>1012.29326377</v>
      </c>
      <c r="BP800" s="44">
        <v>21.9444444444444</v>
      </c>
      <c r="BQ800" s="44">
        <v>0</v>
      </c>
      <c r="BR800" s="44">
        <v>56</v>
      </c>
      <c r="BS800" s="44">
        <v>269</v>
      </c>
      <c r="BT800" s="44">
        <v>3.3</v>
      </c>
      <c r="BU800" s="44">
        <v>10.4</v>
      </c>
      <c r="BV800" s="44">
        <v>1.6</v>
      </c>
      <c r="BW800" s="44">
        <v>3</v>
      </c>
      <c r="BX800" s="44" t="s">
        <v>1375</v>
      </c>
      <c r="BY800" s="44">
        <v>23</v>
      </c>
      <c r="BZ800" s="44">
        <v>23</v>
      </c>
      <c r="CA800" s="44">
        <v>20</v>
      </c>
      <c r="CB800" s="44">
        <v>20</v>
      </c>
      <c r="CC800" s="44">
        <v>18</v>
      </c>
      <c r="CD800" s="44">
        <v>18</v>
      </c>
      <c r="CE800" s="44">
        <v>17</v>
      </c>
      <c r="CF800" s="44">
        <v>16</v>
      </c>
    </row>
    <row r="801" spans="1:84">
      <c r="A801" s="44" t="s">
        <v>4</v>
      </c>
      <c r="B801" s="45" t="s">
        <v>22</v>
      </c>
      <c r="AJ801" s="49">
        <v>42621</v>
      </c>
      <c r="AK801" s="60">
        <v>0.65416666666666701</v>
      </c>
      <c r="AL801" s="60">
        <f t="shared" si="61"/>
        <v>0.65277777777777779</v>
      </c>
      <c r="AM801" s="60">
        <f t="shared" si="65"/>
        <v>0.64583333333333337</v>
      </c>
      <c r="AN801" s="44" t="str">
        <f t="shared" si="62"/>
        <v>08/09/2016 15:40:00</v>
      </c>
      <c r="AO801" s="61" t="str">
        <f t="shared" si="63"/>
        <v>08/09/2016 15:30:00</v>
      </c>
      <c r="AP801" s="44">
        <f>VLOOKUP($AN801, [1]TableView_704030_20160816_20160!$D$2:$M$5095,3,FALSE)</f>
        <v>1012.29326377</v>
      </c>
      <c r="AQ801" s="44">
        <f>VLOOKUP($AN801, [1]TableView_704030_20160816_20160!$D$2:$M$5095,8,FALSE)</f>
        <v>21.9444444444444</v>
      </c>
      <c r="AR801" s="44">
        <f>VLOOKUP($AN801, [1]TableView_704030_20160816_20160!$D$2:$M$5095,10,FALSE)</f>
        <v>0</v>
      </c>
      <c r="AS801" s="44">
        <f>VLOOKUP($AN801, [1]TableView_704030_20160816_20160!$D$2:$M$5095,4,FALSE)</f>
        <v>56</v>
      </c>
      <c r="AT801" s="44">
        <f>VLOOKUP($AN801, [1]TableView_704030_20160816_20160!$D$2:$M$5095,6,FALSE)</f>
        <v>269</v>
      </c>
      <c r="AU801" s="44">
        <f>VLOOKUP($AN801, [1]TableView_704030_20160816_20160!$D$2:$M$5095,7,FALSE)</f>
        <v>3.3</v>
      </c>
      <c r="AV801" s="44">
        <f>VLOOKUP($AN801, [1]TableView_704030_20160816_20160!$D$2:$M$5095,2,FALSE)</f>
        <v>10.4</v>
      </c>
      <c r="AW801" s="44">
        <f>VLOOKUP($AO801, [2]aacb8965d69cc6fd1cb3a5cae9e8ae7!$C$6:$F$853,4,FALSE)</f>
        <v>1.6</v>
      </c>
      <c r="AX801" s="41">
        <v>3</v>
      </c>
      <c r="AY801" s="44" t="str">
        <f t="shared" si="64"/>
        <v>08/09/2016 3</v>
      </c>
      <c r="AZ801" s="44">
        <f>VLOOKUP($AY801, [3]Sheet1!$D$3:$T$89,2,FALSE)</f>
        <v>23</v>
      </c>
      <c r="BA801" s="44">
        <f>VLOOKUP($AY801, [3]Sheet1!$D$3:$T$89,3,FALSE)</f>
        <v>23</v>
      </c>
      <c r="BB801" s="44">
        <f>VLOOKUP($AY801, [3]Sheet1!$D$3:$T$89,6,FALSE)</f>
        <v>20</v>
      </c>
      <c r="BC801" s="44">
        <f>VLOOKUP($AY801, [3]Sheet1!$D$3:$T$89,7,FALSE)</f>
        <v>20</v>
      </c>
      <c r="BD801" s="44">
        <f>VLOOKUP($AY801, [3]Sheet1!$D$3:$T$89,10,FALSE)</f>
        <v>18</v>
      </c>
      <c r="BE801" s="44">
        <f>VLOOKUP($AY801, [3]Sheet1!$D$3:$T$89,11,FALSE)</f>
        <v>18</v>
      </c>
      <c r="BF801" s="44">
        <f>VLOOKUP($AY801, [3]Sheet1!$D$3:$T$89,14,FALSE)</f>
        <v>17</v>
      </c>
      <c r="BG801" s="44">
        <f>VLOOKUP($AY801, [3]Sheet1!$D$3:$T$89,15,FALSE)</f>
        <v>16</v>
      </c>
      <c r="BI801" s="49">
        <v>42621</v>
      </c>
      <c r="BJ801" s="50">
        <v>0.65416666666666701</v>
      </c>
      <c r="BK801" s="50">
        <v>0.65277777777777779</v>
      </c>
      <c r="BL801" s="50">
        <v>0.64583333333333337</v>
      </c>
      <c r="BM801" s="44" t="s">
        <v>1507</v>
      </c>
      <c r="BN801" s="44" t="s">
        <v>1508</v>
      </c>
      <c r="BO801" s="44">
        <v>1012.29326377</v>
      </c>
      <c r="BP801" s="44">
        <v>21.9444444444444</v>
      </c>
      <c r="BQ801" s="44">
        <v>0</v>
      </c>
      <c r="BR801" s="44">
        <v>56</v>
      </c>
      <c r="BS801" s="44">
        <v>269</v>
      </c>
      <c r="BT801" s="44">
        <v>3.3</v>
      </c>
      <c r="BU801" s="44">
        <v>10.4</v>
      </c>
      <c r="BV801" s="44">
        <v>1.6</v>
      </c>
      <c r="BW801" s="44">
        <v>3</v>
      </c>
      <c r="BX801" s="44" t="s">
        <v>1375</v>
      </c>
      <c r="BY801" s="44">
        <v>23</v>
      </c>
      <c r="BZ801" s="44">
        <v>23</v>
      </c>
      <c r="CA801" s="44">
        <v>20</v>
      </c>
      <c r="CB801" s="44">
        <v>20</v>
      </c>
      <c r="CC801" s="44">
        <v>18</v>
      </c>
      <c r="CD801" s="44">
        <v>18</v>
      </c>
      <c r="CE801" s="44">
        <v>17</v>
      </c>
      <c r="CF801" s="44">
        <v>16</v>
      </c>
    </row>
    <row r="802" spans="1:84">
      <c r="A802" s="44" t="s">
        <v>5</v>
      </c>
      <c r="B802" s="45" t="s">
        <v>26</v>
      </c>
      <c r="AJ802" s="49">
        <v>42621</v>
      </c>
      <c r="AK802" s="60">
        <v>0.65416666666666701</v>
      </c>
      <c r="AL802" s="60">
        <f t="shared" si="61"/>
        <v>0.65277777777777779</v>
      </c>
      <c r="AM802" s="60">
        <f t="shared" si="65"/>
        <v>0.64583333333333337</v>
      </c>
      <c r="AN802" s="44" t="str">
        <f t="shared" si="62"/>
        <v>08/09/2016 15:40:00</v>
      </c>
      <c r="AO802" s="61" t="str">
        <f t="shared" si="63"/>
        <v>08/09/2016 15:30:00</v>
      </c>
      <c r="AP802" s="44">
        <f>VLOOKUP($AN802, [1]TableView_704030_20160816_20160!$D$2:$M$5095,3,FALSE)</f>
        <v>1012.29326377</v>
      </c>
      <c r="AQ802" s="44">
        <f>VLOOKUP($AN802, [1]TableView_704030_20160816_20160!$D$2:$M$5095,8,FALSE)</f>
        <v>21.9444444444444</v>
      </c>
      <c r="AR802" s="44">
        <f>VLOOKUP($AN802, [1]TableView_704030_20160816_20160!$D$2:$M$5095,10,FALSE)</f>
        <v>0</v>
      </c>
      <c r="AS802" s="44">
        <f>VLOOKUP($AN802, [1]TableView_704030_20160816_20160!$D$2:$M$5095,4,FALSE)</f>
        <v>56</v>
      </c>
      <c r="AT802" s="44">
        <f>VLOOKUP($AN802, [1]TableView_704030_20160816_20160!$D$2:$M$5095,6,FALSE)</f>
        <v>269</v>
      </c>
      <c r="AU802" s="44">
        <f>VLOOKUP($AN802, [1]TableView_704030_20160816_20160!$D$2:$M$5095,7,FALSE)</f>
        <v>3.3</v>
      </c>
      <c r="AV802" s="44">
        <f>VLOOKUP($AN802, [1]TableView_704030_20160816_20160!$D$2:$M$5095,2,FALSE)</f>
        <v>10.4</v>
      </c>
      <c r="AW802" s="44">
        <f>VLOOKUP($AO802, [2]aacb8965d69cc6fd1cb3a5cae9e8ae7!$C$6:$F$853,4,FALSE)</f>
        <v>1.6</v>
      </c>
      <c r="AX802" s="41">
        <v>3</v>
      </c>
      <c r="AY802" s="44" t="str">
        <f t="shared" si="64"/>
        <v>08/09/2016 3</v>
      </c>
      <c r="AZ802" s="44">
        <f>VLOOKUP($AY802, [3]Sheet1!$D$3:$T$89,2,FALSE)</f>
        <v>23</v>
      </c>
      <c r="BA802" s="44">
        <f>VLOOKUP($AY802, [3]Sheet1!$D$3:$T$89,3,FALSE)</f>
        <v>23</v>
      </c>
      <c r="BB802" s="44">
        <f>VLOOKUP($AY802, [3]Sheet1!$D$3:$T$89,6,FALSE)</f>
        <v>20</v>
      </c>
      <c r="BC802" s="44">
        <f>VLOOKUP($AY802, [3]Sheet1!$D$3:$T$89,7,FALSE)</f>
        <v>20</v>
      </c>
      <c r="BD802" s="44">
        <f>VLOOKUP($AY802, [3]Sheet1!$D$3:$T$89,10,FALSE)</f>
        <v>18</v>
      </c>
      <c r="BE802" s="44">
        <f>VLOOKUP($AY802, [3]Sheet1!$D$3:$T$89,11,FALSE)</f>
        <v>18</v>
      </c>
      <c r="BF802" s="44">
        <f>VLOOKUP($AY802, [3]Sheet1!$D$3:$T$89,14,FALSE)</f>
        <v>17</v>
      </c>
      <c r="BG802" s="44">
        <f>VLOOKUP($AY802, [3]Sheet1!$D$3:$T$89,15,FALSE)</f>
        <v>16</v>
      </c>
      <c r="BI802" s="49">
        <v>42621</v>
      </c>
      <c r="BJ802" s="50">
        <v>0.65416666666666701</v>
      </c>
      <c r="BK802" s="50">
        <v>0.65277777777777779</v>
      </c>
      <c r="BL802" s="50">
        <v>0.64583333333333337</v>
      </c>
      <c r="BM802" s="44" t="s">
        <v>1507</v>
      </c>
      <c r="BN802" s="44" t="s">
        <v>1508</v>
      </c>
      <c r="BO802" s="44">
        <v>1012.29326377</v>
      </c>
      <c r="BP802" s="44">
        <v>21.9444444444444</v>
      </c>
      <c r="BQ802" s="44">
        <v>0</v>
      </c>
      <c r="BR802" s="44">
        <v>56</v>
      </c>
      <c r="BS802" s="44">
        <v>269</v>
      </c>
      <c r="BT802" s="44">
        <v>3.3</v>
      </c>
      <c r="BU802" s="44">
        <v>10.4</v>
      </c>
      <c r="BV802" s="44">
        <v>1.6</v>
      </c>
      <c r="BW802" s="44">
        <v>3</v>
      </c>
      <c r="BX802" s="44" t="s">
        <v>1375</v>
      </c>
      <c r="BY802" s="44">
        <v>23</v>
      </c>
      <c r="BZ802" s="44">
        <v>23</v>
      </c>
      <c r="CA802" s="44">
        <v>20</v>
      </c>
      <c r="CB802" s="44">
        <v>20</v>
      </c>
      <c r="CC802" s="44">
        <v>18</v>
      </c>
      <c r="CD802" s="44">
        <v>18</v>
      </c>
      <c r="CE802" s="44">
        <v>17</v>
      </c>
      <c r="CF802" s="44">
        <v>16</v>
      </c>
    </row>
    <row r="803" spans="1:84">
      <c r="A803" s="44" t="s">
        <v>6</v>
      </c>
      <c r="B803" s="45" t="s">
        <v>515</v>
      </c>
      <c r="AJ803" s="49">
        <v>42621</v>
      </c>
      <c r="AK803" s="60">
        <v>0.65416666666666701</v>
      </c>
      <c r="AL803" s="60">
        <f t="shared" si="61"/>
        <v>0.65277777777777779</v>
      </c>
      <c r="AM803" s="60">
        <f t="shared" si="65"/>
        <v>0.64583333333333337</v>
      </c>
      <c r="AN803" s="44" t="str">
        <f t="shared" si="62"/>
        <v>08/09/2016 15:40:00</v>
      </c>
      <c r="AO803" s="61" t="str">
        <f t="shared" si="63"/>
        <v>08/09/2016 15:30:00</v>
      </c>
      <c r="AP803" s="44">
        <f>VLOOKUP($AN803, [1]TableView_704030_20160816_20160!$D$2:$M$5095,3,FALSE)</f>
        <v>1012.29326377</v>
      </c>
      <c r="AQ803" s="44">
        <f>VLOOKUP($AN803, [1]TableView_704030_20160816_20160!$D$2:$M$5095,8,FALSE)</f>
        <v>21.9444444444444</v>
      </c>
      <c r="AR803" s="44">
        <f>VLOOKUP($AN803, [1]TableView_704030_20160816_20160!$D$2:$M$5095,10,FALSE)</f>
        <v>0</v>
      </c>
      <c r="AS803" s="44">
        <f>VLOOKUP($AN803, [1]TableView_704030_20160816_20160!$D$2:$M$5095,4,FALSE)</f>
        <v>56</v>
      </c>
      <c r="AT803" s="44">
        <f>VLOOKUP($AN803, [1]TableView_704030_20160816_20160!$D$2:$M$5095,6,FALSE)</f>
        <v>269</v>
      </c>
      <c r="AU803" s="44">
        <f>VLOOKUP($AN803, [1]TableView_704030_20160816_20160!$D$2:$M$5095,7,FALSE)</f>
        <v>3.3</v>
      </c>
      <c r="AV803" s="44">
        <f>VLOOKUP($AN803, [1]TableView_704030_20160816_20160!$D$2:$M$5095,2,FALSE)</f>
        <v>10.4</v>
      </c>
      <c r="AW803" s="44">
        <f>VLOOKUP($AO803, [2]aacb8965d69cc6fd1cb3a5cae9e8ae7!$C$6:$F$853,4,FALSE)</f>
        <v>1.6</v>
      </c>
      <c r="AX803" s="41">
        <v>3</v>
      </c>
      <c r="AY803" s="44" t="str">
        <f t="shared" si="64"/>
        <v>08/09/2016 3</v>
      </c>
      <c r="AZ803" s="44">
        <f>VLOOKUP($AY803, [3]Sheet1!$D$3:$T$89,2,FALSE)</f>
        <v>23</v>
      </c>
      <c r="BA803" s="44">
        <f>VLOOKUP($AY803, [3]Sheet1!$D$3:$T$89,3,FALSE)</f>
        <v>23</v>
      </c>
      <c r="BB803" s="44">
        <f>VLOOKUP($AY803, [3]Sheet1!$D$3:$T$89,6,FALSE)</f>
        <v>20</v>
      </c>
      <c r="BC803" s="44">
        <f>VLOOKUP($AY803, [3]Sheet1!$D$3:$T$89,7,FALSE)</f>
        <v>20</v>
      </c>
      <c r="BD803" s="44">
        <f>VLOOKUP($AY803, [3]Sheet1!$D$3:$T$89,10,FALSE)</f>
        <v>18</v>
      </c>
      <c r="BE803" s="44">
        <f>VLOOKUP($AY803, [3]Sheet1!$D$3:$T$89,11,FALSE)</f>
        <v>18</v>
      </c>
      <c r="BF803" s="44">
        <f>VLOOKUP($AY803, [3]Sheet1!$D$3:$T$89,14,FALSE)</f>
        <v>17</v>
      </c>
      <c r="BG803" s="44">
        <f>VLOOKUP($AY803, [3]Sheet1!$D$3:$T$89,15,FALSE)</f>
        <v>16</v>
      </c>
      <c r="BI803" s="49">
        <v>42621</v>
      </c>
      <c r="BJ803" s="50">
        <v>0.65416666666666701</v>
      </c>
      <c r="BK803" s="50">
        <v>0.65277777777777779</v>
      </c>
      <c r="BL803" s="50">
        <v>0.64583333333333337</v>
      </c>
      <c r="BM803" s="44" t="s">
        <v>1507</v>
      </c>
      <c r="BN803" s="44" t="s">
        <v>1508</v>
      </c>
      <c r="BO803" s="44">
        <v>1012.29326377</v>
      </c>
      <c r="BP803" s="44">
        <v>21.9444444444444</v>
      </c>
      <c r="BQ803" s="44">
        <v>0</v>
      </c>
      <c r="BR803" s="44">
        <v>56</v>
      </c>
      <c r="BS803" s="44">
        <v>269</v>
      </c>
      <c r="BT803" s="44">
        <v>3.3</v>
      </c>
      <c r="BU803" s="44">
        <v>10.4</v>
      </c>
      <c r="BV803" s="44">
        <v>1.6</v>
      </c>
      <c r="BW803" s="44">
        <v>3</v>
      </c>
      <c r="BX803" s="44" t="s">
        <v>1375</v>
      </c>
      <c r="BY803" s="44">
        <v>23</v>
      </c>
      <c r="BZ803" s="44">
        <v>23</v>
      </c>
      <c r="CA803" s="44">
        <v>20</v>
      </c>
      <c r="CB803" s="44">
        <v>20</v>
      </c>
      <c r="CC803" s="44">
        <v>18</v>
      </c>
      <c r="CD803" s="44">
        <v>18</v>
      </c>
      <c r="CE803" s="44">
        <v>17</v>
      </c>
      <c r="CF803" s="44">
        <v>16</v>
      </c>
    </row>
    <row r="804" spans="1:84">
      <c r="A804" s="44" t="s">
        <v>7</v>
      </c>
      <c r="B804" s="45" t="s">
        <v>869</v>
      </c>
      <c r="AJ804" s="49">
        <v>42621</v>
      </c>
      <c r="AK804" s="60">
        <v>0.65416666666666701</v>
      </c>
      <c r="AL804" s="60">
        <f t="shared" si="61"/>
        <v>0.65277777777777779</v>
      </c>
      <c r="AM804" s="60">
        <f t="shared" si="65"/>
        <v>0.64583333333333337</v>
      </c>
      <c r="AN804" s="44" t="str">
        <f t="shared" si="62"/>
        <v>08/09/2016 15:40:00</v>
      </c>
      <c r="AO804" s="61" t="str">
        <f t="shared" si="63"/>
        <v>08/09/2016 15:30:00</v>
      </c>
      <c r="AP804" s="44">
        <f>VLOOKUP($AN804, [1]TableView_704030_20160816_20160!$D$2:$M$5095,3,FALSE)</f>
        <v>1012.29326377</v>
      </c>
      <c r="AQ804" s="44">
        <f>VLOOKUP($AN804, [1]TableView_704030_20160816_20160!$D$2:$M$5095,8,FALSE)</f>
        <v>21.9444444444444</v>
      </c>
      <c r="AR804" s="44">
        <f>VLOOKUP($AN804, [1]TableView_704030_20160816_20160!$D$2:$M$5095,10,FALSE)</f>
        <v>0</v>
      </c>
      <c r="AS804" s="44">
        <f>VLOOKUP($AN804, [1]TableView_704030_20160816_20160!$D$2:$M$5095,4,FALSE)</f>
        <v>56</v>
      </c>
      <c r="AT804" s="44">
        <f>VLOOKUP($AN804, [1]TableView_704030_20160816_20160!$D$2:$M$5095,6,FALSE)</f>
        <v>269</v>
      </c>
      <c r="AU804" s="44">
        <f>VLOOKUP($AN804, [1]TableView_704030_20160816_20160!$D$2:$M$5095,7,FALSE)</f>
        <v>3.3</v>
      </c>
      <c r="AV804" s="44">
        <f>VLOOKUP($AN804, [1]TableView_704030_20160816_20160!$D$2:$M$5095,2,FALSE)</f>
        <v>10.4</v>
      </c>
      <c r="AW804" s="44">
        <f>VLOOKUP($AO804, [2]aacb8965d69cc6fd1cb3a5cae9e8ae7!$C$6:$F$853,4,FALSE)</f>
        <v>1.6</v>
      </c>
      <c r="AX804" s="41">
        <v>3</v>
      </c>
      <c r="AY804" s="44" t="str">
        <f t="shared" si="64"/>
        <v>08/09/2016 3</v>
      </c>
      <c r="AZ804" s="44">
        <f>VLOOKUP($AY804, [3]Sheet1!$D$3:$T$89,2,FALSE)</f>
        <v>23</v>
      </c>
      <c r="BA804" s="44">
        <f>VLOOKUP($AY804, [3]Sheet1!$D$3:$T$89,3,FALSE)</f>
        <v>23</v>
      </c>
      <c r="BB804" s="44">
        <f>VLOOKUP($AY804, [3]Sheet1!$D$3:$T$89,6,FALSE)</f>
        <v>20</v>
      </c>
      <c r="BC804" s="44">
        <f>VLOOKUP($AY804, [3]Sheet1!$D$3:$T$89,7,FALSE)</f>
        <v>20</v>
      </c>
      <c r="BD804" s="44">
        <f>VLOOKUP($AY804, [3]Sheet1!$D$3:$T$89,10,FALSE)</f>
        <v>18</v>
      </c>
      <c r="BE804" s="44">
        <f>VLOOKUP($AY804, [3]Sheet1!$D$3:$T$89,11,FALSE)</f>
        <v>18</v>
      </c>
      <c r="BF804" s="44">
        <f>VLOOKUP($AY804, [3]Sheet1!$D$3:$T$89,14,FALSE)</f>
        <v>17</v>
      </c>
      <c r="BG804" s="44">
        <f>VLOOKUP($AY804, [3]Sheet1!$D$3:$T$89,15,FALSE)</f>
        <v>16</v>
      </c>
      <c r="BI804" s="49">
        <v>42621</v>
      </c>
      <c r="BJ804" s="50">
        <v>0.65416666666666701</v>
      </c>
      <c r="BK804" s="50">
        <v>0.65277777777777779</v>
      </c>
      <c r="BL804" s="50">
        <v>0.64583333333333337</v>
      </c>
      <c r="BM804" s="44" t="s">
        <v>1507</v>
      </c>
      <c r="BN804" s="44" t="s">
        <v>1508</v>
      </c>
      <c r="BO804" s="44">
        <v>1012.29326377</v>
      </c>
      <c r="BP804" s="44">
        <v>21.9444444444444</v>
      </c>
      <c r="BQ804" s="44">
        <v>0</v>
      </c>
      <c r="BR804" s="44">
        <v>56</v>
      </c>
      <c r="BS804" s="44">
        <v>269</v>
      </c>
      <c r="BT804" s="44">
        <v>3.3</v>
      </c>
      <c r="BU804" s="44">
        <v>10.4</v>
      </c>
      <c r="BV804" s="44">
        <v>1.6</v>
      </c>
      <c r="BW804" s="44">
        <v>3</v>
      </c>
      <c r="BX804" s="44" t="s">
        <v>1375</v>
      </c>
      <c r="BY804" s="44">
        <v>23</v>
      </c>
      <c r="BZ804" s="44">
        <v>23</v>
      </c>
      <c r="CA804" s="44">
        <v>20</v>
      </c>
      <c r="CB804" s="44">
        <v>20</v>
      </c>
      <c r="CC804" s="44">
        <v>18</v>
      </c>
      <c r="CD804" s="44">
        <v>18</v>
      </c>
      <c r="CE804" s="44">
        <v>17</v>
      </c>
      <c r="CF804" s="44">
        <v>16</v>
      </c>
    </row>
    <row r="805" spans="1:84" s="28" customFormat="1">
      <c r="B805" s="51"/>
      <c r="D805" s="52"/>
      <c r="M805" s="54"/>
      <c r="O805" s="52"/>
      <c r="X805" s="54"/>
      <c r="Z805" s="52"/>
      <c r="AJ805" s="49">
        <v>42621</v>
      </c>
      <c r="AK805" s="60">
        <v>0.65416666666666701</v>
      </c>
      <c r="AL805" s="60">
        <f t="shared" si="61"/>
        <v>0.65277777777777779</v>
      </c>
      <c r="AM805" s="60">
        <f t="shared" si="65"/>
        <v>0.64583333333333337</v>
      </c>
      <c r="AN805" s="44" t="str">
        <f t="shared" si="62"/>
        <v>08/09/2016 15:40:00</v>
      </c>
      <c r="AO805" s="61" t="str">
        <f t="shared" si="63"/>
        <v>08/09/2016 15:30:00</v>
      </c>
      <c r="AP805" s="44">
        <f>VLOOKUP($AN805, [1]TableView_704030_20160816_20160!$D$2:$M$5095,3,FALSE)</f>
        <v>1012.29326377</v>
      </c>
      <c r="AQ805" s="44">
        <f>VLOOKUP($AN805, [1]TableView_704030_20160816_20160!$D$2:$M$5095,8,FALSE)</f>
        <v>21.9444444444444</v>
      </c>
      <c r="AR805" s="44">
        <f>VLOOKUP($AN805, [1]TableView_704030_20160816_20160!$D$2:$M$5095,10,FALSE)</f>
        <v>0</v>
      </c>
      <c r="AS805" s="44">
        <f>VLOOKUP($AN805, [1]TableView_704030_20160816_20160!$D$2:$M$5095,4,FALSE)</f>
        <v>56</v>
      </c>
      <c r="AT805" s="44">
        <f>VLOOKUP($AN805, [1]TableView_704030_20160816_20160!$D$2:$M$5095,6,FALSE)</f>
        <v>269</v>
      </c>
      <c r="AU805" s="44">
        <f>VLOOKUP($AN805, [1]TableView_704030_20160816_20160!$D$2:$M$5095,7,FALSE)</f>
        <v>3.3</v>
      </c>
      <c r="AV805" s="44">
        <f>VLOOKUP($AN805, [1]TableView_704030_20160816_20160!$D$2:$M$5095,2,FALSE)</f>
        <v>10.4</v>
      </c>
      <c r="AW805" s="44">
        <f>VLOOKUP($AO805, [2]aacb8965d69cc6fd1cb3a5cae9e8ae7!$C$6:$F$853,4,FALSE)</f>
        <v>1.6</v>
      </c>
      <c r="AX805" s="41">
        <v>3</v>
      </c>
      <c r="AY805" s="44" t="str">
        <f t="shared" si="64"/>
        <v>08/09/2016 3</v>
      </c>
      <c r="AZ805" s="44">
        <f>VLOOKUP($AY805, [3]Sheet1!$D$3:$T$89,2,FALSE)</f>
        <v>23</v>
      </c>
      <c r="BA805" s="44">
        <f>VLOOKUP($AY805, [3]Sheet1!$D$3:$T$89,3,FALSE)</f>
        <v>23</v>
      </c>
      <c r="BB805" s="44">
        <f>VLOOKUP($AY805, [3]Sheet1!$D$3:$T$89,6,FALSE)</f>
        <v>20</v>
      </c>
      <c r="BC805" s="44">
        <f>VLOOKUP($AY805, [3]Sheet1!$D$3:$T$89,7,FALSE)</f>
        <v>20</v>
      </c>
      <c r="BD805" s="44">
        <f>VLOOKUP($AY805, [3]Sheet1!$D$3:$T$89,10,FALSE)</f>
        <v>18</v>
      </c>
      <c r="BE805" s="44">
        <f>VLOOKUP($AY805, [3]Sheet1!$D$3:$T$89,11,FALSE)</f>
        <v>18</v>
      </c>
      <c r="BF805" s="44">
        <f>VLOOKUP($AY805, [3]Sheet1!$D$3:$T$89,14,FALSE)</f>
        <v>17</v>
      </c>
      <c r="BG805" s="44">
        <f>VLOOKUP($AY805, [3]Sheet1!$D$3:$T$89,15,FALSE)</f>
        <v>16</v>
      </c>
      <c r="BI805" s="58">
        <v>42621</v>
      </c>
      <c r="BJ805" s="59">
        <v>0.65416666666666701</v>
      </c>
      <c r="BK805" s="59">
        <v>0.65277777777777779</v>
      </c>
      <c r="BL805" s="59">
        <v>0.64583333333333337</v>
      </c>
      <c r="BM805" s="28" t="s">
        <v>1507</v>
      </c>
      <c r="BN805" s="28" t="s">
        <v>1508</v>
      </c>
      <c r="BO805" s="28">
        <v>1012.29326377</v>
      </c>
      <c r="BP805" s="28">
        <v>21.9444444444444</v>
      </c>
      <c r="BQ805" s="28">
        <v>0</v>
      </c>
      <c r="BR805" s="28">
        <v>56</v>
      </c>
      <c r="BS805" s="28">
        <v>269</v>
      </c>
      <c r="BT805" s="28">
        <v>3.3</v>
      </c>
      <c r="BU805" s="28">
        <v>10.4</v>
      </c>
      <c r="BV805" s="28">
        <v>1.6</v>
      </c>
      <c r="BW805" s="28">
        <v>3</v>
      </c>
      <c r="BX805" s="28" t="s">
        <v>1375</v>
      </c>
      <c r="BY805" s="28">
        <v>23</v>
      </c>
      <c r="BZ805" s="28">
        <v>23</v>
      </c>
      <c r="CA805" s="28">
        <v>20</v>
      </c>
      <c r="CB805" s="28">
        <v>20</v>
      </c>
      <c r="CC805" s="28">
        <v>18</v>
      </c>
      <c r="CD805" s="28">
        <v>18</v>
      </c>
      <c r="CE805" s="28">
        <v>17</v>
      </c>
      <c r="CF805" s="28">
        <v>16</v>
      </c>
    </row>
    <row r="806" spans="1:84">
      <c r="A806" s="44" t="s">
        <v>0</v>
      </c>
      <c r="B806" s="45" t="s">
        <v>620</v>
      </c>
      <c r="D806" s="46">
        <v>0</v>
      </c>
      <c r="E806" s="44" t="s">
        <v>32</v>
      </c>
      <c r="O806" s="46">
        <v>0</v>
      </c>
      <c r="P806" s="44" t="s">
        <v>100</v>
      </c>
      <c r="Q806" s="44" t="s">
        <v>67</v>
      </c>
      <c r="R806" s="44" t="s">
        <v>41</v>
      </c>
      <c r="U806" s="44" t="s">
        <v>36</v>
      </c>
      <c r="AJ806" s="49">
        <v>42622</v>
      </c>
      <c r="AK806" s="60">
        <v>0.52083333333333337</v>
      </c>
      <c r="AL806" s="60">
        <v>0.52430555555555558</v>
      </c>
      <c r="AM806" s="60">
        <f t="shared" si="65"/>
        <v>0.52083333333333337</v>
      </c>
      <c r="AN806" s="44" t="str">
        <f t="shared" si="62"/>
        <v>09/09/2016 12:35:00</v>
      </c>
      <c r="AO806" s="61" t="str">
        <f t="shared" si="63"/>
        <v>09/09/2016 12:30:00</v>
      </c>
      <c r="AP806" s="44">
        <f>VLOOKUP($AN806, [1]TableView_704030_20160816_20160!$D$2:$M$5095,3,FALSE)</f>
        <v>1014.18964161</v>
      </c>
      <c r="AQ806" s="44">
        <f>VLOOKUP($AN806, [1]TableView_704030_20160816_20160!$D$2:$M$5095,8,FALSE)</f>
        <v>18.9444444444444</v>
      </c>
      <c r="AR806" s="44">
        <f>VLOOKUP($AN806, [1]TableView_704030_20160816_20160!$D$2:$M$5095,10,FALSE)</f>
        <v>0</v>
      </c>
      <c r="AS806" s="44">
        <f>VLOOKUP($AN806, [1]TableView_704030_20160816_20160!$D$2:$M$5095,4,FALSE)</f>
        <v>90</v>
      </c>
      <c r="AT806" s="44">
        <f>VLOOKUP($AN806, [1]TableView_704030_20160816_20160!$D$2:$M$5095,6,FALSE)</f>
        <v>179</v>
      </c>
      <c r="AU806" s="44">
        <f>VLOOKUP($AN806, [1]TableView_704030_20160816_20160!$D$2:$M$5095,7,FALSE)</f>
        <v>5.2</v>
      </c>
      <c r="AV806" s="44">
        <f>VLOOKUP($AN806, [1]TableView_704030_20160816_20160!$D$2:$M$5095,2,FALSE)</f>
        <v>13.9</v>
      </c>
      <c r="AW806" s="44">
        <f>VLOOKUP($AO806, [2]aacb8965d69cc6fd1cb3a5cae9e8ae7!$C$6:$F$853,4,FALSE)</f>
        <v>2.5</v>
      </c>
      <c r="AX806" s="41">
        <v>2</v>
      </c>
      <c r="AY806" s="44" t="str">
        <f t="shared" si="64"/>
        <v>09/09/2016 2</v>
      </c>
      <c r="AZ806" s="44">
        <f>VLOOKUP($AY806, [3]Sheet1!$D$3:$T$89,2,FALSE)</f>
        <v>22</v>
      </c>
      <c r="BA806" s="44">
        <f>VLOOKUP($AY806, [3]Sheet1!$D$3:$T$89,3,FALSE)</f>
        <v>20</v>
      </c>
      <c r="BB806" s="44">
        <f>VLOOKUP($AY806, [3]Sheet1!$D$3:$T$89,6,FALSE)</f>
        <v>21</v>
      </c>
      <c r="BC806" s="44">
        <f>VLOOKUP($AY806, [3]Sheet1!$D$3:$T$89,7,FALSE)</f>
        <v>18</v>
      </c>
      <c r="BD806" s="44">
        <f>VLOOKUP($AY806, [3]Sheet1!$D$3:$T$89,10,FALSE)</f>
        <v>19</v>
      </c>
      <c r="BE806" s="44">
        <f>VLOOKUP($AY806, [3]Sheet1!$D$3:$T$89,11,FALSE)</f>
        <v>17</v>
      </c>
      <c r="BF806" s="44">
        <f>VLOOKUP($AY806, [3]Sheet1!$D$3:$T$89,14,FALSE)</f>
        <v>16</v>
      </c>
      <c r="BG806" s="44">
        <f>VLOOKUP($AY806, [3]Sheet1!$D$3:$T$89,15,FALSE)</f>
        <v>16</v>
      </c>
      <c r="BI806" s="49">
        <v>42622</v>
      </c>
      <c r="BJ806" s="50">
        <v>0.52083333333333337</v>
      </c>
      <c r="BK806" s="50">
        <v>0.52430555555555558</v>
      </c>
      <c r="BL806" s="50">
        <v>0.52083333333333337</v>
      </c>
      <c r="BM806" s="44" t="s">
        <v>1509</v>
      </c>
      <c r="BN806" s="44" t="s">
        <v>1510</v>
      </c>
      <c r="BO806" s="44">
        <v>1014.18964161</v>
      </c>
      <c r="BP806" s="44">
        <v>18.9444444444444</v>
      </c>
      <c r="BQ806" s="44">
        <v>0</v>
      </c>
      <c r="BR806" s="44">
        <v>90</v>
      </c>
      <c r="BS806" s="44">
        <v>179</v>
      </c>
      <c r="BT806" s="44">
        <v>5.2</v>
      </c>
      <c r="BU806" s="44">
        <v>13.9</v>
      </c>
      <c r="BV806" s="44">
        <v>2.5</v>
      </c>
      <c r="BW806" s="44">
        <v>2</v>
      </c>
      <c r="BX806" s="44" t="s">
        <v>1376</v>
      </c>
      <c r="BY806" s="44">
        <v>22</v>
      </c>
      <c r="BZ806" s="44">
        <v>20</v>
      </c>
      <c r="CA806" s="44">
        <v>21</v>
      </c>
      <c r="CB806" s="44">
        <v>18</v>
      </c>
      <c r="CC806" s="44">
        <v>19</v>
      </c>
      <c r="CD806" s="44">
        <v>17</v>
      </c>
      <c r="CE806" s="44">
        <v>16</v>
      </c>
      <c r="CF806" s="44">
        <v>16</v>
      </c>
    </row>
    <row r="807" spans="1:84">
      <c r="A807" s="44" t="s">
        <v>1</v>
      </c>
      <c r="B807" s="45" t="s">
        <v>857</v>
      </c>
      <c r="D807" s="46">
        <v>9.1203703703703707E-3</v>
      </c>
      <c r="E807" s="44" t="s">
        <v>88</v>
      </c>
      <c r="F807" s="44" t="s">
        <v>91</v>
      </c>
      <c r="G807" s="44" t="s">
        <v>57</v>
      </c>
      <c r="H807" s="44">
        <v>8</v>
      </c>
      <c r="I807" s="44" t="s">
        <v>53</v>
      </c>
      <c r="J807" s="44" t="s">
        <v>36</v>
      </c>
      <c r="K807" s="44" t="s">
        <v>210</v>
      </c>
      <c r="O807" s="46">
        <v>6.4004629629629628E-3</v>
      </c>
      <c r="P807" s="44" t="s">
        <v>100</v>
      </c>
      <c r="U807" s="44" t="s">
        <v>29</v>
      </c>
      <c r="AJ807" s="49">
        <v>42622</v>
      </c>
      <c r="AK807" s="60">
        <v>0.52083333333333337</v>
      </c>
      <c r="AL807" s="60">
        <v>0.52430555555555558</v>
      </c>
      <c r="AM807" s="60">
        <f t="shared" si="65"/>
        <v>0.52083333333333337</v>
      </c>
      <c r="AN807" s="44" t="str">
        <f t="shared" si="62"/>
        <v>09/09/2016 12:35:00</v>
      </c>
      <c r="AO807" s="61" t="str">
        <f t="shared" si="63"/>
        <v>09/09/2016 12:30:00</v>
      </c>
      <c r="AP807" s="44">
        <f>VLOOKUP($AN807, [1]TableView_704030_20160816_20160!$D$2:$M$5095,3,FALSE)</f>
        <v>1014.18964161</v>
      </c>
      <c r="AQ807" s="44">
        <f>VLOOKUP($AN807, [1]TableView_704030_20160816_20160!$D$2:$M$5095,8,FALSE)</f>
        <v>18.9444444444444</v>
      </c>
      <c r="AR807" s="44">
        <f>VLOOKUP($AN807, [1]TableView_704030_20160816_20160!$D$2:$M$5095,10,FALSE)</f>
        <v>0</v>
      </c>
      <c r="AS807" s="44">
        <f>VLOOKUP($AN807, [1]TableView_704030_20160816_20160!$D$2:$M$5095,4,FALSE)</f>
        <v>90</v>
      </c>
      <c r="AT807" s="44">
        <f>VLOOKUP($AN807, [1]TableView_704030_20160816_20160!$D$2:$M$5095,6,FALSE)</f>
        <v>179</v>
      </c>
      <c r="AU807" s="44">
        <f>VLOOKUP($AN807, [1]TableView_704030_20160816_20160!$D$2:$M$5095,7,FALSE)</f>
        <v>5.2</v>
      </c>
      <c r="AV807" s="44">
        <f>VLOOKUP($AN807, [1]TableView_704030_20160816_20160!$D$2:$M$5095,2,FALSE)</f>
        <v>13.9</v>
      </c>
      <c r="AW807" s="44">
        <f>VLOOKUP($AO807, [2]aacb8965d69cc6fd1cb3a5cae9e8ae7!$C$6:$F$853,4,FALSE)</f>
        <v>2.5</v>
      </c>
      <c r="AX807" s="41">
        <v>2</v>
      </c>
      <c r="AY807" s="44" t="str">
        <f t="shared" si="64"/>
        <v>09/09/2016 2</v>
      </c>
      <c r="AZ807" s="44">
        <f>VLOOKUP($AY807, [3]Sheet1!$D$3:$T$89,2,FALSE)</f>
        <v>22</v>
      </c>
      <c r="BA807" s="44">
        <f>VLOOKUP($AY807, [3]Sheet1!$D$3:$T$89,3,FALSE)</f>
        <v>20</v>
      </c>
      <c r="BB807" s="44">
        <f>VLOOKUP($AY807, [3]Sheet1!$D$3:$T$89,6,FALSE)</f>
        <v>21</v>
      </c>
      <c r="BC807" s="44">
        <f>VLOOKUP($AY807, [3]Sheet1!$D$3:$T$89,7,FALSE)</f>
        <v>18</v>
      </c>
      <c r="BD807" s="44">
        <f>VLOOKUP($AY807, [3]Sheet1!$D$3:$T$89,10,FALSE)</f>
        <v>19</v>
      </c>
      <c r="BE807" s="44">
        <f>VLOOKUP($AY807, [3]Sheet1!$D$3:$T$89,11,FALSE)</f>
        <v>17</v>
      </c>
      <c r="BF807" s="44">
        <f>VLOOKUP($AY807, [3]Sheet1!$D$3:$T$89,14,FALSE)</f>
        <v>16</v>
      </c>
      <c r="BG807" s="44">
        <f>VLOOKUP($AY807, [3]Sheet1!$D$3:$T$89,15,FALSE)</f>
        <v>16</v>
      </c>
      <c r="BI807" s="49">
        <v>42622</v>
      </c>
      <c r="BJ807" s="50">
        <v>0.52083333333333337</v>
      </c>
      <c r="BK807" s="50">
        <v>0.52430555555555558</v>
      </c>
      <c r="BL807" s="50">
        <v>0.52083333333333337</v>
      </c>
      <c r="BM807" s="44" t="s">
        <v>1509</v>
      </c>
      <c r="BN807" s="44" t="s">
        <v>1510</v>
      </c>
      <c r="BO807" s="44">
        <v>1014.18964161</v>
      </c>
      <c r="BP807" s="44">
        <v>18.9444444444444</v>
      </c>
      <c r="BQ807" s="44">
        <v>0</v>
      </c>
      <c r="BR807" s="44">
        <v>90</v>
      </c>
      <c r="BS807" s="44">
        <v>179</v>
      </c>
      <c r="BT807" s="44">
        <v>5.2</v>
      </c>
      <c r="BU807" s="44">
        <v>13.9</v>
      </c>
      <c r="BV807" s="44">
        <v>2.5</v>
      </c>
      <c r="BW807" s="44">
        <v>2</v>
      </c>
      <c r="BX807" s="44" t="s">
        <v>1376</v>
      </c>
      <c r="BY807" s="44">
        <v>22</v>
      </c>
      <c r="BZ807" s="44">
        <v>20</v>
      </c>
      <c r="CA807" s="44">
        <v>21</v>
      </c>
      <c r="CB807" s="44">
        <v>18</v>
      </c>
      <c r="CC807" s="44">
        <v>19</v>
      </c>
      <c r="CD807" s="44">
        <v>17</v>
      </c>
      <c r="CE807" s="44">
        <v>16</v>
      </c>
      <c r="CF807" s="44">
        <v>16</v>
      </c>
    </row>
    <row r="808" spans="1:84">
      <c r="A808" s="44" t="s">
        <v>2</v>
      </c>
      <c r="B808" s="45" t="s">
        <v>859</v>
      </c>
      <c r="D808" s="46">
        <v>1.4282407407407409E-2</v>
      </c>
      <c r="E808" s="44" t="s">
        <v>88</v>
      </c>
      <c r="J808" s="44" t="s">
        <v>29</v>
      </c>
      <c r="O808" s="46">
        <v>6.4236111111111117E-3</v>
      </c>
      <c r="P808" s="44" t="s">
        <v>100</v>
      </c>
      <c r="Q808" s="44" t="s">
        <v>67</v>
      </c>
      <c r="R808" s="44" t="s">
        <v>41</v>
      </c>
      <c r="U808" s="44" t="s">
        <v>36</v>
      </c>
      <c r="V808" s="44" t="s">
        <v>72</v>
      </c>
      <c r="Z808" s="46">
        <v>0</v>
      </c>
      <c r="AA808" s="44" t="s">
        <v>32</v>
      </c>
      <c r="AJ808" s="49">
        <v>42622</v>
      </c>
      <c r="AK808" s="60">
        <v>0.52083333333333304</v>
      </c>
      <c r="AL808" s="60">
        <v>0.52430555555555602</v>
      </c>
      <c r="AM808" s="60">
        <f t="shared" si="65"/>
        <v>0.52083333333333337</v>
      </c>
      <c r="AN808" s="44" t="str">
        <f t="shared" si="62"/>
        <v>09/09/2016 12:35:00</v>
      </c>
      <c r="AO808" s="61" t="str">
        <f t="shared" si="63"/>
        <v>09/09/2016 12:30:00</v>
      </c>
      <c r="AP808" s="44">
        <f>VLOOKUP($AN808, [1]TableView_704030_20160816_20160!$D$2:$M$5095,3,FALSE)</f>
        <v>1014.18964161</v>
      </c>
      <c r="AQ808" s="44">
        <f>VLOOKUP($AN808, [1]TableView_704030_20160816_20160!$D$2:$M$5095,8,FALSE)</f>
        <v>18.9444444444444</v>
      </c>
      <c r="AR808" s="44">
        <f>VLOOKUP($AN808, [1]TableView_704030_20160816_20160!$D$2:$M$5095,10,FALSE)</f>
        <v>0</v>
      </c>
      <c r="AS808" s="44">
        <f>VLOOKUP($AN808, [1]TableView_704030_20160816_20160!$D$2:$M$5095,4,FALSE)</f>
        <v>90</v>
      </c>
      <c r="AT808" s="44">
        <f>VLOOKUP($AN808, [1]TableView_704030_20160816_20160!$D$2:$M$5095,6,FALSE)</f>
        <v>179</v>
      </c>
      <c r="AU808" s="44">
        <f>VLOOKUP($AN808, [1]TableView_704030_20160816_20160!$D$2:$M$5095,7,FALSE)</f>
        <v>5.2</v>
      </c>
      <c r="AV808" s="44">
        <f>VLOOKUP($AN808, [1]TableView_704030_20160816_20160!$D$2:$M$5095,2,FALSE)</f>
        <v>13.9</v>
      </c>
      <c r="AW808" s="44">
        <f>VLOOKUP($AO808, [2]aacb8965d69cc6fd1cb3a5cae9e8ae7!$C$6:$F$853,4,FALSE)</f>
        <v>2.5</v>
      </c>
      <c r="AX808" s="41">
        <v>2</v>
      </c>
      <c r="AY808" s="44" t="str">
        <f t="shared" si="64"/>
        <v>09/09/2016 2</v>
      </c>
      <c r="AZ808" s="44">
        <f>VLOOKUP($AY808, [3]Sheet1!$D$3:$T$89,2,FALSE)</f>
        <v>22</v>
      </c>
      <c r="BA808" s="44">
        <f>VLOOKUP($AY808, [3]Sheet1!$D$3:$T$89,3,FALSE)</f>
        <v>20</v>
      </c>
      <c r="BB808" s="44">
        <f>VLOOKUP($AY808, [3]Sheet1!$D$3:$T$89,6,FALSE)</f>
        <v>21</v>
      </c>
      <c r="BC808" s="44">
        <f>VLOOKUP($AY808, [3]Sheet1!$D$3:$T$89,7,FALSE)</f>
        <v>18</v>
      </c>
      <c r="BD808" s="44">
        <f>VLOOKUP($AY808, [3]Sheet1!$D$3:$T$89,10,FALSE)</f>
        <v>19</v>
      </c>
      <c r="BE808" s="44">
        <f>VLOOKUP($AY808, [3]Sheet1!$D$3:$T$89,11,FALSE)</f>
        <v>17</v>
      </c>
      <c r="BF808" s="44">
        <f>VLOOKUP($AY808, [3]Sheet1!$D$3:$T$89,14,FALSE)</f>
        <v>16</v>
      </c>
      <c r="BG808" s="44">
        <f>VLOOKUP($AY808, [3]Sheet1!$D$3:$T$89,15,FALSE)</f>
        <v>16</v>
      </c>
      <c r="BI808" s="49">
        <v>42622</v>
      </c>
      <c r="BJ808" s="50">
        <v>0.52083333333333304</v>
      </c>
      <c r="BK808" s="50">
        <v>0.52430555555555602</v>
      </c>
      <c r="BL808" s="50">
        <v>0.52083333333333337</v>
      </c>
      <c r="BM808" s="44" t="s">
        <v>1509</v>
      </c>
      <c r="BN808" s="44" t="s">
        <v>1510</v>
      </c>
      <c r="BO808" s="44">
        <v>1014.18964161</v>
      </c>
      <c r="BP808" s="44">
        <v>18.9444444444444</v>
      </c>
      <c r="BQ808" s="44">
        <v>0</v>
      </c>
      <c r="BR808" s="44">
        <v>90</v>
      </c>
      <c r="BS808" s="44">
        <v>179</v>
      </c>
      <c r="BT808" s="44">
        <v>5.2</v>
      </c>
      <c r="BU808" s="44">
        <v>13.9</v>
      </c>
      <c r="BV808" s="44">
        <v>2.5</v>
      </c>
      <c r="BW808" s="44">
        <v>2</v>
      </c>
      <c r="BX808" s="44" t="s">
        <v>1376</v>
      </c>
      <c r="BY808" s="44">
        <v>22</v>
      </c>
      <c r="BZ808" s="44">
        <v>20</v>
      </c>
      <c r="CA808" s="44">
        <v>21</v>
      </c>
      <c r="CB808" s="44">
        <v>18</v>
      </c>
      <c r="CC808" s="44">
        <v>19</v>
      </c>
      <c r="CD808" s="44">
        <v>17</v>
      </c>
      <c r="CE808" s="44">
        <v>16</v>
      </c>
      <c r="CF808" s="44">
        <v>16</v>
      </c>
    </row>
    <row r="809" spans="1:84">
      <c r="A809" s="44" t="s">
        <v>3</v>
      </c>
      <c r="B809" s="45" t="s">
        <v>21</v>
      </c>
      <c r="D809" s="46">
        <v>1.4305555555555557E-2</v>
      </c>
      <c r="E809" s="44" t="s">
        <v>88</v>
      </c>
      <c r="F809" s="44" t="s">
        <v>91</v>
      </c>
      <c r="G809" s="44" t="s">
        <v>41</v>
      </c>
      <c r="J809" s="44" t="s">
        <v>36</v>
      </c>
      <c r="O809" s="46">
        <v>7.743055555555556E-3</v>
      </c>
      <c r="P809" s="44" t="s">
        <v>100</v>
      </c>
      <c r="U809" s="44" t="s">
        <v>29</v>
      </c>
      <c r="Z809" s="46">
        <v>2.0833333333333332E-2</v>
      </c>
      <c r="AJ809" s="49">
        <v>42622</v>
      </c>
      <c r="AK809" s="60">
        <v>0.52083333333333304</v>
      </c>
      <c r="AL809" s="60">
        <v>0.52430555555555602</v>
      </c>
      <c r="AM809" s="60">
        <f t="shared" si="65"/>
        <v>0.52083333333333337</v>
      </c>
      <c r="AN809" s="44" t="str">
        <f t="shared" si="62"/>
        <v>09/09/2016 12:35:00</v>
      </c>
      <c r="AO809" s="61" t="str">
        <f t="shared" si="63"/>
        <v>09/09/2016 12:30:00</v>
      </c>
      <c r="AP809" s="44">
        <f>VLOOKUP($AN809, [1]TableView_704030_20160816_20160!$D$2:$M$5095,3,FALSE)</f>
        <v>1014.18964161</v>
      </c>
      <c r="AQ809" s="44">
        <f>VLOOKUP($AN809, [1]TableView_704030_20160816_20160!$D$2:$M$5095,8,FALSE)</f>
        <v>18.9444444444444</v>
      </c>
      <c r="AR809" s="44">
        <f>VLOOKUP($AN809, [1]TableView_704030_20160816_20160!$D$2:$M$5095,10,FALSE)</f>
        <v>0</v>
      </c>
      <c r="AS809" s="44">
        <f>VLOOKUP($AN809, [1]TableView_704030_20160816_20160!$D$2:$M$5095,4,FALSE)</f>
        <v>90</v>
      </c>
      <c r="AT809" s="44">
        <f>VLOOKUP($AN809, [1]TableView_704030_20160816_20160!$D$2:$M$5095,6,FALSE)</f>
        <v>179</v>
      </c>
      <c r="AU809" s="44">
        <f>VLOOKUP($AN809, [1]TableView_704030_20160816_20160!$D$2:$M$5095,7,FALSE)</f>
        <v>5.2</v>
      </c>
      <c r="AV809" s="44">
        <f>VLOOKUP($AN809, [1]TableView_704030_20160816_20160!$D$2:$M$5095,2,FALSE)</f>
        <v>13.9</v>
      </c>
      <c r="AW809" s="44">
        <f>VLOOKUP($AO809, [2]aacb8965d69cc6fd1cb3a5cae9e8ae7!$C$6:$F$853,4,FALSE)</f>
        <v>2.5</v>
      </c>
      <c r="AX809" s="41">
        <v>2</v>
      </c>
      <c r="AY809" s="44" t="str">
        <f t="shared" si="64"/>
        <v>09/09/2016 2</v>
      </c>
      <c r="AZ809" s="44">
        <f>VLOOKUP($AY809, [3]Sheet1!$D$3:$T$89,2,FALSE)</f>
        <v>22</v>
      </c>
      <c r="BA809" s="44">
        <f>VLOOKUP($AY809, [3]Sheet1!$D$3:$T$89,3,FALSE)</f>
        <v>20</v>
      </c>
      <c r="BB809" s="44">
        <f>VLOOKUP($AY809, [3]Sheet1!$D$3:$T$89,6,FALSE)</f>
        <v>21</v>
      </c>
      <c r="BC809" s="44">
        <f>VLOOKUP($AY809, [3]Sheet1!$D$3:$T$89,7,FALSE)</f>
        <v>18</v>
      </c>
      <c r="BD809" s="44">
        <f>VLOOKUP($AY809, [3]Sheet1!$D$3:$T$89,10,FALSE)</f>
        <v>19</v>
      </c>
      <c r="BE809" s="44">
        <f>VLOOKUP($AY809, [3]Sheet1!$D$3:$T$89,11,FALSE)</f>
        <v>17</v>
      </c>
      <c r="BF809" s="44">
        <f>VLOOKUP($AY809, [3]Sheet1!$D$3:$T$89,14,FALSE)</f>
        <v>16</v>
      </c>
      <c r="BG809" s="44">
        <f>VLOOKUP($AY809, [3]Sheet1!$D$3:$T$89,15,FALSE)</f>
        <v>16</v>
      </c>
      <c r="BI809" s="49">
        <v>42622</v>
      </c>
      <c r="BJ809" s="50">
        <v>0.52083333333333304</v>
      </c>
      <c r="BK809" s="50">
        <v>0.52430555555555602</v>
      </c>
      <c r="BL809" s="50">
        <v>0.52083333333333337</v>
      </c>
      <c r="BM809" s="44" t="s">
        <v>1509</v>
      </c>
      <c r="BN809" s="44" t="s">
        <v>1510</v>
      </c>
      <c r="BO809" s="44">
        <v>1014.18964161</v>
      </c>
      <c r="BP809" s="44">
        <v>18.9444444444444</v>
      </c>
      <c r="BQ809" s="44">
        <v>0</v>
      </c>
      <c r="BR809" s="44">
        <v>90</v>
      </c>
      <c r="BS809" s="44">
        <v>179</v>
      </c>
      <c r="BT809" s="44">
        <v>5.2</v>
      </c>
      <c r="BU809" s="44">
        <v>13.9</v>
      </c>
      <c r="BV809" s="44">
        <v>2.5</v>
      </c>
      <c r="BW809" s="44">
        <v>2</v>
      </c>
      <c r="BX809" s="44" t="s">
        <v>1376</v>
      </c>
      <c r="BY809" s="44">
        <v>22</v>
      </c>
      <c r="BZ809" s="44">
        <v>20</v>
      </c>
      <c r="CA809" s="44">
        <v>21</v>
      </c>
      <c r="CB809" s="44">
        <v>18</v>
      </c>
      <c r="CC809" s="44">
        <v>19</v>
      </c>
      <c r="CD809" s="44">
        <v>17</v>
      </c>
      <c r="CE809" s="44">
        <v>16</v>
      </c>
      <c r="CF809" s="44">
        <v>16</v>
      </c>
    </row>
    <row r="810" spans="1:84">
      <c r="A810" s="44" t="s">
        <v>4</v>
      </c>
      <c r="B810" s="45" t="s">
        <v>22</v>
      </c>
      <c r="D810" s="46">
        <v>2.0833333333333332E-2</v>
      </c>
      <c r="O810" s="46">
        <v>7.9398148148148145E-3</v>
      </c>
      <c r="P810" s="44" t="s">
        <v>100</v>
      </c>
      <c r="Q810" s="44" t="s">
        <v>67</v>
      </c>
      <c r="R810" s="44" t="s">
        <v>57</v>
      </c>
      <c r="S810" s="44">
        <v>4</v>
      </c>
      <c r="T810" s="44" t="s">
        <v>53</v>
      </c>
      <c r="U810" s="44" t="s">
        <v>36</v>
      </c>
      <c r="AJ810" s="49">
        <v>42622</v>
      </c>
      <c r="AK810" s="60">
        <v>0.52083333333333304</v>
      </c>
      <c r="AL810" s="60">
        <v>0.52430555555555602</v>
      </c>
      <c r="AM810" s="60">
        <f t="shared" si="65"/>
        <v>0.52083333333333337</v>
      </c>
      <c r="AN810" s="44" t="str">
        <f t="shared" si="62"/>
        <v>09/09/2016 12:35:00</v>
      </c>
      <c r="AO810" s="61" t="str">
        <f t="shared" si="63"/>
        <v>09/09/2016 12:30:00</v>
      </c>
      <c r="AP810" s="44">
        <f>VLOOKUP($AN810, [1]TableView_704030_20160816_20160!$D$2:$M$5095,3,FALSE)</f>
        <v>1014.18964161</v>
      </c>
      <c r="AQ810" s="44">
        <f>VLOOKUP($AN810, [1]TableView_704030_20160816_20160!$D$2:$M$5095,8,FALSE)</f>
        <v>18.9444444444444</v>
      </c>
      <c r="AR810" s="44">
        <f>VLOOKUP($AN810, [1]TableView_704030_20160816_20160!$D$2:$M$5095,10,FALSE)</f>
        <v>0</v>
      </c>
      <c r="AS810" s="44">
        <f>VLOOKUP($AN810, [1]TableView_704030_20160816_20160!$D$2:$M$5095,4,FALSE)</f>
        <v>90</v>
      </c>
      <c r="AT810" s="44">
        <f>VLOOKUP($AN810, [1]TableView_704030_20160816_20160!$D$2:$M$5095,6,FALSE)</f>
        <v>179</v>
      </c>
      <c r="AU810" s="44">
        <f>VLOOKUP($AN810, [1]TableView_704030_20160816_20160!$D$2:$M$5095,7,FALSE)</f>
        <v>5.2</v>
      </c>
      <c r="AV810" s="44">
        <f>VLOOKUP($AN810, [1]TableView_704030_20160816_20160!$D$2:$M$5095,2,FALSE)</f>
        <v>13.9</v>
      </c>
      <c r="AW810" s="44">
        <f>VLOOKUP($AO810, [2]aacb8965d69cc6fd1cb3a5cae9e8ae7!$C$6:$F$853,4,FALSE)</f>
        <v>2.5</v>
      </c>
      <c r="AX810" s="41">
        <v>2</v>
      </c>
      <c r="AY810" s="44" t="str">
        <f t="shared" si="64"/>
        <v>09/09/2016 2</v>
      </c>
      <c r="AZ810" s="44">
        <f>VLOOKUP($AY810, [3]Sheet1!$D$3:$T$89,2,FALSE)</f>
        <v>22</v>
      </c>
      <c r="BA810" s="44">
        <f>VLOOKUP($AY810, [3]Sheet1!$D$3:$T$89,3,FALSE)</f>
        <v>20</v>
      </c>
      <c r="BB810" s="44">
        <f>VLOOKUP($AY810, [3]Sheet1!$D$3:$T$89,6,FALSE)</f>
        <v>21</v>
      </c>
      <c r="BC810" s="44">
        <f>VLOOKUP($AY810, [3]Sheet1!$D$3:$T$89,7,FALSE)</f>
        <v>18</v>
      </c>
      <c r="BD810" s="44">
        <f>VLOOKUP($AY810, [3]Sheet1!$D$3:$T$89,10,FALSE)</f>
        <v>19</v>
      </c>
      <c r="BE810" s="44">
        <f>VLOOKUP($AY810, [3]Sheet1!$D$3:$T$89,11,FALSE)</f>
        <v>17</v>
      </c>
      <c r="BF810" s="44">
        <f>VLOOKUP($AY810, [3]Sheet1!$D$3:$T$89,14,FALSE)</f>
        <v>16</v>
      </c>
      <c r="BG810" s="44">
        <f>VLOOKUP($AY810, [3]Sheet1!$D$3:$T$89,15,FALSE)</f>
        <v>16</v>
      </c>
      <c r="BI810" s="49">
        <v>42622</v>
      </c>
      <c r="BJ810" s="50">
        <v>0.52083333333333304</v>
      </c>
      <c r="BK810" s="50">
        <v>0.52430555555555602</v>
      </c>
      <c r="BL810" s="50">
        <v>0.52083333333333337</v>
      </c>
      <c r="BM810" s="44" t="s">
        <v>1509</v>
      </c>
      <c r="BN810" s="44" t="s">
        <v>1510</v>
      </c>
      <c r="BO810" s="44">
        <v>1014.18964161</v>
      </c>
      <c r="BP810" s="44">
        <v>18.9444444444444</v>
      </c>
      <c r="BQ810" s="44">
        <v>0</v>
      </c>
      <c r="BR810" s="44">
        <v>90</v>
      </c>
      <c r="BS810" s="44">
        <v>179</v>
      </c>
      <c r="BT810" s="44">
        <v>5.2</v>
      </c>
      <c r="BU810" s="44">
        <v>13.9</v>
      </c>
      <c r="BV810" s="44">
        <v>2.5</v>
      </c>
      <c r="BW810" s="44">
        <v>2</v>
      </c>
      <c r="BX810" s="44" t="s">
        <v>1376</v>
      </c>
      <c r="BY810" s="44">
        <v>22</v>
      </c>
      <c r="BZ810" s="44">
        <v>20</v>
      </c>
      <c r="CA810" s="44">
        <v>21</v>
      </c>
      <c r="CB810" s="44">
        <v>18</v>
      </c>
      <c r="CC810" s="44">
        <v>19</v>
      </c>
      <c r="CD810" s="44">
        <v>17</v>
      </c>
      <c r="CE810" s="44">
        <v>16</v>
      </c>
      <c r="CF810" s="44">
        <v>16</v>
      </c>
    </row>
    <row r="811" spans="1:84">
      <c r="A811" s="44" t="s">
        <v>5</v>
      </c>
      <c r="B811" s="45" t="s">
        <v>182</v>
      </c>
      <c r="O811" s="46">
        <v>1.4513888888888889E-2</v>
      </c>
      <c r="P811" s="44" t="s">
        <v>100</v>
      </c>
      <c r="U811" s="44" t="s">
        <v>29</v>
      </c>
      <c r="AJ811" s="49">
        <v>42622</v>
      </c>
      <c r="AK811" s="60">
        <v>0.52083333333333304</v>
      </c>
      <c r="AL811" s="60">
        <v>0.52430555555555602</v>
      </c>
      <c r="AM811" s="60">
        <f t="shared" si="65"/>
        <v>0.52083333333333337</v>
      </c>
      <c r="AN811" s="44" t="str">
        <f t="shared" si="62"/>
        <v>09/09/2016 12:35:00</v>
      </c>
      <c r="AO811" s="61" t="str">
        <f t="shared" si="63"/>
        <v>09/09/2016 12:30:00</v>
      </c>
      <c r="AP811" s="44">
        <f>VLOOKUP($AN811, [1]TableView_704030_20160816_20160!$D$2:$M$5095,3,FALSE)</f>
        <v>1014.18964161</v>
      </c>
      <c r="AQ811" s="44">
        <f>VLOOKUP($AN811, [1]TableView_704030_20160816_20160!$D$2:$M$5095,8,FALSE)</f>
        <v>18.9444444444444</v>
      </c>
      <c r="AR811" s="44">
        <f>VLOOKUP($AN811, [1]TableView_704030_20160816_20160!$D$2:$M$5095,10,FALSE)</f>
        <v>0</v>
      </c>
      <c r="AS811" s="44">
        <f>VLOOKUP($AN811, [1]TableView_704030_20160816_20160!$D$2:$M$5095,4,FALSE)</f>
        <v>90</v>
      </c>
      <c r="AT811" s="44">
        <f>VLOOKUP($AN811, [1]TableView_704030_20160816_20160!$D$2:$M$5095,6,FALSE)</f>
        <v>179</v>
      </c>
      <c r="AU811" s="44">
        <f>VLOOKUP($AN811, [1]TableView_704030_20160816_20160!$D$2:$M$5095,7,FALSE)</f>
        <v>5.2</v>
      </c>
      <c r="AV811" s="44">
        <f>VLOOKUP($AN811, [1]TableView_704030_20160816_20160!$D$2:$M$5095,2,FALSE)</f>
        <v>13.9</v>
      </c>
      <c r="AW811" s="44">
        <f>VLOOKUP($AO811, [2]aacb8965d69cc6fd1cb3a5cae9e8ae7!$C$6:$F$853,4,FALSE)</f>
        <v>2.5</v>
      </c>
      <c r="AX811" s="41">
        <v>2</v>
      </c>
      <c r="AY811" s="44" t="str">
        <f t="shared" si="64"/>
        <v>09/09/2016 2</v>
      </c>
      <c r="AZ811" s="44">
        <f>VLOOKUP($AY811, [3]Sheet1!$D$3:$T$89,2,FALSE)</f>
        <v>22</v>
      </c>
      <c r="BA811" s="44">
        <f>VLOOKUP($AY811, [3]Sheet1!$D$3:$T$89,3,FALSE)</f>
        <v>20</v>
      </c>
      <c r="BB811" s="44">
        <f>VLOOKUP($AY811, [3]Sheet1!$D$3:$T$89,6,FALSE)</f>
        <v>21</v>
      </c>
      <c r="BC811" s="44">
        <f>VLOOKUP($AY811, [3]Sheet1!$D$3:$T$89,7,FALSE)</f>
        <v>18</v>
      </c>
      <c r="BD811" s="44">
        <f>VLOOKUP($AY811, [3]Sheet1!$D$3:$T$89,10,FALSE)</f>
        <v>19</v>
      </c>
      <c r="BE811" s="44">
        <f>VLOOKUP($AY811, [3]Sheet1!$D$3:$T$89,11,FALSE)</f>
        <v>17</v>
      </c>
      <c r="BF811" s="44">
        <f>VLOOKUP($AY811, [3]Sheet1!$D$3:$T$89,14,FALSE)</f>
        <v>16</v>
      </c>
      <c r="BG811" s="44">
        <f>VLOOKUP($AY811, [3]Sheet1!$D$3:$T$89,15,FALSE)</f>
        <v>16</v>
      </c>
      <c r="BI811" s="49">
        <v>42622</v>
      </c>
      <c r="BJ811" s="50">
        <v>0.52083333333333304</v>
      </c>
      <c r="BK811" s="50">
        <v>0.52430555555555602</v>
      </c>
      <c r="BL811" s="50">
        <v>0.52083333333333337</v>
      </c>
      <c r="BM811" s="44" t="s">
        <v>1509</v>
      </c>
      <c r="BN811" s="44" t="s">
        <v>1510</v>
      </c>
      <c r="BO811" s="44">
        <v>1014.18964161</v>
      </c>
      <c r="BP811" s="44">
        <v>18.9444444444444</v>
      </c>
      <c r="BQ811" s="44">
        <v>0</v>
      </c>
      <c r="BR811" s="44">
        <v>90</v>
      </c>
      <c r="BS811" s="44">
        <v>179</v>
      </c>
      <c r="BT811" s="44">
        <v>5.2</v>
      </c>
      <c r="BU811" s="44">
        <v>13.9</v>
      </c>
      <c r="BV811" s="44">
        <v>2.5</v>
      </c>
      <c r="BW811" s="44">
        <v>2</v>
      </c>
      <c r="BX811" s="44" t="s">
        <v>1376</v>
      </c>
      <c r="BY811" s="44">
        <v>22</v>
      </c>
      <c r="BZ811" s="44">
        <v>20</v>
      </c>
      <c r="CA811" s="44">
        <v>21</v>
      </c>
      <c r="CB811" s="44">
        <v>18</v>
      </c>
      <c r="CC811" s="44">
        <v>19</v>
      </c>
      <c r="CD811" s="44">
        <v>17</v>
      </c>
      <c r="CE811" s="44">
        <v>16</v>
      </c>
      <c r="CF811" s="44">
        <v>16</v>
      </c>
    </row>
    <row r="812" spans="1:84">
      <c r="A812" s="44" t="s">
        <v>6</v>
      </c>
      <c r="B812" s="45" t="s">
        <v>200</v>
      </c>
      <c r="O812" s="46">
        <v>1.4548611111111111E-2</v>
      </c>
      <c r="P812" s="44" t="s">
        <v>100</v>
      </c>
      <c r="Q812" s="44" t="s">
        <v>67</v>
      </c>
      <c r="R812" s="44" t="s">
        <v>41</v>
      </c>
      <c r="U812" s="44" t="s">
        <v>36</v>
      </c>
      <c r="AJ812" s="49">
        <v>42622</v>
      </c>
      <c r="AK812" s="60">
        <v>0.52083333333333304</v>
      </c>
      <c r="AL812" s="60">
        <v>0.52430555555555602</v>
      </c>
      <c r="AM812" s="60">
        <f t="shared" si="65"/>
        <v>0.52083333333333337</v>
      </c>
      <c r="AN812" s="44" t="str">
        <f t="shared" si="62"/>
        <v>09/09/2016 12:35:00</v>
      </c>
      <c r="AO812" s="61" t="str">
        <f t="shared" si="63"/>
        <v>09/09/2016 12:30:00</v>
      </c>
      <c r="AP812" s="44">
        <f>VLOOKUP($AN812, [1]TableView_704030_20160816_20160!$D$2:$M$5095,3,FALSE)</f>
        <v>1014.18964161</v>
      </c>
      <c r="AQ812" s="44">
        <f>VLOOKUP($AN812, [1]TableView_704030_20160816_20160!$D$2:$M$5095,8,FALSE)</f>
        <v>18.9444444444444</v>
      </c>
      <c r="AR812" s="44">
        <f>VLOOKUP($AN812, [1]TableView_704030_20160816_20160!$D$2:$M$5095,10,FALSE)</f>
        <v>0</v>
      </c>
      <c r="AS812" s="44">
        <f>VLOOKUP($AN812, [1]TableView_704030_20160816_20160!$D$2:$M$5095,4,FALSE)</f>
        <v>90</v>
      </c>
      <c r="AT812" s="44">
        <f>VLOOKUP($AN812, [1]TableView_704030_20160816_20160!$D$2:$M$5095,6,FALSE)</f>
        <v>179</v>
      </c>
      <c r="AU812" s="44">
        <f>VLOOKUP($AN812, [1]TableView_704030_20160816_20160!$D$2:$M$5095,7,FALSE)</f>
        <v>5.2</v>
      </c>
      <c r="AV812" s="44">
        <f>VLOOKUP($AN812, [1]TableView_704030_20160816_20160!$D$2:$M$5095,2,FALSE)</f>
        <v>13.9</v>
      </c>
      <c r="AW812" s="44">
        <f>VLOOKUP($AO812, [2]aacb8965d69cc6fd1cb3a5cae9e8ae7!$C$6:$F$853,4,FALSE)</f>
        <v>2.5</v>
      </c>
      <c r="AX812" s="41">
        <v>2</v>
      </c>
      <c r="AY812" s="44" t="str">
        <f t="shared" si="64"/>
        <v>09/09/2016 2</v>
      </c>
      <c r="AZ812" s="44">
        <f>VLOOKUP($AY812, [3]Sheet1!$D$3:$T$89,2,FALSE)</f>
        <v>22</v>
      </c>
      <c r="BA812" s="44">
        <f>VLOOKUP($AY812, [3]Sheet1!$D$3:$T$89,3,FALSE)</f>
        <v>20</v>
      </c>
      <c r="BB812" s="44">
        <f>VLOOKUP($AY812, [3]Sheet1!$D$3:$T$89,6,FALSE)</f>
        <v>21</v>
      </c>
      <c r="BC812" s="44">
        <f>VLOOKUP($AY812, [3]Sheet1!$D$3:$T$89,7,FALSE)</f>
        <v>18</v>
      </c>
      <c r="BD812" s="44">
        <f>VLOOKUP($AY812, [3]Sheet1!$D$3:$T$89,10,FALSE)</f>
        <v>19</v>
      </c>
      <c r="BE812" s="44">
        <f>VLOOKUP($AY812, [3]Sheet1!$D$3:$T$89,11,FALSE)</f>
        <v>17</v>
      </c>
      <c r="BF812" s="44">
        <f>VLOOKUP($AY812, [3]Sheet1!$D$3:$T$89,14,FALSE)</f>
        <v>16</v>
      </c>
      <c r="BG812" s="44">
        <f>VLOOKUP($AY812, [3]Sheet1!$D$3:$T$89,15,FALSE)</f>
        <v>16</v>
      </c>
      <c r="BI812" s="49">
        <v>42622</v>
      </c>
      <c r="BJ812" s="50">
        <v>0.52083333333333304</v>
      </c>
      <c r="BK812" s="50">
        <v>0.52430555555555602</v>
      </c>
      <c r="BL812" s="50">
        <v>0.52083333333333337</v>
      </c>
      <c r="BM812" s="44" t="s">
        <v>1509</v>
      </c>
      <c r="BN812" s="44" t="s">
        <v>1510</v>
      </c>
      <c r="BO812" s="44">
        <v>1014.18964161</v>
      </c>
      <c r="BP812" s="44">
        <v>18.9444444444444</v>
      </c>
      <c r="BQ812" s="44">
        <v>0</v>
      </c>
      <c r="BR812" s="44">
        <v>90</v>
      </c>
      <c r="BS812" s="44">
        <v>179</v>
      </c>
      <c r="BT812" s="44">
        <v>5.2</v>
      </c>
      <c r="BU812" s="44">
        <v>13.9</v>
      </c>
      <c r="BV812" s="44">
        <v>2.5</v>
      </c>
      <c r="BW812" s="44">
        <v>2</v>
      </c>
      <c r="BX812" s="44" t="s">
        <v>1376</v>
      </c>
      <c r="BY812" s="44">
        <v>22</v>
      </c>
      <c r="BZ812" s="44">
        <v>20</v>
      </c>
      <c r="CA812" s="44">
        <v>21</v>
      </c>
      <c r="CB812" s="44">
        <v>18</v>
      </c>
      <c r="CC812" s="44">
        <v>19</v>
      </c>
      <c r="CD812" s="44">
        <v>17</v>
      </c>
      <c r="CE812" s="44">
        <v>16</v>
      </c>
      <c r="CF812" s="44">
        <v>16</v>
      </c>
    </row>
    <row r="813" spans="1:84">
      <c r="A813" s="44" t="s">
        <v>7</v>
      </c>
      <c r="B813" s="45" t="s">
        <v>883</v>
      </c>
      <c r="O813" s="46">
        <v>1.4918981481481483E-2</v>
      </c>
      <c r="P813" s="44" t="s">
        <v>100</v>
      </c>
      <c r="U813" s="44" t="s">
        <v>29</v>
      </c>
      <c r="AJ813" s="49">
        <v>42622</v>
      </c>
      <c r="AK813" s="60">
        <v>0.52083333333333304</v>
      </c>
      <c r="AL813" s="60">
        <v>0.52430555555555602</v>
      </c>
      <c r="AM813" s="60">
        <f t="shared" si="65"/>
        <v>0.52083333333333337</v>
      </c>
      <c r="AN813" s="44" t="str">
        <f t="shared" si="62"/>
        <v>09/09/2016 12:35:00</v>
      </c>
      <c r="AO813" s="61" t="str">
        <f t="shared" si="63"/>
        <v>09/09/2016 12:30:00</v>
      </c>
      <c r="AP813" s="44">
        <f>VLOOKUP($AN813, [1]TableView_704030_20160816_20160!$D$2:$M$5095,3,FALSE)</f>
        <v>1014.18964161</v>
      </c>
      <c r="AQ813" s="44">
        <f>VLOOKUP($AN813, [1]TableView_704030_20160816_20160!$D$2:$M$5095,8,FALSE)</f>
        <v>18.9444444444444</v>
      </c>
      <c r="AR813" s="44">
        <f>VLOOKUP($AN813, [1]TableView_704030_20160816_20160!$D$2:$M$5095,10,FALSE)</f>
        <v>0</v>
      </c>
      <c r="AS813" s="44">
        <f>VLOOKUP($AN813, [1]TableView_704030_20160816_20160!$D$2:$M$5095,4,FALSE)</f>
        <v>90</v>
      </c>
      <c r="AT813" s="44">
        <f>VLOOKUP($AN813, [1]TableView_704030_20160816_20160!$D$2:$M$5095,6,FALSE)</f>
        <v>179</v>
      </c>
      <c r="AU813" s="44">
        <f>VLOOKUP($AN813, [1]TableView_704030_20160816_20160!$D$2:$M$5095,7,FALSE)</f>
        <v>5.2</v>
      </c>
      <c r="AV813" s="44">
        <f>VLOOKUP($AN813, [1]TableView_704030_20160816_20160!$D$2:$M$5095,2,FALSE)</f>
        <v>13.9</v>
      </c>
      <c r="AW813" s="44">
        <f>VLOOKUP($AO813, [2]aacb8965d69cc6fd1cb3a5cae9e8ae7!$C$6:$F$853,4,FALSE)</f>
        <v>2.5</v>
      </c>
      <c r="AX813" s="41">
        <v>2</v>
      </c>
      <c r="AY813" s="44" t="str">
        <f t="shared" si="64"/>
        <v>09/09/2016 2</v>
      </c>
      <c r="AZ813" s="44">
        <f>VLOOKUP($AY813, [3]Sheet1!$D$3:$T$89,2,FALSE)</f>
        <v>22</v>
      </c>
      <c r="BA813" s="44">
        <f>VLOOKUP($AY813, [3]Sheet1!$D$3:$T$89,3,FALSE)</f>
        <v>20</v>
      </c>
      <c r="BB813" s="44">
        <f>VLOOKUP($AY813, [3]Sheet1!$D$3:$T$89,6,FALSE)</f>
        <v>21</v>
      </c>
      <c r="BC813" s="44">
        <f>VLOOKUP($AY813, [3]Sheet1!$D$3:$T$89,7,FALSE)</f>
        <v>18</v>
      </c>
      <c r="BD813" s="44">
        <f>VLOOKUP($AY813, [3]Sheet1!$D$3:$T$89,10,FALSE)</f>
        <v>19</v>
      </c>
      <c r="BE813" s="44">
        <f>VLOOKUP($AY813, [3]Sheet1!$D$3:$T$89,11,FALSE)</f>
        <v>17</v>
      </c>
      <c r="BF813" s="44">
        <f>VLOOKUP($AY813, [3]Sheet1!$D$3:$T$89,14,FALSE)</f>
        <v>16</v>
      </c>
      <c r="BG813" s="44">
        <f>VLOOKUP($AY813, [3]Sheet1!$D$3:$T$89,15,FALSE)</f>
        <v>16</v>
      </c>
      <c r="BI813" s="49">
        <v>42622</v>
      </c>
      <c r="BJ813" s="50">
        <v>0.52083333333333304</v>
      </c>
      <c r="BK813" s="50">
        <v>0.52430555555555602</v>
      </c>
      <c r="BL813" s="50">
        <v>0.52083333333333337</v>
      </c>
      <c r="BM813" s="44" t="s">
        <v>1509</v>
      </c>
      <c r="BN813" s="44" t="s">
        <v>1510</v>
      </c>
      <c r="BO813" s="44">
        <v>1014.18964161</v>
      </c>
      <c r="BP813" s="44">
        <v>18.9444444444444</v>
      </c>
      <c r="BQ813" s="44">
        <v>0</v>
      </c>
      <c r="BR813" s="44">
        <v>90</v>
      </c>
      <c r="BS813" s="44">
        <v>179</v>
      </c>
      <c r="BT813" s="44">
        <v>5.2</v>
      </c>
      <c r="BU813" s="44">
        <v>13.9</v>
      </c>
      <c r="BV813" s="44">
        <v>2.5</v>
      </c>
      <c r="BW813" s="44">
        <v>2</v>
      </c>
      <c r="BX813" s="44" t="s">
        <v>1376</v>
      </c>
      <c r="BY813" s="44">
        <v>22</v>
      </c>
      <c r="BZ813" s="44">
        <v>20</v>
      </c>
      <c r="CA813" s="44">
        <v>21</v>
      </c>
      <c r="CB813" s="44">
        <v>18</v>
      </c>
      <c r="CC813" s="44">
        <v>19</v>
      </c>
      <c r="CD813" s="44">
        <v>17</v>
      </c>
      <c r="CE813" s="44">
        <v>16</v>
      </c>
      <c r="CF813" s="44">
        <v>16</v>
      </c>
    </row>
    <row r="814" spans="1:84">
      <c r="O814" s="46">
        <v>1.4988425925925926E-2</v>
      </c>
      <c r="P814" s="44" t="s">
        <v>100</v>
      </c>
      <c r="Q814" s="44" t="s">
        <v>34</v>
      </c>
      <c r="U814" s="44" t="s">
        <v>36</v>
      </c>
      <c r="V814" s="44" t="s">
        <v>221</v>
      </c>
      <c r="AJ814" s="49">
        <v>42622</v>
      </c>
      <c r="AK814" s="60">
        <v>0.52083333333333304</v>
      </c>
      <c r="AL814" s="60">
        <v>0.52430555555555602</v>
      </c>
      <c r="AM814" s="60">
        <f t="shared" si="65"/>
        <v>0.52083333333333337</v>
      </c>
      <c r="AN814" s="44" t="str">
        <f t="shared" si="62"/>
        <v>09/09/2016 12:35:00</v>
      </c>
      <c r="AO814" s="61" t="str">
        <f t="shared" si="63"/>
        <v>09/09/2016 12:30:00</v>
      </c>
      <c r="AP814" s="44">
        <f>VLOOKUP($AN814, [1]TableView_704030_20160816_20160!$D$2:$M$5095,3,FALSE)</f>
        <v>1014.18964161</v>
      </c>
      <c r="AQ814" s="44">
        <f>VLOOKUP($AN814, [1]TableView_704030_20160816_20160!$D$2:$M$5095,8,FALSE)</f>
        <v>18.9444444444444</v>
      </c>
      <c r="AR814" s="44">
        <f>VLOOKUP($AN814, [1]TableView_704030_20160816_20160!$D$2:$M$5095,10,FALSE)</f>
        <v>0</v>
      </c>
      <c r="AS814" s="44">
        <f>VLOOKUP($AN814, [1]TableView_704030_20160816_20160!$D$2:$M$5095,4,FALSE)</f>
        <v>90</v>
      </c>
      <c r="AT814" s="44">
        <f>VLOOKUP($AN814, [1]TableView_704030_20160816_20160!$D$2:$M$5095,6,FALSE)</f>
        <v>179</v>
      </c>
      <c r="AU814" s="44">
        <f>VLOOKUP($AN814, [1]TableView_704030_20160816_20160!$D$2:$M$5095,7,FALSE)</f>
        <v>5.2</v>
      </c>
      <c r="AV814" s="44">
        <f>VLOOKUP($AN814, [1]TableView_704030_20160816_20160!$D$2:$M$5095,2,FALSE)</f>
        <v>13.9</v>
      </c>
      <c r="AW814" s="44">
        <f>VLOOKUP($AO814, [2]aacb8965d69cc6fd1cb3a5cae9e8ae7!$C$6:$F$853,4,FALSE)</f>
        <v>2.5</v>
      </c>
      <c r="AX814" s="41">
        <v>2</v>
      </c>
      <c r="AY814" s="44" t="str">
        <f t="shared" si="64"/>
        <v>09/09/2016 2</v>
      </c>
      <c r="AZ814" s="44">
        <f>VLOOKUP($AY814, [3]Sheet1!$D$3:$T$89,2,FALSE)</f>
        <v>22</v>
      </c>
      <c r="BA814" s="44">
        <f>VLOOKUP($AY814, [3]Sheet1!$D$3:$T$89,3,FALSE)</f>
        <v>20</v>
      </c>
      <c r="BB814" s="44">
        <f>VLOOKUP($AY814, [3]Sheet1!$D$3:$T$89,6,FALSE)</f>
        <v>21</v>
      </c>
      <c r="BC814" s="44">
        <f>VLOOKUP($AY814, [3]Sheet1!$D$3:$T$89,7,FALSE)</f>
        <v>18</v>
      </c>
      <c r="BD814" s="44">
        <f>VLOOKUP($AY814, [3]Sheet1!$D$3:$T$89,10,FALSE)</f>
        <v>19</v>
      </c>
      <c r="BE814" s="44">
        <f>VLOOKUP($AY814, [3]Sheet1!$D$3:$T$89,11,FALSE)</f>
        <v>17</v>
      </c>
      <c r="BF814" s="44">
        <f>VLOOKUP($AY814, [3]Sheet1!$D$3:$T$89,14,FALSE)</f>
        <v>16</v>
      </c>
      <c r="BG814" s="44">
        <f>VLOOKUP($AY814, [3]Sheet1!$D$3:$T$89,15,FALSE)</f>
        <v>16</v>
      </c>
      <c r="BI814" s="49">
        <v>42622</v>
      </c>
      <c r="BJ814" s="50">
        <v>0.52083333333333304</v>
      </c>
      <c r="BK814" s="50">
        <v>0.52430555555555602</v>
      </c>
      <c r="BL814" s="50">
        <v>0.52083333333333337</v>
      </c>
      <c r="BM814" s="44" t="s">
        <v>1509</v>
      </c>
      <c r="BN814" s="44" t="s">
        <v>1510</v>
      </c>
      <c r="BO814" s="44">
        <v>1014.18964161</v>
      </c>
      <c r="BP814" s="44">
        <v>18.9444444444444</v>
      </c>
      <c r="BQ814" s="44">
        <v>0</v>
      </c>
      <c r="BR814" s="44">
        <v>90</v>
      </c>
      <c r="BS814" s="44">
        <v>179</v>
      </c>
      <c r="BT814" s="44">
        <v>5.2</v>
      </c>
      <c r="BU814" s="44">
        <v>13.9</v>
      </c>
      <c r="BV814" s="44">
        <v>2.5</v>
      </c>
      <c r="BW814" s="44">
        <v>2</v>
      </c>
      <c r="BX814" s="44" t="s">
        <v>1376</v>
      </c>
      <c r="BY814" s="44">
        <v>22</v>
      </c>
      <c r="BZ814" s="44">
        <v>20</v>
      </c>
      <c r="CA814" s="44">
        <v>21</v>
      </c>
      <c r="CB814" s="44">
        <v>18</v>
      </c>
      <c r="CC814" s="44">
        <v>19</v>
      </c>
      <c r="CD814" s="44">
        <v>17</v>
      </c>
      <c r="CE814" s="44">
        <v>16</v>
      </c>
      <c r="CF814" s="44">
        <v>16</v>
      </c>
    </row>
    <row r="815" spans="1:84">
      <c r="O815" s="46">
        <v>1.6064814814814813E-2</v>
      </c>
      <c r="P815" s="44" t="s">
        <v>312</v>
      </c>
      <c r="U815" s="44" t="s">
        <v>29</v>
      </c>
      <c r="AJ815" s="49">
        <v>42622</v>
      </c>
      <c r="AK815" s="60">
        <v>0.52083333333333304</v>
      </c>
      <c r="AL815" s="60">
        <v>0.52430555555555602</v>
      </c>
      <c r="AM815" s="60">
        <f t="shared" si="65"/>
        <v>0.52083333333333337</v>
      </c>
      <c r="AN815" s="44" t="str">
        <f t="shared" si="62"/>
        <v>09/09/2016 12:35:00</v>
      </c>
      <c r="AO815" s="61" t="str">
        <f t="shared" si="63"/>
        <v>09/09/2016 12:30:00</v>
      </c>
      <c r="AP815" s="44">
        <f>VLOOKUP($AN815, [1]TableView_704030_20160816_20160!$D$2:$M$5095,3,FALSE)</f>
        <v>1014.18964161</v>
      </c>
      <c r="AQ815" s="44">
        <f>VLOOKUP($AN815, [1]TableView_704030_20160816_20160!$D$2:$M$5095,8,FALSE)</f>
        <v>18.9444444444444</v>
      </c>
      <c r="AR815" s="44">
        <f>VLOOKUP($AN815, [1]TableView_704030_20160816_20160!$D$2:$M$5095,10,FALSE)</f>
        <v>0</v>
      </c>
      <c r="AS815" s="44">
        <f>VLOOKUP($AN815, [1]TableView_704030_20160816_20160!$D$2:$M$5095,4,FALSE)</f>
        <v>90</v>
      </c>
      <c r="AT815" s="44">
        <f>VLOOKUP($AN815, [1]TableView_704030_20160816_20160!$D$2:$M$5095,6,FALSE)</f>
        <v>179</v>
      </c>
      <c r="AU815" s="44">
        <f>VLOOKUP($AN815, [1]TableView_704030_20160816_20160!$D$2:$M$5095,7,FALSE)</f>
        <v>5.2</v>
      </c>
      <c r="AV815" s="44">
        <f>VLOOKUP($AN815, [1]TableView_704030_20160816_20160!$D$2:$M$5095,2,FALSE)</f>
        <v>13.9</v>
      </c>
      <c r="AW815" s="44">
        <f>VLOOKUP($AO815, [2]aacb8965d69cc6fd1cb3a5cae9e8ae7!$C$6:$F$853,4,FALSE)</f>
        <v>2.5</v>
      </c>
      <c r="AX815" s="41">
        <v>2</v>
      </c>
      <c r="AY815" s="44" t="str">
        <f t="shared" si="64"/>
        <v>09/09/2016 2</v>
      </c>
      <c r="AZ815" s="44">
        <f>VLOOKUP($AY815, [3]Sheet1!$D$3:$T$89,2,FALSE)</f>
        <v>22</v>
      </c>
      <c r="BA815" s="44">
        <f>VLOOKUP($AY815, [3]Sheet1!$D$3:$T$89,3,FALSE)</f>
        <v>20</v>
      </c>
      <c r="BB815" s="44">
        <f>VLOOKUP($AY815, [3]Sheet1!$D$3:$T$89,6,FALSE)</f>
        <v>21</v>
      </c>
      <c r="BC815" s="44">
        <f>VLOOKUP($AY815, [3]Sheet1!$D$3:$T$89,7,FALSE)</f>
        <v>18</v>
      </c>
      <c r="BD815" s="44">
        <f>VLOOKUP($AY815, [3]Sheet1!$D$3:$T$89,10,FALSE)</f>
        <v>19</v>
      </c>
      <c r="BE815" s="44">
        <f>VLOOKUP($AY815, [3]Sheet1!$D$3:$T$89,11,FALSE)</f>
        <v>17</v>
      </c>
      <c r="BF815" s="44">
        <f>VLOOKUP($AY815, [3]Sheet1!$D$3:$T$89,14,FALSE)</f>
        <v>16</v>
      </c>
      <c r="BG815" s="44">
        <f>VLOOKUP($AY815, [3]Sheet1!$D$3:$T$89,15,FALSE)</f>
        <v>16</v>
      </c>
      <c r="BI815" s="49">
        <v>42622</v>
      </c>
      <c r="BJ815" s="50">
        <v>0.52083333333333304</v>
      </c>
      <c r="BK815" s="50">
        <v>0.52430555555555602</v>
      </c>
      <c r="BL815" s="50">
        <v>0.52083333333333337</v>
      </c>
      <c r="BM815" s="44" t="s">
        <v>1509</v>
      </c>
      <c r="BN815" s="44" t="s">
        <v>1510</v>
      </c>
      <c r="BO815" s="44">
        <v>1014.18964161</v>
      </c>
      <c r="BP815" s="44">
        <v>18.9444444444444</v>
      </c>
      <c r="BQ815" s="44">
        <v>0</v>
      </c>
      <c r="BR815" s="44">
        <v>90</v>
      </c>
      <c r="BS815" s="44">
        <v>179</v>
      </c>
      <c r="BT815" s="44">
        <v>5.2</v>
      </c>
      <c r="BU815" s="44">
        <v>13.9</v>
      </c>
      <c r="BV815" s="44">
        <v>2.5</v>
      </c>
      <c r="BW815" s="44">
        <v>2</v>
      </c>
      <c r="BX815" s="44" t="s">
        <v>1376</v>
      </c>
      <c r="BY815" s="44">
        <v>22</v>
      </c>
      <c r="BZ815" s="44">
        <v>20</v>
      </c>
      <c r="CA815" s="44">
        <v>21</v>
      </c>
      <c r="CB815" s="44">
        <v>18</v>
      </c>
      <c r="CC815" s="44">
        <v>19</v>
      </c>
      <c r="CD815" s="44">
        <v>17</v>
      </c>
      <c r="CE815" s="44">
        <v>16</v>
      </c>
      <c r="CF815" s="44">
        <v>16</v>
      </c>
    </row>
    <row r="816" spans="1:84">
      <c r="O816" s="46">
        <v>1.6597222222222222E-2</v>
      </c>
      <c r="P816" s="44" t="s">
        <v>50</v>
      </c>
      <c r="Q816" s="44" t="s">
        <v>34</v>
      </c>
      <c r="U816" s="44" t="s">
        <v>36</v>
      </c>
      <c r="V816" s="44" t="s">
        <v>944</v>
      </c>
      <c r="AJ816" s="49">
        <v>42622</v>
      </c>
      <c r="AK816" s="60">
        <v>0.52083333333333304</v>
      </c>
      <c r="AL816" s="60">
        <v>0.52430555555555602</v>
      </c>
      <c r="AM816" s="60">
        <f t="shared" si="65"/>
        <v>0.52083333333333337</v>
      </c>
      <c r="AN816" s="44" t="str">
        <f t="shared" si="62"/>
        <v>09/09/2016 12:35:00</v>
      </c>
      <c r="AO816" s="61" t="str">
        <f t="shared" si="63"/>
        <v>09/09/2016 12:30:00</v>
      </c>
      <c r="AP816" s="44">
        <f>VLOOKUP($AN816, [1]TableView_704030_20160816_20160!$D$2:$M$5095,3,FALSE)</f>
        <v>1014.18964161</v>
      </c>
      <c r="AQ816" s="44">
        <f>VLOOKUP($AN816, [1]TableView_704030_20160816_20160!$D$2:$M$5095,8,FALSE)</f>
        <v>18.9444444444444</v>
      </c>
      <c r="AR816" s="44">
        <f>VLOOKUP($AN816, [1]TableView_704030_20160816_20160!$D$2:$M$5095,10,FALSE)</f>
        <v>0</v>
      </c>
      <c r="AS816" s="44">
        <f>VLOOKUP($AN816, [1]TableView_704030_20160816_20160!$D$2:$M$5095,4,FALSE)</f>
        <v>90</v>
      </c>
      <c r="AT816" s="44">
        <f>VLOOKUP($AN816, [1]TableView_704030_20160816_20160!$D$2:$M$5095,6,FALSE)</f>
        <v>179</v>
      </c>
      <c r="AU816" s="44">
        <f>VLOOKUP($AN816, [1]TableView_704030_20160816_20160!$D$2:$M$5095,7,FALSE)</f>
        <v>5.2</v>
      </c>
      <c r="AV816" s="44">
        <f>VLOOKUP($AN816, [1]TableView_704030_20160816_20160!$D$2:$M$5095,2,FALSE)</f>
        <v>13.9</v>
      </c>
      <c r="AW816" s="44">
        <f>VLOOKUP($AO816, [2]aacb8965d69cc6fd1cb3a5cae9e8ae7!$C$6:$F$853,4,FALSE)</f>
        <v>2.5</v>
      </c>
      <c r="AX816" s="41">
        <v>2</v>
      </c>
      <c r="AY816" s="44" t="str">
        <f t="shared" si="64"/>
        <v>09/09/2016 2</v>
      </c>
      <c r="AZ816" s="44">
        <f>VLOOKUP($AY816, [3]Sheet1!$D$3:$T$89,2,FALSE)</f>
        <v>22</v>
      </c>
      <c r="BA816" s="44">
        <f>VLOOKUP($AY816, [3]Sheet1!$D$3:$T$89,3,FALSE)</f>
        <v>20</v>
      </c>
      <c r="BB816" s="44">
        <f>VLOOKUP($AY816, [3]Sheet1!$D$3:$T$89,6,FALSE)</f>
        <v>21</v>
      </c>
      <c r="BC816" s="44">
        <f>VLOOKUP($AY816, [3]Sheet1!$D$3:$T$89,7,FALSE)</f>
        <v>18</v>
      </c>
      <c r="BD816" s="44">
        <f>VLOOKUP($AY816, [3]Sheet1!$D$3:$T$89,10,FALSE)</f>
        <v>19</v>
      </c>
      <c r="BE816" s="44">
        <f>VLOOKUP($AY816, [3]Sheet1!$D$3:$T$89,11,FALSE)</f>
        <v>17</v>
      </c>
      <c r="BF816" s="44">
        <f>VLOOKUP($AY816, [3]Sheet1!$D$3:$T$89,14,FALSE)</f>
        <v>16</v>
      </c>
      <c r="BG816" s="44">
        <f>VLOOKUP($AY816, [3]Sheet1!$D$3:$T$89,15,FALSE)</f>
        <v>16</v>
      </c>
      <c r="BI816" s="49">
        <v>42622</v>
      </c>
      <c r="BJ816" s="50">
        <v>0.52083333333333304</v>
      </c>
      <c r="BK816" s="50">
        <v>0.52430555555555602</v>
      </c>
      <c r="BL816" s="50">
        <v>0.52083333333333337</v>
      </c>
      <c r="BM816" s="44" t="s">
        <v>1509</v>
      </c>
      <c r="BN816" s="44" t="s">
        <v>1510</v>
      </c>
      <c r="BO816" s="44">
        <v>1014.18964161</v>
      </c>
      <c r="BP816" s="44">
        <v>18.9444444444444</v>
      </c>
      <c r="BQ816" s="44">
        <v>0</v>
      </c>
      <c r="BR816" s="44">
        <v>90</v>
      </c>
      <c r="BS816" s="44">
        <v>179</v>
      </c>
      <c r="BT816" s="44">
        <v>5.2</v>
      </c>
      <c r="BU816" s="44">
        <v>13.9</v>
      </c>
      <c r="BV816" s="44">
        <v>2.5</v>
      </c>
      <c r="BW816" s="44">
        <v>2</v>
      </c>
      <c r="BX816" s="44" t="s">
        <v>1376</v>
      </c>
      <c r="BY816" s="44">
        <v>22</v>
      </c>
      <c r="BZ816" s="44">
        <v>20</v>
      </c>
      <c r="CA816" s="44">
        <v>21</v>
      </c>
      <c r="CB816" s="44">
        <v>18</v>
      </c>
      <c r="CC816" s="44">
        <v>19</v>
      </c>
      <c r="CD816" s="44">
        <v>17</v>
      </c>
      <c r="CE816" s="44">
        <v>16</v>
      </c>
      <c r="CF816" s="44">
        <v>16</v>
      </c>
    </row>
    <row r="817" spans="1:84">
      <c r="O817" s="46">
        <v>1.8078703703703704E-2</v>
      </c>
      <c r="P817" s="44" t="s">
        <v>710</v>
      </c>
      <c r="U817" s="44" t="s">
        <v>29</v>
      </c>
      <c r="V817" s="44" t="s">
        <v>251</v>
      </c>
      <c r="AJ817" s="49">
        <v>42622</v>
      </c>
      <c r="AK817" s="60">
        <v>0.52083333333333304</v>
      </c>
      <c r="AL817" s="60">
        <v>0.52430555555555602</v>
      </c>
      <c r="AM817" s="60">
        <f t="shared" si="65"/>
        <v>0.52083333333333337</v>
      </c>
      <c r="AN817" s="44" t="str">
        <f t="shared" si="62"/>
        <v>09/09/2016 12:35:00</v>
      </c>
      <c r="AO817" s="61" t="str">
        <f t="shared" si="63"/>
        <v>09/09/2016 12:30:00</v>
      </c>
      <c r="AP817" s="44">
        <f>VLOOKUP($AN817, [1]TableView_704030_20160816_20160!$D$2:$M$5095,3,FALSE)</f>
        <v>1014.18964161</v>
      </c>
      <c r="AQ817" s="44">
        <f>VLOOKUP($AN817, [1]TableView_704030_20160816_20160!$D$2:$M$5095,8,FALSE)</f>
        <v>18.9444444444444</v>
      </c>
      <c r="AR817" s="44">
        <f>VLOOKUP($AN817, [1]TableView_704030_20160816_20160!$D$2:$M$5095,10,FALSE)</f>
        <v>0</v>
      </c>
      <c r="AS817" s="44">
        <f>VLOOKUP($AN817, [1]TableView_704030_20160816_20160!$D$2:$M$5095,4,FALSE)</f>
        <v>90</v>
      </c>
      <c r="AT817" s="44">
        <f>VLOOKUP($AN817, [1]TableView_704030_20160816_20160!$D$2:$M$5095,6,FALSE)</f>
        <v>179</v>
      </c>
      <c r="AU817" s="44">
        <f>VLOOKUP($AN817, [1]TableView_704030_20160816_20160!$D$2:$M$5095,7,FALSE)</f>
        <v>5.2</v>
      </c>
      <c r="AV817" s="44">
        <f>VLOOKUP($AN817, [1]TableView_704030_20160816_20160!$D$2:$M$5095,2,FALSE)</f>
        <v>13.9</v>
      </c>
      <c r="AW817" s="44">
        <f>VLOOKUP($AO817, [2]aacb8965d69cc6fd1cb3a5cae9e8ae7!$C$6:$F$853,4,FALSE)</f>
        <v>2.5</v>
      </c>
      <c r="AX817" s="41">
        <v>2</v>
      </c>
      <c r="AY817" s="44" t="str">
        <f t="shared" si="64"/>
        <v>09/09/2016 2</v>
      </c>
      <c r="AZ817" s="44">
        <f>VLOOKUP($AY817, [3]Sheet1!$D$3:$T$89,2,FALSE)</f>
        <v>22</v>
      </c>
      <c r="BA817" s="44">
        <f>VLOOKUP($AY817, [3]Sheet1!$D$3:$T$89,3,FALSE)</f>
        <v>20</v>
      </c>
      <c r="BB817" s="44">
        <f>VLOOKUP($AY817, [3]Sheet1!$D$3:$T$89,6,FALSE)</f>
        <v>21</v>
      </c>
      <c r="BC817" s="44">
        <f>VLOOKUP($AY817, [3]Sheet1!$D$3:$T$89,7,FALSE)</f>
        <v>18</v>
      </c>
      <c r="BD817" s="44">
        <f>VLOOKUP($AY817, [3]Sheet1!$D$3:$T$89,10,FALSE)</f>
        <v>19</v>
      </c>
      <c r="BE817" s="44">
        <f>VLOOKUP($AY817, [3]Sheet1!$D$3:$T$89,11,FALSE)</f>
        <v>17</v>
      </c>
      <c r="BF817" s="44">
        <f>VLOOKUP($AY817, [3]Sheet1!$D$3:$T$89,14,FALSE)</f>
        <v>16</v>
      </c>
      <c r="BG817" s="44">
        <f>VLOOKUP($AY817, [3]Sheet1!$D$3:$T$89,15,FALSE)</f>
        <v>16</v>
      </c>
      <c r="BI817" s="49">
        <v>42622</v>
      </c>
      <c r="BJ817" s="50">
        <v>0.52083333333333304</v>
      </c>
      <c r="BK817" s="50">
        <v>0.52430555555555602</v>
      </c>
      <c r="BL817" s="50">
        <v>0.52083333333333337</v>
      </c>
      <c r="BM817" s="44" t="s">
        <v>1509</v>
      </c>
      <c r="BN817" s="44" t="s">
        <v>1510</v>
      </c>
      <c r="BO817" s="44">
        <v>1014.18964161</v>
      </c>
      <c r="BP817" s="44">
        <v>18.9444444444444</v>
      </c>
      <c r="BQ817" s="44">
        <v>0</v>
      </c>
      <c r="BR817" s="44">
        <v>90</v>
      </c>
      <c r="BS817" s="44">
        <v>179</v>
      </c>
      <c r="BT817" s="44">
        <v>5.2</v>
      </c>
      <c r="BU817" s="44">
        <v>13.9</v>
      </c>
      <c r="BV817" s="44">
        <v>2.5</v>
      </c>
      <c r="BW817" s="44">
        <v>2</v>
      </c>
      <c r="BX817" s="44" t="s">
        <v>1376</v>
      </c>
      <c r="BY817" s="44">
        <v>22</v>
      </c>
      <c r="BZ817" s="44">
        <v>20</v>
      </c>
      <c r="CA817" s="44">
        <v>21</v>
      </c>
      <c r="CB817" s="44">
        <v>18</v>
      </c>
      <c r="CC817" s="44">
        <v>19</v>
      </c>
      <c r="CD817" s="44">
        <v>17</v>
      </c>
      <c r="CE817" s="44">
        <v>16</v>
      </c>
      <c r="CF817" s="44">
        <v>16</v>
      </c>
    </row>
    <row r="818" spans="1:84">
      <c r="O818" s="46">
        <v>1.9351851851851853E-2</v>
      </c>
      <c r="P818" s="44" t="s">
        <v>60</v>
      </c>
      <c r="Q818" s="44" t="s">
        <v>65</v>
      </c>
      <c r="R818" s="44" t="s">
        <v>41</v>
      </c>
      <c r="U818" s="44" t="s">
        <v>36</v>
      </c>
      <c r="AJ818" s="49">
        <v>42622</v>
      </c>
      <c r="AK818" s="60">
        <v>0.52083333333333304</v>
      </c>
      <c r="AL818" s="60">
        <v>0.52430555555555602</v>
      </c>
      <c r="AM818" s="60">
        <f t="shared" si="65"/>
        <v>0.52083333333333337</v>
      </c>
      <c r="AN818" s="44" t="str">
        <f t="shared" si="62"/>
        <v>09/09/2016 12:35:00</v>
      </c>
      <c r="AO818" s="61" t="str">
        <f t="shared" si="63"/>
        <v>09/09/2016 12:30:00</v>
      </c>
      <c r="AP818" s="44">
        <f>VLOOKUP($AN818, [1]TableView_704030_20160816_20160!$D$2:$M$5095,3,FALSE)</f>
        <v>1014.18964161</v>
      </c>
      <c r="AQ818" s="44">
        <f>VLOOKUP($AN818, [1]TableView_704030_20160816_20160!$D$2:$M$5095,8,FALSE)</f>
        <v>18.9444444444444</v>
      </c>
      <c r="AR818" s="44">
        <f>VLOOKUP($AN818, [1]TableView_704030_20160816_20160!$D$2:$M$5095,10,FALSE)</f>
        <v>0</v>
      </c>
      <c r="AS818" s="44">
        <f>VLOOKUP($AN818, [1]TableView_704030_20160816_20160!$D$2:$M$5095,4,FALSE)</f>
        <v>90</v>
      </c>
      <c r="AT818" s="44">
        <f>VLOOKUP($AN818, [1]TableView_704030_20160816_20160!$D$2:$M$5095,6,FALSE)</f>
        <v>179</v>
      </c>
      <c r="AU818" s="44">
        <f>VLOOKUP($AN818, [1]TableView_704030_20160816_20160!$D$2:$M$5095,7,FALSE)</f>
        <v>5.2</v>
      </c>
      <c r="AV818" s="44">
        <f>VLOOKUP($AN818, [1]TableView_704030_20160816_20160!$D$2:$M$5095,2,FALSE)</f>
        <v>13.9</v>
      </c>
      <c r="AW818" s="44">
        <f>VLOOKUP($AO818, [2]aacb8965d69cc6fd1cb3a5cae9e8ae7!$C$6:$F$853,4,FALSE)</f>
        <v>2.5</v>
      </c>
      <c r="AX818" s="41">
        <v>2</v>
      </c>
      <c r="AY818" s="44" t="str">
        <f t="shared" si="64"/>
        <v>09/09/2016 2</v>
      </c>
      <c r="AZ818" s="44">
        <f>VLOOKUP($AY818, [3]Sheet1!$D$3:$T$89,2,FALSE)</f>
        <v>22</v>
      </c>
      <c r="BA818" s="44">
        <f>VLOOKUP($AY818, [3]Sheet1!$D$3:$T$89,3,FALSE)</f>
        <v>20</v>
      </c>
      <c r="BB818" s="44">
        <f>VLOOKUP($AY818, [3]Sheet1!$D$3:$T$89,6,FALSE)</f>
        <v>21</v>
      </c>
      <c r="BC818" s="44">
        <f>VLOOKUP($AY818, [3]Sheet1!$D$3:$T$89,7,FALSE)</f>
        <v>18</v>
      </c>
      <c r="BD818" s="44">
        <f>VLOOKUP($AY818, [3]Sheet1!$D$3:$T$89,10,FALSE)</f>
        <v>19</v>
      </c>
      <c r="BE818" s="44">
        <f>VLOOKUP($AY818, [3]Sheet1!$D$3:$T$89,11,FALSE)</f>
        <v>17</v>
      </c>
      <c r="BF818" s="44">
        <f>VLOOKUP($AY818, [3]Sheet1!$D$3:$T$89,14,FALSE)</f>
        <v>16</v>
      </c>
      <c r="BG818" s="44">
        <f>VLOOKUP($AY818, [3]Sheet1!$D$3:$T$89,15,FALSE)</f>
        <v>16</v>
      </c>
      <c r="BI818" s="49">
        <v>42622</v>
      </c>
      <c r="BJ818" s="50">
        <v>0.52083333333333304</v>
      </c>
      <c r="BK818" s="50">
        <v>0.52430555555555602</v>
      </c>
      <c r="BL818" s="50">
        <v>0.52083333333333337</v>
      </c>
      <c r="BM818" s="44" t="s">
        <v>1509</v>
      </c>
      <c r="BN818" s="44" t="s">
        <v>1510</v>
      </c>
      <c r="BO818" s="44">
        <v>1014.18964161</v>
      </c>
      <c r="BP818" s="44">
        <v>18.9444444444444</v>
      </c>
      <c r="BQ818" s="44">
        <v>0</v>
      </c>
      <c r="BR818" s="44">
        <v>90</v>
      </c>
      <c r="BS818" s="44">
        <v>179</v>
      </c>
      <c r="BT818" s="44">
        <v>5.2</v>
      </c>
      <c r="BU818" s="44">
        <v>13.9</v>
      </c>
      <c r="BV818" s="44">
        <v>2.5</v>
      </c>
      <c r="BW818" s="44">
        <v>2</v>
      </c>
      <c r="BX818" s="44" t="s">
        <v>1376</v>
      </c>
      <c r="BY818" s="44">
        <v>22</v>
      </c>
      <c r="BZ818" s="44">
        <v>20</v>
      </c>
      <c r="CA818" s="44">
        <v>21</v>
      </c>
      <c r="CB818" s="44">
        <v>18</v>
      </c>
      <c r="CC818" s="44">
        <v>19</v>
      </c>
      <c r="CD818" s="44">
        <v>17</v>
      </c>
      <c r="CE818" s="44">
        <v>16</v>
      </c>
      <c r="CF818" s="44">
        <v>16</v>
      </c>
    </row>
    <row r="819" spans="1:84">
      <c r="O819" s="46">
        <v>2.0833333333333332E-2</v>
      </c>
      <c r="AJ819" s="49">
        <v>42622</v>
      </c>
      <c r="AK819" s="60">
        <v>0.52083333333333304</v>
      </c>
      <c r="AL819" s="60">
        <v>0.52430555555555602</v>
      </c>
      <c r="AM819" s="60">
        <f t="shared" si="65"/>
        <v>0.52083333333333337</v>
      </c>
      <c r="AN819" s="44" t="str">
        <f t="shared" si="62"/>
        <v>09/09/2016 12:35:00</v>
      </c>
      <c r="AO819" s="61" t="str">
        <f t="shared" si="63"/>
        <v>09/09/2016 12:30:00</v>
      </c>
      <c r="AP819" s="44">
        <f>VLOOKUP($AN819, [1]TableView_704030_20160816_20160!$D$2:$M$5095,3,FALSE)</f>
        <v>1014.18964161</v>
      </c>
      <c r="AQ819" s="44">
        <f>VLOOKUP($AN819, [1]TableView_704030_20160816_20160!$D$2:$M$5095,8,FALSE)</f>
        <v>18.9444444444444</v>
      </c>
      <c r="AR819" s="44">
        <f>VLOOKUP($AN819, [1]TableView_704030_20160816_20160!$D$2:$M$5095,10,FALSE)</f>
        <v>0</v>
      </c>
      <c r="AS819" s="44">
        <f>VLOOKUP($AN819, [1]TableView_704030_20160816_20160!$D$2:$M$5095,4,FALSE)</f>
        <v>90</v>
      </c>
      <c r="AT819" s="44">
        <f>VLOOKUP($AN819, [1]TableView_704030_20160816_20160!$D$2:$M$5095,6,FALSE)</f>
        <v>179</v>
      </c>
      <c r="AU819" s="44">
        <f>VLOOKUP($AN819, [1]TableView_704030_20160816_20160!$D$2:$M$5095,7,FALSE)</f>
        <v>5.2</v>
      </c>
      <c r="AV819" s="44">
        <f>VLOOKUP($AN819, [1]TableView_704030_20160816_20160!$D$2:$M$5095,2,FALSE)</f>
        <v>13.9</v>
      </c>
      <c r="AW819" s="44">
        <f>VLOOKUP($AO819, [2]aacb8965d69cc6fd1cb3a5cae9e8ae7!$C$6:$F$853,4,FALSE)</f>
        <v>2.5</v>
      </c>
      <c r="AX819" s="41">
        <v>2</v>
      </c>
      <c r="AY819" s="44" t="str">
        <f t="shared" si="64"/>
        <v>09/09/2016 2</v>
      </c>
      <c r="AZ819" s="44">
        <f>VLOOKUP($AY819, [3]Sheet1!$D$3:$T$89,2,FALSE)</f>
        <v>22</v>
      </c>
      <c r="BA819" s="44">
        <f>VLOOKUP($AY819, [3]Sheet1!$D$3:$T$89,3,FALSE)</f>
        <v>20</v>
      </c>
      <c r="BB819" s="44">
        <f>VLOOKUP($AY819, [3]Sheet1!$D$3:$T$89,6,FALSE)</f>
        <v>21</v>
      </c>
      <c r="BC819" s="44">
        <f>VLOOKUP($AY819, [3]Sheet1!$D$3:$T$89,7,FALSE)</f>
        <v>18</v>
      </c>
      <c r="BD819" s="44">
        <f>VLOOKUP($AY819, [3]Sheet1!$D$3:$T$89,10,FALSE)</f>
        <v>19</v>
      </c>
      <c r="BE819" s="44">
        <f>VLOOKUP($AY819, [3]Sheet1!$D$3:$T$89,11,FALSE)</f>
        <v>17</v>
      </c>
      <c r="BF819" s="44">
        <f>VLOOKUP($AY819, [3]Sheet1!$D$3:$T$89,14,FALSE)</f>
        <v>16</v>
      </c>
      <c r="BG819" s="44">
        <f>VLOOKUP($AY819, [3]Sheet1!$D$3:$T$89,15,FALSE)</f>
        <v>16</v>
      </c>
      <c r="BI819" s="49">
        <v>42622</v>
      </c>
      <c r="BJ819" s="50">
        <v>0.52083333333333304</v>
      </c>
      <c r="BK819" s="50">
        <v>0.52430555555555602</v>
      </c>
      <c r="BL819" s="50">
        <v>0.52083333333333337</v>
      </c>
      <c r="BM819" s="44" t="s">
        <v>1509</v>
      </c>
      <c r="BN819" s="44" t="s">
        <v>1510</v>
      </c>
      <c r="BO819" s="44">
        <v>1014.18964161</v>
      </c>
      <c r="BP819" s="44">
        <v>18.9444444444444</v>
      </c>
      <c r="BQ819" s="44">
        <v>0</v>
      </c>
      <c r="BR819" s="44">
        <v>90</v>
      </c>
      <c r="BS819" s="44">
        <v>179</v>
      </c>
      <c r="BT819" s="44">
        <v>5.2</v>
      </c>
      <c r="BU819" s="44">
        <v>13.9</v>
      </c>
      <c r="BV819" s="44">
        <v>2.5</v>
      </c>
      <c r="BW819" s="44">
        <v>2</v>
      </c>
      <c r="BX819" s="44" t="s">
        <v>1376</v>
      </c>
      <c r="BY819" s="44">
        <v>22</v>
      </c>
      <c r="BZ819" s="44">
        <v>20</v>
      </c>
      <c r="CA819" s="44">
        <v>21</v>
      </c>
      <c r="CB819" s="44">
        <v>18</v>
      </c>
      <c r="CC819" s="44">
        <v>19</v>
      </c>
      <c r="CD819" s="44">
        <v>17</v>
      </c>
      <c r="CE819" s="44">
        <v>16</v>
      </c>
      <c r="CF819" s="44">
        <v>16</v>
      </c>
    </row>
    <row r="820" spans="1:84" s="28" customFormat="1">
      <c r="B820" s="51"/>
      <c r="D820" s="52"/>
      <c r="M820" s="54"/>
      <c r="O820" s="52"/>
      <c r="X820" s="54"/>
      <c r="Z820" s="52"/>
      <c r="AJ820" s="49">
        <v>42622</v>
      </c>
      <c r="AK820" s="60">
        <v>0.52083333333333304</v>
      </c>
      <c r="AL820" s="60">
        <v>0.52430555555555602</v>
      </c>
      <c r="AM820" s="60">
        <f t="shared" si="65"/>
        <v>0.52083333333333337</v>
      </c>
      <c r="AN820" s="44" t="str">
        <f t="shared" si="62"/>
        <v>09/09/2016 12:35:00</v>
      </c>
      <c r="AO820" s="61" t="str">
        <f t="shared" si="63"/>
        <v>09/09/2016 12:30:00</v>
      </c>
      <c r="AP820" s="44">
        <f>VLOOKUP($AN820, [1]TableView_704030_20160816_20160!$D$2:$M$5095,3,FALSE)</f>
        <v>1014.18964161</v>
      </c>
      <c r="AQ820" s="44">
        <f>VLOOKUP($AN820, [1]TableView_704030_20160816_20160!$D$2:$M$5095,8,FALSE)</f>
        <v>18.9444444444444</v>
      </c>
      <c r="AR820" s="44">
        <f>VLOOKUP($AN820, [1]TableView_704030_20160816_20160!$D$2:$M$5095,10,FALSE)</f>
        <v>0</v>
      </c>
      <c r="AS820" s="44">
        <f>VLOOKUP($AN820, [1]TableView_704030_20160816_20160!$D$2:$M$5095,4,FALSE)</f>
        <v>90</v>
      </c>
      <c r="AT820" s="44">
        <f>VLOOKUP($AN820, [1]TableView_704030_20160816_20160!$D$2:$M$5095,6,FALSE)</f>
        <v>179</v>
      </c>
      <c r="AU820" s="44">
        <f>VLOOKUP($AN820, [1]TableView_704030_20160816_20160!$D$2:$M$5095,7,FALSE)</f>
        <v>5.2</v>
      </c>
      <c r="AV820" s="44">
        <f>VLOOKUP($AN820, [1]TableView_704030_20160816_20160!$D$2:$M$5095,2,FALSE)</f>
        <v>13.9</v>
      </c>
      <c r="AW820" s="44">
        <f>VLOOKUP($AO820, [2]aacb8965d69cc6fd1cb3a5cae9e8ae7!$C$6:$F$853,4,FALSE)</f>
        <v>2.5</v>
      </c>
      <c r="AX820" s="41">
        <v>2</v>
      </c>
      <c r="AY820" s="44" t="str">
        <f t="shared" si="64"/>
        <v>09/09/2016 2</v>
      </c>
      <c r="AZ820" s="44">
        <f>VLOOKUP($AY820, [3]Sheet1!$D$3:$T$89,2,FALSE)</f>
        <v>22</v>
      </c>
      <c r="BA820" s="44">
        <f>VLOOKUP($AY820, [3]Sheet1!$D$3:$T$89,3,FALSE)</f>
        <v>20</v>
      </c>
      <c r="BB820" s="44">
        <f>VLOOKUP($AY820, [3]Sheet1!$D$3:$T$89,6,FALSE)</f>
        <v>21</v>
      </c>
      <c r="BC820" s="44">
        <f>VLOOKUP($AY820, [3]Sheet1!$D$3:$T$89,7,FALSE)</f>
        <v>18</v>
      </c>
      <c r="BD820" s="44">
        <f>VLOOKUP($AY820, [3]Sheet1!$D$3:$T$89,10,FALSE)</f>
        <v>19</v>
      </c>
      <c r="BE820" s="44">
        <f>VLOOKUP($AY820, [3]Sheet1!$D$3:$T$89,11,FALSE)</f>
        <v>17</v>
      </c>
      <c r="BF820" s="44">
        <f>VLOOKUP($AY820, [3]Sheet1!$D$3:$T$89,14,FALSE)</f>
        <v>16</v>
      </c>
      <c r="BG820" s="44">
        <f>VLOOKUP($AY820, [3]Sheet1!$D$3:$T$89,15,FALSE)</f>
        <v>16</v>
      </c>
      <c r="BI820" s="58">
        <v>42622</v>
      </c>
      <c r="BJ820" s="59">
        <v>0.52083333333333304</v>
      </c>
      <c r="BK820" s="59">
        <v>0.52430555555555602</v>
      </c>
      <c r="BL820" s="59">
        <v>0.52083333333333337</v>
      </c>
      <c r="BM820" s="28" t="s">
        <v>1509</v>
      </c>
      <c r="BN820" s="28" t="s">
        <v>1510</v>
      </c>
      <c r="BO820" s="28">
        <v>1014.18964161</v>
      </c>
      <c r="BP820" s="28">
        <v>18.9444444444444</v>
      </c>
      <c r="BQ820" s="28">
        <v>0</v>
      </c>
      <c r="BR820" s="28">
        <v>90</v>
      </c>
      <c r="BS820" s="28">
        <v>179</v>
      </c>
      <c r="BT820" s="28">
        <v>5.2</v>
      </c>
      <c r="BU820" s="28">
        <v>13.9</v>
      </c>
      <c r="BV820" s="28">
        <v>2.5</v>
      </c>
      <c r="BW820" s="28">
        <v>2</v>
      </c>
      <c r="BX820" s="28" t="s">
        <v>1376</v>
      </c>
      <c r="BY820" s="28">
        <v>22</v>
      </c>
      <c r="BZ820" s="28">
        <v>20</v>
      </c>
      <c r="CA820" s="28">
        <v>21</v>
      </c>
      <c r="CB820" s="28">
        <v>18</v>
      </c>
      <c r="CC820" s="28">
        <v>19</v>
      </c>
      <c r="CD820" s="28">
        <v>17</v>
      </c>
      <c r="CE820" s="28">
        <v>16</v>
      </c>
      <c r="CF820" s="28">
        <v>16</v>
      </c>
    </row>
    <row r="821" spans="1:84">
      <c r="A821" s="44" t="s">
        <v>0</v>
      </c>
      <c r="B821" s="45" t="s">
        <v>620</v>
      </c>
      <c r="D821" s="46">
        <v>0</v>
      </c>
      <c r="E821" s="44" t="s">
        <v>32</v>
      </c>
      <c r="O821" s="46">
        <v>0</v>
      </c>
      <c r="P821" s="44" t="s">
        <v>32</v>
      </c>
      <c r="Z821" s="46">
        <v>0</v>
      </c>
      <c r="AA821" s="44" t="s">
        <v>32</v>
      </c>
      <c r="AJ821" s="49">
        <v>42622</v>
      </c>
      <c r="AK821" s="60">
        <v>0.63541666666666663</v>
      </c>
      <c r="AL821" s="60">
        <v>0.63541666666666663</v>
      </c>
      <c r="AM821" s="60">
        <f t="shared" si="65"/>
        <v>0.64583333333333337</v>
      </c>
      <c r="AN821" s="44" t="str">
        <f t="shared" si="62"/>
        <v>09/09/2016 15:15:00</v>
      </c>
      <c r="AO821" s="61" t="str">
        <f t="shared" si="63"/>
        <v>09/09/2016 15:30:00</v>
      </c>
      <c r="AP821" s="44">
        <f>VLOOKUP($AN821, [1]TableView_704030_20160816_20160!$D$2:$M$5095,3,FALSE)</f>
        <v>1013.34304436</v>
      </c>
      <c r="AQ821" s="44">
        <f>VLOOKUP($AN821, [1]TableView_704030_20160816_20160!$D$2:$M$5095,8,FALSE)</f>
        <v>19.7222222222222</v>
      </c>
      <c r="AR821" s="44">
        <f>VLOOKUP($AN821, [1]TableView_704030_20160816_20160!$D$2:$M$5095,10,FALSE)</f>
        <v>0</v>
      </c>
      <c r="AS821" s="44">
        <f>VLOOKUP($AN821, [1]TableView_704030_20160816_20160!$D$2:$M$5095,4,FALSE)</f>
        <v>87</v>
      </c>
      <c r="AT821" s="44">
        <f>VLOOKUP($AN821, [1]TableView_704030_20160816_20160!$D$2:$M$5095,6,FALSE)</f>
        <v>173</v>
      </c>
      <c r="AU821" s="44">
        <f>VLOOKUP($AN821, [1]TableView_704030_20160816_20160!$D$2:$M$5095,7,FALSE)</f>
        <v>5.2</v>
      </c>
      <c r="AV821" s="44">
        <f>VLOOKUP($AN821, [1]TableView_704030_20160816_20160!$D$2:$M$5095,2,FALSE)</f>
        <v>11.3</v>
      </c>
      <c r="AW821" s="44">
        <f>VLOOKUP($AO821, [2]aacb8965d69cc6fd1cb3a5cae9e8ae7!$C$6:$F$853,4,FALSE)</f>
        <v>0.8</v>
      </c>
      <c r="AX821" s="41">
        <v>3</v>
      </c>
      <c r="AY821" s="44" t="str">
        <f t="shared" si="64"/>
        <v>09/09/2016 3</v>
      </c>
      <c r="AZ821" s="44">
        <f>VLOOKUP($AY821, [3]Sheet1!$D$3:$T$89,2,FALSE)</f>
        <v>25</v>
      </c>
      <c r="BA821" s="44">
        <f>VLOOKUP($AY821, [3]Sheet1!$D$3:$T$89,3,FALSE)</f>
        <v>19</v>
      </c>
      <c r="BB821" s="44">
        <f>VLOOKUP($AY821, [3]Sheet1!$D$3:$T$89,6,FALSE)</f>
        <v>22</v>
      </c>
      <c r="BC821" s="44">
        <f>VLOOKUP($AY821, [3]Sheet1!$D$3:$T$89,7,FALSE)</f>
        <v>19</v>
      </c>
      <c r="BD821" s="44">
        <f>VLOOKUP($AY821, [3]Sheet1!$D$3:$T$89,10,FALSE)</f>
        <v>19</v>
      </c>
      <c r="BE821" s="44">
        <f>VLOOKUP($AY821, [3]Sheet1!$D$3:$T$89,11,FALSE)</f>
        <v>17</v>
      </c>
      <c r="BF821" s="44">
        <f>VLOOKUP($AY821, [3]Sheet1!$D$3:$T$89,14,FALSE)</f>
        <v>18</v>
      </c>
      <c r="BG821" s="44">
        <f>VLOOKUP($AY821, [3]Sheet1!$D$3:$T$89,15,FALSE)</f>
        <v>17</v>
      </c>
      <c r="BI821" s="49">
        <v>42622</v>
      </c>
      <c r="BJ821" s="50">
        <v>0.63541666666666663</v>
      </c>
      <c r="BK821" s="50">
        <v>0.63541666666666663</v>
      </c>
      <c r="BL821" s="50">
        <v>0.64583333333333337</v>
      </c>
      <c r="BM821" s="44" t="s">
        <v>1511</v>
      </c>
      <c r="BN821" s="44" t="s">
        <v>1512</v>
      </c>
      <c r="BO821" s="44">
        <v>1013.34304436</v>
      </c>
      <c r="BP821" s="44">
        <v>19.7222222222222</v>
      </c>
      <c r="BQ821" s="44">
        <v>0</v>
      </c>
      <c r="BR821" s="44">
        <v>87</v>
      </c>
      <c r="BS821" s="44">
        <v>173</v>
      </c>
      <c r="BT821" s="44">
        <v>5.2</v>
      </c>
      <c r="BU821" s="44">
        <v>11.3</v>
      </c>
      <c r="BV821" s="44">
        <v>0.8</v>
      </c>
      <c r="BW821" s="44">
        <v>3</v>
      </c>
      <c r="BX821" s="44" t="s">
        <v>1378</v>
      </c>
      <c r="BY821" s="44">
        <v>25</v>
      </c>
      <c r="BZ821" s="44">
        <v>19</v>
      </c>
      <c r="CA821" s="44">
        <v>22</v>
      </c>
      <c r="CB821" s="44">
        <v>19</v>
      </c>
      <c r="CC821" s="44">
        <v>19</v>
      </c>
      <c r="CD821" s="44">
        <v>17</v>
      </c>
      <c r="CE821" s="44">
        <v>18</v>
      </c>
      <c r="CF821" s="44">
        <v>17</v>
      </c>
    </row>
    <row r="822" spans="1:84">
      <c r="A822" s="44" t="s">
        <v>1</v>
      </c>
      <c r="B822" s="45" t="s">
        <v>817</v>
      </c>
      <c r="D822" s="46">
        <v>2.0833333333333332E-2</v>
      </c>
      <c r="O822" s="46">
        <v>2.0833333333333332E-2</v>
      </c>
      <c r="Z822" s="46">
        <v>2.0833333333333332E-2</v>
      </c>
      <c r="AJ822" s="49">
        <v>42622</v>
      </c>
      <c r="AK822" s="60">
        <v>0.63541666666666663</v>
      </c>
      <c r="AL822" s="60">
        <v>0.63541666666666663</v>
      </c>
      <c r="AM822" s="60">
        <f t="shared" si="65"/>
        <v>0.64583333333333337</v>
      </c>
      <c r="AN822" s="44" t="str">
        <f t="shared" si="62"/>
        <v>09/09/2016 15:15:00</v>
      </c>
      <c r="AO822" s="61" t="str">
        <f t="shared" si="63"/>
        <v>09/09/2016 15:30:00</v>
      </c>
      <c r="AP822" s="44">
        <f>VLOOKUP($AN822, [1]TableView_704030_20160816_20160!$D$2:$M$5095,3,FALSE)</f>
        <v>1013.34304436</v>
      </c>
      <c r="AQ822" s="44">
        <f>VLOOKUP($AN822, [1]TableView_704030_20160816_20160!$D$2:$M$5095,8,FALSE)</f>
        <v>19.7222222222222</v>
      </c>
      <c r="AR822" s="44">
        <f>VLOOKUP($AN822, [1]TableView_704030_20160816_20160!$D$2:$M$5095,10,FALSE)</f>
        <v>0</v>
      </c>
      <c r="AS822" s="44">
        <f>VLOOKUP($AN822, [1]TableView_704030_20160816_20160!$D$2:$M$5095,4,FALSE)</f>
        <v>87</v>
      </c>
      <c r="AT822" s="44">
        <f>VLOOKUP($AN822, [1]TableView_704030_20160816_20160!$D$2:$M$5095,6,FALSE)</f>
        <v>173</v>
      </c>
      <c r="AU822" s="44">
        <f>VLOOKUP($AN822, [1]TableView_704030_20160816_20160!$D$2:$M$5095,7,FALSE)</f>
        <v>5.2</v>
      </c>
      <c r="AV822" s="44">
        <f>VLOOKUP($AN822, [1]TableView_704030_20160816_20160!$D$2:$M$5095,2,FALSE)</f>
        <v>11.3</v>
      </c>
      <c r="AW822" s="44">
        <f>VLOOKUP($AO822, [2]aacb8965d69cc6fd1cb3a5cae9e8ae7!$C$6:$F$853,4,FALSE)</f>
        <v>0.8</v>
      </c>
      <c r="AX822" s="41">
        <v>3</v>
      </c>
      <c r="AY822" s="44" t="str">
        <f t="shared" si="64"/>
        <v>09/09/2016 3</v>
      </c>
      <c r="AZ822" s="44">
        <f>VLOOKUP($AY822, [3]Sheet1!$D$3:$T$89,2,FALSE)</f>
        <v>25</v>
      </c>
      <c r="BA822" s="44">
        <f>VLOOKUP($AY822, [3]Sheet1!$D$3:$T$89,3,FALSE)</f>
        <v>19</v>
      </c>
      <c r="BB822" s="44">
        <f>VLOOKUP($AY822, [3]Sheet1!$D$3:$T$89,6,FALSE)</f>
        <v>22</v>
      </c>
      <c r="BC822" s="44">
        <f>VLOOKUP($AY822, [3]Sheet1!$D$3:$T$89,7,FALSE)</f>
        <v>19</v>
      </c>
      <c r="BD822" s="44">
        <f>VLOOKUP($AY822, [3]Sheet1!$D$3:$T$89,10,FALSE)</f>
        <v>19</v>
      </c>
      <c r="BE822" s="44">
        <f>VLOOKUP($AY822, [3]Sheet1!$D$3:$T$89,11,FALSE)</f>
        <v>17</v>
      </c>
      <c r="BF822" s="44">
        <f>VLOOKUP($AY822, [3]Sheet1!$D$3:$T$89,14,FALSE)</f>
        <v>18</v>
      </c>
      <c r="BG822" s="44">
        <f>VLOOKUP($AY822, [3]Sheet1!$D$3:$T$89,15,FALSE)</f>
        <v>17</v>
      </c>
      <c r="BI822" s="49">
        <v>42622</v>
      </c>
      <c r="BJ822" s="50">
        <v>0.63541666666666663</v>
      </c>
      <c r="BK822" s="50">
        <v>0.63541666666666663</v>
      </c>
      <c r="BL822" s="50">
        <v>0.64583333333333337</v>
      </c>
      <c r="BM822" s="44" t="s">
        <v>1511</v>
      </c>
      <c r="BN822" s="44" t="s">
        <v>1512</v>
      </c>
      <c r="BO822" s="44">
        <v>1013.34304436</v>
      </c>
      <c r="BP822" s="44">
        <v>19.7222222222222</v>
      </c>
      <c r="BQ822" s="44">
        <v>0</v>
      </c>
      <c r="BR822" s="44">
        <v>87</v>
      </c>
      <c r="BS822" s="44">
        <v>173</v>
      </c>
      <c r="BT822" s="44">
        <v>5.2</v>
      </c>
      <c r="BU822" s="44">
        <v>11.3</v>
      </c>
      <c r="BV822" s="44">
        <v>0.8</v>
      </c>
      <c r="BW822" s="44">
        <v>3</v>
      </c>
      <c r="BX822" s="44" t="s">
        <v>1378</v>
      </c>
      <c r="BY822" s="44">
        <v>25</v>
      </c>
      <c r="BZ822" s="44">
        <v>19</v>
      </c>
      <c r="CA822" s="44">
        <v>22</v>
      </c>
      <c r="CB822" s="44">
        <v>19</v>
      </c>
      <c r="CC822" s="44">
        <v>19</v>
      </c>
      <c r="CD822" s="44">
        <v>17</v>
      </c>
      <c r="CE822" s="44">
        <v>18</v>
      </c>
      <c r="CF822" s="44">
        <v>17</v>
      </c>
    </row>
    <row r="823" spans="1:84">
      <c r="A823" s="44" t="s">
        <v>2</v>
      </c>
      <c r="B823" s="45" t="s">
        <v>859</v>
      </c>
      <c r="AJ823" s="49">
        <v>42622</v>
      </c>
      <c r="AK823" s="60">
        <v>0.63541666666666696</v>
      </c>
      <c r="AL823" s="60">
        <v>0.63541666666666696</v>
      </c>
      <c r="AM823" s="60">
        <f t="shared" si="65"/>
        <v>0.64583333333333337</v>
      </c>
      <c r="AN823" s="44" t="str">
        <f t="shared" si="62"/>
        <v>09/09/2016 15:15:00</v>
      </c>
      <c r="AO823" s="61" t="str">
        <f t="shared" si="63"/>
        <v>09/09/2016 15:30:00</v>
      </c>
      <c r="AP823" s="44">
        <f>VLOOKUP($AN823, [1]TableView_704030_20160816_20160!$D$2:$M$5095,3,FALSE)</f>
        <v>1013.34304436</v>
      </c>
      <c r="AQ823" s="44">
        <f>VLOOKUP($AN823, [1]TableView_704030_20160816_20160!$D$2:$M$5095,8,FALSE)</f>
        <v>19.7222222222222</v>
      </c>
      <c r="AR823" s="44">
        <f>VLOOKUP($AN823, [1]TableView_704030_20160816_20160!$D$2:$M$5095,10,FALSE)</f>
        <v>0</v>
      </c>
      <c r="AS823" s="44">
        <f>VLOOKUP($AN823, [1]TableView_704030_20160816_20160!$D$2:$M$5095,4,FALSE)</f>
        <v>87</v>
      </c>
      <c r="AT823" s="44">
        <f>VLOOKUP($AN823, [1]TableView_704030_20160816_20160!$D$2:$M$5095,6,FALSE)</f>
        <v>173</v>
      </c>
      <c r="AU823" s="44">
        <f>VLOOKUP($AN823, [1]TableView_704030_20160816_20160!$D$2:$M$5095,7,FALSE)</f>
        <v>5.2</v>
      </c>
      <c r="AV823" s="44">
        <f>VLOOKUP($AN823, [1]TableView_704030_20160816_20160!$D$2:$M$5095,2,FALSE)</f>
        <v>11.3</v>
      </c>
      <c r="AW823" s="44">
        <f>VLOOKUP($AO823, [2]aacb8965d69cc6fd1cb3a5cae9e8ae7!$C$6:$F$853,4,FALSE)</f>
        <v>0.8</v>
      </c>
      <c r="AX823" s="41">
        <v>3</v>
      </c>
      <c r="AY823" s="44" t="str">
        <f t="shared" si="64"/>
        <v>09/09/2016 3</v>
      </c>
      <c r="AZ823" s="44">
        <f>VLOOKUP($AY823, [3]Sheet1!$D$3:$T$89,2,FALSE)</f>
        <v>25</v>
      </c>
      <c r="BA823" s="44">
        <f>VLOOKUP($AY823, [3]Sheet1!$D$3:$T$89,3,FALSE)</f>
        <v>19</v>
      </c>
      <c r="BB823" s="44">
        <f>VLOOKUP($AY823, [3]Sheet1!$D$3:$T$89,6,FALSE)</f>
        <v>22</v>
      </c>
      <c r="BC823" s="44">
        <f>VLOOKUP($AY823, [3]Sheet1!$D$3:$T$89,7,FALSE)</f>
        <v>19</v>
      </c>
      <c r="BD823" s="44">
        <f>VLOOKUP($AY823, [3]Sheet1!$D$3:$T$89,10,FALSE)</f>
        <v>19</v>
      </c>
      <c r="BE823" s="44">
        <f>VLOOKUP($AY823, [3]Sheet1!$D$3:$T$89,11,FALSE)</f>
        <v>17</v>
      </c>
      <c r="BF823" s="44">
        <f>VLOOKUP($AY823, [3]Sheet1!$D$3:$T$89,14,FALSE)</f>
        <v>18</v>
      </c>
      <c r="BG823" s="44">
        <f>VLOOKUP($AY823, [3]Sheet1!$D$3:$T$89,15,FALSE)</f>
        <v>17</v>
      </c>
      <c r="BI823" s="49">
        <v>42622</v>
      </c>
      <c r="BJ823" s="50">
        <v>0.63541666666666696</v>
      </c>
      <c r="BK823" s="50">
        <v>0.63541666666666696</v>
      </c>
      <c r="BL823" s="50">
        <v>0.64583333333333337</v>
      </c>
      <c r="BM823" s="44" t="s">
        <v>1511</v>
      </c>
      <c r="BN823" s="44" t="s">
        <v>1512</v>
      </c>
      <c r="BO823" s="44">
        <v>1013.34304436</v>
      </c>
      <c r="BP823" s="44">
        <v>19.7222222222222</v>
      </c>
      <c r="BQ823" s="44">
        <v>0</v>
      </c>
      <c r="BR823" s="44">
        <v>87</v>
      </c>
      <c r="BS823" s="44">
        <v>173</v>
      </c>
      <c r="BT823" s="44">
        <v>5.2</v>
      </c>
      <c r="BU823" s="44">
        <v>11.3</v>
      </c>
      <c r="BV823" s="44">
        <v>0.8</v>
      </c>
      <c r="BW823" s="44">
        <v>3</v>
      </c>
      <c r="BX823" s="44" t="s">
        <v>1378</v>
      </c>
      <c r="BY823" s="44">
        <v>25</v>
      </c>
      <c r="BZ823" s="44">
        <v>19</v>
      </c>
      <c r="CA823" s="44">
        <v>22</v>
      </c>
      <c r="CB823" s="44">
        <v>19</v>
      </c>
      <c r="CC823" s="44">
        <v>19</v>
      </c>
      <c r="CD823" s="44">
        <v>17</v>
      </c>
      <c r="CE823" s="44">
        <v>18</v>
      </c>
      <c r="CF823" s="44">
        <v>17</v>
      </c>
    </row>
    <row r="824" spans="1:84">
      <c r="A824" s="44" t="s">
        <v>3</v>
      </c>
      <c r="B824" s="45" t="s">
        <v>44</v>
      </c>
      <c r="AJ824" s="49">
        <v>42622</v>
      </c>
      <c r="AK824" s="60">
        <v>0.63541666666666696</v>
      </c>
      <c r="AL824" s="60">
        <v>0.63541666666666696</v>
      </c>
      <c r="AM824" s="60">
        <f t="shared" si="65"/>
        <v>0.64583333333333337</v>
      </c>
      <c r="AN824" s="44" t="str">
        <f t="shared" si="62"/>
        <v>09/09/2016 15:15:00</v>
      </c>
      <c r="AO824" s="61" t="str">
        <f t="shared" si="63"/>
        <v>09/09/2016 15:30:00</v>
      </c>
      <c r="AP824" s="44">
        <f>VLOOKUP($AN824, [1]TableView_704030_20160816_20160!$D$2:$M$5095,3,FALSE)</f>
        <v>1013.34304436</v>
      </c>
      <c r="AQ824" s="44">
        <f>VLOOKUP($AN824, [1]TableView_704030_20160816_20160!$D$2:$M$5095,8,FALSE)</f>
        <v>19.7222222222222</v>
      </c>
      <c r="AR824" s="44">
        <f>VLOOKUP($AN824, [1]TableView_704030_20160816_20160!$D$2:$M$5095,10,FALSE)</f>
        <v>0</v>
      </c>
      <c r="AS824" s="44">
        <f>VLOOKUP($AN824, [1]TableView_704030_20160816_20160!$D$2:$M$5095,4,FALSE)</f>
        <v>87</v>
      </c>
      <c r="AT824" s="44">
        <f>VLOOKUP($AN824, [1]TableView_704030_20160816_20160!$D$2:$M$5095,6,FALSE)</f>
        <v>173</v>
      </c>
      <c r="AU824" s="44">
        <f>VLOOKUP($AN824, [1]TableView_704030_20160816_20160!$D$2:$M$5095,7,FALSE)</f>
        <v>5.2</v>
      </c>
      <c r="AV824" s="44">
        <f>VLOOKUP($AN824, [1]TableView_704030_20160816_20160!$D$2:$M$5095,2,FALSE)</f>
        <v>11.3</v>
      </c>
      <c r="AW824" s="44">
        <f>VLOOKUP($AO824, [2]aacb8965d69cc6fd1cb3a5cae9e8ae7!$C$6:$F$853,4,FALSE)</f>
        <v>0.8</v>
      </c>
      <c r="AX824" s="41">
        <v>3</v>
      </c>
      <c r="AY824" s="44" t="str">
        <f t="shared" si="64"/>
        <v>09/09/2016 3</v>
      </c>
      <c r="AZ824" s="44">
        <f>VLOOKUP($AY824, [3]Sheet1!$D$3:$T$89,2,FALSE)</f>
        <v>25</v>
      </c>
      <c r="BA824" s="44">
        <f>VLOOKUP($AY824, [3]Sheet1!$D$3:$T$89,3,FALSE)</f>
        <v>19</v>
      </c>
      <c r="BB824" s="44">
        <f>VLOOKUP($AY824, [3]Sheet1!$D$3:$T$89,6,FALSE)</f>
        <v>22</v>
      </c>
      <c r="BC824" s="44">
        <f>VLOOKUP($AY824, [3]Sheet1!$D$3:$T$89,7,FALSE)</f>
        <v>19</v>
      </c>
      <c r="BD824" s="44">
        <f>VLOOKUP($AY824, [3]Sheet1!$D$3:$T$89,10,FALSE)</f>
        <v>19</v>
      </c>
      <c r="BE824" s="44">
        <f>VLOOKUP($AY824, [3]Sheet1!$D$3:$T$89,11,FALSE)</f>
        <v>17</v>
      </c>
      <c r="BF824" s="44">
        <f>VLOOKUP($AY824, [3]Sheet1!$D$3:$T$89,14,FALSE)</f>
        <v>18</v>
      </c>
      <c r="BG824" s="44">
        <f>VLOOKUP($AY824, [3]Sheet1!$D$3:$T$89,15,FALSE)</f>
        <v>17</v>
      </c>
      <c r="BI824" s="49">
        <v>42622</v>
      </c>
      <c r="BJ824" s="50">
        <v>0.63541666666666696</v>
      </c>
      <c r="BK824" s="50">
        <v>0.63541666666666696</v>
      </c>
      <c r="BL824" s="50">
        <v>0.64583333333333337</v>
      </c>
      <c r="BM824" s="44" t="s">
        <v>1511</v>
      </c>
      <c r="BN824" s="44" t="s">
        <v>1512</v>
      </c>
      <c r="BO824" s="44">
        <v>1013.34304436</v>
      </c>
      <c r="BP824" s="44">
        <v>19.7222222222222</v>
      </c>
      <c r="BQ824" s="44">
        <v>0</v>
      </c>
      <c r="BR824" s="44">
        <v>87</v>
      </c>
      <c r="BS824" s="44">
        <v>173</v>
      </c>
      <c r="BT824" s="44">
        <v>5.2</v>
      </c>
      <c r="BU824" s="44">
        <v>11.3</v>
      </c>
      <c r="BV824" s="44">
        <v>0.8</v>
      </c>
      <c r="BW824" s="44">
        <v>3</v>
      </c>
      <c r="BX824" s="44" t="s">
        <v>1378</v>
      </c>
      <c r="BY824" s="44">
        <v>25</v>
      </c>
      <c r="BZ824" s="44">
        <v>19</v>
      </c>
      <c r="CA824" s="44">
        <v>22</v>
      </c>
      <c r="CB824" s="44">
        <v>19</v>
      </c>
      <c r="CC824" s="44">
        <v>19</v>
      </c>
      <c r="CD824" s="44">
        <v>17</v>
      </c>
      <c r="CE824" s="44">
        <v>18</v>
      </c>
      <c r="CF824" s="44">
        <v>17</v>
      </c>
    </row>
    <row r="825" spans="1:84">
      <c r="A825" s="44" t="s">
        <v>4</v>
      </c>
      <c r="B825" s="45" t="s">
        <v>176</v>
      </c>
      <c r="AJ825" s="49">
        <v>42622</v>
      </c>
      <c r="AK825" s="60">
        <v>0.63541666666666696</v>
      </c>
      <c r="AL825" s="60">
        <v>0.63541666666666696</v>
      </c>
      <c r="AM825" s="60">
        <f t="shared" si="65"/>
        <v>0.64583333333333337</v>
      </c>
      <c r="AN825" s="44" t="str">
        <f t="shared" si="62"/>
        <v>09/09/2016 15:15:00</v>
      </c>
      <c r="AO825" s="61" t="str">
        <f t="shared" si="63"/>
        <v>09/09/2016 15:30:00</v>
      </c>
      <c r="AP825" s="44">
        <f>VLOOKUP($AN825, [1]TableView_704030_20160816_20160!$D$2:$M$5095,3,FALSE)</f>
        <v>1013.34304436</v>
      </c>
      <c r="AQ825" s="44">
        <f>VLOOKUP($AN825, [1]TableView_704030_20160816_20160!$D$2:$M$5095,8,FALSE)</f>
        <v>19.7222222222222</v>
      </c>
      <c r="AR825" s="44">
        <f>VLOOKUP($AN825, [1]TableView_704030_20160816_20160!$D$2:$M$5095,10,FALSE)</f>
        <v>0</v>
      </c>
      <c r="AS825" s="44">
        <f>VLOOKUP($AN825, [1]TableView_704030_20160816_20160!$D$2:$M$5095,4,FALSE)</f>
        <v>87</v>
      </c>
      <c r="AT825" s="44">
        <f>VLOOKUP($AN825, [1]TableView_704030_20160816_20160!$D$2:$M$5095,6,FALSE)</f>
        <v>173</v>
      </c>
      <c r="AU825" s="44">
        <f>VLOOKUP($AN825, [1]TableView_704030_20160816_20160!$D$2:$M$5095,7,FALSE)</f>
        <v>5.2</v>
      </c>
      <c r="AV825" s="44">
        <f>VLOOKUP($AN825, [1]TableView_704030_20160816_20160!$D$2:$M$5095,2,FALSE)</f>
        <v>11.3</v>
      </c>
      <c r="AW825" s="44">
        <f>VLOOKUP($AO825, [2]aacb8965d69cc6fd1cb3a5cae9e8ae7!$C$6:$F$853,4,FALSE)</f>
        <v>0.8</v>
      </c>
      <c r="AX825" s="41">
        <v>3</v>
      </c>
      <c r="AY825" s="44" t="str">
        <f t="shared" si="64"/>
        <v>09/09/2016 3</v>
      </c>
      <c r="AZ825" s="44">
        <f>VLOOKUP($AY825, [3]Sheet1!$D$3:$T$89,2,FALSE)</f>
        <v>25</v>
      </c>
      <c r="BA825" s="44">
        <f>VLOOKUP($AY825, [3]Sheet1!$D$3:$T$89,3,FALSE)</f>
        <v>19</v>
      </c>
      <c r="BB825" s="44">
        <f>VLOOKUP($AY825, [3]Sheet1!$D$3:$T$89,6,FALSE)</f>
        <v>22</v>
      </c>
      <c r="BC825" s="44">
        <f>VLOOKUP($AY825, [3]Sheet1!$D$3:$T$89,7,FALSE)</f>
        <v>19</v>
      </c>
      <c r="BD825" s="44">
        <f>VLOOKUP($AY825, [3]Sheet1!$D$3:$T$89,10,FALSE)</f>
        <v>19</v>
      </c>
      <c r="BE825" s="44">
        <f>VLOOKUP($AY825, [3]Sheet1!$D$3:$T$89,11,FALSE)</f>
        <v>17</v>
      </c>
      <c r="BF825" s="44">
        <f>VLOOKUP($AY825, [3]Sheet1!$D$3:$T$89,14,FALSE)</f>
        <v>18</v>
      </c>
      <c r="BG825" s="44">
        <f>VLOOKUP($AY825, [3]Sheet1!$D$3:$T$89,15,FALSE)</f>
        <v>17</v>
      </c>
      <c r="BI825" s="49">
        <v>42622</v>
      </c>
      <c r="BJ825" s="50">
        <v>0.63541666666666696</v>
      </c>
      <c r="BK825" s="50">
        <v>0.63541666666666696</v>
      </c>
      <c r="BL825" s="50">
        <v>0.64583333333333337</v>
      </c>
      <c r="BM825" s="44" t="s">
        <v>1511</v>
      </c>
      <c r="BN825" s="44" t="s">
        <v>1512</v>
      </c>
      <c r="BO825" s="44">
        <v>1013.34304436</v>
      </c>
      <c r="BP825" s="44">
        <v>19.7222222222222</v>
      </c>
      <c r="BQ825" s="44">
        <v>0</v>
      </c>
      <c r="BR825" s="44">
        <v>87</v>
      </c>
      <c r="BS825" s="44">
        <v>173</v>
      </c>
      <c r="BT825" s="44">
        <v>5.2</v>
      </c>
      <c r="BU825" s="44">
        <v>11.3</v>
      </c>
      <c r="BV825" s="44">
        <v>0.8</v>
      </c>
      <c r="BW825" s="44">
        <v>3</v>
      </c>
      <c r="BX825" s="44" t="s">
        <v>1378</v>
      </c>
      <c r="BY825" s="44">
        <v>25</v>
      </c>
      <c r="BZ825" s="44">
        <v>19</v>
      </c>
      <c r="CA825" s="44">
        <v>22</v>
      </c>
      <c r="CB825" s="44">
        <v>19</v>
      </c>
      <c r="CC825" s="44">
        <v>19</v>
      </c>
      <c r="CD825" s="44">
        <v>17</v>
      </c>
      <c r="CE825" s="44">
        <v>18</v>
      </c>
      <c r="CF825" s="44">
        <v>17</v>
      </c>
    </row>
    <row r="826" spans="1:84">
      <c r="A826" s="44" t="s">
        <v>5</v>
      </c>
      <c r="B826" s="45" t="s">
        <v>26</v>
      </c>
      <c r="AJ826" s="49">
        <v>42622</v>
      </c>
      <c r="AK826" s="60">
        <v>0.63541666666666696</v>
      </c>
      <c r="AL826" s="60">
        <v>0.63541666666666696</v>
      </c>
      <c r="AM826" s="60">
        <f t="shared" si="65"/>
        <v>0.64583333333333337</v>
      </c>
      <c r="AN826" s="44" t="str">
        <f t="shared" si="62"/>
        <v>09/09/2016 15:15:00</v>
      </c>
      <c r="AO826" s="61" t="str">
        <f t="shared" si="63"/>
        <v>09/09/2016 15:30:00</v>
      </c>
      <c r="AP826" s="44">
        <f>VLOOKUP($AN826, [1]TableView_704030_20160816_20160!$D$2:$M$5095,3,FALSE)</f>
        <v>1013.34304436</v>
      </c>
      <c r="AQ826" s="44">
        <f>VLOOKUP($AN826, [1]TableView_704030_20160816_20160!$D$2:$M$5095,8,FALSE)</f>
        <v>19.7222222222222</v>
      </c>
      <c r="AR826" s="44">
        <f>VLOOKUP($AN826, [1]TableView_704030_20160816_20160!$D$2:$M$5095,10,FALSE)</f>
        <v>0</v>
      </c>
      <c r="AS826" s="44">
        <f>VLOOKUP($AN826, [1]TableView_704030_20160816_20160!$D$2:$M$5095,4,FALSE)</f>
        <v>87</v>
      </c>
      <c r="AT826" s="44">
        <f>VLOOKUP($AN826, [1]TableView_704030_20160816_20160!$D$2:$M$5095,6,FALSE)</f>
        <v>173</v>
      </c>
      <c r="AU826" s="44">
        <f>VLOOKUP($AN826, [1]TableView_704030_20160816_20160!$D$2:$M$5095,7,FALSE)</f>
        <v>5.2</v>
      </c>
      <c r="AV826" s="44">
        <f>VLOOKUP($AN826, [1]TableView_704030_20160816_20160!$D$2:$M$5095,2,FALSE)</f>
        <v>11.3</v>
      </c>
      <c r="AW826" s="44">
        <f>VLOOKUP($AO826, [2]aacb8965d69cc6fd1cb3a5cae9e8ae7!$C$6:$F$853,4,FALSE)</f>
        <v>0.8</v>
      </c>
      <c r="AX826" s="41">
        <v>3</v>
      </c>
      <c r="AY826" s="44" t="str">
        <f t="shared" si="64"/>
        <v>09/09/2016 3</v>
      </c>
      <c r="AZ826" s="44">
        <f>VLOOKUP($AY826, [3]Sheet1!$D$3:$T$89,2,FALSE)</f>
        <v>25</v>
      </c>
      <c r="BA826" s="44">
        <f>VLOOKUP($AY826, [3]Sheet1!$D$3:$T$89,3,FALSE)</f>
        <v>19</v>
      </c>
      <c r="BB826" s="44">
        <f>VLOOKUP($AY826, [3]Sheet1!$D$3:$T$89,6,FALSE)</f>
        <v>22</v>
      </c>
      <c r="BC826" s="44">
        <f>VLOOKUP($AY826, [3]Sheet1!$D$3:$T$89,7,FALSE)</f>
        <v>19</v>
      </c>
      <c r="BD826" s="44">
        <f>VLOOKUP($AY826, [3]Sheet1!$D$3:$T$89,10,FALSE)</f>
        <v>19</v>
      </c>
      <c r="BE826" s="44">
        <f>VLOOKUP($AY826, [3]Sheet1!$D$3:$T$89,11,FALSE)</f>
        <v>17</v>
      </c>
      <c r="BF826" s="44">
        <f>VLOOKUP($AY826, [3]Sheet1!$D$3:$T$89,14,FALSE)</f>
        <v>18</v>
      </c>
      <c r="BG826" s="44">
        <f>VLOOKUP($AY826, [3]Sheet1!$D$3:$T$89,15,FALSE)</f>
        <v>17</v>
      </c>
      <c r="BI826" s="49">
        <v>42622</v>
      </c>
      <c r="BJ826" s="50">
        <v>0.63541666666666696</v>
      </c>
      <c r="BK826" s="50">
        <v>0.63541666666666696</v>
      </c>
      <c r="BL826" s="50">
        <v>0.64583333333333337</v>
      </c>
      <c r="BM826" s="44" t="s">
        <v>1511</v>
      </c>
      <c r="BN826" s="44" t="s">
        <v>1512</v>
      </c>
      <c r="BO826" s="44">
        <v>1013.34304436</v>
      </c>
      <c r="BP826" s="44">
        <v>19.7222222222222</v>
      </c>
      <c r="BQ826" s="44">
        <v>0</v>
      </c>
      <c r="BR826" s="44">
        <v>87</v>
      </c>
      <c r="BS826" s="44">
        <v>173</v>
      </c>
      <c r="BT826" s="44">
        <v>5.2</v>
      </c>
      <c r="BU826" s="44">
        <v>11.3</v>
      </c>
      <c r="BV826" s="44">
        <v>0.8</v>
      </c>
      <c r="BW826" s="44">
        <v>3</v>
      </c>
      <c r="BX826" s="44" t="s">
        <v>1378</v>
      </c>
      <c r="BY826" s="44">
        <v>25</v>
      </c>
      <c r="BZ826" s="44">
        <v>19</v>
      </c>
      <c r="CA826" s="44">
        <v>22</v>
      </c>
      <c r="CB826" s="44">
        <v>19</v>
      </c>
      <c r="CC826" s="44">
        <v>19</v>
      </c>
      <c r="CD826" s="44">
        <v>17</v>
      </c>
      <c r="CE826" s="44">
        <v>18</v>
      </c>
      <c r="CF826" s="44">
        <v>17</v>
      </c>
    </row>
    <row r="827" spans="1:84">
      <c r="A827" s="44" t="s">
        <v>6</v>
      </c>
      <c r="B827" s="45" t="s">
        <v>177</v>
      </c>
      <c r="AJ827" s="49">
        <v>42622</v>
      </c>
      <c r="AK827" s="60">
        <v>0.63541666666666696</v>
      </c>
      <c r="AL827" s="60">
        <v>0.63541666666666696</v>
      </c>
      <c r="AM827" s="60">
        <f t="shared" si="65"/>
        <v>0.64583333333333337</v>
      </c>
      <c r="AN827" s="44" t="str">
        <f t="shared" si="62"/>
        <v>09/09/2016 15:15:00</v>
      </c>
      <c r="AO827" s="61" t="str">
        <f t="shared" si="63"/>
        <v>09/09/2016 15:30:00</v>
      </c>
      <c r="AP827" s="44">
        <f>VLOOKUP($AN827, [1]TableView_704030_20160816_20160!$D$2:$M$5095,3,FALSE)</f>
        <v>1013.34304436</v>
      </c>
      <c r="AQ827" s="44">
        <f>VLOOKUP($AN827, [1]TableView_704030_20160816_20160!$D$2:$M$5095,8,FALSE)</f>
        <v>19.7222222222222</v>
      </c>
      <c r="AR827" s="44">
        <f>VLOOKUP($AN827, [1]TableView_704030_20160816_20160!$D$2:$M$5095,10,FALSE)</f>
        <v>0</v>
      </c>
      <c r="AS827" s="44">
        <f>VLOOKUP($AN827, [1]TableView_704030_20160816_20160!$D$2:$M$5095,4,FALSE)</f>
        <v>87</v>
      </c>
      <c r="AT827" s="44">
        <f>VLOOKUP($AN827, [1]TableView_704030_20160816_20160!$D$2:$M$5095,6,FALSE)</f>
        <v>173</v>
      </c>
      <c r="AU827" s="44">
        <f>VLOOKUP($AN827, [1]TableView_704030_20160816_20160!$D$2:$M$5095,7,FALSE)</f>
        <v>5.2</v>
      </c>
      <c r="AV827" s="44">
        <f>VLOOKUP($AN827, [1]TableView_704030_20160816_20160!$D$2:$M$5095,2,FALSE)</f>
        <v>11.3</v>
      </c>
      <c r="AW827" s="44">
        <f>VLOOKUP($AO827, [2]aacb8965d69cc6fd1cb3a5cae9e8ae7!$C$6:$F$853,4,FALSE)</f>
        <v>0.8</v>
      </c>
      <c r="AX827" s="41">
        <v>3</v>
      </c>
      <c r="AY827" s="44" t="str">
        <f t="shared" si="64"/>
        <v>09/09/2016 3</v>
      </c>
      <c r="AZ827" s="44">
        <f>VLOOKUP($AY827, [3]Sheet1!$D$3:$T$89,2,FALSE)</f>
        <v>25</v>
      </c>
      <c r="BA827" s="44">
        <f>VLOOKUP($AY827, [3]Sheet1!$D$3:$T$89,3,FALSE)</f>
        <v>19</v>
      </c>
      <c r="BB827" s="44">
        <f>VLOOKUP($AY827, [3]Sheet1!$D$3:$T$89,6,FALSE)</f>
        <v>22</v>
      </c>
      <c r="BC827" s="44">
        <f>VLOOKUP($AY827, [3]Sheet1!$D$3:$T$89,7,FALSE)</f>
        <v>19</v>
      </c>
      <c r="BD827" s="44">
        <f>VLOOKUP($AY827, [3]Sheet1!$D$3:$T$89,10,FALSE)</f>
        <v>19</v>
      </c>
      <c r="BE827" s="44">
        <f>VLOOKUP($AY827, [3]Sheet1!$D$3:$T$89,11,FALSE)</f>
        <v>17</v>
      </c>
      <c r="BF827" s="44">
        <f>VLOOKUP($AY827, [3]Sheet1!$D$3:$T$89,14,FALSE)</f>
        <v>18</v>
      </c>
      <c r="BG827" s="44">
        <f>VLOOKUP($AY827, [3]Sheet1!$D$3:$T$89,15,FALSE)</f>
        <v>17</v>
      </c>
      <c r="BI827" s="49">
        <v>42622</v>
      </c>
      <c r="BJ827" s="50">
        <v>0.63541666666666696</v>
      </c>
      <c r="BK827" s="50">
        <v>0.63541666666666696</v>
      </c>
      <c r="BL827" s="50">
        <v>0.64583333333333337</v>
      </c>
      <c r="BM827" s="44" t="s">
        <v>1511</v>
      </c>
      <c r="BN827" s="44" t="s">
        <v>1512</v>
      </c>
      <c r="BO827" s="44">
        <v>1013.34304436</v>
      </c>
      <c r="BP827" s="44">
        <v>19.7222222222222</v>
      </c>
      <c r="BQ827" s="44">
        <v>0</v>
      </c>
      <c r="BR827" s="44">
        <v>87</v>
      </c>
      <c r="BS827" s="44">
        <v>173</v>
      </c>
      <c r="BT827" s="44">
        <v>5.2</v>
      </c>
      <c r="BU827" s="44">
        <v>11.3</v>
      </c>
      <c r="BV827" s="44">
        <v>0.8</v>
      </c>
      <c r="BW827" s="44">
        <v>3</v>
      </c>
      <c r="BX827" s="44" t="s">
        <v>1378</v>
      </c>
      <c r="BY827" s="44">
        <v>25</v>
      </c>
      <c r="BZ827" s="44">
        <v>19</v>
      </c>
      <c r="CA827" s="44">
        <v>22</v>
      </c>
      <c r="CB827" s="44">
        <v>19</v>
      </c>
      <c r="CC827" s="44">
        <v>19</v>
      </c>
      <c r="CD827" s="44">
        <v>17</v>
      </c>
      <c r="CE827" s="44">
        <v>18</v>
      </c>
      <c r="CF827" s="44">
        <v>17</v>
      </c>
    </row>
    <row r="828" spans="1:84">
      <c r="A828" s="44" t="s">
        <v>7</v>
      </c>
      <c r="B828" s="45" t="s">
        <v>883</v>
      </c>
      <c r="AJ828" s="49">
        <v>42622</v>
      </c>
      <c r="AK828" s="60">
        <v>0.63541666666666696</v>
      </c>
      <c r="AL828" s="60">
        <v>0.63541666666666696</v>
      </c>
      <c r="AM828" s="60">
        <f t="shared" si="65"/>
        <v>0.64583333333333337</v>
      </c>
      <c r="AN828" s="44" t="str">
        <f t="shared" si="62"/>
        <v>09/09/2016 15:15:00</v>
      </c>
      <c r="AO828" s="61" t="str">
        <f t="shared" si="63"/>
        <v>09/09/2016 15:30:00</v>
      </c>
      <c r="AP828" s="44">
        <f>VLOOKUP($AN828, [1]TableView_704030_20160816_20160!$D$2:$M$5095,3,FALSE)</f>
        <v>1013.34304436</v>
      </c>
      <c r="AQ828" s="44">
        <f>VLOOKUP($AN828, [1]TableView_704030_20160816_20160!$D$2:$M$5095,8,FALSE)</f>
        <v>19.7222222222222</v>
      </c>
      <c r="AR828" s="44">
        <f>VLOOKUP($AN828, [1]TableView_704030_20160816_20160!$D$2:$M$5095,10,FALSE)</f>
        <v>0</v>
      </c>
      <c r="AS828" s="44">
        <f>VLOOKUP($AN828, [1]TableView_704030_20160816_20160!$D$2:$M$5095,4,FALSE)</f>
        <v>87</v>
      </c>
      <c r="AT828" s="44">
        <f>VLOOKUP($AN828, [1]TableView_704030_20160816_20160!$D$2:$M$5095,6,FALSE)</f>
        <v>173</v>
      </c>
      <c r="AU828" s="44">
        <f>VLOOKUP($AN828, [1]TableView_704030_20160816_20160!$D$2:$M$5095,7,FALSE)</f>
        <v>5.2</v>
      </c>
      <c r="AV828" s="44">
        <f>VLOOKUP($AN828, [1]TableView_704030_20160816_20160!$D$2:$M$5095,2,FALSE)</f>
        <v>11.3</v>
      </c>
      <c r="AW828" s="44">
        <f>VLOOKUP($AO828, [2]aacb8965d69cc6fd1cb3a5cae9e8ae7!$C$6:$F$853,4,FALSE)</f>
        <v>0.8</v>
      </c>
      <c r="AX828" s="41">
        <v>3</v>
      </c>
      <c r="AY828" s="44" t="str">
        <f t="shared" si="64"/>
        <v>09/09/2016 3</v>
      </c>
      <c r="AZ828" s="44">
        <f>VLOOKUP($AY828, [3]Sheet1!$D$3:$T$89,2,FALSE)</f>
        <v>25</v>
      </c>
      <c r="BA828" s="44">
        <f>VLOOKUP($AY828, [3]Sheet1!$D$3:$T$89,3,FALSE)</f>
        <v>19</v>
      </c>
      <c r="BB828" s="44">
        <f>VLOOKUP($AY828, [3]Sheet1!$D$3:$T$89,6,FALSE)</f>
        <v>22</v>
      </c>
      <c r="BC828" s="44">
        <f>VLOOKUP($AY828, [3]Sheet1!$D$3:$T$89,7,FALSE)</f>
        <v>19</v>
      </c>
      <c r="BD828" s="44">
        <f>VLOOKUP($AY828, [3]Sheet1!$D$3:$T$89,10,FALSE)</f>
        <v>19</v>
      </c>
      <c r="BE828" s="44">
        <f>VLOOKUP($AY828, [3]Sheet1!$D$3:$T$89,11,FALSE)</f>
        <v>17</v>
      </c>
      <c r="BF828" s="44">
        <f>VLOOKUP($AY828, [3]Sheet1!$D$3:$T$89,14,FALSE)</f>
        <v>18</v>
      </c>
      <c r="BG828" s="44">
        <f>VLOOKUP($AY828, [3]Sheet1!$D$3:$T$89,15,FALSE)</f>
        <v>17</v>
      </c>
      <c r="BI828" s="49">
        <v>42622</v>
      </c>
      <c r="BJ828" s="50">
        <v>0.63541666666666696</v>
      </c>
      <c r="BK828" s="50">
        <v>0.63541666666666696</v>
      </c>
      <c r="BL828" s="50">
        <v>0.64583333333333337</v>
      </c>
      <c r="BM828" s="44" t="s">
        <v>1511</v>
      </c>
      <c r="BN828" s="44" t="s">
        <v>1512</v>
      </c>
      <c r="BO828" s="44">
        <v>1013.34304436</v>
      </c>
      <c r="BP828" s="44">
        <v>19.7222222222222</v>
      </c>
      <c r="BQ828" s="44">
        <v>0</v>
      </c>
      <c r="BR828" s="44">
        <v>87</v>
      </c>
      <c r="BS828" s="44">
        <v>173</v>
      </c>
      <c r="BT828" s="44">
        <v>5.2</v>
      </c>
      <c r="BU828" s="44">
        <v>11.3</v>
      </c>
      <c r="BV828" s="44">
        <v>0.8</v>
      </c>
      <c r="BW828" s="44">
        <v>3</v>
      </c>
      <c r="BX828" s="44" t="s">
        <v>1378</v>
      </c>
      <c r="BY828" s="44">
        <v>25</v>
      </c>
      <c r="BZ828" s="44">
        <v>19</v>
      </c>
      <c r="CA828" s="44">
        <v>22</v>
      </c>
      <c r="CB828" s="44">
        <v>19</v>
      </c>
      <c r="CC828" s="44">
        <v>19</v>
      </c>
      <c r="CD828" s="44">
        <v>17</v>
      </c>
      <c r="CE828" s="44">
        <v>18</v>
      </c>
      <c r="CF828" s="44">
        <v>17</v>
      </c>
    </row>
    <row r="829" spans="1:84" s="28" customFormat="1">
      <c r="B829" s="51"/>
      <c r="D829" s="52"/>
      <c r="M829" s="54"/>
      <c r="O829" s="52"/>
      <c r="X829" s="54"/>
      <c r="Z829" s="52"/>
      <c r="AJ829" s="49">
        <v>42622</v>
      </c>
      <c r="AK829" s="60">
        <v>0.63541666666666696</v>
      </c>
      <c r="AL829" s="60">
        <v>0.63541666666666696</v>
      </c>
      <c r="AM829" s="60">
        <f t="shared" si="65"/>
        <v>0.64583333333333337</v>
      </c>
      <c r="AN829" s="44" t="str">
        <f t="shared" si="62"/>
        <v>09/09/2016 15:15:00</v>
      </c>
      <c r="AO829" s="61" t="str">
        <f t="shared" si="63"/>
        <v>09/09/2016 15:30:00</v>
      </c>
      <c r="AP829" s="44">
        <f>VLOOKUP($AN829, [1]TableView_704030_20160816_20160!$D$2:$M$5095,3,FALSE)</f>
        <v>1013.34304436</v>
      </c>
      <c r="AQ829" s="44">
        <f>VLOOKUP($AN829, [1]TableView_704030_20160816_20160!$D$2:$M$5095,8,FALSE)</f>
        <v>19.7222222222222</v>
      </c>
      <c r="AR829" s="44">
        <f>VLOOKUP($AN829, [1]TableView_704030_20160816_20160!$D$2:$M$5095,10,FALSE)</f>
        <v>0</v>
      </c>
      <c r="AS829" s="44">
        <f>VLOOKUP($AN829, [1]TableView_704030_20160816_20160!$D$2:$M$5095,4,FALSE)</f>
        <v>87</v>
      </c>
      <c r="AT829" s="44">
        <f>VLOOKUP($AN829, [1]TableView_704030_20160816_20160!$D$2:$M$5095,6,FALSE)</f>
        <v>173</v>
      </c>
      <c r="AU829" s="44">
        <f>VLOOKUP($AN829, [1]TableView_704030_20160816_20160!$D$2:$M$5095,7,FALSE)</f>
        <v>5.2</v>
      </c>
      <c r="AV829" s="44">
        <f>VLOOKUP($AN829, [1]TableView_704030_20160816_20160!$D$2:$M$5095,2,FALSE)</f>
        <v>11.3</v>
      </c>
      <c r="AW829" s="44">
        <f>VLOOKUP($AO829, [2]aacb8965d69cc6fd1cb3a5cae9e8ae7!$C$6:$F$853,4,FALSE)</f>
        <v>0.8</v>
      </c>
      <c r="AX829" s="41">
        <v>3</v>
      </c>
      <c r="AY829" s="44" t="str">
        <f t="shared" si="64"/>
        <v>09/09/2016 3</v>
      </c>
      <c r="AZ829" s="44">
        <f>VLOOKUP($AY829, [3]Sheet1!$D$3:$T$89,2,FALSE)</f>
        <v>25</v>
      </c>
      <c r="BA829" s="44">
        <f>VLOOKUP($AY829, [3]Sheet1!$D$3:$T$89,3,FALSE)</f>
        <v>19</v>
      </c>
      <c r="BB829" s="44">
        <f>VLOOKUP($AY829, [3]Sheet1!$D$3:$T$89,6,FALSE)</f>
        <v>22</v>
      </c>
      <c r="BC829" s="44">
        <f>VLOOKUP($AY829, [3]Sheet1!$D$3:$T$89,7,FALSE)</f>
        <v>19</v>
      </c>
      <c r="BD829" s="44">
        <f>VLOOKUP($AY829, [3]Sheet1!$D$3:$T$89,10,FALSE)</f>
        <v>19</v>
      </c>
      <c r="BE829" s="44">
        <f>VLOOKUP($AY829, [3]Sheet1!$D$3:$T$89,11,FALSE)</f>
        <v>17</v>
      </c>
      <c r="BF829" s="44">
        <f>VLOOKUP($AY829, [3]Sheet1!$D$3:$T$89,14,FALSE)</f>
        <v>18</v>
      </c>
      <c r="BG829" s="44">
        <f>VLOOKUP($AY829, [3]Sheet1!$D$3:$T$89,15,FALSE)</f>
        <v>17</v>
      </c>
      <c r="BI829" s="58">
        <v>42622</v>
      </c>
      <c r="BJ829" s="59">
        <v>0.63541666666666696</v>
      </c>
      <c r="BK829" s="59">
        <v>0.63541666666666696</v>
      </c>
      <c r="BL829" s="59">
        <v>0.64583333333333337</v>
      </c>
      <c r="BM829" s="28" t="s">
        <v>1511</v>
      </c>
      <c r="BN829" s="28" t="s">
        <v>1512</v>
      </c>
      <c r="BO829" s="28">
        <v>1013.34304436</v>
      </c>
      <c r="BP829" s="28">
        <v>19.7222222222222</v>
      </c>
      <c r="BQ829" s="28">
        <v>0</v>
      </c>
      <c r="BR829" s="28">
        <v>87</v>
      </c>
      <c r="BS829" s="28">
        <v>173</v>
      </c>
      <c r="BT829" s="28">
        <v>5.2</v>
      </c>
      <c r="BU829" s="28">
        <v>11.3</v>
      </c>
      <c r="BV829" s="28">
        <v>0.8</v>
      </c>
      <c r="BW829" s="28">
        <v>3</v>
      </c>
      <c r="BX829" s="28" t="s">
        <v>1378</v>
      </c>
      <c r="BY829" s="28">
        <v>25</v>
      </c>
      <c r="BZ829" s="28">
        <v>19</v>
      </c>
      <c r="CA829" s="28">
        <v>22</v>
      </c>
      <c r="CB829" s="28">
        <v>19</v>
      </c>
      <c r="CC829" s="28">
        <v>19</v>
      </c>
      <c r="CD829" s="28">
        <v>17</v>
      </c>
      <c r="CE829" s="28">
        <v>18</v>
      </c>
      <c r="CF829" s="28">
        <v>17</v>
      </c>
    </row>
    <row r="830" spans="1:84">
      <c r="AL830" s="60"/>
      <c r="AM830" s="60"/>
      <c r="AO830" s="61"/>
      <c r="AY830" s="44" t="str">
        <f t="shared" si="64"/>
        <v>00/01/1900 0</v>
      </c>
      <c r="AZ830" s="44" t="e">
        <f>VLOOKUP($AY830, [3]Sheet1!$D$3:$T$89,2,FALSE)</f>
        <v>#N/A</v>
      </c>
      <c r="BA830" s="44" t="e">
        <f>VLOOKUP($AY830, [3]Sheet1!$D$3:$T$89,3,FALSE)</f>
        <v>#N/A</v>
      </c>
      <c r="BB830" s="44" t="e">
        <f>VLOOKUP($AY830, [3]Sheet1!$D$3:$T$89,6,FALSE)</f>
        <v>#N/A</v>
      </c>
      <c r="BC830" s="44" t="e">
        <f>VLOOKUP($AY830, [3]Sheet1!$D$3:$T$89,7,FALSE)</f>
        <v>#N/A</v>
      </c>
      <c r="BD830" s="44" t="e">
        <f>VLOOKUP($AY830, [3]Sheet1!$D$3:$T$89,10,FALSE)</f>
        <v>#N/A</v>
      </c>
      <c r="BE830" s="44" t="e">
        <f>VLOOKUP($AY830, [3]Sheet1!$D$3:$T$89,11,FALSE)</f>
        <v>#N/A</v>
      </c>
      <c r="BF830" s="44" t="e">
        <f>VLOOKUP($AY830, [3]Sheet1!$D$3:$T$89,14,FALSE)</f>
        <v>#N/A</v>
      </c>
      <c r="BG830" s="44" t="e">
        <f>VLOOKUP($AY830, [3]Sheet1!$D$3:$T$89,15,FALSE)</f>
        <v>#N/A</v>
      </c>
      <c r="BX830" s="44" t="s">
        <v>1513</v>
      </c>
      <c r="BY830" s="44" t="e">
        <v>#N/A</v>
      </c>
      <c r="BZ830" s="44" t="e">
        <v>#N/A</v>
      </c>
      <c r="CA830" s="44" t="e">
        <v>#N/A</v>
      </c>
      <c r="CB830" s="44" t="e">
        <v>#N/A</v>
      </c>
      <c r="CC830" s="44" t="e">
        <v>#N/A</v>
      </c>
      <c r="CD830" s="44" t="e">
        <v>#N/A</v>
      </c>
      <c r="CE830" s="44" t="e">
        <v>#N/A</v>
      </c>
      <c r="CF830" s="44" t="e">
        <v>#N/A</v>
      </c>
    </row>
    <row r="831" spans="1:84">
      <c r="AL831" s="60"/>
      <c r="AM831" s="60"/>
      <c r="AO831" s="61"/>
      <c r="AY831" s="44" t="str">
        <f t="shared" si="64"/>
        <v>00/01/1900 0</v>
      </c>
      <c r="AZ831" s="44" t="e">
        <f>VLOOKUP($AY831, [3]Sheet1!$D$3:$T$89,2,FALSE)</f>
        <v>#N/A</v>
      </c>
      <c r="BA831" s="44" t="e">
        <f>VLOOKUP($AY831, [3]Sheet1!$D$3:$T$89,3,FALSE)</f>
        <v>#N/A</v>
      </c>
      <c r="BB831" s="44" t="e">
        <f>VLOOKUP($AY831, [3]Sheet1!$D$3:$T$89,6,FALSE)</f>
        <v>#N/A</v>
      </c>
      <c r="BC831" s="44" t="e">
        <f>VLOOKUP($AY831, [3]Sheet1!$D$3:$T$89,7,FALSE)</f>
        <v>#N/A</v>
      </c>
      <c r="BD831" s="44" t="e">
        <f>VLOOKUP($AY831, [3]Sheet1!$D$3:$T$89,10,FALSE)</f>
        <v>#N/A</v>
      </c>
      <c r="BE831" s="44" t="e">
        <f>VLOOKUP($AY831, [3]Sheet1!$D$3:$T$89,11,FALSE)</f>
        <v>#N/A</v>
      </c>
      <c r="BF831" s="44" t="e">
        <f>VLOOKUP($AY831, [3]Sheet1!$D$3:$T$89,14,FALSE)</f>
        <v>#N/A</v>
      </c>
      <c r="BG831" s="44" t="e">
        <f>VLOOKUP($AY831, [3]Sheet1!$D$3:$T$89,15,FALSE)</f>
        <v>#N/A</v>
      </c>
      <c r="BX831" s="44" t="s">
        <v>1513</v>
      </c>
      <c r="BY831" s="44" t="e">
        <v>#N/A</v>
      </c>
      <c r="BZ831" s="44" t="e">
        <v>#N/A</v>
      </c>
      <c r="CA831" s="44" t="e">
        <v>#N/A</v>
      </c>
      <c r="CB831" s="44" t="e">
        <v>#N/A</v>
      </c>
      <c r="CC831" s="44" t="e">
        <v>#N/A</v>
      </c>
      <c r="CD831" s="44" t="e">
        <v>#N/A</v>
      </c>
      <c r="CE831" s="44" t="e">
        <v>#N/A</v>
      </c>
      <c r="CF831" s="44" t="e">
        <v>#N/A</v>
      </c>
    </row>
    <row r="832" spans="1:84">
      <c r="AL832" s="60"/>
      <c r="AM832" s="60"/>
      <c r="AO832" s="61"/>
      <c r="AY832" s="44" t="str">
        <f t="shared" si="64"/>
        <v>00/01/1900 0</v>
      </c>
      <c r="AZ832" s="44" t="e">
        <f>VLOOKUP($AY832, [3]Sheet1!$D$3:$T$89,2,FALSE)</f>
        <v>#N/A</v>
      </c>
      <c r="BA832" s="44" t="e">
        <f>VLOOKUP($AY832, [3]Sheet1!$D$3:$T$89,3,FALSE)</f>
        <v>#N/A</v>
      </c>
      <c r="BB832" s="44" t="e">
        <f>VLOOKUP($AY832, [3]Sheet1!$D$3:$T$89,6,FALSE)</f>
        <v>#N/A</v>
      </c>
      <c r="BC832" s="44" t="e">
        <f>VLOOKUP($AY832, [3]Sheet1!$D$3:$T$89,7,FALSE)</f>
        <v>#N/A</v>
      </c>
      <c r="BD832" s="44" t="e">
        <f>VLOOKUP($AY832, [3]Sheet1!$D$3:$T$89,10,FALSE)</f>
        <v>#N/A</v>
      </c>
      <c r="BE832" s="44" t="e">
        <f>VLOOKUP($AY832, [3]Sheet1!$D$3:$T$89,11,FALSE)</f>
        <v>#N/A</v>
      </c>
      <c r="BF832" s="44" t="e">
        <f>VLOOKUP($AY832, [3]Sheet1!$D$3:$T$89,14,FALSE)</f>
        <v>#N/A</v>
      </c>
      <c r="BG832" s="44" t="e">
        <f>VLOOKUP($AY832, [3]Sheet1!$D$3:$T$89,15,FALSE)</f>
        <v>#N/A</v>
      </c>
      <c r="BX832" s="44" t="s">
        <v>1513</v>
      </c>
      <c r="BY832" s="44" t="e">
        <v>#N/A</v>
      </c>
      <c r="BZ832" s="44" t="e">
        <v>#N/A</v>
      </c>
      <c r="CA832" s="44" t="e">
        <v>#N/A</v>
      </c>
      <c r="CB832" s="44" t="e">
        <v>#N/A</v>
      </c>
      <c r="CC832" s="44" t="e">
        <v>#N/A</v>
      </c>
      <c r="CD832" s="44" t="e">
        <v>#N/A</v>
      </c>
      <c r="CE832" s="44" t="e">
        <v>#N/A</v>
      </c>
      <c r="CF832" s="44" t="e">
        <v>#N/A</v>
      </c>
    </row>
    <row r="833" spans="38:84">
      <c r="AL833" s="60"/>
      <c r="AM833" s="60"/>
      <c r="AO833" s="61"/>
      <c r="AY833" s="44" t="str">
        <f t="shared" si="64"/>
        <v>00/01/1900 0</v>
      </c>
      <c r="AZ833" s="44" t="e">
        <f>VLOOKUP($AY833, [3]Sheet1!$D$3:$T$89,2,FALSE)</f>
        <v>#N/A</v>
      </c>
      <c r="BA833" s="44" t="e">
        <f>VLOOKUP($AY833, [3]Sheet1!$D$3:$T$89,3,FALSE)</f>
        <v>#N/A</v>
      </c>
      <c r="BB833" s="44" t="e">
        <f>VLOOKUP($AY833, [3]Sheet1!$D$3:$T$89,6,FALSE)</f>
        <v>#N/A</v>
      </c>
      <c r="BC833" s="44" t="e">
        <f>VLOOKUP($AY833, [3]Sheet1!$D$3:$T$89,7,FALSE)</f>
        <v>#N/A</v>
      </c>
      <c r="BD833" s="44" t="e">
        <f>VLOOKUP($AY833, [3]Sheet1!$D$3:$T$89,10,FALSE)</f>
        <v>#N/A</v>
      </c>
      <c r="BE833" s="44" t="e">
        <f>VLOOKUP($AY833, [3]Sheet1!$D$3:$T$89,11,FALSE)</f>
        <v>#N/A</v>
      </c>
      <c r="BF833" s="44" t="e">
        <f>VLOOKUP($AY833, [3]Sheet1!$D$3:$T$89,14,FALSE)</f>
        <v>#N/A</v>
      </c>
      <c r="BG833" s="44" t="e">
        <f>VLOOKUP($AY833, [3]Sheet1!$D$3:$T$89,15,FALSE)</f>
        <v>#N/A</v>
      </c>
      <c r="BX833" s="44" t="s">
        <v>1513</v>
      </c>
      <c r="BY833" s="44" t="e">
        <v>#N/A</v>
      </c>
      <c r="BZ833" s="44" t="e">
        <v>#N/A</v>
      </c>
      <c r="CA833" s="44" t="e">
        <v>#N/A</v>
      </c>
      <c r="CB833" s="44" t="e">
        <v>#N/A</v>
      </c>
      <c r="CC833" s="44" t="e">
        <v>#N/A</v>
      </c>
      <c r="CD833" s="44" t="e">
        <v>#N/A</v>
      </c>
      <c r="CE833" s="44" t="e">
        <v>#N/A</v>
      </c>
      <c r="CF833" s="44" t="e">
        <v>#N/A</v>
      </c>
    </row>
    <row r="834" spans="38:84">
      <c r="AL834" s="60"/>
      <c r="AM834" s="60"/>
      <c r="AO834" s="61"/>
      <c r="AY834" s="44" t="str">
        <f t="shared" si="64"/>
        <v>00/01/1900 0</v>
      </c>
      <c r="AZ834" s="44" t="e">
        <f>VLOOKUP($AY834, [3]Sheet1!$D$3:$T$89,2,FALSE)</f>
        <v>#N/A</v>
      </c>
      <c r="BA834" s="44" t="e">
        <f>VLOOKUP($AY834, [3]Sheet1!$D$3:$T$89,3,FALSE)</f>
        <v>#N/A</v>
      </c>
      <c r="BB834" s="44" t="e">
        <f>VLOOKUP($AY834, [3]Sheet1!$D$3:$T$89,6,FALSE)</f>
        <v>#N/A</v>
      </c>
      <c r="BC834" s="44" t="e">
        <f>VLOOKUP($AY834, [3]Sheet1!$D$3:$T$89,7,FALSE)</f>
        <v>#N/A</v>
      </c>
      <c r="BD834" s="44" t="e">
        <f>VLOOKUP($AY834, [3]Sheet1!$D$3:$T$89,10,FALSE)</f>
        <v>#N/A</v>
      </c>
      <c r="BE834" s="44" t="e">
        <f>VLOOKUP($AY834, [3]Sheet1!$D$3:$T$89,11,FALSE)</f>
        <v>#N/A</v>
      </c>
      <c r="BF834" s="44" t="e">
        <f>VLOOKUP($AY834, [3]Sheet1!$D$3:$T$89,14,FALSE)</f>
        <v>#N/A</v>
      </c>
      <c r="BG834" s="44" t="e">
        <f>VLOOKUP($AY834, [3]Sheet1!$D$3:$T$89,15,FALSE)</f>
        <v>#N/A</v>
      </c>
      <c r="BX834" s="44" t="s">
        <v>1513</v>
      </c>
      <c r="BY834" s="44" t="e">
        <v>#N/A</v>
      </c>
      <c r="BZ834" s="44" t="e">
        <v>#N/A</v>
      </c>
      <c r="CA834" s="44" t="e">
        <v>#N/A</v>
      </c>
      <c r="CB834" s="44" t="e">
        <v>#N/A</v>
      </c>
      <c r="CC834" s="44" t="e">
        <v>#N/A</v>
      </c>
      <c r="CD834" s="44" t="e">
        <v>#N/A</v>
      </c>
      <c r="CE834" s="44" t="e">
        <v>#N/A</v>
      </c>
      <c r="CF834" s="44" t="e">
        <v>#N/A</v>
      </c>
    </row>
    <row r="835" spans="38:84">
      <c r="AL835" s="60"/>
      <c r="AM835" s="60"/>
      <c r="AO835" s="61"/>
      <c r="AY835" s="44" t="str">
        <f t="shared" si="64"/>
        <v>00/01/1900 0</v>
      </c>
      <c r="AZ835" s="44" t="e">
        <f>VLOOKUP($AY835, [3]Sheet1!$D$3:$T$89,2,FALSE)</f>
        <v>#N/A</v>
      </c>
      <c r="BA835" s="44" t="e">
        <f>VLOOKUP($AY835, [3]Sheet1!$D$3:$T$89,3,FALSE)</f>
        <v>#N/A</v>
      </c>
      <c r="BB835" s="44" t="e">
        <f>VLOOKUP($AY835, [3]Sheet1!$D$3:$T$89,6,FALSE)</f>
        <v>#N/A</v>
      </c>
      <c r="BC835" s="44" t="e">
        <f>VLOOKUP($AY835, [3]Sheet1!$D$3:$T$89,7,FALSE)</f>
        <v>#N/A</v>
      </c>
      <c r="BD835" s="44" t="e">
        <f>VLOOKUP($AY835, [3]Sheet1!$D$3:$T$89,10,FALSE)</f>
        <v>#N/A</v>
      </c>
      <c r="BE835" s="44" t="e">
        <f>VLOOKUP($AY835, [3]Sheet1!$D$3:$T$89,11,FALSE)</f>
        <v>#N/A</v>
      </c>
      <c r="BF835" s="44" t="e">
        <f>VLOOKUP($AY835, [3]Sheet1!$D$3:$T$89,14,FALSE)</f>
        <v>#N/A</v>
      </c>
      <c r="BG835" s="44" t="e">
        <f>VLOOKUP($AY835, [3]Sheet1!$D$3:$T$89,15,FALSE)</f>
        <v>#N/A</v>
      </c>
      <c r="BX835" s="44" t="s">
        <v>1513</v>
      </c>
      <c r="BY835" s="44" t="e">
        <v>#N/A</v>
      </c>
      <c r="BZ835" s="44" t="e">
        <v>#N/A</v>
      </c>
      <c r="CA835" s="44" t="e">
        <v>#N/A</v>
      </c>
      <c r="CB835" s="44" t="e">
        <v>#N/A</v>
      </c>
      <c r="CC835" s="44" t="e">
        <v>#N/A</v>
      </c>
      <c r="CD835" s="44" t="e">
        <v>#N/A</v>
      </c>
      <c r="CE835" s="44" t="e">
        <v>#N/A</v>
      </c>
      <c r="CF835" s="44" t="e">
        <v>#N/A</v>
      </c>
    </row>
    <row r="836" spans="38:84">
      <c r="AL836" s="60"/>
      <c r="AM836" s="60"/>
      <c r="AO836" s="61"/>
      <c r="AY836" s="44" t="str">
        <f t="shared" ref="AY836:AY899" si="66">TEXT(AJ836,"dd/mm/yyyy ")&amp;TEXT(AX836, "d")</f>
        <v>00/01/1900 0</v>
      </c>
      <c r="AZ836" s="44" t="e">
        <f>VLOOKUP($AY836, [3]Sheet1!$D$3:$T$89,2,FALSE)</f>
        <v>#N/A</v>
      </c>
      <c r="BA836" s="44" t="e">
        <f>VLOOKUP($AY836, [3]Sheet1!$D$3:$T$89,3,FALSE)</f>
        <v>#N/A</v>
      </c>
      <c r="BB836" s="44" t="e">
        <f>VLOOKUP($AY836, [3]Sheet1!$D$3:$T$89,6,FALSE)</f>
        <v>#N/A</v>
      </c>
      <c r="BC836" s="44" t="e">
        <f>VLOOKUP($AY836, [3]Sheet1!$D$3:$T$89,7,FALSE)</f>
        <v>#N/A</v>
      </c>
      <c r="BD836" s="44" t="e">
        <f>VLOOKUP($AY836, [3]Sheet1!$D$3:$T$89,10,FALSE)</f>
        <v>#N/A</v>
      </c>
      <c r="BE836" s="44" t="e">
        <f>VLOOKUP($AY836, [3]Sheet1!$D$3:$T$89,11,FALSE)</f>
        <v>#N/A</v>
      </c>
      <c r="BF836" s="44" t="e">
        <f>VLOOKUP($AY836, [3]Sheet1!$D$3:$T$89,14,FALSE)</f>
        <v>#N/A</v>
      </c>
      <c r="BG836" s="44" t="e">
        <f>VLOOKUP($AY836, [3]Sheet1!$D$3:$T$89,15,FALSE)</f>
        <v>#N/A</v>
      </c>
      <c r="BX836" s="44" t="s">
        <v>1513</v>
      </c>
      <c r="BY836" s="44" t="e">
        <v>#N/A</v>
      </c>
      <c r="BZ836" s="44" t="e">
        <v>#N/A</v>
      </c>
      <c r="CA836" s="44" t="e">
        <v>#N/A</v>
      </c>
      <c r="CB836" s="44" t="e">
        <v>#N/A</v>
      </c>
      <c r="CC836" s="44" t="e">
        <v>#N/A</v>
      </c>
      <c r="CD836" s="44" t="e">
        <v>#N/A</v>
      </c>
      <c r="CE836" s="44" t="e">
        <v>#N/A</v>
      </c>
      <c r="CF836" s="44" t="e">
        <v>#N/A</v>
      </c>
    </row>
    <row r="837" spans="38:84">
      <c r="AL837" s="60"/>
      <c r="AM837" s="60"/>
      <c r="AO837" s="61"/>
      <c r="AY837" s="44" t="str">
        <f t="shared" si="66"/>
        <v>00/01/1900 0</v>
      </c>
      <c r="AZ837" s="44" t="e">
        <f>VLOOKUP($AY837, [3]Sheet1!$D$3:$T$89,2,FALSE)</f>
        <v>#N/A</v>
      </c>
      <c r="BA837" s="44" t="e">
        <f>VLOOKUP($AY837, [3]Sheet1!$D$3:$T$89,3,FALSE)</f>
        <v>#N/A</v>
      </c>
      <c r="BB837" s="44" t="e">
        <f>VLOOKUP($AY837, [3]Sheet1!$D$3:$T$89,6,FALSE)</f>
        <v>#N/A</v>
      </c>
      <c r="BC837" s="44" t="e">
        <f>VLOOKUP($AY837, [3]Sheet1!$D$3:$T$89,7,FALSE)</f>
        <v>#N/A</v>
      </c>
      <c r="BD837" s="44" t="e">
        <f>VLOOKUP($AY837, [3]Sheet1!$D$3:$T$89,10,FALSE)</f>
        <v>#N/A</v>
      </c>
      <c r="BE837" s="44" t="e">
        <f>VLOOKUP($AY837, [3]Sheet1!$D$3:$T$89,11,FALSE)</f>
        <v>#N/A</v>
      </c>
      <c r="BF837" s="44" t="e">
        <f>VLOOKUP($AY837, [3]Sheet1!$D$3:$T$89,14,FALSE)</f>
        <v>#N/A</v>
      </c>
      <c r="BG837" s="44" t="e">
        <f>VLOOKUP($AY837, [3]Sheet1!$D$3:$T$89,15,FALSE)</f>
        <v>#N/A</v>
      </c>
      <c r="BX837" s="44" t="s">
        <v>1513</v>
      </c>
      <c r="BY837" s="44" t="e">
        <v>#N/A</v>
      </c>
      <c r="BZ837" s="44" t="e">
        <v>#N/A</v>
      </c>
      <c r="CA837" s="44" t="e">
        <v>#N/A</v>
      </c>
      <c r="CB837" s="44" t="e">
        <v>#N/A</v>
      </c>
      <c r="CC837" s="44" t="e">
        <v>#N/A</v>
      </c>
      <c r="CD837" s="44" t="e">
        <v>#N/A</v>
      </c>
      <c r="CE837" s="44" t="e">
        <v>#N/A</v>
      </c>
      <c r="CF837" s="44" t="e">
        <v>#N/A</v>
      </c>
    </row>
    <row r="838" spans="38:84">
      <c r="AL838" s="60"/>
      <c r="AM838" s="60"/>
      <c r="AO838" s="61"/>
      <c r="AY838" s="44" t="str">
        <f t="shared" si="66"/>
        <v>00/01/1900 0</v>
      </c>
      <c r="AZ838" s="44" t="e">
        <f>VLOOKUP($AY838, [3]Sheet1!$D$3:$T$89,2,FALSE)</f>
        <v>#N/A</v>
      </c>
      <c r="BA838" s="44" t="e">
        <f>VLOOKUP($AY838, [3]Sheet1!$D$3:$T$89,3,FALSE)</f>
        <v>#N/A</v>
      </c>
      <c r="BB838" s="44" t="e">
        <f>VLOOKUP($AY838, [3]Sheet1!$D$3:$T$89,6,FALSE)</f>
        <v>#N/A</v>
      </c>
      <c r="BC838" s="44" t="e">
        <f>VLOOKUP($AY838, [3]Sheet1!$D$3:$T$89,7,FALSE)</f>
        <v>#N/A</v>
      </c>
      <c r="BD838" s="44" t="e">
        <f>VLOOKUP($AY838, [3]Sheet1!$D$3:$T$89,10,FALSE)</f>
        <v>#N/A</v>
      </c>
      <c r="BE838" s="44" t="e">
        <f>VLOOKUP($AY838, [3]Sheet1!$D$3:$T$89,11,FALSE)</f>
        <v>#N/A</v>
      </c>
      <c r="BF838" s="44" t="e">
        <f>VLOOKUP($AY838, [3]Sheet1!$D$3:$T$89,14,FALSE)</f>
        <v>#N/A</v>
      </c>
      <c r="BG838" s="44" t="e">
        <f>VLOOKUP($AY838, [3]Sheet1!$D$3:$T$89,15,FALSE)</f>
        <v>#N/A</v>
      </c>
      <c r="BX838" s="44" t="s">
        <v>1513</v>
      </c>
      <c r="BY838" s="44" t="e">
        <v>#N/A</v>
      </c>
      <c r="BZ838" s="44" t="e">
        <v>#N/A</v>
      </c>
      <c r="CA838" s="44" t="e">
        <v>#N/A</v>
      </c>
      <c r="CB838" s="44" t="e">
        <v>#N/A</v>
      </c>
      <c r="CC838" s="44" t="e">
        <v>#N/A</v>
      </c>
      <c r="CD838" s="44" t="e">
        <v>#N/A</v>
      </c>
      <c r="CE838" s="44" t="e">
        <v>#N/A</v>
      </c>
      <c r="CF838" s="44" t="e">
        <v>#N/A</v>
      </c>
    </row>
    <row r="839" spans="38:84">
      <c r="AL839" s="60"/>
      <c r="AM839" s="60"/>
      <c r="AO839" s="61"/>
      <c r="AY839" s="44" t="str">
        <f t="shared" si="66"/>
        <v>00/01/1900 0</v>
      </c>
      <c r="AZ839" s="44" t="e">
        <f>VLOOKUP($AY839, [3]Sheet1!$D$3:$T$89,2,FALSE)</f>
        <v>#N/A</v>
      </c>
      <c r="BA839" s="44" t="e">
        <f>VLOOKUP($AY839, [3]Sheet1!$D$3:$T$89,3,FALSE)</f>
        <v>#N/A</v>
      </c>
      <c r="BB839" s="44" t="e">
        <f>VLOOKUP($AY839, [3]Sheet1!$D$3:$T$89,6,FALSE)</f>
        <v>#N/A</v>
      </c>
      <c r="BC839" s="44" t="e">
        <f>VLOOKUP($AY839, [3]Sheet1!$D$3:$T$89,7,FALSE)</f>
        <v>#N/A</v>
      </c>
      <c r="BD839" s="44" t="e">
        <f>VLOOKUP($AY839, [3]Sheet1!$D$3:$T$89,10,FALSE)</f>
        <v>#N/A</v>
      </c>
      <c r="BE839" s="44" t="e">
        <f>VLOOKUP($AY839, [3]Sheet1!$D$3:$T$89,11,FALSE)</f>
        <v>#N/A</v>
      </c>
      <c r="BF839" s="44" t="e">
        <f>VLOOKUP($AY839, [3]Sheet1!$D$3:$T$89,14,FALSE)</f>
        <v>#N/A</v>
      </c>
      <c r="BG839" s="44" t="e">
        <f>VLOOKUP($AY839, [3]Sheet1!$D$3:$T$89,15,FALSE)</f>
        <v>#N/A</v>
      </c>
      <c r="BX839" s="44" t="s">
        <v>1513</v>
      </c>
      <c r="BY839" s="44" t="e">
        <v>#N/A</v>
      </c>
      <c r="BZ839" s="44" t="e">
        <v>#N/A</v>
      </c>
      <c r="CA839" s="44" t="e">
        <v>#N/A</v>
      </c>
      <c r="CB839" s="44" t="e">
        <v>#N/A</v>
      </c>
      <c r="CC839" s="44" t="e">
        <v>#N/A</v>
      </c>
      <c r="CD839" s="44" t="e">
        <v>#N/A</v>
      </c>
      <c r="CE839" s="44" t="e">
        <v>#N/A</v>
      </c>
      <c r="CF839" s="44" t="e">
        <v>#N/A</v>
      </c>
    </row>
    <row r="840" spans="38:84">
      <c r="AL840" s="60"/>
      <c r="AM840" s="60"/>
      <c r="AO840" s="61"/>
      <c r="AY840" s="44" t="str">
        <f t="shared" si="66"/>
        <v>00/01/1900 0</v>
      </c>
      <c r="AZ840" s="44" t="e">
        <f>VLOOKUP($AY840, [3]Sheet1!$D$3:$T$89,2,FALSE)</f>
        <v>#N/A</v>
      </c>
      <c r="BA840" s="44" t="e">
        <f>VLOOKUP($AY840, [3]Sheet1!$D$3:$T$89,3,FALSE)</f>
        <v>#N/A</v>
      </c>
      <c r="BB840" s="44" t="e">
        <f>VLOOKUP($AY840, [3]Sheet1!$D$3:$T$89,6,FALSE)</f>
        <v>#N/A</v>
      </c>
      <c r="BC840" s="44" t="e">
        <f>VLOOKUP($AY840, [3]Sheet1!$D$3:$T$89,7,FALSE)</f>
        <v>#N/A</v>
      </c>
      <c r="BD840" s="44" t="e">
        <f>VLOOKUP($AY840, [3]Sheet1!$D$3:$T$89,10,FALSE)</f>
        <v>#N/A</v>
      </c>
      <c r="BE840" s="44" t="e">
        <f>VLOOKUP($AY840, [3]Sheet1!$D$3:$T$89,11,FALSE)</f>
        <v>#N/A</v>
      </c>
      <c r="BF840" s="44" t="e">
        <f>VLOOKUP($AY840, [3]Sheet1!$D$3:$T$89,14,FALSE)</f>
        <v>#N/A</v>
      </c>
      <c r="BG840" s="44" t="e">
        <f>VLOOKUP($AY840, [3]Sheet1!$D$3:$T$89,15,FALSE)</f>
        <v>#N/A</v>
      </c>
      <c r="BX840" s="44" t="s">
        <v>1513</v>
      </c>
      <c r="BY840" s="44" t="e">
        <v>#N/A</v>
      </c>
      <c r="BZ840" s="44" t="e">
        <v>#N/A</v>
      </c>
      <c r="CA840" s="44" t="e">
        <v>#N/A</v>
      </c>
      <c r="CB840" s="44" t="e">
        <v>#N/A</v>
      </c>
      <c r="CC840" s="44" t="e">
        <v>#N/A</v>
      </c>
      <c r="CD840" s="44" t="e">
        <v>#N/A</v>
      </c>
      <c r="CE840" s="44" t="e">
        <v>#N/A</v>
      </c>
      <c r="CF840" s="44" t="e">
        <v>#N/A</v>
      </c>
    </row>
    <row r="841" spans="38:84">
      <c r="AL841" s="60"/>
      <c r="AM841" s="60"/>
      <c r="AO841" s="61"/>
      <c r="AY841" s="44" t="str">
        <f t="shared" si="66"/>
        <v>00/01/1900 0</v>
      </c>
      <c r="AZ841" s="44" t="e">
        <f>VLOOKUP($AY841, [3]Sheet1!$D$3:$T$89,2,FALSE)</f>
        <v>#N/A</v>
      </c>
      <c r="BA841" s="44" t="e">
        <f>VLOOKUP($AY841, [3]Sheet1!$D$3:$T$89,3,FALSE)</f>
        <v>#N/A</v>
      </c>
      <c r="BB841" s="44" t="e">
        <f>VLOOKUP($AY841, [3]Sheet1!$D$3:$T$89,6,FALSE)</f>
        <v>#N/A</v>
      </c>
      <c r="BC841" s="44" t="e">
        <f>VLOOKUP($AY841, [3]Sheet1!$D$3:$T$89,7,FALSE)</f>
        <v>#N/A</v>
      </c>
      <c r="BD841" s="44" t="e">
        <f>VLOOKUP($AY841, [3]Sheet1!$D$3:$T$89,10,FALSE)</f>
        <v>#N/A</v>
      </c>
      <c r="BE841" s="44" t="e">
        <f>VLOOKUP($AY841, [3]Sheet1!$D$3:$T$89,11,FALSE)</f>
        <v>#N/A</v>
      </c>
      <c r="BF841" s="44" t="e">
        <f>VLOOKUP($AY841, [3]Sheet1!$D$3:$T$89,14,FALSE)</f>
        <v>#N/A</v>
      </c>
      <c r="BG841" s="44" t="e">
        <f>VLOOKUP($AY841, [3]Sheet1!$D$3:$T$89,15,FALSE)</f>
        <v>#N/A</v>
      </c>
      <c r="BX841" s="44" t="s">
        <v>1513</v>
      </c>
      <c r="BY841" s="44" t="e">
        <v>#N/A</v>
      </c>
      <c r="BZ841" s="44" t="e">
        <v>#N/A</v>
      </c>
      <c r="CA841" s="44" t="e">
        <v>#N/A</v>
      </c>
      <c r="CB841" s="44" t="e">
        <v>#N/A</v>
      </c>
      <c r="CC841" s="44" t="e">
        <v>#N/A</v>
      </c>
      <c r="CD841" s="44" t="e">
        <v>#N/A</v>
      </c>
      <c r="CE841" s="44" t="e">
        <v>#N/A</v>
      </c>
      <c r="CF841" s="44" t="e">
        <v>#N/A</v>
      </c>
    </row>
    <row r="842" spans="38:84">
      <c r="AL842" s="60"/>
      <c r="AM842" s="60"/>
      <c r="AO842" s="61"/>
      <c r="AY842" s="44" t="str">
        <f t="shared" si="66"/>
        <v>00/01/1900 0</v>
      </c>
      <c r="AZ842" s="44" t="e">
        <f>VLOOKUP($AY842, [3]Sheet1!$D$3:$T$89,2,FALSE)</f>
        <v>#N/A</v>
      </c>
      <c r="BA842" s="44" t="e">
        <f>VLOOKUP($AY842, [3]Sheet1!$D$3:$T$89,3,FALSE)</f>
        <v>#N/A</v>
      </c>
      <c r="BB842" s="44" t="e">
        <f>VLOOKUP($AY842, [3]Sheet1!$D$3:$T$89,6,FALSE)</f>
        <v>#N/A</v>
      </c>
      <c r="BC842" s="44" t="e">
        <f>VLOOKUP($AY842, [3]Sheet1!$D$3:$T$89,7,FALSE)</f>
        <v>#N/A</v>
      </c>
      <c r="BD842" s="44" t="e">
        <f>VLOOKUP($AY842, [3]Sheet1!$D$3:$T$89,10,FALSE)</f>
        <v>#N/A</v>
      </c>
      <c r="BE842" s="44" t="e">
        <f>VLOOKUP($AY842, [3]Sheet1!$D$3:$T$89,11,FALSE)</f>
        <v>#N/A</v>
      </c>
      <c r="BF842" s="44" t="e">
        <f>VLOOKUP($AY842, [3]Sheet1!$D$3:$T$89,14,FALSE)</f>
        <v>#N/A</v>
      </c>
      <c r="BG842" s="44" t="e">
        <f>VLOOKUP($AY842, [3]Sheet1!$D$3:$T$89,15,FALSE)</f>
        <v>#N/A</v>
      </c>
      <c r="BX842" s="44" t="s">
        <v>1513</v>
      </c>
      <c r="BY842" s="44" t="e">
        <v>#N/A</v>
      </c>
      <c r="BZ842" s="44" t="e">
        <v>#N/A</v>
      </c>
      <c r="CA842" s="44" t="e">
        <v>#N/A</v>
      </c>
      <c r="CB842" s="44" t="e">
        <v>#N/A</v>
      </c>
      <c r="CC842" s="44" t="e">
        <v>#N/A</v>
      </c>
      <c r="CD842" s="44" t="e">
        <v>#N/A</v>
      </c>
      <c r="CE842" s="44" t="e">
        <v>#N/A</v>
      </c>
      <c r="CF842" s="44" t="e">
        <v>#N/A</v>
      </c>
    </row>
    <row r="843" spans="38:84">
      <c r="AL843" s="60"/>
      <c r="AM843" s="60"/>
      <c r="AO843" s="61"/>
      <c r="AY843" s="44" t="str">
        <f t="shared" si="66"/>
        <v>00/01/1900 0</v>
      </c>
      <c r="AZ843" s="44" t="e">
        <f>VLOOKUP($AY843, [3]Sheet1!$D$3:$T$89,2,FALSE)</f>
        <v>#N/A</v>
      </c>
      <c r="BA843" s="44" t="e">
        <f>VLOOKUP($AY843, [3]Sheet1!$D$3:$T$89,3,FALSE)</f>
        <v>#N/A</v>
      </c>
      <c r="BB843" s="44" t="e">
        <f>VLOOKUP($AY843, [3]Sheet1!$D$3:$T$89,6,FALSE)</f>
        <v>#N/A</v>
      </c>
      <c r="BC843" s="44" t="e">
        <f>VLOOKUP($AY843, [3]Sheet1!$D$3:$T$89,7,FALSE)</f>
        <v>#N/A</v>
      </c>
      <c r="BD843" s="44" t="e">
        <f>VLOOKUP($AY843, [3]Sheet1!$D$3:$T$89,10,FALSE)</f>
        <v>#N/A</v>
      </c>
      <c r="BE843" s="44" t="e">
        <f>VLOOKUP($AY843, [3]Sheet1!$D$3:$T$89,11,FALSE)</f>
        <v>#N/A</v>
      </c>
      <c r="BF843" s="44" t="e">
        <f>VLOOKUP($AY843, [3]Sheet1!$D$3:$T$89,14,FALSE)</f>
        <v>#N/A</v>
      </c>
      <c r="BG843" s="44" t="e">
        <f>VLOOKUP($AY843, [3]Sheet1!$D$3:$T$89,15,FALSE)</f>
        <v>#N/A</v>
      </c>
      <c r="BX843" s="44" t="s">
        <v>1513</v>
      </c>
      <c r="BY843" s="44" t="e">
        <v>#N/A</v>
      </c>
      <c r="BZ843" s="44" t="e">
        <v>#N/A</v>
      </c>
      <c r="CA843" s="44" t="e">
        <v>#N/A</v>
      </c>
      <c r="CB843" s="44" t="e">
        <v>#N/A</v>
      </c>
      <c r="CC843" s="44" t="e">
        <v>#N/A</v>
      </c>
      <c r="CD843" s="44" t="e">
        <v>#N/A</v>
      </c>
      <c r="CE843" s="44" t="e">
        <v>#N/A</v>
      </c>
      <c r="CF843" s="44" t="e">
        <v>#N/A</v>
      </c>
    </row>
    <row r="844" spans="38:84">
      <c r="AL844" s="60"/>
      <c r="AM844" s="60"/>
      <c r="AO844" s="61"/>
      <c r="AY844" s="44" t="str">
        <f t="shared" si="66"/>
        <v>00/01/1900 0</v>
      </c>
      <c r="AZ844" s="44" t="e">
        <f>VLOOKUP($AY844, [3]Sheet1!$D$3:$T$89,2,FALSE)</f>
        <v>#N/A</v>
      </c>
      <c r="BA844" s="44" t="e">
        <f>VLOOKUP($AY844, [3]Sheet1!$D$3:$T$89,3,FALSE)</f>
        <v>#N/A</v>
      </c>
      <c r="BB844" s="44" t="e">
        <f>VLOOKUP($AY844, [3]Sheet1!$D$3:$T$89,6,FALSE)</f>
        <v>#N/A</v>
      </c>
      <c r="BC844" s="44" t="e">
        <f>VLOOKUP($AY844, [3]Sheet1!$D$3:$T$89,7,FALSE)</f>
        <v>#N/A</v>
      </c>
      <c r="BD844" s="44" t="e">
        <f>VLOOKUP($AY844, [3]Sheet1!$D$3:$T$89,10,FALSE)</f>
        <v>#N/A</v>
      </c>
      <c r="BE844" s="44" t="e">
        <f>VLOOKUP($AY844, [3]Sheet1!$D$3:$T$89,11,FALSE)</f>
        <v>#N/A</v>
      </c>
      <c r="BF844" s="44" t="e">
        <f>VLOOKUP($AY844, [3]Sheet1!$D$3:$T$89,14,FALSE)</f>
        <v>#N/A</v>
      </c>
      <c r="BG844" s="44" t="e">
        <f>VLOOKUP($AY844, [3]Sheet1!$D$3:$T$89,15,FALSE)</f>
        <v>#N/A</v>
      </c>
      <c r="BX844" s="44" t="s">
        <v>1513</v>
      </c>
      <c r="BY844" s="44" t="e">
        <v>#N/A</v>
      </c>
      <c r="BZ844" s="44" t="e">
        <v>#N/A</v>
      </c>
      <c r="CA844" s="44" t="e">
        <v>#N/A</v>
      </c>
      <c r="CB844" s="44" t="e">
        <v>#N/A</v>
      </c>
      <c r="CC844" s="44" t="e">
        <v>#N/A</v>
      </c>
      <c r="CD844" s="44" t="e">
        <v>#N/A</v>
      </c>
      <c r="CE844" s="44" t="e">
        <v>#N/A</v>
      </c>
      <c r="CF844" s="44" t="e">
        <v>#N/A</v>
      </c>
    </row>
    <row r="845" spans="38:84">
      <c r="AL845" s="60"/>
      <c r="AM845" s="60"/>
      <c r="AO845" s="61"/>
      <c r="AY845" s="44" t="str">
        <f t="shared" si="66"/>
        <v>00/01/1900 0</v>
      </c>
      <c r="AZ845" s="44" t="e">
        <f>VLOOKUP($AY845, [3]Sheet1!$D$3:$T$89,2,FALSE)</f>
        <v>#N/A</v>
      </c>
      <c r="BA845" s="44" t="e">
        <f>VLOOKUP($AY845, [3]Sheet1!$D$3:$T$89,3,FALSE)</f>
        <v>#N/A</v>
      </c>
      <c r="BB845" s="44" t="e">
        <f>VLOOKUP($AY845, [3]Sheet1!$D$3:$T$89,6,FALSE)</f>
        <v>#N/A</v>
      </c>
      <c r="BC845" s="44" t="e">
        <f>VLOOKUP($AY845, [3]Sheet1!$D$3:$T$89,7,FALSE)</f>
        <v>#N/A</v>
      </c>
      <c r="BD845" s="44" t="e">
        <f>VLOOKUP($AY845, [3]Sheet1!$D$3:$T$89,10,FALSE)</f>
        <v>#N/A</v>
      </c>
      <c r="BE845" s="44" t="e">
        <f>VLOOKUP($AY845, [3]Sheet1!$D$3:$T$89,11,FALSE)</f>
        <v>#N/A</v>
      </c>
      <c r="BF845" s="44" t="e">
        <f>VLOOKUP($AY845, [3]Sheet1!$D$3:$T$89,14,FALSE)</f>
        <v>#N/A</v>
      </c>
      <c r="BG845" s="44" t="e">
        <f>VLOOKUP($AY845, [3]Sheet1!$D$3:$T$89,15,FALSE)</f>
        <v>#N/A</v>
      </c>
      <c r="BX845" s="44" t="s">
        <v>1513</v>
      </c>
      <c r="BY845" s="44" t="e">
        <v>#N/A</v>
      </c>
      <c r="BZ845" s="44" t="e">
        <v>#N/A</v>
      </c>
      <c r="CA845" s="44" t="e">
        <v>#N/A</v>
      </c>
      <c r="CB845" s="44" t="e">
        <v>#N/A</v>
      </c>
      <c r="CC845" s="44" t="e">
        <v>#N/A</v>
      </c>
      <c r="CD845" s="44" t="e">
        <v>#N/A</v>
      </c>
      <c r="CE845" s="44" t="e">
        <v>#N/A</v>
      </c>
      <c r="CF845" s="44" t="e">
        <v>#N/A</v>
      </c>
    </row>
    <row r="846" spans="38:84">
      <c r="AL846" s="60"/>
      <c r="AM846" s="60"/>
      <c r="AO846" s="61"/>
      <c r="AY846" s="44" t="str">
        <f t="shared" si="66"/>
        <v>00/01/1900 0</v>
      </c>
      <c r="AZ846" s="44" t="e">
        <f>VLOOKUP($AY846, [3]Sheet1!$D$3:$T$89,2,FALSE)</f>
        <v>#N/A</v>
      </c>
      <c r="BA846" s="44" t="e">
        <f>VLOOKUP($AY846, [3]Sheet1!$D$3:$T$89,3,FALSE)</f>
        <v>#N/A</v>
      </c>
      <c r="BB846" s="44" t="e">
        <f>VLOOKUP($AY846, [3]Sheet1!$D$3:$T$89,6,FALSE)</f>
        <v>#N/A</v>
      </c>
      <c r="BC846" s="44" t="e">
        <f>VLOOKUP($AY846, [3]Sheet1!$D$3:$T$89,7,FALSE)</f>
        <v>#N/A</v>
      </c>
      <c r="BD846" s="44" t="e">
        <f>VLOOKUP($AY846, [3]Sheet1!$D$3:$T$89,10,FALSE)</f>
        <v>#N/A</v>
      </c>
      <c r="BE846" s="44" t="e">
        <f>VLOOKUP($AY846, [3]Sheet1!$D$3:$T$89,11,FALSE)</f>
        <v>#N/A</v>
      </c>
      <c r="BF846" s="44" t="e">
        <f>VLOOKUP($AY846, [3]Sheet1!$D$3:$T$89,14,FALSE)</f>
        <v>#N/A</v>
      </c>
      <c r="BG846" s="44" t="e">
        <f>VLOOKUP($AY846, [3]Sheet1!$D$3:$T$89,15,FALSE)</f>
        <v>#N/A</v>
      </c>
      <c r="BX846" s="44" t="s">
        <v>1513</v>
      </c>
      <c r="BY846" s="44" t="e">
        <v>#N/A</v>
      </c>
      <c r="BZ846" s="44" t="e">
        <v>#N/A</v>
      </c>
      <c r="CA846" s="44" t="e">
        <v>#N/A</v>
      </c>
      <c r="CB846" s="44" t="e">
        <v>#N/A</v>
      </c>
      <c r="CC846" s="44" t="e">
        <v>#N/A</v>
      </c>
      <c r="CD846" s="44" t="e">
        <v>#N/A</v>
      </c>
      <c r="CE846" s="44" t="e">
        <v>#N/A</v>
      </c>
      <c r="CF846" s="44" t="e">
        <v>#N/A</v>
      </c>
    </row>
    <row r="847" spans="38:84">
      <c r="AL847" s="60"/>
      <c r="AM847" s="60"/>
      <c r="AO847" s="61"/>
      <c r="AY847" s="44" t="str">
        <f t="shared" si="66"/>
        <v>00/01/1900 0</v>
      </c>
      <c r="AZ847" s="44" t="e">
        <f>VLOOKUP($AY847, [3]Sheet1!$D$3:$T$89,2,FALSE)</f>
        <v>#N/A</v>
      </c>
      <c r="BA847" s="44" t="e">
        <f>VLOOKUP($AY847, [3]Sheet1!$D$3:$T$89,3,FALSE)</f>
        <v>#N/A</v>
      </c>
      <c r="BB847" s="44" t="e">
        <f>VLOOKUP($AY847, [3]Sheet1!$D$3:$T$89,6,FALSE)</f>
        <v>#N/A</v>
      </c>
      <c r="BC847" s="44" t="e">
        <f>VLOOKUP($AY847, [3]Sheet1!$D$3:$T$89,7,FALSE)</f>
        <v>#N/A</v>
      </c>
      <c r="BD847" s="44" t="e">
        <f>VLOOKUP($AY847, [3]Sheet1!$D$3:$T$89,10,FALSE)</f>
        <v>#N/A</v>
      </c>
      <c r="BE847" s="44" t="e">
        <f>VLOOKUP($AY847, [3]Sheet1!$D$3:$T$89,11,FALSE)</f>
        <v>#N/A</v>
      </c>
      <c r="BF847" s="44" t="e">
        <f>VLOOKUP($AY847, [3]Sheet1!$D$3:$T$89,14,FALSE)</f>
        <v>#N/A</v>
      </c>
      <c r="BG847" s="44" t="e">
        <f>VLOOKUP($AY847, [3]Sheet1!$D$3:$T$89,15,FALSE)</f>
        <v>#N/A</v>
      </c>
      <c r="BX847" s="44" t="s">
        <v>1513</v>
      </c>
      <c r="BY847" s="44" t="e">
        <v>#N/A</v>
      </c>
      <c r="BZ847" s="44" t="e">
        <v>#N/A</v>
      </c>
      <c r="CA847" s="44" t="e">
        <v>#N/A</v>
      </c>
      <c r="CB847" s="44" t="e">
        <v>#N/A</v>
      </c>
      <c r="CC847" s="44" t="e">
        <v>#N/A</v>
      </c>
      <c r="CD847" s="44" t="e">
        <v>#N/A</v>
      </c>
      <c r="CE847" s="44" t="e">
        <v>#N/A</v>
      </c>
      <c r="CF847" s="44" t="e">
        <v>#N/A</v>
      </c>
    </row>
    <row r="848" spans="38:84">
      <c r="AL848" s="60"/>
      <c r="AM848" s="60"/>
      <c r="AO848" s="61"/>
      <c r="AY848" s="44" t="str">
        <f t="shared" si="66"/>
        <v>00/01/1900 0</v>
      </c>
      <c r="AZ848" s="44" t="e">
        <f>VLOOKUP($AY848, [3]Sheet1!$D$3:$T$89,2,FALSE)</f>
        <v>#N/A</v>
      </c>
      <c r="BA848" s="44" t="e">
        <f>VLOOKUP($AY848, [3]Sheet1!$D$3:$T$89,3,FALSE)</f>
        <v>#N/A</v>
      </c>
      <c r="BB848" s="44" t="e">
        <f>VLOOKUP($AY848, [3]Sheet1!$D$3:$T$89,6,FALSE)</f>
        <v>#N/A</v>
      </c>
      <c r="BC848" s="44" t="e">
        <f>VLOOKUP($AY848, [3]Sheet1!$D$3:$T$89,7,FALSE)</f>
        <v>#N/A</v>
      </c>
      <c r="BD848" s="44" t="e">
        <f>VLOOKUP($AY848, [3]Sheet1!$D$3:$T$89,10,FALSE)</f>
        <v>#N/A</v>
      </c>
      <c r="BE848" s="44" t="e">
        <f>VLOOKUP($AY848, [3]Sheet1!$D$3:$T$89,11,FALSE)</f>
        <v>#N/A</v>
      </c>
      <c r="BF848" s="44" t="e">
        <f>VLOOKUP($AY848, [3]Sheet1!$D$3:$T$89,14,FALSE)</f>
        <v>#N/A</v>
      </c>
      <c r="BG848" s="44" t="e">
        <f>VLOOKUP($AY848, [3]Sheet1!$D$3:$T$89,15,FALSE)</f>
        <v>#N/A</v>
      </c>
      <c r="BX848" s="44" t="s">
        <v>1513</v>
      </c>
      <c r="BY848" s="44" t="e">
        <v>#N/A</v>
      </c>
      <c r="BZ848" s="44" t="e">
        <v>#N/A</v>
      </c>
      <c r="CA848" s="44" t="e">
        <v>#N/A</v>
      </c>
      <c r="CB848" s="44" t="e">
        <v>#N/A</v>
      </c>
      <c r="CC848" s="44" t="e">
        <v>#N/A</v>
      </c>
      <c r="CD848" s="44" t="e">
        <v>#N/A</v>
      </c>
      <c r="CE848" s="44" t="e">
        <v>#N/A</v>
      </c>
      <c r="CF848" s="44" t="e">
        <v>#N/A</v>
      </c>
    </row>
    <row r="849" spans="38:84">
      <c r="AL849" s="60"/>
      <c r="AM849" s="60"/>
      <c r="AO849" s="61"/>
      <c r="AY849" s="44" t="str">
        <f t="shared" si="66"/>
        <v>00/01/1900 0</v>
      </c>
      <c r="AZ849" s="44" t="e">
        <f>VLOOKUP($AY849, [3]Sheet1!$D$3:$T$89,2,FALSE)</f>
        <v>#N/A</v>
      </c>
      <c r="BA849" s="44" t="e">
        <f>VLOOKUP($AY849, [3]Sheet1!$D$3:$T$89,3,FALSE)</f>
        <v>#N/A</v>
      </c>
      <c r="BB849" s="44" t="e">
        <f>VLOOKUP($AY849, [3]Sheet1!$D$3:$T$89,6,FALSE)</f>
        <v>#N/A</v>
      </c>
      <c r="BC849" s="44" t="e">
        <f>VLOOKUP($AY849, [3]Sheet1!$D$3:$T$89,7,FALSE)</f>
        <v>#N/A</v>
      </c>
      <c r="BD849" s="44" t="e">
        <f>VLOOKUP($AY849, [3]Sheet1!$D$3:$T$89,10,FALSE)</f>
        <v>#N/A</v>
      </c>
      <c r="BE849" s="44" t="e">
        <f>VLOOKUP($AY849, [3]Sheet1!$D$3:$T$89,11,FALSE)</f>
        <v>#N/A</v>
      </c>
      <c r="BF849" s="44" t="e">
        <f>VLOOKUP($AY849, [3]Sheet1!$D$3:$T$89,14,FALSE)</f>
        <v>#N/A</v>
      </c>
      <c r="BG849" s="44" t="e">
        <f>VLOOKUP($AY849, [3]Sheet1!$D$3:$T$89,15,FALSE)</f>
        <v>#N/A</v>
      </c>
      <c r="BX849" s="44" t="s">
        <v>1513</v>
      </c>
      <c r="BY849" s="44" t="e">
        <v>#N/A</v>
      </c>
      <c r="BZ849" s="44" t="e">
        <v>#N/A</v>
      </c>
      <c r="CA849" s="44" t="e">
        <v>#N/A</v>
      </c>
      <c r="CB849" s="44" t="e">
        <v>#N/A</v>
      </c>
      <c r="CC849" s="44" t="e">
        <v>#N/A</v>
      </c>
      <c r="CD849" s="44" t="e">
        <v>#N/A</v>
      </c>
      <c r="CE849" s="44" t="e">
        <v>#N/A</v>
      </c>
      <c r="CF849" s="44" t="e">
        <v>#N/A</v>
      </c>
    </row>
    <row r="850" spans="38:84">
      <c r="AL850" s="60"/>
      <c r="AM850" s="60"/>
      <c r="AO850" s="61"/>
      <c r="AY850" s="44" t="str">
        <f t="shared" si="66"/>
        <v>00/01/1900 0</v>
      </c>
      <c r="AZ850" s="44" t="e">
        <f>VLOOKUP($AY850, [3]Sheet1!$D$3:$T$89,2,FALSE)</f>
        <v>#N/A</v>
      </c>
      <c r="BA850" s="44" t="e">
        <f>VLOOKUP($AY850, [3]Sheet1!$D$3:$T$89,3,FALSE)</f>
        <v>#N/A</v>
      </c>
      <c r="BB850" s="44" t="e">
        <f>VLOOKUP($AY850, [3]Sheet1!$D$3:$T$89,6,FALSE)</f>
        <v>#N/A</v>
      </c>
      <c r="BC850" s="44" t="e">
        <f>VLOOKUP($AY850, [3]Sheet1!$D$3:$T$89,7,FALSE)</f>
        <v>#N/A</v>
      </c>
      <c r="BD850" s="44" t="e">
        <f>VLOOKUP($AY850, [3]Sheet1!$D$3:$T$89,10,FALSE)</f>
        <v>#N/A</v>
      </c>
      <c r="BE850" s="44" t="e">
        <f>VLOOKUP($AY850, [3]Sheet1!$D$3:$T$89,11,FALSE)</f>
        <v>#N/A</v>
      </c>
      <c r="BF850" s="44" t="e">
        <f>VLOOKUP($AY850, [3]Sheet1!$D$3:$T$89,14,FALSE)</f>
        <v>#N/A</v>
      </c>
      <c r="BG850" s="44" t="e">
        <f>VLOOKUP($AY850, [3]Sheet1!$D$3:$T$89,15,FALSE)</f>
        <v>#N/A</v>
      </c>
      <c r="BX850" s="44" t="s">
        <v>1513</v>
      </c>
      <c r="BY850" s="44" t="e">
        <v>#N/A</v>
      </c>
      <c r="BZ850" s="44" t="e">
        <v>#N/A</v>
      </c>
      <c r="CA850" s="44" t="e">
        <v>#N/A</v>
      </c>
      <c r="CB850" s="44" t="e">
        <v>#N/A</v>
      </c>
      <c r="CC850" s="44" t="e">
        <v>#N/A</v>
      </c>
      <c r="CD850" s="44" t="e">
        <v>#N/A</v>
      </c>
      <c r="CE850" s="44" t="e">
        <v>#N/A</v>
      </c>
      <c r="CF850" s="44" t="e">
        <v>#N/A</v>
      </c>
    </row>
    <row r="851" spans="38:84">
      <c r="AL851" s="60"/>
      <c r="AM851" s="60"/>
      <c r="AO851" s="61"/>
      <c r="AY851" s="44" t="str">
        <f t="shared" si="66"/>
        <v>00/01/1900 0</v>
      </c>
      <c r="AZ851" s="44" t="e">
        <f>VLOOKUP($AY851, [3]Sheet1!$D$3:$T$89,2,FALSE)</f>
        <v>#N/A</v>
      </c>
      <c r="BA851" s="44" t="e">
        <f>VLOOKUP($AY851, [3]Sheet1!$D$3:$T$89,3,FALSE)</f>
        <v>#N/A</v>
      </c>
      <c r="BB851" s="44" t="e">
        <f>VLOOKUP($AY851, [3]Sheet1!$D$3:$T$89,6,FALSE)</f>
        <v>#N/A</v>
      </c>
      <c r="BC851" s="44" t="e">
        <f>VLOOKUP($AY851, [3]Sheet1!$D$3:$T$89,7,FALSE)</f>
        <v>#N/A</v>
      </c>
      <c r="BD851" s="44" t="e">
        <f>VLOOKUP($AY851, [3]Sheet1!$D$3:$T$89,10,FALSE)</f>
        <v>#N/A</v>
      </c>
      <c r="BE851" s="44" t="e">
        <f>VLOOKUP($AY851, [3]Sheet1!$D$3:$T$89,11,FALSE)</f>
        <v>#N/A</v>
      </c>
      <c r="BF851" s="44" t="e">
        <f>VLOOKUP($AY851, [3]Sheet1!$D$3:$T$89,14,FALSE)</f>
        <v>#N/A</v>
      </c>
      <c r="BG851" s="44" t="e">
        <f>VLOOKUP($AY851, [3]Sheet1!$D$3:$T$89,15,FALSE)</f>
        <v>#N/A</v>
      </c>
      <c r="BX851" s="44" t="s">
        <v>1513</v>
      </c>
      <c r="BY851" s="44" t="e">
        <v>#N/A</v>
      </c>
      <c r="BZ851" s="44" t="e">
        <v>#N/A</v>
      </c>
      <c r="CA851" s="44" t="e">
        <v>#N/A</v>
      </c>
      <c r="CB851" s="44" t="e">
        <v>#N/A</v>
      </c>
      <c r="CC851" s="44" t="e">
        <v>#N/A</v>
      </c>
      <c r="CD851" s="44" t="e">
        <v>#N/A</v>
      </c>
      <c r="CE851" s="44" t="e">
        <v>#N/A</v>
      </c>
      <c r="CF851" s="44" t="e">
        <v>#N/A</v>
      </c>
    </row>
    <row r="852" spans="38:84">
      <c r="AL852" s="60"/>
      <c r="AM852" s="60"/>
      <c r="AO852" s="61"/>
      <c r="AY852" s="44" t="str">
        <f t="shared" si="66"/>
        <v>00/01/1900 0</v>
      </c>
      <c r="AZ852" s="44" t="e">
        <f>VLOOKUP($AY852, [3]Sheet1!$D$3:$T$89,2,FALSE)</f>
        <v>#N/A</v>
      </c>
      <c r="BA852" s="44" t="e">
        <f>VLOOKUP($AY852, [3]Sheet1!$D$3:$T$89,3,FALSE)</f>
        <v>#N/A</v>
      </c>
      <c r="BB852" s="44" t="e">
        <f>VLOOKUP($AY852, [3]Sheet1!$D$3:$T$89,6,FALSE)</f>
        <v>#N/A</v>
      </c>
      <c r="BC852" s="44" t="e">
        <f>VLOOKUP($AY852, [3]Sheet1!$D$3:$T$89,7,FALSE)</f>
        <v>#N/A</v>
      </c>
      <c r="BD852" s="44" t="e">
        <f>VLOOKUP($AY852, [3]Sheet1!$D$3:$T$89,10,FALSE)</f>
        <v>#N/A</v>
      </c>
      <c r="BE852" s="44" t="e">
        <f>VLOOKUP($AY852, [3]Sheet1!$D$3:$T$89,11,FALSE)</f>
        <v>#N/A</v>
      </c>
      <c r="BF852" s="44" t="e">
        <f>VLOOKUP($AY852, [3]Sheet1!$D$3:$T$89,14,FALSE)</f>
        <v>#N/A</v>
      </c>
      <c r="BG852" s="44" t="e">
        <f>VLOOKUP($AY852, [3]Sheet1!$D$3:$T$89,15,FALSE)</f>
        <v>#N/A</v>
      </c>
      <c r="BX852" s="44" t="s">
        <v>1513</v>
      </c>
      <c r="BY852" s="44" t="e">
        <v>#N/A</v>
      </c>
      <c r="BZ852" s="44" t="e">
        <v>#N/A</v>
      </c>
      <c r="CA852" s="44" t="e">
        <v>#N/A</v>
      </c>
      <c r="CB852" s="44" t="e">
        <v>#N/A</v>
      </c>
      <c r="CC852" s="44" t="e">
        <v>#N/A</v>
      </c>
      <c r="CD852" s="44" t="e">
        <v>#N/A</v>
      </c>
      <c r="CE852" s="44" t="e">
        <v>#N/A</v>
      </c>
      <c r="CF852" s="44" t="e">
        <v>#N/A</v>
      </c>
    </row>
    <row r="853" spans="38:84">
      <c r="AL853" s="60"/>
      <c r="AM853" s="60"/>
      <c r="AO853" s="61"/>
      <c r="AY853" s="44" t="str">
        <f t="shared" si="66"/>
        <v>00/01/1900 0</v>
      </c>
      <c r="AZ853" s="44" t="e">
        <f>VLOOKUP($AY853, [3]Sheet1!$D$3:$T$89,2,FALSE)</f>
        <v>#N/A</v>
      </c>
      <c r="BA853" s="44" t="e">
        <f>VLOOKUP($AY853, [3]Sheet1!$D$3:$T$89,3,FALSE)</f>
        <v>#N/A</v>
      </c>
      <c r="BB853" s="44" t="e">
        <f>VLOOKUP($AY853, [3]Sheet1!$D$3:$T$89,6,FALSE)</f>
        <v>#N/A</v>
      </c>
      <c r="BC853" s="44" t="e">
        <f>VLOOKUP($AY853, [3]Sheet1!$D$3:$T$89,7,FALSE)</f>
        <v>#N/A</v>
      </c>
      <c r="BD853" s="44" t="e">
        <f>VLOOKUP($AY853, [3]Sheet1!$D$3:$T$89,10,FALSE)</f>
        <v>#N/A</v>
      </c>
      <c r="BE853" s="44" t="e">
        <f>VLOOKUP($AY853, [3]Sheet1!$D$3:$T$89,11,FALSE)</f>
        <v>#N/A</v>
      </c>
      <c r="BF853" s="44" t="e">
        <f>VLOOKUP($AY853, [3]Sheet1!$D$3:$T$89,14,FALSE)</f>
        <v>#N/A</v>
      </c>
      <c r="BG853" s="44" t="e">
        <f>VLOOKUP($AY853, [3]Sheet1!$D$3:$T$89,15,FALSE)</f>
        <v>#N/A</v>
      </c>
      <c r="BX853" s="44" t="s">
        <v>1513</v>
      </c>
      <c r="BY853" s="44" t="e">
        <v>#N/A</v>
      </c>
      <c r="BZ853" s="44" t="e">
        <v>#N/A</v>
      </c>
      <c r="CA853" s="44" t="e">
        <v>#N/A</v>
      </c>
      <c r="CB853" s="44" t="e">
        <v>#N/A</v>
      </c>
      <c r="CC853" s="44" t="e">
        <v>#N/A</v>
      </c>
      <c r="CD853" s="44" t="e">
        <v>#N/A</v>
      </c>
      <c r="CE853" s="44" t="e">
        <v>#N/A</v>
      </c>
      <c r="CF853" s="44" t="e">
        <v>#N/A</v>
      </c>
    </row>
    <row r="854" spans="38:84">
      <c r="AL854" s="60"/>
      <c r="AM854" s="60"/>
      <c r="AO854" s="61"/>
      <c r="AY854" s="44" t="str">
        <f t="shared" si="66"/>
        <v>00/01/1900 0</v>
      </c>
      <c r="AZ854" s="44" t="e">
        <f>VLOOKUP($AY854, [3]Sheet1!$D$3:$T$89,2,FALSE)</f>
        <v>#N/A</v>
      </c>
      <c r="BA854" s="44" t="e">
        <f>VLOOKUP($AY854, [3]Sheet1!$D$3:$T$89,3,FALSE)</f>
        <v>#N/A</v>
      </c>
      <c r="BB854" s="44" t="e">
        <f>VLOOKUP($AY854, [3]Sheet1!$D$3:$T$89,6,FALSE)</f>
        <v>#N/A</v>
      </c>
      <c r="BC854" s="44" t="e">
        <f>VLOOKUP($AY854, [3]Sheet1!$D$3:$T$89,7,FALSE)</f>
        <v>#N/A</v>
      </c>
      <c r="BD854" s="44" t="e">
        <f>VLOOKUP($AY854, [3]Sheet1!$D$3:$T$89,10,FALSE)</f>
        <v>#N/A</v>
      </c>
      <c r="BE854" s="44" t="e">
        <f>VLOOKUP($AY854, [3]Sheet1!$D$3:$T$89,11,FALSE)</f>
        <v>#N/A</v>
      </c>
      <c r="BF854" s="44" t="e">
        <f>VLOOKUP($AY854, [3]Sheet1!$D$3:$T$89,14,FALSE)</f>
        <v>#N/A</v>
      </c>
      <c r="BG854" s="44" t="e">
        <f>VLOOKUP($AY854, [3]Sheet1!$D$3:$T$89,15,FALSE)</f>
        <v>#N/A</v>
      </c>
      <c r="BX854" s="44" t="s">
        <v>1513</v>
      </c>
      <c r="BY854" s="44" t="e">
        <v>#N/A</v>
      </c>
      <c r="BZ854" s="44" t="e">
        <v>#N/A</v>
      </c>
      <c r="CA854" s="44" t="e">
        <v>#N/A</v>
      </c>
      <c r="CB854" s="44" t="e">
        <v>#N/A</v>
      </c>
      <c r="CC854" s="44" t="e">
        <v>#N/A</v>
      </c>
      <c r="CD854" s="44" t="e">
        <v>#N/A</v>
      </c>
      <c r="CE854" s="44" t="e">
        <v>#N/A</v>
      </c>
      <c r="CF854" s="44" t="e">
        <v>#N/A</v>
      </c>
    </row>
    <row r="855" spans="38:84">
      <c r="AL855" s="60"/>
      <c r="AM855" s="60"/>
      <c r="AO855" s="61"/>
      <c r="AY855" s="44" t="str">
        <f t="shared" si="66"/>
        <v>00/01/1900 0</v>
      </c>
      <c r="AZ855" s="44" t="e">
        <f>VLOOKUP($AY855, [3]Sheet1!$D$3:$T$89,2,FALSE)</f>
        <v>#N/A</v>
      </c>
      <c r="BA855" s="44" t="e">
        <f>VLOOKUP($AY855, [3]Sheet1!$D$3:$T$89,3,FALSE)</f>
        <v>#N/A</v>
      </c>
      <c r="BB855" s="44" t="e">
        <f>VLOOKUP($AY855, [3]Sheet1!$D$3:$T$89,6,FALSE)</f>
        <v>#N/A</v>
      </c>
      <c r="BC855" s="44" t="e">
        <f>VLOOKUP($AY855, [3]Sheet1!$D$3:$T$89,7,FALSE)</f>
        <v>#N/A</v>
      </c>
      <c r="BD855" s="44" t="e">
        <f>VLOOKUP($AY855, [3]Sheet1!$D$3:$T$89,10,FALSE)</f>
        <v>#N/A</v>
      </c>
      <c r="BE855" s="44" t="e">
        <f>VLOOKUP($AY855, [3]Sheet1!$D$3:$T$89,11,FALSE)</f>
        <v>#N/A</v>
      </c>
      <c r="BF855" s="44" t="e">
        <f>VLOOKUP($AY855, [3]Sheet1!$D$3:$T$89,14,FALSE)</f>
        <v>#N/A</v>
      </c>
      <c r="BG855" s="44" t="e">
        <f>VLOOKUP($AY855, [3]Sheet1!$D$3:$T$89,15,FALSE)</f>
        <v>#N/A</v>
      </c>
      <c r="BX855" s="44" t="s">
        <v>1513</v>
      </c>
      <c r="BY855" s="44" t="e">
        <v>#N/A</v>
      </c>
      <c r="BZ855" s="44" t="e">
        <v>#N/A</v>
      </c>
      <c r="CA855" s="44" t="e">
        <v>#N/A</v>
      </c>
      <c r="CB855" s="44" t="e">
        <v>#N/A</v>
      </c>
      <c r="CC855" s="44" t="e">
        <v>#N/A</v>
      </c>
      <c r="CD855" s="44" t="e">
        <v>#N/A</v>
      </c>
      <c r="CE855" s="44" t="e">
        <v>#N/A</v>
      </c>
      <c r="CF855" s="44" t="e">
        <v>#N/A</v>
      </c>
    </row>
    <row r="856" spans="38:84">
      <c r="AL856" s="60"/>
      <c r="AM856" s="60"/>
      <c r="AO856" s="61"/>
      <c r="AY856" s="44" t="str">
        <f t="shared" si="66"/>
        <v>00/01/1900 0</v>
      </c>
      <c r="AZ856" s="44" t="e">
        <f>VLOOKUP($AY856, [3]Sheet1!$D$3:$T$89,2,FALSE)</f>
        <v>#N/A</v>
      </c>
      <c r="BA856" s="44" t="e">
        <f>VLOOKUP($AY856, [3]Sheet1!$D$3:$T$89,3,FALSE)</f>
        <v>#N/A</v>
      </c>
      <c r="BB856" s="44" t="e">
        <f>VLOOKUP($AY856, [3]Sheet1!$D$3:$T$89,6,FALSE)</f>
        <v>#N/A</v>
      </c>
      <c r="BC856" s="44" t="e">
        <f>VLOOKUP($AY856, [3]Sheet1!$D$3:$T$89,7,FALSE)</f>
        <v>#N/A</v>
      </c>
      <c r="BD856" s="44" t="e">
        <f>VLOOKUP($AY856, [3]Sheet1!$D$3:$T$89,10,FALSE)</f>
        <v>#N/A</v>
      </c>
      <c r="BE856" s="44" t="e">
        <f>VLOOKUP($AY856, [3]Sheet1!$D$3:$T$89,11,FALSE)</f>
        <v>#N/A</v>
      </c>
      <c r="BF856" s="44" t="e">
        <f>VLOOKUP($AY856, [3]Sheet1!$D$3:$T$89,14,FALSE)</f>
        <v>#N/A</v>
      </c>
      <c r="BG856" s="44" t="e">
        <f>VLOOKUP($AY856, [3]Sheet1!$D$3:$T$89,15,FALSE)</f>
        <v>#N/A</v>
      </c>
      <c r="BX856" s="44" t="s">
        <v>1513</v>
      </c>
      <c r="BY856" s="44" t="e">
        <v>#N/A</v>
      </c>
      <c r="BZ856" s="44" t="e">
        <v>#N/A</v>
      </c>
      <c r="CA856" s="44" t="e">
        <v>#N/A</v>
      </c>
      <c r="CB856" s="44" t="e">
        <v>#N/A</v>
      </c>
      <c r="CC856" s="44" t="e">
        <v>#N/A</v>
      </c>
      <c r="CD856" s="44" t="e">
        <v>#N/A</v>
      </c>
      <c r="CE856" s="44" t="e">
        <v>#N/A</v>
      </c>
      <c r="CF856" s="44" t="e">
        <v>#N/A</v>
      </c>
    </row>
    <row r="857" spans="38:84">
      <c r="AL857" s="60"/>
      <c r="AM857" s="60"/>
      <c r="AO857" s="61"/>
      <c r="AY857" s="44" t="str">
        <f t="shared" si="66"/>
        <v>00/01/1900 0</v>
      </c>
      <c r="AZ857" s="44" t="e">
        <f>VLOOKUP($AY857, [3]Sheet1!$D$3:$T$89,2,FALSE)</f>
        <v>#N/A</v>
      </c>
      <c r="BA857" s="44" t="e">
        <f>VLOOKUP($AY857, [3]Sheet1!$D$3:$T$89,3,FALSE)</f>
        <v>#N/A</v>
      </c>
      <c r="BB857" s="44" t="e">
        <f>VLOOKUP($AY857, [3]Sheet1!$D$3:$T$89,6,FALSE)</f>
        <v>#N/A</v>
      </c>
      <c r="BC857" s="44" t="e">
        <f>VLOOKUP($AY857, [3]Sheet1!$D$3:$T$89,7,FALSE)</f>
        <v>#N/A</v>
      </c>
      <c r="BD857" s="44" t="e">
        <f>VLOOKUP($AY857, [3]Sheet1!$D$3:$T$89,10,FALSE)</f>
        <v>#N/A</v>
      </c>
      <c r="BE857" s="44" t="e">
        <f>VLOOKUP($AY857, [3]Sheet1!$D$3:$T$89,11,FALSE)</f>
        <v>#N/A</v>
      </c>
      <c r="BF857" s="44" t="e">
        <f>VLOOKUP($AY857, [3]Sheet1!$D$3:$T$89,14,FALSE)</f>
        <v>#N/A</v>
      </c>
      <c r="BG857" s="44" t="e">
        <f>VLOOKUP($AY857, [3]Sheet1!$D$3:$T$89,15,FALSE)</f>
        <v>#N/A</v>
      </c>
      <c r="BX857" s="44" t="s">
        <v>1513</v>
      </c>
      <c r="BY857" s="44" t="e">
        <v>#N/A</v>
      </c>
      <c r="BZ857" s="44" t="e">
        <v>#N/A</v>
      </c>
      <c r="CA857" s="44" t="e">
        <v>#N/A</v>
      </c>
      <c r="CB857" s="44" t="e">
        <v>#N/A</v>
      </c>
      <c r="CC857" s="44" t="e">
        <v>#N/A</v>
      </c>
      <c r="CD857" s="44" t="e">
        <v>#N/A</v>
      </c>
      <c r="CE857" s="44" t="e">
        <v>#N/A</v>
      </c>
      <c r="CF857" s="44" t="e">
        <v>#N/A</v>
      </c>
    </row>
    <row r="858" spans="38:84">
      <c r="AL858" s="60"/>
      <c r="AM858" s="60"/>
      <c r="AO858" s="61"/>
      <c r="AY858" s="44" t="str">
        <f t="shared" si="66"/>
        <v>00/01/1900 0</v>
      </c>
      <c r="AZ858" s="44" t="e">
        <f>VLOOKUP($AY858, [3]Sheet1!$D$3:$T$89,2,FALSE)</f>
        <v>#N/A</v>
      </c>
      <c r="BA858" s="44" t="e">
        <f>VLOOKUP($AY858, [3]Sheet1!$D$3:$T$89,3,FALSE)</f>
        <v>#N/A</v>
      </c>
      <c r="BB858" s="44" t="e">
        <f>VLOOKUP($AY858, [3]Sheet1!$D$3:$T$89,6,FALSE)</f>
        <v>#N/A</v>
      </c>
      <c r="BC858" s="44" t="e">
        <f>VLOOKUP($AY858, [3]Sheet1!$D$3:$T$89,7,FALSE)</f>
        <v>#N/A</v>
      </c>
      <c r="BD858" s="44" t="e">
        <f>VLOOKUP($AY858, [3]Sheet1!$D$3:$T$89,10,FALSE)</f>
        <v>#N/A</v>
      </c>
      <c r="BE858" s="44" t="e">
        <f>VLOOKUP($AY858, [3]Sheet1!$D$3:$T$89,11,FALSE)</f>
        <v>#N/A</v>
      </c>
      <c r="BF858" s="44" t="e">
        <f>VLOOKUP($AY858, [3]Sheet1!$D$3:$T$89,14,FALSE)</f>
        <v>#N/A</v>
      </c>
      <c r="BG858" s="44" t="e">
        <f>VLOOKUP($AY858, [3]Sheet1!$D$3:$T$89,15,FALSE)</f>
        <v>#N/A</v>
      </c>
      <c r="BX858" s="44" t="s">
        <v>1513</v>
      </c>
      <c r="BY858" s="44" t="e">
        <v>#N/A</v>
      </c>
      <c r="BZ858" s="44" t="e">
        <v>#N/A</v>
      </c>
      <c r="CA858" s="44" t="e">
        <v>#N/A</v>
      </c>
      <c r="CB858" s="44" t="e">
        <v>#N/A</v>
      </c>
      <c r="CC858" s="44" t="e">
        <v>#N/A</v>
      </c>
      <c r="CD858" s="44" t="e">
        <v>#N/A</v>
      </c>
      <c r="CE858" s="44" t="e">
        <v>#N/A</v>
      </c>
      <c r="CF858" s="44" t="e">
        <v>#N/A</v>
      </c>
    </row>
    <row r="859" spans="38:84">
      <c r="AL859" s="60"/>
      <c r="AM859" s="60"/>
      <c r="AO859" s="61"/>
      <c r="AY859" s="44" t="str">
        <f t="shared" si="66"/>
        <v>00/01/1900 0</v>
      </c>
      <c r="AZ859" s="44" t="e">
        <f>VLOOKUP($AY859, [3]Sheet1!$D$3:$T$89,2,FALSE)</f>
        <v>#N/A</v>
      </c>
      <c r="BA859" s="44" t="e">
        <f>VLOOKUP($AY859, [3]Sheet1!$D$3:$T$89,3,FALSE)</f>
        <v>#N/A</v>
      </c>
      <c r="BB859" s="44" t="e">
        <f>VLOOKUP($AY859, [3]Sheet1!$D$3:$T$89,6,FALSE)</f>
        <v>#N/A</v>
      </c>
      <c r="BC859" s="44" t="e">
        <f>VLOOKUP($AY859, [3]Sheet1!$D$3:$T$89,7,FALSE)</f>
        <v>#N/A</v>
      </c>
      <c r="BD859" s="44" t="e">
        <f>VLOOKUP($AY859, [3]Sheet1!$D$3:$T$89,10,FALSE)</f>
        <v>#N/A</v>
      </c>
      <c r="BE859" s="44" t="e">
        <f>VLOOKUP($AY859, [3]Sheet1!$D$3:$T$89,11,FALSE)</f>
        <v>#N/A</v>
      </c>
      <c r="BF859" s="44" t="e">
        <f>VLOOKUP($AY859, [3]Sheet1!$D$3:$T$89,14,FALSE)</f>
        <v>#N/A</v>
      </c>
      <c r="BG859" s="44" t="e">
        <f>VLOOKUP($AY859, [3]Sheet1!$D$3:$T$89,15,FALSE)</f>
        <v>#N/A</v>
      </c>
      <c r="BX859" s="44" t="s">
        <v>1513</v>
      </c>
      <c r="BY859" s="44" t="e">
        <v>#N/A</v>
      </c>
      <c r="BZ859" s="44" t="e">
        <v>#N/A</v>
      </c>
      <c r="CA859" s="44" t="e">
        <v>#N/A</v>
      </c>
      <c r="CB859" s="44" t="e">
        <v>#N/A</v>
      </c>
      <c r="CC859" s="44" t="e">
        <v>#N/A</v>
      </c>
      <c r="CD859" s="44" t="e">
        <v>#N/A</v>
      </c>
      <c r="CE859" s="44" t="e">
        <v>#N/A</v>
      </c>
      <c r="CF859" s="44" t="e">
        <v>#N/A</v>
      </c>
    </row>
    <row r="860" spans="38:84">
      <c r="AL860" s="60"/>
      <c r="AM860" s="60"/>
      <c r="AO860" s="61"/>
      <c r="AY860" s="44" t="str">
        <f t="shared" si="66"/>
        <v>00/01/1900 0</v>
      </c>
      <c r="AZ860" s="44" t="e">
        <f>VLOOKUP($AY860, [3]Sheet1!$D$3:$T$89,2,FALSE)</f>
        <v>#N/A</v>
      </c>
      <c r="BA860" s="44" t="e">
        <f>VLOOKUP($AY860, [3]Sheet1!$D$3:$T$89,3,FALSE)</f>
        <v>#N/A</v>
      </c>
      <c r="BB860" s="44" t="e">
        <f>VLOOKUP($AY860, [3]Sheet1!$D$3:$T$89,6,FALSE)</f>
        <v>#N/A</v>
      </c>
      <c r="BC860" s="44" t="e">
        <f>VLOOKUP($AY860, [3]Sheet1!$D$3:$T$89,7,FALSE)</f>
        <v>#N/A</v>
      </c>
      <c r="BD860" s="44" t="e">
        <f>VLOOKUP($AY860, [3]Sheet1!$D$3:$T$89,10,FALSE)</f>
        <v>#N/A</v>
      </c>
      <c r="BE860" s="44" t="e">
        <f>VLOOKUP($AY860, [3]Sheet1!$D$3:$T$89,11,FALSE)</f>
        <v>#N/A</v>
      </c>
      <c r="BF860" s="44" t="e">
        <f>VLOOKUP($AY860, [3]Sheet1!$D$3:$T$89,14,FALSE)</f>
        <v>#N/A</v>
      </c>
      <c r="BG860" s="44" t="e">
        <f>VLOOKUP($AY860, [3]Sheet1!$D$3:$T$89,15,FALSE)</f>
        <v>#N/A</v>
      </c>
      <c r="BX860" s="44" t="s">
        <v>1513</v>
      </c>
      <c r="BY860" s="44" t="e">
        <v>#N/A</v>
      </c>
      <c r="BZ860" s="44" t="e">
        <v>#N/A</v>
      </c>
      <c r="CA860" s="44" t="e">
        <v>#N/A</v>
      </c>
      <c r="CB860" s="44" t="e">
        <v>#N/A</v>
      </c>
      <c r="CC860" s="44" t="e">
        <v>#N/A</v>
      </c>
      <c r="CD860" s="44" t="e">
        <v>#N/A</v>
      </c>
      <c r="CE860" s="44" t="e">
        <v>#N/A</v>
      </c>
      <c r="CF860" s="44" t="e">
        <v>#N/A</v>
      </c>
    </row>
    <row r="861" spans="38:84">
      <c r="AL861" s="60"/>
      <c r="AM861" s="60"/>
      <c r="AO861" s="61"/>
      <c r="AY861" s="44" t="str">
        <f t="shared" si="66"/>
        <v>00/01/1900 0</v>
      </c>
      <c r="AZ861" s="44" t="e">
        <f>VLOOKUP($AY861, [3]Sheet1!$D$3:$T$89,2,FALSE)</f>
        <v>#N/A</v>
      </c>
      <c r="BA861" s="44" t="e">
        <f>VLOOKUP($AY861, [3]Sheet1!$D$3:$T$89,3,FALSE)</f>
        <v>#N/A</v>
      </c>
      <c r="BB861" s="44" t="e">
        <f>VLOOKUP($AY861, [3]Sheet1!$D$3:$T$89,6,FALSE)</f>
        <v>#N/A</v>
      </c>
      <c r="BC861" s="44" t="e">
        <f>VLOOKUP($AY861, [3]Sheet1!$D$3:$T$89,7,FALSE)</f>
        <v>#N/A</v>
      </c>
      <c r="BD861" s="44" t="e">
        <f>VLOOKUP($AY861, [3]Sheet1!$D$3:$T$89,10,FALSE)</f>
        <v>#N/A</v>
      </c>
      <c r="BE861" s="44" t="e">
        <f>VLOOKUP($AY861, [3]Sheet1!$D$3:$T$89,11,FALSE)</f>
        <v>#N/A</v>
      </c>
      <c r="BF861" s="44" t="e">
        <f>VLOOKUP($AY861, [3]Sheet1!$D$3:$T$89,14,FALSE)</f>
        <v>#N/A</v>
      </c>
      <c r="BG861" s="44" t="e">
        <f>VLOOKUP($AY861, [3]Sheet1!$D$3:$T$89,15,FALSE)</f>
        <v>#N/A</v>
      </c>
      <c r="BX861" s="44" t="s">
        <v>1513</v>
      </c>
      <c r="BY861" s="44" t="e">
        <v>#N/A</v>
      </c>
      <c r="BZ861" s="44" t="e">
        <v>#N/A</v>
      </c>
      <c r="CA861" s="44" t="e">
        <v>#N/A</v>
      </c>
      <c r="CB861" s="44" t="e">
        <v>#N/A</v>
      </c>
      <c r="CC861" s="44" t="e">
        <v>#N/A</v>
      </c>
      <c r="CD861" s="44" t="e">
        <v>#N/A</v>
      </c>
      <c r="CE861" s="44" t="e">
        <v>#N/A</v>
      </c>
      <c r="CF861" s="44" t="e">
        <v>#N/A</v>
      </c>
    </row>
    <row r="862" spans="38:84">
      <c r="AL862" s="60"/>
      <c r="AM862" s="60"/>
      <c r="AO862" s="61"/>
      <c r="AY862" s="44" t="str">
        <f t="shared" si="66"/>
        <v>00/01/1900 0</v>
      </c>
      <c r="AZ862" s="44" t="e">
        <f>VLOOKUP($AY862, [3]Sheet1!$D$3:$T$89,2,FALSE)</f>
        <v>#N/A</v>
      </c>
      <c r="BA862" s="44" t="e">
        <f>VLOOKUP($AY862, [3]Sheet1!$D$3:$T$89,3,FALSE)</f>
        <v>#N/A</v>
      </c>
      <c r="BB862" s="44" t="e">
        <f>VLOOKUP($AY862, [3]Sheet1!$D$3:$T$89,6,FALSE)</f>
        <v>#N/A</v>
      </c>
      <c r="BC862" s="44" t="e">
        <f>VLOOKUP($AY862, [3]Sheet1!$D$3:$T$89,7,FALSE)</f>
        <v>#N/A</v>
      </c>
      <c r="BD862" s="44" t="e">
        <f>VLOOKUP($AY862, [3]Sheet1!$D$3:$T$89,10,FALSE)</f>
        <v>#N/A</v>
      </c>
      <c r="BE862" s="44" t="e">
        <f>VLOOKUP($AY862, [3]Sheet1!$D$3:$T$89,11,FALSE)</f>
        <v>#N/A</v>
      </c>
      <c r="BF862" s="44" t="e">
        <f>VLOOKUP($AY862, [3]Sheet1!$D$3:$T$89,14,FALSE)</f>
        <v>#N/A</v>
      </c>
      <c r="BG862" s="44" t="e">
        <f>VLOOKUP($AY862, [3]Sheet1!$D$3:$T$89,15,FALSE)</f>
        <v>#N/A</v>
      </c>
      <c r="BX862" s="44" t="s">
        <v>1513</v>
      </c>
      <c r="BY862" s="44" t="e">
        <v>#N/A</v>
      </c>
      <c r="BZ862" s="44" t="e">
        <v>#N/A</v>
      </c>
      <c r="CA862" s="44" t="e">
        <v>#N/A</v>
      </c>
      <c r="CB862" s="44" t="e">
        <v>#N/A</v>
      </c>
      <c r="CC862" s="44" t="e">
        <v>#N/A</v>
      </c>
      <c r="CD862" s="44" t="e">
        <v>#N/A</v>
      </c>
      <c r="CE862" s="44" t="e">
        <v>#N/A</v>
      </c>
      <c r="CF862" s="44" t="e">
        <v>#N/A</v>
      </c>
    </row>
    <row r="863" spans="38:84">
      <c r="AL863" s="60"/>
      <c r="AM863" s="60"/>
      <c r="AO863" s="61"/>
      <c r="AY863" s="44" t="str">
        <f t="shared" si="66"/>
        <v>00/01/1900 0</v>
      </c>
      <c r="AZ863" s="44" t="e">
        <f>VLOOKUP($AY863, [3]Sheet1!$D$3:$T$89,2,FALSE)</f>
        <v>#N/A</v>
      </c>
      <c r="BA863" s="44" t="e">
        <f>VLOOKUP($AY863, [3]Sheet1!$D$3:$T$89,3,FALSE)</f>
        <v>#N/A</v>
      </c>
      <c r="BB863" s="44" t="e">
        <f>VLOOKUP($AY863, [3]Sheet1!$D$3:$T$89,6,FALSE)</f>
        <v>#N/A</v>
      </c>
      <c r="BC863" s="44" t="e">
        <f>VLOOKUP($AY863, [3]Sheet1!$D$3:$T$89,7,FALSE)</f>
        <v>#N/A</v>
      </c>
      <c r="BD863" s="44" t="e">
        <f>VLOOKUP($AY863, [3]Sheet1!$D$3:$T$89,10,FALSE)</f>
        <v>#N/A</v>
      </c>
      <c r="BE863" s="44" t="e">
        <f>VLOOKUP($AY863, [3]Sheet1!$D$3:$T$89,11,FALSE)</f>
        <v>#N/A</v>
      </c>
      <c r="BF863" s="44" t="e">
        <f>VLOOKUP($AY863, [3]Sheet1!$D$3:$T$89,14,FALSE)</f>
        <v>#N/A</v>
      </c>
      <c r="BG863" s="44" t="e">
        <f>VLOOKUP($AY863, [3]Sheet1!$D$3:$T$89,15,FALSE)</f>
        <v>#N/A</v>
      </c>
      <c r="BX863" s="44" t="s">
        <v>1513</v>
      </c>
      <c r="BY863" s="44" t="e">
        <v>#N/A</v>
      </c>
      <c r="BZ863" s="44" t="e">
        <v>#N/A</v>
      </c>
      <c r="CA863" s="44" t="e">
        <v>#N/A</v>
      </c>
      <c r="CB863" s="44" t="e">
        <v>#N/A</v>
      </c>
      <c r="CC863" s="44" t="e">
        <v>#N/A</v>
      </c>
      <c r="CD863" s="44" t="e">
        <v>#N/A</v>
      </c>
      <c r="CE863" s="44" t="e">
        <v>#N/A</v>
      </c>
      <c r="CF863" s="44" t="e">
        <v>#N/A</v>
      </c>
    </row>
    <row r="864" spans="38:84">
      <c r="AL864" s="60"/>
      <c r="AM864" s="60"/>
      <c r="AO864" s="61"/>
      <c r="AY864" s="44" t="str">
        <f t="shared" si="66"/>
        <v>00/01/1900 0</v>
      </c>
      <c r="AZ864" s="44" t="e">
        <f>VLOOKUP($AY864, [3]Sheet1!$D$3:$T$89,2,FALSE)</f>
        <v>#N/A</v>
      </c>
      <c r="BA864" s="44" t="e">
        <f>VLOOKUP($AY864, [3]Sheet1!$D$3:$T$89,3,FALSE)</f>
        <v>#N/A</v>
      </c>
      <c r="BB864" s="44" t="e">
        <f>VLOOKUP($AY864, [3]Sheet1!$D$3:$T$89,6,FALSE)</f>
        <v>#N/A</v>
      </c>
      <c r="BC864" s="44" t="e">
        <f>VLOOKUP($AY864, [3]Sheet1!$D$3:$T$89,7,FALSE)</f>
        <v>#N/A</v>
      </c>
      <c r="BD864" s="44" t="e">
        <f>VLOOKUP($AY864, [3]Sheet1!$D$3:$T$89,10,FALSE)</f>
        <v>#N/A</v>
      </c>
      <c r="BE864" s="44" t="e">
        <f>VLOOKUP($AY864, [3]Sheet1!$D$3:$T$89,11,FALSE)</f>
        <v>#N/A</v>
      </c>
      <c r="BF864" s="44" t="e">
        <f>VLOOKUP($AY864, [3]Sheet1!$D$3:$T$89,14,FALSE)</f>
        <v>#N/A</v>
      </c>
      <c r="BG864" s="44" t="e">
        <f>VLOOKUP($AY864, [3]Sheet1!$D$3:$T$89,15,FALSE)</f>
        <v>#N/A</v>
      </c>
      <c r="BX864" s="44" t="s">
        <v>1513</v>
      </c>
      <c r="BY864" s="44" t="e">
        <v>#N/A</v>
      </c>
      <c r="BZ864" s="44" t="e">
        <v>#N/A</v>
      </c>
      <c r="CA864" s="44" t="e">
        <v>#N/A</v>
      </c>
      <c r="CB864" s="44" t="e">
        <v>#N/A</v>
      </c>
      <c r="CC864" s="44" t="e">
        <v>#N/A</v>
      </c>
      <c r="CD864" s="44" t="e">
        <v>#N/A</v>
      </c>
      <c r="CE864" s="44" t="e">
        <v>#N/A</v>
      </c>
      <c r="CF864" s="44" t="e">
        <v>#N/A</v>
      </c>
    </row>
    <row r="865" spans="38:84">
      <c r="AL865" s="60"/>
      <c r="AM865" s="60"/>
      <c r="AO865" s="61"/>
      <c r="AY865" s="44" t="str">
        <f t="shared" si="66"/>
        <v>00/01/1900 0</v>
      </c>
      <c r="AZ865" s="44" t="e">
        <f>VLOOKUP($AY865, [3]Sheet1!$D$3:$T$89,2,FALSE)</f>
        <v>#N/A</v>
      </c>
      <c r="BA865" s="44" t="e">
        <f>VLOOKUP($AY865, [3]Sheet1!$D$3:$T$89,3,FALSE)</f>
        <v>#N/A</v>
      </c>
      <c r="BB865" s="44" t="e">
        <f>VLOOKUP($AY865, [3]Sheet1!$D$3:$T$89,6,FALSE)</f>
        <v>#N/A</v>
      </c>
      <c r="BC865" s="44" t="e">
        <f>VLOOKUP($AY865, [3]Sheet1!$D$3:$T$89,7,FALSE)</f>
        <v>#N/A</v>
      </c>
      <c r="BD865" s="44" t="e">
        <f>VLOOKUP($AY865, [3]Sheet1!$D$3:$T$89,10,FALSE)</f>
        <v>#N/A</v>
      </c>
      <c r="BE865" s="44" t="e">
        <f>VLOOKUP($AY865, [3]Sheet1!$D$3:$T$89,11,FALSE)</f>
        <v>#N/A</v>
      </c>
      <c r="BF865" s="44" t="e">
        <f>VLOOKUP($AY865, [3]Sheet1!$D$3:$T$89,14,FALSE)</f>
        <v>#N/A</v>
      </c>
      <c r="BG865" s="44" t="e">
        <f>VLOOKUP($AY865, [3]Sheet1!$D$3:$T$89,15,FALSE)</f>
        <v>#N/A</v>
      </c>
      <c r="BX865" s="44" t="s">
        <v>1513</v>
      </c>
      <c r="BY865" s="44" t="e">
        <v>#N/A</v>
      </c>
      <c r="BZ865" s="44" t="e">
        <v>#N/A</v>
      </c>
      <c r="CA865" s="44" t="e">
        <v>#N/A</v>
      </c>
      <c r="CB865" s="44" t="e">
        <v>#N/A</v>
      </c>
      <c r="CC865" s="44" t="e">
        <v>#N/A</v>
      </c>
      <c r="CD865" s="44" t="e">
        <v>#N/A</v>
      </c>
      <c r="CE865" s="44" t="e">
        <v>#N/A</v>
      </c>
      <c r="CF865" s="44" t="e">
        <v>#N/A</v>
      </c>
    </row>
    <row r="866" spans="38:84">
      <c r="AL866" s="60"/>
      <c r="AM866" s="60"/>
      <c r="AO866" s="61"/>
      <c r="AY866" s="44" t="str">
        <f t="shared" si="66"/>
        <v>00/01/1900 0</v>
      </c>
      <c r="AZ866" s="44" t="e">
        <f>VLOOKUP($AY866, [3]Sheet1!$D$3:$T$89,2,FALSE)</f>
        <v>#N/A</v>
      </c>
      <c r="BA866" s="44" t="e">
        <f>VLOOKUP($AY866, [3]Sheet1!$D$3:$T$89,3,FALSE)</f>
        <v>#N/A</v>
      </c>
      <c r="BB866" s="44" t="e">
        <f>VLOOKUP($AY866, [3]Sheet1!$D$3:$T$89,6,FALSE)</f>
        <v>#N/A</v>
      </c>
      <c r="BC866" s="44" t="e">
        <f>VLOOKUP($AY866, [3]Sheet1!$D$3:$T$89,7,FALSE)</f>
        <v>#N/A</v>
      </c>
      <c r="BD866" s="44" t="e">
        <f>VLOOKUP($AY866, [3]Sheet1!$D$3:$T$89,10,FALSE)</f>
        <v>#N/A</v>
      </c>
      <c r="BE866" s="44" t="e">
        <f>VLOOKUP($AY866, [3]Sheet1!$D$3:$T$89,11,FALSE)</f>
        <v>#N/A</v>
      </c>
      <c r="BF866" s="44" t="e">
        <f>VLOOKUP($AY866, [3]Sheet1!$D$3:$T$89,14,FALSE)</f>
        <v>#N/A</v>
      </c>
      <c r="BG866" s="44" t="e">
        <f>VLOOKUP($AY866, [3]Sheet1!$D$3:$T$89,15,FALSE)</f>
        <v>#N/A</v>
      </c>
      <c r="BX866" s="44" t="s">
        <v>1513</v>
      </c>
      <c r="BY866" s="44" t="e">
        <v>#N/A</v>
      </c>
      <c r="BZ866" s="44" t="e">
        <v>#N/A</v>
      </c>
      <c r="CA866" s="44" t="e">
        <v>#N/A</v>
      </c>
      <c r="CB866" s="44" t="e">
        <v>#N/A</v>
      </c>
      <c r="CC866" s="44" t="e">
        <v>#N/A</v>
      </c>
      <c r="CD866" s="44" t="e">
        <v>#N/A</v>
      </c>
      <c r="CE866" s="44" t="e">
        <v>#N/A</v>
      </c>
      <c r="CF866" s="44" t="e">
        <v>#N/A</v>
      </c>
    </row>
    <row r="867" spans="38:84">
      <c r="AL867" s="60"/>
      <c r="AM867" s="60"/>
      <c r="AO867" s="61"/>
      <c r="AY867" s="44" t="str">
        <f t="shared" si="66"/>
        <v>00/01/1900 0</v>
      </c>
      <c r="AZ867" s="44" t="e">
        <f>VLOOKUP($AY867, [3]Sheet1!$D$3:$T$89,2,FALSE)</f>
        <v>#N/A</v>
      </c>
      <c r="BA867" s="44" t="e">
        <f>VLOOKUP($AY867, [3]Sheet1!$D$3:$T$89,3,FALSE)</f>
        <v>#N/A</v>
      </c>
      <c r="BB867" s="44" t="e">
        <f>VLOOKUP($AY867, [3]Sheet1!$D$3:$T$89,6,FALSE)</f>
        <v>#N/A</v>
      </c>
      <c r="BC867" s="44" t="e">
        <f>VLOOKUP($AY867, [3]Sheet1!$D$3:$T$89,7,FALSE)</f>
        <v>#N/A</v>
      </c>
      <c r="BD867" s="44" t="e">
        <f>VLOOKUP($AY867, [3]Sheet1!$D$3:$T$89,10,FALSE)</f>
        <v>#N/A</v>
      </c>
      <c r="BE867" s="44" t="e">
        <f>VLOOKUP($AY867, [3]Sheet1!$D$3:$T$89,11,FALSE)</f>
        <v>#N/A</v>
      </c>
      <c r="BF867" s="44" t="e">
        <f>VLOOKUP($AY867, [3]Sheet1!$D$3:$T$89,14,FALSE)</f>
        <v>#N/A</v>
      </c>
      <c r="BG867" s="44" t="e">
        <f>VLOOKUP($AY867, [3]Sheet1!$D$3:$T$89,15,FALSE)</f>
        <v>#N/A</v>
      </c>
      <c r="BX867" s="44" t="s">
        <v>1513</v>
      </c>
      <c r="BY867" s="44" t="e">
        <v>#N/A</v>
      </c>
      <c r="BZ867" s="44" t="e">
        <v>#N/A</v>
      </c>
      <c r="CA867" s="44" t="e">
        <v>#N/A</v>
      </c>
      <c r="CB867" s="44" t="e">
        <v>#N/A</v>
      </c>
      <c r="CC867" s="44" t="e">
        <v>#N/A</v>
      </c>
      <c r="CD867" s="44" t="e">
        <v>#N/A</v>
      </c>
      <c r="CE867" s="44" t="e">
        <v>#N/A</v>
      </c>
      <c r="CF867" s="44" t="e">
        <v>#N/A</v>
      </c>
    </row>
    <row r="868" spans="38:84">
      <c r="AL868" s="60"/>
      <c r="AM868" s="60"/>
      <c r="AO868" s="61"/>
      <c r="AY868" s="44" t="str">
        <f t="shared" si="66"/>
        <v>00/01/1900 0</v>
      </c>
      <c r="AZ868" s="44" t="e">
        <f>VLOOKUP($AY868, [3]Sheet1!$D$3:$T$89,2,FALSE)</f>
        <v>#N/A</v>
      </c>
      <c r="BA868" s="44" t="e">
        <f>VLOOKUP($AY868, [3]Sheet1!$D$3:$T$89,3,FALSE)</f>
        <v>#N/A</v>
      </c>
      <c r="BB868" s="44" t="e">
        <f>VLOOKUP($AY868, [3]Sheet1!$D$3:$T$89,6,FALSE)</f>
        <v>#N/A</v>
      </c>
      <c r="BC868" s="44" t="e">
        <f>VLOOKUP($AY868, [3]Sheet1!$D$3:$T$89,7,FALSE)</f>
        <v>#N/A</v>
      </c>
      <c r="BD868" s="44" t="e">
        <f>VLOOKUP($AY868, [3]Sheet1!$D$3:$T$89,10,FALSE)</f>
        <v>#N/A</v>
      </c>
      <c r="BE868" s="44" t="e">
        <f>VLOOKUP($AY868, [3]Sheet1!$D$3:$T$89,11,FALSE)</f>
        <v>#N/A</v>
      </c>
      <c r="BF868" s="44" t="e">
        <f>VLOOKUP($AY868, [3]Sheet1!$D$3:$T$89,14,FALSE)</f>
        <v>#N/A</v>
      </c>
      <c r="BG868" s="44" t="e">
        <f>VLOOKUP($AY868, [3]Sheet1!$D$3:$T$89,15,FALSE)</f>
        <v>#N/A</v>
      </c>
      <c r="BX868" s="44" t="s">
        <v>1513</v>
      </c>
      <c r="BY868" s="44" t="e">
        <v>#N/A</v>
      </c>
      <c r="BZ868" s="44" t="e">
        <v>#N/A</v>
      </c>
      <c r="CA868" s="44" t="e">
        <v>#N/A</v>
      </c>
      <c r="CB868" s="44" t="e">
        <v>#N/A</v>
      </c>
      <c r="CC868" s="44" t="e">
        <v>#N/A</v>
      </c>
      <c r="CD868" s="44" t="e">
        <v>#N/A</v>
      </c>
      <c r="CE868" s="44" t="e">
        <v>#N/A</v>
      </c>
      <c r="CF868" s="44" t="e">
        <v>#N/A</v>
      </c>
    </row>
    <row r="869" spans="38:84">
      <c r="AL869" s="60"/>
      <c r="AM869" s="60"/>
      <c r="AO869" s="61"/>
      <c r="AY869" s="44" t="str">
        <f t="shared" si="66"/>
        <v>00/01/1900 0</v>
      </c>
      <c r="AZ869" s="44" t="e">
        <f>VLOOKUP($AY869, [3]Sheet1!$D$3:$T$89,2,FALSE)</f>
        <v>#N/A</v>
      </c>
      <c r="BA869" s="44" t="e">
        <f>VLOOKUP($AY869, [3]Sheet1!$D$3:$T$89,3,FALSE)</f>
        <v>#N/A</v>
      </c>
      <c r="BB869" s="44" t="e">
        <f>VLOOKUP($AY869, [3]Sheet1!$D$3:$T$89,6,FALSE)</f>
        <v>#N/A</v>
      </c>
      <c r="BC869" s="44" t="e">
        <f>VLOOKUP($AY869, [3]Sheet1!$D$3:$T$89,7,FALSE)</f>
        <v>#N/A</v>
      </c>
      <c r="BD869" s="44" t="e">
        <f>VLOOKUP($AY869, [3]Sheet1!$D$3:$T$89,10,FALSE)</f>
        <v>#N/A</v>
      </c>
      <c r="BE869" s="44" t="e">
        <f>VLOOKUP($AY869, [3]Sheet1!$D$3:$T$89,11,FALSE)</f>
        <v>#N/A</v>
      </c>
      <c r="BF869" s="44" t="e">
        <f>VLOOKUP($AY869, [3]Sheet1!$D$3:$T$89,14,FALSE)</f>
        <v>#N/A</v>
      </c>
      <c r="BG869" s="44" t="e">
        <f>VLOOKUP($AY869, [3]Sheet1!$D$3:$T$89,15,FALSE)</f>
        <v>#N/A</v>
      </c>
      <c r="BX869" s="44" t="s">
        <v>1513</v>
      </c>
      <c r="BY869" s="44" t="e">
        <v>#N/A</v>
      </c>
      <c r="BZ869" s="44" t="e">
        <v>#N/A</v>
      </c>
      <c r="CA869" s="44" t="e">
        <v>#N/A</v>
      </c>
      <c r="CB869" s="44" t="e">
        <v>#N/A</v>
      </c>
      <c r="CC869" s="44" t="e">
        <v>#N/A</v>
      </c>
      <c r="CD869" s="44" t="e">
        <v>#N/A</v>
      </c>
      <c r="CE869" s="44" t="e">
        <v>#N/A</v>
      </c>
      <c r="CF869" s="44" t="e">
        <v>#N/A</v>
      </c>
    </row>
    <row r="870" spans="38:84">
      <c r="AL870" s="60"/>
      <c r="AM870" s="60"/>
      <c r="AO870" s="61"/>
      <c r="AY870" s="44" t="str">
        <f t="shared" si="66"/>
        <v>00/01/1900 0</v>
      </c>
      <c r="AZ870" s="44" t="e">
        <f>VLOOKUP($AY870, [3]Sheet1!$D$3:$T$89,2,FALSE)</f>
        <v>#N/A</v>
      </c>
      <c r="BA870" s="44" t="e">
        <f>VLOOKUP($AY870, [3]Sheet1!$D$3:$T$89,3,FALSE)</f>
        <v>#N/A</v>
      </c>
      <c r="BB870" s="44" t="e">
        <f>VLOOKUP($AY870, [3]Sheet1!$D$3:$T$89,6,FALSE)</f>
        <v>#N/A</v>
      </c>
      <c r="BC870" s="44" t="e">
        <f>VLOOKUP($AY870, [3]Sheet1!$D$3:$T$89,7,FALSE)</f>
        <v>#N/A</v>
      </c>
      <c r="BD870" s="44" t="e">
        <f>VLOOKUP($AY870, [3]Sheet1!$D$3:$T$89,10,FALSE)</f>
        <v>#N/A</v>
      </c>
      <c r="BE870" s="44" t="e">
        <f>VLOOKUP($AY870, [3]Sheet1!$D$3:$T$89,11,FALSE)</f>
        <v>#N/A</v>
      </c>
      <c r="BF870" s="44" t="e">
        <f>VLOOKUP($AY870, [3]Sheet1!$D$3:$T$89,14,FALSE)</f>
        <v>#N/A</v>
      </c>
      <c r="BG870" s="44" t="e">
        <f>VLOOKUP($AY870, [3]Sheet1!$D$3:$T$89,15,FALSE)</f>
        <v>#N/A</v>
      </c>
      <c r="BX870" s="44" t="s">
        <v>1513</v>
      </c>
      <c r="BY870" s="44" t="e">
        <v>#N/A</v>
      </c>
      <c r="BZ870" s="44" t="e">
        <v>#N/A</v>
      </c>
      <c r="CA870" s="44" t="e">
        <v>#N/A</v>
      </c>
      <c r="CB870" s="44" t="e">
        <v>#N/A</v>
      </c>
      <c r="CC870" s="44" t="e">
        <v>#N/A</v>
      </c>
      <c r="CD870" s="44" t="e">
        <v>#N/A</v>
      </c>
      <c r="CE870" s="44" t="e">
        <v>#N/A</v>
      </c>
      <c r="CF870" s="44" t="e">
        <v>#N/A</v>
      </c>
    </row>
    <row r="871" spans="38:84">
      <c r="AL871" s="60"/>
      <c r="AM871" s="60"/>
      <c r="AO871" s="61"/>
      <c r="AY871" s="44" t="str">
        <f t="shared" si="66"/>
        <v>00/01/1900 0</v>
      </c>
      <c r="AZ871" s="44" t="e">
        <f>VLOOKUP($AY871, [3]Sheet1!$D$3:$T$89,2,FALSE)</f>
        <v>#N/A</v>
      </c>
      <c r="BA871" s="44" t="e">
        <f>VLOOKUP($AY871, [3]Sheet1!$D$3:$T$89,3,FALSE)</f>
        <v>#N/A</v>
      </c>
      <c r="BB871" s="44" t="e">
        <f>VLOOKUP($AY871, [3]Sheet1!$D$3:$T$89,6,FALSE)</f>
        <v>#N/A</v>
      </c>
      <c r="BC871" s="44" t="e">
        <f>VLOOKUP($AY871, [3]Sheet1!$D$3:$T$89,7,FALSE)</f>
        <v>#N/A</v>
      </c>
      <c r="BD871" s="44" t="e">
        <f>VLOOKUP($AY871, [3]Sheet1!$D$3:$T$89,10,FALSE)</f>
        <v>#N/A</v>
      </c>
      <c r="BE871" s="44" t="e">
        <f>VLOOKUP($AY871, [3]Sheet1!$D$3:$T$89,11,FALSE)</f>
        <v>#N/A</v>
      </c>
      <c r="BF871" s="44" t="e">
        <f>VLOOKUP($AY871, [3]Sheet1!$D$3:$T$89,14,FALSE)</f>
        <v>#N/A</v>
      </c>
      <c r="BG871" s="44" t="e">
        <f>VLOOKUP($AY871, [3]Sheet1!$D$3:$T$89,15,FALSE)</f>
        <v>#N/A</v>
      </c>
      <c r="BX871" s="44" t="s">
        <v>1513</v>
      </c>
      <c r="BY871" s="44" t="e">
        <v>#N/A</v>
      </c>
      <c r="BZ871" s="44" t="e">
        <v>#N/A</v>
      </c>
      <c r="CA871" s="44" t="e">
        <v>#N/A</v>
      </c>
      <c r="CB871" s="44" t="e">
        <v>#N/A</v>
      </c>
      <c r="CC871" s="44" t="e">
        <v>#N/A</v>
      </c>
      <c r="CD871" s="44" t="e">
        <v>#N/A</v>
      </c>
      <c r="CE871" s="44" t="e">
        <v>#N/A</v>
      </c>
      <c r="CF871" s="44" t="e">
        <v>#N/A</v>
      </c>
    </row>
    <row r="872" spans="38:84">
      <c r="AL872" s="60"/>
      <c r="AM872" s="60"/>
      <c r="AO872" s="61"/>
      <c r="AY872" s="44" t="str">
        <f t="shared" si="66"/>
        <v>00/01/1900 0</v>
      </c>
      <c r="AZ872" s="44" t="e">
        <f>VLOOKUP($AY872, [3]Sheet1!$D$3:$T$89,2,FALSE)</f>
        <v>#N/A</v>
      </c>
      <c r="BA872" s="44" t="e">
        <f>VLOOKUP($AY872, [3]Sheet1!$D$3:$T$89,3,FALSE)</f>
        <v>#N/A</v>
      </c>
      <c r="BB872" s="44" t="e">
        <f>VLOOKUP($AY872, [3]Sheet1!$D$3:$T$89,6,FALSE)</f>
        <v>#N/A</v>
      </c>
      <c r="BC872" s="44" t="e">
        <f>VLOOKUP($AY872, [3]Sheet1!$D$3:$T$89,7,FALSE)</f>
        <v>#N/A</v>
      </c>
      <c r="BD872" s="44" t="e">
        <f>VLOOKUP($AY872, [3]Sheet1!$D$3:$T$89,10,FALSE)</f>
        <v>#N/A</v>
      </c>
      <c r="BE872" s="44" t="e">
        <f>VLOOKUP($AY872, [3]Sheet1!$D$3:$T$89,11,FALSE)</f>
        <v>#N/A</v>
      </c>
      <c r="BF872" s="44" t="e">
        <f>VLOOKUP($AY872, [3]Sheet1!$D$3:$T$89,14,FALSE)</f>
        <v>#N/A</v>
      </c>
      <c r="BG872" s="44" t="e">
        <f>VLOOKUP($AY872, [3]Sheet1!$D$3:$T$89,15,FALSE)</f>
        <v>#N/A</v>
      </c>
      <c r="BX872" s="44" t="s">
        <v>1513</v>
      </c>
      <c r="BY872" s="44" t="e">
        <v>#N/A</v>
      </c>
      <c r="BZ872" s="44" t="e">
        <v>#N/A</v>
      </c>
      <c r="CA872" s="44" t="e">
        <v>#N/A</v>
      </c>
      <c r="CB872" s="44" t="e">
        <v>#N/A</v>
      </c>
      <c r="CC872" s="44" t="e">
        <v>#N/A</v>
      </c>
      <c r="CD872" s="44" t="e">
        <v>#N/A</v>
      </c>
      <c r="CE872" s="44" t="e">
        <v>#N/A</v>
      </c>
      <c r="CF872" s="44" t="e">
        <v>#N/A</v>
      </c>
    </row>
    <row r="873" spans="38:84">
      <c r="AL873" s="60"/>
      <c r="AM873" s="60"/>
      <c r="AO873" s="61"/>
      <c r="AY873" s="44" t="str">
        <f t="shared" si="66"/>
        <v>00/01/1900 0</v>
      </c>
      <c r="AZ873" s="44" t="e">
        <f>VLOOKUP($AY873, [3]Sheet1!$D$3:$T$89,2,FALSE)</f>
        <v>#N/A</v>
      </c>
      <c r="BA873" s="44" t="e">
        <f>VLOOKUP($AY873, [3]Sheet1!$D$3:$T$89,3,FALSE)</f>
        <v>#N/A</v>
      </c>
      <c r="BB873" s="44" t="e">
        <f>VLOOKUP($AY873, [3]Sheet1!$D$3:$T$89,6,FALSE)</f>
        <v>#N/A</v>
      </c>
      <c r="BC873" s="44" t="e">
        <f>VLOOKUP($AY873, [3]Sheet1!$D$3:$T$89,7,FALSE)</f>
        <v>#N/A</v>
      </c>
      <c r="BD873" s="44" t="e">
        <f>VLOOKUP($AY873, [3]Sheet1!$D$3:$T$89,10,FALSE)</f>
        <v>#N/A</v>
      </c>
      <c r="BE873" s="44" t="e">
        <f>VLOOKUP($AY873, [3]Sheet1!$D$3:$T$89,11,FALSE)</f>
        <v>#N/A</v>
      </c>
      <c r="BF873" s="44" t="e">
        <f>VLOOKUP($AY873, [3]Sheet1!$D$3:$T$89,14,FALSE)</f>
        <v>#N/A</v>
      </c>
      <c r="BG873" s="44" t="e">
        <f>VLOOKUP($AY873, [3]Sheet1!$D$3:$T$89,15,FALSE)</f>
        <v>#N/A</v>
      </c>
      <c r="BX873" s="44" t="s">
        <v>1513</v>
      </c>
      <c r="BY873" s="44" t="e">
        <v>#N/A</v>
      </c>
      <c r="BZ873" s="44" t="e">
        <v>#N/A</v>
      </c>
      <c r="CA873" s="44" t="e">
        <v>#N/A</v>
      </c>
      <c r="CB873" s="44" t="e">
        <v>#N/A</v>
      </c>
      <c r="CC873" s="44" t="e">
        <v>#N/A</v>
      </c>
      <c r="CD873" s="44" t="e">
        <v>#N/A</v>
      </c>
      <c r="CE873" s="44" t="e">
        <v>#N/A</v>
      </c>
      <c r="CF873" s="44" t="e">
        <v>#N/A</v>
      </c>
    </row>
    <row r="874" spans="38:84">
      <c r="AL874" s="60"/>
      <c r="AM874" s="60"/>
      <c r="AO874" s="61"/>
      <c r="AY874" s="44" t="str">
        <f t="shared" si="66"/>
        <v>00/01/1900 0</v>
      </c>
      <c r="AZ874" s="44" t="e">
        <f>VLOOKUP($AY874, [3]Sheet1!$D$3:$T$89,2,FALSE)</f>
        <v>#N/A</v>
      </c>
      <c r="BA874" s="44" t="e">
        <f>VLOOKUP($AY874, [3]Sheet1!$D$3:$T$89,3,FALSE)</f>
        <v>#N/A</v>
      </c>
      <c r="BB874" s="44" t="e">
        <f>VLOOKUP($AY874, [3]Sheet1!$D$3:$T$89,6,FALSE)</f>
        <v>#N/A</v>
      </c>
      <c r="BC874" s="44" t="e">
        <f>VLOOKUP($AY874, [3]Sheet1!$D$3:$T$89,7,FALSE)</f>
        <v>#N/A</v>
      </c>
      <c r="BD874" s="44" t="e">
        <f>VLOOKUP($AY874, [3]Sheet1!$D$3:$T$89,10,FALSE)</f>
        <v>#N/A</v>
      </c>
      <c r="BE874" s="44" t="e">
        <f>VLOOKUP($AY874, [3]Sheet1!$D$3:$T$89,11,FALSE)</f>
        <v>#N/A</v>
      </c>
      <c r="BF874" s="44" t="e">
        <f>VLOOKUP($AY874, [3]Sheet1!$D$3:$T$89,14,FALSE)</f>
        <v>#N/A</v>
      </c>
      <c r="BG874" s="44" t="e">
        <f>VLOOKUP($AY874, [3]Sheet1!$D$3:$T$89,15,FALSE)</f>
        <v>#N/A</v>
      </c>
      <c r="BX874" s="44" t="s">
        <v>1513</v>
      </c>
      <c r="BY874" s="44" t="e">
        <v>#N/A</v>
      </c>
      <c r="BZ874" s="44" t="e">
        <v>#N/A</v>
      </c>
      <c r="CA874" s="44" t="e">
        <v>#N/A</v>
      </c>
      <c r="CB874" s="44" t="e">
        <v>#N/A</v>
      </c>
      <c r="CC874" s="44" t="e">
        <v>#N/A</v>
      </c>
      <c r="CD874" s="44" t="e">
        <v>#N/A</v>
      </c>
      <c r="CE874" s="44" t="e">
        <v>#N/A</v>
      </c>
      <c r="CF874" s="44" t="e">
        <v>#N/A</v>
      </c>
    </row>
    <row r="875" spans="38:84">
      <c r="AL875" s="60"/>
      <c r="AM875" s="60"/>
      <c r="AO875" s="61"/>
      <c r="AY875" s="44" t="str">
        <f t="shared" si="66"/>
        <v>00/01/1900 0</v>
      </c>
      <c r="AZ875" s="44" t="e">
        <f>VLOOKUP($AY875, [3]Sheet1!$D$3:$T$89,2,FALSE)</f>
        <v>#N/A</v>
      </c>
      <c r="BA875" s="44" t="e">
        <f>VLOOKUP($AY875, [3]Sheet1!$D$3:$T$89,3,FALSE)</f>
        <v>#N/A</v>
      </c>
      <c r="BB875" s="44" t="e">
        <f>VLOOKUP($AY875, [3]Sheet1!$D$3:$T$89,6,FALSE)</f>
        <v>#N/A</v>
      </c>
      <c r="BC875" s="44" t="e">
        <f>VLOOKUP($AY875, [3]Sheet1!$D$3:$T$89,7,FALSE)</f>
        <v>#N/A</v>
      </c>
      <c r="BD875" s="44" t="e">
        <f>VLOOKUP($AY875, [3]Sheet1!$D$3:$T$89,10,FALSE)</f>
        <v>#N/A</v>
      </c>
      <c r="BE875" s="44" t="e">
        <f>VLOOKUP($AY875, [3]Sheet1!$D$3:$T$89,11,FALSE)</f>
        <v>#N/A</v>
      </c>
      <c r="BF875" s="44" t="e">
        <f>VLOOKUP($AY875, [3]Sheet1!$D$3:$T$89,14,FALSE)</f>
        <v>#N/A</v>
      </c>
      <c r="BG875" s="44" t="e">
        <f>VLOOKUP($AY875, [3]Sheet1!$D$3:$T$89,15,FALSE)</f>
        <v>#N/A</v>
      </c>
      <c r="BX875" s="44" t="s">
        <v>1513</v>
      </c>
      <c r="BY875" s="44" t="e">
        <v>#N/A</v>
      </c>
      <c r="BZ875" s="44" t="e">
        <v>#N/A</v>
      </c>
      <c r="CA875" s="44" t="e">
        <v>#N/A</v>
      </c>
      <c r="CB875" s="44" t="e">
        <v>#N/A</v>
      </c>
      <c r="CC875" s="44" t="e">
        <v>#N/A</v>
      </c>
      <c r="CD875" s="44" t="e">
        <v>#N/A</v>
      </c>
      <c r="CE875" s="44" t="e">
        <v>#N/A</v>
      </c>
      <c r="CF875" s="44" t="e">
        <v>#N/A</v>
      </c>
    </row>
    <row r="876" spans="38:84">
      <c r="AL876" s="60"/>
      <c r="AM876" s="60"/>
      <c r="AO876" s="61"/>
      <c r="AY876" s="44" t="str">
        <f t="shared" si="66"/>
        <v>00/01/1900 0</v>
      </c>
      <c r="AZ876" s="44" t="e">
        <f>VLOOKUP($AY876, [3]Sheet1!$D$3:$T$89,2,FALSE)</f>
        <v>#N/A</v>
      </c>
      <c r="BA876" s="44" t="e">
        <f>VLOOKUP($AY876, [3]Sheet1!$D$3:$T$89,3,FALSE)</f>
        <v>#N/A</v>
      </c>
      <c r="BB876" s="44" t="e">
        <f>VLOOKUP($AY876, [3]Sheet1!$D$3:$T$89,6,FALSE)</f>
        <v>#N/A</v>
      </c>
      <c r="BC876" s="44" t="e">
        <f>VLOOKUP($AY876, [3]Sheet1!$D$3:$T$89,7,FALSE)</f>
        <v>#N/A</v>
      </c>
      <c r="BD876" s="44" t="e">
        <f>VLOOKUP($AY876, [3]Sheet1!$D$3:$T$89,10,FALSE)</f>
        <v>#N/A</v>
      </c>
      <c r="BE876" s="44" t="e">
        <f>VLOOKUP($AY876, [3]Sheet1!$D$3:$T$89,11,FALSE)</f>
        <v>#N/A</v>
      </c>
      <c r="BF876" s="44" t="e">
        <f>VLOOKUP($AY876, [3]Sheet1!$D$3:$T$89,14,FALSE)</f>
        <v>#N/A</v>
      </c>
      <c r="BG876" s="44" t="e">
        <f>VLOOKUP($AY876, [3]Sheet1!$D$3:$T$89,15,FALSE)</f>
        <v>#N/A</v>
      </c>
      <c r="BX876" s="44" t="s">
        <v>1513</v>
      </c>
      <c r="BY876" s="44" t="e">
        <v>#N/A</v>
      </c>
      <c r="BZ876" s="44" t="e">
        <v>#N/A</v>
      </c>
      <c r="CA876" s="44" t="e">
        <v>#N/A</v>
      </c>
      <c r="CB876" s="44" t="e">
        <v>#N/A</v>
      </c>
      <c r="CC876" s="44" t="e">
        <v>#N/A</v>
      </c>
      <c r="CD876" s="44" t="e">
        <v>#N/A</v>
      </c>
      <c r="CE876" s="44" t="e">
        <v>#N/A</v>
      </c>
      <c r="CF876" s="44" t="e">
        <v>#N/A</v>
      </c>
    </row>
    <row r="877" spans="38:84">
      <c r="AL877" s="60"/>
      <c r="AM877" s="60"/>
      <c r="AO877" s="61"/>
      <c r="AY877" s="44" t="str">
        <f t="shared" si="66"/>
        <v>00/01/1900 0</v>
      </c>
      <c r="AZ877" s="44" t="e">
        <f>VLOOKUP($AY877, [3]Sheet1!$D$3:$T$89,2,FALSE)</f>
        <v>#N/A</v>
      </c>
      <c r="BA877" s="44" t="e">
        <f>VLOOKUP($AY877, [3]Sheet1!$D$3:$T$89,3,FALSE)</f>
        <v>#N/A</v>
      </c>
      <c r="BB877" s="44" t="e">
        <f>VLOOKUP($AY877, [3]Sheet1!$D$3:$T$89,6,FALSE)</f>
        <v>#N/A</v>
      </c>
      <c r="BC877" s="44" t="e">
        <f>VLOOKUP($AY877, [3]Sheet1!$D$3:$T$89,7,FALSE)</f>
        <v>#N/A</v>
      </c>
      <c r="BD877" s="44" t="e">
        <f>VLOOKUP($AY877, [3]Sheet1!$D$3:$T$89,10,FALSE)</f>
        <v>#N/A</v>
      </c>
      <c r="BE877" s="44" t="e">
        <f>VLOOKUP($AY877, [3]Sheet1!$D$3:$T$89,11,FALSE)</f>
        <v>#N/A</v>
      </c>
      <c r="BF877" s="44" t="e">
        <f>VLOOKUP($AY877, [3]Sheet1!$D$3:$T$89,14,FALSE)</f>
        <v>#N/A</v>
      </c>
      <c r="BG877" s="44" t="e">
        <f>VLOOKUP($AY877, [3]Sheet1!$D$3:$T$89,15,FALSE)</f>
        <v>#N/A</v>
      </c>
      <c r="BX877" s="44" t="s">
        <v>1513</v>
      </c>
      <c r="BY877" s="44" t="e">
        <v>#N/A</v>
      </c>
      <c r="BZ877" s="44" t="e">
        <v>#N/A</v>
      </c>
      <c r="CA877" s="44" t="e">
        <v>#N/A</v>
      </c>
      <c r="CB877" s="44" t="e">
        <v>#N/A</v>
      </c>
      <c r="CC877" s="44" t="e">
        <v>#N/A</v>
      </c>
      <c r="CD877" s="44" t="e">
        <v>#N/A</v>
      </c>
      <c r="CE877" s="44" t="e">
        <v>#N/A</v>
      </c>
      <c r="CF877" s="44" t="e">
        <v>#N/A</v>
      </c>
    </row>
    <row r="878" spans="38:84">
      <c r="AL878" s="60"/>
      <c r="AM878" s="60"/>
      <c r="AO878" s="61"/>
      <c r="AY878" s="44" t="str">
        <f t="shared" si="66"/>
        <v>00/01/1900 0</v>
      </c>
      <c r="AZ878" s="44" t="e">
        <f>VLOOKUP($AY878, [3]Sheet1!$D$3:$T$89,2,FALSE)</f>
        <v>#N/A</v>
      </c>
      <c r="BA878" s="44" t="e">
        <f>VLOOKUP($AY878, [3]Sheet1!$D$3:$T$89,3,FALSE)</f>
        <v>#N/A</v>
      </c>
      <c r="BB878" s="44" t="e">
        <f>VLOOKUP($AY878, [3]Sheet1!$D$3:$T$89,6,FALSE)</f>
        <v>#N/A</v>
      </c>
      <c r="BC878" s="44" t="e">
        <f>VLOOKUP($AY878, [3]Sheet1!$D$3:$T$89,7,FALSE)</f>
        <v>#N/A</v>
      </c>
      <c r="BD878" s="44" t="e">
        <f>VLOOKUP($AY878, [3]Sheet1!$D$3:$T$89,10,FALSE)</f>
        <v>#N/A</v>
      </c>
      <c r="BE878" s="44" t="e">
        <f>VLOOKUP($AY878, [3]Sheet1!$D$3:$T$89,11,FALSE)</f>
        <v>#N/A</v>
      </c>
      <c r="BF878" s="44" t="e">
        <f>VLOOKUP($AY878, [3]Sheet1!$D$3:$T$89,14,FALSE)</f>
        <v>#N/A</v>
      </c>
      <c r="BG878" s="44" t="e">
        <f>VLOOKUP($AY878, [3]Sheet1!$D$3:$T$89,15,FALSE)</f>
        <v>#N/A</v>
      </c>
      <c r="BX878" s="44" t="s">
        <v>1513</v>
      </c>
      <c r="BY878" s="44" t="e">
        <v>#N/A</v>
      </c>
      <c r="BZ878" s="44" t="e">
        <v>#N/A</v>
      </c>
      <c r="CA878" s="44" t="e">
        <v>#N/A</v>
      </c>
      <c r="CB878" s="44" t="e">
        <v>#N/A</v>
      </c>
      <c r="CC878" s="44" t="e">
        <v>#N/A</v>
      </c>
      <c r="CD878" s="44" t="e">
        <v>#N/A</v>
      </c>
      <c r="CE878" s="44" t="e">
        <v>#N/A</v>
      </c>
      <c r="CF878" s="44" t="e">
        <v>#N/A</v>
      </c>
    </row>
    <row r="879" spans="38:84">
      <c r="AL879" s="60"/>
      <c r="AM879" s="60"/>
      <c r="AO879" s="61"/>
      <c r="AY879" s="44" t="str">
        <f t="shared" si="66"/>
        <v>00/01/1900 0</v>
      </c>
      <c r="AZ879" s="44" t="e">
        <f>VLOOKUP($AY879, [3]Sheet1!$D$3:$T$89,2,FALSE)</f>
        <v>#N/A</v>
      </c>
      <c r="BA879" s="44" t="e">
        <f>VLOOKUP($AY879, [3]Sheet1!$D$3:$T$89,3,FALSE)</f>
        <v>#N/A</v>
      </c>
      <c r="BB879" s="44" t="e">
        <f>VLOOKUP($AY879, [3]Sheet1!$D$3:$T$89,6,FALSE)</f>
        <v>#N/A</v>
      </c>
      <c r="BC879" s="44" t="e">
        <f>VLOOKUP($AY879, [3]Sheet1!$D$3:$T$89,7,FALSE)</f>
        <v>#N/A</v>
      </c>
      <c r="BD879" s="44" t="e">
        <f>VLOOKUP($AY879, [3]Sheet1!$D$3:$T$89,10,FALSE)</f>
        <v>#N/A</v>
      </c>
      <c r="BE879" s="44" t="e">
        <f>VLOOKUP($AY879, [3]Sheet1!$D$3:$T$89,11,FALSE)</f>
        <v>#N/A</v>
      </c>
      <c r="BF879" s="44" t="e">
        <f>VLOOKUP($AY879, [3]Sheet1!$D$3:$T$89,14,FALSE)</f>
        <v>#N/A</v>
      </c>
      <c r="BG879" s="44" t="e">
        <f>VLOOKUP($AY879, [3]Sheet1!$D$3:$T$89,15,FALSE)</f>
        <v>#N/A</v>
      </c>
      <c r="BX879" s="44" t="s">
        <v>1513</v>
      </c>
      <c r="BY879" s="44" t="e">
        <v>#N/A</v>
      </c>
      <c r="BZ879" s="44" t="e">
        <v>#N/A</v>
      </c>
      <c r="CA879" s="44" t="e">
        <v>#N/A</v>
      </c>
      <c r="CB879" s="44" t="e">
        <v>#N/A</v>
      </c>
      <c r="CC879" s="44" t="e">
        <v>#N/A</v>
      </c>
      <c r="CD879" s="44" t="e">
        <v>#N/A</v>
      </c>
      <c r="CE879" s="44" t="e">
        <v>#N/A</v>
      </c>
      <c r="CF879" s="44" t="e">
        <v>#N/A</v>
      </c>
    </row>
    <row r="880" spans="38:84">
      <c r="AL880" s="60"/>
      <c r="AM880" s="60"/>
      <c r="AO880" s="61"/>
      <c r="AY880" s="44" t="str">
        <f t="shared" si="66"/>
        <v>00/01/1900 0</v>
      </c>
      <c r="AZ880" s="44" t="e">
        <f>VLOOKUP($AY880, [3]Sheet1!$D$3:$T$89,2,FALSE)</f>
        <v>#N/A</v>
      </c>
      <c r="BA880" s="44" t="e">
        <f>VLOOKUP($AY880, [3]Sheet1!$D$3:$T$89,3,FALSE)</f>
        <v>#N/A</v>
      </c>
      <c r="BB880" s="44" t="e">
        <f>VLOOKUP($AY880, [3]Sheet1!$D$3:$T$89,6,FALSE)</f>
        <v>#N/A</v>
      </c>
      <c r="BC880" s="44" t="e">
        <f>VLOOKUP($AY880, [3]Sheet1!$D$3:$T$89,7,FALSE)</f>
        <v>#N/A</v>
      </c>
      <c r="BD880" s="44" t="e">
        <f>VLOOKUP($AY880, [3]Sheet1!$D$3:$T$89,10,FALSE)</f>
        <v>#N/A</v>
      </c>
      <c r="BE880" s="44" t="e">
        <f>VLOOKUP($AY880, [3]Sheet1!$D$3:$T$89,11,FALSE)</f>
        <v>#N/A</v>
      </c>
      <c r="BF880" s="44" t="e">
        <f>VLOOKUP($AY880, [3]Sheet1!$D$3:$T$89,14,FALSE)</f>
        <v>#N/A</v>
      </c>
      <c r="BG880" s="44" t="e">
        <f>VLOOKUP($AY880, [3]Sheet1!$D$3:$T$89,15,FALSE)</f>
        <v>#N/A</v>
      </c>
      <c r="BX880" s="44" t="s">
        <v>1513</v>
      </c>
      <c r="BY880" s="44" t="e">
        <v>#N/A</v>
      </c>
      <c r="BZ880" s="44" t="e">
        <v>#N/A</v>
      </c>
      <c r="CA880" s="44" t="e">
        <v>#N/A</v>
      </c>
      <c r="CB880" s="44" t="e">
        <v>#N/A</v>
      </c>
      <c r="CC880" s="44" t="e">
        <v>#N/A</v>
      </c>
      <c r="CD880" s="44" t="e">
        <v>#N/A</v>
      </c>
      <c r="CE880" s="44" t="e">
        <v>#N/A</v>
      </c>
      <c r="CF880" s="44" t="e">
        <v>#N/A</v>
      </c>
    </row>
    <row r="881" spans="38:84">
      <c r="AL881" s="60"/>
      <c r="AM881" s="60"/>
      <c r="AO881" s="61"/>
      <c r="AY881" s="44" t="str">
        <f t="shared" si="66"/>
        <v>00/01/1900 0</v>
      </c>
      <c r="AZ881" s="44" t="e">
        <f>VLOOKUP($AY881, [3]Sheet1!$D$3:$T$89,2,FALSE)</f>
        <v>#N/A</v>
      </c>
      <c r="BA881" s="44" t="e">
        <f>VLOOKUP($AY881, [3]Sheet1!$D$3:$T$89,3,FALSE)</f>
        <v>#N/A</v>
      </c>
      <c r="BB881" s="44" t="e">
        <f>VLOOKUP($AY881, [3]Sheet1!$D$3:$T$89,6,FALSE)</f>
        <v>#N/A</v>
      </c>
      <c r="BC881" s="44" t="e">
        <f>VLOOKUP($AY881, [3]Sheet1!$D$3:$T$89,7,FALSE)</f>
        <v>#N/A</v>
      </c>
      <c r="BD881" s="44" t="e">
        <f>VLOOKUP($AY881, [3]Sheet1!$D$3:$T$89,10,FALSE)</f>
        <v>#N/A</v>
      </c>
      <c r="BE881" s="44" t="e">
        <f>VLOOKUP($AY881, [3]Sheet1!$D$3:$T$89,11,FALSE)</f>
        <v>#N/A</v>
      </c>
      <c r="BF881" s="44" t="e">
        <f>VLOOKUP($AY881, [3]Sheet1!$D$3:$T$89,14,FALSE)</f>
        <v>#N/A</v>
      </c>
      <c r="BG881" s="44" t="e">
        <f>VLOOKUP($AY881, [3]Sheet1!$D$3:$T$89,15,FALSE)</f>
        <v>#N/A</v>
      </c>
      <c r="BX881" s="44" t="s">
        <v>1513</v>
      </c>
      <c r="BY881" s="44" t="e">
        <v>#N/A</v>
      </c>
      <c r="BZ881" s="44" t="e">
        <v>#N/A</v>
      </c>
      <c r="CA881" s="44" t="e">
        <v>#N/A</v>
      </c>
      <c r="CB881" s="44" t="e">
        <v>#N/A</v>
      </c>
      <c r="CC881" s="44" t="e">
        <v>#N/A</v>
      </c>
      <c r="CD881" s="44" t="e">
        <v>#N/A</v>
      </c>
      <c r="CE881" s="44" t="e">
        <v>#N/A</v>
      </c>
      <c r="CF881" s="44" t="e">
        <v>#N/A</v>
      </c>
    </row>
    <row r="882" spans="38:84">
      <c r="AL882" s="60"/>
      <c r="AM882" s="60"/>
      <c r="AO882" s="61"/>
      <c r="AY882" s="44" t="str">
        <f t="shared" si="66"/>
        <v>00/01/1900 0</v>
      </c>
      <c r="AZ882" s="44" t="e">
        <f>VLOOKUP($AY882, [3]Sheet1!$D$3:$T$89,2,FALSE)</f>
        <v>#N/A</v>
      </c>
      <c r="BA882" s="44" t="e">
        <f>VLOOKUP($AY882, [3]Sheet1!$D$3:$T$89,3,FALSE)</f>
        <v>#N/A</v>
      </c>
      <c r="BB882" s="44" t="e">
        <f>VLOOKUP($AY882, [3]Sheet1!$D$3:$T$89,6,FALSE)</f>
        <v>#N/A</v>
      </c>
      <c r="BC882" s="44" t="e">
        <f>VLOOKUP($AY882, [3]Sheet1!$D$3:$T$89,7,FALSE)</f>
        <v>#N/A</v>
      </c>
      <c r="BD882" s="44" t="e">
        <f>VLOOKUP($AY882, [3]Sheet1!$D$3:$T$89,10,FALSE)</f>
        <v>#N/A</v>
      </c>
      <c r="BE882" s="44" t="e">
        <f>VLOOKUP($AY882, [3]Sheet1!$D$3:$T$89,11,FALSE)</f>
        <v>#N/A</v>
      </c>
      <c r="BF882" s="44" t="e">
        <f>VLOOKUP($AY882, [3]Sheet1!$D$3:$T$89,14,FALSE)</f>
        <v>#N/A</v>
      </c>
      <c r="BG882" s="44" t="e">
        <f>VLOOKUP($AY882, [3]Sheet1!$D$3:$T$89,15,FALSE)</f>
        <v>#N/A</v>
      </c>
      <c r="BX882" s="44" t="s">
        <v>1513</v>
      </c>
      <c r="BY882" s="44" t="e">
        <v>#N/A</v>
      </c>
      <c r="BZ882" s="44" t="e">
        <v>#N/A</v>
      </c>
      <c r="CA882" s="44" t="e">
        <v>#N/A</v>
      </c>
      <c r="CB882" s="44" t="e">
        <v>#N/A</v>
      </c>
      <c r="CC882" s="44" t="e">
        <v>#N/A</v>
      </c>
      <c r="CD882" s="44" t="e">
        <v>#N/A</v>
      </c>
      <c r="CE882" s="44" t="e">
        <v>#N/A</v>
      </c>
      <c r="CF882" s="44" t="e">
        <v>#N/A</v>
      </c>
    </row>
    <row r="883" spans="38:84">
      <c r="AL883" s="60"/>
      <c r="AM883" s="60"/>
      <c r="AO883" s="61"/>
      <c r="AY883" s="44" t="str">
        <f t="shared" si="66"/>
        <v>00/01/1900 0</v>
      </c>
      <c r="AZ883" s="44" t="e">
        <f>VLOOKUP($AY883, [3]Sheet1!$D$3:$T$89,2,FALSE)</f>
        <v>#N/A</v>
      </c>
      <c r="BA883" s="44" t="e">
        <f>VLOOKUP($AY883, [3]Sheet1!$D$3:$T$89,3,FALSE)</f>
        <v>#N/A</v>
      </c>
      <c r="BB883" s="44" t="e">
        <f>VLOOKUP($AY883, [3]Sheet1!$D$3:$T$89,6,FALSE)</f>
        <v>#N/A</v>
      </c>
      <c r="BC883" s="44" t="e">
        <f>VLOOKUP($AY883, [3]Sheet1!$D$3:$T$89,7,FALSE)</f>
        <v>#N/A</v>
      </c>
      <c r="BD883" s="44" t="e">
        <f>VLOOKUP($AY883, [3]Sheet1!$D$3:$T$89,10,FALSE)</f>
        <v>#N/A</v>
      </c>
      <c r="BE883" s="44" t="e">
        <f>VLOOKUP($AY883, [3]Sheet1!$D$3:$T$89,11,FALSE)</f>
        <v>#N/A</v>
      </c>
      <c r="BF883" s="44" t="e">
        <f>VLOOKUP($AY883, [3]Sheet1!$D$3:$T$89,14,FALSE)</f>
        <v>#N/A</v>
      </c>
      <c r="BG883" s="44" t="e">
        <f>VLOOKUP($AY883, [3]Sheet1!$D$3:$T$89,15,FALSE)</f>
        <v>#N/A</v>
      </c>
      <c r="BX883" s="44" t="s">
        <v>1513</v>
      </c>
      <c r="BY883" s="44" t="e">
        <v>#N/A</v>
      </c>
      <c r="BZ883" s="44" t="e">
        <v>#N/A</v>
      </c>
      <c r="CA883" s="44" t="e">
        <v>#N/A</v>
      </c>
      <c r="CB883" s="44" t="e">
        <v>#N/A</v>
      </c>
      <c r="CC883" s="44" t="e">
        <v>#N/A</v>
      </c>
      <c r="CD883" s="44" t="e">
        <v>#N/A</v>
      </c>
      <c r="CE883" s="44" t="e">
        <v>#N/A</v>
      </c>
      <c r="CF883" s="44" t="e">
        <v>#N/A</v>
      </c>
    </row>
    <row r="884" spans="38:84">
      <c r="AL884" s="60"/>
      <c r="AM884" s="60"/>
      <c r="AO884" s="61"/>
      <c r="AY884" s="44" t="str">
        <f t="shared" si="66"/>
        <v>00/01/1900 0</v>
      </c>
      <c r="AZ884" s="44" t="e">
        <f>VLOOKUP($AY884, [3]Sheet1!$D$3:$T$89,2,FALSE)</f>
        <v>#N/A</v>
      </c>
      <c r="BA884" s="44" t="e">
        <f>VLOOKUP($AY884, [3]Sheet1!$D$3:$T$89,3,FALSE)</f>
        <v>#N/A</v>
      </c>
      <c r="BB884" s="44" t="e">
        <f>VLOOKUP($AY884, [3]Sheet1!$D$3:$T$89,6,FALSE)</f>
        <v>#N/A</v>
      </c>
      <c r="BC884" s="44" t="e">
        <f>VLOOKUP($AY884, [3]Sheet1!$D$3:$T$89,7,FALSE)</f>
        <v>#N/A</v>
      </c>
      <c r="BD884" s="44" t="e">
        <f>VLOOKUP($AY884, [3]Sheet1!$D$3:$T$89,10,FALSE)</f>
        <v>#N/A</v>
      </c>
      <c r="BE884" s="44" t="e">
        <f>VLOOKUP($AY884, [3]Sheet1!$D$3:$T$89,11,FALSE)</f>
        <v>#N/A</v>
      </c>
      <c r="BF884" s="44" t="e">
        <f>VLOOKUP($AY884, [3]Sheet1!$D$3:$T$89,14,FALSE)</f>
        <v>#N/A</v>
      </c>
      <c r="BG884" s="44" t="e">
        <f>VLOOKUP($AY884, [3]Sheet1!$D$3:$T$89,15,FALSE)</f>
        <v>#N/A</v>
      </c>
      <c r="BX884" s="44" t="s">
        <v>1513</v>
      </c>
      <c r="BY884" s="44" t="e">
        <v>#N/A</v>
      </c>
      <c r="BZ884" s="44" t="e">
        <v>#N/A</v>
      </c>
      <c r="CA884" s="44" t="e">
        <v>#N/A</v>
      </c>
      <c r="CB884" s="44" t="e">
        <v>#N/A</v>
      </c>
      <c r="CC884" s="44" t="e">
        <v>#N/A</v>
      </c>
      <c r="CD884" s="44" t="e">
        <v>#N/A</v>
      </c>
      <c r="CE884" s="44" t="e">
        <v>#N/A</v>
      </c>
      <c r="CF884" s="44" t="e">
        <v>#N/A</v>
      </c>
    </row>
    <row r="885" spans="38:84">
      <c r="AL885" s="60"/>
      <c r="AM885" s="60"/>
      <c r="AO885" s="61"/>
      <c r="AY885" s="44" t="str">
        <f t="shared" si="66"/>
        <v>00/01/1900 0</v>
      </c>
      <c r="AZ885" s="44" t="e">
        <f>VLOOKUP($AY885, [3]Sheet1!$D$3:$T$89,2,FALSE)</f>
        <v>#N/A</v>
      </c>
      <c r="BA885" s="44" t="e">
        <f>VLOOKUP($AY885, [3]Sheet1!$D$3:$T$89,3,FALSE)</f>
        <v>#N/A</v>
      </c>
      <c r="BB885" s="44" t="e">
        <f>VLOOKUP($AY885, [3]Sheet1!$D$3:$T$89,6,FALSE)</f>
        <v>#N/A</v>
      </c>
      <c r="BC885" s="44" t="e">
        <f>VLOOKUP($AY885, [3]Sheet1!$D$3:$T$89,7,FALSE)</f>
        <v>#N/A</v>
      </c>
      <c r="BD885" s="44" t="e">
        <f>VLOOKUP($AY885, [3]Sheet1!$D$3:$T$89,10,FALSE)</f>
        <v>#N/A</v>
      </c>
      <c r="BE885" s="44" t="e">
        <f>VLOOKUP($AY885, [3]Sheet1!$D$3:$T$89,11,FALSE)</f>
        <v>#N/A</v>
      </c>
      <c r="BF885" s="44" t="e">
        <f>VLOOKUP($AY885, [3]Sheet1!$D$3:$T$89,14,FALSE)</f>
        <v>#N/A</v>
      </c>
      <c r="BG885" s="44" t="e">
        <f>VLOOKUP($AY885, [3]Sheet1!$D$3:$T$89,15,FALSE)</f>
        <v>#N/A</v>
      </c>
      <c r="BX885" s="44" t="s">
        <v>1513</v>
      </c>
      <c r="BY885" s="44" t="e">
        <v>#N/A</v>
      </c>
      <c r="BZ885" s="44" t="e">
        <v>#N/A</v>
      </c>
      <c r="CA885" s="44" t="e">
        <v>#N/A</v>
      </c>
      <c r="CB885" s="44" t="e">
        <v>#N/A</v>
      </c>
      <c r="CC885" s="44" t="e">
        <v>#N/A</v>
      </c>
      <c r="CD885" s="44" t="e">
        <v>#N/A</v>
      </c>
      <c r="CE885" s="44" t="e">
        <v>#N/A</v>
      </c>
      <c r="CF885" s="44" t="e">
        <v>#N/A</v>
      </c>
    </row>
    <row r="886" spans="38:84">
      <c r="AL886" s="60"/>
      <c r="AM886" s="60"/>
      <c r="AO886" s="61"/>
      <c r="AY886" s="44" t="str">
        <f t="shared" si="66"/>
        <v>00/01/1900 0</v>
      </c>
      <c r="AZ886" s="44" t="e">
        <f>VLOOKUP($AY886, [3]Sheet1!$D$3:$T$89,2,FALSE)</f>
        <v>#N/A</v>
      </c>
      <c r="BA886" s="44" t="e">
        <f>VLOOKUP($AY886, [3]Sheet1!$D$3:$T$89,3,FALSE)</f>
        <v>#N/A</v>
      </c>
      <c r="BB886" s="44" t="e">
        <f>VLOOKUP($AY886, [3]Sheet1!$D$3:$T$89,6,FALSE)</f>
        <v>#N/A</v>
      </c>
      <c r="BC886" s="44" t="e">
        <f>VLOOKUP($AY886, [3]Sheet1!$D$3:$T$89,7,FALSE)</f>
        <v>#N/A</v>
      </c>
      <c r="BD886" s="44" t="e">
        <f>VLOOKUP($AY886, [3]Sheet1!$D$3:$T$89,10,FALSE)</f>
        <v>#N/A</v>
      </c>
      <c r="BE886" s="44" t="e">
        <f>VLOOKUP($AY886, [3]Sheet1!$D$3:$T$89,11,FALSE)</f>
        <v>#N/A</v>
      </c>
      <c r="BF886" s="44" t="e">
        <f>VLOOKUP($AY886, [3]Sheet1!$D$3:$T$89,14,FALSE)</f>
        <v>#N/A</v>
      </c>
      <c r="BG886" s="44" t="e">
        <f>VLOOKUP($AY886, [3]Sheet1!$D$3:$T$89,15,FALSE)</f>
        <v>#N/A</v>
      </c>
      <c r="BX886" s="44" t="s">
        <v>1513</v>
      </c>
      <c r="BY886" s="44" t="e">
        <v>#N/A</v>
      </c>
      <c r="BZ886" s="44" t="e">
        <v>#N/A</v>
      </c>
      <c r="CA886" s="44" t="e">
        <v>#N/A</v>
      </c>
      <c r="CB886" s="44" t="e">
        <v>#N/A</v>
      </c>
      <c r="CC886" s="44" t="e">
        <v>#N/A</v>
      </c>
      <c r="CD886" s="44" t="e">
        <v>#N/A</v>
      </c>
      <c r="CE886" s="44" t="e">
        <v>#N/A</v>
      </c>
      <c r="CF886" s="44" t="e">
        <v>#N/A</v>
      </c>
    </row>
    <row r="887" spans="38:84">
      <c r="AL887" s="60"/>
      <c r="AM887" s="60"/>
      <c r="AO887" s="61"/>
      <c r="AY887" s="44" t="str">
        <f t="shared" si="66"/>
        <v>00/01/1900 0</v>
      </c>
      <c r="AZ887" s="44" t="e">
        <f>VLOOKUP($AY887, [3]Sheet1!$D$3:$T$89,2,FALSE)</f>
        <v>#N/A</v>
      </c>
      <c r="BA887" s="44" t="e">
        <f>VLOOKUP($AY887, [3]Sheet1!$D$3:$T$89,3,FALSE)</f>
        <v>#N/A</v>
      </c>
      <c r="BB887" s="44" t="e">
        <f>VLOOKUP($AY887, [3]Sheet1!$D$3:$T$89,6,FALSE)</f>
        <v>#N/A</v>
      </c>
      <c r="BC887" s="44" t="e">
        <f>VLOOKUP($AY887, [3]Sheet1!$D$3:$T$89,7,FALSE)</f>
        <v>#N/A</v>
      </c>
      <c r="BD887" s="44" t="e">
        <f>VLOOKUP($AY887, [3]Sheet1!$D$3:$T$89,10,FALSE)</f>
        <v>#N/A</v>
      </c>
      <c r="BE887" s="44" t="e">
        <f>VLOOKUP($AY887, [3]Sheet1!$D$3:$T$89,11,FALSE)</f>
        <v>#N/A</v>
      </c>
      <c r="BF887" s="44" t="e">
        <f>VLOOKUP($AY887, [3]Sheet1!$D$3:$T$89,14,FALSE)</f>
        <v>#N/A</v>
      </c>
      <c r="BG887" s="44" t="e">
        <f>VLOOKUP($AY887, [3]Sheet1!$D$3:$T$89,15,FALSE)</f>
        <v>#N/A</v>
      </c>
      <c r="BX887" s="44" t="s">
        <v>1513</v>
      </c>
      <c r="BY887" s="44" t="e">
        <v>#N/A</v>
      </c>
      <c r="BZ887" s="44" t="e">
        <v>#N/A</v>
      </c>
      <c r="CA887" s="44" t="e">
        <v>#N/A</v>
      </c>
      <c r="CB887" s="44" t="e">
        <v>#N/A</v>
      </c>
      <c r="CC887" s="44" t="e">
        <v>#N/A</v>
      </c>
      <c r="CD887" s="44" t="e">
        <v>#N/A</v>
      </c>
      <c r="CE887" s="44" t="e">
        <v>#N/A</v>
      </c>
      <c r="CF887" s="44" t="e">
        <v>#N/A</v>
      </c>
    </row>
    <row r="888" spans="38:84">
      <c r="AL888" s="60"/>
      <c r="AM888" s="60"/>
      <c r="AO888" s="61"/>
      <c r="AY888" s="44" t="str">
        <f t="shared" si="66"/>
        <v>00/01/1900 0</v>
      </c>
      <c r="AZ888" s="44" t="e">
        <f>VLOOKUP($AY888, [3]Sheet1!$D$3:$T$89,2,FALSE)</f>
        <v>#N/A</v>
      </c>
      <c r="BA888" s="44" t="e">
        <f>VLOOKUP($AY888, [3]Sheet1!$D$3:$T$89,3,FALSE)</f>
        <v>#N/A</v>
      </c>
      <c r="BB888" s="44" t="e">
        <f>VLOOKUP($AY888, [3]Sheet1!$D$3:$T$89,6,FALSE)</f>
        <v>#N/A</v>
      </c>
      <c r="BC888" s="44" t="e">
        <f>VLOOKUP($AY888, [3]Sheet1!$D$3:$T$89,7,FALSE)</f>
        <v>#N/A</v>
      </c>
      <c r="BD888" s="44" t="e">
        <f>VLOOKUP($AY888, [3]Sheet1!$D$3:$T$89,10,FALSE)</f>
        <v>#N/A</v>
      </c>
      <c r="BE888" s="44" t="e">
        <f>VLOOKUP($AY888, [3]Sheet1!$D$3:$T$89,11,FALSE)</f>
        <v>#N/A</v>
      </c>
      <c r="BF888" s="44" t="e">
        <f>VLOOKUP($AY888, [3]Sheet1!$D$3:$T$89,14,FALSE)</f>
        <v>#N/A</v>
      </c>
      <c r="BG888" s="44" t="e">
        <f>VLOOKUP($AY888, [3]Sheet1!$D$3:$T$89,15,FALSE)</f>
        <v>#N/A</v>
      </c>
      <c r="BX888" s="44" t="s">
        <v>1513</v>
      </c>
      <c r="BY888" s="44" t="e">
        <v>#N/A</v>
      </c>
      <c r="BZ888" s="44" t="e">
        <v>#N/A</v>
      </c>
      <c r="CA888" s="44" t="e">
        <v>#N/A</v>
      </c>
      <c r="CB888" s="44" t="e">
        <v>#N/A</v>
      </c>
      <c r="CC888" s="44" t="e">
        <v>#N/A</v>
      </c>
      <c r="CD888" s="44" t="e">
        <v>#N/A</v>
      </c>
      <c r="CE888" s="44" t="e">
        <v>#N/A</v>
      </c>
      <c r="CF888" s="44" t="e">
        <v>#N/A</v>
      </c>
    </row>
    <row r="889" spans="38:84">
      <c r="AL889" s="60"/>
      <c r="AM889" s="60"/>
      <c r="AO889" s="61"/>
      <c r="AY889" s="44" t="str">
        <f t="shared" si="66"/>
        <v>00/01/1900 0</v>
      </c>
      <c r="AZ889" s="44" t="e">
        <f>VLOOKUP($AY889, [3]Sheet1!$D$3:$T$89,2,FALSE)</f>
        <v>#N/A</v>
      </c>
      <c r="BA889" s="44" t="e">
        <f>VLOOKUP($AY889, [3]Sheet1!$D$3:$T$89,3,FALSE)</f>
        <v>#N/A</v>
      </c>
      <c r="BB889" s="44" t="e">
        <f>VLOOKUP($AY889, [3]Sheet1!$D$3:$T$89,6,FALSE)</f>
        <v>#N/A</v>
      </c>
      <c r="BC889" s="44" t="e">
        <f>VLOOKUP($AY889, [3]Sheet1!$D$3:$T$89,7,FALSE)</f>
        <v>#N/A</v>
      </c>
      <c r="BD889" s="44" t="e">
        <f>VLOOKUP($AY889, [3]Sheet1!$D$3:$T$89,10,FALSE)</f>
        <v>#N/A</v>
      </c>
      <c r="BE889" s="44" t="e">
        <f>VLOOKUP($AY889, [3]Sheet1!$D$3:$T$89,11,FALSE)</f>
        <v>#N/A</v>
      </c>
      <c r="BF889" s="44" t="e">
        <f>VLOOKUP($AY889, [3]Sheet1!$D$3:$T$89,14,FALSE)</f>
        <v>#N/A</v>
      </c>
      <c r="BG889" s="44" t="e">
        <f>VLOOKUP($AY889, [3]Sheet1!$D$3:$T$89,15,FALSE)</f>
        <v>#N/A</v>
      </c>
      <c r="BX889" s="44" t="s">
        <v>1513</v>
      </c>
      <c r="BY889" s="44" t="e">
        <v>#N/A</v>
      </c>
      <c r="BZ889" s="44" t="e">
        <v>#N/A</v>
      </c>
      <c r="CA889" s="44" t="e">
        <v>#N/A</v>
      </c>
      <c r="CB889" s="44" t="e">
        <v>#N/A</v>
      </c>
      <c r="CC889" s="44" t="e">
        <v>#N/A</v>
      </c>
      <c r="CD889" s="44" t="e">
        <v>#N/A</v>
      </c>
      <c r="CE889" s="44" t="e">
        <v>#N/A</v>
      </c>
      <c r="CF889" s="44" t="e">
        <v>#N/A</v>
      </c>
    </row>
    <row r="890" spans="38:84">
      <c r="AL890" s="60"/>
      <c r="AM890" s="60"/>
      <c r="AO890" s="61"/>
      <c r="AY890" s="44" t="str">
        <f t="shared" si="66"/>
        <v>00/01/1900 0</v>
      </c>
      <c r="AZ890" s="44" t="e">
        <f>VLOOKUP($AY890, [3]Sheet1!$D$3:$T$89,2,FALSE)</f>
        <v>#N/A</v>
      </c>
      <c r="BA890" s="44" t="e">
        <f>VLOOKUP($AY890, [3]Sheet1!$D$3:$T$89,3,FALSE)</f>
        <v>#N/A</v>
      </c>
      <c r="BB890" s="44" t="e">
        <f>VLOOKUP($AY890, [3]Sheet1!$D$3:$T$89,6,FALSE)</f>
        <v>#N/A</v>
      </c>
      <c r="BC890" s="44" t="e">
        <f>VLOOKUP($AY890, [3]Sheet1!$D$3:$T$89,7,FALSE)</f>
        <v>#N/A</v>
      </c>
      <c r="BD890" s="44" t="e">
        <f>VLOOKUP($AY890, [3]Sheet1!$D$3:$T$89,10,FALSE)</f>
        <v>#N/A</v>
      </c>
      <c r="BE890" s="44" t="e">
        <f>VLOOKUP($AY890, [3]Sheet1!$D$3:$T$89,11,FALSE)</f>
        <v>#N/A</v>
      </c>
      <c r="BF890" s="44" t="e">
        <f>VLOOKUP($AY890, [3]Sheet1!$D$3:$T$89,14,FALSE)</f>
        <v>#N/A</v>
      </c>
      <c r="BG890" s="44" t="e">
        <f>VLOOKUP($AY890, [3]Sheet1!$D$3:$T$89,15,FALSE)</f>
        <v>#N/A</v>
      </c>
      <c r="BX890" s="44" t="s">
        <v>1513</v>
      </c>
      <c r="BY890" s="44" t="e">
        <v>#N/A</v>
      </c>
      <c r="BZ890" s="44" t="e">
        <v>#N/A</v>
      </c>
      <c r="CA890" s="44" t="e">
        <v>#N/A</v>
      </c>
      <c r="CB890" s="44" t="e">
        <v>#N/A</v>
      </c>
      <c r="CC890" s="44" t="e">
        <v>#N/A</v>
      </c>
      <c r="CD890" s="44" t="e">
        <v>#N/A</v>
      </c>
      <c r="CE890" s="44" t="e">
        <v>#N/A</v>
      </c>
      <c r="CF890" s="44" t="e">
        <v>#N/A</v>
      </c>
    </row>
    <row r="891" spans="38:84">
      <c r="AL891" s="60"/>
      <c r="AM891" s="60"/>
      <c r="AO891" s="61"/>
      <c r="AY891" s="44" t="str">
        <f t="shared" si="66"/>
        <v>00/01/1900 0</v>
      </c>
      <c r="AZ891" s="44" t="e">
        <f>VLOOKUP($AY891, [3]Sheet1!$D$3:$T$89,2,FALSE)</f>
        <v>#N/A</v>
      </c>
      <c r="BA891" s="44" t="e">
        <f>VLOOKUP($AY891, [3]Sheet1!$D$3:$T$89,3,FALSE)</f>
        <v>#N/A</v>
      </c>
      <c r="BB891" s="44" t="e">
        <f>VLOOKUP($AY891, [3]Sheet1!$D$3:$T$89,6,FALSE)</f>
        <v>#N/A</v>
      </c>
      <c r="BC891" s="44" t="e">
        <f>VLOOKUP($AY891, [3]Sheet1!$D$3:$T$89,7,FALSE)</f>
        <v>#N/A</v>
      </c>
      <c r="BD891" s="44" t="e">
        <f>VLOOKUP($AY891, [3]Sheet1!$D$3:$T$89,10,FALSE)</f>
        <v>#N/A</v>
      </c>
      <c r="BE891" s="44" t="e">
        <f>VLOOKUP($AY891, [3]Sheet1!$D$3:$T$89,11,FALSE)</f>
        <v>#N/A</v>
      </c>
      <c r="BF891" s="44" t="e">
        <f>VLOOKUP($AY891, [3]Sheet1!$D$3:$T$89,14,FALSE)</f>
        <v>#N/A</v>
      </c>
      <c r="BG891" s="44" t="e">
        <f>VLOOKUP($AY891, [3]Sheet1!$D$3:$T$89,15,FALSE)</f>
        <v>#N/A</v>
      </c>
      <c r="BX891" s="44" t="s">
        <v>1513</v>
      </c>
      <c r="BY891" s="44" t="e">
        <v>#N/A</v>
      </c>
      <c r="BZ891" s="44" t="e">
        <v>#N/A</v>
      </c>
      <c r="CA891" s="44" t="e">
        <v>#N/A</v>
      </c>
      <c r="CB891" s="44" t="e">
        <v>#N/A</v>
      </c>
      <c r="CC891" s="44" t="e">
        <v>#N/A</v>
      </c>
      <c r="CD891" s="44" t="e">
        <v>#N/A</v>
      </c>
      <c r="CE891" s="44" t="e">
        <v>#N/A</v>
      </c>
      <c r="CF891" s="44" t="e">
        <v>#N/A</v>
      </c>
    </row>
    <row r="892" spans="38:84">
      <c r="AL892" s="60"/>
      <c r="AM892" s="60"/>
      <c r="AO892" s="61"/>
      <c r="AY892" s="44" t="str">
        <f t="shared" si="66"/>
        <v>00/01/1900 0</v>
      </c>
      <c r="AZ892" s="44" t="e">
        <f>VLOOKUP($AY892, [3]Sheet1!$D$3:$T$89,2,FALSE)</f>
        <v>#N/A</v>
      </c>
      <c r="BA892" s="44" t="e">
        <f>VLOOKUP($AY892, [3]Sheet1!$D$3:$T$89,3,FALSE)</f>
        <v>#N/A</v>
      </c>
      <c r="BB892" s="44" t="e">
        <f>VLOOKUP($AY892, [3]Sheet1!$D$3:$T$89,6,FALSE)</f>
        <v>#N/A</v>
      </c>
      <c r="BC892" s="44" t="e">
        <f>VLOOKUP($AY892, [3]Sheet1!$D$3:$T$89,7,FALSE)</f>
        <v>#N/A</v>
      </c>
      <c r="BD892" s="44" t="e">
        <f>VLOOKUP($AY892, [3]Sheet1!$D$3:$T$89,10,FALSE)</f>
        <v>#N/A</v>
      </c>
      <c r="BE892" s="44" t="e">
        <f>VLOOKUP($AY892, [3]Sheet1!$D$3:$T$89,11,FALSE)</f>
        <v>#N/A</v>
      </c>
      <c r="BF892" s="44" t="e">
        <f>VLOOKUP($AY892, [3]Sheet1!$D$3:$T$89,14,FALSE)</f>
        <v>#N/A</v>
      </c>
      <c r="BG892" s="44" t="e">
        <f>VLOOKUP($AY892, [3]Sheet1!$D$3:$T$89,15,FALSE)</f>
        <v>#N/A</v>
      </c>
      <c r="BX892" s="44" t="s">
        <v>1513</v>
      </c>
      <c r="BY892" s="44" t="e">
        <v>#N/A</v>
      </c>
      <c r="BZ892" s="44" t="e">
        <v>#N/A</v>
      </c>
      <c r="CA892" s="44" t="e">
        <v>#N/A</v>
      </c>
      <c r="CB892" s="44" t="e">
        <v>#N/A</v>
      </c>
      <c r="CC892" s="44" t="e">
        <v>#N/A</v>
      </c>
      <c r="CD892" s="44" t="e">
        <v>#N/A</v>
      </c>
      <c r="CE892" s="44" t="e">
        <v>#N/A</v>
      </c>
      <c r="CF892" s="44" t="e">
        <v>#N/A</v>
      </c>
    </row>
    <row r="893" spans="38:84">
      <c r="AL893" s="60"/>
      <c r="AM893" s="60"/>
      <c r="AO893" s="61"/>
      <c r="AY893" s="44" t="str">
        <f t="shared" si="66"/>
        <v>00/01/1900 0</v>
      </c>
      <c r="AZ893" s="44" t="e">
        <f>VLOOKUP($AY893, [3]Sheet1!$D$3:$T$89,2,FALSE)</f>
        <v>#N/A</v>
      </c>
      <c r="BA893" s="44" t="e">
        <f>VLOOKUP($AY893, [3]Sheet1!$D$3:$T$89,3,FALSE)</f>
        <v>#N/A</v>
      </c>
      <c r="BB893" s="44" t="e">
        <f>VLOOKUP($AY893, [3]Sheet1!$D$3:$T$89,6,FALSE)</f>
        <v>#N/A</v>
      </c>
      <c r="BC893" s="44" t="e">
        <f>VLOOKUP($AY893, [3]Sheet1!$D$3:$T$89,7,FALSE)</f>
        <v>#N/A</v>
      </c>
      <c r="BD893" s="44" t="e">
        <f>VLOOKUP($AY893, [3]Sheet1!$D$3:$T$89,10,FALSE)</f>
        <v>#N/A</v>
      </c>
      <c r="BE893" s="44" t="e">
        <f>VLOOKUP($AY893, [3]Sheet1!$D$3:$T$89,11,FALSE)</f>
        <v>#N/A</v>
      </c>
      <c r="BF893" s="44" t="e">
        <f>VLOOKUP($AY893, [3]Sheet1!$D$3:$T$89,14,FALSE)</f>
        <v>#N/A</v>
      </c>
      <c r="BG893" s="44" t="e">
        <f>VLOOKUP($AY893, [3]Sheet1!$D$3:$T$89,15,FALSE)</f>
        <v>#N/A</v>
      </c>
      <c r="BX893" s="44" t="s">
        <v>1513</v>
      </c>
      <c r="BY893" s="44" t="e">
        <v>#N/A</v>
      </c>
      <c r="BZ893" s="44" t="e">
        <v>#N/A</v>
      </c>
      <c r="CA893" s="44" t="e">
        <v>#N/A</v>
      </c>
      <c r="CB893" s="44" t="e">
        <v>#N/A</v>
      </c>
      <c r="CC893" s="44" t="e">
        <v>#N/A</v>
      </c>
      <c r="CD893" s="44" t="e">
        <v>#N/A</v>
      </c>
      <c r="CE893" s="44" t="e">
        <v>#N/A</v>
      </c>
      <c r="CF893" s="44" t="e">
        <v>#N/A</v>
      </c>
    </row>
    <row r="894" spans="38:84">
      <c r="AL894" s="60"/>
      <c r="AM894" s="60"/>
      <c r="AO894" s="61"/>
      <c r="AY894" s="44" t="str">
        <f t="shared" si="66"/>
        <v>00/01/1900 0</v>
      </c>
      <c r="AZ894" s="44" t="e">
        <f>VLOOKUP($AY894, [3]Sheet1!$D$3:$T$89,2,FALSE)</f>
        <v>#N/A</v>
      </c>
      <c r="BA894" s="44" t="e">
        <f>VLOOKUP($AY894, [3]Sheet1!$D$3:$T$89,3,FALSE)</f>
        <v>#N/A</v>
      </c>
      <c r="BB894" s="44" t="e">
        <f>VLOOKUP($AY894, [3]Sheet1!$D$3:$T$89,6,FALSE)</f>
        <v>#N/A</v>
      </c>
      <c r="BC894" s="44" t="e">
        <f>VLOOKUP($AY894, [3]Sheet1!$D$3:$T$89,7,FALSE)</f>
        <v>#N/A</v>
      </c>
      <c r="BD894" s="44" t="e">
        <f>VLOOKUP($AY894, [3]Sheet1!$D$3:$T$89,10,FALSE)</f>
        <v>#N/A</v>
      </c>
      <c r="BE894" s="44" t="e">
        <f>VLOOKUP($AY894, [3]Sheet1!$D$3:$T$89,11,FALSE)</f>
        <v>#N/A</v>
      </c>
      <c r="BF894" s="44" t="e">
        <f>VLOOKUP($AY894, [3]Sheet1!$D$3:$T$89,14,FALSE)</f>
        <v>#N/A</v>
      </c>
      <c r="BG894" s="44" t="e">
        <f>VLOOKUP($AY894, [3]Sheet1!$D$3:$T$89,15,FALSE)</f>
        <v>#N/A</v>
      </c>
      <c r="BX894" s="44" t="s">
        <v>1513</v>
      </c>
      <c r="BY894" s="44" t="e">
        <v>#N/A</v>
      </c>
      <c r="BZ894" s="44" t="e">
        <v>#N/A</v>
      </c>
      <c r="CA894" s="44" t="e">
        <v>#N/A</v>
      </c>
      <c r="CB894" s="44" t="e">
        <v>#N/A</v>
      </c>
      <c r="CC894" s="44" t="e">
        <v>#N/A</v>
      </c>
      <c r="CD894" s="44" t="e">
        <v>#N/A</v>
      </c>
      <c r="CE894" s="44" t="e">
        <v>#N/A</v>
      </c>
      <c r="CF894" s="44" t="e">
        <v>#N/A</v>
      </c>
    </row>
    <row r="895" spans="38:84">
      <c r="AL895" s="60"/>
      <c r="AM895" s="60"/>
      <c r="AO895" s="61"/>
      <c r="AY895" s="44" t="str">
        <f t="shared" si="66"/>
        <v>00/01/1900 0</v>
      </c>
      <c r="AZ895" s="44" t="e">
        <f>VLOOKUP($AY895, [3]Sheet1!$D$3:$T$89,2,FALSE)</f>
        <v>#N/A</v>
      </c>
      <c r="BA895" s="44" t="e">
        <f>VLOOKUP($AY895, [3]Sheet1!$D$3:$T$89,3,FALSE)</f>
        <v>#N/A</v>
      </c>
      <c r="BB895" s="44" t="e">
        <f>VLOOKUP($AY895, [3]Sheet1!$D$3:$T$89,6,FALSE)</f>
        <v>#N/A</v>
      </c>
      <c r="BC895" s="44" t="e">
        <f>VLOOKUP($AY895, [3]Sheet1!$D$3:$T$89,7,FALSE)</f>
        <v>#N/A</v>
      </c>
      <c r="BD895" s="44" t="e">
        <f>VLOOKUP($AY895, [3]Sheet1!$D$3:$T$89,10,FALSE)</f>
        <v>#N/A</v>
      </c>
      <c r="BE895" s="44" t="e">
        <f>VLOOKUP($AY895, [3]Sheet1!$D$3:$T$89,11,FALSE)</f>
        <v>#N/A</v>
      </c>
      <c r="BF895" s="44" t="e">
        <f>VLOOKUP($AY895, [3]Sheet1!$D$3:$T$89,14,FALSE)</f>
        <v>#N/A</v>
      </c>
      <c r="BG895" s="44" t="e">
        <f>VLOOKUP($AY895, [3]Sheet1!$D$3:$T$89,15,FALSE)</f>
        <v>#N/A</v>
      </c>
      <c r="BX895" s="44" t="s">
        <v>1513</v>
      </c>
      <c r="BY895" s="44" t="e">
        <v>#N/A</v>
      </c>
      <c r="BZ895" s="44" t="e">
        <v>#N/A</v>
      </c>
      <c r="CA895" s="44" t="e">
        <v>#N/A</v>
      </c>
      <c r="CB895" s="44" t="e">
        <v>#N/A</v>
      </c>
      <c r="CC895" s="44" t="e">
        <v>#N/A</v>
      </c>
      <c r="CD895" s="44" t="e">
        <v>#N/A</v>
      </c>
      <c r="CE895" s="44" t="e">
        <v>#N/A</v>
      </c>
      <c r="CF895" s="44" t="e">
        <v>#N/A</v>
      </c>
    </row>
    <row r="896" spans="38:84">
      <c r="AL896" s="60"/>
      <c r="AM896" s="60"/>
      <c r="AO896" s="61"/>
      <c r="AY896" s="44" t="str">
        <f t="shared" si="66"/>
        <v>00/01/1900 0</v>
      </c>
      <c r="AZ896" s="44" t="e">
        <f>VLOOKUP($AY896, [3]Sheet1!$D$3:$T$89,2,FALSE)</f>
        <v>#N/A</v>
      </c>
      <c r="BA896" s="44" t="e">
        <f>VLOOKUP($AY896, [3]Sheet1!$D$3:$T$89,3,FALSE)</f>
        <v>#N/A</v>
      </c>
      <c r="BB896" s="44" t="e">
        <f>VLOOKUP($AY896, [3]Sheet1!$D$3:$T$89,6,FALSE)</f>
        <v>#N/A</v>
      </c>
      <c r="BC896" s="44" t="e">
        <f>VLOOKUP($AY896, [3]Sheet1!$D$3:$T$89,7,FALSE)</f>
        <v>#N/A</v>
      </c>
      <c r="BD896" s="44" t="e">
        <f>VLOOKUP($AY896, [3]Sheet1!$D$3:$T$89,10,FALSE)</f>
        <v>#N/A</v>
      </c>
      <c r="BE896" s="44" t="e">
        <f>VLOOKUP($AY896, [3]Sheet1!$D$3:$T$89,11,FALSE)</f>
        <v>#N/A</v>
      </c>
      <c r="BF896" s="44" t="e">
        <f>VLOOKUP($AY896, [3]Sheet1!$D$3:$T$89,14,FALSE)</f>
        <v>#N/A</v>
      </c>
      <c r="BG896" s="44" t="e">
        <f>VLOOKUP($AY896, [3]Sheet1!$D$3:$T$89,15,FALSE)</f>
        <v>#N/A</v>
      </c>
      <c r="BX896" s="44" t="s">
        <v>1513</v>
      </c>
      <c r="BY896" s="44" t="e">
        <v>#N/A</v>
      </c>
      <c r="BZ896" s="44" t="e">
        <v>#N/A</v>
      </c>
      <c r="CA896" s="44" t="e">
        <v>#N/A</v>
      </c>
      <c r="CB896" s="44" t="e">
        <v>#N/A</v>
      </c>
      <c r="CC896" s="44" t="e">
        <v>#N/A</v>
      </c>
      <c r="CD896" s="44" t="e">
        <v>#N/A</v>
      </c>
      <c r="CE896" s="44" t="e">
        <v>#N/A</v>
      </c>
      <c r="CF896" s="44" t="e">
        <v>#N/A</v>
      </c>
    </row>
    <row r="897" spans="38:84">
      <c r="AL897" s="60"/>
      <c r="AM897" s="60"/>
      <c r="AO897" s="61"/>
      <c r="AY897" s="44" t="str">
        <f t="shared" si="66"/>
        <v>00/01/1900 0</v>
      </c>
      <c r="AZ897" s="44" t="e">
        <f>VLOOKUP($AY897, [3]Sheet1!$D$3:$T$89,2,FALSE)</f>
        <v>#N/A</v>
      </c>
      <c r="BA897" s="44" t="e">
        <f>VLOOKUP($AY897, [3]Sheet1!$D$3:$T$89,3,FALSE)</f>
        <v>#N/A</v>
      </c>
      <c r="BB897" s="44" t="e">
        <f>VLOOKUP($AY897, [3]Sheet1!$D$3:$T$89,6,FALSE)</f>
        <v>#N/A</v>
      </c>
      <c r="BC897" s="44" t="e">
        <f>VLOOKUP($AY897, [3]Sheet1!$D$3:$T$89,7,FALSE)</f>
        <v>#N/A</v>
      </c>
      <c r="BD897" s="44" t="e">
        <f>VLOOKUP($AY897, [3]Sheet1!$D$3:$T$89,10,FALSE)</f>
        <v>#N/A</v>
      </c>
      <c r="BE897" s="44" t="e">
        <f>VLOOKUP($AY897, [3]Sheet1!$D$3:$T$89,11,FALSE)</f>
        <v>#N/A</v>
      </c>
      <c r="BF897" s="44" t="e">
        <f>VLOOKUP($AY897, [3]Sheet1!$D$3:$T$89,14,FALSE)</f>
        <v>#N/A</v>
      </c>
      <c r="BG897" s="44" t="e">
        <f>VLOOKUP($AY897, [3]Sheet1!$D$3:$T$89,15,FALSE)</f>
        <v>#N/A</v>
      </c>
      <c r="BX897" s="44" t="s">
        <v>1513</v>
      </c>
      <c r="BY897" s="44" t="e">
        <v>#N/A</v>
      </c>
      <c r="BZ897" s="44" t="e">
        <v>#N/A</v>
      </c>
      <c r="CA897" s="44" t="e">
        <v>#N/A</v>
      </c>
      <c r="CB897" s="44" t="e">
        <v>#N/A</v>
      </c>
      <c r="CC897" s="44" t="e">
        <v>#N/A</v>
      </c>
      <c r="CD897" s="44" t="e">
        <v>#N/A</v>
      </c>
      <c r="CE897" s="44" t="e">
        <v>#N/A</v>
      </c>
      <c r="CF897" s="44" t="e">
        <v>#N/A</v>
      </c>
    </row>
    <row r="898" spans="38:84">
      <c r="AL898" s="60"/>
      <c r="AM898" s="60"/>
      <c r="AO898" s="61"/>
      <c r="AY898" s="44" t="str">
        <f t="shared" si="66"/>
        <v>00/01/1900 0</v>
      </c>
      <c r="AZ898" s="44" t="e">
        <f>VLOOKUP($AY898, [3]Sheet1!$D$3:$T$89,2,FALSE)</f>
        <v>#N/A</v>
      </c>
      <c r="BA898" s="44" t="e">
        <f>VLOOKUP($AY898, [3]Sheet1!$D$3:$T$89,3,FALSE)</f>
        <v>#N/A</v>
      </c>
      <c r="BB898" s="44" t="e">
        <f>VLOOKUP($AY898, [3]Sheet1!$D$3:$T$89,6,FALSE)</f>
        <v>#N/A</v>
      </c>
      <c r="BC898" s="44" t="e">
        <f>VLOOKUP($AY898, [3]Sheet1!$D$3:$T$89,7,FALSE)</f>
        <v>#N/A</v>
      </c>
      <c r="BD898" s="44" t="e">
        <f>VLOOKUP($AY898, [3]Sheet1!$D$3:$T$89,10,FALSE)</f>
        <v>#N/A</v>
      </c>
      <c r="BE898" s="44" t="e">
        <f>VLOOKUP($AY898, [3]Sheet1!$D$3:$T$89,11,FALSE)</f>
        <v>#N/A</v>
      </c>
      <c r="BF898" s="44" t="e">
        <f>VLOOKUP($AY898, [3]Sheet1!$D$3:$T$89,14,FALSE)</f>
        <v>#N/A</v>
      </c>
      <c r="BG898" s="44" t="e">
        <f>VLOOKUP($AY898, [3]Sheet1!$D$3:$T$89,15,FALSE)</f>
        <v>#N/A</v>
      </c>
      <c r="BX898" s="44" t="s">
        <v>1513</v>
      </c>
      <c r="BY898" s="44" t="e">
        <v>#N/A</v>
      </c>
      <c r="BZ898" s="44" t="e">
        <v>#N/A</v>
      </c>
      <c r="CA898" s="44" t="e">
        <v>#N/A</v>
      </c>
      <c r="CB898" s="44" t="e">
        <v>#N/A</v>
      </c>
      <c r="CC898" s="44" t="e">
        <v>#N/A</v>
      </c>
      <c r="CD898" s="44" t="e">
        <v>#N/A</v>
      </c>
      <c r="CE898" s="44" t="e">
        <v>#N/A</v>
      </c>
      <c r="CF898" s="44" t="e">
        <v>#N/A</v>
      </c>
    </row>
    <row r="899" spans="38:84">
      <c r="AL899" s="60"/>
      <c r="AM899" s="60"/>
      <c r="AO899" s="61"/>
      <c r="AY899" s="44" t="str">
        <f t="shared" si="66"/>
        <v>00/01/1900 0</v>
      </c>
      <c r="AZ899" s="44" t="e">
        <f>VLOOKUP($AY899, [3]Sheet1!$D$3:$T$89,2,FALSE)</f>
        <v>#N/A</v>
      </c>
      <c r="BA899" s="44" t="e">
        <f>VLOOKUP($AY899, [3]Sheet1!$D$3:$T$89,3,FALSE)</f>
        <v>#N/A</v>
      </c>
      <c r="BB899" s="44" t="e">
        <f>VLOOKUP($AY899, [3]Sheet1!$D$3:$T$89,6,FALSE)</f>
        <v>#N/A</v>
      </c>
      <c r="BC899" s="44" t="e">
        <f>VLOOKUP($AY899, [3]Sheet1!$D$3:$T$89,7,FALSE)</f>
        <v>#N/A</v>
      </c>
      <c r="BD899" s="44" t="e">
        <f>VLOOKUP($AY899, [3]Sheet1!$D$3:$T$89,10,FALSE)</f>
        <v>#N/A</v>
      </c>
      <c r="BE899" s="44" t="e">
        <f>VLOOKUP($AY899, [3]Sheet1!$D$3:$T$89,11,FALSE)</f>
        <v>#N/A</v>
      </c>
      <c r="BF899" s="44" t="e">
        <f>VLOOKUP($AY899, [3]Sheet1!$D$3:$T$89,14,FALSE)</f>
        <v>#N/A</v>
      </c>
      <c r="BG899" s="44" t="e">
        <f>VLOOKUP($AY899, [3]Sheet1!$D$3:$T$89,15,FALSE)</f>
        <v>#N/A</v>
      </c>
      <c r="BX899" s="44" t="s">
        <v>1513</v>
      </c>
      <c r="BY899" s="44" t="e">
        <v>#N/A</v>
      </c>
      <c r="BZ899" s="44" t="e">
        <v>#N/A</v>
      </c>
      <c r="CA899" s="44" t="e">
        <v>#N/A</v>
      </c>
      <c r="CB899" s="44" t="e">
        <v>#N/A</v>
      </c>
      <c r="CC899" s="44" t="e">
        <v>#N/A</v>
      </c>
      <c r="CD899" s="44" t="e">
        <v>#N/A</v>
      </c>
      <c r="CE899" s="44" t="e">
        <v>#N/A</v>
      </c>
      <c r="CF899" s="44" t="e">
        <v>#N/A</v>
      </c>
    </row>
    <row r="900" spans="38:84">
      <c r="AL900" s="60"/>
      <c r="AM900" s="60"/>
      <c r="AO900" s="61"/>
      <c r="AY900" s="44" t="str">
        <f t="shared" ref="AY900:AY963" si="67">TEXT(AJ900,"dd/mm/yyyy ")&amp;TEXT(AX900, "d")</f>
        <v>00/01/1900 0</v>
      </c>
      <c r="AZ900" s="44" t="e">
        <f>VLOOKUP($AY900, [3]Sheet1!$D$3:$T$89,2,FALSE)</f>
        <v>#N/A</v>
      </c>
      <c r="BA900" s="44" t="e">
        <f>VLOOKUP($AY900, [3]Sheet1!$D$3:$T$89,3,FALSE)</f>
        <v>#N/A</v>
      </c>
      <c r="BB900" s="44" t="e">
        <f>VLOOKUP($AY900, [3]Sheet1!$D$3:$T$89,6,FALSE)</f>
        <v>#N/A</v>
      </c>
      <c r="BC900" s="44" t="e">
        <f>VLOOKUP($AY900, [3]Sheet1!$D$3:$T$89,7,FALSE)</f>
        <v>#N/A</v>
      </c>
      <c r="BD900" s="44" t="e">
        <f>VLOOKUP($AY900, [3]Sheet1!$D$3:$T$89,10,FALSE)</f>
        <v>#N/A</v>
      </c>
      <c r="BE900" s="44" t="e">
        <f>VLOOKUP($AY900, [3]Sheet1!$D$3:$T$89,11,FALSE)</f>
        <v>#N/A</v>
      </c>
      <c r="BF900" s="44" t="e">
        <f>VLOOKUP($AY900, [3]Sheet1!$D$3:$T$89,14,FALSE)</f>
        <v>#N/A</v>
      </c>
      <c r="BG900" s="44" t="e">
        <f>VLOOKUP($AY900, [3]Sheet1!$D$3:$T$89,15,FALSE)</f>
        <v>#N/A</v>
      </c>
      <c r="BX900" s="44" t="s">
        <v>1513</v>
      </c>
      <c r="BY900" s="44" t="e">
        <v>#N/A</v>
      </c>
      <c r="BZ900" s="44" t="e">
        <v>#N/A</v>
      </c>
      <c r="CA900" s="44" t="e">
        <v>#N/A</v>
      </c>
      <c r="CB900" s="44" t="e">
        <v>#N/A</v>
      </c>
      <c r="CC900" s="44" t="e">
        <v>#N/A</v>
      </c>
      <c r="CD900" s="44" t="e">
        <v>#N/A</v>
      </c>
      <c r="CE900" s="44" t="e">
        <v>#N/A</v>
      </c>
      <c r="CF900" s="44" t="e">
        <v>#N/A</v>
      </c>
    </row>
    <row r="901" spans="38:84">
      <c r="AL901" s="60"/>
      <c r="AM901" s="60"/>
      <c r="AO901" s="61"/>
      <c r="AY901" s="44" t="str">
        <f t="shared" si="67"/>
        <v>00/01/1900 0</v>
      </c>
      <c r="AZ901" s="44" t="e">
        <f>VLOOKUP($AY901, [3]Sheet1!$D$3:$T$89,2,FALSE)</f>
        <v>#N/A</v>
      </c>
      <c r="BA901" s="44" t="e">
        <f>VLOOKUP($AY901, [3]Sheet1!$D$3:$T$89,3,FALSE)</f>
        <v>#N/A</v>
      </c>
      <c r="BB901" s="44" t="e">
        <f>VLOOKUP($AY901, [3]Sheet1!$D$3:$T$89,6,FALSE)</f>
        <v>#N/A</v>
      </c>
      <c r="BC901" s="44" t="e">
        <f>VLOOKUP($AY901, [3]Sheet1!$D$3:$T$89,7,FALSE)</f>
        <v>#N/A</v>
      </c>
      <c r="BD901" s="44" t="e">
        <f>VLOOKUP($AY901, [3]Sheet1!$D$3:$T$89,10,FALSE)</f>
        <v>#N/A</v>
      </c>
      <c r="BE901" s="44" t="e">
        <f>VLOOKUP($AY901, [3]Sheet1!$D$3:$T$89,11,FALSE)</f>
        <v>#N/A</v>
      </c>
      <c r="BF901" s="44" t="e">
        <f>VLOOKUP($AY901, [3]Sheet1!$D$3:$T$89,14,FALSE)</f>
        <v>#N/A</v>
      </c>
      <c r="BG901" s="44" t="e">
        <f>VLOOKUP($AY901, [3]Sheet1!$D$3:$T$89,15,FALSE)</f>
        <v>#N/A</v>
      </c>
      <c r="BX901" s="44" t="s">
        <v>1513</v>
      </c>
      <c r="BY901" s="44" t="e">
        <v>#N/A</v>
      </c>
      <c r="BZ901" s="44" t="e">
        <v>#N/A</v>
      </c>
      <c r="CA901" s="44" t="e">
        <v>#N/A</v>
      </c>
      <c r="CB901" s="44" t="e">
        <v>#N/A</v>
      </c>
      <c r="CC901" s="44" t="e">
        <v>#N/A</v>
      </c>
      <c r="CD901" s="44" t="e">
        <v>#N/A</v>
      </c>
      <c r="CE901" s="44" t="e">
        <v>#N/A</v>
      </c>
      <c r="CF901" s="44" t="e">
        <v>#N/A</v>
      </c>
    </row>
    <row r="902" spans="38:84">
      <c r="AL902" s="60"/>
      <c r="AM902" s="60"/>
      <c r="AO902" s="61"/>
      <c r="AY902" s="44" t="str">
        <f t="shared" si="67"/>
        <v>00/01/1900 0</v>
      </c>
      <c r="AZ902" s="44" t="e">
        <f>VLOOKUP($AY902, [3]Sheet1!$D$3:$T$89,2,FALSE)</f>
        <v>#N/A</v>
      </c>
      <c r="BA902" s="44" t="e">
        <f>VLOOKUP($AY902, [3]Sheet1!$D$3:$T$89,3,FALSE)</f>
        <v>#N/A</v>
      </c>
      <c r="BB902" s="44" t="e">
        <f>VLOOKUP($AY902, [3]Sheet1!$D$3:$T$89,6,FALSE)</f>
        <v>#N/A</v>
      </c>
      <c r="BC902" s="44" t="e">
        <f>VLOOKUP($AY902, [3]Sheet1!$D$3:$T$89,7,FALSE)</f>
        <v>#N/A</v>
      </c>
      <c r="BD902" s="44" t="e">
        <f>VLOOKUP($AY902, [3]Sheet1!$D$3:$T$89,10,FALSE)</f>
        <v>#N/A</v>
      </c>
      <c r="BE902" s="44" t="e">
        <f>VLOOKUP($AY902, [3]Sheet1!$D$3:$T$89,11,FALSE)</f>
        <v>#N/A</v>
      </c>
      <c r="BF902" s="44" t="e">
        <f>VLOOKUP($AY902, [3]Sheet1!$D$3:$T$89,14,FALSE)</f>
        <v>#N/A</v>
      </c>
      <c r="BG902" s="44" t="e">
        <f>VLOOKUP($AY902, [3]Sheet1!$D$3:$T$89,15,FALSE)</f>
        <v>#N/A</v>
      </c>
      <c r="BX902" s="44" t="s">
        <v>1513</v>
      </c>
      <c r="BY902" s="44" t="e">
        <v>#N/A</v>
      </c>
      <c r="BZ902" s="44" t="e">
        <v>#N/A</v>
      </c>
      <c r="CA902" s="44" t="e">
        <v>#N/A</v>
      </c>
      <c r="CB902" s="44" t="e">
        <v>#N/A</v>
      </c>
      <c r="CC902" s="44" t="e">
        <v>#N/A</v>
      </c>
      <c r="CD902" s="44" t="e">
        <v>#N/A</v>
      </c>
      <c r="CE902" s="44" t="e">
        <v>#N/A</v>
      </c>
      <c r="CF902" s="44" t="e">
        <v>#N/A</v>
      </c>
    </row>
    <row r="903" spans="38:84">
      <c r="AL903" s="60"/>
      <c r="AM903" s="60"/>
      <c r="AO903" s="61"/>
      <c r="AY903" s="44" t="str">
        <f t="shared" si="67"/>
        <v>00/01/1900 0</v>
      </c>
      <c r="AZ903" s="44" t="e">
        <f>VLOOKUP($AY903, [3]Sheet1!$D$3:$T$89,2,FALSE)</f>
        <v>#N/A</v>
      </c>
      <c r="BA903" s="44" t="e">
        <f>VLOOKUP($AY903, [3]Sheet1!$D$3:$T$89,3,FALSE)</f>
        <v>#N/A</v>
      </c>
      <c r="BB903" s="44" t="e">
        <f>VLOOKUP($AY903, [3]Sheet1!$D$3:$T$89,6,FALSE)</f>
        <v>#N/A</v>
      </c>
      <c r="BC903" s="44" t="e">
        <f>VLOOKUP($AY903, [3]Sheet1!$D$3:$T$89,7,FALSE)</f>
        <v>#N/A</v>
      </c>
      <c r="BD903" s="44" t="e">
        <f>VLOOKUP($AY903, [3]Sheet1!$D$3:$T$89,10,FALSE)</f>
        <v>#N/A</v>
      </c>
      <c r="BE903" s="44" t="e">
        <f>VLOOKUP($AY903, [3]Sheet1!$D$3:$T$89,11,FALSE)</f>
        <v>#N/A</v>
      </c>
      <c r="BF903" s="44" t="e">
        <f>VLOOKUP($AY903, [3]Sheet1!$D$3:$T$89,14,FALSE)</f>
        <v>#N/A</v>
      </c>
      <c r="BG903" s="44" t="e">
        <f>VLOOKUP($AY903, [3]Sheet1!$D$3:$T$89,15,FALSE)</f>
        <v>#N/A</v>
      </c>
      <c r="BX903" s="44" t="s">
        <v>1513</v>
      </c>
      <c r="BY903" s="44" t="e">
        <v>#N/A</v>
      </c>
      <c r="BZ903" s="44" t="e">
        <v>#N/A</v>
      </c>
      <c r="CA903" s="44" t="e">
        <v>#N/A</v>
      </c>
      <c r="CB903" s="44" t="e">
        <v>#N/A</v>
      </c>
      <c r="CC903" s="44" t="e">
        <v>#N/A</v>
      </c>
      <c r="CD903" s="44" t="e">
        <v>#N/A</v>
      </c>
      <c r="CE903" s="44" t="e">
        <v>#N/A</v>
      </c>
      <c r="CF903" s="44" t="e">
        <v>#N/A</v>
      </c>
    </row>
    <row r="904" spans="38:84">
      <c r="AL904" s="60"/>
      <c r="AM904" s="60"/>
      <c r="AO904" s="61"/>
      <c r="AY904" s="44" t="str">
        <f t="shared" si="67"/>
        <v>00/01/1900 0</v>
      </c>
      <c r="AZ904" s="44" t="e">
        <f>VLOOKUP($AY904, [3]Sheet1!$D$3:$T$89,2,FALSE)</f>
        <v>#N/A</v>
      </c>
      <c r="BA904" s="44" t="e">
        <f>VLOOKUP($AY904, [3]Sheet1!$D$3:$T$89,3,FALSE)</f>
        <v>#N/A</v>
      </c>
      <c r="BB904" s="44" t="e">
        <f>VLOOKUP($AY904, [3]Sheet1!$D$3:$T$89,6,FALSE)</f>
        <v>#N/A</v>
      </c>
      <c r="BC904" s="44" t="e">
        <f>VLOOKUP($AY904, [3]Sheet1!$D$3:$T$89,7,FALSE)</f>
        <v>#N/A</v>
      </c>
      <c r="BD904" s="44" t="e">
        <f>VLOOKUP($AY904, [3]Sheet1!$D$3:$T$89,10,FALSE)</f>
        <v>#N/A</v>
      </c>
      <c r="BE904" s="44" t="e">
        <f>VLOOKUP($AY904, [3]Sheet1!$D$3:$T$89,11,FALSE)</f>
        <v>#N/A</v>
      </c>
      <c r="BF904" s="44" t="e">
        <f>VLOOKUP($AY904, [3]Sheet1!$D$3:$T$89,14,FALSE)</f>
        <v>#N/A</v>
      </c>
      <c r="BG904" s="44" t="e">
        <f>VLOOKUP($AY904, [3]Sheet1!$D$3:$T$89,15,FALSE)</f>
        <v>#N/A</v>
      </c>
      <c r="BX904" s="44" t="s">
        <v>1513</v>
      </c>
      <c r="BY904" s="44" t="e">
        <v>#N/A</v>
      </c>
      <c r="BZ904" s="44" t="e">
        <v>#N/A</v>
      </c>
      <c r="CA904" s="44" t="e">
        <v>#N/A</v>
      </c>
      <c r="CB904" s="44" t="e">
        <v>#N/A</v>
      </c>
      <c r="CC904" s="44" t="e">
        <v>#N/A</v>
      </c>
      <c r="CD904" s="44" t="e">
        <v>#N/A</v>
      </c>
      <c r="CE904" s="44" t="e">
        <v>#N/A</v>
      </c>
      <c r="CF904" s="44" t="e">
        <v>#N/A</v>
      </c>
    </row>
    <row r="905" spans="38:84">
      <c r="AL905" s="60"/>
      <c r="AM905" s="60"/>
      <c r="AO905" s="61"/>
      <c r="AY905" s="44" t="str">
        <f t="shared" si="67"/>
        <v>00/01/1900 0</v>
      </c>
      <c r="AZ905" s="44" t="e">
        <f>VLOOKUP($AY905, [3]Sheet1!$D$3:$T$89,2,FALSE)</f>
        <v>#N/A</v>
      </c>
      <c r="BA905" s="44" t="e">
        <f>VLOOKUP($AY905, [3]Sheet1!$D$3:$T$89,3,FALSE)</f>
        <v>#N/A</v>
      </c>
      <c r="BB905" s="44" t="e">
        <f>VLOOKUP($AY905, [3]Sheet1!$D$3:$T$89,6,FALSE)</f>
        <v>#N/A</v>
      </c>
      <c r="BC905" s="44" t="e">
        <f>VLOOKUP($AY905, [3]Sheet1!$D$3:$T$89,7,FALSE)</f>
        <v>#N/A</v>
      </c>
      <c r="BD905" s="44" t="e">
        <f>VLOOKUP($AY905, [3]Sheet1!$D$3:$T$89,10,FALSE)</f>
        <v>#N/A</v>
      </c>
      <c r="BE905" s="44" t="e">
        <f>VLOOKUP($AY905, [3]Sheet1!$D$3:$T$89,11,FALSE)</f>
        <v>#N/A</v>
      </c>
      <c r="BF905" s="44" t="e">
        <f>VLOOKUP($AY905, [3]Sheet1!$D$3:$T$89,14,FALSE)</f>
        <v>#N/A</v>
      </c>
      <c r="BG905" s="44" t="e">
        <f>VLOOKUP($AY905, [3]Sheet1!$D$3:$T$89,15,FALSE)</f>
        <v>#N/A</v>
      </c>
      <c r="BX905" s="44" t="s">
        <v>1513</v>
      </c>
      <c r="BY905" s="44" t="e">
        <v>#N/A</v>
      </c>
      <c r="BZ905" s="44" t="e">
        <v>#N/A</v>
      </c>
      <c r="CA905" s="44" t="e">
        <v>#N/A</v>
      </c>
      <c r="CB905" s="44" t="e">
        <v>#N/A</v>
      </c>
      <c r="CC905" s="44" t="e">
        <v>#N/A</v>
      </c>
      <c r="CD905" s="44" t="e">
        <v>#N/A</v>
      </c>
      <c r="CE905" s="44" t="e">
        <v>#N/A</v>
      </c>
      <c r="CF905" s="44" t="e">
        <v>#N/A</v>
      </c>
    </row>
    <row r="906" spans="38:84">
      <c r="AL906" s="60"/>
      <c r="AM906" s="60"/>
      <c r="AO906" s="61"/>
      <c r="AY906" s="44" t="str">
        <f t="shared" si="67"/>
        <v>00/01/1900 0</v>
      </c>
      <c r="AZ906" s="44" t="e">
        <f>VLOOKUP($AY906, [3]Sheet1!$D$3:$T$89,2,FALSE)</f>
        <v>#N/A</v>
      </c>
      <c r="BA906" s="44" t="e">
        <f>VLOOKUP($AY906, [3]Sheet1!$D$3:$T$89,3,FALSE)</f>
        <v>#N/A</v>
      </c>
      <c r="BB906" s="44" t="e">
        <f>VLOOKUP($AY906, [3]Sheet1!$D$3:$T$89,6,FALSE)</f>
        <v>#N/A</v>
      </c>
      <c r="BC906" s="44" t="e">
        <f>VLOOKUP($AY906, [3]Sheet1!$D$3:$T$89,7,FALSE)</f>
        <v>#N/A</v>
      </c>
      <c r="BD906" s="44" t="e">
        <f>VLOOKUP($AY906, [3]Sheet1!$D$3:$T$89,10,FALSE)</f>
        <v>#N/A</v>
      </c>
      <c r="BE906" s="44" t="e">
        <f>VLOOKUP($AY906, [3]Sheet1!$D$3:$T$89,11,FALSE)</f>
        <v>#N/A</v>
      </c>
      <c r="BF906" s="44" t="e">
        <f>VLOOKUP($AY906, [3]Sheet1!$D$3:$T$89,14,FALSE)</f>
        <v>#N/A</v>
      </c>
      <c r="BG906" s="44" t="e">
        <f>VLOOKUP($AY906, [3]Sheet1!$D$3:$T$89,15,FALSE)</f>
        <v>#N/A</v>
      </c>
      <c r="BX906" s="44" t="s">
        <v>1513</v>
      </c>
      <c r="BY906" s="44" t="e">
        <v>#N/A</v>
      </c>
      <c r="BZ906" s="44" t="e">
        <v>#N/A</v>
      </c>
      <c r="CA906" s="44" t="e">
        <v>#N/A</v>
      </c>
      <c r="CB906" s="44" t="e">
        <v>#N/A</v>
      </c>
      <c r="CC906" s="44" t="e">
        <v>#N/A</v>
      </c>
      <c r="CD906" s="44" t="e">
        <v>#N/A</v>
      </c>
      <c r="CE906" s="44" t="e">
        <v>#N/A</v>
      </c>
      <c r="CF906" s="44" t="e">
        <v>#N/A</v>
      </c>
    </row>
    <row r="907" spans="38:84">
      <c r="AL907" s="60"/>
      <c r="AM907" s="60"/>
      <c r="AO907" s="61"/>
      <c r="AY907" s="44" t="str">
        <f t="shared" si="67"/>
        <v>00/01/1900 0</v>
      </c>
      <c r="AZ907" s="44" t="e">
        <f>VLOOKUP($AY907, [3]Sheet1!$D$3:$T$89,2,FALSE)</f>
        <v>#N/A</v>
      </c>
      <c r="BA907" s="44" t="e">
        <f>VLOOKUP($AY907, [3]Sheet1!$D$3:$T$89,3,FALSE)</f>
        <v>#N/A</v>
      </c>
      <c r="BB907" s="44" t="e">
        <f>VLOOKUP($AY907, [3]Sheet1!$D$3:$T$89,6,FALSE)</f>
        <v>#N/A</v>
      </c>
      <c r="BC907" s="44" t="e">
        <f>VLOOKUP($AY907, [3]Sheet1!$D$3:$T$89,7,FALSE)</f>
        <v>#N/A</v>
      </c>
      <c r="BD907" s="44" t="e">
        <f>VLOOKUP($AY907, [3]Sheet1!$D$3:$T$89,10,FALSE)</f>
        <v>#N/A</v>
      </c>
      <c r="BE907" s="44" t="e">
        <f>VLOOKUP($AY907, [3]Sheet1!$D$3:$T$89,11,FALSE)</f>
        <v>#N/A</v>
      </c>
      <c r="BF907" s="44" t="e">
        <f>VLOOKUP($AY907, [3]Sheet1!$D$3:$T$89,14,FALSE)</f>
        <v>#N/A</v>
      </c>
      <c r="BG907" s="44" t="e">
        <f>VLOOKUP($AY907, [3]Sheet1!$D$3:$T$89,15,FALSE)</f>
        <v>#N/A</v>
      </c>
      <c r="BX907" s="44" t="s">
        <v>1513</v>
      </c>
      <c r="BY907" s="44" t="e">
        <v>#N/A</v>
      </c>
      <c r="BZ907" s="44" t="e">
        <v>#N/A</v>
      </c>
      <c r="CA907" s="44" t="e">
        <v>#N/A</v>
      </c>
      <c r="CB907" s="44" t="e">
        <v>#N/A</v>
      </c>
      <c r="CC907" s="44" t="e">
        <v>#N/A</v>
      </c>
      <c r="CD907" s="44" t="e">
        <v>#N/A</v>
      </c>
      <c r="CE907" s="44" t="e">
        <v>#N/A</v>
      </c>
      <c r="CF907" s="44" t="e">
        <v>#N/A</v>
      </c>
    </row>
    <row r="908" spans="38:84">
      <c r="AL908" s="60"/>
      <c r="AM908" s="60"/>
      <c r="AO908" s="61"/>
      <c r="AY908" s="44" t="str">
        <f t="shared" si="67"/>
        <v>00/01/1900 0</v>
      </c>
      <c r="AZ908" s="44" t="e">
        <f>VLOOKUP($AY908, [3]Sheet1!$D$3:$T$89,2,FALSE)</f>
        <v>#N/A</v>
      </c>
      <c r="BA908" s="44" t="e">
        <f>VLOOKUP($AY908, [3]Sheet1!$D$3:$T$89,3,FALSE)</f>
        <v>#N/A</v>
      </c>
      <c r="BB908" s="44" t="e">
        <f>VLOOKUP($AY908, [3]Sheet1!$D$3:$T$89,6,FALSE)</f>
        <v>#N/A</v>
      </c>
      <c r="BC908" s="44" t="e">
        <f>VLOOKUP($AY908, [3]Sheet1!$D$3:$T$89,7,FALSE)</f>
        <v>#N/A</v>
      </c>
      <c r="BD908" s="44" t="e">
        <f>VLOOKUP($AY908, [3]Sheet1!$D$3:$T$89,10,FALSE)</f>
        <v>#N/A</v>
      </c>
      <c r="BE908" s="44" t="e">
        <f>VLOOKUP($AY908, [3]Sheet1!$D$3:$T$89,11,FALSE)</f>
        <v>#N/A</v>
      </c>
      <c r="BF908" s="44" t="e">
        <f>VLOOKUP($AY908, [3]Sheet1!$D$3:$T$89,14,FALSE)</f>
        <v>#N/A</v>
      </c>
      <c r="BG908" s="44" t="e">
        <f>VLOOKUP($AY908, [3]Sheet1!$D$3:$T$89,15,FALSE)</f>
        <v>#N/A</v>
      </c>
      <c r="BX908" s="44" t="s">
        <v>1513</v>
      </c>
      <c r="BY908" s="44" t="e">
        <v>#N/A</v>
      </c>
      <c r="BZ908" s="44" t="e">
        <v>#N/A</v>
      </c>
      <c r="CA908" s="44" t="e">
        <v>#N/A</v>
      </c>
      <c r="CB908" s="44" t="e">
        <v>#N/A</v>
      </c>
      <c r="CC908" s="44" t="e">
        <v>#N/A</v>
      </c>
      <c r="CD908" s="44" t="e">
        <v>#N/A</v>
      </c>
      <c r="CE908" s="44" t="e">
        <v>#N/A</v>
      </c>
      <c r="CF908" s="44" t="e">
        <v>#N/A</v>
      </c>
    </row>
    <row r="909" spans="38:84">
      <c r="AL909" s="60"/>
      <c r="AM909" s="60"/>
      <c r="AO909" s="61"/>
      <c r="AY909" s="44" t="str">
        <f t="shared" si="67"/>
        <v>00/01/1900 0</v>
      </c>
      <c r="AZ909" s="44" t="e">
        <f>VLOOKUP($AY909, [3]Sheet1!$D$3:$T$89,2,FALSE)</f>
        <v>#N/A</v>
      </c>
      <c r="BA909" s="44" t="e">
        <f>VLOOKUP($AY909, [3]Sheet1!$D$3:$T$89,3,FALSE)</f>
        <v>#N/A</v>
      </c>
      <c r="BB909" s="44" t="e">
        <f>VLOOKUP($AY909, [3]Sheet1!$D$3:$T$89,6,FALSE)</f>
        <v>#N/A</v>
      </c>
      <c r="BC909" s="44" t="e">
        <f>VLOOKUP($AY909, [3]Sheet1!$D$3:$T$89,7,FALSE)</f>
        <v>#N/A</v>
      </c>
      <c r="BD909" s="44" t="e">
        <f>VLOOKUP($AY909, [3]Sheet1!$D$3:$T$89,10,FALSE)</f>
        <v>#N/A</v>
      </c>
      <c r="BE909" s="44" t="e">
        <f>VLOOKUP($AY909, [3]Sheet1!$D$3:$T$89,11,FALSE)</f>
        <v>#N/A</v>
      </c>
      <c r="BF909" s="44" t="e">
        <f>VLOOKUP($AY909, [3]Sheet1!$D$3:$T$89,14,FALSE)</f>
        <v>#N/A</v>
      </c>
      <c r="BG909" s="44" t="e">
        <f>VLOOKUP($AY909, [3]Sheet1!$D$3:$T$89,15,FALSE)</f>
        <v>#N/A</v>
      </c>
      <c r="BX909" s="44" t="s">
        <v>1513</v>
      </c>
      <c r="BY909" s="44" t="e">
        <v>#N/A</v>
      </c>
      <c r="BZ909" s="44" t="e">
        <v>#N/A</v>
      </c>
      <c r="CA909" s="44" t="e">
        <v>#N/A</v>
      </c>
      <c r="CB909" s="44" t="e">
        <v>#N/A</v>
      </c>
      <c r="CC909" s="44" t="e">
        <v>#N/A</v>
      </c>
      <c r="CD909" s="44" t="e">
        <v>#N/A</v>
      </c>
      <c r="CE909" s="44" t="e">
        <v>#N/A</v>
      </c>
      <c r="CF909" s="44" t="e">
        <v>#N/A</v>
      </c>
    </row>
    <row r="910" spans="38:84">
      <c r="AL910" s="60"/>
      <c r="AM910" s="60"/>
      <c r="AO910" s="61"/>
      <c r="AY910" s="44" t="str">
        <f t="shared" si="67"/>
        <v>00/01/1900 0</v>
      </c>
      <c r="AZ910" s="44" t="e">
        <f>VLOOKUP($AY910, [3]Sheet1!$D$3:$T$89,2,FALSE)</f>
        <v>#N/A</v>
      </c>
      <c r="BA910" s="44" t="e">
        <f>VLOOKUP($AY910, [3]Sheet1!$D$3:$T$89,3,FALSE)</f>
        <v>#N/A</v>
      </c>
      <c r="BB910" s="44" t="e">
        <f>VLOOKUP($AY910, [3]Sheet1!$D$3:$T$89,6,FALSE)</f>
        <v>#N/A</v>
      </c>
      <c r="BC910" s="44" t="e">
        <f>VLOOKUP($AY910, [3]Sheet1!$D$3:$T$89,7,FALSE)</f>
        <v>#N/A</v>
      </c>
      <c r="BD910" s="44" t="e">
        <f>VLOOKUP($AY910, [3]Sheet1!$D$3:$T$89,10,FALSE)</f>
        <v>#N/A</v>
      </c>
      <c r="BE910" s="44" t="e">
        <f>VLOOKUP($AY910, [3]Sheet1!$D$3:$T$89,11,FALSE)</f>
        <v>#N/A</v>
      </c>
      <c r="BF910" s="44" t="e">
        <f>VLOOKUP($AY910, [3]Sheet1!$D$3:$T$89,14,FALSE)</f>
        <v>#N/A</v>
      </c>
      <c r="BG910" s="44" t="e">
        <f>VLOOKUP($AY910, [3]Sheet1!$D$3:$T$89,15,FALSE)</f>
        <v>#N/A</v>
      </c>
      <c r="BX910" s="44" t="s">
        <v>1513</v>
      </c>
      <c r="BY910" s="44" t="e">
        <v>#N/A</v>
      </c>
      <c r="BZ910" s="44" t="e">
        <v>#N/A</v>
      </c>
      <c r="CA910" s="44" t="e">
        <v>#N/A</v>
      </c>
      <c r="CB910" s="44" t="e">
        <v>#N/A</v>
      </c>
      <c r="CC910" s="44" t="e">
        <v>#N/A</v>
      </c>
      <c r="CD910" s="44" t="e">
        <v>#N/A</v>
      </c>
      <c r="CE910" s="44" t="e">
        <v>#N/A</v>
      </c>
      <c r="CF910" s="44" t="e">
        <v>#N/A</v>
      </c>
    </row>
    <row r="911" spans="38:84">
      <c r="AL911" s="60"/>
      <c r="AM911" s="60"/>
      <c r="AO911" s="61"/>
      <c r="AY911" s="44" t="str">
        <f t="shared" si="67"/>
        <v>00/01/1900 0</v>
      </c>
      <c r="AZ911" s="44" t="e">
        <f>VLOOKUP($AY911, [3]Sheet1!$D$3:$T$89,2,FALSE)</f>
        <v>#N/A</v>
      </c>
      <c r="BA911" s="44" t="e">
        <f>VLOOKUP($AY911, [3]Sheet1!$D$3:$T$89,3,FALSE)</f>
        <v>#N/A</v>
      </c>
      <c r="BB911" s="44" t="e">
        <f>VLOOKUP($AY911, [3]Sheet1!$D$3:$T$89,6,FALSE)</f>
        <v>#N/A</v>
      </c>
      <c r="BC911" s="44" t="e">
        <f>VLOOKUP($AY911, [3]Sheet1!$D$3:$T$89,7,FALSE)</f>
        <v>#N/A</v>
      </c>
      <c r="BD911" s="44" t="e">
        <f>VLOOKUP($AY911, [3]Sheet1!$D$3:$T$89,10,FALSE)</f>
        <v>#N/A</v>
      </c>
      <c r="BE911" s="44" t="e">
        <f>VLOOKUP($AY911, [3]Sheet1!$D$3:$T$89,11,FALSE)</f>
        <v>#N/A</v>
      </c>
      <c r="BF911" s="44" t="e">
        <f>VLOOKUP($AY911, [3]Sheet1!$D$3:$T$89,14,FALSE)</f>
        <v>#N/A</v>
      </c>
      <c r="BG911" s="44" t="e">
        <f>VLOOKUP($AY911, [3]Sheet1!$D$3:$T$89,15,FALSE)</f>
        <v>#N/A</v>
      </c>
      <c r="BX911" s="44" t="s">
        <v>1513</v>
      </c>
      <c r="BY911" s="44" t="e">
        <v>#N/A</v>
      </c>
      <c r="BZ911" s="44" t="e">
        <v>#N/A</v>
      </c>
      <c r="CA911" s="44" t="e">
        <v>#N/A</v>
      </c>
      <c r="CB911" s="44" t="e">
        <v>#N/A</v>
      </c>
      <c r="CC911" s="44" t="e">
        <v>#N/A</v>
      </c>
      <c r="CD911" s="44" t="e">
        <v>#N/A</v>
      </c>
      <c r="CE911" s="44" t="e">
        <v>#N/A</v>
      </c>
      <c r="CF911" s="44" t="e">
        <v>#N/A</v>
      </c>
    </row>
    <row r="912" spans="38:84">
      <c r="AL912" s="60"/>
      <c r="AM912" s="60"/>
      <c r="AO912" s="61"/>
      <c r="AY912" s="44" t="str">
        <f t="shared" si="67"/>
        <v>00/01/1900 0</v>
      </c>
      <c r="AZ912" s="44" t="e">
        <f>VLOOKUP($AY912, [3]Sheet1!$D$3:$T$89,2,FALSE)</f>
        <v>#N/A</v>
      </c>
      <c r="BA912" s="44" t="e">
        <f>VLOOKUP($AY912, [3]Sheet1!$D$3:$T$89,3,FALSE)</f>
        <v>#N/A</v>
      </c>
      <c r="BB912" s="44" t="e">
        <f>VLOOKUP($AY912, [3]Sheet1!$D$3:$T$89,6,FALSE)</f>
        <v>#N/A</v>
      </c>
      <c r="BC912" s="44" t="e">
        <f>VLOOKUP($AY912, [3]Sheet1!$D$3:$T$89,7,FALSE)</f>
        <v>#N/A</v>
      </c>
      <c r="BD912" s="44" t="e">
        <f>VLOOKUP($AY912, [3]Sheet1!$D$3:$T$89,10,FALSE)</f>
        <v>#N/A</v>
      </c>
      <c r="BE912" s="44" t="e">
        <f>VLOOKUP($AY912, [3]Sheet1!$D$3:$T$89,11,FALSE)</f>
        <v>#N/A</v>
      </c>
      <c r="BF912" s="44" t="e">
        <f>VLOOKUP($AY912, [3]Sheet1!$D$3:$T$89,14,FALSE)</f>
        <v>#N/A</v>
      </c>
      <c r="BG912" s="44" t="e">
        <f>VLOOKUP($AY912, [3]Sheet1!$D$3:$T$89,15,FALSE)</f>
        <v>#N/A</v>
      </c>
      <c r="BX912" s="44" t="s">
        <v>1513</v>
      </c>
      <c r="BY912" s="44" t="e">
        <v>#N/A</v>
      </c>
      <c r="BZ912" s="44" t="e">
        <v>#N/A</v>
      </c>
      <c r="CA912" s="44" t="e">
        <v>#N/A</v>
      </c>
      <c r="CB912" s="44" t="e">
        <v>#N/A</v>
      </c>
      <c r="CC912" s="44" t="e">
        <v>#N/A</v>
      </c>
      <c r="CD912" s="44" t="e">
        <v>#N/A</v>
      </c>
      <c r="CE912" s="44" t="e">
        <v>#N/A</v>
      </c>
      <c r="CF912" s="44" t="e">
        <v>#N/A</v>
      </c>
    </row>
    <row r="913" spans="38:84">
      <c r="AL913" s="60"/>
      <c r="AM913" s="60"/>
      <c r="AO913" s="61"/>
      <c r="AY913" s="44" t="str">
        <f t="shared" si="67"/>
        <v>00/01/1900 0</v>
      </c>
      <c r="AZ913" s="44" t="e">
        <f>VLOOKUP($AY913, [3]Sheet1!$D$3:$T$89,2,FALSE)</f>
        <v>#N/A</v>
      </c>
      <c r="BA913" s="44" t="e">
        <f>VLOOKUP($AY913, [3]Sheet1!$D$3:$T$89,3,FALSE)</f>
        <v>#N/A</v>
      </c>
      <c r="BB913" s="44" t="e">
        <f>VLOOKUP($AY913, [3]Sheet1!$D$3:$T$89,6,FALSE)</f>
        <v>#N/A</v>
      </c>
      <c r="BC913" s="44" t="e">
        <f>VLOOKUP($AY913, [3]Sheet1!$D$3:$T$89,7,FALSE)</f>
        <v>#N/A</v>
      </c>
      <c r="BD913" s="44" t="e">
        <f>VLOOKUP($AY913, [3]Sheet1!$D$3:$T$89,10,FALSE)</f>
        <v>#N/A</v>
      </c>
      <c r="BE913" s="44" t="e">
        <f>VLOOKUP($AY913, [3]Sheet1!$D$3:$T$89,11,FALSE)</f>
        <v>#N/A</v>
      </c>
      <c r="BF913" s="44" t="e">
        <f>VLOOKUP($AY913, [3]Sheet1!$D$3:$T$89,14,FALSE)</f>
        <v>#N/A</v>
      </c>
      <c r="BG913" s="44" t="e">
        <f>VLOOKUP($AY913, [3]Sheet1!$D$3:$T$89,15,FALSE)</f>
        <v>#N/A</v>
      </c>
      <c r="BX913" s="44" t="s">
        <v>1513</v>
      </c>
      <c r="BY913" s="44" t="e">
        <v>#N/A</v>
      </c>
      <c r="BZ913" s="44" t="e">
        <v>#N/A</v>
      </c>
      <c r="CA913" s="44" t="e">
        <v>#N/A</v>
      </c>
      <c r="CB913" s="44" t="e">
        <v>#N/A</v>
      </c>
      <c r="CC913" s="44" t="e">
        <v>#N/A</v>
      </c>
      <c r="CD913" s="44" t="e">
        <v>#N/A</v>
      </c>
      <c r="CE913" s="44" t="e">
        <v>#N/A</v>
      </c>
      <c r="CF913" s="44" t="e">
        <v>#N/A</v>
      </c>
    </row>
    <row r="914" spans="38:84">
      <c r="AL914" s="60"/>
      <c r="AM914" s="60"/>
      <c r="AO914" s="61"/>
      <c r="AY914" s="44" t="str">
        <f t="shared" si="67"/>
        <v>00/01/1900 0</v>
      </c>
      <c r="AZ914" s="44" t="e">
        <f>VLOOKUP($AY914, [3]Sheet1!$D$3:$T$89,2,FALSE)</f>
        <v>#N/A</v>
      </c>
      <c r="BA914" s="44" t="e">
        <f>VLOOKUP($AY914, [3]Sheet1!$D$3:$T$89,3,FALSE)</f>
        <v>#N/A</v>
      </c>
      <c r="BB914" s="44" t="e">
        <f>VLOOKUP($AY914, [3]Sheet1!$D$3:$T$89,6,FALSE)</f>
        <v>#N/A</v>
      </c>
      <c r="BC914" s="44" t="e">
        <f>VLOOKUP($AY914, [3]Sheet1!$D$3:$T$89,7,FALSE)</f>
        <v>#N/A</v>
      </c>
      <c r="BD914" s="44" t="e">
        <f>VLOOKUP($AY914, [3]Sheet1!$D$3:$T$89,10,FALSE)</f>
        <v>#N/A</v>
      </c>
      <c r="BE914" s="44" t="e">
        <f>VLOOKUP($AY914, [3]Sheet1!$D$3:$T$89,11,FALSE)</f>
        <v>#N/A</v>
      </c>
      <c r="BF914" s="44" t="e">
        <f>VLOOKUP($AY914, [3]Sheet1!$D$3:$T$89,14,FALSE)</f>
        <v>#N/A</v>
      </c>
      <c r="BG914" s="44" t="e">
        <f>VLOOKUP($AY914, [3]Sheet1!$D$3:$T$89,15,FALSE)</f>
        <v>#N/A</v>
      </c>
      <c r="BX914" s="44" t="s">
        <v>1513</v>
      </c>
      <c r="BY914" s="44" t="e">
        <v>#N/A</v>
      </c>
      <c r="BZ914" s="44" t="e">
        <v>#N/A</v>
      </c>
      <c r="CA914" s="44" t="e">
        <v>#N/A</v>
      </c>
      <c r="CB914" s="44" t="e">
        <v>#N/A</v>
      </c>
      <c r="CC914" s="44" t="e">
        <v>#N/A</v>
      </c>
      <c r="CD914" s="44" t="e">
        <v>#N/A</v>
      </c>
      <c r="CE914" s="44" t="e">
        <v>#N/A</v>
      </c>
      <c r="CF914" s="44" t="e">
        <v>#N/A</v>
      </c>
    </row>
    <row r="915" spans="38:84">
      <c r="AL915" s="60"/>
      <c r="AM915" s="60"/>
      <c r="AO915" s="61"/>
      <c r="AY915" s="44" t="str">
        <f t="shared" si="67"/>
        <v>00/01/1900 0</v>
      </c>
      <c r="AZ915" s="44" t="e">
        <f>VLOOKUP($AY915, [3]Sheet1!$D$3:$T$89,2,FALSE)</f>
        <v>#N/A</v>
      </c>
      <c r="BA915" s="44" t="e">
        <f>VLOOKUP($AY915, [3]Sheet1!$D$3:$T$89,3,FALSE)</f>
        <v>#N/A</v>
      </c>
      <c r="BB915" s="44" t="e">
        <f>VLOOKUP($AY915, [3]Sheet1!$D$3:$T$89,6,FALSE)</f>
        <v>#N/A</v>
      </c>
      <c r="BC915" s="44" t="e">
        <f>VLOOKUP($AY915, [3]Sheet1!$D$3:$T$89,7,FALSE)</f>
        <v>#N/A</v>
      </c>
      <c r="BD915" s="44" t="e">
        <f>VLOOKUP($AY915, [3]Sheet1!$D$3:$T$89,10,FALSE)</f>
        <v>#N/A</v>
      </c>
      <c r="BE915" s="44" t="e">
        <f>VLOOKUP($AY915, [3]Sheet1!$D$3:$T$89,11,FALSE)</f>
        <v>#N/A</v>
      </c>
      <c r="BF915" s="44" t="e">
        <f>VLOOKUP($AY915, [3]Sheet1!$D$3:$T$89,14,FALSE)</f>
        <v>#N/A</v>
      </c>
      <c r="BG915" s="44" t="e">
        <f>VLOOKUP($AY915, [3]Sheet1!$D$3:$T$89,15,FALSE)</f>
        <v>#N/A</v>
      </c>
      <c r="BX915" s="44" t="s">
        <v>1513</v>
      </c>
      <c r="BY915" s="44" t="e">
        <v>#N/A</v>
      </c>
      <c r="BZ915" s="44" t="e">
        <v>#N/A</v>
      </c>
      <c r="CA915" s="44" t="e">
        <v>#N/A</v>
      </c>
      <c r="CB915" s="44" t="e">
        <v>#N/A</v>
      </c>
      <c r="CC915" s="44" t="e">
        <v>#N/A</v>
      </c>
      <c r="CD915" s="44" t="e">
        <v>#N/A</v>
      </c>
      <c r="CE915" s="44" t="e">
        <v>#N/A</v>
      </c>
      <c r="CF915" s="44" t="e">
        <v>#N/A</v>
      </c>
    </row>
    <row r="916" spans="38:84">
      <c r="AL916" s="60"/>
      <c r="AM916" s="60"/>
      <c r="AO916" s="61"/>
      <c r="AY916" s="44" t="str">
        <f t="shared" si="67"/>
        <v>00/01/1900 0</v>
      </c>
      <c r="AZ916" s="44" t="e">
        <f>VLOOKUP($AY916, [3]Sheet1!$D$3:$T$89,2,FALSE)</f>
        <v>#N/A</v>
      </c>
      <c r="BA916" s="44" t="e">
        <f>VLOOKUP($AY916, [3]Sheet1!$D$3:$T$89,3,FALSE)</f>
        <v>#N/A</v>
      </c>
      <c r="BB916" s="44" t="e">
        <f>VLOOKUP($AY916, [3]Sheet1!$D$3:$T$89,6,FALSE)</f>
        <v>#N/A</v>
      </c>
      <c r="BC916" s="44" t="e">
        <f>VLOOKUP($AY916, [3]Sheet1!$D$3:$T$89,7,FALSE)</f>
        <v>#N/A</v>
      </c>
      <c r="BD916" s="44" t="e">
        <f>VLOOKUP($AY916, [3]Sheet1!$D$3:$T$89,10,FALSE)</f>
        <v>#N/A</v>
      </c>
      <c r="BE916" s="44" t="e">
        <f>VLOOKUP($AY916, [3]Sheet1!$D$3:$T$89,11,FALSE)</f>
        <v>#N/A</v>
      </c>
      <c r="BF916" s="44" t="e">
        <f>VLOOKUP($AY916, [3]Sheet1!$D$3:$T$89,14,FALSE)</f>
        <v>#N/A</v>
      </c>
      <c r="BG916" s="44" t="e">
        <f>VLOOKUP($AY916, [3]Sheet1!$D$3:$T$89,15,FALSE)</f>
        <v>#N/A</v>
      </c>
      <c r="BX916" s="44" t="s">
        <v>1513</v>
      </c>
      <c r="BY916" s="44" t="e">
        <v>#N/A</v>
      </c>
      <c r="BZ916" s="44" t="e">
        <v>#N/A</v>
      </c>
      <c r="CA916" s="44" t="e">
        <v>#N/A</v>
      </c>
      <c r="CB916" s="44" t="e">
        <v>#N/A</v>
      </c>
      <c r="CC916" s="44" t="e">
        <v>#N/A</v>
      </c>
      <c r="CD916" s="44" t="e">
        <v>#N/A</v>
      </c>
      <c r="CE916" s="44" t="e">
        <v>#N/A</v>
      </c>
      <c r="CF916" s="44" t="e">
        <v>#N/A</v>
      </c>
    </row>
    <row r="917" spans="38:84">
      <c r="AL917" s="60"/>
      <c r="AM917" s="60"/>
      <c r="AO917" s="61"/>
      <c r="AY917" s="44" t="str">
        <f t="shared" si="67"/>
        <v>00/01/1900 0</v>
      </c>
      <c r="AZ917" s="44" t="e">
        <f>VLOOKUP($AY917, [3]Sheet1!$D$3:$T$89,2,FALSE)</f>
        <v>#N/A</v>
      </c>
      <c r="BA917" s="44" t="e">
        <f>VLOOKUP($AY917, [3]Sheet1!$D$3:$T$89,3,FALSE)</f>
        <v>#N/A</v>
      </c>
      <c r="BB917" s="44" t="e">
        <f>VLOOKUP($AY917, [3]Sheet1!$D$3:$T$89,6,FALSE)</f>
        <v>#N/A</v>
      </c>
      <c r="BC917" s="44" t="e">
        <f>VLOOKUP($AY917, [3]Sheet1!$D$3:$T$89,7,FALSE)</f>
        <v>#N/A</v>
      </c>
      <c r="BD917" s="44" t="e">
        <f>VLOOKUP($AY917, [3]Sheet1!$D$3:$T$89,10,FALSE)</f>
        <v>#N/A</v>
      </c>
      <c r="BE917" s="44" t="e">
        <f>VLOOKUP($AY917, [3]Sheet1!$D$3:$T$89,11,FALSE)</f>
        <v>#N/A</v>
      </c>
      <c r="BF917" s="44" t="e">
        <f>VLOOKUP($AY917, [3]Sheet1!$D$3:$T$89,14,FALSE)</f>
        <v>#N/A</v>
      </c>
      <c r="BG917" s="44" t="e">
        <f>VLOOKUP($AY917, [3]Sheet1!$D$3:$T$89,15,FALSE)</f>
        <v>#N/A</v>
      </c>
      <c r="BX917" s="44" t="s">
        <v>1513</v>
      </c>
      <c r="BY917" s="44" t="e">
        <v>#N/A</v>
      </c>
      <c r="BZ917" s="44" t="e">
        <v>#N/A</v>
      </c>
      <c r="CA917" s="44" t="e">
        <v>#N/A</v>
      </c>
      <c r="CB917" s="44" t="e">
        <v>#N/A</v>
      </c>
      <c r="CC917" s="44" t="e">
        <v>#N/A</v>
      </c>
      <c r="CD917" s="44" t="e">
        <v>#N/A</v>
      </c>
      <c r="CE917" s="44" t="e">
        <v>#N/A</v>
      </c>
      <c r="CF917" s="44" t="e">
        <v>#N/A</v>
      </c>
    </row>
    <row r="918" spans="38:84">
      <c r="AL918" s="60"/>
      <c r="AM918" s="60"/>
      <c r="AO918" s="61"/>
      <c r="AY918" s="44" t="str">
        <f t="shared" si="67"/>
        <v>00/01/1900 0</v>
      </c>
      <c r="AZ918" s="44" t="e">
        <f>VLOOKUP($AY918, [3]Sheet1!$D$3:$T$89,2,FALSE)</f>
        <v>#N/A</v>
      </c>
      <c r="BA918" s="44" t="e">
        <f>VLOOKUP($AY918, [3]Sheet1!$D$3:$T$89,3,FALSE)</f>
        <v>#N/A</v>
      </c>
      <c r="BB918" s="44" t="e">
        <f>VLOOKUP($AY918, [3]Sheet1!$D$3:$T$89,6,FALSE)</f>
        <v>#N/A</v>
      </c>
      <c r="BC918" s="44" t="e">
        <f>VLOOKUP($AY918, [3]Sheet1!$D$3:$T$89,7,FALSE)</f>
        <v>#N/A</v>
      </c>
      <c r="BD918" s="44" t="e">
        <f>VLOOKUP($AY918, [3]Sheet1!$D$3:$T$89,10,FALSE)</f>
        <v>#N/A</v>
      </c>
      <c r="BE918" s="44" t="e">
        <f>VLOOKUP($AY918, [3]Sheet1!$D$3:$T$89,11,FALSE)</f>
        <v>#N/A</v>
      </c>
      <c r="BF918" s="44" t="e">
        <f>VLOOKUP($AY918, [3]Sheet1!$D$3:$T$89,14,FALSE)</f>
        <v>#N/A</v>
      </c>
      <c r="BG918" s="44" t="e">
        <f>VLOOKUP($AY918, [3]Sheet1!$D$3:$T$89,15,FALSE)</f>
        <v>#N/A</v>
      </c>
      <c r="BX918" s="44" t="s">
        <v>1513</v>
      </c>
      <c r="BY918" s="44" t="e">
        <v>#N/A</v>
      </c>
      <c r="BZ918" s="44" t="e">
        <v>#N/A</v>
      </c>
      <c r="CA918" s="44" t="e">
        <v>#N/A</v>
      </c>
      <c r="CB918" s="44" t="e">
        <v>#N/A</v>
      </c>
      <c r="CC918" s="44" t="e">
        <v>#N/A</v>
      </c>
      <c r="CD918" s="44" t="e">
        <v>#N/A</v>
      </c>
      <c r="CE918" s="44" t="e">
        <v>#N/A</v>
      </c>
      <c r="CF918" s="44" t="e">
        <v>#N/A</v>
      </c>
    </row>
    <row r="919" spans="38:84">
      <c r="AL919" s="60"/>
      <c r="AM919" s="60"/>
      <c r="AO919" s="61"/>
      <c r="AY919" s="44" t="str">
        <f t="shared" si="67"/>
        <v>00/01/1900 0</v>
      </c>
      <c r="AZ919" s="44" t="e">
        <f>VLOOKUP($AY919, [3]Sheet1!$D$3:$T$89,2,FALSE)</f>
        <v>#N/A</v>
      </c>
      <c r="BA919" s="44" t="e">
        <f>VLOOKUP($AY919, [3]Sheet1!$D$3:$T$89,3,FALSE)</f>
        <v>#N/A</v>
      </c>
      <c r="BB919" s="44" t="e">
        <f>VLOOKUP($AY919, [3]Sheet1!$D$3:$T$89,6,FALSE)</f>
        <v>#N/A</v>
      </c>
      <c r="BC919" s="44" t="e">
        <f>VLOOKUP($AY919, [3]Sheet1!$D$3:$T$89,7,FALSE)</f>
        <v>#N/A</v>
      </c>
      <c r="BD919" s="44" t="e">
        <f>VLOOKUP($AY919, [3]Sheet1!$D$3:$T$89,10,FALSE)</f>
        <v>#N/A</v>
      </c>
      <c r="BE919" s="44" t="e">
        <f>VLOOKUP($AY919, [3]Sheet1!$D$3:$T$89,11,FALSE)</f>
        <v>#N/A</v>
      </c>
      <c r="BF919" s="44" t="e">
        <f>VLOOKUP($AY919, [3]Sheet1!$D$3:$T$89,14,FALSE)</f>
        <v>#N/A</v>
      </c>
      <c r="BG919" s="44" t="e">
        <f>VLOOKUP($AY919, [3]Sheet1!$D$3:$T$89,15,FALSE)</f>
        <v>#N/A</v>
      </c>
      <c r="BX919" s="44" t="s">
        <v>1513</v>
      </c>
      <c r="BY919" s="44" t="e">
        <v>#N/A</v>
      </c>
      <c r="BZ919" s="44" t="e">
        <v>#N/A</v>
      </c>
      <c r="CA919" s="44" t="e">
        <v>#N/A</v>
      </c>
      <c r="CB919" s="44" t="e">
        <v>#N/A</v>
      </c>
      <c r="CC919" s="44" t="e">
        <v>#N/A</v>
      </c>
      <c r="CD919" s="44" t="e">
        <v>#N/A</v>
      </c>
      <c r="CE919" s="44" t="e">
        <v>#N/A</v>
      </c>
      <c r="CF919" s="44" t="e">
        <v>#N/A</v>
      </c>
    </row>
    <row r="920" spans="38:84">
      <c r="AL920" s="60"/>
      <c r="AM920" s="60"/>
      <c r="AO920" s="61"/>
      <c r="AY920" s="44" t="str">
        <f t="shared" si="67"/>
        <v>00/01/1900 0</v>
      </c>
      <c r="AZ920" s="44" t="e">
        <f>VLOOKUP($AY920, [3]Sheet1!$D$3:$T$89,2,FALSE)</f>
        <v>#N/A</v>
      </c>
      <c r="BA920" s="44" t="e">
        <f>VLOOKUP($AY920, [3]Sheet1!$D$3:$T$89,3,FALSE)</f>
        <v>#N/A</v>
      </c>
      <c r="BB920" s="44" t="e">
        <f>VLOOKUP($AY920, [3]Sheet1!$D$3:$T$89,6,FALSE)</f>
        <v>#N/A</v>
      </c>
      <c r="BC920" s="44" t="e">
        <f>VLOOKUP($AY920, [3]Sheet1!$D$3:$T$89,7,FALSE)</f>
        <v>#N/A</v>
      </c>
      <c r="BD920" s="44" t="e">
        <f>VLOOKUP($AY920, [3]Sheet1!$D$3:$T$89,10,FALSE)</f>
        <v>#N/A</v>
      </c>
      <c r="BE920" s="44" t="e">
        <f>VLOOKUP($AY920, [3]Sheet1!$D$3:$T$89,11,FALSE)</f>
        <v>#N/A</v>
      </c>
      <c r="BF920" s="44" t="e">
        <f>VLOOKUP($AY920, [3]Sheet1!$D$3:$T$89,14,FALSE)</f>
        <v>#N/A</v>
      </c>
      <c r="BG920" s="44" t="e">
        <f>VLOOKUP($AY920, [3]Sheet1!$D$3:$T$89,15,FALSE)</f>
        <v>#N/A</v>
      </c>
      <c r="BX920" s="44" t="s">
        <v>1513</v>
      </c>
      <c r="BY920" s="44" t="e">
        <v>#N/A</v>
      </c>
      <c r="BZ920" s="44" t="e">
        <v>#N/A</v>
      </c>
      <c r="CA920" s="44" t="e">
        <v>#N/A</v>
      </c>
      <c r="CB920" s="44" t="e">
        <v>#N/A</v>
      </c>
      <c r="CC920" s="44" t="e">
        <v>#N/A</v>
      </c>
      <c r="CD920" s="44" t="e">
        <v>#N/A</v>
      </c>
      <c r="CE920" s="44" t="e">
        <v>#N/A</v>
      </c>
      <c r="CF920" s="44" t="e">
        <v>#N/A</v>
      </c>
    </row>
    <row r="921" spans="38:84">
      <c r="AL921" s="60"/>
      <c r="AM921" s="60"/>
      <c r="AO921" s="61"/>
      <c r="AY921" s="44" t="str">
        <f t="shared" si="67"/>
        <v>00/01/1900 0</v>
      </c>
      <c r="AZ921" s="44" t="e">
        <f>VLOOKUP($AY921, [3]Sheet1!$D$3:$T$89,2,FALSE)</f>
        <v>#N/A</v>
      </c>
      <c r="BA921" s="44" t="e">
        <f>VLOOKUP($AY921, [3]Sheet1!$D$3:$T$89,3,FALSE)</f>
        <v>#N/A</v>
      </c>
      <c r="BB921" s="44" t="e">
        <f>VLOOKUP($AY921, [3]Sheet1!$D$3:$T$89,6,FALSE)</f>
        <v>#N/A</v>
      </c>
      <c r="BC921" s="44" t="e">
        <f>VLOOKUP($AY921, [3]Sheet1!$D$3:$T$89,7,FALSE)</f>
        <v>#N/A</v>
      </c>
      <c r="BD921" s="44" t="e">
        <f>VLOOKUP($AY921, [3]Sheet1!$D$3:$T$89,10,FALSE)</f>
        <v>#N/A</v>
      </c>
      <c r="BE921" s="44" t="e">
        <f>VLOOKUP($AY921, [3]Sheet1!$D$3:$T$89,11,FALSE)</f>
        <v>#N/A</v>
      </c>
      <c r="BF921" s="44" t="e">
        <f>VLOOKUP($AY921, [3]Sheet1!$D$3:$T$89,14,FALSE)</f>
        <v>#N/A</v>
      </c>
      <c r="BG921" s="44" t="e">
        <f>VLOOKUP($AY921, [3]Sheet1!$D$3:$T$89,15,FALSE)</f>
        <v>#N/A</v>
      </c>
      <c r="BX921" s="44" t="s">
        <v>1513</v>
      </c>
      <c r="BY921" s="44" t="e">
        <v>#N/A</v>
      </c>
      <c r="BZ921" s="44" t="e">
        <v>#N/A</v>
      </c>
      <c r="CA921" s="44" t="e">
        <v>#N/A</v>
      </c>
      <c r="CB921" s="44" t="e">
        <v>#N/A</v>
      </c>
      <c r="CC921" s="44" t="e">
        <v>#N/A</v>
      </c>
      <c r="CD921" s="44" t="e">
        <v>#N/A</v>
      </c>
      <c r="CE921" s="44" t="e">
        <v>#N/A</v>
      </c>
      <c r="CF921" s="44" t="e">
        <v>#N/A</v>
      </c>
    </row>
    <row r="922" spans="38:84">
      <c r="AL922" s="60"/>
      <c r="AM922" s="60"/>
      <c r="AO922" s="61"/>
      <c r="AY922" s="44" t="str">
        <f t="shared" si="67"/>
        <v>00/01/1900 0</v>
      </c>
      <c r="AZ922" s="44" t="e">
        <f>VLOOKUP($AY922, [3]Sheet1!$D$3:$T$89,2,FALSE)</f>
        <v>#N/A</v>
      </c>
      <c r="BA922" s="44" t="e">
        <f>VLOOKUP($AY922, [3]Sheet1!$D$3:$T$89,3,FALSE)</f>
        <v>#N/A</v>
      </c>
      <c r="BB922" s="44" t="e">
        <f>VLOOKUP($AY922, [3]Sheet1!$D$3:$T$89,6,FALSE)</f>
        <v>#N/A</v>
      </c>
      <c r="BC922" s="44" t="e">
        <f>VLOOKUP($AY922, [3]Sheet1!$D$3:$T$89,7,FALSE)</f>
        <v>#N/A</v>
      </c>
      <c r="BD922" s="44" t="e">
        <f>VLOOKUP($AY922, [3]Sheet1!$D$3:$T$89,10,FALSE)</f>
        <v>#N/A</v>
      </c>
      <c r="BE922" s="44" t="e">
        <f>VLOOKUP($AY922, [3]Sheet1!$D$3:$T$89,11,FALSE)</f>
        <v>#N/A</v>
      </c>
      <c r="BF922" s="44" t="e">
        <f>VLOOKUP($AY922, [3]Sheet1!$D$3:$T$89,14,FALSE)</f>
        <v>#N/A</v>
      </c>
      <c r="BG922" s="44" t="e">
        <f>VLOOKUP($AY922, [3]Sheet1!$D$3:$T$89,15,FALSE)</f>
        <v>#N/A</v>
      </c>
      <c r="BX922" s="44" t="s">
        <v>1513</v>
      </c>
      <c r="BY922" s="44" t="e">
        <v>#N/A</v>
      </c>
      <c r="BZ922" s="44" t="e">
        <v>#N/A</v>
      </c>
      <c r="CA922" s="44" t="e">
        <v>#N/A</v>
      </c>
      <c r="CB922" s="44" t="e">
        <v>#N/A</v>
      </c>
      <c r="CC922" s="44" t="e">
        <v>#N/A</v>
      </c>
      <c r="CD922" s="44" t="e">
        <v>#N/A</v>
      </c>
      <c r="CE922" s="44" t="e">
        <v>#N/A</v>
      </c>
      <c r="CF922" s="44" t="e">
        <v>#N/A</v>
      </c>
    </row>
    <row r="923" spans="38:84">
      <c r="AL923" s="60"/>
      <c r="AM923" s="60"/>
      <c r="AO923" s="61"/>
      <c r="AY923" s="44" t="str">
        <f t="shared" si="67"/>
        <v>00/01/1900 0</v>
      </c>
      <c r="AZ923" s="44" t="e">
        <f>VLOOKUP($AY923, [3]Sheet1!$D$3:$T$89,2,FALSE)</f>
        <v>#N/A</v>
      </c>
      <c r="BA923" s="44" t="e">
        <f>VLOOKUP($AY923, [3]Sheet1!$D$3:$T$89,3,FALSE)</f>
        <v>#N/A</v>
      </c>
      <c r="BB923" s="44" t="e">
        <f>VLOOKUP($AY923, [3]Sheet1!$D$3:$T$89,6,FALSE)</f>
        <v>#N/A</v>
      </c>
      <c r="BC923" s="44" t="e">
        <f>VLOOKUP($AY923, [3]Sheet1!$D$3:$T$89,7,FALSE)</f>
        <v>#N/A</v>
      </c>
      <c r="BD923" s="44" t="e">
        <f>VLOOKUP($AY923, [3]Sheet1!$D$3:$T$89,10,FALSE)</f>
        <v>#N/A</v>
      </c>
      <c r="BE923" s="44" t="e">
        <f>VLOOKUP($AY923, [3]Sheet1!$D$3:$T$89,11,FALSE)</f>
        <v>#N/A</v>
      </c>
      <c r="BF923" s="44" t="e">
        <f>VLOOKUP($AY923, [3]Sheet1!$D$3:$T$89,14,FALSE)</f>
        <v>#N/A</v>
      </c>
      <c r="BG923" s="44" t="e">
        <f>VLOOKUP($AY923, [3]Sheet1!$D$3:$T$89,15,FALSE)</f>
        <v>#N/A</v>
      </c>
      <c r="BX923" s="44" t="s">
        <v>1513</v>
      </c>
      <c r="BY923" s="44" t="e">
        <v>#N/A</v>
      </c>
      <c r="BZ923" s="44" t="e">
        <v>#N/A</v>
      </c>
      <c r="CA923" s="44" t="e">
        <v>#N/A</v>
      </c>
      <c r="CB923" s="44" t="e">
        <v>#N/A</v>
      </c>
      <c r="CC923" s="44" t="e">
        <v>#N/A</v>
      </c>
      <c r="CD923" s="44" t="e">
        <v>#N/A</v>
      </c>
      <c r="CE923" s="44" t="e">
        <v>#N/A</v>
      </c>
      <c r="CF923" s="44" t="e">
        <v>#N/A</v>
      </c>
    </row>
    <row r="924" spans="38:84">
      <c r="AL924" s="60"/>
      <c r="AM924" s="60"/>
      <c r="AO924" s="61"/>
      <c r="AY924" s="44" t="str">
        <f t="shared" si="67"/>
        <v>00/01/1900 0</v>
      </c>
      <c r="AZ924" s="44" t="e">
        <f>VLOOKUP($AY924, [3]Sheet1!$D$3:$T$89,2,FALSE)</f>
        <v>#N/A</v>
      </c>
      <c r="BA924" s="44" t="e">
        <f>VLOOKUP($AY924, [3]Sheet1!$D$3:$T$89,3,FALSE)</f>
        <v>#N/A</v>
      </c>
      <c r="BB924" s="44" t="e">
        <f>VLOOKUP($AY924, [3]Sheet1!$D$3:$T$89,6,FALSE)</f>
        <v>#N/A</v>
      </c>
      <c r="BC924" s="44" t="e">
        <f>VLOOKUP($AY924, [3]Sheet1!$D$3:$T$89,7,FALSE)</f>
        <v>#N/A</v>
      </c>
      <c r="BD924" s="44" t="e">
        <f>VLOOKUP($AY924, [3]Sheet1!$D$3:$T$89,10,FALSE)</f>
        <v>#N/A</v>
      </c>
      <c r="BE924" s="44" t="e">
        <f>VLOOKUP($AY924, [3]Sheet1!$D$3:$T$89,11,FALSE)</f>
        <v>#N/A</v>
      </c>
      <c r="BF924" s="44" t="e">
        <f>VLOOKUP($AY924, [3]Sheet1!$D$3:$T$89,14,FALSE)</f>
        <v>#N/A</v>
      </c>
      <c r="BG924" s="44" t="e">
        <f>VLOOKUP($AY924, [3]Sheet1!$D$3:$T$89,15,FALSE)</f>
        <v>#N/A</v>
      </c>
      <c r="BX924" s="44" t="s">
        <v>1513</v>
      </c>
      <c r="BY924" s="44" t="e">
        <v>#N/A</v>
      </c>
      <c r="BZ924" s="44" t="e">
        <v>#N/A</v>
      </c>
      <c r="CA924" s="44" t="e">
        <v>#N/A</v>
      </c>
      <c r="CB924" s="44" t="e">
        <v>#N/A</v>
      </c>
      <c r="CC924" s="44" t="e">
        <v>#N/A</v>
      </c>
      <c r="CD924" s="44" t="e">
        <v>#N/A</v>
      </c>
      <c r="CE924" s="44" t="e">
        <v>#N/A</v>
      </c>
      <c r="CF924" s="44" t="e">
        <v>#N/A</v>
      </c>
    </row>
    <row r="925" spans="38:84">
      <c r="AL925" s="60"/>
      <c r="AM925" s="60"/>
      <c r="AO925" s="61"/>
      <c r="AY925" s="44" t="str">
        <f t="shared" si="67"/>
        <v>00/01/1900 0</v>
      </c>
      <c r="AZ925" s="44" t="e">
        <f>VLOOKUP($AY925, [3]Sheet1!$D$3:$T$89,2,FALSE)</f>
        <v>#N/A</v>
      </c>
      <c r="BA925" s="44" t="e">
        <f>VLOOKUP($AY925, [3]Sheet1!$D$3:$T$89,3,FALSE)</f>
        <v>#N/A</v>
      </c>
      <c r="BB925" s="44" t="e">
        <f>VLOOKUP($AY925, [3]Sheet1!$D$3:$T$89,6,FALSE)</f>
        <v>#N/A</v>
      </c>
      <c r="BC925" s="44" t="e">
        <f>VLOOKUP($AY925, [3]Sheet1!$D$3:$T$89,7,FALSE)</f>
        <v>#N/A</v>
      </c>
      <c r="BD925" s="44" t="e">
        <f>VLOOKUP($AY925, [3]Sheet1!$D$3:$T$89,10,FALSE)</f>
        <v>#N/A</v>
      </c>
      <c r="BE925" s="44" t="e">
        <f>VLOOKUP($AY925, [3]Sheet1!$D$3:$T$89,11,FALSE)</f>
        <v>#N/A</v>
      </c>
      <c r="BF925" s="44" t="e">
        <f>VLOOKUP($AY925, [3]Sheet1!$D$3:$T$89,14,FALSE)</f>
        <v>#N/A</v>
      </c>
      <c r="BG925" s="44" t="e">
        <f>VLOOKUP($AY925, [3]Sheet1!$D$3:$T$89,15,FALSE)</f>
        <v>#N/A</v>
      </c>
      <c r="BX925" s="44" t="s">
        <v>1513</v>
      </c>
      <c r="BY925" s="44" t="e">
        <v>#N/A</v>
      </c>
      <c r="BZ925" s="44" t="e">
        <v>#N/A</v>
      </c>
      <c r="CA925" s="44" t="e">
        <v>#N/A</v>
      </c>
      <c r="CB925" s="44" t="e">
        <v>#N/A</v>
      </c>
      <c r="CC925" s="44" t="e">
        <v>#N/A</v>
      </c>
      <c r="CD925" s="44" t="e">
        <v>#N/A</v>
      </c>
      <c r="CE925" s="44" t="e">
        <v>#N/A</v>
      </c>
      <c r="CF925" s="44" t="e">
        <v>#N/A</v>
      </c>
    </row>
    <row r="926" spans="38:84">
      <c r="AL926" s="60"/>
      <c r="AM926" s="60"/>
      <c r="AO926" s="61"/>
      <c r="AY926" s="44" t="str">
        <f t="shared" si="67"/>
        <v>00/01/1900 0</v>
      </c>
      <c r="AZ926" s="44" t="e">
        <f>VLOOKUP($AY926, [3]Sheet1!$D$3:$T$89,2,FALSE)</f>
        <v>#N/A</v>
      </c>
      <c r="BA926" s="44" t="e">
        <f>VLOOKUP($AY926, [3]Sheet1!$D$3:$T$89,3,FALSE)</f>
        <v>#N/A</v>
      </c>
      <c r="BB926" s="44" t="e">
        <f>VLOOKUP($AY926, [3]Sheet1!$D$3:$T$89,6,FALSE)</f>
        <v>#N/A</v>
      </c>
      <c r="BC926" s="44" t="e">
        <f>VLOOKUP($AY926, [3]Sheet1!$D$3:$T$89,7,FALSE)</f>
        <v>#N/A</v>
      </c>
      <c r="BD926" s="44" t="e">
        <f>VLOOKUP($AY926, [3]Sheet1!$D$3:$T$89,10,FALSE)</f>
        <v>#N/A</v>
      </c>
      <c r="BE926" s="44" t="e">
        <f>VLOOKUP($AY926, [3]Sheet1!$D$3:$T$89,11,FALSE)</f>
        <v>#N/A</v>
      </c>
      <c r="BF926" s="44" t="e">
        <f>VLOOKUP($AY926, [3]Sheet1!$D$3:$T$89,14,FALSE)</f>
        <v>#N/A</v>
      </c>
      <c r="BG926" s="44" t="e">
        <f>VLOOKUP($AY926, [3]Sheet1!$D$3:$T$89,15,FALSE)</f>
        <v>#N/A</v>
      </c>
      <c r="BX926" s="44" t="s">
        <v>1513</v>
      </c>
      <c r="BY926" s="44" t="e">
        <v>#N/A</v>
      </c>
      <c r="BZ926" s="44" t="e">
        <v>#N/A</v>
      </c>
      <c r="CA926" s="44" t="e">
        <v>#N/A</v>
      </c>
      <c r="CB926" s="44" t="e">
        <v>#N/A</v>
      </c>
      <c r="CC926" s="44" t="e">
        <v>#N/A</v>
      </c>
      <c r="CD926" s="44" t="e">
        <v>#N/A</v>
      </c>
      <c r="CE926" s="44" t="e">
        <v>#N/A</v>
      </c>
      <c r="CF926" s="44" t="e">
        <v>#N/A</v>
      </c>
    </row>
    <row r="927" spans="38:84">
      <c r="AL927" s="60"/>
      <c r="AM927" s="60"/>
      <c r="AO927" s="61"/>
      <c r="AY927" s="44" t="str">
        <f t="shared" si="67"/>
        <v>00/01/1900 0</v>
      </c>
      <c r="AZ927" s="44" t="e">
        <f>VLOOKUP($AY927, [3]Sheet1!$D$3:$T$89,2,FALSE)</f>
        <v>#N/A</v>
      </c>
      <c r="BA927" s="44" t="e">
        <f>VLOOKUP($AY927, [3]Sheet1!$D$3:$T$89,3,FALSE)</f>
        <v>#N/A</v>
      </c>
      <c r="BB927" s="44" t="e">
        <f>VLOOKUP($AY927, [3]Sheet1!$D$3:$T$89,6,FALSE)</f>
        <v>#N/A</v>
      </c>
      <c r="BC927" s="44" t="e">
        <f>VLOOKUP($AY927, [3]Sheet1!$D$3:$T$89,7,FALSE)</f>
        <v>#N/A</v>
      </c>
      <c r="BD927" s="44" t="e">
        <f>VLOOKUP($AY927, [3]Sheet1!$D$3:$T$89,10,FALSE)</f>
        <v>#N/A</v>
      </c>
      <c r="BE927" s="44" t="e">
        <f>VLOOKUP($AY927, [3]Sheet1!$D$3:$T$89,11,FALSE)</f>
        <v>#N/A</v>
      </c>
      <c r="BF927" s="44" t="e">
        <f>VLOOKUP($AY927, [3]Sheet1!$D$3:$T$89,14,FALSE)</f>
        <v>#N/A</v>
      </c>
      <c r="BG927" s="44" t="e">
        <f>VLOOKUP($AY927, [3]Sheet1!$D$3:$T$89,15,FALSE)</f>
        <v>#N/A</v>
      </c>
      <c r="BX927" s="44" t="s">
        <v>1513</v>
      </c>
      <c r="BY927" s="44" t="e">
        <v>#N/A</v>
      </c>
      <c r="BZ927" s="44" t="e">
        <v>#N/A</v>
      </c>
      <c r="CA927" s="44" t="e">
        <v>#N/A</v>
      </c>
      <c r="CB927" s="44" t="e">
        <v>#N/A</v>
      </c>
      <c r="CC927" s="44" t="e">
        <v>#N/A</v>
      </c>
      <c r="CD927" s="44" t="e">
        <v>#N/A</v>
      </c>
      <c r="CE927" s="44" t="e">
        <v>#N/A</v>
      </c>
      <c r="CF927" s="44" t="e">
        <v>#N/A</v>
      </c>
    </row>
    <row r="928" spans="38:84">
      <c r="AL928" s="60"/>
      <c r="AM928" s="60"/>
      <c r="AO928" s="61"/>
      <c r="AY928" s="44" t="str">
        <f t="shared" si="67"/>
        <v>00/01/1900 0</v>
      </c>
      <c r="AZ928" s="44" t="e">
        <f>VLOOKUP($AY928, [3]Sheet1!$D$3:$T$89,2,FALSE)</f>
        <v>#N/A</v>
      </c>
      <c r="BA928" s="44" t="e">
        <f>VLOOKUP($AY928, [3]Sheet1!$D$3:$T$89,3,FALSE)</f>
        <v>#N/A</v>
      </c>
      <c r="BB928" s="44" t="e">
        <f>VLOOKUP($AY928, [3]Sheet1!$D$3:$T$89,6,FALSE)</f>
        <v>#N/A</v>
      </c>
      <c r="BC928" s="44" t="e">
        <f>VLOOKUP($AY928, [3]Sheet1!$D$3:$T$89,7,FALSE)</f>
        <v>#N/A</v>
      </c>
      <c r="BD928" s="44" t="e">
        <f>VLOOKUP($AY928, [3]Sheet1!$D$3:$T$89,10,FALSE)</f>
        <v>#N/A</v>
      </c>
      <c r="BE928" s="44" t="e">
        <f>VLOOKUP($AY928, [3]Sheet1!$D$3:$T$89,11,FALSE)</f>
        <v>#N/A</v>
      </c>
      <c r="BF928" s="44" t="e">
        <f>VLOOKUP($AY928, [3]Sheet1!$D$3:$T$89,14,FALSE)</f>
        <v>#N/A</v>
      </c>
      <c r="BG928" s="44" t="e">
        <f>VLOOKUP($AY928, [3]Sheet1!$D$3:$T$89,15,FALSE)</f>
        <v>#N/A</v>
      </c>
      <c r="BX928" s="44" t="s">
        <v>1513</v>
      </c>
      <c r="BY928" s="44" t="e">
        <v>#N/A</v>
      </c>
      <c r="BZ928" s="44" t="e">
        <v>#N/A</v>
      </c>
      <c r="CA928" s="44" t="e">
        <v>#N/A</v>
      </c>
      <c r="CB928" s="44" t="e">
        <v>#N/A</v>
      </c>
      <c r="CC928" s="44" t="e">
        <v>#N/A</v>
      </c>
      <c r="CD928" s="44" t="e">
        <v>#N/A</v>
      </c>
      <c r="CE928" s="44" t="e">
        <v>#N/A</v>
      </c>
      <c r="CF928" s="44" t="e">
        <v>#N/A</v>
      </c>
    </row>
    <row r="929" spans="38:84">
      <c r="AL929" s="60"/>
      <c r="AM929" s="60"/>
      <c r="AO929" s="61"/>
      <c r="AY929" s="44" t="str">
        <f t="shared" si="67"/>
        <v>00/01/1900 0</v>
      </c>
      <c r="AZ929" s="44" t="e">
        <f>VLOOKUP($AY929, [3]Sheet1!$D$3:$T$89,2,FALSE)</f>
        <v>#N/A</v>
      </c>
      <c r="BA929" s="44" t="e">
        <f>VLOOKUP($AY929, [3]Sheet1!$D$3:$T$89,3,FALSE)</f>
        <v>#N/A</v>
      </c>
      <c r="BB929" s="44" t="e">
        <f>VLOOKUP($AY929, [3]Sheet1!$D$3:$T$89,6,FALSE)</f>
        <v>#N/A</v>
      </c>
      <c r="BC929" s="44" t="e">
        <f>VLOOKUP($AY929, [3]Sheet1!$D$3:$T$89,7,FALSE)</f>
        <v>#N/A</v>
      </c>
      <c r="BD929" s="44" t="e">
        <f>VLOOKUP($AY929, [3]Sheet1!$D$3:$T$89,10,FALSE)</f>
        <v>#N/A</v>
      </c>
      <c r="BE929" s="44" t="e">
        <f>VLOOKUP($AY929, [3]Sheet1!$D$3:$T$89,11,FALSE)</f>
        <v>#N/A</v>
      </c>
      <c r="BF929" s="44" t="e">
        <f>VLOOKUP($AY929, [3]Sheet1!$D$3:$T$89,14,FALSE)</f>
        <v>#N/A</v>
      </c>
      <c r="BG929" s="44" t="e">
        <f>VLOOKUP($AY929, [3]Sheet1!$D$3:$T$89,15,FALSE)</f>
        <v>#N/A</v>
      </c>
      <c r="BX929" s="44" t="s">
        <v>1513</v>
      </c>
      <c r="BY929" s="44" t="e">
        <v>#N/A</v>
      </c>
      <c r="BZ929" s="44" t="e">
        <v>#N/A</v>
      </c>
      <c r="CA929" s="44" t="e">
        <v>#N/A</v>
      </c>
      <c r="CB929" s="44" t="e">
        <v>#N/A</v>
      </c>
      <c r="CC929" s="44" t="e">
        <v>#N/A</v>
      </c>
      <c r="CD929" s="44" t="e">
        <v>#N/A</v>
      </c>
      <c r="CE929" s="44" t="e">
        <v>#N/A</v>
      </c>
      <c r="CF929" s="44" t="e">
        <v>#N/A</v>
      </c>
    </row>
    <row r="930" spans="38:84">
      <c r="AL930" s="60"/>
      <c r="AM930" s="60"/>
      <c r="AO930" s="61"/>
      <c r="AY930" s="44" t="str">
        <f t="shared" si="67"/>
        <v>00/01/1900 0</v>
      </c>
      <c r="AZ930" s="44" t="e">
        <f>VLOOKUP($AY930, [3]Sheet1!$D$3:$T$89,2,FALSE)</f>
        <v>#N/A</v>
      </c>
      <c r="BA930" s="44" t="e">
        <f>VLOOKUP($AY930, [3]Sheet1!$D$3:$T$89,3,FALSE)</f>
        <v>#N/A</v>
      </c>
      <c r="BB930" s="44" t="e">
        <f>VLOOKUP($AY930, [3]Sheet1!$D$3:$T$89,6,FALSE)</f>
        <v>#N/A</v>
      </c>
      <c r="BC930" s="44" t="e">
        <f>VLOOKUP($AY930, [3]Sheet1!$D$3:$T$89,7,FALSE)</f>
        <v>#N/A</v>
      </c>
      <c r="BD930" s="44" t="e">
        <f>VLOOKUP($AY930, [3]Sheet1!$D$3:$T$89,10,FALSE)</f>
        <v>#N/A</v>
      </c>
      <c r="BE930" s="44" t="e">
        <f>VLOOKUP($AY930, [3]Sheet1!$D$3:$T$89,11,FALSE)</f>
        <v>#N/A</v>
      </c>
      <c r="BF930" s="44" t="e">
        <f>VLOOKUP($AY930, [3]Sheet1!$D$3:$T$89,14,FALSE)</f>
        <v>#N/A</v>
      </c>
      <c r="BG930" s="44" t="e">
        <f>VLOOKUP($AY930, [3]Sheet1!$D$3:$T$89,15,FALSE)</f>
        <v>#N/A</v>
      </c>
      <c r="BX930" s="44" t="s">
        <v>1513</v>
      </c>
      <c r="BY930" s="44" t="e">
        <v>#N/A</v>
      </c>
      <c r="BZ930" s="44" t="e">
        <v>#N/A</v>
      </c>
      <c r="CA930" s="44" t="e">
        <v>#N/A</v>
      </c>
      <c r="CB930" s="44" t="e">
        <v>#N/A</v>
      </c>
      <c r="CC930" s="44" t="e">
        <v>#N/A</v>
      </c>
      <c r="CD930" s="44" t="e">
        <v>#N/A</v>
      </c>
      <c r="CE930" s="44" t="e">
        <v>#N/A</v>
      </c>
      <c r="CF930" s="44" t="e">
        <v>#N/A</v>
      </c>
    </row>
    <row r="931" spans="38:84">
      <c r="AL931" s="60"/>
      <c r="AM931" s="60"/>
      <c r="AO931" s="61"/>
      <c r="AY931" s="44" t="str">
        <f t="shared" si="67"/>
        <v>00/01/1900 0</v>
      </c>
      <c r="AZ931" s="44" t="e">
        <f>VLOOKUP($AY931, [3]Sheet1!$D$3:$T$89,2,FALSE)</f>
        <v>#N/A</v>
      </c>
      <c r="BA931" s="44" t="e">
        <f>VLOOKUP($AY931, [3]Sheet1!$D$3:$T$89,3,FALSE)</f>
        <v>#N/A</v>
      </c>
      <c r="BB931" s="44" t="e">
        <f>VLOOKUP($AY931, [3]Sheet1!$D$3:$T$89,6,FALSE)</f>
        <v>#N/A</v>
      </c>
      <c r="BC931" s="44" t="e">
        <f>VLOOKUP($AY931, [3]Sheet1!$D$3:$T$89,7,FALSE)</f>
        <v>#N/A</v>
      </c>
      <c r="BD931" s="44" t="e">
        <f>VLOOKUP($AY931, [3]Sheet1!$D$3:$T$89,10,FALSE)</f>
        <v>#N/A</v>
      </c>
      <c r="BE931" s="44" t="e">
        <f>VLOOKUP($AY931, [3]Sheet1!$D$3:$T$89,11,FALSE)</f>
        <v>#N/A</v>
      </c>
      <c r="BF931" s="44" t="e">
        <f>VLOOKUP($AY931, [3]Sheet1!$D$3:$T$89,14,FALSE)</f>
        <v>#N/A</v>
      </c>
      <c r="BG931" s="44" t="e">
        <f>VLOOKUP($AY931, [3]Sheet1!$D$3:$T$89,15,FALSE)</f>
        <v>#N/A</v>
      </c>
      <c r="BX931" s="44" t="s">
        <v>1513</v>
      </c>
      <c r="BY931" s="44" t="e">
        <v>#N/A</v>
      </c>
      <c r="BZ931" s="44" t="e">
        <v>#N/A</v>
      </c>
      <c r="CA931" s="44" t="e">
        <v>#N/A</v>
      </c>
      <c r="CB931" s="44" t="e">
        <v>#N/A</v>
      </c>
      <c r="CC931" s="44" t="e">
        <v>#N/A</v>
      </c>
      <c r="CD931" s="44" t="e">
        <v>#N/A</v>
      </c>
      <c r="CE931" s="44" t="e">
        <v>#N/A</v>
      </c>
      <c r="CF931" s="44" t="e">
        <v>#N/A</v>
      </c>
    </row>
    <row r="932" spans="38:84">
      <c r="AL932" s="60"/>
      <c r="AM932" s="60"/>
      <c r="AO932" s="61"/>
      <c r="AY932" s="44" t="str">
        <f t="shared" si="67"/>
        <v>00/01/1900 0</v>
      </c>
      <c r="AZ932" s="44" t="e">
        <f>VLOOKUP($AY932, [3]Sheet1!$D$3:$T$89,2,FALSE)</f>
        <v>#N/A</v>
      </c>
      <c r="BA932" s="44" t="e">
        <f>VLOOKUP($AY932, [3]Sheet1!$D$3:$T$89,3,FALSE)</f>
        <v>#N/A</v>
      </c>
      <c r="BB932" s="44" t="e">
        <f>VLOOKUP($AY932, [3]Sheet1!$D$3:$T$89,6,FALSE)</f>
        <v>#N/A</v>
      </c>
      <c r="BC932" s="44" t="e">
        <f>VLOOKUP($AY932, [3]Sheet1!$D$3:$T$89,7,FALSE)</f>
        <v>#N/A</v>
      </c>
      <c r="BD932" s="44" t="e">
        <f>VLOOKUP($AY932, [3]Sheet1!$D$3:$T$89,10,FALSE)</f>
        <v>#N/A</v>
      </c>
      <c r="BE932" s="44" t="e">
        <f>VLOOKUP($AY932, [3]Sheet1!$D$3:$T$89,11,FALSE)</f>
        <v>#N/A</v>
      </c>
      <c r="BF932" s="44" t="e">
        <f>VLOOKUP($AY932, [3]Sheet1!$D$3:$T$89,14,FALSE)</f>
        <v>#N/A</v>
      </c>
      <c r="BG932" s="44" t="e">
        <f>VLOOKUP($AY932, [3]Sheet1!$D$3:$T$89,15,FALSE)</f>
        <v>#N/A</v>
      </c>
      <c r="BX932" s="44" t="s">
        <v>1513</v>
      </c>
      <c r="BY932" s="44" t="e">
        <v>#N/A</v>
      </c>
      <c r="BZ932" s="44" t="e">
        <v>#N/A</v>
      </c>
      <c r="CA932" s="44" t="e">
        <v>#N/A</v>
      </c>
      <c r="CB932" s="44" t="e">
        <v>#N/A</v>
      </c>
      <c r="CC932" s="44" t="e">
        <v>#N/A</v>
      </c>
      <c r="CD932" s="44" t="e">
        <v>#N/A</v>
      </c>
      <c r="CE932" s="44" t="e">
        <v>#N/A</v>
      </c>
      <c r="CF932" s="44" t="e">
        <v>#N/A</v>
      </c>
    </row>
    <row r="933" spans="38:84">
      <c r="AL933" s="60"/>
      <c r="AM933" s="60"/>
      <c r="AO933" s="61"/>
      <c r="AY933" s="44" t="str">
        <f t="shared" si="67"/>
        <v>00/01/1900 0</v>
      </c>
      <c r="AZ933" s="44" t="e">
        <f>VLOOKUP($AY933, [3]Sheet1!$D$3:$T$89,2,FALSE)</f>
        <v>#N/A</v>
      </c>
      <c r="BA933" s="44" t="e">
        <f>VLOOKUP($AY933, [3]Sheet1!$D$3:$T$89,3,FALSE)</f>
        <v>#N/A</v>
      </c>
      <c r="BB933" s="44" t="e">
        <f>VLOOKUP($AY933, [3]Sheet1!$D$3:$T$89,6,FALSE)</f>
        <v>#N/A</v>
      </c>
      <c r="BC933" s="44" t="e">
        <f>VLOOKUP($AY933, [3]Sheet1!$D$3:$T$89,7,FALSE)</f>
        <v>#N/A</v>
      </c>
      <c r="BD933" s="44" t="e">
        <f>VLOOKUP($AY933, [3]Sheet1!$D$3:$T$89,10,FALSE)</f>
        <v>#N/A</v>
      </c>
      <c r="BE933" s="44" t="e">
        <f>VLOOKUP($AY933, [3]Sheet1!$D$3:$T$89,11,FALSE)</f>
        <v>#N/A</v>
      </c>
      <c r="BF933" s="44" t="e">
        <f>VLOOKUP($AY933, [3]Sheet1!$D$3:$T$89,14,FALSE)</f>
        <v>#N/A</v>
      </c>
      <c r="BG933" s="44" t="e">
        <f>VLOOKUP($AY933, [3]Sheet1!$D$3:$T$89,15,FALSE)</f>
        <v>#N/A</v>
      </c>
      <c r="BX933" s="44" t="s">
        <v>1513</v>
      </c>
      <c r="BY933" s="44" t="e">
        <v>#N/A</v>
      </c>
      <c r="BZ933" s="44" t="e">
        <v>#N/A</v>
      </c>
      <c r="CA933" s="44" t="e">
        <v>#N/A</v>
      </c>
      <c r="CB933" s="44" t="e">
        <v>#N/A</v>
      </c>
      <c r="CC933" s="44" t="e">
        <v>#N/A</v>
      </c>
      <c r="CD933" s="44" t="e">
        <v>#N/A</v>
      </c>
      <c r="CE933" s="44" t="e">
        <v>#N/A</v>
      </c>
      <c r="CF933" s="44" t="e">
        <v>#N/A</v>
      </c>
    </row>
    <row r="934" spans="38:84">
      <c r="AL934" s="60"/>
      <c r="AM934" s="60"/>
      <c r="AO934" s="61"/>
      <c r="AY934" s="44" t="str">
        <f t="shared" si="67"/>
        <v>00/01/1900 0</v>
      </c>
      <c r="AZ934" s="44" t="e">
        <f>VLOOKUP($AY934, [3]Sheet1!$D$3:$T$89,2,FALSE)</f>
        <v>#N/A</v>
      </c>
      <c r="BA934" s="44" t="e">
        <f>VLOOKUP($AY934, [3]Sheet1!$D$3:$T$89,3,FALSE)</f>
        <v>#N/A</v>
      </c>
      <c r="BB934" s="44" t="e">
        <f>VLOOKUP($AY934, [3]Sheet1!$D$3:$T$89,6,FALSE)</f>
        <v>#N/A</v>
      </c>
      <c r="BC934" s="44" t="e">
        <f>VLOOKUP($AY934, [3]Sheet1!$D$3:$T$89,7,FALSE)</f>
        <v>#N/A</v>
      </c>
      <c r="BD934" s="44" t="e">
        <f>VLOOKUP($AY934, [3]Sheet1!$D$3:$T$89,10,FALSE)</f>
        <v>#N/A</v>
      </c>
      <c r="BE934" s="44" t="e">
        <f>VLOOKUP($AY934, [3]Sheet1!$D$3:$T$89,11,FALSE)</f>
        <v>#N/A</v>
      </c>
      <c r="BF934" s="44" t="e">
        <f>VLOOKUP($AY934, [3]Sheet1!$D$3:$T$89,14,FALSE)</f>
        <v>#N/A</v>
      </c>
      <c r="BG934" s="44" t="e">
        <f>VLOOKUP($AY934, [3]Sheet1!$D$3:$T$89,15,FALSE)</f>
        <v>#N/A</v>
      </c>
      <c r="BX934" s="44" t="s">
        <v>1513</v>
      </c>
      <c r="BY934" s="44" t="e">
        <v>#N/A</v>
      </c>
      <c r="BZ934" s="44" t="e">
        <v>#N/A</v>
      </c>
      <c r="CA934" s="44" t="e">
        <v>#N/A</v>
      </c>
      <c r="CB934" s="44" t="e">
        <v>#N/A</v>
      </c>
      <c r="CC934" s="44" t="e">
        <v>#N/A</v>
      </c>
      <c r="CD934" s="44" t="e">
        <v>#N/A</v>
      </c>
      <c r="CE934" s="44" t="e">
        <v>#N/A</v>
      </c>
      <c r="CF934" s="44" t="e">
        <v>#N/A</v>
      </c>
    </row>
    <row r="935" spans="38:84">
      <c r="AL935" s="60"/>
      <c r="AM935" s="60"/>
      <c r="AO935" s="61"/>
      <c r="AY935" s="44" t="str">
        <f t="shared" si="67"/>
        <v>00/01/1900 0</v>
      </c>
      <c r="AZ935" s="44" t="e">
        <f>VLOOKUP($AY935, [3]Sheet1!$D$3:$T$89,2,FALSE)</f>
        <v>#N/A</v>
      </c>
      <c r="BA935" s="44" t="e">
        <f>VLOOKUP($AY935, [3]Sheet1!$D$3:$T$89,3,FALSE)</f>
        <v>#N/A</v>
      </c>
      <c r="BB935" s="44" t="e">
        <f>VLOOKUP($AY935, [3]Sheet1!$D$3:$T$89,6,FALSE)</f>
        <v>#N/A</v>
      </c>
      <c r="BC935" s="44" t="e">
        <f>VLOOKUP($AY935, [3]Sheet1!$D$3:$T$89,7,FALSE)</f>
        <v>#N/A</v>
      </c>
      <c r="BD935" s="44" t="e">
        <f>VLOOKUP($AY935, [3]Sheet1!$D$3:$T$89,10,FALSE)</f>
        <v>#N/A</v>
      </c>
      <c r="BE935" s="44" t="e">
        <f>VLOOKUP($AY935, [3]Sheet1!$D$3:$T$89,11,FALSE)</f>
        <v>#N/A</v>
      </c>
      <c r="BF935" s="44" t="e">
        <f>VLOOKUP($AY935, [3]Sheet1!$D$3:$T$89,14,FALSE)</f>
        <v>#N/A</v>
      </c>
      <c r="BG935" s="44" t="e">
        <f>VLOOKUP($AY935, [3]Sheet1!$D$3:$T$89,15,FALSE)</f>
        <v>#N/A</v>
      </c>
      <c r="BX935" s="44" t="s">
        <v>1513</v>
      </c>
      <c r="BY935" s="44" t="e">
        <v>#N/A</v>
      </c>
      <c r="BZ935" s="44" t="e">
        <v>#N/A</v>
      </c>
      <c r="CA935" s="44" t="e">
        <v>#N/A</v>
      </c>
      <c r="CB935" s="44" t="e">
        <v>#N/A</v>
      </c>
      <c r="CC935" s="44" t="e">
        <v>#N/A</v>
      </c>
      <c r="CD935" s="44" t="e">
        <v>#N/A</v>
      </c>
      <c r="CE935" s="44" t="e">
        <v>#N/A</v>
      </c>
      <c r="CF935" s="44" t="e">
        <v>#N/A</v>
      </c>
    </row>
    <row r="936" spans="38:84">
      <c r="AL936" s="60"/>
      <c r="AM936" s="60"/>
      <c r="AO936" s="61"/>
      <c r="AY936" s="44" t="str">
        <f t="shared" si="67"/>
        <v>00/01/1900 0</v>
      </c>
      <c r="AZ936" s="44" t="e">
        <f>VLOOKUP($AY936, [3]Sheet1!$D$3:$T$89,2,FALSE)</f>
        <v>#N/A</v>
      </c>
      <c r="BA936" s="44" t="e">
        <f>VLOOKUP($AY936, [3]Sheet1!$D$3:$T$89,3,FALSE)</f>
        <v>#N/A</v>
      </c>
      <c r="BB936" s="44" t="e">
        <f>VLOOKUP($AY936, [3]Sheet1!$D$3:$T$89,6,FALSE)</f>
        <v>#N/A</v>
      </c>
      <c r="BC936" s="44" t="e">
        <f>VLOOKUP($AY936, [3]Sheet1!$D$3:$T$89,7,FALSE)</f>
        <v>#N/A</v>
      </c>
      <c r="BD936" s="44" t="e">
        <f>VLOOKUP($AY936, [3]Sheet1!$D$3:$T$89,10,FALSE)</f>
        <v>#N/A</v>
      </c>
      <c r="BE936" s="44" t="e">
        <f>VLOOKUP($AY936, [3]Sheet1!$D$3:$T$89,11,FALSE)</f>
        <v>#N/A</v>
      </c>
      <c r="BF936" s="44" t="e">
        <f>VLOOKUP($AY936, [3]Sheet1!$D$3:$T$89,14,FALSE)</f>
        <v>#N/A</v>
      </c>
      <c r="BG936" s="44" t="e">
        <f>VLOOKUP($AY936, [3]Sheet1!$D$3:$T$89,15,FALSE)</f>
        <v>#N/A</v>
      </c>
      <c r="BX936" s="44" t="s">
        <v>1513</v>
      </c>
      <c r="BY936" s="44" t="e">
        <v>#N/A</v>
      </c>
      <c r="BZ936" s="44" t="e">
        <v>#N/A</v>
      </c>
      <c r="CA936" s="44" t="e">
        <v>#N/A</v>
      </c>
      <c r="CB936" s="44" t="e">
        <v>#N/A</v>
      </c>
      <c r="CC936" s="44" t="e">
        <v>#N/A</v>
      </c>
      <c r="CD936" s="44" t="e">
        <v>#N/A</v>
      </c>
      <c r="CE936" s="44" t="e">
        <v>#N/A</v>
      </c>
      <c r="CF936" s="44" t="e">
        <v>#N/A</v>
      </c>
    </row>
    <row r="937" spans="38:84">
      <c r="AL937" s="60"/>
      <c r="AM937" s="60"/>
      <c r="AO937" s="61"/>
      <c r="AY937" s="44" t="str">
        <f t="shared" si="67"/>
        <v>00/01/1900 0</v>
      </c>
      <c r="AZ937" s="44" t="e">
        <f>VLOOKUP($AY937, [3]Sheet1!$D$3:$T$89,2,FALSE)</f>
        <v>#N/A</v>
      </c>
      <c r="BA937" s="44" t="e">
        <f>VLOOKUP($AY937, [3]Sheet1!$D$3:$T$89,3,FALSE)</f>
        <v>#N/A</v>
      </c>
      <c r="BB937" s="44" t="e">
        <f>VLOOKUP($AY937, [3]Sheet1!$D$3:$T$89,6,FALSE)</f>
        <v>#N/A</v>
      </c>
      <c r="BC937" s="44" t="e">
        <f>VLOOKUP($AY937, [3]Sheet1!$D$3:$T$89,7,FALSE)</f>
        <v>#N/A</v>
      </c>
      <c r="BD937" s="44" t="e">
        <f>VLOOKUP($AY937, [3]Sheet1!$D$3:$T$89,10,FALSE)</f>
        <v>#N/A</v>
      </c>
      <c r="BE937" s="44" t="e">
        <f>VLOOKUP($AY937, [3]Sheet1!$D$3:$T$89,11,FALSE)</f>
        <v>#N/A</v>
      </c>
      <c r="BF937" s="44" t="e">
        <f>VLOOKUP($AY937, [3]Sheet1!$D$3:$T$89,14,FALSE)</f>
        <v>#N/A</v>
      </c>
      <c r="BG937" s="44" t="e">
        <f>VLOOKUP($AY937, [3]Sheet1!$D$3:$T$89,15,FALSE)</f>
        <v>#N/A</v>
      </c>
      <c r="BX937" s="44" t="s">
        <v>1513</v>
      </c>
      <c r="BY937" s="44" t="e">
        <v>#N/A</v>
      </c>
      <c r="BZ937" s="44" t="e">
        <v>#N/A</v>
      </c>
      <c r="CA937" s="44" t="e">
        <v>#N/A</v>
      </c>
      <c r="CB937" s="44" t="e">
        <v>#N/A</v>
      </c>
      <c r="CC937" s="44" t="e">
        <v>#N/A</v>
      </c>
      <c r="CD937" s="44" t="e">
        <v>#N/A</v>
      </c>
      <c r="CE937" s="44" t="e">
        <v>#N/A</v>
      </c>
      <c r="CF937" s="44" t="e">
        <v>#N/A</v>
      </c>
    </row>
    <row r="938" spans="38:84">
      <c r="AL938" s="60"/>
      <c r="AM938" s="60"/>
      <c r="AO938" s="61"/>
      <c r="AY938" s="44" t="str">
        <f t="shared" si="67"/>
        <v>00/01/1900 0</v>
      </c>
      <c r="AZ938" s="44" t="e">
        <f>VLOOKUP($AY938, [3]Sheet1!$D$3:$T$89,2,FALSE)</f>
        <v>#N/A</v>
      </c>
      <c r="BA938" s="44" t="e">
        <f>VLOOKUP($AY938, [3]Sheet1!$D$3:$T$89,3,FALSE)</f>
        <v>#N/A</v>
      </c>
      <c r="BB938" s="44" t="e">
        <f>VLOOKUP($AY938, [3]Sheet1!$D$3:$T$89,6,FALSE)</f>
        <v>#N/A</v>
      </c>
      <c r="BC938" s="44" t="e">
        <f>VLOOKUP($AY938, [3]Sheet1!$D$3:$T$89,7,FALSE)</f>
        <v>#N/A</v>
      </c>
      <c r="BD938" s="44" t="e">
        <f>VLOOKUP($AY938, [3]Sheet1!$D$3:$T$89,10,FALSE)</f>
        <v>#N/A</v>
      </c>
      <c r="BE938" s="44" t="e">
        <f>VLOOKUP($AY938, [3]Sheet1!$D$3:$T$89,11,FALSE)</f>
        <v>#N/A</v>
      </c>
      <c r="BF938" s="44" t="e">
        <f>VLOOKUP($AY938, [3]Sheet1!$D$3:$T$89,14,FALSE)</f>
        <v>#N/A</v>
      </c>
      <c r="BG938" s="44" t="e">
        <f>VLOOKUP($AY938, [3]Sheet1!$D$3:$T$89,15,FALSE)</f>
        <v>#N/A</v>
      </c>
      <c r="BX938" s="44" t="s">
        <v>1513</v>
      </c>
      <c r="BY938" s="44" t="e">
        <v>#N/A</v>
      </c>
      <c r="BZ938" s="44" t="e">
        <v>#N/A</v>
      </c>
      <c r="CA938" s="44" t="e">
        <v>#N/A</v>
      </c>
      <c r="CB938" s="44" t="e">
        <v>#N/A</v>
      </c>
      <c r="CC938" s="44" t="e">
        <v>#N/A</v>
      </c>
      <c r="CD938" s="44" t="e">
        <v>#N/A</v>
      </c>
      <c r="CE938" s="44" t="e">
        <v>#N/A</v>
      </c>
      <c r="CF938" s="44" t="e">
        <v>#N/A</v>
      </c>
    </row>
    <row r="939" spans="38:84">
      <c r="AL939" s="60"/>
      <c r="AM939" s="60"/>
      <c r="AO939" s="61"/>
      <c r="AY939" s="44" t="str">
        <f t="shared" si="67"/>
        <v>00/01/1900 0</v>
      </c>
      <c r="AZ939" s="44" t="e">
        <f>VLOOKUP($AY939, [3]Sheet1!$D$3:$T$89,2,FALSE)</f>
        <v>#N/A</v>
      </c>
      <c r="BA939" s="44" t="e">
        <f>VLOOKUP($AY939, [3]Sheet1!$D$3:$T$89,3,FALSE)</f>
        <v>#N/A</v>
      </c>
      <c r="BB939" s="44" t="e">
        <f>VLOOKUP($AY939, [3]Sheet1!$D$3:$T$89,6,FALSE)</f>
        <v>#N/A</v>
      </c>
      <c r="BC939" s="44" t="e">
        <f>VLOOKUP($AY939, [3]Sheet1!$D$3:$T$89,7,FALSE)</f>
        <v>#N/A</v>
      </c>
      <c r="BD939" s="44" t="e">
        <f>VLOOKUP($AY939, [3]Sheet1!$D$3:$T$89,10,FALSE)</f>
        <v>#N/A</v>
      </c>
      <c r="BE939" s="44" t="e">
        <f>VLOOKUP($AY939, [3]Sheet1!$D$3:$T$89,11,FALSE)</f>
        <v>#N/A</v>
      </c>
      <c r="BF939" s="44" t="e">
        <f>VLOOKUP($AY939, [3]Sheet1!$D$3:$T$89,14,FALSE)</f>
        <v>#N/A</v>
      </c>
      <c r="BG939" s="44" t="e">
        <f>VLOOKUP($AY939, [3]Sheet1!$D$3:$T$89,15,FALSE)</f>
        <v>#N/A</v>
      </c>
      <c r="BX939" s="44" t="s">
        <v>1513</v>
      </c>
      <c r="BY939" s="44" t="e">
        <v>#N/A</v>
      </c>
      <c r="BZ939" s="44" t="e">
        <v>#N/A</v>
      </c>
      <c r="CA939" s="44" t="e">
        <v>#N/A</v>
      </c>
      <c r="CB939" s="44" t="e">
        <v>#N/A</v>
      </c>
      <c r="CC939" s="44" t="e">
        <v>#N/A</v>
      </c>
      <c r="CD939" s="44" t="e">
        <v>#N/A</v>
      </c>
      <c r="CE939" s="44" t="e">
        <v>#N/A</v>
      </c>
      <c r="CF939" s="44" t="e">
        <v>#N/A</v>
      </c>
    </row>
    <row r="940" spans="38:84">
      <c r="AL940" s="60"/>
      <c r="AM940" s="60"/>
      <c r="AO940" s="61"/>
      <c r="AY940" s="44" t="str">
        <f t="shared" si="67"/>
        <v>00/01/1900 0</v>
      </c>
      <c r="AZ940" s="44" t="e">
        <f>VLOOKUP($AY940, [3]Sheet1!$D$3:$T$89,2,FALSE)</f>
        <v>#N/A</v>
      </c>
      <c r="BA940" s="44" t="e">
        <f>VLOOKUP($AY940, [3]Sheet1!$D$3:$T$89,3,FALSE)</f>
        <v>#N/A</v>
      </c>
      <c r="BB940" s="44" t="e">
        <f>VLOOKUP($AY940, [3]Sheet1!$D$3:$T$89,6,FALSE)</f>
        <v>#N/A</v>
      </c>
      <c r="BC940" s="44" t="e">
        <f>VLOOKUP($AY940, [3]Sheet1!$D$3:$T$89,7,FALSE)</f>
        <v>#N/A</v>
      </c>
      <c r="BD940" s="44" t="e">
        <f>VLOOKUP($AY940, [3]Sheet1!$D$3:$T$89,10,FALSE)</f>
        <v>#N/A</v>
      </c>
      <c r="BE940" s="44" t="e">
        <f>VLOOKUP($AY940, [3]Sheet1!$D$3:$T$89,11,FALSE)</f>
        <v>#N/A</v>
      </c>
      <c r="BF940" s="44" t="e">
        <f>VLOOKUP($AY940, [3]Sheet1!$D$3:$T$89,14,FALSE)</f>
        <v>#N/A</v>
      </c>
      <c r="BG940" s="44" t="e">
        <f>VLOOKUP($AY940, [3]Sheet1!$D$3:$T$89,15,FALSE)</f>
        <v>#N/A</v>
      </c>
      <c r="BX940" s="44" t="s">
        <v>1513</v>
      </c>
      <c r="BY940" s="44" t="e">
        <v>#N/A</v>
      </c>
      <c r="BZ940" s="44" t="e">
        <v>#N/A</v>
      </c>
      <c r="CA940" s="44" t="e">
        <v>#N/A</v>
      </c>
      <c r="CB940" s="44" t="e">
        <v>#N/A</v>
      </c>
      <c r="CC940" s="44" t="e">
        <v>#N/A</v>
      </c>
      <c r="CD940" s="44" t="e">
        <v>#N/A</v>
      </c>
      <c r="CE940" s="44" t="e">
        <v>#N/A</v>
      </c>
      <c r="CF940" s="44" t="e">
        <v>#N/A</v>
      </c>
    </row>
    <row r="941" spans="38:84">
      <c r="AL941" s="60"/>
      <c r="AM941" s="60"/>
      <c r="AO941" s="61"/>
      <c r="AY941" s="44" t="str">
        <f t="shared" si="67"/>
        <v>00/01/1900 0</v>
      </c>
      <c r="AZ941" s="44" t="e">
        <f>VLOOKUP($AY941, [3]Sheet1!$D$3:$T$89,2,FALSE)</f>
        <v>#N/A</v>
      </c>
      <c r="BA941" s="44" t="e">
        <f>VLOOKUP($AY941, [3]Sheet1!$D$3:$T$89,3,FALSE)</f>
        <v>#N/A</v>
      </c>
      <c r="BB941" s="44" t="e">
        <f>VLOOKUP($AY941, [3]Sheet1!$D$3:$T$89,6,FALSE)</f>
        <v>#N/A</v>
      </c>
      <c r="BC941" s="44" t="e">
        <f>VLOOKUP($AY941, [3]Sheet1!$D$3:$T$89,7,FALSE)</f>
        <v>#N/A</v>
      </c>
      <c r="BD941" s="44" t="e">
        <f>VLOOKUP($AY941, [3]Sheet1!$D$3:$T$89,10,FALSE)</f>
        <v>#N/A</v>
      </c>
      <c r="BE941" s="44" t="e">
        <f>VLOOKUP($AY941, [3]Sheet1!$D$3:$T$89,11,FALSE)</f>
        <v>#N/A</v>
      </c>
      <c r="BF941" s="44" t="e">
        <f>VLOOKUP($AY941, [3]Sheet1!$D$3:$T$89,14,FALSE)</f>
        <v>#N/A</v>
      </c>
      <c r="BG941" s="44" t="e">
        <f>VLOOKUP($AY941, [3]Sheet1!$D$3:$T$89,15,FALSE)</f>
        <v>#N/A</v>
      </c>
      <c r="BX941" s="44" t="s">
        <v>1513</v>
      </c>
      <c r="BY941" s="44" t="e">
        <v>#N/A</v>
      </c>
      <c r="BZ941" s="44" t="e">
        <v>#N/A</v>
      </c>
      <c r="CA941" s="44" t="e">
        <v>#N/A</v>
      </c>
      <c r="CB941" s="44" t="e">
        <v>#N/A</v>
      </c>
      <c r="CC941" s="44" t="e">
        <v>#N/A</v>
      </c>
      <c r="CD941" s="44" t="e">
        <v>#N/A</v>
      </c>
      <c r="CE941" s="44" t="e">
        <v>#N/A</v>
      </c>
      <c r="CF941" s="44" t="e">
        <v>#N/A</v>
      </c>
    </row>
    <row r="942" spans="38:84">
      <c r="AL942" s="60"/>
      <c r="AM942" s="60"/>
      <c r="AO942" s="61"/>
      <c r="AY942" s="44" t="str">
        <f t="shared" si="67"/>
        <v>00/01/1900 0</v>
      </c>
      <c r="AZ942" s="44" t="e">
        <f>VLOOKUP($AY942, [3]Sheet1!$D$3:$T$89,2,FALSE)</f>
        <v>#N/A</v>
      </c>
      <c r="BA942" s="44" t="e">
        <f>VLOOKUP($AY942, [3]Sheet1!$D$3:$T$89,3,FALSE)</f>
        <v>#N/A</v>
      </c>
      <c r="BB942" s="44" t="e">
        <f>VLOOKUP($AY942, [3]Sheet1!$D$3:$T$89,6,FALSE)</f>
        <v>#N/A</v>
      </c>
      <c r="BC942" s="44" t="e">
        <f>VLOOKUP($AY942, [3]Sheet1!$D$3:$T$89,7,FALSE)</f>
        <v>#N/A</v>
      </c>
      <c r="BD942" s="44" t="e">
        <f>VLOOKUP($AY942, [3]Sheet1!$D$3:$T$89,10,FALSE)</f>
        <v>#N/A</v>
      </c>
      <c r="BE942" s="44" t="e">
        <f>VLOOKUP($AY942, [3]Sheet1!$D$3:$T$89,11,FALSE)</f>
        <v>#N/A</v>
      </c>
      <c r="BF942" s="44" t="e">
        <f>VLOOKUP($AY942, [3]Sheet1!$D$3:$T$89,14,FALSE)</f>
        <v>#N/A</v>
      </c>
      <c r="BG942" s="44" t="e">
        <f>VLOOKUP($AY942, [3]Sheet1!$D$3:$T$89,15,FALSE)</f>
        <v>#N/A</v>
      </c>
      <c r="BX942" s="44" t="s">
        <v>1513</v>
      </c>
      <c r="BY942" s="44" t="e">
        <v>#N/A</v>
      </c>
      <c r="BZ942" s="44" t="e">
        <v>#N/A</v>
      </c>
      <c r="CA942" s="44" t="e">
        <v>#N/A</v>
      </c>
      <c r="CB942" s="44" t="e">
        <v>#N/A</v>
      </c>
      <c r="CC942" s="44" t="e">
        <v>#N/A</v>
      </c>
      <c r="CD942" s="44" t="e">
        <v>#N/A</v>
      </c>
      <c r="CE942" s="44" t="e">
        <v>#N/A</v>
      </c>
      <c r="CF942" s="44" t="e">
        <v>#N/A</v>
      </c>
    </row>
    <row r="943" spans="38:84">
      <c r="AL943" s="60"/>
      <c r="AM943" s="60"/>
      <c r="AO943" s="61"/>
      <c r="AY943" s="44" t="str">
        <f t="shared" si="67"/>
        <v>00/01/1900 0</v>
      </c>
      <c r="AZ943" s="44" t="e">
        <f>VLOOKUP($AY943, [3]Sheet1!$D$3:$T$89,2,FALSE)</f>
        <v>#N/A</v>
      </c>
      <c r="BA943" s="44" t="e">
        <f>VLOOKUP($AY943, [3]Sheet1!$D$3:$T$89,3,FALSE)</f>
        <v>#N/A</v>
      </c>
      <c r="BB943" s="44" t="e">
        <f>VLOOKUP($AY943, [3]Sheet1!$D$3:$T$89,6,FALSE)</f>
        <v>#N/A</v>
      </c>
      <c r="BC943" s="44" t="e">
        <f>VLOOKUP($AY943, [3]Sheet1!$D$3:$T$89,7,FALSE)</f>
        <v>#N/A</v>
      </c>
      <c r="BD943" s="44" t="e">
        <f>VLOOKUP($AY943, [3]Sheet1!$D$3:$T$89,10,FALSE)</f>
        <v>#N/A</v>
      </c>
      <c r="BE943" s="44" t="e">
        <f>VLOOKUP($AY943, [3]Sheet1!$D$3:$T$89,11,FALSE)</f>
        <v>#N/A</v>
      </c>
      <c r="BF943" s="44" t="e">
        <f>VLOOKUP($AY943, [3]Sheet1!$D$3:$T$89,14,FALSE)</f>
        <v>#N/A</v>
      </c>
      <c r="BG943" s="44" t="e">
        <f>VLOOKUP($AY943, [3]Sheet1!$D$3:$T$89,15,FALSE)</f>
        <v>#N/A</v>
      </c>
      <c r="BX943" s="44" t="s">
        <v>1513</v>
      </c>
      <c r="BY943" s="44" t="e">
        <v>#N/A</v>
      </c>
      <c r="BZ943" s="44" t="e">
        <v>#N/A</v>
      </c>
      <c r="CA943" s="44" t="e">
        <v>#N/A</v>
      </c>
      <c r="CB943" s="44" t="e">
        <v>#N/A</v>
      </c>
      <c r="CC943" s="44" t="e">
        <v>#N/A</v>
      </c>
      <c r="CD943" s="44" t="e">
        <v>#N/A</v>
      </c>
      <c r="CE943" s="44" t="e">
        <v>#N/A</v>
      </c>
      <c r="CF943" s="44" t="e">
        <v>#N/A</v>
      </c>
    </row>
    <row r="944" spans="38:84">
      <c r="AL944" s="60"/>
      <c r="AM944" s="60"/>
      <c r="AO944" s="61"/>
      <c r="AY944" s="44" t="str">
        <f t="shared" si="67"/>
        <v>00/01/1900 0</v>
      </c>
      <c r="AZ944" s="44" t="e">
        <f>VLOOKUP($AY944, [3]Sheet1!$D$3:$T$89,2,FALSE)</f>
        <v>#N/A</v>
      </c>
      <c r="BA944" s="44" t="e">
        <f>VLOOKUP($AY944, [3]Sheet1!$D$3:$T$89,3,FALSE)</f>
        <v>#N/A</v>
      </c>
      <c r="BB944" s="44" t="e">
        <f>VLOOKUP($AY944, [3]Sheet1!$D$3:$T$89,6,FALSE)</f>
        <v>#N/A</v>
      </c>
      <c r="BC944" s="44" t="e">
        <f>VLOOKUP($AY944, [3]Sheet1!$D$3:$T$89,7,FALSE)</f>
        <v>#N/A</v>
      </c>
      <c r="BD944" s="44" t="e">
        <f>VLOOKUP($AY944, [3]Sheet1!$D$3:$T$89,10,FALSE)</f>
        <v>#N/A</v>
      </c>
      <c r="BE944" s="44" t="e">
        <f>VLOOKUP($AY944, [3]Sheet1!$D$3:$T$89,11,FALSE)</f>
        <v>#N/A</v>
      </c>
      <c r="BF944" s="44" t="e">
        <f>VLOOKUP($AY944, [3]Sheet1!$D$3:$T$89,14,FALSE)</f>
        <v>#N/A</v>
      </c>
      <c r="BG944" s="44" t="e">
        <f>VLOOKUP($AY944, [3]Sheet1!$D$3:$T$89,15,FALSE)</f>
        <v>#N/A</v>
      </c>
      <c r="BX944" s="44" t="s">
        <v>1513</v>
      </c>
      <c r="BY944" s="44" t="e">
        <v>#N/A</v>
      </c>
      <c r="BZ944" s="44" t="e">
        <v>#N/A</v>
      </c>
      <c r="CA944" s="44" t="e">
        <v>#N/A</v>
      </c>
      <c r="CB944" s="44" t="e">
        <v>#N/A</v>
      </c>
      <c r="CC944" s="44" t="e">
        <v>#N/A</v>
      </c>
      <c r="CD944" s="44" t="e">
        <v>#N/A</v>
      </c>
      <c r="CE944" s="44" t="e">
        <v>#N/A</v>
      </c>
      <c r="CF944" s="44" t="e">
        <v>#N/A</v>
      </c>
    </row>
    <row r="945" spans="38:84">
      <c r="AL945" s="60"/>
      <c r="AM945" s="60"/>
      <c r="AO945" s="61"/>
      <c r="AY945" s="44" t="str">
        <f t="shared" si="67"/>
        <v>00/01/1900 0</v>
      </c>
      <c r="AZ945" s="44" t="e">
        <f>VLOOKUP($AY945, [3]Sheet1!$D$3:$T$89,2,FALSE)</f>
        <v>#N/A</v>
      </c>
      <c r="BA945" s="44" t="e">
        <f>VLOOKUP($AY945, [3]Sheet1!$D$3:$T$89,3,FALSE)</f>
        <v>#N/A</v>
      </c>
      <c r="BB945" s="44" t="e">
        <f>VLOOKUP($AY945, [3]Sheet1!$D$3:$T$89,6,FALSE)</f>
        <v>#N/A</v>
      </c>
      <c r="BC945" s="44" t="e">
        <f>VLOOKUP($AY945, [3]Sheet1!$D$3:$T$89,7,FALSE)</f>
        <v>#N/A</v>
      </c>
      <c r="BD945" s="44" t="e">
        <f>VLOOKUP($AY945, [3]Sheet1!$D$3:$T$89,10,FALSE)</f>
        <v>#N/A</v>
      </c>
      <c r="BE945" s="44" t="e">
        <f>VLOOKUP($AY945, [3]Sheet1!$D$3:$T$89,11,FALSE)</f>
        <v>#N/A</v>
      </c>
      <c r="BF945" s="44" t="e">
        <f>VLOOKUP($AY945, [3]Sheet1!$D$3:$T$89,14,FALSE)</f>
        <v>#N/A</v>
      </c>
      <c r="BG945" s="44" t="e">
        <f>VLOOKUP($AY945, [3]Sheet1!$D$3:$T$89,15,FALSE)</f>
        <v>#N/A</v>
      </c>
      <c r="BX945" s="44" t="s">
        <v>1513</v>
      </c>
      <c r="BY945" s="44" t="e">
        <v>#N/A</v>
      </c>
      <c r="BZ945" s="44" t="e">
        <v>#N/A</v>
      </c>
      <c r="CA945" s="44" t="e">
        <v>#N/A</v>
      </c>
      <c r="CB945" s="44" t="e">
        <v>#N/A</v>
      </c>
      <c r="CC945" s="44" t="e">
        <v>#N/A</v>
      </c>
      <c r="CD945" s="44" t="e">
        <v>#N/A</v>
      </c>
      <c r="CE945" s="44" t="e">
        <v>#N/A</v>
      </c>
      <c r="CF945" s="44" t="e">
        <v>#N/A</v>
      </c>
    </row>
    <row r="946" spans="38:84">
      <c r="AL946" s="60"/>
      <c r="AM946" s="60"/>
      <c r="AO946" s="61"/>
      <c r="AY946" s="44" t="str">
        <f t="shared" si="67"/>
        <v>00/01/1900 0</v>
      </c>
      <c r="AZ946" s="44" t="e">
        <f>VLOOKUP($AY946, [3]Sheet1!$D$3:$T$89,2,FALSE)</f>
        <v>#N/A</v>
      </c>
      <c r="BA946" s="44" t="e">
        <f>VLOOKUP($AY946, [3]Sheet1!$D$3:$T$89,3,FALSE)</f>
        <v>#N/A</v>
      </c>
      <c r="BB946" s="44" t="e">
        <f>VLOOKUP($AY946, [3]Sheet1!$D$3:$T$89,6,FALSE)</f>
        <v>#N/A</v>
      </c>
      <c r="BC946" s="44" t="e">
        <f>VLOOKUP($AY946, [3]Sheet1!$D$3:$T$89,7,FALSE)</f>
        <v>#N/A</v>
      </c>
      <c r="BD946" s="44" t="e">
        <f>VLOOKUP($AY946, [3]Sheet1!$D$3:$T$89,10,FALSE)</f>
        <v>#N/A</v>
      </c>
      <c r="BE946" s="44" t="e">
        <f>VLOOKUP($AY946, [3]Sheet1!$D$3:$T$89,11,FALSE)</f>
        <v>#N/A</v>
      </c>
      <c r="BF946" s="44" t="e">
        <f>VLOOKUP($AY946, [3]Sheet1!$D$3:$T$89,14,FALSE)</f>
        <v>#N/A</v>
      </c>
      <c r="BG946" s="44" t="e">
        <f>VLOOKUP($AY946, [3]Sheet1!$D$3:$T$89,15,FALSE)</f>
        <v>#N/A</v>
      </c>
      <c r="BX946" s="44" t="s">
        <v>1513</v>
      </c>
      <c r="BY946" s="44" t="e">
        <v>#N/A</v>
      </c>
      <c r="BZ946" s="44" t="e">
        <v>#N/A</v>
      </c>
      <c r="CA946" s="44" t="e">
        <v>#N/A</v>
      </c>
      <c r="CB946" s="44" t="e">
        <v>#N/A</v>
      </c>
      <c r="CC946" s="44" t="e">
        <v>#N/A</v>
      </c>
      <c r="CD946" s="44" t="e">
        <v>#N/A</v>
      </c>
      <c r="CE946" s="44" t="e">
        <v>#N/A</v>
      </c>
      <c r="CF946" s="44" t="e">
        <v>#N/A</v>
      </c>
    </row>
    <row r="947" spans="38:84">
      <c r="AL947" s="60"/>
      <c r="AM947" s="60"/>
      <c r="AO947" s="61"/>
      <c r="AY947" s="44" t="str">
        <f t="shared" si="67"/>
        <v>00/01/1900 0</v>
      </c>
      <c r="AZ947" s="44" t="e">
        <f>VLOOKUP($AY947, [3]Sheet1!$D$3:$T$89,2,FALSE)</f>
        <v>#N/A</v>
      </c>
      <c r="BA947" s="44" t="e">
        <f>VLOOKUP($AY947, [3]Sheet1!$D$3:$T$89,3,FALSE)</f>
        <v>#N/A</v>
      </c>
      <c r="BB947" s="44" t="e">
        <f>VLOOKUP($AY947, [3]Sheet1!$D$3:$T$89,6,FALSE)</f>
        <v>#N/A</v>
      </c>
      <c r="BC947" s="44" t="e">
        <f>VLOOKUP($AY947, [3]Sheet1!$D$3:$T$89,7,FALSE)</f>
        <v>#N/A</v>
      </c>
      <c r="BD947" s="44" t="e">
        <f>VLOOKUP($AY947, [3]Sheet1!$D$3:$T$89,10,FALSE)</f>
        <v>#N/A</v>
      </c>
      <c r="BE947" s="44" t="e">
        <f>VLOOKUP($AY947, [3]Sheet1!$D$3:$T$89,11,FALSE)</f>
        <v>#N/A</v>
      </c>
      <c r="BF947" s="44" t="e">
        <f>VLOOKUP($AY947, [3]Sheet1!$D$3:$T$89,14,FALSE)</f>
        <v>#N/A</v>
      </c>
      <c r="BG947" s="44" t="e">
        <f>VLOOKUP($AY947, [3]Sheet1!$D$3:$T$89,15,FALSE)</f>
        <v>#N/A</v>
      </c>
      <c r="BX947" s="44" t="s">
        <v>1513</v>
      </c>
      <c r="BY947" s="44" t="e">
        <v>#N/A</v>
      </c>
      <c r="BZ947" s="44" t="e">
        <v>#N/A</v>
      </c>
      <c r="CA947" s="44" t="e">
        <v>#N/A</v>
      </c>
      <c r="CB947" s="44" t="e">
        <v>#N/A</v>
      </c>
      <c r="CC947" s="44" t="e">
        <v>#N/A</v>
      </c>
      <c r="CD947" s="44" t="e">
        <v>#N/A</v>
      </c>
      <c r="CE947" s="44" t="e">
        <v>#N/A</v>
      </c>
      <c r="CF947" s="44" t="e">
        <v>#N/A</v>
      </c>
    </row>
    <row r="948" spans="38:84">
      <c r="AL948" s="60"/>
      <c r="AM948" s="60"/>
      <c r="AO948" s="61"/>
      <c r="AY948" s="44" t="str">
        <f t="shared" si="67"/>
        <v>00/01/1900 0</v>
      </c>
      <c r="AZ948" s="44" t="e">
        <f>VLOOKUP($AY948, [3]Sheet1!$D$3:$T$89,2,FALSE)</f>
        <v>#N/A</v>
      </c>
      <c r="BA948" s="44" t="e">
        <f>VLOOKUP($AY948, [3]Sheet1!$D$3:$T$89,3,FALSE)</f>
        <v>#N/A</v>
      </c>
      <c r="BB948" s="44" t="e">
        <f>VLOOKUP($AY948, [3]Sheet1!$D$3:$T$89,6,FALSE)</f>
        <v>#N/A</v>
      </c>
      <c r="BC948" s="44" t="e">
        <f>VLOOKUP($AY948, [3]Sheet1!$D$3:$T$89,7,FALSE)</f>
        <v>#N/A</v>
      </c>
      <c r="BD948" s="44" t="e">
        <f>VLOOKUP($AY948, [3]Sheet1!$D$3:$T$89,10,FALSE)</f>
        <v>#N/A</v>
      </c>
      <c r="BE948" s="44" t="e">
        <f>VLOOKUP($AY948, [3]Sheet1!$D$3:$T$89,11,FALSE)</f>
        <v>#N/A</v>
      </c>
      <c r="BF948" s="44" t="e">
        <f>VLOOKUP($AY948, [3]Sheet1!$D$3:$T$89,14,FALSE)</f>
        <v>#N/A</v>
      </c>
      <c r="BG948" s="44" t="e">
        <f>VLOOKUP($AY948, [3]Sheet1!$D$3:$T$89,15,FALSE)</f>
        <v>#N/A</v>
      </c>
      <c r="BX948" s="44" t="s">
        <v>1513</v>
      </c>
      <c r="BY948" s="44" t="e">
        <v>#N/A</v>
      </c>
      <c r="BZ948" s="44" t="e">
        <v>#N/A</v>
      </c>
      <c r="CA948" s="44" t="e">
        <v>#N/A</v>
      </c>
      <c r="CB948" s="44" t="e">
        <v>#N/A</v>
      </c>
      <c r="CC948" s="44" t="e">
        <v>#N/A</v>
      </c>
      <c r="CD948" s="44" t="e">
        <v>#N/A</v>
      </c>
      <c r="CE948" s="44" t="e">
        <v>#N/A</v>
      </c>
      <c r="CF948" s="44" t="e">
        <v>#N/A</v>
      </c>
    </row>
    <row r="949" spans="38:84">
      <c r="AL949" s="60"/>
      <c r="AM949" s="60"/>
      <c r="AO949" s="61"/>
      <c r="AY949" s="44" t="str">
        <f t="shared" si="67"/>
        <v>00/01/1900 0</v>
      </c>
      <c r="AZ949" s="44" t="e">
        <f>VLOOKUP($AY949, [3]Sheet1!$D$3:$T$89,2,FALSE)</f>
        <v>#N/A</v>
      </c>
      <c r="BA949" s="44" t="e">
        <f>VLOOKUP($AY949, [3]Sheet1!$D$3:$T$89,3,FALSE)</f>
        <v>#N/A</v>
      </c>
      <c r="BB949" s="44" t="e">
        <f>VLOOKUP($AY949, [3]Sheet1!$D$3:$T$89,6,FALSE)</f>
        <v>#N/A</v>
      </c>
      <c r="BC949" s="44" t="e">
        <f>VLOOKUP($AY949, [3]Sheet1!$D$3:$T$89,7,FALSE)</f>
        <v>#N/A</v>
      </c>
      <c r="BD949" s="44" t="e">
        <f>VLOOKUP($AY949, [3]Sheet1!$D$3:$T$89,10,FALSE)</f>
        <v>#N/A</v>
      </c>
      <c r="BE949" s="44" t="e">
        <f>VLOOKUP($AY949, [3]Sheet1!$D$3:$T$89,11,FALSE)</f>
        <v>#N/A</v>
      </c>
      <c r="BF949" s="44" t="e">
        <f>VLOOKUP($AY949, [3]Sheet1!$D$3:$T$89,14,FALSE)</f>
        <v>#N/A</v>
      </c>
      <c r="BG949" s="44" t="e">
        <f>VLOOKUP($AY949, [3]Sheet1!$D$3:$T$89,15,FALSE)</f>
        <v>#N/A</v>
      </c>
      <c r="BX949" s="44" t="s">
        <v>1513</v>
      </c>
      <c r="BY949" s="44" t="e">
        <v>#N/A</v>
      </c>
      <c r="BZ949" s="44" t="e">
        <v>#N/A</v>
      </c>
      <c r="CA949" s="44" t="e">
        <v>#N/A</v>
      </c>
      <c r="CB949" s="44" t="e">
        <v>#N/A</v>
      </c>
      <c r="CC949" s="44" t="e">
        <v>#N/A</v>
      </c>
      <c r="CD949" s="44" t="e">
        <v>#N/A</v>
      </c>
      <c r="CE949" s="44" t="e">
        <v>#N/A</v>
      </c>
      <c r="CF949" s="44" t="e">
        <v>#N/A</v>
      </c>
    </row>
    <row r="950" spans="38:84">
      <c r="AL950" s="60"/>
      <c r="AM950" s="60"/>
      <c r="AO950" s="61"/>
      <c r="AY950" s="44" t="str">
        <f t="shared" si="67"/>
        <v>00/01/1900 0</v>
      </c>
      <c r="AZ950" s="44" t="e">
        <f>VLOOKUP($AY950, [3]Sheet1!$D$3:$T$89,2,FALSE)</f>
        <v>#N/A</v>
      </c>
      <c r="BA950" s="44" t="e">
        <f>VLOOKUP($AY950, [3]Sheet1!$D$3:$T$89,3,FALSE)</f>
        <v>#N/A</v>
      </c>
      <c r="BB950" s="44" t="e">
        <f>VLOOKUP($AY950, [3]Sheet1!$D$3:$T$89,6,FALSE)</f>
        <v>#N/A</v>
      </c>
      <c r="BC950" s="44" t="e">
        <f>VLOOKUP($AY950, [3]Sheet1!$D$3:$T$89,7,FALSE)</f>
        <v>#N/A</v>
      </c>
      <c r="BD950" s="44" t="e">
        <f>VLOOKUP($AY950, [3]Sheet1!$D$3:$T$89,10,FALSE)</f>
        <v>#N/A</v>
      </c>
      <c r="BE950" s="44" t="e">
        <f>VLOOKUP($AY950, [3]Sheet1!$D$3:$T$89,11,FALSE)</f>
        <v>#N/A</v>
      </c>
      <c r="BF950" s="44" t="e">
        <f>VLOOKUP($AY950, [3]Sheet1!$D$3:$T$89,14,FALSE)</f>
        <v>#N/A</v>
      </c>
      <c r="BG950" s="44" t="e">
        <f>VLOOKUP($AY950, [3]Sheet1!$D$3:$T$89,15,FALSE)</f>
        <v>#N/A</v>
      </c>
      <c r="BX950" s="44" t="s">
        <v>1513</v>
      </c>
      <c r="BY950" s="44" t="e">
        <v>#N/A</v>
      </c>
      <c r="BZ950" s="44" t="e">
        <v>#N/A</v>
      </c>
      <c r="CA950" s="44" t="e">
        <v>#N/A</v>
      </c>
      <c r="CB950" s="44" t="e">
        <v>#N/A</v>
      </c>
      <c r="CC950" s="44" t="e">
        <v>#N/A</v>
      </c>
      <c r="CD950" s="44" t="e">
        <v>#N/A</v>
      </c>
      <c r="CE950" s="44" t="e">
        <v>#N/A</v>
      </c>
      <c r="CF950" s="44" t="e">
        <v>#N/A</v>
      </c>
    </row>
    <row r="951" spans="38:84">
      <c r="AL951" s="60"/>
      <c r="AM951" s="60"/>
      <c r="AO951" s="61"/>
      <c r="AY951" s="44" t="str">
        <f t="shared" si="67"/>
        <v>00/01/1900 0</v>
      </c>
      <c r="AZ951" s="44" t="e">
        <f>VLOOKUP($AY951, [3]Sheet1!$D$3:$T$89,2,FALSE)</f>
        <v>#N/A</v>
      </c>
      <c r="BA951" s="44" t="e">
        <f>VLOOKUP($AY951, [3]Sheet1!$D$3:$T$89,3,FALSE)</f>
        <v>#N/A</v>
      </c>
      <c r="BB951" s="44" t="e">
        <f>VLOOKUP($AY951, [3]Sheet1!$D$3:$T$89,6,FALSE)</f>
        <v>#N/A</v>
      </c>
      <c r="BC951" s="44" t="e">
        <f>VLOOKUP($AY951, [3]Sheet1!$D$3:$T$89,7,FALSE)</f>
        <v>#N/A</v>
      </c>
      <c r="BD951" s="44" t="e">
        <f>VLOOKUP($AY951, [3]Sheet1!$D$3:$T$89,10,FALSE)</f>
        <v>#N/A</v>
      </c>
      <c r="BE951" s="44" t="e">
        <f>VLOOKUP($AY951, [3]Sheet1!$D$3:$T$89,11,FALSE)</f>
        <v>#N/A</v>
      </c>
      <c r="BF951" s="44" t="e">
        <f>VLOOKUP($AY951, [3]Sheet1!$D$3:$T$89,14,FALSE)</f>
        <v>#N/A</v>
      </c>
      <c r="BG951" s="44" t="e">
        <f>VLOOKUP($AY951, [3]Sheet1!$D$3:$T$89,15,FALSE)</f>
        <v>#N/A</v>
      </c>
      <c r="BX951" s="44" t="s">
        <v>1513</v>
      </c>
      <c r="BY951" s="44" t="e">
        <v>#N/A</v>
      </c>
      <c r="BZ951" s="44" t="e">
        <v>#N/A</v>
      </c>
      <c r="CA951" s="44" t="e">
        <v>#N/A</v>
      </c>
      <c r="CB951" s="44" t="e">
        <v>#N/A</v>
      </c>
      <c r="CC951" s="44" t="e">
        <v>#N/A</v>
      </c>
      <c r="CD951" s="44" t="e">
        <v>#N/A</v>
      </c>
      <c r="CE951" s="44" t="e">
        <v>#N/A</v>
      </c>
      <c r="CF951" s="44" t="e">
        <v>#N/A</v>
      </c>
    </row>
    <row r="952" spans="38:84">
      <c r="AL952" s="60"/>
      <c r="AM952" s="60"/>
      <c r="AO952" s="61"/>
      <c r="AY952" s="44" t="str">
        <f t="shared" si="67"/>
        <v>00/01/1900 0</v>
      </c>
      <c r="AZ952" s="44" t="e">
        <f>VLOOKUP($AY952, [3]Sheet1!$D$3:$T$89,2,FALSE)</f>
        <v>#N/A</v>
      </c>
      <c r="BA952" s="44" t="e">
        <f>VLOOKUP($AY952, [3]Sheet1!$D$3:$T$89,3,FALSE)</f>
        <v>#N/A</v>
      </c>
      <c r="BB952" s="44" t="e">
        <f>VLOOKUP($AY952, [3]Sheet1!$D$3:$T$89,6,FALSE)</f>
        <v>#N/A</v>
      </c>
      <c r="BC952" s="44" t="e">
        <f>VLOOKUP($AY952, [3]Sheet1!$D$3:$T$89,7,FALSE)</f>
        <v>#N/A</v>
      </c>
      <c r="BD952" s="44" t="e">
        <f>VLOOKUP($AY952, [3]Sheet1!$D$3:$T$89,10,FALSE)</f>
        <v>#N/A</v>
      </c>
      <c r="BE952" s="44" t="e">
        <f>VLOOKUP($AY952, [3]Sheet1!$D$3:$T$89,11,FALSE)</f>
        <v>#N/A</v>
      </c>
      <c r="BF952" s="44" t="e">
        <f>VLOOKUP($AY952, [3]Sheet1!$D$3:$T$89,14,FALSE)</f>
        <v>#N/A</v>
      </c>
      <c r="BG952" s="44" t="e">
        <f>VLOOKUP($AY952, [3]Sheet1!$D$3:$T$89,15,FALSE)</f>
        <v>#N/A</v>
      </c>
      <c r="BX952" s="44" t="s">
        <v>1513</v>
      </c>
      <c r="BY952" s="44" t="e">
        <v>#N/A</v>
      </c>
      <c r="BZ952" s="44" t="e">
        <v>#N/A</v>
      </c>
      <c r="CA952" s="44" t="e">
        <v>#N/A</v>
      </c>
      <c r="CB952" s="44" t="e">
        <v>#N/A</v>
      </c>
      <c r="CC952" s="44" t="e">
        <v>#N/A</v>
      </c>
      <c r="CD952" s="44" t="e">
        <v>#N/A</v>
      </c>
      <c r="CE952" s="44" t="e">
        <v>#N/A</v>
      </c>
      <c r="CF952" s="44" t="e">
        <v>#N/A</v>
      </c>
    </row>
    <row r="953" spans="38:84">
      <c r="AL953" s="60"/>
      <c r="AM953" s="60"/>
      <c r="AO953" s="61"/>
      <c r="AY953" s="44" t="str">
        <f t="shared" si="67"/>
        <v>00/01/1900 0</v>
      </c>
      <c r="AZ953" s="44" t="e">
        <f>VLOOKUP($AY953, [3]Sheet1!$D$3:$T$89,2,FALSE)</f>
        <v>#N/A</v>
      </c>
      <c r="BA953" s="44" t="e">
        <f>VLOOKUP($AY953, [3]Sheet1!$D$3:$T$89,3,FALSE)</f>
        <v>#N/A</v>
      </c>
      <c r="BB953" s="44" t="e">
        <f>VLOOKUP($AY953, [3]Sheet1!$D$3:$T$89,6,FALSE)</f>
        <v>#N/A</v>
      </c>
      <c r="BC953" s="44" t="e">
        <f>VLOOKUP($AY953, [3]Sheet1!$D$3:$T$89,7,FALSE)</f>
        <v>#N/A</v>
      </c>
      <c r="BD953" s="44" t="e">
        <f>VLOOKUP($AY953, [3]Sheet1!$D$3:$T$89,10,FALSE)</f>
        <v>#N/A</v>
      </c>
      <c r="BE953" s="44" t="e">
        <f>VLOOKUP($AY953, [3]Sheet1!$D$3:$T$89,11,FALSE)</f>
        <v>#N/A</v>
      </c>
      <c r="BF953" s="44" t="e">
        <f>VLOOKUP($AY953, [3]Sheet1!$D$3:$T$89,14,FALSE)</f>
        <v>#N/A</v>
      </c>
      <c r="BG953" s="44" t="e">
        <f>VLOOKUP($AY953, [3]Sheet1!$D$3:$T$89,15,FALSE)</f>
        <v>#N/A</v>
      </c>
      <c r="BX953" s="44" t="s">
        <v>1513</v>
      </c>
      <c r="BY953" s="44" t="e">
        <v>#N/A</v>
      </c>
      <c r="BZ953" s="44" t="e">
        <v>#N/A</v>
      </c>
      <c r="CA953" s="44" t="e">
        <v>#N/A</v>
      </c>
      <c r="CB953" s="44" t="e">
        <v>#N/A</v>
      </c>
      <c r="CC953" s="44" t="e">
        <v>#N/A</v>
      </c>
      <c r="CD953" s="44" t="e">
        <v>#N/A</v>
      </c>
      <c r="CE953" s="44" t="e">
        <v>#N/A</v>
      </c>
      <c r="CF953" s="44" t="e">
        <v>#N/A</v>
      </c>
    </row>
    <row r="954" spans="38:84">
      <c r="AL954" s="60"/>
      <c r="AM954" s="60"/>
      <c r="AO954" s="61"/>
      <c r="AY954" s="44" t="str">
        <f t="shared" si="67"/>
        <v>00/01/1900 0</v>
      </c>
      <c r="AZ954" s="44" t="e">
        <f>VLOOKUP($AY954, [3]Sheet1!$D$3:$T$89,2,FALSE)</f>
        <v>#N/A</v>
      </c>
      <c r="BA954" s="44" t="e">
        <f>VLOOKUP($AY954, [3]Sheet1!$D$3:$T$89,3,FALSE)</f>
        <v>#N/A</v>
      </c>
      <c r="BB954" s="44" t="e">
        <f>VLOOKUP($AY954, [3]Sheet1!$D$3:$T$89,6,FALSE)</f>
        <v>#N/A</v>
      </c>
      <c r="BC954" s="44" t="e">
        <f>VLOOKUP($AY954, [3]Sheet1!$D$3:$T$89,7,FALSE)</f>
        <v>#N/A</v>
      </c>
      <c r="BD954" s="44" t="e">
        <f>VLOOKUP($AY954, [3]Sheet1!$D$3:$T$89,10,FALSE)</f>
        <v>#N/A</v>
      </c>
      <c r="BE954" s="44" t="e">
        <f>VLOOKUP($AY954, [3]Sheet1!$D$3:$T$89,11,FALSE)</f>
        <v>#N/A</v>
      </c>
      <c r="BF954" s="44" t="e">
        <f>VLOOKUP($AY954, [3]Sheet1!$D$3:$T$89,14,FALSE)</f>
        <v>#N/A</v>
      </c>
      <c r="BG954" s="44" t="e">
        <f>VLOOKUP($AY954, [3]Sheet1!$D$3:$T$89,15,FALSE)</f>
        <v>#N/A</v>
      </c>
      <c r="BX954" s="44" t="s">
        <v>1513</v>
      </c>
      <c r="BY954" s="44" t="e">
        <v>#N/A</v>
      </c>
      <c r="BZ954" s="44" t="e">
        <v>#N/A</v>
      </c>
      <c r="CA954" s="44" t="e">
        <v>#N/A</v>
      </c>
      <c r="CB954" s="44" t="e">
        <v>#N/A</v>
      </c>
      <c r="CC954" s="44" t="e">
        <v>#N/A</v>
      </c>
      <c r="CD954" s="44" t="e">
        <v>#N/A</v>
      </c>
      <c r="CE954" s="44" t="e">
        <v>#N/A</v>
      </c>
      <c r="CF954" s="44" t="e">
        <v>#N/A</v>
      </c>
    </row>
    <row r="955" spans="38:84">
      <c r="AL955" s="60"/>
      <c r="AM955" s="60"/>
      <c r="AO955" s="61"/>
      <c r="AY955" s="44" t="str">
        <f t="shared" si="67"/>
        <v>00/01/1900 0</v>
      </c>
      <c r="AZ955" s="44" t="e">
        <f>VLOOKUP($AY955, [3]Sheet1!$D$3:$T$89,2,FALSE)</f>
        <v>#N/A</v>
      </c>
      <c r="BA955" s="44" t="e">
        <f>VLOOKUP($AY955, [3]Sheet1!$D$3:$T$89,3,FALSE)</f>
        <v>#N/A</v>
      </c>
      <c r="BB955" s="44" t="e">
        <f>VLOOKUP($AY955, [3]Sheet1!$D$3:$T$89,6,FALSE)</f>
        <v>#N/A</v>
      </c>
      <c r="BC955" s="44" t="e">
        <f>VLOOKUP($AY955, [3]Sheet1!$D$3:$T$89,7,FALSE)</f>
        <v>#N/A</v>
      </c>
      <c r="BD955" s="44" t="e">
        <f>VLOOKUP($AY955, [3]Sheet1!$D$3:$T$89,10,FALSE)</f>
        <v>#N/A</v>
      </c>
      <c r="BE955" s="44" t="e">
        <f>VLOOKUP($AY955, [3]Sheet1!$D$3:$T$89,11,FALSE)</f>
        <v>#N/A</v>
      </c>
      <c r="BF955" s="44" t="e">
        <f>VLOOKUP($AY955, [3]Sheet1!$D$3:$T$89,14,FALSE)</f>
        <v>#N/A</v>
      </c>
      <c r="BG955" s="44" t="e">
        <f>VLOOKUP($AY955, [3]Sheet1!$D$3:$T$89,15,FALSE)</f>
        <v>#N/A</v>
      </c>
      <c r="BX955" s="44" t="s">
        <v>1513</v>
      </c>
      <c r="BY955" s="44" t="e">
        <v>#N/A</v>
      </c>
      <c r="BZ955" s="44" t="e">
        <v>#N/A</v>
      </c>
      <c r="CA955" s="44" t="e">
        <v>#N/A</v>
      </c>
      <c r="CB955" s="44" t="e">
        <v>#N/A</v>
      </c>
      <c r="CC955" s="44" t="e">
        <v>#N/A</v>
      </c>
      <c r="CD955" s="44" t="e">
        <v>#N/A</v>
      </c>
      <c r="CE955" s="44" t="e">
        <v>#N/A</v>
      </c>
      <c r="CF955" s="44" t="e">
        <v>#N/A</v>
      </c>
    </row>
    <row r="956" spans="38:84">
      <c r="AL956" s="60"/>
      <c r="AM956" s="60"/>
      <c r="AO956" s="61"/>
      <c r="AY956" s="44" t="str">
        <f t="shared" si="67"/>
        <v>00/01/1900 0</v>
      </c>
      <c r="AZ956" s="44" t="e">
        <f>VLOOKUP($AY956, [3]Sheet1!$D$3:$T$89,2,FALSE)</f>
        <v>#N/A</v>
      </c>
      <c r="BA956" s="44" t="e">
        <f>VLOOKUP($AY956, [3]Sheet1!$D$3:$T$89,3,FALSE)</f>
        <v>#N/A</v>
      </c>
      <c r="BB956" s="44" t="e">
        <f>VLOOKUP($AY956, [3]Sheet1!$D$3:$T$89,6,FALSE)</f>
        <v>#N/A</v>
      </c>
      <c r="BC956" s="44" t="e">
        <f>VLOOKUP($AY956, [3]Sheet1!$D$3:$T$89,7,FALSE)</f>
        <v>#N/A</v>
      </c>
      <c r="BD956" s="44" t="e">
        <f>VLOOKUP($AY956, [3]Sheet1!$D$3:$T$89,10,FALSE)</f>
        <v>#N/A</v>
      </c>
      <c r="BE956" s="44" t="e">
        <f>VLOOKUP($AY956, [3]Sheet1!$D$3:$T$89,11,FALSE)</f>
        <v>#N/A</v>
      </c>
      <c r="BF956" s="44" t="e">
        <f>VLOOKUP($AY956, [3]Sheet1!$D$3:$T$89,14,FALSE)</f>
        <v>#N/A</v>
      </c>
      <c r="BG956" s="44" t="e">
        <f>VLOOKUP($AY956, [3]Sheet1!$D$3:$T$89,15,FALSE)</f>
        <v>#N/A</v>
      </c>
      <c r="BX956" s="44" t="s">
        <v>1513</v>
      </c>
      <c r="BY956" s="44" t="e">
        <v>#N/A</v>
      </c>
      <c r="BZ956" s="44" t="e">
        <v>#N/A</v>
      </c>
      <c r="CA956" s="44" t="e">
        <v>#N/A</v>
      </c>
      <c r="CB956" s="44" t="e">
        <v>#N/A</v>
      </c>
      <c r="CC956" s="44" t="e">
        <v>#N/A</v>
      </c>
      <c r="CD956" s="44" t="e">
        <v>#N/A</v>
      </c>
      <c r="CE956" s="44" t="e">
        <v>#N/A</v>
      </c>
      <c r="CF956" s="44" t="e">
        <v>#N/A</v>
      </c>
    </row>
    <row r="957" spans="38:84">
      <c r="AL957" s="60"/>
      <c r="AM957" s="60"/>
      <c r="AO957" s="61"/>
      <c r="AY957" s="44" t="str">
        <f t="shared" si="67"/>
        <v>00/01/1900 0</v>
      </c>
      <c r="AZ957" s="44" t="e">
        <f>VLOOKUP($AY957, [3]Sheet1!$D$3:$T$89,2,FALSE)</f>
        <v>#N/A</v>
      </c>
      <c r="BA957" s="44" t="e">
        <f>VLOOKUP($AY957, [3]Sheet1!$D$3:$T$89,3,FALSE)</f>
        <v>#N/A</v>
      </c>
      <c r="BB957" s="44" t="e">
        <f>VLOOKUP($AY957, [3]Sheet1!$D$3:$T$89,6,FALSE)</f>
        <v>#N/A</v>
      </c>
      <c r="BC957" s="44" t="e">
        <f>VLOOKUP($AY957, [3]Sheet1!$D$3:$T$89,7,FALSE)</f>
        <v>#N/A</v>
      </c>
      <c r="BD957" s="44" t="e">
        <f>VLOOKUP($AY957, [3]Sheet1!$D$3:$T$89,10,FALSE)</f>
        <v>#N/A</v>
      </c>
      <c r="BE957" s="44" t="e">
        <f>VLOOKUP($AY957, [3]Sheet1!$D$3:$T$89,11,FALSE)</f>
        <v>#N/A</v>
      </c>
      <c r="BF957" s="44" t="e">
        <f>VLOOKUP($AY957, [3]Sheet1!$D$3:$T$89,14,FALSE)</f>
        <v>#N/A</v>
      </c>
      <c r="BG957" s="44" t="e">
        <f>VLOOKUP($AY957, [3]Sheet1!$D$3:$T$89,15,FALSE)</f>
        <v>#N/A</v>
      </c>
      <c r="BX957" s="44" t="s">
        <v>1513</v>
      </c>
      <c r="BY957" s="44" t="e">
        <v>#N/A</v>
      </c>
      <c r="BZ957" s="44" t="e">
        <v>#N/A</v>
      </c>
      <c r="CA957" s="44" t="e">
        <v>#N/A</v>
      </c>
      <c r="CB957" s="44" t="e">
        <v>#N/A</v>
      </c>
      <c r="CC957" s="44" t="e">
        <v>#N/A</v>
      </c>
      <c r="CD957" s="44" t="e">
        <v>#N/A</v>
      </c>
      <c r="CE957" s="44" t="e">
        <v>#N/A</v>
      </c>
      <c r="CF957" s="44" t="e">
        <v>#N/A</v>
      </c>
    </row>
    <row r="958" spans="38:84">
      <c r="AL958" s="60"/>
      <c r="AM958" s="60"/>
      <c r="AO958" s="61"/>
      <c r="AY958" s="44" t="str">
        <f t="shared" si="67"/>
        <v>00/01/1900 0</v>
      </c>
      <c r="AZ958" s="44" t="e">
        <f>VLOOKUP($AY958, [3]Sheet1!$D$3:$T$89,2,FALSE)</f>
        <v>#N/A</v>
      </c>
      <c r="BA958" s="44" t="e">
        <f>VLOOKUP($AY958, [3]Sheet1!$D$3:$T$89,3,FALSE)</f>
        <v>#N/A</v>
      </c>
      <c r="BB958" s="44" t="e">
        <f>VLOOKUP($AY958, [3]Sheet1!$D$3:$T$89,6,FALSE)</f>
        <v>#N/A</v>
      </c>
      <c r="BC958" s="44" t="e">
        <f>VLOOKUP($AY958, [3]Sheet1!$D$3:$T$89,7,FALSE)</f>
        <v>#N/A</v>
      </c>
      <c r="BD958" s="44" t="e">
        <f>VLOOKUP($AY958, [3]Sheet1!$D$3:$T$89,10,FALSE)</f>
        <v>#N/A</v>
      </c>
      <c r="BE958" s="44" t="e">
        <f>VLOOKUP($AY958, [3]Sheet1!$D$3:$T$89,11,FALSE)</f>
        <v>#N/A</v>
      </c>
      <c r="BF958" s="44" t="e">
        <f>VLOOKUP($AY958, [3]Sheet1!$D$3:$T$89,14,FALSE)</f>
        <v>#N/A</v>
      </c>
      <c r="BG958" s="44" t="e">
        <f>VLOOKUP($AY958, [3]Sheet1!$D$3:$T$89,15,FALSE)</f>
        <v>#N/A</v>
      </c>
      <c r="BX958" s="44" t="s">
        <v>1513</v>
      </c>
      <c r="BY958" s="44" t="e">
        <v>#N/A</v>
      </c>
      <c r="BZ958" s="44" t="e">
        <v>#N/A</v>
      </c>
      <c r="CA958" s="44" t="e">
        <v>#N/A</v>
      </c>
      <c r="CB958" s="44" t="e">
        <v>#N/A</v>
      </c>
      <c r="CC958" s="44" t="e">
        <v>#N/A</v>
      </c>
      <c r="CD958" s="44" t="e">
        <v>#N/A</v>
      </c>
      <c r="CE958" s="44" t="e">
        <v>#N/A</v>
      </c>
      <c r="CF958" s="44" t="e">
        <v>#N/A</v>
      </c>
    </row>
    <row r="959" spans="38:84">
      <c r="AL959" s="60"/>
      <c r="AM959" s="60"/>
      <c r="AO959" s="61"/>
      <c r="AY959" s="44" t="str">
        <f t="shared" si="67"/>
        <v>00/01/1900 0</v>
      </c>
      <c r="AZ959" s="44" t="e">
        <f>VLOOKUP($AY959, [3]Sheet1!$D$3:$T$89,2,FALSE)</f>
        <v>#N/A</v>
      </c>
      <c r="BA959" s="44" t="e">
        <f>VLOOKUP($AY959, [3]Sheet1!$D$3:$T$89,3,FALSE)</f>
        <v>#N/A</v>
      </c>
      <c r="BB959" s="44" t="e">
        <f>VLOOKUP($AY959, [3]Sheet1!$D$3:$T$89,6,FALSE)</f>
        <v>#N/A</v>
      </c>
      <c r="BC959" s="44" t="e">
        <f>VLOOKUP($AY959, [3]Sheet1!$D$3:$T$89,7,FALSE)</f>
        <v>#N/A</v>
      </c>
      <c r="BD959" s="44" t="e">
        <f>VLOOKUP($AY959, [3]Sheet1!$D$3:$T$89,10,FALSE)</f>
        <v>#N/A</v>
      </c>
      <c r="BE959" s="44" t="e">
        <f>VLOOKUP($AY959, [3]Sheet1!$D$3:$T$89,11,FALSE)</f>
        <v>#N/A</v>
      </c>
      <c r="BF959" s="44" t="e">
        <f>VLOOKUP($AY959, [3]Sheet1!$D$3:$T$89,14,FALSE)</f>
        <v>#N/A</v>
      </c>
      <c r="BG959" s="44" t="e">
        <f>VLOOKUP($AY959, [3]Sheet1!$D$3:$T$89,15,FALSE)</f>
        <v>#N/A</v>
      </c>
      <c r="BX959" s="44" t="s">
        <v>1513</v>
      </c>
      <c r="BY959" s="44" t="e">
        <v>#N/A</v>
      </c>
      <c r="BZ959" s="44" t="e">
        <v>#N/A</v>
      </c>
      <c r="CA959" s="44" t="e">
        <v>#N/A</v>
      </c>
      <c r="CB959" s="44" t="e">
        <v>#N/A</v>
      </c>
      <c r="CC959" s="44" t="e">
        <v>#N/A</v>
      </c>
      <c r="CD959" s="44" t="e">
        <v>#N/A</v>
      </c>
      <c r="CE959" s="44" t="e">
        <v>#N/A</v>
      </c>
      <c r="CF959" s="44" t="e">
        <v>#N/A</v>
      </c>
    </row>
    <row r="960" spans="38:84">
      <c r="AL960" s="60"/>
      <c r="AM960" s="60"/>
      <c r="AO960" s="61"/>
      <c r="AY960" s="44" t="str">
        <f t="shared" si="67"/>
        <v>00/01/1900 0</v>
      </c>
      <c r="AZ960" s="44" t="e">
        <f>VLOOKUP($AY960, [3]Sheet1!$D$3:$T$89,2,FALSE)</f>
        <v>#N/A</v>
      </c>
      <c r="BA960" s="44" t="e">
        <f>VLOOKUP($AY960, [3]Sheet1!$D$3:$T$89,3,FALSE)</f>
        <v>#N/A</v>
      </c>
      <c r="BB960" s="44" t="e">
        <f>VLOOKUP($AY960, [3]Sheet1!$D$3:$T$89,6,FALSE)</f>
        <v>#N/A</v>
      </c>
      <c r="BC960" s="44" t="e">
        <f>VLOOKUP($AY960, [3]Sheet1!$D$3:$T$89,7,FALSE)</f>
        <v>#N/A</v>
      </c>
      <c r="BD960" s="44" t="e">
        <f>VLOOKUP($AY960, [3]Sheet1!$D$3:$T$89,10,FALSE)</f>
        <v>#N/A</v>
      </c>
      <c r="BE960" s="44" t="e">
        <f>VLOOKUP($AY960, [3]Sheet1!$D$3:$T$89,11,FALSE)</f>
        <v>#N/A</v>
      </c>
      <c r="BF960" s="44" t="e">
        <f>VLOOKUP($AY960, [3]Sheet1!$D$3:$T$89,14,FALSE)</f>
        <v>#N/A</v>
      </c>
      <c r="BG960" s="44" t="e">
        <f>VLOOKUP($AY960, [3]Sheet1!$D$3:$T$89,15,FALSE)</f>
        <v>#N/A</v>
      </c>
      <c r="BX960" s="44" t="s">
        <v>1513</v>
      </c>
      <c r="BY960" s="44" t="e">
        <v>#N/A</v>
      </c>
      <c r="BZ960" s="44" t="e">
        <v>#N/A</v>
      </c>
      <c r="CA960" s="44" t="e">
        <v>#N/A</v>
      </c>
      <c r="CB960" s="44" t="e">
        <v>#N/A</v>
      </c>
      <c r="CC960" s="44" t="e">
        <v>#N/A</v>
      </c>
      <c r="CD960" s="44" t="e">
        <v>#N/A</v>
      </c>
      <c r="CE960" s="44" t="e">
        <v>#N/A</v>
      </c>
      <c r="CF960" s="44" t="e">
        <v>#N/A</v>
      </c>
    </row>
    <row r="961" spans="38:84">
      <c r="AL961" s="60"/>
      <c r="AM961" s="60"/>
      <c r="AO961" s="61"/>
      <c r="AY961" s="44" t="str">
        <f t="shared" si="67"/>
        <v>00/01/1900 0</v>
      </c>
      <c r="AZ961" s="44" t="e">
        <f>VLOOKUP($AY961, [3]Sheet1!$D$3:$T$89,2,FALSE)</f>
        <v>#N/A</v>
      </c>
      <c r="BA961" s="44" t="e">
        <f>VLOOKUP($AY961, [3]Sheet1!$D$3:$T$89,3,FALSE)</f>
        <v>#N/A</v>
      </c>
      <c r="BB961" s="44" t="e">
        <f>VLOOKUP($AY961, [3]Sheet1!$D$3:$T$89,6,FALSE)</f>
        <v>#N/A</v>
      </c>
      <c r="BC961" s="44" t="e">
        <f>VLOOKUP($AY961, [3]Sheet1!$D$3:$T$89,7,FALSE)</f>
        <v>#N/A</v>
      </c>
      <c r="BD961" s="44" t="e">
        <f>VLOOKUP($AY961, [3]Sheet1!$D$3:$T$89,10,FALSE)</f>
        <v>#N/A</v>
      </c>
      <c r="BE961" s="44" t="e">
        <f>VLOOKUP($AY961, [3]Sheet1!$D$3:$T$89,11,FALSE)</f>
        <v>#N/A</v>
      </c>
      <c r="BF961" s="44" t="e">
        <f>VLOOKUP($AY961, [3]Sheet1!$D$3:$T$89,14,FALSE)</f>
        <v>#N/A</v>
      </c>
      <c r="BG961" s="44" t="e">
        <f>VLOOKUP($AY961, [3]Sheet1!$D$3:$T$89,15,FALSE)</f>
        <v>#N/A</v>
      </c>
      <c r="BX961" s="44" t="s">
        <v>1513</v>
      </c>
      <c r="BY961" s="44" t="e">
        <v>#N/A</v>
      </c>
      <c r="BZ961" s="44" t="e">
        <v>#N/A</v>
      </c>
      <c r="CA961" s="44" t="e">
        <v>#N/A</v>
      </c>
      <c r="CB961" s="44" t="e">
        <v>#N/A</v>
      </c>
      <c r="CC961" s="44" t="e">
        <v>#N/A</v>
      </c>
      <c r="CD961" s="44" t="e">
        <v>#N/A</v>
      </c>
      <c r="CE961" s="44" t="e">
        <v>#N/A</v>
      </c>
      <c r="CF961" s="44" t="e">
        <v>#N/A</v>
      </c>
    </row>
    <row r="962" spans="38:84">
      <c r="AL962" s="60"/>
      <c r="AM962" s="60"/>
      <c r="AO962" s="61"/>
      <c r="AY962" s="44" t="str">
        <f t="shared" si="67"/>
        <v>00/01/1900 0</v>
      </c>
      <c r="AZ962" s="44" t="e">
        <f>VLOOKUP($AY962, [3]Sheet1!$D$3:$T$89,2,FALSE)</f>
        <v>#N/A</v>
      </c>
      <c r="BA962" s="44" t="e">
        <f>VLOOKUP($AY962, [3]Sheet1!$D$3:$T$89,3,FALSE)</f>
        <v>#N/A</v>
      </c>
      <c r="BB962" s="44" t="e">
        <f>VLOOKUP($AY962, [3]Sheet1!$D$3:$T$89,6,FALSE)</f>
        <v>#N/A</v>
      </c>
      <c r="BC962" s="44" t="e">
        <f>VLOOKUP($AY962, [3]Sheet1!$D$3:$T$89,7,FALSE)</f>
        <v>#N/A</v>
      </c>
      <c r="BD962" s="44" t="e">
        <f>VLOOKUP($AY962, [3]Sheet1!$D$3:$T$89,10,FALSE)</f>
        <v>#N/A</v>
      </c>
      <c r="BE962" s="44" t="e">
        <f>VLOOKUP($AY962, [3]Sheet1!$D$3:$T$89,11,FALSE)</f>
        <v>#N/A</v>
      </c>
      <c r="BF962" s="44" t="e">
        <f>VLOOKUP($AY962, [3]Sheet1!$D$3:$T$89,14,FALSE)</f>
        <v>#N/A</v>
      </c>
      <c r="BG962" s="44" t="e">
        <f>VLOOKUP($AY962, [3]Sheet1!$D$3:$T$89,15,FALSE)</f>
        <v>#N/A</v>
      </c>
      <c r="BX962" s="44" t="s">
        <v>1513</v>
      </c>
      <c r="BY962" s="44" t="e">
        <v>#N/A</v>
      </c>
      <c r="BZ962" s="44" t="e">
        <v>#N/A</v>
      </c>
      <c r="CA962" s="44" t="e">
        <v>#N/A</v>
      </c>
      <c r="CB962" s="44" t="e">
        <v>#N/A</v>
      </c>
      <c r="CC962" s="44" t="e">
        <v>#N/A</v>
      </c>
      <c r="CD962" s="44" t="e">
        <v>#N/A</v>
      </c>
      <c r="CE962" s="44" t="e">
        <v>#N/A</v>
      </c>
      <c r="CF962" s="44" t="e">
        <v>#N/A</v>
      </c>
    </row>
    <row r="963" spans="38:84">
      <c r="AL963" s="60"/>
      <c r="AM963" s="60"/>
      <c r="AO963" s="61"/>
      <c r="AY963" s="44" t="str">
        <f t="shared" si="67"/>
        <v>00/01/1900 0</v>
      </c>
      <c r="AZ963" s="44" t="e">
        <f>VLOOKUP($AY963, [3]Sheet1!$D$3:$T$89,2,FALSE)</f>
        <v>#N/A</v>
      </c>
      <c r="BA963" s="44" t="e">
        <f>VLOOKUP($AY963, [3]Sheet1!$D$3:$T$89,3,FALSE)</f>
        <v>#N/A</v>
      </c>
      <c r="BB963" s="44" t="e">
        <f>VLOOKUP($AY963, [3]Sheet1!$D$3:$T$89,6,FALSE)</f>
        <v>#N/A</v>
      </c>
      <c r="BC963" s="44" t="e">
        <f>VLOOKUP($AY963, [3]Sheet1!$D$3:$T$89,7,FALSE)</f>
        <v>#N/A</v>
      </c>
      <c r="BD963" s="44" t="e">
        <f>VLOOKUP($AY963, [3]Sheet1!$D$3:$T$89,10,FALSE)</f>
        <v>#N/A</v>
      </c>
      <c r="BE963" s="44" t="e">
        <f>VLOOKUP($AY963, [3]Sheet1!$D$3:$T$89,11,FALSE)</f>
        <v>#N/A</v>
      </c>
      <c r="BF963" s="44" t="e">
        <f>VLOOKUP($AY963, [3]Sheet1!$D$3:$T$89,14,FALSE)</f>
        <v>#N/A</v>
      </c>
      <c r="BG963" s="44" t="e">
        <f>VLOOKUP($AY963, [3]Sheet1!$D$3:$T$89,15,FALSE)</f>
        <v>#N/A</v>
      </c>
      <c r="BX963" s="44" t="s">
        <v>1513</v>
      </c>
      <c r="BY963" s="44" t="e">
        <v>#N/A</v>
      </c>
      <c r="BZ963" s="44" t="e">
        <v>#N/A</v>
      </c>
      <c r="CA963" s="44" t="e">
        <v>#N/A</v>
      </c>
      <c r="CB963" s="44" t="e">
        <v>#N/A</v>
      </c>
      <c r="CC963" s="44" t="e">
        <v>#N/A</v>
      </c>
      <c r="CD963" s="44" t="e">
        <v>#N/A</v>
      </c>
      <c r="CE963" s="44" t="e">
        <v>#N/A</v>
      </c>
      <c r="CF963" s="44" t="e">
        <v>#N/A</v>
      </c>
    </row>
    <row r="964" spans="38:84">
      <c r="AL964" s="60"/>
      <c r="AM964" s="60"/>
      <c r="AO964" s="61"/>
      <c r="AY964" s="44" t="str">
        <f t="shared" ref="AY964:AY1027" si="68">TEXT(AJ964,"dd/mm/yyyy ")&amp;TEXT(AX964, "d")</f>
        <v>00/01/1900 0</v>
      </c>
      <c r="AZ964" s="44" t="e">
        <f>VLOOKUP($AY964, [3]Sheet1!$D$3:$T$89,2,FALSE)</f>
        <v>#N/A</v>
      </c>
      <c r="BA964" s="44" t="e">
        <f>VLOOKUP($AY964, [3]Sheet1!$D$3:$T$89,3,FALSE)</f>
        <v>#N/A</v>
      </c>
      <c r="BB964" s="44" t="e">
        <f>VLOOKUP($AY964, [3]Sheet1!$D$3:$T$89,6,FALSE)</f>
        <v>#N/A</v>
      </c>
      <c r="BC964" s="44" t="e">
        <f>VLOOKUP($AY964, [3]Sheet1!$D$3:$T$89,7,FALSE)</f>
        <v>#N/A</v>
      </c>
      <c r="BD964" s="44" t="e">
        <f>VLOOKUP($AY964, [3]Sheet1!$D$3:$T$89,10,FALSE)</f>
        <v>#N/A</v>
      </c>
      <c r="BE964" s="44" t="e">
        <f>VLOOKUP($AY964, [3]Sheet1!$D$3:$T$89,11,FALSE)</f>
        <v>#N/A</v>
      </c>
      <c r="BF964" s="44" t="e">
        <f>VLOOKUP($AY964, [3]Sheet1!$D$3:$T$89,14,FALSE)</f>
        <v>#N/A</v>
      </c>
      <c r="BG964" s="44" t="e">
        <f>VLOOKUP($AY964, [3]Sheet1!$D$3:$T$89,15,FALSE)</f>
        <v>#N/A</v>
      </c>
      <c r="BX964" s="44" t="s">
        <v>1513</v>
      </c>
      <c r="BY964" s="44" t="e">
        <v>#N/A</v>
      </c>
      <c r="BZ964" s="44" t="e">
        <v>#N/A</v>
      </c>
      <c r="CA964" s="44" t="e">
        <v>#N/A</v>
      </c>
      <c r="CB964" s="44" t="e">
        <v>#N/A</v>
      </c>
      <c r="CC964" s="44" t="e">
        <v>#N/A</v>
      </c>
      <c r="CD964" s="44" t="e">
        <v>#N/A</v>
      </c>
      <c r="CE964" s="44" t="e">
        <v>#N/A</v>
      </c>
      <c r="CF964" s="44" t="e">
        <v>#N/A</v>
      </c>
    </row>
    <row r="965" spans="38:84">
      <c r="AL965" s="60"/>
      <c r="AM965" s="60"/>
      <c r="AO965" s="61"/>
      <c r="AY965" s="44" t="str">
        <f t="shared" si="68"/>
        <v>00/01/1900 0</v>
      </c>
      <c r="AZ965" s="44" t="e">
        <f>VLOOKUP($AY965, [3]Sheet1!$D$3:$T$89,2,FALSE)</f>
        <v>#N/A</v>
      </c>
      <c r="BA965" s="44" t="e">
        <f>VLOOKUP($AY965, [3]Sheet1!$D$3:$T$89,3,FALSE)</f>
        <v>#N/A</v>
      </c>
      <c r="BB965" s="44" t="e">
        <f>VLOOKUP($AY965, [3]Sheet1!$D$3:$T$89,6,FALSE)</f>
        <v>#N/A</v>
      </c>
      <c r="BC965" s="44" t="e">
        <f>VLOOKUP($AY965, [3]Sheet1!$D$3:$T$89,7,FALSE)</f>
        <v>#N/A</v>
      </c>
      <c r="BD965" s="44" t="e">
        <f>VLOOKUP($AY965, [3]Sheet1!$D$3:$T$89,10,FALSE)</f>
        <v>#N/A</v>
      </c>
      <c r="BE965" s="44" t="e">
        <f>VLOOKUP($AY965, [3]Sheet1!$D$3:$T$89,11,FALSE)</f>
        <v>#N/A</v>
      </c>
      <c r="BF965" s="44" t="e">
        <f>VLOOKUP($AY965, [3]Sheet1!$D$3:$T$89,14,FALSE)</f>
        <v>#N/A</v>
      </c>
      <c r="BG965" s="44" t="e">
        <f>VLOOKUP($AY965, [3]Sheet1!$D$3:$T$89,15,FALSE)</f>
        <v>#N/A</v>
      </c>
      <c r="BX965" s="44" t="s">
        <v>1513</v>
      </c>
      <c r="BY965" s="44" t="e">
        <v>#N/A</v>
      </c>
      <c r="BZ965" s="44" t="e">
        <v>#N/A</v>
      </c>
      <c r="CA965" s="44" t="e">
        <v>#N/A</v>
      </c>
      <c r="CB965" s="44" t="e">
        <v>#N/A</v>
      </c>
      <c r="CC965" s="44" t="e">
        <v>#N/A</v>
      </c>
      <c r="CD965" s="44" t="e">
        <v>#N/A</v>
      </c>
      <c r="CE965" s="44" t="e">
        <v>#N/A</v>
      </c>
      <c r="CF965" s="44" t="e">
        <v>#N/A</v>
      </c>
    </row>
    <row r="966" spans="38:84">
      <c r="AL966" s="60"/>
      <c r="AM966" s="60"/>
      <c r="AO966" s="61"/>
      <c r="AY966" s="44" t="str">
        <f t="shared" si="68"/>
        <v>00/01/1900 0</v>
      </c>
      <c r="AZ966" s="44" t="e">
        <f>VLOOKUP($AY966, [3]Sheet1!$D$3:$T$89,2,FALSE)</f>
        <v>#N/A</v>
      </c>
      <c r="BA966" s="44" t="e">
        <f>VLOOKUP($AY966, [3]Sheet1!$D$3:$T$89,3,FALSE)</f>
        <v>#N/A</v>
      </c>
      <c r="BB966" s="44" t="e">
        <f>VLOOKUP($AY966, [3]Sheet1!$D$3:$T$89,6,FALSE)</f>
        <v>#N/A</v>
      </c>
      <c r="BC966" s="44" t="e">
        <f>VLOOKUP($AY966, [3]Sheet1!$D$3:$T$89,7,FALSE)</f>
        <v>#N/A</v>
      </c>
      <c r="BD966" s="44" t="e">
        <f>VLOOKUP($AY966, [3]Sheet1!$D$3:$T$89,10,FALSE)</f>
        <v>#N/A</v>
      </c>
      <c r="BE966" s="44" t="e">
        <f>VLOOKUP($AY966, [3]Sheet1!$D$3:$T$89,11,FALSE)</f>
        <v>#N/A</v>
      </c>
      <c r="BF966" s="44" t="e">
        <f>VLOOKUP($AY966, [3]Sheet1!$D$3:$T$89,14,FALSE)</f>
        <v>#N/A</v>
      </c>
      <c r="BG966" s="44" t="e">
        <f>VLOOKUP($AY966, [3]Sheet1!$D$3:$T$89,15,FALSE)</f>
        <v>#N/A</v>
      </c>
      <c r="BX966" s="44" t="s">
        <v>1513</v>
      </c>
      <c r="BY966" s="44" t="e">
        <v>#N/A</v>
      </c>
      <c r="BZ966" s="44" t="e">
        <v>#N/A</v>
      </c>
      <c r="CA966" s="44" t="e">
        <v>#N/A</v>
      </c>
      <c r="CB966" s="44" t="e">
        <v>#N/A</v>
      </c>
      <c r="CC966" s="44" t="e">
        <v>#N/A</v>
      </c>
      <c r="CD966" s="44" t="e">
        <v>#N/A</v>
      </c>
      <c r="CE966" s="44" t="e">
        <v>#N/A</v>
      </c>
      <c r="CF966" s="44" t="e">
        <v>#N/A</v>
      </c>
    </row>
    <row r="967" spans="38:84">
      <c r="AL967" s="60"/>
      <c r="AM967" s="60"/>
      <c r="AO967" s="61"/>
      <c r="AY967" s="44" t="str">
        <f t="shared" si="68"/>
        <v>00/01/1900 0</v>
      </c>
      <c r="AZ967" s="44" t="e">
        <f>VLOOKUP($AY967, [3]Sheet1!$D$3:$T$89,2,FALSE)</f>
        <v>#N/A</v>
      </c>
      <c r="BA967" s="44" t="e">
        <f>VLOOKUP($AY967, [3]Sheet1!$D$3:$T$89,3,FALSE)</f>
        <v>#N/A</v>
      </c>
      <c r="BB967" s="44" t="e">
        <f>VLOOKUP($AY967, [3]Sheet1!$D$3:$T$89,6,FALSE)</f>
        <v>#N/A</v>
      </c>
      <c r="BC967" s="44" t="e">
        <f>VLOOKUP($AY967, [3]Sheet1!$D$3:$T$89,7,FALSE)</f>
        <v>#N/A</v>
      </c>
      <c r="BD967" s="44" t="e">
        <f>VLOOKUP($AY967, [3]Sheet1!$D$3:$T$89,10,FALSE)</f>
        <v>#N/A</v>
      </c>
      <c r="BE967" s="44" t="e">
        <f>VLOOKUP($AY967, [3]Sheet1!$D$3:$T$89,11,FALSE)</f>
        <v>#N/A</v>
      </c>
      <c r="BF967" s="44" t="e">
        <f>VLOOKUP($AY967, [3]Sheet1!$D$3:$T$89,14,FALSE)</f>
        <v>#N/A</v>
      </c>
      <c r="BG967" s="44" t="e">
        <f>VLOOKUP($AY967, [3]Sheet1!$D$3:$T$89,15,FALSE)</f>
        <v>#N/A</v>
      </c>
      <c r="BX967" s="44" t="s">
        <v>1513</v>
      </c>
      <c r="BY967" s="44" t="e">
        <v>#N/A</v>
      </c>
      <c r="BZ967" s="44" t="e">
        <v>#N/A</v>
      </c>
      <c r="CA967" s="44" t="e">
        <v>#N/A</v>
      </c>
      <c r="CB967" s="44" t="e">
        <v>#N/A</v>
      </c>
      <c r="CC967" s="44" t="e">
        <v>#N/A</v>
      </c>
      <c r="CD967" s="44" t="e">
        <v>#N/A</v>
      </c>
      <c r="CE967" s="44" t="e">
        <v>#N/A</v>
      </c>
      <c r="CF967" s="44" t="e">
        <v>#N/A</v>
      </c>
    </row>
    <row r="968" spans="38:84">
      <c r="AL968" s="60"/>
      <c r="AM968" s="60"/>
      <c r="AO968" s="61"/>
      <c r="AY968" s="44" t="str">
        <f t="shared" si="68"/>
        <v>00/01/1900 0</v>
      </c>
      <c r="AZ968" s="44" t="e">
        <f>VLOOKUP($AY968, [3]Sheet1!$D$3:$T$89,2,FALSE)</f>
        <v>#N/A</v>
      </c>
      <c r="BA968" s="44" t="e">
        <f>VLOOKUP($AY968, [3]Sheet1!$D$3:$T$89,3,FALSE)</f>
        <v>#N/A</v>
      </c>
      <c r="BB968" s="44" t="e">
        <f>VLOOKUP($AY968, [3]Sheet1!$D$3:$T$89,6,FALSE)</f>
        <v>#N/A</v>
      </c>
      <c r="BC968" s="44" t="e">
        <f>VLOOKUP($AY968, [3]Sheet1!$D$3:$T$89,7,FALSE)</f>
        <v>#N/A</v>
      </c>
      <c r="BD968" s="44" t="e">
        <f>VLOOKUP($AY968, [3]Sheet1!$D$3:$T$89,10,FALSE)</f>
        <v>#N/A</v>
      </c>
      <c r="BE968" s="44" t="e">
        <f>VLOOKUP($AY968, [3]Sheet1!$D$3:$T$89,11,FALSE)</f>
        <v>#N/A</v>
      </c>
      <c r="BF968" s="44" t="e">
        <f>VLOOKUP($AY968, [3]Sheet1!$D$3:$T$89,14,FALSE)</f>
        <v>#N/A</v>
      </c>
      <c r="BG968" s="44" t="e">
        <f>VLOOKUP($AY968, [3]Sheet1!$D$3:$T$89,15,FALSE)</f>
        <v>#N/A</v>
      </c>
      <c r="BX968" s="44" t="s">
        <v>1513</v>
      </c>
      <c r="BY968" s="44" t="e">
        <v>#N/A</v>
      </c>
      <c r="BZ968" s="44" t="e">
        <v>#N/A</v>
      </c>
      <c r="CA968" s="44" t="e">
        <v>#N/A</v>
      </c>
      <c r="CB968" s="44" t="e">
        <v>#N/A</v>
      </c>
      <c r="CC968" s="44" t="e">
        <v>#N/A</v>
      </c>
      <c r="CD968" s="44" t="e">
        <v>#N/A</v>
      </c>
      <c r="CE968" s="44" t="e">
        <v>#N/A</v>
      </c>
      <c r="CF968" s="44" t="e">
        <v>#N/A</v>
      </c>
    </row>
    <row r="969" spans="38:84">
      <c r="AL969" s="60"/>
      <c r="AM969" s="60"/>
      <c r="AO969" s="61"/>
      <c r="AY969" s="44" t="str">
        <f t="shared" si="68"/>
        <v>00/01/1900 0</v>
      </c>
      <c r="AZ969" s="44" t="e">
        <f>VLOOKUP($AY969, [3]Sheet1!$D$3:$T$89,2,FALSE)</f>
        <v>#N/A</v>
      </c>
      <c r="BA969" s="44" t="e">
        <f>VLOOKUP($AY969, [3]Sheet1!$D$3:$T$89,3,FALSE)</f>
        <v>#N/A</v>
      </c>
      <c r="BB969" s="44" t="e">
        <f>VLOOKUP($AY969, [3]Sheet1!$D$3:$T$89,6,FALSE)</f>
        <v>#N/A</v>
      </c>
      <c r="BC969" s="44" t="e">
        <f>VLOOKUP($AY969, [3]Sheet1!$D$3:$T$89,7,FALSE)</f>
        <v>#N/A</v>
      </c>
      <c r="BD969" s="44" t="e">
        <f>VLOOKUP($AY969, [3]Sheet1!$D$3:$T$89,10,FALSE)</f>
        <v>#N/A</v>
      </c>
      <c r="BE969" s="44" t="e">
        <f>VLOOKUP($AY969, [3]Sheet1!$D$3:$T$89,11,FALSE)</f>
        <v>#N/A</v>
      </c>
      <c r="BF969" s="44" t="e">
        <f>VLOOKUP($AY969, [3]Sheet1!$D$3:$T$89,14,FALSE)</f>
        <v>#N/A</v>
      </c>
      <c r="BG969" s="44" t="e">
        <f>VLOOKUP($AY969, [3]Sheet1!$D$3:$T$89,15,FALSE)</f>
        <v>#N/A</v>
      </c>
      <c r="BX969" s="44" t="s">
        <v>1513</v>
      </c>
      <c r="BY969" s="44" t="e">
        <v>#N/A</v>
      </c>
      <c r="BZ969" s="44" t="e">
        <v>#N/A</v>
      </c>
      <c r="CA969" s="44" t="e">
        <v>#N/A</v>
      </c>
      <c r="CB969" s="44" t="e">
        <v>#N/A</v>
      </c>
      <c r="CC969" s="44" t="e">
        <v>#N/A</v>
      </c>
      <c r="CD969" s="44" t="e">
        <v>#N/A</v>
      </c>
      <c r="CE969" s="44" t="e">
        <v>#N/A</v>
      </c>
      <c r="CF969" s="44" t="e">
        <v>#N/A</v>
      </c>
    </row>
    <row r="970" spans="38:84">
      <c r="AL970" s="60"/>
      <c r="AM970" s="60"/>
      <c r="AO970" s="61"/>
      <c r="AY970" s="44" t="str">
        <f t="shared" si="68"/>
        <v>00/01/1900 0</v>
      </c>
      <c r="AZ970" s="44" t="e">
        <f>VLOOKUP($AY970, [3]Sheet1!$D$3:$T$89,2,FALSE)</f>
        <v>#N/A</v>
      </c>
      <c r="BA970" s="44" t="e">
        <f>VLOOKUP($AY970, [3]Sheet1!$D$3:$T$89,3,FALSE)</f>
        <v>#N/A</v>
      </c>
      <c r="BB970" s="44" t="e">
        <f>VLOOKUP($AY970, [3]Sheet1!$D$3:$T$89,6,FALSE)</f>
        <v>#N/A</v>
      </c>
      <c r="BC970" s="44" t="e">
        <f>VLOOKUP($AY970, [3]Sheet1!$D$3:$T$89,7,FALSE)</f>
        <v>#N/A</v>
      </c>
      <c r="BD970" s="44" t="e">
        <f>VLOOKUP($AY970, [3]Sheet1!$D$3:$T$89,10,FALSE)</f>
        <v>#N/A</v>
      </c>
      <c r="BE970" s="44" t="e">
        <f>VLOOKUP($AY970, [3]Sheet1!$D$3:$T$89,11,FALSE)</f>
        <v>#N/A</v>
      </c>
      <c r="BF970" s="44" t="e">
        <f>VLOOKUP($AY970, [3]Sheet1!$D$3:$T$89,14,FALSE)</f>
        <v>#N/A</v>
      </c>
      <c r="BG970" s="44" t="e">
        <f>VLOOKUP($AY970, [3]Sheet1!$D$3:$T$89,15,FALSE)</f>
        <v>#N/A</v>
      </c>
      <c r="BX970" s="44" t="s">
        <v>1513</v>
      </c>
      <c r="BY970" s="44" t="e">
        <v>#N/A</v>
      </c>
      <c r="BZ970" s="44" t="e">
        <v>#N/A</v>
      </c>
      <c r="CA970" s="44" t="e">
        <v>#N/A</v>
      </c>
      <c r="CB970" s="44" t="e">
        <v>#N/A</v>
      </c>
      <c r="CC970" s="44" t="e">
        <v>#N/A</v>
      </c>
      <c r="CD970" s="44" t="e">
        <v>#N/A</v>
      </c>
      <c r="CE970" s="44" t="e">
        <v>#N/A</v>
      </c>
      <c r="CF970" s="44" t="e">
        <v>#N/A</v>
      </c>
    </row>
    <row r="971" spans="38:84">
      <c r="AL971" s="60"/>
      <c r="AM971" s="60"/>
      <c r="AO971" s="61"/>
      <c r="AY971" s="44" t="str">
        <f t="shared" si="68"/>
        <v>00/01/1900 0</v>
      </c>
      <c r="AZ971" s="44" t="e">
        <f>VLOOKUP($AY971, [3]Sheet1!$D$3:$T$89,2,FALSE)</f>
        <v>#N/A</v>
      </c>
      <c r="BA971" s="44" t="e">
        <f>VLOOKUP($AY971, [3]Sheet1!$D$3:$T$89,3,FALSE)</f>
        <v>#N/A</v>
      </c>
      <c r="BB971" s="44" t="e">
        <f>VLOOKUP($AY971, [3]Sheet1!$D$3:$T$89,6,FALSE)</f>
        <v>#N/A</v>
      </c>
      <c r="BC971" s="44" t="e">
        <f>VLOOKUP($AY971, [3]Sheet1!$D$3:$T$89,7,FALSE)</f>
        <v>#N/A</v>
      </c>
      <c r="BD971" s="44" t="e">
        <f>VLOOKUP($AY971, [3]Sheet1!$D$3:$T$89,10,FALSE)</f>
        <v>#N/A</v>
      </c>
      <c r="BE971" s="44" t="e">
        <f>VLOOKUP($AY971, [3]Sheet1!$D$3:$T$89,11,FALSE)</f>
        <v>#N/A</v>
      </c>
      <c r="BF971" s="44" t="e">
        <f>VLOOKUP($AY971, [3]Sheet1!$D$3:$T$89,14,FALSE)</f>
        <v>#N/A</v>
      </c>
      <c r="BG971" s="44" t="e">
        <f>VLOOKUP($AY971, [3]Sheet1!$D$3:$T$89,15,FALSE)</f>
        <v>#N/A</v>
      </c>
      <c r="BX971" s="44" t="s">
        <v>1513</v>
      </c>
      <c r="BY971" s="44" t="e">
        <v>#N/A</v>
      </c>
      <c r="BZ971" s="44" t="e">
        <v>#N/A</v>
      </c>
      <c r="CA971" s="44" t="e">
        <v>#N/A</v>
      </c>
      <c r="CB971" s="44" t="e">
        <v>#N/A</v>
      </c>
      <c r="CC971" s="44" t="e">
        <v>#N/A</v>
      </c>
      <c r="CD971" s="44" t="e">
        <v>#N/A</v>
      </c>
      <c r="CE971" s="44" t="e">
        <v>#N/A</v>
      </c>
      <c r="CF971" s="44" t="e">
        <v>#N/A</v>
      </c>
    </row>
    <row r="972" spans="38:84">
      <c r="AL972" s="60"/>
      <c r="AM972" s="60"/>
      <c r="AO972" s="61"/>
      <c r="AY972" s="44" t="str">
        <f t="shared" si="68"/>
        <v>00/01/1900 0</v>
      </c>
      <c r="AZ972" s="44" t="e">
        <f>VLOOKUP($AY972, [3]Sheet1!$D$3:$T$89,2,FALSE)</f>
        <v>#N/A</v>
      </c>
      <c r="BA972" s="44" t="e">
        <f>VLOOKUP($AY972, [3]Sheet1!$D$3:$T$89,3,FALSE)</f>
        <v>#N/A</v>
      </c>
      <c r="BB972" s="44" t="e">
        <f>VLOOKUP($AY972, [3]Sheet1!$D$3:$T$89,6,FALSE)</f>
        <v>#N/A</v>
      </c>
      <c r="BC972" s="44" t="e">
        <f>VLOOKUP($AY972, [3]Sheet1!$D$3:$T$89,7,FALSE)</f>
        <v>#N/A</v>
      </c>
      <c r="BD972" s="44" t="e">
        <f>VLOOKUP($AY972, [3]Sheet1!$D$3:$T$89,10,FALSE)</f>
        <v>#N/A</v>
      </c>
      <c r="BE972" s="44" t="e">
        <f>VLOOKUP($AY972, [3]Sheet1!$D$3:$T$89,11,FALSE)</f>
        <v>#N/A</v>
      </c>
      <c r="BF972" s="44" t="e">
        <f>VLOOKUP($AY972, [3]Sheet1!$D$3:$T$89,14,FALSE)</f>
        <v>#N/A</v>
      </c>
      <c r="BG972" s="44" t="e">
        <f>VLOOKUP($AY972, [3]Sheet1!$D$3:$T$89,15,FALSE)</f>
        <v>#N/A</v>
      </c>
      <c r="BX972" s="44" t="s">
        <v>1513</v>
      </c>
      <c r="BY972" s="44" t="e">
        <v>#N/A</v>
      </c>
      <c r="BZ972" s="44" t="e">
        <v>#N/A</v>
      </c>
      <c r="CA972" s="44" t="e">
        <v>#N/A</v>
      </c>
      <c r="CB972" s="44" t="e">
        <v>#N/A</v>
      </c>
      <c r="CC972" s="44" t="e">
        <v>#N/A</v>
      </c>
      <c r="CD972" s="44" t="e">
        <v>#N/A</v>
      </c>
      <c r="CE972" s="44" t="e">
        <v>#N/A</v>
      </c>
      <c r="CF972" s="44" t="e">
        <v>#N/A</v>
      </c>
    </row>
    <row r="973" spans="38:84">
      <c r="AL973" s="60"/>
      <c r="AM973" s="60"/>
      <c r="AO973" s="61"/>
      <c r="AY973" s="44" t="str">
        <f t="shared" si="68"/>
        <v>00/01/1900 0</v>
      </c>
      <c r="AZ973" s="44" t="e">
        <f>VLOOKUP($AY973, [3]Sheet1!$D$3:$T$89,2,FALSE)</f>
        <v>#N/A</v>
      </c>
      <c r="BA973" s="44" t="e">
        <f>VLOOKUP($AY973, [3]Sheet1!$D$3:$T$89,3,FALSE)</f>
        <v>#N/A</v>
      </c>
      <c r="BB973" s="44" t="e">
        <f>VLOOKUP($AY973, [3]Sheet1!$D$3:$T$89,6,FALSE)</f>
        <v>#N/A</v>
      </c>
      <c r="BC973" s="44" t="e">
        <f>VLOOKUP($AY973, [3]Sheet1!$D$3:$T$89,7,FALSE)</f>
        <v>#N/A</v>
      </c>
      <c r="BD973" s="44" t="e">
        <f>VLOOKUP($AY973, [3]Sheet1!$D$3:$T$89,10,FALSE)</f>
        <v>#N/A</v>
      </c>
      <c r="BE973" s="44" t="e">
        <f>VLOOKUP($AY973, [3]Sheet1!$D$3:$T$89,11,FALSE)</f>
        <v>#N/A</v>
      </c>
      <c r="BF973" s="44" t="e">
        <f>VLOOKUP($AY973, [3]Sheet1!$D$3:$T$89,14,FALSE)</f>
        <v>#N/A</v>
      </c>
      <c r="BG973" s="44" t="e">
        <f>VLOOKUP($AY973, [3]Sheet1!$D$3:$T$89,15,FALSE)</f>
        <v>#N/A</v>
      </c>
      <c r="BX973" s="44" t="s">
        <v>1513</v>
      </c>
      <c r="BY973" s="44" t="e">
        <v>#N/A</v>
      </c>
      <c r="BZ973" s="44" t="e">
        <v>#N/A</v>
      </c>
      <c r="CA973" s="44" t="e">
        <v>#N/A</v>
      </c>
      <c r="CB973" s="44" t="e">
        <v>#N/A</v>
      </c>
      <c r="CC973" s="44" t="e">
        <v>#N/A</v>
      </c>
      <c r="CD973" s="44" t="e">
        <v>#N/A</v>
      </c>
      <c r="CE973" s="44" t="e">
        <v>#N/A</v>
      </c>
      <c r="CF973" s="44" t="e">
        <v>#N/A</v>
      </c>
    </row>
    <row r="974" spans="38:84">
      <c r="AL974" s="60"/>
      <c r="AM974" s="60"/>
      <c r="AO974" s="61"/>
      <c r="AY974" s="44" t="str">
        <f t="shared" si="68"/>
        <v>00/01/1900 0</v>
      </c>
      <c r="AZ974" s="44" t="e">
        <f>VLOOKUP($AY974, [3]Sheet1!$D$3:$T$89,2,FALSE)</f>
        <v>#N/A</v>
      </c>
      <c r="BA974" s="44" t="e">
        <f>VLOOKUP($AY974, [3]Sheet1!$D$3:$T$89,3,FALSE)</f>
        <v>#N/A</v>
      </c>
      <c r="BB974" s="44" t="e">
        <f>VLOOKUP($AY974, [3]Sheet1!$D$3:$T$89,6,FALSE)</f>
        <v>#N/A</v>
      </c>
      <c r="BC974" s="44" t="e">
        <f>VLOOKUP($AY974, [3]Sheet1!$D$3:$T$89,7,FALSE)</f>
        <v>#N/A</v>
      </c>
      <c r="BD974" s="44" t="e">
        <f>VLOOKUP($AY974, [3]Sheet1!$D$3:$T$89,10,FALSE)</f>
        <v>#N/A</v>
      </c>
      <c r="BE974" s="44" t="e">
        <f>VLOOKUP($AY974, [3]Sheet1!$D$3:$T$89,11,FALSE)</f>
        <v>#N/A</v>
      </c>
      <c r="BF974" s="44" t="e">
        <f>VLOOKUP($AY974, [3]Sheet1!$D$3:$T$89,14,FALSE)</f>
        <v>#N/A</v>
      </c>
      <c r="BG974" s="44" t="e">
        <f>VLOOKUP($AY974, [3]Sheet1!$D$3:$T$89,15,FALSE)</f>
        <v>#N/A</v>
      </c>
      <c r="BX974" s="44" t="s">
        <v>1513</v>
      </c>
      <c r="BY974" s="44" t="e">
        <v>#N/A</v>
      </c>
      <c r="BZ974" s="44" t="e">
        <v>#N/A</v>
      </c>
      <c r="CA974" s="44" t="e">
        <v>#N/A</v>
      </c>
      <c r="CB974" s="44" t="e">
        <v>#N/A</v>
      </c>
      <c r="CC974" s="44" t="e">
        <v>#N/A</v>
      </c>
      <c r="CD974" s="44" t="e">
        <v>#N/A</v>
      </c>
      <c r="CE974" s="44" t="e">
        <v>#N/A</v>
      </c>
      <c r="CF974" s="44" t="e">
        <v>#N/A</v>
      </c>
    </row>
    <row r="975" spans="38:84">
      <c r="AL975" s="60"/>
      <c r="AM975" s="60"/>
      <c r="AO975" s="61"/>
      <c r="AY975" s="44" t="str">
        <f t="shared" si="68"/>
        <v>00/01/1900 0</v>
      </c>
      <c r="AZ975" s="44" t="e">
        <f>VLOOKUP($AY975, [3]Sheet1!$D$3:$T$89,2,FALSE)</f>
        <v>#N/A</v>
      </c>
      <c r="BA975" s="44" t="e">
        <f>VLOOKUP($AY975, [3]Sheet1!$D$3:$T$89,3,FALSE)</f>
        <v>#N/A</v>
      </c>
      <c r="BB975" s="44" t="e">
        <f>VLOOKUP($AY975, [3]Sheet1!$D$3:$T$89,6,FALSE)</f>
        <v>#N/A</v>
      </c>
      <c r="BC975" s="44" t="e">
        <f>VLOOKUP($AY975, [3]Sheet1!$D$3:$T$89,7,FALSE)</f>
        <v>#N/A</v>
      </c>
      <c r="BD975" s="44" t="e">
        <f>VLOOKUP($AY975, [3]Sheet1!$D$3:$T$89,10,FALSE)</f>
        <v>#N/A</v>
      </c>
      <c r="BE975" s="44" t="e">
        <f>VLOOKUP($AY975, [3]Sheet1!$D$3:$T$89,11,FALSE)</f>
        <v>#N/A</v>
      </c>
      <c r="BF975" s="44" t="e">
        <f>VLOOKUP($AY975, [3]Sheet1!$D$3:$T$89,14,FALSE)</f>
        <v>#N/A</v>
      </c>
      <c r="BG975" s="44" t="e">
        <f>VLOOKUP($AY975, [3]Sheet1!$D$3:$T$89,15,FALSE)</f>
        <v>#N/A</v>
      </c>
      <c r="BX975" s="44" t="s">
        <v>1513</v>
      </c>
      <c r="BY975" s="44" t="e">
        <v>#N/A</v>
      </c>
      <c r="BZ975" s="44" t="e">
        <v>#N/A</v>
      </c>
      <c r="CA975" s="44" t="e">
        <v>#N/A</v>
      </c>
      <c r="CB975" s="44" t="e">
        <v>#N/A</v>
      </c>
      <c r="CC975" s="44" t="e">
        <v>#N/A</v>
      </c>
      <c r="CD975" s="44" t="e">
        <v>#N/A</v>
      </c>
      <c r="CE975" s="44" t="e">
        <v>#N/A</v>
      </c>
      <c r="CF975" s="44" t="e">
        <v>#N/A</v>
      </c>
    </row>
    <row r="976" spans="38:84">
      <c r="AL976" s="60"/>
      <c r="AM976" s="60"/>
      <c r="AO976" s="61"/>
      <c r="AY976" s="44" t="str">
        <f t="shared" si="68"/>
        <v>00/01/1900 0</v>
      </c>
      <c r="AZ976" s="44" t="e">
        <f>VLOOKUP($AY976, [3]Sheet1!$D$3:$T$89,2,FALSE)</f>
        <v>#N/A</v>
      </c>
      <c r="BA976" s="44" t="e">
        <f>VLOOKUP($AY976, [3]Sheet1!$D$3:$T$89,3,FALSE)</f>
        <v>#N/A</v>
      </c>
      <c r="BB976" s="44" t="e">
        <f>VLOOKUP($AY976, [3]Sheet1!$D$3:$T$89,6,FALSE)</f>
        <v>#N/A</v>
      </c>
      <c r="BC976" s="44" t="e">
        <f>VLOOKUP($AY976, [3]Sheet1!$D$3:$T$89,7,FALSE)</f>
        <v>#N/A</v>
      </c>
      <c r="BD976" s="44" t="e">
        <f>VLOOKUP($AY976, [3]Sheet1!$D$3:$T$89,10,FALSE)</f>
        <v>#N/A</v>
      </c>
      <c r="BE976" s="44" t="e">
        <f>VLOOKUP($AY976, [3]Sheet1!$D$3:$T$89,11,FALSE)</f>
        <v>#N/A</v>
      </c>
      <c r="BF976" s="44" t="e">
        <f>VLOOKUP($AY976, [3]Sheet1!$D$3:$T$89,14,FALSE)</f>
        <v>#N/A</v>
      </c>
      <c r="BG976" s="44" t="e">
        <f>VLOOKUP($AY976, [3]Sheet1!$D$3:$T$89,15,FALSE)</f>
        <v>#N/A</v>
      </c>
      <c r="BX976" s="44" t="s">
        <v>1513</v>
      </c>
      <c r="BY976" s="44" t="e">
        <v>#N/A</v>
      </c>
      <c r="BZ976" s="44" t="e">
        <v>#N/A</v>
      </c>
      <c r="CA976" s="44" t="e">
        <v>#N/A</v>
      </c>
      <c r="CB976" s="44" t="e">
        <v>#N/A</v>
      </c>
      <c r="CC976" s="44" t="e">
        <v>#N/A</v>
      </c>
      <c r="CD976" s="44" t="e">
        <v>#N/A</v>
      </c>
      <c r="CE976" s="44" t="e">
        <v>#N/A</v>
      </c>
      <c r="CF976" s="44" t="e">
        <v>#N/A</v>
      </c>
    </row>
    <row r="977" spans="38:84">
      <c r="AL977" s="60"/>
      <c r="AM977" s="60"/>
      <c r="AO977" s="61"/>
      <c r="AY977" s="44" t="str">
        <f t="shared" si="68"/>
        <v>00/01/1900 0</v>
      </c>
      <c r="AZ977" s="44" t="e">
        <f>VLOOKUP($AY977, [3]Sheet1!$D$3:$T$89,2,FALSE)</f>
        <v>#N/A</v>
      </c>
      <c r="BA977" s="44" t="e">
        <f>VLOOKUP($AY977, [3]Sheet1!$D$3:$T$89,3,FALSE)</f>
        <v>#N/A</v>
      </c>
      <c r="BB977" s="44" t="e">
        <f>VLOOKUP($AY977, [3]Sheet1!$D$3:$T$89,6,FALSE)</f>
        <v>#N/A</v>
      </c>
      <c r="BC977" s="44" t="e">
        <f>VLOOKUP($AY977, [3]Sheet1!$D$3:$T$89,7,FALSE)</f>
        <v>#N/A</v>
      </c>
      <c r="BD977" s="44" t="e">
        <f>VLOOKUP($AY977, [3]Sheet1!$D$3:$T$89,10,FALSE)</f>
        <v>#N/A</v>
      </c>
      <c r="BE977" s="44" t="e">
        <f>VLOOKUP($AY977, [3]Sheet1!$D$3:$T$89,11,FALSE)</f>
        <v>#N/A</v>
      </c>
      <c r="BF977" s="44" t="e">
        <f>VLOOKUP($AY977, [3]Sheet1!$D$3:$T$89,14,FALSE)</f>
        <v>#N/A</v>
      </c>
      <c r="BG977" s="44" t="e">
        <f>VLOOKUP($AY977, [3]Sheet1!$D$3:$T$89,15,FALSE)</f>
        <v>#N/A</v>
      </c>
      <c r="BX977" s="44" t="s">
        <v>1513</v>
      </c>
      <c r="BY977" s="44" t="e">
        <v>#N/A</v>
      </c>
      <c r="BZ977" s="44" t="e">
        <v>#N/A</v>
      </c>
      <c r="CA977" s="44" t="e">
        <v>#N/A</v>
      </c>
      <c r="CB977" s="44" t="e">
        <v>#N/A</v>
      </c>
      <c r="CC977" s="44" t="e">
        <v>#N/A</v>
      </c>
      <c r="CD977" s="44" t="e">
        <v>#N/A</v>
      </c>
      <c r="CE977" s="44" t="e">
        <v>#N/A</v>
      </c>
      <c r="CF977" s="44" t="e">
        <v>#N/A</v>
      </c>
    </row>
    <row r="978" spans="38:84">
      <c r="AL978" s="60"/>
      <c r="AM978" s="60"/>
      <c r="AO978" s="61"/>
      <c r="AY978" s="44" t="str">
        <f t="shared" si="68"/>
        <v>00/01/1900 0</v>
      </c>
      <c r="AZ978" s="44" t="e">
        <f>VLOOKUP($AY978, [3]Sheet1!$D$3:$T$89,2,FALSE)</f>
        <v>#N/A</v>
      </c>
      <c r="BA978" s="44" t="e">
        <f>VLOOKUP($AY978, [3]Sheet1!$D$3:$T$89,3,FALSE)</f>
        <v>#N/A</v>
      </c>
      <c r="BB978" s="44" t="e">
        <f>VLOOKUP($AY978, [3]Sheet1!$D$3:$T$89,6,FALSE)</f>
        <v>#N/A</v>
      </c>
      <c r="BC978" s="44" t="e">
        <f>VLOOKUP($AY978, [3]Sheet1!$D$3:$T$89,7,FALSE)</f>
        <v>#N/A</v>
      </c>
      <c r="BD978" s="44" t="e">
        <f>VLOOKUP($AY978, [3]Sheet1!$D$3:$T$89,10,FALSE)</f>
        <v>#N/A</v>
      </c>
      <c r="BE978" s="44" t="e">
        <f>VLOOKUP($AY978, [3]Sheet1!$D$3:$T$89,11,FALSE)</f>
        <v>#N/A</v>
      </c>
      <c r="BF978" s="44" t="e">
        <f>VLOOKUP($AY978, [3]Sheet1!$D$3:$T$89,14,FALSE)</f>
        <v>#N/A</v>
      </c>
      <c r="BG978" s="44" t="e">
        <f>VLOOKUP($AY978, [3]Sheet1!$D$3:$T$89,15,FALSE)</f>
        <v>#N/A</v>
      </c>
      <c r="BX978" s="44" t="s">
        <v>1513</v>
      </c>
      <c r="BY978" s="44" t="e">
        <v>#N/A</v>
      </c>
      <c r="BZ978" s="44" t="e">
        <v>#N/A</v>
      </c>
      <c r="CA978" s="44" t="e">
        <v>#N/A</v>
      </c>
      <c r="CB978" s="44" t="e">
        <v>#N/A</v>
      </c>
      <c r="CC978" s="44" t="e">
        <v>#N/A</v>
      </c>
      <c r="CD978" s="44" t="e">
        <v>#N/A</v>
      </c>
      <c r="CE978" s="44" t="e">
        <v>#N/A</v>
      </c>
      <c r="CF978" s="44" t="e">
        <v>#N/A</v>
      </c>
    </row>
    <row r="979" spans="38:84">
      <c r="AL979" s="60"/>
      <c r="AM979" s="60"/>
      <c r="AO979" s="61"/>
      <c r="AY979" s="44" t="str">
        <f t="shared" si="68"/>
        <v>00/01/1900 0</v>
      </c>
      <c r="AZ979" s="44" t="e">
        <f>VLOOKUP($AY979, [3]Sheet1!$D$3:$T$89,2,FALSE)</f>
        <v>#N/A</v>
      </c>
      <c r="BA979" s="44" t="e">
        <f>VLOOKUP($AY979, [3]Sheet1!$D$3:$T$89,3,FALSE)</f>
        <v>#N/A</v>
      </c>
      <c r="BB979" s="44" t="e">
        <f>VLOOKUP($AY979, [3]Sheet1!$D$3:$T$89,6,FALSE)</f>
        <v>#N/A</v>
      </c>
      <c r="BC979" s="44" t="e">
        <f>VLOOKUP($AY979, [3]Sheet1!$D$3:$T$89,7,FALSE)</f>
        <v>#N/A</v>
      </c>
      <c r="BD979" s="44" t="e">
        <f>VLOOKUP($AY979, [3]Sheet1!$D$3:$T$89,10,FALSE)</f>
        <v>#N/A</v>
      </c>
      <c r="BE979" s="44" t="e">
        <f>VLOOKUP($AY979, [3]Sheet1!$D$3:$T$89,11,FALSE)</f>
        <v>#N/A</v>
      </c>
      <c r="BF979" s="44" t="e">
        <f>VLOOKUP($AY979, [3]Sheet1!$D$3:$T$89,14,FALSE)</f>
        <v>#N/A</v>
      </c>
      <c r="BG979" s="44" t="e">
        <f>VLOOKUP($AY979, [3]Sheet1!$D$3:$T$89,15,FALSE)</f>
        <v>#N/A</v>
      </c>
      <c r="BX979" s="44" t="s">
        <v>1513</v>
      </c>
      <c r="BY979" s="44" t="e">
        <v>#N/A</v>
      </c>
      <c r="BZ979" s="44" t="e">
        <v>#N/A</v>
      </c>
      <c r="CA979" s="44" t="e">
        <v>#N/A</v>
      </c>
      <c r="CB979" s="44" t="e">
        <v>#N/A</v>
      </c>
      <c r="CC979" s="44" t="e">
        <v>#N/A</v>
      </c>
      <c r="CD979" s="44" t="e">
        <v>#N/A</v>
      </c>
      <c r="CE979" s="44" t="e">
        <v>#N/A</v>
      </c>
      <c r="CF979" s="44" t="e">
        <v>#N/A</v>
      </c>
    </row>
    <row r="980" spans="38:84">
      <c r="AL980" s="60"/>
      <c r="AM980" s="60"/>
      <c r="AO980" s="61"/>
      <c r="AY980" s="44" t="str">
        <f t="shared" si="68"/>
        <v>00/01/1900 0</v>
      </c>
      <c r="AZ980" s="44" t="e">
        <f>VLOOKUP($AY980, [3]Sheet1!$D$3:$T$89,2,FALSE)</f>
        <v>#N/A</v>
      </c>
      <c r="BA980" s="44" t="e">
        <f>VLOOKUP($AY980, [3]Sheet1!$D$3:$T$89,3,FALSE)</f>
        <v>#N/A</v>
      </c>
      <c r="BB980" s="44" t="e">
        <f>VLOOKUP($AY980, [3]Sheet1!$D$3:$T$89,6,FALSE)</f>
        <v>#N/A</v>
      </c>
      <c r="BC980" s="44" t="e">
        <f>VLOOKUP($AY980, [3]Sheet1!$D$3:$T$89,7,FALSE)</f>
        <v>#N/A</v>
      </c>
      <c r="BD980" s="44" t="e">
        <f>VLOOKUP($AY980, [3]Sheet1!$D$3:$T$89,10,FALSE)</f>
        <v>#N/A</v>
      </c>
      <c r="BE980" s="44" t="e">
        <f>VLOOKUP($AY980, [3]Sheet1!$D$3:$T$89,11,FALSE)</f>
        <v>#N/A</v>
      </c>
      <c r="BF980" s="44" t="e">
        <f>VLOOKUP($AY980, [3]Sheet1!$D$3:$T$89,14,FALSE)</f>
        <v>#N/A</v>
      </c>
      <c r="BG980" s="44" t="e">
        <f>VLOOKUP($AY980, [3]Sheet1!$D$3:$T$89,15,FALSE)</f>
        <v>#N/A</v>
      </c>
      <c r="BX980" s="44" t="s">
        <v>1513</v>
      </c>
      <c r="BY980" s="44" t="e">
        <v>#N/A</v>
      </c>
      <c r="BZ980" s="44" t="e">
        <v>#N/A</v>
      </c>
      <c r="CA980" s="44" t="e">
        <v>#N/A</v>
      </c>
      <c r="CB980" s="44" t="e">
        <v>#N/A</v>
      </c>
      <c r="CC980" s="44" t="e">
        <v>#N/A</v>
      </c>
      <c r="CD980" s="44" t="e">
        <v>#N/A</v>
      </c>
      <c r="CE980" s="44" t="e">
        <v>#N/A</v>
      </c>
      <c r="CF980" s="44" t="e">
        <v>#N/A</v>
      </c>
    </row>
    <row r="981" spans="38:84">
      <c r="AL981" s="60"/>
      <c r="AM981" s="60"/>
      <c r="AO981" s="61"/>
      <c r="AY981" s="44" t="str">
        <f t="shared" si="68"/>
        <v>00/01/1900 0</v>
      </c>
      <c r="AZ981" s="44" t="e">
        <f>VLOOKUP($AY981, [3]Sheet1!$D$3:$T$89,2,FALSE)</f>
        <v>#N/A</v>
      </c>
      <c r="BA981" s="44" t="e">
        <f>VLOOKUP($AY981, [3]Sheet1!$D$3:$T$89,3,FALSE)</f>
        <v>#N/A</v>
      </c>
      <c r="BB981" s="44" t="e">
        <f>VLOOKUP($AY981, [3]Sheet1!$D$3:$T$89,6,FALSE)</f>
        <v>#N/A</v>
      </c>
      <c r="BC981" s="44" t="e">
        <f>VLOOKUP($AY981, [3]Sheet1!$D$3:$T$89,7,FALSE)</f>
        <v>#N/A</v>
      </c>
      <c r="BD981" s="44" t="e">
        <f>VLOOKUP($AY981, [3]Sheet1!$D$3:$T$89,10,FALSE)</f>
        <v>#N/A</v>
      </c>
      <c r="BE981" s="44" t="e">
        <f>VLOOKUP($AY981, [3]Sheet1!$D$3:$T$89,11,FALSE)</f>
        <v>#N/A</v>
      </c>
      <c r="BF981" s="44" t="e">
        <f>VLOOKUP($AY981, [3]Sheet1!$D$3:$T$89,14,FALSE)</f>
        <v>#N/A</v>
      </c>
      <c r="BG981" s="44" t="e">
        <f>VLOOKUP($AY981, [3]Sheet1!$D$3:$T$89,15,FALSE)</f>
        <v>#N/A</v>
      </c>
      <c r="BX981" s="44" t="s">
        <v>1513</v>
      </c>
      <c r="BY981" s="44" t="e">
        <v>#N/A</v>
      </c>
      <c r="BZ981" s="44" t="e">
        <v>#N/A</v>
      </c>
      <c r="CA981" s="44" t="e">
        <v>#N/A</v>
      </c>
      <c r="CB981" s="44" t="e">
        <v>#N/A</v>
      </c>
      <c r="CC981" s="44" t="e">
        <v>#N/A</v>
      </c>
      <c r="CD981" s="44" t="e">
        <v>#N/A</v>
      </c>
      <c r="CE981" s="44" t="e">
        <v>#N/A</v>
      </c>
      <c r="CF981" s="44" t="e">
        <v>#N/A</v>
      </c>
    </row>
    <row r="982" spans="38:84">
      <c r="AL982" s="60"/>
      <c r="AM982" s="60"/>
      <c r="AO982" s="61"/>
      <c r="AY982" s="44" t="str">
        <f t="shared" si="68"/>
        <v>00/01/1900 0</v>
      </c>
      <c r="AZ982" s="44" t="e">
        <f>VLOOKUP($AY982, [3]Sheet1!$D$3:$T$89,2,FALSE)</f>
        <v>#N/A</v>
      </c>
      <c r="BA982" s="44" t="e">
        <f>VLOOKUP($AY982, [3]Sheet1!$D$3:$T$89,3,FALSE)</f>
        <v>#N/A</v>
      </c>
      <c r="BB982" s="44" t="e">
        <f>VLOOKUP($AY982, [3]Sheet1!$D$3:$T$89,6,FALSE)</f>
        <v>#N/A</v>
      </c>
      <c r="BC982" s="44" t="e">
        <f>VLOOKUP($AY982, [3]Sheet1!$D$3:$T$89,7,FALSE)</f>
        <v>#N/A</v>
      </c>
      <c r="BD982" s="44" t="e">
        <f>VLOOKUP($AY982, [3]Sheet1!$D$3:$T$89,10,FALSE)</f>
        <v>#N/A</v>
      </c>
      <c r="BE982" s="44" t="e">
        <f>VLOOKUP($AY982, [3]Sheet1!$D$3:$T$89,11,FALSE)</f>
        <v>#N/A</v>
      </c>
      <c r="BF982" s="44" t="e">
        <f>VLOOKUP($AY982, [3]Sheet1!$D$3:$T$89,14,FALSE)</f>
        <v>#N/A</v>
      </c>
      <c r="BG982" s="44" t="e">
        <f>VLOOKUP($AY982, [3]Sheet1!$D$3:$T$89,15,FALSE)</f>
        <v>#N/A</v>
      </c>
      <c r="BX982" s="44" t="s">
        <v>1513</v>
      </c>
      <c r="BY982" s="44" t="e">
        <v>#N/A</v>
      </c>
      <c r="BZ982" s="44" t="e">
        <v>#N/A</v>
      </c>
      <c r="CA982" s="44" t="e">
        <v>#N/A</v>
      </c>
      <c r="CB982" s="44" t="e">
        <v>#N/A</v>
      </c>
      <c r="CC982" s="44" t="e">
        <v>#N/A</v>
      </c>
      <c r="CD982" s="44" t="e">
        <v>#N/A</v>
      </c>
      <c r="CE982" s="44" t="e">
        <v>#N/A</v>
      </c>
      <c r="CF982" s="44" t="e">
        <v>#N/A</v>
      </c>
    </row>
    <row r="983" spans="38:84">
      <c r="AL983" s="60"/>
      <c r="AM983" s="60"/>
      <c r="AO983" s="61"/>
      <c r="AY983" s="44" t="str">
        <f t="shared" si="68"/>
        <v>00/01/1900 0</v>
      </c>
      <c r="AZ983" s="44" t="e">
        <f>VLOOKUP($AY983, [3]Sheet1!$D$3:$T$89,2,FALSE)</f>
        <v>#N/A</v>
      </c>
      <c r="BA983" s="44" t="e">
        <f>VLOOKUP($AY983, [3]Sheet1!$D$3:$T$89,3,FALSE)</f>
        <v>#N/A</v>
      </c>
      <c r="BB983" s="44" t="e">
        <f>VLOOKUP($AY983, [3]Sheet1!$D$3:$T$89,6,FALSE)</f>
        <v>#N/A</v>
      </c>
      <c r="BC983" s="44" t="e">
        <f>VLOOKUP($AY983, [3]Sheet1!$D$3:$T$89,7,FALSE)</f>
        <v>#N/A</v>
      </c>
      <c r="BD983" s="44" t="e">
        <f>VLOOKUP($AY983, [3]Sheet1!$D$3:$T$89,10,FALSE)</f>
        <v>#N/A</v>
      </c>
      <c r="BE983" s="44" t="e">
        <f>VLOOKUP($AY983, [3]Sheet1!$D$3:$T$89,11,FALSE)</f>
        <v>#N/A</v>
      </c>
      <c r="BF983" s="44" t="e">
        <f>VLOOKUP($AY983, [3]Sheet1!$D$3:$T$89,14,FALSE)</f>
        <v>#N/A</v>
      </c>
      <c r="BG983" s="44" t="e">
        <f>VLOOKUP($AY983, [3]Sheet1!$D$3:$T$89,15,FALSE)</f>
        <v>#N/A</v>
      </c>
      <c r="BX983" s="44" t="s">
        <v>1513</v>
      </c>
      <c r="BY983" s="44" t="e">
        <v>#N/A</v>
      </c>
      <c r="BZ983" s="44" t="e">
        <v>#N/A</v>
      </c>
      <c r="CA983" s="44" t="e">
        <v>#N/A</v>
      </c>
      <c r="CB983" s="44" t="e">
        <v>#N/A</v>
      </c>
      <c r="CC983" s="44" t="e">
        <v>#N/A</v>
      </c>
      <c r="CD983" s="44" t="e">
        <v>#N/A</v>
      </c>
      <c r="CE983" s="44" t="e">
        <v>#N/A</v>
      </c>
      <c r="CF983" s="44" t="e">
        <v>#N/A</v>
      </c>
    </row>
    <row r="984" spans="38:84">
      <c r="AL984" s="60"/>
      <c r="AM984" s="60"/>
      <c r="AO984" s="61"/>
      <c r="AY984" s="44" t="str">
        <f t="shared" si="68"/>
        <v>00/01/1900 0</v>
      </c>
      <c r="AZ984" s="44" t="e">
        <f>VLOOKUP($AY984, [3]Sheet1!$D$3:$T$89,2,FALSE)</f>
        <v>#N/A</v>
      </c>
      <c r="BA984" s="44" t="e">
        <f>VLOOKUP($AY984, [3]Sheet1!$D$3:$T$89,3,FALSE)</f>
        <v>#N/A</v>
      </c>
      <c r="BB984" s="44" t="e">
        <f>VLOOKUP($AY984, [3]Sheet1!$D$3:$T$89,6,FALSE)</f>
        <v>#N/A</v>
      </c>
      <c r="BC984" s="44" t="e">
        <f>VLOOKUP($AY984, [3]Sheet1!$D$3:$T$89,7,FALSE)</f>
        <v>#N/A</v>
      </c>
      <c r="BD984" s="44" t="e">
        <f>VLOOKUP($AY984, [3]Sheet1!$D$3:$T$89,10,FALSE)</f>
        <v>#N/A</v>
      </c>
      <c r="BE984" s="44" t="e">
        <f>VLOOKUP($AY984, [3]Sheet1!$D$3:$T$89,11,FALSE)</f>
        <v>#N/A</v>
      </c>
      <c r="BF984" s="44" t="e">
        <f>VLOOKUP($AY984, [3]Sheet1!$D$3:$T$89,14,FALSE)</f>
        <v>#N/A</v>
      </c>
      <c r="BG984" s="44" t="e">
        <f>VLOOKUP($AY984, [3]Sheet1!$D$3:$T$89,15,FALSE)</f>
        <v>#N/A</v>
      </c>
      <c r="BX984" s="44" t="s">
        <v>1513</v>
      </c>
      <c r="BY984" s="44" t="e">
        <v>#N/A</v>
      </c>
      <c r="BZ984" s="44" t="e">
        <v>#N/A</v>
      </c>
      <c r="CA984" s="44" t="e">
        <v>#N/A</v>
      </c>
      <c r="CB984" s="44" t="e">
        <v>#N/A</v>
      </c>
      <c r="CC984" s="44" t="e">
        <v>#N/A</v>
      </c>
      <c r="CD984" s="44" t="e">
        <v>#N/A</v>
      </c>
      <c r="CE984" s="44" t="e">
        <v>#N/A</v>
      </c>
      <c r="CF984" s="44" t="e">
        <v>#N/A</v>
      </c>
    </row>
    <row r="985" spans="38:84">
      <c r="AL985" s="60"/>
      <c r="AM985" s="60"/>
      <c r="AO985" s="61"/>
      <c r="AY985" s="44" t="str">
        <f t="shared" si="68"/>
        <v>00/01/1900 0</v>
      </c>
      <c r="AZ985" s="44" t="e">
        <f>VLOOKUP($AY985, [3]Sheet1!$D$3:$T$89,2,FALSE)</f>
        <v>#N/A</v>
      </c>
      <c r="BA985" s="44" t="e">
        <f>VLOOKUP($AY985, [3]Sheet1!$D$3:$T$89,3,FALSE)</f>
        <v>#N/A</v>
      </c>
      <c r="BB985" s="44" t="e">
        <f>VLOOKUP($AY985, [3]Sheet1!$D$3:$T$89,6,FALSE)</f>
        <v>#N/A</v>
      </c>
      <c r="BC985" s="44" t="e">
        <f>VLOOKUP($AY985, [3]Sheet1!$D$3:$T$89,7,FALSE)</f>
        <v>#N/A</v>
      </c>
      <c r="BD985" s="44" t="e">
        <f>VLOOKUP($AY985, [3]Sheet1!$D$3:$T$89,10,FALSE)</f>
        <v>#N/A</v>
      </c>
      <c r="BE985" s="44" t="e">
        <f>VLOOKUP($AY985, [3]Sheet1!$D$3:$T$89,11,FALSE)</f>
        <v>#N/A</v>
      </c>
      <c r="BF985" s="44" t="e">
        <f>VLOOKUP($AY985, [3]Sheet1!$D$3:$T$89,14,FALSE)</f>
        <v>#N/A</v>
      </c>
      <c r="BG985" s="44" t="e">
        <f>VLOOKUP($AY985, [3]Sheet1!$D$3:$T$89,15,FALSE)</f>
        <v>#N/A</v>
      </c>
      <c r="BX985" s="44" t="s">
        <v>1513</v>
      </c>
      <c r="BY985" s="44" t="e">
        <v>#N/A</v>
      </c>
      <c r="BZ985" s="44" t="e">
        <v>#N/A</v>
      </c>
      <c r="CA985" s="44" t="e">
        <v>#N/A</v>
      </c>
      <c r="CB985" s="44" t="e">
        <v>#N/A</v>
      </c>
      <c r="CC985" s="44" t="e">
        <v>#N/A</v>
      </c>
      <c r="CD985" s="44" t="e">
        <v>#N/A</v>
      </c>
      <c r="CE985" s="44" t="e">
        <v>#N/A</v>
      </c>
      <c r="CF985" s="44" t="e">
        <v>#N/A</v>
      </c>
    </row>
    <row r="986" spans="38:84">
      <c r="AL986" s="60"/>
      <c r="AM986" s="60"/>
      <c r="AO986" s="61"/>
      <c r="AY986" s="44" t="str">
        <f t="shared" si="68"/>
        <v>00/01/1900 0</v>
      </c>
      <c r="AZ986" s="44" t="e">
        <f>VLOOKUP($AY986, [3]Sheet1!$D$3:$T$89,2,FALSE)</f>
        <v>#N/A</v>
      </c>
      <c r="BA986" s="44" t="e">
        <f>VLOOKUP($AY986, [3]Sheet1!$D$3:$T$89,3,FALSE)</f>
        <v>#N/A</v>
      </c>
      <c r="BB986" s="44" t="e">
        <f>VLOOKUP($AY986, [3]Sheet1!$D$3:$T$89,6,FALSE)</f>
        <v>#N/A</v>
      </c>
      <c r="BC986" s="44" t="e">
        <f>VLOOKUP($AY986, [3]Sheet1!$D$3:$T$89,7,FALSE)</f>
        <v>#N/A</v>
      </c>
      <c r="BD986" s="44" t="e">
        <f>VLOOKUP($AY986, [3]Sheet1!$D$3:$T$89,10,FALSE)</f>
        <v>#N/A</v>
      </c>
      <c r="BE986" s="44" t="e">
        <f>VLOOKUP($AY986, [3]Sheet1!$D$3:$T$89,11,FALSE)</f>
        <v>#N/A</v>
      </c>
      <c r="BF986" s="44" t="e">
        <f>VLOOKUP($AY986, [3]Sheet1!$D$3:$T$89,14,FALSE)</f>
        <v>#N/A</v>
      </c>
      <c r="BG986" s="44" t="e">
        <f>VLOOKUP($AY986, [3]Sheet1!$D$3:$T$89,15,FALSE)</f>
        <v>#N/A</v>
      </c>
      <c r="BX986" s="44" t="s">
        <v>1513</v>
      </c>
      <c r="BY986" s="44" t="e">
        <v>#N/A</v>
      </c>
      <c r="BZ986" s="44" t="e">
        <v>#N/A</v>
      </c>
      <c r="CA986" s="44" t="e">
        <v>#N/A</v>
      </c>
      <c r="CB986" s="44" t="e">
        <v>#N/A</v>
      </c>
      <c r="CC986" s="44" t="e">
        <v>#N/A</v>
      </c>
      <c r="CD986" s="44" t="e">
        <v>#N/A</v>
      </c>
      <c r="CE986" s="44" t="e">
        <v>#N/A</v>
      </c>
      <c r="CF986" s="44" t="e">
        <v>#N/A</v>
      </c>
    </row>
    <row r="987" spans="38:84">
      <c r="AL987" s="60"/>
      <c r="AM987" s="60"/>
      <c r="AO987" s="61"/>
      <c r="AY987" s="44" t="str">
        <f t="shared" si="68"/>
        <v>00/01/1900 0</v>
      </c>
      <c r="AZ987" s="44" t="e">
        <f>VLOOKUP($AY987, [3]Sheet1!$D$3:$T$89,2,FALSE)</f>
        <v>#N/A</v>
      </c>
      <c r="BA987" s="44" t="e">
        <f>VLOOKUP($AY987, [3]Sheet1!$D$3:$T$89,3,FALSE)</f>
        <v>#N/A</v>
      </c>
      <c r="BB987" s="44" t="e">
        <f>VLOOKUP($AY987, [3]Sheet1!$D$3:$T$89,6,FALSE)</f>
        <v>#N/A</v>
      </c>
      <c r="BC987" s="44" t="e">
        <f>VLOOKUP($AY987, [3]Sheet1!$D$3:$T$89,7,FALSE)</f>
        <v>#N/A</v>
      </c>
      <c r="BD987" s="44" t="e">
        <f>VLOOKUP($AY987, [3]Sheet1!$D$3:$T$89,10,FALSE)</f>
        <v>#N/A</v>
      </c>
      <c r="BE987" s="44" t="e">
        <f>VLOOKUP($AY987, [3]Sheet1!$D$3:$T$89,11,FALSE)</f>
        <v>#N/A</v>
      </c>
      <c r="BF987" s="44" t="e">
        <f>VLOOKUP($AY987, [3]Sheet1!$D$3:$T$89,14,FALSE)</f>
        <v>#N/A</v>
      </c>
      <c r="BG987" s="44" t="e">
        <f>VLOOKUP($AY987, [3]Sheet1!$D$3:$T$89,15,FALSE)</f>
        <v>#N/A</v>
      </c>
      <c r="BX987" s="44" t="s">
        <v>1513</v>
      </c>
      <c r="BY987" s="44" t="e">
        <v>#N/A</v>
      </c>
      <c r="BZ987" s="44" t="e">
        <v>#N/A</v>
      </c>
      <c r="CA987" s="44" t="e">
        <v>#N/A</v>
      </c>
      <c r="CB987" s="44" t="e">
        <v>#N/A</v>
      </c>
      <c r="CC987" s="44" t="e">
        <v>#N/A</v>
      </c>
      <c r="CD987" s="44" t="e">
        <v>#N/A</v>
      </c>
      <c r="CE987" s="44" t="e">
        <v>#N/A</v>
      </c>
      <c r="CF987" s="44" t="e">
        <v>#N/A</v>
      </c>
    </row>
    <row r="988" spans="38:84">
      <c r="AL988" s="60"/>
      <c r="AM988" s="60"/>
      <c r="AO988" s="61"/>
      <c r="AY988" s="44" t="str">
        <f t="shared" si="68"/>
        <v>00/01/1900 0</v>
      </c>
      <c r="AZ988" s="44" t="e">
        <f>VLOOKUP($AY988, [3]Sheet1!$D$3:$T$89,2,FALSE)</f>
        <v>#N/A</v>
      </c>
      <c r="BA988" s="44" t="e">
        <f>VLOOKUP($AY988, [3]Sheet1!$D$3:$T$89,3,FALSE)</f>
        <v>#N/A</v>
      </c>
      <c r="BB988" s="44" t="e">
        <f>VLOOKUP($AY988, [3]Sheet1!$D$3:$T$89,6,FALSE)</f>
        <v>#N/A</v>
      </c>
      <c r="BC988" s="44" t="e">
        <f>VLOOKUP($AY988, [3]Sheet1!$D$3:$T$89,7,FALSE)</f>
        <v>#N/A</v>
      </c>
      <c r="BD988" s="44" t="e">
        <f>VLOOKUP($AY988, [3]Sheet1!$D$3:$T$89,10,FALSE)</f>
        <v>#N/A</v>
      </c>
      <c r="BE988" s="44" t="e">
        <f>VLOOKUP($AY988, [3]Sheet1!$D$3:$T$89,11,FALSE)</f>
        <v>#N/A</v>
      </c>
      <c r="BF988" s="44" t="e">
        <f>VLOOKUP($AY988, [3]Sheet1!$D$3:$T$89,14,FALSE)</f>
        <v>#N/A</v>
      </c>
      <c r="BG988" s="44" t="e">
        <f>VLOOKUP($AY988, [3]Sheet1!$D$3:$T$89,15,FALSE)</f>
        <v>#N/A</v>
      </c>
      <c r="BX988" s="44" t="s">
        <v>1513</v>
      </c>
      <c r="BY988" s="44" t="e">
        <v>#N/A</v>
      </c>
      <c r="BZ988" s="44" t="e">
        <v>#N/A</v>
      </c>
      <c r="CA988" s="44" t="e">
        <v>#N/A</v>
      </c>
      <c r="CB988" s="44" t="e">
        <v>#N/A</v>
      </c>
      <c r="CC988" s="44" t="e">
        <v>#N/A</v>
      </c>
      <c r="CD988" s="44" t="e">
        <v>#N/A</v>
      </c>
      <c r="CE988" s="44" t="e">
        <v>#N/A</v>
      </c>
      <c r="CF988" s="44" t="e">
        <v>#N/A</v>
      </c>
    </row>
    <row r="989" spans="38:84">
      <c r="AL989" s="60"/>
      <c r="AM989" s="60"/>
      <c r="AO989" s="61"/>
      <c r="AY989" s="44" t="str">
        <f t="shared" si="68"/>
        <v>00/01/1900 0</v>
      </c>
      <c r="AZ989" s="44" t="e">
        <f>VLOOKUP($AY989, [3]Sheet1!$D$3:$T$89,2,FALSE)</f>
        <v>#N/A</v>
      </c>
      <c r="BA989" s="44" t="e">
        <f>VLOOKUP($AY989, [3]Sheet1!$D$3:$T$89,3,FALSE)</f>
        <v>#N/A</v>
      </c>
      <c r="BB989" s="44" t="e">
        <f>VLOOKUP($AY989, [3]Sheet1!$D$3:$T$89,6,FALSE)</f>
        <v>#N/A</v>
      </c>
      <c r="BC989" s="44" t="e">
        <f>VLOOKUP($AY989, [3]Sheet1!$D$3:$T$89,7,FALSE)</f>
        <v>#N/A</v>
      </c>
      <c r="BD989" s="44" t="e">
        <f>VLOOKUP($AY989, [3]Sheet1!$D$3:$T$89,10,FALSE)</f>
        <v>#N/A</v>
      </c>
      <c r="BE989" s="44" t="e">
        <f>VLOOKUP($AY989, [3]Sheet1!$D$3:$T$89,11,FALSE)</f>
        <v>#N/A</v>
      </c>
      <c r="BF989" s="44" t="e">
        <f>VLOOKUP($AY989, [3]Sheet1!$D$3:$T$89,14,FALSE)</f>
        <v>#N/A</v>
      </c>
      <c r="BG989" s="44" t="e">
        <f>VLOOKUP($AY989, [3]Sheet1!$D$3:$T$89,15,FALSE)</f>
        <v>#N/A</v>
      </c>
      <c r="BX989" s="44" t="s">
        <v>1513</v>
      </c>
      <c r="BY989" s="44" t="e">
        <v>#N/A</v>
      </c>
      <c r="BZ989" s="44" t="e">
        <v>#N/A</v>
      </c>
      <c r="CA989" s="44" t="e">
        <v>#N/A</v>
      </c>
      <c r="CB989" s="44" t="e">
        <v>#N/A</v>
      </c>
      <c r="CC989" s="44" t="e">
        <v>#N/A</v>
      </c>
      <c r="CD989" s="44" t="e">
        <v>#N/A</v>
      </c>
      <c r="CE989" s="44" t="e">
        <v>#N/A</v>
      </c>
      <c r="CF989" s="44" t="e">
        <v>#N/A</v>
      </c>
    </row>
    <row r="990" spans="38:84">
      <c r="AL990" s="60"/>
      <c r="AM990" s="60"/>
      <c r="AO990" s="61"/>
      <c r="AY990" s="44" t="str">
        <f t="shared" si="68"/>
        <v>00/01/1900 0</v>
      </c>
      <c r="AZ990" s="44" t="e">
        <f>VLOOKUP($AY990, [3]Sheet1!$D$3:$T$89,2,FALSE)</f>
        <v>#N/A</v>
      </c>
      <c r="BA990" s="44" t="e">
        <f>VLOOKUP($AY990, [3]Sheet1!$D$3:$T$89,3,FALSE)</f>
        <v>#N/A</v>
      </c>
      <c r="BB990" s="44" t="e">
        <f>VLOOKUP($AY990, [3]Sheet1!$D$3:$T$89,6,FALSE)</f>
        <v>#N/A</v>
      </c>
      <c r="BC990" s="44" t="e">
        <f>VLOOKUP($AY990, [3]Sheet1!$D$3:$T$89,7,FALSE)</f>
        <v>#N/A</v>
      </c>
      <c r="BD990" s="44" t="e">
        <f>VLOOKUP($AY990, [3]Sheet1!$D$3:$T$89,10,FALSE)</f>
        <v>#N/A</v>
      </c>
      <c r="BE990" s="44" t="e">
        <f>VLOOKUP($AY990, [3]Sheet1!$D$3:$T$89,11,FALSE)</f>
        <v>#N/A</v>
      </c>
      <c r="BF990" s="44" t="e">
        <f>VLOOKUP($AY990, [3]Sheet1!$D$3:$T$89,14,FALSE)</f>
        <v>#N/A</v>
      </c>
      <c r="BG990" s="44" t="e">
        <f>VLOOKUP($AY990, [3]Sheet1!$D$3:$T$89,15,FALSE)</f>
        <v>#N/A</v>
      </c>
      <c r="BX990" s="44" t="s">
        <v>1513</v>
      </c>
      <c r="BY990" s="44" t="e">
        <v>#N/A</v>
      </c>
      <c r="BZ990" s="44" t="e">
        <v>#N/A</v>
      </c>
      <c r="CA990" s="44" t="e">
        <v>#N/A</v>
      </c>
      <c r="CB990" s="44" t="e">
        <v>#N/A</v>
      </c>
      <c r="CC990" s="44" t="e">
        <v>#N/A</v>
      </c>
      <c r="CD990" s="44" t="e">
        <v>#N/A</v>
      </c>
      <c r="CE990" s="44" t="e">
        <v>#N/A</v>
      </c>
      <c r="CF990" s="44" t="e">
        <v>#N/A</v>
      </c>
    </row>
    <row r="991" spans="38:84">
      <c r="AL991" s="60"/>
      <c r="AM991" s="60"/>
      <c r="AO991" s="61"/>
      <c r="AY991" s="44" t="str">
        <f t="shared" si="68"/>
        <v>00/01/1900 0</v>
      </c>
      <c r="AZ991" s="44" t="e">
        <f>VLOOKUP($AY991, [3]Sheet1!$D$3:$T$89,2,FALSE)</f>
        <v>#N/A</v>
      </c>
      <c r="BA991" s="44" t="e">
        <f>VLOOKUP($AY991, [3]Sheet1!$D$3:$T$89,3,FALSE)</f>
        <v>#N/A</v>
      </c>
      <c r="BB991" s="44" t="e">
        <f>VLOOKUP($AY991, [3]Sheet1!$D$3:$T$89,6,FALSE)</f>
        <v>#N/A</v>
      </c>
      <c r="BC991" s="44" t="e">
        <f>VLOOKUP($AY991, [3]Sheet1!$D$3:$T$89,7,FALSE)</f>
        <v>#N/A</v>
      </c>
      <c r="BD991" s="44" t="e">
        <f>VLOOKUP($AY991, [3]Sheet1!$D$3:$T$89,10,FALSE)</f>
        <v>#N/A</v>
      </c>
      <c r="BE991" s="44" t="e">
        <f>VLOOKUP($AY991, [3]Sheet1!$D$3:$T$89,11,FALSE)</f>
        <v>#N/A</v>
      </c>
      <c r="BF991" s="44" t="e">
        <f>VLOOKUP($AY991, [3]Sheet1!$D$3:$T$89,14,FALSE)</f>
        <v>#N/A</v>
      </c>
      <c r="BG991" s="44" t="e">
        <f>VLOOKUP($AY991, [3]Sheet1!$D$3:$T$89,15,FALSE)</f>
        <v>#N/A</v>
      </c>
      <c r="BX991" s="44" t="s">
        <v>1513</v>
      </c>
      <c r="BY991" s="44" t="e">
        <v>#N/A</v>
      </c>
      <c r="BZ991" s="44" t="e">
        <v>#N/A</v>
      </c>
      <c r="CA991" s="44" t="e">
        <v>#N/A</v>
      </c>
      <c r="CB991" s="44" t="e">
        <v>#N/A</v>
      </c>
      <c r="CC991" s="44" t="e">
        <v>#N/A</v>
      </c>
      <c r="CD991" s="44" t="e">
        <v>#N/A</v>
      </c>
      <c r="CE991" s="44" t="e">
        <v>#N/A</v>
      </c>
      <c r="CF991" s="44" t="e">
        <v>#N/A</v>
      </c>
    </row>
    <row r="992" spans="38:84">
      <c r="AL992" s="60"/>
      <c r="AM992" s="60"/>
      <c r="AO992" s="61"/>
      <c r="AY992" s="44" t="str">
        <f t="shared" si="68"/>
        <v>00/01/1900 0</v>
      </c>
      <c r="AZ992" s="44" t="e">
        <f>VLOOKUP($AY992, [3]Sheet1!$D$3:$T$89,2,FALSE)</f>
        <v>#N/A</v>
      </c>
      <c r="BA992" s="44" t="e">
        <f>VLOOKUP($AY992, [3]Sheet1!$D$3:$T$89,3,FALSE)</f>
        <v>#N/A</v>
      </c>
      <c r="BB992" s="44" t="e">
        <f>VLOOKUP($AY992, [3]Sheet1!$D$3:$T$89,6,FALSE)</f>
        <v>#N/A</v>
      </c>
      <c r="BC992" s="44" t="e">
        <f>VLOOKUP($AY992, [3]Sheet1!$D$3:$T$89,7,FALSE)</f>
        <v>#N/A</v>
      </c>
      <c r="BD992" s="44" t="e">
        <f>VLOOKUP($AY992, [3]Sheet1!$D$3:$T$89,10,FALSE)</f>
        <v>#N/A</v>
      </c>
      <c r="BE992" s="44" t="e">
        <f>VLOOKUP($AY992, [3]Sheet1!$D$3:$T$89,11,FALSE)</f>
        <v>#N/A</v>
      </c>
      <c r="BF992" s="44" t="e">
        <f>VLOOKUP($AY992, [3]Sheet1!$D$3:$T$89,14,FALSE)</f>
        <v>#N/A</v>
      </c>
      <c r="BG992" s="44" t="e">
        <f>VLOOKUP($AY992, [3]Sheet1!$D$3:$T$89,15,FALSE)</f>
        <v>#N/A</v>
      </c>
      <c r="BX992" s="44" t="s">
        <v>1513</v>
      </c>
      <c r="BY992" s="44" t="e">
        <v>#N/A</v>
      </c>
      <c r="BZ992" s="44" t="e">
        <v>#N/A</v>
      </c>
      <c r="CA992" s="44" t="e">
        <v>#N/A</v>
      </c>
      <c r="CB992" s="44" t="e">
        <v>#N/A</v>
      </c>
      <c r="CC992" s="44" t="e">
        <v>#N/A</v>
      </c>
      <c r="CD992" s="44" t="e">
        <v>#N/A</v>
      </c>
      <c r="CE992" s="44" t="e">
        <v>#N/A</v>
      </c>
      <c r="CF992" s="44" t="e">
        <v>#N/A</v>
      </c>
    </row>
    <row r="993" spans="38:84">
      <c r="AL993" s="60"/>
      <c r="AM993" s="60"/>
      <c r="AO993" s="61"/>
      <c r="AY993" s="44" t="str">
        <f t="shared" si="68"/>
        <v>00/01/1900 0</v>
      </c>
      <c r="AZ993" s="44" t="e">
        <f>VLOOKUP($AY993, [3]Sheet1!$D$3:$T$89,2,FALSE)</f>
        <v>#N/A</v>
      </c>
      <c r="BA993" s="44" t="e">
        <f>VLOOKUP($AY993, [3]Sheet1!$D$3:$T$89,3,FALSE)</f>
        <v>#N/A</v>
      </c>
      <c r="BB993" s="44" t="e">
        <f>VLOOKUP($AY993, [3]Sheet1!$D$3:$T$89,6,FALSE)</f>
        <v>#N/A</v>
      </c>
      <c r="BC993" s="44" t="e">
        <f>VLOOKUP($AY993, [3]Sheet1!$D$3:$T$89,7,FALSE)</f>
        <v>#N/A</v>
      </c>
      <c r="BD993" s="44" t="e">
        <f>VLOOKUP($AY993, [3]Sheet1!$D$3:$T$89,10,FALSE)</f>
        <v>#N/A</v>
      </c>
      <c r="BE993" s="44" t="e">
        <f>VLOOKUP($AY993, [3]Sheet1!$D$3:$T$89,11,FALSE)</f>
        <v>#N/A</v>
      </c>
      <c r="BF993" s="44" t="e">
        <f>VLOOKUP($AY993, [3]Sheet1!$D$3:$T$89,14,FALSE)</f>
        <v>#N/A</v>
      </c>
      <c r="BG993" s="44" t="e">
        <f>VLOOKUP($AY993, [3]Sheet1!$D$3:$T$89,15,FALSE)</f>
        <v>#N/A</v>
      </c>
      <c r="BX993" s="44" t="s">
        <v>1513</v>
      </c>
      <c r="BY993" s="44" t="e">
        <v>#N/A</v>
      </c>
      <c r="BZ993" s="44" t="e">
        <v>#N/A</v>
      </c>
      <c r="CA993" s="44" t="e">
        <v>#N/A</v>
      </c>
      <c r="CB993" s="44" t="e">
        <v>#N/A</v>
      </c>
      <c r="CC993" s="44" t="e">
        <v>#N/A</v>
      </c>
      <c r="CD993" s="44" t="e">
        <v>#N/A</v>
      </c>
      <c r="CE993" s="44" t="e">
        <v>#N/A</v>
      </c>
      <c r="CF993" s="44" t="e">
        <v>#N/A</v>
      </c>
    </row>
    <row r="994" spans="38:84">
      <c r="AL994" s="60"/>
      <c r="AM994" s="60"/>
      <c r="AO994" s="61"/>
      <c r="AY994" s="44" t="str">
        <f t="shared" si="68"/>
        <v>00/01/1900 0</v>
      </c>
      <c r="AZ994" s="44" t="e">
        <f>VLOOKUP($AY994, [3]Sheet1!$D$3:$T$89,2,FALSE)</f>
        <v>#N/A</v>
      </c>
      <c r="BA994" s="44" t="e">
        <f>VLOOKUP($AY994, [3]Sheet1!$D$3:$T$89,3,FALSE)</f>
        <v>#N/A</v>
      </c>
      <c r="BB994" s="44" t="e">
        <f>VLOOKUP($AY994, [3]Sheet1!$D$3:$T$89,6,FALSE)</f>
        <v>#N/A</v>
      </c>
      <c r="BC994" s="44" t="e">
        <f>VLOOKUP($AY994, [3]Sheet1!$D$3:$T$89,7,FALSE)</f>
        <v>#N/A</v>
      </c>
      <c r="BD994" s="44" t="e">
        <f>VLOOKUP($AY994, [3]Sheet1!$D$3:$T$89,10,FALSE)</f>
        <v>#N/A</v>
      </c>
      <c r="BE994" s="44" t="e">
        <f>VLOOKUP($AY994, [3]Sheet1!$D$3:$T$89,11,FALSE)</f>
        <v>#N/A</v>
      </c>
      <c r="BF994" s="44" t="e">
        <f>VLOOKUP($AY994, [3]Sheet1!$D$3:$T$89,14,FALSE)</f>
        <v>#N/A</v>
      </c>
      <c r="BG994" s="44" t="e">
        <f>VLOOKUP($AY994, [3]Sheet1!$D$3:$T$89,15,FALSE)</f>
        <v>#N/A</v>
      </c>
      <c r="BX994" s="44" t="s">
        <v>1513</v>
      </c>
      <c r="BY994" s="44" t="e">
        <v>#N/A</v>
      </c>
      <c r="BZ994" s="44" t="e">
        <v>#N/A</v>
      </c>
      <c r="CA994" s="44" t="e">
        <v>#N/A</v>
      </c>
      <c r="CB994" s="44" t="e">
        <v>#N/A</v>
      </c>
      <c r="CC994" s="44" t="e">
        <v>#N/A</v>
      </c>
      <c r="CD994" s="44" t="e">
        <v>#N/A</v>
      </c>
      <c r="CE994" s="44" t="e">
        <v>#N/A</v>
      </c>
      <c r="CF994" s="44" t="e">
        <v>#N/A</v>
      </c>
    </row>
    <row r="995" spans="38:84">
      <c r="AL995" s="60"/>
      <c r="AM995" s="60"/>
      <c r="AO995" s="61"/>
      <c r="AY995" s="44" t="str">
        <f t="shared" si="68"/>
        <v>00/01/1900 0</v>
      </c>
      <c r="AZ995" s="44" t="e">
        <f>VLOOKUP($AY995, [3]Sheet1!$D$3:$T$89,2,FALSE)</f>
        <v>#N/A</v>
      </c>
      <c r="BA995" s="44" t="e">
        <f>VLOOKUP($AY995, [3]Sheet1!$D$3:$T$89,3,FALSE)</f>
        <v>#N/A</v>
      </c>
      <c r="BB995" s="44" t="e">
        <f>VLOOKUP($AY995, [3]Sheet1!$D$3:$T$89,6,FALSE)</f>
        <v>#N/A</v>
      </c>
      <c r="BC995" s="44" t="e">
        <f>VLOOKUP($AY995, [3]Sheet1!$D$3:$T$89,7,FALSE)</f>
        <v>#N/A</v>
      </c>
      <c r="BD995" s="44" t="e">
        <f>VLOOKUP($AY995, [3]Sheet1!$D$3:$T$89,10,FALSE)</f>
        <v>#N/A</v>
      </c>
      <c r="BE995" s="44" t="e">
        <f>VLOOKUP($AY995, [3]Sheet1!$D$3:$T$89,11,FALSE)</f>
        <v>#N/A</v>
      </c>
      <c r="BF995" s="44" t="e">
        <f>VLOOKUP($AY995, [3]Sheet1!$D$3:$T$89,14,FALSE)</f>
        <v>#N/A</v>
      </c>
      <c r="BG995" s="44" t="e">
        <f>VLOOKUP($AY995, [3]Sheet1!$D$3:$T$89,15,FALSE)</f>
        <v>#N/A</v>
      </c>
      <c r="BX995" s="44" t="s">
        <v>1513</v>
      </c>
      <c r="BY995" s="44" t="e">
        <v>#N/A</v>
      </c>
      <c r="BZ995" s="44" t="e">
        <v>#N/A</v>
      </c>
      <c r="CA995" s="44" t="e">
        <v>#N/A</v>
      </c>
      <c r="CB995" s="44" t="e">
        <v>#N/A</v>
      </c>
      <c r="CC995" s="44" t="e">
        <v>#N/A</v>
      </c>
      <c r="CD995" s="44" t="e">
        <v>#N/A</v>
      </c>
      <c r="CE995" s="44" t="e">
        <v>#N/A</v>
      </c>
      <c r="CF995" s="44" t="e">
        <v>#N/A</v>
      </c>
    </row>
    <row r="996" spans="38:84">
      <c r="AL996" s="60"/>
      <c r="AM996" s="60"/>
      <c r="AO996" s="61"/>
      <c r="AY996" s="44" t="str">
        <f t="shared" si="68"/>
        <v>00/01/1900 0</v>
      </c>
      <c r="AZ996" s="44" t="e">
        <f>VLOOKUP($AY996, [3]Sheet1!$D$3:$T$89,2,FALSE)</f>
        <v>#N/A</v>
      </c>
      <c r="BA996" s="44" t="e">
        <f>VLOOKUP($AY996, [3]Sheet1!$D$3:$T$89,3,FALSE)</f>
        <v>#N/A</v>
      </c>
      <c r="BB996" s="44" t="e">
        <f>VLOOKUP($AY996, [3]Sheet1!$D$3:$T$89,6,FALSE)</f>
        <v>#N/A</v>
      </c>
      <c r="BC996" s="44" t="e">
        <f>VLOOKUP($AY996, [3]Sheet1!$D$3:$T$89,7,FALSE)</f>
        <v>#N/A</v>
      </c>
      <c r="BD996" s="44" t="e">
        <f>VLOOKUP($AY996, [3]Sheet1!$D$3:$T$89,10,FALSE)</f>
        <v>#N/A</v>
      </c>
      <c r="BE996" s="44" t="e">
        <f>VLOOKUP($AY996, [3]Sheet1!$D$3:$T$89,11,FALSE)</f>
        <v>#N/A</v>
      </c>
      <c r="BF996" s="44" t="e">
        <f>VLOOKUP($AY996, [3]Sheet1!$D$3:$T$89,14,FALSE)</f>
        <v>#N/A</v>
      </c>
      <c r="BG996" s="44" t="e">
        <f>VLOOKUP($AY996, [3]Sheet1!$D$3:$T$89,15,FALSE)</f>
        <v>#N/A</v>
      </c>
      <c r="BX996" s="44" t="s">
        <v>1513</v>
      </c>
      <c r="BY996" s="44" t="e">
        <v>#N/A</v>
      </c>
      <c r="BZ996" s="44" t="e">
        <v>#N/A</v>
      </c>
      <c r="CA996" s="44" t="e">
        <v>#N/A</v>
      </c>
      <c r="CB996" s="44" t="e">
        <v>#N/A</v>
      </c>
      <c r="CC996" s="44" t="e">
        <v>#N/A</v>
      </c>
      <c r="CD996" s="44" t="e">
        <v>#N/A</v>
      </c>
      <c r="CE996" s="44" t="e">
        <v>#N/A</v>
      </c>
      <c r="CF996" s="44" t="e">
        <v>#N/A</v>
      </c>
    </row>
    <row r="997" spans="38:84">
      <c r="AL997" s="60"/>
      <c r="AM997" s="60"/>
      <c r="AO997" s="61"/>
      <c r="AY997" s="44" t="str">
        <f t="shared" si="68"/>
        <v>00/01/1900 0</v>
      </c>
      <c r="AZ997" s="44" t="e">
        <f>VLOOKUP($AY997, [3]Sheet1!$D$3:$T$89,2,FALSE)</f>
        <v>#N/A</v>
      </c>
      <c r="BA997" s="44" t="e">
        <f>VLOOKUP($AY997, [3]Sheet1!$D$3:$T$89,3,FALSE)</f>
        <v>#N/A</v>
      </c>
      <c r="BB997" s="44" t="e">
        <f>VLOOKUP($AY997, [3]Sheet1!$D$3:$T$89,6,FALSE)</f>
        <v>#N/A</v>
      </c>
      <c r="BC997" s="44" t="e">
        <f>VLOOKUP($AY997, [3]Sheet1!$D$3:$T$89,7,FALSE)</f>
        <v>#N/A</v>
      </c>
      <c r="BD997" s="44" t="e">
        <f>VLOOKUP($AY997, [3]Sheet1!$D$3:$T$89,10,FALSE)</f>
        <v>#N/A</v>
      </c>
      <c r="BE997" s="44" t="e">
        <f>VLOOKUP($AY997, [3]Sheet1!$D$3:$T$89,11,FALSE)</f>
        <v>#N/A</v>
      </c>
      <c r="BF997" s="44" t="e">
        <f>VLOOKUP($AY997, [3]Sheet1!$D$3:$T$89,14,FALSE)</f>
        <v>#N/A</v>
      </c>
      <c r="BG997" s="44" t="e">
        <f>VLOOKUP($AY997, [3]Sheet1!$D$3:$T$89,15,FALSE)</f>
        <v>#N/A</v>
      </c>
      <c r="BX997" s="44" t="s">
        <v>1513</v>
      </c>
      <c r="BY997" s="44" t="e">
        <v>#N/A</v>
      </c>
      <c r="BZ997" s="44" t="e">
        <v>#N/A</v>
      </c>
      <c r="CA997" s="44" t="e">
        <v>#N/A</v>
      </c>
      <c r="CB997" s="44" t="e">
        <v>#N/A</v>
      </c>
      <c r="CC997" s="44" t="e">
        <v>#N/A</v>
      </c>
      <c r="CD997" s="44" t="e">
        <v>#N/A</v>
      </c>
      <c r="CE997" s="44" t="e">
        <v>#N/A</v>
      </c>
      <c r="CF997" s="44" t="e">
        <v>#N/A</v>
      </c>
    </row>
    <row r="998" spans="38:84">
      <c r="AL998" s="60"/>
      <c r="AM998" s="60"/>
      <c r="AO998" s="61"/>
      <c r="AY998" s="44" t="str">
        <f t="shared" si="68"/>
        <v>00/01/1900 0</v>
      </c>
      <c r="AZ998" s="44" t="e">
        <f>VLOOKUP($AY998, [3]Sheet1!$D$3:$T$89,2,FALSE)</f>
        <v>#N/A</v>
      </c>
      <c r="BA998" s="44" t="e">
        <f>VLOOKUP($AY998, [3]Sheet1!$D$3:$T$89,3,FALSE)</f>
        <v>#N/A</v>
      </c>
      <c r="BB998" s="44" t="e">
        <f>VLOOKUP($AY998, [3]Sheet1!$D$3:$T$89,6,FALSE)</f>
        <v>#N/A</v>
      </c>
      <c r="BC998" s="44" t="e">
        <f>VLOOKUP($AY998, [3]Sheet1!$D$3:$T$89,7,FALSE)</f>
        <v>#N/A</v>
      </c>
      <c r="BD998" s="44" t="e">
        <f>VLOOKUP($AY998, [3]Sheet1!$D$3:$T$89,10,FALSE)</f>
        <v>#N/A</v>
      </c>
      <c r="BE998" s="44" t="e">
        <f>VLOOKUP($AY998, [3]Sheet1!$D$3:$T$89,11,FALSE)</f>
        <v>#N/A</v>
      </c>
      <c r="BF998" s="44" t="e">
        <f>VLOOKUP($AY998, [3]Sheet1!$D$3:$T$89,14,FALSE)</f>
        <v>#N/A</v>
      </c>
      <c r="BG998" s="44" t="e">
        <f>VLOOKUP($AY998, [3]Sheet1!$D$3:$T$89,15,FALSE)</f>
        <v>#N/A</v>
      </c>
      <c r="BX998" s="44" t="s">
        <v>1513</v>
      </c>
      <c r="BY998" s="44" t="e">
        <v>#N/A</v>
      </c>
      <c r="BZ998" s="44" t="e">
        <v>#N/A</v>
      </c>
      <c r="CA998" s="44" t="e">
        <v>#N/A</v>
      </c>
      <c r="CB998" s="44" t="e">
        <v>#N/A</v>
      </c>
      <c r="CC998" s="44" t="e">
        <v>#N/A</v>
      </c>
      <c r="CD998" s="44" t="e">
        <v>#N/A</v>
      </c>
      <c r="CE998" s="44" t="e">
        <v>#N/A</v>
      </c>
      <c r="CF998" s="44" t="e">
        <v>#N/A</v>
      </c>
    </row>
    <row r="999" spans="38:84">
      <c r="AL999" s="60"/>
      <c r="AM999" s="60"/>
      <c r="AO999" s="61"/>
      <c r="AY999" s="44" t="str">
        <f t="shared" si="68"/>
        <v>00/01/1900 0</v>
      </c>
      <c r="AZ999" s="44" t="e">
        <f>VLOOKUP($AY999, [3]Sheet1!$D$3:$T$89,2,FALSE)</f>
        <v>#N/A</v>
      </c>
      <c r="BA999" s="44" t="e">
        <f>VLOOKUP($AY999, [3]Sheet1!$D$3:$T$89,3,FALSE)</f>
        <v>#N/A</v>
      </c>
      <c r="BB999" s="44" t="e">
        <f>VLOOKUP($AY999, [3]Sheet1!$D$3:$T$89,6,FALSE)</f>
        <v>#N/A</v>
      </c>
      <c r="BC999" s="44" t="e">
        <f>VLOOKUP($AY999, [3]Sheet1!$D$3:$T$89,7,FALSE)</f>
        <v>#N/A</v>
      </c>
      <c r="BD999" s="44" t="e">
        <f>VLOOKUP($AY999, [3]Sheet1!$D$3:$T$89,10,FALSE)</f>
        <v>#N/A</v>
      </c>
      <c r="BE999" s="44" t="e">
        <f>VLOOKUP($AY999, [3]Sheet1!$D$3:$T$89,11,FALSE)</f>
        <v>#N/A</v>
      </c>
      <c r="BF999" s="44" t="e">
        <f>VLOOKUP($AY999, [3]Sheet1!$D$3:$T$89,14,FALSE)</f>
        <v>#N/A</v>
      </c>
      <c r="BG999" s="44" t="e">
        <f>VLOOKUP($AY999, [3]Sheet1!$D$3:$T$89,15,FALSE)</f>
        <v>#N/A</v>
      </c>
      <c r="BX999" s="44" t="s">
        <v>1513</v>
      </c>
      <c r="BY999" s="44" t="e">
        <v>#N/A</v>
      </c>
      <c r="BZ999" s="44" t="e">
        <v>#N/A</v>
      </c>
      <c r="CA999" s="44" t="e">
        <v>#N/A</v>
      </c>
      <c r="CB999" s="44" t="e">
        <v>#N/A</v>
      </c>
      <c r="CC999" s="44" t="e">
        <v>#N/A</v>
      </c>
      <c r="CD999" s="44" t="e">
        <v>#N/A</v>
      </c>
      <c r="CE999" s="44" t="e">
        <v>#N/A</v>
      </c>
      <c r="CF999" s="44" t="e">
        <v>#N/A</v>
      </c>
    </row>
    <row r="1000" spans="38:84">
      <c r="AL1000" s="60"/>
      <c r="AM1000" s="60"/>
      <c r="AO1000" s="61"/>
      <c r="AY1000" s="44" t="str">
        <f t="shared" si="68"/>
        <v>00/01/1900 0</v>
      </c>
      <c r="AZ1000" s="44" t="e">
        <f>VLOOKUP($AY1000, [3]Sheet1!$D$3:$T$89,2,FALSE)</f>
        <v>#N/A</v>
      </c>
      <c r="BA1000" s="44" t="e">
        <f>VLOOKUP($AY1000, [3]Sheet1!$D$3:$T$89,3,FALSE)</f>
        <v>#N/A</v>
      </c>
      <c r="BB1000" s="44" t="e">
        <f>VLOOKUP($AY1000, [3]Sheet1!$D$3:$T$89,6,FALSE)</f>
        <v>#N/A</v>
      </c>
      <c r="BC1000" s="44" t="e">
        <f>VLOOKUP($AY1000, [3]Sheet1!$D$3:$T$89,7,FALSE)</f>
        <v>#N/A</v>
      </c>
      <c r="BD1000" s="44" t="e">
        <f>VLOOKUP($AY1000, [3]Sheet1!$D$3:$T$89,10,FALSE)</f>
        <v>#N/A</v>
      </c>
      <c r="BE1000" s="44" t="e">
        <f>VLOOKUP($AY1000, [3]Sheet1!$D$3:$T$89,11,FALSE)</f>
        <v>#N/A</v>
      </c>
      <c r="BF1000" s="44" t="e">
        <f>VLOOKUP($AY1000, [3]Sheet1!$D$3:$T$89,14,FALSE)</f>
        <v>#N/A</v>
      </c>
      <c r="BG1000" s="44" t="e">
        <f>VLOOKUP($AY1000, [3]Sheet1!$D$3:$T$89,15,FALSE)</f>
        <v>#N/A</v>
      </c>
      <c r="BX1000" s="44" t="s">
        <v>1513</v>
      </c>
      <c r="BY1000" s="44" t="e">
        <v>#N/A</v>
      </c>
      <c r="BZ1000" s="44" t="e">
        <v>#N/A</v>
      </c>
      <c r="CA1000" s="44" t="e">
        <v>#N/A</v>
      </c>
      <c r="CB1000" s="44" t="e">
        <v>#N/A</v>
      </c>
      <c r="CC1000" s="44" t="e">
        <v>#N/A</v>
      </c>
      <c r="CD1000" s="44" t="e">
        <v>#N/A</v>
      </c>
      <c r="CE1000" s="44" t="e">
        <v>#N/A</v>
      </c>
      <c r="CF1000" s="44" t="e">
        <v>#N/A</v>
      </c>
    </row>
    <row r="1001" spans="38:84">
      <c r="AL1001" s="60"/>
      <c r="AM1001" s="60"/>
      <c r="AO1001" s="61"/>
      <c r="AY1001" s="44" t="str">
        <f t="shared" si="68"/>
        <v>00/01/1900 0</v>
      </c>
      <c r="AZ1001" s="44" t="e">
        <f>VLOOKUP($AY1001, [3]Sheet1!$D$3:$T$89,2,FALSE)</f>
        <v>#N/A</v>
      </c>
      <c r="BA1001" s="44" t="e">
        <f>VLOOKUP($AY1001, [3]Sheet1!$D$3:$T$89,3,FALSE)</f>
        <v>#N/A</v>
      </c>
      <c r="BB1001" s="44" t="e">
        <f>VLOOKUP($AY1001, [3]Sheet1!$D$3:$T$89,6,FALSE)</f>
        <v>#N/A</v>
      </c>
      <c r="BC1001" s="44" t="e">
        <f>VLOOKUP($AY1001, [3]Sheet1!$D$3:$T$89,7,FALSE)</f>
        <v>#N/A</v>
      </c>
      <c r="BD1001" s="44" t="e">
        <f>VLOOKUP($AY1001, [3]Sheet1!$D$3:$T$89,10,FALSE)</f>
        <v>#N/A</v>
      </c>
      <c r="BE1001" s="44" t="e">
        <f>VLOOKUP($AY1001, [3]Sheet1!$D$3:$T$89,11,FALSE)</f>
        <v>#N/A</v>
      </c>
      <c r="BF1001" s="44" t="e">
        <f>VLOOKUP($AY1001, [3]Sheet1!$D$3:$T$89,14,FALSE)</f>
        <v>#N/A</v>
      </c>
      <c r="BG1001" s="44" t="e">
        <f>VLOOKUP($AY1001, [3]Sheet1!$D$3:$T$89,15,FALSE)</f>
        <v>#N/A</v>
      </c>
      <c r="BX1001" s="44" t="s">
        <v>1513</v>
      </c>
      <c r="BY1001" s="44" t="e">
        <v>#N/A</v>
      </c>
      <c r="BZ1001" s="44" t="e">
        <v>#N/A</v>
      </c>
      <c r="CA1001" s="44" t="e">
        <v>#N/A</v>
      </c>
      <c r="CB1001" s="44" t="e">
        <v>#N/A</v>
      </c>
      <c r="CC1001" s="44" t="e">
        <v>#N/A</v>
      </c>
      <c r="CD1001" s="44" t="e">
        <v>#N/A</v>
      </c>
      <c r="CE1001" s="44" t="e">
        <v>#N/A</v>
      </c>
      <c r="CF1001" s="44" t="e">
        <v>#N/A</v>
      </c>
    </row>
    <row r="1002" spans="38:84">
      <c r="AL1002" s="60"/>
      <c r="AM1002" s="60"/>
      <c r="AO1002" s="61"/>
      <c r="AY1002" s="44" t="str">
        <f t="shared" si="68"/>
        <v>00/01/1900 0</v>
      </c>
      <c r="AZ1002" s="44" t="e">
        <f>VLOOKUP($AY1002, [3]Sheet1!$D$3:$T$89,2,FALSE)</f>
        <v>#N/A</v>
      </c>
      <c r="BA1002" s="44" t="e">
        <f>VLOOKUP($AY1002, [3]Sheet1!$D$3:$T$89,3,FALSE)</f>
        <v>#N/A</v>
      </c>
      <c r="BB1002" s="44" t="e">
        <f>VLOOKUP($AY1002, [3]Sheet1!$D$3:$T$89,6,FALSE)</f>
        <v>#N/A</v>
      </c>
      <c r="BC1002" s="44" t="e">
        <f>VLOOKUP($AY1002, [3]Sheet1!$D$3:$T$89,7,FALSE)</f>
        <v>#N/A</v>
      </c>
      <c r="BD1002" s="44" t="e">
        <f>VLOOKUP($AY1002, [3]Sheet1!$D$3:$T$89,10,FALSE)</f>
        <v>#N/A</v>
      </c>
      <c r="BE1002" s="44" t="e">
        <f>VLOOKUP($AY1002, [3]Sheet1!$D$3:$T$89,11,FALSE)</f>
        <v>#N/A</v>
      </c>
      <c r="BF1002" s="44" t="e">
        <f>VLOOKUP($AY1002, [3]Sheet1!$D$3:$T$89,14,FALSE)</f>
        <v>#N/A</v>
      </c>
      <c r="BG1002" s="44" t="e">
        <f>VLOOKUP($AY1002, [3]Sheet1!$D$3:$T$89,15,FALSE)</f>
        <v>#N/A</v>
      </c>
      <c r="BX1002" s="44" t="s">
        <v>1513</v>
      </c>
      <c r="BY1002" s="44" t="e">
        <v>#N/A</v>
      </c>
      <c r="BZ1002" s="44" t="e">
        <v>#N/A</v>
      </c>
      <c r="CA1002" s="44" t="e">
        <v>#N/A</v>
      </c>
      <c r="CB1002" s="44" t="e">
        <v>#N/A</v>
      </c>
      <c r="CC1002" s="44" t="e">
        <v>#N/A</v>
      </c>
      <c r="CD1002" s="44" t="e">
        <v>#N/A</v>
      </c>
      <c r="CE1002" s="44" t="e">
        <v>#N/A</v>
      </c>
      <c r="CF1002" s="44" t="e">
        <v>#N/A</v>
      </c>
    </row>
    <row r="1003" spans="38:84">
      <c r="AL1003" s="60"/>
      <c r="AM1003" s="60"/>
      <c r="AO1003" s="61"/>
      <c r="AY1003" s="44" t="str">
        <f t="shared" si="68"/>
        <v>00/01/1900 0</v>
      </c>
      <c r="AZ1003" s="44" t="e">
        <f>VLOOKUP($AY1003, [3]Sheet1!$D$3:$T$89,2,FALSE)</f>
        <v>#N/A</v>
      </c>
      <c r="BA1003" s="44" t="e">
        <f>VLOOKUP($AY1003, [3]Sheet1!$D$3:$T$89,3,FALSE)</f>
        <v>#N/A</v>
      </c>
      <c r="BB1003" s="44" t="e">
        <f>VLOOKUP($AY1003, [3]Sheet1!$D$3:$T$89,6,FALSE)</f>
        <v>#N/A</v>
      </c>
      <c r="BC1003" s="44" t="e">
        <f>VLOOKUP($AY1003, [3]Sheet1!$D$3:$T$89,7,FALSE)</f>
        <v>#N/A</v>
      </c>
      <c r="BD1003" s="44" t="e">
        <f>VLOOKUP($AY1003, [3]Sheet1!$D$3:$T$89,10,FALSE)</f>
        <v>#N/A</v>
      </c>
      <c r="BE1003" s="44" t="e">
        <f>VLOOKUP($AY1003, [3]Sheet1!$D$3:$T$89,11,FALSE)</f>
        <v>#N/A</v>
      </c>
      <c r="BF1003" s="44" t="e">
        <f>VLOOKUP($AY1003, [3]Sheet1!$D$3:$T$89,14,FALSE)</f>
        <v>#N/A</v>
      </c>
      <c r="BG1003" s="44" t="e">
        <f>VLOOKUP($AY1003, [3]Sheet1!$D$3:$T$89,15,FALSE)</f>
        <v>#N/A</v>
      </c>
      <c r="BX1003" s="44" t="s">
        <v>1513</v>
      </c>
      <c r="BY1003" s="44" t="e">
        <v>#N/A</v>
      </c>
      <c r="BZ1003" s="44" t="e">
        <v>#N/A</v>
      </c>
      <c r="CA1003" s="44" t="e">
        <v>#N/A</v>
      </c>
      <c r="CB1003" s="44" t="e">
        <v>#N/A</v>
      </c>
      <c r="CC1003" s="44" t="e">
        <v>#N/A</v>
      </c>
      <c r="CD1003" s="44" t="e">
        <v>#N/A</v>
      </c>
      <c r="CE1003" s="44" t="e">
        <v>#N/A</v>
      </c>
      <c r="CF1003" s="44" t="e">
        <v>#N/A</v>
      </c>
    </row>
    <row r="1004" spans="38:84">
      <c r="AL1004" s="60"/>
      <c r="AM1004" s="60"/>
      <c r="AO1004" s="61"/>
      <c r="AY1004" s="44" t="str">
        <f t="shared" si="68"/>
        <v>00/01/1900 0</v>
      </c>
      <c r="AZ1004" s="44" t="e">
        <f>VLOOKUP($AY1004, [3]Sheet1!$D$3:$T$89,2,FALSE)</f>
        <v>#N/A</v>
      </c>
      <c r="BA1004" s="44" t="e">
        <f>VLOOKUP($AY1004, [3]Sheet1!$D$3:$T$89,3,FALSE)</f>
        <v>#N/A</v>
      </c>
      <c r="BB1004" s="44" t="e">
        <f>VLOOKUP($AY1004, [3]Sheet1!$D$3:$T$89,6,FALSE)</f>
        <v>#N/A</v>
      </c>
      <c r="BC1004" s="44" t="e">
        <f>VLOOKUP($AY1004, [3]Sheet1!$D$3:$T$89,7,FALSE)</f>
        <v>#N/A</v>
      </c>
      <c r="BD1004" s="44" t="e">
        <f>VLOOKUP($AY1004, [3]Sheet1!$D$3:$T$89,10,FALSE)</f>
        <v>#N/A</v>
      </c>
      <c r="BE1004" s="44" t="e">
        <f>VLOOKUP($AY1004, [3]Sheet1!$D$3:$T$89,11,FALSE)</f>
        <v>#N/A</v>
      </c>
      <c r="BF1004" s="44" t="e">
        <f>VLOOKUP($AY1004, [3]Sheet1!$D$3:$T$89,14,FALSE)</f>
        <v>#N/A</v>
      </c>
      <c r="BG1004" s="44" t="e">
        <f>VLOOKUP($AY1004, [3]Sheet1!$D$3:$T$89,15,FALSE)</f>
        <v>#N/A</v>
      </c>
      <c r="BX1004" s="44" t="s">
        <v>1513</v>
      </c>
      <c r="BY1004" s="44" t="e">
        <v>#N/A</v>
      </c>
      <c r="BZ1004" s="44" t="e">
        <v>#N/A</v>
      </c>
      <c r="CA1004" s="44" t="e">
        <v>#N/A</v>
      </c>
      <c r="CB1004" s="44" t="e">
        <v>#N/A</v>
      </c>
      <c r="CC1004" s="44" t="e">
        <v>#N/A</v>
      </c>
      <c r="CD1004" s="44" t="e">
        <v>#N/A</v>
      </c>
      <c r="CE1004" s="44" t="e">
        <v>#N/A</v>
      </c>
      <c r="CF1004" s="44" t="e">
        <v>#N/A</v>
      </c>
    </row>
    <row r="1005" spans="38:84">
      <c r="AL1005" s="60"/>
      <c r="AM1005" s="60"/>
      <c r="AO1005" s="61"/>
      <c r="AY1005" s="44" t="str">
        <f t="shared" si="68"/>
        <v>00/01/1900 0</v>
      </c>
      <c r="AZ1005" s="44" t="e">
        <f>VLOOKUP($AY1005, [3]Sheet1!$D$3:$T$89,2,FALSE)</f>
        <v>#N/A</v>
      </c>
      <c r="BA1005" s="44" t="e">
        <f>VLOOKUP($AY1005, [3]Sheet1!$D$3:$T$89,3,FALSE)</f>
        <v>#N/A</v>
      </c>
      <c r="BB1005" s="44" t="e">
        <f>VLOOKUP($AY1005, [3]Sheet1!$D$3:$T$89,6,FALSE)</f>
        <v>#N/A</v>
      </c>
      <c r="BC1005" s="44" t="e">
        <f>VLOOKUP($AY1005, [3]Sheet1!$D$3:$T$89,7,FALSE)</f>
        <v>#N/A</v>
      </c>
      <c r="BD1005" s="44" t="e">
        <f>VLOOKUP($AY1005, [3]Sheet1!$D$3:$T$89,10,FALSE)</f>
        <v>#N/A</v>
      </c>
      <c r="BE1005" s="44" t="e">
        <f>VLOOKUP($AY1005, [3]Sheet1!$D$3:$T$89,11,FALSE)</f>
        <v>#N/A</v>
      </c>
      <c r="BF1005" s="44" t="e">
        <f>VLOOKUP($AY1005, [3]Sheet1!$D$3:$T$89,14,FALSE)</f>
        <v>#N/A</v>
      </c>
      <c r="BG1005" s="44" t="e">
        <f>VLOOKUP($AY1005, [3]Sheet1!$D$3:$T$89,15,FALSE)</f>
        <v>#N/A</v>
      </c>
      <c r="BX1005" s="44" t="s">
        <v>1513</v>
      </c>
      <c r="BY1005" s="44" t="e">
        <v>#N/A</v>
      </c>
      <c r="BZ1005" s="44" t="e">
        <v>#N/A</v>
      </c>
      <c r="CA1005" s="44" t="e">
        <v>#N/A</v>
      </c>
      <c r="CB1005" s="44" t="e">
        <v>#N/A</v>
      </c>
      <c r="CC1005" s="44" t="e">
        <v>#N/A</v>
      </c>
      <c r="CD1005" s="44" t="e">
        <v>#N/A</v>
      </c>
      <c r="CE1005" s="44" t="e">
        <v>#N/A</v>
      </c>
      <c r="CF1005" s="44" t="e">
        <v>#N/A</v>
      </c>
    </row>
    <row r="1006" spans="38:84">
      <c r="AL1006" s="60"/>
      <c r="AM1006" s="60"/>
      <c r="AO1006" s="61"/>
      <c r="AY1006" s="44" t="str">
        <f t="shared" si="68"/>
        <v>00/01/1900 0</v>
      </c>
      <c r="AZ1006" s="44" t="e">
        <f>VLOOKUP($AY1006, [3]Sheet1!$D$3:$T$89,2,FALSE)</f>
        <v>#N/A</v>
      </c>
      <c r="BA1006" s="44" t="e">
        <f>VLOOKUP($AY1006, [3]Sheet1!$D$3:$T$89,3,FALSE)</f>
        <v>#N/A</v>
      </c>
      <c r="BB1006" s="44" t="e">
        <f>VLOOKUP($AY1006, [3]Sheet1!$D$3:$T$89,6,FALSE)</f>
        <v>#N/A</v>
      </c>
      <c r="BC1006" s="44" t="e">
        <f>VLOOKUP($AY1006, [3]Sheet1!$D$3:$T$89,7,FALSE)</f>
        <v>#N/A</v>
      </c>
      <c r="BD1006" s="44" t="e">
        <f>VLOOKUP($AY1006, [3]Sheet1!$D$3:$T$89,10,FALSE)</f>
        <v>#N/A</v>
      </c>
      <c r="BE1006" s="44" t="e">
        <f>VLOOKUP($AY1006, [3]Sheet1!$D$3:$T$89,11,FALSE)</f>
        <v>#N/A</v>
      </c>
      <c r="BF1006" s="44" t="e">
        <f>VLOOKUP($AY1006, [3]Sheet1!$D$3:$T$89,14,FALSE)</f>
        <v>#N/A</v>
      </c>
      <c r="BG1006" s="44" t="e">
        <f>VLOOKUP($AY1006, [3]Sheet1!$D$3:$T$89,15,FALSE)</f>
        <v>#N/A</v>
      </c>
      <c r="BX1006" s="44" t="s">
        <v>1513</v>
      </c>
      <c r="BY1006" s="44" t="e">
        <v>#N/A</v>
      </c>
      <c r="BZ1006" s="44" t="e">
        <v>#N/A</v>
      </c>
      <c r="CA1006" s="44" t="e">
        <v>#N/A</v>
      </c>
      <c r="CB1006" s="44" t="e">
        <v>#N/A</v>
      </c>
      <c r="CC1006" s="44" t="e">
        <v>#N/A</v>
      </c>
      <c r="CD1006" s="44" t="e">
        <v>#N/A</v>
      </c>
      <c r="CE1006" s="44" t="e">
        <v>#N/A</v>
      </c>
      <c r="CF1006" s="44" t="e">
        <v>#N/A</v>
      </c>
    </row>
    <row r="1007" spans="38:84">
      <c r="AL1007" s="60"/>
      <c r="AM1007" s="60"/>
      <c r="AO1007" s="61"/>
      <c r="AY1007" s="44" t="str">
        <f t="shared" si="68"/>
        <v>00/01/1900 0</v>
      </c>
      <c r="AZ1007" s="44" t="e">
        <f>VLOOKUP($AY1007, [3]Sheet1!$D$3:$T$89,2,FALSE)</f>
        <v>#N/A</v>
      </c>
      <c r="BA1007" s="44" t="e">
        <f>VLOOKUP($AY1007, [3]Sheet1!$D$3:$T$89,3,FALSE)</f>
        <v>#N/A</v>
      </c>
      <c r="BB1007" s="44" t="e">
        <f>VLOOKUP($AY1007, [3]Sheet1!$D$3:$T$89,6,FALSE)</f>
        <v>#N/A</v>
      </c>
      <c r="BC1007" s="44" t="e">
        <f>VLOOKUP($AY1007, [3]Sheet1!$D$3:$T$89,7,FALSE)</f>
        <v>#N/A</v>
      </c>
      <c r="BD1007" s="44" t="e">
        <f>VLOOKUP($AY1007, [3]Sheet1!$D$3:$T$89,10,FALSE)</f>
        <v>#N/A</v>
      </c>
      <c r="BE1007" s="44" t="e">
        <f>VLOOKUP($AY1007, [3]Sheet1!$D$3:$T$89,11,FALSE)</f>
        <v>#N/A</v>
      </c>
      <c r="BF1007" s="44" t="e">
        <f>VLOOKUP($AY1007, [3]Sheet1!$D$3:$T$89,14,FALSE)</f>
        <v>#N/A</v>
      </c>
      <c r="BG1007" s="44" t="e">
        <f>VLOOKUP($AY1007, [3]Sheet1!$D$3:$T$89,15,FALSE)</f>
        <v>#N/A</v>
      </c>
      <c r="BX1007" s="44" t="s">
        <v>1513</v>
      </c>
      <c r="BY1007" s="44" t="e">
        <v>#N/A</v>
      </c>
      <c r="BZ1007" s="44" t="e">
        <v>#N/A</v>
      </c>
      <c r="CA1007" s="44" t="e">
        <v>#N/A</v>
      </c>
      <c r="CB1007" s="44" t="e">
        <v>#N/A</v>
      </c>
      <c r="CC1007" s="44" t="e">
        <v>#N/A</v>
      </c>
      <c r="CD1007" s="44" t="e">
        <v>#N/A</v>
      </c>
      <c r="CE1007" s="44" t="e">
        <v>#N/A</v>
      </c>
      <c r="CF1007" s="44" t="e">
        <v>#N/A</v>
      </c>
    </row>
    <row r="1008" spans="38:84">
      <c r="AL1008" s="60"/>
      <c r="AM1008" s="60"/>
      <c r="AO1008" s="61"/>
      <c r="AY1008" s="44" t="str">
        <f t="shared" si="68"/>
        <v>00/01/1900 0</v>
      </c>
      <c r="AZ1008" s="44" t="e">
        <f>VLOOKUP($AY1008, [3]Sheet1!$D$3:$T$89,2,FALSE)</f>
        <v>#N/A</v>
      </c>
      <c r="BA1008" s="44" t="e">
        <f>VLOOKUP($AY1008, [3]Sheet1!$D$3:$T$89,3,FALSE)</f>
        <v>#N/A</v>
      </c>
      <c r="BB1008" s="44" t="e">
        <f>VLOOKUP($AY1008, [3]Sheet1!$D$3:$T$89,6,FALSE)</f>
        <v>#N/A</v>
      </c>
      <c r="BC1008" s="44" t="e">
        <f>VLOOKUP($AY1008, [3]Sheet1!$D$3:$T$89,7,FALSE)</f>
        <v>#N/A</v>
      </c>
      <c r="BD1008" s="44" t="e">
        <f>VLOOKUP($AY1008, [3]Sheet1!$D$3:$T$89,10,FALSE)</f>
        <v>#N/A</v>
      </c>
      <c r="BE1008" s="44" t="e">
        <f>VLOOKUP($AY1008, [3]Sheet1!$D$3:$T$89,11,FALSE)</f>
        <v>#N/A</v>
      </c>
      <c r="BF1008" s="44" t="e">
        <f>VLOOKUP($AY1008, [3]Sheet1!$D$3:$T$89,14,FALSE)</f>
        <v>#N/A</v>
      </c>
      <c r="BG1008" s="44" t="e">
        <f>VLOOKUP($AY1008, [3]Sheet1!$D$3:$T$89,15,FALSE)</f>
        <v>#N/A</v>
      </c>
      <c r="BX1008" s="44" t="s">
        <v>1513</v>
      </c>
      <c r="BY1008" s="44" t="e">
        <v>#N/A</v>
      </c>
      <c r="BZ1008" s="44" t="e">
        <v>#N/A</v>
      </c>
      <c r="CA1008" s="44" t="e">
        <v>#N/A</v>
      </c>
      <c r="CB1008" s="44" t="e">
        <v>#N/A</v>
      </c>
      <c r="CC1008" s="44" t="e">
        <v>#N/A</v>
      </c>
      <c r="CD1008" s="44" t="e">
        <v>#N/A</v>
      </c>
      <c r="CE1008" s="44" t="e">
        <v>#N/A</v>
      </c>
      <c r="CF1008" s="44" t="e">
        <v>#N/A</v>
      </c>
    </row>
    <row r="1009" spans="38:84">
      <c r="AL1009" s="60"/>
      <c r="AM1009" s="60"/>
      <c r="AO1009" s="61"/>
      <c r="AY1009" s="44" t="str">
        <f t="shared" si="68"/>
        <v>00/01/1900 0</v>
      </c>
      <c r="AZ1009" s="44" t="e">
        <f>VLOOKUP($AY1009, [3]Sheet1!$D$3:$T$89,2,FALSE)</f>
        <v>#N/A</v>
      </c>
      <c r="BA1009" s="44" t="e">
        <f>VLOOKUP($AY1009, [3]Sheet1!$D$3:$T$89,3,FALSE)</f>
        <v>#N/A</v>
      </c>
      <c r="BB1009" s="44" t="e">
        <f>VLOOKUP($AY1009, [3]Sheet1!$D$3:$T$89,6,FALSE)</f>
        <v>#N/A</v>
      </c>
      <c r="BC1009" s="44" t="e">
        <f>VLOOKUP($AY1009, [3]Sheet1!$D$3:$T$89,7,FALSE)</f>
        <v>#N/A</v>
      </c>
      <c r="BD1009" s="44" t="e">
        <f>VLOOKUP($AY1009, [3]Sheet1!$D$3:$T$89,10,FALSE)</f>
        <v>#N/A</v>
      </c>
      <c r="BE1009" s="44" t="e">
        <f>VLOOKUP($AY1009, [3]Sheet1!$D$3:$T$89,11,FALSE)</f>
        <v>#N/A</v>
      </c>
      <c r="BF1009" s="44" t="e">
        <f>VLOOKUP($AY1009, [3]Sheet1!$D$3:$T$89,14,FALSE)</f>
        <v>#N/A</v>
      </c>
      <c r="BG1009" s="44" t="e">
        <f>VLOOKUP($AY1009, [3]Sheet1!$D$3:$T$89,15,FALSE)</f>
        <v>#N/A</v>
      </c>
      <c r="BX1009" s="44" t="s">
        <v>1513</v>
      </c>
      <c r="BY1009" s="44" t="e">
        <v>#N/A</v>
      </c>
      <c r="BZ1009" s="44" t="e">
        <v>#N/A</v>
      </c>
      <c r="CA1009" s="44" t="e">
        <v>#N/A</v>
      </c>
      <c r="CB1009" s="44" t="e">
        <v>#N/A</v>
      </c>
      <c r="CC1009" s="44" t="e">
        <v>#N/A</v>
      </c>
      <c r="CD1009" s="44" t="e">
        <v>#N/A</v>
      </c>
      <c r="CE1009" s="44" t="e">
        <v>#N/A</v>
      </c>
      <c r="CF1009" s="44" t="e">
        <v>#N/A</v>
      </c>
    </row>
    <row r="1010" spans="38:84">
      <c r="AL1010" s="60"/>
      <c r="AM1010" s="60"/>
      <c r="AO1010" s="61"/>
      <c r="AY1010" s="44" t="str">
        <f t="shared" si="68"/>
        <v>00/01/1900 0</v>
      </c>
      <c r="AZ1010" s="44" t="e">
        <f>VLOOKUP($AY1010, [3]Sheet1!$D$3:$T$89,2,FALSE)</f>
        <v>#N/A</v>
      </c>
      <c r="BA1010" s="44" t="e">
        <f>VLOOKUP($AY1010, [3]Sheet1!$D$3:$T$89,3,FALSE)</f>
        <v>#N/A</v>
      </c>
      <c r="BB1010" s="44" t="e">
        <f>VLOOKUP($AY1010, [3]Sheet1!$D$3:$T$89,6,FALSE)</f>
        <v>#N/A</v>
      </c>
      <c r="BC1010" s="44" t="e">
        <f>VLOOKUP($AY1010, [3]Sheet1!$D$3:$T$89,7,FALSE)</f>
        <v>#N/A</v>
      </c>
      <c r="BD1010" s="44" t="e">
        <f>VLOOKUP($AY1010, [3]Sheet1!$D$3:$T$89,10,FALSE)</f>
        <v>#N/A</v>
      </c>
      <c r="BE1010" s="44" t="e">
        <f>VLOOKUP($AY1010, [3]Sheet1!$D$3:$T$89,11,FALSE)</f>
        <v>#N/A</v>
      </c>
      <c r="BF1010" s="44" t="e">
        <f>VLOOKUP($AY1010, [3]Sheet1!$D$3:$T$89,14,FALSE)</f>
        <v>#N/A</v>
      </c>
      <c r="BG1010" s="44" t="e">
        <f>VLOOKUP($AY1010, [3]Sheet1!$D$3:$T$89,15,FALSE)</f>
        <v>#N/A</v>
      </c>
      <c r="BX1010" s="44" t="s">
        <v>1513</v>
      </c>
      <c r="BY1010" s="44" t="e">
        <v>#N/A</v>
      </c>
      <c r="BZ1010" s="44" t="e">
        <v>#N/A</v>
      </c>
      <c r="CA1010" s="44" t="e">
        <v>#N/A</v>
      </c>
      <c r="CB1010" s="44" t="e">
        <v>#N/A</v>
      </c>
      <c r="CC1010" s="44" t="e">
        <v>#N/A</v>
      </c>
      <c r="CD1010" s="44" t="e">
        <v>#N/A</v>
      </c>
      <c r="CE1010" s="44" t="e">
        <v>#N/A</v>
      </c>
      <c r="CF1010" s="44" t="e">
        <v>#N/A</v>
      </c>
    </row>
    <row r="1011" spans="38:84">
      <c r="AL1011" s="60"/>
      <c r="AM1011" s="60"/>
      <c r="AO1011" s="61"/>
      <c r="AY1011" s="44" t="str">
        <f t="shared" si="68"/>
        <v>00/01/1900 0</v>
      </c>
      <c r="AZ1011" s="44" t="e">
        <f>VLOOKUP($AY1011, [3]Sheet1!$D$3:$T$89,2,FALSE)</f>
        <v>#N/A</v>
      </c>
      <c r="BA1011" s="44" t="e">
        <f>VLOOKUP($AY1011, [3]Sheet1!$D$3:$T$89,3,FALSE)</f>
        <v>#N/A</v>
      </c>
      <c r="BB1011" s="44" t="e">
        <f>VLOOKUP($AY1011, [3]Sheet1!$D$3:$T$89,6,FALSE)</f>
        <v>#N/A</v>
      </c>
      <c r="BC1011" s="44" t="e">
        <f>VLOOKUP($AY1011, [3]Sheet1!$D$3:$T$89,7,FALSE)</f>
        <v>#N/A</v>
      </c>
      <c r="BD1011" s="44" t="e">
        <f>VLOOKUP($AY1011, [3]Sheet1!$D$3:$T$89,10,FALSE)</f>
        <v>#N/A</v>
      </c>
      <c r="BE1011" s="44" t="e">
        <f>VLOOKUP($AY1011, [3]Sheet1!$D$3:$T$89,11,FALSE)</f>
        <v>#N/A</v>
      </c>
      <c r="BF1011" s="44" t="e">
        <f>VLOOKUP($AY1011, [3]Sheet1!$D$3:$T$89,14,FALSE)</f>
        <v>#N/A</v>
      </c>
      <c r="BG1011" s="44" t="e">
        <f>VLOOKUP($AY1011, [3]Sheet1!$D$3:$T$89,15,FALSE)</f>
        <v>#N/A</v>
      </c>
      <c r="BX1011" s="44" t="s">
        <v>1513</v>
      </c>
      <c r="BY1011" s="44" t="e">
        <v>#N/A</v>
      </c>
      <c r="BZ1011" s="44" t="e">
        <v>#N/A</v>
      </c>
      <c r="CA1011" s="44" t="e">
        <v>#N/A</v>
      </c>
      <c r="CB1011" s="44" t="e">
        <v>#N/A</v>
      </c>
      <c r="CC1011" s="44" t="e">
        <v>#N/A</v>
      </c>
      <c r="CD1011" s="44" t="e">
        <v>#N/A</v>
      </c>
      <c r="CE1011" s="44" t="e">
        <v>#N/A</v>
      </c>
      <c r="CF1011" s="44" t="e">
        <v>#N/A</v>
      </c>
    </row>
    <row r="1012" spans="38:84">
      <c r="AL1012" s="60"/>
      <c r="AM1012" s="60"/>
      <c r="AO1012" s="61"/>
      <c r="AY1012" s="44" t="str">
        <f t="shared" si="68"/>
        <v>00/01/1900 0</v>
      </c>
      <c r="AZ1012" s="44" t="e">
        <f>VLOOKUP($AY1012, [3]Sheet1!$D$3:$T$89,2,FALSE)</f>
        <v>#N/A</v>
      </c>
      <c r="BA1012" s="44" t="e">
        <f>VLOOKUP($AY1012, [3]Sheet1!$D$3:$T$89,3,FALSE)</f>
        <v>#N/A</v>
      </c>
      <c r="BB1012" s="44" t="e">
        <f>VLOOKUP($AY1012, [3]Sheet1!$D$3:$T$89,6,FALSE)</f>
        <v>#N/A</v>
      </c>
      <c r="BC1012" s="44" t="e">
        <f>VLOOKUP($AY1012, [3]Sheet1!$D$3:$T$89,7,FALSE)</f>
        <v>#N/A</v>
      </c>
      <c r="BD1012" s="44" t="e">
        <f>VLOOKUP($AY1012, [3]Sheet1!$D$3:$T$89,10,FALSE)</f>
        <v>#N/A</v>
      </c>
      <c r="BE1012" s="44" t="e">
        <f>VLOOKUP($AY1012, [3]Sheet1!$D$3:$T$89,11,FALSE)</f>
        <v>#N/A</v>
      </c>
      <c r="BF1012" s="44" t="e">
        <f>VLOOKUP($AY1012, [3]Sheet1!$D$3:$T$89,14,FALSE)</f>
        <v>#N/A</v>
      </c>
      <c r="BG1012" s="44" t="e">
        <f>VLOOKUP($AY1012, [3]Sheet1!$D$3:$T$89,15,FALSE)</f>
        <v>#N/A</v>
      </c>
      <c r="BX1012" s="44" t="s">
        <v>1513</v>
      </c>
      <c r="BY1012" s="44" t="e">
        <v>#N/A</v>
      </c>
      <c r="BZ1012" s="44" t="e">
        <v>#N/A</v>
      </c>
      <c r="CA1012" s="44" t="e">
        <v>#N/A</v>
      </c>
      <c r="CB1012" s="44" t="e">
        <v>#N/A</v>
      </c>
      <c r="CC1012" s="44" t="e">
        <v>#N/A</v>
      </c>
      <c r="CD1012" s="44" t="e">
        <v>#N/A</v>
      </c>
      <c r="CE1012" s="44" t="e">
        <v>#N/A</v>
      </c>
      <c r="CF1012" s="44" t="e">
        <v>#N/A</v>
      </c>
    </row>
    <row r="1013" spans="38:84">
      <c r="AL1013" s="60"/>
      <c r="AM1013" s="60"/>
      <c r="AO1013" s="61"/>
      <c r="AY1013" s="44" t="str">
        <f t="shared" si="68"/>
        <v>00/01/1900 0</v>
      </c>
      <c r="AZ1013" s="44" t="e">
        <f>VLOOKUP($AY1013, [3]Sheet1!$D$3:$T$89,2,FALSE)</f>
        <v>#N/A</v>
      </c>
      <c r="BA1013" s="44" t="e">
        <f>VLOOKUP($AY1013, [3]Sheet1!$D$3:$T$89,3,FALSE)</f>
        <v>#N/A</v>
      </c>
      <c r="BB1013" s="44" t="e">
        <f>VLOOKUP($AY1013, [3]Sheet1!$D$3:$T$89,6,FALSE)</f>
        <v>#N/A</v>
      </c>
      <c r="BC1013" s="44" t="e">
        <f>VLOOKUP($AY1013, [3]Sheet1!$D$3:$T$89,7,FALSE)</f>
        <v>#N/A</v>
      </c>
      <c r="BD1013" s="44" t="e">
        <f>VLOOKUP($AY1013, [3]Sheet1!$D$3:$T$89,10,FALSE)</f>
        <v>#N/A</v>
      </c>
      <c r="BE1013" s="44" t="e">
        <f>VLOOKUP($AY1013, [3]Sheet1!$D$3:$T$89,11,FALSE)</f>
        <v>#N/A</v>
      </c>
      <c r="BF1013" s="44" t="e">
        <f>VLOOKUP($AY1013, [3]Sheet1!$D$3:$T$89,14,FALSE)</f>
        <v>#N/A</v>
      </c>
      <c r="BG1013" s="44" t="e">
        <f>VLOOKUP($AY1013, [3]Sheet1!$D$3:$T$89,15,FALSE)</f>
        <v>#N/A</v>
      </c>
      <c r="BX1013" s="44" t="s">
        <v>1513</v>
      </c>
      <c r="BY1013" s="44" t="e">
        <v>#N/A</v>
      </c>
      <c r="BZ1013" s="44" t="e">
        <v>#N/A</v>
      </c>
      <c r="CA1013" s="44" t="e">
        <v>#N/A</v>
      </c>
      <c r="CB1013" s="44" t="e">
        <v>#N/A</v>
      </c>
      <c r="CC1013" s="44" t="e">
        <v>#N/A</v>
      </c>
      <c r="CD1013" s="44" t="e">
        <v>#N/A</v>
      </c>
      <c r="CE1013" s="44" t="e">
        <v>#N/A</v>
      </c>
      <c r="CF1013" s="44" t="e">
        <v>#N/A</v>
      </c>
    </row>
    <row r="1014" spans="38:84">
      <c r="AL1014" s="60"/>
      <c r="AM1014" s="60"/>
      <c r="AO1014" s="61"/>
      <c r="AY1014" s="44" t="str">
        <f t="shared" si="68"/>
        <v>00/01/1900 0</v>
      </c>
      <c r="AZ1014" s="44" t="e">
        <f>VLOOKUP($AY1014, [3]Sheet1!$D$3:$T$89,2,FALSE)</f>
        <v>#N/A</v>
      </c>
      <c r="BA1014" s="44" t="e">
        <f>VLOOKUP($AY1014, [3]Sheet1!$D$3:$T$89,3,FALSE)</f>
        <v>#N/A</v>
      </c>
      <c r="BB1014" s="44" t="e">
        <f>VLOOKUP($AY1014, [3]Sheet1!$D$3:$T$89,6,FALSE)</f>
        <v>#N/A</v>
      </c>
      <c r="BC1014" s="44" t="e">
        <f>VLOOKUP($AY1014, [3]Sheet1!$D$3:$T$89,7,FALSE)</f>
        <v>#N/A</v>
      </c>
      <c r="BD1014" s="44" t="e">
        <f>VLOOKUP($AY1014, [3]Sheet1!$D$3:$T$89,10,FALSE)</f>
        <v>#N/A</v>
      </c>
      <c r="BE1014" s="44" t="e">
        <f>VLOOKUP($AY1014, [3]Sheet1!$D$3:$T$89,11,FALSE)</f>
        <v>#N/A</v>
      </c>
      <c r="BF1014" s="44" t="e">
        <f>VLOOKUP($AY1014, [3]Sheet1!$D$3:$T$89,14,FALSE)</f>
        <v>#N/A</v>
      </c>
      <c r="BG1014" s="44" t="e">
        <f>VLOOKUP($AY1014, [3]Sheet1!$D$3:$T$89,15,FALSE)</f>
        <v>#N/A</v>
      </c>
      <c r="BX1014" s="44" t="s">
        <v>1513</v>
      </c>
      <c r="BY1014" s="44" t="e">
        <v>#N/A</v>
      </c>
      <c r="BZ1014" s="44" t="e">
        <v>#N/A</v>
      </c>
      <c r="CA1014" s="44" t="e">
        <v>#N/A</v>
      </c>
      <c r="CB1014" s="44" t="e">
        <v>#N/A</v>
      </c>
      <c r="CC1014" s="44" t="e">
        <v>#N/A</v>
      </c>
      <c r="CD1014" s="44" t="e">
        <v>#N/A</v>
      </c>
      <c r="CE1014" s="44" t="e">
        <v>#N/A</v>
      </c>
      <c r="CF1014" s="44" t="e">
        <v>#N/A</v>
      </c>
    </row>
    <row r="1015" spans="38:84">
      <c r="AL1015" s="60"/>
      <c r="AM1015" s="60"/>
      <c r="AO1015" s="61"/>
      <c r="AY1015" s="44" t="str">
        <f t="shared" si="68"/>
        <v>00/01/1900 0</v>
      </c>
      <c r="AZ1015" s="44" t="e">
        <f>VLOOKUP($AY1015, [3]Sheet1!$D$3:$T$89,2,FALSE)</f>
        <v>#N/A</v>
      </c>
      <c r="BA1015" s="44" t="e">
        <f>VLOOKUP($AY1015, [3]Sheet1!$D$3:$T$89,3,FALSE)</f>
        <v>#N/A</v>
      </c>
      <c r="BB1015" s="44" t="e">
        <f>VLOOKUP($AY1015, [3]Sheet1!$D$3:$T$89,6,FALSE)</f>
        <v>#N/A</v>
      </c>
      <c r="BC1015" s="44" t="e">
        <f>VLOOKUP($AY1015, [3]Sheet1!$D$3:$T$89,7,FALSE)</f>
        <v>#N/A</v>
      </c>
      <c r="BD1015" s="44" t="e">
        <f>VLOOKUP($AY1015, [3]Sheet1!$D$3:$T$89,10,FALSE)</f>
        <v>#N/A</v>
      </c>
      <c r="BE1015" s="44" t="e">
        <f>VLOOKUP($AY1015, [3]Sheet1!$D$3:$T$89,11,FALSE)</f>
        <v>#N/A</v>
      </c>
      <c r="BF1015" s="44" t="e">
        <f>VLOOKUP($AY1015, [3]Sheet1!$D$3:$T$89,14,FALSE)</f>
        <v>#N/A</v>
      </c>
      <c r="BG1015" s="44" t="e">
        <f>VLOOKUP($AY1015, [3]Sheet1!$D$3:$T$89,15,FALSE)</f>
        <v>#N/A</v>
      </c>
      <c r="BX1015" s="44" t="s">
        <v>1513</v>
      </c>
      <c r="BY1015" s="44" t="e">
        <v>#N/A</v>
      </c>
      <c r="BZ1015" s="44" t="e">
        <v>#N/A</v>
      </c>
      <c r="CA1015" s="44" t="e">
        <v>#N/A</v>
      </c>
      <c r="CB1015" s="44" t="e">
        <v>#N/A</v>
      </c>
      <c r="CC1015" s="44" t="e">
        <v>#N/A</v>
      </c>
      <c r="CD1015" s="44" t="e">
        <v>#N/A</v>
      </c>
      <c r="CE1015" s="44" t="e">
        <v>#N/A</v>
      </c>
      <c r="CF1015" s="44" t="e">
        <v>#N/A</v>
      </c>
    </row>
    <row r="1016" spans="38:84">
      <c r="AL1016" s="60"/>
      <c r="AM1016" s="60"/>
      <c r="AO1016" s="61"/>
      <c r="AY1016" s="44" t="str">
        <f t="shared" si="68"/>
        <v>00/01/1900 0</v>
      </c>
      <c r="AZ1016" s="44" t="e">
        <f>VLOOKUP($AY1016, [3]Sheet1!$D$3:$T$89,2,FALSE)</f>
        <v>#N/A</v>
      </c>
      <c r="BA1016" s="44" t="e">
        <f>VLOOKUP($AY1016, [3]Sheet1!$D$3:$T$89,3,FALSE)</f>
        <v>#N/A</v>
      </c>
      <c r="BB1016" s="44" t="e">
        <f>VLOOKUP($AY1016, [3]Sheet1!$D$3:$T$89,6,FALSE)</f>
        <v>#N/A</v>
      </c>
      <c r="BC1016" s="44" t="e">
        <f>VLOOKUP($AY1016, [3]Sheet1!$D$3:$T$89,7,FALSE)</f>
        <v>#N/A</v>
      </c>
      <c r="BD1016" s="44" t="e">
        <f>VLOOKUP($AY1016, [3]Sheet1!$D$3:$T$89,10,FALSE)</f>
        <v>#N/A</v>
      </c>
      <c r="BE1016" s="44" t="e">
        <f>VLOOKUP($AY1016, [3]Sheet1!$D$3:$T$89,11,FALSE)</f>
        <v>#N/A</v>
      </c>
      <c r="BF1016" s="44" t="e">
        <f>VLOOKUP($AY1016, [3]Sheet1!$D$3:$T$89,14,FALSE)</f>
        <v>#N/A</v>
      </c>
      <c r="BG1016" s="44" t="e">
        <f>VLOOKUP($AY1016, [3]Sheet1!$D$3:$T$89,15,FALSE)</f>
        <v>#N/A</v>
      </c>
      <c r="BX1016" s="44" t="s">
        <v>1513</v>
      </c>
      <c r="BY1016" s="44" t="e">
        <v>#N/A</v>
      </c>
      <c r="BZ1016" s="44" t="e">
        <v>#N/A</v>
      </c>
      <c r="CA1016" s="44" t="e">
        <v>#N/A</v>
      </c>
      <c r="CB1016" s="44" t="e">
        <v>#N/A</v>
      </c>
      <c r="CC1016" s="44" t="e">
        <v>#N/A</v>
      </c>
      <c r="CD1016" s="44" t="e">
        <v>#N/A</v>
      </c>
      <c r="CE1016" s="44" t="e">
        <v>#N/A</v>
      </c>
      <c r="CF1016" s="44" t="e">
        <v>#N/A</v>
      </c>
    </row>
    <row r="1017" spans="38:84">
      <c r="AL1017" s="60"/>
      <c r="AM1017" s="60"/>
      <c r="AO1017" s="61"/>
      <c r="AY1017" s="44" t="str">
        <f t="shared" si="68"/>
        <v>00/01/1900 0</v>
      </c>
      <c r="AZ1017" s="44" t="e">
        <f>VLOOKUP($AY1017, [3]Sheet1!$D$3:$T$89,2,FALSE)</f>
        <v>#N/A</v>
      </c>
      <c r="BA1017" s="44" t="e">
        <f>VLOOKUP($AY1017, [3]Sheet1!$D$3:$T$89,3,FALSE)</f>
        <v>#N/A</v>
      </c>
      <c r="BB1017" s="44" t="e">
        <f>VLOOKUP($AY1017, [3]Sheet1!$D$3:$T$89,6,FALSE)</f>
        <v>#N/A</v>
      </c>
      <c r="BC1017" s="44" t="e">
        <f>VLOOKUP($AY1017, [3]Sheet1!$D$3:$T$89,7,FALSE)</f>
        <v>#N/A</v>
      </c>
      <c r="BD1017" s="44" t="e">
        <f>VLOOKUP($AY1017, [3]Sheet1!$D$3:$T$89,10,FALSE)</f>
        <v>#N/A</v>
      </c>
      <c r="BE1017" s="44" t="e">
        <f>VLOOKUP($AY1017, [3]Sheet1!$D$3:$T$89,11,FALSE)</f>
        <v>#N/A</v>
      </c>
      <c r="BF1017" s="44" t="e">
        <f>VLOOKUP($AY1017, [3]Sheet1!$D$3:$T$89,14,FALSE)</f>
        <v>#N/A</v>
      </c>
      <c r="BG1017" s="44" t="e">
        <f>VLOOKUP($AY1017, [3]Sheet1!$D$3:$T$89,15,FALSE)</f>
        <v>#N/A</v>
      </c>
      <c r="BX1017" s="44" t="s">
        <v>1513</v>
      </c>
      <c r="BY1017" s="44" t="e">
        <v>#N/A</v>
      </c>
      <c r="BZ1017" s="44" t="e">
        <v>#N/A</v>
      </c>
      <c r="CA1017" s="44" t="e">
        <v>#N/A</v>
      </c>
      <c r="CB1017" s="44" t="e">
        <v>#N/A</v>
      </c>
      <c r="CC1017" s="44" t="e">
        <v>#N/A</v>
      </c>
      <c r="CD1017" s="44" t="e">
        <v>#N/A</v>
      </c>
      <c r="CE1017" s="44" t="e">
        <v>#N/A</v>
      </c>
      <c r="CF1017" s="44" t="e">
        <v>#N/A</v>
      </c>
    </row>
    <row r="1018" spans="38:84">
      <c r="AL1018" s="60"/>
      <c r="AM1018" s="60"/>
      <c r="AO1018" s="61"/>
      <c r="AY1018" s="44" t="str">
        <f t="shared" si="68"/>
        <v>00/01/1900 0</v>
      </c>
      <c r="AZ1018" s="44" t="e">
        <f>VLOOKUP($AY1018, [3]Sheet1!$D$3:$T$89,2,FALSE)</f>
        <v>#N/A</v>
      </c>
      <c r="BA1018" s="44" t="e">
        <f>VLOOKUP($AY1018, [3]Sheet1!$D$3:$T$89,3,FALSE)</f>
        <v>#N/A</v>
      </c>
      <c r="BB1018" s="44" t="e">
        <f>VLOOKUP($AY1018, [3]Sheet1!$D$3:$T$89,6,FALSE)</f>
        <v>#N/A</v>
      </c>
      <c r="BC1018" s="44" t="e">
        <f>VLOOKUP($AY1018, [3]Sheet1!$D$3:$T$89,7,FALSE)</f>
        <v>#N/A</v>
      </c>
      <c r="BD1018" s="44" t="e">
        <f>VLOOKUP($AY1018, [3]Sheet1!$D$3:$T$89,10,FALSE)</f>
        <v>#N/A</v>
      </c>
      <c r="BE1018" s="44" t="e">
        <f>VLOOKUP($AY1018, [3]Sheet1!$D$3:$T$89,11,FALSE)</f>
        <v>#N/A</v>
      </c>
      <c r="BF1018" s="44" t="e">
        <f>VLOOKUP($AY1018, [3]Sheet1!$D$3:$T$89,14,FALSE)</f>
        <v>#N/A</v>
      </c>
      <c r="BG1018" s="44" t="e">
        <f>VLOOKUP($AY1018, [3]Sheet1!$D$3:$T$89,15,FALSE)</f>
        <v>#N/A</v>
      </c>
      <c r="BX1018" s="44" t="s">
        <v>1513</v>
      </c>
      <c r="BY1018" s="44" t="e">
        <v>#N/A</v>
      </c>
      <c r="BZ1018" s="44" t="e">
        <v>#N/A</v>
      </c>
      <c r="CA1018" s="44" t="e">
        <v>#N/A</v>
      </c>
      <c r="CB1018" s="44" t="e">
        <v>#N/A</v>
      </c>
      <c r="CC1018" s="44" t="e">
        <v>#N/A</v>
      </c>
      <c r="CD1018" s="44" t="e">
        <v>#N/A</v>
      </c>
      <c r="CE1018" s="44" t="e">
        <v>#N/A</v>
      </c>
      <c r="CF1018" s="44" t="e">
        <v>#N/A</v>
      </c>
    </row>
    <row r="1019" spans="38:84">
      <c r="AL1019" s="60"/>
      <c r="AM1019" s="60"/>
      <c r="AO1019" s="61"/>
      <c r="AY1019" s="44" t="str">
        <f t="shared" si="68"/>
        <v>00/01/1900 0</v>
      </c>
      <c r="AZ1019" s="44" t="e">
        <f>VLOOKUP($AY1019, [3]Sheet1!$D$3:$T$89,2,FALSE)</f>
        <v>#N/A</v>
      </c>
      <c r="BA1019" s="44" t="e">
        <f>VLOOKUP($AY1019, [3]Sheet1!$D$3:$T$89,3,FALSE)</f>
        <v>#N/A</v>
      </c>
      <c r="BB1019" s="44" t="e">
        <f>VLOOKUP($AY1019, [3]Sheet1!$D$3:$T$89,6,FALSE)</f>
        <v>#N/A</v>
      </c>
      <c r="BC1019" s="44" t="e">
        <f>VLOOKUP($AY1019, [3]Sheet1!$D$3:$T$89,7,FALSE)</f>
        <v>#N/A</v>
      </c>
      <c r="BD1019" s="44" t="e">
        <f>VLOOKUP($AY1019, [3]Sheet1!$D$3:$T$89,10,FALSE)</f>
        <v>#N/A</v>
      </c>
      <c r="BE1019" s="44" t="e">
        <f>VLOOKUP($AY1019, [3]Sheet1!$D$3:$T$89,11,FALSE)</f>
        <v>#N/A</v>
      </c>
      <c r="BF1019" s="44" t="e">
        <f>VLOOKUP($AY1019, [3]Sheet1!$D$3:$T$89,14,FALSE)</f>
        <v>#N/A</v>
      </c>
      <c r="BG1019" s="44" t="e">
        <f>VLOOKUP($AY1019, [3]Sheet1!$D$3:$T$89,15,FALSE)</f>
        <v>#N/A</v>
      </c>
      <c r="BX1019" s="44" t="s">
        <v>1513</v>
      </c>
      <c r="BY1019" s="44" t="e">
        <v>#N/A</v>
      </c>
      <c r="BZ1019" s="44" t="e">
        <v>#N/A</v>
      </c>
      <c r="CA1019" s="44" t="e">
        <v>#N/A</v>
      </c>
      <c r="CB1019" s="44" t="e">
        <v>#N/A</v>
      </c>
      <c r="CC1019" s="44" t="e">
        <v>#N/A</v>
      </c>
      <c r="CD1019" s="44" t="e">
        <v>#N/A</v>
      </c>
      <c r="CE1019" s="44" t="e">
        <v>#N/A</v>
      </c>
      <c r="CF1019" s="44" t="e">
        <v>#N/A</v>
      </c>
    </row>
    <row r="1020" spans="38:84">
      <c r="AL1020" s="60"/>
      <c r="AM1020" s="60"/>
      <c r="AO1020" s="61"/>
      <c r="AY1020" s="44" t="str">
        <f t="shared" si="68"/>
        <v>00/01/1900 0</v>
      </c>
      <c r="AZ1020" s="44" t="e">
        <f>VLOOKUP($AY1020, [3]Sheet1!$D$3:$T$89,2,FALSE)</f>
        <v>#N/A</v>
      </c>
      <c r="BA1020" s="44" t="e">
        <f>VLOOKUP($AY1020, [3]Sheet1!$D$3:$T$89,3,FALSE)</f>
        <v>#N/A</v>
      </c>
      <c r="BB1020" s="44" t="e">
        <f>VLOOKUP($AY1020, [3]Sheet1!$D$3:$T$89,6,FALSE)</f>
        <v>#N/A</v>
      </c>
      <c r="BC1020" s="44" t="e">
        <f>VLOOKUP($AY1020, [3]Sheet1!$D$3:$T$89,7,FALSE)</f>
        <v>#N/A</v>
      </c>
      <c r="BD1020" s="44" t="e">
        <f>VLOOKUP($AY1020, [3]Sheet1!$D$3:$T$89,10,FALSE)</f>
        <v>#N/A</v>
      </c>
      <c r="BE1020" s="44" t="e">
        <f>VLOOKUP($AY1020, [3]Sheet1!$D$3:$T$89,11,FALSE)</f>
        <v>#N/A</v>
      </c>
      <c r="BF1020" s="44" t="e">
        <f>VLOOKUP($AY1020, [3]Sheet1!$D$3:$T$89,14,FALSE)</f>
        <v>#N/A</v>
      </c>
      <c r="BG1020" s="44" t="e">
        <f>VLOOKUP($AY1020, [3]Sheet1!$D$3:$T$89,15,FALSE)</f>
        <v>#N/A</v>
      </c>
      <c r="BX1020" s="44" t="s">
        <v>1513</v>
      </c>
      <c r="BY1020" s="44" t="e">
        <v>#N/A</v>
      </c>
      <c r="BZ1020" s="44" t="e">
        <v>#N/A</v>
      </c>
      <c r="CA1020" s="44" t="e">
        <v>#N/A</v>
      </c>
      <c r="CB1020" s="44" t="e">
        <v>#N/A</v>
      </c>
      <c r="CC1020" s="44" t="e">
        <v>#N/A</v>
      </c>
      <c r="CD1020" s="44" t="e">
        <v>#N/A</v>
      </c>
      <c r="CE1020" s="44" t="e">
        <v>#N/A</v>
      </c>
      <c r="CF1020" s="44" t="e">
        <v>#N/A</v>
      </c>
    </row>
    <row r="1021" spans="38:84">
      <c r="AL1021" s="60"/>
      <c r="AM1021" s="60"/>
      <c r="AO1021" s="61"/>
      <c r="AY1021" s="44" t="str">
        <f t="shared" si="68"/>
        <v>00/01/1900 0</v>
      </c>
      <c r="AZ1021" s="44" t="e">
        <f>VLOOKUP($AY1021, [3]Sheet1!$D$3:$T$89,2,FALSE)</f>
        <v>#N/A</v>
      </c>
      <c r="BA1021" s="44" t="e">
        <f>VLOOKUP($AY1021, [3]Sheet1!$D$3:$T$89,3,FALSE)</f>
        <v>#N/A</v>
      </c>
      <c r="BB1021" s="44" t="e">
        <f>VLOOKUP($AY1021, [3]Sheet1!$D$3:$T$89,6,FALSE)</f>
        <v>#N/A</v>
      </c>
      <c r="BC1021" s="44" t="e">
        <f>VLOOKUP($AY1021, [3]Sheet1!$D$3:$T$89,7,FALSE)</f>
        <v>#N/A</v>
      </c>
      <c r="BD1021" s="44" t="e">
        <f>VLOOKUP($AY1021, [3]Sheet1!$D$3:$T$89,10,FALSE)</f>
        <v>#N/A</v>
      </c>
      <c r="BE1021" s="44" t="e">
        <f>VLOOKUP($AY1021, [3]Sheet1!$D$3:$T$89,11,FALSE)</f>
        <v>#N/A</v>
      </c>
      <c r="BF1021" s="44" t="e">
        <f>VLOOKUP($AY1021, [3]Sheet1!$D$3:$T$89,14,FALSE)</f>
        <v>#N/A</v>
      </c>
      <c r="BG1021" s="44" t="e">
        <f>VLOOKUP($AY1021, [3]Sheet1!$D$3:$T$89,15,FALSE)</f>
        <v>#N/A</v>
      </c>
      <c r="BX1021" s="44" t="s">
        <v>1513</v>
      </c>
      <c r="BY1021" s="44" t="e">
        <v>#N/A</v>
      </c>
      <c r="BZ1021" s="44" t="e">
        <v>#N/A</v>
      </c>
      <c r="CA1021" s="44" t="e">
        <v>#N/A</v>
      </c>
      <c r="CB1021" s="44" t="e">
        <v>#N/A</v>
      </c>
      <c r="CC1021" s="44" t="e">
        <v>#N/A</v>
      </c>
      <c r="CD1021" s="44" t="e">
        <v>#N/A</v>
      </c>
      <c r="CE1021" s="44" t="e">
        <v>#N/A</v>
      </c>
      <c r="CF1021" s="44" t="e">
        <v>#N/A</v>
      </c>
    </row>
    <row r="1022" spans="38:84">
      <c r="AL1022" s="60"/>
      <c r="AM1022" s="60"/>
      <c r="AO1022" s="61"/>
      <c r="AY1022" s="44" t="str">
        <f t="shared" si="68"/>
        <v>00/01/1900 0</v>
      </c>
      <c r="AZ1022" s="44" t="e">
        <f>VLOOKUP($AY1022, [3]Sheet1!$D$3:$T$89,2,FALSE)</f>
        <v>#N/A</v>
      </c>
      <c r="BA1022" s="44" t="e">
        <f>VLOOKUP($AY1022, [3]Sheet1!$D$3:$T$89,3,FALSE)</f>
        <v>#N/A</v>
      </c>
      <c r="BB1022" s="44" t="e">
        <f>VLOOKUP($AY1022, [3]Sheet1!$D$3:$T$89,6,FALSE)</f>
        <v>#N/A</v>
      </c>
      <c r="BC1022" s="44" t="e">
        <f>VLOOKUP($AY1022, [3]Sheet1!$D$3:$T$89,7,FALSE)</f>
        <v>#N/A</v>
      </c>
      <c r="BD1022" s="44" t="e">
        <f>VLOOKUP($AY1022, [3]Sheet1!$D$3:$T$89,10,FALSE)</f>
        <v>#N/A</v>
      </c>
      <c r="BE1022" s="44" t="e">
        <f>VLOOKUP($AY1022, [3]Sheet1!$D$3:$T$89,11,FALSE)</f>
        <v>#N/A</v>
      </c>
      <c r="BF1022" s="44" t="e">
        <f>VLOOKUP($AY1022, [3]Sheet1!$D$3:$T$89,14,FALSE)</f>
        <v>#N/A</v>
      </c>
      <c r="BG1022" s="44" t="e">
        <f>VLOOKUP($AY1022, [3]Sheet1!$D$3:$T$89,15,FALSE)</f>
        <v>#N/A</v>
      </c>
      <c r="BX1022" s="44" t="s">
        <v>1513</v>
      </c>
      <c r="BY1022" s="44" t="e">
        <v>#N/A</v>
      </c>
      <c r="BZ1022" s="44" t="e">
        <v>#N/A</v>
      </c>
      <c r="CA1022" s="44" t="e">
        <v>#N/A</v>
      </c>
      <c r="CB1022" s="44" t="e">
        <v>#N/A</v>
      </c>
      <c r="CC1022" s="44" t="e">
        <v>#N/A</v>
      </c>
      <c r="CD1022" s="44" t="e">
        <v>#N/A</v>
      </c>
      <c r="CE1022" s="44" t="e">
        <v>#N/A</v>
      </c>
      <c r="CF1022" s="44" t="e">
        <v>#N/A</v>
      </c>
    </row>
    <row r="1023" spans="38:84">
      <c r="AL1023" s="60"/>
      <c r="AM1023" s="60"/>
      <c r="AO1023" s="61"/>
      <c r="AY1023" s="44" t="str">
        <f t="shared" si="68"/>
        <v>00/01/1900 0</v>
      </c>
      <c r="AZ1023" s="44" t="e">
        <f>VLOOKUP($AY1023, [3]Sheet1!$D$3:$T$89,2,FALSE)</f>
        <v>#N/A</v>
      </c>
      <c r="BA1023" s="44" t="e">
        <f>VLOOKUP($AY1023, [3]Sheet1!$D$3:$T$89,3,FALSE)</f>
        <v>#N/A</v>
      </c>
      <c r="BB1023" s="44" t="e">
        <f>VLOOKUP($AY1023, [3]Sheet1!$D$3:$T$89,6,FALSE)</f>
        <v>#N/A</v>
      </c>
      <c r="BC1023" s="44" t="e">
        <f>VLOOKUP($AY1023, [3]Sheet1!$D$3:$T$89,7,FALSE)</f>
        <v>#N/A</v>
      </c>
      <c r="BD1023" s="44" t="e">
        <f>VLOOKUP($AY1023, [3]Sheet1!$D$3:$T$89,10,FALSE)</f>
        <v>#N/A</v>
      </c>
      <c r="BE1023" s="44" t="e">
        <f>VLOOKUP($AY1023, [3]Sheet1!$D$3:$T$89,11,FALSE)</f>
        <v>#N/A</v>
      </c>
      <c r="BF1023" s="44" t="e">
        <f>VLOOKUP($AY1023, [3]Sheet1!$D$3:$T$89,14,FALSE)</f>
        <v>#N/A</v>
      </c>
      <c r="BG1023" s="44" t="e">
        <f>VLOOKUP($AY1023, [3]Sheet1!$D$3:$T$89,15,FALSE)</f>
        <v>#N/A</v>
      </c>
      <c r="BX1023" s="44" t="s">
        <v>1513</v>
      </c>
      <c r="BY1023" s="44" t="e">
        <v>#N/A</v>
      </c>
      <c r="BZ1023" s="44" t="e">
        <v>#N/A</v>
      </c>
      <c r="CA1023" s="44" t="e">
        <v>#N/A</v>
      </c>
      <c r="CB1023" s="44" t="e">
        <v>#N/A</v>
      </c>
      <c r="CC1023" s="44" t="e">
        <v>#N/A</v>
      </c>
      <c r="CD1023" s="44" t="e">
        <v>#N/A</v>
      </c>
      <c r="CE1023" s="44" t="e">
        <v>#N/A</v>
      </c>
      <c r="CF1023" s="44" t="e">
        <v>#N/A</v>
      </c>
    </row>
    <row r="1024" spans="38:84">
      <c r="AL1024" s="60"/>
      <c r="AM1024" s="60"/>
      <c r="AO1024" s="61"/>
      <c r="AY1024" s="44" t="str">
        <f t="shared" si="68"/>
        <v>00/01/1900 0</v>
      </c>
      <c r="AZ1024" s="44" t="e">
        <f>VLOOKUP($AY1024, [3]Sheet1!$D$3:$T$89,2,FALSE)</f>
        <v>#N/A</v>
      </c>
      <c r="BA1024" s="44" t="e">
        <f>VLOOKUP($AY1024, [3]Sheet1!$D$3:$T$89,3,FALSE)</f>
        <v>#N/A</v>
      </c>
      <c r="BB1024" s="44" t="e">
        <f>VLOOKUP($AY1024, [3]Sheet1!$D$3:$T$89,6,FALSE)</f>
        <v>#N/A</v>
      </c>
      <c r="BC1024" s="44" t="e">
        <f>VLOOKUP($AY1024, [3]Sheet1!$D$3:$T$89,7,FALSE)</f>
        <v>#N/A</v>
      </c>
      <c r="BD1024" s="44" t="e">
        <f>VLOOKUP($AY1024, [3]Sheet1!$D$3:$T$89,10,FALSE)</f>
        <v>#N/A</v>
      </c>
      <c r="BE1024" s="44" t="e">
        <f>VLOOKUP($AY1024, [3]Sheet1!$D$3:$T$89,11,FALSE)</f>
        <v>#N/A</v>
      </c>
      <c r="BF1024" s="44" t="e">
        <f>VLOOKUP($AY1024, [3]Sheet1!$D$3:$T$89,14,FALSE)</f>
        <v>#N/A</v>
      </c>
      <c r="BG1024" s="44" t="e">
        <f>VLOOKUP($AY1024, [3]Sheet1!$D$3:$T$89,15,FALSE)</f>
        <v>#N/A</v>
      </c>
      <c r="BX1024" s="44" t="s">
        <v>1513</v>
      </c>
      <c r="BY1024" s="44" t="e">
        <v>#N/A</v>
      </c>
      <c r="BZ1024" s="44" t="e">
        <v>#N/A</v>
      </c>
      <c r="CA1024" s="44" t="e">
        <v>#N/A</v>
      </c>
      <c r="CB1024" s="44" t="e">
        <v>#N/A</v>
      </c>
      <c r="CC1024" s="44" t="e">
        <v>#N/A</v>
      </c>
      <c r="CD1024" s="44" t="e">
        <v>#N/A</v>
      </c>
      <c r="CE1024" s="44" t="e">
        <v>#N/A</v>
      </c>
      <c r="CF1024" s="44" t="e">
        <v>#N/A</v>
      </c>
    </row>
    <row r="1025" spans="38:84">
      <c r="AL1025" s="60"/>
      <c r="AM1025" s="60"/>
      <c r="AO1025" s="61"/>
      <c r="AY1025" s="44" t="str">
        <f t="shared" si="68"/>
        <v>00/01/1900 0</v>
      </c>
      <c r="AZ1025" s="44" t="e">
        <f>VLOOKUP($AY1025, [3]Sheet1!$D$3:$T$89,2,FALSE)</f>
        <v>#N/A</v>
      </c>
      <c r="BA1025" s="44" t="e">
        <f>VLOOKUP($AY1025, [3]Sheet1!$D$3:$T$89,3,FALSE)</f>
        <v>#N/A</v>
      </c>
      <c r="BB1025" s="44" t="e">
        <f>VLOOKUP($AY1025, [3]Sheet1!$D$3:$T$89,6,FALSE)</f>
        <v>#N/A</v>
      </c>
      <c r="BC1025" s="44" t="e">
        <f>VLOOKUP($AY1025, [3]Sheet1!$D$3:$T$89,7,FALSE)</f>
        <v>#N/A</v>
      </c>
      <c r="BD1025" s="44" t="e">
        <f>VLOOKUP($AY1025, [3]Sheet1!$D$3:$T$89,10,FALSE)</f>
        <v>#N/A</v>
      </c>
      <c r="BE1025" s="44" t="e">
        <f>VLOOKUP($AY1025, [3]Sheet1!$D$3:$T$89,11,FALSE)</f>
        <v>#N/A</v>
      </c>
      <c r="BF1025" s="44" t="e">
        <f>VLOOKUP($AY1025, [3]Sheet1!$D$3:$T$89,14,FALSE)</f>
        <v>#N/A</v>
      </c>
      <c r="BG1025" s="44" t="e">
        <f>VLOOKUP($AY1025, [3]Sheet1!$D$3:$T$89,15,FALSE)</f>
        <v>#N/A</v>
      </c>
      <c r="BX1025" s="44" t="s">
        <v>1513</v>
      </c>
      <c r="BY1025" s="44" t="e">
        <v>#N/A</v>
      </c>
      <c r="BZ1025" s="44" t="e">
        <v>#N/A</v>
      </c>
      <c r="CA1025" s="44" t="e">
        <v>#N/A</v>
      </c>
      <c r="CB1025" s="44" t="e">
        <v>#N/A</v>
      </c>
      <c r="CC1025" s="44" t="e">
        <v>#N/A</v>
      </c>
      <c r="CD1025" s="44" t="e">
        <v>#N/A</v>
      </c>
      <c r="CE1025" s="44" t="e">
        <v>#N/A</v>
      </c>
      <c r="CF1025" s="44" t="e">
        <v>#N/A</v>
      </c>
    </row>
    <row r="1026" spans="38:84">
      <c r="AL1026" s="60"/>
      <c r="AM1026" s="60"/>
      <c r="AO1026" s="61"/>
      <c r="AY1026" s="44" t="str">
        <f t="shared" si="68"/>
        <v>00/01/1900 0</v>
      </c>
      <c r="AZ1026" s="44" t="e">
        <f>VLOOKUP($AY1026, [3]Sheet1!$D$3:$T$89,2,FALSE)</f>
        <v>#N/A</v>
      </c>
      <c r="BA1026" s="44" t="e">
        <f>VLOOKUP($AY1026, [3]Sheet1!$D$3:$T$89,3,FALSE)</f>
        <v>#N/A</v>
      </c>
      <c r="BB1026" s="44" t="e">
        <f>VLOOKUP($AY1026, [3]Sheet1!$D$3:$T$89,6,FALSE)</f>
        <v>#N/A</v>
      </c>
      <c r="BC1026" s="44" t="e">
        <f>VLOOKUP($AY1026, [3]Sheet1!$D$3:$T$89,7,FALSE)</f>
        <v>#N/A</v>
      </c>
      <c r="BD1026" s="44" t="e">
        <f>VLOOKUP($AY1026, [3]Sheet1!$D$3:$T$89,10,FALSE)</f>
        <v>#N/A</v>
      </c>
      <c r="BE1026" s="44" t="e">
        <f>VLOOKUP($AY1026, [3]Sheet1!$D$3:$T$89,11,FALSE)</f>
        <v>#N/A</v>
      </c>
      <c r="BF1026" s="44" t="e">
        <f>VLOOKUP($AY1026, [3]Sheet1!$D$3:$T$89,14,FALSE)</f>
        <v>#N/A</v>
      </c>
      <c r="BG1026" s="44" t="e">
        <f>VLOOKUP($AY1026, [3]Sheet1!$D$3:$T$89,15,FALSE)</f>
        <v>#N/A</v>
      </c>
      <c r="BX1026" s="44" t="s">
        <v>1513</v>
      </c>
      <c r="BY1026" s="44" t="e">
        <v>#N/A</v>
      </c>
      <c r="BZ1026" s="44" t="e">
        <v>#N/A</v>
      </c>
      <c r="CA1026" s="44" t="e">
        <v>#N/A</v>
      </c>
      <c r="CB1026" s="44" t="e">
        <v>#N/A</v>
      </c>
      <c r="CC1026" s="44" t="e">
        <v>#N/A</v>
      </c>
      <c r="CD1026" s="44" t="e">
        <v>#N/A</v>
      </c>
      <c r="CE1026" s="44" t="e">
        <v>#N/A</v>
      </c>
      <c r="CF1026" s="44" t="e">
        <v>#N/A</v>
      </c>
    </row>
    <row r="1027" spans="38:84">
      <c r="AL1027" s="60"/>
      <c r="AM1027" s="60"/>
      <c r="AO1027" s="61"/>
      <c r="AY1027" s="44" t="str">
        <f t="shared" si="68"/>
        <v>00/01/1900 0</v>
      </c>
      <c r="AZ1027" s="44" t="e">
        <f>VLOOKUP($AY1027, [3]Sheet1!$D$3:$T$89,2,FALSE)</f>
        <v>#N/A</v>
      </c>
      <c r="BA1027" s="44" t="e">
        <f>VLOOKUP($AY1027, [3]Sheet1!$D$3:$T$89,3,FALSE)</f>
        <v>#N/A</v>
      </c>
      <c r="BB1027" s="44" t="e">
        <f>VLOOKUP($AY1027, [3]Sheet1!$D$3:$T$89,6,FALSE)</f>
        <v>#N/A</v>
      </c>
      <c r="BC1027" s="44" t="e">
        <f>VLOOKUP($AY1027, [3]Sheet1!$D$3:$T$89,7,FALSE)</f>
        <v>#N/A</v>
      </c>
      <c r="BD1027" s="44" t="e">
        <f>VLOOKUP($AY1027, [3]Sheet1!$D$3:$T$89,10,FALSE)</f>
        <v>#N/A</v>
      </c>
      <c r="BE1027" s="44" t="e">
        <f>VLOOKUP($AY1027, [3]Sheet1!$D$3:$T$89,11,FALSE)</f>
        <v>#N/A</v>
      </c>
      <c r="BF1027" s="44" t="e">
        <f>VLOOKUP($AY1027, [3]Sheet1!$D$3:$T$89,14,FALSE)</f>
        <v>#N/A</v>
      </c>
      <c r="BG1027" s="44" t="e">
        <f>VLOOKUP($AY1027, [3]Sheet1!$D$3:$T$89,15,FALSE)</f>
        <v>#N/A</v>
      </c>
      <c r="BX1027" s="44" t="s">
        <v>1513</v>
      </c>
      <c r="BY1027" s="44" t="e">
        <v>#N/A</v>
      </c>
      <c r="BZ1027" s="44" t="e">
        <v>#N/A</v>
      </c>
      <c r="CA1027" s="44" t="e">
        <v>#N/A</v>
      </c>
      <c r="CB1027" s="44" t="e">
        <v>#N/A</v>
      </c>
      <c r="CC1027" s="44" t="e">
        <v>#N/A</v>
      </c>
      <c r="CD1027" s="44" t="e">
        <v>#N/A</v>
      </c>
      <c r="CE1027" s="44" t="e">
        <v>#N/A</v>
      </c>
      <c r="CF1027" s="44" t="e">
        <v>#N/A</v>
      </c>
    </row>
    <row r="1028" spans="38:84">
      <c r="AL1028" s="60"/>
      <c r="AM1028" s="60"/>
      <c r="AO1028" s="61"/>
      <c r="AY1028" s="44" t="str">
        <f t="shared" ref="AY1028:AY1091" si="69">TEXT(AJ1028,"dd/mm/yyyy ")&amp;TEXT(AX1028, "d")</f>
        <v>00/01/1900 0</v>
      </c>
      <c r="AZ1028" s="44" t="e">
        <f>VLOOKUP($AY1028, [3]Sheet1!$D$3:$T$89,2,FALSE)</f>
        <v>#N/A</v>
      </c>
      <c r="BA1028" s="44" t="e">
        <f>VLOOKUP($AY1028, [3]Sheet1!$D$3:$T$89,3,FALSE)</f>
        <v>#N/A</v>
      </c>
      <c r="BB1028" s="44" t="e">
        <f>VLOOKUP($AY1028, [3]Sheet1!$D$3:$T$89,6,FALSE)</f>
        <v>#N/A</v>
      </c>
      <c r="BC1028" s="44" t="e">
        <f>VLOOKUP($AY1028, [3]Sheet1!$D$3:$T$89,7,FALSE)</f>
        <v>#N/A</v>
      </c>
      <c r="BD1028" s="44" t="e">
        <f>VLOOKUP($AY1028, [3]Sheet1!$D$3:$T$89,10,FALSE)</f>
        <v>#N/A</v>
      </c>
      <c r="BE1028" s="44" t="e">
        <f>VLOOKUP($AY1028, [3]Sheet1!$D$3:$T$89,11,FALSE)</f>
        <v>#N/A</v>
      </c>
      <c r="BF1028" s="44" t="e">
        <f>VLOOKUP($AY1028, [3]Sheet1!$D$3:$T$89,14,FALSE)</f>
        <v>#N/A</v>
      </c>
      <c r="BG1028" s="44" t="e">
        <f>VLOOKUP($AY1028, [3]Sheet1!$D$3:$T$89,15,FALSE)</f>
        <v>#N/A</v>
      </c>
      <c r="BX1028" s="44" t="s">
        <v>1513</v>
      </c>
      <c r="BY1028" s="44" t="e">
        <v>#N/A</v>
      </c>
      <c r="BZ1028" s="44" t="e">
        <v>#N/A</v>
      </c>
      <c r="CA1028" s="44" t="e">
        <v>#N/A</v>
      </c>
      <c r="CB1028" s="44" t="e">
        <v>#N/A</v>
      </c>
      <c r="CC1028" s="44" t="e">
        <v>#N/A</v>
      </c>
      <c r="CD1028" s="44" t="e">
        <v>#N/A</v>
      </c>
      <c r="CE1028" s="44" t="e">
        <v>#N/A</v>
      </c>
      <c r="CF1028" s="44" t="e">
        <v>#N/A</v>
      </c>
    </row>
    <row r="1029" spans="38:84">
      <c r="AL1029" s="60"/>
      <c r="AM1029" s="60"/>
      <c r="AO1029" s="61"/>
      <c r="AY1029" s="44" t="str">
        <f t="shared" si="69"/>
        <v>00/01/1900 0</v>
      </c>
      <c r="AZ1029" s="44" t="e">
        <f>VLOOKUP($AY1029, [3]Sheet1!$D$3:$T$89,2,FALSE)</f>
        <v>#N/A</v>
      </c>
      <c r="BA1029" s="44" t="e">
        <f>VLOOKUP($AY1029, [3]Sheet1!$D$3:$T$89,3,FALSE)</f>
        <v>#N/A</v>
      </c>
      <c r="BB1029" s="44" t="e">
        <f>VLOOKUP($AY1029, [3]Sheet1!$D$3:$T$89,6,FALSE)</f>
        <v>#N/A</v>
      </c>
      <c r="BC1029" s="44" t="e">
        <f>VLOOKUP($AY1029, [3]Sheet1!$D$3:$T$89,7,FALSE)</f>
        <v>#N/A</v>
      </c>
      <c r="BD1029" s="44" t="e">
        <f>VLOOKUP($AY1029, [3]Sheet1!$D$3:$T$89,10,FALSE)</f>
        <v>#N/A</v>
      </c>
      <c r="BE1029" s="44" t="e">
        <f>VLOOKUP($AY1029, [3]Sheet1!$D$3:$T$89,11,FALSE)</f>
        <v>#N/A</v>
      </c>
      <c r="BF1029" s="44" t="e">
        <f>VLOOKUP($AY1029, [3]Sheet1!$D$3:$T$89,14,FALSE)</f>
        <v>#N/A</v>
      </c>
      <c r="BG1029" s="44" t="e">
        <f>VLOOKUP($AY1029, [3]Sheet1!$D$3:$T$89,15,FALSE)</f>
        <v>#N/A</v>
      </c>
      <c r="BX1029" s="44" t="s">
        <v>1513</v>
      </c>
      <c r="BY1029" s="44" t="e">
        <v>#N/A</v>
      </c>
      <c r="BZ1029" s="44" t="e">
        <v>#N/A</v>
      </c>
      <c r="CA1029" s="44" t="e">
        <v>#N/A</v>
      </c>
      <c r="CB1029" s="44" t="e">
        <v>#N/A</v>
      </c>
      <c r="CC1029" s="44" t="e">
        <v>#N/A</v>
      </c>
      <c r="CD1029" s="44" t="e">
        <v>#N/A</v>
      </c>
      <c r="CE1029" s="44" t="e">
        <v>#N/A</v>
      </c>
      <c r="CF1029" s="44" t="e">
        <v>#N/A</v>
      </c>
    </row>
    <row r="1030" spans="38:84">
      <c r="AL1030" s="60"/>
      <c r="AM1030" s="60"/>
      <c r="AO1030" s="61"/>
      <c r="AY1030" s="44" t="str">
        <f t="shared" si="69"/>
        <v>00/01/1900 0</v>
      </c>
      <c r="AZ1030" s="44" t="e">
        <f>VLOOKUP($AY1030, [3]Sheet1!$D$3:$T$89,2,FALSE)</f>
        <v>#N/A</v>
      </c>
      <c r="BA1030" s="44" t="e">
        <f>VLOOKUP($AY1030, [3]Sheet1!$D$3:$T$89,3,FALSE)</f>
        <v>#N/A</v>
      </c>
      <c r="BB1030" s="44" t="e">
        <f>VLOOKUP($AY1030, [3]Sheet1!$D$3:$T$89,6,FALSE)</f>
        <v>#N/A</v>
      </c>
      <c r="BC1030" s="44" t="e">
        <f>VLOOKUP($AY1030, [3]Sheet1!$D$3:$T$89,7,FALSE)</f>
        <v>#N/A</v>
      </c>
      <c r="BD1030" s="44" t="e">
        <f>VLOOKUP($AY1030, [3]Sheet1!$D$3:$T$89,10,FALSE)</f>
        <v>#N/A</v>
      </c>
      <c r="BE1030" s="44" t="e">
        <f>VLOOKUP($AY1030, [3]Sheet1!$D$3:$T$89,11,FALSE)</f>
        <v>#N/A</v>
      </c>
      <c r="BF1030" s="44" t="e">
        <f>VLOOKUP($AY1030, [3]Sheet1!$D$3:$T$89,14,FALSE)</f>
        <v>#N/A</v>
      </c>
      <c r="BG1030" s="44" t="e">
        <f>VLOOKUP($AY1030, [3]Sheet1!$D$3:$T$89,15,FALSE)</f>
        <v>#N/A</v>
      </c>
      <c r="BX1030" s="44" t="s">
        <v>1513</v>
      </c>
      <c r="BY1030" s="44" t="e">
        <v>#N/A</v>
      </c>
      <c r="BZ1030" s="44" t="e">
        <v>#N/A</v>
      </c>
      <c r="CA1030" s="44" t="e">
        <v>#N/A</v>
      </c>
      <c r="CB1030" s="44" t="e">
        <v>#N/A</v>
      </c>
      <c r="CC1030" s="44" t="e">
        <v>#N/A</v>
      </c>
      <c r="CD1030" s="44" t="e">
        <v>#N/A</v>
      </c>
      <c r="CE1030" s="44" t="e">
        <v>#N/A</v>
      </c>
      <c r="CF1030" s="44" t="e">
        <v>#N/A</v>
      </c>
    </row>
    <row r="1031" spans="38:84">
      <c r="AL1031" s="60"/>
      <c r="AM1031" s="60"/>
      <c r="AO1031" s="61"/>
      <c r="AY1031" s="44" t="str">
        <f t="shared" si="69"/>
        <v>00/01/1900 0</v>
      </c>
      <c r="AZ1031" s="44" t="e">
        <f>VLOOKUP($AY1031, [3]Sheet1!$D$3:$T$89,2,FALSE)</f>
        <v>#N/A</v>
      </c>
      <c r="BA1031" s="44" t="e">
        <f>VLOOKUP($AY1031, [3]Sheet1!$D$3:$T$89,3,FALSE)</f>
        <v>#N/A</v>
      </c>
      <c r="BB1031" s="44" t="e">
        <f>VLOOKUP($AY1031, [3]Sheet1!$D$3:$T$89,6,FALSE)</f>
        <v>#N/A</v>
      </c>
      <c r="BC1031" s="44" t="e">
        <f>VLOOKUP($AY1031, [3]Sheet1!$D$3:$T$89,7,FALSE)</f>
        <v>#N/A</v>
      </c>
      <c r="BD1031" s="44" t="e">
        <f>VLOOKUP($AY1031, [3]Sheet1!$D$3:$T$89,10,FALSE)</f>
        <v>#N/A</v>
      </c>
      <c r="BE1031" s="44" t="e">
        <f>VLOOKUP($AY1031, [3]Sheet1!$D$3:$T$89,11,FALSE)</f>
        <v>#N/A</v>
      </c>
      <c r="BF1031" s="44" t="e">
        <f>VLOOKUP($AY1031, [3]Sheet1!$D$3:$T$89,14,FALSE)</f>
        <v>#N/A</v>
      </c>
      <c r="BG1031" s="44" t="e">
        <f>VLOOKUP($AY1031, [3]Sheet1!$D$3:$T$89,15,FALSE)</f>
        <v>#N/A</v>
      </c>
      <c r="BX1031" s="44" t="s">
        <v>1513</v>
      </c>
      <c r="BY1031" s="44" t="e">
        <v>#N/A</v>
      </c>
      <c r="BZ1031" s="44" t="e">
        <v>#N/A</v>
      </c>
      <c r="CA1031" s="44" t="e">
        <v>#N/A</v>
      </c>
      <c r="CB1031" s="44" t="e">
        <v>#N/A</v>
      </c>
      <c r="CC1031" s="44" t="e">
        <v>#N/A</v>
      </c>
      <c r="CD1031" s="44" t="e">
        <v>#N/A</v>
      </c>
      <c r="CE1031" s="44" t="e">
        <v>#N/A</v>
      </c>
      <c r="CF1031" s="44" t="e">
        <v>#N/A</v>
      </c>
    </row>
    <row r="1032" spans="38:84">
      <c r="AL1032" s="60"/>
      <c r="AM1032" s="60"/>
      <c r="AO1032" s="61"/>
      <c r="AY1032" s="44" t="str">
        <f t="shared" si="69"/>
        <v>00/01/1900 0</v>
      </c>
      <c r="AZ1032" s="44" t="e">
        <f>VLOOKUP($AY1032, [3]Sheet1!$D$3:$T$89,2,FALSE)</f>
        <v>#N/A</v>
      </c>
      <c r="BA1032" s="44" t="e">
        <f>VLOOKUP($AY1032, [3]Sheet1!$D$3:$T$89,3,FALSE)</f>
        <v>#N/A</v>
      </c>
      <c r="BB1032" s="44" t="e">
        <f>VLOOKUP($AY1032, [3]Sheet1!$D$3:$T$89,6,FALSE)</f>
        <v>#N/A</v>
      </c>
      <c r="BC1032" s="44" t="e">
        <f>VLOOKUP($AY1032, [3]Sheet1!$D$3:$T$89,7,FALSE)</f>
        <v>#N/A</v>
      </c>
      <c r="BD1032" s="44" t="e">
        <f>VLOOKUP($AY1032, [3]Sheet1!$D$3:$T$89,10,FALSE)</f>
        <v>#N/A</v>
      </c>
      <c r="BE1032" s="44" t="e">
        <f>VLOOKUP($AY1032, [3]Sheet1!$D$3:$T$89,11,FALSE)</f>
        <v>#N/A</v>
      </c>
      <c r="BF1032" s="44" t="e">
        <f>VLOOKUP($AY1032, [3]Sheet1!$D$3:$T$89,14,FALSE)</f>
        <v>#N/A</v>
      </c>
      <c r="BG1032" s="44" t="e">
        <f>VLOOKUP($AY1032, [3]Sheet1!$D$3:$T$89,15,FALSE)</f>
        <v>#N/A</v>
      </c>
      <c r="BX1032" s="44" t="s">
        <v>1513</v>
      </c>
      <c r="BY1032" s="44" t="e">
        <v>#N/A</v>
      </c>
      <c r="BZ1032" s="44" t="e">
        <v>#N/A</v>
      </c>
      <c r="CA1032" s="44" t="e">
        <v>#N/A</v>
      </c>
      <c r="CB1032" s="44" t="e">
        <v>#N/A</v>
      </c>
      <c r="CC1032" s="44" t="e">
        <v>#N/A</v>
      </c>
      <c r="CD1032" s="44" t="e">
        <v>#N/A</v>
      </c>
      <c r="CE1032" s="44" t="e">
        <v>#N/A</v>
      </c>
      <c r="CF1032" s="44" t="e">
        <v>#N/A</v>
      </c>
    </row>
    <row r="1033" spans="38:84">
      <c r="AL1033" s="60"/>
      <c r="AM1033" s="60"/>
      <c r="AO1033" s="61"/>
      <c r="AY1033" s="44" t="str">
        <f t="shared" si="69"/>
        <v>00/01/1900 0</v>
      </c>
      <c r="AZ1033" s="44" t="e">
        <f>VLOOKUP($AY1033, [3]Sheet1!$D$3:$T$89,2,FALSE)</f>
        <v>#N/A</v>
      </c>
      <c r="BA1033" s="44" t="e">
        <f>VLOOKUP($AY1033, [3]Sheet1!$D$3:$T$89,3,FALSE)</f>
        <v>#N/A</v>
      </c>
      <c r="BB1033" s="44" t="e">
        <f>VLOOKUP($AY1033, [3]Sheet1!$D$3:$T$89,6,FALSE)</f>
        <v>#N/A</v>
      </c>
      <c r="BC1033" s="44" t="e">
        <f>VLOOKUP($AY1033, [3]Sheet1!$D$3:$T$89,7,FALSE)</f>
        <v>#N/A</v>
      </c>
      <c r="BD1033" s="44" t="e">
        <f>VLOOKUP($AY1033, [3]Sheet1!$D$3:$T$89,10,FALSE)</f>
        <v>#N/A</v>
      </c>
      <c r="BE1033" s="44" t="e">
        <f>VLOOKUP($AY1033, [3]Sheet1!$D$3:$T$89,11,FALSE)</f>
        <v>#N/A</v>
      </c>
      <c r="BF1033" s="44" t="e">
        <f>VLOOKUP($AY1033, [3]Sheet1!$D$3:$T$89,14,FALSE)</f>
        <v>#N/A</v>
      </c>
      <c r="BG1033" s="44" t="e">
        <f>VLOOKUP($AY1033, [3]Sheet1!$D$3:$T$89,15,FALSE)</f>
        <v>#N/A</v>
      </c>
      <c r="BX1033" s="44" t="s">
        <v>1513</v>
      </c>
      <c r="BY1033" s="44" t="e">
        <v>#N/A</v>
      </c>
      <c r="BZ1033" s="44" t="e">
        <v>#N/A</v>
      </c>
      <c r="CA1033" s="44" t="e">
        <v>#N/A</v>
      </c>
      <c r="CB1033" s="44" t="e">
        <v>#N/A</v>
      </c>
      <c r="CC1033" s="44" t="e">
        <v>#N/A</v>
      </c>
      <c r="CD1033" s="44" t="e">
        <v>#N/A</v>
      </c>
      <c r="CE1033" s="44" t="e">
        <v>#N/A</v>
      </c>
      <c r="CF1033" s="44" t="e">
        <v>#N/A</v>
      </c>
    </row>
    <row r="1034" spans="38:84">
      <c r="AL1034" s="60"/>
      <c r="AM1034" s="60"/>
      <c r="AO1034" s="61"/>
      <c r="AY1034" s="44" t="str">
        <f t="shared" si="69"/>
        <v>00/01/1900 0</v>
      </c>
      <c r="AZ1034" s="44" t="e">
        <f>VLOOKUP($AY1034, [3]Sheet1!$D$3:$T$89,2,FALSE)</f>
        <v>#N/A</v>
      </c>
      <c r="BA1034" s="44" t="e">
        <f>VLOOKUP($AY1034, [3]Sheet1!$D$3:$T$89,3,FALSE)</f>
        <v>#N/A</v>
      </c>
      <c r="BB1034" s="44" t="e">
        <f>VLOOKUP($AY1034, [3]Sheet1!$D$3:$T$89,6,FALSE)</f>
        <v>#N/A</v>
      </c>
      <c r="BC1034" s="44" t="e">
        <f>VLOOKUP($AY1034, [3]Sheet1!$D$3:$T$89,7,FALSE)</f>
        <v>#N/A</v>
      </c>
      <c r="BD1034" s="44" t="e">
        <f>VLOOKUP($AY1034, [3]Sheet1!$D$3:$T$89,10,FALSE)</f>
        <v>#N/A</v>
      </c>
      <c r="BE1034" s="44" t="e">
        <f>VLOOKUP($AY1034, [3]Sheet1!$D$3:$T$89,11,FALSE)</f>
        <v>#N/A</v>
      </c>
      <c r="BF1034" s="44" t="e">
        <f>VLOOKUP($AY1034, [3]Sheet1!$D$3:$T$89,14,FALSE)</f>
        <v>#N/A</v>
      </c>
      <c r="BG1034" s="44" t="e">
        <f>VLOOKUP($AY1034, [3]Sheet1!$D$3:$T$89,15,FALSE)</f>
        <v>#N/A</v>
      </c>
      <c r="BX1034" s="44" t="s">
        <v>1513</v>
      </c>
      <c r="BY1034" s="44" t="e">
        <v>#N/A</v>
      </c>
      <c r="BZ1034" s="44" t="e">
        <v>#N/A</v>
      </c>
      <c r="CA1034" s="44" t="e">
        <v>#N/A</v>
      </c>
      <c r="CB1034" s="44" t="e">
        <v>#N/A</v>
      </c>
      <c r="CC1034" s="44" t="e">
        <v>#N/A</v>
      </c>
      <c r="CD1034" s="44" t="e">
        <v>#N/A</v>
      </c>
      <c r="CE1034" s="44" t="e">
        <v>#N/A</v>
      </c>
      <c r="CF1034" s="44" t="e">
        <v>#N/A</v>
      </c>
    </row>
    <row r="1035" spans="38:84">
      <c r="AL1035" s="60"/>
      <c r="AM1035" s="60"/>
      <c r="AO1035" s="61"/>
      <c r="AY1035" s="44" t="str">
        <f t="shared" si="69"/>
        <v>00/01/1900 0</v>
      </c>
      <c r="AZ1035" s="44" t="e">
        <f>VLOOKUP($AY1035, [3]Sheet1!$D$3:$T$89,2,FALSE)</f>
        <v>#N/A</v>
      </c>
      <c r="BA1035" s="44" t="e">
        <f>VLOOKUP($AY1035, [3]Sheet1!$D$3:$T$89,3,FALSE)</f>
        <v>#N/A</v>
      </c>
      <c r="BB1035" s="44" t="e">
        <f>VLOOKUP($AY1035, [3]Sheet1!$D$3:$T$89,6,FALSE)</f>
        <v>#N/A</v>
      </c>
      <c r="BC1035" s="44" t="e">
        <f>VLOOKUP($AY1035, [3]Sheet1!$D$3:$T$89,7,FALSE)</f>
        <v>#N/A</v>
      </c>
      <c r="BD1035" s="44" t="e">
        <f>VLOOKUP($AY1035, [3]Sheet1!$D$3:$T$89,10,FALSE)</f>
        <v>#N/A</v>
      </c>
      <c r="BE1035" s="44" t="e">
        <f>VLOOKUP($AY1035, [3]Sheet1!$D$3:$T$89,11,FALSE)</f>
        <v>#N/A</v>
      </c>
      <c r="BF1035" s="44" t="e">
        <f>VLOOKUP($AY1035, [3]Sheet1!$D$3:$T$89,14,FALSE)</f>
        <v>#N/A</v>
      </c>
      <c r="BG1035" s="44" t="e">
        <f>VLOOKUP($AY1035, [3]Sheet1!$D$3:$T$89,15,FALSE)</f>
        <v>#N/A</v>
      </c>
      <c r="BX1035" s="44" t="s">
        <v>1513</v>
      </c>
      <c r="BY1035" s="44" t="e">
        <v>#N/A</v>
      </c>
      <c r="BZ1035" s="44" t="e">
        <v>#N/A</v>
      </c>
      <c r="CA1035" s="44" t="e">
        <v>#N/A</v>
      </c>
      <c r="CB1035" s="44" t="e">
        <v>#N/A</v>
      </c>
      <c r="CC1035" s="44" t="e">
        <v>#N/A</v>
      </c>
      <c r="CD1035" s="44" t="e">
        <v>#N/A</v>
      </c>
      <c r="CE1035" s="44" t="e">
        <v>#N/A</v>
      </c>
      <c r="CF1035" s="44" t="e">
        <v>#N/A</v>
      </c>
    </row>
    <row r="1036" spans="38:84">
      <c r="AL1036" s="60"/>
      <c r="AM1036" s="60"/>
      <c r="AO1036" s="61"/>
      <c r="AY1036" s="44" t="str">
        <f t="shared" si="69"/>
        <v>00/01/1900 0</v>
      </c>
      <c r="AZ1036" s="44" t="e">
        <f>VLOOKUP($AY1036, [3]Sheet1!$D$3:$T$89,2,FALSE)</f>
        <v>#N/A</v>
      </c>
      <c r="BA1036" s="44" t="e">
        <f>VLOOKUP($AY1036, [3]Sheet1!$D$3:$T$89,3,FALSE)</f>
        <v>#N/A</v>
      </c>
      <c r="BB1036" s="44" t="e">
        <f>VLOOKUP($AY1036, [3]Sheet1!$D$3:$T$89,6,FALSE)</f>
        <v>#N/A</v>
      </c>
      <c r="BC1036" s="44" t="e">
        <f>VLOOKUP($AY1036, [3]Sheet1!$D$3:$T$89,7,FALSE)</f>
        <v>#N/A</v>
      </c>
      <c r="BD1036" s="44" t="e">
        <f>VLOOKUP($AY1036, [3]Sheet1!$D$3:$T$89,10,FALSE)</f>
        <v>#N/A</v>
      </c>
      <c r="BE1036" s="44" t="e">
        <f>VLOOKUP($AY1036, [3]Sheet1!$D$3:$T$89,11,FALSE)</f>
        <v>#N/A</v>
      </c>
      <c r="BF1036" s="44" t="e">
        <f>VLOOKUP($AY1036, [3]Sheet1!$D$3:$T$89,14,FALSE)</f>
        <v>#N/A</v>
      </c>
      <c r="BG1036" s="44" t="e">
        <f>VLOOKUP($AY1036, [3]Sheet1!$D$3:$T$89,15,FALSE)</f>
        <v>#N/A</v>
      </c>
      <c r="BX1036" s="44" t="s">
        <v>1513</v>
      </c>
      <c r="BY1036" s="44" t="e">
        <v>#N/A</v>
      </c>
      <c r="BZ1036" s="44" t="e">
        <v>#N/A</v>
      </c>
      <c r="CA1036" s="44" t="e">
        <v>#N/A</v>
      </c>
      <c r="CB1036" s="44" t="e">
        <v>#N/A</v>
      </c>
      <c r="CC1036" s="44" t="e">
        <v>#N/A</v>
      </c>
      <c r="CD1036" s="44" t="e">
        <v>#N/A</v>
      </c>
      <c r="CE1036" s="44" t="e">
        <v>#N/A</v>
      </c>
      <c r="CF1036" s="44" t="e">
        <v>#N/A</v>
      </c>
    </row>
    <row r="1037" spans="38:84">
      <c r="AL1037" s="60"/>
      <c r="AM1037" s="60"/>
      <c r="AO1037" s="61"/>
      <c r="AY1037" s="44" t="str">
        <f t="shared" si="69"/>
        <v>00/01/1900 0</v>
      </c>
      <c r="AZ1037" s="44" t="e">
        <f>VLOOKUP($AY1037, [3]Sheet1!$D$3:$T$89,2,FALSE)</f>
        <v>#N/A</v>
      </c>
      <c r="BA1037" s="44" t="e">
        <f>VLOOKUP($AY1037, [3]Sheet1!$D$3:$T$89,3,FALSE)</f>
        <v>#N/A</v>
      </c>
      <c r="BB1037" s="44" t="e">
        <f>VLOOKUP($AY1037, [3]Sheet1!$D$3:$T$89,6,FALSE)</f>
        <v>#N/A</v>
      </c>
      <c r="BC1037" s="44" t="e">
        <f>VLOOKUP($AY1037, [3]Sheet1!$D$3:$T$89,7,FALSE)</f>
        <v>#N/A</v>
      </c>
      <c r="BD1037" s="44" t="e">
        <f>VLOOKUP($AY1037, [3]Sheet1!$D$3:$T$89,10,FALSE)</f>
        <v>#N/A</v>
      </c>
      <c r="BE1037" s="44" t="e">
        <f>VLOOKUP($AY1037, [3]Sheet1!$D$3:$T$89,11,FALSE)</f>
        <v>#N/A</v>
      </c>
      <c r="BF1037" s="44" t="e">
        <f>VLOOKUP($AY1037, [3]Sheet1!$D$3:$T$89,14,FALSE)</f>
        <v>#N/A</v>
      </c>
      <c r="BG1037" s="44" t="e">
        <f>VLOOKUP($AY1037, [3]Sheet1!$D$3:$T$89,15,FALSE)</f>
        <v>#N/A</v>
      </c>
      <c r="BX1037" s="44" t="s">
        <v>1513</v>
      </c>
      <c r="BY1037" s="44" t="e">
        <v>#N/A</v>
      </c>
      <c r="BZ1037" s="44" t="e">
        <v>#N/A</v>
      </c>
      <c r="CA1037" s="44" t="e">
        <v>#N/A</v>
      </c>
      <c r="CB1037" s="44" t="e">
        <v>#N/A</v>
      </c>
      <c r="CC1037" s="44" t="e">
        <v>#N/A</v>
      </c>
      <c r="CD1037" s="44" t="e">
        <v>#N/A</v>
      </c>
      <c r="CE1037" s="44" t="e">
        <v>#N/A</v>
      </c>
      <c r="CF1037" s="44" t="e">
        <v>#N/A</v>
      </c>
    </row>
    <row r="1038" spans="38:84">
      <c r="AL1038" s="60"/>
      <c r="AM1038" s="60"/>
      <c r="AO1038" s="61"/>
      <c r="AY1038" s="44" t="str">
        <f t="shared" si="69"/>
        <v>00/01/1900 0</v>
      </c>
      <c r="AZ1038" s="44" t="e">
        <f>VLOOKUP($AY1038, [3]Sheet1!$D$3:$T$89,2,FALSE)</f>
        <v>#N/A</v>
      </c>
      <c r="BA1038" s="44" t="e">
        <f>VLOOKUP($AY1038, [3]Sheet1!$D$3:$T$89,3,FALSE)</f>
        <v>#N/A</v>
      </c>
      <c r="BB1038" s="44" t="e">
        <f>VLOOKUP($AY1038, [3]Sheet1!$D$3:$T$89,6,FALSE)</f>
        <v>#N/A</v>
      </c>
      <c r="BC1038" s="44" t="e">
        <f>VLOOKUP($AY1038, [3]Sheet1!$D$3:$T$89,7,FALSE)</f>
        <v>#N/A</v>
      </c>
      <c r="BD1038" s="44" t="e">
        <f>VLOOKUP($AY1038, [3]Sheet1!$D$3:$T$89,10,FALSE)</f>
        <v>#N/A</v>
      </c>
      <c r="BE1038" s="44" t="e">
        <f>VLOOKUP($AY1038, [3]Sheet1!$D$3:$T$89,11,FALSE)</f>
        <v>#N/A</v>
      </c>
      <c r="BF1038" s="44" t="e">
        <f>VLOOKUP($AY1038, [3]Sheet1!$D$3:$T$89,14,FALSE)</f>
        <v>#N/A</v>
      </c>
      <c r="BG1038" s="44" t="e">
        <f>VLOOKUP($AY1038, [3]Sheet1!$D$3:$T$89,15,FALSE)</f>
        <v>#N/A</v>
      </c>
      <c r="BX1038" s="44" t="s">
        <v>1513</v>
      </c>
      <c r="BY1038" s="44" t="e">
        <v>#N/A</v>
      </c>
      <c r="BZ1038" s="44" t="e">
        <v>#N/A</v>
      </c>
      <c r="CA1038" s="44" t="e">
        <v>#N/A</v>
      </c>
      <c r="CB1038" s="44" t="e">
        <v>#N/A</v>
      </c>
      <c r="CC1038" s="44" t="e">
        <v>#N/A</v>
      </c>
      <c r="CD1038" s="44" t="e">
        <v>#N/A</v>
      </c>
      <c r="CE1038" s="44" t="e">
        <v>#N/A</v>
      </c>
      <c r="CF1038" s="44" t="e">
        <v>#N/A</v>
      </c>
    </row>
    <row r="1039" spans="38:84">
      <c r="AL1039" s="60"/>
      <c r="AM1039" s="60"/>
      <c r="AO1039" s="61"/>
      <c r="AY1039" s="44" t="str">
        <f t="shared" si="69"/>
        <v>00/01/1900 0</v>
      </c>
      <c r="AZ1039" s="44" t="e">
        <f>VLOOKUP($AY1039, [3]Sheet1!$D$3:$T$89,2,FALSE)</f>
        <v>#N/A</v>
      </c>
      <c r="BA1039" s="44" t="e">
        <f>VLOOKUP($AY1039, [3]Sheet1!$D$3:$T$89,3,FALSE)</f>
        <v>#N/A</v>
      </c>
      <c r="BB1039" s="44" t="e">
        <f>VLOOKUP($AY1039, [3]Sheet1!$D$3:$T$89,6,FALSE)</f>
        <v>#N/A</v>
      </c>
      <c r="BC1039" s="44" t="e">
        <f>VLOOKUP($AY1039, [3]Sheet1!$D$3:$T$89,7,FALSE)</f>
        <v>#N/A</v>
      </c>
      <c r="BD1039" s="44" t="e">
        <f>VLOOKUP($AY1039, [3]Sheet1!$D$3:$T$89,10,FALSE)</f>
        <v>#N/A</v>
      </c>
      <c r="BE1039" s="44" t="e">
        <f>VLOOKUP($AY1039, [3]Sheet1!$D$3:$T$89,11,FALSE)</f>
        <v>#N/A</v>
      </c>
      <c r="BF1039" s="44" t="e">
        <f>VLOOKUP($AY1039, [3]Sheet1!$D$3:$T$89,14,FALSE)</f>
        <v>#N/A</v>
      </c>
      <c r="BG1039" s="44" t="e">
        <f>VLOOKUP($AY1039, [3]Sheet1!$D$3:$T$89,15,FALSE)</f>
        <v>#N/A</v>
      </c>
      <c r="BX1039" s="44" t="s">
        <v>1513</v>
      </c>
      <c r="BY1039" s="44" t="e">
        <v>#N/A</v>
      </c>
      <c r="BZ1039" s="44" t="e">
        <v>#N/A</v>
      </c>
      <c r="CA1039" s="44" t="e">
        <v>#N/A</v>
      </c>
      <c r="CB1039" s="44" t="e">
        <v>#N/A</v>
      </c>
      <c r="CC1039" s="44" t="e">
        <v>#N/A</v>
      </c>
      <c r="CD1039" s="44" t="e">
        <v>#N/A</v>
      </c>
      <c r="CE1039" s="44" t="e">
        <v>#N/A</v>
      </c>
      <c r="CF1039" s="44" t="e">
        <v>#N/A</v>
      </c>
    </row>
    <row r="1040" spans="38:84">
      <c r="AL1040" s="60"/>
      <c r="AM1040" s="60"/>
      <c r="AO1040" s="61"/>
      <c r="AY1040" s="44" t="str">
        <f t="shared" si="69"/>
        <v>00/01/1900 0</v>
      </c>
      <c r="AZ1040" s="44" t="e">
        <f>VLOOKUP($AY1040, [3]Sheet1!$D$3:$T$89,2,FALSE)</f>
        <v>#N/A</v>
      </c>
      <c r="BA1040" s="44" t="e">
        <f>VLOOKUP($AY1040, [3]Sheet1!$D$3:$T$89,3,FALSE)</f>
        <v>#N/A</v>
      </c>
      <c r="BB1040" s="44" t="e">
        <f>VLOOKUP($AY1040, [3]Sheet1!$D$3:$T$89,6,FALSE)</f>
        <v>#N/A</v>
      </c>
      <c r="BC1040" s="44" t="e">
        <f>VLOOKUP($AY1040, [3]Sheet1!$D$3:$T$89,7,FALSE)</f>
        <v>#N/A</v>
      </c>
      <c r="BD1040" s="44" t="e">
        <f>VLOOKUP($AY1040, [3]Sheet1!$D$3:$T$89,10,FALSE)</f>
        <v>#N/A</v>
      </c>
      <c r="BE1040" s="44" t="e">
        <f>VLOOKUP($AY1040, [3]Sheet1!$D$3:$T$89,11,FALSE)</f>
        <v>#N/A</v>
      </c>
      <c r="BF1040" s="44" t="e">
        <f>VLOOKUP($AY1040, [3]Sheet1!$D$3:$T$89,14,FALSE)</f>
        <v>#N/A</v>
      </c>
      <c r="BG1040" s="44" t="e">
        <f>VLOOKUP($AY1040, [3]Sheet1!$D$3:$T$89,15,FALSE)</f>
        <v>#N/A</v>
      </c>
      <c r="BX1040" s="44" t="s">
        <v>1513</v>
      </c>
      <c r="BY1040" s="44" t="e">
        <v>#N/A</v>
      </c>
      <c r="BZ1040" s="44" t="e">
        <v>#N/A</v>
      </c>
      <c r="CA1040" s="44" t="e">
        <v>#N/A</v>
      </c>
      <c r="CB1040" s="44" t="e">
        <v>#N/A</v>
      </c>
      <c r="CC1040" s="44" t="e">
        <v>#N/A</v>
      </c>
      <c r="CD1040" s="44" t="e">
        <v>#N/A</v>
      </c>
      <c r="CE1040" s="44" t="e">
        <v>#N/A</v>
      </c>
      <c r="CF1040" s="44" t="e">
        <v>#N/A</v>
      </c>
    </row>
    <row r="1041" spans="38:84">
      <c r="AL1041" s="60"/>
      <c r="AM1041" s="60"/>
      <c r="AO1041" s="61"/>
      <c r="AY1041" s="44" t="str">
        <f t="shared" si="69"/>
        <v>00/01/1900 0</v>
      </c>
      <c r="AZ1041" s="44" t="e">
        <f>VLOOKUP($AY1041, [3]Sheet1!$D$3:$T$89,2,FALSE)</f>
        <v>#N/A</v>
      </c>
      <c r="BA1041" s="44" t="e">
        <f>VLOOKUP($AY1041, [3]Sheet1!$D$3:$T$89,3,FALSE)</f>
        <v>#N/A</v>
      </c>
      <c r="BB1041" s="44" t="e">
        <f>VLOOKUP($AY1041, [3]Sheet1!$D$3:$T$89,6,FALSE)</f>
        <v>#N/A</v>
      </c>
      <c r="BC1041" s="44" t="e">
        <f>VLOOKUP($AY1041, [3]Sheet1!$D$3:$T$89,7,FALSE)</f>
        <v>#N/A</v>
      </c>
      <c r="BD1041" s="44" t="e">
        <f>VLOOKUP($AY1041, [3]Sheet1!$D$3:$T$89,10,FALSE)</f>
        <v>#N/A</v>
      </c>
      <c r="BE1041" s="44" t="e">
        <f>VLOOKUP($AY1041, [3]Sheet1!$D$3:$T$89,11,FALSE)</f>
        <v>#N/A</v>
      </c>
      <c r="BF1041" s="44" t="e">
        <f>VLOOKUP($AY1041, [3]Sheet1!$D$3:$T$89,14,FALSE)</f>
        <v>#N/A</v>
      </c>
      <c r="BG1041" s="44" t="e">
        <f>VLOOKUP($AY1041, [3]Sheet1!$D$3:$T$89,15,FALSE)</f>
        <v>#N/A</v>
      </c>
      <c r="BX1041" s="44" t="s">
        <v>1513</v>
      </c>
      <c r="BY1041" s="44" t="e">
        <v>#N/A</v>
      </c>
      <c r="BZ1041" s="44" t="e">
        <v>#N/A</v>
      </c>
      <c r="CA1041" s="44" t="e">
        <v>#N/A</v>
      </c>
      <c r="CB1041" s="44" t="e">
        <v>#N/A</v>
      </c>
      <c r="CC1041" s="44" t="e">
        <v>#N/A</v>
      </c>
      <c r="CD1041" s="44" t="e">
        <v>#N/A</v>
      </c>
      <c r="CE1041" s="44" t="e">
        <v>#N/A</v>
      </c>
      <c r="CF1041" s="44" t="e">
        <v>#N/A</v>
      </c>
    </row>
    <row r="1042" spans="38:84">
      <c r="AL1042" s="60"/>
      <c r="AM1042" s="60"/>
      <c r="AO1042" s="61"/>
      <c r="AY1042" s="44" t="str">
        <f t="shared" si="69"/>
        <v>00/01/1900 0</v>
      </c>
      <c r="AZ1042" s="44" t="e">
        <f>VLOOKUP($AY1042, [3]Sheet1!$D$3:$T$89,2,FALSE)</f>
        <v>#N/A</v>
      </c>
      <c r="BA1042" s="44" t="e">
        <f>VLOOKUP($AY1042, [3]Sheet1!$D$3:$T$89,3,FALSE)</f>
        <v>#N/A</v>
      </c>
      <c r="BB1042" s="44" t="e">
        <f>VLOOKUP($AY1042, [3]Sheet1!$D$3:$T$89,6,FALSE)</f>
        <v>#N/A</v>
      </c>
      <c r="BC1042" s="44" t="e">
        <f>VLOOKUP($AY1042, [3]Sheet1!$D$3:$T$89,7,FALSE)</f>
        <v>#N/A</v>
      </c>
      <c r="BD1042" s="44" t="e">
        <f>VLOOKUP($AY1042, [3]Sheet1!$D$3:$T$89,10,FALSE)</f>
        <v>#N/A</v>
      </c>
      <c r="BE1042" s="44" t="e">
        <f>VLOOKUP($AY1042, [3]Sheet1!$D$3:$T$89,11,FALSE)</f>
        <v>#N/A</v>
      </c>
      <c r="BF1042" s="44" t="e">
        <f>VLOOKUP($AY1042, [3]Sheet1!$D$3:$T$89,14,FALSE)</f>
        <v>#N/A</v>
      </c>
      <c r="BG1042" s="44" t="e">
        <f>VLOOKUP($AY1042, [3]Sheet1!$D$3:$T$89,15,FALSE)</f>
        <v>#N/A</v>
      </c>
      <c r="BX1042" s="44" t="s">
        <v>1513</v>
      </c>
      <c r="BY1042" s="44" t="e">
        <v>#N/A</v>
      </c>
      <c r="BZ1042" s="44" t="e">
        <v>#N/A</v>
      </c>
      <c r="CA1042" s="44" t="e">
        <v>#N/A</v>
      </c>
      <c r="CB1042" s="44" t="e">
        <v>#N/A</v>
      </c>
      <c r="CC1042" s="44" t="e">
        <v>#N/A</v>
      </c>
      <c r="CD1042" s="44" t="e">
        <v>#N/A</v>
      </c>
      <c r="CE1042" s="44" t="e">
        <v>#N/A</v>
      </c>
      <c r="CF1042" s="44" t="e">
        <v>#N/A</v>
      </c>
    </row>
    <row r="1043" spans="38:84">
      <c r="AL1043" s="60"/>
      <c r="AM1043" s="60"/>
      <c r="AO1043" s="61"/>
      <c r="AY1043" s="44" t="str">
        <f t="shared" si="69"/>
        <v>00/01/1900 0</v>
      </c>
      <c r="AZ1043" s="44" t="e">
        <f>VLOOKUP($AY1043, [3]Sheet1!$D$3:$T$89,2,FALSE)</f>
        <v>#N/A</v>
      </c>
      <c r="BA1043" s="44" t="e">
        <f>VLOOKUP($AY1043, [3]Sheet1!$D$3:$T$89,3,FALSE)</f>
        <v>#N/A</v>
      </c>
      <c r="BB1043" s="44" t="e">
        <f>VLOOKUP($AY1043, [3]Sheet1!$D$3:$T$89,6,FALSE)</f>
        <v>#N/A</v>
      </c>
      <c r="BC1043" s="44" t="e">
        <f>VLOOKUP($AY1043, [3]Sheet1!$D$3:$T$89,7,FALSE)</f>
        <v>#N/A</v>
      </c>
      <c r="BD1043" s="44" t="e">
        <f>VLOOKUP($AY1043, [3]Sheet1!$D$3:$T$89,10,FALSE)</f>
        <v>#N/A</v>
      </c>
      <c r="BE1043" s="44" t="e">
        <f>VLOOKUP($AY1043, [3]Sheet1!$D$3:$T$89,11,FALSE)</f>
        <v>#N/A</v>
      </c>
      <c r="BF1043" s="44" t="e">
        <f>VLOOKUP($AY1043, [3]Sheet1!$D$3:$T$89,14,FALSE)</f>
        <v>#N/A</v>
      </c>
      <c r="BG1043" s="44" t="e">
        <f>VLOOKUP($AY1043, [3]Sheet1!$D$3:$T$89,15,FALSE)</f>
        <v>#N/A</v>
      </c>
      <c r="BX1043" s="44" t="s">
        <v>1513</v>
      </c>
      <c r="BY1043" s="44" t="e">
        <v>#N/A</v>
      </c>
      <c r="BZ1043" s="44" t="e">
        <v>#N/A</v>
      </c>
      <c r="CA1043" s="44" t="e">
        <v>#N/A</v>
      </c>
      <c r="CB1043" s="44" t="e">
        <v>#N/A</v>
      </c>
      <c r="CC1043" s="44" t="e">
        <v>#N/A</v>
      </c>
      <c r="CD1043" s="44" t="e">
        <v>#N/A</v>
      </c>
      <c r="CE1043" s="44" t="e">
        <v>#N/A</v>
      </c>
      <c r="CF1043" s="44" t="e">
        <v>#N/A</v>
      </c>
    </row>
    <row r="1044" spans="38:84">
      <c r="AL1044" s="60"/>
      <c r="AM1044" s="60"/>
      <c r="AO1044" s="61"/>
      <c r="AY1044" s="44" t="str">
        <f t="shared" si="69"/>
        <v>00/01/1900 0</v>
      </c>
      <c r="AZ1044" s="44" t="e">
        <f>VLOOKUP($AY1044, [3]Sheet1!$D$3:$T$89,2,FALSE)</f>
        <v>#N/A</v>
      </c>
      <c r="BA1044" s="44" t="e">
        <f>VLOOKUP($AY1044, [3]Sheet1!$D$3:$T$89,3,FALSE)</f>
        <v>#N/A</v>
      </c>
      <c r="BB1044" s="44" t="e">
        <f>VLOOKUP($AY1044, [3]Sheet1!$D$3:$T$89,6,FALSE)</f>
        <v>#N/A</v>
      </c>
      <c r="BC1044" s="44" t="e">
        <f>VLOOKUP($AY1044, [3]Sheet1!$D$3:$T$89,7,FALSE)</f>
        <v>#N/A</v>
      </c>
      <c r="BD1044" s="44" t="e">
        <f>VLOOKUP($AY1044, [3]Sheet1!$D$3:$T$89,10,FALSE)</f>
        <v>#N/A</v>
      </c>
      <c r="BE1044" s="44" t="e">
        <f>VLOOKUP($AY1044, [3]Sheet1!$D$3:$T$89,11,FALSE)</f>
        <v>#N/A</v>
      </c>
      <c r="BF1044" s="44" t="e">
        <f>VLOOKUP($AY1044, [3]Sheet1!$D$3:$T$89,14,FALSE)</f>
        <v>#N/A</v>
      </c>
      <c r="BG1044" s="44" t="e">
        <f>VLOOKUP($AY1044, [3]Sheet1!$D$3:$T$89,15,FALSE)</f>
        <v>#N/A</v>
      </c>
      <c r="BX1044" s="44" t="s">
        <v>1513</v>
      </c>
      <c r="BY1044" s="44" t="e">
        <v>#N/A</v>
      </c>
      <c r="BZ1044" s="44" t="e">
        <v>#N/A</v>
      </c>
      <c r="CA1044" s="44" t="e">
        <v>#N/A</v>
      </c>
      <c r="CB1044" s="44" t="e">
        <v>#N/A</v>
      </c>
      <c r="CC1044" s="44" t="e">
        <v>#N/A</v>
      </c>
      <c r="CD1044" s="44" t="e">
        <v>#N/A</v>
      </c>
      <c r="CE1044" s="44" t="e">
        <v>#N/A</v>
      </c>
      <c r="CF1044" s="44" t="e">
        <v>#N/A</v>
      </c>
    </row>
    <row r="1045" spans="38:84">
      <c r="AL1045" s="60"/>
      <c r="AM1045" s="60"/>
      <c r="AO1045" s="61"/>
      <c r="AY1045" s="44" t="str">
        <f t="shared" si="69"/>
        <v>00/01/1900 0</v>
      </c>
      <c r="AZ1045" s="44" t="e">
        <f>VLOOKUP($AY1045, [3]Sheet1!$D$3:$T$89,2,FALSE)</f>
        <v>#N/A</v>
      </c>
      <c r="BA1045" s="44" t="e">
        <f>VLOOKUP($AY1045, [3]Sheet1!$D$3:$T$89,3,FALSE)</f>
        <v>#N/A</v>
      </c>
      <c r="BB1045" s="44" t="e">
        <f>VLOOKUP($AY1045, [3]Sheet1!$D$3:$T$89,6,FALSE)</f>
        <v>#N/A</v>
      </c>
      <c r="BC1045" s="44" t="e">
        <f>VLOOKUP($AY1045, [3]Sheet1!$D$3:$T$89,7,FALSE)</f>
        <v>#N/A</v>
      </c>
      <c r="BD1045" s="44" t="e">
        <f>VLOOKUP($AY1045, [3]Sheet1!$D$3:$T$89,10,FALSE)</f>
        <v>#N/A</v>
      </c>
      <c r="BE1045" s="44" t="e">
        <f>VLOOKUP($AY1045, [3]Sheet1!$D$3:$T$89,11,FALSE)</f>
        <v>#N/A</v>
      </c>
      <c r="BF1045" s="44" t="e">
        <f>VLOOKUP($AY1045, [3]Sheet1!$D$3:$T$89,14,FALSE)</f>
        <v>#N/A</v>
      </c>
      <c r="BG1045" s="44" t="e">
        <f>VLOOKUP($AY1045, [3]Sheet1!$D$3:$T$89,15,FALSE)</f>
        <v>#N/A</v>
      </c>
      <c r="BX1045" s="44" t="s">
        <v>1513</v>
      </c>
      <c r="BY1045" s="44" t="e">
        <v>#N/A</v>
      </c>
      <c r="BZ1045" s="44" t="e">
        <v>#N/A</v>
      </c>
      <c r="CA1045" s="44" t="e">
        <v>#N/A</v>
      </c>
      <c r="CB1045" s="44" t="e">
        <v>#N/A</v>
      </c>
      <c r="CC1045" s="44" t="e">
        <v>#N/A</v>
      </c>
      <c r="CD1045" s="44" t="e">
        <v>#N/A</v>
      </c>
      <c r="CE1045" s="44" t="e">
        <v>#N/A</v>
      </c>
      <c r="CF1045" s="44" t="e">
        <v>#N/A</v>
      </c>
    </row>
    <row r="1046" spans="38:84">
      <c r="AL1046" s="60"/>
      <c r="AM1046" s="60"/>
      <c r="AO1046" s="61"/>
      <c r="AY1046" s="44" t="str">
        <f t="shared" si="69"/>
        <v>00/01/1900 0</v>
      </c>
      <c r="AZ1046" s="44" t="e">
        <f>VLOOKUP($AY1046, [3]Sheet1!$D$3:$T$89,2,FALSE)</f>
        <v>#N/A</v>
      </c>
      <c r="BA1046" s="44" t="e">
        <f>VLOOKUP($AY1046, [3]Sheet1!$D$3:$T$89,3,FALSE)</f>
        <v>#N/A</v>
      </c>
      <c r="BB1046" s="44" t="e">
        <f>VLOOKUP($AY1046, [3]Sheet1!$D$3:$T$89,6,FALSE)</f>
        <v>#N/A</v>
      </c>
      <c r="BC1046" s="44" t="e">
        <f>VLOOKUP($AY1046, [3]Sheet1!$D$3:$T$89,7,FALSE)</f>
        <v>#N/A</v>
      </c>
      <c r="BD1046" s="44" t="e">
        <f>VLOOKUP($AY1046, [3]Sheet1!$D$3:$T$89,10,FALSE)</f>
        <v>#N/A</v>
      </c>
      <c r="BE1046" s="44" t="e">
        <f>VLOOKUP($AY1046, [3]Sheet1!$D$3:$T$89,11,FALSE)</f>
        <v>#N/A</v>
      </c>
      <c r="BF1046" s="44" t="e">
        <f>VLOOKUP($AY1046, [3]Sheet1!$D$3:$T$89,14,FALSE)</f>
        <v>#N/A</v>
      </c>
      <c r="BG1046" s="44" t="e">
        <f>VLOOKUP($AY1046, [3]Sheet1!$D$3:$T$89,15,FALSE)</f>
        <v>#N/A</v>
      </c>
      <c r="BX1046" s="44" t="s">
        <v>1513</v>
      </c>
      <c r="BY1046" s="44" t="e">
        <v>#N/A</v>
      </c>
      <c r="BZ1046" s="44" t="e">
        <v>#N/A</v>
      </c>
      <c r="CA1046" s="44" t="e">
        <v>#N/A</v>
      </c>
      <c r="CB1046" s="44" t="e">
        <v>#N/A</v>
      </c>
      <c r="CC1046" s="44" t="e">
        <v>#N/A</v>
      </c>
      <c r="CD1046" s="44" t="e">
        <v>#N/A</v>
      </c>
      <c r="CE1046" s="44" t="e">
        <v>#N/A</v>
      </c>
      <c r="CF1046" s="44" t="e">
        <v>#N/A</v>
      </c>
    </row>
    <row r="1047" spans="38:84">
      <c r="AL1047" s="60"/>
      <c r="AM1047" s="60"/>
      <c r="AO1047" s="61"/>
      <c r="AY1047" s="44" t="str">
        <f t="shared" si="69"/>
        <v>00/01/1900 0</v>
      </c>
      <c r="AZ1047" s="44" t="e">
        <f>VLOOKUP($AY1047, [3]Sheet1!$D$3:$T$89,2,FALSE)</f>
        <v>#N/A</v>
      </c>
      <c r="BA1047" s="44" t="e">
        <f>VLOOKUP($AY1047, [3]Sheet1!$D$3:$T$89,3,FALSE)</f>
        <v>#N/A</v>
      </c>
      <c r="BB1047" s="44" t="e">
        <f>VLOOKUP($AY1047, [3]Sheet1!$D$3:$T$89,6,FALSE)</f>
        <v>#N/A</v>
      </c>
      <c r="BC1047" s="44" t="e">
        <f>VLOOKUP($AY1047, [3]Sheet1!$D$3:$T$89,7,FALSE)</f>
        <v>#N/A</v>
      </c>
      <c r="BD1047" s="44" t="e">
        <f>VLOOKUP($AY1047, [3]Sheet1!$D$3:$T$89,10,FALSE)</f>
        <v>#N/A</v>
      </c>
      <c r="BE1047" s="44" t="e">
        <f>VLOOKUP($AY1047, [3]Sheet1!$D$3:$T$89,11,FALSE)</f>
        <v>#N/A</v>
      </c>
      <c r="BF1047" s="44" t="e">
        <f>VLOOKUP($AY1047, [3]Sheet1!$D$3:$T$89,14,FALSE)</f>
        <v>#N/A</v>
      </c>
      <c r="BG1047" s="44" t="e">
        <f>VLOOKUP($AY1047, [3]Sheet1!$D$3:$T$89,15,FALSE)</f>
        <v>#N/A</v>
      </c>
      <c r="BX1047" s="44" t="s">
        <v>1513</v>
      </c>
      <c r="BY1047" s="44" t="e">
        <v>#N/A</v>
      </c>
      <c r="BZ1047" s="44" t="e">
        <v>#N/A</v>
      </c>
      <c r="CA1047" s="44" t="e">
        <v>#N/A</v>
      </c>
      <c r="CB1047" s="44" t="e">
        <v>#N/A</v>
      </c>
      <c r="CC1047" s="44" t="e">
        <v>#N/A</v>
      </c>
      <c r="CD1047" s="44" t="e">
        <v>#N/A</v>
      </c>
      <c r="CE1047" s="44" t="e">
        <v>#N/A</v>
      </c>
      <c r="CF1047" s="44" t="e">
        <v>#N/A</v>
      </c>
    </row>
    <row r="1048" spans="38:84">
      <c r="AL1048" s="60"/>
      <c r="AM1048" s="60"/>
      <c r="AO1048" s="61"/>
      <c r="AY1048" s="44" t="str">
        <f t="shared" si="69"/>
        <v>00/01/1900 0</v>
      </c>
      <c r="AZ1048" s="44" t="e">
        <f>VLOOKUP($AY1048, [3]Sheet1!$D$3:$T$89,2,FALSE)</f>
        <v>#N/A</v>
      </c>
      <c r="BA1048" s="44" t="e">
        <f>VLOOKUP($AY1048, [3]Sheet1!$D$3:$T$89,3,FALSE)</f>
        <v>#N/A</v>
      </c>
      <c r="BB1048" s="44" t="e">
        <f>VLOOKUP($AY1048, [3]Sheet1!$D$3:$T$89,6,FALSE)</f>
        <v>#N/A</v>
      </c>
      <c r="BC1048" s="44" t="e">
        <f>VLOOKUP($AY1048, [3]Sheet1!$D$3:$T$89,7,FALSE)</f>
        <v>#N/A</v>
      </c>
      <c r="BD1048" s="44" t="e">
        <f>VLOOKUP($AY1048, [3]Sheet1!$D$3:$T$89,10,FALSE)</f>
        <v>#N/A</v>
      </c>
      <c r="BE1048" s="44" t="e">
        <f>VLOOKUP($AY1048, [3]Sheet1!$D$3:$T$89,11,FALSE)</f>
        <v>#N/A</v>
      </c>
      <c r="BF1048" s="44" t="e">
        <f>VLOOKUP($AY1048, [3]Sheet1!$D$3:$T$89,14,FALSE)</f>
        <v>#N/A</v>
      </c>
      <c r="BG1048" s="44" t="e">
        <f>VLOOKUP($AY1048, [3]Sheet1!$D$3:$T$89,15,FALSE)</f>
        <v>#N/A</v>
      </c>
      <c r="BX1048" s="44" t="s">
        <v>1513</v>
      </c>
      <c r="BY1048" s="44" t="e">
        <v>#N/A</v>
      </c>
      <c r="BZ1048" s="44" t="e">
        <v>#N/A</v>
      </c>
      <c r="CA1048" s="44" t="e">
        <v>#N/A</v>
      </c>
      <c r="CB1048" s="44" t="e">
        <v>#N/A</v>
      </c>
      <c r="CC1048" s="44" t="e">
        <v>#N/A</v>
      </c>
      <c r="CD1048" s="44" t="e">
        <v>#N/A</v>
      </c>
      <c r="CE1048" s="44" t="e">
        <v>#N/A</v>
      </c>
      <c r="CF1048" s="44" t="e">
        <v>#N/A</v>
      </c>
    </row>
    <row r="1049" spans="38:84">
      <c r="AL1049" s="60"/>
      <c r="AM1049" s="60"/>
      <c r="AO1049" s="61"/>
      <c r="AY1049" s="44" t="str">
        <f t="shared" si="69"/>
        <v>00/01/1900 0</v>
      </c>
      <c r="AZ1049" s="44" t="e">
        <f>VLOOKUP($AY1049, [3]Sheet1!$D$3:$T$89,2,FALSE)</f>
        <v>#N/A</v>
      </c>
      <c r="BA1049" s="44" t="e">
        <f>VLOOKUP($AY1049, [3]Sheet1!$D$3:$T$89,3,FALSE)</f>
        <v>#N/A</v>
      </c>
      <c r="BB1049" s="44" t="e">
        <f>VLOOKUP($AY1049, [3]Sheet1!$D$3:$T$89,6,FALSE)</f>
        <v>#N/A</v>
      </c>
      <c r="BC1049" s="44" t="e">
        <f>VLOOKUP($AY1049, [3]Sheet1!$D$3:$T$89,7,FALSE)</f>
        <v>#N/A</v>
      </c>
      <c r="BD1049" s="44" t="e">
        <f>VLOOKUP($AY1049, [3]Sheet1!$D$3:$T$89,10,FALSE)</f>
        <v>#N/A</v>
      </c>
      <c r="BE1049" s="44" t="e">
        <f>VLOOKUP($AY1049, [3]Sheet1!$D$3:$T$89,11,FALSE)</f>
        <v>#N/A</v>
      </c>
      <c r="BF1049" s="44" t="e">
        <f>VLOOKUP($AY1049, [3]Sheet1!$D$3:$T$89,14,FALSE)</f>
        <v>#N/A</v>
      </c>
      <c r="BG1049" s="44" t="e">
        <f>VLOOKUP($AY1049, [3]Sheet1!$D$3:$T$89,15,FALSE)</f>
        <v>#N/A</v>
      </c>
      <c r="BX1049" s="44" t="s">
        <v>1513</v>
      </c>
      <c r="BY1049" s="44" t="e">
        <v>#N/A</v>
      </c>
      <c r="BZ1049" s="44" t="e">
        <v>#N/A</v>
      </c>
      <c r="CA1049" s="44" t="e">
        <v>#N/A</v>
      </c>
      <c r="CB1049" s="44" t="e">
        <v>#N/A</v>
      </c>
      <c r="CC1049" s="44" t="e">
        <v>#N/A</v>
      </c>
      <c r="CD1049" s="44" t="e">
        <v>#N/A</v>
      </c>
      <c r="CE1049" s="44" t="e">
        <v>#N/A</v>
      </c>
      <c r="CF1049" s="44" t="e">
        <v>#N/A</v>
      </c>
    </row>
    <row r="1050" spans="38:84">
      <c r="AL1050" s="60"/>
      <c r="AM1050" s="60"/>
      <c r="AO1050" s="61"/>
      <c r="AY1050" s="44" t="str">
        <f t="shared" si="69"/>
        <v>00/01/1900 0</v>
      </c>
      <c r="AZ1050" s="44" t="e">
        <f>VLOOKUP($AY1050, [3]Sheet1!$D$3:$T$89,2,FALSE)</f>
        <v>#N/A</v>
      </c>
      <c r="BA1050" s="44" t="e">
        <f>VLOOKUP($AY1050, [3]Sheet1!$D$3:$T$89,3,FALSE)</f>
        <v>#N/A</v>
      </c>
      <c r="BB1050" s="44" t="e">
        <f>VLOOKUP($AY1050, [3]Sheet1!$D$3:$T$89,6,FALSE)</f>
        <v>#N/A</v>
      </c>
      <c r="BC1050" s="44" t="e">
        <f>VLOOKUP($AY1050, [3]Sheet1!$D$3:$T$89,7,FALSE)</f>
        <v>#N/A</v>
      </c>
      <c r="BD1050" s="44" t="e">
        <f>VLOOKUP($AY1050, [3]Sheet1!$D$3:$T$89,10,FALSE)</f>
        <v>#N/A</v>
      </c>
      <c r="BE1050" s="44" t="e">
        <f>VLOOKUP($AY1050, [3]Sheet1!$D$3:$T$89,11,FALSE)</f>
        <v>#N/A</v>
      </c>
      <c r="BF1050" s="44" t="e">
        <f>VLOOKUP($AY1050, [3]Sheet1!$D$3:$T$89,14,FALSE)</f>
        <v>#N/A</v>
      </c>
      <c r="BG1050" s="44" t="e">
        <f>VLOOKUP($AY1050, [3]Sheet1!$D$3:$T$89,15,FALSE)</f>
        <v>#N/A</v>
      </c>
      <c r="BX1050" s="44" t="s">
        <v>1513</v>
      </c>
      <c r="BY1050" s="44" t="e">
        <v>#N/A</v>
      </c>
      <c r="BZ1050" s="44" t="e">
        <v>#N/A</v>
      </c>
      <c r="CA1050" s="44" t="e">
        <v>#N/A</v>
      </c>
      <c r="CB1050" s="44" t="e">
        <v>#N/A</v>
      </c>
      <c r="CC1050" s="44" t="e">
        <v>#N/A</v>
      </c>
      <c r="CD1050" s="44" t="e">
        <v>#N/A</v>
      </c>
      <c r="CE1050" s="44" t="e">
        <v>#N/A</v>
      </c>
      <c r="CF1050" s="44" t="e">
        <v>#N/A</v>
      </c>
    </row>
    <row r="1051" spans="38:84">
      <c r="AL1051" s="60"/>
      <c r="AM1051" s="60"/>
      <c r="AO1051" s="61"/>
      <c r="AY1051" s="44" t="str">
        <f t="shared" si="69"/>
        <v>00/01/1900 0</v>
      </c>
      <c r="AZ1051" s="44" t="e">
        <f>VLOOKUP($AY1051, [3]Sheet1!$D$3:$T$89,2,FALSE)</f>
        <v>#N/A</v>
      </c>
      <c r="BA1051" s="44" t="e">
        <f>VLOOKUP($AY1051, [3]Sheet1!$D$3:$T$89,3,FALSE)</f>
        <v>#N/A</v>
      </c>
      <c r="BB1051" s="44" t="e">
        <f>VLOOKUP($AY1051, [3]Sheet1!$D$3:$T$89,6,FALSE)</f>
        <v>#N/A</v>
      </c>
      <c r="BC1051" s="44" t="e">
        <f>VLOOKUP($AY1051, [3]Sheet1!$D$3:$T$89,7,FALSE)</f>
        <v>#N/A</v>
      </c>
      <c r="BD1051" s="44" t="e">
        <f>VLOOKUP($AY1051, [3]Sheet1!$D$3:$T$89,10,FALSE)</f>
        <v>#N/A</v>
      </c>
      <c r="BE1051" s="44" t="e">
        <f>VLOOKUP($AY1051, [3]Sheet1!$D$3:$T$89,11,FALSE)</f>
        <v>#N/A</v>
      </c>
      <c r="BF1051" s="44" t="e">
        <f>VLOOKUP($AY1051, [3]Sheet1!$D$3:$T$89,14,FALSE)</f>
        <v>#N/A</v>
      </c>
      <c r="BG1051" s="44" t="e">
        <f>VLOOKUP($AY1051, [3]Sheet1!$D$3:$T$89,15,FALSE)</f>
        <v>#N/A</v>
      </c>
      <c r="BX1051" s="44" t="s">
        <v>1513</v>
      </c>
      <c r="BY1051" s="44" t="e">
        <v>#N/A</v>
      </c>
      <c r="BZ1051" s="44" t="e">
        <v>#N/A</v>
      </c>
      <c r="CA1051" s="44" t="e">
        <v>#N/A</v>
      </c>
      <c r="CB1051" s="44" t="e">
        <v>#N/A</v>
      </c>
      <c r="CC1051" s="44" t="e">
        <v>#N/A</v>
      </c>
      <c r="CD1051" s="44" t="e">
        <v>#N/A</v>
      </c>
      <c r="CE1051" s="44" t="e">
        <v>#N/A</v>
      </c>
      <c r="CF1051" s="44" t="e">
        <v>#N/A</v>
      </c>
    </row>
    <row r="1052" spans="38:84">
      <c r="AL1052" s="60"/>
      <c r="AM1052" s="60"/>
      <c r="AO1052" s="61"/>
      <c r="AY1052" s="44" t="str">
        <f t="shared" si="69"/>
        <v>00/01/1900 0</v>
      </c>
      <c r="AZ1052" s="44" t="e">
        <f>VLOOKUP($AY1052, [3]Sheet1!$D$3:$T$89,2,FALSE)</f>
        <v>#N/A</v>
      </c>
      <c r="BA1052" s="44" t="e">
        <f>VLOOKUP($AY1052, [3]Sheet1!$D$3:$T$89,3,FALSE)</f>
        <v>#N/A</v>
      </c>
      <c r="BB1052" s="44" t="e">
        <f>VLOOKUP($AY1052, [3]Sheet1!$D$3:$T$89,6,FALSE)</f>
        <v>#N/A</v>
      </c>
      <c r="BC1052" s="44" t="e">
        <f>VLOOKUP($AY1052, [3]Sheet1!$D$3:$T$89,7,FALSE)</f>
        <v>#N/A</v>
      </c>
      <c r="BD1052" s="44" t="e">
        <f>VLOOKUP($AY1052, [3]Sheet1!$D$3:$T$89,10,FALSE)</f>
        <v>#N/A</v>
      </c>
      <c r="BE1052" s="44" t="e">
        <f>VLOOKUP($AY1052, [3]Sheet1!$D$3:$T$89,11,FALSE)</f>
        <v>#N/A</v>
      </c>
      <c r="BF1052" s="44" t="e">
        <f>VLOOKUP($AY1052, [3]Sheet1!$D$3:$T$89,14,FALSE)</f>
        <v>#N/A</v>
      </c>
      <c r="BG1052" s="44" t="e">
        <f>VLOOKUP($AY1052, [3]Sheet1!$D$3:$T$89,15,FALSE)</f>
        <v>#N/A</v>
      </c>
      <c r="BX1052" s="44" t="s">
        <v>1513</v>
      </c>
      <c r="BY1052" s="44" t="e">
        <v>#N/A</v>
      </c>
      <c r="BZ1052" s="44" t="e">
        <v>#N/A</v>
      </c>
      <c r="CA1052" s="44" t="e">
        <v>#N/A</v>
      </c>
      <c r="CB1052" s="44" t="e">
        <v>#N/A</v>
      </c>
      <c r="CC1052" s="44" t="e">
        <v>#N/A</v>
      </c>
      <c r="CD1052" s="44" t="e">
        <v>#N/A</v>
      </c>
      <c r="CE1052" s="44" t="e">
        <v>#N/A</v>
      </c>
      <c r="CF1052" s="44" t="e">
        <v>#N/A</v>
      </c>
    </row>
    <row r="1053" spans="38:84">
      <c r="AL1053" s="60"/>
      <c r="AM1053" s="60"/>
      <c r="AO1053" s="61"/>
      <c r="AY1053" s="44" t="str">
        <f t="shared" si="69"/>
        <v>00/01/1900 0</v>
      </c>
      <c r="AZ1053" s="44" t="e">
        <f>VLOOKUP($AY1053, [3]Sheet1!$D$3:$T$89,2,FALSE)</f>
        <v>#N/A</v>
      </c>
      <c r="BA1053" s="44" t="e">
        <f>VLOOKUP($AY1053, [3]Sheet1!$D$3:$T$89,3,FALSE)</f>
        <v>#N/A</v>
      </c>
      <c r="BB1053" s="44" t="e">
        <f>VLOOKUP($AY1053, [3]Sheet1!$D$3:$T$89,6,FALSE)</f>
        <v>#N/A</v>
      </c>
      <c r="BC1053" s="44" t="e">
        <f>VLOOKUP($AY1053, [3]Sheet1!$D$3:$T$89,7,FALSE)</f>
        <v>#N/A</v>
      </c>
      <c r="BD1053" s="44" t="e">
        <f>VLOOKUP($AY1053, [3]Sheet1!$D$3:$T$89,10,FALSE)</f>
        <v>#N/A</v>
      </c>
      <c r="BE1053" s="44" t="e">
        <f>VLOOKUP($AY1053, [3]Sheet1!$D$3:$T$89,11,FALSE)</f>
        <v>#N/A</v>
      </c>
      <c r="BF1053" s="44" t="e">
        <f>VLOOKUP($AY1053, [3]Sheet1!$D$3:$T$89,14,FALSE)</f>
        <v>#N/A</v>
      </c>
      <c r="BG1053" s="44" t="e">
        <f>VLOOKUP($AY1053, [3]Sheet1!$D$3:$T$89,15,FALSE)</f>
        <v>#N/A</v>
      </c>
      <c r="BX1053" s="44" t="s">
        <v>1513</v>
      </c>
      <c r="BY1053" s="44" t="e">
        <v>#N/A</v>
      </c>
      <c r="BZ1053" s="44" t="e">
        <v>#N/A</v>
      </c>
      <c r="CA1053" s="44" t="e">
        <v>#N/A</v>
      </c>
      <c r="CB1053" s="44" t="e">
        <v>#N/A</v>
      </c>
      <c r="CC1053" s="44" t="e">
        <v>#N/A</v>
      </c>
      <c r="CD1053" s="44" t="e">
        <v>#N/A</v>
      </c>
      <c r="CE1053" s="44" t="e">
        <v>#N/A</v>
      </c>
      <c r="CF1053" s="44" t="e">
        <v>#N/A</v>
      </c>
    </row>
    <row r="1054" spans="38:84">
      <c r="AL1054" s="60"/>
      <c r="AM1054" s="60"/>
      <c r="AO1054" s="61"/>
      <c r="AY1054" s="44" t="str">
        <f t="shared" si="69"/>
        <v>00/01/1900 0</v>
      </c>
      <c r="AZ1054" s="44" t="e">
        <f>VLOOKUP($AY1054, [3]Sheet1!$D$3:$T$89,2,FALSE)</f>
        <v>#N/A</v>
      </c>
      <c r="BA1054" s="44" t="e">
        <f>VLOOKUP($AY1054, [3]Sheet1!$D$3:$T$89,3,FALSE)</f>
        <v>#N/A</v>
      </c>
      <c r="BB1054" s="44" t="e">
        <f>VLOOKUP($AY1054, [3]Sheet1!$D$3:$T$89,6,FALSE)</f>
        <v>#N/A</v>
      </c>
      <c r="BC1054" s="44" t="e">
        <f>VLOOKUP($AY1054, [3]Sheet1!$D$3:$T$89,7,FALSE)</f>
        <v>#N/A</v>
      </c>
      <c r="BD1054" s="44" t="e">
        <f>VLOOKUP($AY1054, [3]Sheet1!$D$3:$T$89,10,FALSE)</f>
        <v>#N/A</v>
      </c>
      <c r="BE1054" s="44" t="e">
        <f>VLOOKUP($AY1054, [3]Sheet1!$D$3:$T$89,11,FALSE)</f>
        <v>#N/A</v>
      </c>
      <c r="BF1054" s="44" t="e">
        <f>VLOOKUP($AY1054, [3]Sheet1!$D$3:$T$89,14,FALSE)</f>
        <v>#N/A</v>
      </c>
      <c r="BG1054" s="44" t="e">
        <f>VLOOKUP($AY1054, [3]Sheet1!$D$3:$T$89,15,FALSE)</f>
        <v>#N/A</v>
      </c>
      <c r="BX1054" s="44" t="s">
        <v>1513</v>
      </c>
      <c r="BY1054" s="44" t="e">
        <v>#N/A</v>
      </c>
      <c r="BZ1054" s="44" t="e">
        <v>#N/A</v>
      </c>
      <c r="CA1054" s="44" t="e">
        <v>#N/A</v>
      </c>
      <c r="CB1054" s="44" t="e">
        <v>#N/A</v>
      </c>
      <c r="CC1054" s="44" t="e">
        <v>#N/A</v>
      </c>
      <c r="CD1054" s="44" t="e">
        <v>#N/A</v>
      </c>
      <c r="CE1054" s="44" t="e">
        <v>#N/A</v>
      </c>
      <c r="CF1054" s="44" t="e">
        <v>#N/A</v>
      </c>
    </row>
    <row r="1055" spans="38:84">
      <c r="AL1055" s="60"/>
      <c r="AM1055" s="60"/>
      <c r="AO1055" s="61"/>
      <c r="AY1055" s="44" t="str">
        <f t="shared" si="69"/>
        <v>00/01/1900 0</v>
      </c>
      <c r="AZ1055" s="44" t="e">
        <f>VLOOKUP($AY1055, [3]Sheet1!$D$3:$T$89,2,FALSE)</f>
        <v>#N/A</v>
      </c>
      <c r="BA1055" s="44" t="e">
        <f>VLOOKUP($AY1055, [3]Sheet1!$D$3:$T$89,3,FALSE)</f>
        <v>#N/A</v>
      </c>
      <c r="BB1055" s="44" t="e">
        <f>VLOOKUP($AY1055, [3]Sheet1!$D$3:$T$89,6,FALSE)</f>
        <v>#N/A</v>
      </c>
      <c r="BC1055" s="44" t="e">
        <f>VLOOKUP($AY1055, [3]Sheet1!$D$3:$T$89,7,FALSE)</f>
        <v>#N/A</v>
      </c>
      <c r="BD1055" s="44" t="e">
        <f>VLOOKUP($AY1055, [3]Sheet1!$D$3:$T$89,10,FALSE)</f>
        <v>#N/A</v>
      </c>
      <c r="BE1055" s="44" t="e">
        <f>VLOOKUP($AY1055, [3]Sheet1!$D$3:$T$89,11,FALSE)</f>
        <v>#N/A</v>
      </c>
      <c r="BF1055" s="44" t="e">
        <f>VLOOKUP($AY1055, [3]Sheet1!$D$3:$T$89,14,FALSE)</f>
        <v>#N/A</v>
      </c>
      <c r="BG1055" s="44" t="e">
        <f>VLOOKUP($AY1055, [3]Sheet1!$D$3:$T$89,15,FALSE)</f>
        <v>#N/A</v>
      </c>
      <c r="BX1055" s="44" t="s">
        <v>1513</v>
      </c>
      <c r="BY1055" s="44" t="e">
        <v>#N/A</v>
      </c>
      <c r="BZ1055" s="44" t="e">
        <v>#N/A</v>
      </c>
      <c r="CA1055" s="44" t="e">
        <v>#N/A</v>
      </c>
      <c r="CB1055" s="44" t="e">
        <v>#N/A</v>
      </c>
      <c r="CC1055" s="44" t="e">
        <v>#N/A</v>
      </c>
      <c r="CD1055" s="44" t="e">
        <v>#N/A</v>
      </c>
      <c r="CE1055" s="44" t="e">
        <v>#N/A</v>
      </c>
      <c r="CF1055" s="44" t="e">
        <v>#N/A</v>
      </c>
    </row>
    <row r="1056" spans="38:84">
      <c r="AL1056" s="60"/>
      <c r="AM1056" s="60"/>
      <c r="AO1056" s="61"/>
      <c r="AY1056" s="44" t="str">
        <f t="shared" si="69"/>
        <v>00/01/1900 0</v>
      </c>
      <c r="AZ1056" s="44" t="e">
        <f>VLOOKUP($AY1056, [3]Sheet1!$D$3:$T$89,2,FALSE)</f>
        <v>#N/A</v>
      </c>
      <c r="BA1056" s="44" t="e">
        <f>VLOOKUP($AY1056, [3]Sheet1!$D$3:$T$89,3,FALSE)</f>
        <v>#N/A</v>
      </c>
      <c r="BB1056" s="44" t="e">
        <f>VLOOKUP($AY1056, [3]Sheet1!$D$3:$T$89,6,FALSE)</f>
        <v>#N/A</v>
      </c>
      <c r="BC1056" s="44" t="e">
        <f>VLOOKUP($AY1056, [3]Sheet1!$D$3:$T$89,7,FALSE)</f>
        <v>#N/A</v>
      </c>
      <c r="BD1056" s="44" t="e">
        <f>VLOOKUP($AY1056, [3]Sheet1!$D$3:$T$89,10,FALSE)</f>
        <v>#N/A</v>
      </c>
      <c r="BE1056" s="44" t="e">
        <f>VLOOKUP($AY1056, [3]Sheet1!$D$3:$T$89,11,FALSE)</f>
        <v>#N/A</v>
      </c>
      <c r="BF1056" s="44" t="e">
        <f>VLOOKUP($AY1056, [3]Sheet1!$D$3:$T$89,14,FALSE)</f>
        <v>#N/A</v>
      </c>
      <c r="BG1056" s="44" t="e">
        <f>VLOOKUP($AY1056, [3]Sheet1!$D$3:$T$89,15,FALSE)</f>
        <v>#N/A</v>
      </c>
      <c r="BX1056" s="44" t="s">
        <v>1513</v>
      </c>
      <c r="BY1056" s="44" t="e">
        <v>#N/A</v>
      </c>
      <c r="BZ1056" s="44" t="e">
        <v>#N/A</v>
      </c>
      <c r="CA1056" s="44" t="e">
        <v>#N/A</v>
      </c>
      <c r="CB1056" s="44" t="e">
        <v>#N/A</v>
      </c>
      <c r="CC1056" s="44" t="e">
        <v>#N/A</v>
      </c>
      <c r="CD1056" s="44" t="e">
        <v>#N/A</v>
      </c>
      <c r="CE1056" s="44" t="e">
        <v>#N/A</v>
      </c>
      <c r="CF1056" s="44" t="e">
        <v>#N/A</v>
      </c>
    </row>
    <row r="1057" spans="38:84">
      <c r="AL1057" s="60"/>
      <c r="AM1057" s="60"/>
      <c r="AO1057" s="61"/>
      <c r="AY1057" s="44" t="str">
        <f t="shared" si="69"/>
        <v>00/01/1900 0</v>
      </c>
      <c r="AZ1057" s="44" t="e">
        <f>VLOOKUP($AY1057, [3]Sheet1!$D$3:$T$89,2,FALSE)</f>
        <v>#N/A</v>
      </c>
      <c r="BA1057" s="44" t="e">
        <f>VLOOKUP($AY1057, [3]Sheet1!$D$3:$T$89,3,FALSE)</f>
        <v>#N/A</v>
      </c>
      <c r="BB1057" s="44" t="e">
        <f>VLOOKUP($AY1057, [3]Sheet1!$D$3:$T$89,6,FALSE)</f>
        <v>#N/A</v>
      </c>
      <c r="BC1057" s="44" t="e">
        <f>VLOOKUP($AY1057, [3]Sheet1!$D$3:$T$89,7,FALSE)</f>
        <v>#N/A</v>
      </c>
      <c r="BD1057" s="44" t="e">
        <f>VLOOKUP($AY1057, [3]Sheet1!$D$3:$T$89,10,FALSE)</f>
        <v>#N/A</v>
      </c>
      <c r="BE1057" s="44" t="e">
        <f>VLOOKUP($AY1057, [3]Sheet1!$D$3:$T$89,11,FALSE)</f>
        <v>#N/A</v>
      </c>
      <c r="BF1057" s="44" t="e">
        <f>VLOOKUP($AY1057, [3]Sheet1!$D$3:$T$89,14,FALSE)</f>
        <v>#N/A</v>
      </c>
      <c r="BG1057" s="44" t="e">
        <f>VLOOKUP($AY1057, [3]Sheet1!$D$3:$T$89,15,FALSE)</f>
        <v>#N/A</v>
      </c>
      <c r="BX1057" s="44" t="s">
        <v>1513</v>
      </c>
      <c r="BY1057" s="44" t="e">
        <v>#N/A</v>
      </c>
      <c r="BZ1057" s="44" t="e">
        <v>#N/A</v>
      </c>
      <c r="CA1057" s="44" t="e">
        <v>#N/A</v>
      </c>
      <c r="CB1057" s="44" t="e">
        <v>#N/A</v>
      </c>
      <c r="CC1057" s="44" t="e">
        <v>#N/A</v>
      </c>
      <c r="CD1057" s="44" t="e">
        <v>#N/A</v>
      </c>
      <c r="CE1057" s="44" t="e">
        <v>#N/A</v>
      </c>
      <c r="CF1057" s="44" t="e">
        <v>#N/A</v>
      </c>
    </row>
    <row r="1058" spans="38:84">
      <c r="AL1058" s="60"/>
      <c r="AM1058" s="60"/>
      <c r="AO1058" s="61"/>
      <c r="AY1058" s="44" t="str">
        <f t="shared" si="69"/>
        <v>00/01/1900 0</v>
      </c>
      <c r="AZ1058" s="44" t="e">
        <f>VLOOKUP($AY1058, [3]Sheet1!$D$3:$T$89,2,FALSE)</f>
        <v>#N/A</v>
      </c>
      <c r="BA1058" s="44" t="e">
        <f>VLOOKUP($AY1058, [3]Sheet1!$D$3:$T$89,3,FALSE)</f>
        <v>#N/A</v>
      </c>
      <c r="BB1058" s="44" t="e">
        <f>VLOOKUP($AY1058, [3]Sheet1!$D$3:$T$89,6,FALSE)</f>
        <v>#N/A</v>
      </c>
      <c r="BC1058" s="44" t="e">
        <f>VLOOKUP($AY1058, [3]Sheet1!$D$3:$T$89,7,FALSE)</f>
        <v>#N/A</v>
      </c>
      <c r="BD1058" s="44" t="e">
        <f>VLOOKUP($AY1058, [3]Sheet1!$D$3:$T$89,10,FALSE)</f>
        <v>#N/A</v>
      </c>
      <c r="BE1058" s="44" t="e">
        <f>VLOOKUP($AY1058, [3]Sheet1!$D$3:$T$89,11,FALSE)</f>
        <v>#N/A</v>
      </c>
      <c r="BF1058" s="44" t="e">
        <f>VLOOKUP($AY1058, [3]Sheet1!$D$3:$T$89,14,FALSE)</f>
        <v>#N/A</v>
      </c>
      <c r="BG1058" s="44" t="e">
        <f>VLOOKUP($AY1058, [3]Sheet1!$D$3:$T$89,15,FALSE)</f>
        <v>#N/A</v>
      </c>
      <c r="BX1058" s="44" t="s">
        <v>1513</v>
      </c>
      <c r="BY1058" s="44" t="e">
        <v>#N/A</v>
      </c>
      <c r="BZ1058" s="44" t="e">
        <v>#N/A</v>
      </c>
      <c r="CA1058" s="44" t="e">
        <v>#N/A</v>
      </c>
      <c r="CB1058" s="44" t="e">
        <v>#N/A</v>
      </c>
      <c r="CC1058" s="44" t="e">
        <v>#N/A</v>
      </c>
      <c r="CD1058" s="44" t="e">
        <v>#N/A</v>
      </c>
      <c r="CE1058" s="44" t="e">
        <v>#N/A</v>
      </c>
      <c r="CF1058" s="44" t="e">
        <v>#N/A</v>
      </c>
    </row>
    <row r="1059" spans="38:84">
      <c r="AL1059" s="60"/>
      <c r="AM1059" s="60"/>
      <c r="AO1059" s="61"/>
      <c r="AY1059" s="44" t="str">
        <f t="shared" si="69"/>
        <v>00/01/1900 0</v>
      </c>
      <c r="AZ1059" s="44" t="e">
        <f>VLOOKUP($AY1059, [3]Sheet1!$D$3:$T$89,2,FALSE)</f>
        <v>#N/A</v>
      </c>
      <c r="BA1059" s="44" t="e">
        <f>VLOOKUP($AY1059, [3]Sheet1!$D$3:$T$89,3,FALSE)</f>
        <v>#N/A</v>
      </c>
      <c r="BB1059" s="44" t="e">
        <f>VLOOKUP($AY1059, [3]Sheet1!$D$3:$T$89,6,FALSE)</f>
        <v>#N/A</v>
      </c>
      <c r="BC1059" s="44" t="e">
        <f>VLOOKUP($AY1059, [3]Sheet1!$D$3:$T$89,7,FALSE)</f>
        <v>#N/A</v>
      </c>
      <c r="BD1059" s="44" t="e">
        <f>VLOOKUP($AY1059, [3]Sheet1!$D$3:$T$89,10,FALSE)</f>
        <v>#N/A</v>
      </c>
      <c r="BE1059" s="44" t="e">
        <f>VLOOKUP($AY1059, [3]Sheet1!$D$3:$T$89,11,FALSE)</f>
        <v>#N/A</v>
      </c>
      <c r="BF1059" s="44" t="e">
        <f>VLOOKUP($AY1059, [3]Sheet1!$D$3:$T$89,14,FALSE)</f>
        <v>#N/A</v>
      </c>
      <c r="BG1059" s="44" t="e">
        <f>VLOOKUP($AY1059, [3]Sheet1!$D$3:$T$89,15,FALSE)</f>
        <v>#N/A</v>
      </c>
      <c r="BX1059" s="44" t="s">
        <v>1513</v>
      </c>
      <c r="BY1059" s="44" t="e">
        <v>#N/A</v>
      </c>
      <c r="BZ1059" s="44" t="e">
        <v>#N/A</v>
      </c>
      <c r="CA1059" s="44" t="e">
        <v>#N/A</v>
      </c>
      <c r="CB1059" s="44" t="e">
        <v>#N/A</v>
      </c>
      <c r="CC1059" s="44" t="e">
        <v>#N/A</v>
      </c>
      <c r="CD1059" s="44" t="e">
        <v>#N/A</v>
      </c>
      <c r="CE1059" s="44" t="e">
        <v>#N/A</v>
      </c>
      <c r="CF1059" s="44" t="e">
        <v>#N/A</v>
      </c>
    </row>
    <row r="1060" spans="38:84">
      <c r="AL1060" s="60"/>
      <c r="AM1060" s="60"/>
      <c r="AO1060" s="61"/>
      <c r="AY1060" s="44" t="str">
        <f t="shared" si="69"/>
        <v>00/01/1900 0</v>
      </c>
      <c r="AZ1060" s="44" t="e">
        <f>VLOOKUP($AY1060, [3]Sheet1!$D$3:$T$89,2,FALSE)</f>
        <v>#N/A</v>
      </c>
      <c r="BA1060" s="44" t="e">
        <f>VLOOKUP($AY1060, [3]Sheet1!$D$3:$T$89,3,FALSE)</f>
        <v>#N/A</v>
      </c>
      <c r="BB1060" s="44" t="e">
        <f>VLOOKUP($AY1060, [3]Sheet1!$D$3:$T$89,6,FALSE)</f>
        <v>#N/A</v>
      </c>
      <c r="BC1060" s="44" t="e">
        <f>VLOOKUP($AY1060, [3]Sheet1!$D$3:$T$89,7,FALSE)</f>
        <v>#N/A</v>
      </c>
      <c r="BD1060" s="44" t="e">
        <f>VLOOKUP($AY1060, [3]Sheet1!$D$3:$T$89,10,FALSE)</f>
        <v>#N/A</v>
      </c>
      <c r="BE1060" s="44" t="e">
        <f>VLOOKUP($AY1060, [3]Sheet1!$D$3:$T$89,11,FALSE)</f>
        <v>#N/A</v>
      </c>
      <c r="BF1060" s="44" t="e">
        <f>VLOOKUP($AY1060, [3]Sheet1!$D$3:$T$89,14,FALSE)</f>
        <v>#N/A</v>
      </c>
      <c r="BG1060" s="44" t="e">
        <f>VLOOKUP($AY1060, [3]Sheet1!$D$3:$T$89,15,FALSE)</f>
        <v>#N/A</v>
      </c>
      <c r="BX1060" s="44" t="s">
        <v>1513</v>
      </c>
      <c r="BY1060" s="44" t="e">
        <v>#N/A</v>
      </c>
      <c r="BZ1060" s="44" t="e">
        <v>#N/A</v>
      </c>
      <c r="CA1060" s="44" t="e">
        <v>#N/A</v>
      </c>
      <c r="CB1060" s="44" t="e">
        <v>#N/A</v>
      </c>
      <c r="CC1060" s="44" t="e">
        <v>#N/A</v>
      </c>
      <c r="CD1060" s="44" t="e">
        <v>#N/A</v>
      </c>
      <c r="CE1060" s="44" t="e">
        <v>#N/A</v>
      </c>
      <c r="CF1060" s="44" t="e">
        <v>#N/A</v>
      </c>
    </row>
    <row r="1061" spans="38:84">
      <c r="AL1061" s="60"/>
      <c r="AM1061" s="60"/>
      <c r="AO1061" s="61"/>
      <c r="AY1061" s="44" t="str">
        <f t="shared" si="69"/>
        <v>00/01/1900 0</v>
      </c>
      <c r="AZ1061" s="44" t="e">
        <f>VLOOKUP($AY1061, [3]Sheet1!$D$3:$T$89,2,FALSE)</f>
        <v>#N/A</v>
      </c>
      <c r="BA1061" s="44" t="e">
        <f>VLOOKUP($AY1061, [3]Sheet1!$D$3:$T$89,3,FALSE)</f>
        <v>#N/A</v>
      </c>
      <c r="BB1061" s="44" t="e">
        <f>VLOOKUP($AY1061, [3]Sheet1!$D$3:$T$89,6,FALSE)</f>
        <v>#N/A</v>
      </c>
      <c r="BC1061" s="44" t="e">
        <f>VLOOKUP($AY1061, [3]Sheet1!$D$3:$T$89,7,FALSE)</f>
        <v>#N/A</v>
      </c>
      <c r="BD1061" s="44" t="e">
        <f>VLOOKUP($AY1061, [3]Sheet1!$D$3:$T$89,10,FALSE)</f>
        <v>#N/A</v>
      </c>
      <c r="BE1061" s="44" t="e">
        <f>VLOOKUP($AY1061, [3]Sheet1!$D$3:$T$89,11,FALSE)</f>
        <v>#N/A</v>
      </c>
      <c r="BF1061" s="44" t="e">
        <f>VLOOKUP($AY1061, [3]Sheet1!$D$3:$T$89,14,FALSE)</f>
        <v>#N/A</v>
      </c>
      <c r="BG1061" s="44" t="e">
        <f>VLOOKUP($AY1061, [3]Sheet1!$D$3:$T$89,15,FALSE)</f>
        <v>#N/A</v>
      </c>
      <c r="BX1061" s="44" t="s">
        <v>1513</v>
      </c>
      <c r="BY1061" s="44" t="e">
        <v>#N/A</v>
      </c>
      <c r="BZ1061" s="44" t="e">
        <v>#N/A</v>
      </c>
      <c r="CA1061" s="44" t="e">
        <v>#N/A</v>
      </c>
      <c r="CB1061" s="44" t="e">
        <v>#N/A</v>
      </c>
      <c r="CC1061" s="44" t="e">
        <v>#N/A</v>
      </c>
      <c r="CD1061" s="44" t="e">
        <v>#N/A</v>
      </c>
      <c r="CE1061" s="44" t="e">
        <v>#N/A</v>
      </c>
      <c r="CF1061" s="44" t="e">
        <v>#N/A</v>
      </c>
    </row>
    <row r="1062" spans="38:84">
      <c r="AL1062" s="60"/>
      <c r="AM1062" s="60"/>
      <c r="AO1062" s="61"/>
      <c r="AY1062" s="44" t="str">
        <f t="shared" si="69"/>
        <v>00/01/1900 0</v>
      </c>
      <c r="AZ1062" s="44" t="e">
        <f>VLOOKUP($AY1062, [3]Sheet1!$D$3:$T$89,2,FALSE)</f>
        <v>#N/A</v>
      </c>
      <c r="BA1062" s="44" t="e">
        <f>VLOOKUP($AY1062, [3]Sheet1!$D$3:$T$89,3,FALSE)</f>
        <v>#N/A</v>
      </c>
      <c r="BB1062" s="44" t="e">
        <f>VLOOKUP($AY1062, [3]Sheet1!$D$3:$T$89,6,FALSE)</f>
        <v>#N/A</v>
      </c>
      <c r="BC1062" s="44" t="e">
        <f>VLOOKUP($AY1062, [3]Sheet1!$D$3:$T$89,7,FALSE)</f>
        <v>#N/A</v>
      </c>
      <c r="BD1062" s="44" t="e">
        <f>VLOOKUP($AY1062, [3]Sheet1!$D$3:$T$89,10,FALSE)</f>
        <v>#N/A</v>
      </c>
      <c r="BE1062" s="44" t="e">
        <f>VLOOKUP($AY1062, [3]Sheet1!$D$3:$T$89,11,FALSE)</f>
        <v>#N/A</v>
      </c>
      <c r="BF1062" s="44" t="e">
        <f>VLOOKUP($AY1062, [3]Sheet1!$D$3:$T$89,14,FALSE)</f>
        <v>#N/A</v>
      </c>
      <c r="BG1062" s="44" t="e">
        <f>VLOOKUP($AY1062, [3]Sheet1!$D$3:$T$89,15,FALSE)</f>
        <v>#N/A</v>
      </c>
      <c r="BX1062" s="44" t="s">
        <v>1513</v>
      </c>
      <c r="BY1062" s="44" t="e">
        <v>#N/A</v>
      </c>
      <c r="BZ1062" s="44" t="e">
        <v>#N/A</v>
      </c>
      <c r="CA1062" s="44" t="e">
        <v>#N/A</v>
      </c>
      <c r="CB1062" s="44" t="e">
        <v>#N/A</v>
      </c>
      <c r="CC1062" s="44" t="e">
        <v>#N/A</v>
      </c>
      <c r="CD1062" s="44" t="e">
        <v>#N/A</v>
      </c>
      <c r="CE1062" s="44" t="e">
        <v>#N/A</v>
      </c>
      <c r="CF1062" s="44" t="e">
        <v>#N/A</v>
      </c>
    </row>
    <row r="1063" spans="38:84">
      <c r="AL1063" s="60"/>
      <c r="AM1063" s="60"/>
      <c r="AO1063" s="61"/>
      <c r="AY1063" s="44" t="str">
        <f t="shared" si="69"/>
        <v>00/01/1900 0</v>
      </c>
      <c r="AZ1063" s="44" t="e">
        <f>VLOOKUP($AY1063, [3]Sheet1!$D$3:$T$89,2,FALSE)</f>
        <v>#N/A</v>
      </c>
      <c r="BA1063" s="44" t="e">
        <f>VLOOKUP($AY1063, [3]Sheet1!$D$3:$T$89,3,FALSE)</f>
        <v>#N/A</v>
      </c>
      <c r="BB1063" s="44" t="e">
        <f>VLOOKUP($AY1063, [3]Sheet1!$D$3:$T$89,6,FALSE)</f>
        <v>#N/A</v>
      </c>
      <c r="BC1063" s="44" t="e">
        <f>VLOOKUP($AY1063, [3]Sheet1!$D$3:$T$89,7,FALSE)</f>
        <v>#N/A</v>
      </c>
      <c r="BD1063" s="44" t="e">
        <f>VLOOKUP($AY1063, [3]Sheet1!$D$3:$T$89,10,FALSE)</f>
        <v>#N/A</v>
      </c>
      <c r="BE1063" s="44" t="e">
        <f>VLOOKUP($AY1063, [3]Sheet1!$D$3:$T$89,11,FALSE)</f>
        <v>#N/A</v>
      </c>
      <c r="BF1063" s="44" t="e">
        <f>VLOOKUP($AY1063, [3]Sheet1!$D$3:$T$89,14,FALSE)</f>
        <v>#N/A</v>
      </c>
      <c r="BG1063" s="44" t="e">
        <f>VLOOKUP($AY1063, [3]Sheet1!$D$3:$T$89,15,FALSE)</f>
        <v>#N/A</v>
      </c>
      <c r="BX1063" s="44" t="s">
        <v>1513</v>
      </c>
      <c r="BY1063" s="44" t="e">
        <v>#N/A</v>
      </c>
      <c r="BZ1063" s="44" t="e">
        <v>#N/A</v>
      </c>
      <c r="CA1063" s="44" t="e">
        <v>#N/A</v>
      </c>
      <c r="CB1063" s="44" t="e">
        <v>#N/A</v>
      </c>
      <c r="CC1063" s="44" t="e">
        <v>#N/A</v>
      </c>
      <c r="CD1063" s="44" t="e">
        <v>#N/A</v>
      </c>
      <c r="CE1063" s="44" t="e">
        <v>#N/A</v>
      </c>
      <c r="CF1063" s="44" t="e">
        <v>#N/A</v>
      </c>
    </row>
    <row r="1064" spans="38:84">
      <c r="AL1064" s="60"/>
      <c r="AM1064" s="60"/>
      <c r="AO1064" s="61"/>
      <c r="AY1064" s="44" t="str">
        <f t="shared" si="69"/>
        <v>00/01/1900 0</v>
      </c>
      <c r="AZ1064" s="44" t="e">
        <f>VLOOKUP($AY1064, [3]Sheet1!$D$3:$T$89,2,FALSE)</f>
        <v>#N/A</v>
      </c>
      <c r="BA1064" s="44" t="e">
        <f>VLOOKUP($AY1064, [3]Sheet1!$D$3:$T$89,3,FALSE)</f>
        <v>#N/A</v>
      </c>
      <c r="BB1064" s="44" t="e">
        <f>VLOOKUP($AY1064, [3]Sheet1!$D$3:$T$89,6,FALSE)</f>
        <v>#N/A</v>
      </c>
      <c r="BC1064" s="44" t="e">
        <f>VLOOKUP($AY1064, [3]Sheet1!$D$3:$T$89,7,FALSE)</f>
        <v>#N/A</v>
      </c>
      <c r="BD1064" s="44" t="e">
        <f>VLOOKUP($AY1064, [3]Sheet1!$D$3:$T$89,10,FALSE)</f>
        <v>#N/A</v>
      </c>
      <c r="BE1064" s="44" t="e">
        <f>VLOOKUP($AY1064, [3]Sheet1!$D$3:$T$89,11,FALSE)</f>
        <v>#N/A</v>
      </c>
      <c r="BF1064" s="44" t="e">
        <f>VLOOKUP($AY1064, [3]Sheet1!$D$3:$T$89,14,FALSE)</f>
        <v>#N/A</v>
      </c>
      <c r="BG1064" s="44" t="e">
        <f>VLOOKUP($AY1064, [3]Sheet1!$D$3:$T$89,15,FALSE)</f>
        <v>#N/A</v>
      </c>
      <c r="BX1064" s="44" t="s">
        <v>1513</v>
      </c>
      <c r="BY1064" s="44" t="e">
        <v>#N/A</v>
      </c>
      <c r="BZ1064" s="44" t="e">
        <v>#N/A</v>
      </c>
      <c r="CA1064" s="44" t="e">
        <v>#N/A</v>
      </c>
      <c r="CB1064" s="44" t="e">
        <v>#N/A</v>
      </c>
      <c r="CC1064" s="44" t="e">
        <v>#N/A</v>
      </c>
      <c r="CD1064" s="44" t="e">
        <v>#N/A</v>
      </c>
      <c r="CE1064" s="44" t="e">
        <v>#N/A</v>
      </c>
      <c r="CF1064" s="44" t="e">
        <v>#N/A</v>
      </c>
    </row>
    <row r="1065" spans="38:84">
      <c r="AL1065" s="60"/>
      <c r="AM1065" s="60"/>
      <c r="AO1065" s="61"/>
      <c r="AY1065" s="44" t="str">
        <f t="shared" si="69"/>
        <v>00/01/1900 0</v>
      </c>
      <c r="AZ1065" s="44" t="e">
        <f>VLOOKUP($AY1065, [3]Sheet1!$D$3:$T$89,2,FALSE)</f>
        <v>#N/A</v>
      </c>
      <c r="BA1065" s="44" t="e">
        <f>VLOOKUP($AY1065, [3]Sheet1!$D$3:$T$89,3,FALSE)</f>
        <v>#N/A</v>
      </c>
      <c r="BB1065" s="44" t="e">
        <f>VLOOKUP($AY1065, [3]Sheet1!$D$3:$T$89,6,FALSE)</f>
        <v>#N/A</v>
      </c>
      <c r="BC1065" s="44" t="e">
        <f>VLOOKUP($AY1065, [3]Sheet1!$D$3:$T$89,7,FALSE)</f>
        <v>#N/A</v>
      </c>
      <c r="BD1065" s="44" t="e">
        <f>VLOOKUP($AY1065, [3]Sheet1!$D$3:$T$89,10,FALSE)</f>
        <v>#N/A</v>
      </c>
      <c r="BE1065" s="44" t="e">
        <f>VLOOKUP($AY1065, [3]Sheet1!$D$3:$T$89,11,FALSE)</f>
        <v>#N/A</v>
      </c>
      <c r="BF1065" s="44" t="e">
        <f>VLOOKUP($AY1065, [3]Sheet1!$D$3:$T$89,14,FALSE)</f>
        <v>#N/A</v>
      </c>
      <c r="BG1065" s="44" t="e">
        <f>VLOOKUP($AY1065, [3]Sheet1!$D$3:$T$89,15,FALSE)</f>
        <v>#N/A</v>
      </c>
      <c r="BX1065" s="44" t="s">
        <v>1513</v>
      </c>
      <c r="BY1065" s="44" t="e">
        <v>#N/A</v>
      </c>
      <c r="BZ1065" s="44" t="e">
        <v>#N/A</v>
      </c>
      <c r="CA1065" s="44" t="e">
        <v>#N/A</v>
      </c>
      <c r="CB1065" s="44" t="e">
        <v>#N/A</v>
      </c>
      <c r="CC1065" s="44" t="e">
        <v>#N/A</v>
      </c>
      <c r="CD1065" s="44" t="e">
        <v>#N/A</v>
      </c>
      <c r="CE1065" s="44" t="e">
        <v>#N/A</v>
      </c>
      <c r="CF1065" s="44" t="e">
        <v>#N/A</v>
      </c>
    </row>
    <row r="1066" spans="38:84">
      <c r="AL1066" s="60"/>
      <c r="AM1066" s="60"/>
      <c r="AO1066" s="61"/>
      <c r="AY1066" s="44" t="str">
        <f t="shared" si="69"/>
        <v>00/01/1900 0</v>
      </c>
      <c r="AZ1066" s="44" t="e">
        <f>VLOOKUP($AY1066, [3]Sheet1!$D$3:$T$89,2,FALSE)</f>
        <v>#N/A</v>
      </c>
      <c r="BA1066" s="44" t="e">
        <f>VLOOKUP($AY1066, [3]Sheet1!$D$3:$T$89,3,FALSE)</f>
        <v>#N/A</v>
      </c>
      <c r="BB1066" s="44" t="e">
        <f>VLOOKUP($AY1066, [3]Sheet1!$D$3:$T$89,6,FALSE)</f>
        <v>#N/A</v>
      </c>
      <c r="BC1066" s="44" t="e">
        <f>VLOOKUP($AY1066, [3]Sheet1!$D$3:$T$89,7,FALSE)</f>
        <v>#N/A</v>
      </c>
      <c r="BD1066" s="44" t="e">
        <f>VLOOKUP($AY1066, [3]Sheet1!$D$3:$T$89,10,FALSE)</f>
        <v>#N/A</v>
      </c>
      <c r="BE1066" s="44" t="e">
        <f>VLOOKUP($AY1066, [3]Sheet1!$D$3:$T$89,11,FALSE)</f>
        <v>#N/A</v>
      </c>
      <c r="BF1066" s="44" t="e">
        <f>VLOOKUP($AY1066, [3]Sheet1!$D$3:$T$89,14,FALSE)</f>
        <v>#N/A</v>
      </c>
      <c r="BG1066" s="44" t="e">
        <f>VLOOKUP($AY1066, [3]Sheet1!$D$3:$T$89,15,FALSE)</f>
        <v>#N/A</v>
      </c>
      <c r="BX1066" s="44" t="s">
        <v>1513</v>
      </c>
      <c r="BY1066" s="44" t="e">
        <v>#N/A</v>
      </c>
      <c r="BZ1066" s="44" t="e">
        <v>#N/A</v>
      </c>
      <c r="CA1066" s="44" t="e">
        <v>#N/A</v>
      </c>
      <c r="CB1066" s="44" t="e">
        <v>#N/A</v>
      </c>
      <c r="CC1066" s="44" t="e">
        <v>#N/A</v>
      </c>
      <c r="CD1066" s="44" t="e">
        <v>#N/A</v>
      </c>
      <c r="CE1066" s="44" t="e">
        <v>#N/A</v>
      </c>
      <c r="CF1066" s="44" t="e">
        <v>#N/A</v>
      </c>
    </row>
    <row r="1067" spans="38:84">
      <c r="AL1067" s="60"/>
      <c r="AM1067" s="60"/>
      <c r="AO1067" s="61"/>
      <c r="AY1067" s="44" t="str">
        <f t="shared" si="69"/>
        <v>00/01/1900 0</v>
      </c>
      <c r="AZ1067" s="44" t="e">
        <f>VLOOKUP($AY1067, [3]Sheet1!$D$3:$T$89,2,FALSE)</f>
        <v>#N/A</v>
      </c>
      <c r="BA1067" s="44" t="e">
        <f>VLOOKUP($AY1067, [3]Sheet1!$D$3:$T$89,3,FALSE)</f>
        <v>#N/A</v>
      </c>
      <c r="BB1067" s="44" t="e">
        <f>VLOOKUP($AY1067, [3]Sheet1!$D$3:$T$89,6,FALSE)</f>
        <v>#N/A</v>
      </c>
      <c r="BC1067" s="44" t="e">
        <f>VLOOKUP($AY1067, [3]Sheet1!$D$3:$T$89,7,FALSE)</f>
        <v>#N/A</v>
      </c>
      <c r="BD1067" s="44" t="e">
        <f>VLOOKUP($AY1067, [3]Sheet1!$D$3:$T$89,10,FALSE)</f>
        <v>#N/A</v>
      </c>
      <c r="BE1067" s="44" t="e">
        <f>VLOOKUP($AY1067, [3]Sheet1!$D$3:$T$89,11,FALSE)</f>
        <v>#N/A</v>
      </c>
      <c r="BF1067" s="44" t="e">
        <f>VLOOKUP($AY1067, [3]Sheet1!$D$3:$T$89,14,FALSE)</f>
        <v>#N/A</v>
      </c>
      <c r="BG1067" s="44" t="e">
        <f>VLOOKUP($AY1067, [3]Sheet1!$D$3:$T$89,15,FALSE)</f>
        <v>#N/A</v>
      </c>
      <c r="BX1067" s="44" t="s">
        <v>1513</v>
      </c>
      <c r="BY1067" s="44" t="e">
        <v>#N/A</v>
      </c>
      <c r="BZ1067" s="44" t="e">
        <v>#N/A</v>
      </c>
      <c r="CA1067" s="44" t="e">
        <v>#N/A</v>
      </c>
      <c r="CB1067" s="44" t="e">
        <v>#N/A</v>
      </c>
      <c r="CC1067" s="44" t="e">
        <v>#N/A</v>
      </c>
      <c r="CD1067" s="44" t="e">
        <v>#N/A</v>
      </c>
      <c r="CE1067" s="44" t="e">
        <v>#N/A</v>
      </c>
      <c r="CF1067" s="44" t="e">
        <v>#N/A</v>
      </c>
    </row>
    <row r="1068" spans="38:84">
      <c r="AL1068" s="60"/>
      <c r="AM1068" s="60"/>
      <c r="AO1068" s="61"/>
      <c r="AY1068" s="44" t="str">
        <f t="shared" si="69"/>
        <v>00/01/1900 0</v>
      </c>
      <c r="AZ1068" s="44" t="e">
        <f>VLOOKUP($AY1068, [3]Sheet1!$D$3:$T$89,2,FALSE)</f>
        <v>#N/A</v>
      </c>
      <c r="BA1068" s="44" t="e">
        <f>VLOOKUP($AY1068, [3]Sheet1!$D$3:$T$89,3,FALSE)</f>
        <v>#N/A</v>
      </c>
      <c r="BB1068" s="44" t="e">
        <f>VLOOKUP($AY1068, [3]Sheet1!$D$3:$T$89,6,FALSE)</f>
        <v>#N/A</v>
      </c>
      <c r="BC1068" s="44" t="e">
        <f>VLOOKUP($AY1068, [3]Sheet1!$D$3:$T$89,7,FALSE)</f>
        <v>#N/A</v>
      </c>
      <c r="BD1068" s="44" t="e">
        <f>VLOOKUP($AY1068, [3]Sheet1!$D$3:$T$89,10,FALSE)</f>
        <v>#N/A</v>
      </c>
      <c r="BE1068" s="44" t="e">
        <f>VLOOKUP($AY1068, [3]Sheet1!$D$3:$T$89,11,FALSE)</f>
        <v>#N/A</v>
      </c>
      <c r="BF1068" s="44" t="e">
        <f>VLOOKUP($AY1068, [3]Sheet1!$D$3:$T$89,14,FALSE)</f>
        <v>#N/A</v>
      </c>
      <c r="BG1068" s="44" t="e">
        <f>VLOOKUP($AY1068, [3]Sheet1!$D$3:$T$89,15,FALSE)</f>
        <v>#N/A</v>
      </c>
      <c r="BX1068" s="44" t="s">
        <v>1513</v>
      </c>
      <c r="BY1068" s="44" t="e">
        <v>#N/A</v>
      </c>
      <c r="BZ1068" s="44" t="e">
        <v>#N/A</v>
      </c>
      <c r="CA1068" s="44" t="e">
        <v>#N/A</v>
      </c>
      <c r="CB1068" s="44" t="e">
        <v>#N/A</v>
      </c>
      <c r="CC1068" s="44" t="e">
        <v>#N/A</v>
      </c>
      <c r="CD1068" s="44" t="e">
        <v>#N/A</v>
      </c>
      <c r="CE1068" s="44" t="e">
        <v>#N/A</v>
      </c>
      <c r="CF1068" s="44" t="e">
        <v>#N/A</v>
      </c>
    </row>
    <row r="1069" spans="38:84">
      <c r="AL1069" s="60"/>
      <c r="AM1069" s="60"/>
      <c r="AO1069" s="61"/>
      <c r="AY1069" s="44" t="str">
        <f t="shared" si="69"/>
        <v>00/01/1900 0</v>
      </c>
      <c r="AZ1069" s="44" t="e">
        <f>VLOOKUP($AY1069, [3]Sheet1!$D$3:$T$89,2,FALSE)</f>
        <v>#N/A</v>
      </c>
      <c r="BA1069" s="44" t="e">
        <f>VLOOKUP($AY1069, [3]Sheet1!$D$3:$T$89,3,FALSE)</f>
        <v>#N/A</v>
      </c>
      <c r="BB1069" s="44" t="e">
        <f>VLOOKUP($AY1069, [3]Sheet1!$D$3:$T$89,6,FALSE)</f>
        <v>#N/A</v>
      </c>
      <c r="BC1069" s="44" t="e">
        <f>VLOOKUP($AY1069, [3]Sheet1!$D$3:$T$89,7,FALSE)</f>
        <v>#N/A</v>
      </c>
      <c r="BD1069" s="44" t="e">
        <f>VLOOKUP($AY1069, [3]Sheet1!$D$3:$T$89,10,FALSE)</f>
        <v>#N/A</v>
      </c>
      <c r="BE1069" s="44" t="e">
        <f>VLOOKUP($AY1069, [3]Sheet1!$D$3:$T$89,11,FALSE)</f>
        <v>#N/A</v>
      </c>
      <c r="BF1069" s="44" t="e">
        <f>VLOOKUP($AY1069, [3]Sheet1!$D$3:$T$89,14,FALSE)</f>
        <v>#N/A</v>
      </c>
      <c r="BG1069" s="44" t="e">
        <f>VLOOKUP($AY1069, [3]Sheet1!$D$3:$T$89,15,FALSE)</f>
        <v>#N/A</v>
      </c>
      <c r="BX1069" s="44" t="s">
        <v>1513</v>
      </c>
      <c r="BY1069" s="44" t="e">
        <v>#N/A</v>
      </c>
      <c r="BZ1069" s="44" t="e">
        <v>#N/A</v>
      </c>
      <c r="CA1069" s="44" t="e">
        <v>#N/A</v>
      </c>
      <c r="CB1069" s="44" t="e">
        <v>#N/A</v>
      </c>
      <c r="CC1069" s="44" t="e">
        <v>#N/A</v>
      </c>
      <c r="CD1069" s="44" t="e">
        <v>#N/A</v>
      </c>
      <c r="CE1069" s="44" t="e">
        <v>#N/A</v>
      </c>
      <c r="CF1069" s="44" t="e">
        <v>#N/A</v>
      </c>
    </row>
    <row r="1070" spans="38:84">
      <c r="AL1070" s="60"/>
      <c r="AM1070" s="60"/>
      <c r="AO1070" s="61"/>
      <c r="AY1070" s="44" t="str">
        <f t="shared" si="69"/>
        <v>00/01/1900 0</v>
      </c>
      <c r="AZ1070" s="44" t="e">
        <f>VLOOKUP($AY1070, [3]Sheet1!$D$3:$T$89,2,FALSE)</f>
        <v>#N/A</v>
      </c>
      <c r="BA1070" s="44" t="e">
        <f>VLOOKUP($AY1070, [3]Sheet1!$D$3:$T$89,3,FALSE)</f>
        <v>#N/A</v>
      </c>
      <c r="BB1070" s="44" t="e">
        <f>VLOOKUP($AY1070, [3]Sheet1!$D$3:$T$89,6,FALSE)</f>
        <v>#N/A</v>
      </c>
      <c r="BC1070" s="44" t="e">
        <f>VLOOKUP($AY1070, [3]Sheet1!$D$3:$T$89,7,FALSE)</f>
        <v>#N/A</v>
      </c>
      <c r="BD1070" s="44" t="e">
        <f>VLOOKUP($AY1070, [3]Sheet1!$D$3:$T$89,10,FALSE)</f>
        <v>#N/A</v>
      </c>
      <c r="BE1070" s="44" t="e">
        <f>VLOOKUP($AY1070, [3]Sheet1!$D$3:$T$89,11,FALSE)</f>
        <v>#N/A</v>
      </c>
      <c r="BF1070" s="44" t="e">
        <f>VLOOKUP($AY1070, [3]Sheet1!$D$3:$T$89,14,FALSE)</f>
        <v>#N/A</v>
      </c>
      <c r="BG1070" s="44" t="e">
        <f>VLOOKUP($AY1070, [3]Sheet1!$D$3:$T$89,15,FALSE)</f>
        <v>#N/A</v>
      </c>
      <c r="BX1070" s="44" t="s">
        <v>1513</v>
      </c>
      <c r="BY1070" s="44" t="e">
        <v>#N/A</v>
      </c>
      <c r="BZ1070" s="44" t="e">
        <v>#N/A</v>
      </c>
      <c r="CA1070" s="44" t="e">
        <v>#N/A</v>
      </c>
      <c r="CB1070" s="44" t="e">
        <v>#N/A</v>
      </c>
      <c r="CC1070" s="44" t="e">
        <v>#N/A</v>
      </c>
      <c r="CD1070" s="44" t="e">
        <v>#N/A</v>
      </c>
      <c r="CE1070" s="44" t="e">
        <v>#N/A</v>
      </c>
      <c r="CF1070" s="44" t="e">
        <v>#N/A</v>
      </c>
    </row>
    <row r="1071" spans="38:84">
      <c r="AL1071" s="60"/>
      <c r="AM1071" s="60"/>
      <c r="AO1071" s="61"/>
      <c r="AY1071" s="44" t="str">
        <f t="shared" si="69"/>
        <v>00/01/1900 0</v>
      </c>
      <c r="AZ1071" s="44" t="e">
        <f>VLOOKUP($AY1071, [3]Sheet1!$D$3:$T$89,2,FALSE)</f>
        <v>#N/A</v>
      </c>
      <c r="BA1071" s="44" t="e">
        <f>VLOOKUP($AY1071, [3]Sheet1!$D$3:$T$89,3,FALSE)</f>
        <v>#N/A</v>
      </c>
      <c r="BB1071" s="44" t="e">
        <f>VLOOKUP($AY1071, [3]Sheet1!$D$3:$T$89,6,FALSE)</f>
        <v>#N/A</v>
      </c>
      <c r="BC1071" s="44" t="e">
        <f>VLOOKUP($AY1071, [3]Sheet1!$D$3:$T$89,7,FALSE)</f>
        <v>#N/A</v>
      </c>
      <c r="BD1071" s="44" t="e">
        <f>VLOOKUP($AY1071, [3]Sheet1!$D$3:$T$89,10,FALSE)</f>
        <v>#N/A</v>
      </c>
      <c r="BE1071" s="44" t="e">
        <f>VLOOKUP($AY1071, [3]Sheet1!$D$3:$T$89,11,FALSE)</f>
        <v>#N/A</v>
      </c>
      <c r="BF1071" s="44" t="e">
        <f>VLOOKUP($AY1071, [3]Sheet1!$D$3:$T$89,14,FALSE)</f>
        <v>#N/A</v>
      </c>
      <c r="BG1071" s="44" t="e">
        <f>VLOOKUP($AY1071, [3]Sheet1!$D$3:$T$89,15,FALSE)</f>
        <v>#N/A</v>
      </c>
      <c r="BX1071" s="44" t="s">
        <v>1513</v>
      </c>
      <c r="BY1071" s="44" t="e">
        <v>#N/A</v>
      </c>
      <c r="BZ1071" s="44" t="e">
        <v>#N/A</v>
      </c>
      <c r="CA1071" s="44" t="e">
        <v>#N/A</v>
      </c>
      <c r="CB1071" s="44" t="e">
        <v>#N/A</v>
      </c>
      <c r="CC1071" s="44" t="e">
        <v>#N/A</v>
      </c>
      <c r="CD1071" s="44" t="e">
        <v>#N/A</v>
      </c>
      <c r="CE1071" s="44" t="e">
        <v>#N/A</v>
      </c>
      <c r="CF1071" s="44" t="e">
        <v>#N/A</v>
      </c>
    </row>
    <row r="1072" spans="38:84">
      <c r="AL1072" s="60"/>
      <c r="AM1072" s="60"/>
      <c r="AO1072" s="61"/>
      <c r="AY1072" s="44" t="str">
        <f t="shared" si="69"/>
        <v>00/01/1900 0</v>
      </c>
      <c r="AZ1072" s="44" t="e">
        <f>VLOOKUP($AY1072, [3]Sheet1!$D$3:$T$89,2,FALSE)</f>
        <v>#N/A</v>
      </c>
      <c r="BA1072" s="44" t="e">
        <f>VLOOKUP($AY1072, [3]Sheet1!$D$3:$T$89,3,FALSE)</f>
        <v>#N/A</v>
      </c>
      <c r="BB1072" s="44" t="e">
        <f>VLOOKUP($AY1072, [3]Sheet1!$D$3:$T$89,6,FALSE)</f>
        <v>#N/A</v>
      </c>
      <c r="BC1072" s="44" t="e">
        <f>VLOOKUP($AY1072, [3]Sheet1!$D$3:$T$89,7,FALSE)</f>
        <v>#N/A</v>
      </c>
      <c r="BD1072" s="44" t="e">
        <f>VLOOKUP($AY1072, [3]Sheet1!$D$3:$T$89,10,FALSE)</f>
        <v>#N/A</v>
      </c>
      <c r="BE1072" s="44" t="e">
        <f>VLOOKUP($AY1072, [3]Sheet1!$D$3:$T$89,11,FALSE)</f>
        <v>#N/A</v>
      </c>
      <c r="BF1072" s="44" t="e">
        <f>VLOOKUP($AY1072, [3]Sheet1!$D$3:$T$89,14,FALSE)</f>
        <v>#N/A</v>
      </c>
      <c r="BG1072" s="44" t="e">
        <f>VLOOKUP($AY1072, [3]Sheet1!$D$3:$T$89,15,FALSE)</f>
        <v>#N/A</v>
      </c>
      <c r="BX1072" s="44" t="s">
        <v>1513</v>
      </c>
      <c r="BY1072" s="44" t="e">
        <v>#N/A</v>
      </c>
      <c r="BZ1072" s="44" t="e">
        <v>#N/A</v>
      </c>
      <c r="CA1072" s="44" t="e">
        <v>#N/A</v>
      </c>
      <c r="CB1072" s="44" t="e">
        <v>#N/A</v>
      </c>
      <c r="CC1072" s="44" t="e">
        <v>#N/A</v>
      </c>
      <c r="CD1072" s="44" t="e">
        <v>#N/A</v>
      </c>
      <c r="CE1072" s="44" t="e">
        <v>#N/A</v>
      </c>
      <c r="CF1072" s="44" t="e">
        <v>#N/A</v>
      </c>
    </row>
    <row r="1073" spans="38:84">
      <c r="AL1073" s="60"/>
      <c r="AM1073" s="60"/>
      <c r="AO1073" s="61"/>
      <c r="AY1073" s="44" t="str">
        <f t="shared" si="69"/>
        <v>00/01/1900 0</v>
      </c>
      <c r="AZ1073" s="44" t="e">
        <f>VLOOKUP($AY1073, [3]Sheet1!$D$3:$T$89,2,FALSE)</f>
        <v>#N/A</v>
      </c>
      <c r="BA1073" s="44" t="e">
        <f>VLOOKUP($AY1073, [3]Sheet1!$D$3:$T$89,3,FALSE)</f>
        <v>#N/A</v>
      </c>
      <c r="BB1073" s="44" t="e">
        <f>VLOOKUP($AY1073, [3]Sheet1!$D$3:$T$89,6,FALSE)</f>
        <v>#N/A</v>
      </c>
      <c r="BC1073" s="44" t="e">
        <f>VLOOKUP($AY1073, [3]Sheet1!$D$3:$T$89,7,FALSE)</f>
        <v>#N/A</v>
      </c>
      <c r="BD1073" s="44" t="e">
        <f>VLOOKUP($AY1073, [3]Sheet1!$D$3:$T$89,10,FALSE)</f>
        <v>#N/A</v>
      </c>
      <c r="BE1073" s="44" t="e">
        <f>VLOOKUP($AY1073, [3]Sheet1!$D$3:$T$89,11,FALSE)</f>
        <v>#N/A</v>
      </c>
      <c r="BF1073" s="44" t="e">
        <f>VLOOKUP($AY1073, [3]Sheet1!$D$3:$T$89,14,FALSE)</f>
        <v>#N/A</v>
      </c>
      <c r="BG1073" s="44" t="e">
        <f>VLOOKUP($AY1073, [3]Sheet1!$D$3:$T$89,15,FALSE)</f>
        <v>#N/A</v>
      </c>
      <c r="BX1073" s="44" t="s">
        <v>1513</v>
      </c>
      <c r="BY1073" s="44" t="e">
        <v>#N/A</v>
      </c>
      <c r="BZ1073" s="44" t="e">
        <v>#N/A</v>
      </c>
      <c r="CA1073" s="44" t="e">
        <v>#N/A</v>
      </c>
      <c r="CB1073" s="44" t="e">
        <v>#N/A</v>
      </c>
      <c r="CC1073" s="44" t="e">
        <v>#N/A</v>
      </c>
      <c r="CD1073" s="44" t="e">
        <v>#N/A</v>
      </c>
      <c r="CE1073" s="44" t="e">
        <v>#N/A</v>
      </c>
      <c r="CF1073" s="44" t="e">
        <v>#N/A</v>
      </c>
    </row>
    <row r="1074" spans="38:84">
      <c r="AL1074" s="60"/>
      <c r="AM1074" s="60"/>
      <c r="AO1074" s="61"/>
      <c r="AY1074" s="44" t="str">
        <f t="shared" si="69"/>
        <v>00/01/1900 0</v>
      </c>
      <c r="AZ1074" s="44" t="e">
        <f>VLOOKUP($AY1074, [3]Sheet1!$D$3:$T$89,2,FALSE)</f>
        <v>#N/A</v>
      </c>
      <c r="BA1074" s="44" t="e">
        <f>VLOOKUP($AY1074, [3]Sheet1!$D$3:$T$89,3,FALSE)</f>
        <v>#N/A</v>
      </c>
      <c r="BB1074" s="44" t="e">
        <f>VLOOKUP($AY1074, [3]Sheet1!$D$3:$T$89,6,FALSE)</f>
        <v>#N/A</v>
      </c>
      <c r="BC1074" s="44" t="e">
        <f>VLOOKUP($AY1074, [3]Sheet1!$D$3:$T$89,7,FALSE)</f>
        <v>#N/A</v>
      </c>
      <c r="BD1074" s="44" t="e">
        <f>VLOOKUP($AY1074, [3]Sheet1!$D$3:$T$89,10,FALSE)</f>
        <v>#N/A</v>
      </c>
      <c r="BE1074" s="44" t="e">
        <f>VLOOKUP($AY1074, [3]Sheet1!$D$3:$T$89,11,FALSE)</f>
        <v>#N/A</v>
      </c>
      <c r="BF1074" s="44" t="e">
        <f>VLOOKUP($AY1074, [3]Sheet1!$D$3:$T$89,14,FALSE)</f>
        <v>#N/A</v>
      </c>
      <c r="BG1074" s="44" t="e">
        <f>VLOOKUP($AY1074, [3]Sheet1!$D$3:$T$89,15,FALSE)</f>
        <v>#N/A</v>
      </c>
      <c r="BX1074" s="44" t="s">
        <v>1513</v>
      </c>
      <c r="BY1074" s="44" t="e">
        <v>#N/A</v>
      </c>
      <c r="BZ1074" s="44" t="e">
        <v>#N/A</v>
      </c>
      <c r="CA1074" s="44" t="e">
        <v>#N/A</v>
      </c>
      <c r="CB1074" s="44" t="e">
        <v>#N/A</v>
      </c>
      <c r="CC1074" s="44" t="e">
        <v>#N/A</v>
      </c>
      <c r="CD1074" s="44" t="e">
        <v>#N/A</v>
      </c>
      <c r="CE1074" s="44" t="e">
        <v>#N/A</v>
      </c>
      <c r="CF1074" s="44" t="e">
        <v>#N/A</v>
      </c>
    </row>
    <row r="1075" spans="38:84">
      <c r="AL1075" s="60"/>
      <c r="AM1075" s="60"/>
      <c r="AO1075" s="61"/>
      <c r="AY1075" s="44" t="str">
        <f t="shared" si="69"/>
        <v>00/01/1900 0</v>
      </c>
      <c r="AZ1075" s="44" t="e">
        <f>VLOOKUP($AY1075, [3]Sheet1!$D$3:$T$89,2,FALSE)</f>
        <v>#N/A</v>
      </c>
      <c r="BA1075" s="44" t="e">
        <f>VLOOKUP($AY1075, [3]Sheet1!$D$3:$T$89,3,FALSE)</f>
        <v>#N/A</v>
      </c>
      <c r="BB1075" s="44" t="e">
        <f>VLOOKUP($AY1075, [3]Sheet1!$D$3:$T$89,6,FALSE)</f>
        <v>#N/A</v>
      </c>
      <c r="BC1075" s="44" t="e">
        <f>VLOOKUP($AY1075, [3]Sheet1!$D$3:$T$89,7,FALSE)</f>
        <v>#N/A</v>
      </c>
      <c r="BD1075" s="44" t="e">
        <f>VLOOKUP($AY1075, [3]Sheet1!$D$3:$T$89,10,FALSE)</f>
        <v>#N/A</v>
      </c>
      <c r="BE1075" s="44" t="e">
        <f>VLOOKUP($AY1075, [3]Sheet1!$D$3:$T$89,11,FALSE)</f>
        <v>#N/A</v>
      </c>
      <c r="BF1075" s="44" t="e">
        <f>VLOOKUP($AY1075, [3]Sheet1!$D$3:$T$89,14,FALSE)</f>
        <v>#N/A</v>
      </c>
      <c r="BG1075" s="44" t="e">
        <f>VLOOKUP($AY1075, [3]Sheet1!$D$3:$T$89,15,FALSE)</f>
        <v>#N/A</v>
      </c>
      <c r="BX1075" s="44" t="s">
        <v>1513</v>
      </c>
      <c r="BY1075" s="44" t="e">
        <v>#N/A</v>
      </c>
      <c r="BZ1075" s="44" t="e">
        <v>#N/A</v>
      </c>
      <c r="CA1075" s="44" t="e">
        <v>#N/A</v>
      </c>
      <c r="CB1075" s="44" t="e">
        <v>#N/A</v>
      </c>
      <c r="CC1075" s="44" t="e">
        <v>#N/A</v>
      </c>
      <c r="CD1075" s="44" t="e">
        <v>#N/A</v>
      </c>
      <c r="CE1075" s="44" t="e">
        <v>#N/A</v>
      </c>
      <c r="CF1075" s="44" t="e">
        <v>#N/A</v>
      </c>
    </row>
    <row r="1076" spans="38:84">
      <c r="AL1076" s="60"/>
      <c r="AM1076" s="60"/>
      <c r="AO1076" s="61"/>
      <c r="AY1076" s="44" t="str">
        <f t="shared" si="69"/>
        <v>00/01/1900 0</v>
      </c>
      <c r="AZ1076" s="44" t="e">
        <f>VLOOKUP($AY1076, [3]Sheet1!$D$3:$T$89,2,FALSE)</f>
        <v>#N/A</v>
      </c>
      <c r="BA1076" s="44" t="e">
        <f>VLOOKUP($AY1076, [3]Sheet1!$D$3:$T$89,3,FALSE)</f>
        <v>#N/A</v>
      </c>
      <c r="BB1076" s="44" t="e">
        <f>VLOOKUP($AY1076, [3]Sheet1!$D$3:$T$89,6,FALSE)</f>
        <v>#N/A</v>
      </c>
      <c r="BC1076" s="44" t="e">
        <f>VLOOKUP($AY1076, [3]Sheet1!$D$3:$T$89,7,FALSE)</f>
        <v>#N/A</v>
      </c>
      <c r="BD1076" s="44" t="e">
        <f>VLOOKUP($AY1076, [3]Sheet1!$D$3:$T$89,10,FALSE)</f>
        <v>#N/A</v>
      </c>
      <c r="BE1076" s="44" t="e">
        <f>VLOOKUP($AY1076, [3]Sheet1!$D$3:$T$89,11,FALSE)</f>
        <v>#N/A</v>
      </c>
      <c r="BF1076" s="44" t="e">
        <f>VLOOKUP($AY1076, [3]Sheet1!$D$3:$T$89,14,FALSE)</f>
        <v>#N/A</v>
      </c>
      <c r="BG1076" s="44" t="e">
        <f>VLOOKUP($AY1076, [3]Sheet1!$D$3:$T$89,15,FALSE)</f>
        <v>#N/A</v>
      </c>
      <c r="BX1076" s="44" t="s">
        <v>1513</v>
      </c>
      <c r="BY1076" s="44" t="e">
        <v>#N/A</v>
      </c>
      <c r="BZ1076" s="44" t="e">
        <v>#N/A</v>
      </c>
      <c r="CA1076" s="44" t="e">
        <v>#N/A</v>
      </c>
      <c r="CB1076" s="44" t="e">
        <v>#N/A</v>
      </c>
      <c r="CC1076" s="44" t="e">
        <v>#N/A</v>
      </c>
      <c r="CD1076" s="44" t="e">
        <v>#N/A</v>
      </c>
      <c r="CE1076" s="44" t="e">
        <v>#N/A</v>
      </c>
      <c r="CF1076" s="44" t="e">
        <v>#N/A</v>
      </c>
    </row>
    <row r="1077" spans="38:84">
      <c r="AL1077" s="60"/>
      <c r="AM1077" s="60"/>
      <c r="AO1077" s="61"/>
      <c r="AY1077" s="44" t="str">
        <f t="shared" si="69"/>
        <v>00/01/1900 0</v>
      </c>
      <c r="AZ1077" s="44" t="e">
        <f>VLOOKUP($AY1077, [3]Sheet1!$D$3:$T$89,2,FALSE)</f>
        <v>#N/A</v>
      </c>
      <c r="BA1077" s="44" t="e">
        <f>VLOOKUP($AY1077, [3]Sheet1!$D$3:$T$89,3,FALSE)</f>
        <v>#N/A</v>
      </c>
      <c r="BB1077" s="44" t="e">
        <f>VLOOKUP($AY1077, [3]Sheet1!$D$3:$T$89,6,FALSE)</f>
        <v>#N/A</v>
      </c>
      <c r="BC1077" s="44" t="e">
        <f>VLOOKUP($AY1077, [3]Sheet1!$D$3:$T$89,7,FALSE)</f>
        <v>#N/A</v>
      </c>
      <c r="BD1077" s="44" t="e">
        <f>VLOOKUP($AY1077, [3]Sheet1!$D$3:$T$89,10,FALSE)</f>
        <v>#N/A</v>
      </c>
      <c r="BE1077" s="44" t="e">
        <f>VLOOKUP($AY1077, [3]Sheet1!$D$3:$T$89,11,FALSE)</f>
        <v>#N/A</v>
      </c>
      <c r="BF1077" s="44" t="e">
        <f>VLOOKUP($AY1077, [3]Sheet1!$D$3:$T$89,14,FALSE)</f>
        <v>#N/A</v>
      </c>
      <c r="BG1077" s="44" t="e">
        <f>VLOOKUP($AY1077, [3]Sheet1!$D$3:$T$89,15,FALSE)</f>
        <v>#N/A</v>
      </c>
      <c r="BX1077" s="44" t="s">
        <v>1513</v>
      </c>
      <c r="BY1077" s="44" t="e">
        <v>#N/A</v>
      </c>
      <c r="BZ1077" s="44" t="e">
        <v>#N/A</v>
      </c>
      <c r="CA1077" s="44" t="e">
        <v>#N/A</v>
      </c>
      <c r="CB1077" s="44" t="e">
        <v>#N/A</v>
      </c>
      <c r="CC1077" s="44" t="e">
        <v>#N/A</v>
      </c>
      <c r="CD1077" s="44" t="e">
        <v>#N/A</v>
      </c>
      <c r="CE1077" s="44" t="e">
        <v>#N/A</v>
      </c>
      <c r="CF1077" s="44" t="e">
        <v>#N/A</v>
      </c>
    </row>
    <row r="1078" spans="38:84">
      <c r="AL1078" s="60"/>
      <c r="AM1078" s="60"/>
      <c r="AO1078" s="61"/>
      <c r="AY1078" s="44" t="str">
        <f t="shared" si="69"/>
        <v>00/01/1900 0</v>
      </c>
      <c r="AZ1078" s="44" t="e">
        <f>VLOOKUP($AY1078, [3]Sheet1!$D$3:$T$89,2,FALSE)</f>
        <v>#N/A</v>
      </c>
      <c r="BA1078" s="44" t="e">
        <f>VLOOKUP($AY1078, [3]Sheet1!$D$3:$T$89,3,FALSE)</f>
        <v>#N/A</v>
      </c>
      <c r="BB1078" s="44" t="e">
        <f>VLOOKUP($AY1078, [3]Sheet1!$D$3:$T$89,6,FALSE)</f>
        <v>#N/A</v>
      </c>
      <c r="BC1078" s="44" t="e">
        <f>VLOOKUP($AY1078, [3]Sheet1!$D$3:$T$89,7,FALSE)</f>
        <v>#N/A</v>
      </c>
      <c r="BD1078" s="44" t="e">
        <f>VLOOKUP($AY1078, [3]Sheet1!$D$3:$T$89,10,FALSE)</f>
        <v>#N/A</v>
      </c>
      <c r="BE1078" s="44" t="e">
        <f>VLOOKUP($AY1078, [3]Sheet1!$D$3:$T$89,11,FALSE)</f>
        <v>#N/A</v>
      </c>
      <c r="BF1078" s="44" t="e">
        <f>VLOOKUP($AY1078, [3]Sheet1!$D$3:$T$89,14,FALSE)</f>
        <v>#N/A</v>
      </c>
      <c r="BG1078" s="44" t="e">
        <f>VLOOKUP($AY1078, [3]Sheet1!$D$3:$T$89,15,FALSE)</f>
        <v>#N/A</v>
      </c>
      <c r="BX1078" s="44" t="s">
        <v>1513</v>
      </c>
      <c r="BY1078" s="44" t="e">
        <v>#N/A</v>
      </c>
      <c r="BZ1078" s="44" t="e">
        <v>#N/A</v>
      </c>
      <c r="CA1078" s="44" t="e">
        <v>#N/A</v>
      </c>
      <c r="CB1078" s="44" t="e">
        <v>#N/A</v>
      </c>
      <c r="CC1078" s="44" t="e">
        <v>#N/A</v>
      </c>
      <c r="CD1078" s="44" t="e">
        <v>#N/A</v>
      </c>
      <c r="CE1078" s="44" t="e">
        <v>#N/A</v>
      </c>
      <c r="CF1078" s="44" t="e">
        <v>#N/A</v>
      </c>
    </row>
    <row r="1079" spans="38:84">
      <c r="AL1079" s="60"/>
      <c r="AM1079" s="60"/>
      <c r="AO1079" s="61"/>
      <c r="AY1079" s="44" t="str">
        <f t="shared" si="69"/>
        <v>00/01/1900 0</v>
      </c>
      <c r="AZ1079" s="44" t="e">
        <f>VLOOKUP($AY1079, [3]Sheet1!$D$3:$T$89,2,FALSE)</f>
        <v>#N/A</v>
      </c>
      <c r="BA1079" s="44" t="e">
        <f>VLOOKUP($AY1079, [3]Sheet1!$D$3:$T$89,3,FALSE)</f>
        <v>#N/A</v>
      </c>
      <c r="BB1079" s="44" t="e">
        <f>VLOOKUP($AY1079, [3]Sheet1!$D$3:$T$89,6,FALSE)</f>
        <v>#N/A</v>
      </c>
      <c r="BC1079" s="44" t="e">
        <f>VLOOKUP($AY1079, [3]Sheet1!$D$3:$T$89,7,FALSE)</f>
        <v>#N/A</v>
      </c>
      <c r="BD1079" s="44" t="e">
        <f>VLOOKUP($AY1079, [3]Sheet1!$D$3:$T$89,10,FALSE)</f>
        <v>#N/A</v>
      </c>
      <c r="BE1079" s="44" t="e">
        <f>VLOOKUP($AY1079, [3]Sheet1!$D$3:$T$89,11,FALSE)</f>
        <v>#N/A</v>
      </c>
      <c r="BF1079" s="44" t="e">
        <f>VLOOKUP($AY1079, [3]Sheet1!$D$3:$T$89,14,FALSE)</f>
        <v>#N/A</v>
      </c>
      <c r="BG1079" s="44" t="e">
        <f>VLOOKUP($AY1079, [3]Sheet1!$D$3:$T$89,15,FALSE)</f>
        <v>#N/A</v>
      </c>
      <c r="BX1079" s="44" t="s">
        <v>1513</v>
      </c>
      <c r="BY1079" s="44" t="e">
        <v>#N/A</v>
      </c>
      <c r="BZ1079" s="44" t="e">
        <v>#N/A</v>
      </c>
      <c r="CA1079" s="44" t="e">
        <v>#N/A</v>
      </c>
      <c r="CB1079" s="44" t="e">
        <v>#N/A</v>
      </c>
      <c r="CC1079" s="44" t="e">
        <v>#N/A</v>
      </c>
      <c r="CD1079" s="44" t="e">
        <v>#N/A</v>
      </c>
      <c r="CE1079" s="44" t="e">
        <v>#N/A</v>
      </c>
      <c r="CF1079" s="44" t="e">
        <v>#N/A</v>
      </c>
    </row>
    <row r="1080" spans="38:84">
      <c r="AL1080" s="60"/>
      <c r="AM1080" s="60"/>
      <c r="AO1080" s="61"/>
      <c r="AY1080" s="44" t="str">
        <f t="shared" si="69"/>
        <v>00/01/1900 0</v>
      </c>
      <c r="AZ1080" s="44" t="e">
        <f>VLOOKUP($AY1080, [3]Sheet1!$D$3:$T$89,2,FALSE)</f>
        <v>#N/A</v>
      </c>
      <c r="BA1080" s="44" t="e">
        <f>VLOOKUP($AY1080, [3]Sheet1!$D$3:$T$89,3,FALSE)</f>
        <v>#N/A</v>
      </c>
      <c r="BB1080" s="44" t="e">
        <f>VLOOKUP($AY1080, [3]Sheet1!$D$3:$T$89,6,FALSE)</f>
        <v>#N/A</v>
      </c>
      <c r="BC1080" s="44" t="e">
        <f>VLOOKUP($AY1080, [3]Sheet1!$D$3:$T$89,7,FALSE)</f>
        <v>#N/A</v>
      </c>
      <c r="BD1080" s="44" t="e">
        <f>VLOOKUP($AY1080, [3]Sheet1!$D$3:$T$89,10,FALSE)</f>
        <v>#N/A</v>
      </c>
      <c r="BE1080" s="44" t="e">
        <f>VLOOKUP($AY1080, [3]Sheet1!$D$3:$T$89,11,FALSE)</f>
        <v>#N/A</v>
      </c>
      <c r="BF1080" s="44" t="e">
        <f>VLOOKUP($AY1080, [3]Sheet1!$D$3:$T$89,14,FALSE)</f>
        <v>#N/A</v>
      </c>
      <c r="BG1080" s="44" t="e">
        <f>VLOOKUP($AY1080, [3]Sheet1!$D$3:$T$89,15,FALSE)</f>
        <v>#N/A</v>
      </c>
      <c r="BX1080" s="44" t="s">
        <v>1513</v>
      </c>
      <c r="BY1080" s="44" t="e">
        <v>#N/A</v>
      </c>
      <c r="BZ1080" s="44" t="e">
        <v>#N/A</v>
      </c>
      <c r="CA1080" s="44" t="e">
        <v>#N/A</v>
      </c>
      <c r="CB1080" s="44" t="e">
        <v>#N/A</v>
      </c>
      <c r="CC1080" s="44" t="e">
        <v>#N/A</v>
      </c>
      <c r="CD1080" s="44" t="e">
        <v>#N/A</v>
      </c>
      <c r="CE1080" s="44" t="e">
        <v>#N/A</v>
      </c>
      <c r="CF1080" s="44" t="e">
        <v>#N/A</v>
      </c>
    </row>
    <row r="1081" spans="38:84">
      <c r="AL1081" s="60"/>
      <c r="AM1081" s="60"/>
      <c r="AO1081" s="61"/>
      <c r="AY1081" s="44" t="str">
        <f t="shared" si="69"/>
        <v>00/01/1900 0</v>
      </c>
      <c r="AZ1081" s="44" t="e">
        <f>VLOOKUP($AY1081, [3]Sheet1!$D$3:$T$89,2,FALSE)</f>
        <v>#N/A</v>
      </c>
      <c r="BA1081" s="44" t="e">
        <f>VLOOKUP($AY1081, [3]Sheet1!$D$3:$T$89,3,FALSE)</f>
        <v>#N/A</v>
      </c>
      <c r="BB1081" s="44" t="e">
        <f>VLOOKUP($AY1081, [3]Sheet1!$D$3:$T$89,6,FALSE)</f>
        <v>#N/A</v>
      </c>
      <c r="BC1081" s="44" t="e">
        <f>VLOOKUP($AY1081, [3]Sheet1!$D$3:$T$89,7,FALSE)</f>
        <v>#N/A</v>
      </c>
      <c r="BD1081" s="44" t="e">
        <f>VLOOKUP($AY1081, [3]Sheet1!$D$3:$T$89,10,FALSE)</f>
        <v>#N/A</v>
      </c>
      <c r="BE1081" s="44" t="e">
        <f>VLOOKUP($AY1081, [3]Sheet1!$D$3:$T$89,11,FALSE)</f>
        <v>#N/A</v>
      </c>
      <c r="BF1081" s="44" t="e">
        <f>VLOOKUP($AY1081, [3]Sheet1!$D$3:$T$89,14,FALSE)</f>
        <v>#N/A</v>
      </c>
      <c r="BG1081" s="44" t="e">
        <f>VLOOKUP($AY1081, [3]Sheet1!$D$3:$T$89,15,FALSE)</f>
        <v>#N/A</v>
      </c>
      <c r="BX1081" s="44" t="s">
        <v>1513</v>
      </c>
      <c r="BY1081" s="44" t="e">
        <v>#N/A</v>
      </c>
      <c r="BZ1081" s="44" t="e">
        <v>#N/A</v>
      </c>
      <c r="CA1081" s="44" t="e">
        <v>#N/A</v>
      </c>
      <c r="CB1081" s="44" t="e">
        <v>#N/A</v>
      </c>
      <c r="CC1081" s="44" t="e">
        <v>#N/A</v>
      </c>
      <c r="CD1081" s="44" t="e">
        <v>#N/A</v>
      </c>
      <c r="CE1081" s="44" t="e">
        <v>#N/A</v>
      </c>
      <c r="CF1081" s="44" t="e">
        <v>#N/A</v>
      </c>
    </row>
    <row r="1082" spans="38:84">
      <c r="AL1082" s="60"/>
      <c r="AM1082" s="60"/>
      <c r="AO1082" s="61"/>
      <c r="AY1082" s="44" t="str">
        <f t="shared" si="69"/>
        <v>00/01/1900 0</v>
      </c>
      <c r="AZ1082" s="44" t="e">
        <f>VLOOKUP($AY1082, [3]Sheet1!$D$3:$T$89,2,FALSE)</f>
        <v>#N/A</v>
      </c>
      <c r="BA1082" s="44" t="e">
        <f>VLOOKUP($AY1082, [3]Sheet1!$D$3:$T$89,3,FALSE)</f>
        <v>#N/A</v>
      </c>
      <c r="BB1082" s="44" t="e">
        <f>VLOOKUP($AY1082, [3]Sheet1!$D$3:$T$89,6,FALSE)</f>
        <v>#N/A</v>
      </c>
      <c r="BC1082" s="44" t="e">
        <f>VLOOKUP($AY1082, [3]Sheet1!$D$3:$T$89,7,FALSE)</f>
        <v>#N/A</v>
      </c>
      <c r="BD1082" s="44" t="e">
        <f>VLOOKUP($AY1082, [3]Sheet1!$D$3:$T$89,10,FALSE)</f>
        <v>#N/A</v>
      </c>
      <c r="BE1082" s="44" t="e">
        <f>VLOOKUP($AY1082, [3]Sheet1!$D$3:$T$89,11,FALSE)</f>
        <v>#N/A</v>
      </c>
      <c r="BF1082" s="44" t="e">
        <f>VLOOKUP($AY1082, [3]Sheet1!$D$3:$T$89,14,FALSE)</f>
        <v>#N/A</v>
      </c>
      <c r="BG1082" s="44" t="e">
        <f>VLOOKUP($AY1082, [3]Sheet1!$D$3:$T$89,15,FALSE)</f>
        <v>#N/A</v>
      </c>
      <c r="BX1082" s="44" t="s">
        <v>1513</v>
      </c>
      <c r="BY1082" s="44" t="e">
        <v>#N/A</v>
      </c>
      <c r="BZ1082" s="44" t="e">
        <v>#N/A</v>
      </c>
      <c r="CA1082" s="44" t="e">
        <v>#N/A</v>
      </c>
      <c r="CB1082" s="44" t="e">
        <v>#N/A</v>
      </c>
      <c r="CC1082" s="44" t="e">
        <v>#N/A</v>
      </c>
      <c r="CD1082" s="44" t="e">
        <v>#N/A</v>
      </c>
      <c r="CE1082" s="44" t="e">
        <v>#N/A</v>
      </c>
      <c r="CF1082" s="44" t="e">
        <v>#N/A</v>
      </c>
    </row>
    <row r="1083" spans="38:84">
      <c r="AL1083" s="60"/>
      <c r="AM1083" s="60"/>
      <c r="AO1083" s="61"/>
      <c r="AY1083" s="44" t="str">
        <f t="shared" si="69"/>
        <v>00/01/1900 0</v>
      </c>
      <c r="AZ1083" s="44" t="e">
        <f>VLOOKUP($AY1083, [3]Sheet1!$D$3:$T$89,2,FALSE)</f>
        <v>#N/A</v>
      </c>
      <c r="BA1083" s="44" t="e">
        <f>VLOOKUP($AY1083, [3]Sheet1!$D$3:$T$89,3,FALSE)</f>
        <v>#N/A</v>
      </c>
      <c r="BB1083" s="44" t="e">
        <f>VLOOKUP($AY1083, [3]Sheet1!$D$3:$T$89,6,FALSE)</f>
        <v>#N/A</v>
      </c>
      <c r="BC1083" s="44" t="e">
        <f>VLOOKUP($AY1083, [3]Sheet1!$D$3:$T$89,7,FALSE)</f>
        <v>#N/A</v>
      </c>
      <c r="BD1083" s="44" t="e">
        <f>VLOOKUP($AY1083, [3]Sheet1!$D$3:$T$89,10,FALSE)</f>
        <v>#N/A</v>
      </c>
      <c r="BE1083" s="44" t="e">
        <f>VLOOKUP($AY1083, [3]Sheet1!$D$3:$T$89,11,FALSE)</f>
        <v>#N/A</v>
      </c>
      <c r="BF1083" s="44" t="e">
        <f>VLOOKUP($AY1083, [3]Sheet1!$D$3:$T$89,14,FALSE)</f>
        <v>#N/A</v>
      </c>
      <c r="BG1083" s="44" t="e">
        <f>VLOOKUP($AY1083, [3]Sheet1!$D$3:$T$89,15,FALSE)</f>
        <v>#N/A</v>
      </c>
      <c r="BX1083" s="44" t="s">
        <v>1513</v>
      </c>
      <c r="BY1083" s="44" t="e">
        <v>#N/A</v>
      </c>
      <c r="BZ1083" s="44" t="e">
        <v>#N/A</v>
      </c>
      <c r="CA1083" s="44" t="e">
        <v>#N/A</v>
      </c>
      <c r="CB1083" s="44" t="e">
        <v>#N/A</v>
      </c>
      <c r="CC1083" s="44" t="e">
        <v>#N/A</v>
      </c>
      <c r="CD1083" s="44" t="e">
        <v>#N/A</v>
      </c>
      <c r="CE1083" s="44" t="e">
        <v>#N/A</v>
      </c>
      <c r="CF1083" s="44" t="e">
        <v>#N/A</v>
      </c>
    </row>
    <row r="1084" spans="38:84">
      <c r="AL1084" s="60"/>
      <c r="AM1084" s="60"/>
      <c r="AO1084" s="61"/>
      <c r="AY1084" s="44" t="str">
        <f t="shared" si="69"/>
        <v>00/01/1900 0</v>
      </c>
      <c r="AZ1084" s="44" t="e">
        <f>VLOOKUP($AY1084, [3]Sheet1!$D$3:$T$89,2,FALSE)</f>
        <v>#N/A</v>
      </c>
      <c r="BA1084" s="44" t="e">
        <f>VLOOKUP($AY1084, [3]Sheet1!$D$3:$T$89,3,FALSE)</f>
        <v>#N/A</v>
      </c>
      <c r="BB1084" s="44" t="e">
        <f>VLOOKUP($AY1084, [3]Sheet1!$D$3:$T$89,6,FALSE)</f>
        <v>#N/A</v>
      </c>
      <c r="BC1084" s="44" t="e">
        <f>VLOOKUP($AY1084, [3]Sheet1!$D$3:$T$89,7,FALSE)</f>
        <v>#N/A</v>
      </c>
      <c r="BD1084" s="44" t="e">
        <f>VLOOKUP($AY1084, [3]Sheet1!$D$3:$T$89,10,FALSE)</f>
        <v>#N/A</v>
      </c>
      <c r="BE1084" s="44" t="e">
        <f>VLOOKUP($AY1084, [3]Sheet1!$D$3:$T$89,11,FALSE)</f>
        <v>#N/A</v>
      </c>
      <c r="BF1084" s="44" t="e">
        <f>VLOOKUP($AY1084, [3]Sheet1!$D$3:$T$89,14,FALSE)</f>
        <v>#N/A</v>
      </c>
      <c r="BG1084" s="44" t="e">
        <f>VLOOKUP($AY1084, [3]Sheet1!$D$3:$T$89,15,FALSE)</f>
        <v>#N/A</v>
      </c>
      <c r="BX1084" s="44" t="s">
        <v>1513</v>
      </c>
      <c r="BY1084" s="44" t="e">
        <v>#N/A</v>
      </c>
      <c r="BZ1084" s="44" t="e">
        <v>#N/A</v>
      </c>
      <c r="CA1084" s="44" t="e">
        <v>#N/A</v>
      </c>
      <c r="CB1084" s="44" t="e">
        <v>#N/A</v>
      </c>
      <c r="CC1084" s="44" t="e">
        <v>#N/A</v>
      </c>
      <c r="CD1084" s="44" t="e">
        <v>#N/A</v>
      </c>
      <c r="CE1084" s="44" t="e">
        <v>#N/A</v>
      </c>
      <c r="CF1084" s="44" t="e">
        <v>#N/A</v>
      </c>
    </row>
    <row r="1085" spans="38:84">
      <c r="AL1085" s="60"/>
      <c r="AM1085" s="60"/>
      <c r="AO1085" s="61"/>
      <c r="AY1085" s="44" t="str">
        <f t="shared" si="69"/>
        <v>00/01/1900 0</v>
      </c>
      <c r="AZ1085" s="44" t="e">
        <f>VLOOKUP($AY1085, [3]Sheet1!$D$3:$T$89,2,FALSE)</f>
        <v>#N/A</v>
      </c>
      <c r="BA1085" s="44" t="e">
        <f>VLOOKUP($AY1085, [3]Sheet1!$D$3:$T$89,3,FALSE)</f>
        <v>#N/A</v>
      </c>
      <c r="BB1085" s="44" t="e">
        <f>VLOOKUP($AY1085, [3]Sheet1!$D$3:$T$89,6,FALSE)</f>
        <v>#N/A</v>
      </c>
      <c r="BC1085" s="44" t="e">
        <f>VLOOKUP($AY1085, [3]Sheet1!$D$3:$T$89,7,FALSE)</f>
        <v>#N/A</v>
      </c>
      <c r="BD1085" s="44" t="e">
        <f>VLOOKUP($AY1085, [3]Sheet1!$D$3:$T$89,10,FALSE)</f>
        <v>#N/A</v>
      </c>
      <c r="BE1085" s="44" t="e">
        <f>VLOOKUP($AY1085, [3]Sheet1!$D$3:$T$89,11,FALSE)</f>
        <v>#N/A</v>
      </c>
      <c r="BF1085" s="44" t="e">
        <f>VLOOKUP($AY1085, [3]Sheet1!$D$3:$T$89,14,FALSE)</f>
        <v>#N/A</v>
      </c>
      <c r="BG1085" s="44" t="e">
        <f>VLOOKUP($AY1085, [3]Sheet1!$D$3:$T$89,15,FALSE)</f>
        <v>#N/A</v>
      </c>
      <c r="BX1085" s="44" t="s">
        <v>1513</v>
      </c>
      <c r="BY1085" s="44" t="e">
        <v>#N/A</v>
      </c>
      <c r="BZ1085" s="44" t="e">
        <v>#N/A</v>
      </c>
      <c r="CA1085" s="44" t="e">
        <v>#N/A</v>
      </c>
      <c r="CB1085" s="44" t="e">
        <v>#N/A</v>
      </c>
      <c r="CC1085" s="44" t="e">
        <v>#N/A</v>
      </c>
      <c r="CD1085" s="44" t="e">
        <v>#N/A</v>
      </c>
      <c r="CE1085" s="44" t="e">
        <v>#N/A</v>
      </c>
      <c r="CF1085" s="44" t="e">
        <v>#N/A</v>
      </c>
    </row>
    <row r="1086" spans="38:84">
      <c r="AL1086" s="60"/>
      <c r="AM1086" s="60"/>
      <c r="AO1086" s="61"/>
      <c r="AY1086" s="44" t="str">
        <f t="shared" si="69"/>
        <v>00/01/1900 0</v>
      </c>
      <c r="AZ1086" s="44" t="e">
        <f>VLOOKUP($AY1086, [3]Sheet1!$D$3:$T$89,2,FALSE)</f>
        <v>#N/A</v>
      </c>
      <c r="BA1086" s="44" t="e">
        <f>VLOOKUP($AY1086, [3]Sheet1!$D$3:$T$89,3,FALSE)</f>
        <v>#N/A</v>
      </c>
      <c r="BB1086" s="44" t="e">
        <f>VLOOKUP($AY1086, [3]Sheet1!$D$3:$T$89,6,FALSE)</f>
        <v>#N/A</v>
      </c>
      <c r="BC1086" s="44" t="e">
        <f>VLOOKUP($AY1086, [3]Sheet1!$D$3:$T$89,7,FALSE)</f>
        <v>#N/A</v>
      </c>
      <c r="BD1086" s="44" t="e">
        <f>VLOOKUP($AY1086, [3]Sheet1!$D$3:$T$89,10,FALSE)</f>
        <v>#N/A</v>
      </c>
      <c r="BE1086" s="44" t="e">
        <f>VLOOKUP($AY1086, [3]Sheet1!$D$3:$T$89,11,FALSE)</f>
        <v>#N/A</v>
      </c>
      <c r="BF1086" s="44" t="e">
        <f>VLOOKUP($AY1086, [3]Sheet1!$D$3:$T$89,14,FALSE)</f>
        <v>#N/A</v>
      </c>
      <c r="BG1086" s="44" t="e">
        <f>VLOOKUP($AY1086, [3]Sheet1!$D$3:$T$89,15,FALSE)</f>
        <v>#N/A</v>
      </c>
      <c r="BX1086" s="44" t="s">
        <v>1513</v>
      </c>
      <c r="BY1086" s="44" t="e">
        <v>#N/A</v>
      </c>
      <c r="BZ1086" s="44" t="e">
        <v>#N/A</v>
      </c>
      <c r="CA1086" s="44" t="e">
        <v>#N/A</v>
      </c>
      <c r="CB1086" s="44" t="e">
        <v>#N/A</v>
      </c>
      <c r="CC1086" s="44" t="e">
        <v>#N/A</v>
      </c>
      <c r="CD1086" s="44" t="e">
        <v>#N/A</v>
      </c>
      <c r="CE1086" s="44" t="e">
        <v>#N/A</v>
      </c>
      <c r="CF1086" s="44" t="e">
        <v>#N/A</v>
      </c>
    </row>
    <row r="1087" spans="38:84">
      <c r="AL1087" s="60"/>
      <c r="AM1087" s="60"/>
      <c r="AO1087" s="61"/>
      <c r="AY1087" s="44" t="str">
        <f t="shared" si="69"/>
        <v>00/01/1900 0</v>
      </c>
      <c r="AZ1087" s="44" t="e">
        <f>VLOOKUP($AY1087, [3]Sheet1!$D$3:$T$89,2,FALSE)</f>
        <v>#N/A</v>
      </c>
      <c r="BA1087" s="44" t="e">
        <f>VLOOKUP($AY1087, [3]Sheet1!$D$3:$T$89,3,FALSE)</f>
        <v>#N/A</v>
      </c>
      <c r="BB1087" s="44" t="e">
        <f>VLOOKUP($AY1087, [3]Sheet1!$D$3:$T$89,6,FALSE)</f>
        <v>#N/A</v>
      </c>
      <c r="BC1087" s="44" t="e">
        <f>VLOOKUP($AY1087, [3]Sheet1!$D$3:$T$89,7,FALSE)</f>
        <v>#N/A</v>
      </c>
      <c r="BD1087" s="44" t="e">
        <f>VLOOKUP($AY1087, [3]Sheet1!$D$3:$T$89,10,FALSE)</f>
        <v>#N/A</v>
      </c>
      <c r="BE1087" s="44" t="e">
        <f>VLOOKUP($AY1087, [3]Sheet1!$D$3:$T$89,11,FALSE)</f>
        <v>#N/A</v>
      </c>
      <c r="BF1087" s="44" t="e">
        <f>VLOOKUP($AY1087, [3]Sheet1!$D$3:$T$89,14,FALSE)</f>
        <v>#N/A</v>
      </c>
      <c r="BG1087" s="44" t="e">
        <f>VLOOKUP($AY1087, [3]Sheet1!$D$3:$T$89,15,FALSE)</f>
        <v>#N/A</v>
      </c>
      <c r="BX1087" s="44" t="s">
        <v>1513</v>
      </c>
      <c r="BY1087" s="44" t="e">
        <v>#N/A</v>
      </c>
      <c r="BZ1087" s="44" t="e">
        <v>#N/A</v>
      </c>
      <c r="CA1087" s="44" t="e">
        <v>#N/A</v>
      </c>
      <c r="CB1087" s="44" t="e">
        <v>#N/A</v>
      </c>
      <c r="CC1087" s="44" t="e">
        <v>#N/A</v>
      </c>
      <c r="CD1087" s="44" t="e">
        <v>#N/A</v>
      </c>
      <c r="CE1087" s="44" t="e">
        <v>#N/A</v>
      </c>
      <c r="CF1087" s="44" t="e">
        <v>#N/A</v>
      </c>
    </row>
    <row r="1088" spans="38:84">
      <c r="AL1088" s="60"/>
      <c r="AM1088" s="60"/>
      <c r="AO1088" s="61"/>
      <c r="AY1088" s="44" t="str">
        <f t="shared" si="69"/>
        <v>00/01/1900 0</v>
      </c>
      <c r="AZ1088" s="44" t="e">
        <f>VLOOKUP($AY1088, [3]Sheet1!$D$3:$T$89,2,FALSE)</f>
        <v>#N/A</v>
      </c>
      <c r="BA1088" s="44" t="e">
        <f>VLOOKUP($AY1088, [3]Sheet1!$D$3:$T$89,3,FALSE)</f>
        <v>#N/A</v>
      </c>
      <c r="BB1088" s="44" t="e">
        <f>VLOOKUP($AY1088, [3]Sheet1!$D$3:$T$89,6,FALSE)</f>
        <v>#N/A</v>
      </c>
      <c r="BC1088" s="44" t="e">
        <f>VLOOKUP($AY1088, [3]Sheet1!$D$3:$T$89,7,FALSE)</f>
        <v>#N/A</v>
      </c>
      <c r="BD1088" s="44" t="e">
        <f>VLOOKUP($AY1088, [3]Sheet1!$D$3:$T$89,10,FALSE)</f>
        <v>#N/A</v>
      </c>
      <c r="BE1088" s="44" t="e">
        <f>VLOOKUP($AY1088, [3]Sheet1!$D$3:$T$89,11,FALSE)</f>
        <v>#N/A</v>
      </c>
      <c r="BF1088" s="44" t="e">
        <f>VLOOKUP($AY1088, [3]Sheet1!$D$3:$T$89,14,FALSE)</f>
        <v>#N/A</v>
      </c>
      <c r="BG1088" s="44" t="e">
        <f>VLOOKUP($AY1088, [3]Sheet1!$D$3:$T$89,15,FALSE)</f>
        <v>#N/A</v>
      </c>
      <c r="BX1088" s="44" t="s">
        <v>1513</v>
      </c>
      <c r="BY1088" s="44" t="e">
        <v>#N/A</v>
      </c>
      <c r="BZ1088" s="44" t="e">
        <v>#N/A</v>
      </c>
      <c r="CA1088" s="44" t="e">
        <v>#N/A</v>
      </c>
      <c r="CB1088" s="44" t="e">
        <v>#N/A</v>
      </c>
      <c r="CC1088" s="44" t="e">
        <v>#N/A</v>
      </c>
      <c r="CD1088" s="44" t="e">
        <v>#N/A</v>
      </c>
      <c r="CE1088" s="44" t="e">
        <v>#N/A</v>
      </c>
      <c r="CF1088" s="44" t="e">
        <v>#N/A</v>
      </c>
    </row>
    <row r="1089" spans="38:84">
      <c r="AL1089" s="60"/>
      <c r="AM1089" s="60"/>
      <c r="AO1089" s="61"/>
      <c r="AY1089" s="44" t="str">
        <f t="shared" si="69"/>
        <v>00/01/1900 0</v>
      </c>
      <c r="AZ1089" s="44" t="e">
        <f>VLOOKUP($AY1089, [3]Sheet1!$D$3:$T$89,2,FALSE)</f>
        <v>#N/A</v>
      </c>
      <c r="BA1089" s="44" t="e">
        <f>VLOOKUP($AY1089, [3]Sheet1!$D$3:$T$89,3,FALSE)</f>
        <v>#N/A</v>
      </c>
      <c r="BB1089" s="44" t="e">
        <f>VLOOKUP($AY1089, [3]Sheet1!$D$3:$T$89,6,FALSE)</f>
        <v>#N/A</v>
      </c>
      <c r="BC1089" s="44" t="e">
        <f>VLOOKUP($AY1089, [3]Sheet1!$D$3:$T$89,7,FALSE)</f>
        <v>#N/A</v>
      </c>
      <c r="BD1089" s="44" t="e">
        <f>VLOOKUP($AY1089, [3]Sheet1!$D$3:$T$89,10,FALSE)</f>
        <v>#N/A</v>
      </c>
      <c r="BE1089" s="44" t="e">
        <f>VLOOKUP($AY1089, [3]Sheet1!$D$3:$T$89,11,FALSE)</f>
        <v>#N/A</v>
      </c>
      <c r="BF1089" s="44" t="e">
        <f>VLOOKUP($AY1089, [3]Sheet1!$D$3:$T$89,14,FALSE)</f>
        <v>#N/A</v>
      </c>
      <c r="BG1089" s="44" t="e">
        <f>VLOOKUP($AY1089, [3]Sheet1!$D$3:$T$89,15,FALSE)</f>
        <v>#N/A</v>
      </c>
      <c r="BX1089" s="44" t="s">
        <v>1513</v>
      </c>
      <c r="BY1089" s="44" t="e">
        <v>#N/A</v>
      </c>
      <c r="BZ1089" s="44" t="e">
        <v>#N/A</v>
      </c>
      <c r="CA1089" s="44" t="e">
        <v>#N/A</v>
      </c>
      <c r="CB1089" s="44" t="e">
        <v>#N/A</v>
      </c>
      <c r="CC1089" s="44" t="e">
        <v>#N/A</v>
      </c>
      <c r="CD1089" s="44" t="e">
        <v>#N/A</v>
      </c>
      <c r="CE1089" s="44" t="e">
        <v>#N/A</v>
      </c>
      <c r="CF1089" s="44" t="e">
        <v>#N/A</v>
      </c>
    </row>
    <row r="1090" spans="38:84">
      <c r="AL1090" s="60"/>
      <c r="AM1090" s="60"/>
      <c r="AO1090" s="61"/>
      <c r="AY1090" s="44" t="str">
        <f t="shared" si="69"/>
        <v>00/01/1900 0</v>
      </c>
      <c r="AZ1090" s="44" t="e">
        <f>VLOOKUP($AY1090, [3]Sheet1!$D$3:$T$89,2,FALSE)</f>
        <v>#N/A</v>
      </c>
      <c r="BA1090" s="44" t="e">
        <f>VLOOKUP($AY1090, [3]Sheet1!$D$3:$T$89,3,FALSE)</f>
        <v>#N/A</v>
      </c>
      <c r="BB1090" s="44" t="e">
        <f>VLOOKUP($AY1090, [3]Sheet1!$D$3:$T$89,6,FALSE)</f>
        <v>#N/A</v>
      </c>
      <c r="BC1090" s="44" t="e">
        <f>VLOOKUP($AY1090, [3]Sheet1!$D$3:$T$89,7,FALSE)</f>
        <v>#N/A</v>
      </c>
      <c r="BD1090" s="44" t="e">
        <f>VLOOKUP($AY1090, [3]Sheet1!$D$3:$T$89,10,FALSE)</f>
        <v>#N/A</v>
      </c>
      <c r="BE1090" s="44" t="e">
        <f>VLOOKUP($AY1090, [3]Sheet1!$D$3:$T$89,11,FALSE)</f>
        <v>#N/A</v>
      </c>
      <c r="BF1090" s="44" t="e">
        <f>VLOOKUP($AY1090, [3]Sheet1!$D$3:$T$89,14,FALSE)</f>
        <v>#N/A</v>
      </c>
      <c r="BG1090" s="44" t="e">
        <f>VLOOKUP($AY1090, [3]Sheet1!$D$3:$T$89,15,FALSE)</f>
        <v>#N/A</v>
      </c>
      <c r="BX1090" s="44" t="s">
        <v>1513</v>
      </c>
      <c r="BY1090" s="44" t="e">
        <v>#N/A</v>
      </c>
      <c r="BZ1090" s="44" t="e">
        <v>#N/A</v>
      </c>
      <c r="CA1090" s="44" t="e">
        <v>#N/A</v>
      </c>
      <c r="CB1090" s="44" t="e">
        <v>#N/A</v>
      </c>
      <c r="CC1090" s="44" t="e">
        <v>#N/A</v>
      </c>
      <c r="CD1090" s="44" t="e">
        <v>#N/A</v>
      </c>
      <c r="CE1090" s="44" t="e">
        <v>#N/A</v>
      </c>
      <c r="CF1090" s="44" t="e">
        <v>#N/A</v>
      </c>
    </row>
    <row r="1091" spans="38:84">
      <c r="AL1091" s="60"/>
      <c r="AM1091" s="60"/>
      <c r="AO1091" s="61"/>
      <c r="AY1091" s="44" t="str">
        <f t="shared" si="69"/>
        <v>00/01/1900 0</v>
      </c>
      <c r="AZ1091" s="44" t="e">
        <f>VLOOKUP($AY1091, [3]Sheet1!$D$3:$T$89,2,FALSE)</f>
        <v>#N/A</v>
      </c>
      <c r="BA1091" s="44" t="e">
        <f>VLOOKUP($AY1091, [3]Sheet1!$D$3:$T$89,3,FALSE)</f>
        <v>#N/A</v>
      </c>
      <c r="BB1091" s="44" t="e">
        <f>VLOOKUP($AY1091, [3]Sheet1!$D$3:$T$89,6,FALSE)</f>
        <v>#N/A</v>
      </c>
      <c r="BC1091" s="44" t="e">
        <f>VLOOKUP($AY1091, [3]Sheet1!$D$3:$T$89,7,FALSE)</f>
        <v>#N/A</v>
      </c>
      <c r="BD1091" s="44" t="e">
        <f>VLOOKUP($AY1091, [3]Sheet1!$D$3:$T$89,10,FALSE)</f>
        <v>#N/A</v>
      </c>
      <c r="BE1091" s="44" t="e">
        <f>VLOOKUP($AY1091, [3]Sheet1!$D$3:$T$89,11,FALSE)</f>
        <v>#N/A</v>
      </c>
      <c r="BF1091" s="44" t="e">
        <f>VLOOKUP($AY1091, [3]Sheet1!$D$3:$T$89,14,FALSE)</f>
        <v>#N/A</v>
      </c>
      <c r="BG1091" s="44" t="e">
        <f>VLOOKUP($AY1091, [3]Sheet1!$D$3:$T$89,15,FALSE)</f>
        <v>#N/A</v>
      </c>
      <c r="BX1091" s="44" t="s">
        <v>1513</v>
      </c>
      <c r="BY1091" s="44" t="e">
        <v>#N/A</v>
      </c>
      <c r="BZ1091" s="44" t="e">
        <v>#N/A</v>
      </c>
      <c r="CA1091" s="44" t="e">
        <v>#N/A</v>
      </c>
      <c r="CB1091" s="44" t="e">
        <v>#N/A</v>
      </c>
      <c r="CC1091" s="44" t="e">
        <v>#N/A</v>
      </c>
      <c r="CD1091" s="44" t="e">
        <v>#N/A</v>
      </c>
      <c r="CE1091" s="44" t="e">
        <v>#N/A</v>
      </c>
      <c r="CF1091" s="44" t="e">
        <v>#N/A</v>
      </c>
    </row>
    <row r="1092" spans="38:84">
      <c r="AL1092" s="60"/>
      <c r="AM1092" s="60"/>
      <c r="AO1092" s="61"/>
      <c r="AY1092" s="44" t="str">
        <f t="shared" ref="AY1092:AY1109" si="70">TEXT(AJ1092,"dd/mm/yyyy ")&amp;TEXT(AX1092, "d")</f>
        <v>00/01/1900 0</v>
      </c>
      <c r="AZ1092" s="44" t="e">
        <f>VLOOKUP($AY1092, [3]Sheet1!$D$3:$T$89,2,FALSE)</f>
        <v>#N/A</v>
      </c>
      <c r="BA1092" s="44" t="e">
        <f>VLOOKUP($AY1092, [3]Sheet1!$D$3:$T$89,3,FALSE)</f>
        <v>#N/A</v>
      </c>
      <c r="BB1092" s="44" t="e">
        <f>VLOOKUP($AY1092, [3]Sheet1!$D$3:$T$89,6,FALSE)</f>
        <v>#N/A</v>
      </c>
      <c r="BC1092" s="44" t="e">
        <f>VLOOKUP($AY1092, [3]Sheet1!$D$3:$T$89,7,FALSE)</f>
        <v>#N/A</v>
      </c>
      <c r="BD1092" s="44" t="e">
        <f>VLOOKUP($AY1092, [3]Sheet1!$D$3:$T$89,10,FALSE)</f>
        <v>#N/A</v>
      </c>
      <c r="BE1092" s="44" t="e">
        <f>VLOOKUP($AY1092, [3]Sheet1!$D$3:$T$89,11,FALSE)</f>
        <v>#N/A</v>
      </c>
      <c r="BF1092" s="44" t="e">
        <f>VLOOKUP($AY1092, [3]Sheet1!$D$3:$T$89,14,FALSE)</f>
        <v>#N/A</v>
      </c>
      <c r="BG1092" s="44" t="e">
        <f>VLOOKUP($AY1092, [3]Sheet1!$D$3:$T$89,15,FALSE)</f>
        <v>#N/A</v>
      </c>
      <c r="BX1092" s="44" t="s">
        <v>1513</v>
      </c>
      <c r="BY1092" s="44" t="e">
        <v>#N/A</v>
      </c>
      <c r="BZ1092" s="44" t="e">
        <v>#N/A</v>
      </c>
      <c r="CA1092" s="44" t="e">
        <v>#N/A</v>
      </c>
      <c r="CB1092" s="44" t="e">
        <v>#N/A</v>
      </c>
      <c r="CC1092" s="44" t="e">
        <v>#N/A</v>
      </c>
      <c r="CD1092" s="44" t="e">
        <v>#N/A</v>
      </c>
      <c r="CE1092" s="44" t="e">
        <v>#N/A</v>
      </c>
      <c r="CF1092" s="44" t="e">
        <v>#N/A</v>
      </c>
    </row>
    <row r="1093" spans="38:84">
      <c r="AL1093" s="60"/>
      <c r="AM1093" s="60"/>
      <c r="AO1093" s="61"/>
      <c r="AY1093" s="44" t="str">
        <f t="shared" si="70"/>
        <v>00/01/1900 0</v>
      </c>
      <c r="AZ1093" s="44" t="e">
        <f>VLOOKUP($AY1093, [3]Sheet1!$D$3:$T$89,2,FALSE)</f>
        <v>#N/A</v>
      </c>
      <c r="BA1093" s="44" t="e">
        <f>VLOOKUP($AY1093, [3]Sheet1!$D$3:$T$89,3,FALSE)</f>
        <v>#N/A</v>
      </c>
      <c r="BB1093" s="44" t="e">
        <f>VLOOKUP($AY1093, [3]Sheet1!$D$3:$T$89,6,FALSE)</f>
        <v>#N/A</v>
      </c>
      <c r="BC1093" s="44" t="e">
        <f>VLOOKUP($AY1093, [3]Sheet1!$D$3:$T$89,7,FALSE)</f>
        <v>#N/A</v>
      </c>
      <c r="BD1093" s="44" t="e">
        <f>VLOOKUP($AY1093, [3]Sheet1!$D$3:$T$89,10,FALSE)</f>
        <v>#N/A</v>
      </c>
      <c r="BE1093" s="44" t="e">
        <f>VLOOKUP($AY1093, [3]Sheet1!$D$3:$T$89,11,FALSE)</f>
        <v>#N/A</v>
      </c>
      <c r="BF1093" s="44" t="e">
        <f>VLOOKUP($AY1093, [3]Sheet1!$D$3:$T$89,14,FALSE)</f>
        <v>#N/A</v>
      </c>
      <c r="BG1093" s="44" t="e">
        <f>VLOOKUP($AY1093, [3]Sheet1!$D$3:$T$89,15,FALSE)</f>
        <v>#N/A</v>
      </c>
      <c r="BX1093" s="44" t="s">
        <v>1513</v>
      </c>
      <c r="BY1093" s="44" t="e">
        <v>#N/A</v>
      </c>
      <c r="BZ1093" s="44" t="e">
        <v>#N/A</v>
      </c>
      <c r="CA1093" s="44" t="e">
        <v>#N/A</v>
      </c>
      <c r="CB1093" s="44" t="e">
        <v>#N/A</v>
      </c>
      <c r="CC1093" s="44" t="e">
        <v>#N/A</v>
      </c>
      <c r="CD1093" s="44" t="e">
        <v>#N/A</v>
      </c>
      <c r="CE1093" s="44" t="e">
        <v>#N/A</v>
      </c>
      <c r="CF1093" s="44" t="e">
        <v>#N/A</v>
      </c>
    </row>
    <row r="1094" spans="38:84">
      <c r="AL1094" s="60"/>
      <c r="AM1094" s="60"/>
      <c r="AO1094" s="61"/>
      <c r="AY1094" s="44" t="str">
        <f t="shared" si="70"/>
        <v>00/01/1900 0</v>
      </c>
      <c r="AZ1094" s="44" t="e">
        <f>VLOOKUP($AY1094, [3]Sheet1!$D$3:$T$89,2,FALSE)</f>
        <v>#N/A</v>
      </c>
      <c r="BA1094" s="44" t="e">
        <f>VLOOKUP($AY1094, [3]Sheet1!$D$3:$T$89,3,FALSE)</f>
        <v>#N/A</v>
      </c>
      <c r="BB1094" s="44" t="e">
        <f>VLOOKUP($AY1094, [3]Sheet1!$D$3:$T$89,6,FALSE)</f>
        <v>#N/A</v>
      </c>
      <c r="BC1094" s="44" t="e">
        <f>VLOOKUP($AY1094, [3]Sheet1!$D$3:$T$89,7,FALSE)</f>
        <v>#N/A</v>
      </c>
      <c r="BD1094" s="44" t="e">
        <f>VLOOKUP($AY1094, [3]Sheet1!$D$3:$T$89,10,FALSE)</f>
        <v>#N/A</v>
      </c>
      <c r="BE1094" s="44" t="e">
        <f>VLOOKUP($AY1094, [3]Sheet1!$D$3:$T$89,11,FALSE)</f>
        <v>#N/A</v>
      </c>
      <c r="BF1094" s="44" t="e">
        <f>VLOOKUP($AY1094, [3]Sheet1!$D$3:$T$89,14,FALSE)</f>
        <v>#N/A</v>
      </c>
      <c r="BG1094" s="44" t="e">
        <f>VLOOKUP($AY1094, [3]Sheet1!$D$3:$T$89,15,FALSE)</f>
        <v>#N/A</v>
      </c>
      <c r="BX1094" s="44" t="s">
        <v>1513</v>
      </c>
      <c r="BY1094" s="44" t="e">
        <v>#N/A</v>
      </c>
      <c r="BZ1094" s="44" t="e">
        <v>#N/A</v>
      </c>
      <c r="CA1094" s="44" t="e">
        <v>#N/A</v>
      </c>
      <c r="CB1094" s="44" t="e">
        <v>#N/A</v>
      </c>
      <c r="CC1094" s="44" t="e">
        <v>#N/A</v>
      </c>
      <c r="CD1094" s="44" t="e">
        <v>#N/A</v>
      </c>
      <c r="CE1094" s="44" t="e">
        <v>#N/A</v>
      </c>
      <c r="CF1094" s="44" t="e">
        <v>#N/A</v>
      </c>
    </row>
    <row r="1095" spans="38:84">
      <c r="AL1095" s="60"/>
      <c r="AM1095" s="60"/>
      <c r="AO1095" s="61"/>
      <c r="AY1095" s="44" t="str">
        <f t="shared" si="70"/>
        <v>00/01/1900 0</v>
      </c>
      <c r="AZ1095" s="44" t="e">
        <f>VLOOKUP($AY1095, [3]Sheet1!$D$3:$T$89,2,FALSE)</f>
        <v>#N/A</v>
      </c>
      <c r="BA1095" s="44" t="e">
        <f>VLOOKUP($AY1095, [3]Sheet1!$D$3:$T$89,3,FALSE)</f>
        <v>#N/A</v>
      </c>
      <c r="BB1095" s="44" t="e">
        <f>VLOOKUP($AY1095, [3]Sheet1!$D$3:$T$89,6,FALSE)</f>
        <v>#N/A</v>
      </c>
      <c r="BC1095" s="44" t="e">
        <f>VLOOKUP($AY1095, [3]Sheet1!$D$3:$T$89,7,FALSE)</f>
        <v>#N/A</v>
      </c>
      <c r="BD1095" s="44" t="e">
        <f>VLOOKUP($AY1095, [3]Sheet1!$D$3:$T$89,10,FALSE)</f>
        <v>#N/A</v>
      </c>
      <c r="BE1095" s="44" t="e">
        <f>VLOOKUP($AY1095, [3]Sheet1!$D$3:$T$89,11,FALSE)</f>
        <v>#N/A</v>
      </c>
      <c r="BF1095" s="44" t="e">
        <f>VLOOKUP($AY1095, [3]Sheet1!$D$3:$T$89,14,FALSE)</f>
        <v>#N/A</v>
      </c>
      <c r="BG1095" s="44" t="e">
        <f>VLOOKUP($AY1095, [3]Sheet1!$D$3:$T$89,15,FALSE)</f>
        <v>#N/A</v>
      </c>
      <c r="BX1095" s="44" t="s">
        <v>1513</v>
      </c>
      <c r="BY1095" s="44" t="e">
        <v>#N/A</v>
      </c>
      <c r="BZ1095" s="44" t="e">
        <v>#N/A</v>
      </c>
      <c r="CA1095" s="44" t="e">
        <v>#N/A</v>
      </c>
      <c r="CB1095" s="44" t="e">
        <v>#N/A</v>
      </c>
      <c r="CC1095" s="44" t="e">
        <v>#N/A</v>
      </c>
      <c r="CD1095" s="44" t="e">
        <v>#N/A</v>
      </c>
      <c r="CE1095" s="44" t="e">
        <v>#N/A</v>
      </c>
      <c r="CF1095" s="44" t="e">
        <v>#N/A</v>
      </c>
    </row>
    <row r="1096" spans="38:84">
      <c r="AL1096" s="60"/>
      <c r="AM1096" s="60"/>
      <c r="AO1096" s="61"/>
      <c r="AY1096" s="44" t="str">
        <f t="shared" si="70"/>
        <v>00/01/1900 0</v>
      </c>
      <c r="AZ1096" s="44" t="e">
        <f>VLOOKUP($AY1096, [3]Sheet1!$D$3:$T$89,2,FALSE)</f>
        <v>#N/A</v>
      </c>
      <c r="BA1096" s="44" t="e">
        <f>VLOOKUP($AY1096, [3]Sheet1!$D$3:$T$89,3,FALSE)</f>
        <v>#N/A</v>
      </c>
      <c r="BB1096" s="44" t="e">
        <f>VLOOKUP($AY1096, [3]Sheet1!$D$3:$T$89,6,FALSE)</f>
        <v>#N/A</v>
      </c>
      <c r="BC1096" s="44" t="e">
        <f>VLOOKUP($AY1096, [3]Sheet1!$D$3:$T$89,7,FALSE)</f>
        <v>#N/A</v>
      </c>
      <c r="BD1096" s="44" t="e">
        <f>VLOOKUP($AY1096, [3]Sheet1!$D$3:$T$89,10,FALSE)</f>
        <v>#N/A</v>
      </c>
      <c r="BE1096" s="44" t="e">
        <f>VLOOKUP($AY1096, [3]Sheet1!$D$3:$T$89,11,FALSE)</f>
        <v>#N/A</v>
      </c>
      <c r="BF1096" s="44" t="e">
        <f>VLOOKUP($AY1096, [3]Sheet1!$D$3:$T$89,14,FALSE)</f>
        <v>#N/A</v>
      </c>
      <c r="BG1096" s="44" t="e">
        <f>VLOOKUP($AY1096, [3]Sheet1!$D$3:$T$89,15,FALSE)</f>
        <v>#N/A</v>
      </c>
      <c r="BX1096" s="44" t="s">
        <v>1513</v>
      </c>
      <c r="BY1096" s="44" t="e">
        <v>#N/A</v>
      </c>
      <c r="BZ1096" s="44" t="e">
        <v>#N/A</v>
      </c>
      <c r="CA1096" s="44" t="e">
        <v>#N/A</v>
      </c>
      <c r="CB1096" s="44" t="e">
        <v>#N/A</v>
      </c>
      <c r="CC1096" s="44" t="e">
        <v>#N/A</v>
      </c>
      <c r="CD1096" s="44" t="e">
        <v>#N/A</v>
      </c>
      <c r="CE1096" s="44" t="e">
        <v>#N/A</v>
      </c>
      <c r="CF1096" s="44" t="e">
        <v>#N/A</v>
      </c>
    </row>
    <row r="1097" spans="38:84">
      <c r="AL1097" s="60"/>
      <c r="AM1097" s="60"/>
      <c r="AO1097" s="61"/>
      <c r="AY1097" s="44" t="str">
        <f t="shared" si="70"/>
        <v>00/01/1900 0</v>
      </c>
      <c r="AZ1097" s="44" t="e">
        <f>VLOOKUP($AY1097, [3]Sheet1!$D$3:$T$89,2,FALSE)</f>
        <v>#N/A</v>
      </c>
      <c r="BA1097" s="44" t="e">
        <f>VLOOKUP($AY1097, [3]Sheet1!$D$3:$T$89,3,FALSE)</f>
        <v>#N/A</v>
      </c>
      <c r="BB1097" s="44" t="e">
        <f>VLOOKUP($AY1097, [3]Sheet1!$D$3:$T$89,6,FALSE)</f>
        <v>#N/A</v>
      </c>
      <c r="BC1097" s="44" t="e">
        <f>VLOOKUP($AY1097, [3]Sheet1!$D$3:$T$89,7,FALSE)</f>
        <v>#N/A</v>
      </c>
      <c r="BD1097" s="44" t="e">
        <f>VLOOKUP($AY1097, [3]Sheet1!$D$3:$T$89,10,FALSE)</f>
        <v>#N/A</v>
      </c>
      <c r="BE1097" s="44" t="e">
        <f>VLOOKUP($AY1097, [3]Sheet1!$D$3:$T$89,11,FALSE)</f>
        <v>#N/A</v>
      </c>
      <c r="BF1097" s="44" t="e">
        <f>VLOOKUP($AY1097, [3]Sheet1!$D$3:$T$89,14,FALSE)</f>
        <v>#N/A</v>
      </c>
      <c r="BG1097" s="44" t="e">
        <f>VLOOKUP($AY1097, [3]Sheet1!$D$3:$T$89,15,FALSE)</f>
        <v>#N/A</v>
      </c>
      <c r="BX1097" s="44" t="s">
        <v>1513</v>
      </c>
      <c r="BY1097" s="44" t="e">
        <v>#N/A</v>
      </c>
      <c r="BZ1097" s="44" t="e">
        <v>#N/A</v>
      </c>
      <c r="CA1097" s="44" t="e">
        <v>#N/A</v>
      </c>
      <c r="CB1097" s="44" t="e">
        <v>#N/A</v>
      </c>
      <c r="CC1097" s="44" t="e">
        <v>#N/A</v>
      </c>
      <c r="CD1097" s="44" t="e">
        <v>#N/A</v>
      </c>
      <c r="CE1097" s="44" t="e">
        <v>#N/A</v>
      </c>
      <c r="CF1097" s="44" t="e">
        <v>#N/A</v>
      </c>
    </row>
    <row r="1098" spans="38:84">
      <c r="AL1098" s="60"/>
      <c r="AM1098" s="60"/>
      <c r="AO1098" s="61"/>
      <c r="AY1098" s="44" t="str">
        <f t="shared" si="70"/>
        <v>00/01/1900 0</v>
      </c>
      <c r="AZ1098" s="44" t="e">
        <f>VLOOKUP($AY1098, [3]Sheet1!$D$3:$T$89,2,FALSE)</f>
        <v>#N/A</v>
      </c>
      <c r="BA1098" s="44" t="e">
        <f>VLOOKUP($AY1098, [3]Sheet1!$D$3:$T$89,3,FALSE)</f>
        <v>#N/A</v>
      </c>
      <c r="BB1098" s="44" t="e">
        <f>VLOOKUP($AY1098, [3]Sheet1!$D$3:$T$89,6,FALSE)</f>
        <v>#N/A</v>
      </c>
      <c r="BC1098" s="44" t="e">
        <f>VLOOKUP($AY1098, [3]Sheet1!$D$3:$T$89,7,FALSE)</f>
        <v>#N/A</v>
      </c>
      <c r="BD1098" s="44" t="e">
        <f>VLOOKUP($AY1098, [3]Sheet1!$D$3:$T$89,10,FALSE)</f>
        <v>#N/A</v>
      </c>
      <c r="BE1098" s="44" t="e">
        <f>VLOOKUP($AY1098, [3]Sheet1!$D$3:$T$89,11,FALSE)</f>
        <v>#N/A</v>
      </c>
      <c r="BF1098" s="44" t="e">
        <f>VLOOKUP($AY1098, [3]Sheet1!$D$3:$T$89,14,FALSE)</f>
        <v>#N/A</v>
      </c>
      <c r="BG1098" s="44" t="e">
        <f>VLOOKUP($AY1098, [3]Sheet1!$D$3:$T$89,15,FALSE)</f>
        <v>#N/A</v>
      </c>
      <c r="BX1098" s="44" t="s">
        <v>1513</v>
      </c>
      <c r="BY1098" s="44" t="e">
        <v>#N/A</v>
      </c>
      <c r="BZ1098" s="44" t="e">
        <v>#N/A</v>
      </c>
      <c r="CA1098" s="44" t="e">
        <v>#N/A</v>
      </c>
      <c r="CB1098" s="44" t="e">
        <v>#N/A</v>
      </c>
      <c r="CC1098" s="44" t="e">
        <v>#N/A</v>
      </c>
      <c r="CD1098" s="44" t="e">
        <v>#N/A</v>
      </c>
      <c r="CE1098" s="44" t="e">
        <v>#N/A</v>
      </c>
      <c r="CF1098" s="44" t="e">
        <v>#N/A</v>
      </c>
    </row>
    <row r="1099" spans="38:84">
      <c r="AL1099" s="60"/>
      <c r="AM1099" s="60"/>
      <c r="AO1099" s="61"/>
      <c r="AY1099" s="44" t="str">
        <f t="shared" si="70"/>
        <v>00/01/1900 0</v>
      </c>
      <c r="AZ1099" s="44" t="e">
        <f>VLOOKUP($AY1099, [3]Sheet1!$D$3:$T$89,2,FALSE)</f>
        <v>#N/A</v>
      </c>
      <c r="BA1099" s="44" t="e">
        <f>VLOOKUP($AY1099, [3]Sheet1!$D$3:$T$89,3,FALSE)</f>
        <v>#N/A</v>
      </c>
      <c r="BB1099" s="44" t="e">
        <f>VLOOKUP($AY1099, [3]Sheet1!$D$3:$T$89,6,FALSE)</f>
        <v>#N/A</v>
      </c>
      <c r="BC1099" s="44" t="e">
        <f>VLOOKUP($AY1099, [3]Sheet1!$D$3:$T$89,7,FALSE)</f>
        <v>#N/A</v>
      </c>
      <c r="BD1099" s="44" t="e">
        <f>VLOOKUP($AY1099, [3]Sheet1!$D$3:$T$89,10,FALSE)</f>
        <v>#N/A</v>
      </c>
      <c r="BE1099" s="44" t="e">
        <f>VLOOKUP($AY1099, [3]Sheet1!$D$3:$T$89,11,FALSE)</f>
        <v>#N/A</v>
      </c>
      <c r="BF1099" s="44" t="e">
        <f>VLOOKUP($AY1099, [3]Sheet1!$D$3:$T$89,14,FALSE)</f>
        <v>#N/A</v>
      </c>
      <c r="BG1099" s="44" t="e">
        <f>VLOOKUP($AY1099, [3]Sheet1!$D$3:$T$89,15,FALSE)</f>
        <v>#N/A</v>
      </c>
      <c r="BX1099" s="44" t="s">
        <v>1513</v>
      </c>
      <c r="BY1099" s="44" t="e">
        <v>#N/A</v>
      </c>
      <c r="BZ1099" s="44" t="e">
        <v>#N/A</v>
      </c>
      <c r="CA1099" s="44" t="e">
        <v>#N/A</v>
      </c>
      <c r="CB1099" s="44" t="e">
        <v>#N/A</v>
      </c>
      <c r="CC1099" s="44" t="e">
        <v>#N/A</v>
      </c>
      <c r="CD1099" s="44" t="e">
        <v>#N/A</v>
      </c>
      <c r="CE1099" s="44" t="e">
        <v>#N/A</v>
      </c>
      <c r="CF1099" s="44" t="e">
        <v>#N/A</v>
      </c>
    </row>
    <row r="1100" spans="38:84">
      <c r="AL1100" s="60"/>
      <c r="AM1100" s="60"/>
      <c r="AO1100" s="61"/>
      <c r="AY1100" s="44" t="str">
        <f t="shared" si="70"/>
        <v>00/01/1900 0</v>
      </c>
      <c r="AZ1100" s="44" t="e">
        <f>VLOOKUP($AY1100, [3]Sheet1!$D$3:$T$89,2,FALSE)</f>
        <v>#N/A</v>
      </c>
      <c r="BA1100" s="44" t="e">
        <f>VLOOKUP($AY1100, [3]Sheet1!$D$3:$T$89,3,FALSE)</f>
        <v>#N/A</v>
      </c>
      <c r="BB1100" s="44" t="e">
        <f>VLOOKUP($AY1100, [3]Sheet1!$D$3:$T$89,6,FALSE)</f>
        <v>#N/A</v>
      </c>
      <c r="BC1100" s="44" t="e">
        <f>VLOOKUP($AY1100, [3]Sheet1!$D$3:$T$89,7,FALSE)</f>
        <v>#N/A</v>
      </c>
      <c r="BD1100" s="44" t="e">
        <f>VLOOKUP($AY1100, [3]Sheet1!$D$3:$T$89,10,FALSE)</f>
        <v>#N/A</v>
      </c>
      <c r="BE1100" s="44" t="e">
        <f>VLOOKUP($AY1100, [3]Sheet1!$D$3:$T$89,11,FALSE)</f>
        <v>#N/A</v>
      </c>
      <c r="BF1100" s="44" t="e">
        <f>VLOOKUP($AY1100, [3]Sheet1!$D$3:$T$89,14,FALSE)</f>
        <v>#N/A</v>
      </c>
      <c r="BG1100" s="44" t="e">
        <f>VLOOKUP($AY1100, [3]Sheet1!$D$3:$T$89,15,FALSE)</f>
        <v>#N/A</v>
      </c>
      <c r="BX1100" s="44" t="s">
        <v>1513</v>
      </c>
      <c r="BY1100" s="44" t="e">
        <v>#N/A</v>
      </c>
      <c r="BZ1100" s="44" t="e">
        <v>#N/A</v>
      </c>
      <c r="CA1100" s="44" t="e">
        <v>#N/A</v>
      </c>
      <c r="CB1100" s="44" t="e">
        <v>#N/A</v>
      </c>
      <c r="CC1100" s="44" t="e">
        <v>#N/A</v>
      </c>
      <c r="CD1100" s="44" t="e">
        <v>#N/A</v>
      </c>
      <c r="CE1100" s="44" t="e">
        <v>#N/A</v>
      </c>
      <c r="CF1100" s="44" t="e">
        <v>#N/A</v>
      </c>
    </row>
    <row r="1101" spans="38:84">
      <c r="AL1101" s="60"/>
      <c r="AM1101" s="60"/>
      <c r="AO1101" s="61"/>
      <c r="AY1101" s="44" t="str">
        <f t="shared" si="70"/>
        <v>00/01/1900 0</v>
      </c>
      <c r="AZ1101" s="44" t="e">
        <f>VLOOKUP($AY1101, [3]Sheet1!$D$3:$T$89,2,FALSE)</f>
        <v>#N/A</v>
      </c>
      <c r="BA1101" s="44" t="e">
        <f>VLOOKUP($AY1101, [3]Sheet1!$D$3:$T$89,3,FALSE)</f>
        <v>#N/A</v>
      </c>
      <c r="BB1101" s="44" t="e">
        <f>VLOOKUP($AY1101, [3]Sheet1!$D$3:$T$89,6,FALSE)</f>
        <v>#N/A</v>
      </c>
      <c r="BC1101" s="44" t="e">
        <f>VLOOKUP($AY1101, [3]Sheet1!$D$3:$T$89,7,FALSE)</f>
        <v>#N/A</v>
      </c>
      <c r="BD1101" s="44" t="e">
        <f>VLOOKUP($AY1101, [3]Sheet1!$D$3:$T$89,10,FALSE)</f>
        <v>#N/A</v>
      </c>
      <c r="BE1101" s="44" t="e">
        <f>VLOOKUP($AY1101, [3]Sheet1!$D$3:$T$89,11,FALSE)</f>
        <v>#N/A</v>
      </c>
      <c r="BF1101" s="44" t="e">
        <f>VLOOKUP($AY1101, [3]Sheet1!$D$3:$T$89,14,FALSE)</f>
        <v>#N/A</v>
      </c>
      <c r="BG1101" s="44" t="e">
        <f>VLOOKUP($AY1101, [3]Sheet1!$D$3:$T$89,15,FALSE)</f>
        <v>#N/A</v>
      </c>
      <c r="BX1101" s="44" t="s">
        <v>1513</v>
      </c>
      <c r="BY1101" s="44" t="e">
        <v>#N/A</v>
      </c>
      <c r="BZ1101" s="44" t="e">
        <v>#N/A</v>
      </c>
      <c r="CA1101" s="44" t="e">
        <v>#N/A</v>
      </c>
      <c r="CB1101" s="44" t="e">
        <v>#N/A</v>
      </c>
      <c r="CC1101" s="44" t="e">
        <v>#N/A</v>
      </c>
      <c r="CD1101" s="44" t="e">
        <v>#N/A</v>
      </c>
      <c r="CE1101" s="44" t="e">
        <v>#N/A</v>
      </c>
      <c r="CF1101" s="44" t="e">
        <v>#N/A</v>
      </c>
    </row>
    <row r="1102" spans="38:84">
      <c r="AL1102" s="60"/>
      <c r="AM1102" s="60"/>
      <c r="AO1102" s="61"/>
      <c r="AY1102" s="44" t="str">
        <f t="shared" si="70"/>
        <v>00/01/1900 0</v>
      </c>
      <c r="AZ1102" s="44" t="e">
        <f>VLOOKUP($AY1102, [3]Sheet1!$D$3:$T$89,2,FALSE)</f>
        <v>#N/A</v>
      </c>
      <c r="BA1102" s="44" t="e">
        <f>VLOOKUP($AY1102, [3]Sheet1!$D$3:$T$89,3,FALSE)</f>
        <v>#N/A</v>
      </c>
      <c r="BB1102" s="44" t="e">
        <f>VLOOKUP($AY1102, [3]Sheet1!$D$3:$T$89,6,FALSE)</f>
        <v>#N/A</v>
      </c>
      <c r="BC1102" s="44" t="e">
        <f>VLOOKUP($AY1102, [3]Sheet1!$D$3:$T$89,7,FALSE)</f>
        <v>#N/A</v>
      </c>
      <c r="BD1102" s="44" t="e">
        <f>VLOOKUP($AY1102, [3]Sheet1!$D$3:$T$89,10,FALSE)</f>
        <v>#N/A</v>
      </c>
      <c r="BE1102" s="44" t="e">
        <f>VLOOKUP($AY1102, [3]Sheet1!$D$3:$T$89,11,FALSE)</f>
        <v>#N/A</v>
      </c>
      <c r="BF1102" s="44" t="e">
        <f>VLOOKUP($AY1102, [3]Sheet1!$D$3:$T$89,14,FALSE)</f>
        <v>#N/A</v>
      </c>
      <c r="BG1102" s="44" t="e">
        <f>VLOOKUP($AY1102, [3]Sheet1!$D$3:$T$89,15,FALSE)</f>
        <v>#N/A</v>
      </c>
      <c r="BX1102" s="44" t="s">
        <v>1513</v>
      </c>
      <c r="BY1102" s="44" t="e">
        <v>#N/A</v>
      </c>
      <c r="BZ1102" s="44" t="e">
        <v>#N/A</v>
      </c>
      <c r="CA1102" s="44" t="e">
        <v>#N/A</v>
      </c>
      <c r="CB1102" s="44" t="e">
        <v>#N/A</v>
      </c>
      <c r="CC1102" s="44" t="e">
        <v>#N/A</v>
      </c>
      <c r="CD1102" s="44" t="e">
        <v>#N/A</v>
      </c>
      <c r="CE1102" s="44" t="e">
        <v>#N/A</v>
      </c>
      <c r="CF1102" s="44" t="e">
        <v>#N/A</v>
      </c>
    </row>
    <row r="1103" spans="38:84">
      <c r="AL1103" s="60"/>
      <c r="AM1103" s="60"/>
      <c r="AO1103" s="61"/>
      <c r="AY1103" s="44" t="str">
        <f t="shared" si="70"/>
        <v>00/01/1900 0</v>
      </c>
      <c r="AZ1103" s="44" t="e">
        <f>VLOOKUP($AY1103, [3]Sheet1!$D$3:$T$89,2,FALSE)</f>
        <v>#N/A</v>
      </c>
      <c r="BA1103" s="44" t="e">
        <f>VLOOKUP($AY1103, [3]Sheet1!$D$3:$T$89,3,FALSE)</f>
        <v>#N/A</v>
      </c>
      <c r="BB1103" s="44" t="e">
        <f>VLOOKUP($AY1103, [3]Sheet1!$D$3:$T$89,6,FALSE)</f>
        <v>#N/A</v>
      </c>
      <c r="BC1103" s="44" t="e">
        <f>VLOOKUP($AY1103, [3]Sheet1!$D$3:$T$89,7,FALSE)</f>
        <v>#N/A</v>
      </c>
      <c r="BD1103" s="44" t="e">
        <f>VLOOKUP($AY1103, [3]Sheet1!$D$3:$T$89,10,FALSE)</f>
        <v>#N/A</v>
      </c>
      <c r="BE1103" s="44" t="e">
        <f>VLOOKUP($AY1103, [3]Sheet1!$D$3:$T$89,11,FALSE)</f>
        <v>#N/A</v>
      </c>
      <c r="BF1103" s="44" t="e">
        <f>VLOOKUP($AY1103, [3]Sheet1!$D$3:$T$89,14,FALSE)</f>
        <v>#N/A</v>
      </c>
      <c r="BG1103" s="44" t="e">
        <f>VLOOKUP($AY1103, [3]Sheet1!$D$3:$T$89,15,FALSE)</f>
        <v>#N/A</v>
      </c>
      <c r="BX1103" s="44" t="s">
        <v>1513</v>
      </c>
      <c r="BY1103" s="44" t="e">
        <v>#N/A</v>
      </c>
      <c r="BZ1103" s="44" t="e">
        <v>#N/A</v>
      </c>
      <c r="CA1103" s="44" t="e">
        <v>#N/A</v>
      </c>
      <c r="CB1103" s="44" t="e">
        <v>#N/A</v>
      </c>
      <c r="CC1103" s="44" t="e">
        <v>#N/A</v>
      </c>
      <c r="CD1103" s="44" t="e">
        <v>#N/A</v>
      </c>
      <c r="CE1103" s="44" t="e">
        <v>#N/A</v>
      </c>
      <c r="CF1103" s="44" t="e">
        <v>#N/A</v>
      </c>
    </row>
    <row r="1104" spans="38:84">
      <c r="AL1104" s="60"/>
      <c r="AM1104" s="60"/>
      <c r="AO1104" s="61"/>
      <c r="AY1104" s="44" t="str">
        <f t="shared" si="70"/>
        <v>00/01/1900 0</v>
      </c>
      <c r="AZ1104" s="44" t="e">
        <f>VLOOKUP($AY1104, [3]Sheet1!$D$3:$T$89,2,FALSE)</f>
        <v>#N/A</v>
      </c>
      <c r="BA1104" s="44" t="e">
        <f>VLOOKUP($AY1104, [3]Sheet1!$D$3:$T$89,3,FALSE)</f>
        <v>#N/A</v>
      </c>
      <c r="BB1104" s="44" t="e">
        <f>VLOOKUP($AY1104, [3]Sheet1!$D$3:$T$89,6,FALSE)</f>
        <v>#N/A</v>
      </c>
      <c r="BC1104" s="44" t="e">
        <f>VLOOKUP($AY1104, [3]Sheet1!$D$3:$T$89,7,FALSE)</f>
        <v>#N/A</v>
      </c>
      <c r="BD1104" s="44" t="e">
        <f>VLOOKUP($AY1104, [3]Sheet1!$D$3:$T$89,10,FALSE)</f>
        <v>#N/A</v>
      </c>
      <c r="BE1104" s="44" t="e">
        <f>VLOOKUP($AY1104, [3]Sheet1!$D$3:$T$89,11,FALSE)</f>
        <v>#N/A</v>
      </c>
      <c r="BF1104" s="44" t="e">
        <f>VLOOKUP($AY1104, [3]Sheet1!$D$3:$T$89,14,FALSE)</f>
        <v>#N/A</v>
      </c>
      <c r="BG1104" s="44" t="e">
        <f>VLOOKUP($AY1104, [3]Sheet1!$D$3:$T$89,15,FALSE)</f>
        <v>#N/A</v>
      </c>
      <c r="BX1104" s="44" t="s">
        <v>1513</v>
      </c>
      <c r="BY1104" s="44" t="e">
        <v>#N/A</v>
      </c>
      <c r="BZ1104" s="44" t="e">
        <v>#N/A</v>
      </c>
      <c r="CA1104" s="44" t="e">
        <v>#N/A</v>
      </c>
      <c r="CB1104" s="44" t="e">
        <v>#N/A</v>
      </c>
      <c r="CC1104" s="44" t="e">
        <v>#N/A</v>
      </c>
      <c r="CD1104" s="44" t="e">
        <v>#N/A</v>
      </c>
      <c r="CE1104" s="44" t="e">
        <v>#N/A</v>
      </c>
      <c r="CF1104" s="44" t="e">
        <v>#N/A</v>
      </c>
    </row>
    <row r="1105" spans="38:84">
      <c r="AL1105" s="60"/>
      <c r="AM1105" s="60"/>
      <c r="AO1105" s="61"/>
      <c r="AY1105" s="44" t="str">
        <f t="shared" si="70"/>
        <v>00/01/1900 0</v>
      </c>
      <c r="AZ1105" s="44" t="e">
        <f>VLOOKUP($AY1105, [3]Sheet1!$D$3:$T$89,2,FALSE)</f>
        <v>#N/A</v>
      </c>
      <c r="BA1105" s="44" t="e">
        <f>VLOOKUP($AY1105, [3]Sheet1!$D$3:$T$89,3,FALSE)</f>
        <v>#N/A</v>
      </c>
      <c r="BB1105" s="44" t="e">
        <f>VLOOKUP($AY1105, [3]Sheet1!$D$3:$T$89,6,FALSE)</f>
        <v>#N/A</v>
      </c>
      <c r="BC1105" s="44" t="e">
        <f>VLOOKUP($AY1105, [3]Sheet1!$D$3:$T$89,7,FALSE)</f>
        <v>#N/A</v>
      </c>
      <c r="BD1105" s="44" t="e">
        <f>VLOOKUP($AY1105, [3]Sheet1!$D$3:$T$89,10,FALSE)</f>
        <v>#N/A</v>
      </c>
      <c r="BE1105" s="44" t="e">
        <f>VLOOKUP($AY1105, [3]Sheet1!$D$3:$T$89,11,FALSE)</f>
        <v>#N/A</v>
      </c>
      <c r="BF1105" s="44" t="e">
        <f>VLOOKUP($AY1105, [3]Sheet1!$D$3:$T$89,14,FALSE)</f>
        <v>#N/A</v>
      </c>
      <c r="BG1105" s="44" t="e">
        <f>VLOOKUP($AY1105, [3]Sheet1!$D$3:$T$89,15,FALSE)</f>
        <v>#N/A</v>
      </c>
      <c r="BX1105" s="44" t="s">
        <v>1513</v>
      </c>
      <c r="BY1105" s="44" t="e">
        <v>#N/A</v>
      </c>
      <c r="BZ1105" s="44" t="e">
        <v>#N/A</v>
      </c>
      <c r="CA1105" s="44" t="e">
        <v>#N/A</v>
      </c>
      <c r="CB1105" s="44" t="e">
        <v>#N/A</v>
      </c>
      <c r="CC1105" s="44" t="e">
        <v>#N/A</v>
      </c>
      <c r="CD1105" s="44" t="e">
        <v>#N/A</v>
      </c>
      <c r="CE1105" s="44" t="e">
        <v>#N/A</v>
      </c>
      <c r="CF1105" s="44" t="e">
        <v>#N/A</v>
      </c>
    </row>
    <row r="1106" spans="38:84">
      <c r="AL1106" s="60"/>
      <c r="AM1106" s="60"/>
      <c r="AO1106" s="61"/>
      <c r="AY1106" s="44" t="str">
        <f t="shared" si="70"/>
        <v>00/01/1900 0</v>
      </c>
      <c r="AZ1106" s="44" t="e">
        <f>VLOOKUP($AY1106, [3]Sheet1!$D$3:$T$89,2,FALSE)</f>
        <v>#N/A</v>
      </c>
      <c r="BA1106" s="44" t="e">
        <f>VLOOKUP($AY1106, [3]Sheet1!$D$3:$T$89,3,FALSE)</f>
        <v>#N/A</v>
      </c>
      <c r="BB1106" s="44" t="e">
        <f>VLOOKUP($AY1106, [3]Sheet1!$D$3:$T$89,6,FALSE)</f>
        <v>#N/A</v>
      </c>
      <c r="BC1106" s="44" t="e">
        <f>VLOOKUP($AY1106, [3]Sheet1!$D$3:$T$89,7,FALSE)</f>
        <v>#N/A</v>
      </c>
      <c r="BD1106" s="44" t="e">
        <f>VLOOKUP($AY1106, [3]Sheet1!$D$3:$T$89,10,FALSE)</f>
        <v>#N/A</v>
      </c>
      <c r="BE1106" s="44" t="e">
        <f>VLOOKUP($AY1106, [3]Sheet1!$D$3:$T$89,11,FALSE)</f>
        <v>#N/A</v>
      </c>
      <c r="BF1106" s="44" t="e">
        <f>VLOOKUP($AY1106, [3]Sheet1!$D$3:$T$89,14,FALSE)</f>
        <v>#N/A</v>
      </c>
      <c r="BG1106" s="44" t="e">
        <f>VLOOKUP($AY1106, [3]Sheet1!$D$3:$T$89,15,FALSE)</f>
        <v>#N/A</v>
      </c>
      <c r="BX1106" s="44" t="s">
        <v>1513</v>
      </c>
      <c r="BY1106" s="44" t="e">
        <v>#N/A</v>
      </c>
      <c r="BZ1106" s="44" t="e">
        <v>#N/A</v>
      </c>
      <c r="CA1106" s="44" t="e">
        <v>#N/A</v>
      </c>
      <c r="CB1106" s="44" t="e">
        <v>#N/A</v>
      </c>
      <c r="CC1106" s="44" t="e">
        <v>#N/A</v>
      </c>
      <c r="CD1106" s="44" t="e">
        <v>#N/A</v>
      </c>
      <c r="CE1106" s="44" t="e">
        <v>#N/A</v>
      </c>
      <c r="CF1106" s="44" t="e">
        <v>#N/A</v>
      </c>
    </row>
    <row r="1107" spans="38:84">
      <c r="AL1107" s="60"/>
      <c r="AM1107" s="60"/>
      <c r="AO1107" s="61"/>
      <c r="AY1107" s="44" t="str">
        <f t="shared" si="70"/>
        <v>00/01/1900 0</v>
      </c>
      <c r="AZ1107" s="44" t="e">
        <f>VLOOKUP($AY1107, [3]Sheet1!$D$3:$T$89,2,FALSE)</f>
        <v>#N/A</v>
      </c>
      <c r="BA1107" s="44" t="e">
        <f>VLOOKUP($AY1107, [3]Sheet1!$D$3:$T$89,3,FALSE)</f>
        <v>#N/A</v>
      </c>
      <c r="BB1107" s="44" t="e">
        <f>VLOOKUP($AY1107, [3]Sheet1!$D$3:$T$89,6,FALSE)</f>
        <v>#N/A</v>
      </c>
      <c r="BC1107" s="44" t="e">
        <f>VLOOKUP($AY1107, [3]Sheet1!$D$3:$T$89,7,FALSE)</f>
        <v>#N/A</v>
      </c>
      <c r="BD1107" s="44" t="e">
        <f>VLOOKUP($AY1107, [3]Sheet1!$D$3:$T$89,10,FALSE)</f>
        <v>#N/A</v>
      </c>
      <c r="BE1107" s="44" t="e">
        <f>VLOOKUP($AY1107, [3]Sheet1!$D$3:$T$89,11,FALSE)</f>
        <v>#N/A</v>
      </c>
      <c r="BF1107" s="44" t="e">
        <f>VLOOKUP($AY1107, [3]Sheet1!$D$3:$T$89,14,FALSE)</f>
        <v>#N/A</v>
      </c>
      <c r="BG1107" s="44" t="e">
        <f>VLOOKUP($AY1107, [3]Sheet1!$D$3:$T$89,15,FALSE)</f>
        <v>#N/A</v>
      </c>
      <c r="BX1107" s="44" t="s">
        <v>1513</v>
      </c>
      <c r="BY1107" s="44" t="e">
        <v>#N/A</v>
      </c>
      <c r="BZ1107" s="44" t="e">
        <v>#N/A</v>
      </c>
      <c r="CA1107" s="44" t="e">
        <v>#N/A</v>
      </c>
      <c r="CB1107" s="44" t="e">
        <v>#N/A</v>
      </c>
      <c r="CC1107" s="44" t="e">
        <v>#N/A</v>
      </c>
      <c r="CD1107" s="44" t="e">
        <v>#N/A</v>
      </c>
      <c r="CE1107" s="44" t="e">
        <v>#N/A</v>
      </c>
      <c r="CF1107" s="44" t="e">
        <v>#N/A</v>
      </c>
    </row>
    <row r="1108" spans="38:84">
      <c r="AL1108" s="60"/>
      <c r="AM1108" s="60"/>
      <c r="AO1108" s="61"/>
      <c r="AY1108" s="44" t="str">
        <f t="shared" si="70"/>
        <v>00/01/1900 0</v>
      </c>
      <c r="AZ1108" s="44" t="e">
        <f>VLOOKUP($AY1108, [3]Sheet1!$D$3:$T$89,2,FALSE)</f>
        <v>#N/A</v>
      </c>
      <c r="BA1108" s="44" t="e">
        <f>VLOOKUP($AY1108, [3]Sheet1!$D$3:$T$89,3,FALSE)</f>
        <v>#N/A</v>
      </c>
      <c r="BB1108" s="44" t="e">
        <f>VLOOKUP($AY1108, [3]Sheet1!$D$3:$T$89,6,FALSE)</f>
        <v>#N/A</v>
      </c>
      <c r="BC1108" s="44" t="e">
        <f>VLOOKUP($AY1108, [3]Sheet1!$D$3:$T$89,7,FALSE)</f>
        <v>#N/A</v>
      </c>
      <c r="BD1108" s="44" t="e">
        <f>VLOOKUP($AY1108, [3]Sheet1!$D$3:$T$89,10,FALSE)</f>
        <v>#N/A</v>
      </c>
      <c r="BE1108" s="44" t="e">
        <f>VLOOKUP($AY1108, [3]Sheet1!$D$3:$T$89,11,FALSE)</f>
        <v>#N/A</v>
      </c>
      <c r="BF1108" s="44" t="e">
        <f>VLOOKUP($AY1108, [3]Sheet1!$D$3:$T$89,14,FALSE)</f>
        <v>#N/A</v>
      </c>
      <c r="BG1108" s="44" t="e">
        <f>VLOOKUP($AY1108, [3]Sheet1!$D$3:$T$89,15,FALSE)</f>
        <v>#N/A</v>
      </c>
      <c r="BX1108" s="44" t="s">
        <v>1513</v>
      </c>
      <c r="BY1108" s="44" t="e">
        <v>#N/A</v>
      </c>
      <c r="BZ1108" s="44" t="e">
        <v>#N/A</v>
      </c>
      <c r="CA1108" s="44" t="e">
        <v>#N/A</v>
      </c>
      <c r="CB1108" s="44" t="e">
        <v>#N/A</v>
      </c>
      <c r="CC1108" s="44" t="e">
        <v>#N/A</v>
      </c>
      <c r="CD1108" s="44" t="e">
        <v>#N/A</v>
      </c>
      <c r="CE1108" s="44" t="e">
        <v>#N/A</v>
      </c>
      <c r="CF1108" s="44" t="e">
        <v>#N/A</v>
      </c>
    </row>
    <row r="1109" spans="38:84">
      <c r="AL1109" s="60"/>
      <c r="AM1109" s="60"/>
      <c r="AO1109" s="61"/>
      <c r="AY1109" s="44" t="str">
        <f t="shared" si="70"/>
        <v>00/01/1900 0</v>
      </c>
      <c r="AZ1109" s="44" t="e">
        <f>VLOOKUP($AY1109, [3]Sheet1!$D$3:$T$89,2,FALSE)</f>
        <v>#N/A</v>
      </c>
      <c r="BA1109" s="44" t="e">
        <f>VLOOKUP($AY1109, [3]Sheet1!$D$3:$T$89,3,FALSE)</f>
        <v>#N/A</v>
      </c>
      <c r="BB1109" s="44" t="e">
        <f>VLOOKUP($AY1109, [3]Sheet1!$D$3:$T$89,6,FALSE)</f>
        <v>#N/A</v>
      </c>
      <c r="BC1109" s="44" t="e">
        <f>VLOOKUP($AY1109, [3]Sheet1!$D$3:$T$89,7,FALSE)</f>
        <v>#N/A</v>
      </c>
      <c r="BD1109" s="44" t="e">
        <f>VLOOKUP($AY1109, [3]Sheet1!$D$3:$T$89,10,FALSE)</f>
        <v>#N/A</v>
      </c>
      <c r="BE1109" s="44" t="e">
        <f>VLOOKUP($AY1109, [3]Sheet1!$D$3:$T$89,11,FALSE)</f>
        <v>#N/A</v>
      </c>
      <c r="BF1109" s="44" t="e">
        <f>VLOOKUP($AY1109, [3]Sheet1!$D$3:$T$89,14,FALSE)</f>
        <v>#N/A</v>
      </c>
      <c r="BG1109" s="44" t="e">
        <f>VLOOKUP($AY1109, [3]Sheet1!$D$3:$T$89,15,FALSE)</f>
        <v>#N/A</v>
      </c>
      <c r="BX1109" s="44" t="s">
        <v>1513</v>
      </c>
      <c r="BY1109" s="44" t="e">
        <v>#N/A</v>
      </c>
      <c r="BZ1109" s="44" t="e">
        <v>#N/A</v>
      </c>
      <c r="CA1109" s="44" t="e">
        <v>#N/A</v>
      </c>
      <c r="CB1109" s="44" t="e">
        <v>#N/A</v>
      </c>
      <c r="CC1109" s="44" t="e">
        <v>#N/A</v>
      </c>
      <c r="CD1109" s="44" t="e">
        <v>#N/A</v>
      </c>
      <c r="CE1109" s="44" t="e">
        <v>#N/A</v>
      </c>
      <c r="CF1109" s="44" t="e">
        <v>#N/A</v>
      </c>
    </row>
  </sheetData>
  <mergeCells count="1">
    <mergeCell ref="AZ1:BG1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B2876"/>
  <sheetViews>
    <sheetView zoomScaleNormal="100" workbookViewId="0">
      <pane xSplit="7" ySplit="2" topLeftCell="H3" activePane="bottomRight" state="frozen"/>
      <selection pane="topRight" activeCell="H1" sqref="H1"/>
      <selection pane="bottomLeft" activeCell="A15" sqref="A15"/>
      <selection pane="bottomRight" activeCell="H13" sqref="H13"/>
    </sheetView>
  </sheetViews>
  <sheetFormatPr defaultRowHeight="14"/>
  <cols>
    <col min="2" max="2" width="9" style="17"/>
    <col min="4" max="4" width="9" style="3"/>
    <col min="5" max="5" width="9" style="1"/>
    <col min="12" max="12" width="9" style="1"/>
    <col min="19" max="19" width="9" style="1"/>
    <col min="26" max="26" width="9" style="1"/>
    <col min="33" max="33" width="9" style="1"/>
    <col min="40" max="40" width="9" style="1"/>
    <col min="46" max="46" width="9" style="14"/>
    <col min="56" max="56" width="9.83203125" style="10" bestFit="1" customWidth="1"/>
    <col min="57" max="57" width="9" style="10"/>
    <col min="58" max="58" width="15" style="10" bestFit="1" customWidth="1"/>
    <col min="59" max="59" width="9.83203125" bestFit="1" customWidth="1"/>
    <col min="60" max="60" width="9.83203125" customWidth="1"/>
    <col min="61" max="61" width="15" bestFit="1" customWidth="1"/>
    <col min="62" max="62" width="17.58203125" style="17" customWidth="1"/>
    <col min="71" max="71" width="9" style="10"/>
    <col min="72" max="72" width="11.33203125" bestFit="1" customWidth="1"/>
    <col min="82" max="82" width="9.83203125" style="12" bestFit="1" customWidth="1"/>
    <col min="83" max="86" width="9" style="2"/>
  </cols>
  <sheetData>
    <row r="1" spans="1:106">
      <c r="BU1" s="106" t="s">
        <v>1133</v>
      </c>
      <c r="BV1" s="106"/>
      <c r="BW1" s="106"/>
      <c r="BX1" s="106"/>
      <c r="BY1" s="106"/>
      <c r="BZ1" s="106"/>
      <c r="CA1" s="106"/>
      <c r="CB1" s="106"/>
      <c r="CU1" t="s">
        <v>1133</v>
      </c>
    </row>
    <row r="2" spans="1:106" s="7" customFormat="1" ht="37.5">
      <c r="B2" s="16"/>
      <c r="D2" s="9" t="s">
        <v>19</v>
      </c>
      <c r="E2" s="8" t="s">
        <v>16</v>
      </c>
      <c r="F2" s="7" t="s">
        <v>17</v>
      </c>
      <c r="G2" s="7" t="s">
        <v>9</v>
      </c>
      <c r="H2" s="7" t="s">
        <v>193</v>
      </c>
      <c r="I2" s="7" t="s">
        <v>11</v>
      </c>
      <c r="J2" s="7" t="s">
        <v>18</v>
      </c>
      <c r="K2" s="7" t="s">
        <v>13</v>
      </c>
      <c r="L2" s="8" t="s">
        <v>16</v>
      </c>
      <c r="M2" s="7" t="s">
        <v>17</v>
      </c>
      <c r="N2" s="7" t="s">
        <v>9</v>
      </c>
      <c r="O2" s="7" t="s">
        <v>193</v>
      </c>
      <c r="P2" s="7" t="s">
        <v>11</v>
      </c>
      <c r="Q2" s="7" t="s">
        <v>18</v>
      </c>
      <c r="R2" s="7" t="s">
        <v>13</v>
      </c>
      <c r="S2" s="8" t="s">
        <v>16</v>
      </c>
      <c r="T2" s="7" t="s">
        <v>17</v>
      </c>
      <c r="U2" s="7" t="s">
        <v>9</v>
      </c>
      <c r="V2" s="7" t="s">
        <v>193</v>
      </c>
      <c r="W2" s="7" t="s">
        <v>11</v>
      </c>
      <c r="X2" s="7" t="s">
        <v>18</v>
      </c>
      <c r="Y2" s="7" t="s">
        <v>13</v>
      </c>
      <c r="Z2" s="8" t="s">
        <v>16</v>
      </c>
      <c r="AA2" s="7" t="s">
        <v>17</v>
      </c>
      <c r="AB2" s="7" t="s">
        <v>9</v>
      </c>
      <c r="AC2" s="7" t="s">
        <v>193</v>
      </c>
      <c r="AD2" s="7" t="s">
        <v>11</v>
      </c>
      <c r="AE2" s="7" t="s">
        <v>18</v>
      </c>
      <c r="AF2" s="7" t="s">
        <v>13</v>
      </c>
      <c r="AG2" s="8" t="s">
        <v>16</v>
      </c>
      <c r="AH2" s="7" t="s">
        <v>17</v>
      </c>
      <c r="AI2" s="7" t="s">
        <v>9</v>
      </c>
      <c r="AJ2" s="7" t="s">
        <v>193</v>
      </c>
      <c r="AK2" s="7" t="s">
        <v>11</v>
      </c>
      <c r="AL2" s="7" t="s">
        <v>18</v>
      </c>
      <c r="AM2" s="7" t="s">
        <v>13</v>
      </c>
      <c r="AN2" s="8" t="s">
        <v>16</v>
      </c>
      <c r="AO2" s="7" t="s">
        <v>17</v>
      </c>
      <c r="AP2" s="7" t="s">
        <v>9</v>
      </c>
      <c r="AQ2" s="7" t="s">
        <v>193</v>
      </c>
      <c r="AR2" s="7" t="s">
        <v>11</v>
      </c>
      <c r="AS2" s="7" t="s">
        <v>18</v>
      </c>
      <c r="AT2" s="21" t="s">
        <v>13</v>
      </c>
      <c r="AU2" s="7" t="s">
        <v>16</v>
      </c>
      <c r="AV2" s="7" t="s">
        <v>17</v>
      </c>
      <c r="AW2" s="7" t="s">
        <v>9</v>
      </c>
      <c r="AX2" s="7" t="s">
        <v>193</v>
      </c>
      <c r="AY2" s="7" t="s">
        <v>11</v>
      </c>
      <c r="AZ2" s="7" t="s">
        <v>18</v>
      </c>
      <c r="BA2" s="7" t="s">
        <v>13</v>
      </c>
      <c r="BD2" s="10" t="s">
        <v>0</v>
      </c>
      <c r="BE2" s="10" t="s">
        <v>1</v>
      </c>
      <c r="BF2" s="10" t="s">
        <v>1124</v>
      </c>
      <c r="BG2" s="7" t="s">
        <v>1137</v>
      </c>
      <c r="BH2" s="7" t="s">
        <v>1207</v>
      </c>
      <c r="BI2" s="7" t="s">
        <v>1210</v>
      </c>
      <c r="BJ2" s="27" t="s">
        <v>1209</v>
      </c>
      <c r="BK2" s="33" t="s">
        <v>1126</v>
      </c>
      <c r="BL2" s="33" t="s">
        <v>1127</v>
      </c>
      <c r="BM2" s="33" t="s">
        <v>1128</v>
      </c>
      <c r="BN2" s="33" t="s">
        <v>1129</v>
      </c>
      <c r="BO2" s="33" t="s">
        <v>1130</v>
      </c>
      <c r="BP2" s="33" t="s">
        <v>1131</v>
      </c>
      <c r="BQ2" s="33" t="s">
        <v>1132</v>
      </c>
      <c r="BR2" s="33" t="s">
        <v>1125</v>
      </c>
      <c r="BS2" s="33" t="s">
        <v>1219</v>
      </c>
      <c r="BT2" s="33" t="s">
        <v>1220</v>
      </c>
      <c r="BU2" s="34" t="s">
        <v>1211</v>
      </c>
      <c r="BV2" s="34" t="s">
        <v>1212</v>
      </c>
      <c r="BW2" s="34" t="s">
        <v>1213</v>
      </c>
      <c r="BX2" s="34" t="s">
        <v>1214</v>
      </c>
      <c r="BY2" s="34" t="s">
        <v>1215</v>
      </c>
      <c r="BZ2" s="34" t="s">
        <v>1216</v>
      </c>
      <c r="CA2" s="34" t="s">
        <v>1217</v>
      </c>
      <c r="CB2" s="34" t="s">
        <v>1218</v>
      </c>
      <c r="CD2" s="36" t="s">
        <v>0</v>
      </c>
      <c r="CE2" s="42" t="s">
        <v>1</v>
      </c>
      <c r="CF2" s="42" t="s">
        <v>1124</v>
      </c>
      <c r="CG2" s="42" t="s">
        <v>1137</v>
      </c>
      <c r="CH2" s="42" t="s">
        <v>1207</v>
      </c>
      <c r="CI2" s="7" t="s">
        <v>1210</v>
      </c>
      <c r="CJ2" s="7" t="s">
        <v>1209</v>
      </c>
      <c r="CK2" s="7" t="s">
        <v>1126</v>
      </c>
      <c r="CL2" s="7" t="s">
        <v>1127</v>
      </c>
      <c r="CM2" s="7" t="s">
        <v>1128</v>
      </c>
      <c r="CN2" s="7" t="s">
        <v>1129</v>
      </c>
      <c r="CO2" s="7" t="s">
        <v>1130</v>
      </c>
      <c r="CP2" s="7" t="s">
        <v>1131</v>
      </c>
      <c r="CQ2" s="7" t="s">
        <v>1132</v>
      </c>
      <c r="CR2" s="7" t="s">
        <v>1125</v>
      </c>
      <c r="CS2" s="7" t="s">
        <v>1219</v>
      </c>
      <c r="CT2" s="7" t="s">
        <v>1220</v>
      </c>
      <c r="CU2" s="7" t="s">
        <v>1211</v>
      </c>
      <c r="CV2" s="7" t="s">
        <v>1212</v>
      </c>
      <c r="CW2" s="7" t="s">
        <v>1213</v>
      </c>
      <c r="CX2" s="7" t="s">
        <v>1214</v>
      </c>
      <c r="CY2" s="7" t="s">
        <v>1215</v>
      </c>
      <c r="CZ2" s="7" t="s">
        <v>1216</v>
      </c>
      <c r="DA2" s="7" t="s">
        <v>1217</v>
      </c>
      <c r="DB2" s="7" t="s">
        <v>1218</v>
      </c>
    </row>
    <row r="3" spans="1:106" s="4" customFormat="1">
      <c r="A3" t="s">
        <v>0</v>
      </c>
      <c r="B3" s="19" t="s">
        <v>43</v>
      </c>
      <c r="D3" s="5">
        <v>0</v>
      </c>
      <c r="E3" s="6">
        <v>1</v>
      </c>
      <c r="F3" s="4">
        <v>9</v>
      </c>
      <c r="G3" s="4" t="s">
        <v>65</v>
      </c>
      <c r="H3" s="4" t="s">
        <v>41</v>
      </c>
      <c r="I3" s="4">
        <v>7</v>
      </c>
      <c r="L3" s="6">
        <v>1</v>
      </c>
      <c r="M3" s="4">
        <v>8</v>
      </c>
      <c r="N3" s="4" t="s">
        <v>149</v>
      </c>
      <c r="O3" s="4" t="s">
        <v>57</v>
      </c>
      <c r="P3" s="4">
        <v>7</v>
      </c>
      <c r="S3" s="6"/>
      <c r="Z3" s="6"/>
      <c r="AG3" s="6"/>
      <c r="AN3" s="6"/>
      <c r="AT3" s="22"/>
      <c r="BD3" s="39">
        <v>42598</v>
      </c>
      <c r="BE3" s="23">
        <v>0.76041666666666663</v>
      </c>
      <c r="BF3" s="10" t="str">
        <f>TEXT(BD3,"dd/mm/yyyy ")&amp;TEXT(BE3,"hh:mm")</f>
        <v>16/08/2016 18:15</v>
      </c>
      <c r="BG3" s="35">
        <f>ROUND(BF3*(24*60/10),0)/(24*60/10)</f>
        <v>42598.763888888891</v>
      </c>
      <c r="BH3" s="35">
        <f t="shared" ref="BH3" si="0">ROUND(BF3*(24*60/30),0)/(24*60/30)</f>
        <v>42598.770833333336</v>
      </c>
      <c r="BI3" t="str">
        <f>TEXT(BD3,"dd/mm/yyyy ")&amp;TEXT(BG3,"hh:mm:ss")</f>
        <v>16/08/2016 18:20:00</v>
      </c>
      <c r="BJ3" s="40" t="str">
        <f>TEXT(BD3,"dd/mm/yyyy ")&amp;TEXT(BH3,"hh:mm:ss")</f>
        <v>16/08/2016 18:30:00</v>
      </c>
      <c r="BK3">
        <f>VLOOKUP($BI3, [1]TableView_704030_20160816_20160!$D$2:$M$5095,3,FALSE)</f>
        <v>1014.46055273</v>
      </c>
      <c r="BL3">
        <f>VLOOKUP($BI3, [1]TableView_704030_20160816_20160!$D$2:$M$5095,8,FALSE)</f>
        <v>21.8333333333333</v>
      </c>
      <c r="BM3">
        <f>VLOOKUP($BI3, [1]TableView_704030_20160816_20160!$D$2:$M$5095,10,FALSE)</f>
        <v>0</v>
      </c>
      <c r="BN3">
        <f>VLOOKUP($BI3, [1]TableView_704030_20160816_20160!$D$2:$M$5095,4,FALSE)</f>
        <v>64</v>
      </c>
      <c r="BO3">
        <f>VLOOKUP($BI3, [1]TableView_704030_20160816_20160!$D$2:$M$5095,6,FALSE)</f>
        <v>128</v>
      </c>
      <c r="BP3">
        <f>VLOOKUP($BI3, [1]TableView_704030_20160816_20160!$D$2:$M$5095,7,FALSE)</f>
        <v>2.7</v>
      </c>
      <c r="BQ3">
        <f>VLOOKUP($BI3, [1]TableView_704030_20160816_20160!$D$2:$M$5095,2,FALSE)</f>
        <v>6.1</v>
      </c>
      <c r="BR3">
        <f>VLOOKUP($BJ3, [2]aacb8965d69cc6fd1cb3a5cae9e8ae7!$C$6:$F$853,4,FALSE)</f>
        <v>0.1</v>
      </c>
      <c r="BS3" s="10">
        <v>4</v>
      </c>
      <c r="BT3" t="str">
        <f t="shared" ref="BT3:BT66" si="1">TEXT(BD3,"dd/mm/yyyy ")&amp;TEXT(BS3, "d")</f>
        <v>16/08/2016 4</v>
      </c>
      <c r="BU3">
        <f>VLOOKUP($BT3, [3]Sheet1!$D$3:$T$89,4,FALSE)</f>
        <v>25</v>
      </c>
      <c r="BV3">
        <f>VLOOKUP($BT3, [3]Sheet1!$D$3:$T$89,5,FALSE)</f>
        <v>25</v>
      </c>
      <c r="BW3">
        <f>VLOOKUP($BT3, [3]Sheet1!$D$3:$T$89,8,FALSE)</f>
        <v>26</v>
      </c>
      <c r="BX3">
        <f>VLOOKUP($BT3, [3]Sheet1!$D$3:$T$89,9,FALSE)</f>
        <v>25</v>
      </c>
      <c r="BY3">
        <f>VLOOKUP($BT3, [3]Sheet1!$D$3:$T$89,12,FALSE)</f>
        <v>26</v>
      </c>
      <c r="BZ3">
        <f>VLOOKUP($BT3, [3]Sheet1!$D$3:$T$89,13,FALSE)</f>
        <v>25</v>
      </c>
      <c r="CA3" t="str">
        <f>VLOOKUP($BT3, [3]Sheet1!$D$3:$T$89,16,FALSE)</f>
        <v>N/A</v>
      </c>
      <c r="CB3" t="str">
        <f>VLOOKUP($BT3, [3]Sheet1!$D$3:$T$89,17,FALSE)</f>
        <v>N/A</v>
      </c>
      <c r="CD3" s="38">
        <v>42598</v>
      </c>
      <c r="CE3" s="43">
        <v>0.76041666666666663</v>
      </c>
      <c r="CF3" s="43" t="s">
        <v>1514</v>
      </c>
      <c r="CG3" s="43">
        <v>42598.763888888891</v>
      </c>
      <c r="CH3" s="43">
        <v>42598.770833333336</v>
      </c>
      <c r="CI3" s="4" t="s">
        <v>1515</v>
      </c>
      <c r="CJ3" s="4" t="s">
        <v>1516</v>
      </c>
      <c r="CK3" s="4">
        <v>1014.46055273</v>
      </c>
      <c r="CL3" s="4">
        <v>21.8333333333333</v>
      </c>
      <c r="CM3" s="4">
        <v>0</v>
      </c>
      <c r="CN3" s="4">
        <v>64</v>
      </c>
      <c r="CO3" s="4">
        <v>128</v>
      </c>
      <c r="CP3" s="4">
        <v>2.7</v>
      </c>
      <c r="CQ3" s="4">
        <v>6.1</v>
      </c>
      <c r="CR3" s="4">
        <v>0.1</v>
      </c>
      <c r="CS3" s="4">
        <v>4</v>
      </c>
      <c r="CT3" s="4" t="s">
        <v>1222</v>
      </c>
      <c r="CU3" s="4">
        <v>25</v>
      </c>
      <c r="CV3" s="4">
        <v>25</v>
      </c>
      <c r="CW3" s="4">
        <v>26</v>
      </c>
      <c r="CX3" s="4">
        <v>25</v>
      </c>
      <c r="CY3" s="4">
        <v>26</v>
      </c>
      <c r="CZ3" s="4">
        <v>25</v>
      </c>
      <c r="DA3" s="4" t="s">
        <v>27</v>
      </c>
      <c r="DB3" s="4" t="s">
        <v>27</v>
      </c>
    </row>
    <row r="4" spans="1:106">
      <c r="A4" t="s">
        <v>1</v>
      </c>
      <c r="B4" s="18">
        <v>0.76041666666666663</v>
      </c>
      <c r="D4" s="3">
        <v>1</v>
      </c>
      <c r="E4" s="1">
        <v>1</v>
      </c>
      <c r="F4" s="15">
        <v>9</v>
      </c>
      <c r="G4" s="15" t="s">
        <v>65</v>
      </c>
      <c r="H4" t="s">
        <v>57</v>
      </c>
      <c r="I4">
        <v>5</v>
      </c>
      <c r="L4" s="1">
        <v>1</v>
      </c>
      <c r="M4">
        <v>8</v>
      </c>
      <c r="N4" t="s">
        <v>110</v>
      </c>
      <c r="O4" t="s">
        <v>57</v>
      </c>
      <c r="P4">
        <v>2</v>
      </c>
      <c r="Z4" s="1">
        <v>1</v>
      </c>
      <c r="AA4">
        <v>9</v>
      </c>
      <c r="AB4" t="s">
        <v>33</v>
      </c>
      <c r="BD4" s="39">
        <v>42598</v>
      </c>
      <c r="BE4" s="23">
        <v>0.76111111111111107</v>
      </c>
      <c r="BF4" s="10" t="str">
        <f t="shared" ref="BF4:BF67" si="2">TEXT(BD4,"dd/mm/yyyy ")&amp;TEXT(BE4,"hh:mm")</f>
        <v>16/08/2016 18:16</v>
      </c>
      <c r="BG4" s="35">
        <f t="shared" ref="BG4:BG67" si="3">ROUND(BF4*(24*60/10),0)/(24*60/10)</f>
        <v>42598.763888888891</v>
      </c>
      <c r="BH4" s="35">
        <f t="shared" ref="BH4:BH67" si="4">ROUND(BF4*(24*60/30),0)/(24*60/30)</f>
        <v>42598.770833333336</v>
      </c>
      <c r="BI4" t="str">
        <f t="shared" ref="BI4:BI67" si="5">TEXT(BD4,"dd/mm/yyyy ")&amp;TEXT(BG4,"hh:mm:ss")</f>
        <v>16/08/2016 18:20:00</v>
      </c>
      <c r="BJ4" s="40" t="str">
        <f t="shared" ref="BJ4:BJ67" si="6">TEXT(BD4,"dd/mm/yyyy ")&amp;TEXT(BH4,"hh:mm:ss")</f>
        <v>16/08/2016 18:30:00</v>
      </c>
      <c r="BK4">
        <f>VLOOKUP($BI4, [1]TableView_704030_20160816_20160!$D$2:$M$5095,3,FALSE)</f>
        <v>1014.46055273</v>
      </c>
      <c r="BL4">
        <f>VLOOKUP($BI4, [1]TableView_704030_20160816_20160!$D$2:$M$5095,8,FALSE)</f>
        <v>21.8333333333333</v>
      </c>
      <c r="BM4">
        <f>VLOOKUP($BI4, [1]TableView_704030_20160816_20160!$D$2:$M$5095,10,FALSE)</f>
        <v>0</v>
      </c>
      <c r="BN4">
        <f>VLOOKUP($BI4, [1]TableView_704030_20160816_20160!$D$2:$M$5095,4,FALSE)</f>
        <v>64</v>
      </c>
      <c r="BO4">
        <f>VLOOKUP($BI4, [1]TableView_704030_20160816_20160!$D$2:$M$5095,6,FALSE)</f>
        <v>128</v>
      </c>
      <c r="BP4">
        <f>VLOOKUP($BI4, [1]TableView_704030_20160816_20160!$D$2:$M$5095,7,FALSE)</f>
        <v>2.7</v>
      </c>
      <c r="BQ4">
        <f>VLOOKUP($BI4, [1]TableView_704030_20160816_20160!$D$2:$M$5095,2,FALSE)</f>
        <v>6.1</v>
      </c>
      <c r="BR4">
        <f>VLOOKUP($BJ4, [2]aacb8965d69cc6fd1cb3a5cae9e8ae7!$C$6:$F$853,4,FALSE)</f>
        <v>0.1</v>
      </c>
      <c r="BS4" s="10">
        <v>4</v>
      </c>
      <c r="BT4" t="str">
        <f t="shared" si="1"/>
        <v>16/08/2016 4</v>
      </c>
      <c r="BU4">
        <f>VLOOKUP($BT4, [3]Sheet1!$D$3:$T$89,4,FALSE)</f>
        <v>25</v>
      </c>
      <c r="BV4">
        <f>VLOOKUP($BT4, [3]Sheet1!$D$3:$T$89,5,FALSE)</f>
        <v>25</v>
      </c>
      <c r="BW4">
        <f>VLOOKUP($BT4, [3]Sheet1!$D$3:$T$89,8,FALSE)</f>
        <v>26</v>
      </c>
      <c r="BX4">
        <f>VLOOKUP($BT4, [3]Sheet1!$D$3:$T$89,9,FALSE)</f>
        <v>25</v>
      </c>
      <c r="BY4">
        <f>VLOOKUP($BT4, [3]Sheet1!$D$3:$T$89,12,FALSE)</f>
        <v>26</v>
      </c>
      <c r="BZ4">
        <f>VLOOKUP($BT4, [3]Sheet1!$D$3:$T$89,13,FALSE)</f>
        <v>25</v>
      </c>
      <c r="CA4" t="str">
        <f>VLOOKUP($BT4, [3]Sheet1!$D$3:$T$89,16,FALSE)</f>
        <v>N/A</v>
      </c>
      <c r="CB4" t="str">
        <f>VLOOKUP($BT4, [3]Sheet1!$D$3:$T$89,17,FALSE)</f>
        <v>N/A</v>
      </c>
      <c r="CD4" s="12">
        <v>42598</v>
      </c>
      <c r="CE4" s="2">
        <v>0.76111111111111107</v>
      </c>
      <c r="CF4" s="2" t="s">
        <v>1517</v>
      </c>
      <c r="CG4" s="2">
        <v>42598.763888888891</v>
      </c>
      <c r="CH4" s="2">
        <v>42598.770833333336</v>
      </c>
      <c r="CI4" t="s">
        <v>1515</v>
      </c>
      <c r="CJ4" t="s">
        <v>1516</v>
      </c>
      <c r="CK4">
        <v>1014.46055273</v>
      </c>
      <c r="CL4">
        <v>21.8333333333333</v>
      </c>
      <c r="CM4">
        <v>0</v>
      </c>
      <c r="CN4">
        <v>64</v>
      </c>
      <c r="CO4">
        <v>128</v>
      </c>
      <c r="CP4">
        <v>2.7</v>
      </c>
      <c r="CQ4">
        <v>6.1</v>
      </c>
      <c r="CR4">
        <v>0.1</v>
      </c>
      <c r="CS4">
        <v>4</v>
      </c>
      <c r="CT4" t="s">
        <v>1222</v>
      </c>
      <c r="CU4">
        <v>25</v>
      </c>
      <c r="CV4">
        <v>25</v>
      </c>
      <c r="CW4">
        <v>26</v>
      </c>
      <c r="CX4">
        <v>25</v>
      </c>
      <c r="CY4">
        <v>26</v>
      </c>
      <c r="CZ4">
        <v>25</v>
      </c>
      <c r="DA4" t="s">
        <v>27</v>
      </c>
      <c r="DB4" t="s">
        <v>27</v>
      </c>
    </row>
    <row r="5" spans="1:106">
      <c r="A5" t="s">
        <v>2</v>
      </c>
      <c r="B5" s="17" t="s">
        <v>20</v>
      </c>
      <c r="D5" s="3">
        <v>2</v>
      </c>
      <c r="E5" s="1">
        <v>1</v>
      </c>
      <c r="F5" s="15">
        <v>9</v>
      </c>
      <c r="G5" s="15" t="s">
        <v>65</v>
      </c>
      <c r="H5" t="s">
        <v>57</v>
      </c>
      <c r="I5">
        <v>7</v>
      </c>
      <c r="L5" s="1">
        <v>1</v>
      </c>
      <c r="M5">
        <v>9</v>
      </c>
      <c r="N5" t="s">
        <v>194</v>
      </c>
      <c r="Z5" s="1">
        <v>3</v>
      </c>
      <c r="AA5">
        <v>9</v>
      </c>
      <c r="AB5" t="s">
        <v>33</v>
      </c>
      <c r="AE5" t="s">
        <v>953</v>
      </c>
      <c r="BD5" s="39">
        <v>42598</v>
      </c>
      <c r="BE5" s="23">
        <v>0.76180555555555596</v>
      </c>
      <c r="BF5" s="10" t="str">
        <f t="shared" si="2"/>
        <v>16/08/2016 18:17</v>
      </c>
      <c r="BG5" s="35">
        <f t="shared" si="3"/>
        <v>42598.763888888891</v>
      </c>
      <c r="BH5" s="35">
        <f t="shared" si="4"/>
        <v>42598.770833333336</v>
      </c>
      <c r="BI5" t="str">
        <f t="shared" si="5"/>
        <v>16/08/2016 18:20:00</v>
      </c>
      <c r="BJ5" s="40" t="str">
        <f t="shared" si="6"/>
        <v>16/08/2016 18:30:00</v>
      </c>
      <c r="BK5">
        <f>VLOOKUP($BI5, [1]TableView_704030_20160816_20160!$D$2:$M$5095,3,FALSE)</f>
        <v>1014.46055273</v>
      </c>
      <c r="BL5">
        <f>VLOOKUP($BI5, [1]TableView_704030_20160816_20160!$D$2:$M$5095,8,FALSE)</f>
        <v>21.8333333333333</v>
      </c>
      <c r="BM5">
        <f>VLOOKUP($BI5, [1]TableView_704030_20160816_20160!$D$2:$M$5095,10,FALSE)</f>
        <v>0</v>
      </c>
      <c r="BN5">
        <f>VLOOKUP($BI5, [1]TableView_704030_20160816_20160!$D$2:$M$5095,4,FALSE)</f>
        <v>64</v>
      </c>
      <c r="BO5">
        <f>VLOOKUP($BI5, [1]TableView_704030_20160816_20160!$D$2:$M$5095,6,FALSE)</f>
        <v>128</v>
      </c>
      <c r="BP5">
        <f>VLOOKUP($BI5, [1]TableView_704030_20160816_20160!$D$2:$M$5095,7,FALSE)</f>
        <v>2.7</v>
      </c>
      <c r="BQ5">
        <f>VLOOKUP($BI5, [1]TableView_704030_20160816_20160!$D$2:$M$5095,2,FALSE)</f>
        <v>6.1</v>
      </c>
      <c r="BR5">
        <f>VLOOKUP($BJ5, [2]aacb8965d69cc6fd1cb3a5cae9e8ae7!$C$6:$F$853,4,FALSE)</f>
        <v>0.1</v>
      </c>
      <c r="BS5" s="10">
        <v>4</v>
      </c>
      <c r="BT5" t="str">
        <f t="shared" si="1"/>
        <v>16/08/2016 4</v>
      </c>
      <c r="BU5">
        <f>VLOOKUP($BT5, [3]Sheet1!$D$3:$T$89,4,FALSE)</f>
        <v>25</v>
      </c>
      <c r="BV5">
        <f>VLOOKUP($BT5, [3]Sheet1!$D$3:$T$89,5,FALSE)</f>
        <v>25</v>
      </c>
      <c r="BW5">
        <f>VLOOKUP($BT5, [3]Sheet1!$D$3:$T$89,8,FALSE)</f>
        <v>26</v>
      </c>
      <c r="BX5">
        <f>VLOOKUP($BT5, [3]Sheet1!$D$3:$T$89,9,FALSE)</f>
        <v>25</v>
      </c>
      <c r="BY5">
        <f>VLOOKUP($BT5, [3]Sheet1!$D$3:$T$89,12,FALSE)</f>
        <v>26</v>
      </c>
      <c r="BZ5">
        <f>VLOOKUP($BT5, [3]Sheet1!$D$3:$T$89,13,FALSE)</f>
        <v>25</v>
      </c>
      <c r="CA5" t="str">
        <f>VLOOKUP($BT5, [3]Sheet1!$D$3:$T$89,16,FALSE)</f>
        <v>N/A</v>
      </c>
      <c r="CB5" t="str">
        <f>VLOOKUP($BT5, [3]Sheet1!$D$3:$T$89,17,FALSE)</f>
        <v>N/A</v>
      </c>
      <c r="CD5" s="12">
        <v>42598</v>
      </c>
      <c r="CE5" s="2">
        <v>0.76180555555555596</v>
      </c>
      <c r="CF5" s="2" t="s">
        <v>1518</v>
      </c>
      <c r="CG5" s="2">
        <v>42598.763888888891</v>
      </c>
      <c r="CH5" s="2">
        <v>42598.770833333336</v>
      </c>
      <c r="CI5" t="s">
        <v>1515</v>
      </c>
      <c r="CJ5" t="s">
        <v>1516</v>
      </c>
      <c r="CK5">
        <v>1014.46055273</v>
      </c>
      <c r="CL5">
        <v>21.8333333333333</v>
      </c>
      <c r="CM5">
        <v>0</v>
      </c>
      <c r="CN5">
        <v>64</v>
      </c>
      <c r="CO5">
        <v>128</v>
      </c>
      <c r="CP5">
        <v>2.7</v>
      </c>
      <c r="CQ5">
        <v>6.1</v>
      </c>
      <c r="CR5">
        <v>0.1</v>
      </c>
      <c r="CS5">
        <v>4</v>
      </c>
      <c r="CT5" t="s">
        <v>1222</v>
      </c>
      <c r="CU5">
        <v>25</v>
      </c>
      <c r="CV5">
        <v>25</v>
      </c>
      <c r="CW5">
        <v>26</v>
      </c>
      <c r="CX5">
        <v>25</v>
      </c>
      <c r="CY5">
        <v>26</v>
      </c>
      <c r="CZ5">
        <v>25</v>
      </c>
      <c r="DA5" t="s">
        <v>27</v>
      </c>
      <c r="DB5" t="s">
        <v>27</v>
      </c>
    </row>
    <row r="6" spans="1:106">
      <c r="A6" t="s">
        <v>3</v>
      </c>
      <c r="B6" s="17" t="s">
        <v>21</v>
      </c>
      <c r="D6" s="3">
        <v>3</v>
      </c>
      <c r="E6" s="1">
        <v>1</v>
      </c>
      <c r="F6" s="15">
        <v>9</v>
      </c>
      <c r="G6" s="15" t="s">
        <v>65</v>
      </c>
      <c r="H6" t="s">
        <v>57</v>
      </c>
      <c r="I6">
        <v>7</v>
      </c>
      <c r="L6" s="1">
        <v>1</v>
      </c>
      <c r="M6">
        <v>9</v>
      </c>
      <c r="N6" t="s">
        <v>194</v>
      </c>
      <c r="Z6" s="1">
        <v>3</v>
      </c>
      <c r="AA6">
        <v>9</v>
      </c>
      <c r="AB6" t="s">
        <v>33</v>
      </c>
      <c r="AE6" t="s">
        <v>953</v>
      </c>
      <c r="BD6" s="39">
        <v>42598</v>
      </c>
      <c r="BE6" s="23">
        <v>0.76249999999999996</v>
      </c>
      <c r="BF6" s="10" t="str">
        <f t="shared" si="2"/>
        <v>16/08/2016 18:18</v>
      </c>
      <c r="BG6" s="35">
        <f t="shared" si="3"/>
        <v>42598.763888888891</v>
      </c>
      <c r="BH6" s="35">
        <f t="shared" si="4"/>
        <v>42598.770833333336</v>
      </c>
      <c r="BI6" t="str">
        <f t="shared" si="5"/>
        <v>16/08/2016 18:20:00</v>
      </c>
      <c r="BJ6" s="40" t="str">
        <f t="shared" si="6"/>
        <v>16/08/2016 18:30:00</v>
      </c>
      <c r="BK6">
        <f>VLOOKUP($BI6, [1]TableView_704030_20160816_20160!$D$2:$M$5095,3,FALSE)</f>
        <v>1014.46055273</v>
      </c>
      <c r="BL6">
        <f>VLOOKUP($BI6, [1]TableView_704030_20160816_20160!$D$2:$M$5095,8,FALSE)</f>
        <v>21.8333333333333</v>
      </c>
      <c r="BM6">
        <f>VLOOKUP($BI6, [1]TableView_704030_20160816_20160!$D$2:$M$5095,10,FALSE)</f>
        <v>0</v>
      </c>
      <c r="BN6">
        <f>VLOOKUP($BI6, [1]TableView_704030_20160816_20160!$D$2:$M$5095,4,FALSE)</f>
        <v>64</v>
      </c>
      <c r="BO6">
        <f>VLOOKUP($BI6, [1]TableView_704030_20160816_20160!$D$2:$M$5095,6,FALSE)</f>
        <v>128</v>
      </c>
      <c r="BP6">
        <f>VLOOKUP($BI6, [1]TableView_704030_20160816_20160!$D$2:$M$5095,7,FALSE)</f>
        <v>2.7</v>
      </c>
      <c r="BQ6">
        <f>VLOOKUP($BI6, [1]TableView_704030_20160816_20160!$D$2:$M$5095,2,FALSE)</f>
        <v>6.1</v>
      </c>
      <c r="BR6">
        <f>VLOOKUP($BJ6, [2]aacb8965d69cc6fd1cb3a5cae9e8ae7!$C$6:$F$853,4,FALSE)</f>
        <v>0.1</v>
      </c>
      <c r="BS6" s="10">
        <v>4</v>
      </c>
      <c r="BT6" t="str">
        <f t="shared" si="1"/>
        <v>16/08/2016 4</v>
      </c>
      <c r="BU6">
        <f>VLOOKUP($BT6, [3]Sheet1!$D$3:$T$89,4,FALSE)</f>
        <v>25</v>
      </c>
      <c r="BV6">
        <f>VLOOKUP($BT6, [3]Sheet1!$D$3:$T$89,5,FALSE)</f>
        <v>25</v>
      </c>
      <c r="BW6">
        <f>VLOOKUP($BT6, [3]Sheet1!$D$3:$T$89,8,FALSE)</f>
        <v>26</v>
      </c>
      <c r="BX6">
        <f>VLOOKUP($BT6, [3]Sheet1!$D$3:$T$89,9,FALSE)</f>
        <v>25</v>
      </c>
      <c r="BY6">
        <f>VLOOKUP($BT6, [3]Sheet1!$D$3:$T$89,12,FALSE)</f>
        <v>26</v>
      </c>
      <c r="BZ6">
        <f>VLOOKUP($BT6, [3]Sheet1!$D$3:$T$89,13,FALSE)</f>
        <v>25</v>
      </c>
      <c r="CA6" t="str">
        <f>VLOOKUP($BT6, [3]Sheet1!$D$3:$T$89,16,FALSE)</f>
        <v>N/A</v>
      </c>
      <c r="CB6" t="str">
        <f>VLOOKUP($BT6, [3]Sheet1!$D$3:$T$89,17,FALSE)</f>
        <v>N/A</v>
      </c>
      <c r="CD6" s="12">
        <v>42598</v>
      </c>
      <c r="CE6" s="2">
        <v>0.76249999999999996</v>
      </c>
      <c r="CF6" s="2" t="s">
        <v>1519</v>
      </c>
      <c r="CG6" s="2">
        <v>42598.763888888891</v>
      </c>
      <c r="CH6" s="2">
        <v>42598.770833333336</v>
      </c>
      <c r="CI6" t="s">
        <v>1515</v>
      </c>
      <c r="CJ6" t="s">
        <v>1516</v>
      </c>
      <c r="CK6">
        <v>1014.46055273</v>
      </c>
      <c r="CL6">
        <v>21.8333333333333</v>
      </c>
      <c r="CM6">
        <v>0</v>
      </c>
      <c r="CN6">
        <v>64</v>
      </c>
      <c r="CO6">
        <v>128</v>
      </c>
      <c r="CP6">
        <v>2.7</v>
      </c>
      <c r="CQ6">
        <v>6.1</v>
      </c>
      <c r="CR6">
        <v>0.1</v>
      </c>
      <c r="CS6">
        <v>4</v>
      </c>
      <c r="CT6" t="s">
        <v>1222</v>
      </c>
      <c r="CU6">
        <v>25</v>
      </c>
      <c r="CV6">
        <v>25</v>
      </c>
      <c r="CW6">
        <v>26</v>
      </c>
      <c r="CX6">
        <v>25</v>
      </c>
      <c r="CY6">
        <v>26</v>
      </c>
      <c r="CZ6">
        <v>25</v>
      </c>
      <c r="DA6" t="s">
        <v>27</v>
      </c>
      <c r="DB6" t="s">
        <v>27</v>
      </c>
    </row>
    <row r="7" spans="1:106">
      <c r="A7" t="s">
        <v>4</v>
      </c>
      <c r="B7" s="17" t="s">
        <v>22</v>
      </c>
      <c r="D7" s="3">
        <v>4</v>
      </c>
      <c r="E7" s="1">
        <v>1</v>
      </c>
      <c r="F7" s="15">
        <v>5</v>
      </c>
      <c r="G7" s="15" t="s">
        <v>194</v>
      </c>
      <c r="L7" s="1">
        <v>4</v>
      </c>
      <c r="M7">
        <v>9</v>
      </c>
      <c r="N7" t="s">
        <v>33</v>
      </c>
      <c r="Q7" t="s">
        <v>1004</v>
      </c>
      <c r="BD7" s="39">
        <v>42598</v>
      </c>
      <c r="BE7" s="23">
        <v>0.76319444444444395</v>
      </c>
      <c r="BF7" s="10" t="str">
        <f t="shared" si="2"/>
        <v>16/08/2016 18:19</v>
      </c>
      <c r="BG7" s="35">
        <f t="shared" si="3"/>
        <v>42598.763888888891</v>
      </c>
      <c r="BH7" s="35">
        <f t="shared" si="4"/>
        <v>42598.770833333336</v>
      </c>
      <c r="BI7" t="str">
        <f t="shared" si="5"/>
        <v>16/08/2016 18:20:00</v>
      </c>
      <c r="BJ7" s="40" t="str">
        <f t="shared" si="6"/>
        <v>16/08/2016 18:30:00</v>
      </c>
      <c r="BK7">
        <f>VLOOKUP($BI7, [1]TableView_704030_20160816_20160!$D$2:$M$5095,3,FALSE)</f>
        <v>1014.46055273</v>
      </c>
      <c r="BL7">
        <f>VLOOKUP($BI7, [1]TableView_704030_20160816_20160!$D$2:$M$5095,8,FALSE)</f>
        <v>21.8333333333333</v>
      </c>
      <c r="BM7">
        <f>VLOOKUP($BI7, [1]TableView_704030_20160816_20160!$D$2:$M$5095,10,FALSE)</f>
        <v>0</v>
      </c>
      <c r="BN7">
        <f>VLOOKUP($BI7, [1]TableView_704030_20160816_20160!$D$2:$M$5095,4,FALSE)</f>
        <v>64</v>
      </c>
      <c r="BO7">
        <f>VLOOKUP($BI7, [1]TableView_704030_20160816_20160!$D$2:$M$5095,6,FALSE)</f>
        <v>128</v>
      </c>
      <c r="BP7">
        <f>VLOOKUP($BI7, [1]TableView_704030_20160816_20160!$D$2:$M$5095,7,FALSE)</f>
        <v>2.7</v>
      </c>
      <c r="BQ7">
        <f>VLOOKUP($BI7, [1]TableView_704030_20160816_20160!$D$2:$M$5095,2,FALSE)</f>
        <v>6.1</v>
      </c>
      <c r="BR7">
        <f>VLOOKUP($BJ7, [2]aacb8965d69cc6fd1cb3a5cae9e8ae7!$C$6:$F$853,4,FALSE)</f>
        <v>0.1</v>
      </c>
      <c r="BS7" s="10">
        <v>4</v>
      </c>
      <c r="BT7" t="str">
        <f t="shared" si="1"/>
        <v>16/08/2016 4</v>
      </c>
      <c r="BU7">
        <f>VLOOKUP($BT7, [3]Sheet1!$D$3:$T$89,4,FALSE)</f>
        <v>25</v>
      </c>
      <c r="BV7">
        <f>VLOOKUP($BT7, [3]Sheet1!$D$3:$T$89,5,FALSE)</f>
        <v>25</v>
      </c>
      <c r="BW7">
        <f>VLOOKUP($BT7, [3]Sheet1!$D$3:$T$89,8,FALSE)</f>
        <v>26</v>
      </c>
      <c r="BX7">
        <f>VLOOKUP($BT7, [3]Sheet1!$D$3:$T$89,9,FALSE)</f>
        <v>25</v>
      </c>
      <c r="BY7">
        <f>VLOOKUP($BT7, [3]Sheet1!$D$3:$T$89,12,FALSE)</f>
        <v>26</v>
      </c>
      <c r="BZ7">
        <f>VLOOKUP($BT7, [3]Sheet1!$D$3:$T$89,13,FALSE)</f>
        <v>25</v>
      </c>
      <c r="CA7" t="str">
        <f>VLOOKUP($BT7, [3]Sheet1!$D$3:$T$89,16,FALSE)</f>
        <v>N/A</v>
      </c>
      <c r="CB7" t="str">
        <f>VLOOKUP($BT7, [3]Sheet1!$D$3:$T$89,17,FALSE)</f>
        <v>N/A</v>
      </c>
      <c r="CD7" s="12">
        <v>42598</v>
      </c>
      <c r="CE7" s="2">
        <v>0.76319444444444395</v>
      </c>
      <c r="CF7" s="2" t="s">
        <v>1520</v>
      </c>
      <c r="CG7" s="2">
        <v>42598.763888888891</v>
      </c>
      <c r="CH7" s="2">
        <v>42598.770833333336</v>
      </c>
      <c r="CI7" t="s">
        <v>1515</v>
      </c>
      <c r="CJ7" t="s">
        <v>1516</v>
      </c>
      <c r="CK7">
        <v>1014.46055273</v>
      </c>
      <c r="CL7">
        <v>21.8333333333333</v>
      </c>
      <c r="CM7">
        <v>0</v>
      </c>
      <c r="CN7">
        <v>64</v>
      </c>
      <c r="CO7">
        <v>128</v>
      </c>
      <c r="CP7">
        <v>2.7</v>
      </c>
      <c r="CQ7">
        <v>6.1</v>
      </c>
      <c r="CR7">
        <v>0.1</v>
      </c>
      <c r="CS7">
        <v>4</v>
      </c>
      <c r="CT7" t="s">
        <v>1222</v>
      </c>
      <c r="CU7">
        <v>25</v>
      </c>
      <c r="CV7">
        <v>25</v>
      </c>
      <c r="CW7">
        <v>26</v>
      </c>
      <c r="CX7">
        <v>25</v>
      </c>
      <c r="CY7">
        <v>26</v>
      </c>
      <c r="CZ7">
        <v>25</v>
      </c>
      <c r="DA7" t="s">
        <v>27</v>
      </c>
      <c r="DB7" t="s">
        <v>27</v>
      </c>
    </row>
    <row r="8" spans="1:106">
      <c r="A8" t="s">
        <v>5</v>
      </c>
      <c r="B8" s="29" t="s">
        <v>59</v>
      </c>
      <c r="D8" s="3">
        <v>5</v>
      </c>
      <c r="E8" s="1">
        <v>1</v>
      </c>
      <c r="F8" s="15">
        <v>5</v>
      </c>
      <c r="G8" s="15" t="s">
        <v>194</v>
      </c>
      <c r="L8" s="1">
        <v>1</v>
      </c>
      <c r="M8">
        <v>9</v>
      </c>
      <c r="N8" t="s">
        <v>65</v>
      </c>
      <c r="O8" t="s">
        <v>57</v>
      </c>
      <c r="P8">
        <v>7</v>
      </c>
      <c r="Z8" s="1">
        <v>1</v>
      </c>
      <c r="AA8">
        <v>9</v>
      </c>
      <c r="AB8" t="s">
        <v>194</v>
      </c>
      <c r="BD8" s="39">
        <v>42598</v>
      </c>
      <c r="BE8" s="23">
        <v>0.76388888888888895</v>
      </c>
      <c r="BF8" s="10" t="str">
        <f t="shared" si="2"/>
        <v>16/08/2016 18:20</v>
      </c>
      <c r="BG8" s="35">
        <f t="shared" si="3"/>
        <v>42598.763888888891</v>
      </c>
      <c r="BH8" s="35">
        <f t="shared" si="4"/>
        <v>42598.770833333336</v>
      </c>
      <c r="BI8" t="str">
        <f t="shared" si="5"/>
        <v>16/08/2016 18:20:00</v>
      </c>
      <c r="BJ8" s="40" t="str">
        <f t="shared" si="6"/>
        <v>16/08/2016 18:30:00</v>
      </c>
      <c r="BK8">
        <f>VLOOKUP($BI8, [1]TableView_704030_20160816_20160!$D$2:$M$5095,3,FALSE)</f>
        <v>1014.46055273</v>
      </c>
      <c r="BL8">
        <f>VLOOKUP($BI8, [1]TableView_704030_20160816_20160!$D$2:$M$5095,8,FALSE)</f>
        <v>21.8333333333333</v>
      </c>
      <c r="BM8">
        <f>VLOOKUP($BI8, [1]TableView_704030_20160816_20160!$D$2:$M$5095,10,FALSE)</f>
        <v>0</v>
      </c>
      <c r="BN8">
        <f>VLOOKUP($BI8, [1]TableView_704030_20160816_20160!$D$2:$M$5095,4,FALSE)</f>
        <v>64</v>
      </c>
      <c r="BO8">
        <f>VLOOKUP($BI8, [1]TableView_704030_20160816_20160!$D$2:$M$5095,6,FALSE)</f>
        <v>128</v>
      </c>
      <c r="BP8">
        <f>VLOOKUP($BI8, [1]TableView_704030_20160816_20160!$D$2:$M$5095,7,FALSE)</f>
        <v>2.7</v>
      </c>
      <c r="BQ8">
        <f>VLOOKUP($BI8, [1]TableView_704030_20160816_20160!$D$2:$M$5095,2,FALSE)</f>
        <v>6.1</v>
      </c>
      <c r="BR8">
        <f>VLOOKUP($BJ8, [2]aacb8965d69cc6fd1cb3a5cae9e8ae7!$C$6:$F$853,4,FALSE)</f>
        <v>0.1</v>
      </c>
      <c r="BS8" s="10">
        <v>4</v>
      </c>
      <c r="BT8" t="str">
        <f t="shared" si="1"/>
        <v>16/08/2016 4</v>
      </c>
      <c r="BU8">
        <f>VLOOKUP($BT8, [3]Sheet1!$D$3:$T$89,4,FALSE)</f>
        <v>25</v>
      </c>
      <c r="BV8">
        <f>VLOOKUP($BT8, [3]Sheet1!$D$3:$T$89,5,FALSE)</f>
        <v>25</v>
      </c>
      <c r="BW8">
        <f>VLOOKUP($BT8, [3]Sheet1!$D$3:$T$89,8,FALSE)</f>
        <v>26</v>
      </c>
      <c r="BX8">
        <f>VLOOKUP($BT8, [3]Sheet1!$D$3:$T$89,9,FALSE)</f>
        <v>25</v>
      </c>
      <c r="BY8">
        <f>VLOOKUP($BT8, [3]Sheet1!$D$3:$T$89,12,FALSE)</f>
        <v>26</v>
      </c>
      <c r="BZ8">
        <f>VLOOKUP($BT8, [3]Sheet1!$D$3:$T$89,13,FALSE)</f>
        <v>25</v>
      </c>
      <c r="CA8" t="str">
        <f>VLOOKUP($BT8, [3]Sheet1!$D$3:$T$89,16,FALSE)</f>
        <v>N/A</v>
      </c>
      <c r="CB8" t="str">
        <f>VLOOKUP($BT8, [3]Sheet1!$D$3:$T$89,17,FALSE)</f>
        <v>N/A</v>
      </c>
      <c r="CD8" s="12">
        <v>42598</v>
      </c>
      <c r="CE8" s="2">
        <v>0.76388888888888895</v>
      </c>
      <c r="CF8" s="2" t="s">
        <v>1521</v>
      </c>
      <c r="CG8" s="2">
        <v>42598.763888888891</v>
      </c>
      <c r="CH8" s="2">
        <v>42598.770833333336</v>
      </c>
      <c r="CI8" t="s">
        <v>1515</v>
      </c>
      <c r="CJ8" t="s">
        <v>1516</v>
      </c>
      <c r="CK8">
        <v>1014.46055273</v>
      </c>
      <c r="CL8">
        <v>21.8333333333333</v>
      </c>
      <c r="CM8">
        <v>0</v>
      </c>
      <c r="CN8">
        <v>64</v>
      </c>
      <c r="CO8">
        <v>128</v>
      </c>
      <c r="CP8">
        <v>2.7</v>
      </c>
      <c r="CQ8">
        <v>6.1</v>
      </c>
      <c r="CR8">
        <v>0.1</v>
      </c>
      <c r="CS8">
        <v>4</v>
      </c>
      <c r="CT8" t="s">
        <v>1222</v>
      </c>
      <c r="CU8">
        <v>25</v>
      </c>
      <c r="CV8">
        <v>25</v>
      </c>
      <c r="CW8">
        <v>26</v>
      </c>
      <c r="CX8">
        <v>25</v>
      </c>
      <c r="CY8">
        <v>26</v>
      </c>
      <c r="CZ8">
        <v>25</v>
      </c>
      <c r="DA8" t="s">
        <v>27</v>
      </c>
      <c r="DB8" t="s">
        <v>27</v>
      </c>
    </row>
    <row r="9" spans="1:106">
      <c r="A9" t="s">
        <v>6</v>
      </c>
      <c r="B9" s="17">
        <v>10</v>
      </c>
      <c r="D9" s="3">
        <v>6</v>
      </c>
      <c r="E9" s="1">
        <v>1</v>
      </c>
      <c r="F9" s="15">
        <v>5</v>
      </c>
      <c r="G9" s="15" t="s">
        <v>194</v>
      </c>
      <c r="L9" s="1">
        <v>1</v>
      </c>
      <c r="M9">
        <v>9</v>
      </c>
      <c r="N9" t="s">
        <v>65</v>
      </c>
      <c r="O9" t="s">
        <v>57</v>
      </c>
      <c r="P9">
        <v>6</v>
      </c>
      <c r="Z9" s="1">
        <v>1</v>
      </c>
      <c r="AA9">
        <v>9</v>
      </c>
      <c r="AB9" t="s">
        <v>33</v>
      </c>
      <c r="BD9" s="39">
        <v>42598</v>
      </c>
      <c r="BE9" s="23">
        <v>0.76458333333333295</v>
      </c>
      <c r="BF9" s="10" t="str">
        <f t="shared" si="2"/>
        <v>16/08/2016 18:21</v>
      </c>
      <c r="BG9" s="35">
        <f t="shared" si="3"/>
        <v>42598.763888888891</v>
      </c>
      <c r="BH9" s="35">
        <f t="shared" si="4"/>
        <v>42598.770833333336</v>
      </c>
      <c r="BI9" t="str">
        <f t="shared" si="5"/>
        <v>16/08/2016 18:20:00</v>
      </c>
      <c r="BJ9" s="40" t="str">
        <f t="shared" si="6"/>
        <v>16/08/2016 18:30:00</v>
      </c>
      <c r="BK9">
        <f>VLOOKUP($BI9, [1]TableView_704030_20160816_20160!$D$2:$M$5095,3,FALSE)</f>
        <v>1014.46055273</v>
      </c>
      <c r="BL9">
        <f>VLOOKUP($BI9, [1]TableView_704030_20160816_20160!$D$2:$M$5095,8,FALSE)</f>
        <v>21.8333333333333</v>
      </c>
      <c r="BM9">
        <f>VLOOKUP($BI9, [1]TableView_704030_20160816_20160!$D$2:$M$5095,10,FALSE)</f>
        <v>0</v>
      </c>
      <c r="BN9">
        <f>VLOOKUP($BI9, [1]TableView_704030_20160816_20160!$D$2:$M$5095,4,FALSE)</f>
        <v>64</v>
      </c>
      <c r="BO9">
        <f>VLOOKUP($BI9, [1]TableView_704030_20160816_20160!$D$2:$M$5095,6,FALSE)</f>
        <v>128</v>
      </c>
      <c r="BP9">
        <f>VLOOKUP($BI9, [1]TableView_704030_20160816_20160!$D$2:$M$5095,7,FALSE)</f>
        <v>2.7</v>
      </c>
      <c r="BQ9">
        <f>VLOOKUP($BI9, [1]TableView_704030_20160816_20160!$D$2:$M$5095,2,FALSE)</f>
        <v>6.1</v>
      </c>
      <c r="BR9">
        <f>VLOOKUP($BJ9, [2]aacb8965d69cc6fd1cb3a5cae9e8ae7!$C$6:$F$853,4,FALSE)</f>
        <v>0.1</v>
      </c>
      <c r="BS9" s="10">
        <v>4</v>
      </c>
      <c r="BT9" t="str">
        <f t="shared" si="1"/>
        <v>16/08/2016 4</v>
      </c>
      <c r="BU9">
        <f>VLOOKUP($BT9, [3]Sheet1!$D$3:$T$89,4,FALSE)</f>
        <v>25</v>
      </c>
      <c r="BV9">
        <f>VLOOKUP($BT9, [3]Sheet1!$D$3:$T$89,5,FALSE)</f>
        <v>25</v>
      </c>
      <c r="BW9">
        <f>VLOOKUP($BT9, [3]Sheet1!$D$3:$T$89,8,FALSE)</f>
        <v>26</v>
      </c>
      <c r="BX9">
        <f>VLOOKUP($BT9, [3]Sheet1!$D$3:$T$89,9,FALSE)</f>
        <v>25</v>
      </c>
      <c r="BY9">
        <f>VLOOKUP($BT9, [3]Sheet1!$D$3:$T$89,12,FALSE)</f>
        <v>26</v>
      </c>
      <c r="BZ9">
        <f>VLOOKUP($BT9, [3]Sheet1!$D$3:$T$89,13,FALSE)</f>
        <v>25</v>
      </c>
      <c r="CA9" t="str">
        <f>VLOOKUP($BT9, [3]Sheet1!$D$3:$T$89,16,FALSE)</f>
        <v>N/A</v>
      </c>
      <c r="CB9" t="str">
        <f>VLOOKUP($BT9, [3]Sheet1!$D$3:$T$89,17,FALSE)</f>
        <v>N/A</v>
      </c>
      <c r="CD9" s="12">
        <v>42598</v>
      </c>
      <c r="CE9" s="2">
        <v>0.76458333333333295</v>
      </c>
      <c r="CF9" s="2" t="s">
        <v>1522</v>
      </c>
      <c r="CG9" s="2">
        <v>42598.763888888891</v>
      </c>
      <c r="CH9" s="2">
        <v>42598.770833333336</v>
      </c>
      <c r="CI9" t="s">
        <v>1515</v>
      </c>
      <c r="CJ9" t="s">
        <v>1516</v>
      </c>
      <c r="CK9">
        <v>1014.46055273</v>
      </c>
      <c r="CL9">
        <v>21.8333333333333</v>
      </c>
      <c r="CM9">
        <v>0</v>
      </c>
      <c r="CN9">
        <v>64</v>
      </c>
      <c r="CO9">
        <v>128</v>
      </c>
      <c r="CP9">
        <v>2.7</v>
      </c>
      <c r="CQ9">
        <v>6.1</v>
      </c>
      <c r="CR9">
        <v>0.1</v>
      </c>
      <c r="CS9">
        <v>4</v>
      </c>
      <c r="CT9" t="s">
        <v>1222</v>
      </c>
      <c r="CU9">
        <v>25</v>
      </c>
      <c r="CV9">
        <v>25</v>
      </c>
      <c r="CW9">
        <v>26</v>
      </c>
      <c r="CX9">
        <v>25</v>
      </c>
      <c r="CY9">
        <v>26</v>
      </c>
      <c r="CZ9">
        <v>25</v>
      </c>
      <c r="DA9" t="s">
        <v>27</v>
      </c>
      <c r="DB9" t="s">
        <v>27</v>
      </c>
    </row>
    <row r="10" spans="1:106">
      <c r="A10" t="s">
        <v>7</v>
      </c>
      <c r="B10" s="17" t="s">
        <v>947</v>
      </c>
      <c r="D10" s="3">
        <v>7</v>
      </c>
      <c r="E10" s="1">
        <v>1</v>
      </c>
      <c r="F10" s="15">
        <v>5</v>
      </c>
      <c r="G10" s="15" t="s">
        <v>194</v>
      </c>
      <c r="Z10" s="1">
        <v>1</v>
      </c>
      <c r="AA10">
        <v>9</v>
      </c>
      <c r="AB10" t="s">
        <v>33</v>
      </c>
      <c r="BD10" s="39">
        <v>42598</v>
      </c>
      <c r="BE10" s="23">
        <v>0.76527777777777795</v>
      </c>
      <c r="BF10" s="10" t="str">
        <f t="shared" si="2"/>
        <v>16/08/2016 18:22</v>
      </c>
      <c r="BG10" s="35">
        <f t="shared" si="3"/>
        <v>42598.763888888891</v>
      </c>
      <c r="BH10" s="35">
        <f t="shared" si="4"/>
        <v>42598.770833333336</v>
      </c>
      <c r="BI10" t="str">
        <f t="shared" si="5"/>
        <v>16/08/2016 18:20:00</v>
      </c>
      <c r="BJ10" s="40" t="str">
        <f t="shared" si="6"/>
        <v>16/08/2016 18:30:00</v>
      </c>
      <c r="BK10">
        <f>VLOOKUP($BI10, [1]TableView_704030_20160816_20160!$D$2:$M$5095,3,FALSE)</f>
        <v>1014.46055273</v>
      </c>
      <c r="BL10">
        <f>VLOOKUP($BI10, [1]TableView_704030_20160816_20160!$D$2:$M$5095,8,FALSE)</f>
        <v>21.8333333333333</v>
      </c>
      <c r="BM10">
        <f>VLOOKUP($BI10, [1]TableView_704030_20160816_20160!$D$2:$M$5095,10,FALSE)</f>
        <v>0</v>
      </c>
      <c r="BN10">
        <f>VLOOKUP($BI10, [1]TableView_704030_20160816_20160!$D$2:$M$5095,4,FALSE)</f>
        <v>64</v>
      </c>
      <c r="BO10">
        <f>VLOOKUP($BI10, [1]TableView_704030_20160816_20160!$D$2:$M$5095,6,FALSE)</f>
        <v>128</v>
      </c>
      <c r="BP10">
        <f>VLOOKUP($BI10, [1]TableView_704030_20160816_20160!$D$2:$M$5095,7,FALSE)</f>
        <v>2.7</v>
      </c>
      <c r="BQ10">
        <f>VLOOKUP($BI10, [1]TableView_704030_20160816_20160!$D$2:$M$5095,2,FALSE)</f>
        <v>6.1</v>
      </c>
      <c r="BR10">
        <f>VLOOKUP($BJ10, [2]aacb8965d69cc6fd1cb3a5cae9e8ae7!$C$6:$F$853,4,FALSE)</f>
        <v>0.1</v>
      </c>
      <c r="BS10" s="10">
        <v>4</v>
      </c>
      <c r="BT10" t="str">
        <f t="shared" si="1"/>
        <v>16/08/2016 4</v>
      </c>
      <c r="BU10">
        <f>VLOOKUP($BT10, [3]Sheet1!$D$3:$T$89,4,FALSE)</f>
        <v>25</v>
      </c>
      <c r="BV10">
        <f>VLOOKUP($BT10, [3]Sheet1!$D$3:$T$89,5,FALSE)</f>
        <v>25</v>
      </c>
      <c r="BW10">
        <f>VLOOKUP($BT10, [3]Sheet1!$D$3:$T$89,8,FALSE)</f>
        <v>26</v>
      </c>
      <c r="BX10">
        <f>VLOOKUP($BT10, [3]Sheet1!$D$3:$T$89,9,FALSE)</f>
        <v>25</v>
      </c>
      <c r="BY10">
        <f>VLOOKUP($BT10, [3]Sheet1!$D$3:$T$89,12,FALSE)</f>
        <v>26</v>
      </c>
      <c r="BZ10">
        <f>VLOOKUP($BT10, [3]Sheet1!$D$3:$T$89,13,FALSE)</f>
        <v>25</v>
      </c>
      <c r="CA10" t="str">
        <f>VLOOKUP($BT10, [3]Sheet1!$D$3:$T$89,16,FALSE)</f>
        <v>N/A</v>
      </c>
      <c r="CB10" t="str">
        <f>VLOOKUP($BT10, [3]Sheet1!$D$3:$T$89,17,FALSE)</f>
        <v>N/A</v>
      </c>
      <c r="CD10" s="12">
        <v>42598</v>
      </c>
      <c r="CE10" s="2">
        <v>0.76527777777777795</v>
      </c>
      <c r="CF10" s="2" t="s">
        <v>1523</v>
      </c>
      <c r="CG10" s="2">
        <v>42598.763888888891</v>
      </c>
      <c r="CH10" s="2">
        <v>42598.770833333336</v>
      </c>
      <c r="CI10" t="s">
        <v>1515</v>
      </c>
      <c r="CJ10" t="s">
        <v>1516</v>
      </c>
      <c r="CK10">
        <v>1014.46055273</v>
      </c>
      <c r="CL10">
        <v>21.8333333333333</v>
      </c>
      <c r="CM10">
        <v>0</v>
      </c>
      <c r="CN10">
        <v>64</v>
      </c>
      <c r="CO10">
        <v>128</v>
      </c>
      <c r="CP10">
        <v>2.7</v>
      </c>
      <c r="CQ10">
        <v>6.1</v>
      </c>
      <c r="CR10">
        <v>0.1</v>
      </c>
      <c r="CS10">
        <v>4</v>
      </c>
      <c r="CT10" t="s">
        <v>1222</v>
      </c>
      <c r="CU10">
        <v>25</v>
      </c>
      <c r="CV10">
        <v>25</v>
      </c>
      <c r="CW10">
        <v>26</v>
      </c>
      <c r="CX10">
        <v>25</v>
      </c>
      <c r="CY10">
        <v>26</v>
      </c>
      <c r="CZ10">
        <v>25</v>
      </c>
      <c r="DA10" t="s">
        <v>27</v>
      </c>
      <c r="DB10" t="s">
        <v>27</v>
      </c>
    </row>
    <row r="11" spans="1:106">
      <c r="D11" s="3">
        <v>8</v>
      </c>
      <c r="E11" s="1">
        <v>1</v>
      </c>
      <c r="F11" s="15">
        <v>9</v>
      </c>
      <c r="G11" s="15" t="s">
        <v>65</v>
      </c>
      <c r="H11" t="s">
        <v>57</v>
      </c>
      <c r="I11">
        <v>3</v>
      </c>
      <c r="Z11" s="1">
        <v>1</v>
      </c>
      <c r="AA11">
        <v>9</v>
      </c>
      <c r="AB11" t="s">
        <v>33</v>
      </c>
      <c r="BD11" s="39">
        <v>42598</v>
      </c>
      <c r="BE11" s="23">
        <v>0.76597222222222205</v>
      </c>
      <c r="BF11" s="10" t="str">
        <f t="shared" si="2"/>
        <v>16/08/2016 18:23</v>
      </c>
      <c r="BG11" s="35">
        <f t="shared" si="3"/>
        <v>42598.763888888891</v>
      </c>
      <c r="BH11" s="35">
        <f t="shared" si="4"/>
        <v>42598.770833333336</v>
      </c>
      <c r="BI11" t="str">
        <f t="shared" si="5"/>
        <v>16/08/2016 18:20:00</v>
      </c>
      <c r="BJ11" s="40" t="str">
        <f t="shared" si="6"/>
        <v>16/08/2016 18:30:00</v>
      </c>
      <c r="BK11">
        <f>VLOOKUP($BI11, [1]TableView_704030_20160816_20160!$D$2:$M$5095,3,FALSE)</f>
        <v>1014.46055273</v>
      </c>
      <c r="BL11">
        <f>VLOOKUP($BI11, [1]TableView_704030_20160816_20160!$D$2:$M$5095,8,FALSE)</f>
        <v>21.8333333333333</v>
      </c>
      <c r="BM11">
        <f>VLOOKUP($BI11, [1]TableView_704030_20160816_20160!$D$2:$M$5095,10,FALSE)</f>
        <v>0</v>
      </c>
      <c r="BN11">
        <f>VLOOKUP($BI11, [1]TableView_704030_20160816_20160!$D$2:$M$5095,4,FALSE)</f>
        <v>64</v>
      </c>
      <c r="BO11">
        <f>VLOOKUP($BI11, [1]TableView_704030_20160816_20160!$D$2:$M$5095,6,FALSE)</f>
        <v>128</v>
      </c>
      <c r="BP11">
        <f>VLOOKUP($BI11, [1]TableView_704030_20160816_20160!$D$2:$M$5095,7,FALSE)</f>
        <v>2.7</v>
      </c>
      <c r="BQ11">
        <f>VLOOKUP($BI11, [1]TableView_704030_20160816_20160!$D$2:$M$5095,2,FALSE)</f>
        <v>6.1</v>
      </c>
      <c r="BR11">
        <f>VLOOKUP($BJ11, [2]aacb8965d69cc6fd1cb3a5cae9e8ae7!$C$6:$F$853,4,FALSE)</f>
        <v>0.1</v>
      </c>
      <c r="BS11" s="10">
        <v>4</v>
      </c>
      <c r="BT11" t="str">
        <f t="shared" si="1"/>
        <v>16/08/2016 4</v>
      </c>
      <c r="BU11">
        <f>VLOOKUP($BT11, [3]Sheet1!$D$3:$T$89,4,FALSE)</f>
        <v>25</v>
      </c>
      <c r="BV11">
        <f>VLOOKUP($BT11, [3]Sheet1!$D$3:$T$89,5,FALSE)</f>
        <v>25</v>
      </c>
      <c r="BW11">
        <f>VLOOKUP($BT11, [3]Sheet1!$D$3:$T$89,8,FALSE)</f>
        <v>26</v>
      </c>
      <c r="BX11">
        <f>VLOOKUP($BT11, [3]Sheet1!$D$3:$T$89,9,FALSE)</f>
        <v>25</v>
      </c>
      <c r="BY11">
        <f>VLOOKUP($BT11, [3]Sheet1!$D$3:$T$89,12,FALSE)</f>
        <v>26</v>
      </c>
      <c r="BZ11">
        <f>VLOOKUP($BT11, [3]Sheet1!$D$3:$T$89,13,FALSE)</f>
        <v>25</v>
      </c>
      <c r="CA11" t="str">
        <f>VLOOKUP($BT11, [3]Sheet1!$D$3:$T$89,16,FALSE)</f>
        <v>N/A</v>
      </c>
      <c r="CB11" t="str">
        <f>VLOOKUP($BT11, [3]Sheet1!$D$3:$T$89,17,FALSE)</f>
        <v>N/A</v>
      </c>
      <c r="CD11" s="12">
        <v>42598</v>
      </c>
      <c r="CE11" s="2">
        <v>0.76597222222222205</v>
      </c>
      <c r="CF11" s="2" t="s">
        <v>1524</v>
      </c>
      <c r="CG11" s="2">
        <v>42598.763888888891</v>
      </c>
      <c r="CH11" s="2">
        <v>42598.770833333336</v>
      </c>
      <c r="CI11" t="s">
        <v>1515</v>
      </c>
      <c r="CJ11" t="s">
        <v>1516</v>
      </c>
      <c r="CK11">
        <v>1014.46055273</v>
      </c>
      <c r="CL11">
        <v>21.8333333333333</v>
      </c>
      <c r="CM11">
        <v>0</v>
      </c>
      <c r="CN11">
        <v>64</v>
      </c>
      <c r="CO11">
        <v>128</v>
      </c>
      <c r="CP11">
        <v>2.7</v>
      </c>
      <c r="CQ11">
        <v>6.1</v>
      </c>
      <c r="CR11">
        <v>0.1</v>
      </c>
      <c r="CS11">
        <v>4</v>
      </c>
      <c r="CT11" t="s">
        <v>1222</v>
      </c>
      <c r="CU11">
        <v>25</v>
      </c>
      <c r="CV11">
        <v>25</v>
      </c>
      <c r="CW11">
        <v>26</v>
      </c>
      <c r="CX11">
        <v>25</v>
      </c>
      <c r="CY11">
        <v>26</v>
      </c>
      <c r="CZ11">
        <v>25</v>
      </c>
      <c r="DA11" t="s">
        <v>27</v>
      </c>
      <c r="DB11" t="s">
        <v>27</v>
      </c>
    </row>
    <row r="12" spans="1:106">
      <c r="D12" s="3">
        <v>9</v>
      </c>
      <c r="E12" s="1">
        <v>1</v>
      </c>
      <c r="F12" s="15">
        <v>9</v>
      </c>
      <c r="G12" s="15" t="s">
        <v>194</v>
      </c>
      <c r="S12" s="1">
        <v>1</v>
      </c>
      <c r="T12">
        <v>5</v>
      </c>
      <c r="U12" t="s">
        <v>195</v>
      </c>
      <c r="V12" t="s">
        <v>57</v>
      </c>
      <c r="W12">
        <v>9</v>
      </c>
      <c r="Z12" s="1">
        <v>1</v>
      </c>
      <c r="AA12">
        <v>9</v>
      </c>
      <c r="AB12" t="s">
        <v>33</v>
      </c>
      <c r="BD12" s="39">
        <v>42598</v>
      </c>
      <c r="BE12" s="23">
        <v>0.76666666666666705</v>
      </c>
      <c r="BF12" s="10" t="str">
        <f t="shared" si="2"/>
        <v>16/08/2016 18:24</v>
      </c>
      <c r="BG12" s="35">
        <f t="shared" si="3"/>
        <v>42598.763888888891</v>
      </c>
      <c r="BH12" s="35">
        <f t="shared" si="4"/>
        <v>42598.770833333336</v>
      </c>
      <c r="BI12" t="str">
        <f t="shared" si="5"/>
        <v>16/08/2016 18:20:00</v>
      </c>
      <c r="BJ12" s="40" t="str">
        <f t="shared" si="6"/>
        <v>16/08/2016 18:30:00</v>
      </c>
      <c r="BK12">
        <f>VLOOKUP($BI12, [1]TableView_704030_20160816_20160!$D$2:$M$5095,3,FALSE)</f>
        <v>1014.46055273</v>
      </c>
      <c r="BL12">
        <f>VLOOKUP($BI12, [1]TableView_704030_20160816_20160!$D$2:$M$5095,8,FALSE)</f>
        <v>21.8333333333333</v>
      </c>
      <c r="BM12">
        <f>VLOOKUP($BI12, [1]TableView_704030_20160816_20160!$D$2:$M$5095,10,FALSE)</f>
        <v>0</v>
      </c>
      <c r="BN12">
        <f>VLOOKUP($BI12, [1]TableView_704030_20160816_20160!$D$2:$M$5095,4,FALSE)</f>
        <v>64</v>
      </c>
      <c r="BO12">
        <f>VLOOKUP($BI12, [1]TableView_704030_20160816_20160!$D$2:$M$5095,6,FALSE)</f>
        <v>128</v>
      </c>
      <c r="BP12">
        <f>VLOOKUP($BI12, [1]TableView_704030_20160816_20160!$D$2:$M$5095,7,FALSE)</f>
        <v>2.7</v>
      </c>
      <c r="BQ12">
        <f>VLOOKUP($BI12, [1]TableView_704030_20160816_20160!$D$2:$M$5095,2,FALSE)</f>
        <v>6.1</v>
      </c>
      <c r="BR12">
        <f>VLOOKUP($BJ12, [2]aacb8965d69cc6fd1cb3a5cae9e8ae7!$C$6:$F$853,4,FALSE)</f>
        <v>0.1</v>
      </c>
      <c r="BS12" s="10">
        <v>4</v>
      </c>
      <c r="BT12" t="str">
        <f t="shared" si="1"/>
        <v>16/08/2016 4</v>
      </c>
      <c r="BU12">
        <f>VLOOKUP($BT12, [3]Sheet1!$D$3:$T$89,4,FALSE)</f>
        <v>25</v>
      </c>
      <c r="BV12">
        <f>VLOOKUP($BT12, [3]Sheet1!$D$3:$T$89,5,FALSE)</f>
        <v>25</v>
      </c>
      <c r="BW12">
        <f>VLOOKUP($BT12, [3]Sheet1!$D$3:$T$89,8,FALSE)</f>
        <v>26</v>
      </c>
      <c r="BX12">
        <f>VLOOKUP($BT12, [3]Sheet1!$D$3:$T$89,9,FALSE)</f>
        <v>25</v>
      </c>
      <c r="BY12">
        <f>VLOOKUP($BT12, [3]Sheet1!$D$3:$T$89,12,FALSE)</f>
        <v>26</v>
      </c>
      <c r="BZ12">
        <f>VLOOKUP($BT12, [3]Sheet1!$D$3:$T$89,13,FALSE)</f>
        <v>25</v>
      </c>
      <c r="CA12" t="str">
        <f>VLOOKUP($BT12, [3]Sheet1!$D$3:$T$89,16,FALSE)</f>
        <v>N/A</v>
      </c>
      <c r="CB12" t="str">
        <f>VLOOKUP($BT12, [3]Sheet1!$D$3:$T$89,17,FALSE)</f>
        <v>N/A</v>
      </c>
      <c r="CD12" s="12">
        <v>42598</v>
      </c>
      <c r="CE12" s="2">
        <v>0.76666666666666705</v>
      </c>
      <c r="CF12" s="2" t="s">
        <v>1525</v>
      </c>
      <c r="CG12" s="2">
        <v>42598.763888888891</v>
      </c>
      <c r="CH12" s="2">
        <v>42598.770833333336</v>
      </c>
      <c r="CI12" t="s">
        <v>1515</v>
      </c>
      <c r="CJ12" t="s">
        <v>1516</v>
      </c>
      <c r="CK12">
        <v>1014.46055273</v>
      </c>
      <c r="CL12">
        <v>21.8333333333333</v>
      </c>
      <c r="CM12">
        <v>0</v>
      </c>
      <c r="CN12">
        <v>64</v>
      </c>
      <c r="CO12">
        <v>128</v>
      </c>
      <c r="CP12">
        <v>2.7</v>
      </c>
      <c r="CQ12">
        <v>6.1</v>
      </c>
      <c r="CR12">
        <v>0.1</v>
      </c>
      <c r="CS12">
        <v>4</v>
      </c>
      <c r="CT12" t="s">
        <v>1222</v>
      </c>
      <c r="CU12">
        <v>25</v>
      </c>
      <c r="CV12">
        <v>25</v>
      </c>
      <c r="CW12">
        <v>26</v>
      </c>
      <c r="CX12">
        <v>25</v>
      </c>
      <c r="CY12">
        <v>26</v>
      </c>
      <c r="CZ12">
        <v>25</v>
      </c>
      <c r="DA12" t="s">
        <v>27</v>
      </c>
      <c r="DB12" t="s">
        <v>27</v>
      </c>
    </row>
    <row r="13" spans="1:106">
      <c r="D13" s="3">
        <v>10</v>
      </c>
      <c r="E13" s="1">
        <v>1</v>
      </c>
      <c r="F13" s="15">
        <v>9</v>
      </c>
      <c r="G13" s="15" t="s">
        <v>194</v>
      </c>
      <c r="L13" s="1">
        <v>1</v>
      </c>
      <c r="M13">
        <v>9</v>
      </c>
      <c r="N13" t="s">
        <v>34</v>
      </c>
      <c r="S13" s="1">
        <v>1</v>
      </c>
      <c r="T13">
        <v>5</v>
      </c>
      <c r="U13" t="s">
        <v>195</v>
      </c>
      <c r="V13" t="s">
        <v>57</v>
      </c>
      <c r="W13">
        <v>9</v>
      </c>
      <c r="Z13" s="1">
        <v>1</v>
      </c>
      <c r="AA13">
        <v>9</v>
      </c>
      <c r="AB13" t="s">
        <v>33</v>
      </c>
      <c r="BD13" s="39">
        <v>42598</v>
      </c>
      <c r="BE13" s="23">
        <v>0.76736111111111105</v>
      </c>
      <c r="BF13" s="10" t="str">
        <f t="shared" si="2"/>
        <v>16/08/2016 18:25</v>
      </c>
      <c r="BG13" s="35">
        <f t="shared" si="3"/>
        <v>42598.770833333336</v>
      </c>
      <c r="BH13" s="35">
        <f t="shared" si="4"/>
        <v>42598.770833333336</v>
      </c>
      <c r="BI13" t="str">
        <f t="shared" si="5"/>
        <v>16/08/2016 18:30:00</v>
      </c>
      <c r="BJ13" s="40" t="str">
        <f t="shared" si="6"/>
        <v>16/08/2016 18:30:00</v>
      </c>
      <c r="BK13">
        <f>VLOOKUP($BI13, [1]TableView_704030_20160816_20160!$D$2:$M$5095,3,FALSE)</f>
        <v>1014.46055273</v>
      </c>
      <c r="BL13">
        <f>VLOOKUP($BI13, [1]TableView_704030_20160816_20160!$D$2:$M$5095,8,FALSE)</f>
        <v>21.3333333333333</v>
      </c>
      <c r="BM13">
        <f>VLOOKUP($BI13, [1]TableView_704030_20160816_20160!$D$2:$M$5095,10,FALSE)</f>
        <v>0</v>
      </c>
      <c r="BN13">
        <f>VLOOKUP($BI13, [1]TableView_704030_20160816_20160!$D$2:$M$5095,4,FALSE)</f>
        <v>63</v>
      </c>
      <c r="BO13">
        <f>VLOOKUP($BI13, [1]TableView_704030_20160816_20160!$D$2:$M$5095,6,FALSE)</f>
        <v>129</v>
      </c>
      <c r="BP13">
        <f>VLOOKUP($BI13, [1]TableView_704030_20160816_20160!$D$2:$M$5095,7,FALSE)</f>
        <v>2.6</v>
      </c>
      <c r="BQ13">
        <f>VLOOKUP($BI13, [1]TableView_704030_20160816_20160!$D$2:$M$5095,2,FALSE)</f>
        <v>6.1</v>
      </c>
      <c r="BR13">
        <f>VLOOKUP($BJ13, [2]aacb8965d69cc6fd1cb3a5cae9e8ae7!$C$6:$F$853,4,FALSE)</f>
        <v>0.1</v>
      </c>
      <c r="BS13" s="10">
        <v>4</v>
      </c>
      <c r="BT13" t="str">
        <f t="shared" si="1"/>
        <v>16/08/2016 4</v>
      </c>
      <c r="BU13">
        <f>VLOOKUP($BT13, [3]Sheet1!$D$3:$T$89,4,FALSE)</f>
        <v>25</v>
      </c>
      <c r="BV13">
        <f>VLOOKUP($BT13, [3]Sheet1!$D$3:$T$89,5,FALSE)</f>
        <v>25</v>
      </c>
      <c r="BW13">
        <f>VLOOKUP($BT13, [3]Sheet1!$D$3:$T$89,8,FALSE)</f>
        <v>26</v>
      </c>
      <c r="BX13">
        <f>VLOOKUP($BT13, [3]Sheet1!$D$3:$T$89,9,FALSE)</f>
        <v>25</v>
      </c>
      <c r="BY13">
        <f>VLOOKUP($BT13, [3]Sheet1!$D$3:$T$89,12,FALSE)</f>
        <v>26</v>
      </c>
      <c r="BZ13">
        <f>VLOOKUP($BT13, [3]Sheet1!$D$3:$T$89,13,FALSE)</f>
        <v>25</v>
      </c>
      <c r="CA13" t="str">
        <f>VLOOKUP($BT13, [3]Sheet1!$D$3:$T$89,16,FALSE)</f>
        <v>N/A</v>
      </c>
      <c r="CB13" t="str">
        <f>VLOOKUP($BT13, [3]Sheet1!$D$3:$T$89,17,FALSE)</f>
        <v>N/A</v>
      </c>
      <c r="CD13" s="12">
        <v>42598</v>
      </c>
      <c r="CE13" s="2">
        <v>0.76736111111111105</v>
      </c>
      <c r="CF13" s="2" t="s">
        <v>1526</v>
      </c>
      <c r="CG13" s="2">
        <v>42598.770833333336</v>
      </c>
      <c r="CH13" s="2">
        <v>42598.770833333336</v>
      </c>
      <c r="CI13" t="s">
        <v>1516</v>
      </c>
      <c r="CJ13" t="s">
        <v>1516</v>
      </c>
      <c r="CK13">
        <v>1014.46055273</v>
      </c>
      <c r="CL13">
        <v>21.3333333333333</v>
      </c>
      <c r="CM13">
        <v>0</v>
      </c>
      <c r="CN13">
        <v>63</v>
      </c>
      <c r="CO13">
        <v>129</v>
      </c>
      <c r="CP13">
        <v>2.6</v>
      </c>
      <c r="CQ13">
        <v>6.1</v>
      </c>
      <c r="CR13">
        <v>0.1</v>
      </c>
      <c r="CS13">
        <v>4</v>
      </c>
      <c r="CT13" t="s">
        <v>1222</v>
      </c>
      <c r="CU13">
        <v>25</v>
      </c>
      <c r="CV13">
        <v>25</v>
      </c>
      <c r="CW13">
        <v>26</v>
      </c>
      <c r="CX13">
        <v>25</v>
      </c>
      <c r="CY13">
        <v>26</v>
      </c>
      <c r="CZ13">
        <v>25</v>
      </c>
      <c r="DA13" t="s">
        <v>27</v>
      </c>
      <c r="DB13" t="s">
        <v>27</v>
      </c>
    </row>
    <row r="14" spans="1:106">
      <c r="D14" s="3">
        <v>11</v>
      </c>
      <c r="E14" s="1">
        <v>1</v>
      </c>
      <c r="F14" s="15">
        <v>9</v>
      </c>
      <c r="G14" s="15" t="s">
        <v>65</v>
      </c>
      <c r="H14" t="s">
        <v>57</v>
      </c>
      <c r="I14">
        <v>4</v>
      </c>
      <c r="L14" s="1">
        <v>1</v>
      </c>
      <c r="M14">
        <v>9</v>
      </c>
      <c r="N14" t="s">
        <v>34</v>
      </c>
      <c r="S14" s="1">
        <v>1</v>
      </c>
      <c r="T14">
        <v>5</v>
      </c>
      <c r="U14" t="s">
        <v>195</v>
      </c>
      <c r="V14" t="s">
        <v>57</v>
      </c>
      <c r="W14">
        <v>9</v>
      </c>
      <c r="Z14" s="1">
        <v>1</v>
      </c>
      <c r="AA14">
        <v>9</v>
      </c>
      <c r="AB14" t="s">
        <v>33</v>
      </c>
      <c r="BD14" s="39">
        <v>42598</v>
      </c>
      <c r="BE14" s="23">
        <v>0.76805555555555505</v>
      </c>
      <c r="BF14" s="10" t="str">
        <f t="shared" si="2"/>
        <v>16/08/2016 18:26</v>
      </c>
      <c r="BG14" s="35">
        <f t="shared" si="3"/>
        <v>42598.770833333336</v>
      </c>
      <c r="BH14" s="35">
        <f t="shared" si="4"/>
        <v>42598.770833333336</v>
      </c>
      <c r="BI14" t="str">
        <f t="shared" si="5"/>
        <v>16/08/2016 18:30:00</v>
      </c>
      <c r="BJ14" s="40" t="str">
        <f t="shared" si="6"/>
        <v>16/08/2016 18:30:00</v>
      </c>
      <c r="BK14">
        <f>VLOOKUP($BI14, [1]TableView_704030_20160816_20160!$D$2:$M$5095,3,FALSE)</f>
        <v>1014.46055273</v>
      </c>
      <c r="BL14">
        <f>VLOOKUP($BI14, [1]TableView_704030_20160816_20160!$D$2:$M$5095,8,FALSE)</f>
        <v>21.3333333333333</v>
      </c>
      <c r="BM14">
        <f>VLOOKUP($BI14, [1]TableView_704030_20160816_20160!$D$2:$M$5095,10,FALSE)</f>
        <v>0</v>
      </c>
      <c r="BN14">
        <f>VLOOKUP($BI14, [1]TableView_704030_20160816_20160!$D$2:$M$5095,4,FALSE)</f>
        <v>63</v>
      </c>
      <c r="BO14">
        <f>VLOOKUP($BI14, [1]TableView_704030_20160816_20160!$D$2:$M$5095,6,FALSE)</f>
        <v>129</v>
      </c>
      <c r="BP14">
        <f>VLOOKUP($BI14, [1]TableView_704030_20160816_20160!$D$2:$M$5095,7,FALSE)</f>
        <v>2.6</v>
      </c>
      <c r="BQ14">
        <f>VLOOKUP($BI14, [1]TableView_704030_20160816_20160!$D$2:$M$5095,2,FALSE)</f>
        <v>6.1</v>
      </c>
      <c r="BR14">
        <f>VLOOKUP($BJ14, [2]aacb8965d69cc6fd1cb3a5cae9e8ae7!$C$6:$F$853,4,FALSE)</f>
        <v>0.1</v>
      </c>
      <c r="BS14" s="10">
        <v>4</v>
      </c>
      <c r="BT14" t="str">
        <f t="shared" si="1"/>
        <v>16/08/2016 4</v>
      </c>
      <c r="BU14">
        <f>VLOOKUP($BT14, [3]Sheet1!$D$3:$T$89,4,FALSE)</f>
        <v>25</v>
      </c>
      <c r="BV14">
        <f>VLOOKUP($BT14, [3]Sheet1!$D$3:$T$89,5,FALSE)</f>
        <v>25</v>
      </c>
      <c r="BW14">
        <f>VLOOKUP($BT14, [3]Sheet1!$D$3:$T$89,8,FALSE)</f>
        <v>26</v>
      </c>
      <c r="BX14">
        <f>VLOOKUP($BT14, [3]Sheet1!$D$3:$T$89,9,FALSE)</f>
        <v>25</v>
      </c>
      <c r="BY14">
        <f>VLOOKUP($BT14, [3]Sheet1!$D$3:$T$89,12,FALSE)</f>
        <v>26</v>
      </c>
      <c r="BZ14">
        <f>VLOOKUP($BT14, [3]Sheet1!$D$3:$T$89,13,FALSE)</f>
        <v>25</v>
      </c>
      <c r="CA14" t="str">
        <f>VLOOKUP($BT14, [3]Sheet1!$D$3:$T$89,16,FALSE)</f>
        <v>N/A</v>
      </c>
      <c r="CB14" t="str">
        <f>VLOOKUP($BT14, [3]Sheet1!$D$3:$T$89,17,FALSE)</f>
        <v>N/A</v>
      </c>
      <c r="CD14" s="12">
        <v>42598</v>
      </c>
      <c r="CE14" s="2">
        <v>0.76805555555555505</v>
      </c>
      <c r="CF14" s="2" t="s">
        <v>1527</v>
      </c>
      <c r="CG14" s="2">
        <v>42598.770833333336</v>
      </c>
      <c r="CH14" s="2">
        <v>42598.770833333336</v>
      </c>
      <c r="CI14" t="s">
        <v>1516</v>
      </c>
      <c r="CJ14" t="s">
        <v>1516</v>
      </c>
      <c r="CK14">
        <v>1014.46055273</v>
      </c>
      <c r="CL14">
        <v>21.3333333333333</v>
      </c>
      <c r="CM14">
        <v>0</v>
      </c>
      <c r="CN14">
        <v>63</v>
      </c>
      <c r="CO14">
        <v>129</v>
      </c>
      <c r="CP14">
        <v>2.6</v>
      </c>
      <c r="CQ14">
        <v>6.1</v>
      </c>
      <c r="CR14">
        <v>0.1</v>
      </c>
      <c r="CS14">
        <v>4</v>
      </c>
      <c r="CT14" t="s">
        <v>1222</v>
      </c>
      <c r="CU14">
        <v>25</v>
      </c>
      <c r="CV14">
        <v>25</v>
      </c>
      <c r="CW14">
        <v>26</v>
      </c>
      <c r="CX14">
        <v>25</v>
      </c>
      <c r="CY14">
        <v>26</v>
      </c>
      <c r="CZ14">
        <v>25</v>
      </c>
      <c r="DA14" t="s">
        <v>27</v>
      </c>
      <c r="DB14" t="s">
        <v>27</v>
      </c>
    </row>
    <row r="15" spans="1:106">
      <c r="D15" s="3">
        <v>12</v>
      </c>
      <c r="E15" s="1">
        <v>1</v>
      </c>
      <c r="F15" s="15">
        <v>9</v>
      </c>
      <c r="G15" s="15" t="s">
        <v>65</v>
      </c>
      <c r="H15" t="s">
        <v>57</v>
      </c>
      <c r="I15">
        <v>4</v>
      </c>
      <c r="L15" s="1">
        <v>1</v>
      </c>
      <c r="M15">
        <v>9</v>
      </c>
      <c r="N15" t="s">
        <v>34</v>
      </c>
      <c r="R15" t="s">
        <v>251</v>
      </c>
      <c r="S15" s="1">
        <v>1</v>
      </c>
      <c r="T15">
        <v>5</v>
      </c>
      <c r="U15" t="s">
        <v>195</v>
      </c>
      <c r="V15" t="s">
        <v>57</v>
      </c>
      <c r="W15">
        <v>9</v>
      </c>
      <c r="BD15" s="39">
        <v>42598</v>
      </c>
      <c r="BE15" s="23">
        <v>0.76875000000000004</v>
      </c>
      <c r="BF15" s="10" t="str">
        <f t="shared" si="2"/>
        <v>16/08/2016 18:27</v>
      </c>
      <c r="BG15" s="35">
        <f t="shared" si="3"/>
        <v>42598.770833333336</v>
      </c>
      <c r="BH15" s="35">
        <f t="shared" si="4"/>
        <v>42598.770833333336</v>
      </c>
      <c r="BI15" t="str">
        <f t="shared" si="5"/>
        <v>16/08/2016 18:30:00</v>
      </c>
      <c r="BJ15" s="40" t="str">
        <f t="shared" si="6"/>
        <v>16/08/2016 18:30:00</v>
      </c>
      <c r="BK15">
        <f>VLOOKUP($BI15, [1]TableView_704030_20160816_20160!$D$2:$M$5095,3,FALSE)</f>
        <v>1014.46055273</v>
      </c>
      <c r="BL15">
        <f>VLOOKUP($BI15, [1]TableView_704030_20160816_20160!$D$2:$M$5095,8,FALSE)</f>
        <v>21.3333333333333</v>
      </c>
      <c r="BM15">
        <f>VLOOKUP($BI15, [1]TableView_704030_20160816_20160!$D$2:$M$5095,10,FALSE)</f>
        <v>0</v>
      </c>
      <c r="BN15">
        <f>VLOOKUP($BI15, [1]TableView_704030_20160816_20160!$D$2:$M$5095,4,FALSE)</f>
        <v>63</v>
      </c>
      <c r="BO15">
        <f>VLOOKUP($BI15, [1]TableView_704030_20160816_20160!$D$2:$M$5095,6,FALSE)</f>
        <v>129</v>
      </c>
      <c r="BP15">
        <f>VLOOKUP($BI15, [1]TableView_704030_20160816_20160!$D$2:$M$5095,7,FALSE)</f>
        <v>2.6</v>
      </c>
      <c r="BQ15">
        <f>VLOOKUP($BI15, [1]TableView_704030_20160816_20160!$D$2:$M$5095,2,FALSE)</f>
        <v>6.1</v>
      </c>
      <c r="BR15">
        <f>VLOOKUP($BJ15, [2]aacb8965d69cc6fd1cb3a5cae9e8ae7!$C$6:$F$853,4,FALSE)</f>
        <v>0.1</v>
      </c>
      <c r="BS15" s="10">
        <v>4</v>
      </c>
      <c r="BT15" t="str">
        <f t="shared" si="1"/>
        <v>16/08/2016 4</v>
      </c>
      <c r="BU15">
        <f>VLOOKUP($BT15, [3]Sheet1!$D$3:$T$89,4,FALSE)</f>
        <v>25</v>
      </c>
      <c r="BV15">
        <f>VLOOKUP($BT15, [3]Sheet1!$D$3:$T$89,5,FALSE)</f>
        <v>25</v>
      </c>
      <c r="BW15">
        <f>VLOOKUP($BT15, [3]Sheet1!$D$3:$T$89,8,FALSE)</f>
        <v>26</v>
      </c>
      <c r="BX15">
        <f>VLOOKUP($BT15, [3]Sheet1!$D$3:$T$89,9,FALSE)</f>
        <v>25</v>
      </c>
      <c r="BY15">
        <f>VLOOKUP($BT15, [3]Sheet1!$D$3:$T$89,12,FALSE)</f>
        <v>26</v>
      </c>
      <c r="BZ15">
        <f>VLOOKUP($BT15, [3]Sheet1!$D$3:$T$89,13,FALSE)</f>
        <v>25</v>
      </c>
      <c r="CA15" t="str">
        <f>VLOOKUP($BT15, [3]Sheet1!$D$3:$T$89,16,FALSE)</f>
        <v>N/A</v>
      </c>
      <c r="CB15" t="str">
        <f>VLOOKUP($BT15, [3]Sheet1!$D$3:$T$89,17,FALSE)</f>
        <v>N/A</v>
      </c>
      <c r="CD15" s="12">
        <v>42598</v>
      </c>
      <c r="CE15" s="2">
        <v>0.76875000000000004</v>
      </c>
      <c r="CF15" s="2" t="s">
        <v>1528</v>
      </c>
      <c r="CG15" s="2">
        <v>42598.770833333336</v>
      </c>
      <c r="CH15" s="2">
        <v>42598.770833333336</v>
      </c>
      <c r="CI15" t="s">
        <v>1516</v>
      </c>
      <c r="CJ15" t="s">
        <v>1516</v>
      </c>
      <c r="CK15">
        <v>1014.46055273</v>
      </c>
      <c r="CL15">
        <v>21.3333333333333</v>
      </c>
      <c r="CM15">
        <v>0</v>
      </c>
      <c r="CN15">
        <v>63</v>
      </c>
      <c r="CO15">
        <v>129</v>
      </c>
      <c r="CP15">
        <v>2.6</v>
      </c>
      <c r="CQ15">
        <v>6.1</v>
      </c>
      <c r="CR15">
        <v>0.1</v>
      </c>
      <c r="CS15">
        <v>4</v>
      </c>
      <c r="CT15" t="s">
        <v>1222</v>
      </c>
      <c r="CU15">
        <v>25</v>
      </c>
      <c r="CV15">
        <v>25</v>
      </c>
      <c r="CW15">
        <v>26</v>
      </c>
      <c r="CX15">
        <v>25</v>
      </c>
      <c r="CY15">
        <v>26</v>
      </c>
      <c r="CZ15">
        <v>25</v>
      </c>
      <c r="DA15" t="s">
        <v>27</v>
      </c>
      <c r="DB15" t="s">
        <v>27</v>
      </c>
    </row>
    <row r="16" spans="1:106">
      <c r="D16" s="3">
        <v>13</v>
      </c>
      <c r="E16" s="1">
        <v>1</v>
      </c>
      <c r="F16" s="15">
        <v>9</v>
      </c>
      <c r="G16" s="15" t="s">
        <v>110</v>
      </c>
      <c r="H16" t="s">
        <v>57</v>
      </c>
      <c r="I16">
        <v>6</v>
      </c>
      <c r="L16" s="1">
        <v>1</v>
      </c>
      <c r="M16">
        <v>9</v>
      </c>
      <c r="N16" t="s">
        <v>33</v>
      </c>
      <c r="S16" s="1">
        <v>1</v>
      </c>
      <c r="T16">
        <v>9</v>
      </c>
      <c r="U16" t="s">
        <v>194</v>
      </c>
      <c r="BD16" s="39">
        <v>42598</v>
      </c>
      <c r="BE16" s="23">
        <v>0.76944444444444404</v>
      </c>
      <c r="BF16" s="10" t="str">
        <f t="shared" si="2"/>
        <v>16/08/2016 18:28</v>
      </c>
      <c r="BG16" s="35">
        <f t="shared" si="3"/>
        <v>42598.770833333336</v>
      </c>
      <c r="BH16" s="35">
        <f t="shared" si="4"/>
        <v>42598.770833333336</v>
      </c>
      <c r="BI16" t="str">
        <f t="shared" si="5"/>
        <v>16/08/2016 18:30:00</v>
      </c>
      <c r="BJ16" s="40" t="str">
        <f t="shared" si="6"/>
        <v>16/08/2016 18:30:00</v>
      </c>
      <c r="BK16">
        <f>VLOOKUP($BI16, [1]TableView_704030_20160816_20160!$D$2:$M$5095,3,FALSE)</f>
        <v>1014.46055273</v>
      </c>
      <c r="BL16">
        <f>VLOOKUP($BI16, [1]TableView_704030_20160816_20160!$D$2:$M$5095,8,FALSE)</f>
        <v>21.3333333333333</v>
      </c>
      <c r="BM16">
        <f>VLOOKUP($BI16, [1]TableView_704030_20160816_20160!$D$2:$M$5095,10,FALSE)</f>
        <v>0</v>
      </c>
      <c r="BN16">
        <f>VLOOKUP($BI16, [1]TableView_704030_20160816_20160!$D$2:$M$5095,4,FALSE)</f>
        <v>63</v>
      </c>
      <c r="BO16">
        <f>VLOOKUP($BI16, [1]TableView_704030_20160816_20160!$D$2:$M$5095,6,FALSE)</f>
        <v>129</v>
      </c>
      <c r="BP16">
        <f>VLOOKUP($BI16, [1]TableView_704030_20160816_20160!$D$2:$M$5095,7,FALSE)</f>
        <v>2.6</v>
      </c>
      <c r="BQ16">
        <f>VLOOKUP($BI16, [1]TableView_704030_20160816_20160!$D$2:$M$5095,2,FALSE)</f>
        <v>6.1</v>
      </c>
      <c r="BR16">
        <f>VLOOKUP($BJ16, [2]aacb8965d69cc6fd1cb3a5cae9e8ae7!$C$6:$F$853,4,FALSE)</f>
        <v>0.1</v>
      </c>
      <c r="BS16" s="10">
        <v>4</v>
      </c>
      <c r="BT16" t="str">
        <f t="shared" si="1"/>
        <v>16/08/2016 4</v>
      </c>
      <c r="BU16">
        <f>VLOOKUP($BT16, [3]Sheet1!$D$3:$T$89,4,FALSE)</f>
        <v>25</v>
      </c>
      <c r="BV16">
        <f>VLOOKUP($BT16, [3]Sheet1!$D$3:$T$89,5,FALSE)</f>
        <v>25</v>
      </c>
      <c r="BW16">
        <f>VLOOKUP($BT16, [3]Sheet1!$D$3:$T$89,8,FALSE)</f>
        <v>26</v>
      </c>
      <c r="BX16">
        <f>VLOOKUP($BT16, [3]Sheet1!$D$3:$T$89,9,FALSE)</f>
        <v>25</v>
      </c>
      <c r="BY16">
        <f>VLOOKUP($BT16, [3]Sheet1!$D$3:$T$89,12,FALSE)</f>
        <v>26</v>
      </c>
      <c r="BZ16">
        <f>VLOOKUP($BT16, [3]Sheet1!$D$3:$T$89,13,FALSE)</f>
        <v>25</v>
      </c>
      <c r="CA16" t="str">
        <f>VLOOKUP($BT16, [3]Sheet1!$D$3:$T$89,16,FALSE)</f>
        <v>N/A</v>
      </c>
      <c r="CB16" t="str">
        <f>VLOOKUP($BT16, [3]Sheet1!$D$3:$T$89,17,FALSE)</f>
        <v>N/A</v>
      </c>
      <c r="CD16" s="12">
        <v>42598</v>
      </c>
      <c r="CE16" s="2">
        <v>0.76944444444444404</v>
      </c>
      <c r="CF16" s="2" t="s">
        <v>1529</v>
      </c>
      <c r="CG16" s="2">
        <v>42598.770833333336</v>
      </c>
      <c r="CH16" s="2">
        <v>42598.770833333336</v>
      </c>
      <c r="CI16" t="s">
        <v>1516</v>
      </c>
      <c r="CJ16" t="s">
        <v>1516</v>
      </c>
      <c r="CK16">
        <v>1014.46055273</v>
      </c>
      <c r="CL16">
        <v>21.3333333333333</v>
      </c>
      <c r="CM16">
        <v>0</v>
      </c>
      <c r="CN16">
        <v>63</v>
      </c>
      <c r="CO16">
        <v>129</v>
      </c>
      <c r="CP16">
        <v>2.6</v>
      </c>
      <c r="CQ16">
        <v>6.1</v>
      </c>
      <c r="CR16">
        <v>0.1</v>
      </c>
      <c r="CS16">
        <v>4</v>
      </c>
      <c r="CT16" t="s">
        <v>1222</v>
      </c>
      <c r="CU16">
        <v>25</v>
      </c>
      <c r="CV16">
        <v>25</v>
      </c>
      <c r="CW16">
        <v>26</v>
      </c>
      <c r="CX16">
        <v>25</v>
      </c>
      <c r="CY16">
        <v>26</v>
      </c>
      <c r="CZ16">
        <v>25</v>
      </c>
      <c r="DA16" t="s">
        <v>27</v>
      </c>
      <c r="DB16" t="s">
        <v>27</v>
      </c>
    </row>
    <row r="17" spans="4:106">
      <c r="D17" s="3">
        <v>14</v>
      </c>
      <c r="E17" s="1">
        <v>1</v>
      </c>
      <c r="F17" s="15">
        <v>9</v>
      </c>
      <c r="G17" s="15" t="s">
        <v>110</v>
      </c>
      <c r="H17" t="s">
        <v>57</v>
      </c>
      <c r="I17">
        <v>6</v>
      </c>
      <c r="L17" s="1">
        <v>1</v>
      </c>
      <c r="M17">
        <v>9</v>
      </c>
      <c r="N17" t="s">
        <v>34</v>
      </c>
      <c r="S17" s="1">
        <v>2</v>
      </c>
      <c r="T17">
        <v>9</v>
      </c>
      <c r="U17" t="s">
        <v>34</v>
      </c>
      <c r="BD17" s="39">
        <v>42598</v>
      </c>
      <c r="BE17" s="23">
        <v>0.77013888888888904</v>
      </c>
      <c r="BF17" s="10" t="str">
        <f t="shared" si="2"/>
        <v>16/08/2016 18:29</v>
      </c>
      <c r="BG17" s="35">
        <f t="shared" si="3"/>
        <v>42598.770833333336</v>
      </c>
      <c r="BH17" s="35">
        <f t="shared" si="4"/>
        <v>42598.770833333336</v>
      </c>
      <c r="BI17" t="str">
        <f t="shared" si="5"/>
        <v>16/08/2016 18:30:00</v>
      </c>
      <c r="BJ17" s="40" t="str">
        <f t="shared" si="6"/>
        <v>16/08/2016 18:30:00</v>
      </c>
      <c r="BK17">
        <f>VLOOKUP($BI17, [1]TableView_704030_20160816_20160!$D$2:$M$5095,3,FALSE)</f>
        <v>1014.46055273</v>
      </c>
      <c r="BL17">
        <f>VLOOKUP($BI17, [1]TableView_704030_20160816_20160!$D$2:$M$5095,8,FALSE)</f>
        <v>21.3333333333333</v>
      </c>
      <c r="BM17">
        <f>VLOOKUP($BI17, [1]TableView_704030_20160816_20160!$D$2:$M$5095,10,FALSE)</f>
        <v>0</v>
      </c>
      <c r="BN17">
        <f>VLOOKUP($BI17, [1]TableView_704030_20160816_20160!$D$2:$M$5095,4,FALSE)</f>
        <v>63</v>
      </c>
      <c r="BO17">
        <f>VLOOKUP($BI17, [1]TableView_704030_20160816_20160!$D$2:$M$5095,6,FALSE)</f>
        <v>129</v>
      </c>
      <c r="BP17">
        <f>VLOOKUP($BI17, [1]TableView_704030_20160816_20160!$D$2:$M$5095,7,FALSE)</f>
        <v>2.6</v>
      </c>
      <c r="BQ17">
        <f>VLOOKUP($BI17, [1]TableView_704030_20160816_20160!$D$2:$M$5095,2,FALSE)</f>
        <v>6.1</v>
      </c>
      <c r="BR17">
        <f>VLOOKUP($BJ17, [2]aacb8965d69cc6fd1cb3a5cae9e8ae7!$C$6:$F$853,4,FALSE)</f>
        <v>0.1</v>
      </c>
      <c r="BS17" s="10">
        <v>4</v>
      </c>
      <c r="BT17" t="str">
        <f t="shared" si="1"/>
        <v>16/08/2016 4</v>
      </c>
      <c r="BU17">
        <f>VLOOKUP($BT17, [3]Sheet1!$D$3:$T$89,4,FALSE)</f>
        <v>25</v>
      </c>
      <c r="BV17">
        <f>VLOOKUP($BT17, [3]Sheet1!$D$3:$T$89,5,FALSE)</f>
        <v>25</v>
      </c>
      <c r="BW17">
        <f>VLOOKUP($BT17, [3]Sheet1!$D$3:$T$89,8,FALSE)</f>
        <v>26</v>
      </c>
      <c r="BX17">
        <f>VLOOKUP($BT17, [3]Sheet1!$D$3:$T$89,9,FALSE)</f>
        <v>25</v>
      </c>
      <c r="BY17">
        <f>VLOOKUP($BT17, [3]Sheet1!$D$3:$T$89,12,FALSE)</f>
        <v>26</v>
      </c>
      <c r="BZ17">
        <f>VLOOKUP($BT17, [3]Sheet1!$D$3:$T$89,13,FALSE)</f>
        <v>25</v>
      </c>
      <c r="CA17" t="str">
        <f>VLOOKUP($BT17, [3]Sheet1!$D$3:$T$89,16,FALSE)</f>
        <v>N/A</v>
      </c>
      <c r="CB17" t="str">
        <f>VLOOKUP($BT17, [3]Sheet1!$D$3:$T$89,17,FALSE)</f>
        <v>N/A</v>
      </c>
      <c r="CD17" s="12">
        <v>42598</v>
      </c>
      <c r="CE17" s="2">
        <v>0.77013888888888904</v>
      </c>
      <c r="CF17" s="2" t="s">
        <v>1530</v>
      </c>
      <c r="CG17" s="2">
        <v>42598.770833333336</v>
      </c>
      <c r="CH17" s="2">
        <v>42598.770833333336</v>
      </c>
      <c r="CI17" t="s">
        <v>1516</v>
      </c>
      <c r="CJ17" t="s">
        <v>1516</v>
      </c>
      <c r="CK17">
        <v>1014.46055273</v>
      </c>
      <c r="CL17">
        <v>21.3333333333333</v>
      </c>
      <c r="CM17">
        <v>0</v>
      </c>
      <c r="CN17">
        <v>63</v>
      </c>
      <c r="CO17">
        <v>129</v>
      </c>
      <c r="CP17">
        <v>2.6</v>
      </c>
      <c r="CQ17">
        <v>6.1</v>
      </c>
      <c r="CR17">
        <v>0.1</v>
      </c>
      <c r="CS17">
        <v>4</v>
      </c>
      <c r="CT17" t="s">
        <v>1222</v>
      </c>
      <c r="CU17">
        <v>25</v>
      </c>
      <c r="CV17">
        <v>25</v>
      </c>
      <c r="CW17">
        <v>26</v>
      </c>
      <c r="CX17">
        <v>25</v>
      </c>
      <c r="CY17">
        <v>26</v>
      </c>
      <c r="CZ17">
        <v>25</v>
      </c>
      <c r="DA17" t="s">
        <v>27</v>
      </c>
      <c r="DB17" t="s">
        <v>27</v>
      </c>
    </row>
    <row r="18" spans="4:106">
      <c r="D18" s="3">
        <v>15</v>
      </c>
      <c r="E18" s="1">
        <v>1</v>
      </c>
      <c r="F18" s="15">
        <v>9</v>
      </c>
      <c r="G18" s="15" t="s">
        <v>110</v>
      </c>
      <c r="H18" t="s">
        <v>57</v>
      </c>
      <c r="I18">
        <v>6</v>
      </c>
      <c r="L18" s="1">
        <v>1</v>
      </c>
      <c r="M18">
        <v>9</v>
      </c>
      <c r="N18" t="s">
        <v>33</v>
      </c>
      <c r="S18" s="1">
        <v>1</v>
      </c>
      <c r="T18">
        <v>9</v>
      </c>
      <c r="U18" t="s">
        <v>65</v>
      </c>
      <c r="V18" t="s">
        <v>57</v>
      </c>
      <c r="W18">
        <v>3</v>
      </c>
      <c r="BD18" s="39">
        <v>42598</v>
      </c>
      <c r="BE18" s="23">
        <v>0.77083333333333304</v>
      </c>
      <c r="BF18" s="10" t="str">
        <f t="shared" si="2"/>
        <v>16/08/2016 18:30</v>
      </c>
      <c r="BG18" s="35">
        <f t="shared" si="3"/>
        <v>42598.770833333336</v>
      </c>
      <c r="BH18" s="35">
        <f t="shared" si="4"/>
        <v>42598.770833333336</v>
      </c>
      <c r="BI18" t="str">
        <f t="shared" si="5"/>
        <v>16/08/2016 18:30:00</v>
      </c>
      <c r="BJ18" s="40" t="str">
        <f t="shared" si="6"/>
        <v>16/08/2016 18:30:00</v>
      </c>
      <c r="BK18">
        <f>VLOOKUP($BI18, [1]TableView_704030_20160816_20160!$D$2:$M$5095,3,FALSE)</f>
        <v>1014.46055273</v>
      </c>
      <c r="BL18">
        <f>VLOOKUP($BI18, [1]TableView_704030_20160816_20160!$D$2:$M$5095,8,FALSE)</f>
        <v>21.3333333333333</v>
      </c>
      <c r="BM18">
        <f>VLOOKUP($BI18, [1]TableView_704030_20160816_20160!$D$2:$M$5095,10,FALSE)</f>
        <v>0</v>
      </c>
      <c r="BN18">
        <f>VLOOKUP($BI18, [1]TableView_704030_20160816_20160!$D$2:$M$5095,4,FALSE)</f>
        <v>63</v>
      </c>
      <c r="BO18">
        <f>VLOOKUP($BI18, [1]TableView_704030_20160816_20160!$D$2:$M$5095,6,FALSE)</f>
        <v>129</v>
      </c>
      <c r="BP18">
        <f>VLOOKUP($BI18, [1]TableView_704030_20160816_20160!$D$2:$M$5095,7,FALSE)</f>
        <v>2.6</v>
      </c>
      <c r="BQ18">
        <f>VLOOKUP($BI18, [1]TableView_704030_20160816_20160!$D$2:$M$5095,2,FALSE)</f>
        <v>6.1</v>
      </c>
      <c r="BR18">
        <f>VLOOKUP($BJ18, [2]aacb8965d69cc6fd1cb3a5cae9e8ae7!$C$6:$F$853,4,FALSE)</f>
        <v>0.1</v>
      </c>
      <c r="BS18" s="10">
        <v>4</v>
      </c>
      <c r="BT18" t="str">
        <f t="shared" si="1"/>
        <v>16/08/2016 4</v>
      </c>
      <c r="BU18">
        <f>VLOOKUP($BT18, [3]Sheet1!$D$3:$T$89,4,FALSE)</f>
        <v>25</v>
      </c>
      <c r="BV18">
        <f>VLOOKUP($BT18, [3]Sheet1!$D$3:$T$89,5,FALSE)</f>
        <v>25</v>
      </c>
      <c r="BW18">
        <f>VLOOKUP($BT18, [3]Sheet1!$D$3:$T$89,8,FALSE)</f>
        <v>26</v>
      </c>
      <c r="BX18">
        <f>VLOOKUP($BT18, [3]Sheet1!$D$3:$T$89,9,FALSE)</f>
        <v>25</v>
      </c>
      <c r="BY18">
        <f>VLOOKUP($BT18, [3]Sheet1!$D$3:$T$89,12,FALSE)</f>
        <v>26</v>
      </c>
      <c r="BZ18">
        <f>VLOOKUP($BT18, [3]Sheet1!$D$3:$T$89,13,FALSE)</f>
        <v>25</v>
      </c>
      <c r="CA18" t="str">
        <f>VLOOKUP($BT18, [3]Sheet1!$D$3:$T$89,16,FALSE)</f>
        <v>N/A</v>
      </c>
      <c r="CB18" t="str">
        <f>VLOOKUP($BT18, [3]Sheet1!$D$3:$T$89,17,FALSE)</f>
        <v>N/A</v>
      </c>
      <c r="CD18" s="12">
        <v>42598</v>
      </c>
      <c r="CE18" s="2">
        <v>0.77083333333333304</v>
      </c>
      <c r="CF18" s="2" t="s">
        <v>1531</v>
      </c>
      <c r="CG18" s="2">
        <v>42598.770833333336</v>
      </c>
      <c r="CH18" s="2">
        <v>42598.770833333336</v>
      </c>
      <c r="CI18" t="s">
        <v>1516</v>
      </c>
      <c r="CJ18" t="s">
        <v>1516</v>
      </c>
      <c r="CK18">
        <v>1014.46055273</v>
      </c>
      <c r="CL18">
        <v>21.3333333333333</v>
      </c>
      <c r="CM18">
        <v>0</v>
      </c>
      <c r="CN18">
        <v>63</v>
      </c>
      <c r="CO18">
        <v>129</v>
      </c>
      <c r="CP18">
        <v>2.6</v>
      </c>
      <c r="CQ18">
        <v>6.1</v>
      </c>
      <c r="CR18">
        <v>0.1</v>
      </c>
      <c r="CS18">
        <v>4</v>
      </c>
      <c r="CT18" t="s">
        <v>1222</v>
      </c>
      <c r="CU18">
        <v>25</v>
      </c>
      <c r="CV18">
        <v>25</v>
      </c>
      <c r="CW18">
        <v>26</v>
      </c>
      <c r="CX18">
        <v>25</v>
      </c>
      <c r="CY18">
        <v>26</v>
      </c>
      <c r="CZ18">
        <v>25</v>
      </c>
      <c r="DA18" t="s">
        <v>27</v>
      </c>
      <c r="DB18" t="s">
        <v>27</v>
      </c>
    </row>
    <row r="19" spans="4:106">
      <c r="D19" s="3">
        <v>16</v>
      </c>
      <c r="E19" s="1">
        <v>1</v>
      </c>
      <c r="F19" s="15">
        <v>9</v>
      </c>
      <c r="G19" s="15" t="s">
        <v>110</v>
      </c>
      <c r="H19" t="s">
        <v>57</v>
      </c>
      <c r="I19">
        <v>6</v>
      </c>
      <c r="L19" s="1">
        <v>1</v>
      </c>
      <c r="M19">
        <v>9</v>
      </c>
      <c r="N19" t="s">
        <v>34</v>
      </c>
      <c r="BD19" s="39">
        <v>42598</v>
      </c>
      <c r="BE19" s="23">
        <v>0.77152777777777803</v>
      </c>
      <c r="BF19" s="10" t="str">
        <f t="shared" si="2"/>
        <v>16/08/2016 18:31</v>
      </c>
      <c r="BG19" s="35">
        <f t="shared" si="3"/>
        <v>42598.770833333336</v>
      </c>
      <c r="BH19" s="35">
        <f t="shared" si="4"/>
        <v>42598.770833333336</v>
      </c>
      <c r="BI19" t="str">
        <f t="shared" si="5"/>
        <v>16/08/2016 18:30:00</v>
      </c>
      <c r="BJ19" s="40" t="str">
        <f t="shared" si="6"/>
        <v>16/08/2016 18:30:00</v>
      </c>
      <c r="BK19">
        <f>VLOOKUP($BI19, [1]TableView_704030_20160816_20160!$D$2:$M$5095,3,FALSE)</f>
        <v>1014.46055273</v>
      </c>
      <c r="BL19">
        <f>VLOOKUP($BI19, [1]TableView_704030_20160816_20160!$D$2:$M$5095,8,FALSE)</f>
        <v>21.3333333333333</v>
      </c>
      <c r="BM19">
        <f>VLOOKUP($BI19, [1]TableView_704030_20160816_20160!$D$2:$M$5095,10,FALSE)</f>
        <v>0</v>
      </c>
      <c r="BN19">
        <f>VLOOKUP($BI19, [1]TableView_704030_20160816_20160!$D$2:$M$5095,4,FALSE)</f>
        <v>63</v>
      </c>
      <c r="BO19">
        <f>VLOOKUP($BI19, [1]TableView_704030_20160816_20160!$D$2:$M$5095,6,FALSE)</f>
        <v>129</v>
      </c>
      <c r="BP19">
        <f>VLOOKUP($BI19, [1]TableView_704030_20160816_20160!$D$2:$M$5095,7,FALSE)</f>
        <v>2.6</v>
      </c>
      <c r="BQ19">
        <f>VLOOKUP($BI19, [1]TableView_704030_20160816_20160!$D$2:$M$5095,2,FALSE)</f>
        <v>6.1</v>
      </c>
      <c r="BR19">
        <f>VLOOKUP($BJ19, [2]aacb8965d69cc6fd1cb3a5cae9e8ae7!$C$6:$F$853,4,FALSE)</f>
        <v>0.1</v>
      </c>
      <c r="BS19" s="10">
        <v>4</v>
      </c>
      <c r="BT19" t="str">
        <f t="shared" si="1"/>
        <v>16/08/2016 4</v>
      </c>
      <c r="BU19">
        <f>VLOOKUP($BT19, [3]Sheet1!$D$3:$T$89,4,FALSE)</f>
        <v>25</v>
      </c>
      <c r="BV19">
        <f>VLOOKUP($BT19, [3]Sheet1!$D$3:$T$89,5,FALSE)</f>
        <v>25</v>
      </c>
      <c r="BW19">
        <f>VLOOKUP($BT19, [3]Sheet1!$D$3:$T$89,8,FALSE)</f>
        <v>26</v>
      </c>
      <c r="BX19">
        <f>VLOOKUP($BT19, [3]Sheet1!$D$3:$T$89,9,FALSE)</f>
        <v>25</v>
      </c>
      <c r="BY19">
        <f>VLOOKUP($BT19, [3]Sheet1!$D$3:$T$89,12,FALSE)</f>
        <v>26</v>
      </c>
      <c r="BZ19">
        <f>VLOOKUP($BT19, [3]Sheet1!$D$3:$T$89,13,FALSE)</f>
        <v>25</v>
      </c>
      <c r="CA19" t="str">
        <f>VLOOKUP($BT19, [3]Sheet1!$D$3:$T$89,16,FALSE)</f>
        <v>N/A</v>
      </c>
      <c r="CB19" t="str">
        <f>VLOOKUP($BT19, [3]Sheet1!$D$3:$T$89,17,FALSE)</f>
        <v>N/A</v>
      </c>
      <c r="CD19" s="12">
        <v>42598</v>
      </c>
      <c r="CE19" s="2">
        <v>0.77152777777777803</v>
      </c>
      <c r="CF19" s="2" t="s">
        <v>1532</v>
      </c>
      <c r="CG19" s="2">
        <v>42598.770833333336</v>
      </c>
      <c r="CH19" s="2">
        <v>42598.770833333336</v>
      </c>
      <c r="CI19" t="s">
        <v>1516</v>
      </c>
      <c r="CJ19" t="s">
        <v>1516</v>
      </c>
      <c r="CK19">
        <v>1014.46055273</v>
      </c>
      <c r="CL19">
        <v>21.3333333333333</v>
      </c>
      <c r="CM19">
        <v>0</v>
      </c>
      <c r="CN19">
        <v>63</v>
      </c>
      <c r="CO19">
        <v>129</v>
      </c>
      <c r="CP19">
        <v>2.6</v>
      </c>
      <c r="CQ19">
        <v>6.1</v>
      </c>
      <c r="CR19">
        <v>0.1</v>
      </c>
      <c r="CS19">
        <v>4</v>
      </c>
      <c r="CT19" t="s">
        <v>1222</v>
      </c>
      <c r="CU19">
        <v>25</v>
      </c>
      <c r="CV19">
        <v>25</v>
      </c>
      <c r="CW19">
        <v>26</v>
      </c>
      <c r="CX19">
        <v>25</v>
      </c>
      <c r="CY19">
        <v>26</v>
      </c>
      <c r="CZ19">
        <v>25</v>
      </c>
      <c r="DA19" t="s">
        <v>27</v>
      </c>
      <c r="DB19" t="s">
        <v>27</v>
      </c>
    </row>
    <row r="20" spans="4:106">
      <c r="D20" s="3">
        <v>17</v>
      </c>
      <c r="E20" s="1">
        <v>1</v>
      </c>
      <c r="F20" s="15">
        <v>9</v>
      </c>
      <c r="G20" s="15" t="s">
        <v>110</v>
      </c>
      <c r="H20" t="s">
        <v>57</v>
      </c>
      <c r="I20">
        <v>6</v>
      </c>
      <c r="L20" s="1">
        <v>1</v>
      </c>
      <c r="M20">
        <v>9</v>
      </c>
      <c r="N20" t="s">
        <v>34</v>
      </c>
      <c r="BD20" s="39">
        <v>42598</v>
      </c>
      <c r="BE20" s="23">
        <v>0.77222222222222203</v>
      </c>
      <c r="BF20" s="10" t="str">
        <f t="shared" si="2"/>
        <v>16/08/2016 18:32</v>
      </c>
      <c r="BG20" s="35">
        <f t="shared" si="3"/>
        <v>42598.770833333336</v>
      </c>
      <c r="BH20" s="35">
        <f t="shared" si="4"/>
        <v>42598.770833333336</v>
      </c>
      <c r="BI20" t="str">
        <f t="shared" si="5"/>
        <v>16/08/2016 18:30:00</v>
      </c>
      <c r="BJ20" s="40" t="str">
        <f t="shared" si="6"/>
        <v>16/08/2016 18:30:00</v>
      </c>
      <c r="BK20">
        <f>VLOOKUP($BI20, [1]TableView_704030_20160816_20160!$D$2:$M$5095,3,FALSE)</f>
        <v>1014.46055273</v>
      </c>
      <c r="BL20">
        <f>VLOOKUP($BI20, [1]TableView_704030_20160816_20160!$D$2:$M$5095,8,FALSE)</f>
        <v>21.3333333333333</v>
      </c>
      <c r="BM20">
        <f>VLOOKUP($BI20, [1]TableView_704030_20160816_20160!$D$2:$M$5095,10,FALSE)</f>
        <v>0</v>
      </c>
      <c r="BN20">
        <f>VLOOKUP($BI20, [1]TableView_704030_20160816_20160!$D$2:$M$5095,4,FALSE)</f>
        <v>63</v>
      </c>
      <c r="BO20">
        <f>VLOOKUP($BI20, [1]TableView_704030_20160816_20160!$D$2:$M$5095,6,FALSE)</f>
        <v>129</v>
      </c>
      <c r="BP20">
        <f>VLOOKUP($BI20, [1]TableView_704030_20160816_20160!$D$2:$M$5095,7,FALSE)</f>
        <v>2.6</v>
      </c>
      <c r="BQ20">
        <f>VLOOKUP($BI20, [1]TableView_704030_20160816_20160!$D$2:$M$5095,2,FALSE)</f>
        <v>6.1</v>
      </c>
      <c r="BR20">
        <f>VLOOKUP($BJ20, [2]aacb8965d69cc6fd1cb3a5cae9e8ae7!$C$6:$F$853,4,FALSE)</f>
        <v>0.1</v>
      </c>
      <c r="BS20" s="10">
        <v>4</v>
      </c>
      <c r="BT20" t="str">
        <f t="shared" si="1"/>
        <v>16/08/2016 4</v>
      </c>
      <c r="BU20">
        <f>VLOOKUP($BT20, [3]Sheet1!$D$3:$T$89,4,FALSE)</f>
        <v>25</v>
      </c>
      <c r="BV20">
        <f>VLOOKUP($BT20, [3]Sheet1!$D$3:$T$89,5,FALSE)</f>
        <v>25</v>
      </c>
      <c r="BW20">
        <f>VLOOKUP($BT20, [3]Sheet1!$D$3:$T$89,8,FALSE)</f>
        <v>26</v>
      </c>
      <c r="BX20">
        <f>VLOOKUP($BT20, [3]Sheet1!$D$3:$T$89,9,FALSE)</f>
        <v>25</v>
      </c>
      <c r="BY20">
        <f>VLOOKUP($BT20, [3]Sheet1!$D$3:$T$89,12,FALSE)</f>
        <v>26</v>
      </c>
      <c r="BZ20">
        <f>VLOOKUP($BT20, [3]Sheet1!$D$3:$T$89,13,FALSE)</f>
        <v>25</v>
      </c>
      <c r="CA20" t="str">
        <f>VLOOKUP($BT20, [3]Sheet1!$D$3:$T$89,16,FALSE)</f>
        <v>N/A</v>
      </c>
      <c r="CB20" t="str">
        <f>VLOOKUP($BT20, [3]Sheet1!$D$3:$T$89,17,FALSE)</f>
        <v>N/A</v>
      </c>
      <c r="CD20" s="12">
        <v>42598</v>
      </c>
      <c r="CE20" s="2">
        <v>0.77222222222222203</v>
      </c>
      <c r="CF20" s="2" t="s">
        <v>1533</v>
      </c>
      <c r="CG20" s="2">
        <v>42598.770833333336</v>
      </c>
      <c r="CH20" s="2">
        <v>42598.770833333336</v>
      </c>
      <c r="CI20" t="s">
        <v>1516</v>
      </c>
      <c r="CJ20" t="s">
        <v>1516</v>
      </c>
      <c r="CK20">
        <v>1014.46055273</v>
      </c>
      <c r="CL20">
        <v>21.3333333333333</v>
      </c>
      <c r="CM20">
        <v>0</v>
      </c>
      <c r="CN20">
        <v>63</v>
      </c>
      <c r="CO20">
        <v>129</v>
      </c>
      <c r="CP20">
        <v>2.6</v>
      </c>
      <c r="CQ20">
        <v>6.1</v>
      </c>
      <c r="CR20">
        <v>0.1</v>
      </c>
      <c r="CS20">
        <v>4</v>
      </c>
      <c r="CT20" t="s">
        <v>1222</v>
      </c>
      <c r="CU20">
        <v>25</v>
      </c>
      <c r="CV20">
        <v>25</v>
      </c>
      <c r="CW20">
        <v>26</v>
      </c>
      <c r="CX20">
        <v>25</v>
      </c>
      <c r="CY20">
        <v>26</v>
      </c>
      <c r="CZ20">
        <v>25</v>
      </c>
      <c r="DA20" t="s">
        <v>27</v>
      </c>
      <c r="DB20" t="s">
        <v>27</v>
      </c>
    </row>
    <row r="21" spans="4:106">
      <c r="D21" s="3">
        <v>18</v>
      </c>
      <c r="E21" s="1">
        <v>1</v>
      </c>
      <c r="F21" s="15">
        <v>9</v>
      </c>
      <c r="G21" s="15" t="s">
        <v>33</v>
      </c>
      <c r="L21" s="1">
        <v>1</v>
      </c>
      <c r="M21">
        <v>9</v>
      </c>
      <c r="N21" t="s">
        <v>34</v>
      </c>
      <c r="BD21" s="39">
        <v>42598</v>
      </c>
      <c r="BE21" s="23">
        <v>0.77291666666666703</v>
      </c>
      <c r="BF21" s="10" t="str">
        <f t="shared" si="2"/>
        <v>16/08/2016 18:33</v>
      </c>
      <c r="BG21" s="35">
        <f t="shared" si="3"/>
        <v>42598.770833333336</v>
      </c>
      <c r="BH21" s="35">
        <f t="shared" si="4"/>
        <v>42598.770833333336</v>
      </c>
      <c r="BI21" t="str">
        <f t="shared" si="5"/>
        <v>16/08/2016 18:30:00</v>
      </c>
      <c r="BJ21" s="40" t="str">
        <f t="shared" si="6"/>
        <v>16/08/2016 18:30:00</v>
      </c>
      <c r="BK21">
        <f>VLOOKUP($BI21, [1]TableView_704030_20160816_20160!$D$2:$M$5095,3,FALSE)</f>
        <v>1014.46055273</v>
      </c>
      <c r="BL21">
        <f>VLOOKUP($BI21, [1]TableView_704030_20160816_20160!$D$2:$M$5095,8,FALSE)</f>
        <v>21.3333333333333</v>
      </c>
      <c r="BM21">
        <f>VLOOKUP($BI21, [1]TableView_704030_20160816_20160!$D$2:$M$5095,10,FALSE)</f>
        <v>0</v>
      </c>
      <c r="BN21">
        <f>VLOOKUP($BI21, [1]TableView_704030_20160816_20160!$D$2:$M$5095,4,FALSE)</f>
        <v>63</v>
      </c>
      <c r="BO21">
        <f>VLOOKUP($BI21, [1]TableView_704030_20160816_20160!$D$2:$M$5095,6,FALSE)</f>
        <v>129</v>
      </c>
      <c r="BP21">
        <f>VLOOKUP($BI21, [1]TableView_704030_20160816_20160!$D$2:$M$5095,7,FALSE)</f>
        <v>2.6</v>
      </c>
      <c r="BQ21">
        <f>VLOOKUP($BI21, [1]TableView_704030_20160816_20160!$D$2:$M$5095,2,FALSE)</f>
        <v>6.1</v>
      </c>
      <c r="BR21">
        <f>VLOOKUP($BJ21, [2]aacb8965d69cc6fd1cb3a5cae9e8ae7!$C$6:$F$853,4,FALSE)</f>
        <v>0.1</v>
      </c>
      <c r="BS21" s="10">
        <v>4</v>
      </c>
      <c r="BT21" t="str">
        <f t="shared" si="1"/>
        <v>16/08/2016 4</v>
      </c>
      <c r="BU21">
        <f>VLOOKUP($BT21, [3]Sheet1!$D$3:$T$89,4,FALSE)</f>
        <v>25</v>
      </c>
      <c r="BV21">
        <f>VLOOKUP($BT21, [3]Sheet1!$D$3:$T$89,5,FALSE)</f>
        <v>25</v>
      </c>
      <c r="BW21">
        <f>VLOOKUP($BT21, [3]Sheet1!$D$3:$T$89,8,FALSE)</f>
        <v>26</v>
      </c>
      <c r="BX21">
        <f>VLOOKUP($BT21, [3]Sheet1!$D$3:$T$89,9,FALSE)</f>
        <v>25</v>
      </c>
      <c r="BY21">
        <f>VLOOKUP($BT21, [3]Sheet1!$D$3:$T$89,12,FALSE)</f>
        <v>26</v>
      </c>
      <c r="BZ21">
        <f>VLOOKUP($BT21, [3]Sheet1!$D$3:$T$89,13,FALSE)</f>
        <v>25</v>
      </c>
      <c r="CA21" t="str">
        <f>VLOOKUP($BT21, [3]Sheet1!$D$3:$T$89,16,FALSE)</f>
        <v>N/A</v>
      </c>
      <c r="CB21" t="str">
        <f>VLOOKUP($BT21, [3]Sheet1!$D$3:$T$89,17,FALSE)</f>
        <v>N/A</v>
      </c>
      <c r="CD21" s="12">
        <v>42598</v>
      </c>
      <c r="CE21" s="2">
        <v>0.77291666666666703</v>
      </c>
      <c r="CF21" s="2" t="s">
        <v>1534</v>
      </c>
      <c r="CG21" s="2">
        <v>42598.770833333336</v>
      </c>
      <c r="CH21" s="2">
        <v>42598.770833333336</v>
      </c>
      <c r="CI21" t="s">
        <v>1516</v>
      </c>
      <c r="CJ21" t="s">
        <v>1516</v>
      </c>
      <c r="CK21">
        <v>1014.46055273</v>
      </c>
      <c r="CL21">
        <v>21.3333333333333</v>
      </c>
      <c r="CM21">
        <v>0</v>
      </c>
      <c r="CN21">
        <v>63</v>
      </c>
      <c r="CO21">
        <v>129</v>
      </c>
      <c r="CP21">
        <v>2.6</v>
      </c>
      <c r="CQ21">
        <v>6.1</v>
      </c>
      <c r="CR21">
        <v>0.1</v>
      </c>
      <c r="CS21">
        <v>4</v>
      </c>
      <c r="CT21" t="s">
        <v>1222</v>
      </c>
      <c r="CU21">
        <v>25</v>
      </c>
      <c r="CV21">
        <v>25</v>
      </c>
      <c r="CW21">
        <v>26</v>
      </c>
      <c r="CX21">
        <v>25</v>
      </c>
      <c r="CY21">
        <v>26</v>
      </c>
      <c r="CZ21">
        <v>25</v>
      </c>
      <c r="DA21" t="s">
        <v>27</v>
      </c>
      <c r="DB21" t="s">
        <v>27</v>
      </c>
    </row>
    <row r="22" spans="4:106">
      <c r="D22" s="3">
        <v>19</v>
      </c>
      <c r="E22" s="1">
        <v>1</v>
      </c>
      <c r="F22" s="15">
        <v>9</v>
      </c>
      <c r="G22" s="15" t="s">
        <v>33</v>
      </c>
      <c r="L22" s="1">
        <v>1</v>
      </c>
      <c r="M22">
        <v>9</v>
      </c>
      <c r="N22" t="s">
        <v>34</v>
      </c>
      <c r="BD22" s="39">
        <v>42598</v>
      </c>
      <c r="BE22" s="23">
        <v>0.77361111111111103</v>
      </c>
      <c r="BF22" s="10" t="str">
        <f t="shared" si="2"/>
        <v>16/08/2016 18:34</v>
      </c>
      <c r="BG22" s="35">
        <f t="shared" si="3"/>
        <v>42598.770833333336</v>
      </c>
      <c r="BH22" s="35">
        <f t="shared" si="4"/>
        <v>42598.770833333336</v>
      </c>
      <c r="BI22" t="str">
        <f t="shared" si="5"/>
        <v>16/08/2016 18:30:00</v>
      </c>
      <c r="BJ22" s="40" t="str">
        <f t="shared" si="6"/>
        <v>16/08/2016 18:30:00</v>
      </c>
      <c r="BK22">
        <f>VLOOKUP($BI22, [1]TableView_704030_20160816_20160!$D$2:$M$5095,3,FALSE)</f>
        <v>1014.46055273</v>
      </c>
      <c r="BL22">
        <f>VLOOKUP($BI22, [1]TableView_704030_20160816_20160!$D$2:$M$5095,8,FALSE)</f>
        <v>21.3333333333333</v>
      </c>
      <c r="BM22">
        <f>VLOOKUP($BI22, [1]TableView_704030_20160816_20160!$D$2:$M$5095,10,FALSE)</f>
        <v>0</v>
      </c>
      <c r="BN22">
        <f>VLOOKUP($BI22, [1]TableView_704030_20160816_20160!$D$2:$M$5095,4,FALSE)</f>
        <v>63</v>
      </c>
      <c r="BO22">
        <f>VLOOKUP($BI22, [1]TableView_704030_20160816_20160!$D$2:$M$5095,6,FALSE)</f>
        <v>129</v>
      </c>
      <c r="BP22">
        <f>VLOOKUP($BI22, [1]TableView_704030_20160816_20160!$D$2:$M$5095,7,FALSE)</f>
        <v>2.6</v>
      </c>
      <c r="BQ22">
        <f>VLOOKUP($BI22, [1]TableView_704030_20160816_20160!$D$2:$M$5095,2,FALSE)</f>
        <v>6.1</v>
      </c>
      <c r="BR22">
        <f>VLOOKUP($BJ22, [2]aacb8965d69cc6fd1cb3a5cae9e8ae7!$C$6:$F$853,4,FALSE)</f>
        <v>0.1</v>
      </c>
      <c r="BS22" s="10">
        <v>4</v>
      </c>
      <c r="BT22" t="str">
        <f t="shared" si="1"/>
        <v>16/08/2016 4</v>
      </c>
      <c r="BU22">
        <f>VLOOKUP($BT22, [3]Sheet1!$D$3:$T$89,4,FALSE)</f>
        <v>25</v>
      </c>
      <c r="BV22">
        <f>VLOOKUP($BT22, [3]Sheet1!$D$3:$T$89,5,FALSE)</f>
        <v>25</v>
      </c>
      <c r="BW22">
        <f>VLOOKUP($BT22, [3]Sheet1!$D$3:$T$89,8,FALSE)</f>
        <v>26</v>
      </c>
      <c r="BX22">
        <f>VLOOKUP($BT22, [3]Sheet1!$D$3:$T$89,9,FALSE)</f>
        <v>25</v>
      </c>
      <c r="BY22">
        <f>VLOOKUP($BT22, [3]Sheet1!$D$3:$T$89,12,FALSE)</f>
        <v>26</v>
      </c>
      <c r="BZ22">
        <f>VLOOKUP($BT22, [3]Sheet1!$D$3:$T$89,13,FALSE)</f>
        <v>25</v>
      </c>
      <c r="CA22" t="str">
        <f>VLOOKUP($BT22, [3]Sheet1!$D$3:$T$89,16,FALSE)</f>
        <v>N/A</v>
      </c>
      <c r="CB22" t="str">
        <f>VLOOKUP($BT22, [3]Sheet1!$D$3:$T$89,17,FALSE)</f>
        <v>N/A</v>
      </c>
      <c r="CD22" s="12">
        <v>42598</v>
      </c>
      <c r="CE22" s="2">
        <v>0.77361111111111103</v>
      </c>
      <c r="CF22" s="2" t="s">
        <v>1535</v>
      </c>
      <c r="CG22" s="2">
        <v>42598.770833333336</v>
      </c>
      <c r="CH22" s="2">
        <v>42598.770833333336</v>
      </c>
      <c r="CI22" t="s">
        <v>1516</v>
      </c>
      <c r="CJ22" t="s">
        <v>1516</v>
      </c>
      <c r="CK22">
        <v>1014.46055273</v>
      </c>
      <c r="CL22">
        <v>21.3333333333333</v>
      </c>
      <c r="CM22">
        <v>0</v>
      </c>
      <c r="CN22">
        <v>63</v>
      </c>
      <c r="CO22">
        <v>129</v>
      </c>
      <c r="CP22">
        <v>2.6</v>
      </c>
      <c r="CQ22">
        <v>6.1</v>
      </c>
      <c r="CR22">
        <v>0.1</v>
      </c>
      <c r="CS22">
        <v>4</v>
      </c>
      <c r="CT22" t="s">
        <v>1222</v>
      </c>
      <c r="CU22">
        <v>25</v>
      </c>
      <c r="CV22">
        <v>25</v>
      </c>
      <c r="CW22">
        <v>26</v>
      </c>
      <c r="CX22">
        <v>25</v>
      </c>
      <c r="CY22">
        <v>26</v>
      </c>
      <c r="CZ22">
        <v>25</v>
      </c>
      <c r="DA22" t="s">
        <v>27</v>
      </c>
      <c r="DB22" t="s">
        <v>27</v>
      </c>
    </row>
    <row r="23" spans="4:106">
      <c r="D23" s="3">
        <v>20</v>
      </c>
      <c r="E23" s="1">
        <v>1</v>
      </c>
      <c r="F23" s="15">
        <v>9</v>
      </c>
      <c r="G23" s="15" t="s">
        <v>65</v>
      </c>
      <c r="H23" t="s">
        <v>57</v>
      </c>
      <c r="I23">
        <v>6</v>
      </c>
      <c r="L23" s="1">
        <v>1</v>
      </c>
      <c r="M23">
        <v>9</v>
      </c>
      <c r="N23" t="s">
        <v>34</v>
      </c>
      <c r="BD23" s="39">
        <v>42598</v>
      </c>
      <c r="BE23" s="23">
        <v>0.77430555555555503</v>
      </c>
      <c r="BF23" s="10" t="str">
        <f t="shared" si="2"/>
        <v>16/08/2016 18:35</v>
      </c>
      <c r="BG23" s="35">
        <f t="shared" si="3"/>
        <v>42598.777777777781</v>
      </c>
      <c r="BH23" s="35">
        <f t="shared" si="4"/>
        <v>42598.770833333336</v>
      </c>
      <c r="BI23" t="str">
        <f t="shared" si="5"/>
        <v>16/08/2016 18:40:00</v>
      </c>
      <c r="BJ23" s="40" t="str">
        <f t="shared" si="6"/>
        <v>16/08/2016 18:30:00</v>
      </c>
      <c r="BK23">
        <f>VLOOKUP($BI23, [1]TableView_704030_20160816_20160!$D$2:$M$5095,3,FALSE)</f>
        <v>1014.49441662</v>
      </c>
      <c r="BL23">
        <f>VLOOKUP($BI23, [1]TableView_704030_20160816_20160!$D$2:$M$5095,8,FALSE)</f>
        <v>20.8888888888889</v>
      </c>
      <c r="BM23">
        <f>VLOOKUP($BI23, [1]TableView_704030_20160816_20160!$D$2:$M$5095,10,FALSE)</f>
        <v>0</v>
      </c>
      <c r="BN23">
        <f>VLOOKUP($BI23, [1]TableView_704030_20160816_20160!$D$2:$M$5095,4,FALSE)</f>
        <v>64</v>
      </c>
      <c r="BO23">
        <f>VLOOKUP($BI23, [1]TableView_704030_20160816_20160!$D$2:$M$5095,6,FALSE)</f>
        <v>127</v>
      </c>
      <c r="BP23">
        <f>VLOOKUP($BI23, [1]TableView_704030_20160816_20160!$D$2:$M$5095,7,FALSE)</f>
        <v>3</v>
      </c>
      <c r="BQ23">
        <f>VLOOKUP($BI23, [1]TableView_704030_20160816_20160!$D$2:$M$5095,2,FALSE)</f>
        <v>6.1</v>
      </c>
      <c r="BR23">
        <f>VLOOKUP($BJ23, [2]aacb8965d69cc6fd1cb3a5cae9e8ae7!$C$6:$F$853,4,FALSE)</f>
        <v>0.1</v>
      </c>
      <c r="BS23" s="10">
        <v>4</v>
      </c>
      <c r="BT23" t="str">
        <f t="shared" si="1"/>
        <v>16/08/2016 4</v>
      </c>
      <c r="BU23">
        <f>VLOOKUP($BT23, [3]Sheet1!$D$3:$T$89,4,FALSE)</f>
        <v>25</v>
      </c>
      <c r="BV23">
        <f>VLOOKUP($BT23, [3]Sheet1!$D$3:$T$89,5,FALSE)</f>
        <v>25</v>
      </c>
      <c r="BW23">
        <f>VLOOKUP($BT23, [3]Sheet1!$D$3:$T$89,8,FALSE)</f>
        <v>26</v>
      </c>
      <c r="BX23">
        <f>VLOOKUP($BT23, [3]Sheet1!$D$3:$T$89,9,FALSE)</f>
        <v>25</v>
      </c>
      <c r="BY23">
        <f>VLOOKUP($BT23, [3]Sheet1!$D$3:$T$89,12,FALSE)</f>
        <v>26</v>
      </c>
      <c r="BZ23">
        <f>VLOOKUP($BT23, [3]Sheet1!$D$3:$T$89,13,FALSE)</f>
        <v>25</v>
      </c>
      <c r="CA23" t="str">
        <f>VLOOKUP($BT23, [3]Sheet1!$D$3:$T$89,16,FALSE)</f>
        <v>N/A</v>
      </c>
      <c r="CB23" t="str">
        <f>VLOOKUP($BT23, [3]Sheet1!$D$3:$T$89,17,FALSE)</f>
        <v>N/A</v>
      </c>
      <c r="CD23" s="12">
        <v>42598</v>
      </c>
      <c r="CE23" s="2">
        <v>0.77430555555555503</v>
      </c>
      <c r="CF23" s="2" t="s">
        <v>1536</v>
      </c>
      <c r="CG23" s="2">
        <v>42598.777777777781</v>
      </c>
      <c r="CH23" s="2">
        <v>42598.770833333336</v>
      </c>
      <c r="CI23" t="s">
        <v>1537</v>
      </c>
      <c r="CJ23" t="s">
        <v>1516</v>
      </c>
      <c r="CK23">
        <v>1014.49441662</v>
      </c>
      <c r="CL23">
        <v>20.8888888888889</v>
      </c>
      <c r="CM23">
        <v>0</v>
      </c>
      <c r="CN23">
        <v>64</v>
      </c>
      <c r="CO23">
        <v>127</v>
      </c>
      <c r="CP23">
        <v>3</v>
      </c>
      <c r="CQ23">
        <v>6.1</v>
      </c>
      <c r="CR23">
        <v>0.1</v>
      </c>
      <c r="CS23">
        <v>4</v>
      </c>
      <c r="CT23" t="s">
        <v>1222</v>
      </c>
      <c r="CU23">
        <v>25</v>
      </c>
      <c r="CV23">
        <v>25</v>
      </c>
      <c r="CW23">
        <v>26</v>
      </c>
      <c r="CX23">
        <v>25</v>
      </c>
      <c r="CY23">
        <v>26</v>
      </c>
      <c r="CZ23">
        <v>25</v>
      </c>
      <c r="DA23" t="s">
        <v>27</v>
      </c>
      <c r="DB23" t="s">
        <v>27</v>
      </c>
    </row>
    <row r="24" spans="4:106">
      <c r="D24" s="3">
        <v>21</v>
      </c>
      <c r="E24" s="1">
        <v>1</v>
      </c>
      <c r="F24" s="15">
        <v>9</v>
      </c>
      <c r="G24" s="15" t="s">
        <v>65</v>
      </c>
      <c r="H24" t="s">
        <v>57</v>
      </c>
      <c r="I24">
        <v>6</v>
      </c>
      <c r="L24" s="1">
        <v>1</v>
      </c>
      <c r="M24">
        <v>9</v>
      </c>
      <c r="N24" t="s">
        <v>34</v>
      </c>
      <c r="BD24" s="39">
        <v>42598</v>
      </c>
      <c r="BE24" s="23">
        <v>0.77500000000000002</v>
      </c>
      <c r="BF24" s="10" t="str">
        <f t="shared" si="2"/>
        <v>16/08/2016 18:36</v>
      </c>
      <c r="BG24" s="35">
        <f t="shared" si="3"/>
        <v>42598.777777777781</v>
      </c>
      <c r="BH24" s="35">
        <f t="shared" si="4"/>
        <v>42598.770833333336</v>
      </c>
      <c r="BI24" t="str">
        <f t="shared" si="5"/>
        <v>16/08/2016 18:40:00</v>
      </c>
      <c r="BJ24" s="40" t="str">
        <f t="shared" si="6"/>
        <v>16/08/2016 18:30:00</v>
      </c>
      <c r="BK24">
        <f>VLOOKUP($BI24, [1]TableView_704030_20160816_20160!$D$2:$M$5095,3,FALSE)</f>
        <v>1014.49441662</v>
      </c>
      <c r="BL24">
        <f>VLOOKUP($BI24, [1]TableView_704030_20160816_20160!$D$2:$M$5095,8,FALSE)</f>
        <v>20.8888888888889</v>
      </c>
      <c r="BM24">
        <f>VLOOKUP($BI24, [1]TableView_704030_20160816_20160!$D$2:$M$5095,10,FALSE)</f>
        <v>0</v>
      </c>
      <c r="BN24">
        <f>VLOOKUP($BI24, [1]TableView_704030_20160816_20160!$D$2:$M$5095,4,FALSE)</f>
        <v>64</v>
      </c>
      <c r="BO24">
        <f>VLOOKUP($BI24, [1]TableView_704030_20160816_20160!$D$2:$M$5095,6,FALSE)</f>
        <v>127</v>
      </c>
      <c r="BP24">
        <f>VLOOKUP($BI24, [1]TableView_704030_20160816_20160!$D$2:$M$5095,7,FALSE)</f>
        <v>3</v>
      </c>
      <c r="BQ24">
        <f>VLOOKUP($BI24, [1]TableView_704030_20160816_20160!$D$2:$M$5095,2,FALSE)</f>
        <v>6.1</v>
      </c>
      <c r="BR24">
        <f>VLOOKUP($BJ24, [2]aacb8965d69cc6fd1cb3a5cae9e8ae7!$C$6:$F$853,4,FALSE)</f>
        <v>0.1</v>
      </c>
      <c r="BS24" s="10">
        <v>4</v>
      </c>
      <c r="BT24" t="str">
        <f t="shared" si="1"/>
        <v>16/08/2016 4</v>
      </c>
      <c r="BU24">
        <f>VLOOKUP($BT24, [3]Sheet1!$D$3:$T$89,4,FALSE)</f>
        <v>25</v>
      </c>
      <c r="BV24">
        <f>VLOOKUP($BT24, [3]Sheet1!$D$3:$T$89,5,FALSE)</f>
        <v>25</v>
      </c>
      <c r="BW24">
        <f>VLOOKUP($BT24, [3]Sheet1!$D$3:$T$89,8,FALSE)</f>
        <v>26</v>
      </c>
      <c r="BX24">
        <f>VLOOKUP($BT24, [3]Sheet1!$D$3:$T$89,9,FALSE)</f>
        <v>25</v>
      </c>
      <c r="BY24">
        <f>VLOOKUP($BT24, [3]Sheet1!$D$3:$T$89,12,FALSE)</f>
        <v>26</v>
      </c>
      <c r="BZ24">
        <f>VLOOKUP($BT24, [3]Sheet1!$D$3:$T$89,13,FALSE)</f>
        <v>25</v>
      </c>
      <c r="CA24" t="str">
        <f>VLOOKUP($BT24, [3]Sheet1!$D$3:$T$89,16,FALSE)</f>
        <v>N/A</v>
      </c>
      <c r="CB24" t="str">
        <f>VLOOKUP($BT24, [3]Sheet1!$D$3:$T$89,17,FALSE)</f>
        <v>N/A</v>
      </c>
      <c r="CD24" s="12">
        <v>42598</v>
      </c>
      <c r="CE24" s="2">
        <v>0.77500000000000002</v>
      </c>
      <c r="CF24" s="2" t="s">
        <v>1538</v>
      </c>
      <c r="CG24" s="2">
        <v>42598.777777777781</v>
      </c>
      <c r="CH24" s="2">
        <v>42598.770833333336</v>
      </c>
      <c r="CI24" t="s">
        <v>1537</v>
      </c>
      <c r="CJ24" t="s">
        <v>1516</v>
      </c>
      <c r="CK24">
        <v>1014.49441662</v>
      </c>
      <c r="CL24">
        <v>20.8888888888889</v>
      </c>
      <c r="CM24">
        <v>0</v>
      </c>
      <c r="CN24">
        <v>64</v>
      </c>
      <c r="CO24">
        <v>127</v>
      </c>
      <c r="CP24">
        <v>3</v>
      </c>
      <c r="CQ24">
        <v>6.1</v>
      </c>
      <c r="CR24">
        <v>0.1</v>
      </c>
      <c r="CS24">
        <v>4</v>
      </c>
      <c r="CT24" t="s">
        <v>1222</v>
      </c>
      <c r="CU24">
        <v>25</v>
      </c>
      <c r="CV24">
        <v>25</v>
      </c>
      <c r="CW24">
        <v>26</v>
      </c>
      <c r="CX24">
        <v>25</v>
      </c>
      <c r="CY24">
        <v>26</v>
      </c>
      <c r="CZ24">
        <v>25</v>
      </c>
      <c r="DA24" t="s">
        <v>27</v>
      </c>
      <c r="DB24" t="s">
        <v>27</v>
      </c>
    </row>
    <row r="25" spans="4:106">
      <c r="D25" s="3">
        <v>22</v>
      </c>
      <c r="E25" s="1">
        <v>1</v>
      </c>
      <c r="F25" s="15">
        <v>9</v>
      </c>
      <c r="G25" s="15" t="s">
        <v>65</v>
      </c>
      <c r="H25" t="s">
        <v>57</v>
      </c>
      <c r="I25">
        <v>6</v>
      </c>
      <c r="L25" s="1">
        <v>1</v>
      </c>
      <c r="M25">
        <v>9</v>
      </c>
      <c r="N25" t="s">
        <v>34</v>
      </c>
      <c r="BD25" s="39">
        <v>42598</v>
      </c>
      <c r="BE25" s="23">
        <v>0.77569444444444402</v>
      </c>
      <c r="BF25" s="10" t="str">
        <f t="shared" si="2"/>
        <v>16/08/2016 18:37</v>
      </c>
      <c r="BG25" s="35">
        <f t="shared" si="3"/>
        <v>42598.777777777781</v>
      </c>
      <c r="BH25" s="35">
        <f t="shared" si="4"/>
        <v>42598.770833333336</v>
      </c>
      <c r="BI25" t="str">
        <f t="shared" si="5"/>
        <v>16/08/2016 18:40:00</v>
      </c>
      <c r="BJ25" s="40" t="str">
        <f t="shared" si="6"/>
        <v>16/08/2016 18:30:00</v>
      </c>
      <c r="BK25">
        <f>VLOOKUP($BI25, [1]TableView_704030_20160816_20160!$D$2:$M$5095,3,FALSE)</f>
        <v>1014.49441662</v>
      </c>
      <c r="BL25">
        <f>VLOOKUP($BI25, [1]TableView_704030_20160816_20160!$D$2:$M$5095,8,FALSE)</f>
        <v>20.8888888888889</v>
      </c>
      <c r="BM25">
        <f>VLOOKUP($BI25, [1]TableView_704030_20160816_20160!$D$2:$M$5095,10,FALSE)</f>
        <v>0</v>
      </c>
      <c r="BN25">
        <f>VLOOKUP($BI25, [1]TableView_704030_20160816_20160!$D$2:$M$5095,4,FALSE)</f>
        <v>64</v>
      </c>
      <c r="BO25">
        <f>VLOOKUP($BI25, [1]TableView_704030_20160816_20160!$D$2:$M$5095,6,FALSE)</f>
        <v>127</v>
      </c>
      <c r="BP25">
        <f>VLOOKUP($BI25, [1]TableView_704030_20160816_20160!$D$2:$M$5095,7,FALSE)</f>
        <v>3</v>
      </c>
      <c r="BQ25">
        <f>VLOOKUP($BI25, [1]TableView_704030_20160816_20160!$D$2:$M$5095,2,FALSE)</f>
        <v>6.1</v>
      </c>
      <c r="BR25">
        <f>VLOOKUP($BJ25, [2]aacb8965d69cc6fd1cb3a5cae9e8ae7!$C$6:$F$853,4,FALSE)</f>
        <v>0.1</v>
      </c>
      <c r="BS25" s="10">
        <v>4</v>
      </c>
      <c r="BT25" t="str">
        <f t="shared" si="1"/>
        <v>16/08/2016 4</v>
      </c>
      <c r="BU25">
        <f>VLOOKUP($BT25, [3]Sheet1!$D$3:$T$89,4,FALSE)</f>
        <v>25</v>
      </c>
      <c r="BV25">
        <f>VLOOKUP($BT25, [3]Sheet1!$D$3:$T$89,5,FALSE)</f>
        <v>25</v>
      </c>
      <c r="BW25">
        <f>VLOOKUP($BT25, [3]Sheet1!$D$3:$T$89,8,FALSE)</f>
        <v>26</v>
      </c>
      <c r="BX25">
        <f>VLOOKUP($BT25, [3]Sheet1!$D$3:$T$89,9,FALSE)</f>
        <v>25</v>
      </c>
      <c r="BY25">
        <f>VLOOKUP($BT25, [3]Sheet1!$D$3:$T$89,12,FALSE)</f>
        <v>26</v>
      </c>
      <c r="BZ25">
        <f>VLOOKUP($BT25, [3]Sheet1!$D$3:$T$89,13,FALSE)</f>
        <v>25</v>
      </c>
      <c r="CA25" t="str">
        <f>VLOOKUP($BT25, [3]Sheet1!$D$3:$T$89,16,FALSE)</f>
        <v>N/A</v>
      </c>
      <c r="CB25" t="str">
        <f>VLOOKUP($BT25, [3]Sheet1!$D$3:$T$89,17,FALSE)</f>
        <v>N/A</v>
      </c>
      <c r="CD25" s="12">
        <v>42598</v>
      </c>
      <c r="CE25" s="2">
        <v>0.77569444444444402</v>
      </c>
      <c r="CF25" s="2" t="s">
        <v>1539</v>
      </c>
      <c r="CG25" s="2">
        <v>42598.777777777781</v>
      </c>
      <c r="CH25" s="2">
        <v>42598.770833333336</v>
      </c>
      <c r="CI25" t="s">
        <v>1537</v>
      </c>
      <c r="CJ25" t="s">
        <v>1516</v>
      </c>
      <c r="CK25">
        <v>1014.49441662</v>
      </c>
      <c r="CL25">
        <v>20.8888888888889</v>
      </c>
      <c r="CM25">
        <v>0</v>
      </c>
      <c r="CN25">
        <v>64</v>
      </c>
      <c r="CO25">
        <v>127</v>
      </c>
      <c r="CP25">
        <v>3</v>
      </c>
      <c r="CQ25">
        <v>6.1</v>
      </c>
      <c r="CR25">
        <v>0.1</v>
      </c>
      <c r="CS25">
        <v>4</v>
      </c>
      <c r="CT25" t="s">
        <v>1222</v>
      </c>
      <c r="CU25">
        <v>25</v>
      </c>
      <c r="CV25">
        <v>25</v>
      </c>
      <c r="CW25">
        <v>26</v>
      </c>
      <c r="CX25">
        <v>25</v>
      </c>
      <c r="CY25">
        <v>26</v>
      </c>
      <c r="CZ25">
        <v>25</v>
      </c>
      <c r="DA25" t="s">
        <v>27</v>
      </c>
      <c r="DB25" t="s">
        <v>27</v>
      </c>
    </row>
    <row r="26" spans="4:106">
      <c r="D26" s="3">
        <v>23</v>
      </c>
      <c r="E26" s="1">
        <v>1</v>
      </c>
      <c r="F26" s="15">
        <v>9</v>
      </c>
      <c r="G26" s="15" t="s">
        <v>65</v>
      </c>
      <c r="H26" t="s">
        <v>57</v>
      </c>
      <c r="I26">
        <v>6</v>
      </c>
      <c r="BD26" s="39">
        <v>42598</v>
      </c>
      <c r="BE26" s="23">
        <v>0.77638888888888902</v>
      </c>
      <c r="BF26" s="10" t="str">
        <f t="shared" si="2"/>
        <v>16/08/2016 18:38</v>
      </c>
      <c r="BG26" s="35">
        <f t="shared" si="3"/>
        <v>42598.777777777781</v>
      </c>
      <c r="BH26" s="35">
        <f t="shared" si="4"/>
        <v>42598.770833333336</v>
      </c>
      <c r="BI26" t="str">
        <f t="shared" si="5"/>
        <v>16/08/2016 18:40:00</v>
      </c>
      <c r="BJ26" s="40" t="str">
        <f t="shared" si="6"/>
        <v>16/08/2016 18:30:00</v>
      </c>
      <c r="BK26">
        <f>VLOOKUP($BI26, [1]TableView_704030_20160816_20160!$D$2:$M$5095,3,FALSE)</f>
        <v>1014.49441662</v>
      </c>
      <c r="BL26">
        <f>VLOOKUP($BI26, [1]TableView_704030_20160816_20160!$D$2:$M$5095,8,FALSE)</f>
        <v>20.8888888888889</v>
      </c>
      <c r="BM26">
        <f>VLOOKUP($BI26, [1]TableView_704030_20160816_20160!$D$2:$M$5095,10,FALSE)</f>
        <v>0</v>
      </c>
      <c r="BN26">
        <f>VLOOKUP($BI26, [1]TableView_704030_20160816_20160!$D$2:$M$5095,4,FALSE)</f>
        <v>64</v>
      </c>
      <c r="BO26">
        <f>VLOOKUP($BI26, [1]TableView_704030_20160816_20160!$D$2:$M$5095,6,FALSE)</f>
        <v>127</v>
      </c>
      <c r="BP26">
        <f>VLOOKUP($BI26, [1]TableView_704030_20160816_20160!$D$2:$M$5095,7,FALSE)</f>
        <v>3</v>
      </c>
      <c r="BQ26">
        <f>VLOOKUP($BI26, [1]TableView_704030_20160816_20160!$D$2:$M$5095,2,FALSE)</f>
        <v>6.1</v>
      </c>
      <c r="BR26">
        <f>VLOOKUP($BJ26, [2]aacb8965d69cc6fd1cb3a5cae9e8ae7!$C$6:$F$853,4,FALSE)</f>
        <v>0.1</v>
      </c>
      <c r="BS26" s="10">
        <v>4</v>
      </c>
      <c r="BT26" t="str">
        <f t="shared" si="1"/>
        <v>16/08/2016 4</v>
      </c>
      <c r="BU26">
        <f>VLOOKUP($BT26, [3]Sheet1!$D$3:$T$89,4,FALSE)</f>
        <v>25</v>
      </c>
      <c r="BV26">
        <f>VLOOKUP($BT26, [3]Sheet1!$D$3:$T$89,5,FALSE)</f>
        <v>25</v>
      </c>
      <c r="BW26">
        <f>VLOOKUP($BT26, [3]Sheet1!$D$3:$T$89,8,FALSE)</f>
        <v>26</v>
      </c>
      <c r="BX26">
        <f>VLOOKUP($BT26, [3]Sheet1!$D$3:$T$89,9,FALSE)</f>
        <v>25</v>
      </c>
      <c r="BY26">
        <f>VLOOKUP($BT26, [3]Sheet1!$D$3:$T$89,12,FALSE)</f>
        <v>26</v>
      </c>
      <c r="BZ26">
        <f>VLOOKUP($BT26, [3]Sheet1!$D$3:$T$89,13,FALSE)</f>
        <v>25</v>
      </c>
      <c r="CA26" t="str">
        <f>VLOOKUP($BT26, [3]Sheet1!$D$3:$T$89,16,FALSE)</f>
        <v>N/A</v>
      </c>
      <c r="CB26" t="str">
        <f>VLOOKUP($BT26, [3]Sheet1!$D$3:$T$89,17,FALSE)</f>
        <v>N/A</v>
      </c>
      <c r="CD26" s="12">
        <v>42598</v>
      </c>
      <c r="CE26" s="2">
        <v>0.77638888888888902</v>
      </c>
      <c r="CF26" s="2" t="s">
        <v>1540</v>
      </c>
      <c r="CG26" s="2">
        <v>42598.777777777781</v>
      </c>
      <c r="CH26" s="2">
        <v>42598.770833333336</v>
      </c>
      <c r="CI26" t="s">
        <v>1537</v>
      </c>
      <c r="CJ26" t="s">
        <v>1516</v>
      </c>
      <c r="CK26">
        <v>1014.49441662</v>
      </c>
      <c r="CL26">
        <v>20.8888888888889</v>
      </c>
      <c r="CM26">
        <v>0</v>
      </c>
      <c r="CN26">
        <v>64</v>
      </c>
      <c r="CO26">
        <v>127</v>
      </c>
      <c r="CP26">
        <v>3</v>
      </c>
      <c r="CQ26">
        <v>6.1</v>
      </c>
      <c r="CR26">
        <v>0.1</v>
      </c>
      <c r="CS26">
        <v>4</v>
      </c>
      <c r="CT26" t="s">
        <v>1222</v>
      </c>
      <c r="CU26">
        <v>25</v>
      </c>
      <c r="CV26">
        <v>25</v>
      </c>
      <c r="CW26">
        <v>26</v>
      </c>
      <c r="CX26">
        <v>25</v>
      </c>
      <c r="CY26">
        <v>26</v>
      </c>
      <c r="CZ26">
        <v>25</v>
      </c>
      <c r="DA26" t="s">
        <v>27</v>
      </c>
      <c r="DB26" t="s">
        <v>27</v>
      </c>
    </row>
    <row r="27" spans="4:106">
      <c r="D27" s="3">
        <v>24</v>
      </c>
      <c r="E27" s="1">
        <v>1</v>
      </c>
      <c r="F27" s="15">
        <v>9</v>
      </c>
      <c r="G27" s="15" t="s">
        <v>65</v>
      </c>
      <c r="H27" t="s">
        <v>57</v>
      </c>
      <c r="I27">
        <v>6</v>
      </c>
      <c r="BD27" s="39">
        <v>42598</v>
      </c>
      <c r="BE27" s="23">
        <v>0.77708333333333302</v>
      </c>
      <c r="BF27" s="10" t="str">
        <f t="shared" si="2"/>
        <v>16/08/2016 18:39</v>
      </c>
      <c r="BG27" s="35">
        <f t="shared" si="3"/>
        <v>42598.777777777781</v>
      </c>
      <c r="BH27" s="35">
        <f t="shared" si="4"/>
        <v>42598.770833333336</v>
      </c>
      <c r="BI27" t="str">
        <f t="shared" si="5"/>
        <v>16/08/2016 18:40:00</v>
      </c>
      <c r="BJ27" s="40" t="str">
        <f t="shared" si="6"/>
        <v>16/08/2016 18:30:00</v>
      </c>
      <c r="BK27">
        <f>VLOOKUP($BI27, [1]TableView_704030_20160816_20160!$D$2:$M$5095,3,FALSE)</f>
        <v>1014.49441662</v>
      </c>
      <c r="BL27">
        <f>VLOOKUP($BI27, [1]TableView_704030_20160816_20160!$D$2:$M$5095,8,FALSE)</f>
        <v>20.8888888888889</v>
      </c>
      <c r="BM27">
        <f>VLOOKUP($BI27, [1]TableView_704030_20160816_20160!$D$2:$M$5095,10,FALSE)</f>
        <v>0</v>
      </c>
      <c r="BN27">
        <f>VLOOKUP($BI27, [1]TableView_704030_20160816_20160!$D$2:$M$5095,4,FALSE)</f>
        <v>64</v>
      </c>
      <c r="BO27">
        <f>VLOOKUP($BI27, [1]TableView_704030_20160816_20160!$D$2:$M$5095,6,FALSE)</f>
        <v>127</v>
      </c>
      <c r="BP27">
        <f>VLOOKUP($BI27, [1]TableView_704030_20160816_20160!$D$2:$M$5095,7,FALSE)</f>
        <v>3</v>
      </c>
      <c r="BQ27">
        <f>VLOOKUP($BI27, [1]TableView_704030_20160816_20160!$D$2:$M$5095,2,FALSE)</f>
        <v>6.1</v>
      </c>
      <c r="BR27">
        <f>VLOOKUP($BJ27, [2]aacb8965d69cc6fd1cb3a5cae9e8ae7!$C$6:$F$853,4,FALSE)</f>
        <v>0.1</v>
      </c>
      <c r="BS27" s="10">
        <v>4</v>
      </c>
      <c r="BT27" t="str">
        <f t="shared" si="1"/>
        <v>16/08/2016 4</v>
      </c>
      <c r="BU27">
        <f>VLOOKUP($BT27, [3]Sheet1!$D$3:$T$89,4,FALSE)</f>
        <v>25</v>
      </c>
      <c r="BV27">
        <f>VLOOKUP($BT27, [3]Sheet1!$D$3:$T$89,5,FALSE)</f>
        <v>25</v>
      </c>
      <c r="BW27">
        <f>VLOOKUP($BT27, [3]Sheet1!$D$3:$T$89,8,FALSE)</f>
        <v>26</v>
      </c>
      <c r="BX27">
        <f>VLOOKUP($BT27, [3]Sheet1!$D$3:$T$89,9,FALSE)</f>
        <v>25</v>
      </c>
      <c r="BY27">
        <f>VLOOKUP($BT27, [3]Sheet1!$D$3:$T$89,12,FALSE)</f>
        <v>26</v>
      </c>
      <c r="BZ27">
        <f>VLOOKUP($BT27, [3]Sheet1!$D$3:$T$89,13,FALSE)</f>
        <v>25</v>
      </c>
      <c r="CA27" t="str">
        <f>VLOOKUP($BT27, [3]Sheet1!$D$3:$T$89,16,FALSE)</f>
        <v>N/A</v>
      </c>
      <c r="CB27" t="str">
        <f>VLOOKUP($BT27, [3]Sheet1!$D$3:$T$89,17,FALSE)</f>
        <v>N/A</v>
      </c>
      <c r="CD27" s="12">
        <v>42598</v>
      </c>
      <c r="CE27" s="2">
        <v>0.77708333333333302</v>
      </c>
      <c r="CF27" s="2" t="s">
        <v>1541</v>
      </c>
      <c r="CG27" s="2">
        <v>42598.777777777781</v>
      </c>
      <c r="CH27" s="2">
        <v>42598.770833333336</v>
      </c>
      <c r="CI27" t="s">
        <v>1537</v>
      </c>
      <c r="CJ27" t="s">
        <v>1516</v>
      </c>
      <c r="CK27">
        <v>1014.49441662</v>
      </c>
      <c r="CL27">
        <v>20.8888888888889</v>
      </c>
      <c r="CM27">
        <v>0</v>
      </c>
      <c r="CN27">
        <v>64</v>
      </c>
      <c r="CO27">
        <v>127</v>
      </c>
      <c r="CP27">
        <v>3</v>
      </c>
      <c r="CQ27">
        <v>6.1</v>
      </c>
      <c r="CR27">
        <v>0.1</v>
      </c>
      <c r="CS27">
        <v>4</v>
      </c>
      <c r="CT27" t="s">
        <v>1222</v>
      </c>
      <c r="CU27">
        <v>25</v>
      </c>
      <c r="CV27">
        <v>25</v>
      </c>
      <c r="CW27">
        <v>26</v>
      </c>
      <c r="CX27">
        <v>25</v>
      </c>
      <c r="CY27">
        <v>26</v>
      </c>
      <c r="CZ27">
        <v>25</v>
      </c>
      <c r="DA27" t="s">
        <v>27</v>
      </c>
      <c r="DB27" t="s">
        <v>27</v>
      </c>
    </row>
    <row r="28" spans="4:106">
      <c r="D28" s="3">
        <v>25</v>
      </c>
      <c r="E28" s="1">
        <v>1</v>
      </c>
      <c r="F28" s="15">
        <v>9</v>
      </c>
      <c r="G28" s="15" t="s">
        <v>65</v>
      </c>
      <c r="H28" t="s">
        <v>57</v>
      </c>
      <c r="I28">
        <v>6</v>
      </c>
      <c r="BD28" s="39">
        <v>42598</v>
      </c>
      <c r="BE28" s="23">
        <v>0.77777777777777801</v>
      </c>
      <c r="BF28" s="10" t="str">
        <f t="shared" si="2"/>
        <v>16/08/2016 18:40</v>
      </c>
      <c r="BG28" s="35">
        <f t="shared" si="3"/>
        <v>42598.777777777781</v>
      </c>
      <c r="BH28" s="35">
        <f t="shared" si="4"/>
        <v>42598.770833333336</v>
      </c>
      <c r="BI28" t="str">
        <f t="shared" si="5"/>
        <v>16/08/2016 18:40:00</v>
      </c>
      <c r="BJ28" s="40" t="str">
        <f t="shared" si="6"/>
        <v>16/08/2016 18:30:00</v>
      </c>
      <c r="BK28">
        <f>VLOOKUP($BI28, [1]TableView_704030_20160816_20160!$D$2:$M$5095,3,FALSE)</f>
        <v>1014.49441662</v>
      </c>
      <c r="BL28">
        <f>VLOOKUP($BI28, [1]TableView_704030_20160816_20160!$D$2:$M$5095,8,FALSE)</f>
        <v>20.8888888888889</v>
      </c>
      <c r="BM28">
        <f>VLOOKUP($BI28, [1]TableView_704030_20160816_20160!$D$2:$M$5095,10,FALSE)</f>
        <v>0</v>
      </c>
      <c r="BN28">
        <f>VLOOKUP($BI28, [1]TableView_704030_20160816_20160!$D$2:$M$5095,4,FALSE)</f>
        <v>64</v>
      </c>
      <c r="BO28">
        <f>VLOOKUP($BI28, [1]TableView_704030_20160816_20160!$D$2:$M$5095,6,FALSE)</f>
        <v>127</v>
      </c>
      <c r="BP28">
        <f>VLOOKUP($BI28, [1]TableView_704030_20160816_20160!$D$2:$M$5095,7,FALSE)</f>
        <v>3</v>
      </c>
      <c r="BQ28">
        <f>VLOOKUP($BI28, [1]TableView_704030_20160816_20160!$D$2:$M$5095,2,FALSE)</f>
        <v>6.1</v>
      </c>
      <c r="BR28">
        <f>VLOOKUP($BJ28, [2]aacb8965d69cc6fd1cb3a5cae9e8ae7!$C$6:$F$853,4,FALSE)</f>
        <v>0.1</v>
      </c>
      <c r="BS28" s="10">
        <v>4</v>
      </c>
      <c r="BT28" t="str">
        <f t="shared" si="1"/>
        <v>16/08/2016 4</v>
      </c>
      <c r="BU28">
        <f>VLOOKUP($BT28, [3]Sheet1!$D$3:$T$89,4,FALSE)</f>
        <v>25</v>
      </c>
      <c r="BV28">
        <f>VLOOKUP($BT28, [3]Sheet1!$D$3:$T$89,5,FALSE)</f>
        <v>25</v>
      </c>
      <c r="BW28">
        <f>VLOOKUP($BT28, [3]Sheet1!$D$3:$T$89,8,FALSE)</f>
        <v>26</v>
      </c>
      <c r="BX28">
        <f>VLOOKUP($BT28, [3]Sheet1!$D$3:$T$89,9,FALSE)</f>
        <v>25</v>
      </c>
      <c r="BY28">
        <f>VLOOKUP($BT28, [3]Sheet1!$D$3:$T$89,12,FALSE)</f>
        <v>26</v>
      </c>
      <c r="BZ28">
        <f>VLOOKUP($BT28, [3]Sheet1!$D$3:$T$89,13,FALSE)</f>
        <v>25</v>
      </c>
      <c r="CA28" t="str">
        <f>VLOOKUP($BT28, [3]Sheet1!$D$3:$T$89,16,FALSE)</f>
        <v>N/A</v>
      </c>
      <c r="CB28" t="str">
        <f>VLOOKUP($BT28, [3]Sheet1!$D$3:$T$89,17,FALSE)</f>
        <v>N/A</v>
      </c>
      <c r="CD28" s="12">
        <v>42598</v>
      </c>
      <c r="CE28" s="2">
        <v>0.77777777777777801</v>
      </c>
      <c r="CF28" s="2" t="s">
        <v>1542</v>
      </c>
      <c r="CG28" s="2">
        <v>42598.777777777781</v>
      </c>
      <c r="CH28" s="2">
        <v>42598.770833333336</v>
      </c>
      <c r="CI28" t="s">
        <v>1537</v>
      </c>
      <c r="CJ28" t="s">
        <v>1516</v>
      </c>
      <c r="CK28">
        <v>1014.49441662</v>
      </c>
      <c r="CL28">
        <v>20.8888888888889</v>
      </c>
      <c r="CM28">
        <v>0</v>
      </c>
      <c r="CN28">
        <v>64</v>
      </c>
      <c r="CO28">
        <v>127</v>
      </c>
      <c r="CP28">
        <v>3</v>
      </c>
      <c r="CQ28">
        <v>6.1</v>
      </c>
      <c r="CR28">
        <v>0.1</v>
      </c>
      <c r="CS28">
        <v>4</v>
      </c>
      <c r="CT28" t="s">
        <v>1222</v>
      </c>
      <c r="CU28">
        <v>25</v>
      </c>
      <c r="CV28">
        <v>25</v>
      </c>
      <c r="CW28">
        <v>26</v>
      </c>
      <c r="CX28">
        <v>25</v>
      </c>
      <c r="CY28">
        <v>26</v>
      </c>
      <c r="CZ28">
        <v>25</v>
      </c>
      <c r="DA28" t="s">
        <v>27</v>
      </c>
      <c r="DB28" t="s">
        <v>27</v>
      </c>
    </row>
    <row r="29" spans="4:106">
      <c r="D29" s="3">
        <v>26</v>
      </c>
      <c r="E29" s="1">
        <v>1</v>
      </c>
      <c r="F29" s="15">
        <v>9</v>
      </c>
      <c r="G29" s="15" t="s">
        <v>65</v>
      </c>
      <c r="H29" t="s">
        <v>57</v>
      </c>
      <c r="I29">
        <v>6</v>
      </c>
      <c r="BD29" s="39">
        <v>42598</v>
      </c>
      <c r="BE29" s="23">
        <v>0.77847222222222201</v>
      </c>
      <c r="BF29" s="10" t="str">
        <f t="shared" si="2"/>
        <v>16/08/2016 18:41</v>
      </c>
      <c r="BG29" s="35">
        <f t="shared" si="3"/>
        <v>42598.777777777781</v>
      </c>
      <c r="BH29" s="35">
        <f t="shared" si="4"/>
        <v>42598.770833333336</v>
      </c>
      <c r="BI29" t="str">
        <f t="shared" si="5"/>
        <v>16/08/2016 18:40:00</v>
      </c>
      <c r="BJ29" s="40" t="str">
        <f t="shared" si="6"/>
        <v>16/08/2016 18:30:00</v>
      </c>
      <c r="BK29">
        <f>VLOOKUP($BI29, [1]TableView_704030_20160816_20160!$D$2:$M$5095,3,FALSE)</f>
        <v>1014.49441662</v>
      </c>
      <c r="BL29">
        <f>VLOOKUP($BI29, [1]TableView_704030_20160816_20160!$D$2:$M$5095,8,FALSE)</f>
        <v>20.8888888888889</v>
      </c>
      <c r="BM29">
        <f>VLOOKUP($BI29, [1]TableView_704030_20160816_20160!$D$2:$M$5095,10,FALSE)</f>
        <v>0</v>
      </c>
      <c r="BN29">
        <f>VLOOKUP($BI29, [1]TableView_704030_20160816_20160!$D$2:$M$5095,4,FALSE)</f>
        <v>64</v>
      </c>
      <c r="BO29">
        <f>VLOOKUP($BI29, [1]TableView_704030_20160816_20160!$D$2:$M$5095,6,FALSE)</f>
        <v>127</v>
      </c>
      <c r="BP29">
        <f>VLOOKUP($BI29, [1]TableView_704030_20160816_20160!$D$2:$M$5095,7,FALSE)</f>
        <v>3</v>
      </c>
      <c r="BQ29">
        <f>VLOOKUP($BI29, [1]TableView_704030_20160816_20160!$D$2:$M$5095,2,FALSE)</f>
        <v>6.1</v>
      </c>
      <c r="BR29">
        <f>VLOOKUP($BJ29, [2]aacb8965d69cc6fd1cb3a5cae9e8ae7!$C$6:$F$853,4,FALSE)</f>
        <v>0.1</v>
      </c>
      <c r="BS29" s="10">
        <v>4</v>
      </c>
      <c r="BT29" t="str">
        <f t="shared" si="1"/>
        <v>16/08/2016 4</v>
      </c>
      <c r="BU29">
        <f>VLOOKUP($BT29, [3]Sheet1!$D$3:$T$89,4,FALSE)</f>
        <v>25</v>
      </c>
      <c r="BV29">
        <f>VLOOKUP($BT29, [3]Sheet1!$D$3:$T$89,5,FALSE)</f>
        <v>25</v>
      </c>
      <c r="BW29">
        <f>VLOOKUP($BT29, [3]Sheet1!$D$3:$T$89,8,FALSE)</f>
        <v>26</v>
      </c>
      <c r="BX29">
        <f>VLOOKUP($BT29, [3]Sheet1!$D$3:$T$89,9,FALSE)</f>
        <v>25</v>
      </c>
      <c r="BY29">
        <f>VLOOKUP($BT29, [3]Sheet1!$D$3:$T$89,12,FALSE)</f>
        <v>26</v>
      </c>
      <c r="BZ29">
        <f>VLOOKUP($BT29, [3]Sheet1!$D$3:$T$89,13,FALSE)</f>
        <v>25</v>
      </c>
      <c r="CA29" t="str">
        <f>VLOOKUP($BT29, [3]Sheet1!$D$3:$T$89,16,FALSE)</f>
        <v>N/A</v>
      </c>
      <c r="CB29" t="str">
        <f>VLOOKUP($BT29, [3]Sheet1!$D$3:$T$89,17,FALSE)</f>
        <v>N/A</v>
      </c>
      <c r="CD29" s="12">
        <v>42598</v>
      </c>
      <c r="CE29" s="2">
        <v>0.77847222222222201</v>
      </c>
      <c r="CF29" s="2" t="s">
        <v>1543</v>
      </c>
      <c r="CG29" s="2">
        <v>42598.777777777781</v>
      </c>
      <c r="CH29" s="2">
        <v>42598.770833333336</v>
      </c>
      <c r="CI29" t="s">
        <v>1537</v>
      </c>
      <c r="CJ29" t="s">
        <v>1516</v>
      </c>
      <c r="CK29">
        <v>1014.49441662</v>
      </c>
      <c r="CL29">
        <v>20.8888888888889</v>
      </c>
      <c r="CM29">
        <v>0</v>
      </c>
      <c r="CN29">
        <v>64</v>
      </c>
      <c r="CO29">
        <v>127</v>
      </c>
      <c r="CP29">
        <v>3</v>
      </c>
      <c r="CQ29">
        <v>6.1</v>
      </c>
      <c r="CR29">
        <v>0.1</v>
      </c>
      <c r="CS29">
        <v>4</v>
      </c>
      <c r="CT29" t="s">
        <v>1222</v>
      </c>
      <c r="CU29">
        <v>25</v>
      </c>
      <c r="CV29">
        <v>25</v>
      </c>
      <c r="CW29">
        <v>26</v>
      </c>
      <c r="CX29">
        <v>25</v>
      </c>
      <c r="CY29">
        <v>26</v>
      </c>
      <c r="CZ29">
        <v>25</v>
      </c>
      <c r="DA29" t="s">
        <v>27</v>
      </c>
      <c r="DB29" t="s">
        <v>27</v>
      </c>
    </row>
    <row r="30" spans="4:106">
      <c r="D30" s="3">
        <v>27</v>
      </c>
      <c r="E30" s="1">
        <v>1</v>
      </c>
      <c r="F30" s="15">
        <v>9</v>
      </c>
      <c r="G30" s="15" t="s">
        <v>65</v>
      </c>
      <c r="H30" t="s">
        <v>57</v>
      </c>
      <c r="I30">
        <v>6</v>
      </c>
      <c r="BD30" s="39">
        <v>42598</v>
      </c>
      <c r="BE30" s="23">
        <v>0.77916666666666701</v>
      </c>
      <c r="BF30" s="10" t="str">
        <f t="shared" si="2"/>
        <v>16/08/2016 18:42</v>
      </c>
      <c r="BG30" s="35">
        <f t="shared" si="3"/>
        <v>42598.777777777781</v>
      </c>
      <c r="BH30" s="35">
        <f t="shared" si="4"/>
        <v>42598.770833333336</v>
      </c>
      <c r="BI30" t="str">
        <f t="shared" si="5"/>
        <v>16/08/2016 18:40:00</v>
      </c>
      <c r="BJ30" s="40" t="str">
        <f t="shared" si="6"/>
        <v>16/08/2016 18:30:00</v>
      </c>
      <c r="BK30">
        <f>VLOOKUP($BI30, [1]TableView_704030_20160816_20160!$D$2:$M$5095,3,FALSE)</f>
        <v>1014.49441662</v>
      </c>
      <c r="BL30">
        <f>VLOOKUP($BI30, [1]TableView_704030_20160816_20160!$D$2:$M$5095,8,FALSE)</f>
        <v>20.8888888888889</v>
      </c>
      <c r="BM30">
        <f>VLOOKUP($BI30, [1]TableView_704030_20160816_20160!$D$2:$M$5095,10,FALSE)</f>
        <v>0</v>
      </c>
      <c r="BN30">
        <f>VLOOKUP($BI30, [1]TableView_704030_20160816_20160!$D$2:$M$5095,4,FALSE)</f>
        <v>64</v>
      </c>
      <c r="BO30">
        <f>VLOOKUP($BI30, [1]TableView_704030_20160816_20160!$D$2:$M$5095,6,FALSE)</f>
        <v>127</v>
      </c>
      <c r="BP30">
        <f>VLOOKUP($BI30, [1]TableView_704030_20160816_20160!$D$2:$M$5095,7,FALSE)</f>
        <v>3</v>
      </c>
      <c r="BQ30">
        <f>VLOOKUP($BI30, [1]TableView_704030_20160816_20160!$D$2:$M$5095,2,FALSE)</f>
        <v>6.1</v>
      </c>
      <c r="BR30">
        <f>VLOOKUP($BJ30, [2]aacb8965d69cc6fd1cb3a5cae9e8ae7!$C$6:$F$853,4,FALSE)</f>
        <v>0.1</v>
      </c>
      <c r="BS30" s="10">
        <v>4</v>
      </c>
      <c r="BT30" t="str">
        <f t="shared" si="1"/>
        <v>16/08/2016 4</v>
      </c>
      <c r="BU30">
        <f>VLOOKUP($BT30, [3]Sheet1!$D$3:$T$89,4,FALSE)</f>
        <v>25</v>
      </c>
      <c r="BV30">
        <f>VLOOKUP($BT30, [3]Sheet1!$D$3:$T$89,5,FALSE)</f>
        <v>25</v>
      </c>
      <c r="BW30">
        <f>VLOOKUP($BT30, [3]Sheet1!$D$3:$T$89,8,FALSE)</f>
        <v>26</v>
      </c>
      <c r="BX30">
        <f>VLOOKUP($BT30, [3]Sheet1!$D$3:$T$89,9,FALSE)</f>
        <v>25</v>
      </c>
      <c r="BY30">
        <f>VLOOKUP($BT30, [3]Sheet1!$D$3:$T$89,12,FALSE)</f>
        <v>26</v>
      </c>
      <c r="BZ30">
        <f>VLOOKUP($BT30, [3]Sheet1!$D$3:$T$89,13,FALSE)</f>
        <v>25</v>
      </c>
      <c r="CA30" t="str">
        <f>VLOOKUP($BT30, [3]Sheet1!$D$3:$T$89,16,FALSE)</f>
        <v>N/A</v>
      </c>
      <c r="CB30" t="str">
        <f>VLOOKUP($BT30, [3]Sheet1!$D$3:$T$89,17,FALSE)</f>
        <v>N/A</v>
      </c>
      <c r="CD30" s="12">
        <v>42598</v>
      </c>
      <c r="CE30" s="2">
        <v>0.77916666666666701</v>
      </c>
      <c r="CF30" s="2" t="s">
        <v>1544</v>
      </c>
      <c r="CG30" s="2">
        <v>42598.777777777781</v>
      </c>
      <c r="CH30" s="2">
        <v>42598.770833333336</v>
      </c>
      <c r="CI30" t="s">
        <v>1537</v>
      </c>
      <c r="CJ30" t="s">
        <v>1516</v>
      </c>
      <c r="CK30">
        <v>1014.49441662</v>
      </c>
      <c r="CL30">
        <v>20.8888888888889</v>
      </c>
      <c r="CM30">
        <v>0</v>
      </c>
      <c r="CN30">
        <v>64</v>
      </c>
      <c r="CO30">
        <v>127</v>
      </c>
      <c r="CP30">
        <v>3</v>
      </c>
      <c r="CQ30">
        <v>6.1</v>
      </c>
      <c r="CR30">
        <v>0.1</v>
      </c>
      <c r="CS30">
        <v>4</v>
      </c>
      <c r="CT30" t="s">
        <v>1222</v>
      </c>
      <c r="CU30">
        <v>25</v>
      </c>
      <c r="CV30">
        <v>25</v>
      </c>
      <c r="CW30">
        <v>26</v>
      </c>
      <c r="CX30">
        <v>25</v>
      </c>
      <c r="CY30">
        <v>26</v>
      </c>
      <c r="CZ30">
        <v>25</v>
      </c>
      <c r="DA30" t="s">
        <v>27</v>
      </c>
      <c r="DB30" t="s">
        <v>27</v>
      </c>
    </row>
    <row r="31" spans="4:106">
      <c r="D31" s="3">
        <v>28</v>
      </c>
      <c r="E31" s="1">
        <v>1</v>
      </c>
      <c r="F31" s="15">
        <v>9</v>
      </c>
      <c r="G31" s="15" t="s">
        <v>65</v>
      </c>
      <c r="H31" t="s">
        <v>57</v>
      </c>
      <c r="I31">
        <v>6</v>
      </c>
      <c r="BD31" s="39">
        <v>42598</v>
      </c>
      <c r="BE31" s="23">
        <v>0.77986111111111101</v>
      </c>
      <c r="BF31" s="10" t="str">
        <f t="shared" si="2"/>
        <v>16/08/2016 18:43</v>
      </c>
      <c r="BG31" s="35">
        <f t="shared" si="3"/>
        <v>42598.777777777781</v>
      </c>
      <c r="BH31" s="35">
        <f t="shared" si="4"/>
        <v>42598.770833333336</v>
      </c>
      <c r="BI31" t="str">
        <f t="shared" si="5"/>
        <v>16/08/2016 18:40:00</v>
      </c>
      <c r="BJ31" s="40" t="str">
        <f t="shared" si="6"/>
        <v>16/08/2016 18:30:00</v>
      </c>
      <c r="BK31">
        <f>VLOOKUP($BI31, [1]TableView_704030_20160816_20160!$D$2:$M$5095,3,FALSE)</f>
        <v>1014.49441662</v>
      </c>
      <c r="BL31">
        <f>VLOOKUP($BI31, [1]TableView_704030_20160816_20160!$D$2:$M$5095,8,FALSE)</f>
        <v>20.8888888888889</v>
      </c>
      <c r="BM31">
        <f>VLOOKUP($BI31, [1]TableView_704030_20160816_20160!$D$2:$M$5095,10,FALSE)</f>
        <v>0</v>
      </c>
      <c r="BN31">
        <f>VLOOKUP($BI31, [1]TableView_704030_20160816_20160!$D$2:$M$5095,4,FALSE)</f>
        <v>64</v>
      </c>
      <c r="BO31">
        <f>VLOOKUP($BI31, [1]TableView_704030_20160816_20160!$D$2:$M$5095,6,FALSE)</f>
        <v>127</v>
      </c>
      <c r="BP31">
        <f>VLOOKUP($BI31, [1]TableView_704030_20160816_20160!$D$2:$M$5095,7,FALSE)</f>
        <v>3</v>
      </c>
      <c r="BQ31">
        <f>VLOOKUP($BI31, [1]TableView_704030_20160816_20160!$D$2:$M$5095,2,FALSE)</f>
        <v>6.1</v>
      </c>
      <c r="BR31">
        <f>VLOOKUP($BJ31, [2]aacb8965d69cc6fd1cb3a5cae9e8ae7!$C$6:$F$853,4,FALSE)</f>
        <v>0.1</v>
      </c>
      <c r="BS31" s="10">
        <v>4</v>
      </c>
      <c r="BT31" t="str">
        <f t="shared" si="1"/>
        <v>16/08/2016 4</v>
      </c>
      <c r="BU31">
        <f>VLOOKUP($BT31, [3]Sheet1!$D$3:$T$89,4,FALSE)</f>
        <v>25</v>
      </c>
      <c r="BV31">
        <f>VLOOKUP($BT31, [3]Sheet1!$D$3:$T$89,5,FALSE)</f>
        <v>25</v>
      </c>
      <c r="BW31">
        <f>VLOOKUP($BT31, [3]Sheet1!$D$3:$T$89,8,FALSE)</f>
        <v>26</v>
      </c>
      <c r="BX31">
        <f>VLOOKUP($BT31, [3]Sheet1!$D$3:$T$89,9,FALSE)</f>
        <v>25</v>
      </c>
      <c r="BY31">
        <f>VLOOKUP($BT31, [3]Sheet1!$D$3:$T$89,12,FALSE)</f>
        <v>26</v>
      </c>
      <c r="BZ31">
        <f>VLOOKUP($BT31, [3]Sheet1!$D$3:$T$89,13,FALSE)</f>
        <v>25</v>
      </c>
      <c r="CA31" t="str">
        <f>VLOOKUP($BT31, [3]Sheet1!$D$3:$T$89,16,FALSE)</f>
        <v>N/A</v>
      </c>
      <c r="CB31" t="str">
        <f>VLOOKUP($BT31, [3]Sheet1!$D$3:$T$89,17,FALSE)</f>
        <v>N/A</v>
      </c>
      <c r="CD31" s="12">
        <v>42598</v>
      </c>
      <c r="CE31" s="2">
        <v>0.77986111111111101</v>
      </c>
      <c r="CF31" s="2" t="s">
        <v>1545</v>
      </c>
      <c r="CG31" s="2">
        <v>42598.777777777781</v>
      </c>
      <c r="CH31" s="2">
        <v>42598.770833333336</v>
      </c>
      <c r="CI31" t="s">
        <v>1537</v>
      </c>
      <c r="CJ31" t="s">
        <v>1516</v>
      </c>
      <c r="CK31">
        <v>1014.49441662</v>
      </c>
      <c r="CL31">
        <v>20.8888888888889</v>
      </c>
      <c r="CM31">
        <v>0</v>
      </c>
      <c r="CN31">
        <v>64</v>
      </c>
      <c r="CO31">
        <v>127</v>
      </c>
      <c r="CP31">
        <v>3</v>
      </c>
      <c r="CQ31">
        <v>6.1</v>
      </c>
      <c r="CR31">
        <v>0.1</v>
      </c>
      <c r="CS31">
        <v>4</v>
      </c>
      <c r="CT31" t="s">
        <v>1222</v>
      </c>
      <c r="CU31">
        <v>25</v>
      </c>
      <c r="CV31">
        <v>25</v>
      </c>
      <c r="CW31">
        <v>26</v>
      </c>
      <c r="CX31">
        <v>25</v>
      </c>
      <c r="CY31">
        <v>26</v>
      </c>
      <c r="CZ31">
        <v>25</v>
      </c>
      <c r="DA31" t="s">
        <v>27</v>
      </c>
      <c r="DB31" t="s">
        <v>27</v>
      </c>
    </row>
    <row r="32" spans="4:106">
      <c r="D32" s="3">
        <v>29</v>
      </c>
      <c r="E32" s="1">
        <v>1</v>
      </c>
      <c r="F32" s="15">
        <v>9</v>
      </c>
      <c r="G32" s="15" t="s">
        <v>65</v>
      </c>
      <c r="H32" t="s">
        <v>57</v>
      </c>
      <c r="I32">
        <v>6</v>
      </c>
      <c r="BD32" s="39">
        <v>42598</v>
      </c>
      <c r="BE32" s="23">
        <v>0.780555555555555</v>
      </c>
      <c r="BF32" s="10" t="str">
        <f t="shared" si="2"/>
        <v>16/08/2016 18:44</v>
      </c>
      <c r="BG32" s="35">
        <f t="shared" si="3"/>
        <v>42598.777777777781</v>
      </c>
      <c r="BH32" s="35">
        <f t="shared" si="4"/>
        <v>42598.770833333336</v>
      </c>
      <c r="BI32" t="str">
        <f t="shared" si="5"/>
        <v>16/08/2016 18:40:00</v>
      </c>
      <c r="BJ32" s="40" t="str">
        <f t="shared" si="6"/>
        <v>16/08/2016 18:30:00</v>
      </c>
      <c r="BK32">
        <f>VLOOKUP($BI32, [1]TableView_704030_20160816_20160!$D$2:$M$5095,3,FALSE)</f>
        <v>1014.49441662</v>
      </c>
      <c r="BL32">
        <f>VLOOKUP($BI32, [1]TableView_704030_20160816_20160!$D$2:$M$5095,8,FALSE)</f>
        <v>20.8888888888889</v>
      </c>
      <c r="BM32">
        <f>VLOOKUP($BI32, [1]TableView_704030_20160816_20160!$D$2:$M$5095,10,FALSE)</f>
        <v>0</v>
      </c>
      <c r="BN32">
        <f>VLOOKUP($BI32, [1]TableView_704030_20160816_20160!$D$2:$M$5095,4,FALSE)</f>
        <v>64</v>
      </c>
      <c r="BO32">
        <f>VLOOKUP($BI32, [1]TableView_704030_20160816_20160!$D$2:$M$5095,6,FALSE)</f>
        <v>127</v>
      </c>
      <c r="BP32">
        <f>VLOOKUP($BI32, [1]TableView_704030_20160816_20160!$D$2:$M$5095,7,FALSE)</f>
        <v>3</v>
      </c>
      <c r="BQ32">
        <f>VLOOKUP($BI32, [1]TableView_704030_20160816_20160!$D$2:$M$5095,2,FALSE)</f>
        <v>6.1</v>
      </c>
      <c r="BR32">
        <f>VLOOKUP($BJ32, [2]aacb8965d69cc6fd1cb3a5cae9e8ae7!$C$6:$F$853,4,FALSE)</f>
        <v>0.1</v>
      </c>
      <c r="BS32" s="10">
        <v>4</v>
      </c>
      <c r="BT32" t="str">
        <f t="shared" si="1"/>
        <v>16/08/2016 4</v>
      </c>
      <c r="BU32">
        <f>VLOOKUP($BT32, [3]Sheet1!$D$3:$T$89,4,FALSE)</f>
        <v>25</v>
      </c>
      <c r="BV32">
        <f>VLOOKUP($BT32, [3]Sheet1!$D$3:$T$89,5,FALSE)</f>
        <v>25</v>
      </c>
      <c r="BW32">
        <f>VLOOKUP($BT32, [3]Sheet1!$D$3:$T$89,8,FALSE)</f>
        <v>26</v>
      </c>
      <c r="BX32">
        <f>VLOOKUP($BT32, [3]Sheet1!$D$3:$T$89,9,FALSE)</f>
        <v>25</v>
      </c>
      <c r="BY32">
        <f>VLOOKUP($BT32, [3]Sheet1!$D$3:$T$89,12,FALSE)</f>
        <v>26</v>
      </c>
      <c r="BZ32">
        <f>VLOOKUP($BT32, [3]Sheet1!$D$3:$T$89,13,FALSE)</f>
        <v>25</v>
      </c>
      <c r="CA32" t="str">
        <f>VLOOKUP($BT32, [3]Sheet1!$D$3:$T$89,16,FALSE)</f>
        <v>N/A</v>
      </c>
      <c r="CB32" t="str">
        <f>VLOOKUP($BT32, [3]Sheet1!$D$3:$T$89,17,FALSE)</f>
        <v>N/A</v>
      </c>
      <c r="CD32" s="12">
        <v>42598</v>
      </c>
      <c r="CE32" s="2">
        <v>0.780555555555555</v>
      </c>
      <c r="CF32" s="2" t="s">
        <v>1546</v>
      </c>
      <c r="CG32" s="2">
        <v>42598.777777777781</v>
      </c>
      <c r="CH32" s="2">
        <v>42598.770833333336</v>
      </c>
      <c r="CI32" t="s">
        <v>1537</v>
      </c>
      <c r="CJ32" t="s">
        <v>1516</v>
      </c>
      <c r="CK32">
        <v>1014.49441662</v>
      </c>
      <c r="CL32">
        <v>20.8888888888889</v>
      </c>
      <c r="CM32">
        <v>0</v>
      </c>
      <c r="CN32">
        <v>64</v>
      </c>
      <c r="CO32">
        <v>127</v>
      </c>
      <c r="CP32">
        <v>3</v>
      </c>
      <c r="CQ32">
        <v>6.1</v>
      </c>
      <c r="CR32">
        <v>0.1</v>
      </c>
      <c r="CS32">
        <v>4</v>
      </c>
      <c r="CT32" t="s">
        <v>1222</v>
      </c>
      <c r="CU32">
        <v>25</v>
      </c>
      <c r="CV32">
        <v>25</v>
      </c>
      <c r="CW32">
        <v>26</v>
      </c>
      <c r="CX32">
        <v>25</v>
      </c>
      <c r="CY32">
        <v>26</v>
      </c>
      <c r="CZ32">
        <v>25</v>
      </c>
      <c r="DA32" t="s">
        <v>27</v>
      </c>
      <c r="DB32" t="s">
        <v>27</v>
      </c>
    </row>
    <row r="33" spans="1:106">
      <c r="D33" s="3">
        <v>30</v>
      </c>
      <c r="E33" s="1">
        <v>1</v>
      </c>
      <c r="F33" s="15">
        <v>9</v>
      </c>
      <c r="G33" s="15" t="s">
        <v>65</v>
      </c>
      <c r="H33" t="s">
        <v>57</v>
      </c>
      <c r="I33">
        <v>6</v>
      </c>
      <c r="BD33" s="39">
        <v>42598</v>
      </c>
      <c r="BE33" s="23">
        <v>0.78125</v>
      </c>
      <c r="BF33" s="10" t="str">
        <f t="shared" si="2"/>
        <v>16/08/2016 18:45</v>
      </c>
      <c r="BG33" s="35">
        <f t="shared" si="3"/>
        <v>42598.784722222219</v>
      </c>
      <c r="BH33" s="35">
        <f t="shared" si="4"/>
        <v>42598.791666666664</v>
      </c>
      <c r="BI33" t="str">
        <f t="shared" si="5"/>
        <v>16/08/2016 18:50:00</v>
      </c>
      <c r="BJ33" s="40" t="str">
        <f t="shared" si="6"/>
        <v>16/08/2016 19:00:00</v>
      </c>
      <c r="BK33">
        <f>VLOOKUP($BI33, [1]TableView_704030_20160816_20160!$D$2:$M$5095,3,FALSE)</f>
        <v>1014.46055273</v>
      </c>
      <c r="BL33">
        <f>VLOOKUP($BI33, [1]TableView_704030_20160816_20160!$D$2:$M$5095,8,FALSE)</f>
        <v>20.5555555555556</v>
      </c>
      <c r="BM33">
        <f>VLOOKUP($BI33, [1]TableView_704030_20160816_20160!$D$2:$M$5095,10,FALSE)</f>
        <v>0</v>
      </c>
      <c r="BN33">
        <f>VLOOKUP($BI33, [1]TableView_704030_20160816_20160!$D$2:$M$5095,4,FALSE)</f>
        <v>65</v>
      </c>
      <c r="BO33">
        <f>VLOOKUP($BI33, [1]TableView_704030_20160816_20160!$D$2:$M$5095,6,FALSE)</f>
        <v>134</v>
      </c>
      <c r="BP33">
        <f>VLOOKUP($BI33, [1]TableView_704030_20160816_20160!$D$2:$M$5095,7,FALSE)</f>
        <v>2.2000000000000002</v>
      </c>
      <c r="BQ33">
        <f>VLOOKUP($BI33, [1]TableView_704030_20160816_20160!$D$2:$M$5095,2,FALSE)</f>
        <v>5.2</v>
      </c>
      <c r="BR33">
        <f>VLOOKUP($BJ33, [2]aacb8965d69cc6fd1cb3a5cae9e8ae7!$C$6:$F$853,4,FALSE)</f>
        <v>0</v>
      </c>
      <c r="BS33" s="10">
        <v>4</v>
      </c>
      <c r="BT33" t="str">
        <f t="shared" si="1"/>
        <v>16/08/2016 4</v>
      </c>
      <c r="BU33">
        <f>VLOOKUP($BT33, [3]Sheet1!$D$3:$T$89,4,FALSE)</f>
        <v>25</v>
      </c>
      <c r="BV33">
        <f>VLOOKUP($BT33, [3]Sheet1!$D$3:$T$89,5,FALSE)</f>
        <v>25</v>
      </c>
      <c r="BW33">
        <f>VLOOKUP($BT33, [3]Sheet1!$D$3:$T$89,8,FALSE)</f>
        <v>26</v>
      </c>
      <c r="BX33">
        <f>VLOOKUP($BT33, [3]Sheet1!$D$3:$T$89,9,FALSE)</f>
        <v>25</v>
      </c>
      <c r="BY33">
        <f>VLOOKUP($BT33, [3]Sheet1!$D$3:$T$89,12,FALSE)</f>
        <v>26</v>
      </c>
      <c r="BZ33">
        <f>VLOOKUP($BT33, [3]Sheet1!$D$3:$T$89,13,FALSE)</f>
        <v>25</v>
      </c>
      <c r="CA33" t="str">
        <f>VLOOKUP($BT33, [3]Sheet1!$D$3:$T$89,16,FALSE)</f>
        <v>N/A</v>
      </c>
      <c r="CB33" t="str">
        <f>VLOOKUP($BT33, [3]Sheet1!$D$3:$T$89,17,FALSE)</f>
        <v>N/A</v>
      </c>
      <c r="CD33" s="12">
        <v>42598</v>
      </c>
      <c r="CE33" s="2">
        <v>0.78125</v>
      </c>
      <c r="CF33" s="2" t="s">
        <v>1547</v>
      </c>
      <c r="CG33" s="2">
        <v>42598.784722222219</v>
      </c>
      <c r="CH33" s="2">
        <v>42598.791666666664</v>
      </c>
      <c r="CI33" t="s">
        <v>1548</v>
      </c>
      <c r="CJ33" t="s">
        <v>1221</v>
      </c>
      <c r="CK33">
        <v>1014.46055273</v>
      </c>
      <c r="CL33">
        <v>20.5555555555556</v>
      </c>
      <c r="CM33">
        <v>0</v>
      </c>
      <c r="CN33">
        <v>65</v>
      </c>
      <c r="CO33">
        <v>134</v>
      </c>
      <c r="CP33">
        <v>2.2000000000000002</v>
      </c>
      <c r="CQ33">
        <v>5.2</v>
      </c>
      <c r="CR33">
        <v>0</v>
      </c>
      <c r="CS33">
        <v>4</v>
      </c>
      <c r="CT33" t="s">
        <v>1222</v>
      </c>
      <c r="CU33">
        <v>25</v>
      </c>
      <c r="CV33">
        <v>25</v>
      </c>
      <c r="CW33">
        <v>26</v>
      </c>
      <c r="CX33">
        <v>25</v>
      </c>
      <c r="CY33">
        <v>26</v>
      </c>
      <c r="CZ33">
        <v>25</v>
      </c>
      <c r="DA33" t="s">
        <v>27</v>
      </c>
      <c r="DB33" t="s">
        <v>27</v>
      </c>
    </row>
    <row r="34" spans="1:106">
      <c r="F34" s="15"/>
      <c r="G34" s="15"/>
      <c r="BD34" s="39">
        <v>42598</v>
      </c>
      <c r="BE34" s="23">
        <v>0.781944444444444</v>
      </c>
      <c r="BF34" s="10" t="str">
        <f t="shared" si="2"/>
        <v>16/08/2016 18:46</v>
      </c>
      <c r="BG34" s="35">
        <f t="shared" si="3"/>
        <v>42598.784722222219</v>
      </c>
      <c r="BH34" s="35">
        <f t="shared" si="4"/>
        <v>42598.791666666664</v>
      </c>
      <c r="BI34" t="str">
        <f t="shared" si="5"/>
        <v>16/08/2016 18:50:00</v>
      </c>
      <c r="BJ34" s="40" t="str">
        <f t="shared" si="6"/>
        <v>16/08/2016 19:00:00</v>
      </c>
      <c r="BK34">
        <f>VLOOKUP($BI34, [1]TableView_704030_20160816_20160!$D$2:$M$5095,3,FALSE)</f>
        <v>1014.46055273</v>
      </c>
      <c r="BL34">
        <f>VLOOKUP($BI34, [1]TableView_704030_20160816_20160!$D$2:$M$5095,8,FALSE)</f>
        <v>20.5555555555556</v>
      </c>
      <c r="BM34">
        <f>VLOOKUP($BI34, [1]TableView_704030_20160816_20160!$D$2:$M$5095,10,FALSE)</f>
        <v>0</v>
      </c>
      <c r="BN34">
        <f>VLOOKUP($BI34, [1]TableView_704030_20160816_20160!$D$2:$M$5095,4,FALSE)</f>
        <v>65</v>
      </c>
      <c r="BO34">
        <f>VLOOKUP($BI34, [1]TableView_704030_20160816_20160!$D$2:$M$5095,6,FALSE)</f>
        <v>134</v>
      </c>
      <c r="BP34">
        <f>VLOOKUP($BI34, [1]TableView_704030_20160816_20160!$D$2:$M$5095,7,FALSE)</f>
        <v>2.2000000000000002</v>
      </c>
      <c r="BQ34">
        <f>VLOOKUP($BI34, [1]TableView_704030_20160816_20160!$D$2:$M$5095,2,FALSE)</f>
        <v>5.2</v>
      </c>
      <c r="BR34">
        <f>VLOOKUP($BJ34, [2]aacb8965d69cc6fd1cb3a5cae9e8ae7!$C$6:$F$853,4,FALSE)</f>
        <v>0</v>
      </c>
      <c r="BS34" s="10">
        <v>4</v>
      </c>
      <c r="BT34" t="str">
        <f t="shared" si="1"/>
        <v>16/08/2016 4</v>
      </c>
      <c r="BU34">
        <f>VLOOKUP($BT34, [3]Sheet1!$D$3:$T$89,4,FALSE)</f>
        <v>25</v>
      </c>
      <c r="BV34">
        <f>VLOOKUP($BT34, [3]Sheet1!$D$3:$T$89,5,FALSE)</f>
        <v>25</v>
      </c>
      <c r="BW34">
        <f>VLOOKUP($BT34, [3]Sheet1!$D$3:$T$89,8,FALSE)</f>
        <v>26</v>
      </c>
      <c r="BX34">
        <f>VLOOKUP($BT34, [3]Sheet1!$D$3:$T$89,9,FALSE)</f>
        <v>25</v>
      </c>
      <c r="BY34">
        <f>VLOOKUP($BT34, [3]Sheet1!$D$3:$T$89,12,FALSE)</f>
        <v>26</v>
      </c>
      <c r="BZ34">
        <f>VLOOKUP($BT34, [3]Sheet1!$D$3:$T$89,13,FALSE)</f>
        <v>25</v>
      </c>
      <c r="CA34" t="str">
        <f>VLOOKUP($BT34, [3]Sheet1!$D$3:$T$89,16,FALSE)</f>
        <v>N/A</v>
      </c>
      <c r="CB34" t="str">
        <f>VLOOKUP($BT34, [3]Sheet1!$D$3:$T$89,17,FALSE)</f>
        <v>N/A</v>
      </c>
      <c r="CD34" s="12">
        <v>42598</v>
      </c>
      <c r="CE34" s="2">
        <v>0.781944444444444</v>
      </c>
      <c r="CF34" s="2" t="s">
        <v>1549</v>
      </c>
      <c r="CG34" s="2">
        <v>42598.784722222219</v>
      </c>
      <c r="CH34" s="2">
        <v>42598.791666666664</v>
      </c>
      <c r="CI34" t="s">
        <v>1548</v>
      </c>
      <c r="CJ34" t="s">
        <v>1221</v>
      </c>
      <c r="CK34">
        <v>1014.46055273</v>
      </c>
      <c r="CL34">
        <v>20.5555555555556</v>
      </c>
      <c r="CM34">
        <v>0</v>
      </c>
      <c r="CN34">
        <v>65</v>
      </c>
      <c r="CO34">
        <v>134</v>
      </c>
      <c r="CP34">
        <v>2.2000000000000002</v>
      </c>
      <c r="CQ34">
        <v>5.2</v>
      </c>
      <c r="CR34">
        <v>0</v>
      </c>
      <c r="CS34">
        <v>4</v>
      </c>
      <c r="CT34" t="s">
        <v>1222</v>
      </c>
      <c r="CU34">
        <v>25</v>
      </c>
      <c r="CV34">
        <v>25</v>
      </c>
      <c r="CW34">
        <v>26</v>
      </c>
      <c r="CX34">
        <v>25</v>
      </c>
      <c r="CY34">
        <v>26</v>
      </c>
      <c r="CZ34">
        <v>25</v>
      </c>
      <c r="DA34" t="s">
        <v>27</v>
      </c>
      <c r="DB34" t="s">
        <v>27</v>
      </c>
    </row>
    <row r="35" spans="1:106">
      <c r="A35" s="7"/>
      <c r="BD35" s="39">
        <v>42598</v>
      </c>
      <c r="BE35" s="23">
        <v>0.782638888888888</v>
      </c>
      <c r="BF35" s="10" t="str">
        <f t="shared" si="2"/>
        <v>16/08/2016 18:47</v>
      </c>
      <c r="BG35" s="35">
        <f t="shared" si="3"/>
        <v>42598.784722222219</v>
      </c>
      <c r="BH35" s="35">
        <f t="shared" si="4"/>
        <v>42598.791666666664</v>
      </c>
      <c r="BI35" t="str">
        <f t="shared" si="5"/>
        <v>16/08/2016 18:50:00</v>
      </c>
      <c r="BJ35" s="40" t="str">
        <f t="shared" si="6"/>
        <v>16/08/2016 19:00:00</v>
      </c>
      <c r="BK35">
        <f>VLOOKUP($BI35, [1]TableView_704030_20160816_20160!$D$2:$M$5095,3,FALSE)</f>
        <v>1014.46055273</v>
      </c>
      <c r="BL35">
        <f>VLOOKUP($BI35, [1]TableView_704030_20160816_20160!$D$2:$M$5095,8,FALSE)</f>
        <v>20.5555555555556</v>
      </c>
      <c r="BM35">
        <f>VLOOKUP($BI35, [1]TableView_704030_20160816_20160!$D$2:$M$5095,10,FALSE)</f>
        <v>0</v>
      </c>
      <c r="BN35">
        <f>VLOOKUP($BI35, [1]TableView_704030_20160816_20160!$D$2:$M$5095,4,FALSE)</f>
        <v>65</v>
      </c>
      <c r="BO35">
        <f>VLOOKUP($BI35, [1]TableView_704030_20160816_20160!$D$2:$M$5095,6,FALSE)</f>
        <v>134</v>
      </c>
      <c r="BP35">
        <f>VLOOKUP($BI35, [1]TableView_704030_20160816_20160!$D$2:$M$5095,7,FALSE)</f>
        <v>2.2000000000000002</v>
      </c>
      <c r="BQ35">
        <f>VLOOKUP($BI35, [1]TableView_704030_20160816_20160!$D$2:$M$5095,2,FALSE)</f>
        <v>5.2</v>
      </c>
      <c r="BR35">
        <f>VLOOKUP($BJ35, [2]aacb8965d69cc6fd1cb3a5cae9e8ae7!$C$6:$F$853,4,FALSE)</f>
        <v>0</v>
      </c>
      <c r="BS35" s="10">
        <v>4</v>
      </c>
      <c r="BT35" t="str">
        <f t="shared" si="1"/>
        <v>16/08/2016 4</v>
      </c>
      <c r="BU35">
        <f>VLOOKUP($BT35, [3]Sheet1!$D$3:$T$89,4,FALSE)</f>
        <v>25</v>
      </c>
      <c r="BV35">
        <f>VLOOKUP($BT35, [3]Sheet1!$D$3:$T$89,5,FALSE)</f>
        <v>25</v>
      </c>
      <c r="BW35">
        <f>VLOOKUP($BT35, [3]Sheet1!$D$3:$T$89,8,FALSE)</f>
        <v>26</v>
      </c>
      <c r="BX35">
        <f>VLOOKUP($BT35, [3]Sheet1!$D$3:$T$89,9,FALSE)</f>
        <v>25</v>
      </c>
      <c r="BY35">
        <f>VLOOKUP($BT35, [3]Sheet1!$D$3:$T$89,12,FALSE)</f>
        <v>26</v>
      </c>
      <c r="BZ35">
        <f>VLOOKUP($BT35, [3]Sheet1!$D$3:$T$89,13,FALSE)</f>
        <v>25</v>
      </c>
      <c r="CA35" t="str">
        <f>VLOOKUP($BT35, [3]Sheet1!$D$3:$T$89,16,FALSE)</f>
        <v>N/A</v>
      </c>
      <c r="CB35" t="str">
        <f>VLOOKUP($BT35, [3]Sheet1!$D$3:$T$89,17,FALSE)</f>
        <v>N/A</v>
      </c>
      <c r="CD35" s="12">
        <v>42598</v>
      </c>
      <c r="CE35" s="2">
        <v>0.782638888888888</v>
      </c>
      <c r="CF35" s="2" t="s">
        <v>1550</v>
      </c>
      <c r="CG35" s="2">
        <v>42598.784722222219</v>
      </c>
      <c r="CH35" s="2">
        <v>42598.791666666664</v>
      </c>
      <c r="CI35" t="s">
        <v>1548</v>
      </c>
      <c r="CJ35" t="s">
        <v>1221</v>
      </c>
      <c r="CK35">
        <v>1014.46055273</v>
      </c>
      <c r="CL35">
        <v>20.5555555555556</v>
      </c>
      <c r="CM35">
        <v>0</v>
      </c>
      <c r="CN35">
        <v>65</v>
      </c>
      <c r="CO35">
        <v>134</v>
      </c>
      <c r="CP35">
        <v>2.2000000000000002</v>
      </c>
      <c r="CQ35">
        <v>5.2</v>
      </c>
      <c r="CR35">
        <v>0</v>
      </c>
      <c r="CS35">
        <v>4</v>
      </c>
      <c r="CT35" t="s">
        <v>1222</v>
      </c>
      <c r="CU35">
        <v>25</v>
      </c>
      <c r="CV35">
        <v>25</v>
      </c>
      <c r="CW35">
        <v>26</v>
      </c>
      <c r="CX35">
        <v>25</v>
      </c>
      <c r="CY35">
        <v>26</v>
      </c>
      <c r="CZ35">
        <v>25</v>
      </c>
      <c r="DA35" t="s">
        <v>27</v>
      </c>
      <c r="DB35" t="s">
        <v>27</v>
      </c>
    </row>
    <row r="36" spans="1:106" s="4" customFormat="1">
      <c r="A36" t="s">
        <v>0</v>
      </c>
      <c r="B36" s="19" t="s">
        <v>76</v>
      </c>
      <c r="D36" s="5">
        <v>0</v>
      </c>
      <c r="E36" s="6"/>
      <c r="L36" s="6"/>
      <c r="S36" s="6"/>
      <c r="Z36" s="6"/>
      <c r="AG36" s="6"/>
      <c r="AN36" s="6"/>
      <c r="AT36" s="22"/>
      <c r="BD36" s="39">
        <v>42599</v>
      </c>
      <c r="BE36" s="23">
        <v>0.35416666666666669</v>
      </c>
      <c r="BF36" s="10" t="str">
        <f t="shared" si="2"/>
        <v>17/08/2016 08:30</v>
      </c>
      <c r="BG36" s="35">
        <f t="shared" si="3"/>
        <v>42599.354166666664</v>
      </c>
      <c r="BH36" s="35">
        <f t="shared" si="4"/>
        <v>42599.354166666664</v>
      </c>
      <c r="BI36" t="str">
        <f t="shared" si="5"/>
        <v>17/08/2016 08:30:00</v>
      </c>
      <c r="BJ36" s="40" t="str">
        <f t="shared" si="6"/>
        <v>17/08/2016 08:30:00</v>
      </c>
      <c r="BK36">
        <f>VLOOKUP($BI36, [1]TableView_704030_20160816_20160!$D$2:$M$5095,3,FALSE)</f>
        <v>1012.05621654</v>
      </c>
      <c r="BL36">
        <f>VLOOKUP($BI36, [1]TableView_704030_20160816_20160!$D$2:$M$5095,8,FALSE)</f>
        <v>19.2777777777778</v>
      </c>
      <c r="BM36">
        <f>VLOOKUP($BI36, [1]TableView_704030_20160816_20160!$D$2:$M$5095,10,FALSE)</f>
        <v>0</v>
      </c>
      <c r="BN36">
        <f>VLOOKUP($BI36, [1]TableView_704030_20160816_20160!$D$2:$M$5095,4,FALSE)</f>
        <v>81</v>
      </c>
      <c r="BO36">
        <f>VLOOKUP($BI36, [1]TableView_704030_20160816_20160!$D$2:$M$5095,6,FALSE)</f>
        <v>83</v>
      </c>
      <c r="BP36">
        <f>VLOOKUP($BI36, [1]TableView_704030_20160816_20160!$D$2:$M$5095,7,FALSE)</f>
        <v>0.9</v>
      </c>
      <c r="BQ36">
        <f>VLOOKUP($BI36, [1]TableView_704030_20160816_20160!$D$2:$M$5095,2,FALSE)</f>
        <v>6.1</v>
      </c>
      <c r="BR36">
        <f>VLOOKUP($BJ36, [2]aacb8965d69cc6fd1cb3a5cae9e8ae7!$C$6:$F$853,4,FALSE)</f>
        <v>1.6</v>
      </c>
      <c r="BS36" s="15">
        <v>1</v>
      </c>
      <c r="BT36" t="str">
        <f t="shared" si="1"/>
        <v>17/08/2016 1</v>
      </c>
      <c r="BU36">
        <f>VLOOKUP($BT36, [3]Sheet1!$D$3:$T$89,4,FALSE)</f>
        <v>18</v>
      </c>
      <c r="BV36">
        <f>VLOOKUP($BT36, [3]Sheet1!$D$3:$T$89,5,FALSE)</f>
        <v>17</v>
      </c>
      <c r="BW36">
        <f>VLOOKUP($BT36, [3]Sheet1!$D$3:$T$89,8,FALSE)</f>
        <v>18</v>
      </c>
      <c r="BX36">
        <f>VLOOKUP($BT36, [3]Sheet1!$D$3:$T$89,9,FALSE)</f>
        <v>16</v>
      </c>
      <c r="BY36">
        <f>VLOOKUP($BT36, [3]Sheet1!$D$3:$T$89,12,FALSE)</f>
        <v>17</v>
      </c>
      <c r="BZ36">
        <f>VLOOKUP($BT36, [3]Sheet1!$D$3:$T$89,13,FALSE)</f>
        <v>17</v>
      </c>
      <c r="CA36" t="str">
        <f>VLOOKUP($BT36, [3]Sheet1!$D$3:$T$89,16,FALSE)</f>
        <v>N/A</v>
      </c>
      <c r="CB36" t="str">
        <f>VLOOKUP($BT36, [3]Sheet1!$D$3:$T$89,17,FALSE)</f>
        <v>N/A</v>
      </c>
      <c r="CD36" s="38">
        <v>42599</v>
      </c>
      <c r="CE36" s="43">
        <v>0.35416666666666669</v>
      </c>
      <c r="CF36" s="43" t="s">
        <v>1551</v>
      </c>
      <c r="CG36" s="43">
        <v>42599.354166666664</v>
      </c>
      <c r="CH36" s="43">
        <v>42599.354166666664</v>
      </c>
      <c r="CI36" s="4" t="s">
        <v>1552</v>
      </c>
      <c r="CJ36" s="4" t="s">
        <v>1552</v>
      </c>
      <c r="CK36" s="4">
        <v>1012.05621654</v>
      </c>
      <c r="CL36" s="4">
        <v>19.2777777777778</v>
      </c>
      <c r="CM36" s="4">
        <v>0</v>
      </c>
      <c r="CN36" s="4">
        <v>81</v>
      </c>
      <c r="CO36" s="4">
        <v>83</v>
      </c>
      <c r="CP36" s="4">
        <v>0.9</v>
      </c>
      <c r="CQ36" s="4">
        <v>6.1</v>
      </c>
      <c r="CR36" s="4">
        <v>1.6</v>
      </c>
      <c r="CS36" s="4">
        <v>1</v>
      </c>
      <c r="CT36" s="4" t="s">
        <v>1223</v>
      </c>
      <c r="CU36" s="4">
        <v>18</v>
      </c>
      <c r="CV36" s="4">
        <v>17</v>
      </c>
      <c r="CW36" s="4">
        <v>18</v>
      </c>
      <c r="CX36" s="4">
        <v>16</v>
      </c>
      <c r="CY36" s="4">
        <v>17</v>
      </c>
      <c r="CZ36" s="4">
        <v>17</v>
      </c>
      <c r="DA36" s="4" t="s">
        <v>27</v>
      </c>
      <c r="DB36" s="4" t="s">
        <v>27</v>
      </c>
    </row>
    <row r="37" spans="1:106">
      <c r="A37" t="s">
        <v>1</v>
      </c>
      <c r="B37" s="18">
        <v>0.35416666666666669</v>
      </c>
      <c r="D37" s="3">
        <v>1</v>
      </c>
      <c r="BD37" s="39">
        <v>42599</v>
      </c>
      <c r="BE37" s="23">
        <v>0.35486111111111113</v>
      </c>
      <c r="BF37" s="10" t="str">
        <f t="shared" si="2"/>
        <v>17/08/2016 08:31</v>
      </c>
      <c r="BG37" s="35">
        <f t="shared" si="3"/>
        <v>42599.354166666664</v>
      </c>
      <c r="BH37" s="35">
        <f t="shared" si="4"/>
        <v>42599.354166666664</v>
      </c>
      <c r="BI37" t="str">
        <f t="shared" si="5"/>
        <v>17/08/2016 08:30:00</v>
      </c>
      <c r="BJ37" s="40" t="str">
        <f t="shared" si="6"/>
        <v>17/08/2016 08:30:00</v>
      </c>
      <c r="BK37">
        <f>VLOOKUP($BI37, [1]TableView_704030_20160816_20160!$D$2:$M$5095,3,FALSE)</f>
        <v>1012.05621654</v>
      </c>
      <c r="BL37">
        <f>VLOOKUP($BI37, [1]TableView_704030_20160816_20160!$D$2:$M$5095,8,FALSE)</f>
        <v>19.2777777777778</v>
      </c>
      <c r="BM37">
        <f>VLOOKUP($BI37, [1]TableView_704030_20160816_20160!$D$2:$M$5095,10,FALSE)</f>
        <v>0</v>
      </c>
      <c r="BN37">
        <f>VLOOKUP($BI37, [1]TableView_704030_20160816_20160!$D$2:$M$5095,4,FALSE)</f>
        <v>81</v>
      </c>
      <c r="BO37">
        <f>VLOOKUP($BI37, [1]TableView_704030_20160816_20160!$D$2:$M$5095,6,FALSE)</f>
        <v>83</v>
      </c>
      <c r="BP37">
        <f>VLOOKUP($BI37, [1]TableView_704030_20160816_20160!$D$2:$M$5095,7,FALSE)</f>
        <v>0.9</v>
      </c>
      <c r="BQ37">
        <f>VLOOKUP($BI37, [1]TableView_704030_20160816_20160!$D$2:$M$5095,2,FALSE)</f>
        <v>6.1</v>
      </c>
      <c r="BR37">
        <f>VLOOKUP($BJ37, [2]aacb8965d69cc6fd1cb3a5cae9e8ae7!$C$6:$F$853,4,FALSE)</f>
        <v>1.6</v>
      </c>
      <c r="BS37" s="15">
        <v>1</v>
      </c>
      <c r="BT37" t="str">
        <f t="shared" si="1"/>
        <v>17/08/2016 1</v>
      </c>
      <c r="BU37">
        <f>VLOOKUP($BT37, [3]Sheet1!$D$3:$T$89,4,FALSE)</f>
        <v>18</v>
      </c>
      <c r="BV37">
        <f>VLOOKUP($BT37, [3]Sheet1!$D$3:$T$89,5,FALSE)</f>
        <v>17</v>
      </c>
      <c r="BW37">
        <f>VLOOKUP($BT37, [3]Sheet1!$D$3:$T$89,8,FALSE)</f>
        <v>18</v>
      </c>
      <c r="BX37">
        <f>VLOOKUP($BT37, [3]Sheet1!$D$3:$T$89,9,FALSE)</f>
        <v>16</v>
      </c>
      <c r="BY37">
        <f>VLOOKUP($BT37, [3]Sheet1!$D$3:$T$89,12,FALSE)</f>
        <v>17</v>
      </c>
      <c r="BZ37">
        <f>VLOOKUP($BT37, [3]Sheet1!$D$3:$T$89,13,FALSE)</f>
        <v>17</v>
      </c>
      <c r="CA37" t="str">
        <f>VLOOKUP($BT37, [3]Sheet1!$D$3:$T$89,16,FALSE)</f>
        <v>N/A</v>
      </c>
      <c r="CB37" t="str">
        <f>VLOOKUP($BT37, [3]Sheet1!$D$3:$T$89,17,FALSE)</f>
        <v>N/A</v>
      </c>
      <c r="CD37" s="12">
        <v>42599</v>
      </c>
      <c r="CE37" s="2">
        <v>0.35486111111111113</v>
      </c>
      <c r="CF37" s="2" t="s">
        <v>1553</v>
      </c>
      <c r="CG37" s="2">
        <v>42599.354166666664</v>
      </c>
      <c r="CH37" s="2">
        <v>42599.354166666664</v>
      </c>
      <c r="CI37" t="s">
        <v>1552</v>
      </c>
      <c r="CJ37" t="s">
        <v>1552</v>
      </c>
      <c r="CK37">
        <v>1012.05621654</v>
      </c>
      <c r="CL37">
        <v>19.2777777777778</v>
      </c>
      <c r="CM37">
        <v>0</v>
      </c>
      <c r="CN37">
        <v>81</v>
      </c>
      <c r="CO37">
        <v>83</v>
      </c>
      <c r="CP37">
        <v>0.9</v>
      </c>
      <c r="CQ37">
        <v>6.1</v>
      </c>
      <c r="CR37">
        <v>1.6</v>
      </c>
      <c r="CS37">
        <v>1</v>
      </c>
      <c r="CT37" t="s">
        <v>1223</v>
      </c>
      <c r="CU37">
        <v>18</v>
      </c>
      <c r="CV37">
        <v>17</v>
      </c>
      <c r="CW37">
        <v>18</v>
      </c>
      <c r="CX37">
        <v>16</v>
      </c>
      <c r="CY37">
        <v>17</v>
      </c>
      <c r="CZ37">
        <v>17</v>
      </c>
      <c r="DA37" t="s">
        <v>27</v>
      </c>
      <c r="DB37" t="s">
        <v>27</v>
      </c>
    </row>
    <row r="38" spans="1:106">
      <c r="A38" t="s">
        <v>2</v>
      </c>
      <c r="B38" s="17" t="s">
        <v>20</v>
      </c>
      <c r="D38" s="3">
        <v>2</v>
      </c>
      <c r="BD38" s="39">
        <v>42599</v>
      </c>
      <c r="BE38" s="23">
        <v>0.35555555555555601</v>
      </c>
      <c r="BF38" s="10" t="str">
        <f t="shared" si="2"/>
        <v>17/08/2016 08:32</v>
      </c>
      <c r="BG38" s="35">
        <f t="shared" si="3"/>
        <v>42599.354166666664</v>
      </c>
      <c r="BH38" s="35">
        <f t="shared" si="4"/>
        <v>42599.354166666664</v>
      </c>
      <c r="BI38" t="str">
        <f t="shared" si="5"/>
        <v>17/08/2016 08:30:00</v>
      </c>
      <c r="BJ38" s="40" t="str">
        <f t="shared" si="6"/>
        <v>17/08/2016 08:30:00</v>
      </c>
      <c r="BK38">
        <f>VLOOKUP($BI38, [1]TableView_704030_20160816_20160!$D$2:$M$5095,3,FALSE)</f>
        <v>1012.05621654</v>
      </c>
      <c r="BL38">
        <f>VLOOKUP($BI38, [1]TableView_704030_20160816_20160!$D$2:$M$5095,8,FALSE)</f>
        <v>19.2777777777778</v>
      </c>
      <c r="BM38">
        <f>VLOOKUP($BI38, [1]TableView_704030_20160816_20160!$D$2:$M$5095,10,FALSE)</f>
        <v>0</v>
      </c>
      <c r="BN38">
        <f>VLOOKUP($BI38, [1]TableView_704030_20160816_20160!$D$2:$M$5095,4,FALSE)</f>
        <v>81</v>
      </c>
      <c r="BO38">
        <f>VLOOKUP($BI38, [1]TableView_704030_20160816_20160!$D$2:$M$5095,6,FALSE)</f>
        <v>83</v>
      </c>
      <c r="BP38">
        <f>VLOOKUP($BI38, [1]TableView_704030_20160816_20160!$D$2:$M$5095,7,FALSE)</f>
        <v>0.9</v>
      </c>
      <c r="BQ38">
        <f>VLOOKUP($BI38, [1]TableView_704030_20160816_20160!$D$2:$M$5095,2,FALSE)</f>
        <v>6.1</v>
      </c>
      <c r="BR38">
        <f>VLOOKUP($BJ38, [2]aacb8965d69cc6fd1cb3a5cae9e8ae7!$C$6:$F$853,4,FALSE)</f>
        <v>1.6</v>
      </c>
      <c r="BS38" s="15">
        <v>1</v>
      </c>
      <c r="BT38" t="str">
        <f t="shared" si="1"/>
        <v>17/08/2016 1</v>
      </c>
      <c r="BU38">
        <f>VLOOKUP($BT38, [3]Sheet1!$D$3:$T$89,4,FALSE)</f>
        <v>18</v>
      </c>
      <c r="BV38">
        <f>VLOOKUP($BT38, [3]Sheet1!$D$3:$T$89,5,FALSE)</f>
        <v>17</v>
      </c>
      <c r="BW38">
        <f>VLOOKUP($BT38, [3]Sheet1!$D$3:$T$89,8,FALSE)</f>
        <v>18</v>
      </c>
      <c r="BX38">
        <f>VLOOKUP($BT38, [3]Sheet1!$D$3:$T$89,9,FALSE)</f>
        <v>16</v>
      </c>
      <c r="BY38">
        <f>VLOOKUP($BT38, [3]Sheet1!$D$3:$T$89,12,FALSE)</f>
        <v>17</v>
      </c>
      <c r="BZ38">
        <f>VLOOKUP($BT38, [3]Sheet1!$D$3:$T$89,13,FALSE)</f>
        <v>17</v>
      </c>
      <c r="CA38" t="str">
        <f>VLOOKUP($BT38, [3]Sheet1!$D$3:$T$89,16,FALSE)</f>
        <v>N/A</v>
      </c>
      <c r="CB38" t="str">
        <f>VLOOKUP($BT38, [3]Sheet1!$D$3:$T$89,17,FALSE)</f>
        <v>N/A</v>
      </c>
      <c r="CD38" s="12">
        <v>42599</v>
      </c>
      <c r="CE38" s="2">
        <v>0.35555555555555601</v>
      </c>
      <c r="CF38" s="2" t="s">
        <v>1554</v>
      </c>
      <c r="CG38" s="2">
        <v>42599.354166666664</v>
      </c>
      <c r="CH38" s="2">
        <v>42599.354166666664</v>
      </c>
      <c r="CI38" t="s">
        <v>1552</v>
      </c>
      <c r="CJ38" t="s">
        <v>1552</v>
      </c>
      <c r="CK38">
        <v>1012.05621654</v>
      </c>
      <c r="CL38">
        <v>19.2777777777778</v>
      </c>
      <c r="CM38">
        <v>0</v>
      </c>
      <c r="CN38">
        <v>81</v>
      </c>
      <c r="CO38">
        <v>83</v>
      </c>
      <c r="CP38">
        <v>0.9</v>
      </c>
      <c r="CQ38">
        <v>6.1</v>
      </c>
      <c r="CR38">
        <v>1.6</v>
      </c>
      <c r="CS38">
        <v>1</v>
      </c>
      <c r="CT38" t="s">
        <v>1223</v>
      </c>
      <c r="CU38">
        <v>18</v>
      </c>
      <c r="CV38">
        <v>17</v>
      </c>
      <c r="CW38">
        <v>18</v>
      </c>
      <c r="CX38">
        <v>16</v>
      </c>
      <c r="CY38">
        <v>17</v>
      </c>
      <c r="CZ38">
        <v>17</v>
      </c>
      <c r="DA38" t="s">
        <v>27</v>
      </c>
      <c r="DB38" t="s">
        <v>27</v>
      </c>
    </row>
    <row r="39" spans="1:106">
      <c r="A39" t="s">
        <v>3</v>
      </c>
      <c r="B39" s="17" t="s">
        <v>198</v>
      </c>
      <c r="D39" s="3">
        <v>3</v>
      </c>
      <c r="BD39" s="39">
        <v>42599</v>
      </c>
      <c r="BE39" s="23">
        <v>0.35625000000000001</v>
      </c>
      <c r="BF39" s="10" t="str">
        <f t="shared" si="2"/>
        <v>17/08/2016 08:33</v>
      </c>
      <c r="BG39" s="35">
        <f t="shared" si="3"/>
        <v>42599.354166666664</v>
      </c>
      <c r="BH39" s="35">
        <f t="shared" si="4"/>
        <v>42599.354166666664</v>
      </c>
      <c r="BI39" t="str">
        <f t="shared" si="5"/>
        <v>17/08/2016 08:30:00</v>
      </c>
      <c r="BJ39" s="40" t="str">
        <f t="shared" si="6"/>
        <v>17/08/2016 08:30:00</v>
      </c>
      <c r="BK39">
        <f>VLOOKUP($BI39, [1]TableView_704030_20160816_20160!$D$2:$M$5095,3,FALSE)</f>
        <v>1012.05621654</v>
      </c>
      <c r="BL39">
        <f>VLOOKUP($BI39, [1]TableView_704030_20160816_20160!$D$2:$M$5095,8,FALSE)</f>
        <v>19.2777777777778</v>
      </c>
      <c r="BM39">
        <f>VLOOKUP($BI39, [1]TableView_704030_20160816_20160!$D$2:$M$5095,10,FALSE)</f>
        <v>0</v>
      </c>
      <c r="BN39">
        <f>VLOOKUP($BI39, [1]TableView_704030_20160816_20160!$D$2:$M$5095,4,FALSE)</f>
        <v>81</v>
      </c>
      <c r="BO39">
        <f>VLOOKUP($BI39, [1]TableView_704030_20160816_20160!$D$2:$M$5095,6,FALSE)</f>
        <v>83</v>
      </c>
      <c r="BP39">
        <f>VLOOKUP($BI39, [1]TableView_704030_20160816_20160!$D$2:$M$5095,7,FALSE)</f>
        <v>0.9</v>
      </c>
      <c r="BQ39">
        <f>VLOOKUP($BI39, [1]TableView_704030_20160816_20160!$D$2:$M$5095,2,FALSE)</f>
        <v>6.1</v>
      </c>
      <c r="BR39">
        <f>VLOOKUP($BJ39, [2]aacb8965d69cc6fd1cb3a5cae9e8ae7!$C$6:$F$853,4,FALSE)</f>
        <v>1.6</v>
      </c>
      <c r="BS39" s="15">
        <v>1</v>
      </c>
      <c r="BT39" t="str">
        <f t="shared" si="1"/>
        <v>17/08/2016 1</v>
      </c>
      <c r="BU39">
        <f>VLOOKUP($BT39, [3]Sheet1!$D$3:$T$89,4,FALSE)</f>
        <v>18</v>
      </c>
      <c r="BV39">
        <f>VLOOKUP($BT39, [3]Sheet1!$D$3:$T$89,5,FALSE)</f>
        <v>17</v>
      </c>
      <c r="BW39">
        <f>VLOOKUP($BT39, [3]Sheet1!$D$3:$T$89,8,FALSE)</f>
        <v>18</v>
      </c>
      <c r="BX39">
        <f>VLOOKUP($BT39, [3]Sheet1!$D$3:$T$89,9,FALSE)</f>
        <v>16</v>
      </c>
      <c r="BY39">
        <f>VLOOKUP($BT39, [3]Sheet1!$D$3:$T$89,12,FALSE)</f>
        <v>17</v>
      </c>
      <c r="BZ39">
        <f>VLOOKUP($BT39, [3]Sheet1!$D$3:$T$89,13,FALSE)</f>
        <v>17</v>
      </c>
      <c r="CA39" t="str">
        <f>VLOOKUP($BT39, [3]Sheet1!$D$3:$T$89,16,FALSE)</f>
        <v>N/A</v>
      </c>
      <c r="CB39" t="str">
        <f>VLOOKUP($BT39, [3]Sheet1!$D$3:$T$89,17,FALSE)</f>
        <v>N/A</v>
      </c>
      <c r="CD39" s="12">
        <v>42599</v>
      </c>
      <c r="CE39" s="2">
        <v>0.35625000000000001</v>
      </c>
      <c r="CF39" s="2" t="s">
        <v>1555</v>
      </c>
      <c r="CG39" s="2">
        <v>42599.354166666664</v>
      </c>
      <c r="CH39" s="2">
        <v>42599.354166666664</v>
      </c>
      <c r="CI39" t="s">
        <v>1552</v>
      </c>
      <c r="CJ39" t="s">
        <v>1552</v>
      </c>
      <c r="CK39">
        <v>1012.05621654</v>
      </c>
      <c r="CL39">
        <v>19.2777777777778</v>
      </c>
      <c r="CM39">
        <v>0</v>
      </c>
      <c r="CN39">
        <v>81</v>
      </c>
      <c r="CO39">
        <v>83</v>
      </c>
      <c r="CP39">
        <v>0.9</v>
      </c>
      <c r="CQ39">
        <v>6.1</v>
      </c>
      <c r="CR39">
        <v>1.6</v>
      </c>
      <c r="CS39">
        <v>1</v>
      </c>
      <c r="CT39" t="s">
        <v>1223</v>
      </c>
      <c r="CU39">
        <v>18</v>
      </c>
      <c r="CV39">
        <v>17</v>
      </c>
      <c r="CW39">
        <v>18</v>
      </c>
      <c r="CX39">
        <v>16</v>
      </c>
      <c r="CY39">
        <v>17</v>
      </c>
      <c r="CZ39">
        <v>17</v>
      </c>
      <c r="DA39" t="s">
        <v>27</v>
      </c>
      <c r="DB39" t="s">
        <v>27</v>
      </c>
    </row>
    <row r="40" spans="1:106">
      <c r="A40" t="s">
        <v>4</v>
      </c>
      <c r="B40" s="17" t="s">
        <v>22</v>
      </c>
      <c r="D40" s="3">
        <v>4</v>
      </c>
      <c r="BD40" s="39">
        <v>42599</v>
      </c>
      <c r="BE40" s="23">
        <v>0.35694444444444401</v>
      </c>
      <c r="BF40" s="10" t="str">
        <f t="shared" si="2"/>
        <v>17/08/2016 08:34</v>
      </c>
      <c r="BG40" s="35">
        <f t="shared" si="3"/>
        <v>42599.354166666664</v>
      </c>
      <c r="BH40" s="35">
        <f t="shared" si="4"/>
        <v>42599.354166666664</v>
      </c>
      <c r="BI40" t="str">
        <f t="shared" si="5"/>
        <v>17/08/2016 08:30:00</v>
      </c>
      <c r="BJ40" s="40" t="str">
        <f t="shared" si="6"/>
        <v>17/08/2016 08:30:00</v>
      </c>
      <c r="BK40">
        <f>VLOOKUP($BI40, [1]TableView_704030_20160816_20160!$D$2:$M$5095,3,FALSE)</f>
        <v>1012.05621654</v>
      </c>
      <c r="BL40">
        <f>VLOOKUP($BI40, [1]TableView_704030_20160816_20160!$D$2:$M$5095,8,FALSE)</f>
        <v>19.2777777777778</v>
      </c>
      <c r="BM40">
        <f>VLOOKUP($BI40, [1]TableView_704030_20160816_20160!$D$2:$M$5095,10,FALSE)</f>
        <v>0</v>
      </c>
      <c r="BN40">
        <f>VLOOKUP($BI40, [1]TableView_704030_20160816_20160!$D$2:$M$5095,4,FALSE)</f>
        <v>81</v>
      </c>
      <c r="BO40">
        <f>VLOOKUP($BI40, [1]TableView_704030_20160816_20160!$D$2:$M$5095,6,FALSE)</f>
        <v>83</v>
      </c>
      <c r="BP40">
        <f>VLOOKUP($BI40, [1]TableView_704030_20160816_20160!$D$2:$M$5095,7,FALSE)</f>
        <v>0.9</v>
      </c>
      <c r="BQ40">
        <f>VLOOKUP($BI40, [1]TableView_704030_20160816_20160!$D$2:$M$5095,2,FALSE)</f>
        <v>6.1</v>
      </c>
      <c r="BR40">
        <f>VLOOKUP($BJ40, [2]aacb8965d69cc6fd1cb3a5cae9e8ae7!$C$6:$F$853,4,FALSE)</f>
        <v>1.6</v>
      </c>
      <c r="BS40" s="15">
        <v>1</v>
      </c>
      <c r="BT40" t="str">
        <f t="shared" si="1"/>
        <v>17/08/2016 1</v>
      </c>
      <c r="BU40">
        <f>VLOOKUP($BT40, [3]Sheet1!$D$3:$T$89,4,FALSE)</f>
        <v>18</v>
      </c>
      <c r="BV40">
        <f>VLOOKUP($BT40, [3]Sheet1!$D$3:$T$89,5,FALSE)</f>
        <v>17</v>
      </c>
      <c r="BW40">
        <f>VLOOKUP($BT40, [3]Sheet1!$D$3:$T$89,8,FALSE)</f>
        <v>18</v>
      </c>
      <c r="BX40">
        <f>VLOOKUP($BT40, [3]Sheet1!$D$3:$T$89,9,FALSE)</f>
        <v>16</v>
      </c>
      <c r="BY40">
        <f>VLOOKUP($BT40, [3]Sheet1!$D$3:$T$89,12,FALSE)</f>
        <v>17</v>
      </c>
      <c r="BZ40">
        <f>VLOOKUP($BT40, [3]Sheet1!$D$3:$T$89,13,FALSE)</f>
        <v>17</v>
      </c>
      <c r="CA40" t="str">
        <f>VLOOKUP($BT40, [3]Sheet1!$D$3:$T$89,16,FALSE)</f>
        <v>N/A</v>
      </c>
      <c r="CB40" t="str">
        <f>VLOOKUP($BT40, [3]Sheet1!$D$3:$T$89,17,FALSE)</f>
        <v>N/A</v>
      </c>
      <c r="CD40" s="12">
        <v>42599</v>
      </c>
      <c r="CE40" s="2">
        <v>0.35694444444444401</v>
      </c>
      <c r="CF40" s="2" t="s">
        <v>1556</v>
      </c>
      <c r="CG40" s="2">
        <v>42599.354166666664</v>
      </c>
      <c r="CH40" s="2">
        <v>42599.354166666664</v>
      </c>
      <c r="CI40" t="s">
        <v>1552</v>
      </c>
      <c r="CJ40" t="s">
        <v>1552</v>
      </c>
      <c r="CK40">
        <v>1012.05621654</v>
      </c>
      <c r="CL40">
        <v>19.2777777777778</v>
      </c>
      <c r="CM40">
        <v>0</v>
      </c>
      <c r="CN40">
        <v>81</v>
      </c>
      <c r="CO40">
        <v>83</v>
      </c>
      <c r="CP40">
        <v>0.9</v>
      </c>
      <c r="CQ40">
        <v>6.1</v>
      </c>
      <c r="CR40">
        <v>1.6</v>
      </c>
      <c r="CS40">
        <v>1</v>
      </c>
      <c r="CT40" t="s">
        <v>1223</v>
      </c>
      <c r="CU40">
        <v>18</v>
      </c>
      <c r="CV40">
        <v>17</v>
      </c>
      <c r="CW40">
        <v>18</v>
      </c>
      <c r="CX40">
        <v>16</v>
      </c>
      <c r="CY40">
        <v>17</v>
      </c>
      <c r="CZ40">
        <v>17</v>
      </c>
      <c r="DA40" t="s">
        <v>27</v>
      </c>
      <c r="DB40" t="s">
        <v>27</v>
      </c>
    </row>
    <row r="41" spans="1:106">
      <c r="A41" t="s">
        <v>5</v>
      </c>
      <c r="B41" s="17">
        <v>0</v>
      </c>
      <c r="D41" s="3">
        <v>5</v>
      </c>
      <c r="BD41" s="39">
        <v>42599</v>
      </c>
      <c r="BE41" s="23">
        <v>0.35763888888888901</v>
      </c>
      <c r="BF41" s="10" t="str">
        <f t="shared" si="2"/>
        <v>17/08/2016 08:35</v>
      </c>
      <c r="BG41" s="35">
        <f t="shared" si="3"/>
        <v>42599.361111111109</v>
      </c>
      <c r="BH41" s="35">
        <f t="shared" si="4"/>
        <v>42599.354166666664</v>
      </c>
      <c r="BI41" t="str">
        <f t="shared" si="5"/>
        <v>17/08/2016 08:40:00</v>
      </c>
      <c r="BJ41" s="40" t="str">
        <f t="shared" si="6"/>
        <v>17/08/2016 08:30:00</v>
      </c>
      <c r="BK41">
        <f>VLOOKUP($BI41, [1]TableView_704030_20160816_20160!$D$2:$M$5095,3,FALSE)</f>
        <v>1011.95462487</v>
      </c>
      <c r="BL41">
        <f>VLOOKUP($BI41, [1]TableView_704030_20160816_20160!$D$2:$M$5095,8,FALSE)</f>
        <v>19.5</v>
      </c>
      <c r="BM41">
        <f>VLOOKUP($BI41, [1]TableView_704030_20160816_20160!$D$2:$M$5095,10,FALSE)</f>
        <v>0</v>
      </c>
      <c r="BN41">
        <f>VLOOKUP($BI41, [1]TableView_704030_20160816_20160!$D$2:$M$5095,4,FALSE)</f>
        <v>79</v>
      </c>
      <c r="BO41">
        <f>VLOOKUP($BI41, [1]TableView_704030_20160816_20160!$D$2:$M$5095,6,FALSE)</f>
        <v>87</v>
      </c>
      <c r="BP41">
        <f>VLOOKUP($BI41, [1]TableView_704030_20160816_20160!$D$2:$M$5095,7,FALSE)</f>
        <v>1.7</v>
      </c>
      <c r="BQ41">
        <f>VLOOKUP($BI41, [1]TableView_704030_20160816_20160!$D$2:$M$5095,2,FALSE)</f>
        <v>6.1</v>
      </c>
      <c r="BR41">
        <f>VLOOKUP($BJ41, [2]aacb8965d69cc6fd1cb3a5cae9e8ae7!$C$6:$F$853,4,FALSE)</f>
        <v>1.6</v>
      </c>
      <c r="BS41" s="15">
        <v>1</v>
      </c>
      <c r="BT41" t="str">
        <f t="shared" si="1"/>
        <v>17/08/2016 1</v>
      </c>
      <c r="BU41">
        <f>VLOOKUP($BT41, [3]Sheet1!$D$3:$T$89,4,FALSE)</f>
        <v>18</v>
      </c>
      <c r="BV41">
        <f>VLOOKUP($BT41, [3]Sheet1!$D$3:$T$89,5,FALSE)</f>
        <v>17</v>
      </c>
      <c r="BW41">
        <f>VLOOKUP($BT41, [3]Sheet1!$D$3:$T$89,8,FALSE)</f>
        <v>18</v>
      </c>
      <c r="BX41">
        <f>VLOOKUP($BT41, [3]Sheet1!$D$3:$T$89,9,FALSE)</f>
        <v>16</v>
      </c>
      <c r="BY41">
        <f>VLOOKUP($BT41, [3]Sheet1!$D$3:$T$89,12,FALSE)</f>
        <v>17</v>
      </c>
      <c r="BZ41">
        <f>VLOOKUP($BT41, [3]Sheet1!$D$3:$T$89,13,FALSE)</f>
        <v>17</v>
      </c>
      <c r="CA41" t="str">
        <f>VLOOKUP($BT41, [3]Sheet1!$D$3:$T$89,16,FALSE)</f>
        <v>N/A</v>
      </c>
      <c r="CB41" t="str">
        <f>VLOOKUP($BT41, [3]Sheet1!$D$3:$T$89,17,FALSE)</f>
        <v>N/A</v>
      </c>
      <c r="CD41" s="12">
        <v>42599</v>
      </c>
      <c r="CE41" s="2">
        <v>0.35763888888888901</v>
      </c>
      <c r="CF41" s="2" t="s">
        <v>1557</v>
      </c>
      <c r="CG41" s="2">
        <v>42599.361111111109</v>
      </c>
      <c r="CH41" s="2">
        <v>42599.354166666664</v>
      </c>
      <c r="CI41" t="s">
        <v>1558</v>
      </c>
      <c r="CJ41" t="s">
        <v>1552</v>
      </c>
      <c r="CK41">
        <v>1011.95462487</v>
      </c>
      <c r="CL41">
        <v>19.5</v>
      </c>
      <c r="CM41">
        <v>0</v>
      </c>
      <c r="CN41">
        <v>79</v>
      </c>
      <c r="CO41">
        <v>87</v>
      </c>
      <c r="CP41">
        <v>1.7</v>
      </c>
      <c r="CQ41">
        <v>6.1</v>
      </c>
      <c r="CR41">
        <v>1.6</v>
      </c>
      <c r="CS41">
        <v>1</v>
      </c>
      <c r="CT41" t="s">
        <v>1223</v>
      </c>
      <c r="CU41">
        <v>18</v>
      </c>
      <c r="CV41">
        <v>17</v>
      </c>
      <c r="CW41">
        <v>18</v>
      </c>
      <c r="CX41">
        <v>16</v>
      </c>
      <c r="CY41">
        <v>17</v>
      </c>
      <c r="CZ41">
        <v>17</v>
      </c>
      <c r="DA41" t="s">
        <v>27</v>
      </c>
      <c r="DB41" t="s">
        <v>27</v>
      </c>
    </row>
    <row r="42" spans="1:106">
      <c r="A42" t="s">
        <v>6</v>
      </c>
      <c r="B42" s="17">
        <v>0</v>
      </c>
      <c r="D42" s="3">
        <v>6</v>
      </c>
      <c r="BD42" s="39">
        <v>42599</v>
      </c>
      <c r="BE42" s="23">
        <v>0.358333333333333</v>
      </c>
      <c r="BF42" s="10" t="str">
        <f t="shared" si="2"/>
        <v>17/08/2016 08:36</v>
      </c>
      <c r="BG42" s="35">
        <f t="shared" si="3"/>
        <v>42599.361111111109</v>
      </c>
      <c r="BH42" s="35">
        <f t="shared" si="4"/>
        <v>42599.354166666664</v>
      </c>
      <c r="BI42" t="str">
        <f t="shared" si="5"/>
        <v>17/08/2016 08:40:00</v>
      </c>
      <c r="BJ42" s="40" t="str">
        <f t="shared" si="6"/>
        <v>17/08/2016 08:30:00</v>
      </c>
      <c r="BK42">
        <f>VLOOKUP($BI42, [1]TableView_704030_20160816_20160!$D$2:$M$5095,3,FALSE)</f>
        <v>1011.95462487</v>
      </c>
      <c r="BL42">
        <f>VLOOKUP($BI42, [1]TableView_704030_20160816_20160!$D$2:$M$5095,8,FALSE)</f>
        <v>19.5</v>
      </c>
      <c r="BM42">
        <f>VLOOKUP($BI42, [1]TableView_704030_20160816_20160!$D$2:$M$5095,10,FALSE)</f>
        <v>0</v>
      </c>
      <c r="BN42">
        <f>VLOOKUP($BI42, [1]TableView_704030_20160816_20160!$D$2:$M$5095,4,FALSE)</f>
        <v>79</v>
      </c>
      <c r="BO42">
        <f>VLOOKUP($BI42, [1]TableView_704030_20160816_20160!$D$2:$M$5095,6,FALSE)</f>
        <v>87</v>
      </c>
      <c r="BP42">
        <f>VLOOKUP($BI42, [1]TableView_704030_20160816_20160!$D$2:$M$5095,7,FALSE)</f>
        <v>1.7</v>
      </c>
      <c r="BQ42">
        <f>VLOOKUP($BI42, [1]TableView_704030_20160816_20160!$D$2:$M$5095,2,FALSE)</f>
        <v>6.1</v>
      </c>
      <c r="BR42">
        <f>VLOOKUP($BJ42, [2]aacb8965d69cc6fd1cb3a5cae9e8ae7!$C$6:$F$853,4,FALSE)</f>
        <v>1.6</v>
      </c>
      <c r="BS42" s="15">
        <v>1</v>
      </c>
      <c r="BT42" t="str">
        <f t="shared" si="1"/>
        <v>17/08/2016 1</v>
      </c>
      <c r="BU42">
        <f>VLOOKUP($BT42, [3]Sheet1!$D$3:$T$89,4,FALSE)</f>
        <v>18</v>
      </c>
      <c r="BV42">
        <f>VLOOKUP($BT42, [3]Sheet1!$D$3:$T$89,5,FALSE)</f>
        <v>17</v>
      </c>
      <c r="BW42">
        <f>VLOOKUP($BT42, [3]Sheet1!$D$3:$T$89,8,FALSE)</f>
        <v>18</v>
      </c>
      <c r="BX42">
        <f>VLOOKUP($BT42, [3]Sheet1!$D$3:$T$89,9,FALSE)</f>
        <v>16</v>
      </c>
      <c r="BY42">
        <f>VLOOKUP($BT42, [3]Sheet1!$D$3:$T$89,12,FALSE)</f>
        <v>17</v>
      </c>
      <c r="BZ42">
        <f>VLOOKUP($BT42, [3]Sheet1!$D$3:$T$89,13,FALSE)</f>
        <v>17</v>
      </c>
      <c r="CA42" t="str">
        <f>VLOOKUP($BT42, [3]Sheet1!$D$3:$T$89,16,FALSE)</f>
        <v>N/A</v>
      </c>
      <c r="CB42" t="str">
        <f>VLOOKUP($BT42, [3]Sheet1!$D$3:$T$89,17,FALSE)</f>
        <v>N/A</v>
      </c>
      <c r="CD42" s="12">
        <v>42599</v>
      </c>
      <c r="CE42" s="2">
        <v>0.358333333333333</v>
      </c>
      <c r="CF42" s="2" t="s">
        <v>1559</v>
      </c>
      <c r="CG42" s="2">
        <v>42599.361111111109</v>
      </c>
      <c r="CH42" s="2">
        <v>42599.354166666664</v>
      </c>
      <c r="CI42" t="s">
        <v>1558</v>
      </c>
      <c r="CJ42" t="s">
        <v>1552</v>
      </c>
      <c r="CK42">
        <v>1011.95462487</v>
      </c>
      <c r="CL42">
        <v>19.5</v>
      </c>
      <c r="CM42">
        <v>0</v>
      </c>
      <c r="CN42">
        <v>79</v>
      </c>
      <c r="CO42">
        <v>87</v>
      </c>
      <c r="CP42">
        <v>1.7</v>
      </c>
      <c r="CQ42">
        <v>6.1</v>
      </c>
      <c r="CR42">
        <v>1.6</v>
      </c>
      <c r="CS42">
        <v>1</v>
      </c>
      <c r="CT42" t="s">
        <v>1223</v>
      </c>
      <c r="CU42">
        <v>18</v>
      </c>
      <c r="CV42">
        <v>17</v>
      </c>
      <c r="CW42">
        <v>18</v>
      </c>
      <c r="CX42">
        <v>16</v>
      </c>
      <c r="CY42">
        <v>17</v>
      </c>
      <c r="CZ42">
        <v>17</v>
      </c>
      <c r="DA42" t="s">
        <v>27</v>
      </c>
      <c r="DB42" t="s">
        <v>27</v>
      </c>
    </row>
    <row r="43" spans="1:106">
      <c r="A43" t="s">
        <v>7</v>
      </c>
      <c r="B43" s="17" t="s">
        <v>948</v>
      </c>
      <c r="D43" s="3">
        <v>7</v>
      </c>
      <c r="BD43" s="39">
        <v>42599</v>
      </c>
      <c r="BE43" s="23">
        <v>0.359027777777778</v>
      </c>
      <c r="BF43" s="10" t="str">
        <f t="shared" si="2"/>
        <v>17/08/2016 08:37</v>
      </c>
      <c r="BG43" s="35">
        <f t="shared" si="3"/>
        <v>42599.361111111109</v>
      </c>
      <c r="BH43" s="35">
        <f t="shared" si="4"/>
        <v>42599.354166666664</v>
      </c>
      <c r="BI43" t="str">
        <f t="shared" si="5"/>
        <v>17/08/2016 08:40:00</v>
      </c>
      <c r="BJ43" s="40" t="str">
        <f t="shared" si="6"/>
        <v>17/08/2016 08:30:00</v>
      </c>
      <c r="BK43">
        <f>VLOOKUP($BI43, [1]TableView_704030_20160816_20160!$D$2:$M$5095,3,FALSE)</f>
        <v>1011.95462487</v>
      </c>
      <c r="BL43">
        <f>VLOOKUP($BI43, [1]TableView_704030_20160816_20160!$D$2:$M$5095,8,FALSE)</f>
        <v>19.5</v>
      </c>
      <c r="BM43">
        <f>VLOOKUP($BI43, [1]TableView_704030_20160816_20160!$D$2:$M$5095,10,FALSE)</f>
        <v>0</v>
      </c>
      <c r="BN43">
        <f>VLOOKUP($BI43, [1]TableView_704030_20160816_20160!$D$2:$M$5095,4,FALSE)</f>
        <v>79</v>
      </c>
      <c r="BO43">
        <f>VLOOKUP($BI43, [1]TableView_704030_20160816_20160!$D$2:$M$5095,6,FALSE)</f>
        <v>87</v>
      </c>
      <c r="BP43">
        <f>VLOOKUP($BI43, [1]TableView_704030_20160816_20160!$D$2:$M$5095,7,FALSE)</f>
        <v>1.7</v>
      </c>
      <c r="BQ43">
        <f>VLOOKUP($BI43, [1]TableView_704030_20160816_20160!$D$2:$M$5095,2,FALSE)</f>
        <v>6.1</v>
      </c>
      <c r="BR43">
        <f>VLOOKUP($BJ43, [2]aacb8965d69cc6fd1cb3a5cae9e8ae7!$C$6:$F$853,4,FALSE)</f>
        <v>1.6</v>
      </c>
      <c r="BS43" s="15">
        <v>1</v>
      </c>
      <c r="BT43" t="str">
        <f t="shared" si="1"/>
        <v>17/08/2016 1</v>
      </c>
      <c r="BU43">
        <f>VLOOKUP($BT43, [3]Sheet1!$D$3:$T$89,4,FALSE)</f>
        <v>18</v>
      </c>
      <c r="BV43">
        <f>VLOOKUP($BT43, [3]Sheet1!$D$3:$T$89,5,FALSE)</f>
        <v>17</v>
      </c>
      <c r="BW43">
        <f>VLOOKUP($BT43, [3]Sheet1!$D$3:$T$89,8,FALSE)</f>
        <v>18</v>
      </c>
      <c r="BX43">
        <f>VLOOKUP($BT43, [3]Sheet1!$D$3:$T$89,9,FALSE)</f>
        <v>16</v>
      </c>
      <c r="BY43">
        <f>VLOOKUP($BT43, [3]Sheet1!$D$3:$T$89,12,FALSE)</f>
        <v>17</v>
      </c>
      <c r="BZ43">
        <f>VLOOKUP($BT43, [3]Sheet1!$D$3:$T$89,13,FALSE)</f>
        <v>17</v>
      </c>
      <c r="CA43" t="str">
        <f>VLOOKUP($BT43, [3]Sheet1!$D$3:$T$89,16,FALSE)</f>
        <v>N/A</v>
      </c>
      <c r="CB43" t="str">
        <f>VLOOKUP($BT43, [3]Sheet1!$D$3:$T$89,17,FALSE)</f>
        <v>N/A</v>
      </c>
      <c r="CD43" s="12">
        <v>42599</v>
      </c>
      <c r="CE43" s="2">
        <v>0.359027777777778</v>
      </c>
      <c r="CF43" s="2" t="s">
        <v>1560</v>
      </c>
      <c r="CG43" s="2">
        <v>42599.361111111109</v>
      </c>
      <c r="CH43" s="2">
        <v>42599.354166666664</v>
      </c>
      <c r="CI43" t="s">
        <v>1558</v>
      </c>
      <c r="CJ43" t="s">
        <v>1552</v>
      </c>
      <c r="CK43">
        <v>1011.95462487</v>
      </c>
      <c r="CL43">
        <v>19.5</v>
      </c>
      <c r="CM43">
        <v>0</v>
      </c>
      <c r="CN43">
        <v>79</v>
      </c>
      <c r="CO43">
        <v>87</v>
      </c>
      <c r="CP43">
        <v>1.7</v>
      </c>
      <c r="CQ43">
        <v>6.1</v>
      </c>
      <c r="CR43">
        <v>1.6</v>
      </c>
      <c r="CS43">
        <v>1</v>
      </c>
      <c r="CT43" t="s">
        <v>1223</v>
      </c>
      <c r="CU43">
        <v>18</v>
      </c>
      <c r="CV43">
        <v>17</v>
      </c>
      <c r="CW43">
        <v>18</v>
      </c>
      <c r="CX43">
        <v>16</v>
      </c>
      <c r="CY43">
        <v>17</v>
      </c>
      <c r="CZ43">
        <v>17</v>
      </c>
      <c r="DA43" t="s">
        <v>27</v>
      </c>
      <c r="DB43" t="s">
        <v>27</v>
      </c>
    </row>
    <row r="44" spans="1:106">
      <c r="D44" s="3">
        <v>8</v>
      </c>
      <c r="BD44" s="39">
        <v>42599</v>
      </c>
      <c r="BE44" s="23">
        <v>0.359722222222222</v>
      </c>
      <c r="BF44" s="10" t="str">
        <f t="shared" si="2"/>
        <v>17/08/2016 08:38</v>
      </c>
      <c r="BG44" s="35">
        <f t="shared" si="3"/>
        <v>42599.361111111109</v>
      </c>
      <c r="BH44" s="35">
        <f t="shared" si="4"/>
        <v>42599.354166666664</v>
      </c>
      <c r="BI44" t="str">
        <f t="shared" si="5"/>
        <v>17/08/2016 08:40:00</v>
      </c>
      <c r="BJ44" s="40" t="str">
        <f t="shared" si="6"/>
        <v>17/08/2016 08:30:00</v>
      </c>
      <c r="BK44">
        <f>VLOOKUP($BI44, [1]TableView_704030_20160816_20160!$D$2:$M$5095,3,FALSE)</f>
        <v>1011.95462487</v>
      </c>
      <c r="BL44">
        <f>VLOOKUP($BI44, [1]TableView_704030_20160816_20160!$D$2:$M$5095,8,FALSE)</f>
        <v>19.5</v>
      </c>
      <c r="BM44">
        <f>VLOOKUP($BI44, [1]TableView_704030_20160816_20160!$D$2:$M$5095,10,FALSE)</f>
        <v>0</v>
      </c>
      <c r="BN44">
        <f>VLOOKUP($BI44, [1]TableView_704030_20160816_20160!$D$2:$M$5095,4,FALSE)</f>
        <v>79</v>
      </c>
      <c r="BO44">
        <f>VLOOKUP($BI44, [1]TableView_704030_20160816_20160!$D$2:$M$5095,6,FALSE)</f>
        <v>87</v>
      </c>
      <c r="BP44">
        <f>VLOOKUP($BI44, [1]TableView_704030_20160816_20160!$D$2:$M$5095,7,FALSE)</f>
        <v>1.7</v>
      </c>
      <c r="BQ44">
        <f>VLOOKUP($BI44, [1]TableView_704030_20160816_20160!$D$2:$M$5095,2,FALSE)</f>
        <v>6.1</v>
      </c>
      <c r="BR44">
        <f>VLOOKUP($BJ44, [2]aacb8965d69cc6fd1cb3a5cae9e8ae7!$C$6:$F$853,4,FALSE)</f>
        <v>1.6</v>
      </c>
      <c r="BS44" s="15">
        <v>1</v>
      </c>
      <c r="BT44" t="str">
        <f t="shared" si="1"/>
        <v>17/08/2016 1</v>
      </c>
      <c r="BU44">
        <f>VLOOKUP($BT44, [3]Sheet1!$D$3:$T$89,4,FALSE)</f>
        <v>18</v>
      </c>
      <c r="BV44">
        <f>VLOOKUP($BT44, [3]Sheet1!$D$3:$T$89,5,FALSE)</f>
        <v>17</v>
      </c>
      <c r="BW44">
        <f>VLOOKUP($BT44, [3]Sheet1!$D$3:$T$89,8,FALSE)</f>
        <v>18</v>
      </c>
      <c r="BX44">
        <f>VLOOKUP($BT44, [3]Sheet1!$D$3:$T$89,9,FALSE)</f>
        <v>16</v>
      </c>
      <c r="BY44">
        <f>VLOOKUP($BT44, [3]Sheet1!$D$3:$T$89,12,FALSE)</f>
        <v>17</v>
      </c>
      <c r="BZ44">
        <f>VLOOKUP($BT44, [3]Sheet1!$D$3:$T$89,13,FALSE)</f>
        <v>17</v>
      </c>
      <c r="CA44" t="str">
        <f>VLOOKUP($BT44, [3]Sheet1!$D$3:$T$89,16,FALSE)</f>
        <v>N/A</v>
      </c>
      <c r="CB44" t="str">
        <f>VLOOKUP($BT44, [3]Sheet1!$D$3:$T$89,17,FALSE)</f>
        <v>N/A</v>
      </c>
      <c r="CD44" s="12">
        <v>42599</v>
      </c>
      <c r="CE44" s="2">
        <v>0.359722222222222</v>
      </c>
      <c r="CF44" s="2" t="s">
        <v>1561</v>
      </c>
      <c r="CG44" s="2">
        <v>42599.361111111109</v>
      </c>
      <c r="CH44" s="2">
        <v>42599.354166666664</v>
      </c>
      <c r="CI44" t="s">
        <v>1558</v>
      </c>
      <c r="CJ44" t="s">
        <v>1552</v>
      </c>
      <c r="CK44">
        <v>1011.95462487</v>
      </c>
      <c r="CL44">
        <v>19.5</v>
      </c>
      <c r="CM44">
        <v>0</v>
      </c>
      <c r="CN44">
        <v>79</v>
      </c>
      <c r="CO44">
        <v>87</v>
      </c>
      <c r="CP44">
        <v>1.7</v>
      </c>
      <c r="CQ44">
        <v>6.1</v>
      </c>
      <c r="CR44">
        <v>1.6</v>
      </c>
      <c r="CS44">
        <v>1</v>
      </c>
      <c r="CT44" t="s">
        <v>1223</v>
      </c>
      <c r="CU44">
        <v>18</v>
      </c>
      <c r="CV44">
        <v>17</v>
      </c>
      <c r="CW44">
        <v>18</v>
      </c>
      <c r="CX44">
        <v>16</v>
      </c>
      <c r="CY44">
        <v>17</v>
      </c>
      <c r="CZ44">
        <v>17</v>
      </c>
      <c r="DA44" t="s">
        <v>27</v>
      </c>
      <c r="DB44" t="s">
        <v>27</v>
      </c>
    </row>
    <row r="45" spans="1:106">
      <c r="D45" s="3">
        <v>9</v>
      </c>
      <c r="BD45" s="39">
        <v>42599</v>
      </c>
      <c r="BE45" s="23">
        <v>0.360416666666667</v>
      </c>
      <c r="BF45" s="10" t="str">
        <f t="shared" si="2"/>
        <v>17/08/2016 08:39</v>
      </c>
      <c r="BG45" s="35">
        <f t="shared" si="3"/>
        <v>42599.361111111109</v>
      </c>
      <c r="BH45" s="35">
        <f t="shared" si="4"/>
        <v>42599.354166666664</v>
      </c>
      <c r="BI45" t="str">
        <f t="shared" si="5"/>
        <v>17/08/2016 08:40:00</v>
      </c>
      <c r="BJ45" s="40" t="str">
        <f t="shared" si="6"/>
        <v>17/08/2016 08:30:00</v>
      </c>
      <c r="BK45">
        <f>VLOOKUP($BI45, [1]TableView_704030_20160816_20160!$D$2:$M$5095,3,FALSE)</f>
        <v>1011.95462487</v>
      </c>
      <c r="BL45">
        <f>VLOOKUP($BI45, [1]TableView_704030_20160816_20160!$D$2:$M$5095,8,FALSE)</f>
        <v>19.5</v>
      </c>
      <c r="BM45">
        <f>VLOOKUP($BI45, [1]TableView_704030_20160816_20160!$D$2:$M$5095,10,FALSE)</f>
        <v>0</v>
      </c>
      <c r="BN45">
        <f>VLOOKUP($BI45, [1]TableView_704030_20160816_20160!$D$2:$M$5095,4,FALSE)</f>
        <v>79</v>
      </c>
      <c r="BO45">
        <f>VLOOKUP($BI45, [1]TableView_704030_20160816_20160!$D$2:$M$5095,6,FALSE)</f>
        <v>87</v>
      </c>
      <c r="BP45">
        <f>VLOOKUP($BI45, [1]TableView_704030_20160816_20160!$D$2:$M$5095,7,FALSE)</f>
        <v>1.7</v>
      </c>
      <c r="BQ45">
        <f>VLOOKUP($BI45, [1]TableView_704030_20160816_20160!$D$2:$M$5095,2,FALSE)</f>
        <v>6.1</v>
      </c>
      <c r="BR45">
        <f>VLOOKUP($BJ45, [2]aacb8965d69cc6fd1cb3a5cae9e8ae7!$C$6:$F$853,4,FALSE)</f>
        <v>1.6</v>
      </c>
      <c r="BS45" s="15">
        <v>1</v>
      </c>
      <c r="BT45" t="str">
        <f t="shared" si="1"/>
        <v>17/08/2016 1</v>
      </c>
      <c r="BU45">
        <f>VLOOKUP($BT45, [3]Sheet1!$D$3:$T$89,4,FALSE)</f>
        <v>18</v>
      </c>
      <c r="BV45">
        <f>VLOOKUP($BT45, [3]Sheet1!$D$3:$T$89,5,FALSE)</f>
        <v>17</v>
      </c>
      <c r="BW45">
        <f>VLOOKUP($BT45, [3]Sheet1!$D$3:$T$89,8,FALSE)</f>
        <v>18</v>
      </c>
      <c r="BX45">
        <f>VLOOKUP($BT45, [3]Sheet1!$D$3:$T$89,9,FALSE)</f>
        <v>16</v>
      </c>
      <c r="BY45">
        <f>VLOOKUP($BT45, [3]Sheet1!$D$3:$T$89,12,FALSE)</f>
        <v>17</v>
      </c>
      <c r="BZ45">
        <f>VLOOKUP($BT45, [3]Sheet1!$D$3:$T$89,13,FALSE)</f>
        <v>17</v>
      </c>
      <c r="CA45" t="str">
        <f>VLOOKUP($BT45, [3]Sheet1!$D$3:$T$89,16,FALSE)</f>
        <v>N/A</v>
      </c>
      <c r="CB45" t="str">
        <f>VLOOKUP($BT45, [3]Sheet1!$D$3:$T$89,17,FALSE)</f>
        <v>N/A</v>
      </c>
      <c r="CD45" s="12">
        <v>42599</v>
      </c>
      <c r="CE45" s="2">
        <v>0.360416666666667</v>
      </c>
      <c r="CF45" s="2" t="s">
        <v>1562</v>
      </c>
      <c r="CG45" s="2">
        <v>42599.361111111109</v>
      </c>
      <c r="CH45" s="2">
        <v>42599.354166666664</v>
      </c>
      <c r="CI45" t="s">
        <v>1558</v>
      </c>
      <c r="CJ45" t="s">
        <v>1552</v>
      </c>
      <c r="CK45">
        <v>1011.95462487</v>
      </c>
      <c r="CL45">
        <v>19.5</v>
      </c>
      <c r="CM45">
        <v>0</v>
      </c>
      <c r="CN45">
        <v>79</v>
      </c>
      <c r="CO45">
        <v>87</v>
      </c>
      <c r="CP45">
        <v>1.7</v>
      </c>
      <c r="CQ45">
        <v>6.1</v>
      </c>
      <c r="CR45">
        <v>1.6</v>
      </c>
      <c r="CS45">
        <v>1</v>
      </c>
      <c r="CT45" t="s">
        <v>1223</v>
      </c>
      <c r="CU45">
        <v>18</v>
      </c>
      <c r="CV45">
        <v>17</v>
      </c>
      <c r="CW45">
        <v>18</v>
      </c>
      <c r="CX45">
        <v>16</v>
      </c>
      <c r="CY45">
        <v>17</v>
      </c>
      <c r="CZ45">
        <v>17</v>
      </c>
      <c r="DA45" t="s">
        <v>27</v>
      </c>
      <c r="DB45" t="s">
        <v>27</v>
      </c>
    </row>
    <row r="46" spans="1:106">
      <c r="D46" s="3">
        <v>10</v>
      </c>
      <c r="BD46" s="39">
        <v>42599</v>
      </c>
      <c r="BE46" s="23">
        <v>0.36111111111111099</v>
      </c>
      <c r="BF46" s="10" t="str">
        <f t="shared" si="2"/>
        <v>17/08/2016 08:40</v>
      </c>
      <c r="BG46" s="35">
        <f t="shared" si="3"/>
        <v>42599.361111111109</v>
      </c>
      <c r="BH46" s="35">
        <f t="shared" si="4"/>
        <v>42599.354166666664</v>
      </c>
      <c r="BI46" t="str">
        <f t="shared" si="5"/>
        <v>17/08/2016 08:40:00</v>
      </c>
      <c r="BJ46" s="40" t="str">
        <f t="shared" si="6"/>
        <v>17/08/2016 08:30:00</v>
      </c>
      <c r="BK46">
        <f>VLOOKUP($BI46, [1]TableView_704030_20160816_20160!$D$2:$M$5095,3,FALSE)</f>
        <v>1011.95462487</v>
      </c>
      <c r="BL46">
        <f>VLOOKUP($BI46, [1]TableView_704030_20160816_20160!$D$2:$M$5095,8,FALSE)</f>
        <v>19.5</v>
      </c>
      <c r="BM46">
        <f>VLOOKUP($BI46, [1]TableView_704030_20160816_20160!$D$2:$M$5095,10,FALSE)</f>
        <v>0</v>
      </c>
      <c r="BN46">
        <f>VLOOKUP($BI46, [1]TableView_704030_20160816_20160!$D$2:$M$5095,4,FALSE)</f>
        <v>79</v>
      </c>
      <c r="BO46">
        <f>VLOOKUP($BI46, [1]TableView_704030_20160816_20160!$D$2:$M$5095,6,FALSE)</f>
        <v>87</v>
      </c>
      <c r="BP46">
        <f>VLOOKUP($BI46, [1]TableView_704030_20160816_20160!$D$2:$M$5095,7,FALSE)</f>
        <v>1.7</v>
      </c>
      <c r="BQ46">
        <f>VLOOKUP($BI46, [1]TableView_704030_20160816_20160!$D$2:$M$5095,2,FALSE)</f>
        <v>6.1</v>
      </c>
      <c r="BR46">
        <f>VLOOKUP($BJ46, [2]aacb8965d69cc6fd1cb3a5cae9e8ae7!$C$6:$F$853,4,FALSE)</f>
        <v>1.6</v>
      </c>
      <c r="BS46" s="15">
        <v>1</v>
      </c>
      <c r="BT46" t="str">
        <f t="shared" si="1"/>
        <v>17/08/2016 1</v>
      </c>
      <c r="BU46">
        <f>VLOOKUP($BT46, [3]Sheet1!$D$3:$T$89,4,FALSE)</f>
        <v>18</v>
      </c>
      <c r="BV46">
        <f>VLOOKUP($BT46, [3]Sheet1!$D$3:$T$89,5,FALSE)</f>
        <v>17</v>
      </c>
      <c r="BW46">
        <f>VLOOKUP($BT46, [3]Sheet1!$D$3:$T$89,8,FALSE)</f>
        <v>18</v>
      </c>
      <c r="BX46">
        <f>VLOOKUP($BT46, [3]Sheet1!$D$3:$T$89,9,FALSE)</f>
        <v>16</v>
      </c>
      <c r="BY46">
        <f>VLOOKUP($BT46, [3]Sheet1!$D$3:$T$89,12,FALSE)</f>
        <v>17</v>
      </c>
      <c r="BZ46">
        <f>VLOOKUP($BT46, [3]Sheet1!$D$3:$T$89,13,FALSE)</f>
        <v>17</v>
      </c>
      <c r="CA46" t="str">
        <f>VLOOKUP($BT46, [3]Sheet1!$D$3:$T$89,16,FALSE)</f>
        <v>N/A</v>
      </c>
      <c r="CB46" t="str">
        <f>VLOOKUP($BT46, [3]Sheet1!$D$3:$T$89,17,FALSE)</f>
        <v>N/A</v>
      </c>
      <c r="CD46" s="12">
        <v>42599</v>
      </c>
      <c r="CE46" s="2">
        <v>0.36111111111111099</v>
      </c>
      <c r="CF46" s="2" t="s">
        <v>1563</v>
      </c>
      <c r="CG46" s="2">
        <v>42599.361111111109</v>
      </c>
      <c r="CH46" s="2">
        <v>42599.354166666664</v>
      </c>
      <c r="CI46" t="s">
        <v>1558</v>
      </c>
      <c r="CJ46" t="s">
        <v>1552</v>
      </c>
      <c r="CK46">
        <v>1011.95462487</v>
      </c>
      <c r="CL46">
        <v>19.5</v>
      </c>
      <c r="CM46">
        <v>0</v>
      </c>
      <c r="CN46">
        <v>79</v>
      </c>
      <c r="CO46">
        <v>87</v>
      </c>
      <c r="CP46">
        <v>1.7</v>
      </c>
      <c r="CQ46">
        <v>6.1</v>
      </c>
      <c r="CR46">
        <v>1.6</v>
      </c>
      <c r="CS46">
        <v>1</v>
      </c>
      <c r="CT46" t="s">
        <v>1223</v>
      </c>
      <c r="CU46">
        <v>18</v>
      </c>
      <c r="CV46">
        <v>17</v>
      </c>
      <c r="CW46">
        <v>18</v>
      </c>
      <c r="CX46">
        <v>16</v>
      </c>
      <c r="CY46">
        <v>17</v>
      </c>
      <c r="CZ46">
        <v>17</v>
      </c>
      <c r="DA46" t="s">
        <v>27</v>
      </c>
      <c r="DB46" t="s">
        <v>27</v>
      </c>
    </row>
    <row r="47" spans="1:106">
      <c r="D47" s="3">
        <v>11</v>
      </c>
      <c r="BD47" s="39">
        <v>42599</v>
      </c>
      <c r="BE47" s="23">
        <v>0.36180555555555599</v>
      </c>
      <c r="BF47" s="10" t="str">
        <f t="shared" si="2"/>
        <v>17/08/2016 08:41</v>
      </c>
      <c r="BG47" s="35">
        <f t="shared" si="3"/>
        <v>42599.361111111109</v>
      </c>
      <c r="BH47" s="35">
        <f t="shared" si="4"/>
        <v>42599.354166666664</v>
      </c>
      <c r="BI47" t="str">
        <f t="shared" si="5"/>
        <v>17/08/2016 08:40:00</v>
      </c>
      <c r="BJ47" s="40" t="str">
        <f t="shared" si="6"/>
        <v>17/08/2016 08:30:00</v>
      </c>
      <c r="BK47">
        <f>VLOOKUP($BI47, [1]TableView_704030_20160816_20160!$D$2:$M$5095,3,FALSE)</f>
        <v>1011.95462487</v>
      </c>
      <c r="BL47">
        <f>VLOOKUP($BI47, [1]TableView_704030_20160816_20160!$D$2:$M$5095,8,FALSE)</f>
        <v>19.5</v>
      </c>
      <c r="BM47">
        <f>VLOOKUP($BI47, [1]TableView_704030_20160816_20160!$D$2:$M$5095,10,FALSE)</f>
        <v>0</v>
      </c>
      <c r="BN47">
        <f>VLOOKUP($BI47, [1]TableView_704030_20160816_20160!$D$2:$M$5095,4,FALSE)</f>
        <v>79</v>
      </c>
      <c r="BO47">
        <f>VLOOKUP($BI47, [1]TableView_704030_20160816_20160!$D$2:$M$5095,6,FALSE)</f>
        <v>87</v>
      </c>
      <c r="BP47">
        <f>VLOOKUP($BI47, [1]TableView_704030_20160816_20160!$D$2:$M$5095,7,FALSE)</f>
        <v>1.7</v>
      </c>
      <c r="BQ47">
        <f>VLOOKUP($BI47, [1]TableView_704030_20160816_20160!$D$2:$M$5095,2,FALSE)</f>
        <v>6.1</v>
      </c>
      <c r="BR47">
        <f>VLOOKUP($BJ47, [2]aacb8965d69cc6fd1cb3a5cae9e8ae7!$C$6:$F$853,4,FALSE)</f>
        <v>1.6</v>
      </c>
      <c r="BS47" s="15">
        <v>1</v>
      </c>
      <c r="BT47" t="str">
        <f t="shared" si="1"/>
        <v>17/08/2016 1</v>
      </c>
      <c r="BU47">
        <f>VLOOKUP($BT47, [3]Sheet1!$D$3:$T$89,4,FALSE)</f>
        <v>18</v>
      </c>
      <c r="BV47">
        <f>VLOOKUP($BT47, [3]Sheet1!$D$3:$T$89,5,FALSE)</f>
        <v>17</v>
      </c>
      <c r="BW47">
        <f>VLOOKUP($BT47, [3]Sheet1!$D$3:$T$89,8,FALSE)</f>
        <v>18</v>
      </c>
      <c r="BX47">
        <f>VLOOKUP($BT47, [3]Sheet1!$D$3:$T$89,9,FALSE)</f>
        <v>16</v>
      </c>
      <c r="BY47">
        <f>VLOOKUP($BT47, [3]Sheet1!$D$3:$T$89,12,FALSE)</f>
        <v>17</v>
      </c>
      <c r="BZ47">
        <f>VLOOKUP($BT47, [3]Sheet1!$D$3:$T$89,13,FALSE)</f>
        <v>17</v>
      </c>
      <c r="CA47" t="str">
        <f>VLOOKUP($BT47, [3]Sheet1!$D$3:$T$89,16,FALSE)</f>
        <v>N/A</v>
      </c>
      <c r="CB47" t="str">
        <f>VLOOKUP($BT47, [3]Sheet1!$D$3:$T$89,17,FALSE)</f>
        <v>N/A</v>
      </c>
      <c r="CD47" s="12">
        <v>42599</v>
      </c>
      <c r="CE47" s="2">
        <v>0.36180555555555599</v>
      </c>
      <c r="CF47" s="2" t="s">
        <v>1564</v>
      </c>
      <c r="CG47" s="2">
        <v>42599.361111111109</v>
      </c>
      <c r="CH47" s="2">
        <v>42599.354166666664</v>
      </c>
      <c r="CI47" t="s">
        <v>1558</v>
      </c>
      <c r="CJ47" t="s">
        <v>1552</v>
      </c>
      <c r="CK47">
        <v>1011.95462487</v>
      </c>
      <c r="CL47">
        <v>19.5</v>
      </c>
      <c r="CM47">
        <v>0</v>
      </c>
      <c r="CN47">
        <v>79</v>
      </c>
      <c r="CO47">
        <v>87</v>
      </c>
      <c r="CP47">
        <v>1.7</v>
      </c>
      <c r="CQ47">
        <v>6.1</v>
      </c>
      <c r="CR47">
        <v>1.6</v>
      </c>
      <c r="CS47">
        <v>1</v>
      </c>
      <c r="CT47" t="s">
        <v>1223</v>
      </c>
      <c r="CU47">
        <v>18</v>
      </c>
      <c r="CV47">
        <v>17</v>
      </c>
      <c r="CW47">
        <v>18</v>
      </c>
      <c r="CX47">
        <v>16</v>
      </c>
      <c r="CY47">
        <v>17</v>
      </c>
      <c r="CZ47">
        <v>17</v>
      </c>
      <c r="DA47" t="s">
        <v>27</v>
      </c>
      <c r="DB47" t="s">
        <v>27</v>
      </c>
    </row>
    <row r="48" spans="1:106">
      <c r="D48" s="3">
        <v>12</v>
      </c>
      <c r="BD48" s="39">
        <v>42599</v>
      </c>
      <c r="BE48" s="23">
        <v>0.36249999999999999</v>
      </c>
      <c r="BF48" s="10" t="str">
        <f t="shared" si="2"/>
        <v>17/08/2016 08:42</v>
      </c>
      <c r="BG48" s="35">
        <f t="shared" si="3"/>
        <v>42599.361111111109</v>
      </c>
      <c r="BH48" s="35">
        <f t="shared" si="4"/>
        <v>42599.354166666664</v>
      </c>
      <c r="BI48" t="str">
        <f t="shared" si="5"/>
        <v>17/08/2016 08:40:00</v>
      </c>
      <c r="BJ48" s="40" t="str">
        <f t="shared" si="6"/>
        <v>17/08/2016 08:30:00</v>
      </c>
      <c r="BK48">
        <f>VLOOKUP($BI48, [1]TableView_704030_20160816_20160!$D$2:$M$5095,3,FALSE)</f>
        <v>1011.95462487</v>
      </c>
      <c r="BL48">
        <f>VLOOKUP($BI48, [1]TableView_704030_20160816_20160!$D$2:$M$5095,8,FALSE)</f>
        <v>19.5</v>
      </c>
      <c r="BM48">
        <f>VLOOKUP($BI48, [1]TableView_704030_20160816_20160!$D$2:$M$5095,10,FALSE)</f>
        <v>0</v>
      </c>
      <c r="BN48">
        <f>VLOOKUP($BI48, [1]TableView_704030_20160816_20160!$D$2:$M$5095,4,FALSE)</f>
        <v>79</v>
      </c>
      <c r="BO48">
        <f>VLOOKUP($BI48, [1]TableView_704030_20160816_20160!$D$2:$M$5095,6,FALSE)</f>
        <v>87</v>
      </c>
      <c r="BP48">
        <f>VLOOKUP($BI48, [1]TableView_704030_20160816_20160!$D$2:$M$5095,7,FALSE)</f>
        <v>1.7</v>
      </c>
      <c r="BQ48">
        <f>VLOOKUP($BI48, [1]TableView_704030_20160816_20160!$D$2:$M$5095,2,FALSE)</f>
        <v>6.1</v>
      </c>
      <c r="BR48">
        <f>VLOOKUP($BJ48, [2]aacb8965d69cc6fd1cb3a5cae9e8ae7!$C$6:$F$853,4,FALSE)</f>
        <v>1.6</v>
      </c>
      <c r="BS48" s="15">
        <v>1</v>
      </c>
      <c r="BT48" t="str">
        <f t="shared" si="1"/>
        <v>17/08/2016 1</v>
      </c>
      <c r="BU48">
        <f>VLOOKUP($BT48, [3]Sheet1!$D$3:$T$89,4,FALSE)</f>
        <v>18</v>
      </c>
      <c r="BV48">
        <f>VLOOKUP($BT48, [3]Sheet1!$D$3:$T$89,5,FALSE)</f>
        <v>17</v>
      </c>
      <c r="BW48">
        <f>VLOOKUP($BT48, [3]Sheet1!$D$3:$T$89,8,FALSE)</f>
        <v>18</v>
      </c>
      <c r="BX48">
        <f>VLOOKUP($BT48, [3]Sheet1!$D$3:$T$89,9,FALSE)</f>
        <v>16</v>
      </c>
      <c r="BY48">
        <f>VLOOKUP($BT48, [3]Sheet1!$D$3:$T$89,12,FALSE)</f>
        <v>17</v>
      </c>
      <c r="BZ48">
        <f>VLOOKUP($BT48, [3]Sheet1!$D$3:$T$89,13,FALSE)</f>
        <v>17</v>
      </c>
      <c r="CA48" t="str">
        <f>VLOOKUP($BT48, [3]Sheet1!$D$3:$T$89,16,FALSE)</f>
        <v>N/A</v>
      </c>
      <c r="CB48" t="str">
        <f>VLOOKUP($BT48, [3]Sheet1!$D$3:$T$89,17,FALSE)</f>
        <v>N/A</v>
      </c>
      <c r="CD48" s="12">
        <v>42599</v>
      </c>
      <c r="CE48" s="2">
        <v>0.36249999999999999</v>
      </c>
      <c r="CF48" s="2" t="s">
        <v>1565</v>
      </c>
      <c r="CG48" s="2">
        <v>42599.361111111109</v>
      </c>
      <c r="CH48" s="2">
        <v>42599.354166666664</v>
      </c>
      <c r="CI48" t="s">
        <v>1558</v>
      </c>
      <c r="CJ48" t="s">
        <v>1552</v>
      </c>
      <c r="CK48">
        <v>1011.95462487</v>
      </c>
      <c r="CL48">
        <v>19.5</v>
      </c>
      <c r="CM48">
        <v>0</v>
      </c>
      <c r="CN48">
        <v>79</v>
      </c>
      <c r="CO48">
        <v>87</v>
      </c>
      <c r="CP48">
        <v>1.7</v>
      </c>
      <c r="CQ48">
        <v>6.1</v>
      </c>
      <c r="CR48">
        <v>1.6</v>
      </c>
      <c r="CS48">
        <v>1</v>
      </c>
      <c r="CT48" t="s">
        <v>1223</v>
      </c>
      <c r="CU48">
        <v>18</v>
      </c>
      <c r="CV48">
        <v>17</v>
      </c>
      <c r="CW48">
        <v>18</v>
      </c>
      <c r="CX48">
        <v>16</v>
      </c>
      <c r="CY48">
        <v>17</v>
      </c>
      <c r="CZ48">
        <v>17</v>
      </c>
      <c r="DA48" t="s">
        <v>27</v>
      </c>
      <c r="DB48" t="s">
        <v>27</v>
      </c>
    </row>
    <row r="49" spans="4:106">
      <c r="D49" s="3">
        <v>13</v>
      </c>
      <c r="BD49" s="39">
        <v>42599</v>
      </c>
      <c r="BE49" s="23">
        <v>0.36319444444444399</v>
      </c>
      <c r="BF49" s="10" t="str">
        <f t="shared" si="2"/>
        <v>17/08/2016 08:43</v>
      </c>
      <c r="BG49" s="35">
        <f t="shared" si="3"/>
        <v>42599.361111111109</v>
      </c>
      <c r="BH49" s="35">
        <f t="shared" si="4"/>
        <v>42599.354166666664</v>
      </c>
      <c r="BI49" t="str">
        <f t="shared" si="5"/>
        <v>17/08/2016 08:40:00</v>
      </c>
      <c r="BJ49" s="40" t="str">
        <f t="shared" si="6"/>
        <v>17/08/2016 08:30:00</v>
      </c>
      <c r="BK49">
        <f>VLOOKUP($BI49, [1]TableView_704030_20160816_20160!$D$2:$M$5095,3,FALSE)</f>
        <v>1011.95462487</v>
      </c>
      <c r="BL49">
        <f>VLOOKUP($BI49, [1]TableView_704030_20160816_20160!$D$2:$M$5095,8,FALSE)</f>
        <v>19.5</v>
      </c>
      <c r="BM49">
        <f>VLOOKUP($BI49, [1]TableView_704030_20160816_20160!$D$2:$M$5095,10,FALSE)</f>
        <v>0</v>
      </c>
      <c r="BN49">
        <f>VLOOKUP($BI49, [1]TableView_704030_20160816_20160!$D$2:$M$5095,4,FALSE)</f>
        <v>79</v>
      </c>
      <c r="BO49">
        <f>VLOOKUP($BI49, [1]TableView_704030_20160816_20160!$D$2:$M$5095,6,FALSE)</f>
        <v>87</v>
      </c>
      <c r="BP49">
        <f>VLOOKUP($BI49, [1]TableView_704030_20160816_20160!$D$2:$M$5095,7,FALSE)</f>
        <v>1.7</v>
      </c>
      <c r="BQ49">
        <f>VLOOKUP($BI49, [1]TableView_704030_20160816_20160!$D$2:$M$5095,2,FALSE)</f>
        <v>6.1</v>
      </c>
      <c r="BR49">
        <f>VLOOKUP($BJ49, [2]aacb8965d69cc6fd1cb3a5cae9e8ae7!$C$6:$F$853,4,FALSE)</f>
        <v>1.6</v>
      </c>
      <c r="BS49" s="15">
        <v>1</v>
      </c>
      <c r="BT49" t="str">
        <f t="shared" si="1"/>
        <v>17/08/2016 1</v>
      </c>
      <c r="BU49">
        <f>VLOOKUP($BT49, [3]Sheet1!$D$3:$T$89,4,FALSE)</f>
        <v>18</v>
      </c>
      <c r="BV49">
        <f>VLOOKUP($BT49, [3]Sheet1!$D$3:$T$89,5,FALSE)</f>
        <v>17</v>
      </c>
      <c r="BW49">
        <f>VLOOKUP($BT49, [3]Sheet1!$D$3:$T$89,8,FALSE)</f>
        <v>18</v>
      </c>
      <c r="BX49">
        <f>VLOOKUP($BT49, [3]Sheet1!$D$3:$T$89,9,FALSE)</f>
        <v>16</v>
      </c>
      <c r="BY49">
        <f>VLOOKUP($BT49, [3]Sheet1!$D$3:$T$89,12,FALSE)</f>
        <v>17</v>
      </c>
      <c r="BZ49">
        <f>VLOOKUP($BT49, [3]Sheet1!$D$3:$T$89,13,FALSE)</f>
        <v>17</v>
      </c>
      <c r="CA49" t="str">
        <f>VLOOKUP($BT49, [3]Sheet1!$D$3:$T$89,16,FALSE)</f>
        <v>N/A</v>
      </c>
      <c r="CB49" t="str">
        <f>VLOOKUP($BT49, [3]Sheet1!$D$3:$T$89,17,FALSE)</f>
        <v>N/A</v>
      </c>
      <c r="CD49" s="12">
        <v>42599</v>
      </c>
      <c r="CE49" s="2">
        <v>0.36319444444444399</v>
      </c>
      <c r="CF49" s="2" t="s">
        <v>1566</v>
      </c>
      <c r="CG49" s="2">
        <v>42599.361111111109</v>
      </c>
      <c r="CH49" s="2">
        <v>42599.354166666664</v>
      </c>
      <c r="CI49" t="s">
        <v>1558</v>
      </c>
      <c r="CJ49" t="s">
        <v>1552</v>
      </c>
      <c r="CK49">
        <v>1011.95462487</v>
      </c>
      <c r="CL49">
        <v>19.5</v>
      </c>
      <c r="CM49">
        <v>0</v>
      </c>
      <c r="CN49">
        <v>79</v>
      </c>
      <c r="CO49">
        <v>87</v>
      </c>
      <c r="CP49">
        <v>1.7</v>
      </c>
      <c r="CQ49">
        <v>6.1</v>
      </c>
      <c r="CR49">
        <v>1.6</v>
      </c>
      <c r="CS49">
        <v>1</v>
      </c>
      <c r="CT49" t="s">
        <v>1223</v>
      </c>
      <c r="CU49">
        <v>18</v>
      </c>
      <c r="CV49">
        <v>17</v>
      </c>
      <c r="CW49">
        <v>18</v>
      </c>
      <c r="CX49">
        <v>16</v>
      </c>
      <c r="CY49">
        <v>17</v>
      </c>
      <c r="CZ49">
        <v>17</v>
      </c>
      <c r="DA49" t="s">
        <v>27</v>
      </c>
      <c r="DB49" t="s">
        <v>27</v>
      </c>
    </row>
    <row r="50" spans="4:106">
      <c r="D50" s="3">
        <v>14</v>
      </c>
      <c r="BD50" s="39">
        <v>42599</v>
      </c>
      <c r="BE50" s="23">
        <v>0.36388888888888898</v>
      </c>
      <c r="BF50" s="10" t="str">
        <f t="shared" si="2"/>
        <v>17/08/2016 08:44</v>
      </c>
      <c r="BG50" s="35">
        <f t="shared" si="3"/>
        <v>42599.361111111109</v>
      </c>
      <c r="BH50" s="35">
        <f t="shared" si="4"/>
        <v>42599.354166666664</v>
      </c>
      <c r="BI50" t="str">
        <f t="shared" si="5"/>
        <v>17/08/2016 08:40:00</v>
      </c>
      <c r="BJ50" s="40" t="str">
        <f t="shared" si="6"/>
        <v>17/08/2016 08:30:00</v>
      </c>
      <c r="BK50">
        <f>VLOOKUP($BI50, [1]TableView_704030_20160816_20160!$D$2:$M$5095,3,FALSE)</f>
        <v>1011.95462487</v>
      </c>
      <c r="BL50">
        <f>VLOOKUP($BI50, [1]TableView_704030_20160816_20160!$D$2:$M$5095,8,FALSE)</f>
        <v>19.5</v>
      </c>
      <c r="BM50">
        <f>VLOOKUP($BI50, [1]TableView_704030_20160816_20160!$D$2:$M$5095,10,FALSE)</f>
        <v>0</v>
      </c>
      <c r="BN50">
        <f>VLOOKUP($BI50, [1]TableView_704030_20160816_20160!$D$2:$M$5095,4,FALSE)</f>
        <v>79</v>
      </c>
      <c r="BO50">
        <f>VLOOKUP($BI50, [1]TableView_704030_20160816_20160!$D$2:$M$5095,6,FALSE)</f>
        <v>87</v>
      </c>
      <c r="BP50">
        <f>VLOOKUP($BI50, [1]TableView_704030_20160816_20160!$D$2:$M$5095,7,FALSE)</f>
        <v>1.7</v>
      </c>
      <c r="BQ50">
        <f>VLOOKUP($BI50, [1]TableView_704030_20160816_20160!$D$2:$M$5095,2,FALSE)</f>
        <v>6.1</v>
      </c>
      <c r="BR50">
        <f>VLOOKUP($BJ50, [2]aacb8965d69cc6fd1cb3a5cae9e8ae7!$C$6:$F$853,4,FALSE)</f>
        <v>1.6</v>
      </c>
      <c r="BS50" s="15">
        <v>1</v>
      </c>
      <c r="BT50" t="str">
        <f t="shared" si="1"/>
        <v>17/08/2016 1</v>
      </c>
      <c r="BU50">
        <f>VLOOKUP($BT50, [3]Sheet1!$D$3:$T$89,4,FALSE)</f>
        <v>18</v>
      </c>
      <c r="BV50">
        <f>VLOOKUP($BT50, [3]Sheet1!$D$3:$T$89,5,FALSE)</f>
        <v>17</v>
      </c>
      <c r="BW50">
        <f>VLOOKUP($BT50, [3]Sheet1!$D$3:$T$89,8,FALSE)</f>
        <v>18</v>
      </c>
      <c r="BX50">
        <f>VLOOKUP($BT50, [3]Sheet1!$D$3:$T$89,9,FALSE)</f>
        <v>16</v>
      </c>
      <c r="BY50">
        <f>VLOOKUP($BT50, [3]Sheet1!$D$3:$T$89,12,FALSE)</f>
        <v>17</v>
      </c>
      <c r="BZ50">
        <f>VLOOKUP($BT50, [3]Sheet1!$D$3:$T$89,13,FALSE)</f>
        <v>17</v>
      </c>
      <c r="CA50" t="str">
        <f>VLOOKUP($BT50, [3]Sheet1!$D$3:$T$89,16,FALSE)</f>
        <v>N/A</v>
      </c>
      <c r="CB50" t="str">
        <f>VLOOKUP($BT50, [3]Sheet1!$D$3:$T$89,17,FALSE)</f>
        <v>N/A</v>
      </c>
      <c r="CD50" s="12">
        <v>42599</v>
      </c>
      <c r="CE50" s="2">
        <v>0.36388888888888898</v>
      </c>
      <c r="CF50" s="2" t="s">
        <v>1567</v>
      </c>
      <c r="CG50" s="2">
        <v>42599.361111111109</v>
      </c>
      <c r="CH50" s="2">
        <v>42599.354166666664</v>
      </c>
      <c r="CI50" t="s">
        <v>1558</v>
      </c>
      <c r="CJ50" t="s">
        <v>1552</v>
      </c>
      <c r="CK50">
        <v>1011.95462487</v>
      </c>
      <c r="CL50">
        <v>19.5</v>
      </c>
      <c r="CM50">
        <v>0</v>
      </c>
      <c r="CN50">
        <v>79</v>
      </c>
      <c r="CO50">
        <v>87</v>
      </c>
      <c r="CP50">
        <v>1.7</v>
      </c>
      <c r="CQ50">
        <v>6.1</v>
      </c>
      <c r="CR50">
        <v>1.6</v>
      </c>
      <c r="CS50">
        <v>1</v>
      </c>
      <c r="CT50" t="s">
        <v>1223</v>
      </c>
      <c r="CU50">
        <v>18</v>
      </c>
      <c r="CV50">
        <v>17</v>
      </c>
      <c r="CW50">
        <v>18</v>
      </c>
      <c r="CX50">
        <v>16</v>
      </c>
      <c r="CY50">
        <v>17</v>
      </c>
      <c r="CZ50">
        <v>17</v>
      </c>
      <c r="DA50" t="s">
        <v>27</v>
      </c>
      <c r="DB50" t="s">
        <v>27</v>
      </c>
    </row>
    <row r="51" spans="4:106">
      <c r="D51" s="3">
        <v>15</v>
      </c>
      <c r="BD51" s="39">
        <v>42599</v>
      </c>
      <c r="BE51" s="23">
        <v>0.36458333333333298</v>
      </c>
      <c r="BF51" s="10" t="str">
        <f t="shared" si="2"/>
        <v>17/08/2016 08:45</v>
      </c>
      <c r="BG51" s="35">
        <f t="shared" si="3"/>
        <v>42599.368055555555</v>
      </c>
      <c r="BH51" s="35">
        <f t="shared" si="4"/>
        <v>42599.375</v>
      </c>
      <c r="BI51" t="str">
        <f t="shared" si="5"/>
        <v>17/08/2016 08:50:00</v>
      </c>
      <c r="BJ51" s="40" t="str">
        <f t="shared" si="6"/>
        <v>17/08/2016 09:00:00</v>
      </c>
      <c r="BK51">
        <f>VLOOKUP($BI51, [1]TableView_704030_20160816_20160!$D$2:$M$5095,3,FALSE)</f>
        <v>1011.98848876</v>
      </c>
      <c r="BL51">
        <f>VLOOKUP($BI51, [1]TableView_704030_20160816_20160!$D$2:$M$5095,8,FALSE)</f>
        <v>19.9444444444444</v>
      </c>
      <c r="BM51">
        <f>VLOOKUP($BI51, [1]TableView_704030_20160816_20160!$D$2:$M$5095,10,FALSE)</f>
        <v>0</v>
      </c>
      <c r="BN51">
        <f>VLOOKUP($BI51, [1]TableView_704030_20160816_20160!$D$2:$M$5095,4,FALSE)</f>
        <v>77</v>
      </c>
      <c r="BO51">
        <f>VLOOKUP($BI51, [1]TableView_704030_20160816_20160!$D$2:$M$5095,6,FALSE)</f>
        <v>116</v>
      </c>
      <c r="BP51">
        <f>VLOOKUP($BI51, [1]TableView_704030_20160816_20160!$D$2:$M$5095,7,FALSE)</f>
        <v>2</v>
      </c>
      <c r="BQ51">
        <f>VLOOKUP($BI51, [1]TableView_704030_20160816_20160!$D$2:$M$5095,2,FALSE)</f>
        <v>6.1</v>
      </c>
      <c r="BR51">
        <f>VLOOKUP($BJ51, [2]aacb8965d69cc6fd1cb3a5cae9e8ae7!$C$6:$F$853,4,FALSE)</f>
        <v>2.6</v>
      </c>
      <c r="BS51" s="15">
        <v>1</v>
      </c>
      <c r="BT51" t="str">
        <f t="shared" si="1"/>
        <v>17/08/2016 1</v>
      </c>
      <c r="BU51">
        <f>VLOOKUP($BT51, [3]Sheet1!$D$3:$T$89,4,FALSE)</f>
        <v>18</v>
      </c>
      <c r="BV51">
        <f>VLOOKUP($BT51, [3]Sheet1!$D$3:$T$89,5,FALSE)</f>
        <v>17</v>
      </c>
      <c r="BW51">
        <f>VLOOKUP($BT51, [3]Sheet1!$D$3:$T$89,8,FALSE)</f>
        <v>18</v>
      </c>
      <c r="BX51">
        <f>VLOOKUP($BT51, [3]Sheet1!$D$3:$T$89,9,FALSE)</f>
        <v>16</v>
      </c>
      <c r="BY51">
        <f>VLOOKUP($BT51, [3]Sheet1!$D$3:$T$89,12,FALSE)</f>
        <v>17</v>
      </c>
      <c r="BZ51">
        <f>VLOOKUP($BT51, [3]Sheet1!$D$3:$T$89,13,FALSE)</f>
        <v>17</v>
      </c>
      <c r="CA51" t="str">
        <f>VLOOKUP($BT51, [3]Sheet1!$D$3:$T$89,16,FALSE)</f>
        <v>N/A</v>
      </c>
      <c r="CB51" t="str">
        <f>VLOOKUP($BT51, [3]Sheet1!$D$3:$T$89,17,FALSE)</f>
        <v>N/A</v>
      </c>
      <c r="CD51" s="12">
        <v>42599</v>
      </c>
      <c r="CE51" s="2">
        <v>0.36458333333333298</v>
      </c>
      <c r="CF51" s="2" t="s">
        <v>1568</v>
      </c>
      <c r="CG51" s="2">
        <v>42599.368055555555</v>
      </c>
      <c r="CH51" s="2">
        <v>42599.375</v>
      </c>
      <c r="CI51" t="s">
        <v>1569</v>
      </c>
      <c r="CJ51" t="s">
        <v>1570</v>
      </c>
      <c r="CK51">
        <v>1011.98848876</v>
      </c>
      <c r="CL51">
        <v>19.9444444444444</v>
      </c>
      <c r="CM51">
        <v>0</v>
      </c>
      <c r="CN51">
        <v>77</v>
      </c>
      <c r="CO51">
        <v>116</v>
      </c>
      <c r="CP51">
        <v>2</v>
      </c>
      <c r="CQ51">
        <v>6.1</v>
      </c>
      <c r="CR51">
        <v>2.6</v>
      </c>
      <c r="CS51">
        <v>1</v>
      </c>
      <c r="CT51" t="s">
        <v>1223</v>
      </c>
      <c r="CU51">
        <v>18</v>
      </c>
      <c r="CV51">
        <v>17</v>
      </c>
      <c r="CW51">
        <v>18</v>
      </c>
      <c r="CX51">
        <v>16</v>
      </c>
      <c r="CY51">
        <v>17</v>
      </c>
      <c r="CZ51">
        <v>17</v>
      </c>
      <c r="DA51" t="s">
        <v>27</v>
      </c>
      <c r="DB51" t="s">
        <v>27</v>
      </c>
    </row>
    <row r="52" spans="4:106">
      <c r="D52" s="3">
        <v>16</v>
      </c>
      <c r="BD52" s="39">
        <v>42599</v>
      </c>
      <c r="BE52" s="23">
        <v>0.36527777777777798</v>
      </c>
      <c r="BF52" s="10" t="str">
        <f t="shared" si="2"/>
        <v>17/08/2016 08:46</v>
      </c>
      <c r="BG52" s="35">
        <f t="shared" si="3"/>
        <v>42599.368055555555</v>
      </c>
      <c r="BH52" s="35">
        <f t="shared" si="4"/>
        <v>42599.375</v>
      </c>
      <c r="BI52" t="str">
        <f t="shared" si="5"/>
        <v>17/08/2016 08:50:00</v>
      </c>
      <c r="BJ52" s="40" t="str">
        <f t="shared" si="6"/>
        <v>17/08/2016 09:00:00</v>
      </c>
      <c r="BK52">
        <f>VLOOKUP($BI52, [1]TableView_704030_20160816_20160!$D$2:$M$5095,3,FALSE)</f>
        <v>1011.98848876</v>
      </c>
      <c r="BL52">
        <f>VLOOKUP($BI52, [1]TableView_704030_20160816_20160!$D$2:$M$5095,8,FALSE)</f>
        <v>19.9444444444444</v>
      </c>
      <c r="BM52">
        <f>VLOOKUP($BI52, [1]TableView_704030_20160816_20160!$D$2:$M$5095,10,FALSE)</f>
        <v>0</v>
      </c>
      <c r="BN52">
        <f>VLOOKUP($BI52, [1]TableView_704030_20160816_20160!$D$2:$M$5095,4,FALSE)</f>
        <v>77</v>
      </c>
      <c r="BO52">
        <f>VLOOKUP($BI52, [1]TableView_704030_20160816_20160!$D$2:$M$5095,6,FALSE)</f>
        <v>116</v>
      </c>
      <c r="BP52">
        <f>VLOOKUP($BI52, [1]TableView_704030_20160816_20160!$D$2:$M$5095,7,FALSE)</f>
        <v>2</v>
      </c>
      <c r="BQ52">
        <f>VLOOKUP($BI52, [1]TableView_704030_20160816_20160!$D$2:$M$5095,2,FALSE)</f>
        <v>6.1</v>
      </c>
      <c r="BR52">
        <f>VLOOKUP($BJ52, [2]aacb8965d69cc6fd1cb3a5cae9e8ae7!$C$6:$F$853,4,FALSE)</f>
        <v>2.6</v>
      </c>
      <c r="BS52" s="15">
        <v>1</v>
      </c>
      <c r="BT52" t="str">
        <f t="shared" si="1"/>
        <v>17/08/2016 1</v>
      </c>
      <c r="BU52">
        <f>VLOOKUP($BT52, [3]Sheet1!$D$3:$T$89,4,FALSE)</f>
        <v>18</v>
      </c>
      <c r="BV52">
        <f>VLOOKUP($BT52, [3]Sheet1!$D$3:$T$89,5,FALSE)</f>
        <v>17</v>
      </c>
      <c r="BW52">
        <f>VLOOKUP($BT52, [3]Sheet1!$D$3:$T$89,8,FALSE)</f>
        <v>18</v>
      </c>
      <c r="BX52">
        <f>VLOOKUP($BT52, [3]Sheet1!$D$3:$T$89,9,FALSE)</f>
        <v>16</v>
      </c>
      <c r="BY52">
        <f>VLOOKUP($BT52, [3]Sheet1!$D$3:$T$89,12,FALSE)</f>
        <v>17</v>
      </c>
      <c r="BZ52">
        <f>VLOOKUP($BT52, [3]Sheet1!$D$3:$T$89,13,FALSE)</f>
        <v>17</v>
      </c>
      <c r="CA52" t="str">
        <f>VLOOKUP($BT52, [3]Sheet1!$D$3:$T$89,16,FALSE)</f>
        <v>N/A</v>
      </c>
      <c r="CB52" t="str">
        <f>VLOOKUP($BT52, [3]Sheet1!$D$3:$T$89,17,FALSE)</f>
        <v>N/A</v>
      </c>
      <c r="CD52" s="12">
        <v>42599</v>
      </c>
      <c r="CE52" s="2">
        <v>0.36527777777777798</v>
      </c>
      <c r="CF52" s="2" t="s">
        <v>1571</v>
      </c>
      <c r="CG52" s="2">
        <v>42599.368055555555</v>
      </c>
      <c r="CH52" s="2">
        <v>42599.375</v>
      </c>
      <c r="CI52" t="s">
        <v>1569</v>
      </c>
      <c r="CJ52" t="s">
        <v>1570</v>
      </c>
      <c r="CK52">
        <v>1011.98848876</v>
      </c>
      <c r="CL52">
        <v>19.9444444444444</v>
      </c>
      <c r="CM52">
        <v>0</v>
      </c>
      <c r="CN52">
        <v>77</v>
      </c>
      <c r="CO52">
        <v>116</v>
      </c>
      <c r="CP52">
        <v>2</v>
      </c>
      <c r="CQ52">
        <v>6.1</v>
      </c>
      <c r="CR52">
        <v>2.6</v>
      </c>
      <c r="CS52">
        <v>1</v>
      </c>
      <c r="CT52" t="s">
        <v>1223</v>
      </c>
      <c r="CU52">
        <v>18</v>
      </c>
      <c r="CV52">
        <v>17</v>
      </c>
      <c r="CW52">
        <v>18</v>
      </c>
      <c r="CX52">
        <v>16</v>
      </c>
      <c r="CY52">
        <v>17</v>
      </c>
      <c r="CZ52">
        <v>17</v>
      </c>
      <c r="DA52" t="s">
        <v>27</v>
      </c>
      <c r="DB52" t="s">
        <v>27</v>
      </c>
    </row>
    <row r="53" spans="4:106">
      <c r="D53" s="3">
        <v>17</v>
      </c>
      <c r="BD53" s="39">
        <v>42599</v>
      </c>
      <c r="BE53" s="23">
        <v>0.36597222222222198</v>
      </c>
      <c r="BF53" s="10" t="str">
        <f t="shared" si="2"/>
        <v>17/08/2016 08:47</v>
      </c>
      <c r="BG53" s="35">
        <f t="shared" si="3"/>
        <v>42599.368055555555</v>
      </c>
      <c r="BH53" s="35">
        <f t="shared" si="4"/>
        <v>42599.375</v>
      </c>
      <c r="BI53" t="str">
        <f t="shared" si="5"/>
        <v>17/08/2016 08:50:00</v>
      </c>
      <c r="BJ53" s="40" t="str">
        <f t="shared" si="6"/>
        <v>17/08/2016 09:00:00</v>
      </c>
      <c r="BK53">
        <f>VLOOKUP($BI53, [1]TableView_704030_20160816_20160!$D$2:$M$5095,3,FALSE)</f>
        <v>1011.98848876</v>
      </c>
      <c r="BL53">
        <f>VLOOKUP($BI53, [1]TableView_704030_20160816_20160!$D$2:$M$5095,8,FALSE)</f>
        <v>19.9444444444444</v>
      </c>
      <c r="BM53">
        <f>VLOOKUP($BI53, [1]TableView_704030_20160816_20160!$D$2:$M$5095,10,FALSE)</f>
        <v>0</v>
      </c>
      <c r="BN53">
        <f>VLOOKUP($BI53, [1]TableView_704030_20160816_20160!$D$2:$M$5095,4,FALSE)</f>
        <v>77</v>
      </c>
      <c r="BO53">
        <f>VLOOKUP($BI53, [1]TableView_704030_20160816_20160!$D$2:$M$5095,6,FALSE)</f>
        <v>116</v>
      </c>
      <c r="BP53">
        <f>VLOOKUP($BI53, [1]TableView_704030_20160816_20160!$D$2:$M$5095,7,FALSE)</f>
        <v>2</v>
      </c>
      <c r="BQ53">
        <f>VLOOKUP($BI53, [1]TableView_704030_20160816_20160!$D$2:$M$5095,2,FALSE)</f>
        <v>6.1</v>
      </c>
      <c r="BR53">
        <f>VLOOKUP($BJ53, [2]aacb8965d69cc6fd1cb3a5cae9e8ae7!$C$6:$F$853,4,FALSE)</f>
        <v>2.6</v>
      </c>
      <c r="BS53" s="15">
        <v>1</v>
      </c>
      <c r="BT53" t="str">
        <f t="shared" si="1"/>
        <v>17/08/2016 1</v>
      </c>
      <c r="BU53">
        <f>VLOOKUP($BT53, [3]Sheet1!$D$3:$T$89,4,FALSE)</f>
        <v>18</v>
      </c>
      <c r="BV53">
        <f>VLOOKUP($BT53, [3]Sheet1!$D$3:$T$89,5,FALSE)</f>
        <v>17</v>
      </c>
      <c r="BW53">
        <f>VLOOKUP($BT53, [3]Sheet1!$D$3:$T$89,8,FALSE)</f>
        <v>18</v>
      </c>
      <c r="BX53">
        <f>VLOOKUP($BT53, [3]Sheet1!$D$3:$T$89,9,FALSE)</f>
        <v>16</v>
      </c>
      <c r="BY53">
        <f>VLOOKUP($BT53, [3]Sheet1!$D$3:$T$89,12,FALSE)</f>
        <v>17</v>
      </c>
      <c r="BZ53">
        <f>VLOOKUP($BT53, [3]Sheet1!$D$3:$T$89,13,FALSE)</f>
        <v>17</v>
      </c>
      <c r="CA53" t="str">
        <f>VLOOKUP($BT53, [3]Sheet1!$D$3:$T$89,16,FALSE)</f>
        <v>N/A</v>
      </c>
      <c r="CB53" t="str">
        <f>VLOOKUP($BT53, [3]Sheet1!$D$3:$T$89,17,FALSE)</f>
        <v>N/A</v>
      </c>
      <c r="CD53" s="12">
        <v>42599</v>
      </c>
      <c r="CE53" s="2">
        <v>0.36597222222222198</v>
      </c>
      <c r="CF53" s="2" t="s">
        <v>1572</v>
      </c>
      <c r="CG53" s="2">
        <v>42599.368055555555</v>
      </c>
      <c r="CH53" s="2">
        <v>42599.375</v>
      </c>
      <c r="CI53" t="s">
        <v>1569</v>
      </c>
      <c r="CJ53" t="s">
        <v>1570</v>
      </c>
      <c r="CK53">
        <v>1011.98848876</v>
      </c>
      <c r="CL53">
        <v>19.9444444444444</v>
      </c>
      <c r="CM53">
        <v>0</v>
      </c>
      <c r="CN53">
        <v>77</v>
      </c>
      <c r="CO53">
        <v>116</v>
      </c>
      <c r="CP53">
        <v>2</v>
      </c>
      <c r="CQ53">
        <v>6.1</v>
      </c>
      <c r="CR53">
        <v>2.6</v>
      </c>
      <c r="CS53">
        <v>1</v>
      </c>
      <c r="CT53" t="s">
        <v>1223</v>
      </c>
      <c r="CU53">
        <v>18</v>
      </c>
      <c r="CV53">
        <v>17</v>
      </c>
      <c r="CW53">
        <v>18</v>
      </c>
      <c r="CX53">
        <v>16</v>
      </c>
      <c r="CY53">
        <v>17</v>
      </c>
      <c r="CZ53">
        <v>17</v>
      </c>
      <c r="DA53" t="s">
        <v>27</v>
      </c>
      <c r="DB53" t="s">
        <v>27</v>
      </c>
    </row>
    <row r="54" spans="4:106">
      <c r="D54" s="3">
        <v>18</v>
      </c>
      <c r="BD54" s="39">
        <v>42599</v>
      </c>
      <c r="BE54" s="23">
        <v>0.36666666666666697</v>
      </c>
      <c r="BF54" s="10" t="str">
        <f t="shared" si="2"/>
        <v>17/08/2016 08:48</v>
      </c>
      <c r="BG54" s="35">
        <f t="shared" si="3"/>
        <v>42599.368055555555</v>
      </c>
      <c r="BH54" s="35">
        <f t="shared" si="4"/>
        <v>42599.375</v>
      </c>
      <c r="BI54" t="str">
        <f t="shared" si="5"/>
        <v>17/08/2016 08:50:00</v>
      </c>
      <c r="BJ54" s="40" t="str">
        <f t="shared" si="6"/>
        <v>17/08/2016 09:00:00</v>
      </c>
      <c r="BK54">
        <f>VLOOKUP($BI54, [1]TableView_704030_20160816_20160!$D$2:$M$5095,3,FALSE)</f>
        <v>1011.98848876</v>
      </c>
      <c r="BL54">
        <f>VLOOKUP($BI54, [1]TableView_704030_20160816_20160!$D$2:$M$5095,8,FALSE)</f>
        <v>19.9444444444444</v>
      </c>
      <c r="BM54">
        <f>VLOOKUP($BI54, [1]TableView_704030_20160816_20160!$D$2:$M$5095,10,FALSE)</f>
        <v>0</v>
      </c>
      <c r="BN54">
        <f>VLOOKUP($BI54, [1]TableView_704030_20160816_20160!$D$2:$M$5095,4,FALSE)</f>
        <v>77</v>
      </c>
      <c r="BO54">
        <f>VLOOKUP($BI54, [1]TableView_704030_20160816_20160!$D$2:$M$5095,6,FALSE)</f>
        <v>116</v>
      </c>
      <c r="BP54">
        <f>VLOOKUP($BI54, [1]TableView_704030_20160816_20160!$D$2:$M$5095,7,FALSE)</f>
        <v>2</v>
      </c>
      <c r="BQ54">
        <f>VLOOKUP($BI54, [1]TableView_704030_20160816_20160!$D$2:$M$5095,2,FALSE)</f>
        <v>6.1</v>
      </c>
      <c r="BR54">
        <f>VLOOKUP($BJ54, [2]aacb8965d69cc6fd1cb3a5cae9e8ae7!$C$6:$F$853,4,FALSE)</f>
        <v>2.6</v>
      </c>
      <c r="BS54" s="15">
        <v>1</v>
      </c>
      <c r="BT54" t="str">
        <f t="shared" si="1"/>
        <v>17/08/2016 1</v>
      </c>
      <c r="BU54">
        <f>VLOOKUP($BT54, [3]Sheet1!$D$3:$T$89,4,FALSE)</f>
        <v>18</v>
      </c>
      <c r="BV54">
        <f>VLOOKUP($BT54, [3]Sheet1!$D$3:$T$89,5,FALSE)</f>
        <v>17</v>
      </c>
      <c r="BW54">
        <f>VLOOKUP($BT54, [3]Sheet1!$D$3:$T$89,8,FALSE)</f>
        <v>18</v>
      </c>
      <c r="BX54">
        <f>VLOOKUP($BT54, [3]Sheet1!$D$3:$T$89,9,FALSE)</f>
        <v>16</v>
      </c>
      <c r="BY54">
        <f>VLOOKUP($BT54, [3]Sheet1!$D$3:$T$89,12,FALSE)</f>
        <v>17</v>
      </c>
      <c r="BZ54">
        <f>VLOOKUP($BT54, [3]Sheet1!$D$3:$T$89,13,FALSE)</f>
        <v>17</v>
      </c>
      <c r="CA54" t="str">
        <f>VLOOKUP($BT54, [3]Sheet1!$D$3:$T$89,16,FALSE)</f>
        <v>N/A</v>
      </c>
      <c r="CB54" t="str">
        <f>VLOOKUP($BT54, [3]Sheet1!$D$3:$T$89,17,FALSE)</f>
        <v>N/A</v>
      </c>
      <c r="CD54" s="12">
        <v>42599</v>
      </c>
      <c r="CE54" s="2">
        <v>0.36666666666666697</v>
      </c>
      <c r="CF54" s="2" t="s">
        <v>1573</v>
      </c>
      <c r="CG54" s="2">
        <v>42599.368055555555</v>
      </c>
      <c r="CH54" s="2">
        <v>42599.375</v>
      </c>
      <c r="CI54" t="s">
        <v>1569</v>
      </c>
      <c r="CJ54" t="s">
        <v>1570</v>
      </c>
      <c r="CK54">
        <v>1011.98848876</v>
      </c>
      <c r="CL54">
        <v>19.9444444444444</v>
      </c>
      <c r="CM54">
        <v>0</v>
      </c>
      <c r="CN54">
        <v>77</v>
      </c>
      <c r="CO54">
        <v>116</v>
      </c>
      <c r="CP54">
        <v>2</v>
      </c>
      <c r="CQ54">
        <v>6.1</v>
      </c>
      <c r="CR54">
        <v>2.6</v>
      </c>
      <c r="CS54">
        <v>1</v>
      </c>
      <c r="CT54" t="s">
        <v>1223</v>
      </c>
      <c r="CU54">
        <v>18</v>
      </c>
      <c r="CV54">
        <v>17</v>
      </c>
      <c r="CW54">
        <v>18</v>
      </c>
      <c r="CX54">
        <v>16</v>
      </c>
      <c r="CY54">
        <v>17</v>
      </c>
      <c r="CZ54">
        <v>17</v>
      </c>
      <c r="DA54" t="s">
        <v>27</v>
      </c>
      <c r="DB54" t="s">
        <v>27</v>
      </c>
    </row>
    <row r="55" spans="4:106">
      <c r="D55" s="3">
        <v>19</v>
      </c>
      <c r="BD55" s="39">
        <v>42599</v>
      </c>
      <c r="BE55" s="23">
        <v>0.36736111111111103</v>
      </c>
      <c r="BF55" s="10" t="str">
        <f t="shared" si="2"/>
        <v>17/08/2016 08:49</v>
      </c>
      <c r="BG55" s="35">
        <f t="shared" si="3"/>
        <v>42599.368055555555</v>
      </c>
      <c r="BH55" s="35">
        <f t="shared" si="4"/>
        <v>42599.375</v>
      </c>
      <c r="BI55" t="str">
        <f t="shared" si="5"/>
        <v>17/08/2016 08:50:00</v>
      </c>
      <c r="BJ55" s="40" t="str">
        <f t="shared" si="6"/>
        <v>17/08/2016 09:00:00</v>
      </c>
      <c r="BK55">
        <f>VLOOKUP($BI55, [1]TableView_704030_20160816_20160!$D$2:$M$5095,3,FALSE)</f>
        <v>1011.98848876</v>
      </c>
      <c r="BL55">
        <f>VLOOKUP($BI55, [1]TableView_704030_20160816_20160!$D$2:$M$5095,8,FALSE)</f>
        <v>19.9444444444444</v>
      </c>
      <c r="BM55">
        <f>VLOOKUP($BI55, [1]TableView_704030_20160816_20160!$D$2:$M$5095,10,FALSE)</f>
        <v>0</v>
      </c>
      <c r="BN55">
        <f>VLOOKUP($BI55, [1]TableView_704030_20160816_20160!$D$2:$M$5095,4,FALSE)</f>
        <v>77</v>
      </c>
      <c r="BO55">
        <f>VLOOKUP($BI55, [1]TableView_704030_20160816_20160!$D$2:$M$5095,6,FALSE)</f>
        <v>116</v>
      </c>
      <c r="BP55">
        <f>VLOOKUP($BI55, [1]TableView_704030_20160816_20160!$D$2:$M$5095,7,FALSE)</f>
        <v>2</v>
      </c>
      <c r="BQ55">
        <f>VLOOKUP($BI55, [1]TableView_704030_20160816_20160!$D$2:$M$5095,2,FALSE)</f>
        <v>6.1</v>
      </c>
      <c r="BR55">
        <f>VLOOKUP($BJ55, [2]aacb8965d69cc6fd1cb3a5cae9e8ae7!$C$6:$F$853,4,FALSE)</f>
        <v>2.6</v>
      </c>
      <c r="BS55" s="15">
        <v>1</v>
      </c>
      <c r="BT55" t="str">
        <f t="shared" si="1"/>
        <v>17/08/2016 1</v>
      </c>
      <c r="BU55">
        <f>VLOOKUP($BT55, [3]Sheet1!$D$3:$T$89,4,FALSE)</f>
        <v>18</v>
      </c>
      <c r="BV55">
        <f>VLOOKUP($BT55, [3]Sheet1!$D$3:$T$89,5,FALSE)</f>
        <v>17</v>
      </c>
      <c r="BW55">
        <f>VLOOKUP($BT55, [3]Sheet1!$D$3:$T$89,8,FALSE)</f>
        <v>18</v>
      </c>
      <c r="BX55">
        <f>VLOOKUP($BT55, [3]Sheet1!$D$3:$T$89,9,FALSE)</f>
        <v>16</v>
      </c>
      <c r="BY55">
        <f>VLOOKUP($BT55, [3]Sheet1!$D$3:$T$89,12,FALSE)</f>
        <v>17</v>
      </c>
      <c r="BZ55">
        <f>VLOOKUP($BT55, [3]Sheet1!$D$3:$T$89,13,FALSE)</f>
        <v>17</v>
      </c>
      <c r="CA55" t="str">
        <f>VLOOKUP($BT55, [3]Sheet1!$D$3:$T$89,16,FALSE)</f>
        <v>N/A</v>
      </c>
      <c r="CB55" t="str">
        <f>VLOOKUP($BT55, [3]Sheet1!$D$3:$T$89,17,FALSE)</f>
        <v>N/A</v>
      </c>
      <c r="CD55" s="12">
        <v>42599</v>
      </c>
      <c r="CE55" s="2">
        <v>0.36736111111111103</v>
      </c>
      <c r="CF55" s="2" t="s">
        <v>1574</v>
      </c>
      <c r="CG55" s="2">
        <v>42599.368055555555</v>
      </c>
      <c r="CH55" s="2">
        <v>42599.375</v>
      </c>
      <c r="CI55" t="s">
        <v>1569</v>
      </c>
      <c r="CJ55" t="s">
        <v>1570</v>
      </c>
      <c r="CK55">
        <v>1011.98848876</v>
      </c>
      <c r="CL55">
        <v>19.9444444444444</v>
      </c>
      <c r="CM55">
        <v>0</v>
      </c>
      <c r="CN55">
        <v>77</v>
      </c>
      <c r="CO55">
        <v>116</v>
      </c>
      <c r="CP55">
        <v>2</v>
      </c>
      <c r="CQ55">
        <v>6.1</v>
      </c>
      <c r="CR55">
        <v>2.6</v>
      </c>
      <c r="CS55">
        <v>1</v>
      </c>
      <c r="CT55" t="s">
        <v>1223</v>
      </c>
      <c r="CU55">
        <v>18</v>
      </c>
      <c r="CV55">
        <v>17</v>
      </c>
      <c r="CW55">
        <v>18</v>
      </c>
      <c r="CX55">
        <v>16</v>
      </c>
      <c r="CY55">
        <v>17</v>
      </c>
      <c r="CZ55">
        <v>17</v>
      </c>
      <c r="DA55" t="s">
        <v>27</v>
      </c>
      <c r="DB55" t="s">
        <v>27</v>
      </c>
    </row>
    <row r="56" spans="4:106">
      <c r="D56" s="3">
        <v>20</v>
      </c>
      <c r="BD56" s="39">
        <v>42599</v>
      </c>
      <c r="BE56" s="23">
        <v>0.36805555555555503</v>
      </c>
      <c r="BF56" s="10" t="str">
        <f t="shared" si="2"/>
        <v>17/08/2016 08:50</v>
      </c>
      <c r="BG56" s="35">
        <f t="shared" si="3"/>
        <v>42599.368055555555</v>
      </c>
      <c r="BH56" s="35">
        <f t="shared" si="4"/>
        <v>42599.375</v>
      </c>
      <c r="BI56" t="str">
        <f t="shared" si="5"/>
        <v>17/08/2016 08:50:00</v>
      </c>
      <c r="BJ56" s="40" t="str">
        <f t="shared" si="6"/>
        <v>17/08/2016 09:00:00</v>
      </c>
      <c r="BK56">
        <f>VLOOKUP($BI56, [1]TableView_704030_20160816_20160!$D$2:$M$5095,3,FALSE)</f>
        <v>1011.98848876</v>
      </c>
      <c r="BL56">
        <f>VLOOKUP($BI56, [1]TableView_704030_20160816_20160!$D$2:$M$5095,8,FALSE)</f>
        <v>19.9444444444444</v>
      </c>
      <c r="BM56">
        <f>VLOOKUP($BI56, [1]TableView_704030_20160816_20160!$D$2:$M$5095,10,FALSE)</f>
        <v>0</v>
      </c>
      <c r="BN56">
        <f>VLOOKUP($BI56, [1]TableView_704030_20160816_20160!$D$2:$M$5095,4,FALSE)</f>
        <v>77</v>
      </c>
      <c r="BO56">
        <f>VLOOKUP($BI56, [1]TableView_704030_20160816_20160!$D$2:$M$5095,6,FALSE)</f>
        <v>116</v>
      </c>
      <c r="BP56">
        <f>VLOOKUP($BI56, [1]TableView_704030_20160816_20160!$D$2:$M$5095,7,FALSE)</f>
        <v>2</v>
      </c>
      <c r="BQ56">
        <f>VLOOKUP($BI56, [1]TableView_704030_20160816_20160!$D$2:$M$5095,2,FALSE)</f>
        <v>6.1</v>
      </c>
      <c r="BR56">
        <f>VLOOKUP($BJ56, [2]aacb8965d69cc6fd1cb3a5cae9e8ae7!$C$6:$F$853,4,FALSE)</f>
        <v>2.6</v>
      </c>
      <c r="BS56" s="15">
        <v>1</v>
      </c>
      <c r="BT56" t="str">
        <f t="shared" si="1"/>
        <v>17/08/2016 1</v>
      </c>
      <c r="BU56">
        <f>VLOOKUP($BT56, [3]Sheet1!$D$3:$T$89,4,FALSE)</f>
        <v>18</v>
      </c>
      <c r="BV56">
        <f>VLOOKUP($BT56, [3]Sheet1!$D$3:$T$89,5,FALSE)</f>
        <v>17</v>
      </c>
      <c r="BW56">
        <f>VLOOKUP($BT56, [3]Sheet1!$D$3:$T$89,8,FALSE)</f>
        <v>18</v>
      </c>
      <c r="BX56">
        <f>VLOOKUP($BT56, [3]Sheet1!$D$3:$T$89,9,FALSE)</f>
        <v>16</v>
      </c>
      <c r="BY56">
        <f>VLOOKUP($BT56, [3]Sheet1!$D$3:$T$89,12,FALSE)</f>
        <v>17</v>
      </c>
      <c r="BZ56">
        <f>VLOOKUP($BT56, [3]Sheet1!$D$3:$T$89,13,FALSE)</f>
        <v>17</v>
      </c>
      <c r="CA56" t="str">
        <f>VLOOKUP($BT56, [3]Sheet1!$D$3:$T$89,16,FALSE)</f>
        <v>N/A</v>
      </c>
      <c r="CB56" t="str">
        <f>VLOOKUP($BT56, [3]Sheet1!$D$3:$T$89,17,FALSE)</f>
        <v>N/A</v>
      </c>
      <c r="CD56" s="12">
        <v>42599</v>
      </c>
      <c r="CE56" s="2">
        <v>0.36805555555555503</v>
      </c>
      <c r="CF56" s="2" t="s">
        <v>1575</v>
      </c>
      <c r="CG56" s="2">
        <v>42599.368055555555</v>
      </c>
      <c r="CH56" s="2">
        <v>42599.375</v>
      </c>
      <c r="CI56" t="s">
        <v>1569</v>
      </c>
      <c r="CJ56" t="s">
        <v>1570</v>
      </c>
      <c r="CK56">
        <v>1011.98848876</v>
      </c>
      <c r="CL56">
        <v>19.9444444444444</v>
      </c>
      <c r="CM56">
        <v>0</v>
      </c>
      <c r="CN56">
        <v>77</v>
      </c>
      <c r="CO56">
        <v>116</v>
      </c>
      <c r="CP56">
        <v>2</v>
      </c>
      <c r="CQ56">
        <v>6.1</v>
      </c>
      <c r="CR56">
        <v>2.6</v>
      </c>
      <c r="CS56">
        <v>1</v>
      </c>
      <c r="CT56" t="s">
        <v>1223</v>
      </c>
      <c r="CU56">
        <v>18</v>
      </c>
      <c r="CV56">
        <v>17</v>
      </c>
      <c r="CW56">
        <v>18</v>
      </c>
      <c r="CX56">
        <v>16</v>
      </c>
      <c r="CY56">
        <v>17</v>
      </c>
      <c r="CZ56">
        <v>17</v>
      </c>
      <c r="DA56" t="s">
        <v>27</v>
      </c>
      <c r="DB56" t="s">
        <v>27</v>
      </c>
    </row>
    <row r="57" spans="4:106">
      <c r="D57" s="3">
        <v>21</v>
      </c>
      <c r="BD57" s="39">
        <v>42599</v>
      </c>
      <c r="BE57" s="23">
        <v>0.36875000000000002</v>
      </c>
      <c r="BF57" s="10" t="str">
        <f t="shared" si="2"/>
        <v>17/08/2016 08:51</v>
      </c>
      <c r="BG57" s="35">
        <f t="shared" si="3"/>
        <v>42599.368055555555</v>
      </c>
      <c r="BH57" s="35">
        <f t="shared" si="4"/>
        <v>42599.375</v>
      </c>
      <c r="BI57" t="str">
        <f t="shared" si="5"/>
        <v>17/08/2016 08:50:00</v>
      </c>
      <c r="BJ57" s="40" t="str">
        <f t="shared" si="6"/>
        <v>17/08/2016 09:00:00</v>
      </c>
      <c r="BK57">
        <f>VLOOKUP($BI57, [1]TableView_704030_20160816_20160!$D$2:$M$5095,3,FALSE)</f>
        <v>1011.98848876</v>
      </c>
      <c r="BL57">
        <f>VLOOKUP($BI57, [1]TableView_704030_20160816_20160!$D$2:$M$5095,8,FALSE)</f>
        <v>19.9444444444444</v>
      </c>
      <c r="BM57">
        <f>VLOOKUP($BI57, [1]TableView_704030_20160816_20160!$D$2:$M$5095,10,FALSE)</f>
        <v>0</v>
      </c>
      <c r="BN57">
        <f>VLOOKUP($BI57, [1]TableView_704030_20160816_20160!$D$2:$M$5095,4,FALSE)</f>
        <v>77</v>
      </c>
      <c r="BO57">
        <f>VLOOKUP($BI57, [1]TableView_704030_20160816_20160!$D$2:$M$5095,6,FALSE)</f>
        <v>116</v>
      </c>
      <c r="BP57">
        <f>VLOOKUP($BI57, [1]TableView_704030_20160816_20160!$D$2:$M$5095,7,FALSE)</f>
        <v>2</v>
      </c>
      <c r="BQ57">
        <f>VLOOKUP($BI57, [1]TableView_704030_20160816_20160!$D$2:$M$5095,2,FALSE)</f>
        <v>6.1</v>
      </c>
      <c r="BR57">
        <f>VLOOKUP($BJ57, [2]aacb8965d69cc6fd1cb3a5cae9e8ae7!$C$6:$F$853,4,FALSE)</f>
        <v>2.6</v>
      </c>
      <c r="BS57" s="15">
        <v>1</v>
      </c>
      <c r="BT57" t="str">
        <f t="shared" si="1"/>
        <v>17/08/2016 1</v>
      </c>
      <c r="BU57">
        <f>VLOOKUP($BT57, [3]Sheet1!$D$3:$T$89,4,FALSE)</f>
        <v>18</v>
      </c>
      <c r="BV57">
        <f>VLOOKUP($BT57, [3]Sheet1!$D$3:$T$89,5,FALSE)</f>
        <v>17</v>
      </c>
      <c r="BW57">
        <f>VLOOKUP($BT57, [3]Sheet1!$D$3:$T$89,8,FALSE)</f>
        <v>18</v>
      </c>
      <c r="BX57">
        <f>VLOOKUP($BT57, [3]Sheet1!$D$3:$T$89,9,FALSE)</f>
        <v>16</v>
      </c>
      <c r="BY57">
        <f>VLOOKUP($BT57, [3]Sheet1!$D$3:$T$89,12,FALSE)</f>
        <v>17</v>
      </c>
      <c r="BZ57">
        <f>VLOOKUP($BT57, [3]Sheet1!$D$3:$T$89,13,FALSE)</f>
        <v>17</v>
      </c>
      <c r="CA57" t="str">
        <f>VLOOKUP($BT57, [3]Sheet1!$D$3:$T$89,16,FALSE)</f>
        <v>N/A</v>
      </c>
      <c r="CB57" t="str">
        <f>VLOOKUP($BT57, [3]Sheet1!$D$3:$T$89,17,FALSE)</f>
        <v>N/A</v>
      </c>
      <c r="CD57" s="12">
        <v>42599</v>
      </c>
      <c r="CE57" s="2">
        <v>0.36875000000000002</v>
      </c>
      <c r="CF57" s="2" t="s">
        <v>1576</v>
      </c>
      <c r="CG57" s="2">
        <v>42599.368055555555</v>
      </c>
      <c r="CH57" s="2">
        <v>42599.375</v>
      </c>
      <c r="CI57" t="s">
        <v>1569</v>
      </c>
      <c r="CJ57" t="s">
        <v>1570</v>
      </c>
      <c r="CK57">
        <v>1011.98848876</v>
      </c>
      <c r="CL57">
        <v>19.9444444444444</v>
      </c>
      <c r="CM57">
        <v>0</v>
      </c>
      <c r="CN57">
        <v>77</v>
      </c>
      <c r="CO57">
        <v>116</v>
      </c>
      <c r="CP57">
        <v>2</v>
      </c>
      <c r="CQ57">
        <v>6.1</v>
      </c>
      <c r="CR57">
        <v>2.6</v>
      </c>
      <c r="CS57">
        <v>1</v>
      </c>
      <c r="CT57" t="s">
        <v>1223</v>
      </c>
      <c r="CU57">
        <v>18</v>
      </c>
      <c r="CV57">
        <v>17</v>
      </c>
      <c r="CW57">
        <v>18</v>
      </c>
      <c r="CX57">
        <v>16</v>
      </c>
      <c r="CY57">
        <v>17</v>
      </c>
      <c r="CZ57">
        <v>17</v>
      </c>
      <c r="DA57" t="s">
        <v>27</v>
      </c>
      <c r="DB57" t="s">
        <v>27</v>
      </c>
    </row>
    <row r="58" spans="4:106">
      <c r="D58" s="3">
        <v>22</v>
      </c>
      <c r="BD58" s="39">
        <v>42599</v>
      </c>
      <c r="BE58" s="23">
        <v>0.36944444444444402</v>
      </c>
      <c r="BF58" s="10" t="str">
        <f t="shared" si="2"/>
        <v>17/08/2016 08:52</v>
      </c>
      <c r="BG58" s="35">
        <f t="shared" si="3"/>
        <v>42599.368055555555</v>
      </c>
      <c r="BH58" s="35">
        <f t="shared" si="4"/>
        <v>42599.375</v>
      </c>
      <c r="BI58" t="str">
        <f t="shared" si="5"/>
        <v>17/08/2016 08:50:00</v>
      </c>
      <c r="BJ58" s="40" t="str">
        <f t="shared" si="6"/>
        <v>17/08/2016 09:00:00</v>
      </c>
      <c r="BK58">
        <f>VLOOKUP($BI58, [1]TableView_704030_20160816_20160!$D$2:$M$5095,3,FALSE)</f>
        <v>1011.98848876</v>
      </c>
      <c r="BL58">
        <f>VLOOKUP($BI58, [1]TableView_704030_20160816_20160!$D$2:$M$5095,8,FALSE)</f>
        <v>19.9444444444444</v>
      </c>
      <c r="BM58">
        <f>VLOOKUP($BI58, [1]TableView_704030_20160816_20160!$D$2:$M$5095,10,FALSE)</f>
        <v>0</v>
      </c>
      <c r="BN58">
        <f>VLOOKUP($BI58, [1]TableView_704030_20160816_20160!$D$2:$M$5095,4,FALSE)</f>
        <v>77</v>
      </c>
      <c r="BO58">
        <f>VLOOKUP($BI58, [1]TableView_704030_20160816_20160!$D$2:$M$5095,6,FALSE)</f>
        <v>116</v>
      </c>
      <c r="BP58">
        <f>VLOOKUP($BI58, [1]TableView_704030_20160816_20160!$D$2:$M$5095,7,FALSE)</f>
        <v>2</v>
      </c>
      <c r="BQ58">
        <f>VLOOKUP($BI58, [1]TableView_704030_20160816_20160!$D$2:$M$5095,2,FALSE)</f>
        <v>6.1</v>
      </c>
      <c r="BR58">
        <f>VLOOKUP($BJ58, [2]aacb8965d69cc6fd1cb3a5cae9e8ae7!$C$6:$F$853,4,FALSE)</f>
        <v>2.6</v>
      </c>
      <c r="BS58" s="15">
        <v>1</v>
      </c>
      <c r="BT58" t="str">
        <f t="shared" si="1"/>
        <v>17/08/2016 1</v>
      </c>
      <c r="BU58">
        <f>VLOOKUP($BT58, [3]Sheet1!$D$3:$T$89,4,FALSE)</f>
        <v>18</v>
      </c>
      <c r="BV58">
        <f>VLOOKUP($BT58, [3]Sheet1!$D$3:$T$89,5,FALSE)</f>
        <v>17</v>
      </c>
      <c r="BW58">
        <f>VLOOKUP($BT58, [3]Sheet1!$D$3:$T$89,8,FALSE)</f>
        <v>18</v>
      </c>
      <c r="BX58">
        <f>VLOOKUP($BT58, [3]Sheet1!$D$3:$T$89,9,FALSE)</f>
        <v>16</v>
      </c>
      <c r="BY58">
        <f>VLOOKUP($BT58, [3]Sheet1!$D$3:$T$89,12,FALSE)</f>
        <v>17</v>
      </c>
      <c r="BZ58">
        <f>VLOOKUP($BT58, [3]Sheet1!$D$3:$T$89,13,FALSE)</f>
        <v>17</v>
      </c>
      <c r="CA58" t="str">
        <f>VLOOKUP($BT58, [3]Sheet1!$D$3:$T$89,16,FALSE)</f>
        <v>N/A</v>
      </c>
      <c r="CB58" t="str">
        <f>VLOOKUP($BT58, [3]Sheet1!$D$3:$T$89,17,FALSE)</f>
        <v>N/A</v>
      </c>
      <c r="CD58" s="12">
        <v>42599</v>
      </c>
      <c r="CE58" s="2">
        <v>0.36944444444444402</v>
      </c>
      <c r="CF58" s="2" t="s">
        <v>1577</v>
      </c>
      <c r="CG58" s="2">
        <v>42599.368055555555</v>
      </c>
      <c r="CH58" s="2">
        <v>42599.375</v>
      </c>
      <c r="CI58" t="s">
        <v>1569</v>
      </c>
      <c r="CJ58" t="s">
        <v>1570</v>
      </c>
      <c r="CK58">
        <v>1011.98848876</v>
      </c>
      <c r="CL58">
        <v>19.9444444444444</v>
      </c>
      <c r="CM58">
        <v>0</v>
      </c>
      <c r="CN58">
        <v>77</v>
      </c>
      <c r="CO58">
        <v>116</v>
      </c>
      <c r="CP58">
        <v>2</v>
      </c>
      <c r="CQ58">
        <v>6.1</v>
      </c>
      <c r="CR58">
        <v>2.6</v>
      </c>
      <c r="CS58">
        <v>1</v>
      </c>
      <c r="CT58" t="s">
        <v>1223</v>
      </c>
      <c r="CU58">
        <v>18</v>
      </c>
      <c r="CV58">
        <v>17</v>
      </c>
      <c r="CW58">
        <v>18</v>
      </c>
      <c r="CX58">
        <v>16</v>
      </c>
      <c r="CY58">
        <v>17</v>
      </c>
      <c r="CZ58">
        <v>17</v>
      </c>
      <c r="DA58" t="s">
        <v>27</v>
      </c>
      <c r="DB58" t="s">
        <v>27</v>
      </c>
    </row>
    <row r="59" spans="4:106">
      <c r="D59" s="3">
        <v>23</v>
      </c>
      <c r="BD59" s="39">
        <v>42599</v>
      </c>
      <c r="BE59" s="23">
        <v>0.37013888888888902</v>
      </c>
      <c r="BF59" s="10" t="str">
        <f t="shared" si="2"/>
        <v>17/08/2016 08:53</v>
      </c>
      <c r="BG59" s="35">
        <f t="shared" si="3"/>
        <v>42599.368055555555</v>
      </c>
      <c r="BH59" s="35">
        <f t="shared" si="4"/>
        <v>42599.375</v>
      </c>
      <c r="BI59" t="str">
        <f t="shared" si="5"/>
        <v>17/08/2016 08:50:00</v>
      </c>
      <c r="BJ59" s="40" t="str">
        <f t="shared" si="6"/>
        <v>17/08/2016 09:00:00</v>
      </c>
      <c r="BK59">
        <f>VLOOKUP($BI59, [1]TableView_704030_20160816_20160!$D$2:$M$5095,3,FALSE)</f>
        <v>1011.98848876</v>
      </c>
      <c r="BL59">
        <f>VLOOKUP($BI59, [1]TableView_704030_20160816_20160!$D$2:$M$5095,8,FALSE)</f>
        <v>19.9444444444444</v>
      </c>
      <c r="BM59">
        <f>VLOOKUP($BI59, [1]TableView_704030_20160816_20160!$D$2:$M$5095,10,FALSE)</f>
        <v>0</v>
      </c>
      <c r="BN59">
        <f>VLOOKUP($BI59, [1]TableView_704030_20160816_20160!$D$2:$M$5095,4,FALSE)</f>
        <v>77</v>
      </c>
      <c r="BO59">
        <f>VLOOKUP($BI59, [1]TableView_704030_20160816_20160!$D$2:$M$5095,6,FALSE)</f>
        <v>116</v>
      </c>
      <c r="BP59">
        <f>VLOOKUP($BI59, [1]TableView_704030_20160816_20160!$D$2:$M$5095,7,FALSE)</f>
        <v>2</v>
      </c>
      <c r="BQ59">
        <f>VLOOKUP($BI59, [1]TableView_704030_20160816_20160!$D$2:$M$5095,2,FALSE)</f>
        <v>6.1</v>
      </c>
      <c r="BR59">
        <f>VLOOKUP($BJ59, [2]aacb8965d69cc6fd1cb3a5cae9e8ae7!$C$6:$F$853,4,FALSE)</f>
        <v>2.6</v>
      </c>
      <c r="BS59" s="15">
        <v>1</v>
      </c>
      <c r="BT59" t="str">
        <f t="shared" si="1"/>
        <v>17/08/2016 1</v>
      </c>
      <c r="BU59">
        <f>VLOOKUP($BT59, [3]Sheet1!$D$3:$T$89,4,FALSE)</f>
        <v>18</v>
      </c>
      <c r="BV59">
        <f>VLOOKUP($BT59, [3]Sheet1!$D$3:$T$89,5,FALSE)</f>
        <v>17</v>
      </c>
      <c r="BW59">
        <f>VLOOKUP($BT59, [3]Sheet1!$D$3:$T$89,8,FALSE)</f>
        <v>18</v>
      </c>
      <c r="BX59">
        <f>VLOOKUP($BT59, [3]Sheet1!$D$3:$T$89,9,FALSE)</f>
        <v>16</v>
      </c>
      <c r="BY59">
        <f>VLOOKUP($BT59, [3]Sheet1!$D$3:$T$89,12,FALSE)</f>
        <v>17</v>
      </c>
      <c r="BZ59">
        <f>VLOOKUP($BT59, [3]Sheet1!$D$3:$T$89,13,FALSE)</f>
        <v>17</v>
      </c>
      <c r="CA59" t="str">
        <f>VLOOKUP($BT59, [3]Sheet1!$D$3:$T$89,16,FALSE)</f>
        <v>N/A</v>
      </c>
      <c r="CB59" t="str">
        <f>VLOOKUP($BT59, [3]Sheet1!$D$3:$T$89,17,FALSE)</f>
        <v>N/A</v>
      </c>
      <c r="CD59" s="12">
        <v>42599</v>
      </c>
      <c r="CE59" s="2">
        <v>0.37013888888888902</v>
      </c>
      <c r="CF59" s="2" t="s">
        <v>1578</v>
      </c>
      <c r="CG59" s="2">
        <v>42599.368055555555</v>
      </c>
      <c r="CH59" s="2">
        <v>42599.375</v>
      </c>
      <c r="CI59" t="s">
        <v>1569</v>
      </c>
      <c r="CJ59" t="s">
        <v>1570</v>
      </c>
      <c r="CK59">
        <v>1011.98848876</v>
      </c>
      <c r="CL59">
        <v>19.9444444444444</v>
      </c>
      <c r="CM59">
        <v>0</v>
      </c>
      <c r="CN59">
        <v>77</v>
      </c>
      <c r="CO59">
        <v>116</v>
      </c>
      <c r="CP59">
        <v>2</v>
      </c>
      <c r="CQ59">
        <v>6.1</v>
      </c>
      <c r="CR59">
        <v>2.6</v>
      </c>
      <c r="CS59">
        <v>1</v>
      </c>
      <c r="CT59" t="s">
        <v>1223</v>
      </c>
      <c r="CU59">
        <v>18</v>
      </c>
      <c r="CV59">
        <v>17</v>
      </c>
      <c r="CW59">
        <v>18</v>
      </c>
      <c r="CX59">
        <v>16</v>
      </c>
      <c r="CY59">
        <v>17</v>
      </c>
      <c r="CZ59">
        <v>17</v>
      </c>
      <c r="DA59" t="s">
        <v>27</v>
      </c>
      <c r="DB59" t="s">
        <v>27</v>
      </c>
    </row>
    <row r="60" spans="4:106">
      <c r="D60" s="3">
        <v>24</v>
      </c>
      <c r="BD60" s="39">
        <v>42599</v>
      </c>
      <c r="BE60" s="23">
        <v>0.37083333333333302</v>
      </c>
      <c r="BF60" s="10" t="str">
        <f t="shared" si="2"/>
        <v>17/08/2016 08:54</v>
      </c>
      <c r="BG60" s="35">
        <f t="shared" si="3"/>
        <v>42599.368055555555</v>
      </c>
      <c r="BH60" s="35">
        <f t="shared" si="4"/>
        <v>42599.375</v>
      </c>
      <c r="BI60" t="str">
        <f t="shared" si="5"/>
        <v>17/08/2016 08:50:00</v>
      </c>
      <c r="BJ60" s="40" t="str">
        <f t="shared" si="6"/>
        <v>17/08/2016 09:00:00</v>
      </c>
      <c r="BK60">
        <f>VLOOKUP($BI60, [1]TableView_704030_20160816_20160!$D$2:$M$5095,3,FALSE)</f>
        <v>1011.98848876</v>
      </c>
      <c r="BL60">
        <f>VLOOKUP($BI60, [1]TableView_704030_20160816_20160!$D$2:$M$5095,8,FALSE)</f>
        <v>19.9444444444444</v>
      </c>
      <c r="BM60">
        <f>VLOOKUP($BI60, [1]TableView_704030_20160816_20160!$D$2:$M$5095,10,FALSE)</f>
        <v>0</v>
      </c>
      <c r="BN60">
        <f>VLOOKUP($BI60, [1]TableView_704030_20160816_20160!$D$2:$M$5095,4,FALSE)</f>
        <v>77</v>
      </c>
      <c r="BO60">
        <f>VLOOKUP($BI60, [1]TableView_704030_20160816_20160!$D$2:$M$5095,6,FALSE)</f>
        <v>116</v>
      </c>
      <c r="BP60">
        <f>VLOOKUP($BI60, [1]TableView_704030_20160816_20160!$D$2:$M$5095,7,FALSE)</f>
        <v>2</v>
      </c>
      <c r="BQ60">
        <f>VLOOKUP($BI60, [1]TableView_704030_20160816_20160!$D$2:$M$5095,2,FALSE)</f>
        <v>6.1</v>
      </c>
      <c r="BR60">
        <f>VLOOKUP($BJ60, [2]aacb8965d69cc6fd1cb3a5cae9e8ae7!$C$6:$F$853,4,FALSE)</f>
        <v>2.6</v>
      </c>
      <c r="BS60" s="15">
        <v>1</v>
      </c>
      <c r="BT60" t="str">
        <f t="shared" si="1"/>
        <v>17/08/2016 1</v>
      </c>
      <c r="BU60">
        <f>VLOOKUP($BT60, [3]Sheet1!$D$3:$T$89,4,FALSE)</f>
        <v>18</v>
      </c>
      <c r="BV60">
        <f>VLOOKUP($BT60, [3]Sheet1!$D$3:$T$89,5,FALSE)</f>
        <v>17</v>
      </c>
      <c r="BW60">
        <f>VLOOKUP($BT60, [3]Sheet1!$D$3:$T$89,8,FALSE)</f>
        <v>18</v>
      </c>
      <c r="BX60">
        <f>VLOOKUP($BT60, [3]Sheet1!$D$3:$T$89,9,FALSE)</f>
        <v>16</v>
      </c>
      <c r="BY60">
        <f>VLOOKUP($BT60, [3]Sheet1!$D$3:$T$89,12,FALSE)</f>
        <v>17</v>
      </c>
      <c r="BZ60">
        <f>VLOOKUP($BT60, [3]Sheet1!$D$3:$T$89,13,FALSE)</f>
        <v>17</v>
      </c>
      <c r="CA60" t="str">
        <f>VLOOKUP($BT60, [3]Sheet1!$D$3:$T$89,16,FALSE)</f>
        <v>N/A</v>
      </c>
      <c r="CB60" t="str">
        <f>VLOOKUP($BT60, [3]Sheet1!$D$3:$T$89,17,FALSE)</f>
        <v>N/A</v>
      </c>
      <c r="CD60" s="12">
        <v>42599</v>
      </c>
      <c r="CE60" s="2">
        <v>0.37083333333333302</v>
      </c>
      <c r="CF60" s="2" t="s">
        <v>1579</v>
      </c>
      <c r="CG60" s="2">
        <v>42599.368055555555</v>
      </c>
      <c r="CH60" s="2">
        <v>42599.375</v>
      </c>
      <c r="CI60" t="s">
        <v>1569</v>
      </c>
      <c r="CJ60" t="s">
        <v>1570</v>
      </c>
      <c r="CK60">
        <v>1011.98848876</v>
      </c>
      <c r="CL60">
        <v>19.9444444444444</v>
      </c>
      <c r="CM60">
        <v>0</v>
      </c>
      <c r="CN60">
        <v>77</v>
      </c>
      <c r="CO60">
        <v>116</v>
      </c>
      <c r="CP60">
        <v>2</v>
      </c>
      <c r="CQ60">
        <v>6.1</v>
      </c>
      <c r="CR60">
        <v>2.6</v>
      </c>
      <c r="CS60">
        <v>1</v>
      </c>
      <c r="CT60" t="s">
        <v>1223</v>
      </c>
      <c r="CU60">
        <v>18</v>
      </c>
      <c r="CV60">
        <v>17</v>
      </c>
      <c r="CW60">
        <v>18</v>
      </c>
      <c r="CX60">
        <v>16</v>
      </c>
      <c r="CY60">
        <v>17</v>
      </c>
      <c r="CZ60">
        <v>17</v>
      </c>
      <c r="DA60" t="s">
        <v>27</v>
      </c>
      <c r="DB60" t="s">
        <v>27</v>
      </c>
    </row>
    <row r="61" spans="4:106">
      <c r="D61" s="3">
        <v>25</v>
      </c>
      <c r="BD61" s="39">
        <v>42599</v>
      </c>
      <c r="BE61" s="23">
        <v>0.37152777777777801</v>
      </c>
      <c r="BF61" s="10" t="str">
        <f t="shared" si="2"/>
        <v>17/08/2016 08:55</v>
      </c>
      <c r="BG61" s="35">
        <f t="shared" si="3"/>
        <v>42599.375</v>
      </c>
      <c r="BH61" s="35">
        <f t="shared" si="4"/>
        <v>42599.375</v>
      </c>
      <c r="BI61" t="str">
        <f t="shared" si="5"/>
        <v>17/08/2016 09:00:00</v>
      </c>
      <c r="BJ61" s="40" t="str">
        <f t="shared" si="6"/>
        <v>17/08/2016 09:00:00</v>
      </c>
      <c r="BK61">
        <f>VLOOKUP($BI61, [1]TableView_704030_20160816_20160!$D$2:$M$5095,3,FALSE)</f>
        <v>1011.98848876</v>
      </c>
      <c r="BL61">
        <f>VLOOKUP($BI61, [1]TableView_704030_20160816_20160!$D$2:$M$5095,8,FALSE)</f>
        <v>20</v>
      </c>
      <c r="BM61">
        <f>VLOOKUP($BI61, [1]TableView_704030_20160816_20160!$D$2:$M$5095,10,FALSE)</f>
        <v>0</v>
      </c>
      <c r="BN61">
        <f>VLOOKUP($BI61, [1]TableView_704030_20160816_20160!$D$2:$M$5095,4,FALSE)</f>
        <v>75</v>
      </c>
      <c r="BO61">
        <f>VLOOKUP($BI61, [1]TableView_704030_20160816_20160!$D$2:$M$5095,6,FALSE)</f>
        <v>102</v>
      </c>
      <c r="BP61">
        <f>VLOOKUP($BI61, [1]TableView_704030_20160816_20160!$D$2:$M$5095,7,FALSE)</f>
        <v>2.7</v>
      </c>
      <c r="BQ61">
        <f>VLOOKUP($BI61, [1]TableView_704030_20160816_20160!$D$2:$M$5095,2,FALSE)</f>
        <v>9.6</v>
      </c>
      <c r="BR61">
        <f>VLOOKUP($BJ61, [2]aacb8965d69cc6fd1cb3a5cae9e8ae7!$C$6:$F$853,4,FALSE)</f>
        <v>2.6</v>
      </c>
      <c r="BS61" s="15">
        <v>1</v>
      </c>
      <c r="BT61" t="str">
        <f t="shared" si="1"/>
        <v>17/08/2016 1</v>
      </c>
      <c r="BU61">
        <f>VLOOKUP($BT61, [3]Sheet1!$D$3:$T$89,4,FALSE)</f>
        <v>18</v>
      </c>
      <c r="BV61">
        <f>VLOOKUP($BT61, [3]Sheet1!$D$3:$T$89,5,FALSE)</f>
        <v>17</v>
      </c>
      <c r="BW61">
        <f>VLOOKUP($BT61, [3]Sheet1!$D$3:$T$89,8,FALSE)</f>
        <v>18</v>
      </c>
      <c r="BX61">
        <f>VLOOKUP($BT61, [3]Sheet1!$D$3:$T$89,9,FALSE)</f>
        <v>16</v>
      </c>
      <c r="BY61">
        <f>VLOOKUP($BT61, [3]Sheet1!$D$3:$T$89,12,FALSE)</f>
        <v>17</v>
      </c>
      <c r="BZ61">
        <f>VLOOKUP($BT61, [3]Sheet1!$D$3:$T$89,13,FALSE)</f>
        <v>17</v>
      </c>
      <c r="CA61" t="str">
        <f>VLOOKUP($BT61, [3]Sheet1!$D$3:$T$89,16,FALSE)</f>
        <v>N/A</v>
      </c>
      <c r="CB61" t="str">
        <f>VLOOKUP($BT61, [3]Sheet1!$D$3:$T$89,17,FALSE)</f>
        <v>N/A</v>
      </c>
      <c r="CD61" s="12">
        <v>42599</v>
      </c>
      <c r="CE61" s="2">
        <v>0.37152777777777801</v>
      </c>
      <c r="CF61" s="2" t="s">
        <v>1580</v>
      </c>
      <c r="CG61" s="2">
        <v>42599.375</v>
      </c>
      <c r="CH61" s="2">
        <v>42599.375</v>
      </c>
      <c r="CI61" t="s">
        <v>1570</v>
      </c>
      <c r="CJ61" t="s">
        <v>1570</v>
      </c>
      <c r="CK61">
        <v>1011.98848876</v>
      </c>
      <c r="CL61">
        <v>20</v>
      </c>
      <c r="CM61">
        <v>0</v>
      </c>
      <c r="CN61">
        <v>75</v>
      </c>
      <c r="CO61">
        <v>102</v>
      </c>
      <c r="CP61">
        <v>2.7</v>
      </c>
      <c r="CQ61">
        <v>9.6</v>
      </c>
      <c r="CR61">
        <v>2.6</v>
      </c>
      <c r="CS61">
        <v>1</v>
      </c>
      <c r="CT61" t="s">
        <v>1223</v>
      </c>
      <c r="CU61">
        <v>18</v>
      </c>
      <c r="CV61">
        <v>17</v>
      </c>
      <c r="CW61">
        <v>18</v>
      </c>
      <c r="CX61">
        <v>16</v>
      </c>
      <c r="CY61">
        <v>17</v>
      </c>
      <c r="CZ61">
        <v>17</v>
      </c>
      <c r="DA61" t="s">
        <v>27</v>
      </c>
      <c r="DB61" t="s">
        <v>27</v>
      </c>
    </row>
    <row r="62" spans="4:106">
      <c r="D62" s="3">
        <v>26</v>
      </c>
      <c r="BD62" s="39">
        <v>42599</v>
      </c>
      <c r="BE62" s="23">
        <v>0.37222222222222201</v>
      </c>
      <c r="BF62" s="10" t="str">
        <f t="shared" si="2"/>
        <v>17/08/2016 08:56</v>
      </c>
      <c r="BG62" s="35">
        <f t="shared" si="3"/>
        <v>42599.375</v>
      </c>
      <c r="BH62" s="35">
        <f t="shared" si="4"/>
        <v>42599.375</v>
      </c>
      <c r="BI62" t="str">
        <f t="shared" si="5"/>
        <v>17/08/2016 09:00:00</v>
      </c>
      <c r="BJ62" s="40" t="str">
        <f t="shared" si="6"/>
        <v>17/08/2016 09:00:00</v>
      </c>
      <c r="BK62">
        <f>VLOOKUP($BI62, [1]TableView_704030_20160816_20160!$D$2:$M$5095,3,FALSE)</f>
        <v>1011.98848876</v>
      </c>
      <c r="BL62">
        <f>VLOOKUP($BI62, [1]TableView_704030_20160816_20160!$D$2:$M$5095,8,FALSE)</f>
        <v>20</v>
      </c>
      <c r="BM62">
        <f>VLOOKUP($BI62, [1]TableView_704030_20160816_20160!$D$2:$M$5095,10,FALSE)</f>
        <v>0</v>
      </c>
      <c r="BN62">
        <f>VLOOKUP($BI62, [1]TableView_704030_20160816_20160!$D$2:$M$5095,4,FALSE)</f>
        <v>75</v>
      </c>
      <c r="BO62">
        <f>VLOOKUP($BI62, [1]TableView_704030_20160816_20160!$D$2:$M$5095,6,FALSE)</f>
        <v>102</v>
      </c>
      <c r="BP62">
        <f>VLOOKUP($BI62, [1]TableView_704030_20160816_20160!$D$2:$M$5095,7,FALSE)</f>
        <v>2.7</v>
      </c>
      <c r="BQ62">
        <f>VLOOKUP($BI62, [1]TableView_704030_20160816_20160!$D$2:$M$5095,2,FALSE)</f>
        <v>9.6</v>
      </c>
      <c r="BR62">
        <f>VLOOKUP($BJ62, [2]aacb8965d69cc6fd1cb3a5cae9e8ae7!$C$6:$F$853,4,FALSE)</f>
        <v>2.6</v>
      </c>
      <c r="BS62" s="15">
        <v>1</v>
      </c>
      <c r="BT62" t="str">
        <f t="shared" si="1"/>
        <v>17/08/2016 1</v>
      </c>
      <c r="BU62">
        <f>VLOOKUP($BT62, [3]Sheet1!$D$3:$T$89,4,FALSE)</f>
        <v>18</v>
      </c>
      <c r="BV62">
        <f>VLOOKUP($BT62, [3]Sheet1!$D$3:$T$89,5,FALSE)</f>
        <v>17</v>
      </c>
      <c r="BW62">
        <f>VLOOKUP($BT62, [3]Sheet1!$D$3:$T$89,8,FALSE)</f>
        <v>18</v>
      </c>
      <c r="BX62">
        <f>VLOOKUP($BT62, [3]Sheet1!$D$3:$T$89,9,FALSE)</f>
        <v>16</v>
      </c>
      <c r="BY62">
        <f>VLOOKUP($BT62, [3]Sheet1!$D$3:$T$89,12,FALSE)</f>
        <v>17</v>
      </c>
      <c r="BZ62">
        <f>VLOOKUP($BT62, [3]Sheet1!$D$3:$T$89,13,FALSE)</f>
        <v>17</v>
      </c>
      <c r="CA62" t="str">
        <f>VLOOKUP($BT62, [3]Sheet1!$D$3:$T$89,16,FALSE)</f>
        <v>N/A</v>
      </c>
      <c r="CB62" t="str">
        <f>VLOOKUP($BT62, [3]Sheet1!$D$3:$T$89,17,FALSE)</f>
        <v>N/A</v>
      </c>
      <c r="CD62" s="12">
        <v>42599</v>
      </c>
      <c r="CE62" s="2">
        <v>0.37222222222222201</v>
      </c>
      <c r="CF62" s="2" t="s">
        <v>1581</v>
      </c>
      <c r="CG62" s="2">
        <v>42599.375</v>
      </c>
      <c r="CH62" s="2">
        <v>42599.375</v>
      </c>
      <c r="CI62" t="s">
        <v>1570</v>
      </c>
      <c r="CJ62" t="s">
        <v>1570</v>
      </c>
      <c r="CK62">
        <v>1011.98848876</v>
      </c>
      <c r="CL62">
        <v>20</v>
      </c>
      <c r="CM62">
        <v>0</v>
      </c>
      <c r="CN62">
        <v>75</v>
      </c>
      <c r="CO62">
        <v>102</v>
      </c>
      <c r="CP62">
        <v>2.7</v>
      </c>
      <c r="CQ62">
        <v>9.6</v>
      </c>
      <c r="CR62">
        <v>2.6</v>
      </c>
      <c r="CS62">
        <v>1</v>
      </c>
      <c r="CT62" t="s">
        <v>1223</v>
      </c>
      <c r="CU62">
        <v>18</v>
      </c>
      <c r="CV62">
        <v>17</v>
      </c>
      <c r="CW62">
        <v>18</v>
      </c>
      <c r="CX62">
        <v>16</v>
      </c>
      <c r="CY62">
        <v>17</v>
      </c>
      <c r="CZ62">
        <v>17</v>
      </c>
      <c r="DA62" t="s">
        <v>27</v>
      </c>
      <c r="DB62" t="s">
        <v>27</v>
      </c>
    </row>
    <row r="63" spans="4:106">
      <c r="D63" s="3">
        <v>27</v>
      </c>
      <c r="BD63" s="39">
        <v>42599</v>
      </c>
      <c r="BE63" s="23">
        <v>0.37291666666666701</v>
      </c>
      <c r="BF63" s="10" t="str">
        <f t="shared" si="2"/>
        <v>17/08/2016 08:57</v>
      </c>
      <c r="BG63" s="35">
        <f t="shared" si="3"/>
        <v>42599.375</v>
      </c>
      <c r="BH63" s="35">
        <f t="shared" si="4"/>
        <v>42599.375</v>
      </c>
      <c r="BI63" t="str">
        <f t="shared" si="5"/>
        <v>17/08/2016 09:00:00</v>
      </c>
      <c r="BJ63" s="40" t="str">
        <f t="shared" si="6"/>
        <v>17/08/2016 09:00:00</v>
      </c>
      <c r="BK63">
        <f>VLOOKUP($BI63, [1]TableView_704030_20160816_20160!$D$2:$M$5095,3,FALSE)</f>
        <v>1011.98848876</v>
      </c>
      <c r="BL63">
        <f>VLOOKUP($BI63, [1]TableView_704030_20160816_20160!$D$2:$M$5095,8,FALSE)</f>
        <v>20</v>
      </c>
      <c r="BM63">
        <f>VLOOKUP($BI63, [1]TableView_704030_20160816_20160!$D$2:$M$5095,10,FALSE)</f>
        <v>0</v>
      </c>
      <c r="BN63">
        <f>VLOOKUP($BI63, [1]TableView_704030_20160816_20160!$D$2:$M$5095,4,FALSE)</f>
        <v>75</v>
      </c>
      <c r="BO63">
        <f>VLOOKUP($BI63, [1]TableView_704030_20160816_20160!$D$2:$M$5095,6,FALSE)</f>
        <v>102</v>
      </c>
      <c r="BP63">
        <f>VLOOKUP($BI63, [1]TableView_704030_20160816_20160!$D$2:$M$5095,7,FALSE)</f>
        <v>2.7</v>
      </c>
      <c r="BQ63">
        <f>VLOOKUP($BI63, [1]TableView_704030_20160816_20160!$D$2:$M$5095,2,FALSE)</f>
        <v>9.6</v>
      </c>
      <c r="BR63">
        <f>VLOOKUP($BJ63, [2]aacb8965d69cc6fd1cb3a5cae9e8ae7!$C$6:$F$853,4,FALSE)</f>
        <v>2.6</v>
      </c>
      <c r="BS63" s="15">
        <v>1</v>
      </c>
      <c r="BT63" t="str">
        <f t="shared" si="1"/>
        <v>17/08/2016 1</v>
      </c>
      <c r="BU63">
        <f>VLOOKUP($BT63, [3]Sheet1!$D$3:$T$89,4,FALSE)</f>
        <v>18</v>
      </c>
      <c r="BV63">
        <f>VLOOKUP($BT63, [3]Sheet1!$D$3:$T$89,5,FALSE)</f>
        <v>17</v>
      </c>
      <c r="BW63">
        <f>VLOOKUP($BT63, [3]Sheet1!$D$3:$T$89,8,FALSE)</f>
        <v>18</v>
      </c>
      <c r="BX63">
        <f>VLOOKUP($BT63, [3]Sheet1!$D$3:$T$89,9,FALSE)</f>
        <v>16</v>
      </c>
      <c r="BY63">
        <f>VLOOKUP($BT63, [3]Sheet1!$D$3:$T$89,12,FALSE)</f>
        <v>17</v>
      </c>
      <c r="BZ63">
        <f>VLOOKUP($BT63, [3]Sheet1!$D$3:$T$89,13,FALSE)</f>
        <v>17</v>
      </c>
      <c r="CA63" t="str">
        <f>VLOOKUP($BT63, [3]Sheet1!$D$3:$T$89,16,FALSE)</f>
        <v>N/A</v>
      </c>
      <c r="CB63" t="str">
        <f>VLOOKUP($BT63, [3]Sheet1!$D$3:$T$89,17,FALSE)</f>
        <v>N/A</v>
      </c>
      <c r="CD63" s="12">
        <v>42599</v>
      </c>
      <c r="CE63" s="2">
        <v>0.37291666666666701</v>
      </c>
      <c r="CF63" s="2" t="s">
        <v>1582</v>
      </c>
      <c r="CG63" s="2">
        <v>42599.375</v>
      </c>
      <c r="CH63" s="2">
        <v>42599.375</v>
      </c>
      <c r="CI63" t="s">
        <v>1570</v>
      </c>
      <c r="CJ63" t="s">
        <v>1570</v>
      </c>
      <c r="CK63">
        <v>1011.98848876</v>
      </c>
      <c r="CL63">
        <v>20</v>
      </c>
      <c r="CM63">
        <v>0</v>
      </c>
      <c r="CN63">
        <v>75</v>
      </c>
      <c r="CO63">
        <v>102</v>
      </c>
      <c r="CP63">
        <v>2.7</v>
      </c>
      <c r="CQ63">
        <v>9.6</v>
      </c>
      <c r="CR63">
        <v>2.6</v>
      </c>
      <c r="CS63">
        <v>1</v>
      </c>
      <c r="CT63" t="s">
        <v>1223</v>
      </c>
      <c r="CU63">
        <v>18</v>
      </c>
      <c r="CV63">
        <v>17</v>
      </c>
      <c r="CW63">
        <v>18</v>
      </c>
      <c r="CX63">
        <v>16</v>
      </c>
      <c r="CY63">
        <v>17</v>
      </c>
      <c r="CZ63">
        <v>17</v>
      </c>
      <c r="DA63" t="s">
        <v>27</v>
      </c>
      <c r="DB63" t="s">
        <v>27</v>
      </c>
    </row>
    <row r="64" spans="4:106">
      <c r="D64" s="3">
        <v>28</v>
      </c>
      <c r="BD64" s="39">
        <v>42599</v>
      </c>
      <c r="BE64" s="23">
        <v>0.37361111111111101</v>
      </c>
      <c r="BF64" s="10" t="str">
        <f t="shared" si="2"/>
        <v>17/08/2016 08:58</v>
      </c>
      <c r="BG64" s="35">
        <f t="shared" si="3"/>
        <v>42599.375</v>
      </c>
      <c r="BH64" s="35">
        <f t="shared" si="4"/>
        <v>42599.375</v>
      </c>
      <c r="BI64" t="str">
        <f t="shared" si="5"/>
        <v>17/08/2016 09:00:00</v>
      </c>
      <c r="BJ64" s="40" t="str">
        <f t="shared" si="6"/>
        <v>17/08/2016 09:00:00</v>
      </c>
      <c r="BK64">
        <f>VLOOKUP($BI64, [1]TableView_704030_20160816_20160!$D$2:$M$5095,3,FALSE)</f>
        <v>1011.98848876</v>
      </c>
      <c r="BL64">
        <f>VLOOKUP($BI64, [1]TableView_704030_20160816_20160!$D$2:$M$5095,8,FALSE)</f>
        <v>20</v>
      </c>
      <c r="BM64">
        <f>VLOOKUP($BI64, [1]TableView_704030_20160816_20160!$D$2:$M$5095,10,FALSE)</f>
        <v>0</v>
      </c>
      <c r="BN64">
        <f>VLOOKUP($BI64, [1]TableView_704030_20160816_20160!$D$2:$M$5095,4,FALSE)</f>
        <v>75</v>
      </c>
      <c r="BO64">
        <f>VLOOKUP($BI64, [1]TableView_704030_20160816_20160!$D$2:$M$5095,6,FALSE)</f>
        <v>102</v>
      </c>
      <c r="BP64">
        <f>VLOOKUP($BI64, [1]TableView_704030_20160816_20160!$D$2:$M$5095,7,FALSE)</f>
        <v>2.7</v>
      </c>
      <c r="BQ64">
        <f>VLOOKUP($BI64, [1]TableView_704030_20160816_20160!$D$2:$M$5095,2,FALSE)</f>
        <v>9.6</v>
      </c>
      <c r="BR64">
        <f>VLOOKUP($BJ64, [2]aacb8965d69cc6fd1cb3a5cae9e8ae7!$C$6:$F$853,4,FALSE)</f>
        <v>2.6</v>
      </c>
      <c r="BS64" s="15">
        <v>1</v>
      </c>
      <c r="BT64" t="str">
        <f t="shared" si="1"/>
        <v>17/08/2016 1</v>
      </c>
      <c r="BU64">
        <f>VLOOKUP($BT64, [3]Sheet1!$D$3:$T$89,4,FALSE)</f>
        <v>18</v>
      </c>
      <c r="BV64">
        <f>VLOOKUP($BT64, [3]Sheet1!$D$3:$T$89,5,FALSE)</f>
        <v>17</v>
      </c>
      <c r="BW64">
        <f>VLOOKUP($BT64, [3]Sheet1!$D$3:$T$89,8,FALSE)</f>
        <v>18</v>
      </c>
      <c r="BX64">
        <f>VLOOKUP($BT64, [3]Sheet1!$D$3:$T$89,9,FALSE)</f>
        <v>16</v>
      </c>
      <c r="BY64">
        <f>VLOOKUP($BT64, [3]Sheet1!$D$3:$T$89,12,FALSE)</f>
        <v>17</v>
      </c>
      <c r="BZ64">
        <f>VLOOKUP($BT64, [3]Sheet1!$D$3:$T$89,13,FALSE)</f>
        <v>17</v>
      </c>
      <c r="CA64" t="str">
        <f>VLOOKUP($BT64, [3]Sheet1!$D$3:$T$89,16,FALSE)</f>
        <v>N/A</v>
      </c>
      <c r="CB64" t="str">
        <f>VLOOKUP($BT64, [3]Sheet1!$D$3:$T$89,17,FALSE)</f>
        <v>N/A</v>
      </c>
      <c r="CD64" s="12">
        <v>42599</v>
      </c>
      <c r="CE64" s="2">
        <v>0.37361111111111101</v>
      </c>
      <c r="CF64" s="2" t="s">
        <v>1583</v>
      </c>
      <c r="CG64" s="2">
        <v>42599.375</v>
      </c>
      <c r="CH64" s="2">
        <v>42599.375</v>
      </c>
      <c r="CI64" t="s">
        <v>1570</v>
      </c>
      <c r="CJ64" t="s">
        <v>1570</v>
      </c>
      <c r="CK64">
        <v>1011.98848876</v>
      </c>
      <c r="CL64">
        <v>20</v>
      </c>
      <c r="CM64">
        <v>0</v>
      </c>
      <c r="CN64">
        <v>75</v>
      </c>
      <c r="CO64">
        <v>102</v>
      </c>
      <c r="CP64">
        <v>2.7</v>
      </c>
      <c r="CQ64">
        <v>9.6</v>
      </c>
      <c r="CR64">
        <v>2.6</v>
      </c>
      <c r="CS64">
        <v>1</v>
      </c>
      <c r="CT64" t="s">
        <v>1223</v>
      </c>
      <c r="CU64">
        <v>18</v>
      </c>
      <c r="CV64">
        <v>17</v>
      </c>
      <c r="CW64">
        <v>18</v>
      </c>
      <c r="CX64">
        <v>16</v>
      </c>
      <c r="CY64">
        <v>17</v>
      </c>
      <c r="CZ64">
        <v>17</v>
      </c>
      <c r="DA64" t="s">
        <v>27</v>
      </c>
      <c r="DB64" t="s">
        <v>27</v>
      </c>
    </row>
    <row r="65" spans="1:106">
      <c r="D65" s="3">
        <v>29</v>
      </c>
      <c r="BD65" s="39">
        <v>42599</v>
      </c>
      <c r="BE65" s="23">
        <v>0.374305555555556</v>
      </c>
      <c r="BF65" s="10" t="str">
        <f t="shared" si="2"/>
        <v>17/08/2016 08:59</v>
      </c>
      <c r="BG65" s="35">
        <f t="shared" si="3"/>
        <v>42599.375</v>
      </c>
      <c r="BH65" s="35">
        <f t="shared" si="4"/>
        <v>42599.375</v>
      </c>
      <c r="BI65" t="str">
        <f t="shared" si="5"/>
        <v>17/08/2016 09:00:00</v>
      </c>
      <c r="BJ65" s="40" t="str">
        <f t="shared" si="6"/>
        <v>17/08/2016 09:00:00</v>
      </c>
      <c r="BK65">
        <f>VLOOKUP($BI65, [1]TableView_704030_20160816_20160!$D$2:$M$5095,3,FALSE)</f>
        <v>1011.98848876</v>
      </c>
      <c r="BL65">
        <f>VLOOKUP($BI65, [1]TableView_704030_20160816_20160!$D$2:$M$5095,8,FALSE)</f>
        <v>20</v>
      </c>
      <c r="BM65">
        <f>VLOOKUP($BI65, [1]TableView_704030_20160816_20160!$D$2:$M$5095,10,FALSE)</f>
        <v>0</v>
      </c>
      <c r="BN65">
        <f>VLOOKUP($BI65, [1]TableView_704030_20160816_20160!$D$2:$M$5095,4,FALSE)</f>
        <v>75</v>
      </c>
      <c r="BO65">
        <f>VLOOKUP($BI65, [1]TableView_704030_20160816_20160!$D$2:$M$5095,6,FALSE)</f>
        <v>102</v>
      </c>
      <c r="BP65">
        <f>VLOOKUP($BI65, [1]TableView_704030_20160816_20160!$D$2:$M$5095,7,FALSE)</f>
        <v>2.7</v>
      </c>
      <c r="BQ65">
        <f>VLOOKUP($BI65, [1]TableView_704030_20160816_20160!$D$2:$M$5095,2,FALSE)</f>
        <v>9.6</v>
      </c>
      <c r="BR65">
        <f>VLOOKUP($BJ65, [2]aacb8965d69cc6fd1cb3a5cae9e8ae7!$C$6:$F$853,4,FALSE)</f>
        <v>2.6</v>
      </c>
      <c r="BS65" s="15">
        <v>1</v>
      </c>
      <c r="BT65" t="str">
        <f t="shared" si="1"/>
        <v>17/08/2016 1</v>
      </c>
      <c r="BU65">
        <f>VLOOKUP($BT65, [3]Sheet1!$D$3:$T$89,4,FALSE)</f>
        <v>18</v>
      </c>
      <c r="BV65">
        <f>VLOOKUP($BT65, [3]Sheet1!$D$3:$T$89,5,FALSE)</f>
        <v>17</v>
      </c>
      <c r="BW65">
        <f>VLOOKUP($BT65, [3]Sheet1!$D$3:$T$89,8,FALSE)</f>
        <v>18</v>
      </c>
      <c r="BX65">
        <f>VLOOKUP($BT65, [3]Sheet1!$D$3:$T$89,9,FALSE)</f>
        <v>16</v>
      </c>
      <c r="BY65">
        <f>VLOOKUP($BT65, [3]Sheet1!$D$3:$T$89,12,FALSE)</f>
        <v>17</v>
      </c>
      <c r="BZ65">
        <f>VLOOKUP($BT65, [3]Sheet1!$D$3:$T$89,13,FALSE)</f>
        <v>17</v>
      </c>
      <c r="CA65" t="str">
        <f>VLOOKUP($BT65, [3]Sheet1!$D$3:$T$89,16,FALSE)</f>
        <v>N/A</v>
      </c>
      <c r="CB65" t="str">
        <f>VLOOKUP($BT65, [3]Sheet1!$D$3:$T$89,17,FALSE)</f>
        <v>N/A</v>
      </c>
      <c r="CD65" s="12">
        <v>42599</v>
      </c>
      <c r="CE65" s="2">
        <v>0.374305555555556</v>
      </c>
      <c r="CF65" s="2" t="s">
        <v>1584</v>
      </c>
      <c r="CG65" s="2">
        <v>42599.375</v>
      </c>
      <c r="CH65" s="2">
        <v>42599.375</v>
      </c>
      <c r="CI65" t="s">
        <v>1570</v>
      </c>
      <c r="CJ65" t="s">
        <v>1570</v>
      </c>
      <c r="CK65">
        <v>1011.98848876</v>
      </c>
      <c r="CL65">
        <v>20</v>
      </c>
      <c r="CM65">
        <v>0</v>
      </c>
      <c r="CN65">
        <v>75</v>
      </c>
      <c r="CO65">
        <v>102</v>
      </c>
      <c r="CP65">
        <v>2.7</v>
      </c>
      <c r="CQ65">
        <v>9.6</v>
      </c>
      <c r="CR65">
        <v>2.6</v>
      </c>
      <c r="CS65">
        <v>1</v>
      </c>
      <c r="CT65" t="s">
        <v>1223</v>
      </c>
      <c r="CU65">
        <v>18</v>
      </c>
      <c r="CV65">
        <v>17</v>
      </c>
      <c r="CW65">
        <v>18</v>
      </c>
      <c r="CX65">
        <v>16</v>
      </c>
      <c r="CY65">
        <v>17</v>
      </c>
      <c r="CZ65">
        <v>17</v>
      </c>
      <c r="DA65" t="s">
        <v>27</v>
      </c>
      <c r="DB65" t="s">
        <v>27</v>
      </c>
    </row>
    <row r="66" spans="1:106">
      <c r="D66" s="3">
        <v>30</v>
      </c>
      <c r="BD66" s="39">
        <v>42599</v>
      </c>
      <c r="BE66" s="23">
        <v>0.375</v>
      </c>
      <c r="BF66" s="10" t="str">
        <f t="shared" si="2"/>
        <v>17/08/2016 09:00</v>
      </c>
      <c r="BG66" s="35">
        <f t="shared" si="3"/>
        <v>42599.375</v>
      </c>
      <c r="BH66" s="35">
        <f t="shared" si="4"/>
        <v>42599.375</v>
      </c>
      <c r="BI66" t="str">
        <f t="shared" si="5"/>
        <v>17/08/2016 09:00:00</v>
      </c>
      <c r="BJ66" s="40" t="str">
        <f t="shared" si="6"/>
        <v>17/08/2016 09:00:00</v>
      </c>
      <c r="BK66">
        <f>VLOOKUP($BI66, [1]TableView_704030_20160816_20160!$D$2:$M$5095,3,FALSE)</f>
        <v>1011.98848876</v>
      </c>
      <c r="BL66">
        <f>VLOOKUP($BI66, [1]TableView_704030_20160816_20160!$D$2:$M$5095,8,FALSE)</f>
        <v>20</v>
      </c>
      <c r="BM66">
        <f>VLOOKUP($BI66, [1]TableView_704030_20160816_20160!$D$2:$M$5095,10,FALSE)</f>
        <v>0</v>
      </c>
      <c r="BN66">
        <f>VLOOKUP($BI66, [1]TableView_704030_20160816_20160!$D$2:$M$5095,4,FALSE)</f>
        <v>75</v>
      </c>
      <c r="BO66">
        <f>VLOOKUP($BI66, [1]TableView_704030_20160816_20160!$D$2:$M$5095,6,FALSE)</f>
        <v>102</v>
      </c>
      <c r="BP66">
        <f>VLOOKUP($BI66, [1]TableView_704030_20160816_20160!$D$2:$M$5095,7,FALSE)</f>
        <v>2.7</v>
      </c>
      <c r="BQ66">
        <f>VLOOKUP($BI66, [1]TableView_704030_20160816_20160!$D$2:$M$5095,2,FALSE)</f>
        <v>9.6</v>
      </c>
      <c r="BR66">
        <f>VLOOKUP($BJ66, [2]aacb8965d69cc6fd1cb3a5cae9e8ae7!$C$6:$F$853,4,FALSE)</f>
        <v>2.6</v>
      </c>
      <c r="BS66" s="15">
        <v>1</v>
      </c>
      <c r="BT66" t="str">
        <f t="shared" si="1"/>
        <v>17/08/2016 1</v>
      </c>
      <c r="BU66">
        <f>VLOOKUP($BT66, [3]Sheet1!$D$3:$T$89,4,FALSE)</f>
        <v>18</v>
      </c>
      <c r="BV66">
        <f>VLOOKUP($BT66, [3]Sheet1!$D$3:$T$89,5,FALSE)</f>
        <v>17</v>
      </c>
      <c r="BW66">
        <f>VLOOKUP($BT66, [3]Sheet1!$D$3:$T$89,8,FALSE)</f>
        <v>18</v>
      </c>
      <c r="BX66">
        <f>VLOOKUP($BT66, [3]Sheet1!$D$3:$T$89,9,FALSE)</f>
        <v>16</v>
      </c>
      <c r="BY66">
        <f>VLOOKUP($BT66, [3]Sheet1!$D$3:$T$89,12,FALSE)</f>
        <v>17</v>
      </c>
      <c r="BZ66">
        <f>VLOOKUP($BT66, [3]Sheet1!$D$3:$T$89,13,FALSE)</f>
        <v>17</v>
      </c>
      <c r="CA66" t="str">
        <f>VLOOKUP($BT66, [3]Sheet1!$D$3:$T$89,16,FALSE)</f>
        <v>N/A</v>
      </c>
      <c r="CB66" t="str">
        <f>VLOOKUP($BT66, [3]Sheet1!$D$3:$T$89,17,FALSE)</f>
        <v>N/A</v>
      </c>
      <c r="CD66" s="12">
        <v>42599</v>
      </c>
      <c r="CE66" s="2">
        <v>0.375</v>
      </c>
      <c r="CF66" s="2" t="s">
        <v>1585</v>
      </c>
      <c r="CG66" s="2">
        <v>42599.375</v>
      </c>
      <c r="CH66" s="2">
        <v>42599.375</v>
      </c>
      <c r="CI66" t="s">
        <v>1570</v>
      </c>
      <c r="CJ66" t="s">
        <v>1570</v>
      </c>
      <c r="CK66">
        <v>1011.98848876</v>
      </c>
      <c r="CL66">
        <v>20</v>
      </c>
      <c r="CM66">
        <v>0</v>
      </c>
      <c r="CN66">
        <v>75</v>
      </c>
      <c r="CO66">
        <v>102</v>
      </c>
      <c r="CP66">
        <v>2.7</v>
      </c>
      <c r="CQ66">
        <v>9.6</v>
      </c>
      <c r="CR66">
        <v>2.6</v>
      </c>
      <c r="CS66">
        <v>1</v>
      </c>
      <c r="CT66" t="s">
        <v>1223</v>
      </c>
      <c r="CU66">
        <v>18</v>
      </c>
      <c r="CV66">
        <v>17</v>
      </c>
      <c r="CW66">
        <v>18</v>
      </c>
      <c r="CX66">
        <v>16</v>
      </c>
      <c r="CY66">
        <v>17</v>
      </c>
      <c r="CZ66">
        <v>17</v>
      </c>
      <c r="DA66" t="s">
        <v>27</v>
      </c>
      <c r="DB66" t="s">
        <v>27</v>
      </c>
    </row>
    <row r="67" spans="1:106">
      <c r="BD67" s="39">
        <v>42599</v>
      </c>
      <c r="BE67" s="23">
        <v>0.375694444444444</v>
      </c>
      <c r="BF67" s="10" t="str">
        <f t="shared" si="2"/>
        <v>17/08/2016 09:01</v>
      </c>
      <c r="BG67" s="35">
        <f t="shared" si="3"/>
        <v>42599.375</v>
      </c>
      <c r="BH67" s="35">
        <f t="shared" si="4"/>
        <v>42599.375</v>
      </c>
      <c r="BI67" t="str">
        <f t="shared" si="5"/>
        <v>17/08/2016 09:00:00</v>
      </c>
      <c r="BJ67" s="40" t="str">
        <f t="shared" si="6"/>
        <v>17/08/2016 09:00:00</v>
      </c>
      <c r="BK67">
        <f>VLOOKUP($BI67, [1]TableView_704030_20160816_20160!$D$2:$M$5095,3,FALSE)</f>
        <v>1011.98848876</v>
      </c>
      <c r="BL67">
        <f>VLOOKUP($BI67, [1]TableView_704030_20160816_20160!$D$2:$M$5095,8,FALSE)</f>
        <v>20</v>
      </c>
      <c r="BM67">
        <f>VLOOKUP($BI67, [1]TableView_704030_20160816_20160!$D$2:$M$5095,10,FALSE)</f>
        <v>0</v>
      </c>
      <c r="BN67">
        <f>VLOOKUP($BI67, [1]TableView_704030_20160816_20160!$D$2:$M$5095,4,FALSE)</f>
        <v>75</v>
      </c>
      <c r="BO67">
        <f>VLOOKUP($BI67, [1]TableView_704030_20160816_20160!$D$2:$M$5095,6,FALSE)</f>
        <v>102</v>
      </c>
      <c r="BP67">
        <f>VLOOKUP($BI67, [1]TableView_704030_20160816_20160!$D$2:$M$5095,7,FALSE)</f>
        <v>2.7</v>
      </c>
      <c r="BQ67">
        <f>VLOOKUP($BI67, [1]TableView_704030_20160816_20160!$D$2:$M$5095,2,FALSE)</f>
        <v>9.6</v>
      </c>
      <c r="BR67">
        <f>VLOOKUP($BJ67, [2]aacb8965d69cc6fd1cb3a5cae9e8ae7!$C$6:$F$853,4,FALSE)</f>
        <v>2.6</v>
      </c>
      <c r="BS67" s="15">
        <v>1</v>
      </c>
      <c r="BT67" t="str">
        <f t="shared" ref="BT67:BT130" si="7">TEXT(BD67,"dd/mm/yyyy ")&amp;TEXT(BS67, "d")</f>
        <v>17/08/2016 1</v>
      </c>
      <c r="BU67">
        <f>VLOOKUP($BT67, [3]Sheet1!$D$3:$T$89,4,FALSE)</f>
        <v>18</v>
      </c>
      <c r="BV67">
        <f>VLOOKUP($BT67, [3]Sheet1!$D$3:$T$89,5,FALSE)</f>
        <v>17</v>
      </c>
      <c r="BW67">
        <f>VLOOKUP($BT67, [3]Sheet1!$D$3:$T$89,8,FALSE)</f>
        <v>18</v>
      </c>
      <c r="BX67">
        <f>VLOOKUP($BT67, [3]Sheet1!$D$3:$T$89,9,FALSE)</f>
        <v>16</v>
      </c>
      <c r="BY67">
        <f>VLOOKUP($BT67, [3]Sheet1!$D$3:$T$89,12,FALSE)</f>
        <v>17</v>
      </c>
      <c r="BZ67">
        <f>VLOOKUP($BT67, [3]Sheet1!$D$3:$T$89,13,FALSE)</f>
        <v>17</v>
      </c>
      <c r="CA67" t="str">
        <f>VLOOKUP($BT67, [3]Sheet1!$D$3:$T$89,16,FALSE)</f>
        <v>N/A</v>
      </c>
      <c r="CB67" t="str">
        <f>VLOOKUP($BT67, [3]Sheet1!$D$3:$T$89,17,FALSE)</f>
        <v>N/A</v>
      </c>
      <c r="CD67" s="12">
        <v>42599</v>
      </c>
      <c r="CE67" s="2">
        <v>0.375694444444444</v>
      </c>
      <c r="CF67" s="2" t="s">
        <v>1586</v>
      </c>
      <c r="CG67" s="2">
        <v>42599.375</v>
      </c>
      <c r="CH67" s="2">
        <v>42599.375</v>
      </c>
      <c r="CI67" t="s">
        <v>1570</v>
      </c>
      <c r="CJ67" t="s">
        <v>1570</v>
      </c>
      <c r="CK67">
        <v>1011.98848876</v>
      </c>
      <c r="CL67">
        <v>20</v>
      </c>
      <c r="CM67">
        <v>0</v>
      </c>
      <c r="CN67">
        <v>75</v>
      </c>
      <c r="CO67">
        <v>102</v>
      </c>
      <c r="CP67">
        <v>2.7</v>
      </c>
      <c r="CQ67">
        <v>9.6</v>
      </c>
      <c r="CR67">
        <v>2.6</v>
      </c>
      <c r="CS67">
        <v>1</v>
      </c>
      <c r="CT67" t="s">
        <v>1223</v>
      </c>
      <c r="CU67">
        <v>18</v>
      </c>
      <c r="CV67">
        <v>17</v>
      </c>
      <c r="CW67">
        <v>18</v>
      </c>
      <c r="CX67">
        <v>16</v>
      </c>
      <c r="CY67">
        <v>17</v>
      </c>
      <c r="CZ67">
        <v>17</v>
      </c>
      <c r="DA67" t="s">
        <v>27</v>
      </c>
      <c r="DB67" t="s">
        <v>27</v>
      </c>
    </row>
    <row r="68" spans="1:106">
      <c r="A68" s="7"/>
      <c r="BD68" s="39">
        <v>42599</v>
      </c>
      <c r="BE68" s="23">
        <v>0.37638888888888899</v>
      </c>
      <c r="BF68" s="10" t="str">
        <f t="shared" ref="BF68:BF131" si="8">TEXT(BD68,"dd/mm/yyyy ")&amp;TEXT(BE68,"hh:mm")</f>
        <v>17/08/2016 09:02</v>
      </c>
      <c r="BG68" s="35">
        <f t="shared" ref="BG68:BG110" si="9">ROUND(BF68*(24*60/10),0)/(24*60/10)</f>
        <v>42599.375</v>
      </c>
      <c r="BH68" s="35">
        <f t="shared" ref="BH68:BH131" si="10">ROUND(BF68*(24*60/30),0)/(24*60/30)</f>
        <v>42599.375</v>
      </c>
      <c r="BI68" t="str">
        <f t="shared" ref="BI68:BI131" si="11">TEXT(BD68,"dd/mm/yyyy ")&amp;TEXT(BG68,"hh:mm:ss")</f>
        <v>17/08/2016 09:00:00</v>
      </c>
      <c r="BJ68" s="40" t="str">
        <f t="shared" ref="BJ68:BJ131" si="12">TEXT(BD68,"dd/mm/yyyy ")&amp;TEXT(BH68,"hh:mm:ss")</f>
        <v>17/08/2016 09:00:00</v>
      </c>
      <c r="BK68">
        <f>VLOOKUP($BI68, [1]TableView_704030_20160816_20160!$D$2:$M$5095,3,FALSE)</f>
        <v>1011.98848876</v>
      </c>
      <c r="BL68">
        <f>VLOOKUP($BI68, [1]TableView_704030_20160816_20160!$D$2:$M$5095,8,FALSE)</f>
        <v>20</v>
      </c>
      <c r="BM68">
        <f>VLOOKUP($BI68, [1]TableView_704030_20160816_20160!$D$2:$M$5095,10,FALSE)</f>
        <v>0</v>
      </c>
      <c r="BN68">
        <f>VLOOKUP($BI68, [1]TableView_704030_20160816_20160!$D$2:$M$5095,4,FALSE)</f>
        <v>75</v>
      </c>
      <c r="BO68">
        <f>VLOOKUP($BI68, [1]TableView_704030_20160816_20160!$D$2:$M$5095,6,FALSE)</f>
        <v>102</v>
      </c>
      <c r="BP68">
        <f>VLOOKUP($BI68, [1]TableView_704030_20160816_20160!$D$2:$M$5095,7,FALSE)</f>
        <v>2.7</v>
      </c>
      <c r="BQ68">
        <f>VLOOKUP($BI68, [1]TableView_704030_20160816_20160!$D$2:$M$5095,2,FALSE)</f>
        <v>9.6</v>
      </c>
      <c r="BR68">
        <f>VLOOKUP($BJ68, [2]aacb8965d69cc6fd1cb3a5cae9e8ae7!$C$6:$F$853,4,FALSE)</f>
        <v>2.6</v>
      </c>
      <c r="BS68" s="15">
        <v>1</v>
      </c>
      <c r="BT68" t="str">
        <f t="shared" si="7"/>
        <v>17/08/2016 1</v>
      </c>
      <c r="BU68">
        <f>VLOOKUP($BT68, [3]Sheet1!$D$3:$T$89,4,FALSE)</f>
        <v>18</v>
      </c>
      <c r="BV68">
        <f>VLOOKUP($BT68, [3]Sheet1!$D$3:$T$89,5,FALSE)</f>
        <v>17</v>
      </c>
      <c r="BW68">
        <f>VLOOKUP($BT68, [3]Sheet1!$D$3:$T$89,8,FALSE)</f>
        <v>18</v>
      </c>
      <c r="BX68">
        <f>VLOOKUP($BT68, [3]Sheet1!$D$3:$T$89,9,FALSE)</f>
        <v>16</v>
      </c>
      <c r="BY68">
        <f>VLOOKUP($BT68, [3]Sheet1!$D$3:$T$89,12,FALSE)</f>
        <v>17</v>
      </c>
      <c r="BZ68">
        <f>VLOOKUP($BT68, [3]Sheet1!$D$3:$T$89,13,FALSE)</f>
        <v>17</v>
      </c>
      <c r="CA68" t="str">
        <f>VLOOKUP($BT68, [3]Sheet1!$D$3:$T$89,16,FALSE)</f>
        <v>N/A</v>
      </c>
      <c r="CB68" t="str">
        <f>VLOOKUP($BT68, [3]Sheet1!$D$3:$T$89,17,FALSE)</f>
        <v>N/A</v>
      </c>
      <c r="CD68" s="12">
        <v>42599</v>
      </c>
      <c r="CE68" s="2">
        <v>0.37638888888888899</v>
      </c>
      <c r="CF68" s="2" t="s">
        <v>1587</v>
      </c>
      <c r="CG68" s="2">
        <v>42599.375</v>
      </c>
      <c r="CH68" s="2">
        <v>42599.375</v>
      </c>
      <c r="CI68" t="s">
        <v>1570</v>
      </c>
      <c r="CJ68" t="s">
        <v>1570</v>
      </c>
      <c r="CK68">
        <v>1011.98848876</v>
      </c>
      <c r="CL68">
        <v>20</v>
      </c>
      <c r="CM68">
        <v>0</v>
      </c>
      <c r="CN68">
        <v>75</v>
      </c>
      <c r="CO68">
        <v>102</v>
      </c>
      <c r="CP68">
        <v>2.7</v>
      </c>
      <c r="CQ68">
        <v>9.6</v>
      </c>
      <c r="CR68">
        <v>2.6</v>
      </c>
      <c r="CS68">
        <v>1</v>
      </c>
      <c r="CT68" t="s">
        <v>1223</v>
      </c>
      <c r="CU68">
        <v>18</v>
      </c>
      <c r="CV68">
        <v>17</v>
      </c>
      <c r="CW68">
        <v>18</v>
      </c>
      <c r="CX68">
        <v>16</v>
      </c>
      <c r="CY68">
        <v>17</v>
      </c>
      <c r="CZ68">
        <v>17</v>
      </c>
      <c r="DA68" t="s">
        <v>27</v>
      </c>
      <c r="DB68" t="s">
        <v>27</v>
      </c>
    </row>
    <row r="69" spans="1:106" s="4" customFormat="1">
      <c r="A69" t="s">
        <v>0</v>
      </c>
      <c r="B69" s="19" t="s">
        <v>76</v>
      </c>
      <c r="D69" s="5">
        <v>0</v>
      </c>
      <c r="E69" s="6">
        <v>2</v>
      </c>
      <c r="F69" s="4">
        <v>7</v>
      </c>
      <c r="G69" s="4" t="s">
        <v>33</v>
      </c>
      <c r="L69" s="6"/>
      <c r="S69" s="6"/>
      <c r="Z69" s="6"/>
      <c r="AG69" s="6"/>
      <c r="AN69" s="6"/>
      <c r="AT69" s="22"/>
      <c r="BD69" s="39">
        <v>42599</v>
      </c>
      <c r="BE69" s="23">
        <v>0.7090277777777777</v>
      </c>
      <c r="BF69" s="10" t="str">
        <f t="shared" si="8"/>
        <v>17/08/2016 17:01</v>
      </c>
      <c r="BG69" s="35">
        <f t="shared" si="9"/>
        <v>42599.708333333336</v>
      </c>
      <c r="BH69" s="35">
        <f t="shared" si="10"/>
        <v>42599.708333333336</v>
      </c>
      <c r="BI69" t="str">
        <f t="shared" si="11"/>
        <v>17/08/2016 17:00:00</v>
      </c>
      <c r="BJ69" s="40" t="str">
        <f t="shared" si="12"/>
        <v>17/08/2016 17:00:00</v>
      </c>
      <c r="BK69">
        <f>VLOOKUP($BI69, [1]TableView_704030_20160816_20160!$D$2:$M$5095,3,FALSE)</f>
        <v>1009.41483312</v>
      </c>
      <c r="BL69">
        <f>VLOOKUP($BI69, [1]TableView_704030_20160816_20160!$D$2:$M$5095,8,FALSE)</f>
        <v>23.3888888888889</v>
      </c>
      <c r="BM69">
        <f>VLOOKUP($BI69, [1]TableView_704030_20160816_20160!$D$2:$M$5095,10,FALSE)</f>
        <v>0</v>
      </c>
      <c r="BN69">
        <f>VLOOKUP($BI69, [1]TableView_704030_20160816_20160!$D$2:$M$5095,4,FALSE)</f>
        <v>59</v>
      </c>
      <c r="BO69">
        <f>VLOOKUP($BI69, [1]TableView_704030_20160816_20160!$D$2:$M$5095,6,FALSE)</f>
        <v>183</v>
      </c>
      <c r="BP69">
        <f>VLOOKUP($BI69, [1]TableView_704030_20160816_20160!$D$2:$M$5095,7,FALSE)</f>
        <v>3.2</v>
      </c>
      <c r="BQ69">
        <f>VLOOKUP($BI69, [1]TableView_704030_20160816_20160!$D$2:$M$5095,2,FALSE)</f>
        <v>7</v>
      </c>
      <c r="BR69">
        <f>VLOOKUP($BJ69, [2]aacb8965d69cc6fd1cb3a5cae9e8ae7!$C$6:$F$853,4,FALSE)</f>
        <v>0.7</v>
      </c>
      <c r="BS69" s="15">
        <v>4</v>
      </c>
      <c r="BT69" t="str">
        <f t="shared" si="7"/>
        <v>17/08/2016 4</v>
      </c>
      <c r="BU69">
        <f>VLOOKUP($BT69, [3]Sheet1!$D$3:$T$89,4,FALSE)</f>
        <v>29</v>
      </c>
      <c r="BV69">
        <f>VLOOKUP($BT69, [3]Sheet1!$D$3:$T$89,5,FALSE)</f>
        <v>29</v>
      </c>
      <c r="BW69">
        <f>VLOOKUP($BT69, [3]Sheet1!$D$3:$T$89,8,FALSE)</f>
        <v>28</v>
      </c>
      <c r="BX69">
        <f>VLOOKUP($BT69, [3]Sheet1!$D$3:$T$89,9,FALSE)</f>
        <v>28</v>
      </c>
      <c r="BY69">
        <f>VLOOKUP($BT69, [3]Sheet1!$D$3:$T$89,12,FALSE)</f>
        <v>26</v>
      </c>
      <c r="BZ69">
        <f>VLOOKUP($BT69, [3]Sheet1!$D$3:$T$89,13,FALSE)</f>
        <v>26</v>
      </c>
      <c r="CA69" t="str">
        <f>VLOOKUP($BT69, [3]Sheet1!$D$3:$T$89,16,FALSE)</f>
        <v>N/A</v>
      </c>
      <c r="CB69" t="str">
        <f>VLOOKUP($BT69, [3]Sheet1!$D$3:$T$89,17,FALSE)</f>
        <v>N/A</v>
      </c>
      <c r="CD69" s="38">
        <v>42599</v>
      </c>
      <c r="CE69" s="43">
        <v>0.7090277777777777</v>
      </c>
      <c r="CF69" s="43" t="s">
        <v>1588</v>
      </c>
      <c r="CG69" s="43">
        <v>42599.708333333336</v>
      </c>
      <c r="CH69" s="43">
        <v>42599.708333333336</v>
      </c>
      <c r="CI69" s="4" t="s">
        <v>1589</v>
      </c>
      <c r="CJ69" s="4" t="s">
        <v>1589</v>
      </c>
      <c r="CK69" s="4">
        <v>1009.41483312</v>
      </c>
      <c r="CL69" s="4">
        <v>23.3888888888889</v>
      </c>
      <c r="CM69" s="4">
        <v>0</v>
      </c>
      <c r="CN69" s="4">
        <v>59</v>
      </c>
      <c r="CO69" s="4">
        <v>183</v>
      </c>
      <c r="CP69" s="4">
        <v>3.2</v>
      </c>
      <c r="CQ69" s="4">
        <v>7</v>
      </c>
      <c r="CR69" s="4">
        <v>0.7</v>
      </c>
      <c r="CS69" s="4">
        <v>4</v>
      </c>
      <c r="CT69" s="4" t="s">
        <v>1225</v>
      </c>
      <c r="CU69" s="4">
        <v>29</v>
      </c>
      <c r="CV69" s="4">
        <v>29</v>
      </c>
      <c r="CW69" s="4">
        <v>28</v>
      </c>
      <c r="CX69" s="4">
        <v>28</v>
      </c>
      <c r="CY69" s="4">
        <v>26</v>
      </c>
      <c r="CZ69" s="4">
        <v>26</v>
      </c>
      <c r="DA69" s="4" t="s">
        <v>27</v>
      </c>
      <c r="DB69" s="4" t="s">
        <v>27</v>
      </c>
    </row>
    <row r="70" spans="1:106">
      <c r="A70" t="s">
        <v>1</v>
      </c>
      <c r="B70" s="18">
        <v>0.7090277777777777</v>
      </c>
      <c r="D70" s="3">
        <v>1</v>
      </c>
      <c r="E70" s="1">
        <v>1</v>
      </c>
      <c r="F70" s="15">
        <v>8</v>
      </c>
      <c r="G70" t="s">
        <v>149</v>
      </c>
      <c r="H70" t="s">
        <v>57</v>
      </c>
      <c r="I70">
        <v>8</v>
      </c>
      <c r="L70" s="1">
        <v>1</v>
      </c>
      <c r="M70">
        <v>8</v>
      </c>
      <c r="N70" t="s">
        <v>109</v>
      </c>
      <c r="O70" t="s">
        <v>57</v>
      </c>
      <c r="P70">
        <v>5</v>
      </c>
      <c r="S70" s="1">
        <v>1</v>
      </c>
      <c r="T70">
        <v>8</v>
      </c>
      <c r="U70" t="s">
        <v>109</v>
      </c>
      <c r="V70" t="s">
        <v>57</v>
      </c>
      <c r="W70">
        <v>8</v>
      </c>
      <c r="BD70" s="39">
        <v>42599</v>
      </c>
      <c r="BE70" s="23">
        <v>0.70972222222222225</v>
      </c>
      <c r="BF70" s="10" t="str">
        <f t="shared" si="8"/>
        <v>17/08/2016 17:02</v>
      </c>
      <c r="BG70" s="35">
        <f t="shared" si="9"/>
        <v>42599.708333333336</v>
      </c>
      <c r="BH70" s="35">
        <f t="shared" si="10"/>
        <v>42599.708333333336</v>
      </c>
      <c r="BI70" t="str">
        <f t="shared" si="11"/>
        <v>17/08/2016 17:00:00</v>
      </c>
      <c r="BJ70" s="40" t="str">
        <f t="shared" si="12"/>
        <v>17/08/2016 17:00:00</v>
      </c>
      <c r="BK70">
        <f>VLOOKUP($BI70, [1]TableView_704030_20160816_20160!$D$2:$M$5095,3,FALSE)</f>
        <v>1009.41483312</v>
      </c>
      <c r="BL70">
        <f>VLOOKUP($BI70, [1]TableView_704030_20160816_20160!$D$2:$M$5095,8,FALSE)</f>
        <v>23.3888888888889</v>
      </c>
      <c r="BM70">
        <f>VLOOKUP($BI70, [1]TableView_704030_20160816_20160!$D$2:$M$5095,10,FALSE)</f>
        <v>0</v>
      </c>
      <c r="BN70">
        <f>VLOOKUP($BI70, [1]TableView_704030_20160816_20160!$D$2:$M$5095,4,FALSE)</f>
        <v>59</v>
      </c>
      <c r="BO70">
        <f>VLOOKUP($BI70, [1]TableView_704030_20160816_20160!$D$2:$M$5095,6,FALSE)</f>
        <v>183</v>
      </c>
      <c r="BP70">
        <f>VLOOKUP($BI70, [1]TableView_704030_20160816_20160!$D$2:$M$5095,7,FALSE)</f>
        <v>3.2</v>
      </c>
      <c r="BQ70">
        <f>VLOOKUP($BI70, [1]TableView_704030_20160816_20160!$D$2:$M$5095,2,FALSE)</f>
        <v>7</v>
      </c>
      <c r="BR70">
        <f>VLOOKUP($BJ70, [2]aacb8965d69cc6fd1cb3a5cae9e8ae7!$C$6:$F$853,4,FALSE)</f>
        <v>0.7</v>
      </c>
      <c r="BS70" s="15">
        <v>4</v>
      </c>
      <c r="BT70" t="str">
        <f t="shared" si="7"/>
        <v>17/08/2016 4</v>
      </c>
      <c r="BU70">
        <f>VLOOKUP($BT70, [3]Sheet1!$D$3:$T$89,4,FALSE)</f>
        <v>29</v>
      </c>
      <c r="BV70">
        <f>VLOOKUP($BT70, [3]Sheet1!$D$3:$T$89,5,FALSE)</f>
        <v>29</v>
      </c>
      <c r="BW70">
        <f>VLOOKUP($BT70, [3]Sheet1!$D$3:$T$89,8,FALSE)</f>
        <v>28</v>
      </c>
      <c r="BX70">
        <f>VLOOKUP($BT70, [3]Sheet1!$D$3:$T$89,9,FALSE)</f>
        <v>28</v>
      </c>
      <c r="BY70">
        <f>VLOOKUP($BT70, [3]Sheet1!$D$3:$T$89,12,FALSE)</f>
        <v>26</v>
      </c>
      <c r="BZ70">
        <f>VLOOKUP($BT70, [3]Sheet1!$D$3:$T$89,13,FALSE)</f>
        <v>26</v>
      </c>
      <c r="CA70" t="str">
        <f>VLOOKUP($BT70, [3]Sheet1!$D$3:$T$89,16,FALSE)</f>
        <v>N/A</v>
      </c>
      <c r="CB70" t="str">
        <f>VLOOKUP($BT70, [3]Sheet1!$D$3:$T$89,17,FALSE)</f>
        <v>N/A</v>
      </c>
      <c r="CD70" s="12">
        <v>42599</v>
      </c>
      <c r="CE70" s="2">
        <v>0.70972222222222225</v>
      </c>
      <c r="CF70" s="2" t="s">
        <v>1590</v>
      </c>
      <c r="CG70" s="2">
        <v>42599.708333333336</v>
      </c>
      <c r="CH70" s="2">
        <v>42599.708333333336</v>
      </c>
      <c r="CI70" t="s">
        <v>1589</v>
      </c>
      <c r="CJ70" t="s">
        <v>1589</v>
      </c>
      <c r="CK70">
        <v>1009.41483312</v>
      </c>
      <c r="CL70">
        <v>23.3888888888889</v>
      </c>
      <c r="CM70">
        <v>0</v>
      </c>
      <c r="CN70">
        <v>59</v>
      </c>
      <c r="CO70">
        <v>183</v>
      </c>
      <c r="CP70">
        <v>3.2</v>
      </c>
      <c r="CQ70">
        <v>7</v>
      </c>
      <c r="CR70">
        <v>0.7</v>
      </c>
      <c r="CS70">
        <v>4</v>
      </c>
      <c r="CT70" t="s">
        <v>1225</v>
      </c>
      <c r="CU70">
        <v>29</v>
      </c>
      <c r="CV70">
        <v>29</v>
      </c>
      <c r="CW70">
        <v>28</v>
      </c>
      <c r="CX70">
        <v>28</v>
      </c>
      <c r="CY70">
        <v>26</v>
      </c>
      <c r="CZ70">
        <v>26</v>
      </c>
      <c r="DA70" t="s">
        <v>27</v>
      </c>
      <c r="DB70" t="s">
        <v>27</v>
      </c>
    </row>
    <row r="71" spans="1:106">
      <c r="A71" t="s">
        <v>2</v>
      </c>
      <c r="B71" s="17" t="s">
        <v>20</v>
      </c>
      <c r="D71" s="3">
        <v>2</v>
      </c>
      <c r="E71" s="1">
        <v>1</v>
      </c>
      <c r="F71">
        <v>8</v>
      </c>
      <c r="G71" t="s">
        <v>149</v>
      </c>
      <c r="H71" t="s">
        <v>57</v>
      </c>
      <c r="I71">
        <v>8</v>
      </c>
      <c r="L71" s="1">
        <v>1</v>
      </c>
      <c r="M71">
        <v>8</v>
      </c>
      <c r="N71" t="s">
        <v>65</v>
      </c>
      <c r="O71" t="s">
        <v>57</v>
      </c>
      <c r="P71">
        <v>8</v>
      </c>
      <c r="S71" s="1">
        <v>2</v>
      </c>
      <c r="T71">
        <v>9</v>
      </c>
      <c r="U71" t="s">
        <v>34</v>
      </c>
      <c r="X71" t="s">
        <v>951</v>
      </c>
      <c r="BD71" s="39">
        <v>42599</v>
      </c>
      <c r="BE71" s="23">
        <v>0.71041666666666703</v>
      </c>
      <c r="BF71" s="10" t="str">
        <f t="shared" si="8"/>
        <v>17/08/2016 17:03</v>
      </c>
      <c r="BG71" s="35">
        <f t="shared" si="9"/>
        <v>42599.708333333336</v>
      </c>
      <c r="BH71" s="35">
        <f t="shared" si="10"/>
        <v>42599.708333333336</v>
      </c>
      <c r="BI71" t="str">
        <f t="shared" si="11"/>
        <v>17/08/2016 17:00:00</v>
      </c>
      <c r="BJ71" s="40" t="str">
        <f t="shared" si="12"/>
        <v>17/08/2016 17:00:00</v>
      </c>
      <c r="BK71">
        <f>VLOOKUP($BI71, [1]TableView_704030_20160816_20160!$D$2:$M$5095,3,FALSE)</f>
        <v>1009.41483312</v>
      </c>
      <c r="BL71">
        <f>VLOOKUP($BI71, [1]TableView_704030_20160816_20160!$D$2:$M$5095,8,FALSE)</f>
        <v>23.3888888888889</v>
      </c>
      <c r="BM71">
        <f>VLOOKUP($BI71, [1]TableView_704030_20160816_20160!$D$2:$M$5095,10,FALSE)</f>
        <v>0</v>
      </c>
      <c r="BN71">
        <f>VLOOKUP($BI71, [1]TableView_704030_20160816_20160!$D$2:$M$5095,4,FALSE)</f>
        <v>59</v>
      </c>
      <c r="BO71">
        <f>VLOOKUP($BI71, [1]TableView_704030_20160816_20160!$D$2:$M$5095,6,FALSE)</f>
        <v>183</v>
      </c>
      <c r="BP71">
        <f>VLOOKUP($BI71, [1]TableView_704030_20160816_20160!$D$2:$M$5095,7,FALSE)</f>
        <v>3.2</v>
      </c>
      <c r="BQ71">
        <f>VLOOKUP($BI71, [1]TableView_704030_20160816_20160!$D$2:$M$5095,2,FALSE)</f>
        <v>7</v>
      </c>
      <c r="BR71">
        <f>VLOOKUP($BJ71, [2]aacb8965d69cc6fd1cb3a5cae9e8ae7!$C$6:$F$853,4,FALSE)</f>
        <v>0.7</v>
      </c>
      <c r="BS71" s="15">
        <v>4</v>
      </c>
      <c r="BT71" t="str">
        <f t="shared" si="7"/>
        <v>17/08/2016 4</v>
      </c>
      <c r="BU71">
        <f>VLOOKUP($BT71, [3]Sheet1!$D$3:$T$89,4,FALSE)</f>
        <v>29</v>
      </c>
      <c r="BV71">
        <f>VLOOKUP($BT71, [3]Sheet1!$D$3:$T$89,5,FALSE)</f>
        <v>29</v>
      </c>
      <c r="BW71">
        <f>VLOOKUP($BT71, [3]Sheet1!$D$3:$T$89,8,FALSE)</f>
        <v>28</v>
      </c>
      <c r="BX71">
        <f>VLOOKUP($BT71, [3]Sheet1!$D$3:$T$89,9,FALSE)</f>
        <v>28</v>
      </c>
      <c r="BY71">
        <f>VLOOKUP($BT71, [3]Sheet1!$D$3:$T$89,12,FALSE)</f>
        <v>26</v>
      </c>
      <c r="BZ71">
        <f>VLOOKUP($BT71, [3]Sheet1!$D$3:$T$89,13,FALSE)</f>
        <v>26</v>
      </c>
      <c r="CA71" t="str">
        <f>VLOOKUP($BT71, [3]Sheet1!$D$3:$T$89,16,FALSE)</f>
        <v>N/A</v>
      </c>
      <c r="CB71" t="str">
        <f>VLOOKUP($BT71, [3]Sheet1!$D$3:$T$89,17,FALSE)</f>
        <v>N/A</v>
      </c>
      <c r="CD71" s="12">
        <v>42599</v>
      </c>
      <c r="CE71" s="2">
        <v>0.71041666666666703</v>
      </c>
      <c r="CF71" s="2" t="s">
        <v>1591</v>
      </c>
      <c r="CG71" s="2">
        <v>42599.708333333336</v>
      </c>
      <c r="CH71" s="2">
        <v>42599.708333333336</v>
      </c>
      <c r="CI71" t="s">
        <v>1589</v>
      </c>
      <c r="CJ71" t="s">
        <v>1589</v>
      </c>
      <c r="CK71">
        <v>1009.41483312</v>
      </c>
      <c r="CL71">
        <v>23.3888888888889</v>
      </c>
      <c r="CM71">
        <v>0</v>
      </c>
      <c r="CN71">
        <v>59</v>
      </c>
      <c r="CO71">
        <v>183</v>
      </c>
      <c r="CP71">
        <v>3.2</v>
      </c>
      <c r="CQ71">
        <v>7</v>
      </c>
      <c r="CR71">
        <v>0.7</v>
      </c>
      <c r="CS71">
        <v>4</v>
      </c>
      <c r="CT71" t="s">
        <v>1225</v>
      </c>
      <c r="CU71">
        <v>29</v>
      </c>
      <c r="CV71">
        <v>29</v>
      </c>
      <c r="CW71">
        <v>28</v>
      </c>
      <c r="CX71">
        <v>28</v>
      </c>
      <c r="CY71">
        <v>26</v>
      </c>
      <c r="CZ71">
        <v>26</v>
      </c>
      <c r="DA71" t="s">
        <v>27</v>
      </c>
      <c r="DB71" t="s">
        <v>27</v>
      </c>
    </row>
    <row r="72" spans="1:106">
      <c r="A72" t="s">
        <v>3</v>
      </c>
      <c r="B72" s="17" t="s">
        <v>25</v>
      </c>
      <c r="D72" s="3">
        <v>3</v>
      </c>
      <c r="E72" s="1">
        <v>2</v>
      </c>
      <c r="F72">
        <v>7</v>
      </c>
      <c r="G72" t="s">
        <v>33</v>
      </c>
      <c r="L72" s="1">
        <v>1</v>
      </c>
      <c r="M72">
        <v>8</v>
      </c>
      <c r="N72" t="s">
        <v>65</v>
      </c>
      <c r="O72" t="s">
        <v>57</v>
      </c>
      <c r="P72">
        <v>8</v>
      </c>
      <c r="S72" s="1">
        <v>1</v>
      </c>
      <c r="T72">
        <v>4</v>
      </c>
      <c r="U72" t="s">
        <v>34</v>
      </c>
      <c r="BD72" s="39">
        <v>42599</v>
      </c>
      <c r="BE72" s="23">
        <v>0.71111111111111103</v>
      </c>
      <c r="BF72" s="10" t="str">
        <f t="shared" si="8"/>
        <v>17/08/2016 17:04</v>
      </c>
      <c r="BG72" s="35">
        <f t="shared" si="9"/>
        <v>42599.708333333336</v>
      </c>
      <c r="BH72" s="35">
        <f t="shared" si="10"/>
        <v>42599.708333333336</v>
      </c>
      <c r="BI72" t="str">
        <f t="shared" si="11"/>
        <v>17/08/2016 17:00:00</v>
      </c>
      <c r="BJ72" s="40" t="str">
        <f t="shared" si="12"/>
        <v>17/08/2016 17:00:00</v>
      </c>
      <c r="BK72">
        <f>VLOOKUP($BI72, [1]TableView_704030_20160816_20160!$D$2:$M$5095,3,FALSE)</f>
        <v>1009.41483312</v>
      </c>
      <c r="BL72">
        <f>VLOOKUP($BI72, [1]TableView_704030_20160816_20160!$D$2:$M$5095,8,FALSE)</f>
        <v>23.3888888888889</v>
      </c>
      <c r="BM72">
        <f>VLOOKUP($BI72, [1]TableView_704030_20160816_20160!$D$2:$M$5095,10,FALSE)</f>
        <v>0</v>
      </c>
      <c r="BN72">
        <f>VLOOKUP($BI72, [1]TableView_704030_20160816_20160!$D$2:$M$5095,4,FALSE)</f>
        <v>59</v>
      </c>
      <c r="BO72">
        <f>VLOOKUP($BI72, [1]TableView_704030_20160816_20160!$D$2:$M$5095,6,FALSE)</f>
        <v>183</v>
      </c>
      <c r="BP72">
        <f>VLOOKUP($BI72, [1]TableView_704030_20160816_20160!$D$2:$M$5095,7,FALSE)</f>
        <v>3.2</v>
      </c>
      <c r="BQ72">
        <f>VLOOKUP($BI72, [1]TableView_704030_20160816_20160!$D$2:$M$5095,2,FALSE)</f>
        <v>7</v>
      </c>
      <c r="BR72">
        <f>VLOOKUP($BJ72, [2]aacb8965d69cc6fd1cb3a5cae9e8ae7!$C$6:$F$853,4,FALSE)</f>
        <v>0.7</v>
      </c>
      <c r="BS72" s="15">
        <v>4</v>
      </c>
      <c r="BT72" t="str">
        <f t="shared" si="7"/>
        <v>17/08/2016 4</v>
      </c>
      <c r="BU72">
        <f>VLOOKUP($BT72, [3]Sheet1!$D$3:$T$89,4,FALSE)</f>
        <v>29</v>
      </c>
      <c r="BV72">
        <f>VLOOKUP($BT72, [3]Sheet1!$D$3:$T$89,5,FALSE)</f>
        <v>29</v>
      </c>
      <c r="BW72">
        <f>VLOOKUP($BT72, [3]Sheet1!$D$3:$T$89,8,FALSE)</f>
        <v>28</v>
      </c>
      <c r="BX72">
        <f>VLOOKUP($BT72, [3]Sheet1!$D$3:$T$89,9,FALSE)</f>
        <v>28</v>
      </c>
      <c r="BY72">
        <f>VLOOKUP($BT72, [3]Sheet1!$D$3:$T$89,12,FALSE)</f>
        <v>26</v>
      </c>
      <c r="BZ72">
        <f>VLOOKUP($BT72, [3]Sheet1!$D$3:$T$89,13,FALSE)</f>
        <v>26</v>
      </c>
      <c r="CA72" t="str">
        <f>VLOOKUP($BT72, [3]Sheet1!$D$3:$T$89,16,FALSE)</f>
        <v>N/A</v>
      </c>
      <c r="CB72" t="str">
        <f>VLOOKUP($BT72, [3]Sheet1!$D$3:$T$89,17,FALSE)</f>
        <v>N/A</v>
      </c>
      <c r="CD72" s="12">
        <v>42599</v>
      </c>
      <c r="CE72" s="2">
        <v>0.71111111111111103</v>
      </c>
      <c r="CF72" s="2" t="s">
        <v>1592</v>
      </c>
      <c r="CG72" s="2">
        <v>42599.708333333336</v>
      </c>
      <c r="CH72" s="2">
        <v>42599.708333333336</v>
      </c>
      <c r="CI72" t="s">
        <v>1589</v>
      </c>
      <c r="CJ72" t="s">
        <v>1589</v>
      </c>
      <c r="CK72">
        <v>1009.41483312</v>
      </c>
      <c r="CL72">
        <v>23.3888888888889</v>
      </c>
      <c r="CM72">
        <v>0</v>
      </c>
      <c r="CN72">
        <v>59</v>
      </c>
      <c r="CO72">
        <v>183</v>
      </c>
      <c r="CP72">
        <v>3.2</v>
      </c>
      <c r="CQ72">
        <v>7</v>
      </c>
      <c r="CR72">
        <v>0.7</v>
      </c>
      <c r="CS72">
        <v>4</v>
      </c>
      <c r="CT72" t="s">
        <v>1225</v>
      </c>
      <c r="CU72">
        <v>29</v>
      </c>
      <c r="CV72">
        <v>29</v>
      </c>
      <c r="CW72">
        <v>28</v>
      </c>
      <c r="CX72">
        <v>28</v>
      </c>
      <c r="CY72">
        <v>26</v>
      </c>
      <c r="CZ72">
        <v>26</v>
      </c>
      <c r="DA72" t="s">
        <v>27</v>
      </c>
      <c r="DB72" t="s">
        <v>27</v>
      </c>
    </row>
    <row r="73" spans="1:106">
      <c r="A73" t="s">
        <v>4</v>
      </c>
      <c r="B73" s="17" t="s">
        <v>22</v>
      </c>
      <c r="D73" s="3">
        <v>4</v>
      </c>
      <c r="E73" s="1">
        <v>1</v>
      </c>
      <c r="F73">
        <v>9</v>
      </c>
      <c r="G73" t="s">
        <v>34</v>
      </c>
      <c r="L73" s="1">
        <v>1</v>
      </c>
      <c r="M73">
        <v>7</v>
      </c>
      <c r="N73" t="s">
        <v>33</v>
      </c>
      <c r="S73" s="1">
        <v>1</v>
      </c>
      <c r="T73">
        <v>4</v>
      </c>
      <c r="U73" t="s">
        <v>34</v>
      </c>
      <c r="BD73" s="39">
        <v>42599</v>
      </c>
      <c r="BE73" s="23">
        <v>0.71180555555555602</v>
      </c>
      <c r="BF73" s="10" t="str">
        <f t="shared" si="8"/>
        <v>17/08/2016 17:05</v>
      </c>
      <c r="BG73" s="35">
        <f t="shared" si="9"/>
        <v>42599.715277777781</v>
      </c>
      <c r="BH73" s="35">
        <f t="shared" si="10"/>
        <v>42599.708333333336</v>
      </c>
      <c r="BI73" t="str">
        <f t="shared" si="11"/>
        <v>17/08/2016 17:10:00</v>
      </c>
      <c r="BJ73" s="40" t="str">
        <f t="shared" si="12"/>
        <v>17/08/2016 17:00:00</v>
      </c>
      <c r="BK73">
        <f>VLOOKUP($BI73, [1]TableView_704030_20160816_20160!$D$2:$M$5095,3,FALSE)</f>
        <v>1009.55028868</v>
      </c>
      <c r="BL73">
        <f>VLOOKUP($BI73, [1]TableView_704030_20160816_20160!$D$2:$M$5095,8,FALSE)</f>
        <v>23.0555555555556</v>
      </c>
      <c r="BM73">
        <f>VLOOKUP($BI73, [1]TableView_704030_20160816_20160!$D$2:$M$5095,10,FALSE)</f>
        <v>0</v>
      </c>
      <c r="BN73">
        <f>VLOOKUP($BI73, [1]TableView_704030_20160816_20160!$D$2:$M$5095,4,FALSE)</f>
        <v>60</v>
      </c>
      <c r="BO73">
        <f>VLOOKUP($BI73, [1]TableView_704030_20160816_20160!$D$2:$M$5095,6,FALSE)</f>
        <v>175</v>
      </c>
      <c r="BP73">
        <f>VLOOKUP($BI73, [1]TableView_704030_20160816_20160!$D$2:$M$5095,7,FALSE)</f>
        <v>2.8</v>
      </c>
      <c r="BQ73">
        <f>VLOOKUP($BI73, [1]TableView_704030_20160816_20160!$D$2:$M$5095,2,FALSE)</f>
        <v>7.8</v>
      </c>
      <c r="BR73">
        <f>VLOOKUP($BJ73, [2]aacb8965d69cc6fd1cb3a5cae9e8ae7!$C$6:$F$853,4,FALSE)</f>
        <v>0.7</v>
      </c>
      <c r="BS73" s="15">
        <v>4</v>
      </c>
      <c r="BT73" t="str">
        <f t="shared" si="7"/>
        <v>17/08/2016 4</v>
      </c>
      <c r="BU73">
        <f>VLOOKUP($BT73, [3]Sheet1!$D$3:$T$89,4,FALSE)</f>
        <v>29</v>
      </c>
      <c r="BV73">
        <f>VLOOKUP($BT73, [3]Sheet1!$D$3:$T$89,5,FALSE)</f>
        <v>29</v>
      </c>
      <c r="BW73">
        <f>VLOOKUP($BT73, [3]Sheet1!$D$3:$T$89,8,FALSE)</f>
        <v>28</v>
      </c>
      <c r="BX73">
        <f>VLOOKUP($BT73, [3]Sheet1!$D$3:$T$89,9,FALSE)</f>
        <v>28</v>
      </c>
      <c r="BY73">
        <f>VLOOKUP($BT73, [3]Sheet1!$D$3:$T$89,12,FALSE)</f>
        <v>26</v>
      </c>
      <c r="BZ73">
        <f>VLOOKUP($BT73, [3]Sheet1!$D$3:$T$89,13,FALSE)</f>
        <v>26</v>
      </c>
      <c r="CA73" t="str">
        <f>VLOOKUP($BT73, [3]Sheet1!$D$3:$T$89,16,FALSE)</f>
        <v>N/A</v>
      </c>
      <c r="CB73" t="str">
        <f>VLOOKUP($BT73, [3]Sheet1!$D$3:$T$89,17,FALSE)</f>
        <v>N/A</v>
      </c>
      <c r="CD73" s="12">
        <v>42599</v>
      </c>
      <c r="CE73" s="2">
        <v>0.71180555555555602</v>
      </c>
      <c r="CF73" s="2" t="s">
        <v>1593</v>
      </c>
      <c r="CG73" s="2">
        <v>42599.715277777781</v>
      </c>
      <c r="CH73" s="2">
        <v>42599.708333333336</v>
      </c>
      <c r="CI73" t="s">
        <v>1594</v>
      </c>
      <c r="CJ73" t="s">
        <v>1589</v>
      </c>
      <c r="CK73">
        <v>1009.55028868</v>
      </c>
      <c r="CL73">
        <v>23.0555555555556</v>
      </c>
      <c r="CM73">
        <v>0</v>
      </c>
      <c r="CN73">
        <v>60</v>
      </c>
      <c r="CO73">
        <v>175</v>
      </c>
      <c r="CP73">
        <v>2.8</v>
      </c>
      <c r="CQ73">
        <v>7.8</v>
      </c>
      <c r="CR73">
        <v>0.7</v>
      </c>
      <c r="CS73">
        <v>4</v>
      </c>
      <c r="CT73" t="s">
        <v>1225</v>
      </c>
      <c r="CU73">
        <v>29</v>
      </c>
      <c r="CV73">
        <v>29</v>
      </c>
      <c r="CW73">
        <v>28</v>
      </c>
      <c r="CX73">
        <v>28</v>
      </c>
      <c r="CY73">
        <v>26</v>
      </c>
      <c r="CZ73">
        <v>26</v>
      </c>
      <c r="DA73" t="s">
        <v>27</v>
      </c>
      <c r="DB73" t="s">
        <v>27</v>
      </c>
    </row>
    <row r="74" spans="1:106">
      <c r="A74" t="s">
        <v>5</v>
      </c>
      <c r="B74" s="17">
        <v>3</v>
      </c>
      <c r="D74" s="3">
        <v>5</v>
      </c>
      <c r="E74" s="1">
        <v>1</v>
      </c>
      <c r="F74" s="15">
        <v>9</v>
      </c>
      <c r="G74" t="s">
        <v>65</v>
      </c>
      <c r="H74" t="s">
        <v>57</v>
      </c>
      <c r="I74">
        <v>8</v>
      </c>
      <c r="L74" s="1">
        <v>1</v>
      </c>
      <c r="M74">
        <v>9</v>
      </c>
      <c r="N74" t="s">
        <v>33</v>
      </c>
      <c r="BD74" s="39">
        <v>42599</v>
      </c>
      <c r="BE74" s="23">
        <v>0.71250000000000002</v>
      </c>
      <c r="BF74" s="10" t="str">
        <f t="shared" si="8"/>
        <v>17/08/2016 17:06</v>
      </c>
      <c r="BG74" s="35">
        <f t="shared" si="9"/>
        <v>42599.715277777781</v>
      </c>
      <c r="BH74" s="35">
        <f t="shared" si="10"/>
        <v>42599.708333333336</v>
      </c>
      <c r="BI74" t="str">
        <f t="shared" si="11"/>
        <v>17/08/2016 17:10:00</v>
      </c>
      <c r="BJ74" s="40" t="str">
        <f t="shared" si="12"/>
        <v>17/08/2016 17:00:00</v>
      </c>
      <c r="BK74">
        <f>VLOOKUP($BI74, [1]TableView_704030_20160816_20160!$D$2:$M$5095,3,FALSE)</f>
        <v>1009.55028868</v>
      </c>
      <c r="BL74">
        <f>VLOOKUP($BI74, [1]TableView_704030_20160816_20160!$D$2:$M$5095,8,FALSE)</f>
        <v>23.0555555555556</v>
      </c>
      <c r="BM74">
        <f>VLOOKUP($BI74, [1]TableView_704030_20160816_20160!$D$2:$M$5095,10,FALSE)</f>
        <v>0</v>
      </c>
      <c r="BN74">
        <f>VLOOKUP($BI74, [1]TableView_704030_20160816_20160!$D$2:$M$5095,4,FALSE)</f>
        <v>60</v>
      </c>
      <c r="BO74">
        <f>VLOOKUP($BI74, [1]TableView_704030_20160816_20160!$D$2:$M$5095,6,FALSE)</f>
        <v>175</v>
      </c>
      <c r="BP74">
        <f>VLOOKUP($BI74, [1]TableView_704030_20160816_20160!$D$2:$M$5095,7,FALSE)</f>
        <v>2.8</v>
      </c>
      <c r="BQ74">
        <f>VLOOKUP($BI74, [1]TableView_704030_20160816_20160!$D$2:$M$5095,2,FALSE)</f>
        <v>7.8</v>
      </c>
      <c r="BR74">
        <f>VLOOKUP($BJ74, [2]aacb8965d69cc6fd1cb3a5cae9e8ae7!$C$6:$F$853,4,FALSE)</f>
        <v>0.7</v>
      </c>
      <c r="BS74" s="15">
        <v>4</v>
      </c>
      <c r="BT74" t="str">
        <f t="shared" si="7"/>
        <v>17/08/2016 4</v>
      </c>
      <c r="BU74">
        <f>VLOOKUP($BT74, [3]Sheet1!$D$3:$T$89,4,FALSE)</f>
        <v>29</v>
      </c>
      <c r="BV74">
        <f>VLOOKUP($BT74, [3]Sheet1!$D$3:$T$89,5,FALSE)</f>
        <v>29</v>
      </c>
      <c r="BW74">
        <f>VLOOKUP($BT74, [3]Sheet1!$D$3:$T$89,8,FALSE)</f>
        <v>28</v>
      </c>
      <c r="BX74">
        <f>VLOOKUP($BT74, [3]Sheet1!$D$3:$T$89,9,FALSE)</f>
        <v>28</v>
      </c>
      <c r="BY74">
        <f>VLOOKUP($BT74, [3]Sheet1!$D$3:$T$89,12,FALSE)</f>
        <v>26</v>
      </c>
      <c r="BZ74">
        <f>VLOOKUP($BT74, [3]Sheet1!$D$3:$T$89,13,FALSE)</f>
        <v>26</v>
      </c>
      <c r="CA74" t="str">
        <f>VLOOKUP($BT74, [3]Sheet1!$D$3:$T$89,16,FALSE)</f>
        <v>N/A</v>
      </c>
      <c r="CB74" t="str">
        <f>VLOOKUP($BT74, [3]Sheet1!$D$3:$T$89,17,FALSE)</f>
        <v>N/A</v>
      </c>
      <c r="CD74" s="12">
        <v>42599</v>
      </c>
      <c r="CE74" s="2">
        <v>0.71250000000000002</v>
      </c>
      <c r="CF74" s="2" t="s">
        <v>1595</v>
      </c>
      <c r="CG74" s="2">
        <v>42599.715277777781</v>
      </c>
      <c r="CH74" s="2">
        <v>42599.708333333336</v>
      </c>
      <c r="CI74" t="s">
        <v>1594</v>
      </c>
      <c r="CJ74" t="s">
        <v>1589</v>
      </c>
      <c r="CK74">
        <v>1009.55028868</v>
      </c>
      <c r="CL74">
        <v>23.0555555555556</v>
      </c>
      <c r="CM74">
        <v>0</v>
      </c>
      <c r="CN74">
        <v>60</v>
      </c>
      <c r="CO74">
        <v>175</v>
      </c>
      <c r="CP74">
        <v>2.8</v>
      </c>
      <c r="CQ74">
        <v>7.8</v>
      </c>
      <c r="CR74">
        <v>0.7</v>
      </c>
      <c r="CS74">
        <v>4</v>
      </c>
      <c r="CT74" t="s">
        <v>1225</v>
      </c>
      <c r="CU74">
        <v>29</v>
      </c>
      <c r="CV74">
        <v>29</v>
      </c>
      <c r="CW74">
        <v>28</v>
      </c>
      <c r="CX74">
        <v>28</v>
      </c>
      <c r="CY74">
        <v>26</v>
      </c>
      <c r="CZ74">
        <v>26</v>
      </c>
      <c r="DA74" t="s">
        <v>27</v>
      </c>
      <c r="DB74" t="s">
        <v>27</v>
      </c>
    </row>
    <row r="75" spans="1:106">
      <c r="A75" t="s">
        <v>6</v>
      </c>
      <c r="B75" s="17">
        <v>10</v>
      </c>
      <c r="D75" s="3">
        <v>6</v>
      </c>
      <c r="E75" s="1">
        <v>1</v>
      </c>
      <c r="F75" s="15">
        <v>9</v>
      </c>
      <c r="G75" t="s">
        <v>65</v>
      </c>
      <c r="H75" t="s">
        <v>57</v>
      </c>
      <c r="I75">
        <v>7</v>
      </c>
      <c r="L75" s="1">
        <v>1</v>
      </c>
      <c r="M75">
        <v>9</v>
      </c>
      <c r="N75" t="s">
        <v>33</v>
      </c>
      <c r="BD75" s="39">
        <v>42599</v>
      </c>
      <c r="BE75" s="23">
        <v>0.71319444444444502</v>
      </c>
      <c r="BF75" s="10" t="str">
        <f t="shared" si="8"/>
        <v>17/08/2016 17:07</v>
      </c>
      <c r="BG75" s="35">
        <f t="shared" si="9"/>
        <v>42599.715277777781</v>
      </c>
      <c r="BH75" s="35">
        <f t="shared" si="10"/>
        <v>42599.708333333336</v>
      </c>
      <c r="BI75" t="str">
        <f t="shared" si="11"/>
        <v>17/08/2016 17:10:00</v>
      </c>
      <c r="BJ75" s="40" t="str">
        <f t="shared" si="12"/>
        <v>17/08/2016 17:00:00</v>
      </c>
      <c r="BK75">
        <f>VLOOKUP($BI75, [1]TableView_704030_20160816_20160!$D$2:$M$5095,3,FALSE)</f>
        <v>1009.55028868</v>
      </c>
      <c r="BL75">
        <f>VLOOKUP($BI75, [1]TableView_704030_20160816_20160!$D$2:$M$5095,8,FALSE)</f>
        <v>23.0555555555556</v>
      </c>
      <c r="BM75">
        <f>VLOOKUP($BI75, [1]TableView_704030_20160816_20160!$D$2:$M$5095,10,FALSE)</f>
        <v>0</v>
      </c>
      <c r="BN75">
        <f>VLOOKUP($BI75, [1]TableView_704030_20160816_20160!$D$2:$M$5095,4,FALSE)</f>
        <v>60</v>
      </c>
      <c r="BO75">
        <f>VLOOKUP($BI75, [1]TableView_704030_20160816_20160!$D$2:$M$5095,6,FALSE)</f>
        <v>175</v>
      </c>
      <c r="BP75">
        <f>VLOOKUP($BI75, [1]TableView_704030_20160816_20160!$D$2:$M$5095,7,FALSE)</f>
        <v>2.8</v>
      </c>
      <c r="BQ75">
        <f>VLOOKUP($BI75, [1]TableView_704030_20160816_20160!$D$2:$M$5095,2,FALSE)</f>
        <v>7.8</v>
      </c>
      <c r="BR75">
        <f>VLOOKUP($BJ75, [2]aacb8965d69cc6fd1cb3a5cae9e8ae7!$C$6:$F$853,4,FALSE)</f>
        <v>0.7</v>
      </c>
      <c r="BS75" s="15">
        <v>4</v>
      </c>
      <c r="BT75" t="str">
        <f t="shared" si="7"/>
        <v>17/08/2016 4</v>
      </c>
      <c r="BU75">
        <f>VLOOKUP($BT75, [3]Sheet1!$D$3:$T$89,4,FALSE)</f>
        <v>29</v>
      </c>
      <c r="BV75">
        <f>VLOOKUP($BT75, [3]Sheet1!$D$3:$T$89,5,FALSE)</f>
        <v>29</v>
      </c>
      <c r="BW75">
        <f>VLOOKUP($BT75, [3]Sheet1!$D$3:$T$89,8,FALSE)</f>
        <v>28</v>
      </c>
      <c r="BX75">
        <f>VLOOKUP($BT75, [3]Sheet1!$D$3:$T$89,9,FALSE)</f>
        <v>28</v>
      </c>
      <c r="BY75">
        <f>VLOOKUP($BT75, [3]Sheet1!$D$3:$T$89,12,FALSE)</f>
        <v>26</v>
      </c>
      <c r="BZ75">
        <f>VLOOKUP($BT75, [3]Sheet1!$D$3:$T$89,13,FALSE)</f>
        <v>26</v>
      </c>
      <c r="CA75" t="str">
        <f>VLOOKUP($BT75, [3]Sheet1!$D$3:$T$89,16,FALSE)</f>
        <v>N/A</v>
      </c>
      <c r="CB75" t="str">
        <f>VLOOKUP($BT75, [3]Sheet1!$D$3:$T$89,17,FALSE)</f>
        <v>N/A</v>
      </c>
      <c r="CD75" s="12">
        <v>42599</v>
      </c>
      <c r="CE75" s="2">
        <v>0.71319444444444502</v>
      </c>
      <c r="CF75" s="2" t="s">
        <v>1596</v>
      </c>
      <c r="CG75" s="2">
        <v>42599.715277777781</v>
      </c>
      <c r="CH75" s="2">
        <v>42599.708333333336</v>
      </c>
      <c r="CI75" t="s">
        <v>1594</v>
      </c>
      <c r="CJ75" t="s">
        <v>1589</v>
      </c>
      <c r="CK75">
        <v>1009.55028868</v>
      </c>
      <c r="CL75">
        <v>23.0555555555556</v>
      </c>
      <c r="CM75">
        <v>0</v>
      </c>
      <c r="CN75">
        <v>60</v>
      </c>
      <c r="CO75">
        <v>175</v>
      </c>
      <c r="CP75">
        <v>2.8</v>
      </c>
      <c r="CQ75">
        <v>7.8</v>
      </c>
      <c r="CR75">
        <v>0.7</v>
      </c>
      <c r="CS75">
        <v>4</v>
      </c>
      <c r="CT75" t="s">
        <v>1225</v>
      </c>
      <c r="CU75">
        <v>29</v>
      </c>
      <c r="CV75">
        <v>29</v>
      </c>
      <c r="CW75">
        <v>28</v>
      </c>
      <c r="CX75">
        <v>28</v>
      </c>
      <c r="CY75">
        <v>26</v>
      </c>
      <c r="CZ75">
        <v>26</v>
      </c>
      <c r="DA75" t="s">
        <v>27</v>
      </c>
      <c r="DB75" t="s">
        <v>27</v>
      </c>
    </row>
    <row r="76" spans="1:106">
      <c r="A76" t="s">
        <v>7</v>
      </c>
      <c r="B76" s="17" t="s">
        <v>286</v>
      </c>
      <c r="D76" s="3">
        <v>7</v>
      </c>
      <c r="E76" s="1">
        <v>2</v>
      </c>
      <c r="F76" s="15">
        <v>9</v>
      </c>
      <c r="G76" t="s">
        <v>34</v>
      </c>
      <c r="BD76" s="39">
        <v>42599</v>
      </c>
      <c r="BE76" s="23">
        <v>0.71388888888889002</v>
      </c>
      <c r="BF76" s="10" t="str">
        <f t="shared" si="8"/>
        <v>17/08/2016 17:08</v>
      </c>
      <c r="BG76" s="35">
        <f t="shared" si="9"/>
        <v>42599.715277777781</v>
      </c>
      <c r="BH76" s="35">
        <f t="shared" si="10"/>
        <v>42599.708333333336</v>
      </c>
      <c r="BI76" t="str">
        <f t="shared" si="11"/>
        <v>17/08/2016 17:10:00</v>
      </c>
      <c r="BJ76" s="40" t="str">
        <f t="shared" si="12"/>
        <v>17/08/2016 17:00:00</v>
      </c>
      <c r="BK76">
        <f>VLOOKUP($BI76, [1]TableView_704030_20160816_20160!$D$2:$M$5095,3,FALSE)</f>
        <v>1009.55028868</v>
      </c>
      <c r="BL76">
        <f>VLOOKUP($BI76, [1]TableView_704030_20160816_20160!$D$2:$M$5095,8,FALSE)</f>
        <v>23.0555555555556</v>
      </c>
      <c r="BM76">
        <f>VLOOKUP($BI76, [1]TableView_704030_20160816_20160!$D$2:$M$5095,10,FALSE)</f>
        <v>0</v>
      </c>
      <c r="BN76">
        <f>VLOOKUP($BI76, [1]TableView_704030_20160816_20160!$D$2:$M$5095,4,FALSE)</f>
        <v>60</v>
      </c>
      <c r="BO76">
        <f>VLOOKUP($BI76, [1]TableView_704030_20160816_20160!$D$2:$M$5095,6,FALSE)</f>
        <v>175</v>
      </c>
      <c r="BP76">
        <f>VLOOKUP($BI76, [1]TableView_704030_20160816_20160!$D$2:$M$5095,7,FALSE)</f>
        <v>2.8</v>
      </c>
      <c r="BQ76">
        <f>VLOOKUP($BI76, [1]TableView_704030_20160816_20160!$D$2:$M$5095,2,FALSE)</f>
        <v>7.8</v>
      </c>
      <c r="BR76">
        <f>VLOOKUP($BJ76, [2]aacb8965d69cc6fd1cb3a5cae9e8ae7!$C$6:$F$853,4,FALSE)</f>
        <v>0.7</v>
      </c>
      <c r="BS76" s="15">
        <v>4</v>
      </c>
      <c r="BT76" t="str">
        <f t="shared" si="7"/>
        <v>17/08/2016 4</v>
      </c>
      <c r="BU76">
        <f>VLOOKUP($BT76, [3]Sheet1!$D$3:$T$89,4,FALSE)</f>
        <v>29</v>
      </c>
      <c r="BV76">
        <f>VLOOKUP($BT76, [3]Sheet1!$D$3:$T$89,5,FALSE)</f>
        <v>29</v>
      </c>
      <c r="BW76">
        <f>VLOOKUP($BT76, [3]Sheet1!$D$3:$T$89,8,FALSE)</f>
        <v>28</v>
      </c>
      <c r="BX76">
        <f>VLOOKUP($BT76, [3]Sheet1!$D$3:$T$89,9,FALSE)</f>
        <v>28</v>
      </c>
      <c r="BY76">
        <f>VLOOKUP($BT76, [3]Sheet1!$D$3:$T$89,12,FALSE)</f>
        <v>26</v>
      </c>
      <c r="BZ76">
        <f>VLOOKUP($BT76, [3]Sheet1!$D$3:$T$89,13,FALSE)</f>
        <v>26</v>
      </c>
      <c r="CA76" t="str">
        <f>VLOOKUP($BT76, [3]Sheet1!$D$3:$T$89,16,FALSE)</f>
        <v>N/A</v>
      </c>
      <c r="CB76" t="str">
        <f>VLOOKUP($BT76, [3]Sheet1!$D$3:$T$89,17,FALSE)</f>
        <v>N/A</v>
      </c>
      <c r="CD76" s="12">
        <v>42599</v>
      </c>
      <c r="CE76" s="2">
        <v>0.71388888888889002</v>
      </c>
      <c r="CF76" s="2" t="s">
        <v>1597</v>
      </c>
      <c r="CG76" s="2">
        <v>42599.715277777781</v>
      </c>
      <c r="CH76" s="2">
        <v>42599.708333333336</v>
      </c>
      <c r="CI76" t="s">
        <v>1594</v>
      </c>
      <c r="CJ76" t="s">
        <v>1589</v>
      </c>
      <c r="CK76">
        <v>1009.55028868</v>
      </c>
      <c r="CL76">
        <v>23.0555555555556</v>
      </c>
      <c r="CM76">
        <v>0</v>
      </c>
      <c r="CN76">
        <v>60</v>
      </c>
      <c r="CO76">
        <v>175</v>
      </c>
      <c r="CP76">
        <v>2.8</v>
      </c>
      <c r="CQ76">
        <v>7.8</v>
      </c>
      <c r="CR76">
        <v>0.7</v>
      </c>
      <c r="CS76">
        <v>4</v>
      </c>
      <c r="CT76" t="s">
        <v>1225</v>
      </c>
      <c r="CU76">
        <v>29</v>
      </c>
      <c r="CV76">
        <v>29</v>
      </c>
      <c r="CW76">
        <v>28</v>
      </c>
      <c r="CX76">
        <v>28</v>
      </c>
      <c r="CY76">
        <v>26</v>
      </c>
      <c r="CZ76">
        <v>26</v>
      </c>
      <c r="DA76" t="s">
        <v>27</v>
      </c>
      <c r="DB76" t="s">
        <v>27</v>
      </c>
    </row>
    <row r="77" spans="1:106">
      <c r="D77" s="3">
        <v>8</v>
      </c>
      <c r="E77" s="1">
        <v>1</v>
      </c>
      <c r="F77" s="15">
        <v>9</v>
      </c>
      <c r="G77" t="s">
        <v>33</v>
      </c>
      <c r="L77" s="1">
        <v>1</v>
      </c>
      <c r="M77">
        <v>9</v>
      </c>
      <c r="N77" t="s">
        <v>34</v>
      </c>
      <c r="BD77" s="39">
        <v>42599</v>
      </c>
      <c r="BE77" s="23">
        <v>0.71458333333333401</v>
      </c>
      <c r="BF77" s="10" t="str">
        <f t="shared" si="8"/>
        <v>17/08/2016 17:09</v>
      </c>
      <c r="BG77" s="35">
        <f t="shared" si="9"/>
        <v>42599.715277777781</v>
      </c>
      <c r="BH77" s="35">
        <f t="shared" si="10"/>
        <v>42599.708333333336</v>
      </c>
      <c r="BI77" t="str">
        <f t="shared" si="11"/>
        <v>17/08/2016 17:10:00</v>
      </c>
      <c r="BJ77" s="40" t="str">
        <f t="shared" si="12"/>
        <v>17/08/2016 17:00:00</v>
      </c>
      <c r="BK77">
        <f>VLOOKUP($BI77, [1]TableView_704030_20160816_20160!$D$2:$M$5095,3,FALSE)</f>
        <v>1009.55028868</v>
      </c>
      <c r="BL77">
        <f>VLOOKUP($BI77, [1]TableView_704030_20160816_20160!$D$2:$M$5095,8,FALSE)</f>
        <v>23.0555555555556</v>
      </c>
      <c r="BM77">
        <f>VLOOKUP($BI77, [1]TableView_704030_20160816_20160!$D$2:$M$5095,10,FALSE)</f>
        <v>0</v>
      </c>
      <c r="BN77">
        <f>VLOOKUP($BI77, [1]TableView_704030_20160816_20160!$D$2:$M$5095,4,FALSE)</f>
        <v>60</v>
      </c>
      <c r="BO77">
        <f>VLOOKUP($BI77, [1]TableView_704030_20160816_20160!$D$2:$M$5095,6,FALSE)</f>
        <v>175</v>
      </c>
      <c r="BP77">
        <f>VLOOKUP($BI77, [1]TableView_704030_20160816_20160!$D$2:$M$5095,7,FALSE)</f>
        <v>2.8</v>
      </c>
      <c r="BQ77">
        <f>VLOOKUP($BI77, [1]TableView_704030_20160816_20160!$D$2:$M$5095,2,FALSE)</f>
        <v>7.8</v>
      </c>
      <c r="BR77">
        <f>VLOOKUP($BJ77, [2]aacb8965d69cc6fd1cb3a5cae9e8ae7!$C$6:$F$853,4,FALSE)</f>
        <v>0.7</v>
      </c>
      <c r="BS77" s="15">
        <v>4</v>
      </c>
      <c r="BT77" t="str">
        <f t="shared" si="7"/>
        <v>17/08/2016 4</v>
      </c>
      <c r="BU77">
        <f>VLOOKUP($BT77, [3]Sheet1!$D$3:$T$89,4,FALSE)</f>
        <v>29</v>
      </c>
      <c r="BV77">
        <f>VLOOKUP($BT77, [3]Sheet1!$D$3:$T$89,5,FALSE)</f>
        <v>29</v>
      </c>
      <c r="BW77">
        <f>VLOOKUP($BT77, [3]Sheet1!$D$3:$T$89,8,FALSE)</f>
        <v>28</v>
      </c>
      <c r="BX77">
        <f>VLOOKUP($BT77, [3]Sheet1!$D$3:$T$89,9,FALSE)</f>
        <v>28</v>
      </c>
      <c r="BY77">
        <f>VLOOKUP($BT77, [3]Sheet1!$D$3:$T$89,12,FALSE)</f>
        <v>26</v>
      </c>
      <c r="BZ77">
        <f>VLOOKUP($BT77, [3]Sheet1!$D$3:$T$89,13,FALSE)</f>
        <v>26</v>
      </c>
      <c r="CA77" t="str">
        <f>VLOOKUP($BT77, [3]Sheet1!$D$3:$T$89,16,FALSE)</f>
        <v>N/A</v>
      </c>
      <c r="CB77" t="str">
        <f>VLOOKUP($BT77, [3]Sheet1!$D$3:$T$89,17,FALSE)</f>
        <v>N/A</v>
      </c>
      <c r="CD77" s="12">
        <v>42599</v>
      </c>
      <c r="CE77" s="2">
        <v>0.71458333333333401</v>
      </c>
      <c r="CF77" s="2" t="s">
        <v>1598</v>
      </c>
      <c r="CG77" s="2">
        <v>42599.715277777781</v>
      </c>
      <c r="CH77" s="2">
        <v>42599.708333333336</v>
      </c>
      <c r="CI77" t="s">
        <v>1594</v>
      </c>
      <c r="CJ77" t="s">
        <v>1589</v>
      </c>
      <c r="CK77">
        <v>1009.55028868</v>
      </c>
      <c r="CL77">
        <v>23.0555555555556</v>
      </c>
      <c r="CM77">
        <v>0</v>
      </c>
      <c r="CN77">
        <v>60</v>
      </c>
      <c r="CO77">
        <v>175</v>
      </c>
      <c r="CP77">
        <v>2.8</v>
      </c>
      <c r="CQ77">
        <v>7.8</v>
      </c>
      <c r="CR77">
        <v>0.7</v>
      </c>
      <c r="CS77">
        <v>4</v>
      </c>
      <c r="CT77" t="s">
        <v>1225</v>
      </c>
      <c r="CU77">
        <v>29</v>
      </c>
      <c r="CV77">
        <v>29</v>
      </c>
      <c r="CW77">
        <v>28</v>
      </c>
      <c r="CX77">
        <v>28</v>
      </c>
      <c r="CY77">
        <v>26</v>
      </c>
      <c r="CZ77">
        <v>26</v>
      </c>
      <c r="DA77" t="s">
        <v>27</v>
      </c>
      <c r="DB77" t="s">
        <v>27</v>
      </c>
    </row>
    <row r="78" spans="1:106">
      <c r="D78" s="3">
        <v>9</v>
      </c>
      <c r="E78" s="1">
        <v>1</v>
      </c>
      <c r="F78" s="15">
        <v>4</v>
      </c>
      <c r="G78" t="s">
        <v>34</v>
      </c>
      <c r="L78" s="1">
        <v>1</v>
      </c>
      <c r="M78">
        <v>7</v>
      </c>
      <c r="N78" t="s">
        <v>34</v>
      </c>
      <c r="S78" s="1">
        <v>1</v>
      </c>
      <c r="T78">
        <v>9</v>
      </c>
      <c r="U78" t="s">
        <v>34</v>
      </c>
      <c r="Z78" s="1">
        <v>1</v>
      </c>
      <c r="AA78">
        <v>5</v>
      </c>
      <c r="AB78" t="s">
        <v>949</v>
      </c>
      <c r="BD78" s="39">
        <v>42599</v>
      </c>
      <c r="BE78" s="23">
        <v>0.71527777777777901</v>
      </c>
      <c r="BF78" s="10" t="str">
        <f t="shared" si="8"/>
        <v>17/08/2016 17:10</v>
      </c>
      <c r="BG78" s="35">
        <f t="shared" si="9"/>
        <v>42599.715277777781</v>
      </c>
      <c r="BH78" s="35">
        <f t="shared" si="10"/>
        <v>42599.708333333336</v>
      </c>
      <c r="BI78" t="str">
        <f t="shared" si="11"/>
        <v>17/08/2016 17:10:00</v>
      </c>
      <c r="BJ78" s="40" t="str">
        <f t="shared" si="12"/>
        <v>17/08/2016 17:00:00</v>
      </c>
      <c r="BK78">
        <f>VLOOKUP($BI78, [1]TableView_704030_20160816_20160!$D$2:$M$5095,3,FALSE)</f>
        <v>1009.55028868</v>
      </c>
      <c r="BL78">
        <f>VLOOKUP($BI78, [1]TableView_704030_20160816_20160!$D$2:$M$5095,8,FALSE)</f>
        <v>23.0555555555556</v>
      </c>
      <c r="BM78">
        <f>VLOOKUP($BI78, [1]TableView_704030_20160816_20160!$D$2:$M$5095,10,FALSE)</f>
        <v>0</v>
      </c>
      <c r="BN78">
        <f>VLOOKUP($BI78, [1]TableView_704030_20160816_20160!$D$2:$M$5095,4,FALSE)</f>
        <v>60</v>
      </c>
      <c r="BO78">
        <f>VLOOKUP($BI78, [1]TableView_704030_20160816_20160!$D$2:$M$5095,6,FALSE)</f>
        <v>175</v>
      </c>
      <c r="BP78">
        <f>VLOOKUP($BI78, [1]TableView_704030_20160816_20160!$D$2:$M$5095,7,FALSE)</f>
        <v>2.8</v>
      </c>
      <c r="BQ78">
        <f>VLOOKUP($BI78, [1]TableView_704030_20160816_20160!$D$2:$M$5095,2,FALSE)</f>
        <v>7.8</v>
      </c>
      <c r="BR78">
        <f>VLOOKUP($BJ78, [2]aacb8965d69cc6fd1cb3a5cae9e8ae7!$C$6:$F$853,4,FALSE)</f>
        <v>0.7</v>
      </c>
      <c r="BS78" s="15">
        <v>4</v>
      </c>
      <c r="BT78" t="str">
        <f t="shared" si="7"/>
        <v>17/08/2016 4</v>
      </c>
      <c r="BU78">
        <f>VLOOKUP($BT78, [3]Sheet1!$D$3:$T$89,4,FALSE)</f>
        <v>29</v>
      </c>
      <c r="BV78">
        <f>VLOOKUP($BT78, [3]Sheet1!$D$3:$T$89,5,FALSE)</f>
        <v>29</v>
      </c>
      <c r="BW78">
        <f>VLOOKUP($BT78, [3]Sheet1!$D$3:$T$89,8,FALSE)</f>
        <v>28</v>
      </c>
      <c r="BX78">
        <f>VLOOKUP($BT78, [3]Sheet1!$D$3:$T$89,9,FALSE)</f>
        <v>28</v>
      </c>
      <c r="BY78">
        <f>VLOOKUP($BT78, [3]Sheet1!$D$3:$T$89,12,FALSE)</f>
        <v>26</v>
      </c>
      <c r="BZ78">
        <f>VLOOKUP($BT78, [3]Sheet1!$D$3:$T$89,13,FALSE)</f>
        <v>26</v>
      </c>
      <c r="CA78" t="str">
        <f>VLOOKUP($BT78, [3]Sheet1!$D$3:$T$89,16,FALSE)</f>
        <v>N/A</v>
      </c>
      <c r="CB78" t="str">
        <f>VLOOKUP($BT78, [3]Sheet1!$D$3:$T$89,17,FALSE)</f>
        <v>N/A</v>
      </c>
      <c r="CD78" s="12">
        <v>42599</v>
      </c>
      <c r="CE78" s="2">
        <v>0.71527777777777901</v>
      </c>
      <c r="CF78" s="2" t="s">
        <v>1599</v>
      </c>
      <c r="CG78" s="2">
        <v>42599.715277777781</v>
      </c>
      <c r="CH78" s="2">
        <v>42599.708333333336</v>
      </c>
      <c r="CI78" t="s">
        <v>1594</v>
      </c>
      <c r="CJ78" t="s">
        <v>1589</v>
      </c>
      <c r="CK78">
        <v>1009.55028868</v>
      </c>
      <c r="CL78">
        <v>23.0555555555556</v>
      </c>
      <c r="CM78">
        <v>0</v>
      </c>
      <c r="CN78">
        <v>60</v>
      </c>
      <c r="CO78">
        <v>175</v>
      </c>
      <c r="CP78">
        <v>2.8</v>
      </c>
      <c r="CQ78">
        <v>7.8</v>
      </c>
      <c r="CR78">
        <v>0.7</v>
      </c>
      <c r="CS78">
        <v>4</v>
      </c>
      <c r="CT78" t="s">
        <v>1225</v>
      </c>
      <c r="CU78">
        <v>29</v>
      </c>
      <c r="CV78">
        <v>29</v>
      </c>
      <c r="CW78">
        <v>28</v>
      </c>
      <c r="CX78">
        <v>28</v>
      </c>
      <c r="CY78">
        <v>26</v>
      </c>
      <c r="CZ78">
        <v>26</v>
      </c>
      <c r="DA78" t="s">
        <v>27</v>
      </c>
      <c r="DB78" t="s">
        <v>27</v>
      </c>
    </row>
    <row r="79" spans="1:106">
      <c r="D79" s="3">
        <v>10</v>
      </c>
      <c r="E79" s="1">
        <v>1</v>
      </c>
      <c r="F79" s="15">
        <v>8</v>
      </c>
      <c r="G79" t="s">
        <v>149</v>
      </c>
      <c r="H79" t="s">
        <v>57</v>
      </c>
      <c r="I79">
        <v>8</v>
      </c>
      <c r="L79" s="1">
        <v>1</v>
      </c>
      <c r="M79">
        <v>7</v>
      </c>
      <c r="N79" t="s">
        <v>34</v>
      </c>
      <c r="S79" s="1">
        <v>1</v>
      </c>
      <c r="T79">
        <v>9</v>
      </c>
      <c r="U79" t="s">
        <v>34</v>
      </c>
      <c r="BD79" s="39">
        <v>42599</v>
      </c>
      <c r="BE79" s="23">
        <v>0.71597222222222301</v>
      </c>
      <c r="BF79" s="10" t="str">
        <f t="shared" si="8"/>
        <v>17/08/2016 17:11</v>
      </c>
      <c r="BG79" s="35">
        <f t="shared" si="9"/>
        <v>42599.715277777781</v>
      </c>
      <c r="BH79" s="35">
        <f t="shared" si="10"/>
        <v>42599.708333333336</v>
      </c>
      <c r="BI79" t="str">
        <f t="shared" si="11"/>
        <v>17/08/2016 17:10:00</v>
      </c>
      <c r="BJ79" s="40" t="str">
        <f t="shared" si="12"/>
        <v>17/08/2016 17:00:00</v>
      </c>
      <c r="BK79">
        <f>VLOOKUP($BI79, [1]TableView_704030_20160816_20160!$D$2:$M$5095,3,FALSE)</f>
        <v>1009.55028868</v>
      </c>
      <c r="BL79">
        <f>VLOOKUP($BI79, [1]TableView_704030_20160816_20160!$D$2:$M$5095,8,FALSE)</f>
        <v>23.0555555555556</v>
      </c>
      <c r="BM79">
        <f>VLOOKUP($BI79, [1]TableView_704030_20160816_20160!$D$2:$M$5095,10,FALSE)</f>
        <v>0</v>
      </c>
      <c r="BN79">
        <f>VLOOKUP($BI79, [1]TableView_704030_20160816_20160!$D$2:$M$5095,4,FALSE)</f>
        <v>60</v>
      </c>
      <c r="BO79">
        <f>VLOOKUP($BI79, [1]TableView_704030_20160816_20160!$D$2:$M$5095,6,FALSE)</f>
        <v>175</v>
      </c>
      <c r="BP79">
        <f>VLOOKUP($BI79, [1]TableView_704030_20160816_20160!$D$2:$M$5095,7,FALSE)</f>
        <v>2.8</v>
      </c>
      <c r="BQ79">
        <f>VLOOKUP($BI79, [1]TableView_704030_20160816_20160!$D$2:$M$5095,2,FALSE)</f>
        <v>7.8</v>
      </c>
      <c r="BR79">
        <f>VLOOKUP($BJ79, [2]aacb8965d69cc6fd1cb3a5cae9e8ae7!$C$6:$F$853,4,FALSE)</f>
        <v>0.7</v>
      </c>
      <c r="BS79" s="15">
        <v>4</v>
      </c>
      <c r="BT79" t="str">
        <f t="shared" si="7"/>
        <v>17/08/2016 4</v>
      </c>
      <c r="BU79">
        <f>VLOOKUP($BT79, [3]Sheet1!$D$3:$T$89,4,FALSE)</f>
        <v>29</v>
      </c>
      <c r="BV79">
        <f>VLOOKUP($BT79, [3]Sheet1!$D$3:$T$89,5,FALSE)</f>
        <v>29</v>
      </c>
      <c r="BW79">
        <f>VLOOKUP($BT79, [3]Sheet1!$D$3:$T$89,8,FALSE)</f>
        <v>28</v>
      </c>
      <c r="BX79">
        <f>VLOOKUP($BT79, [3]Sheet1!$D$3:$T$89,9,FALSE)</f>
        <v>28</v>
      </c>
      <c r="BY79">
        <f>VLOOKUP($BT79, [3]Sheet1!$D$3:$T$89,12,FALSE)</f>
        <v>26</v>
      </c>
      <c r="BZ79">
        <f>VLOOKUP($BT79, [3]Sheet1!$D$3:$T$89,13,FALSE)</f>
        <v>26</v>
      </c>
      <c r="CA79" t="str">
        <f>VLOOKUP($BT79, [3]Sheet1!$D$3:$T$89,16,FALSE)</f>
        <v>N/A</v>
      </c>
      <c r="CB79" t="str">
        <f>VLOOKUP($BT79, [3]Sheet1!$D$3:$T$89,17,FALSE)</f>
        <v>N/A</v>
      </c>
      <c r="CD79" s="12">
        <v>42599</v>
      </c>
      <c r="CE79" s="2">
        <v>0.71597222222222301</v>
      </c>
      <c r="CF79" s="2" t="s">
        <v>1600</v>
      </c>
      <c r="CG79" s="2">
        <v>42599.715277777781</v>
      </c>
      <c r="CH79" s="2">
        <v>42599.708333333336</v>
      </c>
      <c r="CI79" t="s">
        <v>1594</v>
      </c>
      <c r="CJ79" t="s">
        <v>1589</v>
      </c>
      <c r="CK79">
        <v>1009.55028868</v>
      </c>
      <c r="CL79">
        <v>23.0555555555556</v>
      </c>
      <c r="CM79">
        <v>0</v>
      </c>
      <c r="CN79">
        <v>60</v>
      </c>
      <c r="CO79">
        <v>175</v>
      </c>
      <c r="CP79">
        <v>2.8</v>
      </c>
      <c r="CQ79">
        <v>7.8</v>
      </c>
      <c r="CR79">
        <v>0.7</v>
      </c>
      <c r="CS79">
        <v>4</v>
      </c>
      <c r="CT79" t="s">
        <v>1225</v>
      </c>
      <c r="CU79">
        <v>29</v>
      </c>
      <c r="CV79">
        <v>29</v>
      </c>
      <c r="CW79">
        <v>28</v>
      </c>
      <c r="CX79">
        <v>28</v>
      </c>
      <c r="CY79">
        <v>26</v>
      </c>
      <c r="CZ79">
        <v>26</v>
      </c>
      <c r="DA79" t="s">
        <v>27</v>
      </c>
      <c r="DB79" t="s">
        <v>27</v>
      </c>
    </row>
    <row r="80" spans="1:106">
      <c r="D80" s="3">
        <v>11</v>
      </c>
      <c r="E80" s="1">
        <v>1</v>
      </c>
      <c r="F80" s="15">
        <v>5</v>
      </c>
      <c r="G80" t="s">
        <v>40</v>
      </c>
      <c r="H80" t="s">
        <v>57</v>
      </c>
      <c r="I80">
        <v>3</v>
      </c>
      <c r="L80" s="1">
        <v>1</v>
      </c>
      <c r="M80">
        <v>9</v>
      </c>
      <c r="N80" t="s">
        <v>34</v>
      </c>
      <c r="BD80" s="39">
        <v>42599</v>
      </c>
      <c r="BE80" s="23">
        <v>0.71666666666666801</v>
      </c>
      <c r="BF80" s="10" t="str">
        <f t="shared" si="8"/>
        <v>17/08/2016 17:12</v>
      </c>
      <c r="BG80" s="35">
        <f t="shared" si="9"/>
        <v>42599.715277777781</v>
      </c>
      <c r="BH80" s="35">
        <f t="shared" si="10"/>
        <v>42599.708333333336</v>
      </c>
      <c r="BI80" t="str">
        <f t="shared" si="11"/>
        <v>17/08/2016 17:10:00</v>
      </c>
      <c r="BJ80" s="40" t="str">
        <f t="shared" si="12"/>
        <v>17/08/2016 17:00:00</v>
      </c>
      <c r="BK80">
        <f>VLOOKUP($BI80, [1]TableView_704030_20160816_20160!$D$2:$M$5095,3,FALSE)</f>
        <v>1009.55028868</v>
      </c>
      <c r="BL80">
        <f>VLOOKUP($BI80, [1]TableView_704030_20160816_20160!$D$2:$M$5095,8,FALSE)</f>
        <v>23.0555555555556</v>
      </c>
      <c r="BM80">
        <f>VLOOKUP($BI80, [1]TableView_704030_20160816_20160!$D$2:$M$5095,10,FALSE)</f>
        <v>0</v>
      </c>
      <c r="BN80">
        <f>VLOOKUP($BI80, [1]TableView_704030_20160816_20160!$D$2:$M$5095,4,FALSE)</f>
        <v>60</v>
      </c>
      <c r="BO80">
        <f>VLOOKUP($BI80, [1]TableView_704030_20160816_20160!$D$2:$M$5095,6,FALSE)</f>
        <v>175</v>
      </c>
      <c r="BP80">
        <f>VLOOKUP($BI80, [1]TableView_704030_20160816_20160!$D$2:$M$5095,7,FALSE)</f>
        <v>2.8</v>
      </c>
      <c r="BQ80">
        <f>VLOOKUP($BI80, [1]TableView_704030_20160816_20160!$D$2:$M$5095,2,FALSE)</f>
        <v>7.8</v>
      </c>
      <c r="BR80">
        <f>VLOOKUP($BJ80, [2]aacb8965d69cc6fd1cb3a5cae9e8ae7!$C$6:$F$853,4,FALSE)</f>
        <v>0.7</v>
      </c>
      <c r="BS80" s="15">
        <v>4</v>
      </c>
      <c r="BT80" t="str">
        <f t="shared" si="7"/>
        <v>17/08/2016 4</v>
      </c>
      <c r="BU80">
        <f>VLOOKUP($BT80, [3]Sheet1!$D$3:$T$89,4,FALSE)</f>
        <v>29</v>
      </c>
      <c r="BV80">
        <f>VLOOKUP($BT80, [3]Sheet1!$D$3:$T$89,5,FALSE)</f>
        <v>29</v>
      </c>
      <c r="BW80">
        <f>VLOOKUP($BT80, [3]Sheet1!$D$3:$T$89,8,FALSE)</f>
        <v>28</v>
      </c>
      <c r="BX80">
        <f>VLOOKUP($BT80, [3]Sheet1!$D$3:$T$89,9,FALSE)</f>
        <v>28</v>
      </c>
      <c r="BY80">
        <f>VLOOKUP($BT80, [3]Sheet1!$D$3:$T$89,12,FALSE)</f>
        <v>26</v>
      </c>
      <c r="BZ80">
        <f>VLOOKUP($BT80, [3]Sheet1!$D$3:$T$89,13,FALSE)</f>
        <v>26</v>
      </c>
      <c r="CA80" t="str">
        <f>VLOOKUP($BT80, [3]Sheet1!$D$3:$T$89,16,FALSE)</f>
        <v>N/A</v>
      </c>
      <c r="CB80" t="str">
        <f>VLOOKUP($BT80, [3]Sheet1!$D$3:$T$89,17,FALSE)</f>
        <v>N/A</v>
      </c>
      <c r="CD80" s="12">
        <v>42599</v>
      </c>
      <c r="CE80" s="2">
        <v>0.71666666666666801</v>
      </c>
      <c r="CF80" s="2" t="s">
        <v>1601</v>
      </c>
      <c r="CG80" s="2">
        <v>42599.715277777781</v>
      </c>
      <c r="CH80" s="2">
        <v>42599.708333333336</v>
      </c>
      <c r="CI80" t="s">
        <v>1594</v>
      </c>
      <c r="CJ80" t="s">
        <v>1589</v>
      </c>
      <c r="CK80">
        <v>1009.55028868</v>
      </c>
      <c r="CL80">
        <v>23.0555555555556</v>
      </c>
      <c r="CM80">
        <v>0</v>
      </c>
      <c r="CN80">
        <v>60</v>
      </c>
      <c r="CO80">
        <v>175</v>
      </c>
      <c r="CP80">
        <v>2.8</v>
      </c>
      <c r="CQ80">
        <v>7.8</v>
      </c>
      <c r="CR80">
        <v>0.7</v>
      </c>
      <c r="CS80">
        <v>4</v>
      </c>
      <c r="CT80" t="s">
        <v>1225</v>
      </c>
      <c r="CU80">
        <v>29</v>
      </c>
      <c r="CV80">
        <v>29</v>
      </c>
      <c r="CW80">
        <v>28</v>
      </c>
      <c r="CX80">
        <v>28</v>
      </c>
      <c r="CY80">
        <v>26</v>
      </c>
      <c r="CZ80">
        <v>26</v>
      </c>
      <c r="DA80" t="s">
        <v>27</v>
      </c>
      <c r="DB80" t="s">
        <v>27</v>
      </c>
    </row>
    <row r="81" spans="4:106">
      <c r="D81" s="3">
        <v>12</v>
      </c>
      <c r="E81" s="1">
        <v>1</v>
      </c>
      <c r="F81" s="15">
        <v>8</v>
      </c>
      <c r="G81" t="s">
        <v>35</v>
      </c>
      <c r="L81" s="1">
        <v>1</v>
      </c>
      <c r="M81">
        <v>8</v>
      </c>
      <c r="N81" t="s">
        <v>34</v>
      </c>
      <c r="S81" s="1">
        <v>1</v>
      </c>
      <c r="T81">
        <v>9</v>
      </c>
      <c r="U81" t="s">
        <v>34</v>
      </c>
      <c r="BD81" s="39">
        <v>42599</v>
      </c>
      <c r="BE81" s="23">
        <v>0.717361111111112</v>
      </c>
      <c r="BF81" s="10" t="str">
        <f t="shared" si="8"/>
        <v>17/08/2016 17:13</v>
      </c>
      <c r="BG81" s="35">
        <f t="shared" si="9"/>
        <v>42599.715277777781</v>
      </c>
      <c r="BH81" s="35">
        <f t="shared" si="10"/>
        <v>42599.708333333336</v>
      </c>
      <c r="BI81" t="str">
        <f t="shared" si="11"/>
        <v>17/08/2016 17:10:00</v>
      </c>
      <c r="BJ81" s="40" t="str">
        <f t="shared" si="12"/>
        <v>17/08/2016 17:00:00</v>
      </c>
      <c r="BK81">
        <f>VLOOKUP($BI81, [1]TableView_704030_20160816_20160!$D$2:$M$5095,3,FALSE)</f>
        <v>1009.55028868</v>
      </c>
      <c r="BL81">
        <f>VLOOKUP($BI81, [1]TableView_704030_20160816_20160!$D$2:$M$5095,8,FALSE)</f>
        <v>23.0555555555556</v>
      </c>
      <c r="BM81">
        <f>VLOOKUP($BI81, [1]TableView_704030_20160816_20160!$D$2:$M$5095,10,FALSE)</f>
        <v>0</v>
      </c>
      <c r="BN81">
        <f>VLOOKUP($BI81, [1]TableView_704030_20160816_20160!$D$2:$M$5095,4,FALSE)</f>
        <v>60</v>
      </c>
      <c r="BO81">
        <f>VLOOKUP($BI81, [1]TableView_704030_20160816_20160!$D$2:$M$5095,6,FALSE)</f>
        <v>175</v>
      </c>
      <c r="BP81">
        <f>VLOOKUP($BI81, [1]TableView_704030_20160816_20160!$D$2:$M$5095,7,FALSE)</f>
        <v>2.8</v>
      </c>
      <c r="BQ81">
        <f>VLOOKUP($BI81, [1]TableView_704030_20160816_20160!$D$2:$M$5095,2,FALSE)</f>
        <v>7.8</v>
      </c>
      <c r="BR81">
        <f>VLOOKUP($BJ81, [2]aacb8965d69cc6fd1cb3a5cae9e8ae7!$C$6:$F$853,4,FALSE)</f>
        <v>0.7</v>
      </c>
      <c r="BS81" s="15">
        <v>4</v>
      </c>
      <c r="BT81" t="str">
        <f t="shared" si="7"/>
        <v>17/08/2016 4</v>
      </c>
      <c r="BU81">
        <f>VLOOKUP($BT81, [3]Sheet1!$D$3:$T$89,4,FALSE)</f>
        <v>29</v>
      </c>
      <c r="BV81">
        <f>VLOOKUP($BT81, [3]Sheet1!$D$3:$T$89,5,FALSE)</f>
        <v>29</v>
      </c>
      <c r="BW81">
        <f>VLOOKUP($BT81, [3]Sheet1!$D$3:$T$89,8,FALSE)</f>
        <v>28</v>
      </c>
      <c r="BX81">
        <f>VLOOKUP($BT81, [3]Sheet1!$D$3:$T$89,9,FALSE)</f>
        <v>28</v>
      </c>
      <c r="BY81">
        <f>VLOOKUP($BT81, [3]Sheet1!$D$3:$T$89,12,FALSE)</f>
        <v>26</v>
      </c>
      <c r="BZ81">
        <f>VLOOKUP($BT81, [3]Sheet1!$D$3:$T$89,13,FALSE)</f>
        <v>26</v>
      </c>
      <c r="CA81" t="str">
        <f>VLOOKUP($BT81, [3]Sheet1!$D$3:$T$89,16,FALSE)</f>
        <v>N/A</v>
      </c>
      <c r="CB81" t="str">
        <f>VLOOKUP($BT81, [3]Sheet1!$D$3:$T$89,17,FALSE)</f>
        <v>N/A</v>
      </c>
      <c r="CD81" s="12">
        <v>42599</v>
      </c>
      <c r="CE81" s="2">
        <v>0.717361111111112</v>
      </c>
      <c r="CF81" s="2" t="s">
        <v>1602</v>
      </c>
      <c r="CG81" s="2">
        <v>42599.715277777781</v>
      </c>
      <c r="CH81" s="2">
        <v>42599.708333333336</v>
      </c>
      <c r="CI81" t="s">
        <v>1594</v>
      </c>
      <c r="CJ81" t="s">
        <v>1589</v>
      </c>
      <c r="CK81">
        <v>1009.55028868</v>
      </c>
      <c r="CL81">
        <v>23.0555555555556</v>
      </c>
      <c r="CM81">
        <v>0</v>
      </c>
      <c r="CN81">
        <v>60</v>
      </c>
      <c r="CO81">
        <v>175</v>
      </c>
      <c r="CP81">
        <v>2.8</v>
      </c>
      <c r="CQ81">
        <v>7.8</v>
      </c>
      <c r="CR81">
        <v>0.7</v>
      </c>
      <c r="CS81">
        <v>4</v>
      </c>
      <c r="CT81" t="s">
        <v>1225</v>
      </c>
      <c r="CU81">
        <v>29</v>
      </c>
      <c r="CV81">
        <v>29</v>
      </c>
      <c r="CW81">
        <v>28</v>
      </c>
      <c r="CX81">
        <v>28</v>
      </c>
      <c r="CY81">
        <v>26</v>
      </c>
      <c r="CZ81">
        <v>26</v>
      </c>
      <c r="DA81" t="s">
        <v>27</v>
      </c>
      <c r="DB81" t="s">
        <v>27</v>
      </c>
    </row>
    <row r="82" spans="4:106">
      <c r="D82" s="3">
        <v>13</v>
      </c>
      <c r="L82" s="1">
        <v>1</v>
      </c>
      <c r="M82">
        <v>8</v>
      </c>
      <c r="N82" t="s">
        <v>34</v>
      </c>
      <c r="BD82" s="39">
        <v>42599</v>
      </c>
      <c r="BE82" s="23">
        <v>0.718055555555557</v>
      </c>
      <c r="BF82" s="10" t="str">
        <f t="shared" si="8"/>
        <v>17/08/2016 17:14</v>
      </c>
      <c r="BG82" s="35">
        <f t="shared" si="9"/>
        <v>42599.715277777781</v>
      </c>
      <c r="BH82" s="35">
        <f t="shared" si="10"/>
        <v>42599.708333333336</v>
      </c>
      <c r="BI82" t="str">
        <f t="shared" si="11"/>
        <v>17/08/2016 17:10:00</v>
      </c>
      <c r="BJ82" s="40" t="str">
        <f t="shared" si="12"/>
        <v>17/08/2016 17:00:00</v>
      </c>
      <c r="BK82">
        <f>VLOOKUP($BI82, [1]TableView_704030_20160816_20160!$D$2:$M$5095,3,FALSE)</f>
        <v>1009.55028868</v>
      </c>
      <c r="BL82">
        <f>VLOOKUP($BI82, [1]TableView_704030_20160816_20160!$D$2:$M$5095,8,FALSE)</f>
        <v>23.0555555555556</v>
      </c>
      <c r="BM82">
        <f>VLOOKUP($BI82, [1]TableView_704030_20160816_20160!$D$2:$M$5095,10,FALSE)</f>
        <v>0</v>
      </c>
      <c r="BN82">
        <f>VLOOKUP($BI82, [1]TableView_704030_20160816_20160!$D$2:$M$5095,4,FALSE)</f>
        <v>60</v>
      </c>
      <c r="BO82">
        <f>VLOOKUP($BI82, [1]TableView_704030_20160816_20160!$D$2:$M$5095,6,FALSE)</f>
        <v>175</v>
      </c>
      <c r="BP82">
        <f>VLOOKUP($BI82, [1]TableView_704030_20160816_20160!$D$2:$M$5095,7,FALSE)</f>
        <v>2.8</v>
      </c>
      <c r="BQ82">
        <f>VLOOKUP($BI82, [1]TableView_704030_20160816_20160!$D$2:$M$5095,2,FALSE)</f>
        <v>7.8</v>
      </c>
      <c r="BR82">
        <f>VLOOKUP($BJ82, [2]aacb8965d69cc6fd1cb3a5cae9e8ae7!$C$6:$F$853,4,FALSE)</f>
        <v>0.7</v>
      </c>
      <c r="BS82" s="15">
        <v>4</v>
      </c>
      <c r="BT82" t="str">
        <f t="shared" si="7"/>
        <v>17/08/2016 4</v>
      </c>
      <c r="BU82">
        <f>VLOOKUP($BT82, [3]Sheet1!$D$3:$T$89,4,FALSE)</f>
        <v>29</v>
      </c>
      <c r="BV82">
        <f>VLOOKUP($BT82, [3]Sheet1!$D$3:$T$89,5,FALSE)</f>
        <v>29</v>
      </c>
      <c r="BW82">
        <f>VLOOKUP($BT82, [3]Sheet1!$D$3:$T$89,8,FALSE)</f>
        <v>28</v>
      </c>
      <c r="BX82">
        <f>VLOOKUP($BT82, [3]Sheet1!$D$3:$T$89,9,FALSE)</f>
        <v>28</v>
      </c>
      <c r="BY82">
        <f>VLOOKUP($BT82, [3]Sheet1!$D$3:$T$89,12,FALSE)</f>
        <v>26</v>
      </c>
      <c r="BZ82">
        <f>VLOOKUP($BT82, [3]Sheet1!$D$3:$T$89,13,FALSE)</f>
        <v>26</v>
      </c>
      <c r="CA82" t="str">
        <f>VLOOKUP($BT82, [3]Sheet1!$D$3:$T$89,16,FALSE)</f>
        <v>N/A</v>
      </c>
      <c r="CB82" t="str">
        <f>VLOOKUP($BT82, [3]Sheet1!$D$3:$T$89,17,FALSE)</f>
        <v>N/A</v>
      </c>
      <c r="CD82" s="12">
        <v>42599</v>
      </c>
      <c r="CE82" s="2">
        <v>0.718055555555557</v>
      </c>
      <c r="CF82" s="2" t="s">
        <v>1603</v>
      </c>
      <c r="CG82" s="2">
        <v>42599.715277777781</v>
      </c>
      <c r="CH82" s="2">
        <v>42599.708333333336</v>
      </c>
      <c r="CI82" t="s">
        <v>1594</v>
      </c>
      <c r="CJ82" t="s">
        <v>1589</v>
      </c>
      <c r="CK82">
        <v>1009.55028868</v>
      </c>
      <c r="CL82">
        <v>23.0555555555556</v>
      </c>
      <c r="CM82">
        <v>0</v>
      </c>
      <c r="CN82">
        <v>60</v>
      </c>
      <c r="CO82">
        <v>175</v>
      </c>
      <c r="CP82">
        <v>2.8</v>
      </c>
      <c r="CQ82">
        <v>7.8</v>
      </c>
      <c r="CR82">
        <v>0.7</v>
      </c>
      <c r="CS82">
        <v>4</v>
      </c>
      <c r="CT82" t="s">
        <v>1225</v>
      </c>
      <c r="CU82">
        <v>29</v>
      </c>
      <c r="CV82">
        <v>29</v>
      </c>
      <c r="CW82">
        <v>28</v>
      </c>
      <c r="CX82">
        <v>28</v>
      </c>
      <c r="CY82">
        <v>26</v>
      </c>
      <c r="CZ82">
        <v>26</v>
      </c>
      <c r="DA82" t="s">
        <v>27</v>
      </c>
      <c r="DB82" t="s">
        <v>27</v>
      </c>
    </row>
    <row r="83" spans="4:106">
      <c r="D83" s="3">
        <v>14</v>
      </c>
      <c r="E83" s="1">
        <v>1</v>
      </c>
      <c r="F83">
        <v>1</v>
      </c>
      <c r="G83" t="s">
        <v>207</v>
      </c>
      <c r="H83" t="s">
        <v>57</v>
      </c>
      <c r="I83">
        <v>6</v>
      </c>
      <c r="BD83" s="39">
        <v>42599</v>
      </c>
      <c r="BE83" s="23">
        <v>0.718750000000001</v>
      </c>
      <c r="BF83" s="10" t="str">
        <f t="shared" si="8"/>
        <v>17/08/2016 17:15</v>
      </c>
      <c r="BG83" s="35">
        <f t="shared" si="9"/>
        <v>42599.722222222219</v>
      </c>
      <c r="BH83" s="35">
        <f t="shared" si="10"/>
        <v>42599.729166666664</v>
      </c>
      <c r="BI83" t="str">
        <f t="shared" si="11"/>
        <v>17/08/2016 17:20:00</v>
      </c>
      <c r="BJ83" s="40" t="str">
        <f t="shared" si="12"/>
        <v>17/08/2016 17:30:00</v>
      </c>
      <c r="BK83">
        <f>VLOOKUP($BI83, [1]TableView_704030_20160816_20160!$D$2:$M$5095,3,FALSE)</f>
        <v>1009.55028868</v>
      </c>
      <c r="BL83">
        <f>VLOOKUP($BI83, [1]TableView_704030_20160816_20160!$D$2:$M$5095,8,FALSE)</f>
        <v>22.8333333333333</v>
      </c>
      <c r="BM83">
        <f>VLOOKUP($BI83, [1]TableView_704030_20160816_20160!$D$2:$M$5095,10,FALSE)</f>
        <v>0</v>
      </c>
      <c r="BN83">
        <f>VLOOKUP($BI83, [1]TableView_704030_20160816_20160!$D$2:$M$5095,4,FALSE)</f>
        <v>60</v>
      </c>
      <c r="BO83">
        <f>VLOOKUP($BI83, [1]TableView_704030_20160816_20160!$D$2:$M$5095,6,FALSE)</f>
        <v>174</v>
      </c>
      <c r="BP83">
        <f>VLOOKUP($BI83, [1]TableView_704030_20160816_20160!$D$2:$M$5095,7,FALSE)</f>
        <v>2.6</v>
      </c>
      <c r="BQ83">
        <f>VLOOKUP($BI83, [1]TableView_704030_20160816_20160!$D$2:$M$5095,2,FALSE)</f>
        <v>6.1</v>
      </c>
      <c r="BR83">
        <f>VLOOKUP($BJ83, [2]aacb8965d69cc6fd1cb3a5cae9e8ae7!$C$6:$F$853,4,FALSE)</f>
        <v>0.4</v>
      </c>
      <c r="BS83" s="15">
        <v>4</v>
      </c>
      <c r="BT83" t="str">
        <f t="shared" si="7"/>
        <v>17/08/2016 4</v>
      </c>
      <c r="BU83">
        <f>VLOOKUP($BT83, [3]Sheet1!$D$3:$T$89,4,FALSE)</f>
        <v>29</v>
      </c>
      <c r="BV83">
        <f>VLOOKUP($BT83, [3]Sheet1!$D$3:$T$89,5,FALSE)</f>
        <v>29</v>
      </c>
      <c r="BW83">
        <f>VLOOKUP($BT83, [3]Sheet1!$D$3:$T$89,8,FALSE)</f>
        <v>28</v>
      </c>
      <c r="BX83">
        <f>VLOOKUP($BT83, [3]Sheet1!$D$3:$T$89,9,FALSE)</f>
        <v>28</v>
      </c>
      <c r="BY83">
        <f>VLOOKUP($BT83, [3]Sheet1!$D$3:$T$89,12,FALSE)</f>
        <v>26</v>
      </c>
      <c r="BZ83">
        <f>VLOOKUP($BT83, [3]Sheet1!$D$3:$T$89,13,FALSE)</f>
        <v>26</v>
      </c>
      <c r="CA83" t="str">
        <f>VLOOKUP($BT83, [3]Sheet1!$D$3:$T$89,16,FALSE)</f>
        <v>N/A</v>
      </c>
      <c r="CB83" t="str">
        <f>VLOOKUP($BT83, [3]Sheet1!$D$3:$T$89,17,FALSE)</f>
        <v>N/A</v>
      </c>
      <c r="CD83" s="12">
        <v>42599</v>
      </c>
      <c r="CE83" s="2">
        <v>0.718750000000001</v>
      </c>
      <c r="CF83" s="2" t="s">
        <v>1604</v>
      </c>
      <c r="CG83" s="2">
        <v>42599.722222222219</v>
      </c>
      <c r="CH83" s="2">
        <v>42599.729166666664</v>
      </c>
      <c r="CI83" t="s">
        <v>1605</v>
      </c>
      <c r="CJ83" t="s">
        <v>1606</v>
      </c>
      <c r="CK83">
        <v>1009.55028868</v>
      </c>
      <c r="CL83">
        <v>22.8333333333333</v>
      </c>
      <c r="CM83">
        <v>0</v>
      </c>
      <c r="CN83">
        <v>60</v>
      </c>
      <c r="CO83">
        <v>174</v>
      </c>
      <c r="CP83">
        <v>2.6</v>
      </c>
      <c r="CQ83">
        <v>6.1</v>
      </c>
      <c r="CR83">
        <v>0.4</v>
      </c>
      <c r="CS83">
        <v>4</v>
      </c>
      <c r="CT83" t="s">
        <v>1225</v>
      </c>
      <c r="CU83">
        <v>29</v>
      </c>
      <c r="CV83">
        <v>29</v>
      </c>
      <c r="CW83">
        <v>28</v>
      </c>
      <c r="CX83">
        <v>28</v>
      </c>
      <c r="CY83">
        <v>26</v>
      </c>
      <c r="CZ83">
        <v>26</v>
      </c>
      <c r="DA83" t="s">
        <v>27</v>
      </c>
      <c r="DB83" t="s">
        <v>27</v>
      </c>
    </row>
    <row r="84" spans="4:106">
      <c r="D84" s="3">
        <v>15</v>
      </c>
      <c r="E84" s="1">
        <v>1</v>
      </c>
      <c r="F84">
        <v>1</v>
      </c>
      <c r="G84" t="s">
        <v>34</v>
      </c>
      <c r="L84" s="1">
        <v>1</v>
      </c>
      <c r="M84">
        <v>2</v>
      </c>
      <c r="N84" t="s">
        <v>33</v>
      </c>
      <c r="S84" s="1">
        <v>1</v>
      </c>
      <c r="T84">
        <v>5</v>
      </c>
      <c r="U84" t="s">
        <v>110</v>
      </c>
      <c r="V84" t="s">
        <v>57</v>
      </c>
      <c r="W84">
        <v>8</v>
      </c>
      <c r="BD84" s="39">
        <v>42599</v>
      </c>
      <c r="BE84" s="23">
        <v>0.719444444444446</v>
      </c>
      <c r="BF84" s="10" t="str">
        <f t="shared" si="8"/>
        <v>17/08/2016 17:16</v>
      </c>
      <c r="BG84" s="35">
        <f t="shared" si="9"/>
        <v>42599.722222222219</v>
      </c>
      <c r="BH84" s="35">
        <f t="shared" si="10"/>
        <v>42599.729166666664</v>
      </c>
      <c r="BI84" t="str">
        <f t="shared" si="11"/>
        <v>17/08/2016 17:20:00</v>
      </c>
      <c r="BJ84" s="40" t="str">
        <f t="shared" si="12"/>
        <v>17/08/2016 17:30:00</v>
      </c>
      <c r="BK84">
        <f>VLOOKUP($BI84, [1]TableView_704030_20160816_20160!$D$2:$M$5095,3,FALSE)</f>
        <v>1009.55028868</v>
      </c>
      <c r="BL84">
        <f>VLOOKUP($BI84, [1]TableView_704030_20160816_20160!$D$2:$M$5095,8,FALSE)</f>
        <v>22.8333333333333</v>
      </c>
      <c r="BM84">
        <f>VLOOKUP($BI84, [1]TableView_704030_20160816_20160!$D$2:$M$5095,10,FALSE)</f>
        <v>0</v>
      </c>
      <c r="BN84">
        <f>VLOOKUP($BI84, [1]TableView_704030_20160816_20160!$D$2:$M$5095,4,FALSE)</f>
        <v>60</v>
      </c>
      <c r="BO84">
        <f>VLOOKUP($BI84, [1]TableView_704030_20160816_20160!$D$2:$M$5095,6,FALSE)</f>
        <v>174</v>
      </c>
      <c r="BP84">
        <f>VLOOKUP($BI84, [1]TableView_704030_20160816_20160!$D$2:$M$5095,7,FALSE)</f>
        <v>2.6</v>
      </c>
      <c r="BQ84">
        <f>VLOOKUP($BI84, [1]TableView_704030_20160816_20160!$D$2:$M$5095,2,FALSE)</f>
        <v>6.1</v>
      </c>
      <c r="BR84">
        <f>VLOOKUP($BJ84, [2]aacb8965d69cc6fd1cb3a5cae9e8ae7!$C$6:$F$853,4,FALSE)</f>
        <v>0.4</v>
      </c>
      <c r="BS84" s="15">
        <v>4</v>
      </c>
      <c r="BT84" t="str">
        <f t="shared" si="7"/>
        <v>17/08/2016 4</v>
      </c>
      <c r="BU84">
        <f>VLOOKUP($BT84, [3]Sheet1!$D$3:$T$89,4,FALSE)</f>
        <v>29</v>
      </c>
      <c r="BV84">
        <f>VLOOKUP($BT84, [3]Sheet1!$D$3:$T$89,5,FALSE)</f>
        <v>29</v>
      </c>
      <c r="BW84">
        <f>VLOOKUP($BT84, [3]Sheet1!$D$3:$T$89,8,FALSE)</f>
        <v>28</v>
      </c>
      <c r="BX84">
        <f>VLOOKUP($BT84, [3]Sheet1!$D$3:$T$89,9,FALSE)</f>
        <v>28</v>
      </c>
      <c r="BY84">
        <f>VLOOKUP($BT84, [3]Sheet1!$D$3:$T$89,12,FALSE)</f>
        <v>26</v>
      </c>
      <c r="BZ84">
        <f>VLOOKUP($BT84, [3]Sheet1!$D$3:$T$89,13,FALSE)</f>
        <v>26</v>
      </c>
      <c r="CA84" t="str">
        <f>VLOOKUP($BT84, [3]Sheet1!$D$3:$T$89,16,FALSE)</f>
        <v>N/A</v>
      </c>
      <c r="CB84" t="str">
        <f>VLOOKUP($BT84, [3]Sheet1!$D$3:$T$89,17,FALSE)</f>
        <v>N/A</v>
      </c>
      <c r="CD84" s="12">
        <v>42599</v>
      </c>
      <c r="CE84" s="2">
        <v>0.719444444444446</v>
      </c>
      <c r="CF84" s="2" t="s">
        <v>1607</v>
      </c>
      <c r="CG84" s="2">
        <v>42599.722222222219</v>
      </c>
      <c r="CH84" s="2">
        <v>42599.729166666664</v>
      </c>
      <c r="CI84" t="s">
        <v>1605</v>
      </c>
      <c r="CJ84" t="s">
        <v>1606</v>
      </c>
      <c r="CK84">
        <v>1009.55028868</v>
      </c>
      <c r="CL84">
        <v>22.8333333333333</v>
      </c>
      <c r="CM84">
        <v>0</v>
      </c>
      <c r="CN84">
        <v>60</v>
      </c>
      <c r="CO84">
        <v>174</v>
      </c>
      <c r="CP84">
        <v>2.6</v>
      </c>
      <c r="CQ84">
        <v>6.1</v>
      </c>
      <c r="CR84">
        <v>0.4</v>
      </c>
      <c r="CS84">
        <v>4</v>
      </c>
      <c r="CT84" t="s">
        <v>1225</v>
      </c>
      <c r="CU84">
        <v>29</v>
      </c>
      <c r="CV84">
        <v>29</v>
      </c>
      <c r="CW84">
        <v>28</v>
      </c>
      <c r="CX84">
        <v>28</v>
      </c>
      <c r="CY84">
        <v>26</v>
      </c>
      <c r="CZ84">
        <v>26</v>
      </c>
      <c r="DA84" t="s">
        <v>27</v>
      </c>
      <c r="DB84" t="s">
        <v>27</v>
      </c>
    </row>
    <row r="85" spans="4:106">
      <c r="D85" s="3">
        <v>16</v>
      </c>
      <c r="E85" s="1">
        <v>1</v>
      </c>
      <c r="F85">
        <v>8</v>
      </c>
      <c r="G85" t="s">
        <v>34</v>
      </c>
      <c r="BD85" s="39">
        <v>42599</v>
      </c>
      <c r="BE85" s="23">
        <v>0.72013888888889099</v>
      </c>
      <c r="BF85" s="10" t="str">
        <f t="shared" si="8"/>
        <v>17/08/2016 17:17</v>
      </c>
      <c r="BG85" s="35">
        <f t="shared" si="9"/>
        <v>42599.722222222219</v>
      </c>
      <c r="BH85" s="35">
        <f t="shared" si="10"/>
        <v>42599.729166666664</v>
      </c>
      <c r="BI85" t="str">
        <f t="shared" si="11"/>
        <v>17/08/2016 17:20:00</v>
      </c>
      <c r="BJ85" s="40" t="str">
        <f t="shared" si="12"/>
        <v>17/08/2016 17:30:00</v>
      </c>
      <c r="BK85">
        <f>VLOOKUP($BI85, [1]TableView_704030_20160816_20160!$D$2:$M$5095,3,FALSE)</f>
        <v>1009.55028868</v>
      </c>
      <c r="BL85">
        <f>VLOOKUP($BI85, [1]TableView_704030_20160816_20160!$D$2:$M$5095,8,FALSE)</f>
        <v>22.8333333333333</v>
      </c>
      <c r="BM85">
        <f>VLOOKUP($BI85, [1]TableView_704030_20160816_20160!$D$2:$M$5095,10,FALSE)</f>
        <v>0</v>
      </c>
      <c r="BN85">
        <f>VLOOKUP($BI85, [1]TableView_704030_20160816_20160!$D$2:$M$5095,4,FALSE)</f>
        <v>60</v>
      </c>
      <c r="BO85">
        <f>VLOOKUP($BI85, [1]TableView_704030_20160816_20160!$D$2:$M$5095,6,FALSE)</f>
        <v>174</v>
      </c>
      <c r="BP85">
        <f>VLOOKUP($BI85, [1]TableView_704030_20160816_20160!$D$2:$M$5095,7,FALSE)</f>
        <v>2.6</v>
      </c>
      <c r="BQ85">
        <f>VLOOKUP($BI85, [1]TableView_704030_20160816_20160!$D$2:$M$5095,2,FALSE)</f>
        <v>6.1</v>
      </c>
      <c r="BR85">
        <f>VLOOKUP($BJ85, [2]aacb8965d69cc6fd1cb3a5cae9e8ae7!$C$6:$F$853,4,FALSE)</f>
        <v>0.4</v>
      </c>
      <c r="BS85" s="15">
        <v>4</v>
      </c>
      <c r="BT85" t="str">
        <f t="shared" si="7"/>
        <v>17/08/2016 4</v>
      </c>
      <c r="BU85">
        <f>VLOOKUP($BT85, [3]Sheet1!$D$3:$T$89,4,FALSE)</f>
        <v>29</v>
      </c>
      <c r="BV85">
        <f>VLOOKUP($BT85, [3]Sheet1!$D$3:$T$89,5,FALSE)</f>
        <v>29</v>
      </c>
      <c r="BW85">
        <f>VLOOKUP($BT85, [3]Sheet1!$D$3:$T$89,8,FALSE)</f>
        <v>28</v>
      </c>
      <c r="BX85">
        <f>VLOOKUP($BT85, [3]Sheet1!$D$3:$T$89,9,FALSE)</f>
        <v>28</v>
      </c>
      <c r="BY85">
        <f>VLOOKUP($BT85, [3]Sheet1!$D$3:$T$89,12,FALSE)</f>
        <v>26</v>
      </c>
      <c r="BZ85">
        <f>VLOOKUP($BT85, [3]Sheet1!$D$3:$T$89,13,FALSE)</f>
        <v>26</v>
      </c>
      <c r="CA85" t="str">
        <f>VLOOKUP($BT85, [3]Sheet1!$D$3:$T$89,16,FALSE)</f>
        <v>N/A</v>
      </c>
      <c r="CB85" t="str">
        <f>VLOOKUP($BT85, [3]Sheet1!$D$3:$T$89,17,FALSE)</f>
        <v>N/A</v>
      </c>
      <c r="CD85" s="12">
        <v>42599</v>
      </c>
      <c r="CE85" s="2">
        <v>0.72013888888889099</v>
      </c>
      <c r="CF85" s="2" t="s">
        <v>1608</v>
      </c>
      <c r="CG85" s="2">
        <v>42599.722222222219</v>
      </c>
      <c r="CH85" s="2">
        <v>42599.729166666664</v>
      </c>
      <c r="CI85" t="s">
        <v>1605</v>
      </c>
      <c r="CJ85" t="s">
        <v>1606</v>
      </c>
      <c r="CK85">
        <v>1009.55028868</v>
      </c>
      <c r="CL85">
        <v>22.8333333333333</v>
      </c>
      <c r="CM85">
        <v>0</v>
      </c>
      <c r="CN85">
        <v>60</v>
      </c>
      <c r="CO85">
        <v>174</v>
      </c>
      <c r="CP85">
        <v>2.6</v>
      </c>
      <c r="CQ85">
        <v>6.1</v>
      </c>
      <c r="CR85">
        <v>0.4</v>
      </c>
      <c r="CS85">
        <v>4</v>
      </c>
      <c r="CT85" t="s">
        <v>1225</v>
      </c>
      <c r="CU85">
        <v>29</v>
      </c>
      <c r="CV85">
        <v>29</v>
      </c>
      <c r="CW85">
        <v>28</v>
      </c>
      <c r="CX85">
        <v>28</v>
      </c>
      <c r="CY85">
        <v>26</v>
      </c>
      <c r="CZ85">
        <v>26</v>
      </c>
      <c r="DA85" t="s">
        <v>27</v>
      </c>
      <c r="DB85" t="s">
        <v>27</v>
      </c>
    </row>
    <row r="86" spans="4:106">
      <c r="D86" s="3">
        <v>17</v>
      </c>
      <c r="E86" s="1">
        <v>2</v>
      </c>
      <c r="F86">
        <v>8</v>
      </c>
      <c r="G86" t="s">
        <v>34</v>
      </c>
      <c r="L86" s="1">
        <v>1</v>
      </c>
      <c r="M86">
        <v>1</v>
      </c>
      <c r="N86" t="s">
        <v>67</v>
      </c>
      <c r="O86" t="s">
        <v>57</v>
      </c>
      <c r="P86">
        <v>2</v>
      </c>
      <c r="S86" s="1">
        <v>1</v>
      </c>
      <c r="T86">
        <v>1</v>
      </c>
      <c r="U86" t="s">
        <v>207</v>
      </c>
      <c r="V86" t="s">
        <v>57</v>
      </c>
      <c r="W86">
        <v>5</v>
      </c>
      <c r="Z86" s="1">
        <v>1</v>
      </c>
      <c r="AA86">
        <v>7</v>
      </c>
      <c r="AB86" t="s">
        <v>34</v>
      </c>
      <c r="BD86" s="39">
        <v>42599</v>
      </c>
      <c r="BE86" s="23">
        <v>0.72083333333333499</v>
      </c>
      <c r="BF86" s="10" t="str">
        <f t="shared" si="8"/>
        <v>17/08/2016 17:18</v>
      </c>
      <c r="BG86" s="35">
        <f t="shared" si="9"/>
        <v>42599.722222222219</v>
      </c>
      <c r="BH86" s="35">
        <f t="shared" si="10"/>
        <v>42599.729166666664</v>
      </c>
      <c r="BI86" t="str">
        <f t="shared" si="11"/>
        <v>17/08/2016 17:20:00</v>
      </c>
      <c r="BJ86" s="40" t="str">
        <f t="shared" si="12"/>
        <v>17/08/2016 17:30:00</v>
      </c>
      <c r="BK86">
        <f>VLOOKUP($BI86, [1]TableView_704030_20160816_20160!$D$2:$M$5095,3,FALSE)</f>
        <v>1009.55028868</v>
      </c>
      <c r="BL86">
        <f>VLOOKUP($BI86, [1]TableView_704030_20160816_20160!$D$2:$M$5095,8,FALSE)</f>
        <v>22.8333333333333</v>
      </c>
      <c r="BM86">
        <f>VLOOKUP($BI86, [1]TableView_704030_20160816_20160!$D$2:$M$5095,10,FALSE)</f>
        <v>0</v>
      </c>
      <c r="BN86">
        <f>VLOOKUP($BI86, [1]TableView_704030_20160816_20160!$D$2:$M$5095,4,FALSE)</f>
        <v>60</v>
      </c>
      <c r="BO86">
        <f>VLOOKUP($BI86, [1]TableView_704030_20160816_20160!$D$2:$M$5095,6,FALSE)</f>
        <v>174</v>
      </c>
      <c r="BP86">
        <f>VLOOKUP($BI86, [1]TableView_704030_20160816_20160!$D$2:$M$5095,7,FALSE)</f>
        <v>2.6</v>
      </c>
      <c r="BQ86">
        <f>VLOOKUP($BI86, [1]TableView_704030_20160816_20160!$D$2:$M$5095,2,FALSE)</f>
        <v>6.1</v>
      </c>
      <c r="BR86">
        <f>VLOOKUP($BJ86, [2]aacb8965d69cc6fd1cb3a5cae9e8ae7!$C$6:$F$853,4,FALSE)</f>
        <v>0.4</v>
      </c>
      <c r="BS86" s="15">
        <v>4</v>
      </c>
      <c r="BT86" t="str">
        <f t="shared" si="7"/>
        <v>17/08/2016 4</v>
      </c>
      <c r="BU86">
        <f>VLOOKUP($BT86, [3]Sheet1!$D$3:$T$89,4,FALSE)</f>
        <v>29</v>
      </c>
      <c r="BV86">
        <f>VLOOKUP($BT86, [3]Sheet1!$D$3:$T$89,5,FALSE)</f>
        <v>29</v>
      </c>
      <c r="BW86">
        <f>VLOOKUP($BT86, [3]Sheet1!$D$3:$T$89,8,FALSE)</f>
        <v>28</v>
      </c>
      <c r="BX86">
        <f>VLOOKUP($BT86, [3]Sheet1!$D$3:$T$89,9,FALSE)</f>
        <v>28</v>
      </c>
      <c r="BY86">
        <f>VLOOKUP($BT86, [3]Sheet1!$D$3:$T$89,12,FALSE)</f>
        <v>26</v>
      </c>
      <c r="BZ86">
        <f>VLOOKUP($BT86, [3]Sheet1!$D$3:$T$89,13,FALSE)</f>
        <v>26</v>
      </c>
      <c r="CA86" t="str">
        <f>VLOOKUP($BT86, [3]Sheet1!$D$3:$T$89,16,FALSE)</f>
        <v>N/A</v>
      </c>
      <c r="CB86" t="str">
        <f>VLOOKUP($BT86, [3]Sheet1!$D$3:$T$89,17,FALSE)</f>
        <v>N/A</v>
      </c>
      <c r="CD86" s="12">
        <v>42599</v>
      </c>
      <c r="CE86" s="2">
        <v>0.72083333333333499</v>
      </c>
      <c r="CF86" s="2" t="s">
        <v>1609</v>
      </c>
      <c r="CG86" s="2">
        <v>42599.722222222219</v>
      </c>
      <c r="CH86" s="2">
        <v>42599.729166666664</v>
      </c>
      <c r="CI86" t="s">
        <v>1605</v>
      </c>
      <c r="CJ86" t="s">
        <v>1606</v>
      </c>
      <c r="CK86">
        <v>1009.55028868</v>
      </c>
      <c r="CL86">
        <v>22.8333333333333</v>
      </c>
      <c r="CM86">
        <v>0</v>
      </c>
      <c r="CN86">
        <v>60</v>
      </c>
      <c r="CO86">
        <v>174</v>
      </c>
      <c r="CP86">
        <v>2.6</v>
      </c>
      <c r="CQ86">
        <v>6.1</v>
      </c>
      <c r="CR86">
        <v>0.4</v>
      </c>
      <c r="CS86">
        <v>4</v>
      </c>
      <c r="CT86" t="s">
        <v>1225</v>
      </c>
      <c r="CU86">
        <v>29</v>
      </c>
      <c r="CV86">
        <v>29</v>
      </c>
      <c r="CW86">
        <v>28</v>
      </c>
      <c r="CX86">
        <v>28</v>
      </c>
      <c r="CY86">
        <v>26</v>
      </c>
      <c r="CZ86">
        <v>26</v>
      </c>
      <c r="DA86" t="s">
        <v>27</v>
      </c>
      <c r="DB86" t="s">
        <v>27</v>
      </c>
    </row>
    <row r="87" spans="4:106">
      <c r="D87" s="3">
        <v>18</v>
      </c>
      <c r="E87" s="1">
        <v>1</v>
      </c>
      <c r="F87">
        <v>8</v>
      </c>
      <c r="G87" t="s">
        <v>33</v>
      </c>
      <c r="L87" s="1">
        <v>1</v>
      </c>
      <c r="M87">
        <v>5</v>
      </c>
      <c r="N87" t="s">
        <v>34</v>
      </c>
      <c r="BD87" s="39">
        <v>42599</v>
      </c>
      <c r="BE87" s="23">
        <v>0.72152777777777999</v>
      </c>
      <c r="BF87" s="10" t="str">
        <f t="shared" si="8"/>
        <v>17/08/2016 17:19</v>
      </c>
      <c r="BG87" s="35">
        <f t="shared" si="9"/>
        <v>42599.722222222219</v>
      </c>
      <c r="BH87" s="35">
        <f t="shared" si="10"/>
        <v>42599.729166666664</v>
      </c>
      <c r="BI87" t="str">
        <f t="shared" si="11"/>
        <v>17/08/2016 17:20:00</v>
      </c>
      <c r="BJ87" s="40" t="str">
        <f t="shared" si="12"/>
        <v>17/08/2016 17:30:00</v>
      </c>
      <c r="BK87">
        <f>VLOOKUP($BI87, [1]TableView_704030_20160816_20160!$D$2:$M$5095,3,FALSE)</f>
        <v>1009.55028868</v>
      </c>
      <c r="BL87">
        <f>VLOOKUP($BI87, [1]TableView_704030_20160816_20160!$D$2:$M$5095,8,FALSE)</f>
        <v>22.8333333333333</v>
      </c>
      <c r="BM87">
        <f>VLOOKUP($BI87, [1]TableView_704030_20160816_20160!$D$2:$M$5095,10,FALSE)</f>
        <v>0</v>
      </c>
      <c r="BN87">
        <f>VLOOKUP($BI87, [1]TableView_704030_20160816_20160!$D$2:$M$5095,4,FALSE)</f>
        <v>60</v>
      </c>
      <c r="BO87">
        <f>VLOOKUP($BI87, [1]TableView_704030_20160816_20160!$D$2:$M$5095,6,FALSE)</f>
        <v>174</v>
      </c>
      <c r="BP87">
        <f>VLOOKUP($BI87, [1]TableView_704030_20160816_20160!$D$2:$M$5095,7,FALSE)</f>
        <v>2.6</v>
      </c>
      <c r="BQ87">
        <f>VLOOKUP($BI87, [1]TableView_704030_20160816_20160!$D$2:$M$5095,2,FALSE)</f>
        <v>6.1</v>
      </c>
      <c r="BR87">
        <f>VLOOKUP($BJ87, [2]aacb8965d69cc6fd1cb3a5cae9e8ae7!$C$6:$F$853,4,FALSE)</f>
        <v>0.4</v>
      </c>
      <c r="BS87" s="15">
        <v>4</v>
      </c>
      <c r="BT87" t="str">
        <f t="shared" si="7"/>
        <v>17/08/2016 4</v>
      </c>
      <c r="BU87">
        <f>VLOOKUP($BT87, [3]Sheet1!$D$3:$T$89,4,FALSE)</f>
        <v>29</v>
      </c>
      <c r="BV87">
        <f>VLOOKUP($BT87, [3]Sheet1!$D$3:$T$89,5,FALSE)</f>
        <v>29</v>
      </c>
      <c r="BW87">
        <f>VLOOKUP($BT87, [3]Sheet1!$D$3:$T$89,8,FALSE)</f>
        <v>28</v>
      </c>
      <c r="BX87">
        <f>VLOOKUP($BT87, [3]Sheet1!$D$3:$T$89,9,FALSE)</f>
        <v>28</v>
      </c>
      <c r="BY87">
        <f>VLOOKUP($BT87, [3]Sheet1!$D$3:$T$89,12,FALSE)</f>
        <v>26</v>
      </c>
      <c r="BZ87">
        <f>VLOOKUP($BT87, [3]Sheet1!$D$3:$T$89,13,FALSE)</f>
        <v>26</v>
      </c>
      <c r="CA87" t="str">
        <f>VLOOKUP($BT87, [3]Sheet1!$D$3:$T$89,16,FALSE)</f>
        <v>N/A</v>
      </c>
      <c r="CB87" t="str">
        <f>VLOOKUP($BT87, [3]Sheet1!$D$3:$T$89,17,FALSE)</f>
        <v>N/A</v>
      </c>
      <c r="CD87" s="12">
        <v>42599</v>
      </c>
      <c r="CE87" s="2">
        <v>0.72152777777777999</v>
      </c>
      <c r="CF87" s="2" t="s">
        <v>1610</v>
      </c>
      <c r="CG87" s="2">
        <v>42599.722222222219</v>
      </c>
      <c r="CH87" s="2">
        <v>42599.729166666664</v>
      </c>
      <c r="CI87" t="s">
        <v>1605</v>
      </c>
      <c r="CJ87" t="s">
        <v>1606</v>
      </c>
      <c r="CK87">
        <v>1009.55028868</v>
      </c>
      <c r="CL87">
        <v>22.8333333333333</v>
      </c>
      <c r="CM87">
        <v>0</v>
      </c>
      <c r="CN87">
        <v>60</v>
      </c>
      <c r="CO87">
        <v>174</v>
      </c>
      <c r="CP87">
        <v>2.6</v>
      </c>
      <c r="CQ87">
        <v>6.1</v>
      </c>
      <c r="CR87">
        <v>0.4</v>
      </c>
      <c r="CS87">
        <v>4</v>
      </c>
      <c r="CT87" t="s">
        <v>1225</v>
      </c>
      <c r="CU87">
        <v>29</v>
      </c>
      <c r="CV87">
        <v>29</v>
      </c>
      <c r="CW87">
        <v>28</v>
      </c>
      <c r="CX87">
        <v>28</v>
      </c>
      <c r="CY87">
        <v>26</v>
      </c>
      <c r="CZ87">
        <v>26</v>
      </c>
      <c r="DA87" t="s">
        <v>27</v>
      </c>
      <c r="DB87" t="s">
        <v>27</v>
      </c>
    </row>
    <row r="88" spans="4:106">
      <c r="D88" s="3">
        <v>19</v>
      </c>
      <c r="E88" s="1">
        <v>1</v>
      </c>
      <c r="F88">
        <v>8</v>
      </c>
      <c r="G88" t="s">
        <v>110</v>
      </c>
      <c r="H88" t="s">
        <v>57</v>
      </c>
      <c r="I88">
        <v>9</v>
      </c>
      <c r="L88" s="1">
        <v>1</v>
      </c>
      <c r="M88">
        <v>5</v>
      </c>
      <c r="N88" t="s">
        <v>34</v>
      </c>
      <c r="BD88" s="39">
        <v>42599</v>
      </c>
      <c r="BE88" s="23">
        <v>0.72222222222222399</v>
      </c>
      <c r="BF88" s="10" t="str">
        <f t="shared" si="8"/>
        <v>17/08/2016 17:20</v>
      </c>
      <c r="BG88" s="35">
        <f t="shared" si="9"/>
        <v>42599.722222222219</v>
      </c>
      <c r="BH88" s="35">
        <f t="shared" si="10"/>
        <v>42599.729166666664</v>
      </c>
      <c r="BI88" t="str">
        <f t="shared" si="11"/>
        <v>17/08/2016 17:20:00</v>
      </c>
      <c r="BJ88" s="40" t="str">
        <f t="shared" si="12"/>
        <v>17/08/2016 17:30:00</v>
      </c>
      <c r="BK88">
        <f>VLOOKUP($BI88, [1]TableView_704030_20160816_20160!$D$2:$M$5095,3,FALSE)</f>
        <v>1009.55028868</v>
      </c>
      <c r="BL88">
        <f>VLOOKUP($BI88, [1]TableView_704030_20160816_20160!$D$2:$M$5095,8,FALSE)</f>
        <v>22.8333333333333</v>
      </c>
      <c r="BM88">
        <f>VLOOKUP($BI88, [1]TableView_704030_20160816_20160!$D$2:$M$5095,10,FALSE)</f>
        <v>0</v>
      </c>
      <c r="BN88">
        <f>VLOOKUP($BI88, [1]TableView_704030_20160816_20160!$D$2:$M$5095,4,FALSE)</f>
        <v>60</v>
      </c>
      <c r="BO88">
        <f>VLOOKUP($BI88, [1]TableView_704030_20160816_20160!$D$2:$M$5095,6,FALSE)</f>
        <v>174</v>
      </c>
      <c r="BP88">
        <f>VLOOKUP($BI88, [1]TableView_704030_20160816_20160!$D$2:$M$5095,7,FALSE)</f>
        <v>2.6</v>
      </c>
      <c r="BQ88">
        <f>VLOOKUP($BI88, [1]TableView_704030_20160816_20160!$D$2:$M$5095,2,FALSE)</f>
        <v>6.1</v>
      </c>
      <c r="BR88">
        <f>VLOOKUP($BJ88, [2]aacb8965d69cc6fd1cb3a5cae9e8ae7!$C$6:$F$853,4,FALSE)</f>
        <v>0.4</v>
      </c>
      <c r="BS88" s="15">
        <v>4</v>
      </c>
      <c r="BT88" t="str">
        <f t="shared" si="7"/>
        <v>17/08/2016 4</v>
      </c>
      <c r="BU88">
        <f>VLOOKUP($BT88, [3]Sheet1!$D$3:$T$89,4,FALSE)</f>
        <v>29</v>
      </c>
      <c r="BV88">
        <f>VLOOKUP($BT88, [3]Sheet1!$D$3:$T$89,5,FALSE)</f>
        <v>29</v>
      </c>
      <c r="BW88">
        <f>VLOOKUP($BT88, [3]Sheet1!$D$3:$T$89,8,FALSE)</f>
        <v>28</v>
      </c>
      <c r="BX88">
        <f>VLOOKUP($BT88, [3]Sheet1!$D$3:$T$89,9,FALSE)</f>
        <v>28</v>
      </c>
      <c r="BY88">
        <f>VLOOKUP($BT88, [3]Sheet1!$D$3:$T$89,12,FALSE)</f>
        <v>26</v>
      </c>
      <c r="BZ88">
        <f>VLOOKUP($BT88, [3]Sheet1!$D$3:$T$89,13,FALSE)</f>
        <v>26</v>
      </c>
      <c r="CA88" t="str">
        <f>VLOOKUP($BT88, [3]Sheet1!$D$3:$T$89,16,FALSE)</f>
        <v>N/A</v>
      </c>
      <c r="CB88" t="str">
        <f>VLOOKUP($BT88, [3]Sheet1!$D$3:$T$89,17,FALSE)</f>
        <v>N/A</v>
      </c>
      <c r="CD88" s="12">
        <v>42599</v>
      </c>
      <c r="CE88" s="2">
        <v>0.72222222222222399</v>
      </c>
      <c r="CF88" s="2" t="s">
        <v>1611</v>
      </c>
      <c r="CG88" s="2">
        <v>42599.722222222219</v>
      </c>
      <c r="CH88" s="2">
        <v>42599.729166666664</v>
      </c>
      <c r="CI88" t="s">
        <v>1605</v>
      </c>
      <c r="CJ88" t="s">
        <v>1606</v>
      </c>
      <c r="CK88">
        <v>1009.55028868</v>
      </c>
      <c r="CL88">
        <v>22.8333333333333</v>
      </c>
      <c r="CM88">
        <v>0</v>
      </c>
      <c r="CN88">
        <v>60</v>
      </c>
      <c r="CO88">
        <v>174</v>
      </c>
      <c r="CP88">
        <v>2.6</v>
      </c>
      <c r="CQ88">
        <v>6.1</v>
      </c>
      <c r="CR88">
        <v>0.4</v>
      </c>
      <c r="CS88">
        <v>4</v>
      </c>
      <c r="CT88" t="s">
        <v>1225</v>
      </c>
      <c r="CU88">
        <v>29</v>
      </c>
      <c r="CV88">
        <v>29</v>
      </c>
      <c r="CW88">
        <v>28</v>
      </c>
      <c r="CX88">
        <v>28</v>
      </c>
      <c r="CY88">
        <v>26</v>
      </c>
      <c r="CZ88">
        <v>26</v>
      </c>
      <c r="DA88" t="s">
        <v>27</v>
      </c>
      <c r="DB88" t="s">
        <v>27</v>
      </c>
    </row>
    <row r="89" spans="4:106">
      <c r="D89" s="3">
        <v>20</v>
      </c>
      <c r="E89" s="1">
        <v>1</v>
      </c>
      <c r="F89">
        <v>5</v>
      </c>
      <c r="G89" t="s">
        <v>35</v>
      </c>
      <c r="L89" s="1">
        <v>1</v>
      </c>
      <c r="M89">
        <v>8</v>
      </c>
      <c r="N89" t="s">
        <v>35</v>
      </c>
      <c r="BD89" s="39">
        <v>42599</v>
      </c>
      <c r="BE89" s="23">
        <v>0.72291666666666898</v>
      </c>
      <c r="BF89" s="10" t="str">
        <f t="shared" si="8"/>
        <v>17/08/2016 17:21</v>
      </c>
      <c r="BG89" s="35">
        <f t="shared" si="9"/>
        <v>42599.722222222219</v>
      </c>
      <c r="BH89" s="35">
        <f t="shared" si="10"/>
        <v>42599.729166666664</v>
      </c>
      <c r="BI89" t="str">
        <f t="shared" si="11"/>
        <v>17/08/2016 17:20:00</v>
      </c>
      <c r="BJ89" s="40" t="str">
        <f t="shared" si="12"/>
        <v>17/08/2016 17:30:00</v>
      </c>
      <c r="BK89">
        <f>VLOOKUP($BI89, [1]TableView_704030_20160816_20160!$D$2:$M$5095,3,FALSE)</f>
        <v>1009.55028868</v>
      </c>
      <c r="BL89">
        <f>VLOOKUP($BI89, [1]TableView_704030_20160816_20160!$D$2:$M$5095,8,FALSE)</f>
        <v>22.8333333333333</v>
      </c>
      <c r="BM89">
        <f>VLOOKUP($BI89, [1]TableView_704030_20160816_20160!$D$2:$M$5095,10,FALSE)</f>
        <v>0</v>
      </c>
      <c r="BN89">
        <f>VLOOKUP($BI89, [1]TableView_704030_20160816_20160!$D$2:$M$5095,4,FALSE)</f>
        <v>60</v>
      </c>
      <c r="BO89">
        <f>VLOOKUP($BI89, [1]TableView_704030_20160816_20160!$D$2:$M$5095,6,FALSE)</f>
        <v>174</v>
      </c>
      <c r="BP89">
        <f>VLOOKUP($BI89, [1]TableView_704030_20160816_20160!$D$2:$M$5095,7,FALSE)</f>
        <v>2.6</v>
      </c>
      <c r="BQ89">
        <f>VLOOKUP($BI89, [1]TableView_704030_20160816_20160!$D$2:$M$5095,2,FALSE)</f>
        <v>6.1</v>
      </c>
      <c r="BR89">
        <f>VLOOKUP($BJ89, [2]aacb8965d69cc6fd1cb3a5cae9e8ae7!$C$6:$F$853,4,FALSE)</f>
        <v>0.4</v>
      </c>
      <c r="BS89" s="15">
        <v>4</v>
      </c>
      <c r="BT89" t="str">
        <f t="shared" si="7"/>
        <v>17/08/2016 4</v>
      </c>
      <c r="BU89">
        <f>VLOOKUP($BT89, [3]Sheet1!$D$3:$T$89,4,FALSE)</f>
        <v>29</v>
      </c>
      <c r="BV89">
        <f>VLOOKUP($BT89, [3]Sheet1!$D$3:$T$89,5,FALSE)</f>
        <v>29</v>
      </c>
      <c r="BW89">
        <f>VLOOKUP($BT89, [3]Sheet1!$D$3:$T$89,8,FALSE)</f>
        <v>28</v>
      </c>
      <c r="BX89">
        <f>VLOOKUP($BT89, [3]Sheet1!$D$3:$T$89,9,FALSE)</f>
        <v>28</v>
      </c>
      <c r="BY89">
        <f>VLOOKUP($BT89, [3]Sheet1!$D$3:$T$89,12,FALSE)</f>
        <v>26</v>
      </c>
      <c r="BZ89">
        <f>VLOOKUP($BT89, [3]Sheet1!$D$3:$T$89,13,FALSE)</f>
        <v>26</v>
      </c>
      <c r="CA89" t="str">
        <f>VLOOKUP($BT89, [3]Sheet1!$D$3:$T$89,16,FALSE)</f>
        <v>N/A</v>
      </c>
      <c r="CB89" t="str">
        <f>VLOOKUP($BT89, [3]Sheet1!$D$3:$T$89,17,FALSE)</f>
        <v>N/A</v>
      </c>
      <c r="CD89" s="12">
        <v>42599</v>
      </c>
      <c r="CE89" s="2">
        <v>0.72291666666666898</v>
      </c>
      <c r="CF89" s="2" t="s">
        <v>1612</v>
      </c>
      <c r="CG89" s="2">
        <v>42599.722222222219</v>
      </c>
      <c r="CH89" s="2">
        <v>42599.729166666664</v>
      </c>
      <c r="CI89" t="s">
        <v>1605</v>
      </c>
      <c r="CJ89" t="s">
        <v>1606</v>
      </c>
      <c r="CK89">
        <v>1009.55028868</v>
      </c>
      <c r="CL89">
        <v>22.8333333333333</v>
      </c>
      <c r="CM89">
        <v>0</v>
      </c>
      <c r="CN89">
        <v>60</v>
      </c>
      <c r="CO89">
        <v>174</v>
      </c>
      <c r="CP89">
        <v>2.6</v>
      </c>
      <c r="CQ89">
        <v>6.1</v>
      </c>
      <c r="CR89">
        <v>0.4</v>
      </c>
      <c r="CS89">
        <v>4</v>
      </c>
      <c r="CT89" t="s">
        <v>1225</v>
      </c>
      <c r="CU89">
        <v>29</v>
      </c>
      <c r="CV89">
        <v>29</v>
      </c>
      <c r="CW89">
        <v>28</v>
      </c>
      <c r="CX89">
        <v>28</v>
      </c>
      <c r="CY89">
        <v>26</v>
      </c>
      <c r="CZ89">
        <v>26</v>
      </c>
      <c r="DA89" t="s">
        <v>27</v>
      </c>
      <c r="DB89" t="s">
        <v>27</v>
      </c>
    </row>
    <row r="90" spans="4:106">
      <c r="D90" s="3">
        <v>21</v>
      </c>
      <c r="E90" s="1">
        <v>1</v>
      </c>
      <c r="F90">
        <v>9</v>
      </c>
      <c r="G90" t="s">
        <v>34</v>
      </c>
      <c r="BD90" s="39">
        <v>42599</v>
      </c>
      <c r="BE90" s="23">
        <v>0.72361111111111298</v>
      </c>
      <c r="BF90" s="10" t="str">
        <f t="shared" si="8"/>
        <v>17/08/2016 17:22</v>
      </c>
      <c r="BG90" s="35">
        <f t="shared" si="9"/>
        <v>42599.722222222219</v>
      </c>
      <c r="BH90" s="35">
        <f t="shared" si="10"/>
        <v>42599.729166666664</v>
      </c>
      <c r="BI90" t="str">
        <f t="shared" si="11"/>
        <v>17/08/2016 17:20:00</v>
      </c>
      <c r="BJ90" s="40" t="str">
        <f t="shared" si="12"/>
        <v>17/08/2016 17:30:00</v>
      </c>
      <c r="BK90">
        <f>VLOOKUP($BI90, [1]TableView_704030_20160816_20160!$D$2:$M$5095,3,FALSE)</f>
        <v>1009.55028868</v>
      </c>
      <c r="BL90">
        <f>VLOOKUP($BI90, [1]TableView_704030_20160816_20160!$D$2:$M$5095,8,FALSE)</f>
        <v>22.8333333333333</v>
      </c>
      <c r="BM90">
        <f>VLOOKUP($BI90, [1]TableView_704030_20160816_20160!$D$2:$M$5095,10,FALSE)</f>
        <v>0</v>
      </c>
      <c r="BN90">
        <f>VLOOKUP($BI90, [1]TableView_704030_20160816_20160!$D$2:$M$5095,4,FALSE)</f>
        <v>60</v>
      </c>
      <c r="BO90">
        <f>VLOOKUP($BI90, [1]TableView_704030_20160816_20160!$D$2:$M$5095,6,FALSE)</f>
        <v>174</v>
      </c>
      <c r="BP90">
        <f>VLOOKUP($BI90, [1]TableView_704030_20160816_20160!$D$2:$M$5095,7,FALSE)</f>
        <v>2.6</v>
      </c>
      <c r="BQ90">
        <f>VLOOKUP($BI90, [1]TableView_704030_20160816_20160!$D$2:$M$5095,2,FALSE)</f>
        <v>6.1</v>
      </c>
      <c r="BR90">
        <f>VLOOKUP($BJ90, [2]aacb8965d69cc6fd1cb3a5cae9e8ae7!$C$6:$F$853,4,FALSE)</f>
        <v>0.4</v>
      </c>
      <c r="BS90" s="15">
        <v>4</v>
      </c>
      <c r="BT90" t="str">
        <f t="shared" si="7"/>
        <v>17/08/2016 4</v>
      </c>
      <c r="BU90">
        <f>VLOOKUP($BT90, [3]Sheet1!$D$3:$T$89,4,FALSE)</f>
        <v>29</v>
      </c>
      <c r="BV90">
        <f>VLOOKUP($BT90, [3]Sheet1!$D$3:$T$89,5,FALSE)</f>
        <v>29</v>
      </c>
      <c r="BW90">
        <f>VLOOKUP($BT90, [3]Sheet1!$D$3:$T$89,8,FALSE)</f>
        <v>28</v>
      </c>
      <c r="BX90">
        <f>VLOOKUP($BT90, [3]Sheet1!$D$3:$T$89,9,FALSE)</f>
        <v>28</v>
      </c>
      <c r="BY90">
        <f>VLOOKUP($BT90, [3]Sheet1!$D$3:$T$89,12,FALSE)</f>
        <v>26</v>
      </c>
      <c r="BZ90">
        <f>VLOOKUP($BT90, [3]Sheet1!$D$3:$T$89,13,FALSE)</f>
        <v>26</v>
      </c>
      <c r="CA90" t="str">
        <f>VLOOKUP($BT90, [3]Sheet1!$D$3:$T$89,16,FALSE)</f>
        <v>N/A</v>
      </c>
      <c r="CB90" t="str">
        <f>VLOOKUP($BT90, [3]Sheet1!$D$3:$T$89,17,FALSE)</f>
        <v>N/A</v>
      </c>
      <c r="CD90" s="12">
        <v>42599</v>
      </c>
      <c r="CE90" s="2">
        <v>0.72361111111111298</v>
      </c>
      <c r="CF90" s="2" t="s">
        <v>1613</v>
      </c>
      <c r="CG90" s="2">
        <v>42599.722222222219</v>
      </c>
      <c r="CH90" s="2">
        <v>42599.729166666664</v>
      </c>
      <c r="CI90" t="s">
        <v>1605</v>
      </c>
      <c r="CJ90" t="s">
        <v>1606</v>
      </c>
      <c r="CK90">
        <v>1009.55028868</v>
      </c>
      <c r="CL90">
        <v>22.8333333333333</v>
      </c>
      <c r="CM90">
        <v>0</v>
      </c>
      <c r="CN90">
        <v>60</v>
      </c>
      <c r="CO90">
        <v>174</v>
      </c>
      <c r="CP90">
        <v>2.6</v>
      </c>
      <c r="CQ90">
        <v>6.1</v>
      </c>
      <c r="CR90">
        <v>0.4</v>
      </c>
      <c r="CS90">
        <v>4</v>
      </c>
      <c r="CT90" t="s">
        <v>1225</v>
      </c>
      <c r="CU90">
        <v>29</v>
      </c>
      <c r="CV90">
        <v>29</v>
      </c>
      <c r="CW90">
        <v>28</v>
      </c>
      <c r="CX90">
        <v>28</v>
      </c>
      <c r="CY90">
        <v>26</v>
      </c>
      <c r="CZ90">
        <v>26</v>
      </c>
      <c r="DA90" t="s">
        <v>27</v>
      </c>
      <c r="DB90" t="s">
        <v>27</v>
      </c>
    </row>
    <row r="91" spans="4:106">
      <c r="D91" s="3">
        <v>22</v>
      </c>
      <c r="L91" s="10"/>
      <c r="BD91" s="39">
        <v>42599</v>
      </c>
      <c r="BE91" s="23">
        <v>0.72430555555555798</v>
      </c>
      <c r="BF91" s="10" t="str">
        <f t="shared" si="8"/>
        <v>17/08/2016 17:23</v>
      </c>
      <c r="BG91" s="35">
        <f t="shared" si="9"/>
        <v>42599.722222222219</v>
      </c>
      <c r="BH91" s="35">
        <f t="shared" si="10"/>
        <v>42599.729166666664</v>
      </c>
      <c r="BI91" t="str">
        <f t="shared" si="11"/>
        <v>17/08/2016 17:20:00</v>
      </c>
      <c r="BJ91" s="40" t="str">
        <f t="shared" si="12"/>
        <v>17/08/2016 17:30:00</v>
      </c>
      <c r="BK91">
        <f>VLOOKUP($BI91, [1]TableView_704030_20160816_20160!$D$2:$M$5095,3,FALSE)</f>
        <v>1009.55028868</v>
      </c>
      <c r="BL91">
        <f>VLOOKUP($BI91, [1]TableView_704030_20160816_20160!$D$2:$M$5095,8,FALSE)</f>
        <v>22.8333333333333</v>
      </c>
      <c r="BM91">
        <f>VLOOKUP($BI91, [1]TableView_704030_20160816_20160!$D$2:$M$5095,10,FALSE)</f>
        <v>0</v>
      </c>
      <c r="BN91">
        <f>VLOOKUP($BI91, [1]TableView_704030_20160816_20160!$D$2:$M$5095,4,FALSE)</f>
        <v>60</v>
      </c>
      <c r="BO91">
        <f>VLOOKUP($BI91, [1]TableView_704030_20160816_20160!$D$2:$M$5095,6,FALSE)</f>
        <v>174</v>
      </c>
      <c r="BP91">
        <f>VLOOKUP($BI91, [1]TableView_704030_20160816_20160!$D$2:$M$5095,7,FALSE)</f>
        <v>2.6</v>
      </c>
      <c r="BQ91">
        <f>VLOOKUP($BI91, [1]TableView_704030_20160816_20160!$D$2:$M$5095,2,FALSE)</f>
        <v>6.1</v>
      </c>
      <c r="BR91">
        <f>VLOOKUP($BJ91, [2]aacb8965d69cc6fd1cb3a5cae9e8ae7!$C$6:$F$853,4,FALSE)</f>
        <v>0.4</v>
      </c>
      <c r="BS91" s="15">
        <v>4</v>
      </c>
      <c r="BT91" t="str">
        <f t="shared" si="7"/>
        <v>17/08/2016 4</v>
      </c>
      <c r="BU91">
        <f>VLOOKUP($BT91, [3]Sheet1!$D$3:$T$89,4,FALSE)</f>
        <v>29</v>
      </c>
      <c r="BV91">
        <f>VLOOKUP($BT91, [3]Sheet1!$D$3:$T$89,5,FALSE)</f>
        <v>29</v>
      </c>
      <c r="BW91">
        <f>VLOOKUP($BT91, [3]Sheet1!$D$3:$T$89,8,FALSE)</f>
        <v>28</v>
      </c>
      <c r="BX91">
        <f>VLOOKUP($BT91, [3]Sheet1!$D$3:$T$89,9,FALSE)</f>
        <v>28</v>
      </c>
      <c r="BY91">
        <f>VLOOKUP($BT91, [3]Sheet1!$D$3:$T$89,12,FALSE)</f>
        <v>26</v>
      </c>
      <c r="BZ91">
        <f>VLOOKUP($BT91, [3]Sheet1!$D$3:$T$89,13,FALSE)</f>
        <v>26</v>
      </c>
      <c r="CA91" t="str">
        <f>VLOOKUP($BT91, [3]Sheet1!$D$3:$T$89,16,FALSE)</f>
        <v>N/A</v>
      </c>
      <c r="CB91" t="str">
        <f>VLOOKUP($BT91, [3]Sheet1!$D$3:$T$89,17,FALSE)</f>
        <v>N/A</v>
      </c>
      <c r="CD91" s="12">
        <v>42599</v>
      </c>
      <c r="CE91" s="2">
        <v>0.72430555555555798</v>
      </c>
      <c r="CF91" s="2" t="s">
        <v>1614</v>
      </c>
      <c r="CG91" s="2">
        <v>42599.722222222219</v>
      </c>
      <c r="CH91" s="2">
        <v>42599.729166666664</v>
      </c>
      <c r="CI91" t="s">
        <v>1605</v>
      </c>
      <c r="CJ91" t="s">
        <v>1606</v>
      </c>
      <c r="CK91">
        <v>1009.55028868</v>
      </c>
      <c r="CL91">
        <v>22.8333333333333</v>
      </c>
      <c r="CM91">
        <v>0</v>
      </c>
      <c r="CN91">
        <v>60</v>
      </c>
      <c r="CO91">
        <v>174</v>
      </c>
      <c r="CP91">
        <v>2.6</v>
      </c>
      <c r="CQ91">
        <v>6.1</v>
      </c>
      <c r="CR91">
        <v>0.4</v>
      </c>
      <c r="CS91">
        <v>4</v>
      </c>
      <c r="CT91" t="s">
        <v>1225</v>
      </c>
      <c r="CU91">
        <v>29</v>
      </c>
      <c r="CV91">
        <v>29</v>
      </c>
      <c r="CW91">
        <v>28</v>
      </c>
      <c r="CX91">
        <v>28</v>
      </c>
      <c r="CY91">
        <v>26</v>
      </c>
      <c r="CZ91">
        <v>26</v>
      </c>
      <c r="DA91" t="s">
        <v>27</v>
      </c>
      <c r="DB91" t="s">
        <v>27</v>
      </c>
    </row>
    <row r="92" spans="4:106">
      <c r="D92" s="3">
        <v>23</v>
      </c>
      <c r="L92" s="1">
        <v>1</v>
      </c>
      <c r="M92">
        <v>7</v>
      </c>
      <c r="N92" t="s">
        <v>33</v>
      </c>
      <c r="BD92" s="39">
        <v>42599</v>
      </c>
      <c r="BE92" s="23">
        <v>0.72500000000000198</v>
      </c>
      <c r="BF92" s="10" t="str">
        <f t="shared" si="8"/>
        <v>17/08/2016 17:24</v>
      </c>
      <c r="BG92" s="35">
        <f t="shared" si="9"/>
        <v>42599.722222222219</v>
      </c>
      <c r="BH92" s="35">
        <f t="shared" si="10"/>
        <v>42599.729166666664</v>
      </c>
      <c r="BI92" t="str">
        <f t="shared" si="11"/>
        <v>17/08/2016 17:20:00</v>
      </c>
      <c r="BJ92" s="40" t="str">
        <f t="shared" si="12"/>
        <v>17/08/2016 17:30:00</v>
      </c>
      <c r="BK92">
        <f>VLOOKUP($BI92, [1]TableView_704030_20160816_20160!$D$2:$M$5095,3,FALSE)</f>
        <v>1009.55028868</v>
      </c>
      <c r="BL92">
        <f>VLOOKUP($BI92, [1]TableView_704030_20160816_20160!$D$2:$M$5095,8,FALSE)</f>
        <v>22.8333333333333</v>
      </c>
      <c r="BM92">
        <f>VLOOKUP($BI92, [1]TableView_704030_20160816_20160!$D$2:$M$5095,10,FALSE)</f>
        <v>0</v>
      </c>
      <c r="BN92">
        <f>VLOOKUP($BI92, [1]TableView_704030_20160816_20160!$D$2:$M$5095,4,FALSE)</f>
        <v>60</v>
      </c>
      <c r="BO92">
        <f>VLOOKUP($BI92, [1]TableView_704030_20160816_20160!$D$2:$M$5095,6,FALSE)</f>
        <v>174</v>
      </c>
      <c r="BP92">
        <f>VLOOKUP($BI92, [1]TableView_704030_20160816_20160!$D$2:$M$5095,7,FALSE)</f>
        <v>2.6</v>
      </c>
      <c r="BQ92">
        <f>VLOOKUP($BI92, [1]TableView_704030_20160816_20160!$D$2:$M$5095,2,FALSE)</f>
        <v>6.1</v>
      </c>
      <c r="BR92">
        <f>VLOOKUP($BJ92, [2]aacb8965d69cc6fd1cb3a5cae9e8ae7!$C$6:$F$853,4,FALSE)</f>
        <v>0.4</v>
      </c>
      <c r="BS92" s="15">
        <v>4</v>
      </c>
      <c r="BT92" t="str">
        <f t="shared" si="7"/>
        <v>17/08/2016 4</v>
      </c>
      <c r="BU92">
        <f>VLOOKUP($BT92, [3]Sheet1!$D$3:$T$89,4,FALSE)</f>
        <v>29</v>
      </c>
      <c r="BV92">
        <f>VLOOKUP($BT92, [3]Sheet1!$D$3:$T$89,5,FALSE)</f>
        <v>29</v>
      </c>
      <c r="BW92">
        <f>VLOOKUP($BT92, [3]Sheet1!$D$3:$T$89,8,FALSE)</f>
        <v>28</v>
      </c>
      <c r="BX92">
        <f>VLOOKUP($BT92, [3]Sheet1!$D$3:$T$89,9,FALSE)</f>
        <v>28</v>
      </c>
      <c r="BY92">
        <f>VLOOKUP($BT92, [3]Sheet1!$D$3:$T$89,12,FALSE)</f>
        <v>26</v>
      </c>
      <c r="BZ92">
        <f>VLOOKUP($BT92, [3]Sheet1!$D$3:$T$89,13,FALSE)</f>
        <v>26</v>
      </c>
      <c r="CA92" t="str">
        <f>VLOOKUP($BT92, [3]Sheet1!$D$3:$T$89,16,FALSE)</f>
        <v>N/A</v>
      </c>
      <c r="CB92" t="str">
        <f>VLOOKUP($BT92, [3]Sheet1!$D$3:$T$89,17,FALSE)</f>
        <v>N/A</v>
      </c>
      <c r="CD92" s="12">
        <v>42599</v>
      </c>
      <c r="CE92" s="2">
        <v>0.72500000000000198</v>
      </c>
      <c r="CF92" s="2" t="s">
        <v>1615</v>
      </c>
      <c r="CG92" s="2">
        <v>42599.722222222219</v>
      </c>
      <c r="CH92" s="2">
        <v>42599.729166666664</v>
      </c>
      <c r="CI92" t="s">
        <v>1605</v>
      </c>
      <c r="CJ92" t="s">
        <v>1606</v>
      </c>
      <c r="CK92">
        <v>1009.55028868</v>
      </c>
      <c r="CL92">
        <v>22.8333333333333</v>
      </c>
      <c r="CM92">
        <v>0</v>
      </c>
      <c r="CN92">
        <v>60</v>
      </c>
      <c r="CO92">
        <v>174</v>
      </c>
      <c r="CP92">
        <v>2.6</v>
      </c>
      <c r="CQ92">
        <v>6.1</v>
      </c>
      <c r="CR92">
        <v>0.4</v>
      </c>
      <c r="CS92">
        <v>4</v>
      </c>
      <c r="CT92" t="s">
        <v>1225</v>
      </c>
      <c r="CU92">
        <v>29</v>
      </c>
      <c r="CV92">
        <v>29</v>
      </c>
      <c r="CW92">
        <v>28</v>
      </c>
      <c r="CX92">
        <v>28</v>
      </c>
      <c r="CY92">
        <v>26</v>
      </c>
      <c r="CZ92">
        <v>26</v>
      </c>
      <c r="DA92" t="s">
        <v>27</v>
      </c>
      <c r="DB92" t="s">
        <v>27</v>
      </c>
    </row>
    <row r="93" spans="4:106">
      <c r="D93" s="3">
        <v>24</v>
      </c>
      <c r="E93" s="1">
        <v>1</v>
      </c>
      <c r="F93">
        <v>4</v>
      </c>
      <c r="G93" t="s">
        <v>33</v>
      </c>
      <c r="BD93" s="39">
        <v>42599</v>
      </c>
      <c r="BE93" s="23">
        <v>0.72569444444444697</v>
      </c>
      <c r="BF93" s="10" t="str">
        <f t="shared" si="8"/>
        <v>17/08/2016 17:25</v>
      </c>
      <c r="BG93" s="35">
        <f t="shared" si="9"/>
        <v>42599.729166666664</v>
      </c>
      <c r="BH93" s="35">
        <f t="shared" si="10"/>
        <v>42599.729166666664</v>
      </c>
      <c r="BI93" t="str">
        <f t="shared" si="11"/>
        <v>17/08/2016 17:30:00</v>
      </c>
      <c r="BJ93" s="40" t="str">
        <f t="shared" si="12"/>
        <v>17/08/2016 17:30:00</v>
      </c>
      <c r="BK93">
        <f>VLOOKUP($BI93, [1]TableView_704030_20160816_20160!$D$2:$M$5095,3,FALSE)</f>
        <v>1009.51642479</v>
      </c>
      <c r="BL93">
        <f>VLOOKUP($BI93, [1]TableView_704030_20160816_20160!$D$2:$M$5095,8,FALSE)</f>
        <v>22.6666666666667</v>
      </c>
      <c r="BM93">
        <f>VLOOKUP($BI93, [1]TableView_704030_20160816_20160!$D$2:$M$5095,10,FALSE)</f>
        <v>0</v>
      </c>
      <c r="BN93">
        <f>VLOOKUP($BI93, [1]TableView_704030_20160816_20160!$D$2:$M$5095,4,FALSE)</f>
        <v>61</v>
      </c>
      <c r="BO93">
        <f>VLOOKUP($BI93, [1]TableView_704030_20160816_20160!$D$2:$M$5095,6,FALSE)</f>
        <v>175</v>
      </c>
      <c r="BP93">
        <f>VLOOKUP($BI93, [1]TableView_704030_20160816_20160!$D$2:$M$5095,7,FALSE)</f>
        <v>2.8</v>
      </c>
      <c r="BQ93">
        <f>VLOOKUP($BI93, [1]TableView_704030_20160816_20160!$D$2:$M$5095,2,FALSE)</f>
        <v>7</v>
      </c>
      <c r="BR93">
        <f>VLOOKUP($BJ93, [2]aacb8965d69cc6fd1cb3a5cae9e8ae7!$C$6:$F$853,4,FALSE)</f>
        <v>0.4</v>
      </c>
      <c r="BS93" s="15">
        <v>4</v>
      </c>
      <c r="BT93" t="str">
        <f t="shared" si="7"/>
        <v>17/08/2016 4</v>
      </c>
      <c r="BU93">
        <f>VLOOKUP($BT93, [3]Sheet1!$D$3:$T$89,4,FALSE)</f>
        <v>29</v>
      </c>
      <c r="BV93">
        <f>VLOOKUP($BT93, [3]Sheet1!$D$3:$T$89,5,FALSE)</f>
        <v>29</v>
      </c>
      <c r="BW93">
        <f>VLOOKUP($BT93, [3]Sheet1!$D$3:$T$89,8,FALSE)</f>
        <v>28</v>
      </c>
      <c r="BX93">
        <f>VLOOKUP($BT93, [3]Sheet1!$D$3:$T$89,9,FALSE)</f>
        <v>28</v>
      </c>
      <c r="BY93">
        <f>VLOOKUP($BT93, [3]Sheet1!$D$3:$T$89,12,FALSE)</f>
        <v>26</v>
      </c>
      <c r="BZ93">
        <f>VLOOKUP($BT93, [3]Sheet1!$D$3:$T$89,13,FALSE)</f>
        <v>26</v>
      </c>
      <c r="CA93" t="str">
        <f>VLOOKUP($BT93, [3]Sheet1!$D$3:$T$89,16,FALSE)</f>
        <v>N/A</v>
      </c>
      <c r="CB93" t="str">
        <f>VLOOKUP($BT93, [3]Sheet1!$D$3:$T$89,17,FALSE)</f>
        <v>N/A</v>
      </c>
      <c r="CD93" s="12">
        <v>42599</v>
      </c>
      <c r="CE93" s="2">
        <v>0.72569444444444697</v>
      </c>
      <c r="CF93" s="2" t="s">
        <v>1616</v>
      </c>
      <c r="CG93" s="2">
        <v>42599.729166666664</v>
      </c>
      <c r="CH93" s="2">
        <v>42599.729166666664</v>
      </c>
      <c r="CI93" t="s">
        <v>1606</v>
      </c>
      <c r="CJ93" t="s">
        <v>1606</v>
      </c>
      <c r="CK93">
        <v>1009.51642479</v>
      </c>
      <c r="CL93">
        <v>22.6666666666667</v>
      </c>
      <c r="CM93">
        <v>0</v>
      </c>
      <c r="CN93">
        <v>61</v>
      </c>
      <c r="CO93">
        <v>175</v>
      </c>
      <c r="CP93">
        <v>2.8</v>
      </c>
      <c r="CQ93">
        <v>7</v>
      </c>
      <c r="CR93">
        <v>0.4</v>
      </c>
      <c r="CS93">
        <v>4</v>
      </c>
      <c r="CT93" t="s">
        <v>1225</v>
      </c>
      <c r="CU93">
        <v>29</v>
      </c>
      <c r="CV93">
        <v>29</v>
      </c>
      <c r="CW93">
        <v>28</v>
      </c>
      <c r="CX93">
        <v>28</v>
      </c>
      <c r="CY93">
        <v>26</v>
      </c>
      <c r="CZ93">
        <v>26</v>
      </c>
      <c r="DA93" t="s">
        <v>27</v>
      </c>
      <c r="DB93" t="s">
        <v>27</v>
      </c>
    </row>
    <row r="94" spans="4:106">
      <c r="D94" s="3">
        <v>25</v>
      </c>
      <c r="E94" s="1">
        <v>1</v>
      </c>
      <c r="F94">
        <v>5</v>
      </c>
      <c r="G94" t="s">
        <v>34</v>
      </c>
      <c r="L94" s="1">
        <v>1</v>
      </c>
      <c r="M94">
        <v>4</v>
      </c>
      <c r="N94" t="s">
        <v>67</v>
      </c>
      <c r="O94" t="s">
        <v>57</v>
      </c>
      <c r="P94">
        <v>7</v>
      </c>
      <c r="BD94" s="39">
        <v>42599</v>
      </c>
      <c r="BE94" s="23">
        <v>0.72638888888889197</v>
      </c>
      <c r="BF94" s="10" t="str">
        <f t="shared" si="8"/>
        <v>17/08/2016 17:26</v>
      </c>
      <c r="BG94" s="35">
        <f t="shared" si="9"/>
        <v>42599.729166666664</v>
      </c>
      <c r="BH94" s="35">
        <f t="shared" si="10"/>
        <v>42599.729166666664</v>
      </c>
      <c r="BI94" t="str">
        <f t="shared" si="11"/>
        <v>17/08/2016 17:30:00</v>
      </c>
      <c r="BJ94" s="40" t="str">
        <f t="shared" si="12"/>
        <v>17/08/2016 17:30:00</v>
      </c>
      <c r="BK94">
        <f>VLOOKUP($BI94, [1]TableView_704030_20160816_20160!$D$2:$M$5095,3,FALSE)</f>
        <v>1009.51642479</v>
      </c>
      <c r="BL94">
        <f>VLOOKUP($BI94, [1]TableView_704030_20160816_20160!$D$2:$M$5095,8,FALSE)</f>
        <v>22.6666666666667</v>
      </c>
      <c r="BM94">
        <f>VLOOKUP($BI94, [1]TableView_704030_20160816_20160!$D$2:$M$5095,10,FALSE)</f>
        <v>0</v>
      </c>
      <c r="BN94">
        <f>VLOOKUP($BI94, [1]TableView_704030_20160816_20160!$D$2:$M$5095,4,FALSE)</f>
        <v>61</v>
      </c>
      <c r="BO94">
        <f>VLOOKUP($BI94, [1]TableView_704030_20160816_20160!$D$2:$M$5095,6,FALSE)</f>
        <v>175</v>
      </c>
      <c r="BP94">
        <f>VLOOKUP($BI94, [1]TableView_704030_20160816_20160!$D$2:$M$5095,7,FALSE)</f>
        <v>2.8</v>
      </c>
      <c r="BQ94">
        <f>VLOOKUP($BI94, [1]TableView_704030_20160816_20160!$D$2:$M$5095,2,FALSE)</f>
        <v>7</v>
      </c>
      <c r="BR94">
        <f>VLOOKUP($BJ94, [2]aacb8965d69cc6fd1cb3a5cae9e8ae7!$C$6:$F$853,4,FALSE)</f>
        <v>0.4</v>
      </c>
      <c r="BS94" s="15">
        <v>4</v>
      </c>
      <c r="BT94" t="str">
        <f t="shared" si="7"/>
        <v>17/08/2016 4</v>
      </c>
      <c r="BU94">
        <f>VLOOKUP($BT94, [3]Sheet1!$D$3:$T$89,4,FALSE)</f>
        <v>29</v>
      </c>
      <c r="BV94">
        <f>VLOOKUP($BT94, [3]Sheet1!$D$3:$T$89,5,FALSE)</f>
        <v>29</v>
      </c>
      <c r="BW94">
        <f>VLOOKUP($BT94, [3]Sheet1!$D$3:$T$89,8,FALSE)</f>
        <v>28</v>
      </c>
      <c r="BX94">
        <f>VLOOKUP($BT94, [3]Sheet1!$D$3:$T$89,9,FALSE)</f>
        <v>28</v>
      </c>
      <c r="BY94">
        <f>VLOOKUP($BT94, [3]Sheet1!$D$3:$T$89,12,FALSE)</f>
        <v>26</v>
      </c>
      <c r="BZ94">
        <f>VLOOKUP($BT94, [3]Sheet1!$D$3:$T$89,13,FALSE)</f>
        <v>26</v>
      </c>
      <c r="CA94" t="str">
        <f>VLOOKUP($BT94, [3]Sheet1!$D$3:$T$89,16,FALSE)</f>
        <v>N/A</v>
      </c>
      <c r="CB94" t="str">
        <f>VLOOKUP($BT94, [3]Sheet1!$D$3:$T$89,17,FALSE)</f>
        <v>N/A</v>
      </c>
      <c r="CD94" s="12">
        <v>42599</v>
      </c>
      <c r="CE94" s="2">
        <v>0.72638888888889197</v>
      </c>
      <c r="CF94" s="2" t="s">
        <v>1617</v>
      </c>
      <c r="CG94" s="2">
        <v>42599.729166666664</v>
      </c>
      <c r="CH94" s="2">
        <v>42599.729166666664</v>
      </c>
      <c r="CI94" t="s">
        <v>1606</v>
      </c>
      <c r="CJ94" t="s">
        <v>1606</v>
      </c>
      <c r="CK94">
        <v>1009.51642479</v>
      </c>
      <c r="CL94">
        <v>22.6666666666667</v>
      </c>
      <c r="CM94">
        <v>0</v>
      </c>
      <c r="CN94">
        <v>61</v>
      </c>
      <c r="CO94">
        <v>175</v>
      </c>
      <c r="CP94">
        <v>2.8</v>
      </c>
      <c r="CQ94">
        <v>7</v>
      </c>
      <c r="CR94">
        <v>0.4</v>
      </c>
      <c r="CS94">
        <v>4</v>
      </c>
      <c r="CT94" t="s">
        <v>1225</v>
      </c>
      <c r="CU94">
        <v>29</v>
      </c>
      <c r="CV94">
        <v>29</v>
      </c>
      <c r="CW94">
        <v>28</v>
      </c>
      <c r="CX94">
        <v>28</v>
      </c>
      <c r="CY94">
        <v>26</v>
      </c>
      <c r="CZ94">
        <v>26</v>
      </c>
      <c r="DA94" t="s">
        <v>27</v>
      </c>
      <c r="DB94" t="s">
        <v>27</v>
      </c>
    </row>
    <row r="95" spans="4:106">
      <c r="D95" s="3">
        <v>26</v>
      </c>
      <c r="E95" s="1">
        <v>1</v>
      </c>
      <c r="F95">
        <v>1</v>
      </c>
      <c r="G95" t="s">
        <v>207</v>
      </c>
      <c r="H95" t="s">
        <v>57</v>
      </c>
      <c r="I95">
        <v>3</v>
      </c>
      <c r="L95" s="1">
        <v>1</v>
      </c>
      <c r="M95">
        <v>5</v>
      </c>
      <c r="N95" t="s">
        <v>304</v>
      </c>
      <c r="O95" t="s">
        <v>57</v>
      </c>
      <c r="P95">
        <v>3</v>
      </c>
      <c r="S95" s="1">
        <v>1</v>
      </c>
      <c r="T95">
        <v>5</v>
      </c>
      <c r="U95" t="s">
        <v>40</v>
      </c>
      <c r="V95" t="s">
        <v>57</v>
      </c>
      <c r="W95">
        <v>6</v>
      </c>
      <c r="BD95" s="39">
        <v>42599</v>
      </c>
      <c r="BE95" s="23">
        <v>0.72708333333333597</v>
      </c>
      <c r="BF95" s="10" t="str">
        <f t="shared" si="8"/>
        <v>17/08/2016 17:27</v>
      </c>
      <c r="BG95" s="35">
        <f t="shared" si="9"/>
        <v>42599.729166666664</v>
      </c>
      <c r="BH95" s="35">
        <f t="shared" si="10"/>
        <v>42599.729166666664</v>
      </c>
      <c r="BI95" t="str">
        <f t="shared" si="11"/>
        <v>17/08/2016 17:30:00</v>
      </c>
      <c r="BJ95" s="40" t="str">
        <f t="shared" si="12"/>
        <v>17/08/2016 17:30:00</v>
      </c>
      <c r="BK95">
        <f>VLOOKUP($BI95, [1]TableView_704030_20160816_20160!$D$2:$M$5095,3,FALSE)</f>
        <v>1009.51642479</v>
      </c>
      <c r="BL95">
        <f>VLOOKUP($BI95, [1]TableView_704030_20160816_20160!$D$2:$M$5095,8,FALSE)</f>
        <v>22.6666666666667</v>
      </c>
      <c r="BM95">
        <f>VLOOKUP($BI95, [1]TableView_704030_20160816_20160!$D$2:$M$5095,10,FALSE)</f>
        <v>0</v>
      </c>
      <c r="BN95">
        <f>VLOOKUP($BI95, [1]TableView_704030_20160816_20160!$D$2:$M$5095,4,FALSE)</f>
        <v>61</v>
      </c>
      <c r="BO95">
        <f>VLOOKUP($BI95, [1]TableView_704030_20160816_20160!$D$2:$M$5095,6,FALSE)</f>
        <v>175</v>
      </c>
      <c r="BP95">
        <f>VLOOKUP($BI95, [1]TableView_704030_20160816_20160!$D$2:$M$5095,7,FALSE)</f>
        <v>2.8</v>
      </c>
      <c r="BQ95">
        <f>VLOOKUP($BI95, [1]TableView_704030_20160816_20160!$D$2:$M$5095,2,FALSE)</f>
        <v>7</v>
      </c>
      <c r="BR95">
        <f>VLOOKUP($BJ95, [2]aacb8965d69cc6fd1cb3a5cae9e8ae7!$C$6:$F$853,4,FALSE)</f>
        <v>0.4</v>
      </c>
      <c r="BS95" s="15">
        <v>4</v>
      </c>
      <c r="BT95" t="str">
        <f t="shared" si="7"/>
        <v>17/08/2016 4</v>
      </c>
      <c r="BU95">
        <f>VLOOKUP($BT95, [3]Sheet1!$D$3:$T$89,4,FALSE)</f>
        <v>29</v>
      </c>
      <c r="BV95">
        <f>VLOOKUP($BT95, [3]Sheet1!$D$3:$T$89,5,FALSE)</f>
        <v>29</v>
      </c>
      <c r="BW95">
        <f>VLOOKUP($BT95, [3]Sheet1!$D$3:$T$89,8,FALSE)</f>
        <v>28</v>
      </c>
      <c r="BX95">
        <f>VLOOKUP($BT95, [3]Sheet1!$D$3:$T$89,9,FALSE)</f>
        <v>28</v>
      </c>
      <c r="BY95">
        <f>VLOOKUP($BT95, [3]Sheet1!$D$3:$T$89,12,FALSE)</f>
        <v>26</v>
      </c>
      <c r="BZ95">
        <f>VLOOKUP($BT95, [3]Sheet1!$D$3:$T$89,13,FALSE)</f>
        <v>26</v>
      </c>
      <c r="CA95" t="str">
        <f>VLOOKUP($BT95, [3]Sheet1!$D$3:$T$89,16,FALSE)</f>
        <v>N/A</v>
      </c>
      <c r="CB95" t="str">
        <f>VLOOKUP($BT95, [3]Sheet1!$D$3:$T$89,17,FALSE)</f>
        <v>N/A</v>
      </c>
      <c r="CD95" s="12">
        <v>42599</v>
      </c>
      <c r="CE95" s="2">
        <v>0.72708333333333597</v>
      </c>
      <c r="CF95" s="2" t="s">
        <v>1618</v>
      </c>
      <c r="CG95" s="2">
        <v>42599.729166666664</v>
      </c>
      <c r="CH95" s="2">
        <v>42599.729166666664</v>
      </c>
      <c r="CI95" t="s">
        <v>1606</v>
      </c>
      <c r="CJ95" t="s">
        <v>1606</v>
      </c>
      <c r="CK95">
        <v>1009.51642479</v>
      </c>
      <c r="CL95">
        <v>22.6666666666667</v>
      </c>
      <c r="CM95">
        <v>0</v>
      </c>
      <c r="CN95">
        <v>61</v>
      </c>
      <c r="CO95">
        <v>175</v>
      </c>
      <c r="CP95">
        <v>2.8</v>
      </c>
      <c r="CQ95">
        <v>7</v>
      </c>
      <c r="CR95">
        <v>0.4</v>
      </c>
      <c r="CS95">
        <v>4</v>
      </c>
      <c r="CT95" t="s">
        <v>1225</v>
      </c>
      <c r="CU95">
        <v>29</v>
      </c>
      <c r="CV95">
        <v>29</v>
      </c>
      <c r="CW95">
        <v>28</v>
      </c>
      <c r="CX95">
        <v>28</v>
      </c>
      <c r="CY95">
        <v>26</v>
      </c>
      <c r="CZ95">
        <v>26</v>
      </c>
      <c r="DA95" t="s">
        <v>27</v>
      </c>
      <c r="DB95" t="s">
        <v>27</v>
      </c>
    </row>
    <row r="96" spans="4:106">
      <c r="D96" s="3">
        <v>27</v>
      </c>
      <c r="E96" s="1">
        <v>1</v>
      </c>
      <c r="F96">
        <v>7</v>
      </c>
      <c r="G96" t="s">
        <v>33</v>
      </c>
      <c r="L96" s="1">
        <v>1</v>
      </c>
      <c r="M96">
        <v>7</v>
      </c>
      <c r="N96" t="s">
        <v>34</v>
      </c>
      <c r="BD96" s="39">
        <v>42599</v>
      </c>
      <c r="BE96" s="23">
        <v>0.72777777777778097</v>
      </c>
      <c r="BF96" s="10" t="str">
        <f t="shared" si="8"/>
        <v>17/08/2016 17:28</v>
      </c>
      <c r="BG96" s="35">
        <f t="shared" si="9"/>
        <v>42599.729166666664</v>
      </c>
      <c r="BH96" s="35">
        <f t="shared" si="10"/>
        <v>42599.729166666664</v>
      </c>
      <c r="BI96" t="str">
        <f t="shared" si="11"/>
        <v>17/08/2016 17:30:00</v>
      </c>
      <c r="BJ96" s="40" t="str">
        <f t="shared" si="12"/>
        <v>17/08/2016 17:30:00</v>
      </c>
      <c r="BK96">
        <f>VLOOKUP($BI96, [1]TableView_704030_20160816_20160!$D$2:$M$5095,3,FALSE)</f>
        <v>1009.51642479</v>
      </c>
      <c r="BL96">
        <f>VLOOKUP($BI96, [1]TableView_704030_20160816_20160!$D$2:$M$5095,8,FALSE)</f>
        <v>22.6666666666667</v>
      </c>
      <c r="BM96">
        <f>VLOOKUP($BI96, [1]TableView_704030_20160816_20160!$D$2:$M$5095,10,FALSE)</f>
        <v>0</v>
      </c>
      <c r="BN96">
        <f>VLOOKUP($BI96, [1]TableView_704030_20160816_20160!$D$2:$M$5095,4,FALSE)</f>
        <v>61</v>
      </c>
      <c r="BO96">
        <f>VLOOKUP($BI96, [1]TableView_704030_20160816_20160!$D$2:$M$5095,6,FALSE)</f>
        <v>175</v>
      </c>
      <c r="BP96">
        <f>VLOOKUP($BI96, [1]TableView_704030_20160816_20160!$D$2:$M$5095,7,FALSE)</f>
        <v>2.8</v>
      </c>
      <c r="BQ96">
        <f>VLOOKUP($BI96, [1]TableView_704030_20160816_20160!$D$2:$M$5095,2,FALSE)</f>
        <v>7</v>
      </c>
      <c r="BR96">
        <f>VLOOKUP($BJ96, [2]aacb8965d69cc6fd1cb3a5cae9e8ae7!$C$6:$F$853,4,FALSE)</f>
        <v>0.4</v>
      </c>
      <c r="BS96" s="15">
        <v>4</v>
      </c>
      <c r="BT96" t="str">
        <f t="shared" si="7"/>
        <v>17/08/2016 4</v>
      </c>
      <c r="BU96">
        <f>VLOOKUP($BT96, [3]Sheet1!$D$3:$T$89,4,FALSE)</f>
        <v>29</v>
      </c>
      <c r="BV96">
        <f>VLOOKUP($BT96, [3]Sheet1!$D$3:$T$89,5,FALSE)</f>
        <v>29</v>
      </c>
      <c r="BW96">
        <f>VLOOKUP($BT96, [3]Sheet1!$D$3:$T$89,8,FALSE)</f>
        <v>28</v>
      </c>
      <c r="BX96">
        <f>VLOOKUP($BT96, [3]Sheet1!$D$3:$T$89,9,FALSE)</f>
        <v>28</v>
      </c>
      <c r="BY96">
        <f>VLOOKUP($BT96, [3]Sheet1!$D$3:$T$89,12,FALSE)</f>
        <v>26</v>
      </c>
      <c r="BZ96">
        <f>VLOOKUP($BT96, [3]Sheet1!$D$3:$T$89,13,FALSE)</f>
        <v>26</v>
      </c>
      <c r="CA96" t="str">
        <f>VLOOKUP($BT96, [3]Sheet1!$D$3:$T$89,16,FALSE)</f>
        <v>N/A</v>
      </c>
      <c r="CB96" t="str">
        <f>VLOOKUP($BT96, [3]Sheet1!$D$3:$T$89,17,FALSE)</f>
        <v>N/A</v>
      </c>
      <c r="CD96" s="12">
        <v>42599</v>
      </c>
      <c r="CE96" s="2">
        <v>0.72777777777778097</v>
      </c>
      <c r="CF96" s="2" t="s">
        <v>1619</v>
      </c>
      <c r="CG96" s="2">
        <v>42599.729166666664</v>
      </c>
      <c r="CH96" s="2">
        <v>42599.729166666664</v>
      </c>
      <c r="CI96" t="s">
        <v>1606</v>
      </c>
      <c r="CJ96" t="s">
        <v>1606</v>
      </c>
      <c r="CK96">
        <v>1009.51642479</v>
      </c>
      <c r="CL96">
        <v>22.6666666666667</v>
      </c>
      <c r="CM96">
        <v>0</v>
      </c>
      <c r="CN96">
        <v>61</v>
      </c>
      <c r="CO96">
        <v>175</v>
      </c>
      <c r="CP96">
        <v>2.8</v>
      </c>
      <c r="CQ96">
        <v>7</v>
      </c>
      <c r="CR96">
        <v>0.4</v>
      </c>
      <c r="CS96">
        <v>4</v>
      </c>
      <c r="CT96" t="s">
        <v>1225</v>
      </c>
      <c r="CU96">
        <v>29</v>
      </c>
      <c r="CV96">
        <v>29</v>
      </c>
      <c r="CW96">
        <v>28</v>
      </c>
      <c r="CX96">
        <v>28</v>
      </c>
      <c r="CY96">
        <v>26</v>
      </c>
      <c r="CZ96">
        <v>26</v>
      </c>
      <c r="DA96" t="s">
        <v>27</v>
      </c>
      <c r="DB96" t="s">
        <v>27</v>
      </c>
    </row>
    <row r="97" spans="1:106">
      <c r="D97" s="3">
        <v>28</v>
      </c>
      <c r="E97" s="1">
        <v>1</v>
      </c>
      <c r="F97">
        <v>8</v>
      </c>
      <c r="G97" t="s">
        <v>34</v>
      </c>
      <c r="L97" s="1">
        <v>1</v>
      </c>
      <c r="M97">
        <v>8</v>
      </c>
      <c r="N97" t="s">
        <v>110</v>
      </c>
      <c r="O97" t="s">
        <v>57</v>
      </c>
      <c r="P97">
        <v>8</v>
      </c>
      <c r="BD97" s="39">
        <v>42599</v>
      </c>
      <c r="BE97" s="23">
        <v>0.72847222222222496</v>
      </c>
      <c r="BF97" s="10" t="str">
        <f t="shared" si="8"/>
        <v>17/08/2016 17:29</v>
      </c>
      <c r="BG97" s="35">
        <f t="shared" si="9"/>
        <v>42599.729166666664</v>
      </c>
      <c r="BH97" s="35">
        <f t="shared" si="10"/>
        <v>42599.729166666664</v>
      </c>
      <c r="BI97" t="str">
        <f t="shared" si="11"/>
        <v>17/08/2016 17:30:00</v>
      </c>
      <c r="BJ97" s="40" t="str">
        <f t="shared" si="12"/>
        <v>17/08/2016 17:30:00</v>
      </c>
      <c r="BK97">
        <f>VLOOKUP($BI97, [1]TableView_704030_20160816_20160!$D$2:$M$5095,3,FALSE)</f>
        <v>1009.51642479</v>
      </c>
      <c r="BL97">
        <f>VLOOKUP($BI97, [1]TableView_704030_20160816_20160!$D$2:$M$5095,8,FALSE)</f>
        <v>22.6666666666667</v>
      </c>
      <c r="BM97">
        <f>VLOOKUP($BI97, [1]TableView_704030_20160816_20160!$D$2:$M$5095,10,FALSE)</f>
        <v>0</v>
      </c>
      <c r="BN97">
        <f>VLOOKUP($BI97, [1]TableView_704030_20160816_20160!$D$2:$M$5095,4,FALSE)</f>
        <v>61</v>
      </c>
      <c r="BO97">
        <f>VLOOKUP($BI97, [1]TableView_704030_20160816_20160!$D$2:$M$5095,6,FALSE)</f>
        <v>175</v>
      </c>
      <c r="BP97">
        <f>VLOOKUP($BI97, [1]TableView_704030_20160816_20160!$D$2:$M$5095,7,FALSE)</f>
        <v>2.8</v>
      </c>
      <c r="BQ97">
        <f>VLOOKUP($BI97, [1]TableView_704030_20160816_20160!$D$2:$M$5095,2,FALSE)</f>
        <v>7</v>
      </c>
      <c r="BR97">
        <f>VLOOKUP($BJ97, [2]aacb8965d69cc6fd1cb3a5cae9e8ae7!$C$6:$F$853,4,FALSE)</f>
        <v>0.4</v>
      </c>
      <c r="BS97" s="15">
        <v>4</v>
      </c>
      <c r="BT97" t="str">
        <f t="shared" si="7"/>
        <v>17/08/2016 4</v>
      </c>
      <c r="BU97">
        <f>VLOOKUP($BT97, [3]Sheet1!$D$3:$T$89,4,FALSE)</f>
        <v>29</v>
      </c>
      <c r="BV97">
        <f>VLOOKUP($BT97, [3]Sheet1!$D$3:$T$89,5,FALSE)</f>
        <v>29</v>
      </c>
      <c r="BW97">
        <f>VLOOKUP($BT97, [3]Sheet1!$D$3:$T$89,8,FALSE)</f>
        <v>28</v>
      </c>
      <c r="BX97">
        <f>VLOOKUP($BT97, [3]Sheet1!$D$3:$T$89,9,FALSE)</f>
        <v>28</v>
      </c>
      <c r="BY97">
        <f>VLOOKUP($BT97, [3]Sheet1!$D$3:$T$89,12,FALSE)</f>
        <v>26</v>
      </c>
      <c r="BZ97">
        <f>VLOOKUP($BT97, [3]Sheet1!$D$3:$T$89,13,FALSE)</f>
        <v>26</v>
      </c>
      <c r="CA97" t="str">
        <f>VLOOKUP($BT97, [3]Sheet1!$D$3:$T$89,16,FALSE)</f>
        <v>N/A</v>
      </c>
      <c r="CB97" t="str">
        <f>VLOOKUP($BT97, [3]Sheet1!$D$3:$T$89,17,FALSE)</f>
        <v>N/A</v>
      </c>
      <c r="CD97" s="12">
        <v>42599</v>
      </c>
      <c r="CE97" s="2">
        <v>0.72847222222222496</v>
      </c>
      <c r="CF97" s="2" t="s">
        <v>1620</v>
      </c>
      <c r="CG97" s="2">
        <v>42599.729166666664</v>
      </c>
      <c r="CH97" s="2">
        <v>42599.729166666664</v>
      </c>
      <c r="CI97" t="s">
        <v>1606</v>
      </c>
      <c r="CJ97" t="s">
        <v>1606</v>
      </c>
      <c r="CK97">
        <v>1009.51642479</v>
      </c>
      <c r="CL97">
        <v>22.6666666666667</v>
      </c>
      <c r="CM97">
        <v>0</v>
      </c>
      <c r="CN97">
        <v>61</v>
      </c>
      <c r="CO97">
        <v>175</v>
      </c>
      <c r="CP97">
        <v>2.8</v>
      </c>
      <c r="CQ97">
        <v>7</v>
      </c>
      <c r="CR97">
        <v>0.4</v>
      </c>
      <c r="CS97">
        <v>4</v>
      </c>
      <c r="CT97" t="s">
        <v>1225</v>
      </c>
      <c r="CU97">
        <v>29</v>
      </c>
      <c r="CV97">
        <v>29</v>
      </c>
      <c r="CW97">
        <v>28</v>
      </c>
      <c r="CX97">
        <v>28</v>
      </c>
      <c r="CY97">
        <v>26</v>
      </c>
      <c r="CZ97">
        <v>26</v>
      </c>
      <c r="DA97" t="s">
        <v>27</v>
      </c>
      <c r="DB97" t="s">
        <v>27</v>
      </c>
    </row>
    <row r="98" spans="1:106">
      <c r="D98" s="3">
        <v>29</v>
      </c>
      <c r="E98" s="1">
        <v>2</v>
      </c>
      <c r="F98">
        <v>8</v>
      </c>
      <c r="G98" t="s">
        <v>34</v>
      </c>
      <c r="L98" s="1">
        <v>1</v>
      </c>
      <c r="M98">
        <v>5</v>
      </c>
      <c r="N98" t="s">
        <v>195</v>
      </c>
      <c r="O98" t="s">
        <v>57</v>
      </c>
      <c r="P98">
        <v>9</v>
      </c>
      <c r="BD98" s="39">
        <v>42599</v>
      </c>
      <c r="BE98" s="23">
        <v>0.72916666666666996</v>
      </c>
      <c r="BF98" s="10" t="str">
        <f t="shared" si="8"/>
        <v>17/08/2016 17:30</v>
      </c>
      <c r="BG98" s="35">
        <f t="shared" si="9"/>
        <v>42599.729166666664</v>
      </c>
      <c r="BH98" s="35">
        <f t="shared" si="10"/>
        <v>42599.729166666664</v>
      </c>
      <c r="BI98" t="str">
        <f t="shared" si="11"/>
        <v>17/08/2016 17:30:00</v>
      </c>
      <c r="BJ98" s="40" t="str">
        <f t="shared" si="12"/>
        <v>17/08/2016 17:30:00</v>
      </c>
      <c r="BK98">
        <f>VLOOKUP($BI98, [1]TableView_704030_20160816_20160!$D$2:$M$5095,3,FALSE)</f>
        <v>1009.51642479</v>
      </c>
      <c r="BL98">
        <f>VLOOKUP($BI98, [1]TableView_704030_20160816_20160!$D$2:$M$5095,8,FALSE)</f>
        <v>22.6666666666667</v>
      </c>
      <c r="BM98">
        <f>VLOOKUP($BI98, [1]TableView_704030_20160816_20160!$D$2:$M$5095,10,FALSE)</f>
        <v>0</v>
      </c>
      <c r="BN98">
        <f>VLOOKUP($BI98, [1]TableView_704030_20160816_20160!$D$2:$M$5095,4,FALSE)</f>
        <v>61</v>
      </c>
      <c r="BO98">
        <f>VLOOKUP($BI98, [1]TableView_704030_20160816_20160!$D$2:$M$5095,6,FALSE)</f>
        <v>175</v>
      </c>
      <c r="BP98">
        <f>VLOOKUP($BI98, [1]TableView_704030_20160816_20160!$D$2:$M$5095,7,FALSE)</f>
        <v>2.8</v>
      </c>
      <c r="BQ98">
        <f>VLOOKUP($BI98, [1]TableView_704030_20160816_20160!$D$2:$M$5095,2,FALSE)</f>
        <v>7</v>
      </c>
      <c r="BR98">
        <f>VLOOKUP($BJ98, [2]aacb8965d69cc6fd1cb3a5cae9e8ae7!$C$6:$F$853,4,FALSE)</f>
        <v>0.4</v>
      </c>
      <c r="BS98" s="15">
        <v>4</v>
      </c>
      <c r="BT98" t="str">
        <f t="shared" si="7"/>
        <v>17/08/2016 4</v>
      </c>
      <c r="BU98">
        <f>VLOOKUP($BT98, [3]Sheet1!$D$3:$T$89,4,FALSE)</f>
        <v>29</v>
      </c>
      <c r="BV98">
        <f>VLOOKUP($BT98, [3]Sheet1!$D$3:$T$89,5,FALSE)</f>
        <v>29</v>
      </c>
      <c r="BW98">
        <f>VLOOKUP($BT98, [3]Sheet1!$D$3:$T$89,8,FALSE)</f>
        <v>28</v>
      </c>
      <c r="BX98">
        <f>VLOOKUP($BT98, [3]Sheet1!$D$3:$T$89,9,FALSE)</f>
        <v>28</v>
      </c>
      <c r="BY98">
        <f>VLOOKUP($BT98, [3]Sheet1!$D$3:$T$89,12,FALSE)</f>
        <v>26</v>
      </c>
      <c r="BZ98">
        <f>VLOOKUP($BT98, [3]Sheet1!$D$3:$T$89,13,FALSE)</f>
        <v>26</v>
      </c>
      <c r="CA98" t="str">
        <f>VLOOKUP($BT98, [3]Sheet1!$D$3:$T$89,16,FALSE)</f>
        <v>N/A</v>
      </c>
      <c r="CB98" t="str">
        <f>VLOOKUP($BT98, [3]Sheet1!$D$3:$T$89,17,FALSE)</f>
        <v>N/A</v>
      </c>
      <c r="CD98" s="12">
        <v>42599</v>
      </c>
      <c r="CE98" s="2">
        <v>0.72916666666666996</v>
      </c>
      <c r="CF98" s="2" t="s">
        <v>1621</v>
      </c>
      <c r="CG98" s="2">
        <v>42599.729166666664</v>
      </c>
      <c r="CH98" s="2">
        <v>42599.729166666664</v>
      </c>
      <c r="CI98" t="s">
        <v>1606</v>
      </c>
      <c r="CJ98" t="s">
        <v>1606</v>
      </c>
      <c r="CK98">
        <v>1009.51642479</v>
      </c>
      <c r="CL98">
        <v>22.6666666666667</v>
      </c>
      <c r="CM98">
        <v>0</v>
      </c>
      <c r="CN98">
        <v>61</v>
      </c>
      <c r="CO98">
        <v>175</v>
      </c>
      <c r="CP98">
        <v>2.8</v>
      </c>
      <c r="CQ98">
        <v>7</v>
      </c>
      <c r="CR98">
        <v>0.4</v>
      </c>
      <c r="CS98">
        <v>4</v>
      </c>
      <c r="CT98" t="s">
        <v>1225</v>
      </c>
      <c r="CU98">
        <v>29</v>
      </c>
      <c r="CV98">
        <v>29</v>
      </c>
      <c r="CW98">
        <v>28</v>
      </c>
      <c r="CX98">
        <v>28</v>
      </c>
      <c r="CY98">
        <v>26</v>
      </c>
      <c r="CZ98">
        <v>26</v>
      </c>
      <c r="DA98" t="s">
        <v>27</v>
      </c>
      <c r="DB98" t="s">
        <v>27</v>
      </c>
    </row>
    <row r="99" spans="1:106">
      <c r="D99" s="3">
        <v>30</v>
      </c>
      <c r="E99" s="1">
        <v>1</v>
      </c>
      <c r="F99">
        <v>8</v>
      </c>
      <c r="G99" t="s">
        <v>110</v>
      </c>
      <c r="H99" t="s">
        <v>57</v>
      </c>
      <c r="I99">
        <v>7</v>
      </c>
      <c r="L99" s="1">
        <v>1</v>
      </c>
      <c r="M99">
        <v>5</v>
      </c>
      <c r="N99" t="s">
        <v>195</v>
      </c>
      <c r="O99" t="s">
        <v>57</v>
      </c>
      <c r="P99">
        <v>9</v>
      </c>
      <c r="BD99" s="39">
        <v>42599</v>
      </c>
      <c r="BE99" s="23">
        <v>0.72986111111111396</v>
      </c>
      <c r="BF99" s="10" t="str">
        <f t="shared" si="8"/>
        <v>17/08/2016 17:31</v>
      </c>
      <c r="BG99" s="35">
        <f t="shared" si="9"/>
        <v>42599.729166666664</v>
      </c>
      <c r="BH99" s="35">
        <f t="shared" si="10"/>
        <v>42599.729166666664</v>
      </c>
      <c r="BI99" t="str">
        <f t="shared" si="11"/>
        <v>17/08/2016 17:30:00</v>
      </c>
      <c r="BJ99" s="40" t="str">
        <f t="shared" si="12"/>
        <v>17/08/2016 17:30:00</v>
      </c>
      <c r="BK99">
        <f>VLOOKUP($BI99, [1]TableView_704030_20160816_20160!$D$2:$M$5095,3,FALSE)</f>
        <v>1009.51642479</v>
      </c>
      <c r="BL99">
        <f>VLOOKUP($BI99, [1]TableView_704030_20160816_20160!$D$2:$M$5095,8,FALSE)</f>
        <v>22.6666666666667</v>
      </c>
      <c r="BM99">
        <f>VLOOKUP($BI99, [1]TableView_704030_20160816_20160!$D$2:$M$5095,10,FALSE)</f>
        <v>0</v>
      </c>
      <c r="BN99">
        <f>VLOOKUP($BI99, [1]TableView_704030_20160816_20160!$D$2:$M$5095,4,FALSE)</f>
        <v>61</v>
      </c>
      <c r="BO99">
        <f>VLOOKUP($BI99, [1]TableView_704030_20160816_20160!$D$2:$M$5095,6,FALSE)</f>
        <v>175</v>
      </c>
      <c r="BP99">
        <f>VLOOKUP($BI99, [1]TableView_704030_20160816_20160!$D$2:$M$5095,7,FALSE)</f>
        <v>2.8</v>
      </c>
      <c r="BQ99">
        <f>VLOOKUP($BI99, [1]TableView_704030_20160816_20160!$D$2:$M$5095,2,FALSE)</f>
        <v>7</v>
      </c>
      <c r="BR99">
        <f>VLOOKUP($BJ99, [2]aacb8965d69cc6fd1cb3a5cae9e8ae7!$C$6:$F$853,4,FALSE)</f>
        <v>0.4</v>
      </c>
      <c r="BS99" s="15">
        <v>4</v>
      </c>
      <c r="BT99" t="str">
        <f t="shared" si="7"/>
        <v>17/08/2016 4</v>
      </c>
      <c r="BU99">
        <f>VLOOKUP($BT99, [3]Sheet1!$D$3:$T$89,4,FALSE)</f>
        <v>29</v>
      </c>
      <c r="BV99">
        <f>VLOOKUP($BT99, [3]Sheet1!$D$3:$T$89,5,FALSE)</f>
        <v>29</v>
      </c>
      <c r="BW99">
        <f>VLOOKUP($BT99, [3]Sheet1!$D$3:$T$89,8,FALSE)</f>
        <v>28</v>
      </c>
      <c r="BX99">
        <f>VLOOKUP($BT99, [3]Sheet1!$D$3:$T$89,9,FALSE)</f>
        <v>28</v>
      </c>
      <c r="BY99">
        <f>VLOOKUP($BT99, [3]Sheet1!$D$3:$T$89,12,FALSE)</f>
        <v>26</v>
      </c>
      <c r="BZ99">
        <f>VLOOKUP($BT99, [3]Sheet1!$D$3:$T$89,13,FALSE)</f>
        <v>26</v>
      </c>
      <c r="CA99" t="str">
        <f>VLOOKUP($BT99, [3]Sheet1!$D$3:$T$89,16,FALSE)</f>
        <v>N/A</v>
      </c>
      <c r="CB99" t="str">
        <f>VLOOKUP($BT99, [3]Sheet1!$D$3:$T$89,17,FALSE)</f>
        <v>N/A</v>
      </c>
      <c r="CD99" s="12">
        <v>42599</v>
      </c>
      <c r="CE99" s="2">
        <v>0.72986111111111396</v>
      </c>
      <c r="CF99" s="2" t="s">
        <v>1622</v>
      </c>
      <c r="CG99" s="2">
        <v>42599.729166666664</v>
      </c>
      <c r="CH99" s="2">
        <v>42599.729166666664</v>
      </c>
      <c r="CI99" t="s">
        <v>1606</v>
      </c>
      <c r="CJ99" t="s">
        <v>1606</v>
      </c>
      <c r="CK99">
        <v>1009.51642479</v>
      </c>
      <c r="CL99">
        <v>22.6666666666667</v>
      </c>
      <c r="CM99">
        <v>0</v>
      </c>
      <c r="CN99">
        <v>61</v>
      </c>
      <c r="CO99">
        <v>175</v>
      </c>
      <c r="CP99">
        <v>2.8</v>
      </c>
      <c r="CQ99">
        <v>7</v>
      </c>
      <c r="CR99">
        <v>0.4</v>
      </c>
      <c r="CS99">
        <v>4</v>
      </c>
      <c r="CT99" t="s">
        <v>1225</v>
      </c>
      <c r="CU99">
        <v>29</v>
      </c>
      <c r="CV99">
        <v>29</v>
      </c>
      <c r="CW99">
        <v>28</v>
      </c>
      <c r="CX99">
        <v>28</v>
      </c>
      <c r="CY99">
        <v>26</v>
      </c>
      <c r="CZ99">
        <v>26</v>
      </c>
      <c r="DA99" t="s">
        <v>27</v>
      </c>
      <c r="DB99" t="s">
        <v>27</v>
      </c>
    </row>
    <row r="100" spans="1:106">
      <c r="BD100" s="39">
        <v>42599</v>
      </c>
      <c r="BE100" s="23">
        <v>0.73055555555555896</v>
      </c>
      <c r="BF100" s="10" t="str">
        <f t="shared" si="8"/>
        <v>17/08/2016 17:32</v>
      </c>
      <c r="BG100" s="35">
        <f t="shared" si="9"/>
        <v>42599.729166666664</v>
      </c>
      <c r="BH100" s="35">
        <f t="shared" si="10"/>
        <v>42599.729166666664</v>
      </c>
      <c r="BI100" t="str">
        <f t="shared" si="11"/>
        <v>17/08/2016 17:30:00</v>
      </c>
      <c r="BJ100" s="40" t="str">
        <f t="shared" si="12"/>
        <v>17/08/2016 17:30:00</v>
      </c>
      <c r="BK100">
        <f>VLOOKUP($BI100, [1]TableView_704030_20160816_20160!$D$2:$M$5095,3,FALSE)</f>
        <v>1009.51642479</v>
      </c>
      <c r="BL100">
        <f>VLOOKUP($BI100, [1]TableView_704030_20160816_20160!$D$2:$M$5095,8,FALSE)</f>
        <v>22.6666666666667</v>
      </c>
      <c r="BM100">
        <f>VLOOKUP($BI100, [1]TableView_704030_20160816_20160!$D$2:$M$5095,10,FALSE)</f>
        <v>0</v>
      </c>
      <c r="BN100">
        <f>VLOOKUP($BI100, [1]TableView_704030_20160816_20160!$D$2:$M$5095,4,FALSE)</f>
        <v>61</v>
      </c>
      <c r="BO100">
        <f>VLOOKUP($BI100, [1]TableView_704030_20160816_20160!$D$2:$M$5095,6,FALSE)</f>
        <v>175</v>
      </c>
      <c r="BP100">
        <f>VLOOKUP($BI100, [1]TableView_704030_20160816_20160!$D$2:$M$5095,7,FALSE)</f>
        <v>2.8</v>
      </c>
      <c r="BQ100">
        <f>VLOOKUP($BI100, [1]TableView_704030_20160816_20160!$D$2:$M$5095,2,FALSE)</f>
        <v>7</v>
      </c>
      <c r="BR100">
        <f>VLOOKUP($BJ100, [2]aacb8965d69cc6fd1cb3a5cae9e8ae7!$C$6:$F$853,4,FALSE)</f>
        <v>0.4</v>
      </c>
      <c r="BS100" s="15">
        <v>4</v>
      </c>
      <c r="BT100" t="str">
        <f t="shared" si="7"/>
        <v>17/08/2016 4</v>
      </c>
      <c r="BU100">
        <f>VLOOKUP($BT100, [3]Sheet1!$D$3:$T$89,4,FALSE)</f>
        <v>29</v>
      </c>
      <c r="BV100">
        <f>VLOOKUP($BT100, [3]Sheet1!$D$3:$T$89,5,FALSE)</f>
        <v>29</v>
      </c>
      <c r="BW100">
        <f>VLOOKUP($BT100, [3]Sheet1!$D$3:$T$89,8,FALSE)</f>
        <v>28</v>
      </c>
      <c r="BX100">
        <f>VLOOKUP($BT100, [3]Sheet1!$D$3:$T$89,9,FALSE)</f>
        <v>28</v>
      </c>
      <c r="BY100">
        <f>VLOOKUP($BT100, [3]Sheet1!$D$3:$T$89,12,FALSE)</f>
        <v>26</v>
      </c>
      <c r="BZ100">
        <f>VLOOKUP($BT100, [3]Sheet1!$D$3:$T$89,13,FALSE)</f>
        <v>26</v>
      </c>
      <c r="CA100" t="str">
        <f>VLOOKUP($BT100, [3]Sheet1!$D$3:$T$89,16,FALSE)</f>
        <v>N/A</v>
      </c>
      <c r="CB100" t="str">
        <f>VLOOKUP($BT100, [3]Sheet1!$D$3:$T$89,17,FALSE)</f>
        <v>N/A</v>
      </c>
      <c r="CD100" s="12">
        <v>42599</v>
      </c>
      <c r="CE100" s="2">
        <v>0.73055555555555896</v>
      </c>
      <c r="CF100" s="2" t="s">
        <v>1623</v>
      </c>
      <c r="CG100" s="2">
        <v>42599.729166666664</v>
      </c>
      <c r="CH100" s="2">
        <v>42599.729166666664</v>
      </c>
      <c r="CI100" t="s">
        <v>1606</v>
      </c>
      <c r="CJ100" t="s">
        <v>1606</v>
      </c>
      <c r="CK100">
        <v>1009.51642479</v>
      </c>
      <c r="CL100">
        <v>22.6666666666667</v>
      </c>
      <c r="CM100">
        <v>0</v>
      </c>
      <c r="CN100">
        <v>61</v>
      </c>
      <c r="CO100">
        <v>175</v>
      </c>
      <c r="CP100">
        <v>2.8</v>
      </c>
      <c r="CQ100">
        <v>7</v>
      </c>
      <c r="CR100">
        <v>0.4</v>
      </c>
      <c r="CS100">
        <v>4</v>
      </c>
      <c r="CT100" t="s">
        <v>1225</v>
      </c>
      <c r="CU100">
        <v>29</v>
      </c>
      <c r="CV100">
        <v>29</v>
      </c>
      <c r="CW100">
        <v>28</v>
      </c>
      <c r="CX100">
        <v>28</v>
      </c>
      <c r="CY100">
        <v>26</v>
      </c>
      <c r="CZ100">
        <v>26</v>
      </c>
      <c r="DA100" t="s">
        <v>27</v>
      </c>
      <c r="DB100" t="s">
        <v>27</v>
      </c>
    </row>
    <row r="101" spans="1:106">
      <c r="A101" s="7"/>
      <c r="BD101" s="39">
        <v>42599</v>
      </c>
      <c r="BE101" s="23">
        <v>0.73125000000000295</v>
      </c>
      <c r="BF101" s="10" t="str">
        <f t="shared" si="8"/>
        <v>17/08/2016 17:33</v>
      </c>
      <c r="BG101" s="35">
        <f t="shared" si="9"/>
        <v>42599.729166666664</v>
      </c>
      <c r="BH101" s="35">
        <f t="shared" si="10"/>
        <v>42599.729166666664</v>
      </c>
      <c r="BI101" t="str">
        <f t="shared" si="11"/>
        <v>17/08/2016 17:30:00</v>
      </c>
      <c r="BJ101" s="40" t="str">
        <f t="shared" si="12"/>
        <v>17/08/2016 17:30:00</v>
      </c>
      <c r="BK101">
        <f>VLOOKUP($BI101, [1]TableView_704030_20160816_20160!$D$2:$M$5095,3,FALSE)</f>
        <v>1009.51642479</v>
      </c>
      <c r="BL101">
        <f>VLOOKUP($BI101, [1]TableView_704030_20160816_20160!$D$2:$M$5095,8,FALSE)</f>
        <v>22.6666666666667</v>
      </c>
      <c r="BM101">
        <f>VLOOKUP($BI101, [1]TableView_704030_20160816_20160!$D$2:$M$5095,10,FALSE)</f>
        <v>0</v>
      </c>
      <c r="BN101">
        <f>VLOOKUP($BI101, [1]TableView_704030_20160816_20160!$D$2:$M$5095,4,FALSE)</f>
        <v>61</v>
      </c>
      <c r="BO101">
        <f>VLOOKUP($BI101, [1]TableView_704030_20160816_20160!$D$2:$M$5095,6,FALSE)</f>
        <v>175</v>
      </c>
      <c r="BP101">
        <f>VLOOKUP($BI101, [1]TableView_704030_20160816_20160!$D$2:$M$5095,7,FALSE)</f>
        <v>2.8</v>
      </c>
      <c r="BQ101">
        <f>VLOOKUP($BI101, [1]TableView_704030_20160816_20160!$D$2:$M$5095,2,FALSE)</f>
        <v>7</v>
      </c>
      <c r="BR101">
        <f>VLOOKUP($BJ101, [2]aacb8965d69cc6fd1cb3a5cae9e8ae7!$C$6:$F$853,4,FALSE)</f>
        <v>0.4</v>
      </c>
      <c r="BS101" s="15">
        <v>4</v>
      </c>
      <c r="BT101" t="str">
        <f t="shared" si="7"/>
        <v>17/08/2016 4</v>
      </c>
      <c r="BU101">
        <f>VLOOKUP($BT101, [3]Sheet1!$D$3:$T$89,4,FALSE)</f>
        <v>29</v>
      </c>
      <c r="BV101">
        <f>VLOOKUP($BT101, [3]Sheet1!$D$3:$T$89,5,FALSE)</f>
        <v>29</v>
      </c>
      <c r="BW101">
        <f>VLOOKUP($BT101, [3]Sheet1!$D$3:$T$89,8,FALSE)</f>
        <v>28</v>
      </c>
      <c r="BX101">
        <f>VLOOKUP($BT101, [3]Sheet1!$D$3:$T$89,9,FALSE)</f>
        <v>28</v>
      </c>
      <c r="BY101">
        <f>VLOOKUP($BT101, [3]Sheet1!$D$3:$T$89,12,FALSE)</f>
        <v>26</v>
      </c>
      <c r="BZ101">
        <f>VLOOKUP($BT101, [3]Sheet1!$D$3:$T$89,13,FALSE)</f>
        <v>26</v>
      </c>
      <c r="CA101" t="str">
        <f>VLOOKUP($BT101, [3]Sheet1!$D$3:$T$89,16,FALSE)</f>
        <v>N/A</v>
      </c>
      <c r="CB101" t="str">
        <f>VLOOKUP($BT101, [3]Sheet1!$D$3:$T$89,17,FALSE)</f>
        <v>N/A</v>
      </c>
      <c r="CD101" s="12">
        <v>42599</v>
      </c>
      <c r="CE101" s="2">
        <v>0.73125000000000295</v>
      </c>
      <c r="CF101" s="2" t="s">
        <v>1624</v>
      </c>
      <c r="CG101" s="2">
        <v>42599.729166666664</v>
      </c>
      <c r="CH101" s="2">
        <v>42599.729166666664</v>
      </c>
      <c r="CI101" t="s">
        <v>1606</v>
      </c>
      <c r="CJ101" t="s">
        <v>1606</v>
      </c>
      <c r="CK101">
        <v>1009.51642479</v>
      </c>
      <c r="CL101">
        <v>22.6666666666667</v>
      </c>
      <c r="CM101">
        <v>0</v>
      </c>
      <c r="CN101">
        <v>61</v>
      </c>
      <c r="CO101">
        <v>175</v>
      </c>
      <c r="CP101">
        <v>2.8</v>
      </c>
      <c r="CQ101">
        <v>7</v>
      </c>
      <c r="CR101">
        <v>0.4</v>
      </c>
      <c r="CS101">
        <v>4</v>
      </c>
      <c r="CT101" t="s">
        <v>1225</v>
      </c>
      <c r="CU101">
        <v>29</v>
      </c>
      <c r="CV101">
        <v>29</v>
      </c>
      <c r="CW101">
        <v>28</v>
      </c>
      <c r="CX101">
        <v>28</v>
      </c>
      <c r="CY101">
        <v>26</v>
      </c>
      <c r="CZ101">
        <v>26</v>
      </c>
      <c r="DA101" t="s">
        <v>27</v>
      </c>
      <c r="DB101" t="s">
        <v>27</v>
      </c>
    </row>
    <row r="102" spans="1:106" s="4" customFormat="1">
      <c r="A102" t="s">
        <v>0</v>
      </c>
      <c r="B102" s="19" t="s">
        <v>120</v>
      </c>
      <c r="D102" s="5">
        <v>0</v>
      </c>
      <c r="E102" s="6">
        <v>4</v>
      </c>
      <c r="F102" s="4">
        <v>6</v>
      </c>
      <c r="G102" s="4" t="s">
        <v>34</v>
      </c>
      <c r="J102" s="4" t="s">
        <v>953</v>
      </c>
      <c r="K102" s="22"/>
      <c r="S102" s="6"/>
      <c r="Z102" s="6"/>
      <c r="AG102" s="6"/>
      <c r="AN102" s="6"/>
      <c r="AT102" s="22"/>
      <c r="BD102" s="39">
        <v>42600</v>
      </c>
      <c r="BE102" s="23">
        <v>0.42083333333333334</v>
      </c>
      <c r="BF102" s="10" t="str">
        <f t="shared" si="8"/>
        <v>18/08/2016 10:06</v>
      </c>
      <c r="BG102" s="35">
        <f t="shared" si="9"/>
        <v>42600.423611111109</v>
      </c>
      <c r="BH102" s="35">
        <f t="shared" si="10"/>
        <v>42600.416666666664</v>
      </c>
      <c r="BI102" t="str">
        <f t="shared" si="11"/>
        <v>18/08/2016 10:10:00</v>
      </c>
      <c r="BJ102" s="40" t="str">
        <f t="shared" si="12"/>
        <v>18/08/2016 10:00:00</v>
      </c>
      <c r="BK102">
        <f>VLOOKUP($BI102, [1]TableView_704030_20160816_20160!$D$2:$M$5095,3,FALSE)</f>
        <v>1008.94073866</v>
      </c>
      <c r="BL102">
        <f>VLOOKUP($BI102, [1]TableView_704030_20160816_20160!$D$2:$M$5095,8,FALSE)</f>
        <v>21.6666666666667</v>
      </c>
      <c r="BM102">
        <f>VLOOKUP($BI102, [1]TableView_704030_20160816_20160!$D$2:$M$5095,10,FALSE)</f>
        <v>0</v>
      </c>
      <c r="BN102">
        <f>VLOOKUP($BI102, [1]TableView_704030_20160816_20160!$D$2:$M$5095,4,FALSE)</f>
        <v>80</v>
      </c>
      <c r="BO102">
        <f>VLOOKUP($BI102, [1]TableView_704030_20160816_20160!$D$2:$M$5095,6,FALSE)</f>
        <v>62</v>
      </c>
      <c r="BP102">
        <f>VLOOKUP($BI102, [1]TableView_704030_20160816_20160!$D$2:$M$5095,7,FALSE)</f>
        <v>0.2</v>
      </c>
      <c r="BQ102">
        <f>VLOOKUP($BI102, [1]TableView_704030_20160816_20160!$D$2:$M$5095,2,FALSE)</f>
        <v>3.5</v>
      </c>
      <c r="BR102">
        <f>VLOOKUP($BJ102, [2]aacb8965d69cc6fd1cb3a5cae9e8ae7!$C$6:$F$853,4,FALSE)</f>
        <v>2.2000000000000002</v>
      </c>
      <c r="BS102" s="15">
        <v>1</v>
      </c>
      <c r="BT102" t="str">
        <f t="shared" si="7"/>
        <v>18/08/2016 1</v>
      </c>
      <c r="BU102">
        <f>VLOOKUP($BT102, [3]Sheet1!$D$3:$T$89,4,FALSE)</f>
        <v>25</v>
      </c>
      <c r="BV102">
        <f>VLOOKUP($BT102, [3]Sheet1!$D$3:$T$89,5,FALSE)</f>
        <v>24</v>
      </c>
      <c r="BW102">
        <f>VLOOKUP($BT102, [3]Sheet1!$D$3:$T$89,8,FALSE)</f>
        <v>25</v>
      </c>
      <c r="BX102">
        <f>VLOOKUP($BT102, [3]Sheet1!$D$3:$T$89,9,FALSE)</f>
        <v>24</v>
      </c>
      <c r="BY102">
        <f>VLOOKUP($BT102, [3]Sheet1!$D$3:$T$89,12,FALSE)</f>
        <v>24</v>
      </c>
      <c r="BZ102">
        <f>VLOOKUP($BT102, [3]Sheet1!$D$3:$T$89,13,FALSE)</f>
        <v>23</v>
      </c>
      <c r="CA102" t="str">
        <f>VLOOKUP($BT102, [3]Sheet1!$D$3:$T$89,16,FALSE)</f>
        <v>N/A</v>
      </c>
      <c r="CB102" t="str">
        <f>VLOOKUP($BT102, [3]Sheet1!$D$3:$T$89,17,FALSE)</f>
        <v>N/A</v>
      </c>
      <c r="CD102" s="38">
        <v>42600</v>
      </c>
      <c r="CE102" s="43">
        <v>0.42083333333333334</v>
      </c>
      <c r="CF102" s="43" t="s">
        <v>1625</v>
      </c>
      <c r="CG102" s="43">
        <v>42600.423611111109</v>
      </c>
      <c r="CH102" s="43">
        <v>42600.416666666664</v>
      </c>
      <c r="CI102" s="4" t="s">
        <v>1626</v>
      </c>
      <c r="CJ102" s="4" t="s">
        <v>1384</v>
      </c>
      <c r="CK102" s="4">
        <v>1008.94073866</v>
      </c>
      <c r="CL102" s="4">
        <v>21.6666666666667</v>
      </c>
      <c r="CM102" s="4">
        <v>0</v>
      </c>
      <c r="CN102" s="4">
        <v>80</v>
      </c>
      <c r="CO102" s="4">
        <v>62</v>
      </c>
      <c r="CP102" s="4">
        <v>0.2</v>
      </c>
      <c r="CQ102" s="4">
        <v>3.5</v>
      </c>
      <c r="CR102" s="4">
        <v>2.2000000000000002</v>
      </c>
      <c r="CS102" s="4">
        <v>1</v>
      </c>
      <c r="CT102" s="4" t="s">
        <v>1226</v>
      </c>
      <c r="CU102" s="4">
        <v>25</v>
      </c>
      <c r="CV102" s="4">
        <v>24</v>
      </c>
      <c r="CW102" s="4">
        <v>25</v>
      </c>
      <c r="CX102" s="4">
        <v>24</v>
      </c>
      <c r="CY102" s="4">
        <v>24</v>
      </c>
      <c r="CZ102" s="4">
        <v>23</v>
      </c>
      <c r="DA102" s="4" t="s">
        <v>27</v>
      </c>
      <c r="DB102" s="4" t="s">
        <v>27</v>
      </c>
    </row>
    <row r="103" spans="1:106">
      <c r="A103" t="s">
        <v>1</v>
      </c>
      <c r="B103" s="18">
        <v>0.42083333333333334</v>
      </c>
      <c r="D103" s="3">
        <v>1</v>
      </c>
      <c r="E103" s="1">
        <v>4</v>
      </c>
      <c r="F103" s="15">
        <v>6</v>
      </c>
      <c r="G103" s="15" t="s">
        <v>34</v>
      </c>
      <c r="H103" s="10"/>
      <c r="I103" s="10"/>
      <c r="J103" s="10" t="s">
        <v>953</v>
      </c>
      <c r="BD103" s="39">
        <v>42600</v>
      </c>
      <c r="BE103" s="23">
        <v>0.42152777777777778</v>
      </c>
      <c r="BF103" s="10" t="str">
        <f t="shared" si="8"/>
        <v>18/08/2016 10:07</v>
      </c>
      <c r="BG103" s="35">
        <f t="shared" si="9"/>
        <v>42600.423611111109</v>
      </c>
      <c r="BH103" s="35">
        <f t="shared" si="10"/>
        <v>42600.416666666664</v>
      </c>
      <c r="BI103" t="str">
        <f t="shared" si="11"/>
        <v>18/08/2016 10:10:00</v>
      </c>
      <c r="BJ103" s="40" t="str">
        <f t="shared" si="12"/>
        <v>18/08/2016 10:00:00</v>
      </c>
      <c r="BK103">
        <f>VLOOKUP($BI103, [1]TableView_704030_20160816_20160!$D$2:$M$5095,3,FALSE)</f>
        <v>1008.94073866</v>
      </c>
      <c r="BL103">
        <f>VLOOKUP($BI103, [1]TableView_704030_20160816_20160!$D$2:$M$5095,8,FALSE)</f>
        <v>21.6666666666667</v>
      </c>
      <c r="BM103">
        <f>VLOOKUP($BI103, [1]TableView_704030_20160816_20160!$D$2:$M$5095,10,FALSE)</f>
        <v>0</v>
      </c>
      <c r="BN103">
        <f>VLOOKUP($BI103, [1]TableView_704030_20160816_20160!$D$2:$M$5095,4,FALSE)</f>
        <v>80</v>
      </c>
      <c r="BO103">
        <f>VLOOKUP($BI103, [1]TableView_704030_20160816_20160!$D$2:$M$5095,6,FALSE)</f>
        <v>62</v>
      </c>
      <c r="BP103">
        <f>VLOOKUP($BI103, [1]TableView_704030_20160816_20160!$D$2:$M$5095,7,FALSE)</f>
        <v>0.2</v>
      </c>
      <c r="BQ103">
        <f>VLOOKUP($BI103, [1]TableView_704030_20160816_20160!$D$2:$M$5095,2,FALSE)</f>
        <v>3.5</v>
      </c>
      <c r="BR103">
        <f>VLOOKUP($BJ103, [2]aacb8965d69cc6fd1cb3a5cae9e8ae7!$C$6:$F$853,4,FALSE)</f>
        <v>2.2000000000000002</v>
      </c>
      <c r="BS103" s="15">
        <v>1</v>
      </c>
      <c r="BT103" t="str">
        <f t="shared" si="7"/>
        <v>18/08/2016 1</v>
      </c>
      <c r="BU103">
        <f>VLOOKUP($BT103, [3]Sheet1!$D$3:$T$89,4,FALSE)</f>
        <v>25</v>
      </c>
      <c r="BV103">
        <f>VLOOKUP($BT103, [3]Sheet1!$D$3:$T$89,5,FALSE)</f>
        <v>24</v>
      </c>
      <c r="BW103">
        <f>VLOOKUP($BT103, [3]Sheet1!$D$3:$T$89,8,FALSE)</f>
        <v>25</v>
      </c>
      <c r="BX103">
        <f>VLOOKUP($BT103, [3]Sheet1!$D$3:$T$89,9,FALSE)</f>
        <v>24</v>
      </c>
      <c r="BY103">
        <f>VLOOKUP($BT103, [3]Sheet1!$D$3:$T$89,12,FALSE)</f>
        <v>24</v>
      </c>
      <c r="BZ103">
        <f>VLOOKUP($BT103, [3]Sheet1!$D$3:$T$89,13,FALSE)</f>
        <v>23</v>
      </c>
      <c r="CA103" t="str">
        <f>VLOOKUP($BT103, [3]Sheet1!$D$3:$T$89,16,FALSE)</f>
        <v>N/A</v>
      </c>
      <c r="CB103" t="str">
        <f>VLOOKUP($BT103, [3]Sheet1!$D$3:$T$89,17,FALSE)</f>
        <v>N/A</v>
      </c>
      <c r="CD103" s="12">
        <v>42600</v>
      </c>
      <c r="CE103" s="2">
        <v>0.42152777777777778</v>
      </c>
      <c r="CF103" s="2" t="s">
        <v>1627</v>
      </c>
      <c r="CG103" s="2">
        <v>42600.423611111109</v>
      </c>
      <c r="CH103" s="2">
        <v>42600.416666666664</v>
      </c>
      <c r="CI103" t="s">
        <v>1626</v>
      </c>
      <c r="CJ103" t="s">
        <v>1384</v>
      </c>
      <c r="CK103">
        <v>1008.94073866</v>
      </c>
      <c r="CL103">
        <v>21.6666666666667</v>
      </c>
      <c r="CM103">
        <v>0</v>
      </c>
      <c r="CN103">
        <v>80</v>
      </c>
      <c r="CO103">
        <v>62</v>
      </c>
      <c r="CP103">
        <v>0.2</v>
      </c>
      <c r="CQ103">
        <v>3.5</v>
      </c>
      <c r="CR103">
        <v>2.2000000000000002</v>
      </c>
      <c r="CS103">
        <v>1</v>
      </c>
      <c r="CT103" t="s">
        <v>1226</v>
      </c>
      <c r="CU103">
        <v>25</v>
      </c>
      <c r="CV103">
        <v>24</v>
      </c>
      <c r="CW103">
        <v>25</v>
      </c>
      <c r="CX103">
        <v>24</v>
      </c>
      <c r="CY103">
        <v>24</v>
      </c>
      <c r="CZ103">
        <v>23</v>
      </c>
      <c r="DA103" t="s">
        <v>27</v>
      </c>
      <c r="DB103" t="s">
        <v>27</v>
      </c>
    </row>
    <row r="104" spans="1:106">
      <c r="A104" t="s">
        <v>2</v>
      </c>
      <c r="B104" s="17" t="s">
        <v>20</v>
      </c>
      <c r="D104" s="3">
        <v>2</v>
      </c>
      <c r="E104" s="1">
        <v>4</v>
      </c>
      <c r="F104" s="10">
        <v>6</v>
      </c>
      <c r="G104" s="10" t="s">
        <v>34</v>
      </c>
      <c r="H104" s="10"/>
      <c r="I104" s="10"/>
      <c r="J104" s="10" t="s">
        <v>951</v>
      </c>
      <c r="BD104" s="39">
        <v>42600</v>
      </c>
      <c r="BE104" s="23">
        <v>0.422222222222222</v>
      </c>
      <c r="BF104" s="10" t="str">
        <f t="shared" si="8"/>
        <v>18/08/2016 10:08</v>
      </c>
      <c r="BG104" s="35">
        <f t="shared" si="9"/>
        <v>42600.423611111109</v>
      </c>
      <c r="BH104" s="35">
        <f t="shared" si="10"/>
        <v>42600.416666666664</v>
      </c>
      <c r="BI104" t="str">
        <f t="shared" si="11"/>
        <v>18/08/2016 10:10:00</v>
      </c>
      <c r="BJ104" s="40" t="str">
        <f t="shared" si="12"/>
        <v>18/08/2016 10:00:00</v>
      </c>
      <c r="BK104">
        <f>VLOOKUP($BI104, [1]TableView_704030_20160816_20160!$D$2:$M$5095,3,FALSE)</f>
        <v>1008.94073866</v>
      </c>
      <c r="BL104">
        <f>VLOOKUP($BI104, [1]TableView_704030_20160816_20160!$D$2:$M$5095,8,FALSE)</f>
        <v>21.6666666666667</v>
      </c>
      <c r="BM104">
        <f>VLOOKUP($BI104, [1]TableView_704030_20160816_20160!$D$2:$M$5095,10,FALSE)</f>
        <v>0</v>
      </c>
      <c r="BN104">
        <f>VLOOKUP($BI104, [1]TableView_704030_20160816_20160!$D$2:$M$5095,4,FALSE)</f>
        <v>80</v>
      </c>
      <c r="BO104">
        <f>VLOOKUP($BI104, [1]TableView_704030_20160816_20160!$D$2:$M$5095,6,FALSE)</f>
        <v>62</v>
      </c>
      <c r="BP104">
        <f>VLOOKUP($BI104, [1]TableView_704030_20160816_20160!$D$2:$M$5095,7,FALSE)</f>
        <v>0.2</v>
      </c>
      <c r="BQ104">
        <f>VLOOKUP($BI104, [1]TableView_704030_20160816_20160!$D$2:$M$5095,2,FALSE)</f>
        <v>3.5</v>
      </c>
      <c r="BR104">
        <f>VLOOKUP($BJ104, [2]aacb8965d69cc6fd1cb3a5cae9e8ae7!$C$6:$F$853,4,FALSE)</f>
        <v>2.2000000000000002</v>
      </c>
      <c r="BS104" s="15">
        <v>1</v>
      </c>
      <c r="BT104" t="str">
        <f t="shared" si="7"/>
        <v>18/08/2016 1</v>
      </c>
      <c r="BU104">
        <f>VLOOKUP($BT104, [3]Sheet1!$D$3:$T$89,4,FALSE)</f>
        <v>25</v>
      </c>
      <c r="BV104">
        <f>VLOOKUP($BT104, [3]Sheet1!$D$3:$T$89,5,FALSE)</f>
        <v>24</v>
      </c>
      <c r="BW104">
        <f>VLOOKUP($BT104, [3]Sheet1!$D$3:$T$89,8,FALSE)</f>
        <v>25</v>
      </c>
      <c r="BX104">
        <f>VLOOKUP($BT104, [3]Sheet1!$D$3:$T$89,9,FALSE)</f>
        <v>24</v>
      </c>
      <c r="BY104">
        <f>VLOOKUP($BT104, [3]Sheet1!$D$3:$T$89,12,FALSE)</f>
        <v>24</v>
      </c>
      <c r="BZ104">
        <f>VLOOKUP($BT104, [3]Sheet1!$D$3:$T$89,13,FALSE)</f>
        <v>23</v>
      </c>
      <c r="CA104" t="str">
        <f>VLOOKUP($BT104, [3]Sheet1!$D$3:$T$89,16,FALSE)</f>
        <v>N/A</v>
      </c>
      <c r="CB104" t="str">
        <f>VLOOKUP($BT104, [3]Sheet1!$D$3:$T$89,17,FALSE)</f>
        <v>N/A</v>
      </c>
      <c r="CD104" s="12">
        <v>42600</v>
      </c>
      <c r="CE104" s="2">
        <v>0.422222222222222</v>
      </c>
      <c r="CF104" s="2" t="s">
        <v>1628</v>
      </c>
      <c r="CG104" s="2">
        <v>42600.423611111109</v>
      </c>
      <c r="CH104" s="2">
        <v>42600.416666666664</v>
      </c>
      <c r="CI104" t="s">
        <v>1626</v>
      </c>
      <c r="CJ104" t="s">
        <v>1384</v>
      </c>
      <c r="CK104">
        <v>1008.94073866</v>
      </c>
      <c r="CL104">
        <v>21.6666666666667</v>
      </c>
      <c r="CM104">
        <v>0</v>
      </c>
      <c r="CN104">
        <v>80</v>
      </c>
      <c r="CO104">
        <v>62</v>
      </c>
      <c r="CP104">
        <v>0.2</v>
      </c>
      <c r="CQ104">
        <v>3.5</v>
      </c>
      <c r="CR104">
        <v>2.2000000000000002</v>
      </c>
      <c r="CS104">
        <v>1</v>
      </c>
      <c r="CT104" t="s">
        <v>1226</v>
      </c>
      <c r="CU104">
        <v>25</v>
      </c>
      <c r="CV104">
        <v>24</v>
      </c>
      <c r="CW104">
        <v>25</v>
      </c>
      <c r="CX104">
        <v>24</v>
      </c>
      <c r="CY104">
        <v>24</v>
      </c>
      <c r="CZ104">
        <v>23</v>
      </c>
      <c r="DA104" t="s">
        <v>27</v>
      </c>
      <c r="DB104" t="s">
        <v>27</v>
      </c>
    </row>
    <row r="105" spans="1:106">
      <c r="A105" t="s">
        <v>3</v>
      </c>
      <c r="B105" s="17" t="s">
        <v>21</v>
      </c>
      <c r="D105" s="3">
        <v>3</v>
      </c>
      <c r="E105" s="1">
        <v>4</v>
      </c>
      <c r="F105" s="15">
        <v>6</v>
      </c>
      <c r="G105" s="15" t="s">
        <v>34</v>
      </c>
      <c r="H105" s="10"/>
      <c r="I105" s="10"/>
      <c r="J105" s="10" t="s">
        <v>953</v>
      </c>
      <c r="S105" s="1">
        <v>1</v>
      </c>
      <c r="T105">
        <v>3</v>
      </c>
      <c r="U105" t="s">
        <v>34</v>
      </c>
      <c r="BD105" s="39">
        <v>42600</v>
      </c>
      <c r="BE105" s="23">
        <v>0.422916666666667</v>
      </c>
      <c r="BF105" s="10" t="str">
        <f t="shared" si="8"/>
        <v>18/08/2016 10:09</v>
      </c>
      <c r="BG105" s="35">
        <f t="shared" si="9"/>
        <v>42600.423611111109</v>
      </c>
      <c r="BH105" s="35">
        <f t="shared" si="10"/>
        <v>42600.416666666664</v>
      </c>
      <c r="BI105" t="str">
        <f t="shared" si="11"/>
        <v>18/08/2016 10:10:00</v>
      </c>
      <c r="BJ105" s="40" t="str">
        <f t="shared" si="12"/>
        <v>18/08/2016 10:00:00</v>
      </c>
      <c r="BK105">
        <f>VLOOKUP($BI105, [1]TableView_704030_20160816_20160!$D$2:$M$5095,3,FALSE)</f>
        <v>1008.94073866</v>
      </c>
      <c r="BL105">
        <f>VLOOKUP($BI105, [1]TableView_704030_20160816_20160!$D$2:$M$5095,8,FALSE)</f>
        <v>21.6666666666667</v>
      </c>
      <c r="BM105">
        <f>VLOOKUP($BI105, [1]TableView_704030_20160816_20160!$D$2:$M$5095,10,FALSE)</f>
        <v>0</v>
      </c>
      <c r="BN105">
        <f>VLOOKUP($BI105, [1]TableView_704030_20160816_20160!$D$2:$M$5095,4,FALSE)</f>
        <v>80</v>
      </c>
      <c r="BO105">
        <f>VLOOKUP($BI105, [1]TableView_704030_20160816_20160!$D$2:$M$5095,6,FALSE)</f>
        <v>62</v>
      </c>
      <c r="BP105">
        <f>VLOOKUP($BI105, [1]TableView_704030_20160816_20160!$D$2:$M$5095,7,FALSE)</f>
        <v>0.2</v>
      </c>
      <c r="BQ105">
        <f>VLOOKUP($BI105, [1]TableView_704030_20160816_20160!$D$2:$M$5095,2,FALSE)</f>
        <v>3.5</v>
      </c>
      <c r="BR105">
        <f>VLOOKUP($BJ105, [2]aacb8965d69cc6fd1cb3a5cae9e8ae7!$C$6:$F$853,4,FALSE)</f>
        <v>2.2000000000000002</v>
      </c>
      <c r="BS105" s="15">
        <v>1</v>
      </c>
      <c r="BT105" t="str">
        <f t="shared" si="7"/>
        <v>18/08/2016 1</v>
      </c>
      <c r="BU105">
        <f>VLOOKUP($BT105, [3]Sheet1!$D$3:$T$89,4,FALSE)</f>
        <v>25</v>
      </c>
      <c r="BV105">
        <f>VLOOKUP($BT105, [3]Sheet1!$D$3:$T$89,5,FALSE)</f>
        <v>24</v>
      </c>
      <c r="BW105">
        <f>VLOOKUP($BT105, [3]Sheet1!$D$3:$T$89,8,FALSE)</f>
        <v>25</v>
      </c>
      <c r="BX105">
        <f>VLOOKUP($BT105, [3]Sheet1!$D$3:$T$89,9,FALSE)</f>
        <v>24</v>
      </c>
      <c r="BY105">
        <f>VLOOKUP($BT105, [3]Sheet1!$D$3:$T$89,12,FALSE)</f>
        <v>24</v>
      </c>
      <c r="BZ105">
        <f>VLOOKUP($BT105, [3]Sheet1!$D$3:$T$89,13,FALSE)</f>
        <v>23</v>
      </c>
      <c r="CA105" t="str">
        <f>VLOOKUP($BT105, [3]Sheet1!$D$3:$T$89,16,FALSE)</f>
        <v>N/A</v>
      </c>
      <c r="CB105" t="str">
        <f>VLOOKUP($BT105, [3]Sheet1!$D$3:$T$89,17,FALSE)</f>
        <v>N/A</v>
      </c>
      <c r="CD105" s="12">
        <v>42600</v>
      </c>
      <c r="CE105" s="2">
        <v>0.422916666666667</v>
      </c>
      <c r="CF105" s="2" t="s">
        <v>1629</v>
      </c>
      <c r="CG105" s="2">
        <v>42600.423611111109</v>
      </c>
      <c r="CH105" s="2">
        <v>42600.416666666664</v>
      </c>
      <c r="CI105" t="s">
        <v>1626</v>
      </c>
      <c r="CJ105" t="s">
        <v>1384</v>
      </c>
      <c r="CK105">
        <v>1008.94073866</v>
      </c>
      <c r="CL105">
        <v>21.6666666666667</v>
      </c>
      <c r="CM105">
        <v>0</v>
      </c>
      <c r="CN105">
        <v>80</v>
      </c>
      <c r="CO105">
        <v>62</v>
      </c>
      <c r="CP105">
        <v>0.2</v>
      </c>
      <c r="CQ105">
        <v>3.5</v>
      </c>
      <c r="CR105">
        <v>2.2000000000000002</v>
      </c>
      <c r="CS105">
        <v>1</v>
      </c>
      <c r="CT105" t="s">
        <v>1226</v>
      </c>
      <c r="CU105">
        <v>25</v>
      </c>
      <c r="CV105">
        <v>24</v>
      </c>
      <c r="CW105">
        <v>25</v>
      </c>
      <c r="CX105">
        <v>24</v>
      </c>
      <c r="CY105">
        <v>24</v>
      </c>
      <c r="CZ105">
        <v>23</v>
      </c>
      <c r="DA105" t="s">
        <v>27</v>
      </c>
      <c r="DB105" t="s">
        <v>27</v>
      </c>
    </row>
    <row r="106" spans="1:106">
      <c r="A106" t="s">
        <v>4</v>
      </c>
      <c r="B106" s="17" t="s">
        <v>22</v>
      </c>
      <c r="D106" s="3">
        <v>4</v>
      </c>
      <c r="E106" s="1">
        <v>4</v>
      </c>
      <c r="F106" s="10">
        <v>6</v>
      </c>
      <c r="G106" s="10" t="s">
        <v>34</v>
      </c>
      <c r="H106" s="10"/>
      <c r="I106" s="10"/>
      <c r="J106" s="10"/>
      <c r="S106" s="1">
        <v>1</v>
      </c>
      <c r="T106">
        <v>3</v>
      </c>
      <c r="U106" t="s">
        <v>34</v>
      </c>
      <c r="BD106" s="39">
        <v>42600</v>
      </c>
      <c r="BE106" s="23">
        <v>0.42361111111111099</v>
      </c>
      <c r="BF106" s="10" t="str">
        <f t="shared" si="8"/>
        <v>18/08/2016 10:10</v>
      </c>
      <c r="BG106" s="35">
        <f t="shared" si="9"/>
        <v>42600.423611111109</v>
      </c>
      <c r="BH106" s="35">
        <f t="shared" si="10"/>
        <v>42600.416666666664</v>
      </c>
      <c r="BI106" t="str">
        <f t="shared" si="11"/>
        <v>18/08/2016 10:10:00</v>
      </c>
      <c r="BJ106" s="40" t="str">
        <f t="shared" si="12"/>
        <v>18/08/2016 10:00:00</v>
      </c>
      <c r="BK106">
        <f>VLOOKUP($BI106, [1]TableView_704030_20160816_20160!$D$2:$M$5095,3,FALSE)</f>
        <v>1008.94073866</v>
      </c>
      <c r="BL106">
        <f>VLOOKUP($BI106, [1]TableView_704030_20160816_20160!$D$2:$M$5095,8,FALSE)</f>
        <v>21.6666666666667</v>
      </c>
      <c r="BM106">
        <f>VLOOKUP($BI106, [1]TableView_704030_20160816_20160!$D$2:$M$5095,10,FALSE)</f>
        <v>0</v>
      </c>
      <c r="BN106">
        <f>VLOOKUP($BI106, [1]TableView_704030_20160816_20160!$D$2:$M$5095,4,FALSE)</f>
        <v>80</v>
      </c>
      <c r="BO106">
        <f>VLOOKUP($BI106, [1]TableView_704030_20160816_20160!$D$2:$M$5095,6,FALSE)</f>
        <v>62</v>
      </c>
      <c r="BP106">
        <f>VLOOKUP($BI106, [1]TableView_704030_20160816_20160!$D$2:$M$5095,7,FALSE)</f>
        <v>0.2</v>
      </c>
      <c r="BQ106">
        <f>VLOOKUP($BI106, [1]TableView_704030_20160816_20160!$D$2:$M$5095,2,FALSE)</f>
        <v>3.5</v>
      </c>
      <c r="BR106">
        <f>VLOOKUP($BJ106, [2]aacb8965d69cc6fd1cb3a5cae9e8ae7!$C$6:$F$853,4,FALSE)</f>
        <v>2.2000000000000002</v>
      </c>
      <c r="BS106" s="15">
        <v>1</v>
      </c>
      <c r="BT106" t="str">
        <f t="shared" si="7"/>
        <v>18/08/2016 1</v>
      </c>
      <c r="BU106">
        <f>VLOOKUP($BT106, [3]Sheet1!$D$3:$T$89,4,FALSE)</f>
        <v>25</v>
      </c>
      <c r="BV106">
        <f>VLOOKUP($BT106, [3]Sheet1!$D$3:$T$89,5,FALSE)</f>
        <v>24</v>
      </c>
      <c r="BW106">
        <f>VLOOKUP($BT106, [3]Sheet1!$D$3:$T$89,8,FALSE)</f>
        <v>25</v>
      </c>
      <c r="BX106">
        <f>VLOOKUP($BT106, [3]Sheet1!$D$3:$T$89,9,FALSE)</f>
        <v>24</v>
      </c>
      <c r="BY106">
        <f>VLOOKUP($BT106, [3]Sheet1!$D$3:$T$89,12,FALSE)</f>
        <v>24</v>
      </c>
      <c r="BZ106">
        <f>VLOOKUP($BT106, [3]Sheet1!$D$3:$T$89,13,FALSE)</f>
        <v>23</v>
      </c>
      <c r="CA106" t="str">
        <f>VLOOKUP($BT106, [3]Sheet1!$D$3:$T$89,16,FALSE)</f>
        <v>N/A</v>
      </c>
      <c r="CB106" t="str">
        <f>VLOOKUP($BT106, [3]Sheet1!$D$3:$T$89,17,FALSE)</f>
        <v>N/A</v>
      </c>
      <c r="CD106" s="12">
        <v>42600</v>
      </c>
      <c r="CE106" s="2">
        <v>0.42361111111111099</v>
      </c>
      <c r="CF106" s="2" t="s">
        <v>1630</v>
      </c>
      <c r="CG106" s="2">
        <v>42600.423611111109</v>
      </c>
      <c r="CH106" s="2">
        <v>42600.416666666664</v>
      </c>
      <c r="CI106" t="s">
        <v>1626</v>
      </c>
      <c r="CJ106" t="s">
        <v>1384</v>
      </c>
      <c r="CK106">
        <v>1008.94073866</v>
      </c>
      <c r="CL106">
        <v>21.6666666666667</v>
      </c>
      <c r="CM106">
        <v>0</v>
      </c>
      <c r="CN106">
        <v>80</v>
      </c>
      <c r="CO106">
        <v>62</v>
      </c>
      <c r="CP106">
        <v>0.2</v>
      </c>
      <c r="CQ106">
        <v>3.5</v>
      </c>
      <c r="CR106">
        <v>2.2000000000000002</v>
      </c>
      <c r="CS106">
        <v>1</v>
      </c>
      <c r="CT106" t="s">
        <v>1226</v>
      </c>
      <c r="CU106">
        <v>25</v>
      </c>
      <c r="CV106">
        <v>24</v>
      </c>
      <c r="CW106">
        <v>25</v>
      </c>
      <c r="CX106">
        <v>24</v>
      </c>
      <c r="CY106">
        <v>24</v>
      </c>
      <c r="CZ106">
        <v>23</v>
      </c>
      <c r="DA106" t="s">
        <v>27</v>
      </c>
      <c r="DB106" t="s">
        <v>27</v>
      </c>
    </row>
    <row r="107" spans="1:106">
      <c r="A107" t="s">
        <v>5</v>
      </c>
      <c r="B107" s="17">
        <v>2</v>
      </c>
      <c r="D107" s="3">
        <v>5</v>
      </c>
      <c r="E107" s="1">
        <v>2</v>
      </c>
      <c r="F107" s="15">
        <v>9</v>
      </c>
      <c r="G107" s="15" t="s">
        <v>52</v>
      </c>
      <c r="J107" s="15" t="s">
        <v>951</v>
      </c>
      <c r="S107" s="1">
        <v>1</v>
      </c>
      <c r="T107">
        <v>3</v>
      </c>
      <c r="U107" t="s">
        <v>34</v>
      </c>
      <c r="BD107" s="39">
        <v>42600</v>
      </c>
      <c r="BE107" s="23">
        <v>0.42430555555555599</v>
      </c>
      <c r="BF107" s="10" t="str">
        <f t="shared" si="8"/>
        <v>18/08/2016 10:11</v>
      </c>
      <c r="BG107" s="35">
        <f t="shared" si="9"/>
        <v>42600.423611111109</v>
      </c>
      <c r="BH107" s="35">
        <f t="shared" si="10"/>
        <v>42600.416666666664</v>
      </c>
      <c r="BI107" t="str">
        <f t="shared" si="11"/>
        <v>18/08/2016 10:10:00</v>
      </c>
      <c r="BJ107" s="40" t="str">
        <f t="shared" si="12"/>
        <v>18/08/2016 10:00:00</v>
      </c>
      <c r="BK107">
        <f>VLOOKUP($BI107, [1]TableView_704030_20160816_20160!$D$2:$M$5095,3,FALSE)</f>
        <v>1008.94073866</v>
      </c>
      <c r="BL107">
        <f>VLOOKUP($BI107, [1]TableView_704030_20160816_20160!$D$2:$M$5095,8,FALSE)</f>
        <v>21.6666666666667</v>
      </c>
      <c r="BM107">
        <f>VLOOKUP($BI107, [1]TableView_704030_20160816_20160!$D$2:$M$5095,10,FALSE)</f>
        <v>0</v>
      </c>
      <c r="BN107">
        <f>VLOOKUP($BI107, [1]TableView_704030_20160816_20160!$D$2:$M$5095,4,FALSE)</f>
        <v>80</v>
      </c>
      <c r="BO107">
        <f>VLOOKUP($BI107, [1]TableView_704030_20160816_20160!$D$2:$M$5095,6,FALSE)</f>
        <v>62</v>
      </c>
      <c r="BP107">
        <f>VLOOKUP($BI107, [1]TableView_704030_20160816_20160!$D$2:$M$5095,7,FALSE)</f>
        <v>0.2</v>
      </c>
      <c r="BQ107">
        <f>VLOOKUP($BI107, [1]TableView_704030_20160816_20160!$D$2:$M$5095,2,FALSE)</f>
        <v>3.5</v>
      </c>
      <c r="BR107">
        <f>VLOOKUP($BJ107, [2]aacb8965d69cc6fd1cb3a5cae9e8ae7!$C$6:$F$853,4,FALSE)</f>
        <v>2.2000000000000002</v>
      </c>
      <c r="BS107" s="15">
        <v>1</v>
      </c>
      <c r="BT107" t="str">
        <f t="shared" si="7"/>
        <v>18/08/2016 1</v>
      </c>
      <c r="BU107">
        <f>VLOOKUP($BT107, [3]Sheet1!$D$3:$T$89,4,FALSE)</f>
        <v>25</v>
      </c>
      <c r="BV107">
        <f>VLOOKUP($BT107, [3]Sheet1!$D$3:$T$89,5,FALSE)</f>
        <v>24</v>
      </c>
      <c r="BW107">
        <f>VLOOKUP($BT107, [3]Sheet1!$D$3:$T$89,8,FALSE)</f>
        <v>25</v>
      </c>
      <c r="BX107">
        <f>VLOOKUP($BT107, [3]Sheet1!$D$3:$T$89,9,FALSE)</f>
        <v>24</v>
      </c>
      <c r="BY107">
        <f>VLOOKUP($BT107, [3]Sheet1!$D$3:$T$89,12,FALSE)</f>
        <v>24</v>
      </c>
      <c r="BZ107">
        <f>VLOOKUP($BT107, [3]Sheet1!$D$3:$T$89,13,FALSE)</f>
        <v>23</v>
      </c>
      <c r="CA107" t="str">
        <f>VLOOKUP($BT107, [3]Sheet1!$D$3:$T$89,16,FALSE)</f>
        <v>N/A</v>
      </c>
      <c r="CB107" t="str">
        <f>VLOOKUP($BT107, [3]Sheet1!$D$3:$T$89,17,FALSE)</f>
        <v>N/A</v>
      </c>
      <c r="CD107" s="12">
        <v>42600</v>
      </c>
      <c r="CE107" s="2">
        <v>0.42430555555555599</v>
      </c>
      <c r="CF107" s="2" t="s">
        <v>1631</v>
      </c>
      <c r="CG107" s="2">
        <v>42600.423611111109</v>
      </c>
      <c r="CH107" s="2">
        <v>42600.416666666664</v>
      </c>
      <c r="CI107" t="s">
        <v>1626</v>
      </c>
      <c r="CJ107" t="s">
        <v>1384</v>
      </c>
      <c r="CK107">
        <v>1008.94073866</v>
      </c>
      <c r="CL107">
        <v>21.6666666666667</v>
      </c>
      <c r="CM107">
        <v>0</v>
      </c>
      <c r="CN107">
        <v>80</v>
      </c>
      <c r="CO107">
        <v>62</v>
      </c>
      <c r="CP107">
        <v>0.2</v>
      </c>
      <c r="CQ107">
        <v>3.5</v>
      </c>
      <c r="CR107">
        <v>2.2000000000000002</v>
      </c>
      <c r="CS107">
        <v>1</v>
      </c>
      <c r="CT107" t="s">
        <v>1226</v>
      </c>
      <c r="CU107">
        <v>25</v>
      </c>
      <c r="CV107">
        <v>24</v>
      </c>
      <c r="CW107">
        <v>25</v>
      </c>
      <c r="CX107">
        <v>24</v>
      </c>
      <c r="CY107">
        <v>24</v>
      </c>
      <c r="CZ107">
        <v>23</v>
      </c>
      <c r="DA107" t="s">
        <v>27</v>
      </c>
      <c r="DB107" t="s">
        <v>27</v>
      </c>
    </row>
    <row r="108" spans="1:106">
      <c r="A108" t="s">
        <v>6</v>
      </c>
      <c r="B108" s="17">
        <v>60</v>
      </c>
      <c r="D108" s="3">
        <v>6</v>
      </c>
      <c r="E108" s="1">
        <v>1</v>
      </c>
      <c r="F108" s="15">
        <v>9</v>
      </c>
      <c r="G108" s="15" t="s">
        <v>34</v>
      </c>
      <c r="L108" s="1">
        <v>2</v>
      </c>
      <c r="M108">
        <v>6</v>
      </c>
      <c r="N108" t="s">
        <v>52</v>
      </c>
      <c r="BD108" s="39">
        <v>42600</v>
      </c>
      <c r="BE108" s="23">
        <v>0.42499999999999999</v>
      </c>
      <c r="BF108" s="10" t="str">
        <f t="shared" si="8"/>
        <v>18/08/2016 10:12</v>
      </c>
      <c r="BG108" s="35">
        <f t="shared" si="9"/>
        <v>42600.423611111109</v>
      </c>
      <c r="BH108" s="35">
        <f t="shared" si="10"/>
        <v>42600.416666666664</v>
      </c>
      <c r="BI108" t="str">
        <f t="shared" si="11"/>
        <v>18/08/2016 10:10:00</v>
      </c>
      <c r="BJ108" s="40" t="str">
        <f t="shared" si="12"/>
        <v>18/08/2016 10:00:00</v>
      </c>
      <c r="BK108">
        <f>VLOOKUP($BI108, [1]TableView_704030_20160816_20160!$D$2:$M$5095,3,FALSE)</f>
        <v>1008.94073866</v>
      </c>
      <c r="BL108">
        <f>VLOOKUP($BI108, [1]TableView_704030_20160816_20160!$D$2:$M$5095,8,FALSE)</f>
        <v>21.6666666666667</v>
      </c>
      <c r="BM108">
        <f>VLOOKUP($BI108, [1]TableView_704030_20160816_20160!$D$2:$M$5095,10,FALSE)</f>
        <v>0</v>
      </c>
      <c r="BN108">
        <f>VLOOKUP($BI108, [1]TableView_704030_20160816_20160!$D$2:$M$5095,4,FALSE)</f>
        <v>80</v>
      </c>
      <c r="BO108">
        <f>VLOOKUP($BI108, [1]TableView_704030_20160816_20160!$D$2:$M$5095,6,FALSE)</f>
        <v>62</v>
      </c>
      <c r="BP108">
        <f>VLOOKUP($BI108, [1]TableView_704030_20160816_20160!$D$2:$M$5095,7,FALSE)</f>
        <v>0.2</v>
      </c>
      <c r="BQ108">
        <f>VLOOKUP($BI108, [1]TableView_704030_20160816_20160!$D$2:$M$5095,2,FALSE)</f>
        <v>3.5</v>
      </c>
      <c r="BR108">
        <f>VLOOKUP($BJ108, [2]aacb8965d69cc6fd1cb3a5cae9e8ae7!$C$6:$F$853,4,FALSE)</f>
        <v>2.2000000000000002</v>
      </c>
      <c r="BS108" s="15">
        <v>1</v>
      </c>
      <c r="BT108" t="str">
        <f t="shared" si="7"/>
        <v>18/08/2016 1</v>
      </c>
      <c r="BU108">
        <f>VLOOKUP($BT108, [3]Sheet1!$D$3:$T$89,4,FALSE)</f>
        <v>25</v>
      </c>
      <c r="BV108">
        <f>VLOOKUP($BT108, [3]Sheet1!$D$3:$T$89,5,FALSE)</f>
        <v>24</v>
      </c>
      <c r="BW108">
        <f>VLOOKUP($BT108, [3]Sheet1!$D$3:$T$89,8,FALSE)</f>
        <v>25</v>
      </c>
      <c r="BX108">
        <f>VLOOKUP($BT108, [3]Sheet1!$D$3:$T$89,9,FALSE)</f>
        <v>24</v>
      </c>
      <c r="BY108">
        <f>VLOOKUP($BT108, [3]Sheet1!$D$3:$T$89,12,FALSE)</f>
        <v>24</v>
      </c>
      <c r="BZ108">
        <f>VLOOKUP($BT108, [3]Sheet1!$D$3:$T$89,13,FALSE)</f>
        <v>23</v>
      </c>
      <c r="CA108" t="str">
        <f>VLOOKUP($BT108, [3]Sheet1!$D$3:$T$89,16,FALSE)</f>
        <v>N/A</v>
      </c>
      <c r="CB108" t="str">
        <f>VLOOKUP($BT108, [3]Sheet1!$D$3:$T$89,17,FALSE)</f>
        <v>N/A</v>
      </c>
      <c r="CD108" s="12">
        <v>42600</v>
      </c>
      <c r="CE108" s="2">
        <v>0.42499999999999999</v>
      </c>
      <c r="CF108" s="2" t="s">
        <v>1632</v>
      </c>
      <c r="CG108" s="2">
        <v>42600.423611111109</v>
      </c>
      <c r="CH108" s="2">
        <v>42600.416666666664</v>
      </c>
      <c r="CI108" t="s">
        <v>1626</v>
      </c>
      <c r="CJ108" t="s">
        <v>1384</v>
      </c>
      <c r="CK108">
        <v>1008.94073866</v>
      </c>
      <c r="CL108">
        <v>21.6666666666667</v>
      </c>
      <c r="CM108">
        <v>0</v>
      </c>
      <c r="CN108">
        <v>80</v>
      </c>
      <c r="CO108">
        <v>62</v>
      </c>
      <c r="CP108">
        <v>0.2</v>
      </c>
      <c r="CQ108">
        <v>3.5</v>
      </c>
      <c r="CR108">
        <v>2.2000000000000002</v>
      </c>
      <c r="CS108">
        <v>1</v>
      </c>
      <c r="CT108" t="s">
        <v>1226</v>
      </c>
      <c r="CU108">
        <v>25</v>
      </c>
      <c r="CV108">
        <v>24</v>
      </c>
      <c r="CW108">
        <v>25</v>
      </c>
      <c r="CX108">
        <v>24</v>
      </c>
      <c r="CY108">
        <v>24</v>
      </c>
      <c r="CZ108">
        <v>23</v>
      </c>
      <c r="DA108" t="s">
        <v>27</v>
      </c>
      <c r="DB108" t="s">
        <v>27</v>
      </c>
    </row>
    <row r="109" spans="1:106">
      <c r="A109" t="s">
        <v>7</v>
      </c>
      <c r="B109" s="17" t="s">
        <v>950</v>
      </c>
      <c r="D109" s="3">
        <v>7</v>
      </c>
      <c r="E109" s="1">
        <v>2</v>
      </c>
      <c r="F109" s="15">
        <v>6</v>
      </c>
      <c r="G109" s="15" t="s">
        <v>34</v>
      </c>
      <c r="L109" s="1">
        <v>2</v>
      </c>
      <c r="M109">
        <v>6</v>
      </c>
      <c r="N109" t="s">
        <v>52</v>
      </c>
      <c r="BD109" s="39">
        <v>42600</v>
      </c>
      <c r="BE109" s="23">
        <v>0.42569444444444399</v>
      </c>
      <c r="BF109" s="10" t="str">
        <f t="shared" si="8"/>
        <v>18/08/2016 10:13</v>
      </c>
      <c r="BG109" s="35">
        <f t="shared" si="9"/>
        <v>42600.423611111109</v>
      </c>
      <c r="BH109" s="35">
        <f t="shared" si="10"/>
        <v>42600.416666666664</v>
      </c>
      <c r="BI109" t="str">
        <f t="shared" si="11"/>
        <v>18/08/2016 10:10:00</v>
      </c>
      <c r="BJ109" s="40" t="str">
        <f t="shared" si="12"/>
        <v>18/08/2016 10:00:00</v>
      </c>
      <c r="BK109">
        <f>VLOOKUP($BI109, [1]TableView_704030_20160816_20160!$D$2:$M$5095,3,FALSE)</f>
        <v>1008.94073866</v>
      </c>
      <c r="BL109">
        <f>VLOOKUP($BI109, [1]TableView_704030_20160816_20160!$D$2:$M$5095,8,FALSE)</f>
        <v>21.6666666666667</v>
      </c>
      <c r="BM109">
        <f>VLOOKUP($BI109, [1]TableView_704030_20160816_20160!$D$2:$M$5095,10,FALSE)</f>
        <v>0</v>
      </c>
      <c r="BN109">
        <f>VLOOKUP($BI109, [1]TableView_704030_20160816_20160!$D$2:$M$5095,4,FALSE)</f>
        <v>80</v>
      </c>
      <c r="BO109">
        <f>VLOOKUP($BI109, [1]TableView_704030_20160816_20160!$D$2:$M$5095,6,FALSE)</f>
        <v>62</v>
      </c>
      <c r="BP109">
        <f>VLOOKUP($BI109, [1]TableView_704030_20160816_20160!$D$2:$M$5095,7,FALSE)</f>
        <v>0.2</v>
      </c>
      <c r="BQ109">
        <f>VLOOKUP($BI109, [1]TableView_704030_20160816_20160!$D$2:$M$5095,2,FALSE)</f>
        <v>3.5</v>
      </c>
      <c r="BR109">
        <f>VLOOKUP($BJ109, [2]aacb8965d69cc6fd1cb3a5cae9e8ae7!$C$6:$F$853,4,FALSE)</f>
        <v>2.2000000000000002</v>
      </c>
      <c r="BS109" s="15">
        <v>1</v>
      </c>
      <c r="BT109" t="str">
        <f t="shared" si="7"/>
        <v>18/08/2016 1</v>
      </c>
      <c r="BU109">
        <f>VLOOKUP($BT109, [3]Sheet1!$D$3:$T$89,4,FALSE)</f>
        <v>25</v>
      </c>
      <c r="BV109">
        <f>VLOOKUP($BT109, [3]Sheet1!$D$3:$T$89,5,FALSE)</f>
        <v>24</v>
      </c>
      <c r="BW109">
        <f>VLOOKUP($BT109, [3]Sheet1!$D$3:$T$89,8,FALSE)</f>
        <v>25</v>
      </c>
      <c r="BX109">
        <f>VLOOKUP($BT109, [3]Sheet1!$D$3:$T$89,9,FALSE)</f>
        <v>24</v>
      </c>
      <c r="BY109">
        <f>VLOOKUP($BT109, [3]Sheet1!$D$3:$T$89,12,FALSE)</f>
        <v>24</v>
      </c>
      <c r="BZ109">
        <f>VLOOKUP($BT109, [3]Sheet1!$D$3:$T$89,13,FALSE)</f>
        <v>23</v>
      </c>
      <c r="CA109" t="str">
        <f>VLOOKUP($BT109, [3]Sheet1!$D$3:$T$89,16,FALSE)</f>
        <v>N/A</v>
      </c>
      <c r="CB109" t="str">
        <f>VLOOKUP($BT109, [3]Sheet1!$D$3:$T$89,17,FALSE)</f>
        <v>N/A</v>
      </c>
      <c r="CD109" s="12">
        <v>42600</v>
      </c>
      <c r="CE109" s="2">
        <v>0.42569444444444399</v>
      </c>
      <c r="CF109" s="2" t="s">
        <v>1633</v>
      </c>
      <c r="CG109" s="2">
        <v>42600.423611111109</v>
      </c>
      <c r="CH109" s="2">
        <v>42600.416666666664</v>
      </c>
      <c r="CI109" t="s">
        <v>1626</v>
      </c>
      <c r="CJ109" t="s">
        <v>1384</v>
      </c>
      <c r="CK109">
        <v>1008.94073866</v>
      </c>
      <c r="CL109">
        <v>21.6666666666667</v>
      </c>
      <c r="CM109">
        <v>0</v>
      </c>
      <c r="CN109">
        <v>80</v>
      </c>
      <c r="CO109">
        <v>62</v>
      </c>
      <c r="CP109">
        <v>0.2</v>
      </c>
      <c r="CQ109">
        <v>3.5</v>
      </c>
      <c r="CR109">
        <v>2.2000000000000002</v>
      </c>
      <c r="CS109">
        <v>1</v>
      </c>
      <c r="CT109" t="s">
        <v>1226</v>
      </c>
      <c r="CU109">
        <v>25</v>
      </c>
      <c r="CV109">
        <v>24</v>
      </c>
      <c r="CW109">
        <v>25</v>
      </c>
      <c r="CX109">
        <v>24</v>
      </c>
      <c r="CY109">
        <v>24</v>
      </c>
      <c r="CZ109">
        <v>23</v>
      </c>
      <c r="DA109" t="s">
        <v>27</v>
      </c>
      <c r="DB109" t="s">
        <v>27</v>
      </c>
    </row>
    <row r="110" spans="1:106">
      <c r="D110" s="3">
        <v>8</v>
      </c>
      <c r="E110" s="1">
        <v>1</v>
      </c>
      <c r="F110" s="15">
        <v>9</v>
      </c>
      <c r="G110" s="15" t="s">
        <v>654</v>
      </c>
      <c r="L110" s="1">
        <v>2</v>
      </c>
      <c r="M110">
        <v>6</v>
      </c>
      <c r="N110" t="s">
        <v>34</v>
      </c>
      <c r="Q110" t="s">
        <v>951</v>
      </c>
      <c r="BD110" s="39">
        <v>42600</v>
      </c>
      <c r="BE110" s="23">
        <v>0.42638888888888898</v>
      </c>
      <c r="BF110" s="10" t="str">
        <f t="shared" si="8"/>
        <v>18/08/2016 10:14</v>
      </c>
      <c r="BG110" s="35">
        <f t="shared" si="9"/>
        <v>42600.423611111109</v>
      </c>
      <c r="BH110" s="35">
        <f t="shared" si="10"/>
        <v>42600.416666666664</v>
      </c>
      <c r="BI110" t="str">
        <f t="shared" si="11"/>
        <v>18/08/2016 10:10:00</v>
      </c>
      <c r="BJ110" s="40" t="str">
        <f t="shared" si="12"/>
        <v>18/08/2016 10:00:00</v>
      </c>
      <c r="BK110">
        <f>VLOOKUP($BI110, [1]TableView_704030_20160816_20160!$D$2:$M$5095,3,FALSE)</f>
        <v>1008.94073866</v>
      </c>
      <c r="BL110">
        <f>VLOOKUP($BI110, [1]TableView_704030_20160816_20160!$D$2:$M$5095,8,FALSE)</f>
        <v>21.6666666666667</v>
      </c>
      <c r="BM110">
        <f>VLOOKUP($BI110, [1]TableView_704030_20160816_20160!$D$2:$M$5095,10,FALSE)</f>
        <v>0</v>
      </c>
      <c r="BN110">
        <f>VLOOKUP($BI110, [1]TableView_704030_20160816_20160!$D$2:$M$5095,4,FALSE)</f>
        <v>80</v>
      </c>
      <c r="BO110">
        <f>VLOOKUP($BI110, [1]TableView_704030_20160816_20160!$D$2:$M$5095,6,FALSE)</f>
        <v>62</v>
      </c>
      <c r="BP110">
        <f>VLOOKUP($BI110, [1]TableView_704030_20160816_20160!$D$2:$M$5095,7,FALSE)</f>
        <v>0.2</v>
      </c>
      <c r="BQ110">
        <f>VLOOKUP($BI110, [1]TableView_704030_20160816_20160!$D$2:$M$5095,2,FALSE)</f>
        <v>3.5</v>
      </c>
      <c r="BR110">
        <f>VLOOKUP($BJ110, [2]aacb8965d69cc6fd1cb3a5cae9e8ae7!$C$6:$F$853,4,FALSE)</f>
        <v>2.2000000000000002</v>
      </c>
      <c r="BS110" s="15">
        <v>1</v>
      </c>
      <c r="BT110" t="str">
        <f t="shared" si="7"/>
        <v>18/08/2016 1</v>
      </c>
      <c r="BU110">
        <f>VLOOKUP($BT110, [3]Sheet1!$D$3:$T$89,4,FALSE)</f>
        <v>25</v>
      </c>
      <c r="BV110">
        <f>VLOOKUP($BT110, [3]Sheet1!$D$3:$T$89,5,FALSE)</f>
        <v>24</v>
      </c>
      <c r="BW110">
        <f>VLOOKUP($BT110, [3]Sheet1!$D$3:$T$89,8,FALSE)</f>
        <v>25</v>
      </c>
      <c r="BX110">
        <f>VLOOKUP($BT110, [3]Sheet1!$D$3:$T$89,9,FALSE)</f>
        <v>24</v>
      </c>
      <c r="BY110">
        <f>VLOOKUP($BT110, [3]Sheet1!$D$3:$T$89,12,FALSE)</f>
        <v>24</v>
      </c>
      <c r="BZ110">
        <f>VLOOKUP($BT110, [3]Sheet1!$D$3:$T$89,13,FALSE)</f>
        <v>23</v>
      </c>
      <c r="CA110" t="str">
        <f>VLOOKUP($BT110, [3]Sheet1!$D$3:$T$89,16,FALSE)</f>
        <v>N/A</v>
      </c>
      <c r="CB110" t="str">
        <f>VLOOKUP($BT110, [3]Sheet1!$D$3:$T$89,17,FALSE)</f>
        <v>N/A</v>
      </c>
      <c r="CD110" s="12">
        <v>42600</v>
      </c>
      <c r="CE110" s="2">
        <v>0.42638888888888898</v>
      </c>
      <c r="CF110" s="2" t="s">
        <v>1634</v>
      </c>
      <c r="CG110" s="2">
        <v>42600.423611111109</v>
      </c>
      <c r="CH110" s="2">
        <v>42600.416666666664</v>
      </c>
      <c r="CI110" t="s">
        <v>1626</v>
      </c>
      <c r="CJ110" t="s">
        <v>1384</v>
      </c>
      <c r="CK110">
        <v>1008.94073866</v>
      </c>
      <c r="CL110">
        <v>21.6666666666667</v>
      </c>
      <c r="CM110">
        <v>0</v>
      </c>
      <c r="CN110">
        <v>80</v>
      </c>
      <c r="CO110">
        <v>62</v>
      </c>
      <c r="CP110">
        <v>0.2</v>
      </c>
      <c r="CQ110">
        <v>3.5</v>
      </c>
      <c r="CR110">
        <v>2.2000000000000002</v>
      </c>
      <c r="CS110">
        <v>1</v>
      </c>
      <c r="CT110" t="s">
        <v>1226</v>
      </c>
      <c r="CU110">
        <v>25</v>
      </c>
      <c r="CV110">
        <v>24</v>
      </c>
      <c r="CW110">
        <v>25</v>
      </c>
      <c r="CX110">
        <v>24</v>
      </c>
      <c r="CY110">
        <v>24</v>
      </c>
      <c r="CZ110">
        <v>23</v>
      </c>
      <c r="DA110" t="s">
        <v>27</v>
      </c>
      <c r="DB110" t="s">
        <v>27</v>
      </c>
    </row>
    <row r="111" spans="1:106">
      <c r="D111" s="3">
        <v>9</v>
      </c>
      <c r="E111" s="1">
        <v>1</v>
      </c>
      <c r="F111" s="15">
        <v>9</v>
      </c>
      <c r="G111" s="15" t="s">
        <v>654</v>
      </c>
      <c r="L111" s="1">
        <v>4</v>
      </c>
      <c r="M111">
        <v>6</v>
      </c>
      <c r="N111" t="s">
        <v>34</v>
      </c>
      <c r="Q111" t="s">
        <v>954</v>
      </c>
      <c r="BD111" s="39">
        <v>42600</v>
      </c>
      <c r="BE111" s="23">
        <v>0.42708333333333298</v>
      </c>
      <c r="BF111" s="10" t="str">
        <f t="shared" si="8"/>
        <v>18/08/2016 10:15</v>
      </c>
      <c r="BG111" s="35">
        <v>0.42708333333333331</v>
      </c>
      <c r="BH111" s="35">
        <f t="shared" si="10"/>
        <v>42600.4375</v>
      </c>
      <c r="BI111" t="str">
        <f t="shared" si="11"/>
        <v>18/08/2016 10:15:00</v>
      </c>
      <c r="BJ111" s="40" t="str">
        <f t="shared" si="12"/>
        <v>18/08/2016 10:30:00</v>
      </c>
      <c r="BK111">
        <f>VLOOKUP($BI111, [1]TableView_704030_20160816_20160!$D$2:$M$5095,3,FALSE)</f>
        <v>1009.00846644</v>
      </c>
      <c r="BL111">
        <f>VLOOKUP($BI111, [1]TableView_704030_20160816_20160!$D$2:$M$5095,8,FALSE)</f>
        <v>21.7222222222222</v>
      </c>
      <c r="BM111">
        <f>VLOOKUP($BI111, [1]TableView_704030_20160816_20160!$D$2:$M$5095,10,FALSE)</f>
        <v>0</v>
      </c>
      <c r="BN111">
        <f>VLOOKUP($BI111, [1]TableView_704030_20160816_20160!$D$2:$M$5095,4,FALSE)</f>
        <v>79</v>
      </c>
      <c r="BO111">
        <f>VLOOKUP($BI111, [1]TableView_704030_20160816_20160!$D$2:$M$5095,6,FALSE)</f>
        <v>9</v>
      </c>
      <c r="BP111">
        <f>VLOOKUP($BI111, [1]TableView_704030_20160816_20160!$D$2:$M$5095,7,FALSE)</f>
        <v>0.6</v>
      </c>
      <c r="BQ111">
        <f>VLOOKUP($BI111, [1]TableView_704030_20160816_20160!$D$2:$M$5095,2,FALSE)</f>
        <v>3.5</v>
      </c>
      <c r="BR111">
        <f>VLOOKUP($BJ111, [2]aacb8965d69cc6fd1cb3a5cae9e8ae7!$C$6:$F$853,4,FALSE)</f>
        <v>3.8</v>
      </c>
      <c r="BS111" s="15">
        <v>1</v>
      </c>
      <c r="BT111" t="str">
        <f t="shared" si="7"/>
        <v>18/08/2016 1</v>
      </c>
      <c r="BU111">
        <f>VLOOKUP($BT111, [3]Sheet1!$D$3:$T$89,4,FALSE)</f>
        <v>25</v>
      </c>
      <c r="BV111">
        <f>VLOOKUP($BT111, [3]Sheet1!$D$3:$T$89,5,FALSE)</f>
        <v>24</v>
      </c>
      <c r="BW111">
        <f>VLOOKUP($BT111, [3]Sheet1!$D$3:$T$89,8,FALSE)</f>
        <v>25</v>
      </c>
      <c r="BX111">
        <f>VLOOKUP($BT111, [3]Sheet1!$D$3:$T$89,9,FALSE)</f>
        <v>24</v>
      </c>
      <c r="BY111">
        <f>VLOOKUP($BT111, [3]Sheet1!$D$3:$T$89,12,FALSE)</f>
        <v>24</v>
      </c>
      <c r="BZ111">
        <f>VLOOKUP($BT111, [3]Sheet1!$D$3:$T$89,13,FALSE)</f>
        <v>23</v>
      </c>
      <c r="CA111" t="str">
        <f>VLOOKUP($BT111, [3]Sheet1!$D$3:$T$89,16,FALSE)</f>
        <v>N/A</v>
      </c>
      <c r="CB111" t="str">
        <f>VLOOKUP($BT111, [3]Sheet1!$D$3:$T$89,17,FALSE)</f>
        <v>N/A</v>
      </c>
      <c r="CD111" s="12">
        <v>42600</v>
      </c>
      <c r="CE111" s="2">
        <v>0.42708333333333298</v>
      </c>
      <c r="CF111" s="2" t="s">
        <v>1635</v>
      </c>
      <c r="CG111" s="2">
        <v>0.42708333333333331</v>
      </c>
      <c r="CH111" s="2">
        <v>42600.4375</v>
      </c>
      <c r="CI111" t="s">
        <v>1636</v>
      </c>
      <c r="CJ111" t="s">
        <v>1637</v>
      </c>
      <c r="CK111">
        <v>1009.00846644</v>
      </c>
      <c r="CL111">
        <v>21.7222222222222</v>
      </c>
      <c r="CM111">
        <v>0</v>
      </c>
      <c r="CN111">
        <v>79</v>
      </c>
      <c r="CO111">
        <v>9</v>
      </c>
      <c r="CP111">
        <v>0.6</v>
      </c>
      <c r="CQ111">
        <v>3.5</v>
      </c>
      <c r="CR111">
        <v>3.8</v>
      </c>
      <c r="CS111">
        <v>1</v>
      </c>
      <c r="CT111" t="s">
        <v>1226</v>
      </c>
      <c r="CU111">
        <v>25</v>
      </c>
      <c r="CV111">
        <v>24</v>
      </c>
      <c r="CW111">
        <v>25</v>
      </c>
      <c r="CX111">
        <v>24</v>
      </c>
      <c r="CY111">
        <v>24</v>
      </c>
      <c r="CZ111">
        <v>23</v>
      </c>
      <c r="DA111" t="s">
        <v>27</v>
      </c>
      <c r="DB111" t="s">
        <v>27</v>
      </c>
    </row>
    <row r="112" spans="1:106">
      <c r="D112" s="3">
        <v>10</v>
      </c>
      <c r="E112" s="1">
        <v>1</v>
      </c>
      <c r="F112" s="15">
        <v>9</v>
      </c>
      <c r="G112" s="15" t="s">
        <v>654</v>
      </c>
      <c r="L112" s="1">
        <v>4</v>
      </c>
      <c r="M112">
        <v>6</v>
      </c>
      <c r="N112" t="s">
        <v>34</v>
      </c>
      <c r="S112" s="1">
        <v>1</v>
      </c>
      <c r="T112">
        <v>3</v>
      </c>
      <c r="U112" t="s">
        <v>34</v>
      </c>
      <c r="BD112" s="39">
        <v>42600</v>
      </c>
      <c r="BE112" s="23">
        <v>0.42777777777777798</v>
      </c>
      <c r="BF112" s="10" t="str">
        <f t="shared" si="8"/>
        <v>18/08/2016 10:16</v>
      </c>
      <c r="BG112" s="35">
        <v>0.42708333333333331</v>
      </c>
      <c r="BH112" s="35">
        <f t="shared" si="10"/>
        <v>42600.4375</v>
      </c>
      <c r="BI112" t="str">
        <f t="shared" si="11"/>
        <v>18/08/2016 10:15:00</v>
      </c>
      <c r="BJ112" s="40" t="str">
        <f t="shared" si="12"/>
        <v>18/08/2016 10:30:00</v>
      </c>
      <c r="BK112">
        <f>VLOOKUP($BI112, [1]TableView_704030_20160816_20160!$D$2:$M$5095,3,FALSE)</f>
        <v>1009.00846644</v>
      </c>
      <c r="BL112">
        <f>VLOOKUP($BI112, [1]TableView_704030_20160816_20160!$D$2:$M$5095,8,FALSE)</f>
        <v>21.7222222222222</v>
      </c>
      <c r="BM112">
        <f>VLOOKUP($BI112, [1]TableView_704030_20160816_20160!$D$2:$M$5095,10,FALSE)</f>
        <v>0</v>
      </c>
      <c r="BN112">
        <f>VLOOKUP($BI112, [1]TableView_704030_20160816_20160!$D$2:$M$5095,4,FALSE)</f>
        <v>79</v>
      </c>
      <c r="BO112">
        <f>VLOOKUP($BI112, [1]TableView_704030_20160816_20160!$D$2:$M$5095,6,FALSE)</f>
        <v>9</v>
      </c>
      <c r="BP112">
        <f>VLOOKUP($BI112, [1]TableView_704030_20160816_20160!$D$2:$M$5095,7,FALSE)</f>
        <v>0.6</v>
      </c>
      <c r="BQ112">
        <f>VLOOKUP($BI112, [1]TableView_704030_20160816_20160!$D$2:$M$5095,2,FALSE)</f>
        <v>3.5</v>
      </c>
      <c r="BR112">
        <f>VLOOKUP($BJ112, [2]aacb8965d69cc6fd1cb3a5cae9e8ae7!$C$6:$F$853,4,FALSE)</f>
        <v>3.8</v>
      </c>
      <c r="BS112" s="15">
        <v>1</v>
      </c>
      <c r="BT112" t="str">
        <f t="shared" si="7"/>
        <v>18/08/2016 1</v>
      </c>
      <c r="BU112">
        <f>VLOOKUP($BT112, [3]Sheet1!$D$3:$T$89,4,FALSE)</f>
        <v>25</v>
      </c>
      <c r="BV112">
        <f>VLOOKUP($BT112, [3]Sheet1!$D$3:$T$89,5,FALSE)</f>
        <v>24</v>
      </c>
      <c r="BW112">
        <f>VLOOKUP($BT112, [3]Sheet1!$D$3:$T$89,8,FALSE)</f>
        <v>25</v>
      </c>
      <c r="BX112">
        <f>VLOOKUP($BT112, [3]Sheet1!$D$3:$T$89,9,FALSE)</f>
        <v>24</v>
      </c>
      <c r="BY112">
        <f>VLOOKUP($BT112, [3]Sheet1!$D$3:$T$89,12,FALSE)</f>
        <v>24</v>
      </c>
      <c r="BZ112">
        <f>VLOOKUP($BT112, [3]Sheet1!$D$3:$T$89,13,FALSE)</f>
        <v>23</v>
      </c>
      <c r="CA112" t="str">
        <f>VLOOKUP($BT112, [3]Sheet1!$D$3:$T$89,16,FALSE)</f>
        <v>N/A</v>
      </c>
      <c r="CB112" t="str">
        <f>VLOOKUP($BT112, [3]Sheet1!$D$3:$T$89,17,FALSE)</f>
        <v>N/A</v>
      </c>
      <c r="CD112" s="12">
        <v>42600</v>
      </c>
      <c r="CE112" s="2">
        <v>0.42777777777777798</v>
      </c>
      <c r="CF112" s="2" t="s">
        <v>1638</v>
      </c>
      <c r="CG112" s="2">
        <v>0.42708333333333331</v>
      </c>
      <c r="CH112" s="2">
        <v>42600.4375</v>
      </c>
      <c r="CI112" t="s">
        <v>1636</v>
      </c>
      <c r="CJ112" t="s">
        <v>1637</v>
      </c>
      <c r="CK112">
        <v>1009.00846644</v>
      </c>
      <c r="CL112">
        <v>21.7222222222222</v>
      </c>
      <c r="CM112">
        <v>0</v>
      </c>
      <c r="CN112">
        <v>79</v>
      </c>
      <c r="CO112">
        <v>9</v>
      </c>
      <c r="CP112">
        <v>0.6</v>
      </c>
      <c r="CQ112">
        <v>3.5</v>
      </c>
      <c r="CR112">
        <v>3.8</v>
      </c>
      <c r="CS112">
        <v>1</v>
      </c>
      <c r="CT112" t="s">
        <v>1226</v>
      </c>
      <c r="CU112">
        <v>25</v>
      </c>
      <c r="CV112">
        <v>24</v>
      </c>
      <c r="CW112">
        <v>25</v>
      </c>
      <c r="CX112">
        <v>24</v>
      </c>
      <c r="CY112">
        <v>24</v>
      </c>
      <c r="CZ112">
        <v>23</v>
      </c>
      <c r="DA112" t="s">
        <v>27</v>
      </c>
      <c r="DB112" t="s">
        <v>27</v>
      </c>
    </row>
    <row r="113" spans="4:106">
      <c r="D113" s="3">
        <v>11</v>
      </c>
      <c r="E113" s="1">
        <v>2</v>
      </c>
      <c r="F113" s="15">
        <v>9</v>
      </c>
      <c r="G113" s="15" t="s">
        <v>34</v>
      </c>
      <c r="J113" t="s">
        <v>951</v>
      </c>
      <c r="L113" s="1">
        <v>3</v>
      </c>
      <c r="M113">
        <v>6</v>
      </c>
      <c r="N113" t="s">
        <v>34</v>
      </c>
      <c r="Q113" t="s">
        <v>954</v>
      </c>
      <c r="S113" s="1">
        <v>1</v>
      </c>
      <c r="T113">
        <v>1</v>
      </c>
      <c r="U113" t="s">
        <v>33</v>
      </c>
      <c r="Y113" t="s">
        <v>957</v>
      </c>
      <c r="Z113" s="1">
        <v>1</v>
      </c>
      <c r="AA113">
        <v>4</v>
      </c>
      <c r="AB113" t="s">
        <v>91</v>
      </c>
      <c r="AC113" t="s">
        <v>41</v>
      </c>
      <c r="AD113">
        <v>3</v>
      </c>
      <c r="BD113" s="39">
        <v>42600</v>
      </c>
      <c r="BE113" s="23">
        <v>0.42847222222222198</v>
      </c>
      <c r="BF113" s="10" t="str">
        <f t="shared" si="8"/>
        <v>18/08/2016 10:17</v>
      </c>
      <c r="BG113" s="35">
        <v>0.42708333333333298</v>
      </c>
      <c r="BH113" s="35">
        <f t="shared" si="10"/>
        <v>42600.4375</v>
      </c>
      <c r="BI113" t="str">
        <f t="shared" si="11"/>
        <v>18/08/2016 10:15:00</v>
      </c>
      <c r="BJ113" s="40" t="str">
        <f t="shared" si="12"/>
        <v>18/08/2016 10:30:00</v>
      </c>
      <c r="BK113">
        <f>VLOOKUP($BI113, [1]TableView_704030_20160816_20160!$D$2:$M$5095,3,FALSE)</f>
        <v>1009.00846644</v>
      </c>
      <c r="BL113">
        <f>VLOOKUP($BI113, [1]TableView_704030_20160816_20160!$D$2:$M$5095,8,FALSE)</f>
        <v>21.7222222222222</v>
      </c>
      <c r="BM113">
        <f>VLOOKUP($BI113, [1]TableView_704030_20160816_20160!$D$2:$M$5095,10,FALSE)</f>
        <v>0</v>
      </c>
      <c r="BN113">
        <f>VLOOKUP($BI113, [1]TableView_704030_20160816_20160!$D$2:$M$5095,4,FALSE)</f>
        <v>79</v>
      </c>
      <c r="BO113">
        <f>VLOOKUP($BI113, [1]TableView_704030_20160816_20160!$D$2:$M$5095,6,FALSE)</f>
        <v>9</v>
      </c>
      <c r="BP113">
        <f>VLOOKUP($BI113, [1]TableView_704030_20160816_20160!$D$2:$M$5095,7,FALSE)</f>
        <v>0.6</v>
      </c>
      <c r="BQ113">
        <f>VLOOKUP($BI113, [1]TableView_704030_20160816_20160!$D$2:$M$5095,2,FALSE)</f>
        <v>3.5</v>
      </c>
      <c r="BR113">
        <f>VLOOKUP($BJ113, [2]aacb8965d69cc6fd1cb3a5cae9e8ae7!$C$6:$F$853,4,FALSE)</f>
        <v>3.8</v>
      </c>
      <c r="BS113" s="15">
        <v>1</v>
      </c>
      <c r="BT113" t="str">
        <f t="shared" si="7"/>
        <v>18/08/2016 1</v>
      </c>
      <c r="BU113">
        <f>VLOOKUP($BT113, [3]Sheet1!$D$3:$T$89,4,FALSE)</f>
        <v>25</v>
      </c>
      <c r="BV113">
        <f>VLOOKUP($BT113, [3]Sheet1!$D$3:$T$89,5,FALSE)</f>
        <v>24</v>
      </c>
      <c r="BW113">
        <f>VLOOKUP($BT113, [3]Sheet1!$D$3:$T$89,8,FALSE)</f>
        <v>25</v>
      </c>
      <c r="BX113">
        <f>VLOOKUP($BT113, [3]Sheet1!$D$3:$T$89,9,FALSE)</f>
        <v>24</v>
      </c>
      <c r="BY113">
        <f>VLOOKUP($BT113, [3]Sheet1!$D$3:$T$89,12,FALSE)</f>
        <v>24</v>
      </c>
      <c r="BZ113">
        <f>VLOOKUP($BT113, [3]Sheet1!$D$3:$T$89,13,FALSE)</f>
        <v>23</v>
      </c>
      <c r="CA113" t="str">
        <f>VLOOKUP($BT113, [3]Sheet1!$D$3:$T$89,16,FALSE)</f>
        <v>N/A</v>
      </c>
      <c r="CB113" t="str">
        <f>VLOOKUP($BT113, [3]Sheet1!$D$3:$T$89,17,FALSE)</f>
        <v>N/A</v>
      </c>
      <c r="CD113" s="12">
        <v>42600</v>
      </c>
      <c r="CE113" s="2">
        <v>0.42847222222222198</v>
      </c>
      <c r="CF113" s="2" t="s">
        <v>1639</v>
      </c>
      <c r="CG113" s="2">
        <v>0.42708333333333298</v>
      </c>
      <c r="CH113" s="2">
        <v>42600.4375</v>
      </c>
      <c r="CI113" t="s">
        <v>1636</v>
      </c>
      <c r="CJ113" t="s">
        <v>1637</v>
      </c>
      <c r="CK113">
        <v>1009.00846644</v>
      </c>
      <c r="CL113">
        <v>21.7222222222222</v>
      </c>
      <c r="CM113">
        <v>0</v>
      </c>
      <c r="CN113">
        <v>79</v>
      </c>
      <c r="CO113">
        <v>9</v>
      </c>
      <c r="CP113">
        <v>0.6</v>
      </c>
      <c r="CQ113">
        <v>3.5</v>
      </c>
      <c r="CR113">
        <v>3.8</v>
      </c>
      <c r="CS113">
        <v>1</v>
      </c>
      <c r="CT113" t="s">
        <v>1226</v>
      </c>
      <c r="CU113">
        <v>25</v>
      </c>
      <c r="CV113">
        <v>24</v>
      </c>
      <c r="CW113">
        <v>25</v>
      </c>
      <c r="CX113">
        <v>24</v>
      </c>
      <c r="CY113">
        <v>24</v>
      </c>
      <c r="CZ113">
        <v>23</v>
      </c>
      <c r="DA113" t="s">
        <v>27</v>
      </c>
      <c r="DB113" t="s">
        <v>27</v>
      </c>
    </row>
    <row r="114" spans="4:106">
      <c r="D114" s="3">
        <v>12</v>
      </c>
      <c r="E114" s="1">
        <v>2</v>
      </c>
      <c r="F114" s="15">
        <v>9</v>
      </c>
      <c r="G114" s="15" t="s">
        <v>34</v>
      </c>
      <c r="L114" s="1">
        <v>3</v>
      </c>
      <c r="M114">
        <v>6</v>
      </c>
      <c r="N114" t="s">
        <v>34</v>
      </c>
      <c r="Q114" t="s">
        <v>954</v>
      </c>
      <c r="S114" s="1">
        <v>1</v>
      </c>
      <c r="T114">
        <v>1</v>
      </c>
      <c r="U114" t="s">
        <v>33</v>
      </c>
      <c r="BD114" s="39">
        <v>42600</v>
      </c>
      <c r="BE114" s="23">
        <v>0.42916666666666697</v>
      </c>
      <c r="BF114" s="10" t="str">
        <f t="shared" si="8"/>
        <v>18/08/2016 10:18</v>
      </c>
      <c r="BG114" s="35">
        <v>0.42708333333333298</v>
      </c>
      <c r="BH114" s="35">
        <f t="shared" si="10"/>
        <v>42600.4375</v>
      </c>
      <c r="BI114" t="str">
        <f t="shared" si="11"/>
        <v>18/08/2016 10:15:00</v>
      </c>
      <c r="BJ114" s="40" t="str">
        <f t="shared" si="12"/>
        <v>18/08/2016 10:30:00</v>
      </c>
      <c r="BK114">
        <f>VLOOKUP($BI114, [1]TableView_704030_20160816_20160!$D$2:$M$5095,3,FALSE)</f>
        <v>1009.00846644</v>
      </c>
      <c r="BL114">
        <f>VLOOKUP($BI114, [1]TableView_704030_20160816_20160!$D$2:$M$5095,8,FALSE)</f>
        <v>21.7222222222222</v>
      </c>
      <c r="BM114">
        <f>VLOOKUP($BI114, [1]TableView_704030_20160816_20160!$D$2:$M$5095,10,FALSE)</f>
        <v>0</v>
      </c>
      <c r="BN114">
        <f>VLOOKUP($BI114, [1]TableView_704030_20160816_20160!$D$2:$M$5095,4,FALSE)</f>
        <v>79</v>
      </c>
      <c r="BO114">
        <f>VLOOKUP($BI114, [1]TableView_704030_20160816_20160!$D$2:$M$5095,6,FALSE)</f>
        <v>9</v>
      </c>
      <c r="BP114">
        <f>VLOOKUP($BI114, [1]TableView_704030_20160816_20160!$D$2:$M$5095,7,FALSE)</f>
        <v>0.6</v>
      </c>
      <c r="BQ114">
        <f>VLOOKUP($BI114, [1]TableView_704030_20160816_20160!$D$2:$M$5095,2,FALSE)</f>
        <v>3.5</v>
      </c>
      <c r="BR114">
        <f>VLOOKUP($BJ114, [2]aacb8965d69cc6fd1cb3a5cae9e8ae7!$C$6:$F$853,4,FALSE)</f>
        <v>3.8</v>
      </c>
      <c r="BS114" s="15">
        <v>1</v>
      </c>
      <c r="BT114" t="str">
        <f t="shared" si="7"/>
        <v>18/08/2016 1</v>
      </c>
      <c r="BU114">
        <f>VLOOKUP($BT114, [3]Sheet1!$D$3:$T$89,4,FALSE)</f>
        <v>25</v>
      </c>
      <c r="BV114">
        <f>VLOOKUP($BT114, [3]Sheet1!$D$3:$T$89,5,FALSE)</f>
        <v>24</v>
      </c>
      <c r="BW114">
        <f>VLOOKUP($BT114, [3]Sheet1!$D$3:$T$89,8,FALSE)</f>
        <v>25</v>
      </c>
      <c r="BX114">
        <f>VLOOKUP($BT114, [3]Sheet1!$D$3:$T$89,9,FALSE)</f>
        <v>24</v>
      </c>
      <c r="BY114">
        <f>VLOOKUP($BT114, [3]Sheet1!$D$3:$T$89,12,FALSE)</f>
        <v>24</v>
      </c>
      <c r="BZ114">
        <f>VLOOKUP($BT114, [3]Sheet1!$D$3:$T$89,13,FALSE)</f>
        <v>23</v>
      </c>
      <c r="CA114" t="str">
        <f>VLOOKUP($BT114, [3]Sheet1!$D$3:$T$89,16,FALSE)</f>
        <v>N/A</v>
      </c>
      <c r="CB114" t="str">
        <f>VLOOKUP($BT114, [3]Sheet1!$D$3:$T$89,17,FALSE)</f>
        <v>N/A</v>
      </c>
      <c r="CD114" s="12">
        <v>42600</v>
      </c>
      <c r="CE114" s="2">
        <v>0.42916666666666697</v>
      </c>
      <c r="CF114" s="2" t="s">
        <v>1640</v>
      </c>
      <c r="CG114" s="2">
        <v>0.42708333333333298</v>
      </c>
      <c r="CH114" s="2">
        <v>42600.4375</v>
      </c>
      <c r="CI114" t="s">
        <v>1636</v>
      </c>
      <c r="CJ114" t="s">
        <v>1637</v>
      </c>
      <c r="CK114">
        <v>1009.00846644</v>
      </c>
      <c r="CL114">
        <v>21.7222222222222</v>
      </c>
      <c r="CM114">
        <v>0</v>
      </c>
      <c r="CN114">
        <v>79</v>
      </c>
      <c r="CO114">
        <v>9</v>
      </c>
      <c r="CP114">
        <v>0.6</v>
      </c>
      <c r="CQ114">
        <v>3.5</v>
      </c>
      <c r="CR114">
        <v>3.8</v>
      </c>
      <c r="CS114">
        <v>1</v>
      </c>
      <c r="CT114" t="s">
        <v>1226</v>
      </c>
      <c r="CU114">
        <v>25</v>
      </c>
      <c r="CV114">
        <v>24</v>
      </c>
      <c r="CW114">
        <v>25</v>
      </c>
      <c r="CX114">
        <v>24</v>
      </c>
      <c r="CY114">
        <v>24</v>
      </c>
      <c r="CZ114">
        <v>23</v>
      </c>
      <c r="DA114" t="s">
        <v>27</v>
      </c>
      <c r="DB114" t="s">
        <v>27</v>
      </c>
    </row>
    <row r="115" spans="4:106">
      <c r="D115" s="3">
        <v>13</v>
      </c>
      <c r="E115" s="1">
        <v>2</v>
      </c>
      <c r="F115" s="15">
        <v>9</v>
      </c>
      <c r="G115" s="15" t="s">
        <v>34</v>
      </c>
      <c r="L115" s="1">
        <v>3</v>
      </c>
      <c r="M115">
        <v>6</v>
      </c>
      <c r="N115" t="s">
        <v>34</v>
      </c>
      <c r="S115" s="1">
        <v>1</v>
      </c>
      <c r="T115">
        <v>1</v>
      </c>
      <c r="U115" t="s">
        <v>33</v>
      </c>
      <c r="BD115" s="39">
        <v>42600</v>
      </c>
      <c r="BE115" s="23">
        <v>0.42986111111111103</v>
      </c>
      <c r="BF115" s="10" t="str">
        <f t="shared" si="8"/>
        <v>18/08/2016 10:19</v>
      </c>
      <c r="BG115" s="35">
        <v>0.42708333333333298</v>
      </c>
      <c r="BH115" s="35">
        <f t="shared" si="10"/>
        <v>42600.4375</v>
      </c>
      <c r="BI115" t="str">
        <f t="shared" si="11"/>
        <v>18/08/2016 10:15:00</v>
      </c>
      <c r="BJ115" s="40" t="str">
        <f t="shared" si="12"/>
        <v>18/08/2016 10:30:00</v>
      </c>
      <c r="BK115">
        <f>VLOOKUP($BI115, [1]TableView_704030_20160816_20160!$D$2:$M$5095,3,FALSE)</f>
        <v>1009.00846644</v>
      </c>
      <c r="BL115">
        <f>VLOOKUP($BI115, [1]TableView_704030_20160816_20160!$D$2:$M$5095,8,FALSE)</f>
        <v>21.7222222222222</v>
      </c>
      <c r="BM115">
        <f>VLOOKUP($BI115, [1]TableView_704030_20160816_20160!$D$2:$M$5095,10,FALSE)</f>
        <v>0</v>
      </c>
      <c r="BN115">
        <f>VLOOKUP($BI115, [1]TableView_704030_20160816_20160!$D$2:$M$5095,4,FALSE)</f>
        <v>79</v>
      </c>
      <c r="BO115">
        <f>VLOOKUP($BI115, [1]TableView_704030_20160816_20160!$D$2:$M$5095,6,FALSE)</f>
        <v>9</v>
      </c>
      <c r="BP115">
        <f>VLOOKUP($BI115, [1]TableView_704030_20160816_20160!$D$2:$M$5095,7,FALSE)</f>
        <v>0.6</v>
      </c>
      <c r="BQ115">
        <f>VLOOKUP($BI115, [1]TableView_704030_20160816_20160!$D$2:$M$5095,2,FALSE)</f>
        <v>3.5</v>
      </c>
      <c r="BR115">
        <f>VLOOKUP($BJ115, [2]aacb8965d69cc6fd1cb3a5cae9e8ae7!$C$6:$F$853,4,FALSE)</f>
        <v>3.8</v>
      </c>
      <c r="BS115" s="15">
        <v>1</v>
      </c>
      <c r="BT115" t="str">
        <f t="shared" si="7"/>
        <v>18/08/2016 1</v>
      </c>
      <c r="BU115">
        <f>VLOOKUP($BT115, [3]Sheet1!$D$3:$T$89,4,FALSE)</f>
        <v>25</v>
      </c>
      <c r="BV115">
        <f>VLOOKUP($BT115, [3]Sheet1!$D$3:$T$89,5,FALSE)</f>
        <v>24</v>
      </c>
      <c r="BW115">
        <f>VLOOKUP($BT115, [3]Sheet1!$D$3:$T$89,8,FALSE)</f>
        <v>25</v>
      </c>
      <c r="BX115">
        <f>VLOOKUP($BT115, [3]Sheet1!$D$3:$T$89,9,FALSE)</f>
        <v>24</v>
      </c>
      <c r="BY115">
        <f>VLOOKUP($BT115, [3]Sheet1!$D$3:$T$89,12,FALSE)</f>
        <v>24</v>
      </c>
      <c r="BZ115">
        <f>VLOOKUP($BT115, [3]Sheet1!$D$3:$T$89,13,FALSE)</f>
        <v>23</v>
      </c>
      <c r="CA115" t="str">
        <f>VLOOKUP($BT115, [3]Sheet1!$D$3:$T$89,16,FALSE)</f>
        <v>N/A</v>
      </c>
      <c r="CB115" t="str">
        <f>VLOOKUP($BT115, [3]Sheet1!$D$3:$T$89,17,FALSE)</f>
        <v>N/A</v>
      </c>
      <c r="CD115" s="12">
        <v>42600</v>
      </c>
      <c r="CE115" s="2">
        <v>0.42986111111111103</v>
      </c>
      <c r="CF115" s="2" t="s">
        <v>1641</v>
      </c>
      <c r="CG115" s="2">
        <v>0.42708333333333298</v>
      </c>
      <c r="CH115" s="2">
        <v>42600.4375</v>
      </c>
      <c r="CI115" t="s">
        <v>1636</v>
      </c>
      <c r="CJ115" t="s">
        <v>1637</v>
      </c>
      <c r="CK115">
        <v>1009.00846644</v>
      </c>
      <c r="CL115">
        <v>21.7222222222222</v>
      </c>
      <c r="CM115">
        <v>0</v>
      </c>
      <c r="CN115">
        <v>79</v>
      </c>
      <c r="CO115">
        <v>9</v>
      </c>
      <c r="CP115">
        <v>0.6</v>
      </c>
      <c r="CQ115">
        <v>3.5</v>
      </c>
      <c r="CR115">
        <v>3.8</v>
      </c>
      <c r="CS115">
        <v>1</v>
      </c>
      <c r="CT115" t="s">
        <v>1226</v>
      </c>
      <c r="CU115">
        <v>25</v>
      </c>
      <c r="CV115">
        <v>24</v>
      </c>
      <c r="CW115">
        <v>25</v>
      </c>
      <c r="CX115">
        <v>24</v>
      </c>
      <c r="CY115">
        <v>24</v>
      </c>
      <c r="CZ115">
        <v>23</v>
      </c>
      <c r="DA115" t="s">
        <v>27</v>
      </c>
      <c r="DB115" t="s">
        <v>27</v>
      </c>
    </row>
    <row r="116" spans="4:106">
      <c r="D116" s="3">
        <v>14</v>
      </c>
      <c r="E116" s="1">
        <v>1</v>
      </c>
      <c r="F116" s="15">
        <v>1</v>
      </c>
      <c r="G116" s="15" t="s">
        <v>33</v>
      </c>
      <c r="L116" s="1">
        <v>3</v>
      </c>
      <c r="M116">
        <v>6</v>
      </c>
      <c r="N116" t="s">
        <v>34</v>
      </c>
      <c r="S116" s="1">
        <v>4</v>
      </c>
      <c r="T116">
        <v>9</v>
      </c>
      <c r="U116" t="s">
        <v>34</v>
      </c>
      <c r="X116" t="s">
        <v>954</v>
      </c>
      <c r="BD116" s="39">
        <v>42600</v>
      </c>
      <c r="BE116" s="23">
        <v>0.43055555555555602</v>
      </c>
      <c r="BF116" s="10" t="str">
        <f t="shared" si="8"/>
        <v>18/08/2016 10:20</v>
      </c>
      <c r="BG116" s="35">
        <v>0.43402777777777773</v>
      </c>
      <c r="BH116" s="35">
        <f t="shared" si="10"/>
        <v>42600.4375</v>
      </c>
      <c r="BI116" t="str">
        <f t="shared" si="11"/>
        <v>18/08/2016 10:25:00</v>
      </c>
      <c r="BJ116" s="40" t="str">
        <f t="shared" si="12"/>
        <v>18/08/2016 10:30:00</v>
      </c>
      <c r="BK116">
        <f>VLOOKUP($BI116, [1]TableView_704030_20160816_20160!$D$2:$M$5095,3,FALSE)</f>
        <v>1009.00846644</v>
      </c>
      <c r="BL116">
        <f>VLOOKUP($BI116, [1]TableView_704030_20160816_20160!$D$2:$M$5095,8,FALSE)</f>
        <v>21.3888888888889</v>
      </c>
      <c r="BM116">
        <f>VLOOKUP($BI116, [1]TableView_704030_20160816_20160!$D$2:$M$5095,10,FALSE)</f>
        <v>0</v>
      </c>
      <c r="BN116">
        <f>VLOOKUP($BI116, [1]TableView_704030_20160816_20160!$D$2:$M$5095,4,FALSE)</f>
        <v>77</v>
      </c>
      <c r="BO116">
        <f>VLOOKUP($BI116, [1]TableView_704030_20160816_20160!$D$2:$M$5095,6,FALSE)</f>
        <v>309</v>
      </c>
      <c r="BP116">
        <f>VLOOKUP($BI116, [1]TableView_704030_20160816_20160!$D$2:$M$5095,7,FALSE)</f>
        <v>1.6</v>
      </c>
      <c r="BQ116">
        <f>VLOOKUP($BI116, [1]TableView_704030_20160816_20160!$D$2:$M$5095,2,FALSE)</f>
        <v>4.3</v>
      </c>
      <c r="BR116">
        <f>VLOOKUP($BJ116, [2]aacb8965d69cc6fd1cb3a5cae9e8ae7!$C$6:$F$853,4,FALSE)</f>
        <v>3.8</v>
      </c>
      <c r="BS116" s="15">
        <v>1</v>
      </c>
      <c r="BT116" t="str">
        <f t="shared" si="7"/>
        <v>18/08/2016 1</v>
      </c>
      <c r="BU116">
        <f>VLOOKUP($BT116, [3]Sheet1!$D$3:$T$89,4,FALSE)</f>
        <v>25</v>
      </c>
      <c r="BV116">
        <f>VLOOKUP($BT116, [3]Sheet1!$D$3:$T$89,5,FALSE)</f>
        <v>24</v>
      </c>
      <c r="BW116">
        <f>VLOOKUP($BT116, [3]Sheet1!$D$3:$T$89,8,FALSE)</f>
        <v>25</v>
      </c>
      <c r="BX116">
        <f>VLOOKUP($BT116, [3]Sheet1!$D$3:$T$89,9,FALSE)</f>
        <v>24</v>
      </c>
      <c r="BY116">
        <f>VLOOKUP($BT116, [3]Sheet1!$D$3:$T$89,12,FALSE)</f>
        <v>24</v>
      </c>
      <c r="BZ116">
        <f>VLOOKUP($BT116, [3]Sheet1!$D$3:$T$89,13,FALSE)</f>
        <v>23</v>
      </c>
      <c r="CA116" t="str">
        <f>VLOOKUP($BT116, [3]Sheet1!$D$3:$T$89,16,FALSE)</f>
        <v>N/A</v>
      </c>
      <c r="CB116" t="str">
        <f>VLOOKUP($BT116, [3]Sheet1!$D$3:$T$89,17,FALSE)</f>
        <v>N/A</v>
      </c>
      <c r="CD116" s="12">
        <v>42600</v>
      </c>
      <c r="CE116" s="2">
        <v>0.43055555555555602</v>
      </c>
      <c r="CF116" s="2" t="s">
        <v>1642</v>
      </c>
      <c r="CG116" s="2">
        <v>0.43402777777777773</v>
      </c>
      <c r="CH116" s="2">
        <v>42600.4375</v>
      </c>
      <c r="CI116" t="s">
        <v>1643</v>
      </c>
      <c r="CJ116" t="s">
        <v>1637</v>
      </c>
      <c r="CK116">
        <v>1009.00846644</v>
      </c>
      <c r="CL116">
        <v>21.3888888888889</v>
      </c>
      <c r="CM116">
        <v>0</v>
      </c>
      <c r="CN116">
        <v>77</v>
      </c>
      <c r="CO116">
        <v>309</v>
      </c>
      <c r="CP116">
        <v>1.6</v>
      </c>
      <c r="CQ116">
        <v>4.3</v>
      </c>
      <c r="CR116">
        <v>3.8</v>
      </c>
      <c r="CS116">
        <v>1</v>
      </c>
      <c r="CT116" t="s">
        <v>1226</v>
      </c>
      <c r="CU116">
        <v>25</v>
      </c>
      <c r="CV116">
        <v>24</v>
      </c>
      <c r="CW116">
        <v>25</v>
      </c>
      <c r="CX116">
        <v>24</v>
      </c>
      <c r="CY116">
        <v>24</v>
      </c>
      <c r="CZ116">
        <v>23</v>
      </c>
      <c r="DA116" t="s">
        <v>27</v>
      </c>
      <c r="DB116" t="s">
        <v>27</v>
      </c>
    </row>
    <row r="117" spans="4:106">
      <c r="D117" s="3">
        <v>15</v>
      </c>
      <c r="E117" s="1">
        <v>1</v>
      </c>
      <c r="F117" s="15">
        <v>1</v>
      </c>
      <c r="G117" s="15" t="s">
        <v>33</v>
      </c>
      <c r="L117" s="1">
        <v>3</v>
      </c>
      <c r="M117">
        <v>6</v>
      </c>
      <c r="N117" t="s">
        <v>34</v>
      </c>
      <c r="S117" s="1">
        <v>4</v>
      </c>
      <c r="T117">
        <v>9</v>
      </c>
      <c r="U117" t="s">
        <v>34</v>
      </c>
      <c r="X117" t="s">
        <v>954</v>
      </c>
      <c r="BD117" s="39">
        <v>42600</v>
      </c>
      <c r="BE117" s="23">
        <v>0.43125000000000002</v>
      </c>
      <c r="BF117" s="10" t="str">
        <f t="shared" si="8"/>
        <v>18/08/2016 10:21</v>
      </c>
      <c r="BG117" s="35">
        <v>0.43402777777777773</v>
      </c>
      <c r="BH117" s="35">
        <f t="shared" si="10"/>
        <v>42600.4375</v>
      </c>
      <c r="BI117" t="str">
        <f t="shared" si="11"/>
        <v>18/08/2016 10:25:00</v>
      </c>
      <c r="BJ117" s="40" t="str">
        <f t="shared" si="12"/>
        <v>18/08/2016 10:30:00</v>
      </c>
      <c r="BK117">
        <f>VLOOKUP($BI117, [1]TableView_704030_20160816_20160!$D$2:$M$5095,3,FALSE)</f>
        <v>1009.00846644</v>
      </c>
      <c r="BL117">
        <f>VLOOKUP($BI117, [1]TableView_704030_20160816_20160!$D$2:$M$5095,8,FALSE)</f>
        <v>21.3888888888889</v>
      </c>
      <c r="BM117">
        <f>VLOOKUP($BI117, [1]TableView_704030_20160816_20160!$D$2:$M$5095,10,FALSE)</f>
        <v>0</v>
      </c>
      <c r="BN117">
        <f>VLOOKUP($BI117, [1]TableView_704030_20160816_20160!$D$2:$M$5095,4,FALSE)</f>
        <v>77</v>
      </c>
      <c r="BO117">
        <f>VLOOKUP($BI117, [1]TableView_704030_20160816_20160!$D$2:$M$5095,6,FALSE)</f>
        <v>309</v>
      </c>
      <c r="BP117">
        <f>VLOOKUP($BI117, [1]TableView_704030_20160816_20160!$D$2:$M$5095,7,FALSE)</f>
        <v>1.6</v>
      </c>
      <c r="BQ117">
        <f>VLOOKUP($BI117, [1]TableView_704030_20160816_20160!$D$2:$M$5095,2,FALSE)</f>
        <v>4.3</v>
      </c>
      <c r="BR117">
        <f>VLOOKUP($BJ117, [2]aacb8965d69cc6fd1cb3a5cae9e8ae7!$C$6:$F$853,4,FALSE)</f>
        <v>3.8</v>
      </c>
      <c r="BS117" s="15">
        <v>1</v>
      </c>
      <c r="BT117" t="str">
        <f t="shared" si="7"/>
        <v>18/08/2016 1</v>
      </c>
      <c r="BU117">
        <f>VLOOKUP($BT117, [3]Sheet1!$D$3:$T$89,4,FALSE)</f>
        <v>25</v>
      </c>
      <c r="BV117">
        <f>VLOOKUP($BT117, [3]Sheet1!$D$3:$T$89,5,FALSE)</f>
        <v>24</v>
      </c>
      <c r="BW117">
        <f>VLOOKUP($BT117, [3]Sheet1!$D$3:$T$89,8,FALSE)</f>
        <v>25</v>
      </c>
      <c r="BX117">
        <f>VLOOKUP($BT117, [3]Sheet1!$D$3:$T$89,9,FALSE)</f>
        <v>24</v>
      </c>
      <c r="BY117">
        <f>VLOOKUP($BT117, [3]Sheet1!$D$3:$T$89,12,FALSE)</f>
        <v>24</v>
      </c>
      <c r="BZ117">
        <f>VLOOKUP($BT117, [3]Sheet1!$D$3:$T$89,13,FALSE)</f>
        <v>23</v>
      </c>
      <c r="CA117" t="str">
        <f>VLOOKUP($BT117, [3]Sheet1!$D$3:$T$89,16,FALSE)</f>
        <v>N/A</v>
      </c>
      <c r="CB117" t="str">
        <f>VLOOKUP($BT117, [3]Sheet1!$D$3:$T$89,17,FALSE)</f>
        <v>N/A</v>
      </c>
      <c r="CD117" s="12">
        <v>42600</v>
      </c>
      <c r="CE117" s="2">
        <v>0.43125000000000002</v>
      </c>
      <c r="CF117" s="2" t="s">
        <v>1644</v>
      </c>
      <c r="CG117" s="2">
        <v>0.43402777777777773</v>
      </c>
      <c r="CH117" s="2">
        <v>42600.4375</v>
      </c>
      <c r="CI117" t="s">
        <v>1643</v>
      </c>
      <c r="CJ117" t="s">
        <v>1637</v>
      </c>
      <c r="CK117">
        <v>1009.00846644</v>
      </c>
      <c r="CL117">
        <v>21.3888888888889</v>
      </c>
      <c r="CM117">
        <v>0</v>
      </c>
      <c r="CN117">
        <v>77</v>
      </c>
      <c r="CO117">
        <v>309</v>
      </c>
      <c r="CP117">
        <v>1.6</v>
      </c>
      <c r="CQ117">
        <v>4.3</v>
      </c>
      <c r="CR117">
        <v>3.8</v>
      </c>
      <c r="CS117">
        <v>1</v>
      </c>
      <c r="CT117" t="s">
        <v>1226</v>
      </c>
      <c r="CU117">
        <v>25</v>
      </c>
      <c r="CV117">
        <v>24</v>
      </c>
      <c r="CW117">
        <v>25</v>
      </c>
      <c r="CX117">
        <v>24</v>
      </c>
      <c r="CY117">
        <v>24</v>
      </c>
      <c r="CZ117">
        <v>23</v>
      </c>
      <c r="DA117" t="s">
        <v>27</v>
      </c>
      <c r="DB117" t="s">
        <v>27</v>
      </c>
    </row>
    <row r="118" spans="4:106">
      <c r="D118" s="3">
        <v>16</v>
      </c>
      <c r="E118" s="1">
        <v>1</v>
      </c>
      <c r="F118" s="15">
        <v>1</v>
      </c>
      <c r="G118" s="15" t="s">
        <v>33</v>
      </c>
      <c r="L118" s="1">
        <v>3</v>
      </c>
      <c r="M118">
        <v>6</v>
      </c>
      <c r="N118" t="s">
        <v>34</v>
      </c>
      <c r="S118" s="1">
        <v>3</v>
      </c>
      <c r="T118">
        <v>9</v>
      </c>
      <c r="U118" t="s">
        <v>34</v>
      </c>
      <c r="X118" t="s">
        <v>951</v>
      </c>
      <c r="Z118" s="1">
        <v>1</v>
      </c>
      <c r="AA118">
        <v>4</v>
      </c>
      <c r="AB118" t="s">
        <v>304</v>
      </c>
      <c r="AC118" t="s">
        <v>57</v>
      </c>
      <c r="AD118">
        <v>3</v>
      </c>
      <c r="BD118" s="39">
        <v>42600</v>
      </c>
      <c r="BE118" s="23">
        <v>0.43194444444444402</v>
      </c>
      <c r="BF118" s="10" t="str">
        <f t="shared" si="8"/>
        <v>18/08/2016 10:22</v>
      </c>
      <c r="BG118" s="35">
        <v>0.43402777777777801</v>
      </c>
      <c r="BH118" s="35">
        <f t="shared" si="10"/>
        <v>42600.4375</v>
      </c>
      <c r="BI118" t="str">
        <f t="shared" si="11"/>
        <v>18/08/2016 10:25:00</v>
      </c>
      <c r="BJ118" s="40" t="str">
        <f t="shared" si="12"/>
        <v>18/08/2016 10:30:00</v>
      </c>
      <c r="BK118">
        <f>VLOOKUP($BI118, [1]TableView_704030_20160816_20160!$D$2:$M$5095,3,FALSE)</f>
        <v>1009.00846644</v>
      </c>
      <c r="BL118">
        <f>VLOOKUP($BI118, [1]TableView_704030_20160816_20160!$D$2:$M$5095,8,FALSE)</f>
        <v>21.3888888888889</v>
      </c>
      <c r="BM118">
        <f>VLOOKUP($BI118, [1]TableView_704030_20160816_20160!$D$2:$M$5095,10,FALSE)</f>
        <v>0</v>
      </c>
      <c r="BN118">
        <f>VLOOKUP($BI118, [1]TableView_704030_20160816_20160!$D$2:$M$5095,4,FALSE)</f>
        <v>77</v>
      </c>
      <c r="BO118">
        <f>VLOOKUP($BI118, [1]TableView_704030_20160816_20160!$D$2:$M$5095,6,FALSE)</f>
        <v>309</v>
      </c>
      <c r="BP118">
        <f>VLOOKUP($BI118, [1]TableView_704030_20160816_20160!$D$2:$M$5095,7,FALSE)</f>
        <v>1.6</v>
      </c>
      <c r="BQ118">
        <f>VLOOKUP($BI118, [1]TableView_704030_20160816_20160!$D$2:$M$5095,2,FALSE)</f>
        <v>4.3</v>
      </c>
      <c r="BR118">
        <f>VLOOKUP($BJ118, [2]aacb8965d69cc6fd1cb3a5cae9e8ae7!$C$6:$F$853,4,FALSE)</f>
        <v>3.8</v>
      </c>
      <c r="BS118" s="15">
        <v>1</v>
      </c>
      <c r="BT118" t="str">
        <f t="shared" si="7"/>
        <v>18/08/2016 1</v>
      </c>
      <c r="BU118">
        <f>VLOOKUP($BT118, [3]Sheet1!$D$3:$T$89,4,FALSE)</f>
        <v>25</v>
      </c>
      <c r="BV118">
        <f>VLOOKUP($BT118, [3]Sheet1!$D$3:$T$89,5,FALSE)</f>
        <v>24</v>
      </c>
      <c r="BW118">
        <f>VLOOKUP($BT118, [3]Sheet1!$D$3:$T$89,8,FALSE)</f>
        <v>25</v>
      </c>
      <c r="BX118">
        <f>VLOOKUP($BT118, [3]Sheet1!$D$3:$T$89,9,FALSE)</f>
        <v>24</v>
      </c>
      <c r="BY118">
        <f>VLOOKUP($BT118, [3]Sheet1!$D$3:$T$89,12,FALSE)</f>
        <v>24</v>
      </c>
      <c r="BZ118">
        <f>VLOOKUP($BT118, [3]Sheet1!$D$3:$T$89,13,FALSE)</f>
        <v>23</v>
      </c>
      <c r="CA118" t="str">
        <f>VLOOKUP($BT118, [3]Sheet1!$D$3:$T$89,16,FALSE)</f>
        <v>N/A</v>
      </c>
      <c r="CB118" t="str">
        <f>VLOOKUP($BT118, [3]Sheet1!$D$3:$T$89,17,FALSE)</f>
        <v>N/A</v>
      </c>
      <c r="CD118" s="12">
        <v>42600</v>
      </c>
      <c r="CE118" s="2">
        <v>0.43194444444444402</v>
      </c>
      <c r="CF118" s="2" t="s">
        <v>1645</v>
      </c>
      <c r="CG118" s="2">
        <v>0.43402777777777801</v>
      </c>
      <c r="CH118" s="2">
        <v>42600.4375</v>
      </c>
      <c r="CI118" t="s">
        <v>1643</v>
      </c>
      <c r="CJ118" t="s">
        <v>1637</v>
      </c>
      <c r="CK118">
        <v>1009.00846644</v>
      </c>
      <c r="CL118">
        <v>21.3888888888889</v>
      </c>
      <c r="CM118">
        <v>0</v>
      </c>
      <c r="CN118">
        <v>77</v>
      </c>
      <c r="CO118">
        <v>309</v>
      </c>
      <c r="CP118">
        <v>1.6</v>
      </c>
      <c r="CQ118">
        <v>4.3</v>
      </c>
      <c r="CR118">
        <v>3.8</v>
      </c>
      <c r="CS118">
        <v>1</v>
      </c>
      <c r="CT118" t="s">
        <v>1226</v>
      </c>
      <c r="CU118">
        <v>25</v>
      </c>
      <c r="CV118">
        <v>24</v>
      </c>
      <c r="CW118">
        <v>25</v>
      </c>
      <c r="CX118">
        <v>24</v>
      </c>
      <c r="CY118">
        <v>24</v>
      </c>
      <c r="CZ118">
        <v>23</v>
      </c>
      <c r="DA118" t="s">
        <v>27</v>
      </c>
      <c r="DB118" t="s">
        <v>27</v>
      </c>
    </row>
    <row r="119" spans="4:106">
      <c r="D119" s="3">
        <v>17</v>
      </c>
      <c r="E119" s="1">
        <v>1</v>
      </c>
      <c r="F119" s="15">
        <v>1</v>
      </c>
      <c r="G119" s="15" t="s">
        <v>33</v>
      </c>
      <c r="L119" s="1">
        <v>1</v>
      </c>
      <c r="M119">
        <v>5</v>
      </c>
      <c r="N119" t="s">
        <v>40</v>
      </c>
      <c r="O119" t="s">
        <v>57</v>
      </c>
      <c r="P119">
        <v>3</v>
      </c>
      <c r="R119" t="s">
        <v>955</v>
      </c>
      <c r="S119" s="1">
        <v>4</v>
      </c>
      <c r="T119">
        <v>6</v>
      </c>
      <c r="U119" t="s">
        <v>34</v>
      </c>
      <c r="Z119" s="1">
        <v>1</v>
      </c>
      <c r="AA119">
        <v>9</v>
      </c>
      <c r="AB119" t="s">
        <v>34</v>
      </c>
      <c r="BD119" s="39">
        <v>42600</v>
      </c>
      <c r="BE119" s="23">
        <v>0.43263888888888902</v>
      </c>
      <c r="BF119" s="10" t="str">
        <f t="shared" si="8"/>
        <v>18/08/2016 10:23</v>
      </c>
      <c r="BG119" s="35">
        <v>0.43402777777777801</v>
      </c>
      <c r="BH119" s="35">
        <f t="shared" si="10"/>
        <v>42600.4375</v>
      </c>
      <c r="BI119" t="str">
        <f t="shared" si="11"/>
        <v>18/08/2016 10:25:00</v>
      </c>
      <c r="BJ119" s="40" t="str">
        <f t="shared" si="12"/>
        <v>18/08/2016 10:30:00</v>
      </c>
      <c r="BK119">
        <f>VLOOKUP($BI119, [1]TableView_704030_20160816_20160!$D$2:$M$5095,3,FALSE)</f>
        <v>1009.00846644</v>
      </c>
      <c r="BL119">
        <f>VLOOKUP($BI119, [1]TableView_704030_20160816_20160!$D$2:$M$5095,8,FALSE)</f>
        <v>21.3888888888889</v>
      </c>
      <c r="BM119">
        <f>VLOOKUP($BI119, [1]TableView_704030_20160816_20160!$D$2:$M$5095,10,FALSE)</f>
        <v>0</v>
      </c>
      <c r="BN119">
        <f>VLOOKUP($BI119, [1]TableView_704030_20160816_20160!$D$2:$M$5095,4,FALSE)</f>
        <v>77</v>
      </c>
      <c r="BO119">
        <f>VLOOKUP($BI119, [1]TableView_704030_20160816_20160!$D$2:$M$5095,6,FALSE)</f>
        <v>309</v>
      </c>
      <c r="BP119">
        <f>VLOOKUP($BI119, [1]TableView_704030_20160816_20160!$D$2:$M$5095,7,FALSE)</f>
        <v>1.6</v>
      </c>
      <c r="BQ119">
        <f>VLOOKUP($BI119, [1]TableView_704030_20160816_20160!$D$2:$M$5095,2,FALSE)</f>
        <v>4.3</v>
      </c>
      <c r="BR119">
        <f>VLOOKUP($BJ119, [2]aacb8965d69cc6fd1cb3a5cae9e8ae7!$C$6:$F$853,4,FALSE)</f>
        <v>3.8</v>
      </c>
      <c r="BS119" s="15">
        <v>1</v>
      </c>
      <c r="BT119" t="str">
        <f t="shared" si="7"/>
        <v>18/08/2016 1</v>
      </c>
      <c r="BU119">
        <f>VLOOKUP($BT119, [3]Sheet1!$D$3:$T$89,4,FALSE)</f>
        <v>25</v>
      </c>
      <c r="BV119">
        <f>VLOOKUP($BT119, [3]Sheet1!$D$3:$T$89,5,FALSE)</f>
        <v>24</v>
      </c>
      <c r="BW119">
        <f>VLOOKUP($BT119, [3]Sheet1!$D$3:$T$89,8,FALSE)</f>
        <v>25</v>
      </c>
      <c r="BX119">
        <f>VLOOKUP($BT119, [3]Sheet1!$D$3:$T$89,9,FALSE)</f>
        <v>24</v>
      </c>
      <c r="BY119">
        <f>VLOOKUP($BT119, [3]Sheet1!$D$3:$T$89,12,FALSE)</f>
        <v>24</v>
      </c>
      <c r="BZ119">
        <f>VLOOKUP($BT119, [3]Sheet1!$D$3:$T$89,13,FALSE)</f>
        <v>23</v>
      </c>
      <c r="CA119" t="str">
        <f>VLOOKUP($BT119, [3]Sheet1!$D$3:$T$89,16,FALSE)</f>
        <v>N/A</v>
      </c>
      <c r="CB119" t="str">
        <f>VLOOKUP($BT119, [3]Sheet1!$D$3:$T$89,17,FALSE)</f>
        <v>N/A</v>
      </c>
      <c r="CD119" s="12">
        <v>42600</v>
      </c>
      <c r="CE119" s="2">
        <v>0.43263888888888902</v>
      </c>
      <c r="CF119" s="2" t="s">
        <v>1646</v>
      </c>
      <c r="CG119" s="2">
        <v>0.43402777777777801</v>
      </c>
      <c r="CH119" s="2">
        <v>42600.4375</v>
      </c>
      <c r="CI119" t="s">
        <v>1643</v>
      </c>
      <c r="CJ119" t="s">
        <v>1637</v>
      </c>
      <c r="CK119">
        <v>1009.00846644</v>
      </c>
      <c r="CL119">
        <v>21.3888888888889</v>
      </c>
      <c r="CM119">
        <v>0</v>
      </c>
      <c r="CN119">
        <v>77</v>
      </c>
      <c r="CO119">
        <v>309</v>
      </c>
      <c r="CP119">
        <v>1.6</v>
      </c>
      <c r="CQ119">
        <v>4.3</v>
      </c>
      <c r="CR119">
        <v>3.8</v>
      </c>
      <c r="CS119">
        <v>1</v>
      </c>
      <c r="CT119" t="s">
        <v>1226</v>
      </c>
      <c r="CU119">
        <v>25</v>
      </c>
      <c r="CV119">
        <v>24</v>
      </c>
      <c r="CW119">
        <v>25</v>
      </c>
      <c r="CX119">
        <v>24</v>
      </c>
      <c r="CY119">
        <v>24</v>
      </c>
      <c r="CZ119">
        <v>23</v>
      </c>
      <c r="DA119" t="s">
        <v>27</v>
      </c>
      <c r="DB119" t="s">
        <v>27</v>
      </c>
    </row>
    <row r="120" spans="4:106">
      <c r="D120" s="3">
        <v>18</v>
      </c>
      <c r="E120" s="1">
        <v>1</v>
      </c>
      <c r="F120" s="15">
        <v>1</v>
      </c>
      <c r="G120" s="15" t="s">
        <v>33</v>
      </c>
      <c r="L120" s="1">
        <v>6</v>
      </c>
      <c r="M120">
        <v>6</v>
      </c>
      <c r="N120" t="s">
        <v>34</v>
      </c>
      <c r="Q120" t="s">
        <v>951</v>
      </c>
      <c r="BD120" s="39">
        <v>42600</v>
      </c>
      <c r="BE120" s="23">
        <v>0.43333333333333302</v>
      </c>
      <c r="BF120" s="10" t="str">
        <f t="shared" si="8"/>
        <v>18/08/2016 10:24</v>
      </c>
      <c r="BG120" s="35">
        <v>0.43402777777777801</v>
      </c>
      <c r="BH120" s="35">
        <f t="shared" si="10"/>
        <v>42600.4375</v>
      </c>
      <c r="BI120" t="str">
        <f t="shared" si="11"/>
        <v>18/08/2016 10:25:00</v>
      </c>
      <c r="BJ120" s="40" t="str">
        <f t="shared" si="12"/>
        <v>18/08/2016 10:30:00</v>
      </c>
      <c r="BK120">
        <f>VLOOKUP($BI120, [1]TableView_704030_20160816_20160!$D$2:$M$5095,3,FALSE)</f>
        <v>1009.00846644</v>
      </c>
      <c r="BL120">
        <f>VLOOKUP($BI120, [1]TableView_704030_20160816_20160!$D$2:$M$5095,8,FALSE)</f>
        <v>21.3888888888889</v>
      </c>
      <c r="BM120">
        <f>VLOOKUP($BI120, [1]TableView_704030_20160816_20160!$D$2:$M$5095,10,FALSE)</f>
        <v>0</v>
      </c>
      <c r="BN120">
        <f>VLOOKUP($BI120, [1]TableView_704030_20160816_20160!$D$2:$M$5095,4,FALSE)</f>
        <v>77</v>
      </c>
      <c r="BO120">
        <f>VLOOKUP($BI120, [1]TableView_704030_20160816_20160!$D$2:$M$5095,6,FALSE)</f>
        <v>309</v>
      </c>
      <c r="BP120">
        <f>VLOOKUP($BI120, [1]TableView_704030_20160816_20160!$D$2:$M$5095,7,FALSE)</f>
        <v>1.6</v>
      </c>
      <c r="BQ120">
        <f>VLOOKUP($BI120, [1]TableView_704030_20160816_20160!$D$2:$M$5095,2,FALSE)</f>
        <v>4.3</v>
      </c>
      <c r="BR120">
        <f>VLOOKUP($BJ120, [2]aacb8965d69cc6fd1cb3a5cae9e8ae7!$C$6:$F$853,4,FALSE)</f>
        <v>3.8</v>
      </c>
      <c r="BS120" s="15">
        <v>1</v>
      </c>
      <c r="BT120" t="str">
        <f t="shared" si="7"/>
        <v>18/08/2016 1</v>
      </c>
      <c r="BU120">
        <f>VLOOKUP($BT120, [3]Sheet1!$D$3:$T$89,4,FALSE)</f>
        <v>25</v>
      </c>
      <c r="BV120">
        <f>VLOOKUP($BT120, [3]Sheet1!$D$3:$T$89,5,FALSE)</f>
        <v>24</v>
      </c>
      <c r="BW120">
        <f>VLOOKUP($BT120, [3]Sheet1!$D$3:$T$89,8,FALSE)</f>
        <v>25</v>
      </c>
      <c r="BX120">
        <f>VLOOKUP($BT120, [3]Sheet1!$D$3:$T$89,9,FALSE)</f>
        <v>24</v>
      </c>
      <c r="BY120">
        <f>VLOOKUP($BT120, [3]Sheet1!$D$3:$T$89,12,FALSE)</f>
        <v>24</v>
      </c>
      <c r="BZ120">
        <f>VLOOKUP($BT120, [3]Sheet1!$D$3:$T$89,13,FALSE)</f>
        <v>23</v>
      </c>
      <c r="CA120" t="str">
        <f>VLOOKUP($BT120, [3]Sheet1!$D$3:$T$89,16,FALSE)</f>
        <v>N/A</v>
      </c>
      <c r="CB120" t="str">
        <f>VLOOKUP($BT120, [3]Sheet1!$D$3:$T$89,17,FALSE)</f>
        <v>N/A</v>
      </c>
      <c r="CD120" s="12">
        <v>42600</v>
      </c>
      <c r="CE120" s="2">
        <v>0.43333333333333302</v>
      </c>
      <c r="CF120" s="2" t="s">
        <v>1647</v>
      </c>
      <c r="CG120" s="2">
        <v>0.43402777777777801</v>
      </c>
      <c r="CH120" s="2">
        <v>42600.4375</v>
      </c>
      <c r="CI120" t="s">
        <v>1643</v>
      </c>
      <c r="CJ120" t="s">
        <v>1637</v>
      </c>
      <c r="CK120">
        <v>1009.00846644</v>
      </c>
      <c r="CL120">
        <v>21.3888888888889</v>
      </c>
      <c r="CM120">
        <v>0</v>
      </c>
      <c r="CN120">
        <v>77</v>
      </c>
      <c r="CO120">
        <v>309</v>
      </c>
      <c r="CP120">
        <v>1.6</v>
      </c>
      <c r="CQ120">
        <v>4.3</v>
      </c>
      <c r="CR120">
        <v>3.8</v>
      </c>
      <c r="CS120">
        <v>1</v>
      </c>
      <c r="CT120" t="s">
        <v>1226</v>
      </c>
      <c r="CU120">
        <v>25</v>
      </c>
      <c r="CV120">
        <v>24</v>
      </c>
      <c r="CW120">
        <v>25</v>
      </c>
      <c r="CX120">
        <v>24</v>
      </c>
      <c r="CY120">
        <v>24</v>
      </c>
      <c r="CZ120">
        <v>23</v>
      </c>
      <c r="DA120" t="s">
        <v>27</v>
      </c>
      <c r="DB120" t="s">
        <v>27</v>
      </c>
    </row>
    <row r="121" spans="4:106">
      <c r="D121" s="3">
        <v>19</v>
      </c>
      <c r="E121" s="1">
        <v>1</v>
      </c>
      <c r="F121" s="15">
        <v>5</v>
      </c>
      <c r="G121" s="15" t="s">
        <v>194</v>
      </c>
      <c r="L121" s="1">
        <v>6</v>
      </c>
      <c r="M121">
        <v>6</v>
      </c>
      <c r="N121" t="s">
        <v>34</v>
      </c>
      <c r="Q121" t="s">
        <v>951</v>
      </c>
      <c r="BD121" s="39">
        <v>42600</v>
      </c>
      <c r="BE121" s="23">
        <v>0.43402777777777801</v>
      </c>
      <c r="BF121" s="10" t="str">
        <f t="shared" si="8"/>
        <v>18/08/2016 10:25</v>
      </c>
      <c r="BG121" s="35">
        <v>0.43402777777777801</v>
      </c>
      <c r="BH121" s="35">
        <f t="shared" si="10"/>
        <v>42600.4375</v>
      </c>
      <c r="BI121" t="str">
        <f t="shared" si="11"/>
        <v>18/08/2016 10:25:00</v>
      </c>
      <c r="BJ121" s="40" t="str">
        <f t="shared" si="12"/>
        <v>18/08/2016 10:30:00</v>
      </c>
      <c r="BK121">
        <f>VLOOKUP($BI121, [1]TableView_704030_20160816_20160!$D$2:$M$5095,3,FALSE)</f>
        <v>1009.00846644</v>
      </c>
      <c r="BL121">
        <f>VLOOKUP($BI121, [1]TableView_704030_20160816_20160!$D$2:$M$5095,8,FALSE)</f>
        <v>21.3888888888889</v>
      </c>
      <c r="BM121">
        <f>VLOOKUP($BI121, [1]TableView_704030_20160816_20160!$D$2:$M$5095,10,FALSE)</f>
        <v>0</v>
      </c>
      <c r="BN121">
        <f>VLOOKUP($BI121, [1]TableView_704030_20160816_20160!$D$2:$M$5095,4,FALSE)</f>
        <v>77</v>
      </c>
      <c r="BO121">
        <f>VLOOKUP($BI121, [1]TableView_704030_20160816_20160!$D$2:$M$5095,6,FALSE)</f>
        <v>309</v>
      </c>
      <c r="BP121">
        <f>VLOOKUP($BI121, [1]TableView_704030_20160816_20160!$D$2:$M$5095,7,FALSE)</f>
        <v>1.6</v>
      </c>
      <c r="BQ121">
        <f>VLOOKUP($BI121, [1]TableView_704030_20160816_20160!$D$2:$M$5095,2,FALSE)</f>
        <v>4.3</v>
      </c>
      <c r="BR121">
        <f>VLOOKUP($BJ121, [2]aacb8965d69cc6fd1cb3a5cae9e8ae7!$C$6:$F$853,4,FALSE)</f>
        <v>3.8</v>
      </c>
      <c r="BS121" s="15">
        <v>1</v>
      </c>
      <c r="BT121" t="str">
        <f t="shared" si="7"/>
        <v>18/08/2016 1</v>
      </c>
      <c r="BU121">
        <f>VLOOKUP($BT121, [3]Sheet1!$D$3:$T$89,4,FALSE)</f>
        <v>25</v>
      </c>
      <c r="BV121">
        <f>VLOOKUP($BT121, [3]Sheet1!$D$3:$T$89,5,FALSE)</f>
        <v>24</v>
      </c>
      <c r="BW121">
        <f>VLOOKUP($BT121, [3]Sheet1!$D$3:$T$89,8,FALSE)</f>
        <v>25</v>
      </c>
      <c r="BX121">
        <f>VLOOKUP($BT121, [3]Sheet1!$D$3:$T$89,9,FALSE)</f>
        <v>24</v>
      </c>
      <c r="BY121">
        <f>VLOOKUP($BT121, [3]Sheet1!$D$3:$T$89,12,FALSE)</f>
        <v>24</v>
      </c>
      <c r="BZ121">
        <f>VLOOKUP($BT121, [3]Sheet1!$D$3:$T$89,13,FALSE)</f>
        <v>23</v>
      </c>
      <c r="CA121" t="str">
        <f>VLOOKUP($BT121, [3]Sheet1!$D$3:$T$89,16,FALSE)</f>
        <v>N/A</v>
      </c>
      <c r="CB121" t="str">
        <f>VLOOKUP($BT121, [3]Sheet1!$D$3:$T$89,17,FALSE)</f>
        <v>N/A</v>
      </c>
      <c r="CD121" s="12">
        <v>42600</v>
      </c>
      <c r="CE121" s="2">
        <v>0.43402777777777801</v>
      </c>
      <c r="CF121" s="2" t="s">
        <v>1648</v>
      </c>
      <c r="CG121" s="2">
        <v>0.43402777777777801</v>
      </c>
      <c r="CH121" s="2">
        <v>42600.4375</v>
      </c>
      <c r="CI121" t="s">
        <v>1643</v>
      </c>
      <c r="CJ121" t="s">
        <v>1637</v>
      </c>
      <c r="CK121">
        <v>1009.00846644</v>
      </c>
      <c r="CL121">
        <v>21.3888888888889</v>
      </c>
      <c r="CM121">
        <v>0</v>
      </c>
      <c r="CN121">
        <v>77</v>
      </c>
      <c r="CO121">
        <v>309</v>
      </c>
      <c r="CP121">
        <v>1.6</v>
      </c>
      <c r="CQ121">
        <v>4.3</v>
      </c>
      <c r="CR121">
        <v>3.8</v>
      </c>
      <c r="CS121">
        <v>1</v>
      </c>
      <c r="CT121" t="s">
        <v>1226</v>
      </c>
      <c r="CU121">
        <v>25</v>
      </c>
      <c r="CV121">
        <v>24</v>
      </c>
      <c r="CW121">
        <v>25</v>
      </c>
      <c r="CX121">
        <v>24</v>
      </c>
      <c r="CY121">
        <v>24</v>
      </c>
      <c r="CZ121">
        <v>23</v>
      </c>
      <c r="DA121" t="s">
        <v>27</v>
      </c>
      <c r="DB121" t="s">
        <v>27</v>
      </c>
    </row>
    <row r="122" spans="4:106">
      <c r="D122" s="3">
        <v>20</v>
      </c>
      <c r="E122" s="1">
        <v>1</v>
      </c>
      <c r="F122" s="15">
        <v>8</v>
      </c>
      <c r="G122" s="15" t="s">
        <v>65</v>
      </c>
      <c r="H122" t="s">
        <v>57</v>
      </c>
      <c r="I122">
        <v>9</v>
      </c>
      <c r="L122" s="1">
        <v>6</v>
      </c>
      <c r="M122">
        <v>6</v>
      </c>
      <c r="N122" t="s">
        <v>34</v>
      </c>
      <c r="Q122" t="s">
        <v>954</v>
      </c>
      <c r="BD122" s="39">
        <v>42600</v>
      </c>
      <c r="BE122" s="23">
        <v>0.43472222222222201</v>
      </c>
      <c r="BF122" s="10" t="str">
        <f t="shared" si="8"/>
        <v>18/08/2016 10:26</v>
      </c>
      <c r="BG122" s="35">
        <v>0.43402777777777801</v>
      </c>
      <c r="BH122" s="35">
        <f t="shared" si="10"/>
        <v>42600.4375</v>
      </c>
      <c r="BI122" t="str">
        <f t="shared" si="11"/>
        <v>18/08/2016 10:25:00</v>
      </c>
      <c r="BJ122" s="40" t="str">
        <f t="shared" si="12"/>
        <v>18/08/2016 10:30:00</v>
      </c>
      <c r="BK122">
        <f>VLOOKUP($BI122, [1]TableView_704030_20160816_20160!$D$2:$M$5095,3,FALSE)</f>
        <v>1009.00846644</v>
      </c>
      <c r="BL122">
        <f>VLOOKUP($BI122, [1]TableView_704030_20160816_20160!$D$2:$M$5095,8,FALSE)</f>
        <v>21.3888888888889</v>
      </c>
      <c r="BM122">
        <f>VLOOKUP($BI122, [1]TableView_704030_20160816_20160!$D$2:$M$5095,10,FALSE)</f>
        <v>0</v>
      </c>
      <c r="BN122">
        <f>VLOOKUP($BI122, [1]TableView_704030_20160816_20160!$D$2:$M$5095,4,FALSE)</f>
        <v>77</v>
      </c>
      <c r="BO122">
        <f>VLOOKUP($BI122, [1]TableView_704030_20160816_20160!$D$2:$M$5095,6,FALSE)</f>
        <v>309</v>
      </c>
      <c r="BP122">
        <f>VLOOKUP($BI122, [1]TableView_704030_20160816_20160!$D$2:$M$5095,7,FALSE)</f>
        <v>1.6</v>
      </c>
      <c r="BQ122">
        <f>VLOOKUP($BI122, [1]TableView_704030_20160816_20160!$D$2:$M$5095,2,FALSE)</f>
        <v>4.3</v>
      </c>
      <c r="BR122">
        <f>VLOOKUP($BJ122, [2]aacb8965d69cc6fd1cb3a5cae9e8ae7!$C$6:$F$853,4,FALSE)</f>
        <v>3.8</v>
      </c>
      <c r="BS122" s="15">
        <v>1</v>
      </c>
      <c r="BT122" t="str">
        <f t="shared" si="7"/>
        <v>18/08/2016 1</v>
      </c>
      <c r="BU122">
        <f>VLOOKUP($BT122, [3]Sheet1!$D$3:$T$89,4,FALSE)</f>
        <v>25</v>
      </c>
      <c r="BV122">
        <f>VLOOKUP($BT122, [3]Sheet1!$D$3:$T$89,5,FALSE)</f>
        <v>24</v>
      </c>
      <c r="BW122">
        <f>VLOOKUP($BT122, [3]Sheet1!$D$3:$T$89,8,FALSE)</f>
        <v>25</v>
      </c>
      <c r="BX122">
        <f>VLOOKUP($BT122, [3]Sheet1!$D$3:$T$89,9,FALSE)</f>
        <v>24</v>
      </c>
      <c r="BY122">
        <f>VLOOKUP($BT122, [3]Sheet1!$D$3:$T$89,12,FALSE)</f>
        <v>24</v>
      </c>
      <c r="BZ122">
        <f>VLOOKUP($BT122, [3]Sheet1!$D$3:$T$89,13,FALSE)</f>
        <v>23</v>
      </c>
      <c r="CA122" t="str">
        <f>VLOOKUP($BT122, [3]Sheet1!$D$3:$T$89,16,FALSE)</f>
        <v>N/A</v>
      </c>
      <c r="CB122" t="str">
        <f>VLOOKUP($BT122, [3]Sheet1!$D$3:$T$89,17,FALSE)</f>
        <v>N/A</v>
      </c>
      <c r="CD122" s="12">
        <v>42600</v>
      </c>
      <c r="CE122" s="2">
        <v>0.43472222222222201</v>
      </c>
      <c r="CF122" s="2" t="s">
        <v>1649</v>
      </c>
      <c r="CG122" s="2">
        <v>0.43402777777777801</v>
      </c>
      <c r="CH122" s="2">
        <v>42600.4375</v>
      </c>
      <c r="CI122" t="s">
        <v>1643</v>
      </c>
      <c r="CJ122" t="s">
        <v>1637</v>
      </c>
      <c r="CK122">
        <v>1009.00846644</v>
      </c>
      <c r="CL122">
        <v>21.3888888888889</v>
      </c>
      <c r="CM122">
        <v>0</v>
      </c>
      <c r="CN122">
        <v>77</v>
      </c>
      <c r="CO122">
        <v>309</v>
      </c>
      <c r="CP122">
        <v>1.6</v>
      </c>
      <c r="CQ122">
        <v>4.3</v>
      </c>
      <c r="CR122">
        <v>3.8</v>
      </c>
      <c r="CS122">
        <v>1</v>
      </c>
      <c r="CT122" t="s">
        <v>1226</v>
      </c>
      <c r="CU122">
        <v>25</v>
      </c>
      <c r="CV122">
        <v>24</v>
      </c>
      <c r="CW122">
        <v>25</v>
      </c>
      <c r="CX122">
        <v>24</v>
      </c>
      <c r="CY122">
        <v>24</v>
      </c>
      <c r="CZ122">
        <v>23</v>
      </c>
      <c r="DA122" t="s">
        <v>27</v>
      </c>
      <c r="DB122" t="s">
        <v>27</v>
      </c>
    </row>
    <row r="123" spans="4:106">
      <c r="D123" s="3">
        <v>21</v>
      </c>
      <c r="E123" s="1">
        <v>2</v>
      </c>
      <c r="F123" s="15">
        <v>3</v>
      </c>
      <c r="G123" s="15" t="s">
        <v>33</v>
      </c>
      <c r="L123" s="1">
        <v>2</v>
      </c>
      <c r="M123">
        <v>9</v>
      </c>
      <c r="N123" t="s">
        <v>52</v>
      </c>
      <c r="R123" t="s">
        <v>956</v>
      </c>
      <c r="S123" s="1">
        <v>2</v>
      </c>
      <c r="T123">
        <v>6</v>
      </c>
      <c r="U123" t="s">
        <v>34</v>
      </c>
      <c r="BD123" s="39">
        <v>42600</v>
      </c>
      <c r="BE123" s="23">
        <v>0.43541666666666701</v>
      </c>
      <c r="BF123" s="10" t="str">
        <f t="shared" si="8"/>
        <v>18/08/2016 10:27</v>
      </c>
      <c r="BG123" s="35">
        <v>0.43402777777777801</v>
      </c>
      <c r="BH123" s="35">
        <f t="shared" si="10"/>
        <v>42600.4375</v>
      </c>
      <c r="BI123" t="str">
        <f t="shared" si="11"/>
        <v>18/08/2016 10:25:00</v>
      </c>
      <c r="BJ123" s="40" t="str">
        <f t="shared" si="12"/>
        <v>18/08/2016 10:30:00</v>
      </c>
      <c r="BK123">
        <f>VLOOKUP($BI123, [1]TableView_704030_20160816_20160!$D$2:$M$5095,3,FALSE)</f>
        <v>1009.00846644</v>
      </c>
      <c r="BL123">
        <f>VLOOKUP($BI123, [1]TableView_704030_20160816_20160!$D$2:$M$5095,8,FALSE)</f>
        <v>21.3888888888889</v>
      </c>
      <c r="BM123">
        <f>VLOOKUP($BI123, [1]TableView_704030_20160816_20160!$D$2:$M$5095,10,FALSE)</f>
        <v>0</v>
      </c>
      <c r="BN123">
        <f>VLOOKUP($BI123, [1]TableView_704030_20160816_20160!$D$2:$M$5095,4,FALSE)</f>
        <v>77</v>
      </c>
      <c r="BO123">
        <f>VLOOKUP($BI123, [1]TableView_704030_20160816_20160!$D$2:$M$5095,6,FALSE)</f>
        <v>309</v>
      </c>
      <c r="BP123">
        <f>VLOOKUP($BI123, [1]TableView_704030_20160816_20160!$D$2:$M$5095,7,FALSE)</f>
        <v>1.6</v>
      </c>
      <c r="BQ123">
        <f>VLOOKUP($BI123, [1]TableView_704030_20160816_20160!$D$2:$M$5095,2,FALSE)</f>
        <v>4.3</v>
      </c>
      <c r="BR123">
        <f>VLOOKUP($BJ123, [2]aacb8965d69cc6fd1cb3a5cae9e8ae7!$C$6:$F$853,4,FALSE)</f>
        <v>3.8</v>
      </c>
      <c r="BS123" s="15">
        <v>1</v>
      </c>
      <c r="BT123" t="str">
        <f t="shared" si="7"/>
        <v>18/08/2016 1</v>
      </c>
      <c r="BU123">
        <f>VLOOKUP($BT123, [3]Sheet1!$D$3:$T$89,4,FALSE)</f>
        <v>25</v>
      </c>
      <c r="BV123">
        <f>VLOOKUP($BT123, [3]Sheet1!$D$3:$T$89,5,FALSE)</f>
        <v>24</v>
      </c>
      <c r="BW123">
        <f>VLOOKUP($BT123, [3]Sheet1!$D$3:$T$89,8,FALSE)</f>
        <v>25</v>
      </c>
      <c r="BX123">
        <f>VLOOKUP($BT123, [3]Sheet1!$D$3:$T$89,9,FALSE)</f>
        <v>24</v>
      </c>
      <c r="BY123">
        <f>VLOOKUP($BT123, [3]Sheet1!$D$3:$T$89,12,FALSE)</f>
        <v>24</v>
      </c>
      <c r="BZ123">
        <f>VLOOKUP($BT123, [3]Sheet1!$D$3:$T$89,13,FALSE)</f>
        <v>23</v>
      </c>
      <c r="CA123" t="str">
        <f>VLOOKUP($BT123, [3]Sheet1!$D$3:$T$89,16,FALSE)</f>
        <v>N/A</v>
      </c>
      <c r="CB123" t="str">
        <f>VLOOKUP($BT123, [3]Sheet1!$D$3:$T$89,17,FALSE)</f>
        <v>N/A</v>
      </c>
      <c r="CD123" s="12">
        <v>42600</v>
      </c>
      <c r="CE123" s="2">
        <v>0.43541666666666701</v>
      </c>
      <c r="CF123" s="2" t="s">
        <v>1650</v>
      </c>
      <c r="CG123" s="2">
        <v>0.43402777777777801</v>
      </c>
      <c r="CH123" s="2">
        <v>42600.4375</v>
      </c>
      <c r="CI123" t="s">
        <v>1643</v>
      </c>
      <c r="CJ123" t="s">
        <v>1637</v>
      </c>
      <c r="CK123">
        <v>1009.00846644</v>
      </c>
      <c r="CL123">
        <v>21.3888888888889</v>
      </c>
      <c r="CM123">
        <v>0</v>
      </c>
      <c r="CN123">
        <v>77</v>
      </c>
      <c r="CO123">
        <v>309</v>
      </c>
      <c r="CP123">
        <v>1.6</v>
      </c>
      <c r="CQ123">
        <v>4.3</v>
      </c>
      <c r="CR123">
        <v>3.8</v>
      </c>
      <c r="CS123">
        <v>1</v>
      </c>
      <c r="CT123" t="s">
        <v>1226</v>
      </c>
      <c r="CU123">
        <v>25</v>
      </c>
      <c r="CV123">
        <v>24</v>
      </c>
      <c r="CW123">
        <v>25</v>
      </c>
      <c r="CX123">
        <v>24</v>
      </c>
      <c r="CY123">
        <v>24</v>
      </c>
      <c r="CZ123">
        <v>23</v>
      </c>
      <c r="DA123" t="s">
        <v>27</v>
      </c>
      <c r="DB123" t="s">
        <v>27</v>
      </c>
    </row>
    <row r="124" spans="4:106">
      <c r="D124" s="3">
        <v>22</v>
      </c>
      <c r="E124" s="1">
        <v>4</v>
      </c>
      <c r="F124" s="15">
        <v>6</v>
      </c>
      <c r="G124" s="15" t="s">
        <v>34</v>
      </c>
      <c r="L124" s="1">
        <v>3</v>
      </c>
      <c r="M124">
        <v>9</v>
      </c>
      <c r="N124" t="s">
        <v>52</v>
      </c>
      <c r="R124" t="s">
        <v>956</v>
      </c>
      <c r="S124" s="1">
        <v>1</v>
      </c>
      <c r="T124">
        <v>6</v>
      </c>
      <c r="U124" t="s">
        <v>194</v>
      </c>
      <c r="BD124" s="39">
        <v>42600</v>
      </c>
      <c r="BE124" s="23">
        <v>0.43611111111111101</v>
      </c>
      <c r="BF124" s="10" t="str">
        <f t="shared" si="8"/>
        <v>18/08/2016 10:28</v>
      </c>
      <c r="BG124" s="35">
        <v>0.43402777777777801</v>
      </c>
      <c r="BH124" s="35">
        <f t="shared" si="10"/>
        <v>42600.4375</v>
      </c>
      <c r="BI124" t="str">
        <f t="shared" si="11"/>
        <v>18/08/2016 10:25:00</v>
      </c>
      <c r="BJ124" s="40" t="str">
        <f t="shared" si="12"/>
        <v>18/08/2016 10:30:00</v>
      </c>
      <c r="BK124">
        <f>VLOOKUP($BI124, [1]TableView_704030_20160816_20160!$D$2:$M$5095,3,FALSE)</f>
        <v>1009.00846644</v>
      </c>
      <c r="BL124">
        <f>VLOOKUP($BI124, [1]TableView_704030_20160816_20160!$D$2:$M$5095,8,FALSE)</f>
        <v>21.3888888888889</v>
      </c>
      <c r="BM124">
        <f>VLOOKUP($BI124, [1]TableView_704030_20160816_20160!$D$2:$M$5095,10,FALSE)</f>
        <v>0</v>
      </c>
      <c r="BN124">
        <f>VLOOKUP($BI124, [1]TableView_704030_20160816_20160!$D$2:$M$5095,4,FALSE)</f>
        <v>77</v>
      </c>
      <c r="BO124">
        <f>VLOOKUP($BI124, [1]TableView_704030_20160816_20160!$D$2:$M$5095,6,FALSE)</f>
        <v>309</v>
      </c>
      <c r="BP124">
        <f>VLOOKUP($BI124, [1]TableView_704030_20160816_20160!$D$2:$M$5095,7,FALSE)</f>
        <v>1.6</v>
      </c>
      <c r="BQ124">
        <f>VLOOKUP($BI124, [1]TableView_704030_20160816_20160!$D$2:$M$5095,2,FALSE)</f>
        <v>4.3</v>
      </c>
      <c r="BR124">
        <f>VLOOKUP($BJ124, [2]aacb8965d69cc6fd1cb3a5cae9e8ae7!$C$6:$F$853,4,FALSE)</f>
        <v>3.8</v>
      </c>
      <c r="BS124" s="15">
        <v>1</v>
      </c>
      <c r="BT124" t="str">
        <f t="shared" si="7"/>
        <v>18/08/2016 1</v>
      </c>
      <c r="BU124">
        <f>VLOOKUP($BT124, [3]Sheet1!$D$3:$T$89,4,FALSE)</f>
        <v>25</v>
      </c>
      <c r="BV124">
        <f>VLOOKUP($BT124, [3]Sheet1!$D$3:$T$89,5,FALSE)</f>
        <v>24</v>
      </c>
      <c r="BW124">
        <f>VLOOKUP($BT124, [3]Sheet1!$D$3:$T$89,8,FALSE)</f>
        <v>25</v>
      </c>
      <c r="BX124">
        <f>VLOOKUP($BT124, [3]Sheet1!$D$3:$T$89,9,FALSE)</f>
        <v>24</v>
      </c>
      <c r="BY124">
        <f>VLOOKUP($BT124, [3]Sheet1!$D$3:$T$89,12,FALSE)</f>
        <v>24</v>
      </c>
      <c r="BZ124">
        <f>VLOOKUP($BT124, [3]Sheet1!$D$3:$T$89,13,FALSE)</f>
        <v>23</v>
      </c>
      <c r="CA124" t="str">
        <f>VLOOKUP($BT124, [3]Sheet1!$D$3:$T$89,16,FALSE)</f>
        <v>N/A</v>
      </c>
      <c r="CB124" t="str">
        <f>VLOOKUP($BT124, [3]Sheet1!$D$3:$T$89,17,FALSE)</f>
        <v>N/A</v>
      </c>
      <c r="CD124" s="12">
        <v>42600</v>
      </c>
      <c r="CE124" s="2">
        <v>0.43611111111111101</v>
      </c>
      <c r="CF124" s="2" t="s">
        <v>1651</v>
      </c>
      <c r="CG124" s="2">
        <v>0.43402777777777801</v>
      </c>
      <c r="CH124" s="2">
        <v>42600.4375</v>
      </c>
      <c r="CI124" t="s">
        <v>1643</v>
      </c>
      <c r="CJ124" t="s">
        <v>1637</v>
      </c>
      <c r="CK124">
        <v>1009.00846644</v>
      </c>
      <c r="CL124">
        <v>21.3888888888889</v>
      </c>
      <c r="CM124">
        <v>0</v>
      </c>
      <c r="CN124">
        <v>77</v>
      </c>
      <c r="CO124">
        <v>309</v>
      </c>
      <c r="CP124">
        <v>1.6</v>
      </c>
      <c r="CQ124">
        <v>4.3</v>
      </c>
      <c r="CR124">
        <v>3.8</v>
      </c>
      <c r="CS124">
        <v>1</v>
      </c>
      <c r="CT124" t="s">
        <v>1226</v>
      </c>
      <c r="CU124">
        <v>25</v>
      </c>
      <c r="CV124">
        <v>24</v>
      </c>
      <c r="CW124">
        <v>25</v>
      </c>
      <c r="CX124">
        <v>24</v>
      </c>
      <c r="CY124">
        <v>24</v>
      </c>
      <c r="CZ124">
        <v>23</v>
      </c>
      <c r="DA124" t="s">
        <v>27</v>
      </c>
      <c r="DB124" t="s">
        <v>27</v>
      </c>
    </row>
    <row r="125" spans="4:106">
      <c r="D125" s="3">
        <v>23</v>
      </c>
      <c r="E125" s="1">
        <v>4</v>
      </c>
      <c r="F125" s="15">
        <v>6</v>
      </c>
      <c r="G125" s="15" t="s">
        <v>34</v>
      </c>
      <c r="J125" t="s">
        <v>951</v>
      </c>
      <c r="L125" s="1">
        <v>3</v>
      </c>
      <c r="M125">
        <v>9</v>
      </c>
      <c r="N125" t="s">
        <v>52</v>
      </c>
      <c r="R125" t="s">
        <v>956</v>
      </c>
      <c r="BD125" s="39">
        <v>42600</v>
      </c>
      <c r="BE125" s="23">
        <v>0.436805555555556</v>
      </c>
      <c r="BF125" s="10" t="str">
        <f t="shared" si="8"/>
        <v>18/08/2016 10:29</v>
      </c>
      <c r="BG125" s="35">
        <v>0.43402777777777801</v>
      </c>
      <c r="BH125" s="35">
        <f t="shared" si="10"/>
        <v>42600.4375</v>
      </c>
      <c r="BI125" t="str">
        <f t="shared" si="11"/>
        <v>18/08/2016 10:25:00</v>
      </c>
      <c r="BJ125" s="40" t="str">
        <f t="shared" si="12"/>
        <v>18/08/2016 10:30:00</v>
      </c>
      <c r="BK125">
        <f>VLOOKUP($BI125, [1]TableView_704030_20160816_20160!$D$2:$M$5095,3,FALSE)</f>
        <v>1009.00846644</v>
      </c>
      <c r="BL125">
        <f>VLOOKUP($BI125, [1]TableView_704030_20160816_20160!$D$2:$M$5095,8,FALSE)</f>
        <v>21.3888888888889</v>
      </c>
      <c r="BM125">
        <f>VLOOKUP($BI125, [1]TableView_704030_20160816_20160!$D$2:$M$5095,10,FALSE)</f>
        <v>0</v>
      </c>
      <c r="BN125">
        <f>VLOOKUP($BI125, [1]TableView_704030_20160816_20160!$D$2:$M$5095,4,FALSE)</f>
        <v>77</v>
      </c>
      <c r="BO125">
        <f>VLOOKUP($BI125, [1]TableView_704030_20160816_20160!$D$2:$M$5095,6,FALSE)</f>
        <v>309</v>
      </c>
      <c r="BP125">
        <f>VLOOKUP($BI125, [1]TableView_704030_20160816_20160!$D$2:$M$5095,7,FALSE)</f>
        <v>1.6</v>
      </c>
      <c r="BQ125">
        <f>VLOOKUP($BI125, [1]TableView_704030_20160816_20160!$D$2:$M$5095,2,FALSE)</f>
        <v>4.3</v>
      </c>
      <c r="BR125">
        <f>VLOOKUP($BJ125, [2]aacb8965d69cc6fd1cb3a5cae9e8ae7!$C$6:$F$853,4,FALSE)</f>
        <v>3.8</v>
      </c>
      <c r="BS125" s="15">
        <v>1</v>
      </c>
      <c r="BT125" t="str">
        <f t="shared" si="7"/>
        <v>18/08/2016 1</v>
      </c>
      <c r="BU125">
        <f>VLOOKUP($BT125, [3]Sheet1!$D$3:$T$89,4,FALSE)</f>
        <v>25</v>
      </c>
      <c r="BV125">
        <f>VLOOKUP($BT125, [3]Sheet1!$D$3:$T$89,5,FALSE)</f>
        <v>24</v>
      </c>
      <c r="BW125">
        <f>VLOOKUP($BT125, [3]Sheet1!$D$3:$T$89,8,FALSE)</f>
        <v>25</v>
      </c>
      <c r="BX125">
        <f>VLOOKUP($BT125, [3]Sheet1!$D$3:$T$89,9,FALSE)</f>
        <v>24</v>
      </c>
      <c r="BY125">
        <f>VLOOKUP($BT125, [3]Sheet1!$D$3:$T$89,12,FALSE)</f>
        <v>24</v>
      </c>
      <c r="BZ125">
        <f>VLOOKUP($BT125, [3]Sheet1!$D$3:$T$89,13,FALSE)</f>
        <v>23</v>
      </c>
      <c r="CA125" t="str">
        <f>VLOOKUP($BT125, [3]Sheet1!$D$3:$T$89,16,FALSE)</f>
        <v>N/A</v>
      </c>
      <c r="CB125" t="str">
        <f>VLOOKUP($BT125, [3]Sheet1!$D$3:$T$89,17,FALSE)</f>
        <v>N/A</v>
      </c>
      <c r="CD125" s="12">
        <v>42600</v>
      </c>
      <c r="CE125" s="2">
        <v>0.436805555555556</v>
      </c>
      <c r="CF125" s="2" t="s">
        <v>1652</v>
      </c>
      <c r="CG125" s="2">
        <v>0.43402777777777801</v>
      </c>
      <c r="CH125" s="2">
        <v>42600.4375</v>
      </c>
      <c r="CI125" t="s">
        <v>1643</v>
      </c>
      <c r="CJ125" t="s">
        <v>1637</v>
      </c>
      <c r="CK125">
        <v>1009.00846644</v>
      </c>
      <c r="CL125">
        <v>21.3888888888889</v>
      </c>
      <c r="CM125">
        <v>0</v>
      </c>
      <c r="CN125">
        <v>77</v>
      </c>
      <c r="CO125">
        <v>309</v>
      </c>
      <c r="CP125">
        <v>1.6</v>
      </c>
      <c r="CQ125">
        <v>4.3</v>
      </c>
      <c r="CR125">
        <v>3.8</v>
      </c>
      <c r="CS125">
        <v>1</v>
      </c>
      <c r="CT125" t="s">
        <v>1226</v>
      </c>
      <c r="CU125">
        <v>25</v>
      </c>
      <c r="CV125">
        <v>24</v>
      </c>
      <c r="CW125">
        <v>25</v>
      </c>
      <c r="CX125">
        <v>24</v>
      </c>
      <c r="CY125">
        <v>24</v>
      </c>
      <c r="CZ125">
        <v>23</v>
      </c>
      <c r="DA125" t="s">
        <v>27</v>
      </c>
      <c r="DB125" t="s">
        <v>27</v>
      </c>
    </row>
    <row r="126" spans="4:106">
      <c r="D126" s="3">
        <v>24</v>
      </c>
      <c r="E126" s="1">
        <v>4</v>
      </c>
      <c r="F126" s="15">
        <v>6</v>
      </c>
      <c r="G126" s="15" t="s">
        <v>34</v>
      </c>
      <c r="L126" s="1">
        <v>3</v>
      </c>
      <c r="M126">
        <v>9</v>
      </c>
      <c r="N126" t="s">
        <v>52</v>
      </c>
      <c r="Q126" t="s">
        <v>951</v>
      </c>
      <c r="R126" t="s">
        <v>956</v>
      </c>
      <c r="S126" s="1">
        <v>1</v>
      </c>
      <c r="T126">
        <v>3</v>
      </c>
      <c r="U126" t="s">
        <v>33</v>
      </c>
      <c r="BD126" s="39">
        <v>42600</v>
      </c>
      <c r="BE126" s="23">
        <v>0.4375</v>
      </c>
      <c r="BF126" s="10" t="str">
        <f t="shared" si="8"/>
        <v>18/08/2016 10:30</v>
      </c>
      <c r="BG126" s="35">
        <v>0.44097222222222227</v>
      </c>
      <c r="BH126" s="35">
        <f t="shared" si="10"/>
        <v>42600.4375</v>
      </c>
      <c r="BI126" t="str">
        <f t="shared" si="11"/>
        <v>18/08/2016 10:35:00</v>
      </c>
      <c r="BJ126" s="40" t="str">
        <f t="shared" si="12"/>
        <v>18/08/2016 10:30:00</v>
      </c>
      <c r="BK126">
        <f>VLOOKUP($BI126, [1]TableView_704030_20160816_20160!$D$2:$M$5095,3,FALSE)</f>
        <v>1008.97460255</v>
      </c>
      <c r="BL126">
        <f>VLOOKUP($BI126, [1]TableView_704030_20160816_20160!$D$2:$M$5095,8,FALSE)</f>
        <v>21.5</v>
      </c>
      <c r="BM126">
        <f>VLOOKUP($BI126, [1]TableView_704030_20160816_20160!$D$2:$M$5095,10,FALSE)</f>
        <v>0</v>
      </c>
      <c r="BN126">
        <f>VLOOKUP($BI126, [1]TableView_704030_20160816_20160!$D$2:$M$5095,4,FALSE)</f>
        <v>76</v>
      </c>
      <c r="BO126">
        <f>VLOOKUP($BI126, [1]TableView_704030_20160816_20160!$D$2:$M$5095,6,FALSE)</f>
        <v>320</v>
      </c>
      <c r="BP126">
        <f>VLOOKUP($BI126, [1]TableView_704030_20160816_20160!$D$2:$M$5095,7,FALSE)</f>
        <v>1</v>
      </c>
      <c r="BQ126">
        <f>VLOOKUP($BI126, [1]TableView_704030_20160816_20160!$D$2:$M$5095,2,FALSE)</f>
        <v>3.5</v>
      </c>
      <c r="BR126">
        <f>VLOOKUP($BJ126, [2]aacb8965d69cc6fd1cb3a5cae9e8ae7!$C$6:$F$853,4,FALSE)</f>
        <v>3.8</v>
      </c>
      <c r="BS126" s="15">
        <v>1</v>
      </c>
      <c r="BT126" t="str">
        <f t="shared" si="7"/>
        <v>18/08/2016 1</v>
      </c>
      <c r="BU126">
        <f>VLOOKUP($BT126, [3]Sheet1!$D$3:$T$89,4,FALSE)</f>
        <v>25</v>
      </c>
      <c r="BV126">
        <f>VLOOKUP($BT126, [3]Sheet1!$D$3:$T$89,5,FALSE)</f>
        <v>24</v>
      </c>
      <c r="BW126">
        <f>VLOOKUP($BT126, [3]Sheet1!$D$3:$T$89,8,FALSE)</f>
        <v>25</v>
      </c>
      <c r="BX126">
        <f>VLOOKUP($BT126, [3]Sheet1!$D$3:$T$89,9,FALSE)</f>
        <v>24</v>
      </c>
      <c r="BY126">
        <f>VLOOKUP($BT126, [3]Sheet1!$D$3:$T$89,12,FALSE)</f>
        <v>24</v>
      </c>
      <c r="BZ126">
        <f>VLOOKUP($BT126, [3]Sheet1!$D$3:$T$89,13,FALSE)</f>
        <v>23</v>
      </c>
      <c r="CA126" t="str">
        <f>VLOOKUP($BT126, [3]Sheet1!$D$3:$T$89,16,FALSE)</f>
        <v>N/A</v>
      </c>
      <c r="CB126" t="str">
        <f>VLOOKUP($BT126, [3]Sheet1!$D$3:$T$89,17,FALSE)</f>
        <v>N/A</v>
      </c>
      <c r="CD126" s="12">
        <v>42600</v>
      </c>
      <c r="CE126" s="2">
        <v>0.4375</v>
      </c>
      <c r="CF126" s="2" t="s">
        <v>1653</v>
      </c>
      <c r="CG126" s="2">
        <v>0.44097222222222227</v>
      </c>
      <c r="CH126" s="2">
        <v>42600.4375</v>
      </c>
      <c r="CI126" t="s">
        <v>1654</v>
      </c>
      <c r="CJ126" t="s">
        <v>1637</v>
      </c>
      <c r="CK126">
        <v>1008.97460255</v>
      </c>
      <c r="CL126">
        <v>21.5</v>
      </c>
      <c r="CM126">
        <v>0</v>
      </c>
      <c r="CN126">
        <v>76</v>
      </c>
      <c r="CO126">
        <v>320</v>
      </c>
      <c r="CP126">
        <v>1</v>
      </c>
      <c r="CQ126">
        <v>3.5</v>
      </c>
      <c r="CR126">
        <v>3.8</v>
      </c>
      <c r="CS126">
        <v>1</v>
      </c>
      <c r="CT126" t="s">
        <v>1226</v>
      </c>
      <c r="CU126">
        <v>25</v>
      </c>
      <c r="CV126">
        <v>24</v>
      </c>
      <c r="CW126">
        <v>25</v>
      </c>
      <c r="CX126">
        <v>24</v>
      </c>
      <c r="CY126">
        <v>24</v>
      </c>
      <c r="CZ126">
        <v>23</v>
      </c>
      <c r="DA126" t="s">
        <v>27</v>
      </c>
      <c r="DB126" t="s">
        <v>27</v>
      </c>
    </row>
    <row r="127" spans="4:106">
      <c r="D127" s="3">
        <v>25</v>
      </c>
      <c r="E127" s="1">
        <v>4</v>
      </c>
      <c r="F127" s="15">
        <v>6</v>
      </c>
      <c r="G127" s="15" t="s">
        <v>34</v>
      </c>
      <c r="K127" t="s">
        <v>952</v>
      </c>
      <c r="L127" s="1">
        <v>3</v>
      </c>
      <c r="M127">
        <v>9</v>
      </c>
      <c r="N127" t="s">
        <v>52</v>
      </c>
      <c r="R127" t="s">
        <v>956</v>
      </c>
      <c r="BD127" s="39">
        <v>42600</v>
      </c>
      <c r="BE127" s="23">
        <v>0.438194444444444</v>
      </c>
      <c r="BF127" s="10" t="str">
        <f t="shared" si="8"/>
        <v>18/08/2016 10:31</v>
      </c>
      <c r="BG127" s="35">
        <v>0.44097222222222227</v>
      </c>
      <c r="BH127" s="35">
        <f t="shared" si="10"/>
        <v>42600.4375</v>
      </c>
      <c r="BI127" t="str">
        <f t="shared" si="11"/>
        <v>18/08/2016 10:35:00</v>
      </c>
      <c r="BJ127" s="40" t="str">
        <f t="shared" si="12"/>
        <v>18/08/2016 10:30:00</v>
      </c>
      <c r="BK127">
        <f>VLOOKUP($BI127, [1]TableView_704030_20160816_20160!$D$2:$M$5095,3,FALSE)</f>
        <v>1008.97460255</v>
      </c>
      <c r="BL127">
        <f>VLOOKUP($BI127, [1]TableView_704030_20160816_20160!$D$2:$M$5095,8,FALSE)</f>
        <v>21.5</v>
      </c>
      <c r="BM127">
        <f>VLOOKUP($BI127, [1]TableView_704030_20160816_20160!$D$2:$M$5095,10,FALSE)</f>
        <v>0</v>
      </c>
      <c r="BN127">
        <f>VLOOKUP($BI127, [1]TableView_704030_20160816_20160!$D$2:$M$5095,4,FALSE)</f>
        <v>76</v>
      </c>
      <c r="BO127">
        <f>VLOOKUP($BI127, [1]TableView_704030_20160816_20160!$D$2:$M$5095,6,FALSE)</f>
        <v>320</v>
      </c>
      <c r="BP127">
        <f>VLOOKUP($BI127, [1]TableView_704030_20160816_20160!$D$2:$M$5095,7,FALSE)</f>
        <v>1</v>
      </c>
      <c r="BQ127">
        <f>VLOOKUP($BI127, [1]TableView_704030_20160816_20160!$D$2:$M$5095,2,FALSE)</f>
        <v>3.5</v>
      </c>
      <c r="BR127">
        <f>VLOOKUP($BJ127, [2]aacb8965d69cc6fd1cb3a5cae9e8ae7!$C$6:$F$853,4,FALSE)</f>
        <v>3.8</v>
      </c>
      <c r="BS127" s="15">
        <v>1</v>
      </c>
      <c r="BT127" t="str">
        <f t="shared" si="7"/>
        <v>18/08/2016 1</v>
      </c>
      <c r="BU127">
        <f>VLOOKUP($BT127, [3]Sheet1!$D$3:$T$89,4,FALSE)</f>
        <v>25</v>
      </c>
      <c r="BV127">
        <f>VLOOKUP($BT127, [3]Sheet1!$D$3:$T$89,5,FALSE)</f>
        <v>24</v>
      </c>
      <c r="BW127">
        <f>VLOOKUP($BT127, [3]Sheet1!$D$3:$T$89,8,FALSE)</f>
        <v>25</v>
      </c>
      <c r="BX127">
        <f>VLOOKUP($BT127, [3]Sheet1!$D$3:$T$89,9,FALSE)</f>
        <v>24</v>
      </c>
      <c r="BY127">
        <f>VLOOKUP($BT127, [3]Sheet1!$D$3:$T$89,12,FALSE)</f>
        <v>24</v>
      </c>
      <c r="BZ127">
        <f>VLOOKUP($BT127, [3]Sheet1!$D$3:$T$89,13,FALSE)</f>
        <v>23</v>
      </c>
      <c r="CA127" t="str">
        <f>VLOOKUP($BT127, [3]Sheet1!$D$3:$T$89,16,FALSE)</f>
        <v>N/A</v>
      </c>
      <c r="CB127" t="str">
        <f>VLOOKUP($BT127, [3]Sheet1!$D$3:$T$89,17,FALSE)</f>
        <v>N/A</v>
      </c>
      <c r="CD127" s="12">
        <v>42600</v>
      </c>
      <c r="CE127" s="2">
        <v>0.438194444444444</v>
      </c>
      <c r="CF127" s="2" t="s">
        <v>1655</v>
      </c>
      <c r="CG127" s="2">
        <v>0.44097222222222227</v>
      </c>
      <c r="CH127" s="2">
        <v>42600.4375</v>
      </c>
      <c r="CI127" t="s">
        <v>1654</v>
      </c>
      <c r="CJ127" t="s">
        <v>1637</v>
      </c>
      <c r="CK127">
        <v>1008.97460255</v>
      </c>
      <c r="CL127">
        <v>21.5</v>
      </c>
      <c r="CM127">
        <v>0</v>
      </c>
      <c r="CN127">
        <v>76</v>
      </c>
      <c r="CO127">
        <v>320</v>
      </c>
      <c r="CP127">
        <v>1</v>
      </c>
      <c r="CQ127">
        <v>3.5</v>
      </c>
      <c r="CR127">
        <v>3.8</v>
      </c>
      <c r="CS127">
        <v>1</v>
      </c>
      <c r="CT127" t="s">
        <v>1226</v>
      </c>
      <c r="CU127">
        <v>25</v>
      </c>
      <c r="CV127">
        <v>24</v>
      </c>
      <c r="CW127">
        <v>25</v>
      </c>
      <c r="CX127">
        <v>24</v>
      </c>
      <c r="CY127">
        <v>24</v>
      </c>
      <c r="CZ127">
        <v>23</v>
      </c>
      <c r="DA127" t="s">
        <v>27</v>
      </c>
      <c r="DB127" t="s">
        <v>27</v>
      </c>
    </row>
    <row r="128" spans="4:106">
      <c r="D128" s="3">
        <v>26</v>
      </c>
      <c r="E128" s="1">
        <v>4</v>
      </c>
      <c r="F128" s="15">
        <v>6</v>
      </c>
      <c r="G128" s="15" t="s">
        <v>34</v>
      </c>
      <c r="L128" s="1">
        <v>3</v>
      </c>
      <c r="M128">
        <v>9</v>
      </c>
      <c r="N128" t="s">
        <v>52</v>
      </c>
      <c r="R128" t="s">
        <v>956</v>
      </c>
      <c r="S128" s="1">
        <v>1</v>
      </c>
      <c r="T128">
        <v>3</v>
      </c>
      <c r="U128" t="s">
        <v>33</v>
      </c>
      <c r="BD128" s="39">
        <v>42600</v>
      </c>
      <c r="BE128" s="23">
        <v>0.43888888888888899</v>
      </c>
      <c r="BF128" s="10" t="str">
        <f t="shared" si="8"/>
        <v>18/08/2016 10:32</v>
      </c>
      <c r="BG128" s="35">
        <v>0.44097222222222199</v>
      </c>
      <c r="BH128" s="35">
        <f t="shared" si="10"/>
        <v>42600.4375</v>
      </c>
      <c r="BI128" t="str">
        <f t="shared" si="11"/>
        <v>18/08/2016 10:35:00</v>
      </c>
      <c r="BJ128" s="40" t="str">
        <f t="shared" si="12"/>
        <v>18/08/2016 10:30:00</v>
      </c>
      <c r="BK128">
        <f>VLOOKUP($BI128, [1]TableView_704030_20160816_20160!$D$2:$M$5095,3,FALSE)</f>
        <v>1008.97460255</v>
      </c>
      <c r="BL128">
        <f>VLOOKUP($BI128, [1]TableView_704030_20160816_20160!$D$2:$M$5095,8,FALSE)</f>
        <v>21.5</v>
      </c>
      <c r="BM128">
        <f>VLOOKUP($BI128, [1]TableView_704030_20160816_20160!$D$2:$M$5095,10,FALSE)</f>
        <v>0</v>
      </c>
      <c r="BN128">
        <f>VLOOKUP($BI128, [1]TableView_704030_20160816_20160!$D$2:$M$5095,4,FALSE)</f>
        <v>76</v>
      </c>
      <c r="BO128">
        <f>VLOOKUP($BI128, [1]TableView_704030_20160816_20160!$D$2:$M$5095,6,FALSE)</f>
        <v>320</v>
      </c>
      <c r="BP128">
        <f>VLOOKUP($BI128, [1]TableView_704030_20160816_20160!$D$2:$M$5095,7,FALSE)</f>
        <v>1</v>
      </c>
      <c r="BQ128">
        <f>VLOOKUP($BI128, [1]TableView_704030_20160816_20160!$D$2:$M$5095,2,FALSE)</f>
        <v>3.5</v>
      </c>
      <c r="BR128">
        <f>VLOOKUP($BJ128, [2]aacb8965d69cc6fd1cb3a5cae9e8ae7!$C$6:$F$853,4,FALSE)</f>
        <v>3.8</v>
      </c>
      <c r="BS128" s="15">
        <v>1</v>
      </c>
      <c r="BT128" t="str">
        <f t="shared" si="7"/>
        <v>18/08/2016 1</v>
      </c>
      <c r="BU128">
        <f>VLOOKUP($BT128, [3]Sheet1!$D$3:$T$89,4,FALSE)</f>
        <v>25</v>
      </c>
      <c r="BV128">
        <f>VLOOKUP($BT128, [3]Sheet1!$D$3:$T$89,5,FALSE)</f>
        <v>24</v>
      </c>
      <c r="BW128">
        <f>VLOOKUP($BT128, [3]Sheet1!$D$3:$T$89,8,FALSE)</f>
        <v>25</v>
      </c>
      <c r="BX128">
        <f>VLOOKUP($BT128, [3]Sheet1!$D$3:$T$89,9,FALSE)</f>
        <v>24</v>
      </c>
      <c r="BY128">
        <f>VLOOKUP($BT128, [3]Sheet1!$D$3:$T$89,12,FALSE)</f>
        <v>24</v>
      </c>
      <c r="BZ128">
        <f>VLOOKUP($BT128, [3]Sheet1!$D$3:$T$89,13,FALSE)</f>
        <v>23</v>
      </c>
      <c r="CA128" t="str">
        <f>VLOOKUP($BT128, [3]Sheet1!$D$3:$T$89,16,FALSE)</f>
        <v>N/A</v>
      </c>
      <c r="CB128" t="str">
        <f>VLOOKUP($BT128, [3]Sheet1!$D$3:$T$89,17,FALSE)</f>
        <v>N/A</v>
      </c>
      <c r="CD128" s="12">
        <v>42600</v>
      </c>
      <c r="CE128" s="2">
        <v>0.43888888888888899</v>
      </c>
      <c r="CF128" s="2" t="s">
        <v>1656</v>
      </c>
      <c r="CG128" s="2">
        <v>0.44097222222222199</v>
      </c>
      <c r="CH128" s="2">
        <v>42600.4375</v>
      </c>
      <c r="CI128" t="s">
        <v>1654</v>
      </c>
      <c r="CJ128" t="s">
        <v>1637</v>
      </c>
      <c r="CK128">
        <v>1008.97460255</v>
      </c>
      <c r="CL128">
        <v>21.5</v>
      </c>
      <c r="CM128">
        <v>0</v>
      </c>
      <c r="CN128">
        <v>76</v>
      </c>
      <c r="CO128">
        <v>320</v>
      </c>
      <c r="CP128">
        <v>1</v>
      </c>
      <c r="CQ128">
        <v>3.5</v>
      </c>
      <c r="CR128">
        <v>3.8</v>
      </c>
      <c r="CS128">
        <v>1</v>
      </c>
      <c r="CT128" t="s">
        <v>1226</v>
      </c>
      <c r="CU128">
        <v>25</v>
      </c>
      <c r="CV128">
        <v>24</v>
      </c>
      <c r="CW128">
        <v>25</v>
      </c>
      <c r="CX128">
        <v>24</v>
      </c>
      <c r="CY128">
        <v>24</v>
      </c>
      <c r="CZ128">
        <v>23</v>
      </c>
      <c r="DA128" t="s">
        <v>27</v>
      </c>
      <c r="DB128" t="s">
        <v>27</v>
      </c>
    </row>
    <row r="129" spans="1:106">
      <c r="D129" s="3">
        <v>27</v>
      </c>
      <c r="E129" s="1">
        <v>5</v>
      </c>
      <c r="F129" s="15">
        <v>6</v>
      </c>
      <c r="G129" s="15" t="s">
        <v>34</v>
      </c>
      <c r="L129" s="1">
        <v>2</v>
      </c>
      <c r="M129">
        <v>9</v>
      </c>
      <c r="N129" t="s">
        <v>52</v>
      </c>
      <c r="R129" t="s">
        <v>956</v>
      </c>
      <c r="BD129" s="39">
        <v>42600</v>
      </c>
      <c r="BE129" s="23">
        <v>0.43958333333333299</v>
      </c>
      <c r="BF129" s="10" t="str">
        <f t="shared" si="8"/>
        <v>18/08/2016 10:33</v>
      </c>
      <c r="BG129" s="35">
        <v>0.44097222222222199</v>
      </c>
      <c r="BH129" s="35">
        <f t="shared" si="10"/>
        <v>42600.4375</v>
      </c>
      <c r="BI129" t="str">
        <f t="shared" si="11"/>
        <v>18/08/2016 10:35:00</v>
      </c>
      <c r="BJ129" s="40" t="str">
        <f t="shared" si="12"/>
        <v>18/08/2016 10:30:00</v>
      </c>
      <c r="BK129">
        <f>VLOOKUP($BI129, [1]TableView_704030_20160816_20160!$D$2:$M$5095,3,FALSE)</f>
        <v>1008.97460255</v>
      </c>
      <c r="BL129">
        <f>VLOOKUP($BI129, [1]TableView_704030_20160816_20160!$D$2:$M$5095,8,FALSE)</f>
        <v>21.5</v>
      </c>
      <c r="BM129">
        <f>VLOOKUP($BI129, [1]TableView_704030_20160816_20160!$D$2:$M$5095,10,FALSE)</f>
        <v>0</v>
      </c>
      <c r="BN129">
        <f>VLOOKUP($BI129, [1]TableView_704030_20160816_20160!$D$2:$M$5095,4,FALSE)</f>
        <v>76</v>
      </c>
      <c r="BO129">
        <f>VLOOKUP($BI129, [1]TableView_704030_20160816_20160!$D$2:$M$5095,6,FALSE)</f>
        <v>320</v>
      </c>
      <c r="BP129">
        <f>VLOOKUP($BI129, [1]TableView_704030_20160816_20160!$D$2:$M$5095,7,FALSE)</f>
        <v>1</v>
      </c>
      <c r="BQ129">
        <f>VLOOKUP($BI129, [1]TableView_704030_20160816_20160!$D$2:$M$5095,2,FALSE)</f>
        <v>3.5</v>
      </c>
      <c r="BR129">
        <f>VLOOKUP($BJ129, [2]aacb8965d69cc6fd1cb3a5cae9e8ae7!$C$6:$F$853,4,FALSE)</f>
        <v>3.8</v>
      </c>
      <c r="BS129" s="15">
        <v>1</v>
      </c>
      <c r="BT129" t="str">
        <f t="shared" si="7"/>
        <v>18/08/2016 1</v>
      </c>
      <c r="BU129">
        <f>VLOOKUP($BT129, [3]Sheet1!$D$3:$T$89,4,FALSE)</f>
        <v>25</v>
      </c>
      <c r="BV129">
        <f>VLOOKUP($BT129, [3]Sheet1!$D$3:$T$89,5,FALSE)</f>
        <v>24</v>
      </c>
      <c r="BW129">
        <f>VLOOKUP($BT129, [3]Sheet1!$D$3:$T$89,8,FALSE)</f>
        <v>25</v>
      </c>
      <c r="BX129">
        <f>VLOOKUP($BT129, [3]Sheet1!$D$3:$T$89,9,FALSE)</f>
        <v>24</v>
      </c>
      <c r="BY129">
        <f>VLOOKUP($BT129, [3]Sheet1!$D$3:$T$89,12,FALSE)</f>
        <v>24</v>
      </c>
      <c r="BZ129">
        <f>VLOOKUP($BT129, [3]Sheet1!$D$3:$T$89,13,FALSE)</f>
        <v>23</v>
      </c>
      <c r="CA129" t="str">
        <f>VLOOKUP($BT129, [3]Sheet1!$D$3:$T$89,16,FALSE)</f>
        <v>N/A</v>
      </c>
      <c r="CB129" t="str">
        <f>VLOOKUP($BT129, [3]Sheet1!$D$3:$T$89,17,FALSE)</f>
        <v>N/A</v>
      </c>
      <c r="CD129" s="12">
        <v>42600</v>
      </c>
      <c r="CE129" s="2">
        <v>0.43958333333333299</v>
      </c>
      <c r="CF129" s="2" t="s">
        <v>1657</v>
      </c>
      <c r="CG129" s="2">
        <v>0.44097222222222199</v>
      </c>
      <c r="CH129" s="2">
        <v>42600.4375</v>
      </c>
      <c r="CI129" t="s">
        <v>1654</v>
      </c>
      <c r="CJ129" t="s">
        <v>1637</v>
      </c>
      <c r="CK129">
        <v>1008.97460255</v>
      </c>
      <c r="CL129">
        <v>21.5</v>
      </c>
      <c r="CM129">
        <v>0</v>
      </c>
      <c r="CN129">
        <v>76</v>
      </c>
      <c r="CO129">
        <v>320</v>
      </c>
      <c r="CP129">
        <v>1</v>
      </c>
      <c r="CQ129">
        <v>3.5</v>
      </c>
      <c r="CR129">
        <v>3.8</v>
      </c>
      <c r="CS129">
        <v>1</v>
      </c>
      <c r="CT129" t="s">
        <v>1226</v>
      </c>
      <c r="CU129">
        <v>25</v>
      </c>
      <c r="CV129">
        <v>24</v>
      </c>
      <c r="CW129">
        <v>25</v>
      </c>
      <c r="CX129">
        <v>24</v>
      </c>
      <c r="CY129">
        <v>24</v>
      </c>
      <c r="CZ129">
        <v>23</v>
      </c>
      <c r="DA129" t="s">
        <v>27</v>
      </c>
      <c r="DB129" t="s">
        <v>27</v>
      </c>
    </row>
    <row r="130" spans="1:106">
      <c r="D130" s="3">
        <v>28</v>
      </c>
      <c r="E130" s="1">
        <v>3</v>
      </c>
      <c r="F130" s="15">
        <v>6</v>
      </c>
      <c r="G130" s="15" t="s">
        <v>34</v>
      </c>
      <c r="L130" s="1">
        <v>1</v>
      </c>
      <c r="M130">
        <v>9</v>
      </c>
      <c r="N130" t="s">
        <v>52</v>
      </c>
      <c r="R130" t="s">
        <v>956</v>
      </c>
      <c r="S130" s="1">
        <v>1</v>
      </c>
      <c r="T130">
        <v>6</v>
      </c>
      <c r="U130" t="s">
        <v>194</v>
      </c>
      <c r="BD130" s="39">
        <v>42600</v>
      </c>
      <c r="BE130" s="23">
        <v>0.44027777777777799</v>
      </c>
      <c r="BF130" s="10" t="str">
        <f t="shared" si="8"/>
        <v>18/08/2016 10:34</v>
      </c>
      <c r="BG130" s="35">
        <v>0.44097222222222199</v>
      </c>
      <c r="BH130" s="35">
        <f t="shared" si="10"/>
        <v>42600.4375</v>
      </c>
      <c r="BI130" t="str">
        <f t="shared" si="11"/>
        <v>18/08/2016 10:35:00</v>
      </c>
      <c r="BJ130" s="40" t="str">
        <f t="shared" si="12"/>
        <v>18/08/2016 10:30:00</v>
      </c>
      <c r="BK130">
        <f>VLOOKUP($BI130, [1]TableView_704030_20160816_20160!$D$2:$M$5095,3,FALSE)</f>
        <v>1008.97460255</v>
      </c>
      <c r="BL130">
        <f>VLOOKUP($BI130, [1]TableView_704030_20160816_20160!$D$2:$M$5095,8,FALSE)</f>
        <v>21.5</v>
      </c>
      <c r="BM130">
        <f>VLOOKUP($BI130, [1]TableView_704030_20160816_20160!$D$2:$M$5095,10,FALSE)</f>
        <v>0</v>
      </c>
      <c r="BN130">
        <f>VLOOKUP($BI130, [1]TableView_704030_20160816_20160!$D$2:$M$5095,4,FALSE)</f>
        <v>76</v>
      </c>
      <c r="BO130">
        <f>VLOOKUP($BI130, [1]TableView_704030_20160816_20160!$D$2:$M$5095,6,FALSE)</f>
        <v>320</v>
      </c>
      <c r="BP130">
        <f>VLOOKUP($BI130, [1]TableView_704030_20160816_20160!$D$2:$M$5095,7,FALSE)</f>
        <v>1</v>
      </c>
      <c r="BQ130">
        <f>VLOOKUP($BI130, [1]TableView_704030_20160816_20160!$D$2:$M$5095,2,FALSE)</f>
        <v>3.5</v>
      </c>
      <c r="BR130">
        <f>VLOOKUP($BJ130, [2]aacb8965d69cc6fd1cb3a5cae9e8ae7!$C$6:$F$853,4,FALSE)</f>
        <v>3.8</v>
      </c>
      <c r="BS130" s="15">
        <v>1</v>
      </c>
      <c r="BT130" t="str">
        <f t="shared" si="7"/>
        <v>18/08/2016 1</v>
      </c>
      <c r="BU130">
        <f>VLOOKUP($BT130, [3]Sheet1!$D$3:$T$89,4,FALSE)</f>
        <v>25</v>
      </c>
      <c r="BV130">
        <f>VLOOKUP($BT130, [3]Sheet1!$D$3:$T$89,5,FALSE)</f>
        <v>24</v>
      </c>
      <c r="BW130">
        <f>VLOOKUP($BT130, [3]Sheet1!$D$3:$T$89,8,FALSE)</f>
        <v>25</v>
      </c>
      <c r="BX130">
        <f>VLOOKUP($BT130, [3]Sheet1!$D$3:$T$89,9,FALSE)</f>
        <v>24</v>
      </c>
      <c r="BY130">
        <f>VLOOKUP($BT130, [3]Sheet1!$D$3:$T$89,12,FALSE)</f>
        <v>24</v>
      </c>
      <c r="BZ130">
        <f>VLOOKUP($BT130, [3]Sheet1!$D$3:$T$89,13,FALSE)</f>
        <v>23</v>
      </c>
      <c r="CA130" t="str">
        <f>VLOOKUP($BT130, [3]Sheet1!$D$3:$T$89,16,FALSE)</f>
        <v>N/A</v>
      </c>
      <c r="CB130" t="str">
        <f>VLOOKUP($BT130, [3]Sheet1!$D$3:$T$89,17,FALSE)</f>
        <v>N/A</v>
      </c>
      <c r="CD130" s="12">
        <v>42600</v>
      </c>
      <c r="CE130" s="2">
        <v>0.44027777777777799</v>
      </c>
      <c r="CF130" s="2" t="s">
        <v>1658</v>
      </c>
      <c r="CG130" s="2">
        <v>0.44097222222222199</v>
      </c>
      <c r="CH130" s="2">
        <v>42600.4375</v>
      </c>
      <c r="CI130" t="s">
        <v>1654</v>
      </c>
      <c r="CJ130" t="s">
        <v>1637</v>
      </c>
      <c r="CK130">
        <v>1008.97460255</v>
      </c>
      <c r="CL130">
        <v>21.5</v>
      </c>
      <c r="CM130">
        <v>0</v>
      </c>
      <c r="CN130">
        <v>76</v>
      </c>
      <c r="CO130">
        <v>320</v>
      </c>
      <c r="CP130">
        <v>1</v>
      </c>
      <c r="CQ130">
        <v>3.5</v>
      </c>
      <c r="CR130">
        <v>3.8</v>
      </c>
      <c r="CS130">
        <v>1</v>
      </c>
      <c r="CT130" t="s">
        <v>1226</v>
      </c>
      <c r="CU130">
        <v>25</v>
      </c>
      <c r="CV130">
        <v>24</v>
      </c>
      <c r="CW130">
        <v>25</v>
      </c>
      <c r="CX130">
        <v>24</v>
      </c>
      <c r="CY130">
        <v>24</v>
      </c>
      <c r="CZ130">
        <v>23</v>
      </c>
      <c r="DA130" t="s">
        <v>27</v>
      </c>
      <c r="DB130" t="s">
        <v>27</v>
      </c>
    </row>
    <row r="131" spans="1:106">
      <c r="D131" s="3">
        <v>29</v>
      </c>
      <c r="E131" s="1">
        <v>2</v>
      </c>
      <c r="F131" s="15">
        <v>6</v>
      </c>
      <c r="G131" s="15" t="s">
        <v>34</v>
      </c>
      <c r="L131" s="1">
        <v>1</v>
      </c>
      <c r="M131">
        <v>9</v>
      </c>
      <c r="N131" t="s">
        <v>52</v>
      </c>
      <c r="R131" t="s">
        <v>956</v>
      </c>
      <c r="S131" s="1">
        <v>1</v>
      </c>
      <c r="T131">
        <v>6</v>
      </c>
      <c r="U131" t="s">
        <v>194</v>
      </c>
      <c r="BD131" s="39">
        <v>42600</v>
      </c>
      <c r="BE131" s="23">
        <v>0.44097222222222199</v>
      </c>
      <c r="BF131" s="10" t="str">
        <f t="shared" si="8"/>
        <v>18/08/2016 10:35</v>
      </c>
      <c r="BG131" s="35">
        <v>0.44097222222222199</v>
      </c>
      <c r="BH131" s="35">
        <f t="shared" si="10"/>
        <v>42600.4375</v>
      </c>
      <c r="BI131" t="str">
        <f t="shared" si="11"/>
        <v>18/08/2016 10:35:00</v>
      </c>
      <c r="BJ131" s="40" t="str">
        <f t="shared" si="12"/>
        <v>18/08/2016 10:30:00</v>
      </c>
      <c r="BK131">
        <f>VLOOKUP($BI131, [1]TableView_704030_20160816_20160!$D$2:$M$5095,3,FALSE)</f>
        <v>1008.97460255</v>
      </c>
      <c r="BL131">
        <f>VLOOKUP($BI131, [1]TableView_704030_20160816_20160!$D$2:$M$5095,8,FALSE)</f>
        <v>21.5</v>
      </c>
      <c r="BM131">
        <f>VLOOKUP($BI131, [1]TableView_704030_20160816_20160!$D$2:$M$5095,10,FALSE)</f>
        <v>0</v>
      </c>
      <c r="BN131">
        <f>VLOOKUP($BI131, [1]TableView_704030_20160816_20160!$D$2:$M$5095,4,FALSE)</f>
        <v>76</v>
      </c>
      <c r="BO131">
        <f>VLOOKUP($BI131, [1]TableView_704030_20160816_20160!$D$2:$M$5095,6,FALSE)</f>
        <v>320</v>
      </c>
      <c r="BP131">
        <f>VLOOKUP($BI131, [1]TableView_704030_20160816_20160!$D$2:$M$5095,7,FALSE)</f>
        <v>1</v>
      </c>
      <c r="BQ131">
        <f>VLOOKUP($BI131, [1]TableView_704030_20160816_20160!$D$2:$M$5095,2,FALSE)</f>
        <v>3.5</v>
      </c>
      <c r="BR131">
        <f>VLOOKUP($BJ131, [2]aacb8965d69cc6fd1cb3a5cae9e8ae7!$C$6:$F$853,4,FALSE)</f>
        <v>3.8</v>
      </c>
      <c r="BS131" s="15">
        <v>1</v>
      </c>
      <c r="BT131" t="str">
        <f t="shared" ref="BT131:BT194" si="13">TEXT(BD131,"dd/mm/yyyy ")&amp;TEXT(BS131, "d")</f>
        <v>18/08/2016 1</v>
      </c>
      <c r="BU131">
        <f>VLOOKUP($BT131, [3]Sheet1!$D$3:$T$89,4,FALSE)</f>
        <v>25</v>
      </c>
      <c r="BV131">
        <f>VLOOKUP($BT131, [3]Sheet1!$D$3:$T$89,5,FALSE)</f>
        <v>24</v>
      </c>
      <c r="BW131">
        <f>VLOOKUP($BT131, [3]Sheet1!$D$3:$T$89,8,FALSE)</f>
        <v>25</v>
      </c>
      <c r="BX131">
        <f>VLOOKUP($BT131, [3]Sheet1!$D$3:$T$89,9,FALSE)</f>
        <v>24</v>
      </c>
      <c r="BY131">
        <f>VLOOKUP($BT131, [3]Sheet1!$D$3:$T$89,12,FALSE)</f>
        <v>24</v>
      </c>
      <c r="BZ131">
        <f>VLOOKUP($BT131, [3]Sheet1!$D$3:$T$89,13,FALSE)</f>
        <v>23</v>
      </c>
      <c r="CA131" t="str">
        <f>VLOOKUP($BT131, [3]Sheet1!$D$3:$T$89,16,FALSE)</f>
        <v>N/A</v>
      </c>
      <c r="CB131" t="str">
        <f>VLOOKUP($BT131, [3]Sheet1!$D$3:$T$89,17,FALSE)</f>
        <v>N/A</v>
      </c>
      <c r="CD131" s="12">
        <v>42600</v>
      </c>
      <c r="CE131" s="2">
        <v>0.44097222222222199</v>
      </c>
      <c r="CF131" s="2" t="s">
        <v>1659</v>
      </c>
      <c r="CG131" s="2">
        <v>0.44097222222222199</v>
      </c>
      <c r="CH131" s="2">
        <v>42600.4375</v>
      </c>
      <c r="CI131" t="s">
        <v>1654</v>
      </c>
      <c r="CJ131" t="s">
        <v>1637</v>
      </c>
      <c r="CK131">
        <v>1008.97460255</v>
      </c>
      <c r="CL131">
        <v>21.5</v>
      </c>
      <c r="CM131">
        <v>0</v>
      </c>
      <c r="CN131">
        <v>76</v>
      </c>
      <c r="CO131">
        <v>320</v>
      </c>
      <c r="CP131">
        <v>1</v>
      </c>
      <c r="CQ131">
        <v>3.5</v>
      </c>
      <c r="CR131">
        <v>3.8</v>
      </c>
      <c r="CS131">
        <v>1</v>
      </c>
      <c r="CT131" t="s">
        <v>1226</v>
      </c>
      <c r="CU131">
        <v>25</v>
      </c>
      <c r="CV131">
        <v>24</v>
      </c>
      <c r="CW131">
        <v>25</v>
      </c>
      <c r="CX131">
        <v>24</v>
      </c>
      <c r="CY131">
        <v>24</v>
      </c>
      <c r="CZ131">
        <v>23</v>
      </c>
      <c r="DA131" t="s">
        <v>27</v>
      </c>
      <c r="DB131" t="s">
        <v>27</v>
      </c>
    </row>
    <row r="132" spans="1:106">
      <c r="D132" s="3">
        <v>30</v>
      </c>
      <c r="E132" s="1">
        <v>4</v>
      </c>
      <c r="F132" s="15">
        <v>6</v>
      </c>
      <c r="G132" s="15" t="s">
        <v>34</v>
      </c>
      <c r="J132" t="s">
        <v>951</v>
      </c>
      <c r="L132" s="1">
        <v>1</v>
      </c>
      <c r="M132">
        <v>9</v>
      </c>
      <c r="N132" t="s">
        <v>52</v>
      </c>
      <c r="R132" t="s">
        <v>956</v>
      </c>
      <c r="S132" s="1">
        <v>1</v>
      </c>
      <c r="T132">
        <v>6</v>
      </c>
      <c r="U132" t="s">
        <v>35</v>
      </c>
      <c r="BD132" s="39">
        <v>42600</v>
      </c>
      <c r="BE132" s="23">
        <v>0.44166666666666698</v>
      </c>
      <c r="BF132" s="10" t="str">
        <f t="shared" ref="BF132:BF195" si="14">TEXT(BD132,"dd/mm/yyyy ")&amp;TEXT(BE132,"hh:mm")</f>
        <v>18/08/2016 10:36</v>
      </c>
      <c r="BG132" s="35">
        <v>0.44097222222222199</v>
      </c>
      <c r="BH132" s="35">
        <f t="shared" ref="BH132:BH195" si="15">ROUND(BF132*(24*60/30),0)/(24*60/30)</f>
        <v>42600.4375</v>
      </c>
      <c r="BI132" t="str">
        <f t="shared" ref="BI132:BI195" si="16">TEXT(BD132,"dd/mm/yyyy ")&amp;TEXT(BG132,"hh:mm:ss")</f>
        <v>18/08/2016 10:35:00</v>
      </c>
      <c r="BJ132" s="40" t="str">
        <f t="shared" ref="BJ132:BJ195" si="17">TEXT(BD132,"dd/mm/yyyy ")&amp;TEXT(BH132,"hh:mm:ss")</f>
        <v>18/08/2016 10:30:00</v>
      </c>
      <c r="BK132">
        <f>VLOOKUP($BI132, [1]TableView_704030_20160816_20160!$D$2:$M$5095,3,FALSE)</f>
        <v>1008.97460255</v>
      </c>
      <c r="BL132">
        <f>VLOOKUP($BI132, [1]TableView_704030_20160816_20160!$D$2:$M$5095,8,FALSE)</f>
        <v>21.5</v>
      </c>
      <c r="BM132">
        <f>VLOOKUP($BI132, [1]TableView_704030_20160816_20160!$D$2:$M$5095,10,FALSE)</f>
        <v>0</v>
      </c>
      <c r="BN132">
        <f>VLOOKUP($BI132, [1]TableView_704030_20160816_20160!$D$2:$M$5095,4,FALSE)</f>
        <v>76</v>
      </c>
      <c r="BO132">
        <f>VLOOKUP($BI132, [1]TableView_704030_20160816_20160!$D$2:$M$5095,6,FALSE)</f>
        <v>320</v>
      </c>
      <c r="BP132">
        <f>VLOOKUP($BI132, [1]TableView_704030_20160816_20160!$D$2:$M$5095,7,FALSE)</f>
        <v>1</v>
      </c>
      <c r="BQ132">
        <f>VLOOKUP($BI132, [1]TableView_704030_20160816_20160!$D$2:$M$5095,2,FALSE)</f>
        <v>3.5</v>
      </c>
      <c r="BR132">
        <f>VLOOKUP($BJ132, [2]aacb8965d69cc6fd1cb3a5cae9e8ae7!$C$6:$F$853,4,FALSE)</f>
        <v>3.8</v>
      </c>
      <c r="BS132" s="15">
        <v>1</v>
      </c>
      <c r="BT132" t="str">
        <f t="shared" si="13"/>
        <v>18/08/2016 1</v>
      </c>
      <c r="BU132">
        <f>VLOOKUP($BT132, [3]Sheet1!$D$3:$T$89,4,FALSE)</f>
        <v>25</v>
      </c>
      <c r="BV132">
        <f>VLOOKUP($BT132, [3]Sheet1!$D$3:$T$89,5,FALSE)</f>
        <v>24</v>
      </c>
      <c r="BW132">
        <f>VLOOKUP($BT132, [3]Sheet1!$D$3:$T$89,8,FALSE)</f>
        <v>25</v>
      </c>
      <c r="BX132">
        <f>VLOOKUP($BT132, [3]Sheet1!$D$3:$T$89,9,FALSE)</f>
        <v>24</v>
      </c>
      <c r="BY132">
        <f>VLOOKUP($BT132, [3]Sheet1!$D$3:$T$89,12,FALSE)</f>
        <v>24</v>
      </c>
      <c r="BZ132">
        <f>VLOOKUP($BT132, [3]Sheet1!$D$3:$T$89,13,FALSE)</f>
        <v>23</v>
      </c>
      <c r="CA132" t="str">
        <f>VLOOKUP($BT132, [3]Sheet1!$D$3:$T$89,16,FALSE)</f>
        <v>N/A</v>
      </c>
      <c r="CB132" t="str">
        <f>VLOOKUP($BT132, [3]Sheet1!$D$3:$T$89,17,FALSE)</f>
        <v>N/A</v>
      </c>
      <c r="CD132" s="12">
        <v>42600</v>
      </c>
      <c r="CE132" s="2">
        <v>0.44166666666666698</v>
      </c>
      <c r="CF132" s="2" t="s">
        <v>1660</v>
      </c>
      <c r="CG132" s="2">
        <v>0.44097222222222199</v>
      </c>
      <c r="CH132" s="2">
        <v>42600.4375</v>
      </c>
      <c r="CI132" t="s">
        <v>1654</v>
      </c>
      <c r="CJ132" t="s">
        <v>1637</v>
      </c>
      <c r="CK132">
        <v>1008.97460255</v>
      </c>
      <c r="CL132">
        <v>21.5</v>
      </c>
      <c r="CM132">
        <v>0</v>
      </c>
      <c r="CN132">
        <v>76</v>
      </c>
      <c r="CO132">
        <v>320</v>
      </c>
      <c r="CP132">
        <v>1</v>
      </c>
      <c r="CQ132">
        <v>3.5</v>
      </c>
      <c r="CR132">
        <v>3.8</v>
      </c>
      <c r="CS132">
        <v>1</v>
      </c>
      <c r="CT132" t="s">
        <v>1226</v>
      </c>
      <c r="CU132">
        <v>25</v>
      </c>
      <c r="CV132">
        <v>24</v>
      </c>
      <c r="CW132">
        <v>25</v>
      </c>
      <c r="CX132">
        <v>24</v>
      </c>
      <c r="CY132">
        <v>24</v>
      </c>
      <c r="CZ132">
        <v>23</v>
      </c>
      <c r="DA132" t="s">
        <v>27</v>
      </c>
      <c r="DB132" t="s">
        <v>27</v>
      </c>
    </row>
    <row r="133" spans="1:106">
      <c r="F133" s="15"/>
      <c r="G133" s="15"/>
      <c r="BD133" s="39">
        <v>42600</v>
      </c>
      <c r="BE133" s="23">
        <v>0.44236111111111098</v>
      </c>
      <c r="BF133" s="10" t="str">
        <f t="shared" si="14"/>
        <v>18/08/2016 10:37</v>
      </c>
      <c r="BG133" s="35">
        <v>0.44097222222222199</v>
      </c>
      <c r="BH133" s="35">
        <f t="shared" si="15"/>
        <v>42600.4375</v>
      </c>
      <c r="BI133" t="str">
        <f t="shared" si="16"/>
        <v>18/08/2016 10:35:00</v>
      </c>
      <c r="BJ133" s="40" t="str">
        <f t="shared" si="17"/>
        <v>18/08/2016 10:30:00</v>
      </c>
      <c r="BK133">
        <f>VLOOKUP($BI133, [1]TableView_704030_20160816_20160!$D$2:$M$5095,3,FALSE)</f>
        <v>1008.97460255</v>
      </c>
      <c r="BL133">
        <f>VLOOKUP($BI133, [1]TableView_704030_20160816_20160!$D$2:$M$5095,8,FALSE)</f>
        <v>21.5</v>
      </c>
      <c r="BM133">
        <f>VLOOKUP($BI133, [1]TableView_704030_20160816_20160!$D$2:$M$5095,10,FALSE)</f>
        <v>0</v>
      </c>
      <c r="BN133">
        <f>VLOOKUP($BI133, [1]TableView_704030_20160816_20160!$D$2:$M$5095,4,FALSE)</f>
        <v>76</v>
      </c>
      <c r="BO133">
        <f>VLOOKUP($BI133, [1]TableView_704030_20160816_20160!$D$2:$M$5095,6,FALSE)</f>
        <v>320</v>
      </c>
      <c r="BP133">
        <f>VLOOKUP($BI133, [1]TableView_704030_20160816_20160!$D$2:$M$5095,7,FALSE)</f>
        <v>1</v>
      </c>
      <c r="BQ133">
        <f>VLOOKUP($BI133, [1]TableView_704030_20160816_20160!$D$2:$M$5095,2,FALSE)</f>
        <v>3.5</v>
      </c>
      <c r="BR133">
        <f>VLOOKUP($BJ133, [2]aacb8965d69cc6fd1cb3a5cae9e8ae7!$C$6:$F$853,4,FALSE)</f>
        <v>3.8</v>
      </c>
      <c r="BS133" s="15">
        <v>1</v>
      </c>
      <c r="BT133" t="str">
        <f t="shared" si="13"/>
        <v>18/08/2016 1</v>
      </c>
      <c r="BU133">
        <f>VLOOKUP($BT133, [3]Sheet1!$D$3:$T$89,4,FALSE)</f>
        <v>25</v>
      </c>
      <c r="BV133">
        <f>VLOOKUP($BT133, [3]Sheet1!$D$3:$T$89,5,FALSE)</f>
        <v>24</v>
      </c>
      <c r="BW133">
        <f>VLOOKUP($BT133, [3]Sheet1!$D$3:$T$89,8,FALSE)</f>
        <v>25</v>
      </c>
      <c r="BX133">
        <f>VLOOKUP($BT133, [3]Sheet1!$D$3:$T$89,9,FALSE)</f>
        <v>24</v>
      </c>
      <c r="BY133">
        <f>VLOOKUP($BT133, [3]Sheet1!$D$3:$T$89,12,FALSE)</f>
        <v>24</v>
      </c>
      <c r="BZ133">
        <f>VLOOKUP($BT133, [3]Sheet1!$D$3:$T$89,13,FALSE)</f>
        <v>23</v>
      </c>
      <c r="CA133" t="str">
        <f>VLOOKUP($BT133, [3]Sheet1!$D$3:$T$89,16,FALSE)</f>
        <v>N/A</v>
      </c>
      <c r="CB133" t="str">
        <f>VLOOKUP($BT133, [3]Sheet1!$D$3:$T$89,17,FALSE)</f>
        <v>N/A</v>
      </c>
      <c r="CD133" s="12">
        <v>42600</v>
      </c>
      <c r="CE133" s="2">
        <v>0.44236111111111098</v>
      </c>
      <c r="CF133" s="2" t="s">
        <v>1661</v>
      </c>
      <c r="CG133" s="2">
        <v>0.44097222222222199</v>
      </c>
      <c r="CH133" s="2">
        <v>42600.4375</v>
      </c>
      <c r="CI133" t="s">
        <v>1654</v>
      </c>
      <c r="CJ133" t="s">
        <v>1637</v>
      </c>
      <c r="CK133">
        <v>1008.97460255</v>
      </c>
      <c r="CL133">
        <v>21.5</v>
      </c>
      <c r="CM133">
        <v>0</v>
      </c>
      <c r="CN133">
        <v>76</v>
      </c>
      <c r="CO133">
        <v>320</v>
      </c>
      <c r="CP133">
        <v>1</v>
      </c>
      <c r="CQ133">
        <v>3.5</v>
      </c>
      <c r="CR133">
        <v>3.8</v>
      </c>
      <c r="CS133">
        <v>1</v>
      </c>
      <c r="CT133" t="s">
        <v>1226</v>
      </c>
      <c r="CU133">
        <v>25</v>
      </c>
      <c r="CV133">
        <v>24</v>
      </c>
      <c r="CW133">
        <v>25</v>
      </c>
      <c r="CX133">
        <v>24</v>
      </c>
      <c r="CY133">
        <v>24</v>
      </c>
      <c r="CZ133">
        <v>23</v>
      </c>
      <c r="DA133" t="s">
        <v>27</v>
      </c>
      <c r="DB133" t="s">
        <v>27</v>
      </c>
    </row>
    <row r="134" spans="1:106" s="7" customFormat="1">
      <c r="B134" s="16"/>
      <c r="D134" s="9"/>
      <c r="E134" s="8"/>
      <c r="F134" s="28"/>
      <c r="G134" s="28"/>
      <c r="L134" s="8"/>
      <c r="S134" s="8"/>
      <c r="Z134" s="8"/>
      <c r="AG134" s="8"/>
      <c r="AN134" s="8"/>
      <c r="AT134" s="21"/>
      <c r="BD134" s="39">
        <v>42600</v>
      </c>
      <c r="BE134" s="23">
        <v>0.44305555555555498</v>
      </c>
      <c r="BF134" s="10" t="str">
        <f t="shared" si="14"/>
        <v>18/08/2016 10:38</v>
      </c>
      <c r="BG134" s="35">
        <v>0.44097222222222199</v>
      </c>
      <c r="BH134" s="35">
        <f t="shared" si="15"/>
        <v>42600.4375</v>
      </c>
      <c r="BI134" t="str">
        <f t="shared" si="16"/>
        <v>18/08/2016 10:35:00</v>
      </c>
      <c r="BJ134" s="40" t="str">
        <f t="shared" si="17"/>
        <v>18/08/2016 10:30:00</v>
      </c>
      <c r="BK134">
        <f>VLOOKUP($BI134, [1]TableView_704030_20160816_20160!$D$2:$M$5095,3,FALSE)</f>
        <v>1008.97460255</v>
      </c>
      <c r="BL134">
        <f>VLOOKUP($BI134, [1]TableView_704030_20160816_20160!$D$2:$M$5095,8,FALSE)</f>
        <v>21.5</v>
      </c>
      <c r="BM134">
        <f>VLOOKUP($BI134, [1]TableView_704030_20160816_20160!$D$2:$M$5095,10,FALSE)</f>
        <v>0</v>
      </c>
      <c r="BN134">
        <f>VLOOKUP($BI134, [1]TableView_704030_20160816_20160!$D$2:$M$5095,4,FALSE)</f>
        <v>76</v>
      </c>
      <c r="BO134">
        <f>VLOOKUP($BI134, [1]TableView_704030_20160816_20160!$D$2:$M$5095,6,FALSE)</f>
        <v>320</v>
      </c>
      <c r="BP134">
        <f>VLOOKUP($BI134, [1]TableView_704030_20160816_20160!$D$2:$M$5095,7,FALSE)</f>
        <v>1</v>
      </c>
      <c r="BQ134">
        <f>VLOOKUP($BI134, [1]TableView_704030_20160816_20160!$D$2:$M$5095,2,FALSE)</f>
        <v>3.5</v>
      </c>
      <c r="BR134">
        <f>VLOOKUP($BJ134, [2]aacb8965d69cc6fd1cb3a5cae9e8ae7!$C$6:$F$853,4,FALSE)</f>
        <v>3.8</v>
      </c>
      <c r="BS134" s="15">
        <v>1</v>
      </c>
      <c r="BT134" t="str">
        <f t="shared" si="13"/>
        <v>18/08/2016 1</v>
      </c>
      <c r="BU134">
        <f>VLOOKUP($BT134, [3]Sheet1!$D$3:$T$89,4,FALSE)</f>
        <v>25</v>
      </c>
      <c r="BV134">
        <f>VLOOKUP($BT134, [3]Sheet1!$D$3:$T$89,5,FALSE)</f>
        <v>24</v>
      </c>
      <c r="BW134">
        <f>VLOOKUP($BT134, [3]Sheet1!$D$3:$T$89,8,FALSE)</f>
        <v>25</v>
      </c>
      <c r="BX134">
        <f>VLOOKUP($BT134, [3]Sheet1!$D$3:$T$89,9,FALSE)</f>
        <v>24</v>
      </c>
      <c r="BY134">
        <f>VLOOKUP($BT134, [3]Sheet1!$D$3:$T$89,12,FALSE)</f>
        <v>24</v>
      </c>
      <c r="BZ134">
        <f>VLOOKUP($BT134, [3]Sheet1!$D$3:$T$89,13,FALSE)</f>
        <v>23</v>
      </c>
      <c r="CA134" t="str">
        <f>VLOOKUP($BT134, [3]Sheet1!$D$3:$T$89,16,FALSE)</f>
        <v>N/A</v>
      </c>
      <c r="CB134" t="str">
        <f>VLOOKUP($BT134, [3]Sheet1!$D$3:$T$89,17,FALSE)</f>
        <v>N/A</v>
      </c>
      <c r="CD134" s="36">
        <v>42600</v>
      </c>
      <c r="CE134" s="42">
        <v>0.44305555555555498</v>
      </c>
      <c r="CF134" s="42" t="s">
        <v>1662</v>
      </c>
      <c r="CG134" s="42">
        <v>0.44097222222222199</v>
      </c>
      <c r="CH134" s="42">
        <v>42600.4375</v>
      </c>
      <c r="CI134" s="7" t="s">
        <v>1654</v>
      </c>
      <c r="CJ134" s="7" t="s">
        <v>1637</v>
      </c>
      <c r="CK134" s="7">
        <v>1008.97460255</v>
      </c>
      <c r="CL134" s="7">
        <v>21.5</v>
      </c>
      <c r="CM134" s="7">
        <v>0</v>
      </c>
      <c r="CN134" s="7">
        <v>76</v>
      </c>
      <c r="CO134" s="7">
        <v>320</v>
      </c>
      <c r="CP134" s="7">
        <v>1</v>
      </c>
      <c r="CQ134" s="7">
        <v>3.5</v>
      </c>
      <c r="CR134" s="7">
        <v>3.8</v>
      </c>
      <c r="CS134" s="7">
        <v>1</v>
      </c>
      <c r="CT134" s="7" t="s">
        <v>1226</v>
      </c>
      <c r="CU134" s="7">
        <v>25</v>
      </c>
      <c r="CV134" s="7">
        <v>24</v>
      </c>
      <c r="CW134" s="7">
        <v>25</v>
      </c>
      <c r="CX134" s="7">
        <v>24</v>
      </c>
      <c r="CY134" s="7">
        <v>24</v>
      </c>
      <c r="CZ134" s="7">
        <v>23</v>
      </c>
      <c r="DA134" s="7" t="s">
        <v>27</v>
      </c>
      <c r="DB134" s="7" t="s">
        <v>27</v>
      </c>
    </row>
    <row r="135" spans="1:106">
      <c r="A135" t="s">
        <v>0</v>
      </c>
      <c r="B135" s="27">
        <v>18.079999999999998</v>
      </c>
      <c r="C135" s="10"/>
      <c r="D135" s="11">
        <v>0</v>
      </c>
      <c r="E135" s="1">
        <v>2</v>
      </c>
      <c r="F135" s="15">
        <v>9</v>
      </c>
      <c r="G135" s="15" t="s">
        <v>110</v>
      </c>
      <c r="H135" t="s">
        <v>57</v>
      </c>
      <c r="I135">
        <v>6</v>
      </c>
      <c r="J135" t="s">
        <v>951</v>
      </c>
      <c r="BD135" s="39">
        <v>42600</v>
      </c>
      <c r="BE135" s="23">
        <v>0.76874999999999993</v>
      </c>
      <c r="BF135" s="10" t="str">
        <f t="shared" si="14"/>
        <v>18/08/2016 18:27</v>
      </c>
      <c r="BG135" s="35">
        <f t="shared" ref="BG135:BG195" si="18">ROUND(BF135*(24*60/10),0)/(24*60/10)</f>
        <v>42600.770833333336</v>
      </c>
      <c r="BH135" s="35">
        <f t="shared" si="15"/>
        <v>42600.770833333336</v>
      </c>
      <c r="BI135" t="str">
        <f t="shared" si="16"/>
        <v>18/08/2016 18:30:00</v>
      </c>
      <c r="BJ135" s="40" t="str">
        <f t="shared" si="17"/>
        <v>18/08/2016 18:30:00</v>
      </c>
      <c r="BK135">
        <f>VLOOKUP($BI135, [1]TableView_704030_20160816_20160!$D$2:$M$5095,3,FALSE)</f>
        <v>1008.3311886400001</v>
      </c>
      <c r="BL135">
        <f>VLOOKUP($BI135, [1]TableView_704030_20160816_20160!$D$2:$M$5095,8,FALSE)</f>
        <v>20.4444444444444</v>
      </c>
      <c r="BM135">
        <f>VLOOKUP($BI135, [1]TableView_704030_20160816_20160!$D$2:$M$5095,10,FALSE)</f>
        <v>0</v>
      </c>
      <c r="BN135">
        <f>VLOOKUP($BI135, [1]TableView_704030_20160816_20160!$D$2:$M$5095,4,FALSE)</f>
        <v>72</v>
      </c>
      <c r="BO135">
        <f>VLOOKUP($BI135, [1]TableView_704030_20160816_20160!$D$2:$M$5095,6,FALSE)</f>
        <v>167</v>
      </c>
      <c r="BP135">
        <f>VLOOKUP($BI135, [1]TableView_704030_20160816_20160!$D$2:$M$5095,7,FALSE)</f>
        <v>0.8</v>
      </c>
      <c r="BQ135">
        <f>VLOOKUP($BI135, [1]TableView_704030_20160816_20160!$D$2:$M$5095,2,FALSE)</f>
        <v>7</v>
      </c>
      <c r="BR135">
        <f>VLOOKUP($BJ135, [2]aacb8965d69cc6fd1cb3a5cae9e8ae7!$C$6:$F$853,4,FALSE)</f>
        <v>0</v>
      </c>
      <c r="BS135" s="15">
        <v>4</v>
      </c>
      <c r="BT135" t="str">
        <f t="shared" si="13"/>
        <v>18/08/2016 4</v>
      </c>
      <c r="BU135">
        <f>VLOOKUP($BT135, [3]Sheet1!$D$3:$T$89,4,FALSE)</f>
        <v>24</v>
      </c>
      <c r="BV135">
        <f>VLOOKUP($BT135, [3]Sheet1!$D$3:$T$89,5,FALSE)</f>
        <v>24</v>
      </c>
      <c r="BW135">
        <f>VLOOKUP($BT135, [3]Sheet1!$D$3:$T$89,8,FALSE)</f>
        <v>24</v>
      </c>
      <c r="BX135">
        <f>VLOOKUP($BT135, [3]Sheet1!$D$3:$T$89,9,FALSE)</f>
        <v>24</v>
      </c>
      <c r="BY135">
        <f>VLOOKUP($BT135, [3]Sheet1!$D$3:$T$89,12,FALSE)</f>
        <v>24</v>
      </c>
      <c r="BZ135">
        <f>VLOOKUP($BT135, [3]Sheet1!$D$3:$T$89,13,FALSE)</f>
        <v>25</v>
      </c>
      <c r="CA135" t="str">
        <f>VLOOKUP($BT135, [3]Sheet1!$D$3:$T$89,16,FALSE)</f>
        <v>N/A</v>
      </c>
      <c r="CB135" t="str">
        <f>VLOOKUP($BT135, [3]Sheet1!$D$3:$T$89,17,FALSE)</f>
        <v>N/A</v>
      </c>
      <c r="CD135" s="12">
        <v>42600</v>
      </c>
      <c r="CE135" s="2">
        <v>0.76874999999999993</v>
      </c>
      <c r="CF135" s="2" t="s">
        <v>1663</v>
      </c>
      <c r="CG135" s="2">
        <v>42600.770833333336</v>
      </c>
      <c r="CH135" s="2">
        <v>42600.770833333336</v>
      </c>
      <c r="CI135" t="s">
        <v>1386</v>
      </c>
      <c r="CJ135" t="s">
        <v>1386</v>
      </c>
      <c r="CK135">
        <v>1008.3311886400001</v>
      </c>
      <c r="CL135">
        <v>20.4444444444444</v>
      </c>
      <c r="CM135">
        <v>0</v>
      </c>
      <c r="CN135">
        <v>72</v>
      </c>
      <c r="CO135">
        <v>167</v>
      </c>
      <c r="CP135">
        <v>0.8</v>
      </c>
      <c r="CQ135">
        <v>7</v>
      </c>
      <c r="CR135">
        <v>0</v>
      </c>
      <c r="CS135">
        <v>4</v>
      </c>
      <c r="CT135" t="s">
        <v>1228</v>
      </c>
      <c r="CU135">
        <v>24</v>
      </c>
      <c r="CV135">
        <v>24</v>
      </c>
      <c r="CW135">
        <v>24</v>
      </c>
      <c r="CX135">
        <v>24</v>
      </c>
      <c r="CY135">
        <v>24</v>
      </c>
      <c r="CZ135">
        <v>25</v>
      </c>
      <c r="DA135" t="s">
        <v>27</v>
      </c>
      <c r="DB135" t="s">
        <v>27</v>
      </c>
    </row>
    <row r="136" spans="1:106">
      <c r="A136" t="s">
        <v>1</v>
      </c>
      <c r="B136" s="18">
        <v>0.76874999999999993</v>
      </c>
      <c r="D136" s="3">
        <v>1</v>
      </c>
      <c r="E136" s="1">
        <v>1</v>
      </c>
      <c r="F136" s="15">
        <v>9</v>
      </c>
      <c r="G136" s="15" t="s">
        <v>110</v>
      </c>
      <c r="H136" s="15">
        <v>6</v>
      </c>
      <c r="BD136" s="39">
        <v>42600</v>
      </c>
      <c r="BE136" s="23">
        <v>0.76944444444444438</v>
      </c>
      <c r="BF136" s="10" t="str">
        <f t="shared" si="14"/>
        <v>18/08/2016 18:28</v>
      </c>
      <c r="BG136" s="35">
        <f t="shared" si="18"/>
        <v>42600.770833333336</v>
      </c>
      <c r="BH136" s="35">
        <f t="shared" si="15"/>
        <v>42600.770833333336</v>
      </c>
      <c r="BI136" t="str">
        <f t="shared" si="16"/>
        <v>18/08/2016 18:30:00</v>
      </c>
      <c r="BJ136" s="40" t="str">
        <f t="shared" si="17"/>
        <v>18/08/2016 18:30:00</v>
      </c>
      <c r="BK136">
        <f>VLOOKUP($BI136, [1]TableView_704030_20160816_20160!$D$2:$M$5095,3,FALSE)</f>
        <v>1008.3311886400001</v>
      </c>
      <c r="BL136">
        <f>VLOOKUP($BI136, [1]TableView_704030_20160816_20160!$D$2:$M$5095,8,FALSE)</f>
        <v>20.4444444444444</v>
      </c>
      <c r="BM136">
        <f>VLOOKUP($BI136, [1]TableView_704030_20160816_20160!$D$2:$M$5095,10,FALSE)</f>
        <v>0</v>
      </c>
      <c r="BN136">
        <f>VLOOKUP($BI136, [1]TableView_704030_20160816_20160!$D$2:$M$5095,4,FALSE)</f>
        <v>72</v>
      </c>
      <c r="BO136">
        <f>VLOOKUP($BI136, [1]TableView_704030_20160816_20160!$D$2:$M$5095,6,FALSE)</f>
        <v>167</v>
      </c>
      <c r="BP136">
        <f>VLOOKUP($BI136, [1]TableView_704030_20160816_20160!$D$2:$M$5095,7,FALSE)</f>
        <v>0.8</v>
      </c>
      <c r="BQ136">
        <f>VLOOKUP($BI136, [1]TableView_704030_20160816_20160!$D$2:$M$5095,2,FALSE)</f>
        <v>7</v>
      </c>
      <c r="BR136">
        <f>VLOOKUP($BJ136, [2]aacb8965d69cc6fd1cb3a5cae9e8ae7!$C$6:$F$853,4,FALSE)</f>
        <v>0</v>
      </c>
      <c r="BS136" s="15">
        <v>4</v>
      </c>
      <c r="BT136" t="str">
        <f t="shared" si="13"/>
        <v>18/08/2016 4</v>
      </c>
      <c r="BU136">
        <f>VLOOKUP($BT136, [3]Sheet1!$D$3:$T$89,4,FALSE)</f>
        <v>24</v>
      </c>
      <c r="BV136">
        <f>VLOOKUP($BT136, [3]Sheet1!$D$3:$T$89,5,FALSE)</f>
        <v>24</v>
      </c>
      <c r="BW136">
        <f>VLOOKUP($BT136, [3]Sheet1!$D$3:$T$89,8,FALSE)</f>
        <v>24</v>
      </c>
      <c r="BX136">
        <f>VLOOKUP($BT136, [3]Sheet1!$D$3:$T$89,9,FALSE)</f>
        <v>24</v>
      </c>
      <c r="BY136">
        <f>VLOOKUP($BT136, [3]Sheet1!$D$3:$T$89,12,FALSE)</f>
        <v>24</v>
      </c>
      <c r="BZ136">
        <f>VLOOKUP($BT136, [3]Sheet1!$D$3:$T$89,13,FALSE)</f>
        <v>25</v>
      </c>
      <c r="CA136" t="str">
        <f>VLOOKUP($BT136, [3]Sheet1!$D$3:$T$89,16,FALSE)</f>
        <v>N/A</v>
      </c>
      <c r="CB136" t="str">
        <f>VLOOKUP($BT136, [3]Sheet1!$D$3:$T$89,17,FALSE)</f>
        <v>N/A</v>
      </c>
      <c r="CD136" s="12">
        <v>42600</v>
      </c>
      <c r="CE136" s="2">
        <v>0.76944444444444438</v>
      </c>
      <c r="CF136" s="2" t="s">
        <v>1664</v>
      </c>
      <c r="CG136" s="2">
        <v>42600.770833333336</v>
      </c>
      <c r="CH136" s="2">
        <v>42600.770833333336</v>
      </c>
      <c r="CI136" t="s">
        <v>1386</v>
      </c>
      <c r="CJ136" t="s">
        <v>1386</v>
      </c>
      <c r="CK136">
        <v>1008.3311886400001</v>
      </c>
      <c r="CL136">
        <v>20.4444444444444</v>
      </c>
      <c r="CM136">
        <v>0</v>
      </c>
      <c r="CN136">
        <v>72</v>
      </c>
      <c r="CO136">
        <v>167</v>
      </c>
      <c r="CP136">
        <v>0.8</v>
      </c>
      <c r="CQ136">
        <v>7</v>
      </c>
      <c r="CR136">
        <v>0</v>
      </c>
      <c r="CS136">
        <v>4</v>
      </c>
      <c r="CT136" t="s">
        <v>1228</v>
      </c>
      <c r="CU136">
        <v>24</v>
      </c>
      <c r="CV136">
        <v>24</v>
      </c>
      <c r="CW136">
        <v>24</v>
      </c>
      <c r="CX136">
        <v>24</v>
      </c>
      <c r="CY136">
        <v>24</v>
      </c>
      <c r="CZ136">
        <v>25</v>
      </c>
      <c r="DA136" t="s">
        <v>27</v>
      </c>
      <c r="DB136" t="s">
        <v>27</v>
      </c>
    </row>
    <row r="137" spans="1:106">
      <c r="A137" t="s">
        <v>2</v>
      </c>
      <c r="B137" s="17" t="s">
        <v>20</v>
      </c>
      <c r="D137" s="3">
        <v>2</v>
      </c>
      <c r="E137" s="1">
        <v>1</v>
      </c>
      <c r="F137" s="15">
        <v>9</v>
      </c>
      <c r="G137" s="15" t="s">
        <v>110</v>
      </c>
      <c r="H137" s="15">
        <v>6</v>
      </c>
      <c r="BD137" s="39">
        <v>42600</v>
      </c>
      <c r="BE137" s="23">
        <v>0.77013888888888904</v>
      </c>
      <c r="BF137" s="10" t="str">
        <f t="shared" si="14"/>
        <v>18/08/2016 18:29</v>
      </c>
      <c r="BG137" s="35">
        <f t="shared" si="18"/>
        <v>42600.770833333336</v>
      </c>
      <c r="BH137" s="35">
        <f t="shared" si="15"/>
        <v>42600.770833333336</v>
      </c>
      <c r="BI137" t="str">
        <f t="shared" si="16"/>
        <v>18/08/2016 18:30:00</v>
      </c>
      <c r="BJ137" s="40" t="str">
        <f t="shared" si="17"/>
        <v>18/08/2016 18:30:00</v>
      </c>
      <c r="BK137">
        <f>VLOOKUP($BI137, [1]TableView_704030_20160816_20160!$D$2:$M$5095,3,FALSE)</f>
        <v>1008.3311886400001</v>
      </c>
      <c r="BL137">
        <f>VLOOKUP($BI137, [1]TableView_704030_20160816_20160!$D$2:$M$5095,8,FALSE)</f>
        <v>20.4444444444444</v>
      </c>
      <c r="BM137">
        <f>VLOOKUP($BI137, [1]TableView_704030_20160816_20160!$D$2:$M$5095,10,FALSE)</f>
        <v>0</v>
      </c>
      <c r="BN137">
        <f>VLOOKUP($BI137, [1]TableView_704030_20160816_20160!$D$2:$M$5095,4,FALSE)</f>
        <v>72</v>
      </c>
      <c r="BO137">
        <f>VLOOKUP($BI137, [1]TableView_704030_20160816_20160!$D$2:$M$5095,6,FALSE)</f>
        <v>167</v>
      </c>
      <c r="BP137">
        <f>VLOOKUP($BI137, [1]TableView_704030_20160816_20160!$D$2:$M$5095,7,FALSE)</f>
        <v>0.8</v>
      </c>
      <c r="BQ137">
        <f>VLOOKUP($BI137, [1]TableView_704030_20160816_20160!$D$2:$M$5095,2,FALSE)</f>
        <v>7</v>
      </c>
      <c r="BR137">
        <f>VLOOKUP($BJ137, [2]aacb8965d69cc6fd1cb3a5cae9e8ae7!$C$6:$F$853,4,FALSE)</f>
        <v>0</v>
      </c>
      <c r="BS137" s="15">
        <v>4</v>
      </c>
      <c r="BT137" t="str">
        <f t="shared" si="13"/>
        <v>18/08/2016 4</v>
      </c>
      <c r="BU137">
        <f>VLOOKUP($BT137, [3]Sheet1!$D$3:$T$89,4,FALSE)</f>
        <v>24</v>
      </c>
      <c r="BV137">
        <f>VLOOKUP($BT137, [3]Sheet1!$D$3:$T$89,5,FALSE)</f>
        <v>24</v>
      </c>
      <c r="BW137">
        <f>VLOOKUP($BT137, [3]Sheet1!$D$3:$T$89,8,FALSE)</f>
        <v>24</v>
      </c>
      <c r="BX137">
        <f>VLOOKUP($BT137, [3]Sheet1!$D$3:$T$89,9,FALSE)</f>
        <v>24</v>
      </c>
      <c r="BY137">
        <f>VLOOKUP($BT137, [3]Sheet1!$D$3:$T$89,12,FALSE)</f>
        <v>24</v>
      </c>
      <c r="BZ137">
        <f>VLOOKUP($BT137, [3]Sheet1!$D$3:$T$89,13,FALSE)</f>
        <v>25</v>
      </c>
      <c r="CA137" t="str">
        <f>VLOOKUP($BT137, [3]Sheet1!$D$3:$T$89,16,FALSE)</f>
        <v>N/A</v>
      </c>
      <c r="CB137" t="str">
        <f>VLOOKUP($BT137, [3]Sheet1!$D$3:$T$89,17,FALSE)</f>
        <v>N/A</v>
      </c>
      <c r="CD137" s="12">
        <v>42600</v>
      </c>
      <c r="CE137" s="2">
        <v>0.77013888888888904</v>
      </c>
      <c r="CF137" s="2" t="s">
        <v>1665</v>
      </c>
      <c r="CG137" s="2">
        <v>42600.770833333336</v>
      </c>
      <c r="CH137" s="2">
        <v>42600.770833333336</v>
      </c>
      <c r="CI137" t="s">
        <v>1386</v>
      </c>
      <c r="CJ137" t="s">
        <v>1386</v>
      </c>
      <c r="CK137">
        <v>1008.3311886400001</v>
      </c>
      <c r="CL137">
        <v>20.4444444444444</v>
      </c>
      <c r="CM137">
        <v>0</v>
      </c>
      <c r="CN137">
        <v>72</v>
      </c>
      <c r="CO137">
        <v>167</v>
      </c>
      <c r="CP137">
        <v>0.8</v>
      </c>
      <c r="CQ137">
        <v>7</v>
      </c>
      <c r="CR137">
        <v>0</v>
      </c>
      <c r="CS137">
        <v>4</v>
      </c>
      <c r="CT137" t="s">
        <v>1228</v>
      </c>
      <c r="CU137">
        <v>24</v>
      </c>
      <c r="CV137">
        <v>24</v>
      </c>
      <c r="CW137">
        <v>24</v>
      </c>
      <c r="CX137">
        <v>24</v>
      </c>
      <c r="CY137">
        <v>24</v>
      </c>
      <c r="CZ137">
        <v>25</v>
      </c>
      <c r="DA137" t="s">
        <v>27</v>
      </c>
      <c r="DB137" t="s">
        <v>27</v>
      </c>
    </row>
    <row r="138" spans="1:106">
      <c r="A138" t="s">
        <v>3</v>
      </c>
      <c r="B138" s="17" t="s">
        <v>21</v>
      </c>
      <c r="D138" s="3">
        <v>3</v>
      </c>
      <c r="E138" s="1">
        <v>1</v>
      </c>
      <c r="F138" s="15">
        <v>9</v>
      </c>
      <c r="G138" s="15" t="s">
        <v>35</v>
      </c>
      <c r="L138" s="1">
        <v>1</v>
      </c>
      <c r="M138">
        <v>5</v>
      </c>
      <c r="N138" t="s">
        <v>194</v>
      </c>
      <c r="BD138" s="39">
        <v>42600</v>
      </c>
      <c r="BE138" s="23">
        <v>0.77083333333333304</v>
      </c>
      <c r="BF138" s="10" t="str">
        <f t="shared" si="14"/>
        <v>18/08/2016 18:30</v>
      </c>
      <c r="BG138" s="35">
        <f t="shared" si="18"/>
        <v>42600.770833333336</v>
      </c>
      <c r="BH138" s="35">
        <f t="shared" si="15"/>
        <v>42600.770833333336</v>
      </c>
      <c r="BI138" t="str">
        <f t="shared" si="16"/>
        <v>18/08/2016 18:30:00</v>
      </c>
      <c r="BJ138" s="40" t="str">
        <f t="shared" si="17"/>
        <v>18/08/2016 18:30:00</v>
      </c>
      <c r="BK138">
        <f>VLOOKUP($BI138, [1]TableView_704030_20160816_20160!$D$2:$M$5095,3,FALSE)</f>
        <v>1008.3311886400001</v>
      </c>
      <c r="BL138">
        <f>VLOOKUP($BI138, [1]TableView_704030_20160816_20160!$D$2:$M$5095,8,FALSE)</f>
        <v>20.4444444444444</v>
      </c>
      <c r="BM138">
        <f>VLOOKUP($BI138, [1]TableView_704030_20160816_20160!$D$2:$M$5095,10,FALSE)</f>
        <v>0</v>
      </c>
      <c r="BN138">
        <f>VLOOKUP($BI138, [1]TableView_704030_20160816_20160!$D$2:$M$5095,4,FALSE)</f>
        <v>72</v>
      </c>
      <c r="BO138">
        <f>VLOOKUP($BI138, [1]TableView_704030_20160816_20160!$D$2:$M$5095,6,FALSE)</f>
        <v>167</v>
      </c>
      <c r="BP138">
        <f>VLOOKUP($BI138, [1]TableView_704030_20160816_20160!$D$2:$M$5095,7,FALSE)</f>
        <v>0.8</v>
      </c>
      <c r="BQ138">
        <f>VLOOKUP($BI138, [1]TableView_704030_20160816_20160!$D$2:$M$5095,2,FALSE)</f>
        <v>7</v>
      </c>
      <c r="BR138">
        <f>VLOOKUP($BJ138, [2]aacb8965d69cc6fd1cb3a5cae9e8ae7!$C$6:$F$853,4,FALSE)</f>
        <v>0</v>
      </c>
      <c r="BS138" s="15">
        <v>4</v>
      </c>
      <c r="BT138" t="str">
        <f t="shared" si="13"/>
        <v>18/08/2016 4</v>
      </c>
      <c r="BU138">
        <f>VLOOKUP($BT138, [3]Sheet1!$D$3:$T$89,4,FALSE)</f>
        <v>24</v>
      </c>
      <c r="BV138">
        <f>VLOOKUP($BT138, [3]Sheet1!$D$3:$T$89,5,FALSE)</f>
        <v>24</v>
      </c>
      <c r="BW138">
        <f>VLOOKUP($BT138, [3]Sheet1!$D$3:$T$89,8,FALSE)</f>
        <v>24</v>
      </c>
      <c r="BX138">
        <f>VLOOKUP($BT138, [3]Sheet1!$D$3:$T$89,9,FALSE)</f>
        <v>24</v>
      </c>
      <c r="BY138">
        <f>VLOOKUP($BT138, [3]Sheet1!$D$3:$T$89,12,FALSE)</f>
        <v>24</v>
      </c>
      <c r="BZ138">
        <f>VLOOKUP($BT138, [3]Sheet1!$D$3:$T$89,13,FALSE)</f>
        <v>25</v>
      </c>
      <c r="CA138" t="str">
        <f>VLOOKUP($BT138, [3]Sheet1!$D$3:$T$89,16,FALSE)</f>
        <v>N/A</v>
      </c>
      <c r="CB138" t="str">
        <f>VLOOKUP($BT138, [3]Sheet1!$D$3:$T$89,17,FALSE)</f>
        <v>N/A</v>
      </c>
      <c r="CD138" s="12">
        <v>42600</v>
      </c>
      <c r="CE138" s="2">
        <v>0.77083333333333304</v>
      </c>
      <c r="CF138" s="2" t="s">
        <v>1666</v>
      </c>
      <c r="CG138" s="2">
        <v>42600.770833333336</v>
      </c>
      <c r="CH138" s="2">
        <v>42600.770833333336</v>
      </c>
      <c r="CI138" t="s">
        <v>1386</v>
      </c>
      <c r="CJ138" t="s">
        <v>1386</v>
      </c>
      <c r="CK138">
        <v>1008.3311886400001</v>
      </c>
      <c r="CL138">
        <v>20.4444444444444</v>
      </c>
      <c r="CM138">
        <v>0</v>
      </c>
      <c r="CN138">
        <v>72</v>
      </c>
      <c r="CO138">
        <v>167</v>
      </c>
      <c r="CP138">
        <v>0.8</v>
      </c>
      <c r="CQ138">
        <v>7</v>
      </c>
      <c r="CR138">
        <v>0</v>
      </c>
      <c r="CS138">
        <v>4</v>
      </c>
      <c r="CT138" t="s">
        <v>1228</v>
      </c>
      <c r="CU138">
        <v>24</v>
      </c>
      <c r="CV138">
        <v>24</v>
      </c>
      <c r="CW138">
        <v>24</v>
      </c>
      <c r="CX138">
        <v>24</v>
      </c>
      <c r="CY138">
        <v>24</v>
      </c>
      <c r="CZ138">
        <v>25</v>
      </c>
      <c r="DA138" t="s">
        <v>27</v>
      </c>
      <c r="DB138" t="s">
        <v>27</v>
      </c>
    </row>
    <row r="139" spans="1:106">
      <c r="A139" t="s">
        <v>4</v>
      </c>
      <c r="B139" s="20" t="s">
        <v>22</v>
      </c>
      <c r="D139" s="3">
        <v>4</v>
      </c>
      <c r="BD139" s="39">
        <v>42600</v>
      </c>
      <c r="BE139" s="23">
        <v>0.77152777777777803</v>
      </c>
      <c r="BF139" s="10" t="str">
        <f t="shared" si="14"/>
        <v>18/08/2016 18:31</v>
      </c>
      <c r="BG139" s="35">
        <f t="shared" si="18"/>
        <v>42600.770833333336</v>
      </c>
      <c r="BH139" s="35">
        <f t="shared" si="15"/>
        <v>42600.770833333336</v>
      </c>
      <c r="BI139" t="str">
        <f t="shared" si="16"/>
        <v>18/08/2016 18:30:00</v>
      </c>
      <c r="BJ139" s="40" t="str">
        <f t="shared" si="17"/>
        <v>18/08/2016 18:30:00</v>
      </c>
      <c r="BK139">
        <f>VLOOKUP($BI139, [1]TableView_704030_20160816_20160!$D$2:$M$5095,3,FALSE)</f>
        <v>1008.3311886400001</v>
      </c>
      <c r="BL139">
        <f>VLOOKUP($BI139, [1]TableView_704030_20160816_20160!$D$2:$M$5095,8,FALSE)</f>
        <v>20.4444444444444</v>
      </c>
      <c r="BM139">
        <f>VLOOKUP($BI139, [1]TableView_704030_20160816_20160!$D$2:$M$5095,10,FALSE)</f>
        <v>0</v>
      </c>
      <c r="BN139">
        <f>VLOOKUP($BI139, [1]TableView_704030_20160816_20160!$D$2:$M$5095,4,FALSE)</f>
        <v>72</v>
      </c>
      <c r="BO139">
        <f>VLOOKUP($BI139, [1]TableView_704030_20160816_20160!$D$2:$M$5095,6,FALSE)</f>
        <v>167</v>
      </c>
      <c r="BP139">
        <f>VLOOKUP($BI139, [1]TableView_704030_20160816_20160!$D$2:$M$5095,7,FALSE)</f>
        <v>0.8</v>
      </c>
      <c r="BQ139">
        <f>VLOOKUP($BI139, [1]TableView_704030_20160816_20160!$D$2:$M$5095,2,FALSE)</f>
        <v>7</v>
      </c>
      <c r="BR139">
        <f>VLOOKUP($BJ139, [2]aacb8965d69cc6fd1cb3a5cae9e8ae7!$C$6:$F$853,4,FALSE)</f>
        <v>0</v>
      </c>
      <c r="BS139" s="15">
        <v>4</v>
      </c>
      <c r="BT139" t="str">
        <f t="shared" si="13"/>
        <v>18/08/2016 4</v>
      </c>
      <c r="BU139">
        <f>VLOOKUP($BT139, [3]Sheet1!$D$3:$T$89,4,FALSE)</f>
        <v>24</v>
      </c>
      <c r="BV139">
        <f>VLOOKUP($BT139, [3]Sheet1!$D$3:$T$89,5,FALSE)</f>
        <v>24</v>
      </c>
      <c r="BW139">
        <f>VLOOKUP($BT139, [3]Sheet1!$D$3:$T$89,8,FALSE)</f>
        <v>24</v>
      </c>
      <c r="BX139">
        <f>VLOOKUP($BT139, [3]Sheet1!$D$3:$T$89,9,FALSE)</f>
        <v>24</v>
      </c>
      <c r="BY139">
        <f>VLOOKUP($BT139, [3]Sheet1!$D$3:$T$89,12,FALSE)</f>
        <v>24</v>
      </c>
      <c r="BZ139">
        <f>VLOOKUP($BT139, [3]Sheet1!$D$3:$T$89,13,FALSE)</f>
        <v>25</v>
      </c>
      <c r="CA139" t="str">
        <f>VLOOKUP($BT139, [3]Sheet1!$D$3:$T$89,16,FALSE)</f>
        <v>N/A</v>
      </c>
      <c r="CB139" t="str">
        <f>VLOOKUP($BT139, [3]Sheet1!$D$3:$T$89,17,FALSE)</f>
        <v>N/A</v>
      </c>
      <c r="CD139" s="12">
        <v>42600</v>
      </c>
      <c r="CE139" s="2">
        <v>0.77152777777777803</v>
      </c>
      <c r="CF139" s="2" t="s">
        <v>1667</v>
      </c>
      <c r="CG139" s="2">
        <v>42600.770833333336</v>
      </c>
      <c r="CH139" s="2">
        <v>42600.770833333336</v>
      </c>
      <c r="CI139" t="s">
        <v>1386</v>
      </c>
      <c r="CJ139" t="s">
        <v>1386</v>
      </c>
      <c r="CK139">
        <v>1008.3311886400001</v>
      </c>
      <c r="CL139">
        <v>20.4444444444444</v>
      </c>
      <c r="CM139">
        <v>0</v>
      </c>
      <c r="CN139">
        <v>72</v>
      </c>
      <c r="CO139">
        <v>167</v>
      </c>
      <c r="CP139">
        <v>0.8</v>
      </c>
      <c r="CQ139">
        <v>7</v>
      </c>
      <c r="CR139">
        <v>0</v>
      </c>
      <c r="CS139">
        <v>4</v>
      </c>
      <c r="CT139" t="s">
        <v>1228</v>
      </c>
      <c r="CU139">
        <v>24</v>
      </c>
      <c r="CV139">
        <v>24</v>
      </c>
      <c r="CW139">
        <v>24</v>
      </c>
      <c r="CX139">
        <v>24</v>
      </c>
      <c r="CY139">
        <v>24</v>
      </c>
      <c r="CZ139">
        <v>25</v>
      </c>
      <c r="DA139" t="s">
        <v>27</v>
      </c>
      <c r="DB139" t="s">
        <v>27</v>
      </c>
    </row>
    <row r="140" spans="1:106">
      <c r="A140" t="s">
        <v>5</v>
      </c>
      <c r="B140" s="29" t="s">
        <v>59</v>
      </c>
      <c r="D140" s="3">
        <v>5</v>
      </c>
      <c r="BD140" s="39">
        <v>42600</v>
      </c>
      <c r="BE140" s="23">
        <v>0.77222222222222203</v>
      </c>
      <c r="BF140" s="10" t="str">
        <f t="shared" si="14"/>
        <v>18/08/2016 18:32</v>
      </c>
      <c r="BG140" s="35">
        <f t="shared" si="18"/>
        <v>42600.770833333336</v>
      </c>
      <c r="BH140" s="35">
        <f t="shared" si="15"/>
        <v>42600.770833333336</v>
      </c>
      <c r="BI140" t="str">
        <f t="shared" si="16"/>
        <v>18/08/2016 18:30:00</v>
      </c>
      <c r="BJ140" s="40" t="str">
        <f t="shared" si="17"/>
        <v>18/08/2016 18:30:00</v>
      </c>
      <c r="BK140">
        <f>VLOOKUP($BI140, [1]TableView_704030_20160816_20160!$D$2:$M$5095,3,FALSE)</f>
        <v>1008.3311886400001</v>
      </c>
      <c r="BL140">
        <f>VLOOKUP($BI140, [1]TableView_704030_20160816_20160!$D$2:$M$5095,8,FALSE)</f>
        <v>20.4444444444444</v>
      </c>
      <c r="BM140">
        <f>VLOOKUP($BI140, [1]TableView_704030_20160816_20160!$D$2:$M$5095,10,FALSE)</f>
        <v>0</v>
      </c>
      <c r="BN140">
        <f>VLOOKUP($BI140, [1]TableView_704030_20160816_20160!$D$2:$M$5095,4,FALSE)</f>
        <v>72</v>
      </c>
      <c r="BO140">
        <f>VLOOKUP($BI140, [1]TableView_704030_20160816_20160!$D$2:$M$5095,6,FALSE)</f>
        <v>167</v>
      </c>
      <c r="BP140">
        <f>VLOOKUP($BI140, [1]TableView_704030_20160816_20160!$D$2:$M$5095,7,FALSE)</f>
        <v>0.8</v>
      </c>
      <c r="BQ140">
        <f>VLOOKUP($BI140, [1]TableView_704030_20160816_20160!$D$2:$M$5095,2,FALSE)</f>
        <v>7</v>
      </c>
      <c r="BR140">
        <f>VLOOKUP($BJ140, [2]aacb8965d69cc6fd1cb3a5cae9e8ae7!$C$6:$F$853,4,FALSE)</f>
        <v>0</v>
      </c>
      <c r="BS140" s="15">
        <v>4</v>
      </c>
      <c r="BT140" t="str">
        <f t="shared" si="13"/>
        <v>18/08/2016 4</v>
      </c>
      <c r="BU140">
        <f>VLOOKUP($BT140, [3]Sheet1!$D$3:$T$89,4,FALSE)</f>
        <v>24</v>
      </c>
      <c r="BV140">
        <f>VLOOKUP($BT140, [3]Sheet1!$D$3:$T$89,5,FALSE)</f>
        <v>24</v>
      </c>
      <c r="BW140">
        <f>VLOOKUP($BT140, [3]Sheet1!$D$3:$T$89,8,FALSE)</f>
        <v>24</v>
      </c>
      <c r="BX140">
        <f>VLOOKUP($BT140, [3]Sheet1!$D$3:$T$89,9,FALSE)</f>
        <v>24</v>
      </c>
      <c r="BY140">
        <f>VLOOKUP($BT140, [3]Sheet1!$D$3:$T$89,12,FALSE)</f>
        <v>24</v>
      </c>
      <c r="BZ140">
        <f>VLOOKUP($BT140, [3]Sheet1!$D$3:$T$89,13,FALSE)</f>
        <v>25</v>
      </c>
      <c r="CA140" t="str">
        <f>VLOOKUP($BT140, [3]Sheet1!$D$3:$T$89,16,FALSE)</f>
        <v>N/A</v>
      </c>
      <c r="CB140" t="str">
        <f>VLOOKUP($BT140, [3]Sheet1!$D$3:$T$89,17,FALSE)</f>
        <v>N/A</v>
      </c>
      <c r="CD140" s="12">
        <v>42600</v>
      </c>
      <c r="CE140" s="2">
        <v>0.77222222222222203</v>
      </c>
      <c r="CF140" s="2" t="s">
        <v>1668</v>
      </c>
      <c r="CG140" s="2">
        <v>42600.770833333336</v>
      </c>
      <c r="CH140" s="2">
        <v>42600.770833333336</v>
      </c>
      <c r="CI140" t="s">
        <v>1386</v>
      </c>
      <c r="CJ140" t="s">
        <v>1386</v>
      </c>
      <c r="CK140">
        <v>1008.3311886400001</v>
      </c>
      <c r="CL140">
        <v>20.4444444444444</v>
      </c>
      <c r="CM140">
        <v>0</v>
      </c>
      <c r="CN140">
        <v>72</v>
      </c>
      <c r="CO140">
        <v>167</v>
      </c>
      <c r="CP140">
        <v>0.8</v>
      </c>
      <c r="CQ140">
        <v>7</v>
      </c>
      <c r="CR140">
        <v>0</v>
      </c>
      <c r="CS140">
        <v>4</v>
      </c>
      <c r="CT140" t="s">
        <v>1228</v>
      </c>
      <c r="CU140">
        <v>24</v>
      </c>
      <c r="CV140">
        <v>24</v>
      </c>
      <c r="CW140">
        <v>24</v>
      </c>
      <c r="CX140">
        <v>24</v>
      </c>
      <c r="CY140">
        <v>24</v>
      </c>
      <c r="CZ140">
        <v>25</v>
      </c>
      <c r="DA140" t="s">
        <v>27</v>
      </c>
      <c r="DB140" t="s">
        <v>27</v>
      </c>
    </row>
    <row r="141" spans="1:106">
      <c r="A141" t="s">
        <v>6</v>
      </c>
      <c r="B141" s="17">
        <v>0</v>
      </c>
      <c r="D141" s="3">
        <v>6</v>
      </c>
      <c r="BD141" s="39">
        <v>42600</v>
      </c>
      <c r="BE141" s="23">
        <v>0.77291666666666703</v>
      </c>
      <c r="BF141" s="10" t="str">
        <f t="shared" si="14"/>
        <v>18/08/2016 18:33</v>
      </c>
      <c r="BG141" s="35">
        <f t="shared" si="18"/>
        <v>42600.770833333336</v>
      </c>
      <c r="BH141" s="35">
        <f t="shared" si="15"/>
        <v>42600.770833333336</v>
      </c>
      <c r="BI141" t="str">
        <f t="shared" si="16"/>
        <v>18/08/2016 18:30:00</v>
      </c>
      <c r="BJ141" s="40" t="str">
        <f t="shared" si="17"/>
        <v>18/08/2016 18:30:00</v>
      </c>
      <c r="BK141">
        <f>VLOOKUP($BI141, [1]TableView_704030_20160816_20160!$D$2:$M$5095,3,FALSE)</f>
        <v>1008.3311886400001</v>
      </c>
      <c r="BL141">
        <f>VLOOKUP($BI141, [1]TableView_704030_20160816_20160!$D$2:$M$5095,8,FALSE)</f>
        <v>20.4444444444444</v>
      </c>
      <c r="BM141">
        <f>VLOOKUP($BI141, [1]TableView_704030_20160816_20160!$D$2:$M$5095,10,FALSE)</f>
        <v>0</v>
      </c>
      <c r="BN141">
        <f>VLOOKUP($BI141, [1]TableView_704030_20160816_20160!$D$2:$M$5095,4,FALSE)</f>
        <v>72</v>
      </c>
      <c r="BO141">
        <f>VLOOKUP($BI141, [1]TableView_704030_20160816_20160!$D$2:$M$5095,6,FALSE)</f>
        <v>167</v>
      </c>
      <c r="BP141">
        <f>VLOOKUP($BI141, [1]TableView_704030_20160816_20160!$D$2:$M$5095,7,FALSE)</f>
        <v>0.8</v>
      </c>
      <c r="BQ141">
        <f>VLOOKUP($BI141, [1]TableView_704030_20160816_20160!$D$2:$M$5095,2,FALSE)</f>
        <v>7</v>
      </c>
      <c r="BR141">
        <f>VLOOKUP($BJ141, [2]aacb8965d69cc6fd1cb3a5cae9e8ae7!$C$6:$F$853,4,FALSE)</f>
        <v>0</v>
      </c>
      <c r="BS141" s="15">
        <v>4</v>
      </c>
      <c r="BT141" t="str">
        <f t="shared" si="13"/>
        <v>18/08/2016 4</v>
      </c>
      <c r="BU141">
        <f>VLOOKUP($BT141, [3]Sheet1!$D$3:$T$89,4,FALSE)</f>
        <v>24</v>
      </c>
      <c r="BV141">
        <f>VLOOKUP($BT141, [3]Sheet1!$D$3:$T$89,5,FALSE)</f>
        <v>24</v>
      </c>
      <c r="BW141">
        <f>VLOOKUP($BT141, [3]Sheet1!$D$3:$T$89,8,FALSE)</f>
        <v>24</v>
      </c>
      <c r="BX141">
        <f>VLOOKUP($BT141, [3]Sheet1!$D$3:$T$89,9,FALSE)</f>
        <v>24</v>
      </c>
      <c r="BY141">
        <f>VLOOKUP($BT141, [3]Sheet1!$D$3:$T$89,12,FALSE)</f>
        <v>24</v>
      </c>
      <c r="BZ141">
        <f>VLOOKUP($BT141, [3]Sheet1!$D$3:$T$89,13,FALSE)</f>
        <v>25</v>
      </c>
      <c r="CA141" t="str">
        <f>VLOOKUP($BT141, [3]Sheet1!$D$3:$T$89,16,FALSE)</f>
        <v>N/A</v>
      </c>
      <c r="CB141" t="str">
        <f>VLOOKUP($BT141, [3]Sheet1!$D$3:$T$89,17,FALSE)</f>
        <v>N/A</v>
      </c>
      <c r="CD141" s="12">
        <v>42600</v>
      </c>
      <c r="CE141" s="2">
        <v>0.77291666666666703</v>
      </c>
      <c r="CF141" s="2" t="s">
        <v>1669</v>
      </c>
      <c r="CG141" s="2">
        <v>42600.770833333336</v>
      </c>
      <c r="CH141" s="2">
        <v>42600.770833333336</v>
      </c>
      <c r="CI141" t="s">
        <v>1386</v>
      </c>
      <c r="CJ141" t="s">
        <v>1386</v>
      </c>
      <c r="CK141">
        <v>1008.3311886400001</v>
      </c>
      <c r="CL141">
        <v>20.4444444444444</v>
      </c>
      <c r="CM141">
        <v>0</v>
      </c>
      <c r="CN141">
        <v>72</v>
      </c>
      <c r="CO141">
        <v>167</v>
      </c>
      <c r="CP141">
        <v>0.8</v>
      </c>
      <c r="CQ141">
        <v>7</v>
      </c>
      <c r="CR141">
        <v>0</v>
      </c>
      <c r="CS141">
        <v>4</v>
      </c>
      <c r="CT141" t="s">
        <v>1228</v>
      </c>
      <c r="CU141">
        <v>24</v>
      </c>
      <c r="CV141">
        <v>24</v>
      </c>
      <c r="CW141">
        <v>24</v>
      </c>
      <c r="CX141">
        <v>24</v>
      </c>
      <c r="CY141">
        <v>24</v>
      </c>
      <c r="CZ141">
        <v>25</v>
      </c>
      <c r="DA141" t="s">
        <v>27</v>
      </c>
      <c r="DB141" t="s">
        <v>27</v>
      </c>
    </row>
    <row r="142" spans="1:106">
      <c r="A142" t="s">
        <v>7</v>
      </c>
      <c r="B142" s="17" t="s">
        <v>958</v>
      </c>
      <c r="D142" s="3">
        <v>7</v>
      </c>
      <c r="BD142" s="39">
        <v>42600</v>
      </c>
      <c r="BE142" s="23">
        <v>0.77361111111111103</v>
      </c>
      <c r="BF142" s="10" t="str">
        <f t="shared" si="14"/>
        <v>18/08/2016 18:34</v>
      </c>
      <c r="BG142" s="35">
        <f t="shared" si="18"/>
        <v>42600.770833333336</v>
      </c>
      <c r="BH142" s="35">
        <f t="shared" si="15"/>
        <v>42600.770833333336</v>
      </c>
      <c r="BI142" t="str">
        <f t="shared" si="16"/>
        <v>18/08/2016 18:30:00</v>
      </c>
      <c r="BJ142" s="40" t="str">
        <f t="shared" si="17"/>
        <v>18/08/2016 18:30:00</v>
      </c>
      <c r="BK142">
        <f>VLOOKUP($BI142, [1]TableView_704030_20160816_20160!$D$2:$M$5095,3,FALSE)</f>
        <v>1008.3311886400001</v>
      </c>
      <c r="BL142">
        <f>VLOOKUP($BI142, [1]TableView_704030_20160816_20160!$D$2:$M$5095,8,FALSE)</f>
        <v>20.4444444444444</v>
      </c>
      <c r="BM142">
        <f>VLOOKUP($BI142, [1]TableView_704030_20160816_20160!$D$2:$M$5095,10,FALSE)</f>
        <v>0</v>
      </c>
      <c r="BN142">
        <f>VLOOKUP($BI142, [1]TableView_704030_20160816_20160!$D$2:$M$5095,4,FALSE)</f>
        <v>72</v>
      </c>
      <c r="BO142">
        <f>VLOOKUP($BI142, [1]TableView_704030_20160816_20160!$D$2:$M$5095,6,FALSE)</f>
        <v>167</v>
      </c>
      <c r="BP142">
        <f>VLOOKUP($BI142, [1]TableView_704030_20160816_20160!$D$2:$M$5095,7,FALSE)</f>
        <v>0.8</v>
      </c>
      <c r="BQ142">
        <f>VLOOKUP($BI142, [1]TableView_704030_20160816_20160!$D$2:$M$5095,2,FALSE)</f>
        <v>7</v>
      </c>
      <c r="BR142">
        <f>VLOOKUP($BJ142, [2]aacb8965d69cc6fd1cb3a5cae9e8ae7!$C$6:$F$853,4,FALSE)</f>
        <v>0</v>
      </c>
      <c r="BS142" s="15">
        <v>4</v>
      </c>
      <c r="BT142" t="str">
        <f t="shared" si="13"/>
        <v>18/08/2016 4</v>
      </c>
      <c r="BU142">
        <f>VLOOKUP($BT142, [3]Sheet1!$D$3:$T$89,4,FALSE)</f>
        <v>24</v>
      </c>
      <c r="BV142">
        <f>VLOOKUP($BT142, [3]Sheet1!$D$3:$T$89,5,FALSE)</f>
        <v>24</v>
      </c>
      <c r="BW142">
        <f>VLOOKUP($BT142, [3]Sheet1!$D$3:$T$89,8,FALSE)</f>
        <v>24</v>
      </c>
      <c r="BX142">
        <f>VLOOKUP($BT142, [3]Sheet1!$D$3:$T$89,9,FALSE)</f>
        <v>24</v>
      </c>
      <c r="BY142">
        <f>VLOOKUP($BT142, [3]Sheet1!$D$3:$T$89,12,FALSE)</f>
        <v>24</v>
      </c>
      <c r="BZ142">
        <f>VLOOKUP($BT142, [3]Sheet1!$D$3:$T$89,13,FALSE)</f>
        <v>25</v>
      </c>
      <c r="CA142" t="str">
        <f>VLOOKUP($BT142, [3]Sheet1!$D$3:$T$89,16,FALSE)</f>
        <v>N/A</v>
      </c>
      <c r="CB142" t="str">
        <f>VLOOKUP($BT142, [3]Sheet1!$D$3:$T$89,17,FALSE)</f>
        <v>N/A</v>
      </c>
      <c r="CD142" s="12">
        <v>42600</v>
      </c>
      <c r="CE142" s="2">
        <v>0.77361111111111103</v>
      </c>
      <c r="CF142" s="2" t="s">
        <v>1670</v>
      </c>
      <c r="CG142" s="2">
        <v>42600.770833333336</v>
      </c>
      <c r="CH142" s="2">
        <v>42600.770833333336</v>
      </c>
      <c r="CI142" t="s">
        <v>1386</v>
      </c>
      <c r="CJ142" t="s">
        <v>1386</v>
      </c>
      <c r="CK142">
        <v>1008.3311886400001</v>
      </c>
      <c r="CL142">
        <v>20.4444444444444</v>
      </c>
      <c r="CM142">
        <v>0</v>
      </c>
      <c r="CN142">
        <v>72</v>
      </c>
      <c r="CO142">
        <v>167</v>
      </c>
      <c r="CP142">
        <v>0.8</v>
      </c>
      <c r="CQ142">
        <v>7</v>
      </c>
      <c r="CR142">
        <v>0</v>
      </c>
      <c r="CS142">
        <v>4</v>
      </c>
      <c r="CT142" t="s">
        <v>1228</v>
      </c>
      <c r="CU142">
        <v>24</v>
      </c>
      <c r="CV142">
        <v>24</v>
      </c>
      <c r="CW142">
        <v>24</v>
      </c>
      <c r="CX142">
        <v>24</v>
      </c>
      <c r="CY142">
        <v>24</v>
      </c>
      <c r="CZ142">
        <v>25</v>
      </c>
      <c r="DA142" t="s">
        <v>27</v>
      </c>
      <c r="DB142" t="s">
        <v>27</v>
      </c>
    </row>
    <row r="143" spans="1:106">
      <c r="D143" s="3">
        <v>8</v>
      </c>
      <c r="BD143" s="39">
        <v>42600</v>
      </c>
      <c r="BE143" s="23">
        <v>0.77430555555555503</v>
      </c>
      <c r="BF143" s="10" t="str">
        <f t="shared" si="14"/>
        <v>18/08/2016 18:35</v>
      </c>
      <c r="BG143" s="35">
        <f t="shared" si="18"/>
        <v>42600.777777777781</v>
      </c>
      <c r="BH143" s="35">
        <f t="shared" si="15"/>
        <v>42600.770833333336</v>
      </c>
      <c r="BI143" t="str">
        <f t="shared" si="16"/>
        <v>18/08/2016 18:40:00</v>
      </c>
      <c r="BJ143" s="40" t="str">
        <f t="shared" si="17"/>
        <v>18/08/2016 18:30:00</v>
      </c>
      <c r="BK143">
        <f>VLOOKUP($BI143, [1]TableView_704030_20160816_20160!$D$2:$M$5095,3,FALSE)</f>
        <v>1008.26346086</v>
      </c>
      <c r="BL143">
        <f>VLOOKUP($BI143, [1]TableView_704030_20160816_20160!$D$2:$M$5095,8,FALSE)</f>
        <v>20.2222222222222</v>
      </c>
      <c r="BM143">
        <f>VLOOKUP($BI143, [1]TableView_704030_20160816_20160!$D$2:$M$5095,10,FALSE)</f>
        <v>0</v>
      </c>
      <c r="BN143">
        <f>VLOOKUP($BI143, [1]TableView_704030_20160816_20160!$D$2:$M$5095,4,FALSE)</f>
        <v>73</v>
      </c>
      <c r="BO143">
        <f>VLOOKUP($BI143, [1]TableView_704030_20160816_20160!$D$2:$M$5095,6,FALSE)</f>
        <v>173</v>
      </c>
      <c r="BP143">
        <f>VLOOKUP($BI143, [1]TableView_704030_20160816_20160!$D$2:$M$5095,7,FALSE)</f>
        <v>2.2999999999999998</v>
      </c>
      <c r="BQ143">
        <f>VLOOKUP($BI143, [1]TableView_704030_20160816_20160!$D$2:$M$5095,2,FALSE)</f>
        <v>5.2</v>
      </c>
      <c r="BR143">
        <f>VLOOKUP($BJ143, [2]aacb8965d69cc6fd1cb3a5cae9e8ae7!$C$6:$F$853,4,FALSE)</f>
        <v>0</v>
      </c>
      <c r="BS143" s="15">
        <v>4</v>
      </c>
      <c r="BT143" t="str">
        <f t="shared" si="13"/>
        <v>18/08/2016 4</v>
      </c>
      <c r="BU143">
        <f>VLOOKUP($BT143, [3]Sheet1!$D$3:$T$89,4,FALSE)</f>
        <v>24</v>
      </c>
      <c r="BV143">
        <f>VLOOKUP($BT143, [3]Sheet1!$D$3:$T$89,5,FALSE)</f>
        <v>24</v>
      </c>
      <c r="BW143">
        <f>VLOOKUP($BT143, [3]Sheet1!$D$3:$T$89,8,FALSE)</f>
        <v>24</v>
      </c>
      <c r="BX143">
        <f>VLOOKUP($BT143, [3]Sheet1!$D$3:$T$89,9,FALSE)</f>
        <v>24</v>
      </c>
      <c r="BY143">
        <f>VLOOKUP($BT143, [3]Sheet1!$D$3:$T$89,12,FALSE)</f>
        <v>24</v>
      </c>
      <c r="BZ143">
        <f>VLOOKUP($BT143, [3]Sheet1!$D$3:$T$89,13,FALSE)</f>
        <v>25</v>
      </c>
      <c r="CA143" t="str">
        <f>VLOOKUP($BT143, [3]Sheet1!$D$3:$T$89,16,FALSE)</f>
        <v>N/A</v>
      </c>
      <c r="CB143" t="str">
        <f>VLOOKUP($BT143, [3]Sheet1!$D$3:$T$89,17,FALSE)</f>
        <v>N/A</v>
      </c>
      <c r="CD143" s="12">
        <v>42600</v>
      </c>
      <c r="CE143" s="2">
        <v>0.77430555555555503</v>
      </c>
      <c r="CF143" s="2" t="s">
        <v>1671</v>
      </c>
      <c r="CG143" s="2">
        <v>42600.777777777781</v>
      </c>
      <c r="CH143" s="2">
        <v>42600.770833333336</v>
      </c>
      <c r="CI143" t="s">
        <v>1672</v>
      </c>
      <c r="CJ143" t="s">
        <v>1386</v>
      </c>
      <c r="CK143">
        <v>1008.26346086</v>
      </c>
      <c r="CL143">
        <v>20.2222222222222</v>
      </c>
      <c r="CM143">
        <v>0</v>
      </c>
      <c r="CN143">
        <v>73</v>
      </c>
      <c r="CO143">
        <v>173</v>
      </c>
      <c r="CP143">
        <v>2.2999999999999998</v>
      </c>
      <c r="CQ143">
        <v>5.2</v>
      </c>
      <c r="CR143">
        <v>0</v>
      </c>
      <c r="CS143">
        <v>4</v>
      </c>
      <c r="CT143" t="s">
        <v>1228</v>
      </c>
      <c r="CU143">
        <v>24</v>
      </c>
      <c r="CV143">
        <v>24</v>
      </c>
      <c r="CW143">
        <v>24</v>
      </c>
      <c r="CX143">
        <v>24</v>
      </c>
      <c r="CY143">
        <v>24</v>
      </c>
      <c r="CZ143">
        <v>25</v>
      </c>
      <c r="DA143" t="s">
        <v>27</v>
      </c>
      <c r="DB143" t="s">
        <v>27</v>
      </c>
    </row>
    <row r="144" spans="1:106">
      <c r="D144" s="3">
        <v>9</v>
      </c>
      <c r="BD144" s="39">
        <v>42600</v>
      </c>
      <c r="BE144" s="23">
        <v>0.77500000000000002</v>
      </c>
      <c r="BF144" s="10" t="str">
        <f t="shared" si="14"/>
        <v>18/08/2016 18:36</v>
      </c>
      <c r="BG144" s="35">
        <f t="shared" si="18"/>
        <v>42600.777777777781</v>
      </c>
      <c r="BH144" s="35">
        <f t="shared" si="15"/>
        <v>42600.770833333336</v>
      </c>
      <c r="BI144" t="str">
        <f t="shared" si="16"/>
        <v>18/08/2016 18:40:00</v>
      </c>
      <c r="BJ144" s="40" t="str">
        <f t="shared" si="17"/>
        <v>18/08/2016 18:30:00</v>
      </c>
      <c r="BK144">
        <f>VLOOKUP($BI144, [1]TableView_704030_20160816_20160!$D$2:$M$5095,3,FALSE)</f>
        <v>1008.26346086</v>
      </c>
      <c r="BL144">
        <f>VLOOKUP($BI144, [1]TableView_704030_20160816_20160!$D$2:$M$5095,8,FALSE)</f>
        <v>20.2222222222222</v>
      </c>
      <c r="BM144">
        <f>VLOOKUP($BI144, [1]TableView_704030_20160816_20160!$D$2:$M$5095,10,FALSE)</f>
        <v>0</v>
      </c>
      <c r="BN144">
        <f>VLOOKUP($BI144, [1]TableView_704030_20160816_20160!$D$2:$M$5095,4,FALSE)</f>
        <v>73</v>
      </c>
      <c r="BO144">
        <f>VLOOKUP($BI144, [1]TableView_704030_20160816_20160!$D$2:$M$5095,6,FALSE)</f>
        <v>173</v>
      </c>
      <c r="BP144">
        <f>VLOOKUP($BI144, [1]TableView_704030_20160816_20160!$D$2:$M$5095,7,FALSE)</f>
        <v>2.2999999999999998</v>
      </c>
      <c r="BQ144">
        <f>VLOOKUP($BI144, [1]TableView_704030_20160816_20160!$D$2:$M$5095,2,FALSE)</f>
        <v>5.2</v>
      </c>
      <c r="BR144">
        <f>VLOOKUP($BJ144, [2]aacb8965d69cc6fd1cb3a5cae9e8ae7!$C$6:$F$853,4,FALSE)</f>
        <v>0</v>
      </c>
      <c r="BS144" s="15">
        <v>4</v>
      </c>
      <c r="BT144" t="str">
        <f t="shared" si="13"/>
        <v>18/08/2016 4</v>
      </c>
      <c r="BU144">
        <f>VLOOKUP($BT144, [3]Sheet1!$D$3:$T$89,4,FALSE)</f>
        <v>24</v>
      </c>
      <c r="BV144">
        <f>VLOOKUP($BT144, [3]Sheet1!$D$3:$T$89,5,FALSE)</f>
        <v>24</v>
      </c>
      <c r="BW144">
        <f>VLOOKUP($BT144, [3]Sheet1!$D$3:$T$89,8,FALSE)</f>
        <v>24</v>
      </c>
      <c r="BX144">
        <f>VLOOKUP($BT144, [3]Sheet1!$D$3:$T$89,9,FALSE)</f>
        <v>24</v>
      </c>
      <c r="BY144">
        <f>VLOOKUP($BT144, [3]Sheet1!$D$3:$T$89,12,FALSE)</f>
        <v>24</v>
      </c>
      <c r="BZ144">
        <f>VLOOKUP($BT144, [3]Sheet1!$D$3:$T$89,13,FALSE)</f>
        <v>25</v>
      </c>
      <c r="CA144" t="str">
        <f>VLOOKUP($BT144, [3]Sheet1!$D$3:$T$89,16,FALSE)</f>
        <v>N/A</v>
      </c>
      <c r="CB144" t="str">
        <f>VLOOKUP($BT144, [3]Sheet1!$D$3:$T$89,17,FALSE)</f>
        <v>N/A</v>
      </c>
      <c r="CD144" s="12">
        <v>42600</v>
      </c>
      <c r="CE144" s="2">
        <v>0.77500000000000002</v>
      </c>
      <c r="CF144" s="2" t="s">
        <v>1673</v>
      </c>
      <c r="CG144" s="2">
        <v>42600.777777777781</v>
      </c>
      <c r="CH144" s="2">
        <v>42600.770833333336</v>
      </c>
      <c r="CI144" t="s">
        <v>1672</v>
      </c>
      <c r="CJ144" t="s">
        <v>1386</v>
      </c>
      <c r="CK144">
        <v>1008.26346086</v>
      </c>
      <c r="CL144">
        <v>20.2222222222222</v>
      </c>
      <c r="CM144">
        <v>0</v>
      </c>
      <c r="CN144">
        <v>73</v>
      </c>
      <c r="CO144">
        <v>173</v>
      </c>
      <c r="CP144">
        <v>2.2999999999999998</v>
      </c>
      <c r="CQ144">
        <v>5.2</v>
      </c>
      <c r="CR144">
        <v>0</v>
      </c>
      <c r="CS144">
        <v>4</v>
      </c>
      <c r="CT144" t="s">
        <v>1228</v>
      </c>
      <c r="CU144">
        <v>24</v>
      </c>
      <c r="CV144">
        <v>24</v>
      </c>
      <c r="CW144">
        <v>24</v>
      </c>
      <c r="CX144">
        <v>24</v>
      </c>
      <c r="CY144">
        <v>24</v>
      </c>
      <c r="CZ144">
        <v>25</v>
      </c>
      <c r="DA144" t="s">
        <v>27</v>
      </c>
      <c r="DB144" t="s">
        <v>27</v>
      </c>
    </row>
    <row r="145" spans="4:106">
      <c r="D145" s="3">
        <v>10</v>
      </c>
      <c r="BD145" s="39">
        <v>42600</v>
      </c>
      <c r="BE145" s="23">
        <v>0.77569444444444402</v>
      </c>
      <c r="BF145" s="10" t="str">
        <f t="shared" si="14"/>
        <v>18/08/2016 18:37</v>
      </c>
      <c r="BG145" s="35">
        <f t="shared" si="18"/>
        <v>42600.777777777781</v>
      </c>
      <c r="BH145" s="35">
        <f t="shared" si="15"/>
        <v>42600.770833333336</v>
      </c>
      <c r="BI145" t="str">
        <f t="shared" si="16"/>
        <v>18/08/2016 18:40:00</v>
      </c>
      <c r="BJ145" s="40" t="str">
        <f t="shared" si="17"/>
        <v>18/08/2016 18:30:00</v>
      </c>
      <c r="BK145">
        <f>VLOOKUP($BI145, [1]TableView_704030_20160816_20160!$D$2:$M$5095,3,FALSE)</f>
        <v>1008.26346086</v>
      </c>
      <c r="BL145">
        <f>VLOOKUP($BI145, [1]TableView_704030_20160816_20160!$D$2:$M$5095,8,FALSE)</f>
        <v>20.2222222222222</v>
      </c>
      <c r="BM145">
        <f>VLOOKUP($BI145, [1]TableView_704030_20160816_20160!$D$2:$M$5095,10,FALSE)</f>
        <v>0</v>
      </c>
      <c r="BN145">
        <f>VLOOKUP($BI145, [1]TableView_704030_20160816_20160!$D$2:$M$5095,4,FALSE)</f>
        <v>73</v>
      </c>
      <c r="BO145">
        <f>VLOOKUP($BI145, [1]TableView_704030_20160816_20160!$D$2:$M$5095,6,FALSE)</f>
        <v>173</v>
      </c>
      <c r="BP145">
        <f>VLOOKUP($BI145, [1]TableView_704030_20160816_20160!$D$2:$M$5095,7,FALSE)</f>
        <v>2.2999999999999998</v>
      </c>
      <c r="BQ145">
        <f>VLOOKUP($BI145, [1]TableView_704030_20160816_20160!$D$2:$M$5095,2,FALSE)</f>
        <v>5.2</v>
      </c>
      <c r="BR145">
        <f>VLOOKUP($BJ145, [2]aacb8965d69cc6fd1cb3a5cae9e8ae7!$C$6:$F$853,4,FALSE)</f>
        <v>0</v>
      </c>
      <c r="BS145" s="15">
        <v>4</v>
      </c>
      <c r="BT145" t="str">
        <f t="shared" si="13"/>
        <v>18/08/2016 4</v>
      </c>
      <c r="BU145">
        <f>VLOOKUP($BT145, [3]Sheet1!$D$3:$T$89,4,FALSE)</f>
        <v>24</v>
      </c>
      <c r="BV145">
        <f>VLOOKUP($BT145, [3]Sheet1!$D$3:$T$89,5,FALSE)</f>
        <v>24</v>
      </c>
      <c r="BW145">
        <f>VLOOKUP($BT145, [3]Sheet1!$D$3:$T$89,8,FALSE)</f>
        <v>24</v>
      </c>
      <c r="BX145">
        <f>VLOOKUP($BT145, [3]Sheet1!$D$3:$T$89,9,FALSE)</f>
        <v>24</v>
      </c>
      <c r="BY145">
        <f>VLOOKUP($BT145, [3]Sheet1!$D$3:$T$89,12,FALSE)</f>
        <v>24</v>
      </c>
      <c r="BZ145">
        <f>VLOOKUP($BT145, [3]Sheet1!$D$3:$T$89,13,FALSE)</f>
        <v>25</v>
      </c>
      <c r="CA145" t="str">
        <f>VLOOKUP($BT145, [3]Sheet1!$D$3:$T$89,16,FALSE)</f>
        <v>N/A</v>
      </c>
      <c r="CB145" t="str">
        <f>VLOOKUP($BT145, [3]Sheet1!$D$3:$T$89,17,FALSE)</f>
        <v>N/A</v>
      </c>
      <c r="CD145" s="12">
        <v>42600</v>
      </c>
      <c r="CE145" s="2">
        <v>0.77569444444444402</v>
      </c>
      <c r="CF145" s="2" t="s">
        <v>1674</v>
      </c>
      <c r="CG145" s="2">
        <v>42600.777777777781</v>
      </c>
      <c r="CH145" s="2">
        <v>42600.770833333336</v>
      </c>
      <c r="CI145" t="s">
        <v>1672</v>
      </c>
      <c r="CJ145" t="s">
        <v>1386</v>
      </c>
      <c r="CK145">
        <v>1008.26346086</v>
      </c>
      <c r="CL145">
        <v>20.2222222222222</v>
      </c>
      <c r="CM145">
        <v>0</v>
      </c>
      <c r="CN145">
        <v>73</v>
      </c>
      <c r="CO145">
        <v>173</v>
      </c>
      <c r="CP145">
        <v>2.2999999999999998</v>
      </c>
      <c r="CQ145">
        <v>5.2</v>
      </c>
      <c r="CR145">
        <v>0</v>
      </c>
      <c r="CS145">
        <v>4</v>
      </c>
      <c r="CT145" t="s">
        <v>1228</v>
      </c>
      <c r="CU145">
        <v>24</v>
      </c>
      <c r="CV145">
        <v>24</v>
      </c>
      <c r="CW145">
        <v>24</v>
      </c>
      <c r="CX145">
        <v>24</v>
      </c>
      <c r="CY145">
        <v>24</v>
      </c>
      <c r="CZ145">
        <v>25</v>
      </c>
      <c r="DA145" t="s">
        <v>27</v>
      </c>
      <c r="DB145" t="s">
        <v>27</v>
      </c>
    </row>
    <row r="146" spans="4:106">
      <c r="D146" s="3">
        <v>11</v>
      </c>
      <c r="BD146" s="39">
        <v>42600</v>
      </c>
      <c r="BE146" s="23">
        <v>0.77638888888888902</v>
      </c>
      <c r="BF146" s="10" t="str">
        <f t="shared" si="14"/>
        <v>18/08/2016 18:38</v>
      </c>
      <c r="BG146" s="35">
        <f t="shared" si="18"/>
        <v>42600.777777777781</v>
      </c>
      <c r="BH146" s="35">
        <f t="shared" si="15"/>
        <v>42600.770833333336</v>
      </c>
      <c r="BI146" t="str">
        <f t="shared" si="16"/>
        <v>18/08/2016 18:40:00</v>
      </c>
      <c r="BJ146" s="40" t="str">
        <f t="shared" si="17"/>
        <v>18/08/2016 18:30:00</v>
      </c>
      <c r="BK146">
        <f>VLOOKUP($BI146, [1]TableView_704030_20160816_20160!$D$2:$M$5095,3,FALSE)</f>
        <v>1008.26346086</v>
      </c>
      <c r="BL146">
        <f>VLOOKUP($BI146, [1]TableView_704030_20160816_20160!$D$2:$M$5095,8,FALSE)</f>
        <v>20.2222222222222</v>
      </c>
      <c r="BM146">
        <f>VLOOKUP($BI146, [1]TableView_704030_20160816_20160!$D$2:$M$5095,10,FALSE)</f>
        <v>0</v>
      </c>
      <c r="BN146">
        <f>VLOOKUP($BI146, [1]TableView_704030_20160816_20160!$D$2:$M$5095,4,FALSE)</f>
        <v>73</v>
      </c>
      <c r="BO146">
        <f>VLOOKUP($BI146, [1]TableView_704030_20160816_20160!$D$2:$M$5095,6,FALSE)</f>
        <v>173</v>
      </c>
      <c r="BP146">
        <f>VLOOKUP($BI146, [1]TableView_704030_20160816_20160!$D$2:$M$5095,7,FALSE)</f>
        <v>2.2999999999999998</v>
      </c>
      <c r="BQ146">
        <f>VLOOKUP($BI146, [1]TableView_704030_20160816_20160!$D$2:$M$5095,2,FALSE)</f>
        <v>5.2</v>
      </c>
      <c r="BR146">
        <f>VLOOKUP($BJ146, [2]aacb8965d69cc6fd1cb3a5cae9e8ae7!$C$6:$F$853,4,FALSE)</f>
        <v>0</v>
      </c>
      <c r="BS146" s="15">
        <v>4</v>
      </c>
      <c r="BT146" t="str">
        <f t="shared" si="13"/>
        <v>18/08/2016 4</v>
      </c>
      <c r="BU146">
        <f>VLOOKUP($BT146, [3]Sheet1!$D$3:$T$89,4,FALSE)</f>
        <v>24</v>
      </c>
      <c r="BV146">
        <f>VLOOKUP($BT146, [3]Sheet1!$D$3:$T$89,5,FALSE)</f>
        <v>24</v>
      </c>
      <c r="BW146">
        <f>VLOOKUP($BT146, [3]Sheet1!$D$3:$T$89,8,FALSE)</f>
        <v>24</v>
      </c>
      <c r="BX146">
        <f>VLOOKUP($BT146, [3]Sheet1!$D$3:$T$89,9,FALSE)</f>
        <v>24</v>
      </c>
      <c r="BY146">
        <f>VLOOKUP($BT146, [3]Sheet1!$D$3:$T$89,12,FALSE)</f>
        <v>24</v>
      </c>
      <c r="BZ146">
        <f>VLOOKUP($BT146, [3]Sheet1!$D$3:$T$89,13,FALSE)</f>
        <v>25</v>
      </c>
      <c r="CA146" t="str">
        <f>VLOOKUP($BT146, [3]Sheet1!$D$3:$T$89,16,FALSE)</f>
        <v>N/A</v>
      </c>
      <c r="CB146" t="str">
        <f>VLOOKUP($BT146, [3]Sheet1!$D$3:$T$89,17,FALSE)</f>
        <v>N/A</v>
      </c>
      <c r="CD146" s="12">
        <v>42600</v>
      </c>
      <c r="CE146" s="2">
        <v>0.77638888888888902</v>
      </c>
      <c r="CF146" s="2" t="s">
        <v>1675</v>
      </c>
      <c r="CG146" s="2">
        <v>42600.777777777781</v>
      </c>
      <c r="CH146" s="2">
        <v>42600.770833333336</v>
      </c>
      <c r="CI146" t="s">
        <v>1672</v>
      </c>
      <c r="CJ146" t="s">
        <v>1386</v>
      </c>
      <c r="CK146">
        <v>1008.26346086</v>
      </c>
      <c r="CL146">
        <v>20.2222222222222</v>
      </c>
      <c r="CM146">
        <v>0</v>
      </c>
      <c r="CN146">
        <v>73</v>
      </c>
      <c r="CO146">
        <v>173</v>
      </c>
      <c r="CP146">
        <v>2.2999999999999998</v>
      </c>
      <c r="CQ146">
        <v>5.2</v>
      </c>
      <c r="CR146">
        <v>0</v>
      </c>
      <c r="CS146">
        <v>4</v>
      </c>
      <c r="CT146" t="s">
        <v>1228</v>
      </c>
      <c r="CU146">
        <v>24</v>
      </c>
      <c r="CV146">
        <v>24</v>
      </c>
      <c r="CW146">
        <v>24</v>
      </c>
      <c r="CX146">
        <v>24</v>
      </c>
      <c r="CY146">
        <v>24</v>
      </c>
      <c r="CZ146">
        <v>25</v>
      </c>
      <c r="DA146" t="s">
        <v>27</v>
      </c>
      <c r="DB146" t="s">
        <v>27</v>
      </c>
    </row>
    <row r="147" spans="4:106">
      <c r="D147" s="3">
        <v>12</v>
      </c>
      <c r="BD147" s="39">
        <v>42600</v>
      </c>
      <c r="BE147" s="23">
        <v>0.77708333333333302</v>
      </c>
      <c r="BF147" s="10" t="str">
        <f t="shared" si="14"/>
        <v>18/08/2016 18:39</v>
      </c>
      <c r="BG147" s="35">
        <f t="shared" si="18"/>
        <v>42600.777777777781</v>
      </c>
      <c r="BH147" s="35">
        <f t="shared" si="15"/>
        <v>42600.770833333336</v>
      </c>
      <c r="BI147" t="str">
        <f t="shared" si="16"/>
        <v>18/08/2016 18:40:00</v>
      </c>
      <c r="BJ147" s="40" t="str">
        <f t="shared" si="17"/>
        <v>18/08/2016 18:30:00</v>
      </c>
      <c r="BK147">
        <f>VLOOKUP($BI147, [1]TableView_704030_20160816_20160!$D$2:$M$5095,3,FALSE)</f>
        <v>1008.26346086</v>
      </c>
      <c r="BL147">
        <f>VLOOKUP($BI147, [1]TableView_704030_20160816_20160!$D$2:$M$5095,8,FALSE)</f>
        <v>20.2222222222222</v>
      </c>
      <c r="BM147">
        <f>VLOOKUP($BI147, [1]TableView_704030_20160816_20160!$D$2:$M$5095,10,FALSE)</f>
        <v>0</v>
      </c>
      <c r="BN147">
        <f>VLOOKUP($BI147, [1]TableView_704030_20160816_20160!$D$2:$M$5095,4,FALSE)</f>
        <v>73</v>
      </c>
      <c r="BO147">
        <f>VLOOKUP($BI147, [1]TableView_704030_20160816_20160!$D$2:$M$5095,6,FALSE)</f>
        <v>173</v>
      </c>
      <c r="BP147">
        <f>VLOOKUP($BI147, [1]TableView_704030_20160816_20160!$D$2:$M$5095,7,FALSE)</f>
        <v>2.2999999999999998</v>
      </c>
      <c r="BQ147">
        <f>VLOOKUP($BI147, [1]TableView_704030_20160816_20160!$D$2:$M$5095,2,FALSE)</f>
        <v>5.2</v>
      </c>
      <c r="BR147">
        <f>VLOOKUP($BJ147, [2]aacb8965d69cc6fd1cb3a5cae9e8ae7!$C$6:$F$853,4,FALSE)</f>
        <v>0</v>
      </c>
      <c r="BS147" s="15">
        <v>4</v>
      </c>
      <c r="BT147" t="str">
        <f t="shared" si="13"/>
        <v>18/08/2016 4</v>
      </c>
      <c r="BU147">
        <f>VLOOKUP($BT147, [3]Sheet1!$D$3:$T$89,4,FALSE)</f>
        <v>24</v>
      </c>
      <c r="BV147">
        <f>VLOOKUP($BT147, [3]Sheet1!$D$3:$T$89,5,FALSE)</f>
        <v>24</v>
      </c>
      <c r="BW147">
        <f>VLOOKUP($BT147, [3]Sheet1!$D$3:$T$89,8,FALSE)</f>
        <v>24</v>
      </c>
      <c r="BX147">
        <f>VLOOKUP($BT147, [3]Sheet1!$D$3:$T$89,9,FALSE)</f>
        <v>24</v>
      </c>
      <c r="BY147">
        <f>VLOOKUP($BT147, [3]Sheet1!$D$3:$T$89,12,FALSE)</f>
        <v>24</v>
      </c>
      <c r="BZ147">
        <f>VLOOKUP($BT147, [3]Sheet1!$D$3:$T$89,13,FALSE)</f>
        <v>25</v>
      </c>
      <c r="CA147" t="str">
        <f>VLOOKUP($BT147, [3]Sheet1!$D$3:$T$89,16,FALSE)</f>
        <v>N/A</v>
      </c>
      <c r="CB147" t="str">
        <f>VLOOKUP($BT147, [3]Sheet1!$D$3:$T$89,17,FALSE)</f>
        <v>N/A</v>
      </c>
      <c r="CD147" s="12">
        <v>42600</v>
      </c>
      <c r="CE147" s="2">
        <v>0.77708333333333302</v>
      </c>
      <c r="CF147" s="2" t="s">
        <v>1676</v>
      </c>
      <c r="CG147" s="2">
        <v>42600.777777777781</v>
      </c>
      <c r="CH147" s="2">
        <v>42600.770833333336</v>
      </c>
      <c r="CI147" t="s">
        <v>1672</v>
      </c>
      <c r="CJ147" t="s">
        <v>1386</v>
      </c>
      <c r="CK147">
        <v>1008.26346086</v>
      </c>
      <c r="CL147">
        <v>20.2222222222222</v>
      </c>
      <c r="CM147">
        <v>0</v>
      </c>
      <c r="CN147">
        <v>73</v>
      </c>
      <c r="CO147">
        <v>173</v>
      </c>
      <c r="CP147">
        <v>2.2999999999999998</v>
      </c>
      <c r="CQ147">
        <v>5.2</v>
      </c>
      <c r="CR147">
        <v>0</v>
      </c>
      <c r="CS147">
        <v>4</v>
      </c>
      <c r="CT147" t="s">
        <v>1228</v>
      </c>
      <c r="CU147">
        <v>24</v>
      </c>
      <c r="CV147">
        <v>24</v>
      </c>
      <c r="CW147">
        <v>24</v>
      </c>
      <c r="CX147">
        <v>24</v>
      </c>
      <c r="CY147">
        <v>24</v>
      </c>
      <c r="CZ147">
        <v>25</v>
      </c>
      <c r="DA147" t="s">
        <v>27</v>
      </c>
      <c r="DB147" t="s">
        <v>27</v>
      </c>
    </row>
    <row r="148" spans="4:106">
      <c r="D148" s="3">
        <v>13</v>
      </c>
      <c r="BD148" s="39">
        <v>42600</v>
      </c>
      <c r="BE148" s="23">
        <v>0.77777777777777801</v>
      </c>
      <c r="BF148" s="10" t="str">
        <f t="shared" si="14"/>
        <v>18/08/2016 18:40</v>
      </c>
      <c r="BG148" s="35">
        <f t="shared" si="18"/>
        <v>42600.777777777781</v>
      </c>
      <c r="BH148" s="35">
        <f t="shared" si="15"/>
        <v>42600.770833333336</v>
      </c>
      <c r="BI148" t="str">
        <f t="shared" si="16"/>
        <v>18/08/2016 18:40:00</v>
      </c>
      <c r="BJ148" s="40" t="str">
        <f t="shared" si="17"/>
        <v>18/08/2016 18:30:00</v>
      </c>
      <c r="BK148">
        <f>VLOOKUP($BI148, [1]TableView_704030_20160816_20160!$D$2:$M$5095,3,FALSE)</f>
        <v>1008.26346086</v>
      </c>
      <c r="BL148">
        <f>VLOOKUP($BI148, [1]TableView_704030_20160816_20160!$D$2:$M$5095,8,FALSE)</f>
        <v>20.2222222222222</v>
      </c>
      <c r="BM148">
        <f>VLOOKUP($BI148, [1]TableView_704030_20160816_20160!$D$2:$M$5095,10,FALSE)</f>
        <v>0</v>
      </c>
      <c r="BN148">
        <f>VLOOKUP($BI148, [1]TableView_704030_20160816_20160!$D$2:$M$5095,4,FALSE)</f>
        <v>73</v>
      </c>
      <c r="BO148">
        <f>VLOOKUP($BI148, [1]TableView_704030_20160816_20160!$D$2:$M$5095,6,FALSE)</f>
        <v>173</v>
      </c>
      <c r="BP148">
        <f>VLOOKUP($BI148, [1]TableView_704030_20160816_20160!$D$2:$M$5095,7,FALSE)</f>
        <v>2.2999999999999998</v>
      </c>
      <c r="BQ148">
        <f>VLOOKUP($BI148, [1]TableView_704030_20160816_20160!$D$2:$M$5095,2,FALSE)</f>
        <v>5.2</v>
      </c>
      <c r="BR148">
        <f>VLOOKUP($BJ148, [2]aacb8965d69cc6fd1cb3a5cae9e8ae7!$C$6:$F$853,4,FALSE)</f>
        <v>0</v>
      </c>
      <c r="BS148" s="15">
        <v>4</v>
      </c>
      <c r="BT148" t="str">
        <f t="shared" si="13"/>
        <v>18/08/2016 4</v>
      </c>
      <c r="BU148">
        <f>VLOOKUP($BT148, [3]Sheet1!$D$3:$T$89,4,FALSE)</f>
        <v>24</v>
      </c>
      <c r="BV148">
        <f>VLOOKUP($BT148, [3]Sheet1!$D$3:$T$89,5,FALSE)</f>
        <v>24</v>
      </c>
      <c r="BW148">
        <f>VLOOKUP($BT148, [3]Sheet1!$D$3:$T$89,8,FALSE)</f>
        <v>24</v>
      </c>
      <c r="BX148">
        <f>VLOOKUP($BT148, [3]Sheet1!$D$3:$T$89,9,FALSE)</f>
        <v>24</v>
      </c>
      <c r="BY148">
        <f>VLOOKUP($BT148, [3]Sheet1!$D$3:$T$89,12,FALSE)</f>
        <v>24</v>
      </c>
      <c r="BZ148">
        <f>VLOOKUP($BT148, [3]Sheet1!$D$3:$T$89,13,FALSE)</f>
        <v>25</v>
      </c>
      <c r="CA148" t="str">
        <f>VLOOKUP($BT148, [3]Sheet1!$D$3:$T$89,16,FALSE)</f>
        <v>N/A</v>
      </c>
      <c r="CB148" t="str">
        <f>VLOOKUP($BT148, [3]Sheet1!$D$3:$T$89,17,FALSE)</f>
        <v>N/A</v>
      </c>
      <c r="CD148" s="12">
        <v>42600</v>
      </c>
      <c r="CE148" s="2">
        <v>0.77777777777777801</v>
      </c>
      <c r="CF148" s="2" t="s">
        <v>1677</v>
      </c>
      <c r="CG148" s="2">
        <v>42600.777777777781</v>
      </c>
      <c r="CH148" s="2">
        <v>42600.770833333336</v>
      </c>
      <c r="CI148" t="s">
        <v>1672</v>
      </c>
      <c r="CJ148" t="s">
        <v>1386</v>
      </c>
      <c r="CK148">
        <v>1008.26346086</v>
      </c>
      <c r="CL148">
        <v>20.2222222222222</v>
      </c>
      <c r="CM148">
        <v>0</v>
      </c>
      <c r="CN148">
        <v>73</v>
      </c>
      <c r="CO148">
        <v>173</v>
      </c>
      <c r="CP148">
        <v>2.2999999999999998</v>
      </c>
      <c r="CQ148">
        <v>5.2</v>
      </c>
      <c r="CR148">
        <v>0</v>
      </c>
      <c r="CS148">
        <v>4</v>
      </c>
      <c r="CT148" t="s">
        <v>1228</v>
      </c>
      <c r="CU148">
        <v>24</v>
      </c>
      <c r="CV148">
        <v>24</v>
      </c>
      <c r="CW148">
        <v>24</v>
      </c>
      <c r="CX148">
        <v>24</v>
      </c>
      <c r="CY148">
        <v>24</v>
      </c>
      <c r="CZ148">
        <v>25</v>
      </c>
      <c r="DA148" t="s">
        <v>27</v>
      </c>
      <c r="DB148" t="s">
        <v>27</v>
      </c>
    </row>
    <row r="149" spans="4:106">
      <c r="D149" s="3">
        <v>14</v>
      </c>
      <c r="BD149" s="39">
        <v>42600</v>
      </c>
      <c r="BE149" s="23">
        <v>0.77847222222222201</v>
      </c>
      <c r="BF149" s="10" t="str">
        <f t="shared" si="14"/>
        <v>18/08/2016 18:41</v>
      </c>
      <c r="BG149" s="35">
        <f t="shared" si="18"/>
        <v>42600.777777777781</v>
      </c>
      <c r="BH149" s="35">
        <f t="shared" si="15"/>
        <v>42600.770833333336</v>
      </c>
      <c r="BI149" t="str">
        <f t="shared" si="16"/>
        <v>18/08/2016 18:40:00</v>
      </c>
      <c r="BJ149" s="40" t="str">
        <f t="shared" si="17"/>
        <v>18/08/2016 18:30:00</v>
      </c>
      <c r="BK149">
        <f>VLOOKUP($BI149, [1]TableView_704030_20160816_20160!$D$2:$M$5095,3,FALSE)</f>
        <v>1008.26346086</v>
      </c>
      <c r="BL149">
        <f>VLOOKUP($BI149, [1]TableView_704030_20160816_20160!$D$2:$M$5095,8,FALSE)</f>
        <v>20.2222222222222</v>
      </c>
      <c r="BM149">
        <f>VLOOKUP($BI149, [1]TableView_704030_20160816_20160!$D$2:$M$5095,10,FALSE)</f>
        <v>0</v>
      </c>
      <c r="BN149">
        <f>VLOOKUP($BI149, [1]TableView_704030_20160816_20160!$D$2:$M$5095,4,FALSE)</f>
        <v>73</v>
      </c>
      <c r="BO149">
        <f>VLOOKUP($BI149, [1]TableView_704030_20160816_20160!$D$2:$M$5095,6,FALSE)</f>
        <v>173</v>
      </c>
      <c r="BP149">
        <f>VLOOKUP($BI149, [1]TableView_704030_20160816_20160!$D$2:$M$5095,7,FALSE)</f>
        <v>2.2999999999999998</v>
      </c>
      <c r="BQ149">
        <f>VLOOKUP($BI149, [1]TableView_704030_20160816_20160!$D$2:$M$5095,2,FALSE)</f>
        <v>5.2</v>
      </c>
      <c r="BR149">
        <f>VLOOKUP($BJ149, [2]aacb8965d69cc6fd1cb3a5cae9e8ae7!$C$6:$F$853,4,FALSE)</f>
        <v>0</v>
      </c>
      <c r="BS149" s="15">
        <v>4</v>
      </c>
      <c r="BT149" t="str">
        <f t="shared" si="13"/>
        <v>18/08/2016 4</v>
      </c>
      <c r="BU149">
        <f>VLOOKUP($BT149, [3]Sheet1!$D$3:$T$89,4,FALSE)</f>
        <v>24</v>
      </c>
      <c r="BV149">
        <f>VLOOKUP($BT149, [3]Sheet1!$D$3:$T$89,5,FALSE)</f>
        <v>24</v>
      </c>
      <c r="BW149">
        <f>VLOOKUP($BT149, [3]Sheet1!$D$3:$T$89,8,FALSE)</f>
        <v>24</v>
      </c>
      <c r="BX149">
        <f>VLOOKUP($BT149, [3]Sheet1!$D$3:$T$89,9,FALSE)</f>
        <v>24</v>
      </c>
      <c r="BY149">
        <f>VLOOKUP($BT149, [3]Sheet1!$D$3:$T$89,12,FALSE)</f>
        <v>24</v>
      </c>
      <c r="BZ149">
        <f>VLOOKUP($BT149, [3]Sheet1!$D$3:$T$89,13,FALSE)</f>
        <v>25</v>
      </c>
      <c r="CA149" t="str">
        <f>VLOOKUP($BT149, [3]Sheet1!$D$3:$T$89,16,FALSE)</f>
        <v>N/A</v>
      </c>
      <c r="CB149" t="str">
        <f>VLOOKUP($BT149, [3]Sheet1!$D$3:$T$89,17,FALSE)</f>
        <v>N/A</v>
      </c>
      <c r="CD149" s="12">
        <v>42600</v>
      </c>
      <c r="CE149" s="2">
        <v>0.77847222222222201</v>
      </c>
      <c r="CF149" s="2" t="s">
        <v>1678</v>
      </c>
      <c r="CG149" s="2">
        <v>42600.777777777781</v>
      </c>
      <c r="CH149" s="2">
        <v>42600.770833333336</v>
      </c>
      <c r="CI149" t="s">
        <v>1672</v>
      </c>
      <c r="CJ149" t="s">
        <v>1386</v>
      </c>
      <c r="CK149">
        <v>1008.26346086</v>
      </c>
      <c r="CL149">
        <v>20.2222222222222</v>
      </c>
      <c r="CM149">
        <v>0</v>
      </c>
      <c r="CN149">
        <v>73</v>
      </c>
      <c r="CO149">
        <v>173</v>
      </c>
      <c r="CP149">
        <v>2.2999999999999998</v>
      </c>
      <c r="CQ149">
        <v>5.2</v>
      </c>
      <c r="CR149">
        <v>0</v>
      </c>
      <c r="CS149">
        <v>4</v>
      </c>
      <c r="CT149" t="s">
        <v>1228</v>
      </c>
      <c r="CU149">
        <v>24</v>
      </c>
      <c r="CV149">
        <v>24</v>
      </c>
      <c r="CW149">
        <v>24</v>
      </c>
      <c r="CX149">
        <v>24</v>
      </c>
      <c r="CY149">
        <v>24</v>
      </c>
      <c r="CZ149">
        <v>25</v>
      </c>
      <c r="DA149" t="s">
        <v>27</v>
      </c>
      <c r="DB149" t="s">
        <v>27</v>
      </c>
    </row>
    <row r="150" spans="4:106">
      <c r="D150" s="3">
        <v>15</v>
      </c>
      <c r="BD150" s="39">
        <v>42600</v>
      </c>
      <c r="BE150" s="23">
        <v>0.77916666666666701</v>
      </c>
      <c r="BF150" s="10" t="str">
        <f t="shared" si="14"/>
        <v>18/08/2016 18:42</v>
      </c>
      <c r="BG150" s="35">
        <f t="shared" si="18"/>
        <v>42600.777777777781</v>
      </c>
      <c r="BH150" s="35">
        <f t="shared" si="15"/>
        <v>42600.770833333336</v>
      </c>
      <c r="BI150" t="str">
        <f t="shared" si="16"/>
        <v>18/08/2016 18:40:00</v>
      </c>
      <c r="BJ150" s="40" t="str">
        <f t="shared" si="17"/>
        <v>18/08/2016 18:30:00</v>
      </c>
      <c r="BK150">
        <f>VLOOKUP($BI150, [1]TableView_704030_20160816_20160!$D$2:$M$5095,3,FALSE)</f>
        <v>1008.26346086</v>
      </c>
      <c r="BL150">
        <f>VLOOKUP($BI150, [1]TableView_704030_20160816_20160!$D$2:$M$5095,8,FALSE)</f>
        <v>20.2222222222222</v>
      </c>
      <c r="BM150">
        <f>VLOOKUP($BI150, [1]TableView_704030_20160816_20160!$D$2:$M$5095,10,FALSE)</f>
        <v>0</v>
      </c>
      <c r="BN150">
        <f>VLOOKUP($BI150, [1]TableView_704030_20160816_20160!$D$2:$M$5095,4,FALSE)</f>
        <v>73</v>
      </c>
      <c r="BO150">
        <f>VLOOKUP($BI150, [1]TableView_704030_20160816_20160!$D$2:$M$5095,6,FALSE)</f>
        <v>173</v>
      </c>
      <c r="BP150">
        <f>VLOOKUP($BI150, [1]TableView_704030_20160816_20160!$D$2:$M$5095,7,FALSE)</f>
        <v>2.2999999999999998</v>
      </c>
      <c r="BQ150">
        <f>VLOOKUP($BI150, [1]TableView_704030_20160816_20160!$D$2:$M$5095,2,FALSE)</f>
        <v>5.2</v>
      </c>
      <c r="BR150">
        <f>VLOOKUP($BJ150, [2]aacb8965d69cc6fd1cb3a5cae9e8ae7!$C$6:$F$853,4,FALSE)</f>
        <v>0</v>
      </c>
      <c r="BS150" s="15">
        <v>4</v>
      </c>
      <c r="BT150" t="str">
        <f t="shared" si="13"/>
        <v>18/08/2016 4</v>
      </c>
      <c r="BU150">
        <f>VLOOKUP($BT150, [3]Sheet1!$D$3:$T$89,4,FALSE)</f>
        <v>24</v>
      </c>
      <c r="BV150">
        <f>VLOOKUP($BT150, [3]Sheet1!$D$3:$T$89,5,FALSE)</f>
        <v>24</v>
      </c>
      <c r="BW150">
        <f>VLOOKUP($BT150, [3]Sheet1!$D$3:$T$89,8,FALSE)</f>
        <v>24</v>
      </c>
      <c r="BX150">
        <f>VLOOKUP($BT150, [3]Sheet1!$D$3:$T$89,9,FALSE)</f>
        <v>24</v>
      </c>
      <c r="BY150">
        <f>VLOOKUP($BT150, [3]Sheet1!$D$3:$T$89,12,FALSE)</f>
        <v>24</v>
      </c>
      <c r="BZ150">
        <f>VLOOKUP($BT150, [3]Sheet1!$D$3:$T$89,13,FALSE)</f>
        <v>25</v>
      </c>
      <c r="CA150" t="str">
        <f>VLOOKUP($BT150, [3]Sheet1!$D$3:$T$89,16,FALSE)</f>
        <v>N/A</v>
      </c>
      <c r="CB150" t="str">
        <f>VLOOKUP($BT150, [3]Sheet1!$D$3:$T$89,17,FALSE)</f>
        <v>N/A</v>
      </c>
      <c r="CD150" s="12">
        <v>42600</v>
      </c>
      <c r="CE150" s="2">
        <v>0.77916666666666701</v>
      </c>
      <c r="CF150" s="2" t="s">
        <v>1679</v>
      </c>
      <c r="CG150" s="2">
        <v>42600.777777777781</v>
      </c>
      <c r="CH150" s="2">
        <v>42600.770833333336</v>
      </c>
      <c r="CI150" t="s">
        <v>1672</v>
      </c>
      <c r="CJ150" t="s">
        <v>1386</v>
      </c>
      <c r="CK150">
        <v>1008.26346086</v>
      </c>
      <c r="CL150">
        <v>20.2222222222222</v>
      </c>
      <c r="CM150">
        <v>0</v>
      </c>
      <c r="CN150">
        <v>73</v>
      </c>
      <c r="CO150">
        <v>173</v>
      </c>
      <c r="CP150">
        <v>2.2999999999999998</v>
      </c>
      <c r="CQ150">
        <v>5.2</v>
      </c>
      <c r="CR150">
        <v>0</v>
      </c>
      <c r="CS150">
        <v>4</v>
      </c>
      <c r="CT150" t="s">
        <v>1228</v>
      </c>
      <c r="CU150">
        <v>24</v>
      </c>
      <c r="CV150">
        <v>24</v>
      </c>
      <c r="CW150">
        <v>24</v>
      </c>
      <c r="CX150">
        <v>24</v>
      </c>
      <c r="CY150">
        <v>24</v>
      </c>
      <c r="CZ150">
        <v>25</v>
      </c>
      <c r="DA150" t="s">
        <v>27</v>
      </c>
      <c r="DB150" t="s">
        <v>27</v>
      </c>
    </row>
    <row r="151" spans="4:106">
      <c r="D151" s="3">
        <v>16</v>
      </c>
      <c r="BD151" s="39">
        <v>42600</v>
      </c>
      <c r="BE151" s="23">
        <v>0.77986111111111101</v>
      </c>
      <c r="BF151" s="10" t="str">
        <f t="shared" si="14"/>
        <v>18/08/2016 18:43</v>
      </c>
      <c r="BG151" s="35">
        <f t="shared" si="18"/>
        <v>42600.777777777781</v>
      </c>
      <c r="BH151" s="35">
        <f t="shared" si="15"/>
        <v>42600.770833333336</v>
      </c>
      <c r="BI151" t="str">
        <f t="shared" si="16"/>
        <v>18/08/2016 18:40:00</v>
      </c>
      <c r="BJ151" s="40" t="str">
        <f t="shared" si="17"/>
        <v>18/08/2016 18:30:00</v>
      </c>
      <c r="BK151">
        <f>VLOOKUP($BI151, [1]TableView_704030_20160816_20160!$D$2:$M$5095,3,FALSE)</f>
        <v>1008.26346086</v>
      </c>
      <c r="BL151">
        <f>VLOOKUP($BI151, [1]TableView_704030_20160816_20160!$D$2:$M$5095,8,FALSE)</f>
        <v>20.2222222222222</v>
      </c>
      <c r="BM151">
        <f>VLOOKUP($BI151, [1]TableView_704030_20160816_20160!$D$2:$M$5095,10,FALSE)</f>
        <v>0</v>
      </c>
      <c r="BN151">
        <f>VLOOKUP($BI151, [1]TableView_704030_20160816_20160!$D$2:$M$5095,4,FALSE)</f>
        <v>73</v>
      </c>
      <c r="BO151">
        <f>VLOOKUP($BI151, [1]TableView_704030_20160816_20160!$D$2:$M$5095,6,FALSE)</f>
        <v>173</v>
      </c>
      <c r="BP151">
        <f>VLOOKUP($BI151, [1]TableView_704030_20160816_20160!$D$2:$M$5095,7,FALSE)</f>
        <v>2.2999999999999998</v>
      </c>
      <c r="BQ151">
        <f>VLOOKUP($BI151, [1]TableView_704030_20160816_20160!$D$2:$M$5095,2,FALSE)</f>
        <v>5.2</v>
      </c>
      <c r="BR151">
        <f>VLOOKUP($BJ151, [2]aacb8965d69cc6fd1cb3a5cae9e8ae7!$C$6:$F$853,4,FALSE)</f>
        <v>0</v>
      </c>
      <c r="BS151" s="15">
        <v>4</v>
      </c>
      <c r="BT151" t="str">
        <f t="shared" si="13"/>
        <v>18/08/2016 4</v>
      </c>
      <c r="BU151">
        <f>VLOOKUP($BT151, [3]Sheet1!$D$3:$T$89,4,FALSE)</f>
        <v>24</v>
      </c>
      <c r="BV151">
        <f>VLOOKUP($BT151, [3]Sheet1!$D$3:$T$89,5,FALSE)</f>
        <v>24</v>
      </c>
      <c r="BW151">
        <f>VLOOKUP($BT151, [3]Sheet1!$D$3:$T$89,8,FALSE)</f>
        <v>24</v>
      </c>
      <c r="BX151">
        <f>VLOOKUP($BT151, [3]Sheet1!$D$3:$T$89,9,FALSE)</f>
        <v>24</v>
      </c>
      <c r="BY151">
        <f>VLOOKUP($BT151, [3]Sheet1!$D$3:$T$89,12,FALSE)</f>
        <v>24</v>
      </c>
      <c r="BZ151">
        <f>VLOOKUP($BT151, [3]Sheet1!$D$3:$T$89,13,FALSE)</f>
        <v>25</v>
      </c>
      <c r="CA151" t="str">
        <f>VLOOKUP($BT151, [3]Sheet1!$D$3:$T$89,16,FALSE)</f>
        <v>N/A</v>
      </c>
      <c r="CB151" t="str">
        <f>VLOOKUP($BT151, [3]Sheet1!$D$3:$T$89,17,FALSE)</f>
        <v>N/A</v>
      </c>
      <c r="CD151" s="12">
        <v>42600</v>
      </c>
      <c r="CE151" s="2">
        <v>0.77986111111111101</v>
      </c>
      <c r="CF151" s="2" t="s">
        <v>1680</v>
      </c>
      <c r="CG151" s="2">
        <v>42600.777777777781</v>
      </c>
      <c r="CH151" s="2">
        <v>42600.770833333336</v>
      </c>
      <c r="CI151" t="s">
        <v>1672</v>
      </c>
      <c r="CJ151" t="s">
        <v>1386</v>
      </c>
      <c r="CK151">
        <v>1008.26346086</v>
      </c>
      <c r="CL151">
        <v>20.2222222222222</v>
      </c>
      <c r="CM151">
        <v>0</v>
      </c>
      <c r="CN151">
        <v>73</v>
      </c>
      <c r="CO151">
        <v>173</v>
      </c>
      <c r="CP151">
        <v>2.2999999999999998</v>
      </c>
      <c r="CQ151">
        <v>5.2</v>
      </c>
      <c r="CR151">
        <v>0</v>
      </c>
      <c r="CS151">
        <v>4</v>
      </c>
      <c r="CT151" t="s">
        <v>1228</v>
      </c>
      <c r="CU151">
        <v>24</v>
      </c>
      <c r="CV151">
        <v>24</v>
      </c>
      <c r="CW151">
        <v>24</v>
      </c>
      <c r="CX151">
        <v>24</v>
      </c>
      <c r="CY151">
        <v>24</v>
      </c>
      <c r="CZ151">
        <v>25</v>
      </c>
      <c r="DA151" t="s">
        <v>27</v>
      </c>
      <c r="DB151" t="s">
        <v>27</v>
      </c>
    </row>
    <row r="152" spans="4:106">
      <c r="D152" s="3">
        <v>17</v>
      </c>
      <c r="BD152" s="39">
        <v>42600</v>
      </c>
      <c r="BE152" s="23">
        <v>0.780555555555555</v>
      </c>
      <c r="BF152" s="10" t="str">
        <f t="shared" si="14"/>
        <v>18/08/2016 18:44</v>
      </c>
      <c r="BG152" s="35">
        <f t="shared" si="18"/>
        <v>42600.777777777781</v>
      </c>
      <c r="BH152" s="35">
        <f t="shared" si="15"/>
        <v>42600.770833333336</v>
      </c>
      <c r="BI152" t="str">
        <f t="shared" si="16"/>
        <v>18/08/2016 18:40:00</v>
      </c>
      <c r="BJ152" s="40" t="str">
        <f t="shared" si="17"/>
        <v>18/08/2016 18:30:00</v>
      </c>
      <c r="BK152">
        <f>VLOOKUP($BI152, [1]TableView_704030_20160816_20160!$D$2:$M$5095,3,FALSE)</f>
        <v>1008.26346086</v>
      </c>
      <c r="BL152">
        <f>VLOOKUP($BI152, [1]TableView_704030_20160816_20160!$D$2:$M$5095,8,FALSE)</f>
        <v>20.2222222222222</v>
      </c>
      <c r="BM152">
        <f>VLOOKUP($BI152, [1]TableView_704030_20160816_20160!$D$2:$M$5095,10,FALSE)</f>
        <v>0</v>
      </c>
      <c r="BN152">
        <f>VLOOKUP($BI152, [1]TableView_704030_20160816_20160!$D$2:$M$5095,4,FALSE)</f>
        <v>73</v>
      </c>
      <c r="BO152">
        <f>VLOOKUP($BI152, [1]TableView_704030_20160816_20160!$D$2:$M$5095,6,FALSE)</f>
        <v>173</v>
      </c>
      <c r="BP152">
        <f>VLOOKUP($BI152, [1]TableView_704030_20160816_20160!$D$2:$M$5095,7,FALSE)</f>
        <v>2.2999999999999998</v>
      </c>
      <c r="BQ152">
        <f>VLOOKUP($BI152, [1]TableView_704030_20160816_20160!$D$2:$M$5095,2,FALSE)</f>
        <v>5.2</v>
      </c>
      <c r="BR152">
        <f>VLOOKUP($BJ152, [2]aacb8965d69cc6fd1cb3a5cae9e8ae7!$C$6:$F$853,4,FALSE)</f>
        <v>0</v>
      </c>
      <c r="BS152" s="15">
        <v>4</v>
      </c>
      <c r="BT152" t="str">
        <f t="shared" si="13"/>
        <v>18/08/2016 4</v>
      </c>
      <c r="BU152">
        <f>VLOOKUP($BT152, [3]Sheet1!$D$3:$T$89,4,FALSE)</f>
        <v>24</v>
      </c>
      <c r="BV152">
        <f>VLOOKUP($BT152, [3]Sheet1!$D$3:$T$89,5,FALSE)</f>
        <v>24</v>
      </c>
      <c r="BW152">
        <f>VLOOKUP($BT152, [3]Sheet1!$D$3:$T$89,8,FALSE)</f>
        <v>24</v>
      </c>
      <c r="BX152">
        <f>VLOOKUP($BT152, [3]Sheet1!$D$3:$T$89,9,FALSE)</f>
        <v>24</v>
      </c>
      <c r="BY152">
        <f>VLOOKUP($BT152, [3]Sheet1!$D$3:$T$89,12,FALSE)</f>
        <v>24</v>
      </c>
      <c r="BZ152">
        <f>VLOOKUP($BT152, [3]Sheet1!$D$3:$T$89,13,FALSE)</f>
        <v>25</v>
      </c>
      <c r="CA152" t="str">
        <f>VLOOKUP($BT152, [3]Sheet1!$D$3:$T$89,16,FALSE)</f>
        <v>N/A</v>
      </c>
      <c r="CB152" t="str">
        <f>VLOOKUP($BT152, [3]Sheet1!$D$3:$T$89,17,FALSE)</f>
        <v>N/A</v>
      </c>
      <c r="CD152" s="12">
        <v>42600</v>
      </c>
      <c r="CE152" s="2">
        <v>0.780555555555555</v>
      </c>
      <c r="CF152" s="2" t="s">
        <v>1681</v>
      </c>
      <c r="CG152" s="2">
        <v>42600.777777777781</v>
      </c>
      <c r="CH152" s="2">
        <v>42600.770833333336</v>
      </c>
      <c r="CI152" t="s">
        <v>1672</v>
      </c>
      <c r="CJ152" t="s">
        <v>1386</v>
      </c>
      <c r="CK152">
        <v>1008.26346086</v>
      </c>
      <c r="CL152">
        <v>20.2222222222222</v>
      </c>
      <c r="CM152">
        <v>0</v>
      </c>
      <c r="CN152">
        <v>73</v>
      </c>
      <c r="CO152">
        <v>173</v>
      </c>
      <c r="CP152">
        <v>2.2999999999999998</v>
      </c>
      <c r="CQ152">
        <v>5.2</v>
      </c>
      <c r="CR152">
        <v>0</v>
      </c>
      <c r="CS152">
        <v>4</v>
      </c>
      <c r="CT152" t="s">
        <v>1228</v>
      </c>
      <c r="CU152">
        <v>24</v>
      </c>
      <c r="CV152">
        <v>24</v>
      </c>
      <c r="CW152">
        <v>24</v>
      </c>
      <c r="CX152">
        <v>24</v>
      </c>
      <c r="CY152">
        <v>24</v>
      </c>
      <c r="CZ152">
        <v>25</v>
      </c>
      <c r="DA152" t="s">
        <v>27</v>
      </c>
      <c r="DB152" t="s">
        <v>27</v>
      </c>
    </row>
    <row r="153" spans="4:106">
      <c r="D153" s="3">
        <v>18</v>
      </c>
      <c r="BD153" s="39">
        <v>42600</v>
      </c>
      <c r="BE153" s="23">
        <v>0.78125</v>
      </c>
      <c r="BF153" s="10" t="str">
        <f t="shared" si="14"/>
        <v>18/08/2016 18:45</v>
      </c>
      <c r="BG153" s="35">
        <f t="shared" si="18"/>
        <v>42600.784722222219</v>
      </c>
      <c r="BH153" s="35">
        <f t="shared" si="15"/>
        <v>42600.791666666664</v>
      </c>
      <c r="BI153" t="str">
        <f t="shared" si="16"/>
        <v>18/08/2016 18:50:00</v>
      </c>
      <c r="BJ153" s="40" t="str">
        <f t="shared" si="17"/>
        <v>18/08/2016 19:00:00</v>
      </c>
      <c r="BK153">
        <f>VLOOKUP($BI153, [1]TableView_704030_20160816_20160!$D$2:$M$5095,3,FALSE)</f>
        <v>1008.22959697</v>
      </c>
      <c r="BL153">
        <f>VLOOKUP($BI153, [1]TableView_704030_20160816_20160!$D$2:$M$5095,8,FALSE)</f>
        <v>20</v>
      </c>
      <c r="BM153">
        <f>VLOOKUP($BI153, [1]TableView_704030_20160816_20160!$D$2:$M$5095,10,FALSE)</f>
        <v>0</v>
      </c>
      <c r="BN153">
        <f>VLOOKUP($BI153, [1]TableView_704030_20160816_20160!$D$2:$M$5095,4,FALSE)</f>
        <v>74</v>
      </c>
      <c r="BO153">
        <f>VLOOKUP($BI153, [1]TableView_704030_20160816_20160!$D$2:$M$5095,6,FALSE)</f>
        <v>171</v>
      </c>
      <c r="BP153">
        <f>VLOOKUP($BI153, [1]TableView_704030_20160816_20160!$D$2:$M$5095,7,FALSE)</f>
        <v>2.1</v>
      </c>
      <c r="BQ153">
        <f>VLOOKUP($BI153, [1]TableView_704030_20160816_20160!$D$2:$M$5095,2,FALSE)</f>
        <v>5.2</v>
      </c>
      <c r="BR153">
        <f>VLOOKUP($BJ153, [2]aacb8965d69cc6fd1cb3a5cae9e8ae7!$C$6:$F$853,4,FALSE)</f>
        <v>0</v>
      </c>
      <c r="BS153" s="15">
        <v>4</v>
      </c>
      <c r="BT153" t="str">
        <f t="shared" si="13"/>
        <v>18/08/2016 4</v>
      </c>
      <c r="BU153">
        <f>VLOOKUP($BT153, [3]Sheet1!$D$3:$T$89,4,FALSE)</f>
        <v>24</v>
      </c>
      <c r="BV153">
        <f>VLOOKUP($BT153, [3]Sheet1!$D$3:$T$89,5,FALSE)</f>
        <v>24</v>
      </c>
      <c r="BW153">
        <f>VLOOKUP($BT153, [3]Sheet1!$D$3:$T$89,8,FALSE)</f>
        <v>24</v>
      </c>
      <c r="BX153">
        <f>VLOOKUP($BT153, [3]Sheet1!$D$3:$T$89,9,FALSE)</f>
        <v>24</v>
      </c>
      <c r="BY153">
        <f>VLOOKUP($BT153, [3]Sheet1!$D$3:$T$89,12,FALSE)</f>
        <v>24</v>
      </c>
      <c r="BZ153">
        <f>VLOOKUP($BT153, [3]Sheet1!$D$3:$T$89,13,FALSE)</f>
        <v>25</v>
      </c>
      <c r="CA153" t="str">
        <f>VLOOKUP($BT153, [3]Sheet1!$D$3:$T$89,16,FALSE)</f>
        <v>N/A</v>
      </c>
      <c r="CB153" t="str">
        <f>VLOOKUP($BT153, [3]Sheet1!$D$3:$T$89,17,FALSE)</f>
        <v>N/A</v>
      </c>
      <c r="CD153" s="12">
        <v>42600</v>
      </c>
      <c r="CE153" s="2">
        <v>0.78125</v>
      </c>
      <c r="CF153" s="2" t="s">
        <v>1682</v>
      </c>
      <c r="CG153" s="2">
        <v>42600.784722222219</v>
      </c>
      <c r="CH153" s="2">
        <v>42600.791666666664</v>
      </c>
      <c r="CI153" t="s">
        <v>1683</v>
      </c>
      <c r="CJ153" t="s">
        <v>1684</v>
      </c>
      <c r="CK153">
        <v>1008.22959697</v>
      </c>
      <c r="CL153">
        <v>20</v>
      </c>
      <c r="CM153">
        <v>0</v>
      </c>
      <c r="CN153">
        <v>74</v>
      </c>
      <c r="CO153">
        <v>171</v>
      </c>
      <c r="CP153">
        <v>2.1</v>
      </c>
      <c r="CQ153">
        <v>5.2</v>
      </c>
      <c r="CR153">
        <v>0</v>
      </c>
      <c r="CS153">
        <v>4</v>
      </c>
      <c r="CT153" t="s">
        <v>1228</v>
      </c>
      <c r="CU153">
        <v>24</v>
      </c>
      <c r="CV153">
        <v>24</v>
      </c>
      <c r="CW153">
        <v>24</v>
      </c>
      <c r="CX153">
        <v>24</v>
      </c>
      <c r="CY153">
        <v>24</v>
      </c>
      <c r="CZ153">
        <v>25</v>
      </c>
      <c r="DA153" t="s">
        <v>27</v>
      </c>
      <c r="DB153" t="s">
        <v>27</v>
      </c>
    </row>
    <row r="154" spans="4:106">
      <c r="D154" s="3">
        <v>19</v>
      </c>
      <c r="BD154" s="39">
        <v>42600</v>
      </c>
      <c r="BE154" s="23">
        <v>0.781944444444444</v>
      </c>
      <c r="BF154" s="10" t="str">
        <f t="shared" si="14"/>
        <v>18/08/2016 18:46</v>
      </c>
      <c r="BG154" s="35">
        <f t="shared" si="18"/>
        <v>42600.784722222219</v>
      </c>
      <c r="BH154" s="35">
        <f t="shared" si="15"/>
        <v>42600.791666666664</v>
      </c>
      <c r="BI154" t="str">
        <f t="shared" si="16"/>
        <v>18/08/2016 18:50:00</v>
      </c>
      <c r="BJ154" s="40" t="str">
        <f t="shared" si="17"/>
        <v>18/08/2016 19:00:00</v>
      </c>
      <c r="BK154">
        <f>VLOOKUP($BI154, [1]TableView_704030_20160816_20160!$D$2:$M$5095,3,FALSE)</f>
        <v>1008.22959697</v>
      </c>
      <c r="BL154">
        <f>VLOOKUP($BI154, [1]TableView_704030_20160816_20160!$D$2:$M$5095,8,FALSE)</f>
        <v>20</v>
      </c>
      <c r="BM154">
        <f>VLOOKUP($BI154, [1]TableView_704030_20160816_20160!$D$2:$M$5095,10,FALSE)</f>
        <v>0</v>
      </c>
      <c r="BN154">
        <f>VLOOKUP($BI154, [1]TableView_704030_20160816_20160!$D$2:$M$5095,4,FALSE)</f>
        <v>74</v>
      </c>
      <c r="BO154">
        <f>VLOOKUP($BI154, [1]TableView_704030_20160816_20160!$D$2:$M$5095,6,FALSE)</f>
        <v>171</v>
      </c>
      <c r="BP154">
        <f>VLOOKUP($BI154, [1]TableView_704030_20160816_20160!$D$2:$M$5095,7,FALSE)</f>
        <v>2.1</v>
      </c>
      <c r="BQ154">
        <f>VLOOKUP($BI154, [1]TableView_704030_20160816_20160!$D$2:$M$5095,2,FALSE)</f>
        <v>5.2</v>
      </c>
      <c r="BR154">
        <f>VLOOKUP($BJ154, [2]aacb8965d69cc6fd1cb3a5cae9e8ae7!$C$6:$F$853,4,FALSE)</f>
        <v>0</v>
      </c>
      <c r="BS154" s="15">
        <v>4</v>
      </c>
      <c r="BT154" t="str">
        <f t="shared" si="13"/>
        <v>18/08/2016 4</v>
      </c>
      <c r="BU154">
        <f>VLOOKUP($BT154, [3]Sheet1!$D$3:$T$89,4,FALSE)</f>
        <v>24</v>
      </c>
      <c r="BV154">
        <f>VLOOKUP($BT154, [3]Sheet1!$D$3:$T$89,5,FALSE)</f>
        <v>24</v>
      </c>
      <c r="BW154">
        <f>VLOOKUP($BT154, [3]Sheet1!$D$3:$T$89,8,FALSE)</f>
        <v>24</v>
      </c>
      <c r="BX154">
        <f>VLOOKUP($BT154, [3]Sheet1!$D$3:$T$89,9,FALSE)</f>
        <v>24</v>
      </c>
      <c r="BY154">
        <f>VLOOKUP($BT154, [3]Sheet1!$D$3:$T$89,12,FALSE)</f>
        <v>24</v>
      </c>
      <c r="BZ154">
        <f>VLOOKUP($BT154, [3]Sheet1!$D$3:$T$89,13,FALSE)</f>
        <v>25</v>
      </c>
      <c r="CA154" t="str">
        <f>VLOOKUP($BT154, [3]Sheet1!$D$3:$T$89,16,FALSE)</f>
        <v>N/A</v>
      </c>
      <c r="CB154" t="str">
        <f>VLOOKUP($BT154, [3]Sheet1!$D$3:$T$89,17,FALSE)</f>
        <v>N/A</v>
      </c>
      <c r="CD154" s="12">
        <v>42600</v>
      </c>
      <c r="CE154" s="2">
        <v>0.781944444444444</v>
      </c>
      <c r="CF154" s="2" t="s">
        <v>1685</v>
      </c>
      <c r="CG154" s="2">
        <v>42600.784722222219</v>
      </c>
      <c r="CH154" s="2">
        <v>42600.791666666664</v>
      </c>
      <c r="CI154" t="s">
        <v>1683</v>
      </c>
      <c r="CJ154" t="s">
        <v>1684</v>
      </c>
      <c r="CK154">
        <v>1008.22959697</v>
      </c>
      <c r="CL154">
        <v>20</v>
      </c>
      <c r="CM154">
        <v>0</v>
      </c>
      <c r="CN154">
        <v>74</v>
      </c>
      <c r="CO154">
        <v>171</v>
      </c>
      <c r="CP154">
        <v>2.1</v>
      </c>
      <c r="CQ154">
        <v>5.2</v>
      </c>
      <c r="CR154">
        <v>0</v>
      </c>
      <c r="CS154">
        <v>4</v>
      </c>
      <c r="CT154" t="s">
        <v>1228</v>
      </c>
      <c r="CU154">
        <v>24</v>
      </c>
      <c r="CV154">
        <v>24</v>
      </c>
      <c r="CW154">
        <v>24</v>
      </c>
      <c r="CX154">
        <v>24</v>
      </c>
      <c r="CY154">
        <v>24</v>
      </c>
      <c r="CZ154">
        <v>25</v>
      </c>
      <c r="DA154" t="s">
        <v>27</v>
      </c>
      <c r="DB154" t="s">
        <v>27</v>
      </c>
    </row>
    <row r="155" spans="4:106">
      <c r="D155" s="3">
        <v>20</v>
      </c>
      <c r="BD155" s="39">
        <v>42600</v>
      </c>
      <c r="BE155" s="23">
        <v>0.78263888888888899</v>
      </c>
      <c r="BF155" s="10" t="str">
        <f t="shared" si="14"/>
        <v>18/08/2016 18:47</v>
      </c>
      <c r="BG155" s="35">
        <f t="shared" si="18"/>
        <v>42600.784722222219</v>
      </c>
      <c r="BH155" s="35">
        <f t="shared" si="15"/>
        <v>42600.791666666664</v>
      </c>
      <c r="BI155" t="str">
        <f t="shared" si="16"/>
        <v>18/08/2016 18:50:00</v>
      </c>
      <c r="BJ155" s="40" t="str">
        <f t="shared" si="17"/>
        <v>18/08/2016 19:00:00</v>
      </c>
      <c r="BK155">
        <f>VLOOKUP($BI155, [1]TableView_704030_20160816_20160!$D$2:$M$5095,3,FALSE)</f>
        <v>1008.22959697</v>
      </c>
      <c r="BL155">
        <f>VLOOKUP($BI155, [1]TableView_704030_20160816_20160!$D$2:$M$5095,8,FALSE)</f>
        <v>20</v>
      </c>
      <c r="BM155">
        <f>VLOOKUP($BI155, [1]TableView_704030_20160816_20160!$D$2:$M$5095,10,FALSE)</f>
        <v>0</v>
      </c>
      <c r="BN155">
        <f>VLOOKUP($BI155, [1]TableView_704030_20160816_20160!$D$2:$M$5095,4,FALSE)</f>
        <v>74</v>
      </c>
      <c r="BO155">
        <f>VLOOKUP($BI155, [1]TableView_704030_20160816_20160!$D$2:$M$5095,6,FALSE)</f>
        <v>171</v>
      </c>
      <c r="BP155">
        <f>VLOOKUP($BI155, [1]TableView_704030_20160816_20160!$D$2:$M$5095,7,FALSE)</f>
        <v>2.1</v>
      </c>
      <c r="BQ155">
        <f>VLOOKUP($BI155, [1]TableView_704030_20160816_20160!$D$2:$M$5095,2,FALSE)</f>
        <v>5.2</v>
      </c>
      <c r="BR155">
        <f>VLOOKUP($BJ155, [2]aacb8965d69cc6fd1cb3a5cae9e8ae7!$C$6:$F$853,4,FALSE)</f>
        <v>0</v>
      </c>
      <c r="BS155" s="15">
        <v>4</v>
      </c>
      <c r="BT155" t="str">
        <f t="shared" si="13"/>
        <v>18/08/2016 4</v>
      </c>
      <c r="BU155">
        <f>VLOOKUP($BT155, [3]Sheet1!$D$3:$T$89,4,FALSE)</f>
        <v>24</v>
      </c>
      <c r="BV155">
        <f>VLOOKUP($BT155, [3]Sheet1!$D$3:$T$89,5,FALSE)</f>
        <v>24</v>
      </c>
      <c r="BW155">
        <f>VLOOKUP($BT155, [3]Sheet1!$D$3:$T$89,8,FALSE)</f>
        <v>24</v>
      </c>
      <c r="BX155">
        <f>VLOOKUP($BT155, [3]Sheet1!$D$3:$T$89,9,FALSE)</f>
        <v>24</v>
      </c>
      <c r="BY155">
        <f>VLOOKUP($BT155, [3]Sheet1!$D$3:$T$89,12,FALSE)</f>
        <v>24</v>
      </c>
      <c r="BZ155">
        <f>VLOOKUP($BT155, [3]Sheet1!$D$3:$T$89,13,FALSE)</f>
        <v>25</v>
      </c>
      <c r="CA155" t="str">
        <f>VLOOKUP($BT155, [3]Sheet1!$D$3:$T$89,16,FALSE)</f>
        <v>N/A</v>
      </c>
      <c r="CB155" t="str">
        <f>VLOOKUP($BT155, [3]Sheet1!$D$3:$T$89,17,FALSE)</f>
        <v>N/A</v>
      </c>
      <c r="CD155" s="12">
        <v>42600</v>
      </c>
      <c r="CE155" s="2">
        <v>0.78263888888888899</v>
      </c>
      <c r="CF155" s="2" t="s">
        <v>1686</v>
      </c>
      <c r="CG155" s="2">
        <v>42600.784722222219</v>
      </c>
      <c r="CH155" s="2">
        <v>42600.791666666664</v>
      </c>
      <c r="CI155" t="s">
        <v>1683</v>
      </c>
      <c r="CJ155" t="s">
        <v>1684</v>
      </c>
      <c r="CK155">
        <v>1008.22959697</v>
      </c>
      <c r="CL155">
        <v>20</v>
      </c>
      <c r="CM155">
        <v>0</v>
      </c>
      <c r="CN155">
        <v>74</v>
      </c>
      <c r="CO155">
        <v>171</v>
      </c>
      <c r="CP155">
        <v>2.1</v>
      </c>
      <c r="CQ155">
        <v>5.2</v>
      </c>
      <c r="CR155">
        <v>0</v>
      </c>
      <c r="CS155">
        <v>4</v>
      </c>
      <c r="CT155" t="s">
        <v>1228</v>
      </c>
      <c r="CU155">
        <v>24</v>
      </c>
      <c r="CV155">
        <v>24</v>
      </c>
      <c r="CW155">
        <v>24</v>
      </c>
      <c r="CX155">
        <v>24</v>
      </c>
      <c r="CY155">
        <v>24</v>
      </c>
      <c r="CZ155">
        <v>25</v>
      </c>
      <c r="DA155" t="s">
        <v>27</v>
      </c>
      <c r="DB155" t="s">
        <v>27</v>
      </c>
    </row>
    <row r="156" spans="4:106">
      <c r="D156" s="3">
        <v>21</v>
      </c>
      <c r="BD156" s="39">
        <v>42600</v>
      </c>
      <c r="BE156" s="23">
        <v>0.78333333333333299</v>
      </c>
      <c r="BF156" s="10" t="str">
        <f t="shared" si="14"/>
        <v>18/08/2016 18:48</v>
      </c>
      <c r="BG156" s="35">
        <f t="shared" si="18"/>
        <v>42600.784722222219</v>
      </c>
      <c r="BH156" s="35">
        <f t="shared" si="15"/>
        <v>42600.791666666664</v>
      </c>
      <c r="BI156" t="str">
        <f t="shared" si="16"/>
        <v>18/08/2016 18:50:00</v>
      </c>
      <c r="BJ156" s="40" t="str">
        <f t="shared" si="17"/>
        <v>18/08/2016 19:00:00</v>
      </c>
      <c r="BK156">
        <f>VLOOKUP($BI156, [1]TableView_704030_20160816_20160!$D$2:$M$5095,3,FALSE)</f>
        <v>1008.22959697</v>
      </c>
      <c r="BL156">
        <f>VLOOKUP($BI156, [1]TableView_704030_20160816_20160!$D$2:$M$5095,8,FALSE)</f>
        <v>20</v>
      </c>
      <c r="BM156">
        <f>VLOOKUP($BI156, [1]TableView_704030_20160816_20160!$D$2:$M$5095,10,FALSE)</f>
        <v>0</v>
      </c>
      <c r="BN156">
        <f>VLOOKUP($BI156, [1]TableView_704030_20160816_20160!$D$2:$M$5095,4,FALSE)</f>
        <v>74</v>
      </c>
      <c r="BO156">
        <f>VLOOKUP($BI156, [1]TableView_704030_20160816_20160!$D$2:$M$5095,6,FALSE)</f>
        <v>171</v>
      </c>
      <c r="BP156">
        <f>VLOOKUP($BI156, [1]TableView_704030_20160816_20160!$D$2:$M$5095,7,FALSE)</f>
        <v>2.1</v>
      </c>
      <c r="BQ156">
        <f>VLOOKUP($BI156, [1]TableView_704030_20160816_20160!$D$2:$M$5095,2,FALSE)</f>
        <v>5.2</v>
      </c>
      <c r="BR156">
        <f>VLOOKUP($BJ156, [2]aacb8965d69cc6fd1cb3a5cae9e8ae7!$C$6:$F$853,4,FALSE)</f>
        <v>0</v>
      </c>
      <c r="BS156" s="15">
        <v>4</v>
      </c>
      <c r="BT156" t="str">
        <f t="shared" si="13"/>
        <v>18/08/2016 4</v>
      </c>
      <c r="BU156">
        <f>VLOOKUP($BT156, [3]Sheet1!$D$3:$T$89,4,FALSE)</f>
        <v>24</v>
      </c>
      <c r="BV156">
        <f>VLOOKUP($BT156, [3]Sheet1!$D$3:$T$89,5,FALSE)</f>
        <v>24</v>
      </c>
      <c r="BW156">
        <f>VLOOKUP($BT156, [3]Sheet1!$D$3:$T$89,8,FALSE)</f>
        <v>24</v>
      </c>
      <c r="BX156">
        <f>VLOOKUP($BT156, [3]Sheet1!$D$3:$T$89,9,FALSE)</f>
        <v>24</v>
      </c>
      <c r="BY156">
        <f>VLOOKUP($BT156, [3]Sheet1!$D$3:$T$89,12,FALSE)</f>
        <v>24</v>
      </c>
      <c r="BZ156">
        <f>VLOOKUP($BT156, [3]Sheet1!$D$3:$T$89,13,FALSE)</f>
        <v>25</v>
      </c>
      <c r="CA156" t="str">
        <f>VLOOKUP($BT156, [3]Sheet1!$D$3:$T$89,16,FALSE)</f>
        <v>N/A</v>
      </c>
      <c r="CB156" t="str">
        <f>VLOOKUP($BT156, [3]Sheet1!$D$3:$T$89,17,FALSE)</f>
        <v>N/A</v>
      </c>
      <c r="CD156" s="12">
        <v>42600</v>
      </c>
      <c r="CE156" s="2">
        <v>0.78333333333333299</v>
      </c>
      <c r="CF156" s="2" t="s">
        <v>1687</v>
      </c>
      <c r="CG156" s="2">
        <v>42600.784722222219</v>
      </c>
      <c r="CH156" s="2">
        <v>42600.791666666664</v>
      </c>
      <c r="CI156" t="s">
        <v>1683</v>
      </c>
      <c r="CJ156" t="s">
        <v>1684</v>
      </c>
      <c r="CK156">
        <v>1008.22959697</v>
      </c>
      <c r="CL156">
        <v>20</v>
      </c>
      <c r="CM156">
        <v>0</v>
      </c>
      <c r="CN156">
        <v>74</v>
      </c>
      <c r="CO156">
        <v>171</v>
      </c>
      <c r="CP156">
        <v>2.1</v>
      </c>
      <c r="CQ156">
        <v>5.2</v>
      </c>
      <c r="CR156">
        <v>0</v>
      </c>
      <c r="CS156">
        <v>4</v>
      </c>
      <c r="CT156" t="s">
        <v>1228</v>
      </c>
      <c r="CU156">
        <v>24</v>
      </c>
      <c r="CV156">
        <v>24</v>
      </c>
      <c r="CW156">
        <v>24</v>
      </c>
      <c r="CX156">
        <v>24</v>
      </c>
      <c r="CY156">
        <v>24</v>
      </c>
      <c r="CZ156">
        <v>25</v>
      </c>
      <c r="DA156" t="s">
        <v>27</v>
      </c>
      <c r="DB156" t="s">
        <v>27</v>
      </c>
    </row>
    <row r="157" spans="4:106">
      <c r="D157" s="3">
        <v>22</v>
      </c>
      <c r="BD157" s="39">
        <v>42600</v>
      </c>
      <c r="BE157" s="23">
        <v>0.78402777777777799</v>
      </c>
      <c r="BF157" s="10" t="str">
        <f t="shared" si="14"/>
        <v>18/08/2016 18:49</v>
      </c>
      <c r="BG157" s="35">
        <f t="shared" si="18"/>
        <v>42600.784722222219</v>
      </c>
      <c r="BH157" s="35">
        <f t="shared" si="15"/>
        <v>42600.791666666664</v>
      </c>
      <c r="BI157" t="str">
        <f t="shared" si="16"/>
        <v>18/08/2016 18:50:00</v>
      </c>
      <c r="BJ157" s="40" t="str">
        <f t="shared" si="17"/>
        <v>18/08/2016 19:00:00</v>
      </c>
      <c r="BK157">
        <f>VLOOKUP($BI157, [1]TableView_704030_20160816_20160!$D$2:$M$5095,3,FALSE)</f>
        <v>1008.22959697</v>
      </c>
      <c r="BL157">
        <f>VLOOKUP($BI157, [1]TableView_704030_20160816_20160!$D$2:$M$5095,8,FALSE)</f>
        <v>20</v>
      </c>
      <c r="BM157">
        <f>VLOOKUP($BI157, [1]TableView_704030_20160816_20160!$D$2:$M$5095,10,FALSE)</f>
        <v>0</v>
      </c>
      <c r="BN157">
        <f>VLOOKUP($BI157, [1]TableView_704030_20160816_20160!$D$2:$M$5095,4,FALSE)</f>
        <v>74</v>
      </c>
      <c r="BO157">
        <f>VLOOKUP($BI157, [1]TableView_704030_20160816_20160!$D$2:$M$5095,6,FALSE)</f>
        <v>171</v>
      </c>
      <c r="BP157">
        <f>VLOOKUP($BI157, [1]TableView_704030_20160816_20160!$D$2:$M$5095,7,FALSE)</f>
        <v>2.1</v>
      </c>
      <c r="BQ157">
        <f>VLOOKUP($BI157, [1]TableView_704030_20160816_20160!$D$2:$M$5095,2,FALSE)</f>
        <v>5.2</v>
      </c>
      <c r="BR157">
        <f>VLOOKUP($BJ157, [2]aacb8965d69cc6fd1cb3a5cae9e8ae7!$C$6:$F$853,4,FALSE)</f>
        <v>0</v>
      </c>
      <c r="BS157" s="15">
        <v>4</v>
      </c>
      <c r="BT157" t="str">
        <f t="shared" si="13"/>
        <v>18/08/2016 4</v>
      </c>
      <c r="BU157">
        <f>VLOOKUP($BT157, [3]Sheet1!$D$3:$T$89,4,FALSE)</f>
        <v>24</v>
      </c>
      <c r="BV157">
        <f>VLOOKUP($BT157, [3]Sheet1!$D$3:$T$89,5,FALSE)</f>
        <v>24</v>
      </c>
      <c r="BW157">
        <f>VLOOKUP($BT157, [3]Sheet1!$D$3:$T$89,8,FALSE)</f>
        <v>24</v>
      </c>
      <c r="BX157">
        <f>VLOOKUP($BT157, [3]Sheet1!$D$3:$T$89,9,FALSE)</f>
        <v>24</v>
      </c>
      <c r="BY157">
        <f>VLOOKUP($BT157, [3]Sheet1!$D$3:$T$89,12,FALSE)</f>
        <v>24</v>
      </c>
      <c r="BZ157">
        <f>VLOOKUP($BT157, [3]Sheet1!$D$3:$T$89,13,FALSE)</f>
        <v>25</v>
      </c>
      <c r="CA157" t="str">
        <f>VLOOKUP($BT157, [3]Sheet1!$D$3:$T$89,16,FALSE)</f>
        <v>N/A</v>
      </c>
      <c r="CB157" t="str">
        <f>VLOOKUP($BT157, [3]Sheet1!$D$3:$T$89,17,FALSE)</f>
        <v>N/A</v>
      </c>
      <c r="CD157" s="12">
        <v>42600</v>
      </c>
      <c r="CE157" s="2">
        <v>0.78402777777777799</v>
      </c>
      <c r="CF157" s="2" t="s">
        <v>1688</v>
      </c>
      <c r="CG157" s="2">
        <v>42600.784722222219</v>
      </c>
      <c r="CH157" s="2">
        <v>42600.791666666664</v>
      </c>
      <c r="CI157" t="s">
        <v>1683</v>
      </c>
      <c r="CJ157" t="s">
        <v>1684</v>
      </c>
      <c r="CK157">
        <v>1008.22959697</v>
      </c>
      <c r="CL157">
        <v>20</v>
      </c>
      <c r="CM157">
        <v>0</v>
      </c>
      <c r="CN157">
        <v>74</v>
      </c>
      <c r="CO157">
        <v>171</v>
      </c>
      <c r="CP157">
        <v>2.1</v>
      </c>
      <c r="CQ157">
        <v>5.2</v>
      </c>
      <c r="CR157">
        <v>0</v>
      </c>
      <c r="CS157">
        <v>4</v>
      </c>
      <c r="CT157" t="s">
        <v>1228</v>
      </c>
      <c r="CU157">
        <v>24</v>
      </c>
      <c r="CV157">
        <v>24</v>
      </c>
      <c r="CW157">
        <v>24</v>
      </c>
      <c r="CX157">
        <v>24</v>
      </c>
      <c r="CY157">
        <v>24</v>
      </c>
      <c r="CZ157">
        <v>25</v>
      </c>
      <c r="DA157" t="s">
        <v>27</v>
      </c>
      <c r="DB157" t="s">
        <v>27</v>
      </c>
    </row>
    <row r="158" spans="4:106">
      <c r="D158" s="3">
        <v>23</v>
      </c>
      <c r="BD158" s="39">
        <v>42600</v>
      </c>
      <c r="BE158" s="23">
        <v>0.78472222222222199</v>
      </c>
      <c r="BF158" s="10" t="str">
        <f t="shared" si="14"/>
        <v>18/08/2016 18:50</v>
      </c>
      <c r="BG158" s="35">
        <f t="shared" si="18"/>
        <v>42600.784722222219</v>
      </c>
      <c r="BH158" s="35">
        <f t="shared" si="15"/>
        <v>42600.791666666664</v>
      </c>
      <c r="BI158" t="str">
        <f t="shared" si="16"/>
        <v>18/08/2016 18:50:00</v>
      </c>
      <c r="BJ158" s="40" t="str">
        <f t="shared" si="17"/>
        <v>18/08/2016 19:00:00</v>
      </c>
      <c r="BK158">
        <f>VLOOKUP($BI158, [1]TableView_704030_20160816_20160!$D$2:$M$5095,3,FALSE)</f>
        <v>1008.22959697</v>
      </c>
      <c r="BL158">
        <f>VLOOKUP($BI158, [1]TableView_704030_20160816_20160!$D$2:$M$5095,8,FALSE)</f>
        <v>20</v>
      </c>
      <c r="BM158">
        <f>VLOOKUP($BI158, [1]TableView_704030_20160816_20160!$D$2:$M$5095,10,FALSE)</f>
        <v>0</v>
      </c>
      <c r="BN158">
        <f>VLOOKUP($BI158, [1]TableView_704030_20160816_20160!$D$2:$M$5095,4,FALSE)</f>
        <v>74</v>
      </c>
      <c r="BO158">
        <f>VLOOKUP($BI158, [1]TableView_704030_20160816_20160!$D$2:$M$5095,6,FALSE)</f>
        <v>171</v>
      </c>
      <c r="BP158">
        <f>VLOOKUP($BI158, [1]TableView_704030_20160816_20160!$D$2:$M$5095,7,FALSE)</f>
        <v>2.1</v>
      </c>
      <c r="BQ158">
        <f>VLOOKUP($BI158, [1]TableView_704030_20160816_20160!$D$2:$M$5095,2,FALSE)</f>
        <v>5.2</v>
      </c>
      <c r="BR158">
        <f>VLOOKUP($BJ158, [2]aacb8965d69cc6fd1cb3a5cae9e8ae7!$C$6:$F$853,4,FALSE)</f>
        <v>0</v>
      </c>
      <c r="BS158" s="15">
        <v>4</v>
      </c>
      <c r="BT158" t="str">
        <f t="shared" si="13"/>
        <v>18/08/2016 4</v>
      </c>
      <c r="BU158">
        <f>VLOOKUP($BT158, [3]Sheet1!$D$3:$T$89,4,FALSE)</f>
        <v>24</v>
      </c>
      <c r="BV158">
        <f>VLOOKUP($BT158, [3]Sheet1!$D$3:$T$89,5,FALSE)</f>
        <v>24</v>
      </c>
      <c r="BW158">
        <f>VLOOKUP($BT158, [3]Sheet1!$D$3:$T$89,8,FALSE)</f>
        <v>24</v>
      </c>
      <c r="BX158">
        <f>VLOOKUP($BT158, [3]Sheet1!$D$3:$T$89,9,FALSE)</f>
        <v>24</v>
      </c>
      <c r="BY158">
        <f>VLOOKUP($BT158, [3]Sheet1!$D$3:$T$89,12,FALSE)</f>
        <v>24</v>
      </c>
      <c r="BZ158">
        <f>VLOOKUP($BT158, [3]Sheet1!$D$3:$T$89,13,FALSE)</f>
        <v>25</v>
      </c>
      <c r="CA158" t="str">
        <f>VLOOKUP($BT158, [3]Sheet1!$D$3:$T$89,16,FALSE)</f>
        <v>N/A</v>
      </c>
      <c r="CB158" t="str">
        <f>VLOOKUP($BT158, [3]Sheet1!$D$3:$T$89,17,FALSE)</f>
        <v>N/A</v>
      </c>
      <c r="CD158" s="12">
        <v>42600</v>
      </c>
      <c r="CE158" s="2">
        <v>0.78472222222222199</v>
      </c>
      <c r="CF158" s="2" t="s">
        <v>1689</v>
      </c>
      <c r="CG158" s="2">
        <v>42600.784722222219</v>
      </c>
      <c r="CH158" s="2">
        <v>42600.791666666664</v>
      </c>
      <c r="CI158" t="s">
        <v>1683</v>
      </c>
      <c r="CJ158" t="s">
        <v>1684</v>
      </c>
      <c r="CK158">
        <v>1008.22959697</v>
      </c>
      <c r="CL158">
        <v>20</v>
      </c>
      <c r="CM158">
        <v>0</v>
      </c>
      <c r="CN158">
        <v>74</v>
      </c>
      <c r="CO158">
        <v>171</v>
      </c>
      <c r="CP158">
        <v>2.1</v>
      </c>
      <c r="CQ158">
        <v>5.2</v>
      </c>
      <c r="CR158">
        <v>0</v>
      </c>
      <c r="CS158">
        <v>4</v>
      </c>
      <c r="CT158" t="s">
        <v>1228</v>
      </c>
      <c r="CU158">
        <v>24</v>
      </c>
      <c r="CV158">
        <v>24</v>
      </c>
      <c r="CW158">
        <v>24</v>
      </c>
      <c r="CX158">
        <v>24</v>
      </c>
      <c r="CY158">
        <v>24</v>
      </c>
      <c r="CZ158">
        <v>25</v>
      </c>
      <c r="DA158" t="s">
        <v>27</v>
      </c>
      <c r="DB158" t="s">
        <v>27</v>
      </c>
    </row>
    <row r="159" spans="4:106">
      <c r="D159" s="3">
        <v>24</v>
      </c>
      <c r="BD159" s="39">
        <v>42600</v>
      </c>
      <c r="BE159" s="23">
        <v>0.78541666666666698</v>
      </c>
      <c r="BF159" s="10" t="str">
        <f t="shared" si="14"/>
        <v>18/08/2016 18:51</v>
      </c>
      <c r="BG159" s="35">
        <f t="shared" si="18"/>
        <v>42600.784722222219</v>
      </c>
      <c r="BH159" s="35">
        <f t="shared" si="15"/>
        <v>42600.791666666664</v>
      </c>
      <c r="BI159" t="str">
        <f t="shared" si="16"/>
        <v>18/08/2016 18:50:00</v>
      </c>
      <c r="BJ159" s="40" t="str">
        <f t="shared" si="17"/>
        <v>18/08/2016 19:00:00</v>
      </c>
      <c r="BK159">
        <f>VLOOKUP($BI159, [1]TableView_704030_20160816_20160!$D$2:$M$5095,3,FALSE)</f>
        <v>1008.22959697</v>
      </c>
      <c r="BL159">
        <f>VLOOKUP($BI159, [1]TableView_704030_20160816_20160!$D$2:$M$5095,8,FALSE)</f>
        <v>20</v>
      </c>
      <c r="BM159">
        <f>VLOOKUP($BI159, [1]TableView_704030_20160816_20160!$D$2:$M$5095,10,FALSE)</f>
        <v>0</v>
      </c>
      <c r="BN159">
        <f>VLOOKUP($BI159, [1]TableView_704030_20160816_20160!$D$2:$M$5095,4,FALSE)</f>
        <v>74</v>
      </c>
      <c r="BO159">
        <f>VLOOKUP($BI159, [1]TableView_704030_20160816_20160!$D$2:$M$5095,6,FALSE)</f>
        <v>171</v>
      </c>
      <c r="BP159">
        <f>VLOOKUP($BI159, [1]TableView_704030_20160816_20160!$D$2:$M$5095,7,FALSE)</f>
        <v>2.1</v>
      </c>
      <c r="BQ159">
        <f>VLOOKUP($BI159, [1]TableView_704030_20160816_20160!$D$2:$M$5095,2,FALSE)</f>
        <v>5.2</v>
      </c>
      <c r="BR159">
        <f>VLOOKUP($BJ159, [2]aacb8965d69cc6fd1cb3a5cae9e8ae7!$C$6:$F$853,4,FALSE)</f>
        <v>0</v>
      </c>
      <c r="BS159" s="15">
        <v>4</v>
      </c>
      <c r="BT159" t="str">
        <f t="shared" si="13"/>
        <v>18/08/2016 4</v>
      </c>
      <c r="BU159">
        <f>VLOOKUP($BT159, [3]Sheet1!$D$3:$T$89,4,FALSE)</f>
        <v>24</v>
      </c>
      <c r="BV159">
        <f>VLOOKUP($BT159, [3]Sheet1!$D$3:$T$89,5,FALSE)</f>
        <v>24</v>
      </c>
      <c r="BW159">
        <f>VLOOKUP($BT159, [3]Sheet1!$D$3:$T$89,8,FALSE)</f>
        <v>24</v>
      </c>
      <c r="BX159">
        <f>VLOOKUP($BT159, [3]Sheet1!$D$3:$T$89,9,FALSE)</f>
        <v>24</v>
      </c>
      <c r="BY159">
        <f>VLOOKUP($BT159, [3]Sheet1!$D$3:$T$89,12,FALSE)</f>
        <v>24</v>
      </c>
      <c r="BZ159">
        <f>VLOOKUP($BT159, [3]Sheet1!$D$3:$T$89,13,FALSE)</f>
        <v>25</v>
      </c>
      <c r="CA159" t="str">
        <f>VLOOKUP($BT159, [3]Sheet1!$D$3:$T$89,16,FALSE)</f>
        <v>N/A</v>
      </c>
      <c r="CB159" t="str">
        <f>VLOOKUP($BT159, [3]Sheet1!$D$3:$T$89,17,FALSE)</f>
        <v>N/A</v>
      </c>
      <c r="CD159" s="12">
        <v>42600</v>
      </c>
      <c r="CE159" s="2">
        <v>0.78541666666666698</v>
      </c>
      <c r="CF159" s="2" t="s">
        <v>1690</v>
      </c>
      <c r="CG159" s="2">
        <v>42600.784722222219</v>
      </c>
      <c r="CH159" s="2">
        <v>42600.791666666664</v>
      </c>
      <c r="CI159" t="s">
        <v>1683</v>
      </c>
      <c r="CJ159" t="s">
        <v>1684</v>
      </c>
      <c r="CK159">
        <v>1008.22959697</v>
      </c>
      <c r="CL159">
        <v>20</v>
      </c>
      <c r="CM159">
        <v>0</v>
      </c>
      <c r="CN159">
        <v>74</v>
      </c>
      <c r="CO159">
        <v>171</v>
      </c>
      <c r="CP159">
        <v>2.1</v>
      </c>
      <c r="CQ159">
        <v>5.2</v>
      </c>
      <c r="CR159">
        <v>0</v>
      </c>
      <c r="CS159">
        <v>4</v>
      </c>
      <c r="CT159" t="s">
        <v>1228</v>
      </c>
      <c r="CU159">
        <v>24</v>
      </c>
      <c r="CV159">
        <v>24</v>
      </c>
      <c r="CW159">
        <v>24</v>
      </c>
      <c r="CX159">
        <v>24</v>
      </c>
      <c r="CY159">
        <v>24</v>
      </c>
      <c r="CZ159">
        <v>25</v>
      </c>
      <c r="DA159" t="s">
        <v>27</v>
      </c>
      <c r="DB159" t="s">
        <v>27</v>
      </c>
    </row>
    <row r="160" spans="4:106">
      <c r="D160" s="3">
        <v>25</v>
      </c>
      <c r="BD160" s="39">
        <v>42600</v>
      </c>
      <c r="BE160" s="23">
        <v>0.78611111111111098</v>
      </c>
      <c r="BF160" s="10" t="str">
        <f t="shared" si="14"/>
        <v>18/08/2016 18:52</v>
      </c>
      <c r="BG160" s="35">
        <f t="shared" si="18"/>
        <v>42600.784722222219</v>
      </c>
      <c r="BH160" s="35">
        <f t="shared" si="15"/>
        <v>42600.791666666664</v>
      </c>
      <c r="BI160" t="str">
        <f t="shared" si="16"/>
        <v>18/08/2016 18:50:00</v>
      </c>
      <c r="BJ160" s="40" t="str">
        <f t="shared" si="17"/>
        <v>18/08/2016 19:00:00</v>
      </c>
      <c r="BK160">
        <f>VLOOKUP($BI160, [1]TableView_704030_20160816_20160!$D$2:$M$5095,3,FALSE)</f>
        <v>1008.22959697</v>
      </c>
      <c r="BL160">
        <f>VLOOKUP($BI160, [1]TableView_704030_20160816_20160!$D$2:$M$5095,8,FALSE)</f>
        <v>20</v>
      </c>
      <c r="BM160">
        <f>VLOOKUP($BI160, [1]TableView_704030_20160816_20160!$D$2:$M$5095,10,FALSE)</f>
        <v>0</v>
      </c>
      <c r="BN160">
        <f>VLOOKUP($BI160, [1]TableView_704030_20160816_20160!$D$2:$M$5095,4,FALSE)</f>
        <v>74</v>
      </c>
      <c r="BO160">
        <f>VLOOKUP($BI160, [1]TableView_704030_20160816_20160!$D$2:$M$5095,6,FALSE)</f>
        <v>171</v>
      </c>
      <c r="BP160">
        <f>VLOOKUP($BI160, [1]TableView_704030_20160816_20160!$D$2:$M$5095,7,FALSE)</f>
        <v>2.1</v>
      </c>
      <c r="BQ160">
        <f>VLOOKUP($BI160, [1]TableView_704030_20160816_20160!$D$2:$M$5095,2,FALSE)</f>
        <v>5.2</v>
      </c>
      <c r="BR160">
        <f>VLOOKUP($BJ160, [2]aacb8965d69cc6fd1cb3a5cae9e8ae7!$C$6:$F$853,4,FALSE)</f>
        <v>0</v>
      </c>
      <c r="BS160" s="15">
        <v>4</v>
      </c>
      <c r="BT160" t="str">
        <f t="shared" si="13"/>
        <v>18/08/2016 4</v>
      </c>
      <c r="BU160">
        <f>VLOOKUP($BT160, [3]Sheet1!$D$3:$T$89,4,FALSE)</f>
        <v>24</v>
      </c>
      <c r="BV160">
        <f>VLOOKUP($BT160, [3]Sheet1!$D$3:$T$89,5,FALSE)</f>
        <v>24</v>
      </c>
      <c r="BW160">
        <f>VLOOKUP($BT160, [3]Sheet1!$D$3:$T$89,8,FALSE)</f>
        <v>24</v>
      </c>
      <c r="BX160">
        <f>VLOOKUP($BT160, [3]Sheet1!$D$3:$T$89,9,FALSE)</f>
        <v>24</v>
      </c>
      <c r="BY160">
        <f>VLOOKUP($BT160, [3]Sheet1!$D$3:$T$89,12,FALSE)</f>
        <v>24</v>
      </c>
      <c r="BZ160">
        <f>VLOOKUP($BT160, [3]Sheet1!$D$3:$T$89,13,FALSE)</f>
        <v>25</v>
      </c>
      <c r="CA160" t="str">
        <f>VLOOKUP($BT160, [3]Sheet1!$D$3:$T$89,16,FALSE)</f>
        <v>N/A</v>
      </c>
      <c r="CB160" t="str">
        <f>VLOOKUP($BT160, [3]Sheet1!$D$3:$T$89,17,FALSE)</f>
        <v>N/A</v>
      </c>
      <c r="CD160" s="12">
        <v>42600</v>
      </c>
      <c r="CE160" s="2">
        <v>0.78611111111111098</v>
      </c>
      <c r="CF160" s="2" t="s">
        <v>1691</v>
      </c>
      <c r="CG160" s="2">
        <v>42600.784722222219</v>
      </c>
      <c r="CH160" s="2">
        <v>42600.791666666664</v>
      </c>
      <c r="CI160" t="s">
        <v>1683</v>
      </c>
      <c r="CJ160" t="s">
        <v>1684</v>
      </c>
      <c r="CK160">
        <v>1008.22959697</v>
      </c>
      <c r="CL160">
        <v>20</v>
      </c>
      <c r="CM160">
        <v>0</v>
      </c>
      <c r="CN160">
        <v>74</v>
      </c>
      <c r="CO160">
        <v>171</v>
      </c>
      <c r="CP160">
        <v>2.1</v>
      </c>
      <c r="CQ160">
        <v>5.2</v>
      </c>
      <c r="CR160">
        <v>0</v>
      </c>
      <c r="CS160">
        <v>4</v>
      </c>
      <c r="CT160" t="s">
        <v>1228</v>
      </c>
      <c r="CU160">
        <v>24</v>
      </c>
      <c r="CV160">
        <v>24</v>
      </c>
      <c r="CW160">
        <v>24</v>
      </c>
      <c r="CX160">
        <v>24</v>
      </c>
      <c r="CY160">
        <v>24</v>
      </c>
      <c r="CZ160">
        <v>25</v>
      </c>
      <c r="DA160" t="s">
        <v>27</v>
      </c>
      <c r="DB160" t="s">
        <v>27</v>
      </c>
    </row>
    <row r="161" spans="1:106">
      <c r="D161" s="3">
        <v>26</v>
      </c>
      <c r="BD161" s="39">
        <v>42600</v>
      </c>
      <c r="BE161" s="23">
        <v>0.78680555555555498</v>
      </c>
      <c r="BF161" s="10" t="str">
        <f t="shared" si="14"/>
        <v>18/08/2016 18:53</v>
      </c>
      <c r="BG161" s="35">
        <f t="shared" si="18"/>
        <v>42600.784722222219</v>
      </c>
      <c r="BH161" s="35">
        <f t="shared" si="15"/>
        <v>42600.791666666664</v>
      </c>
      <c r="BI161" t="str">
        <f t="shared" si="16"/>
        <v>18/08/2016 18:50:00</v>
      </c>
      <c r="BJ161" s="40" t="str">
        <f t="shared" si="17"/>
        <v>18/08/2016 19:00:00</v>
      </c>
      <c r="BK161">
        <f>VLOOKUP($BI161, [1]TableView_704030_20160816_20160!$D$2:$M$5095,3,FALSE)</f>
        <v>1008.22959697</v>
      </c>
      <c r="BL161">
        <f>VLOOKUP($BI161, [1]TableView_704030_20160816_20160!$D$2:$M$5095,8,FALSE)</f>
        <v>20</v>
      </c>
      <c r="BM161">
        <f>VLOOKUP($BI161, [1]TableView_704030_20160816_20160!$D$2:$M$5095,10,FALSE)</f>
        <v>0</v>
      </c>
      <c r="BN161">
        <f>VLOOKUP($BI161, [1]TableView_704030_20160816_20160!$D$2:$M$5095,4,FALSE)</f>
        <v>74</v>
      </c>
      <c r="BO161">
        <f>VLOOKUP($BI161, [1]TableView_704030_20160816_20160!$D$2:$M$5095,6,FALSE)</f>
        <v>171</v>
      </c>
      <c r="BP161">
        <f>VLOOKUP($BI161, [1]TableView_704030_20160816_20160!$D$2:$M$5095,7,FALSE)</f>
        <v>2.1</v>
      </c>
      <c r="BQ161">
        <f>VLOOKUP($BI161, [1]TableView_704030_20160816_20160!$D$2:$M$5095,2,FALSE)</f>
        <v>5.2</v>
      </c>
      <c r="BR161">
        <f>VLOOKUP($BJ161, [2]aacb8965d69cc6fd1cb3a5cae9e8ae7!$C$6:$F$853,4,FALSE)</f>
        <v>0</v>
      </c>
      <c r="BS161" s="15">
        <v>4</v>
      </c>
      <c r="BT161" t="str">
        <f t="shared" si="13"/>
        <v>18/08/2016 4</v>
      </c>
      <c r="BU161">
        <f>VLOOKUP($BT161, [3]Sheet1!$D$3:$T$89,4,FALSE)</f>
        <v>24</v>
      </c>
      <c r="BV161">
        <f>VLOOKUP($BT161, [3]Sheet1!$D$3:$T$89,5,FALSE)</f>
        <v>24</v>
      </c>
      <c r="BW161">
        <f>VLOOKUP($BT161, [3]Sheet1!$D$3:$T$89,8,FALSE)</f>
        <v>24</v>
      </c>
      <c r="BX161">
        <f>VLOOKUP($BT161, [3]Sheet1!$D$3:$T$89,9,FALSE)</f>
        <v>24</v>
      </c>
      <c r="BY161">
        <f>VLOOKUP($BT161, [3]Sheet1!$D$3:$T$89,12,FALSE)</f>
        <v>24</v>
      </c>
      <c r="BZ161">
        <f>VLOOKUP($BT161, [3]Sheet1!$D$3:$T$89,13,FALSE)</f>
        <v>25</v>
      </c>
      <c r="CA161" t="str">
        <f>VLOOKUP($BT161, [3]Sheet1!$D$3:$T$89,16,FALSE)</f>
        <v>N/A</v>
      </c>
      <c r="CB161" t="str">
        <f>VLOOKUP($BT161, [3]Sheet1!$D$3:$T$89,17,FALSE)</f>
        <v>N/A</v>
      </c>
      <c r="CD161" s="12">
        <v>42600</v>
      </c>
      <c r="CE161" s="2">
        <v>0.78680555555555498</v>
      </c>
      <c r="CF161" s="2" t="s">
        <v>1692</v>
      </c>
      <c r="CG161" s="2">
        <v>42600.784722222219</v>
      </c>
      <c r="CH161" s="2">
        <v>42600.791666666664</v>
      </c>
      <c r="CI161" t="s">
        <v>1683</v>
      </c>
      <c r="CJ161" t="s">
        <v>1684</v>
      </c>
      <c r="CK161">
        <v>1008.22959697</v>
      </c>
      <c r="CL161">
        <v>20</v>
      </c>
      <c r="CM161">
        <v>0</v>
      </c>
      <c r="CN161">
        <v>74</v>
      </c>
      <c r="CO161">
        <v>171</v>
      </c>
      <c r="CP161">
        <v>2.1</v>
      </c>
      <c r="CQ161">
        <v>5.2</v>
      </c>
      <c r="CR161">
        <v>0</v>
      </c>
      <c r="CS161">
        <v>4</v>
      </c>
      <c r="CT161" t="s">
        <v>1228</v>
      </c>
      <c r="CU161">
        <v>24</v>
      </c>
      <c r="CV161">
        <v>24</v>
      </c>
      <c r="CW161">
        <v>24</v>
      </c>
      <c r="CX161">
        <v>24</v>
      </c>
      <c r="CY161">
        <v>24</v>
      </c>
      <c r="CZ161">
        <v>25</v>
      </c>
      <c r="DA161" t="s">
        <v>27</v>
      </c>
      <c r="DB161" t="s">
        <v>27</v>
      </c>
    </row>
    <row r="162" spans="1:106">
      <c r="D162" s="3">
        <v>27</v>
      </c>
      <c r="BD162" s="39">
        <v>42600</v>
      </c>
      <c r="BE162" s="23">
        <v>0.78749999999999998</v>
      </c>
      <c r="BF162" s="10" t="str">
        <f t="shared" si="14"/>
        <v>18/08/2016 18:54</v>
      </c>
      <c r="BG162" s="35">
        <f t="shared" si="18"/>
        <v>42600.784722222219</v>
      </c>
      <c r="BH162" s="35">
        <f t="shared" si="15"/>
        <v>42600.791666666664</v>
      </c>
      <c r="BI162" t="str">
        <f t="shared" si="16"/>
        <v>18/08/2016 18:50:00</v>
      </c>
      <c r="BJ162" s="40" t="str">
        <f t="shared" si="17"/>
        <v>18/08/2016 19:00:00</v>
      </c>
      <c r="BK162">
        <f>VLOOKUP($BI162, [1]TableView_704030_20160816_20160!$D$2:$M$5095,3,FALSE)</f>
        <v>1008.22959697</v>
      </c>
      <c r="BL162">
        <f>VLOOKUP($BI162, [1]TableView_704030_20160816_20160!$D$2:$M$5095,8,FALSE)</f>
        <v>20</v>
      </c>
      <c r="BM162">
        <f>VLOOKUP($BI162, [1]TableView_704030_20160816_20160!$D$2:$M$5095,10,FALSE)</f>
        <v>0</v>
      </c>
      <c r="BN162">
        <f>VLOOKUP($BI162, [1]TableView_704030_20160816_20160!$D$2:$M$5095,4,FALSE)</f>
        <v>74</v>
      </c>
      <c r="BO162">
        <f>VLOOKUP($BI162, [1]TableView_704030_20160816_20160!$D$2:$M$5095,6,FALSE)</f>
        <v>171</v>
      </c>
      <c r="BP162">
        <f>VLOOKUP($BI162, [1]TableView_704030_20160816_20160!$D$2:$M$5095,7,FALSE)</f>
        <v>2.1</v>
      </c>
      <c r="BQ162">
        <f>VLOOKUP($BI162, [1]TableView_704030_20160816_20160!$D$2:$M$5095,2,FALSE)</f>
        <v>5.2</v>
      </c>
      <c r="BR162">
        <f>VLOOKUP($BJ162, [2]aacb8965d69cc6fd1cb3a5cae9e8ae7!$C$6:$F$853,4,FALSE)</f>
        <v>0</v>
      </c>
      <c r="BS162" s="15">
        <v>4</v>
      </c>
      <c r="BT162" t="str">
        <f t="shared" si="13"/>
        <v>18/08/2016 4</v>
      </c>
      <c r="BU162">
        <f>VLOOKUP($BT162, [3]Sheet1!$D$3:$T$89,4,FALSE)</f>
        <v>24</v>
      </c>
      <c r="BV162">
        <f>VLOOKUP($BT162, [3]Sheet1!$D$3:$T$89,5,FALSE)</f>
        <v>24</v>
      </c>
      <c r="BW162">
        <f>VLOOKUP($BT162, [3]Sheet1!$D$3:$T$89,8,FALSE)</f>
        <v>24</v>
      </c>
      <c r="BX162">
        <f>VLOOKUP($BT162, [3]Sheet1!$D$3:$T$89,9,FALSE)</f>
        <v>24</v>
      </c>
      <c r="BY162">
        <f>VLOOKUP($BT162, [3]Sheet1!$D$3:$T$89,12,FALSE)</f>
        <v>24</v>
      </c>
      <c r="BZ162">
        <f>VLOOKUP($BT162, [3]Sheet1!$D$3:$T$89,13,FALSE)</f>
        <v>25</v>
      </c>
      <c r="CA162" t="str">
        <f>VLOOKUP($BT162, [3]Sheet1!$D$3:$T$89,16,FALSE)</f>
        <v>N/A</v>
      </c>
      <c r="CB162" t="str">
        <f>VLOOKUP($BT162, [3]Sheet1!$D$3:$T$89,17,FALSE)</f>
        <v>N/A</v>
      </c>
      <c r="CD162" s="12">
        <v>42600</v>
      </c>
      <c r="CE162" s="2">
        <v>0.78749999999999998</v>
      </c>
      <c r="CF162" s="2" t="s">
        <v>1693</v>
      </c>
      <c r="CG162" s="2">
        <v>42600.784722222219</v>
      </c>
      <c r="CH162" s="2">
        <v>42600.791666666664</v>
      </c>
      <c r="CI162" t="s">
        <v>1683</v>
      </c>
      <c r="CJ162" t="s">
        <v>1684</v>
      </c>
      <c r="CK162">
        <v>1008.22959697</v>
      </c>
      <c r="CL162">
        <v>20</v>
      </c>
      <c r="CM162">
        <v>0</v>
      </c>
      <c r="CN162">
        <v>74</v>
      </c>
      <c r="CO162">
        <v>171</v>
      </c>
      <c r="CP162">
        <v>2.1</v>
      </c>
      <c r="CQ162">
        <v>5.2</v>
      </c>
      <c r="CR162">
        <v>0</v>
      </c>
      <c r="CS162">
        <v>4</v>
      </c>
      <c r="CT162" t="s">
        <v>1228</v>
      </c>
      <c r="CU162">
        <v>24</v>
      </c>
      <c r="CV162">
        <v>24</v>
      </c>
      <c r="CW162">
        <v>24</v>
      </c>
      <c r="CX162">
        <v>24</v>
      </c>
      <c r="CY162">
        <v>24</v>
      </c>
      <c r="CZ162">
        <v>25</v>
      </c>
      <c r="DA162" t="s">
        <v>27</v>
      </c>
      <c r="DB162" t="s">
        <v>27</v>
      </c>
    </row>
    <row r="163" spans="1:106">
      <c r="D163" s="3">
        <v>28</v>
      </c>
      <c r="BD163" s="39">
        <v>42600</v>
      </c>
      <c r="BE163" s="23">
        <v>0.78819444444444398</v>
      </c>
      <c r="BF163" s="10" t="str">
        <f t="shared" si="14"/>
        <v>18/08/2016 18:55</v>
      </c>
      <c r="BG163" s="35">
        <f t="shared" si="18"/>
        <v>42600.791666666664</v>
      </c>
      <c r="BH163" s="35">
        <f t="shared" si="15"/>
        <v>42600.791666666664</v>
      </c>
      <c r="BI163" t="str">
        <f t="shared" si="16"/>
        <v>18/08/2016 19:00:00</v>
      </c>
      <c r="BJ163" s="40" t="str">
        <f t="shared" si="17"/>
        <v>18/08/2016 19:00:00</v>
      </c>
      <c r="BK163">
        <f>VLOOKUP($BI163, [1]TableView_704030_20160816_20160!$D$2:$M$5095,3,FALSE)</f>
        <v>1008.1618691899999</v>
      </c>
      <c r="BL163">
        <f>VLOOKUP($BI163, [1]TableView_704030_20160816_20160!$D$2:$M$5095,8,FALSE)</f>
        <v>19.8333333333333</v>
      </c>
      <c r="BM163">
        <f>VLOOKUP($BI163, [1]TableView_704030_20160816_20160!$D$2:$M$5095,10,FALSE)</f>
        <v>0</v>
      </c>
      <c r="BN163">
        <f>VLOOKUP($BI163, [1]TableView_704030_20160816_20160!$D$2:$M$5095,4,FALSE)</f>
        <v>75</v>
      </c>
      <c r="BO163">
        <f>VLOOKUP($BI163, [1]TableView_704030_20160816_20160!$D$2:$M$5095,6,FALSE)</f>
        <v>175</v>
      </c>
      <c r="BP163">
        <f>VLOOKUP($BI163, [1]TableView_704030_20160816_20160!$D$2:$M$5095,7,FALSE)</f>
        <v>1.8</v>
      </c>
      <c r="BQ163">
        <f>VLOOKUP($BI163, [1]TableView_704030_20160816_20160!$D$2:$M$5095,2,FALSE)</f>
        <v>5.2</v>
      </c>
      <c r="BR163">
        <f>VLOOKUP($BJ163, [2]aacb8965d69cc6fd1cb3a5cae9e8ae7!$C$6:$F$853,4,FALSE)</f>
        <v>0</v>
      </c>
      <c r="BS163" s="15">
        <v>4</v>
      </c>
      <c r="BT163" t="str">
        <f t="shared" si="13"/>
        <v>18/08/2016 4</v>
      </c>
      <c r="BU163">
        <f>VLOOKUP($BT163, [3]Sheet1!$D$3:$T$89,4,FALSE)</f>
        <v>24</v>
      </c>
      <c r="BV163">
        <f>VLOOKUP($BT163, [3]Sheet1!$D$3:$T$89,5,FALSE)</f>
        <v>24</v>
      </c>
      <c r="BW163">
        <f>VLOOKUP($BT163, [3]Sheet1!$D$3:$T$89,8,FALSE)</f>
        <v>24</v>
      </c>
      <c r="BX163">
        <f>VLOOKUP($BT163, [3]Sheet1!$D$3:$T$89,9,FALSE)</f>
        <v>24</v>
      </c>
      <c r="BY163">
        <f>VLOOKUP($BT163, [3]Sheet1!$D$3:$T$89,12,FALSE)</f>
        <v>24</v>
      </c>
      <c r="BZ163">
        <f>VLOOKUP($BT163, [3]Sheet1!$D$3:$T$89,13,FALSE)</f>
        <v>25</v>
      </c>
      <c r="CA163" t="str">
        <f>VLOOKUP($BT163, [3]Sheet1!$D$3:$T$89,16,FALSE)</f>
        <v>N/A</v>
      </c>
      <c r="CB163" t="str">
        <f>VLOOKUP($BT163, [3]Sheet1!$D$3:$T$89,17,FALSE)</f>
        <v>N/A</v>
      </c>
      <c r="CD163" s="12">
        <v>42600</v>
      </c>
      <c r="CE163" s="2">
        <v>0.78819444444444398</v>
      </c>
      <c r="CF163" s="2" t="s">
        <v>1694</v>
      </c>
      <c r="CG163" s="2">
        <v>42600.791666666664</v>
      </c>
      <c r="CH163" s="2">
        <v>42600.791666666664</v>
      </c>
      <c r="CI163" t="s">
        <v>1684</v>
      </c>
      <c r="CJ163" t="s">
        <v>1684</v>
      </c>
      <c r="CK163">
        <v>1008.1618691899999</v>
      </c>
      <c r="CL163">
        <v>19.8333333333333</v>
      </c>
      <c r="CM163">
        <v>0</v>
      </c>
      <c r="CN163">
        <v>75</v>
      </c>
      <c r="CO163">
        <v>175</v>
      </c>
      <c r="CP163">
        <v>1.8</v>
      </c>
      <c r="CQ163">
        <v>5.2</v>
      </c>
      <c r="CR163">
        <v>0</v>
      </c>
      <c r="CS163">
        <v>4</v>
      </c>
      <c r="CT163" t="s">
        <v>1228</v>
      </c>
      <c r="CU163">
        <v>24</v>
      </c>
      <c r="CV163">
        <v>24</v>
      </c>
      <c r="CW163">
        <v>24</v>
      </c>
      <c r="CX163">
        <v>24</v>
      </c>
      <c r="CY163">
        <v>24</v>
      </c>
      <c r="CZ163">
        <v>25</v>
      </c>
      <c r="DA163" t="s">
        <v>27</v>
      </c>
      <c r="DB163" t="s">
        <v>27</v>
      </c>
    </row>
    <row r="164" spans="1:106">
      <c r="D164" s="3">
        <v>29</v>
      </c>
      <c r="BD164" s="39">
        <v>42600</v>
      </c>
      <c r="BE164" s="23">
        <v>0.78888888888888897</v>
      </c>
      <c r="BF164" s="10" t="str">
        <f t="shared" si="14"/>
        <v>18/08/2016 18:56</v>
      </c>
      <c r="BG164" s="35">
        <f t="shared" si="18"/>
        <v>42600.791666666664</v>
      </c>
      <c r="BH164" s="35">
        <f t="shared" si="15"/>
        <v>42600.791666666664</v>
      </c>
      <c r="BI164" t="str">
        <f t="shared" si="16"/>
        <v>18/08/2016 19:00:00</v>
      </c>
      <c r="BJ164" s="40" t="str">
        <f t="shared" si="17"/>
        <v>18/08/2016 19:00:00</v>
      </c>
      <c r="BK164">
        <f>VLOOKUP($BI164, [1]TableView_704030_20160816_20160!$D$2:$M$5095,3,FALSE)</f>
        <v>1008.1618691899999</v>
      </c>
      <c r="BL164">
        <f>VLOOKUP($BI164, [1]TableView_704030_20160816_20160!$D$2:$M$5095,8,FALSE)</f>
        <v>19.8333333333333</v>
      </c>
      <c r="BM164">
        <f>VLOOKUP($BI164, [1]TableView_704030_20160816_20160!$D$2:$M$5095,10,FALSE)</f>
        <v>0</v>
      </c>
      <c r="BN164">
        <f>VLOOKUP($BI164, [1]TableView_704030_20160816_20160!$D$2:$M$5095,4,FALSE)</f>
        <v>75</v>
      </c>
      <c r="BO164">
        <f>VLOOKUP($BI164, [1]TableView_704030_20160816_20160!$D$2:$M$5095,6,FALSE)</f>
        <v>175</v>
      </c>
      <c r="BP164">
        <f>VLOOKUP($BI164, [1]TableView_704030_20160816_20160!$D$2:$M$5095,7,FALSE)</f>
        <v>1.8</v>
      </c>
      <c r="BQ164">
        <f>VLOOKUP($BI164, [1]TableView_704030_20160816_20160!$D$2:$M$5095,2,FALSE)</f>
        <v>5.2</v>
      </c>
      <c r="BR164">
        <f>VLOOKUP($BJ164, [2]aacb8965d69cc6fd1cb3a5cae9e8ae7!$C$6:$F$853,4,FALSE)</f>
        <v>0</v>
      </c>
      <c r="BS164" s="15">
        <v>4</v>
      </c>
      <c r="BT164" t="str">
        <f t="shared" si="13"/>
        <v>18/08/2016 4</v>
      </c>
      <c r="BU164">
        <f>VLOOKUP($BT164, [3]Sheet1!$D$3:$T$89,4,FALSE)</f>
        <v>24</v>
      </c>
      <c r="BV164">
        <f>VLOOKUP($BT164, [3]Sheet1!$D$3:$T$89,5,FALSE)</f>
        <v>24</v>
      </c>
      <c r="BW164">
        <f>VLOOKUP($BT164, [3]Sheet1!$D$3:$T$89,8,FALSE)</f>
        <v>24</v>
      </c>
      <c r="BX164">
        <f>VLOOKUP($BT164, [3]Sheet1!$D$3:$T$89,9,FALSE)</f>
        <v>24</v>
      </c>
      <c r="BY164">
        <f>VLOOKUP($BT164, [3]Sheet1!$D$3:$T$89,12,FALSE)</f>
        <v>24</v>
      </c>
      <c r="BZ164">
        <f>VLOOKUP($BT164, [3]Sheet1!$D$3:$T$89,13,FALSE)</f>
        <v>25</v>
      </c>
      <c r="CA164" t="str">
        <f>VLOOKUP($BT164, [3]Sheet1!$D$3:$T$89,16,FALSE)</f>
        <v>N/A</v>
      </c>
      <c r="CB164" t="str">
        <f>VLOOKUP($BT164, [3]Sheet1!$D$3:$T$89,17,FALSE)</f>
        <v>N/A</v>
      </c>
      <c r="CD164" s="12">
        <v>42600</v>
      </c>
      <c r="CE164" s="2">
        <v>0.78888888888888897</v>
      </c>
      <c r="CF164" s="2" t="s">
        <v>1695</v>
      </c>
      <c r="CG164" s="2">
        <v>42600.791666666664</v>
      </c>
      <c r="CH164" s="2">
        <v>42600.791666666664</v>
      </c>
      <c r="CI164" t="s">
        <v>1684</v>
      </c>
      <c r="CJ164" t="s">
        <v>1684</v>
      </c>
      <c r="CK164">
        <v>1008.1618691899999</v>
      </c>
      <c r="CL164">
        <v>19.8333333333333</v>
      </c>
      <c r="CM164">
        <v>0</v>
      </c>
      <c r="CN164">
        <v>75</v>
      </c>
      <c r="CO164">
        <v>175</v>
      </c>
      <c r="CP164">
        <v>1.8</v>
      </c>
      <c r="CQ164">
        <v>5.2</v>
      </c>
      <c r="CR164">
        <v>0</v>
      </c>
      <c r="CS164">
        <v>4</v>
      </c>
      <c r="CT164" t="s">
        <v>1228</v>
      </c>
      <c r="CU164">
        <v>24</v>
      </c>
      <c r="CV164">
        <v>24</v>
      </c>
      <c r="CW164">
        <v>24</v>
      </c>
      <c r="CX164">
        <v>24</v>
      </c>
      <c r="CY164">
        <v>24</v>
      </c>
      <c r="CZ164">
        <v>25</v>
      </c>
      <c r="DA164" t="s">
        <v>27</v>
      </c>
      <c r="DB164" t="s">
        <v>27</v>
      </c>
    </row>
    <row r="165" spans="1:106">
      <c r="D165" s="3">
        <v>30</v>
      </c>
      <c r="BD165" s="39">
        <v>42600</v>
      </c>
      <c r="BE165" s="23">
        <v>0.78958333333333297</v>
      </c>
      <c r="BF165" s="10" t="str">
        <f t="shared" si="14"/>
        <v>18/08/2016 18:57</v>
      </c>
      <c r="BG165" s="35">
        <f t="shared" si="18"/>
        <v>42600.791666666664</v>
      </c>
      <c r="BH165" s="35">
        <f t="shared" si="15"/>
        <v>42600.791666666664</v>
      </c>
      <c r="BI165" t="str">
        <f t="shared" si="16"/>
        <v>18/08/2016 19:00:00</v>
      </c>
      <c r="BJ165" s="40" t="str">
        <f t="shared" si="17"/>
        <v>18/08/2016 19:00:00</v>
      </c>
      <c r="BK165">
        <f>VLOOKUP($BI165, [1]TableView_704030_20160816_20160!$D$2:$M$5095,3,FALSE)</f>
        <v>1008.1618691899999</v>
      </c>
      <c r="BL165">
        <f>VLOOKUP($BI165, [1]TableView_704030_20160816_20160!$D$2:$M$5095,8,FALSE)</f>
        <v>19.8333333333333</v>
      </c>
      <c r="BM165">
        <f>VLOOKUP($BI165, [1]TableView_704030_20160816_20160!$D$2:$M$5095,10,FALSE)</f>
        <v>0</v>
      </c>
      <c r="BN165">
        <f>VLOOKUP($BI165, [1]TableView_704030_20160816_20160!$D$2:$M$5095,4,FALSE)</f>
        <v>75</v>
      </c>
      <c r="BO165">
        <f>VLOOKUP($BI165, [1]TableView_704030_20160816_20160!$D$2:$M$5095,6,FALSE)</f>
        <v>175</v>
      </c>
      <c r="BP165">
        <f>VLOOKUP($BI165, [1]TableView_704030_20160816_20160!$D$2:$M$5095,7,FALSE)</f>
        <v>1.8</v>
      </c>
      <c r="BQ165">
        <f>VLOOKUP($BI165, [1]TableView_704030_20160816_20160!$D$2:$M$5095,2,FALSE)</f>
        <v>5.2</v>
      </c>
      <c r="BR165">
        <f>VLOOKUP($BJ165, [2]aacb8965d69cc6fd1cb3a5cae9e8ae7!$C$6:$F$853,4,FALSE)</f>
        <v>0</v>
      </c>
      <c r="BS165" s="15">
        <v>4</v>
      </c>
      <c r="BT165" t="str">
        <f t="shared" si="13"/>
        <v>18/08/2016 4</v>
      </c>
      <c r="BU165">
        <f>VLOOKUP($BT165, [3]Sheet1!$D$3:$T$89,4,FALSE)</f>
        <v>24</v>
      </c>
      <c r="BV165">
        <f>VLOOKUP($BT165, [3]Sheet1!$D$3:$T$89,5,FALSE)</f>
        <v>24</v>
      </c>
      <c r="BW165">
        <f>VLOOKUP($BT165, [3]Sheet1!$D$3:$T$89,8,FALSE)</f>
        <v>24</v>
      </c>
      <c r="BX165">
        <f>VLOOKUP($BT165, [3]Sheet1!$D$3:$T$89,9,FALSE)</f>
        <v>24</v>
      </c>
      <c r="BY165">
        <f>VLOOKUP($BT165, [3]Sheet1!$D$3:$T$89,12,FALSE)</f>
        <v>24</v>
      </c>
      <c r="BZ165">
        <f>VLOOKUP($BT165, [3]Sheet1!$D$3:$T$89,13,FALSE)</f>
        <v>25</v>
      </c>
      <c r="CA165" t="str">
        <f>VLOOKUP($BT165, [3]Sheet1!$D$3:$T$89,16,FALSE)</f>
        <v>N/A</v>
      </c>
      <c r="CB165" t="str">
        <f>VLOOKUP($BT165, [3]Sheet1!$D$3:$T$89,17,FALSE)</f>
        <v>N/A</v>
      </c>
      <c r="CD165" s="12">
        <v>42600</v>
      </c>
      <c r="CE165" s="2">
        <v>0.78958333333333297</v>
      </c>
      <c r="CF165" s="2" t="s">
        <v>1696</v>
      </c>
      <c r="CG165" s="2">
        <v>42600.791666666664</v>
      </c>
      <c r="CH165" s="2">
        <v>42600.791666666664</v>
      </c>
      <c r="CI165" t="s">
        <v>1684</v>
      </c>
      <c r="CJ165" t="s">
        <v>1684</v>
      </c>
      <c r="CK165">
        <v>1008.1618691899999</v>
      </c>
      <c r="CL165">
        <v>19.8333333333333</v>
      </c>
      <c r="CM165">
        <v>0</v>
      </c>
      <c r="CN165">
        <v>75</v>
      </c>
      <c r="CO165">
        <v>175</v>
      </c>
      <c r="CP165">
        <v>1.8</v>
      </c>
      <c r="CQ165">
        <v>5.2</v>
      </c>
      <c r="CR165">
        <v>0</v>
      </c>
      <c r="CS165">
        <v>4</v>
      </c>
      <c r="CT165" t="s">
        <v>1228</v>
      </c>
      <c r="CU165">
        <v>24</v>
      </c>
      <c r="CV165">
        <v>24</v>
      </c>
      <c r="CW165">
        <v>24</v>
      </c>
      <c r="CX165">
        <v>24</v>
      </c>
      <c r="CY165">
        <v>24</v>
      </c>
      <c r="CZ165">
        <v>25</v>
      </c>
      <c r="DA165" t="s">
        <v>27</v>
      </c>
      <c r="DB165" t="s">
        <v>27</v>
      </c>
    </row>
    <row r="166" spans="1:106">
      <c r="BD166" s="39">
        <v>42600</v>
      </c>
      <c r="BE166" s="23">
        <v>0.79027777777777797</v>
      </c>
      <c r="BF166" s="10" t="str">
        <f t="shared" si="14"/>
        <v>18/08/2016 18:58</v>
      </c>
      <c r="BG166" s="35">
        <f t="shared" si="18"/>
        <v>42600.791666666664</v>
      </c>
      <c r="BH166" s="35">
        <f t="shared" si="15"/>
        <v>42600.791666666664</v>
      </c>
      <c r="BI166" t="str">
        <f t="shared" si="16"/>
        <v>18/08/2016 19:00:00</v>
      </c>
      <c r="BJ166" s="40" t="str">
        <f t="shared" si="17"/>
        <v>18/08/2016 19:00:00</v>
      </c>
      <c r="BK166">
        <f>VLOOKUP($BI166, [1]TableView_704030_20160816_20160!$D$2:$M$5095,3,FALSE)</f>
        <v>1008.1618691899999</v>
      </c>
      <c r="BL166">
        <f>VLOOKUP($BI166, [1]TableView_704030_20160816_20160!$D$2:$M$5095,8,FALSE)</f>
        <v>19.8333333333333</v>
      </c>
      <c r="BM166">
        <f>VLOOKUP($BI166, [1]TableView_704030_20160816_20160!$D$2:$M$5095,10,FALSE)</f>
        <v>0</v>
      </c>
      <c r="BN166">
        <f>VLOOKUP($BI166, [1]TableView_704030_20160816_20160!$D$2:$M$5095,4,FALSE)</f>
        <v>75</v>
      </c>
      <c r="BO166">
        <f>VLOOKUP($BI166, [1]TableView_704030_20160816_20160!$D$2:$M$5095,6,FALSE)</f>
        <v>175</v>
      </c>
      <c r="BP166">
        <f>VLOOKUP($BI166, [1]TableView_704030_20160816_20160!$D$2:$M$5095,7,FALSE)</f>
        <v>1.8</v>
      </c>
      <c r="BQ166">
        <f>VLOOKUP($BI166, [1]TableView_704030_20160816_20160!$D$2:$M$5095,2,FALSE)</f>
        <v>5.2</v>
      </c>
      <c r="BR166">
        <f>VLOOKUP($BJ166, [2]aacb8965d69cc6fd1cb3a5cae9e8ae7!$C$6:$F$853,4,FALSE)</f>
        <v>0</v>
      </c>
      <c r="BS166" s="15">
        <v>4</v>
      </c>
      <c r="BT166" t="str">
        <f t="shared" si="13"/>
        <v>18/08/2016 4</v>
      </c>
      <c r="BU166">
        <f>VLOOKUP($BT166, [3]Sheet1!$D$3:$T$89,4,FALSE)</f>
        <v>24</v>
      </c>
      <c r="BV166">
        <f>VLOOKUP($BT166, [3]Sheet1!$D$3:$T$89,5,FALSE)</f>
        <v>24</v>
      </c>
      <c r="BW166">
        <f>VLOOKUP($BT166, [3]Sheet1!$D$3:$T$89,8,FALSE)</f>
        <v>24</v>
      </c>
      <c r="BX166">
        <f>VLOOKUP($BT166, [3]Sheet1!$D$3:$T$89,9,FALSE)</f>
        <v>24</v>
      </c>
      <c r="BY166">
        <f>VLOOKUP($BT166, [3]Sheet1!$D$3:$T$89,12,FALSE)</f>
        <v>24</v>
      </c>
      <c r="BZ166">
        <f>VLOOKUP($BT166, [3]Sheet1!$D$3:$T$89,13,FALSE)</f>
        <v>25</v>
      </c>
      <c r="CA166" t="str">
        <f>VLOOKUP($BT166, [3]Sheet1!$D$3:$T$89,16,FALSE)</f>
        <v>N/A</v>
      </c>
      <c r="CB166" t="str">
        <f>VLOOKUP($BT166, [3]Sheet1!$D$3:$T$89,17,FALSE)</f>
        <v>N/A</v>
      </c>
      <c r="CD166" s="12">
        <v>42600</v>
      </c>
      <c r="CE166" s="2">
        <v>0.79027777777777797</v>
      </c>
      <c r="CF166" s="2" t="s">
        <v>1697</v>
      </c>
      <c r="CG166" s="2">
        <v>42600.791666666664</v>
      </c>
      <c r="CH166" s="2">
        <v>42600.791666666664</v>
      </c>
      <c r="CI166" t="s">
        <v>1684</v>
      </c>
      <c r="CJ166" t="s">
        <v>1684</v>
      </c>
      <c r="CK166">
        <v>1008.1618691899999</v>
      </c>
      <c r="CL166">
        <v>19.8333333333333</v>
      </c>
      <c r="CM166">
        <v>0</v>
      </c>
      <c r="CN166">
        <v>75</v>
      </c>
      <c r="CO166">
        <v>175</v>
      </c>
      <c r="CP166">
        <v>1.8</v>
      </c>
      <c r="CQ166">
        <v>5.2</v>
      </c>
      <c r="CR166">
        <v>0</v>
      </c>
      <c r="CS166">
        <v>4</v>
      </c>
      <c r="CT166" t="s">
        <v>1228</v>
      </c>
      <c r="CU166">
        <v>24</v>
      </c>
      <c r="CV166">
        <v>24</v>
      </c>
      <c r="CW166">
        <v>24</v>
      </c>
      <c r="CX166">
        <v>24</v>
      </c>
      <c r="CY166">
        <v>24</v>
      </c>
      <c r="CZ166">
        <v>25</v>
      </c>
      <c r="DA166" t="s">
        <v>27</v>
      </c>
      <c r="DB166" t="s">
        <v>27</v>
      </c>
    </row>
    <row r="167" spans="1:106" s="7" customFormat="1">
      <c r="B167" s="16"/>
      <c r="D167" s="9"/>
      <c r="E167" s="8"/>
      <c r="L167" s="8"/>
      <c r="S167" s="8"/>
      <c r="Z167" s="8"/>
      <c r="AG167" s="8"/>
      <c r="AN167" s="8"/>
      <c r="AT167" s="21"/>
      <c r="BD167" s="39">
        <v>42600</v>
      </c>
      <c r="BE167" s="23">
        <v>0.79097222222222197</v>
      </c>
      <c r="BF167" s="10" t="str">
        <f t="shared" si="14"/>
        <v>18/08/2016 18:59</v>
      </c>
      <c r="BG167" s="35">
        <f t="shared" si="18"/>
        <v>42600.791666666664</v>
      </c>
      <c r="BH167" s="35">
        <f t="shared" si="15"/>
        <v>42600.791666666664</v>
      </c>
      <c r="BI167" t="str">
        <f t="shared" si="16"/>
        <v>18/08/2016 19:00:00</v>
      </c>
      <c r="BJ167" s="40" t="str">
        <f t="shared" si="17"/>
        <v>18/08/2016 19:00:00</v>
      </c>
      <c r="BK167">
        <f>VLOOKUP($BI167, [1]TableView_704030_20160816_20160!$D$2:$M$5095,3,FALSE)</f>
        <v>1008.1618691899999</v>
      </c>
      <c r="BL167">
        <f>VLOOKUP($BI167, [1]TableView_704030_20160816_20160!$D$2:$M$5095,8,FALSE)</f>
        <v>19.8333333333333</v>
      </c>
      <c r="BM167">
        <f>VLOOKUP($BI167, [1]TableView_704030_20160816_20160!$D$2:$M$5095,10,FALSE)</f>
        <v>0</v>
      </c>
      <c r="BN167">
        <f>VLOOKUP($BI167, [1]TableView_704030_20160816_20160!$D$2:$M$5095,4,FALSE)</f>
        <v>75</v>
      </c>
      <c r="BO167">
        <f>VLOOKUP($BI167, [1]TableView_704030_20160816_20160!$D$2:$M$5095,6,FALSE)</f>
        <v>175</v>
      </c>
      <c r="BP167">
        <f>VLOOKUP($BI167, [1]TableView_704030_20160816_20160!$D$2:$M$5095,7,FALSE)</f>
        <v>1.8</v>
      </c>
      <c r="BQ167">
        <f>VLOOKUP($BI167, [1]TableView_704030_20160816_20160!$D$2:$M$5095,2,FALSE)</f>
        <v>5.2</v>
      </c>
      <c r="BR167">
        <f>VLOOKUP($BJ167, [2]aacb8965d69cc6fd1cb3a5cae9e8ae7!$C$6:$F$853,4,FALSE)</f>
        <v>0</v>
      </c>
      <c r="BS167" s="15">
        <v>4</v>
      </c>
      <c r="BT167" t="str">
        <f t="shared" si="13"/>
        <v>18/08/2016 4</v>
      </c>
      <c r="BU167">
        <f>VLOOKUP($BT167, [3]Sheet1!$D$3:$T$89,4,FALSE)</f>
        <v>24</v>
      </c>
      <c r="BV167">
        <f>VLOOKUP($BT167, [3]Sheet1!$D$3:$T$89,5,FALSE)</f>
        <v>24</v>
      </c>
      <c r="BW167">
        <f>VLOOKUP($BT167, [3]Sheet1!$D$3:$T$89,8,FALSE)</f>
        <v>24</v>
      </c>
      <c r="BX167">
        <f>VLOOKUP($BT167, [3]Sheet1!$D$3:$T$89,9,FALSE)</f>
        <v>24</v>
      </c>
      <c r="BY167">
        <f>VLOOKUP($BT167, [3]Sheet1!$D$3:$T$89,12,FALSE)</f>
        <v>24</v>
      </c>
      <c r="BZ167">
        <f>VLOOKUP($BT167, [3]Sheet1!$D$3:$T$89,13,FALSE)</f>
        <v>25</v>
      </c>
      <c r="CA167" t="str">
        <f>VLOOKUP($BT167, [3]Sheet1!$D$3:$T$89,16,FALSE)</f>
        <v>N/A</v>
      </c>
      <c r="CB167" t="str">
        <f>VLOOKUP($BT167, [3]Sheet1!$D$3:$T$89,17,FALSE)</f>
        <v>N/A</v>
      </c>
      <c r="CD167" s="36">
        <v>42600</v>
      </c>
      <c r="CE167" s="42">
        <v>0.79097222222222197</v>
      </c>
      <c r="CF167" s="42" t="s">
        <v>1698</v>
      </c>
      <c r="CG167" s="42">
        <v>42600.791666666664</v>
      </c>
      <c r="CH167" s="42">
        <v>42600.791666666664</v>
      </c>
      <c r="CI167" s="7" t="s">
        <v>1684</v>
      </c>
      <c r="CJ167" s="7" t="s">
        <v>1684</v>
      </c>
      <c r="CK167" s="7">
        <v>1008.1618691899999</v>
      </c>
      <c r="CL167" s="7">
        <v>19.8333333333333</v>
      </c>
      <c r="CM167" s="7">
        <v>0</v>
      </c>
      <c r="CN167" s="7">
        <v>75</v>
      </c>
      <c r="CO167" s="7">
        <v>175</v>
      </c>
      <c r="CP167" s="7">
        <v>1.8</v>
      </c>
      <c r="CQ167" s="7">
        <v>5.2</v>
      </c>
      <c r="CR167" s="7">
        <v>0</v>
      </c>
      <c r="CS167" s="7">
        <v>4</v>
      </c>
      <c r="CT167" s="7" t="s">
        <v>1228</v>
      </c>
      <c r="CU167" s="7">
        <v>24</v>
      </c>
      <c r="CV167" s="7">
        <v>24</v>
      </c>
      <c r="CW167" s="7">
        <v>24</v>
      </c>
      <c r="CX167" s="7">
        <v>24</v>
      </c>
      <c r="CY167" s="7">
        <v>24</v>
      </c>
      <c r="CZ167" s="7">
        <v>25</v>
      </c>
      <c r="DA167" s="7" t="s">
        <v>27</v>
      </c>
      <c r="DB167" s="7" t="s">
        <v>27</v>
      </c>
    </row>
    <row r="168" spans="1:106">
      <c r="A168" t="s">
        <v>0</v>
      </c>
      <c r="B168" s="17" t="s">
        <v>175</v>
      </c>
      <c r="D168" s="11">
        <v>0</v>
      </c>
      <c r="BD168" s="39">
        <v>42601</v>
      </c>
      <c r="BE168" s="23">
        <v>0.3972222222222222</v>
      </c>
      <c r="BF168" s="10" t="str">
        <f t="shared" si="14"/>
        <v>19/08/2016 09:32</v>
      </c>
      <c r="BG168" s="35">
        <f t="shared" si="18"/>
        <v>42601.395833333336</v>
      </c>
      <c r="BH168" s="35">
        <f t="shared" si="15"/>
        <v>42601.395833333336</v>
      </c>
      <c r="BI168" t="str">
        <f t="shared" si="16"/>
        <v>19/08/2016 09:30:00</v>
      </c>
      <c r="BJ168" s="40" t="str">
        <f t="shared" si="17"/>
        <v>19/08/2016 09:30:00</v>
      </c>
      <c r="BK168">
        <f>VLOOKUP($BI168, [1]TableView_704030_20160816_20160!$D$2:$M$5095,3,FALSE)</f>
        <v>1004.4029774000001</v>
      </c>
      <c r="BL168">
        <f>VLOOKUP($BI168, [1]TableView_704030_20160816_20160!$D$2:$M$5095,8,FALSE)</f>
        <v>17.3333333333333</v>
      </c>
      <c r="BM168">
        <f>VLOOKUP($BI168, [1]TableView_704030_20160816_20160!$D$2:$M$5095,10,FALSE)</f>
        <v>0.76200000000000001</v>
      </c>
      <c r="BN168">
        <f>VLOOKUP($BI168, [1]TableView_704030_20160816_20160!$D$2:$M$5095,4,FALSE)</f>
        <v>97</v>
      </c>
      <c r="BO168">
        <f>VLOOKUP($BI168, [1]TableView_704030_20160816_20160!$D$2:$M$5095,6,FALSE)</f>
        <v>162</v>
      </c>
      <c r="BP168">
        <f>VLOOKUP($BI168, [1]TableView_704030_20160816_20160!$D$2:$M$5095,7,FALSE)</f>
        <v>4.2</v>
      </c>
      <c r="BQ168">
        <f>VLOOKUP($BI168, [1]TableView_704030_20160816_20160!$D$2:$M$5095,2,FALSE)</f>
        <v>11.3</v>
      </c>
      <c r="BR168">
        <f>VLOOKUP($BJ168, [2]aacb8965d69cc6fd1cb3a5cae9e8ae7!$C$6:$F$853,4,FALSE)</f>
        <v>0.8</v>
      </c>
      <c r="BS168" s="15">
        <v>1</v>
      </c>
      <c r="BT168" t="str">
        <f t="shared" si="13"/>
        <v>19/08/2016 1</v>
      </c>
      <c r="BU168">
        <f>VLOOKUP($BT168, [3]Sheet1!$D$3:$T$89,4,FALSE)</f>
        <v>18</v>
      </c>
      <c r="BV168">
        <f>VLOOKUP($BT168, [3]Sheet1!$D$3:$T$89,5,FALSE)</f>
        <v>18</v>
      </c>
      <c r="BW168">
        <f>VLOOKUP($BT168, [3]Sheet1!$D$3:$T$89,8,FALSE)</f>
        <v>18</v>
      </c>
      <c r="BX168">
        <f>VLOOKUP($BT168, [3]Sheet1!$D$3:$T$89,9,FALSE)</f>
        <v>18</v>
      </c>
      <c r="BY168">
        <f>VLOOKUP($BT168, [3]Sheet1!$D$3:$T$89,12,FALSE)</f>
        <v>19</v>
      </c>
      <c r="BZ168">
        <f>VLOOKUP($BT168, [3]Sheet1!$D$3:$T$89,13,FALSE)</f>
        <v>19</v>
      </c>
      <c r="CA168" t="str">
        <f>VLOOKUP($BT168, [3]Sheet1!$D$3:$T$89,16,FALSE)</f>
        <v>N/A</v>
      </c>
      <c r="CB168" t="str">
        <f>VLOOKUP($BT168, [3]Sheet1!$D$3:$T$89,17,FALSE)</f>
        <v>N/A</v>
      </c>
      <c r="CD168" s="12">
        <v>42601</v>
      </c>
      <c r="CE168" s="2">
        <v>0.3972222222222222</v>
      </c>
      <c r="CF168" s="2" t="s">
        <v>1699</v>
      </c>
      <c r="CG168" s="2">
        <v>42601.395833333336</v>
      </c>
      <c r="CH168" s="2">
        <v>42601.395833333336</v>
      </c>
      <c r="CI168" t="s">
        <v>1387</v>
      </c>
      <c r="CJ168" t="s">
        <v>1387</v>
      </c>
      <c r="CK168">
        <v>1004.4029774000001</v>
      </c>
      <c r="CL168">
        <v>17.3333333333333</v>
      </c>
      <c r="CM168">
        <v>0.76200000000000001</v>
      </c>
      <c r="CN168">
        <v>97</v>
      </c>
      <c r="CO168">
        <v>162</v>
      </c>
      <c r="CP168">
        <v>4.2</v>
      </c>
      <c r="CQ168">
        <v>11.3</v>
      </c>
      <c r="CR168">
        <v>0.8</v>
      </c>
      <c r="CS168">
        <v>1</v>
      </c>
      <c r="CT168" t="s">
        <v>1231</v>
      </c>
      <c r="CU168">
        <v>18</v>
      </c>
      <c r="CV168">
        <v>18</v>
      </c>
      <c r="CW168">
        <v>18</v>
      </c>
      <c r="CX168">
        <v>18</v>
      </c>
      <c r="CY168">
        <v>19</v>
      </c>
      <c r="CZ168">
        <v>19</v>
      </c>
      <c r="DA168" t="s">
        <v>27</v>
      </c>
      <c r="DB168" t="s">
        <v>27</v>
      </c>
    </row>
    <row r="169" spans="1:106">
      <c r="A169" t="s">
        <v>1</v>
      </c>
      <c r="B169" s="18">
        <v>0.3972222222222222</v>
      </c>
      <c r="D169" s="3">
        <v>1</v>
      </c>
      <c r="BD169" s="39">
        <v>42601</v>
      </c>
      <c r="BE169" s="23">
        <v>0.3979166666666667</v>
      </c>
      <c r="BF169" s="10" t="str">
        <f t="shared" si="14"/>
        <v>19/08/2016 09:33</v>
      </c>
      <c r="BG169" s="35">
        <f t="shared" si="18"/>
        <v>42601.395833333336</v>
      </c>
      <c r="BH169" s="35">
        <f t="shared" si="15"/>
        <v>42601.395833333336</v>
      </c>
      <c r="BI169" t="str">
        <f t="shared" si="16"/>
        <v>19/08/2016 09:30:00</v>
      </c>
      <c r="BJ169" s="40" t="str">
        <f t="shared" si="17"/>
        <v>19/08/2016 09:30:00</v>
      </c>
      <c r="BK169">
        <f>VLOOKUP($BI169, [1]TableView_704030_20160816_20160!$D$2:$M$5095,3,FALSE)</f>
        <v>1004.4029774000001</v>
      </c>
      <c r="BL169">
        <f>VLOOKUP($BI169, [1]TableView_704030_20160816_20160!$D$2:$M$5095,8,FALSE)</f>
        <v>17.3333333333333</v>
      </c>
      <c r="BM169">
        <f>VLOOKUP($BI169, [1]TableView_704030_20160816_20160!$D$2:$M$5095,10,FALSE)</f>
        <v>0.76200000000000001</v>
      </c>
      <c r="BN169">
        <f>VLOOKUP($BI169, [1]TableView_704030_20160816_20160!$D$2:$M$5095,4,FALSE)</f>
        <v>97</v>
      </c>
      <c r="BO169">
        <f>VLOOKUP($BI169, [1]TableView_704030_20160816_20160!$D$2:$M$5095,6,FALSE)</f>
        <v>162</v>
      </c>
      <c r="BP169">
        <f>VLOOKUP($BI169, [1]TableView_704030_20160816_20160!$D$2:$M$5095,7,FALSE)</f>
        <v>4.2</v>
      </c>
      <c r="BQ169">
        <f>VLOOKUP($BI169, [1]TableView_704030_20160816_20160!$D$2:$M$5095,2,FALSE)</f>
        <v>11.3</v>
      </c>
      <c r="BR169">
        <f>VLOOKUP($BJ169, [2]aacb8965d69cc6fd1cb3a5cae9e8ae7!$C$6:$F$853,4,FALSE)</f>
        <v>0.8</v>
      </c>
      <c r="BS169" s="15">
        <v>1</v>
      </c>
      <c r="BT169" t="str">
        <f t="shared" si="13"/>
        <v>19/08/2016 1</v>
      </c>
      <c r="BU169">
        <f>VLOOKUP($BT169, [3]Sheet1!$D$3:$T$89,4,FALSE)</f>
        <v>18</v>
      </c>
      <c r="BV169">
        <f>VLOOKUP($BT169, [3]Sheet1!$D$3:$T$89,5,FALSE)</f>
        <v>18</v>
      </c>
      <c r="BW169">
        <f>VLOOKUP($BT169, [3]Sheet1!$D$3:$T$89,8,FALSE)</f>
        <v>18</v>
      </c>
      <c r="BX169">
        <f>VLOOKUP($BT169, [3]Sheet1!$D$3:$T$89,9,FALSE)</f>
        <v>18</v>
      </c>
      <c r="BY169">
        <f>VLOOKUP($BT169, [3]Sheet1!$D$3:$T$89,12,FALSE)</f>
        <v>19</v>
      </c>
      <c r="BZ169">
        <f>VLOOKUP($BT169, [3]Sheet1!$D$3:$T$89,13,FALSE)</f>
        <v>19</v>
      </c>
      <c r="CA169" t="str">
        <f>VLOOKUP($BT169, [3]Sheet1!$D$3:$T$89,16,FALSE)</f>
        <v>N/A</v>
      </c>
      <c r="CB169" t="str">
        <f>VLOOKUP($BT169, [3]Sheet1!$D$3:$T$89,17,FALSE)</f>
        <v>N/A</v>
      </c>
      <c r="CD169" s="12">
        <v>42601</v>
      </c>
      <c r="CE169" s="2">
        <v>0.3979166666666667</v>
      </c>
      <c r="CF169" s="2" t="s">
        <v>1700</v>
      </c>
      <c r="CG169" s="2">
        <v>42601.395833333336</v>
      </c>
      <c r="CH169" s="2">
        <v>42601.395833333336</v>
      </c>
      <c r="CI169" t="s">
        <v>1387</v>
      </c>
      <c r="CJ169" t="s">
        <v>1387</v>
      </c>
      <c r="CK169">
        <v>1004.4029774000001</v>
      </c>
      <c r="CL169">
        <v>17.3333333333333</v>
      </c>
      <c r="CM169">
        <v>0.76200000000000001</v>
      </c>
      <c r="CN169">
        <v>97</v>
      </c>
      <c r="CO169">
        <v>162</v>
      </c>
      <c r="CP169">
        <v>4.2</v>
      </c>
      <c r="CQ169">
        <v>11.3</v>
      </c>
      <c r="CR169">
        <v>0.8</v>
      </c>
      <c r="CS169">
        <v>1</v>
      </c>
      <c r="CT169" t="s">
        <v>1231</v>
      </c>
      <c r="CU169">
        <v>18</v>
      </c>
      <c r="CV169">
        <v>18</v>
      </c>
      <c r="CW169">
        <v>18</v>
      </c>
      <c r="CX169">
        <v>18</v>
      </c>
      <c r="CY169">
        <v>19</v>
      </c>
      <c r="CZ169">
        <v>19</v>
      </c>
      <c r="DA169" t="s">
        <v>27</v>
      </c>
      <c r="DB169" t="s">
        <v>27</v>
      </c>
    </row>
    <row r="170" spans="1:106">
      <c r="A170" t="s">
        <v>2</v>
      </c>
      <c r="B170" s="17" t="s">
        <v>20</v>
      </c>
      <c r="D170" s="3">
        <v>2</v>
      </c>
      <c r="BD170" s="39">
        <v>42601</v>
      </c>
      <c r="BE170" s="23">
        <v>0.39861111111111103</v>
      </c>
      <c r="BF170" s="10" t="str">
        <f t="shared" si="14"/>
        <v>19/08/2016 09:34</v>
      </c>
      <c r="BG170" s="35">
        <f t="shared" si="18"/>
        <v>42601.395833333336</v>
      </c>
      <c r="BH170" s="35">
        <f t="shared" si="15"/>
        <v>42601.395833333336</v>
      </c>
      <c r="BI170" t="str">
        <f t="shared" si="16"/>
        <v>19/08/2016 09:30:00</v>
      </c>
      <c r="BJ170" s="40" t="str">
        <f t="shared" si="17"/>
        <v>19/08/2016 09:30:00</v>
      </c>
      <c r="BK170">
        <f>VLOOKUP($BI170, [1]TableView_704030_20160816_20160!$D$2:$M$5095,3,FALSE)</f>
        <v>1004.4029774000001</v>
      </c>
      <c r="BL170">
        <f>VLOOKUP($BI170, [1]TableView_704030_20160816_20160!$D$2:$M$5095,8,FALSE)</f>
        <v>17.3333333333333</v>
      </c>
      <c r="BM170">
        <f>VLOOKUP($BI170, [1]TableView_704030_20160816_20160!$D$2:$M$5095,10,FALSE)</f>
        <v>0.76200000000000001</v>
      </c>
      <c r="BN170">
        <f>VLOOKUP($BI170, [1]TableView_704030_20160816_20160!$D$2:$M$5095,4,FALSE)</f>
        <v>97</v>
      </c>
      <c r="BO170">
        <f>VLOOKUP($BI170, [1]TableView_704030_20160816_20160!$D$2:$M$5095,6,FALSE)</f>
        <v>162</v>
      </c>
      <c r="BP170">
        <f>VLOOKUP($BI170, [1]TableView_704030_20160816_20160!$D$2:$M$5095,7,FALSE)</f>
        <v>4.2</v>
      </c>
      <c r="BQ170">
        <f>VLOOKUP($BI170, [1]TableView_704030_20160816_20160!$D$2:$M$5095,2,FALSE)</f>
        <v>11.3</v>
      </c>
      <c r="BR170">
        <f>VLOOKUP($BJ170, [2]aacb8965d69cc6fd1cb3a5cae9e8ae7!$C$6:$F$853,4,FALSE)</f>
        <v>0.8</v>
      </c>
      <c r="BS170" s="15">
        <v>1</v>
      </c>
      <c r="BT170" t="str">
        <f t="shared" si="13"/>
        <v>19/08/2016 1</v>
      </c>
      <c r="BU170">
        <f>VLOOKUP($BT170, [3]Sheet1!$D$3:$T$89,4,FALSE)</f>
        <v>18</v>
      </c>
      <c r="BV170">
        <f>VLOOKUP($BT170, [3]Sheet1!$D$3:$T$89,5,FALSE)</f>
        <v>18</v>
      </c>
      <c r="BW170">
        <f>VLOOKUP($BT170, [3]Sheet1!$D$3:$T$89,8,FALSE)</f>
        <v>18</v>
      </c>
      <c r="BX170">
        <f>VLOOKUP($BT170, [3]Sheet1!$D$3:$T$89,9,FALSE)</f>
        <v>18</v>
      </c>
      <c r="BY170">
        <f>VLOOKUP($BT170, [3]Sheet1!$D$3:$T$89,12,FALSE)</f>
        <v>19</v>
      </c>
      <c r="BZ170">
        <f>VLOOKUP($BT170, [3]Sheet1!$D$3:$T$89,13,FALSE)</f>
        <v>19</v>
      </c>
      <c r="CA170" t="str">
        <f>VLOOKUP($BT170, [3]Sheet1!$D$3:$T$89,16,FALSE)</f>
        <v>N/A</v>
      </c>
      <c r="CB170" t="str">
        <f>VLOOKUP($BT170, [3]Sheet1!$D$3:$T$89,17,FALSE)</f>
        <v>N/A</v>
      </c>
      <c r="CD170" s="12">
        <v>42601</v>
      </c>
      <c r="CE170" s="2">
        <v>0.39861111111111103</v>
      </c>
      <c r="CF170" s="2" t="s">
        <v>1701</v>
      </c>
      <c r="CG170" s="2">
        <v>42601.395833333336</v>
      </c>
      <c r="CH170" s="2">
        <v>42601.395833333336</v>
      </c>
      <c r="CI170" t="s">
        <v>1387</v>
      </c>
      <c r="CJ170" t="s">
        <v>1387</v>
      </c>
      <c r="CK170">
        <v>1004.4029774000001</v>
      </c>
      <c r="CL170">
        <v>17.3333333333333</v>
      </c>
      <c r="CM170">
        <v>0.76200000000000001</v>
      </c>
      <c r="CN170">
        <v>97</v>
      </c>
      <c r="CO170">
        <v>162</v>
      </c>
      <c r="CP170">
        <v>4.2</v>
      </c>
      <c r="CQ170">
        <v>11.3</v>
      </c>
      <c r="CR170">
        <v>0.8</v>
      </c>
      <c r="CS170">
        <v>1</v>
      </c>
      <c r="CT170" t="s">
        <v>1231</v>
      </c>
      <c r="CU170">
        <v>18</v>
      </c>
      <c r="CV170">
        <v>18</v>
      </c>
      <c r="CW170">
        <v>18</v>
      </c>
      <c r="CX170">
        <v>18</v>
      </c>
      <c r="CY170">
        <v>19</v>
      </c>
      <c r="CZ170">
        <v>19</v>
      </c>
      <c r="DA170" t="s">
        <v>27</v>
      </c>
      <c r="DB170" t="s">
        <v>27</v>
      </c>
    </row>
    <row r="171" spans="1:106">
      <c r="A171" t="s">
        <v>3</v>
      </c>
      <c r="B171" s="17" t="s">
        <v>21</v>
      </c>
      <c r="D171" s="3">
        <v>3</v>
      </c>
      <c r="BD171" s="39">
        <v>42601</v>
      </c>
      <c r="BE171" s="23">
        <v>0.39930555555555602</v>
      </c>
      <c r="BF171" s="10" t="str">
        <f t="shared" si="14"/>
        <v>19/08/2016 09:35</v>
      </c>
      <c r="BG171" s="35">
        <f t="shared" si="18"/>
        <v>42601.402777777781</v>
      </c>
      <c r="BH171" s="35">
        <f t="shared" si="15"/>
        <v>42601.395833333336</v>
      </c>
      <c r="BI171" t="str">
        <f t="shared" si="16"/>
        <v>19/08/2016 09:40:00</v>
      </c>
      <c r="BJ171" s="40" t="str">
        <f t="shared" si="17"/>
        <v>19/08/2016 09:30:00</v>
      </c>
      <c r="BK171">
        <f>VLOOKUP($BI171, [1]TableView_704030_20160816_20160!$D$2:$M$5095,3,FALSE)</f>
        <v>1004.60616074</v>
      </c>
      <c r="BL171">
        <f>VLOOKUP($BI171, [1]TableView_704030_20160816_20160!$D$2:$M$5095,8,FALSE)</f>
        <v>17.0555555555556</v>
      </c>
      <c r="BM171">
        <f>VLOOKUP($BI171, [1]TableView_704030_20160816_20160!$D$2:$M$5095,10,FALSE)</f>
        <v>0.254</v>
      </c>
      <c r="BN171">
        <f>VLOOKUP($BI171, [1]TableView_704030_20160816_20160!$D$2:$M$5095,4,FALSE)</f>
        <v>97</v>
      </c>
      <c r="BO171">
        <f>VLOOKUP($BI171, [1]TableView_704030_20160816_20160!$D$2:$M$5095,6,FALSE)</f>
        <v>168</v>
      </c>
      <c r="BP171">
        <f>VLOOKUP($BI171, [1]TableView_704030_20160816_20160!$D$2:$M$5095,7,FALSE)</f>
        <v>5.7</v>
      </c>
      <c r="BQ171">
        <f>VLOOKUP($BI171, [1]TableView_704030_20160816_20160!$D$2:$M$5095,2,FALSE)</f>
        <v>11.3</v>
      </c>
      <c r="BR171">
        <f>VLOOKUP($BJ171, [2]aacb8965d69cc6fd1cb3a5cae9e8ae7!$C$6:$F$853,4,FALSE)</f>
        <v>0.8</v>
      </c>
      <c r="BS171" s="15">
        <v>1</v>
      </c>
      <c r="BT171" t="str">
        <f t="shared" si="13"/>
        <v>19/08/2016 1</v>
      </c>
      <c r="BU171">
        <f>VLOOKUP($BT171, [3]Sheet1!$D$3:$T$89,4,FALSE)</f>
        <v>18</v>
      </c>
      <c r="BV171">
        <f>VLOOKUP($BT171, [3]Sheet1!$D$3:$T$89,5,FALSE)</f>
        <v>18</v>
      </c>
      <c r="BW171">
        <f>VLOOKUP($BT171, [3]Sheet1!$D$3:$T$89,8,FALSE)</f>
        <v>18</v>
      </c>
      <c r="BX171">
        <f>VLOOKUP($BT171, [3]Sheet1!$D$3:$T$89,9,FALSE)</f>
        <v>18</v>
      </c>
      <c r="BY171">
        <f>VLOOKUP($BT171, [3]Sheet1!$D$3:$T$89,12,FALSE)</f>
        <v>19</v>
      </c>
      <c r="BZ171">
        <f>VLOOKUP($BT171, [3]Sheet1!$D$3:$T$89,13,FALSE)</f>
        <v>19</v>
      </c>
      <c r="CA171" t="str">
        <f>VLOOKUP($BT171, [3]Sheet1!$D$3:$T$89,16,FALSE)</f>
        <v>N/A</v>
      </c>
      <c r="CB171" t="str">
        <f>VLOOKUP($BT171, [3]Sheet1!$D$3:$T$89,17,FALSE)</f>
        <v>N/A</v>
      </c>
      <c r="CD171" s="12">
        <v>42601</v>
      </c>
      <c r="CE171" s="2">
        <v>0.39930555555555602</v>
      </c>
      <c r="CF171" s="2" t="s">
        <v>1702</v>
      </c>
      <c r="CG171" s="2">
        <v>42601.402777777781</v>
      </c>
      <c r="CH171" s="2">
        <v>42601.395833333336</v>
      </c>
      <c r="CI171" t="s">
        <v>1703</v>
      </c>
      <c r="CJ171" t="s">
        <v>1387</v>
      </c>
      <c r="CK171">
        <v>1004.60616074</v>
      </c>
      <c r="CL171">
        <v>17.0555555555556</v>
      </c>
      <c r="CM171">
        <v>0.254</v>
      </c>
      <c r="CN171">
        <v>97</v>
      </c>
      <c r="CO171">
        <v>168</v>
      </c>
      <c r="CP171">
        <v>5.7</v>
      </c>
      <c r="CQ171">
        <v>11.3</v>
      </c>
      <c r="CR171">
        <v>0.8</v>
      </c>
      <c r="CS171">
        <v>1</v>
      </c>
      <c r="CT171" t="s">
        <v>1231</v>
      </c>
      <c r="CU171">
        <v>18</v>
      </c>
      <c r="CV171">
        <v>18</v>
      </c>
      <c r="CW171">
        <v>18</v>
      </c>
      <c r="CX171">
        <v>18</v>
      </c>
      <c r="CY171">
        <v>19</v>
      </c>
      <c r="CZ171">
        <v>19</v>
      </c>
      <c r="DA171" t="s">
        <v>27</v>
      </c>
      <c r="DB171" t="s">
        <v>27</v>
      </c>
    </row>
    <row r="172" spans="1:106">
      <c r="A172" t="s">
        <v>4</v>
      </c>
      <c r="B172" s="17" t="s">
        <v>176</v>
      </c>
      <c r="D172" s="3">
        <v>4</v>
      </c>
      <c r="BD172" s="39">
        <v>42601</v>
      </c>
      <c r="BE172" s="23">
        <v>0.4</v>
      </c>
      <c r="BF172" s="10" t="str">
        <f t="shared" si="14"/>
        <v>19/08/2016 09:36</v>
      </c>
      <c r="BG172" s="35">
        <f t="shared" si="18"/>
        <v>42601.402777777781</v>
      </c>
      <c r="BH172" s="35">
        <f t="shared" si="15"/>
        <v>42601.395833333336</v>
      </c>
      <c r="BI172" t="str">
        <f t="shared" si="16"/>
        <v>19/08/2016 09:40:00</v>
      </c>
      <c r="BJ172" s="40" t="str">
        <f t="shared" si="17"/>
        <v>19/08/2016 09:30:00</v>
      </c>
      <c r="BK172">
        <f>VLOOKUP($BI172, [1]TableView_704030_20160816_20160!$D$2:$M$5095,3,FALSE)</f>
        <v>1004.60616074</v>
      </c>
      <c r="BL172">
        <f>VLOOKUP($BI172, [1]TableView_704030_20160816_20160!$D$2:$M$5095,8,FALSE)</f>
        <v>17.0555555555556</v>
      </c>
      <c r="BM172">
        <f>VLOOKUP($BI172, [1]TableView_704030_20160816_20160!$D$2:$M$5095,10,FALSE)</f>
        <v>0.254</v>
      </c>
      <c r="BN172">
        <f>VLOOKUP($BI172, [1]TableView_704030_20160816_20160!$D$2:$M$5095,4,FALSE)</f>
        <v>97</v>
      </c>
      <c r="BO172">
        <f>VLOOKUP($BI172, [1]TableView_704030_20160816_20160!$D$2:$M$5095,6,FALSE)</f>
        <v>168</v>
      </c>
      <c r="BP172">
        <f>VLOOKUP($BI172, [1]TableView_704030_20160816_20160!$D$2:$M$5095,7,FALSE)</f>
        <v>5.7</v>
      </c>
      <c r="BQ172">
        <f>VLOOKUP($BI172, [1]TableView_704030_20160816_20160!$D$2:$M$5095,2,FALSE)</f>
        <v>11.3</v>
      </c>
      <c r="BR172">
        <f>VLOOKUP($BJ172, [2]aacb8965d69cc6fd1cb3a5cae9e8ae7!$C$6:$F$853,4,FALSE)</f>
        <v>0.8</v>
      </c>
      <c r="BS172" s="15">
        <v>1</v>
      </c>
      <c r="BT172" t="str">
        <f t="shared" si="13"/>
        <v>19/08/2016 1</v>
      </c>
      <c r="BU172">
        <f>VLOOKUP($BT172, [3]Sheet1!$D$3:$T$89,4,FALSE)</f>
        <v>18</v>
      </c>
      <c r="BV172">
        <f>VLOOKUP($BT172, [3]Sheet1!$D$3:$T$89,5,FALSE)</f>
        <v>18</v>
      </c>
      <c r="BW172">
        <f>VLOOKUP($BT172, [3]Sheet1!$D$3:$T$89,8,FALSE)</f>
        <v>18</v>
      </c>
      <c r="BX172">
        <f>VLOOKUP($BT172, [3]Sheet1!$D$3:$T$89,9,FALSE)</f>
        <v>18</v>
      </c>
      <c r="BY172">
        <f>VLOOKUP($BT172, [3]Sheet1!$D$3:$T$89,12,FALSE)</f>
        <v>19</v>
      </c>
      <c r="BZ172">
        <f>VLOOKUP($BT172, [3]Sheet1!$D$3:$T$89,13,FALSE)</f>
        <v>19</v>
      </c>
      <c r="CA172" t="str">
        <f>VLOOKUP($BT172, [3]Sheet1!$D$3:$T$89,16,FALSE)</f>
        <v>N/A</v>
      </c>
      <c r="CB172" t="str">
        <f>VLOOKUP($BT172, [3]Sheet1!$D$3:$T$89,17,FALSE)</f>
        <v>N/A</v>
      </c>
      <c r="CD172" s="12">
        <v>42601</v>
      </c>
      <c r="CE172" s="2">
        <v>0.4</v>
      </c>
      <c r="CF172" s="2" t="s">
        <v>1704</v>
      </c>
      <c r="CG172" s="2">
        <v>42601.402777777781</v>
      </c>
      <c r="CH172" s="2">
        <v>42601.395833333336</v>
      </c>
      <c r="CI172" t="s">
        <v>1703</v>
      </c>
      <c r="CJ172" t="s">
        <v>1387</v>
      </c>
      <c r="CK172">
        <v>1004.60616074</v>
      </c>
      <c r="CL172">
        <v>17.0555555555556</v>
      </c>
      <c r="CM172">
        <v>0.254</v>
      </c>
      <c r="CN172">
        <v>97</v>
      </c>
      <c r="CO172">
        <v>168</v>
      </c>
      <c r="CP172">
        <v>5.7</v>
      </c>
      <c r="CQ172">
        <v>11.3</v>
      </c>
      <c r="CR172">
        <v>0.8</v>
      </c>
      <c r="CS172">
        <v>1</v>
      </c>
      <c r="CT172" t="s">
        <v>1231</v>
      </c>
      <c r="CU172">
        <v>18</v>
      </c>
      <c r="CV172">
        <v>18</v>
      </c>
      <c r="CW172">
        <v>18</v>
      </c>
      <c r="CX172">
        <v>18</v>
      </c>
      <c r="CY172">
        <v>19</v>
      </c>
      <c r="CZ172">
        <v>19</v>
      </c>
      <c r="DA172" t="s">
        <v>27</v>
      </c>
      <c r="DB172" t="s">
        <v>27</v>
      </c>
    </row>
    <row r="173" spans="1:106">
      <c r="A173" t="s">
        <v>5</v>
      </c>
      <c r="B173" s="17">
        <v>1</v>
      </c>
      <c r="D173" s="3">
        <v>5</v>
      </c>
      <c r="BD173" s="39">
        <v>42601</v>
      </c>
      <c r="BE173" s="23">
        <v>0.40069444444444502</v>
      </c>
      <c r="BF173" s="10" t="str">
        <f t="shared" si="14"/>
        <v>19/08/2016 09:37</v>
      </c>
      <c r="BG173" s="35">
        <f t="shared" si="18"/>
        <v>42601.402777777781</v>
      </c>
      <c r="BH173" s="35">
        <f t="shared" si="15"/>
        <v>42601.395833333336</v>
      </c>
      <c r="BI173" t="str">
        <f t="shared" si="16"/>
        <v>19/08/2016 09:40:00</v>
      </c>
      <c r="BJ173" s="40" t="str">
        <f t="shared" si="17"/>
        <v>19/08/2016 09:30:00</v>
      </c>
      <c r="BK173">
        <f>VLOOKUP($BI173, [1]TableView_704030_20160816_20160!$D$2:$M$5095,3,FALSE)</f>
        <v>1004.60616074</v>
      </c>
      <c r="BL173">
        <f>VLOOKUP($BI173, [1]TableView_704030_20160816_20160!$D$2:$M$5095,8,FALSE)</f>
        <v>17.0555555555556</v>
      </c>
      <c r="BM173">
        <f>VLOOKUP($BI173, [1]TableView_704030_20160816_20160!$D$2:$M$5095,10,FALSE)</f>
        <v>0.254</v>
      </c>
      <c r="BN173">
        <f>VLOOKUP($BI173, [1]TableView_704030_20160816_20160!$D$2:$M$5095,4,FALSE)</f>
        <v>97</v>
      </c>
      <c r="BO173">
        <f>VLOOKUP($BI173, [1]TableView_704030_20160816_20160!$D$2:$M$5095,6,FALSE)</f>
        <v>168</v>
      </c>
      <c r="BP173">
        <f>VLOOKUP($BI173, [1]TableView_704030_20160816_20160!$D$2:$M$5095,7,FALSE)</f>
        <v>5.7</v>
      </c>
      <c r="BQ173">
        <f>VLOOKUP($BI173, [1]TableView_704030_20160816_20160!$D$2:$M$5095,2,FALSE)</f>
        <v>11.3</v>
      </c>
      <c r="BR173">
        <f>VLOOKUP($BJ173, [2]aacb8965d69cc6fd1cb3a5cae9e8ae7!$C$6:$F$853,4,FALSE)</f>
        <v>0.8</v>
      </c>
      <c r="BS173" s="15">
        <v>1</v>
      </c>
      <c r="BT173" t="str">
        <f t="shared" si="13"/>
        <v>19/08/2016 1</v>
      </c>
      <c r="BU173">
        <f>VLOOKUP($BT173, [3]Sheet1!$D$3:$T$89,4,FALSE)</f>
        <v>18</v>
      </c>
      <c r="BV173">
        <f>VLOOKUP($BT173, [3]Sheet1!$D$3:$T$89,5,FALSE)</f>
        <v>18</v>
      </c>
      <c r="BW173">
        <f>VLOOKUP($BT173, [3]Sheet1!$D$3:$T$89,8,FALSE)</f>
        <v>18</v>
      </c>
      <c r="BX173">
        <f>VLOOKUP($BT173, [3]Sheet1!$D$3:$T$89,9,FALSE)</f>
        <v>18</v>
      </c>
      <c r="BY173">
        <f>VLOOKUP($BT173, [3]Sheet1!$D$3:$T$89,12,FALSE)</f>
        <v>19</v>
      </c>
      <c r="BZ173">
        <f>VLOOKUP($BT173, [3]Sheet1!$D$3:$T$89,13,FALSE)</f>
        <v>19</v>
      </c>
      <c r="CA173" t="str">
        <f>VLOOKUP($BT173, [3]Sheet1!$D$3:$T$89,16,FALSE)</f>
        <v>N/A</v>
      </c>
      <c r="CB173" t="str">
        <f>VLOOKUP($BT173, [3]Sheet1!$D$3:$T$89,17,FALSE)</f>
        <v>N/A</v>
      </c>
      <c r="CD173" s="12">
        <v>42601</v>
      </c>
      <c r="CE173" s="2">
        <v>0.40069444444444502</v>
      </c>
      <c r="CF173" s="2" t="s">
        <v>1705</v>
      </c>
      <c r="CG173" s="2">
        <v>42601.402777777781</v>
      </c>
      <c r="CH173" s="2">
        <v>42601.395833333336</v>
      </c>
      <c r="CI173" t="s">
        <v>1703</v>
      </c>
      <c r="CJ173" t="s">
        <v>1387</v>
      </c>
      <c r="CK173">
        <v>1004.60616074</v>
      </c>
      <c r="CL173">
        <v>17.0555555555556</v>
      </c>
      <c r="CM173">
        <v>0.254</v>
      </c>
      <c r="CN173">
        <v>97</v>
      </c>
      <c r="CO173">
        <v>168</v>
      </c>
      <c r="CP173">
        <v>5.7</v>
      </c>
      <c r="CQ173">
        <v>11.3</v>
      </c>
      <c r="CR173">
        <v>0.8</v>
      </c>
      <c r="CS173">
        <v>1</v>
      </c>
      <c r="CT173" t="s">
        <v>1231</v>
      </c>
      <c r="CU173">
        <v>18</v>
      </c>
      <c r="CV173">
        <v>18</v>
      </c>
      <c r="CW173">
        <v>18</v>
      </c>
      <c r="CX173">
        <v>18</v>
      </c>
      <c r="CY173">
        <v>19</v>
      </c>
      <c r="CZ173">
        <v>19</v>
      </c>
      <c r="DA173" t="s">
        <v>27</v>
      </c>
      <c r="DB173" t="s">
        <v>27</v>
      </c>
    </row>
    <row r="174" spans="1:106">
      <c r="A174" t="s">
        <v>6</v>
      </c>
      <c r="B174" s="17">
        <v>100</v>
      </c>
      <c r="D174" s="3">
        <v>6</v>
      </c>
      <c r="BD174" s="39">
        <v>42601</v>
      </c>
      <c r="BE174" s="23">
        <v>0.40138888888888902</v>
      </c>
      <c r="BF174" s="10" t="str">
        <f t="shared" si="14"/>
        <v>19/08/2016 09:38</v>
      </c>
      <c r="BG174" s="35">
        <f t="shared" si="18"/>
        <v>42601.402777777781</v>
      </c>
      <c r="BH174" s="35">
        <f t="shared" si="15"/>
        <v>42601.395833333336</v>
      </c>
      <c r="BI174" t="str">
        <f t="shared" si="16"/>
        <v>19/08/2016 09:40:00</v>
      </c>
      <c r="BJ174" s="40" t="str">
        <f t="shared" si="17"/>
        <v>19/08/2016 09:30:00</v>
      </c>
      <c r="BK174">
        <f>VLOOKUP($BI174, [1]TableView_704030_20160816_20160!$D$2:$M$5095,3,FALSE)</f>
        <v>1004.60616074</v>
      </c>
      <c r="BL174">
        <f>VLOOKUP($BI174, [1]TableView_704030_20160816_20160!$D$2:$M$5095,8,FALSE)</f>
        <v>17.0555555555556</v>
      </c>
      <c r="BM174">
        <f>VLOOKUP($BI174, [1]TableView_704030_20160816_20160!$D$2:$M$5095,10,FALSE)</f>
        <v>0.254</v>
      </c>
      <c r="BN174">
        <f>VLOOKUP($BI174, [1]TableView_704030_20160816_20160!$D$2:$M$5095,4,FALSE)</f>
        <v>97</v>
      </c>
      <c r="BO174">
        <f>VLOOKUP($BI174, [1]TableView_704030_20160816_20160!$D$2:$M$5095,6,FALSE)</f>
        <v>168</v>
      </c>
      <c r="BP174">
        <f>VLOOKUP($BI174, [1]TableView_704030_20160816_20160!$D$2:$M$5095,7,FALSE)</f>
        <v>5.7</v>
      </c>
      <c r="BQ174">
        <f>VLOOKUP($BI174, [1]TableView_704030_20160816_20160!$D$2:$M$5095,2,FALSE)</f>
        <v>11.3</v>
      </c>
      <c r="BR174">
        <f>VLOOKUP($BJ174, [2]aacb8965d69cc6fd1cb3a5cae9e8ae7!$C$6:$F$853,4,FALSE)</f>
        <v>0.8</v>
      </c>
      <c r="BS174" s="15">
        <v>1</v>
      </c>
      <c r="BT174" t="str">
        <f t="shared" si="13"/>
        <v>19/08/2016 1</v>
      </c>
      <c r="BU174">
        <f>VLOOKUP($BT174, [3]Sheet1!$D$3:$T$89,4,FALSE)</f>
        <v>18</v>
      </c>
      <c r="BV174">
        <f>VLOOKUP($BT174, [3]Sheet1!$D$3:$T$89,5,FALSE)</f>
        <v>18</v>
      </c>
      <c r="BW174">
        <f>VLOOKUP($BT174, [3]Sheet1!$D$3:$T$89,8,FALSE)</f>
        <v>18</v>
      </c>
      <c r="BX174">
        <f>VLOOKUP($BT174, [3]Sheet1!$D$3:$T$89,9,FALSE)</f>
        <v>18</v>
      </c>
      <c r="BY174">
        <f>VLOOKUP($BT174, [3]Sheet1!$D$3:$T$89,12,FALSE)</f>
        <v>19</v>
      </c>
      <c r="BZ174">
        <f>VLOOKUP($BT174, [3]Sheet1!$D$3:$T$89,13,FALSE)</f>
        <v>19</v>
      </c>
      <c r="CA174" t="str">
        <f>VLOOKUP($BT174, [3]Sheet1!$D$3:$T$89,16,FALSE)</f>
        <v>N/A</v>
      </c>
      <c r="CB174" t="str">
        <f>VLOOKUP($BT174, [3]Sheet1!$D$3:$T$89,17,FALSE)</f>
        <v>N/A</v>
      </c>
      <c r="CD174" s="12">
        <v>42601</v>
      </c>
      <c r="CE174" s="2">
        <v>0.40138888888888902</v>
      </c>
      <c r="CF174" s="2" t="s">
        <v>1706</v>
      </c>
      <c r="CG174" s="2">
        <v>42601.402777777781</v>
      </c>
      <c r="CH174" s="2">
        <v>42601.395833333336</v>
      </c>
      <c r="CI174" t="s">
        <v>1703</v>
      </c>
      <c r="CJ174" t="s">
        <v>1387</v>
      </c>
      <c r="CK174">
        <v>1004.60616074</v>
      </c>
      <c r="CL174">
        <v>17.0555555555556</v>
      </c>
      <c r="CM174">
        <v>0.254</v>
      </c>
      <c r="CN174">
        <v>97</v>
      </c>
      <c r="CO174">
        <v>168</v>
      </c>
      <c r="CP174">
        <v>5.7</v>
      </c>
      <c r="CQ174">
        <v>11.3</v>
      </c>
      <c r="CR174">
        <v>0.8</v>
      </c>
      <c r="CS174">
        <v>1</v>
      </c>
      <c r="CT174" t="s">
        <v>1231</v>
      </c>
      <c r="CU174">
        <v>18</v>
      </c>
      <c r="CV174">
        <v>18</v>
      </c>
      <c r="CW174">
        <v>18</v>
      </c>
      <c r="CX174">
        <v>18</v>
      </c>
      <c r="CY174">
        <v>19</v>
      </c>
      <c r="CZ174">
        <v>19</v>
      </c>
      <c r="DA174" t="s">
        <v>27</v>
      </c>
      <c r="DB174" t="s">
        <v>27</v>
      </c>
    </row>
    <row r="175" spans="1:106">
      <c r="A175" t="s">
        <v>7</v>
      </c>
      <c r="B175" s="17" t="s">
        <v>959</v>
      </c>
      <c r="D175" s="3">
        <v>7</v>
      </c>
      <c r="BD175" s="39">
        <v>42601</v>
      </c>
      <c r="BE175" s="23">
        <v>0.40208333333333401</v>
      </c>
      <c r="BF175" s="10" t="str">
        <f t="shared" si="14"/>
        <v>19/08/2016 09:39</v>
      </c>
      <c r="BG175" s="35">
        <f t="shared" si="18"/>
        <v>42601.402777777781</v>
      </c>
      <c r="BH175" s="35">
        <f t="shared" si="15"/>
        <v>42601.395833333336</v>
      </c>
      <c r="BI175" t="str">
        <f t="shared" si="16"/>
        <v>19/08/2016 09:40:00</v>
      </c>
      <c r="BJ175" s="40" t="str">
        <f t="shared" si="17"/>
        <v>19/08/2016 09:30:00</v>
      </c>
      <c r="BK175">
        <f>VLOOKUP($BI175, [1]TableView_704030_20160816_20160!$D$2:$M$5095,3,FALSE)</f>
        <v>1004.60616074</v>
      </c>
      <c r="BL175">
        <f>VLOOKUP($BI175, [1]TableView_704030_20160816_20160!$D$2:$M$5095,8,FALSE)</f>
        <v>17.0555555555556</v>
      </c>
      <c r="BM175">
        <f>VLOOKUP($BI175, [1]TableView_704030_20160816_20160!$D$2:$M$5095,10,FALSE)</f>
        <v>0.254</v>
      </c>
      <c r="BN175">
        <f>VLOOKUP($BI175, [1]TableView_704030_20160816_20160!$D$2:$M$5095,4,FALSE)</f>
        <v>97</v>
      </c>
      <c r="BO175">
        <f>VLOOKUP($BI175, [1]TableView_704030_20160816_20160!$D$2:$M$5095,6,FALSE)</f>
        <v>168</v>
      </c>
      <c r="BP175">
        <f>VLOOKUP($BI175, [1]TableView_704030_20160816_20160!$D$2:$M$5095,7,FALSE)</f>
        <v>5.7</v>
      </c>
      <c r="BQ175">
        <f>VLOOKUP($BI175, [1]TableView_704030_20160816_20160!$D$2:$M$5095,2,FALSE)</f>
        <v>11.3</v>
      </c>
      <c r="BR175">
        <f>VLOOKUP($BJ175, [2]aacb8965d69cc6fd1cb3a5cae9e8ae7!$C$6:$F$853,4,FALSE)</f>
        <v>0.8</v>
      </c>
      <c r="BS175" s="15">
        <v>1</v>
      </c>
      <c r="BT175" t="str">
        <f t="shared" si="13"/>
        <v>19/08/2016 1</v>
      </c>
      <c r="BU175">
        <f>VLOOKUP($BT175, [3]Sheet1!$D$3:$T$89,4,FALSE)</f>
        <v>18</v>
      </c>
      <c r="BV175">
        <f>VLOOKUP($BT175, [3]Sheet1!$D$3:$T$89,5,FALSE)</f>
        <v>18</v>
      </c>
      <c r="BW175">
        <f>VLOOKUP($BT175, [3]Sheet1!$D$3:$T$89,8,FALSE)</f>
        <v>18</v>
      </c>
      <c r="BX175">
        <f>VLOOKUP($BT175, [3]Sheet1!$D$3:$T$89,9,FALSE)</f>
        <v>18</v>
      </c>
      <c r="BY175">
        <f>VLOOKUP($BT175, [3]Sheet1!$D$3:$T$89,12,FALSE)</f>
        <v>19</v>
      </c>
      <c r="BZ175">
        <f>VLOOKUP($BT175, [3]Sheet1!$D$3:$T$89,13,FALSE)</f>
        <v>19</v>
      </c>
      <c r="CA175" t="str">
        <f>VLOOKUP($BT175, [3]Sheet1!$D$3:$T$89,16,FALSE)</f>
        <v>N/A</v>
      </c>
      <c r="CB175" t="str">
        <f>VLOOKUP($BT175, [3]Sheet1!$D$3:$T$89,17,FALSE)</f>
        <v>N/A</v>
      </c>
      <c r="CD175" s="12">
        <v>42601</v>
      </c>
      <c r="CE175" s="2">
        <v>0.40208333333333401</v>
      </c>
      <c r="CF175" s="2" t="s">
        <v>1707</v>
      </c>
      <c r="CG175" s="2">
        <v>42601.402777777781</v>
      </c>
      <c r="CH175" s="2">
        <v>42601.395833333336</v>
      </c>
      <c r="CI175" t="s">
        <v>1703</v>
      </c>
      <c r="CJ175" t="s">
        <v>1387</v>
      </c>
      <c r="CK175">
        <v>1004.60616074</v>
      </c>
      <c r="CL175">
        <v>17.0555555555556</v>
      </c>
      <c r="CM175">
        <v>0.254</v>
      </c>
      <c r="CN175">
        <v>97</v>
      </c>
      <c r="CO175">
        <v>168</v>
      </c>
      <c r="CP175">
        <v>5.7</v>
      </c>
      <c r="CQ175">
        <v>11.3</v>
      </c>
      <c r="CR175">
        <v>0.8</v>
      </c>
      <c r="CS175">
        <v>1</v>
      </c>
      <c r="CT175" t="s">
        <v>1231</v>
      </c>
      <c r="CU175">
        <v>18</v>
      </c>
      <c r="CV175">
        <v>18</v>
      </c>
      <c r="CW175">
        <v>18</v>
      </c>
      <c r="CX175">
        <v>18</v>
      </c>
      <c r="CY175">
        <v>19</v>
      </c>
      <c r="CZ175">
        <v>19</v>
      </c>
      <c r="DA175" t="s">
        <v>27</v>
      </c>
      <c r="DB175" t="s">
        <v>27</v>
      </c>
    </row>
    <row r="176" spans="1:106">
      <c r="D176" s="3">
        <v>8</v>
      </c>
      <c r="BD176" s="39">
        <v>42601</v>
      </c>
      <c r="BE176" s="23">
        <v>0.40277777777777801</v>
      </c>
      <c r="BF176" s="10" t="str">
        <f t="shared" si="14"/>
        <v>19/08/2016 09:40</v>
      </c>
      <c r="BG176" s="35">
        <f t="shared" si="18"/>
        <v>42601.402777777781</v>
      </c>
      <c r="BH176" s="35">
        <f t="shared" si="15"/>
        <v>42601.395833333336</v>
      </c>
      <c r="BI176" t="str">
        <f t="shared" si="16"/>
        <v>19/08/2016 09:40:00</v>
      </c>
      <c r="BJ176" s="40" t="str">
        <f t="shared" si="17"/>
        <v>19/08/2016 09:30:00</v>
      </c>
      <c r="BK176">
        <f>VLOOKUP($BI176, [1]TableView_704030_20160816_20160!$D$2:$M$5095,3,FALSE)</f>
        <v>1004.60616074</v>
      </c>
      <c r="BL176">
        <f>VLOOKUP($BI176, [1]TableView_704030_20160816_20160!$D$2:$M$5095,8,FALSE)</f>
        <v>17.0555555555556</v>
      </c>
      <c r="BM176">
        <f>VLOOKUP($BI176, [1]TableView_704030_20160816_20160!$D$2:$M$5095,10,FALSE)</f>
        <v>0.254</v>
      </c>
      <c r="BN176">
        <f>VLOOKUP($BI176, [1]TableView_704030_20160816_20160!$D$2:$M$5095,4,FALSE)</f>
        <v>97</v>
      </c>
      <c r="BO176">
        <f>VLOOKUP($BI176, [1]TableView_704030_20160816_20160!$D$2:$M$5095,6,FALSE)</f>
        <v>168</v>
      </c>
      <c r="BP176">
        <f>VLOOKUP($BI176, [1]TableView_704030_20160816_20160!$D$2:$M$5095,7,FALSE)</f>
        <v>5.7</v>
      </c>
      <c r="BQ176">
        <f>VLOOKUP($BI176, [1]TableView_704030_20160816_20160!$D$2:$M$5095,2,FALSE)</f>
        <v>11.3</v>
      </c>
      <c r="BR176">
        <f>VLOOKUP($BJ176, [2]aacb8965d69cc6fd1cb3a5cae9e8ae7!$C$6:$F$853,4,FALSE)</f>
        <v>0.8</v>
      </c>
      <c r="BS176" s="15">
        <v>1</v>
      </c>
      <c r="BT176" t="str">
        <f t="shared" si="13"/>
        <v>19/08/2016 1</v>
      </c>
      <c r="BU176">
        <f>VLOOKUP($BT176, [3]Sheet1!$D$3:$T$89,4,FALSE)</f>
        <v>18</v>
      </c>
      <c r="BV176">
        <f>VLOOKUP($BT176, [3]Sheet1!$D$3:$T$89,5,FALSE)</f>
        <v>18</v>
      </c>
      <c r="BW176">
        <f>VLOOKUP($BT176, [3]Sheet1!$D$3:$T$89,8,FALSE)</f>
        <v>18</v>
      </c>
      <c r="BX176">
        <f>VLOOKUP($BT176, [3]Sheet1!$D$3:$T$89,9,FALSE)</f>
        <v>18</v>
      </c>
      <c r="BY176">
        <f>VLOOKUP($BT176, [3]Sheet1!$D$3:$T$89,12,FALSE)</f>
        <v>19</v>
      </c>
      <c r="BZ176">
        <f>VLOOKUP($BT176, [3]Sheet1!$D$3:$T$89,13,FALSE)</f>
        <v>19</v>
      </c>
      <c r="CA176" t="str">
        <f>VLOOKUP($BT176, [3]Sheet1!$D$3:$T$89,16,FALSE)</f>
        <v>N/A</v>
      </c>
      <c r="CB176" t="str">
        <f>VLOOKUP($BT176, [3]Sheet1!$D$3:$T$89,17,FALSE)</f>
        <v>N/A</v>
      </c>
      <c r="CD176" s="12">
        <v>42601</v>
      </c>
      <c r="CE176" s="2">
        <v>0.40277777777777801</v>
      </c>
      <c r="CF176" s="2" t="s">
        <v>1708</v>
      </c>
      <c r="CG176" s="2">
        <v>42601.402777777781</v>
      </c>
      <c r="CH176" s="2">
        <v>42601.395833333336</v>
      </c>
      <c r="CI176" t="s">
        <v>1703</v>
      </c>
      <c r="CJ176" t="s">
        <v>1387</v>
      </c>
      <c r="CK176">
        <v>1004.60616074</v>
      </c>
      <c r="CL176">
        <v>17.0555555555556</v>
      </c>
      <c r="CM176">
        <v>0.254</v>
      </c>
      <c r="CN176">
        <v>97</v>
      </c>
      <c r="CO176">
        <v>168</v>
      </c>
      <c r="CP176">
        <v>5.7</v>
      </c>
      <c r="CQ176">
        <v>11.3</v>
      </c>
      <c r="CR176">
        <v>0.8</v>
      </c>
      <c r="CS176">
        <v>1</v>
      </c>
      <c r="CT176" t="s">
        <v>1231</v>
      </c>
      <c r="CU176">
        <v>18</v>
      </c>
      <c r="CV176">
        <v>18</v>
      </c>
      <c r="CW176">
        <v>18</v>
      </c>
      <c r="CX176">
        <v>18</v>
      </c>
      <c r="CY176">
        <v>19</v>
      </c>
      <c r="CZ176">
        <v>19</v>
      </c>
      <c r="DA176" t="s">
        <v>27</v>
      </c>
      <c r="DB176" t="s">
        <v>27</v>
      </c>
    </row>
    <row r="177" spans="4:106">
      <c r="D177" s="3">
        <v>9</v>
      </c>
      <c r="BD177" s="39">
        <v>42601</v>
      </c>
      <c r="BE177" s="23">
        <v>0.40347222222222301</v>
      </c>
      <c r="BF177" s="10" t="str">
        <f t="shared" si="14"/>
        <v>19/08/2016 09:41</v>
      </c>
      <c r="BG177" s="35">
        <f t="shared" si="18"/>
        <v>42601.402777777781</v>
      </c>
      <c r="BH177" s="35">
        <f t="shared" si="15"/>
        <v>42601.395833333336</v>
      </c>
      <c r="BI177" t="str">
        <f t="shared" si="16"/>
        <v>19/08/2016 09:40:00</v>
      </c>
      <c r="BJ177" s="40" t="str">
        <f t="shared" si="17"/>
        <v>19/08/2016 09:30:00</v>
      </c>
      <c r="BK177">
        <f>VLOOKUP($BI177, [1]TableView_704030_20160816_20160!$D$2:$M$5095,3,FALSE)</f>
        <v>1004.60616074</v>
      </c>
      <c r="BL177">
        <f>VLOOKUP($BI177, [1]TableView_704030_20160816_20160!$D$2:$M$5095,8,FALSE)</f>
        <v>17.0555555555556</v>
      </c>
      <c r="BM177">
        <f>VLOOKUP($BI177, [1]TableView_704030_20160816_20160!$D$2:$M$5095,10,FALSE)</f>
        <v>0.254</v>
      </c>
      <c r="BN177">
        <f>VLOOKUP($BI177, [1]TableView_704030_20160816_20160!$D$2:$M$5095,4,FALSE)</f>
        <v>97</v>
      </c>
      <c r="BO177">
        <f>VLOOKUP($BI177, [1]TableView_704030_20160816_20160!$D$2:$M$5095,6,FALSE)</f>
        <v>168</v>
      </c>
      <c r="BP177">
        <f>VLOOKUP($BI177, [1]TableView_704030_20160816_20160!$D$2:$M$5095,7,FALSE)</f>
        <v>5.7</v>
      </c>
      <c r="BQ177">
        <f>VLOOKUP($BI177, [1]TableView_704030_20160816_20160!$D$2:$M$5095,2,FALSE)</f>
        <v>11.3</v>
      </c>
      <c r="BR177">
        <f>VLOOKUP($BJ177, [2]aacb8965d69cc6fd1cb3a5cae9e8ae7!$C$6:$F$853,4,FALSE)</f>
        <v>0.8</v>
      </c>
      <c r="BS177" s="15">
        <v>1</v>
      </c>
      <c r="BT177" t="str">
        <f t="shared" si="13"/>
        <v>19/08/2016 1</v>
      </c>
      <c r="BU177">
        <f>VLOOKUP($BT177, [3]Sheet1!$D$3:$T$89,4,FALSE)</f>
        <v>18</v>
      </c>
      <c r="BV177">
        <f>VLOOKUP($BT177, [3]Sheet1!$D$3:$T$89,5,FALSE)</f>
        <v>18</v>
      </c>
      <c r="BW177">
        <f>VLOOKUP($BT177, [3]Sheet1!$D$3:$T$89,8,FALSE)</f>
        <v>18</v>
      </c>
      <c r="BX177">
        <f>VLOOKUP($BT177, [3]Sheet1!$D$3:$T$89,9,FALSE)</f>
        <v>18</v>
      </c>
      <c r="BY177">
        <f>VLOOKUP($BT177, [3]Sheet1!$D$3:$T$89,12,FALSE)</f>
        <v>19</v>
      </c>
      <c r="BZ177">
        <f>VLOOKUP($BT177, [3]Sheet1!$D$3:$T$89,13,FALSE)</f>
        <v>19</v>
      </c>
      <c r="CA177" t="str">
        <f>VLOOKUP($BT177, [3]Sheet1!$D$3:$T$89,16,FALSE)</f>
        <v>N/A</v>
      </c>
      <c r="CB177" t="str">
        <f>VLOOKUP($BT177, [3]Sheet1!$D$3:$T$89,17,FALSE)</f>
        <v>N/A</v>
      </c>
      <c r="CD177" s="12">
        <v>42601</v>
      </c>
      <c r="CE177" s="2">
        <v>0.40347222222222301</v>
      </c>
      <c r="CF177" s="2" t="s">
        <v>1709</v>
      </c>
      <c r="CG177" s="2">
        <v>42601.402777777781</v>
      </c>
      <c r="CH177" s="2">
        <v>42601.395833333336</v>
      </c>
      <c r="CI177" t="s">
        <v>1703</v>
      </c>
      <c r="CJ177" t="s">
        <v>1387</v>
      </c>
      <c r="CK177">
        <v>1004.60616074</v>
      </c>
      <c r="CL177">
        <v>17.0555555555556</v>
      </c>
      <c r="CM177">
        <v>0.254</v>
      </c>
      <c r="CN177">
        <v>97</v>
      </c>
      <c r="CO177">
        <v>168</v>
      </c>
      <c r="CP177">
        <v>5.7</v>
      </c>
      <c r="CQ177">
        <v>11.3</v>
      </c>
      <c r="CR177">
        <v>0.8</v>
      </c>
      <c r="CS177">
        <v>1</v>
      </c>
      <c r="CT177" t="s">
        <v>1231</v>
      </c>
      <c r="CU177">
        <v>18</v>
      </c>
      <c r="CV177">
        <v>18</v>
      </c>
      <c r="CW177">
        <v>18</v>
      </c>
      <c r="CX177">
        <v>18</v>
      </c>
      <c r="CY177">
        <v>19</v>
      </c>
      <c r="CZ177">
        <v>19</v>
      </c>
      <c r="DA177" t="s">
        <v>27</v>
      </c>
      <c r="DB177" t="s">
        <v>27</v>
      </c>
    </row>
    <row r="178" spans="4:106">
      <c r="D178" s="3">
        <v>10</v>
      </c>
      <c r="BD178" s="39">
        <v>42601</v>
      </c>
      <c r="BE178" s="23">
        <v>0.40416666666666701</v>
      </c>
      <c r="BF178" s="10" t="str">
        <f t="shared" si="14"/>
        <v>19/08/2016 09:42</v>
      </c>
      <c r="BG178" s="35">
        <f t="shared" si="18"/>
        <v>42601.402777777781</v>
      </c>
      <c r="BH178" s="35">
        <f t="shared" si="15"/>
        <v>42601.395833333336</v>
      </c>
      <c r="BI178" t="str">
        <f t="shared" si="16"/>
        <v>19/08/2016 09:40:00</v>
      </c>
      <c r="BJ178" s="40" t="str">
        <f t="shared" si="17"/>
        <v>19/08/2016 09:30:00</v>
      </c>
      <c r="BK178">
        <f>VLOOKUP($BI178, [1]TableView_704030_20160816_20160!$D$2:$M$5095,3,FALSE)</f>
        <v>1004.60616074</v>
      </c>
      <c r="BL178">
        <f>VLOOKUP($BI178, [1]TableView_704030_20160816_20160!$D$2:$M$5095,8,FALSE)</f>
        <v>17.0555555555556</v>
      </c>
      <c r="BM178">
        <f>VLOOKUP($BI178, [1]TableView_704030_20160816_20160!$D$2:$M$5095,10,FALSE)</f>
        <v>0.254</v>
      </c>
      <c r="BN178">
        <f>VLOOKUP($BI178, [1]TableView_704030_20160816_20160!$D$2:$M$5095,4,FALSE)</f>
        <v>97</v>
      </c>
      <c r="BO178">
        <f>VLOOKUP($BI178, [1]TableView_704030_20160816_20160!$D$2:$M$5095,6,FALSE)</f>
        <v>168</v>
      </c>
      <c r="BP178">
        <f>VLOOKUP($BI178, [1]TableView_704030_20160816_20160!$D$2:$M$5095,7,FALSE)</f>
        <v>5.7</v>
      </c>
      <c r="BQ178">
        <f>VLOOKUP($BI178, [1]TableView_704030_20160816_20160!$D$2:$M$5095,2,FALSE)</f>
        <v>11.3</v>
      </c>
      <c r="BR178">
        <f>VLOOKUP($BJ178, [2]aacb8965d69cc6fd1cb3a5cae9e8ae7!$C$6:$F$853,4,FALSE)</f>
        <v>0.8</v>
      </c>
      <c r="BS178" s="15">
        <v>1</v>
      </c>
      <c r="BT178" t="str">
        <f t="shared" si="13"/>
        <v>19/08/2016 1</v>
      </c>
      <c r="BU178">
        <f>VLOOKUP($BT178, [3]Sheet1!$D$3:$T$89,4,FALSE)</f>
        <v>18</v>
      </c>
      <c r="BV178">
        <f>VLOOKUP($BT178, [3]Sheet1!$D$3:$T$89,5,FALSE)</f>
        <v>18</v>
      </c>
      <c r="BW178">
        <f>VLOOKUP($BT178, [3]Sheet1!$D$3:$T$89,8,FALSE)</f>
        <v>18</v>
      </c>
      <c r="BX178">
        <f>VLOOKUP($BT178, [3]Sheet1!$D$3:$T$89,9,FALSE)</f>
        <v>18</v>
      </c>
      <c r="BY178">
        <f>VLOOKUP($BT178, [3]Sheet1!$D$3:$T$89,12,FALSE)</f>
        <v>19</v>
      </c>
      <c r="BZ178">
        <f>VLOOKUP($BT178, [3]Sheet1!$D$3:$T$89,13,FALSE)</f>
        <v>19</v>
      </c>
      <c r="CA178" t="str">
        <f>VLOOKUP($BT178, [3]Sheet1!$D$3:$T$89,16,FALSE)</f>
        <v>N/A</v>
      </c>
      <c r="CB178" t="str">
        <f>VLOOKUP($BT178, [3]Sheet1!$D$3:$T$89,17,FALSE)</f>
        <v>N/A</v>
      </c>
      <c r="CD178" s="12">
        <v>42601</v>
      </c>
      <c r="CE178" s="2">
        <v>0.40416666666666701</v>
      </c>
      <c r="CF178" s="2" t="s">
        <v>1710</v>
      </c>
      <c r="CG178" s="2">
        <v>42601.402777777781</v>
      </c>
      <c r="CH178" s="2">
        <v>42601.395833333336</v>
      </c>
      <c r="CI178" t="s">
        <v>1703</v>
      </c>
      <c r="CJ178" t="s">
        <v>1387</v>
      </c>
      <c r="CK178">
        <v>1004.60616074</v>
      </c>
      <c r="CL178">
        <v>17.0555555555556</v>
      </c>
      <c r="CM178">
        <v>0.254</v>
      </c>
      <c r="CN178">
        <v>97</v>
      </c>
      <c r="CO178">
        <v>168</v>
      </c>
      <c r="CP178">
        <v>5.7</v>
      </c>
      <c r="CQ178">
        <v>11.3</v>
      </c>
      <c r="CR178">
        <v>0.8</v>
      </c>
      <c r="CS178">
        <v>1</v>
      </c>
      <c r="CT178" t="s">
        <v>1231</v>
      </c>
      <c r="CU178">
        <v>18</v>
      </c>
      <c r="CV178">
        <v>18</v>
      </c>
      <c r="CW178">
        <v>18</v>
      </c>
      <c r="CX178">
        <v>18</v>
      </c>
      <c r="CY178">
        <v>19</v>
      </c>
      <c r="CZ178">
        <v>19</v>
      </c>
      <c r="DA178" t="s">
        <v>27</v>
      </c>
      <c r="DB178" t="s">
        <v>27</v>
      </c>
    </row>
    <row r="179" spans="4:106">
      <c r="D179" s="3">
        <v>11</v>
      </c>
      <c r="BD179" s="39">
        <v>42601</v>
      </c>
      <c r="BE179" s="23">
        <v>0.404861111111112</v>
      </c>
      <c r="BF179" s="10" t="str">
        <f t="shared" si="14"/>
        <v>19/08/2016 09:43</v>
      </c>
      <c r="BG179" s="35">
        <f t="shared" si="18"/>
        <v>42601.402777777781</v>
      </c>
      <c r="BH179" s="35">
        <f t="shared" si="15"/>
        <v>42601.395833333336</v>
      </c>
      <c r="BI179" t="str">
        <f t="shared" si="16"/>
        <v>19/08/2016 09:40:00</v>
      </c>
      <c r="BJ179" s="40" t="str">
        <f t="shared" si="17"/>
        <v>19/08/2016 09:30:00</v>
      </c>
      <c r="BK179">
        <f>VLOOKUP($BI179, [1]TableView_704030_20160816_20160!$D$2:$M$5095,3,FALSE)</f>
        <v>1004.60616074</v>
      </c>
      <c r="BL179">
        <f>VLOOKUP($BI179, [1]TableView_704030_20160816_20160!$D$2:$M$5095,8,FALSE)</f>
        <v>17.0555555555556</v>
      </c>
      <c r="BM179">
        <f>VLOOKUP($BI179, [1]TableView_704030_20160816_20160!$D$2:$M$5095,10,FALSE)</f>
        <v>0.254</v>
      </c>
      <c r="BN179">
        <f>VLOOKUP($BI179, [1]TableView_704030_20160816_20160!$D$2:$M$5095,4,FALSE)</f>
        <v>97</v>
      </c>
      <c r="BO179">
        <f>VLOOKUP($BI179, [1]TableView_704030_20160816_20160!$D$2:$M$5095,6,FALSE)</f>
        <v>168</v>
      </c>
      <c r="BP179">
        <f>VLOOKUP($BI179, [1]TableView_704030_20160816_20160!$D$2:$M$5095,7,FALSE)</f>
        <v>5.7</v>
      </c>
      <c r="BQ179">
        <f>VLOOKUP($BI179, [1]TableView_704030_20160816_20160!$D$2:$M$5095,2,FALSE)</f>
        <v>11.3</v>
      </c>
      <c r="BR179">
        <f>VLOOKUP($BJ179, [2]aacb8965d69cc6fd1cb3a5cae9e8ae7!$C$6:$F$853,4,FALSE)</f>
        <v>0.8</v>
      </c>
      <c r="BS179" s="15">
        <v>1</v>
      </c>
      <c r="BT179" t="str">
        <f t="shared" si="13"/>
        <v>19/08/2016 1</v>
      </c>
      <c r="BU179">
        <f>VLOOKUP($BT179, [3]Sheet1!$D$3:$T$89,4,FALSE)</f>
        <v>18</v>
      </c>
      <c r="BV179">
        <f>VLOOKUP($BT179, [3]Sheet1!$D$3:$T$89,5,FALSE)</f>
        <v>18</v>
      </c>
      <c r="BW179">
        <f>VLOOKUP($BT179, [3]Sheet1!$D$3:$T$89,8,FALSE)</f>
        <v>18</v>
      </c>
      <c r="BX179">
        <f>VLOOKUP($BT179, [3]Sheet1!$D$3:$T$89,9,FALSE)</f>
        <v>18</v>
      </c>
      <c r="BY179">
        <f>VLOOKUP($BT179, [3]Sheet1!$D$3:$T$89,12,FALSE)</f>
        <v>19</v>
      </c>
      <c r="BZ179">
        <f>VLOOKUP($BT179, [3]Sheet1!$D$3:$T$89,13,FALSE)</f>
        <v>19</v>
      </c>
      <c r="CA179" t="str">
        <f>VLOOKUP($BT179, [3]Sheet1!$D$3:$T$89,16,FALSE)</f>
        <v>N/A</v>
      </c>
      <c r="CB179" t="str">
        <f>VLOOKUP($BT179, [3]Sheet1!$D$3:$T$89,17,FALSE)</f>
        <v>N/A</v>
      </c>
      <c r="CD179" s="12">
        <v>42601</v>
      </c>
      <c r="CE179" s="2">
        <v>0.404861111111112</v>
      </c>
      <c r="CF179" s="2" t="s">
        <v>1711</v>
      </c>
      <c r="CG179" s="2">
        <v>42601.402777777781</v>
      </c>
      <c r="CH179" s="2">
        <v>42601.395833333336</v>
      </c>
      <c r="CI179" t="s">
        <v>1703</v>
      </c>
      <c r="CJ179" t="s">
        <v>1387</v>
      </c>
      <c r="CK179">
        <v>1004.60616074</v>
      </c>
      <c r="CL179">
        <v>17.0555555555556</v>
      </c>
      <c r="CM179">
        <v>0.254</v>
      </c>
      <c r="CN179">
        <v>97</v>
      </c>
      <c r="CO179">
        <v>168</v>
      </c>
      <c r="CP179">
        <v>5.7</v>
      </c>
      <c r="CQ179">
        <v>11.3</v>
      </c>
      <c r="CR179">
        <v>0.8</v>
      </c>
      <c r="CS179">
        <v>1</v>
      </c>
      <c r="CT179" t="s">
        <v>1231</v>
      </c>
      <c r="CU179">
        <v>18</v>
      </c>
      <c r="CV179">
        <v>18</v>
      </c>
      <c r="CW179">
        <v>18</v>
      </c>
      <c r="CX179">
        <v>18</v>
      </c>
      <c r="CY179">
        <v>19</v>
      </c>
      <c r="CZ179">
        <v>19</v>
      </c>
      <c r="DA179" t="s">
        <v>27</v>
      </c>
      <c r="DB179" t="s">
        <v>27</v>
      </c>
    </row>
    <row r="180" spans="4:106">
      <c r="D180" s="3">
        <v>12</v>
      </c>
      <c r="BD180" s="39">
        <v>42601</v>
      </c>
      <c r="BE180" s="23">
        <v>0.405555555555556</v>
      </c>
      <c r="BF180" s="10" t="str">
        <f t="shared" si="14"/>
        <v>19/08/2016 09:44</v>
      </c>
      <c r="BG180" s="35">
        <f t="shared" si="18"/>
        <v>42601.402777777781</v>
      </c>
      <c r="BH180" s="35">
        <f t="shared" si="15"/>
        <v>42601.395833333336</v>
      </c>
      <c r="BI180" t="str">
        <f t="shared" si="16"/>
        <v>19/08/2016 09:40:00</v>
      </c>
      <c r="BJ180" s="40" t="str">
        <f t="shared" si="17"/>
        <v>19/08/2016 09:30:00</v>
      </c>
      <c r="BK180">
        <f>VLOOKUP($BI180, [1]TableView_704030_20160816_20160!$D$2:$M$5095,3,FALSE)</f>
        <v>1004.60616074</v>
      </c>
      <c r="BL180">
        <f>VLOOKUP($BI180, [1]TableView_704030_20160816_20160!$D$2:$M$5095,8,FALSE)</f>
        <v>17.0555555555556</v>
      </c>
      <c r="BM180">
        <f>VLOOKUP($BI180, [1]TableView_704030_20160816_20160!$D$2:$M$5095,10,FALSE)</f>
        <v>0.254</v>
      </c>
      <c r="BN180">
        <f>VLOOKUP($BI180, [1]TableView_704030_20160816_20160!$D$2:$M$5095,4,FALSE)</f>
        <v>97</v>
      </c>
      <c r="BO180">
        <f>VLOOKUP($BI180, [1]TableView_704030_20160816_20160!$D$2:$M$5095,6,FALSE)</f>
        <v>168</v>
      </c>
      <c r="BP180">
        <f>VLOOKUP($BI180, [1]TableView_704030_20160816_20160!$D$2:$M$5095,7,FALSE)</f>
        <v>5.7</v>
      </c>
      <c r="BQ180">
        <f>VLOOKUP($BI180, [1]TableView_704030_20160816_20160!$D$2:$M$5095,2,FALSE)</f>
        <v>11.3</v>
      </c>
      <c r="BR180">
        <f>VLOOKUP($BJ180, [2]aacb8965d69cc6fd1cb3a5cae9e8ae7!$C$6:$F$853,4,FALSE)</f>
        <v>0.8</v>
      </c>
      <c r="BS180" s="15">
        <v>1</v>
      </c>
      <c r="BT180" t="str">
        <f t="shared" si="13"/>
        <v>19/08/2016 1</v>
      </c>
      <c r="BU180">
        <f>VLOOKUP($BT180, [3]Sheet1!$D$3:$T$89,4,FALSE)</f>
        <v>18</v>
      </c>
      <c r="BV180">
        <f>VLOOKUP($BT180, [3]Sheet1!$D$3:$T$89,5,FALSE)</f>
        <v>18</v>
      </c>
      <c r="BW180">
        <f>VLOOKUP($BT180, [3]Sheet1!$D$3:$T$89,8,FALSE)</f>
        <v>18</v>
      </c>
      <c r="BX180">
        <f>VLOOKUP($BT180, [3]Sheet1!$D$3:$T$89,9,FALSE)</f>
        <v>18</v>
      </c>
      <c r="BY180">
        <f>VLOOKUP($BT180, [3]Sheet1!$D$3:$T$89,12,FALSE)</f>
        <v>19</v>
      </c>
      <c r="BZ180">
        <f>VLOOKUP($BT180, [3]Sheet1!$D$3:$T$89,13,FALSE)</f>
        <v>19</v>
      </c>
      <c r="CA180" t="str">
        <f>VLOOKUP($BT180, [3]Sheet1!$D$3:$T$89,16,FALSE)</f>
        <v>N/A</v>
      </c>
      <c r="CB180" t="str">
        <f>VLOOKUP($BT180, [3]Sheet1!$D$3:$T$89,17,FALSE)</f>
        <v>N/A</v>
      </c>
      <c r="CD180" s="12">
        <v>42601</v>
      </c>
      <c r="CE180" s="2">
        <v>0.405555555555556</v>
      </c>
      <c r="CF180" s="2" t="s">
        <v>1712</v>
      </c>
      <c r="CG180" s="2">
        <v>42601.402777777781</v>
      </c>
      <c r="CH180" s="2">
        <v>42601.395833333336</v>
      </c>
      <c r="CI180" t="s">
        <v>1703</v>
      </c>
      <c r="CJ180" t="s">
        <v>1387</v>
      </c>
      <c r="CK180">
        <v>1004.60616074</v>
      </c>
      <c r="CL180">
        <v>17.0555555555556</v>
      </c>
      <c r="CM180">
        <v>0.254</v>
      </c>
      <c r="CN180">
        <v>97</v>
      </c>
      <c r="CO180">
        <v>168</v>
      </c>
      <c r="CP180">
        <v>5.7</v>
      </c>
      <c r="CQ180">
        <v>11.3</v>
      </c>
      <c r="CR180">
        <v>0.8</v>
      </c>
      <c r="CS180">
        <v>1</v>
      </c>
      <c r="CT180" t="s">
        <v>1231</v>
      </c>
      <c r="CU180">
        <v>18</v>
      </c>
      <c r="CV180">
        <v>18</v>
      </c>
      <c r="CW180">
        <v>18</v>
      </c>
      <c r="CX180">
        <v>18</v>
      </c>
      <c r="CY180">
        <v>19</v>
      </c>
      <c r="CZ180">
        <v>19</v>
      </c>
      <c r="DA180" t="s">
        <v>27</v>
      </c>
      <c r="DB180" t="s">
        <v>27</v>
      </c>
    </row>
    <row r="181" spans="4:106">
      <c r="D181" s="3">
        <v>13</v>
      </c>
      <c r="BD181" s="39">
        <v>42601</v>
      </c>
      <c r="BE181" s="23">
        <v>0.406250000000001</v>
      </c>
      <c r="BF181" s="10" t="str">
        <f t="shared" si="14"/>
        <v>19/08/2016 09:45</v>
      </c>
      <c r="BG181" s="35">
        <f t="shared" si="18"/>
        <v>42601.409722222219</v>
      </c>
      <c r="BH181" s="35">
        <f t="shared" si="15"/>
        <v>42601.416666666664</v>
      </c>
      <c r="BI181" t="str">
        <f t="shared" si="16"/>
        <v>19/08/2016 09:50:00</v>
      </c>
      <c r="BJ181" s="40" t="str">
        <f t="shared" si="17"/>
        <v>19/08/2016 10:00:00</v>
      </c>
      <c r="BK181">
        <f>VLOOKUP($BI181, [1]TableView_704030_20160816_20160!$D$2:$M$5095,3,FALSE)</f>
        <v>1004.94479964</v>
      </c>
      <c r="BL181">
        <f>VLOOKUP($BI181, [1]TableView_704030_20160816_20160!$D$2:$M$5095,8,FALSE)</f>
        <v>15.8333333333333</v>
      </c>
      <c r="BM181">
        <f>VLOOKUP($BI181, [1]TableView_704030_20160816_20160!$D$2:$M$5095,10,FALSE)</f>
        <v>0.254</v>
      </c>
      <c r="BN181">
        <f>VLOOKUP($BI181, [1]TableView_704030_20160816_20160!$D$2:$M$5095,4,FALSE)</f>
        <v>96</v>
      </c>
      <c r="BO181">
        <f>VLOOKUP($BI181, [1]TableView_704030_20160816_20160!$D$2:$M$5095,6,FALSE)</f>
        <v>195</v>
      </c>
      <c r="BP181">
        <f>VLOOKUP($BI181, [1]TableView_704030_20160816_20160!$D$2:$M$5095,7,FALSE)</f>
        <v>5.9</v>
      </c>
      <c r="BQ181">
        <f>VLOOKUP($BI181, [1]TableView_704030_20160816_20160!$D$2:$M$5095,2,FALSE)</f>
        <v>15.6</v>
      </c>
      <c r="BR181">
        <f>VLOOKUP($BJ181, [2]aacb8965d69cc6fd1cb3a5cae9e8ae7!$C$6:$F$853,4,FALSE)</f>
        <v>1.1000000000000001</v>
      </c>
      <c r="BS181" s="15">
        <v>1</v>
      </c>
      <c r="BT181" t="str">
        <f t="shared" si="13"/>
        <v>19/08/2016 1</v>
      </c>
      <c r="BU181">
        <f>VLOOKUP($BT181, [3]Sheet1!$D$3:$T$89,4,FALSE)</f>
        <v>18</v>
      </c>
      <c r="BV181">
        <f>VLOOKUP($BT181, [3]Sheet1!$D$3:$T$89,5,FALSE)</f>
        <v>18</v>
      </c>
      <c r="BW181">
        <f>VLOOKUP($BT181, [3]Sheet1!$D$3:$T$89,8,FALSE)</f>
        <v>18</v>
      </c>
      <c r="BX181">
        <f>VLOOKUP($BT181, [3]Sheet1!$D$3:$T$89,9,FALSE)</f>
        <v>18</v>
      </c>
      <c r="BY181">
        <f>VLOOKUP($BT181, [3]Sheet1!$D$3:$T$89,12,FALSE)</f>
        <v>19</v>
      </c>
      <c r="BZ181">
        <f>VLOOKUP($BT181, [3]Sheet1!$D$3:$T$89,13,FALSE)</f>
        <v>19</v>
      </c>
      <c r="CA181" t="str">
        <f>VLOOKUP($BT181, [3]Sheet1!$D$3:$T$89,16,FALSE)</f>
        <v>N/A</v>
      </c>
      <c r="CB181" t="str">
        <f>VLOOKUP($BT181, [3]Sheet1!$D$3:$T$89,17,FALSE)</f>
        <v>N/A</v>
      </c>
      <c r="CD181" s="12">
        <v>42601</v>
      </c>
      <c r="CE181" s="2">
        <v>0.406250000000001</v>
      </c>
      <c r="CF181" s="2" t="s">
        <v>1713</v>
      </c>
      <c r="CG181" s="2">
        <v>42601.409722222219</v>
      </c>
      <c r="CH181" s="2">
        <v>42601.416666666664</v>
      </c>
      <c r="CI181" t="s">
        <v>1714</v>
      </c>
      <c r="CJ181" t="s">
        <v>1715</v>
      </c>
      <c r="CK181">
        <v>1004.94479964</v>
      </c>
      <c r="CL181">
        <v>15.8333333333333</v>
      </c>
      <c r="CM181">
        <v>0.254</v>
      </c>
      <c r="CN181">
        <v>96</v>
      </c>
      <c r="CO181">
        <v>195</v>
      </c>
      <c r="CP181">
        <v>5.9</v>
      </c>
      <c r="CQ181">
        <v>15.6</v>
      </c>
      <c r="CR181">
        <v>1.1000000000000001</v>
      </c>
      <c r="CS181">
        <v>1</v>
      </c>
      <c r="CT181" t="s">
        <v>1231</v>
      </c>
      <c r="CU181">
        <v>18</v>
      </c>
      <c r="CV181">
        <v>18</v>
      </c>
      <c r="CW181">
        <v>18</v>
      </c>
      <c r="CX181">
        <v>18</v>
      </c>
      <c r="CY181">
        <v>19</v>
      </c>
      <c r="CZ181">
        <v>19</v>
      </c>
      <c r="DA181" t="s">
        <v>27</v>
      </c>
      <c r="DB181" t="s">
        <v>27</v>
      </c>
    </row>
    <row r="182" spans="4:106">
      <c r="D182" s="3">
        <v>14</v>
      </c>
      <c r="BD182" s="39">
        <v>42601</v>
      </c>
      <c r="BE182" s="23">
        <v>0.406944444444445</v>
      </c>
      <c r="BF182" s="10" t="str">
        <f t="shared" si="14"/>
        <v>19/08/2016 09:46</v>
      </c>
      <c r="BG182" s="35">
        <f t="shared" si="18"/>
        <v>42601.409722222219</v>
      </c>
      <c r="BH182" s="35">
        <f t="shared" si="15"/>
        <v>42601.416666666664</v>
      </c>
      <c r="BI182" t="str">
        <f t="shared" si="16"/>
        <v>19/08/2016 09:50:00</v>
      </c>
      <c r="BJ182" s="40" t="str">
        <f t="shared" si="17"/>
        <v>19/08/2016 10:00:00</v>
      </c>
      <c r="BK182">
        <f>VLOOKUP($BI182, [1]TableView_704030_20160816_20160!$D$2:$M$5095,3,FALSE)</f>
        <v>1004.94479964</v>
      </c>
      <c r="BL182">
        <f>VLOOKUP($BI182, [1]TableView_704030_20160816_20160!$D$2:$M$5095,8,FALSE)</f>
        <v>15.8333333333333</v>
      </c>
      <c r="BM182">
        <f>VLOOKUP($BI182, [1]TableView_704030_20160816_20160!$D$2:$M$5095,10,FALSE)</f>
        <v>0.254</v>
      </c>
      <c r="BN182">
        <f>VLOOKUP($BI182, [1]TableView_704030_20160816_20160!$D$2:$M$5095,4,FALSE)</f>
        <v>96</v>
      </c>
      <c r="BO182">
        <f>VLOOKUP($BI182, [1]TableView_704030_20160816_20160!$D$2:$M$5095,6,FALSE)</f>
        <v>195</v>
      </c>
      <c r="BP182">
        <f>VLOOKUP($BI182, [1]TableView_704030_20160816_20160!$D$2:$M$5095,7,FALSE)</f>
        <v>5.9</v>
      </c>
      <c r="BQ182">
        <f>VLOOKUP($BI182, [1]TableView_704030_20160816_20160!$D$2:$M$5095,2,FALSE)</f>
        <v>15.6</v>
      </c>
      <c r="BR182">
        <f>VLOOKUP($BJ182, [2]aacb8965d69cc6fd1cb3a5cae9e8ae7!$C$6:$F$853,4,FALSE)</f>
        <v>1.1000000000000001</v>
      </c>
      <c r="BS182" s="15">
        <v>1</v>
      </c>
      <c r="BT182" t="str">
        <f t="shared" si="13"/>
        <v>19/08/2016 1</v>
      </c>
      <c r="BU182">
        <f>VLOOKUP($BT182, [3]Sheet1!$D$3:$T$89,4,FALSE)</f>
        <v>18</v>
      </c>
      <c r="BV182">
        <f>VLOOKUP($BT182, [3]Sheet1!$D$3:$T$89,5,FALSE)</f>
        <v>18</v>
      </c>
      <c r="BW182">
        <f>VLOOKUP($BT182, [3]Sheet1!$D$3:$T$89,8,FALSE)</f>
        <v>18</v>
      </c>
      <c r="BX182">
        <f>VLOOKUP($BT182, [3]Sheet1!$D$3:$T$89,9,FALSE)</f>
        <v>18</v>
      </c>
      <c r="BY182">
        <f>VLOOKUP($BT182, [3]Sheet1!$D$3:$T$89,12,FALSE)</f>
        <v>19</v>
      </c>
      <c r="BZ182">
        <f>VLOOKUP($BT182, [3]Sheet1!$D$3:$T$89,13,FALSE)</f>
        <v>19</v>
      </c>
      <c r="CA182" t="str">
        <f>VLOOKUP($BT182, [3]Sheet1!$D$3:$T$89,16,FALSE)</f>
        <v>N/A</v>
      </c>
      <c r="CB182" t="str">
        <f>VLOOKUP($BT182, [3]Sheet1!$D$3:$T$89,17,FALSE)</f>
        <v>N/A</v>
      </c>
      <c r="CD182" s="12">
        <v>42601</v>
      </c>
      <c r="CE182" s="2">
        <v>0.406944444444445</v>
      </c>
      <c r="CF182" s="2" t="s">
        <v>1716</v>
      </c>
      <c r="CG182" s="2">
        <v>42601.409722222219</v>
      </c>
      <c r="CH182" s="2">
        <v>42601.416666666664</v>
      </c>
      <c r="CI182" t="s">
        <v>1714</v>
      </c>
      <c r="CJ182" t="s">
        <v>1715</v>
      </c>
      <c r="CK182">
        <v>1004.94479964</v>
      </c>
      <c r="CL182">
        <v>15.8333333333333</v>
      </c>
      <c r="CM182">
        <v>0.254</v>
      </c>
      <c r="CN182">
        <v>96</v>
      </c>
      <c r="CO182">
        <v>195</v>
      </c>
      <c r="CP182">
        <v>5.9</v>
      </c>
      <c r="CQ182">
        <v>15.6</v>
      </c>
      <c r="CR182">
        <v>1.1000000000000001</v>
      </c>
      <c r="CS182">
        <v>1</v>
      </c>
      <c r="CT182" t="s">
        <v>1231</v>
      </c>
      <c r="CU182">
        <v>18</v>
      </c>
      <c r="CV182">
        <v>18</v>
      </c>
      <c r="CW182">
        <v>18</v>
      </c>
      <c r="CX182">
        <v>18</v>
      </c>
      <c r="CY182">
        <v>19</v>
      </c>
      <c r="CZ182">
        <v>19</v>
      </c>
      <c r="DA182" t="s">
        <v>27</v>
      </c>
      <c r="DB182" t="s">
        <v>27</v>
      </c>
    </row>
    <row r="183" spans="4:106">
      <c r="D183" s="3">
        <v>15</v>
      </c>
      <c r="BD183" s="39">
        <v>42601</v>
      </c>
      <c r="BE183" s="23">
        <v>0.40763888888888999</v>
      </c>
      <c r="BF183" s="10" t="str">
        <f t="shared" si="14"/>
        <v>19/08/2016 09:47</v>
      </c>
      <c r="BG183" s="35">
        <f t="shared" si="18"/>
        <v>42601.409722222219</v>
      </c>
      <c r="BH183" s="35">
        <f t="shared" si="15"/>
        <v>42601.416666666664</v>
      </c>
      <c r="BI183" t="str">
        <f t="shared" si="16"/>
        <v>19/08/2016 09:50:00</v>
      </c>
      <c r="BJ183" s="40" t="str">
        <f t="shared" si="17"/>
        <v>19/08/2016 10:00:00</v>
      </c>
      <c r="BK183">
        <f>VLOOKUP($BI183, [1]TableView_704030_20160816_20160!$D$2:$M$5095,3,FALSE)</f>
        <v>1004.94479964</v>
      </c>
      <c r="BL183">
        <f>VLOOKUP($BI183, [1]TableView_704030_20160816_20160!$D$2:$M$5095,8,FALSE)</f>
        <v>15.8333333333333</v>
      </c>
      <c r="BM183">
        <f>VLOOKUP($BI183, [1]TableView_704030_20160816_20160!$D$2:$M$5095,10,FALSE)</f>
        <v>0.254</v>
      </c>
      <c r="BN183">
        <f>VLOOKUP($BI183, [1]TableView_704030_20160816_20160!$D$2:$M$5095,4,FALSE)</f>
        <v>96</v>
      </c>
      <c r="BO183">
        <f>VLOOKUP($BI183, [1]TableView_704030_20160816_20160!$D$2:$M$5095,6,FALSE)</f>
        <v>195</v>
      </c>
      <c r="BP183">
        <f>VLOOKUP($BI183, [1]TableView_704030_20160816_20160!$D$2:$M$5095,7,FALSE)</f>
        <v>5.9</v>
      </c>
      <c r="BQ183">
        <f>VLOOKUP($BI183, [1]TableView_704030_20160816_20160!$D$2:$M$5095,2,FALSE)</f>
        <v>15.6</v>
      </c>
      <c r="BR183">
        <f>VLOOKUP($BJ183, [2]aacb8965d69cc6fd1cb3a5cae9e8ae7!$C$6:$F$853,4,FALSE)</f>
        <v>1.1000000000000001</v>
      </c>
      <c r="BS183" s="15">
        <v>1</v>
      </c>
      <c r="BT183" t="str">
        <f t="shared" si="13"/>
        <v>19/08/2016 1</v>
      </c>
      <c r="BU183">
        <f>VLOOKUP($BT183, [3]Sheet1!$D$3:$T$89,4,FALSE)</f>
        <v>18</v>
      </c>
      <c r="BV183">
        <f>VLOOKUP($BT183, [3]Sheet1!$D$3:$T$89,5,FALSE)</f>
        <v>18</v>
      </c>
      <c r="BW183">
        <f>VLOOKUP($BT183, [3]Sheet1!$D$3:$T$89,8,FALSE)</f>
        <v>18</v>
      </c>
      <c r="BX183">
        <f>VLOOKUP($BT183, [3]Sheet1!$D$3:$T$89,9,FALSE)</f>
        <v>18</v>
      </c>
      <c r="BY183">
        <f>VLOOKUP($BT183, [3]Sheet1!$D$3:$T$89,12,FALSE)</f>
        <v>19</v>
      </c>
      <c r="BZ183">
        <f>VLOOKUP($BT183, [3]Sheet1!$D$3:$T$89,13,FALSE)</f>
        <v>19</v>
      </c>
      <c r="CA183" t="str">
        <f>VLOOKUP($BT183, [3]Sheet1!$D$3:$T$89,16,FALSE)</f>
        <v>N/A</v>
      </c>
      <c r="CB183" t="str">
        <f>VLOOKUP($BT183, [3]Sheet1!$D$3:$T$89,17,FALSE)</f>
        <v>N/A</v>
      </c>
      <c r="CD183" s="12">
        <v>42601</v>
      </c>
      <c r="CE183" s="2">
        <v>0.40763888888888999</v>
      </c>
      <c r="CF183" s="2" t="s">
        <v>1717</v>
      </c>
      <c r="CG183" s="2">
        <v>42601.409722222219</v>
      </c>
      <c r="CH183" s="2">
        <v>42601.416666666664</v>
      </c>
      <c r="CI183" t="s">
        <v>1714</v>
      </c>
      <c r="CJ183" t="s">
        <v>1715</v>
      </c>
      <c r="CK183">
        <v>1004.94479964</v>
      </c>
      <c r="CL183">
        <v>15.8333333333333</v>
      </c>
      <c r="CM183">
        <v>0.254</v>
      </c>
      <c r="CN183">
        <v>96</v>
      </c>
      <c r="CO183">
        <v>195</v>
      </c>
      <c r="CP183">
        <v>5.9</v>
      </c>
      <c r="CQ183">
        <v>15.6</v>
      </c>
      <c r="CR183">
        <v>1.1000000000000001</v>
      </c>
      <c r="CS183">
        <v>1</v>
      </c>
      <c r="CT183" t="s">
        <v>1231</v>
      </c>
      <c r="CU183">
        <v>18</v>
      </c>
      <c r="CV183">
        <v>18</v>
      </c>
      <c r="CW183">
        <v>18</v>
      </c>
      <c r="CX183">
        <v>18</v>
      </c>
      <c r="CY183">
        <v>19</v>
      </c>
      <c r="CZ183">
        <v>19</v>
      </c>
      <c r="DA183" t="s">
        <v>27</v>
      </c>
      <c r="DB183" t="s">
        <v>27</v>
      </c>
    </row>
    <row r="184" spans="4:106">
      <c r="D184" s="3">
        <v>16</v>
      </c>
      <c r="BD184" s="39">
        <v>42601</v>
      </c>
      <c r="BE184" s="23">
        <v>0.40833333333333399</v>
      </c>
      <c r="BF184" s="10" t="str">
        <f t="shared" si="14"/>
        <v>19/08/2016 09:48</v>
      </c>
      <c r="BG184" s="35">
        <f t="shared" si="18"/>
        <v>42601.409722222219</v>
      </c>
      <c r="BH184" s="35">
        <f t="shared" si="15"/>
        <v>42601.416666666664</v>
      </c>
      <c r="BI184" t="str">
        <f t="shared" si="16"/>
        <v>19/08/2016 09:50:00</v>
      </c>
      <c r="BJ184" s="40" t="str">
        <f t="shared" si="17"/>
        <v>19/08/2016 10:00:00</v>
      </c>
      <c r="BK184">
        <f>VLOOKUP($BI184, [1]TableView_704030_20160816_20160!$D$2:$M$5095,3,FALSE)</f>
        <v>1004.94479964</v>
      </c>
      <c r="BL184">
        <f>VLOOKUP($BI184, [1]TableView_704030_20160816_20160!$D$2:$M$5095,8,FALSE)</f>
        <v>15.8333333333333</v>
      </c>
      <c r="BM184">
        <f>VLOOKUP($BI184, [1]TableView_704030_20160816_20160!$D$2:$M$5095,10,FALSE)</f>
        <v>0.254</v>
      </c>
      <c r="BN184">
        <f>VLOOKUP($BI184, [1]TableView_704030_20160816_20160!$D$2:$M$5095,4,FALSE)</f>
        <v>96</v>
      </c>
      <c r="BO184">
        <f>VLOOKUP($BI184, [1]TableView_704030_20160816_20160!$D$2:$M$5095,6,FALSE)</f>
        <v>195</v>
      </c>
      <c r="BP184">
        <f>VLOOKUP($BI184, [1]TableView_704030_20160816_20160!$D$2:$M$5095,7,FALSE)</f>
        <v>5.9</v>
      </c>
      <c r="BQ184">
        <f>VLOOKUP($BI184, [1]TableView_704030_20160816_20160!$D$2:$M$5095,2,FALSE)</f>
        <v>15.6</v>
      </c>
      <c r="BR184">
        <f>VLOOKUP($BJ184, [2]aacb8965d69cc6fd1cb3a5cae9e8ae7!$C$6:$F$853,4,FALSE)</f>
        <v>1.1000000000000001</v>
      </c>
      <c r="BS184" s="15">
        <v>1</v>
      </c>
      <c r="BT184" t="str">
        <f t="shared" si="13"/>
        <v>19/08/2016 1</v>
      </c>
      <c r="BU184">
        <f>VLOOKUP($BT184, [3]Sheet1!$D$3:$T$89,4,FALSE)</f>
        <v>18</v>
      </c>
      <c r="BV184">
        <f>VLOOKUP($BT184, [3]Sheet1!$D$3:$T$89,5,FALSE)</f>
        <v>18</v>
      </c>
      <c r="BW184">
        <f>VLOOKUP($BT184, [3]Sheet1!$D$3:$T$89,8,FALSE)</f>
        <v>18</v>
      </c>
      <c r="BX184">
        <f>VLOOKUP($BT184, [3]Sheet1!$D$3:$T$89,9,FALSE)</f>
        <v>18</v>
      </c>
      <c r="BY184">
        <f>VLOOKUP($BT184, [3]Sheet1!$D$3:$T$89,12,FALSE)</f>
        <v>19</v>
      </c>
      <c r="BZ184">
        <f>VLOOKUP($BT184, [3]Sheet1!$D$3:$T$89,13,FALSE)</f>
        <v>19</v>
      </c>
      <c r="CA184" t="str">
        <f>VLOOKUP($BT184, [3]Sheet1!$D$3:$T$89,16,FALSE)</f>
        <v>N/A</v>
      </c>
      <c r="CB184" t="str">
        <f>VLOOKUP($BT184, [3]Sheet1!$D$3:$T$89,17,FALSE)</f>
        <v>N/A</v>
      </c>
      <c r="CD184" s="12">
        <v>42601</v>
      </c>
      <c r="CE184" s="2">
        <v>0.40833333333333399</v>
      </c>
      <c r="CF184" s="2" t="s">
        <v>1718</v>
      </c>
      <c r="CG184" s="2">
        <v>42601.409722222219</v>
      </c>
      <c r="CH184" s="2">
        <v>42601.416666666664</v>
      </c>
      <c r="CI184" t="s">
        <v>1714</v>
      </c>
      <c r="CJ184" t="s">
        <v>1715</v>
      </c>
      <c r="CK184">
        <v>1004.94479964</v>
      </c>
      <c r="CL184">
        <v>15.8333333333333</v>
      </c>
      <c r="CM184">
        <v>0.254</v>
      </c>
      <c r="CN184">
        <v>96</v>
      </c>
      <c r="CO184">
        <v>195</v>
      </c>
      <c r="CP184">
        <v>5.9</v>
      </c>
      <c r="CQ184">
        <v>15.6</v>
      </c>
      <c r="CR184">
        <v>1.1000000000000001</v>
      </c>
      <c r="CS184">
        <v>1</v>
      </c>
      <c r="CT184" t="s">
        <v>1231</v>
      </c>
      <c r="CU184">
        <v>18</v>
      </c>
      <c r="CV184">
        <v>18</v>
      </c>
      <c r="CW184">
        <v>18</v>
      </c>
      <c r="CX184">
        <v>18</v>
      </c>
      <c r="CY184">
        <v>19</v>
      </c>
      <c r="CZ184">
        <v>19</v>
      </c>
      <c r="DA184" t="s">
        <v>27</v>
      </c>
      <c r="DB184" t="s">
        <v>27</v>
      </c>
    </row>
    <row r="185" spans="4:106">
      <c r="D185" s="3">
        <v>17</v>
      </c>
      <c r="BD185" s="39">
        <v>42601</v>
      </c>
      <c r="BE185" s="23">
        <v>0.40902777777777899</v>
      </c>
      <c r="BF185" s="10" t="str">
        <f t="shared" si="14"/>
        <v>19/08/2016 09:49</v>
      </c>
      <c r="BG185" s="35">
        <f t="shared" si="18"/>
        <v>42601.409722222219</v>
      </c>
      <c r="BH185" s="35">
        <f t="shared" si="15"/>
        <v>42601.416666666664</v>
      </c>
      <c r="BI185" t="str">
        <f t="shared" si="16"/>
        <v>19/08/2016 09:50:00</v>
      </c>
      <c r="BJ185" s="40" t="str">
        <f t="shared" si="17"/>
        <v>19/08/2016 10:00:00</v>
      </c>
      <c r="BK185">
        <f>VLOOKUP($BI185, [1]TableView_704030_20160816_20160!$D$2:$M$5095,3,FALSE)</f>
        <v>1004.94479964</v>
      </c>
      <c r="BL185">
        <f>VLOOKUP($BI185, [1]TableView_704030_20160816_20160!$D$2:$M$5095,8,FALSE)</f>
        <v>15.8333333333333</v>
      </c>
      <c r="BM185">
        <f>VLOOKUP($BI185, [1]TableView_704030_20160816_20160!$D$2:$M$5095,10,FALSE)</f>
        <v>0.254</v>
      </c>
      <c r="BN185">
        <f>VLOOKUP($BI185, [1]TableView_704030_20160816_20160!$D$2:$M$5095,4,FALSE)</f>
        <v>96</v>
      </c>
      <c r="BO185">
        <f>VLOOKUP($BI185, [1]TableView_704030_20160816_20160!$D$2:$M$5095,6,FALSE)</f>
        <v>195</v>
      </c>
      <c r="BP185">
        <f>VLOOKUP($BI185, [1]TableView_704030_20160816_20160!$D$2:$M$5095,7,FALSE)</f>
        <v>5.9</v>
      </c>
      <c r="BQ185">
        <f>VLOOKUP($BI185, [1]TableView_704030_20160816_20160!$D$2:$M$5095,2,FALSE)</f>
        <v>15.6</v>
      </c>
      <c r="BR185">
        <f>VLOOKUP($BJ185, [2]aacb8965d69cc6fd1cb3a5cae9e8ae7!$C$6:$F$853,4,FALSE)</f>
        <v>1.1000000000000001</v>
      </c>
      <c r="BS185" s="15">
        <v>1</v>
      </c>
      <c r="BT185" t="str">
        <f t="shared" si="13"/>
        <v>19/08/2016 1</v>
      </c>
      <c r="BU185">
        <f>VLOOKUP($BT185, [3]Sheet1!$D$3:$T$89,4,FALSE)</f>
        <v>18</v>
      </c>
      <c r="BV185">
        <f>VLOOKUP($BT185, [3]Sheet1!$D$3:$T$89,5,FALSE)</f>
        <v>18</v>
      </c>
      <c r="BW185">
        <f>VLOOKUP($BT185, [3]Sheet1!$D$3:$T$89,8,FALSE)</f>
        <v>18</v>
      </c>
      <c r="BX185">
        <f>VLOOKUP($BT185, [3]Sheet1!$D$3:$T$89,9,FALSE)</f>
        <v>18</v>
      </c>
      <c r="BY185">
        <f>VLOOKUP($BT185, [3]Sheet1!$D$3:$T$89,12,FALSE)</f>
        <v>19</v>
      </c>
      <c r="BZ185">
        <f>VLOOKUP($BT185, [3]Sheet1!$D$3:$T$89,13,FALSE)</f>
        <v>19</v>
      </c>
      <c r="CA185" t="str">
        <f>VLOOKUP($BT185, [3]Sheet1!$D$3:$T$89,16,FALSE)</f>
        <v>N/A</v>
      </c>
      <c r="CB185" t="str">
        <f>VLOOKUP($BT185, [3]Sheet1!$D$3:$T$89,17,FALSE)</f>
        <v>N/A</v>
      </c>
      <c r="CD185" s="12">
        <v>42601</v>
      </c>
      <c r="CE185" s="2">
        <v>0.40902777777777899</v>
      </c>
      <c r="CF185" s="2" t="s">
        <v>1719</v>
      </c>
      <c r="CG185" s="2">
        <v>42601.409722222219</v>
      </c>
      <c r="CH185" s="2">
        <v>42601.416666666664</v>
      </c>
      <c r="CI185" t="s">
        <v>1714</v>
      </c>
      <c r="CJ185" t="s">
        <v>1715</v>
      </c>
      <c r="CK185">
        <v>1004.94479964</v>
      </c>
      <c r="CL185">
        <v>15.8333333333333</v>
      </c>
      <c r="CM185">
        <v>0.254</v>
      </c>
      <c r="CN185">
        <v>96</v>
      </c>
      <c r="CO185">
        <v>195</v>
      </c>
      <c r="CP185">
        <v>5.9</v>
      </c>
      <c r="CQ185">
        <v>15.6</v>
      </c>
      <c r="CR185">
        <v>1.1000000000000001</v>
      </c>
      <c r="CS185">
        <v>1</v>
      </c>
      <c r="CT185" t="s">
        <v>1231</v>
      </c>
      <c r="CU185">
        <v>18</v>
      </c>
      <c r="CV185">
        <v>18</v>
      </c>
      <c r="CW185">
        <v>18</v>
      </c>
      <c r="CX185">
        <v>18</v>
      </c>
      <c r="CY185">
        <v>19</v>
      </c>
      <c r="CZ185">
        <v>19</v>
      </c>
      <c r="DA185" t="s">
        <v>27</v>
      </c>
      <c r="DB185" t="s">
        <v>27</v>
      </c>
    </row>
    <row r="186" spans="4:106">
      <c r="D186" s="3">
        <v>18</v>
      </c>
      <c r="BD186" s="39">
        <v>42601</v>
      </c>
      <c r="BE186" s="23">
        <v>0.40972222222222299</v>
      </c>
      <c r="BF186" s="10" t="str">
        <f t="shared" si="14"/>
        <v>19/08/2016 09:50</v>
      </c>
      <c r="BG186" s="35">
        <f t="shared" si="18"/>
        <v>42601.409722222219</v>
      </c>
      <c r="BH186" s="35">
        <f t="shared" si="15"/>
        <v>42601.416666666664</v>
      </c>
      <c r="BI186" t="str">
        <f t="shared" si="16"/>
        <v>19/08/2016 09:50:00</v>
      </c>
      <c r="BJ186" s="40" t="str">
        <f t="shared" si="17"/>
        <v>19/08/2016 10:00:00</v>
      </c>
      <c r="BK186">
        <f>VLOOKUP($BI186, [1]TableView_704030_20160816_20160!$D$2:$M$5095,3,FALSE)</f>
        <v>1004.94479964</v>
      </c>
      <c r="BL186">
        <f>VLOOKUP($BI186, [1]TableView_704030_20160816_20160!$D$2:$M$5095,8,FALSE)</f>
        <v>15.8333333333333</v>
      </c>
      <c r="BM186">
        <f>VLOOKUP($BI186, [1]TableView_704030_20160816_20160!$D$2:$M$5095,10,FALSE)</f>
        <v>0.254</v>
      </c>
      <c r="BN186">
        <f>VLOOKUP($BI186, [1]TableView_704030_20160816_20160!$D$2:$M$5095,4,FALSE)</f>
        <v>96</v>
      </c>
      <c r="BO186">
        <f>VLOOKUP($BI186, [1]TableView_704030_20160816_20160!$D$2:$M$5095,6,FALSE)</f>
        <v>195</v>
      </c>
      <c r="BP186">
        <f>VLOOKUP($BI186, [1]TableView_704030_20160816_20160!$D$2:$M$5095,7,FALSE)</f>
        <v>5.9</v>
      </c>
      <c r="BQ186">
        <f>VLOOKUP($BI186, [1]TableView_704030_20160816_20160!$D$2:$M$5095,2,FALSE)</f>
        <v>15.6</v>
      </c>
      <c r="BR186">
        <f>VLOOKUP($BJ186, [2]aacb8965d69cc6fd1cb3a5cae9e8ae7!$C$6:$F$853,4,FALSE)</f>
        <v>1.1000000000000001</v>
      </c>
      <c r="BS186" s="15">
        <v>1</v>
      </c>
      <c r="BT186" t="str">
        <f t="shared" si="13"/>
        <v>19/08/2016 1</v>
      </c>
      <c r="BU186">
        <f>VLOOKUP($BT186, [3]Sheet1!$D$3:$T$89,4,FALSE)</f>
        <v>18</v>
      </c>
      <c r="BV186">
        <f>VLOOKUP($BT186, [3]Sheet1!$D$3:$T$89,5,FALSE)</f>
        <v>18</v>
      </c>
      <c r="BW186">
        <f>VLOOKUP($BT186, [3]Sheet1!$D$3:$T$89,8,FALSE)</f>
        <v>18</v>
      </c>
      <c r="BX186">
        <f>VLOOKUP($BT186, [3]Sheet1!$D$3:$T$89,9,FALSE)</f>
        <v>18</v>
      </c>
      <c r="BY186">
        <f>VLOOKUP($BT186, [3]Sheet1!$D$3:$T$89,12,FALSE)</f>
        <v>19</v>
      </c>
      <c r="BZ186">
        <f>VLOOKUP($BT186, [3]Sheet1!$D$3:$T$89,13,FALSE)</f>
        <v>19</v>
      </c>
      <c r="CA186" t="str">
        <f>VLOOKUP($BT186, [3]Sheet1!$D$3:$T$89,16,FALSE)</f>
        <v>N/A</v>
      </c>
      <c r="CB186" t="str">
        <f>VLOOKUP($BT186, [3]Sheet1!$D$3:$T$89,17,FALSE)</f>
        <v>N/A</v>
      </c>
      <c r="CD186" s="12">
        <v>42601</v>
      </c>
      <c r="CE186" s="2">
        <v>0.40972222222222299</v>
      </c>
      <c r="CF186" s="2" t="s">
        <v>1720</v>
      </c>
      <c r="CG186" s="2">
        <v>42601.409722222219</v>
      </c>
      <c r="CH186" s="2">
        <v>42601.416666666664</v>
      </c>
      <c r="CI186" t="s">
        <v>1714</v>
      </c>
      <c r="CJ186" t="s">
        <v>1715</v>
      </c>
      <c r="CK186">
        <v>1004.94479964</v>
      </c>
      <c r="CL186">
        <v>15.8333333333333</v>
      </c>
      <c r="CM186">
        <v>0.254</v>
      </c>
      <c r="CN186">
        <v>96</v>
      </c>
      <c r="CO186">
        <v>195</v>
      </c>
      <c r="CP186">
        <v>5.9</v>
      </c>
      <c r="CQ186">
        <v>15.6</v>
      </c>
      <c r="CR186">
        <v>1.1000000000000001</v>
      </c>
      <c r="CS186">
        <v>1</v>
      </c>
      <c r="CT186" t="s">
        <v>1231</v>
      </c>
      <c r="CU186">
        <v>18</v>
      </c>
      <c r="CV186">
        <v>18</v>
      </c>
      <c r="CW186">
        <v>18</v>
      </c>
      <c r="CX186">
        <v>18</v>
      </c>
      <c r="CY186">
        <v>19</v>
      </c>
      <c r="CZ186">
        <v>19</v>
      </c>
      <c r="DA186" t="s">
        <v>27</v>
      </c>
      <c r="DB186" t="s">
        <v>27</v>
      </c>
    </row>
    <row r="187" spans="4:106">
      <c r="D187" s="3">
        <v>19</v>
      </c>
      <c r="BD187" s="39">
        <v>42601</v>
      </c>
      <c r="BE187" s="23">
        <v>0.41041666666666798</v>
      </c>
      <c r="BF187" s="10" t="str">
        <f t="shared" si="14"/>
        <v>19/08/2016 09:51</v>
      </c>
      <c r="BG187" s="35">
        <f t="shared" si="18"/>
        <v>42601.409722222219</v>
      </c>
      <c r="BH187" s="35">
        <f t="shared" si="15"/>
        <v>42601.416666666664</v>
      </c>
      <c r="BI187" t="str">
        <f t="shared" si="16"/>
        <v>19/08/2016 09:50:00</v>
      </c>
      <c r="BJ187" s="40" t="str">
        <f t="shared" si="17"/>
        <v>19/08/2016 10:00:00</v>
      </c>
      <c r="BK187">
        <f>VLOOKUP($BI187, [1]TableView_704030_20160816_20160!$D$2:$M$5095,3,FALSE)</f>
        <v>1004.94479964</v>
      </c>
      <c r="BL187">
        <f>VLOOKUP($BI187, [1]TableView_704030_20160816_20160!$D$2:$M$5095,8,FALSE)</f>
        <v>15.8333333333333</v>
      </c>
      <c r="BM187">
        <f>VLOOKUP($BI187, [1]TableView_704030_20160816_20160!$D$2:$M$5095,10,FALSE)</f>
        <v>0.254</v>
      </c>
      <c r="BN187">
        <f>VLOOKUP($BI187, [1]TableView_704030_20160816_20160!$D$2:$M$5095,4,FALSE)</f>
        <v>96</v>
      </c>
      <c r="BO187">
        <f>VLOOKUP($BI187, [1]TableView_704030_20160816_20160!$D$2:$M$5095,6,FALSE)</f>
        <v>195</v>
      </c>
      <c r="BP187">
        <f>VLOOKUP($BI187, [1]TableView_704030_20160816_20160!$D$2:$M$5095,7,FALSE)</f>
        <v>5.9</v>
      </c>
      <c r="BQ187">
        <f>VLOOKUP($BI187, [1]TableView_704030_20160816_20160!$D$2:$M$5095,2,FALSE)</f>
        <v>15.6</v>
      </c>
      <c r="BR187">
        <f>VLOOKUP($BJ187, [2]aacb8965d69cc6fd1cb3a5cae9e8ae7!$C$6:$F$853,4,FALSE)</f>
        <v>1.1000000000000001</v>
      </c>
      <c r="BS187" s="15">
        <v>1</v>
      </c>
      <c r="BT187" t="str">
        <f t="shared" si="13"/>
        <v>19/08/2016 1</v>
      </c>
      <c r="BU187">
        <f>VLOOKUP($BT187, [3]Sheet1!$D$3:$T$89,4,FALSE)</f>
        <v>18</v>
      </c>
      <c r="BV187">
        <f>VLOOKUP($BT187, [3]Sheet1!$D$3:$T$89,5,FALSE)</f>
        <v>18</v>
      </c>
      <c r="BW187">
        <f>VLOOKUP($BT187, [3]Sheet1!$D$3:$T$89,8,FALSE)</f>
        <v>18</v>
      </c>
      <c r="BX187">
        <f>VLOOKUP($BT187, [3]Sheet1!$D$3:$T$89,9,FALSE)</f>
        <v>18</v>
      </c>
      <c r="BY187">
        <f>VLOOKUP($BT187, [3]Sheet1!$D$3:$T$89,12,FALSE)</f>
        <v>19</v>
      </c>
      <c r="BZ187">
        <f>VLOOKUP($BT187, [3]Sheet1!$D$3:$T$89,13,FALSE)</f>
        <v>19</v>
      </c>
      <c r="CA187" t="str">
        <f>VLOOKUP($BT187, [3]Sheet1!$D$3:$T$89,16,FALSE)</f>
        <v>N/A</v>
      </c>
      <c r="CB187" t="str">
        <f>VLOOKUP($BT187, [3]Sheet1!$D$3:$T$89,17,FALSE)</f>
        <v>N/A</v>
      </c>
      <c r="CD187" s="12">
        <v>42601</v>
      </c>
      <c r="CE187" s="2">
        <v>0.41041666666666798</v>
      </c>
      <c r="CF187" s="2" t="s">
        <v>1721</v>
      </c>
      <c r="CG187" s="2">
        <v>42601.409722222219</v>
      </c>
      <c r="CH187" s="2">
        <v>42601.416666666664</v>
      </c>
      <c r="CI187" t="s">
        <v>1714</v>
      </c>
      <c r="CJ187" t="s">
        <v>1715</v>
      </c>
      <c r="CK187">
        <v>1004.94479964</v>
      </c>
      <c r="CL187">
        <v>15.8333333333333</v>
      </c>
      <c r="CM187">
        <v>0.254</v>
      </c>
      <c r="CN187">
        <v>96</v>
      </c>
      <c r="CO187">
        <v>195</v>
      </c>
      <c r="CP187">
        <v>5.9</v>
      </c>
      <c r="CQ187">
        <v>15.6</v>
      </c>
      <c r="CR187">
        <v>1.1000000000000001</v>
      </c>
      <c r="CS187">
        <v>1</v>
      </c>
      <c r="CT187" t="s">
        <v>1231</v>
      </c>
      <c r="CU187">
        <v>18</v>
      </c>
      <c r="CV187">
        <v>18</v>
      </c>
      <c r="CW187">
        <v>18</v>
      </c>
      <c r="CX187">
        <v>18</v>
      </c>
      <c r="CY187">
        <v>19</v>
      </c>
      <c r="CZ187">
        <v>19</v>
      </c>
      <c r="DA187" t="s">
        <v>27</v>
      </c>
      <c r="DB187" t="s">
        <v>27</v>
      </c>
    </row>
    <row r="188" spans="4:106">
      <c r="D188" s="3">
        <v>20</v>
      </c>
      <c r="BD188" s="39">
        <v>42601</v>
      </c>
      <c r="BE188" s="23">
        <v>0.41111111111111198</v>
      </c>
      <c r="BF188" s="10" t="str">
        <f t="shared" si="14"/>
        <v>19/08/2016 09:52</v>
      </c>
      <c r="BG188" s="35">
        <f t="shared" si="18"/>
        <v>42601.409722222219</v>
      </c>
      <c r="BH188" s="35">
        <f t="shared" si="15"/>
        <v>42601.416666666664</v>
      </c>
      <c r="BI188" t="str">
        <f t="shared" si="16"/>
        <v>19/08/2016 09:50:00</v>
      </c>
      <c r="BJ188" s="40" t="str">
        <f t="shared" si="17"/>
        <v>19/08/2016 10:00:00</v>
      </c>
      <c r="BK188">
        <f>VLOOKUP($BI188, [1]TableView_704030_20160816_20160!$D$2:$M$5095,3,FALSE)</f>
        <v>1004.94479964</v>
      </c>
      <c r="BL188">
        <f>VLOOKUP($BI188, [1]TableView_704030_20160816_20160!$D$2:$M$5095,8,FALSE)</f>
        <v>15.8333333333333</v>
      </c>
      <c r="BM188">
        <f>VLOOKUP($BI188, [1]TableView_704030_20160816_20160!$D$2:$M$5095,10,FALSE)</f>
        <v>0.254</v>
      </c>
      <c r="BN188">
        <f>VLOOKUP($BI188, [1]TableView_704030_20160816_20160!$D$2:$M$5095,4,FALSE)</f>
        <v>96</v>
      </c>
      <c r="BO188">
        <f>VLOOKUP($BI188, [1]TableView_704030_20160816_20160!$D$2:$M$5095,6,FALSE)</f>
        <v>195</v>
      </c>
      <c r="BP188">
        <f>VLOOKUP($BI188, [1]TableView_704030_20160816_20160!$D$2:$M$5095,7,FALSE)</f>
        <v>5.9</v>
      </c>
      <c r="BQ188">
        <f>VLOOKUP($BI188, [1]TableView_704030_20160816_20160!$D$2:$M$5095,2,FALSE)</f>
        <v>15.6</v>
      </c>
      <c r="BR188">
        <f>VLOOKUP($BJ188, [2]aacb8965d69cc6fd1cb3a5cae9e8ae7!$C$6:$F$853,4,FALSE)</f>
        <v>1.1000000000000001</v>
      </c>
      <c r="BS188" s="15">
        <v>1</v>
      </c>
      <c r="BT188" t="str">
        <f t="shared" si="13"/>
        <v>19/08/2016 1</v>
      </c>
      <c r="BU188">
        <f>VLOOKUP($BT188, [3]Sheet1!$D$3:$T$89,4,FALSE)</f>
        <v>18</v>
      </c>
      <c r="BV188">
        <f>VLOOKUP($BT188, [3]Sheet1!$D$3:$T$89,5,FALSE)</f>
        <v>18</v>
      </c>
      <c r="BW188">
        <f>VLOOKUP($BT188, [3]Sheet1!$D$3:$T$89,8,FALSE)</f>
        <v>18</v>
      </c>
      <c r="BX188">
        <f>VLOOKUP($BT188, [3]Sheet1!$D$3:$T$89,9,FALSE)</f>
        <v>18</v>
      </c>
      <c r="BY188">
        <f>VLOOKUP($BT188, [3]Sheet1!$D$3:$T$89,12,FALSE)</f>
        <v>19</v>
      </c>
      <c r="BZ188">
        <f>VLOOKUP($BT188, [3]Sheet1!$D$3:$T$89,13,FALSE)</f>
        <v>19</v>
      </c>
      <c r="CA188" t="str">
        <f>VLOOKUP($BT188, [3]Sheet1!$D$3:$T$89,16,FALSE)</f>
        <v>N/A</v>
      </c>
      <c r="CB188" t="str">
        <f>VLOOKUP($BT188, [3]Sheet1!$D$3:$T$89,17,FALSE)</f>
        <v>N/A</v>
      </c>
      <c r="CD188" s="12">
        <v>42601</v>
      </c>
      <c r="CE188" s="2">
        <v>0.41111111111111198</v>
      </c>
      <c r="CF188" s="2" t="s">
        <v>1722</v>
      </c>
      <c r="CG188" s="2">
        <v>42601.409722222219</v>
      </c>
      <c r="CH188" s="2">
        <v>42601.416666666664</v>
      </c>
      <c r="CI188" t="s">
        <v>1714</v>
      </c>
      <c r="CJ188" t="s">
        <v>1715</v>
      </c>
      <c r="CK188">
        <v>1004.94479964</v>
      </c>
      <c r="CL188">
        <v>15.8333333333333</v>
      </c>
      <c r="CM188">
        <v>0.254</v>
      </c>
      <c r="CN188">
        <v>96</v>
      </c>
      <c r="CO188">
        <v>195</v>
      </c>
      <c r="CP188">
        <v>5.9</v>
      </c>
      <c r="CQ188">
        <v>15.6</v>
      </c>
      <c r="CR188">
        <v>1.1000000000000001</v>
      </c>
      <c r="CS188">
        <v>1</v>
      </c>
      <c r="CT188" t="s">
        <v>1231</v>
      </c>
      <c r="CU188">
        <v>18</v>
      </c>
      <c r="CV188">
        <v>18</v>
      </c>
      <c r="CW188">
        <v>18</v>
      </c>
      <c r="CX188">
        <v>18</v>
      </c>
      <c r="CY188">
        <v>19</v>
      </c>
      <c r="CZ188">
        <v>19</v>
      </c>
      <c r="DA188" t="s">
        <v>27</v>
      </c>
      <c r="DB188" t="s">
        <v>27</v>
      </c>
    </row>
    <row r="189" spans="4:106">
      <c r="D189" s="3">
        <v>21</v>
      </c>
      <c r="BD189" s="39">
        <v>42601</v>
      </c>
      <c r="BE189" s="23">
        <v>0.41180555555555698</v>
      </c>
      <c r="BF189" s="10" t="str">
        <f t="shared" si="14"/>
        <v>19/08/2016 09:53</v>
      </c>
      <c r="BG189" s="35">
        <f t="shared" si="18"/>
        <v>42601.409722222219</v>
      </c>
      <c r="BH189" s="35">
        <f t="shared" si="15"/>
        <v>42601.416666666664</v>
      </c>
      <c r="BI189" t="str">
        <f t="shared" si="16"/>
        <v>19/08/2016 09:50:00</v>
      </c>
      <c r="BJ189" s="40" t="str">
        <f t="shared" si="17"/>
        <v>19/08/2016 10:00:00</v>
      </c>
      <c r="BK189">
        <f>VLOOKUP($BI189, [1]TableView_704030_20160816_20160!$D$2:$M$5095,3,FALSE)</f>
        <v>1004.94479964</v>
      </c>
      <c r="BL189">
        <f>VLOOKUP($BI189, [1]TableView_704030_20160816_20160!$D$2:$M$5095,8,FALSE)</f>
        <v>15.8333333333333</v>
      </c>
      <c r="BM189">
        <f>VLOOKUP($BI189, [1]TableView_704030_20160816_20160!$D$2:$M$5095,10,FALSE)</f>
        <v>0.254</v>
      </c>
      <c r="BN189">
        <f>VLOOKUP($BI189, [1]TableView_704030_20160816_20160!$D$2:$M$5095,4,FALSE)</f>
        <v>96</v>
      </c>
      <c r="BO189">
        <f>VLOOKUP($BI189, [1]TableView_704030_20160816_20160!$D$2:$M$5095,6,FALSE)</f>
        <v>195</v>
      </c>
      <c r="BP189">
        <f>VLOOKUP($BI189, [1]TableView_704030_20160816_20160!$D$2:$M$5095,7,FALSE)</f>
        <v>5.9</v>
      </c>
      <c r="BQ189">
        <f>VLOOKUP($BI189, [1]TableView_704030_20160816_20160!$D$2:$M$5095,2,FALSE)</f>
        <v>15.6</v>
      </c>
      <c r="BR189">
        <f>VLOOKUP($BJ189, [2]aacb8965d69cc6fd1cb3a5cae9e8ae7!$C$6:$F$853,4,FALSE)</f>
        <v>1.1000000000000001</v>
      </c>
      <c r="BS189" s="15">
        <v>1</v>
      </c>
      <c r="BT189" t="str">
        <f t="shared" si="13"/>
        <v>19/08/2016 1</v>
      </c>
      <c r="BU189">
        <f>VLOOKUP($BT189, [3]Sheet1!$D$3:$T$89,4,FALSE)</f>
        <v>18</v>
      </c>
      <c r="BV189">
        <f>VLOOKUP($BT189, [3]Sheet1!$D$3:$T$89,5,FALSE)</f>
        <v>18</v>
      </c>
      <c r="BW189">
        <f>VLOOKUP($BT189, [3]Sheet1!$D$3:$T$89,8,FALSE)</f>
        <v>18</v>
      </c>
      <c r="BX189">
        <f>VLOOKUP($BT189, [3]Sheet1!$D$3:$T$89,9,FALSE)</f>
        <v>18</v>
      </c>
      <c r="BY189">
        <f>VLOOKUP($BT189, [3]Sheet1!$D$3:$T$89,12,FALSE)</f>
        <v>19</v>
      </c>
      <c r="BZ189">
        <f>VLOOKUP($BT189, [3]Sheet1!$D$3:$T$89,13,FALSE)</f>
        <v>19</v>
      </c>
      <c r="CA189" t="str">
        <f>VLOOKUP($BT189, [3]Sheet1!$D$3:$T$89,16,FALSE)</f>
        <v>N/A</v>
      </c>
      <c r="CB189" t="str">
        <f>VLOOKUP($BT189, [3]Sheet1!$D$3:$T$89,17,FALSE)</f>
        <v>N/A</v>
      </c>
      <c r="CD189" s="12">
        <v>42601</v>
      </c>
      <c r="CE189" s="2">
        <v>0.41180555555555698</v>
      </c>
      <c r="CF189" s="2" t="s">
        <v>1723</v>
      </c>
      <c r="CG189" s="2">
        <v>42601.409722222219</v>
      </c>
      <c r="CH189" s="2">
        <v>42601.416666666664</v>
      </c>
      <c r="CI189" t="s">
        <v>1714</v>
      </c>
      <c r="CJ189" t="s">
        <v>1715</v>
      </c>
      <c r="CK189">
        <v>1004.94479964</v>
      </c>
      <c r="CL189">
        <v>15.8333333333333</v>
      </c>
      <c r="CM189">
        <v>0.254</v>
      </c>
      <c r="CN189">
        <v>96</v>
      </c>
      <c r="CO189">
        <v>195</v>
      </c>
      <c r="CP189">
        <v>5.9</v>
      </c>
      <c r="CQ189">
        <v>15.6</v>
      </c>
      <c r="CR189">
        <v>1.1000000000000001</v>
      </c>
      <c r="CS189">
        <v>1</v>
      </c>
      <c r="CT189" t="s">
        <v>1231</v>
      </c>
      <c r="CU189">
        <v>18</v>
      </c>
      <c r="CV189">
        <v>18</v>
      </c>
      <c r="CW189">
        <v>18</v>
      </c>
      <c r="CX189">
        <v>18</v>
      </c>
      <c r="CY189">
        <v>19</v>
      </c>
      <c r="CZ189">
        <v>19</v>
      </c>
      <c r="DA189" t="s">
        <v>27</v>
      </c>
      <c r="DB189" t="s">
        <v>27</v>
      </c>
    </row>
    <row r="190" spans="4:106">
      <c r="D190" s="3">
        <v>22</v>
      </c>
      <c r="BD190" s="39">
        <v>42601</v>
      </c>
      <c r="BE190" s="23">
        <v>0.41250000000000098</v>
      </c>
      <c r="BF190" s="10" t="str">
        <f t="shared" si="14"/>
        <v>19/08/2016 09:54</v>
      </c>
      <c r="BG190" s="35">
        <f t="shared" si="18"/>
        <v>42601.409722222219</v>
      </c>
      <c r="BH190" s="35">
        <f t="shared" si="15"/>
        <v>42601.416666666664</v>
      </c>
      <c r="BI190" t="str">
        <f t="shared" si="16"/>
        <v>19/08/2016 09:50:00</v>
      </c>
      <c r="BJ190" s="40" t="str">
        <f t="shared" si="17"/>
        <v>19/08/2016 10:00:00</v>
      </c>
      <c r="BK190">
        <f>VLOOKUP($BI190, [1]TableView_704030_20160816_20160!$D$2:$M$5095,3,FALSE)</f>
        <v>1004.94479964</v>
      </c>
      <c r="BL190">
        <f>VLOOKUP($BI190, [1]TableView_704030_20160816_20160!$D$2:$M$5095,8,FALSE)</f>
        <v>15.8333333333333</v>
      </c>
      <c r="BM190">
        <f>VLOOKUP($BI190, [1]TableView_704030_20160816_20160!$D$2:$M$5095,10,FALSE)</f>
        <v>0.254</v>
      </c>
      <c r="BN190">
        <f>VLOOKUP($BI190, [1]TableView_704030_20160816_20160!$D$2:$M$5095,4,FALSE)</f>
        <v>96</v>
      </c>
      <c r="BO190">
        <f>VLOOKUP($BI190, [1]TableView_704030_20160816_20160!$D$2:$M$5095,6,FALSE)</f>
        <v>195</v>
      </c>
      <c r="BP190">
        <f>VLOOKUP($BI190, [1]TableView_704030_20160816_20160!$D$2:$M$5095,7,FALSE)</f>
        <v>5.9</v>
      </c>
      <c r="BQ190">
        <f>VLOOKUP($BI190, [1]TableView_704030_20160816_20160!$D$2:$M$5095,2,FALSE)</f>
        <v>15.6</v>
      </c>
      <c r="BR190">
        <f>VLOOKUP($BJ190, [2]aacb8965d69cc6fd1cb3a5cae9e8ae7!$C$6:$F$853,4,FALSE)</f>
        <v>1.1000000000000001</v>
      </c>
      <c r="BS190" s="15">
        <v>1</v>
      </c>
      <c r="BT190" t="str">
        <f t="shared" si="13"/>
        <v>19/08/2016 1</v>
      </c>
      <c r="BU190">
        <f>VLOOKUP($BT190, [3]Sheet1!$D$3:$T$89,4,FALSE)</f>
        <v>18</v>
      </c>
      <c r="BV190">
        <f>VLOOKUP($BT190, [3]Sheet1!$D$3:$T$89,5,FALSE)</f>
        <v>18</v>
      </c>
      <c r="BW190">
        <f>VLOOKUP($BT190, [3]Sheet1!$D$3:$T$89,8,FALSE)</f>
        <v>18</v>
      </c>
      <c r="BX190">
        <f>VLOOKUP($BT190, [3]Sheet1!$D$3:$T$89,9,FALSE)</f>
        <v>18</v>
      </c>
      <c r="BY190">
        <f>VLOOKUP($BT190, [3]Sheet1!$D$3:$T$89,12,FALSE)</f>
        <v>19</v>
      </c>
      <c r="BZ190">
        <f>VLOOKUP($BT190, [3]Sheet1!$D$3:$T$89,13,FALSE)</f>
        <v>19</v>
      </c>
      <c r="CA190" t="str">
        <f>VLOOKUP($BT190, [3]Sheet1!$D$3:$T$89,16,FALSE)</f>
        <v>N/A</v>
      </c>
      <c r="CB190" t="str">
        <f>VLOOKUP($BT190, [3]Sheet1!$D$3:$T$89,17,FALSE)</f>
        <v>N/A</v>
      </c>
      <c r="CD190" s="12">
        <v>42601</v>
      </c>
      <c r="CE190" s="2">
        <v>0.41250000000000098</v>
      </c>
      <c r="CF190" s="2" t="s">
        <v>1724</v>
      </c>
      <c r="CG190" s="2">
        <v>42601.409722222219</v>
      </c>
      <c r="CH190" s="2">
        <v>42601.416666666664</v>
      </c>
      <c r="CI190" t="s">
        <v>1714</v>
      </c>
      <c r="CJ190" t="s">
        <v>1715</v>
      </c>
      <c r="CK190">
        <v>1004.94479964</v>
      </c>
      <c r="CL190">
        <v>15.8333333333333</v>
      </c>
      <c r="CM190">
        <v>0.254</v>
      </c>
      <c r="CN190">
        <v>96</v>
      </c>
      <c r="CO190">
        <v>195</v>
      </c>
      <c r="CP190">
        <v>5.9</v>
      </c>
      <c r="CQ190">
        <v>15.6</v>
      </c>
      <c r="CR190">
        <v>1.1000000000000001</v>
      </c>
      <c r="CS190">
        <v>1</v>
      </c>
      <c r="CT190" t="s">
        <v>1231</v>
      </c>
      <c r="CU190">
        <v>18</v>
      </c>
      <c r="CV190">
        <v>18</v>
      </c>
      <c r="CW190">
        <v>18</v>
      </c>
      <c r="CX190">
        <v>18</v>
      </c>
      <c r="CY190">
        <v>19</v>
      </c>
      <c r="CZ190">
        <v>19</v>
      </c>
      <c r="DA190" t="s">
        <v>27</v>
      </c>
      <c r="DB190" t="s">
        <v>27</v>
      </c>
    </row>
    <row r="191" spans="4:106">
      <c r="D191" s="3">
        <v>23</v>
      </c>
      <c r="BD191" s="39">
        <v>42601</v>
      </c>
      <c r="BE191" s="23">
        <v>0.41319444444444597</v>
      </c>
      <c r="BF191" s="10" t="str">
        <f t="shared" si="14"/>
        <v>19/08/2016 09:55</v>
      </c>
      <c r="BG191" s="35">
        <f t="shared" si="18"/>
        <v>42601.416666666664</v>
      </c>
      <c r="BH191" s="35">
        <f t="shared" si="15"/>
        <v>42601.416666666664</v>
      </c>
      <c r="BI191" t="str">
        <f t="shared" si="16"/>
        <v>19/08/2016 10:00:00</v>
      </c>
      <c r="BJ191" s="40" t="str">
        <f t="shared" si="17"/>
        <v>19/08/2016 10:00:00</v>
      </c>
      <c r="BK191">
        <f>VLOOKUP($BI191, [1]TableView_704030_20160816_20160!$D$2:$M$5095,3,FALSE)</f>
        <v>1005.04639131</v>
      </c>
      <c r="BL191">
        <f>VLOOKUP($BI191, [1]TableView_704030_20160816_20160!$D$2:$M$5095,8,FALSE)</f>
        <v>15.1666666666667</v>
      </c>
      <c r="BM191">
        <f>VLOOKUP($BI191, [1]TableView_704030_20160816_20160!$D$2:$M$5095,10,FALSE)</f>
        <v>0.254</v>
      </c>
      <c r="BN191">
        <f>VLOOKUP($BI191, [1]TableView_704030_20160816_20160!$D$2:$M$5095,4,FALSE)</f>
        <v>96</v>
      </c>
      <c r="BO191">
        <f>VLOOKUP($BI191, [1]TableView_704030_20160816_20160!$D$2:$M$5095,6,FALSE)</f>
        <v>214</v>
      </c>
      <c r="BP191">
        <f>VLOOKUP($BI191, [1]TableView_704030_20160816_20160!$D$2:$M$5095,7,FALSE)</f>
        <v>5.2</v>
      </c>
      <c r="BQ191">
        <f>VLOOKUP($BI191, [1]TableView_704030_20160816_20160!$D$2:$M$5095,2,FALSE)</f>
        <v>13.9</v>
      </c>
      <c r="BR191">
        <f>VLOOKUP($BJ191, [2]aacb8965d69cc6fd1cb3a5cae9e8ae7!$C$6:$F$853,4,FALSE)</f>
        <v>1.1000000000000001</v>
      </c>
      <c r="BS191" s="15">
        <v>1</v>
      </c>
      <c r="BT191" t="str">
        <f t="shared" si="13"/>
        <v>19/08/2016 1</v>
      </c>
      <c r="BU191">
        <f>VLOOKUP($BT191, [3]Sheet1!$D$3:$T$89,4,FALSE)</f>
        <v>18</v>
      </c>
      <c r="BV191">
        <f>VLOOKUP($BT191, [3]Sheet1!$D$3:$T$89,5,FALSE)</f>
        <v>18</v>
      </c>
      <c r="BW191">
        <f>VLOOKUP($BT191, [3]Sheet1!$D$3:$T$89,8,FALSE)</f>
        <v>18</v>
      </c>
      <c r="BX191">
        <f>VLOOKUP($BT191, [3]Sheet1!$D$3:$T$89,9,FALSE)</f>
        <v>18</v>
      </c>
      <c r="BY191">
        <f>VLOOKUP($BT191, [3]Sheet1!$D$3:$T$89,12,FALSE)</f>
        <v>19</v>
      </c>
      <c r="BZ191">
        <f>VLOOKUP($BT191, [3]Sheet1!$D$3:$T$89,13,FALSE)</f>
        <v>19</v>
      </c>
      <c r="CA191" t="str">
        <f>VLOOKUP($BT191, [3]Sheet1!$D$3:$T$89,16,FALSE)</f>
        <v>N/A</v>
      </c>
      <c r="CB191" t="str">
        <f>VLOOKUP($BT191, [3]Sheet1!$D$3:$T$89,17,FALSE)</f>
        <v>N/A</v>
      </c>
      <c r="CD191" s="12">
        <v>42601</v>
      </c>
      <c r="CE191" s="2">
        <v>0.41319444444444597</v>
      </c>
      <c r="CF191" s="2" t="s">
        <v>1725</v>
      </c>
      <c r="CG191" s="2">
        <v>42601.416666666664</v>
      </c>
      <c r="CH191" s="2">
        <v>42601.416666666664</v>
      </c>
      <c r="CI191" t="s">
        <v>1715</v>
      </c>
      <c r="CJ191" t="s">
        <v>1715</v>
      </c>
      <c r="CK191">
        <v>1005.04639131</v>
      </c>
      <c r="CL191">
        <v>15.1666666666667</v>
      </c>
      <c r="CM191">
        <v>0.254</v>
      </c>
      <c r="CN191">
        <v>96</v>
      </c>
      <c r="CO191">
        <v>214</v>
      </c>
      <c r="CP191">
        <v>5.2</v>
      </c>
      <c r="CQ191">
        <v>13.9</v>
      </c>
      <c r="CR191">
        <v>1.1000000000000001</v>
      </c>
      <c r="CS191">
        <v>1</v>
      </c>
      <c r="CT191" t="s">
        <v>1231</v>
      </c>
      <c r="CU191">
        <v>18</v>
      </c>
      <c r="CV191">
        <v>18</v>
      </c>
      <c r="CW191">
        <v>18</v>
      </c>
      <c r="CX191">
        <v>18</v>
      </c>
      <c r="CY191">
        <v>19</v>
      </c>
      <c r="CZ191">
        <v>19</v>
      </c>
      <c r="DA191" t="s">
        <v>27</v>
      </c>
      <c r="DB191" t="s">
        <v>27</v>
      </c>
    </row>
    <row r="192" spans="4:106">
      <c r="D192" s="3">
        <v>24</v>
      </c>
      <c r="BD192" s="39">
        <v>42601</v>
      </c>
      <c r="BE192" s="23">
        <v>0.41388888888889003</v>
      </c>
      <c r="BF192" s="10" t="str">
        <f t="shared" si="14"/>
        <v>19/08/2016 09:56</v>
      </c>
      <c r="BG192" s="35">
        <f t="shared" si="18"/>
        <v>42601.416666666664</v>
      </c>
      <c r="BH192" s="35">
        <f t="shared" si="15"/>
        <v>42601.416666666664</v>
      </c>
      <c r="BI192" t="str">
        <f t="shared" si="16"/>
        <v>19/08/2016 10:00:00</v>
      </c>
      <c r="BJ192" s="40" t="str">
        <f t="shared" si="17"/>
        <v>19/08/2016 10:00:00</v>
      </c>
      <c r="BK192">
        <f>VLOOKUP($BI192, [1]TableView_704030_20160816_20160!$D$2:$M$5095,3,FALSE)</f>
        <v>1005.04639131</v>
      </c>
      <c r="BL192">
        <f>VLOOKUP($BI192, [1]TableView_704030_20160816_20160!$D$2:$M$5095,8,FALSE)</f>
        <v>15.1666666666667</v>
      </c>
      <c r="BM192">
        <f>VLOOKUP($BI192, [1]TableView_704030_20160816_20160!$D$2:$M$5095,10,FALSE)</f>
        <v>0.254</v>
      </c>
      <c r="BN192">
        <f>VLOOKUP($BI192, [1]TableView_704030_20160816_20160!$D$2:$M$5095,4,FALSE)</f>
        <v>96</v>
      </c>
      <c r="BO192">
        <f>VLOOKUP($BI192, [1]TableView_704030_20160816_20160!$D$2:$M$5095,6,FALSE)</f>
        <v>214</v>
      </c>
      <c r="BP192">
        <f>VLOOKUP($BI192, [1]TableView_704030_20160816_20160!$D$2:$M$5095,7,FALSE)</f>
        <v>5.2</v>
      </c>
      <c r="BQ192">
        <f>VLOOKUP($BI192, [1]TableView_704030_20160816_20160!$D$2:$M$5095,2,FALSE)</f>
        <v>13.9</v>
      </c>
      <c r="BR192">
        <f>VLOOKUP($BJ192, [2]aacb8965d69cc6fd1cb3a5cae9e8ae7!$C$6:$F$853,4,FALSE)</f>
        <v>1.1000000000000001</v>
      </c>
      <c r="BS192" s="15">
        <v>1</v>
      </c>
      <c r="BT192" t="str">
        <f t="shared" si="13"/>
        <v>19/08/2016 1</v>
      </c>
      <c r="BU192">
        <f>VLOOKUP($BT192, [3]Sheet1!$D$3:$T$89,4,FALSE)</f>
        <v>18</v>
      </c>
      <c r="BV192">
        <f>VLOOKUP($BT192, [3]Sheet1!$D$3:$T$89,5,FALSE)</f>
        <v>18</v>
      </c>
      <c r="BW192">
        <f>VLOOKUP($BT192, [3]Sheet1!$D$3:$T$89,8,FALSE)</f>
        <v>18</v>
      </c>
      <c r="BX192">
        <f>VLOOKUP($BT192, [3]Sheet1!$D$3:$T$89,9,FALSE)</f>
        <v>18</v>
      </c>
      <c r="BY192">
        <f>VLOOKUP($BT192, [3]Sheet1!$D$3:$T$89,12,FALSE)</f>
        <v>19</v>
      </c>
      <c r="BZ192">
        <f>VLOOKUP($BT192, [3]Sheet1!$D$3:$T$89,13,FALSE)</f>
        <v>19</v>
      </c>
      <c r="CA192" t="str">
        <f>VLOOKUP($BT192, [3]Sheet1!$D$3:$T$89,16,FALSE)</f>
        <v>N/A</v>
      </c>
      <c r="CB192" t="str">
        <f>VLOOKUP($BT192, [3]Sheet1!$D$3:$T$89,17,FALSE)</f>
        <v>N/A</v>
      </c>
      <c r="CD192" s="12">
        <v>42601</v>
      </c>
      <c r="CE192" s="2">
        <v>0.41388888888889003</v>
      </c>
      <c r="CF192" s="2" t="s">
        <v>1726</v>
      </c>
      <c r="CG192" s="2">
        <v>42601.416666666664</v>
      </c>
      <c r="CH192" s="2">
        <v>42601.416666666664</v>
      </c>
      <c r="CI192" t="s">
        <v>1715</v>
      </c>
      <c r="CJ192" t="s">
        <v>1715</v>
      </c>
      <c r="CK192">
        <v>1005.04639131</v>
      </c>
      <c r="CL192">
        <v>15.1666666666667</v>
      </c>
      <c r="CM192">
        <v>0.254</v>
      </c>
      <c r="CN192">
        <v>96</v>
      </c>
      <c r="CO192">
        <v>214</v>
      </c>
      <c r="CP192">
        <v>5.2</v>
      </c>
      <c r="CQ192">
        <v>13.9</v>
      </c>
      <c r="CR192">
        <v>1.1000000000000001</v>
      </c>
      <c r="CS192">
        <v>1</v>
      </c>
      <c r="CT192" t="s">
        <v>1231</v>
      </c>
      <c r="CU192">
        <v>18</v>
      </c>
      <c r="CV192">
        <v>18</v>
      </c>
      <c r="CW192">
        <v>18</v>
      </c>
      <c r="CX192">
        <v>18</v>
      </c>
      <c r="CY192">
        <v>19</v>
      </c>
      <c r="CZ192">
        <v>19</v>
      </c>
      <c r="DA192" t="s">
        <v>27</v>
      </c>
      <c r="DB192" t="s">
        <v>27</v>
      </c>
    </row>
    <row r="193" spans="1:106">
      <c r="D193" s="3">
        <v>25</v>
      </c>
      <c r="BD193" s="39">
        <v>42601</v>
      </c>
      <c r="BE193" s="23">
        <v>0.41458333333333502</v>
      </c>
      <c r="BF193" s="10" t="str">
        <f t="shared" si="14"/>
        <v>19/08/2016 09:57</v>
      </c>
      <c r="BG193" s="35">
        <f t="shared" si="18"/>
        <v>42601.416666666664</v>
      </c>
      <c r="BH193" s="35">
        <f t="shared" si="15"/>
        <v>42601.416666666664</v>
      </c>
      <c r="BI193" t="str">
        <f t="shared" si="16"/>
        <v>19/08/2016 10:00:00</v>
      </c>
      <c r="BJ193" s="40" t="str">
        <f t="shared" si="17"/>
        <v>19/08/2016 10:00:00</v>
      </c>
      <c r="BK193">
        <f>VLOOKUP($BI193, [1]TableView_704030_20160816_20160!$D$2:$M$5095,3,FALSE)</f>
        <v>1005.04639131</v>
      </c>
      <c r="BL193">
        <f>VLOOKUP($BI193, [1]TableView_704030_20160816_20160!$D$2:$M$5095,8,FALSE)</f>
        <v>15.1666666666667</v>
      </c>
      <c r="BM193">
        <f>VLOOKUP($BI193, [1]TableView_704030_20160816_20160!$D$2:$M$5095,10,FALSE)</f>
        <v>0.254</v>
      </c>
      <c r="BN193">
        <f>VLOOKUP($BI193, [1]TableView_704030_20160816_20160!$D$2:$M$5095,4,FALSE)</f>
        <v>96</v>
      </c>
      <c r="BO193">
        <f>VLOOKUP($BI193, [1]TableView_704030_20160816_20160!$D$2:$M$5095,6,FALSE)</f>
        <v>214</v>
      </c>
      <c r="BP193">
        <f>VLOOKUP($BI193, [1]TableView_704030_20160816_20160!$D$2:$M$5095,7,FALSE)</f>
        <v>5.2</v>
      </c>
      <c r="BQ193">
        <f>VLOOKUP($BI193, [1]TableView_704030_20160816_20160!$D$2:$M$5095,2,FALSE)</f>
        <v>13.9</v>
      </c>
      <c r="BR193">
        <f>VLOOKUP($BJ193, [2]aacb8965d69cc6fd1cb3a5cae9e8ae7!$C$6:$F$853,4,FALSE)</f>
        <v>1.1000000000000001</v>
      </c>
      <c r="BS193" s="15">
        <v>1</v>
      </c>
      <c r="BT193" t="str">
        <f t="shared" si="13"/>
        <v>19/08/2016 1</v>
      </c>
      <c r="BU193">
        <f>VLOOKUP($BT193, [3]Sheet1!$D$3:$T$89,4,FALSE)</f>
        <v>18</v>
      </c>
      <c r="BV193">
        <f>VLOOKUP($BT193, [3]Sheet1!$D$3:$T$89,5,FALSE)</f>
        <v>18</v>
      </c>
      <c r="BW193">
        <f>VLOOKUP($BT193, [3]Sheet1!$D$3:$T$89,8,FALSE)</f>
        <v>18</v>
      </c>
      <c r="BX193">
        <f>VLOOKUP($BT193, [3]Sheet1!$D$3:$T$89,9,FALSE)</f>
        <v>18</v>
      </c>
      <c r="BY193">
        <f>VLOOKUP($BT193, [3]Sheet1!$D$3:$T$89,12,FALSE)</f>
        <v>19</v>
      </c>
      <c r="BZ193">
        <f>VLOOKUP($BT193, [3]Sheet1!$D$3:$T$89,13,FALSE)</f>
        <v>19</v>
      </c>
      <c r="CA193" t="str">
        <f>VLOOKUP($BT193, [3]Sheet1!$D$3:$T$89,16,FALSE)</f>
        <v>N/A</v>
      </c>
      <c r="CB193" t="str">
        <f>VLOOKUP($BT193, [3]Sheet1!$D$3:$T$89,17,FALSE)</f>
        <v>N/A</v>
      </c>
      <c r="CD193" s="12">
        <v>42601</v>
      </c>
      <c r="CE193" s="2">
        <v>0.41458333333333502</v>
      </c>
      <c r="CF193" s="2" t="s">
        <v>1727</v>
      </c>
      <c r="CG193" s="2">
        <v>42601.416666666664</v>
      </c>
      <c r="CH193" s="2">
        <v>42601.416666666664</v>
      </c>
      <c r="CI193" t="s">
        <v>1715</v>
      </c>
      <c r="CJ193" t="s">
        <v>1715</v>
      </c>
      <c r="CK193">
        <v>1005.04639131</v>
      </c>
      <c r="CL193">
        <v>15.1666666666667</v>
      </c>
      <c r="CM193">
        <v>0.254</v>
      </c>
      <c r="CN193">
        <v>96</v>
      </c>
      <c r="CO193">
        <v>214</v>
      </c>
      <c r="CP193">
        <v>5.2</v>
      </c>
      <c r="CQ193">
        <v>13.9</v>
      </c>
      <c r="CR193">
        <v>1.1000000000000001</v>
      </c>
      <c r="CS193">
        <v>1</v>
      </c>
      <c r="CT193" t="s">
        <v>1231</v>
      </c>
      <c r="CU193">
        <v>18</v>
      </c>
      <c r="CV193">
        <v>18</v>
      </c>
      <c r="CW193">
        <v>18</v>
      </c>
      <c r="CX193">
        <v>18</v>
      </c>
      <c r="CY193">
        <v>19</v>
      </c>
      <c r="CZ193">
        <v>19</v>
      </c>
      <c r="DA193" t="s">
        <v>27</v>
      </c>
      <c r="DB193" t="s">
        <v>27</v>
      </c>
    </row>
    <row r="194" spans="1:106">
      <c r="D194" s="3">
        <v>26</v>
      </c>
      <c r="BD194" s="39">
        <v>42601</v>
      </c>
      <c r="BE194" s="23">
        <v>0.41527777777777902</v>
      </c>
      <c r="BF194" s="10" t="str">
        <f t="shared" si="14"/>
        <v>19/08/2016 09:58</v>
      </c>
      <c r="BG194" s="35">
        <f t="shared" si="18"/>
        <v>42601.416666666664</v>
      </c>
      <c r="BH194" s="35">
        <f t="shared" si="15"/>
        <v>42601.416666666664</v>
      </c>
      <c r="BI194" t="str">
        <f t="shared" si="16"/>
        <v>19/08/2016 10:00:00</v>
      </c>
      <c r="BJ194" s="40" t="str">
        <f t="shared" si="17"/>
        <v>19/08/2016 10:00:00</v>
      </c>
      <c r="BK194">
        <f>VLOOKUP($BI194, [1]TableView_704030_20160816_20160!$D$2:$M$5095,3,FALSE)</f>
        <v>1005.04639131</v>
      </c>
      <c r="BL194">
        <f>VLOOKUP($BI194, [1]TableView_704030_20160816_20160!$D$2:$M$5095,8,FALSE)</f>
        <v>15.1666666666667</v>
      </c>
      <c r="BM194">
        <f>VLOOKUP($BI194, [1]TableView_704030_20160816_20160!$D$2:$M$5095,10,FALSE)</f>
        <v>0.254</v>
      </c>
      <c r="BN194">
        <f>VLOOKUP($BI194, [1]TableView_704030_20160816_20160!$D$2:$M$5095,4,FALSE)</f>
        <v>96</v>
      </c>
      <c r="BO194">
        <f>VLOOKUP($BI194, [1]TableView_704030_20160816_20160!$D$2:$M$5095,6,FALSE)</f>
        <v>214</v>
      </c>
      <c r="BP194">
        <f>VLOOKUP($BI194, [1]TableView_704030_20160816_20160!$D$2:$M$5095,7,FALSE)</f>
        <v>5.2</v>
      </c>
      <c r="BQ194">
        <f>VLOOKUP($BI194, [1]TableView_704030_20160816_20160!$D$2:$M$5095,2,FALSE)</f>
        <v>13.9</v>
      </c>
      <c r="BR194">
        <f>VLOOKUP($BJ194, [2]aacb8965d69cc6fd1cb3a5cae9e8ae7!$C$6:$F$853,4,FALSE)</f>
        <v>1.1000000000000001</v>
      </c>
      <c r="BS194" s="15">
        <v>1</v>
      </c>
      <c r="BT194" t="str">
        <f t="shared" si="13"/>
        <v>19/08/2016 1</v>
      </c>
      <c r="BU194">
        <f>VLOOKUP($BT194, [3]Sheet1!$D$3:$T$89,4,FALSE)</f>
        <v>18</v>
      </c>
      <c r="BV194">
        <f>VLOOKUP($BT194, [3]Sheet1!$D$3:$T$89,5,FALSE)</f>
        <v>18</v>
      </c>
      <c r="BW194">
        <f>VLOOKUP($BT194, [3]Sheet1!$D$3:$T$89,8,FALSE)</f>
        <v>18</v>
      </c>
      <c r="BX194">
        <f>VLOOKUP($BT194, [3]Sheet1!$D$3:$T$89,9,FALSE)</f>
        <v>18</v>
      </c>
      <c r="BY194">
        <f>VLOOKUP($BT194, [3]Sheet1!$D$3:$T$89,12,FALSE)</f>
        <v>19</v>
      </c>
      <c r="BZ194">
        <f>VLOOKUP($BT194, [3]Sheet1!$D$3:$T$89,13,FALSE)</f>
        <v>19</v>
      </c>
      <c r="CA194" t="str">
        <f>VLOOKUP($BT194, [3]Sheet1!$D$3:$T$89,16,FALSE)</f>
        <v>N/A</v>
      </c>
      <c r="CB194" t="str">
        <f>VLOOKUP($BT194, [3]Sheet1!$D$3:$T$89,17,FALSE)</f>
        <v>N/A</v>
      </c>
      <c r="CD194" s="12">
        <v>42601</v>
      </c>
      <c r="CE194" s="2">
        <v>0.41527777777777902</v>
      </c>
      <c r="CF194" s="2" t="s">
        <v>1728</v>
      </c>
      <c r="CG194" s="2">
        <v>42601.416666666664</v>
      </c>
      <c r="CH194" s="2">
        <v>42601.416666666664</v>
      </c>
      <c r="CI194" t="s">
        <v>1715</v>
      </c>
      <c r="CJ194" t="s">
        <v>1715</v>
      </c>
      <c r="CK194">
        <v>1005.04639131</v>
      </c>
      <c r="CL194">
        <v>15.1666666666667</v>
      </c>
      <c r="CM194">
        <v>0.254</v>
      </c>
      <c r="CN194">
        <v>96</v>
      </c>
      <c r="CO194">
        <v>214</v>
      </c>
      <c r="CP194">
        <v>5.2</v>
      </c>
      <c r="CQ194">
        <v>13.9</v>
      </c>
      <c r="CR194">
        <v>1.1000000000000001</v>
      </c>
      <c r="CS194">
        <v>1</v>
      </c>
      <c r="CT194" t="s">
        <v>1231</v>
      </c>
      <c r="CU194">
        <v>18</v>
      </c>
      <c r="CV194">
        <v>18</v>
      </c>
      <c r="CW194">
        <v>18</v>
      </c>
      <c r="CX194">
        <v>18</v>
      </c>
      <c r="CY194">
        <v>19</v>
      </c>
      <c r="CZ194">
        <v>19</v>
      </c>
      <c r="DA194" t="s">
        <v>27</v>
      </c>
      <c r="DB194" t="s">
        <v>27</v>
      </c>
    </row>
    <row r="195" spans="1:106">
      <c r="D195" s="3">
        <v>27</v>
      </c>
      <c r="BD195" s="39">
        <v>42601</v>
      </c>
      <c r="BE195" s="23">
        <v>0.41597222222222402</v>
      </c>
      <c r="BF195" s="10" t="str">
        <f t="shared" si="14"/>
        <v>19/08/2016 09:59</v>
      </c>
      <c r="BG195" s="35">
        <f t="shared" si="18"/>
        <v>42601.416666666664</v>
      </c>
      <c r="BH195" s="35">
        <f t="shared" si="15"/>
        <v>42601.416666666664</v>
      </c>
      <c r="BI195" t="str">
        <f t="shared" si="16"/>
        <v>19/08/2016 10:00:00</v>
      </c>
      <c r="BJ195" s="40" t="str">
        <f t="shared" si="17"/>
        <v>19/08/2016 10:00:00</v>
      </c>
      <c r="BK195">
        <f>VLOOKUP($BI195, [1]TableView_704030_20160816_20160!$D$2:$M$5095,3,FALSE)</f>
        <v>1005.04639131</v>
      </c>
      <c r="BL195">
        <f>VLOOKUP($BI195, [1]TableView_704030_20160816_20160!$D$2:$M$5095,8,FALSE)</f>
        <v>15.1666666666667</v>
      </c>
      <c r="BM195">
        <f>VLOOKUP($BI195, [1]TableView_704030_20160816_20160!$D$2:$M$5095,10,FALSE)</f>
        <v>0.254</v>
      </c>
      <c r="BN195">
        <f>VLOOKUP($BI195, [1]TableView_704030_20160816_20160!$D$2:$M$5095,4,FALSE)</f>
        <v>96</v>
      </c>
      <c r="BO195">
        <f>VLOOKUP($BI195, [1]TableView_704030_20160816_20160!$D$2:$M$5095,6,FALSE)</f>
        <v>214</v>
      </c>
      <c r="BP195">
        <f>VLOOKUP($BI195, [1]TableView_704030_20160816_20160!$D$2:$M$5095,7,FALSE)</f>
        <v>5.2</v>
      </c>
      <c r="BQ195">
        <f>VLOOKUP($BI195, [1]TableView_704030_20160816_20160!$D$2:$M$5095,2,FALSE)</f>
        <v>13.9</v>
      </c>
      <c r="BR195">
        <f>VLOOKUP($BJ195, [2]aacb8965d69cc6fd1cb3a5cae9e8ae7!$C$6:$F$853,4,FALSE)</f>
        <v>1.1000000000000001</v>
      </c>
      <c r="BS195" s="15">
        <v>1</v>
      </c>
      <c r="BT195" t="str">
        <f t="shared" ref="BT195:BT258" si="19">TEXT(BD195,"dd/mm/yyyy ")&amp;TEXT(BS195, "d")</f>
        <v>19/08/2016 1</v>
      </c>
      <c r="BU195">
        <f>VLOOKUP($BT195, [3]Sheet1!$D$3:$T$89,4,FALSE)</f>
        <v>18</v>
      </c>
      <c r="BV195">
        <f>VLOOKUP($BT195, [3]Sheet1!$D$3:$T$89,5,FALSE)</f>
        <v>18</v>
      </c>
      <c r="BW195">
        <f>VLOOKUP($BT195, [3]Sheet1!$D$3:$T$89,8,FALSE)</f>
        <v>18</v>
      </c>
      <c r="BX195">
        <f>VLOOKUP($BT195, [3]Sheet1!$D$3:$T$89,9,FALSE)</f>
        <v>18</v>
      </c>
      <c r="BY195">
        <f>VLOOKUP($BT195, [3]Sheet1!$D$3:$T$89,12,FALSE)</f>
        <v>19</v>
      </c>
      <c r="BZ195">
        <f>VLOOKUP($BT195, [3]Sheet1!$D$3:$T$89,13,FALSE)</f>
        <v>19</v>
      </c>
      <c r="CA195" t="str">
        <f>VLOOKUP($BT195, [3]Sheet1!$D$3:$T$89,16,FALSE)</f>
        <v>N/A</v>
      </c>
      <c r="CB195" t="str">
        <f>VLOOKUP($BT195, [3]Sheet1!$D$3:$T$89,17,FALSE)</f>
        <v>N/A</v>
      </c>
      <c r="CD195" s="12">
        <v>42601</v>
      </c>
      <c r="CE195" s="2">
        <v>0.41597222222222402</v>
      </c>
      <c r="CF195" s="2" t="s">
        <v>1729</v>
      </c>
      <c r="CG195" s="2">
        <v>42601.416666666664</v>
      </c>
      <c r="CH195" s="2">
        <v>42601.416666666664</v>
      </c>
      <c r="CI195" t="s">
        <v>1715</v>
      </c>
      <c r="CJ195" t="s">
        <v>1715</v>
      </c>
      <c r="CK195">
        <v>1005.04639131</v>
      </c>
      <c r="CL195">
        <v>15.1666666666667</v>
      </c>
      <c r="CM195">
        <v>0.254</v>
      </c>
      <c r="CN195">
        <v>96</v>
      </c>
      <c r="CO195">
        <v>214</v>
      </c>
      <c r="CP195">
        <v>5.2</v>
      </c>
      <c r="CQ195">
        <v>13.9</v>
      </c>
      <c r="CR195">
        <v>1.1000000000000001</v>
      </c>
      <c r="CS195">
        <v>1</v>
      </c>
      <c r="CT195" t="s">
        <v>1231</v>
      </c>
      <c r="CU195">
        <v>18</v>
      </c>
      <c r="CV195">
        <v>18</v>
      </c>
      <c r="CW195">
        <v>18</v>
      </c>
      <c r="CX195">
        <v>18</v>
      </c>
      <c r="CY195">
        <v>19</v>
      </c>
      <c r="CZ195">
        <v>19</v>
      </c>
      <c r="DA195" t="s">
        <v>27</v>
      </c>
      <c r="DB195" t="s">
        <v>27</v>
      </c>
    </row>
    <row r="196" spans="1:106">
      <c r="D196" s="3">
        <v>28</v>
      </c>
      <c r="BD196" s="39">
        <v>42601</v>
      </c>
      <c r="BE196" s="23">
        <v>0.41666666666666802</v>
      </c>
      <c r="BF196" s="10" t="str">
        <f t="shared" ref="BF196:BF259" si="20">TEXT(BD196,"dd/mm/yyyy ")&amp;TEXT(BE196,"hh:mm")</f>
        <v>19/08/2016 10:00</v>
      </c>
      <c r="BG196" s="35">
        <f t="shared" ref="BG196:BG259" si="21">ROUND(BF196*(24*60/10),0)/(24*60/10)</f>
        <v>42601.416666666664</v>
      </c>
      <c r="BH196" s="35">
        <f t="shared" ref="BH196:BH259" si="22">ROUND(BF196*(24*60/30),0)/(24*60/30)</f>
        <v>42601.416666666664</v>
      </c>
      <c r="BI196" t="str">
        <f t="shared" ref="BI196:BI259" si="23">TEXT(BD196,"dd/mm/yyyy ")&amp;TEXT(BG196,"hh:mm:ss")</f>
        <v>19/08/2016 10:00:00</v>
      </c>
      <c r="BJ196" s="40" t="str">
        <f t="shared" ref="BJ196:BJ259" si="24">TEXT(BD196,"dd/mm/yyyy ")&amp;TEXT(BH196,"hh:mm:ss")</f>
        <v>19/08/2016 10:00:00</v>
      </c>
      <c r="BK196">
        <f>VLOOKUP($BI196, [1]TableView_704030_20160816_20160!$D$2:$M$5095,3,FALSE)</f>
        <v>1005.04639131</v>
      </c>
      <c r="BL196">
        <f>VLOOKUP($BI196, [1]TableView_704030_20160816_20160!$D$2:$M$5095,8,FALSE)</f>
        <v>15.1666666666667</v>
      </c>
      <c r="BM196">
        <f>VLOOKUP($BI196, [1]TableView_704030_20160816_20160!$D$2:$M$5095,10,FALSE)</f>
        <v>0.254</v>
      </c>
      <c r="BN196">
        <f>VLOOKUP($BI196, [1]TableView_704030_20160816_20160!$D$2:$M$5095,4,FALSE)</f>
        <v>96</v>
      </c>
      <c r="BO196">
        <f>VLOOKUP($BI196, [1]TableView_704030_20160816_20160!$D$2:$M$5095,6,FALSE)</f>
        <v>214</v>
      </c>
      <c r="BP196">
        <f>VLOOKUP($BI196, [1]TableView_704030_20160816_20160!$D$2:$M$5095,7,FALSE)</f>
        <v>5.2</v>
      </c>
      <c r="BQ196">
        <f>VLOOKUP($BI196, [1]TableView_704030_20160816_20160!$D$2:$M$5095,2,FALSE)</f>
        <v>13.9</v>
      </c>
      <c r="BR196">
        <f>VLOOKUP($BJ196, [2]aacb8965d69cc6fd1cb3a5cae9e8ae7!$C$6:$F$853,4,FALSE)</f>
        <v>1.1000000000000001</v>
      </c>
      <c r="BS196" s="15">
        <v>1</v>
      </c>
      <c r="BT196" t="str">
        <f t="shared" si="19"/>
        <v>19/08/2016 1</v>
      </c>
      <c r="BU196">
        <f>VLOOKUP($BT196, [3]Sheet1!$D$3:$T$89,4,FALSE)</f>
        <v>18</v>
      </c>
      <c r="BV196">
        <f>VLOOKUP($BT196, [3]Sheet1!$D$3:$T$89,5,FALSE)</f>
        <v>18</v>
      </c>
      <c r="BW196">
        <f>VLOOKUP($BT196, [3]Sheet1!$D$3:$T$89,8,FALSE)</f>
        <v>18</v>
      </c>
      <c r="BX196">
        <f>VLOOKUP($BT196, [3]Sheet1!$D$3:$T$89,9,FALSE)</f>
        <v>18</v>
      </c>
      <c r="BY196">
        <f>VLOOKUP($BT196, [3]Sheet1!$D$3:$T$89,12,FALSE)</f>
        <v>19</v>
      </c>
      <c r="BZ196">
        <f>VLOOKUP($BT196, [3]Sheet1!$D$3:$T$89,13,FALSE)</f>
        <v>19</v>
      </c>
      <c r="CA196" t="str">
        <f>VLOOKUP($BT196, [3]Sheet1!$D$3:$T$89,16,FALSE)</f>
        <v>N/A</v>
      </c>
      <c r="CB196" t="str">
        <f>VLOOKUP($BT196, [3]Sheet1!$D$3:$T$89,17,FALSE)</f>
        <v>N/A</v>
      </c>
      <c r="CD196" s="12">
        <v>42601</v>
      </c>
      <c r="CE196" s="2">
        <v>0.41666666666666802</v>
      </c>
      <c r="CF196" s="2" t="s">
        <v>1730</v>
      </c>
      <c r="CG196" s="2">
        <v>42601.416666666664</v>
      </c>
      <c r="CH196" s="2">
        <v>42601.416666666664</v>
      </c>
      <c r="CI196" t="s">
        <v>1715</v>
      </c>
      <c r="CJ196" t="s">
        <v>1715</v>
      </c>
      <c r="CK196">
        <v>1005.04639131</v>
      </c>
      <c r="CL196">
        <v>15.1666666666667</v>
      </c>
      <c r="CM196">
        <v>0.254</v>
      </c>
      <c r="CN196">
        <v>96</v>
      </c>
      <c r="CO196">
        <v>214</v>
      </c>
      <c r="CP196">
        <v>5.2</v>
      </c>
      <c r="CQ196">
        <v>13.9</v>
      </c>
      <c r="CR196">
        <v>1.1000000000000001</v>
      </c>
      <c r="CS196">
        <v>1</v>
      </c>
      <c r="CT196" t="s">
        <v>1231</v>
      </c>
      <c r="CU196">
        <v>18</v>
      </c>
      <c r="CV196">
        <v>18</v>
      </c>
      <c r="CW196">
        <v>18</v>
      </c>
      <c r="CX196">
        <v>18</v>
      </c>
      <c r="CY196">
        <v>19</v>
      </c>
      <c r="CZ196">
        <v>19</v>
      </c>
      <c r="DA196" t="s">
        <v>27</v>
      </c>
      <c r="DB196" t="s">
        <v>27</v>
      </c>
    </row>
    <row r="197" spans="1:106">
      <c r="D197" s="3">
        <v>29</v>
      </c>
      <c r="BD197" s="39">
        <v>42601</v>
      </c>
      <c r="BE197" s="23">
        <v>0.41736111111111301</v>
      </c>
      <c r="BF197" s="10" t="str">
        <f t="shared" si="20"/>
        <v>19/08/2016 10:01</v>
      </c>
      <c r="BG197" s="35">
        <f t="shared" si="21"/>
        <v>42601.416666666664</v>
      </c>
      <c r="BH197" s="35">
        <f t="shared" si="22"/>
        <v>42601.416666666664</v>
      </c>
      <c r="BI197" t="str">
        <f t="shared" si="23"/>
        <v>19/08/2016 10:00:00</v>
      </c>
      <c r="BJ197" s="40" t="str">
        <f t="shared" si="24"/>
        <v>19/08/2016 10:00:00</v>
      </c>
      <c r="BK197">
        <f>VLOOKUP($BI197, [1]TableView_704030_20160816_20160!$D$2:$M$5095,3,FALSE)</f>
        <v>1005.04639131</v>
      </c>
      <c r="BL197">
        <f>VLOOKUP($BI197, [1]TableView_704030_20160816_20160!$D$2:$M$5095,8,FALSE)</f>
        <v>15.1666666666667</v>
      </c>
      <c r="BM197">
        <f>VLOOKUP($BI197, [1]TableView_704030_20160816_20160!$D$2:$M$5095,10,FALSE)</f>
        <v>0.254</v>
      </c>
      <c r="BN197">
        <f>VLOOKUP($BI197, [1]TableView_704030_20160816_20160!$D$2:$M$5095,4,FALSE)</f>
        <v>96</v>
      </c>
      <c r="BO197">
        <f>VLOOKUP($BI197, [1]TableView_704030_20160816_20160!$D$2:$M$5095,6,FALSE)</f>
        <v>214</v>
      </c>
      <c r="BP197">
        <f>VLOOKUP($BI197, [1]TableView_704030_20160816_20160!$D$2:$M$5095,7,FALSE)</f>
        <v>5.2</v>
      </c>
      <c r="BQ197">
        <f>VLOOKUP($BI197, [1]TableView_704030_20160816_20160!$D$2:$M$5095,2,FALSE)</f>
        <v>13.9</v>
      </c>
      <c r="BR197">
        <f>VLOOKUP($BJ197, [2]aacb8965d69cc6fd1cb3a5cae9e8ae7!$C$6:$F$853,4,FALSE)</f>
        <v>1.1000000000000001</v>
      </c>
      <c r="BS197" s="15">
        <v>1</v>
      </c>
      <c r="BT197" t="str">
        <f t="shared" si="19"/>
        <v>19/08/2016 1</v>
      </c>
      <c r="BU197">
        <f>VLOOKUP($BT197, [3]Sheet1!$D$3:$T$89,4,FALSE)</f>
        <v>18</v>
      </c>
      <c r="BV197">
        <f>VLOOKUP($BT197, [3]Sheet1!$D$3:$T$89,5,FALSE)</f>
        <v>18</v>
      </c>
      <c r="BW197">
        <f>VLOOKUP($BT197, [3]Sheet1!$D$3:$T$89,8,FALSE)</f>
        <v>18</v>
      </c>
      <c r="BX197">
        <f>VLOOKUP($BT197, [3]Sheet1!$D$3:$T$89,9,FALSE)</f>
        <v>18</v>
      </c>
      <c r="BY197">
        <f>VLOOKUP($BT197, [3]Sheet1!$D$3:$T$89,12,FALSE)</f>
        <v>19</v>
      </c>
      <c r="BZ197">
        <f>VLOOKUP($BT197, [3]Sheet1!$D$3:$T$89,13,FALSE)</f>
        <v>19</v>
      </c>
      <c r="CA197" t="str">
        <f>VLOOKUP($BT197, [3]Sheet1!$D$3:$T$89,16,FALSE)</f>
        <v>N/A</v>
      </c>
      <c r="CB197" t="str">
        <f>VLOOKUP($BT197, [3]Sheet1!$D$3:$T$89,17,FALSE)</f>
        <v>N/A</v>
      </c>
      <c r="CD197" s="12">
        <v>42601</v>
      </c>
      <c r="CE197" s="2">
        <v>0.41736111111111301</v>
      </c>
      <c r="CF197" s="2" t="s">
        <v>1731</v>
      </c>
      <c r="CG197" s="2">
        <v>42601.416666666664</v>
      </c>
      <c r="CH197" s="2">
        <v>42601.416666666664</v>
      </c>
      <c r="CI197" t="s">
        <v>1715</v>
      </c>
      <c r="CJ197" t="s">
        <v>1715</v>
      </c>
      <c r="CK197">
        <v>1005.04639131</v>
      </c>
      <c r="CL197">
        <v>15.1666666666667</v>
      </c>
      <c r="CM197">
        <v>0.254</v>
      </c>
      <c r="CN197">
        <v>96</v>
      </c>
      <c r="CO197">
        <v>214</v>
      </c>
      <c r="CP197">
        <v>5.2</v>
      </c>
      <c r="CQ197">
        <v>13.9</v>
      </c>
      <c r="CR197">
        <v>1.1000000000000001</v>
      </c>
      <c r="CS197">
        <v>1</v>
      </c>
      <c r="CT197" t="s">
        <v>1231</v>
      </c>
      <c r="CU197">
        <v>18</v>
      </c>
      <c r="CV197">
        <v>18</v>
      </c>
      <c r="CW197">
        <v>18</v>
      </c>
      <c r="CX197">
        <v>18</v>
      </c>
      <c r="CY197">
        <v>19</v>
      </c>
      <c r="CZ197">
        <v>19</v>
      </c>
      <c r="DA197" t="s">
        <v>27</v>
      </c>
      <c r="DB197" t="s">
        <v>27</v>
      </c>
    </row>
    <row r="198" spans="1:106">
      <c r="D198" s="3">
        <v>30</v>
      </c>
      <c r="BD198" s="39">
        <v>42601</v>
      </c>
      <c r="BE198" s="23">
        <v>0.41805555555555701</v>
      </c>
      <c r="BF198" s="10" t="str">
        <f t="shared" si="20"/>
        <v>19/08/2016 10:02</v>
      </c>
      <c r="BG198" s="35">
        <f t="shared" si="21"/>
        <v>42601.416666666664</v>
      </c>
      <c r="BH198" s="35">
        <f t="shared" si="22"/>
        <v>42601.416666666664</v>
      </c>
      <c r="BI198" t="str">
        <f t="shared" si="23"/>
        <v>19/08/2016 10:00:00</v>
      </c>
      <c r="BJ198" s="40" t="str">
        <f t="shared" si="24"/>
        <v>19/08/2016 10:00:00</v>
      </c>
      <c r="BK198">
        <f>VLOOKUP($BI198, [1]TableView_704030_20160816_20160!$D$2:$M$5095,3,FALSE)</f>
        <v>1005.04639131</v>
      </c>
      <c r="BL198">
        <f>VLOOKUP($BI198, [1]TableView_704030_20160816_20160!$D$2:$M$5095,8,FALSE)</f>
        <v>15.1666666666667</v>
      </c>
      <c r="BM198">
        <f>VLOOKUP($BI198, [1]TableView_704030_20160816_20160!$D$2:$M$5095,10,FALSE)</f>
        <v>0.254</v>
      </c>
      <c r="BN198">
        <f>VLOOKUP($BI198, [1]TableView_704030_20160816_20160!$D$2:$M$5095,4,FALSE)</f>
        <v>96</v>
      </c>
      <c r="BO198">
        <f>VLOOKUP($BI198, [1]TableView_704030_20160816_20160!$D$2:$M$5095,6,FALSE)</f>
        <v>214</v>
      </c>
      <c r="BP198">
        <f>VLOOKUP($BI198, [1]TableView_704030_20160816_20160!$D$2:$M$5095,7,FALSE)</f>
        <v>5.2</v>
      </c>
      <c r="BQ198">
        <f>VLOOKUP($BI198, [1]TableView_704030_20160816_20160!$D$2:$M$5095,2,FALSE)</f>
        <v>13.9</v>
      </c>
      <c r="BR198">
        <f>VLOOKUP($BJ198, [2]aacb8965d69cc6fd1cb3a5cae9e8ae7!$C$6:$F$853,4,FALSE)</f>
        <v>1.1000000000000001</v>
      </c>
      <c r="BS198" s="15">
        <v>1</v>
      </c>
      <c r="BT198" t="str">
        <f t="shared" si="19"/>
        <v>19/08/2016 1</v>
      </c>
      <c r="BU198">
        <f>VLOOKUP($BT198, [3]Sheet1!$D$3:$T$89,4,FALSE)</f>
        <v>18</v>
      </c>
      <c r="BV198">
        <f>VLOOKUP($BT198, [3]Sheet1!$D$3:$T$89,5,FALSE)</f>
        <v>18</v>
      </c>
      <c r="BW198">
        <f>VLOOKUP($BT198, [3]Sheet1!$D$3:$T$89,8,FALSE)</f>
        <v>18</v>
      </c>
      <c r="BX198">
        <f>VLOOKUP($BT198, [3]Sheet1!$D$3:$T$89,9,FALSE)</f>
        <v>18</v>
      </c>
      <c r="BY198">
        <f>VLOOKUP($BT198, [3]Sheet1!$D$3:$T$89,12,FALSE)</f>
        <v>19</v>
      </c>
      <c r="BZ198">
        <f>VLOOKUP($BT198, [3]Sheet1!$D$3:$T$89,13,FALSE)</f>
        <v>19</v>
      </c>
      <c r="CA198" t="str">
        <f>VLOOKUP($BT198, [3]Sheet1!$D$3:$T$89,16,FALSE)</f>
        <v>N/A</v>
      </c>
      <c r="CB198" t="str">
        <f>VLOOKUP($BT198, [3]Sheet1!$D$3:$T$89,17,FALSE)</f>
        <v>N/A</v>
      </c>
      <c r="CD198" s="12">
        <v>42601</v>
      </c>
      <c r="CE198" s="2">
        <v>0.41805555555555701</v>
      </c>
      <c r="CF198" s="2" t="s">
        <v>1732</v>
      </c>
      <c r="CG198" s="2">
        <v>42601.416666666664</v>
      </c>
      <c r="CH198" s="2">
        <v>42601.416666666664</v>
      </c>
      <c r="CI198" t="s">
        <v>1715</v>
      </c>
      <c r="CJ198" t="s">
        <v>1715</v>
      </c>
      <c r="CK198">
        <v>1005.04639131</v>
      </c>
      <c r="CL198">
        <v>15.1666666666667</v>
      </c>
      <c r="CM198">
        <v>0.254</v>
      </c>
      <c r="CN198">
        <v>96</v>
      </c>
      <c r="CO198">
        <v>214</v>
      </c>
      <c r="CP198">
        <v>5.2</v>
      </c>
      <c r="CQ198">
        <v>13.9</v>
      </c>
      <c r="CR198">
        <v>1.1000000000000001</v>
      </c>
      <c r="CS198">
        <v>1</v>
      </c>
      <c r="CT198" t="s">
        <v>1231</v>
      </c>
      <c r="CU198">
        <v>18</v>
      </c>
      <c r="CV198">
        <v>18</v>
      </c>
      <c r="CW198">
        <v>18</v>
      </c>
      <c r="CX198">
        <v>18</v>
      </c>
      <c r="CY198">
        <v>19</v>
      </c>
      <c r="CZ198">
        <v>19</v>
      </c>
      <c r="DA198" t="s">
        <v>27</v>
      </c>
      <c r="DB198" t="s">
        <v>27</v>
      </c>
    </row>
    <row r="199" spans="1:106">
      <c r="BD199" s="39">
        <v>42601</v>
      </c>
      <c r="BE199" s="23">
        <v>0.41875000000000201</v>
      </c>
      <c r="BF199" s="10" t="str">
        <f t="shared" si="20"/>
        <v>19/08/2016 10:03</v>
      </c>
      <c r="BG199" s="35">
        <f t="shared" si="21"/>
        <v>42601.416666666664</v>
      </c>
      <c r="BH199" s="35">
        <f t="shared" si="22"/>
        <v>42601.416666666664</v>
      </c>
      <c r="BI199" t="str">
        <f t="shared" si="23"/>
        <v>19/08/2016 10:00:00</v>
      </c>
      <c r="BJ199" s="40" t="str">
        <f t="shared" si="24"/>
        <v>19/08/2016 10:00:00</v>
      </c>
      <c r="BK199">
        <f>VLOOKUP($BI199, [1]TableView_704030_20160816_20160!$D$2:$M$5095,3,FALSE)</f>
        <v>1005.04639131</v>
      </c>
      <c r="BL199">
        <f>VLOOKUP($BI199, [1]TableView_704030_20160816_20160!$D$2:$M$5095,8,FALSE)</f>
        <v>15.1666666666667</v>
      </c>
      <c r="BM199">
        <f>VLOOKUP($BI199, [1]TableView_704030_20160816_20160!$D$2:$M$5095,10,FALSE)</f>
        <v>0.254</v>
      </c>
      <c r="BN199">
        <f>VLOOKUP($BI199, [1]TableView_704030_20160816_20160!$D$2:$M$5095,4,FALSE)</f>
        <v>96</v>
      </c>
      <c r="BO199">
        <f>VLOOKUP($BI199, [1]TableView_704030_20160816_20160!$D$2:$M$5095,6,FALSE)</f>
        <v>214</v>
      </c>
      <c r="BP199">
        <f>VLOOKUP($BI199, [1]TableView_704030_20160816_20160!$D$2:$M$5095,7,FALSE)</f>
        <v>5.2</v>
      </c>
      <c r="BQ199">
        <f>VLOOKUP($BI199, [1]TableView_704030_20160816_20160!$D$2:$M$5095,2,FALSE)</f>
        <v>13.9</v>
      </c>
      <c r="BR199">
        <f>VLOOKUP($BJ199, [2]aacb8965d69cc6fd1cb3a5cae9e8ae7!$C$6:$F$853,4,FALSE)</f>
        <v>1.1000000000000001</v>
      </c>
      <c r="BS199" s="15">
        <v>1</v>
      </c>
      <c r="BT199" t="str">
        <f t="shared" si="19"/>
        <v>19/08/2016 1</v>
      </c>
      <c r="BU199">
        <f>VLOOKUP($BT199, [3]Sheet1!$D$3:$T$89,4,FALSE)</f>
        <v>18</v>
      </c>
      <c r="BV199">
        <f>VLOOKUP($BT199, [3]Sheet1!$D$3:$T$89,5,FALSE)</f>
        <v>18</v>
      </c>
      <c r="BW199">
        <f>VLOOKUP($BT199, [3]Sheet1!$D$3:$T$89,8,FALSE)</f>
        <v>18</v>
      </c>
      <c r="BX199">
        <f>VLOOKUP($BT199, [3]Sheet1!$D$3:$T$89,9,FALSE)</f>
        <v>18</v>
      </c>
      <c r="BY199">
        <f>VLOOKUP($BT199, [3]Sheet1!$D$3:$T$89,12,FALSE)</f>
        <v>19</v>
      </c>
      <c r="BZ199">
        <f>VLOOKUP($BT199, [3]Sheet1!$D$3:$T$89,13,FALSE)</f>
        <v>19</v>
      </c>
      <c r="CA199" t="str">
        <f>VLOOKUP($BT199, [3]Sheet1!$D$3:$T$89,16,FALSE)</f>
        <v>N/A</v>
      </c>
      <c r="CB199" t="str">
        <f>VLOOKUP($BT199, [3]Sheet1!$D$3:$T$89,17,FALSE)</f>
        <v>N/A</v>
      </c>
      <c r="CD199" s="12">
        <v>42601</v>
      </c>
      <c r="CE199" s="2">
        <v>0.41875000000000201</v>
      </c>
      <c r="CF199" s="2" t="s">
        <v>1733</v>
      </c>
      <c r="CG199" s="2">
        <v>42601.416666666664</v>
      </c>
      <c r="CH199" s="2">
        <v>42601.416666666664</v>
      </c>
      <c r="CI199" t="s">
        <v>1715</v>
      </c>
      <c r="CJ199" t="s">
        <v>1715</v>
      </c>
      <c r="CK199">
        <v>1005.04639131</v>
      </c>
      <c r="CL199">
        <v>15.1666666666667</v>
      </c>
      <c r="CM199">
        <v>0.254</v>
      </c>
      <c r="CN199">
        <v>96</v>
      </c>
      <c r="CO199">
        <v>214</v>
      </c>
      <c r="CP199">
        <v>5.2</v>
      </c>
      <c r="CQ199">
        <v>13.9</v>
      </c>
      <c r="CR199">
        <v>1.1000000000000001</v>
      </c>
      <c r="CS199">
        <v>1</v>
      </c>
      <c r="CT199" t="s">
        <v>1231</v>
      </c>
      <c r="CU199">
        <v>18</v>
      </c>
      <c r="CV199">
        <v>18</v>
      </c>
      <c r="CW199">
        <v>18</v>
      </c>
      <c r="CX199">
        <v>18</v>
      </c>
      <c r="CY199">
        <v>19</v>
      </c>
      <c r="CZ199">
        <v>19</v>
      </c>
      <c r="DA199" t="s">
        <v>27</v>
      </c>
      <c r="DB199" t="s">
        <v>27</v>
      </c>
    </row>
    <row r="200" spans="1:106" s="7" customFormat="1">
      <c r="B200" s="16"/>
      <c r="D200" s="9"/>
      <c r="E200" s="8"/>
      <c r="L200" s="8"/>
      <c r="S200" s="8"/>
      <c r="Z200" s="8"/>
      <c r="AG200" s="8"/>
      <c r="AN200" s="8"/>
      <c r="AT200" s="21"/>
      <c r="BD200" s="39">
        <v>42601</v>
      </c>
      <c r="BE200" s="23">
        <v>0.41944444444444601</v>
      </c>
      <c r="BF200" s="10" t="str">
        <f t="shared" si="20"/>
        <v>19/08/2016 10:04</v>
      </c>
      <c r="BG200" s="35">
        <f t="shared" si="21"/>
        <v>42601.416666666664</v>
      </c>
      <c r="BH200" s="35">
        <f t="shared" si="22"/>
        <v>42601.416666666664</v>
      </c>
      <c r="BI200" t="str">
        <f t="shared" si="23"/>
        <v>19/08/2016 10:00:00</v>
      </c>
      <c r="BJ200" s="40" t="str">
        <f t="shared" si="24"/>
        <v>19/08/2016 10:00:00</v>
      </c>
      <c r="BK200">
        <f>VLOOKUP($BI200, [1]TableView_704030_20160816_20160!$D$2:$M$5095,3,FALSE)</f>
        <v>1005.04639131</v>
      </c>
      <c r="BL200">
        <f>VLOOKUP($BI200, [1]TableView_704030_20160816_20160!$D$2:$M$5095,8,FALSE)</f>
        <v>15.1666666666667</v>
      </c>
      <c r="BM200">
        <f>VLOOKUP($BI200, [1]TableView_704030_20160816_20160!$D$2:$M$5095,10,FALSE)</f>
        <v>0.254</v>
      </c>
      <c r="BN200">
        <f>VLOOKUP($BI200, [1]TableView_704030_20160816_20160!$D$2:$M$5095,4,FALSE)</f>
        <v>96</v>
      </c>
      <c r="BO200">
        <f>VLOOKUP($BI200, [1]TableView_704030_20160816_20160!$D$2:$M$5095,6,FALSE)</f>
        <v>214</v>
      </c>
      <c r="BP200">
        <f>VLOOKUP($BI200, [1]TableView_704030_20160816_20160!$D$2:$M$5095,7,FALSE)</f>
        <v>5.2</v>
      </c>
      <c r="BQ200">
        <f>VLOOKUP($BI200, [1]TableView_704030_20160816_20160!$D$2:$M$5095,2,FALSE)</f>
        <v>13.9</v>
      </c>
      <c r="BR200">
        <f>VLOOKUP($BJ200, [2]aacb8965d69cc6fd1cb3a5cae9e8ae7!$C$6:$F$853,4,FALSE)</f>
        <v>1.1000000000000001</v>
      </c>
      <c r="BS200" s="15">
        <v>1</v>
      </c>
      <c r="BT200" t="str">
        <f t="shared" si="19"/>
        <v>19/08/2016 1</v>
      </c>
      <c r="BU200">
        <f>VLOOKUP($BT200, [3]Sheet1!$D$3:$T$89,4,FALSE)</f>
        <v>18</v>
      </c>
      <c r="BV200">
        <f>VLOOKUP($BT200, [3]Sheet1!$D$3:$T$89,5,FALSE)</f>
        <v>18</v>
      </c>
      <c r="BW200">
        <f>VLOOKUP($BT200, [3]Sheet1!$D$3:$T$89,8,FALSE)</f>
        <v>18</v>
      </c>
      <c r="BX200">
        <f>VLOOKUP($BT200, [3]Sheet1!$D$3:$T$89,9,FALSE)</f>
        <v>18</v>
      </c>
      <c r="BY200">
        <f>VLOOKUP($BT200, [3]Sheet1!$D$3:$T$89,12,FALSE)</f>
        <v>19</v>
      </c>
      <c r="BZ200">
        <f>VLOOKUP($BT200, [3]Sheet1!$D$3:$T$89,13,FALSE)</f>
        <v>19</v>
      </c>
      <c r="CA200" t="str">
        <f>VLOOKUP($BT200, [3]Sheet1!$D$3:$T$89,16,FALSE)</f>
        <v>N/A</v>
      </c>
      <c r="CB200" t="str">
        <f>VLOOKUP($BT200, [3]Sheet1!$D$3:$T$89,17,FALSE)</f>
        <v>N/A</v>
      </c>
      <c r="CD200" s="36">
        <v>42601</v>
      </c>
      <c r="CE200" s="42">
        <v>0.41944444444444601</v>
      </c>
      <c r="CF200" s="42" t="s">
        <v>1734</v>
      </c>
      <c r="CG200" s="42">
        <v>42601.416666666664</v>
      </c>
      <c r="CH200" s="42">
        <v>42601.416666666664</v>
      </c>
      <c r="CI200" s="7" t="s">
        <v>1715</v>
      </c>
      <c r="CJ200" s="7" t="s">
        <v>1715</v>
      </c>
      <c r="CK200" s="7">
        <v>1005.04639131</v>
      </c>
      <c r="CL200" s="7">
        <v>15.1666666666667</v>
      </c>
      <c r="CM200" s="7">
        <v>0.254</v>
      </c>
      <c r="CN200" s="7">
        <v>96</v>
      </c>
      <c r="CO200" s="7">
        <v>214</v>
      </c>
      <c r="CP200" s="7">
        <v>5.2</v>
      </c>
      <c r="CQ200" s="7">
        <v>13.9</v>
      </c>
      <c r="CR200" s="7">
        <v>1.1000000000000001</v>
      </c>
      <c r="CS200" s="7">
        <v>1</v>
      </c>
      <c r="CT200" s="7" t="s">
        <v>1231</v>
      </c>
      <c r="CU200" s="7">
        <v>18</v>
      </c>
      <c r="CV200" s="7">
        <v>18</v>
      </c>
      <c r="CW200" s="7">
        <v>18</v>
      </c>
      <c r="CX200" s="7">
        <v>18</v>
      </c>
      <c r="CY200" s="7">
        <v>19</v>
      </c>
      <c r="CZ200" s="7">
        <v>19</v>
      </c>
      <c r="DA200" s="7" t="s">
        <v>27</v>
      </c>
      <c r="DB200" s="7" t="s">
        <v>27</v>
      </c>
    </row>
    <row r="201" spans="1:106">
      <c r="A201" t="s">
        <v>0</v>
      </c>
      <c r="B201" s="17" t="s">
        <v>175</v>
      </c>
      <c r="D201" s="11">
        <v>0</v>
      </c>
      <c r="E201" s="1">
        <v>1</v>
      </c>
      <c r="F201">
        <v>9</v>
      </c>
      <c r="G201" t="s">
        <v>65</v>
      </c>
      <c r="H201" t="s">
        <v>57</v>
      </c>
      <c r="I201">
        <v>6</v>
      </c>
      <c r="BD201" s="39">
        <v>42601</v>
      </c>
      <c r="BE201" s="23">
        <v>0.76527777777777783</v>
      </c>
      <c r="BF201" s="10" t="str">
        <f t="shared" si="20"/>
        <v>19/08/2016 18:22</v>
      </c>
      <c r="BG201" s="35">
        <f t="shared" si="21"/>
        <v>42601.763888888891</v>
      </c>
      <c r="BH201" s="35">
        <f t="shared" si="22"/>
        <v>42601.770833333336</v>
      </c>
      <c r="BI201" t="str">
        <f t="shared" si="23"/>
        <v>19/08/2016 18:20:00</v>
      </c>
      <c r="BJ201" s="40" t="str">
        <f t="shared" si="24"/>
        <v>19/08/2016 18:30:00</v>
      </c>
      <c r="BK201">
        <f>VLOOKUP($BI201, [1]TableView_704030_20160816_20160!$D$2:$M$5095,3,FALSE)</f>
        <v>1003.82729127</v>
      </c>
      <c r="BL201">
        <f>VLOOKUP($BI201, [1]TableView_704030_20160816_20160!$D$2:$M$5095,8,FALSE)</f>
        <v>18.0555555555556</v>
      </c>
      <c r="BM201">
        <f>VLOOKUP($BI201, [1]TableView_704030_20160816_20160!$D$2:$M$5095,10,FALSE)</f>
        <v>0</v>
      </c>
      <c r="BN201">
        <f>VLOOKUP($BI201, [1]TableView_704030_20160816_20160!$D$2:$M$5095,4,FALSE)</f>
        <v>87</v>
      </c>
      <c r="BO201">
        <f>VLOOKUP($BI201, [1]TableView_704030_20160816_20160!$D$2:$M$5095,6,FALSE)</f>
        <v>216</v>
      </c>
      <c r="BP201">
        <f>VLOOKUP($BI201, [1]TableView_704030_20160816_20160!$D$2:$M$5095,7,FALSE)</f>
        <v>4.2</v>
      </c>
      <c r="BQ201">
        <f>VLOOKUP($BI201, [1]TableView_704030_20160816_20160!$D$2:$M$5095,2,FALSE)</f>
        <v>10.4</v>
      </c>
      <c r="BR201">
        <f>VLOOKUP($BJ201, [2]aacb8965d69cc6fd1cb3a5cae9e8ae7!$C$6:$F$853,4,FALSE)</f>
        <v>0.1</v>
      </c>
      <c r="BS201" s="15">
        <v>4</v>
      </c>
      <c r="BT201" t="str">
        <f t="shared" si="19"/>
        <v>19/08/2016 4</v>
      </c>
      <c r="BU201">
        <f>VLOOKUP($BT201, [3]Sheet1!$D$3:$T$89,4,FALSE)</f>
        <v>18</v>
      </c>
      <c r="BV201">
        <f>VLOOKUP($BT201, [3]Sheet1!$D$3:$T$89,5,FALSE)</f>
        <v>18</v>
      </c>
      <c r="BW201">
        <f>VLOOKUP($BT201, [3]Sheet1!$D$3:$T$89,8,FALSE)</f>
        <v>19</v>
      </c>
      <c r="BX201">
        <f>VLOOKUP($BT201, [3]Sheet1!$D$3:$T$89,9,FALSE)</f>
        <v>18</v>
      </c>
      <c r="BY201">
        <f>VLOOKUP($BT201, [3]Sheet1!$D$3:$T$89,12,FALSE)</f>
        <v>19</v>
      </c>
      <c r="BZ201">
        <f>VLOOKUP($BT201, [3]Sheet1!$D$3:$T$89,13,FALSE)</f>
        <v>18</v>
      </c>
      <c r="CA201" t="str">
        <f>VLOOKUP($BT201, [3]Sheet1!$D$3:$T$89,16,FALSE)</f>
        <v>N/A</v>
      </c>
      <c r="CB201" t="str">
        <f>VLOOKUP($BT201, [3]Sheet1!$D$3:$T$89,17,FALSE)</f>
        <v>N/A</v>
      </c>
      <c r="CD201" s="12">
        <v>42601</v>
      </c>
      <c r="CE201" s="2">
        <v>0.76527777777777783</v>
      </c>
      <c r="CF201" s="2" t="s">
        <v>1735</v>
      </c>
      <c r="CG201" s="2">
        <v>42601.763888888891</v>
      </c>
      <c r="CH201" s="2">
        <v>42601.770833333336</v>
      </c>
      <c r="CI201" t="s">
        <v>1388</v>
      </c>
      <c r="CJ201" t="s">
        <v>1389</v>
      </c>
      <c r="CK201">
        <v>1003.82729127</v>
      </c>
      <c r="CL201">
        <v>18.0555555555556</v>
      </c>
      <c r="CM201">
        <v>0</v>
      </c>
      <c r="CN201">
        <v>87</v>
      </c>
      <c r="CO201">
        <v>216</v>
      </c>
      <c r="CP201">
        <v>4.2</v>
      </c>
      <c r="CQ201">
        <v>10.4</v>
      </c>
      <c r="CR201">
        <v>0.1</v>
      </c>
      <c r="CS201">
        <v>4</v>
      </c>
      <c r="CT201" t="s">
        <v>1233</v>
      </c>
      <c r="CU201">
        <v>18</v>
      </c>
      <c r="CV201">
        <v>18</v>
      </c>
      <c r="CW201">
        <v>19</v>
      </c>
      <c r="CX201">
        <v>18</v>
      </c>
      <c r="CY201">
        <v>19</v>
      </c>
      <c r="CZ201">
        <v>18</v>
      </c>
      <c r="DA201" t="s">
        <v>27</v>
      </c>
      <c r="DB201" t="s">
        <v>27</v>
      </c>
    </row>
    <row r="202" spans="1:106">
      <c r="A202" t="s">
        <v>1</v>
      </c>
      <c r="B202" s="18">
        <v>0.76527777777777783</v>
      </c>
      <c r="D202" s="3">
        <v>1</v>
      </c>
      <c r="E202" s="1">
        <v>1</v>
      </c>
      <c r="F202" s="15">
        <v>9</v>
      </c>
      <c r="G202" t="s">
        <v>65</v>
      </c>
      <c r="H202" t="s">
        <v>57</v>
      </c>
      <c r="I202">
        <v>6</v>
      </c>
      <c r="BD202" s="39">
        <v>42601</v>
      </c>
      <c r="BE202" s="23">
        <v>0.76597222222222217</v>
      </c>
      <c r="BF202" s="10" t="str">
        <f t="shared" si="20"/>
        <v>19/08/2016 18:23</v>
      </c>
      <c r="BG202" s="35">
        <f t="shared" si="21"/>
        <v>42601.763888888891</v>
      </c>
      <c r="BH202" s="35">
        <f t="shared" si="22"/>
        <v>42601.770833333336</v>
      </c>
      <c r="BI202" t="str">
        <f t="shared" si="23"/>
        <v>19/08/2016 18:20:00</v>
      </c>
      <c r="BJ202" s="40" t="str">
        <f t="shared" si="24"/>
        <v>19/08/2016 18:30:00</v>
      </c>
      <c r="BK202">
        <f>VLOOKUP($BI202, [1]TableView_704030_20160816_20160!$D$2:$M$5095,3,FALSE)</f>
        <v>1003.82729127</v>
      </c>
      <c r="BL202">
        <f>VLOOKUP($BI202, [1]TableView_704030_20160816_20160!$D$2:$M$5095,8,FALSE)</f>
        <v>18.0555555555556</v>
      </c>
      <c r="BM202">
        <f>VLOOKUP($BI202, [1]TableView_704030_20160816_20160!$D$2:$M$5095,10,FALSE)</f>
        <v>0</v>
      </c>
      <c r="BN202">
        <f>VLOOKUP($BI202, [1]TableView_704030_20160816_20160!$D$2:$M$5095,4,FALSE)</f>
        <v>87</v>
      </c>
      <c r="BO202">
        <f>VLOOKUP($BI202, [1]TableView_704030_20160816_20160!$D$2:$M$5095,6,FALSE)</f>
        <v>216</v>
      </c>
      <c r="BP202">
        <f>VLOOKUP($BI202, [1]TableView_704030_20160816_20160!$D$2:$M$5095,7,FALSE)</f>
        <v>4.2</v>
      </c>
      <c r="BQ202">
        <f>VLOOKUP($BI202, [1]TableView_704030_20160816_20160!$D$2:$M$5095,2,FALSE)</f>
        <v>10.4</v>
      </c>
      <c r="BR202">
        <f>VLOOKUP($BJ202, [2]aacb8965d69cc6fd1cb3a5cae9e8ae7!$C$6:$F$853,4,FALSE)</f>
        <v>0.1</v>
      </c>
      <c r="BS202" s="15">
        <v>4</v>
      </c>
      <c r="BT202" t="str">
        <f t="shared" si="19"/>
        <v>19/08/2016 4</v>
      </c>
      <c r="BU202">
        <f>VLOOKUP($BT202, [3]Sheet1!$D$3:$T$89,4,FALSE)</f>
        <v>18</v>
      </c>
      <c r="BV202">
        <f>VLOOKUP($BT202, [3]Sheet1!$D$3:$T$89,5,FALSE)</f>
        <v>18</v>
      </c>
      <c r="BW202">
        <f>VLOOKUP($BT202, [3]Sheet1!$D$3:$T$89,8,FALSE)</f>
        <v>19</v>
      </c>
      <c r="BX202">
        <f>VLOOKUP($BT202, [3]Sheet1!$D$3:$T$89,9,FALSE)</f>
        <v>18</v>
      </c>
      <c r="BY202">
        <f>VLOOKUP($BT202, [3]Sheet1!$D$3:$T$89,12,FALSE)</f>
        <v>19</v>
      </c>
      <c r="BZ202">
        <f>VLOOKUP($BT202, [3]Sheet1!$D$3:$T$89,13,FALSE)</f>
        <v>18</v>
      </c>
      <c r="CA202" t="str">
        <f>VLOOKUP($BT202, [3]Sheet1!$D$3:$T$89,16,FALSE)</f>
        <v>N/A</v>
      </c>
      <c r="CB202" t="str">
        <f>VLOOKUP($BT202, [3]Sheet1!$D$3:$T$89,17,FALSE)</f>
        <v>N/A</v>
      </c>
      <c r="CD202" s="12">
        <v>42601</v>
      </c>
      <c r="CE202" s="2">
        <v>0.76597222222222217</v>
      </c>
      <c r="CF202" s="2" t="s">
        <v>1736</v>
      </c>
      <c r="CG202" s="2">
        <v>42601.763888888891</v>
      </c>
      <c r="CH202" s="2">
        <v>42601.770833333336</v>
      </c>
      <c r="CI202" t="s">
        <v>1388</v>
      </c>
      <c r="CJ202" t="s">
        <v>1389</v>
      </c>
      <c r="CK202">
        <v>1003.82729127</v>
      </c>
      <c r="CL202">
        <v>18.0555555555556</v>
      </c>
      <c r="CM202">
        <v>0</v>
      </c>
      <c r="CN202">
        <v>87</v>
      </c>
      <c r="CO202">
        <v>216</v>
      </c>
      <c r="CP202">
        <v>4.2</v>
      </c>
      <c r="CQ202">
        <v>10.4</v>
      </c>
      <c r="CR202">
        <v>0.1</v>
      </c>
      <c r="CS202">
        <v>4</v>
      </c>
      <c r="CT202" t="s">
        <v>1233</v>
      </c>
      <c r="CU202">
        <v>18</v>
      </c>
      <c r="CV202">
        <v>18</v>
      </c>
      <c r="CW202">
        <v>19</v>
      </c>
      <c r="CX202">
        <v>18</v>
      </c>
      <c r="CY202">
        <v>19</v>
      </c>
      <c r="CZ202">
        <v>18</v>
      </c>
      <c r="DA202" t="s">
        <v>27</v>
      </c>
      <c r="DB202" t="s">
        <v>27</v>
      </c>
    </row>
    <row r="203" spans="1:106">
      <c r="A203" t="s">
        <v>2</v>
      </c>
      <c r="B203" s="17" t="s">
        <v>20</v>
      </c>
      <c r="D203" s="3">
        <v>2</v>
      </c>
      <c r="E203" s="1">
        <v>1</v>
      </c>
      <c r="F203">
        <v>9</v>
      </c>
      <c r="G203" t="s">
        <v>65</v>
      </c>
      <c r="H203" t="s">
        <v>57</v>
      </c>
      <c r="I203">
        <v>6</v>
      </c>
      <c r="BD203" s="39">
        <v>42601</v>
      </c>
      <c r="BE203" s="23">
        <v>0.76666666666666605</v>
      </c>
      <c r="BF203" s="10" t="str">
        <f t="shared" si="20"/>
        <v>19/08/2016 18:24</v>
      </c>
      <c r="BG203" s="35">
        <f t="shared" si="21"/>
        <v>42601.763888888891</v>
      </c>
      <c r="BH203" s="35">
        <f t="shared" si="22"/>
        <v>42601.770833333336</v>
      </c>
      <c r="BI203" t="str">
        <f t="shared" si="23"/>
        <v>19/08/2016 18:20:00</v>
      </c>
      <c r="BJ203" s="40" t="str">
        <f t="shared" si="24"/>
        <v>19/08/2016 18:30:00</v>
      </c>
      <c r="BK203">
        <f>VLOOKUP($BI203, [1]TableView_704030_20160816_20160!$D$2:$M$5095,3,FALSE)</f>
        <v>1003.82729127</v>
      </c>
      <c r="BL203">
        <f>VLOOKUP($BI203, [1]TableView_704030_20160816_20160!$D$2:$M$5095,8,FALSE)</f>
        <v>18.0555555555556</v>
      </c>
      <c r="BM203">
        <f>VLOOKUP($BI203, [1]TableView_704030_20160816_20160!$D$2:$M$5095,10,FALSE)</f>
        <v>0</v>
      </c>
      <c r="BN203">
        <f>VLOOKUP($BI203, [1]TableView_704030_20160816_20160!$D$2:$M$5095,4,FALSE)</f>
        <v>87</v>
      </c>
      <c r="BO203">
        <f>VLOOKUP($BI203, [1]TableView_704030_20160816_20160!$D$2:$M$5095,6,FALSE)</f>
        <v>216</v>
      </c>
      <c r="BP203">
        <f>VLOOKUP($BI203, [1]TableView_704030_20160816_20160!$D$2:$M$5095,7,FALSE)</f>
        <v>4.2</v>
      </c>
      <c r="BQ203">
        <f>VLOOKUP($BI203, [1]TableView_704030_20160816_20160!$D$2:$M$5095,2,FALSE)</f>
        <v>10.4</v>
      </c>
      <c r="BR203">
        <f>VLOOKUP($BJ203, [2]aacb8965d69cc6fd1cb3a5cae9e8ae7!$C$6:$F$853,4,FALSE)</f>
        <v>0.1</v>
      </c>
      <c r="BS203" s="15">
        <v>4</v>
      </c>
      <c r="BT203" t="str">
        <f t="shared" si="19"/>
        <v>19/08/2016 4</v>
      </c>
      <c r="BU203">
        <f>VLOOKUP($BT203, [3]Sheet1!$D$3:$T$89,4,FALSE)</f>
        <v>18</v>
      </c>
      <c r="BV203">
        <f>VLOOKUP($BT203, [3]Sheet1!$D$3:$T$89,5,FALSE)</f>
        <v>18</v>
      </c>
      <c r="BW203">
        <f>VLOOKUP($BT203, [3]Sheet1!$D$3:$T$89,8,FALSE)</f>
        <v>19</v>
      </c>
      <c r="BX203">
        <f>VLOOKUP($BT203, [3]Sheet1!$D$3:$T$89,9,FALSE)</f>
        <v>18</v>
      </c>
      <c r="BY203">
        <f>VLOOKUP($BT203, [3]Sheet1!$D$3:$T$89,12,FALSE)</f>
        <v>19</v>
      </c>
      <c r="BZ203">
        <f>VLOOKUP($BT203, [3]Sheet1!$D$3:$T$89,13,FALSE)</f>
        <v>18</v>
      </c>
      <c r="CA203" t="str">
        <f>VLOOKUP($BT203, [3]Sheet1!$D$3:$T$89,16,FALSE)</f>
        <v>N/A</v>
      </c>
      <c r="CB203" t="str">
        <f>VLOOKUP($BT203, [3]Sheet1!$D$3:$T$89,17,FALSE)</f>
        <v>N/A</v>
      </c>
      <c r="CD203" s="12">
        <v>42601</v>
      </c>
      <c r="CE203" s="2">
        <v>0.76666666666666605</v>
      </c>
      <c r="CF203" s="2" t="s">
        <v>1737</v>
      </c>
      <c r="CG203" s="2">
        <v>42601.763888888891</v>
      </c>
      <c r="CH203" s="2">
        <v>42601.770833333336</v>
      </c>
      <c r="CI203" t="s">
        <v>1388</v>
      </c>
      <c r="CJ203" t="s">
        <v>1389</v>
      </c>
      <c r="CK203">
        <v>1003.82729127</v>
      </c>
      <c r="CL203">
        <v>18.0555555555556</v>
      </c>
      <c r="CM203">
        <v>0</v>
      </c>
      <c r="CN203">
        <v>87</v>
      </c>
      <c r="CO203">
        <v>216</v>
      </c>
      <c r="CP203">
        <v>4.2</v>
      </c>
      <c r="CQ203">
        <v>10.4</v>
      </c>
      <c r="CR203">
        <v>0.1</v>
      </c>
      <c r="CS203">
        <v>4</v>
      </c>
      <c r="CT203" t="s">
        <v>1233</v>
      </c>
      <c r="CU203">
        <v>18</v>
      </c>
      <c r="CV203">
        <v>18</v>
      </c>
      <c r="CW203">
        <v>19</v>
      </c>
      <c r="CX203">
        <v>18</v>
      </c>
      <c r="CY203">
        <v>19</v>
      </c>
      <c r="CZ203">
        <v>18</v>
      </c>
      <c r="DA203" t="s">
        <v>27</v>
      </c>
      <c r="DB203" t="s">
        <v>27</v>
      </c>
    </row>
    <row r="204" spans="1:106">
      <c r="A204" t="s">
        <v>3</v>
      </c>
      <c r="B204" s="17" t="s">
        <v>21</v>
      </c>
      <c r="D204" s="3">
        <v>3</v>
      </c>
      <c r="E204" s="1">
        <v>1</v>
      </c>
      <c r="F204" s="15">
        <v>9</v>
      </c>
      <c r="G204" t="s">
        <v>65</v>
      </c>
      <c r="H204" t="s">
        <v>57</v>
      </c>
      <c r="I204">
        <v>6</v>
      </c>
      <c r="K204" t="s">
        <v>159</v>
      </c>
      <c r="BD204" s="39">
        <v>42601</v>
      </c>
      <c r="BE204" s="23">
        <v>0.76736111111111105</v>
      </c>
      <c r="BF204" s="10" t="str">
        <f t="shared" si="20"/>
        <v>19/08/2016 18:25</v>
      </c>
      <c r="BG204" s="35">
        <f t="shared" si="21"/>
        <v>42601.770833333336</v>
      </c>
      <c r="BH204" s="35">
        <f t="shared" si="22"/>
        <v>42601.770833333336</v>
      </c>
      <c r="BI204" t="str">
        <f t="shared" si="23"/>
        <v>19/08/2016 18:30:00</v>
      </c>
      <c r="BJ204" s="40" t="str">
        <f t="shared" si="24"/>
        <v>19/08/2016 18:30:00</v>
      </c>
      <c r="BK204">
        <f>VLOOKUP($BI204, [1]TableView_704030_20160816_20160!$D$2:$M$5095,3,FALSE)</f>
        <v>1003.96274683</v>
      </c>
      <c r="BL204">
        <f>VLOOKUP($BI204, [1]TableView_704030_20160816_20160!$D$2:$M$5095,8,FALSE)</f>
        <v>17.7777777777778</v>
      </c>
      <c r="BM204">
        <f>VLOOKUP($BI204, [1]TableView_704030_20160816_20160!$D$2:$M$5095,10,FALSE)</f>
        <v>0</v>
      </c>
      <c r="BN204">
        <f>VLOOKUP($BI204, [1]TableView_704030_20160816_20160!$D$2:$M$5095,4,FALSE)</f>
        <v>88</v>
      </c>
      <c r="BO204">
        <f>VLOOKUP($BI204, [1]TableView_704030_20160816_20160!$D$2:$M$5095,6,FALSE)</f>
        <v>204</v>
      </c>
      <c r="BP204">
        <f>VLOOKUP($BI204, [1]TableView_704030_20160816_20160!$D$2:$M$5095,7,FALSE)</f>
        <v>3.1</v>
      </c>
      <c r="BQ204">
        <f>VLOOKUP($BI204, [1]TableView_704030_20160816_20160!$D$2:$M$5095,2,FALSE)</f>
        <v>11.3</v>
      </c>
      <c r="BR204">
        <f>VLOOKUP($BJ204, [2]aacb8965d69cc6fd1cb3a5cae9e8ae7!$C$6:$F$853,4,FALSE)</f>
        <v>0.1</v>
      </c>
      <c r="BS204" s="15">
        <v>4</v>
      </c>
      <c r="BT204" t="str">
        <f t="shared" si="19"/>
        <v>19/08/2016 4</v>
      </c>
      <c r="BU204">
        <f>VLOOKUP($BT204, [3]Sheet1!$D$3:$T$89,4,FALSE)</f>
        <v>18</v>
      </c>
      <c r="BV204">
        <f>VLOOKUP($BT204, [3]Sheet1!$D$3:$T$89,5,FALSE)</f>
        <v>18</v>
      </c>
      <c r="BW204">
        <f>VLOOKUP($BT204, [3]Sheet1!$D$3:$T$89,8,FALSE)</f>
        <v>19</v>
      </c>
      <c r="BX204">
        <f>VLOOKUP($BT204, [3]Sheet1!$D$3:$T$89,9,FALSE)</f>
        <v>18</v>
      </c>
      <c r="BY204">
        <f>VLOOKUP($BT204, [3]Sheet1!$D$3:$T$89,12,FALSE)</f>
        <v>19</v>
      </c>
      <c r="BZ204">
        <f>VLOOKUP($BT204, [3]Sheet1!$D$3:$T$89,13,FALSE)</f>
        <v>18</v>
      </c>
      <c r="CA204" t="str">
        <f>VLOOKUP($BT204, [3]Sheet1!$D$3:$T$89,16,FALSE)</f>
        <v>N/A</v>
      </c>
      <c r="CB204" t="str">
        <f>VLOOKUP($BT204, [3]Sheet1!$D$3:$T$89,17,FALSE)</f>
        <v>N/A</v>
      </c>
      <c r="CD204" s="12">
        <v>42601</v>
      </c>
      <c r="CE204" s="2">
        <v>0.76736111111111105</v>
      </c>
      <c r="CF204" s="2" t="s">
        <v>1738</v>
      </c>
      <c r="CG204" s="2">
        <v>42601.770833333336</v>
      </c>
      <c r="CH204" s="2">
        <v>42601.770833333336</v>
      </c>
      <c r="CI204" t="s">
        <v>1389</v>
      </c>
      <c r="CJ204" t="s">
        <v>1389</v>
      </c>
      <c r="CK204">
        <v>1003.96274683</v>
      </c>
      <c r="CL204">
        <v>17.7777777777778</v>
      </c>
      <c r="CM204">
        <v>0</v>
      </c>
      <c r="CN204">
        <v>88</v>
      </c>
      <c r="CO204">
        <v>204</v>
      </c>
      <c r="CP204">
        <v>3.1</v>
      </c>
      <c r="CQ204">
        <v>11.3</v>
      </c>
      <c r="CR204">
        <v>0.1</v>
      </c>
      <c r="CS204">
        <v>4</v>
      </c>
      <c r="CT204" t="s">
        <v>1233</v>
      </c>
      <c r="CU204">
        <v>18</v>
      </c>
      <c r="CV204">
        <v>18</v>
      </c>
      <c r="CW204">
        <v>19</v>
      </c>
      <c r="CX204">
        <v>18</v>
      </c>
      <c r="CY204">
        <v>19</v>
      </c>
      <c r="CZ204">
        <v>18</v>
      </c>
      <c r="DA204" t="s">
        <v>27</v>
      </c>
      <c r="DB204" t="s">
        <v>27</v>
      </c>
    </row>
    <row r="205" spans="1:106">
      <c r="A205" t="s">
        <v>4</v>
      </c>
      <c r="B205" s="17" t="s">
        <v>4</v>
      </c>
      <c r="D205" s="3">
        <v>4</v>
      </c>
      <c r="E205" s="1">
        <v>1</v>
      </c>
      <c r="F205">
        <v>9</v>
      </c>
      <c r="G205" t="s">
        <v>65</v>
      </c>
      <c r="H205" t="s">
        <v>57</v>
      </c>
      <c r="I205">
        <v>6</v>
      </c>
      <c r="BD205" s="39">
        <v>42601</v>
      </c>
      <c r="BE205" s="23">
        <v>0.76805555555555505</v>
      </c>
      <c r="BF205" s="10" t="str">
        <f t="shared" si="20"/>
        <v>19/08/2016 18:26</v>
      </c>
      <c r="BG205" s="35">
        <f t="shared" si="21"/>
        <v>42601.770833333336</v>
      </c>
      <c r="BH205" s="35">
        <f t="shared" si="22"/>
        <v>42601.770833333336</v>
      </c>
      <c r="BI205" t="str">
        <f t="shared" si="23"/>
        <v>19/08/2016 18:30:00</v>
      </c>
      <c r="BJ205" s="40" t="str">
        <f t="shared" si="24"/>
        <v>19/08/2016 18:30:00</v>
      </c>
      <c r="BK205">
        <f>VLOOKUP($BI205, [1]TableView_704030_20160816_20160!$D$2:$M$5095,3,FALSE)</f>
        <v>1003.96274683</v>
      </c>
      <c r="BL205">
        <f>VLOOKUP($BI205, [1]TableView_704030_20160816_20160!$D$2:$M$5095,8,FALSE)</f>
        <v>17.7777777777778</v>
      </c>
      <c r="BM205">
        <f>VLOOKUP($BI205, [1]TableView_704030_20160816_20160!$D$2:$M$5095,10,FALSE)</f>
        <v>0</v>
      </c>
      <c r="BN205">
        <f>VLOOKUP($BI205, [1]TableView_704030_20160816_20160!$D$2:$M$5095,4,FALSE)</f>
        <v>88</v>
      </c>
      <c r="BO205">
        <f>VLOOKUP($BI205, [1]TableView_704030_20160816_20160!$D$2:$M$5095,6,FALSE)</f>
        <v>204</v>
      </c>
      <c r="BP205">
        <f>VLOOKUP($BI205, [1]TableView_704030_20160816_20160!$D$2:$M$5095,7,FALSE)</f>
        <v>3.1</v>
      </c>
      <c r="BQ205">
        <f>VLOOKUP($BI205, [1]TableView_704030_20160816_20160!$D$2:$M$5095,2,FALSE)</f>
        <v>11.3</v>
      </c>
      <c r="BR205">
        <f>VLOOKUP($BJ205, [2]aacb8965d69cc6fd1cb3a5cae9e8ae7!$C$6:$F$853,4,FALSE)</f>
        <v>0.1</v>
      </c>
      <c r="BS205" s="15">
        <v>4</v>
      </c>
      <c r="BT205" t="str">
        <f t="shared" si="19"/>
        <v>19/08/2016 4</v>
      </c>
      <c r="BU205">
        <f>VLOOKUP($BT205, [3]Sheet1!$D$3:$T$89,4,FALSE)</f>
        <v>18</v>
      </c>
      <c r="BV205">
        <f>VLOOKUP($BT205, [3]Sheet1!$D$3:$T$89,5,FALSE)</f>
        <v>18</v>
      </c>
      <c r="BW205">
        <f>VLOOKUP($BT205, [3]Sheet1!$D$3:$T$89,8,FALSE)</f>
        <v>19</v>
      </c>
      <c r="BX205">
        <f>VLOOKUP($BT205, [3]Sheet1!$D$3:$T$89,9,FALSE)</f>
        <v>18</v>
      </c>
      <c r="BY205">
        <f>VLOOKUP($BT205, [3]Sheet1!$D$3:$T$89,12,FALSE)</f>
        <v>19</v>
      </c>
      <c r="BZ205">
        <f>VLOOKUP($BT205, [3]Sheet1!$D$3:$T$89,13,FALSE)</f>
        <v>18</v>
      </c>
      <c r="CA205" t="str">
        <f>VLOOKUP($BT205, [3]Sheet1!$D$3:$T$89,16,FALSE)</f>
        <v>N/A</v>
      </c>
      <c r="CB205" t="str">
        <f>VLOOKUP($BT205, [3]Sheet1!$D$3:$T$89,17,FALSE)</f>
        <v>N/A</v>
      </c>
      <c r="CD205" s="12">
        <v>42601</v>
      </c>
      <c r="CE205" s="2">
        <v>0.76805555555555505</v>
      </c>
      <c r="CF205" s="2" t="s">
        <v>1739</v>
      </c>
      <c r="CG205" s="2">
        <v>42601.770833333336</v>
      </c>
      <c r="CH205" s="2">
        <v>42601.770833333336</v>
      </c>
      <c r="CI205" t="s">
        <v>1389</v>
      </c>
      <c r="CJ205" t="s">
        <v>1389</v>
      </c>
      <c r="CK205">
        <v>1003.96274683</v>
      </c>
      <c r="CL205">
        <v>17.7777777777778</v>
      </c>
      <c r="CM205">
        <v>0</v>
      </c>
      <c r="CN205">
        <v>88</v>
      </c>
      <c r="CO205">
        <v>204</v>
      </c>
      <c r="CP205">
        <v>3.1</v>
      </c>
      <c r="CQ205">
        <v>11.3</v>
      </c>
      <c r="CR205">
        <v>0.1</v>
      </c>
      <c r="CS205">
        <v>4</v>
      </c>
      <c r="CT205" t="s">
        <v>1233</v>
      </c>
      <c r="CU205">
        <v>18</v>
      </c>
      <c r="CV205">
        <v>18</v>
      </c>
      <c r="CW205">
        <v>19</v>
      </c>
      <c r="CX205">
        <v>18</v>
      </c>
      <c r="CY205">
        <v>19</v>
      </c>
      <c r="CZ205">
        <v>18</v>
      </c>
      <c r="DA205" t="s">
        <v>27</v>
      </c>
      <c r="DB205" t="s">
        <v>27</v>
      </c>
    </row>
    <row r="206" spans="1:106">
      <c r="A206" t="s">
        <v>5</v>
      </c>
      <c r="B206" s="29" t="s">
        <v>233</v>
      </c>
      <c r="D206" s="3">
        <v>5</v>
      </c>
      <c r="E206" s="1">
        <v>1</v>
      </c>
      <c r="F206" s="15">
        <v>9</v>
      </c>
      <c r="G206" t="s">
        <v>65</v>
      </c>
      <c r="H206" t="s">
        <v>57</v>
      </c>
      <c r="I206">
        <v>6</v>
      </c>
      <c r="BD206" s="39">
        <v>42601</v>
      </c>
      <c r="BE206" s="23">
        <v>0.76874999999999905</v>
      </c>
      <c r="BF206" s="10" t="str">
        <f t="shared" si="20"/>
        <v>19/08/2016 18:27</v>
      </c>
      <c r="BG206" s="35">
        <f t="shared" si="21"/>
        <v>42601.770833333336</v>
      </c>
      <c r="BH206" s="35">
        <f t="shared" si="22"/>
        <v>42601.770833333336</v>
      </c>
      <c r="BI206" t="str">
        <f t="shared" si="23"/>
        <v>19/08/2016 18:30:00</v>
      </c>
      <c r="BJ206" s="40" t="str">
        <f t="shared" si="24"/>
        <v>19/08/2016 18:30:00</v>
      </c>
      <c r="BK206">
        <f>VLOOKUP($BI206, [1]TableView_704030_20160816_20160!$D$2:$M$5095,3,FALSE)</f>
        <v>1003.96274683</v>
      </c>
      <c r="BL206">
        <f>VLOOKUP($BI206, [1]TableView_704030_20160816_20160!$D$2:$M$5095,8,FALSE)</f>
        <v>17.7777777777778</v>
      </c>
      <c r="BM206">
        <f>VLOOKUP($BI206, [1]TableView_704030_20160816_20160!$D$2:$M$5095,10,FALSE)</f>
        <v>0</v>
      </c>
      <c r="BN206">
        <f>VLOOKUP($BI206, [1]TableView_704030_20160816_20160!$D$2:$M$5095,4,FALSE)</f>
        <v>88</v>
      </c>
      <c r="BO206">
        <f>VLOOKUP($BI206, [1]TableView_704030_20160816_20160!$D$2:$M$5095,6,FALSE)</f>
        <v>204</v>
      </c>
      <c r="BP206">
        <f>VLOOKUP($BI206, [1]TableView_704030_20160816_20160!$D$2:$M$5095,7,FALSE)</f>
        <v>3.1</v>
      </c>
      <c r="BQ206">
        <f>VLOOKUP($BI206, [1]TableView_704030_20160816_20160!$D$2:$M$5095,2,FALSE)</f>
        <v>11.3</v>
      </c>
      <c r="BR206">
        <f>VLOOKUP($BJ206, [2]aacb8965d69cc6fd1cb3a5cae9e8ae7!$C$6:$F$853,4,FALSE)</f>
        <v>0.1</v>
      </c>
      <c r="BS206" s="15">
        <v>4</v>
      </c>
      <c r="BT206" t="str">
        <f t="shared" si="19"/>
        <v>19/08/2016 4</v>
      </c>
      <c r="BU206">
        <f>VLOOKUP($BT206, [3]Sheet1!$D$3:$T$89,4,FALSE)</f>
        <v>18</v>
      </c>
      <c r="BV206">
        <f>VLOOKUP($BT206, [3]Sheet1!$D$3:$T$89,5,FALSE)</f>
        <v>18</v>
      </c>
      <c r="BW206">
        <f>VLOOKUP($BT206, [3]Sheet1!$D$3:$T$89,8,FALSE)</f>
        <v>19</v>
      </c>
      <c r="BX206">
        <f>VLOOKUP($BT206, [3]Sheet1!$D$3:$T$89,9,FALSE)</f>
        <v>18</v>
      </c>
      <c r="BY206">
        <f>VLOOKUP($BT206, [3]Sheet1!$D$3:$T$89,12,FALSE)</f>
        <v>19</v>
      </c>
      <c r="BZ206">
        <f>VLOOKUP($BT206, [3]Sheet1!$D$3:$T$89,13,FALSE)</f>
        <v>18</v>
      </c>
      <c r="CA206" t="str">
        <f>VLOOKUP($BT206, [3]Sheet1!$D$3:$T$89,16,FALSE)</f>
        <v>N/A</v>
      </c>
      <c r="CB206" t="str">
        <f>VLOOKUP($BT206, [3]Sheet1!$D$3:$T$89,17,FALSE)</f>
        <v>N/A</v>
      </c>
      <c r="CD206" s="12">
        <v>42601</v>
      </c>
      <c r="CE206" s="2">
        <v>0.76874999999999905</v>
      </c>
      <c r="CF206" s="2" t="s">
        <v>1740</v>
      </c>
      <c r="CG206" s="2">
        <v>42601.770833333336</v>
      </c>
      <c r="CH206" s="2">
        <v>42601.770833333336</v>
      </c>
      <c r="CI206" t="s">
        <v>1389</v>
      </c>
      <c r="CJ206" t="s">
        <v>1389</v>
      </c>
      <c r="CK206">
        <v>1003.96274683</v>
      </c>
      <c r="CL206">
        <v>17.7777777777778</v>
      </c>
      <c r="CM206">
        <v>0</v>
      </c>
      <c r="CN206">
        <v>88</v>
      </c>
      <c r="CO206">
        <v>204</v>
      </c>
      <c r="CP206">
        <v>3.1</v>
      </c>
      <c r="CQ206">
        <v>11.3</v>
      </c>
      <c r="CR206">
        <v>0.1</v>
      </c>
      <c r="CS206">
        <v>4</v>
      </c>
      <c r="CT206" t="s">
        <v>1233</v>
      </c>
      <c r="CU206">
        <v>18</v>
      </c>
      <c r="CV206">
        <v>18</v>
      </c>
      <c r="CW206">
        <v>19</v>
      </c>
      <c r="CX206">
        <v>18</v>
      </c>
      <c r="CY206">
        <v>19</v>
      </c>
      <c r="CZ206">
        <v>18</v>
      </c>
      <c r="DA206" t="s">
        <v>27</v>
      </c>
      <c r="DB206" t="s">
        <v>27</v>
      </c>
    </row>
    <row r="207" spans="1:106">
      <c r="A207" t="s">
        <v>6</v>
      </c>
      <c r="B207" s="17">
        <v>50</v>
      </c>
      <c r="D207" s="3">
        <v>6</v>
      </c>
      <c r="E207" s="1">
        <v>1</v>
      </c>
      <c r="F207">
        <v>9</v>
      </c>
      <c r="G207" t="s">
        <v>65</v>
      </c>
      <c r="H207" t="s">
        <v>57</v>
      </c>
      <c r="I207">
        <v>6</v>
      </c>
      <c r="BD207" s="39">
        <v>42601</v>
      </c>
      <c r="BE207" s="23">
        <v>0.76944444444444404</v>
      </c>
      <c r="BF207" s="10" t="str">
        <f t="shared" si="20"/>
        <v>19/08/2016 18:28</v>
      </c>
      <c r="BG207" s="35">
        <f t="shared" si="21"/>
        <v>42601.770833333336</v>
      </c>
      <c r="BH207" s="35">
        <f t="shared" si="22"/>
        <v>42601.770833333336</v>
      </c>
      <c r="BI207" t="str">
        <f t="shared" si="23"/>
        <v>19/08/2016 18:30:00</v>
      </c>
      <c r="BJ207" s="40" t="str">
        <f t="shared" si="24"/>
        <v>19/08/2016 18:30:00</v>
      </c>
      <c r="BK207">
        <f>VLOOKUP($BI207, [1]TableView_704030_20160816_20160!$D$2:$M$5095,3,FALSE)</f>
        <v>1003.96274683</v>
      </c>
      <c r="BL207">
        <f>VLOOKUP($BI207, [1]TableView_704030_20160816_20160!$D$2:$M$5095,8,FALSE)</f>
        <v>17.7777777777778</v>
      </c>
      <c r="BM207">
        <f>VLOOKUP($BI207, [1]TableView_704030_20160816_20160!$D$2:$M$5095,10,FALSE)</f>
        <v>0</v>
      </c>
      <c r="BN207">
        <f>VLOOKUP($BI207, [1]TableView_704030_20160816_20160!$D$2:$M$5095,4,FALSE)</f>
        <v>88</v>
      </c>
      <c r="BO207">
        <f>VLOOKUP($BI207, [1]TableView_704030_20160816_20160!$D$2:$M$5095,6,FALSE)</f>
        <v>204</v>
      </c>
      <c r="BP207">
        <f>VLOOKUP($BI207, [1]TableView_704030_20160816_20160!$D$2:$M$5095,7,FALSE)</f>
        <v>3.1</v>
      </c>
      <c r="BQ207">
        <f>VLOOKUP($BI207, [1]TableView_704030_20160816_20160!$D$2:$M$5095,2,FALSE)</f>
        <v>11.3</v>
      </c>
      <c r="BR207">
        <f>VLOOKUP($BJ207, [2]aacb8965d69cc6fd1cb3a5cae9e8ae7!$C$6:$F$853,4,FALSE)</f>
        <v>0.1</v>
      </c>
      <c r="BS207" s="15">
        <v>4</v>
      </c>
      <c r="BT207" t="str">
        <f t="shared" si="19"/>
        <v>19/08/2016 4</v>
      </c>
      <c r="BU207">
        <f>VLOOKUP($BT207, [3]Sheet1!$D$3:$T$89,4,FALSE)</f>
        <v>18</v>
      </c>
      <c r="BV207">
        <f>VLOOKUP($BT207, [3]Sheet1!$D$3:$T$89,5,FALSE)</f>
        <v>18</v>
      </c>
      <c r="BW207">
        <f>VLOOKUP($BT207, [3]Sheet1!$D$3:$T$89,8,FALSE)</f>
        <v>19</v>
      </c>
      <c r="BX207">
        <f>VLOOKUP($BT207, [3]Sheet1!$D$3:$T$89,9,FALSE)</f>
        <v>18</v>
      </c>
      <c r="BY207">
        <f>VLOOKUP($BT207, [3]Sheet1!$D$3:$T$89,12,FALSE)</f>
        <v>19</v>
      </c>
      <c r="BZ207">
        <f>VLOOKUP($BT207, [3]Sheet1!$D$3:$T$89,13,FALSE)</f>
        <v>18</v>
      </c>
      <c r="CA207" t="str">
        <f>VLOOKUP($BT207, [3]Sheet1!$D$3:$T$89,16,FALSE)</f>
        <v>N/A</v>
      </c>
      <c r="CB207" t="str">
        <f>VLOOKUP($BT207, [3]Sheet1!$D$3:$T$89,17,FALSE)</f>
        <v>N/A</v>
      </c>
      <c r="CD207" s="12">
        <v>42601</v>
      </c>
      <c r="CE207" s="2">
        <v>0.76944444444444404</v>
      </c>
      <c r="CF207" s="2" t="s">
        <v>1741</v>
      </c>
      <c r="CG207" s="2">
        <v>42601.770833333336</v>
      </c>
      <c r="CH207" s="2">
        <v>42601.770833333336</v>
      </c>
      <c r="CI207" t="s">
        <v>1389</v>
      </c>
      <c r="CJ207" t="s">
        <v>1389</v>
      </c>
      <c r="CK207">
        <v>1003.96274683</v>
      </c>
      <c r="CL207">
        <v>17.7777777777778</v>
      </c>
      <c r="CM207">
        <v>0</v>
      </c>
      <c r="CN207">
        <v>88</v>
      </c>
      <c r="CO207">
        <v>204</v>
      </c>
      <c r="CP207">
        <v>3.1</v>
      </c>
      <c r="CQ207">
        <v>11.3</v>
      </c>
      <c r="CR207">
        <v>0.1</v>
      </c>
      <c r="CS207">
        <v>4</v>
      </c>
      <c r="CT207" t="s">
        <v>1233</v>
      </c>
      <c r="CU207">
        <v>18</v>
      </c>
      <c r="CV207">
        <v>18</v>
      </c>
      <c r="CW207">
        <v>19</v>
      </c>
      <c r="CX207">
        <v>18</v>
      </c>
      <c r="CY207">
        <v>19</v>
      </c>
      <c r="CZ207">
        <v>18</v>
      </c>
      <c r="DA207" t="s">
        <v>27</v>
      </c>
      <c r="DB207" t="s">
        <v>27</v>
      </c>
    </row>
    <row r="208" spans="1:106">
      <c r="A208" t="s">
        <v>7</v>
      </c>
      <c r="B208" s="17" t="s">
        <v>960</v>
      </c>
      <c r="D208" s="3">
        <v>7</v>
      </c>
      <c r="E208" s="1">
        <v>1</v>
      </c>
      <c r="F208" s="15">
        <v>9</v>
      </c>
      <c r="G208" t="s">
        <v>65</v>
      </c>
      <c r="H208" t="s">
        <v>57</v>
      </c>
      <c r="I208">
        <v>6</v>
      </c>
      <c r="BD208" s="39">
        <v>42601</v>
      </c>
      <c r="BE208" s="23">
        <v>0.77013888888888804</v>
      </c>
      <c r="BF208" s="10" t="str">
        <f t="shared" si="20"/>
        <v>19/08/2016 18:29</v>
      </c>
      <c r="BG208" s="35">
        <f t="shared" si="21"/>
        <v>42601.770833333336</v>
      </c>
      <c r="BH208" s="35">
        <f t="shared" si="22"/>
        <v>42601.770833333336</v>
      </c>
      <c r="BI208" t="str">
        <f t="shared" si="23"/>
        <v>19/08/2016 18:30:00</v>
      </c>
      <c r="BJ208" s="40" t="str">
        <f t="shared" si="24"/>
        <v>19/08/2016 18:30:00</v>
      </c>
      <c r="BK208">
        <f>VLOOKUP($BI208, [1]TableView_704030_20160816_20160!$D$2:$M$5095,3,FALSE)</f>
        <v>1003.96274683</v>
      </c>
      <c r="BL208">
        <f>VLOOKUP($BI208, [1]TableView_704030_20160816_20160!$D$2:$M$5095,8,FALSE)</f>
        <v>17.7777777777778</v>
      </c>
      <c r="BM208">
        <f>VLOOKUP($BI208, [1]TableView_704030_20160816_20160!$D$2:$M$5095,10,FALSE)</f>
        <v>0</v>
      </c>
      <c r="BN208">
        <f>VLOOKUP($BI208, [1]TableView_704030_20160816_20160!$D$2:$M$5095,4,FALSE)</f>
        <v>88</v>
      </c>
      <c r="BO208">
        <f>VLOOKUP($BI208, [1]TableView_704030_20160816_20160!$D$2:$M$5095,6,FALSE)</f>
        <v>204</v>
      </c>
      <c r="BP208">
        <f>VLOOKUP($BI208, [1]TableView_704030_20160816_20160!$D$2:$M$5095,7,FALSE)</f>
        <v>3.1</v>
      </c>
      <c r="BQ208">
        <f>VLOOKUP($BI208, [1]TableView_704030_20160816_20160!$D$2:$M$5095,2,FALSE)</f>
        <v>11.3</v>
      </c>
      <c r="BR208">
        <f>VLOOKUP($BJ208, [2]aacb8965d69cc6fd1cb3a5cae9e8ae7!$C$6:$F$853,4,FALSE)</f>
        <v>0.1</v>
      </c>
      <c r="BS208" s="15">
        <v>4</v>
      </c>
      <c r="BT208" t="str">
        <f t="shared" si="19"/>
        <v>19/08/2016 4</v>
      </c>
      <c r="BU208">
        <f>VLOOKUP($BT208, [3]Sheet1!$D$3:$T$89,4,FALSE)</f>
        <v>18</v>
      </c>
      <c r="BV208">
        <f>VLOOKUP($BT208, [3]Sheet1!$D$3:$T$89,5,FALSE)</f>
        <v>18</v>
      </c>
      <c r="BW208">
        <f>VLOOKUP($BT208, [3]Sheet1!$D$3:$T$89,8,FALSE)</f>
        <v>19</v>
      </c>
      <c r="BX208">
        <f>VLOOKUP($BT208, [3]Sheet1!$D$3:$T$89,9,FALSE)</f>
        <v>18</v>
      </c>
      <c r="BY208">
        <f>VLOOKUP($BT208, [3]Sheet1!$D$3:$T$89,12,FALSE)</f>
        <v>19</v>
      </c>
      <c r="BZ208">
        <f>VLOOKUP($BT208, [3]Sheet1!$D$3:$T$89,13,FALSE)</f>
        <v>18</v>
      </c>
      <c r="CA208" t="str">
        <f>VLOOKUP($BT208, [3]Sheet1!$D$3:$T$89,16,FALSE)</f>
        <v>N/A</v>
      </c>
      <c r="CB208" t="str">
        <f>VLOOKUP($BT208, [3]Sheet1!$D$3:$T$89,17,FALSE)</f>
        <v>N/A</v>
      </c>
      <c r="CD208" s="12">
        <v>42601</v>
      </c>
      <c r="CE208" s="2">
        <v>0.77013888888888804</v>
      </c>
      <c r="CF208" s="2" t="s">
        <v>1742</v>
      </c>
      <c r="CG208" s="2">
        <v>42601.770833333336</v>
      </c>
      <c r="CH208" s="2">
        <v>42601.770833333336</v>
      </c>
      <c r="CI208" t="s">
        <v>1389</v>
      </c>
      <c r="CJ208" t="s">
        <v>1389</v>
      </c>
      <c r="CK208">
        <v>1003.96274683</v>
      </c>
      <c r="CL208">
        <v>17.7777777777778</v>
      </c>
      <c r="CM208">
        <v>0</v>
      </c>
      <c r="CN208">
        <v>88</v>
      </c>
      <c r="CO208">
        <v>204</v>
      </c>
      <c r="CP208">
        <v>3.1</v>
      </c>
      <c r="CQ208">
        <v>11.3</v>
      </c>
      <c r="CR208">
        <v>0.1</v>
      </c>
      <c r="CS208">
        <v>4</v>
      </c>
      <c r="CT208" t="s">
        <v>1233</v>
      </c>
      <c r="CU208">
        <v>18</v>
      </c>
      <c r="CV208">
        <v>18</v>
      </c>
      <c r="CW208">
        <v>19</v>
      </c>
      <c r="CX208">
        <v>18</v>
      </c>
      <c r="CY208">
        <v>19</v>
      </c>
      <c r="CZ208">
        <v>18</v>
      </c>
      <c r="DA208" t="s">
        <v>27</v>
      </c>
      <c r="DB208" t="s">
        <v>27</v>
      </c>
    </row>
    <row r="209" spans="4:106">
      <c r="D209" s="3">
        <v>8</v>
      </c>
      <c r="E209" s="1">
        <v>1</v>
      </c>
      <c r="F209">
        <v>9</v>
      </c>
      <c r="G209" t="s">
        <v>65</v>
      </c>
      <c r="H209" t="s">
        <v>57</v>
      </c>
      <c r="I209">
        <v>6</v>
      </c>
      <c r="BD209" s="39">
        <v>42601</v>
      </c>
      <c r="BE209" s="23">
        <v>0.77083333333333204</v>
      </c>
      <c r="BF209" s="10" t="str">
        <f t="shared" si="20"/>
        <v>19/08/2016 18:30</v>
      </c>
      <c r="BG209" s="35">
        <f t="shared" si="21"/>
        <v>42601.770833333336</v>
      </c>
      <c r="BH209" s="35">
        <f t="shared" si="22"/>
        <v>42601.770833333336</v>
      </c>
      <c r="BI209" t="str">
        <f t="shared" si="23"/>
        <v>19/08/2016 18:30:00</v>
      </c>
      <c r="BJ209" s="40" t="str">
        <f t="shared" si="24"/>
        <v>19/08/2016 18:30:00</v>
      </c>
      <c r="BK209">
        <f>VLOOKUP($BI209, [1]TableView_704030_20160816_20160!$D$2:$M$5095,3,FALSE)</f>
        <v>1003.96274683</v>
      </c>
      <c r="BL209">
        <f>VLOOKUP($BI209, [1]TableView_704030_20160816_20160!$D$2:$M$5095,8,FALSE)</f>
        <v>17.7777777777778</v>
      </c>
      <c r="BM209">
        <f>VLOOKUP($BI209, [1]TableView_704030_20160816_20160!$D$2:$M$5095,10,FALSE)</f>
        <v>0</v>
      </c>
      <c r="BN209">
        <f>VLOOKUP($BI209, [1]TableView_704030_20160816_20160!$D$2:$M$5095,4,FALSE)</f>
        <v>88</v>
      </c>
      <c r="BO209">
        <f>VLOOKUP($BI209, [1]TableView_704030_20160816_20160!$D$2:$M$5095,6,FALSE)</f>
        <v>204</v>
      </c>
      <c r="BP209">
        <f>VLOOKUP($BI209, [1]TableView_704030_20160816_20160!$D$2:$M$5095,7,FALSE)</f>
        <v>3.1</v>
      </c>
      <c r="BQ209">
        <f>VLOOKUP($BI209, [1]TableView_704030_20160816_20160!$D$2:$M$5095,2,FALSE)</f>
        <v>11.3</v>
      </c>
      <c r="BR209">
        <f>VLOOKUP($BJ209, [2]aacb8965d69cc6fd1cb3a5cae9e8ae7!$C$6:$F$853,4,FALSE)</f>
        <v>0.1</v>
      </c>
      <c r="BS209" s="15">
        <v>4</v>
      </c>
      <c r="BT209" t="str">
        <f t="shared" si="19"/>
        <v>19/08/2016 4</v>
      </c>
      <c r="BU209">
        <f>VLOOKUP($BT209, [3]Sheet1!$D$3:$T$89,4,FALSE)</f>
        <v>18</v>
      </c>
      <c r="BV209">
        <f>VLOOKUP($BT209, [3]Sheet1!$D$3:$T$89,5,FALSE)</f>
        <v>18</v>
      </c>
      <c r="BW209">
        <f>VLOOKUP($BT209, [3]Sheet1!$D$3:$T$89,8,FALSE)</f>
        <v>19</v>
      </c>
      <c r="BX209">
        <f>VLOOKUP($BT209, [3]Sheet1!$D$3:$T$89,9,FALSE)</f>
        <v>18</v>
      </c>
      <c r="BY209">
        <f>VLOOKUP($BT209, [3]Sheet1!$D$3:$T$89,12,FALSE)</f>
        <v>19</v>
      </c>
      <c r="BZ209">
        <f>VLOOKUP($BT209, [3]Sheet1!$D$3:$T$89,13,FALSE)</f>
        <v>18</v>
      </c>
      <c r="CA209" t="str">
        <f>VLOOKUP($BT209, [3]Sheet1!$D$3:$T$89,16,FALSE)</f>
        <v>N/A</v>
      </c>
      <c r="CB209" t="str">
        <f>VLOOKUP($BT209, [3]Sheet1!$D$3:$T$89,17,FALSE)</f>
        <v>N/A</v>
      </c>
      <c r="CD209" s="12">
        <v>42601</v>
      </c>
      <c r="CE209" s="2">
        <v>0.77083333333333204</v>
      </c>
      <c r="CF209" s="2" t="s">
        <v>1743</v>
      </c>
      <c r="CG209" s="2">
        <v>42601.770833333336</v>
      </c>
      <c r="CH209" s="2">
        <v>42601.770833333336</v>
      </c>
      <c r="CI209" t="s">
        <v>1389</v>
      </c>
      <c r="CJ209" t="s">
        <v>1389</v>
      </c>
      <c r="CK209">
        <v>1003.96274683</v>
      </c>
      <c r="CL209">
        <v>17.7777777777778</v>
      </c>
      <c r="CM209">
        <v>0</v>
      </c>
      <c r="CN209">
        <v>88</v>
      </c>
      <c r="CO209">
        <v>204</v>
      </c>
      <c r="CP209">
        <v>3.1</v>
      </c>
      <c r="CQ209">
        <v>11.3</v>
      </c>
      <c r="CR209">
        <v>0.1</v>
      </c>
      <c r="CS209">
        <v>4</v>
      </c>
      <c r="CT209" t="s">
        <v>1233</v>
      </c>
      <c r="CU209">
        <v>18</v>
      </c>
      <c r="CV209">
        <v>18</v>
      </c>
      <c r="CW209">
        <v>19</v>
      </c>
      <c r="CX209">
        <v>18</v>
      </c>
      <c r="CY209">
        <v>19</v>
      </c>
      <c r="CZ209">
        <v>18</v>
      </c>
      <c r="DA209" t="s">
        <v>27</v>
      </c>
      <c r="DB209" t="s">
        <v>27</v>
      </c>
    </row>
    <row r="210" spans="4:106">
      <c r="D210" s="3">
        <v>9</v>
      </c>
      <c r="E210" s="1">
        <v>1</v>
      </c>
      <c r="F210">
        <v>9</v>
      </c>
      <c r="G210" t="s">
        <v>33</v>
      </c>
      <c r="K210" t="s">
        <v>251</v>
      </c>
      <c r="BD210" s="39">
        <v>42601</v>
      </c>
      <c r="BE210" s="23">
        <v>0.77152777777777704</v>
      </c>
      <c r="BF210" s="10" t="str">
        <f t="shared" si="20"/>
        <v>19/08/2016 18:31</v>
      </c>
      <c r="BG210" s="35">
        <f t="shared" si="21"/>
        <v>42601.770833333336</v>
      </c>
      <c r="BH210" s="35">
        <f t="shared" si="22"/>
        <v>42601.770833333336</v>
      </c>
      <c r="BI210" t="str">
        <f t="shared" si="23"/>
        <v>19/08/2016 18:30:00</v>
      </c>
      <c r="BJ210" s="40" t="str">
        <f t="shared" si="24"/>
        <v>19/08/2016 18:30:00</v>
      </c>
      <c r="BK210">
        <f>VLOOKUP($BI210, [1]TableView_704030_20160816_20160!$D$2:$M$5095,3,FALSE)</f>
        <v>1003.96274683</v>
      </c>
      <c r="BL210">
        <f>VLOOKUP($BI210, [1]TableView_704030_20160816_20160!$D$2:$M$5095,8,FALSE)</f>
        <v>17.7777777777778</v>
      </c>
      <c r="BM210">
        <f>VLOOKUP($BI210, [1]TableView_704030_20160816_20160!$D$2:$M$5095,10,FALSE)</f>
        <v>0</v>
      </c>
      <c r="BN210">
        <f>VLOOKUP($BI210, [1]TableView_704030_20160816_20160!$D$2:$M$5095,4,FALSE)</f>
        <v>88</v>
      </c>
      <c r="BO210">
        <f>VLOOKUP($BI210, [1]TableView_704030_20160816_20160!$D$2:$M$5095,6,FALSE)</f>
        <v>204</v>
      </c>
      <c r="BP210">
        <f>VLOOKUP($BI210, [1]TableView_704030_20160816_20160!$D$2:$M$5095,7,FALSE)</f>
        <v>3.1</v>
      </c>
      <c r="BQ210">
        <f>VLOOKUP($BI210, [1]TableView_704030_20160816_20160!$D$2:$M$5095,2,FALSE)</f>
        <v>11.3</v>
      </c>
      <c r="BR210">
        <f>VLOOKUP($BJ210, [2]aacb8965d69cc6fd1cb3a5cae9e8ae7!$C$6:$F$853,4,FALSE)</f>
        <v>0.1</v>
      </c>
      <c r="BS210" s="15">
        <v>4</v>
      </c>
      <c r="BT210" t="str">
        <f t="shared" si="19"/>
        <v>19/08/2016 4</v>
      </c>
      <c r="BU210">
        <f>VLOOKUP($BT210, [3]Sheet1!$D$3:$T$89,4,FALSE)</f>
        <v>18</v>
      </c>
      <c r="BV210">
        <f>VLOOKUP($BT210, [3]Sheet1!$D$3:$T$89,5,FALSE)</f>
        <v>18</v>
      </c>
      <c r="BW210">
        <f>VLOOKUP($BT210, [3]Sheet1!$D$3:$T$89,8,FALSE)</f>
        <v>19</v>
      </c>
      <c r="BX210">
        <f>VLOOKUP($BT210, [3]Sheet1!$D$3:$T$89,9,FALSE)</f>
        <v>18</v>
      </c>
      <c r="BY210">
        <f>VLOOKUP($BT210, [3]Sheet1!$D$3:$T$89,12,FALSE)</f>
        <v>19</v>
      </c>
      <c r="BZ210">
        <f>VLOOKUP($BT210, [3]Sheet1!$D$3:$T$89,13,FALSE)</f>
        <v>18</v>
      </c>
      <c r="CA210" t="str">
        <f>VLOOKUP($BT210, [3]Sheet1!$D$3:$T$89,16,FALSE)</f>
        <v>N/A</v>
      </c>
      <c r="CB210" t="str">
        <f>VLOOKUP($BT210, [3]Sheet1!$D$3:$T$89,17,FALSE)</f>
        <v>N/A</v>
      </c>
      <c r="CD210" s="12">
        <v>42601</v>
      </c>
      <c r="CE210" s="2">
        <v>0.77152777777777704</v>
      </c>
      <c r="CF210" s="2" t="s">
        <v>1744</v>
      </c>
      <c r="CG210" s="2">
        <v>42601.770833333336</v>
      </c>
      <c r="CH210" s="2">
        <v>42601.770833333336</v>
      </c>
      <c r="CI210" t="s">
        <v>1389</v>
      </c>
      <c r="CJ210" t="s">
        <v>1389</v>
      </c>
      <c r="CK210">
        <v>1003.96274683</v>
      </c>
      <c r="CL210">
        <v>17.7777777777778</v>
      </c>
      <c r="CM210">
        <v>0</v>
      </c>
      <c r="CN210">
        <v>88</v>
      </c>
      <c r="CO210">
        <v>204</v>
      </c>
      <c r="CP210">
        <v>3.1</v>
      </c>
      <c r="CQ210">
        <v>11.3</v>
      </c>
      <c r="CR210">
        <v>0.1</v>
      </c>
      <c r="CS210">
        <v>4</v>
      </c>
      <c r="CT210" t="s">
        <v>1233</v>
      </c>
      <c r="CU210">
        <v>18</v>
      </c>
      <c r="CV210">
        <v>18</v>
      </c>
      <c r="CW210">
        <v>19</v>
      </c>
      <c r="CX210">
        <v>18</v>
      </c>
      <c r="CY210">
        <v>19</v>
      </c>
      <c r="CZ210">
        <v>18</v>
      </c>
      <c r="DA210" t="s">
        <v>27</v>
      </c>
      <c r="DB210" t="s">
        <v>27</v>
      </c>
    </row>
    <row r="211" spans="4:106">
      <c r="D211" s="3">
        <v>10</v>
      </c>
      <c r="E211" s="1">
        <v>1</v>
      </c>
      <c r="F211">
        <v>9</v>
      </c>
      <c r="G211" t="s">
        <v>34</v>
      </c>
      <c r="BD211" s="39">
        <v>42601</v>
      </c>
      <c r="BE211" s="23">
        <v>0.77222222222222103</v>
      </c>
      <c r="BF211" s="10" t="str">
        <f t="shared" si="20"/>
        <v>19/08/2016 18:32</v>
      </c>
      <c r="BG211" s="35">
        <f t="shared" si="21"/>
        <v>42601.770833333336</v>
      </c>
      <c r="BH211" s="35">
        <f t="shared" si="22"/>
        <v>42601.770833333336</v>
      </c>
      <c r="BI211" t="str">
        <f t="shared" si="23"/>
        <v>19/08/2016 18:30:00</v>
      </c>
      <c r="BJ211" s="40" t="str">
        <f t="shared" si="24"/>
        <v>19/08/2016 18:30:00</v>
      </c>
      <c r="BK211">
        <f>VLOOKUP($BI211, [1]TableView_704030_20160816_20160!$D$2:$M$5095,3,FALSE)</f>
        <v>1003.96274683</v>
      </c>
      <c r="BL211">
        <f>VLOOKUP($BI211, [1]TableView_704030_20160816_20160!$D$2:$M$5095,8,FALSE)</f>
        <v>17.7777777777778</v>
      </c>
      <c r="BM211">
        <f>VLOOKUP($BI211, [1]TableView_704030_20160816_20160!$D$2:$M$5095,10,FALSE)</f>
        <v>0</v>
      </c>
      <c r="BN211">
        <f>VLOOKUP($BI211, [1]TableView_704030_20160816_20160!$D$2:$M$5095,4,FALSE)</f>
        <v>88</v>
      </c>
      <c r="BO211">
        <f>VLOOKUP($BI211, [1]TableView_704030_20160816_20160!$D$2:$M$5095,6,FALSE)</f>
        <v>204</v>
      </c>
      <c r="BP211">
        <f>VLOOKUP($BI211, [1]TableView_704030_20160816_20160!$D$2:$M$5095,7,FALSE)</f>
        <v>3.1</v>
      </c>
      <c r="BQ211">
        <f>VLOOKUP($BI211, [1]TableView_704030_20160816_20160!$D$2:$M$5095,2,FALSE)</f>
        <v>11.3</v>
      </c>
      <c r="BR211">
        <f>VLOOKUP($BJ211, [2]aacb8965d69cc6fd1cb3a5cae9e8ae7!$C$6:$F$853,4,FALSE)</f>
        <v>0.1</v>
      </c>
      <c r="BS211" s="15">
        <v>4</v>
      </c>
      <c r="BT211" t="str">
        <f t="shared" si="19"/>
        <v>19/08/2016 4</v>
      </c>
      <c r="BU211">
        <f>VLOOKUP($BT211, [3]Sheet1!$D$3:$T$89,4,FALSE)</f>
        <v>18</v>
      </c>
      <c r="BV211">
        <f>VLOOKUP($BT211, [3]Sheet1!$D$3:$T$89,5,FALSE)</f>
        <v>18</v>
      </c>
      <c r="BW211">
        <f>VLOOKUP($BT211, [3]Sheet1!$D$3:$T$89,8,FALSE)</f>
        <v>19</v>
      </c>
      <c r="BX211">
        <f>VLOOKUP($BT211, [3]Sheet1!$D$3:$T$89,9,FALSE)</f>
        <v>18</v>
      </c>
      <c r="BY211">
        <f>VLOOKUP($BT211, [3]Sheet1!$D$3:$T$89,12,FALSE)</f>
        <v>19</v>
      </c>
      <c r="BZ211">
        <f>VLOOKUP($BT211, [3]Sheet1!$D$3:$T$89,13,FALSE)</f>
        <v>18</v>
      </c>
      <c r="CA211" t="str">
        <f>VLOOKUP($BT211, [3]Sheet1!$D$3:$T$89,16,FALSE)</f>
        <v>N/A</v>
      </c>
      <c r="CB211" t="str">
        <f>VLOOKUP($BT211, [3]Sheet1!$D$3:$T$89,17,FALSE)</f>
        <v>N/A</v>
      </c>
      <c r="CD211" s="12">
        <v>42601</v>
      </c>
      <c r="CE211" s="2">
        <v>0.77222222222222103</v>
      </c>
      <c r="CF211" s="2" t="s">
        <v>1745</v>
      </c>
      <c r="CG211" s="2">
        <v>42601.770833333336</v>
      </c>
      <c r="CH211" s="2">
        <v>42601.770833333336</v>
      </c>
      <c r="CI211" t="s">
        <v>1389</v>
      </c>
      <c r="CJ211" t="s">
        <v>1389</v>
      </c>
      <c r="CK211">
        <v>1003.96274683</v>
      </c>
      <c r="CL211">
        <v>17.7777777777778</v>
      </c>
      <c r="CM211">
        <v>0</v>
      </c>
      <c r="CN211">
        <v>88</v>
      </c>
      <c r="CO211">
        <v>204</v>
      </c>
      <c r="CP211">
        <v>3.1</v>
      </c>
      <c r="CQ211">
        <v>11.3</v>
      </c>
      <c r="CR211">
        <v>0.1</v>
      </c>
      <c r="CS211">
        <v>4</v>
      </c>
      <c r="CT211" t="s">
        <v>1233</v>
      </c>
      <c r="CU211">
        <v>18</v>
      </c>
      <c r="CV211">
        <v>18</v>
      </c>
      <c r="CW211">
        <v>19</v>
      </c>
      <c r="CX211">
        <v>18</v>
      </c>
      <c r="CY211">
        <v>19</v>
      </c>
      <c r="CZ211">
        <v>18</v>
      </c>
      <c r="DA211" t="s">
        <v>27</v>
      </c>
      <c r="DB211" t="s">
        <v>27</v>
      </c>
    </row>
    <row r="212" spans="4:106">
      <c r="D212" s="3">
        <v>11</v>
      </c>
      <c r="E212" s="1">
        <v>1</v>
      </c>
      <c r="F212">
        <v>9</v>
      </c>
      <c r="G212" t="s">
        <v>354</v>
      </c>
      <c r="BD212" s="39">
        <v>42601</v>
      </c>
      <c r="BE212" s="23">
        <v>0.77291666666666503</v>
      </c>
      <c r="BF212" s="10" t="str">
        <f t="shared" si="20"/>
        <v>19/08/2016 18:33</v>
      </c>
      <c r="BG212" s="35">
        <f t="shared" si="21"/>
        <v>42601.770833333336</v>
      </c>
      <c r="BH212" s="35">
        <f t="shared" si="22"/>
        <v>42601.770833333336</v>
      </c>
      <c r="BI212" t="str">
        <f t="shared" si="23"/>
        <v>19/08/2016 18:30:00</v>
      </c>
      <c r="BJ212" s="40" t="str">
        <f t="shared" si="24"/>
        <v>19/08/2016 18:30:00</v>
      </c>
      <c r="BK212">
        <f>VLOOKUP($BI212, [1]TableView_704030_20160816_20160!$D$2:$M$5095,3,FALSE)</f>
        <v>1003.96274683</v>
      </c>
      <c r="BL212">
        <f>VLOOKUP($BI212, [1]TableView_704030_20160816_20160!$D$2:$M$5095,8,FALSE)</f>
        <v>17.7777777777778</v>
      </c>
      <c r="BM212">
        <f>VLOOKUP($BI212, [1]TableView_704030_20160816_20160!$D$2:$M$5095,10,FALSE)</f>
        <v>0</v>
      </c>
      <c r="BN212">
        <f>VLOOKUP($BI212, [1]TableView_704030_20160816_20160!$D$2:$M$5095,4,FALSE)</f>
        <v>88</v>
      </c>
      <c r="BO212">
        <f>VLOOKUP($BI212, [1]TableView_704030_20160816_20160!$D$2:$M$5095,6,FALSE)</f>
        <v>204</v>
      </c>
      <c r="BP212">
        <f>VLOOKUP($BI212, [1]TableView_704030_20160816_20160!$D$2:$M$5095,7,FALSE)</f>
        <v>3.1</v>
      </c>
      <c r="BQ212">
        <f>VLOOKUP($BI212, [1]TableView_704030_20160816_20160!$D$2:$M$5095,2,FALSE)</f>
        <v>11.3</v>
      </c>
      <c r="BR212">
        <f>VLOOKUP($BJ212, [2]aacb8965d69cc6fd1cb3a5cae9e8ae7!$C$6:$F$853,4,FALSE)</f>
        <v>0.1</v>
      </c>
      <c r="BS212" s="15">
        <v>4</v>
      </c>
      <c r="BT212" t="str">
        <f t="shared" si="19"/>
        <v>19/08/2016 4</v>
      </c>
      <c r="BU212">
        <f>VLOOKUP($BT212, [3]Sheet1!$D$3:$T$89,4,FALSE)</f>
        <v>18</v>
      </c>
      <c r="BV212">
        <f>VLOOKUP($BT212, [3]Sheet1!$D$3:$T$89,5,FALSE)</f>
        <v>18</v>
      </c>
      <c r="BW212">
        <f>VLOOKUP($BT212, [3]Sheet1!$D$3:$T$89,8,FALSE)</f>
        <v>19</v>
      </c>
      <c r="BX212">
        <f>VLOOKUP($BT212, [3]Sheet1!$D$3:$T$89,9,FALSE)</f>
        <v>18</v>
      </c>
      <c r="BY212">
        <f>VLOOKUP($BT212, [3]Sheet1!$D$3:$T$89,12,FALSE)</f>
        <v>19</v>
      </c>
      <c r="BZ212">
        <f>VLOOKUP($BT212, [3]Sheet1!$D$3:$T$89,13,FALSE)</f>
        <v>18</v>
      </c>
      <c r="CA212" t="str">
        <f>VLOOKUP($BT212, [3]Sheet1!$D$3:$T$89,16,FALSE)</f>
        <v>N/A</v>
      </c>
      <c r="CB212" t="str">
        <f>VLOOKUP($BT212, [3]Sheet1!$D$3:$T$89,17,FALSE)</f>
        <v>N/A</v>
      </c>
      <c r="CD212" s="12">
        <v>42601</v>
      </c>
      <c r="CE212" s="2">
        <v>0.77291666666666503</v>
      </c>
      <c r="CF212" s="2" t="s">
        <v>1746</v>
      </c>
      <c r="CG212" s="2">
        <v>42601.770833333336</v>
      </c>
      <c r="CH212" s="2">
        <v>42601.770833333336</v>
      </c>
      <c r="CI212" t="s">
        <v>1389</v>
      </c>
      <c r="CJ212" t="s">
        <v>1389</v>
      </c>
      <c r="CK212">
        <v>1003.96274683</v>
      </c>
      <c r="CL212">
        <v>17.7777777777778</v>
      </c>
      <c r="CM212">
        <v>0</v>
      </c>
      <c r="CN212">
        <v>88</v>
      </c>
      <c r="CO212">
        <v>204</v>
      </c>
      <c r="CP212">
        <v>3.1</v>
      </c>
      <c r="CQ212">
        <v>11.3</v>
      </c>
      <c r="CR212">
        <v>0.1</v>
      </c>
      <c r="CS212">
        <v>4</v>
      </c>
      <c r="CT212" t="s">
        <v>1233</v>
      </c>
      <c r="CU212">
        <v>18</v>
      </c>
      <c r="CV212">
        <v>18</v>
      </c>
      <c r="CW212">
        <v>19</v>
      </c>
      <c r="CX212">
        <v>18</v>
      </c>
      <c r="CY212">
        <v>19</v>
      </c>
      <c r="CZ212">
        <v>18</v>
      </c>
      <c r="DA212" t="s">
        <v>27</v>
      </c>
      <c r="DB212" t="s">
        <v>27</v>
      </c>
    </row>
    <row r="213" spans="4:106">
      <c r="D213" s="3">
        <v>12</v>
      </c>
      <c r="E213" s="1">
        <v>1</v>
      </c>
      <c r="F213">
        <v>9</v>
      </c>
      <c r="G213" t="s">
        <v>354</v>
      </c>
      <c r="BD213" s="39">
        <v>42601</v>
      </c>
      <c r="BE213" s="23">
        <v>0.77361111111111003</v>
      </c>
      <c r="BF213" s="10" t="str">
        <f t="shared" si="20"/>
        <v>19/08/2016 18:34</v>
      </c>
      <c r="BG213" s="35">
        <f t="shared" si="21"/>
        <v>42601.770833333336</v>
      </c>
      <c r="BH213" s="35">
        <f t="shared" si="22"/>
        <v>42601.770833333336</v>
      </c>
      <c r="BI213" t="str">
        <f t="shared" si="23"/>
        <v>19/08/2016 18:30:00</v>
      </c>
      <c r="BJ213" s="40" t="str">
        <f t="shared" si="24"/>
        <v>19/08/2016 18:30:00</v>
      </c>
      <c r="BK213">
        <f>VLOOKUP($BI213, [1]TableView_704030_20160816_20160!$D$2:$M$5095,3,FALSE)</f>
        <v>1003.96274683</v>
      </c>
      <c r="BL213">
        <f>VLOOKUP($BI213, [1]TableView_704030_20160816_20160!$D$2:$M$5095,8,FALSE)</f>
        <v>17.7777777777778</v>
      </c>
      <c r="BM213">
        <f>VLOOKUP($BI213, [1]TableView_704030_20160816_20160!$D$2:$M$5095,10,FALSE)</f>
        <v>0</v>
      </c>
      <c r="BN213">
        <f>VLOOKUP($BI213, [1]TableView_704030_20160816_20160!$D$2:$M$5095,4,FALSE)</f>
        <v>88</v>
      </c>
      <c r="BO213">
        <f>VLOOKUP($BI213, [1]TableView_704030_20160816_20160!$D$2:$M$5095,6,FALSE)</f>
        <v>204</v>
      </c>
      <c r="BP213">
        <f>VLOOKUP($BI213, [1]TableView_704030_20160816_20160!$D$2:$M$5095,7,FALSE)</f>
        <v>3.1</v>
      </c>
      <c r="BQ213">
        <f>VLOOKUP($BI213, [1]TableView_704030_20160816_20160!$D$2:$M$5095,2,FALSE)</f>
        <v>11.3</v>
      </c>
      <c r="BR213">
        <f>VLOOKUP($BJ213, [2]aacb8965d69cc6fd1cb3a5cae9e8ae7!$C$6:$F$853,4,FALSE)</f>
        <v>0.1</v>
      </c>
      <c r="BS213" s="15">
        <v>4</v>
      </c>
      <c r="BT213" t="str">
        <f t="shared" si="19"/>
        <v>19/08/2016 4</v>
      </c>
      <c r="BU213">
        <f>VLOOKUP($BT213, [3]Sheet1!$D$3:$T$89,4,FALSE)</f>
        <v>18</v>
      </c>
      <c r="BV213">
        <f>VLOOKUP($BT213, [3]Sheet1!$D$3:$T$89,5,FALSE)</f>
        <v>18</v>
      </c>
      <c r="BW213">
        <f>VLOOKUP($BT213, [3]Sheet1!$D$3:$T$89,8,FALSE)</f>
        <v>19</v>
      </c>
      <c r="BX213">
        <f>VLOOKUP($BT213, [3]Sheet1!$D$3:$T$89,9,FALSE)</f>
        <v>18</v>
      </c>
      <c r="BY213">
        <f>VLOOKUP($BT213, [3]Sheet1!$D$3:$T$89,12,FALSE)</f>
        <v>19</v>
      </c>
      <c r="BZ213">
        <f>VLOOKUP($BT213, [3]Sheet1!$D$3:$T$89,13,FALSE)</f>
        <v>18</v>
      </c>
      <c r="CA213" t="str">
        <f>VLOOKUP($BT213, [3]Sheet1!$D$3:$T$89,16,FALSE)</f>
        <v>N/A</v>
      </c>
      <c r="CB213" t="str">
        <f>VLOOKUP($BT213, [3]Sheet1!$D$3:$T$89,17,FALSE)</f>
        <v>N/A</v>
      </c>
      <c r="CD213" s="12">
        <v>42601</v>
      </c>
      <c r="CE213" s="2">
        <v>0.77361111111111003</v>
      </c>
      <c r="CF213" s="2" t="s">
        <v>1747</v>
      </c>
      <c r="CG213" s="2">
        <v>42601.770833333336</v>
      </c>
      <c r="CH213" s="2">
        <v>42601.770833333336</v>
      </c>
      <c r="CI213" t="s">
        <v>1389</v>
      </c>
      <c r="CJ213" t="s">
        <v>1389</v>
      </c>
      <c r="CK213">
        <v>1003.96274683</v>
      </c>
      <c r="CL213">
        <v>17.7777777777778</v>
      </c>
      <c r="CM213">
        <v>0</v>
      </c>
      <c r="CN213">
        <v>88</v>
      </c>
      <c r="CO213">
        <v>204</v>
      </c>
      <c r="CP213">
        <v>3.1</v>
      </c>
      <c r="CQ213">
        <v>11.3</v>
      </c>
      <c r="CR213">
        <v>0.1</v>
      </c>
      <c r="CS213">
        <v>4</v>
      </c>
      <c r="CT213" t="s">
        <v>1233</v>
      </c>
      <c r="CU213">
        <v>18</v>
      </c>
      <c r="CV213">
        <v>18</v>
      </c>
      <c r="CW213">
        <v>19</v>
      </c>
      <c r="CX213">
        <v>18</v>
      </c>
      <c r="CY213">
        <v>19</v>
      </c>
      <c r="CZ213">
        <v>18</v>
      </c>
      <c r="DA213" t="s">
        <v>27</v>
      </c>
      <c r="DB213" t="s">
        <v>27</v>
      </c>
    </row>
    <row r="214" spans="4:106">
      <c r="D214" s="3">
        <v>13</v>
      </c>
      <c r="BD214" s="39">
        <v>42601</v>
      </c>
      <c r="BE214" s="23">
        <v>0.77430555555555403</v>
      </c>
      <c r="BF214" s="10" t="str">
        <f t="shared" si="20"/>
        <v>19/08/2016 18:35</v>
      </c>
      <c r="BG214" s="35">
        <f t="shared" si="21"/>
        <v>42601.777777777781</v>
      </c>
      <c r="BH214" s="35">
        <f t="shared" si="22"/>
        <v>42601.770833333336</v>
      </c>
      <c r="BI214" t="str">
        <f t="shared" si="23"/>
        <v>19/08/2016 18:40:00</v>
      </c>
      <c r="BJ214" s="40" t="str">
        <f t="shared" si="24"/>
        <v>19/08/2016 18:30:00</v>
      </c>
      <c r="BK214">
        <f>VLOOKUP($BI214, [1]TableView_704030_20160816_20160!$D$2:$M$5095,3,FALSE)</f>
        <v>1004.09820239</v>
      </c>
      <c r="BL214">
        <f>VLOOKUP($BI214, [1]TableView_704030_20160816_20160!$D$2:$M$5095,8,FALSE)</f>
        <v>17.6111111111111</v>
      </c>
      <c r="BM214">
        <f>VLOOKUP($BI214, [1]TableView_704030_20160816_20160!$D$2:$M$5095,10,FALSE)</f>
        <v>0</v>
      </c>
      <c r="BN214">
        <f>VLOOKUP($BI214, [1]TableView_704030_20160816_20160!$D$2:$M$5095,4,FALSE)</f>
        <v>89</v>
      </c>
      <c r="BO214">
        <f>VLOOKUP($BI214, [1]TableView_704030_20160816_20160!$D$2:$M$5095,6,FALSE)</f>
        <v>199</v>
      </c>
      <c r="BP214">
        <f>VLOOKUP($BI214, [1]TableView_704030_20160816_20160!$D$2:$M$5095,7,FALSE)</f>
        <v>4.4000000000000004</v>
      </c>
      <c r="BQ214">
        <f>VLOOKUP($BI214, [1]TableView_704030_20160816_20160!$D$2:$M$5095,2,FALSE)</f>
        <v>10.4</v>
      </c>
      <c r="BR214">
        <f>VLOOKUP($BJ214, [2]aacb8965d69cc6fd1cb3a5cae9e8ae7!$C$6:$F$853,4,FALSE)</f>
        <v>0.1</v>
      </c>
      <c r="BS214" s="15">
        <v>4</v>
      </c>
      <c r="BT214" t="str">
        <f t="shared" si="19"/>
        <v>19/08/2016 4</v>
      </c>
      <c r="BU214">
        <f>VLOOKUP($BT214, [3]Sheet1!$D$3:$T$89,4,FALSE)</f>
        <v>18</v>
      </c>
      <c r="BV214">
        <f>VLOOKUP($BT214, [3]Sheet1!$D$3:$T$89,5,FALSE)</f>
        <v>18</v>
      </c>
      <c r="BW214">
        <f>VLOOKUP($BT214, [3]Sheet1!$D$3:$T$89,8,FALSE)</f>
        <v>19</v>
      </c>
      <c r="BX214">
        <f>VLOOKUP($BT214, [3]Sheet1!$D$3:$T$89,9,FALSE)</f>
        <v>18</v>
      </c>
      <c r="BY214">
        <f>VLOOKUP($BT214, [3]Sheet1!$D$3:$T$89,12,FALSE)</f>
        <v>19</v>
      </c>
      <c r="BZ214">
        <f>VLOOKUP($BT214, [3]Sheet1!$D$3:$T$89,13,FALSE)</f>
        <v>18</v>
      </c>
      <c r="CA214" t="str">
        <f>VLOOKUP($BT214, [3]Sheet1!$D$3:$T$89,16,FALSE)</f>
        <v>N/A</v>
      </c>
      <c r="CB214" t="str">
        <f>VLOOKUP($BT214, [3]Sheet1!$D$3:$T$89,17,FALSE)</f>
        <v>N/A</v>
      </c>
      <c r="CD214" s="12">
        <v>42601</v>
      </c>
      <c r="CE214" s="2">
        <v>0.77430555555555403</v>
      </c>
      <c r="CF214" s="2" t="s">
        <v>1748</v>
      </c>
      <c r="CG214" s="2">
        <v>42601.777777777781</v>
      </c>
      <c r="CH214" s="2">
        <v>42601.770833333336</v>
      </c>
      <c r="CI214" t="s">
        <v>1749</v>
      </c>
      <c r="CJ214" t="s">
        <v>1389</v>
      </c>
      <c r="CK214">
        <v>1004.09820239</v>
      </c>
      <c r="CL214">
        <v>17.6111111111111</v>
      </c>
      <c r="CM214">
        <v>0</v>
      </c>
      <c r="CN214">
        <v>89</v>
      </c>
      <c r="CO214">
        <v>199</v>
      </c>
      <c r="CP214">
        <v>4.4000000000000004</v>
      </c>
      <c r="CQ214">
        <v>10.4</v>
      </c>
      <c r="CR214">
        <v>0.1</v>
      </c>
      <c r="CS214">
        <v>4</v>
      </c>
      <c r="CT214" t="s">
        <v>1233</v>
      </c>
      <c r="CU214">
        <v>18</v>
      </c>
      <c r="CV214">
        <v>18</v>
      </c>
      <c r="CW214">
        <v>19</v>
      </c>
      <c r="CX214">
        <v>18</v>
      </c>
      <c r="CY214">
        <v>19</v>
      </c>
      <c r="CZ214">
        <v>18</v>
      </c>
      <c r="DA214" t="s">
        <v>27</v>
      </c>
      <c r="DB214" t="s">
        <v>27</v>
      </c>
    </row>
    <row r="215" spans="4:106">
      <c r="D215" s="3">
        <v>14</v>
      </c>
      <c r="BD215" s="39">
        <v>42601</v>
      </c>
      <c r="BE215" s="23">
        <v>0.77499999999999802</v>
      </c>
      <c r="BF215" s="10" t="str">
        <f t="shared" si="20"/>
        <v>19/08/2016 18:36</v>
      </c>
      <c r="BG215" s="35">
        <f t="shared" si="21"/>
        <v>42601.777777777781</v>
      </c>
      <c r="BH215" s="35">
        <f t="shared" si="22"/>
        <v>42601.770833333336</v>
      </c>
      <c r="BI215" t="str">
        <f t="shared" si="23"/>
        <v>19/08/2016 18:40:00</v>
      </c>
      <c r="BJ215" s="40" t="str">
        <f t="shared" si="24"/>
        <v>19/08/2016 18:30:00</v>
      </c>
      <c r="BK215">
        <f>VLOOKUP($BI215, [1]TableView_704030_20160816_20160!$D$2:$M$5095,3,FALSE)</f>
        <v>1004.09820239</v>
      </c>
      <c r="BL215">
        <f>VLOOKUP($BI215, [1]TableView_704030_20160816_20160!$D$2:$M$5095,8,FALSE)</f>
        <v>17.6111111111111</v>
      </c>
      <c r="BM215">
        <f>VLOOKUP($BI215, [1]TableView_704030_20160816_20160!$D$2:$M$5095,10,FALSE)</f>
        <v>0</v>
      </c>
      <c r="BN215">
        <f>VLOOKUP($BI215, [1]TableView_704030_20160816_20160!$D$2:$M$5095,4,FALSE)</f>
        <v>89</v>
      </c>
      <c r="BO215">
        <f>VLOOKUP($BI215, [1]TableView_704030_20160816_20160!$D$2:$M$5095,6,FALSE)</f>
        <v>199</v>
      </c>
      <c r="BP215">
        <f>VLOOKUP($BI215, [1]TableView_704030_20160816_20160!$D$2:$M$5095,7,FALSE)</f>
        <v>4.4000000000000004</v>
      </c>
      <c r="BQ215">
        <f>VLOOKUP($BI215, [1]TableView_704030_20160816_20160!$D$2:$M$5095,2,FALSE)</f>
        <v>10.4</v>
      </c>
      <c r="BR215">
        <f>VLOOKUP($BJ215, [2]aacb8965d69cc6fd1cb3a5cae9e8ae7!$C$6:$F$853,4,FALSE)</f>
        <v>0.1</v>
      </c>
      <c r="BS215" s="15">
        <v>4</v>
      </c>
      <c r="BT215" t="str">
        <f t="shared" si="19"/>
        <v>19/08/2016 4</v>
      </c>
      <c r="BU215">
        <f>VLOOKUP($BT215, [3]Sheet1!$D$3:$T$89,4,FALSE)</f>
        <v>18</v>
      </c>
      <c r="BV215">
        <f>VLOOKUP($BT215, [3]Sheet1!$D$3:$T$89,5,FALSE)</f>
        <v>18</v>
      </c>
      <c r="BW215">
        <f>VLOOKUP($BT215, [3]Sheet1!$D$3:$T$89,8,FALSE)</f>
        <v>19</v>
      </c>
      <c r="BX215">
        <f>VLOOKUP($BT215, [3]Sheet1!$D$3:$T$89,9,FALSE)</f>
        <v>18</v>
      </c>
      <c r="BY215">
        <f>VLOOKUP($BT215, [3]Sheet1!$D$3:$T$89,12,FALSE)</f>
        <v>19</v>
      </c>
      <c r="BZ215">
        <f>VLOOKUP($BT215, [3]Sheet1!$D$3:$T$89,13,FALSE)</f>
        <v>18</v>
      </c>
      <c r="CA215" t="str">
        <f>VLOOKUP($BT215, [3]Sheet1!$D$3:$T$89,16,FALSE)</f>
        <v>N/A</v>
      </c>
      <c r="CB215" t="str">
        <f>VLOOKUP($BT215, [3]Sheet1!$D$3:$T$89,17,FALSE)</f>
        <v>N/A</v>
      </c>
      <c r="CD215" s="12">
        <v>42601</v>
      </c>
      <c r="CE215" s="2">
        <v>0.77499999999999802</v>
      </c>
      <c r="CF215" s="2" t="s">
        <v>1750</v>
      </c>
      <c r="CG215" s="2">
        <v>42601.777777777781</v>
      </c>
      <c r="CH215" s="2">
        <v>42601.770833333336</v>
      </c>
      <c r="CI215" t="s">
        <v>1749</v>
      </c>
      <c r="CJ215" t="s">
        <v>1389</v>
      </c>
      <c r="CK215">
        <v>1004.09820239</v>
      </c>
      <c r="CL215">
        <v>17.6111111111111</v>
      </c>
      <c r="CM215">
        <v>0</v>
      </c>
      <c r="CN215">
        <v>89</v>
      </c>
      <c r="CO215">
        <v>199</v>
      </c>
      <c r="CP215">
        <v>4.4000000000000004</v>
      </c>
      <c r="CQ215">
        <v>10.4</v>
      </c>
      <c r="CR215">
        <v>0.1</v>
      </c>
      <c r="CS215">
        <v>4</v>
      </c>
      <c r="CT215" t="s">
        <v>1233</v>
      </c>
      <c r="CU215">
        <v>18</v>
      </c>
      <c r="CV215">
        <v>18</v>
      </c>
      <c r="CW215">
        <v>19</v>
      </c>
      <c r="CX215">
        <v>18</v>
      </c>
      <c r="CY215">
        <v>19</v>
      </c>
      <c r="CZ215">
        <v>18</v>
      </c>
      <c r="DA215" t="s">
        <v>27</v>
      </c>
      <c r="DB215" t="s">
        <v>27</v>
      </c>
    </row>
    <row r="216" spans="4:106">
      <c r="D216" s="3">
        <v>15</v>
      </c>
      <c r="BD216" s="39">
        <v>42601</v>
      </c>
      <c r="BE216" s="23">
        <v>0.77569444444444302</v>
      </c>
      <c r="BF216" s="10" t="str">
        <f t="shared" si="20"/>
        <v>19/08/2016 18:37</v>
      </c>
      <c r="BG216" s="35">
        <f t="shared" si="21"/>
        <v>42601.777777777781</v>
      </c>
      <c r="BH216" s="35">
        <f t="shared" si="22"/>
        <v>42601.770833333336</v>
      </c>
      <c r="BI216" t="str">
        <f t="shared" si="23"/>
        <v>19/08/2016 18:40:00</v>
      </c>
      <c r="BJ216" s="40" t="str">
        <f t="shared" si="24"/>
        <v>19/08/2016 18:30:00</v>
      </c>
      <c r="BK216">
        <f>VLOOKUP($BI216, [1]TableView_704030_20160816_20160!$D$2:$M$5095,3,FALSE)</f>
        <v>1004.09820239</v>
      </c>
      <c r="BL216">
        <f>VLOOKUP($BI216, [1]TableView_704030_20160816_20160!$D$2:$M$5095,8,FALSE)</f>
        <v>17.6111111111111</v>
      </c>
      <c r="BM216">
        <f>VLOOKUP($BI216, [1]TableView_704030_20160816_20160!$D$2:$M$5095,10,FALSE)</f>
        <v>0</v>
      </c>
      <c r="BN216">
        <f>VLOOKUP($BI216, [1]TableView_704030_20160816_20160!$D$2:$M$5095,4,FALSE)</f>
        <v>89</v>
      </c>
      <c r="BO216">
        <f>VLOOKUP($BI216, [1]TableView_704030_20160816_20160!$D$2:$M$5095,6,FALSE)</f>
        <v>199</v>
      </c>
      <c r="BP216">
        <f>VLOOKUP($BI216, [1]TableView_704030_20160816_20160!$D$2:$M$5095,7,FALSE)</f>
        <v>4.4000000000000004</v>
      </c>
      <c r="BQ216">
        <f>VLOOKUP($BI216, [1]TableView_704030_20160816_20160!$D$2:$M$5095,2,FALSE)</f>
        <v>10.4</v>
      </c>
      <c r="BR216">
        <f>VLOOKUP($BJ216, [2]aacb8965d69cc6fd1cb3a5cae9e8ae7!$C$6:$F$853,4,FALSE)</f>
        <v>0.1</v>
      </c>
      <c r="BS216" s="15">
        <v>4</v>
      </c>
      <c r="BT216" t="str">
        <f t="shared" si="19"/>
        <v>19/08/2016 4</v>
      </c>
      <c r="BU216">
        <f>VLOOKUP($BT216, [3]Sheet1!$D$3:$T$89,4,FALSE)</f>
        <v>18</v>
      </c>
      <c r="BV216">
        <f>VLOOKUP($BT216, [3]Sheet1!$D$3:$T$89,5,FALSE)</f>
        <v>18</v>
      </c>
      <c r="BW216">
        <f>VLOOKUP($BT216, [3]Sheet1!$D$3:$T$89,8,FALSE)</f>
        <v>19</v>
      </c>
      <c r="BX216">
        <f>VLOOKUP($BT216, [3]Sheet1!$D$3:$T$89,9,FALSE)</f>
        <v>18</v>
      </c>
      <c r="BY216">
        <f>VLOOKUP($BT216, [3]Sheet1!$D$3:$T$89,12,FALSE)</f>
        <v>19</v>
      </c>
      <c r="BZ216">
        <f>VLOOKUP($BT216, [3]Sheet1!$D$3:$T$89,13,FALSE)</f>
        <v>18</v>
      </c>
      <c r="CA216" t="str">
        <f>VLOOKUP($BT216, [3]Sheet1!$D$3:$T$89,16,FALSE)</f>
        <v>N/A</v>
      </c>
      <c r="CB216" t="str">
        <f>VLOOKUP($BT216, [3]Sheet1!$D$3:$T$89,17,FALSE)</f>
        <v>N/A</v>
      </c>
      <c r="CD216" s="12">
        <v>42601</v>
      </c>
      <c r="CE216" s="2">
        <v>0.77569444444444302</v>
      </c>
      <c r="CF216" s="2" t="s">
        <v>1751</v>
      </c>
      <c r="CG216" s="2">
        <v>42601.777777777781</v>
      </c>
      <c r="CH216" s="2">
        <v>42601.770833333336</v>
      </c>
      <c r="CI216" t="s">
        <v>1749</v>
      </c>
      <c r="CJ216" t="s">
        <v>1389</v>
      </c>
      <c r="CK216">
        <v>1004.09820239</v>
      </c>
      <c r="CL216">
        <v>17.6111111111111</v>
      </c>
      <c r="CM216">
        <v>0</v>
      </c>
      <c r="CN216">
        <v>89</v>
      </c>
      <c r="CO216">
        <v>199</v>
      </c>
      <c r="CP216">
        <v>4.4000000000000004</v>
      </c>
      <c r="CQ216">
        <v>10.4</v>
      </c>
      <c r="CR216">
        <v>0.1</v>
      </c>
      <c r="CS216">
        <v>4</v>
      </c>
      <c r="CT216" t="s">
        <v>1233</v>
      </c>
      <c r="CU216">
        <v>18</v>
      </c>
      <c r="CV216">
        <v>18</v>
      </c>
      <c r="CW216">
        <v>19</v>
      </c>
      <c r="CX216">
        <v>18</v>
      </c>
      <c r="CY216">
        <v>19</v>
      </c>
      <c r="CZ216">
        <v>18</v>
      </c>
      <c r="DA216" t="s">
        <v>27</v>
      </c>
      <c r="DB216" t="s">
        <v>27</v>
      </c>
    </row>
    <row r="217" spans="4:106">
      <c r="D217" s="3">
        <v>16</v>
      </c>
      <c r="BD217" s="39">
        <v>42601</v>
      </c>
      <c r="BE217" s="23">
        <v>0.77638888888888702</v>
      </c>
      <c r="BF217" s="10" t="str">
        <f t="shared" si="20"/>
        <v>19/08/2016 18:38</v>
      </c>
      <c r="BG217" s="35">
        <f t="shared" si="21"/>
        <v>42601.777777777781</v>
      </c>
      <c r="BH217" s="35">
        <f t="shared" si="22"/>
        <v>42601.770833333336</v>
      </c>
      <c r="BI217" t="str">
        <f t="shared" si="23"/>
        <v>19/08/2016 18:40:00</v>
      </c>
      <c r="BJ217" s="40" t="str">
        <f t="shared" si="24"/>
        <v>19/08/2016 18:30:00</v>
      </c>
      <c r="BK217">
        <f>VLOOKUP($BI217, [1]TableView_704030_20160816_20160!$D$2:$M$5095,3,FALSE)</f>
        <v>1004.09820239</v>
      </c>
      <c r="BL217">
        <f>VLOOKUP($BI217, [1]TableView_704030_20160816_20160!$D$2:$M$5095,8,FALSE)</f>
        <v>17.6111111111111</v>
      </c>
      <c r="BM217">
        <f>VLOOKUP($BI217, [1]TableView_704030_20160816_20160!$D$2:$M$5095,10,FALSE)</f>
        <v>0</v>
      </c>
      <c r="BN217">
        <f>VLOOKUP($BI217, [1]TableView_704030_20160816_20160!$D$2:$M$5095,4,FALSE)</f>
        <v>89</v>
      </c>
      <c r="BO217">
        <f>VLOOKUP($BI217, [1]TableView_704030_20160816_20160!$D$2:$M$5095,6,FALSE)</f>
        <v>199</v>
      </c>
      <c r="BP217">
        <f>VLOOKUP($BI217, [1]TableView_704030_20160816_20160!$D$2:$M$5095,7,FALSE)</f>
        <v>4.4000000000000004</v>
      </c>
      <c r="BQ217">
        <f>VLOOKUP($BI217, [1]TableView_704030_20160816_20160!$D$2:$M$5095,2,FALSE)</f>
        <v>10.4</v>
      </c>
      <c r="BR217">
        <f>VLOOKUP($BJ217, [2]aacb8965d69cc6fd1cb3a5cae9e8ae7!$C$6:$F$853,4,FALSE)</f>
        <v>0.1</v>
      </c>
      <c r="BS217" s="15">
        <v>4</v>
      </c>
      <c r="BT217" t="str">
        <f t="shared" si="19"/>
        <v>19/08/2016 4</v>
      </c>
      <c r="BU217">
        <f>VLOOKUP($BT217, [3]Sheet1!$D$3:$T$89,4,FALSE)</f>
        <v>18</v>
      </c>
      <c r="BV217">
        <f>VLOOKUP($BT217, [3]Sheet1!$D$3:$T$89,5,FALSE)</f>
        <v>18</v>
      </c>
      <c r="BW217">
        <f>VLOOKUP($BT217, [3]Sheet1!$D$3:$T$89,8,FALSE)</f>
        <v>19</v>
      </c>
      <c r="BX217">
        <f>VLOOKUP($BT217, [3]Sheet1!$D$3:$T$89,9,FALSE)</f>
        <v>18</v>
      </c>
      <c r="BY217">
        <f>VLOOKUP($BT217, [3]Sheet1!$D$3:$T$89,12,FALSE)</f>
        <v>19</v>
      </c>
      <c r="BZ217">
        <f>VLOOKUP($BT217, [3]Sheet1!$D$3:$T$89,13,FALSE)</f>
        <v>18</v>
      </c>
      <c r="CA217" t="str">
        <f>VLOOKUP($BT217, [3]Sheet1!$D$3:$T$89,16,FALSE)</f>
        <v>N/A</v>
      </c>
      <c r="CB217" t="str">
        <f>VLOOKUP($BT217, [3]Sheet1!$D$3:$T$89,17,FALSE)</f>
        <v>N/A</v>
      </c>
      <c r="CD217" s="12">
        <v>42601</v>
      </c>
      <c r="CE217" s="2">
        <v>0.77638888888888702</v>
      </c>
      <c r="CF217" s="2" t="s">
        <v>1752</v>
      </c>
      <c r="CG217" s="2">
        <v>42601.777777777781</v>
      </c>
      <c r="CH217" s="2">
        <v>42601.770833333336</v>
      </c>
      <c r="CI217" t="s">
        <v>1749</v>
      </c>
      <c r="CJ217" t="s">
        <v>1389</v>
      </c>
      <c r="CK217">
        <v>1004.09820239</v>
      </c>
      <c r="CL217">
        <v>17.6111111111111</v>
      </c>
      <c r="CM217">
        <v>0</v>
      </c>
      <c r="CN217">
        <v>89</v>
      </c>
      <c r="CO217">
        <v>199</v>
      </c>
      <c r="CP217">
        <v>4.4000000000000004</v>
      </c>
      <c r="CQ217">
        <v>10.4</v>
      </c>
      <c r="CR217">
        <v>0.1</v>
      </c>
      <c r="CS217">
        <v>4</v>
      </c>
      <c r="CT217" t="s">
        <v>1233</v>
      </c>
      <c r="CU217">
        <v>18</v>
      </c>
      <c r="CV217">
        <v>18</v>
      </c>
      <c r="CW217">
        <v>19</v>
      </c>
      <c r="CX217">
        <v>18</v>
      </c>
      <c r="CY217">
        <v>19</v>
      </c>
      <c r="CZ217">
        <v>18</v>
      </c>
      <c r="DA217" t="s">
        <v>27</v>
      </c>
      <c r="DB217" t="s">
        <v>27</v>
      </c>
    </row>
    <row r="218" spans="4:106">
      <c r="D218" s="3">
        <v>17</v>
      </c>
      <c r="BD218" s="39">
        <v>42601</v>
      </c>
      <c r="BE218" s="23">
        <v>0.77708333333333102</v>
      </c>
      <c r="BF218" s="10" t="str">
        <f t="shared" si="20"/>
        <v>19/08/2016 18:39</v>
      </c>
      <c r="BG218" s="35">
        <f t="shared" si="21"/>
        <v>42601.777777777781</v>
      </c>
      <c r="BH218" s="35">
        <f t="shared" si="22"/>
        <v>42601.770833333336</v>
      </c>
      <c r="BI218" t="str">
        <f t="shared" si="23"/>
        <v>19/08/2016 18:40:00</v>
      </c>
      <c r="BJ218" s="40" t="str">
        <f t="shared" si="24"/>
        <v>19/08/2016 18:30:00</v>
      </c>
      <c r="BK218">
        <f>VLOOKUP($BI218, [1]TableView_704030_20160816_20160!$D$2:$M$5095,3,FALSE)</f>
        <v>1004.09820239</v>
      </c>
      <c r="BL218">
        <f>VLOOKUP($BI218, [1]TableView_704030_20160816_20160!$D$2:$M$5095,8,FALSE)</f>
        <v>17.6111111111111</v>
      </c>
      <c r="BM218">
        <f>VLOOKUP($BI218, [1]TableView_704030_20160816_20160!$D$2:$M$5095,10,FALSE)</f>
        <v>0</v>
      </c>
      <c r="BN218">
        <f>VLOOKUP($BI218, [1]TableView_704030_20160816_20160!$D$2:$M$5095,4,FALSE)</f>
        <v>89</v>
      </c>
      <c r="BO218">
        <f>VLOOKUP($BI218, [1]TableView_704030_20160816_20160!$D$2:$M$5095,6,FALSE)</f>
        <v>199</v>
      </c>
      <c r="BP218">
        <f>VLOOKUP($BI218, [1]TableView_704030_20160816_20160!$D$2:$M$5095,7,FALSE)</f>
        <v>4.4000000000000004</v>
      </c>
      <c r="BQ218">
        <f>VLOOKUP($BI218, [1]TableView_704030_20160816_20160!$D$2:$M$5095,2,FALSE)</f>
        <v>10.4</v>
      </c>
      <c r="BR218">
        <f>VLOOKUP($BJ218, [2]aacb8965d69cc6fd1cb3a5cae9e8ae7!$C$6:$F$853,4,FALSE)</f>
        <v>0.1</v>
      </c>
      <c r="BS218" s="15">
        <v>4</v>
      </c>
      <c r="BT218" t="str">
        <f t="shared" si="19"/>
        <v>19/08/2016 4</v>
      </c>
      <c r="BU218">
        <f>VLOOKUP($BT218, [3]Sheet1!$D$3:$T$89,4,FALSE)</f>
        <v>18</v>
      </c>
      <c r="BV218">
        <f>VLOOKUP($BT218, [3]Sheet1!$D$3:$T$89,5,FALSE)</f>
        <v>18</v>
      </c>
      <c r="BW218">
        <f>VLOOKUP($BT218, [3]Sheet1!$D$3:$T$89,8,FALSE)</f>
        <v>19</v>
      </c>
      <c r="BX218">
        <f>VLOOKUP($BT218, [3]Sheet1!$D$3:$T$89,9,FALSE)</f>
        <v>18</v>
      </c>
      <c r="BY218">
        <f>VLOOKUP($BT218, [3]Sheet1!$D$3:$T$89,12,FALSE)</f>
        <v>19</v>
      </c>
      <c r="BZ218">
        <f>VLOOKUP($BT218, [3]Sheet1!$D$3:$T$89,13,FALSE)</f>
        <v>18</v>
      </c>
      <c r="CA218" t="str">
        <f>VLOOKUP($BT218, [3]Sheet1!$D$3:$T$89,16,FALSE)</f>
        <v>N/A</v>
      </c>
      <c r="CB218" t="str">
        <f>VLOOKUP($BT218, [3]Sheet1!$D$3:$T$89,17,FALSE)</f>
        <v>N/A</v>
      </c>
      <c r="CD218" s="12">
        <v>42601</v>
      </c>
      <c r="CE218" s="2">
        <v>0.77708333333333102</v>
      </c>
      <c r="CF218" s="2" t="s">
        <v>1753</v>
      </c>
      <c r="CG218" s="2">
        <v>42601.777777777781</v>
      </c>
      <c r="CH218" s="2">
        <v>42601.770833333336</v>
      </c>
      <c r="CI218" t="s">
        <v>1749</v>
      </c>
      <c r="CJ218" t="s">
        <v>1389</v>
      </c>
      <c r="CK218">
        <v>1004.09820239</v>
      </c>
      <c r="CL218">
        <v>17.6111111111111</v>
      </c>
      <c r="CM218">
        <v>0</v>
      </c>
      <c r="CN218">
        <v>89</v>
      </c>
      <c r="CO218">
        <v>199</v>
      </c>
      <c r="CP218">
        <v>4.4000000000000004</v>
      </c>
      <c r="CQ218">
        <v>10.4</v>
      </c>
      <c r="CR218">
        <v>0.1</v>
      </c>
      <c r="CS218">
        <v>4</v>
      </c>
      <c r="CT218" t="s">
        <v>1233</v>
      </c>
      <c r="CU218">
        <v>18</v>
      </c>
      <c r="CV218">
        <v>18</v>
      </c>
      <c r="CW218">
        <v>19</v>
      </c>
      <c r="CX218">
        <v>18</v>
      </c>
      <c r="CY218">
        <v>19</v>
      </c>
      <c r="CZ218">
        <v>18</v>
      </c>
      <c r="DA218" t="s">
        <v>27</v>
      </c>
      <c r="DB218" t="s">
        <v>27</v>
      </c>
    </row>
    <row r="219" spans="4:106">
      <c r="D219" s="3">
        <v>18</v>
      </c>
      <c r="BD219" s="39">
        <v>42601</v>
      </c>
      <c r="BE219" s="23">
        <v>0.77777777777777601</v>
      </c>
      <c r="BF219" s="10" t="str">
        <f t="shared" si="20"/>
        <v>19/08/2016 18:40</v>
      </c>
      <c r="BG219" s="35">
        <f t="shared" si="21"/>
        <v>42601.777777777781</v>
      </c>
      <c r="BH219" s="35">
        <f t="shared" si="22"/>
        <v>42601.770833333336</v>
      </c>
      <c r="BI219" t="str">
        <f t="shared" si="23"/>
        <v>19/08/2016 18:40:00</v>
      </c>
      <c r="BJ219" s="40" t="str">
        <f t="shared" si="24"/>
        <v>19/08/2016 18:30:00</v>
      </c>
      <c r="BK219">
        <f>VLOOKUP($BI219, [1]TableView_704030_20160816_20160!$D$2:$M$5095,3,FALSE)</f>
        <v>1004.09820239</v>
      </c>
      <c r="BL219">
        <f>VLOOKUP($BI219, [1]TableView_704030_20160816_20160!$D$2:$M$5095,8,FALSE)</f>
        <v>17.6111111111111</v>
      </c>
      <c r="BM219">
        <f>VLOOKUP($BI219, [1]TableView_704030_20160816_20160!$D$2:$M$5095,10,FALSE)</f>
        <v>0</v>
      </c>
      <c r="BN219">
        <f>VLOOKUP($BI219, [1]TableView_704030_20160816_20160!$D$2:$M$5095,4,FALSE)</f>
        <v>89</v>
      </c>
      <c r="BO219">
        <f>VLOOKUP($BI219, [1]TableView_704030_20160816_20160!$D$2:$M$5095,6,FALSE)</f>
        <v>199</v>
      </c>
      <c r="BP219">
        <f>VLOOKUP($BI219, [1]TableView_704030_20160816_20160!$D$2:$M$5095,7,FALSE)</f>
        <v>4.4000000000000004</v>
      </c>
      <c r="BQ219">
        <f>VLOOKUP($BI219, [1]TableView_704030_20160816_20160!$D$2:$M$5095,2,FALSE)</f>
        <v>10.4</v>
      </c>
      <c r="BR219">
        <f>VLOOKUP($BJ219, [2]aacb8965d69cc6fd1cb3a5cae9e8ae7!$C$6:$F$853,4,FALSE)</f>
        <v>0.1</v>
      </c>
      <c r="BS219" s="15">
        <v>4</v>
      </c>
      <c r="BT219" t="str">
        <f t="shared" si="19"/>
        <v>19/08/2016 4</v>
      </c>
      <c r="BU219">
        <f>VLOOKUP($BT219, [3]Sheet1!$D$3:$T$89,4,FALSE)</f>
        <v>18</v>
      </c>
      <c r="BV219">
        <f>VLOOKUP($BT219, [3]Sheet1!$D$3:$T$89,5,FALSE)</f>
        <v>18</v>
      </c>
      <c r="BW219">
        <f>VLOOKUP($BT219, [3]Sheet1!$D$3:$T$89,8,FALSE)</f>
        <v>19</v>
      </c>
      <c r="BX219">
        <f>VLOOKUP($BT219, [3]Sheet1!$D$3:$T$89,9,FALSE)</f>
        <v>18</v>
      </c>
      <c r="BY219">
        <f>VLOOKUP($BT219, [3]Sheet1!$D$3:$T$89,12,FALSE)</f>
        <v>19</v>
      </c>
      <c r="BZ219">
        <f>VLOOKUP($BT219, [3]Sheet1!$D$3:$T$89,13,FALSE)</f>
        <v>18</v>
      </c>
      <c r="CA219" t="str">
        <f>VLOOKUP($BT219, [3]Sheet1!$D$3:$T$89,16,FALSE)</f>
        <v>N/A</v>
      </c>
      <c r="CB219" t="str">
        <f>VLOOKUP($BT219, [3]Sheet1!$D$3:$T$89,17,FALSE)</f>
        <v>N/A</v>
      </c>
      <c r="CD219" s="12">
        <v>42601</v>
      </c>
      <c r="CE219" s="2">
        <v>0.77777777777777601</v>
      </c>
      <c r="CF219" s="2" t="s">
        <v>1754</v>
      </c>
      <c r="CG219" s="2">
        <v>42601.777777777781</v>
      </c>
      <c r="CH219" s="2">
        <v>42601.770833333336</v>
      </c>
      <c r="CI219" t="s">
        <v>1749</v>
      </c>
      <c r="CJ219" t="s">
        <v>1389</v>
      </c>
      <c r="CK219">
        <v>1004.09820239</v>
      </c>
      <c r="CL219">
        <v>17.6111111111111</v>
      </c>
      <c r="CM219">
        <v>0</v>
      </c>
      <c r="CN219">
        <v>89</v>
      </c>
      <c r="CO219">
        <v>199</v>
      </c>
      <c r="CP219">
        <v>4.4000000000000004</v>
      </c>
      <c r="CQ219">
        <v>10.4</v>
      </c>
      <c r="CR219">
        <v>0.1</v>
      </c>
      <c r="CS219">
        <v>4</v>
      </c>
      <c r="CT219" t="s">
        <v>1233</v>
      </c>
      <c r="CU219">
        <v>18</v>
      </c>
      <c r="CV219">
        <v>18</v>
      </c>
      <c r="CW219">
        <v>19</v>
      </c>
      <c r="CX219">
        <v>18</v>
      </c>
      <c r="CY219">
        <v>19</v>
      </c>
      <c r="CZ219">
        <v>18</v>
      </c>
      <c r="DA219" t="s">
        <v>27</v>
      </c>
      <c r="DB219" t="s">
        <v>27</v>
      </c>
    </row>
    <row r="220" spans="4:106">
      <c r="D220" s="3">
        <v>19</v>
      </c>
      <c r="BD220" s="39">
        <v>42601</v>
      </c>
      <c r="BE220" s="23">
        <v>0.77847222222222001</v>
      </c>
      <c r="BF220" s="10" t="str">
        <f t="shared" si="20"/>
        <v>19/08/2016 18:41</v>
      </c>
      <c r="BG220" s="35">
        <f t="shared" si="21"/>
        <v>42601.777777777781</v>
      </c>
      <c r="BH220" s="35">
        <f t="shared" si="22"/>
        <v>42601.770833333336</v>
      </c>
      <c r="BI220" t="str">
        <f t="shared" si="23"/>
        <v>19/08/2016 18:40:00</v>
      </c>
      <c r="BJ220" s="40" t="str">
        <f t="shared" si="24"/>
        <v>19/08/2016 18:30:00</v>
      </c>
      <c r="BK220">
        <f>VLOOKUP($BI220, [1]TableView_704030_20160816_20160!$D$2:$M$5095,3,FALSE)</f>
        <v>1004.09820239</v>
      </c>
      <c r="BL220">
        <f>VLOOKUP($BI220, [1]TableView_704030_20160816_20160!$D$2:$M$5095,8,FALSE)</f>
        <v>17.6111111111111</v>
      </c>
      <c r="BM220">
        <f>VLOOKUP($BI220, [1]TableView_704030_20160816_20160!$D$2:$M$5095,10,FALSE)</f>
        <v>0</v>
      </c>
      <c r="BN220">
        <f>VLOOKUP($BI220, [1]TableView_704030_20160816_20160!$D$2:$M$5095,4,FALSE)</f>
        <v>89</v>
      </c>
      <c r="BO220">
        <f>VLOOKUP($BI220, [1]TableView_704030_20160816_20160!$D$2:$M$5095,6,FALSE)</f>
        <v>199</v>
      </c>
      <c r="BP220">
        <f>VLOOKUP($BI220, [1]TableView_704030_20160816_20160!$D$2:$M$5095,7,FALSE)</f>
        <v>4.4000000000000004</v>
      </c>
      <c r="BQ220">
        <f>VLOOKUP($BI220, [1]TableView_704030_20160816_20160!$D$2:$M$5095,2,FALSE)</f>
        <v>10.4</v>
      </c>
      <c r="BR220">
        <f>VLOOKUP($BJ220, [2]aacb8965d69cc6fd1cb3a5cae9e8ae7!$C$6:$F$853,4,FALSE)</f>
        <v>0.1</v>
      </c>
      <c r="BS220" s="15">
        <v>4</v>
      </c>
      <c r="BT220" t="str">
        <f t="shared" si="19"/>
        <v>19/08/2016 4</v>
      </c>
      <c r="BU220">
        <f>VLOOKUP($BT220, [3]Sheet1!$D$3:$T$89,4,FALSE)</f>
        <v>18</v>
      </c>
      <c r="BV220">
        <f>VLOOKUP($BT220, [3]Sheet1!$D$3:$T$89,5,FALSE)</f>
        <v>18</v>
      </c>
      <c r="BW220">
        <f>VLOOKUP($BT220, [3]Sheet1!$D$3:$T$89,8,FALSE)</f>
        <v>19</v>
      </c>
      <c r="BX220">
        <f>VLOOKUP($BT220, [3]Sheet1!$D$3:$T$89,9,FALSE)</f>
        <v>18</v>
      </c>
      <c r="BY220">
        <f>VLOOKUP($BT220, [3]Sheet1!$D$3:$T$89,12,FALSE)</f>
        <v>19</v>
      </c>
      <c r="BZ220">
        <f>VLOOKUP($BT220, [3]Sheet1!$D$3:$T$89,13,FALSE)</f>
        <v>18</v>
      </c>
      <c r="CA220" t="str">
        <f>VLOOKUP($BT220, [3]Sheet1!$D$3:$T$89,16,FALSE)</f>
        <v>N/A</v>
      </c>
      <c r="CB220" t="str">
        <f>VLOOKUP($BT220, [3]Sheet1!$D$3:$T$89,17,FALSE)</f>
        <v>N/A</v>
      </c>
      <c r="CD220" s="12">
        <v>42601</v>
      </c>
      <c r="CE220" s="2">
        <v>0.77847222222222001</v>
      </c>
      <c r="CF220" s="2" t="s">
        <v>1755</v>
      </c>
      <c r="CG220" s="2">
        <v>42601.777777777781</v>
      </c>
      <c r="CH220" s="2">
        <v>42601.770833333336</v>
      </c>
      <c r="CI220" t="s">
        <v>1749</v>
      </c>
      <c r="CJ220" t="s">
        <v>1389</v>
      </c>
      <c r="CK220">
        <v>1004.09820239</v>
      </c>
      <c r="CL220">
        <v>17.6111111111111</v>
      </c>
      <c r="CM220">
        <v>0</v>
      </c>
      <c r="CN220">
        <v>89</v>
      </c>
      <c r="CO220">
        <v>199</v>
      </c>
      <c r="CP220">
        <v>4.4000000000000004</v>
      </c>
      <c r="CQ220">
        <v>10.4</v>
      </c>
      <c r="CR220">
        <v>0.1</v>
      </c>
      <c r="CS220">
        <v>4</v>
      </c>
      <c r="CT220" t="s">
        <v>1233</v>
      </c>
      <c r="CU220">
        <v>18</v>
      </c>
      <c r="CV220">
        <v>18</v>
      </c>
      <c r="CW220">
        <v>19</v>
      </c>
      <c r="CX220">
        <v>18</v>
      </c>
      <c r="CY220">
        <v>19</v>
      </c>
      <c r="CZ220">
        <v>18</v>
      </c>
      <c r="DA220" t="s">
        <v>27</v>
      </c>
      <c r="DB220" t="s">
        <v>27</v>
      </c>
    </row>
    <row r="221" spans="4:106">
      <c r="D221" s="3">
        <v>20</v>
      </c>
      <c r="BD221" s="39">
        <v>42601</v>
      </c>
      <c r="BE221" s="23">
        <v>0.77916666666666401</v>
      </c>
      <c r="BF221" s="10" t="str">
        <f t="shared" si="20"/>
        <v>19/08/2016 18:42</v>
      </c>
      <c r="BG221" s="35">
        <f t="shared" si="21"/>
        <v>42601.777777777781</v>
      </c>
      <c r="BH221" s="35">
        <f t="shared" si="22"/>
        <v>42601.770833333336</v>
      </c>
      <c r="BI221" t="str">
        <f t="shared" si="23"/>
        <v>19/08/2016 18:40:00</v>
      </c>
      <c r="BJ221" s="40" t="str">
        <f t="shared" si="24"/>
        <v>19/08/2016 18:30:00</v>
      </c>
      <c r="BK221">
        <f>VLOOKUP($BI221, [1]TableView_704030_20160816_20160!$D$2:$M$5095,3,FALSE)</f>
        <v>1004.09820239</v>
      </c>
      <c r="BL221">
        <f>VLOOKUP($BI221, [1]TableView_704030_20160816_20160!$D$2:$M$5095,8,FALSE)</f>
        <v>17.6111111111111</v>
      </c>
      <c r="BM221">
        <f>VLOOKUP($BI221, [1]TableView_704030_20160816_20160!$D$2:$M$5095,10,FALSE)</f>
        <v>0</v>
      </c>
      <c r="BN221">
        <f>VLOOKUP($BI221, [1]TableView_704030_20160816_20160!$D$2:$M$5095,4,FALSE)</f>
        <v>89</v>
      </c>
      <c r="BO221">
        <f>VLOOKUP($BI221, [1]TableView_704030_20160816_20160!$D$2:$M$5095,6,FALSE)</f>
        <v>199</v>
      </c>
      <c r="BP221">
        <f>VLOOKUP($BI221, [1]TableView_704030_20160816_20160!$D$2:$M$5095,7,FALSE)</f>
        <v>4.4000000000000004</v>
      </c>
      <c r="BQ221">
        <f>VLOOKUP($BI221, [1]TableView_704030_20160816_20160!$D$2:$M$5095,2,FALSE)</f>
        <v>10.4</v>
      </c>
      <c r="BR221">
        <f>VLOOKUP($BJ221, [2]aacb8965d69cc6fd1cb3a5cae9e8ae7!$C$6:$F$853,4,FALSE)</f>
        <v>0.1</v>
      </c>
      <c r="BS221" s="15">
        <v>4</v>
      </c>
      <c r="BT221" t="str">
        <f t="shared" si="19"/>
        <v>19/08/2016 4</v>
      </c>
      <c r="BU221">
        <f>VLOOKUP($BT221, [3]Sheet1!$D$3:$T$89,4,FALSE)</f>
        <v>18</v>
      </c>
      <c r="BV221">
        <f>VLOOKUP($BT221, [3]Sheet1!$D$3:$T$89,5,FALSE)</f>
        <v>18</v>
      </c>
      <c r="BW221">
        <f>VLOOKUP($BT221, [3]Sheet1!$D$3:$T$89,8,FALSE)</f>
        <v>19</v>
      </c>
      <c r="BX221">
        <f>VLOOKUP($BT221, [3]Sheet1!$D$3:$T$89,9,FALSE)</f>
        <v>18</v>
      </c>
      <c r="BY221">
        <f>VLOOKUP($BT221, [3]Sheet1!$D$3:$T$89,12,FALSE)</f>
        <v>19</v>
      </c>
      <c r="BZ221">
        <f>VLOOKUP($BT221, [3]Sheet1!$D$3:$T$89,13,FALSE)</f>
        <v>18</v>
      </c>
      <c r="CA221" t="str">
        <f>VLOOKUP($BT221, [3]Sheet1!$D$3:$T$89,16,FALSE)</f>
        <v>N/A</v>
      </c>
      <c r="CB221" t="str">
        <f>VLOOKUP($BT221, [3]Sheet1!$D$3:$T$89,17,FALSE)</f>
        <v>N/A</v>
      </c>
      <c r="CD221" s="12">
        <v>42601</v>
      </c>
      <c r="CE221" s="2">
        <v>0.77916666666666401</v>
      </c>
      <c r="CF221" s="2" t="s">
        <v>1756</v>
      </c>
      <c r="CG221" s="2">
        <v>42601.777777777781</v>
      </c>
      <c r="CH221" s="2">
        <v>42601.770833333336</v>
      </c>
      <c r="CI221" t="s">
        <v>1749</v>
      </c>
      <c r="CJ221" t="s">
        <v>1389</v>
      </c>
      <c r="CK221">
        <v>1004.09820239</v>
      </c>
      <c r="CL221">
        <v>17.6111111111111</v>
      </c>
      <c r="CM221">
        <v>0</v>
      </c>
      <c r="CN221">
        <v>89</v>
      </c>
      <c r="CO221">
        <v>199</v>
      </c>
      <c r="CP221">
        <v>4.4000000000000004</v>
      </c>
      <c r="CQ221">
        <v>10.4</v>
      </c>
      <c r="CR221">
        <v>0.1</v>
      </c>
      <c r="CS221">
        <v>4</v>
      </c>
      <c r="CT221" t="s">
        <v>1233</v>
      </c>
      <c r="CU221">
        <v>18</v>
      </c>
      <c r="CV221">
        <v>18</v>
      </c>
      <c r="CW221">
        <v>19</v>
      </c>
      <c r="CX221">
        <v>18</v>
      </c>
      <c r="CY221">
        <v>19</v>
      </c>
      <c r="CZ221">
        <v>18</v>
      </c>
      <c r="DA221" t="s">
        <v>27</v>
      </c>
      <c r="DB221" t="s">
        <v>27</v>
      </c>
    </row>
    <row r="222" spans="4:106">
      <c r="D222" s="3">
        <v>21</v>
      </c>
      <c r="BD222" s="39">
        <v>42601</v>
      </c>
      <c r="BE222" s="23">
        <v>0.77986111111110901</v>
      </c>
      <c r="BF222" s="10" t="str">
        <f t="shared" si="20"/>
        <v>19/08/2016 18:43</v>
      </c>
      <c r="BG222" s="35">
        <f t="shared" si="21"/>
        <v>42601.777777777781</v>
      </c>
      <c r="BH222" s="35">
        <f t="shared" si="22"/>
        <v>42601.770833333336</v>
      </c>
      <c r="BI222" t="str">
        <f t="shared" si="23"/>
        <v>19/08/2016 18:40:00</v>
      </c>
      <c r="BJ222" s="40" t="str">
        <f t="shared" si="24"/>
        <v>19/08/2016 18:30:00</v>
      </c>
      <c r="BK222">
        <f>VLOOKUP($BI222, [1]TableView_704030_20160816_20160!$D$2:$M$5095,3,FALSE)</f>
        <v>1004.09820239</v>
      </c>
      <c r="BL222">
        <f>VLOOKUP($BI222, [1]TableView_704030_20160816_20160!$D$2:$M$5095,8,FALSE)</f>
        <v>17.6111111111111</v>
      </c>
      <c r="BM222">
        <f>VLOOKUP($BI222, [1]TableView_704030_20160816_20160!$D$2:$M$5095,10,FALSE)</f>
        <v>0</v>
      </c>
      <c r="BN222">
        <f>VLOOKUP($BI222, [1]TableView_704030_20160816_20160!$D$2:$M$5095,4,FALSE)</f>
        <v>89</v>
      </c>
      <c r="BO222">
        <f>VLOOKUP($BI222, [1]TableView_704030_20160816_20160!$D$2:$M$5095,6,FALSE)</f>
        <v>199</v>
      </c>
      <c r="BP222">
        <f>VLOOKUP($BI222, [1]TableView_704030_20160816_20160!$D$2:$M$5095,7,FALSE)</f>
        <v>4.4000000000000004</v>
      </c>
      <c r="BQ222">
        <f>VLOOKUP($BI222, [1]TableView_704030_20160816_20160!$D$2:$M$5095,2,FALSE)</f>
        <v>10.4</v>
      </c>
      <c r="BR222">
        <f>VLOOKUP($BJ222, [2]aacb8965d69cc6fd1cb3a5cae9e8ae7!$C$6:$F$853,4,FALSE)</f>
        <v>0.1</v>
      </c>
      <c r="BS222" s="15">
        <v>4</v>
      </c>
      <c r="BT222" t="str">
        <f t="shared" si="19"/>
        <v>19/08/2016 4</v>
      </c>
      <c r="BU222">
        <f>VLOOKUP($BT222, [3]Sheet1!$D$3:$T$89,4,FALSE)</f>
        <v>18</v>
      </c>
      <c r="BV222">
        <f>VLOOKUP($BT222, [3]Sheet1!$D$3:$T$89,5,FALSE)</f>
        <v>18</v>
      </c>
      <c r="BW222">
        <f>VLOOKUP($BT222, [3]Sheet1!$D$3:$T$89,8,FALSE)</f>
        <v>19</v>
      </c>
      <c r="BX222">
        <f>VLOOKUP($BT222, [3]Sheet1!$D$3:$T$89,9,FALSE)</f>
        <v>18</v>
      </c>
      <c r="BY222">
        <f>VLOOKUP($BT222, [3]Sheet1!$D$3:$T$89,12,FALSE)</f>
        <v>19</v>
      </c>
      <c r="BZ222">
        <f>VLOOKUP($BT222, [3]Sheet1!$D$3:$T$89,13,FALSE)</f>
        <v>18</v>
      </c>
      <c r="CA222" t="str">
        <f>VLOOKUP($BT222, [3]Sheet1!$D$3:$T$89,16,FALSE)</f>
        <v>N/A</v>
      </c>
      <c r="CB222" t="str">
        <f>VLOOKUP($BT222, [3]Sheet1!$D$3:$T$89,17,FALSE)</f>
        <v>N/A</v>
      </c>
      <c r="CD222" s="12">
        <v>42601</v>
      </c>
      <c r="CE222" s="2">
        <v>0.77986111111110901</v>
      </c>
      <c r="CF222" s="2" t="s">
        <v>1757</v>
      </c>
      <c r="CG222" s="2">
        <v>42601.777777777781</v>
      </c>
      <c r="CH222" s="2">
        <v>42601.770833333336</v>
      </c>
      <c r="CI222" t="s">
        <v>1749</v>
      </c>
      <c r="CJ222" t="s">
        <v>1389</v>
      </c>
      <c r="CK222">
        <v>1004.09820239</v>
      </c>
      <c r="CL222">
        <v>17.6111111111111</v>
      </c>
      <c r="CM222">
        <v>0</v>
      </c>
      <c r="CN222">
        <v>89</v>
      </c>
      <c r="CO222">
        <v>199</v>
      </c>
      <c r="CP222">
        <v>4.4000000000000004</v>
      </c>
      <c r="CQ222">
        <v>10.4</v>
      </c>
      <c r="CR222">
        <v>0.1</v>
      </c>
      <c r="CS222">
        <v>4</v>
      </c>
      <c r="CT222" t="s">
        <v>1233</v>
      </c>
      <c r="CU222">
        <v>18</v>
      </c>
      <c r="CV222">
        <v>18</v>
      </c>
      <c r="CW222">
        <v>19</v>
      </c>
      <c r="CX222">
        <v>18</v>
      </c>
      <c r="CY222">
        <v>19</v>
      </c>
      <c r="CZ222">
        <v>18</v>
      </c>
      <c r="DA222" t="s">
        <v>27</v>
      </c>
      <c r="DB222" t="s">
        <v>27</v>
      </c>
    </row>
    <row r="223" spans="4:106">
      <c r="D223" s="3">
        <v>22</v>
      </c>
      <c r="BD223" s="39">
        <v>42601</v>
      </c>
      <c r="BE223" s="23">
        <v>0.780555555555553</v>
      </c>
      <c r="BF223" s="10" t="str">
        <f t="shared" si="20"/>
        <v>19/08/2016 18:44</v>
      </c>
      <c r="BG223" s="35">
        <f t="shared" si="21"/>
        <v>42601.777777777781</v>
      </c>
      <c r="BH223" s="35">
        <f t="shared" si="22"/>
        <v>42601.770833333336</v>
      </c>
      <c r="BI223" t="str">
        <f t="shared" si="23"/>
        <v>19/08/2016 18:40:00</v>
      </c>
      <c r="BJ223" s="40" t="str">
        <f t="shared" si="24"/>
        <v>19/08/2016 18:30:00</v>
      </c>
      <c r="BK223">
        <f>VLOOKUP($BI223, [1]TableView_704030_20160816_20160!$D$2:$M$5095,3,FALSE)</f>
        <v>1004.09820239</v>
      </c>
      <c r="BL223">
        <f>VLOOKUP($BI223, [1]TableView_704030_20160816_20160!$D$2:$M$5095,8,FALSE)</f>
        <v>17.6111111111111</v>
      </c>
      <c r="BM223">
        <f>VLOOKUP($BI223, [1]TableView_704030_20160816_20160!$D$2:$M$5095,10,FALSE)</f>
        <v>0</v>
      </c>
      <c r="BN223">
        <f>VLOOKUP($BI223, [1]TableView_704030_20160816_20160!$D$2:$M$5095,4,FALSE)</f>
        <v>89</v>
      </c>
      <c r="BO223">
        <f>VLOOKUP($BI223, [1]TableView_704030_20160816_20160!$D$2:$M$5095,6,FALSE)</f>
        <v>199</v>
      </c>
      <c r="BP223">
        <f>VLOOKUP($BI223, [1]TableView_704030_20160816_20160!$D$2:$M$5095,7,FALSE)</f>
        <v>4.4000000000000004</v>
      </c>
      <c r="BQ223">
        <f>VLOOKUP($BI223, [1]TableView_704030_20160816_20160!$D$2:$M$5095,2,FALSE)</f>
        <v>10.4</v>
      </c>
      <c r="BR223">
        <f>VLOOKUP($BJ223, [2]aacb8965d69cc6fd1cb3a5cae9e8ae7!$C$6:$F$853,4,FALSE)</f>
        <v>0.1</v>
      </c>
      <c r="BS223" s="15">
        <v>4</v>
      </c>
      <c r="BT223" t="str">
        <f t="shared" si="19"/>
        <v>19/08/2016 4</v>
      </c>
      <c r="BU223">
        <f>VLOOKUP($BT223, [3]Sheet1!$D$3:$T$89,4,FALSE)</f>
        <v>18</v>
      </c>
      <c r="BV223">
        <f>VLOOKUP($BT223, [3]Sheet1!$D$3:$T$89,5,FALSE)</f>
        <v>18</v>
      </c>
      <c r="BW223">
        <f>VLOOKUP($BT223, [3]Sheet1!$D$3:$T$89,8,FALSE)</f>
        <v>19</v>
      </c>
      <c r="BX223">
        <f>VLOOKUP($BT223, [3]Sheet1!$D$3:$T$89,9,FALSE)</f>
        <v>18</v>
      </c>
      <c r="BY223">
        <f>VLOOKUP($BT223, [3]Sheet1!$D$3:$T$89,12,FALSE)</f>
        <v>19</v>
      </c>
      <c r="BZ223">
        <f>VLOOKUP($BT223, [3]Sheet1!$D$3:$T$89,13,FALSE)</f>
        <v>18</v>
      </c>
      <c r="CA223" t="str">
        <f>VLOOKUP($BT223, [3]Sheet1!$D$3:$T$89,16,FALSE)</f>
        <v>N/A</v>
      </c>
      <c r="CB223" t="str">
        <f>VLOOKUP($BT223, [3]Sheet1!$D$3:$T$89,17,FALSE)</f>
        <v>N/A</v>
      </c>
      <c r="CD223" s="12">
        <v>42601</v>
      </c>
      <c r="CE223" s="2">
        <v>0.780555555555553</v>
      </c>
      <c r="CF223" s="2" t="s">
        <v>1758</v>
      </c>
      <c r="CG223" s="2">
        <v>42601.777777777781</v>
      </c>
      <c r="CH223" s="2">
        <v>42601.770833333336</v>
      </c>
      <c r="CI223" t="s">
        <v>1749</v>
      </c>
      <c r="CJ223" t="s">
        <v>1389</v>
      </c>
      <c r="CK223">
        <v>1004.09820239</v>
      </c>
      <c r="CL223">
        <v>17.6111111111111</v>
      </c>
      <c r="CM223">
        <v>0</v>
      </c>
      <c r="CN223">
        <v>89</v>
      </c>
      <c r="CO223">
        <v>199</v>
      </c>
      <c r="CP223">
        <v>4.4000000000000004</v>
      </c>
      <c r="CQ223">
        <v>10.4</v>
      </c>
      <c r="CR223">
        <v>0.1</v>
      </c>
      <c r="CS223">
        <v>4</v>
      </c>
      <c r="CT223" t="s">
        <v>1233</v>
      </c>
      <c r="CU223">
        <v>18</v>
      </c>
      <c r="CV223">
        <v>18</v>
      </c>
      <c r="CW223">
        <v>19</v>
      </c>
      <c r="CX223">
        <v>18</v>
      </c>
      <c r="CY223">
        <v>19</v>
      </c>
      <c r="CZ223">
        <v>18</v>
      </c>
      <c r="DA223" t="s">
        <v>27</v>
      </c>
      <c r="DB223" t="s">
        <v>27</v>
      </c>
    </row>
    <row r="224" spans="4:106">
      <c r="D224" s="3">
        <v>23</v>
      </c>
      <c r="BD224" s="39">
        <v>42601</v>
      </c>
      <c r="BE224" s="23">
        <v>0.781249999999997</v>
      </c>
      <c r="BF224" s="10" t="str">
        <f t="shared" si="20"/>
        <v>19/08/2016 18:45</v>
      </c>
      <c r="BG224" s="35">
        <f t="shared" si="21"/>
        <v>42601.784722222219</v>
      </c>
      <c r="BH224" s="35">
        <f t="shared" si="22"/>
        <v>42601.791666666664</v>
      </c>
      <c r="BI224" t="str">
        <f t="shared" si="23"/>
        <v>19/08/2016 18:50:00</v>
      </c>
      <c r="BJ224" s="40" t="str">
        <f t="shared" si="24"/>
        <v>19/08/2016 19:00:00</v>
      </c>
      <c r="BK224">
        <f>VLOOKUP($BI224, [1]TableView_704030_20160816_20160!$D$2:$M$5095,3,FALSE)</f>
        <v>1004.16593017</v>
      </c>
      <c r="BL224">
        <f>VLOOKUP($BI224, [1]TableView_704030_20160816_20160!$D$2:$M$5095,8,FALSE)</f>
        <v>17.4444444444444</v>
      </c>
      <c r="BM224">
        <f>VLOOKUP($BI224, [1]TableView_704030_20160816_20160!$D$2:$M$5095,10,FALSE)</f>
        <v>0</v>
      </c>
      <c r="BN224">
        <f>VLOOKUP($BI224, [1]TableView_704030_20160816_20160!$D$2:$M$5095,4,FALSE)</f>
        <v>90</v>
      </c>
      <c r="BO224">
        <f>VLOOKUP($BI224, [1]TableView_704030_20160816_20160!$D$2:$M$5095,6,FALSE)</f>
        <v>194</v>
      </c>
      <c r="BP224">
        <f>VLOOKUP($BI224, [1]TableView_704030_20160816_20160!$D$2:$M$5095,7,FALSE)</f>
        <v>2.6</v>
      </c>
      <c r="BQ224">
        <f>VLOOKUP($BI224, [1]TableView_704030_20160816_20160!$D$2:$M$5095,2,FALSE)</f>
        <v>7.8</v>
      </c>
      <c r="BR224">
        <f>VLOOKUP($BJ224, [2]aacb8965d69cc6fd1cb3a5cae9e8ae7!$C$6:$F$853,4,FALSE)</f>
        <v>0</v>
      </c>
      <c r="BS224" s="15">
        <v>4</v>
      </c>
      <c r="BT224" t="str">
        <f t="shared" si="19"/>
        <v>19/08/2016 4</v>
      </c>
      <c r="BU224">
        <f>VLOOKUP($BT224, [3]Sheet1!$D$3:$T$89,4,FALSE)</f>
        <v>18</v>
      </c>
      <c r="BV224">
        <f>VLOOKUP($BT224, [3]Sheet1!$D$3:$T$89,5,FALSE)</f>
        <v>18</v>
      </c>
      <c r="BW224">
        <f>VLOOKUP($BT224, [3]Sheet1!$D$3:$T$89,8,FALSE)</f>
        <v>19</v>
      </c>
      <c r="BX224">
        <f>VLOOKUP($BT224, [3]Sheet1!$D$3:$T$89,9,FALSE)</f>
        <v>18</v>
      </c>
      <c r="BY224">
        <f>VLOOKUP($BT224, [3]Sheet1!$D$3:$T$89,12,FALSE)</f>
        <v>19</v>
      </c>
      <c r="BZ224">
        <f>VLOOKUP($BT224, [3]Sheet1!$D$3:$T$89,13,FALSE)</f>
        <v>18</v>
      </c>
      <c r="CA224" t="str">
        <f>VLOOKUP($BT224, [3]Sheet1!$D$3:$T$89,16,FALSE)</f>
        <v>N/A</v>
      </c>
      <c r="CB224" t="str">
        <f>VLOOKUP($BT224, [3]Sheet1!$D$3:$T$89,17,FALSE)</f>
        <v>N/A</v>
      </c>
      <c r="CD224" s="12">
        <v>42601</v>
      </c>
      <c r="CE224" s="2">
        <v>0.781249999999997</v>
      </c>
      <c r="CF224" s="2" t="s">
        <v>1759</v>
      </c>
      <c r="CG224" s="2">
        <v>42601.784722222219</v>
      </c>
      <c r="CH224" s="2">
        <v>42601.791666666664</v>
      </c>
      <c r="CI224" t="s">
        <v>1760</v>
      </c>
      <c r="CJ224" t="s">
        <v>1232</v>
      </c>
      <c r="CK224">
        <v>1004.16593017</v>
      </c>
      <c r="CL224">
        <v>17.4444444444444</v>
      </c>
      <c r="CM224">
        <v>0</v>
      </c>
      <c r="CN224">
        <v>90</v>
      </c>
      <c r="CO224">
        <v>194</v>
      </c>
      <c r="CP224">
        <v>2.6</v>
      </c>
      <c r="CQ224">
        <v>7.8</v>
      </c>
      <c r="CR224">
        <v>0</v>
      </c>
      <c r="CS224">
        <v>4</v>
      </c>
      <c r="CT224" t="s">
        <v>1233</v>
      </c>
      <c r="CU224">
        <v>18</v>
      </c>
      <c r="CV224">
        <v>18</v>
      </c>
      <c r="CW224">
        <v>19</v>
      </c>
      <c r="CX224">
        <v>18</v>
      </c>
      <c r="CY224">
        <v>19</v>
      </c>
      <c r="CZ224">
        <v>18</v>
      </c>
      <c r="DA224" t="s">
        <v>27</v>
      </c>
      <c r="DB224" t="s">
        <v>27</v>
      </c>
    </row>
    <row r="225" spans="1:106">
      <c r="D225" s="3">
        <v>24</v>
      </c>
      <c r="BD225" s="39">
        <v>42601</v>
      </c>
      <c r="BE225" s="23">
        <v>0.781944444444442</v>
      </c>
      <c r="BF225" s="10" t="str">
        <f t="shared" si="20"/>
        <v>19/08/2016 18:46</v>
      </c>
      <c r="BG225" s="35">
        <f t="shared" si="21"/>
        <v>42601.784722222219</v>
      </c>
      <c r="BH225" s="35">
        <f t="shared" si="22"/>
        <v>42601.791666666664</v>
      </c>
      <c r="BI225" t="str">
        <f t="shared" si="23"/>
        <v>19/08/2016 18:50:00</v>
      </c>
      <c r="BJ225" s="40" t="str">
        <f t="shared" si="24"/>
        <v>19/08/2016 19:00:00</v>
      </c>
      <c r="BK225">
        <f>VLOOKUP($BI225, [1]TableView_704030_20160816_20160!$D$2:$M$5095,3,FALSE)</f>
        <v>1004.16593017</v>
      </c>
      <c r="BL225">
        <f>VLOOKUP($BI225, [1]TableView_704030_20160816_20160!$D$2:$M$5095,8,FALSE)</f>
        <v>17.4444444444444</v>
      </c>
      <c r="BM225">
        <f>VLOOKUP($BI225, [1]TableView_704030_20160816_20160!$D$2:$M$5095,10,FALSE)</f>
        <v>0</v>
      </c>
      <c r="BN225">
        <f>VLOOKUP($BI225, [1]TableView_704030_20160816_20160!$D$2:$M$5095,4,FALSE)</f>
        <v>90</v>
      </c>
      <c r="BO225">
        <f>VLOOKUP($BI225, [1]TableView_704030_20160816_20160!$D$2:$M$5095,6,FALSE)</f>
        <v>194</v>
      </c>
      <c r="BP225">
        <f>VLOOKUP($BI225, [1]TableView_704030_20160816_20160!$D$2:$M$5095,7,FALSE)</f>
        <v>2.6</v>
      </c>
      <c r="BQ225">
        <f>VLOOKUP($BI225, [1]TableView_704030_20160816_20160!$D$2:$M$5095,2,FALSE)</f>
        <v>7.8</v>
      </c>
      <c r="BR225">
        <f>VLOOKUP($BJ225, [2]aacb8965d69cc6fd1cb3a5cae9e8ae7!$C$6:$F$853,4,FALSE)</f>
        <v>0</v>
      </c>
      <c r="BS225" s="15">
        <v>4</v>
      </c>
      <c r="BT225" t="str">
        <f t="shared" si="19"/>
        <v>19/08/2016 4</v>
      </c>
      <c r="BU225">
        <f>VLOOKUP($BT225, [3]Sheet1!$D$3:$T$89,4,FALSE)</f>
        <v>18</v>
      </c>
      <c r="BV225">
        <f>VLOOKUP($BT225, [3]Sheet1!$D$3:$T$89,5,FALSE)</f>
        <v>18</v>
      </c>
      <c r="BW225">
        <f>VLOOKUP($BT225, [3]Sheet1!$D$3:$T$89,8,FALSE)</f>
        <v>19</v>
      </c>
      <c r="BX225">
        <f>VLOOKUP($BT225, [3]Sheet1!$D$3:$T$89,9,FALSE)</f>
        <v>18</v>
      </c>
      <c r="BY225">
        <f>VLOOKUP($BT225, [3]Sheet1!$D$3:$T$89,12,FALSE)</f>
        <v>19</v>
      </c>
      <c r="BZ225">
        <f>VLOOKUP($BT225, [3]Sheet1!$D$3:$T$89,13,FALSE)</f>
        <v>18</v>
      </c>
      <c r="CA225" t="str">
        <f>VLOOKUP($BT225, [3]Sheet1!$D$3:$T$89,16,FALSE)</f>
        <v>N/A</v>
      </c>
      <c r="CB225" t="str">
        <f>VLOOKUP($BT225, [3]Sheet1!$D$3:$T$89,17,FALSE)</f>
        <v>N/A</v>
      </c>
      <c r="CD225" s="12">
        <v>42601</v>
      </c>
      <c r="CE225" s="2">
        <v>0.781944444444442</v>
      </c>
      <c r="CF225" s="2" t="s">
        <v>1761</v>
      </c>
      <c r="CG225" s="2">
        <v>42601.784722222219</v>
      </c>
      <c r="CH225" s="2">
        <v>42601.791666666664</v>
      </c>
      <c r="CI225" t="s">
        <v>1760</v>
      </c>
      <c r="CJ225" t="s">
        <v>1232</v>
      </c>
      <c r="CK225">
        <v>1004.16593017</v>
      </c>
      <c r="CL225">
        <v>17.4444444444444</v>
      </c>
      <c r="CM225">
        <v>0</v>
      </c>
      <c r="CN225">
        <v>90</v>
      </c>
      <c r="CO225">
        <v>194</v>
      </c>
      <c r="CP225">
        <v>2.6</v>
      </c>
      <c r="CQ225">
        <v>7.8</v>
      </c>
      <c r="CR225">
        <v>0</v>
      </c>
      <c r="CS225">
        <v>4</v>
      </c>
      <c r="CT225" t="s">
        <v>1233</v>
      </c>
      <c r="CU225">
        <v>18</v>
      </c>
      <c r="CV225">
        <v>18</v>
      </c>
      <c r="CW225">
        <v>19</v>
      </c>
      <c r="CX225">
        <v>18</v>
      </c>
      <c r="CY225">
        <v>19</v>
      </c>
      <c r="CZ225">
        <v>18</v>
      </c>
      <c r="DA225" t="s">
        <v>27</v>
      </c>
      <c r="DB225" t="s">
        <v>27</v>
      </c>
    </row>
    <row r="226" spans="1:106">
      <c r="D226" s="3">
        <v>25</v>
      </c>
      <c r="BD226" s="39">
        <v>42601</v>
      </c>
      <c r="BE226" s="23">
        <v>0.782638888888886</v>
      </c>
      <c r="BF226" s="10" t="str">
        <f t="shared" si="20"/>
        <v>19/08/2016 18:47</v>
      </c>
      <c r="BG226" s="35">
        <f t="shared" si="21"/>
        <v>42601.784722222219</v>
      </c>
      <c r="BH226" s="35">
        <f t="shared" si="22"/>
        <v>42601.791666666664</v>
      </c>
      <c r="BI226" t="str">
        <f t="shared" si="23"/>
        <v>19/08/2016 18:50:00</v>
      </c>
      <c r="BJ226" s="40" t="str">
        <f t="shared" si="24"/>
        <v>19/08/2016 19:00:00</v>
      </c>
      <c r="BK226">
        <f>VLOOKUP($BI226, [1]TableView_704030_20160816_20160!$D$2:$M$5095,3,FALSE)</f>
        <v>1004.16593017</v>
      </c>
      <c r="BL226">
        <f>VLOOKUP($BI226, [1]TableView_704030_20160816_20160!$D$2:$M$5095,8,FALSE)</f>
        <v>17.4444444444444</v>
      </c>
      <c r="BM226">
        <f>VLOOKUP($BI226, [1]TableView_704030_20160816_20160!$D$2:$M$5095,10,FALSE)</f>
        <v>0</v>
      </c>
      <c r="BN226">
        <f>VLOOKUP($BI226, [1]TableView_704030_20160816_20160!$D$2:$M$5095,4,FALSE)</f>
        <v>90</v>
      </c>
      <c r="BO226">
        <f>VLOOKUP($BI226, [1]TableView_704030_20160816_20160!$D$2:$M$5095,6,FALSE)</f>
        <v>194</v>
      </c>
      <c r="BP226">
        <f>VLOOKUP($BI226, [1]TableView_704030_20160816_20160!$D$2:$M$5095,7,FALSE)</f>
        <v>2.6</v>
      </c>
      <c r="BQ226">
        <f>VLOOKUP($BI226, [1]TableView_704030_20160816_20160!$D$2:$M$5095,2,FALSE)</f>
        <v>7.8</v>
      </c>
      <c r="BR226">
        <f>VLOOKUP($BJ226, [2]aacb8965d69cc6fd1cb3a5cae9e8ae7!$C$6:$F$853,4,FALSE)</f>
        <v>0</v>
      </c>
      <c r="BS226" s="15">
        <v>4</v>
      </c>
      <c r="BT226" t="str">
        <f t="shared" si="19"/>
        <v>19/08/2016 4</v>
      </c>
      <c r="BU226">
        <f>VLOOKUP($BT226, [3]Sheet1!$D$3:$T$89,4,FALSE)</f>
        <v>18</v>
      </c>
      <c r="BV226">
        <f>VLOOKUP($BT226, [3]Sheet1!$D$3:$T$89,5,FALSE)</f>
        <v>18</v>
      </c>
      <c r="BW226">
        <f>VLOOKUP($BT226, [3]Sheet1!$D$3:$T$89,8,FALSE)</f>
        <v>19</v>
      </c>
      <c r="BX226">
        <f>VLOOKUP($BT226, [3]Sheet1!$D$3:$T$89,9,FALSE)</f>
        <v>18</v>
      </c>
      <c r="BY226">
        <f>VLOOKUP($BT226, [3]Sheet1!$D$3:$T$89,12,FALSE)</f>
        <v>19</v>
      </c>
      <c r="BZ226">
        <f>VLOOKUP($BT226, [3]Sheet1!$D$3:$T$89,13,FALSE)</f>
        <v>18</v>
      </c>
      <c r="CA226" t="str">
        <f>VLOOKUP($BT226, [3]Sheet1!$D$3:$T$89,16,FALSE)</f>
        <v>N/A</v>
      </c>
      <c r="CB226" t="str">
        <f>VLOOKUP($BT226, [3]Sheet1!$D$3:$T$89,17,FALSE)</f>
        <v>N/A</v>
      </c>
      <c r="CD226" s="12">
        <v>42601</v>
      </c>
      <c r="CE226" s="2">
        <v>0.782638888888886</v>
      </c>
      <c r="CF226" s="2" t="s">
        <v>1762</v>
      </c>
      <c r="CG226" s="2">
        <v>42601.784722222219</v>
      </c>
      <c r="CH226" s="2">
        <v>42601.791666666664</v>
      </c>
      <c r="CI226" t="s">
        <v>1760</v>
      </c>
      <c r="CJ226" t="s">
        <v>1232</v>
      </c>
      <c r="CK226">
        <v>1004.16593017</v>
      </c>
      <c r="CL226">
        <v>17.4444444444444</v>
      </c>
      <c r="CM226">
        <v>0</v>
      </c>
      <c r="CN226">
        <v>90</v>
      </c>
      <c r="CO226">
        <v>194</v>
      </c>
      <c r="CP226">
        <v>2.6</v>
      </c>
      <c r="CQ226">
        <v>7.8</v>
      </c>
      <c r="CR226">
        <v>0</v>
      </c>
      <c r="CS226">
        <v>4</v>
      </c>
      <c r="CT226" t="s">
        <v>1233</v>
      </c>
      <c r="CU226">
        <v>18</v>
      </c>
      <c r="CV226">
        <v>18</v>
      </c>
      <c r="CW226">
        <v>19</v>
      </c>
      <c r="CX226">
        <v>18</v>
      </c>
      <c r="CY226">
        <v>19</v>
      </c>
      <c r="CZ226">
        <v>18</v>
      </c>
      <c r="DA226" t="s">
        <v>27</v>
      </c>
      <c r="DB226" t="s">
        <v>27</v>
      </c>
    </row>
    <row r="227" spans="1:106">
      <c r="D227" s="3">
        <v>26</v>
      </c>
      <c r="BD227" s="39">
        <v>42601</v>
      </c>
      <c r="BE227" s="23">
        <v>0.78333333333333</v>
      </c>
      <c r="BF227" s="10" t="str">
        <f t="shared" si="20"/>
        <v>19/08/2016 18:48</v>
      </c>
      <c r="BG227" s="35">
        <f t="shared" si="21"/>
        <v>42601.784722222219</v>
      </c>
      <c r="BH227" s="35">
        <f t="shared" si="22"/>
        <v>42601.791666666664</v>
      </c>
      <c r="BI227" t="str">
        <f t="shared" si="23"/>
        <v>19/08/2016 18:50:00</v>
      </c>
      <c r="BJ227" s="40" t="str">
        <f t="shared" si="24"/>
        <v>19/08/2016 19:00:00</v>
      </c>
      <c r="BK227">
        <f>VLOOKUP($BI227, [1]TableView_704030_20160816_20160!$D$2:$M$5095,3,FALSE)</f>
        <v>1004.16593017</v>
      </c>
      <c r="BL227">
        <f>VLOOKUP($BI227, [1]TableView_704030_20160816_20160!$D$2:$M$5095,8,FALSE)</f>
        <v>17.4444444444444</v>
      </c>
      <c r="BM227">
        <f>VLOOKUP($BI227, [1]TableView_704030_20160816_20160!$D$2:$M$5095,10,FALSE)</f>
        <v>0</v>
      </c>
      <c r="BN227">
        <f>VLOOKUP($BI227, [1]TableView_704030_20160816_20160!$D$2:$M$5095,4,FALSE)</f>
        <v>90</v>
      </c>
      <c r="BO227">
        <f>VLOOKUP($BI227, [1]TableView_704030_20160816_20160!$D$2:$M$5095,6,FALSE)</f>
        <v>194</v>
      </c>
      <c r="BP227">
        <f>VLOOKUP($BI227, [1]TableView_704030_20160816_20160!$D$2:$M$5095,7,FALSE)</f>
        <v>2.6</v>
      </c>
      <c r="BQ227">
        <f>VLOOKUP($BI227, [1]TableView_704030_20160816_20160!$D$2:$M$5095,2,FALSE)</f>
        <v>7.8</v>
      </c>
      <c r="BR227">
        <f>VLOOKUP($BJ227, [2]aacb8965d69cc6fd1cb3a5cae9e8ae7!$C$6:$F$853,4,FALSE)</f>
        <v>0</v>
      </c>
      <c r="BS227" s="15">
        <v>4</v>
      </c>
      <c r="BT227" t="str">
        <f t="shared" si="19"/>
        <v>19/08/2016 4</v>
      </c>
      <c r="BU227">
        <f>VLOOKUP($BT227, [3]Sheet1!$D$3:$T$89,4,FALSE)</f>
        <v>18</v>
      </c>
      <c r="BV227">
        <f>VLOOKUP($BT227, [3]Sheet1!$D$3:$T$89,5,FALSE)</f>
        <v>18</v>
      </c>
      <c r="BW227">
        <f>VLOOKUP($BT227, [3]Sheet1!$D$3:$T$89,8,FALSE)</f>
        <v>19</v>
      </c>
      <c r="BX227">
        <f>VLOOKUP($BT227, [3]Sheet1!$D$3:$T$89,9,FALSE)</f>
        <v>18</v>
      </c>
      <c r="BY227">
        <f>VLOOKUP($BT227, [3]Sheet1!$D$3:$T$89,12,FALSE)</f>
        <v>19</v>
      </c>
      <c r="BZ227">
        <f>VLOOKUP($BT227, [3]Sheet1!$D$3:$T$89,13,FALSE)</f>
        <v>18</v>
      </c>
      <c r="CA227" t="str">
        <f>VLOOKUP($BT227, [3]Sheet1!$D$3:$T$89,16,FALSE)</f>
        <v>N/A</v>
      </c>
      <c r="CB227" t="str">
        <f>VLOOKUP($BT227, [3]Sheet1!$D$3:$T$89,17,FALSE)</f>
        <v>N/A</v>
      </c>
      <c r="CD227" s="12">
        <v>42601</v>
      </c>
      <c r="CE227" s="2">
        <v>0.78333333333333</v>
      </c>
      <c r="CF227" s="2" t="s">
        <v>1763</v>
      </c>
      <c r="CG227" s="2">
        <v>42601.784722222219</v>
      </c>
      <c r="CH227" s="2">
        <v>42601.791666666664</v>
      </c>
      <c r="CI227" t="s">
        <v>1760</v>
      </c>
      <c r="CJ227" t="s">
        <v>1232</v>
      </c>
      <c r="CK227">
        <v>1004.16593017</v>
      </c>
      <c r="CL227">
        <v>17.4444444444444</v>
      </c>
      <c r="CM227">
        <v>0</v>
      </c>
      <c r="CN227">
        <v>90</v>
      </c>
      <c r="CO227">
        <v>194</v>
      </c>
      <c r="CP227">
        <v>2.6</v>
      </c>
      <c r="CQ227">
        <v>7.8</v>
      </c>
      <c r="CR227">
        <v>0</v>
      </c>
      <c r="CS227">
        <v>4</v>
      </c>
      <c r="CT227" t="s">
        <v>1233</v>
      </c>
      <c r="CU227">
        <v>18</v>
      </c>
      <c r="CV227">
        <v>18</v>
      </c>
      <c r="CW227">
        <v>19</v>
      </c>
      <c r="CX227">
        <v>18</v>
      </c>
      <c r="CY227">
        <v>19</v>
      </c>
      <c r="CZ227">
        <v>18</v>
      </c>
      <c r="DA227" t="s">
        <v>27</v>
      </c>
      <c r="DB227" t="s">
        <v>27</v>
      </c>
    </row>
    <row r="228" spans="1:106">
      <c r="D228" s="3">
        <v>27</v>
      </c>
      <c r="BD228" s="39">
        <v>42601</v>
      </c>
      <c r="BE228" s="23">
        <v>0.78402777777777499</v>
      </c>
      <c r="BF228" s="10" t="str">
        <f t="shared" si="20"/>
        <v>19/08/2016 18:49</v>
      </c>
      <c r="BG228" s="35">
        <f t="shared" si="21"/>
        <v>42601.784722222219</v>
      </c>
      <c r="BH228" s="35">
        <f t="shared" si="22"/>
        <v>42601.791666666664</v>
      </c>
      <c r="BI228" t="str">
        <f t="shared" si="23"/>
        <v>19/08/2016 18:50:00</v>
      </c>
      <c r="BJ228" s="40" t="str">
        <f t="shared" si="24"/>
        <v>19/08/2016 19:00:00</v>
      </c>
      <c r="BK228">
        <f>VLOOKUP($BI228, [1]TableView_704030_20160816_20160!$D$2:$M$5095,3,FALSE)</f>
        <v>1004.16593017</v>
      </c>
      <c r="BL228">
        <f>VLOOKUP($BI228, [1]TableView_704030_20160816_20160!$D$2:$M$5095,8,FALSE)</f>
        <v>17.4444444444444</v>
      </c>
      <c r="BM228">
        <f>VLOOKUP($BI228, [1]TableView_704030_20160816_20160!$D$2:$M$5095,10,FALSE)</f>
        <v>0</v>
      </c>
      <c r="BN228">
        <f>VLOOKUP($BI228, [1]TableView_704030_20160816_20160!$D$2:$M$5095,4,FALSE)</f>
        <v>90</v>
      </c>
      <c r="BO228">
        <f>VLOOKUP($BI228, [1]TableView_704030_20160816_20160!$D$2:$M$5095,6,FALSE)</f>
        <v>194</v>
      </c>
      <c r="BP228">
        <f>VLOOKUP($BI228, [1]TableView_704030_20160816_20160!$D$2:$M$5095,7,FALSE)</f>
        <v>2.6</v>
      </c>
      <c r="BQ228">
        <f>VLOOKUP($BI228, [1]TableView_704030_20160816_20160!$D$2:$M$5095,2,FALSE)</f>
        <v>7.8</v>
      </c>
      <c r="BR228">
        <f>VLOOKUP($BJ228, [2]aacb8965d69cc6fd1cb3a5cae9e8ae7!$C$6:$F$853,4,FALSE)</f>
        <v>0</v>
      </c>
      <c r="BS228" s="15">
        <v>4</v>
      </c>
      <c r="BT228" t="str">
        <f t="shared" si="19"/>
        <v>19/08/2016 4</v>
      </c>
      <c r="BU228">
        <f>VLOOKUP($BT228, [3]Sheet1!$D$3:$T$89,4,FALSE)</f>
        <v>18</v>
      </c>
      <c r="BV228">
        <f>VLOOKUP($BT228, [3]Sheet1!$D$3:$T$89,5,FALSE)</f>
        <v>18</v>
      </c>
      <c r="BW228">
        <f>VLOOKUP($BT228, [3]Sheet1!$D$3:$T$89,8,FALSE)</f>
        <v>19</v>
      </c>
      <c r="BX228">
        <f>VLOOKUP($BT228, [3]Sheet1!$D$3:$T$89,9,FALSE)</f>
        <v>18</v>
      </c>
      <c r="BY228">
        <f>VLOOKUP($BT228, [3]Sheet1!$D$3:$T$89,12,FALSE)</f>
        <v>19</v>
      </c>
      <c r="BZ228">
        <f>VLOOKUP($BT228, [3]Sheet1!$D$3:$T$89,13,FALSE)</f>
        <v>18</v>
      </c>
      <c r="CA228" t="str">
        <f>VLOOKUP($BT228, [3]Sheet1!$D$3:$T$89,16,FALSE)</f>
        <v>N/A</v>
      </c>
      <c r="CB228" t="str">
        <f>VLOOKUP($BT228, [3]Sheet1!$D$3:$T$89,17,FALSE)</f>
        <v>N/A</v>
      </c>
      <c r="CD228" s="12">
        <v>42601</v>
      </c>
      <c r="CE228" s="2">
        <v>0.78402777777777499</v>
      </c>
      <c r="CF228" s="2" t="s">
        <v>1764</v>
      </c>
      <c r="CG228" s="2">
        <v>42601.784722222219</v>
      </c>
      <c r="CH228" s="2">
        <v>42601.791666666664</v>
      </c>
      <c r="CI228" t="s">
        <v>1760</v>
      </c>
      <c r="CJ228" t="s">
        <v>1232</v>
      </c>
      <c r="CK228">
        <v>1004.16593017</v>
      </c>
      <c r="CL228">
        <v>17.4444444444444</v>
      </c>
      <c r="CM228">
        <v>0</v>
      </c>
      <c r="CN228">
        <v>90</v>
      </c>
      <c r="CO228">
        <v>194</v>
      </c>
      <c r="CP228">
        <v>2.6</v>
      </c>
      <c r="CQ228">
        <v>7.8</v>
      </c>
      <c r="CR228">
        <v>0</v>
      </c>
      <c r="CS228">
        <v>4</v>
      </c>
      <c r="CT228" t="s">
        <v>1233</v>
      </c>
      <c r="CU228">
        <v>18</v>
      </c>
      <c r="CV228">
        <v>18</v>
      </c>
      <c r="CW228">
        <v>19</v>
      </c>
      <c r="CX228">
        <v>18</v>
      </c>
      <c r="CY228">
        <v>19</v>
      </c>
      <c r="CZ228">
        <v>18</v>
      </c>
      <c r="DA228" t="s">
        <v>27</v>
      </c>
      <c r="DB228" t="s">
        <v>27</v>
      </c>
    </row>
    <row r="229" spans="1:106">
      <c r="D229" s="3">
        <v>28</v>
      </c>
      <c r="BD229" s="39">
        <v>42601</v>
      </c>
      <c r="BE229" s="23">
        <v>0.78472222222221899</v>
      </c>
      <c r="BF229" s="10" t="str">
        <f t="shared" si="20"/>
        <v>19/08/2016 18:50</v>
      </c>
      <c r="BG229" s="35">
        <f t="shared" si="21"/>
        <v>42601.784722222219</v>
      </c>
      <c r="BH229" s="35">
        <f t="shared" si="22"/>
        <v>42601.791666666664</v>
      </c>
      <c r="BI229" t="str">
        <f t="shared" si="23"/>
        <v>19/08/2016 18:50:00</v>
      </c>
      <c r="BJ229" s="40" t="str">
        <f t="shared" si="24"/>
        <v>19/08/2016 19:00:00</v>
      </c>
      <c r="BK229">
        <f>VLOOKUP($BI229, [1]TableView_704030_20160816_20160!$D$2:$M$5095,3,FALSE)</f>
        <v>1004.16593017</v>
      </c>
      <c r="BL229">
        <f>VLOOKUP($BI229, [1]TableView_704030_20160816_20160!$D$2:$M$5095,8,FALSE)</f>
        <v>17.4444444444444</v>
      </c>
      <c r="BM229">
        <f>VLOOKUP($BI229, [1]TableView_704030_20160816_20160!$D$2:$M$5095,10,FALSE)</f>
        <v>0</v>
      </c>
      <c r="BN229">
        <f>VLOOKUP($BI229, [1]TableView_704030_20160816_20160!$D$2:$M$5095,4,FALSE)</f>
        <v>90</v>
      </c>
      <c r="BO229">
        <f>VLOOKUP($BI229, [1]TableView_704030_20160816_20160!$D$2:$M$5095,6,FALSE)</f>
        <v>194</v>
      </c>
      <c r="BP229">
        <f>VLOOKUP($BI229, [1]TableView_704030_20160816_20160!$D$2:$M$5095,7,FALSE)</f>
        <v>2.6</v>
      </c>
      <c r="BQ229">
        <f>VLOOKUP($BI229, [1]TableView_704030_20160816_20160!$D$2:$M$5095,2,FALSE)</f>
        <v>7.8</v>
      </c>
      <c r="BR229">
        <f>VLOOKUP($BJ229, [2]aacb8965d69cc6fd1cb3a5cae9e8ae7!$C$6:$F$853,4,FALSE)</f>
        <v>0</v>
      </c>
      <c r="BS229" s="15">
        <v>4</v>
      </c>
      <c r="BT229" t="str">
        <f t="shared" si="19"/>
        <v>19/08/2016 4</v>
      </c>
      <c r="BU229">
        <f>VLOOKUP($BT229, [3]Sheet1!$D$3:$T$89,4,FALSE)</f>
        <v>18</v>
      </c>
      <c r="BV229">
        <f>VLOOKUP($BT229, [3]Sheet1!$D$3:$T$89,5,FALSE)</f>
        <v>18</v>
      </c>
      <c r="BW229">
        <f>VLOOKUP($BT229, [3]Sheet1!$D$3:$T$89,8,FALSE)</f>
        <v>19</v>
      </c>
      <c r="BX229">
        <f>VLOOKUP($BT229, [3]Sheet1!$D$3:$T$89,9,FALSE)</f>
        <v>18</v>
      </c>
      <c r="BY229">
        <f>VLOOKUP($BT229, [3]Sheet1!$D$3:$T$89,12,FALSE)</f>
        <v>19</v>
      </c>
      <c r="BZ229">
        <f>VLOOKUP($BT229, [3]Sheet1!$D$3:$T$89,13,FALSE)</f>
        <v>18</v>
      </c>
      <c r="CA229" t="str">
        <f>VLOOKUP($BT229, [3]Sheet1!$D$3:$T$89,16,FALSE)</f>
        <v>N/A</v>
      </c>
      <c r="CB229" t="str">
        <f>VLOOKUP($BT229, [3]Sheet1!$D$3:$T$89,17,FALSE)</f>
        <v>N/A</v>
      </c>
      <c r="CD229" s="12">
        <v>42601</v>
      </c>
      <c r="CE229" s="2">
        <v>0.78472222222221899</v>
      </c>
      <c r="CF229" s="2" t="s">
        <v>1765</v>
      </c>
      <c r="CG229" s="2">
        <v>42601.784722222219</v>
      </c>
      <c r="CH229" s="2">
        <v>42601.791666666664</v>
      </c>
      <c r="CI229" t="s">
        <v>1760</v>
      </c>
      <c r="CJ229" t="s">
        <v>1232</v>
      </c>
      <c r="CK229">
        <v>1004.16593017</v>
      </c>
      <c r="CL229">
        <v>17.4444444444444</v>
      </c>
      <c r="CM229">
        <v>0</v>
      </c>
      <c r="CN229">
        <v>90</v>
      </c>
      <c r="CO229">
        <v>194</v>
      </c>
      <c r="CP229">
        <v>2.6</v>
      </c>
      <c r="CQ229">
        <v>7.8</v>
      </c>
      <c r="CR229">
        <v>0</v>
      </c>
      <c r="CS229">
        <v>4</v>
      </c>
      <c r="CT229" t="s">
        <v>1233</v>
      </c>
      <c r="CU229">
        <v>18</v>
      </c>
      <c r="CV229">
        <v>18</v>
      </c>
      <c r="CW229">
        <v>19</v>
      </c>
      <c r="CX229">
        <v>18</v>
      </c>
      <c r="CY229">
        <v>19</v>
      </c>
      <c r="CZ229">
        <v>18</v>
      </c>
      <c r="DA229" t="s">
        <v>27</v>
      </c>
      <c r="DB229" t="s">
        <v>27</v>
      </c>
    </row>
    <row r="230" spans="1:106">
      <c r="D230" s="3">
        <v>29</v>
      </c>
      <c r="BD230" s="39">
        <v>42601</v>
      </c>
      <c r="BE230" s="23">
        <v>0.78541666666666299</v>
      </c>
      <c r="BF230" s="10" t="str">
        <f t="shared" si="20"/>
        <v>19/08/2016 18:51</v>
      </c>
      <c r="BG230" s="35">
        <f t="shared" si="21"/>
        <v>42601.784722222219</v>
      </c>
      <c r="BH230" s="35">
        <f t="shared" si="22"/>
        <v>42601.791666666664</v>
      </c>
      <c r="BI230" t="str">
        <f t="shared" si="23"/>
        <v>19/08/2016 18:50:00</v>
      </c>
      <c r="BJ230" s="40" t="str">
        <f t="shared" si="24"/>
        <v>19/08/2016 19:00:00</v>
      </c>
      <c r="BK230">
        <f>VLOOKUP($BI230, [1]TableView_704030_20160816_20160!$D$2:$M$5095,3,FALSE)</f>
        <v>1004.16593017</v>
      </c>
      <c r="BL230">
        <f>VLOOKUP($BI230, [1]TableView_704030_20160816_20160!$D$2:$M$5095,8,FALSE)</f>
        <v>17.4444444444444</v>
      </c>
      <c r="BM230">
        <f>VLOOKUP($BI230, [1]TableView_704030_20160816_20160!$D$2:$M$5095,10,FALSE)</f>
        <v>0</v>
      </c>
      <c r="BN230">
        <f>VLOOKUP($BI230, [1]TableView_704030_20160816_20160!$D$2:$M$5095,4,FALSE)</f>
        <v>90</v>
      </c>
      <c r="BO230">
        <f>VLOOKUP($BI230, [1]TableView_704030_20160816_20160!$D$2:$M$5095,6,FALSE)</f>
        <v>194</v>
      </c>
      <c r="BP230">
        <f>VLOOKUP($BI230, [1]TableView_704030_20160816_20160!$D$2:$M$5095,7,FALSE)</f>
        <v>2.6</v>
      </c>
      <c r="BQ230">
        <f>VLOOKUP($BI230, [1]TableView_704030_20160816_20160!$D$2:$M$5095,2,FALSE)</f>
        <v>7.8</v>
      </c>
      <c r="BR230">
        <f>VLOOKUP($BJ230, [2]aacb8965d69cc6fd1cb3a5cae9e8ae7!$C$6:$F$853,4,FALSE)</f>
        <v>0</v>
      </c>
      <c r="BS230" s="15">
        <v>4</v>
      </c>
      <c r="BT230" t="str">
        <f t="shared" si="19"/>
        <v>19/08/2016 4</v>
      </c>
      <c r="BU230">
        <f>VLOOKUP($BT230, [3]Sheet1!$D$3:$T$89,4,FALSE)</f>
        <v>18</v>
      </c>
      <c r="BV230">
        <f>VLOOKUP($BT230, [3]Sheet1!$D$3:$T$89,5,FALSE)</f>
        <v>18</v>
      </c>
      <c r="BW230">
        <f>VLOOKUP($BT230, [3]Sheet1!$D$3:$T$89,8,FALSE)</f>
        <v>19</v>
      </c>
      <c r="BX230">
        <f>VLOOKUP($BT230, [3]Sheet1!$D$3:$T$89,9,FALSE)</f>
        <v>18</v>
      </c>
      <c r="BY230">
        <f>VLOOKUP($BT230, [3]Sheet1!$D$3:$T$89,12,FALSE)</f>
        <v>19</v>
      </c>
      <c r="BZ230">
        <f>VLOOKUP($BT230, [3]Sheet1!$D$3:$T$89,13,FALSE)</f>
        <v>18</v>
      </c>
      <c r="CA230" t="str">
        <f>VLOOKUP($BT230, [3]Sheet1!$D$3:$T$89,16,FALSE)</f>
        <v>N/A</v>
      </c>
      <c r="CB230" t="str">
        <f>VLOOKUP($BT230, [3]Sheet1!$D$3:$T$89,17,FALSE)</f>
        <v>N/A</v>
      </c>
      <c r="CD230" s="12">
        <v>42601</v>
      </c>
      <c r="CE230" s="2">
        <v>0.78541666666666299</v>
      </c>
      <c r="CF230" s="2" t="s">
        <v>1766</v>
      </c>
      <c r="CG230" s="2">
        <v>42601.784722222219</v>
      </c>
      <c r="CH230" s="2">
        <v>42601.791666666664</v>
      </c>
      <c r="CI230" t="s">
        <v>1760</v>
      </c>
      <c r="CJ230" t="s">
        <v>1232</v>
      </c>
      <c r="CK230">
        <v>1004.16593017</v>
      </c>
      <c r="CL230">
        <v>17.4444444444444</v>
      </c>
      <c r="CM230">
        <v>0</v>
      </c>
      <c r="CN230">
        <v>90</v>
      </c>
      <c r="CO230">
        <v>194</v>
      </c>
      <c r="CP230">
        <v>2.6</v>
      </c>
      <c r="CQ230">
        <v>7.8</v>
      </c>
      <c r="CR230">
        <v>0</v>
      </c>
      <c r="CS230">
        <v>4</v>
      </c>
      <c r="CT230" t="s">
        <v>1233</v>
      </c>
      <c r="CU230">
        <v>18</v>
      </c>
      <c r="CV230">
        <v>18</v>
      </c>
      <c r="CW230">
        <v>19</v>
      </c>
      <c r="CX230">
        <v>18</v>
      </c>
      <c r="CY230">
        <v>19</v>
      </c>
      <c r="CZ230">
        <v>18</v>
      </c>
      <c r="DA230" t="s">
        <v>27</v>
      </c>
      <c r="DB230" t="s">
        <v>27</v>
      </c>
    </row>
    <row r="231" spans="1:106">
      <c r="D231" s="3">
        <v>30</v>
      </c>
      <c r="BD231" s="39">
        <v>42601</v>
      </c>
      <c r="BE231" s="23">
        <v>0.78611111111110799</v>
      </c>
      <c r="BF231" s="10" t="str">
        <f t="shared" si="20"/>
        <v>19/08/2016 18:52</v>
      </c>
      <c r="BG231" s="35">
        <f t="shared" si="21"/>
        <v>42601.784722222219</v>
      </c>
      <c r="BH231" s="35">
        <f t="shared" si="22"/>
        <v>42601.791666666664</v>
      </c>
      <c r="BI231" t="str">
        <f t="shared" si="23"/>
        <v>19/08/2016 18:50:00</v>
      </c>
      <c r="BJ231" s="40" t="str">
        <f t="shared" si="24"/>
        <v>19/08/2016 19:00:00</v>
      </c>
      <c r="BK231">
        <f>VLOOKUP($BI231, [1]TableView_704030_20160816_20160!$D$2:$M$5095,3,FALSE)</f>
        <v>1004.16593017</v>
      </c>
      <c r="BL231">
        <f>VLOOKUP($BI231, [1]TableView_704030_20160816_20160!$D$2:$M$5095,8,FALSE)</f>
        <v>17.4444444444444</v>
      </c>
      <c r="BM231">
        <f>VLOOKUP($BI231, [1]TableView_704030_20160816_20160!$D$2:$M$5095,10,FALSE)</f>
        <v>0</v>
      </c>
      <c r="BN231">
        <f>VLOOKUP($BI231, [1]TableView_704030_20160816_20160!$D$2:$M$5095,4,FALSE)</f>
        <v>90</v>
      </c>
      <c r="BO231">
        <f>VLOOKUP($BI231, [1]TableView_704030_20160816_20160!$D$2:$M$5095,6,FALSE)</f>
        <v>194</v>
      </c>
      <c r="BP231">
        <f>VLOOKUP($BI231, [1]TableView_704030_20160816_20160!$D$2:$M$5095,7,FALSE)</f>
        <v>2.6</v>
      </c>
      <c r="BQ231">
        <f>VLOOKUP($BI231, [1]TableView_704030_20160816_20160!$D$2:$M$5095,2,FALSE)</f>
        <v>7.8</v>
      </c>
      <c r="BR231">
        <f>VLOOKUP($BJ231, [2]aacb8965d69cc6fd1cb3a5cae9e8ae7!$C$6:$F$853,4,FALSE)</f>
        <v>0</v>
      </c>
      <c r="BS231" s="15">
        <v>4</v>
      </c>
      <c r="BT231" t="str">
        <f t="shared" si="19"/>
        <v>19/08/2016 4</v>
      </c>
      <c r="BU231">
        <f>VLOOKUP($BT231, [3]Sheet1!$D$3:$T$89,4,FALSE)</f>
        <v>18</v>
      </c>
      <c r="BV231">
        <f>VLOOKUP($BT231, [3]Sheet1!$D$3:$T$89,5,FALSE)</f>
        <v>18</v>
      </c>
      <c r="BW231">
        <f>VLOOKUP($BT231, [3]Sheet1!$D$3:$T$89,8,FALSE)</f>
        <v>19</v>
      </c>
      <c r="BX231">
        <f>VLOOKUP($BT231, [3]Sheet1!$D$3:$T$89,9,FALSE)</f>
        <v>18</v>
      </c>
      <c r="BY231">
        <f>VLOOKUP($BT231, [3]Sheet1!$D$3:$T$89,12,FALSE)</f>
        <v>19</v>
      </c>
      <c r="BZ231">
        <f>VLOOKUP($BT231, [3]Sheet1!$D$3:$T$89,13,FALSE)</f>
        <v>18</v>
      </c>
      <c r="CA231" t="str">
        <f>VLOOKUP($BT231, [3]Sheet1!$D$3:$T$89,16,FALSE)</f>
        <v>N/A</v>
      </c>
      <c r="CB231" t="str">
        <f>VLOOKUP($BT231, [3]Sheet1!$D$3:$T$89,17,FALSE)</f>
        <v>N/A</v>
      </c>
      <c r="CD231" s="12">
        <v>42601</v>
      </c>
      <c r="CE231" s="2">
        <v>0.78611111111110799</v>
      </c>
      <c r="CF231" s="2" t="s">
        <v>1767</v>
      </c>
      <c r="CG231" s="2">
        <v>42601.784722222219</v>
      </c>
      <c r="CH231" s="2">
        <v>42601.791666666664</v>
      </c>
      <c r="CI231" t="s">
        <v>1760</v>
      </c>
      <c r="CJ231" t="s">
        <v>1232</v>
      </c>
      <c r="CK231">
        <v>1004.16593017</v>
      </c>
      <c r="CL231">
        <v>17.4444444444444</v>
      </c>
      <c r="CM231">
        <v>0</v>
      </c>
      <c r="CN231">
        <v>90</v>
      </c>
      <c r="CO231">
        <v>194</v>
      </c>
      <c r="CP231">
        <v>2.6</v>
      </c>
      <c r="CQ231">
        <v>7.8</v>
      </c>
      <c r="CR231">
        <v>0</v>
      </c>
      <c r="CS231">
        <v>4</v>
      </c>
      <c r="CT231" t="s">
        <v>1233</v>
      </c>
      <c r="CU231">
        <v>18</v>
      </c>
      <c r="CV231">
        <v>18</v>
      </c>
      <c r="CW231">
        <v>19</v>
      </c>
      <c r="CX231">
        <v>18</v>
      </c>
      <c r="CY231">
        <v>19</v>
      </c>
      <c r="CZ231">
        <v>18</v>
      </c>
      <c r="DA231" t="s">
        <v>27</v>
      </c>
      <c r="DB231" t="s">
        <v>27</v>
      </c>
    </row>
    <row r="232" spans="1:106">
      <c r="BD232" s="39">
        <v>42601</v>
      </c>
      <c r="BE232" s="23">
        <v>0.78680555555555198</v>
      </c>
      <c r="BF232" s="10" t="str">
        <f t="shared" si="20"/>
        <v>19/08/2016 18:53</v>
      </c>
      <c r="BG232" s="35">
        <f t="shared" si="21"/>
        <v>42601.784722222219</v>
      </c>
      <c r="BH232" s="35">
        <f t="shared" si="22"/>
        <v>42601.791666666664</v>
      </c>
      <c r="BI232" t="str">
        <f t="shared" si="23"/>
        <v>19/08/2016 18:50:00</v>
      </c>
      <c r="BJ232" s="40" t="str">
        <f t="shared" si="24"/>
        <v>19/08/2016 19:00:00</v>
      </c>
      <c r="BK232">
        <f>VLOOKUP($BI232, [1]TableView_704030_20160816_20160!$D$2:$M$5095,3,FALSE)</f>
        <v>1004.16593017</v>
      </c>
      <c r="BL232">
        <f>VLOOKUP($BI232, [1]TableView_704030_20160816_20160!$D$2:$M$5095,8,FALSE)</f>
        <v>17.4444444444444</v>
      </c>
      <c r="BM232">
        <f>VLOOKUP($BI232, [1]TableView_704030_20160816_20160!$D$2:$M$5095,10,FALSE)</f>
        <v>0</v>
      </c>
      <c r="BN232">
        <f>VLOOKUP($BI232, [1]TableView_704030_20160816_20160!$D$2:$M$5095,4,FALSE)</f>
        <v>90</v>
      </c>
      <c r="BO232">
        <f>VLOOKUP($BI232, [1]TableView_704030_20160816_20160!$D$2:$M$5095,6,FALSE)</f>
        <v>194</v>
      </c>
      <c r="BP232">
        <f>VLOOKUP($BI232, [1]TableView_704030_20160816_20160!$D$2:$M$5095,7,FALSE)</f>
        <v>2.6</v>
      </c>
      <c r="BQ232">
        <f>VLOOKUP($BI232, [1]TableView_704030_20160816_20160!$D$2:$M$5095,2,FALSE)</f>
        <v>7.8</v>
      </c>
      <c r="BR232">
        <f>VLOOKUP($BJ232, [2]aacb8965d69cc6fd1cb3a5cae9e8ae7!$C$6:$F$853,4,FALSE)</f>
        <v>0</v>
      </c>
      <c r="BS232" s="15">
        <v>4</v>
      </c>
      <c r="BT232" t="str">
        <f t="shared" si="19"/>
        <v>19/08/2016 4</v>
      </c>
      <c r="BU232">
        <f>VLOOKUP($BT232, [3]Sheet1!$D$3:$T$89,4,FALSE)</f>
        <v>18</v>
      </c>
      <c r="BV232">
        <f>VLOOKUP($BT232, [3]Sheet1!$D$3:$T$89,5,FALSE)</f>
        <v>18</v>
      </c>
      <c r="BW232">
        <f>VLOOKUP($BT232, [3]Sheet1!$D$3:$T$89,8,FALSE)</f>
        <v>19</v>
      </c>
      <c r="BX232">
        <f>VLOOKUP($BT232, [3]Sheet1!$D$3:$T$89,9,FALSE)</f>
        <v>18</v>
      </c>
      <c r="BY232">
        <f>VLOOKUP($BT232, [3]Sheet1!$D$3:$T$89,12,FALSE)</f>
        <v>19</v>
      </c>
      <c r="BZ232">
        <f>VLOOKUP($BT232, [3]Sheet1!$D$3:$T$89,13,FALSE)</f>
        <v>18</v>
      </c>
      <c r="CA232" t="str">
        <f>VLOOKUP($BT232, [3]Sheet1!$D$3:$T$89,16,FALSE)</f>
        <v>N/A</v>
      </c>
      <c r="CB232" t="str">
        <f>VLOOKUP($BT232, [3]Sheet1!$D$3:$T$89,17,FALSE)</f>
        <v>N/A</v>
      </c>
      <c r="CD232" s="12">
        <v>42601</v>
      </c>
      <c r="CE232" s="2">
        <v>0.78680555555555198</v>
      </c>
      <c r="CF232" s="2" t="s">
        <v>1768</v>
      </c>
      <c r="CG232" s="2">
        <v>42601.784722222219</v>
      </c>
      <c r="CH232" s="2">
        <v>42601.791666666664</v>
      </c>
      <c r="CI232" t="s">
        <v>1760</v>
      </c>
      <c r="CJ232" t="s">
        <v>1232</v>
      </c>
      <c r="CK232">
        <v>1004.16593017</v>
      </c>
      <c r="CL232">
        <v>17.4444444444444</v>
      </c>
      <c r="CM232">
        <v>0</v>
      </c>
      <c r="CN232">
        <v>90</v>
      </c>
      <c r="CO232">
        <v>194</v>
      </c>
      <c r="CP232">
        <v>2.6</v>
      </c>
      <c r="CQ232">
        <v>7.8</v>
      </c>
      <c r="CR232">
        <v>0</v>
      </c>
      <c r="CS232">
        <v>4</v>
      </c>
      <c r="CT232" t="s">
        <v>1233</v>
      </c>
      <c r="CU232">
        <v>18</v>
      </c>
      <c r="CV232">
        <v>18</v>
      </c>
      <c r="CW232">
        <v>19</v>
      </c>
      <c r="CX232">
        <v>18</v>
      </c>
      <c r="CY232">
        <v>19</v>
      </c>
      <c r="CZ232">
        <v>18</v>
      </c>
      <c r="DA232" t="s">
        <v>27</v>
      </c>
      <c r="DB232" t="s">
        <v>27</v>
      </c>
    </row>
    <row r="233" spans="1:106" s="7" customFormat="1">
      <c r="B233" s="16"/>
      <c r="D233" s="9"/>
      <c r="E233" s="8"/>
      <c r="L233" s="8"/>
      <c r="S233" s="8"/>
      <c r="Z233" s="8"/>
      <c r="AG233" s="8"/>
      <c r="AN233" s="8"/>
      <c r="AT233" s="21"/>
      <c r="BD233" s="39">
        <v>42601</v>
      </c>
      <c r="BE233" s="23">
        <v>0.78749999999999598</v>
      </c>
      <c r="BF233" s="10" t="str">
        <f t="shared" si="20"/>
        <v>19/08/2016 18:54</v>
      </c>
      <c r="BG233" s="35">
        <f t="shared" si="21"/>
        <v>42601.784722222219</v>
      </c>
      <c r="BH233" s="35">
        <f t="shared" si="22"/>
        <v>42601.791666666664</v>
      </c>
      <c r="BI233" t="str">
        <f t="shared" si="23"/>
        <v>19/08/2016 18:50:00</v>
      </c>
      <c r="BJ233" s="40" t="str">
        <f t="shared" si="24"/>
        <v>19/08/2016 19:00:00</v>
      </c>
      <c r="BK233">
        <f>VLOOKUP($BI233, [1]TableView_704030_20160816_20160!$D$2:$M$5095,3,FALSE)</f>
        <v>1004.16593017</v>
      </c>
      <c r="BL233">
        <f>VLOOKUP($BI233, [1]TableView_704030_20160816_20160!$D$2:$M$5095,8,FALSE)</f>
        <v>17.4444444444444</v>
      </c>
      <c r="BM233">
        <f>VLOOKUP($BI233, [1]TableView_704030_20160816_20160!$D$2:$M$5095,10,FALSE)</f>
        <v>0</v>
      </c>
      <c r="BN233">
        <f>VLOOKUP($BI233, [1]TableView_704030_20160816_20160!$D$2:$M$5095,4,FALSE)</f>
        <v>90</v>
      </c>
      <c r="BO233">
        <f>VLOOKUP($BI233, [1]TableView_704030_20160816_20160!$D$2:$M$5095,6,FALSE)</f>
        <v>194</v>
      </c>
      <c r="BP233">
        <f>VLOOKUP($BI233, [1]TableView_704030_20160816_20160!$D$2:$M$5095,7,FALSE)</f>
        <v>2.6</v>
      </c>
      <c r="BQ233">
        <f>VLOOKUP($BI233, [1]TableView_704030_20160816_20160!$D$2:$M$5095,2,FALSE)</f>
        <v>7.8</v>
      </c>
      <c r="BR233">
        <f>VLOOKUP($BJ233, [2]aacb8965d69cc6fd1cb3a5cae9e8ae7!$C$6:$F$853,4,FALSE)</f>
        <v>0</v>
      </c>
      <c r="BS233" s="15">
        <v>4</v>
      </c>
      <c r="BT233" t="str">
        <f t="shared" si="19"/>
        <v>19/08/2016 4</v>
      </c>
      <c r="BU233">
        <f>VLOOKUP($BT233, [3]Sheet1!$D$3:$T$89,4,FALSE)</f>
        <v>18</v>
      </c>
      <c r="BV233">
        <f>VLOOKUP($BT233, [3]Sheet1!$D$3:$T$89,5,FALSE)</f>
        <v>18</v>
      </c>
      <c r="BW233">
        <f>VLOOKUP($BT233, [3]Sheet1!$D$3:$T$89,8,FALSE)</f>
        <v>19</v>
      </c>
      <c r="BX233">
        <f>VLOOKUP($BT233, [3]Sheet1!$D$3:$T$89,9,FALSE)</f>
        <v>18</v>
      </c>
      <c r="BY233">
        <f>VLOOKUP($BT233, [3]Sheet1!$D$3:$T$89,12,FALSE)</f>
        <v>19</v>
      </c>
      <c r="BZ233">
        <f>VLOOKUP($BT233, [3]Sheet1!$D$3:$T$89,13,FALSE)</f>
        <v>18</v>
      </c>
      <c r="CA233" t="str">
        <f>VLOOKUP($BT233, [3]Sheet1!$D$3:$T$89,16,FALSE)</f>
        <v>N/A</v>
      </c>
      <c r="CB233" t="str">
        <f>VLOOKUP($BT233, [3]Sheet1!$D$3:$T$89,17,FALSE)</f>
        <v>N/A</v>
      </c>
      <c r="CD233" s="36">
        <v>42601</v>
      </c>
      <c r="CE233" s="42">
        <v>0.78749999999999598</v>
      </c>
      <c r="CF233" s="42" t="s">
        <v>1769</v>
      </c>
      <c r="CG233" s="42">
        <v>42601.784722222219</v>
      </c>
      <c r="CH233" s="42">
        <v>42601.791666666664</v>
      </c>
      <c r="CI233" s="7" t="s">
        <v>1760</v>
      </c>
      <c r="CJ233" s="7" t="s">
        <v>1232</v>
      </c>
      <c r="CK233" s="7">
        <v>1004.16593017</v>
      </c>
      <c r="CL233" s="7">
        <v>17.4444444444444</v>
      </c>
      <c r="CM233" s="7">
        <v>0</v>
      </c>
      <c r="CN233" s="7">
        <v>90</v>
      </c>
      <c r="CO233" s="7">
        <v>194</v>
      </c>
      <c r="CP233" s="7">
        <v>2.6</v>
      </c>
      <c r="CQ233" s="7">
        <v>7.8</v>
      </c>
      <c r="CR233" s="7">
        <v>0</v>
      </c>
      <c r="CS233" s="7">
        <v>4</v>
      </c>
      <c r="CT233" s="7" t="s">
        <v>1233</v>
      </c>
      <c r="CU233" s="7">
        <v>18</v>
      </c>
      <c r="CV233" s="7">
        <v>18</v>
      </c>
      <c r="CW233" s="7">
        <v>19</v>
      </c>
      <c r="CX233" s="7">
        <v>18</v>
      </c>
      <c r="CY233" s="7">
        <v>19</v>
      </c>
      <c r="CZ233" s="7">
        <v>18</v>
      </c>
      <c r="DA233" s="7" t="s">
        <v>27</v>
      </c>
      <c r="DB233" s="7" t="s">
        <v>27</v>
      </c>
    </row>
    <row r="234" spans="1:106">
      <c r="A234" t="s">
        <v>0</v>
      </c>
      <c r="B234" s="17" t="s">
        <v>196</v>
      </c>
      <c r="D234" s="11">
        <v>0</v>
      </c>
      <c r="BD234" s="39">
        <v>42604</v>
      </c>
      <c r="BE234" s="23">
        <v>0.38541666666666669</v>
      </c>
      <c r="BF234" s="10" t="str">
        <f t="shared" si="20"/>
        <v>22/08/2016 09:15</v>
      </c>
      <c r="BG234" s="35">
        <f t="shared" si="21"/>
        <v>42604.388888888891</v>
      </c>
      <c r="BH234" s="35">
        <f t="shared" si="22"/>
        <v>42604.395833333336</v>
      </c>
      <c r="BI234" t="str">
        <f t="shared" si="23"/>
        <v>22/08/2016 09:20:00</v>
      </c>
      <c r="BJ234" s="40" t="str">
        <f t="shared" si="24"/>
        <v>22/08/2016 09:30:00</v>
      </c>
      <c r="BK234">
        <f>VLOOKUP($BI234, [1]TableView_704030_20160816_20160!$D$2:$M$5095,3,FALSE)</f>
        <v>1022.75720578</v>
      </c>
      <c r="BL234">
        <f>VLOOKUP($BI234, [1]TableView_704030_20160816_20160!$D$2:$M$5095,8,FALSE)</f>
        <v>20.3888888888889</v>
      </c>
      <c r="BM234">
        <f>VLOOKUP($BI234, [1]TableView_704030_20160816_20160!$D$2:$M$5095,10,FALSE)</f>
        <v>0</v>
      </c>
      <c r="BN234">
        <f>VLOOKUP($BI234, [1]TableView_704030_20160816_20160!$D$2:$M$5095,4,FALSE)</f>
        <v>79</v>
      </c>
      <c r="BO234">
        <f>VLOOKUP($BI234, [1]TableView_704030_20160816_20160!$D$2:$M$5095,6,FALSE)</f>
        <v>229</v>
      </c>
      <c r="BP234">
        <f>VLOOKUP($BI234, [1]TableView_704030_20160816_20160!$D$2:$M$5095,7,FALSE)</f>
        <v>4</v>
      </c>
      <c r="BQ234">
        <f>VLOOKUP($BI234, [1]TableView_704030_20160816_20160!$D$2:$M$5095,2,FALSE)</f>
        <v>11.3</v>
      </c>
      <c r="BR234">
        <f>VLOOKUP($BJ234, [2]aacb8965d69cc6fd1cb3a5cae9e8ae7!$C$6:$F$853,4,FALSE)</f>
        <v>3.5</v>
      </c>
      <c r="BS234" s="15">
        <v>1</v>
      </c>
      <c r="BT234" t="str">
        <f t="shared" si="19"/>
        <v>22/08/2016 1</v>
      </c>
      <c r="BU234">
        <f>VLOOKUP($BT234, [3]Sheet1!$D$3:$T$89,4,FALSE)</f>
        <v>23</v>
      </c>
      <c r="BV234">
        <f>VLOOKUP($BT234, [3]Sheet1!$D$3:$T$89,5,FALSE)</f>
        <v>20</v>
      </c>
      <c r="BW234">
        <f>VLOOKUP($BT234, [3]Sheet1!$D$3:$T$89,8,FALSE)</f>
        <v>22</v>
      </c>
      <c r="BX234">
        <f>VLOOKUP($BT234, [3]Sheet1!$D$3:$T$89,9,FALSE)</f>
        <v>20</v>
      </c>
      <c r="BY234">
        <f>VLOOKUP($BT234, [3]Sheet1!$D$3:$T$89,12,FALSE)</f>
        <v>22</v>
      </c>
      <c r="BZ234">
        <f>VLOOKUP($BT234, [3]Sheet1!$D$3:$T$89,13,FALSE)</f>
        <v>19</v>
      </c>
      <c r="CA234" t="str">
        <f>VLOOKUP($BT234, [3]Sheet1!$D$3:$T$89,16,FALSE)</f>
        <v>N/A</v>
      </c>
      <c r="CB234" t="str">
        <f>VLOOKUP($BT234, [3]Sheet1!$D$3:$T$89,17,FALSE)</f>
        <v>N/A</v>
      </c>
      <c r="CD234" s="12">
        <v>42604</v>
      </c>
      <c r="CE234" s="2">
        <v>0.38541666666666669</v>
      </c>
      <c r="CF234" s="2" t="s">
        <v>1770</v>
      </c>
      <c r="CG234" s="2">
        <v>42604.388888888891</v>
      </c>
      <c r="CH234" s="2">
        <v>42604.395833333336</v>
      </c>
      <c r="CI234" t="s">
        <v>1771</v>
      </c>
      <c r="CJ234" t="s">
        <v>1772</v>
      </c>
      <c r="CK234">
        <v>1022.75720578</v>
      </c>
      <c r="CL234">
        <v>20.3888888888889</v>
      </c>
      <c r="CM234">
        <v>0</v>
      </c>
      <c r="CN234">
        <v>79</v>
      </c>
      <c r="CO234">
        <v>229</v>
      </c>
      <c r="CP234">
        <v>4</v>
      </c>
      <c r="CQ234">
        <v>11.3</v>
      </c>
      <c r="CR234">
        <v>3.5</v>
      </c>
      <c r="CS234">
        <v>1</v>
      </c>
      <c r="CT234" t="s">
        <v>1235</v>
      </c>
      <c r="CU234">
        <v>23</v>
      </c>
      <c r="CV234">
        <v>20</v>
      </c>
      <c r="CW234">
        <v>22</v>
      </c>
      <c r="CX234">
        <v>20</v>
      </c>
      <c r="CY234">
        <v>22</v>
      </c>
      <c r="CZ234">
        <v>19</v>
      </c>
      <c r="DA234" t="s">
        <v>27</v>
      </c>
      <c r="DB234" t="s">
        <v>27</v>
      </c>
    </row>
    <row r="235" spans="1:106">
      <c r="A235" t="s">
        <v>1</v>
      </c>
      <c r="B235" s="18">
        <v>0.38541666666666669</v>
      </c>
      <c r="D235" s="3">
        <v>1</v>
      </c>
      <c r="BD235" s="39">
        <v>42604</v>
      </c>
      <c r="BE235" s="23">
        <v>0.38611111111111113</v>
      </c>
      <c r="BF235" s="10" t="str">
        <f t="shared" si="20"/>
        <v>22/08/2016 09:16</v>
      </c>
      <c r="BG235" s="35">
        <f t="shared" si="21"/>
        <v>42604.388888888891</v>
      </c>
      <c r="BH235" s="35">
        <f t="shared" si="22"/>
        <v>42604.395833333336</v>
      </c>
      <c r="BI235" t="str">
        <f t="shared" si="23"/>
        <v>22/08/2016 09:20:00</v>
      </c>
      <c r="BJ235" s="40" t="str">
        <f t="shared" si="24"/>
        <v>22/08/2016 09:30:00</v>
      </c>
      <c r="BK235">
        <f>VLOOKUP($BI235, [1]TableView_704030_20160816_20160!$D$2:$M$5095,3,FALSE)</f>
        <v>1022.75720578</v>
      </c>
      <c r="BL235">
        <f>VLOOKUP($BI235, [1]TableView_704030_20160816_20160!$D$2:$M$5095,8,FALSE)</f>
        <v>20.3888888888889</v>
      </c>
      <c r="BM235">
        <f>VLOOKUP($BI235, [1]TableView_704030_20160816_20160!$D$2:$M$5095,10,FALSE)</f>
        <v>0</v>
      </c>
      <c r="BN235">
        <f>VLOOKUP($BI235, [1]TableView_704030_20160816_20160!$D$2:$M$5095,4,FALSE)</f>
        <v>79</v>
      </c>
      <c r="BO235">
        <f>VLOOKUP($BI235, [1]TableView_704030_20160816_20160!$D$2:$M$5095,6,FALSE)</f>
        <v>229</v>
      </c>
      <c r="BP235">
        <f>VLOOKUP($BI235, [1]TableView_704030_20160816_20160!$D$2:$M$5095,7,FALSE)</f>
        <v>4</v>
      </c>
      <c r="BQ235">
        <f>VLOOKUP($BI235, [1]TableView_704030_20160816_20160!$D$2:$M$5095,2,FALSE)</f>
        <v>11.3</v>
      </c>
      <c r="BR235">
        <f>VLOOKUP($BJ235, [2]aacb8965d69cc6fd1cb3a5cae9e8ae7!$C$6:$F$853,4,FALSE)</f>
        <v>3.5</v>
      </c>
      <c r="BS235" s="15">
        <v>1</v>
      </c>
      <c r="BT235" t="str">
        <f t="shared" si="19"/>
        <v>22/08/2016 1</v>
      </c>
      <c r="BU235">
        <f>VLOOKUP($BT235, [3]Sheet1!$D$3:$T$89,4,FALSE)</f>
        <v>23</v>
      </c>
      <c r="BV235">
        <f>VLOOKUP($BT235, [3]Sheet1!$D$3:$T$89,5,FALSE)</f>
        <v>20</v>
      </c>
      <c r="BW235">
        <f>VLOOKUP($BT235, [3]Sheet1!$D$3:$T$89,8,FALSE)</f>
        <v>22</v>
      </c>
      <c r="BX235">
        <f>VLOOKUP($BT235, [3]Sheet1!$D$3:$T$89,9,FALSE)</f>
        <v>20</v>
      </c>
      <c r="BY235">
        <f>VLOOKUP($BT235, [3]Sheet1!$D$3:$T$89,12,FALSE)</f>
        <v>22</v>
      </c>
      <c r="BZ235">
        <f>VLOOKUP($BT235, [3]Sheet1!$D$3:$T$89,13,FALSE)</f>
        <v>19</v>
      </c>
      <c r="CA235" t="str">
        <f>VLOOKUP($BT235, [3]Sheet1!$D$3:$T$89,16,FALSE)</f>
        <v>N/A</v>
      </c>
      <c r="CB235" t="str">
        <f>VLOOKUP($BT235, [3]Sheet1!$D$3:$T$89,17,FALSE)</f>
        <v>N/A</v>
      </c>
      <c r="CD235" s="12">
        <v>42604</v>
      </c>
      <c r="CE235" s="2">
        <v>0.38611111111111113</v>
      </c>
      <c r="CF235" s="2" t="s">
        <v>1773</v>
      </c>
      <c r="CG235" s="2">
        <v>42604.388888888891</v>
      </c>
      <c r="CH235" s="2">
        <v>42604.395833333336</v>
      </c>
      <c r="CI235" t="s">
        <v>1771</v>
      </c>
      <c r="CJ235" t="s">
        <v>1772</v>
      </c>
      <c r="CK235">
        <v>1022.75720578</v>
      </c>
      <c r="CL235">
        <v>20.3888888888889</v>
      </c>
      <c r="CM235">
        <v>0</v>
      </c>
      <c r="CN235">
        <v>79</v>
      </c>
      <c r="CO235">
        <v>229</v>
      </c>
      <c r="CP235">
        <v>4</v>
      </c>
      <c r="CQ235">
        <v>11.3</v>
      </c>
      <c r="CR235">
        <v>3.5</v>
      </c>
      <c r="CS235">
        <v>1</v>
      </c>
      <c r="CT235" t="s">
        <v>1235</v>
      </c>
      <c r="CU235">
        <v>23</v>
      </c>
      <c r="CV235">
        <v>20</v>
      </c>
      <c r="CW235">
        <v>22</v>
      </c>
      <c r="CX235">
        <v>20</v>
      </c>
      <c r="CY235">
        <v>22</v>
      </c>
      <c r="CZ235">
        <v>19</v>
      </c>
      <c r="DA235" t="s">
        <v>27</v>
      </c>
      <c r="DB235" t="s">
        <v>27</v>
      </c>
    </row>
    <row r="236" spans="1:106">
      <c r="A236" t="s">
        <v>2</v>
      </c>
      <c r="B236" s="17" t="s">
        <v>20</v>
      </c>
      <c r="D236" s="3">
        <v>2</v>
      </c>
      <c r="BD236" s="39">
        <v>42604</v>
      </c>
      <c r="BE236" s="23">
        <v>0.38680555555555601</v>
      </c>
      <c r="BF236" s="10" t="str">
        <f t="shared" si="20"/>
        <v>22/08/2016 09:17</v>
      </c>
      <c r="BG236" s="35">
        <f t="shared" si="21"/>
        <v>42604.388888888891</v>
      </c>
      <c r="BH236" s="35">
        <f t="shared" si="22"/>
        <v>42604.395833333336</v>
      </c>
      <c r="BI236" t="str">
        <f t="shared" si="23"/>
        <v>22/08/2016 09:20:00</v>
      </c>
      <c r="BJ236" s="40" t="str">
        <f t="shared" si="24"/>
        <v>22/08/2016 09:30:00</v>
      </c>
      <c r="BK236">
        <f>VLOOKUP($BI236, [1]TableView_704030_20160816_20160!$D$2:$M$5095,3,FALSE)</f>
        <v>1022.75720578</v>
      </c>
      <c r="BL236">
        <f>VLOOKUP($BI236, [1]TableView_704030_20160816_20160!$D$2:$M$5095,8,FALSE)</f>
        <v>20.3888888888889</v>
      </c>
      <c r="BM236">
        <f>VLOOKUP($BI236, [1]TableView_704030_20160816_20160!$D$2:$M$5095,10,FALSE)</f>
        <v>0</v>
      </c>
      <c r="BN236">
        <f>VLOOKUP($BI236, [1]TableView_704030_20160816_20160!$D$2:$M$5095,4,FALSE)</f>
        <v>79</v>
      </c>
      <c r="BO236">
        <f>VLOOKUP($BI236, [1]TableView_704030_20160816_20160!$D$2:$M$5095,6,FALSE)</f>
        <v>229</v>
      </c>
      <c r="BP236">
        <f>VLOOKUP($BI236, [1]TableView_704030_20160816_20160!$D$2:$M$5095,7,FALSE)</f>
        <v>4</v>
      </c>
      <c r="BQ236">
        <f>VLOOKUP($BI236, [1]TableView_704030_20160816_20160!$D$2:$M$5095,2,FALSE)</f>
        <v>11.3</v>
      </c>
      <c r="BR236">
        <f>VLOOKUP($BJ236, [2]aacb8965d69cc6fd1cb3a5cae9e8ae7!$C$6:$F$853,4,FALSE)</f>
        <v>3.5</v>
      </c>
      <c r="BS236" s="15">
        <v>1</v>
      </c>
      <c r="BT236" t="str">
        <f t="shared" si="19"/>
        <v>22/08/2016 1</v>
      </c>
      <c r="BU236">
        <f>VLOOKUP($BT236, [3]Sheet1!$D$3:$T$89,4,FALSE)</f>
        <v>23</v>
      </c>
      <c r="BV236">
        <f>VLOOKUP($BT236, [3]Sheet1!$D$3:$T$89,5,FALSE)</f>
        <v>20</v>
      </c>
      <c r="BW236">
        <f>VLOOKUP($BT236, [3]Sheet1!$D$3:$T$89,8,FALSE)</f>
        <v>22</v>
      </c>
      <c r="BX236">
        <f>VLOOKUP($BT236, [3]Sheet1!$D$3:$T$89,9,FALSE)</f>
        <v>20</v>
      </c>
      <c r="BY236">
        <f>VLOOKUP($BT236, [3]Sheet1!$D$3:$T$89,12,FALSE)</f>
        <v>22</v>
      </c>
      <c r="BZ236">
        <f>VLOOKUP($BT236, [3]Sheet1!$D$3:$T$89,13,FALSE)</f>
        <v>19</v>
      </c>
      <c r="CA236" t="str">
        <f>VLOOKUP($BT236, [3]Sheet1!$D$3:$T$89,16,FALSE)</f>
        <v>N/A</v>
      </c>
      <c r="CB236" t="str">
        <f>VLOOKUP($BT236, [3]Sheet1!$D$3:$T$89,17,FALSE)</f>
        <v>N/A</v>
      </c>
      <c r="CD236" s="12">
        <v>42604</v>
      </c>
      <c r="CE236" s="2">
        <v>0.38680555555555601</v>
      </c>
      <c r="CF236" s="2" t="s">
        <v>1774</v>
      </c>
      <c r="CG236" s="2">
        <v>42604.388888888891</v>
      </c>
      <c r="CH236" s="2">
        <v>42604.395833333336</v>
      </c>
      <c r="CI236" t="s">
        <v>1771</v>
      </c>
      <c r="CJ236" t="s">
        <v>1772</v>
      </c>
      <c r="CK236">
        <v>1022.75720578</v>
      </c>
      <c r="CL236">
        <v>20.3888888888889</v>
      </c>
      <c r="CM236">
        <v>0</v>
      </c>
      <c r="CN236">
        <v>79</v>
      </c>
      <c r="CO236">
        <v>229</v>
      </c>
      <c r="CP236">
        <v>4</v>
      </c>
      <c r="CQ236">
        <v>11.3</v>
      </c>
      <c r="CR236">
        <v>3.5</v>
      </c>
      <c r="CS236">
        <v>1</v>
      </c>
      <c r="CT236" t="s">
        <v>1235</v>
      </c>
      <c r="CU236">
        <v>23</v>
      </c>
      <c r="CV236">
        <v>20</v>
      </c>
      <c r="CW236">
        <v>22</v>
      </c>
      <c r="CX236">
        <v>20</v>
      </c>
      <c r="CY236">
        <v>22</v>
      </c>
      <c r="CZ236">
        <v>19</v>
      </c>
      <c r="DA236" t="s">
        <v>27</v>
      </c>
      <c r="DB236" t="s">
        <v>27</v>
      </c>
    </row>
    <row r="237" spans="1:106">
      <c r="A237" t="s">
        <v>3</v>
      </c>
      <c r="B237" s="17" t="s">
        <v>198</v>
      </c>
      <c r="D237" s="3">
        <v>3</v>
      </c>
      <c r="BD237" s="39">
        <v>42604</v>
      </c>
      <c r="BE237" s="23">
        <v>0.38750000000000001</v>
      </c>
      <c r="BF237" s="10" t="str">
        <f t="shared" si="20"/>
        <v>22/08/2016 09:18</v>
      </c>
      <c r="BG237" s="35">
        <f t="shared" si="21"/>
        <v>42604.388888888891</v>
      </c>
      <c r="BH237" s="35">
        <f t="shared" si="22"/>
        <v>42604.395833333336</v>
      </c>
      <c r="BI237" t="str">
        <f t="shared" si="23"/>
        <v>22/08/2016 09:20:00</v>
      </c>
      <c r="BJ237" s="40" t="str">
        <f t="shared" si="24"/>
        <v>22/08/2016 09:30:00</v>
      </c>
      <c r="BK237">
        <f>VLOOKUP($BI237, [1]TableView_704030_20160816_20160!$D$2:$M$5095,3,FALSE)</f>
        <v>1022.75720578</v>
      </c>
      <c r="BL237">
        <f>VLOOKUP($BI237, [1]TableView_704030_20160816_20160!$D$2:$M$5095,8,FALSE)</f>
        <v>20.3888888888889</v>
      </c>
      <c r="BM237">
        <f>VLOOKUP($BI237, [1]TableView_704030_20160816_20160!$D$2:$M$5095,10,FALSE)</f>
        <v>0</v>
      </c>
      <c r="BN237">
        <f>VLOOKUP($BI237, [1]TableView_704030_20160816_20160!$D$2:$M$5095,4,FALSE)</f>
        <v>79</v>
      </c>
      <c r="BO237">
        <f>VLOOKUP($BI237, [1]TableView_704030_20160816_20160!$D$2:$M$5095,6,FALSE)</f>
        <v>229</v>
      </c>
      <c r="BP237">
        <f>VLOOKUP($BI237, [1]TableView_704030_20160816_20160!$D$2:$M$5095,7,FALSE)</f>
        <v>4</v>
      </c>
      <c r="BQ237">
        <f>VLOOKUP($BI237, [1]TableView_704030_20160816_20160!$D$2:$M$5095,2,FALSE)</f>
        <v>11.3</v>
      </c>
      <c r="BR237">
        <f>VLOOKUP($BJ237, [2]aacb8965d69cc6fd1cb3a5cae9e8ae7!$C$6:$F$853,4,FALSE)</f>
        <v>3.5</v>
      </c>
      <c r="BS237" s="15">
        <v>1</v>
      </c>
      <c r="BT237" t="str">
        <f t="shared" si="19"/>
        <v>22/08/2016 1</v>
      </c>
      <c r="BU237">
        <f>VLOOKUP($BT237, [3]Sheet1!$D$3:$T$89,4,FALSE)</f>
        <v>23</v>
      </c>
      <c r="BV237">
        <f>VLOOKUP($BT237, [3]Sheet1!$D$3:$T$89,5,FALSE)</f>
        <v>20</v>
      </c>
      <c r="BW237">
        <f>VLOOKUP($BT237, [3]Sheet1!$D$3:$T$89,8,FALSE)</f>
        <v>22</v>
      </c>
      <c r="BX237">
        <f>VLOOKUP($BT237, [3]Sheet1!$D$3:$T$89,9,FALSE)</f>
        <v>20</v>
      </c>
      <c r="BY237">
        <f>VLOOKUP($BT237, [3]Sheet1!$D$3:$T$89,12,FALSE)</f>
        <v>22</v>
      </c>
      <c r="BZ237">
        <f>VLOOKUP($BT237, [3]Sheet1!$D$3:$T$89,13,FALSE)</f>
        <v>19</v>
      </c>
      <c r="CA237" t="str">
        <f>VLOOKUP($BT237, [3]Sheet1!$D$3:$T$89,16,FALSE)</f>
        <v>N/A</v>
      </c>
      <c r="CB237" t="str">
        <f>VLOOKUP($BT237, [3]Sheet1!$D$3:$T$89,17,FALSE)</f>
        <v>N/A</v>
      </c>
      <c r="CD237" s="12">
        <v>42604</v>
      </c>
      <c r="CE237" s="2">
        <v>0.38750000000000001</v>
      </c>
      <c r="CF237" s="2" t="s">
        <v>1775</v>
      </c>
      <c r="CG237" s="2">
        <v>42604.388888888891</v>
      </c>
      <c r="CH237" s="2">
        <v>42604.395833333336</v>
      </c>
      <c r="CI237" t="s">
        <v>1771</v>
      </c>
      <c r="CJ237" t="s">
        <v>1772</v>
      </c>
      <c r="CK237">
        <v>1022.75720578</v>
      </c>
      <c r="CL237">
        <v>20.3888888888889</v>
      </c>
      <c r="CM237">
        <v>0</v>
      </c>
      <c r="CN237">
        <v>79</v>
      </c>
      <c r="CO237">
        <v>229</v>
      </c>
      <c r="CP237">
        <v>4</v>
      </c>
      <c r="CQ237">
        <v>11.3</v>
      </c>
      <c r="CR237">
        <v>3.5</v>
      </c>
      <c r="CS237">
        <v>1</v>
      </c>
      <c r="CT237" t="s">
        <v>1235</v>
      </c>
      <c r="CU237">
        <v>23</v>
      </c>
      <c r="CV237">
        <v>20</v>
      </c>
      <c r="CW237">
        <v>22</v>
      </c>
      <c r="CX237">
        <v>20</v>
      </c>
      <c r="CY237">
        <v>22</v>
      </c>
      <c r="CZ237">
        <v>19</v>
      </c>
      <c r="DA237" t="s">
        <v>27</v>
      </c>
      <c r="DB237" t="s">
        <v>27</v>
      </c>
    </row>
    <row r="238" spans="1:106">
      <c r="A238" t="s">
        <v>4</v>
      </c>
      <c r="B238" s="17" t="s">
        <v>22</v>
      </c>
      <c r="D238" s="3">
        <v>4</v>
      </c>
      <c r="BD238" s="39">
        <v>42604</v>
      </c>
      <c r="BE238" s="23">
        <v>0.38819444444444401</v>
      </c>
      <c r="BF238" s="10" t="str">
        <f t="shared" si="20"/>
        <v>22/08/2016 09:19</v>
      </c>
      <c r="BG238" s="35">
        <f t="shared" si="21"/>
        <v>42604.388888888891</v>
      </c>
      <c r="BH238" s="35">
        <f t="shared" si="22"/>
        <v>42604.395833333336</v>
      </c>
      <c r="BI238" t="str">
        <f t="shared" si="23"/>
        <v>22/08/2016 09:20:00</v>
      </c>
      <c r="BJ238" s="40" t="str">
        <f t="shared" si="24"/>
        <v>22/08/2016 09:30:00</v>
      </c>
      <c r="BK238">
        <f>VLOOKUP($BI238, [1]TableView_704030_20160816_20160!$D$2:$M$5095,3,FALSE)</f>
        <v>1022.75720578</v>
      </c>
      <c r="BL238">
        <f>VLOOKUP($BI238, [1]TableView_704030_20160816_20160!$D$2:$M$5095,8,FALSE)</f>
        <v>20.3888888888889</v>
      </c>
      <c r="BM238">
        <f>VLOOKUP($BI238, [1]TableView_704030_20160816_20160!$D$2:$M$5095,10,FALSE)</f>
        <v>0</v>
      </c>
      <c r="BN238">
        <f>VLOOKUP($BI238, [1]TableView_704030_20160816_20160!$D$2:$M$5095,4,FALSE)</f>
        <v>79</v>
      </c>
      <c r="BO238">
        <f>VLOOKUP($BI238, [1]TableView_704030_20160816_20160!$D$2:$M$5095,6,FALSE)</f>
        <v>229</v>
      </c>
      <c r="BP238">
        <f>VLOOKUP($BI238, [1]TableView_704030_20160816_20160!$D$2:$M$5095,7,FALSE)</f>
        <v>4</v>
      </c>
      <c r="BQ238">
        <f>VLOOKUP($BI238, [1]TableView_704030_20160816_20160!$D$2:$M$5095,2,FALSE)</f>
        <v>11.3</v>
      </c>
      <c r="BR238">
        <f>VLOOKUP($BJ238, [2]aacb8965d69cc6fd1cb3a5cae9e8ae7!$C$6:$F$853,4,FALSE)</f>
        <v>3.5</v>
      </c>
      <c r="BS238" s="15">
        <v>1</v>
      </c>
      <c r="BT238" t="str">
        <f t="shared" si="19"/>
        <v>22/08/2016 1</v>
      </c>
      <c r="BU238">
        <f>VLOOKUP($BT238, [3]Sheet1!$D$3:$T$89,4,FALSE)</f>
        <v>23</v>
      </c>
      <c r="BV238">
        <f>VLOOKUP($BT238, [3]Sheet1!$D$3:$T$89,5,FALSE)</f>
        <v>20</v>
      </c>
      <c r="BW238">
        <f>VLOOKUP($BT238, [3]Sheet1!$D$3:$T$89,8,FALSE)</f>
        <v>22</v>
      </c>
      <c r="BX238">
        <f>VLOOKUP($BT238, [3]Sheet1!$D$3:$T$89,9,FALSE)</f>
        <v>20</v>
      </c>
      <c r="BY238">
        <f>VLOOKUP($BT238, [3]Sheet1!$D$3:$T$89,12,FALSE)</f>
        <v>22</v>
      </c>
      <c r="BZ238">
        <f>VLOOKUP($BT238, [3]Sheet1!$D$3:$T$89,13,FALSE)</f>
        <v>19</v>
      </c>
      <c r="CA238" t="str">
        <f>VLOOKUP($BT238, [3]Sheet1!$D$3:$T$89,16,FALSE)</f>
        <v>N/A</v>
      </c>
      <c r="CB238" t="str">
        <f>VLOOKUP($BT238, [3]Sheet1!$D$3:$T$89,17,FALSE)</f>
        <v>N/A</v>
      </c>
      <c r="CD238" s="12">
        <v>42604</v>
      </c>
      <c r="CE238" s="2">
        <v>0.38819444444444401</v>
      </c>
      <c r="CF238" s="2" t="s">
        <v>1776</v>
      </c>
      <c r="CG238" s="2">
        <v>42604.388888888891</v>
      </c>
      <c r="CH238" s="2">
        <v>42604.395833333336</v>
      </c>
      <c r="CI238" t="s">
        <v>1771</v>
      </c>
      <c r="CJ238" t="s">
        <v>1772</v>
      </c>
      <c r="CK238">
        <v>1022.75720578</v>
      </c>
      <c r="CL238">
        <v>20.3888888888889</v>
      </c>
      <c r="CM238">
        <v>0</v>
      </c>
      <c r="CN238">
        <v>79</v>
      </c>
      <c r="CO238">
        <v>229</v>
      </c>
      <c r="CP238">
        <v>4</v>
      </c>
      <c r="CQ238">
        <v>11.3</v>
      </c>
      <c r="CR238">
        <v>3.5</v>
      </c>
      <c r="CS238">
        <v>1</v>
      </c>
      <c r="CT238" t="s">
        <v>1235</v>
      </c>
      <c r="CU238">
        <v>23</v>
      </c>
      <c r="CV238">
        <v>20</v>
      </c>
      <c r="CW238">
        <v>22</v>
      </c>
      <c r="CX238">
        <v>20</v>
      </c>
      <c r="CY238">
        <v>22</v>
      </c>
      <c r="CZ238">
        <v>19</v>
      </c>
      <c r="DA238" t="s">
        <v>27</v>
      </c>
      <c r="DB238" t="s">
        <v>27</v>
      </c>
    </row>
    <row r="239" spans="1:106">
      <c r="A239" t="s">
        <v>5</v>
      </c>
      <c r="B239" s="29" t="s">
        <v>83</v>
      </c>
      <c r="D239" s="3">
        <v>5</v>
      </c>
      <c r="BD239" s="39">
        <v>42604</v>
      </c>
      <c r="BE239" s="23">
        <v>0.38888888888888901</v>
      </c>
      <c r="BF239" s="10" t="str">
        <f t="shared" si="20"/>
        <v>22/08/2016 09:20</v>
      </c>
      <c r="BG239" s="35">
        <f t="shared" si="21"/>
        <v>42604.388888888891</v>
      </c>
      <c r="BH239" s="35">
        <f t="shared" si="22"/>
        <v>42604.395833333336</v>
      </c>
      <c r="BI239" t="str">
        <f t="shared" si="23"/>
        <v>22/08/2016 09:20:00</v>
      </c>
      <c r="BJ239" s="40" t="str">
        <f t="shared" si="24"/>
        <v>22/08/2016 09:30:00</v>
      </c>
      <c r="BK239">
        <f>VLOOKUP($BI239, [1]TableView_704030_20160816_20160!$D$2:$M$5095,3,FALSE)</f>
        <v>1022.75720578</v>
      </c>
      <c r="BL239">
        <f>VLOOKUP($BI239, [1]TableView_704030_20160816_20160!$D$2:$M$5095,8,FALSE)</f>
        <v>20.3888888888889</v>
      </c>
      <c r="BM239">
        <f>VLOOKUP($BI239, [1]TableView_704030_20160816_20160!$D$2:$M$5095,10,FALSE)</f>
        <v>0</v>
      </c>
      <c r="BN239">
        <f>VLOOKUP($BI239, [1]TableView_704030_20160816_20160!$D$2:$M$5095,4,FALSE)</f>
        <v>79</v>
      </c>
      <c r="BO239">
        <f>VLOOKUP($BI239, [1]TableView_704030_20160816_20160!$D$2:$M$5095,6,FALSE)</f>
        <v>229</v>
      </c>
      <c r="BP239">
        <f>VLOOKUP($BI239, [1]TableView_704030_20160816_20160!$D$2:$M$5095,7,FALSE)</f>
        <v>4</v>
      </c>
      <c r="BQ239">
        <f>VLOOKUP($BI239, [1]TableView_704030_20160816_20160!$D$2:$M$5095,2,FALSE)</f>
        <v>11.3</v>
      </c>
      <c r="BR239">
        <f>VLOOKUP($BJ239, [2]aacb8965d69cc6fd1cb3a5cae9e8ae7!$C$6:$F$853,4,FALSE)</f>
        <v>3.5</v>
      </c>
      <c r="BS239" s="15">
        <v>1</v>
      </c>
      <c r="BT239" t="str">
        <f t="shared" si="19"/>
        <v>22/08/2016 1</v>
      </c>
      <c r="BU239">
        <f>VLOOKUP($BT239, [3]Sheet1!$D$3:$T$89,4,FALSE)</f>
        <v>23</v>
      </c>
      <c r="BV239">
        <f>VLOOKUP($BT239, [3]Sheet1!$D$3:$T$89,5,FALSE)</f>
        <v>20</v>
      </c>
      <c r="BW239">
        <f>VLOOKUP($BT239, [3]Sheet1!$D$3:$T$89,8,FALSE)</f>
        <v>22</v>
      </c>
      <c r="BX239">
        <f>VLOOKUP($BT239, [3]Sheet1!$D$3:$T$89,9,FALSE)</f>
        <v>20</v>
      </c>
      <c r="BY239">
        <f>VLOOKUP($BT239, [3]Sheet1!$D$3:$T$89,12,FALSE)</f>
        <v>22</v>
      </c>
      <c r="BZ239">
        <f>VLOOKUP($BT239, [3]Sheet1!$D$3:$T$89,13,FALSE)</f>
        <v>19</v>
      </c>
      <c r="CA239" t="str">
        <f>VLOOKUP($BT239, [3]Sheet1!$D$3:$T$89,16,FALSE)</f>
        <v>N/A</v>
      </c>
      <c r="CB239" t="str">
        <f>VLOOKUP($BT239, [3]Sheet1!$D$3:$T$89,17,FALSE)</f>
        <v>N/A</v>
      </c>
      <c r="CD239" s="12">
        <v>42604</v>
      </c>
      <c r="CE239" s="2">
        <v>0.38888888888888901</v>
      </c>
      <c r="CF239" s="2" t="s">
        <v>1777</v>
      </c>
      <c r="CG239" s="2">
        <v>42604.388888888891</v>
      </c>
      <c r="CH239" s="2">
        <v>42604.395833333336</v>
      </c>
      <c r="CI239" t="s">
        <v>1771</v>
      </c>
      <c r="CJ239" t="s">
        <v>1772</v>
      </c>
      <c r="CK239">
        <v>1022.75720578</v>
      </c>
      <c r="CL239">
        <v>20.3888888888889</v>
      </c>
      <c r="CM239">
        <v>0</v>
      </c>
      <c r="CN239">
        <v>79</v>
      </c>
      <c r="CO239">
        <v>229</v>
      </c>
      <c r="CP239">
        <v>4</v>
      </c>
      <c r="CQ239">
        <v>11.3</v>
      </c>
      <c r="CR239">
        <v>3.5</v>
      </c>
      <c r="CS239">
        <v>1</v>
      </c>
      <c r="CT239" t="s">
        <v>1235</v>
      </c>
      <c r="CU239">
        <v>23</v>
      </c>
      <c r="CV239">
        <v>20</v>
      </c>
      <c r="CW239">
        <v>22</v>
      </c>
      <c r="CX239">
        <v>20</v>
      </c>
      <c r="CY239">
        <v>22</v>
      </c>
      <c r="CZ239">
        <v>19</v>
      </c>
      <c r="DA239" t="s">
        <v>27</v>
      </c>
      <c r="DB239" t="s">
        <v>27</v>
      </c>
    </row>
    <row r="240" spans="1:106">
      <c r="A240" t="s">
        <v>6</v>
      </c>
      <c r="B240" s="17">
        <v>70</v>
      </c>
      <c r="D240" s="3">
        <v>6</v>
      </c>
      <c r="BD240" s="39">
        <v>42604</v>
      </c>
      <c r="BE240" s="23">
        <v>0.389583333333333</v>
      </c>
      <c r="BF240" s="10" t="str">
        <f t="shared" si="20"/>
        <v>22/08/2016 09:21</v>
      </c>
      <c r="BG240" s="35">
        <f t="shared" si="21"/>
        <v>42604.388888888891</v>
      </c>
      <c r="BH240" s="35">
        <f t="shared" si="22"/>
        <v>42604.395833333336</v>
      </c>
      <c r="BI240" t="str">
        <f t="shared" si="23"/>
        <v>22/08/2016 09:20:00</v>
      </c>
      <c r="BJ240" s="40" t="str">
        <f t="shared" si="24"/>
        <v>22/08/2016 09:30:00</v>
      </c>
      <c r="BK240">
        <f>VLOOKUP($BI240, [1]TableView_704030_20160816_20160!$D$2:$M$5095,3,FALSE)</f>
        <v>1022.75720578</v>
      </c>
      <c r="BL240">
        <f>VLOOKUP($BI240, [1]TableView_704030_20160816_20160!$D$2:$M$5095,8,FALSE)</f>
        <v>20.3888888888889</v>
      </c>
      <c r="BM240">
        <f>VLOOKUP($BI240, [1]TableView_704030_20160816_20160!$D$2:$M$5095,10,FALSE)</f>
        <v>0</v>
      </c>
      <c r="BN240">
        <f>VLOOKUP($BI240, [1]TableView_704030_20160816_20160!$D$2:$M$5095,4,FALSE)</f>
        <v>79</v>
      </c>
      <c r="BO240">
        <f>VLOOKUP($BI240, [1]TableView_704030_20160816_20160!$D$2:$M$5095,6,FALSE)</f>
        <v>229</v>
      </c>
      <c r="BP240">
        <f>VLOOKUP($BI240, [1]TableView_704030_20160816_20160!$D$2:$M$5095,7,FALSE)</f>
        <v>4</v>
      </c>
      <c r="BQ240">
        <f>VLOOKUP($BI240, [1]TableView_704030_20160816_20160!$D$2:$M$5095,2,FALSE)</f>
        <v>11.3</v>
      </c>
      <c r="BR240">
        <f>VLOOKUP($BJ240, [2]aacb8965d69cc6fd1cb3a5cae9e8ae7!$C$6:$F$853,4,FALSE)</f>
        <v>3.5</v>
      </c>
      <c r="BS240" s="15">
        <v>1</v>
      </c>
      <c r="BT240" t="str">
        <f t="shared" si="19"/>
        <v>22/08/2016 1</v>
      </c>
      <c r="BU240">
        <f>VLOOKUP($BT240, [3]Sheet1!$D$3:$T$89,4,FALSE)</f>
        <v>23</v>
      </c>
      <c r="BV240">
        <f>VLOOKUP($BT240, [3]Sheet1!$D$3:$T$89,5,FALSE)</f>
        <v>20</v>
      </c>
      <c r="BW240">
        <f>VLOOKUP($BT240, [3]Sheet1!$D$3:$T$89,8,FALSE)</f>
        <v>22</v>
      </c>
      <c r="BX240">
        <f>VLOOKUP($BT240, [3]Sheet1!$D$3:$T$89,9,FALSE)</f>
        <v>20</v>
      </c>
      <c r="BY240">
        <f>VLOOKUP($BT240, [3]Sheet1!$D$3:$T$89,12,FALSE)</f>
        <v>22</v>
      </c>
      <c r="BZ240">
        <f>VLOOKUP($BT240, [3]Sheet1!$D$3:$T$89,13,FALSE)</f>
        <v>19</v>
      </c>
      <c r="CA240" t="str">
        <f>VLOOKUP($BT240, [3]Sheet1!$D$3:$T$89,16,FALSE)</f>
        <v>N/A</v>
      </c>
      <c r="CB240" t="str">
        <f>VLOOKUP($BT240, [3]Sheet1!$D$3:$T$89,17,FALSE)</f>
        <v>N/A</v>
      </c>
      <c r="CD240" s="12">
        <v>42604</v>
      </c>
      <c r="CE240" s="2">
        <v>0.389583333333333</v>
      </c>
      <c r="CF240" s="2" t="s">
        <v>1778</v>
      </c>
      <c r="CG240" s="2">
        <v>42604.388888888891</v>
      </c>
      <c r="CH240" s="2">
        <v>42604.395833333336</v>
      </c>
      <c r="CI240" t="s">
        <v>1771</v>
      </c>
      <c r="CJ240" t="s">
        <v>1772</v>
      </c>
      <c r="CK240">
        <v>1022.75720578</v>
      </c>
      <c r="CL240">
        <v>20.3888888888889</v>
      </c>
      <c r="CM240">
        <v>0</v>
      </c>
      <c r="CN240">
        <v>79</v>
      </c>
      <c r="CO240">
        <v>229</v>
      </c>
      <c r="CP240">
        <v>4</v>
      </c>
      <c r="CQ240">
        <v>11.3</v>
      </c>
      <c r="CR240">
        <v>3.5</v>
      </c>
      <c r="CS240">
        <v>1</v>
      </c>
      <c r="CT240" t="s">
        <v>1235</v>
      </c>
      <c r="CU240">
        <v>23</v>
      </c>
      <c r="CV240">
        <v>20</v>
      </c>
      <c r="CW240">
        <v>22</v>
      </c>
      <c r="CX240">
        <v>20</v>
      </c>
      <c r="CY240">
        <v>22</v>
      </c>
      <c r="CZ240">
        <v>19</v>
      </c>
      <c r="DA240" t="s">
        <v>27</v>
      </c>
      <c r="DB240" t="s">
        <v>27</v>
      </c>
    </row>
    <row r="241" spans="1:106">
      <c r="A241" t="s">
        <v>7</v>
      </c>
      <c r="B241" s="17" t="s">
        <v>961</v>
      </c>
      <c r="D241" s="3">
        <v>7</v>
      </c>
      <c r="BD241" s="39">
        <v>42604</v>
      </c>
      <c r="BE241" s="23">
        <v>0.390277777777778</v>
      </c>
      <c r="BF241" s="10" t="str">
        <f t="shared" si="20"/>
        <v>22/08/2016 09:22</v>
      </c>
      <c r="BG241" s="35">
        <f t="shared" si="21"/>
        <v>42604.388888888891</v>
      </c>
      <c r="BH241" s="35">
        <f t="shared" si="22"/>
        <v>42604.395833333336</v>
      </c>
      <c r="BI241" t="str">
        <f t="shared" si="23"/>
        <v>22/08/2016 09:20:00</v>
      </c>
      <c r="BJ241" s="40" t="str">
        <f t="shared" si="24"/>
        <v>22/08/2016 09:30:00</v>
      </c>
      <c r="BK241">
        <f>VLOOKUP($BI241, [1]TableView_704030_20160816_20160!$D$2:$M$5095,3,FALSE)</f>
        <v>1022.75720578</v>
      </c>
      <c r="BL241">
        <f>VLOOKUP($BI241, [1]TableView_704030_20160816_20160!$D$2:$M$5095,8,FALSE)</f>
        <v>20.3888888888889</v>
      </c>
      <c r="BM241">
        <f>VLOOKUP($BI241, [1]TableView_704030_20160816_20160!$D$2:$M$5095,10,FALSE)</f>
        <v>0</v>
      </c>
      <c r="BN241">
        <f>VLOOKUP($BI241, [1]TableView_704030_20160816_20160!$D$2:$M$5095,4,FALSE)</f>
        <v>79</v>
      </c>
      <c r="BO241">
        <f>VLOOKUP($BI241, [1]TableView_704030_20160816_20160!$D$2:$M$5095,6,FALSE)</f>
        <v>229</v>
      </c>
      <c r="BP241">
        <f>VLOOKUP($BI241, [1]TableView_704030_20160816_20160!$D$2:$M$5095,7,FALSE)</f>
        <v>4</v>
      </c>
      <c r="BQ241">
        <f>VLOOKUP($BI241, [1]TableView_704030_20160816_20160!$D$2:$M$5095,2,FALSE)</f>
        <v>11.3</v>
      </c>
      <c r="BR241">
        <f>VLOOKUP($BJ241, [2]aacb8965d69cc6fd1cb3a5cae9e8ae7!$C$6:$F$853,4,FALSE)</f>
        <v>3.5</v>
      </c>
      <c r="BS241" s="15">
        <v>1</v>
      </c>
      <c r="BT241" t="str">
        <f t="shared" si="19"/>
        <v>22/08/2016 1</v>
      </c>
      <c r="BU241">
        <f>VLOOKUP($BT241, [3]Sheet1!$D$3:$T$89,4,FALSE)</f>
        <v>23</v>
      </c>
      <c r="BV241">
        <f>VLOOKUP($BT241, [3]Sheet1!$D$3:$T$89,5,FALSE)</f>
        <v>20</v>
      </c>
      <c r="BW241">
        <f>VLOOKUP($BT241, [3]Sheet1!$D$3:$T$89,8,FALSE)</f>
        <v>22</v>
      </c>
      <c r="BX241">
        <f>VLOOKUP($BT241, [3]Sheet1!$D$3:$T$89,9,FALSE)</f>
        <v>20</v>
      </c>
      <c r="BY241">
        <f>VLOOKUP($BT241, [3]Sheet1!$D$3:$T$89,12,FALSE)</f>
        <v>22</v>
      </c>
      <c r="BZ241">
        <f>VLOOKUP($BT241, [3]Sheet1!$D$3:$T$89,13,FALSE)</f>
        <v>19</v>
      </c>
      <c r="CA241" t="str">
        <f>VLOOKUP($BT241, [3]Sheet1!$D$3:$T$89,16,FALSE)</f>
        <v>N/A</v>
      </c>
      <c r="CB241" t="str">
        <f>VLOOKUP($BT241, [3]Sheet1!$D$3:$T$89,17,FALSE)</f>
        <v>N/A</v>
      </c>
      <c r="CD241" s="12">
        <v>42604</v>
      </c>
      <c r="CE241" s="2">
        <v>0.390277777777778</v>
      </c>
      <c r="CF241" s="2" t="s">
        <v>1779</v>
      </c>
      <c r="CG241" s="2">
        <v>42604.388888888891</v>
      </c>
      <c r="CH241" s="2">
        <v>42604.395833333336</v>
      </c>
      <c r="CI241" t="s">
        <v>1771</v>
      </c>
      <c r="CJ241" t="s">
        <v>1772</v>
      </c>
      <c r="CK241">
        <v>1022.75720578</v>
      </c>
      <c r="CL241">
        <v>20.3888888888889</v>
      </c>
      <c r="CM241">
        <v>0</v>
      </c>
      <c r="CN241">
        <v>79</v>
      </c>
      <c r="CO241">
        <v>229</v>
      </c>
      <c r="CP241">
        <v>4</v>
      </c>
      <c r="CQ241">
        <v>11.3</v>
      </c>
      <c r="CR241">
        <v>3.5</v>
      </c>
      <c r="CS241">
        <v>1</v>
      </c>
      <c r="CT241" t="s">
        <v>1235</v>
      </c>
      <c r="CU241">
        <v>23</v>
      </c>
      <c r="CV241">
        <v>20</v>
      </c>
      <c r="CW241">
        <v>22</v>
      </c>
      <c r="CX241">
        <v>20</v>
      </c>
      <c r="CY241">
        <v>22</v>
      </c>
      <c r="CZ241">
        <v>19</v>
      </c>
      <c r="DA241" t="s">
        <v>27</v>
      </c>
      <c r="DB241" t="s">
        <v>27</v>
      </c>
    </row>
    <row r="242" spans="1:106">
      <c r="D242" s="3">
        <v>8</v>
      </c>
      <c r="BD242" s="39">
        <v>42604</v>
      </c>
      <c r="BE242" s="23">
        <v>0.390972222222222</v>
      </c>
      <c r="BF242" s="10" t="str">
        <f t="shared" si="20"/>
        <v>22/08/2016 09:23</v>
      </c>
      <c r="BG242" s="35">
        <f t="shared" si="21"/>
        <v>42604.388888888891</v>
      </c>
      <c r="BH242" s="35">
        <f t="shared" si="22"/>
        <v>42604.395833333336</v>
      </c>
      <c r="BI242" t="str">
        <f t="shared" si="23"/>
        <v>22/08/2016 09:20:00</v>
      </c>
      <c r="BJ242" s="40" t="str">
        <f t="shared" si="24"/>
        <v>22/08/2016 09:30:00</v>
      </c>
      <c r="BK242">
        <f>VLOOKUP($BI242, [1]TableView_704030_20160816_20160!$D$2:$M$5095,3,FALSE)</f>
        <v>1022.75720578</v>
      </c>
      <c r="BL242">
        <f>VLOOKUP($BI242, [1]TableView_704030_20160816_20160!$D$2:$M$5095,8,FALSE)</f>
        <v>20.3888888888889</v>
      </c>
      <c r="BM242">
        <f>VLOOKUP($BI242, [1]TableView_704030_20160816_20160!$D$2:$M$5095,10,FALSE)</f>
        <v>0</v>
      </c>
      <c r="BN242">
        <f>VLOOKUP($BI242, [1]TableView_704030_20160816_20160!$D$2:$M$5095,4,FALSE)</f>
        <v>79</v>
      </c>
      <c r="BO242">
        <f>VLOOKUP($BI242, [1]TableView_704030_20160816_20160!$D$2:$M$5095,6,FALSE)</f>
        <v>229</v>
      </c>
      <c r="BP242">
        <f>VLOOKUP($BI242, [1]TableView_704030_20160816_20160!$D$2:$M$5095,7,FALSE)</f>
        <v>4</v>
      </c>
      <c r="BQ242">
        <f>VLOOKUP($BI242, [1]TableView_704030_20160816_20160!$D$2:$M$5095,2,FALSE)</f>
        <v>11.3</v>
      </c>
      <c r="BR242">
        <f>VLOOKUP($BJ242, [2]aacb8965d69cc6fd1cb3a5cae9e8ae7!$C$6:$F$853,4,FALSE)</f>
        <v>3.5</v>
      </c>
      <c r="BS242" s="15">
        <v>1</v>
      </c>
      <c r="BT242" t="str">
        <f t="shared" si="19"/>
        <v>22/08/2016 1</v>
      </c>
      <c r="BU242">
        <f>VLOOKUP($BT242, [3]Sheet1!$D$3:$T$89,4,FALSE)</f>
        <v>23</v>
      </c>
      <c r="BV242">
        <f>VLOOKUP($BT242, [3]Sheet1!$D$3:$T$89,5,FALSE)</f>
        <v>20</v>
      </c>
      <c r="BW242">
        <f>VLOOKUP($BT242, [3]Sheet1!$D$3:$T$89,8,FALSE)</f>
        <v>22</v>
      </c>
      <c r="BX242">
        <f>VLOOKUP($BT242, [3]Sheet1!$D$3:$T$89,9,FALSE)</f>
        <v>20</v>
      </c>
      <c r="BY242">
        <f>VLOOKUP($BT242, [3]Sheet1!$D$3:$T$89,12,FALSE)</f>
        <v>22</v>
      </c>
      <c r="BZ242">
        <f>VLOOKUP($BT242, [3]Sheet1!$D$3:$T$89,13,FALSE)</f>
        <v>19</v>
      </c>
      <c r="CA242" t="str">
        <f>VLOOKUP($BT242, [3]Sheet1!$D$3:$T$89,16,FALSE)</f>
        <v>N/A</v>
      </c>
      <c r="CB242" t="str">
        <f>VLOOKUP($BT242, [3]Sheet1!$D$3:$T$89,17,FALSE)</f>
        <v>N/A</v>
      </c>
      <c r="CD242" s="12">
        <v>42604</v>
      </c>
      <c r="CE242" s="2">
        <v>0.390972222222222</v>
      </c>
      <c r="CF242" s="2" t="s">
        <v>1780</v>
      </c>
      <c r="CG242" s="2">
        <v>42604.388888888891</v>
      </c>
      <c r="CH242" s="2">
        <v>42604.395833333336</v>
      </c>
      <c r="CI242" t="s">
        <v>1771</v>
      </c>
      <c r="CJ242" t="s">
        <v>1772</v>
      </c>
      <c r="CK242">
        <v>1022.75720578</v>
      </c>
      <c r="CL242">
        <v>20.3888888888889</v>
      </c>
      <c r="CM242">
        <v>0</v>
      </c>
      <c r="CN242">
        <v>79</v>
      </c>
      <c r="CO242">
        <v>229</v>
      </c>
      <c r="CP242">
        <v>4</v>
      </c>
      <c r="CQ242">
        <v>11.3</v>
      </c>
      <c r="CR242">
        <v>3.5</v>
      </c>
      <c r="CS242">
        <v>1</v>
      </c>
      <c r="CT242" t="s">
        <v>1235</v>
      </c>
      <c r="CU242">
        <v>23</v>
      </c>
      <c r="CV242">
        <v>20</v>
      </c>
      <c r="CW242">
        <v>22</v>
      </c>
      <c r="CX242">
        <v>20</v>
      </c>
      <c r="CY242">
        <v>22</v>
      </c>
      <c r="CZ242">
        <v>19</v>
      </c>
      <c r="DA242" t="s">
        <v>27</v>
      </c>
      <c r="DB242" t="s">
        <v>27</v>
      </c>
    </row>
    <row r="243" spans="1:106">
      <c r="D243" s="3">
        <v>9</v>
      </c>
      <c r="BD243" s="39">
        <v>42604</v>
      </c>
      <c r="BE243" s="23">
        <v>0.391666666666667</v>
      </c>
      <c r="BF243" s="10" t="str">
        <f t="shared" si="20"/>
        <v>22/08/2016 09:24</v>
      </c>
      <c r="BG243" s="35">
        <f t="shared" si="21"/>
        <v>42604.388888888891</v>
      </c>
      <c r="BH243" s="35">
        <f t="shared" si="22"/>
        <v>42604.395833333336</v>
      </c>
      <c r="BI243" t="str">
        <f t="shared" si="23"/>
        <v>22/08/2016 09:20:00</v>
      </c>
      <c r="BJ243" s="40" t="str">
        <f t="shared" si="24"/>
        <v>22/08/2016 09:30:00</v>
      </c>
      <c r="BK243">
        <f>VLOOKUP($BI243, [1]TableView_704030_20160816_20160!$D$2:$M$5095,3,FALSE)</f>
        <v>1022.75720578</v>
      </c>
      <c r="BL243">
        <f>VLOOKUP($BI243, [1]TableView_704030_20160816_20160!$D$2:$M$5095,8,FALSE)</f>
        <v>20.3888888888889</v>
      </c>
      <c r="BM243">
        <f>VLOOKUP($BI243, [1]TableView_704030_20160816_20160!$D$2:$M$5095,10,FALSE)</f>
        <v>0</v>
      </c>
      <c r="BN243">
        <f>VLOOKUP($BI243, [1]TableView_704030_20160816_20160!$D$2:$M$5095,4,FALSE)</f>
        <v>79</v>
      </c>
      <c r="BO243">
        <f>VLOOKUP($BI243, [1]TableView_704030_20160816_20160!$D$2:$M$5095,6,FALSE)</f>
        <v>229</v>
      </c>
      <c r="BP243">
        <f>VLOOKUP($BI243, [1]TableView_704030_20160816_20160!$D$2:$M$5095,7,FALSE)</f>
        <v>4</v>
      </c>
      <c r="BQ243">
        <f>VLOOKUP($BI243, [1]TableView_704030_20160816_20160!$D$2:$M$5095,2,FALSE)</f>
        <v>11.3</v>
      </c>
      <c r="BR243">
        <f>VLOOKUP($BJ243, [2]aacb8965d69cc6fd1cb3a5cae9e8ae7!$C$6:$F$853,4,FALSE)</f>
        <v>3.5</v>
      </c>
      <c r="BS243" s="15">
        <v>1</v>
      </c>
      <c r="BT243" t="str">
        <f t="shared" si="19"/>
        <v>22/08/2016 1</v>
      </c>
      <c r="BU243">
        <f>VLOOKUP($BT243, [3]Sheet1!$D$3:$T$89,4,FALSE)</f>
        <v>23</v>
      </c>
      <c r="BV243">
        <f>VLOOKUP($BT243, [3]Sheet1!$D$3:$T$89,5,FALSE)</f>
        <v>20</v>
      </c>
      <c r="BW243">
        <f>VLOOKUP($BT243, [3]Sheet1!$D$3:$T$89,8,FALSE)</f>
        <v>22</v>
      </c>
      <c r="BX243">
        <f>VLOOKUP($BT243, [3]Sheet1!$D$3:$T$89,9,FALSE)</f>
        <v>20</v>
      </c>
      <c r="BY243">
        <f>VLOOKUP($BT243, [3]Sheet1!$D$3:$T$89,12,FALSE)</f>
        <v>22</v>
      </c>
      <c r="BZ243">
        <f>VLOOKUP($BT243, [3]Sheet1!$D$3:$T$89,13,FALSE)</f>
        <v>19</v>
      </c>
      <c r="CA243" t="str">
        <f>VLOOKUP($BT243, [3]Sheet1!$D$3:$T$89,16,FALSE)</f>
        <v>N/A</v>
      </c>
      <c r="CB243" t="str">
        <f>VLOOKUP($BT243, [3]Sheet1!$D$3:$T$89,17,FALSE)</f>
        <v>N/A</v>
      </c>
      <c r="CD243" s="12">
        <v>42604</v>
      </c>
      <c r="CE243" s="2">
        <v>0.391666666666667</v>
      </c>
      <c r="CF243" s="2" t="s">
        <v>1781</v>
      </c>
      <c r="CG243" s="2">
        <v>42604.388888888891</v>
      </c>
      <c r="CH243" s="2">
        <v>42604.395833333336</v>
      </c>
      <c r="CI243" t="s">
        <v>1771</v>
      </c>
      <c r="CJ243" t="s">
        <v>1772</v>
      </c>
      <c r="CK243">
        <v>1022.75720578</v>
      </c>
      <c r="CL243">
        <v>20.3888888888889</v>
      </c>
      <c r="CM243">
        <v>0</v>
      </c>
      <c r="CN243">
        <v>79</v>
      </c>
      <c r="CO243">
        <v>229</v>
      </c>
      <c r="CP243">
        <v>4</v>
      </c>
      <c r="CQ243">
        <v>11.3</v>
      </c>
      <c r="CR243">
        <v>3.5</v>
      </c>
      <c r="CS243">
        <v>1</v>
      </c>
      <c r="CT243" t="s">
        <v>1235</v>
      </c>
      <c r="CU243">
        <v>23</v>
      </c>
      <c r="CV243">
        <v>20</v>
      </c>
      <c r="CW243">
        <v>22</v>
      </c>
      <c r="CX243">
        <v>20</v>
      </c>
      <c r="CY243">
        <v>22</v>
      </c>
      <c r="CZ243">
        <v>19</v>
      </c>
      <c r="DA243" t="s">
        <v>27</v>
      </c>
      <c r="DB243" t="s">
        <v>27</v>
      </c>
    </row>
    <row r="244" spans="1:106">
      <c r="D244" s="3">
        <v>10</v>
      </c>
      <c r="BD244" s="39">
        <v>42604</v>
      </c>
      <c r="BE244" s="23">
        <v>0.39236111111111099</v>
      </c>
      <c r="BF244" s="10" t="str">
        <f t="shared" si="20"/>
        <v>22/08/2016 09:25</v>
      </c>
      <c r="BG244" s="35">
        <f t="shared" si="21"/>
        <v>42604.395833333336</v>
      </c>
      <c r="BH244" s="35">
        <f t="shared" si="22"/>
        <v>42604.395833333336</v>
      </c>
      <c r="BI244" t="str">
        <f t="shared" si="23"/>
        <v>22/08/2016 09:30:00</v>
      </c>
      <c r="BJ244" s="40" t="str">
        <f t="shared" si="24"/>
        <v>22/08/2016 09:30:00</v>
      </c>
      <c r="BK244">
        <f>VLOOKUP($BI244, [1]TableView_704030_20160816_20160!$D$2:$M$5095,3,FALSE)</f>
        <v>1022.85879745</v>
      </c>
      <c r="BL244">
        <f>VLOOKUP($BI244, [1]TableView_704030_20160816_20160!$D$2:$M$5095,8,FALSE)</f>
        <v>20.8333333333333</v>
      </c>
      <c r="BM244">
        <f>VLOOKUP($BI244, [1]TableView_704030_20160816_20160!$D$2:$M$5095,10,FALSE)</f>
        <v>0</v>
      </c>
      <c r="BN244">
        <f>VLOOKUP($BI244, [1]TableView_704030_20160816_20160!$D$2:$M$5095,4,FALSE)</f>
        <v>78</v>
      </c>
      <c r="BO244">
        <f>VLOOKUP($BI244, [1]TableView_704030_20160816_20160!$D$2:$M$5095,6,FALSE)</f>
        <v>231</v>
      </c>
      <c r="BP244">
        <f>VLOOKUP($BI244, [1]TableView_704030_20160816_20160!$D$2:$M$5095,7,FALSE)</f>
        <v>5</v>
      </c>
      <c r="BQ244">
        <f>VLOOKUP($BI244, [1]TableView_704030_20160816_20160!$D$2:$M$5095,2,FALSE)</f>
        <v>12.2</v>
      </c>
      <c r="BR244">
        <f>VLOOKUP($BJ244, [2]aacb8965d69cc6fd1cb3a5cae9e8ae7!$C$6:$F$853,4,FALSE)</f>
        <v>3.5</v>
      </c>
      <c r="BS244" s="15">
        <v>1</v>
      </c>
      <c r="BT244" t="str">
        <f t="shared" si="19"/>
        <v>22/08/2016 1</v>
      </c>
      <c r="BU244">
        <f>VLOOKUP($BT244, [3]Sheet1!$D$3:$T$89,4,FALSE)</f>
        <v>23</v>
      </c>
      <c r="BV244">
        <f>VLOOKUP($BT244, [3]Sheet1!$D$3:$T$89,5,FALSE)</f>
        <v>20</v>
      </c>
      <c r="BW244">
        <f>VLOOKUP($BT244, [3]Sheet1!$D$3:$T$89,8,FALSE)</f>
        <v>22</v>
      </c>
      <c r="BX244">
        <f>VLOOKUP($BT244, [3]Sheet1!$D$3:$T$89,9,FALSE)</f>
        <v>20</v>
      </c>
      <c r="BY244">
        <f>VLOOKUP($BT244, [3]Sheet1!$D$3:$T$89,12,FALSE)</f>
        <v>22</v>
      </c>
      <c r="BZ244">
        <f>VLOOKUP($BT244, [3]Sheet1!$D$3:$T$89,13,FALSE)</f>
        <v>19</v>
      </c>
      <c r="CA244" t="str">
        <f>VLOOKUP($BT244, [3]Sheet1!$D$3:$T$89,16,FALSE)</f>
        <v>N/A</v>
      </c>
      <c r="CB244" t="str">
        <f>VLOOKUP($BT244, [3]Sheet1!$D$3:$T$89,17,FALSE)</f>
        <v>N/A</v>
      </c>
      <c r="CD244" s="12">
        <v>42604</v>
      </c>
      <c r="CE244" s="2">
        <v>0.39236111111111099</v>
      </c>
      <c r="CF244" s="2" t="s">
        <v>1782</v>
      </c>
      <c r="CG244" s="2">
        <v>42604.395833333336</v>
      </c>
      <c r="CH244" s="2">
        <v>42604.395833333336</v>
      </c>
      <c r="CI244" t="s">
        <v>1772</v>
      </c>
      <c r="CJ244" t="s">
        <v>1772</v>
      </c>
      <c r="CK244">
        <v>1022.85879745</v>
      </c>
      <c r="CL244">
        <v>20.8333333333333</v>
      </c>
      <c r="CM244">
        <v>0</v>
      </c>
      <c r="CN244">
        <v>78</v>
      </c>
      <c r="CO244">
        <v>231</v>
      </c>
      <c r="CP244">
        <v>5</v>
      </c>
      <c r="CQ244">
        <v>12.2</v>
      </c>
      <c r="CR244">
        <v>3.5</v>
      </c>
      <c r="CS244">
        <v>1</v>
      </c>
      <c r="CT244" t="s">
        <v>1235</v>
      </c>
      <c r="CU244">
        <v>23</v>
      </c>
      <c r="CV244">
        <v>20</v>
      </c>
      <c r="CW244">
        <v>22</v>
      </c>
      <c r="CX244">
        <v>20</v>
      </c>
      <c r="CY244">
        <v>22</v>
      </c>
      <c r="CZ244">
        <v>19</v>
      </c>
      <c r="DA244" t="s">
        <v>27</v>
      </c>
      <c r="DB244" t="s">
        <v>27</v>
      </c>
    </row>
    <row r="245" spans="1:106">
      <c r="D245" s="3">
        <v>11</v>
      </c>
      <c r="BD245" s="39">
        <v>42604</v>
      </c>
      <c r="BE245" s="23">
        <v>0.39305555555555599</v>
      </c>
      <c r="BF245" s="10" t="str">
        <f t="shared" si="20"/>
        <v>22/08/2016 09:26</v>
      </c>
      <c r="BG245" s="35">
        <f t="shared" si="21"/>
        <v>42604.395833333336</v>
      </c>
      <c r="BH245" s="35">
        <f t="shared" si="22"/>
        <v>42604.395833333336</v>
      </c>
      <c r="BI245" t="str">
        <f t="shared" si="23"/>
        <v>22/08/2016 09:30:00</v>
      </c>
      <c r="BJ245" s="40" t="str">
        <f t="shared" si="24"/>
        <v>22/08/2016 09:30:00</v>
      </c>
      <c r="BK245">
        <f>VLOOKUP($BI245, [1]TableView_704030_20160816_20160!$D$2:$M$5095,3,FALSE)</f>
        <v>1022.85879745</v>
      </c>
      <c r="BL245">
        <f>VLOOKUP($BI245, [1]TableView_704030_20160816_20160!$D$2:$M$5095,8,FALSE)</f>
        <v>20.8333333333333</v>
      </c>
      <c r="BM245">
        <f>VLOOKUP($BI245, [1]TableView_704030_20160816_20160!$D$2:$M$5095,10,FALSE)</f>
        <v>0</v>
      </c>
      <c r="BN245">
        <f>VLOOKUP($BI245, [1]TableView_704030_20160816_20160!$D$2:$M$5095,4,FALSE)</f>
        <v>78</v>
      </c>
      <c r="BO245">
        <f>VLOOKUP($BI245, [1]TableView_704030_20160816_20160!$D$2:$M$5095,6,FALSE)</f>
        <v>231</v>
      </c>
      <c r="BP245">
        <f>VLOOKUP($BI245, [1]TableView_704030_20160816_20160!$D$2:$M$5095,7,FALSE)</f>
        <v>5</v>
      </c>
      <c r="BQ245">
        <f>VLOOKUP($BI245, [1]TableView_704030_20160816_20160!$D$2:$M$5095,2,FALSE)</f>
        <v>12.2</v>
      </c>
      <c r="BR245">
        <f>VLOOKUP($BJ245, [2]aacb8965d69cc6fd1cb3a5cae9e8ae7!$C$6:$F$853,4,FALSE)</f>
        <v>3.5</v>
      </c>
      <c r="BS245" s="15">
        <v>1</v>
      </c>
      <c r="BT245" t="str">
        <f t="shared" si="19"/>
        <v>22/08/2016 1</v>
      </c>
      <c r="BU245">
        <f>VLOOKUP($BT245, [3]Sheet1!$D$3:$T$89,4,FALSE)</f>
        <v>23</v>
      </c>
      <c r="BV245">
        <f>VLOOKUP($BT245, [3]Sheet1!$D$3:$T$89,5,FALSE)</f>
        <v>20</v>
      </c>
      <c r="BW245">
        <f>VLOOKUP($BT245, [3]Sheet1!$D$3:$T$89,8,FALSE)</f>
        <v>22</v>
      </c>
      <c r="BX245">
        <f>VLOOKUP($BT245, [3]Sheet1!$D$3:$T$89,9,FALSE)</f>
        <v>20</v>
      </c>
      <c r="BY245">
        <f>VLOOKUP($BT245, [3]Sheet1!$D$3:$T$89,12,FALSE)</f>
        <v>22</v>
      </c>
      <c r="BZ245">
        <f>VLOOKUP($BT245, [3]Sheet1!$D$3:$T$89,13,FALSE)</f>
        <v>19</v>
      </c>
      <c r="CA245" t="str">
        <f>VLOOKUP($BT245, [3]Sheet1!$D$3:$T$89,16,FALSE)</f>
        <v>N/A</v>
      </c>
      <c r="CB245" t="str">
        <f>VLOOKUP($BT245, [3]Sheet1!$D$3:$T$89,17,FALSE)</f>
        <v>N/A</v>
      </c>
      <c r="CD245" s="12">
        <v>42604</v>
      </c>
      <c r="CE245" s="2">
        <v>0.39305555555555599</v>
      </c>
      <c r="CF245" s="2" t="s">
        <v>1783</v>
      </c>
      <c r="CG245" s="2">
        <v>42604.395833333336</v>
      </c>
      <c r="CH245" s="2">
        <v>42604.395833333336</v>
      </c>
      <c r="CI245" t="s">
        <v>1772</v>
      </c>
      <c r="CJ245" t="s">
        <v>1772</v>
      </c>
      <c r="CK245">
        <v>1022.85879745</v>
      </c>
      <c r="CL245">
        <v>20.8333333333333</v>
      </c>
      <c r="CM245">
        <v>0</v>
      </c>
      <c r="CN245">
        <v>78</v>
      </c>
      <c r="CO245">
        <v>231</v>
      </c>
      <c r="CP245">
        <v>5</v>
      </c>
      <c r="CQ245">
        <v>12.2</v>
      </c>
      <c r="CR245">
        <v>3.5</v>
      </c>
      <c r="CS245">
        <v>1</v>
      </c>
      <c r="CT245" t="s">
        <v>1235</v>
      </c>
      <c r="CU245">
        <v>23</v>
      </c>
      <c r="CV245">
        <v>20</v>
      </c>
      <c r="CW245">
        <v>22</v>
      </c>
      <c r="CX245">
        <v>20</v>
      </c>
      <c r="CY245">
        <v>22</v>
      </c>
      <c r="CZ245">
        <v>19</v>
      </c>
      <c r="DA245" t="s">
        <v>27</v>
      </c>
      <c r="DB245" t="s">
        <v>27</v>
      </c>
    </row>
    <row r="246" spans="1:106">
      <c r="D246" s="3">
        <v>12</v>
      </c>
      <c r="BD246" s="39">
        <v>42604</v>
      </c>
      <c r="BE246" s="23">
        <v>0.39374999999999999</v>
      </c>
      <c r="BF246" s="10" t="str">
        <f t="shared" si="20"/>
        <v>22/08/2016 09:27</v>
      </c>
      <c r="BG246" s="35">
        <f t="shared" si="21"/>
        <v>42604.395833333336</v>
      </c>
      <c r="BH246" s="35">
        <f t="shared" si="22"/>
        <v>42604.395833333336</v>
      </c>
      <c r="BI246" t="str">
        <f t="shared" si="23"/>
        <v>22/08/2016 09:30:00</v>
      </c>
      <c r="BJ246" s="40" t="str">
        <f t="shared" si="24"/>
        <v>22/08/2016 09:30:00</v>
      </c>
      <c r="BK246">
        <f>VLOOKUP($BI246, [1]TableView_704030_20160816_20160!$D$2:$M$5095,3,FALSE)</f>
        <v>1022.85879745</v>
      </c>
      <c r="BL246">
        <f>VLOOKUP($BI246, [1]TableView_704030_20160816_20160!$D$2:$M$5095,8,FALSE)</f>
        <v>20.8333333333333</v>
      </c>
      <c r="BM246">
        <f>VLOOKUP($BI246, [1]TableView_704030_20160816_20160!$D$2:$M$5095,10,FALSE)</f>
        <v>0</v>
      </c>
      <c r="BN246">
        <f>VLOOKUP($BI246, [1]TableView_704030_20160816_20160!$D$2:$M$5095,4,FALSE)</f>
        <v>78</v>
      </c>
      <c r="BO246">
        <f>VLOOKUP($BI246, [1]TableView_704030_20160816_20160!$D$2:$M$5095,6,FALSE)</f>
        <v>231</v>
      </c>
      <c r="BP246">
        <f>VLOOKUP($BI246, [1]TableView_704030_20160816_20160!$D$2:$M$5095,7,FALSE)</f>
        <v>5</v>
      </c>
      <c r="BQ246">
        <f>VLOOKUP($BI246, [1]TableView_704030_20160816_20160!$D$2:$M$5095,2,FALSE)</f>
        <v>12.2</v>
      </c>
      <c r="BR246">
        <f>VLOOKUP($BJ246, [2]aacb8965d69cc6fd1cb3a5cae9e8ae7!$C$6:$F$853,4,FALSE)</f>
        <v>3.5</v>
      </c>
      <c r="BS246" s="15">
        <v>1</v>
      </c>
      <c r="BT246" t="str">
        <f t="shared" si="19"/>
        <v>22/08/2016 1</v>
      </c>
      <c r="BU246">
        <f>VLOOKUP($BT246, [3]Sheet1!$D$3:$T$89,4,FALSE)</f>
        <v>23</v>
      </c>
      <c r="BV246">
        <f>VLOOKUP($BT246, [3]Sheet1!$D$3:$T$89,5,FALSE)</f>
        <v>20</v>
      </c>
      <c r="BW246">
        <f>VLOOKUP($BT246, [3]Sheet1!$D$3:$T$89,8,FALSE)</f>
        <v>22</v>
      </c>
      <c r="BX246">
        <f>VLOOKUP($BT246, [3]Sheet1!$D$3:$T$89,9,FALSE)</f>
        <v>20</v>
      </c>
      <c r="BY246">
        <f>VLOOKUP($BT246, [3]Sheet1!$D$3:$T$89,12,FALSE)</f>
        <v>22</v>
      </c>
      <c r="BZ246">
        <f>VLOOKUP($BT246, [3]Sheet1!$D$3:$T$89,13,FALSE)</f>
        <v>19</v>
      </c>
      <c r="CA246" t="str">
        <f>VLOOKUP($BT246, [3]Sheet1!$D$3:$T$89,16,FALSE)</f>
        <v>N/A</v>
      </c>
      <c r="CB246" t="str">
        <f>VLOOKUP($BT246, [3]Sheet1!$D$3:$T$89,17,FALSE)</f>
        <v>N/A</v>
      </c>
      <c r="CD246" s="12">
        <v>42604</v>
      </c>
      <c r="CE246" s="2">
        <v>0.39374999999999999</v>
      </c>
      <c r="CF246" s="2" t="s">
        <v>1784</v>
      </c>
      <c r="CG246" s="2">
        <v>42604.395833333336</v>
      </c>
      <c r="CH246" s="2">
        <v>42604.395833333336</v>
      </c>
      <c r="CI246" t="s">
        <v>1772</v>
      </c>
      <c r="CJ246" t="s">
        <v>1772</v>
      </c>
      <c r="CK246">
        <v>1022.85879745</v>
      </c>
      <c r="CL246">
        <v>20.8333333333333</v>
      </c>
      <c r="CM246">
        <v>0</v>
      </c>
      <c r="CN246">
        <v>78</v>
      </c>
      <c r="CO246">
        <v>231</v>
      </c>
      <c r="CP246">
        <v>5</v>
      </c>
      <c r="CQ246">
        <v>12.2</v>
      </c>
      <c r="CR246">
        <v>3.5</v>
      </c>
      <c r="CS246">
        <v>1</v>
      </c>
      <c r="CT246" t="s">
        <v>1235</v>
      </c>
      <c r="CU246">
        <v>23</v>
      </c>
      <c r="CV246">
        <v>20</v>
      </c>
      <c r="CW246">
        <v>22</v>
      </c>
      <c r="CX246">
        <v>20</v>
      </c>
      <c r="CY246">
        <v>22</v>
      </c>
      <c r="CZ246">
        <v>19</v>
      </c>
      <c r="DA246" t="s">
        <v>27</v>
      </c>
      <c r="DB246" t="s">
        <v>27</v>
      </c>
    </row>
    <row r="247" spans="1:106">
      <c r="D247" s="3">
        <v>13</v>
      </c>
      <c r="BD247" s="39">
        <v>42604</v>
      </c>
      <c r="BE247" s="23">
        <v>0.39444444444444399</v>
      </c>
      <c r="BF247" s="10" t="str">
        <f t="shared" si="20"/>
        <v>22/08/2016 09:28</v>
      </c>
      <c r="BG247" s="35">
        <f t="shared" si="21"/>
        <v>42604.395833333336</v>
      </c>
      <c r="BH247" s="35">
        <f t="shared" si="22"/>
        <v>42604.395833333336</v>
      </c>
      <c r="BI247" t="str">
        <f t="shared" si="23"/>
        <v>22/08/2016 09:30:00</v>
      </c>
      <c r="BJ247" s="40" t="str">
        <f t="shared" si="24"/>
        <v>22/08/2016 09:30:00</v>
      </c>
      <c r="BK247">
        <f>VLOOKUP($BI247, [1]TableView_704030_20160816_20160!$D$2:$M$5095,3,FALSE)</f>
        <v>1022.85879745</v>
      </c>
      <c r="BL247">
        <f>VLOOKUP($BI247, [1]TableView_704030_20160816_20160!$D$2:$M$5095,8,FALSE)</f>
        <v>20.8333333333333</v>
      </c>
      <c r="BM247">
        <f>VLOOKUP($BI247, [1]TableView_704030_20160816_20160!$D$2:$M$5095,10,FALSE)</f>
        <v>0</v>
      </c>
      <c r="BN247">
        <f>VLOOKUP($BI247, [1]TableView_704030_20160816_20160!$D$2:$M$5095,4,FALSE)</f>
        <v>78</v>
      </c>
      <c r="BO247">
        <f>VLOOKUP($BI247, [1]TableView_704030_20160816_20160!$D$2:$M$5095,6,FALSE)</f>
        <v>231</v>
      </c>
      <c r="BP247">
        <f>VLOOKUP($BI247, [1]TableView_704030_20160816_20160!$D$2:$M$5095,7,FALSE)</f>
        <v>5</v>
      </c>
      <c r="BQ247">
        <f>VLOOKUP($BI247, [1]TableView_704030_20160816_20160!$D$2:$M$5095,2,FALSE)</f>
        <v>12.2</v>
      </c>
      <c r="BR247">
        <f>VLOOKUP($BJ247, [2]aacb8965d69cc6fd1cb3a5cae9e8ae7!$C$6:$F$853,4,FALSE)</f>
        <v>3.5</v>
      </c>
      <c r="BS247" s="15">
        <v>1</v>
      </c>
      <c r="BT247" t="str">
        <f t="shared" si="19"/>
        <v>22/08/2016 1</v>
      </c>
      <c r="BU247">
        <f>VLOOKUP($BT247, [3]Sheet1!$D$3:$T$89,4,FALSE)</f>
        <v>23</v>
      </c>
      <c r="BV247">
        <f>VLOOKUP($BT247, [3]Sheet1!$D$3:$T$89,5,FALSE)</f>
        <v>20</v>
      </c>
      <c r="BW247">
        <f>VLOOKUP($BT247, [3]Sheet1!$D$3:$T$89,8,FALSE)</f>
        <v>22</v>
      </c>
      <c r="BX247">
        <f>VLOOKUP($BT247, [3]Sheet1!$D$3:$T$89,9,FALSE)</f>
        <v>20</v>
      </c>
      <c r="BY247">
        <f>VLOOKUP($BT247, [3]Sheet1!$D$3:$T$89,12,FALSE)</f>
        <v>22</v>
      </c>
      <c r="BZ247">
        <f>VLOOKUP($BT247, [3]Sheet1!$D$3:$T$89,13,FALSE)</f>
        <v>19</v>
      </c>
      <c r="CA247" t="str">
        <f>VLOOKUP($BT247, [3]Sheet1!$D$3:$T$89,16,FALSE)</f>
        <v>N/A</v>
      </c>
      <c r="CB247" t="str">
        <f>VLOOKUP($BT247, [3]Sheet1!$D$3:$T$89,17,FALSE)</f>
        <v>N/A</v>
      </c>
      <c r="CD247" s="12">
        <v>42604</v>
      </c>
      <c r="CE247" s="2">
        <v>0.39444444444444399</v>
      </c>
      <c r="CF247" s="2" t="s">
        <v>1785</v>
      </c>
      <c r="CG247" s="2">
        <v>42604.395833333336</v>
      </c>
      <c r="CH247" s="2">
        <v>42604.395833333336</v>
      </c>
      <c r="CI247" t="s">
        <v>1772</v>
      </c>
      <c r="CJ247" t="s">
        <v>1772</v>
      </c>
      <c r="CK247">
        <v>1022.85879745</v>
      </c>
      <c r="CL247">
        <v>20.8333333333333</v>
      </c>
      <c r="CM247">
        <v>0</v>
      </c>
      <c r="CN247">
        <v>78</v>
      </c>
      <c r="CO247">
        <v>231</v>
      </c>
      <c r="CP247">
        <v>5</v>
      </c>
      <c r="CQ247">
        <v>12.2</v>
      </c>
      <c r="CR247">
        <v>3.5</v>
      </c>
      <c r="CS247">
        <v>1</v>
      </c>
      <c r="CT247" t="s">
        <v>1235</v>
      </c>
      <c r="CU247">
        <v>23</v>
      </c>
      <c r="CV247">
        <v>20</v>
      </c>
      <c r="CW247">
        <v>22</v>
      </c>
      <c r="CX247">
        <v>20</v>
      </c>
      <c r="CY247">
        <v>22</v>
      </c>
      <c r="CZ247">
        <v>19</v>
      </c>
      <c r="DA247" t="s">
        <v>27</v>
      </c>
      <c r="DB247" t="s">
        <v>27</v>
      </c>
    </row>
    <row r="248" spans="1:106">
      <c r="D248" s="3">
        <v>14</v>
      </c>
      <c r="BD248" s="39">
        <v>42604</v>
      </c>
      <c r="BE248" s="23">
        <v>0.39513888888888898</v>
      </c>
      <c r="BF248" s="10" t="str">
        <f t="shared" si="20"/>
        <v>22/08/2016 09:29</v>
      </c>
      <c r="BG248" s="35">
        <f t="shared" si="21"/>
        <v>42604.395833333336</v>
      </c>
      <c r="BH248" s="35">
        <f t="shared" si="22"/>
        <v>42604.395833333336</v>
      </c>
      <c r="BI248" t="str">
        <f t="shared" si="23"/>
        <v>22/08/2016 09:30:00</v>
      </c>
      <c r="BJ248" s="40" t="str">
        <f t="shared" si="24"/>
        <v>22/08/2016 09:30:00</v>
      </c>
      <c r="BK248">
        <f>VLOOKUP($BI248, [1]TableView_704030_20160816_20160!$D$2:$M$5095,3,FALSE)</f>
        <v>1022.85879745</v>
      </c>
      <c r="BL248">
        <f>VLOOKUP($BI248, [1]TableView_704030_20160816_20160!$D$2:$M$5095,8,FALSE)</f>
        <v>20.8333333333333</v>
      </c>
      <c r="BM248">
        <f>VLOOKUP($BI248, [1]TableView_704030_20160816_20160!$D$2:$M$5095,10,FALSE)</f>
        <v>0</v>
      </c>
      <c r="BN248">
        <f>VLOOKUP($BI248, [1]TableView_704030_20160816_20160!$D$2:$M$5095,4,FALSE)</f>
        <v>78</v>
      </c>
      <c r="BO248">
        <f>VLOOKUP($BI248, [1]TableView_704030_20160816_20160!$D$2:$M$5095,6,FALSE)</f>
        <v>231</v>
      </c>
      <c r="BP248">
        <f>VLOOKUP($BI248, [1]TableView_704030_20160816_20160!$D$2:$M$5095,7,FALSE)</f>
        <v>5</v>
      </c>
      <c r="BQ248">
        <f>VLOOKUP($BI248, [1]TableView_704030_20160816_20160!$D$2:$M$5095,2,FALSE)</f>
        <v>12.2</v>
      </c>
      <c r="BR248">
        <f>VLOOKUP($BJ248, [2]aacb8965d69cc6fd1cb3a5cae9e8ae7!$C$6:$F$853,4,FALSE)</f>
        <v>3.5</v>
      </c>
      <c r="BS248" s="15">
        <v>1</v>
      </c>
      <c r="BT248" t="str">
        <f t="shared" si="19"/>
        <v>22/08/2016 1</v>
      </c>
      <c r="BU248">
        <f>VLOOKUP($BT248, [3]Sheet1!$D$3:$T$89,4,FALSE)</f>
        <v>23</v>
      </c>
      <c r="BV248">
        <f>VLOOKUP($BT248, [3]Sheet1!$D$3:$T$89,5,FALSE)</f>
        <v>20</v>
      </c>
      <c r="BW248">
        <f>VLOOKUP($BT248, [3]Sheet1!$D$3:$T$89,8,FALSE)</f>
        <v>22</v>
      </c>
      <c r="BX248">
        <f>VLOOKUP($BT248, [3]Sheet1!$D$3:$T$89,9,FALSE)</f>
        <v>20</v>
      </c>
      <c r="BY248">
        <f>VLOOKUP($BT248, [3]Sheet1!$D$3:$T$89,12,FALSE)</f>
        <v>22</v>
      </c>
      <c r="BZ248">
        <f>VLOOKUP($BT248, [3]Sheet1!$D$3:$T$89,13,FALSE)</f>
        <v>19</v>
      </c>
      <c r="CA248" t="str">
        <f>VLOOKUP($BT248, [3]Sheet1!$D$3:$T$89,16,FALSE)</f>
        <v>N/A</v>
      </c>
      <c r="CB248" t="str">
        <f>VLOOKUP($BT248, [3]Sheet1!$D$3:$T$89,17,FALSE)</f>
        <v>N/A</v>
      </c>
      <c r="CD248" s="12">
        <v>42604</v>
      </c>
      <c r="CE248" s="2">
        <v>0.39513888888888898</v>
      </c>
      <c r="CF248" s="2" t="s">
        <v>1786</v>
      </c>
      <c r="CG248" s="2">
        <v>42604.395833333336</v>
      </c>
      <c r="CH248" s="2">
        <v>42604.395833333336</v>
      </c>
      <c r="CI248" t="s">
        <v>1772</v>
      </c>
      <c r="CJ248" t="s">
        <v>1772</v>
      </c>
      <c r="CK248">
        <v>1022.85879745</v>
      </c>
      <c r="CL248">
        <v>20.8333333333333</v>
      </c>
      <c r="CM248">
        <v>0</v>
      </c>
      <c r="CN248">
        <v>78</v>
      </c>
      <c r="CO248">
        <v>231</v>
      </c>
      <c r="CP248">
        <v>5</v>
      </c>
      <c r="CQ248">
        <v>12.2</v>
      </c>
      <c r="CR248">
        <v>3.5</v>
      </c>
      <c r="CS248">
        <v>1</v>
      </c>
      <c r="CT248" t="s">
        <v>1235</v>
      </c>
      <c r="CU248">
        <v>23</v>
      </c>
      <c r="CV248">
        <v>20</v>
      </c>
      <c r="CW248">
        <v>22</v>
      </c>
      <c r="CX248">
        <v>20</v>
      </c>
      <c r="CY248">
        <v>22</v>
      </c>
      <c r="CZ248">
        <v>19</v>
      </c>
      <c r="DA248" t="s">
        <v>27</v>
      </c>
      <c r="DB248" t="s">
        <v>27</v>
      </c>
    </row>
    <row r="249" spans="1:106">
      <c r="D249" s="3">
        <v>15</v>
      </c>
      <c r="BD249" s="39">
        <v>42604</v>
      </c>
      <c r="BE249" s="23">
        <v>0.39583333333333298</v>
      </c>
      <c r="BF249" s="10" t="str">
        <f t="shared" si="20"/>
        <v>22/08/2016 09:30</v>
      </c>
      <c r="BG249" s="35">
        <f t="shared" si="21"/>
        <v>42604.395833333336</v>
      </c>
      <c r="BH249" s="35">
        <f t="shared" si="22"/>
        <v>42604.395833333336</v>
      </c>
      <c r="BI249" t="str">
        <f t="shared" si="23"/>
        <v>22/08/2016 09:30:00</v>
      </c>
      <c r="BJ249" s="40" t="str">
        <f t="shared" si="24"/>
        <v>22/08/2016 09:30:00</v>
      </c>
      <c r="BK249">
        <f>VLOOKUP($BI249, [1]TableView_704030_20160816_20160!$D$2:$M$5095,3,FALSE)</f>
        <v>1022.85879745</v>
      </c>
      <c r="BL249">
        <f>VLOOKUP($BI249, [1]TableView_704030_20160816_20160!$D$2:$M$5095,8,FALSE)</f>
        <v>20.8333333333333</v>
      </c>
      <c r="BM249">
        <f>VLOOKUP($BI249, [1]TableView_704030_20160816_20160!$D$2:$M$5095,10,FALSE)</f>
        <v>0</v>
      </c>
      <c r="BN249">
        <f>VLOOKUP($BI249, [1]TableView_704030_20160816_20160!$D$2:$M$5095,4,FALSE)</f>
        <v>78</v>
      </c>
      <c r="BO249">
        <f>VLOOKUP($BI249, [1]TableView_704030_20160816_20160!$D$2:$M$5095,6,FALSE)</f>
        <v>231</v>
      </c>
      <c r="BP249">
        <f>VLOOKUP($BI249, [1]TableView_704030_20160816_20160!$D$2:$M$5095,7,FALSE)</f>
        <v>5</v>
      </c>
      <c r="BQ249">
        <f>VLOOKUP($BI249, [1]TableView_704030_20160816_20160!$D$2:$M$5095,2,FALSE)</f>
        <v>12.2</v>
      </c>
      <c r="BR249">
        <f>VLOOKUP($BJ249, [2]aacb8965d69cc6fd1cb3a5cae9e8ae7!$C$6:$F$853,4,FALSE)</f>
        <v>3.5</v>
      </c>
      <c r="BS249" s="15">
        <v>1</v>
      </c>
      <c r="BT249" t="str">
        <f t="shared" si="19"/>
        <v>22/08/2016 1</v>
      </c>
      <c r="BU249">
        <f>VLOOKUP($BT249, [3]Sheet1!$D$3:$T$89,4,FALSE)</f>
        <v>23</v>
      </c>
      <c r="BV249">
        <f>VLOOKUP($BT249, [3]Sheet1!$D$3:$T$89,5,FALSE)</f>
        <v>20</v>
      </c>
      <c r="BW249">
        <f>VLOOKUP($BT249, [3]Sheet1!$D$3:$T$89,8,FALSE)</f>
        <v>22</v>
      </c>
      <c r="BX249">
        <f>VLOOKUP($BT249, [3]Sheet1!$D$3:$T$89,9,FALSE)</f>
        <v>20</v>
      </c>
      <c r="BY249">
        <f>VLOOKUP($BT249, [3]Sheet1!$D$3:$T$89,12,FALSE)</f>
        <v>22</v>
      </c>
      <c r="BZ249">
        <f>VLOOKUP($BT249, [3]Sheet1!$D$3:$T$89,13,FALSE)</f>
        <v>19</v>
      </c>
      <c r="CA249" t="str">
        <f>VLOOKUP($BT249, [3]Sheet1!$D$3:$T$89,16,FALSE)</f>
        <v>N/A</v>
      </c>
      <c r="CB249" t="str">
        <f>VLOOKUP($BT249, [3]Sheet1!$D$3:$T$89,17,FALSE)</f>
        <v>N/A</v>
      </c>
      <c r="CD249" s="12">
        <v>42604</v>
      </c>
      <c r="CE249" s="2">
        <v>0.39583333333333298</v>
      </c>
      <c r="CF249" s="2" t="s">
        <v>1787</v>
      </c>
      <c r="CG249" s="2">
        <v>42604.395833333336</v>
      </c>
      <c r="CH249" s="2">
        <v>42604.395833333336</v>
      </c>
      <c r="CI249" t="s">
        <v>1772</v>
      </c>
      <c r="CJ249" t="s">
        <v>1772</v>
      </c>
      <c r="CK249">
        <v>1022.85879745</v>
      </c>
      <c r="CL249">
        <v>20.8333333333333</v>
      </c>
      <c r="CM249">
        <v>0</v>
      </c>
      <c r="CN249">
        <v>78</v>
      </c>
      <c r="CO249">
        <v>231</v>
      </c>
      <c r="CP249">
        <v>5</v>
      </c>
      <c r="CQ249">
        <v>12.2</v>
      </c>
      <c r="CR249">
        <v>3.5</v>
      </c>
      <c r="CS249">
        <v>1</v>
      </c>
      <c r="CT249" t="s">
        <v>1235</v>
      </c>
      <c r="CU249">
        <v>23</v>
      </c>
      <c r="CV249">
        <v>20</v>
      </c>
      <c r="CW249">
        <v>22</v>
      </c>
      <c r="CX249">
        <v>20</v>
      </c>
      <c r="CY249">
        <v>22</v>
      </c>
      <c r="CZ249">
        <v>19</v>
      </c>
      <c r="DA249" t="s">
        <v>27</v>
      </c>
      <c r="DB249" t="s">
        <v>27</v>
      </c>
    </row>
    <row r="250" spans="1:106">
      <c r="D250" s="3">
        <v>16</v>
      </c>
      <c r="BD250" s="39">
        <v>42604</v>
      </c>
      <c r="BE250" s="23">
        <v>0.39652777777777798</v>
      </c>
      <c r="BF250" s="10" t="str">
        <f t="shared" si="20"/>
        <v>22/08/2016 09:31</v>
      </c>
      <c r="BG250" s="35">
        <f t="shared" si="21"/>
        <v>42604.395833333336</v>
      </c>
      <c r="BH250" s="35">
        <f t="shared" si="22"/>
        <v>42604.395833333336</v>
      </c>
      <c r="BI250" t="str">
        <f t="shared" si="23"/>
        <v>22/08/2016 09:30:00</v>
      </c>
      <c r="BJ250" s="40" t="str">
        <f t="shared" si="24"/>
        <v>22/08/2016 09:30:00</v>
      </c>
      <c r="BK250">
        <f>VLOOKUP($BI250, [1]TableView_704030_20160816_20160!$D$2:$M$5095,3,FALSE)</f>
        <v>1022.85879745</v>
      </c>
      <c r="BL250">
        <f>VLOOKUP($BI250, [1]TableView_704030_20160816_20160!$D$2:$M$5095,8,FALSE)</f>
        <v>20.8333333333333</v>
      </c>
      <c r="BM250">
        <f>VLOOKUP($BI250, [1]TableView_704030_20160816_20160!$D$2:$M$5095,10,FALSE)</f>
        <v>0</v>
      </c>
      <c r="BN250">
        <f>VLOOKUP($BI250, [1]TableView_704030_20160816_20160!$D$2:$M$5095,4,FALSE)</f>
        <v>78</v>
      </c>
      <c r="BO250">
        <f>VLOOKUP($BI250, [1]TableView_704030_20160816_20160!$D$2:$M$5095,6,FALSE)</f>
        <v>231</v>
      </c>
      <c r="BP250">
        <f>VLOOKUP($BI250, [1]TableView_704030_20160816_20160!$D$2:$M$5095,7,FALSE)</f>
        <v>5</v>
      </c>
      <c r="BQ250">
        <f>VLOOKUP($BI250, [1]TableView_704030_20160816_20160!$D$2:$M$5095,2,FALSE)</f>
        <v>12.2</v>
      </c>
      <c r="BR250">
        <f>VLOOKUP($BJ250, [2]aacb8965d69cc6fd1cb3a5cae9e8ae7!$C$6:$F$853,4,FALSE)</f>
        <v>3.5</v>
      </c>
      <c r="BS250" s="15">
        <v>1</v>
      </c>
      <c r="BT250" t="str">
        <f t="shared" si="19"/>
        <v>22/08/2016 1</v>
      </c>
      <c r="BU250">
        <f>VLOOKUP($BT250, [3]Sheet1!$D$3:$T$89,4,FALSE)</f>
        <v>23</v>
      </c>
      <c r="BV250">
        <f>VLOOKUP($BT250, [3]Sheet1!$D$3:$T$89,5,FALSE)</f>
        <v>20</v>
      </c>
      <c r="BW250">
        <f>VLOOKUP($BT250, [3]Sheet1!$D$3:$T$89,8,FALSE)</f>
        <v>22</v>
      </c>
      <c r="BX250">
        <f>VLOOKUP($BT250, [3]Sheet1!$D$3:$T$89,9,FALSE)</f>
        <v>20</v>
      </c>
      <c r="BY250">
        <f>VLOOKUP($BT250, [3]Sheet1!$D$3:$T$89,12,FALSE)</f>
        <v>22</v>
      </c>
      <c r="BZ250">
        <f>VLOOKUP($BT250, [3]Sheet1!$D$3:$T$89,13,FALSE)</f>
        <v>19</v>
      </c>
      <c r="CA250" t="str">
        <f>VLOOKUP($BT250, [3]Sheet1!$D$3:$T$89,16,FALSE)</f>
        <v>N/A</v>
      </c>
      <c r="CB250" t="str">
        <f>VLOOKUP($BT250, [3]Sheet1!$D$3:$T$89,17,FALSE)</f>
        <v>N/A</v>
      </c>
      <c r="CD250" s="12">
        <v>42604</v>
      </c>
      <c r="CE250" s="2">
        <v>0.39652777777777798</v>
      </c>
      <c r="CF250" s="2" t="s">
        <v>1788</v>
      </c>
      <c r="CG250" s="2">
        <v>42604.395833333336</v>
      </c>
      <c r="CH250" s="2">
        <v>42604.395833333336</v>
      </c>
      <c r="CI250" t="s">
        <v>1772</v>
      </c>
      <c r="CJ250" t="s">
        <v>1772</v>
      </c>
      <c r="CK250">
        <v>1022.85879745</v>
      </c>
      <c r="CL250">
        <v>20.8333333333333</v>
      </c>
      <c r="CM250">
        <v>0</v>
      </c>
      <c r="CN250">
        <v>78</v>
      </c>
      <c r="CO250">
        <v>231</v>
      </c>
      <c r="CP250">
        <v>5</v>
      </c>
      <c r="CQ250">
        <v>12.2</v>
      </c>
      <c r="CR250">
        <v>3.5</v>
      </c>
      <c r="CS250">
        <v>1</v>
      </c>
      <c r="CT250" t="s">
        <v>1235</v>
      </c>
      <c r="CU250">
        <v>23</v>
      </c>
      <c r="CV250">
        <v>20</v>
      </c>
      <c r="CW250">
        <v>22</v>
      </c>
      <c r="CX250">
        <v>20</v>
      </c>
      <c r="CY250">
        <v>22</v>
      </c>
      <c r="CZ250">
        <v>19</v>
      </c>
      <c r="DA250" t="s">
        <v>27</v>
      </c>
      <c r="DB250" t="s">
        <v>27</v>
      </c>
    </row>
    <row r="251" spans="1:106">
      <c r="D251" s="3">
        <v>17</v>
      </c>
      <c r="BD251" s="39">
        <v>42604</v>
      </c>
      <c r="BE251" s="23">
        <v>0.39722222222222198</v>
      </c>
      <c r="BF251" s="10" t="str">
        <f t="shared" si="20"/>
        <v>22/08/2016 09:32</v>
      </c>
      <c r="BG251" s="35">
        <f t="shared" si="21"/>
        <v>42604.395833333336</v>
      </c>
      <c r="BH251" s="35">
        <f t="shared" si="22"/>
        <v>42604.395833333336</v>
      </c>
      <c r="BI251" t="str">
        <f t="shared" si="23"/>
        <v>22/08/2016 09:30:00</v>
      </c>
      <c r="BJ251" s="40" t="str">
        <f t="shared" si="24"/>
        <v>22/08/2016 09:30:00</v>
      </c>
      <c r="BK251">
        <f>VLOOKUP($BI251, [1]TableView_704030_20160816_20160!$D$2:$M$5095,3,FALSE)</f>
        <v>1022.85879745</v>
      </c>
      <c r="BL251">
        <f>VLOOKUP($BI251, [1]TableView_704030_20160816_20160!$D$2:$M$5095,8,FALSE)</f>
        <v>20.8333333333333</v>
      </c>
      <c r="BM251">
        <f>VLOOKUP($BI251, [1]TableView_704030_20160816_20160!$D$2:$M$5095,10,FALSE)</f>
        <v>0</v>
      </c>
      <c r="BN251">
        <f>VLOOKUP($BI251, [1]TableView_704030_20160816_20160!$D$2:$M$5095,4,FALSE)</f>
        <v>78</v>
      </c>
      <c r="BO251">
        <f>VLOOKUP($BI251, [1]TableView_704030_20160816_20160!$D$2:$M$5095,6,FALSE)</f>
        <v>231</v>
      </c>
      <c r="BP251">
        <f>VLOOKUP($BI251, [1]TableView_704030_20160816_20160!$D$2:$M$5095,7,FALSE)</f>
        <v>5</v>
      </c>
      <c r="BQ251">
        <f>VLOOKUP($BI251, [1]TableView_704030_20160816_20160!$D$2:$M$5095,2,FALSE)</f>
        <v>12.2</v>
      </c>
      <c r="BR251">
        <f>VLOOKUP($BJ251, [2]aacb8965d69cc6fd1cb3a5cae9e8ae7!$C$6:$F$853,4,FALSE)</f>
        <v>3.5</v>
      </c>
      <c r="BS251" s="15">
        <v>1</v>
      </c>
      <c r="BT251" t="str">
        <f t="shared" si="19"/>
        <v>22/08/2016 1</v>
      </c>
      <c r="BU251">
        <f>VLOOKUP($BT251, [3]Sheet1!$D$3:$T$89,4,FALSE)</f>
        <v>23</v>
      </c>
      <c r="BV251">
        <f>VLOOKUP($BT251, [3]Sheet1!$D$3:$T$89,5,FALSE)</f>
        <v>20</v>
      </c>
      <c r="BW251">
        <f>VLOOKUP($BT251, [3]Sheet1!$D$3:$T$89,8,FALSE)</f>
        <v>22</v>
      </c>
      <c r="BX251">
        <f>VLOOKUP($BT251, [3]Sheet1!$D$3:$T$89,9,FALSE)</f>
        <v>20</v>
      </c>
      <c r="BY251">
        <f>VLOOKUP($BT251, [3]Sheet1!$D$3:$T$89,12,FALSE)</f>
        <v>22</v>
      </c>
      <c r="BZ251">
        <f>VLOOKUP($BT251, [3]Sheet1!$D$3:$T$89,13,FALSE)</f>
        <v>19</v>
      </c>
      <c r="CA251" t="str">
        <f>VLOOKUP($BT251, [3]Sheet1!$D$3:$T$89,16,FALSE)</f>
        <v>N/A</v>
      </c>
      <c r="CB251" t="str">
        <f>VLOOKUP($BT251, [3]Sheet1!$D$3:$T$89,17,FALSE)</f>
        <v>N/A</v>
      </c>
      <c r="CD251" s="12">
        <v>42604</v>
      </c>
      <c r="CE251" s="2">
        <v>0.39722222222222198</v>
      </c>
      <c r="CF251" s="2" t="s">
        <v>1789</v>
      </c>
      <c r="CG251" s="2">
        <v>42604.395833333336</v>
      </c>
      <c r="CH251" s="2">
        <v>42604.395833333336</v>
      </c>
      <c r="CI251" t="s">
        <v>1772</v>
      </c>
      <c r="CJ251" t="s">
        <v>1772</v>
      </c>
      <c r="CK251">
        <v>1022.85879745</v>
      </c>
      <c r="CL251">
        <v>20.8333333333333</v>
      </c>
      <c r="CM251">
        <v>0</v>
      </c>
      <c r="CN251">
        <v>78</v>
      </c>
      <c r="CO251">
        <v>231</v>
      </c>
      <c r="CP251">
        <v>5</v>
      </c>
      <c r="CQ251">
        <v>12.2</v>
      </c>
      <c r="CR251">
        <v>3.5</v>
      </c>
      <c r="CS251">
        <v>1</v>
      </c>
      <c r="CT251" t="s">
        <v>1235</v>
      </c>
      <c r="CU251">
        <v>23</v>
      </c>
      <c r="CV251">
        <v>20</v>
      </c>
      <c r="CW251">
        <v>22</v>
      </c>
      <c r="CX251">
        <v>20</v>
      </c>
      <c r="CY251">
        <v>22</v>
      </c>
      <c r="CZ251">
        <v>19</v>
      </c>
      <c r="DA251" t="s">
        <v>27</v>
      </c>
      <c r="DB251" t="s">
        <v>27</v>
      </c>
    </row>
    <row r="252" spans="1:106">
      <c r="D252" s="3">
        <v>18</v>
      </c>
      <c r="BD252" s="39">
        <v>42604</v>
      </c>
      <c r="BE252" s="23">
        <v>0.39791666666666697</v>
      </c>
      <c r="BF252" s="10" t="str">
        <f t="shared" si="20"/>
        <v>22/08/2016 09:33</v>
      </c>
      <c r="BG252" s="35">
        <f t="shared" si="21"/>
        <v>42604.395833333336</v>
      </c>
      <c r="BH252" s="35">
        <f t="shared" si="22"/>
        <v>42604.395833333336</v>
      </c>
      <c r="BI252" t="str">
        <f t="shared" si="23"/>
        <v>22/08/2016 09:30:00</v>
      </c>
      <c r="BJ252" s="40" t="str">
        <f t="shared" si="24"/>
        <v>22/08/2016 09:30:00</v>
      </c>
      <c r="BK252">
        <f>VLOOKUP($BI252, [1]TableView_704030_20160816_20160!$D$2:$M$5095,3,FALSE)</f>
        <v>1022.85879745</v>
      </c>
      <c r="BL252">
        <f>VLOOKUP($BI252, [1]TableView_704030_20160816_20160!$D$2:$M$5095,8,FALSE)</f>
        <v>20.8333333333333</v>
      </c>
      <c r="BM252">
        <f>VLOOKUP($BI252, [1]TableView_704030_20160816_20160!$D$2:$M$5095,10,FALSE)</f>
        <v>0</v>
      </c>
      <c r="BN252">
        <f>VLOOKUP($BI252, [1]TableView_704030_20160816_20160!$D$2:$M$5095,4,FALSE)</f>
        <v>78</v>
      </c>
      <c r="BO252">
        <f>VLOOKUP($BI252, [1]TableView_704030_20160816_20160!$D$2:$M$5095,6,FALSE)</f>
        <v>231</v>
      </c>
      <c r="BP252">
        <f>VLOOKUP($BI252, [1]TableView_704030_20160816_20160!$D$2:$M$5095,7,FALSE)</f>
        <v>5</v>
      </c>
      <c r="BQ252">
        <f>VLOOKUP($BI252, [1]TableView_704030_20160816_20160!$D$2:$M$5095,2,FALSE)</f>
        <v>12.2</v>
      </c>
      <c r="BR252">
        <f>VLOOKUP($BJ252, [2]aacb8965d69cc6fd1cb3a5cae9e8ae7!$C$6:$F$853,4,FALSE)</f>
        <v>3.5</v>
      </c>
      <c r="BS252" s="15">
        <v>1</v>
      </c>
      <c r="BT252" t="str">
        <f t="shared" si="19"/>
        <v>22/08/2016 1</v>
      </c>
      <c r="BU252">
        <f>VLOOKUP($BT252, [3]Sheet1!$D$3:$T$89,4,FALSE)</f>
        <v>23</v>
      </c>
      <c r="BV252">
        <f>VLOOKUP($BT252, [3]Sheet1!$D$3:$T$89,5,FALSE)</f>
        <v>20</v>
      </c>
      <c r="BW252">
        <f>VLOOKUP($BT252, [3]Sheet1!$D$3:$T$89,8,FALSE)</f>
        <v>22</v>
      </c>
      <c r="BX252">
        <f>VLOOKUP($BT252, [3]Sheet1!$D$3:$T$89,9,FALSE)</f>
        <v>20</v>
      </c>
      <c r="BY252">
        <f>VLOOKUP($BT252, [3]Sheet1!$D$3:$T$89,12,FALSE)</f>
        <v>22</v>
      </c>
      <c r="BZ252">
        <f>VLOOKUP($BT252, [3]Sheet1!$D$3:$T$89,13,FALSE)</f>
        <v>19</v>
      </c>
      <c r="CA252" t="str">
        <f>VLOOKUP($BT252, [3]Sheet1!$D$3:$T$89,16,FALSE)</f>
        <v>N/A</v>
      </c>
      <c r="CB252" t="str">
        <f>VLOOKUP($BT252, [3]Sheet1!$D$3:$T$89,17,FALSE)</f>
        <v>N/A</v>
      </c>
      <c r="CD252" s="12">
        <v>42604</v>
      </c>
      <c r="CE252" s="2">
        <v>0.39791666666666697</v>
      </c>
      <c r="CF252" s="2" t="s">
        <v>1790</v>
      </c>
      <c r="CG252" s="2">
        <v>42604.395833333336</v>
      </c>
      <c r="CH252" s="2">
        <v>42604.395833333336</v>
      </c>
      <c r="CI252" t="s">
        <v>1772</v>
      </c>
      <c r="CJ252" t="s">
        <v>1772</v>
      </c>
      <c r="CK252">
        <v>1022.85879745</v>
      </c>
      <c r="CL252">
        <v>20.8333333333333</v>
      </c>
      <c r="CM252">
        <v>0</v>
      </c>
      <c r="CN252">
        <v>78</v>
      </c>
      <c r="CO252">
        <v>231</v>
      </c>
      <c r="CP252">
        <v>5</v>
      </c>
      <c r="CQ252">
        <v>12.2</v>
      </c>
      <c r="CR252">
        <v>3.5</v>
      </c>
      <c r="CS252">
        <v>1</v>
      </c>
      <c r="CT252" t="s">
        <v>1235</v>
      </c>
      <c r="CU252">
        <v>23</v>
      </c>
      <c r="CV252">
        <v>20</v>
      </c>
      <c r="CW252">
        <v>22</v>
      </c>
      <c r="CX252">
        <v>20</v>
      </c>
      <c r="CY252">
        <v>22</v>
      </c>
      <c r="CZ252">
        <v>19</v>
      </c>
      <c r="DA252" t="s">
        <v>27</v>
      </c>
      <c r="DB252" t="s">
        <v>27</v>
      </c>
    </row>
    <row r="253" spans="1:106">
      <c r="D253" s="3">
        <v>19</v>
      </c>
      <c r="BD253" s="39">
        <v>42604</v>
      </c>
      <c r="BE253" s="23">
        <v>0.39861111111111103</v>
      </c>
      <c r="BF253" s="10" t="str">
        <f t="shared" si="20"/>
        <v>22/08/2016 09:34</v>
      </c>
      <c r="BG253" s="35">
        <f t="shared" si="21"/>
        <v>42604.395833333336</v>
      </c>
      <c r="BH253" s="35">
        <f t="shared" si="22"/>
        <v>42604.395833333336</v>
      </c>
      <c r="BI253" t="str">
        <f t="shared" si="23"/>
        <v>22/08/2016 09:30:00</v>
      </c>
      <c r="BJ253" s="40" t="str">
        <f t="shared" si="24"/>
        <v>22/08/2016 09:30:00</v>
      </c>
      <c r="BK253">
        <f>VLOOKUP($BI253, [1]TableView_704030_20160816_20160!$D$2:$M$5095,3,FALSE)</f>
        <v>1022.85879745</v>
      </c>
      <c r="BL253">
        <f>VLOOKUP($BI253, [1]TableView_704030_20160816_20160!$D$2:$M$5095,8,FALSE)</f>
        <v>20.8333333333333</v>
      </c>
      <c r="BM253">
        <f>VLOOKUP($BI253, [1]TableView_704030_20160816_20160!$D$2:$M$5095,10,FALSE)</f>
        <v>0</v>
      </c>
      <c r="BN253">
        <f>VLOOKUP($BI253, [1]TableView_704030_20160816_20160!$D$2:$M$5095,4,FALSE)</f>
        <v>78</v>
      </c>
      <c r="BO253">
        <f>VLOOKUP($BI253, [1]TableView_704030_20160816_20160!$D$2:$M$5095,6,FALSE)</f>
        <v>231</v>
      </c>
      <c r="BP253">
        <f>VLOOKUP($BI253, [1]TableView_704030_20160816_20160!$D$2:$M$5095,7,FALSE)</f>
        <v>5</v>
      </c>
      <c r="BQ253">
        <f>VLOOKUP($BI253, [1]TableView_704030_20160816_20160!$D$2:$M$5095,2,FALSE)</f>
        <v>12.2</v>
      </c>
      <c r="BR253">
        <f>VLOOKUP($BJ253, [2]aacb8965d69cc6fd1cb3a5cae9e8ae7!$C$6:$F$853,4,FALSE)</f>
        <v>3.5</v>
      </c>
      <c r="BS253" s="15">
        <v>1</v>
      </c>
      <c r="BT253" t="str">
        <f t="shared" si="19"/>
        <v>22/08/2016 1</v>
      </c>
      <c r="BU253">
        <f>VLOOKUP($BT253, [3]Sheet1!$D$3:$T$89,4,FALSE)</f>
        <v>23</v>
      </c>
      <c r="BV253">
        <f>VLOOKUP($BT253, [3]Sheet1!$D$3:$T$89,5,FALSE)</f>
        <v>20</v>
      </c>
      <c r="BW253">
        <f>VLOOKUP($BT253, [3]Sheet1!$D$3:$T$89,8,FALSE)</f>
        <v>22</v>
      </c>
      <c r="BX253">
        <f>VLOOKUP($BT253, [3]Sheet1!$D$3:$T$89,9,FALSE)</f>
        <v>20</v>
      </c>
      <c r="BY253">
        <f>VLOOKUP($BT253, [3]Sheet1!$D$3:$T$89,12,FALSE)</f>
        <v>22</v>
      </c>
      <c r="BZ253">
        <f>VLOOKUP($BT253, [3]Sheet1!$D$3:$T$89,13,FALSE)</f>
        <v>19</v>
      </c>
      <c r="CA253" t="str">
        <f>VLOOKUP($BT253, [3]Sheet1!$D$3:$T$89,16,FALSE)</f>
        <v>N/A</v>
      </c>
      <c r="CB253" t="str">
        <f>VLOOKUP($BT253, [3]Sheet1!$D$3:$T$89,17,FALSE)</f>
        <v>N/A</v>
      </c>
      <c r="CD253" s="12">
        <v>42604</v>
      </c>
      <c r="CE253" s="2">
        <v>0.39861111111111103</v>
      </c>
      <c r="CF253" s="2" t="s">
        <v>1791</v>
      </c>
      <c r="CG253" s="2">
        <v>42604.395833333336</v>
      </c>
      <c r="CH253" s="2">
        <v>42604.395833333336</v>
      </c>
      <c r="CI253" t="s">
        <v>1772</v>
      </c>
      <c r="CJ253" t="s">
        <v>1772</v>
      </c>
      <c r="CK253">
        <v>1022.85879745</v>
      </c>
      <c r="CL253">
        <v>20.8333333333333</v>
      </c>
      <c r="CM253">
        <v>0</v>
      </c>
      <c r="CN253">
        <v>78</v>
      </c>
      <c r="CO253">
        <v>231</v>
      </c>
      <c r="CP253">
        <v>5</v>
      </c>
      <c r="CQ253">
        <v>12.2</v>
      </c>
      <c r="CR253">
        <v>3.5</v>
      </c>
      <c r="CS253">
        <v>1</v>
      </c>
      <c r="CT253" t="s">
        <v>1235</v>
      </c>
      <c r="CU253">
        <v>23</v>
      </c>
      <c r="CV253">
        <v>20</v>
      </c>
      <c r="CW253">
        <v>22</v>
      </c>
      <c r="CX253">
        <v>20</v>
      </c>
      <c r="CY253">
        <v>22</v>
      </c>
      <c r="CZ253">
        <v>19</v>
      </c>
      <c r="DA253" t="s">
        <v>27</v>
      </c>
      <c r="DB253" t="s">
        <v>27</v>
      </c>
    </row>
    <row r="254" spans="1:106">
      <c r="D254" s="3">
        <v>20</v>
      </c>
      <c r="BD254" s="39">
        <v>42604</v>
      </c>
      <c r="BE254" s="23">
        <v>0.39930555555555503</v>
      </c>
      <c r="BF254" s="10" t="str">
        <f t="shared" si="20"/>
        <v>22/08/2016 09:35</v>
      </c>
      <c r="BG254" s="35">
        <f t="shared" si="21"/>
        <v>42604.402777777781</v>
      </c>
      <c r="BH254" s="35">
        <f t="shared" si="22"/>
        <v>42604.395833333336</v>
      </c>
      <c r="BI254" t="str">
        <f t="shared" si="23"/>
        <v>22/08/2016 09:40:00</v>
      </c>
      <c r="BJ254" s="40" t="str">
        <f t="shared" si="24"/>
        <v>22/08/2016 09:30:00</v>
      </c>
      <c r="BK254">
        <f>VLOOKUP($BI254, [1]TableView_704030_20160816_20160!$D$2:$M$5095,3,FALSE)</f>
        <v>1022.82493356</v>
      </c>
      <c r="BL254">
        <f>VLOOKUP($BI254, [1]TableView_704030_20160816_20160!$D$2:$M$5095,8,FALSE)</f>
        <v>21</v>
      </c>
      <c r="BM254">
        <f>VLOOKUP($BI254, [1]TableView_704030_20160816_20160!$D$2:$M$5095,10,FALSE)</f>
        <v>0</v>
      </c>
      <c r="BN254">
        <f>VLOOKUP($BI254, [1]TableView_704030_20160816_20160!$D$2:$M$5095,4,FALSE)</f>
        <v>79</v>
      </c>
      <c r="BO254">
        <f>VLOOKUP($BI254, [1]TableView_704030_20160816_20160!$D$2:$M$5095,6,FALSE)</f>
        <v>216</v>
      </c>
      <c r="BP254">
        <f>VLOOKUP($BI254, [1]TableView_704030_20160816_20160!$D$2:$M$5095,7,FALSE)</f>
        <v>4.4000000000000004</v>
      </c>
      <c r="BQ254">
        <f>VLOOKUP($BI254, [1]TableView_704030_20160816_20160!$D$2:$M$5095,2,FALSE)</f>
        <v>13.9</v>
      </c>
      <c r="BR254">
        <f>VLOOKUP($BJ254, [2]aacb8965d69cc6fd1cb3a5cae9e8ae7!$C$6:$F$853,4,FALSE)</f>
        <v>3.5</v>
      </c>
      <c r="BS254" s="15">
        <v>1</v>
      </c>
      <c r="BT254" t="str">
        <f t="shared" si="19"/>
        <v>22/08/2016 1</v>
      </c>
      <c r="BU254">
        <f>VLOOKUP($BT254, [3]Sheet1!$D$3:$T$89,4,FALSE)</f>
        <v>23</v>
      </c>
      <c r="BV254">
        <f>VLOOKUP($BT254, [3]Sheet1!$D$3:$T$89,5,FALSE)</f>
        <v>20</v>
      </c>
      <c r="BW254">
        <f>VLOOKUP($BT254, [3]Sheet1!$D$3:$T$89,8,FALSE)</f>
        <v>22</v>
      </c>
      <c r="BX254">
        <f>VLOOKUP($BT254, [3]Sheet1!$D$3:$T$89,9,FALSE)</f>
        <v>20</v>
      </c>
      <c r="BY254">
        <f>VLOOKUP($BT254, [3]Sheet1!$D$3:$T$89,12,FALSE)</f>
        <v>22</v>
      </c>
      <c r="BZ254">
        <f>VLOOKUP($BT254, [3]Sheet1!$D$3:$T$89,13,FALSE)</f>
        <v>19</v>
      </c>
      <c r="CA254" t="str">
        <f>VLOOKUP($BT254, [3]Sheet1!$D$3:$T$89,16,FALSE)</f>
        <v>N/A</v>
      </c>
      <c r="CB254" t="str">
        <f>VLOOKUP($BT254, [3]Sheet1!$D$3:$T$89,17,FALSE)</f>
        <v>N/A</v>
      </c>
      <c r="CD254" s="12">
        <v>42604</v>
      </c>
      <c r="CE254" s="2">
        <v>0.39930555555555503</v>
      </c>
      <c r="CF254" s="2" t="s">
        <v>1792</v>
      </c>
      <c r="CG254" s="2">
        <v>42604.402777777781</v>
      </c>
      <c r="CH254" s="2">
        <v>42604.395833333336</v>
      </c>
      <c r="CI254" t="s">
        <v>1793</v>
      </c>
      <c r="CJ254" t="s">
        <v>1772</v>
      </c>
      <c r="CK254">
        <v>1022.82493356</v>
      </c>
      <c r="CL254">
        <v>21</v>
      </c>
      <c r="CM254">
        <v>0</v>
      </c>
      <c r="CN254">
        <v>79</v>
      </c>
      <c r="CO254">
        <v>216</v>
      </c>
      <c r="CP254">
        <v>4.4000000000000004</v>
      </c>
      <c r="CQ254">
        <v>13.9</v>
      </c>
      <c r="CR254">
        <v>3.5</v>
      </c>
      <c r="CS254">
        <v>1</v>
      </c>
      <c r="CT254" t="s">
        <v>1235</v>
      </c>
      <c r="CU254">
        <v>23</v>
      </c>
      <c r="CV254">
        <v>20</v>
      </c>
      <c r="CW254">
        <v>22</v>
      </c>
      <c r="CX254">
        <v>20</v>
      </c>
      <c r="CY254">
        <v>22</v>
      </c>
      <c r="CZ254">
        <v>19</v>
      </c>
      <c r="DA254" t="s">
        <v>27</v>
      </c>
      <c r="DB254" t="s">
        <v>27</v>
      </c>
    </row>
    <row r="255" spans="1:106">
      <c r="D255" s="3">
        <v>21</v>
      </c>
      <c r="BD255" s="39">
        <v>42604</v>
      </c>
      <c r="BE255" s="23">
        <v>0.4</v>
      </c>
      <c r="BF255" s="10" t="str">
        <f t="shared" si="20"/>
        <v>22/08/2016 09:36</v>
      </c>
      <c r="BG255" s="35">
        <f t="shared" si="21"/>
        <v>42604.402777777781</v>
      </c>
      <c r="BH255" s="35">
        <f t="shared" si="22"/>
        <v>42604.395833333336</v>
      </c>
      <c r="BI255" t="str">
        <f t="shared" si="23"/>
        <v>22/08/2016 09:40:00</v>
      </c>
      <c r="BJ255" s="40" t="str">
        <f t="shared" si="24"/>
        <v>22/08/2016 09:30:00</v>
      </c>
      <c r="BK255">
        <f>VLOOKUP($BI255, [1]TableView_704030_20160816_20160!$D$2:$M$5095,3,FALSE)</f>
        <v>1022.82493356</v>
      </c>
      <c r="BL255">
        <f>VLOOKUP($BI255, [1]TableView_704030_20160816_20160!$D$2:$M$5095,8,FALSE)</f>
        <v>21</v>
      </c>
      <c r="BM255">
        <f>VLOOKUP($BI255, [1]TableView_704030_20160816_20160!$D$2:$M$5095,10,FALSE)</f>
        <v>0</v>
      </c>
      <c r="BN255">
        <f>VLOOKUP($BI255, [1]TableView_704030_20160816_20160!$D$2:$M$5095,4,FALSE)</f>
        <v>79</v>
      </c>
      <c r="BO255">
        <f>VLOOKUP($BI255, [1]TableView_704030_20160816_20160!$D$2:$M$5095,6,FALSE)</f>
        <v>216</v>
      </c>
      <c r="BP255">
        <f>VLOOKUP($BI255, [1]TableView_704030_20160816_20160!$D$2:$M$5095,7,FALSE)</f>
        <v>4.4000000000000004</v>
      </c>
      <c r="BQ255">
        <f>VLOOKUP($BI255, [1]TableView_704030_20160816_20160!$D$2:$M$5095,2,FALSE)</f>
        <v>13.9</v>
      </c>
      <c r="BR255">
        <f>VLOOKUP($BJ255, [2]aacb8965d69cc6fd1cb3a5cae9e8ae7!$C$6:$F$853,4,FALSE)</f>
        <v>3.5</v>
      </c>
      <c r="BS255" s="15">
        <v>1</v>
      </c>
      <c r="BT255" t="str">
        <f t="shared" si="19"/>
        <v>22/08/2016 1</v>
      </c>
      <c r="BU255">
        <f>VLOOKUP($BT255, [3]Sheet1!$D$3:$T$89,4,FALSE)</f>
        <v>23</v>
      </c>
      <c r="BV255">
        <f>VLOOKUP($BT255, [3]Sheet1!$D$3:$T$89,5,FALSE)</f>
        <v>20</v>
      </c>
      <c r="BW255">
        <f>VLOOKUP($BT255, [3]Sheet1!$D$3:$T$89,8,FALSE)</f>
        <v>22</v>
      </c>
      <c r="BX255">
        <f>VLOOKUP($BT255, [3]Sheet1!$D$3:$T$89,9,FALSE)</f>
        <v>20</v>
      </c>
      <c r="BY255">
        <f>VLOOKUP($BT255, [3]Sheet1!$D$3:$T$89,12,FALSE)</f>
        <v>22</v>
      </c>
      <c r="BZ255">
        <f>VLOOKUP($BT255, [3]Sheet1!$D$3:$T$89,13,FALSE)</f>
        <v>19</v>
      </c>
      <c r="CA255" t="str">
        <f>VLOOKUP($BT255, [3]Sheet1!$D$3:$T$89,16,FALSE)</f>
        <v>N/A</v>
      </c>
      <c r="CB255" t="str">
        <f>VLOOKUP($BT255, [3]Sheet1!$D$3:$T$89,17,FALSE)</f>
        <v>N/A</v>
      </c>
      <c r="CD255" s="12">
        <v>42604</v>
      </c>
      <c r="CE255" s="2">
        <v>0.4</v>
      </c>
      <c r="CF255" s="2" t="s">
        <v>1794</v>
      </c>
      <c r="CG255" s="2">
        <v>42604.402777777781</v>
      </c>
      <c r="CH255" s="2">
        <v>42604.395833333336</v>
      </c>
      <c r="CI255" t="s">
        <v>1793</v>
      </c>
      <c r="CJ255" t="s">
        <v>1772</v>
      </c>
      <c r="CK255">
        <v>1022.82493356</v>
      </c>
      <c r="CL255">
        <v>21</v>
      </c>
      <c r="CM255">
        <v>0</v>
      </c>
      <c r="CN255">
        <v>79</v>
      </c>
      <c r="CO255">
        <v>216</v>
      </c>
      <c r="CP255">
        <v>4.4000000000000004</v>
      </c>
      <c r="CQ255">
        <v>13.9</v>
      </c>
      <c r="CR255">
        <v>3.5</v>
      </c>
      <c r="CS255">
        <v>1</v>
      </c>
      <c r="CT255" t="s">
        <v>1235</v>
      </c>
      <c r="CU255">
        <v>23</v>
      </c>
      <c r="CV255">
        <v>20</v>
      </c>
      <c r="CW255">
        <v>22</v>
      </c>
      <c r="CX255">
        <v>20</v>
      </c>
      <c r="CY255">
        <v>22</v>
      </c>
      <c r="CZ255">
        <v>19</v>
      </c>
      <c r="DA255" t="s">
        <v>27</v>
      </c>
      <c r="DB255" t="s">
        <v>27</v>
      </c>
    </row>
    <row r="256" spans="1:106">
      <c r="D256" s="3">
        <v>22</v>
      </c>
      <c r="BD256" s="39">
        <v>42604</v>
      </c>
      <c r="BE256" s="23">
        <v>0.40069444444444402</v>
      </c>
      <c r="BF256" s="10" t="str">
        <f t="shared" si="20"/>
        <v>22/08/2016 09:37</v>
      </c>
      <c r="BG256" s="35">
        <f t="shared" si="21"/>
        <v>42604.402777777781</v>
      </c>
      <c r="BH256" s="35">
        <f t="shared" si="22"/>
        <v>42604.395833333336</v>
      </c>
      <c r="BI256" t="str">
        <f t="shared" si="23"/>
        <v>22/08/2016 09:40:00</v>
      </c>
      <c r="BJ256" s="40" t="str">
        <f t="shared" si="24"/>
        <v>22/08/2016 09:30:00</v>
      </c>
      <c r="BK256">
        <f>VLOOKUP($BI256, [1]TableView_704030_20160816_20160!$D$2:$M$5095,3,FALSE)</f>
        <v>1022.82493356</v>
      </c>
      <c r="BL256">
        <f>VLOOKUP($BI256, [1]TableView_704030_20160816_20160!$D$2:$M$5095,8,FALSE)</f>
        <v>21</v>
      </c>
      <c r="BM256">
        <f>VLOOKUP($BI256, [1]TableView_704030_20160816_20160!$D$2:$M$5095,10,FALSE)</f>
        <v>0</v>
      </c>
      <c r="BN256">
        <f>VLOOKUP($BI256, [1]TableView_704030_20160816_20160!$D$2:$M$5095,4,FALSE)</f>
        <v>79</v>
      </c>
      <c r="BO256">
        <f>VLOOKUP($BI256, [1]TableView_704030_20160816_20160!$D$2:$M$5095,6,FALSE)</f>
        <v>216</v>
      </c>
      <c r="BP256">
        <f>VLOOKUP($BI256, [1]TableView_704030_20160816_20160!$D$2:$M$5095,7,FALSE)</f>
        <v>4.4000000000000004</v>
      </c>
      <c r="BQ256">
        <f>VLOOKUP($BI256, [1]TableView_704030_20160816_20160!$D$2:$M$5095,2,FALSE)</f>
        <v>13.9</v>
      </c>
      <c r="BR256">
        <f>VLOOKUP($BJ256, [2]aacb8965d69cc6fd1cb3a5cae9e8ae7!$C$6:$F$853,4,FALSE)</f>
        <v>3.5</v>
      </c>
      <c r="BS256" s="15">
        <v>1</v>
      </c>
      <c r="BT256" t="str">
        <f t="shared" si="19"/>
        <v>22/08/2016 1</v>
      </c>
      <c r="BU256">
        <f>VLOOKUP($BT256, [3]Sheet1!$D$3:$T$89,4,FALSE)</f>
        <v>23</v>
      </c>
      <c r="BV256">
        <f>VLOOKUP($BT256, [3]Sheet1!$D$3:$T$89,5,FALSE)</f>
        <v>20</v>
      </c>
      <c r="BW256">
        <f>VLOOKUP($BT256, [3]Sheet1!$D$3:$T$89,8,FALSE)</f>
        <v>22</v>
      </c>
      <c r="BX256">
        <f>VLOOKUP($BT256, [3]Sheet1!$D$3:$T$89,9,FALSE)</f>
        <v>20</v>
      </c>
      <c r="BY256">
        <f>VLOOKUP($BT256, [3]Sheet1!$D$3:$T$89,12,FALSE)</f>
        <v>22</v>
      </c>
      <c r="BZ256">
        <f>VLOOKUP($BT256, [3]Sheet1!$D$3:$T$89,13,FALSE)</f>
        <v>19</v>
      </c>
      <c r="CA256" t="str">
        <f>VLOOKUP($BT256, [3]Sheet1!$D$3:$T$89,16,FALSE)</f>
        <v>N/A</v>
      </c>
      <c r="CB256" t="str">
        <f>VLOOKUP($BT256, [3]Sheet1!$D$3:$T$89,17,FALSE)</f>
        <v>N/A</v>
      </c>
      <c r="CD256" s="12">
        <v>42604</v>
      </c>
      <c r="CE256" s="2">
        <v>0.40069444444444402</v>
      </c>
      <c r="CF256" s="2" t="s">
        <v>1795</v>
      </c>
      <c r="CG256" s="2">
        <v>42604.402777777781</v>
      </c>
      <c r="CH256" s="2">
        <v>42604.395833333336</v>
      </c>
      <c r="CI256" t="s">
        <v>1793</v>
      </c>
      <c r="CJ256" t="s">
        <v>1772</v>
      </c>
      <c r="CK256">
        <v>1022.82493356</v>
      </c>
      <c r="CL256">
        <v>21</v>
      </c>
      <c r="CM256">
        <v>0</v>
      </c>
      <c r="CN256">
        <v>79</v>
      </c>
      <c r="CO256">
        <v>216</v>
      </c>
      <c r="CP256">
        <v>4.4000000000000004</v>
      </c>
      <c r="CQ256">
        <v>13.9</v>
      </c>
      <c r="CR256">
        <v>3.5</v>
      </c>
      <c r="CS256">
        <v>1</v>
      </c>
      <c r="CT256" t="s">
        <v>1235</v>
      </c>
      <c r="CU256">
        <v>23</v>
      </c>
      <c r="CV256">
        <v>20</v>
      </c>
      <c r="CW256">
        <v>22</v>
      </c>
      <c r="CX256">
        <v>20</v>
      </c>
      <c r="CY256">
        <v>22</v>
      </c>
      <c r="CZ256">
        <v>19</v>
      </c>
      <c r="DA256" t="s">
        <v>27</v>
      </c>
      <c r="DB256" t="s">
        <v>27</v>
      </c>
    </row>
    <row r="257" spans="1:106">
      <c r="D257" s="3">
        <v>23</v>
      </c>
      <c r="BD257" s="39">
        <v>42604</v>
      </c>
      <c r="BE257" s="23">
        <v>0.40138888888888902</v>
      </c>
      <c r="BF257" s="10" t="str">
        <f t="shared" si="20"/>
        <v>22/08/2016 09:38</v>
      </c>
      <c r="BG257" s="35">
        <f t="shared" si="21"/>
        <v>42604.402777777781</v>
      </c>
      <c r="BH257" s="35">
        <f t="shared" si="22"/>
        <v>42604.395833333336</v>
      </c>
      <c r="BI257" t="str">
        <f t="shared" si="23"/>
        <v>22/08/2016 09:40:00</v>
      </c>
      <c r="BJ257" s="40" t="str">
        <f t="shared" si="24"/>
        <v>22/08/2016 09:30:00</v>
      </c>
      <c r="BK257">
        <f>VLOOKUP($BI257, [1]TableView_704030_20160816_20160!$D$2:$M$5095,3,FALSE)</f>
        <v>1022.82493356</v>
      </c>
      <c r="BL257">
        <f>VLOOKUP($BI257, [1]TableView_704030_20160816_20160!$D$2:$M$5095,8,FALSE)</f>
        <v>21</v>
      </c>
      <c r="BM257">
        <f>VLOOKUP($BI257, [1]TableView_704030_20160816_20160!$D$2:$M$5095,10,FALSE)</f>
        <v>0</v>
      </c>
      <c r="BN257">
        <f>VLOOKUP($BI257, [1]TableView_704030_20160816_20160!$D$2:$M$5095,4,FALSE)</f>
        <v>79</v>
      </c>
      <c r="BO257">
        <f>VLOOKUP($BI257, [1]TableView_704030_20160816_20160!$D$2:$M$5095,6,FALSE)</f>
        <v>216</v>
      </c>
      <c r="BP257">
        <f>VLOOKUP($BI257, [1]TableView_704030_20160816_20160!$D$2:$M$5095,7,FALSE)</f>
        <v>4.4000000000000004</v>
      </c>
      <c r="BQ257">
        <f>VLOOKUP($BI257, [1]TableView_704030_20160816_20160!$D$2:$M$5095,2,FALSE)</f>
        <v>13.9</v>
      </c>
      <c r="BR257">
        <f>VLOOKUP($BJ257, [2]aacb8965d69cc6fd1cb3a5cae9e8ae7!$C$6:$F$853,4,FALSE)</f>
        <v>3.5</v>
      </c>
      <c r="BS257" s="15">
        <v>1</v>
      </c>
      <c r="BT257" t="str">
        <f t="shared" si="19"/>
        <v>22/08/2016 1</v>
      </c>
      <c r="BU257">
        <f>VLOOKUP($BT257, [3]Sheet1!$D$3:$T$89,4,FALSE)</f>
        <v>23</v>
      </c>
      <c r="BV257">
        <f>VLOOKUP($BT257, [3]Sheet1!$D$3:$T$89,5,FALSE)</f>
        <v>20</v>
      </c>
      <c r="BW257">
        <f>VLOOKUP($BT257, [3]Sheet1!$D$3:$T$89,8,FALSE)</f>
        <v>22</v>
      </c>
      <c r="BX257">
        <f>VLOOKUP($BT257, [3]Sheet1!$D$3:$T$89,9,FALSE)</f>
        <v>20</v>
      </c>
      <c r="BY257">
        <f>VLOOKUP($BT257, [3]Sheet1!$D$3:$T$89,12,FALSE)</f>
        <v>22</v>
      </c>
      <c r="BZ257">
        <f>VLOOKUP($BT257, [3]Sheet1!$D$3:$T$89,13,FALSE)</f>
        <v>19</v>
      </c>
      <c r="CA257" t="str">
        <f>VLOOKUP($BT257, [3]Sheet1!$D$3:$T$89,16,FALSE)</f>
        <v>N/A</v>
      </c>
      <c r="CB257" t="str">
        <f>VLOOKUP($BT257, [3]Sheet1!$D$3:$T$89,17,FALSE)</f>
        <v>N/A</v>
      </c>
      <c r="CD257" s="12">
        <v>42604</v>
      </c>
      <c r="CE257" s="2">
        <v>0.40138888888888902</v>
      </c>
      <c r="CF257" s="2" t="s">
        <v>1796</v>
      </c>
      <c r="CG257" s="2">
        <v>42604.402777777781</v>
      </c>
      <c r="CH257" s="2">
        <v>42604.395833333336</v>
      </c>
      <c r="CI257" t="s">
        <v>1793</v>
      </c>
      <c r="CJ257" t="s">
        <v>1772</v>
      </c>
      <c r="CK257">
        <v>1022.82493356</v>
      </c>
      <c r="CL257">
        <v>21</v>
      </c>
      <c r="CM257">
        <v>0</v>
      </c>
      <c r="CN257">
        <v>79</v>
      </c>
      <c r="CO257">
        <v>216</v>
      </c>
      <c r="CP257">
        <v>4.4000000000000004</v>
      </c>
      <c r="CQ257">
        <v>13.9</v>
      </c>
      <c r="CR257">
        <v>3.5</v>
      </c>
      <c r="CS257">
        <v>1</v>
      </c>
      <c r="CT257" t="s">
        <v>1235</v>
      </c>
      <c r="CU257">
        <v>23</v>
      </c>
      <c r="CV257">
        <v>20</v>
      </c>
      <c r="CW257">
        <v>22</v>
      </c>
      <c r="CX257">
        <v>20</v>
      </c>
      <c r="CY257">
        <v>22</v>
      </c>
      <c r="CZ257">
        <v>19</v>
      </c>
      <c r="DA257" t="s">
        <v>27</v>
      </c>
      <c r="DB257" t="s">
        <v>27</v>
      </c>
    </row>
    <row r="258" spans="1:106">
      <c r="D258" s="3">
        <v>24</v>
      </c>
      <c r="BD258" s="39">
        <v>42604</v>
      </c>
      <c r="BE258" s="23">
        <v>0.40208333333333302</v>
      </c>
      <c r="BF258" s="10" t="str">
        <f t="shared" si="20"/>
        <v>22/08/2016 09:39</v>
      </c>
      <c r="BG258" s="35">
        <f t="shared" si="21"/>
        <v>42604.402777777781</v>
      </c>
      <c r="BH258" s="35">
        <f t="shared" si="22"/>
        <v>42604.395833333336</v>
      </c>
      <c r="BI258" t="str">
        <f t="shared" si="23"/>
        <v>22/08/2016 09:40:00</v>
      </c>
      <c r="BJ258" s="40" t="str">
        <f t="shared" si="24"/>
        <v>22/08/2016 09:30:00</v>
      </c>
      <c r="BK258">
        <f>VLOOKUP($BI258, [1]TableView_704030_20160816_20160!$D$2:$M$5095,3,FALSE)</f>
        <v>1022.82493356</v>
      </c>
      <c r="BL258">
        <f>VLOOKUP($BI258, [1]TableView_704030_20160816_20160!$D$2:$M$5095,8,FALSE)</f>
        <v>21</v>
      </c>
      <c r="BM258">
        <f>VLOOKUP($BI258, [1]TableView_704030_20160816_20160!$D$2:$M$5095,10,FALSE)</f>
        <v>0</v>
      </c>
      <c r="BN258">
        <f>VLOOKUP($BI258, [1]TableView_704030_20160816_20160!$D$2:$M$5095,4,FALSE)</f>
        <v>79</v>
      </c>
      <c r="BO258">
        <f>VLOOKUP($BI258, [1]TableView_704030_20160816_20160!$D$2:$M$5095,6,FALSE)</f>
        <v>216</v>
      </c>
      <c r="BP258">
        <f>VLOOKUP($BI258, [1]TableView_704030_20160816_20160!$D$2:$M$5095,7,FALSE)</f>
        <v>4.4000000000000004</v>
      </c>
      <c r="BQ258">
        <f>VLOOKUP($BI258, [1]TableView_704030_20160816_20160!$D$2:$M$5095,2,FALSE)</f>
        <v>13.9</v>
      </c>
      <c r="BR258">
        <f>VLOOKUP($BJ258, [2]aacb8965d69cc6fd1cb3a5cae9e8ae7!$C$6:$F$853,4,FALSE)</f>
        <v>3.5</v>
      </c>
      <c r="BS258" s="15">
        <v>1</v>
      </c>
      <c r="BT258" t="str">
        <f t="shared" si="19"/>
        <v>22/08/2016 1</v>
      </c>
      <c r="BU258">
        <f>VLOOKUP($BT258, [3]Sheet1!$D$3:$T$89,4,FALSE)</f>
        <v>23</v>
      </c>
      <c r="BV258">
        <f>VLOOKUP($BT258, [3]Sheet1!$D$3:$T$89,5,FALSE)</f>
        <v>20</v>
      </c>
      <c r="BW258">
        <f>VLOOKUP($BT258, [3]Sheet1!$D$3:$T$89,8,FALSE)</f>
        <v>22</v>
      </c>
      <c r="BX258">
        <f>VLOOKUP($BT258, [3]Sheet1!$D$3:$T$89,9,FALSE)</f>
        <v>20</v>
      </c>
      <c r="BY258">
        <f>VLOOKUP($BT258, [3]Sheet1!$D$3:$T$89,12,FALSE)</f>
        <v>22</v>
      </c>
      <c r="BZ258">
        <f>VLOOKUP($BT258, [3]Sheet1!$D$3:$T$89,13,FALSE)</f>
        <v>19</v>
      </c>
      <c r="CA258" t="str">
        <f>VLOOKUP($BT258, [3]Sheet1!$D$3:$T$89,16,FALSE)</f>
        <v>N/A</v>
      </c>
      <c r="CB258" t="str">
        <f>VLOOKUP($BT258, [3]Sheet1!$D$3:$T$89,17,FALSE)</f>
        <v>N/A</v>
      </c>
      <c r="CD258" s="12">
        <v>42604</v>
      </c>
      <c r="CE258" s="2">
        <v>0.40208333333333302</v>
      </c>
      <c r="CF258" s="2" t="s">
        <v>1797</v>
      </c>
      <c r="CG258" s="2">
        <v>42604.402777777781</v>
      </c>
      <c r="CH258" s="2">
        <v>42604.395833333336</v>
      </c>
      <c r="CI258" t="s">
        <v>1793</v>
      </c>
      <c r="CJ258" t="s">
        <v>1772</v>
      </c>
      <c r="CK258">
        <v>1022.82493356</v>
      </c>
      <c r="CL258">
        <v>21</v>
      </c>
      <c r="CM258">
        <v>0</v>
      </c>
      <c r="CN258">
        <v>79</v>
      </c>
      <c r="CO258">
        <v>216</v>
      </c>
      <c r="CP258">
        <v>4.4000000000000004</v>
      </c>
      <c r="CQ258">
        <v>13.9</v>
      </c>
      <c r="CR258">
        <v>3.5</v>
      </c>
      <c r="CS258">
        <v>1</v>
      </c>
      <c r="CT258" t="s">
        <v>1235</v>
      </c>
      <c r="CU258">
        <v>23</v>
      </c>
      <c r="CV258">
        <v>20</v>
      </c>
      <c r="CW258">
        <v>22</v>
      </c>
      <c r="CX258">
        <v>20</v>
      </c>
      <c r="CY258">
        <v>22</v>
      </c>
      <c r="CZ258">
        <v>19</v>
      </c>
      <c r="DA258" t="s">
        <v>27</v>
      </c>
      <c r="DB258" t="s">
        <v>27</v>
      </c>
    </row>
    <row r="259" spans="1:106">
      <c r="D259" s="3">
        <v>25</v>
      </c>
      <c r="BD259" s="39">
        <v>42604</v>
      </c>
      <c r="BE259" s="23">
        <v>0.40277777777777801</v>
      </c>
      <c r="BF259" s="10" t="str">
        <f t="shared" si="20"/>
        <v>22/08/2016 09:40</v>
      </c>
      <c r="BG259" s="35">
        <f t="shared" si="21"/>
        <v>42604.402777777781</v>
      </c>
      <c r="BH259" s="35">
        <f t="shared" si="22"/>
        <v>42604.395833333336</v>
      </c>
      <c r="BI259" t="str">
        <f t="shared" si="23"/>
        <v>22/08/2016 09:40:00</v>
      </c>
      <c r="BJ259" s="40" t="str">
        <f t="shared" si="24"/>
        <v>22/08/2016 09:30:00</v>
      </c>
      <c r="BK259">
        <f>VLOOKUP($BI259, [1]TableView_704030_20160816_20160!$D$2:$M$5095,3,FALSE)</f>
        <v>1022.82493356</v>
      </c>
      <c r="BL259">
        <f>VLOOKUP($BI259, [1]TableView_704030_20160816_20160!$D$2:$M$5095,8,FALSE)</f>
        <v>21</v>
      </c>
      <c r="BM259">
        <f>VLOOKUP($BI259, [1]TableView_704030_20160816_20160!$D$2:$M$5095,10,FALSE)</f>
        <v>0</v>
      </c>
      <c r="BN259">
        <f>VLOOKUP($BI259, [1]TableView_704030_20160816_20160!$D$2:$M$5095,4,FALSE)</f>
        <v>79</v>
      </c>
      <c r="BO259">
        <f>VLOOKUP($BI259, [1]TableView_704030_20160816_20160!$D$2:$M$5095,6,FALSE)</f>
        <v>216</v>
      </c>
      <c r="BP259">
        <f>VLOOKUP($BI259, [1]TableView_704030_20160816_20160!$D$2:$M$5095,7,FALSE)</f>
        <v>4.4000000000000004</v>
      </c>
      <c r="BQ259">
        <f>VLOOKUP($BI259, [1]TableView_704030_20160816_20160!$D$2:$M$5095,2,FALSE)</f>
        <v>13.9</v>
      </c>
      <c r="BR259">
        <f>VLOOKUP($BJ259, [2]aacb8965d69cc6fd1cb3a5cae9e8ae7!$C$6:$F$853,4,FALSE)</f>
        <v>3.5</v>
      </c>
      <c r="BS259" s="15">
        <v>1</v>
      </c>
      <c r="BT259" t="str">
        <f t="shared" ref="BT259:BT322" si="25">TEXT(BD259,"dd/mm/yyyy ")&amp;TEXT(BS259, "d")</f>
        <v>22/08/2016 1</v>
      </c>
      <c r="BU259">
        <f>VLOOKUP($BT259, [3]Sheet1!$D$3:$T$89,4,FALSE)</f>
        <v>23</v>
      </c>
      <c r="BV259">
        <f>VLOOKUP($BT259, [3]Sheet1!$D$3:$T$89,5,FALSE)</f>
        <v>20</v>
      </c>
      <c r="BW259">
        <f>VLOOKUP($BT259, [3]Sheet1!$D$3:$T$89,8,FALSE)</f>
        <v>22</v>
      </c>
      <c r="BX259">
        <f>VLOOKUP($BT259, [3]Sheet1!$D$3:$T$89,9,FALSE)</f>
        <v>20</v>
      </c>
      <c r="BY259">
        <f>VLOOKUP($BT259, [3]Sheet1!$D$3:$T$89,12,FALSE)</f>
        <v>22</v>
      </c>
      <c r="BZ259">
        <f>VLOOKUP($BT259, [3]Sheet1!$D$3:$T$89,13,FALSE)</f>
        <v>19</v>
      </c>
      <c r="CA259" t="str">
        <f>VLOOKUP($BT259, [3]Sheet1!$D$3:$T$89,16,FALSE)</f>
        <v>N/A</v>
      </c>
      <c r="CB259" t="str">
        <f>VLOOKUP($BT259, [3]Sheet1!$D$3:$T$89,17,FALSE)</f>
        <v>N/A</v>
      </c>
      <c r="CD259" s="12">
        <v>42604</v>
      </c>
      <c r="CE259" s="2">
        <v>0.40277777777777801</v>
      </c>
      <c r="CF259" s="2" t="s">
        <v>1798</v>
      </c>
      <c r="CG259" s="2">
        <v>42604.402777777781</v>
      </c>
      <c r="CH259" s="2">
        <v>42604.395833333336</v>
      </c>
      <c r="CI259" t="s">
        <v>1793</v>
      </c>
      <c r="CJ259" t="s">
        <v>1772</v>
      </c>
      <c r="CK259">
        <v>1022.82493356</v>
      </c>
      <c r="CL259">
        <v>21</v>
      </c>
      <c r="CM259">
        <v>0</v>
      </c>
      <c r="CN259">
        <v>79</v>
      </c>
      <c r="CO259">
        <v>216</v>
      </c>
      <c r="CP259">
        <v>4.4000000000000004</v>
      </c>
      <c r="CQ259">
        <v>13.9</v>
      </c>
      <c r="CR259">
        <v>3.5</v>
      </c>
      <c r="CS259">
        <v>1</v>
      </c>
      <c r="CT259" t="s">
        <v>1235</v>
      </c>
      <c r="CU259">
        <v>23</v>
      </c>
      <c r="CV259">
        <v>20</v>
      </c>
      <c r="CW259">
        <v>22</v>
      </c>
      <c r="CX259">
        <v>20</v>
      </c>
      <c r="CY259">
        <v>22</v>
      </c>
      <c r="CZ259">
        <v>19</v>
      </c>
      <c r="DA259" t="s">
        <v>27</v>
      </c>
      <c r="DB259" t="s">
        <v>27</v>
      </c>
    </row>
    <row r="260" spans="1:106">
      <c r="D260" s="3">
        <v>26</v>
      </c>
      <c r="BD260" s="39">
        <v>42604</v>
      </c>
      <c r="BE260" s="23">
        <v>0.40347222222222201</v>
      </c>
      <c r="BF260" s="10" t="str">
        <f t="shared" ref="BF260:BF323" si="26">TEXT(BD260,"dd/mm/yyyy ")&amp;TEXT(BE260,"hh:mm")</f>
        <v>22/08/2016 09:41</v>
      </c>
      <c r="BG260" s="35">
        <f t="shared" ref="BG260:BG323" si="27">ROUND(BF260*(24*60/10),0)/(24*60/10)</f>
        <v>42604.402777777781</v>
      </c>
      <c r="BH260" s="35">
        <f t="shared" ref="BH260:BH323" si="28">ROUND(BF260*(24*60/30),0)/(24*60/30)</f>
        <v>42604.395833333336</v>
      </c>
      <c r="BI260" t="str">
        <f t="shared" ref="BI260:BI323" si="29">TEXT(BD260,"dd/mm/yyyy ")&amp;TEXT(BG260,"hh:mm:ss")</f>
        <v>22/08/2016 09:40:00</v>
      </c>
      <c r="BJ260" s="40" t="str">
        <f t="shared" ref="BJ260:BJ323" si="30">TEXT(BD260,"dd/mm/yyyy ")&amp;TEXT(BH260,"hh:mm:ss")</f>
        <v>22/08/2016 09:30:00</v>
      </c>
      <c r="BK260">
        <f>VLOOKUP($BI260, [1]TableView_704030_20160816_20160!$D$2:$M$5095,3,FALSE)</f>
        <v>1022.82493356</v>
      </c>
      <c r="BL260">
        <f>VLOOKUP($BI260, [1]TableView_704030_20160816_20160!$D$2:$M$5095,8,FALSE)</f>
        <v>21</v>
      </c>
      <c r="BM260">
        <f>VLOOKUP($BI260, [1]TableView_704030_20160816_20160!$D$2:$M$5095,10,FALSE)</f>
        <v>0</v>
      </c>
      <c r="BN260">
        <f>VLOOKUP($BI260, [1]TableView_704030_20160816_20160!$D$2:$M$5095,4,FALSE)</f>
        <v>79</v>
      </c>
      <c r="BO260">
        <f>VLOOKUP($BI260, [1]TableView_704030_20160816_20160!$D$2:$M$5095,6,FALSE)</f>
        <v>216</v>
      </c>
      <c r="BP260">
        <f>VLOOKUP($BI260, [1]TableView_704030_20160816_20160!$D$2:$M$5095,7,FALSE)</f>
        <v>4.4000000000000004</v>
      </c>
      <c r="BQ260">
        <f>VLOOKUP($BI260, [1]TableView_704030_20160816_20160!$D$2:$M$5095,2,FALSE)</f>
        <v>13.9</v>
      </c>
      <c r="BR260">
        <f>VLOOKUP($BJ260, [2]aacb8965d69cc6fd1cb3a5cae9e8ae7!$C$6:$F$853,4,FALSE)</f>
        <v>3.5</v>
      </c>
      <c r="BS260" s="15">
        <v>1</v>
      </c>
      <c r="BT260" t="str">
        <f t="shared" si="25"/>
        <v>22/08/2016 1</v>
      </c>
      <c r="BU260">
        <f>VLOOKUP($BT260, [3]Sheet1!$D$3:$T$89,4,FALSE)</f>
        <v>23</v>
      </c>
      <c r="BV260">
        <f>VLOOKUP($BT260, [3]Sheet1!$D$3:$T$89,5,FALSE)</f>
        <v>20</v>
      </c>
      <c r="BW260">
        <f>VLOOKUP($BT260, [3]Sheet1!$D$3:$T$89,8,FALSE)</f>
        <v>22</v>
      </c>
      <c r="BX260">
        <f>VLOOKUP($BT260, [3]Sheet1!$D$3:$T$89,9,FALSE)</f>
        <v>20</v>
      </c>
      <c r="BY260">
        <f>VLOOKUP($BT260, [3]Sheet1!$D$3:$T$89,12,FALSE)</f>
        <v>22</v>
      </c>
      <c r="BZ260">
        <f>VLOOKUP($BT260, [3]Sheet1!$D$3:$T$89,13,FALSE)</f>
        <v>19</v>
      </c>
      <c r="CA260" t="str">
        <f>VLOOKUP($BT260, [3]Sheet1!$D$3:$T$89,16,FALSE)</f>
        <v>N/A</v>
      </c>
      <c r="CB260" t="str">
        <f>VLOOKUP($BT260, [3]Sheet1!$D$3:$T$89,17,FALSE)</f>
        <v>N/A</v>
      </c>
      <c r="CD260" s="12">
        <v>42604</v>
      </c>
      <c r="CE260" s="2">
        <v>0.40347222222222201</v>
      </c>
      <c r="CF260" s="2" t="s">
        <v>1799</v>
      </c>
      <c r="CG260" s="2">
        <v>42604.402777777781</v>
      </c>
      <c r="CH260" s="2">
        <v>42604.395833333336</v>
      </c>
      <c r="CI260" t="s">
        <v>1793</v>
      </c>
      <c r="CJ260" t="s">
        <v>1772</v>
      </c>
      <c r="CK260">
        <v>1022.82493356</v>
      </c>
      <c r="CL260">
        <v>21</v>
      </c>
      <c r="CM260">
        <v>0</v>
      </c>
      <c r="CN260">
        <v>79</v>
      </c>
      <c r="CO260">
        <v>216</v>
      </c>
      <c r="CP260">
        <v>4.4000000000000004</v>
      </c>
      <c r="CQ260">
        <v>13.9</v>
      </c>
      <c r="CR260">
        <v>3.5</v>
      </c>
      <c r="CS260">
        <v>1</v>
      </c>
      <c r="CT260" t="s">
        <v>1235</v>
      </c>
      <c r="CU260">
        <v>23</v>
      </c>
      <c r="CV260">
        <v>20</v>
      </c>
      <c r="CW260">
        <v>22</v>
      </c>
      <c r="CX260">
        <v>20</v>
      </c>
      <c r="CY260">
        <v>22</v>
      </c>
      <c r="CZ260">
        <v>19</v>
      </c>
      <c r="DA260" t="s">
        <v>27</v>
      </c>
      <c r="DB260" t="s">
        <v>27</v>
      </c>
    </row>
    <row r="261" spans="1:106">
      <c r="D261" s="3">
        <v>27</v>
      </c>
      <c r="BD261" s="39">
        <v>42604</v>
      </c>
      <c r="BE261" s="23">
        <v>0.40416666666666701</v>
      </c>
      <c r="BF261" s="10" t="str">
        <f t="shared" si="26"/>
        <v>22/08/2016 09:42</v>
      </c>
      <c r="BG261" s="35">
        <f t="shared" si="27"/>
        <v>42604.402777777781</v>
      </c>
      <c r="BH261" s="35">
        <f t="shared" si="28"/>
        <v>42604.395833333336</v>
      </c>
      <c r="BI261" t="str">
        <f t="shared" si="29"/>
        <v>22/08/2016 09:40:00</v>
      </c>
      <c r="BJ261" s="40" t="str">
        <f t="shared" si="30"/>
        <v>22/08/2016 09:30:00</v>
      </c>
      <c r="BK261">
        <f>VLOOKUP($BI261, [1]TableView_704030_20160816_20160!$D$2:$M$5095,3,FALSE)</f>
        <v>1022.82493356</v>
      </c>
      <c r="BL261">
        <f>VLOOKUP($BI261, [1]TableView_704030_20160816_20160!$D$2:$M$5095,8,FALSE)</f>
        <v>21</v>
      </c>
      <c r="BM261">
        <f>VLOOKUP($BI261, [1]TableView_704030_20160816_20160!$D$2:$M$5095,10,FALSE)</f>
        <v>0</v>
      </c>
      <c r="BN261">
        <f>VLOOKUP($BI261, [1]TableView_704030_20160816_20160!$D$2:$M$5095,4,FALSE)</f>
        <v>79</v>
      </c>
      <c r="BO261">
        <f>VLOOKUP($BI261, [1]TableView_704030_20160816_20160!$D$2:$M$5095,6,FALSE)</f>
        <v>216</v>
      </c>
      <c r="BP261">
        <f>VLOOKUP($BI261, [1]TableView_704030_20160816_20160!$D$2:$M$5095,7,FALSE)</f>
        <v>4.4000000000000004</v>
      </c>
      <c r="BQ261">
        <f>VLOOKUP($BI261, [1]TableView_704030_20160816_20160!$D$2:$M$5095,2,FALSE)</f>
        <v>13.9</v>
      </c>
      <c r="BR261">
        <f>VLOOKUP($BJ261, [2]aacb8965d69cc6fd1cb3a5cae9e8ae7!$C$6:$F$853,4,FALSE)</f>
        <v>3.5</v>
      </c>
      <c r="BS261" s="15">
        <v>1</v>
      </c>
      <c r="BT261" t="str">
        <f t="shared" si="25"/>
        <v>22/08/2016 1</v>
      </c>
      <c r="BU261">
        <f>VLOOKUP($BT261, [3]Sheet1!$D$3:$T$89,4,FALSE)</f>
        <v>23</v>
      </c>
      <c r="BV261">
        <f>VLOOKUP($BT261, [3]Sheet1!$D$3:$T$89,5,FALSE)</f>
        <v>20</v>
      </c>
      <c r="BW261">
        <f>VLOOKUP($BT261, [3]Sheet1!$D$3:$T$89,8,FALSE)</f>
        <v>22</v>
      </c>
      <c r="BX261">
        <f>VLOOKUP($BT261, [3]Sheet1!$D$3:$T$89,9,FALSE)</f>
        <v>20</v>
      </c>
      <c r="BY261">
        <f>VLOOKUP($BT261, [3]Sheet1!$D$3:$T$89,12,FALSE)</f>
        <v>22</v>
      </c>
      <c r="BZ261">
        <f>VLOOKUP($BT261, [3]Sheet1!$D$3:$T$89,13,FALSE)</f>
        <v>19</v>
      </c>
      <c r="CA261" t="str">
        <f>VLOOKUP($BT261, [3]Sheet1!$D$3:$T$89,16,FALSE)</f>
        <v>N/A</v>
      </c>
      <c r="CB261" t="str">
        <f>VLOOKUP($BT261, [3]Sheet1!$D$3:$T$89,17,FALSE)</f>
        <v>N/A</v>
      </c>
      <c r="CD261" s="12">
        <v>42604</v>
      </c>
      <c r="CE261" s="2">
        <v>0.40416666666666701</v>
      </c>
      <c r="CF261" s="2" t="s">
        <v>1800</v>
      </c>
      <c r="CG261" s="2">
        <v>42604.402777777781</v>
      </c>
      <c r="CH261" s="2">
        <v>42604.395833333336</v>
      </c>
      <c r="CI261" t="s">
        <v>1793</v>
      </c>
      <c r="CJ261" t="s">
        <v>1772</v>
      </c>
      <c r="CK261">
        <v>1022.82493356</v>
      </c>
      <c r="CL261">
        <v>21</v>
      </c>
      <c r="CM261">
        <v>0</v>
      </c>
      <c r="CN261">
        <v>79</v>
      </c>
      <c r="CO261">
        <v>216</v>
      </c>
      <c r="CP261">
        <v>4.4000000000000004</v>
      </c>
      <c r="CQ261">
        <v>13.9</v>
      </c>
      <c r="CR261">
        <v>3.5</v>
      </c>
      <c r="CS261">
        <v>1</v>
      </c>
      <c r="CT261" t="s">
        <v>1235</v>
      </c>
      <c r="CU261">
        <v>23</v>
      </c>
      <c r="CV261">
        <v>20</v>
      </c>
      <c r="CW261">
        <v>22</v>
      </c>
      <c r="CX261">
        <v>20</v>
      </c>
      <c r="CY261">
        <v>22</v>
      </c>
      <c r="CZ261">
        <v>19</v>
      </c>
      <c r="DA261" t="s">
        <v>27</v>
      </c>
      <c r="DB261" t="s">
        <v>27</v>
      </c>
    </row>
    <row r="262" spans="1:106">
      <c r="D262" s="3">
        <v>28</v>
      </c>
      <c r="BD262" s="39">
        <v>42604</v>
      </c>
      <c r="BE262" s="23">
        <v>0.40486111111111101</v>
      </c>
      <c r="BF262" s="10" t="str">
        <f t="shared" si="26"/>
        <v>22/08/2016 09:43</v>
      </c>
      <c r="BG262" s="35">
        <f t="shared" si="27"/>
        <v>42604.402777777781</v>
      </c>
      <c r="BH262" s="35">
        <f t="shared" si="28"/>
        <v>42604.395833333336</v>
      </c>
      <c r="BI262" t="str">
        <f t="shared" si="29"/>
        <v>22/08/2016 09:40:00</v>
      </c>
      <c r="BJ262" s="40" t="str">
        <f t="shared" si="30"/>
        <v>22/08/2016 09:30:00</v>
      </c>
      <c r="BK262">
        <f>VLOOKUP($BI262, [1]TableView_704030_20160816_20160!$D$2:$M$5095,3,FALSE)</f>
        <v>1022.82493356</v>
      </c>
      <c r="BL262">
        <f>VLOOKUP($BI262, [1]TableView_704030_20160816_20160!$D$2:$M$5095,8,FALSE)</f>
        <v>21</v>
      </c>
      <c r="BM262">
        <f>VLOOKUP($BI262, [1]TableView_704030_20160816_20160!$D$2:$M$5095,10,FALSE)</f>
        <v>0</v>
      </c>
      <c r="BN262">
        <f>VLOOKUP($BI262, [1]TableView_704030_20160816_20160!$D$2:$M$5095,4,FALSE)</f>
        <v>79</v>
      </c>
      <c r="BO262">
        <f>VLOOKUP($BI262, [1]TableView_704030_20160816_20160!$D$2:$M$5095,6,FALSE)</f>
        <v>216</v>
      </c>
      <c r="BP262">
        <f>VLOOKUP($BI262, [1]TableView_704030_20160816_20160!$D$2:$M$5095,7,FALSE)</f>
        <v>4.4000000000000004</v>
      </c>
      <c r="BQ262">
        <f>VLOOKUP($BI262, [1]TableView_704030_20160816_20160!$D$2:$M$5095,2,FALSE)</f>
        <v>13.9</v>
      </c>
      <c r="BR262">
        <f>VLOOKUP($BJ262, [2]aacb8965d69cc6fd1cb3a5cae9e8ae7!$C$6:$F$853,4,FALSE)</f>
        <v>3.5</v>
      </c>
      <c r="BS262" s="15">
        <v>1</v>
      </c>
      <c r="BT262" t="str">
        <f t="shared" si="25"/>
        <v>22/08/2016 1</v>
      </c>
      <c r="BU262">
        <f>VLOOKUP($BT262, [3]Sheet1!$D$3:$T$89,4,FALSE)</f>
        <v>23</v>
      </c>
      <c r="BV262">
        <f>VLOOKUP($BT262, [3]Sheet1!$D$3:$T$89,5,FALSE)</f>
        <v>20</v>
      </c>
      <c r="BW262">
        <f>VLOOKUP($BT262, [3]Sheet1!$D$3:$T$89,8,FALSE)</f>
        <v>22</v>
      </c>
      <c r="BX262">
        <f>VLOOKUP($BT262, [3]Sheet1!$D$3:$T$89,9,FALSE)</f>
        <v>20</v>
      </c>
      <c r="BY262">
        <f>VLOOKUP($BT262, [3]Sheet1!$D$3:$T$89,12,FALSE)</f>
        <v>22</v>
      </c>
      <c r="BZ262">
        <f>VLOOKUP($BT262, [3]Sheet1!$D$3:$T$89,13,FALSE)</f>
        <v>19</v>
      </c>
      <c r="CA262" t="str">
        <f>VLOOKUP($BT262, [3]Sheet1!$D$3:$T$89,16,FALSE)</f>
        <v>N/A</v>
      </c>
      <c r="CB262" t="str">
        <f>VLOOKUP($BT262, [3]Sheet1!$D$3:$T$89,17,FALSE)</f>
        <v>N/A</v>
      </c>
      <c r="CD262" s="12">
        <v>42604</v>
      </c>
      <c r="CE262" s="2">
        <v>0.40486111111111101</v>
      </c>
      <c r="CF262" s="2" t="s">
        <v>1801</v>
      </c>
      <c r="CG262" s="2">
        <v>42604.402777777781</v>
      </c>
      <c r="CH262" s="2">
        <v>42604.395833333336</v>
      </c>
      <c r="CI262" t="s">
        <v>1793</v>
      </c>
      <c r="CJ262" t="s">
        <v>1772</v>
      </c>
      <c r="CK262">
        <v>1022.82493356</v>
      </c>
      <c r="CL262">
        <v>21</v>
      </c>
      <c r="CM262">
        <v>0</v>
      </c>
      <c r="CN262">
        <v>79</v>
      </c>
      <c r="CO262">
        <v>216</v>
      </c>
      <c r="CP262">
        <v>4.4000000000000004</v>
      </c>
      <c r="CQ262">
        <v>13.9</v>
      </c>
      <c r="CR262">
        <v>3.5</v>
      </c>
      <c r="CS262">
        <v>1</v>
      </c>
      <c r="CT262" t="s">
        <v>1235</v>
      </c>
      <c r="CU262">
        <v>23</v>
      </c>
      <c r="CV262">
        <v>20</v>
      </c>
      <c r="CW262">
        <v>22</v>
      </c>
      <c r="CX262">
        <v>20</v>
      </c>
      <c r="CY262">
        <v>22</v>
      </c>
      <c r="CZ262">
        <v>19</v>
      </c>
      <c r="DA262" t="s">
        <v>27</v>
      </c>
      <c r="DB262" t="s">
        <v>27</v>
      </c>
    </row>
    <row r="263" spans="1:106">
      <c r="D263" s="3">
        <v>29</v>
      </c>
      <c r="BD263" s="39">
        <v>42604</v>
      </c>
      <c r="BE263" s="23">
        <v>0.405555555555556</v>
      </c>
      <c r="BF263" s="10" t="str">
        <f t="shared" si="26"/>
        <v>22/08/2016 09:44</v>
      </c>
      <c r="BG263" s="35">
        <f t="shared" si="27"/>
        <v>42604.402777777781</v>
      </c>
      <c r="BH263" s="35">
        <f t="shared" si="28"/>
        <v>42604.395833333336</v>
      </c>
      <c r="BI263" t="str">
        <f t="shared" si="29"/>
        <v>22/08/2016 09:40:00</v>
      </c>
      <c r="BJ263" s="40" t="str">
        <f t="shared" si="30"/>
        <v>22/08/2016 09:30:00</v>
      </c>
      <c r="BK263">
        <f>VLOOKUP($BI263, [1]TableView_704030_20160816_20160!$D$2:$M$5095,3,FALSE)</f>
        <v>1022.82493356</v>
      </c>
      <c r="BL263">
        <f>VLOOKUP($BI263, [1]TableView_704030_20160816_20160!$D$2:$M$5095,8,FALSE)</f>
        <v>21</v>
      </c>
      <c r="BM263">
        <f>VLOOKUP($BI263, [1]TableView_704030_20160816_20160!$D$2:$M$5095,10,FALSE)</f>
        <v>0</v>
      </c>
      <c r="BN263">
        <f>VLOOKUP($BI263, [1]TableView_704030_20160816_20160!$D$2:$M$5095,4,FALSE)</f>
        <v>79</v>
      </c>
      <c r="BO263">
        <f>VLOOKUP($BI263, [1]TableView_704030_20160816_20160!$D$2:$M$5095,6,FALSE)</f>
        <v>216</v>
      </c>
      <c r="BP263">
        <f>VLOOKUP($BI263, [1]TableView_704030_20160816_20160!$D$2:$M$5095,7,FALSE)</f>
        <v>4.4000000000000004</v>
      </c>
      <c r="BQ263">
        <f>VLOOKUP($BI263, [1]TableView_704030_20160816_20160!$D$2:$M$5095,2,FALSE)</f>
        <v>13.9</v>
      </c>
      <c r="BR263">
        <f>VLOOKUP($BJ263, [2]aacb8965d69cc6fd1cb3a5cae9e8ae7!$C$6:$F$853,4,FALSE)</f>
        <v>3.5</v>
      </c>
      <c r="BS263" s="15">
        <v>1</v>
      </c>
      <c r="BT263" t="str">
        <f t="shared" si="25"/>
        <v>22/08/2016 1</v>
      </c>
      <c r="BU263">
        <f>VLOOKUP($BT263, [3]Sheet1!$D$3:$T$89,4,FALSE)</f>
        <v>23</v>
      </c>
      <c r="BV263">
        <f>VLOOKUP($BT263, [3]Sheet1!$D$3:$T$89,5,FALSE)</f>
        <v>20</v>
      </c>
      <c r="BW263">
        <f>VLOOKUP($BT263, [3]Sheet1!$D$3:$T$89,8,FALSE)</f>
        <v>22</v>
      </c>
      <c r="BX263">
        <f>VLOOKUP($BT263, [3]Sheet1!$D$3:$T$89,9,FALSE)</f>
        <v>20</v>
      </c>
      <c r="BY263">
        <f>VLOOKUP($BT263, [3]Sheet1!$D$3:$T$89,12,FALSE)</f>
        <v>22</v>
      </c>
      <c r="BZ263">
        <f>VLOOKUP($BT263, [3]Sheet1!$D$3:$T$89,13,FALSE)</f>
        <v>19</v>
      </c>
      <c r="CA263" t="str">
        <f>VLOOKUP($BT263, [3]Sheet1!$D$3:$T$89,16,FALSE)</f>
        <v>N/A</v>
      </c>
      <c r="CB263" t="str">
        <f>VLOOKUP($BT263, [3]Sheet1!$D$3:$T$89,17,FALSE)</f>
        <v>N/A</v>
      </c>
      <c r="CD263" s="12">
        <v>42604</v>
      </c>
      <c r="CE263" s="2">
        <v>0.405555555555556</v>
      </c>
      <c r="CF263" s="2" t="s">
        <v>1802</v>
      </c>
      <c r="CG263" s="2">
        <v>42604.402777777781</v>
      </c>
      <c r="CH263" s="2">
        <v>42604.395833333336</v>
      </c>
      <c r="CI263" t="s">
        <v>1793</v>
      </c>
      <c r="CJ263" t="s">
        <v>1772</v>
      </c>
      <c r="CK263">
        <v>1022.82493356</v>
      </c>
      <c r="CL263">
        <v>21</v>
      </c>
      <c r="CM263">
        <v>0</v>
      </c>
      <c r="CN263">
        <v>79</v>
      </c>
      <c r="CO263">
        <v>216</v>
      </c>
      <c r="CP263">
        <v>4.4000000000000004</v>
      </c>
      <c r="CQ263">
        <v>13.9</v>
      </c>
      <c r="CR263">
        <v>3.5</v>
      </c>
      <c r="CS263">
        <v>1</v>
      </c>
      <c r="CT263" t="s">
        <v>1235</v>
      </c>
      <c r="CU263">
        <v>23</v>
      </c>
      <c r="CV263">
        <v>20</v>
      </c>
      <c r="CW263">
        <v>22</v>
      </c>
      <c r="CX263">
        <v>20</v>
      </c>
      <c r="CY263">
        <v>22</v>
      </c>
      <c r="CZ263">
        <v>19</v>
      </c>
      <c r="DA263" t="s">
        <v>27</v>
      </c>
      <c r="DB263" t="s">
        <v>27</v>
      </c>
    </row>
    <row r="264" spans="1:106">
      <c r="D264" s="3">
        <v>30</v>
      </c>
      <c r="BD264" s="39">
        <v>42604</v>
      </c>
      <c r="BE264" s="23">
        <v>0.40625</v>
      </c>
      <c r="BF264" s="10" t="str">
        <f t="shared" si="26"/>
        <v>22/08/2016 09:45</v>
      </c>
      <c r="BG264" s="35">
        <f t="shared" si="27"/>
        <v>42604.409722222219</v>
      </c>
      <c r="BH264" s="35">
        <f t="shared" si="28"/>
        <v>42604.416666666664</v>
      </c>
      <c r="BI264" t="str">
        <f t="shared" si="29"/>
        <v>22/08/2016 09:50:00</v>
      </c>
      <c r="BJ264" s="40" t="str">
        <f t="shared" si="30"/>
        <v>22/08/2016 10:00:00</v>
      </c>
      <c r="BK264">
        <f>VLOOKUP($BI264, [1]TableView_704030_20160816_20160!$D$2:$M$5095,3,FALSE)</f>
        <v>1022.99425301</v>
      </c>
      <c r="BL264">
        <f>VLOOKUP($BI264, [1]TableView_704030_20160816_20160!$D$2:$M$5095,8,FALSE)</f>
        <v>21.1111111111111</v>
      </c>
      <c r="BM264">
        <f>VLOOKUP($BI264, [1]TableView_704030_20160816_20160!$D$2:$M$5095,10,FALSE)</f>
        <v>0</v>
      </c>
      <c r="BN264">
        <f>VLOOKUP($BI264, [1]TableView_704030_20160816_20160!$D$2:$M$5095,4,FALSE)</f>
        <v>77</v>
      </c>
      <c r="BO264">
        <f>VLOOKUP($BI264, [1]TableView_704030_20160816_20160!$D$2:$M$5095,6,FALSE)</f>
        <v>209</v>
      </c>
      <c r="BP264">
        <f>VLOOKUP($BI264, [1]TableView_704030_20160816_20160!$D$2:$M$5095,7,FALSE)</f>
        <v>3.8</v>
      </c>
      <c r="BQ264">
        <f>VLOOKUP($BI264, [1]TableView_704030_20160816_20160!$D$2:$M$5095,2,FALSE)</f>
        <v>13</v>
      </c>
      <c r="BR264">
        <f>VLOOKUP($BJ264, [2]aacb8965d69cc6fd1cb3a5cae9e8ae7!$C$6:$F$853,4,FALSE)</f>
        <v>2.2000000000000002</v>
      </c>
      <c r="BS264" s="15">
        <v>1</v>
      </c>
      <c r="BT264" t="str">
        <f t="shared" si="25"/>
        <v>22/08/2016 1</v>
      </c>
      <c r="BU264">
        <f>VLOOKUP($BT264, [3]Sheet1!$D$3:$T$89,4,FALSE)</f>
        <v>23</v>
      </c>
      <c r="BV264">
        <f>VLOOKUP($BT264, [3]Sheet1!$D$3:$T$89,5,FALSE)</f>
        <v>20</v>
      </c>
      <c r="BW264">
        <f>VLOOKUP($BT264, [3]Sheet1!$D$3:$T$89,8,FALSE)</f>
        <v>22</v>
      </c>
      <c r="BX264">
        <f>VLOOKUP($BT264, [3]Sheet1!$D$3:$T$89,9,FALSE)</f>
        <v>20</v>
      </c>
      <c r="BY264">
        <f>VLOOKUP($BT264, [3]Sheet1!$D$3:$T$89,12,FALSE)</f>
        <v>22</v>
      </c>
      <c r="BZ264">
        <f>VLOOKUP($BT264, [3]Sheet1!$D$3:$T$89,13,FALSE)</f>
        <v>19</v>
      </c>
      <c r="CA264" t="str">
        <f>VLOOKUP($BT264, [3]Sheet1!$D$3:$T$89,16,FALSE)</f>
        <v>N/A</v>
      </c>
      <c r="CB264" t="str">
        <f>VLOOKUP($BT264, [3]Sheet1!$D$3:$T$89,17,FALSE)</f>
        <v>N/A</v>
      </c>
      <c r="CD264" s="12">
        <v>42604</v>
      </c>
      <c r="CE264" s="2">
        <v>0.40625</v>
      </c>
      <c r="CF264" s="2" t="s">
        <v>1803</v>
      </c>
      <c r="CG264" s="2">
        <v>42604.409722222219</v>
      </c>
      <c r="CH264" s="2">
        <v>42604.416666666664</v>
      </c>
      <c r="CI264" t="s">
        <v>1804</v>
      </c>
      <c r="CJ264" t="s">
        <v>1805</v>
      </c>
      <c r="CK264">
        <v>1022.99425301</v>
      </c>
      <c r="CL264">
        <v>21.1111111111111</v>
      </c>
      <c r="CM264">
        <v>0</v>
      </c>
      <c r="CN264">
        <v>77</v>
      </c>
      <c r="CO264">
        <v>209</v>
      </c>
      <c r="CP264">
        <v>3.8</v>
      </c>
      <c r="CQ264">
        <v>13</v>
      </c>
      <c r="CR264">
        <v>2.2000000000000002</v>
      </c>
      <c r="CS264">
        <v>1</v>
      </c>
      <c r="CT264" t="s">
        <v>1235</v>
      </c>
      <c r="CU264">
        <v>23</v>
      </c>
      <c r="CV264">
        <v>20</v>
      </c>
      <c r="CW264">
        <v>22</v>
      </c>
      <c r="CX264">
        <v>20</v>
      </c>
      <c r="CY264">
        <v>22</v>
      </c>
      <c r="CZ264">
        <v>19</v>
      </c>
      <c r="DA264" t="s">
        <v>27</v>
      </c>
      <c r="DB264" t="s">
        <v>27</v>
      </c>
    </row>
    <row r="265" spans="1:106">
      <c r="BD265" s="39">
        <v>42604</v>
      </c>
      <c r="BE265" s="23">
        <v>0.406944444444444</v>
      </c>
      <c r="BF265" s="10" t="str">
        <f t="shared" si="26"/>
        <v>22/08/2016 09:46</v>
      </c>
      <c r="BG265" s="35">
        <f t="shared" si="27"/>
        <v>42604.409722222219</v>
      </c>
      <c r="BH265" s="35">
        <f t="shared" si="28"/>
        <v>42604.416666666664</v>
      </c>
      <c r="BI265" t="str">
        <f t="shared" si="29"/>
        <v>22/08/2016 09:50:00</v>
      </c>
      <c r="BJ265" s="40" t="str">
        <f t="shared" si="30"/>
        <v>22/08/2016 10:00:00</v>
      </c>
      <c r="BK265">
        <f>VLOOKUP($BI265, [1]TableView_704030_20160816_20160!$D$2:$M$5095,3,FALSE)</f>
        <v>1022.99425301</v>
      </c>
      <c r="BL265">
        <f>VLOOKUP($BI265, [1]TableView_704030_20160816_20160!$D$2:$M$5095,8,FALSE)</f>
        <v>21.1111111111111</v>
      </c>
      <c r="BM265">
        <f>VLOOKUP($BI265, [1]TableView_704030_20160816_20160!$D$2:$M$5095,10,FALSE)</f>
        <v>0</v>
      </c>
      <c r="BN265">
        <f>VLOOKUP($BI265, [1]TableView_704030_20160816_20160!$D$2:$M$5095,4,FALSE)</f>
        <v>77</v>
      </c>
      <c r="BO265">
        <f>VLOOKUP($BI265, [1]TableView_704030_20160816_20160!$D$2:$M$5095,6,FALSE)</f>
        <v>209</v>
      </c>
      <c r="BP265">
        <f>VLOOKUP($BI265, [1]TableView_704030_20160816_20160!$D$2:$M$5095,7,FALSE)</f>
        <v>3.8</v>
      </c>
      <c r="BQ265">
        <f>VLOOKUP($BI265, [1]TableView_704030_20160816_20160!$D$2:$M$5095,2,FALSE)</f>
        <v>13</v>
      </c>
      <c r="BR265">
        <f>VLOOKUP($BJ265, [2]aacb8965d69cc6fd1cb3a5cae9e8ae7!$C$6:$F$853,4,FALSE)</f>
        <v>2.2000000000000002</v>
      </c>
      <c r="BS265" s="15">
        <v>1</v>
      </c>
      <c r="BT265" t="str">
        <f t="shared" si="25"/>
        <v>22/08/2016 1</v>
      </c>
      <c r="BU265">
        <f>VLOOKUP($BT265, [3]Sheet1!$D$3:$T$89,4,FALSE)</f>
        <v>23</v>
      </c>
      <c r="BV265">
        <f>VLOOKUP($BT265, [3]Sheet1!$D$3:$T$89,5,FALSE)</f>
        <v>20</v>
      </c>
      <c r="BW265">
        <f>VLOOKUP($BT265, [3]Sheet1!$D$3:$T$89,8,FALSE)</f>
        <v>22</v>
      </c>
      <c r="BX265">
        <f>VLOOKUP($BT265, [3]Sheet1!$D$3:$T$89,9,FALSE)</f>
        <v>20</v>
      </c>
      <c r="BY265">
        <f>VLOOKUP($BT265, [3]Sheet1!$D$3:$T$89,12,FALSE)</f>
        <v>22</v>
      </c>
      <c r="BZ265">
        <f>VLOOKUP($BT265, [3]Sheet1!$D$3:$T$89,13,FALSE)</f>
        <v>19</v>
      </c>
      <c r="CA265" t="str">
        <f>VLOOKUP($BT265, [3]Sheet1!$D$3:$T$89,16,FALSE)</f>
        <v>N/A</v>
      </c>
      <c r="CB265" t="str">
        <f>VLOOKUP($BT265, [3]Sheet1!$D$3:$T$89,17,FALSE)</f>
        <v>N/A</v>
      </c>
      <c r="CD265" s="12">
        <v>42604</v>
      </c>
      <c r="CE265" s="2">
        <v>0.406944444444444</v>
      </c>
      <c r="CF265" s="2" t="s">
        <v>1806</v>
      </c>
      <c r="CG265" s="2">
        <v>42604.409722222219</v>
      </c>
      <c r="CH265" s="2">
        <v>42604.416666666664</v>
      </c>
      <c r="CI265" t="s">
        <v>1804</v>
      </c>
      <c r="CJ265" t="s">
        <v>1805</v>
      </c>
      <c r="CK265">
        <v>1022.99425301</v>
      </c>
      <c r="CL265">
        <v>21.1111111111111</v>
      </c>
      <c r="CM265">
        <v>0</v>
      </c>
      <c r="CN265">
        <v>77</v>
      </c>
      <c r="CO265">
        <v>209</v>
      </c>
      <c r="CP265">
        <v>3.8</v>
      </c>
      <c r="CQ265">
        <v>13</v>
      </c>
      <c r="CR265">
        <v>2.2000000000000002</v>
      </c>
      <c r="CS265">
        <v>1</v>
      </c>
      <c r="CT265" t="s">
        <v>1235</v>
      </c>
      <c r="CU265">
        <v>23</v>
      </c>
      <c r="CV265">
        <v>20</v>
      </c>
      <c r="CW265">
        <v>22</v>
      </c>
      <c r="CX265">
        <v>20</v>
      </c>
      <c r="CY265">
        <v>22</v>
      </c>
      <c r="CZ265">
        <v>19</v>
      </c>
      <c r="DA265" t="s">
        <v>27</v>
      </c>
      <c r="DB265" t="s">
        <v>27</v>
      </c>
    </row>
    <row r="266" spans="1:106" s="7" customFormat="1">
      <c r="B266" s="16"/>
      <c r="D266" s="9"/>
      <c r="E266" s="8"/>
      <c r="L266" s="8"/>
      <c r="S266" s="8"/>
      <c r="Z266" s="8"/>
      <c r="AG266" s="8"/>
      <c r="AN266" s="8"/>
      <c r="AT266" s="21"/>
      <c r="BD266" s="39">
        <v>42604</v>
      </c>
      <c r="BE266" s="23">
        <v>0.40763888888888899</v>
      </c>
      <c r="BF266" s="10" t="str">
        <f t="shared" si="26"/>
        <v>22/08/2016 09:47</v>
      </c>
      <c r="BG266" s="35">
        <f t="shared" si="27"/>
        <v>42604.409722222219</v>
      </c>
      <c r="BH266" s="35">
        <f t="shared" si="28"/>
        <v>42604.416666666664</v>
      </c>
      <c r="BI266" t="str">
        <f t="shared" si="29"/>
        <v>22/08/2016 09:50:00</v>
      </c>
      <c r="BJ266" s="40" t="str">
        <f t="shared" si="30"/>
        <v>22/08/2016 10:00:00</v>
      </c>
      <c r="BK266">
        <f>VLOOKUP($BI266, [1]TableView_704030_20160816_20160!$D$2:$M$5095,3,FALSE)</f>
        <v>1022.99425301</v>
      </c>
      <c r="BL266">
        <f>VLOOKUP($BI266, [1]TableView_704030_20160816_20160!$D$2:$M$5095,8,FALSE)</f>
        <v>21.1111111111111</v>
      </c>
      <c r="BM266">
        <f>VLOOKUP($BI266, [1]TableView_704030_20160816_20160!$D$2:$M$5095,10,FALSE)</f>
        <v>0</v>
      </c>
      <c r="BN266">
        <f>VLOOKUP($BI266, [1]TableView_704030_20160816_20160!$D$2:$M$5095,4,FALSE)</f>
        <v>77</v>
      </c>
      <c r="BO266">
        <f>VLOOKUP($BI266, [1]TableView_704030_20160816_20160!$D$2:$M$5095,6,FALSE)</f>
        <v>209</v>
      </c>
      <c r="BP266">
        <f>VLOOKUP($BI266, [1]TableView_704030_20160816_20160!$D$2:$M$5095,7,FALSE)</f>
        <v>3.8</v>
      </c>
      <c r="BQ266">
        <f>VLOOKUP($BI266, [1]TableView_704030_20160816_20160!$D$2:$M$5095,2,FALSE)</f>
        <v>13</v>
      </c>
      <c r="BR266">
        <f>VLOOKUP($BJ266, [2]aacb8965d69cc6fd1cb3a5cae9e8ae7!$C$6:$F$853,4,FALSE)</f>
        <v>2.2000000000000002</v>
      </c>
      <c r="BS266" s="15">
        <v>1</v>
      </c>
      <c r="BT266" t="str">
        <f t="shared" si="25"/>
        <v>22/08/2016 1</v>
      </c>
      <c r="BU266">
        <f>VLOOKUP($BT266, [3]Sheet1!$D$3:$T$89,4,FALSE)</f>
        <v>23</v>
      </c>
      <c r="BV266">
        <f>VLOOKUP($BT266, [3]Sheet1!$D$3:$T$89,5,FALSE)</f>
        <v>20</v>
      </c>
      <c r="BW266">
        <f>VLOOKUP($BT266, [3]Sheet1!$D$3:$T$89,8,FALSE)</f>
        <v>22</v>
      </c>
      <c r="BX266">
        <f>VLOOKUP($BT266, [3]Sheet1!$D$3:$T$89,9,FALSE)</f>
        <v>20</v>
      </c>
      <c r="BY266">
        <f>VLOOKUP($BT266, [3]Sheet1!$D$3:$T$89,12,FALSE)</f>
        <v>22</v>
      </c>
      <c r="BZ266">
        <f>VLOOKUP($BT266, [3]Sheet1!$D$3:$T$89,13,FALSE)</f>
        <v>19</v>
      </c>
      <c r="CA266" t="str">
        <f>VLOOKUP($BT266, [3]Sheet1!$D$3:$T$89,16,FALSE)</f>
        <v>N/A</v>
      </c>
      <c r="CB266" t="str">
        <f>VLOOKUP($BT266, [3]Sheet1!$D$3:$T$89,17,FALSE)</f>
        <v>N/A</v>
      </c>
      <c r="CD266" s="36">
        <v>42604</v>
      </c>
      <c r="CE266" s="42">
        <v>0.40763888888888899</v>
      </c>
      <c r="CF266" s="42" t="s">
        <v>1807</v>
      </c>
      <c r="CG266" s="42">
        <v>42604.409722222219</v>
      </c>
      <c r="CH266" s="42">
        <v>42604.416666666664</v>
      </c>
      <c r="CI266" s="7" t="s">
        <v>1804</v>
      </c>
      <c r="CJ266" s="7" t="s">
        <v>1805</v>
      </c>
      <c r="CK266" s="7">
        <v>1022.99425301</v>
      </c>
      <c r="CL266" s="7">
        <v>21.1111111111111</v>
      </c>
      <c r="CM266" s="7">
        <v>0</v>
      </c>
      <c r="CN266" s="7">
        <v>77</v>
      </c>
      <c r="CO266" s="7">
        <v>209</v>
      </c>
      <c r="CP266" s="7">
        <v>3.8</v>
      </c>
      <c r="CQ266" s="7">
        <v>13</v>
      </c>
      <c r="CR266" s="7">
        <v>2.2000000000000002</v>
      </c>
      <c r="CS266" s="7">
        <v>1</v>
      </c>
      <c r="CT266" s="7" t="s">
        <v>1235</v>
      </c>
      <c r="CU266" s="7">
        <v>23</v>
      </c>
      <c r="CV266" s="7">
        <v>20</v>
      </c>
      <c r="CW266" s="7">
        <v>22</v>
      </c>
      <c r="CX266" s="7">
        <v>20</v>
      </c>
      <c r="CY266" s="7">
        <v>22</v>
      </c>
      <c r="CZ266" s="7">
        <v>19</v>
      </c>
      <c r="DA266" s="7" t="s">
        <v>27</v>
      </c>
      <c r="DB266" s="7" t="s">
        <v>27</v>
      </c>
    </row>
    <row r="267" spans="1:106">
      <c r="A267" t="s">
        <v>0</v>
      </c>
      <c r="B267" s="17" t="s">
        <v>196</v>
      </c>
      <c r="D267" s="11">
        <v>0</v>
      </c>
      <c r="E267" s="1">
        <v>4</v>
      </c>
      <c r="F267">
        <v>6</v>
      </c>
      <c r="G267" t="s">
        <v>34</v>
      </c>
      <c r="J267" t="s">
        <v>1004</v>
      </c>
      <c r="L267" s="1">
        <v>1</v>
      </c>
      <c r="M267">
        <v>9</v>
      </c>
      <c r="N267" t="s">
        <v>34</v>
      </c>
      <c r="S267" s="1">
        <v>1</v>
      </c>
      <c r="T267">
        <v>8</v>
      </c>
      <c r="U267" t="s">
        <v>149</v>
      </c>
      <c r="V267">
        <v>8</v>
      </c>
      <c r="BD267" s="39">
        <v>42604</v>
      </c>
      <c r="BE267" s="23">
        <v>0.46875</v>
      </c>
      <c r="BF267" s="10" t="str">
        <f t="shared" si="26"/>
        <v>22/08/2016 11:15</v>
      </c>
      <c r="BG267" s="35">
        <f t="shared" si="27"/>
        <v>42604.472222222219</v>
      </c>
      <c r="BH267" s="35">
        <f t="shared" si="28"/>
        <v>42604.479166666664</v>
      </c>
      <c r="BI267" t="str">
        <f t="shared" si="29"/>
        <v>22/08/2016 11:20:00</v>
      </c>
      <c r="BJ267" s="40" t="str">
        <f t="shared" si="30"/>
        <v>22/08/2016 11:30:00</v>
      </c>
      <c r="BK267">
        <f>VLOOKUP($BI267, [1]TableView_704030_20160816_20160!$D$2:$M$5095,3,FALSE)</f>
        <v>1022.85879745</v>
      </c>
      <c r="BL267">
        <f>VLOOKUP($BI267, [1]TableView_704030_20160816_20160!$D$2:$M$5095,8,FALSE)</f>
        <v>22.1111111111111</v>
      </c>
      <c r="BM267">
        <f>VLOOKUP($BI267, [1]TableView_704030_20160816_20160!$D$2:$M$5095,10,FALSE)</f>
        <v>0</v>
      </c>
      <c r="BN267">
        <f>VLOOKUP($BI267, [1]TableView_704030_20160816_20160!$D$2:$M$5095,4,FALSE)</f>
        <v>73</v>
      </c>
      <c r="BO267">
        <f>VLOOKUP($BI267, [1]TableView_704030_20160816_20160!$D$2:$M$5095,6,FALSE)</f>
        <v>244</v>
      </c>
      <c r="BP267">
        <f>VLOOKUP($BI267, [1]TableView_704030_20160816_20160!$D$2:$M$5095,7,FALSE)</f>
        <v>4.4000000000000004</v>
      </c>
      <c r="BQ267">
        <f>VLOOKUP($BI267, [1]TableView_704030_20160816_20160!$D$2:$M$5095,2,FALSE)</f>
        <v>11.3</v>
      </c>
      <c r="BR267">
        <f>VLOOKUP($BJ267, [2]aacb8965d69cc6fd1cb3a5cae9e8ae7!$C$6:$F$853,4,FALSE)</f>
        <v>3.2</v>
      </c>
      <c r="BS267" s="15">
        <v>2</v>
      </c>
      <c r="BT267" t="str">
        <f t="shared" si="25"/>
        <v>22/08/2016 2</v>
      </c>
      <c r="BU267">
        <f>VLOOKUP($BT267, [3]Sheet1!$D$3:$T$89,4,FALSE)</f>
        <v>24</v>
      </c>
      <c r="BV267">
        <f>VLOOKUP($BT267, [3]Sheet1!$D$3:$T$89,5,FALSE)</f>
        <v>23</v>
      </c>
      <c r="BW267">
        <f>VLOOKUP($BT267, [3]Sheet1!$D$3:$T$89,8,FALSE)</f>
        <v>22</v>
      </c>
      <c r="BX267">
        <f>VLOOKUP($BT267, [3]Sheet1!$D$3:$T$89,9,FALSE)</f>
        <v>20</v>
      </c>
      <c r="BY267">
        <f>VLOOKUP($BT267, [3]Sheet1!$D$3:$T$89,12,FALSE)</f>
        <v>20</v>
      </c>
      <c r="BZ267">
        <f>VLOOKUP($BT267, [3]Sheet1!$D$3:$T$89,13,FALSE)</f>
        <v>19</v>
      </c>
      <c r="CA267" t="str">
        <f>VLOOKUP($BT267, [3]Sheet1!$D$3:$T$89,16,FALSE)</f>
        <v>N/A</v>
      </c>
      <c r="CB267" t="str">
        <f>VLOOKUP($BT267, [3]Sheet1!$D$3:$T$89,17,FALSE)</f>
        <v>N/A</v>
      </c>
      <c r="CD267" s="12">
        <v>42604</v>
      </c>
      <c r="CE267" s="2">
        <v>0.46875</v>
      </c>
      <c r="CF267" s="2" t="s">
        <v>1808</v>
      </c>
      <c r="CG267" s="2">
        <v>42604.472222222219</v>
      </c>
      <c r="CH267" s="2">
        <v>42604.479166666664</v>
      </c>
      <c r="CI267" t="s">
        <v>1809</v>
      </c>
      <c r="CJ267" t="s">
        <v>1810</v>
      </c>
      <c r="CK267">
        <v>1022.85879745</v>
      </c>
      <c r="CL267">
        <v>22.1111111111111</v>
      </c>
      <c r="CM267">
        <v>0</v>
      </c>
      <c r="CN267">
        <v>73</v>
      </c>
      <c r="CO267">
        <v>244</v>
      </c>
      <c r="CP267">
        <v>4.4000000000000004</v>
      </c>
      <c r="CQ267">
        <v>11.3</v>
      </c>
      <c r="CR267">
        <v>3.2</v>
      </c>
      <c r="CS267">
        <v>2</v>
      </c>
      <c r="CT267" t="s">
        <v>1333</v>
      </c>
      <c r="CU267">
        <v>24</v>
      </c>
      <c r="CV267">
        <v>23</v>
      </c>
      <c r="CW267">
        <v>22</v>
      </c>
      <c r="CX267">
        <v>20</v>
      </c>
      <c r="CY267">
        <v>20</v>
      </c>
      <c r="CZ267">
        <v>19</v>
      </c>
      <c r="DA267" t="s">
        <v>27</v>
      </c>
      <c r="DB267" t="s">
        <v>27</v>
      </c>
    </row>
    <row r="268" spans="1:106">
      <c r="A268" t="s">
        <v>1</v>
      </c>
      <c r="B268" s="18">
        <v>0.46875</v>
      </c>
      <c r="D268" s="3">
        <v>1</v>
      </c>
      <c r="E268" s="1">
        <v>2</v>
      </c>
      <c r="F268" s="15">
        <v>8</v>
      </c>
      <c r="G268" t="s">
        <v>65</v>
      </c>
      <c r="H268" t="s">
        <v>57</v>
      </c>
      <c r="I268">
        <v>8</v>
      </c>
      <c r="J268" t="s">
        <v>951</v>
      </c>
      <c r="L268" s="1">
        <v>5</v>
      </c>
      <c r="M268">
        <v>6</v>
      </c>
      <c r="N268" t="s">
        <v>34</v>
      </c>
      <c r="Q268" t="s">
        <v>1015</v>
      </c>
      <c r="Z268" s="1">
        <v>1</v>
      </c>
      <c r="AA268">
        <v>9</v>
      </c>
      <c r="AB268" t="s">
        <v>34</v>
      </c>
      <c r="AF268" t="s">
        <v>969</v>
      </c>
      <c r="BD268" s="39">
        <v>42604</v>
      </c>
      <c r="BE268" s="23">
        <v>0.4694444444444445</v>
      </c>
      <c r="BF268" s="10" t="str">
        <f t="shared" si="26"/>
        <v>22/08/2016 11:16</v>
      </c>
      <c r="BG268" s="35">
        <f t="shared" si="27"/>
        <v>42604.472222222219</v>
      </c>
      <c r="BH268" s="35">
        <f t="shared" si="28"/>
        <v>42604.479166666664</v>
      </c>
      <c r="BI268" t="str">
        <f t="shared" si="29"/>
        <v>22/08/2016 11:20:00</v>
      </c>
      <c r="BJ268" s="40" t="str">
        <f t="shared" si="30"/>
        <v>22/08/2016 11:30:00</v>
      </c>
      <c r="BK268">
        <f>VLOOKUP($BI268, [1]TableView_704030_20160816_20160!$D$2:$M$5095,3,FALSE)</f>
        <v>1022.85879745</v>
      </c>
      <c r="BL268">
        <f>VLOOKUP($BI268, [1]TableView_704030_20160816_20160!$D$2:$M$5095,8,FALSE)</f>
        <v>22.1111111111111</v>
      </c>
      <c r="BM268">
        <f>VLOOKUP($BI268, [1]TableView_704030_20160816_20160!$D$2:$M$5095,10,FALSE)</f>
        <v>0</v>
      </c>
      <c r="BN268">
        <f>VLOOKUP($BI268, [1]TableView_704030_20160816_20160!$D$2:$M$5095,4,FALSE)</f>
        <v>73</v>
      </c>
      <c r="BO268">
        <f>VLOOKUP($BI268, [1]TableView_704030_20160816_20160!$D$2:$M$5095,6,FALSE)</f>
        <v>244</v>
      </c>
      <c r="BP268">
        <f>VLOOKUP($BI268, [1]TableView_704030_20160816_20160!$D$2:$M$5095,7,FALSE)</f>
        <v>4.4000000000000004</v>
      </c>
      <c r="BQ268">
        <f>VLOOKUP($BI268, [1]TableView_704030_20160816_20160!$D$2:$M$5095,2,FALSE)</f>
        <v>11.3</v>
      </c>
      <c r="BR268">
        <f>VLOOKUP($BJ268, [2]aacb8965d69cc6fd1cb3a5cae9e8ae7!$C$6:$F$853,4,FALSE)</f>
        <v>3.2</v>
      </c>
      <c r="BS268" s="15">
        <v>2</v>
      </c>
      <c r="BT268" t="str">
        <f t="shared" si="25"/>
        <v>22/08/2016 2</v>
      </c>
      <c r="BU268">
        <f>VLOOKUP($BT268, [3]Sheet1!$D$3:$T$89,4,FALSE)</f>
        <v>24</v>
      </c>
      <c r="BV268">
        <f>VLOOKUP($BT268, [3]Sheet1!$D$3:$T$89,5,FALSE)</f>
        <v>23</v>
      </c>
      <c r="BW268">
        <f>VLOOKUP($BT268, [3]Sheet1!$D$3:$T$89,8,FALSE)</f>
        <v>22</v>
      </c>
      <c r="BX268">
        <f>VLOOKUP($BT268, [3]Sheet1!$D$3:$T$89,9,FALSE)</f>
        <v>20</v>
      </c>
      <c r="BY268">
        <f>VLOOKUP($BT268, [3]Sheet1!$D$3:$T$89,12,FALSE)</f>
        <v>20</v>
      </c>
      <c r="BZ268">
        <f>VLOOKUP($BT268, [3]Sheet1!$D$3:$T$89,13,FALSE)</f>
        <v>19</v>
      </c>
      <c r="CA268" t="str">
        <f>VLOOKUP($BT268, [3]Sheet1!$D$3:$T$89,16,FALSE)</f>
        <v>N/A</v>
      </c>
      <c r="CB268" t="str">
        <f>VLOOKUP($BT268, [3]Sheet1!$D$3:$T$89,17,FALSE)</f>
        <v>N/A</v>
      </c>
      <c r="CD268" s="12">
        <v>42604</v>
      </c>
      <c r="CE268" s="2">
        <v>0.4694444444444445</v>
      </c>
      <c r="CF268" s="2" t="s">
        <v>1811</v>
      </c>
      <c r="CG268" s="2">
        <v>42604.472222222219</v>
      </c>
      <c r="CH268" s="2">
        <v>42604.479166666664</v>
      </c>
      <c r="CI268" t="s">
        <v>1809</v>
      </c>
      <c r="CJ268" t="s">
        <v>1810</v>
      </c>
      <c r="CK268">
        <v>1022.85879745</v>
      </c>
      <c r="CL268">
        <v>22.1111111111111</v>
      </c>
      <c r="CM268">
        <v>0</v>
      </c>
      <c r="CN268">
        <v>73</v>
      </c>
      <c r="CO268">
        <v>244</v>
      </c>
      <c r="CP268">
        <v>4.4000000000000004</v>
      </c>
      <c r="CQ268">
        <v>11.3</v>
      </c>
      <c r="CR268">
        <v>3.2</v>
      </c>
      <c r="CS268">
        <v>2</v>
      </c>
      <c r="CT268" t="s">
        <v>1333</v>
      </c>
      <c r="CU268">
        <v>24</v>
      </c>
      <c r="CV268">
        <v>23</v>
      </c>
      <c r="CW268">
        <v>22</v>
      </c>
      <c r="CX268">
        <v>20</v>
      </c>
      <c r="CY268">
        <v>20</v>
      </c>
      <c r="CZ268">
        <v>19</v>
      </c>
      <c r="DA268" t="s">
        <v>27</v>
      </c>
      <c r="DB268" t="s">
        <v>27</v>
      </c>
    </row>
    <row r="269" spans="1:106">
      <c r="A269" t="s">
        <v>2</v>
      </c>
      <c r="B269" s="17" t="s">
        <v>429</v>
      </c>
      <c r="D269" s="3">
        <v>2</v>
      </c>
      <c r="E269" s="1">
        <v>1</v>
      </c>
      <c r="F269">
        <v>8</v>
      </c>
      <c r="G269" t="s">
        <v>109</v>
      </c>
      <c r="H269" t="s">
        <v>57</v>
      </c>
      <c r="I269">
        <v>7</v>
      </c>
      <c r="L269" s="1">
        <v>5</v>
      </c>
      <c r="M269">
        <v>6</v>
      </c>
      <c r="N269" t="s">
        <v>34</v>
      </c>
      <c r="Q269" t="s">
        <v>1015</v>
      </c>
      <c r="S269" s="1">
        <v>1</v>
      </c>
      <c r="T269">
        <v>8</v>
      </c>
      <c r="U269" t="s">
        <v>33</v>
      </c>
      <c r="BD269" s="39">
        <v>42604</v>
      </c>
      <c r="BE269" s="23">
        <v>0.47013888888888899</v>
      </c>
      <c r="BF269" s="10" t="str">
        <f t="shared" si="26"/>
        <v>22/08/2016 11:17</v>
      </c>
      <c r="BG269" s="35">
        <f t="shared" si="27"/>
        <v>42604.472222222219</v>
      </c>
      <c r="BH269" s="35">
        <f t="shared" si="28"/>
        <v>42604.479166666664</v>
      </c>
      <c r="BI269" t="str">
        <f t="shared" si="29"/>
        <v>22/08/2016 11:20:00</v>
      </c>
      <c r="BJ269" s="40" t="str">
        <f t="shared" si="30"/>
        <v>22/08/2016 11:30:00</v>
      </c>
      <c r="BK269">
        <f>VLOOKUP($BI269, [1]TableView_704030_20160816_20160!$D$2:$M$5095,3,FALSE)</f>
        <v>1022.85879745</v>
      </c>
      <c r="BL269">
        <f>VLOOKUP($BI269, [1]TableView_704030_20160816_20160!$D$2:$M$5095,8,FALSE)</f>
        <v>22.1111111111111</v>
      </c>
      <c r="BM269">
        <f>VLOOKUP($BI269, [1]TableView_704030_20160816_20160!$D$2:$M$5095,10,FALSE)</f>
        <v>0</v>
      </c>
      <c r="BN269">
        <f>VLOOKUP($BI269, [1]TableView_704030_20160816_20160!$D$2:$M$5095,4,FALSE)</f>
        <v>73</v>
      </c>
      <c r="BO269">
        <f>VLOOKUP($BI269, [1]TableView_704030_20160816_20160!$D$2:$M$5095,6,FALSE)</f>
        <v>244</v>
      </c>
      <c r="BP269">
        <f>VLOOKUP($BI269, [1]TableView_704030_20160816_20160!$D$2:$M$5095,7,FALSE)</f>
        <v>4.4000000000000004</v>
      </c>
      <c r="BQ269">
        <f>VLOOKUP($BI269, [1]TableView_704030_20160816_20160!$D$2:$M$5095,2,FALSE)</f>
        <v>11.3</v>
      </c>
      <c r="BR269">
        <f>VLOOKUP($BJ269, [2]aacb8965d69cc6fd1cb3a5cae9e8ae7!$C$6:$F$853,4,FALSE)</f>
        <v>3.2</v>
      </c>
      <c r="BS269" s="15">
        <v>2</v>
      </c>
      <c r="BT269" t="str">
        <f t="shared" si="25"/>
        <v>22/08/2016 2</v>
      </c>
      <c r="BU269">
        <f>VLOOKUP($BT269, [3]Sheet1!$D$3:$T$89,4,FALSE)</f>
        <v>24</v>
      </c>
      <c r="BV269">
        <f>VLOOKUP($BT269, [3]Sheet1!$D$3:$T$89,5,FALSE)</f>
        <v>23</v>
      </c>
      <c r="BW269">
        <f>VLOOKUP($BT269, [3]Sheet1!$D$3:$T$89,8,FALSE)</f>
        <v>22</v>
      </c>
      <c r="BX269">
        <f>VLOOKUP($BT269, [3]Sheet1!$D$3:$T$89,9,FALSE)</f>
        <v>20</v>
      </c>
      <c r="BY269">
        <f>VLOOKUP($BT269, [3]Sheet1!$D$3:$T$89,12,FALSE)</f>
        <v>20</v>
      </c>
      <c r="BZ269">
        <f>VLOOKUP($BT269, [3]Sheet1!$D$3:$T$89,13,FALSE)</f>
        <v>19</v>
      </c>
      <c r="CA269" t="str">
        <f>VLOOKUP($BT269, [3]Sheet1!$D$3:$T$89,16,FALSE)</f>
        <v>N/A</v>
      </c>
      <c r="CB269" t="str">
        <f>VLOOKUP($BT269, [3]Sheet1!$D$3:$T$89,17,FALSE)</f>
        <v>N/A</v>
      </c>
      <c r="CD269" s="12">
        <v>42604</v>
      </c>
      <c r="CE269" s="2">
        <v>0.47013888888888899</v>
      </c>
      <c r="CF269" s="2" t="s">
        <v>1812</v>
      </c>
      <c r="CG269" s="2">
        <v>42604.472222222219</v>
      </c>
      <c r="CH269" s="2">
        <v>42604.479166666664</v>
      </c>
      <c r="CI269" t="s">
        <v>1809</v>
      </c>
      <c r="CJ269" t="s">
        <v>1810</v>
      </c>
      <c r="CK269">
        <v>1022.85879745</v>
      </c>
      <c r="CL269">
        <v>22.1111111111111</v>
      </c>
      <c r="CM269">
        <v>0</v>
      </c>
      <c r="CN269">
        <v>73</v>
      </c>
      <c r="CO269">
        <v>244</v>
      </c>
      <c r="CP269">
        <v>4.4000000000000004</v>
      </c>
      <c r="CQ269">
        <v>11.3</v>
      </c>
      <c r="CR269">
        <v>3.2</v>
      </c>
      <c r="CS269">
        <v>2</v>
      </c>
      <c r="CT269" t="s">
        <v>1333</v>
      </c>
      <c r="CU269">
        <v>24</v>
      </c>
      <c r="CV269">
        <v>23</v>
      </c>
      <c r="CW269">
        <v>22</v>
      </c>
      <c r="CX269">
        <v>20</v>
      </c>
      <c r="CY269">
        <v>20</v>
      </c>
      <c r="CZ269">
        <v>19</v>
      </c>
      <c r="DA269" t="s">
        <v>27</v>
      </c>
      <c r="DB269" t="s">
        <v>27</v>
      </c>
    </row>
    <row r="270" spans="1:106">
      <c r="A270" t="s">
        <v>3</v>
      </c>
      <c r="B270" s="17" t="s">
        <v>25</v>
      </c>
      <c r="D270" s="3">
        <v>3</v>
      </c>
      <c r="E270" s="1">
        <v>1</v>
      </c>
      <c r="F270">
        <v>8</v>
      </c>
      <c r="G270" t="s">
        <v>33</v>
      </c>
      <c r="L270" s="1">
        <v>1</v>
      </c>
      <c r="M270">
        <v>8</v>
      </c>
      <c r="N270" t="s">
        <v>149</v>
      </c>
      <c r="O270" t="s">
        <v>57</v>
      </c>
      <c r="P270">
        <v>8</v>
      </c>
      <c r="S270" s="1">
        <v>4</v>
      </c>
      <c r="T270">
        <v>6</v>
      </c>
      <c r="U270" t="s">
        <v>34</v>
      </c>
      <c r="X270" t="s">
        <v>1003</v>
      </c>
      <c r="BD270" s="39">
        <v>42604</v>
      </c>
      <c r="BE270" s="23">
        <v>0.47083333333333299</v>
      </c>
      <c r="BF270" s="10" t="str">
        <f t="shared" si="26"/>
        <v>22/08/2016 11:18</v>
      </c>
      <c r="BG270" s="35">
        <f t="shared" si="27"/>
        <v>42604.472222222219</v>
      </c>
      <c r="BH270" s="35">
        <f t="shared" si="28"/>
        <v>42604.479166666664</v>
      </c>
      <c r="BI270" t="str">
        <f t="shared" si="29"/>
        <v>22/08/2016 11:20:00</v>
      </c>
      <c r="BJ270" s="40" t="str">
        <f t="shared" si="30"/>
        <v>22/08/2016 11:30:00</v>
      </c>
      <c r="BK270">
        <f>VLOOKUP($BI270, [1]TableView_704030_20160816_20160!$D$2:$M$5095,3,FALSE)</f>
        <v>1022.85879745</v>
      </c>
      <c r="BL270">
        <f>VLOOKUP($BI270, [1]TableView_704030_20160816_20160!$D$2:$M$5095,8,FALSE)</f>
        <v>22.1111111111111</v>
      </c>
      <c r="BM270">
        <f>VLOOKUP($BI270, [1]TableView_704030_20160816_20160!$D$2:$M$5095,10,FALSE)</f>
        <v>0</v>
      </c>
      <c r="BN270">
        <f>VLOOKUP($BI270, [1]TableView_704030_20160816_20160!$D$2:$M$5095,4,FALSE)</f>
        <v>73</v>
      </c>
      <c r="BO270">
        <f>VLOOKUP($BI270, [1]TableView_704030_20160816_20160!$D$2:$M$5095,6,FALSE)</f>
        <v>244</v>
      </c>
      <c r="BP270">
        <f>VLOOKUP($BI270, [1]TableView_704030_20160816_20160!$D$2:$M$5095,7,FALSE)</f>
        <v>4.4000000000000004</v>
      </c>
      <c r="BQ270">
        <f>VLOOKUP($BI270, [1]TableView_704030_20160816_20160!$D$2:$M$5095,2,FALSE)</f>
        <v>11.3</v>
      </c>
      <c r="BR270">
        <f>VLOOKUP($BJ270, [2]aacb8965d69cc6fd1cb3a5cae9e8ae7!$C$6:$F$853,4,FALSE)</f>
        <v>3.2</v>
      </c>
      <c r="BS270" s="15">
        <v>2</v>
      </c>
      <c r="BT270" t="str">
        <f t="shared" si="25"/>
        <v>22/08/2016 2</v>
      </c>
      <c r="BU270">
        <f>VLOOKUP($BT270, [3]Sheet1!$D$3:$T$89,4,FALSE)</f>
        <v>24</v>
      </c>
      <c r="BV270">
        <f>VLOOKUP($BT270, [3]Sheet1!$D$3:$T$89,5,FALSE)</f>
        <v>23</v>
      </c>
      <c r="BW270">
        <f>VLOOKUP($BT270, [3]Sheet1!$D$3:$T$89,8,FALSE)</f>
        <v>22</v>
      </c>
      <c r="BX270">
        <f>VLOOKUP($BT270, [3]Sheet1!$D$3:$T$89,9,FALSE)</f>
        <v>20</v>
      </c>
      <c r="BY270">
        <f>VLOOKUP($BT270, [3]Sheet1!$D$3:$T$89,12,FALSE)</f>
        <v>20</v>
      </c>
      <c r="BZ270">
        <f>VLOOKUP($BT270, [3]Sheet1!$D$3:$T$89,13,FALSE)</f>
        <v>19</v>
      </c>
      <c r="CA270" t="str">
        <f>VLOOKUP($BT270, [3]Sheet1!$D$3:$T$89,16,FALSE)</f>
        <v>N/A</v>
      </c>
      <c r="CB270" t="str">
        <f>VLOOKUP($BT270, [3]Sheet1!$D$3:$T$89,17,FALSE)</f>
        <v>N/A</v>
      </c>
      <c r="CD270" s="12">
        <v>42604</v>
      </c>
      <c r="CE270" s="2">
        <v>0.47083333333333299</v>
      </c>
      <c r="CF270" s="2" t="s">
        <v>1813</v>
      </c>
      <c r="CG270" s="2">
        <v>42604.472222222219</v>
      </c>
      <c r="CH270" s="2">
        <v>42604.479166666664</v>
      </c>
      <c r="CI270" t="s">
        <v>1809</v>
      </c>
      <c r="CJ270" t="s">
        <v>1810</v>
      </c>
      <c r="CK270">
        <v>1022.85879745</v>
      </c>
      <c r="CL270">
        <v>22.1111111111111</v>
      </c>
      <c r="CM270">
        <v>0</v>
      </c>
      <c r="CN270">
        <v>73</v>
      </c>
      <c r="CO270">
        <v>244</v>
      </c>
      <c r="CP270">
        <v>4.4000000000000004</v>
      </c>
      <c r="CQ270">
        <v>11.3</v>
      </c>
      <c r="CR270">
        <v>3.2</v>
      </c>
      <c r="CS270">
        <v>2</v>
      </c>
      <c r="CT270" t="s">
        <v>1333</v>
      </c>
      <c r="CU270">
        <v>24</v>
      </c>
      <c r="CV270">
        <v>23</v>
      </c>
      <c r="CW270">
        <v>22</v>
      </c>
      <c r="CX270">
        <v>20</v>
      </c>
      <c r="CY270">
        <v>20</v>
      </c>
      <c r="CZ270">
        <v>19</v>
      </c>
      <c r="DA270" t="s">
        <v>27</v>
      </c>
      <c r="DB270" t="s">
        <v>27</v>
      </c>
    </row>
    <row r="271" spans="1:106">
      <c r="A271" t="s">
        <v>4</v>
      </c>
      <c r="B271" s="17" t="s">
        <v>22</v>
      </c>
      <c r="D271" s="3">
        <v>4</v>
      </c>
      <c r="E271" s="1">
        <v>1</v>
      </c>
      <c r="F271">
        <v>8</v>
      </c>
      <c r="G271" t="s">
        <v>33</v>
      </c>
      <c r="L271" s="1">
        <v>2</v>
      </c>
      <c r="M271">
        <v>8</v>
      </c>
      <c r="N271" t="s">
        <v>109</v>
      </c>
      <c r="O271" t="s">
        <v>57</v>
      </c>
      <c r="P271">
        <v>6</v>
      </c>
      <c r="Q271" t="s">
        <v>951</v>
      </c>
      <c r="S271" s="1">
        <v>3</v>
      </c>
      <c r="T271">
        <v>6</v>
      </c>
      <c r="U271" t="s">
        <v>34</v>
      </c>
      <c r="X271" t="s">
        <v>971</v>
      </c>
      <c r="Z271" s="1">
        <v>1</v>
      </c>
      <c r="AA271">
        <v>6</v>
      </c>
      <c r="AB271" t="s">
        <v>34</v>
      </c>
      <c r="BD271" s="39">
        <v>42604</v>
      </c>
      <c r="BE271" s="23">
        <v>0.47152777777777799</v>
      </c>
      <c r="BF271" s="10" t="str">
        <f t="shared" si="26"/>
        <v>22/08/2016 11:19</v>
      </c>
      <c r="BG271" s="35">
        <f t="shared" si="27"/>
        <v>42604.472222222219</v>
      </c>
      <c r="BH271" s="35">
        <f t="shared" si="28"/>
        <v>42604.479166666664</v>
      </c>
      <c r="BI271" t="str">
        <f t="shared" si="29"/>
        <v>22/08/2016 11:20:00</v>
      </c>
      <c r="BJ271" s="40" t="str">
        <f t="shared" si="30"/>
        <v>22/08/2016 11:30:00</v>
      </c>
      <c r="BK271">
        <f>VLOOKUP($BI271, [1]TableView_704030_20160816_20160!$D$2:$M$5095,3,FALSE)</f>
        <v>1022.85879745</v>
      </c>
      <c r="BL271">
        <f>VLOOKUP($BI271, [1]TableView_704030_20160816_20160!$D$2:$M$5095,8,FALSE)</f>
        <v>22.1111111111111</v>
      </c>
      <c r="BM271">
        <f>VLOOKUP($BI271, [1]TableView_704030_20160816_20160!$D$2:$M$5095,10,FALSE)</f>
        <v>0</v>
      </c>
      <c r="BN271">
        <f>VLOOKUP($BI271, [1]TableView_704030_20160816_20160!$D$2:$M$5095,4,FALSE)</f>
        <v>73</v>
      </c>
      <c r="BO271">
        <f>VLOOKUP($BI271, [1]TableView_704030_20160816_20160!$D$2:$M$5095,6,FALSE)</f>
        <v>244</v>
      </c>
      <c r="BP271">
        <f>VLOOKUP($BI271, [1]TableView_704030_20160816_20160!$D$2:$M$5095,7,FALSE)</f>
        <v>4.4000000000000004</v>
      </c>
      <c r="BQ271">
        <f>VLOOKUP($BI271, [1]TableView_704030_20160816_20160!$D$2:$M$5095,2,FALSE)</f>
        <v>11.3</v>
      </c>
      <c r="BR271">
        <f>VLOOKUP($BJ271, [2]aacb8965d69cc6fd1cb3a5cae9e8ae7!$C$6:$F$853,4,FALSE)</f>
        <v>3.2</v>
      </c>
      <c r="BS271" s="15">
        <v>2</v>
      </c>
      <c r="BT271" t="str">
        <f t="shared" si="25"/>
        <v>22/08/2016 2</v>
      </c>
      <c r="BU271">
        <f>VLOOKUP($BT271, [3]Sheet1!$D$3:$T$89,4,FALSE)</f>
        <v>24</v>
      </c>
      <c r="BV271">
        <f>VLOOKUP($BT271, [3]Sheet1!$D$3:$T$89,5,FALSE)</f>
        <v>23</v>
      </c>
      <c r="BW271">
        <f>VLOOKUP($BT271, [3]Sheet1!$D$3:$T$89,8,FALSE)</f>
        <v>22</v>
      </c>
      <c r="BX271">
        <f>VLOOKUP($BT271, [3]Sheet1!$D$3:$T$89,9,FALSE)</f>
        <v>20</v>
      </c>
      <c r="BY271">
        <f>VLOOKUP($BT271, [3]Sheet1!$D$3:$T$89,12,FALSE)</f>
        <v>20</v>
      </c>
      <c r="BZ271">
        <f>VLOOKUP($BT271, [3]Sheet1!$D$3:$T$89,13,FALSE)</f>
        <v>19</v>
      </c>
      <c r="CA271" t="str">
        <f>VLOOKUP($BT271, [3]Sheet1!$D$3:$T$89,16,FALSE)</f>
        <v>N/A</v>
      </c>
      <c r="CB271" t="str">
        <f>VLOOKUP($BT271, [3]Sheet1!$D$3:$T$89,17,FALSE)</f>
        <v>N/A</v>
      </c>
      <c r="CD271" s="12">
        <v>42604</v>
      </c>
      <c r="CE271" s="2">
        <v>0.47152777777777799</v>
      </c>
      <c r="CF271" s="2" t="s">
        <v>1814</v>
      </c>
      <c r="CG271" s="2">
        <v>42604.472222222219</v>
      </c>
      <c r="CH271" s="2">
        <v>42604.479166666664</v>
      </c>
      <c r="CI271" t="s">
        <v>1809</v>
      </c>
      <c r="CJ271" t="s">
        <v>1810</v>
      </c>
      <c r="CK271">
        <v>1022.85879745</v>
      </c>
      <c r="CL271">
        <v>22.1111111111111</v>
      </c>
      <c r="CM271">
        <v>0</v>
      </c>
      <c r="CN271">
        <v>73</v>
      </c>
      <c r="CO271">
        <v>244</v>
      </c>
      <c r="CP271">
        <v>4.4000000000000004</v>
      </c>
      <c r="CQ271">
        <v>11.3</v>
      </c>
      <c r="CR271">
        <v>3.2</v>
      </c>
      <c r="CS271">
        <v>2</v>
      </c>
      <c r="CT271" t="s">
        <v>1333</v>
      </c>
      <c r="CU271">
        <v>24</v>
      </c>
      <c r="CV271">
        <v>23</v>
      </c>
      <c r="CW271">
        <v>22</v>
      </c>
      <c r="CX271">
        <v>20</v>
      </c>
      <c r="CY271">
        <v>20</v>
      </c>
      <c r="CZ271">
        <v>19</v>
      </c>
      <c r="DA271" t="s">
        <v>27</v>
      </c>
      <c r="DB271" t="s">
        <v>27</v>
      </c>
    </row>
    <row r="272" spans="1:106">
      <c r="A272" t="s">
        <v>5</v>
      </c>
      <c r="B272" s="17">
        <v>3</v>
      </c>
      <c r="D272" s="3">
        <v>5</v>
      </c>
      <c r="E272" s="1">
        <v>1</v>
      </c>
      <c r="F272" s="15">
        <v>8</v>
      </c>
      <c r="G272" t="s">
        <v>109</v>
      </c>
      <c r="H272" t="s">
        <v>57</v>
      </c>
      <c r="I272">
        <v>6</v>
      </c>
      <c r="L272" s="1">
        <v>1</v>
      </c>
      <c r="M272">
        <v>8</v>
      </c>
      <c r="N272" t="s">
        <v>109</v>
      </c>
      <c r="O272" t="s">
        <v>57</v>
      </c>
      <c r="P272">
        <v>9</v>
      </c>
      <c r="S272" s="1">
        <v>1</v>
      </c>
      <c r="T272">
        <v>8</v>
      </c>
      <c r="U272" t="s">
        <v>33</v>
      </c>
      <c r="Z272" s="1">
        <v>4</v>
      </c>
      <c r="AA272">
        <v>6</v>
      </c>
      <c r="AB272" t="s">
        <v>34</v>
      </c>
      <c r="AE272" t="s">
        <v>1003</v>
      </c>
      <c r="AG272" s="1">
        <v>1</v>
      </c>
      <c r="AH272">
        <v>1</v>
      </c>
      <c r="AI272" t="s">
        <v>67</v>
      </c>
      <c r="AJ272" t="s">
        <v>57</v>
      </c>
      <c r="AK272">
        <v>8</v>
      </c>
      <c r="BD272" s="39">
        <v>42604</v>
      </c>
      <c r="BE272" s="23">
        <v>0.47222222222222199</v>
      </c>
      <c r="BF272" s="10" t="str">
        <f t="shared" si="26"/>
        <v>22/08/2016 11:20</v>
      </c>
      <c r="BG272" s="35">
        <f t="shared" si="27"/>
        <v>42604.472222222219</v>
      </c>
      <c r="BH272" s="35">
        <f t="shared" si="28"/>
        <v>42604.479166666664</v>
      </c>
      <c r="BI272" t="str">
        <f t="shared" si="29"/>
        <v>22/08/2016 11:20:00</v>
      </c>
      <c r="BJ272" s="40" t="str">
        <f t="shared" si="30"/>
        <v>22/08/2016 11:30:00</v>
      </c>
      <c r="BK272">
        <f>VLOOKUP($BI272, [1]TableView_704030_20160816_20160!$D$2:$M$5095,3,FALSE)</f>
        <v>1022.85879745</v>
      </c>
      <c r="BL272">
        <f>VLOOKUP($BI272, [1]TableView_704030_20160816_20160!$D$2:$M$5095,8,FALSE)</f>
        <v>22.1111111111111</v>
      </c>
      <c r="BM272">
        <f>VLOOKUP($BI272, [1]TableView_704030_20160816_20160!$D$2:$M$5095,10,FALSE)</f>
        <v>0</v>
      </c>
      <c r="BN272">
        <f>VLOOKUP($BI272, [1]TableView_704030_20160816_20160!$D$2:$M$5095,4,FALSE)</f>
        <v>73</v>
      </c>
      <c r="BO272">
        <f>VLOOKUP($BI272, [1]TableView_704030_20160816_20160!$D$2:$M$5095,6,FALSE)</f>
        <v>244</v>
      </c>
      <c r="BP272">
        <f>VLOOKUP($BI272, [1]TableView_704030_20160816_20160!$D$2:$M$5095,7,FALSE)</f>
        <v>4.4000000000000004</v>
      </c>
      <c r="BQ272">
        <f>VLOOKUP($BI272, [1]TableView_704030_20160816_20160!$D$2:$M$5095,2,FALSE)</f>
        <v>11.3</v>
      </c>
      <c r="BR272">
        <f>VLOOKUP($BJ272, [2]aacb8965d69cc6fd1cb3a5cae9e8ae7!$C$6:$F$853,4,FALSE)</f>
        <v>3.2</v>
      </c>
      <c r="BS272" s="15">
        <v>2</v>
      </c>
      <c r="BT272" t="str">
        <f t="shared" si="25"/>
        <v>22/08/2016 2</v>
      </c>
      <c r="BU272">
        <f>VLOOKUP($BT272, [3]Sheet1!$D$3:$T$89,4,FALSE)</f>
        <v>24</v>
      </c>
      <c r="BV272">
        <f>VLOOKUP($BT272, [3]Sheet1!$D$3:$T$89,5,FALSE)</f>
        <v>23</v>
      </c>
      <c r="BW272">
        <f>VLOOKUP($BT272, [3]Sheet1!$D$3:$T$89,8,FALSE)</f>
        <v>22</v>
      </c>
      <c r="BX272">
        <f>VLOOKUP($BT272, [3]Sheet1!$D$3:$T$89,9,FALSE)</f>
        <v>20</v>
      </c>
      <c r="BY272">
        <f>VLOOKUP($BT272, [3]Sheet1!$D$3:$T$89,12,FALSE)</f>
        <v>20</v>
      </c>
      <c r="BZ272">
        <f>VLOOKUP($BT272, [3]Sheet1!$D$3:$T$89,13,FALSE)</f>
        <v>19</v>
      </c>
      <c r="CA272" t="str">
        <f>VLOOKUP($BT272, [3]Sheet1!$D$3:$T$89,16,FALSE)</f>
        <v>N/A</v>
      </c>
      <c r="CB272" t="str">
        <f>VLOOKUP($BT272, [3]Sheet1!$D$3:$T$89,17,FALSE)</f>
        <v>N/A</v>
      </c>
      <c r="CD272" s="12">
        <v>42604</v>
      </c>
      <c r="CE272" s="2">
        <v>0.47222222222222199</v>
      </c>
      <c r="CF272" s="2" t="s">
        <v>1815</v>
      </c>
      <c r="CG272" s="2">
        <v>42604.472222222219</v>
      </c>
      <c r="CH272" s="2">
        <v>42604.479166666664</v>
      </c>
      <c r="CI272" t="s">
        <v>1809</v>
      </c>
      <c r="CJ272" t="s">
        <v>1810</v>
      </c>
      <c r="CK272">
        <v>1022.85879745</v>
      </c>
      <c r="CL272">
        <v>22.1111111111111</v>
      </c>
      <c r="CM272">
        <v>0</v>
      </c>
      <c r="CN272">
        <v>73</v>
      </c>
      <c r="CO272">
        <v>244</v>
      </c>
      <c r="CP272">
        <v>4.4000000000000004</v>
      </c>
      <c r="CQ272">
        <v>11.3</v>
      </c>
      <c r="CR272">
        <v>3.2</v>
      </c>
      <c r="CS272">
        <v>2</v>
      </c>
      <c r="CT272" t="s">
        <v>1333</v>
      </c>
      <c r="CU272">
        <v>24</v>
      </c>
      <c r="CV272">
        <v>23</v>
      </c>
      <c r="CW272">
        <v>22</v>
      </c>
      <c r="CX272">
        <v>20</v>
      </c>
      <c r="CY272">
        <v>20</v>
      </c>
      <c r="CZ272">
        <v>19</v>
      </c>
      <c r="DA272" t="s">
        <v>27</v>
      </c>
      <c r="DB272" t="s">
        <v>27</v>
      </c>
    </row>
    <row r="273" spans="1:106">
      <c r="A273" t="s">
        <v>6</v>
      </c>
      <c r="B273" s="17">
        <v>20</v>
      </c>
      <c r="D273" s="3">
        <v>6</v>
      </c>
      <c r="E273" s="1">
        <v>1</v>
      </c>
      <c r="F273" s="15">
        <v>8</v>
      </c>
      <c r="G273" t="s">
        <v>109</v>
      </c>
      <c r="H273" t="s">
        <v>57</v>
      </c>
      <c r="I273">
        <v>3</v>
      </c>
      <c r="L273" s="1">
        <v>1</v>
      </c>
      <c r="M273">
        <v>8</v>
      </c>
      <c r="N273" t="s">
        <v>34</v>
      </c>
      <c r="Z273" s="1">
        <v>4</v>
      </c>
      <c r="AA273">
        <v>6</v>
      </c>
      <c r="AB273" t="s">
        <v>34</v>
      </c>
      <c r="AE273" t="s">
        <v>1003</v>
      </c>
      <c r="AG273" s="1">
        <v>1</v>
      </c>
      <c r="AH273">
        <v>1</v>
      </c>
      <c r="AI273" t="s">
        <v>207</v>
      </c>
      <c r="AJ273" t="s">
        <v>41</v>
      </c>
      <c r="BD273" s="39">
        <v>42604</v>
      </c>
      <c r="BE273" s="23">
        <v>0.47291666666666698</v>
      </c>
      <c r="BF273" s="10" t="str">
        <f t="shared" si="26"/>
        <v>22/08/2016 11:21</v>
      </c>
      <c r="BG273" s="35">
        <f t="shared" si="27"/>
        <v>42604.472222222219</v>
      </c>
      <c r="BH273" s="35">
        <f t="shared" si="28"/>
        <v>42604.479166666664</v>
      </c>
      <c r="BI273" t="str">
        <f t="shared" si="29"/>
        <v>22/08/2016 11:20:00</v>
      </c>
      <c r="BJ273" s="40" t="str">
        <f t="shared" si="30"/>
        <v>22/08/2016 11:30:00</v>
      </c>
      <c r="BK273">
        <f>VLOOKUP($BI273, [1]TableView_704030_20160816_20160!$D$2:$M$5095,3,FALSE)</f>
        <v>1022.85879745</v>
      </c>
      <c r="BL273">
        <f>VLOOKUP($BI273, [1]TableView_704030_20160816_20160!$D$2:$M$5095,8,FALSE)</f>
        <v>22.1111111111111</v>
      </c>
      <c r="BM273">
        <f>VLOOKUP($BI273, [1]TableView_704030_20160816_20160!$D$2:$M$5095,10,FALSE)</f>
        <v>0</v>
      </c>
      <c r="BN273">
        <f>VLOOKUP($BI273, [1]TableView_704030_20160816_20160!$D$2:$M$5095,4,FALSE)</f>
        <v>73</v>
      </c>
      <c r="BO273">
        <f>VLOOKUP($BI273, [1]TableView_704030_20160816_20160!$D$2:$M$5095,6,FALSE)</f>
        <v>244</v>
      </c>
      <c r="BP273">
        <f>VLOOKUP($BI273, [1]TableView_704030_20160816_20160!$D$2:$M$5095,7,FALSE)</f>
        <v>4.4000000000000004</v>
      </c>
      <c r="BQ273">
        <f>VLOOKUP($BI273, [1]TableView_704030_20160816_20160!$D$2:$M$5095,2,FALSE)</f>
        <v>11.3</v>
      </c>
      <c r="BR273">
        <f>VLOOKUP($BJ273, [2]aacb8965d69cc6fd1cb3a5cae9e8ae7!$C$6:$F$853,4,FALSE)</f>
        <v>3.2</v>
      </c>
      <c r="BS273" s="15">
        <v>2</v>
      </c>
      <c r="BT273" t="str">
        <f t="shared" si="25"/>
        <v>22/08/2016 2</v>
      </c>
      <c r="BU273">
        <f>VLOOKUP($BT273, [3]Sheet1!$D$3:$T$89,4,FALSE)</f>
        <v>24</v>
      </c>
      <c r="BV273">
        <f>VLOOKUP($BT273, [3]Sheet1!$D$3:$T$89,5,FALSE)</f>
        <v>23</v>
      </c>
      <c r="BW273">
        <f>VLOOKUP($BT273, [3]Sheet1!$D$3:$T$89,8,FALSE)</f>
        <v>22</v>
      </c>
      <c r="BX273">
        <f>VLOOKUP($BT273, [3]Sheet1!$D$3:$T$89,9,FALSE)</f>
        <v>20</v>
      </c>
      <c r="BY273">
        <f>VLOOKUP($BT273, [3]Sheet1!$D$3:$T$89,12,FALSE)</f>
        <v>20</v>
      </c>
      <c r="BZ273">
        <f>VLOOKUP($BT273, [3]Sheet1!$D$3:$T$89,13,FALSE)</f>
        <v>19</v>
      </c>
      <c r="CA273" t="str">
        <f>VLOOKUP($BT273, [3]Sheet1!$D$3:$T$89,16,FALSE)</f>
        <v>N/A</v>
      </c>
      <c r="CB273" t="str">
        <f>VLOOKUP($BT273, [3]Sheet1!$D$3:$T$89,17,FALSE)</f>
        <v>N/A</v>
      </c>
      <c r="CD273" s="12">
        <v>42604</v>
      </c>
      <c r="CE273" s="2">
        <v>0.47291666666666698</v>
      </c>
      <c r="CF273" s="2" t="s">
        <v>1816</v>
      </c>
      <c r="CG273" s="2">
        <v>42604.472222222219</v>
      </c>
      <c r="CH273" s="2">
        <v>42604.479166666664</v>
      </c>
      <c r="CI273" t="s">
        <v>1809</v>
      </c>
      <c r="CJ273" t="s">
        <v>1810</v>
      </c>
      <c r="CK273">
        <v>1022.85879745</v>
      </c>
      <c r="CL273">
        <v>22.1111111111111</v>
      </c>
      <c r="CM273">
        <v>0</v>
      </c>
      <c r="CN273">
        <v>73</v>
      </c>
      <c r="CO273">
        <v>244</v>
      </c>
      <c r="CP273">
        <v>4.4000000000000004</v>
      </c>
      <c r="CQ273">
        <v>11.3</v>
      </c>
      <c r="CR273">
        <v>3.2</v>
      </c>
      <c r="CS273">
        <v>2</v>
      </c>
      <c r="CT273" t="s">
        <v>1333</v>
      </c>
      <c r="CU273">
        <v>24</v>
      </c>
      <c r="CV273">
        <v>23</v>
      </c>
      <c r="CW273">
        <v>22</v>
      </c>
      <c r="CX273">
        <v>20</v>
      </c>
      <c r="CY273">
        <v>20</v>
      </c>
      <c r="CZ273">
        <v>19</v>
      </c>
      <c r="DA273" t="s">
        <v>27</v>
      </c>
      <c r="DB273" t="s">
        <v>27</v>
      </c>
    </row>
    <row r="274" spans="1:106">
      <c r="A274" t="s">
        <v>7</v>
      </c>
      <c r="D274" s="3">
        <v>7</v>
      </c>
      <c r="E274" s="1">
        <v>2</v>
      </c>
      <c r="F274" s="15">
        <v>8</v>
      </c>
      <c r="G274" t="s">
        <v>109</v>
      </c>
      <c r="H274" t="s">
        <v>57</v>
      </c>
      <c r="I274">
        <v>6</v>
      </c>
      <c r="Z274" s="1">
        <v>4</v>
      </c>
      <c r="AA274">
        <v>6</v>
      </c>
      <c r="AB274" t="s">
        <v>34</v>
      </c>
      <c r="AE274" t="s">
        <v>1003</v>
      </c>
      <c r="AG274" s="1">
        <v>1</v>
      </c>
      <c r="AH274">
        <v>1</v>
      </c>
      <c r="AI274" t="s">
        <v>207</v>
      </c>
      <c r="AJ274" t="s">
        <v>41</v>
      </c>
      <c r="BD274" s="39">
        <v>42604</v>
      </c>
      <c r="BE274" s="23">
        <v>0.47361111111111098</v>
      </c>
      <c r="BF274" s="10" t="str">
        <f t="shared" si="26"/>
        <v>22/08/2016 11:22</v>
      </c>
      <c r="BG274" s="35">
        <f t="shared" si="27"/>
        <v>42604.472222222219</v>
      </c>
      <c r="BH274" s="35">
        <f t="shared" si="28"/>
        <v>42604.479166666664</v>
      </c>
      <c r="BI274" t="str">
        <f t="shared" si="29"/>
        <v>22/08/2016 11:20:00</v>
      </c>
      <c r="BJ274" s="40" t="str">
        <f t="shared" si="30"/>
        <v>22/08/2016 11:30:00</v>
      </c>
      <c r="BK274">
        <f>VLOOKUP($BI274, [1]TableView_704030_20160816_20160!$D$2:$M$5095,3,FALSE)</f>
        <v>1022.85879745</v>
      </c>
      <c r="BL274">
        <f>VLOOKUP($BI274, [1]TableView_704030_20160816_20160!$D$2:$M$5095,8,FALSE)</f>
        <v>22.1111111111111</v>
      </c>
      <c r="BM274">
        <f>VLOOKUP($BI274, [1]TableView_704030_20160816_20160!$D$2:$M$5095,10,FALSE)</f>
        <v>0</v>
      </c>
      <c r="BN274">
        <f>VLOOKUP($BI274, [1]TableView_704030_20160816_20160!$D$2:$M$5095,4,FALSE)</f>
        <v>73</v>
      </c>
      <c r="BO274">
        <f>VLOOKUP($BI274, [1]TableView_704030_20160816_20160!$D$2:$M$5095,6,FALSE)</f>
        <v>244</v>
      </c>
      <c r="BP274">
        <f>VLOOKUP($BI274, [1]TableView_704030_20160816_20160!$D$2:$M$5095,7,FALSE)</f>
        <v>4.4000000000000004</v>
      </c>
      <c r="BQ274">
        <f>VLOOKUP($BI274, [1]TableView_704030_20160816_20160!$D$2:$M$5095,2,FALSE)</f>
        <v>11.3</v>
      </c>
      <c r="BR274">
        <f>VLOOKUP($BJ274, [2]aacb8965d69cc6fd1cb3a5cae9e8ae7!$C$6:$F$853,4,FALSE)</f>
        <v>3.2</v>
      </c>
      <c r="BS274" s="15">
        <v>2</v>
      </c>
      <c r="BT274" t="str">
        <f t="shared" si="25"/>
        <v>22/08/2016 2</v>
      </c>
      <c r="BU274">
        <f>VLOOKUP($BT274, [3]Sheet1!$D$3:$T$89,4,FALSE)</f>
        <v>24</v>
      </c>
      <c r="BV274">
        <f>VLOOKUP($BT274, [3]Sheet1!$D$3:$T$89,5,FALSE)</f>
        <v>23</v>
      </c>
      <c r="BW274">
        <f>VLOOKUP($BT274, [3]Sheet1!$D$3:$T$89,8,FALSE)</f>
        <v>22</v>
      </c>
      <c r="BX274">
        <f>VLOOKUP($BT274, [3]Sheet1!$D$3:$T$89,9,FALSE)</f>
        <v>20</v>
      </c>
      <c r="BY274">
        <f>VLOOKUP($BT274, [3]Sheet1!$D$3:$T$89,12,FALSE)</f>
        <v>20</v>
      </c>
      <c r="BZ274">
        <f>VLOOKUP($BT274, [3]Sheet1!$D$3:$T$89,13,FALSE)</f>
        <v>19</v>
      </c>
      <c r="CA274" t="str">
        <f>VLOOKUP($BT274, [3]Sheet1!$D$3:$T$89,16,FALSE)</f>
        <v>N/A</v>
      </c>
      <c r="CB274" t="str">
        <f>VLOOKUP($BT274, [3]Sheet1!$D$3:$T$89,17,FALSE)</f>
        <v>N/A</v>
      </c>
      <c r="CD274" s="12">
        <v>42604</v>
      </c>
      <c r="CE274" s="2">
        <v>0.47361111111111098</v>
      </c>
      <c r="CF274" s="2" t="s">
        <v>1817</v>
      </c>
      <c r="CG274" s="2">
        <v>42604.472222222219</v>
      </c>
      <c r="CH274" s="2">
        <v>42604.479166666664</v>
      </c>
      <c r="CI274" t="s">
        <v>1809</v>
      </c>
      <c r="CJ274" t="s">
        <v>1810</v>
      </c>
      <c r="CK274">
        <v>1022.85879745</v>
      </c>
      <c r="CL274">
        <v>22.1111111111111</v>
      </c>
      <c r="CM274">
        <v>0</v>
      </c>
      <c r="CN274">
        <v>73</v>
      </c>
      <c r="CO274">
        <v>244</v>
      </c>
      <c r="CP274">
        <v>4.4000000000000004</v>
      </c>
      <c r="CQ274">
        <v>11.3</v>
      </c>
      <c r="CR274">
        <v>3.2</v>
      </c>
      <c r="CS274">
        <v>2</v>
      </c>
      <c r="CT274" t="s">
        <v>1333</v>
      </c>
      <c r="CU274">
        <v>24</v>
      </c>
      <c r="CV274">
        <v>23</v>
      </c>
      <c r="CW274">
        <v>22</v>
      </c>
      <c r="CX274">
        <v>20</v>
      </c>
      <c r="CY274">
        <v>20</v>
      </c>
      <c r="CZ274">
        <v>19</v>
      </c>
      <c r="DA274" t="s">
        <v>27</v>
      </c>
      <c r="DB274" t="s">
        <v>27</v>
      </c>
    </row>
    <row r="275" spans="1:106">
      <c r="D275" s="3">
        <v>8</v>
      </c>
      <c r="E275" s="1">
        <v>3</v>
      </c>
      <c r="F275" s="15">
        <v>8</v>
      </c>
      <c r="G275" t="s">
        <v>65</v>
      </c>
      <c r="H275" t="s">
        <v>57</v>
      </c>
      <c r="I275" t="s">
        <v>962</v>
      </c>
      <c r="L275" s="1">
        <v>1</v>
      </c>
      <c r="M275">
        <v>4</v>
      </c>
      <c r="N275" t="s">
        <v>91</v>
      </c>
      <c r="O275" t="s">
        <v>57</v>
      </c>
      <c r="P275">
        <v>3</v>
      </c>
      <c r="Z275" s="1">
        <v>4</v>
      </c>
      <c r="AA275">
        <v>6</v>
      </c>
      <c r="AB275" t="s">
        <v>34</v>
      </c>
      <c r="AE275" t="s">
        <v>1003</v>
      </c>
      <c r="BD275" s="39">
        <v>42604</v>
      </c>
      <c r="BE275" s="23">
        <v>0.47430555555555598</v>
      </c>
      <c r="BF275" s="10" t="str">
        <f t="shared" si="26"/>
        <v>22/08/2016 11:23</v>
      </c>
      <c r="BG275" s="35">
        <f t="shared" si="27"/>
        <v>42604.472222222219</v>
      </c>
      <c r="BH275" s="35">
        <f t="shared" si="28"/>
        <v>42604.479166666664</v>
      </c>
      <c r="BI275" t="str">
        <f t="shared" si="29"/>
        <v>22/08/2016 11:20:00</v>
      </c>
      <c r="BJ275" s="40" t="str">
        <f t="shared" si="30"/>
        <v>22/08/2016 11:30:00</v>
      </c>
      <c r="BK275">
        <f>VLOOKUP($BI275, [1]TableView_704030_20160816_20160!$D$2:$M$5095,3,FALSE)</f>
        <v>1022.85879745</v>
      </c>
      <c r="BL275">
        <f>VLOOKUP($BI275, [1]TableView_704030_20160816_20160!$D$2:$M$5095,8,FALSE)</f>
        <v>22.1111111111111</v>
      </c>
      <c r="BM275">
        <f>VLOOKUP($BI275, [1]TableView_704030_20160816_20160!$D$2:$M$5095,10,FALSE)</f>
        <v>0</v>
      </c>
      <c r="BN275">
        <f>VLOOKUP($BI275, [1]TableView_704030_20160816_20160!$D$2:$M$5095,4,FALSE)</f>
        <v>73</v>
      </c>
      <c r="BO275">
        <f>VLOOKUP($BI275, [1]TableView_704030_20160816_20160!$D$2:$M$5095,6,FALSE)</f>
        <v>244</v>
      </c>
      <c r="BP275">
        <f>VLOOKUP($BI275, [1]TableView_704030_20160816_20160!$D$2:$M$5095,7,FALSE)</f>
        <v>4.4000000000000004</v>
      </c>
      <c r="BQ275">
        <f>VLOOKUP($BI275, [1]TableView_704030_20160816_20160!$D$2:$M$5095,2,FALSE)</f>
        <v>11.3</v>
      </c>
      <c r="BR275">
        <f>VLOOKUP($BJ275, [2]aacb8965d69cc6fd1cb3a5cae9e8ae7!$C$6:$F$853,4,FALSE)</f>
        <v>3.2</v>
      </c>
      <c r="BS275" s="15">
        <v>2</v>
      </c>
      <c r="BT275" t="str">
        <f t="shared" si="25"/>
        <v>22/08/2016 2</v>
      </c>
      <c r="BU275">
        <f>VLOOKUP($BT275, [3]Sheet1!$D$3:$T$89,4,FALSE)</f>
        <v>24</v>
      </c>
      <c r="BV275">
        <f>VLOOKUP($BT275, [3]Sheet1!$D$3:$T$89,5,FALSE)</f>
        <v>23</v>
      </c>
      <c r="BW275">
        <f>VLOOKUP($BT275, [3]Sheet1!$D$3:$T$89,8,FALSE)</f>
        <v>22</v>
      </c>
      <c r="BX275">
        <f>VLOOKUP($BT275, [3]Sheet1!$D$3:$T$89,9,FALSE)</f>
        <v>20</v>
      </c>
      <c r="BY275">
        <f>VLOOKUP($BT275, [3]Sheet1!$D$3:$T$89,12,FALSE)</f>
        <v>20</v>
      </c>
      <c r="BZ275">
        <f>VLOOKUP($BT275, [3]Sheet1!$D$3:$T$89,13,FALSE)</f>
        <v>19</v>
      </c>
      <c r="CA275" t="str">
        <f>VLOOKUP($BT275, [3]Sheet1!$D$3:$T$89,16,FALSE)</f>
        <v>N/A</v>
      </c>
      <c r="CB275" t="str">
        <f>VLOOKUP($BT275, [3]Sheet1!$D$3:$T$89,17,FALSE)</f>
        <v>N/A</v>
      </c>
      <c r="CD275" s="12">
        <v>42604</v>
      </c>
      <c r="CE275" s="2">
        <v>0.47430555555555598</v>
      </c>
      <c r="CF275" s="2" t="s">
        <v>1818</v>
      </c>
      <c r="CG275" s="2">
        <v>42604.472222222219</v>
      </c>
      <c r="CH275" s="2">
        <v>42604.479166666664</v>
      </c>
      <c r="CI275" t="s">
        <v>1809</v>
      </c>
      <c r="CJ275" t="s">
        <v>1810</v>
      </c>
      <c r="CK275">
        <v>1022.85879745</v>
      </c>
      <c r="CL275">
        <v>22.1111111111111</v>
      </c>
      <c r="CM275">
        <v>0</v>
      </c>
      <c r="CN275">
        <v>73</v>
      </c>
      <c r="CO275">
        <v>244</v>
      </c>
      <c r="CP275">
        <v>4.4000000000000004</v>
      </c>
      <c r="CQ275">
        <v>11.3</v>
      </c>
      <c r="CR275">
        <v>3.2</v>
      </c>
      <c r="CS275">
        <v>2</v>
      </c>
      <c r="CT275" t="s">
        <v>1333</v>
      </c>
      <c r="CU275">
        <v>24</v>
      </c>
      <c r="CV275">
        <v>23</v>
      </c>
      <c r="CW275">
        <v>22</v>
      </c>
      <c r="CX275">
        <v>20</v>
      </c>
      <c r="CY275">
        <v>20</v>
      </c>
      <c r="CZ275">
        <v>19</v>
      </c>
      <c r="DA275" t="s">
        <v>27</v>
      </c>
      <c r="DB275" t="s">
        <v>27</v>
      </c>
    </row>
    <row r="276" spans="1:106">
      <c r="D276" s="3">
        <v>9</v>
      </c>
      <c r="E276" s="1">
        <v>3</v>
      </c>
      <c r="F276" s="15">
        <v>8</v>
      </c>
      <c r="G276" t="s">
        <v>65</v>
      </c>
      <c r="H276" t="s">
        <v>57</v>
      </c>
      <c r="I276" t="s">
        <v>962</v>
      </c>
      <c r="L276" s="1">
        <v>1</v>
      </c>
      <c r="M276">
        <v>4</v>
      </c>
      <c r="N276" t="s">
        <v>91</v>
      </c>
      <c r="O276" t="s">
        <v>57</v>
      </c>
      <c r="P276">
        <v>3</v>
      </c>
      <c r="Z276" s="1">
        <v>4</v>
      </c>
      <c r="AA276">
        <v>6</v>
      </c>
      <c r="AB276" t="s">
        <v>34</v>
      </c>
      <c r="AE276" t="s">
        <v>1003</v>
      </c>
      <c r="BD276" s="39">
        <v>42604</v>
      </c>
      <c r="BE276" s="23">
        <v>0.47499999999999998</v>
      </c>
      <c r="BF276" s="10" t="str">
        <f t="shared" si="26"/>
        <v>22/08/2016 11:24</v>
      </c>
      <c r="BG276" s="35">
        <f t="shared" si="27"/>
        <v>42604.472222222219</v>
      </c>
      <c r="BH276" s="35">
        <f t="shared" si="28"/>
        <v>42604.479166666664</v>
      </c>
      <c r="BI276" t="str">
        <f t="shared" si="29"/>
        <v>22/08/2016 11:20:00</v>
      </c>
      <c r="BJ276" s="40" t="str">
        <f t="shared" si="30"/>
        <v>22/08/2016 11:30:00</v>
      </c>
      <c r="BK276">
        <f>VLOOKUP($BI276, [1]TableView_704030_20160816_20160!$D$2:$M$5095,3,FALSE)</f>
        <v>1022.85879745</v>
      </c>
      <c r="BL276">
        <f>VLOOKUP($BI276, [1]TableView_704030_20160816_20160!$D$2:$M$5095,8,FALSE)</f>
        <v>22.1111111111111</v>
      </c>
      <c r="BM276">
        <f>VLOOKUP($BI276, [1]TableView_704030_20160816_20160!$D$2:$M$5095,10,FALSE)</f>
        <v>0</v>
      </c>
      <c r="BN276">
        <f>VLOOKUP($BI276, [1]TableView_704030_20160816_20160!$D$2:$M$5095,4,FALSE)</f>
        <v>73</v>
      </c>
      <c r="BO276">
        <f>VLOOKUP($BI276, [1]TableView_704030_20160816_20160!$D$2:$M$5095,6,FALSE)</f>
        <v>244</v>
      </c>
      <c r="BP276">
        <f>VLOOKUP($BI276, [1]TableView_704030_20160816_20160!$D$2:$M$5095,7,FALSE)</f>
        <v>4.4000000000000004</v>
      </c>
      <c r="BQ276">
        <f>VLOOKUP($BI276, [1]TableView_704030_20160816_20160!$D$2:$M$5095,2,FALSE)</f>
        <v>11.3</v>
      </c>
      <c r="BR276">
        <f>VLOOKUP($BJ276, [2]aacb8965d69cc6fd1cb3a5cae9e8ae7!$C$6:$F$853,4,FALSE)</f>
        <v>3.2</v>
      </c>
      <c r="BS276" s="15">
        <v>2</v>
      </c>
      <c r="BT276" t="str">
        <f t="shared" si="25"/>
        <v>22/08/2016 2</v>
      </c>
      <c r="BU276">
        <f>VLOOKUP($BT276, [3]Sheet1!$D$3:$T$89,4,FALSE)</f>
        <v>24</v>
      </c>
      <c r="BV276">
        <f>VLOOKUP($BT276, [3]Sheet1!$D$3:$T$89,5,FALSE)</f>
        <v>23</v>
      </c>
      <c r="BW276">
        <f>VLOOKUP($BT276, [3]Sheet1!$D$3:$T$89,8,FALSE)</f>
        <v>22</v>
      </c>
      <c r="BX276">
        <f>VLOOKUP($BT276, [3]Sheet1!$D$3:$T$89,9,FALSE)</f>
        <v>20</v>
      </c>
      <c r="BY276">
        <f>VLOOKUP($BT276, [3]Sheet1!$D$3:$T$89,12,FALSE)</f>
        <v>20</v>
      </c>
      <c r="BZ276">
        <f>VLOOKUP($BT276, [3]Sheet1!$D$3:$T$89,13,FALSE)</f>
        <v>19</v>
      </c>
      <c r="CA276" t="str">
        <f>VLOOKUP($BT276, [3]Sheet1!$D$3:$T$89,16,FALSE)</f>
        <v>N/A</v>
      </c>
      <c r="CB276" t="str">
        <f>VLOOKUP($BT276, [3]Sheet1!$D$3:$T$89,17,FALSE)</f>
        <v>N/A</v>
      </c>
      <c r="CD276" s="12">
        <v>42604</v>
      </c>
      <c r="CE276" s="2">
        <v>0.47499999999999998</v>
      </c>
      <c r="CF276" s="2" t="s">
        <v>1819</v>
      </c>
      <c r="CG276" s="2">
        <v>42604.472222222219</v>
      </c>
      <c r="CH276" s="2">
        <v>42604.479166666664</v>
      </c>
      <c r="CI276" t="s">
        <v>1809</v>
      </c>
      <c r="CJ276" t="s">
        <v>1810</v>
      </c>
      <c r="CK276">
        <v>1022.85879745</v>
      </c>
      <c r="CL276">
        <v>22.1111111111111</v>
      </c>
      <c r="CM276">
        <v>0</v>
      </c>
      <c r="CN276">
        <v>73</v>
      </c>
      <c r="CO276">
        <v>244</v>
      </c>
      <c r="CP276">
        <v>4.4000000000000004</v>
      </c>
      <c r="CQ276">
        <v>11.3</v>
      </c>
      <c r="CR276">
        <v>3.2</v>
      </c>
      <c r="CS276">
        <v>2</v>
      </c>
      <c r="CT276" t="s">
        <v>1333</v>
      </c>
      <c r="CU276">
        <v>24</v>
      </c>
      <c r="CV276">
        <v>23</v>
      </c>
      <c r="CW276">
        <v>22</v>
      </c>
      <c r="CX276">
        <v>20</v>
      </c>
      <c r="CY276">
        <v>20</v>
      </c>
      <c r="CZ276">
        <v>19</v>
      </c>
      <c r="DA276" t="s">
        <v>27</v>
      </c>
      <c r="DB276" t="s">
        <v>27</v>
      </c>
    </row>
    <row r="277" spans="1:106">
      <c r="D277" s="3">
        <v>10</v>
      </c>
      <c r="E277" s="1">
        <v>1</v>
      </c>
      <c r="F277" s="15">
        <v>7</v>
      </c>
      <c r="G277" t="s">
        <v>33</v>
      </c>
      <c r="L277" s="1">
        <v>1</v>
      </c>
      <c r="M277">
        <v>8</v>
      </c>
      <c r="N277" t="s">
        <v>109</v>
      </c>
      <c r="O277" t="s">
        <v>57</v>
      </c>
      <c r="P277">
        <v>6</v>
      </c>
      <c r="S277" s="1">
        <v>1</v>
      </c>
      <c r="T277">
        <v>8</v>
      </c>
      <c r="U277" t="s">
        <v>65</v>
      </c>
      <c r="V277" t="s">
        <v>57</v>
      </c>
      <c r="W277">
        <v>7</v>
      </c>
      <c r="Z277" s="1">
        <v>4</v>
      </c>
      <c r="AA277">
        <v>6</v>
      </c>
      <c r="AB277" t="s">
        <v>34</v>
      </c>
      <c r="AE277" t="s">
        <v>1003</v>
      </c>
      <c r="BD277" s="39">
        <v>42604</v>
      </c>
      <c r="BE277" s="23">
        <v>0.47569444444444497</v>
      </c>
      <c r="BF277" s="10" t="str">
        <f t="shared" si="26"/>
        <v>22/08/2016 11:25</v>
      </c>
      <c r="BG277" s="35">
        <f t="shared" si="27"/>
        <v>42604.479166666664</v>
      </c>
      <c r="BH277" s="35">
        <f t="shared" si="28"/>
        <v>42604.479166666664</v>
      </c>
      <c r="BI277" t="str">
        <f t="shared" si="29"/>
        <v>22/08/2016 11:30:00</v>
      </c>
      <c r="BJ277" s="40" t="str">
        <f t="shared" si="30"/>
        <v>22/08/2016 11:30:00</v>
      </c>
      <c r="BK277">
        <f>VLOOKUP($BI277, [1]TableView_704030_20160816_20160!$D$2:$M$5095,3,FALSE)</f>
        <v>1023.0281169</v>
      </c>
      <c r="BL277">
        <f>VLOOKUP($BI277, [1]TableView_704030_20160816_20160!$D$2:$M$5095,8,FALSE)</f>
        <v>22.0555555555556</v>
      </c>
      <c r="BM277">
        <f>VLOOKUP($BI277, [1]TableView_704030_20160816_20160!$D$2:$M$5095,10,FALSE)</f>
        <v>0</v>
      </c>
      <c r="BN277">
        <f>VLOOKUP($BI277, [1]TableView_704030_20160816_20160!$D$2:$M$5095,4,FALSE)</f>
        <v>72</v>
      </c>
      <c r="BO277">
        <f>VLOOKUP($BI277, [1]TableView_704030_20160816_20160!$D$2:$M$5095,6,FALSE)</f>
        <v>224</v>
      </c>
      <c r="BP277">
        <f>VLOOKUP($BI277, [1]TableView_704030_20160816_20160!$D$2:$M$5095,7,FALSE)</f>
        <v>4</v>
      </c>
      <c r="BQ277">
        <f>VLOOKUP($BI277, [1]TableView_704030_20160816_20160!$D$2:$M$5095,2,FALSE)</f>
        <v>13</v>
      </c>
      <c r="BR277">
        <f>VLOOKUP($BJ277, [2]aacb8965d69cc6fd1cb3a5cae9e8ae7!$C$6:$F$853,4,FALSE)</f>
        <v>3.2</v>
      </c>
      <c r="BS277" s="15">
        <v>2</v>
      </c>
      <c r="BT277" t="str">
        <f t="shared" si="25"/>
        <v>22/08/2016 2</v>
      </c>
      <c r="BU277">
        <f>VLOOKUP($BT277, [3]Sheet1!$D$3:$T$89,4,FALSE)</f>
        <v>24</v>
      </c>
      <c r="BV277">
        <f>VLOOKUP($BT277, [3]Sheet1!$D$3:$T$89,5,FALSE)</f>
        <v>23</v>
      </c>
      <c r="BW277">
        <f>VLOOKUP($BT277, [3]Sheet1!$D$3:$T$89,8,FALSE)</f>
        <v>22</v>
      </c>
      <c r="BX277">
        <f>VLOOKUP($BT277, [3]Sheet1!$D$3:$T$89,9,FALSE)</f>
        <v>20</v>
      </c>
      <c r="BY277">
        <f>VLOOKUP($BT277, [3]Sheet1!$D$3:$T$89,12,FALSE)</f>
        <v>20</v>
      </c>
      <c r="BZ277">
        <f>VLOOKUP($BT277, [3]Sheet1!$D$3:$T$89,13,FALSE)</f>
        <v>19</v>
      </c>
      <c r="CA277" t="str">
        <f>VLOOKUP($BT277, [3]Sheet1!$D$3:$T$89,16,FALSE)</f>
        <v>N/A</v>
      </c>
      <c r="CB277" t="str">
        <f>VLOOKUP($BT277, [3]Sheet1!$D$3:$T$89,17,FALSE)</f>
        <v>N/A</v>
      </c>
      <c r="CD277" s="12">
        <v>42604</v>
      </c>
      <c r="CE277" s="2">
        <v>0.47569444444444497</v>
      </c>
      <c r="CF277" s="2" t="s">
        <v>1820</v>
      </c>
      <c r="CG277" s="2">
        <v>42604.479166666664</v>
      </c>
      <c r="CH277" s="2">
        <v>42604.479166666664</v>
      </c>
      <c r="CI277" t="s">
        <v>1810</v>
      </c>
      <c r="CJ277" t="s">
        <v>1810</v>
      </c>
      <c r="CK277">
        <v>1023.0281169</v>
      </c>
      <c r="CL277">
        <v>22.0555555555556</v>
      </c>
      <c r="CM277">
        <v>0</v>
      </c>
      <c r="CN277">
        <v>72</v>
      </c>
      <c r="CO277">
        <v>224</v>
      </c>
      <c r="CP277">
        <v>4</v>
      </c>
      <c r="CQ277">
        <v>13</v>
      </c>
      <c r="CR277">
        <v>3.2</v>
      </c>
      <c r="CS277">
        <v>2</v>
      </c>
      <c r="CT277" t="s">
        <v>1333</v>
      </c>
      <c r="CU277">
        <v>24</v>
      </c>
      <c r="CV277">
        <v>23</v>
      </c>
      <c r="CW277">
        <v>22</v>
      </c>
      <c r="CX277">
        <v>20</v>
      </c>
      <c r="CY277">
        <v>20</v>
      </c>
      <c r="CZ277">
        <v>19</v>
      </c>
      <c r="DA277" t="s">
        <v>27</v>
      </c>
      <c r="DB277" t="s">
        <v>27</v>
      </c>
    </row>
    <row r="278" spans="1:106">
      <c r="D278" s="3">
        <v>11</v>
      </c>
      <c r="E278" s="1">
        <v>1</v>
      </c>
      <c r="F278" s="15">
        <v>8</v>
      </c>
      <c r="G278" t="s">
        <v>33</v>
      </c>
      <c r="L278" s="1">
        <v>1</v>
      </c>
      <c r="M278">
        <v>9</v>
      </c>
      <c r="N278" t="s">
        <v>194</v>
      </c>
      <c r="S278" s="1">
        <v>1</v>
      </c>
      <c r="T278">
        <v>8</v>
      </c>
      <c r="U278" t="s">
        <v>65</v>
      </c>
      <c r="V278" t="s">
        <v>57</v>
      </c>
      <c r="W278">
        <v>9</v>
      </c>
      <c r="Z278" s="1">
        <v>4</v>
      </c>
      <c r="AA278">
        <v>6</v>
      </c>
      <c r="AB278" t="s">
        <v>34</v>
      </c>
      <c r="AE278" t="s">
        <v>1003</v>
      </c>
      <c r="AG278" s="1">
        <v>1</v>
      </c>
      <c r="AH278">
        <v>4</v>
      </c>
      <c r="AI278" t="s">
        <v>91</v>
      </c>
      <c r="AJ278" t="s">
        <v>57</v>
      </c>
      <c r="AK278">
        <v>6</v>
      </c>
      <c r="BD278" s="39">
        <v>42604</v>
      </c>
      <c r="BE278" s="23">
        <v>0.47638888888888897</v>
      </c>
      <c r="BF278" s="10" t="str">
        <f t="shared" si="26"/>
        <v>22/08/2016 11:26</v>
      </c>
      <c r="BG278" s="35">
        <f t="shared" si="27"/>
        <v>42604.479166666664</v>
      </c>
      <c r="BH278" s="35">
        <f t="shared" si="28"/>
        <v>42604.479166666664</v>
      </c>
      <c r="BI278" t="str">
        <f t="shared" si="29"/>
        <v>22/08/2016 11:30:00</v>
      </c>
      <c r="BJ278" s="40" t="str">
        <f t="shared" si="30"/>
        <v>22/08/2016 11:30:00</v>
      </c>
      <c r="BK278">
        <f>VLOOKUP($BI278, [1]TableView_704030_20160816_20160!$D$2:$M$5095,3,FALSE)</f>
        <v>1023.0281169</v>
      </c>
      <c r="BL278">
        <f>VLOOKUP($BI278, [1]TableView_704030_20160816_20160!$D$2:$M$5095,8,FALSE)</f>
        <v>22.0555555555556</v>
      </c>
      <c r="BM278">
        <f>VLOOKUP($BI278, [1]TableView_704030_20160816_20160!$D$2:$M$5095,10,FALSE)</f>
        <v>0</v>
      </c>
      <c r="BN278">
        <f>VLOOKUP($BI278, [1]TableView_704030_20160816_20160!$D$2:$M$5095,4,FALSE)</f>
        <v>72</v>
      </c>
      <c r="BO278">
        <f>VLOOKUP($BI278, [1]TableView_704030_20160816_20160!$D$2:$M$5095,6,FALSE)</f>
        <v>224</v>
      </c>
      <c r="BP278">
        <f>VLOOKUP($BI278, [1]TableView_704030_20160816_20160!$D$2:$M$5095,7,FALSE)</f>
        <v>4</v>
      </c>
      <c r="BQ278">
        <f>VLOOKUP($BI278, [1]TableView_704030_20160816_20160!$D$2:$M$5095,2,FALSE)</f>
        <v>13</v>
      </c>
      <c r="BR278">
        <f>VLOOKUP($BJ278, [2]aacb8965d69cc6fd1cb3a5cae9e8ae7!$C$6:$F$853,4,FALSE)</f>
        <v>3.2</v>
      </c>
      <c r="BS278" s="15">
        <v>2</v>
      </c>
      <c r="BT278" t="str">
        <f t="shared" si="25"/>
        <v>22/08/2016 2</v>
      </c>
      <c r="BU278">
        <f>VLOOKUP($BT278, [3]Sheet1!$D$3:$T$89,4,FALSE)</f>
        <v>24</v>
      </c>
      <c r="BV278">
        <f>VLOOKUP($BT278, [3]Sheet1!$D$3:$T$89,5,FALSE)</f>
        <v>23</v>
      </c>
      <c r="BW278">
        <f>VLOOKUP($BT278, [3]Sheet1!$D$3:$T$89,8,FALSE)</f>
        <v>22</v>
      </c>
      <c r="BX278">
        <f>VLOOKUP($BT278, [3]Sheet1!$D$3:$T$89,9,FALSE)</f>
        <v>20</v>
      </c>
      <c r="BY278">
        <f>VLOOKUP($BT278, [3]Sheet1!$D$3:$T$89,12,FALSE)</f>
        <v>20</v>
      </c>
      <c r="BZ278">
        <f>VLOOKUP($BT278, [3]Sheet1!$D$3:$T$89,13,FALSE)</f>
        <v>19</v>
      </c>
      <c r="CA278" t="str">
        <f>VLOOKUP($BT278, [3]Sheet1!$D$3:$T$89,16,FALSE)</f>
        <v>N/A</v>
      </c>
      <c r="CB278" t="str">
        <f>VLOOKUP($BT278, [3]Sheet1!$D$3:$T$89,17,FALSE)</f>
        <v>N/A</v>
      </c>
      <c r="CD278" s="12">
        <v>42604</v>
      </c>
      <c r="CE278" s="2">
        <v>0.47638888888888897</v>
      </c>
      <c r="CF278" s="2" t="s">
        <v>1821</v>
      </c>
      <c r="CG278" s="2">
        <v>42604.479166666664</v>
      </c>
      <c r="CH278" s="2">
        <v>42604.479166666664</v>
      </c>
      <c r="CI278" t="s">
        <v>1810</v>
      </c>
      <c r="CJ278" t="s">
        <v>1810</v>
      </c>
      <c r="CK278">
        <v>1023.0281169</v>
      </c>
      <c r="CL278">
        <v>22.0555555555556</v>
      </c>
      <c r="CM278">
        <v>0</v>
      </c>
      <c r="CN278">
        <v>72</v>
      </c>
      <c r="CO278">
        <v>224</v>
      </c>
      <c r="CP278">
        <v>4</v>
      </c>
      <c r="CQ278">
        <v>13</v>
      </c>
      <c r="CR278">
        <v>3.2</v>
      </c>
      <c r="CS278">
        <v>2</v>
      </c>
      <c r="CT278" t="s">
        <v>1333</v>
      </c>
      <c r="CU278">
        <v>24</v>
      </c>
      <c r="CV278">
        <v>23</v>
      </c>
      <c r="CW278">
        <v>22</v>
      </c>
      <c r="CX278">
        <v>20</v>
      </c>
      <c r="CY278">
        <v>20</v>
      </c>
      <c r="CZ278">
        <v>19</v>
      </c>
      <c r="DA278" t="s">
        <v>27</v>
      </c>
      <c r="DB278" t="s">
        <v>27</v>
      </c>
    </row>
    <row r="279" spans="1:106">
      <c r="D279" s="3">
        <v>12</v>
      </c>
      <c r="E279" s="1">
        <v>1</v>
      </c>
      <c r="F279" s="15">
        <v>4</v>
      </c>
      <c r="G279" t="s">
        <v>33</v>
      </c>
      <c r="L279" s="1">
        <v>1</v>
      </c>
      <c r="M279">
        <v>8</v>
      </c>
      <c r="N279" t="s">
        <v>109</v>
      </c>
      <c r="O279" t="s">
        <v>57</v>
      </c>
      <c r="P279">
        <v>7</v>
      </c>
      <c r="S279" s="1">
        <v>2</v>
      </c>
      <c r="T279">
        <v>8</v>
      </c>
      <c r="U279" t="s">
        <v>65</v>
      </c>
      <c r="V279" t="s">
        <v>57</v>
      </c>
      <c r="W279">
        <v>9</v>
      </c>
      <c r="X279" t="s">
        <v>951</v>
      </c>
      <c r="Z279" s="1">
        <v>4</v>
      </c>
      <c r="AA279">
        <v>6</v>
      </c>
      <c r="AB279" t="s">
        <v>34</v>
      </c>
      <c r="AE279" t="s">
        <v>1003</v>
      </c>
      <c r="BD279" s="39">
        <v>42604</v>
      </c>
      <c r="BE279" s="23">
        <v>0.47708333333333403</v>
      </c>
      <c r="BF279" s="10" t="str">
        <f t="shared" si="26"/>
        <v>22/08/2016 11:27</v>
      </c>
      <c r="BG279" s="35">
        <f t="shared" si="27"/>
        <v>42604.479166666664</v>
      </c>
      <c r="BH279" s="35">
        <f t="shared" si="28"/>
        <v>42604.479166666664</v>
      </c>
      <c r="BI279" t="str">
        <f t="shared" si="29"/>
        <v>22/08/2016 11:30:00</v>
      </c>
      <c r="BJ279" s="40" t="str">
        <f t="shared" si="30"/>
        <v>22/08/2016 11:30:00</v>
      </c>
      <c r="BK279">
        <f>VLOOKUP($BI279, [1]TableView_704030_20160816_20160!$D$2:$M$5095,3,FALSE)</f>
        <v>1023.0281169</v>
      </c>
      <c r="BL279">
        <f>VLOOKUP($BI279, [1]TableView_704030_20160816_20160!$D$2:$M$5095,8,FALSE)</f>
        <v>22.0555555555556</v>
      </c>
      <c r="BM279">
        <f>VLOOKUP($BI279, [1]TableView_704030_20160816_20160!$D$2:$M$5095,10,FALSE)</f>
        <v>0</v>
      </c>
      <c r="BN279">
        <f>VLOOKUP($BI279, [1]TableView_704030_20160816_20160!$D$2:$M$5095,4,FALSE)</f>
        <v>72</v>
      </c>
      <c r="BO279">
        <f>VLOOKUP($BI279, [1]TableView_704030_20160816_20160!$D$2:$M$5095,6,FALSE)</f>
        <v>224</v>
      </c>
      <c r="BP279">
        <f>VLOOKUP($BI279, [1]TableView_704030_20160816_20160!$D$2:$M$5095,7,FALSE)</f>
        <v>4</v>
      </c>
      <c r="BQ279">
        <f>VLOOKUP($BI279, [1]TableView_704030_20160816_20160!$D$2:$M$5095,2,FALSE)</f>
        <v>13</v>
      </c>
      <c r="BR279">
        <f>VLOOKUP($BJ279, [2]aacb8965d69cc6fd1cb3a5cae9e8ae7!$C$6:$F$853,4,FALSE)</f>
        <v>3.2</v>
      </c>
      <c r="BS279" s="15">
        <v>2</v>
      </c>
      <c r="BT279" t="str">
        <f t="shared" si="25"/>
        <v>22/08/2016 2</v>
      </c>
      <c r="BU279">
        <f>VLOOKUP($BT279, [3]Sheet1!$D$3:$T$89,4,FALSE)</f>
        <v>24</v>
      </c>
      <c r="BV279">
        <f>VLOOKUP($BT279, [3]Sheet1!$D$3:$T$89,5,FALSE)</f>
        <v>23</v>
      </c>
      <c r="BW279">
        <f>VLOOKUP($BT279, [3]Sheet1!$D$3:$T$89,8,FALSE)</f>
        <v>22</v>
      </c>
      <c r="BX279">
        <f>VLOOKUP($BT279, [3]Sheet1!$D$3:$T$89,9,FALSE)</f>
        <v>20</v>
      </c>
      <c r="BY279">
        <f>VLOOKUP($BT279, [3]Sheet1!$D$3:$T$89,12,FALSE)</f>
        <v>20</v>
      </c>
      <c r="BZ279">
        <f>VLOOKUP($BT279, [3]Sheet1!$D$3:$T$89,13,FALSE)</f>
        <v>19</v>
      </c>
      <c r="CA279" t="str">
        <f>VLOOKUP($BT279, [3]Sheet1!$D$3:$T$89,16,FALSE)</f>
        <v>N/A</v>
      </c>
      <c r="CB279" t="str">
        <f>VLOOKUP($BT279, [3]Sheet1!$D$3:$T$89,17,FALSE)</f>
        <v>N/A</v>
      </c>
      <c r="CD279" s="12">
        <v>42604</v>
      </c>
      <c r="CE279" s="2">
        <v>0.47708333333333403</v>
      </c>
      <c r="CF279" s="2" t="s">
        <v>1822</v>
      </c>
      <c r="CG279" s="2">
        <v>42604.479166666664</v>
      </c>
      <c r="CH279" s="2">
        <v>42604.479166666664</v>
      </c>
      <c r="CI279" t="s">
        <v>1810</v>
      </c>
      <c r="CJ279" t="s">
        <v>1810</v>
      </c>
      <c r="CK279">
        <v>1023.0281169</v>
      </c>
      <c r="CL279">
        <v>22.0555555555556</v>
      </c>
      <c r="CM279">
        <v>0</v>
      </c>
      <c r="CN279">
        <v>72</v>
      </c>
      <c r="CO279">
        <v>224</v>
      </c>
      <c r="CP279">
        <v>4</v>
      </c>
      <c r="CQ279">
        <v>13</v>
      </c>
      <c r="CR279">
        <v>3.2</v>
      </c>
      <c r="CS279">
        <v>2</v>
      </c>
      <c r="CT279" t="s">
        <v>1333</v>
      </c>
      <c r="CU279">
        <v>24</v>
      </c>
      <c r="CV279">
        <v>23</v>
      </c>
      <c r="CW279">
        <v>22</v>
      </c>
      <c r="CX279">
        <v>20</v>
      </c>
      <c r="CY279">
        <v>20</v>
      </c>
      <c r="CZ279">
        <v>19</v>
      </c>
      <c r="DA279" t="s">
        <v>27</v>
      </c>
      <c r="DB279" t="s">
        <v>27</v>
      </c>
    </row>
    <row r="280" spans="1:106">
      <c r="D280" s="3">
        <v>13</v>
      </c>
      <c r="E280" s="1">
        <v>1</v>
      </c>
      <c r="F280" s="15">
        <v>8</v>
      </c>
      <c r="G280" t="s">
        <v>194</v>
      </c>
      <c r="L280" s="1">
        <v>1</v>
      </c>
      <c r="M280">
        <v>8</v>
      </c>
      <c r="N280" t="s">
        <v>149</v>
      </c>
      <c r="O280" t="s">
        <v>57</v>
      </c>
      <c r="P280">
        <v>8</v>
      </c>
      <c r="S280" s="1">
        <v>1</v>
      </c>
      <c r="T280">
        <v>6</v>
      </c>
      <c r="U280" t="s">
        <v>34</v>
      </c>
      <c r="Z280" s="1">
        <v>4</v>
      </c>
      <c r="AA280">
        <v>6</v>
      </c>
      <c r="AB280" t="s">
        <v>34</v>
      </c>
      <c r="AE280" t="s">
        <v>1003</v>
      </c>
      <c r="BD280" s="39">
        <v>42604</v>
      </c>
      <c r="BE280" s="23">
        <v>0.47777777777777802</v>
      </c>
      <c r="BF280" s="10" t="str">
        <f t="shared" si="26"/>
        <v>22/08/2016 11:28</v>
      </c>
      <c r="BG280" s="35">
        <f t="shared" si="27"/>
        <v>42604.479166666664</v>
      </c>
      <c r="BH280" s="35">
        <f t="shared" si="28"/>
        <v>42604.479166666664</v>
      </c>
      <c r="BI280" t="str">
        <f t="shared" si="29"/>
        <v>22/08/2016 11:30:00</v>
      </c>
      <c r="BJ280" s="40" t="str">
        <f t="shared" si="30"/>
        <v>22/08/2016 11:30:00</v>
      </c>
      <c r="BK280">
        <f>VLOOKUP($BI280, [1]TableView_704030_20160816_20160!$D$2:$M$5095,3,FALSE)</f>
        <v>1023.0281169</v>
      </c>
      <c r="BL280">
        <f>VLOOKUP($BI280, [1]TableView_704030_20160816_20160!$D$2:$M$5095,8,FALSE)</f>
        <v>22.0555555555556</v>
      </c>
      <c r="BM280">
        <f>VLOOKUP($BI280, [1]TableView_704030_20160816_20160!$D$2:$M$5095,10,FALSE)</f>
        <v>0</v>
      </c>
      <c r="BN280">
        <f>VLOOKUP($BI280, [1]TableView_704030_20160816_20160!$D$2:$M$5095,4,FALSE)</f>
        <v>72</v>
      </c>
      <c r="BO280">
        <f>VLOOKUP($BI280, [1]TableView_704030_20160816_20160!$D$2:$M$5095,6,FALSE)</f>
        <v>224</v>
      </c>
      <c r="BP280">
        <f>VLOOKUP($BI280, [1]TableView_704030_20160816_20160!$D$2:$M$5095,7,FALSE)</f>
        <v>4</v>
      </c>
      <c r="BQ280">
        <f>VLOOKUP($BI280, [1]TableView_704030_20160816_20160!$D$2:$M$5095,2,FALSE)</f>
        <v>13</v>
      </c>
      <c r="BR280">
        <f>VLOOKUP($BJ280, [2]aacb8965d69cc6fd1cb3a5cae9e8ae7!$C$6:$F$853,4,FALSE)</f>
        <v>3.2</v>
      </c>
      <c r="BS280" s="15">
        <v>2</v>
      </c>
      <c r="BT280" t="str">
        <f t="shared" si="25"/>
        <v>22/08/2016 2</v>
      </c>
      <c r="BU280">
        <f>VLOOKUP($BT280, [3]Sheet1!$D$3:$T$89,4,FALSE)</f>
        <v>24</v>
      </c>
      <c r="BV280">
        <f>VLOOKUP($BT280, [3]Sheet1!$D$3:$T$89,5,FALSE)</f>
        <v>23</v>
      </c>
      <c r="BW280">
        <f>VLOOKUP($BT280, [3]Sheet1!$D$3:$T$89,8,FALSE)</f>
        <v>22</v>
      </c>
      <c r="BX280">
        <f>VLOOKUP($BT280, [3]Sheet1!$D$3:$T$89,9,FALSE)</f>
        <v>20</v>
      </c>
      <c r="BY280">
        <f>VLOOKUP($BT280, [3]Sheet1!$D$3:$T$89,12,FALSE)</f>
        <v>20</v>
      </c>
      <c r="BZ280">
        <f>VLOOKUP($BT280, [3]Sheet1!$D$3:$T$89,13,FALSE)</f>
        <v>19</v>
      </c>
      <c r="CA280" t="str">
        <f>VLOOKUP($BT280, [3]Sheet1!$D$3:$T$89,16,FALSE)</f>
        <v>N/A</v>
      </c>
      <c r="CB280" t="str">
        <f>VLOOKUP($BT280, [3]Sheet1!$D$3:$T$89,17,FALSE)</f>
        <v>N/A</v>
      </c>
      <c r="CD280" s="12">
        <v>42604</v>
      </c>
      <c r="CE280" s="2">
        <v>0.47777777777777802</v>
      </c>
      <c r="CF280" s="2" t="s">
        <v>1823</v>
      </c>
      <c r="CG280" s="2">
        <v>42604.479166666664</v>
      </c>
      <c r="CH280" s="2">
        <v>42604.479166666664</v>
      </c>
      <c r="CI280" t="s">
        <v>1810</v>
      </c>
      <c r="CJ280" t="s">
        <v>1810</v>
      </c>
      <c r="CK280">
        <v>1023.0281169</v>
      </c>
      <c r="CL280">
        <v>22.0555555555556</v>
      </c>
      <c r="CM280">
        <v>0</v>
      </c>
      <c r="CN280">
        <v>72</v>
      </c>
      <c r="CO280">
        <v>224</v>
      </c>
      <c r="CP280">
        <v>4</v>
      </c>
      <c r="CQ280">
        <v>13</v>
      </c>
      <c r="CR280">
        <v>3.2</v>
      </c>
      <c r="CS280">
        <v>2</v>
      </c>
      <c r="CT280" t="s">
        <v>1333</v>
      </c>
      <c r="CU280">
        <v>24</v>
      </c>
      <c r="CV280">
        <v>23</v>
      </c>
      <c r="CW280">
        <v>22</v>
      </c>
      <c r="CX280">
        <v>20</v>
      </c>
      <c r="CY280">
        <v>20</v>
      </c>
      <c r="CZ280">
        <v>19</v>
      </c>
      <c r="DA280" t="s">
        <v>27</v>
      </c>
      <c r="DB280" t="s">
        <v>27</v>
      </c>
    </row>
    <row r="281" spans="1:106">
      <c r="D281" s="3">
        <v>14</v>
      </c>
      <c r="E281" s="1">
        <v>1</v>
      </c>
      <c r="F281" s="15">
        <v>4</v>
      </c>
      <c r="G281" t="s">
        <v>91</v>
      </c>
      <c r="H281" t="s">
        <v>57</v>
      </c>
      <c r="I281">
        <v>1</v>
      </c>
      <c r="L281" s="1">
        <v>1</v>
      </c>
      <c r="M281">
        <v>9</v>
      </c>
      <c r="N281" t="s">
        <v>33</v>
      </c>
      <c r="S281" s="1">
        <v>1</v>
      </c>
      <c r="T281">
        <v>6</v>
      </c>
      <c r="U281" t="s">
        <v>34</v>
      </c>
      <c r="Z281" s="1">
        <v>4</v>
      </c>
      <c r="AA281">
        <v>6</v>
      </c>
      <c r="AB281" t="s">
        <v>34</v>
      </c>
      <c r="AE281" t="s">
        <v>1003</v>
      </c>
      <c r="BD281" s="39">
        <v>42604</v>
      </c>
      <c r="BE281" s="23">
        <v>0.47847222222222302</v>
      </c>
      <c r="BF281" s="10" t="str">
        <f t="shared" si="26"/>
        <v>22/08/2016 11:29</v>
      </c>
      <c r="BG281" s="35">
        <f t="shared" si="27"/>
        <v>42604.479166666664</v>
      </c>
      <c r="BH281" s="35">
        <f t="shared" si="28"/>
        <v>42604.479166666664</v>
      </c>
      <c r="BI281" t="str">
        <f t="shared" si="29"/>
        <v>22/08/2016 11:30:00</v>
      </c>
      <c r="BJ281" s="40" t="str">
        <f t="shared" si="30"/>
        <v>22/08/2016 11:30:00</v>
      </c>
      <c r="BK281">
        <f>VLOOKUP($BI281, [1]TableView_704030_20160816_20160!$D$2:$M$5095,3,FALSE)</f>
        <v>1023.0281169</v>
      </c>
      <c r="BL281">
        <f>VLOOKUP($BI281, [1]TableView_704030_20160816_20160!$D$2:$M$5095,8,FALSE)</f>
        <v>22.0555555555556</v>
      </c>
      <c r="BM281">
        <f>VLOOKUP($BI281, [1]TableView_704030_20160816_20160!$D$2:$M$5095,10,FALSE)</f>
        <v>0</v>
      </c>
      <c r="BN281">
        <f>VLOOKUP($BI281, [1]TableView_704030_20160816_20160!$D$2:$M$5095,4,FALSE)</f>
        <v>72</v>
      </c>
      <c r="BO281">
        <f>VLOOKUP($BI281, [1]TableView_704030_20160816_20160!$D$2:$M$5095,6,FALSE)</f>
        <v>224</v>
      </c>
      <c r="BP281">
        <f>VLOOKUP($BI281, [1]TableView_704030_20160816_20160!$D$2:$M$5095,7,FALSE)</f>
        <v>4</v>
      </c>
      <c r="BQ281">
        <f>VLOOKUP($BI281, [1]TableView_704030_20160816_20160!$D$2:$M$5095,2,FALSE)</f>
        <v>13</v>
      </c>
      <c r="BR281">
        <f>VLOOKUP($BJ281, [2]aacb8965d69cc6fd1cb3a5cae9e8ae7!$C$6:$F$853,4,FALSE)</f>
        <v>3.2</v>
      </c>
      <c r="BS281" s="15">
        <v>2</v>
      </c>
      <c r="BT281" t="str">
        <f t="shared" si="25"/>
        <v>22/08/2016 2</v>
      </c>
      <c r="BU281">
        <f>VLOOKUP($BT281, [3]Sheet1!$D$3:$T$89,4,FALSE)</f>
        <v>24</v>
      </c>
      <c r="BV281">
        <f>VLOOKUP($BT281, [3]Sheet1!$D$3:$T$89,5,FALSE)</f>
        <v>23</v>
      </c>
      <c r="BW281">
        <f>VLOOKUP($BT281, [3]Sheet1!$D$3:$T$89,8,FALSE)</f>
        <v>22</v>
      </c>
      <c r="BX281">
        <f>VLOOKUP($BT281, [3]Sheet1!$D$3:$T$89,9,FALSE)</f>
        <v>20</v>
      </c>
      <c r="BY281">
        <f>VLOOKUP($BT281, [3]Sheet1!$D$3:$T$89,12,FALSE)</f>
        <v>20</v>
      </c>
      <c r="BZ281">
        <f>VLOOKUP($BT281, [3]Sheet1!$D$3:$T$89,13,FALSE)</f>
        <v>19</v>
      </c>
      <c r="CA281" t="str">
        <f>VLOOKUP($BT281, [3]Sheet1!$D$3:$T$89,16,FALSE)</f>
        <v>N/A</v>
      </c>
      <c r="CB281" t="str">
        <f>VLOOKUP($BT281, [3]Sheet1!$D$3:$T$89,17,FALSE)</f>
        <v>N/A</v>
      </c>
      <c r="CD281" s="12">
        <v>42604</v>
      </c>
      <c r="CE281" s="2">
        <v>0.47847222222222302</v>
      </c>
      <c r="CF281" s="2" t="s">
        <v>1824</v>
      </c>
      <c r="CG281" s="2">
        <v>42604.479166666664</v>
      </c>
      <c r="CH281" s="2">
        <v>42604.479166666664</v>
      </c>
      <c r="CI281" t="s">
        <v>1810</v>
      </c>
      <c r="CJ281" t="s">
        <v>1810</v>
      </c>
      <c r="CK281">
        <v>1023.0281169</v>
      </c>
      <c r="CL281">
        <v>22.0555555555556</v>
      </c>
      <c r="CM281">
        <v>0</v>
      </c>
      <c r="CN281">
        <v>72</v>
      </c>
      <c r="CO281">
        <v>224</v>
      </c>
      <c r="CP281">
        <v>4</v>
      </c>
      <c r="CQ281">
        <v>13</v>
      </c>
      <c r="CR281">
        <v>3.2</v>
      </c>
      <c r="CS281">
        <v>2</v>
      </c>
      <c r="CT281" t="s">
        <v>1333</v>
      </c>
      <c r="CU281">
        <v>24</v>
      </c>
      <c r="CV281">
        <v>23</v>
      </c>
      <c r="CW281">
        <v>22</v>
      </c>
      <c r="CX281">
        <v>20</v>
      </c>
      <c r="CY281">
        <v>20</v>
      </c>
      <c r="CZ281">
        <v>19</v>
      </c>
      <c r="DA281" t="s">
        <v>27</v>
      </c>
      <c r="DB281" t="s">
        <v>27</v>
      </c>
    </row>
    <row r="282" spans="1:106">
      <c r="D282" s="3">
        <v>15</v>
      </c>
      <c r="E282" s="1">
        <v>2</v>
      </c>
      <c r="F282" s="15">
        <v>9</v>
      </c>
      <c r="G282" t="s">
        <v>33</v>
      </c>
      <c r="L282" s="1">
        <v>1</v>
      </c>
      <c r="M282">
        <v>8</v>
      </c>
      <c r="N282" t="s">
        <v>109</v>
      </c>
      <c r="O282" t="s">
        <v>57</v>
      </c>
      <c r="P282">
        <v>7</v>
      </c>
      <c r="Z282" s="1">
        <v>4</v>
      </c>
      <c r="AA282">
        <v>6</v>
      </c>
      <c r="AB282" t="s">
        <v>34</v>
      </c>
      <c r="AE282" t="s">
        <v>1003</v>
      </c>
      <c r="BD282" s="39">
        <v>42604</v>
      </c>
      <c r="BE282" s="23">
        <v>0.47916666666666802</v>
      </c>
      <c r="BF282" s="10" t="str">
        <f t="shared" si="26"/>
        <v>22/08/2016 11:30</v>
      </c>
      <c r="BG282" s="35">
        <f t="shared" si="27"/>
        <v>42604.479166666664</v>
      </c>
      <c r="BH282" s="35">
        <f t="shared" si="28"/>
        <v>42604.479166666664</v>
      </c>
      <c r="BI282" t="str">
        <f t="shared" si="29"/>
        <v>22/08/2016 11:30:00</v>
      </c>
      <c r="BJ282" s="40" t="str">
        <f t="shared" si="30"/>
        <v>22/08/2016 11:30:00</v>
      </c>
      <c r="BK282">
        <f>VLOOKUP($BI282, [1]TableView_704030_20160816_20160!$D$2:$M$5095,3,FALSE)</f>
        <v>1023.0281169</v>
      </c>
      <c r="BL282">
        <f>VLOOKUP($BI282, [1]TableView_704030_20160816_20160!$D$2:$M$5095,8,FALSE)</f>
        <v>22.0555555555556</v>
      </c>
      <c r="BM282">
        <f>VLOOKUP($BI282, [1]TableView_704030_20160816_20160!$D$2:$M$5095,10,FALSE)</f>
        <v>0</v>
      </c>
      <c r="BN282">
        <f>VLOOKUP($BI282, [1]TableView_704030_20160816_20160!$D$2:$M$5095,4,FALSE)</f>
        <v>72</v>
      </c>
      <c r="BO282">
        <f>VLOOKUP($BI282, [1]TableView_704030_20160816_20160!$D$2:$M$5095,6,FALSE)</f>
        <v>224</v>
      </c>
      <c r="BP282">
        <f>VLOOKUP($BI282, [1]TableView_704030_20160816_20160!$D$2:$M$5095,7,FALSE)</f>
        <v>4</v>
      </c>
      <c r="BQ282">
        <f>VLOOKUP($BI282, [1]TableView_704030_20160816_20160!$D$2:$M$5095,2,FALSE)</f>
        <v>13</v>
      </c>
      <c r="BR282">
        <f>VLOOKUP($BJ282, [2]aacb8965d69cc6fd1cb3a5cae9e8ae7!$C$6:$F$853,4,FALSE)</f>
        <v>3.2</v>
      </c>
      <c r="BS282" s="15">
        <v>2</v>
      </c>
      <c r="BT282" t="str">
        <f t="shared" si="25"/>
        <v>22/08/2016 2</v>
      </c>
      <c r="BU282">
        <f>VLOOKUP($BT282, [3]Sheet1!$D$3:$T$89,4,FALSE)</f>
        <v>24</v>
      </c>
      <c r="BV282">
        <f>VLOOKUP($BT282, [3]Sheet1!$D$3:$T$89,5,FALSE)</f>
        <v>23</v>
      </c>
      <c r="BW282">
        <f>VLOOKUP($BT282, [3]Sheet1!$D$3:$T$89,8,FALSE)</f>
        <v>22</v>
      </c>
      <c r="BX282">
        <f>VLOOKUP($BT282, [3]Sheet1!$D$3:$T$89,9,FALSE)</f>
        <v>20</v>
      </c>
      <c r="BY282">
        <f>VLOOKUP($BT282, [3]Sheet1!$D$3:$T$89,12,FALSE)</f>
        <v>20</v>
      </c>
      <c r="BZ282">
        <f>VLOOKUP($BT282, [3]Sheet1!$D$3:$T$89,13,FALSE)</f>
        <v>19</v>
      </c>
      <c r="CA282" t="str">
        <f>VLOOKUP($BT282, [3]Sheet1!$D$3:$T$89,16,FALSE)</f>
        <v>N/A</v>
      </c>
      <c r="CB282" t="str">
        <f>VLOOKUP($BT282, [3]Sheet1!$D$3:$T$89,17,FALSE)</f>
        <v>N/A</v>
      </c>
      <c r="CD282" s="12">
        <v>42604</v>
      </c>
      <c r="CE282" s="2">
        <v>0.47916666666666802</v>
      </c>
      <c r="CF282" s="2" t="s">
        <v>1825</v>
      </c>
      <c r="CG282" s="2">
        <v>42604.479166666664</v>
      </c>
      <c r="CH282" s="2">
        <v>42604.479166666664</v>
      </c>
      <c r="CI282" t="s">
        <v>1810</v>
      </c>
      <c r="CJ282" t="s">
        <v>1810</v>
      </c>
      <c r="CK282">
        <v>1023.0281169</v>
      </c>
      <c r="CL282">
        <v>22.0555555555556</v>
      </c>
      <c r="CM282">
        <v>0</v>
      </c>
      <c r="CN282">
        <v>72</v>
      </c>
      <c r="CO282">
        <v>224</v>
      </c>
      <c r="CP282">
        <v>4</v>
      </c>
      <c r="CQ282">
        <v>13</v>
      </c>
      <c r="CR282">
        <v>3.2</v>
      </c>
      <c r="CS282">
        <v>2</v>
      </c>
      <c r="CT282" t="s">
        <v>1333</v>
      </c>
      <c r="CU282">
        <v>24</v>
      </c>
      <c r="CV282">
        <v>23</v>
      </c>
      <c r="CW282">
        <v>22</v>
      </c>
      <c r="CX282">
        <v>20</v>
      </c>
      <c r="CY282">
        <v>20</v>
      </c>
      <c r="CZ282">
        <v>19</v>
      </c>
      <c r="DA282" t="s">
        <v>27</v>
      </c>
      <c r="DB282" t="s">
        <v>27</v>
      </c>
    </row>
    <row r="283" spans="1:106">
      <c r="D283" s="3">
        <v>16</v>
      </c>
      <c r="E283" s="1">
        <v>1</v>
      </c>
      <c r="F283" s="15">
        <v>1</v>
      </c>
      <c r="G283" t="s">
        <v>34</v>
      </c>
      <c r="L283" s="1">
        <v>2</v>
      </c>
      <c r="M283">
        <v>8</v>
      </c>
      <c r="N283" t="s">
        <v>65</v>
      </c>
      <c r="O283" t="s">
        <v>57</v>
      </c>
      <c r="P283">
        <v>9</v>
      </c>
      <c r="Q283" t="s">
        <v>951</v>
      </c>
      <c r="S283" s="1">
        <v>1</v>
      </c>
      <c r="T283">
        <v>9</v>
      </c>
      <c r="U283" t="s">
        <v>52</v>
      </c>
      <c r="Y283" t="s">
        <v>956</v>
      </c>
      <c r="Z283" s="1">
        <v>3</v>
      </c>
      <c r="AA283">
        <v>6</v>
      </c>
      <c r="AB283" t="s">
        <v>34</v>
      </c>
      <c r="AF283" t="s">
        <v>159</v>
      </c>
      <c r="BD283" s="39">
        <v>42604</v>
      </c>
      <c r="BE283" s="23">
        <v>0.47986111111111202</v>
      </c>
      <c r="BF283" s="10" t="str">
        <f t="shared" si="26"/>
        <v>22/08/2016 11:31</v>
      </c>
      <c r="BG283" s="35">
        <f t="shared" si="27"/>
        <v>42604.479166666664</v>
      </c>
      <c r="BH283" s="35">
        <f t="shared" si="28"/>
        <v>42604.479166666664</v>
      </c>
      <c r="BI283" t="str">
        <f t="shared" si="29"/>
        <v>22/08/2016 11:30:00</v>
      </c>
      <c r="BJ283" s="40" t="str">
        <f t="shared" si="30"/>
        <v>22/08/2016 11:30:00</v>
      </c>
      <c r="BK283">
        <f>VLOOKUP($BI283, [1]TableView_704030_20160816_20160!$D$2:$M$5095,3,FALSE)</f>
        <v>1023.0281169</v>
      </c>
      <c r="BL283">
        <f>VLOOKUP($BI283, [1]TableView_704030_20160816_20160!$D$2:$M$5095,8,FALSE)</f>
        <v>22.0555555555556</v>
      </c>
      <c r="BM283">
        <f>VLOOKUP($BI283, [1]TableView_704030_20160816_20160!$D$2:$M$5095,10,FALSE)</f>
        <v>0</v>
      </c>
      <c r="BN283">
        <f>VLOOKUP($BI283, [1]TableView_704030_20160816_20160!$D$2:$M$5095,4,FALSE)</f>
        <v>72</v>
      </c>
      <c r="BO283">
        <f>VLOOKUP($BI283, [1]TableView_704030_20160816_20160!$D$2:$M$5095,6,FALSE)</f>
        <v>224</v>
      </c>
      <c r="BP283">
        <f>VLOOKUP($BI283, [1]TableView_704030_20160816_20160!$D$2:$M$5095,7,FALSE)</f>
        <v>4</v>
      </c>
      <c r="BQ283">
        <f>VLOOKUP($BI283, [1]TableView_704030_20160816_20160!$D$2:$M$5095,2,FALSE)</f>
        <v>13</v>
      </c>
      <c r="BR283">
        <f>VLOOKUP($BJ283, [2]aacb8965d69cc6fd1cb3a5cae9e8ae7!$C$6:$F$853,4,FALSE)</f>
        <v>3.2</v>
      </c>
      <c r="BS283" s="15">
        <v>2</v>
      </c>
      <c r="BT283" t="str">
        <f t="shared" si="25"/>
        <v>22/08/2016 2</v>
      </c>
      <c r="BU283">
        <f>VLOOKUP($BT283, [3]Sheet1!$D$3:$T$89,4,FALSE)</f>
        <v>24</v>
      </c>
      <c r="BV283">
        <f>VLOOKUP($BT283, [3]Sheet1!$D$3:$T$89,5,FALSE)</f>
        <v>23</v>
      </c>
      <c r="BW283">
        <f>VLOOKUP($BT283, [3]Sheet1!$D$3:$T$89,8,FALSE)</f>
        <v>22</v>
      </c>
      <c r="BX283">
        <f>VLOOKUP($BT283, [3]Sheet1!$D$3:$T$89,9,FALSE)</f>
        <v>20</v>
      </c>
      <c r="BY283">
        <f>VLOOKUP($BT283, [3]Sheet1!$D$3:$T$89,12,FALSE)</f>
        <v>20</v>
      </c>
      <c r="BZ283">
        <f>VLOOKUP($BT283, [3]Sheet1!$D$3:$T$89,13,FALSE)</f>
        <v>19</v>
      </c>
      <c r="CA283" t="str">
        <f>VLOOKUP($BT283, [3]Sheet1!$D$3:$T$89,16,FALSE)</f>
        <v>N/A</v>
      </c>
      <c r="CB283" t="str">
        <f>VLOOKUP($BT283, [3]Sheet1!$D$3:$T$89,17,FALSE)</f>
        <v>N/A</v>
      </c>
      <c r="CD283" s="12">
        <v>42604</v>
      </c>
      <c r="CE283" s="2">
        <v>0.47986111111111202</v>
      </c>
      <c r="CF283" s="2" t="s">
        <v>1826</v>
      </c>
      <c r="CG283" s="2">
        <v>42604.479166666664</v>
      </c>
      <c r="CH283" s="2">
        <v>42604.479166666664</v>
      </c>
      <c r="CI283" t="s">
        <v>1810</v>
      </c>
      <c r="CJ283" t="s">
        <v>1810</v>
      </c>
      <c r="CK283">
        <v>1023.0281169</v>
      </c>
      <c r="CL283">
        <v>22.0555555555556</v>
      </c>
      <c r="CM283">
        <v>0</v>
      </c>
      <c r="CN283">
        <v>72</v>
      </c>
      <c r="CO283">
        <v>224</v>
      </c>
      <c r="CP283">
        <v>4</v>
      </c>
      <c r="CQ283">
        <v>13</v>
      </c>
      <c r="CR283">
        <v>3.2</v>
      </c>
      <c r="CS283">
        <v>2</v>
      </c>
      <c r="CT283" t="s">
        <v>1333</v>
      </c>
      <c r="CU283">
        <v>24</v>
      </c>
      <c r="CV283">
        <v>23</v>
      </c>
      <c r="CW283">
        <v>22</v>
      </c>
      <c r="CX283">
        <v>20</v>
      </c>
      <c r="CY283">
        <v>20</v>
      </c>
      <c r="CZ283">
        <v>19</v>
      </c>
      <c r="DA283" t="s">
        <v>27</v>
      </c>
      <c r="DB283" t="s">
        <v>27</v>
      </c>
    </row>
    <row r="284" spans="1:106">
      <c r="D284" s="3">
        <v>17</v>
      </c>
      <c r="E284" s="1">
        <v>1</v>
      </c>
      <c r="F284" s="15">
        <v>8</v>
      </c>
      <c r="G284" t="s">
        <v>109</v>
      </c>
      <c r="H284" t="s">
        <v>57</v>
      </c>
      <c r="I284">
        <v>6</v>
      </c>
      <c r="L284" s="1">
        <v>1</v>
      </c>
      <c r="M284">
        <v>8</v>
      </c>
      <c r="N284" t="s">
        <v>65</v>
      </c>
      <c r="O284" t="s">
        <v>57</v>
      </c>
      <c r="P284">
        <v>9</v>
      </c>
      <c r="S284" s="1">
        <v>1</v>
      </c>
      <c r="T284">
        <v>4</v>
      </c>
      <c r="U284" t="s">
        <v>91</v>
      </c>
      <c r="V284" t="s">
        <v>57</v>
      </c>
      <c r="W284">
        <v>3</v>
      </c>
      <c r="Z284" s="1">
        <v>2</v>
      </c>
      <c r="AA284">
        <v>6</v>
      </c>
      <c r="AB284" t="s">
        <v>34</v>
      </c>
      <c r="AE284" t="s">
        <v>973</v>
      </c>
      <c r="BD284" s="39">
        <v>42604</v>
      </c>
      <c r="BE284" s="23">
        <v>0.48055555555555701</v>
      </c>
      <c r="BF284" s="10" t="str">
        <f t="shared" si="26"/>
        <v>22/08/2016 11:32</v>
      </c>
      <c r="BG284" s="35">
        <f t="shared" si="27"/>
        <v>42604.479166666664</v>
      </c>
      <c r="BH284" s="35">
        <f t="shared" si="28"/>
        <v>42604.479166666664</v>
      </c>
      <c r="BI284" t="str">
        <f t="shared" si="29"/>
        <v>22/08/2016 11:30:00</v>
      </c>
      <c r="BJ284" s="40" t="str">
        <f t="shared" si="30"/>
        <v>22/08/2016 11:30:00</v>
      </c>
      <c r="BK284">
        <f>VLOOKUP($BI284, [1]TableView_704030_20160816_20160!$D$2:$M$5095,3,FALSE)</f>
        <v>1023.0281169</v>
      </c>
      <c r="BL284">
        <f>VLOOKUP($BI284, [1]TableView_704030_20160816_20160!$D$2:$M$5095,8,FALSE)</f>
        <v>22.0555555555556</v>
      </c>
      <c r="BM284">
        <f>VLOOKUP($BI284, [1]TableView_704030_20160816_20160!$D$2:$M$5095,10,FALSE)</f>
        <v>0</v>
      </c>
      <c r="BN284">
        <f>VLOOKUP($BI284, [1]TableView_704030_20160816_20160!$D$2:$M$5095,4,FALSE)</f>
        <v>72</v>
      </c>
      <c r="BO284">
        <f>VLOOKUP($BI284, [1]TableView_704030_20160816_20160!$D$2:$M$5095,6,FALSE)</f>
        <v>224</v>
      </c>
      <c r="BP284">
        <f>VLOOKUP($BI284, [1]TableView_704030_20160816_20160!$D$2:$M$5095,7,FALSE)</f>
        <v>4</v>
      </c>
      <c r="BQ284">
        <f>VLOOKUP($BI284, [1]TableView_704030_20160816_20160!$D$2:$M$5095,2,FALSE)</f>
        <v>13</v>
      </c>
      <c r="BR284">
        <f>VLOOKUP($BJ284, [2]aacb8965d69cc6fd1cb3a5cae9e8ae7!$C$6:$F$853,4,FALSE)</f>
        <v>3.2</v>
      </c>
      <c r="BS284" s="15">
        <v>2</v>
      </c>
      <c r="BT284" t="str">
        <f t="shared" si="25"/>
        <v>22/08/2016 2</v>
      </c>
      <c r="BU284">
        <f>VLOOKUP($BT284, [3]Sheet1!$D$3:$T$89,4,FALSE)</f>
        <v>24</v>
      </c>
      <c r="BV284">
        <f>VLOOKUP($BT284, [3]Sheet1!$D$3:$T$89,5,FALSE)</f>
        <v>23</v>
      </c>
      <c r="BW284">
        <f>VLOOKUP($BT284, [3]Sheet1!$D$3:$T$89,8,FALSE)</f>
        <v>22</v>
      </c>
      <c r="BX284">
        <f>VLOOKUP($BT284, [3]Sheet1!$D$3:$T$89,9,FALSE)</f>
        <v>20</v>
      </c>
      <c r="BY284">
        <f>VLOOKUP($BT284, [3]Sheet1!$D$3:$T$89,12,FALSE)</f>
        <v>20</v>
      </c>
      <c r="BZ284">
        <f>VLOOKUP($BT284, [3]Sheet1!$D$3:$T$89,13,FALSE)</f>
        <v>19</v>
      </c>
      <c r="CA284" t="str">
        <f>VLOOKUP($BT284, [3]Sheet1!$D$3:$T$89,16,FALSE)</f>
        <v>N/A</v>
      </c>
      <c r="CB284" t="str">
        <f>VLOOKUP($BT284, [3]Sheet1!$D$3:$T$89,17,FALSE)</f>
        <v>N/A</v>
      </c>
      <c r="CD284" s="12">
        <v>42604</v>
      </c>
      <c r="CE284" s="2">
        <v>0.48055555555555701</v>
      </c>
      <c r="CF284" s="2" t="s">
        <v>1827</v>
      </c>
      <c r="CG284" s="2">
        <v>42604.479166666664</v>
      </c>
      <c r="CH284" s="2">
        <v>42604.479166666664</v>
      </c>
      <c r="CI284" t="s">
        <v>1810</v>
      </c>
      <c r="CJ284" t="s">
        <v>1810</v>
      </c>
      <c r="CK284">
        <v>1023.0281169</v>
      </c>
      <c r="CL284">
        <v>22.0555555555556</v>
      </c>
      <c r="CM284">
        <v>0</v>
      </c>
      <c r="CN284">
        <v>72</v>
      </c>
      <c r="CO284">
        <v>224</v>
      </c>
      <c r="CP284">
        <v>4</v>
      </c>
      <c r="CQ284">
        <v>13</v>
      </c>
      <c r="CR284">
        <v>3.2</v>
      </c>
      <c r="CS284">
        <v>2</v>
      </c>
      <c r="CT284" t="s">
        <v>1333</v>
      </c>
      <c r="CU284">
        <v>24</v>
      </c>
      <c r="CV284">
        <v>23</v>
      </c>
      <c r="CW284">
        <v>22</v>
      </c>
      <c r="CX284">
        <v>20</v>
      </c>
      <c r="CY284">
        <v>20</v>
      </c>
      <c r="CZ284">
        <v>19</v>
      </c>
      <c r="DA284" t="s">
        <v>27</v>
      </c>
      <c r="DB284" t="s">
        <v>27</v>
      </c>
    </row>
    <row r="285" spans="1:106">
      <c r="D285" s="3">
        <v>18</v>
      </c>
      <c r="E285" s="1">
        <v>1</v>
      </c>
      <c r="F285" s="15">
        <v>9</v>
      </c>
      <c r="G285" t="s">
        <v>194</v>
      </c>
      <c r="L285" s="1">
        <v>2</v>
      </c>
      <c r="M285">
        <v>8</v>
      </c>
      <c r="N285" t="s">
        <v>65</v>
      </c>
      <c r="O285" t="s">
        <v>57</v>
      </c>
      <c r="P285" t="s">
        <v>963</v>
      </c>
      <c r="S285" s="1">
        <v>1</v>
      </c>
      <c r="T285">
        <v>4</v>
      </c>
      <c r="U285" t="s">
        <v>91</v>
      </c>
      <c r="V285" t="s">
        <v>57</v>
      </c>
      <c r="W285">
        <v>3</v>
      </c>
      <c r="Z285" s="1">
        <v>1</v>
      </c>
      <c r="AA285">
        <v>8</v>
      </c>
      <c r="AB285" t="s">
        <v>109</v>
      </c>
      <c r="AC285" t="s">
        <v>57</v>
      </c>
      <c r="AD285">
        <v>3</v>
      </c>
      <c r="AG285" s="1">
        <v>2</v>
      </c>
      <c r="AH285">
        <v>6</v>
      </c>
      <c r="AI285" t="s">
        <v>34</v>
      </c>
      <c r="AL285" t="s">
        <v>951</v>
      </c>
      <c r="AN285" s="1">
        <v>1</v>
      </c>
      <c r="AO285">
        <v>1</v>
      </c>
      <c r="AP285" t="s">
        <v>34</v>
      </c>
      <c r="BD285" s="39">
        <v>42604</v>
      </c>
      <c r="BE285" s="23">
        <v>0.48125000000000101</v>
      </c>
      <c r="BF285" s="10" t="str">
        <f t="shared" si="26"/>
        <v>22/08/2016 11:33</v>
      </c>
      <c r="BG285" s="35">
        <f t="shared" si="27"/>
        <v>42604.479166666664</v>
      </c>
      <c r="BH285" s="35">
        <f t="shared" si="28"/>
        <v>42604.479166666664</v>
      </c>
      <c r="BI285" t="str">
        <f t="shared" si="29"/>
        <v>22/08/2016 11:30:00</v>
      </c>
      <c r="BJ285" s="40" t="str">
        <f t="shared" si="30"/>
        <v>22/08/2016 11:30:00</v>
      </c>
      <c r="BK285">
        <f>VLOOKUP($BI285, [1]TableView_704030_20160816_20160!$D$2:$M$5095,3,FALSE)</f>
        <v>1023.0281169</v>
      </c>
      <c r="BL285">
        <f>VLOOKUP($BI285, [1]TableView_704030_20160816_20160!$D$2:$M$5095,8,FALSE)</f>
        <v>22.0555555555556</v>
      </c>
      <c r="BM285">
        <f>VLOOKUP($BI285, [1]TableView_704030_20160816_20160!$D$2:$M$5095,10,FALSE)</f>
        <v>0</v>
      </c>
      <c r="BN285">
        <f>VLOOKUP($BI285, [1]TableView_704030_20160816_20160!$D$2:$M$5095,4,FALSE)</f>
        <v>72</v>
      </c>
      <c r="BO285">
        <f>VLOOKUP($BI285, [1]TableView_704030_20160816_20160!$D$2:$M$5095,6,FALSE)</f>
        <v>224</v>
      </c>
      <c r="BP285">
        <f>VLOOKUP($BI285, [1]TableView_704030_20160816_20160!$D$2:$M$5095,7,FALSE)</f>
        <v>4</v>
      </c>
      <c r="BQ285">
        <f>VLOOKUP($BI285, [1]TableView_704030_20160816_20160!$D$2:$M$5095,2,FALSE)</f>
        <v>13</v>
      </c>
      <c r="BR285">
        <f>VLOOKUP($BJ285, [2]aacb8965d69cc6fd1cb3a5cae9e8ae7!$C$6:$F$853,4,FALSE)</f>
        <v>3.2</v>
      </c>
      <c r="BS285" s="15">
        <v>2</v>
      </c>
      <c r="BT285" t="str">
        <f t="shared" si="25"/>
        <v>22/08/2016 2</v>
      </c>
      <c r="BU285">
        <f>VLOOKUP($BT285, [3]Sheet1!$D$3:$T$89,4,FALSE)</f>
        <v>24</v>
      </c>
      <c r="BV285">
        <f>VLOOKUP($BT285, [3]Sheet1!$D$3:$T$89,5,FALSE)</f>
        <v>23</v>
      </c>
      <c r="BW285">
        <f>VLOOKUP($BT285, [3]Sheet1!$D$3:$T$89,8,FALSE)</f>
        <v>22</v>
      </c>
      <c r="BX285">
        <f>VLOOKUP($BT285, [3]Sheet1!$D$3:$T$89,9,FALSE)</f>
        <v>20</v>
      </c>
      <c r="BY285">
        <f>VLOOKUP($BT285, [3]Sheet1!$D$3:$T$89,12,FALSE)</f>
        <v>20</v>
      </c>
      <c r="BZ285">
        <f>VLOOKUP($BT285, [3]Sheet1!$D$3:$T$89,13,FALSE)</f>
        <v>19</v>
      </c>
      <c r="CA285" t="str">
        <f>VLOOKUP($BT285, [3]Sheet1!$D$3:$T$89,16,FALSE)</f>
        <v>N/A</v>
      </c>
      <c r="CB285" t="str">
        <f>VLOOKUP($BT285, [3]Sheet1!$D$3:$T$89,17,FALSE)</f>
        <v>N/A</v>
      </c>
      <c r="CD285" s="12">
        <v>42604</v>
      </c>
      <c r="CE285" s="2">
        <v>0.48125000000000101</v>
      </c>
      <c r="CF285" s="2" t="s">
        <v>1828</v>
      </c>
      <c r="CG285" s="2">
        <v>42604.479166666664</v>
      </c>
      <c r="CH285" s="2">
        <v>42604.479166666664</v>
      </c>
      <c r="CI285" t="s">
        <v>1810</v>
      </c>
      <c r="CJ285" t="s">
        <v>1810</v>
      </c>
      <c r="CK285">
        <v>1023.0281169</v>
      </c>
      <c r="CL285">
        <v>22.0555555555556</v>
      </c>
      <c r="CM285">
        <v>0</v>
      </c>
      <c r="CN285">
        <v>72</v>
      </c>
      <c r="CO285">
        <v>224</v>
      </c>
      <c r="CP285">
        <v>4</v>
      </c>
      <c r="CQ285">
        <v>13</v>
      </c>
      <c r="CR285">
        <v>3.2</v>
      </c>
      <c r="CS285">
        <v>2</v>
      </c>
      <c r="CT285" t="s">
        <v>1333</v>
      </c>
      <c r="CU285">
        <v>24</v>
      </c>
      <c r="CV285">
        <v>23</v>
      </c>
      <c r="CW285">
        <v>22</v>
      </c>
      <c r="CX285">
        <v>20</v>
      </c>
      <c r="CY285">
        <v>20</v>
      </c>
      <c r="CZ285">
        <v>19</v>
      </c>
      <c r="DA285" t="s">
        <v>27</v>
      </c>
      <c r="DB285" t="s">
        <v>27</v>
      </c>
    </row>
    <row r="286" spans="1:106">
      <c r="D286" s="3">
        <v>19</v>
      </c>
      <c r="E286" s="1">
        <v>1</v>
      </c>
      <c r="F286" s="15">
        <v>1</v>
      </c>
      <c r="G286" t="s">
        <v>67</v>
      </c>
      <c r="H286" t="s">
        <v>57</v>
      </c>
      <c r="I286">
        <v>2</v>
      </c>
      <c r="L286" s="1">
        <v>1</v>
      </c>
      <c r="M286">
        <v>8</v>
      </c>
      <c r="N286" t="s">
        <v>149</v>
      </c>
      <c r="O286" t="s">
        <v>41</v>
      </c>
      <c r="S286" s="1">
        <v>1</v>
      </c>
      <c r="T286">
        <v>8</v>
      </c>
      <c r="U286" t="s">
        <v>65</v>
      </c>
      <c r="V286" t="s">
        <v>57</v>
      </c>
      <c r="W286">
        <v>9</v>
      </c>
      <c r="Z286" s="1">
        <v>2</v>
      </c>
      <c r="AA286">
        <v>6</v>
      </c>
      <c r="AB286" t="s">
        <v>34</v>
      </c>
      <c r="AE286" t="s">
        <v>951</v>
      </c>
      <c r="BD286" s="39">
        <v>42604</v>
      </c>
      <c r="BE286" s="23">
        <v>0.48194444444444601</v>
      </c>
      <c r="BF286" s="10" t="str">
        <f t="shared" si="26"/>
        <v>22/08/2016 11:34</v>
      </c>
      <c r="BG286" s="35">
        <f t="shared" si="27"/>
        <v>42604.479166666664</v>
      </c>
      <c r="BH286" s="35">
        <f t="shared" si="28"/>
        <v>42604.479166666664</v>
      </c>
      <c r="BI286" t="str">
        <f t="shared" si="29"/>
        <v>22/08/2016 11:30:00</v>
      </c>
      <c r="BJ286" s="40" t="str">
        <f t="shared" si="30"/>
        <v>22/08/2016 11:30:00</v>
      </c>
      <c r="BK286">
        <f>VLOOKUP($BI286, [1]TableView_704030_20160816_20160!$D$2:$M$5095,3,FALSE)</f>
        <v>1023.0281169</v>
      </c>
      <c r="BL286">
        <f>VLOOKUP($BI286, [1]TableView_704030_20160816_20160!$D$2:$M$5095,8,FALSE)</f>
        <v>22.0555555555556</v>
      </c>
      <c r="BM286">
        <f>VLOOKUP($BI286, [1]TableView_704030_20160816_20160!$D$2:$M$5095,10,FALSE)</f>
        <v>0</v>
      </c>
      <c r="BN286">
        <f>VLOOKUP($BI286, [1]TableView_704030_20160816_20160!$D$2:$M$5095,4,FALSE)</f>
        <v>72</v>
      </c>
      <c r="BO286">
        <f>VLOOKUP($BI286, [1]TableView_704030_20160816_20160!$D$2:$M$5095,6,FALSE)</f>
        <v>224</v>
      </c>
      <c r="BP286">
        <f>VLOOKUP($BI286, [1]TableView_704030_20160816_20160!$D$2:$M$5095,7,FALSE)</f>
        <v>4</v>
      </c>
      <c r="BQ286">
        <f>VLOOKUP($BI286, [1]TableView_704030_20160816_20160!$D$2:$M$5095,2,FALSE)</f>
        <v>13</v>
      </c>
      <c r="BR286">
        <f>VLOOKUP($BJ286, [2]aacb8965d69cc6fd1cb3a5cae9e8ae7!$C$6:$F$853,4,FALSE)</f>
        <v>3.2</v>
      </c>
      <c r="BS286" s="15">
        <v>2</v>
      </c>
      <c r="BT286" t="str">
        <f t="shared" si="25"/>
        <v>22/08/2016 2</v>
      </c>
      <c r="BU286">
        <f>VLOOKUP($BT286, [3]Sheet1!$D$3:$T$89,4,FALSE)</f>
        <v>24</v>
      </c>
      <c r="BV286">
        <f>VLOOKUP($BT286, [3]Sheet1!$D$3:$T$89,5,FALSE)</f>
        <v>23</v>
      </c>
      <c r="BW286">
        <f>VLOOKUP($BT286, [3]Sheet1!$D$3:$T$89,8,FALSE)</f>
        <v>22</v>
      </c>
      <c r="BX286">
        <f>VLOOKUP($BT286, [3]Sheet1!$D$3:$T$89,9,FALSE)</f>
        <v>20</v>
      </c>
      <c r="BY286">
        <f>VLOOKUP($BT286, [3]Sheet1!$D$3:$T$89,12,FALSE)</f>
        <v>20</v>
      </c>
      <c r="BZ286">
        <f>VLOOKUP($BT286, [3]Sheet1!$D$3:$T$89,13,FALSE)</f>
        <v>19</v>
      </c>
      <c r="CA286" t="str">
        <f>VLOOKUP($BT286, [3]Sheet1!$D$3:$T$89,16,FALSE)</f>
        <v>N/A</v>
      </c>
      <c r="CB286" t="str">
        <f>VLOOKUP($BT286, [3]Sheet1!$D$3:$T$89,17,FALSE)</f>
        <v>N/A</v>
      </c>
      <c r="CD286" s="12">
        <v>42604</v>
      </c>
      <c r="CE286" s="2">
        <v>0.48194444444444601</v>
      </c>
      <c r="CF286" s="2" t="s">
        <v>1829</v>
      </c>
      <c r="CG286" s="2">
        <v>42604.479166666664</v>
      </c>
      <c r="CH286" s="2">
        <v>42604.479166666664</v>
      </c>
      <c r="CI286" t="s">
        <v>1810</v>
      </c>
      <c r="CJ286" t="s">
        <v>1810</v>
      </c>
      <c r="CK286">
        <v>1023.0281169</v>
      </c>
      <c r="CL286">
        <v>22.0555555555556</v>
      </c>
      <c r="CM286">
        <v>0</v>
      </c>
      <c r="CN286">
        <v>72</v>
      </c>
      <c r="CO286">
        <v>224</v>
      </c>
      <c r="CP286">
        <v>4</v>
      </c>
      <c r="CQ286">
        <v>13</v>
      </c>
      <c r="CR286">
        <v>3.2</v>
      </c>
      <c r="CS286">
        <v>2</v>
      </c>
      <c r="CT286" t="s">
        <v>1333</v>
      </c>
      <c r="CU286">
        <v>24</v>
      </c>
      <c r="CV286">
        <v>23</v>
      </c>
      <c r="CW286">
        <v>22</v>
      </c>
      <c r="CX286">
        <v>20</v>
      </c>
      <c r="CY286">
        <v>20</v>
      </c>
      <c r="CZ286">
        <v>19</v>
      </c>
      <c r="DA286" t="s">
        <v>27</v>
      </c>
      <c r="DB286" t="s">
        <v>27</v>
      </c>
    </row>
    <row r="287" spans="1:106">
      <c r="D287" s="3">
        <v>20</v>
      </c>
      <c r="E287" s="1">
        <v>1</v>
      </c>
      <c r="F287" s="15">
        <v>1</v>
      </c>
      <c r="G287" t="s">
        <v>67</v>
      </c>
      <c r="H287" t="s">
        <v>57</v>
      </c>
      <c r="I287">
        <v>2</v>
      </c>
      <c r="L287" s="1">
        <v>1</v>
      </c>
      <c r="M287">
        <v>1</v>
      </c>
      <c r="N287" t="s">
        <v>33</v>
      </c>
      <c r="S287" s="1">
        <v>1</v>
      </c>
      <c r="T287">
        <v>8</v>
      </c>
      <c r="U287" t="s">
        <v>110</v>
      </c>
      <c r="V287" t="s">
        <v>57</v>
      </c>
      <c r="W287">
        <v>9</v>
      </c>
      <c r="Z287" s="1">
        <v>2</v>
      </c>
      <c r="AA287">
        <v>8</v>
      </c>
      <c r="AB287" t="s">
        <v>65</v>
      </c>
      <c r="AC287" t="s">
        <v>57</v>
      </c>
      <c r="AD287" t="s">
        <v>970</v>
      </c>
      <c r="AG287" s="1">
        <v>2</v>
      </c>
      <c r="AH287">
        <v>6</v>
      </c>
      <c r="AI287" t="s">
        <v>34</v>
      </c>
      <c r="AL287" t="s">
        <v>951</v>
      </c>
      <c r="BD287" s="39">
        <v>42604</v>
      </c>
      <c r="BE287" s="23">
        <v>0.48263888888889001</v>
      </c>
      <c r="BF287" s="10" t="str">
        <f t="shared" si="26"/>
        <v>22/08/2016 11:35</v>
      </c>
      <c r="BG287" s="35">
        <f t="shared" si="27"/>
        <v>42604.486111111109</v>
      </c>
      <c r="BH287" s="35">
        <f t="shared" si="28"/>
        <v>42604.479166666664</v>
      </c>
      <c r="BI287" t="str">
        <f t="shared" si="29"/>
        <v>22/08/2016 11:40:00</v>
      </c>
      <c r="BJ287" s="40" t="str">
        <f t="shared" si="30"/>
        <v>22/08/2016 11:30:00</v>
      </c>
      <c r="BK287">
        <f>VLOOKUP($BI287, [1]TableView_704030_20160816_20160!$D$2:$M$5095,3,FALSE)</f>
        <v>1022.9603891199999</v>
      </c>
      <c r="BL287">
        <f>VLOOKUP($BI287, [1]TableView_704030_20160816_20160!$D$2:$M$5095,8,FALSE)</f>
        <v>22.5555555555556</v>
      </c>
      <c r="BM287">
        <f>VLOOKUP($BI287, [1]TableView_704030_20160816_20160!$D$2:$M$5095,10,FALSE)</f>
        <v>0</v>
      </c>
      <c r="BN287">
        <f>VLOOKUP($BI287, [1]TableView_704030_20160816_20160!$D$2:$M$5095,4,FALSE)</f>
        <v>73</v>
      </c>
      <c r="BO287">
        <f>VLOOKUP($BI287, [1]TableView_704030_20160816_20160!$D$2:$M$5095,6,FALSE)</f>
        <v>178</v>
      </c>
      <c r="BP287">
        <f>VLOOKUP($BI287, [1]TableView_704030_20160816_20160!$D$2:$M$5095,7,FALSE)</f>
        <v>5</v>
      </c>
      <c r="BQ287">
        <f>VLOOKUP($BI287, [1]TableView_704030_20160816_20160!$D$2:$M$5095,2,FALSE)</f>
        <v>10.4</v>
      </c>
      <c r="BR287">
        <f>VLOOKUP($BJ287, [2]aacb8965d69cc6fd1cb3a5cae9e8ae7!$C$6:$F$853,4,FALSE)</f>
        <v>3.2</v>
      </c>
      <c r="BS287" s="15">
        <v>2</v>
      </c>
      <c r="BT287" t="str">
        <f t="shared" si="25"/>
        <v>22/08/2016 2</v>
      </c>
      <c r="BU287">
        <f>VLOOKUP($BT287, [3]Sheet1!$D$3:$T$89,4,FALSE)</f>
        <v>24</v>
      </c>
      <c r="BV287">
        <f>VLOOKUP($BT287, [3]Sheet1!$D$3:$T$89,5,FALSE)</f>
        <v>23</v>
      </c>
      <c r="BW287">
        <f>VLOOKUP($BT287, [3]Sheet1!$D$3:$T$89,8,FALSE)</f>
        <v>22</v>
      </c>
      <c r="BX287">
        <f>VLOOKUP($BT287, [3]Sheet1!$D$3:$T$89,9,FALSE)</f>
        <v>20</v>
      </c>
      <c r="BY287">
        <f>VLOOKUP($BT287, [3]Sheet1!$D$3:$T$89,12,FALSE)</f>
        <v>20</v>
      </c>
      <c r="BZ287">
        <f>VLOOKUP($BT287, [3]Sheet1!$D$3:$T$89,13,FALSE)</f>
        <v>19</v>
      </c>
      <c r="CA287" t="str">
        <f>VLOOKUP($BT287, [3]Sheet1!$D$3:$T$89,16,FALSE)</f>
        <v>N/A</v>
      </c>
      <c r="CB287" t="str">
        <f>VLOOKUP($BT287, [3]Sheet1!$D$3:$T$89,17,FALSE)</f>
        <v>N/A</v>
      </c>
      <c r="CD287" s="12">
        <v>42604</v>
      </c>
      <c r="CE287" s="2">
        <v>0.48263888888889001</v>
      </c>
      <c r="CF287" s="2" t="s">
        <v>1830</v>
      </c>
      <c r="CG287" s="2">
        <v>42604.486111111109</v>
      </c>
      <c r="CH287" s="2">
        <v>42604.479166666664</v>
      </c>
      <c r="CI287" t="s">
        <v>1831</v>
      </c>
      <c r="CJ287" t="s">
        <v>1810</v>
      </c>
      <c r="CK287">
        <v>1022.9603891199999</v>
      </c>
      <c r="CL287">
        <v>22.5555555555556</v>
      </c>
      <c r="CM287">
        <v>0</v>
      </c>
      <c r="CN287">
        <v>73</v>
      </c>
      <c r="CO287">
        <v>178</v>
      </c>
      <c r="CP287">
        <v>5</v>
      </c>
      <c r="CQ287">
        <v>10.4</v>
      </c>
      <c r="CR287">
        <v>3.2</v>
      </c>
      <c r="CS287">
        <v>2</v>
      </c>
      <c r="CT287" t="s">
        <v>1333</v>
      </c>
      <c r="CU287">
        <v>24</v>
      </c>
      <c r="CV287">
        <v>23</v>
      </c>
      <c r="CW287">
        <v>22</v>
      </c>
      <c r="CX287">
        <v>20</v>
      </c>
      <c r="CY287">
        <v>20</v>
      </c>
      <c r="CZ287">
        <v>19</v>
      </c>
      <c r="DA287" t="s">
        <v>27</v>
      </c>
      <c r="DB287" t="s">
        <v>27</v>
      </c>
    </row>
    <row r="288" spans="1:106">
      <c r="D288" s="3">
        <v>21</v>
      </c>
      <c r="E288" s="1">
        <v>1</v>
      </c>
      <c r="F288" s="15">
        <v>5</v>
      </c>
      <c r="G288" t="s">
        <v>40</v>
      </c>
      <c r="H288" t="s">
        <v>57</v>
      </c>
      <c r="I288">
        <v>2</v>
      </c>
      <c r="L288" s="1">
        <v>2</v>
      </c>
      <c r="M288">
        <v>8</v>
      </c>
      <c r="N288" t="s">
        <v>33</v>
      </c>
      <c r="S288" s="1">
        <v>1</v>
      </c>
      <c r="T288">
        <v>8</v>
      </c>
      <c r="U288" t="s">
        <v>109</v>
      </c>
      <c r="V288" t="s">
        <v>57</v>
      </c>
      <c r="W288">
        <v>4</v>
      </c>
      <c r="Z288" s="1">
        <v>2</v>
      </c>
      <c r="AA288">
        <v>6</v>
      </c>
      <c r="AB288" t="s">
        <v>34</v>
      </c>
      <c r="BD288" s="39">
        <v>42604</v>
      </c>
      <c r="BE288" s="23">
        <v>0.483333333333334</v>
      </c>
      <c r="BF288" s="10" t="str">
        <f t="shared" si="26"/>
        <v>22/08/2016 11:36</v>
      </c>
      <c r="BG288" s="35">
        <f t="shared" si="27"/>
        <v>42604.486111111109</v>
      </c>
      <c r="BH288" s="35">
        <f t="shared" si="28"/>
        <v>42604.479166666664</v>
      </c>
      <c r="BI288" t="str">
        <f t="shared" si="29"/>
        <v>22/08/2016 11:40:00</v>
      </c>
      <c r="BJ288" s="40" t="str">
        <f t="shared" si="30"/>
        <v>22/08/2016 11:30:00</v>
      </c>
      <c r="BK288">
        <f>VLOOKUP($BI288, [1]TableView_704030_20160816_20160!$D$2:$M$5095,3,FALSE)</f>
        <v>1022.9603891199999</v>
      </c>
      <c r="BL288">
        <f>VLOOKUP($BI288, [1]TableView_704030_20160816_20160!$D$2:$M$5095,8,FALSE)</f>
        <v>22.5555555555556</v>
      </c>
      <c r="BM288">
        <f>VLOOKUP($BI288, [1]TableView_704030_20160816_20160!$D$2:$M$5095,10,FALSE)</f>
        <v>0</v>
      </c>
      <c r="BN288">
        <f>VLOOKUP($BI288, [1]TableView_704030_20160816_20160!$D$2:$M$5095,4,FALSE)</f>
        <v>73</v>
      </c>
      <c r="BO288">
        <f>VLOOKUP($BI288, [1]TableView_704030_20160816_20160!$D$2:$M$5095,6,FALSE)</f>
        <v>178</v>
      </c>
      <c r="BP288">
        <f>VLOOKUP($BI288, [1]TableView_704030_20160816_20160!$D$2:$M$5095,7,FALSE)</f>
        <v>5</v>
      </c>
      <c r="BQ288">
        <f>VLOOKUP($BI288, [1]TableView_704030_20160816_20160!$D$2:$M$5095,2,FALSE)</f>
        <v>10.4</v>
      </c>
      <c r="BR288">
        <f>VLOOKUP($BJ288, [2]aacb8965d69cc6fd1cb3a5cae9e8ae7!$C$6:$F$853,4,FALSE)</f>
        <v>3.2</v>
      </c>
      <c r="BS288" s="15">
        <v>2</v>
      </c>
      <c r="BT288" t="str">
        <f t="shared" si="25"/>
        <v>22/08/2016 2</v>
      </c>
      <c r="BU288">
        <f>VLOOKUP($BT288, [3]Sheet1!$D$3:$T$89,4,FALSE)</f>
        <v>24</v>
      </c>
      <c r="BV288">
        <f>VLOOKUP($BT288, [3]Sheet1!$D$3:$T$89,5,FALSE)</f>
        <v>23</v>
      </c>
      <c r="BW288">
        <f>VLOOKUP($BT288, [3]Sheet1!$D$3:$T$89,8,FALSE)</f>
        <v>22</v>
      </c>
      <c r="BX288">
        <f>VLOOKUP($BT288, [3]Sheet1!$D$3:$T$89,9,FALSE)</f>
        <v>20</v>
      </c>
      <c r="BY288">
        <f>VLOOKUP($BT288, [3]Sheet1!$D$3:$T$89,12,FALSE)</f>
        <v>20</v>
      </c>
      <c r="BZ288">
        <f>VLOOKUP($BT288, [3]Sheet1!$D$3:$T$89,13,FALSE)</f>
        <v>19</v>
      </c>
      <c r="CA288" t="str">
        <f>VLOOKUP($BT288, [3]Sheet1!$D$3:$T$89,16,FALSE)</f>
        <v>N/A</v>
      </c>
      <c r="CB288" t="str">
        <f>VLOOKUP($BT288, [3]Sheet1!$D$3:$T$89,17,FALSE)</f>
        <v>N/A</v>
      </c>
      <c r="CD288" s="12">
        <v>42604</v>
      </c>
      <c r="CE288" s="2">
        <v>0.483333333333334</v>
      </c>
      <c r="CF288" s="2" t="s">
        <v>1832</v>
      </c>
      <c r="CG288" s="2">
        <v>42604.486111111109</v>
      </c>
      <c r="CH288" s="2">
        <v>42604.479166666664</v>
      </c>
      <c r="CI288" t="s">
        <v>1831</v>
      </c>
      <c r="CJ288" t="s">
        <v>1810</v>
      </c>
      <c r="CK288">
        <v>1022.9603891199999</v>
      </c>
      <c r="CL288">
        <v>22.5555555555556</v>
      </c>
      <c r="CM288">
        <v>0</v>
      </c>
      <c r="CN288">
        <v>73</v>
      </c>
      <c r="CO288">
        <v>178</v>
      </c>
      <c r="CP288">
        <v>5</v>
      </c>
      <c r="CQ288">
        <v>10.4</v>
      </c>
      <c r="CR288">
        <v>3.2</v>
      </c>
      <c r="CS288">
        <v>2</v>
      </c>
      <c r="CT288" t="s">
        <v>1333</v>
      </c>
      <c r="CU288">
        <v>24</v>
      </c>
      <c r="CV288">
        <v>23</v>
      </c>
      <c r="CW288">
        <v>22</v>
      </c>
      <c r="CX288">
        <v>20</v>
      </c>
      <c r="CY288">
        <v>20</v>
      </c>
      <c r="CZ288">
        <v>19</v>
      </c>
      <c r="DA288" t="s">
        <v>27</v>
      </c>
      <c r="DB288" t="s">
        <v>27</v>
      </c>
    </row>
    <row r="289" spans="1:106">
      <c r="D289" s="3">
        <v>22</v>
      </c>
      <c r="E289" s="1">
        <v>1</v>
      </c>
      <c r="F289" s="15">
        <v>5</v>
      </c>
      <c r="G289" t="s">
        <v>304</v>
      </c>
      <c r="H289" t="s">
        <v>57</v>
      </c>
      <c r="I289">
        <v>3</v>
      </c>
      <c r="L289" s="1">
        <v>1</v>
      </c>
      <c r="M289">
        <v>5</v>
      </c>
      <c r="N289" t="s">
        <v>40</v>
      </c>
      <c r="O289" t="s">
        <v>57</v>
      </c>
      <c r="P289">
        <v>1</v>
      </c>
      <c r="S289" s="1">
        <v>1</v>
      </c>
      <c r="T289">
        <v>7</v>
      </c>
      <c r="U289" t="s">
        <v>33</v>
      </c>
      <c r="Z289" s="1">
        <v>2</v>
      </c>
      <c r="AA289">
        <v>6</v>
      </c>
      <c r="AB289" t="s">
        <v>34</v>
      </c>
      <c r="AE289" t="s">
        <v>973</v>
      </c>
      <c r="BD289" s="39">
        <v>42604</v>
      </c>
      <c r="BE289" s="23">
        <v>0.484027777777779</v>
      </c>
      <c r="BF289" s="10" t="str">
        <f t="shared" si="26"/>
        <v>22/08/2016 11:37</v>
      </c>
      <c r="BG289" s="35">
        <f t="shared" si="27"/>
        <v>42604.486111111109</v>
      </c>
      <c r="BH289" s="35">
        <f t="shared" si="28"/>
        <v>42604.479166666664</v>
      </c>
      <c r="BI289" t="str">
        <f t="shared" si="29"/>
        <v>22/08/2016 11:40:00</v>
      </c>
      <c r="BJ289" s="40" t="str">
        <f t="shared" si="30"/>
        <v>22/08/2016 11:30:00</v>
      </c>
      <c r="BK289">
        <f>VLOOKUP($BI289, [1]TableView_704030_20160816_20160!$D$2:$M$5095,3,FALSE)</f>
        <v>1022.9603891199999</v>
      </c>
      <c r="BL289">
        <f>VLOOKUP($BI289, [1]TableView_704030_20160816_20160!$D$2:$M$5095,8,FALSE)</f>
        <v>22.5555555555556</v>
      </c>
      <c r="BM289">
        <f>VLOOKUP($BI289, [1]TableView_704030_20160816_20160!$D$2:$M$5095,10,FALSE)</f>
        <v>0</v>
      </c>
      <c r="BN289">
        <f>VLOOKUP($BI289, [1]TableView_704030_20160816_20160!$D$2:$M$5095,4,FALSE)</f>
        <v>73</v>
      </c>
      <c r="BO289">
        <f>VLOOKUP($BI289, [1]TableView_704030_20160816_20160!$D$2:$M$5095,6,FALSE)</f>
        <v>178</v>
      </c>
      <c r="BP289">
        <f>VLOOKUP($BI289, [1]TableView_704030_20160816_20160!$D$2:$M$5095,7,FALSE)</f>
        <v>5</v>
      </c>
      <c r="BQ289">
        <f>VLOOKUP($BI289, [1]TableView_704030_20160816_20160!$D$2:$M$5095,2,FALSE)</f>
        <v>10.4</v>
      </c>
      <c r="BR289">
        <f>VLOOKUP($BJ289, [2]aacb8965d69cc6fd1cb3a5cae9e8ae7!$C$6:$F$853,4,FALSE)</f>
        <v>3.2</v>
      </c>
      <c r="BS289" s="15">
        <v>2</v>
      </c>
      <c r="BT289" t="str">
        <f t="shared" si="25"/>
        <v>22/08/2016 2</v>
      </c>
      <c r="BU289">
        <f>VLOOKUP($BT289, [3]Sheet1!$D$3:$T$89,4,FALSE)</f>
        <v>24</v>
      </c>
      <c r="BV289">
        <f>VLOOKUP($BT289, [3]Sheet1!$D$3:$T$89,5,FALSE)</f>
        <v>23</v>
      </c>
      <c r="BW289">
        <f>VLOOKUP($BT289, [3]Sheet1!$D$3:$T$89,8,FALSE)</f>
        <v>22</v>
      </c>
      <c r="BX289">
        <f>VLOOKUP($BT289, [3]Sheet1!$D$3:$T$89,9,FALSE)</f>
        <v>20</v>
      </c>
      <c r="BY289">
        <f>VLOOKUP($BT289, [3]Sheet1!$D$3:$T$89,12,FALSE)</f>
        <v>20</v>
      </c>
      <c r="BZ289">
        <f>VLOOKUP($BT289, [3]Sheet1!$D$3:$T$89,13,FALSE)</f>
        <v>19</v>
      </c>
      <c r="CA289" t="str">
        <f>VLOOKUP($BT289, [3]Sheet1!$D$3:$T$89,16,FALSE)</f>
        <v>N/A</v>
      </c>
      <c r="CB289" t="str">
        <f>VLOOKUP($BT289, [3]Sheet1!$D$3:$T$89,17,FALSE)</f>
        <v>N/A</v>
      </c>
      <c r="CD289" s="12">
        <v>42604</v>
      </c>
      <c r="CE289" s="2">
        <v>0.484027777777779</v>
      </c>
      <c r="CF289" s="2" t="s">
        <v>1833</v>
      </c>
      <c r="CG289" s="2">
        <v>42604.486111111109</v>
      </c>
      <c r="CH289" s="2">
        <v>42604.479166666664</v>
      </c>
      <c r="CI289" t="s">
        <v>1831</v>
      </c>
      <c r="CJ289" t="s">
        <v>1810</v>
      </c>
      <c r="CK289">
        <v>1022.9603891199999</v>
      </c>
      <c r="CL289">
        <v>22.5555555555556</v>
      </c>
      <c r="CM289">
        <v>0</v>
      </c>
      <c r="CN289">
        <v>73</v>
      </c>
      <c r="CO289">
        <v>178</v>
      </c>
      <c r="CP289">
        <v>5</v>
      </c>
      <c r="CQ289">
        <v>10.4</v>
      </c>
      <c r="CR289">
        <v>3.2</v>
      </c>
      <c r="CS289">
        <v>2</v>
      </c>
      <c r="CT289" t="s">
        <v>1333</v>
      </c>
      <c r="CU289">
        <v>24</v>
      </c>
      <c r="CV289">
        <v>23</v>
      </c>
      <c r="CW289">
        <v>22</v>
      </c>
      <c r="CX289">
        <v>20</v>
      </c>
      <c r="CY289">
        <v>20</v>
      </c>
      <c r="CZ289">
        <v>19</v>
      </c>
      <c r="DA289" t="s">
        <v>27</v>
      </c>
      <c r="DB289" t="s">
        <v>27</v>
      </c>
    </row>
    <row r="290" spans="1:106">
      <c r="D290" s="3">
        <v>23</v>
      </c>
      <c r="E290" s="1">
        <v>1</v>
      </c>
      <c r="F290" s="15">
        <v>1</v>
      </c>
      <c r="G290" t="s">
        <v>33</v>
      </c>
      <c r="L290" s="1">
        <v>1</v>
      </c>
      <c r="M290">
        <v>4</v>
      </c>
      <c r="N290" t="s">
        <v>91</v>
      </c>
      <c r="O290" t="s">
        <v>57</v>
      </c>
      <c r="P290">
        <v>1</v>
      </c>
      <c r="S290" s="1">
        <v>1</v>
      </c>
      <c r="T290">
        <v>5</v>
      </c>
      <c r="U290" t="s">
        <v>304</v>
      </c>
      <c r="V290" t="s">
        <v>57</v>
      </c>
      <c r="W290">
        <v>2</v>
      </c>
      <c r="Z290" s="1">
        <v>1</v>
      </c>
      <c r="AA290">
        <v>7</v>
      </c>
      <c r="AB290" t="s">
        <v>33</v>
      </c>
      <c r="AG290" s="1">
        <v>1</v>
      </c>
      <c r="AH290">
        <v>8</v>
      </c>
      <c r="AI290" t="s">
        <v>65</v>
      </c>
      <c r="AJ290" t="s">
        <v>57</v>
      </c>
      <c r="AK290">
        <v>9</v>
      </c>
      <c r="BD290" s="39">
        <v>42604</v>
      </c>
      <c r="BE290" s="23">
        <v>0.484722222222223</v>
      </c>
      <c r="BF290" s="10" t="str">
        <f t="shared" si="26"/>
        <v>22/08/2016 11:38</v>
      </c>
      <c r="BG290" s="35">
        <f t="shared" si="27"/>
        <v>42604.486111111109</v>
      </c>
      <c r="BH290" s="35">
        <f t="shared" si="28"/>
        <v>42604.479166666664</v>
      </c>
      <c r="BI290" t="str">
        <f t="shared" si="29"/>
        <v>22/08/2016 11:40:00</v>
      </c>
      <c r="BJ290" s="40" t="str">
        <f t="shared" si="30"/>
        <v>22/08/2016 11:30:00</v>
      </c>
      <c r="BK290">
        <f>VLOOKUP($BI290, [1]TableView_704030_20160816_20160!$D$2:$M$5095,3,FALSE)</f>
        <v>1022.9603891199999</v>
      </c>
      <c r="BL290">
        <f>VLOOKUP($BI290, [1]TableView_704030_20160816_20160!$D$2:$M$5095,8,FALSE)</f>
        <v>22.5555555555556</v>
      </c>
      <c r="BM290">
        <f>VLOOKUP($BI290, [1]TableView_704030_20160816_20160!$D$2:$M$5095,10,FALSE)</f>
        <v>0</v>
      </c>
      <c r="BN290">
        <f>VLOOKUP($BI290, [1]TableView_704030_20160816_20160!$D$2:$M$5095,4,FALSE)</f>
        <v>73</v>
      </c>
      <c r="BO290">
        <f>VLOOKUP($BI290, [1]TableView_704030_20160816_20160!$D$2:$M$5095,6,FALSE)</f>
        <v>178</v>
      </c>
      <c r="BP290">
        <f>VLOOKUP($BI290, [1]TableView_704030_20160816_20160!$D$2:$M$5095,7,FALSE)</f>
        <v>5</v>
      </c>
      <c r="BQ290">
        <f>VLOOKUP($BI290, [1]TableView_704030_20160816_20160!$D$2:$M$5095,2,FALSE)</f>
        <v>10.4</v>
      </c>
      <c r="BR290">
        <f>VLOOKUP($BJ290, [2]aacb8965d69cc6fd1cb3a5cae9e8ae7!$C$6:$F$853,4,FALSE)</f>
        <v>3.2</v>
      </c>
      <c r="BS290" s="15">
        <v>2</v>
      </c>
      <c r="BT290" t="str">
        <f t="shared" si="25"/>
        <v>22/08/2016 2</v>
      </c>
      <c r="BU290">
        <f>VLOOKUP($BT290, [3]Sheet1!$D$3:$T$89,4,FALSE)</f>
        <v>24</v>
      </c>
      <c r="BV290">
        <f>VLOOKUP($BT290, [3]Sheet1!$D$3:$T$89,5,FALSE)</f>
        <v>23</v>
      </c>
      <c r="BW290">
        <f>VLOOKUP($BT290, [3]Sheet1!$D$3:$T$89,8,FALSE)</f>
        <v>22</v>
      </c>
      <c r="BX290">
        <f>VLOOKUP($BT290, [3]Sheet1!$D$3:$T$89,9,FALSE)</f>
        <v>20</v>
      </c>
      <c r="BY290">
        <f>VLOOKUP($BT290, [3]Sheet1!$D$3:$T$89,12,FALSE)</f>
        <v>20</v>
      </c>
      <c r="BZ290">
        <f>VLOOKUP($BT290, [3]Sheet1!$D$3:$T$89,13,FALSE)</f>
        <v>19</v>
      </c>
      <c r="CA290" t="str">
        <f>VLOOKUP($BT290, [3]Sheet1!$D$3:$T$89,16,FALSE)</f>
        <v>N/A</v>
      </c>
      <c r="CB290" t="str">
        <f>VLOOKUP($BT290, [3]Sheet1!$D$3:$T$89,17,FALSE)</f>
        <v>N/A</v>
      </c>
      <c r="CD290" s="12">
        <v>42604</v>
      </c>
      <c r="CE290" s="2">
        <v>0.484722222222223</v>
      </c>
      <c r="CF290" s="2" t="s">
        <v>1834</v>
      </c>
      <c r="CG290" s="2">
        <v>42604.486111111109</v>
      </c>
      <c r="CH290" s="2">
        <v>42604.479166666664</v>
      </c>
      <c r="CI290" t="s">
        <v>1831</v>
      </c>
      <c r="CJ290" t="s">
        <v>1810</v>
      </c>
      <c r="CK290">
        <v>1022.9603891199999</v>
      </c>
      <c r="CL290">
        <v>22.5555555555556</v>
      </c>
      <c r="CM290">
        <v>0</v>
      </c>
      <c r="CN290">
        <v>73</v>
      </c>
      <c r="CO290">
        <v>178</v>
      </c>
      <c r="CP290">
        <v>5</v>
      </c>
      <c r="CQ290">
        <v>10.4</v>
      </c>
      <c r="CR290">
        <v>3.2</v>
      </c>
      <c r="CS290">
        <v>2</v>
      </c>
      <c r="CT290" t="s">
        <v>1333</v>
      </c>
      <c r="CU290">
        <v>24</v>
      </c>
      <c r="CV290">
        <v>23</v>
      </c>
      <c r="CW290">
        <v>22</v>
      </c>
      <c r="CX290">
        <v>20</v>
      </c>
      <c r="CY290">
        <v>20</v>
      </c>
      <c r="CZ290">
        <v>19</v>
      </c>
      <c r="DA290" t="s">
        <v>27</v>
      </c>
      <c r="DB290" t="s">
        <v>27</v>
      </c>
    </row>
    <row r="291" spans="1:106">
      <c r="D291" s="3">
        <v>24</v>
      </c>
      <c r="L291" s="1">
        <v>1</v>
      </c>
      <c r="M291">
        <v>4</v>
      </c>
      <c r="N291" t="s">
        <v>91</v>
      </c>
      <c r="O291" t="s">
        <v>57</v>
      </c>
      <c r="P291">
        <v>1</v>
      </c>
      <c r="S291" s="1">
        <v>1</v>
      </c>
      <c r="T291">
        <v>5</v>
      </c>
      <c r="U291" t="s">
        <v>304</v>
      </c>
      <c r="V291" t="s">
        <v>57</v>
      </c>
      <c r="W291">
        <v>2</v>
      </c>
      <c r="Z291" s="1">
        <v>1</v>
      </c>
      <c r="AA291">
        <v>7</v>
      </c>
      <c r="AB291" t="s">
        <v>33</v>
      </c>
      <c r="AG291" s="1">
        <v>1</v>
      </c>
      <c r="AH291">
        <v>8</v>
      </c>
      <c r="AI291" t="s">
        <v>65</v>
      </c>
      <c r="AJ291" t="s">
        <v>57</v>
      </c>
      <c r="AK291">
        <v>9</v>
      </c>
      <c r="BD291" s="39">
        <v>42604</v>
      </c>
      <c r="BE291" s="23">
        <v>0.485416666666668</v>
      </c>
      <c r="BF291" s="10" t="str">
        <f t="shared" si="26"/>
        <v>22/08/2016 11:39</v>
      </c>
      <c r="BG291" s="35">
        <f t="shared" si="27"/>
        <v>42604.486111111109</v>
      </c>
      <c r="BH291" s="35">
        <f t="shared" si="28"/>
        <v>42604.479166666664</v>
      </c>
      <c r="BI291" t="str">
        <f t="shared" si="29"/>
        <v>22/08/2016 11:40:00</v>
      </c>
      <c r="BJ291" s="40" t="str">
        <f t="shared" si="30"/>
        <v>22/08/2016 11:30:00</v>
      </c>
      <c r="BK291">
        <f>VLOOKUP($BI291, [1]TableView_704030_20160816_20160!$D$2:$M$5095,3,FALSE)</f>
        <v>1022.9603891199999</v>
      </c>
      <c r="BL291">
        <f>VLOOKUP($BI291, [1]TableView_704030_20160816_20160!$D$2:$M$5095,8,FALSE)</f>
        <v>22.5555555555556</v>
      </c>
      <c r="BM291">
        <f>VLOOKUP($BI291, [1]TableView_704030_20160816_20160!$D$2:$M$5095,10,FALSE)</f>
        <v>0</v>
      </c>
      <c r="BN291">
        <f>VLOOKUP($BI291, [1]TableView_704030_20160816_20160!$D$2:$M$5095,4,FALSE)</f>
        <v>73</v>
      </c>
      <c r="BO291">
        <f>VLOOKUP($BI291, [1]TableView_704030_20160816_20160!$D$2:$M$5095,6,FALSE)</f>
        <v>178</v>
      </c>
      <c r="BP291">
        <f>VLOOKUP($BI291, [1]TableView_704030_20160816_20160!$D$2:$M$5095,7,FALSE)</f>
        <v>5</v>
      </c>
      <c r="BQ291">
        <f>VLOOKUP($BI291, [1]TableView_704030_20160816_20160!$D$2:$M$5095,2,FALSE)</f>
        <v>10.4</v>
      </c>
      <c r="BR291">
        <f>VLOOKUP($BJ291, [2]aacb8965d69cc6fd1cb3a5cae9e8ae7!$C$6:$F$853,4,FALSE)</f>
        <v>3.2</v>
      </c>
      <c r="BS291" s="15">
        <v>2</v>
      </c>
      <c r="BT291" t="str">
        <f t="shared" si="25"/>
        <v>22/08/2016 2</v>
      </c>
      <c r="BU291">
        <f>VLOOKUP($BT291, [3]Sheet1!$D$3:$T$89,4,FALSE)</f>
        <v>24</v>
      </c>
      <c r="BV291">
        <f>VLOOKUP($BT291, [3]Sheet1!$D$3:$T$89,5,FALSE)</f>
        <v>23</v>
      </c>
      <c r="BW291">
        <f>VLOOKUP($BT291, [3]Sheet1!$D$3:$T$89,8,FALSE)</f>
        <v>22</v>
      </c>
      <c r="BX291">
        <f>VLOOKUP($BT291, [3]Sheet1!$D$3:$T$89,9,FALSE)</f>
        <v>20</v>
      </c>
      <c r="BY291">
        <f>VLOOKUP($BT291, [3]Sheet1!$D$3:$T$89,12,FALSE)</f>
        <v>20</v>
      </c>
      <c r="BZ291">
        <f>VLOOKUP($BT291, [3]Sheet1!$D$3:$T$89,13,FALSE)</f>
        <v>19</v>
      </c>
      <c r="CA291" t="str">
        <f>VLOOKUP($BT291, [3]Sheet1!$D$3:$T$89,16,FALSE)</f>
        <v>N/A</v>
      </c>
      <c r="CB291" t="str">
        <f>VLOOKUP($BT291, [3]Sheet1!$D$3:$T$89,17,FALSE)</f>
        <v>N/A</v>
      </c>
      <c r="CD291" s="12">
        <v>42604</v>
      </c>
      <c r="CE291" s="2">
        <v>0.485416666666668</v>
      </c>
      <c r="CF291" s="2" t="s">
        <v>1835</v>
      </c>
      <c r="CG291" s="2">
        <v>42604.486111111109</v>
      </c>
      <c r="CH291" s="2">
        <v>42604.479166666664</v>
      </c>
      <c r="CI291" t="s">
        <v>1831</v>
      </c>
      <c r="CJ291" t="s">
        <v>1810</v>
      </c>
      <c r="CK291">
        <v>1022.9603891199999</v>
      </c>
      <c r="CL291">
        <v>22.5555555555556</v>
      </c>
      <c r="CM291">
        <v>0</v>
      </c>
      <c r="CN291">
        <v>73</v>
      </c>
      <c r="CO291">
        <v>178</v>
      </c>
      <c r="CP291">
        <v>5</v>
      </c>
      <c r="CQ291">
        <v>10.4</v>
      </c>
      <c r="CR291">
        <v>3.2</v>
      </c>
      <c r="CS291">
        <v>2</v>
      </c>
      <c r="CT291" t="s">
        <v>1333</v>
      </c>
      <c r="CU291">
        <v>24</v>
      </c>
      <c r="CV291">
        <v>23</v>
      </c>
      <c r="CW291">
        <v>22</v>
      </c>
      <c r="CX291">
        <v>20</v>
      </c>
      <c r="CY291">
        <v>20</v>
      </c>
      <c r="CZ291">
        <v>19</v>
      </c>
      <c r="DA291" t="s">
        <v>27</v>
      </c>
      <c r="DB291" t="s">
        <v>27</v>
      </c>
    </row>
    <row r="292" spans="1:106">
      <c r="D292" s="3">
        <v>25</v>
      </c>
      <c r="L292" s="1">
        <v>2</v>
      </c>
      <c r="M292">
        <v>4</v>
      </c>
      <c r="N292" t="s">
        <v>91</v>
      </c>
      <c r="O292" t="s">
        <v>57</v>
      </c>
      <c r="P292" t="s">
        <v>964</v>
      </c>
      <c r="S292" s="1">
        <v>1</v>
      </c>
      <c r="T292">
        <v>8</v>
      </c>
      <c r="U292" t="s">
        <v>65</v>
      </c>
      <c r="V292" t="s">
        <v>57</v>
      </c>
      <c r="W292">
        <v>8</v>
      </c>
      <c r="BD292" s="39">
        <v>42604</v>
      </c>
      <c r="BE292" s="23">
        <v>0.48611111111111199</v>
      </c>
      <c r="BF292" s="10" t="str">
        <f t="shared" si="26"/>
        <v>22/08/2016 11:40</v>
      </c>
      <c r="BG292" s="35">
        <f t="shared" si="27"/>
        <v>42604.486111111109</v>
      </c>
      <c r="BH292" s="35">
        <f t="shared" si="28"/>
        <v>42604.479166666664</v>
      </c>
      <c r="BI292" t="str">
        <f t="shared" si="29"/>
        <v>22/08/2016 11:40:00</v>
      </c>
      <c r="BJ292" s="40" t="str">
        <f t="shared" si="30"/>
        <v>22/08/2016 11:30:00</v>
      </c>
      <c r="BK292">
        <f>VLOOKUP($BI292, [1]TableView_704030_20160816_20160!$D$2:$M$5095,3,FALSE)</f>
        <v>1022.9603891199999</v>
      </c>
      <c r="BL292">
        <f>VLOOKUP($BI292, [1]TableView_704030_20160816_20160!$D$2:$M$5095,8,FALSE)</f>
        <v>22.5555555555556</v>
      </c>
      <c r="BM292">
        <f>VLOOKUP($BI292, [1]TableView_704030_20160816_20160!$D$2:$M$5095,10,FALSE)</f>
        <v>0</v>
      </c>
      <c r="BN292">
        <f>VLOOKUP($BI292, [1]TableView_704030_20160816_20160!$D$2:$M$5095,4,FALSE)</f>
        <v>73</v>
      </c>
      <c r="BO292">
        <f>VLOOKUP($BI292, [1]TableView_704030_20160816_20160!$D$2:$M$5095,6,FALSE)</f>
        <v>178</v>
      </c>
      <c r="BP292">
        <f>VLOOKUP($BI292, [1]TableView_704030_20160816_20160!$D$2:$M$5095,7,FALSE)</f>
        <v>5</v>
      </c>
      <c r="BQ292">
        <f>VLOOKUP($BI292, [1]TableView_704030_20160816_20160!$D$2:$M$5095,2,FALSE)</f>
        <v>10.4</v>
      </c>
      <c r="BR292">
        <f>VLOOKUP($BJ292, [2]aacb8965d69cc6fd1cb3a5cae9e8ae7!$C$6:$F$853,4,FALSE)</f>
        <v>3.2</v>
      </c>
      <c r="BS292" s="15">
        <v>2</v>
      </c>
      <c r="BT292" t="str">
        <f t="shared" si="25"/>
        <v>22/08/2016 2</v>
      </c>
      <c r="BU292">
        <f>VLOOKUP($BT292, [3]Sheet1!$D$3:$T$89,4,FALSE)</f>
        <v>24</v>
      </c>
      <c r="BV292">
        <f>VLOOKUP($BT292, [3]Sheet1!$D$3:$T$89,5,FALSE)</f>
        <v>23</v>
      </c>
      <c r="BW292">
        <f>VLOOKUP($BT292, [3]Sheet1!$D$3:$T$89,8,FALSE)</f>
        <v>22</v>
      </c>
      <c r="BX292">
        <f>VLOOKUP($BT292, [3]Sheet1!$D$3:$T$89,9,FALSE)</f>
        <v>20</v>
      </c>
      <c r="BY292">
        <f>VLOOKUP($BT292, [3]Sheet1!$D$3:$T$89,12,FALSE)</f>
        <v>20</v>
      </c>
      <c r="BZ292">
        <f>VLOOKUP($BT292, [3]Sheet1!$D$3:$T$89,13,FALSE)</f>
        <v>19</v>
      </c>
      <c r="CA292" t="str">
        <f>VLOOKUP($BT292, [3]Sheet1!$D$3:$T$89,16,FALSE)</f>
        <v>N/A</v>
      </c>
      <c r="CB292" t="str">
        <f>VLOOKUP($BT292, [3]Sheet1!$D$3:$T$89,17,FALSE)</f>
        <v>N/A</v>
      </c>
      <c r="CD292" s="12">
        <v>42604</v>
      </c>
      <c r="CE292" s="2">
        <v>0.48611111111111199</v>
      </c>
      <c r="CF292" s="2" t="s">
        <v>1836</v>
      </c>
      <c r="CG292" s="2">
        <v>42604.486111111109</v>
      </c>
      <c r="CH292" s="2">
        <v>42604.479166666664</v>
      </c>
      <c r="CI292" t="s">
        <v>1831</v>
      </c>
      <c r="CJ292" t="s">
        <v>1810</v>
      </c>
      <c r="CK292">
        <v>1022.9603891199999</v>
      </c>
      <c r="CL292">
        <v>22.5555555555556</v>
      </c>
      <c r="CM292">
        <v>0</v>
      </c>
      <c r="CN292">
        <v>73</v>
      </c>
      <c r="CO292">
        <v>178</v>
      </c>
      <c r="CP292">
        <v>5</v>
      </c>
      <c r="CQ292">
        <v>10.4</v>
      </c>
      <c r="CR292">
        <v>3.2</v>
      </c>
      <c r="CS292">
        <v>2</v>
      </c>
      <c r="CT292" t="s">
        <v>1333</v>
      </c>
      <c r="CU292">
        <v>24</v>
      </c>
      <c r="CV292">
        <v>23</v>
      </c>
      <c r="CW292">
        <v>22</v>
      </c>
      <c r="CX292">
        <v>20</v>
      </c>
      <c r="CY292">
        <v>20</v>
      </c>
      <c r="CZ292">
        <v>19</v>
      </c>
      <c r="DA292" t="s">
        <v>27</v>
      </c>
      <c r="DB292" t="s">
        <v>27</v>
      </c>
    </row>
    <row r="293" spans="1:106">
      <c r="D293" s="3">
        <v>26</v>
      </c>
      <c r="E293" s="1">
        <v>1</v>
      </c>
      <c r="F293">
        <v>1</v>
      </c>
      <c r="G293" t="s">
        <v>33</v>
      </c>
      <c r="L293" s="1">
        <v>1</v>
      </c>
      <c r="M293">
        <v>4</v>
      </c>
      <c r="N293" t="s">
        <v>91</v>
      </c>
      <c r="O293" t="s">
        <v>57</v>
      </c>
      <c r="P293">
        <v>5</v>
      </c>
      <c r="S293" s="1">
        <v>1</v>
      </c>
      <c r="T293">
        <v>8</v>
      </c>
      <c r="U293" t="s">
        <v>149</v>
      </c>
      <c r="V293" t="s">
        <v>57</v>
      </c>
      <c r="W293">
        <v>6</v>
      </c>
      <c r="Z293" s="1">
        <v>1</v>
      </c>
      <c r="AA293">
        <v>8</v>
      </c>
      <c r="AB293" t="s">
        <v>65</v>
      </c>
      <c r="AC293" t="s">
        <v>57</v>
      </c>
      <c r="AD293">
        <v>7</v>
      </c>
      <c r="AG293" s="1">
        <v>1</v>
      </c>
      <c r="AH293" s="10">
        <v>8</v>
      </c>
      <c r="AI293" t="s">
        <v>109</v>
      </c>
      <c r="AJ293" t="s">
        <v>57</v>
      </c>
      <c r="AK293">
        <v>8</v>
      </c>
      <c r="AN293" s="1">
        <v>2</v>
      </c>
      <c r="AO293">
        <v>6</v>
      </c>
      <c r="AP293" t="s">
        <v>34</v>
      </c>
      <c r="AS293" t="s">
        <v>973</v>
      </c>
      <c r="BD293" s="39">
        <v>42604</v>
      </c>
      <c r="BE293" s="23">
        <v>0.48680555555555699</v>
      </c>
      <c r="BF293" s="10" t="str">
        <f t="shared" si="26"/>
        <v>22/08/2016 11:41</v>
      </c>
      <c r="BG293" s="35">
        <f t="shared" si="27"/>
        <v>42604.486111111109</v>
      </c>
      <c r="BH293" s="35">
        <f t="shared" si="28"/>
        <v>42604.479166666664</v>
      </c>
      <c r="BI293" t="str">
        <f t="shared" si="29"/>
        <v>22/08/2016 11:40:00</v>
      </c>
      <c r="BJ293" s="40" t="str">
        <f t="shared" si="30"/>
        <v>22/08/2016 11:30:00</v>
      </c>
      <c r="BK293">
        <f>VLOOKUP($BI293, [1]TableView_704030_20160816_20160!$D$2:$M$5095,3,FALSE)</f>
        <v>1022.9603891199999</v>
      </c>
      <c r="BL293">
        <f>VLOOKUP($BI293, [1]TableView_704030_20160816_20160!$D$2:$M$5095,8,FALSE)</f>
        <v>22.5555555555556</v>
      </c>
      <c r="BM293">
        <f>VLOOKUP($BI293, [1]TableView_704030_20160816_20160!$D$2:$M$5095,10,FALSE)</f>
        <v>0</v>
      </c>
      <c r="BN293">
        <f>VLOOKUP($BI293, [1]TableView_704030_20160816_20160!$D$2:$M$5095,4,FALSE)</f>
        <v>73</v>
      </c>
      <c r="BO293">
        <f>VLOOKUP($BI293, [1]TableView_704030_20160816_20160!$D$2:$M$5095,6,FALSE)</f>
        <v>178</v>
      </c>
      <c r="BP293">
        <f>VLOOKUP($BI293, [1]TableView_704030_20160816_20160!$D$2:$M$5095,7,FALSE)</f>
        <v>5</v>
      </c>
      <c r="BQ293">
        <f>VLOOKUP($BI293, [1]TableView_704030_20160816_20160!$D$2:$M$5095,2,FALSE)</f>
        <v>10.4</v>
      </c>
      <c r="BR293">
        <f>VLOOKUP($BJ293, [2]aacb8965d69cc6fd1cb3a5cae9e8ae7!$C$6:$F$853,4,FALSE)</f>
        <v>3.2</v>
      </c>
      <c r="BS293" s="15">
        <v>2</v>
      </c>
      <c r="BT293" t="str">
        <f t="shared" si="25"/>
        <v>22/08/2016 2</v>
      </c>
      <c r="BU293">
        <f>VLOOKUP($BT293, [3]Sheet1!$D$3:$T$89,4,FALSE)</f>
        <v>24</v>
      </c>
      <c r="BV293">
        <f>VLOOKUP($BT293, [3]Sheet1!$D$3:$T$89,5,FALSE)</f>
        <v>23</v>
      </c>
      <c r="BW293">
        <f>VLOOKUP($BT293, [3]Sheet1!$D$3:$T$89,8,FALSE)</f>
        <v>22</v>
      </c>
      <c r="BX293">
        <f>VLOOKUP($BT293, [3]Sheet1!$D$3:$T$89,9,FALSE)</f>
        <v>20</v>
      </c>
      <c r="BY293">
        <f>VLOOKUP($BT293, [3]Sheet1!$D$3:$T$89,12,FALSE)</f>
        <v>20</v>
      </c>
      <c r="BZ293">
        <f>VLOOKUP($BT293, [3]Sheet1!$D$3:$T$89,13,FALSE)</f>
        <v>19</v>
      </c>
      <c r="CA293" t="str">
        <f>VLOOKUP($BT293, [3]Sheet1!$D$3:$T$89,16,FALSE)</f>
        <v>N/A</v>
      </c>
      <c r="CB293" t="str">
        <f>VLOOKUP($BT293, [3]Sheet1!$D$3:$T$89,17,FALSE)</f>
        <v>N/A</v>
      </c>
      <c r="CD293" s="12">
        <v>42604</v>
      </c>
      <c r="CE293" s="2">
        <v>0.48680555555555699</v>
      </c>
      <c r="CF293" s="2" t="s">
        <v>1837</v>
      </c>
      <c r="CG293" s="2">
        <v>42604.486111111109</v>
      </c>
      <c r="CH293" s="2">
        <v>42604.479166666664</v>
      </c>
      <c r="CI293" t="s">
        <v>1831</v>
      </c>
      <c r="CJ293" t="s">
        <v>1810</v>
      </c>
      <c r="CK293">
        <v>1022.9603891199999</v>
      </c>
      <c r="CL293">
        <v>22.5555555555556</v>
      </c>
      <c r="CM293">
        <v>0</v>
      </c>
      <c r="CN293">
        <v>73</v>
      </c>
      <c r="CO293">
        <v>178</v>
      </c>
      <c r="CP293">
        <v>5</v>
      </c>
      <c r="CQ293">
        <v>10.4</v>
      </c>
      <c r="CR293">
        <v>3.2</v>
      </c>
      <c r="CS293">
        <v>2</v>
      </c>
      <c r="CT293" t="s">
        <v>1333</v>
      </c>
      <c r="CU293">
        <v>24</v>
      </c>
      <c r="CV293">
        <v>23</v>
      </c>
      <c r="CW293">
        <v>22</v>
      </c>
      <c r="CX293">
        <v>20</v>
      </c>
      <c r="CY293">
        <v>20</v>
      </c>
      <c r="CZ293">
        <v>19</v>
      </c>
      <c r="DA293" t="s">
        <v>27</v>
      </c>
      <c r="DB293" t="s">
        <v>27</v>
      </c>
    </row>
    <row r="294" spans="1:106">
      <c r="D294" s="3">
        <v>27</v>
      </c>
      <c r="E294" s="1">
        <v>1</v>
      </c>
      <c r="F294">
        <v>4</v>
      </c>
      <c r="G294" t="s">
        <v>54</v>
      </c>
      <c r="L294" s="1">
        <v>1</v>
      </c>
      <c r="M294">
        <v>4</v>
      </c>
      <c r="N294" t="s">
        <v>304</v>
      </c>
      <c r="O294" t="s">
        <v>57</v>
      </c>
      <c r="P294">
        <v>1</v>
      </c>
      <c r="S294" s="1">
        <v>3</v>
      </c>
      <c r="T294">
        <v>8</v>
      </c>
      <c r="U294" t="s">
        <v>65</v>
      </c>
      <c r="V294" t="s">
        <v>57</v>
      </c>
      <c r="W294" s="30" t="s">
        <v>968</v>
      </c>
      <c r="AG294" s="1">
        <v>1</v>
      </c>
      <c r="AH294" s="10">
        <v>8</v>
      </c>
      <c r="AI294" t="s">
        <v>109</v>
      </c>
      <c r="AJ294" t="s">
        <v>57</v>
      </c>
      <c r="AK294">
        <v>8</v>
      </c>
      <c r="AN294" s="1">
        <v>2</v>
      </c>
      <c r="AO294">
        <v>6</v>
      </c>
      <c r="AP294" t="s">
        <v>34</v>
      </c>
      <c r="AS294" t="s">
        <v>973</v>
      </c>
      <c r="BD294" s="39">
        <v>42604</v>
      </c>
      <c r="BE294" s="23">
        <v>0.48750000000000099</v>
      </c>
      <c r="BF294" s="10" t="str">
        <f t="shared" si="26"/>
        <v>22/08/2016 11:42</v>
      </c>
      <c r="BG294" s="35">
        <f t="shared" si="27"/>
        <v>42604.486111111109</v>
      </c>
      <c r="BH294" s="35">
        <f t="shared" si="28"/>
        <v>42604.479166666664</v>
      </c>
      <c r="BI294" t="str">
        <f t="shared" si="29"/>
        <v>22/08/2016 11:40:00</v>
      </c>
      <c r="BJ294" s="40" t="str">
        <f t="shared" si="30"/>
        <v>22/08/2016 11:30:00</v>
      </c>
      <c r="BK294">
        <f>VLOOKUP($BI294, [1]TableView_704030_20160816_20160!$D$2:$M$5095,3,FALSE)</f>
        <v>1022.9603891199999</v>
      </c>
      <c r="BL294">
        <f>VLOOKUP($BI294, [1]TableView_704030_20160816_20160!$D$2:$M$5095,8,FALSE)</f>
        <v>22.5555555555556</v>
      </c>
      <c r="BM294">
        <f>VLOOKUP($BI294, [1]TableView_704030_20160816_20160!$D$2:$M$5095,10,FALSE)</f>
        <v>0</v>
      </c>
      <c r="BN294">
        <f>VLOOKUP($BI294, [1]TableView_704030_20160816_20160!$D$2:$M$5095,4,FALSE)</f>
        <v>73</v>
      </c>
      <c r="BO294">
        <f>VLOOKUP($BI294, [1]TableView_704030_20160816_20160!$D$2:$M$5095,6,FALSE)</f>
        <v>178</v>
      </c>
      <c r="BP294">
        <f>VLOOKUP($BI294, [1]TableView_704030_20160816_20160!$D$2:$M$5095,7,FALSE)</f>
        <v>5</v>
      </c>
      <c r="BQ294">
        <f>VLOOKUP($BI294, [1]TableView_704030_20160816_20160!$D$2:$M$5095,2,FALSE)</f>
        <v>10.4</v>
      </c>
      <c r="BR294">
        <f>VLOOKUP($BJ294, [2]aacb8965d69cc6fd1cb3a5cae9e8ae7!$C$6:$F$853,4,FALSE)</f>
        <v>3.2</v>
      </c>
      <c r="BS294" s="15">
        <v>2</v>
      </c>
      <c r="BT294" t="str">
        <f t="shared" si="25"/>
        <v>22/08/2016 2</v>
      </c>
      <c r="BU294">
        <f>VLOOKUP($BT294, [3]Sheet1!$D$3:$T$89,4,FALSE)</f>
        <v>24</v>
      </c>
      <c r="BV294">
        <f>VLOOKUP($BT294, [3]Sheet1!$D$3:$T$89,5,FALSE)</f>
        <v>23</v>
      </c>
      <c r="BW294">
        <f>VLOOKUP($BT294, [3]Sheet1!$D$3:$T$89,8,FALSE)</f>
        <v>22</v>
      </c>
      <c r="BX294">
        <f>VLOOKUP($BT294, [3]Sheet1!$D$3:$T$89,9,FALSE)</f>
        <v>20</v>
      </c>
      <c r="BY294">
        <f>VLOOKUP($BT294, [3]Sheet1!$D$3:$T$89,12,FALSE)</f>
        <v>20</v>
      </c>
      <c r="BZ294">
        <f>VLOOKUP($BT294, [3]Sheet1!$D$3:$T$89,13,FALSE)</f>
        <v>19</v>
      </c>
      <c r="CA294" t="str">
        <f>VLOOKUP($BT294, [3]Sheet1!$D$3:$T$89,16,FALSE)</f>
        <v>N/A</v>
      </c>
      <c r="CB294" t="str">
        <f>VLOOKUP($BT294, [3]Sheet1!$D$3:$T$89,17,FALSE)</f>
        <v>N/A</v>
      </c>
      <c r="CD294" s="12">
        <v>42604</v>
      </c>
      <c r="CE294" s="2">
        <v>0.48750000000000099</v>
      </c>
      <c r="CF294" s="2" t="s">
        <v>1838</v>
      </c>
      <c r="CG294" s="2">
        <v>42604.486111111109</v>
      </c>
      <c r="CH294" s="2">
        <v>42604.479166666664</v>
      </c>
      <c r="CI294" t="s">
        <v>1831</v>
      </c>
      <c r="CJ294" t="s">
        <v>1810</v>
      </c>
      <c r="CK294">
        <v>1022.9603891199999</v>
      </c>
      <c r="CL294">
        <v>22.5555555555556</v>
      </c>
      <c r="CM294">
        <v>0</v>
      </c>
      <c r="CN294">
        <v>73</v>
      </c>
      <c r="CO294">
        <v>178</v>
      </c>
      <c r="CP294">
        <v>5</v>
      </c>
      <c r="CQ294">
        <v>10.4</v>
      </c>
      <c r="CR294">
        <v>3.2</v>
      </c>
      <c r="CS294">
        <v>2</v>
      </c>
      <c r="CT294" t="s">
        <v>1333</v>
      </c>
      <c r="CU294">
        <v>24</v>
      </c>
      <c r="CV294">
        <v>23</v>
      </c>
      <c r="CW294">
        <v>22</v>
      </c>
      <c r="CX294">
        <v>20</v>
      </c>
      <c r="CY294">
        <v>20</v>
      </c>
      <c r="CZ294">
        <v>19</v>
      </c>
      <c r="DA294" t="s">
        <v>27</v>
      </c>
      <c r="DB294" t="s">
        <v>27</v>
      </c>
    </row>
    <row r="295" spans="1:106">
      <c r="D295" s="3">
        <v>28</v>
      </c>
      <c r="E295" s="1">
        <v>1</v>
      </c>
      <c r="F295">
        <v>4</v>
      </c>
      <c r="G295" t="s">
        <v>91</v>
      </c>
      <c r="H295" t="s">
        <v>57</v>
      </c>
      <c r="I295">
        <v>2</v>
      </c>
      <c r="L295" s="1">
        <v>1</v>
      </c>
      <c r="M295">
        <v>8</v>
      </c>
      <c r="N295" t="s">
        <v>109</v>
      </c>
      <c r="O295" t="s">
        <v>57</v>
      </c>
      <c r="P295">
        <v>8</v>
      </c>
      <c r="S295" s="1">
        <v>3</v>
      </c>
      <c r="T295">
        <v>8</v>
      </c>
      <c r="U295" t="s">
        <v>65</v>
      </c>
      <c r="V295" t="s">
        <v>57</v>
      </c>
      <c r="W295" t="s">
        <v>968</v>
      </c>
      <c r="Z295" s="1">
        <v>1</v>
      </c>
      <c r="AA295">
        <v>9</v>
      </c>
      <c r="AB295" t="s">
        <v>33</v>
      </c>
      <c r="AG295" s="1">
        <v>2</v>
      </c>
      <c r="AH295" s="10">
        <v>6</v>
      </c>
      <c r="AI295" t="s">
        <v>34</v>
      </c>
      <c r="AL295" t="s">
        <v>951</v>
      </c>
      <c r="BD295" s="39">
        <v>42604</v>
      </c>
      <c r="BE295" s="23">
        <v>0.48819444444444599</v>
      </c>
      <c r="BF295" s="10" t="str">
        <f t="shared" si="26"/>
        <v>22/08/2016 11:43</v>
      </c>
      <c r="BG295" s="35">
        <f t="shared" si="27"/>
        <v>42604.486111111109</v>
      </c>
      <c r="BH295" s="35">
        <f t="shared" si="28"/>
        <v>42604.479166666664</v>
      </c>
      <c r="BI295" t="str">
        <f t="shared" si="29"/>
        <v>22/08/2016 11:40:00</v>
      </c>
      <c r="BJ295" s="40" t="str">
        <f t="shared" si="30"/>
        <v>22/08/2016 11:30:00</v>
      </c>
      <c r="BK295">
        <f>VLOOKUP($BI295, [1]TableView_704030_20160816_20160!$D$2:$M$5095,3,FALSE)</f>
        <v>1022.9603891199999</v>
      </c>
      <c r="BL295">
        <f>VLOOKUP($BI295, [1]TableView_704030_20160816_20160!$D$2:$M$5095,8,FALSE)</f>
        <v>22.5555555555556</v>
      </c>
      <c r="BM295">
        <f>VLOOKUP($BI295, [1]TableView_704030_20160816_20160!$D$2:$M$5095,10,FALSE)</f>
        <v>0</v>
      </c>
      <c r="BN295">
        <f>VLOOKUP($BI295, [1]TableView_704030_20160816_20160!$D$2:$M$5095,4,FALSE)</f>
        <v>73</v>
      </c>
      <c r="BO295">
        <f>VLOOKUP($BI295, [1]TableView_704030_20160816_20160!$D$2:$M$5095,6,FALSE)</f>
        <v>178</v>
      </c>
      <c r="BP295">
        <f>VLOOKUP($BI295, [1]TableView_704030_20160816_20160!$D$2:$M$5095,7,FALSE)</f>
        <v>5</v>
      </c>
      <c r="BQ295">
        <f>VLOOKUP($BI295, [1]TableView_704030_20160816_20160!$D$2:$M$5095,2,FALSE)</f>
        <v>10.4</v>
      </c>
      <c r="BR295">
        <f>VLOOKUP($BJ295, [2]aacb8965d69cc6fd1cb3a5cae9e8ae7!$C$6:$F$853,4,FALSE)</f>
        <v>3.2</v>
      </c>
      <c r="BS295" s="15">
        <v>2</v>
      </c>
      <c r="BT295" t="str">
        <f t="shared" si="25"/>
        <v>22/08/2016 2</v>
      </c>
      <c r="BU295">
        <f>VLOOKUP($BT295, [3]Sheet1!$D$3:$T$89,4,FALSE)</f>
        <v>24</v>
      </c>
      <c r="BV295">
        <f>VLOOKUP($BT295, [3]Sheet1!$D$3:$T$89,5,FALSE)</f>
        <v>23</v>
      </c>
      <c r="BW295">
        <f>VLOOKUP($BT295, [3]Sheet1!$D$3:$T$89,8,FALSE)</f>
        <v>22</v>
      </c>
      <c r="BX295">
        <f>VLOOKUP($BT295, [3]Sheet1!$D$3:$T$89,9,FALSE)</f>
        <v>20</v>
      </c>
      <c r="BY295">
        <f>VLOOKUP($BT295, [3]Sheet1!$D$3:$T$89,12,FALSE)</f>
        <v>20</v>
      </c>
      <c r="BZ295">
        <f>VLOOKUP($BT295, [3]Sheet1!$D$3:$T$89,13,FALSE)</f>
        <v>19</v>
      </c>
      <c r="CA295" t="str">
        <f>VLOOKUP($BT295, [3]Sheet1!$D$3:$T$89,16,FALSE)</f>
        <v>N/A</v>
      </c>
      <c r="CB295" t="str">
        <f>VLOOKUP($BT295, [3]Sheet1!$D$3:$T$89,17,FALSE)</f>
        <v>N/A</v>
      </c>
      <c r="CD295" s="12">
        <v>42604</v>
      </c>
      <c r="CE295" s="2">
        <v>0.48819444444444599</v>
      </c>
      <c r="CF295" s="2" t="s">
        <v>1839</v>
      </c>
      <c r="CG295" s="2">
        <v>42604.486111111109</v>
      </c>
      <c r="CH295" s="2">
        <v>42604.479166666664</v>
      </c>
      <c r="CI295" t="s">
        <v>1831</v>
      </c>
      <c r="CJ295" t="s">
        <v>1810</v>
      </c>
      <c r="CK295">
        <v>1022.9603891199999</v>
      </c>
      <c r="CL295">
        <v>22.5555555555556</v>
      </c>
      <c r="CM295">
        <v>0</v>
      </c>
      <c r="CN295">
        <v>73</v>
      </c>
      <c r="CO295">
        <v>178</v>
      </c>
      <c r="CP295">
        <v>5</v>
      </c>
      <c r="CQ295">
        <v>10.4</v>
      </c>
      <c r="CR295">
        <v>3.2</v>
      </c>
      <c r="CS295">
        <v>2</v>
      </c>
      <c r="CT295" t="s">
        <v>1333</v>
      </c>
      <c r="CU295">
        <v>24</v>
      </c>
      <c r="CV295">
        <v>23</v>
      </c>
      <c r="CW295">
        <v>22</v>
      </c>
      <c r="CX295">
        <v>20</v>
      </c>
      <c r="CY295">
        <v>20</v>
      </c>
      <c r="CZ295">
        <v>19</v>
      </c>
      <c r="DA295" t="s">
        <v>27</v>
      </c>
      <c r="DB295" t="s">
        <v>27</v>
      </c>
    </row>
    <row r="296" spans="1:106">
      <c r="D296" s="3">
        <v>29</v>
      </c>
      <c r="E296" s="1">
        <v>1</v>
      </c>
      <c r="F296">
        <v>4</v>
      </c>
      <c r="G296" t="s">
        <v>91</v>
      </c>
      <c r="H296" t="s">
        <v>57</v>
      </c>
      <c r="I296">
        <v>2</v>
      </c>
      <c r="L296" s="1">
        <v>4</v>
      </c>
      <c r="M296">
        <v>8</v>
      </c>
      <c r="N296" t="s">
        <v>65</v>
      </c>
      <c r="O296" t="s">
        <v>57</v>
      </c>
      <c r="P296" t="s">
        <v>965</v>
      </c>
      <c r="S296" s="1">
        <v>1</v>
      </c>
      <c r="T296">
        <v>9</v>
      </c>
      <c r="U296" t="s">
        <v>554</v>
      </c>
      <c r="AG296" s="1">
        <v>2</v>
      </c>
      <c r="AH296" s="15">
        <v>6</v>
      </c>
      <c r="AI296" t="s">
        <v>34</v>
      </c>
      <c r="AL296" t="s">
        <v>973</v>
      </c>
      <c r="BD296" s="39">
        <v>42604</v>
      </c>
      <c r="BE296" s="23">
        <v>0.48888888888888998</v>
      </c>
      <c r="BF296" s="10" t="str">
        <f t="shared" si="26"/>
        <v>22/08/2016 11:44</v>
      </c>
      <c r="BG296" s="35">
        <f t="shared" si="27"/>
        <v>42604.486111111109</v>
      </c>
      <c r="BH296" s="35">
        <f t="shared" si="28"/>
        <v>42604.479166666664</v>
      </c>
      <c r="BI296" t="str">
        <f t="shared" si="29"/>
        <v>22/08/2016 11:40:00</v>
      </c>
      <c r="BJ296" s="40" t="str">
        <f t="shared" si="30"/>
        <v>22/08/2016 11:30:00</v>
      </c>
      <c r="BK296">
        <f>VLOOKUP($BI296, [1]TableView_704030_20160816_20160!$D$2:$M$5095,3,FALSE)</f>
        <v>1022.9603891199999</v>
      </c>
      <c r="BL296">
        <f>VLOOKUP($BI296, [1]TableView_704030_20160816_20160!$D$2:$M$5095,8,FALSE)</f>
        <v>22.5555555555556</v>
      </c>
      <c r="BM296">
        <f>VLOOKUP($BI296, [1]TableView_704030_20160816_20160!$D$2:$M$5095,10,FALSE)</f>
        <v>0</v>
      </c>
      <c r="BN296">
        <f>VLOOKUP($BI296, [1]TableView_704030_20160816_20160!$D$2:$M$5095,4,FALSE)</f>
        <v>73</v>
      </c>
      <c r="BO296">
        <f>VLOOKUP($BI296, [1]TableView_704030_20160816_20160!$D$2:$M$5095,6,FALSE)</f>
        <v>178</v>
      </c>
      <c r="BP296">
        <f>VLOOKUP($BI296, [1]TableView_704030_20160816_20160!$D$2:$M$5095,7,FALSE)</f>
        <v>5</v>
      </c>
      <c r="BQ296">
        <f>VLOOKUP($BI296, [1]TableView_704030_20160816_20160!$D$2:$M$5095,2,FALSE)</f>
        <v>10.4</v>
      </c>
      <c r="BR296">
        <f>VLOOKUP($BJ296, [2]aacb8965d69cc6fd1cb3a5cae9e8ae7!$C$6:$F$853,4,FALSE)</f>
        <v>3.2</v>
      </c>
      <c r="BS296" s="15">
        <v>2</v>
      </c>
      <c r="BT296" t="str">
        <f t="shared" si="25"/>
        <v>22/08/2016 2</v>
      </c>
      <c r="BU296">
        <f>VLOOKUP($BT296, [3]Sheet1!$D$3:$T$89,4,FALSE)</f>
        <v>24</v>
      </c>
      <c r="BV296">
        <f>VLOOKUP($BT296, [3]Sheet1!$D$3:$T$89,5,FALSE)</f>
        <v>23</v>
      </c>
      <c r="BW296">
        <f>VLOOKUP($BT296, [3]Sheet1!$D$3:$T$89,8,FALSE)</f>
        <v>22</v>
      </c>
      <c r="BX296">
        <f>VLOOKUP($BT296, [3]Sheet1!$D$3:$T$89,9,FALSE)</f>
        <v>20</v>
      </c>
      <c r="BY296">
        <f>VLOOKUP($BT296, [3]Sheet1!$D$3:$T$89,12,FALSE)</f>
        <v>20</v>
      </c>
      <c r="BZ296">
        <f>VLOOKUP($BT296, [3]Sheet1!$D$3:$T$89,13,FALSE)</f>
        <v>19</v>
      </c>
      <c r="CA296" t="str">
        <f>VLOOKUP($BT296, [3]Sheet1!$D$3:$T$89,16,FALSE)</f>
        <v>N/A</v>
      </c>
      <c r="CB296" t="str">
        <f>VLOOKUP($BT296, [3]Sheet1!$D$3:$T$89,17,FALSE)</f>
        <v>N/A</v>
      </c>
      <c r="CD296" s="12">
        <v>42604</v>
      </c>
      <c r="CE296" s="2">
        <v>0.48888888888888998</v>
      </c>
      <c r="CF296" s="2" t="s">
        <v>1840</v>
      </c>
      <c r="CG296" s="2">
        <v>42604.486111111109</v>
      </c>
      <c r="CH296" s="2">
        <v>42604.479166666664</v>
      </c>
      <c r="CI296" t="s">
        <v>1831</v>
      </c>
      <c r="CJ296" t="s">
        <v>1810</v>
      </c>
      <c r="CK296">
        <v>1022.9603891199999</v>
      </c>
      <c r="CL296">
        <v>22.5555555555556</v>
      </c>
      <c r="CM296">
        <v>0</v>
      </c>
      <c r="CN296">
        <v>73</v>
      </c>
      <c r="CO296">
        <v>178</v>
      </c>
      <c r="CP296">
        <v>5</v>
      </c>
      <c r="CQ296">
        <v>10.4</v>
      </c>
      <c r="CR296">
        <v>3.2</v>
      </c>
      <c r="CS296">
        <v>2</v>
      </c>
      <c r="CT296" t="s">
        <v>1333</v>
      </c>
      <c r="CU296">
        <v>24</v>
      </c>
      <c r="CV296">
        <v>23</v>
      </c>
      <c r="CW296">
        <v>22</v>
      </c>
      <c r="CX296">
        <v>20</v>
      </c>
      <c r="CY296">
        <v>20</v>
      </c>
      <c r="CZ296">
        <v>19</v>
      </c>
      <c r="DA296" t="s">
        <v>27</v>
      </c>
      <c r="DB296" t="s">
        <v>27</v>
      </c>
    </row>
    <row r="297" spans="1:106">
      <c r="D297" s="3">
        <v>30</v>
      </c>
      <c r="E297" s="1">
        <v>1</v>
      </c>
      <c r="F297">
        <v>8</v>
      </c>
      <c r="G297" t="s">
        <v>109</v>
      </c>
      <c r="H297" t="s">
        <v>57</v>
      </c>
      <c r="I297">
        <v>7</v>
      </c>
      <c r="L297" s="1">
        <v>3</v>
      </c>
      <c r="M297">
        <v>8</v>
      </c>
      <c r="N297" t="s">
        <v>65</v>
      </c>
      <c r="O297" t="s">
        <v>57</v>
      </c>
      <c r="P297" t="s">
        <v>966</v>
      </c>
      <c r="S297" s="1">
        <v>1</v>
      </c>
      <c r="T297">
        <v>9</v>
      </c>
      <c r="U297" t="s">
        <v>554</v>
      </c>
      <c r="AG297" s="1">
        <v>2</v>
      </c>
      <c r="AH297" s="15">
        <v>6</v>
      </c>
      <c r="AI297" t="s">
        <v>34</v>
      </c>
      <c r="AL297" t="s">
        <v>973</v>
      </c>
      <c r="BD297" s="39">
        <v>42604</v>
      </c>
      <c r="BE297" s="23">
        <v>0.48958333333333498</v>
      </c>
      <c r="BF297" s="10" t="str">
        <f t="shared" si="26"/>
        <v>22/08/2016 11:45</v>
      </c>
      <c r="BG297" s="35">
        <f t="shared" si="27"/>
        <v>42604.493055555555</v>
      </c>
      <c r="BH297" s="35">
        <f t="shared" si="28"/>
        <v>42604.5</v>
      </c>
      <c r="BI297" t="str">
        <f t="shared" si="29"/>
        <v>22/08/2016 11:50:00</v>
      </c>
      <c r="BJ297" s="40" t="str">
        <f t="shared" si="30"/>
        <v>22/08/2016 12:00:00</v>
      </c>
      <c r="BK297">
        <f>VLOOKUP($BI297, [1]TableView_704030_20160816_20160!$D$2:$M$5095,3,FALSE)</f>
        <v>1022.99425301</v>
      </c>
      <c r="BL297">
        <f>VLOOKUP($BI297, [1]TableView_704030_20160816_20160!$D$2:$M$5095,8,FALSE)</f>
        <v>22.4444444444444</v>
      </c>
      <c r="BM297">
        <f>VLOOKUP($BI297, [1]TableView_704030_20160816_20160!$D$2:$M$5095,10,FALSE)</f>
        <v>0</v>
      </c>
      <c r="BN297">
        <f>VLOOKUP($BI297, [1]TableView_704030_20160816_20160!$D$2:$M$5095,4,FALSE)</f>
        <v>72</v>
      </c>
      <c r="BO297">
        <f>VLOOKUP($BI297, [1]TableView_704030_20160816_20160!$D$2:$M$5095,6,FALSE)</f>
        <v>185</v>
      </c>
      <c r="BP297">
        <f>VLOOKUP($BI297, [1]TableView_704030_20160816_20160!$D$2:$M$5095,7,FALSE)</f>
        <v>5.4</v>
      </c>
      <c r="BQ297">
        <f>VLOOKUP($BI297, [1]TableView_704030_20160816_20160!$D$2:$M$5095,2,FALSE)</f>
        <v>13</v>
      </c>
      <c r="BR297">
        <f>VLOOKUP($BJ297, [2]aacb8965d69cc6fd1cb3a5cae9e8ae7!$C$6:$F$853,4,FALSE)</f>
        <v>1.9</v>
      </c>
      <c r="BS297" s="15">
        <v>2</v>
      </c>
      <c r="BT297" t="str">
        <f t="shared" si="25"/>
        <v>22/08/2016 2</v>
      </c>
      <c r="BU297">
        <f>VLOOKUP($BT297, [3]Sheet1!$D$3:$T$89,4,FALSE)</f>
        <v>24</v>
      </c>
      <c r="BV297">
        <f>VLOOKUP($BT297, [3]Sheet1!$D$3:$T$89,5,FALSE)</f>
        <v>23</v>
      </c>
      <c r="BW297">
        <f>VLOOKUP($BT297, [3]Sheet1!$D$3:$T$89,8,FALSE)</f>
        <v>22</v>
      </c>
      <c r="BX297">
        <f>VLOOKUP($BT297, [3]Sheet1!$D$3:$T$89,9,FALSE)</f>
        <v>20</v>
      </c>
      <c r="BY297">
        <f>VLOOKUP($BT297, [3]Sheet1!$D$3:$T$89,12,FALSE)</f>
        <v>20</v>
      </c>
      <c r="BZ297">
        <f>VLOOKUP($BT297, [3]Sheet1!$D$3:$T$89,13,FALSE)</f>
        <v>19</v>
      </c>
      <c r="CA297" t="str">
        <f>VLOOKUP($BT297, [3]Sheet1!$D$3:$T$89,16,FALSE)</f>
        <v>N/A</v>
      </c>
      <c r="CB297" t="str">
        <f>VLOOKUP($BT297, [3]Sheet1!$D$3:$T$89,17,FALSE)</f>
        <v>N/A</v>
      </c>
      <c r="CD297" s="12">
        <v>42604</v>
      </c>
      <c r="CE297" s="2">
        <v>0.48958333333333498</v>
      </c>
      <c r="CF297" s="2" t="s">
        <v>1841</v>
      </c>
      <c r="CG297" s="2">
        <v>42604.493055555555</v>
      </c>
      <c r="CH297" s="2">
        <v>42604.5</v>
      </c>
      <c r="CI297" t="s">
        <v>1842</v>
      </c>
      <c r="CJ297" t="s">
        <v>1843</v>
      </c>
      <c r="CK297">
        <v>1022.99425301</v>
      </c>
      <c r="CL297">
        <v>22.4444444444444</v>
      </c>
      <c r="CM297">
        <v>0</v>
      </c>
      <c r="CN297">
        <v>72</v>
      </c>
      <c r="CO297">
        <v>185</v>
      </c>
      <c r="CP297">
        <v>5.4</v>
      </c>
      <c r="CQ297">
        <v>13</v>
      </c>
      <c r="CR297">
        <v>1.9</v>
      </c>
      <c r="CS297">
        <v>2</v>
      </c>
      <c r="CT297" t="s">
        <v>1333</v>
      </c>
      <c r="CU297">
        <v>24</v>
      </c>
      <c r="CV297">
        <v>23</v>
      </c>
      <c r="CW297">
        <v>22</v>
      </c>
      <c r="CX297">
        <v>20</v>
      </c>
      <c r="CY297">
        <v>20</v>
      </c>
      <c r="CZ297">
        <v>19</v>
      </c>
      <c r="DA297" t="s">
        <v>27</v>
      </c>
      <c r="DB297" t="s">
        <v>27</v>
      </c>
    </row>
    <row r="298" spans="1:106">
      <c r="BD298" s="39">
        <v>42604</v>
      </c>
      <c r="BE298" s="23">
        <v>0.49027777777777898</v>
      </c>
      <c r="BF298" s="10" t="str">
        <f t="shared" si="26"/>
        <v>22/08/2016 11:46</v>
      </c>
      <c r="BG298" s="35">
        <f t="shared" si="27"/>
        <v>42604.493055555555</v>
      </c>
      <c r="BH298" s="35">
        <f t="shared" si="28"/>
        <v>42604.5</v>
      </c>
      <c r="BI298" t="str">
        <f t="shared" si="29"/>
        <v>22/08/2016 11:50:00</v>
      </c>
      <c r="BJ298" s="40" t="str">
        <f t="shared" si="30"/>
        <v>22/08/2016 12:00:00</v>
      </c>
      <c r="BK298">
        <f>VLOOKUP($BI298, [1]TableView_704030_20160816_20160!$D$2:$M$5095,3,FALSE)</f>
        <v>1022.99425301</v>
      </c>
      <c r="BL298">
        <f>VLOOKUP($BI298, [1]TableView_704030_20160816_20160!$D$2:$M$5095,8,FALSE)</f>
        <v>22.4444444444444</v>
      </c>
      <c r="BM298">
        <f>VLOOKUP($BI298, [1]TableView_704030_20160816_20160!$D$2:$M$5095,10,FALSE)</f>
        <v>0</v>
      </c>
      <c r="BN298">
        <f>VLOOKUP($BI298, [1]TableView_704030_20160816_20160!$D$2:$M$5095,4,FALSE)</f>
        <v>72</v>
      </c>
      <c r="BO298">
        <f>VLOOKUP($BI298, [1]TableView_704030_20160816_20160!$D$2:$M$5095,6,FALSE)</f>
        <v>185</v>
      </c>
      <c r="BP298">
        <f>VLOOKUP($BI298, [1]TableView_704030_20160816_20160!$D$2:$M$5095,7,FALSE)</f>
        <v>5.4</v>
      </c>
      <c r="BQ298">
        <f>VLOOKUP($BI298, [1]TableView_704030_20160816_20160!$D$2:$M$5095,2,FALSE)</f>
        <v>13</v>
      </c>
      <c r="BR298">
        <f>VLOOKUP($BJ298, [2]aacb8965d69cc6fd1cb3a5cae9e8ae7!$C$6:$F$853,4,FALSE)</f>
        <v>1.9</v>
      </c>
      <c r="BS298" s="15">
        <v>2</v>
      </c>
      <c r="BT298" t="str">
        <f t="shared" si="25"/>
        <v>22/08/2016 2</v>
      </c>
      <c r="BU298">
        <f>VLOOKUP($BT298, [3]Sheet1!$D$3:$T$89,4,FALSE)</f>
        <v>24</v>
      </c>
      <c r="BV298">
        <f>VLOOKUP($BT298, [3]Sheet1!$D$3:$T$89,5,FALSE)</f>
        <v>23</v>
      </c>
      <c r="BW298">
        <f>VLOOKUP($BT298, [3]Sheet1!$D$3:$T$89,8,FALSE)</f>
        <v>22</v>
      </c>
      <c r="BX298">
        <f>VLOOKUP($BT298, [3]Sheet1!$D$3:$T$89,9,FALSE)</f>
        <v>20</v>
      </c>
      <c r="BY298">
        <f>VLOOKUP($BT298, [3]Sheet1!$D$3:$T$89,12,FALSE)</f>
        <v>20</v>
      </c>
      <c r="BZ298">
        <f>VLOOKUP($BT298, [3]Sheet1!$D$3:$T$89,13,FALSE)</f>
        <v>19</v>
      </c>
      <c r="CA298" t="str">
        <f>VLOOKUP($BT298, [3]Sheet1!$D$3:$T$89,16,FALSE)</f>
        <v>N/A</v>
      </c>
      <c r="CB298" t="str">
        <f>VLOOKUP($BT298, [3]Sheet1!$D$3:$T$89,17,FALSE)</f>
        <v>N/A</v>
      </c>
      <c r="CD298" s="12">
        <v>42604</v>
      </c>
      <c r="CE298" s="2">
        <v>0.49027777777777898</v>
      </c>
      <c r="CF298" s="2" t="s">
        <v>1844</v>
      </c>
      <c r="CG298" s="2">
        <v>42604.493055555555</v>
      </c>
      <c r="CH298" s="2">
        <v>42604.5</v>
      </c>
      <c r="CI298" t="s">
        <v>1842</v>
      </c>
      <c r="CJ298" t="s">
        <v>1843</v>
      </c>
      <c r="CK298">
        <v>1022.99425301</v>
      </c>
      <c r="CL298">
        <v>22.4444444444444</v>
      </c>
      <c r="CM298">
        <v>0</v>
      </c>
      <c r="CN298">
        <v>72</v>
      </c>
      <c r="CO298">
        <v>185</v>
      </c>
      <c r="CP298">
        <v>5.4</v>
      </c>
      <c r="CQ298">
        <v>13</v>
      </c>
      <c r="CR298">
        <v>1.9</v>
      </c>
      <c r="CS298">
        <v>2</v>
      </c>
      <c r="CT298" t="s">
        <v>1333</v>
      </c>
      <c r="CU298">
        <v>24</v>
      </c>
      <c r="CV298">
        <v>23</v>
      </c>
      <c r="CW298">
        <v>22</v>
      </c>
      <c r="CX298">
        <v>20</v>
      </c>
      <c r="CY298">
        <v>20</v>
      </c>
      <c r="CZ298">
        <v>19</v>
      </c>
      <c r="DA298" t="s">
        <v>27</v>
      </c>
      <c r="DB298" t="s">
        <v>27</v>
      </c>
    </row>
    <row r="299" spans="1:106" s="7" customFormat="1">
      <c r="B299" s="16"/>
      <c r="D299" s="9"/>
      <c r="E299" s="8"/>
      <c r="L299" s="8"/>
      <c r="S299" s="8"/>
      <c r="Z299" s="8"/>
      <c r="AG299" s="8"/>
      <c r="AN299" s="8"/>
      <c r="AT299" s="21"/>
      <c r="BD299" s="39">
        <v>42604</v>
      </c>
      <c r="BE299" s="23">
        <v>0.49097222222222398</v>
      </c>
      <c r="BF299" s="10" t="str">
        <f t="shared" si="26"/>
        <v>22/08/2016 11:47</v>
      </c>
      <c r="BG299" s="35">
        <f t="shared" si="27"/>
        <v>42604.493055555555</v>
      </c>
      <c r="BH299" s="35">
        <f t="shared" si="28"/>
        <v>42604.5</v>
      </c>
      <c r="BI299" t="str">
        <f t="shared" si="29"/>
        <v>22/08/2016 11:50:00</v>
      </c>
      <c r="BJ299" s="40" t="str">
        <f t="shared" si="30"/>
        <v>22/08/2016 12:00:00</v>
      </c>
      <c r="BK299">
        <f>VLOOKUP($BI299, [1]TableView_704030_20160816_20160!$D$2:$M$5095,3,FALSE)</f>
        <v>1022.99425301</v>
      </c>
      <c r="BL299">
        <f>VLOOKUP($BI299, [1]TableView_704030_20160816_20160!$D$2:$M$5095,8,FALSE)</f>
        <v>22.4444444444444</v>
      </c>
      <c r="BM299">
        <f>VLOOKUP($BI299, [1]TableView_704030_20160816_20160!$D$2:$M$5095,10,FALSE)</f>
        <v>0</v>
      </c>
      <c r="BN299">
        <f>VLOOKUP($BI299, [1]TableView_704030_20160816_20160!$D$2:$M$5095,4,FALSE)</f>
        <v>72</v>
      </c>
      <c r="BO299">
        <f>VLOOKUP($BI299, [1]TableView_704030_20160816_20160!$D$2:$M$5095,6,FALSE)</f>
        <v>185</v>
      </c>
      <c r="BP299">
        <f>VLOOKUP($BI299, [1]TableView_704030_20160816_20160!$D$2:$M$5095,7,FALSE)</f>
        <v>5.4</v>
      </c>
      <c r="BQ299">
        <f>VLOOKUP($BI299, [1]TableView_704030_20160816_20160!$D$2:$M$5095,2,FALSE)</f>
        <v>13</v>
      </c>
      <c r="BR299">
        <f>VLOOKUP($BJ299, [2]aacb8965d69cc6fd1cb3a5cae9e8ae7!$C$6:$F$853,4,FALSE)</f>
        <v>1.9</v>
      </c>
      <c r="BS299" s="15">
        <v>2</v>
      </c>
      <c r="BT299" t="str">
        <f t="shared" si="25"/>
        <v>22/08/2016 2</v>
      </c>
      <c r="BU299">
        <f>VLOOKUP($BT299, [3]Sheet1!$D$3:$T$89,4,FALSE)</f>
        <v>24</v>
      </c>
      <c r="BV299">
        <f>VLOOKUP($BT299, [3]Sheet1!$D$3:$T$89,5,FALSE)</f>
        <v>23</v>
      </c>
      <c r="BW299">
        <f>VLOOKUP($BT299, [3]Sheet1!$D$3:$T$89,8,FALSE)</f>
        <v>22</v>
      </c>
      <c r="BX299">
        <f>VLOOKUP($BT299, [3]Sheet1!$D$3:$T$89,9,FALSE)</f>
        <v>20</v>
      </c>
      <c r="BY299">
        <f>VLOOKUP($BT299, [3]Sheet1!$D$3:$T$89,12,FALSE)</f>
        <v>20</v>
      </c>
      <c r="BZ299">
        <f>VLOOKUP($BT299, [3]Sheet1!$D$3:$T$89,13,FALSE)</f>
        <v>19</v>
      </c>
      <c r="CA299" t="str">
        <f>VLOOKUP($BT299, [3]Sheet1!$D$3:$T$89,16,FALSE)</f>
        <v>N/A</v>
      </c>
      <c r="CB299" t="str">
        <f>VLOOKUP($BT299, [3]Sheet1!$D$3:$T$89,17,FALSE)</f>
        <v>N/A</v>
      </c>
      <c r="CD299" s="36">
        <v>42604</v>
      </c>
      <c r="CE299" s="42">
        <v>0.49097222222222398</v>
      </c>
      <c r="CF299" s="42" t="s">
        <v>1845</v>
      </c>
      <c r="CG299" s="42">
        <v>42604.493055555555</v>
      </c>
      <c r="CH299" s="42">
        <v>42604.5</v>
      </c>
      <c r="CI299" s="7" t="s">
        <v>1842</v>
      </c>
      <c r="CJ299" s="7" t="s">
        <v>1843</v>
      </c>
      <c r="CK299" s="7">
        <v>1022.99425301</v>
      </c>
      <c r="CL299" s="7">
        <v>22.4444444444444</v>
      </c>
      <c r="CM299" s="7">
        <v>0</v>
      </c>
      <c r="CN299" s="7">
        <v>72</v>
      </c>
      <c r="CO299" s="7">
        <v>185</v>
      </c>
      <c r="CP299" s="7">
        <v>5.4</v>
      </c>
      <c r="CQ299" s="7">
        <v>13</v>
      </c>
      <c r="CR299" s="7">
        <v>1.9</v>
      </c>
      <c r="CS299" s="7">
        <v>2</v>
      </c>
      <c r="CT299" s="7" t="s">
        <v>1333</v>
      </c>
      <c r="CU299" s="7">
        <v>24</v>
      </c>
      <c r="CV299" s="7">
        <v>23</v>
      </c>
      <c r="CW299" s="7">
        <v>22</v>
      </c>
      <c r="CX299" s="7">
        <v>20</v>
      </c>
      <c r="CY299" s="7">
        <v>20</v>
      </c>
      <c r="CZ299" s="7">
        <v>19</v>
      </c>
      <c r="DA299" s="7" t="s">
        <v>27</v>
      </c>
      <c r="DB299" s="7" t="s">
        <v>27</v>
      </c>
    </row>
    <row r="300" spans="1:106">
      <c r="A300" t="s">
        <v>0</v>
      </c>
      <c r="B300" s="17" t="s">
        <v>231</v>
      </c>
      <c r="D300" s="11">
        <v>0</v>
      </c>
      <c r="E300" s="1">
        <v>2</v>
      </c>
      <c r="F300" s="15">
        <v>9</v>
      </c>
      <c r="G300" s="15" t="s">
        <v>654</v>
      </c>
      <c r="L300" s="1">
        <v>1</v>
      </c>
      <c r="M300" s="15">
        <v>9</v>
      </c>
      <c r="N300" s="15" t="s">
        <v>34</v>
      </c>
      <c r="S300" s="1">
        <v>2</v>
      </c>
      <c r="T300" s="15">
        <v>1</v>
      </c>
      <c r="U300" s="15" t="s">
        <v>67</v>
      </c>
      <c r="V300" t="s">
        <v>57</v>
      </c>
      <c r="W300" t="s">
        <v>972</v>
      </c>
      <c r="BD300" s="39">
        <v>42605</v>
      </c>
      <c r="BE300" s="23">
        <v>0.43541666666666662</v>
      </c>
      <c r="BF300" s="10" t="str">
        <f t="shared" si="26"/>
        <v>23/08/2016 10:27</v>
      </c>
      <c r="BG300" s="35">
        <f t="shared" si="27"/>
        <v>42605.4375</v>
      </c>
      <c r="BH300" s="35">
        <f t="shared" si="28"/>
        <v>42605.4375</v>
      </c>
      <c r="BI300" t="str">
        <f t="shared" si="29"/>
        <v>23/08/2016 10:30:00</v>
      </c>
      <c r="BJ300" s="40" t="str">
        <f t="shared" si="30"/>
        <v>23/08/2016 10:30:00</v>
      </c>
      <c r="BK300">
        <f>VLOOKUP($BI300, [1]TableView_704030_20160816_20160!$D$2:$M$5095,3,FALSE)</f>
        <v>1020.92855572</v>
      </c>
      <c r="BL300">
        <f>VLOOKUP($BI300, [1]TableView_704030_20160816_20160!$D$2:$M$5095,8,FALSE)</f>
        <v>25.4444444444444</v>
      </c>
      <c r="BM300">
        <f>VLOOKUP($BI300, [1]TableView_704030_20160816_20160!$D$2:$M$5095,10,FALSE)</f>
        <v>0</v>
      </c>
      <c r="BN300">
        <f>VLOOKUP($BI300, [1]TableView_704030_20160816_20160!$D$2:$M$5095,4,FALSE)</f>
        <v>62</v>
      </c>
      <c r="BO300">
        <f>VLOOKUP($BI300, [1]TableView_704030_20160816_20160!$D$2:$M$5095,6,FALSE)</f>
        <v>138</v>
      </c>
      <c r="BP300">
        <f>VLOOKUP($BI300, [1]TableView_704030_20160816_20160!$D$2:$M$5095,7,FALSE)</f>
        <v>5.6</v>
      </c>
      <c r="BQ300">
        <f>VLOOKUP($BI300, [1]TableView_704030_20160816_20160!$D$2:$M$5095,2,FALSE)</f>
        <v>10.4</v>
      </c>
      <c r="BR300">
        <f>VLOOKUP($BJ300, [2]aacb8965d69cc6fd1cb3a5cae9e8ae7!$C$6:$F$853,4,FALSE)</f>
        <v>5.2</v>
      </c>
      <c r="BS300" s="15">
        <v>1</v>
      </c>
      <c r="BT300" t="str">
        <f t="shared" si="25"/>
        <v>23/08/2016 1</v>
      </c>
      <c r="BU300">
        <f>VLOOKUP($BT300, [3]Sheet1!$D$3:$T$89,4,FALSE)</f>
        <v>27</v>
      </c>
      <c r="BV300">
        <f>VLOOKUP($BT300, [3]Sheet1!$D$3:$T$89,5,FALSE)</f>
        <v>24</v>
      </c>
      <c r="BW300">
        <f>VLOOKUP($BT300, [3]Sheet1!$D$3:$T$89,8,FALSE)</f>
        <v>27</v>
      </c>
      <c r="BX300">
        <f>VLOOKUP($BT300, [3]Sheet1!$D$3:$T$89,9,FALSE)</f>
        <v>21</v>
      </c>
      <c r="BY300">
        <f>VLOOKUP($BT300, [3]Sheet1!$D$3:$T$89,12,FALSE)</f>
        <v>24</v>
      </c>
      <c r="BZ300">
        <f>VLOOKUP($BT300, [3]Sheet1!$D$3:$T$89,13,FALSE)</f>
        <v>20</v>
      </c>
      <c r="CA300" t="str">
        <f>VLOOKUP($BT300, [3]Sheet1!$D$3:$T$89,16,FALSE)</f>
        <v>N/A</v>
      </c>
      <c r="CB300" t="str">
        <f>VLOOKUP($BT300, [3]Sheet1!$D$3:$T$89,17,FALSE)</f>
        <v>N/A</v>
      </c>
      <c r="CD300" s="12">
        <v>42605</v>
      </c>
      <c r="CE300" s="2">
        <v>0.43541666666666662</v>
      </c>
      <c r="CF300" s="2" t="s">
        <v>1846</v>
      </c>
      <c r="CG300" s="2">
        <v>42605.4375</v>
      </c>
      <c r="CH300" s="2">
        <v>42605.4375</v>
      </c>
      <c r="CI300" t="s">
        <v>1394</v>
      </c>
      <c r="CJ300" t="s">
        <v>1394</v>
      </c>
      <c r="CK300">
        <v>1020.92855572</v>
      </c>
      <c r="CL300">
        <v>25.4444444444444</v>
      </c>
      <c r="CM300">
        <v>0</v>
      </c>
      <c r="CN300">
        <v>62</v>
      </c>
      <c r="CO300">
        <v>138</v>
      </c>
      <c r="CP300">
        <v>5.6</v>
      </c>
      <c r="CQ300">
        <v>10.4</v>
      </c>
      <c r="CR300">
        <v>5.2</v>
      </c>
      <c r="CS300">
        <v>1</v>
      </c>
      <c r="CT300" t="s">
        <v>1238</v>
      </c>
      <c r="CU300">
        <v>27</v>
      </c>
      <c r="CV300">
        <v>24</v>
      </c>
      <c r="CW300">
        <v>27</v>
      </c>
      <c r="CX300">
        <v>21</v>
      </c>
      <c r="CY300">
        <v>24</v>
      </c>
      <c r="CZ300">
        <v>20</v>
      </c>
      <c r="DA300" t="s">
        <v>27</v>
      </c>
      <c r="DB300" t="s">
        <v>27</v>
      </c>
    </row>
    <row r="301" spans="1:106">
      <c r="A301" t="s">
        <v>1</v>
      </c>
      <c r="B301" s="18">
        <v>0.43541666666666662</v>
      </c>
      <c r="D301" s="3">
        <v>1</v>
      </c>
      <c r="E301" s="1">
        <v>1</v>
      </c>
      <c r="F301" s="15">
        <v>1</v>
      </c>
      <c r="G301" s="15" t="s">
        <v>33</v>
      </c>
      <c r="L301" s="1">
        <v>1</v>
      </c>
      <c r="M301" s="15">
        <v>4</v>
      </c>
      <c r="N301" s="15" t="s">
        <v>91</v>
      </c>
      <c r="O301" t="s">
        <v>57</v>
      </c>
      <c r="P301">
        <v>1</v>
      </c>
      <c r="S301" s="1">
        <v>1</v>
      </c>
      <c r="T301" s="15">
        <v>9</v>
      </c>
      <c r="U301" s="15" t="s">
        <v>35</v>
      </c>
      <c r="Z301" s="1">
        <v>1</v>
      </c>
      <c r="AA301">
        <v>6</v>
      </c>
      <c r="AB301" t="s">
        <v>34</v>
      </c>
      <c r="BD301" s="39">
        <v>42605</v>
      </c>
      <c r="BE301" s="23">
        <v>0.43611111111111112</v>
      </c>
      <c r="BF301" s="10" t="str">
        <f t="shared" si="26"/>
        <v>23/08/2016 10:28</v>
      </c>
      <c r="BG301" s="35">
        <f t="shared" si="27"/>
        <v>42605.4375</v>
      </c>
      <c r="BH301" s="35">
        <f t="shared" si="28"/>
        <v>42605.4375</v>
      </c>
      <c r="BI301" t="str">
        <f t="shared" si="29"/>
        <v>23/08/2016 10:30:00</v>
      </c>
      <c r="BJ301" s="40" t="str">
        <f t="shared" si="30"/>
        <v>23/08/2016 10:30:00</v>
      </c>
      <c r="BK301">
        <f>VLOOKUP($BI301, [1]TableView_704030_20160816_20160!$D$2:$M$5095,3,FALSE)</f>
        <v>1020.92855572</v>
      </c>
      <c r="BL301">
        <f>VLOOKUP($BI301, [1]TableView_704030_20160816_20160!$D$2:$M$5095,8,FALSE)</f>
        <v>25.4444444444444</v>
      </c>
      <c r="BM301">
        <f>VLOOKUP($BI301, [1]TableView_704030_20160816_20160!$D$2:$M$5095,10,FALSE)</f>
        <v>0</v>
      </c>
      <c r="BN301">
        <f>VLOOKUP($BI301, [1]TableView_704030_20160816_20160!$D$2:$M$5095,4,FALSE)</f>
        <v>62</v>
      </c>
      <c r="BO301">
        <f>VLOOKUP($BI301, [1]TableView_704030_20160816_20160!$D$2:$M$5095,6,FALSE)</f>
        <v>138</v>
      </c>
      <c r="BP301">
        <f>VLOOKUP($BI301, [1]TableView_704030_20160816_20160!$D$2:$M$5095,7,FALSE)</f>
        <v>5.6</v>
      </c>
      <c r="BQ301">
        <f>VLOOKUP($BI301, [1]TableView_704030_20160816_20160!$D$2:$M$5095,2,FALSE)</f>
        <v>10.4</v>
      </c>
      <c r="BR301">
        <f>VLOOKUP($BJ301, [2]aacb8965d69cc6fd1cb3a5cae9e8ae7!$C$6:$F$853,4,FALSE)</f>
        <v>5.2</v>
      </c>
      <c r="BS301" s="15">
        <v>1</v>
      </c>
      <c r="BT301" t="str">
        <f t="shared" si="25"/>
        <v>23/08/2016 1</v>
      </c>
      <c r="BU301">
        <f>VLOOKUP($BT301, [3]Sheet1!$D$3:$T$89,4,FALSE)</f>
        <v>27</v>
      </c>
      <c r="BV301">
        <f>VLOOKUP($BT301, [3]Sheet1!$D$3:$T$89,5,FALSE)</f>
        <v>24</v>
      </c>
      <c r="BW301">
        <f>VLOOKUP($BT301, [3]Sheet1!$D$3:$T$89,8,FALSE)</f>
        <v>27</v>
      </c>
      <c r="BX301">
        <f>VLOOKUP($BT301, [3]Sheet1!$D$3:$T$89,9,FALSE)</f>
        <v>21</v>
      </c>
      <c r="BY301">
        <f>VLOOKUP($BT301, [3]Sheet1!$D$3:$T$89,12,FALSE)</f>
        <v>24</v>
      </c>
      <c r="BZ301">
        <f>VLOOKUP($BT301, [3]Sheet1!$D$3:$T$89,13,FALSE)</f>
        <v>20</v>
      </c>
      <c r="CA301" t="str">
        <f>VLOOKUP($BT301, [3]Sheet1!$D$3:$T$89,16,FALSE)</f>
        <v>N/A</v>
      </c>
      <c r="CB301" t="str">
        <f>VLOOKUP($BT301, [3]Sheet1!$D$3:$T$89,17,FALSE)</f>
        <v>N/A</v>
      </c>
      <c r="CD301" s="12">
        <v>42605</v>
      </c>
      <c r="CE301" s="2">
        <v>0.43611111111111112</v>
      </c>
      <c r="CF301" s="2" t="s">
        <v>1847</v>
      </c>
      <c r="CG301" s="2">
        <v>42605.4375</v>
      </c>
      <c r="CH301" s="2">
        <v>42605.4375</v>
      </c>
      <c r="CI301" t="s">
        <v>1394</v>
      </c>
      <c r="CJ301" t="s">
        <v>1394</v>
      </c>
      <c r="CK301">
        <v>1020.92855572</v>
      </c>
      <c r="CL301">
        <v>25.4444444444444</v>
      </c>
      <c r="CM301">
        <v>0</v>
      </c>
      <c r="CN301">
        <v>62</v>
      </c>
      <c r="CO301">
        <v>138</v>
      </c>
      <c r="CP301">
        <v>5.6</v>
      </c>
      <c r="CQ301">
        <v>10.4</v>
      </c>
      <c r="CR301">
        <v>5.2</v>
      </c>
      <c r="CS301">
        <v>1</v>
      </c>
      <c r="CT301" t="s">
        <v>1238</v>
      </c>
      <c r="CU301">
        <v>27</v>
      </c>
      <c r="CV301">
        <v>24</v>
      </c>
      <c r="CW301">
        <v>27</v>
      </c>
      <c r="CX301">
        <v>21</v>
      </c>
      <c r="CY301">
        <v>24</v>
      </c>
      <c r="CZ301">
        <v>20</v>
      </c>
      <c r="DA301" t="s">
        <v>27</v>
      </c>
      <c r="DB301" t="s">
        <v>27</v>
      </c>
    </row>
    <row r="302" spans="1:106">
      <c r="A302" t="s">
        <v>2</v>
      </c>
      <c r="B302" s="17" t="s">
        <v>20</v>
      </c>
      <c r="D302" s="3">
        <v>2</v>
      </c>
      <c r="E302" s="1">
        <v>1</v>
      </c>
      <c r="F302" s="15">
        <v>9</v>
      </c>
      <c r="G302" s="15" t="s">
        <v>34</v>
      </c>
      <c r="L302" s="1">
        <v>1</v>
      </c>
      <c r="M302" s="15">
        <v>4</v>
      </c>
      <c r="N302" s="15" t="s">
        <v>91</v>
      </c>
      <c r="O302" t="s">
        <v>57</v>
      </c>
      <c r="P302">
        <v>1</v>
      </c>
      <c r="Z302" s="1">
        <v>1</v>
      </c>
      <c r="AA302">
        <v>6</v>
      </c>
      <c r="AB302" t="s">
        <v>34</v>
      </c>
      <c r="BD302" s="39">
        <v>42605</v>
      </c>
      <c r="BE302" s="23">
        <v>0.436805555555556</v>
      </c>
      <c r="BF302" s="10" t="str">
        <f t="shared" si="26"/>
        <v>23/08/2016 10:29</v>
      </c>
      <c r="BG302" s="35">
        <f t="shared" si="27"/>
        <v>42605.4375</v>
      </c>
      <c r="BH302" s="35">
        <f t="shared" si="28"/>
        <v>42605.4375</v>
      </c>
      <c r="BI302" t="str">
        <f t="shared" si="29"/>
        <v>23/08/2016 10:30:00</v>
      </c>
      <c r="BJ302" s="40" t="str">
        <f t="shared" si="30"/>
        <v>23/08/2016 10:30:00</v>
      </c>
      <c r="BK302">
        <f>VLOOKUP($BI302, [1]TableView_704030_20160816_20160!$D$2:$M$5095,3,FALSE)</f>
        <v>1020.92855572</v>
      </c>
      <c r="BL302">
        <f>VLOOKUP($BI302, [1]TableView_704030_20160816_20160!$D$2:$M$5095,8,FALSE)</f>
        <v>25.4444444444444</v>
      </c>
      <c r="BM302">
        <f>VLOOKUP($BI302, [1]TableView_704030_20160816_20160!$D$2:$M$5095,10,FALSE)</f>
        <v>0</v>
      </c>
      <c r="BN302">
        <f>VLOOKUP($BI302, [1]TableView_704030_20160816_20160!$D$2:$M$5095,4,FALSE)</f>
        <v>62</v>
      </c>
      <c r="BO302">
        <f>VLOOKUP($BI302, [1]TableView_704030_20160816_20160!$D$2:$M$5095,6,FALSE)</f>
        <v>138</v>
      </c>
      <c r="BP302">
        <f>VLOOKUP($BI302, [1]TableView_704030_20160816_20160!$D$2:$M$5095,7,FALSE)</f>
        <v>5.6</v>
      </c>
      <c r="BQ302">
        <f>VLOOKUP($BI302, [1]TableView_704030_20160816_20160!$D$2:$M$5095,2,FALSE)</f>
        <v>10.4</v>
      </c>
      <c r="BR302">
        <f>VLOOKUP($BJ302, [2]aacb8965d69cc6fd1cb3a5cae9e8ae7!$C$6:$F$853,4,FALSE)</f>
        <v>5.2</v>
      </c>
      <c r="BS302" s="15">
        <v>1</v>
      </c>
      <c r="BT302" t="str">
        <f t="shared" si="25"/>
        <v>23/08/2016 1</v>
      </c>
      <c r="BU302">
        <f>VLOOKUP($BT302, [3]Sheet1!$D$3:$T$89,4,FALSE)</f>
        <v>27</v>
      </c>
      <c r="BV302">
        <f>VLOOKUP($BT302, [3]Sheet1!$D$3:$T$89,5,FALSE)</f>
        <v>24</v>
      </c>
      <c r="BW302">
        <f>VLOOKUP($BT302, [3]Sheet1!$D$3:$T$89,8,FALSE)</f>
        <v>27</v>
      </c>
      <c r="BX302">
        <f>VLOOKUP($BT302, [3]Sheet1!$D$3:$T$89,9,FALSE)</f>
        <v>21</v>
      </c>
      <c r="BY302">
        <f>VLOOKUP($BT302, [3]Sheet1!$D$3:$T$89,12,FALSE)</f>
        <v>24</v>
      </c>
      <c r="BZ302">
        <f>VLOOKUP($BT302, [3]Sheet1!$D$3:$T$89,13,FALSE)</f>
        <v>20</v>
      </c>
      <c r="CA302" t="str">
        <f>VLOOKUP($BT302, [3]Sheet1!$D$3:$T$89,16,FALSE)</f>
        <v>N/A</v>
      </c>
      <c r="CB302" t="str">
        <f>VLOOKUP($BT302, [3]Sheet1!$D$3:$T$89,17,FALSE)</f>
        <v>N/A</v>
      </c>
      <c r="CD302" s="12">
        <v>42605</v>
      </c>
      <c r="CE302" s="2">
        <v>0.436805555555556</v>
      </c>
      <c r="CF302" s="2" t="s">
        <v>1848</v>
      </c>
      <c r="CG302" s="2">
        <v>42605.4375</v>
      </c>
      <c r="CH302" s="2">
        <v>42605.4375</v>
      </c>
      <c r="CI302" t="s">
        <v>1394</v>
      </c>
      <c r="CJ302" t="s">
        <v>1394</v>
      </c>
      <c r="CK302">
        <v>1020.92855572</v>
      </c>
      <c r="CL302">
        <v>25.4444444444444</v>
      </c>
      <c r="CM302">
        <v>0</v>
      </c>
      <c r="CN302">
        <v>62</v>
      </c>
      <c r="CO302">
        <v>138</v>
      </c>
      <c r="CP302">
        <v>5.6</v>
      </c>
      <c r="CQ302">
        <v>10.4</v>
      </c>
      <c r="CR302">
        <v>5.2</v>
      </c>
      <c r="CS302">
        <v>1</v>
      </c>
      <c r="CT302" t="s">
        <v>1238</v>
      </c>
      <c r="CU302">
        <v>27</v>
      </c>
      <c r="CV302">
        <v>24</v>
      </c>
      <c r="CW302">
        <v>27</v>
      </c>
      <c r="CX302">
        <v>21</v>
      </c>
      <c r="CY302">
        <v>24</v>
      </c>
      <c r="CZ302">
        <v>20</v>
      </c>
      <c r="DA302" t="s">
        <v>27</v>
      </c>
      <c r="DB302" t="s">
        <v>27</v>
      </c>
    </row>
    <row r="303" spans="1:106">
      <c r="A303" t="s">
        <v>3</v>
      </c>
      <c r="B303" s="17" t="s">
        <v>25</v>
      </c>
      <c r="D303" s="3">
        <v>3</v>
      </c>
      <c r="E303" s="1">
        <v>1</v>
      </c>
      <c r="F303" s="15">
        <v>4</v>
      </c>
      <c r="G303" s="15" t="s">
        <v>91</v>
      </c>
      <c r="H303" t="s">
        <v>57</v>
      </c>
      <c r="I303">
        <v>1</v>
      </c>
      <c r="L303" s="1">
        <v>1</v>
      </c>
      <c r="M303" s="15">
        <v>4</v>
      </c>
      <c r="N303" s="15" t="s">
        <v>304</v>
      </c>
      <c r="O303" t="s">
        <v>57</v>
      </c>
      <c r="P303">
        <v>1</v>
      </c>
      <c r="S303" s="1">
        <v>1</v>
      </c>
      <c r="T303">
        <v>9</v>
      </c>
      <c r="U303" t="s">
        <v>149</v>
      </c>
      <c r="V303" t="s">
        <v>57</v>
      </c>
      <c r="W303">
        <v>3</v>
      </c>
      <c r="Z303" s="1">
        <v>1</v>
      </c>
      <c r="AA303">
        <v>9</v>
      </c>
      <c r="AB303" t="s">
        <v>34</v>
      </c>
      <c r="AG303" s="1">
        <v>1</v>
      </c>
      <c r="AH303">
        <v>6</v>
      </c>
      <c r="AI303" t="s">
        <v>34</v>
      </c>
      <c r="BD303" s="39">
        <v>42605</v>
      </c>
      <c r="BE303" s="23">
        <v>0.4375</v>
      </c>
      <c r="BF303" s="10" t="str">
        <f t="shared" si="26"/>
        <v>23/08/2016 10:30</v>
      </c>
      <c r="BG303" s="35">
        <f t="shared" si="27"/>
        <v>42605.4375</v>
      </c>
      <c r="BH303" s="35">
        <f t="shared" si="28"/>
        <v>42605.4375</v>
      </c>
      <c r="BI303" t="str">
        <f t="shared" si="29"/>
        <v>23/08/2016 10:30:00</v>
      </c>
      <c r="BJ303" s="40" t="str">
        <f t="shared" si="30"/>
        <v>23/08/2016 10:30:00</v>
      </c>
      <c r="BK303">
        <f>VLOOKUP($BI303, [1]TableView_704030_20160816_20160!$D$2:$M$5095,3,FALSE)</f>
        <v>1020.92855572</v>
      </c>
      <c r="BL303">
        <f>VLOOKUP($BI303, [1]TableView_704030_20160816_20160!$D$2:$M$5095,8,FALSE)</f>
        <v>25.4444444444444</v>
      </c>
      <c r="BM303">
        <f>VLOOKUP($BI303, [1]TableView_704030_20160816_20160!$D$2:$M$5095,10,FALSE)</f>
        <v>0</v>
      </c>
      <c r="BN303">
        <f>VLOOKUP($BI303, [1]TableView_704030_20160816_20160!$D$2:$M$5095,4,FALSE)</f>
        <v>62</v>
      </c>
      <c r="BO303">
        <f>VLOOKUP($BI303, [1]TableView_704030_20160816_20160!$D$2:$M$5095,6,FALSE)</f>
        <v>138</v>
      </c>
      <c r="BP303">
        <f>VLOOKUP($BI303, [1]TableView_704030_20160816_20160!$D$2:$M$5095,7,FALSE)</f>
        <v>5.6</v>
      </c>
      <c r="BQ303">
        <f>VLOOKUP($BI303, [1]TableView_704030_20160816_20160!$D$2:$M$5095,2,FALSE)</f>
        <v>10.4</v>
      </c>
      <c r="BR303">
        <f>VLOOKUP($BJ303, [2]aacb8965d69cc6fd1cb3a5cae9e8ae7!$C$6:$F$853,4,FALSE)</f>
        <v>5.2</v>
      </c>
      <c r="BS303" s="15">
        <v>1</v>
      </c>
      <c r="BT303" t="str">
        <f t="shared" si="25"/>
        <v>23/08/2016 1</v>
      </c>
      <c r="BU303">
        <f>VLOOKUP($BT303, [3]Sheet1!$D$3:$T$89,4,FALSE)</f>
        <v>27</v>
      </c>
      <c r="BV303">
        <f>VLOOKUP($BT303, [3]Sheet1!$D$3:$T$89,5,FALSE)</f>
        <v>24</v>
      </c>
      <c r="BW303">
        <f>VLOOKUP($BT303, [3]Sheet1!$D$3:$T$89,8,FALSE)</f>
        <v>27</v>
      </c>
      <c r="BX303">
        <f>VLOOKUP($BT303, [3]Sheet1!$D$3:$T$89,9,FALSE)</f>
        <v>21</v>
      </c>
      <c r="BY303">
        <f>VLOOKUP($BT303, [3]Sheet1!$D$3:$T$89,12,FALSE)</f>
        <v>24</v>
      </c>
      <c r="BZ303">
        <f>VLOOKUP($BT303, [3]Sheet1!$D$3:$T$89,13,FALSE)</f>
        <v>20</v>
      </c>
      <c r="CA303" t="str">
        <f>VLOOKUP($BT303, [3]Sheet1!$D$3:$T$89,16,FALSE)</f>
        <v>N/A</v>
      </c>
      <c r="CB303" t="str">
        <f>VLOOKUP($BT303, [3]Sheet1!$D$3:$T$89,17,FALSE)</f>
        <v>N/A</v>
      </c>
      <c r="CD303" s="12">
        <v>42605</v>
      </c>
      <c r="CE303" s="2">
        <v>0.4375</v>
      </c>
      <c r="CF303" s="2" t="s">
        <v>1849</v>
      </c>
      <c r="CG303" s="2">
        <v>42605.4375</v>
      </c>
      <c r="CH303" s="2">
        <v>42605.4375</v>
      </c>
      <c r="CI303" t="s">
        <v>1394</v>
      </c>
      <c r="CJ303" t="s">
        <v>1394</v>
      </c>
      <c r="CK303">
        <v>1020.92855572</v>
      </c>
      <c r="CL303">
        <v>25.4444444444444</v>
      </c>
      <c r="CM303">
        <v>0</v>
      </c>
      <c r="CN303">
        <v>62</v>
      </c>
      <c r="CO303">
        <v>138</v>
      </c>
      <c r="CP303">
        <v>5.6</v>
      </c>
      <c r="CQ303">
        <v>10.4</v>
      </c>
      <c r="CR303">
        <v>5.2</v>
      </c>
      <c r="CS303">
        <v>1</v>
      </c>
      <c r="CT303" t="s">
        <v>1238</v>
      </c>
      <c r="CU303">
        <v>27</v>
      </c>
      <c r="CV303">
        <v>24</v>
      </c>
      <c r="CW303">
        <v>27</v>
      </c>
      <c r="CX303">
        <v>21</v>
      </c>
      <c r="CY303">
        <v>24</v>
      </c>
      <c r="CZ303">
        <v>20</v>
      </c>
      <c r="DA303" t="s">
        <v>27</v>
      </c>
      <c r="DB303" t="s">
        <v>27</v>
      </c>
    </row>
    <row r="304" spans="1:106">
      <c r="A304" t="s">
        <v>4</v>
      </c>
      <c r="B304" s="17" t="s">
        <v>22</v>
      </c>
      <c r="D304" s="3">
        <v>4</v>
      </c>
      <c r="E304" s="1">
        <v>1</v>
      </c>
      <c r="F304" s="15">
        <v>9</v>
      </c>
      <c r="G304" s="15" t="s">
        <v>65</v>
      </c>
      <c r="H304" t="s">
        <v>57</v>
      </c>
      <c r="I304">
        <v>4</v>
      </c>
      <c r="L304" s="1">
        <v>1</v>
      </c>
      <c r="M304" s="15">
        <v>4</v>
      </c>
      <c r="N304" s="15" t="s">
        <v>304</v>
      </c>
      <c r="O304" t="s">
        <v>57</v>
      </c>
      <c r="P304">
        <v>1</v>
      </c>
      <c r="S304" s="1">
        <v>1</v>
      </c>
      <c r="T304">
        <v>9</v>
      </c>
      <c r="U304" t="s">
        <v>654</v>
      </c>
      <c r="Z304" s="1">
        <v>1</v>
      </c>
      <c r="AA304">
        <v>6</v>
      </c>
      <c r="AB304" t="s">
        <v>34</v>
      </c>
      <c r="BD304" s="39">
        <v>42605</v>
      </c>
      <c r="BE304" s="23">
        <v>0.438194444444445</v>
      </c>
      <c r="BF304" s="10" t="str">
        <f t="shared" si="26"/>
        <v>23/08/2016 10:31</v>
      </c>
      <c r="BG304" s="35">
        <f t="shared" si="27"/>
        <v>42605.4375</v>
      </c>
      <c r="BH304" s="35">
        <f t="shared" si="28"/>
        <v>42605.4375</v>
      </c>
      <c r="BI304" t="str">
        <f t="shared" si="29"/>
        <v>23/08/2016 10:30:00</v>
      </c>
      <c r="BJ304" s="40" t="str">
        <f t="shared" si="30"/>
        <v>23/08/2016 10:30:00</v>
      </c>
      <c r="BK304">
        <f>VLOOKUP($BI304, [1]TableView_704030_20160816_20160!$D$2:$M$5095,3,FALSE)</f>
        <v>1020.92855572</v>
      </c>
      <c r="BL304">
        <f>VLOOKUP($BI304, [1]TableView_704030_20160816_20160!$D$2:$M$5095,8,FALSE)</f>
        <v>25.4444444444444</v>
      </c>
      <c r="BM304">
        <f>VLOOKUP($BI304, [1]TableView_704030_20160816_20160!$D$2:$M$5095,10,FALSE)</f>
        <v>0</v>
      </c>
      <c r="BN304">
        <f>VLOOKUP($BI304, [1]TableView_704030_20160816_20160!$D$2:$M$5095,4,FALSE)</f>
        <v>62</v>
      </c>
      <c r="BO304">
        <f>VLOOKUP($BI304, [1]TableView_704030_20160816_20160!$D$2:$M$5095,6,FALSE)</f>
        <v>138</v>
      </c>
      <c r="BP304">
        <f>VLOOKUP($BI304, [1]TableView_704030_20160816_20160!$D$2:$M$5095,7,FALSE)</f>
        <v>5.6</v>
      </c>
      <c r="BQ304">
        <f>VLOOKUP($BI304, [1]TableView_704030_20160816_20160!$D$2:$M$5095,2,FALSE)</f>
        <v>10.4</v>
      </c>
      <c r="BR304">
        <f>VLOOKUP($BJ304, [2]aacb8965d69cc6fd1cb3a5cae9e8ae7!$C$6:$F$853,4,FALSE)</f>
        <v>5.2</v>
      </c>
      <c r="BS304" s="15">
        <v>1</v>
      </c>
      <c r="BT304" t="str">
        <f t="shared" si="25"/>
        <v>23/08/2016 1</v>
      </c>
      <c r="BU304">
        <f>VLOOKUP($BT304, [3]Sheet1!$D$3:$T$89,4,FALSE)</f>
        <v>27</v>
      </c>
      <c r="BV304">
        <f>VLOOKUP($BT304, [3]Sheet1!$D$3:$T$89,5,FALSE)</f>
        <v>24</v>
      </c>
      <c r="BW304">
        <f>VLOOKUP($BT304, [3]Sheet1!$D$3:$T$89,8,FALSE)</f>
        <v>27</v>
      </c>
      <c r="BX304">
        <f>VLOOKUP($BT304, [3]Sheet1!$D$3:$T$89,9,FALSE)</f>
        <v>21</v>
      </c>
      <c r="BY304">
        <f>VLOOKUP($BT304, [3]Sheet1!$D$3:$T$89,12,FALSE)</f>
        <v>24</v>
      </c>
      <c r="BZ304">
        <f>VLOOKUP($BT304, [3]Sheet1!$D$3:$T$89,13,FALSE)</f>
        <v>20</v>
      </c>
      <c r="CA304" t="str">
        <f>VLOOKUP($BT304, [3]Sheet1!$D$3:$T$89,16,FALSE)</f>
        <v>N/A</v>
      </c>
      <c r="CB304" t="str">
        <f>VLOOKUP($BT304, [3]Sheet1!$D$3:$T$89,17,FALSE)</f>
        <v>N/A</v>
      </c>
      <c r="CD304" s="12">
        <v>42605</v>
      </c>
      <c r="CE304" s="2">
        <v>0.438194444444445</v>
      </c>
      <c r="CF304" s="2" t="s">
        <v>1850</v>
      </c>
      <c r="CG304" s="2">
        <v>42605.4375</v>
      </c>
      <c r="CH304" s="2">
        <v>42605.4375</v>
      </c>
      <c r="CI304" t="s">
        <v>1394</v>
      </c>
      <c r="CJ304" t="s">
        <v>1394</v>
      </c>
      <c r="CK304">
        <v>1020.92855572</v>
      </c>
      <c r="CL304">
        <v>25.4444444444444</v>
      </c>
      <c r="CM304">
        <v>0</v>
      </c>
      <c r="CN304">
        <v>62</v>
      </c>
      <c r="CO304">
        <v>138</v>
      </c>
      <c r="CP304">
        <v>5.6</v>
      </c>
      <c r="CQ304">
        <v>10.4</v>
      </c>
      <c r="CR304">
        <v>5.2</v>
      </c>
      <c r="CS304">
        <v>1</v>
      </c>
      <c r="CT304" t="s">
        <v>1238</v>
      </c>
      <c r="CU304">
        <v>27</v>
      </c>
      <c r="CV304">
        <v>24</v>
      </c>
      <c r="CW304">
        <v>27</v>
      </c>
      <c r="CX304">
        <v>21</v>
      </c>
      <c r="CY304">
        <v>24</v>
      </c>
      <c r="CZ304">
        <v>20</v>
      </c>
      <c r="DA304" t="s">
        <v>27</v>
      </c>
      <c r="DB304" t="s">
        <v>27</v>
      </c>
    </row>
    <row r="305" spans="1:106">
      <c r="A305" t="s">
        <v>5</v>
      </c>
      <c r="B305" s="29" t="s">
        <v>83</v>
      </c>
      <c r="D305" s="3">
        <v>5</v>
      </c>
      <c r="E305" s="1">
        <v>1</v>
      </c>
      <c r="F305" s="15">
        <v>4</v>
      </c>
      <c r="G305" s="15" t="s">
        <v>91</v>
      </c>
      <c r="H305" t="s">
        <v>57</v>
      </c>
      <c r="I305">
        <v>3</v>
      </c>
      <c r="L305" s="1">
        <v>1</v>
      </c>
      <c r="M305" s="15">
        <v>4</v>
      </c>
      <c r="N305" s="15" t="s">
        <v>304</v>
      </c>
      <c r="O305" t="s">
        <v>57</v>
      </c>
      <c r="P305">
        <v>1</v>
      </c>
      <c r="S305" s="1">
        <v>1</v>
      </c>
      <c r="T305">
        <v>9</v>
      </c>
      <c r="U305" t="s">
        <v>65</v>
      </c>
      <c r="V305" t="s">
        <v>57</v>
      </c>
      <c r="W305">
        <v>4</v>
      </c>
      <c r="Z305" s="1">
        <v>1</v>
      </c>
      <c r="AA305">
        <v>9</v>
      </c>
      <c r="AB305" t="s">
        <v>654</v>
      </c>
      <c r="BD305" s="39">
        <v>42605</v>
      </c>
      <c r="BE305" s="23">
        <v>0.43888888888888899</v>
      </c>
      <c r="BF305" s="10" t="str">
        <f t="shared" si="26"/>
        <v>23/08/2016 10:32</v>
      </c>
      <c r="BG305" s="35">
        <f t="shared" si="27"/>
        <v>42605.4375</v>
      </c>
      <c r="BH305" s="35">
        <f t="shared" si="28"/>
        <v>42605.4375</v>
      </c>
      <c r="BI305" t="str">
        <f t="shared" si="29"/>
        <v>23/08/2016 10:30:00</v>
      </c>
      <c r="BJ305" s="40" t="str">
        <f t="shared" si="30"/>
        <v>23/08/2016 10:30:00</v>
      </c>
      <c r="BK305">
        <f>VLOOKUP($BI305, [1]TableView_704030_20160816_20160!$D$2:$M$5095,3,FALSE)</f>
        <v>1020.92855572</v>
      </c>
      <c r="BL305">
        <f>VLOOKUP($BI305, [1]TableView_704030_20160816_20160!$D$2:$M$5095,8,FALSE)</f>
        <v>25.4444444444444</v>
      </c>
      <c r="BM305">
        <f>VLOOKUP($BI305, [1]TableView_704030_20160816_20160!$D$2:$M$5095,10,FALSE)</f>
        <v>0</v>
      </c>
      <c r="BN305">
        <f>VLOOKUP($BI305, [1]TableView_704030_20160816_20160!$D$2:$M$5095,4,FALSE)</f>
        <v>62</v>
      </c>
      <c r="BO305">
        <f>VLOOKUP($BI305, [1]TableView_704030_20160816_20160!$D$2:$M$5095,6,FALSE)</f>
        <v>138</v>
      </c>
      <c r="BP305">
        <f>VLOOKUP($BI305, [1]TableView_704030_20160816_20160!$D$2:$M$5095,7,FALSE)</f>
        <v>5.6</v>
      </c>
      <c r="BQ305">
        <f>VLOOKUP($BI305, [1]TableView_704030_20160816_20160!$D$2:$M$5095,2,FALSE)</f>
        <v>10.4</v>
      </c>
      <c r="BR305">
        <f>VLOOKUP($BJ305, [2]aacb8965d69cc6fd1cb3a5cae9e8ae7!$C$6:$F$853,4,FALSE)</f>
        <v>5.2</v>
      </c>
      <c r="BS305" s="15">
        <v>1</v>
      </c>
      <c r="BT305" t="str">
        <f t="shared" si="25"/>
        <v>23/08/2016 1</v>
      </c>
      <c r="BU305">
        <f>VLOOKUP($BT305, [3]Sheet1!$D$3:$T$89,4,FALSE)</f>
        <v>27</v>
      </c>
      <c r="BV305">
        <f>VLOOKUP($BT305, [3]Sheet1!$D$3:$T$89,5,FALSE)</f>
        <v>24</v>
      </c>
      <c r="BW305">
        <f>VLOOKUP($BT305, [3]Sheet1!$D$3:$T$89,8,FALSE)</f>
        <v>27</v>
      </c>
      <c r="BX305">
        <f>VLOOKUP($BT305, [3]Sheet1!$D$3:$T$89,9,FALSE)</f>
        <v>21</v>
      </c>
      <c r="BY305">
        <f>VLOOKUP($BT305, [3]Sheet1!$D$3:$T$89,12,FALSE)</f>
        <v>24</v>
      </c>
      <c r="BZ305">
        <f>VLOOKUP($BT305, [3]Sheet1!$D$3:$T$89,13,FALSE)</f>
        <v>20</v>
      </c>
      <c r="CA305" t="str">
        <f>VLOOKUP($BT305, [3]Sheet1!$D$3:$T$89,16,FALSE)</f>
        <v>N/A</v>
      </c>
      <c r="CB305" t="str">
        <f>VLOOKUP($BT305, [3]Sheet1!$D$3:$T$89,17,FALSE)</f>
        <v>N/A</v>
      </c>
      <c r="CD305" s="12">
        <v>42605</v>
      </c>
      <c r="CE305" s="2">
        <v>0.43888888888888899</v>
      </c>
      <c r="CF305" s="2" t="s">
        <v>1851</v>
      </c>
      <c r="CG305" s="2">
        <v>42605.4375</v>
      </c>
      <c r="CH305" s="2">
        <v>42605.4375</v>
      </c>
      <c r="CI305" t="s">
        <v>1394</v>
      </c>
      <c r="CJ305" t="s">
        <v>1394</v>
      </c>
      <c r="CK305">
        <v>1020.92855572</v>
      </c>
      <c r="CL305">
        <v>25.4444444444444</v>
      </c>
      <c r="CM305">
        <v>0</v>
      </c>
      <c r="CN305">
        <v>62</v>
      </c>
      <c r="CO305">
        <v>138</v>
      </c>
      <c r="CP305">
        <v>5.6</v>
      </c>
      <c r="CQ305">
        <v>10.4</v>
      </c>
      <c r="CR305">
        <v>5.2</v>
      </c>
      <c r="CS305">
        <v>1</v>
      </c>
      <c r="CT305" t="s">
        <v>1238</v>
      </c>
      <c r="CU305">
        <v>27</v>
      </c>
      <c r="CV305">
        <v>24</v>
      </c>
      <c r="CW305">
        <v>27</v>
      </c>
      <c r="CX305">
        <v>21</v>
      </c>
      <c r="CY305">
        <v>24</v>
      </c>
      <c r="CZ305">
        <v>20</v>
      </c>
      <c r="DA305" t="s">
        <v>27</v>
      </c>
      <c r="DB305" t="s">
        <v>27</v>
      </c>
    </row>
    <row r="306" spans="1:106">
      <c r="A306" t="s">
        <v>6</v>
      </c>
      <c r="B306" s="17">
        <v>0</v>
      </c>
      <c r="D306" s="3">
        <v>6</v>
      </c>
      <c r="E306" s="1">
        <v>1</v>
      </c>
      <c r="F306" s="15">
        <v>4</v>
      </c>
      <c r="G306" s="15" t="s">
        <v>91</v>
      </c>
      <c r="H306" t="s">
        <v>57</v>
      </c>
      <c r="I306">
        <v>3</v>
      </c>
      <c r="L306" s="1">
        <v>1</v>
      </c>
      <c r="M306" s="15">
        <v>4</v>
      </c>
      <c r="N306" s="15" t="s">
        <v>304</v>
      </c>
      <c r="O306" t="s">
        <v>57</v>
      </c>
      <c r="P306">
        <v>2</v>
      </c>
      <c r="S306" s="1">
        <v>1</v>
      </c>
      <c r="T306">
        <v>9</v>
      </c>
      <c r="U306" t="s">
        <v>54</v>
      </c>
      <c r="Z306" s="1">
        <v>2</v>
      </c>
      <c r="AA306">
        <v>6</v>
      </c>
      <c r="AB306" t="s">
        <v>34</v>
      </c>
      <c r="BD306" s="39">
        <v>42605</v>
      </c>
      <c r="BE306" s="23">
        <v>0.43958333333333399</v>
      </c>
      <c r="BF306" s="10" t="str">
        <f t="shared" si="26"/>
        <v>23/08/2016 10:33</v>
      </c>
      <c r="BG306" s="35">
        <f t="shared" si="27"/>
        <v>42605.4375</v>
      </c>
      <c r="BH306" s="35">
        <f t="shared" si="28"/>
        <v>42605.4375</v>
      </c>
      <c r="BI306" t="str">
        <f t="shared" si="29"/>
        <v>23/08/2016 10:30:00</v>
      </c>
      <c r="BJ306" s="40" t="str">
        <f t="shared" si="30"/>
        <v>23/08/2016 10:30:00</v>
      </c>
      <c r="BK306">
        <f>VLOOKUP($BI306, [1]TableView_704030_20160816_20160!$D$2:$M$5095,3,FALSE)</f>
        <v>1020.92855572</v>
      </c>
      <c r="BL306">
        <f>VLOOKUP($BI306, [1]TableView_704030_20160816_20160!$D$2:$M$5095,8,FALSE)</f>
        <v>25.4444444444444</v>
      </c>
      <c r="BM306">
        <f>VLOOKUP($BI306, [1]TableView_704030_20160816_20160!$D$2:$M$5095,10,FALSE)</f>
        <v>0</v>
      </c>
      <c r="BN306">
        <f>VLOOKUP($BI306, [1]TableView_704030_20160816_20160!$D$2:$M$5095,4,FALSE)</f>
        <v>62</v>
      </c>
      <c r="BO306">
        <f>VLOOKUP($BI306, [1]TableView_704030_20160816_20160!$D$2:$M$5095,6,FALSE)</f>
        <v>138</v>
      </c>
      <c r="BP306">
        <f>VLOOKUP($BI306, [1]TableView_704030_20160816_20160!$D$2:$M$5095,7,FALSE)</f>
        <v>5.6</v>
      </c>
      <c r="BQ306">
        <f>VLOOKUP($BI306, [1]TableView_704030_20160816_20160!$D$2:$M$5095,2,FALSE)</f>
        <v>10.4</v>
      </c>
      <c r="BR306">
        <f>VLOOKUP($BJ306, [2]aacb8965d69cc6fd1cb3a5cae9e8ae7!$C$6:$F$853,4,FALSE)</f>
        <v>5.2</v>
      </c>
      <c r="BS306" s="15">
        <v>1</v>
      </c>
      <c r="BT306" t="str">
        <f t="shared" si="25"/>
        <v>23/08/2016 1</v>
      </c>
      <c r="BU306">
        <f>VLOOKUP($BT306, [3]Sheet1!$D$3:$T$89,4,FALSE)</f>
        <v>27</v>
      </c>
      <c r="BV306">
        <f>VLOOKUP($BT306, [3]Sheet1!$D$3:$T$89,5,FALSE)</f>
        <v>24</v>
      </c>
      <c r="BW306">
        <f>VLOOKUP($BT306, [3]Sheet1!$D$3:$T$89,8,FALSE)</f>
        <v>27</v>
      </c>
      <c r="BX306">
        <f>VLOOKUP($BT306, [3]Sheet1!$D$3:$T$89,9,FALSE)</f>
        <v>21</v>
      </c>
      <c r="BY306">
        <f>VLOOKUP($BT306, [3]Sheet1!$D$3:$T$89,12,FALSE)</f>
        <v>24</v>
      </c>
      <c r="BZ306">
        <f>VLOOKUP($BT306, [3]Sheet1!$D$3:$T$89,13,FALSE)</f>
        <v>20</v>
      </c>
      <c r="CA306" t="str">
        <f>VLOOKUP($BT306, [3]Sheet1!$D$3:$T$89,16,FALSE)</f>
        <v>N/A</v>
      </c>
      <c r="CB306" t="str">
        <f>VLOOKUP($BT306, [3]Sheet1!$D$3:$T$89,17,FALSE)</f>
        <v>N/A</v>
      </c>
      <c r="CD306" s="12">
        <v>42605</v>
      </c>
      <c r="CE306" s="2">
        <v>0.43958333333333399</v>
      </c>
      <c r="CF306" s="2" t="s">
        <v>1852</v>
      </c>
      <c r="CG306" s="2">
        <v>42605.4375</v>
      </c>
      <c r="CH306" s="2">
        <v>42605.4375</v>
      </c>
      <c r="CI306" t="s">
        <v>1394</v>
      </c>
      <c r="CJ306" t="s">
        <v>1394</v>
      </c>
      <c r="CK306">
        <v>1020.92855572</v>
      </c>
      <c r="CL306">
        <v>25.4444444444444</v>
      </c>
      <c r="CM306">
        <v>0</v>
      </c>
      <c r="CN306">
        <v>62</v>
      </c>
      <c r="CO306">
        <v>138</v>
      </c>
      <c r="CP306">
        <v>5.6</v>
      </c>
      <c r="CQ306">
        <v>10.4</v>
      </c>
      <c r="CR306">
        <v>5.2</v>
      </c>
      <c r="CS306">
        <v>1</v>
      </c>
      <c r="CT306" t="s">
        <v>1238</v>
      </c>
      <c r="CU306">
        <v>27</v>
      </c>
      <c r="CV306">
        <v>24</v>
      </c>
      <c r="CW306">
        <v>27</v>
      </c>
      <c r="CX306">
        <v>21</v>
      </c>
      <c r="CY306">
        <v>24</v>
      </c>
      <c r="CZ306">
        <v>20</v>
      </c>
      <c r="DA306" t="s">
        <v>27</v>
      </c>
      <c r="DB306" t="s">
        <v>27</v>
      </c>
    </row>
    <row r="307" spans="1:106">
      <c r="A307" t="s">
        <v>7</v>
      </c>
      <c r="D307" s="3">
        <v>7</v>
      </c>
      <c r="E307" s="1">
        <v>1</v>
      </c>
      <c r="F307" s="15">
        <v>4</v>
      </c>
      <c r="G307" s="15" t="s">
        <v>91</v>
      </c>
      <c r="H307" t="s">
        <v>57</v>
      </c>
      <c r="I307">
        <v>3</v>
      </c>
      <c r="L307" s="1">
        <v>1</v>
      </c>
      <c r="M307" s="15">
        <v>4</v>
      </c>
      <c r="N307" s="15" t="s">
        <v>304</v>
      </c>
      <c r="O307" t="s">
        <v>57</v>
      </c>
      <c r="P307">
        <v>2</v>
      </c>
      <c r="S307" s="1">
        <v>1</v>
      </c>
      <c r="T307">
        <v>9</v>
      </c>
      <c r="U307" t="s">
        <v>33</v>
      </c>
      <c r="Z307" s="1">
        <v>1</v>
      </c>
      <c r="AA307">
        <v>9</v>
      </c>
      <c r="AB307" t="s">
        <v>34</v>
      </c>
      <c r="AG307" s="1">
        <v>1</v>
      </c>
      <c r="AH307">
        <v>3</v>
      </c>
      <c r="AI307" t="s">
        <v>946</v>
      </c>
      <c r="BD307" s="39">
        <v>42605</v>
      </c>
      <c r="BE307" s="23">
        <v>0.44027777777777799</v>
      </c>
      <c r="BF307" s="10" t="str">
        <f t="shared" si="26"/>
        <v>23/08/2016 10:34</v>
      </c>
      <c r="BG307" s="35">
        <f t="shared" si="27"/>
        <v>42605.4375</v>
      </c>
      <c r="BH307" s="35">
        <f t="shared" si="28"/>
        <v>42605.4375</v>
      </c>
      <c r="BI307" t="str">
        <f t="shared" si="29"/>
        <v>23/08/2016 10:30:00</v>
      </c>
      <c r="BJ307" s="40" t="str">
        <f t="shared" si="30"/>
        <v>23/08/2016 10:30:00</v>
      </c>
      <c r="BK307">
        <f>VLOOKUP($BI307, [1]TableView_704030_20160816_20160!$D$2:$M$5095,3,FALSE)</f>
        <v>1020.92855572</v>
      </c>
      <c r="BL307">
        <f>VLOOKUP($BI307, [1]TableView_704030_20160816_20160!$D$2:$M$5095,8,FALSE)</f>
        <v>25.4444444444444</v>
      </c>
      <c r="BM307">
        <f>VLOOKUP($BI307, [1]TableView_704030_20160816_20160!$D$2:$M$5095,10,FALSE)</f>
        <v>0</v>
      </c>
      <c r="BN307">
        <f>VLOOKUP($BI307, [1]TableView_704030_20160816_20160!$D$2:$M$5095,4,FALSE)</f>
        <v>62</v>
      </c>
      <c r="BO307">
        <f>VLOOKUP($BI307, [1]TableView_704030_20160816_20160!$D$2:$M$5095,6,FALSE)</f>
        <v>138</v>
      </c>
      <c r="BP307">
        <f>VLOOKUP($BI307, [1]TableView_704030_20160816_20160!$D$2:$M$5095,7,FALSE)</f>
        <v>5.6</v>
      </c>
      <c r="BQ307">
        <f>VLOOKUP($BI307, [1]TableView_704030_20160816_20160!$D$2:$M$5095,2,FALSE)</f>
        <v>10.4</v>
      </c>
      <c r="BR307">
        <f>VLOOKUP($BJ307, [2]aacb8965d69cc6fd1cb3a5cae9e8ae7!$C$6:$F$853,4,FALSE)</f>
        <v>5.2</v>
      </c>
      <c r="BS307" s="15">
        <v>1</v>
      </c>
      <c r="BT307" t="str">
        <f t="shared" si="25"/>
        <v>23/08/2016 1</v>
      </c>
      <c r="BU307">
        <f>VLOOKUP($BT307, [3]Sheet1!$D$3:$T$89,4,FALSE)</f>
        <v>27</v>
      </c>
      <c r="BV307">
        <f>VLOOKUP($BT307, [3]Sheet1!$D$3:$T$89,5,FALSE)</f>
        <v>24</v>
      </c>
      <c r="BW307">
        <f>VLOOKUP($BT307, [3]Sheet1!$D$3:$T$89,8,FALSE)</f>
        <v>27</v>
      </c>
      <c r="BX307">
        <f>VLOOKUP($BT307, [3]Sheet1!$D$3:$T$89,9,FALSE)</f>
        <v>21</v>
      </c>
      <c r="BY307">
        <f>VLOOKUP($BT307, [3]Sheet1!$D$3:$T$89,12,FALSE)</f>
        <v>24</v>
      </c>
      <c r="BZ307">
        <f>VLOOKUP($BT307, [3]Sheet1!$D$3:$T$89,13,FALSE)</f>
        <v>20</v>
      </c>
      <c r="CA307" t="str">
        <f>VLOOKUP($BT307, [3]Sheet1!$D$3:$T$89,16,FALSE)</f>
        <v>N/A</v>
      </c>
      <c r="CB307" t="str">
        <f>VLOOKUP($BT307, [3]Sheet1!$D$3:$T$89,17,FALSE)</f>
        <v>N/A</v>
      </c>
      <c r="CD307" s="12">
        <v>42605</v>
      </c>
      <c r="CE307" s="2">
        <v>0.44027777777777799</v>
      </c>
      <c r="CF307" s="2" t="s">
        <v>1853</v>
      </c>
      <c r="CG307" s="2">
        <v>42605.4375</v>
      </c>
      <c r="CH307" s="2">
        <v>42605.4375</v>
      </c>
      <c r="CI307" t="s">
        <v>1394</v>
      </c>
      <c r="CJ307" t="s">
        <v>1394</v>
      </c>
      <c r="CK307">
        <v>1020.92855572</v>
      </c>
      <c r="CL307">
        <v>25.4444444444444</v>
      </c>
      <c r="CM307">
        <v>0</v>
      </c>
      <c r="CN307">
        <v>62</v>
      </c>
      <c r="CO307">
        <v>138</v>
      </c>
      <c r="CP307">
        <v>5.6</v>
      </c>
      <c r="CQ307">
        <v>10.4</v>
      </c>
      <c r="CR307">
        <v>5.2</v>
      </c>
      <c r="CS307">
        <v>1</v>
      </c>
      <c r="CT307" t="s">
        <v>1238</v>
      </c>
      <c r="CU307">
        <v>27</v>
      </c>
      <c r="CV307">
        <v>24</v>
      </c>
      <c r="CW307">
        <v>27</v>
      </c>
      <c r="CX307">
        <v>21</v>
      </c>
      <c r="CY307">
        <v>24</v>
      </c>
      <c r="CZ307">
        <v>20</v>
      </c>
      <c r="DA307" t="s">
        <v>27</v>
      </c>
      <c r="DB307" t="s">
        <v>27</v>
      </c>
    </row>
    <row r="308" spans="1:106">
      <c r="D308" s="3">
        <v>8</v>
      </c>
      <c r="E308" s="1">
        <v>1</v>
      </c>
      <c r="F308" s="15">
        <v>4</v>
      </c>
      <c r="G308" s="15" t="s">
        <v>91</v>
      </c>
      <c r="H308" t="s">
        <v>57</v>
      </c>
      <c r="I308">
        <v>3</v>
      </c>
      <c r="L308" s="1">
        <v>1</v>
      </c>
      <c r="M308" s="15">
        <v>4</v>
      </c>
      <c r="N308" s="15" t="s">
        <v>304</v>
      </c>
      <c r="O308" t="s">
        <v>57</v>
      </c>
      <c r="P308">
        <v>2</v>
      </c>
      <c r="S308" s="1">
        <v>1</v>
      </c>
      <c r="T308">
        <v>9</v>
      </c>
      <c r="U308" t="s">
        <v>33</v>
      </c>
      <c r="Z308" s="1">
        <v>1</v>
      </c>
      <c r="AA308">
        <v>9</v>
      </c>
      <c r="AB308" t="s">
        <v>52</v>
      </c>
      <c r="BD308" s="39">
        <v>42605</v>
      </c>
      <c r="BE308" s="23">
        <v>0.44097222222222299</v>
      </c>
      <c r="BF308" s="10" t="str">
        <f t="shared" si="26"/>
        <v>23/08/2016 10:35</v>
      </c>
      <c r="BG308" s="35">
        <f t="shared" si="27"/>
        <v>42605.444444444445</v>
      </c>
      <c r="BH308" s="35">
        <f t="shared" si="28"/>
        <v>42605.4375</v>
      </c>
      <c r="BI308" t="str">
        <f t="shared" si="29"/>
        <v>23/08/2016 10:40:00</v>
      </c>
      <c r="BJ308" s="40" t="str">
        <f t="shared" si="30"/>
        <v>23/08/2016 10:30:00</v>
      </c>
      <c r="BK308">
        <f>VLOOKUP($BI308, [1]TableView_704030_20160816_20160!$D$2:$M$5095,3,FALSE)</f>
        <v>1020.86082794</v>
      </c>
      <c r="BL308">
        <f>VLOOKUP($BI308, [1]TableView_704030_20160816_20160!$D$2:$M$5095,8,FALSE)</f>
        <v>25.7777777777778</v>
      </c>
      <c r="BM308">
        <f>VLOOKUP($BI308, [1]TableView_704030_20160816_20160!$D$2:$M$5095,10,FALSE)</f>
        <v>0</v>
      </c>
      <c r="BN308">
        <f>VLOOKUP($BI308, [1]TableView_704030_20160816_20160!$D$2:$M$5095,4,FALSE)</f>
        <v>62</v>
      </c>
      <c r="BO308">
        <f>VLOOKUP($BI308, [1]TableView_704030_20160816_20160!$D$2:$M$5095,6,FALSE)</f>
        <v>136</v>
      </c>
      <c r="BP308">
        <f>VLOOKUP($BI308, [1]TableView_704030_20160816_20160!$D$2:$M$5095,7,FALSE)</f>
        <v>4.9000000000000004</v>
      </c>
      <c r="BQ308">
        <f>VLOOKUP($BI308, [1]TableView_704030_20160816_20160!$D$2:$M$5095,2,FALSE)</f>
        <v>11.3</v>
      </c>
      <c r="BR308">
        <f>VLOOKUP($BJ308, [2]aacb8965d69cc6fd1cb3a5cae9e8ae7!$C$6:$F$853,4,FALSE)</f>
        <v>5.2</v>
      </c>
      <c r="BS308" s="15">
        <v>1</v>
      </c>
      <c r="BT308" t="str">
        <f t="shared" si="25"/>
        <v>23/08/2016 1</v>
      </c>
      <c r="BU308">
        <f>VLOOKUP($BT308, [3]Sheet1!$D$3:$T$89,4,FALSE)</f>
        <v>27</v>
      </c>
      <c r="BV308">
        <f>VLOOKUP($BT308, [3]Sheet1!$D$3:$T$89,5,FALSE)</f>
        <v>24</v>
      </c>
      <c r="BW308">
        <f>VLOOKUP($BT308, [3]Sheet1!$D$3:$T$89,8,FALSE)</f>
        <v>27</v>
      </c>
      <c r="BX308">
        <f>VLOOKUP($BT308, [3]Sheet1!$D$3:$T$89,9,FALSE)</f>
        <v>21</v>
      </c>
      <c r="BY308">
        <f>VLOOKUP($BT308, [3]Sheet1!$D$3:$T$89,12,FALSE)</f>
        <v>24</v>
      </c>
      <c r="BZ308">
        <f>VLOOKUP($BT308, [3]Sheet1!$D$3:$T$89,13,FALSE)</f>
        <v>20</v>
      </c>
      <c r="CA308" t="str">
        <f>VLOOKUP($BT308, [3]Sheet1!$D$3:$T$89,16,FALSE)</f>
        <v>N/A</v>
      </c>
      <c r="CB308" t="str">
        <f>VLOOKUP($BT308, [3]Sheet1!$D$3:$T$89,17,FALSE)</f>
        <v>N/A</v>
      </c>
      <c r="CD308" s="12">
        <v>42605</v>
      </c>
      <c r="CE308" s="2">
        <v>0.44097222222222299</v>
      </c>
      <c r="CF308" s="2" t="s">
        <v>1854</v>
      </c>
      <c r="CG308" s="2">
        <v>42605.444444444445</v>
      </c>
      <c r="CH308" s="2">
        <v>42605.4375</v>
      </c>
      <c r="CI308" t="s">
        <v>1855</v>
      </c>
      <c r="CJ308" t="s">
        <v>1394</v>
      </c>
      <c r="CK308">
        <v>1020.86082794</v>
      </c>
      <c r="CL308">
        <v>25.7777777777778</v>
      </c>
      <c r="CM308">
        <v>0</v>
      </c>
      <c r="CN308">
        <v>62</v>
      </c>
      <c r="CO308">
        <v>136</v>
      </c>
      <c r="CP308">
        <v>4.9000000000000004</v>
      </c>
      <c r="CQ308">
        <v>11.3</v>
      </c>
      <c r="CR308">
        <v>5.2</v>
      </c>
      <c r="CS308">
        <v>1</v>
      </c>
      <c r="CT308" t="s">
        <v>1238</v>
      </c>
      <c r="CU308">
        <v>27</v>
      </c>
      <c r="CV308">
        <v>24</v>
      </c>
      <c r="CW308">
        <v>27</v>
      </c>
      <c r="CX308">
        <v>21</v>
      </c>
      <c r="CY308">
        <v>24</v>
      </c>
      <c r="CZ308">
        <v>20</v>
      </c>
      <c r="DA308" t="s">
        <v>27</v>
      </c>
      <c r="DB308" t="s">
        <v>27</v>
      </c>
    </row>
    <row r="309" spans="1:106">
      <c r="D309" s="3">
        <v>9</v>
      </c>
      <c r="E309" s="1">
        <v>1</v>
      </c>
      <c r="F309" s="15">
        <v>4</v>
      </c>
      <c r="G309" s="15" t="s">
        <v>91</v>
      </c>
      <c r="H309" t="s">
        <v>57</v>
      </c>
      <c r="I309">
        <v>3</v>
      </c>
      <c r="L309" s="1">
        <v>2</v>
      </c>
      <c r="M309" s="15">
        <v>4</v>
      </c>
      <c r="N309" s="15" t="s">
        <v>304</v>
      </c>
      <c r="O309" t="s">
        <v>57</v>
      </c>
      <c r="P309">
        <v>2</v>
      </c>
      <c r="Q309" t="s">
        <v>973</v>
      </c>
      <c r="S309" s="1">
        <v>1</v>
      </c>
      <c r="T309">
        <v>9</v>
      </c>
      <c r="U309" t="s">
        <v>33</v>
      </c>
      <c r="Z309" s="1">
        <v>1</v>
      </c>
      <c r="AA309">
        <v>6</v>
      </c>
      <c r="AB309" t="s">
        <v>34</v>
      </c>
      <c r="BD309" s="39">
        <v>42605</v>
      </c>
      <c r="BE309" s="23">
        <v>0.44166666666666698</v>
      </c>
      <c r="BF309" s="10" t="str">
        <f t="shared" si="26"/>
        <v>23/08/2016 10:36</v>
      </c>
      <c r="BG309" s="35">
        <f t="shared" si="27"/>
        <v>42605.444444444445</v>
      </c>
      <c r="BH309" s="35">
        <f t="shared" si="28"/>
        <v>42605.4375</v>
      </c>
      <c r="BI309" t="str">
        <f t="shared" si="29"/>
        <v>23/08/2016 10:40:00</v>
      </c>
      <c r="BJ309" s="40" t="str">
        <f t="shared" si="30"/>
        <v>23/08/2016 10:30:00</v>
      </c>
      <c r="BK309">
        <f>VLOOKUP($BI309, [1]TableView_704030_20160816_20160!$D$2:$M$5095,3,FALSE)</f>
        <v>1020.86082794</v>
      </c>
      <c r="BL309">
        <f>VLOOKUP($BI309, [1]TableView_704030_20160816_20160!$D$2:$M$5095,8,FALSE)</f>
        <v>25.7777777777778</v>
      </c>
      <c r="BM309">
        <f>VLOOKUP($BI309, [1]TableView_704030_20160816_20160!$D$2:$M$5095,10,FALSE)</f>
        <v>0</v>
      </c>
      <c r="BN309">
        <f>VLOOKUP($BI309, [1]TableView_704030_20160816_20160!$D$2:$M$5095,4,FALSE)</f>
        <v>62</v>
      </c>
      <c r="BO309">
        <f>VLOOKUP($BI309, [1]TableView_704030_20160816_20160!$D$2:$M$5095,6,FALSE)</f>
        <v>136</v>
      </c>
      <c r="BP309">
        <f>VLOOKUP($BI309, [1]TableView_704030_20160816_20160!$D$2:$M$5095,7,FALSE)</f>
        <v>4.9000000000000004</v>
      </c>
      <c r="BQ309">
        <f>VLOOKUP($BI309, [1]TableView_704030_20160816_20160!$D$2:$M$5095,2,FALSE)</f>
        <v>11.3</v>
      </c>
      <c r="BR309">
        <f>VLOOKUP($BJ309, [2]aacb8965d69cc6fd1cb3a5cae9e8ae7!$C$6:$F$853,4,FALSE)</f>
        <v>5.2</v>
      </c>
      <c r="BS309" s="15">
        <v>1</v>
      </c>
      <c r="BT309" t="str">
        <f t="shared" si="25"/>
        <v>23/08/2016 1</v>
      </c>
      <c r="BU309">
        <f>VLOOKUP($BT309, [3]Sheet1!$D$3:$T$89,4,FALSE)</f>
        <v>27</v>
      </c>
      <c r="BV309">
        <f>VLOOKUP($BT309, [3]Sheet1!$D$3:$T$89,5,FALSE)</f>
        <v>24</v>
      </c>
      <c r="BW309">
        <f>VLOOKUP($BT309, [3]Sheet1!$D$3:$T$89,8,FALSE)</f>
        <v>27</v>
      </c>
      <c r="BX309">
        <f>VLOOKUP($BT309, [3]Sheet1!$D$3:$T$89,9,FALSE)</f>
        <v>21</v>
      </c>
      <c r="BY309">
        <f>VLOOKUP($BT309, [3]Sheet1!$D$3:$T$89,12,FALSE)</f>
        <v>24</v>
      </c>
      <c r="BZ309">
        <f>VLOOKUP($BT309, [3]Sheet1!$D$3:$T$89,13,FALSE)</f>
        <v>20</v>
      </c>
      <c r="CA309" t="str">
        <f>VLOOKUP($BT309, [3]Sheet1!$D$3:$T$89,16,FALSE)</f>
        <v>N/A</v>
      </c>
      <c r="CB309" t="str">
        <f>VLOOKUP($BT309, [3]Sheet1!$D$3:$T$89,17,FALSE)</f>
        <v>N/A</v>
      </c>
      <c r="CD309" s="12">
        <v>42605</v>
      </c>
      <c r="CE309" s="2">
        <v>0.44166666666666698</v>
      </c>
      <c r="CF309" s="2" t="s">
        <v>1856</v>
      </c>
      <c r="CG309" s="2">
        <v>42605.444444444445</v>
      </c>
      <c r="CH309" s="2">
        <v>42605.4375</v>
      </c>
      <c r="CI309" t="s">
        <v>1855</v>
      </c>
      <c r="CJ309" t="s">
        <v>1394</v>
      </c>
      <c r="CK309">
        <v>1020.86082794</v>
      </c>
      <c r="CL309">
        <v>25.7777777777778</v>
      </c>
      <c r="CM309">
        <v>0</v>
      </c>
      <c r="CN309">
        <v>62</v>
      </c>
      <c r="CO309">
        <v>136</v>
      </c>
      <c r="CP309">
        <v>4.9000000000000004</v>
      </c>
      <c r="CQ309">
        <v>11.3</v>
      </c>
      <c r="CR309">
        <v>5.2</v>
      </c>
      <c r="CS309">
        <v>1</v>
      </c>
      <c r="CT309" t="s">
        <v>1238</v>
      </c>
      <c r="CU309">
        <v>27</v>
      </c>
      <c r="CV309">
        <v>24</v>
      </c>
      <c r="CW309">
        <v>27</v>
      </c>
      <c r="CX309">
        <v>21</v>
      </c>
      <c r="CY309">
        <v>24</v>
      </c>
      <c r="CZ309">
        <v>20</v>
      </c>
      <c r="DA309" t="s">
        <v>27</v>
      </c>
      <c r="DB309" t="s">
        <v>27</v>
      </c>
    </row>
    <row r="310" spans="1:106">
      <c r="D310" s="3">
        <v>10</v>
      </c>
      <c r="E310" s="1">
        <v>1</v>
      </c>
      <c r="F310" s="15">
        <v>4</v>
      </c>
      <c r="G310" s="15" t="s">
        <v>91</v>
      </c>
      <c r="H310" t="s">
        <v>57</v>
      </c>
      <c r="I310">
        <v>3</v>
      </c>
      <c r="L310" s="1">
        <v>2</v>
      </c>
      <c r="M310" s="15">
        <v>4</v>
      </c>
      <c r="N310" s="15" t="s">
        <v>304</v>
      </c>
      <c r="O310" t="s">
        <v>57</v>
      </c>
      <c r="P310">
        <v>2</v>
      </c>
      <c r="S310" s="1">
        <v>1</v>
      </c>
      <c r="T310">
        <v>9</v>
      </c>
      <c r="U310" t="s">
        <v>33</v>
      </c>
      <c r="Z310" s="1">
        <v>3</v>
      </c>
      <c r="AA310">
        <v>6</v>
      </c>
      <c r="AB310" t="s">
        <v>34</v>
      </c>
      <c r="AE310" t="s">
        <v>973</v>
      </c>
      <c r="BD310" s="39">
        <v>42605</v>
      </c>
      <c r="BE310" s="23">
        <v>0.44236111111111198</v>
      </c>
      <c r="BF310" s="10" t="str">
        <f t="shared" si="26"/>
        <v>23/08/2016 10:37</v>
      </c>
      <c r="BG310" s="35">
        <f t="shared" si="27"/>
        <v>42605.444444444445</v>
      </c>
      <c r="BH310" s="35">
        <f t="shared" si="28"/>
        <v>42605.4375</v>
      </c>
      <c r="BI310" t="str">
        <f t="shared" si="29"/>
        <v>23/08/2016 10:40:00</v>
      </c>
      <c r="BJ310" s="40" t="str">
        <f t="shared" si="30"/>
        <v>23/08/2016 10:30:00</v>
      </c>
      <c r="BK310">
        <f>VLOOKUP($BI310, [1]TableView_704030_20160816_20160!$D$2:$M$5095,3,FALSE)</f>
        <v>1020.86082794</v>
      </c>
      <c r="BL310">
        <f>VLOOKUP($BI310, [1]TableView_704030_20160816_20160!$D$2:$M$5095,8,FALSE)</f>
        <v>25.7777777777778</v>
      </c>
      <c r="BM310">
        <f>VLOOKUP($BI310, [1]TableView_704030_20160816_20160!$D$2:$M$5095,10,FALSE)</f>
        <v>0</v>
      </c>
      <c r="BN310">
        <f>VLOOKUP($BI310, [1]TableView_704030_20160816_20160!$D$2:$M$5095,4,FALSE)</f>
        <v>62</v>
      </c>
      <c r="BO310">
        <f>VLOOKUP($BI310, [1]TableView_704030_20160816_20160!$D$2:$M$5095,6,FALSE)</f>
        <v>136</v>
      </c>
      <c r="BP310">
        <f>VLOOKUP($BI310, [1]TableView_704030_20160816_20160!$D$2:$M$5095,7,FALSE)</f>
        <v>4.9000000000000004</v>
      </c>
      <c r="BQ310">
        <f>VLOOKUP($BI310, [1]TableView_704030_20160816_20160!$D$2:$M$5095,2,FALSE)</f>
        <v>11.3</v>
      </c>
      <c r="BR310">
        <f>VLOOKUP($BJ310, [2]aacb8965d69cc6fd1cb3a5cae9e8ae7!$C$6:$F$853,4,FALSE)</f>
        <v>5.2</v>
      </c>
      <c r="BS310" s="15">
        <v>1</v>
      </c>
      <c r="BT310" t="str">
        <f t="shared" si="25"/>
        <v>23/08/2016 1</v>
      </c>
      <c r="BU310">
        <f>VLOOKUP($BT310, [3]Sheet1!$D$3:$T$89,4,FALSE)</f>
        <v>27</v>
      </c>
      <c r="BV310">
        <f>VLOOKUP($BT310, [3]Sheet1!$D$3:$T$89,5,FALSE)</f>
        <v>24</v>
      </c>
      <c r="BW310">
        <f>VLOOKUP($BT310, [3]Sheet1!$D$3:$T$89,8,FALSE)</f>
        <v>27</v>
      </c>
      <c r="BX310">
        <f>VLOOKUP($BT310, [3]Sheet1!$D$3:$T$89,9,FALSE)</f>
        <v>21</v>
      </c>
      <c r="BY310">
        <f>VLOOKUP($BT310, [3]Sheet1!$D$3:$T$89,12,FALSE)</f>
        <v>24</v>
      </c>
      <c r="BZ310">
        <f>VLOOKUP($BT310, [3]Sheet1!$D$3:$T$89,13,FALSE)</f>
        <v>20</v>
      </c>
      <c r="CA310" t="str">
        <f>VLOOKUP($BT310, [3]Sheet1!$D$3:$T$89,16,FALSE)</f>
        <v>N/A</v>
      </c>
      <c r="CB310" t="str">
        <f>VLOOKUP($BT310, [3]Sheet1!$D$3:$T$89,17,FALSE)</f>
        <v>N/A</v>
      </c>
      <c r="CD310" s="12">
        <v>42605</v>
      </c>
      <c r="CE310" s="2">
        <v>0.44236111111111198</v>
      </c>
      <c r="CF310" s="2" t="s">
        <v>1857</v>
      </c>
      <c r="CG310" s="2">
        <v>42605.444444444445</v>
      </c>
      <c r="CH310" s="2">
        <v>42605.4375</v>
      </c>
      <c r="CI310" t="s">
        <v>1855</v>
      </c>
      <c r="CJ310" t="s">
        <v>1394</v>
      </c>
      <c r="CK310">
        <v>1020.86082794</v>
      </c>
      <c r="CL310">
        <v>25.7777777777778</v>
      </c>
      <c r="CM310">
        <v>0</v>
      </c>
      <c r="CN310">
        <v>62</v>
      </c>
      <c r="CO310">
        <v>136</v>
      </c>
      <c r="CP310">
        <v>4.9000000000000004</v>
      </c>
      <c r="CQ310">
        <v>11.3</v>
      </c>
      <c r="CR310">
        <v>5.2</v>
      </c>
      <c r="CS310">
        <v>1</v>
      </c>
      <c r="CT310" t="s">
        <v>1238</v>
      </c>
      <c r="CU310">
        <v>27</v>
      </c>
      <c r="CV310">
        <v>24</v>
      </c>
      <c r="CW310">
        <v>27</v>
      </c>
      <c r="CX310">
        <v>21</v>
      </c>
      <c r="CY310">
        <v>24</v>
      </c>
      <c r="CZ310">
        <v>20</v>
      </c>
      <c r="DA310" t="s">
        <v>27</v>
      </c>
      <c r="DB310" t="s">
        <v>27</v>
      </c>
    </row>
    <row r="311" spans="1:106">
      <c r="D311" s="3">
        <v>11</v>
      </c>
      <c r="E311" s="1">
        <v>1</v>
      </c>
      <c r="F311" s="15">
        <v>5</v>
      </c>
      <c r="G311" s="15" t="s">
        <v>40</v>
      </c>
      <c r="H311" t="s">
        <v>57</v>
      </c>
      <c r="I311">
        <v>1</v>
      </c>
      <c r="L311" s="1">
        <v>1</v>
      </c>
      <c r="M311" s="15">
        <v>9</v>
      </c>
      <c r="N311" s="15" t="s">
        <v>52</v>
      </c>
      <c r="S311" s="1">
        <v>1</v>
      </c>
      <c r="T311">
        <v>9</v>
      </c>
      <c r="U311" t="s">
        <v>33</v>
      </c>
      <c r="Z311" s="1">
        <v>2</v>
      </c>
      <c r="AA311">
        <v>6</v>
      </c>
      <c r="AB311" t="s">
        <v>34</v>
      </c>
      <c r="BD311" s="39">
        <v>42605</v>
      </c>
      <c r="BE311" s="23">
        <v>0.44305555555555598</v>
      </c>
      <c r="BF311" s="10" t="str">
        <f t="shared" si="26"/>
        <v>23/08/2016 10:38</v>
      </c>
      <c r="BG311" s="35">
        <f t="shared" si="27"/>
        <v>42605.444444444445</v>
      </c>
      <c r="BH311" s="35">
        <f t="shared" si="28"/>
        <v>42605.4375</v>
      </c>
      <c r="BI311" t="str">
        <f t="shared" si="29"/>
        <v>23/08/2016 10:40:00</v>
      </c>
      <c r="BJ311" s="40" t="str">
        <f t="shared" si="30"/>
        <v>23/08/2016 10:30:00</v>
      </c>
      <c r="BK311">
        <f>VLOOKUP($BI311, [1]TableView_704030_20160816_20160!$D$2:$M$5095,3,FALSE)</f>
        <v>1020.86082794</v>
      </c>
      <c r="BL311">
        <f>VLOOKUP($BI311, [1]TableView_704030_20160816_20160!$D$2:$M$5095,8,FALSE)</f>
        <v>25.7777777777778</v>
      </c>
      <c r="BM311">
        <f>VLOOKUP($BI311, [1]TableView_704030_20160816_20160!$D$2:$M$5095,10,FALSE)</f>
        <v>0</v>
      </c>
      <c r="BN311">
        <f>VLOOKUP($BI311, [1]TableView_704030_20160816_20160!$D$2:$M$5095,4,FALSE)</f>
        <v>62</v>
      </c>
      <c r="BO311">
        <f>VLOOKUP($BI311, [1]TableView_704030_20160816_20160!$D$2:$M$5095,6,FALSE)</f>
        <v>136</v>
      </c>
      <c r="BP311">
        <f>VLOOKUP($BI311, [1]TableView_704030_20160816_20160!$D$2:$M$5095,7,FALSE)</f>
        <v>4.9000000000000004</v>
      </c>
      <c r="BQ311">
        <f>VLOOKUP($BI311, [1]TableView_704030_20160816_20160!$D$2:$M$5095,2,FALSE)</f>
        <v>11.3</v>
      </c>
      <c r="BR311">
        <f>VLOOKUP($BJ311, [2]aacb8965d69cc6fd1cb3a5cae9e8ae7!$C$6:$F$853,4,FALSE)</f>
        <v>5.2</v>
      </c>
      <c r="BS311" s="15">
        <v>1</v>
      </c>
      <c r="BT311" t="str">
        <f t="shared" si="25"/>
        <v>23/08/2016 1</v>
      </c>
      <c r="BU311">
        <f>VLOOKUP($BT311, [3]Sheet1!$D$3:$T$89,4,FALSE)</f>
        <v>27</v>
      </c>
      <c r="BV311">
        <f>VLOOKUP($BT311, [3]Sheet1!$D$3:$T$89,5,FALSE)</f>
        <v>24</v>
      </c>
      <c r="BW311">
        <f>VLOOKUP($BT311, [3]Sheet1!$D$3:$T$89,8,FALSE)</f>
        <v>27</v>
      </c>
      <c r="BX311">
        <f>VLOOKUP($BT311, [3]Sheet1!$D$3:$T$89,9,FALSE)</f>
        <v>21</v>
      </c>
      <c r="BY311">
        <f>VLOOKUP($BT311, [3]Sheet1!$D$3:$T$89,12,FALSE)</f>
        <v>24</v>
      </c>
      <c r="BZ311">
        <f>VLOOKUP($BT311, [3]Sheet1!$D$3:$T$89,13,FALSE)</f>
        <v>20</v>
      </c>
      <c r="CA311" t="str">
        <f>VLOOKUP($BT311, [3]Sheet1!$D$3:$T$89,16,FALSE)</f>
        <v>N/A</v>
      </c>
      <c r="CB311" t="str">
        <f>VLOOKUP($BT311, [3]Sheet1!$D$3:$T$89,17,FALSE)</f>
        <v>N/A</v>
      </c>
      <c r="CD311" s="12">
        <v>42605</v>
      </c>
      <c r="CE311" s="2">
        <v>0.44305555555555598</v>
      </c>
      <c r="CF311" s="2" t="s">
        <v>1858</v>
      </c>
      <c r="CG311" s="2">
        <v>42605.444444444445</v>
      </c>
      <c r="CH311" s="2">
        <v>42605.4375</v>
      </c>
      <c r="CI311" t="s">
        <v>1855</v>
      </c>
      <c r="CJ311" t="s">
        <v>1394</v>
      </c>
      <c r="CK311">
        <v>1020.86082794</v>
      </c>
      <c r="CL311">
        <v>25.7777777777778</v>
      </c>
      <c r="CM311">
        <v>0</v>
      </c>
      <c r="CN311">
        <v>62</v>
      </c>
      <c r="CO311">
        <v>136</v>
      </c>
      <c r="CP311">
        <v>4.9000000000000004</v>
      </c>
      <c r="CQ311">
        <v>11.3</v>
      </c>
      <c r="CR311">
        <v>5.2</v>
      </c>
      <c r="CS311">
        <v>1</v>
      </c>
      <c r="CT311" t="s">
        <v>1238</v>
      </c>
      <c r="CU311">
        <v>27</v>
      </c>
      <c r="CV311">
        <v>24</v>
      </c>
      <c r="CW311">
        <v>27</v>
      </c>
      <c r="CX311">
        <v>21</v>
      </c>
      <c r="CY311">
        <v>24</v>
      </c>
      <c r="CZ311">
        <v>20</v>
      </c>
      <c r="DA311" t="s">
        <v>27</v>
      </c>
      <c r="DB311" t="s">
        <v>27</v>
      </c>
    </row>
    <row r="312" spans="1:106">
      <c r="D312" s="3">
        <v>12</v>
      </c>
      <c r="E312" s="1">
        <v>1</v>
      </c>
      <c r="F312" s="15">
        <v>1</v>
      </c>
      <c r="G312" s="15" t="s">
        <v>33</v>
      </c>
      <c r="L312" s="1">
        <v>1</v>
      </c>
      <c r="M312" s="15">
        <v>9</v>
      </c>
      <c r="N312" s="15" t="s">
        <v>52</v>
      </c>
      <c r="S312" s="1">
        <v>1</v>
      </c>
      <c r="T312">
        <v>4</v>
      </c>
      <c r="U312" t="s">
        <v>304</v>
      </c>
      <c r="V312" t="s">
        <v>57</v>
      </c>
      <c r="W312">
        <v>2</v>
      </c>
      <c r="Z312" s="1">
        <v>2</v>
      </c>
      <c r="AA312">
        <v>6</v>
      </c>
      <c r="AB312" t="s">
        <v>34</v>
      </c>
      <c r="BD312" s="39">
        <v>42605</v>
      </c>
      <c r="BE312" s="23">
        <v>0.44375000000000098</v>
      </c>
      <c r="BF312" s="10" t="str">
        <f t="shared" si="26"/>
        <v>23/08/2016 10:39</v>
      </c>
      <c r="BG312" s="35">
        <f t="shared" si="27"/>
        <v>42605.444444444445</v>
      </c>
      <c r="BH312" s="35">
        <f t="shared" si="28"/>
        <v>42605.4375</v>
      </c>
      <c r="BI312" t="str">
        <f t="shared" si="29"/>
        <v>23/08/2016 10:40:00</v>
      </c>
      <c r="BJ312" s="40" t="str">
        <f t="shared" si="30"/>
        <v>23/08/2016 10:30:00</v>
      </c>
      <c r="BK312">
        <f>VLOOKUP($BI312, [1]TableView_704030_20160816_20160!$D$2:$M$5095,3,FALSE)</f>
        <v>1020.86082794</v>
      </c>
      <c r="BL312">
        <f>VLOOKUP($BI312, [1]TableView_704030_20160816_20160!$D$2:$M$5095,8,FALSE)</f>
        <v>25.7777777777778</v>
      </c>
      <c r="BM312">
        <f>VLOOKUP($BI312, [1]TableView_704030_20160816_20160!$D$2:$M$5095,10,FALSE)</f>
        <v>0</v>
      </c>
      <c r="BN312">
        <f>VLOOKUP($BI312, [1]TableView_704030_20160816_20160!$D$2:$M$5095,4,FALSE)</f>
        <v>62</v>
      </c>
      <c r="BO312">
        <f>VLOOKUP($BI312, [1]TableView_704030_20160816_20160!$D$2:$M$5095,6,FALSE)</f>
        <v>136</v>
      </c>
      <c r="BP312">
        <f>VLOOKUP($BI312, [1]TableView_704030_20160816_20160!$D$2:$M$5095,7,FALSE)</f>
        <v>4.9000000000000004</v>
      </c>
      <c r="BQ312">
        <f>VLOOKUP($BI312, [1]TableView_704030_20160816_20160!$D$2:$M$5095,2,FALSE)</f>
        <v>11.3</v>
      </c>
      <c r="BR312">
        <f>VLOOKUP($BJ312, [2]aacb8965d69cc6fd1cb3a5cae9e8ae7!$C$6:$F$853,4,FALSE)</f>
        <v>5.2</v>
      </c>
      <c r="BS312" s="15">
        <v>1</v>
      </c>
      <c r="BT312" t="str">
        <f t="shared" si="25"/>
        <v>23/08/2016 1</v>
      </c>
      <c r="BU312">
        <f>VLOOKUP($BT312, [3]Sheet1!$D$3:$T$89,4,FALSE)</f>
        <v>27</v>
      </c>
      <c r="BV312">
        <f>VLOOKUP($BT312, [3]Sheet1!$D$3:$T$89,5,FALSE)</f>
        <v>24</v>
      </c>
      <c r="BW312">
        <f>VLOOKUP($BT312, [3]Sheet1!$D$3:$T$89,8,FALSE)</f>
        <v>27</v>
      </c>
      <c r="BX312">
        <f>VLOOKUP($BT312, [3]Sheet1!$D$3:$T$89,9,FALSE)</f>
        <v>21</v>
      </c>
      <c r="BY312">
        <f>VLOOKUP($BT312, [3]Sheet1!$D$3:$T$89,12,FALSE)</f>
        <v>24</v>
      </c>
      <c r="BZ312">
        <f>VLOOKUP($BT312, [3]Sheet1!$D$3:$T$89,13,FALSE)</f>
        <v>20</v>
      </c>
      <c r="CA312" t="str">
        <f>VLOOKUP($BT312, [3]Sheet1!$D$3:$T$89,16,FALSE)</f>
        <v>N/A</v>
      </c>
      <c r="CB312" t="str">
        <f>VLOOKUP($BT312, [3]Sheet1!$D$3:$T$89,17,FALSE)</f>
        <v>N/A</v>
      </c>
      <c r="CD312" s="12">
        <v>42605</v>
      </c>
      <c r="CE312" s="2">
        <v>0.44375000000000098</v>
      </c>
      <c r="CF312" s="2" t="s">
        <v>1859</v>
      </c>
      <c r="CG312" s="2">
        <v>42605.444444444445</v>
      </c>
      <c r="CH312" s="2">
        <v>42605.4375</v>
      </c>
      <c r="CI312" t="s">
        <v>1855</v>
      </c>
      <c r="CJ312" t="s">
        <v>1394</v>
      </c>
      <c r="CK312">
        <v>1020.86082794</v>
      </c>
      <c r="CL312">
        <v>25.7777777777778</v>
      </c>
      <c r="CM312">
        <v>0</v>
      </c>
      <c r="CN312">
        <v>62</v>
      </c>
      <c r="CO312">
        <v>136</v>
      </c>
      <c r="CP312">
        <v>4.9000000000000004</v>
      </c>
      <c r="CQ312">
        <v>11.3</v>
      </c>
      <c r="CR312">
        <v>5.2</v>
      </c>
      <c r="CS312">
        <v>1</v>
      </c>
      <c r="CT312" t="s">
        <v>1238</v>
      </c>
      <c r="CU312">
        <v>27</v>
      </c>
      <c r="CV312">
        <v>24</v>
      </c>
      <c r="CW312">
        <v>27</v>
      </c>
      <c r="CX312">
        <v>21</v>
      </c>
      <c r="CY312">
        <v>24</v>
      </c>
      <c r="CZ312">
        <v>20</v>
      </c>
      <c r="DA312" t="s">
        <v>27</v>
      </c>
      <c r="DB312" t="s">
        <v>27</v>
      </c>
    </row>
    <row r="313" spans="1:106">
      <c r="D313" s="3">
        <v>13</v>
      </c>
      <c r="E313" s="1">
        <v>1</v>
      </c>
      <c r="F313" s="15">
        <v>1</v>
      </c>
      <c r="G313" s="15" t="s">
        <v>33</v>
      </c>
      <c r="L313" s="1">
        <v>1</v>
      </c>
      <c r="M313" s="15">
        <v>8</v>
      </c>
      <c r="N313" s="15" t="s">
        <v>33</v>
      </c>
      <c r="S313" s="1">
        <v>1</v>
      </c>
      <c r="T313">
        <v>4</v>
      </c>
      <c r="U313" t="s">
        <v>304</v>
      </c>
      <c r="V313" t="s">
        <v>57</v>
      </c>
      <c r="W313">
        <v>2</v>
      </c>
      <c r="Z313" s="1">
        <v>2</v>
      </c>
      <c r="AA313">
        <v>9</v>
      </c>
      <c r="AB313" t="s">
        <v>52</v>
      </c>
      <c r="AG313" s="1">
        <v>2</v>
      </c>
      <c r="AH313">
        <v>8</v>
      </c>
      <c r="AI313" t="s">
        <v>34</v>
      </c>
      <c r="BD313" s="39">
        <v>42605</v>
      </c>
      <c r="BE313" s="23">
        <v>0.44444444444444497</v>
      </c>
      <c r="BF313" s="10" t="str">
        <f t="shared" si="26"/>
        <v>23/08/2016 10:40</v>
      </c>
      <c r="BG313" s="35">
        <f t="shared" si="27"/>
        <v>42605.444444444445</v>
      </c>
      <c r="BH313" s="35">
        <f t="shared" si="28"/>
        <v>42605.4375</v>
      </c>
      <c r="BI313" t="str">
        <f t="shared" si="29"/>
        <v>23/08/2016 10:40:00</v>
      </c>
      <c r="BJ313" s="40" t="str">
        <f t="shared" si="30"/>
        <v>23/08/2016 10:30:00</v>
      </c>
      <c r="BK313">
        <f>VLOOKUP($BI313, [1]TableView_704030_20160816_20160!$D$2:$M$5095,3,FALSE)</f>
        <v>1020.86082794</v>
      </c>
      <c r="BL313">
        <f>VLOOKUP($BI313, [1]TableView_704030_20160816_20160!$D$2:$M$5095,8,FALSE)</f>
        <v>25.7777777777778</v>
      </c>
      <c r="BM313">
        <f>VLOOKUP($BI313, [1]TableView_704030_20160816_20160!$D$2:$M$5095,10,FALSE)</f>
        <v>0</v>
      </c>
      <c r="BN313">
        <f>VLOOKUP($BI313, [1]TableView_704030_20160816_20160!$D$2:$M$5095,4,FALSE)</f>
        <v>62</v>
      </c>
      <c r="BO313">
        <f>VLOOKUP($BI313, [1]TableView_704030_20160816_20160!$D$2:$M$5095,6,FALSE)</f>
        <v>136</v>
      </c>
      <c r="BP313">
        <f>VLOOKUP($BI313, [1]TableView_704030_20160816_20160!$D$2:$M$5095,7,FALSE)</f>
        <v>4.9000000000000004</v>
      </c>
      <c r="BQ313">
        <f>VLOOKUP($BI313, [1]TableView_704030_20160816_20160!$D$2:$M$5095,2,FALSE)</f>
        <v>11.3</v>
      </c>
      <c r="BR313">
        <f>VLOOKUP($BJ313, [2]aacb8965d69cc6fd1cb3a5cae9e8ae7!$C$6:$F$853,4,FALSE)</f>
        <v>5.2</v>
      </c>
      <c r="BS313" s="15">
        <v>1</v>
      </c>
      <c r="BT313" t="str">
        <f t="shared" si="25"/>
        <v>23/08/2016 1</v>
      </c>
      <c r="BU313">
        <f>VLOOKUP($BT313, [3]Sheet1!$D$3:$T$89,4,FALSE)</f>
        <v>27</v>
      </c>
      <c r="BV313">
        <f>VLOOKUP($BT313, [3]Sheet1!$D$3:$T$89,5,FALSE)</f>
        <v>24</v>
      </c>
      <c r="BW313">
        <f>VLOOKUP($BT313, [3]Sheet1!$D$3:$T$89,8,FALSE)</f>
        <v>27</v>
      </c>
      <c r="BX313">
        <f>VLOOKUP($BT313, [3]Sheet1!$D$3:$T$89,9,FALSE)</f>
        <v>21</v>
      </c>
      <c r="BY313">
        <f>VLOOKUP($BT313, [3]Sheet1!$D$3:$T$89,12,FALSE)</f>
        <v>24</v>
      </c>
      <c r="BZ313">
        <f>VLOOKUP($BT313, [3]Sheet1!$D$3:$T$89,13,FALSE)</f>
        <v>20</v>
      </c>
      <c r="CA313" t="str">
        <f>VLOOKUP($BT313, [3]Sheet1!$D$3:$T$89,16,FALSE)</f>
        <v>N/A</v>
      </c>
      <c r="CB313" t="str">
        <f>VLOOKUP($BT313, [3]Sheet1!$D$3:$T$89,17,FALSE)</f>
        <v>N/A</v>
      </c>
      <c r="CD313" s="12">
        <v>42605</v>
      </c>
      <c r="CE313" s="2">
        <v>0.44444444444444497</v>
      </c>
      <c r="CF313" s="2" t="s">
        <v>1860</v>
      </c>
      <c r="CG313" s="2">
        <v>42605.444444444445</v>
      </c>
      <c r="CH313" s="2">
        <v>42605.4375</v>
      </c>
      <c r="CI313" t="s">
        <v>1855</v>
      </c>
      <c r="CJ313" t="s">
        <v>1394</v>
      </c>
      <c r="CK313">
        <v>1020.86082794</v>
      </c>
      <c r="CL313">
        <v>25.7777777777778</v>
      </c>
      <c r="CM313">
        <v>0</v>
      </c>
      <c r="CN313">
        <v>62</v>
      </c>
      <c r="CO313">
        <v>136</v>
      </c>
      <c r="CP313">
        <v>4.9000000000000004</v>
      </c>
      <c r="CQ313">
        <v>11.3</v>
      </c>
      <c r="CR313">
        <v>5.2</v>
      </c>
      <c r="CS313">
        <v>1</v>
      </c>
      <c r="CT313" t="s">
        <v>1238</v>
      </c>
      <c r="CU313">
        <v>27</v>
      </c>
      <c r="CV313">
        <v>24</v>
      </c>
      <c r="CW313">
        <v>27</v>
      </c>
      <c r="CX313">
        <v>21</v>
      </c>
      <c r="CY313">
        <v>24</v>
      </c>
      <c r="CZ313">
        <v>20</v>
      </c>
      <c r="DA313" t="s">
        <v>27</v>
      </c>
      <c r="DB313" t="s">
        <v>27</v>
      </c>
    </row>
    <row r="314" spans="1:106">
      <c r="D314" s="3">
        <v>14</v>
      </c>
      <c r="E314" s="1">
        <v>1</v>
      </c>
      <c r="F314" s="15">
        <v>9</v>
      </c>
      <c r="G314" s="15" t="s">
        <v>52</v>
      </c>
      <c r="L314" s="1">
        <v>3</v>
      </c>
      <c r="M314" s="15">
        <v>6</v>
      </c>
      <c r="N314" s="15" t="s">
        <v>34</v>
      </c>
      <c r="S314" s="1">
        <v>1</v>
      </c>
      <c r="T314">
        <v>4</v>
      </c>
      <c r="U314" t="s">
        <v>304</v>
      </c>
      <c r="V314" t="s">
        <v>57</v>
      </c>
      <c r="W314">
        <v>2</v>
      </c>
      <c r="BD314" s="39">
        <v>42605</v>
      </c>
      <c r="BE314" s="23">
        <v>0.44513888888889003</v>
      </c>
      <c r="BF314" s="10" t="str">
        <f t="shared" si="26"/>
        <v>23/08/2016 10:41</v>
      </c>
      <c r="BG314" s="35">
        <f t="shared" si="27"/>
        <v>42605.444444444445</v>
      </c>
      <c r="BH314" s="35">
        <f t="shared" si="28"/>
        <v>42605.4375</v>
      </c>
      <c r="BI314" t="str">
        <f t="shared" si="29"/>
        <v>23/08/2016 10:40:00</v>
      </c>
      <c r="BJ314" s="40" t="str">
        <f t="shared" si="30"/>
        <v>23/08/2016 10:30:00</v>
      </c>
      <c r="BK314">
        <f>VLOOKUP($BI314, [1]TableView_704030_20160816_20160!$D$2:$M$5095,3,FALSE)</f>
        <v>1020.86082794</v>
      </c>
      <c r="BL314">
        <f>VLOOKUP($BI314, [1]TableView_704030_20160816_20160!$D$2:$M$5095,8,FALSE)</f>
        <v>25.7777777777778</v>
      </c>
      <c r="BM314">
        <f>VLOOKUP($BI314, [1]TableView_704030_20160816_20160!$D$2:$M$5095,10,FALSE)</f>
        <v>0</v>
      </c>
      <c r="BN314">
        <f>VLOOKUP($BI314, [1]TableView_704030_20160816_20160!$D$2:$M$5095,4,FALSE)</f>
        <v>62</v>
      </c>
      <c r="BO314">
        <f>VLOOKUP($BI314, [1]TableView_704030_20160816_20160!$D$2:$M$5095,6,FALSE)</f>
        <v>136</v>
      </c>
      <c r="BP314">
        <f>VLOOKUP($BI314, [1]TableView_704030_20160816_20160!$D$2:$M$5095,7,FALSE)</f>
        <v>4.9000000000000004</v>
      </c>
      <c r="BQ314">
        <f>VLOOKUP($BI314, [1]TableView_704030_20160816_20160!$D$2:$M$5095,2,FALSE)</f>
        <v>11.3</v>
      </c>
      <c r="BR314">
        <f>VLOOKUP($BJ314, [2]aacb8965d69cc6fd1cb3a5cae9e8ae7!$C$6:$F$853,4,FALSE)</f>
        <v>5.2</v>
      </c>
      <c r="BS314" s="15">
        <v>1</v>
      </c>
      <c r="BT314" t="str">
        <f t="shared" si="25"/>
        <v>23/08/2016 1</v>
      </c>
      <c r="BU314">
        <f>VLOOKUP($BT314, [3]Sheet1!$D$3:$T$89,4,FALSE)</f>
        <v>27</v>
      </c>
      <c r="BV314">
        <f>VLOOKUP($BT314, [3]Sheet1!$D$3:$T$89,5,FALSE)</f>
        <v>24</v>
      </c>
      <c r="BW314">
        <f>VLOOKUP($BT314, [3]Sheet1!$D$3:$T$89,8,FALSE)</f>
        <v>27</v>
      </c>
      <c r="BX314">
        <f>VLOOKUP($BT314, [3]Sheet1!$D$3:$T$89,9,FALSE)</f>
        <v>21</v>
      </c>
      <c r="BY314">
        <f>VLOOKUP($BT314, [3]Sheet1!$D$3:$T$89,12,FALSE)</f>
        <v>24</v>
      </c>
      <c r="BZ314">
        <f>VLOOKUP($BT314, [3]Sheet1!$D$3:$T$89,13,FALSE)</f>
        <v>20</v>
      </c>
      <c r="CA314" t="str">
        <f>VLOOKUP($BT314, [3]Sheet1!$D$3:$T$89,16,FALSE)</f>
        <v>N/A</v>
      </c>
      <c r="CB314" t="str">
        <f>VLOOKUP($BT314, [3]Sheet1!$D$3:$T$89,17,FALSE)</f>
        <v>N/A</v>
      </c>
      <c r="CD314" s="12">
        <v>42605</v>
      </c>
      <c r="CE314" s="2">
        <v>0.44513888888889003</v>
      </c>
      <c r="CF314" s="2" t="s">
        <v>1861</v>
      </c>
      <c r="CG314" s="2">
        <v>42605.444444444445</v>
      </c>
      <c r="CH314" s="2">
        <v>42605.4375</v>
      </c>
      <c r="CI314" t="s">
        <v>1855</v>
      </c>
      <c r="CJ314" t="s">
        <v>1394</v>
      </c>
      <c r="CK314">
        <v>1020.86082794</v>
      </c>
      <c r="CL314">
        <v>25.7777777777778</v>
      </c>
      <c r="CM314">
        <v>0</v>
      </c>
      <c r="CN314">
        <v>62</v>
      </c>
      <c r="CO314">
        <v>136</v>
      </c>
      <c r="CP314">
        <v>4.9000000000000004</v>
      </c>
      <c r="CQ314">
        <v>11.3</v>
      </c>
      <c r="CR314">
        <v>5.2</v>
      </c>
      <c r="CS314">
        <v>1</v>
      </c>
      <c r="CT314" t="s">
        <v>1238</v>
      </c>
      <c r="CU314">
        <v>27</v>
      </c>
      <c r="CV314">
        <v>24</v>
      </c>
      <c r="CW314">
        <v>27</v>
      </c>
      <c r="CX314">
        <v>21</v>
      </c>
      <c r="CY314">
        <v>24</v>
      </c>
      <c r="CZ314">
        <v>20</v>
      </c>
      <c r="DA314" t="s">
        <v>27</v>
      </c>
      <c r="DB314" t="s">
        <v>27</v>
      </c>
    </row>
    <row r="315" spans="1:106">
      <c r="D315" s="3">
        <v>15</v>
      </c>
      <c r="E315" s="1">
        <v>1</v>
      </c>
      <c r="F315" s="15">
        <v>1</v>
      </c>
      <c r="G315" s="15" t="s">
        <v>33</v>
      </c>
      <c r="L315" s="1">
        <v>1</v>
      </c>
      <c r="M315" s="15">
        <v>3</v>
      </c>
      <c r="N315" s="15" t="s">
        <v>34</v>
      </c>
      <c r="S315" s="1">
        <v>1</v>
      </c>
      <c r="T315">
        <v>4</v>
      </c>
      <c r="U315" t="s">
        <v>304</v>
      </c>
      <c r="V315" t="s">
        <v>57</v>
      </c>
      <c r="W315">
        <v>2</v>
      </c>
      <c r="Z315" s="1">
        <v>1</v>
      </c>
      <c r="AA315">
        <v>9</v>
      </c>
      <c r="AB315" t="s">
        <v>52</v>
      </c>
      <c r="AG315" s="1">
        <v>2</v>
      </c>
      <c r="AH315">
        <v>6</v>
      </c>
      <c r="AI315" t="s">
        <v>34</v>
      </c>
      <c r="BD315" s="39">
        <v>42605</v>
      </c>
      <c r="BE315" s="23">
        <v>0.44583333333333403</v>
      </c>
      <c r="BF315" s="10" t="str">
        <f t="shared" si="26"/>
        <v>23/08/2016 10:42</v>
      </c>
      <c r="BG315" s="35">
        <f t="shared" si="27"/>
        <v>42605.444444444445</v>
      </c>
      <c r="BH315" s="35">
        <f t="shared" si="28"/>
        <v>42605.4375</v>
      </c>
      <c r="BI315" t="str">
        <f t="shared" si="29"/>
        <v>23/08/2016 10:40:00</v>
      </c>
      <c r="BJ315" s="40" t="str">
        <f t="shared" si="30"/>
        <v>23/08/2016 10:30:00</v>
      </c>
      <c r="BK315">
        <f>VLOOKUP($BI315, [1]TableView_704030_20160816_20160!$D$2:$M$5095,3,FALSE)</f>
        <v>1020.86082794</v>
      </c>
      <c r="BL315">
        <f>VLOOKUP($BI315, [1]TableView_704030_20160816_20160!$D$2:$M$5095,8,FALSE)</f>
        <v>25.7777777777778</v>
      </c>
      <c r="BM315">
        <f>VLOOKUP($BI315, [1]TableView_704030_20160816_20160!$D$2:$M$5095,10,FALSE)</f>
        <v>0</v>
      </c>
      <c r="BN315">
        <f>VLOOKUP($BI315, [1]TableView_704030_20160816_20160!$D$2:$M$5095,4,FALSE)</f>
        <v>62</v>
      </c>
      <c r="BO315">
        <f>VLOOKUP($BI315, [1]TableView_704030_20160816_20160!$D$2:$M$5095,6,FALSE)</f>
        <v>136</v>
      </c>
      <c r="BP315">
        <f>VLOOKUP($BI315, [1]TableView_704030_20160816_20160!$D$2:$M$5095,7,FALSE)</f>
        <v>4.9000000000000004</v>
      </c>
      <c r="BQ315">
        <f>VLOOKUP($BI315, [1]TableView_704030_20160816_20160!$D$2:$M$5095,2,FALSE)</f>
        <v>11.3</v>
      </c>
      <c r="BR315">
        <f>VLOOKUP($BJ315, [2]aacb8965d69cc6fd1cb3a5cae9e8ae7!$C$6:$F$853,4,FALSE)</f>
        <v>5.2</v>
      </c>
      <c r="BS315" s="15">
        <v>1</v>
      </c>
      <c r="BT315" t="str">
        <f t="shared" si="25"/>
        <v>23/08/2016 1</v>
      </c>
      <c r="BU315">
        <f>VLOOKUP($BT315, [3]Sheet1!$D$3:$T$89,4,FALSE)</f>
        <v>27</v>
      </c>
      <c r="BV315">
        <f>VLOOKUP($BT315, [3]Sheet1!$D$3:$T$89,5,FALSE)</f>
        <v>24</v>
      </c>
      <c r="BW315">
        <f>VLOOKUP($BT315, [3]Sheet1!$D$3:$T$89,8,FALSE)</f>
        <v>27</v>
      </c>
      <c r="BX315">
        <f>VLOOKUP($BT315, [3]Sheet1!$D$3:$T$89,9,FALSE)</f>
        <v>21</v>
      </c>
      <c r="BY315">
        <f>VLOOKUP($BT315, [3]Sheet1!$D$3:$T$89,12,FALSE)</f>
        <v>24</v>
      </c>
      <c r="BZ315">
        <f>VLOOKUP($BT315, [3]Sheet1!$D$3:$T$89,13,FALSE)</f>
        <v>20</v>
      </c>
      <c r="CA315" t="str">
        <f>VLOOKUP($BT315, [3]Sheet1!$D$3:$T$89,16,FALSE)</f>
        <v>N/A</v>
      </c>
      <c r="CB315" t="str">
        <f>VLOOKUP($BT315, [3]Sheet1!$D$3:$T$89,17,FALSE)</f>
        <v>N/A</v>
      </c>
      <c r="CD315" s="12">
        <v>42605</v>
      </c>
      <c r="CE315" s="2">
        <v>0.44583333333333403</v>
      </c>
      <c r="CF315" s="2" t="s">
        <v>1862</v>
      </c>
      <c r="CG315" s="2">
        <v>42605.444444444445</v>
      </c>
      <c r="CH315" s="2">
        <v>42605.4375</v>
      </c>
      <c r="CI315" t="s">
        <v>1855</v>
      </c>
      <c r="CJ315" t="s">
        <v>1394</v>
      </c>
      <c r="CK315">
        <v>1020.86082794</v>
      </c>
      <c r="CL315">
        <v>25.7777777777778</v>
      </c>
      <c r="CM315">
        <v>0</v>
      </c>
      <c r="CN315">
        <v>62</v>
      </c>
      <c r="CO315">
        <v>136</v>
      </c>
      <c r="CP315">
        <v>4.9000000000000004</v>
      </c>
      <c r="CQ315">
        <v>11.3</v>
      </c>
      <c r="CR315">
        <v>5.2</v>
      </c>
      <c r="CS315">
        <v>1</v>
      </c>
      <c r="CT315" t="s">
        <v>1238</v>
      </c>
      <c r="CU315">
        <v>27</v>
      </c>
      <c r="CV315">
        <v>24</v>
      </c>
      <c r="CW315">
        <v>27</v>
      </c>
      <c r="CX315">
        <v>21</v>
      </c>
      <c r="CY315">
        <v>24</v>
      </c>
      <c r="CZ315">
        <v>20</v>
      </c>
      <c r="DA315" t="s">
        <v>27</v>
      </c>
      <c r="DB315" t="s">
        <v>27</v>
      </c>
    </row>
    <row r="316" spans="1:106">
      <c r="D316" s="3">
        <v>16</v>
      </c>
      <c r="E316" s="1">
        <v>1</v>
      </c>
      <c r="F316" s="15">
        <v>1</v>
      </c>
      <c r="G316" s="15" t="s">
        <v>33</v>
      </c>
      <c r="L316" s="1">
        <v>1</v>
      </c>
      <c r="M316" s="15">
        <v>1</v>
      </c>
      <c r="N316" s="15" t="s">
        <v>34</v>
      </c>
      <c r="S316" s="1">
        <v>1</v>
      </c>
      <c r="T316">
        <v>3</v>
      </c>
      <c r="U316" t="s">
        <v>34</v>
      </c>
      <c r="Z316" s="1">
        <v>1</v>
      </c>
      <c r="AA316">
        <v>9</v>
      </c>
      <c r="AB316" t="s">
        <v>52</v>
      </c>
      <c r="AG316" s="1">
        <v>2</v>
      </c>
      <c r="AH316">
        <v>6</v>
      </c>
      <c r="AI316" t="s">
        <v>34</v>
      </c>
      <c r="BD316" s="39">
        <v>42605</v>
      </c>
      <c r="BE316" s="23">
        <v>0.44652777777777902</v>
      </c>
      <c r="BF316" s="10" t="str">
        <f t="shared" si="26"/>
        <v>23/08/2016 10:43</v>
      </c>
      <c r="BG316" s="35">
        <f t="shared" si="27"/>
        <v>42605.444444444445</v>
      </c>
      <c r="BH316" s="35">
        <f t="shared" si="28"/>
        <v>42605.4375</v>
      </c>
      <c r="BI316" t="str">
        <f t="shared" si="29"/>
        <v>23/08/2016 10:40:00</v>
      </c>
      <c r="BJ316" s="40" t="str">
        <f t="shared" si="30"/>
        <v>23/08/2016 10:30:00</v>
      </c>
      <c r="BK316">
        <f>VLOOKUP($BI316, [1]TableView_704030_20160816_20160!$D$2:$M$5095,3,FALSE)</f>
        <v>1020.86082794</v>
      </c>
      <c r="BL316">
        <f>VLOOKUP($BI316, [1]TableView_704030_20160816_20160!$D$2:$M$5095,8,FALSE)</f>
        <v>25.7777777777778</v>
      </c>
      <c r="BM316">
        <f>VLOOKUP($BI316, [1]TableView_704030_20160816_20160!$D$2:$M$5095,10,FALSE)</f>
        <v>0</v>
      </c>
      <c r="BN316">
        <f>VLOOKUP($BI316, [1]TableView_704030_20160816_20160!$D$2:$M$5095,4,FALSE)</f>
        <v>62</v>
      </c>
      <c r="BO316">
        <f>VLOOKUP($BI316, [1]TableView_704030_20160816_20160!$D$2:$M$5095,6,FALSE)</f>
        <v>136</v>
      </c>
      <c r="BP316">
        <f>VLOOKUP($BI316, [1]TableView_704030_20160816_20160!$D$2:$M$5095,7,FALSE)</f>
        <v>4.9000000000000004</v>
      </c>
      <c r="BQ316">
        <f>VLOOKUP($BI316, [1]TableView_704030_20160816_20160!$D$2:$M$5095,2,FALSE)</f>
        <v>11.3</v>
      </c>
      <c r="BR316">
        <f>VLOOKUP($BJ316, [2]aacb8965d69cc6fd1cb3a5cae9e8ae7!$C$6:$F$853,4,FALSE)</f>
        <v>5.2</v>
      </c>
      <c r="BS316" s="15">
        <v>1</v>
      </c>
      <c r="BT316" t="str">
        <f t="shared" si="25"/>
        <v>23/08/2016 1</v>
      </c>
      <c r="BU316">
        <f>VLOOKUP($BT316, [3]Sheet1!$D$3:$T$89,4,FALSE)</f>
        <v>27</v>
      </c>
      <c r="BV316">
        <f>VLOOKUP($BT316, [3]Sheet1!$D$3:$T$89,5,FALSE)</f>
        <v>24</v>
      </c>
      <c r="BW316">
        <f>VLOOKUP($BT316, [3]Sheet1!$D$3:$T$89,8,FALSE)</f>
        <v>27</v>
      </c>
      <c r="BX316">
        <f>VLOOKUP($BT316, [3]Sheet1!$D$3:$T$89,9,FALSE)</f>
        <v>21</v>
      </c>
      <c r="BY316">
        <f>VLOOKUP($BT316, [3]Sheet1!$D$3:$T$89,12,FALSE)</f>
        <v>24</v>
      </c>
      <c r="BZ316">
        <f>VLOOKUP($BT316, [3]Sheet1!$D$3:$T$89,13,FALSE)</f>
        <v>20</v>
      </c>
      <c r="CA316" t="str">
        <f>VLOOKUP($BT316, [3]Sheet1!$D$3:$T$89,16,FALSE)</f>
        <v>N/A</v>
      </c>
      <c r="CB316" t="str">
        <f>VLOOKUP($BT316, [3]Sheet1!$D$3:$T$89,17,FALSE)</f>
        <v>N/A</v>
      </c>
      <c r="CD316" s="12">
        <v>42605</v>
      </c>
      <c r="CE316" s="2">
        <v>0.44652777777777902</v>
      </c>
      <c r="CF316" s="2" t="s">
        <v>1863</v>
      </c>
      <c r="CG316" s="2">
        <v>42605.444444444445</v>
      </c>
      <c r="CH316" s="2">
        <v>42605.4375</v>
      </c>
      <c r="CI316" t="s">
        <v>1855</v>
      </c>
      <c r="CJ316" t="s">
        <v>1394</v>
      </c>
      <c r="CK316">
        <v>1020.86082794</v>
      </c>
      <c r="CL316">
        <v>25.7777777777778</v>
      </c>
      <c r="CM316">
        <v>0</v>
      </c>
      <c r="CN316">
        <v>62</v>
      </c>
      <c r="CO316">
        <v>136</v>
      </c>
      <c r="CP316">
        <v>4.9000000000000004</v>
      </c>
      <c r="CQ316">
        <v>11.3</v>
      </c>
      <c r="CR316">
        <v>5.2</v>
      </c>
      <c r="CS316">
        <v>1</v>
      </c>
      <c r="CT316" t="s">
        <v>1238</v>
      </c>
      <c r="CU316">
        <v>27</v>
      </c>
      <c r="CV316">
        <v>24</v>
      </c>
      <c r="CW316">
        <v>27</v>
      </c>
      <c r="CX316">
        <v>21</v>
      </c>
      <c r="CY316">
        <v>24</v>
      </c>
      <c r="CZ316">
        <v>20</v>
      </c>
      <c r="DA316" t="s">
        <v>27</v>
      </c>
      <c r="DB316" t="s">
        <v>27</v>
      </c>
    </row>
    <row r="317" spans="1:106">
      <c r="D317" s="3">
        <v>17</v>
      </c>
      <c r="E317" s="1">
        <v>1</v>
      </c>
      <c r="F317" s="15">
        <v>1</v>
      </c>
      <c r="G317" s="15" t="s">
        <v>67</v>
      </c>
      <c r="H317" t="s">
        <v>57</v>
      </c>
      <c r="I317">
        <v>3</v>
      </c>
      <c r="L317" s="1">
        <v>1</v>
      </c>
      <c r="M317" s="15">
        <v>3</v>
      </c>
      <c r="N317" s="15" t="s">
        <v>34</v>
      </c>
      <c r="S317" s="1">
        <v>1</v>
      </c>
      <c r="T317">
        <v>9</v>
      </c>
      <c r="U317" t="s">
        <v>654</v>
      </c>
      <c r="Z317" s="1">
        <v>3</v>
      </c>
      <c r="AA317">
        <v>6</v>
      </c>
      <c r="AB317" t="s">
        <v>34</v>
      </c>
      <c r="BD317" s="39">
        <v>42605</v>
      </c>
      <c r="BE317" s="23">
        <v>0.44722222222222302</v>
      </c>
      <c r="BF317" s="10" t="str">
        <f t="shared" si="26"/>
        <v>23/08/2016 10:44</v>
      </c>
      <c r="BG317" s="35">
        <f t="shared" si="27"/>
        <v>42605.444444444445</v>
      </c>
      <c r="BH317" s="35">
        <f t="shared" si="28"/>
        <v>42605.4375</v>
      </c>
      <c r="BI317" t="str">
        <f t="shared" si="29"/>
        <v>23/08/2016 10:40:00</v>
      </c>
      <c r="BJ317" s="40" t="str">
        <f t="shared" si="30"/>
        <v>23/08/2016 10:30:00</v>
      </c>
      <c r="BK317">
        <f>VLOOKUP($BI317, [1]TableView_704030_20160816_20160!$D$2:$M$5095,3,FALSE)</f>
        <v>1020.86082794</v>
      </c>
      <c r="BL317">
        <f>VLOOKUP($BI317, [1]TableView_704030_20160816_20160!$D$2:$M$5095,8,FALSE)</f>
        <v>25.7777777777778</v>
      </c>
      <c r="BM317">
        <f>VLOOKUP($BI317, [1]TableView_704030_20160816_20160!$D$2:$M$5095,10,FALSE)</f>
        <v>0</v>
      </c>
      <c r="BN317">
        <f>VLOOKUP($BI317, [1]TableView_704030_20160816_20160!$D$2:$M$5095,4,FALSE)</f>
        <v>62</v>
      </c>
      <c r="BO317">
        <f>VLOOKUP($BI317, [1]TableView_704030_20160816_20160!$D$2:$M$5095,6,FALSE)</f>
        <v>136</v>
      </c>
      <c r="BP317">
        <f>VLOOKUP($BI317, [1]TableView_704030_20160816_20160!$D$2:$M$5095,7,FALSE)</f>
        <v>4.9000000000000004</v>
      </c>
      <c r="BQ317">
        <f>VLOOKUP($BI317, [1]TableView_704030_20160816_20160!$D$2:$M$5095,2,FALSE)</f>
        <v>11.3</v>
      </c>
      <c r="BR317">
        <f>VLOOKUP($BJ317, [2]aacb8965d69cc6fd1cb3a5cae9e8ae7!$C$6:$F$853,4,FALSE)</f>
        <v>5.2</v>
      </c>
      <c r="BS317" s="15">
        <v>1</v>
      </c>
      <c r="BT317" t="str">
        <f t="shared" si="25"/>
        <v>23/08/2016 1</v>
      </c>
      <c r="BU317">
        <f>VLOOKUP($BT317, [3]Sheet1!$D$3:$T$89,4,FALSE)</f>
        <v>27</v>
      </c>
      <c r="BV317">
        <f>VLOOKUP($BT317, [3]Sheet1!$D$3:$T$89,5,FALSE)</f>
        <v>24</v>
      </c>
      <c r="BW317">
        <f>VLOOKUP($BT317, [3]Sheet1!$D$3:$T$89,8,FALSE)</f>
        <v>27</v>
      </c>
      <c r="BX317">
        <f>VLOOKUP($BT317, [3]Sheet1!$D$3:$T$89,9,FALSE)</f>
        <v>21</v>
      </c>
      <c r="BY317">
        <f>VLOOKUP($BT317, [3]Sheet1!$D$3:$T$89,12,FALSE)</f>
        <v>24</v>
      </c>
      <c r="BZ317">
        <f>VLOOKUP($BT317, [3]Sheet1!$D$3:$T$89,13,FALSE)</f>
        <v>20</v>
      </c>
      <c r="CA317" t="str">
        <f>VLOOKUP($BT317, [3]Sheet1!$D$3:$T$89,16,FALSE)</f>
        <v>N/A</v>
      </c>
      <c r="CB317" t="str">
        <f>VLOOKUP($BT317, [3]Sheet1!$D$3:$T$89,17,FALSE)</f>
        <v>N/A</v>
      </c>
      <c r="CD317" s="12">
        <v>42605</v>
      </c>
      <c r="CE317" s="2">
        <v>0.44722222222222302</v>
      </c>
      <c r="CF317" s="2" t="s">
        <v>1864</v>
      </c>
      <c r="CG317" s="2">
        <v>42605.444444444445</v>
      </c>
      <c r="CH317" s="2">
        <v>42605.4375</v>
      </c>
      <c r="CI317" t="s">
        <v>1855</v>
      </c>
      <c r="CJ317" t="s">
        <v>1394</v>
      </c>
      <c r="CK317">
        <v>1020.86082794</v>
      </c>
      <c r="CL317">
        <v>25.7777777777778</v>
      </c>
      <c r="CM317">
        <v>0</v>
      </c>
      <c r="CN317">
        <v>62</v>
      </c>
      <c r="CO317">
        <v>136</v>
      </c>
      <c r="CP317">
        <v>4.9000000000000004</v>
      </c>
      <c r="CQ317">
        <v>11.3</v>
      </c>
      <c r="CR317">
        <v>5.2</v>
      </c>
      <c r="CS317">
        <v>1</v>
      </c>
      <c r="CT317" t="s">
        <v>1238</v>
      </c>
      <c r="CU317">
        <v>27</v>
      </c>
      <c r="CV317">
        <v>24</v>
      </c>
      <c r="CW317">
        <v>27</v>
      </c>
      <c r="CX317">
        <v>21</v>
      </c>
      <c r="CY317">
        <v>24</v>
      </c>
      <c r="CZ317">
        <v>20</v>
      </c>
      <c r="DA317" t="s">
        <v>27</v>
      </c>
      <c r="DB317" t="s">
        <v>27</v>
      </c>
    </row>
    <row r="318" spans="1:106">
      <c r="D318" s="3">
        <v>18</v>
      </c>
      <c r="E318" s="1">
        <v>2</v>
      </c>
      <c r="F318" s="15">
        <v>1</v>
      </c>
      <c r="G318" s="15" t="s">
        <v>34</v>
      </c>
      <c r="L318" s="1">
        <v>1</v>
      </c>
      <c r="M318" s="15">
        <v>3</v>
      </c>
      <c r="N318" s="15" t="s">
        <v>33</v>
      </c>
      <c r="S318" s="1">
        <v>1</v>
      </c>
      <c r="T318">
        <v>9</v>
      </c>
      <c r="U318" t="s">
        <v>654</v>
      </c>
      <c r="Z318" s="1">
        <v>1</v>
      </c>
      <c r="AA318">
        <v>6</v>
      </c>
      <c r="AB318" t="s">
        <v>54</v>
      </c>
      <c r="AG318" s="1">
        <v>2</v>
      </c>
      <c r="AH318">
        <v>9</v>
      </c>
      <c r="AI318" t="s">
        <v>52</v>
      </c>
      <c r="BD318" s="39">
        <v>42605</v>
      </c>
      <c r="BE318" s="23">
        <v>0.44791666666666802</v>
      </c>
      <c r="BF318" s="10" t="str">
        <f t="shared" si="26"/>
        <v>23/08/2016 10:45</v>
      </c>
      <c r="BG318" s="35">
        <f t="shared" si="27"/>
        <v>42605.451388888891</v>
      </c>
      <c r="BH318" s="35">
        <f t="shared" si="28"/>
        <v>42605.458333333336</v>
      </c>
      <c r="BI318" t="str">
        <f t="shared" si="29"/>
        <v>23/08/2016 10:50:00</v>
      </c>
      <c r="BJ318" s="40" t="str">
        <f t="shared" si="30"/>
        <v>23/08/2016 11:00:00</v>
      </c>
      <c r="BK318">
        <f>VLOOKUP($BI318, [1]TableView_704030_20160816_20160!$D$2:$M$5095,3,FALSE)</f>
        <v>1020.75923627</v>
      </c>
      <c r="BL318">
        <f>VLOOKUP($BI318, [1]TableView_704030_20160816_20160!$D$2:$M$5095,8,FALSE)</f>
        <v>25.8888888888889</v>
      </c>
      <c r="BM318">
        <f>VLOOKUP($BI318, [1]TableView_704030_20160816_20160!$D$2:$M$5095,10,FALSE)</f>
        <v>0</v>
      </c>
      <c r="BN318">
        <f>VLOOKUP($BI318, [1]TableView_704030_20160816_20160!$D$2:$M$5095,4,FALSE)</f>
        <v>61</v>
      </c>
      <c r="BO318">
        <f>VLOOKUP($BI318, [1]TableView_704030_20160816_20160!$D$2:$M$5095,6,FALSE)</f>
        <v>128</v>
      </c>
      <c r="BP318">
        <f>VLOOKUP($BI318, [1]TableView_704030_20160816_20160!$D$2:$M$5095,7,FALSE)</f>
        <v>4.9000000000000004</v>
      </c>
      <c r="BQ318">
        <f>VLOOKUP($BI318, [1]TableView_704030_20160816_20160!$D$2:$M$5095,2,FALSE)</f>
        <v>9.6</v>
      </c>
      <c r="BR318">
        <f>VLOOKUP($BJ318, [2]aacb8965d69cc6fd1cb3a5cae9e8ae7!$C$6:$F$853,4,FALSE)</f>
        <v>5.7</v>
      </c>
      <c r="BS318" s="15">
        <v>1</v>
      </c>
      <c r="BT318" t="str">
        <f t="shared" si="25"/>
        <v>23/08/2016 1</v>
      </c>
      <c r="BU318">
        <f>VLOOKUP($BT318, [3]Sheet1!$D$3:$T$89,4,FALSE)</f>
        <v>27</v>
      </c>
      <c r="BV318">
        <f>VLOOKUP($BT318, [3]Sheet1!$D$3:$T$89,5,FALSE)</f>
        <v>24</v>
      </c>
      <c r="BW318">
        <f>VLOOKUP($BT318, [3]Sheet1!$D$3:$T$89,8,FALSE)</f>
        <v>27</v>
      </c>
      <c r="BX318">
        <f>VLOOKUP($BT318, [3]Sheet1!$D$3:$T$89,9,FALSE)</f>
        <v>21</v>
      </c>
      <c r="BY318">
        <f>VLOOKUP($BT318, [3]Sheet1!$D$3:$T$89,12,FALSE)</f>
        <v>24</v>
      </c>
      <c r="BZ318">
        <f>VLOOKUP($BT318, [3]Sheet1!$D$3:$T$89,13,FALSE)</f>
        <v>20</v>
      </c>
      <c r="CA318" t="str">
        <f>VLOOKUP($BT318, [3]Sheet1!$D$3:$T$89,16,FALSE)</f>
        <v>N/A</v>
      </c>
      <c r="CB318" t="str">
        <f>VLOOKUP($BT318, [3]Sheet1!$D$3:$T$89,17,FALSE)</f>
        <v>N/A</v>
      </c>
      <c r="CD318" s="12">
        <v>42605</v>
      </c>
      <c r="CE318" s="2">
        <v>0.44791666666666802</v>
      </c>
      <c r="CF318" s="2" t="s">
        <v>1865</v>
      </c>
      <c r="CG318" s="2">
        <v>42605.451388888891</v>
      </c>
      <c r="CH318" s="2">
        <v>42605.458333333336</v>
      </c>
      <c r="CI318" t="s">
        <v>1866</v>
      </c>
      <c r="CJ318" t="s">
        <v>1867</v>
      </c>
      <c r="CK318">
        <v>1020.75923627</v>
      </c>
      <c r="CL318">
        <v>25.8888888888889</v>
      </c>
      <c r="CM318">
        <v>0</v>
      </c>
      <c r="CN318">
        <v>61</v>
      </c>
      <c r="CO318">
        <v>128</v>
      </c>
      <c r="CP318">
        <v>4.9000000000000004</v>
      </c>
      <c r="CQ318">
        <v>9.6</v>
      </c>
      <c r="CR318">
        <v>5.7</v>
      </c>
      <c r="CS318">
        <v>1</v>
      </c>
      <c r="CT318" t="s">
        <v>1238</v>
      </c>
      <c r="CU318">
        <v>27</v>
      </c>
      <c r="CV318">
        <v>24</v>
      </c>
      <c r="CW318">
        <v>27</v>
      </c>
      <c r="CX318">
        <v>21</v>
      </c>
      <c r="CY318">
        <v>24</v>
      </c>
      <c r="CZ318">
        <v>20</v>
      </c>
      <c r="DA318" t="s">
        <v>27</v>
      </c>
      <c r="DB318" t="s">
        <v>27</v>
      </c>
    </row>
    <row r="319" spans="1:106">
      <c r="D319" s="3">
        <v>19</v>
      </c>
      <c r="E319" s="1">
        <v>1</v>
      </c>
      <c r="F319" s="15">
        <v>4</v>
      </c>
      <c r="G319" s="15" t="s">
        <v>304</v>
      </c>
      <c r="H319" t="s">
        <v>57</v>
      </c>
      <c r="I319">
        <v>2</v>
      </c>
      <c r="L319" s="1">
        <v>1</v>
      </c>
      <c r="M319" s="15">
        <v>9</v>
      </c>
      <c r="N319" s="15" t="s">
        <v>52</v>
      </c>
      <c r="S319" s="1">
        <v>1</v>
      </c>
      <c r="T319">
        <v>6</v>
      </c>
      <c r="U319" t="s">
        <v>34</v>
      </c>
      <c r="BD319" s="39">
        <v>42605</v>
      </c>
      <c r="BE319" s="23">
        <v>0.44861111111111202</v>
      </c>
      <c r="BF319" s="10" t="str">
        <f t="shared" si="26"/>
        <v>23/08/2016 10:46</v>
      </c>
      <c r="BG319" s="35">
        <f t="shared" si="27"/>
        <v>42605.451388888891</v>
      </c>
      <c r="BH319" s="35">
        <f t="shared" si="28"/>
        <v>42605.458333333336</v>
      </c>
      <c r="BI319" t="str">
        <f t="shared" si="29"/>
        <v>23/08/2016 10:50:00</v>
      </c>
      <c r="BJ319" s="40" t="str">
        <f t="shared" si="30"/>
        <v>23/08/2016 11:00:00</v>
      </c>
      <c r="BK319">
        <f>VLOOKUP($BI319, [1]TableView_704030_20160816_20160!$D$2:$M$5095,3,FALSE)</f>
        <v>1020.75923627</v>
      </c>
      <c r="BL319">
        <f>VLOOKUP($BI319, [1]TableView_704030_20160816_20160!$D$2:$M$5095,8,FALSE)</f>
        <v>25.8888888888889</v>
      </c>
      <c r="BM319">
        <f>VLOOKUP($BI319, [1]TableView_704030_20160816_20160!$D$2:$M$5095,10,FALSE)</f>
        <v>0</v>
      </c>
      <c r="BN319">
        <f>VLOOKUP($BI319, [1]TableView_704030_20160816_20160!$D$2:$M$5095,4,FALSE)</f>
        <v>61</v>
      </c>
      <c r="BO319">
        <f>VLOOKUP($BI319, [1]TableView_704030_20160816_20160!$D$2:$M$5095,6,FALSE)</f>
        <v>128</v>
      </c>
      <c r="BP319">
        <f>VLOOKUP($BI319, [1]TableView_704030_20160816_20160!$D$2:$M$5095,7,FALSE)</f>
        <v>4.9000000000000004</v>
      </c>
      <c r="BQ319">
        <f>VLOOKUP($BI319, [1]TableView_704030_20160816_20160!$D$2:$M$5095,2,FALSE)</f>
        <v>9.6</v>
      </c>
      <c r="BR319">
        <f>VLOOKUP($BJ319, [2]aacb8965d69cc6fd1cb3a5cae9e8ae7!$C$6:$F$853,4,FALSE)</f>
        <v>5.7</v>
      </c>
      <c r="BS319" s="15">
        <v>1</v>
      </c>
      <c r="BT319" t="str">
        <f t="shared" si="25"/>
        <v>23/08/2016 1</v>
      </c>
      <c r="BU319">
        <f>VLOOKUP($BT319, [3]Sheet1!$D$3:$T$89,4,FALSE)</f>
        <v>27</v>
      </c>
      <c r="BV319">
        <f>VLOOKUP($BT319, [3]Sheet1!$D$3:$T$89,5,FALSE)</f>
        <v>24</v>
      </c>
      <c r="BW319">
        <f>VLOOKUP($BT319, [3]Sheet1!$D$3:$T$89,8,FALSE)</f>
        <v>27</v>
      </c>
      <c r="BX319">
        <f>VLOOKUP($BT319, [3]Sheet1!$D$3:$T$89,9,FALSE)</f>
        <v>21</v>
      </c>
      <c r="BY319">
        <f>VLOOKUP($BT319, [3]Sheet1!$D$3:$T$89,12,FALSE)</f>
        <v>24</v>
      </c>
      <c r="BZ319">
        <f>VLOOKUP($BT319, [3]Sheet1!$D$3:$T$89,13,FALSE)</f>
        <v>20</v>
      </c>
      <c r="CA319" t="str">
        <f>VLOOKUP($BT319, [3]Sheet1!$D$3:$T$89,16,FALSE)</f>
        <v>N/A</v>
      </c>
      <c r="CB319" t="str">
        <f>VLOOKUP($BT319, [3]Sheet1!$D$3:$T$89,17,FALSE)</f>
        <v>N/A</v>
      </c>
      <c r="CD319" s="12">
        <v>42605</v>
      </c>
      <c r="CE319" s="2">
        <v>0.44861111111111202</v>
      </c>
      <c r="CF319" s="2" t="s">
        <v>1868</v>
      </c>
      <c r="CG319" s="2">
        <v>42605.451388888891</v>
      </c>
      <c r="CH319" s="2">
        <v>42605.458333333336</v>
      </c>
      <c r="CI319" t="s">
        <v>1866</v>
      </c>
      <c r="CJ319" t="s">
        <v>1867</v>
      </c>
      <c r="CK319">
        <v>1020.75923627</v>
      </c>
      <c r="CL319">
        <v>25.8888888888889</v>
      </c>
      <c r="CM319">
        <v>0</v>
      </c>
      <c r="CN319">
        <v>61</v>
      </c>
      <c r="CO319">
        <v>128</v>
      </c>
      <c r="CP319">
        <v>4.9000000000000004</v>
      </c>
      <c r="CQ319">
        <v>9.6</v>
      </c>
      <c r="CR319">
        <v>5.7</v>
      </c>
      <c r="CS319">
        <v>1</v>
      </c>
      <c r="CT319" t="s">
        <v>1238</v>
      </c>
      <c r="CU319">
        <v>27</v>
      </c>
      <c r="CV319">
        <v>24</v>
      </c>
      <c r="CW319">
        <v>27</v>
      </c>
      <c r="CX319">
        <v>21</v>
      </c>
      <c r="CY319">
        <v>24</v>
      </c>
      <c r="CZ319">
        <v>20</v>
      </c>
      <c r="DA319" t="s">
        <v>27</v>
      </c>
      <c r="DB319" t="s">
        <v>27</v>
      </c>
    </row>
    <row r="320" spans="1:106">
      <c r="D320" s="3">
        <v>20</v>
      </c>
      <c r="E320" s="1">
        <v>1</v>
      </c>
      <c r="F320" s="15">
        <v>4</v>
      </c>
      <c r="G320" s="15" t="s">
        <v>304</v>
      </c>
      <c r="H320" t="s">
        <v>57</v>
      </c>
      <c r="I320">
        <v>2</v>
      </c>
      <c r="L320" s="1">
        <v>3</v>
      </c>
      <c r="M320" s="15">
        <v>9</v>
      </c>
      <c r="N320" s="15" t="s">
        <v>52</v>
      </c>
      <c r="S320" s="1">
        <v>2</v>
      </c>
      <c r="T320">
        <v>6</v>
      </c>
      <c r="U320" t="s">
        <v>34</v>
      </c>
      <c r="X320" t="s">
        <v>951</v>
      </c>
      <c r="BD320" s="39">
        <v>42605</v>
      </c>
      <c r="BE320" s="23">
        <v>0.44930555555555701</v>
      </c>
      <c r="BF320" s="10" t="str">
        <f t="shared" si="26"/>
        <v>23/08/2016 10:47</v>
      </c>
      <c r="BG320" s="35">
        <f t="shared" si="27"/>
        <v>42605.451388888891</v>
      </c>
      <c r="BH320" s="35">
        <f t="shared" si="28"/>
        <v>42605.458333333336</v>
      </c>
      <c r="BI320" t="str">
        <f t="shared" si="29"/>
        <v>23/08/2016 10:50:00</v>
      </c>
      <c r="BJ320" s="40" t="str">
        <f t="shared" si="30"/>
        <v>23/08/2016 11:00:00</v>
      </c>
      <c r="BK320">
        <f>VLOOKUP($BI320, [1]TableView_704030_20160816_20160!$D$2:$M$5095,3,FALSE)</f>
        <v>1020.75923627</v>
      </c>
      <c r="BL320">
        <f>VLOOKUP($BI320, [1]TableView_704030_20160816_20160!$D$2:$M$5095,8,FALSE)</f>
        <v>25.8888888888889</v>
      </c>
      <c r="BM320">
        <f>VLOOKUP($BI320, [1]TableView_704030_20160816_20160!$D$2:$M$5095,10,FALSE)</f>
        <v>0</v>
      </c>
      <c r="BN320">
        <f>VLOOKUP($BI320, [1]TableView_704030_20160816_20160!$D$2:$M$5095,4,FALSE)</f>
        <v>61</v>
      </c>
      <c r="BO320">
        <f>VLOOKUP($BI320, [1]TableView_704030_20160816_20160!$D$2:$M$5095,6,FALSE)</f>
        <v>128</v>
      </c>
      <c r="BP320">
        <f>VLOOKUP($BI320, [1]TableView_704030_20160816_20160!$D$2:$M$5095,7,FALSE)</f>
        <v>4.9000000000000004</v>
      </c>
      <c r="BQ320">
        <f>VLOOKUP($BI320, [1]TableView_704030_20160816_20160!$D$2:$M$5095,2,FALSE)</f>
        <v>9.6</v>
      </c>
      <c r="BR320">
        <f>VLOOKUP($BJ320, [2]aacb8965d69cc6fd1cb3a5cae9e8ae7!$C$6:$F$853,4,FALSE)</f>
        <v>5.7</v>
      </c>
      <c r="BS320" s="15">
        <v>1</v>
      </c>
      <c r="BT320" t="str">
        <f t="shared" si="25"/>
        <v>23/08/2016 1</v>
      </c>
      <c r="BU320">
        <f>VLOOKUP($BT320, [3]Sheet1!$D$3:$T$89,4,FALSE)</f>
        <v>27</v>
      </c>
      <c r="BV320">
        <f>VLOOKUP($BT320, [3]Sheet1!$D$3:$T$89,5,FALSE)</f>
        <v>24</v>
      </c>
      <c r="BW320">
        <f>VLOOKUP($BT320, [3]Sheet1!$D$3:$T$89,8,FALSE)</f>
        <v>27</v>
      </c>
      <c r="BX320">
        <f>VLOOKUP($BT320, [3]Sheet1!$D$3:$T$89,9,FALSE)</f>
        <v>21</v>
      </c>
      <c r="BY320">
        <f>VLOOKUP($BT320, [3]Sheet1!$D$3:$T$89,12,FALSE)</f>
        <v>24</v>
      </c>
      <c r="BZ320">
        <f>VLOOKUP($BT320, [3]Sheet1!$D$3:$T$89,13,FALSE)</f>
        <v>20</v>
      </c>
      <c r="CA320" t="str">
        <f>VLOOKUP($BT320, [3]Sheet1!$D$3:$T$89,16,FALSE)</f>
        <v>N/A</v>
      </c>
      <c r="CB320" t="str">
        <f>VLOOKUP($BT320, [3]Sheet1!$D$3:$T$89,17,FALSE)</f>
        <v>N/A</v>
      </c>
      <c r="CD320" s="12">
        <v>42605</v>
      </c>
      <c r="CE320" s="2">
        <v>0.44930555555555701</v>
      </c>
      <c r="CF320" s="2" t="s">
        <v>1869</v>
      </c>
      <c r="CG320" s="2">
        <v>42605.451388888891</v>
      </c>
      <c r="CH320" s="2">
        <v>42605.458333333336</v>
      </c>
      <c r="CI320" t="s">
        <v>1866</v>
      </c>
      <c r="CJ320" t="s">
        <v>1867</v>
      </c>
      <c r="CK320">
        <v>1020.75923627</v>
      </c>
      <c r="CL320">
        <v>25.8888888888889</v>
      </c>
      <c r="CM320">
        <v>0</v>
      </c>
      <c r="CN320">
        <v>61</v>
      </c>
      <c r="CO320">
        <v>128</v>
      </c>
      <c r="CP320">
        <v>4.9000000000000004</v>
      </c>
      <c r="CQ320">
        <v>9.6</v>
      </c>
      <c r="CR320">
        <v>5.7</v>
      </c>
      <c r="CS320">
        <v>1</v>
      </c>
      <c r="CT320" t="s">
        <v>1238</v>
      </c>
      <c r="CU320">
        <v>27</v>
      </c>
      <c r="CV320">
        <v>24</v>
      </c>
      <c r="CW320">
        <v>27</v>
      </c>
      <c r="CX320">
        <v>21</v>
      </c>
      <c r="CY320">
        <v>24</v>
      </c>
      <c r="CZ320">
        <v>20</v>
      </c>
      <c r="DA320" t="s">
        <v>27</v>
      </c>
      <c r="DB320" t="s">
        <v>27</v>
      </c>
    </row>
    <row r="321" spans="1:106">
      <c r="D321" s="3">
        <v>21</v>
      </c>
      <c r="E321" s="1">
        <v>1</v>
      </c>
      <c r="F321" s="15">
        <v>4</v>
      </c>
      <c r="G321" s="15" t="s">
        <v>304</v>
      </c>
      <c r="H321" t="s">
        <v>57</v>
      </c>
      <c r="I321">
        <v>2</v>
      </c>
      <c r="L321" s="1">
        <v>3</v>
      </c>
      <c r="M321" s="15">
        <v>9</v>
      </c>
      <c r="N321" s="15" t="s">
        <v>52</v>
      </c>
      <c r="Q321" t="s">
        <v>971</v>
      </c>
      <c r="S321" s="1">
        <v>1</v>
      </c>
      <c r="T321">
        <v>6</v>
      </c>
      <c r="U321" t="s">
        <v>34</v>
      </c>
      <c r="BD321" s="39">
        <v>42605</v>
      </c>
      <c r="BE321" s="23">
        <v>0.45000000000000101</v>
      </c>
      <c r="BF321" s="10" t="str">
        <f t="shared" si="26"/>
        <v>23/08/2016 10:48</v>
      </c>
      <c r="BG321" s="35">
        <f t="shared" si="27"/>
        <v>42605.451388888891</v>
      </c>
      <c r="BH321" s="35">
        <f t="shared" si="28"/>
        <v>42605.458333333336</v>
      </c>
      <c r="BI321" t="str">
        <f t="shared" si="29"/>
        <v>23/08/2016 10:50:00</v>
      </c>
      <c r="BJ321" s="40" t="str">
        <f t="shared" si="30"/>
        <v>23/08/2016 11:00:00</v>
      </c>
      <c r="BK321">
        <f>VLOOKUP($BI321, [1]TableView_704030_20160816_20160!$D$2:$M$5095,3,FALSE)</f>
        <v>1020.75923627</v>
      </c>
      <c r="BL321">
        <f>VLOOKUP($BI321, [1]TableView_704030_20160816_20160!$D$2:$M$5095,8,FALSE)</f>
        <v>25.8888888888889</v>
      </c>
      <c r="BM321">
        <f>VLOOKUP($BI321, [1]TableView_704030_20160816_20160!$D$2:$M$5095,10,FALSE)</f>
        <v>0</v>
      </c>
      <c r="BN321">
        <f>VLOOKUP($BI321, [1]TableView_704030_20160816_20160!$D$2:$M$5095,4,FALSE)</f>
        <v>61</v>
      </c>
      <c r="BO321">
        <f>VLOOKUP($BI321, [1]TableView_704030_20160816_20160!$D$2:$M$5095,6,FALSE)</f>
        <v>128</v>
      </c>
      <c r="BP321">
        <f>VLOOKUP($BI321, [1]TableView_704030_20160816_20160!$D$2:$M$5095,7,FALSE)</f>
        <v>4.9000000000000004</v>
      </c>
      <c r="BQ321">
        <f>VLOOKUP($BI321, [1]TableView_704030_20160816_20160!$D$2:$M$5095,2,FALSE)</f>
        <v>9.6</v>
      </c>
      <c r="BR321">
        <f>VLOOKUP($BJ321, [2]aacb8965d69cc6fd1cb3a5cae9e8ae7!$C$6:$F$853,4,FALSE)</f>
        <v>5.7</v>
      </c>
      <c r="BS321" s="15">
        <v>1</v>
      </c>
      <c r="BT321" t="str">
        <f t="shared" si="25"/>
        <v>23/08/2016 1</v>
      </c>
      <c r="BU321">
        <f>VLOOKUP($BT321, [3]Sheet1!$D$3:$T$89,4,FALSE)</f>
        <v>27</v>
      </c>
      <c r="BV321">
        <f>VLOOKUP($BT321, [3]Sheet1!$D$3:$T$89,5,FALSE)</f>
        <v>24</v>
      </c>
      <c r="BW321">
        <f>VLOOKUP($BT321, [3]Sheet1!$D$3:$T$89,8,FALSE)</f>
        <v>27</v>
      </c>
      <c r="BX321">
        <f>VLOOKUP($BT321, [3]Sheet1!$D$3:$T$89,9,FALSE)</f>
        <v>21</v>
      </c>
      <c r="BY321">
        <f>VLOOKUP($BT321, [3]Sheet1!$D$3:$T$89,12,FALSE)</f>
        <v>24</v>
      </c>
      <c r="BZ321">
        <f>VLOOKUP($BT321, [3]Sheet1!$D$3:$T$89,13,FALSE)</f>
        <v>20</v>
      </c>
      <c r="CA321" t="str">
        <f>VLOOKUP($BT321, [3]Sheet1!$D$3:$T$89,16,FALSE)</f>
        <v>N/A</v>
      </c>
      <c r="CB321" t="str">
        <f>VLOOKUP($BT321, [3]Sheet1!$D$3:$T$89,17,FALSE)</f>
        <v>N/A</v>
      </c>
      <c r="CD321" s="12">
        <v>42605</v>
      </c>
      <c r="CE321" s="2">
        <v>0.45000000000000101</v>
      </c>
      <c r="CF321" s="2" t="s">
        <v>1870</v>
      </c>
      <c r="CG321" s="2">
        <v>42605.451388888891</v>
      </c>
      <c r="CH321" s="2">
        <v>42605.458333333336</v>
      </c>
      <c r="CI321" t="s">
        <v>1866</v>
      </c>
      <c r="CJ321" t="s">
        <v>1867</v>
      </c>
      <c r="CK321">
        <v>1020.75923627</v>
      </c>
      <c r="CL321">
        <v>25.8888888888889</v>
      </c>
      <c r="CM321">
        <v>0</v>
      </c>
      <c r="CN321">
        <v>61</v>
      </c>
      <c r="CO321">
        <v>128</v>
      </c>
      <c r="CP321">
        <v>4.9000000000000004</v>
      </c>
      <c r="CQ321">
        <v>9.6</v>
      </c>
      <c r="CR321">
        <v>5.7</v>
      </c>
      <c r="CS321">
        <v>1</v>
      </c>
      <c r="CT321" t="s">
        <v>1238</v>
      </c>
      <c r="CU321">
        <v>27</v>
      </c>
      <c r="CV321">
        <v>24</v>
      </c>
      <c r="CW321">
        <v>27</v>
      </c>
      <c r="CX321">
        <v>21</v>
      </c>
      <c r="CY321">
        <v>24</v>
      </c>
      <c r="CZ321">
        <v>20</v>
      </c>
      <c r="DA321" t="s">
        <v>27</v>
      </c>
      <c r="DB321" t="s">
        <v>27</v>
      </c>
    </row>
    <row r="322" spans="1:106">
      <c r="D322" s="3">
        <v>22</v>
      </c>
      <c r="E322" s="1">
        <v>2</v>
      </c>
      <c r="F322" s="15">
        <v>4</v>
      </c>
      <c r="G322" s="15" t="s">
        <v>304</v>
      </c>
      <c r="H322" t="s">
        <v>57</v>
      </c>
      <c r="I322">
        <v>2</v>
      </c>
      <c r="J322" t="s">
        <v>951</v>
      </c>
      <c r="L322" s="1">
        <v>5</v>
      </c>
      <c r="M322" s="15">
        <v>6</v>
      </c>
      <c r="N322" s="15" t="s">
        <v>34</v>
      </c>
      <c r="Q322" t="s">
        <v>971</v>
      </c>
      <c r="BD322" s="39">
        <v>42605</v>
      </c>
      <c r="BE322" s="23">
        <v>0.45069444444444601</v>
      </c>
      <c r="BF322" s="10" t="str">
        <f t="shared" si="26"/>
        <v>23/08/2016 10:49</v>
      </c>
      <c r="BG322" s="35">
        <f t="shared" si="27"/>
        <v>42605.451388888891</v>
      </c>
      <c r="BH322" s="35">
        <f t="shared" si="28"/>
        <v>42605.458333333336</v>
      </c>
      <c r="BI322" t="str">
        <f t="shared" si="29"/>
        <v>23/08/2016 10:50:00</v>
      </c>
      <c r="BJ322" s="40" t="str">
        <f t="shared" si="30"/>
        <v>23/08/2016 11:00:00</v>
      </c>
      <c r="BK322">
        <f>VLOOKUP($BI322, [1]TableView_704030_20160816_20160!$D$2:$M$5095,3,FALSE)</f>
        <v>1020.75923627</v>
      </c>
      <c r="BL322">
        <f>VLOOKUP($BI322, [1]TableView_704030_20160816_20160!$D$2:$M$5095,8,FALSE)</f>
        <v>25.8888888888889</v>
      </c>
      <c r="BM322">
        <f>VLOOKUP($BI322, [1]TableView_704030_20160816_20160!$D$2:$M$5095,10,FALSE)</f>
        <v>0</v>
      </c>
      <c r="BN322">
        <f>VLOOKUP($BI322, [1]TableView_704030_20160816_20160!$D$2:$M$5095,4,FALSE)</f>
        <v>61</v>
      </c>
      <c r="BO322">
        <f>VLOOKUP($BI322, [1]TableView_704030_20160816_20160!$D$2:$M$5095,6,FALSE)</f>
        <v>128</v>
      </c>
      <c r="BP322">
        <f>VLOOKUP($BI322, [1]TableView_704030_20160816_20160!$D$2:$M$5095,7,FALSE)</f>
        <v>4.9000000000000004</v>
      </c>
      <c r="BQ322">
        <f>VLOOKUP($BI322, [1]TableView_704030_20160816_20160!$D$2:$M$5095,2,FALSE)</f>
        <v>9.6</v>
      </c>
      <c r="BR322">
        <f>VLOOKUP($BJ322, [2]aacb8965d69cc6fd1cb3a5cae9e8ae7!$C$6:$F$853,4,FALSE)</f>
        <v>5.7</v>
      </c>
      <c r="BS322" s="15">
        <v>1</v>
      </c>
      <c r="BT322" t="str">
        <f t="shared" si="25"/>
        <v>23/08/2016 1</v>
      </c>
      <c r="BU322">
        <f>VLOOKUP($BT322, [3]Sheet1!$D$3:$T$89,4,FALSE)</f>
        <v>27</v>
      </c>
      <c r="BV322">
        <f>VLOOKUP($BT322, [3]Sheet1!$D$3:$T$89,5,FALSE)</f>
        <v>24</v>
      </c>
      <c r="BW322">
        <f>VLOOKUP($BT322, [3]Sheet1!$D$3:$T$89,8,FALSE)</f>
        <v>27</v>
      </c>
      <c r="BX322">
        <f>VLOOKUP($BT322, [3]Sheet1!$D$3:$T$89,9,FALSE)</f>
        <v>21</v>
      </c>
      <c r="BY322">
        <f>VLOOKUP($BT322, [3]Sheet1!$D$3:$T$89,12,FALSE)</f>
        <v>24</v>
      </c>
      <c r="BZ322">
        <f>VLOOKUP($BT322, [3]Sheet1!$D$3:$T$89,13,FALSE)</f>
        <v>20</v>
      </c>
      <c r="CA322" t="str">
        <f>VLOOKUP($BT322, [3]Sheet1!$D$3:$T$89,16,FALSE)</f>
        <v>N/A</v>
      </c>
      <c r="CB322" t="str">
        <f>VLOOKUP($BT322, [3]Sheet1!$D$3:$T$89,17,FALSE)</f>
        <v>N/A</v>
      </c>
      <c r="CD322" s="12">
        <v>42605</v>
      </c>
      <c r="CE322" s="2">
        <v>0.45069444444444601</v>
      </c>
      <c r="CF322" s="2" t="s">
        <v>1871</v>
      </c>
      <c r="CG322" s="2">
        <v>42605.451388888891</v>
      </c>
      <c r="CH322" s="2">
        <v>42605.458333333336</v>
      </c>
      <c r="CI322" t="s">
        <v>1866</v>
      </c>
      <c r="CJ322" t="s">
        <v>1867</v>
      </c>
      <c r="CK322">
        <v>1020.75923627</v>
      </c>
      <c r="CL322">
        <v>25.8888888888889</v>
      </c>
      <c r="CM322">
        <v>0</v>
      </c>
      <c r="CN322">
        <v>61</v>
      </c>
      <c r="CO322">
        <v>128</v>
      </c>
      <c r="CP322">
        <v>4.9000000000000004</v>
      </c>
      <c r="CQ322">
        <v>9.6</v>
      </c>
      <c r="CR322">
        <v>5.7</v>
      </c>
      <c r="CS322">
        <v>1</v>
      </c>
      <c r="CT322" t="s">
        <v>1238</v>
      </c>
      <c r="CU322">
        <v>27</v>
      </c>
      <c r="CV322">
        <v>24</v>
      </c>
      <c r="CW322">
        <v>27</v>
      </c>
      <c r="CX322">
        <v>21</v>
      </c>
      <c r="CY322">
        <v>24</v>
      </c>
      <c r="CZ322">
        <v>20</v>
      </c>
      <c r="DA322" t="s">
        <v>27</v>
      </c>
      <c r="DB322" t="s">
        <v>27</v>
      </c>
    </row>
    <row r="323" spans="1:106">
      <c r="D323" s="3">
        <v>23</v>
      </c>
      <c r="E323" s="1">
        <v>1</v>
      </c>
      <c r="F323" s="15">
        <v>4</v>
      </c>
      <c r="G323" s="15" t="s">
        <v>304</v>
      </c>
      <c r="H323" t="s">
        <v>57</v>
      </c>
      <c r="I323">
        <v>1</v>
      </c>
      <c r="L323" s="1">
        <v>1</v>
      </c>
      <c r="M323" s="15">
        <v>5</v>
      </c>
      <c r="N323" s="15" t="s">
        <v>194</v>
      </c>
      <c r="S323" s="1">
        <v>1</v>
      </c>
      <c r="T323">
        <v>3</v>
      </c>
      <c r="U323" t="s">
        <v>33</v>
      </c>
      <c r="Z323" s="1">
        <v>4</v>
      </c>
      <c r="AA323">
        <v>6</v>
      </c>
      <c r="AB323" t="s">
        <v>34</v>
      </c>
      <c r="AE323" t="s">
        <v>973</v>
      </c>
      <c r="BD323" s="39">
        <v>42605</v>
      </c>
      <c r="BE323" s="23">
        <v>0.45138888888889001</v>
      </c>
      <c r="BF323" s="10" t="str">
        <f t="shared" si="26"/>
        <v>23/08/2016 10:50</v>
      </c>
      <c r="BG323" s="35">
        <f t="shared" si="27"/>
        <v>42605.451388888891</v>
      </c>
      <c r="BH323" s="35">
        <f t="shared" si="28"/>
        <v>42605.458333333336</v>
      </c>
      <c r="BI323" t="str">
        <f t="shared" si="29"/>
        <v>23/08/2016 10:50:00</v>
      </c>
      <c r="BJ323" s="40" t="str">
        <f t="shared" si="30"/>
        <v>23/08/2016 11:00:00</v>
      </c>
      <c r="BK323">
        <f>VLOOKUP($BI323, [1]TableView_704030_20160816_20160!$D$2:$M$5095,3,FALSE)</f>
        <v>1020.75923627</v>
      </c>
      <c r="BL323">
        <f>VLOOKUP($BI323, [1]TableView_704030_20160816_20160!$D$2:$M$5095,8,FALSE)</f>
        <v>25.8888888888889</v>
      </c>
      <c r="BM323">
        <f>VLOOKUP($BI323, [1]TableView_704030_20160816_20160!$D$2:$M$5095,10,FALSE)</f>
        <v>0</v>
      </c>
      <c r="BN323">
        <f>VLOOKUP($BI323, [1]TableView_704030_20160816_20160!$D$2:$M$5095,4,FALSE)</f>
        <v>61</v>
      </c>
      <c r="BO323">
        <f>VLOOKUP($BI323, [1]TableView_704030_20160816_20160!$D$2:$M$5095,6,FALSE)</f>
        <v>128</v>
      </c>
      <c r="BP323">
        <f>VLOOKUP($BI323, [1]TableView_704030_20160816_20160!$D$2:$M$5095,7,FALSE)</f>
        <v>4.9000000000000004</v>
      </c>
      <c r="BQ323">
        <f>VLOOKUP($BI323, [1]TableView_704030_20160816_20160!$D$2:$M$5095,2,FALSE)</f>
        <v>9.6</v>
      </c>
      <c r="BR323">
        <f>VLOOKUP($BJ323, [2]aacb8965d69cc6fd1cb3a5cae9e8ae7!$C$6:$F$853,4,FALSE)</f>
        <v>5.7</v>
      </c>
      <c r="BS323" s="15">
        <v>1</v>
      </c>
      <c r="BT323" t="str">
        <f t="shared" ref="BT323:BT386" si="31">TEXT(BD323,"dd/mm/yyyy ")&amp;TEXT(BS323, "d")</f>
        <v>23/08/2016 1</v>
      </c>
      <c r="BU323">
        <f>VLOOKUP($BT323, [3]Sheet1!$D$3:$T$89,4,FALSE)</f>
        <v>27</v>
      </c>
      <c r="BV323">
        <f>VLOOKUP($BT323, [3]Sheet1!$D$3:$T$89,5,FALSE)</f>
        <v>24</v>
      </c>
      <c r="BW323">
        <f>VLOOKUP($BT323, [3]Sheet1!$D$3:$T$89,8,FALSE)</f>
        <v>27</v>
      </c>
      <c r="BX323">
        <f>VLOOKUP($BT323, [3]Sheet1!$D$3:$T$89,9,FALSE)</f>
        <v>21</v>
      </c>
      <c r="BY323">
        <f>VLOOKUP($BT323, [3]Sheet1!$D$3:$T$89,12,FALSE)</f>
        <v>24</v>
      </c>
      <c r="BZ323">
        <f>VLOOKUP($BT323, [3]Sheet1!$D$3:$T$89,13,FALSE)</f>
        <v>20</v>
      </c>
      <c r="CA323" t="str">
        <f>VLOOKUP($BT323, [3]Sheet1!$D$3:$T$89,16,FALSE)</f>
        <v>N/A</v>
      </c>
      <c r="CB323" t="str">
        <f>VLOOKUP($BT323, [3]Sheet1!$D$3:$T$89,17,FALSE)</f>
        <v>N/A</v>
      </c>
      <c r="CD323" s="12">
        <v>42605</v>
      </c>
      <c r="CE323" s="2">
        <v>0.45138888888889001</v>
      </c>
      <c r="CF323" s="2" t="s">
        <v>1872</v>
      </c>
      <c r="CG323" s="2">
        <v>42605.451388888891</v>
      </c>
      <c r="CH323" s="2">
        <v>42605.458333333336</v>
      </c>
      <c r="CI323" t="s">
        <v>1866</v>
      </c>
      <c r="CJ323" t="s">
        <v>1867</v>
      </c>
      <c r="CK323">
        <v>1020.75923627</v>
      </c>
      <c r="CL323">
        <v>25.8888888888889</v>
      </c>
      <c r="CM323">
        <v>0</v>
      </c>
      <c r="CN323">
        <v>61</v>
      </c>
      <c r="CO323">
        <v>128</v>
      </c>
      <c r="CP323">
        <v>4.9000000000000004</v>
      </c>
      <c r="CQ323">
        <v>9.6</v>
      </c>
      <c r="CR323">
        <v>5.7</v>
      </c>
      <c r="CS323">
        <v>1</v>
      </c>
      <c r="CT323" t="s">
        <v>1238</v>
      </c>
      <c r="CU323">
        <v>27</v>
      </c>
      <c r="CV323">
        <v>24</v>
      </c>
      <c r="CW323">
        <v>27</v>
      </c>
      <c r="CX323">
        <v>21</v>
      </c>
      <c r="CY323">
        <v>24</v>
      </c>
      <c r="CZ323">
        <v>20</v>
      </c>
      <c r="DA323" t="s">
        <v>27</v>
      </c>
      <c r="DB323" t="s">
        <v>27</v>
      </c>
    </row>
    <row r="324" spans="1:106">
      <c r="D324" s="3">
        <v>24</v>
      </c>
      <c r="E324" s="1">
        <v>2</v>
      </c>
      <c r="F324" s="15">
        <v>3</v>
      </c>
      <c r="G324" s="15" t="s">
        <v>34</v>
      </c>
      <c r="L324" s="1">
        <v>1</v>
      </c>
      <c r="M324" s="15">
        <v>5</v>
      </c>
      <c r="N324" s="15" t="s">
        <v>194</v>
      </c>
      <c r="Z324" s="1">
        <v>4</v>
      </c>
      <c r="AA324">
        <v>6</v>
      </c>
      <c r="AB324" t="s">
        <v>34</v>
      </c>
      <c r="AE324" t="s">
        <v>973</v>
      </c>
      <c r="BD324" s="39">
        <v>42605</v>
      </c>
      <c r="BE324" s="23">
        <v>0.452083333333335</v>
      </c>
      <c r="BF324" s="10" t="str">
        <f t="shared" ref="BF324:BF387" si="32">TEXT(BD324,"dd/mm/yyyy ")&amp;TEXT(BE324,"hh:mm")</f>
        <v>23/08/2016 10:51</v>
      </c>
      <c r="BG324" s="35">
        <f t="shared" ref="BG324:BG387" si="33">ROUND(BF324*(24*60/10),0)/(24*60/10)</f>
        <v>42605.451388888891</v>
      </c>
      <c r="BH324" s="35">
        <f t="shared" ref="BH324:BH387" si="34">ROUND(BF324*(24*60/30),0)/(24*60/30)</f>
        <v>42605.458333333336</v>
      </c>
      <c r="BI324" t="str">
        <f t="shared" ref="BI324:BI387" si="35">TEXT(BD324,"dd/mm/yyyy ")&amp;TEXT(BG324,"hh:mm:ss")</f>
        <v>23/08/2016 10:50:00</v>
      </c>
      <c r="BJ324" s="40" t="str">
        <f t="shared" ref="BJ324:BJ387" si="36">TEXT(BD324,"dd/mm/yyyy ")&amp;TEXT(BH324,"hh:mm:ss")</f>
        <v>23/08/2016 11:00:00</v>
      </c>
      <c r="BK324">
        <f>VLOOKUP($BI324, [1]TableView_704030_20160816_20160!$D$2:$M$5095,3,FALSE)</f>
        <v>1020.75923627</v>
      </c>
      <c r="BL324">
        <f>VLOOKUP($BI324, [1]TableView_704030_20160816_20160!$D$2:$M$5095,8,FALSE)</f>
        <v>25.8888888888889</v>
      </c>
      <c r="BM324">
        <f>VLOOKUP($BI324, [1]TableView_704030_20160816_20160!$D$2:$M$5095,10,FALSE)</f>
        <v>0</v>
      </c>
      <c r="BN324">
        <f>VLOOKUP($BI324, [1]TableView_704030_20160816_20160!$D$2:$M$5095,4,FALSE)</f>
        <v>61</v>
      </c>
      <c r="BO324">
        <f>VLOOKUP($BI324, [1]TableView_704030_20160816_20160!$D$2:$M$5095,6,FALSE)</f>
        <v>128</v>
      </c>
      <c r="BP324">
        <f>VLOOKUP($BI324, [1]TableView_704030_20160816_20160!$D$2:$M$5095,7,FALSE)</f>
        <v>4.9000000000000004</v>
      </c>
      <c r="BQ324">
        <f>VLOOKUP($BI324, [1]TableView_704030_20160816_20160!$D$2:$M$5095,2,FALSE)</f>
        <v>9.6</v>
      </c>
      <c r="BR324">
        <f>VLOOKUP($BJ324, [2]aacb8965d69cc6fd1cb3a5cae9e8ae7!$C$6:$F$853,4,FALSE)</f>
        <v>5.7</v>
      </c>
      <c r="BS324" s="15">
        <v>1</v>
      </c>
      <c r="BT324" t="str">
        <f t="shared" si="31"/>
        <v>23/08/2016 1</v>
      </c>
      <c r="BU324">
        <f>VLOOKUP($BT324, [3]Sheet1!$D$3:$T$89,4,FALSE)</f>
        <v>27</v>
      </c>
      <c r="BV324">
        <f>VLOOKUP($BT324, [3]Sheet1!$D$3:$T$89,5,FALSE)</f>
        <v>24</v>
      </c>
      <c r="BW324">
        <f>VLOOKUP($BT324, [3]Sheet1!$D$3:$T$89,8,FALSE)</f>
        <v>27</v>
      </c>
      <c r="BX324">
        <f>VLOOKUP($BT324, [3]Sheet1!$D$3:$T$89,9,FALSE)</f>
        <v>21</v>
      </c>
      <c r="BY324">
        <f>VLOOKUP($BT324, [3]Sheet1!$D$3:$T$89,12,FALSE)</f>
        <v>24</v>
      </c>
      <c r="BZ324">
        <f>VLOOKUP($BT324, [3]Sheet1!$D$3:$T$89,13,FALSE)</f>
        <v>20</v>
      </c>
      <c r="CA324" t="str">
        <f>VLOOKUP($BT324, [3]Sheet1!$D$3:$T$89,16,FALSE)</f>
        <v>N/A</v>
      </c>
      <c r="CB324" t="str">
        <f>VLOOKUP($BT324, [3]Sheet1!$D$3:$T$89,17,FALSE)</f>
        <v>N/A</v>
      </c>
      <c r="CD324" s="12">
        <v>42605</v>
      </c>
      <c r="CE324" s="2">
        <v>0.452083333333335</v>
      </c>
      <c r="CF324" s="2" t="s">
        <v>1873</v>
      </c>
      <c r="CG324" s="2">
        <v>42605.451388888891</v>
      </c>
      <c r="CH324" s="2">
        <v>42605.458333333336</v>
      </c>
      <c r="CI324" t="s">
        <v>1866</v>
      </c>
      <c r="CJ324" t="s">
        <v>1867</v>
      </c>
      <c r="CK324">
        <v>1020.75923627</v>
      </c>
      <c r="CL324">
        <v>25.8888888888889</v>
      </c>
      <c r="CM324">
        <v>0</v>
      </c>
      <c r="CN324">
        <v>61</v>
      </c>
      <c r="CO324">
        <v>128</v>
      </c>
      <c r="CP324">
        <v>4.9000000000000004</v>
      </c>
      <c r="CQ324">
        <v>9.6</v>
      </c>
      <c r="CR324">
        <v>5.7</v>
      </c>
      <c r="CS324">
        <v>1</v>
      </c>
      <c r="CT324" t="s">
        <v>1238</v>
      </c>
      <c r="CU324">
        <v>27</v>
      </c>
      <c r="CV324">
        <v>24</v>
      </c>
      <c r="CW324">
        <v>27</v>
      </c>
      <c r="CX324">
        <v>21</v>
      </c>
      <c r="CY324">
        <v>24</v>
      </c>
      <c r="CZ324">
        <v>20</v>
      </c>
      <c r="DA324" t="s">
        <v>27</v>
      </c>
      <c r="DB324" t="s">
        <v>27</v>
      </c>
    </row>
    <row r="325" spans="1:106">
      <c r="D325" s="3">
        <v>25</v>
      </c>
      <c r="E325" s="1">
        <v>1</v>
      </c>
      <c r="F325" s="15">
        <v>3</v>
      </c>
      <c r="G325" s="15" t="s">
        <v>34</v>
      </c>
      <c r="L325" s="1">
        <v>2</v>
      </c>
      <c r="M325" s="15">
        <v>6</v>
      </c>
      <c r="N325" s="15" t="s">
        <v>34</v>
      </c>
      <c r="Q325" t="s">
        <v>973</v>
      </c>
      <c r="S325" s="1">
        <v>1</v>
      </c>
      <c r="T325">
        <v>9</v>
      </c>
      <c r="U325" t="s">
        <v>52</v>
      </c>
      <c r="BD325" s="39">
        <v>42605</v>
      </c>
      <c r="BE325" s="23">
        <v>0.452777777777779</v>
      </c>
      <c r="BF325" s="10" t="str">
        <f t="shared" si="32"/>
        <v>23/08/2016 10:52</v>
      </c>
      <c r="BG325" s="35">
        <f t="shared" si="33"/>
        <v>42605.451388888891</v>
      </c>
      <c r="BH325" s="35">
        <f t="shared" si="34"/>
        <v>42605.458333333336</v>
      </c>
      <c r="BI325" t="str">
        <f t="shared" si="35"/>
        <v>23/08/2016 10:50:00</v>
      </c>
      <c r="BJ325" s="40" t="str">
        <f t="shared" si="36"/>
        <v>23/08/2016 11:00:00</v>
      </c>
      <c r="BK325">
        <f>VLOOKUP($BI325, [1]TableView_704030_20160816_20160!$D$2:$M$5095,3,FALSE)</f>
        <v>1020.75923627</v>
      </c>
      <c r="BL325">
        <f>VLOOKUP($BI325, [1]TableView_704030_20160816_20160!$D$2:$M$5095,8,FALSE)</f>
        <v>25.8888888888889</v>
      </c>
      <c r="BM325">
        <f>VLOOKUP($BI325, [1]TableView_704030_20160816_20160!$D$2:$M$5095,10,FALSE)</f>
        <v>0</v>
      </c>
      <c r="BN325">
        <f>VLOOKUP($BI325, [1]TableView_704030_20160816_20160!$D$2:$M$5095,4,FALSE)</f>
        <v>61</v>
      </c>
      <c r="BO325">
        <f>VLOOKUP($BI325, [1]TableView_704030_20160816_20160!$D$2:$M$5095,6,FALSE)</f>
        <v>128</v>
      </c>
      <c r="BP325">
        <f>VLOOKUP($BI325, [1]TableView_704030_20160816_20160!$D$2:$M$5095,7,FALSE)</f>
        <v>4.9000000000000004</v>
      </c>
      <c r="BQ325">
        <f>VLOOKUP($BI325, [1]TableView_704030_20160816_20160!$D$2:$M$5095,2,FALSE)</f>
        <v>9.6</v>
      </c>
      <c r="BR325">
        <f>VLOOKUP($BJ325, [2]aacb8965d69cc6fd1cb3a5cae9e8ae7!$C$6:$F$853,4,FALSE)</f>
        <v>5.7</v>
      </c>
      <c r="BS325" s="15">
        <v>1</v>
      </c>
      <c r="BT325" t="str">
        <f t="shared" si="31"/>
        <v>23/08/2016 1</v>
      </c>
      <c r="BU325">
        <f>VLOOKUP($BT325, [3]Sheet1!$D$3:$T$89,4,FALSE)</f>
        <v>27</v>
      </c>
      <c r="BV325">
        <f>VLOOKUP($BT325, [3]Sheet1!$D$3:$T$89,5,FALSE)</f>
        <v>24</v>
      </c>
      <c r="BW325">
        <f>VLOOKUP($BT325, [3]Sheet1!$D$3:$T$89,8,FALSE)</f>
        <v>27</v>
      </c>
      <c r="BX325">
        <f>VLOOKUP($BT325, [3]Sheet1!$D$3:$T$89,9,FALSE)</f>
        <v>21</v>
      </c>
      <c r="BY325">
        <f>VLOOKUP($BT325, [3]Sheet1!$D$3:$T$89,12,FALSE)</f>
        <v>24</v>
      </c>
      <c r="BZ325">
        <f>VLOOKUP($BT325, [3]Sheet1!$D$3:$T$89,13,FALSE)</f>
        <v>20</v>
      </c>
      <c r="CA325" t="str">
        <f>VLOOKUP($BT325, [3]Sheet1!$D$3:$T$89,16,FALSE)</f>
        <v>N/A</v>
      </c>
      <c r="CB325" t="str">
        <f>VLOOKUP($BT325, [3]Sheet1!$D$3:$T$89,17,FALSE)</f>
        <v>N/A</v>
      </c>
      <c r="CD325" s="12">
        <v>42605</v>
      </c>
      <c r="CE325" s="2">
        <v>0.452777777777779</v>
      </c>
      <c r="CF325" s="2" t="s">
        <v>1874</v>
      </c>
      <c r="CG325" s="2">
        <v>42605.451388888891</v>
      </c>
      <c r="CH325" s="2">
        <v>42605.458333333336</v>
      </c>
      <c r="CI325" t="s">
        <v>1866</v>
      </c>
      <c r="CJ325" t="s">
        <v>1867</v>
      </c>
      <c r="CK325">
        <v>1020.75923627</v>
      </c>
      <c r="CL325">
        <v>25.8888888888889</v>
      </c>
      <c r="CM325">
        <v>0</v>
      </c>
      <c r="CN325">
        <v>61</v>
      </c>
      <c r="CO325">
        <v>128</v>
      </c>
      <c r="CP325">
        <v>4.9000000000000004</v>
      </c>
      <c r="CQ325">
        <v>9.6</v>
      </c>
      <c r="CR325">
        <v>5.7</v>
      </c>
      <c r="CS325">
        <v>1</v>
      </c>
      <c r="CT325" t="s">
        <v>1238</v>
      </c>
      <c r="CU325">
        <v>27</v>
      </c>
      <c r="CV325">
        <v>24</v>
      </c>
      <c r="CW325">
        <v>27</v>
      </c>
      <c r="CX325">
        <v>21</v>
      </c>
      <c r="CY325">
        <v>24</v>
      </c>
      <c r="CZ325">
        <v>20</v>
      </c>
      <c r="DA325" t="s">
        <v>27</v>
      </c>
      <c r="DB325" t="s">
        <v>27</v>
      </c>
    </row>
    <row r="326" spans="1:106">
      <c r="D326" s="3">
        <v>26</v>
      </c>
      <c r="E326" s="1">
        <v>1</v>
      </c>
      <c r="F326" s="15">
        <v>3</v>
      </c>
      <c r="G326" s="15" t="s">
        <v>33</v>
      </c>
      <c r="L326" s="1">
        <v>3</v>
      </c>
      <c r="M326" s="15">
        <v>6</v>
      </c>
      <c r="N326" s="15" t="s">
        <v>34</v>
      </c>
      <c r="Q326" t="s">
        <v>951</v>
      </c>
      <c r="BD326" s="39">
        <v>42605</v>
      </c>
      <c r="BE326" s="23">
        <v>0.453472222222223</v>
      </c>
      <c r="BF326" s="10" t="str">
        <f t="shared" si="32"/>
        <v>23/08/2016 10:53</v>
      </c>
      <c r="BG326" s="35">
        <f t="shared" si="33"/>
        <v>42605.451388888891</v>
      </c>
      <c r="BH326" s="35">
        <f t="shared" si="34"/>
        <v>42605.458333333336</v>
      </c>
      <c r="BI326" t="str">
        <f t="shared" si="35"/>
        <v>23/08/2016 10:50:00</v>
      </c>
      <c r="BJ326" s="40" t="str">
        <f t="shared" si="36"/>
        <v>23/08/2016 11:00:00</v>
      </c>
      <c r="BK326">
        <f>VLOOKUP($BI326, [1]TableView_704030_20160816_20160!$D$2:$M$5095,3,FALSE)</f>
        <v>1020.75923627</v>
      </c>
      <c r="BL326">
        <f>VLOOKUP($BI326, [1]TableView_704030_20160816_20160!$D$2:$M$5095,8,FALSE)</f>
        <v>25.8888888888889</v>
      </c>
      <c r="BM326">
        <f>VLOOKUP($BI326, [1]TableView_704030_20160816_20160!$D$2:$M$5095,10,FALSE)</f>
        <v>0</v>
      </c>
      <c r="BN326">
        <f>VLOOKUP($BI326, [1]TableView_704030_20160816_20160!$D$2:$M$5095,4,FALSE)</f>
        <v>61</v>
      </c>
      <c r="BO326">
        <f>VLOOKUP($BI326, [1]TableView_704030_20160816_20160!$D$2:$M$5095,6,FALSE)</f>
        <v>128</v>
      </c>
      <c r="BP326">
        <f>VLOOKUP($BI326, [1]TableView_704030_20160816_20160!$D$2:$M$5095,7,FALSE)</f>
        <v>4.9000000000000004</v>
      </c>
      <c r="BQ326">
        <f>VLOOKUP($BI326, [1]TableView_704030_20160816_20160!$D$2:$M$5095,2,FALSE)</f>
        <v>9.6</v>
      </c>
      <c r="BR326">
        <f>VLOOKUP($BJ326, [2]aacb8965d69cc6fd1cb3a5cae9e8ae7!$C$6:$F$853,4,FALSE)</f>
        <v>5.7</v>
      </c>
      <c r="BS326" s="15">
        <v>1</v>
      </c>
      <c r="BT326" t="str">
        <f t="shared" si="31"/>
        <v>23/08/2016 1</v>
      </c>
      <c r="BU326">
        <f>VLOOKUP($BT326, [3]Sheet1!$D$3:$T$89,4,FALSE)</f>
        <v>27</v>
      </c>
      <c r="BV326">
        <f>VLOOKUP($BT326, [3]Sheet1!$D$3:$T$89,5,FALSE)</f>
        <v>24</v>
      </c>
      <c r="BW326">
        <f>VLOOKUP($BT326, [3]Sheet1!$D$3:$T$89,8,FALSE)</f>
        <v>27</v>
      </c>
      <c r="BX326">
        <f>VLOOKUP($BT326, [3]Sheet1!$D$3:$T$89,9,FALSE)</f>
        <v>21</v>
      </c>
      <c r="BY326">
        <f>VLOOKUP($BT326, [3]Sheet1!$D$3:$T$89,12,FALSE)</f>
        <v>24</v>
      </c>
      <c r="BZ326">
        <f>VLOOKUP($BT326, [3]Sheet1!$D$3:$T$89,13,FALSE)</f>
        <v>20</v>
      </c>
      <c r="CA326" t="str">
        <f>VLOOKUP($BT326, [3]Sheet1!$D$3:$T$89,16,FALSE)</f>
        <v>N/A</v>
      </c>
      <c r="CB326" t="str">
        <f>VLOOKUP($BT326, [3]Sheet1!$D$3:$T$89,17,FALSE)</f>
        <v>N/A</v>
      </c>
      <c r="CD326" s="12">
        <v>42605</v>
      </c>
      <c r="CE326" s="2">
        <v>0.453472222222223</v>
      </c>
      <c r="CF326" s="2" t="s">
        <v>1875</v>
      </c>
      <c r="CG326" s="2">
        <v>42605.451388888891</v>
      </c>
      <c r="CH326" s="2">
        <v>42605.458333333336</v>
      </c>
      <c r="CI326" t="s">
        <v>1866</v>
      </c>
      <c r="CJ326" t="s">
        <v>1867</v>
      </c>
      <c r="CK326">
        <v>1020.75923627</v>
      </c>
      <c r="CL326">
        <v>25.8888888888889</v>
      </c>
      <c r="CM326">
        <v>0</v>
      </c>
      <c r="CN326">
        <v>61</v>
      </c>
      <c r="CO326">
        <v>128</v>
      </c>
      <c r="CP326">
        <v>4.9000000000000004</v>
      </c>
      <c r="CQ326">
        <v>9.6</v>
      </c>
      <c r="CR326">
        <v>5.7</v>
      </c>
      <c r="CS326">
        <v>1</v>
      </c>
      <c r="CT326" t="s">
        <v>1238</v>
      </c>
      <c r="CU326">
        <v>27</v>
      </c>
      <c r="CV326">
        <v>24</v>
      </c>
      <c r="CW326">
        <v>27</v>
      </c>
      <c r="CX326">
        <v>21</v>
      </c>
      <c r="CY326">
        <v>24</v>
      </c>
      <c r="CZ326">
        <v>20</v>
      </c>
      <c r="DA326" t="s">
        <v>27</v>
      </c>
      <c r="DB326" t="s">
        <v>27</v>
      </c>
    </row>
    <row r="327" spans="1:106">
      <c r="D327" s="3">
        <v>27</v>
      </c>
      <c r="E327" s="1">
        <v>1</v>
      </c>
      <c r="F327" s="15">
        <v>7</v>
      </c>
      <c r="G327" s="15" t="s">
        <v>33</v>
      </c>
      <c r="L327" s="1">
        <v>1</v>
      </c>
      <c r="M327" s="15">
        <v>3</v>
      </c>
      <c r="N327" s="15" t="s">
        <v>34</v>
      </c>
      <c r="S327" s="1">
        <v>1</v>
      </c>
      <c r="T327">
        <v>9</v>
      </c>
      <c r="U327" t="s">
        <v>33</v>
      </c>
      <c r="Z327" s="1">
        <v>2</v>
      </c>
      <c r="AA327">
        <v>9</v>
      </c>
      <c r="AB327" t="s">
        <v>52</v>
      </c>
      <c r="AE327" t="s">
        <v>951</v>
      </c>
      <c r="AG327" s="1">
        <v>1</v>
      </c>
      <c r="AH327">
        <v>6</v>
      </c>
      <c r="AI327" t="s">
        <v>34</v>
      </c>
      <c r="BD327" s="39">
        <v>42605</v>
      </c>
      <c r="BE327" s="23">
        <v>0.454166666666668</v>
      </c>
      <c r="BF327" s="10" t="str">
        <f t="shared" si="32"/>
        <v>23/08/2016 10:54</v>
      </c>
      <c r="BG327" s="35">
        <f t="shared" si="33"/>
        <v>42605.451388888891</v>
      </c>
      <c r="BH327" s="35">
        <f t="shared" si="34"/>
        <v>42605.458333333336</v>
      </c>
      <c r="BI327" t="str">
        <f t="shared" si="35"/>
        <v>23/08/2016 10:50:00</v>
      </c>
      <c r="BJ327" s="40" t="str">
        <f t="shared" si="36"/>
        <v>23/08/2016 11:00:00</v>
      </c>
      <c r="BK327">
        <f>VLOOKUP($BI327, [1]TableView_704030_20160816_20160!$D$2:$M$5095,3,FALSE)</f>
        <v>1020.75923627</v>
      </c>
      <c r="BL327">
        <f>VLOOKUP($BI327, [1]TableView_704030_20160816_20160!$D$2:$M$5095,8,FALSE)</f>
        <v>25.8888888888889</v>
      </c>
      <c r="BM327">
        <f>VLOOKUP($BI327, [1]TableView_704030_20160816_20160!$D$2:$M$5095,10,FALSE)</f>
        <v>0</v>
      </c>
      <c r="BN327">
        <f>VLOOKUP($BI327, [1]TableView_704030_20160816_20160!$D$2:$M$5095,4,FALSE)</f>
        <v>61</v>
      </c>
      <c r="BO327">
        <f>VLOOKUP($BI327, [1]TableView_704030_20160816_20160!$D$2:$M$5095,6,FALSE)</f>
        <v>128</v>
      </c>
      <c r="BP327">
        <f>VLOOKUP($BI327, [1]TableView_704030_20160816_20160!$D$2:$M$5095,7,FALSE)</f>
        <v>4.9000000000000004</v>
      </c>
      <c r="BQ327">
        <f>VLOOKUP($BI327, [1]TableView_704030_20160816_20160!$D$2:$M$5095,2,FALSE)</f>
        <v>9.6</v>
      </c>
      <c r="BR327">
        <f>VLOOKUP($BJ327, [2]aacb8965d69cc6fd1cb3a5cae9e8ae7!$C$6:$F$853,4,FALSE)</f>
        <v>5.7</v>
      </c>
      <c r="BS327" s="15">
        <v>1</v>
      </c>
      <c r="BT327" t="str">
        <f t="shared" si="31"/>
        <v>23/08/2016 1</v>
      </c>
      <c r="BU327">
        <f>VLOOKUP($BT327, [3]Sheet1!$D$3:$T$89,4,FALSE)</f>
        <v>27</v>
      </c>
      <c r="BV327">
        <f>VLOOKUP($BT327, [3]Sheet1!$D$3:$T$89,5,FALSE)</f>
        <v>24</v>
      </c>
      <c r="BW327">
        <f>VLOOKUP($BT327, [3]Sheet1!$D$3:$T$89,8,FALSE)</f>
        <v>27</v>
      </c>
      <c r="BX327">
        <f>VLOOKUP($BT327, [3]Sheet1!$D$3:$T$89,9,FALSE)</f>
        <v>21</v>
      </c>
      <c r="BY327">
        <f>VLOOKUP($BT327, [3]Sheet1!$D$3:$T$89,12,FALSE)</f>
        <v>24</v>
      </c>
      <c r="BZ327">
        <f>VLOOKUP($BT327, [3]Sheet1!$D$3:$T$89,13,FALSE)</f>
        <v>20</v>
      </c>
      <c r="CA327" t="str">
        <f>VLOOKUP($BT327, [3]Sheet1!$D$3:$T$89,16,FALSE)</f>
        <v>N/A</v>
      </c>
      <c r="CB327" t="str">
        <f>VLOOKUP($BT327, [3]Sheet1!$D$3:$T$89,17,FALSE)</f>
        <v>N/A</v>
      </c>
      <c r="CD327" s="12">
        <v>42605</v>
      </c>
      <c r="CE327" s="2">
        <v>0.454166666666668</v>
      </c>
      <c r="CF327" s="2" t="s">
        <v>1876</v>
      </c>
      <c r="CG327" s="2">
        <v>42605.451388888891</v>
      </c>
      <c r="CH327" s="2">
        <v>42605.458333333336</v>
      </c>
      <c r="CI327" t="s">
        <v>1866</v>
      </c>
      <c r="CJ327" t="s">
        <v>1867</v>
      </c>
      <c r="CK327">
        <v>1020.75923627</v>
      </c>
      <c r="CL327">
        <v>25.8888888888889</v>
      </c>
      <c r="CM327">
        <v>0</v>
      </c>
      <c r="CN327">
        <v>61</v>
      </c>
      <c r="CO327">
        <v>128</v>
      </c>
      <c r="CP327">
        <v>4.9000000000000004</v>
      </c>
      <c r="CQ327">
        <v>9.6</v>
      </c>
      <c r="CR327">
        <v>5.7</v>
      </c>
      <c r="CS327">
        <v>1</v>
      </c>
      <c r="CT327" t="s">
        <v>1238</v>
      </c>
      <c r="CU327">
        <v>27</v>
      </c>
      <c r="CV327">
        <v>24</v>
      </c>
      <c r="CW327">
        <v>27</v>
      </c>
      <c r="CX327">
        <v>21</v>
      </c>
      <c r="CY327">
        <v>24</v>
      </c>
      <c r="CZ327">
        <v>20</v>
      </c>
      <c r="DA327" t="s">
        <v>27</v>
      </c>
      <c r="DB327" t="s">
        <v>27</v>
      </c>
    </row>
    <row r="328" spans="1:106">
      <c r="D328" s="3">
        <v>28</v>
      </c>
      <c r="E328" s="1">
        <v>1</v>
      </c>
      <c r="F328" s="15">
        <v>7</v>
      </c>
      <c r="G328" s="15" t="s">
        <v>33</v>
      </c>
      <c r="L328" s="1">
        <v>1</v>
      </c>
      <c r="M328" s="15">
        <v>3</v>
      </c>
      <c r="N328" s="15" t="s">
        <v>34</v>
      </c>
      <c r="S328" s="1">
        <v>1</v>
      </c>
      <c r="T328">
        <v>3</v>
      </c>
      <c r="U328" t="s">
        <v>33</v>
      </c>
      <c r="Z328" s="1">
        <v>1</v>
      </c>
      <c r="AA328">
        <v>9</v>
      </c>
      <c r="AB328" t="s">
        <v>554</v>
      </c>
      <c r="AG328" s="1">
        <v>2</v>
      </c>
      <c r="AH328">
        <v>6</v>
      </c>
      <c r="AI328" t="s">
        <v>34</v>
      </c>
      <c r="BD328" s="39">
        <v>42605</v>
      </c>
      <c r="BE328" s="23">
        <v>0.45486111111111199</v>
      </c>
      <c r="BF328" s="10" t="str">
        <f t="shared" si="32"/>
        <v>23/08/2016 10:55</v>
      </c>
      <c r="BG328" s="35">
        <f t="shared" si="33"/>
        <v>42605.458333333336</v>
      </c>
      <c r="BH328" s="35">
        <f t="shared" si="34"/>
        <v>42605.458333333336</v>
      </c>
      <c r="BI328" t="str">
        <f t="shared" si="35"/>
        <v>23/08/2016 11:00:00</v>
      </c>
      <c r="BJ328" s="40" t="str">
        <f t="shared" si="36"/>
        <v>23/08/2016 11:00:00</v>
      </c>
      <c r="BK328">
        <f>VLOOKUP($BI328, [1]TableView_704030_20160816_20160!$D$2:$M$5095,3,FALSE)</f>
        <v>1020.75923627</v>
      </c>
      <c r="BL328">
        <f>VLOOKUP($BI328, [1]TableView_704030_20160816_20160!$D$2:$M$5095,8,FALSE)</f>
        <v>26.1666666666667</v>
      </c>
      <c r="BM328">
        <f>VLOOKUP($BI328, [1]TableView_704030_20160816_20160!$D$2:$M$5095,10,FALSE)</f>
        <v>0</v>
      </c>
      <c r="BN328">
        <f>VLOOKUP($BI328, [1]TableView_704030_20160816_20160!$D$2:$M$5095,4,FALSE)</f>
        <v>61</v>
      </c>
      <c r="BO328">
        <f>VLOOKUP($BI328, [1]TableView_704030_20160816_20160!$D$2:$M$5095,6,FALSE)</f>
        <v>137</v>
      </c>
      <c r="BP328">
        <f>VLOOKUP($BI328, [1]TableView_704030_20160816_20160!$D$2:$M$5095,7,FALSE)</f>
        <v>5.2</v>
      </c>
      <c r="BQ328">
        <f>VLOOKUP($BI328, [1]TableView_704030_20160816_20160!$D$2:$M$5095,2,FALSE)</f>
        <v>10.4</v>
      </c>
      <c r="BR328">
        <f>VLOOKUP($BJ328, [2]aacb8965d69cc6fd1cb3a5cae9e8ae7!$C$6:$F$853,4,FALSE)</f>
        <v>5.7</v>
      </c>
      <c r="BS328" s="15">
        <v>1</v>
      </c>
      <c r="BT328" t="str">
        <f t="shared" si="31"/>
        <v>23/08/2016 1</v>
      </c>
      <c r="BU328">
        <f>VLOOKUP($BT328, [3]Sheet1!$D$3:$T$89,4,FALSE)</f>
        <v>27</v>
      </c>
      <c r="BV328">
        <f>VLOOKUP($BT328, [3]Sheet1!$D$3:$T$89,5,FALSE)</f>
        <v>24</v>
      </c>
      <c r="BW328">
        <f>VLOOKUP($BT328, [3]Sheet1!$D$3:$T$89,8,FALSE)</f>
        <v>27</v>
      </c>
      <c r="BX328">
        <f>VLOOKUP($BT328, [3]Sheet1!$D$3:$T$89,9,FALSE)</f>
        <v>21</v>
      </c>
      <c r="BY328">
        <f>VLOOKUP($BT328, [3]Sheet1!$D$3:$T$89,12,FALSE)</f>
        <v>24</v>
      </c>
      <c r="BZ328">
        <f>VLOOKUP($BT328, [3]Sheet1!$D$3:$T$89,13,FALSE)</f>
        <v>20</v>
      </c>
      <c r="CA328" t="str">
        <f>VLOOKUP($BT328, [3]Sheet1!$D$3:$T$89,16,FALSE)</f>
        <v>N/A</v>
      </c>
      <c r="CB328" t="str">
        <f>VLOOKUP($BT328, [3]Sheet1!$D$3:$T$89,17,FALSE)</f>
        <v>N/A</v>
      </c>
      <c r="CD328" s="12">
        <v>42605</v>
      </c>
      <c r="CE328" s="2">
        <v>0.45486111111111199</v>
      </c>
      <c r="CF328" s="2" t="s">
        <v>1877</v>
      </c>
      <c r="CG328" s="2">
        <v>42605.458333333336</v>
      </c>
      <c r="CH328" s="2">
        <v>42605.458333333336</v>
      </c>
      <c r="CI328" t="s">
        <v>1867</v>
      </c>
      <c r="CJ328" t="s">
        <v>1867</v>
      </c>
      <c r="CK328">
        <v>1020.75923627</v>
      </c>
      <c r="CL328">
        <v>26.1666666666667</v>
      </c>
      <c r="CM328">
        <v>0</v>
      </c>
      <c r="CN328">
        <v>61</v>
      </c>
      <c r="CO328">
        <v>137</v>
      </c>
      <c r="CP328">
        <v>5.2</v>
      </c>
      <c r="CQ328">
        <v>10.4</v>
      </c>
      <c r="CR328">
        <v>5.7</v>
      </c>
      <c r="CS328">
        <v>1</v>
      </c>
      <c r="CT328" t="s">
        <v>1238</v>
      </c>
      <c r="CU328">
        <v>27</v>
      </c>
      <c r="CV328">
        <v>24</v>
      </c>
      <c r="CW328">
        <v>27</v>
      </c>
      <c r="CX328">
        <v>21</v>
      </c>
      <c r="CY328">
        <v>24</v>
      </c>
      <c r="CZ328">
        <v>20</v>
      </c>
      <c r="DA328" t="s">
        <v>27</v>
      </c>
      <c r="DB328" t="s">
        <v>27</v>
      </c>
    </row>
    <row r="329" spans="1:106">
      <c r="D329" s="3">
        <v>29</v>
      </c>
      <c r="E329" s="1">
        <v>2</v>
      </c>
      <c r="F329" s="15">
        <v>1</v>
      </c>
      <c r="G329" s="15" t="s">
        <v>34</v>
      </c>
      <c r="L329" s="1">
        <v>1</v>
      </c>
      <c r="M329" s="15">
        <v>9</v>
      </c>
      <c r="N329" s="15" t="s">
        <v>52</v>
      </c>
      <c r="S329" s="1">
        <v>1</v>
      </c>
      <c r="T329">
        <v>9</v>
      </c>
      <c r="U329" t="s">
        <v>554</v>
      </c>
      <c r="Z329" s="1">
        <v>2</v>
      </c>
      <c r="AA329">
        <v>6</v>
      </c>
      <c r="AB329" t="s">
        <v>34</v>
      </c>
      <c r="BD329" s="39">
        <v>42605</v>
      </c>
      <c r="BE329" s="23">
        <v>0.45555555555555699</v>
      </c>
      <c r="BF329" s="10" t="str">
        <f t="shared" si="32"/>
        <v>23/08/2016 10:56</v>
      </c>
      <c r="BG329" s="35">
        <f t="shared" si="33"/>
        <v>42605.458333333336</v>
      </c>
      <c r="BH329" s="35">
        <f t="shared" si="34"/>
        <v>42605.458333333336</v>
      </c>
      <c r="BI329" t="str">
        <f t="shared" si="35"/>
        <v>23/08/2016 11:00:00</v>
      </c>
      <c r="BJ329" s="40" t="str">
        <f t="shared" si="36"/>
        <v>23/08/2016 11:00:00</v>
      </c>
      <c r="BK329">
        <f>VLOOKUP($BI329, [1]TableView_704030_20160816_20160!$D$2:$M$5095,3,FALSE)</f>
        <v>1020.75923627</v>
      </c>
      <c r="BL329">
        <f>VLOOKUP($BI329, [1]TableView_704030_20160816_20160!$D$2:$M$5095,8,FALSE)</f>
        <v>26.1666666666667</v>
      </c>
      <c r="BM329">
        <f>VLOOKUP($BI329, [1]TableView_704030_20160816_20160!$D$2:$M$5095,10,FALSE)</f>
        <v>0</v>
      </c>
      <c r="BN329">
        <f>VLOOKUP($BI329, [1]TableView_704030_20160816_20160!$D$2:$M$5095,4,FALSE)</f>
        <v>61</v>
      </c>
      <c r="BO329">
        <f>VLOOKUP($BI329, [1]TableView_704030_20160816_20160!$D$2:$M$5095,6,FALSE)</f>
        <v>137</v>
      </c>
      <c r="BP329">
        <f>VLOOKUP($BI329, [1]TableView_704030_20160816_20160!$D$2:$M$5095,7,FALSE)</f>
        <v>5.2</v>
      </c>
      <c r="BQ329">
        <f>VLOOKUP($BI329, [1]TableView_704030_20160816_20160!$D$2:$M$5095,2,FALSE)</f>
        <v>10.4</v>
      </c>
      <c r="BR329">
        <f>VLOOKUP($BJ329, [2]aacb8965d69cc6fd1cb3a5cae9e8ae7!$C$6:$F$853,4,FALSE)</f>
        <v>5.7</v>
      </c>
      <c r="BS329" s="15">
        <v>1</v>
      </c>
      <c r="BT329" t="str">
        <f t="shared" si="31"/>
        <v>23/08/2016 1</v>
      </c>
      <c r="BU329">
        <f>VLOOKUP($BT329, [3]Sheet1!$D$3:$T$89,4,FALSE)</f>
        <v>27</v>
      </c>
      <c r="BV329">
        <f>VLOOKUP($BT329, [3]Sheet1!$D$3:$T$89,5,FALSE)</f>
        <v>24</v>
      </c>
      <c r="BW329">
        <f>VLOOKUP($BT329, [3]Sheet1!$D$3:$T$89,8,FALSE)</f>
        <v>27</v>
      </c>
      <c r="BX329">
        <f>VLOOKUP($BT329, [3]Sheet1!$D$3:$T$89,9,FALSE)</f>
        <v>21</v>
      </c>
      <c r="BY329">
        <f>VLOOKUP($BT329, [3]Sheet1!$D$3:$T$89,12,FALSE)</f>
        <v>24</v>
      </c>
      <c r="BZ329">
        <f>VLOOKUP($BT329, [3]Sheet1!$D$3:$T$89,13,FALSE)</f>
        <v>20</v>
      </c>
      <c r="CA329" t="str">
        <f>VLOOKUP($BT329, [3]Sheet1!$D$3:$T$89,16,FALSE)</f>
        <v>N/A</v>
      </c>
      <c r="CB329" t="str">
        <f>VLOOKUP($BT329, [3]Sheet1!$D$3:$T$89,17,FALSE)</f>
        <v>N/A</v>
      </c>
      <c r="CD329" s="12">
        <v>42605</v>
      </c>
      <c r="CE329" s="2">
        <v>0.45555555555555699</v>
      </c>
      <c r="CF329" s="2" t="s">
        <v>1878</v>
      </c>
      <c r="CG329" s="2">
        <v>42605.458333333336</v>
      </c>
      <c r="CH329" s="2">
        <v>42605.458333333336</v>
      </c>
      <c r="CI329" t="s">
        <v>1867</v>
      </c>
      <c r="CJ329" t="s">
        <v>1867</v>
      </c>
      <c r="CK329">
        <v>1020.75923627</v>
      </c>
      <c r="CL329">
        <v>26.1666666666667</v>
      </c>
      <c r="CM329">
        <v>0</v>
      </c>
      <c r="CN329">
        <v>61</v>
      </c>
      <c r="CO329">
        <v>137</v>
      </c>
      <c r="CP329">
        <v>5.2</v>
      </c>
      <c r="CQ329">
        <v>10.4</v>
      </c>
      <c r="CR329">
        <v>5.7</v>
      </c>
      <c r="CS329">
        <v>1</v>
      </c>
      <c r="CT329" t="s">
        <v>1238</v>
      </c>
      <c r="CU329">
        <v>27</v>
      </c>
      <c r="CV329">
        <v>24</v>
      </c>
      <c r="CW329">
        <v>27</v>
      </c>
      <c r="CX329">
        <v>21</v>
      </c>
      <c r="CY329">
        <v>24</v>
      </c>
      <c r="CZ329">
        <v>20</v>
      </c>
      <c r="DA329" t="s">
        <v>27</v>
      </c>
      <c r="DB329" t="s">
        <v>27</v>
      </c>
    </row>
    <row r="330" spans="1:106">
      <c r="D330" s="3">
        <v>30</v>
      </c>
      <c r="E330" s="1">
        <v>1</v>
      </c>
      <c r="F330" s="15">
        <v>8</v>
      </c>
      <c r="G330" s="15" t="s">
        <v>33</v>
      </c>
      <c r="L330" s="1">
        <v>1</v>
      </c>
      <c r="M330" s="15">
        <v>1</v>
      </c>
      <c r="N330" s="15" t="s">
        <v>34</v>
      </c>
      <c r="S330" s="1">
        <v>1</v>
      </c>
      <c r="T330">
        <v>3</v>
      </c>
      <c r="U330" t="s">
        <v>33</v>
      </c>
      <c r="Z330" s="1">
        <v>1</v>
      </c>
      <c r="AA330">
        <v>9</v>
      </c>
      <c r="AB330" t="s">
        <v>554</v>
      </c>
      <c r="AG330" s="1">
        <v>1</v>
      </c>
      <c r="AH330">
        <v>9</v>
      </c>
      <c r="AI330" t="s">
        <v>52</v>
      </c>
      <c r="AN330" s="1">
        <v>2</v>
      </c>
      <c r="AO330">
        <v>6</v>
      </c>
      <c r="AP330" t="s">
        <v>974</v>
      </c>
      <c r="BD330" s="39">
        <v>42605</v>
      </c>
      <c r="BE330" s="23">
        <v>0.45625000000000199</v>
      </c>
      <c r="BF330" s="10" t="str">
        <f t="shared" si="32"/>
        <v>23/08/2016 10:57</v>
      </c>
      <c r="BG330" s="35">
        <f t="shared" si="33"/>
        <v>42605.458333333336</v>
      </c>
      <c r="BH330" s="35">
        <f t="shared" si="34"/>
        <v>42605.458333333336</v>
      </c>
      <c r="BI330" t="str">
        <f t="shared" si="35"/>
        <v>23/08/2016 11:00:00</v>
      </c>
      <c r="BJ330" s="40" t="str">
        <f t="shared" si="36"/>
        <v>23/08/2016 11:00:00</v>
      </c>
      <c r="BK330">
        <f>VLOOKUP($BI330, [1]TableView_704030_20160816_20160!$D$2:$M$5095,3,FALSE)</f>
        <v>1020.75923627</v>
      </c>
      <c r="BL330">
        <f>VLOOKUP($BI330, [1]TableView_704030_20160816_20160!$D$2:$M$5095,8,FALSE)</f>
        <v>26.1666666666667</v>
      </c>
      <c r="BM330">
        <f>VLOOKUP($BI330, [1]TableView_704030_20160816_20160!$D$2:$M$5095,10,FALSE)</f>
        <v>0</v>
      </c>
      <c r="BN330">
        <f>VLOOKUP($BI330, [1]TableView_704030_20160816_20160!$D$2:$M$5095,4,FALSE)</f>
        <v>61</v>
      </c>
      <c r="BO330">
        <f>VLOOKUP($BI330, [1]TableView_704030_20160816_20160!$D$2:$M$5095,6,FALSE)</f>
        <v>137</v>
      </c>
      <c r="BP330">
        <f>VLOOKUP($BI330, [1]TableView_704030_20160816_20160!$D$2:$M$5095,7,FALSE)</f>
        <v>5.2</v>
      </c>
      <c r="BQ330">
        <f>VLOOKUP($BI330, [1]TableView_704030_20160816_20160!$D$2:$M$5095,2,FALSE)</f>
        <v>10.4</v>
      </c>
      <c r="BR330">
        <f>VLOOKUP($BJ330, [2]aacb8965d69cc6fd1cb3a5cae9e8ae7!$C$6:$F$853,4,FALSE)</f>
        <v>5.7</v>
      </c>
      <c r="BS330" s="15">
        <v>1</v>
      </c>
      <c r="BT330" t="str">
        <f t="shared" si="31"/>
        <v>23/08/2016 1</v>
      </c>
      <c r="BU330">
        <f>VLOOKUP($BT330, [3]Sheet1!$D$3:$T$89,4,FALSE)</f>
        <v>27</v>
      </c>
      <c r="BV330">
        <f>VLOOKUP($BT330, [3]Sheet1!$D$3:$T$89,5,FALSE)</f>
        <v>24</v>
      </c>
      <c r="BW330">
        <f>VLOOKUP($BT330, [3]Sheet1!$D$3:$T$89,8,FALSE)</f>
        <v>27</v>
      </c>
      <c r="BX330">
        <f>VLOOKUP($BT330, [3]Sheet1!$D$3:$T$89,9,FALSE)</f>
        <v>21</v>
      </c>
      <c r="BY330">
        <f>VLOOKUP($BT330, [3]Sheet1!$D$3:$T$89,12,FALSE)</f>
        <v>24</v>
      </c>
      <c r="BZ330">
        <f>VLOOKUP($BT330, [3]Sheet1!$D$3:$T$89,13,FALSE)</f>
        <v>20</v>
      </c>
      <c r="CA330" t="str">
        <f>VLOOKUP($BT330, [3]Sheet1!$D$3:$T$89,16,FALSE)</f>
        <v>N/A</v>
      </c>
      <c r="CB330" t="str">
        <f>VLOOKUP($BT330, [3]Sheet1!$D$3:$T$89,17,FALSE)</f>
        <v>N/A</v>
      </c>
      <c r="CD330" s="12">
        <v>42605</v>
      </c>
      <c r="CE330" s="2">
        <v>0.45625000000000199</v>
      </c>
      <c r="CF330" s="2" t="s">
        <v>1879</v>
      </c>
      <c r="CG330" s="2">
        <v>42605.458333333336</v>
      </c>
      <c r="CH330" s="2">
        <v>42605.458333333336</v>
      </c>
      <c r="CI330" t="s">
        <v>1867</v>
      </c>
      <c r="CJ330" t="s">
        <v>1867</v>
      </c>
      <c r="CK330">
        <v>1020.75923627</v>
      </c>
      <c r="CL330">
        <v>26.1666666666667</v>
      </c>
      <c r="CM330">
        <v>0</v>
      </c>
      <c r="CN330">
        <v>61</v>
      </c>
      <c r="CO330">
        <v>137</v>
      </c>
      <c r="CP330">
        <v>5.2</v>
      </c>
      <c r="CQ330">
        <v>10.4</v>
      </c>
      <c r="CR330">
        <v>5.7</v>
      </c>
      <c r="CS330">
        <v>1</v>
      </c>
      <c r="CT330" t="s">
        <v>1238</v>
      </c>
      <c r="CU330">
        <v>27</v>
      </c>
      <c r="CV330">
        <v>24</v>
      </c>
      <c r="CW330">
        <v>27</v>
      </c>
      <c r="CX330">
        <v>21</v>
      </c>
      <c r="CY330">
        <v>24</v>
      </c>
      <c r="CZ330">
        <v>20</v>
      </c>
      <c r="DA330" t="s">
        <v>27</v>
      </c>
      <c r="DB330" t="s">
        <v>27</v>
      </c>
    </row>
    <row r="331" spans="1:106">
      <c r="BD331" s="39">
        <v>42605</v>
      </c>
      <c r="BE331" s="23">
        <v>0.45694444444444599</v>
      </c>
      <c r="BF331" s="10" t="str">
        <f t="shared" si="32"/>
        <v>23/08/2016 10:58</v>
      </c>
      <c r="BG331" s="35">
        <f t="shared" si="33"/>
        <v>42605.458333333336</v>
      </c>
      <c r="BH331" s="35">
        <f t="shared" si="34"/>
        <v>42605.458333333336</v>
      </c>
      <c r="BI331" t="str">
        <f t="shared" si="35"/>
        <v>23/08/2016 11:00:00</v>
      </c>
      <c r="BJ331" s="40" t="str">
        <f t="shared" si="36"/>
        <v>23/08/2016 11:00:00</v>
      </c>
      <c r="BK331">
        <f>VLOOKUP($BI331, [1]TableView_704030_20160816_20160!$D$2:$M$5095,3,FALSE)</f>
        <v>1020.75923627</v>
      </c>
      <c r="BL331">
        <f>VLOOKUP($BI331, [1]TableView_704030_20160816_20160!$D$2:$M$5095,8,FALSE)</f>
        <v>26.1666666666667</v>
      </c>
      <c r="BM331">
        <f>VLOOKUP($BI331, [1]TableView_704030_20160816_20160!$D$2:$M$5095,10,FALSE)</f>
        <v>0</v>
      </c>
      <c r="BN331">
        <f>VLOOKUP($BI331, [1]TableView_704030_20160816_20160!$D$2:$M$5095,4,FALSE)</f>
        <v>61</v>
      </c>
      <c r="BO331">
        <f>VLOOKUP($BI331, [1]TableView_704030_20160816_20160!$D$2:$M$5095,6,FALSE)</f>
        <v>137</v>
      </c>
      <c r="BP331">
        <f>VLOOKUP($BI331, [1]TableView_704030_20160816_20160!$D$2:$M$5095,7,FALSE)</f>
        <v>5.2</v>
      </c>
      <c r="BQ331">
        <f>VLOOKUP($BI331, [1]TableView_704030_20160816_20160!$D$2:$M$5095,2,FALSE)</f>
        <v>10.4</v>
      </c>
      <c r="BR331">
        <f>VLOOKUP($BJ331, [2]aacb8965d69cc6fd1cb3a5cae9e8ae7!$C$6:$F$853,4,FALSE)</f>
        <v>5.7</v>
      </c>
      <c r="BS331" s="15">
        <v>1</v>
      </c>
      <c r="BT331" t="str">
        <f t="shared" si="31"/>
        <v>23/08/2016 1</v>
      </c>
      <c r="BU331">
        <f>VLOOKUP($BT331, [3]Sheet1!$D$3:$T$89,4,FALSE)</f>
        <v>27</v>
      </c>
      <c r="BV331">
        <f>VLOOKUP($BT331, [3]Sheet1!$D$3:$T$89,5,FALSE)</f>
        <v>24</v>
      </c>
      <c r="BW331">
        <f>VLOOKUP($BT331, [3]Sheet1!$D$3:$T$89,8,FALSE)</f>
        <v>27</v>
      </c>
      <c r="BX331">
        <f>VLOOKUP($BT331, [3]Sheet1!$D$3:$T$89,9,FALSE)</f>
        <v>21</v>
      </c>
      <c r="BY331">
        <f>VLOOKUP($BT331, [3]Sheet1!$D$3:$T$89,12,FALSE)</f>
        <v>24</v>
      </c>
      <c r="BZ331">
        <f>VLOOKUP($BT331, [3]Sheet1!$D$3:$T$89,13,FALSE)</f>
        <v>20</v>
      </c>
      <c r="CA331" t="str">
        <f>VLOOKUP($BT331, [3]Sheet1!$D$3:$T$89,16,FALSE)</f>
        <v>N/A</v>
      </c>
      <c r="CB331" t="str">
        <f>VLOOKUP($BT331, [3]Sheet1!$D$3:$T$89,17,FALSE)</f>
        <v>N/A</v>
      </c>
      <c r="CD331" s="12">
        <v>42605</v>
      </c>
      <c r="CE331" s="2">
        <v>0.45694444444444599</v>
      </c>
      <c r="CF331" s="2" t="s">
        <v>1880</v>
      </c>
      <c r="CG331" s="2">
        <v>42605.458333333336</v>
      </c>
      <c r="CH331" s="2">
        <v>42605.458333333336</v>
      </c>
      <c r="CI331" t="s">
        <v>1867</v>
      </c>
      <c r="CJ331" t="s">
        <v>1867</v>
      </c>
      <c r="CK331">
        <v>1020.75923627</v>
      </c>
      <c r="CL331">
        <v>26.1666666666667</v>
      </c>
      <c r="CM331">
        <v>0</v>
      </c>
      <c r="CN331">
        <v>61</v>
      </c>
      <c r="CO331">
        <v>137</v>
      </c>
      <c r="CP331">
        <v>5.2</v>
      </c>
      <c r="CQ331">
        <v>10.4</v>
      </c>
      <c r="CR331">
        <v>5.7</v>
      </c>
      <c r="CS331">
        <v>1</v>
      </c>
      <c r="CT331" t="s">
        <v>1238</v>
      </c>
      <c r="CU331">
        <v>27</v>
      </c>
      <c r="CV331">
        <v>24</v>
      </c>
      <c r="CW331">
        <v>27</v>
      </c>
      <c r="CX331">
        <v>21</v>
      </c>
      <c r="CY331">
        <v>24</v>
      </c>
      <c r="CZ331">
        <v>20</v>
      </c>
      <c r="DA331" t="s">
        <v>27</v>
      </c>
      <c r="DB331" t="s">
        <v>27</v>
      </c>
    </row>
    <row r="332" spans="1:106" s="7" customFormat="1">
      <c r="B332" s="16"/>
      <c r="D332" s="9"/>
      <c r="E332" s="8"/>
      <c r="L332" s="8"/>
      <c r="S332" s="8"/>
      <c r="Z332" s="8"/>
      <c r="AG332" s="8"/>
      <c r="AN332" s="8"/>
      <c r="AT332" s="21"/>
      <c r="BD332" s="39">
        <v>42605</v>
      </c>
      <c r="BE332" s="23">
        <v>0.45763888888889098</v>
      </c>
      <c r="BF332" s="10" t="str">
        <f t="shared" si="32"/>
        <v>23/08/2016 10:59</v>
      </c>
      <c r="BG332" s="35">
        <f t="shared" si="33"/>
        <v>42605.458333333336</v>
      </c>
      <c r="BH332" s="35">
        <f t="shared" si="34"/>
        <v>42605.458333333336</v>
      </c>
      <c r="BI332" t="str">
        <f t="shared" si="35"/>
        <v>23/08/2016 11:00:00</v>
      </c>
      <c r="BJ332" s="40" t="str">
        <f t="shared" si="36"/>
        <v>23/08/2016 11:00:00</v>
      </c>
      <c r="BK332">
        <f>VLOOKUP($BI332, [1]TableView_704030_20160816_20160!$D$2:$M$5095,3,FALSE)</f>
        <v>1020.75923627</v>
      </c>
      <c r="BL332">
        <f>VLOOKUP($BI332, [1]TableView_704030_20160816_20160!$D$2:$M$5095,8,FALSE)</f>
        <v>26.1666666666667</v>
      </c>
      <c r="BM332">
        <f>VLOOKUP($BI332, [1]TableView_704030_20160816_20160!$D$2:$M$5095,10,FALSE)</f>
        <v>0</v>
      </c>
      <c r="BN332">
        <f>VLOOKUP($BI332, [1]TableView_704030_20160816_20160!$D$2:$M$5095,4,FALSE)</f>
        <v>61</v>
      </c>
      <c r="BO332">
        <f>VLOOKUP($BI332, [1]TableView_704030_20160816_20160!$D$2:$M$5095,6,FALSE)</f>
        <v>137</v>
      </c>
      <c r="BP332">
        <f>VLOOKUP($BI332, [1]TableView_704030_20160816_20160!$D$2:$M$5095,7,FALSE)</f>
        <v>5.2</v>
      </c>
      <c r="BQ332">
        <f>VLOOKUP($BI332, [1]TableView_704030_20160816_20160!$D$2:$M$5095,2,FALSE)</f>
        <v>10.4</v>
      </c>
      <c r="BR332">
        <f>VLOOKUP($BJ332, [2]aacb8965d69cc6fd1cb3a5cae9e8ae7!$C$6:$F$853,4,FALSE)</f>
        <v>5.7</v>
      </c>
      <c r="BS332" s="15">
        <v>1</v>
      </c>
      <c r="BT332" t="str">
        <f t="shared" si="31"/>
        <v>23/08/2016 1</v>
      </c>
      <c r="BU332">
        <f>VLOOKUP($BT332, [3]Sheet1!$D$3:$T$89,4,FALSE)</f>
        <v>27</v>
      </c>
      <c r="BV332">
        <f>VLOOKUP($BT332, [3]Sheet1!$D$3:$T$89,5,FALSE)</f>
        <v>24</v>
      </c>
      <c r="BW332">
        <f>VLOOKUP($BT332, [3]Sheet1!$D$3:$T$89,8,FALSE)</f>
        <v>27</v>
      </c>
      <c r="BX332">
        <f>VLOOKUP($BT332, [3]Sheet1!$D$3:$T$89,9,FALSE)</f>
        <v>21</v>
      </c>
      <c r="BY332">
        <f>VLOOKUP($BT332, [3]Sheet1!$D$3:$T$89,12,FALSE)</f>
        <v>24</v>
      </c>
      <c r="BZ332">
        <f>VLOOKUP($BT332, [3]Sheet1!$D$3:$T$89,13,FALSE)</f>
        <v>20</v>
      </c>
      <c r="CA332" t="str">
        <f>VLOOKUP($BT332, [3]Sheet1!$D$3:$T$89,16,FALSE)</f>
        <v>N/A</v>
      </c>
      <c r="CB332" t="str">
        <f>VLOOKUP($BT332, [3]Sheet1!$D$3:$T$89,17,FALSE)</f>
        <v>N/A</v>
      </c>
      <c r="CD332" s="36">
        <v>42605</v>
      </c>
      <c r="CE332" s="42">
        <v>0.45763888888889098</v>
      </c>
      <c r="CF332" s="42" t="s">
        <v>1881</v>
      </c>
      <c r="CG332" s="42">
        <v>42605.458333333336</v>
      </c>
      <c r="CH332" s="42">
        <v>42605.458333333336</v>
      </c>
      <c r="CI332" s="7" t="s">
        <v>1867</v>
      </c>
      <c r="CJ332" s="7" t="s">
        <v>1867</v>
      </c>
      <c r="CK332" s="7">
        <v>1020.75923627</v>
      </c>
      <c r="CL332" s="7">
        <v>26.1666666666667</v>
      </c>
      <c r="CM332" s="7">
        <v>0</v>
      </c>
      <c r="CN332" s="7">
        <v>61</v>
      </c>
      <c r="CO332" s="7">
        <v>137</v>
      </c>
      <c r="CP332" s="7">
        <v>5.2</v>
      </c>
      <c r="CQ332" s="7">
        <v>10.4</v>
      </c>
      <c r="CR332" s="7">
        <v>5.7</v>
      </c>
      <c r="CS332" s="7">
        <v>1</v>
      </c>
      <c r="CT332" s="7" t="s">
        <v>1238</v>
      </c>
      <c r="CU332" s="7">
        <v>27</v>
      </c>
      <c r="CV332" s="7">
        <v>24</v>
      </c>
      <c r="CW332" s="7">
        <v>27</v>
      </c>
      <c r="CX332" s="7">
        <v>21</v>
      </c>
      <c r="CY332" s="7">
        <v>24</v>
      </c>
      <c r="CZ332" s="7">
        <v>20</v>
      </c>
      <c r="DA332" s="7" t="s">
        <v>27</v>
      </c>
      <c r="DB332" s="7" t="s">
        <v>27</v>
      </c>
    </row>
    <row r="333" spans="1:106">
      <c r="A333" t="s">
        <v>0</v>
      </c>
      <c r="B333" s="17" t="s">
        <v>231</v>
      </c>
      <c r="D333" s="11">
        <v>0</v>
      </c>
      <c r="E333" s="1">
        <v>1</v>
      </c>
      <c r="F333" s="15">
        <v>8</v>
      </c>
      <c r="G333" s="15" t="s">
        <v>110</v>
      </c>
      <c r="H333" t="s">
        <v>57</v>
      </c>
      <c r="I333">
        <v>9</v>
      </c>
      <c r="BD333" s="39">
        <v>42605</v>
      </c>
      <c r="BE333" s="23">
        <v>0.66180555555555554</v>
      </c>
      <c r="BF333" s="10" t="str">
        <f t="shared" si="32"/>
        <v>23/08/2016 15:53</v>
      </c>
      <c r="BG333" s="35">
        <f t="shared" si="33"/>
        <v>42605.659722222219</v>
      </c>
      <c r="BH333" s="35">
        <f t="shared" si="34"/>
        <v>42605.666666666664</v>
      </c>
      <c r="BI333" t="str">
        <f t="shared" si="35"/>
        <v>23/08/2016 15:50:00</v>
      </c>
      <c r="BJ333" s="40" t="str">
        <f t="shared" si="36"/>
        <v>23/08/2016 16:00:00</v>
      </c>
      <c r="BK333">
        <f>VLOOKUP($BI333, [1]TableView_704030_20160816_20160!$D$2:$M$5095,3,FALSE)</f>
        <v>1018.49035564</v>
      </c>
      <c r="BL333">
        <f>VLOOKUP($BI333, [1]TableView_704030_20160816_20160!$D$2:$M$5095,8,FALSE)</f>
        <v>27.2222222222222</v>
      </c>
      <c r="BM333">
        <f>VLOOKUP($BI333, [1]TableView_704030_20160816_20160!$D$2:$M$5095,10,FALSE)</f>
        <v>0</v>
      </c>
      <c r="BN333">
        <f>VLOOKUP($BI333, [1]TableView_704030_20160816_20160!$D$2:$M$5095,4,FALSE)</f>
        <v>56</v>
      </c>
      <c r="BO333">
        <f>VLOOKUP($BI333, [1]TableView_704030_20160816_20160!$D$2:$M$5095,6,FALSE)</f>
        <v>123</v>
      </c>
      <c r="BP333">
        <f>VLOOKUP($BI333, [1]TableView_704030_20160816_20160!$D$2:$M$5095,7,FALSE)</f>
        <v>5.3</v>
      </c>
      <c r="BQ333">
        <f>VLOOKUP($BI333, [1]TableView_704030_20160816_20160!$D$2:$M$5095,2,FALSE)</f>
        <v>9.6</v>
      </c>
      <c r="BR333">
        <f>VLOOKUP($BJ333, [2]aacb8965d69cc6fd1cb3a5cae9e8ae7!$C$6:$F$853,4,FALSE)</f>
        <v>1.8</v>
      </c>
      <c r="BS333" s="15">
        <v>3</v>
      </c>
      <c r="BT333" t="str">
        <f t="shared" si="31"/>
        <v>23/08/2016 3</v>
      </c>
      <c r="BU333">
        <f>VLOOKUP($BT333, [3]Sheet1!$D$3:$T$89,4,FALSE)</f>
        <v>28</v>
      </c>
      <c r="BV333">
        <f>VLOOKUP($BT333, [3]Sheet1!$D$3:$T$89,5,FALSE)</f>
        <v>25</v>
      </c>
      <c r="BW333">
        <f>VLOOKUP($BT333, [3]Sheet1!$D$3:$T$89,8,FALSE)</f>
        <v>28</v>
      </c>
      <c r="BX333">
        <f>VLOOKUP($BT333, [3]Sheet1!$D$3:$T$89,9,FALSE)</f>
        <v>24</v>
      </c>
      <c r="BY333">
        <f>VLOOKUP($BT333, [3]Sheet1!$D$3:$T$89,12,FALSE)</f>
        <v>26</v>
      </c>
      <c r="BZ333">
        <f>VLOOKUP($BT333, [3]Sheet1!$D$3:$T$89,13,FALSE)</f>
        <v>23</v>
      </c>
      <c r="CA333" t="str">
        <f>VLOOKUP($BT333, [3]Sheet1!$D$3:$T$89,16,FALSE)</f>
        <v>N/A</v>
      </c>
      <c r="CB333" t="str">
        <f>VLOOKUP($BT333, [3]Sheet1!$D$3:$T$89,17,FALSE)</f>
        <v>N/A</v>
      </c>
      <c r="CD333" s="12">
        <v>42605</v>
      </c>
      <c r="CE333" s="2">
        <v>0.66180555555555554</v>
      </c>
      <c r="CF333" s="2" t="s">
        <v>1882</v>
      </c>
      <c r="CG333" s="2">
        <v>42605.659722222219</v>
      </c>
      <c r="CH333" s="2">
        <v>42605.666666666664</v>
      </c>
      <c r="CI333" t="s">
        <v>1883</v>
      </c>
      <c r="CJ333" t="s">
        <v>1884</v>
      </c>
      <c r="CK333">
        <v>1018.49035564</v>
      </c>
      <c r="CL333">
        <v>27.2222222222222</v>
      </c>
      <c r="CM333">
        <v>0</v>
      </c>
      <c r="CN333">
        <v>56</v>
      </c>
      <c r="CO333">
        <v>123</v>
      </c>
      <c r="CP333">
        <v>5.3</v>
      </c>
      <c r="CQ333">
        <v>9.6</v>
      </c>
      <c r="CR333">
        <v>1.8</v>
      </c>
      <c r="CS333">
        <v>3</v>
      </c>
      <c r="CT333" t="s">
        <v>1338</v>
      </c>
      <c r="CU333">
        <v>28</v>
      </c>
      <c r="CV333">
        <v>25</v>
      </c>
      <c r="CW333">
        <v>28</v>
      </c>
      <c r="CX333">
        <v>24</v>
      </c>
      <c r="CY333">
        <v>26</v>
      </c>
      <c r="CZ333">
        <v>23</v>
      </c>
      <c r="DA333" t="s">
        <v>27</v>
      </c>
      <c r="DB333" t="s">
        <v>27</v>
      </c>
    </row>
    <row r="334" spans="1:106">
      <c r="A334" t="s">
        <v>1</v>
      </c>
      <c r="B334" s="18">
        <v>0.66180555555555554</v>
      </c>
      <c r="D334" s="3">
        <v>1</v>
      </c>
      <c r="E334" s="1">
        <v>1</v>
      </c>
      <c r="F334" s="15">
        <v>8</v>
      </c>
      <c r="G334" s="15" t="s">
        <v>110</v>
      </c>
      <c r="H334" t="s">
        <v>57</v>
      </c>
      <c r="I334">
        <v>9</v>
      </c>
      <c r="L334" s="1">
        <v>1</v>
      </c>
      <c r="M334">
        <v>5</v>
      </c>
      <c r="N334" t="s">
        <v>110</v>
      </c>
      <c r="O334" t="s">
        <v>57</v>
      </c>
      <c r="P334">
        <v>2</v>
      </c>
      <c r="S334" s="1">
        <v>1</v>
      </c>
      <c r="T334">
        <v>1</v>
      </c>
      <c r="U334" t="s">
        <v>33</v>
      </c>
      <c r="Z334" s="1">
        <v>1</v>
      </c>
      <c r="AA334">
        <v>3</v>
      </c>
      <c r="AB334" t="s">
        <v>33</v>
      </c>
      <c r="BD334" s="39">
        <v>42605</v>
      </c>
      <c r="BE334" s="23">
        <v>0.66180555555555554</v>
      </c>
      <c r="BF334" s="10" t="str">
        <f t="shared" si="32"/>
        <v>23/08/2016 15:53</v>
      </c>
      <c r="BG334" s="35">
        <f t="shared" si="33"/>
        <v>42605.659722222219</v>
      </c>
      <c r="BH334" s="35">
        <f t="shared" si="34"/>
        <v>42605.666666666664</v>
      </c>
      <c r="BI334" t="str">
        <f t="shared" si="35"/>
        <v>23/08/2016 15:50:00</v>
      </c>
      <c r="BJ334" s="40" t="str">
        <f t="shared" si="36"/>
        <v>23/08/2016 16:00:00</v>
      </c>
      <c r="BK334">
        <f>VLOOKUP($BI334, [1]TableView_704030_20160816_20160!$D$2:$M$5095,3,FALSE)</f>
        <v>1018.49035564</v>
      </c>
      <c r="BL334">
        <f>VLOOKUP($BI334, [1]TableView_704030_20160816_20160!$D$2:$M$5095,8,FALSE)</f>
        <v>27.2222222222222</v>
      </c>
      <c r="BM334">
        <f>VLOOKUP($BI334, [1]TableView_704030_20160816_20160!$D$2:$M$5095,10,FALSE)</f>
        <v>0</v>
      </c>
      <c r="BN334">
        <f>VLOOKUP($BI334, [1]TableView_704030_20160816_20160!$D$2:$M$5095,4,FALSE)</f>
        <v>56</v>
      </c>
      <c r="BO334">
        <f>VLOOKUP($BI334, [1]TableView_704030_20160816_20160!$D$2:$M$5095,6,FALSE)</f>
        <v>123</v>
      </c>
      <c r="BP334">
        <f>VLOOKUP($BI334, [1]TableView_704030_20160816_20160!$D$2:$M$5095,7,FALSE)</f>
        <v>5.3</v>
      </c>
      <c r="BQ334">
        <f>VLOOKUP($BI334, [1]TableView_704030_20160816_20160!$D$2:$M$5095,2,FALSE)</f>
        <v>9.6</v>
      </c>
      <c r="BR334">
        <f>VLOOKUP($BJ334, [2]aacb8965d69cc6fd1cb3a5cae9e8ae7!$C$6:$F$853,4,FALSE)</f>
        <v>1.8</v>
      </c>
      <c r="BS334" s="15">
        <v>3</v>
      </c>
      <c r="BT334" t="str">
        <f t="shared" si="31"/>
        <v>23/08/2016 3</v>
      </c>
      <c r="BU334">
        <f>VLOOKUP($BT334, [3]Sheet1!$D$3:$T$89,4,FALSE)</f>
        <v>28</v>
      </c>
      <c r="BV334">
        <f>VLOOKUP($BT334, [3]Sheet1!$D$3:$T$89,5,FALSE)</f>
        <v>25</v>
      </c>
      <c r="BW334">
        <f>VLOOKUP($BT334, [3]Sheet1!$D$3:$T$89,8,FALSE)</f>
        <v>28</v>
      </c>
      <c r="BX334">
        <f>VLOOKUP($BT334, [3]Sheet1!$D$3:$T$89,9,FALSE)</f>
        <v>24</v>
      </c>
      <c r="BY334">
        <f>VLOOKUP($BT334, [3]Sheet1!$D$3:$T$89,12,FALSE)</f>
        <v>26</v>
      </c>
      <c r="BZ334">
        <f>VLOOKUP($BT334, [3]Sheet1!$D$3:$T$89,13,FALSE)</f>
        <v>23</v>
      </c>
      <c r="CA334" t="str">
        <f>VLOOKUP($BT334, [3]Sheet1!$D$3:$T$89,16,FALSE)</f>
        <v>N/A</v>
      </c>
      <c r="CB334" t="str">
        <f>VLOOKUP($BT334, [3]Sheet1!$D$3:$T$89,17,FALSE)</f>
        <v>N/A</v>
      </c>
      <c r="CD334" s="12">
        <v>42605</v>
      </c>
      <c r="CE334" s="2">
        <v>0.66180555555555554</v>
      </c>
      <c r="CF334" s="2" t="s">
        <v>1882</v>
      </c>
      <c r="CG334" s="2">
        <v>42605.659722222219</v>
      </c>
      <c r="CH334" s="2">
        <v>42605.666666666664</v>
      </c>
      <c r="CI334" t="s">
        <v>1883</v>
      </c>
      <c r="CJ334" t="s">
        <v>1884</v>
      </c>
      <c r="CK334">
        <v>1018.49035564</v>
      </c>
      <c r="CL334">
        <v>27.2222222222222</v>
      </c>
      <c r="CM334">
        <v>0</v>
      </c>
      <c r="CN334">
        <v>56</v>
      </c>
      <c r="CO334">
        <v>123</v>
      </c>
      <c r="CP334">
        <v>5.3</v>
      </c>
      <c r="CQ334">
        <v>9.6</v>
      </c>
      <c r="CR334">
        <v>1.8</v>
      </c>
      <c r="CS334">
        <v>3</v>
      </c>
      <c r="CT334" t="s">
        <v>1338</v>
      </c>
      <c r="CU334">
        <v>28</v>
      </c>
      <c r="CV334">
        <v>25</v>
      </c>
      <c r="CW334">
        <v>28</v>
      </c>
      <c r="CX334">
        <v>24</v>
      </c>
      <c r="CY334">
        <v>26</v>
      </c>
      <c r="CZ334">
        <v>23</v>
      </c>
      <c r="DA334" t="s">
        <v>27</v>
      </c>
      <c r="DB334" t="s">
        <v>27</v>
      </c>
    </row>
    <row r="335" spans="1:106">
      <c r="A335" t="s">
        <v>2</v>
      </c>
      <c r="B335" s="17" t="s">
        <v>20</v>
      </c>
      <c r="D335" s="3">
        <v>2</v>
      </c>
      <c r="E335" s="1">
        <v>1</v>
      </c>
      <c r="F335" s="15">
        <v>8</v>
      </c>
      <c r="G335" s="15" t="s">
        <v>110</v>
      </c>
      <c r="H335" t="s">
        <v>57</v>
      </c>
      <c r="I335">
        <v>9</v>
      </c>
      <c r="L335" s="1">
        <v>1</v>
      </c>
      <c r="M335">
        <v>5</v>
      </c>
      <c r="N335" t="s">
        <v>110</v>
      </c>
      <c r="O335" t="s">
        <v>57</v>
      </c>
      <c r="P335">
        <v>2</v>
      </c>
      <c r="S335" s="1">
        <v>1</v>
      </c>
      <c r="T335">
        <v>1</v>
      </c>
      <c r="U335" t="s">
        <v>34</v>
      </c>
      <c r="Z335" s="1">
        <v>1</v>
      </c>
      <c r="AA335">
        <v>3</v>
      </c>
      <c r="AB335" t="s">
        <v>33</v>
      </c>
      <c r="AG335" s="1">
        <v>1</v>
      </c>
      <c r="AH335">
        <v>5</v>
      </c>
      <c r="AI335" t="s">
        <v>195</v>
      </c>
      <c r="AJ335" t="s">
        <v>57</v>
      </c>
      <c r="AK335">
        <v>4</v>
      </c>
      <c r="BD335" s="39">
        <v>42605</v>
      </c>
      <c r="BE335" s="23">
        <v>0.66180555555555598</v>
      </c>
      <c r="BF335" s="10" t="str">
        <f t="shared" si="32"/>
        <v>23/08/2016 15:53</v>
      </c>
      <c r="BG335" s="35">
        <f t="shared" si="33"/>
        <v>42605.659722222219</v>
      </c>
      <c r="BH335" s="35">
        <f t="shared" si="34"/>
        <v>42605.666666666664</v>
      </c>
      <c r="BI335" t="str">
        <f t="shared" si="35"/>
        <v>23/08/2016 15:50:00</v>
      </c>
      <c r="BJ335" s="40" t="str">
        <f t="shared" si="36"/>
        <v>23/08/2016 16:00:00</v>
      </c>
      <c r="BK335">
        <f>VLOOKUP($BI335, [1]TableView_704030_20160816_20160!$D$2:$M$5095,3,FALSE)</f>
        <v>1018.49035564</v>
      </c>
      <c r="BL335">
        <f>VLOOKUP($BI335, [1]TableView_704030_20160816_20160!$D$2:$M$5095,8,FALSE)</f>
        <v>27.2222222222222</v>
      </c>
      <c r="BM335">
        <f>VLOOKUP($BI335, [1]TableView_704030_20160816_20160!$D$2:$M$5095,10,FALSE)</f>
        <v>0</v>
      </c>
      <c r="BN335">
        <f>VLOOKUP($BI335, [1]TableView_704030_20160816_20160!$D$2:$M$5095,4,FALSE)</f>
        <v>56</v>
      </c>
      <c r="BO335">
        <f>VLOOKUP($BI335, [1]TableView_704030_20160816_20160!$D$2:$M$5095,6,FALSE)</f>
        <v>123</v>
      </c>
      <c r="BP335">
        <f>VLOOKUP($BI335, [1]TableView_704030_20160816_20160!$D$2:$M$5095,7,FALSE)</f>
        <v>5.3</v>
      </c>
      <c r="BQ335">
        <f>VLOOKUP($BI335, [1]TableView_704030_20160816_20160!$D$2:$M$5095,2,FALSE)</f>
        <v>9.6</v>
      </c>
      <c r="BR335">
        <f>VLOOKUP($BJ335, [2]aacb8965d69cc6fd1cb3a5cae9e8ae7!$C$6:$F$853,4,FALSE)</f>
        <v>1.8</v>
      </c>
      <c r="BS335" s="15">
        <v>3</v>
      </c>
      <c r="BT335" t="str">
        <f t="shared" si="31"/>
        <v>23/08/2016 3</v>
      </c>
      <c r="BU335">
        <f>VLOOKUP($BT335, [3]Sheet1!$D$3:$T$89,4,FALSE)</f>
        <v>28</v>
      </c>
      <c r="BV335">
        <f>VLOOKUP($BT335, [3]Sheet1!$D$3:$T$89,5,FALSE)</f>
        <v>25</v>
      </c>
      <c r="BW335">
        <f>VLOOKUP($BT335, [3]Sheet1!$D$3:$T$89,8,FALSE)</f>
        <v>28</v>
      </c>
      <c r="BX335">
        <f>VLOOKUP($BT335, [3]Sheet1!$D$3:$T$89,9,FALSE)</f>
        <v>24</v>
      </c>
      <c r="BY335">
        <f>VLOOKUP($BT335, [3]Sheet1!$D$3:$T$89,12,FALSE)</f>
        <v>26</v>
      </c>
      <c r="BZ335">
        <f>VLOOKUP($BT335, [3]Sheet1!$D$3:$T$89,13,FALSE)</f>
        <v>23</v>
      </c>
      <c r="CA335" t="str">
        <f>VLOOKUP($BT335, [3]Sheet1!$D$3:$T$89,16,FALSE)</f>
        <v>N/A</v>
      </c>
      <c r="CB335" t="str">
        <f>VLOOKUP($BT335, [3]Sheet1!$D$3:$T$89,17,FALSE)</f>
        <v>N/A</v>
      </c>
      <c r="CD335" s="12">
        <v>42605</v>
      </c>
      <c r="CE335" s="2">
        <v>0.66180555555555598</v>
      </c>
      <c r="CF335" s="2" t="s">
        <v>1882</v>
      </c>
      <c r="CG335" s="2">
        <v>42605.659722222219</v>
      </c>
      <c r="CH335" s="2">
        <v>42605.666666666664</v>
      </c>
      <c r="CI335" t="s">
        <v>1883</v>
      </c>
      <c r="CJ335" t="s">
        <v>1884</v>
      </c>
      <c r="CK335">
        <v>1018.49035564</v>
      </c>
      <c r="CL335">
        <v>27.2222222222222</v>
      </c>
      <c r="CM335">
        <v>0</v>
      </c>
      <c r="CN335">
        <v>56</v>
      </c>
      <c r="CO335">
        <v>123</v>
      </c>
      <c r="CP335">
        <v>5.3</v>
      </c>
      <c r="CQ335">
        <v>9.6</v>
      </c>
      <c r="CR335">
        <v>1.8</v>
      </c>
      <c r="CS335">
        <v>3</v>
      </c>
      <c r="CT335" t="s">
        <v>1338</v>
      </c>
      <c r="CU335">
        <v>28</v>
      </c>
      <c r="CV335">
        <v>25</v>
      </c>
      <c r="CW335">
        <v>28</v>
      </c>
      <c r="CX335">
        <v>24</v>
      </c>
      <c r="CY335">
        <v>26</v>
      </c>
      <c r="CZ335">
        <v>23</v>
      </c>
      <c r="DA335" t="s">
        <v>27</v>
      </c>
      <c r="DB335" t="s">
        <v>27</v>
      </c>
    </row>
    <row r="336" spans="1:106">
      <c r="A336" t="s">
        <v>3</v>
      </c>
      <c r="B336" s="17" t="s">
        <v>25</v>
      </c>
      <c r="D336" s="3">
        <v>3</v>
      </c>
      <c r="E336" s="1">
        <v>1</v>
      </c>
      <c r="F336" s="15">
        <v>8</v>
      </c>
      <c r="G336" s="15" t="s">
        <v>110</v>
      </c>
      <c r="H336" t="s">
        <v>57</v>
      </c>
      <c r="I336">
        <v>9</v>
      </c>
      <c r="L336" s="1">
        <v>1</v>
      </c>
      <c r="M336">
        <v>5</v>
      </c>
      <c r="N336" t="s">
        <v>110</v>
      </c>
      <c r="O336" t="s">
        <v>57</v>
      </c>
      <c r="P336">
        <v>2</v>
      </c>
      <c r="S336" s="1">
        <v>1</v>
      </c>
      <c r="T336">
        <v>1</v>
      </c>
      <c r="U336" t="s">
        <v>34</v>
      </c>
      <c r="Z336" s="1">
        <v>1</v>
      </c>
      <c r="AA336">
        <v>3</v>
      </c>
      <c r="AB336" t="s">
        <v>33</v>
      </c>
      <c r="AG336" s="1">
        <v>1</v>
      </c>
      <c r="AH336">
        <v>5</v>
      </c>
      <c r="AI336" t="s">
        <v>195</v>
      </c>
      <c r="AJ336" t="s">
        <v>57</v>
      </c>
      <c r="AK336">
        <v>4</v>
      </c>
      <c r="BD336" s="39">
        <v>42605</v>
      </c>
      <c r="BE336" s="23">
        <v>0.66180555555555598</v>
      </c>
      <c r="BF336" s="10" t="str">
        <f t="shared" si="32"/>
        <v>23/08/2016 15:53</v>
      </c>
      <c r="BG336" s="35">
        <f t="shared" si="33"/>
        <v>42605.659722222219</v>
      </c>
      <c r="BH336" s="35">
        <f t="shared" si="34"/>
        <v>42605.666666666664</v>
      </c>
      <c r="BI336" t="str">
        <f t="shared" si="35"/>
        <v>23/08/2016 15:50:00</v>
      </c>
      <c r="BJ336" s="40" t="str">
        <f t="shared" si="36"/>
        <v>23/08/2016 16:00:00</v>
      </c>
      <c r="BK336">
        <f>VLOOKUP($BI336, [1]TableView_704030_20160816_20160!$D$2:$M$5095,3,FALSE)</f>
        <v>1018.49035564</v>
      </c>
      <c r="BL336">
        <f>VLOOKUP($BI336, [1]TableView_704030_20160816_20160!$D$2:$M$5095,8,FALSE)</f>
        <v>27.2222222222222</v>
      </c>
      <c r="BM336">
        <f>VLOOKUP($BI336, [1]TableView_704030_20160816_20160!$D$2:$M$5095,10,FALSE)</f>
        <v>0</v>
      </c>
      <c r="BN336">
        <f>VLOOKUP($BI336, [1]TableView_704030_20160816_20160!$D$2:$M$5095,4,FALSE)</f>
        <v>56</v>
      </c>
      <c r="BO336">
        <f>VLOOKUP($BI336, [1]TableView_704030_20160816_20160!$D$2:$M$5095,6,FALSE)</f>
        <v>123</v>
      </c>
      <c r="BP336">
        <f>VLOOKUP($BI336, [1]TableView_704030_20160816_20160!$D$2:$M$5095,7,FALSE)</f>
        <v>5.3</v>
      </c>
      <c r="BQ336">
        <f>VLOOKUP($BI336, [1]TableView_704030_20160816_20160!$D$2:$M$5095,2,FALSE)</f>
        <v>9.6</v>
      </c>
      <c r="BR336">
        <f>VLOOKUP($BJ336, [2]aacb8965d69cc6fd1cb3a5cae9e8ae7!$C$6:$F$853,4,FALSE)</f>
        <v>1.8</v>
      </c>
      <c r="BS336" s="15">
        <v>3</v>
      </c>
      <c r="BT336" t="str">
        <f t="shared" si="31"/>
        <v>23/08/2016 3</v>
      </c>
      <c r="BU336">
        <f>VLOOKUP($BT336, [3]Sheet1!$D$3:$T$89,4,FALSE)</f>
        <v>28</v>
      </c>
      <c r="BV336">
        <f>VLOOKUP($BT336, [3]Sheet1!$D$3:$T$89,5,FALSE)</f>
        <v>25</v>
      </c>
      <c r="BW336">
        <f>VLOOKUP($BT336, [3]Sheet1!$D$3:$T$89,8,FALSE)</f>
        <v>28</v>
      </c>
      <c r="BX336">
        <f>VLOOKUP($BT336, [3]Sheet1!$D$3:$T$89,9,FALSE)</f>
        <v>24</v>
      </c>
      <c r="BY336">
        <f>VLOOKUP($BT336, [3]Sheet1!$D$3:$T$89,12,FALSE)</f>
        <v>26</v>
      </c>
      <c r="BZ336">
        <f>VLOOKUP($BT336, [3]Sheet1!$D$3:$T$89,13,FALSE)</f>
        <v>23</v>
      </c>
      <c r="CA336" t="str">
        <f>VLOOKUP($BT336, [3]Sheet1!$D$3:$T$89,16,FALSE)</f>
        <v>N/A</v>
      </c>
      <c r="CB336" t="str">
        <f>VLOOKUP($BT336, [3]Sheet1!$D$3:$T$89,17,FALSE)</f>
        <v>N/A</v>
      </c>
      <c r="CD336" s="12">
        <v>42605</v>
      </c>
      <c r="CE336" s="2">
        <v>0.66180555555555598</v>
      </c>
      <c r="CF336" s="2" t="s">
        <v>1882</v>
      </c>
      <c r="CG336" s="2">
        <v>42605.659722222219</v>
      </c>
      <c r="CH336" s="2">
        <v>42605.666666666664</v>
      </c>
      <c r="CI336" t="s">
        <v>1883</v>
      </c>
      <c r="CJ336" t="s">
        <v>1884</v>
      </c>
      <c r="CK336">
        <v>1018.49035564</v>
      </c>
      <c r="CL336">
        <v>27.2222222222222</v>
      </c>
      <c r="CM336">
        <v>0</v>
      </c>
      <c r="CN336">
        <v>56</v>
      </c>
      <c r="CO336">
        <v>123</v>
      </c>
      <c r="CP336">
        <v>5.3</v>
      </c>
      <c r="CQ336">
        <v>9.6</v>
      </c>
      <c r="CR336">
        <v>1.8</v>
      </c>
      <c r="CS336">
        <v>3</v>
      </c>
      <c r="CT336" t="s">
        <v>1338</v>
      </c>
      <c r="CU336">
        <v>28</v>
      </c>
      <c r="CV336">
        <v>25</v>
      </c>
      <c r="CW336">
        <v>28</v>
      </c>
      <c r="CX336">
        <v>24</v>
      </c>
      <c r="CY336">
        <v>26</v>
      </c>
      <c r="CZ336">
        <v>23</v>
      </c>
      <c r="DA336" t="s">
        <v>27</v>
      </c>
      <c r="DB336" t="s">
        <v>27</v>
      </c>
    </row>
    <row r="337" spans="1:106">
      <c r="A337" t="s">
        <v>4</v>
      </c>
      <c r="B337" s="17" t="s">
        <v>22</v>
      </c>
      <c r="D337" s="3">
        <v>4</v>
      </c>
      <c r="E337" s="1">
        <v>1</v>
      </c>
      <c r="F337" s="15">
        <v>8</v>
      </c>
      <c r="G337" s="15" t="s">
        <v>110</v>
      </c>
      <c r="H337" t="s">
        <v>57</v>
      </c>
      <c r="I337">
        <v>9</v>
      </c>
      <c r="L337" s="1">
        <v>1</v>
      </c>
      <c r="M337">
        <v>5</v>
      </c>
      <c r="N337" t="s">
        <v>110</v>
      </c>
      <c r="O337" t="s">
        <v>57</v>
      </c>
      <c r="P337">
        <v>2</v>
      </c>
      <c r="S337" s="1">
        <v>1</v>
      </c>
      <c r="T337">
        <v>2</v>
      </c>
      <c r="U337" t="s">
        <v>54</v>
      </c>
      <c r="Z337" s="1">
        <v>1</v>
      </c>
      <c r="AA337">
        <v>3</v>
      </c>
      <c r="AB337" t="s">
        <v>33</v>
      </c>
      <c r="AG337" s="1">
        <v>1</v>
      </c>
      <c r="AH337">
        <v>5</v>
      </c>
      <c r="AI337" t="s">
        <v>195</v>
      </c>
      <c r="AJ337" t="s">
        <v>57</v>
      </c>
      <c r="AK337">
        <v>4</v>
      </c>
      <c r="BD337" s="39">
        <v>42605</v>
      </c>
      <c r="BE337" s="23">
        <v>0.66180555555555598</v>
      </c>
      <c r="BF337" s="10" t="str">
        <f t="shared" si="32"/>
        <v>23/08/2016 15:53</v>
      </c>
      <c r="BG337" s="35">
        <f t="shared" si="33"/>
        <v>42605.659722222219</v>
      </c>
      <c r="BH337" s="35">
        <f t="shared" si="34"/>
        <v>42605.666666666664</v>
      </c>
      <c r="BI337" t="str">
        <f t="shared" si="35"/>
        <v>23/08/2016 15:50:00</v>
      </c>
      <c r="BJ337" s="40" t="str">
        <f t="shared" si="36"/>
        <v>23/08/2016 16:00:00</v>
      </c>
      <c r="BK337">
        <f>VLOOKUP($BI337, [1]TableView_704030_20160816_20160!$D$2:$M$5095,3,FALSE)</f>
        <v>1018.49035564</v>
      </c>
      <c r="BL337">
        <f>VLOOKUP($BI337, [1]TableView_704030_20160816_20160!$D$2:$M$5095,8,FALSE)</f>
        <v>27.2222222222222</v>
      </c>
      <c r="BM337">
        <f>VLOOKUP($BI337, [1]TableView_704030_20160816_20160!$D$2:$M$5095,10,FALSE)</f>
        <v>0</v>
      </c>
      <c r="BN337">
        <f>VLOOKUP($BI337, [1]TableView_704030_20160816_20160!$D$2:$M$5095,4,FALSE)</f>
        <v>56</v>
      </c>
      <c r="BO337">
        <f>VLOOKUP($BI337, [1]TableView_704030_20160816_20160!$D$2:$M$5095,6,FALSE)</f>
        <v>123</v>
      </c>
      <c r="BP337">
        <f>VLOOKUP($BI337, [1]TableView_704030_20160816_20160!$D$2:$M$5095,7,FALSE)</f>
        <v>5.3</v>
      </c>
      <c r="BQ337">
        <f>VLOOKUP($BI337, [1]TableView_704030_20160816_20160!$D$2:$M$5095,2,FALSE)</f>
        <v>9.6</v>
      </c>
      <c r="BR337">
        <f>VLOOKUP($BJ337, [2]aacb8965d69cc6fd1cb3a5cae9e8ae7!$C$6:$F$853,4,FALSE)</f>
        <v>1.8</v>
      </c>
      <c r="BS337" s="15">
        <v>3</v>
      </c>
      <c r="BT337" t="str">
        <f t="shared" si="31"/>
        <v>23/08/2016 3</v>
      </c>
      <c r="BU337">
        <f>VLOOKUP($BT337, [3]Sheet1!$D$3:$T$89,4,FALSE)</f>
        <v>28</v>
      </c>
      <c r="BV337">
        <f>VLOOKUP($BT337, [3]Sheet1!$D$3:$T$89,5,FALSE)</f>
        <v>25</v>
      </c>
      <c r="BW337">
        <f>VLOOKUP($BT337, [3]Sheet1!$D$3:$T$89,8,FALSE)</f>
        <v>28</v>
      </c>
      <c r="BX337">
        <f>VLOOKUP($BT337, [3]Sheet1!$D$3:$T$89,9,FALSE)</f>
        <v>24</v>
      </c>
      <c r="BY337">
        <f>VLOOKUP($BT337, [3]Sheet1!$D$3:$T$89,12,FALSE)</f>
        <v>26</v>
      </c>
      <c r="BZ337">
        <f>VLOOKUP($BT337, [3]Sheet1!$D$3:$T$89,13,FALSE)</f>
        <v>23</v>
      </c>
      <c r="CA337" t="str">
        <f>VLOOKUP($BT337, [3]Sheet1!$D$3:$T$89,16,FALSE)</f>
        <v>N/A</v>
      </c>
      <c r="CB337" t="str">
        <f>VLOOKUP($BT337, [3]Sheet1!$D$3:$T$89,17,FALSE)</f>
        <v>N/A</v>
      </c>
      <c r="CD337" s="12">
        <v>42605</v>
      </c>
      <c r="CE337" s="2">
        <v>0.66180555555555598</v>
      </c>
      <c r="CF337" s="2" t="s">
        <v>1882</v>
      </c>
      <c r="CG337" s="2">
        <v>42605.659722222219</v>
      </c>
      <c r="CH337" s="2">
        <v>42605.666666666664</v>
      </c>
      <c r="CI337" t="s">
        <v>1883</v>
      </c>
      <c r="CJ337" t="s">
        <v>1884</v>
      </c>
      <c r="CK337">
        <v>1018.49035564</v>
      </c>
      <c r="CL337">
        <v>27.2222222222222</v>
      </c>
      <c r="CM337">
        <v>0</v>
      </c>
      <c r="CN337">
        <v>56</v>
      </c>
      <c r="CO337">
        <v>123</v>
      </c>
      <c r="CP337">
        <v>5.3</v>
      </c>
      <c r="CQ337">
        <v>9.6</v>
      </c>
      <c r="CR337">
        <v>1.8</v>
      </c>
      <c r="CS337">
        <v>3</v>
      </c>
      <c r="CT337" t="s">
        <v>1338</v>
      </c>
      <c r="CU337">
        <v>28</v>
      </c>
      <c r="CV337">
        <v>25</v>
      </c>
      <c r="CW337">
        <v>28</v>
      </c>
      <c r="CX337">
        <v>24</v>
      </c>
      <c r="CY337">
        <v>26</v>
      </c>
      <c r="CZ337">
        <v>23</v>
      </c>
      <c r="DA337" t="s">
        <v>27</v>
      </c>
      <c r="DB337" t="s">
        <v>27</v>
      </c>
    </row>
    <row r="338" spans="1:106">
      <c r="A338" t="s">
        <v>5</v>
      </c>
      <c r="B338" s="29" t="s">
        <v>23</v>
      </c>
      <c r="D338" s="3">
        <v>5</v>
      </c>
      <c r="L338" s="1">
        <v>1</v>
      </c>
      <c r="M338">
        <v>5</v>
      </c>
      <c r="N338" t="s">
        <v>110</v>
      </c>
      <c r="O338" t="s">
        <v>57</v>
      </c>
      <c r="P338">
        <v>2</v>
      </c>
      <c r="Z338" s="1">
        <v>1</v>
      </c>
      <c r="AA338">
        <v>3</v>
      </c>
      <c r="AB338" t="s">
        <v>33</v>
      </c>
      <c r="AG338" s="1">
        <v>1</v>
      </c>
      <c r="AH338">
        <v>5</v>
      </c>
      <c r="AI338" t="s">
        <v>195</v>
      </c>
      <c r="AJ338" t="s">
        <v>57</v>
      </c>
      <c r="AK338">
        <v>4</v>
      </c>
      <c r="BD338" s="39">
        <v>42605</v>
      </c>
      <c r="BE338" s="23">
        <v>0.66180555555555598</v>
      </c>
      <c r="BF338" s="10" t="str">
        <f t="shared" si="32"/>
        <v>23/08/2016 15:53</v>
      </c>
      <c r="BG338" s="35">
        <f t="shared" si="33"/>
        <v>42605.659722222219</v>
      </c>
      <c r="BH338" s="35">
        <f t="shared" si="34"/>
        <v>42605.666666666664</v>
      </c>
      <c r="BI338" t="str">
        <f t="shared" si="35"/>
        <v>23/08/2016 15:50:00</v>
      </c>
      <c r="BJ338" s="40" t="str">
        <f t="shared" si="36"/>
        <v>23/08/2016 16:00:00</v>
      </c>
      <c r="BK338">
        <f>VLOOKUP($BI338, [1]TableView_704030_20160816_20160!$D$2:$M$5095,3,FALSE)</f>
        <v>1018.49035564</v>
      </c>
      <c r="BL338">
        <f>VLOOKUP($BI338, [1]TableView_704030_20160816_20160!$D$2:$M$5095,8,FALSE)</f>
        <v>27.2222222222222</v>
      </c>
      <c r="BM338">
        <f>VLOOKUP($BI338, [1]TableView_704030_20160816_20160!$D$2:$M$5095,10,FALSE)</f>
        <v>0</v>
      </c>
      <c r="BN338">
        <f>VLOOKUP($BI338, [1]TableView_704030_20160816_20160!$D$2:$M$5095,4,FALSE)</f>
        <v>56</v>
      </c>
      <c r="BO338">
        <f>VLOOKUP($BI338, [1]TableView_704030_20160816_20160!$D$2:$M$5095,6,FALSE)</f>
        <v>123</v>
      </c>
      <c r="BP338">
        <f>VLOOKUP($BI338, [1]TableView_704030_20160816_20160!$D$2:$M$5095,7,FALSE)</f>
        <v>5.3</v>
      </c>
      <c r="BQ338">
        <f>VLOOKUP($BI338, [1]TableView_704030_20160816_20160!$D$2:$M$5095,2,FALSE)</f>
        <v>9.6</v>
      </c>
      <c r="BR338">
        <f>VLOOKUP($BJ338, [2]aacb8965d69cc6fd1cb3a5cae9e8ae7!$C$6:$F$853,4,FALSE)</f>
        <v>1.8</v>
      </c>
      <c r="BS338" s="15">
        <v>3</v>
      </c>
      <c r="BT338" t="str">
        <f t="shared" si="31"/>
        <v>23/08/2016 3</v>
      </c>
      <c r="BU338">
        <f>VLOOKUP($BT338, [3]Sheet1!$D$3:$T$89,4,FALSE)</f>
        <v>28</v>
      </c>
      <c r="BV338">
        <f>VLOOKUP($BT338, [3]Sheet1!$D$3:$T$89,5,FALSE)</f>
        <v>25</v>
      </c>
      <c r="BW338">
        <f>VLOOKUP($BT338, [3]Sheet1!$D$3:$T$89,8,FALSE)</f>
        <v>28</v>
      </c>
      <c r="BX338">
        <f>VLOOKUP($BT338, [3]Sheet1!$D$3:$T$89,9,FALSE)</f>
        <v>24</v>
      </c>
      <c r="BY338">
        <f>VLOOKUP($BT338, [3]Sheet1!$D$3:$T$89,12,FALSE)</f>
        <v>26</v>
      </c>
      <c r="BZ338">
        <f>VLOOKUP($BT338, [3]Sheet1!$D$3:$T$89,13,FALSE)</f>
        <v>23</v>
      </c>
      <c r="CA338" t="str">
        <f>VLOOKUP($BT338, [3]Sheet1!$D$3:$T$89,16,FALSE)</f>
        <v>N/A</v>
      </c>
      <c r="CB338" t="str">
        <f>VLOOKUP($BT338, [3]Sheet1!$D$3:$T$89,17,FALSE)</f>
        <v>N/A</v>
      </c>
      <c r="CD338" s="12">
        <v>42605</v>
      </c>
      <c r="CE338" s="2">
        <v>0.66180555555555598</v>
      </c>
      <c r="CF338" s="2" t="s">
        <v>1882</v>
      </c>
      <c r="CG338" s="2">
        <v>42605.659722222219</v>
      </c>
      <c r="CH338" s="2">
        <v>42605.666666666664</v>
      </c>
      <c r="CI338" t="s">
        <v>1883</v>
      </c>
      <c r="CJ338" t="s">
        <v>1884</v>
      </c>
      <c r="CK338">
        <v>1018.49035564</v>
      </c>
      <c r="CL338">
        <v>27.2222222222222</v>
      </c>
      <c r="CM338">
        <v>0</v>
      </c>
      <c r="CN338">
        <v>56</v>
      </c>
      <c r="CO338">
        <v>123</v>
      </c>
      <c r="CP338">
        <v>5.3</v>
      </c>
      <c r="CQ338">
        <v>9.6</v>
      </c>
      <c r="CR338">
        <v>1.8</v>
      </c>
      <c r="CS338">
        <v>3</v>
      </c>
      <c r="CT338" t="s">
        <v>1338</v>
      </c>
      <c r="CU338">
        <v>28</v>
      </c>
      <c r="CV338">
        <v>25</v>
      </c>
      <c r="CW338">
        <v>28</v>
      </c>
      <c r="CX338">
        <v>24</v>
      </c>
      <c r="CY338">
        <v>26</v>
      </c>
      <c r="CZ338">
        <v>23</v>
      </c>
      <c r="DA338" t="s">
        <v>27</v>
      </c>
      <c r="DB338" t="s">
        <v>27</v>
      </c>
    </row>
    <row r="339" spans="1:106">
      <c r="A339" t="s">
        <v>6</v>
      </c>
      <c r="B339" s="17">
        <v>0</v>
      </c>
      <c r="D339" s="3">
        <v>6</v>
      </c>
      <c r="E339" s="1">
        <v>2</v>
      </c>
      <c r="F339" s="15">
        <v>5</v>
      </c>
      <c r="G339" t="s">
        <v>34</v>
      </c>
      <c r="L339" s="1">
        <v>1</v>
      </c>
      <c r="M339">
        <v>5</v>
      </c>
      <c r="N339" t="s">
        <v>110</v>
      </c>
      <c r="O339" t="s">
        <v>57</v>
      </c>
      <c r="P339">
        <v>2</v>
      </c>
      <c r="S339" s="1">
        <v>1</v>
      </c>
      <c r="T339">
        <v>2</v>
      </c>
      <c r="U339" t="s">
        <v>33</v>
      </c>
      <c r="AG339" s="1">
        <v>1</v>
      </c>
      <c r="AH339">
        <v>5</v>
      </c>
      <c r="AI339" t="s">
        <v>195</v>
      </c>
      <c r="AJ339" t="s">
        <v>57</v>
      </c>
      <c r="AK339">
        <v>4</v>
      </c>
      <c r="BD339" s="39">
        <v>42605</v>
      </c>
      <c r="BE339" s="23">
        <v>0.66180555555555598</v>
      </c>
      <c r="BF339" s="10" t="str">
        <f t="shared" si="32"/>
        <v>23/08/2016 15:53</v>
      </c>
      <c r="BG339" s="35">
        <f t="shared" si="33"/>
        <v>42605.659722222219</v>
      </c>
      <c r="BH339" s="35">
        <f t="shared" si="34"/>
        <v>42605.666666666664</v>
      </c>
      <c r="BI339" t="str">
        <f t="shared" si="35"/>
        <v>23/08/2016 15:50:00</v>
      </c>
      <c r="BJ339" s="40" t="str">
        <f t="shared" si="36"/>
        <v>23/08/2016 16:00:00</v>
      </c>
      <c r="BK339">
        <f>VLOOKUP($BI339, [1]TableView_704030_20160816_20160!$D$2:$M$5095,3,FALSE)</f>
        <v>1018.49035564</v>
      </c>
      <c r="BL339">
        <f>VLOOKUP($BI339, [1]TableView_704030_20160816_20160!$D$2:$M$5095,8,FALSE)</f>
        <v>27.2222222222222</v>
      </c>
      <c r="BM339">
        <f>VLOOKUP($BI339, [1]TableView_704030_20160816_20160!$D$2:$M$5095,10,FALSE)</f>
        <v>0</v>
      </c>
      <c r="BN339">
        <f>VLOOKUP($BI339, [1]TableView_704030_20160816_20160!$D$2:$M$5095,4,FALSE)</f>
        <v>56</v>
      </c>
      <c r="BO339">
        <f>VLOOKUP($BI339, [1]TableView_704030_20160816_20160!$D$2:$M$5095,6,FALSE)</f>
        <v>123</v>
      </c>
      <c r="BP339">
        <f>VLOOKUP($BI339, [1]TableView_704030_20160816_20160!$D$2:$M$5095,7,FALSE)</f>
        <v>5.3</v>
      </c>
      <c r="BQ339">
        <f>VLOOKUP($BI339, [1]TableView_704030_20160816_20160!$D$2:$M$5095,2,FALSE)</f>
        <v>9.6</v>
      </c>
      <c r="BR339">
        <f>VLOOKUP($BJ339, [2]aacb8965d69cc6fd1cb3a5cae9e8ae7!$C$6:$F$853,4,FALSE)</f>
        <v>1.8</v>
      </c>
      <c r="BS339" s="15">
        <v>3</v>
      </c>
      <c r="BT339" t="str">
        <f t="shared" si="31"/>
        <v>23/08/2016 3</v>
      </c>
      <c r="BU339">
        <f>VLOOKUP($BT339, [3]Sheet1!$D$3:$T$89,4,FALSE)</f>
        <v>28</v>
      </c>
      <c r="BV339">
        <f>VLOOKUP($BT339, [3]Sheet1!$D$3:$T$89,5,FALSE)</f>
        <v>25</v>
      </c>
      <c r="BW339">
        <f>VLOOKUP($BT339, [3]Sheet1!$D$3:$T$89,8,FALSE)</f>
        <v>28</v>
      </c>
      <c r="BX339">
        <f>VLOOKUP($BT339, [3]Sheet1!$D$3:$T$89,9,FALSE)</f>
        <v>24</v>
      </c>
      <c r="BY339">
        <f>VLOOKUP($BT339, [3]Sheet1!$D$3:$T$89,12,FALSE)</f>
        <v>26</v>
      </c>
      <c r="BZ339">
        <f>VLOOKUP($BT339, [3]Sheet1!$D$3:$T$89,13,FALSE)</f>
        <v>23</v>
      </c>
      <c r="CA339" t="str">
        <f>VLOOKUP($BT339, [3]Sheet1!$D$3:$T$89,16,FALSE)</f>
        <v>N/A</v>
      </c>
      <c r="CB339" t="str">
        <f>VLOOKUP($BT339, [3]Sheet1!$D$3:$T$89,17,FALSE)</f>
        <v>N/A</v>
      </c>
      <c r="CD339" s="12">
        <v>42605</v>
      </c>
      <c r="CE339" s="2">
        <v>0.66180555555555598</v>
      </c>
      <c r="CF339" s="2" t="s">
        <v>1882</v>
      </c>
      <c r="CG339" s="2">
        <v>42605.659722222219</v>
      </c>
      <c r="CH339" s="2">
        <v>42605.666666666664</v>
      </c>
      <c r="CI339" t="s">
        <v>1883</v>
      </c>
      <c r="CJ339" t="s">
        <v>1884</v>
      </c>
      <c r="CK339">
        <v>1018.49035564</v>
      </c>
      <c r="CL339">
        <v>27.2222222222222</v>
      </c>
      <c r="CM339">
        <v>0</v>
      </c>
      <c r="CN339">
        <v>56</v>
      </c>
      <c r="CO339">
        <v>123</v>
      </c>
      <c r="CP339">
        <v>5.3</v>
      </c>
      <c r="CQ339">
        <v>9.6</v>
      </c>
      <c r="CR339">
        <v>1.8</v>
      </c>
      <c r="CS339">
        <v>3</v>
      </c>
      <c r="CT339" t="s">
        <v>1338</v>
      </c>
      <c r="CU339">
        <v>28</v>
      </c>
      <c r="CV339">
        <v>25</v>
      </c>
      <c r="CW339">
        <v>28</v>
      </c>
      <c r="CX339">
        <v>24</v>
      </c>
      <c r="CY339">
        <v>26</v>
      </c>
      <c r="CZ339">
        <v>23</v>
      </c>
      <c r="DA339" t="s">
        <v>27</v>
      </c>
      <c r="DB339" t="s">
        <v>27</v>
      </c>
    </row>
    <row r="340" spans="1:106">
      <c r="A340" t="s">
        <v>7</v>
      </c>
      <c r="B340" s="17" t="s">
        <v>578</v>
      </c>
      <c r="D340" s="3">
        <v>7</v>
      </c>
      <c r="E340" s="1">
        <v>2</v>
      </c>
      <c r="F340" s="15">
        <v>8</v>
      </c>
      <c r="G340" t="s">
        <v>110</v>
      </c>
      <c r="H340" t="s">
        <v>57</v>
      </c>
      <c r="I340">
        <v>7</v>
      </c>
      <c r="J340" t="s">
        <v>973</v>
      </c>
      <c r="L340" s="1">
        <v>2</v>
      </c>
      <c r="M340">
        <v>5</v>
      </c>
      <c r="N340" t="s">
        <v>110</v>
      </c>
      <c r="O340" t="s">
        <v>57</v>
      </c>
      <c r="P340" t="s">
        <v>976</v>
      </c>
      <c r="S340" s="1">
        <v>1</v>
      </c>
      <c r="T340">
        <v>3</v>
      </c>
      <c r="U340" t="s">
        <v>33</v>
      </c>
      <c r="AG340" s="1">
        <v>1</v>
      </c>
      <c r="AH340">
        <v>5</v>
      </c>
      <c r="AI340" t="s">
        <v>195</v>
      </c>
      <c r="AJ340" t="s">
        <v>57</v>
      </c>
      <c r="AK340">
        <v>4</v>
      </c>
      <c r="BD340" s="39">
        <v>42605</v>
      </c>
      <c r="BE340" s="23">
        <v>0.66180555555555598</v>
      </c>
      <c r="BF340" s="10" t="str">
        <f t="shared" si="32"/>
        <v>23/08/2016 15:53</v>
      </c>
      <c r="BG340" s="35">
        <f t="shared" si="33"/>
        <v>42605.659722222219</v>
      </c>
      <c r="BH340" s="35">
        <f t="shared" si="34"/>
        <v>42605.666666666664</v>
      </c>
      <c r="BI340" t="str">
        <f t="shared" si="35"/>
        <v>23/08/2016 15:50:00</v>
      </c>
      <c r="BJ340" s="40" t="str">
        <f t="shared" si="36"/>
        <v>23/08/2016 16:00:00</v>
      </c>
      <c r="BK340">
        <f>VLOOKUP($BI340, [1]TableView_704030_20160816_20160!$D$2:$M$5095,3,FALSE)</f>
        <v>1018.49035564</v>
      </c>
      <c r="BL340">
        <f>VLOOKUP($BI340, [1]TableView_704030_20160816_20160!$D$2:$M$5095,8,FALSE)</f>
        <v>27.2222222222222</v>
      </c>
      <c r="BM340">
        <f>VLOOKUP($BI340, [1]TableView_704030_20160816_20160!$D$2:$M$5095,10,FALSE)</f>
        <v>0</v>
      </c>
      <c r="BN340">
        <f>VLOOKUP($BI340, [1]TableView_704030_20160816_20160!$D$2:$M$5095,4,FALSE)</f>
        <v>56</v>
      </c>
      <c r="BO340">
        <f>VLOOKUP($BI340, [1]TableView_704030_20160816_20160!$D$2:$M$5095,6,FALSE)</f>
        <v>123</v>
      </c>
      <c r="BP340">
        <f>VLOOKUP($BI340, [1]TableView_704030_20160816_20160!$D$2:$M$5095,7,FALSE)</f>
        <v>5.3</v>
      </c>
      <c r="BQ340">
        <f>VLOOKUP($BI340, [1]TableView_704030_20160816_20160!$D$2:$M$5095,2,FALSE)</f>
        <v>9.6</v>
      </c>
      <c r="BR340">
        <f>VLOOKUP($BJ340, [2]aacb8965d69cc6fd1cb3a5cae9e8ae7!$C$6:$F$853,4,FALSE)</f>
        <v>1.8</v>
      </c>
      <c r="BS340" s="15">
        <v>3</v>
      </c>
      <c r="BT340" t="str">
        <f t="shared" si="31"/>
        <v>23/08/2016 3</v>
      </c>
      <c r="BU340">
        <f>VLOOKUP($BT340, [3]Sheet1!$D$3:$T$89,4,FALSE)</f>
        <v>28</v>
      </c>
      <c r="BV340">
        <f>VLOOKUP($BT340, [3]Sheet1!$D$3:$T$89,5,FALSE)</f>
        <v>25</v>
      </c>
      <c r="BW340">
        <f>VLOOKUP($BT340, [3]Sheet1!$D$3:$T$89,8,FALSE)</f>
        <v>28</v>
      </c>
      <c r="BX340">
        <f>VLOOKUP($BT340, [3]Sheet1!$D$3:$T$89,9,FALSE)</f>
        <v>24</v>
      </c>
      <c r="BY340">
        <f>VLOOKUP($BT340, [3]Sheet1!$D$3:$T$89,12,FALSE)</f>
        <v>26</v>
      </c>
      <c r="BZ340">
        <f>VLOOKUP($BT340, [3]Sheet1!$D$3:$T$89,13,FALSE)</f>
        <v>23</v>
      </c>
      <c r="CA340" t="str">
        <f>VLOOKUP($BT340, [3]Sheet1!$D$3:$T$89,16,FALSE)</f>
        <v>N/A</v>
      </c>
      <c r="CB340" t="str">
        <f>VLOOKUP($BT340, [3]Sheet1!$D$3:$T$89,17,FALSE)</f>
        <v>N/A</v>
      </c>
      <c r="CD340" s="12">
        <v>42605</v>
      </c>
      <c r="CE340" s="2">
        <v>0.66180555555555598</v>
      </c>
      <c r="CF340" s="2" t="s">
        <v>1882</v>
      </c>
      <c r="CG340" s="2">
        <v>42605.659722222219</v>
      </c>
      <c r="CH340" s="2">
        <v>42605.666666666664</v>
      </c>
      <c r="CI340" t="s">
        <v>1883</v>
      </c>
      <c r="CJ340" t="s">
        <v>1884</v>
      </c>
      <c r="CK340">
        <v>1018.49035564</v>
      </c>
      <c r="CL340">
        <v>27.2222222222222</v>
      </c>
      <c r="CM340">
        <v>0</v>
      </c>
      <c r="CN340">
        <v>56</v>
      </c>
      <c r="CO340">
        <v>123</v>
      </c>
      <c r="CP340">
        <v>5.3</v>
      </c>
      <c r="CQ340">
        <v>9.6</v>
      </c>
      <c r="CR340">
        <v>1.8</v>
      </c>
      <c r="CS340">
        <v>3</v>
      </c>
      <c r="CT340" t="s">
        <v>1338</v>
      </c>
      <c r="CU340">
        <v>28</v>
      </c>
      <c r="CV340">
        <v>25</v>
      </c>
      <c r="CW340">
        <v>28</v>
      </c>
      <c r="CX340">
        <v>24</v>
      </c>
      <c r="CY340">
        <v>26</v>
      </c>
      <c r="CZ340">
        <v>23</v>
      </c>
      <c r="DA340" t="s">
        <v>27</v>
      </c>
      <c r="DB340" t="s">
        <v>27</v>
      </c>
    </row>
    <row r="341" spans="1:106">
      <c r="D341" s="3">
        <v>8</v>
      </c>
      <c r="E341" s="1">
        <v>2</v>
      </c>
      <c r="F341" s="15">
        <v>8</v>
      </c>
      <c r="G341" t="s">
        <v>110</v>
      </c>
      <c r="H341" t="s">
        <v>57</v>
      </c>
      <c r="I341">
        <v>7</v>
      </c>
      <c r="J341" t="s">
        <v>973</v>
      </c>
      <c r="L341" s="1">
        <v>2</v>
      </c>
      <c r="M341">
        <v>5</v>
      </c>
      <c r="N341" t="s">
        <v>110</v>
      </c>
      <c r="O341" t="s">
        <v>57</v>
      </c>
      <c r="P341" t="s">
        <v>976</v>
      </c>
      <c r="S341" s="1">
        <v>1</v>
      </c>
      <c r="T341">
        <v>3</v>
      </c>
      <c r="U341" t="s">
        <v>33</v>
      </c>
      <c r="AG341" s="1">
        <v>1</v>
      </c>
      <c r="AH341">
        <v>5</v>
      </c>
      <c r="AI341" t="s">
        <v>195</v>
      </c>
      <c r="AJ341" t="s">
        <v>57</v>
      </c>
      <c r="AK341">
        <v>4</v>
      </c>
      <c r="BD341" s="39">
        <v>42605</v>
      </c>
      <c r="BE341" s="23">
        <v>0.66180555555555598</v>
      </c>
      <c r="BF341" s="10" t="str">
        <f t="shared" si="32"/>
        <v>23/08/2016 15:53</v>
      </c>
      <c r="BG341" s="35">
        <f t="shared" si="33"/>
        <v>42605.659722222219</v>
      </c>
      <c r="BH341" s="35">
        <f t="shared" si="34"/>
        <v>42605.666666666664</v>
      </c>
      <c r="BI341" t="str">
        <f t="shared" si="35"/>
        <v>23/08/2016 15:50:00</v>
      </c>
      <c r="BJ341" s="40" t="str">
        <f t="shared" si="36"/>
        <v>23/08/2016 16:00:00</v>
      </c>
      <c r="BK341">
        <f>VLOOKUP($BI341, [1]TableView_704030_20160816_20160!$D$2:$M$5095,3,FALSE)</f>
        <v>1018.49035564</v>
      </c>
      <c r="BL341">
        <f>VLOOKUP($BI341, [1]TableView_704030_20160816_20160!$D$2:$M$5095,8,FALSE)</f>
        <v>27.2222222222222</v>
      </c>
      <c r="BM341">
        <f>VLOOKUP($BI341, [1]TableView_704030_20160816_20160!$D$2:$M$5095,10,FALSE)</f>
        <v>0</v>
      </c>
      <c r="BN341">
        <f>VLOOKUP($BI341, [1]TableView_704030_20160816_20160!$D$2:$M$5095,4,FALSE)</f>
        <v>56</v>
      </c>
      <c r="BO341">
        <f>VLOOKUP($BI341, [1]TableView_704030_20160816_20160!$D$2:$M$5095,6,FALSE)</f>
        <v>123</v>
      </c>
      <c r="BP341">
        <f>VLOOKUP($BI341, [1]TableView_704030_20160816_20160!$D$2:$M$5095,7,FALSE)</f>
        <v>5.3</v>
      </c>
      <c r="BQ341">
        <f>VLOOKUP($BI341, [1]TableView_704030_20160816_20160!$D$2:$M$5095,2,FALSE)</f>
        <v>9.6</v>
      </c>
      <c r="BR341">
        <f>VLOOKUP($BJ341, [2]aacb8965d69cc6fd1cb3a5cae9e8ae7!$C$6:$F$853,4,FALSE)</f>
        <v>1.8</v>
      </c>
      <c r="BS341" s="15">
        <v>3</v>
      </c>
      <c r="BT341" t="str">
        <f t="shared" si="31"/>
        <v>23/08/2016 3</v>
      </c>
      <c r="BU341">
        <f>VLOOKUP($BT341, [3]Sheet1!$D$3:$T$89,4,FALSE)</f>
        <v>28</v>
      </c>
      <c r="BV341">
        <f>VLOOKUP($BT341, [3]Sheet1!$D$3:$T$89,5,FALSE)</f>
        <v>25</v>
      </c>
      <c r="BW341">
        <f>VLOOKUP($BT341, [3]Sheet1!$D$3:$T$89,8,FALSE)</f>
        <v>28</v>
      </c>
      <c r="BX341">
        <f>VLOOKUP($BT341, [3]Sheet1!$D$3:$T$89,9,FALSE)</f>
        <v>24</v>
      </c>
      <c r="BY341">
        <f>VLOOKUP($BT341, [3]Sheet1!$D$3:$T$89,12,FALSE)</f>
        <v>26</v>
      </c>
      <c r="BZ341">
        <f>VLOOKUP($BT341, [3]Sheet1!$D$3:$T$89,13,FALSE)</f>
        <v>23</v>
      </c>
      <c r="CA341" t="str">
        <f>VLOOKUP($BT341, [3]Sheet1!$D$3:$T$89,16,FALSE)</f>
        <v>N/A</v>
      </c>
      <c r="CB341" t="str">
        <f>VLOOKUP($BT341, [3]Sheet1!$D$3:$T$89,17,FALSE)</f>
        <v>N/A</v>
      </c>
      <c r="CD341" s="12">
        <v>42605</v>
      </c>
      <c r="CE341" s="2">
        <v>0.66180555555555598</v>
      </c>
      <c r="CF341" s="2" t="s">
        <v>1882</v>
      </c>
      <c r="CG341" s="2">
        <v>42605.659722222219</v>
      </c>
      <c r="CH341" s="2">
        <v>42605.666666666664</v>
      </c>
      <c r="CI341" t="s">
        <v>1883</v>
      </c>
      <c r="CJ341" t="s">
        <v>1884</v>
      </c>
      <c r="CK341">
        <v>1018.49035564</v>
      </c>
      <c r="CL341">
        <v>27.2222222222222</v>
      </c>
      <c r="CM341">
        <v>0</v>
      </c>
      <c r="CN341">
        <v>56</v>
      </c>
      <c r="CO341">
        <v>123</v>
      </c>
      <c r="CP341">
        <v>5.3</v>
      </c>
      <c r="CQ341">
        <v>9.6</v>
      </c>
      <c r="CR341">
        <v>1.8</v>
      </c>
      <c r="CS341">
        <v>3</v>
      </c>
      <c r="CT341" t="s">
        <v>1338</v>
      </c>
      <c r="CU341">
        <v>28</v>
      </c>
      <c r="CV341">
        <v>25</v>
      </c>
      <c r="CW341">
        <v>28</v>
      </c>
      <c r="CX341">
        <v>24</v>
      </c>
      <c r="CY341">
        <v>26</v>
      </c>
      <c r="CZ341">
        <v>23</v>
      </c>
      <c r="DA341" t="s">
        <v>27</v>
      </c>
      <c r="DB341" t="s">
        <v>27</v>
      </c>
    </row>
    <row r="342" spans="1:106">
      <c r="D342" s="3">
        <v>9</v>
      </c>
      <c r="E342" s="1">
        <v>2</v>
      </c>
      <c r="F342" s="15">
        <v>5</v>
      </c>
      <c r="G342" t="s">
        <v>195</v>
      </c>
      <c r="H342" t="s">
        <v>57</v>
      </c>
      <c r="I342" t="s">
        <v>972</v>
      </c>
      <c r="L342" s="1">
        <v>1</v>
      </c>
      <c r="M342">
        <v>8</v>
      </c>
      <c r="N342" t="s">
        <v>110</v>
      </c>
      <c r="O342" t="s">
        <v>57</v>
      </c>
      <c r="P342">
        <v>7</v>
      </c>
      <c r="BD342" s="39">
        <v>42605</v>
      </c>
      <c r="BE342" s="23">
        <v>0.66180555555555598</v>
      </c>
      <c r="BF342" s="10" t="str">
        <f t="shared" si="32"/>
        <v>23/08/2016 15:53</v>
      </c>
      <c r="BG342" s="35">
        <f t="shared" si="33"/>
        <v>42605.659722222219</v>
      </c>
      <c r="BH342" s="35">
        <f t="shared" si="34"/>
        <v>42605.666666666664</v>
      </c>
      <c r="BI342" t="str">
        <f t="shared" si="35"/>
        <v>23/08/2016 15:50:00</v>
      </c>
      <c r="BJ342" s="40" t="str">
        <f t="shared" si="36"/>
        <v>23/08/2016 16:00:00</v>
      </c>
      <c r="BK342">
        <f>VLOOKUP($BI342, [1]TableView_704030_20160816_20160!$D$2:$M$5095,3,FALSE)</f>
        <v>1018.49035564</v>
      </c>
      <c r="BL342">
        <f>VLOOKUP($BI342, [1]TableView_704030_20160816_20160!$D$2:$M$5095,8,FALSE)</f>
        <v>27.2222222222222</v>
      </c>
      <c r="BM342">
        <f>VLOOKUP($BI342, [1]TableView_704030_20160816_20160!$D$2:$M$5095,10,FALSE)</f>
        <v>0</v>
      </c>
      <c r="BN342">
        <f>VLOOKUP($BI342, [1]TableView_704030_20160816_20160!$D$2:$M$5095,4,FALSE)</f>
        <v>56</v>
      </c>
      <c r="BO342">
        <f>VLOOKUP($BI342, [1]TableView_704030_20160816_20160!$D$2:$M$5095,6,FALSE)</f>
        <v>123</v>
      </c>
      <c r="BP342">
        <f>VLOOKUP($BI342, [1]TableView_704030_20160816_20160!$D$2:$M$5095,7,FALSE)</f>
        <v>5.3</v>
      </c>
      <c r="BQ342">
        <f>VLOOKUP($BI342, [1]TableView_704030_20160816_20160!$D$2:$M$5095,2,FALSE)</f>
        <v>9.6</v>
      </c>
      <c r="BR342">
        <f>VLOOKUP($BJ342, [2]aacb8965d69cc6fd1cb3a5cae9e8ae7!$C$6:$F$853,4,FALSE)</f>
        <v>1.8</v>
      </c>
      <c r="BS342" s="15">
        <v>3</v>
      </c>
      <c r="BT342" t="str">
        <f t="shared" si="31"/>
        <v>23/08/2016 3</v>
      </c>
      <c r="BU342">
        <f>VLOOKUP($BT342, [3]Sheet1!$D$3:$T$89,4,FALSE)</f>
        <v>28</v>
      </c>
      <c r="BV342">
        <f>VLOOKUP($BT342, [3]Sheet1!$D$3:$T$89,5,FALSE)</f>
        <v>25</v>
      </c>
      <c r="BW342">
        <f>VLOOKUP($BT342, [3]Sheet1!$D$3:$T$89,8,FALSE)</f>
        <v>28</v>
      </c>
      <c r="BX342">
        <f>VLOOKUP($BT342, [3]Sheet1!$D$3:$T$89,9,FALSE)</f>
        <v>24</v>
      </c>
      <c r="BY342">
        <f>VLOOKUP($BT342, [3]Sheet1!$D$3:$T$89,12,FALSE)</f>
        <v>26</v>
      </c>
      <c r="BZ342">
        <f>VLOOKUP($BT342, [3]Sheet1!$D$3:$T$89,13,FALSE)</f>
        <v>23</v>
      </c>
      <c r="CA342" t="str">
        <f>VLOOKUP($BT342, [3]Sheet1!$D$3:$T$89,16,FALSE)</f>
        <v>N/A</v>
      </c>
      <c r="CB342" t="str">
        <f>VLOOKUP($BT342, [3]Sheet1!$D$3:$T$89,17,FALSE)</f>
        <v>N/A</v>
      </c>
      <c r="CD342" s="12">
        <v>42605</v>
      </c>
      <c r="CE342" s="2">
        <v>0.66180555555555598</v>
      </c>
      <c r="CF342" s="2" t="s">
        <v>1882</v>
      </c>
      <c r="CG342" s="2">
        <v>42605.659722222219</v>
      </c>
      <c r="CH342" s="2">
        <v>42605.666666666664</v>
      </c>
      <c r="CI342" t="s">
        <v>1883</v>
      </c>
      <c r="CJ342" t="s">
        <v>1884</v>
      </c>
      <c r="CK342">
        <v>1018.49035564</v>
      </c>
      <c r="CL342">
        <v>27.2222222222222</v>
      </c>
      <c r="CM342">
        <v>0</v>
      </c>
      <c r="CN342">
        <v>56</v>
      </c>
      <c r="CO342">
        <v>123</v>
      </c>
      <c r="CP342">
        <v>5.3</v>
      </c>
      <c r="CQ342">
        <v>9.6</v>
      </c>
      <c r="CR342">
        <v>1.8</v>
      </c>
      <c r="CS342">
        <v>3</v>
      </c>
      <c r="CT342" t="s">
        <v>1338</v>
      </c>
      <c r="CU342">
        <v>28</v>
      </c>
      <c r="CV342">
        <v>25</v>
      </c>
      <c r="CW342">
        <v>28</v>
      </c>
      <c r="CX342">
        <v>24</v>
      </c>
      <c r="CY342">
        <v>26</v>
      </c>
      <c r="CZ342">
        <v>23</v>
      </c>
      <c r="DA342" t="s">
        <v>27</v>
      </c>
      <c r="DB342" t="s">
        <v>27</v>
      </c>
    </row>
    <row r="343" spans="1:106">
      <c r="D343" s="3">
        <v>10</v>
      </c>
      <c r="E343" s="1">
        <v>1</v>
      </c>
      <c r="F343" s="15">
        <v>5</v>
      </c>
      <c r="G343" t="s">
        <v>195</v>
      </c>
      <c r="H343" t="s">
        <v>57</v>
      </c>
      <c r="I343">
        <v>4</v>
      </c>
      <c r="L343" s="1">
        <v>1</v>
      </c>
      <c r="M343">
        <v>8</v>
      </c>
      <c r="N343" t="s">
        <v>110</v>
      </c>
      <c r="O343" t="s">
        <v>57</v>
      </c>
      <c r="P343">
        <v>7</v>
      </c>
      <c r="BD343" s="39">
        <v>42605</v>
      </c>
      <c r="BE343" s="23">
        <v>0.66180555555555598</v>
      </c>
      <c r="BF343" s="10" t="str">
        <f t="shared" si="32"/>
        <v>23/08/2016 15:53</v>
      </c>
      <c r="BG343" s="35">
        <f t="shared" si="33"/>
        <v>42605.659722222219</v>
      </c>
      <c r="BH343" s="35">
        <f t="shared" si="34"/>
        <v>42605.666666666664</v>
      </c>
      <c r="BI343" t="str">
        <f t="shared" si="35"/>
        <v>23/08/2016 15:50:00</v>
      </c>
      <c r="BJ343" s="40" t="str">
        <f t="shared" si="36"/>
        <v>23/08/2016 16:00:00</v>
      </c>
      <c r="BK343">
        <f>VLOOKUP($BI343, [1]TableView_704030_20160816_20160!$D$2:$M$5095,3,FALSE)</f>
        <v>1018.49035564</v>
      </c>
      <c r="BL343">
        <f>VLOOKUP($BI343, [1]TableView_704030_20160816_20160!$D$2:$M$5095,8,FALSE)</f>
        <v>27.2222222222222</v>
      </c>
      <c r="BM343">
        <f>VLOOKUP($BI343, [1]TableView_704030_20160816_20160!$D$2:$M$5095,10,FALSE)</f>
        <v>0</v>
      </c>
      <c r="BN343">
        <f>VLOOKUP($BI343, [1]TableView_704030_20160816_20160!$D$2:$M$5095,4,FALSE)</f>
        <v>56</v>
      </c>
      <c r="BO343">
        <f>VLOOKUP($BI343, [1]TableView_704030_20160816_20160!$D$2:$M$5095,6,FALSE)</f>
        <v>123</v>
      </c>
      <c r="BP343">
        <f>VLOOKUP($BI343, [1]TableView_704030_20160816_20160!$D$2:$M$5095,7,FALSE)</f>
        <v>5.3</v>
      </c>
      <c r="BQ343">
        <f>VLOOKUP($BI343, [1]TableView_704030_20160816_20160!$D$2:$M$5095,2,FALSE)</f>
        <v>9.6</v>
      </c>
      <c r="BR343">
        <f>VLOOKUP($BJ343, [2]aacb8965d69cc6fd1cb3a5cae9e8ae7!$C$6:$F$853,4,FALSE)</f>
        <v>1.8</v>
      </c>
      <c r="BS343" s="15">
        <v>3</v>
      </c>
      <c r="BT343" t="str">
        <f t="shared" si="31"/>
        <v>23/08/2016 3</v>
      </c>
      <c r="BU343">
        <f>VLOOKUP($BT343, [3]Sheet1!$D$3:$T$89,4,FALSE)</f>
        <v>28</v>
      </c>
      <c r="BV343">
        <f>VLOOKUP($BT343, [3]Sheet1!$D$3:$T$89,5,FALSE)</f>
        <v>25</v>
      </c>
      <c r="BW343">
        <f>VLOOKUP($BT343, [3]Sheet1!$D$3:$T$89,8,FALSE)</f>
        <v>28</v>
      </c>
      <c r="BX343">
        <f>VLOOKUP($BT343, [3]Sheet1!$D$3:$T$89,9,FALSE)</f>
        <v>24</v>
      </c>
      <c r="BY343">
        <f>VLOOKUP($BT343, [3]Sheet1!$D$3:$T$89,12,FALSE)</f>
        <v>26</v>
      </c>
      <c r="BZ343">
        <f>VLOOKUP($BT343, [3]Sheet1!$D$3:$T$89,13,FALSE)</f>
        <v>23</v>
      </c>
      <c r="CA343" t="str">
        <f>VLOOKUP($BT343, [3]Sheet1!$D$3:$T$89,16,FALSE)</f>
        <v>N/A</v>
      </c>
      <c r="CB343" t="str">
        <f>VLOOKUP($BT343, [3]Sheet1!$D$3:$T$89,17,FALSE)</f>
        <v>N/A</v>
      </c>
      <c r="CD343" s="12">
        <v>42605</v>
      </c>
      <c r="CE343" s="2">
        <v>0.66180555555555598</v>
      </c>
      <c r="CF343" s="2" t="s">
        <v>1882</v>
      </c>
      <c r="CG343" s="2">
        <v>42605.659722222219</v>
      </c>
      <c r="CH343" s="2">
        <v>42605.666666666664</v>
      </c>
      <c r="CI343" t="s">
        <v>1883</v>
      </c>
      <c r="CJ343" t="s">
        <v>1884</v>
      </c>
      <c r="CK343">
        <v>1018.49035564</v>
      </c>
      <c r="CL343">
        <v>27.2222222222222</v>
      </c>
      <c r="CM343">
        <v>0</v>
      </c>
      <c r="CN343">
        <v>56</v>
      </c>
      <c r="CO343">
        <v>123</v>
      </c>
      <c r="CP343">
        <v>5.3</v>
      </c>
      <c r="CQ343">
        <v>9.6</v>
      </c>
      <c r="CR343">
        <v>1.8</v>
      </c>
      <c r="CS343">
        <v>3</v>
      </c>
      <c r="CT343" t="s">
        <v>1338</v>
      </c>
      <c r="CU343">
        <v>28</v>
      </c>
      <c r="CV343">
        <v>25</v>
      </c>
      <c r="CW343">
        <v>28</v>
      </c>
      <c r="CX343">
        <v>24</v>
      </c>
      <c r="CY343">
        <v>26</v>
      </c>
      <c r="CZ343">
        <v>23</v>
      </c>
      <c r="DA343" t="s">
        <v>27</v>
      </c>
      <c r="DB343" t="s">
        <v>27</v>
      </c>
    </row>
    <row r="344" spans="1:106">
      <c r="D344" s="3">
        <v>11</v>
      </c>
      <c r="E344" s="1">
        <v>2</v>
      </c>
      <c r="F344" s="15">
        <v>5</v>
      </c>
      <c r="G344" t="s">
        <v>195</v>
      </c>
      <c r="H344" t="s">
        <v>57</v>
      </c>
      <c r="I344" t="s">
        <v>975</v>
      </c>
      <c r="L344" s="1">
        <v>1</v>
      </c>
      <c r="M344">
        <v>8</v>
      </c>
      <c r="N344" t="s">
        <v>110</v>
      </c>
      <c r="O344" t="s">
        <v>57</v>
      </c>
      <c r="P344">
        <v>7</v>
      </c>
      <c r="S344" s="1">
        <v>1</v>
      </c>
      <c r="T344">
        <v>9</v>
      </c>
      <c r="U344" t="s">
        <v>654</v>
      </c>
      <c r="BD344" s="39">
        <v>42605</v>
      </c>
      <c r="BE344" s="23">
        <v>0.66180555555555598</v>
      </c>
      <c r="BF344" s="10" t="str">
        <f t="shared" si="32"/>
        <v>23/08/2016 15:53</v>
      </c>
      <c r="BG344" s="35">
        <f t="shared" si="33"/>
        <v>42605.659722222219</v>
      </c>
      <c r="BH344" s="35">
        <f t="shared" si="34"/>
        <v>42605.666666666664</v>
      </c>
      <c r="BI344" t="str">
        <f t="shared" si="35"/>
        <v>23/08/2016 15:50:00</v>
      </c>
      <c r="BJ344" s="40" t="str">
        <f t="shared" si="36"/>
        <v>23/08/2016 16:00:00</v>
      </c>
      <c r="BK344">
        <f>VLOOKUP($BI344, [1]TableView_704030_20160816_20160!$D$2:$M$5095,3,FALSE)</f>
        <v>1018.49035564</v>
      </c>
      <c r="BL344">
        <f>VLOOKUP($BI344, [1]TableView_704030_20160816_20160!$D$2:$M$5095,8,FALSE)</f>
        <v>27.2222222222222</v>
      </c>
      <c r="BM344">
        <f>VLOOKUP($BI344, [1]TableView_704030_20160816_20160!$D$2:$M$5095,10,FALSE)</f>
        <v>0</v>
      </c>
      <c r="BN344">
        <f>VLOOKUP($BI344, [1]TableView_704030_20160816_20160!$D$2:$M$5095,4,FALSE)</f>
        <v>56</v>
      </c>
      <c r="BO344">
        <f>VLOOKUP($BI344, [1]TableView_704030_20160816_20160!$D$2:$M$5095,6,FALSE)</f>
        <v>123</v>
      </c>
      <c r="BP344">
        <f>VLOOKUP($BI344, [1]TableView_704030_20160816_20160!$D$2:$M$5095,7,FALSE)</f>
        <v>5.3</v>
      </c>
      <c r="BQ344">
        <f>VLOOKUP($BI344, [1]TableView_704030_20160816_20160!$D$2:$M$5095,2,FALSE)</f>
        <v>9.6</v>
      </c>
      <c r="BR344">
        <f>VLOOKUP($BJ344, [2]aacb8965d69cc6fd1cb3a5cae9e8ae7!$C$6:$F$853,4,FALSE)</f>
        <v>1.8</v>
      </c>
      <c r="BS344" s="15">
        <v>3</v>
      </c>
      <c r="BT344" t="str">
        <f t="shared" si="31"/>
        <v>23/08/2016 3</v>
      </c>
      <c r="BU344">
        <f>VLOOKUP($BT344, [3]Sheet1!$D$3:$T$89,4,FALSE)</f>
        <v>28</v>
      </c>
      <c r="BV344">
        <f>VLOOKUP($BT344, [3]Sheet1!$D$3:$T$89,5,FALSE)</f>
        <v>25</v>
      </c>
      <c r="BW344">
        <f>VLOOKUP($BT344, [3]Sheet1!$D$3:$T$89,8,FALSE)</f>
        <v>28</v>
      </c>
      <c r="BX344">
        <f>VLOOKUP($BT344, [3]Sheet1!$D$3:$T$89,9,FALSE)</f>
        <v>24</v>
      </c>
      <c r="BY344">
        <f>VLOOKUP($BT344, [3]Sheet1!$D$3:$T$89,12,FALSE)</f>
        <v>26</v>
      </c>
      <c r="BZ344">
        <f>VLOOKUP($BT344, [3]Sheet1!$D$3:$T$89,13,FALSE)</f>
        <v>23</v>
      </c>
      <c r="CA344" t="str">
        <f>VLOOKUP($BT344, [3]Sheet1!$D$3:$T$89,16,FALSE)</f>
        <v>N/A</v>
      </c>
      <c r="CB344" t="str">
        <f>VLOOKUP($BT344, [3]Sheet1!$D$3:$T$89,17,FALSE)</f>
        <v>N/A</v>
      </c>
      <c r="CD344" s="12">
        <v>42605</v>
      </c>
      <c r="CE344" s="2">
        <v>0.66180555555555598</v>
      </c>
      <c r="CF344" s="2" t="s">
        <v>1882</v>
      </c>
      <c r="CG344" s="2">
        <v>42605.659722222219</v>
      </c>
      <c r="CH344" s="2">
        <v>42605.666666666664</v>
      </c>
      <c r="CI344" t="s">
        <v>1883</v>
      </c>
      <c r="CJ344" t="s">
        <v>1884</v>
      </c>
      <c r="CK344">
        <v>1018.49035564</v>
      </c>
      <c r="CL344">
        <v>27.2222222222222</v>
      </c>
      <c r="CM344">
        <v>0</v>
      </c>
      <c r="CN344">
        <v>56</v>
      </c>
      <c r="CO344">
        <v>123</v>
      </c>
      <c r="CP344">
        <v>5.3</v>
      </c>
      <c r="CQ344">
        <v>9.6</v>
      </c>
      <c r="CR344">
        <v>1.8</v>
      </c>
      <c r="CS344">
        <v>3</v>
      </c>
      <c r="CT344" t="s">
        <v>1338</v>
      </c>
      <c r="CU344">
        <v>28</v>
      </c>
      <c r="CV344">
        <v>25</v>
      </c>
      <c r="CW344">
        <v>28</v>
      </c>
      <c r="CX344">
        <v>24</v>
      </c>
      <c r="CY344">
        <v>26</v>
      </c>
      <c r="CZ344">
        <v>23</v>
      </c>
      <c r="DA344" t="s">
        <v>27</v>
      </c>
      <c r="DB344" t="s">
        <v>27</v>
      </c>
    </row>
    <row r="345" spans="1:106">
      <c r="D345" s="3">
        <v>12</v>
      </c>
      <c r="E345" s="1">
        <v>2</v>
      </c>
      <c r="F345" s="15">
        <v>5</v>
      </c>
      <c r="G345" t="s">
        <v>195</v>
      </c>
      <c r="H345" t="s">
        <v>57</v>
      </c>
      <c r="I345" t="s">
        <v>975</v>
      </c>
      <c r="L345" s="1">
        <v>1</v>
      </c>
      <c r="M345">
        <v>5</v>
      </c>
      <c r="N345" t="s">
        <v>304</v>
      </c>
      <c r="O345" t="s">
        <v>57</v>
      </c>
      <c r="P345">
        <v>9</v>
      </c>
      <c r="S345" s="1">
        <v>1</v>
      </c>
      <c r="T345">
        <v>8</v>
      </c>
      <c r="U345" t="s">
        <v>110</v>
      </c>
      <c r="V345" t="s">
        <v>57</v>
      </c>
      <c r="W345">
        <v>7</v>
      </c>
      <c r="Z345" s="1">
        <v>1</v>
      </c>
      <c r="AA345">
        <v>9</v>
      </c>
      <c r="AB345" t="s">
        <v>654</v>
      </c>
      <c r="AG345" s="1">
        <v>1</v>
      </c>
      <c r="AH345">
        <v>3</v>
      </c>
      <c r="AI345" t="s">
        <v>33</v>
      </c>
      <c r="BD345" s="39">
        <v>42605</v>
      </c>
      <c r="BE345" s="23">
        <v>0.66180555555555598</v>
      </c>
      <c r="BF345" s="10" t="str">
        <f t="shared" si="32"/>
        <v>23/08/2016 15:53</v>
      </c>
      <c r="BG345" s="35">
        <f t="shared" si="33"/>
        <v>42605.659722222219</v>
      </c>
      <c r="BH345" s="35">
        <f t="shared" si="34"/>
        <v>42605.666666666664</v>
      </c>
      <c r="BI345" t="str">
        <f t="shared" si="35"/>
        <v>23/08/2016 15:50:00</v>
      </c>
      <c r="BJ345" s="40" t="str">
        <f t="shared" si="36"/>
        <v>23/08/2016 16:00:00</v>
      </c>
      <c r="BK345">
        <f>VLOOKUP($BI345, [1]TableView_704030_20160816_20160!$D$2:$M$5095,3,FALSE)</f>
        <v>1018.49035564</v>
      </c>
      <c r="BL345">
        <f>VLOOKUP($BI345, [1]TableView_704030_20160816_20160!$D$2:$M$5095,8,FALSE)</f>
        <v>27.2222222222222</v>
      </c>
      <c r="BM345">
        <f>VLOOKUP($BI345, [1]TableView_704030_20160816_20160!$D$2:$M$5095,10,FALSE)</f>
        <v>0</v>
      </c>
      <c r="BN345">
        <f>VLOOKUP($BI345, [1]TableView_704030_20160816_20160!$D$2:$M$5095,4,FALSE)</f>
        <v>56</v>
      </c>
      <c r="BO345">
        <f>VLOOKUP($BI345, [1]TableView_704030_20160816_20160!$D$2:$M$5095,6,FALSE)</f>
        <v>123</v>
      </c>
      <c r="BP345">
        <f>VLOOKUP($BI345, [1]TableView_704030_20160816_20160!$D$2:$M$5095,7,FALSE)</f>
        <v>5.3</v>
      </c>
      <c r="BQ345">
        <f>VLOOKUP($BI345, [1]TableView_704030_20160816_20160!$D$2:$M$5095,2,FALSE)</f>
        <v>9.6</v>
      </c>
      <c r="BR345">
        <f>VLOOKUP($BJ345, [2]aacb8965d69cc6fd1cb3a5cae9e8ae7!$C$6:$F$853,4,FALSE)</f>
        <v>1.8</v>
      </c>
      <c r="BS345" s="15">
        <v>3</v>
      </c>
      <c r="BT345" t="str">
        <f t="shared" si="31"/>
        <v>23/08/2016 3</v>
      </c>
      <c r="BU345">
        <f>VLOOKUP($BT345, [3]Sheet1!$D$3:$T$89,4,FALSE)</f>
        <v>28</v>
      </c>
      <c r="BV345">
        <f>VLOOKUP($BT345, [3]Sheet1!$D$3:$T$89,5,FALSE)</f>
        <v>25</v>
      </c>
      <c r="BW345">
        <f>VLOOKUP($BT345, [3]Sheet1!$D$3:$T$89,8,FALSE)</f>
        <v>28</v>
      </c>
      <c r="BX345">
        <f>VLOOKUP($BT345, [3]Sheet1!$D$3:$T$89,9,FALSE)</f>
        <v>24</v>
      </c>
      <c r="BY345">
        <f>VLOOKUP($BT345, [3]Sheet1!$D$3:$T$89,12,FALSE)</f>
        <v>26</v>
      </c>
      <c r="BZ345">
        <f>VLOOKUP($BT345, [3]Sheet1!$D$3:$T$89,13,FALSE)</f>
        <v>23</v>
      </c>
      <c r="CA345" t="str">
        <f>VLOOKUP($BT345, [3]Sheet1!$D$3:$T$89,16,FALSE)</f>
        <v>N/A</v>
      </c>
      <c r="CB345" t="str">
        <f>VLOOKUP($BT345, [3]Sheet1!$D$3:$T$89,17,FALSE)</f>
        <v>N/A</v>
      </c>
      <c r="CD345" s="12">
        <v>42605</v>
      </c>
      <c r="CE345" s="2">
        <v>0.66180555555555598</v>
      </c>
      <c r="CF345" s="2" t="s">
        <v>1882</v>
      </c>
      <c r="CG345" s="2">
        <v>42605.659722222219</v>
      </c>
      <c r="CH345" s="2">
        <v>42605.666666666664</v>
      </c>
      <c r="CI345" t="s">
        <v>1883</v>
      </c>
      <c r="CJ345" t="s">
        <v>1884</v>
      </c>
      <c r="CK345">
        <v>1018.49035564</v>
      </c>
      <c r="CL345">
        <v>27.2222222222222</v>
      </c>
      <c r="CM345">
        <v>0</v>
      </c>
      <c r="CN345">
        <v>56</v>
      </c>
      <c r="CO345">
        <v>123</v>
      </c>
      <c r="CP345">
        <v>5.3</v>
      </c>
      <c r="CQ345">
        <v>9.6</v>
      </c>
      <c r="CR345">
        <v>1.8</v>
      </c>
      <c r="CS345">
        <v>3</v>
      </c>
      <c r="CT345" t="s">
        <v>1338</v>
      </c>
      <c r="CU345">
        <v>28</v>
      </c>
      <c r="CV345">
        <v>25</v>
      </c>
      <c r="CW345">
        <v>28</v>
      </c>
      <c r="CX345">
        <v>24</v>
      </c>
      <c r="CY345">
        <v>26</v>
      </c>
      <c r="CZ345">
        <v>23</v>
      </c>
      <c r="DA345" t="s">
        <v>27</v>
      </c>
      <c r="DB345" t="s">
        <v>27</v>
      </c>
    </row>
    <row r="346" spans="1:106">
      <c r="D346" s="3">
        <v>13</v>
      </c>
      <c r="E346" s="1">
        <v>2</v>
      </c>
      <c r="F346" s="15">
        <v>5</v>
      </c>
      <c r="G346" t="s">
        <v>195</v>
      </c>
      <c r="H346" t="s">
        <v>57</v>
      </c>
      <c r="I346" t="s">
        <v>975</v>
      </c>
      <c r="L346" s="1">
        <v>1</v>
      </c>
      <c r="M346">
        <v>1</v>
      </c>
      <c r="N346" t="s">
        <v>207</v>
      </c>
      <c r="O346" t="s">
        <v>57</v>
      </c>
      <c r="P346">
        <v>2</v>
      </c>
      <c r="S346" s="1">
        <v>1</v>
      </c>
      <c r="T346">
        <v>8</v>
      </c>
      <c r="U346" t="s">
        <v>110</v>
      </c>
      <c r="V346" t="s">
        <v>57</v>
      </c>
      <c r="W346">
        <v>7</v>
      </c>
      <c r="Z346" s="1">
        <v>1</v>
      </c>
      <c r="AA346">
        <v>9</v>
      </c>
      <c r="AB346" t="s">
        <v>654</v>
      </c>
      <c r="AG346" s="1">
        <v>1</v>
      </c>
      <c r="AH346">
        <v>3</v>
      </c>
      <c r="AI346" t="s">
        <v>33</v>
      </c>
      <c r="BD346" s="39">
        <v>42605</v>
      </c>
      <c r="BE346" s="23">
        <v>0.66180555555555598</v>
      </c>
      <c r="BF346" s="10" t="str">
        <f t="shared" si="32"/>
        <v>23/08/2016 15:53</v>
      </c>
      <c r="BG346" s="35">
        <f t="shared" si="33"/>
        <v>42605.659722222219</v>
      </c>
      <c r="BH346" s="35">
        <f t="shared" si="34"/>
        <v>42605.666666666664</v>
      </c>
      <c r="BI346" t="str">
        <f t="shared" si="35"/>
        <v>23/08/2016 15:50:00</v>
      </c>
      <c r="BJ346" s="40" t="str">
        <f t="shared" si="36"/>
        <v>23/08/2016 16:00:00</v>
      </c>
      <c r="BK346">
        <f>VLOOKUP($BI346, [1]TableView_704030_20160816_20160!$D$2:$M$5095,3,FALSE)</f>
        <v>1018.49035564</v>
      </c>
      <c r="BL346">
        <f>VLOOKUP($BI346, [1]TableView_704030_20160816_20160!$D$2:$M$5095,8,FALSE)</f>
        <v>27.2222222222222</v>
      </c>
      <c r="BM346">
        <f>VLOOKUP($BI346, [1]TableView_704030_20160816_20160!$D$2:$M$5095,10,FALSE)</f>
        <v>0</v>
      </c>
      <c r="BN346">
        <f>VLOOKUP($BI346, [1]TableView_704030_20160816_20160!$D$2:$M$5095,4,FALSE)</f>
        <v>56</v>
      </c>
      <c r="BO346">
        <f>VLOOKUP($BI346, [1]TableView_704030_20160816_20160!$D$2:$M$5095,6,FALSE)</f>
        <v>123</v>
      </c>
      <c r="BP346">
        <f>VLOOKUP($BI346, [1]TableView_704030_20160816_20160!$D$2:$M$5095,7,FALSE)</f>
        <v>5.3</v>
      </c>
      <c r="BQ346">
        <f>VLOOKUP($BI346, [1]TableView_704030_20160816_20160!$D$2:$M$5095,2,FALSE)</f>
        <v>9.6</v>
      </c>
      <c r="BR346">
        <f>VLOOKUP($BJ346, [2]aacb8965d69cc6fd1cb3a5cae9e8ae7!$C$6:$F$853,4,FALSE)</f>
        <v>1.8</v>
      </c>
      <c r="BS346" s="15">
        <v>3</v>
      </c>
      <c r="BT346" t="str">
        <f t="shared" si="31"/>
        <v>23/08/2016 3</v>
      </c>
      <c r="BU346">
        <f>VLOOKUP($BT346, [3]Sheet1!$D$3:$T$89,4,FALSE)</f>
        <v>28</v>
      </c>
      <c r="BV346">
        <f>VLOOKUP($BT346, [3]Sheet1!$D$3:$T$89,5,FALSE)</f>
        <v>25</v>
      </c>
      <c r="BW346">
        <f>VLOOKUP($BT346, [3]Sheet1!$D$3:$T$89,8,FALSE)</f>
        <v>28</v>
      </c>
      <c r="BX346">
        <f>VLOOKUP($BT346, [3]Sheet1!$D$3:$T$89,9,FALSE)</f>
        <v>24</v>
      </c>
      <c r="BY346">
        <f>VLOOKUP($BT346, [3]Sheet1!$D$3:$T$89,12,FALSE)</f>
        <v>26</v>
      </c>
      <c r="BZ346">
        <f>VLOOKUP($BT346, [3]Sheet1!$D$3:$T$89,13,FALSE)</f>
        <v>23</v>
      </c>
      <c r="CA346" t="str">
        <f>VLOOKUP($BT346, [3]Sheet1!$D$3:$T$89,16,FALSE)</f>
        <v>N/A</v>
      </c>
      <c r="CB346" t="str">
        <f>VLOOKUP($BT346, [3]Sheet1!$D$3:$T$89,17,FALSE)</f>
        <v>N/A</v>
      </c>
      <c r="CD346" s="12">
        <v>42605</v>
      </c>
      <c r="CE346" s="2">
        <v>0.66180555555555598</v>
      </c>
      <c r="CF346" s="2" t="s">
        <v>1882</v>
      </c>
      <c r="CG346" s="2">
        <v>42605.659722222219</v>
      </c>
      <c r="CH346" s="2">
        <v>42605.666666666664</v>
      </c>
      <c r="CI346" t="s">
        <v>1883</v>
      </c>
      <c r="CJ346" t="s">
        <v>1884</v>
      </c>
      <c r="CK346">
        <v>1018.49035564</v>
      </c>
      <c r="CL346">
        <v>27.2222222222222</v>
      </c>
      <c r="CM346">
        <v>0</v>
      </c>
      <c r="CN346">
        <v>56</v>
      </c>
      <c r="CO346">
        <v>123</v>
      </c>
      <c r="CP346">
        <v>5.3</v>
      </c>
      <c r="CQ346">
        <v>9.6</v>
      </c>
      <c r="CR346">
        <v>1.8</v>
      </c>
      <c r="CS346">
        <v>3</v>
      </c>
      <c r="CT346" t="s">
        <v>1338</v>
      </c>
      <c r="CU346">
        <v>28</v>
      </c>
      <c r="CV346">
        <v>25</v>
      </c>
      <c r="CW346">
        <v>28</v>
      </c>
      <c r="CX346">
        <v>24</v>
      </c>
      <c r="CY346">
        <v>26</v>
      </c>
      <c r="CZ346">
        <v>23</v>
      </c>
      <c r="DA346" t="s">
        <v>27</v>
      </c>
      <c r="DB346" t="s">
        <v>27</v>
      </c>
    </row>
    <row r="347" spans="1:106">
      <c r="D347" s="3">
        <v>14</v>
      </c>
      <c r="E347" s="1">
        <v>2</v>
      </c>
      <c r="F347" s="15">
        <v>5</v>
      </c>
      <c r="G347" t="s">
        <v>195</v>
      </c>
      <c r="H347" t="s">
        <v>57</v>
      </c>
      <c r="I347" t="s">
        <v>975</v>
      </c>
      <c r="L347" s="1">
        <v>1</v>
      </c>
      <c r="M347">
        <v>1</v>
      </c>
      <c r="N347" t="s">
        <v>207</v>
      </c>
      <c r="O347" t="s">
        <v>57</v>
      </c>
      <c r="P347">
        <v>2</v>
      </c>
      <c r="S347" s="1">
        <v>1</v>
      </c>
      <c r="T347">
        <v>4</v>
      </c>
      <c r="U347" t="s">
        <v>33</v>
      </c>
      <c r="Z347" s="1">
        <v>1</v>
      </c>
      <c r="AA347">
        <v>9</v>
      </c>
      <c r="AB347" t="s">
        <v>554</v>
      </c>
      <c r="BD347" s="39">
        <v>42605</v>
      </c>
      <c r="BE347" s="23">
        <v>0.66180555555555598</v>
      </c>
      <c r="BF347" s="10" t="str">
        <f t="shared" si="32"/>
        <v>23/08/2016 15:53</v>
      </c>
      <c r="BG347" s="35">
        <f t="shared" si="33"/>
        <v>42605.659722222219</v>
      </c>
      <c r="BH347" s="35">
        <f t="shared" si="34"/>
        <v>42605.666666666664</v>
      </c>
      <c r="BI347" t="str">
        <f t="shared" si="35"/>
        <v>23/08/2016 15:50:00</v>
      </c>
      <c r="BJ347" s="40" t="str">
        <f t="shared" si="36"/>
        <v>23/08/2016 16:00:00</v>
      </c>
      <c r="BK347">
        <f>VLOOKUP($BI347, [1]TableView_704030_20160816_20160!$D$2:$M$5095,3,FALSE)</f>
        <v>1018.49035564</v>
      </c>
      <c r="BL347">
        <f>VLOOKUP($BI347, [1]TableView_704030_20160816_20160!$D$2:$M$5095,8,FALSE)</f>
        <v>27.2222222222222</v>
      </c>
      <c r="BM347">
        <f>VLOOKUP($BI347, [1]TableView_704030_20160816_20160!$D$2:$M$5095,10,FALSE)</f>
        <v>0</v>
      </c>
      <c r="BN347">
        <f>VLOOKUP($BI347, [1]TableView_704030_20160816_20160!$D$2:$M$5095,4,FALSE)</f>
        <v>56</v>
      </c>
      <c r="BO347">
        <f>VLOOKUP($BI347, [1]TableView_704030_20160816_20160!$D$2:$M$5095,6,FALSE)</f>
        <v>123</v>
      </c>
      <c r="BP347">
        <f>VLOOKUP($BI347, [1]TableView_704030_20160816_20160!$D$2:$M$5095,7,FALSE)</f>
        <v>5.3</v>
      </c>
      <c r="BQ347">
        <f>VLOOKUP($BI347, [1]TableView_704030_20160816_20160!$D$2:$M$5095,2,FALSE)</f>
        <v>9.6</v>
      </c>
      <c r="BR347">
        <f>VLOOKUP($BJ347, [2]aacb8965d69cc6fd1cb3a5cae9e8ae7!$C$6:$F$853,4,FALSE)</f>
        <v>1.8</v>
      </c>
      <c r="BS347" s="15">
        <v>3</v>
      </c>
      <c r="BT347" t="str">
        <f t="shared" si="31"/>
        <v>23/08/2016 3</v>
      </c>
      <c r="BU347">
        <f>VLOOKUP($BT347, [3]Sheet1!$D$3:$T$89,4,FALSE)</f>
        <v>28</v>
      </c>
      <c r="BV347">
        <f>VLOOKUP($BT347, [3]Sheet1!$D$3:$T$89,5,FALSE)</f>
        <v>25</v>
      </c>
      <c r="BW347">
        <f>VLOOKUP($BT347, [3]Sheet1!$D$3:$T$89,8,FALSE)</f>
        <v>28</v>
      </c>
      <c r="BX347">
        <f>VLOOKUP($BT347, [3]Sheet1!$D$3:$T$89,9,FALSE)</f>
        <v>24</v>
      </c>
      <c r="BY347">
        <f>VLOOKUP($BT347, [3]Sheet1!$D$3:$T$89,12,FALSE)</f>
        <v>26</v>
      </c>
      <c r="BZ347">
        <f>VLOOKUP($BT347, [3]Sheet1!$D$3:$T$89,13,FALSE)</f>
        <v>23</v>
      </c>
      <c r="CA347" t="str">
        <f>VLOOKUP($BT347, [3]Sheet1!$D$3:$T$89,16,FALSE)</f>
        <v>N/A</v>
      </c>
      <c r="CB347" t="str">
        <f>VLOOKUP($BT347, [3]Sheet1!$D$3:$T$89,17,FALSE)</f>
        <v>N/A</v>
      </c>
      <c r="CD347" s="12">
        <v>42605</v>
      </c>
      <c r="CE347" s="2">
        <v>0.66180555555555598</v>
      </c>
      <c r="CF347" s="2" t="s">
        <v>1882</v>
      </c>
      <c r="CG347" s="2">
        <v>42605.659722222219</v>
      </c>
      <c r="CH347" s="2">
        <v>42605.666666666664</v>
      </c>
      <c r="CI347" t="s">
        <v>1883</v>
      </c>
      <c r="CJ347" t="s">
        <v>1884</v>
      </c>
      <c r="CK347">
        <v>1018.49035564</v>
      </c>
      <c r="CL347">
        <v>27.2222222222222</v>
      </c>
      <c r="CM347">
        <v>0</v>
      </c>
      <c r="CN347">
        <v>56</v>
      </c>
      <c r="CO347">
        <v>123</v>
      </c>
      <c r="CP347">
        <v>5.3</v>
      </c>
      <c r="CQ347">
        <v>9.6</v>
      </c>
      <c r="CR347">
        <v>1.8</v>
      </c>
      <c r="CS347">
        <v>3</v>
      </c>
      <c r="CT347" t="s">
        <v>1338</v>
      </c>
      <c r="CU347">
        <v>28</v>
      </c>
      <c r="CV347">
        <v>25</v>
      </c>
      <c r="CW347">
        <v>28</v>
      </c>
      <c r="CX347">
        <v>24</v>
      </c>
      <c r="CY347">
        <v>26</v>
      </c>
      <c r="CZ347">
        <v>23</v>
      </c>
      <c r="DA347" t="s">
        <v>27</v>
      </c>
      <c r="DB347" t="s">
        <v>27</v>
      </c>
    </row>
    <row r="348" spans="1:106">
      <c r="D348" s="3">
        <v>15</v>
      </c>
      <c r="E348" s="1">
        <v>2</v>
      </c>
      <c r="F348" s="15">
        <v>5</v>
      </c>
      <c r="G348" t="s">
        <v>195</v>
      </c>
      <c r="H348" t="s">
        <v>57</v>
      </c>
      <c r="I348" t="s">
        <v>975</v>
      </c>
      <c r="L348" s="1">
        <v>2</v>
      </c>
      <c r="M348">
        <v>5</v>
      </c>
      <c r="N348" t="s">
        <v>40</v>
      </c>
      <c r="O348" t="s">
        <v>57</v>
      </c>
      <c r="P348">
        <v>2</v>
      </c>
      <c r="S348" s="1">
        <v>1</v>
      </c>
      <c r="T348">
        <v>1</v>
      </c>
      <c r="U348" t="s">
        <v>34</v>
      </c>
      <c r="Z348" s="1">
        <v>1</v>
      </c>
      <c r="AA348">
        <v>9</v>
      </c>
      <c r="AB348" t="s">
        <v>554</v>
      </c>
      <c r="AG348" s="1">
        <v>1</v>
      </c>
      <c r="AH348">
        <v>3</v>
      </c>
      <c r="AI348" t="s">
        <v>33</v>
      </c>
      <c r="BD348" s="39">
        <v>42605</v>
      </c>
      <c r="BE348" s="23">
        <v>0.66180555555555598</v>
      </c>
      <c r="BF348" s="10" t="str">
        <f t="shared" si="32"/>
        <v>23/08/2016 15:53</v>
      </c>
      <c r="BG348" s="35">
        <f t="shared" si="33"/>
        <v>42605.659722222219</v>
      </c>
      <c r="BH348" s="35">
        <f t="shared" si="34"/>
        <v>42605.666666666664</v>
      </c>
      <c r="BI348" t="str">
        <f t="shared" si="35"/>
        <v>23/08/2016 15:50:00</v>
      </c>
      <c r="BJ348" s="40" t="str">
        <f t="shared" si="36"/>
        <v>23/08/2016 16:00:00</v>
      </c>
      <c r="BK348">
        <f>VLOOKUP($BI348, [1]TableView_704030_20160816_20160!$D$2:$M$5095,3,FALSE)</f>
        <v>1018.49035564</v>
      </c>
      <c r="BL348">
        <f>VLOOKUP($BI348, [1]TableView_704030_20160816_20160!$D$2:$M$5095,8,FALSE)</f>
        <v>27.2222222222222</v>
      </c>
      <c r="BM348">
        <f>VLOOKUP($BI348, [1]TableView_704030_20160816_20160!$D$2:$M$5095,10,FALSE)</f>
        <v>0</v>
      </c>
      <c r="BN348">
        <f>VLOOKUP($BI348, [1]TableView_704030_20160816_20160!$D$2:$M$5095,4,FALSE)</f>
        <v>56</v>
      </c>
      <c r="BO348">
        <f>VLOOKUP($BI348, [1]TableView_704030_20160816_20160!$D$2:$M$5095,6,FALSE)</f>
        <v>123</v>
      </c>
      <c r="BP348">
        <f>VLOOKUP($BI348, [1]TableView_704030_20160816_20160!$D$2:$M$5095,7,FALSE)</f>
        <v>5.3</v>
      </c>
      <c r="BQ348">
        <f>VLOOKUP($BI348, [1]TableView_704030_20160816_20160!$D$2:$M$5095,2,FALSE)</f>
        <v>9.6</v>
      </c>
      <c r="BR348">
        <f>VLOOKUP($BJ348, [2]aacb8965d69cc6fd1cb3a5cae9e8ae7!$C$6:$F$853,4,FALSE)</f>
        <v>1.8</v>
      </c>
      <c r="BS348" s="15">
        <v>3</v>
      </c>
      <c r="BT348" t="str">
        <f t="shared" si="31"/>
        <v>23/08/2016 3</v>
      </c>
      <c r="BU348">
        <f>VLOOKUP($BT348, [3]Sheet1!$D$3:$T$89,4,FALSE)</f>
        <v>28</v>
      </c>
      <c r="BV348">
        <f>VLOOKUP($BT348, [3]Sheet1!$D$3:$T$89,5,FALSE)</f>
        <v>25</v>
      </c>
      <c r="BW348">
        <f>VLOOKUP($BT348, [3]Sheet1!$D$3:$T$89,8,FALSE)</f>
        <v>28</v>
      </c>
      <c r="BX348">
        <f>VLOOKUP($BT348, [3]Sheet1!$D$3:$T$89,9,FALSE)</f>
        <v>24</v>
      </c>
      <c r="BY348">
        <f>VLOOKUP($BT348, [3]Sheet1!$D$3:$T$89,12,FALSE)</f>
        <v>26</v>
      </c>
      <c r="BZ348">
        <f>VLOOKUP($BT348, [3]Sheet1!$D$3:$T$89,13,FALSE)</f>
        <v>23</v>
      </c>
      <c r="CA348" t="str">
        <f>VLOOKUP($BT348, [3]Sheet1!$D$3:$T$89,16,FALSE)</f>
        <v>N/A</v>
      </c>
      <c r="CB348" t="str">
        <f>VLOOKUP($BT348, [3]Sheet1!$D$3:$T$89,17,FALSE)</f>
        <v>N/A</v>
      </c>
      <c r="CD348" s="12">
        <v>42605</v>
      </c>
      <c r="CE348" s="2">
        <v>0.66180555555555598</v>
      </c>
      <c r="CF348" s="2" t="s">
        <v>1882</v>
      </c>
      <c r="CG348" s="2">
        <v>42605.659722222219</v>
      </c>
      <c r="CH348" s="2">
        <v>42605.666666666664</v>
      </c>
      <c r="CI348" t="s">
        <v>1883</v>
      </c>
      <c r="CJ348" t="s">
        <v>1884</v>
      </c>
      <c r="CK348">
        <v>1018.49035564</v>
      </c>
      <c r="CL348">
        <v>27.2222222222222</v>
      </c>
      <c r="CM348">
        <v>0</v>
      </c>
      <c r="CN348">
        <v>56</v>
      </c>
      <c r="CO348">
        <v>123</v>
      </c>
      <c r="CP348">
        <v>5.3</v>
      </c>
      <c r="CQ348">
        <v>9.6</v>
      </c>
      <c r="CR348">
        <v>1.8</v>
      </c>
      <c r="CS348">
        <v>3</v>
      </c>
      <c r="CT348" t="s">
        <v>1338</v>
      </c>
      <c r="CU348">
        <v>28</v>
      </c>
      <c r="CV348">
        <v>25</v>
      </c>
      <c r="CW348">
        <v>28</v>
      </c>
      <c r="CX348">
        <v>24</v>
      </c>
      <c r="CY348">
        <v>26</v>
      </c>
      <c r="CZ348">
        <v>23</v>
      </c>
      <c r="DA348" t="s">
        <v>27</v>
      </c>
      <c r="DB348" t="s">
        <v>27</v>
      </c>
    </row>
    <row r="349" spans="1:106">
      <c r="D349" s="3">
        <v>16</v>
      </c>
      <c r="E349" s="1">
        <v>2</v>
      </c>
      <c r="F349" s="15">
        <v>5</v>
      </c>
      <c r="G349" t="s">
        <v>195</v>
      </c>
      <c r="H349" t="s">
        <v>57</v>
      </c>
      <c r="I349" t="s">
        <v>975</v>
      </c>
      <c r="L349" s="1">
        <v>2</v>
      </c>
      <c r="M349">
        <v>5</v>
      </c>
      <c r="N349" t="s">
        <v>40</v>
      </c>
      <c r="O349" t="s">
        <v>57</v>
      </c>
      <c r="P349" t="s">
        <v>970</v>
      </c>
      <c r="S349" s="1">
        <v>1</v>
      </c>
      <c r="T349">
        <v>1</v>
      </c>
      <c r="U349" t="s">
        <v>34</v>
      </c>
      <c r="BD349" s="39">
        <v>42605</v>
      </c>
      <c r="BE349" s="23">
        <v>0.66180555555555598</v>
      </c>
      <c r="BF349" s="10" t="str">
        <f t="shared" si="32"/>
        <v>23/08/2016 15:53</v>
      </c>
      <c r="BG349" s="35">
        <f t="shared" si="33"/>
        <v>42605.659722222219</v>
      </c>
      <c r="BH349" s="35">
        <f t="shared" si="34"/>
        <v>42605.666666666664</v>
      </c>
      <c r="BI349" t="str">
        <f t="shared" si="35"/>
        <v>23/08/2016 15:50:00</v>
      </c>
      <c r="BJ349" s="40" t="str">
        <f t="shared" si="36"/>
        <v>23/08/2016 16:00:00</v>
      </c>
      <c r="BK349">
        <f>VLOOKUP($BI349, [1]TableView_704030_20160816_20160!$D$2:$M$5095,3,FALSE)</f>
        <v>1018.49035564</v>
      </c>
      <c r="BL349">
        <f>VLOOKUP($BI349, [1]TableView_704030_20160816_20160!$D$2:$M$5095,8,FALSE)</f>
        <v>27.2222222222222</v>
      </c>
      <c r="BM349">
        <f>VLOOKUP($BI349, [1]TableView_704030_20160816_20160!$D$2:$M$5095,10,FALSE)</f>
        <v>0</v>
      </c>
      <c r="BN349">
        <f>VLOOKUP($BI349, [1]TableView_704030_20160816_20160!$D$2:$M$5095,4,FALSE)</f>
        <v>56</v>
      </c>
      <c r="BO349">
        <f>VLOOKUP($BI349, [1]TableView_704030_20160816_20160!$D$2:$M$5095,6,FALSE)</f>
        <v>123</v>
      </c>
      <c r="BP349">
        <f>VLOOKUP($BI349, [1]TableView_704030_20160816_20160!$D$2:$M$5095,7,FALSE)</f>
        <v>5.3</v>
      </c>
      <c r="BQ349">
        <f>VLOOKUP($BI349, [1]TableView_704030_20160816_20160!$D$2:$M$5095,2,FALSE)</f>
        <v>9.6</v>
      </c>
      <c r="BR349">
        <f>VLOOKUP($BJ349, [2]aacb8965d69cc6fd1cb3a5cae9e8ae7!$C$6:$F$853,4,FALSE)</f>
        <v>1.8</v>
      </c>
      <c r="BS349" s="15">
        <v>3</v>
      </c>
      <c r="BT349" t="str">
        <f t="shared" si="31"/>
        <v>23/08/2016 3</v>
      </c>
      <c r="BU349">
        <f>VLOOKUP($BT349, [3]Sheet1!$D$3:$T$89,4,FALSE)</f>
        <v>28</v>
      </c>
      <c r="BV349">
        <f>VLOOKUP($BT349, [3]Sheet1!$D$3:$T$89,5,FALSE)</f>
        <v>25</v>
      </c>
      <c r="BW349">
        <f>VLOOKUP($BT349, [3]Sheet1!$D$3:$T$89,8,FALSE)</f>
        <v>28</v>
      </c>
      <c r="BX349">
        <f>VLOOKUP($BT349, [3]Sheet1!$D$3:$T$89,9,FALSE)</f>
        <v>24</v>
      </c>
      <c r="BY349">
        <f>VLOOKUP($BT349, [3]Sheet1!$D$3:$T$89,12,FALSE)</f>
        <v>26</v>
      </c>
      <c r="BZ349">
        <f>VLOOKUP($BT349, [3]Sheet1!$D$3:$T$89,13,FALSE)</f>
        <v>23</v>
      </c>
      <c r="CA349" t="str">
        <f>VLOOKUP($BT349, [3]Sheet1!$D$3:$T$89,16,FALSE)</f>
        <v>N/A</v>
      </c>
      <c r="CB349" t="str">
        <f>VLOOKUP($BT349, [3]Sheet1!$D$3:$T$89,17,FALSE)</f>
        <v>N/A</v>
      </c>
      <c r="CD349" s="12">
        <v>42605</v>
      </c>
      <c r="CE349" s="2">
        <v>0.66180555555555598</v>
      </c>
      <c r="CF349" s="2" t="s">
        <v>1882</v>
      </c>
      <c r="CG349" s="2">
        <v>42605.659722222219</v>
      </c>
      <c r="CH349" s="2">
        <v>42605.666666666664</v>
      </c>
      <c r="CI349" t="s">
        <v>1883</v>
      </c>
      <c r="CJ349" t="s">
        <v>1884</v>
      </c>
      <c r="CK349">
        <v>1018.49035564</v>
      </c>
      <c r="CL349">
        <v>27.2222222222222</v>
      </c>
      <c r="CM349">
        <v>0</v>
      </c>
      <c r="CN349">
        <v>56</v>
      </c>
      <c r="CO349">
        <v>123</v>
      </c>
      <c r="CP349">
        <v>5.3</v>
      </c>
      <c r="CQ349">
        <v>9.6</v>
      </c>
      <c r="CR349">
        <v>1.8</v>
      </c>
      <c r="CS349">
        <v>3</v>
      </c>
      <c r="CT349" t="s">
        <v>1338</v>
      </c>
      <c r="CU349">
        <v>28</v>
      </c>
      <c r="CV349">
        <v>25</v>
      </c>
      <c r="CW349">
        <v>28</v>
      </c>
      <c r="CX349">
        <v>24</v>
      </c>
      <c r="CY349">
        <v>26</v>
      </c>
      <c r="CZ349">
        <v>23</v>
      </c>
      <c r="DA349" t="s">
        <v>27</v>
      </c>
      <c r="DB349" t="s">
        <v>27</v>
      </c>
    </row>
    <row r="350" spans="1:106">
      <c r="D350" s="3">
        <v>17</v>
      </c>
      <c r="E350" s="1">
        <v>2</v>
      </c>
      <c r="F350" s="15">
        <v>5</v>
      </c>
      <c r="G350" t="s">
        <v>195</v>
      </c>
      <c r="H350" t="s">
        <v>57</v>
      </c>
      <c r="I350" t="s">
        <v>975</v>
      </c>
      <c r="L350" s="1">
        <v>2</v>
      </c>
      <c r="M350">
        <v>5</v>
      </c>
      <c r="N350" t="s">
        <v>40</v>
      </c>
      <c r="O350" t="s">
        <v>57</v>
      </c>
      <c r="P350" t="s">
        <v>977</v>
      </c>
      <c r="S350" s="1">
        <v>1</v>
      </c>
      <c r="T350">
        <v>1</v>
      </c>
      <c r="U350" t="s">
        <v>34</v>
      </c>
      <c r="Z350" s="1">
        <v>1</v>
      </c>
      <c r="AA350">
        <v>3</v>
      </c>
      <c r="AB350" t="s">
        <v>33</v>
      </c>
      <c r="BD350" s="39">
        <v>42605</v>
      </c>
      <c r="BE350" s="23">
        <v>0.66180555555555598</v>
      </c>
      <c r="BF350" s="10" t="str">
        <f t="shared" si="32"/>
        <v>23/08/2016 15:53</v>
      </c>
      <c r="BG350" s="35">
        <f t="shared" si="33"/>
        <v>42605.659722222219</v>
      </c>
      <c r="BH350" s="35">
        <f t="shared" si="34"/>
        <v>42605.666666666664</v>
      </c>
      <c r="BI350" t="str">
        <f t="shared" si="35"/>
        <v>23/08/2016 15:50:00</v>
      </c>
      <c r="BJ350" s="40" t="str">
        <f t="shared" si="36"/>
        <v>23/08/2016 16:00:00</v>
      </c>
      <c r="BK350">
        <f>VLOOKUP($BI350, [1]TableView_704030_20160816_20160!$D$2:$M$5095,3,FALSE)</f>
        <v>1018.49035564</v>
      </c>
      <c r="BL350">
        <f>VLOOKUP($BI350, [1]TableView_704030_20160816_20160!$D$2:$M$5095,8,FALSE)</f>
        <v>27.2222222222222</v>
      </c>
      <c r="BM350">
        <f>VLOOKUP($BI350, [1]TableView_704030_20160816_20160!$D$2:$M$5095,10,FALSE)</f>
        <v>0</v>
      </c>
      <c r="BN350">
        <f>VLOOKUP($BI350, [1]TableView_704030_20160816_20160!$D$2:$M$5095,4,FALSE)</f>
        <v>56</v>
      </c>
      <c r="BO350">
        <f>VLOOKUP($BI350, [1]TableView_704030_20160816_20160!$D$2:$M$5095,6,FALSE)</f>
        <v>123</v>
      </c>
      <c r="BP350">
        <f>VLOOKUP($BI350, [1]TableView_704030_20160816_20160!$D$2:$M$5095,7,FALSE)</f>
        <v>5.3</v>
      </c>
      <c r="BQ350">
        <f>VLOOKUP($BI350, [1]TableView_704030_20160816_20160!$D$2:$M$5095,2,FALSE)</f>
        <v>9.6</v>
      </c>
      <c r="BR350">
        <f>VLOOKUP($BJ350, [2]aacb8965d69cc6fd1cb3a5cae9e8ae7!$C$6:$F$853,4,FALSE)</f>
        <v>1.8</v>
      </c>
      <c r="BS350" s="15">
        <v>3</v>
      </c>
      <c r="BT350" t="str">
        <f t="shared" si="31"/>
        <v>23/08/2016 3</v>
      </c>
      <c r="BU350">
        <f>VLOOKUP($BT350, [3]Sheet1!$D$3:$T$89,4,FALSE)</f>
        <v>28</v>
      </c>
      <c r="BV350">
        <f>VLOOKUP($BT350, [3]Sheet1!$D$3:$T$89,5,FALSE)</f>
        <v>25</v>
      </c>
      <c r="BW350">
        <f>VLOOKUP($BT350, [3]Sheet1!$D$3:$T$89,8,FALSE)</f>
        <v>28</v>
      </c>
      <c r="BX350">
        <f>VLOOKUP($BT350, [3]Sheet1!$D$3:$T$89,9,FALSE)</f>
        <v>24</v>
      </c>
      <c r="BY350">
        <f>VLOOKUP($BT350, [3]Sheet1!$D$3:$T$89,12,FALSE)</f>
        <v>26</v>
      </c>
      <c r="BZ350">
        <f>VLOOKUP($BT350, [3]Sheet1!$D$3:$T$89,13,FALSE)</f>
        <v>23</v>
      </c>
      <c r="CA350" t="str">
        <f>VLOOKUP($BT350, [3]Sheet1!$D$3:$T$89,16,FALSE)</f>
        <v>N/A</v>
      </c>
      <c r="CB350" t="str">
        <f>VLOOKUP($BT350, [3]Sheet1!$D$3:$T$89,17,FALSE)</f>
        <v>N/A</v>
      </c>
      <c r="CD350" s="12">
        <v>42605</v>
      </c>
      <c r="CE350" s="2">
        <v>0.66180555555555598</v>
      </c>
      <c r="CF350" s="2" t="s">
        <v>1882</v>
      </c>
      <c r="CG350" s="2">
        <v>42605.659722222219</v>
      </c>
      <c r="CH350" s="2">
        <v>42605.666666666664</v>
      </c>
      <c r="CI350" t="s">
        <v>1883</v>
      </c>
      <c r="CJ350" t="s">
        <v>1884</v>
      </c>
      <c r="CK350">
        <v>1018.49035564</v>
      </c>
      <c r="CL350">
        <v>27.2222222222222</v>
      </c>
      <c r="CM350">
        <v>0</v>
      </c>
      <c r="CN350">
        <v>56</v>
      </c>
      <c r="CO350">
        <v>123</v>
      </c>
      <c r="CP350">
        <v>5.3</v>
      </c>
      <c r="CQ350">
        <v>9.6</v>
      </c>
      <c r="CR350">
        <v>1.8</v>
      </c>
      <c r="CS350">
        <v>3</v>
      </c>
      <c r="CT350" t="s">
        <v>1338</v>
      </c>
      <c r="CU350">
        <v>28</v>
      </c>
      <c r="CV350">
        <v>25</v>
      </c>
      <c r="CW350">
        <v>28</v>
      </c>
      <c r="CX350">
        <v>24</v>
      </c>
      <c r="CY350">
        <v>26</v>
      </c>
      <c r="CZ350">
        <v>23</v>
      </c>
      <c r="DA350" t="s">
        <v>27</v>
      </c>
      <c r="DB350" t="s">
        <v>27</v>
      </c>
    </row>
    <row r="351" spans="1:106">
      <c r="D351" s="3">
        <v>18</v>
      </c>
      <c r="E351" s="1">
        <v>1</v>
      </c>
      <c r="F351" s="15">
        <v>5</v>
      </c>
      <c r="G351" t="s">
        <v>195</v>
      </c>
      <c r="H351" t="s">
        <v>57</v>
      </c>
      <c r="I351">
        <v>8</v>
      </c>
      <c r="S351" s="1">
        <v>1</v>
      </c>
      <c r="T351">
        <v>1</v>
      </c>
      <c r="U351" t="s">
        <v>34</v>
      </c>
      <c r="Z351" s="1">
        <v>2</v>
      </c>
      <c r="AA351">
        <v>3</v>
      </c>
      <c r="AB351" t="s">
        <v>33</v>
      </c>
      <c r="BD351" s="39">
        <v>42605</v>
      </c>
      <c r="BE351" s="23">
        <v>0.66180555555555598</v>
      </c>
      <c r="BF351" s="10" t="str">
        <f t="shared" si="32"/>
        <v>23/08/2016 15:53</v>
      </c>
      <c r="BG351" s="35">
        <f t="shared" si="33"/>
        <v>42605.659722222219</v>
      </c>
      <c r="BH351" s="35">
        <f t="shared" si="34"/>
        <v>42605.666666666664</v>
      </c>
      <c r="BI351" t="str">
        <f t="shared" si="35"/>
        <v>23/08/2016 15:50:00</v>
      </c>
      <c r="BJ351" s="40" t="str">
        <f t="shared" si="36"/>
        <v>23/08/2016 16:00:00</v>
      </c>
      <c r="BK351">
        <f>VLOOKUP($BI351, [1]TableView_704030_20160816_20160!$D$2:$M$5095,3,FALSE)</f>
        <v>1018.49035564</v>
      </c>
      <c r="BL351">
        <f>VLOOKUP($BI351, [1]TableView_704030_20160816_20160!$D$2:$M$5095,8,FALSE)</f>
        <v>27.2222222222222</v>
      </c>
      <c r="BM351">
        <f>VLOOKUP($BI351, [1]TableView_704030_20160816_20160!$D$2:$M$5095,10,FALSE)</f>
        <v>0</v>
      </c>
      <c r="BN351">
        <f>VLOOKUP($BI351, [1]TableView_704030_20160816_20160!$D$2:$M$5095,4,FALSE)</f>
        <v>56</v>
      </c>
      <c r="BO351">
        <f>VLOOKUP($BI351, [1]TableView_704030_20160816_20160!$D$2:$M$5095,6,FALSE)</f>
        <v>123</v>
      </c>
      <c r="BP351">
        <f>VLOOKUP($BI351, [1]TableView_704030_20160816_20160!$D$2:$M$5095,7,FALSE)</f>
        <v>5.3</v>
      </c>
      <c r="BQ351">
        <f>VLOOKUP($BI351, [1]TableView_704030_20160816_20160!$D$2:$M$5095,2,FALSE)</f>
        <v>9.6</v>
      </c>
      <c r="BR351">
        <f>VLOOKUP($BJ351, [2]aacb8965d69cc6fd1cb3a5cae9e8ae7!$C$6:$F$853,4,FALSE)</f>
        <v>1.8</v>
      </c>
      <c r="BS351" s="15">
        <v>3</v>
      </c>
      <c r="BT351" t="str">
        <f t="shared" si="31"/>
        <v>23/08/2016 3</v>
      </c>
      <c r="BU351">
        <f>VLOOKUP($BT351, [3]Sheet1!$D$3:$T$89,4,FALSE)</f>
        <v>28</v>
      </c>
      <c r="BV351">
        <f>VLOOKUP($BT351, [3]Sheet1!$D$3:$T$89,5,FALSE)</f>
        <v>25</v>
      </c>
      <c r="BW351">
        <f>VLOOKUP($BT351, [3]Sheet1!$D$3:$T$89,8,FALSE)</f>
        <v>28</v>
      </c>
      <c r="BX351">
        <f>VLOOKUP($BT351, [3]Sheet1!$D$3:$T$89,9,FALSE)</f>
        <v>24</v>
      </c>
      <c r="BY351">
        <f>VLOOKUP($BT351, [3]Sheet1!$D$3:$T$89,12,FALSE)</f>
        <v>26</v>
      </c>
      <c r="BZ351">
        <f>VLOOKUP($BT351, [3]Sheet1!$D$3:$T$89,13,FALSE)</f>
        <v>23</v>
      </c>
      <c r="CA351" t="str">
        <f>VLOOKUP($BT351, [3]Sheet1!$D$3:$T$89,16,FALSE)</f>
        <v>N/A</v>
      </c>
      <c r="CB351" t="str">
        <f>VLOOKUP($BT351, [3]Sheet1!$D$3:$T$89,17,FALSE)</f>
        <v>N/A</v>
      </c>
      <c r="CD351" s="12">
        <v>42605</v>
      </c>
      <c r="CE351" s="2">
        <v>0.66180555555555598</v>
      </c>
      <c r="CF351" s="2" t="s">
        <v>1882</v>
      </c>
      <c r="CG351" s="2">
        <v>42605.659722222219</v>
      </c>
      <c r="CH351" s="2">
        <v>42605.666666666664</v>
      </c>
      <c r="CI351" t="s">
        <v>1883</v>
      </c>
      <c r="CJ351" t="s">
        <v>1884</v>
      </c>
      <c r="CK351">
        <v>1018.49035564</v>
      </c>
      <c r="CL351">
        <v>27.2222222222222</v>
      </c>
      <c r="CM351">
        <v>0</v>
      </c>
      <c r="CN351">
        <v>56</v>
      </c>
      <c r="CO351">
        <v>123</v>
      </c>
      <c r="CP351">
        <v>5.3</v>
      </c>
      <c r="CQ351">
        <v>9.6</v>
      </c>
      <c r="CR351">
        <v>1.8</v>
      </c>
      <c r="CS351">
        <v>3</v>
      </c>
      <c r="CT351" t="s">
        <v>1338</v>
      </c>
      <c r="CU351">
        <v>28</v>
      </c>
      <c r="CV351">
        <v>25</v>
      </c>
      <c r="CW351">
        <v>28</v>
      </c>
      <c r="CX351">
        <v>24</v>
      </c>
      <c r="CY351">
        <v>26</v>
      </c>
      <c r="CZ351">
        <v>23</v>
      </c>
      <c r="DA351" t="s">
        <v>27</v>
      </c>
      <c r="DB351" t="s">
        <v>27</v>
      </c>
    </row>
    <row r="352" spans="1:106">
      <c r="D352" s="3">
        <v>19</v>
      </c>
      <c r="L352" s="1">
        <v>1</v>
      </c>
      <c r="M352">
        <v>5</v>
      </c>
      <c r="N352" t="s">
        <v>40</v>
      </c>
      <c r="O352" t="s">
        <v>57</v>
      </c>
      <c r="P352">
        <v>4</v>
      </c>
      <c r="S352" s="1">
        <v>1</v>
      </c>
      <c r="T352">
        <v>8</v>
      </c>
      <c r="U352" t="s">
        <v>110</v>
      </c>
      <c r="V352" t="s">
        <v>57</v>
      </c>
      <c r="W352">
        <v>7</v>
      </c>
      <c r="Z352" s="1">
        <v>2</v>
      </c>
      <c r="AA352">
        <v>3</v>
      </c>
      <c r="AB352" t="s">
        <v>33</v>
      </c>
      <c r="AG352" s="1">
        <v>1</v>
      </c>
      <c r="AH352">
        <v>1</v>
      </c>
      <c r="AI352" t="s">
        <v>67</v>
      </c>
      <c r="AJ352" t="s">
        <v>57</v>
      </c>
      <c r="AK352">
        <v>3</v>
      </c>
      <c r="BD352" s="39">
        <v>42605</v>
      </c>
      <c r="BE352" s="23">
        <v>0.66180555555555598</v>
      </c>
      <c r="BF352" s="10" t="str">
        <f t="shared" si="32"/>
        <v>23/08/2016 15:53</v>
      </c>
      <c r="BG352" s="35">
        <f t="shared" si="33"/>
        <v>42605.659722222219</v>
      </c>
      <c r="BH352" s="35">
        <f t="shared" si="34"/>
        <v>42605.666666666664</v>
      </c>
      <c r="BI352" t="str">
        <f t="shared" si="35"/>
        <v>23/08/2016 15:50:00</v>
      </c>
      <c r="BJ352" s="40" t="str">
        <f t="shared" si="36"/>
        <v>23/08/2016 16:00:00</v>
      </c>
      <c r="BK352">
        <f>VLOOKUP($BI352, [1]TableView_704030_20160816_20160!$D$2:$M$5095,3,FALSE)</f>
        <v>1018.49035564</v>
      </c>
      <c r="BL352">
        <f>VLOOKUP($BI352, [1]TableView_704030_20160816_20160!$D$2:$M$5095,8,FALSE)</f>
        <v>27.2222222222222</v>
      </c>
      <c r="BM352">
        <f>VLOOKUP($BI352, [1]TableView_704030_20160816_20160!$D$2:$M$5095,10,FALSE)</f>
        <v>0</v>
      </c>
      <c r="BN352">
        <f>VLOOKUP($BI352, [1]TableView_704030_20160816_20160!$D$2:$M$5095,4,FALSE)</f>
        <v>56</v>
      </c>
      <c r="BO352">
        <f>VLOOKUP($BI352, [1]TableView_704030_20160816_20160!$D$2:$M$5095,6,FALSE)</f>
        <v>123</v>
      </c>
      <c r="BP352">
        <f>VLOOKUP($BI352, [1]TableView_704030_20160816_20160!$D$2:$M$5095,7,FALSE)</f>
        <v>5.3</v>
      </c>
      <c r="BQ352">
        <f>VLOOKUP($BI352, [1]TableView_704030_20160816_20160!$D$2:$M$5095,2,FALSE)</f>
        <v>9.6</v>
      </c>
      <c r="BR352">
        <f>VLOOKUP($BJ352, [2]aacb8965d69cc6fd1cb3a5cae9e8ae7!$C$6:$F$853,4,FALSE)</f>
        <v>1.8</v>
      </c>
      <c r="BS352" s="15">
        <v>3</v>
      </c>
      <c r="BT352" t="str">
        <f t="shared" si="31"/>
        <v>23/08/2016 3</v>
      </c>
      <c r="BU352">
        <f>VLOOKUP($BT352, [3]Sheet1!$D$3:$T$89,4,FALSE)</f>
        <v>28</v>
      </c>
      <c r="BV352">
        <f>VLOOKUP($BT352, [3]Sheet1!$D$3:$T$89,5,FALSE)</f>
        <v>25</v>
      </c>
      <c r="BW352">
        <f>VLOOKUP($BT352, [3]Sheet1!$D$3:$T$89,8,FALSE)</f>
        <v>28</v>
      </c>
      <c r="BX352">
        <f>VLOOKUP($BT352, [3]Sheet1!$D$3:$T$89,9,FALSE)</f>
        <v>24</v>
      </c>
      <c r="BY352">
        <f>VLOOKUP($BT352, [3]Sheet1!$D$3:$T$89,12,FALSE)</f>
        <v>26</v>
      </c>
      <c r="BZ352">
        <f>VLOOKUP($BT352, [3]Sheet1!$D$3:$T$89,13,FALSE)</f>
        <v>23</v>
      </c>
      <c r="CA352" t="str">
        <f>VLOOKUP($BT352, [3]Sheet1!$D$3:$T$89,16,FALSE)</f>
        <v>N/A</v>
      </c>
      <c r="CB352" t="str">
        <f>VLOOKUP($BT352, [3]Sheet1!$D$3:$T$89,17,FALSE)</f>
        <v>N/A</v>
      </c>
      <c r="CD352" s="12">
        <v>42605</v>
      </c>
      <c r="CE352" s="2">
        <v>0.66180555555555598</v>
      </c>
      <c r="CF352" s="2" t="s">
        <v>1882</v>
      </c>
      <c r="CG352" s="2">
        <v>42605.659722222219</v>
      </c>
      <c r="CH352" s="2">
        <v>42605.666666666664</v>
      </c>
      <c r="CI352" t="s">
        <v>1883</v>
      </c>
      <c r="CJ352" t="s">
        <v>1884</v>
      </c>
      <c r="CK352">
        <v>1018.49035564</v>
      </c>
      <c r="CL352">
        <v>27.2222222222222</v>
      </c>
      <c r="CM352">
        <v>0</v>
      </c>
      <c r="CN352">
        <v>56</v>
      </c>
      <c r="CO352">
        <v>123</v>
      </c>
      <c r="CP352">
        <v>5.3</v>
      </c>
      <c r="CQ352">
        <v>9.6</v>
      </c>
      <c r="CR352">
        <v>1.8</v>
      </c>
      <c r="CS352">
        <v>3</v>
      </c>
      <c r="CT352" t="s">
        <v>1338</v>
      </c>
      <c r="CU352">
        <v>28</v>
      </c>
      <c r="CV352">
        <v>25</v>
      </c>
      <c r="CW352">
        <v>28</v>
      </c>
      <c r="CX352">
        <v>24</v>
      </c>
      <c r="CY352">
        <v>26</v>
      </c>
      <c r="CZ352">
        <v>23</v>
      </c>
      <c r="DA352" t="s">
        <v>27</v>
      </c>
      <c r="DB352" t="s">
        <v>27</v>
      </c>
    </row>
    <row r="353" spans="1:106">
      <c r="D353" s="3">
        <v>20</v>
      </c>
      <c r="L353" s="1">
        <v>1</v>
      </c>
      <c r="M353">
        <v>5</v>
      </c>
      <c r="N353" t="s">
        <v>40</v>
      </c>
      <c r="O353" t="s">
        <v>57</v>
      </c>
      <c r="P353">
        <v>1</v>
      </c>
      <c r="Z353" s="1">
        <v>1</v>
      </c>
      <c r="AA353">
        <v>3</v>
      </c>
      <c r="AB353" t="s">
        <v>34</v>
      </c>
      <c r="AG353" s="1">
        <v>1</v>
      </c>
      <c r="AH353">
        <v>1</v>
      </c>
      <c r="AI353" t="s">
        <v>67</v>
      </c>
      <c r="AJ353" t="s">
        <v>57</v>
      </c>
      <c r="AK353">
        <v>3</v>
      </c>
      <c r="BD353" s="39">
        <v>42605</v>
      </c>
      <c r="BE353" s="23">
        <v>0.66180555555555598</v>
      </c>
      <c r="BF353" s="10" t="str">
        <f t="shared" si="32"/>
        <v>23/08/2016 15:53</v>
      </c>
      <c r="BG353" s="35">
        <f t="shared" si="33"/>
        <v>42605.659722222219</v>
      </c>
      <c r="BH353" s="35">
        <f t="shared" si="34"/>
        <v>42605.666666666664</v>
      </c>
      <c r="BI353" t="str">
        <f t="shared" si="35"/>
        <v>23/08/2016 15:50:00</v>
      </c>
      <c r="BJ353" s="40" t="str">
        <f t="shared" si="36"/>
        <v>23/08/2016 16:00:00</v>
      </c>
      <c r="BK353">
        <f>VLOOKUP($BI353, [1]TableView_704030_20160816_20160!$D$2:$M$5095,3,FALSE)</f>
        <v>1018.49035564</v>
      </c>
      <c r="BL353">
        <f>VLOOKUP($BI353, [1]TableView_704030_20160816_20160!$D$2:$M$5095,8,FALSE)</f>
        <v>27.2222222222222</v>
      </c>
      <c r="BM353">
        <f>VLOOKUP($BI353, [1]TableView_704030_20160816_20160!$D$2:$M$5095,10,FALSE)</f>
        <v>0</v>
      </c>
      <c r="BN353">
        <f>VLOOKUP($BI353, [1]TableView_704030_20160816_20160!$D$2:$M$5095,4,FALSE)</f>
        <v>56</v>
      </c>
      <c r="BO353">
        <f>VLOOKUP($BI353, [1]TableView_704030_20160816_20160!$D$2:$M$5095,6,FALSE)</f>
        <v>123</v>
      </c>
      <c r="BP353">
        <f>VLOOKUP($BI353, [1]TableView_704030_20160816_20160!$D$2:$M$5095,7,FALSE)</f>
        <v>5.3</v>
      </c>
      <c r="BQ353">
        <f>VLOOKUP($BI353, [1]TableView_704030_20160816_20160!$D$2:$M$5095,2,FALSE)</f>
        <v>9.6</v>
      </c>
      <c r="BR353">
        <f>VLOOKUP($BJ353, [2]aacb8965d69cc6fd1cb3a5cae9e8ae7!$C$6:$F$853,4,FALSE)</f>
        <v>1.8</v>
      </c>
      <c r="BS353" s="15">
        <v>3</v>
      </c>
      <c r="BT353" t="str">
        <f t="shared" si="31"/>
        <v>23/08/2016 3</v>
      </c>
      <c r="BU353">
        <f>VLOOKUP($BT353, [3]Sheet1!$D$3:$T$89,4,FALSE)</f>
        <v>28</v>
      </c>
      <c r="BV353">
        <f>VLOOKUP($BT353, [3]Sheet1!$D$3:$T$89,5,FALSE)</f>
        <v>25</v>
      </c>
      <c r="BW353">
        <f>VLOOKUP($BT353, [3]Sheet1!$D$3:$T$89,8,FALSE)</f>
        <v>28</v>
      </c>
      <c r="BX353">
        <f>VLOOKUP($BT353, [3]Sheet1!$D$3:$T$89,9,FALSE)</f>
        <v>24</v>
      </c>
      <c r="BY353">
        <f>VLOOKUP($BT353, [3]Sheet1!$D$3:$T$89,12,FALSE)</f>
        <v>26</v>
      </c>
      <c r="BZ353">
        <f>VLOOKUP($BT353, [3]Sheet1!$D$3:$T$89,13,FALSE)</f>
        <v>23</v>
      </c>
      <c r="CA353" t="str">
        <f>VLOOKUP($BT353, [3]Sheet1!$D$3:$T$89,16,FALSE)</f>
        <v>N/A</v>
      </c>
      <c r="CB353" t="str">
        <f>VLOOKUP($BT353, [3]Sheet1!$D$3:$T$89,17,FALSE)</f>
        <v>N/A</v>
      </c>
      <c r="CD353" s="12">
        <v>42605</v>
      </c>
      <c r="CE353" s="2">
        <v>0.66180555555555598</v>
      </c>
      <c r="CF353" s="2" t="s">
        <v>1882</v>
      </c>
      <c r="CG353" s="2">
        <v>42605.659722222219</v>
      </c>
      <c r="CH353" s="2">
        <v>42605.666666666664</v>
      </c>
      <c r="CI353" t="s">
        <v>1883</v>
      </c>
      <c r="CJ353" t="s">
        <v>1884</v>
      </c>
      <c r="CK353">
        <v>1018.49035564</v>
      </c>
      <c r="CL353">
        <v>27.2222222222222</v>
      </c>
      <c r="CM353">
        <v>0</v>
      </c>
      <c r="CN353">
        <v>56</v>
      </c>
      <c r="CO353">
        <v>123</v>
      </c>
      <c r="CP353">
        <v>5.3</v>
      </c>
      <c r="CQ353">
        <v>9.6</v>
      </c>
      <c r="CR353">
        <v>1.8</v>
      </c>
      <c r="CS353">
        <v>3</v>
      </c>
      <c r="CT353" t="s">
        <v>1338</v>
      </c>
      <c r="CU353">
        <v>28</v>
      </c>
      <c r="CV353">
        <v>25</v>
      </c>
      <c r="CW353">
        <v>28</v>
      </c>
      <c r="CX353">
        <v>24</v>
      </c>
      <c r="CY353">
        <v>26</v>
      </c>
      <c r="CZ353">
        <v>23</v>
      </c>
      <c r="DA353" t="s">
        <v>27</v>
      </c>
      <c r="DB353" t="s">
        <v>27</v>
      </c>
    </row>
    <row r="354" spans="1:106">
      <c r="D354" s="3">
        <v>21</v>
      </c>
      <c r="S354" s="1">
        <v>1</v>
      </c>
      <c r="T354">
        <v>2</v>
      </c>
      <c r="U354" t="s">
        <v>34</v>
      </c>
      <c r="Z354" s="1">
        <v>1</v>
      </c>
      <c r="AA354">
        <v>3</v>
      </c>
      <c r="AB354" t="s">
        <v>34</v>
      </c>
      <c r="AG354" s="1">
        <v>1</v>
      </c>
      <c r="AH354">
        <v>1</v>
      </c>
      <c r="AI354" t="s">
        <v>67</v>
      </c>
      <c r="AJ354" t="s">
        <v>57</v>
      </c>
      <c r="AK354">
        <v>3</v>
      </c>
      <c r="BD354" s="39">
        <v>42605</v>
      </c>
      <c r="BE354" s="23">
        <v>0.66180555555555598</v>
      </c>
      <c r="BF354" s="10" t="str">
        <f t="shared" si="32"/>
        <v>23/08/2016 15:53</v>
      </c>
      <c r="BG354" s="35">
        <f t="shared" si="33"/>
        <v>42605.659722222219</v>
      </c>
      <c r="BH354" s="35">
        <f t="shared" si="34"/>
        <v>42605.666666666664</v>
      </c>
      <c r="BI354" t="str">
        <f t="shared" si="35"/>
        <v>23/08/2016 15:50:00</v>
      </c>
      <c r="BJ354" s="40" t="str">
        <f t="shared" si="36"/>
        <v>23/08/2016 16:00:00</v>
      </c>
      <c r="BK354">
        <f>VLOOKUP($BI354, [1]TableView_704030_20160816_20160!$D$2:$M$5095,3,FALSE)</f>
        <v>1018.49035564</v>
      </c>
      <c r="BL354">
        <f>VLOOKUP($BI354, [1]TableView_704030_20160816_20160!$D$2:$M$5095,8,FALSE)</f>
        <v>27.2222222222222</v>
      </c>
      <c r="BM354">
        <f>VLOOKUP($BI354, [1]TableView_704030_20160816_20160!$D$2:$M$5095,10,FALSE)</f>
        <v>0</v>
      </c>
      <c r="BN354">
        <f>VLOOKUP($BI354, [1]TableView_704030_20160816_20160!$D$2:$M$5095,4,FALSE)</f>
        <v>56</v>
      </c>
      <c r="BO354">
        <f>VLOOKUP($BI354, [1]TableView_704030_20160816_20160!$D$2:$M$5095,6,FALSE)</f>
        <v>123</v>
      </c>
      <c r="BP354">
        <f>VLOOKUP($BI354, [1]TableView_704030_20160816_20160!$D$2:$M$5095,7,FALSE)</f>
        <v>5.3</v>
      </c>
      <c r="BQ354">
        <f>VLOOKUP($BI354, [1]TableView_704030_20160816_20160!$D$2:$M$5095,2,FALSE)</f>
        <v>9.6</v>
      </c>
      <c r="BR354">
        <f>VLOOKUP($BJ354, [2]aacb8965d69cc6fd1cb3a5cae9e8ae7!$C$6:$F$853,4,FALSE)</f>
        <v>1.8</v>
      </c>
      <c r="BS354" s="15">
        <v>3</v>
      </c>
      <c r="BT354" t="str">
        <f t="shared" si="31"/>
        <v>23/08/2016 3</v>
      </c>
      <c r="BU354">
        <f>VLOOKUP($BT354, [3]Sheet1!$D$3:$T$89,4,FALSE)</f>
        <v>28</v>
      </c>
      <c r="BV354">
        <f>VLOOKUP($BT354, [3]Sheet1!$D$3:$T$89,5,FALSE)</f>
        <v>25</v>
      </c>
      <c r="BW354">
        <f>VLOOKUP($BT354, [3]Sheet1!$D$3:$T$89,8,FALSE)</f>
        <v>28</v>
      </c>
      <c r="BX354">
        <f>VLOOKUP($BT354, [3]Sheet1!$D$3:$T$89,9,FALSE)</f>
        <v>24</v>
      </c>
      <c r="BY354">
        <f>VLOOKUP($BT354, [3]Sheet1!$D$3:$T$89,12,FALSE)</f>
        <v>26</v>
      </c>
      <c r="BZ354">
        <f>VLOOKUP($BT354, [3]Sheet1!$D$3:$T$89,13,FALSE)</f>
        <v>23</v>
      </c>
      <c r="CA354" t="str">
        <f>VLOOKUP($BT354, [3]Sheet1!$D$3:$T$89,16,FALSE)</f>
        <v>N/A</v>
      </c>
      <c r="CB354" t="str">
        <f>VLOOKUP($BT354, [3]Sheet1!$D$3:$T$89,17,FALSE)</f>
        <v>N/A</v>
      </c>
      <c r="CD354" s="12">
        <v>42605</v>
      </c>
      <c r="CE354" s="2">
        <v>0.66180555555555598</v>
      </c>
      <c r="CF354" s="2" t="s">
        <v>1882</v>
      </c>
      <c r="CG354" s="2">
        <v>42605.659722222219</v>
      </c>
      <c r="CH354" s="2">
        <v>42605.666666666664</v>
      </c>
      <c r="CI354" t="s">
        <v>1883</v>
      </c>
      <c r="CJ354" t="s">
        <v>1884</v>
      </c>
      <c r="CK354">
        <v>1018.49035564</v>
      </c>
      <c r="CL354">
        <v>27.2222222222222</v>
      </c>
      <c r="CM354">
        <v>0</v>
      </c>
      <c r="CN354">
        <v>56</v>
      </c>
      <c r="CO354">
        <v>123</v>
      </c>
      <c r="CP354">
        <v>5.3</v>
      </c>
      <c r="CQ354">
        <v>9.6</v>
      </c>
      <c r="CR354">
        <v>1.8</v>
      </c>
      <c r="CS354">
        <v>3</v>
      </c>
      <c r="CT354" t="s">
        <v>1338</v>
      </c>
      <c r="CU354">
        <v>28</v>
      </c>
      <c r="CV354">
        <v>25</v>
      </c>
      <c r="CW354">
        <v>28</v>
      </c>
      <c r="CX354">
        <v>24</v>
      </c>
      <c r="CY354">
        <v>26</v>
      </c>
      <c r="CZ354">
        <v>23</v>
      </c>
      <c r="DA354" t="s">
        <v>27</v>
      </c>
      <c r="DB354" t="s">
        <v>27</v>
      </c>
    </row>
    <row r="355" spans="1:106">
      <c r="D355" s="3">
        <v>22</v>
      </c>
      <c r="S355" s="1">
        <v>1</v>
      </c>
      <c r="T355">
        <v>1</v>
      </c>
      <c r="U355" t="s">
        <v>33</v>
      </c>
      <c r="Z355" s="1">
        <v>1</v>
      </c>
      <c r="AA355">
        <v>3</v>
      </c>
      <c r="AB355" t="s">
        <v>33</v>
      </c>
      <c r="AG355" s="1">
        <v>1</v>
      </c>
      <c r="AH355">
        <v>1</v>
      </c>
      <c r="AI355" t="s">
        <v>67</v>
      </c>
      <c r="AJ355" t="s">
        <v>57</v>
      </c>
      <c r="AK355">
        <v>3</v>
      </c>
      <c r="BD355" s="39">
        <v>42605</v>
      </c>
      <c r="BE355" s="23">
        <v>0.66180555555555598</v>
      </c>
      <c r="BF355" s="10" t="str">
        <f t="shared" si="32"/>
        <v>23/08/2016 15:53</v>
      </c>
      <c r="BG355" s="35">
        <f t="shared" si="33"/>
        <v>42605.659722222219</v>
      </c>
      <c r="BH355" s="35">
        <f t="shared" si="34"/>
        <v>42605.666666666664</v>
      </c>
      <c r="BI355" t="str">
        <f t="shared" si="35"/>
        <v>23/08/2016 15:50:00</v>
      </c>
      <c r="BJ355" s="40" t="str">
        <f t="shared" si="36"/>
        <v>23/08/2016 16:00:00</v>
      </c>
      <c r="BK355">
        <f>VLOOKUP($BI355, [1]TableView_704030_20160816_20160!$D$2:$M$5095,3,FALSE)</f>
        <v>1018.49035564</v>
      </c>
      <c r="BL355">
        <f>VLOOKUP($BI355, [1]TableView_704030_20160816_20160!$D$2:$M$5095,8,FALSE)</f>
        <v>27.2222222222222</v>
      </c>
      <c r="BM355">
        <f>VLOOKUP($BI355, [1]TableView_704030_20160816_20160!$D$2:$M$5095,10,FALSE)</f>
        <v>0</v>
      </c>
      <c r="BN355">
        <f>VLOOKUP($BI355, [1]TableView_704030_20160816_20160!$D$2:$M$5095,4,FALSE)</f>
        <v>56</v>
      </c>
      <c r="BO355">
        <f>VLOOKUP($BI355, [1]TableView_704030_20160816_20160!$D$2:$M$5095,6,FALSE)</f>
        <v>123</v>
      </c>
      <c r="BP355">
        <f>VLOOKUP($BI355, [1]TableView_704030_20160816_20160!$D$2:$M$5095,7,FALSE)</f>
        <v>5.3</v>
      </c>
      <c r="BQ355">
        <f>VLOOKUP($BI355, [1]TableView_704030_20160816_20160!$D$2:$M$5095,2,FALSE)</f>
        <v>9.6</v>
      </c>
      <c r="BR355">
        <f>VLOOKUP($BJ355, [2]aacb8965d69cc6fd1cb3a5cae9e8ae7!$C$6:$F$853,4,FALSE)</f>
        <v>1.8</v>
      </c>
      <c r="BS355" s="15">
        <v>3</v>
      </c>
      <c r="BT355" t="str">
        <f t="shared" si="31"/>
        <v>23/08/2016 3</v>
      </c>
      <c r="BU355">
        <f>VLOOKUP($BT355, [3]Sheet1!$D$3:$T$89,4,FALSE)</f>
        <v>28</v>
      </c>
      <c r="BV355">
        <f>VLOOKUP($BT355, [3]Sheet1!$D$3:$T$89,5,FALSE)</f>
        <v>25</v>
      </c>
      <c r="BW355">
        <f>VLOOKUP($BT355, [3]Sheet1!$D$3:$T$89,8,FALSE)</f>
        <v>28</v>
      </c>
      <c r="BX355">
        <f>VLOOKUP($BT355, [3]Sheet1!$D$3:$T$89,9,FALSE)</f>
        <v>24</v>
      </c>
      <c r="BY355">
        <f>VLOOKUP($BT355, [3]Sheet1!$D$3:$T$89,12,FALSE)</f>
        <v>26</v>
      </c>
      <c r="BZ355">
        <f>VLOOKUP($BT355, [3]Sheet1!$D$3:$T$89,13,FALSE)</f>
        <v>23</v>
      </c>
      <c r="CA355" t="str">
        <f>VLOOKUP($BT355, [3]Sheet1!$D$3:$T$89,16,FALSE)</f>
        <v>N/A</v>
      </c>
      <c r="CB355" t="str">
        <f>VLOOKUP($BT355, [3]Sheet1!$D$3:$T$89,17,FALSE)</f>
        <v>N/A</v>
      </c>
      <c r="CD355" s="12">
        <v>42605</v>
      </c>
      <c r="CE355" s="2">
        <v>0.66180555555555598</v>
      </c>
      <c r="CF355" s="2" t="s">
        <v>1882</v>
      </c>
      <c r="CG355" s="2">
        <v>42605.659722222219</v>
      </c>
      <c r="CH355" s="2">
        <v>42605.666666666664</v>
      </c>
      <c r="CI355" t="s">
        <v>1883</v>
      </c>
      <c r="CJ355" t="s">
        <v>1884</v>
      </c>
      <c r="CK355">
        <v>1018.49035564</v>
      </c>
      <c r="CL355">
        <v>27.2222222222222</v>
      </c>
      <c r="CM355">
        <v>0</v>
      </c>
      <c r="CN355">
        <v>56</v>
      </c>
      <c r="CO355">
        <v>123</v>
      </c>
      <c r="CP355">
        <v>5.3</v>
      </c>
      <c r="CQ355">
        <v>9.6</v>
      </c>
      <c r="CR355">
        <v>1.8</v>
      </c>
      <c r="CS355">
        <v>3</v>
      </c>
      <c r="CT355" t="s">
        <v>1338</v>
      </c>
      <c r="CU355">
        <v>28</v>
      </c>
      <c r="CV355">
        <v>25</v>
      </c>
      <c r="CW355">
        <v>28</v>
      </c>
      <c r="CX355">
        <v>24</v>
      </c>
      <c r="CY355">
        <v>26</v>
      </c>
      <c r="CZ355">
        <v>23</v>
      </c>
      <c r="DA355" t="s">
        <v>27</v>
      </c>
      <c r="DB355" t="s">
        <v>27</v>
      </c>
    </row>
    <row r="356" spans="1:106">
      <c r="D356" s="3">
        <v>23</v>
      </c>
      <c r="E356" s="1">
        <v>1</v>
      </c>
      <c r="F356">
        <v>8</v>
      </c>
      <c r="G356" t="s">
        <v>110</v>
      </c>
      <c r="H356" t="s">
        <v>57</v>
      </c>
      <c r="I356">
        <v>3</v>
      </c>
      <c r="L356" s="1">
        <v>1</v>
      </c>
      <c r="M356">
        <v>5</v>
      </c>
      <c r="N356" t="s">
        <v>40</v>
      </c>
      <c r="O356" t="s">
        <v>57</v>
      </c>
      <c r="P356">
        <v>1</v>
      </c>
      <c r="S356" s="1">
        <v>1</v>
      </c>
      <c r="T356">
        <v>1</v>
      </c>
      <c r="U356" t="s">
        <v>33</v>
      </c>
      <c r="AG356" s="1">
        <v>1</v>
      </c>
      <c r="AH356">
        <v>1</v>
      </c>
      <c r="AI356" t="s">
        <v>67</v>
      </c>
      <c r="AJ356" t="s">
        <v>57</v>
      </c>
      <c r="AK356">
        <v>3</v>
      </c>
      <c r="BD356" s="39">
        <v>42605</v>
      </c>
      <c r="BE356" s="23">
        <v>0.66180555555555598</v>
      </c>
      <c r="BF356" s="10" t="str">
        <f t="shared" si="32"/>
        <v>23/08/2016 15:53</v>
      </c>
      <c r="BG356" s="35">
        <f t="shared" si="33"/>
        <v>42605.659722222219</v>
      </c>
      <c r="BH356" s="35">
        <f t="shared" si="34"/>
        <v>42605.666666666664</v>
      </c>
      <c r="BI356" t="str">
        <f t="shared" si="35"/>
        <v>23/08/2016 15:50:00</v>
      </c>
      <c r="BJ356" s="40" t="str">
        <f t="shared" si="36"/>
        <v>23/08/2016 16:00:00</v>
      </c>
      <c r="BK356">
        <f>VLOOKUP($BI356, [1]TableView_704030_20160816_20160!$D$2:$M$5095,3,FALSE)</f>
        <v>1018.49035564</v>
      </c>
      <c r="BL356">
        <f>VLOOKUP($BI356, [1]TableView_704030_20160816_20160!$D$2:$M$5095,8,FALSE)</f>
        <v>27.2222222222222</v>
      </c>
      <c r="BM356">
        <f>VLOOKUP($BI356, [1]TableView_704030_20160816_20160!$D$2:$M$5095,10,FALSE)</f>
        <v>0</v>
      </c>
      <c r="BN356">
        <f>VLOOKUP($BI356, [1]TableView_704030_20160816_20160!$D$2:$M$5095,4,FALSE)</f>
        <v>56</v>
      </c>
      <c r="BO356">
        <f>VLOOKUP($BI356, [1]TableView_704030_20160816_20160!$D$2:$M$5095,6,FALSE)</f>
        <v>123</v>
      </c>
      <c r="BP356">
        <f>VLOOKUP($BI356, [1]TableView_704030_20160816_20160!$D$2:$M$5095,7,FALSE)</f>
        <v>5.3</v>
      </c>
      <c r="BQ356">
        <f>VLOOKUP($BI356, [1]TableView_704030_20160816_20160!$D$2:$M$5095,2,FALSE)</f>
        <v>9.6</v>
      </c>
      <c r="BR356">
        <f>VLOOKUP($BJ356, [2]aacb8965d69cc6fd1cb3a5cae9e8ae7!$C$6:$F$853,4,FALSE)</f>
        <v>1.8</v>
      </c>
      <c r="BS356" s="15">
        <v>3</v>
      </c>
      <c r="BT356" t="str">
        <f t="shared" si="31"/>
        <v>23/08/2016 3</v>
      </c>
      <c r="BU356">
        <f>VLOOKUP($BT356, [3]Sheet1!$D$3:$T$89,4,FALSE)</f>
        <v>28</v>
      </c>
      <c r="BV356">
        <f>VLOOKUP($BT356, [3]Sheet1!$D$3:$T$89,5,FALSE)</f>
        <v>25</v>
      </c>
      <c r="BW356">
        <f>VLOOKUP($BT356, [3]Sheet1!$D$3:$T$89,8,FALSE)</f>
        <v>28</v>
      </c>
      <c r="BX356">
        <f>VLOOKUP($BT356, [3]Sheet1!$D$3:$T$89,9,FALSE)</f>
        <v>24</v>
      </c>
      <c r="BY356">
        <f>VLOOKUP($BT356, [3]Sheet1!$D$3:$T$89,12,FALSE)</f>
        <v>26</v>
      </c>
      <c r="BZ356">
        <f>VLOOKUP($BT356, [3]Sheet1!$D$3:$T$89,13,FALSE)</f>
        <v>23</v>
      </c>
      <c r="CA356" t="str">
        <f>VLOOKUP($BT356, [3]Sheet1!$D$3:$T$89,16,FALSE)</f>
        <v>N/A</v>
      </c>
      <c r="CB356" t="str">
        <f>VLOOKUP($BT356, [3]Sheet1!$D$3:$T$89,17,FALSE)</f>
        <v>N/A</v>
      </c>
      <c r="CD356" s="12">
        <v>42605</v>
      </c>
      <c r="CE356" s="2">
        <v>0.66180555555555598</v>
      </c>
      <c r="CF356" s="2" t="s">
        <v>1882</v>
      </c>
      <c r="CG356" s="2">
        <v>42605.659722222219</v>
      </c>
      <c r="CH356" s="2">
        <v>42605.666666666664</v>
      </c>
      <c r="CI356" t="s">
        <v>1883</v>
      </c>
      <c r="CJ356" t="s">
        <v>1884</v>
      </c>
      <c r="CK356">
        <v>1018.49035564</v>
      </c>
      <c r="CL356">
        <v>27.2222222222222</v>
      </c>
      <c r="CM356">
        <v>0</v>
      </c>
      <c r="CN356">
        <v>56</v>
      </c>
      <c r="CO356">
        <v>123</v>
      </c>
      <c r="CP356">
        <v>5.3</v>
      </c>
      <c r="CQ356">
        <v>9.6</v>
      </c>
      <c r="CR356">
        <v>1.8</v>
      </c>
      <c r="CS356">
        <v>3</v>
      </c>
      <c r="CT356" t="s">
        <v>1338</v>
      </c>
      <c r="CU356">
        <v>28</v>
      </c>
      <c r="CV356">
        <v>25</v>
      </c>
      <c r="CW356">
        <v>28</v>
      </c>
      <c r="CX356">
        <v>24</v>
      </c>
      <c r="CY356">
        <v>26</v>
      </c>
      <c r="CZ356">
        <v>23</v>
      </c>
      <c r="DA356" t="s">
        <v>27</v>
      </c>
      <c r="DB356" t="s">
        <v>27</v>
      </c>
    </row>
    <row r="357" spans="1:106">
      <c r="D357" s="3">
        <v>24</v>
      </c>
      <c r="E357" s="1">
        <v>1</v>
      </c>
      <c r="F357">
        <v>8</v>
      </c>
      <c r="G357" t="s">
        <v>110</v>
      </c>
      <c r="H357" t="s">
        <v>57</v>
      </c>
      <c r="I357">
        <v>3</v>
      </c>
      <c r="L357" s="1">
        <v>1</v>
      </c>
      <c r="M357">
        <v>5</v>
      </c>
      <c r="N357" t="s">
        <v>40</v>
      </c>
      <c r="O357" t="s">
        <v>57</v>
      </c>
      <c r="P357">
        <v>1</v>
      </c>
      <c r="AG357" s="1">
        <v>1</v>
      </c>
      <c r="AH357">
        <v>1</v>
      </c>
      <c r="AI357" t="s">
        <v>67</v>
      </c>
      <c r="AJ357" t="s">
        <v>57</v>
      </c>
      <c r="AK357">
        <v>3</v>
      </c>
      <c r="BD357" s="39">
        <v>42605</v>
      </c>
      <c r="BE357" s="23">
        <v>0.66180555555555598</v>
      </c>
      <c r="BF357" s="10" t="str">
        <f t="shared" si="32"/>
        <v>23/08/2016 15:53</v>
      </c>
      <c r="BG357" s="35">
        <f t="shared" si="33"/>
        <v>42605.659722222219</v>
      </c>
      <c r="BH357" s="35">
        <f t="shared" si="34"/>
        <v>42605.666666666664</v>
      </c>
      <c r="BI357" t="str">
        <f t="shared" si="35"/>
        <v>23/08/2016 15:50:00</v>
      </c>
      <c r="BJ357" s="40" t="str">
        <f t="shared" si="36"/>
        <v>23/08/2016 16:00:00</v>
      </c>
      <c r="BK357">
        <f>VLOOKUP($BI357, [1]TableView_704030_20160816_20160!$D$2:$M$5095,3,FALSE)</f>
        <v>1018.49035564</v>
      </c>
      <c r="BL357">
        <f>VLOOKUP($BI357, [1]TableView_704030_20160816_20160!$D$2:$M$5095,8,FALSE)</f>
        <v>27.2222222222222</v>
      </c>
      <c r="BM357">
        <f>VLOOKUP($BI357, [1]TableView_704030_20160816_20160!$D$2:$M$5095,10,FALSE)</f>
        <v>0</v>
      </c>
      <c r="BN357">
        <f>VLOOKUP($BI357, [1]TableView_704030_20160816_20160!$D$2:$M$5095,4,FALSE)</f>
        <v>56</v>
      </c>
      <c r="BO357">
        <f>VLOOKUP($BI357, [1]TableView_704030_20160816_20160!$D$2:$M$5095,6,FALSE)</f>
        <v>123</v>
      </c>
      <c r="BP357">
        <f>VLOOKUP($BI357, [1]TableView_704030_20160816_20160!$D$2:$M$5095,7,FALSE)</f>
        <v>5.3</v>
      </c>
      <c r="BQ357">
        <f>VLOOKUP($BI357, [1]TableView_704030_20160816_20160!$D$2:$M$5095,2,FALSE)</f>
        <v>9.6</v>
      </c>
      <c r="BR357">
        <f>VLOOKUP($BJ357, [2]aacb8965d69cc6fd1cb3a5cae9e8ae7!$C$6:$F$853,4,FALSE)</f>
        <v>1.8</v>
      </c>
      <c r="BS357" s="15">
        <v>3</v>
      </c>
      <c r="BT357" t="str">
        <f t="shared" si="31"/>
        <v>23/08/2016 3</v>
      </c>
      <c r="BU357">
        <f>VLOOKUP($BT357, [3]Sheet1!$D$3:$T$89,4,FALSE)</f>
        <v>28</v>
      </c>
      <c r="BV357">
        <f>VLOOKUP($BT357, [3]Sheet1!$D$3:$T$89,5,FALSE)</f>
        <v>25</v>
      </c>
      <c r="BW357">
        <f>VLOOKUP($BT357, [3]Sheet1!$D$3:$T$89,8,FALSE)</f>
        <v>28</v>
      </c>
      <c r="BX357">
        <f>VLOOKUP($BT357, [3]Sheet1!$D$3:$T$89,9,FALSE)</f>
        <v>24</v>
      </c>
      <c r="BY357">
        <f>VLOOKUP($BT357, [3]Sheet1!$D$3:$T$89,12,FALSE)</f>
        <v>26</v>
      </c>
      <c r="BZ357">
        <f>VLOOKUP($BT357, [3]Sheet1!$D$3:$T$89,13,FALSE)</f>
        <v>23</v>
      </c>
      <c r="CA357" t="str">
        <f>VLOOKUP($BT357, [3]Sheet1!$D$3:$T$89,16,FALSE)</f>
        <v>N/A</v>
      </c>
      <c r="CB357" t="str">
        <f>VLOOKUP($BT357, [3]Sheet1!$D$3:$T$89,17,FALSE)</f>
        <v>N/A</v>
      </c>
      <c r="CD357" s="12">
        <v>42605</v>
      </c>
      <c r="CE357" s="2">
        <v>0.66180555555555598</v>
      </c>
      <c r="CF357" s="2" t="s">
        <v>1882</v>
      </c>
      <c r="CG357" s="2">
        <v>42605.659722222219</v>
      </c>
      <c r="CH357" s="2">
        <v>42605.666666666664</v>
      </c>
      <c r="CI357" t="s">
        <v>1883</v>
      </c>
      <c r="CJ357" t="s">
        <v>1884</v>
      </c>
      <c r="CK357">
        <v>1018.49035564</v>
      </c>
      <c r="CL357">
        <v>27.2222222222222</v>
      </c>
      <c r="CM357">
        <v>0</v>
      </c>
      <c r="CN357">
        <v>56</v>
      </c>
      <c r="CO357">
        <v>123</v>
      </c>
      <c r="CP357">
        <v>5.3</v>
      </c>
      <c r="CQ357">
        <v>9.6</v>
      </c>
      <c r="CR357">
        <v>1.8</v>
      </c>
      <c r="CS357">
        <v>3</v>
      </c>
      <c r="CT357" t="s">
        <v>1338</v>
      </c>
      <c r="CU357">
        <v>28</v>
      </c>
      <c r="CV357">
        <v>25</v>
      </c>
      <c r="CW357">
        <v>28</v>
      </c>
      <c r="CX357">
        <v>24</v>
      </c>
      <c r="CY357">
        <v>26</v>
      </c>
      <c r="CZ357">
        <v>23</v>
      </c>
      <c r="DA357" t="s">
        <v>27</v>
      </c>
      <c r="DB357" t="s">
        <v>27</v>
      </c>
    </row>
    <row r="358" spans="1:106">
      <c r="D358" s="3">
        <v>25</v>
      </c>
      <c r="E358" s="1">
        <v>1</v>
      </c>
      <c r="F358">
        <v>8</v>
      </c>
      <c r="G358" t="s">
        <v>110</v>
      </c>
      <c r="H358" t="s">
        <v>57</v>
      </c>
      <c r="I358">
        <v>1</v>
      </c>
      <c r="AG358" s="1">
        <v>1</v>
      </c>
      <c r="AH358">
        <v>1</v>
      </c>
      <c r="AI358" t="s">
        <v>67</v>
      </c>
      <c r="AJ358" t="s">
        <v>57</v>
      </c>
      <c r="AK358">
        <v>3</v>
      </c>
      <c r="BD358" s="39">
        <v>42605</v>
      </c>
      <c r="BE358" s="23">
        <v>0.66180555555555598</v>
      </c>
      <c r="BF358" s="10" t="str">
        <f t="shared" si="32"/>
        <v>23/08/2016 15:53</v>
      </c>
      <c r="BG358" s="35">
        <f t="shared" si="33"/>
        <v>42605.659722222219</v>
      </c>
      <c r="BH358" s="35">
        <f t="shared" si="34"/>
        <v>42605.666666666664</v>
      </c>
      <c r="BI358" t="str">
        <f t="shared" si="35"/>
        <v>23/08/2016 15:50:00</v>
      </c>
      <c r="BJ358" s="40" t="str">
        <f t="shared" si="36"/>
        <v>23/08/2016 16:00:00</v>
      </c>
      <c r="BK358">
        <f>VLOOKUP($BI358, [1]TableView_704030_20160816_20160!$D$2:$M$5095,3,FALSE)</f>
        <v>1018.49035564</v>
      </c>
      <c r="BL358">
        <f>VLOOKUP($BI358, [1]TableView_704030_20160816_20160!$D$2:$M$5095,8,FALSE)</f>
        <v>27.2222222222222</v>
      </c>
      <c r="BM358">
        <f>VLOOKUP($BI358, [1]TableView_704030_20160816_20160!$D$2:$M$5095,10,FALSE)</f>
        <v>0</v>
      </c>
      <c r="BN358">
        <f>VLOOKUP($BI358, [1]TableView_704030_20160816_20160!$D$2:$M$5095,4,FALSE)</f>
        <v>56</v>
      </c>
      <c r="BO358">
        <f>VLOOKUP($BI358, [1]TableView_704030_20160816_20160!$D$2:$M$5095,6,FALSE)</f>
        <v>123</v>
      </c>
      <c r="BP358">
        <f>VLOOKUP($BI358, [1]TableView_704030_20160816_20160!$D$2:$M$5095,7,FALSE)</f>
        <v>5.3</v>
      </c>
      <c r="BQ358">
        <f>VLOOKUP($BI358, [1]TableView_704030_20160816_20160!$D$2:$M$5095,2,FALSE)</f>
        <v>9.6</v>
      </c>
      <c r="BR358">
        <f>VLOOKUP($BJ358, [2]aacb8965d69cc6fd1cb3a5cae9e8ae7!$C$6:$F$853,4,FALSE)</f>
        <v>1.8</v>
      </c>
      <c r="BS358" s="15">
        <v>3</v>
      </c>
      <c r="BT358" t="str">
        <f t="shared" si="31"/>
        <v>23/08/2016 3</v>
      </c>
      <c r="BU358">
        <f>VLOOKUP($BT358, [3]Sheet1!$D$3:$T$89,4,FALSE)</f>
        <v>28</v>
      </c>
      <c r="BV358">
        <f>VLOOKUP($BT358, [3]Sheet1!$D$3:$T$89,5,FALSE)</f>
        <v>25</v>
      </c>
      <c r="BW358">
        <f>VLOOKUP($BT358, [3]Sheet1!$D$3:$T$89,8,FALSE)</f>
        <v>28</v>
      </c>
      <c r="BX358">
        <f>VLOOKUP($BT358, [3]Sheet1!$D$3:$T$89,9,FALSE)</f>
        <v>24</v>
      </c>
      <c r="BY358">
        <f>VLOOKUP($BT358, [3]Sheet1!$D$3:$T$89,12,FALSE)</f>
        <v>26</v>
      </c>
      <c r="BZ358">
        <f>VLOOKUP($BT358, [3]Sheet1!$D$3:$T$89,13,FALSE)</f>
        <v>23</v>
      </c>
      <c r="CA358" t="str">
        <f>VLOOKUP($BT358, [3]Sheet1!$D$3:$T$89,16,FALSE)</f>
        <v>N/A</v>
      </c>
      <c r="CB358" t="str">
        <f>VLOOKUP($BT358, [3]Sheet1!$D$3:$T$89,17,FALSE)</f>
        <v>N/A</v>
      </c>
      <c r="CD358" s="12">
        <v>42605</v>
      </c>
      <c r="CE358" s="2">
        <v>0.66180555555555598</v>
      </c>
      <c r="CF358" s="2" t="s">
        <v>1882</v>
      </c>
      <c r="CG358" s="2">
        <v>42605.659722222219</v>
      </c>
      <c r="CH358" s="2">
        <v>42605.666666666664</v>
      </c>
      <c r="CI358" t="s">
        <v>1883</v>
      </c>
      <c r="CJ358" t="s">
        <v>1884</v>
      </c>
      <c r="CK358">
        <v>1018.49035564</v>
      </c>
      <c r="CL358">
        <v>27.2222222222222</v>
      </c>
      <c r="CM358">
        <v>0</v>
      </c>
      <c r="CN358">
        <v>56</v>
      </c>
      <c r="CO358">
        <v>123</v>
      </c>
      <c r="CP358">
        <v>5.3</v>
      </c>
      <c r="CQ358">
        <v>9.6</v>
      </c>
      <c r="CR358">
        <v>1.8</v>
      </c>
      <c r="CS358">
        <v>3</v>
      </c>
      <c r="CT358" t="s">
        <v>1338</v>
      </c>
      <c r="CU358">
        <v>28</v>
      </c>
      <c r="CV358">
        <v>25</v>
      </c>
      <c r="CW358">
        <v>28</v>
      </c>
      <c r="CX358">
        <v>24</v>
      </c>
      <c r="CY358">
        <v>26</v>
      </c>
      <c r="CZ358">
        <v>23</v>
      </c>
      <c r="DA358" t="s">
        <v>27</v>
      </c>
      <c r="DB358" t="s">
        <v>27</v>
      </c>
    </row>
    <row r="359" spans="1:106">
      <c r="D359" s="3">
        <v>26</v>
      </c>
      <c r="E359" s="1">
        <v>1</v>
      </c>
      <c r="F359">
        <v>8</v>
      </c>
      <c r="G359" t="s">
        <v>110</v>
      </c>
      <c r="H359" t="s">
        <v>57</v>
      </c>
      <c r="I359">
        <v>1</v>
      </c>
      <c r="L359" s="1">
        <v>1</v>
      </c>
      <c r="M359">
        <v>4</v>
      </c>
      <c r="N359" t="s">
        <v>33</v>
      </c>
      <c r="S359" s="1">
        <v>1</v>
      </c>
      <c r="T359">
        <v>3</v>
      </c>
      <c r="U359" t="s">
        <v>33</v>
      </c>
      <c r="AG359" s="1">
        <v>1</v>
      </c>
      <c r="AH359">
        <v>1</v>
      </c>
      <c r="AI359" t="s">
        <v>67</v>
      </c>
      <c r="AJ359" t="s">
        <v>57</v>
      </c>
      <c r="AK359">
        <v>3</v>
      </c>
      <c r="BD359" s="39">
        <v>42605</v>
      </c>
      <c r="BE359" s="23">
        <v>0.66180555555555598</v>
      </c>
      <c r="BF359" s="10" t="str">
        <f t="shared" si="32"/>
        <v>23/08/2016 15:53</v>
      </c>
      <c r="BG359" s="35">
        <f t="shared" si="33"/>
        <v>42605.659722222219</v>
      </c>
      <c r="BH359" s="35">
        <f t="shared" si="34"/>
        <v>42605.666666666664</v>
      </c>
      <c r="BI359" t="str">
        <f t="shared" si="35"/>
        <v>23/08/2016 15:50:00</v>
      </c>
      <c r="BJ359" s="40" t="str">
        <f t="shared" si="36"/>
        <v>23/08/2016 16:00:00</v>
      </c>
      <c r="BK359">
        <f>VLOOKUP($BI359, [1]TableView_704030_20160816_20160!$D$2:$M$5095,3,FALSE)</f>
        <v>1018.49035564</v>
      </c>
      <c r="BL359">
        <f>VLOOKUP($BI359, [1]TableView_704030_20160816_20160!$D$2:$M$5095,8,FALSE)</f>
        <v>27.2222222222222</v>
      </c>
      <c r="BM359">
        <f>VLOOKUP($BI359, [1]TableView_704030_20160816_20160!$D$2:$M$5095,10,FALSE)</f>
        <v>0</v>
      </c>
      <c r="BN359">
        <f>VLOOKUP($BI359, [1]TableView_704030_20160816_20160!$D$2:$M$5095,4,FALSE)</f>
        <v>56</v>
      </c>
      <c r="BO359">
        <f>VLOOKUP($BI359, [1]TableView_704030_20160816_20160!$D$2:$M$5095,6,FALSE)</f>
        <v>123</v>
      </c>
      <c r="BP359">
        <f>VLOOKUP($BI359, [1]TableView_704030_20160816_20160!$D$2:$M$5095,7,FALSE)</f>
        <v>5.3</v>
      </c>
      <c r="BQ359">
        <f>VLOOKUP($BI359, [1]TableView_704030_20160816_20160!$D$2:$M$5095,2,FALSE)</f>
        <v>9.6</v>
      </c>
      <c r="BR359">
        <f>VLOOKUP($BJ359, [2]aacb8965d69cc6fd1cb3a5cae9e8ae7!$C$6:$F$853,4,FALSE)</f>
        <v>1.8</v>
      </c>
      <c r="BS359" s="15">
        <v>3</v>
      </c>
      <c r="BT359" t="str">
        <f t="shared" si="31"/>
        <v>23/08/2016 3</v>
      </c>
      <c r="BU359">
        <f>VLOOKUP($BT359, [3]Sheet1!$D$3:$T$89,4,FALSE)</f>
        <v>28</v>
      </c>
      <c r="BV359">
        <f>VLOOKUP($BT359, [3]Sheet1!$D$3:$T$89,5,FALSE)</f>
        <v>25</v>
      </c>
      <c r="BW359">
        <f>VLOOKUP($BT359, [3]Sheet1!$D$3:$T$89,8,FALSE)</f>
        <v>28</v>
      </c>
      <c r="BX359">
        <f>VLOOKUP($BT359, [3]Sheet1!$D$3:$T$89,9,FALSE)</f>
        <v>24</v>
      </c>
      <c r="BY359">
        <f>VLOOKUP($BT359, [3]Sheet1!$D$3:$T$89,12,FALSE)</f>
        <v>26</v>
      </c>
      <c r="BZ359">
        <f>VLOOKUP($BT359, [3]Sheet1!$D$3:$T$89,13,FALSE)</f>
        <v>23</v>
      </c>
      <c r="CA359" t="str">
        <f>VLOOKUP($BT359, [3]Sheet1!$D$3:$T$89,16,FALSE)</f>
        <v>N/A</v>
      </c>
      <c r="CB359" t="str">
        <f>VLOOKUP($BT359, [3]Sheet1!$D$3:$T$89,17,FALSE)</f>
        <v>N/A</v>
      </c>
      <c r="CD359" s="12">
        <v>42605</v>
      </c>
      <c r="CE359" s="2">
        <v>0.66180555555555598</v>
      </c>
      <c r="CF359" s="2" t="s">
        <v>1882</v>
      </c>
      <c r="CG359" s="2">
        <v>42605.659722222219</v>
      </c>
      <c r="CH359" s="2">
        <v>42605.666666666664</v>
      </c>
      <c r="CI359" t="s">
        <v>1883</v>
      </c>
      <c r="CJ359" t="s">
        <v>1884</v>
      </c>
      <c r="CK359">
        <v>1018.49035564</v>
      </c>
      <c r="CL359">
        <v>27.2222222222222</v>
      </c>
      <c r="CM359">
        <v>0</v>
      </c>
      <c r="CN359">
        <v>56</v>
      </c>
      <c r="CO359">
        <v>123</v>
      </c>
      <c r="CP359">
        <v>5.3</v>
      </c>
      <c r="CQ359">
        <v>9.6</v>
      </c>
      <c r="CR359">
        <v>1.8</v>
      </c>
      <c r="CS359">
        <v>3</v>
      </c>
      <c r="CT359" t="s">
        <v>1338</v>
      </c>
      <c r="CU359">
        <v>28</v>
      </c>
      <c r="CV359">
        <v>25</v>
      </c>
      <c r="CW359">
        <v>28</v>
      </c>
      <c r="CX359">
        <v>24</v>
      </c>
      <c r="CY359">
        <v>26</v>
      </c>
      <c r="CZ359">
        <v>23</v>
      </c>
      <c r="DA359" t="s">
        <v>27</v>
      </c>
      <c r="DB359" t="s">
        <v>27</v>
      </c>
    </row>
    <row r="360" spans="1:106">
      <c r="D360" s="3">
        <v>27</v>
      </c>
      <c r="E360" s="1">
        <v>1</v>
      </c>
      <c r="F360">
        <v>8</v>
      </c>
      <c r="G360" t="s">
        <v>110</v>
      </c>
      <c r="H360" t="s">
        <v>57</v>
      </c>
      <c r="I360">
        <v>1</v>
      </c>
      <c r="L360" s="1">
        <v>1</v>
      </c>
      <c r="M360">
        <v>4</v>
      </c>
      <c r="N360" t="s">
        <v>34</v>
      </c>
      <c r="AG360" s="1">
        <v>1</v>
      </c>
      <c r="AH360">
        <v>1</v>
      </c>
      <c r="AI360" t="s">
        <v>67</v>
      </c>
      <c r="AJ360" t="s">
        <v>57</v>
      </c>
      <c r="AK360">
        <v>3</v>
      </c>
      <c r="BD360" s="39">
        <v>42605</v>
      </c>
      <c r="BE360" s="23">
        <v>0.66180555555555598</v>
      </c>
      <c r="BF360" s="10" t="str">
        <f t="shared" si="32"/>
        <v>23/08/2016 15:53</v>
      </c>
      <c r="BG360" s="35">
        <f t="shared" si="33"/>
        <v>42605.659722222219</v>
      </c>
      <c r="BH360" s="35">
        <f t="shared" si="34"/>
        <v>42605.666666666664</v>
      </c>
      <c r="BI360" t="str">
        <f t="shared" si="35"/>
        <v>23/08/2016 15:50:00</v>
      </c>
      <c r="BJ360" s="40" t="str">
        <f t="shared" si="36"/>
        <v>23/08/2016 16:00:00</v>
      </c>
      <c r="BK360">
        <f>VLOOKUP($BI360, [1]TableView_704030_20160816_20160!$D$2:$M$5095,3,FALSE)</f>
        <v>1018.49035564</v>
      </c>
      <c r="BL360">
        <f>VLOOKUP($BI360, [1]TableView_704030_20160816_20160!$D$2:$M$5095,8,FALSE)</f>
        <v>27.2222222222222</v>
      </c>
      <c r="BM360">
        <f>VLOOKUP($BI360, [1]TableView_704030_20160816_20160!$D$2:$M$5095,10,FALSE)</f>
        <v>0</v>
      </c>
      <c r="BN360">
        <f>VLOOKUP($BI360, [1]TableView_704030_20160816_20160!$D$2:$M$5095,4,FALSE)</f>
        <v>56</v>
      </c>
      <c r="BO360">
        <f>VLOOKUP($BI360, [1]TableView_704030_20160816_20160!$D$2:$M$5095,6,FALSE)</f>
        <v>123</v>
      </c>
      <c r="BP360">
        <f>VLOOKUP($BI360, [1]TableView_704030_20160816_20160!$D$2:$M$5095,7,FALSE)</f>
        <v>5.3</v>
      </c>
      <c r="BQ360">
        <f>VLOOKUP($BI360, [1]TableView_704030_20160816_20160!$D$2:$M$5095,2,FALSE)</f>
        <v>9.6</v>
      </c>
      <c r="BR360">
        <f>VLOOKUP($BJ360, [2]aacb8965d69cc6fd1cb3a5cae9e8ae7!$C$6:$F$853,4,FALSE)</f>
        <v>1.8</v>
      </c>
      <c r="BS360" s="15">
        <v>3</v>
      </c>
      <c r="BT360" t="str">
        <f t="shared" si="31"/>
        <v>23/08/2016 3</v>
      </c>
      <c r="BU360">
        <f>VLOOKUP($BT360, [3]Sheet1!$D$3:$T$89,4,FALSE)</f>
        <v>28</v>
      </c>
      <c r="BV360">
        <f>VLOOKUP($BT360, [3]Sheet1!$D$3:$T$89,5,FALSE)</f>
        <v>25</v>
      </c>
      <c r="BW360">
        <f>VLOOKUP($BT360, [3]Sheet1!$D$3:$T$89,8,FALSE)</f>
        <v>28</v>
      </c>
      <c r="BX360">
        <f>VLOOKUP($BT360, [3]Sheet1!$D$3:$T$89,9,FALSE)</f>
        <v>24</v>
      </c>
      <c r="BY360">
        <f>VLOOKUP($BT360, [3]Sheet1!$D$3:$T$89,12,FALSE)</f>
        <v>26</v>
      </c>
      <c r="BZ360">
        <f>VLOOKUP($BT360, [3]Sheet1!$D$3:$T$89,13,FALSE)</f>
        <v>23</v>
      </c>
      <c r="CA360" t="str">
        <f>VLOOKUP($BT360, [3]Sheet1!$D$3:$T$89,16,FALSE)</f>
        <v>N/A</v>
      </c>
      <c r="CB360" t="str">
        <f>VLOOKUP($BT360, [3]Sheet1!$D$3:$T$89,17,FALSE)</f>
        <v>N/A</v>
      </c>
      <c r="CD360" s="12">
        <v>42605</v>
      </c>
      <c r="CE360" s="2">
        <v>0.66180555555555598</v>
      </c>
      <c r="CF360" s="2" t="s">
        <v>1882</v>
      </c>
      <c r="CG360" s="2">
        <v>42605.659722222219</v>
      </c>
      <c r="CH360" s="2">
        <v>42605.666666666664</v>
      </c>
      <c r="CI360" t="s">
        <v>1883</v>
      </c>
      <c r="CJ360" t="s">
        <v>1884</v>
      </c>
      <c r="CK360">
        <v>1018.49035564</v>
      </c>
      <c r="CL360">
        <v>27.2222222222222</v>
      </c>
      <c r="CM360">
        <v>0</v>
      </c>
      <c r="CN360">
        <v>56</v>
      </c>
      <c r="CO360">
        <v>123</v>
      </c>
      <c r="CP360">
        <v>5.3</v>
      </c>
      <c r="CQ360">
        <v>9.6</v>
      </c>
      <c r="CR360">
        <v>1.8</v>
      </c>
      <c r="CS360">
        <v>3</v>
      </c>
      <c r="CT360" t="s">
        <v>1338</v>
      </c>
      <c r="CU360">
        <v>28</v>
      </c>
      <c r="CV360">
        <v>25</v>
      </c>
      <c r="CW360">
        <v>28</v>
      </c>
      <c r="CX360">
        <v>24</v>
      </c>
      <c r="CY360">
        <v>26</v>
      </c>
      <c r="CZ360">
        <v>23</v>
      </c>
      <c r="DA360" t="s">
        <v>27</v>
      </c>
      <c r="DB360" t="s">
        <v>27</v>
      </c>
    </row>
    <row r="361" spans="1:106">
      <c r="D361" s="3">
        <v>28</v>
      </c>
      <c r="E361" s="1">
        <v>1</v>
      </c>
      <c r="F361">
        <v>8</v>
      </c>
      <c r="G361" t="s">
        <v>110</v>
      </c>
      <c r="H361" t="s">
        <v>57</v>
      </c>
      <c r="I361">
        <v>1</v>
      </c>
      <c r="L361" s="1">
        <v>1</v>
      </c>
      <c r="M361">
        <v>4</v>
      </c>
      <c r="N361" t="s">
        <v>34</v>
      </c>
      <c r="AG361" s="1">
        <v>1</v>
      </c>
      <c r="AH361">
        <v>1</v>
      </c>
      <c r="AI361" t="s">
        <v>67</v>
      </c>
      <c r="AJ361" t="s">
        <v>57</v>
      </c>
      <c r="AK361">
        <v>3</v>
      </c>
      <c r="BD361" s="39">
        <v>42605</v>
      </c>
      <c r="BE361" s="23">
        <v>0.66180555555555598</v>
      </c>
      <c r="BF361" s="10" t="str">
        <f t="shared" si="32"/>
        <v>23/08/2016 15:53</v>
      </c>
      <c r="BG361" s="35">
        <f t="shared" si="33"/>
        <v>42605.659722222219</v>
      </c>
      <c r="BH361" s="35">
        <f t="shared" si="34"/>
        <v>42605.666666666664</v>
      </c>
      <c r="BI361" t="str">
        <f t="shared" si="35"/>
        <v>23/08/2016 15:50:00</v>
      </c>
      <c r="BJ361" s="40" t="str">
        <f t="shared" si="36"/>
        <v>23/08/2016 16:00:00</v>
      </c>
      <c r="BK361">
        <f>VLOOKUP($BI361, [1]TableView_704030_20160816_20160!$D$2:$M$5095,3,FALSE)</f>
        <v>1018.49035564</v>
      </c>
      <c r="BL361">
        <f>VLOOKUP($BI361, [1]TableView_704030_20160816_20160!$D$2:$M$5095,8,FALSE)</f>
        <v>27.2222222222222</v>
      </c>
      <c r="BM361">
        <f>VLOOKUP($BI361, [1]TableView_704030_20160816_20160!$D$2:$M$5095,10,FALSE)</f>
        <v>0</v>
      </c>
      <c r="BN361">
        <f>VLOOKUP($BI361, [1]TableView_704030_20160816_20160!$D$2:$M$5095,4,FALSE)</f>
        <v>56</v>
      </c>
      <c r="BO361">
        <f>VLOOKUP($BI361, [1]TableView_704030_20160816_20160!$D$2:$M$5095,6,FALSE)</f>
        <v>123</v>
      </c>
      <c r="BP361">
        <f>VLOOKUP($BI361, [1]TableView_704030_20160816_20160!$D$2:$M$5095,7,FALSE)</f>
        <v>5.3</v>
      </c>
      <c r="BQ361">
        <f>VLOOKUP($BI361, [1]TableView_704030_20160816_20160!$D$2:$M$5095,2,FALSE)</f>
        <v>9.6</v>
      </c>
      <c r="BR361">
        <f>VLOOKUP($BJ361, [2]aacb8965d69cc6fd1cb3a5cae9e8ae7!$C$6:$F$853,4,FALSE)</f>
        <v>1.8</v>
      </c>
      <c r="BS361" s="15">
        <v>3</v>
      </c>
      <c r="BT361" t="str">
        <f t="shared" si="31"/>
        <v>23/08/2016 3</v>
      </c>
      <c r="BU361">
        <f>VLOOKUP($BT361, [3]Sheet1!$D$3:$T$89,4,FALSE)</f>
        <v>28</v>
      </c>
      <c r="BV361">
        <f>VLOOKUP($BT361, [3]Sheet1!$D$3:$T$89,5,FALSE)</f>
        <v>25</v>
      </c>
      <c r="BW361">
        <f>VLOOKUP($BT361, [3]Sheet1!$D$3:$T$89,8,FALSE)</f>
        <v>28</v>
      </c>
      <c r="BX361">
        <f>VLOOKUP($BT361, [3]Sheet1!$D$3:$T$89,9,FALSE)</f>
        <v>24</v>
      </c>
      <c r="BY361">
        <f>VLOOKUP($BT361, [3]Sheet1!$D$3:$T$89,12,FALSE)</f>
        <v>26</v>
      </c>
      <c r="BZ361">
        <f>VLOOKUP($BT361, [3]Sheet1!$D$3:$T$89,13,FALSE)</f>
        <v>23</v>
      </c>
      <c r="CA361" t="str">
        <f>VLOOKUP($BT361, [3]Sheet1!$D$3:$T$89,16,FALSE)</f>
        <v>N/A</v>
      </c>
      <c r="CB361" t="str">
        <f>VLOOKUP($BT361, [3]Sheet1!$D$3:$T$89,17,FALSE)</f>
        <v>N/A</v>
      </c>
      <c r="CD361" s="12">
        <v>42605</v>
      </c>
      <c r="CE361" s="2">
        <v>0.66180555555555598</v>
      </c>
      <c r="CF361" s="2" t="s">
        <v>1882</v>
      </c>
      <c r="CG361" s="2">
        <v>42605.659722222219</v>
      </c>
      <c r="CH361" s="2">
        <v>42605.666666666664</v>
      </c>
      <c r="CI361" t="s">
        <v>1883</v>
      </c>
      <c r="CJ361" t="s">
        <v>1884</v>
      </c>
      <c r="CK361">
        <v>1018.49035564</v>
      </c>
      <c r="CL361">
        <v>27.2222222222222</v>
      </c>
      <c r="CM361">
        <v>0</v>
      </c>
      <c r="CN361">
        <v>56</v>
      </c>
      <c r="CO361">
        <v>123</v>
      </c>
      <c r="CP361">
        <v>5.3</v>
      </c>
      <c r="CQ361">
        <v>9.6</v>
      </c>
      <c r="CR361">
        <v>1.8</v>
      </c>
      <c r="CS361">
        <v>3</v>
      </c>
      <c r="CT361" t="s">
        <v>1338</v>
      </c>
      <c r="CU361">
        <v>28</v>
      </c>
      <c r="CV361">
        <v>25</v>
      </c>
      <c r="CW361">
        <v>28</v>
      </c>
      <c r="CX361">
        <v>24</v>
      </c>
      <c r="CY361">
        <v>26</v>
      </c>
      <c r="CZ361">
        <v>23</v>
      </c>
      <c r="DA361" t="s">
        <v>27</v>
      </c>
      <c r="DB361" t="s">
        <v>27</v>
      </c>
    </row>
    <row r="362" spans="1:106">
      <c r="D362" s="3">
        <v>29</v>
      </c>
      <c r="E362" s="1">
        <v>1</v>
      </c>
      <c r="F362">
        <v>8</v>
      </c>
      <c r="G362" t="s">
        <v>110</v>
      </c>
      <c r="H362" t="s">
        <v>57</v>
      </c>
      <c r="I362">
        <v>1</v>
      </c>
      <c r="L362" s="1">
        <v>1</v>
      </c>
      <c r="M362">
        <v>4</v>
      </c>
      <c r="N362" t="s">
        <v>34</v>
      </c>
      <c r="S362" s="1">
        <v>1</v>
      </c>
      <c r="T362">
        <v>1</v>
      </c>
      <c r="U362" t="s">
        <v>207</v>
      </c>
      <c r="V362" t="s">
        <v>57</v>
      </c>
      <c r="W362">
        <v>3</v>
      </c>
      <c r="AG362" s="1">
        <v>1</v>
      </c>
      <c r="AH362">
        <v>1</v>
      </c>
      <c r="AI362" t="s">
        <v>67</v>
      </c>
      <c r="AJ362" t="s">
        <v>57</v>
      </c>
      <c r="AK362">
        <v>3</v>
      </c>
      <c r="BD362" s="39">
        <v>42605</v>
      </c>
      <c r="BE362" s="23">
        <v>0.66180555555555598</v>
      </c>
      <c r="BF362" s="10" t="str">
        <f t="shared" si="32"/>
        <v>23/08/2016 15:53</v>
      </c>
      <c r="BG362" s="35">
        <f t="shared" si="33"/>
        <v>42605.659722222219</v>
      </c>
      <c r="BH362" s="35">
        <f t="shared" si="34"/>
        <v>42605.666666666664</v>
      </c>
      <c r="BI362" t="str">
        <f t="shared" si="35"/>
        <v>23/08/2016 15:50:00</v>
      </c>
      <c r="BJ362" s="40" t="str">
        <f t="shared" si="36"/>
        <v>23/08/2016 16:00:00</v>
      </c>
      <c r="BK362">
        <f>VLOOKUP($BI362, [1]TableView_704030_20160816_20160!$D$2:$M$5095,3,FALSE)</f>
        <v>1018.49035564</v>
      </c>
      <c r="BL362">
        <f>VLOOKUP($BI362, [1]TableView_704030_20160816_20160!$D$2:$M$5095,8,FALSE)</f>
        <v>27.2222222222222</v>
      </c>
      <c r="BM362">
        <f>VLOOKUP($BI362, [1]TableView_704030_20160816_20160!$D$2:$M$5095,10,FALSE)</f>
        <v>0</v>
      </c>
      <c r="BN362">
        <f>VLOOKUP($BI362, [1]TableView_704030_20160816_20160!$D$2:$M$5095,4,FALSE)</f>
        <v>56</v>
      </c>
      <c r="BO362">
        <f>VLOOKUP($BI362, [1]TableView_704030_20160816_20160!$D$2:$M$5095,6,FALSE)</f>
        <v>123</v>
      </c>
      <c r="BP362">
        <f>VLOOKUP($BI362, [1]TableView_704030_20160816_20160!$D$2:$M$5095,7,FALSE)</f>
        <v>5.3</v>
      </c>
      <c r="BQ362">
        <f>VLOOKUP($BI362, [1]TableView_704030_20160816_20160!$D$2:$M$5095,2,FALSE)</f>
        <v>9.6</v>
      </c>
      <c r="BR362">
        <f>VLOOKUP($BJ362, [2]aacb8965d69cc6fd1cb3a5cae9e8ae7!$C$6:$F$853,4,FALSE)</f>
        <v>1.8</v>
      </c>
      <c r="BS362" s="15">
        <v>3</v>
      </c>
      <c r="BT362" t="str">
        <f t="shared" si="31"/>
        <v>23/08/2016 3</v>
      </c>
      <c r="BU362">
        <f>VLOOKUP($BT362, [3]Sheet1!$D$3:$T$89,4,FALSE)</f>
        <v>28</v>
      </c>
      <c r="BV362">
        <f>VLOOKUP($BT362, [3]Sheet1!$D$3:$T$89,5,FALSE)</f>
        <v>25</v>
      </c>
      <c r="BW362">
        <f>VLOOKUP($BT362, [3]Sheet1!$D$3:$T$89,8,FALSE)</f>
        <v>28</v>
      </c>
      <c r="BX362">
        <f>VLOOKUP($BT362, [3]Sheet1!$D$3:$T$89,9,FALSE)</f>
        <v>24</v>
      </c>
      <c r="BY362">
        <f>VLOOKUP($BT362, [3]Sheet1!$D$3:$T$89,12,FALSE)</f>
        <v>26</v>
      </c>
      <c r="BZ362">
        <f>VLOOKUP($BT362, [3]Sheet1!$D$3:$T$89,13,FALSE)</f>
        <v>23</v>
      </c>
      <c r="CA362" t="str">
        <f>VLOOKUP($BT362, [3]Sheet1!$D$3:$T$89,16,FALSE)</f>
        <v>N/A</v>
      </c>
      <c r="CB362" t="str">
        <f>VLOOKUP($BT362, [3]Sheet1!$D$3:$T$89,17,FALSE)</f>
        <v>N/A</v>
      </c>
      <c r="CD362" s="12">
        <v>42605</v>
      </c>
      <c r="CE362" s="2">
        <v>0.66180555555555598</v>
      </c>
      <c r="CF362" s="2" t="s">
        <v>1882</v>
      </c>
      <c r="CG362" s="2">
        <v>42605.659722222219</v>
      </c>
      <c r="CH362" s="2">
        <v>42605.666666666664</v>
      </c>
      <c r="CI362" t="s">
        <v>1883</v>
      </c>
      <c r="CJ362" t="s">
        <v>1884</v>
      </c>
      <c r="CK362">
        <v>1018.49035564</v>
      </c>
      <c r="CL362">
        <v>27.2222222222222</v>
      </c>
      <c r="CM362">
        <v>0</v>
      </c>
      <c r="CN362">
        <v>56</v>
      </c>
      <c r="CO362">
        <v>123</v>
      </c>
      <c r="CP362">
        <v>5.3</v>
      </c>
      <c r="CQ362">
        <v>9.6</v>
      </c>
      <c r="CR362">
        <v>1.8</v>
      </c>
      <c r="CS362">
        <v>3</v>
      </c>
      <c r="CT362" t="s">
        <v>1338</v>
      </c>
      <c r="CU362">
        <v>28</v>
      </c>
      <c r="CV362">
        <v>25</v>
      </c>
      <c r="CW362">
        <v>28</v>
      </c>
      <c r="CX362">
        <v>24</v>
      </c>
      <c r="CY362">
        <v>26</v>
      </c>
      <c r="CZ362">
        <v>23</v>
      </c>
      <c r="DA362" t="s">
        <v>27</v>
      </c>
      <c r="DB362" t="s">
        <v>27</v>
      </c>
    </row>
    <row r="363" spans="1:106">
      <c r="D363" s="3">
        <v>30</v>
      </c>
      <c r="E363" s="1">
        <v>1</v>
      </c>
      <c r="F363">
        <v>8</v>
      </c>
      <c r="G363" t="s">
        <v>110</v>
      </c>
      <c r="H363" t="s">
        <v>57</v>
      </c>
      <c r="I363">
        <v>1</v>
      </c>
      <c r="L363" s="1">
        <v>1</v>
      </c>
      <c r="M363">
        <v>4</v>
      </c>
      <c r="N363" t="s">
        <v>34</v>
      </c>
      <c r="S363" s="1">
        <v>1</v>
      </c>
      <c r="T363">
        <v>1</v>
      </c>
      <c r="U363" t="s">
        <v>207</v>
      </c>
      <c r="V363" t="s">
        <v>57</v>
      </c>
      <c r="W363">
        <v>3</v>
      </c>
      <c r="Z363" s="1">
        <v>1</v>
      </c>
      <c r="AA363">
        <v>9</v>
      </c>
      <c r="AB363" t="s">
        <v>34</v>
      </c>
      <c r="AG363" s="1">
        <v>1</v>
      </c>
      <c r="AH363">
        <v>1</v>
      </c>
      <c r="AI363" t="s">
        <v>67</v>
      </c>
      <c r="AJ363" t="s">
        <v>57</v>
      </c>
      <c r="AK363">
        <v>3</v>
      </c>
      <c r="BD363" s="39">
        <v>42605</v>
      </c>
      <c r="BE363" s="23">
        <v>0.66180555555555598</v>
      </c>
      <c r="BF363" s="10" t="str">
        <f t="shared" si="32"/>
        <v>23/08/2016 15:53</v>
      </c>
      <c r="BG363" s="35">
        <f t="shared" si="33"/>
        <v>42605.659722222219</v>
      </c>
      <c r="BH363" s="35">
        <f t="shared" si="34"/>
        <v>42605.666666666664</v>
      </c>
      <c r="BI363" t="str">
        <f t="shared" si="35"/>
        <v>23/08/2016 15:50:00</v>
      </c>
      <c r="BJ363" s="40" t="str">
        <f t="shared" si="36"/>
        <v>23/08/2016 16:00:00</v>
      </c>
      <c r="BK363">
        <f>VLOOKUP($BI363, [1]TableView_704030_20160816_20160!$D$2:$M$5095,3,FALSE)</f>
        <v>1018.49035564</v>
      </c>
      <c r="BL363">
        <f>VLOOKUP($BI363, [1]TableView_704030_20160816_20160!$D$2:$M$5095,8,FALSE)</f>
        <v>27.2222222222222</v>
      </c>
      <c r="BM363">
        <f>VLOOKUP($BI363, [1]TableView_704030_20160816_20160!$D$2:$M$5095,10,FALSE)</f>
        <v>0</v>
      </c>
      <c r="BN363">
        <f>VLOOKUP($BI363, [1]TableView_704030_20160816_20160!$D$2:$M$5095,4,FALSE)</f>
        <v>56</v>
      </c>
      <c r="BO363">
        <f>VLOOKUP($BI363, [1]TableView_704030_20160816_20160!$D$2:$M$5095,6,FALSE)</f>
        <v>123</v>
      </c>
      <c r="BP363">
        <f>VLOOKUP($BI363, [1]TableView_704030_20160816_20160!$D$2:$M$5095,7,FALSE)</f>
        <v>5.3</v>
      </c>
      <c r="BQ363">
        <f>VLOOKUP($BI363, [1]TableView_704030_20160816_20160!$D$2:$M$5095,2,FALSE)</f>
        <v>9.6</v>
      </c>
      <c r="BR363">
        <f>VLOOKUP($BJ363, [2]aacb8965d69cc6fd1cb3a5cae9e8ae7!$C$6:$F$853,4,FALSE)</f>
        <v>1.8</v>
      </c>
      <c r="BS363" s="15">
        <v>3</v>
      </c>
      <c r="BT363" t="str">
        <f t="shared" si="31"/>
        <v>23/08/2016 3</v>
      </c>
      <c r="BU363">
        <f>VLOOKUP($BT363, [3]Sheet1!$D$3:$T$89,4,FALSE)</f>
        <v>28</v>
      </c>
      <c r="BV363">
        <f>VLOOKUP($BT363, [3]Sheet1!$D$3:$T$89,5,FALSE)</f>
        <v>25</v>
      </c>
      <c r="BW363">
        <f>VLOOKUP($BT363, [3]Sheet1!$D$3:$T$89,8,FALSE)</f>
        <v>28</v>
      </c>
      <c r="BX363">
        <f>VLOOKUP($BT363, [3]Sheet1!$D$3:$T$89,9,FALSE)</f>
        <v>24</v>
      </c>
      <c r="BY363">
        <f>VLOOKUP($BT363, [3]Sheet1!$D$3:$T$89,12,FALSE)</f>
        <v>26</v>
      </c>
      <c r="BZ363">
        <f>VLOOKUP($BT363, [3]Sheet1!$D$3:$T$89,13,FALSE)</f>
        <v>23</v>
      </c>
      <c r="CA363" t="str">
        <f>VLOOKUP($BT363, [3]Sheet1!$D$3:$T$89,16,FALSE)</f>
        <v>N/A</v>
      </c>
      <c r="CB363" t="str">
        <f>VLOOKUP($BT363, [3]Sheet1!$D$3:$T$89,17,FALSE)</f>
        <v>N/A</v>
      </c>
      <c r="CD363" s="12">
        <v>42605</v>
      </c>
      <c r="CE363" s="2">
        <v>0.66180555555555598</v>
      </c>
      <c r="CF363" s="2" t="s">
        <v>1882</v>
      </c>
      <c r="CG363" s="2">
        <v>42605.659722222219</v>
      </c>
      <c r="CH363" s="2">
        <v>42605.666666666664</v>
      </c>
      <c r="CI363" t="s">
        <v>1883</v>
      </c>
      <c r="CJ363" t="s">
        <v>1884</v>
      </c>
      <c r="CK363">
        <v>1018.49035564</v>
      </c>
      <c r="CL363">
        <v>27.2222222222222</v>
      </c>
      <c r="CM363">
        <v>0</v>
      </c>
      <c r="CN363">
        <v>56</v>
      </c>
      <c r="CO363">
        <v>123</v>
      </c>
      <c r="CP363">
        <v>5.3</v>
      </c>
      <c r="CQ363">
        <v>9.6</v>
      </c>
      <c r="CR363">
        <v>1.8</v>
      </c>
      <c r="CS363">
        <v>3</v>
      </c>
      <c r="CT363" t="s">
        <v>1338</v>
      </c>
      <c r="CU363">
        <v>28</v>
      </c>
      <c r="CV363">
        <v>25</v>
      </c>
      <c r="CW363">
        <v>28</v>
      </c>
      <c r="CX363">
        <v>24</v>
      </c>
      <c r="CY363">
        <v>26</v>
      </c>
      <c r="CZ363">
        <v>23</v>
      </c>
      <c r="DA363" t="s">
        <v>27</v>
      </c>
      <c r="DB363" t="s">
        <v>27</v>
      </c>
    </row>
    <row r="364" spans="1:106">
      <c r="BD364" s="39">
        <v>42605</v>
      </c>
      <c r="BE364" s="23">
        <v>0.66180555555555598</v>
      </c>
      <c r="BF364" s="10" t="str">
        <f t="shared" si="32"/>
        <v>23/08/2016 15:53</v>
      </c>
      <c r="BG364" s="35">
        <f t="shared" si="33"/>
        <v>42605.659722222219</v>
      </c>
      <c r="BH364" s="35">
        <f t="shared" si="34"/>
        <v>42605.666666666664</v>
      </c>
      <c r="BI364" t="str">
        <f t="shared" si="35"/>
        <v>23/08/2016 15:50:00</v>
      </c>
      <c r="BJ364" s="40" t="str">
        <f t="shared" si="36"/>
        <v>23/08/2016 16:00:00</v>
      </c>
      <c r="BK364">
        <f>VLOOKUP($BI364, [1]TableView_704030_20160816_20160!$D$2:$M$5095,3,FALSE)</f>
        <v>1018.49035564</v>
      </c>
      <c r="BL364">
        <f>VLOOKUP($BI364, [1]TableView_704030_20160816_20160!$D$2:$M$5095,8,FALSE)</f>
        <v>27.2222222222222</v>
      </c>
      <c r="BM364">
        <f>VLOOKUP($BI364, [1]TableView_704030_20160816_20160!$D$2:$M$5095,10,FALSE)</f>
        <v>0</v>
      </c>
      <c r="BN364">
        <f>VLOOKUP($BI364, [1]TableView_704030_20160816_20160!$D$2:$M$5095,4,FALSE)</f>
        <v>56</v>
      </c>
      <c r="BO364">
        <f>VLOOKUP($BI364, [1]TableView_704030_20160816_20160!$D$2:$M$5095,6,FALSE)</f>
        <v>123</v>
      </c>
      <c r="BP364">
        <f>VLOOKUP($BI364, [1]TableView_704030_20160816_20160!$D$2:$M$5095,7,FALSE)</f>
        <v>5.3</v>
      </c>
      <c r="BQ364">
        <f>VLOOKUP($BI364, [1]TableView_704030_20160816_20160!$D$2:$M$5095,2,FALSE)</f>
        <v>9.6</v>
      </c>
      <c r="BR364">
        <f>VLOOKUP($BJ364, [2]aacb8965d69cc6fd1cb3a5cae9e8ae7!$C$6:$F$853,4,FALSE)</f>
        <v>1.8</v>
      </c>
      <c r="BS364" s="15">
        <v>3</v>
      </c>
      <c r="BT364" t="str">
        <f t="shared" si="31"/>
        <v>23/08/2016 3</v>
      </c>
      <c r="BU364">
        <f>VLOOKUP($BT364, [3]Sheet1!$D$3:$T$89,4,FALSE)</f>
        <v>28</v>
      </c>
      <c r="BV364">
        <f>VLOOKUP($BT364, [3]Sheet1!$D$3:$T$89,5,FALSE)</f>
        <v>25</v>
      </c>
      <c r="BW364">
        <f>VLOOKUP($BT364, [3]Sheet1!$D$3:$T$89,8,FALSE)</f>
        <v>28</v>
      </c>
      <c r="BX364">
        <f>VLOOKUP($BT364, [3]Sheet1!$D$3:$T$89,9,FALSE)</f>
        <v>24</v>
      </c>
      <c r="BY364">
        <f>VLOOKUP($BT364, [3]Sheet1!$D$3:$T$89,12,FALSE)</f>
        <v>26</v>
      </c>
      <c r="BZ364">
        <f>VLOOKUP($BT364, [3]Sheet1!$D$3:$T$89,13,FALSE)</f>
        <v>23</v>
      </c>
      <c r="CA364" t="str">
        <f>VLOOKUP($BT364, [3]Sheet1!$D$3:$T$89,16,FALSE)</f>
        <v>N/A</v>
      </c>
      <c r="CB364" t="str">
        <f>VLOOKUP($BT364, [3]Sheet1!$D$3:$T$89,17,FALSE)</f>
        <v>N/A</v>
      </c>
      <c r="CD364" s="12">
        <v>42605</v>
      </c>
      <c r="CE364" s="2">
        <v>0.66180555555555598</v>
      </c>
      <c r="CF364" s="2" t="s">
        <v>1882</v>
      </c>
      <c r="CG364" s="2">
        <v>42605.659722222219</v>
      </c>
      <c r="CH364" s="2">
        <v>42605.666666666664</v>
      </c>
      <c r="CI364" t="s">
        <v>1883</v>
      </c>
      <c r="CJ364" t="s">
        <v>1884</v>
      </c>
      <c r="CK364">
        <v>1018.49035564</v>
      </c>
      <c r="CL364">
        <v>27.2222222222222</v>
      </c>
      <c r="CM364">
        <v>0</v>
      </c>
      <c r="CN364">
        <v>56</v>
      </c>
      <c r="CO364">
        <v>123</v>
      </c>
      <c r="CP364">
        <v>5.3</v>
      </c>
      <c r="CQ364">
        <v>9.6</v>
      </c>
      <c r="CR364">
        <v>1.8</v>
      </c>
      <c r="CS364">
        <v>3</v>
      </c>
      <c r="CT364" t="s">
        <v>1338</v>
      </c>
      <c r="CU364">
        <v>28</v>
      </c>
      <c r="CV364">
        <v>25</v>
      </c>
      <c r="CW364">
        <v>28</v>
      </c>
      <c r="CX364">
        <v>24</v>
      </c>
      <c r="CY364">
        <v>26</v>
      </c>
      <c r="CZ364">
        <v>23</v>
      </c>
      <c r="DA364" t="s">
        <v>27</v>
      </c>
      <c r="DB364" t="s">
        <v>27</v>
      </c>
    </row>
    <row r="365" spans="1:106" s="7" customFormat="1">
      <c r="B365" s="16"/>
      <c r="D365" s="9"/>
      <c r="E365" s="8"/>
      <c r="L365" s="8"/>
      <c r="S365" s="8"/>
      <c r="Z365" s="8"/>
      <c r="AG365" s="8"/>
      <c r="AN365" s="8"/>
      <c r="AT365" s="21"/>
      <c r="BD365" s="39">
        <v>42605</v>
      </c>
      <c r="BE365" s="23">
        <v>0.66180555555555598</v>
      </c>
      <c r="BF365" s="10" t="str">
        <f t="shared" si="32"/>
        <v>23/08/2016 15:53</v>
      </c>
      <c r="BG365" s="35">
        <f t="shared" si="33"/>
        <v>42605.659722222219</v>
      </c>
      <c r="BH365" s="35">
        <f t="shared" si="34"/>
        <v>42605.666666666664</v>
      </c>
      <c r="BI365" t="str">
        <f t="shared" si="35"/>
        <v>23/08/2016 15:50:00</v>
      </c>
      <c r="BJ365" s="40" t="str">
        <f t="shared" si="36"/>
        <v>23/08/2016 16:00:00</v>
      </c>
      <c r="BK365">
        <f>VLOOKUP($BI365, [1]TableView_704030_20160816_20160!$D$2:$M$5095,3,FALSE)</f>
        <v>1018.49035564</v>
      </c>
      <c r="BL365">
        <f>VLOOKUP($BI365, [1]TableView_704030_20160816_20160!$D$2:$M$5095,8,FALSE)</f>
        <v>27.2222222222222</v>
      </c>
      <c r="BM365">
        <f>VLOOKUP($BI365, [1]TableView_704030_20160816_20160!$D$2:$M$5095,10,FALSE)</f>
        <v>0</v>
      </c>
      <c r="BN365">
        <f>VLOOKUP($BI365, [1]TableView_704030_20160816_20160!$D$2:$M$5095,4,FALSE)</f>
        <v>56</v>
      </c>
      <c r="BO365">
        <f>VLOOKUP($BI365, [1]TableView_704030_20160816_20160!$D$2:$M$5095,6,FALSE)</f>
        <v>123</v>
      </c>
      <c r="BP365">
        <f>VLOOKUP($BI365, [1]TableView_704030_20160816_20160!$D$2:$M$5095,7,FALSE)</f>
        <v>5.3</v>
      </c>
      <c r="BQ365">
        <f>VLOOKUP($BI365, [1]TableView_704030_20160816_20160!$D$2:$M$5095,2,FALSE)</f>
        <v>9.6</v>
      </c>
      <c r="BR365">
        <f>VLOOKUP($BJ365, [2]aacb8965d69cc6fd1cb3a5cae9e8ae7!$C$6:$F$853,4,FALSE)</f>
        <v>1.8</v>
      </c>
      <c r="BS365" s="15">
        <v>3</v>
      </c>
      <c r="BT365" t="str">
        <f t="shared" si="31"/>
        <v>23/08/2016 3</v>
      </c>
      <c r="BU365">
        <f>VLOOKUP($BT365, [3]Sheet1!$D$3:$T$89,4,FALSE)</f>
        <v>28</v>
      </c>
      <c r="BV365">
        <f>VLOOKUP($BT365, [3]Sheet1!$D$3:$T$89,5,FALSE)</f>
        <v>25</v>
      </c>
      <c r="BW365">
        <f>VLOOKUP($BT365, [3]Sheet1!$D$3:$T$89,8,FALSE)</f>
        <v>28</v>
      </c>
      <c r="BX365">
        <f>VLOOKUP($BT365, [3]Sheet1!$D$3:$T$89,9,FALSE)</f>
        <v>24</v>
      </c>
      <c r="BY365">
        <f>VLOOKUP($BT365, [3]Sheet1!$D$3:$T$89,12,FALSE)</f>
        <v>26</v>
      </c>
      <c r="BZ365">
        <f>VLOOKUP($BT365, [3]Sheet1!$D$3:$T$89,13,FALSE)</f>
        <v>23</v>
      </c>
      <c r="CA365" t="str">
        <f>VLOOKUP($BT365, [3]Sheet1!$D$3:$T$89,16,FALSE)</f>
        <v>N/A</v>
      </c>
      <c r="CB365" t="str">
        <f>VLOOKUP($BT365, [3]Sheet1!$D$3:$T$89,17,FALSE)</f>
        <v>N/A</v>
      </c>
      <c r="CD365" s="36">
        <v>42605</v>
      </c>
      <c r="CE365" s="42">
        <v>0.66180555555555598</v>
      </c>
      <c r="CF365" s="42" t="s">
        <v>1882</v>
      </c>
      <c r="CG365" s="42">
        <v>42605.659722222219</v>
      </c>
      <c r="CH365" s="42">
        <v>42605.666666666664</v>
      </c>
      <c r="CI365" s="7" t="s">
        <v>1883</v>
      </c>
      <c r="CJ365" s="7" t="s">
        <v>1884</v>
      </c>
      <c r="CK365" s="7">
        <v>1018.49035564</v>
      </c>
      <c r="CL365" s="7">
        <v>27.2222222222222</v>
      </c>
      <c r="CM365" s="7">
        <v>0</v>
      </c>
      <c r="CN365" s="7">
        <v>56</v>
      </c>
      <c r="CO365" s="7">
        <v>123</v>
      </c>
      <c r="CP365" s="7">
        <v>5.3</v>
      </c>
      <c r="CQ365" s="7">
        <v>9.6</v>
      </c>
      <c r="CR365" s="7">
        <v>1.8</v>
      </c>
      <c r="CS365" s="7">
        <v>3</v>
      </c>
      <c r="CT365" s="7" t="s">
        <v>1338</v>
      </c>
      <c r="CU365" s="7">
        <v>28</v>
      </c>
      <c r="CV365" s="7">
        <v>25</v>
      </c>
      <c r="CW365" s="7">
        <v>28</v>
      </c>
      <c r="CX365" s="7">
        <v>24</v>
      </c>
      <c r="CY365" s="7">
        <v>26</v>
      </c>
      <c r="CZ365" s="7">
        <v>23</v>
      </c>
      <c r="DA365" s="7" t="s">
        <v>27</v>
      </c>
      <c r="DB365" s="7" t="s">
        <v>27</v>
      </c>
    </row>
    <row r="366" spans="1:106">
      <c r="A366" t="s">
        <v>0</v>
      </c>
      <c r="B366" s="17" t="s">
        <v>231</v>
      </c>
      <c r="D366" s="11">
        <v>0</v>
      </c>
      <c r="E366" s="1">
        <v>3</v>
      </c>
      <c r="F366" s="15">
        <v>8</v>
      </c>
      <c r="G366" s="15" t="s">
        <v>110</v>
      </c>
      <c r="H366" s="15" t="s">
        <v>57</v>
      </c>
      <c r="I366" t="s">
        <v>980</v>
      </c>
      <c r="J366" t="s">
        <v>953</v>
      </c>
      <c r="L366" s="1">
        <v>1</v>
      </c>
      <c r="M366" s="15">
        <v>9</v>
      </c>
      <c r="N366" s="15" t="s">
        <v>194</v>
      </c>
      <c r="BD366" s="39">
        <v>42605</v>
      </c>
      <c r="BE366" s="23">
        <v>0.76666666666666661</v>
      </c>
      <c r="BF366" s="10" t="str">
        <f t="shared" si="32"/>
        <v>23/08/2016 18:24</v>
      </c>
      <c r="BG366" s="35">
        <f t="shared" si="33"/>
        <v>42605.763888888891</v>
      </c>
      <c r="BH366" s="35">
        <f t="shared" si="34"/>
        <v>42605.770833333336</v>
      </c>
      <c r="BI366" t="str">
        <f t="shared" si="35"/>
        <v>23/08/2016 18:20:00</v>
      </c>
      <c r="BJ366" s="40" t="str">
        <f t="shared" si="36"/>
        <v>23/08/2016 18:30:00</v>
      </c>
      <c r="BK366">
        <f>VLOOKUP($BI366, [1]TableView_704030_20160816_20160!$D$2:$M$5095,3,FALSE)</f>
        <v>1017.7114861699999</v>
      </c>
      <c r="BL366">
        <f>VLOOKUP($BI366, [1]TableView_704030_20160816_20160!$D$2:$M$5095,8,FALSE)</f>
        <v>25.1111111111111</v>
      </c>
      <c r="BM366">
        <f>VLOOKUP($BI366, [1]TableView_704030_20160816_20160!$D$2:$M$5095,10,FALSE)</f>
        <v>0</v>
      </c>
      <c r="BN366">
        <f>VLOOKUP($BI366, [1]TableView_704030_20160816_20160!$D$2:$M$5095,4,FALSE)</f>
        <v>62</v>
      </c>
      <c r="BO366">
        <f>VLOOKUP($BI366, [1]TableView_704030_20160816_20160!$D$2:$M$5095,6,FALSE)</f>
        <v>158</v>
      </c>
      <c r="BP366">
        <f>VLOOKUP($BI366, [1]TableView_704030_20160816_20160!$D$2:$M$5095,7,FALSE)</f>
        <v>2.1</v>
      </c>
      <c r="BQ366">
        <f>VLOOKUP($BI366, [1]TableView_704030_20160816_20160!$D$2:$M$5095,2,FALSE)</f>
        <v>5.2</v>
      </c>
      <c r="BR366">
        <f>VLOOKUP($BJ366, [2]aacb8965d69cc6fd1cb3a5cae9e8ae7!$C$6:$F$853,4,FALSE)</f>
        <v>0.1</v>
      </c>
      <c r="BS366" s="15">
        <v>4</v>
      </c>
      <c r="BT366" t="str">
        <f t="shared" si="31"/>
        <v>23/08/2016 4</v>
      </c>
      <c r="BU366">
        <f>VLOOKUP($BT366, [3]Sheet1!$D$3:$T$89,4,FALSE)</f>
        <v>23</v>
      </c>
      <c r="BV366">
        <f>VLOOKUP($BT366, [3]Sheet1!$D$3:$T$89,5,FALSE)</f>
        <v>22</v>
      </c>
      <c r="BW366">
        <f>VLOOKUP($BT366, [3]Sheet1!$D$3:$T$89,8,FALSE)</f>
        <v>23</v>
      </c>
      <c r="BX366">
        <f>VLOOKUP($BT366, [3]Sheet1!$D$3:$T$89,9,FALSE)</f>
        <v>22</v>
      </c>
      <c r="BY366">
        <f>VLOOKUP($BT366, [3]Sheet1!$D$3:$T$89,12,FALSE)</f>
        <v>24</v>
      </c>
      <c r="BZ366">
        <f>VLOOKUP($BT366, [3]Sheet1!$D$3:$T$89,13,FALSE)</f>
        <v>21</v>
      </c>
      <c r="CA366" t="str">
        <f>VLOOKUP($BT366, [3]Sheet1!$D$3:$T$89,16,FALSE)</f>
        <v>N/A</v>
      </c>
      <c r="CB366" t="str">
        <f>VLOOKUP($BT366, [3]Sheet1!$D$3:$T$89,17,FALSE)</f>
        <v>N/A</v>
      </c>
      <c r="CD366" s="12">
        <v>42605</v>
      </c>
      <c r="CE366" s="2">
        <v>0.76666666666666661</v>
      </c>
      <c r="CF366" s="2" t="s">
        <v>1885</v>
      </c>
      <c r="CG366" s="2">
        <v>42605.763888888891</v>
      </c>
      <c r="CH366" s="2">
        <v>42605.770833333336</v>
      </c>
      <c r="CI366" t="s">
        <v>1395</v>
      </c>
      <c r="CJ366" t="s">
        <v>1396</v>
      </c>
      <c r="CK366">
        <v>1017.7114861699999</v>
      </c>
      <c r="CL366">
        <v>25.1111111111111</v>
      </c>
      <c r="CM366">
        <v>0</v>
      </c>
      <c r="CN366">
        <v>62</v>
      </c>
      <c r="CO366">
        <v>158</v>
      </c>
      <c r="CP366">
        <v>2.1</v>
      </c>
      <c r="CQ366">
        <v>5.2</v>
      </c>
      <c r="CR366">
        <v>0.1</v>
      </c>
      <c r="CS366">
        <v>4</v>
      </c>
      <c r="CT366" t="s">
        <v>1240</v>
      </c>
      <c r="CU366">
        <v>23</v>
      </c>
      <c r="CV366">
        <v>22</v>
      </c>
      <c r="CW366">
        <v>23</v>
      </c>
      <c r="CX366">
        <v>22</v>
      </c>
      <c r="CY366">
        <v>24</v>
      </c>
      <c r="CZ366">
        <v>21</v>
      </c>
      <c r="DA366" t="s">
        <v>27</v>
      </c>
      <c r="DB366" t="s">
        <v>27</v>
      </c>
    </row>
    <row r="367" spans="1:106">
      <c r="A367" t="s">
        <v>1</v>
      </c>
      <c r="B367" s="18">
        <v>0.76666666666666661</v>
      </c>
      <c r="D367" s="3">
        <v>1</v>
      </c>
      <c r="E367" s="1">
        <v>3</v>
      </c>
      <c r="F367" s="15">
        <v>8</v>
      </c>
      <c r="G367" s="15" t="s">
        <v>110</v>
      </c>
      <c r="H367" s="15" t="s">
        <v>57</v>
      </c>
      <c r="I367" t="s">
        <v>980</v>
      </c>
      <c r="J367" t="s">
        <v>953</v>
      </c>
      <c r="L367" s="1">
        <v>1</v>
      </c>
      <c r="M367" s="15">
        <v>9</v>
      </c>
      <c r="N367" s="15" t="s">
        <v>194</v>
      </c>
      <c r="BD367" s="39">
        <v>42605</v>
      </c>
      <c r="BE367" s="23">
        <v>0.76736111111111116</v>
      </c>
      <c r="BF367" s="10" t="str">
        <f t="shared" si="32"/>
        <v>23/08/2016 18:25</v>
      </c>
      <c r="BG367" s="35">
        <f t="shared" si="33"/>
        <v>42605.770833333336</v>
      </c>
      <c r="BH367" s="35">
        <f t="shared" si="34"/>
        <v>42605.770833333336</v>
      </c>
      <c r="BI367" t="str">
        <f t="shared" si="35"/>
        <v>23/08/2016 18:30:00</v>
      </c>
      <c r="BJ367" s="40" t="str">
        <f t="shared" si="36"/>
        <v>23/08/2016 18:30:00</v>
      </c>
      <c r="BK367">
        <f>VLOOKUP($BI367, [1]TableView_704030_20160816_20160!$D$2:$M$5095,3,FALSE)</f>
        <v>1017.7114861699999</v>
      </c>
      <c r="BL367">
        <f>VLOOKUP($BI367, [1]TableView_704030_20160816_20160!$D$2:$M$5095,8,FALSE)</f>
        <v>24.9444444444444</v>
      </c>
      <c r="BM367">
        <f>VLOOKUP($BI367, [1]TableView_704030_20160816_20160!$D$2:$M$5095,10,FALSE)</f>
        <v>0</v>
      </c>
      <c r="BN367">
        <f>VLOOKUP($BI367, [1]TableView_704030_20160816_20160!$D$2:$M$5095,4,FALSE)</f>
        <v>63</v>
      </c>
      <c r="BO367">
        <f>VLOOKUP($BI367, [1]TableView_704030_20160816_20160!$D$2:$M$5095,6,FALSE)</f>
        <v>154</v>
      </c>
      <c r="BP367">
        <f>VLOOKUP($BI367, [1]TableView_704030_20160816_20160!$D$2:$M$5095,7,FALSE)</f>
        <v>1.5</v>
      </c>
      <c r="BQ367">
        <f>VLOOKUP($BI367, [1]TableView_704030_20160816_20160!$D$2:$M$5095,2,FALSE)</f>
        <v>4.3</v>
      </c>
      <c r="BR367">
        <f>VLOOKUP($BJ367, [2]aacb8965d69cc6fd1cb3a5cae9e8ae7!$C$6:$F$853,4,FALSE)</f>
        <v>0.1</v>
      </c>
      <c r="BS367" s="15">
        <v>4</v>
      </c>
      <c r="BT367" t="str">
        <f t="shared" si="31"/>
        <v>23/08/2016 4</v>
      </c>
      <c r="BU367">
        <f>VLOOKUP($BT367, [3]Sheet1!$D$3:$T$89,4,FALSE)</f>
        <v>23</v>
      </c>
      <c r="BV367">
        <f>VLOOKUP($BT367, [3]Sheet1!$D$3:$T$89,5,FALSE)</f>
        <v>22</v>
      </c>
      <c r="BW367">
        <f>VLOOKUP($BT367, [3]Sheet1!$D$3:$T$89,8,FALSE)</f>
        <v>23</v>
      </c>
      <c r="BX367">
        <f>VLOOKUP($BT367, [3]Sheet1!$D$3:$T$89,9,FALSE)</f>
        <v>22</v>
      </c>
      <c r="BY367">
        <f>VLOOKUP($BT367, [3]Sheet1!$D$3:$T$89,12,FALSE)</f>
        <v>24</v>
      </c>
      <c r="BZ367">
        <f>VLOOKUP($BT367, [3]Sheet1!$D$3:$T$89,13,FALSE)</f>
        <v>21</v>
      </c>
      <c r="CA367" t="str">
        <f>VLOOKUP($BT367, [3]Sheet1!$D$3:$T$89,16,FALSE)</f>
        <v>N/A</v>
      </c>
      <c r="CB367" t="str">
        <f>VLOOKUP($BT367, [3]Sheet1!$D$3:$T$89,17,FALSE)</f>
        <v>N/A</v>
      </c>
      <c r="CD367" s="12">
        <v>42605</v>
      </c>
      <c r="CE367" s="2">
        <v>0.76736111111111116</v>
      </c>
      <c r="CF367" s="2" t="s">
        <v>1886</v>
      </c>
      <c r="CG367" s="2">
        <v>42605.770833333336</v>
      </c>
      <c r="CH367" s="2">
        <v>42605.770833333336</v>
      </c>
      <c r="CI367" t="s">
        <v>1396</v>
      </c>
      <c r="CJ367" t="s">
        <v>1396</v>
      </c>
      <c r="CK367">
        <v>1017.7114861699999</v>
      </c>
      <c r="CL367">
        <v>24.9444444444444</v>
      </c>
      <c r="CM367">
        <v>0</v>
      </c>
      <c r="CN367">
        <v>63</v>
      </c>
      <c r="CO367">
        <v>154</v>
      </c>
      <c r="CP367">
        <v>1.5</v>
      </c>
      <c r="CQ367">
        <v>4.3</v>
      </c>
      <c r="CR367">
        <v>0.1</v>
      </c>
      <c r="CS367">
        <v>4</v>
      </c>
      <c r="CT367" t="s">
        <v>1240</v>
      </c>
      <c r="CU367">
        <v>23</v>
      </c>
      <c r="CV367">
        <v>22</v>
      </c>
      <c r="CW367">
        <v>23</v>
      </c>
      <c r="CX367">
        <v>22</v>
      </c>
      <c r="CY367">
        <v>24</v>
      </c>
      <c r="CZ367">
        <v>21</v>
      </c>
      <c r="DA367" t="s">
        <v>27</v>
      </c>
      <c r="DB367" t="s">
        <v>27</v>
      </c>
    </row>
    <row r="368" spans="1:106">
      <c r="A368" t="s">
        <v>2</v>
      </c>
      <c r="B368" s="17" t="s">
        <v>20</v>
      </c>
      <c r="D368" s="3">
        <v>2</v>
      </c>
      <c r="E368" s="1">
        <v>3</v>
      </c>
      <c r="F368" s="15">
        <v>8</v>
      </c>
      <c r="G368" s="15" t="s">
        <v>110</v>
      </c>
      <c r="H368" s="15" t="s">
        <v>57</v>
      </c>
      <c r="I368" t="s">
        <v>980</v>
      </c>
      <c r="J368" t="s">
        <v>953</v>
      </c>
      <c r="L368" s="1">
        <v>1</v>
      </c>
      <c r="M368" s="15">
        <v>9</v>
      </c>
      <c r="N368" s="15" t="s">
        <v>194</v>
      </c>
      <c r="S368" s="1">
        <v>2</v>
      </c>
      <c r="T368">
        <v>8</v>
      </c>
      <c r="U368" t="s">
        <v>194</v>
      </c>
      <c r="BD368" s="39">
        <v>42605</v>
      </c>
      <c r="BE368" s="23">
        <v>0.76805555555555605</v>
      </c>
      <c r="BF368" s="10" t="str">
        <f t="shared" si="32"/>
        <v>23/08/2016 18:26</v>
      </c>
      <c r="BG368" s="35">
        <f t="shared" si="33"/>
        <v>42605.770833333336</v>
      </c>
      <c r="BH368" s="35">
        <f t="shared" si="34"/>
        <v>42605.770833333336</v>
      </c>
      <c r="BI368" t="str">
        <f t="shared" si="35"/>
        <v>23/08/2016 18:30:00</v>
      </c>
      <c r="BJ368" s="40" t="str">
        <f t="shared" si="36"/>
        <v>23/08/2016 18:30:00</v>
      </c>
      <c r="BK368">
        <f>VLOOKUP($BI368, [1]TableView_704030_20160816_20160!$D$2:$M$5095,3,FALSE)</f>
        <v>1017.7114861699999</v>
      </c>
      <c r="BL368">
        <f>VLOOKUP($BI368, [1]TableView_704030_20160816_20160!$D$2:$M$5095,8,FALSE)</f>
        <v>24.9444444444444</v>
      </c>
      <c r="BM368">
        <f>VLOOKUP($BI368, [1]TableView_704030_20160816_20160!$D$2:$M$5095,10,FALSE)</f>
        <v>0</v>
      </c>
      <c r="BN368">
        <f>VLOOKUP($BI368, [1]TableView_704030_20160816_20160!$D$2:$M$5095,4,FALSE)</f>
        <v>63</v>
      </c>
      <c r="BO368">
        <f>VLOOKUP($BI368, [1]TableView_704030_20160816_20160!$D$2:$M$5095,6,FALSE)</f>
        <v>154</v>
      </c>
      <c r="BP368">
        <f>VLOOKUP($BI368, [1]TableView_704030_20160816_20160!$D$2:$M$5095,7,FALSE)</f>
        <v>1.5</v>
      </c>
      <c r="BQ368">
        <f>VLOOKUP($BI368, [1]TableView_704030_20160816_20160!$D$2:$M$5095,2,FALSE)</f>
        <v>4.3</v>
      </c>
      <c r="BR368">
        <f>VLOOKUP($BJ368, [2]aacb8965d69cc6fd1cb3a5cae9e8ae7!$C$6:$F$853,4,FALSE)</f>
        <v>0.1</v>
      </c>
      <c r="BS368" s="15">
        <v>4</v>
      </c>
      <c r="BT368" t="str">
        <f t="shared" si="31"/>
        <v>23/08/2016 4</v>
      </c>
      <c r="BU368">
        <f>VLOOKUP($BT368, [3]Sheet1!$D$3:$T$89,4,FALSE)</f>
        <v>23</v>
      </c>
      <c r="BV368">
        <f>VLOOKUP($BT368, [3]Sheet1!$D$3:$T$89,5,FALSE)</f>
        <v>22</v>
      </c>
      <c r="BW368">
        <f>VLOOKUP($BT368, [3]Sheet1!$D$3:$T$89,8,FALSE)</f>
        <v>23</v>
      </c>
      <c r="BX368">
        <f>VLOOKUP($BT368, [3]Sheet1!$D$3:$T$89,9,FALSE)</f>
        <v>22</v>
      </c>
      <c r="BY368">
        <f>VLOOKUP($BT368, [3]Sheet1!$D$3:$T$89,12,FALSE)</f>
        <v>24</v>
      </c>
      <c r="BZ368">
        <f>VLOOKUP($BT368, [3]Sheet1!$D$3:$T$89,13,FALSE)</f>
        <v>21</v>
      </c>
      <c r="CA368" t="str">
        <f>VLOOKUP($BT368, [3]Sheet1!$D$3:$T$89,16,FALSE)</f>
        <v>N/A</v>
      </c>
      <c r="CB368" t="str">
        <f>VLOOKUP($BT368, [3]Sheet1!$D$3:$T$89,17,FALSE)</f>
        <v>N/A</v>
      </c>
      <c r="CD368" s="12">
        <v>42605</v>
      </c>
      <c r="CE368" s="2">
        <v>0.76805555555555605</v>
      </c>
      <c r="CF368" s="2" t="s">
        <v>1887</v>
      </c>
      <c r="CG368" s="2">
        <v>42605.770833333336</v>
      </c>
      <c r="CH368" s="2">
        <v>42605.770833333336</v>
      </c>
      <c r="CI368" t="s">
        <v>1396</v>
      </c>
      <c r="CJ368" t="s">
        <v>1396</v>
      </c>
      <c r="CK368">
        <v>1017.7114861699999</v>
      </c>
      <c r="CL368">
        <v>24.9444444444444</v>
      </c>
      <c r="CM368">
        <v>0</v>
      </c>
      <c r="CN368">
        <v>63</v>
      </c>
      <c r="CO368">
        <v>154</v>
      </c>
      <c r="CP368">
        <v>1.5</v>
      </c>
      <c r="CQ368">
        <v>4.3</v>
      </c>
      <c r="CR368">
        <v>0.1</v>
      </c>
      <c r="CS368">
        <v>4</v>
      </c>
      <c r="CT368" t="s">
        <v>1240</v>
      </c>
      <c r="CU368">
        <v>23</v>
      </c>
      <c r="CV368">
        <v>22</v>
      </c>
      <c r="CW368">
        <v>23</v>
      </c>
      <c r="CX368">
        <v>22</v>
      </c>
      <c r="CY368">
        <v>24</v>
      </c>
      <c r="CZ368">
        <v>21</v>
      </c>
      <c r="DA368" t="s">
        <v>27</v>
      </c>
      <c r="DB368" t="s">
        <v>27</v>
      </c>
    </row>
    <row r="369" spans="1:106">
      <c r="A369" t="s">
        <v>3</v>
      </c>
      <c r="B369" s="17" t="s">
        <v>978</v>
      </c>
      <c r="D369" s="3">
        <v>3</v>
      </c>
      <c r="E369" s="1">
        <v>2</v>
      </c>
      <c r="F369" s="15">
        <v>8</v>
      </c>
      <c r="G369" s="15" t="s">
        <v>110</v>
      </c>
      <c r="H369" s="15" t="s">
        <v>57</v>
      </c>
      <c r="I369" t="s">
        <v>981</v>
      </c>
      <c r="L369" s="1">
        <v>1</v>
      </c>
      <c r="M369" s="15">
        <v>9</v>
      </c>
      <c r="N369" s="15" t="s">
        <v>654</v>
      </c>
      <c r="S369" s="1">
        <v>1</v>
      </c>
      <c r="T369">
        <v>8</v>
      </c>
      <c r="U369" t="s">
        <v>194</v>
      </c>
      <c r="Z369" s="1">
        <v>2</v>
      </c>
      <c r="AA369">
        <v>9</v>
      </c>
      <c r="AB369" t="s">
        <v>65</v>
      </c>
      <c r="AC369" t="s">
        <v>57</v>
      </c>
      <c r="AD369" t="s">
        <v>985</v>
      </c>
      <c r="BD369" s="39">
        <v>42605</v>
      </c>
      <c r="BE369" s="23">
        <v>0.76875000000000004</v>
      </c>
      <c r="BF369" s="10" t="str">
        <f t="shared" si="32"/>
        <v>23/08/2016 18:27</v>
      </c>
      <c r="BG369" s="35">
        <f t="shared" si="33"/>
        <v>42605.770833333336</v>
      </c>
      <c r="BH369" s="35">
        <f t="shared" si="34"/>
        <v>42605.770833333336</v>
      </c>
      <c r="BI369" t="str">
        <f t="shared" si="35"/>
        <v>23/08/2016 18:30:00</v>
      </c>
      <c r="BJ369" s="40" t="str">
        <f t="shared" si="36"/>
        <v>23/08/2016 18:30:00</v>
      </c>
      <c r="BK369">
        <f>VLOOKUP($BI369, [1]TableView_704030_20160816_20160!$D$2:$M$5095,3,FALSE)</f>
        <v>1017.7114861699999</v>
      </c>
      <c r="BL369">
        <f>VLOOKUP($BI369, [1]TableView_704030_20160816_20160!$D$2:$M$5095,8,FALSE)</f>
        <v>24.9444444444444</v>
      </c>
      <c r="BM369">
        <f>VLOOKUP($BI369, [1]TableView_704030_20160816_20160!$D$2:$M$5095,10,FALSE)</f>
        <v>0</v>
      </c>
      <c r="BN369">
        <f>VLOOKUP($BI369, [1]TableView_704030_20160816_20160!$D$2:$M$5095,4,FALSE)</f>
        <v>63</v>
      </c>
      <c r="BO369">
        <f>VLOOKUP($BI369, [1]TableView_704030_20160816_20160!$D$2:$M$5095,6,FALSE)</f>
        <v>154</v>
      </c>
      <c r="BP369">
        <f>VLOOKUP($BI369, [1]TableView_704030_20160816_20160!$D$2:$M$5095,7,FALSE)</f>
        <v>1.5</v>
      </c>
      <c r="BQ369">
        <f>VLOOKUP($BI369, [1]TableView_704030_20160816_20160!$D$2:$M$5095,2,FALSE)</f>
        <v>4.3</v>
      </c>
      <c r="BR369">
        <f>VLOOKUP($BJ369, [2]aacb8965d69cc6fd1cb3a5cae9e8ae7!$C$6:$F$853,4,FALSE)</f>
        <v>0.1</v>
      </c>
      <c r="BS369" s="15">
        <v>4</v>
      </c>
      <c r="BT369" t="str">
        <f t="shared" si="31"/>
        <v>23/08/2016 4</v>
      </c>
      <c r="BU369">
        <f>VLOOKUP($BT369, [3]Sheet1!$D$3:$T$89,4,FALSE)</f>
        <v>23</v>
      </c>
      <c r="BV369">
        <f>VLOOKUP($BT369, [3]Sheet1!$D$3:$T$89,5,FALSE)</f>
        <v>22</v>
      </c>
      <c r="BW369">
        <f>VLOOKUP($BT369, [3]Sheet1!$D$3:$T$89,8,FALSE)</f>
        <v>23</v>
      </c>
      <c r="BX369">
        <f>VLOOKUP($BT369, [3]Sheet1!$D$3:$T$89,9,FALSE)</f>
        <v>22</v>
      </c>
      <c r="BY369">
        <f>VLOOKUP($BT369, [3]Sheet1!$D$3:$T$89,12,FALSE)</f>
        <v>24</v>
      </c>
      <c r="BZ369">
        <f>VLOOKUP($BT369, [3]Sheet1!$D$3:$T$89,13,FALSE)</f>
        <v>21</v>
      </c>
      <c r="CA369" t="str">
        <f>VLOOKUP($BT369, [3]Sheet1!$D$3:$T$89,16,FALSE)</f>
        <v>N/A</v>
      </c>
      <c r="CB369" t="str">
        <f>VLOOKUP($BT369, [3]Sheet1!$D$3:$T$89,17,FALSE)</f>
        <v>N/A</v>
      </c>
      <c r="CD369" s="12">
        <v>42605</v>
      </c>
      <c r="CE369" s="2">
        <v>0.76875000000000004</v>
      </c>
      <c r="CF369" s="2" t="s">
        <v>1888</v>
      </c>
      <c r="CG369" s="2">
        <v>42605.770833333336</v>
      </c>
      <c r="CH369" s="2">
        <v>42605.770833333336</v>
      </c>
      <c r="CI369" t="s">
        <v>1396</v>
      </c>
      <c r="CJ369" t="s">
        <v>1396</v>
      </c>
      <c r="CK369">
        <v>1017.7114861699999</v>
      </c>
      <c r="CL369">
        <v>24.9444444444444</v>
      </c>
      <c r="CM369">
        <v>0</v>
      </c>
      <c r="CN369">
        <v>63</v>
      </c>
      <c r="CO369">
        <v>154</v>
      </c>
      <c r="CP369">
        <v>1.5</v>
      </c>
      <c r="CQ369">
        <v>4.3</v>
      </c>
      <c r="CR369">
        <v>0.1</v>
      </c>
      <c r="CS369">
        <v>4</v>
      </c>
      <c r="CT369" t="s">
        <v>1240</v>
      </c>
      <c r="CU369">
        <v>23</v>
      </c>
      <c r="CV369">
        <v>22</v>
      </c>
      <c r="CW369">
        <v>23</v>
      </c>
      <c r="CX369">
        <v>22</v>
      </c>
      <c r="CY369">
        <v>24</v>
      </c>
      <c r="CZ369">
        <v>21</v>
      </c>
      <c r="DA369" t="s">
        <v>27</v>
      </c>
      <c r="DB369" t="s">
        <v>27</v>
      </c>
    </row>
    <row r="370" spans="1:106">
      <c r="A370" t="s">
        <v>4</v>
      </c>
      <c r="B370" s="17" t="s">
        <v>22</v>
      </c>
      <c r="D370" s="3">
        <v>4</v>
      </c>
      <c r="E370" s="1">
        <v>2</v>
      </c>
      <c r="F370" s="15">
        <v>8</v>
      </c>
      <c r="G370" s="15" t="s">
        <v>110</v>
      </c>
      <c r="H370" s="15" t="s">
        <v>57</v>
      </c>
      <c r="I370" t="s">
        <v>982</v>
      </c>
      <c r="L370" s="1">
        <v>1</v>
      </c>
      <c r="M370" s="15">
        <v>8</v>
      </c>
      <c r="N370" s="15" t="s">
        <v>33</v>
      </c>
      <c r="S370" s="1">
        <v>1</v>
      </c>
      <c r="T370">
        <v>8</v>
      </c>
      <c r="U370" t="s">
        <v>194</v>
      </c>
      <c r="Z370" s="1">
        <v>1</v>
      </c>
      <c r="AA370">
        <v>9</v>
      </c>
      <c r="AB370" t="s">
        <v>654</v>
      </c>
      <c r="BD370" s="39">
        <v>42605</v>
      </c>
      <c r="BE370" s="23">
        <v>0.76944444444444504</v>
      </c>
      <c r="BF370" s="10" t="str">
        <f t="shared" si="32"/>
        <v>23/08/2016 18:28</v>
      </c>
      <c r="BG370" s="35">
        <f t="shared" si="33"/>
        <v>42605.770833333336</v>
      </c>
      <c r="BH370" s="35">
        <f t="shared" si="34"/>
        <v>42605.770833333336</v>
      </c>
      <c r="BI370" t="str">
        <f t="shared" si="35"/>
        <v>23/08/2016 18:30:00</v>
      </c>
      <c r="BJ370" s="40" t="str">
        <f t="shared" si="36"/>
        <v>23/08/2016 18:30:00</v>
      </c>
      <c r="BK370">
        <f>VLOOKUP($BI370, [1]TableView_704030_20160816_20160!$D$2:$M$5095,3,FALSE)</f>
        <v>1017.7114861699999</v>
      </c>
      <c r="BL370">
        <f>VLOOKUP($BI370, [1]TableView_704030_20160816_20160!$D$2:$M$5095,8,FALSE)</f>
        <v>24.9444444444444</v>
      </c>
      <c r="BM370">
        <f>VLOOKUP($BI370, [1]TableView_704030_20160816_20160!$D$2:$M$5095,10,FALSE)</f>
        <v>0</v>
      </c>
      <c r="BN370">
        <f>VLOOKUP($BI370, [1]TableView_704030_20160816_20160!$D$2:$M$5095,4,FALSE)</f>
        <v>63</v>
      </c>
      <c r="BO370">
        <f>VLOOKUP($BI370, [1]TableView_704030_20160816_20160!$D$2:$M$5095,6,FALSE)</f>
        <v>154</v>
      </c>
      <c r="BP370">
        <f>VLOOKUP($BI370, [1]TableView_704030_20160816_20160!$D$2:$M$5095,7,FALSE)</f>
        <v>1.5</v>
      </c>
      <c r="BQ370">
        <f>VLOOKUP($BI370, [1]TableView_704030_20160816_20160!$D$2:$M$5095,2,FALSE)</f>
        <v>4.3</v>
      </c>
      <c r="BR370">
        <f>VLOOKUP($BJ370, [2]aacb8965d69cc6fd1cb3a5cae9e8ae7!$C$6:$F$853,4,FALSE)</f>
        <v>0.1</v>
      </c>
      <c r="BS370" s="15">
        <v>4</v>
      </c>
      <c r="BT370" t="str">
        <f t="shared" si="31"/>
        <v>23/08/2016 4</v>
      </c>
      <c r="BU370">
        <f>VLOOKUP($BT370, [3]Sheet1!$D$3:$T$89,4,FALSE)</f>
        <v>23</v>
      </c>
      <c r="BV370">
        <f>VLOOKUP($BT370, [3]Sheet1!$D$3:$T$89,5,FALSE)</f>
        <v>22</v>
      </c>
      <c r="BW370">
        <f>VLOOKUP($BT370, [3]Sheet1!$D$3:$T$89,8,FALSE)</f>
        <v>23</v>
      </c>
      <c r="BX370">
        <f>VLOOKUP($BT370, [3]Sheet1!$D$3:$T$89,9,FALSE)</f>
        <v>22</v>
      </c>
      <c r="BY370">
        <f>VLOOKUP($BT370, [3]Sheet1!$D$3:$T$89,12,FALSE)</f>
        <v>24</v>
      </c>
      <c r="BZ370">
        <f>VLOOKUP($BT370, [3]Sheet1!$D$3:$T$89,13,FALSE)</f>
        <v>21</v>
      </c>
      <c r="CA370" t="str">
        <f>VLOOKUP($BT370, [3]Sheet1!$D$3:$T$89,16,FALSE)</f>
        <v>N/A</v>
      </c>
      <c r="CB370" t="str">
        <f>VLOOKUP($BT370, [3]Sheet1!$D$3:$T$89,17,FALSE)</f>
        <v>N/A</v>
      </c>
      <c r="CD370" s="12">
        <v>42605</v>
      </c>
      <c r="CE370" s="2">
        <v>0.76944444444444504</v>
      </c>
      <c r="CF370" s="2" t="s">
        <v>1889</v>
      </c>
      <c r="CG370" s="2">
        <v>42605.770833333336</v>
      </c>
      <c r="CH370" s="2">
        <v>42605.770833333336</v>
      </c>
      <c r="CI370" t="s">
        <v>1396</v>
      </c>
      <c r="CJ370" t="s">
        <v>1396</v>
      </c>
      <c r="CK370">
        <v>1017.7114861699999</v>
      </c>
      <c r="CL370">
        <v>24.9444444444444</v>
      </c>
      <c r="CM370">
        <v>0</v>
      </c>
      <c r="CN370">
        <v>63</v>
      </c>
      <c r="CO370">
        <v>154</v>
      </c>
      <c r="CP370">
        <v>1.5</v>
      </c>
      <c r="CQ370">
        <v>4.3</v>
      </c>
      <c r="CR370">
        <v>0.1</v>
      </c>
      <c r="CS370">
        <v>4</v>
      </c>
      <c r="CT370" t="s">
        <v>1240</v>
      </c>
      <c r="CU370">
        <v>23</v>
      </c>
      <c r="CV370">
        <v>22</v>
      </c>
      <c r="CW370">
        <v>23</v>
      </c>
      <c r="CX370">
        <v>22</v>
      </c>
      <c r="CY370">
        <v>24</v>
      </c>
      <c r="CZ370">
        <v>21</v>
      </c>
      <c r="DA370" t="s">
        <v>27</v>
      </c>
      <c r="DB370" t="s">
        <v>27</v>
      </c>
    </row>
    <row r="371" spans="1:106">
      <c r="A371" t="s">
        <v>5</v>
      </c>
      <c r="B371" s="17" t="s">
        <v>116</v>
      </c>
      <c r="D371" s="3">
        <v>5</v>
      </c>
      <c r="E371" s="1">
        <v>3</v>
      </c>
      <c r="F371" s="15">
        <v>8</v>
      </c>
      <c r="G371" s="15" t="s">
        <v>110</v>
      </c>
      <c r="H371" s="15" t="s">
        <v>57</v>
      </c>
      <c r="I371" t="s">
        <v>983</v>
      </c>
      <c r="J371" t="s">
        <v>953</v>
      </c>
      <c r="L371" s="1">
        <v>1</v>
      </c>
      <c r="M371" s="15">
        <v>8</v>
      </c>
      <c r="N371" s="15" t="s">
        <v>109</v>
      </c>
      <c r="O371" t="s">
        <v>57</v>
      </c>
      <c r="P371">
        <v>5</v>
      </c>
      <c r="S371" s="1">
        <v>1</v>
      </c>
      <c r="T371">
        <v>9</v>
      </c>
      <c r="U371" t="s">
        <v>34</v>
      </c>
      <c r="BD371" s="39">
        <v>42605</v>
      </c>
      <c r="BE371" s="23">
        <v>0.77013888888888904</v>
      </c>
      <c r="BF371" s="10" t="str">
        <f t="shared" si="32"/>
        <v>23/08/2016 18:29</v>
      </c>
      <c r="BG371" s="35">
        <f t="shared" si="33"/>
        <v>42605.770833333336</v>
      </c>
      <c r="BH371" s="35">
        <f t="shared" si="34"/>
        <v>42605.770833333336</v>
      </c>
      <c r="BI371" t="str">
        <f t="shared" si="35"/>
        <v>23/08/2016 18:30:00</v>
      </c>
      <c r="BJ371" s="40" t="str">
        <f t="shared" si="36"/>
        <v>23/08/2016 18:30:00</v>
      </c>
      <c r="BK371">
        <f>VLOOKUP($BI371, [1]TableView_704030_20160816_20160!$D$2:$M$5095,3,FALSE)</f>
        <v>1017.7114861699999</v>
      </c>
      <c r="BL371">
        <f>VLOOKUP($BI371, [1]TableView_704030_20160816_20160!$D$2:$M$5095,8,FALSE)</f>
        <v>24.9444444444444</v>
      </c>
      <c r="BM371">
        <f>VLOOKUP($BI371, [1]TableView_704030_20160816_20160!$D$2:$M$5095,10,FALSE)</f>
        <v>0</v>
      </c>
      <c r="BN371">
        <f>VLOOKUP($BI371, [1]TableView_704030_20160816_20160!$D$2:$M$5095,4,FALSE)</f>
        <v>63</v>
      </c>
      <c r="BO371">
        <f>VLOOKUP($BI371, [1]TableView_704030_20160816_20160!$D$2:$M$5095,6,FALSE)</f>
        <v>154</v>
      </c>
      <c r="BP371">
        <f>VLOOKUP($BI371, [1]TableView_704030_20160816_20160!$D$2:$M$5095,7,FALSE)</f>
        <v>1.5</v>
      </c>
      <c r="BQ371">
        <f>VLOOKUP($BI371, [1]TableView_704030_20160816_20160!$D$2:$M$5095,2,FALSE)</f>
        <v>4.3</v>
      </c>
      <c r="BR371">
        <f>VLOOKUP($BJ371, [2]aacb8965d69cc6fd1cb3a5cae9e8ae7!$C$6:$F$853,4,FALSE)</f>
        <v>0.1</v>
      </c>
      <c r="BS371" s="15">
        <v>4</v>
      </c>
      <c r="BT371" t="str">
        <f t="shared" si="31"/>
        <v>23/08/2016 4</v>
      </c>
      <c r="BU371">
        <f>VLOOKUP($BT371, [3]Sheet1!$D$3:$T$89,4,FALSE)</f>
        <v>23</v>
      </c>
      <c r="BV371">
        <f>VLOOKUP($BT371, [3]Sheet1!$D$3:$T$89,5,FALSE)</f>
        <v>22</v>
      </c>
      <c r="BW371">
        <f>VLOOKUP($BT371, [3]Sheet1!$D$3:$T$89,8,FALSE)</f>
        <v>23</v>
      </c>
      <c r="BX371">
        <f>VLOOKUP($BT371, [3]Sheet1!$D$3:$T$89,9,FALSE)</f>
        <v>22</v>
      </c>
      <c r="BY371">
        <f>VLOOKUP($BT371, [3]Sheet1!$D$3:$T$89,12,FALSE)</f>
        <v>24</v>
      </c>
      <c r="BZ371">
        <f>VLOOKUP($BT371, [3]Sheet1!$D$3:$T$89,13,FALSE)</f>
        <v>21</v>
      </c>
      <c r="CA371" t="str">
        <f>VLOOKUP($BT371, [3]Sheet1!$D$3:$T$89,16,FALSE)</f>
        <v>N/A</v>
      </c>
      <c r="CB371" t="str">
        <f>VLOOKUP($BT371, [3]Sheet1!$D$3:$T$89,17,FALSE)</f>
        <v>N/A</v>
      </c>
      <c r="CD371" s="12">
        <v>42605</v>
      </c>
      <c r="CE371" s="2">
        <v>0.77013888888888904</v>
      </c>
      <c r="CF371" s="2" t="s">
        <v>1890</v>
      </c>
      <c r="CG371" s="2">
        <v>42605.770833333336</v>
      </c>
      <c r="CH371" s="2">
        <v>42605.770833333336</v>
      </c>
      <c r="CI371" t="s">
        <v>1396</v>
      </c>
      <c r="CJ371" t="s">
        <v>1396</v>
      </c>
      <c r="CK371">
        <v>1017.7114861699999</v>
      </c>
      <c r="CL371">
        <v>24.9444444444444</v>
      </c>
      <c r="CM371">
        <v>0</v>
      </c>
      <c r="CN371">
        <v>63</v>
      </c>
      <c r="CO371">
        <v>154</v>
      </c>
      <c r="CP371">
        <v>1.5</v>
      </c>
      <c r="CQ371">
        <v>4.3</v>
      </c>
      <c r="CR371">
        <v>0.1</v>
      </c>
      <c r="CS371">
        <v>4</v>
      </c>
      <c r="CT371" t="s">
        <v>1240</v>
      </c>
      <c r="CU371">
        <v>23</v>
      </c>
      <c r="CV371">
        <v>22</v>
      </c>
      <c r="CW371">
        <v>23</v>
      </c>
      <c r="CX371">
        <v>22</v>
      </c>
      <c r="CY371">
        <v>24</v>
      </c>
      <c r="CZ371">
        <v>21</v>
      </c>
      <c r="DA371" t="s">
        <v>27</v>
      </c>
      <c r="DB371" t="s">
        <v>27</v>
      </c>
    </row>
    <row r="372" spans="1:106">
      <c r="A372" t="s">
        <v>6</v>
      </c>
      <c r="B372" s="17" t="s">
        <v>229</v>
      </c>
      <c r="D372" s="3">
        <v>6</v>
      </c>
      <c r="E372" s="1">
        <v>3</v>
      </c>
      <c r="F372" s="15">
        <v>8</v>
      </c>
      <c r="G372" s="15" t="s">
        <v>110</v>
      </c>
      <c r="H372" s="15" t="s">
        <v>57</v>
      </c>
      <c r="I372" t="s">
        <v>984</v>
      </c>
      <c r="L372" s="1">
        <v>1</v>
      </c>
      <c r="M372" s="15">
        <v>8</v>
      </c>
      <c r="N372" s="15" t="s">
        <v>65</v>
      </c>
      <c r="O372" t="s">
        <v>57</v>
      </c>
      <c r="P372">
        <v>9</v>
      </c>
      <c r="BD372" s="39">
        <v>42605</v>
      </c>
      <c r="BE372" s="23">
        <v>0.77083333333333404</v>
      </c>
      <c r="BF372" s="10" t="str">
        <f t="shared" si="32"/>
        <v>23/08/2016 18:30</v>
      </c>
      <c r="BG372" s="35">
        <f t="shared" si="33"/>
        <v>42605.770833333336</v>
      </c>
      <c r="BH372" s="35">
        <f t="shared" si="34"/>
        <v>42605.770833333336</v>
      </c>
      <c r="BI372" t="str">
        <f t="shared" si="35"/>
        <v>23/08/2016 18:30:00</v>
      </c>
      <c r="BJ372" s="40" t="str">
        <f t="shared" si="36"/>
        <v>23/08/2016 18:30:00</v>
      </c>
      <c r="BK372">
        <f>VLOOKUP($BI372, [1]TableView_704030_20160816_20160!$D$2:$M$5095,3,FALSE)</f>
        <v>1017.7114861699999</v>
      </c>
      <c r="BL372">
        <f>VLOOKUP($BI372, [1]TableView_704030_20160816_20160!$D$2:$M$5095,8,FALSE)</f>
        <v>24.9444444444444</v>
      </c>
      <c r="BM372">
        <f>VLOOKUP($BI372, [1]TableView_704030_20160816_20160!$D$2:$M$5095,10,FALSE)</f>
        <v>0</v>
      </c>
      <c r="BN372">
        <f>VLOOKUP($BI372, [1]TableView_704030_20160816_20160!$D$2:$M$5095,4,FALSE)</f>
        <v>63</v>
      </c>
      <c r="BO372">
        <f>VLOOKUP($BI372, [1]TableView_704030_20160816_20160!$D$2:$M$5095,6,FALSE)</f>
        <v>154</v>
      </c>
      <c r="BP372">
        <f>VLOOKUP($BI372, [1]TableView_704030_20160816_20160!$D$2:$M$5095,7,FALSE)</f>
        <v>1.5</v>
      </c>
      <c r="BQ372">
        <f>VLOOKUP($BI372, [1]TableView_704030_20160816_20160!$D$2:$M$5095,2,FALSE)</f>
        <v>4.3</v>
      </c>
      <c r="BR372">
        <f>VLOOKUP($BJ372, [2]aacb8965d69cc6fd1cb3a5cae9e8ae7!$C$6:$F$853,4,FALSE)</f>
        <v>0.1</v>
      </c>
      <c r="BS372" s="15">
        <v>4</v>
      </c>
      <c r="BT372" t="str">
        <f t="shared" si="31"/>
        <v>23/08/2016 4</v>
      </c>
      <c r="BU372">
        <f>VLOOKUP($BT372, [3]Sheet1!$D$3:$T$89,4,FALSE)</f>
        <v>23</v>
      </c>
      <c r="BV372">
        <f>VLOOKUP($BT372, [3]Sheet1!$D$3:$T$89,5,FALSE)</f>
        <v>22</v>
      </c>
      <c r="BW372">
        <f>VLOOKUP($BT372, [3]Sheet1!$D$3:$T$89,8,FALSE)</f>
        <v>23</v>
      </c>
      <c r="BX372">
        <f>VLOOKUP($BT372, [3]Sheet1!$D$3:$T$89,9,FALSE)</f>
        <v>22</v>
      </c>
      <c r="BY372">
        <f>VLOOKUP($BT372, [3]Sheet1!$D$3:$T$89,12,FALSE)</f>
        <v>24</v>
      </c>
      <c r="BZ372">
        <f>VLOOKUP($BT372, [3]Sheet1!$D$3:$T$89,13,FALSE)</f>
        <v>21</v>
      </c>
      <c r="CA372" t="str">
        <f>VLOOKUP($BT372, [3]Sheet1!$D$3:$T$89,16,FALSE)</f>
        <v>N/A</v>
      </c>
      <c r="CB372" t="str">
        <f>VLOOKUP($BT372, [3]Sheet1!$D$3:$T$89,17,FALSE)</f>
        <v>N/A</v>
      </c>
      <c r="CD372" s="12">
        <v>42605</v>
      </c>
      <c r="CE372" s="2">
        <v>0.77083333333333404</v>
      </c>
      <c r="CF372" s="2" t="s">
        <v>1891</v>
      </c>
      <c r="CG372" s="2">
        <v>42605.770833333336</v>
      </c>
      <c r="CH372" s="2">
        <v>42605.770833333336</v>
      </c>
      <c r="CI372" t="s">
        <v>1396</v>
      </c>
      <c r="CJ372" t="s">
        <v>1396</v>
      </c>
      <c r="CK372">
        <v>1017.7114861699999</v>
      </c>
      <c r="CL372">
        <v>24.9444444444444</v>
      </c>
      <c r="CM372">
        <v>0</v>
      </c>
      <c r="CN372">
        <v>63</v>
      </c>
      <c r="CO372">
        <v>154</v>
      </c>
      <c r="CP372">
        <v>1.5</v>
      </c>
      <c r="CQ372">
        <v>4.3</v>
      </c>
      <c r="CR372">
        <v>0.1</v>
      </c>
      <c r="CS372">
        <v>4</v>
      </c>
      <c r="CT372" t="s">
        <v>1240</v>
      </c>
      <c r="CU372">
        <v>23</v>
      </c>
      <c r="CV372">
        <v>22</v>
      </c>
      <c r="CW372">
        <v>23</v>
      </c>
      <c r="CX372">
        <v>22</v>
      </c>
      <c r="CY372">
        <v>24</v>
      </c>
      <c r="CZ372">
        <v>21</v>
      </c>
      <c r="DA372" t="s">
        <v>27</v>
      </c>
      <c r="DB372" t="s">
        <v>27</v>
      </c>
    </row>
    <row r="373" spans="1:106">
      <c r="A373" t="s">
        <v>7</v>
      </c>
      <c r="B373" s="17" t="s">
        <v>979</v>
      </c>
      <c r="D373" s="3">
        <v>7</v>
      </c>
      <c r="E373" s="1">
        <v>2</v>
      </c>
      <c r="F373" s="15">
        <v>8</v>
      </c>
      <c r="G373" s="15" t="s">
        <v>110</v>
      </c>
      <c r="H373" s="15" t="s">
        <v>57</v>
      </c>
      <c r="I373" t="s">
        <v>983</v>
      </c>
      <c r="L373" s="1">
        <v>1</v>
      </c>
      <c r="M373" s="15">
        <v>8</v>
      </c>
      <c r="N373" s="15" t="s">
        <v>65</v>
      </c>
      <c r="O373" t="s">
        <v>57</v>
      </c>
      <c r="P373">
        <v>9</v>
      </c>
      <c r="S373" s="1">
        <v>1</v>
      </c>
      <c r="T373">
        <v>9</v>
      </c>
      <c r="U373" t="s">
        <v>34</v>
      </c>
      <c r="BD373" s="39">
        <v>42605</v>
      </c>
      <c r="BE373" s="23">
        <v>0.77152777777777803</v>
      </c>
      <c r="BF373" s="10" t="str">
        <f t="shared" si="32"/>
        <v>23/08/2016 18:31</v>
      </c>
      <c r="BG373" s="35">
        <f t="shared" si="33"/>
        <v>42605.770833333336</v>
      </c>
      <c r="BH373" s="35">
        <f t="shared" si="34"/>
        <v>42605.770833333336</v>
      </c>
      <c r="BI373" t="str">
        <f t="shared" si="35"/>
        <v>23/08/2016 18:30:00</v>
      </c>
      <c r="BJ373" s="40" t="str">
        <f t="shared" si="36"/>
        <v>23/08/2016 18:30:00</v>
      </c>
      <c r="BK373">
        <f>VLOOKUP($BI373, [1]TableView_704030_20160816_20160!$D$2:$M$5095,3,FALSE)</f>
        <v>1017.7114861699999</v>
      </c>
      <c r="BL373">
        <f>VLOOKUP($BI373, [1]TableView_704030_20160816_20160!$D$2:$M$5095,8,FALSE)</f>
        <v>24.9444444444444</v>
      </c>
      <c r="BM373">
        <f>VLOOKUP($BI373, [1]TableView_704030_20160816_20160!$D$2:$M$5095,10,FALSE)</f>
        <v>0</v>
      </c>
      <c r="BN373">
        <f>VLOOKUP($BI373, [1]TableView_704030_20160816_20160!$D$2:$M$5095,4,FALSE)</f>
        <v>63</v>
      </c>
      <c r="BO373">
        <f>VLOOKUP($BI373, [1]TableView_704030_20160816_20160!$D$2:$M$5095,6,FALSE)</f>
        <v>154</v>
      </c>
      <c r="BP373">
        <f>VLOOKUP($BI373, [1]TableView_704030_20160816_20160!$D$2:$M$5095,7,FALSE)</f>
        <v>1.5</v>
      </c>
      <c r="BQ373">
        <f>VLOOKUP($BI373, [1]TableView_704030_20160816_20160!$D$2:$M$5095,2,FALSE)</f>
        <v>4.3</v>
      </c>
      <c r="BR373">
        <f>VLOOKUP($BJ373, [2]aacb8965d69cc6fd1cb3a5cae9e8ae7!$C$6:$F$853,4,FALSE)</f>
        <v>0.1</v>
      </c>
      <c r="BS373" s="15">
        <v>4</v>
      </c>
      <c r="BT373" t="str">
        <f t="shared" si="31"/>
        <v>23/08/2016 4</v>
      </c>
      <c r="BU373">
        <f>VLOOKUP($BT373, [3]Sheet1!$D$3:$T$89,4,FALSE)</f>
        <v>23</v>
      </c>
      <c r="BV373">
        <f>VLOOKUP($BT373, [3]Sheet1!$D$3:$T$89,5,FALSE)</f>
        <v>22</v>
      </c>
      <c r="BW373">
        <f>VLOOKUP($BT373, [3]Sheet1!$D$3:$T$89,8,FALSE)</f>
        <v>23</v>
      </c>
      <c r="BX373">
        <f>VLOOKUP($BT373, [3]Sheet1!$D$3:$T$89,9,FALSE)</f>
        <v>22</v>
      </c>
      <c r="BY373">
        <f>VLOOKUP($BT373, [3]Sheet1!$D$3:$T$89,12,FALSE)</f>
        <v>24</v>
      </c>
      <c r="BZ373">
        <f>VLOOKUP($BT373, [3]Sheet1!$D$3:$T$89,13,FALSE)</f>
        <v>21</v>
      </c>
      <c r="CA373" t="str">
        <f>VLOOKUP($BT373, [3]Sheet1!$D$3:$T$89,16,FALSE)</f>
        <v>N/A</v>
      </c>
      <c r="CB373" t="str">
        <f>VLOOKUP($BT373, [3]Sheet1!$D$3:$T$89,17,FALSE)</f>
        <v>N/A</v>
      </c>
      <c r="CD373" s="12">
        <v>42605</v>
      </c>
      <c r="CE373" s="2">
        <v>0.77152777777777803</v>
      </c>
      <c r="CF373" s="2" t="s">
        <v>1892</v>
      </c>
      <c r="CG373" s="2">
        <v>42605.770833333336</v>
      </c>
      <c r="CH373" s="2">
        <v>42605.770833333336</v>
      </c>
      <c r="CI373" t="s">
        <v>1396</v>
      </c>
      <c r="CJ373" t="s">
        <v>1396</v>
      </c>
      <c r="CK373">
        <v>1017.7114861699999</v>
      </c>
      <c r="CL373">
        <v>24.9444444444444</v>
      </c>
      <c r="CM373">
        <v>0</v>
      </c>
      <c r="CN373">
        <v>63</v>
      </c>
      <c r="CO373">
        <v>154</v>
      </c>
      <c r="CP373">
        <v>1.5</v>
      </c>
      <c r="CQ373">
        <v>4.3</v>
      </c>
      <c r="CR373">
        <v>0.1</v>
      </c>
      <c r="CS373">
        <v>4</v>
      </c>
      <c r="CT373" t="s">
        <v>1240</v>
      </c>
      <c r="CU373">
        <v>23</v>
      </c>
      <c r="CV373">
        <v>22</v>
      </c>
      <c r="CW373">
        <v>23</v>
      </c>
      <c r="CX373">
        <v>22</v>
      </c>
      <c r="CY373">
        <v>24</v>
      </c>
      <c r="CZ373">
        <v>21</v>
      </c>
      <c r="DA373" t="s">
        <v>27</v>
      </c>
      <c r="DB373" t="s">
        <v>27</v>
      </c>
    </row>
    <row r="374" spans="1:106">
      <c r="D374" s="3">
        <v>8</v>
      </c>
      <c r="E374" s="1">
        <v>2</v>
      </c>
      <c r="F374" s="15">
        <v>8</v>
      </c>
      <c r="G374" s="15" t="s">
        <v>110</v>
      </c>
      <c r="H374" s="15" t="s">
        <v>57</v>
      </c>
      <c r="I374" t="s">
        <v>983</v>
      </c>
      <c r="L374" s="1">
        <v>1</v>
      </c>
      <c r="M374" s="15">
        <v>8</v>
      </c>
      <c r="N374" s="15" t="s">
        <v>65</v>
      </c>
      <c r="O374" t="s">
        <v>57</v>
      </c>
      <c r="P374">
        <v>6</v>
      </c>
      <c r="BD374" s="39">
        <v>42605</v>
      </c>
      <c r="BE374" s="23">
        <v>0.77222222222222303</v>
      </c>
      <c r="BF374" s="10" t="str">
        <f t="shared" si="32"/>
        <v>23/08/2016 18:32</v>
      </c>
      <c r="BG374" s="35">
        <f t="shared" si="33"/>
        <v>42605.770833333336</v>
      </c>
      <c r="BH374" s="35">
        <f t="shared" si="34"/>
        <v>42605.770833333336</v>
      </c>
      <c r="BI374" t="str">
        <f t="shared" si="35"/>
        <v>23/08/2016 18:30:00</v>
      </c>
      <c r="BJ374" s="40" t="str">
        <f t="shared" si="36"/>
        <v>23/08/2016 18:30:00</v>
      </c>
      <c r="BK374">
        <f>VLOOKUP($BI374, [1]TableView_704030_20160816_20160!$D$2:$M$5095,3,FALSE)</f>
        <v>1017.7114861699999</v>
      </c>
      <c r="BL374">
        <f>VLOOKUP($BI374, [1]TableView_704030_20160816_20160!$D$2:$M$5095,8,FALSE)</f>
        <v>24.9444444444444</v>
      </c>
      <c r="BM374">
        <f>VLOOKUP($BI374, [1]TableView_704030_20160816_20160!$D$2:$M$5095,10,FALSE)</f>
        <v>0</v>
      </c>
      <c r="BN374">
        <f>VLOOKUP($BI374, [1]TableView_704030_20160816_20160!$D$2:$M$5095,4,FALSE)</f>
        <v>63</v>
      </c>
      <c r="BO374">
        <f>VLOOKUP($BI374, [1]TableView_704030_20160816_20160!$D$2:$M$5095,6,FALSE)</f>
        <v>154</v>
      </c>
      <c r="BP374">
        <f>VLOOKUP($BI374, [1]TableView_704030_20160816_20160!$D$2:$M$5095,7,FALSE)</f>
        <v>1.5</v>
      </c>
      <c r="BQ374">
        <f>VLOOKUP($BI374, [1]TableView_704030_20160816_20160!$D$2:$M$5095,2,FALSE)</f>
        <v>4.3</v>
      </c>
      <c r="BR374">
        <f>VLOOKUP($BJ374, [2]aacb8965d69cc6fd1cb3a5cae9e8ae7!$C$6:$F$853,4,FALSE)</f>
        <v>0.1</v>
      </c>
      <c r="BS374" s="15">
        <v>4</v>
      </c>
      <c r="BT374" t="str">
        <f t="shared" si="31"/>
        <v>23/08/2016 4</v>
      </c>
      <c r="BU374">
        <f>VLOOKUP($BT374, [3]Sheet1!$D$3:$T$89,4,FALSE)</f>
        <v>23</v>
      </c>
      <c r="BV374">
        <f>VLOOKUP($BT374, [3]Sheet1!$D$3:$T$89,5,FALSE)</f>
        <v>22</v>
      </c>
      <c r="BW374">
        <f>VLOOKUP($BT374, [3]Sheet1!$D$3:$T$89,8,FALSE)</f>
        <v>23</v>
      </c>
      <c r="BX374">
        <f>VLOOKUP($BT374, [3]Sheet1!$D$3:$T$89,9,FALSE)</f>
        <v>22</v>
      </c>
      <c r="BY374">
        <f>VLOOKUP($BT374, [3]Sheet1!$D$3:$T$89,12,FALSE)</f>
        <v>24</v>
      </c>
      <c r="BZ374">
        <f>VLOOKUP($BT374, [3]Sheet1!$D$3:$T$89,13,FALSE)</f>
        <v>21</v>
      </c>
      <c r="CA374" t="str">
        <f>VLOOKUP($BT374, [3]Sheet1!$D$3:$T$89,16,FALSE)</f>
        <v>N/A</v>
      </c>
      <c r="CB374" t="str">
        <f>VLOOKUP($BT374, [3]Sheet1!$D$3:$T$89,17,FALSE)</f>
        <v>N/A</v>
      </c>
      <c r="CD374" s="12">
        <v>42605</v>
      </c>
      <c r="CE374" s="2">
        <v>0.77222222222222303</v>
      </c>
      <c r="CF374" s="2" t="s">
        <v>1893</v>
      </c>
      <c r="CG374" s="2">
        <v>42605.770833333336</v>
      </c>
      <c r="CH374" s="2">
        <v>42605.770833333336</v>
      </c>
      <c r="CI374" t="s">
        <v>1396</v>
      </c>
      <c r="CJ374" t="s">
        <v>1396</v>
      </c>
      <c r="CK374">
        <v>1017.7114861699999</v>
      </c>
      <c r="CL374">
        <v>24.9444444444444</v>
      </c>
      <c r="CM374">
        <v>0</v>
      </c>
      <c r="CN374">
        <v>63</v>
      </c>
      <c r="CO374">
        <v>154</v>
      </c>
      <c r="CP374">
        <v>1.5</v>
      </c>
      <c r="CQ374">
        <v>4.3</v>
      </c>
      <c r="CR374">
        <v>0.1</v>
      </c>
      <c r="CS374">
        <v>4</v>
      </c>
      <c r="CT374" t="s">
        <v>1240</v>
      </c>
      <c r="CU374">
        <v>23</v>
      </c>
      <c r="CV374">
        <v>22</v>
      </c>
      <c r="CW374">
        <v>23</v>
      </c>
      <c r="CX374">
        <v>22</v>
      </c>
      <c r="CY374">
        <v>24</v>
      </c>
      <c r="CZ374">
        <v>21</v>
      </c>
      <c r="DA374" t="s">
        <v>27</v>
      </c>
      <c r="DB374" t="s">
        <v>27</v>
      </c>
    </row>
    <row r="375" spans="1:106">
      <c r="D375" s="3">
        <v>9</v>
      </c>
      <c r="E375" s="1">
        <v>1</v>
      </c>
      <c r="F375" s="15">
        <v>8</v>
      </c>
      <c r="G375" s="15" t="s">
        <v>110</v>
      </c>
      <c r="H375" s="15" t="s">
        <v>57</v>
      </c>
      <c r="I375" s="15">
        <v>2</v>
      </c>
      <c r="L375" s="1">
        <v>1</v>
      </c>
      <c r="M375" s="15">
        <v>8</v>
      </c>
      <c r="N375" s="15" t="s">
        <v>65</v>
      </c>
      <c r="O375" t="s">
        <v>57</v>
      </c>
      <c r="P375">
        <v>9</v>
      </c>
      <c r="BD375" s="39">
        <v>42605</v>
      </c>
      <c r="BE375" s="23">
        <v>0.77291666666666803</v>
      </c>
      <c r="BF375" s="10" t="str">
        <f t="shared" si="32"/>
        <v>23/08/2016 18:33</v>
      </c>
      <c r="BG375" s="35">
        <f t="shared" si="33"/>
        <v>42605.770833333336</v>
      </c>
      <c r="BH375" s="35">
        <f t="shared" si="34"/>
        <v>42605.770833333336</v>
      </c>
      <c r="BI375" t="str">
        <f t="shared" si="35"/>
        <v>23/08/2016 18:30:00</v>
      </c>
      <c r="BJ375" s="40" t="str">
        <f t="shared" si="36"/>
        <v>23/08/2016 18:30:00</v>
      </c>
      <c r="BK375">
        <f>VLOOKUP($BI375, [1]TableView_704030_20160816_20160!$D$2:$M$5095,3,FALSE)</f>
        <v>1017.7114861699999</v>
      </c>
      <c r="BL375">
        <f>VLOOKUP($BI375, [1]TableView_704030_20160816_20160!$D$2:$M$5095,8,FALSE)</f>
        <v>24.9444444444444</v>
      </c>
      <c r="BM375">
        <f>VLOOKUP($BI375, [1]TableView_704030_20160816_20160!$D$2:$M$5095,10,FALSE)</f>
        <v>0</v>
      </c>
      <c r="BN375">
        <f>VLOOKUP($BI375, [1]TableView_704030_20160816_20160!$D$2:$M$5095,4,FALSE)</f>
        <v>63</v>
      </c>
      <c r="BO375">
        <f>VLOOKUP($BI375, [1]TableView_704030_20160816_20160!$D$2:$M$5095,6,FALSE)</f>
        <v>154</v>
      </c>
      <c r="BP375">
        <f>VLOOKUP($BI375, [1]TableView_704030_20160816_20160!$D$2:$M$5095,7,FALSE)</f>
        <v>1.5</v>
      </c>
      <c r="BQ375">
        <f>VLOOKUP($BI375, [1]TableView_704030_20160816_20160!$D$2:$M$5095,2,FALSE)</f>
        <v>4.3</v>
      </c>
      <c r="BR375">
        <f>VLOOKUP($BJ375, [2]aacb8965d69cc6fd1cb3a5cae9e8ae7!$C$6:$F$853,4,FALSE)</f>
        <v>0.1</v>
      </c>
      <c r="BS375" s="15">
        <v>4</v>
      </c>
      <c r="BT375" t="str">
        <f t="shared" si="31"/>
        <v>23/08/2016 4</v>
      </c>
      <c r="BU375">
        <f>VLOOKUP($BT375, [3]Sheet1!$D$3:$T$89,4,FALSE)</f>
        <v>23</v>
      </c>
      <c r="BV375">
        <f>VLOOKUP($BT375, [3]Sheet1!$D$3:$T$89,5,FALSE)</f>
        <v>22</v>
      </c>
      <c r="BW375">
        <f>VLOOKUP($BT375, [3]Sheet1!$D$3:$T$89,8,FALSE)</f>
        <v>23</v>
      </c>
      <c r="BX375">
        <f>VLOOKUP($BT375, [3]Sheet1!$D$3:$T$89,9,FALSE)</f>
        <v>22</v>
      </c>
      <c r="BY375">
        <f>VLOOKUP($BT375, [3]Sheet1!$D$3:$T$89,12,FALSE)</f>
        <v>24</v>
      </c>
      <c r="BZ375">
        <f>VLOOKUP($BT375, [3]Sheet1!$D$3:$T$89,13,FALSE)</f>
        <v>21</v>
      </c>
      <c r="CA375" t="str">
        <f>VLOOKUP($BT375, [3]Sheet1!$D$3:$T$89,16,FALSE)</f>
        <v>N/A</v>
      </c>
      <c r="CB375" t="str">
        <f>VLOOKUP($BT375, [3]Sheet1!$D$3:$T$89,17,FALSE)</f>
        <v>N/A</v>
      </c>
      <c r="CD375" s="12">
        <v>42605</v>
      </c>
      <c r="CE375" s="2">
        <v>0.77291666666666803</v>
      </c>
      <c r="CF375" s="2" t="s">
        <v>1894</v>
      </c>
      <c r="CG375" s="2">
        <v>42605.770833333336</v>
      </c>
      <c r="CH375" s="2">
        <v>42605.770833333336</v>
      </c>
      <c r="CI375" t="s">
        <v>1396</v>
      </c>
      <c r="CJ375" t="s">
        <v>1396</v>
      </c>
      <c r="CK375">
        <v>1017.7114861699999</v>
      </c>
      <c r="CL375">
        <v>24.9444444444444</v>
      </c>
      <c r="CM375">
        <v>0</v>
      </c>
      <c r="CN375">
        <v>63</v>
      </c>
      <c r="CO375">
        <v>154</v>
      </c>
      <c r="CP375">
        <v>1.5</v>
      </c>
      <c r="CQ375">
        <v>4.3</v>
      </c>
      <c r="CR375">
        <v>0.1</v>
      </c>
      <c r="CS375">
        <v>4</v>
      </c>
      <c r="CT375" t="s">
        <v>1240</v>
      </c>
      <c r="CU375">
        <v>23</v>
      </c>
      <c r="CV375">
        <v>22</v>
      </c>
      <c r="CW375">
        <v>23</v>
      </c>
      <c r="CX375">
        <v>22</v>
      </c>
      <c r="CY375">
        <v>24</v>
      </c>
      <c r="CZ375">
        <v>21</v>
      </c>
      <c r="DA375" t="s">
        <v>27</v>
      </c>
      <c r="DB375" t="s">
        <v>27</v>
      </c>
    </row>
    <row r="376" spans="1:106">
      <c r="D376" s="3">
        <v>10</v>
      </c>
      <c r="E376" s="1">
        <v>1</v>
      </c>
      <c r="F376" s="15">
        <v>8</v>
      </c>
      <c r="G376" s="15" t="s">
        <v>110</v>
      </c>
      <c r="H376" s="15" t="s">
        <v>57</v>
      </c>
      <c r="I376" s="15">
        <v>2</v>
      </c>
      <c r="L376" s="1">
        <v>1</v>
      </c>
      <c r="M376" s="15">
        <v>9</v>
      </c>
      <c r="N376" s="15" t="s">
        <v>35</v>
      </c>
      <c r="BD376" s="39">
        <v>42605</v>
      </c>
      <c r="BE376" s="23">
        <v>0.77361111111111203</v>
      </c>
      <c r="BF376" s="10" t="str">
        <f t="shared" si="32"/>
        <v>23/08/2016 18:34</v>
      </c>
      <c r="BG376" s="35">
        <f t="shared" si="33"/>
        <v>42605.770833333336</v>
      </c>
      <c r="BH376" s="35">
        <f t="shared" si="34"/>
        <v>42605.770833333336</v>
      </c>
      <c r="BI376" t="str">
        <f t="shared" si="35"/>
        <v>23/08/2016 18:30:00</v>
      </c>
      <c r="BJ376" s="40" t="str">
        <f t="shared" si="36"/>
        <v>23/08/2016 18:30:00</v>
      </c>
      <c r="BK376">
        <f>VLOOKUP($BI376, [1]TableView_704030_20160816_20160!$D$2:$M$5095,3,FALSE)</f>
        <v>1017.7114861699999</v>
      </c>
      <c r="BL376">
        <f>VLOOKUP($BI376, [1]TableView_704030_20160816_20160!$D$2:$M$5095,8,FALSE)</f>
        <v>24.9444444444444</v>
      </c>
      <c r="BM376">
        <f>VLOOKUP($BI376, [1]TableView_704030_20160816_20160!$D$2:$M$5095,10,FALSE)</f>
        <v>0</v>
      </c>
      <c r="BN376">
        <f>VLOOKUP($BI376, [1]TableView_704030_20160816_20160!$D$2:$M$5095,4,FALSE)</f>
        <v>63</v>
      </c>
      <c r="BO376">
        <f>VLOOKUP($BI376, [1]TableView_704030_20160816_20160!$D$2:$M$5095,6,FALSE)</f>
        <v>154</v>
      </c>
      <c r="BP376">
        <f>VLOOKUP($BI376, [1]TableView_704030_20160816_20160!$D$2:$M$5095,7,FALSE)</f>
        <v>1.5</v>
      </c>
      <c r="BQ376">
        <f>VLOOKUP($BI376, [1]TableView_704030_20160816_20160!$D$2:$M$5095,2,FALSE)</f>
        <v>4.3</v>
      </c>
      <c r="BR376">
        <f>VLOOKUP($BJ376, [2]aacb8965d69cc6fd1cb3a5cae9e8ae7!$C$6:$F$853,4,FALSE)</f>
        <v>0.1</v>
      </c>
      <c r="BS376" s="15">
        <v>4</v>
      </c>
      <c r="BT376" t="str">
        <f t="shared" si="31"/>
        <v>23/08/2016 4</v>
      </c>
      <c r="BU376">
        <f>VLOOKUP($BT376, [3]Sheet1!$D$3:$T$89,4,FALSE)</f>
        <v>23</v>
      </c>
      <c r="BV376">
        <f>VLOOKUP($BT376, [3]Sheet1!$D$3:$T$89,5,FALSE)</f>
        <v>22</v>
      </c>
      <c r="BW376">
        <f>VLOOKUP($BT376, [3]Sheet1!$D$3:$T$89,8,FALSE)</f>
        <v>23</v>
      </c>
      <c r="BX376">
        <f>VLOOKUP($BT376, [3]Sheet1!$D$3:$T$89,9,FALSE)</f>
        <v>22</v>
      </c>
      <c r="BY376">
        <f>VLOOKUP($BT376, [3]Sheet1!$D$3:$T$89,12,FALSE)</f>
        <v>24</v>
      </c>
      <c r="BZ376">
        <f>VLOOKUP($BT376, [3]Sheet1!$D$3:$T$89,13,FALSE)</f>
        <v>21</v>
      </c>
      <c r="CA376" t="str">
        <f>VLOOKUP($BT376, [3]Sheet1!$D$3:$T$89,16,FALSE)</f>
        <v>N/A</v>
      </c>
      <c r="CB376" t="str">
        <f>VLOOKUP($BT376, [3]Sheet1!$D$3:$T$89,17,FALSE)</f>
        <v>N/A</v>
      </c>
      <c r="CD376" s="12">
        <v>42605</v>
      </c>
      <c r="CE376" s="2">
        <v>0.77361111111111203</v>
      </c>
      <c r="CF376" s="2" t="s">
        <v>1895</v>
      </c>
      <c r="CG376" s="2">
        <v>42605.770833333336</v>
      </c>
      <c r="CH376" s="2">
        <v>42605.770833333336</v>
      </c>
      <c r="CI376" t="s">
        <v>1396</v>
      </c>
      <c r="CJ376" t="s">
        <v>1396</v>
      </c>
      <c r="CK376">
        <v>1017.7114861699999</v>
      </c>
      <c r="CL376">
        <v>24.9444444444444</v>
      </c>
      <c r="CM376">
        <v>0</v>
      </c>
      <c r="CN376">
        <v>63</v>
      </c>
      <c r="CO376">
        <v>154</v>
      </c>
      <c r="CP376">
        <v>1.5</v>
      </c>
      <c r="CQ376">
        <v>4.3</v>
      </c>
      <c r="CR376">
        <v>0.1</v>
      </c>
      <c r="CS376">
        <v>4</v>
      </c>
      <c r="CT376" t="s">
        <v>1240</v>
      </c>
      <c r="CU376">
        <v>23</v>
      </c>
      <c r="CV376">
        <v>22</v>
      </c>
      <c r="CW376">
        <v>23</v>
      </c>
      <c r="CX376">
        <v>22</v>
      </c>
      <c r="CY376">
        <v>24</v>
      </c>
      <c r="CZ376">
        <v>21</v>
      </c>
      <c r="DA376" t="s">
        <v>27</v>
      </c>
      <c r="DB376" t="s">
        <v>27</v>
      </c>
    </row>
    <row r="377" spans="1:106">
      <c r="D377" s="3">
        <v>11</v>
      </c>
      <c r="E377" s="1">
        <v>1</v>
      </c>
      <c r="F377" s="15">
        <v>8</v>
      </c>
      <c r="G377" s="15" t="s">
        <v>110</v>
      </c>
      <c r="H377" s="15" t="s">
        <v>57</v>
      </c>
      <c r="I377" s="15">
        <v>2</v>
      </c>
      <c r="L377" s="1">
        <v>1</v>
      </c>
      <c r="M377" s="15">
        <v>8</v>
      </c>
      <c r="N377" s="15" t="s">
        <v>65</v>
      </c>
      <c r="O377" t="s">
        <v>57</v>
      </c>
      <c r="P377">
        <v>9</v>
      </c>
      <c r="BD377" s="39">
        <v>42605</v>
      </c>
      <c r="BE377" s="23">
        <v>0.77430555555555702</v>
      </c>
      <c r="BF377" s="10" t="str">
        <f t="shared" si="32"/>
        <v>23/08/2016 18:35</v>
      </c>
      <c r="BG377" s="35">
        <f t="shared" si="33"/>
        <v>42605.777777777781</v>
      </c>
      <c r="BH377" s="35">
        <f t="shared" si="34"/>
        <v>42605.770833333336</v>
      </c>
      <c r="BI377" t="str">
        <f t="shared" si="35"/>
        <v>23/08/2016 18:40:00</v>
      </c>
      <c r="BJ377" s="40" t="str">
        <f t="shared" si="36"/>
        <v>23/08/2016 18:30:00</v>
      </c>
      <c r="BK377">
        <f>VLOOKUP($BI377, [1]TableView_704030_20160816_20160!$D$2:$M$5095,3,FALSE)</f>
        <v>1017.77921395</v>
      </c>
      <c r="BL377">
        <f>VLOOKUP($BI377, [1]TableView_704030_20160816_20160!$D$2:$M$5095,8,FALSE)</f>
        <v>24.6666666666667</v>
      </c>
      <c r="BM377">
        <f>VLOOKUP($BI377, [1]TableView_704030_20160816_20160!$D$2:$M$5095,10,FALSE)</f>
        <v>0</v>
      </c>
      <c r="BN377">
        <f>VLOOKUP($BI377, [1]TableView_704030_20160816_20160!$D$2:$M$5095,4,FALSE)</f>
        <v>64</v>
      </c>
      <c r="BO377">
        <f>VLOOKUP($BI377, [1]TableView_704030_20160816_20160!$D$2:$M$5095,6,FALSE)</f>
        <v>162</v>
      </c>
      <c r="BP377">
        <f>VLOOKUP($BI377, [1]TableView_704030_20160816_20160!$D$2:$M$5095,7,FALSE)</f>
        <v>1.4</v>
      </c>
      <c r="BQ377">
        <f>VLOOKUP($BI377, [1]TableView_704030_20160816_20160!$D$2:$M$5095,2,FALSE)</f>
        <v>4.3</v>
      </c>
      <c r="BR377">
        <f>VLOOKUP($BJ377, [2]aacb8965d69cc6fd1cb3a5cae9e8ae7!$C$6:$F$853,4,FALSE)</f>
        <v>0.1</v>
      </c>
      <c r="BS377" s="15">
        <v>4</v>
      </c>
      <c r="BT377" t="str">
        <f t="shared" si="31"/>
        <v>23/08/2016 4</v>
      </c>
      <c r="BU377">
        <f>VLOOKUP($BT377, [3]Sheet1!$D$3:$T$89,4,FALSE)</f>
        <v>23</v>
      </c>
      <c r="BV377">
        <f>VLOOKUP($BT377, [3]Sheet1!$D$3:$T$89,5,FALSE)</f>
        <v>22</v>
      </c>
      <c r="BW377">
        <f>VLOOKUP($BT377, [3]Sheet1!$D$3:$T$89,8,FALSE)</f>
        <v>23</v>
      </c>
      <c r="BX377">
        <f>VLOOKUP($BT377, [3]Sheet1!$D$3:$T$89,9,FALSE)</f>
        <v>22</v>
      </c>
      <c r="BY377">
        <f>VLOOKUP($BT377, [3]Sheet1!$D$3:$T$89,12,FALSE)</f>
        <v>24</v>
      </c>
      <c r="BZ377">
        <f>VLOOKUP($BT377, [3]Sheet1!$D$3:$T$89,13,FALSE)</f>
        <v>21</v>
      </c>
      <c r="CA377" t="str">
        <f>VLOOKUP($BT377, [3]Sheet1!$D$3:$T$89,16,FALSE)</f>
        <v>N/A</v>
      </c>
      <c r="CB377" t="str">
        <f>VLOOKUP($BT377, [3]Sheet1!$D$3:$T$89,17,FALSE)</f>
        <v>N/A</v>
      </c>
      <c r="CD377" s="12">
        <v>42605</v>
      </c>
      <c r="CE377" s="2">
        <v>0.77430555555555702</v>
      </c>
      <c r="CF377" s="2" t="s">
        <v>1896</v>
      </c>
      <c r="CG377" s="2">
        <v>42605.777777777781</v>
      </c>
      <c r="CH377" s="2">
        <v>42605.770833333336</v>
      </c>
      <c r="CI377" t="s">
        <v>1897</v>
      </c>
      <c r="CJ377" t="s">
        <v>1396</v>
      </c>
      <c r="CK377">
        <v>1017.77921395</v>
      </c>
      <c r="CL377">
        <v>24.6666666666667</v>
      </c>
      <c r="CM377">
        <v>0</v>
      </c>
      <c r="CN377">
        <v>64</v>
      </c>
      <c r="CO377">
        <v>162</v>
      </c>
      <c r="CP377">
        <v>1.4</v>
      </c>
      <c r="CQ377">
        <v>4.3</v>
      </c>
      <c r="CR377">
        <v>0.1</v>
      </c>
      <c r="CS377">
        <v>4</v>
      </c>
      <c r="CT377" t="s">
        <v>1240</v>
      </c>
      <c r="CU377">
        <v>23</v>
      </c>
      <c r="CV377">
        <v>22</v>
      </c>
      <c r="CW377">
        <v>23</v>
      </c>
      <c r="CX377">
        <v>22</v>
      </c>
      <c r="CY377">
        <v>24</v>
      </c>
      <c r="CZ377">
        <v>21</v>
      </c>
      <c r="DA377" t="s">
        <v>27</v>
      </c>
      <c r="DB377" t="s">
        <v>27</v>
      </c>
    </row>
    <row r="378" spans="1:106">
      <c r="D378" s="3">
        <v>12</v>
      </c>
      <c r="E378" s="1">
        <v>1</v>
      </c>
      <c r="F378" s="15">
        <v>8</v>
      </c>
      <c r="G378" s="15" t="s">
        <v>110</v>
      </c>
      <c r="H378" s="15" t="s">
        <v>57</v>
      </c>
      <c r="I378" s="15">
        <v>2</v>
      </c>
      <c r="L378" s="1">
        <v>1</v>
      </c>
      <c r="M378" s="15">
        <v>8</v>
      </c>
      <c r="N378" s="15" t="s">
        <v>65</v>
      </c>
      <c r="O378" t="s">
        <v>57</v>
      </c>
      <c r="P378">
        <v>8</v>
      </c>
      <c r="BD378" s="39">
        <v>42605</v>
      </c>
      <c r="BE378" s="23">
        <v>0.77500000000000102</v>
      </c>
      <c r="BF378" s="10" t="str">
        <f t="shared" si="32"/>
        <v>23/08/2016 18:36</v>
      </c>
      <c r="BG378" s="35">
        <f t="shared" si="33"/>
        <v>42605.777777777781</v>
      </c>
      <c r="BH378" s="35">
        <f t="shared" si="34"/>
        <v>42605.770833333336</v>
      </c>
      <c r="BI378" t="str">
        <f t="shared" si="35"/>
        <v>23/08/2016 18:40:00</v>
      </c>
      <c r="BJ378" s="40" t="str">
        <f t="shared" si="36"/>
        <v>23/08/2016 18:30:00</v>
      </c>
      <c r="BK378">
        <f>VLOOKUP($BI378, [1]TableView_704030_20160816_20160!$D$2:$M$5095,3,FALSE)</f>
        <v>1017.77921395</v>
      </c>
      <c r="BL378">
        <f>VLOOKUP($BI378, [1]TableView_704030_20160816_20160!$D$2:$M$5095,8,FALSE)</f>
        <v>24.6666666666667</v>
      </c>
      <c r="BM378">
        <f>VLOOKUP($BI378, [1]TableView_704030_20160816_20160!$D$2:$M$5095,10,FALSE)</f>
        <v>0</v>
      </c>
      <c r="BN378">
        <f>VLOOKUP($BI378, [1]TableView_704030_20160816_20160!$D$2:$M$5095,4,FALSE)</f>
        <v>64</v>
      </c>
      <c r="BO378">
        <f>VLOOKUP($BI378, [1]TableView_704030_20160816_20160!$D$2:$M$5095,6,FALSE)</f>
        <v>162</v>
      </c>
      <c r="BP378">
        <f>VLOOKUP($BI378, [1]TableView_704030_20160816_20160!$D$2:$M$5095,7,FALSE)</f>
        <v>1.4</v>
      </c>
      <c r="BQ378">
        <f>VLOOKUP($BI378, [1]TableView_704030_20160816_20160!$D$2:$M$5095,2,FALSE)</f>
        <v>4.3</v>
      </c>
      <c r="BR378">
        <f>VLOOKUP($BJ378, [2]aacb8965d69cc6fd1cb3a5cae9e8ae7!$C$6:$F$853,4,FALSE)</f>
        <v>0.1</v>
      </c>
      <c r="BS378" s="15">
        <v>4</v>
      </c>
      <c r="BT378" t="str">
        <f t="shared" si="31"/>
        <v>23/08/2016 4</v>
      </c>
      <c r="BU378">
        <f>VLOOKUP($BT378, [3]Sheet1!$D$3:$T$89,4,FALSE)</f>
        <v>23</v>
      </c>
      <c r="BV378">
        <f>VLOOKUP($BT378, [3]Sheet1!$D$3:$T$89,5,FALSE)</f>
        <v>22</v>
      </c>
      <c r="BW378">
        <f>VLOOKUP($BT378, [3]Sheet1!$D$3:$T$89,8,FALSE)</f>
        <v>23</v>
      </c>
      <c r="BX378">
        <f>VLOOKUP($BT378, [3]Sheet1!$D$3:$T$89,9,FALSE)</f>
        <v>22</v>
      </c>
      <c r="BY378">
        <f>VLOOKUP($BT378, [3]Sheet1!$D$3:$T$89,12,FALSE)</f>
        <v>24</v>
      </c>
      <c r="BZ378">
        <f>VLOOKUP($BT378, [3]Sheet1!$D$3:$T$89,13,FALSE)</f>
        <v>21</v>
      </c>
      <c r="CA378" t="str">
        <f>VLOOKUP($BT378, [3]Sheet1!$D$3:$T$89,16,FALSE)</f>
        <v>N/A</v>
      </c>
      <c r="CB378" t="str">
        <f>VLOOKUP($BT378, [3]Sheet1!$D$3:$T$89,17,FALSE)</f>
        <v>N/A</v>
      </c>
      <c r="CD378" s="12">
        <v>42605</v>
      </c>
      <c r="CE378" s="2">
        <v>0.77500000000000102</v>
      </c>
      <c r="CF378" s="2" t="s">
        <v>1898</v>
      </c>
      <c r="CG378" s="2">
        <v>42605.777777777781</v>
      </c>
      <c r="CH378" s="2">
        <v>42605.770833333336</v>
      </c>
      <c r="CI378" t="s">
        <v>1897</v>
      </c>
      <c r="CJ378" t="s">
        <v>1396</v>
      </c>
      <c r="CK378">
        <v>1017.77921395</v>
      </c>
      <c r="CL378">
        <v>24.6666666666667</v>
      </c>
      <c r="CM378">
        <v>0</v>
      </c>
      <c r="CN378">
        <v>64</v>
      </c>
      <c r="CO378">
        <v>162</v>
      </c>
      <c r="CP378">
        <v>1.4</v>
      </c>
      <c r="CQ378">
        <v>4.3</v>
      </c>
      <c r="CR378">
        <v>0.1</v>
      </c>
      <c r="CS378">
        <v>4</v>
      </c>
      <c r="CT378" t="s">
        <v>1240</v>
      </c>
      <c r="CU378">
        <v>23</v>
      </c>
      <c r="CV378">
        <v>22</v>
      </c>
      <c r="CW378">
        <v>23</v>
      </c>
      <c r="CX378">
        <v>22</v>
      </c>
      <c r="CY378">
        <v>24</v>
      </c>
      <c r="CZ378">
        <v>21</v>
      </c>
      <c r="DA378" t="s">
        <v>27</v>
      </c>
      <c r="DB378" t="s">
        <v>27</v>
      </c>
    </row>
    <row r="379" spans="1:106">
      <c r="D379" s="3">
        <v>13</v>
      </c>
      <c r="E379" s="1">
        <v>1</v>
      </c>
      <c r="F379" s="15">
        <v>8</v>
      </c>
      <c r="G379" s="15" t="s">
        <v>110</v>
      </c>
      <c r="H379" s="15" t="s">
        <v>57</v>
      </c>
      <c r="I379" s="15">
        <v>2</v>
      </c>
      <c r="L379" s="1">
        <v>1</v>
      </c>
      <c r="M379" s="15">
        <v>8</v>
      </c>
      <c r="N379" s="15" t="s">
        <v>65</v>
      </c>
      <c r="O379" t="s">
        <v>57</v>
      </c>
      <c r="P379">
        <v>8</v>
      </c>
      <c r="BD379" s="39">
        <v>42605</v>
      </c>
      <c r="BE379" s="23">
        <v>0.77569444444444602</v>
      </c>
      <c r="BF379" s="10" t="str">
        <f t="shared" si="32"/>
        <v>23/08/2016 18:37</v>
      </c>
      <c r="BG379" s="35">
        <f t="shared" si="33"/>
        <v>42605.777777777781</v>
      </c>
      <c r="BH379" s="35">
        <f t="shared" si="34"/>
        <v>42605.770833333336</v>
      </c>
      <c r="BI379" t="str">
        <f t="shared" si="35"/>
        <v>23/08/2016 18:40:00</v>
      </c>
      <c r="BJ379" s="40" t="str">
        <f t="shared" si="36"/>
        <v>23/08/2016 18:30:00</v>
      </c>
      <c r="BK379">
        <f>VLOOKUP($BI379, [1]TableView_704030_20160816_20160!$D$2:$M$5095,3,FALSE)</f>
        <v>1017.77921395</v>
      </c>
      <c r="BL379">
        <f>VLOOKUP($BI379, [1]TableView_704030_20160816_20160!$D$2:$M$5095,8,FALSE)</f>
        <v>24.6666666666667</v>
      </c>
      <c r="BM379">
        <f>VLOOKUP($BI379, [1]TableView_704030_20160816_20160!$D$2:$M$5095,10,FALSE)</f>
        <v>0</v>
      </c>
      <c r="BN379">
        <f>VLOOKUP($BI379, [1]TableView_704030_20160816_20160!$D$2:$M$5095,4,FALSE)</f>
        <v>64</v>
      </c>
      <c r="BO379">
        <f>VLOOKUP($BI379, [1]TableView_704030_20160816_20160!$D$2:$M$5095,6,FALSE)</f>
        <v>162</v>
      </c>
      <c r="BP379">
        <f>VLOOKUP($BI379, [1]TableView_704030_20160816_20160!$D$2:$M$5095,7,FALSE)</f>
        <v>1.4</v>
      </c>
      <c r="BQ379">
        <f>VLOOKUP($BI379, [1]TableView_704030_20160816_20160!$D$2:$M$5095,2,FALSE)</f>
        <v>4.3</v>
      </c>
      <c r="BR379">
        <f>VLOOKUP($BJ379, [2]aacb8965d69cc6fd1cb3a5cae9e8ae7!$C$6:$F$853,4,FALSE)</f>
        <v>0.1</v>
      </c>
      <c r="BS379" s="15">
        <v>4</v>
      </c>
      <c r="BT379" t="str">
        <f t="shared" si="31"/>
        <v>23/08/2016 4</v>
      </c>
      <c r="BU379">
        <f>VLOOKUP($BT379, [3]Sheet1!$D$3:$T$89,4,FALSE)</f>
        <v>23</v>
      </c>
      <c r="BV379">
        <f>VLOOKUP($BT379, [3]Sheet1!$D$3:$T$89,5,FALSE)</f>
        <v>22</v>
      </c>
      <c r="BW379">
        <f>VLOOKUP($BT379, [3]Sheet1!$D$3:$T$89,8,FALSE)</f>
        <v>23</v>
      </c>
      <c r="BX379">
        <f>VLOOKUP($BT379, [3]Sheet1!$D$3:$T$89,9,FALSE)</f>
        <v>22</v>
      </c>
      <c r="BY379">
        <f>VLOOKUP($BT379, [3]Sheet1!$D$3:$T$89,12,FALSE)</f>
        <v>24</v>
      </c>
      <c r="BZ379">
        <f>VLOOKUP($BT379, [3]Sheet1!$D$3:$T$89,13,FALSE)</f>
        <v>21</v>
      </c>
      <c r="CA379" t="str">
        <f>VLOOKUP($BT379, [3]Sheet1!$D$3:$T$89,16,FALSE)</f>
        <v>N/A</v>
      </c>
      <c r="CB379" t="str">
        <f>VLOOKUP($BT379, [3]Sheet1!$D$3:$T$89,17,FALSE)</f>
        <v>N/A</v>
      </c>
      <c r="CD379" s="12">
        <v>42605</v>
      </c>
      <c r="CE379" s="2">
        <v>0.77569444444444602</v>
      </c>
      <c r="CF379" s="2" t="s">
        <v>1899</v>
      </c>
      <c r="CG379" s="2">
        <v>42605.777777777781</v>
      </c>
      <c r="CH379" s="2">
        <v>42605.770833333336</v>
      </c>
      <c r="CI379" t="s">
        <v>1897</v>
      </c>
      <c r="CJ379" t="s">
        <v>1396</v>
      </c>
      <c r="CK379">
        <v>1017.77921395</v>
      </c>
      <c r="CL379">
        <v>24.6666666666667</v>
      </c>
      <c r="CM379">
        <v>0</v>
      </c>
      <c r="CN379">
        <v>64</v>
      </c>
      <c r="CO379">
        <v>162</v>
      </c>
      <c r="CP379">
        <v>1.4</v>
      </c>
      <c r="CQ379">
        <v>4.3</v>
      </c>
      <c r="CR379">
        <v>0.1</v>
      </c>
      <c r="CS379">
        <v>4</v>
      </c>
      <c r="CT379" t="s">
        <v>1240</v>
      </c>
      <c r="CU379">
        <v>23</v>
      </c>
      <c r="CV379">
        <v>22</v>
      </c>
      <c r="CW379">
        <v>23</v>
      </c>
      <c r="CX379">
        <v>22</v>
      </c>
      <c r="CY379">
        <v>24</v>
      </c>
      <c r="CZ379">
        <v>21</v>
      </c>
      <c r="DA379" t="s">
        <v>27</v>
      </c>
      <c r="DB379" t="s">
        <v>27</v>
      </c>
    </row>
    <row r="380" spans="1:106">
      <c r="D380" s="3">
        <v>14</v>
      </c>
      <c r="E380" s="1">
        <v>1</v>
      </c>
      <c r="F380" s="15">
        <v>8</v>
      </c>
      <c r="G380" s="15" t="s">
        <v>33</v>
      </c>
      <c r="L380" s="1">
        <v>1</v>
      </c>
      <c r="M380" s="15">
        <v>8</v>
      </c>
      <c r="N380" s="15" t="s">
        <v>65</v>
      </c>
      <c r="O380" t="s">
        <v>57</v>
      </c>
      <c r="P380">
        <v>8</v>
      </c>
      <c r="BD380" s="39">
        <v>42605</v>
      </c>
      <c r="BE380" s="23">
        <v>0.77638888888889002</v>
      </c>
      <c r="BF380" s="10" t="str">
        <f t="shared" si="32"/>
        <v>23/08/2016 18:38</v>
      </c>
      <c r="BG380" s="35">
        <f t="shared" si="33"/>
        <v>42605.777777777781</v>
      </c>
      <c r="BH380" s="35">
        <f t="shared" si="34"/>
        <v>42605.770833333336</v>
      </c>
      <c r="BI380" t="str">
        <f t="shared" si="35"/>
        <v>23/08/2016 18:40:00</v>
      </c>
      <c r="BJ380" s="40" t="str">
        <f t="shared" si="36"/>
        <v>23/08/2016 18:30:00</v>
      </c>
      <c r="BK380">
        <f>VLOOKUP($BI380, [1]TableView_704030_20160816_20160!$D$2:$M$5095,3,FALSE)</f>
        <v>1017.77921395</v>
      </c>
      <c r="BL380">
        <f>VLOOKUP($BI380, [1]TableView_704030_20160816_20160!$D$2:$M$5095,8,FALSE)</f>
        <v>24.6666666666667</v>
      </c>
      <c r="BM380">
        <f>VLOOKUP($BI380, [1]TableView_704030_20160816_20160!$D$2:$M$5095,10,FALSE)</f>
        <v>0</v>
      </c>
      <c r="BN380">
        <f>VLOOKUP($BI380, [1]TableView_704030_20160816_20160!$D$2:$M$5095,4,FALSE)</f>
        <v>64</v>
      </c>
      <c r="BO380">
        <f>VLOOKUP($BI380, [1]TableView_704030_20160816_20160!$D$2:$M$5095,6,FALSE)</f>
        <v>162</v>
      </c>
      <c r="BP380">
        <f>VLOOKUP($BI380, [1]TableView_704030_20160816_20160!$D$2:$M$5095,7,FALSE)</f>
        <v>1.4</v>
      </c>
      <c r="BQ380">
        <f>VLOOKUP($BI380, [1]TableView_704030_20160816_20160!$D$2:$M$5095,2,FALSE)</f>
        <v>4.3</v>
      </c>
      <c r="BR380">
        <f>VLOOKUP($BJ380, [2]aacb8965d69cc6fd1cb3a5cae9e8ae7!$C$6:$F$853,4,FALSE)</f>
        <v>0.1</v>
      </c>
      <c r="BS380" s="15">
        <v>4</v>
      </c>
      <c r="BT380" t="str">
        <f t="shared" si="31"/>
        <v>23/08/2016 4</v>
      </c>
      <c r="BU380">
        <f>VLOOKUP($BT380, [3]Sheet1!$D$3:$T$89,4,FALSE)</f>
        <v>23</v>
      </c>
      <c r="BV380">
        <f>VLOOKUP($BT380, [3]Sheet1!$D$3:$T$89,5,FALSE)</f>
        <v>22</v>
      </c>
      <c r="BW380">
        <f>VLOOKUP($BT380, [3]Sheet1!$D$3:$T$89,8,FALSE)</f>
        <v>23</v>
      </c>
      <c r="BX380">
        <f>VLOOKUP($BT380, [3]Sheet1!$D$3:$T$89,9,FALSE)</f>
        <v>22</v>
      </c>
      <c r="BY380">
        <f>VLOOKUP($BT380, [3]Sheet1!$D$3:$T$89,12,FALSE)</f>
        <v>24</v>
      </c>
      <c r="BZ380">
        <f>VLOOKUP($BT380, [3]Sheet1!$D$3:$T$89,13,FALSE)</f>
        <v>21</v>
      </c>
      <c r="CA380" t="str">
        <f>VLOOKUP($BT380, [3]Sheet1!$D$3:$T$89,16,FALSE)</f>
        <v>N/A</v>
      </c>
      <c r="CB380" t="str">
        <f>VLOOKUP($BT380, [3]Sheet1!$D$3:$T$89,17,FALSE)</f>
        <v>N/A</v>
      </c>
      <c r="CD380" s="12">
        <v>42605</v>
      </c>
      <c r="CE380" s="2">
        <v>0.77638888888889002</v>
      </c>
      <c r="CF380" s="2" t="s">
        <v>1900</v>
      </c>
      <c r="CG380" s="2">
        <v>42605.777777777781</v>
      </c>
      <c r="CH380" s="2">
        <v>42605.770833333336</v>
      </c>
      <c r="CI380" t="s">
        <v>1897</v>
      </c>
      <c r="CJ380" t="s">
        <v>1396</v>
      </c>
      <c r="CK380">
        <v>1017.77921395</v>
      </c>
      <c r="CL380">
        <v>24.6666666666667</v>
      </c>
      <c r="CM380">
        <v>0</v>
      </c>
      <c r="CN380">
        <v>64</v>
      </c>
      <c r="CO380">
        <v>162</v>
      </c>
      <c r="CP380">
        <v>1.4</v>
      </c>
      <c r="CQ380">
        <v>4.3</v>
      </c>
      <c r="CR380">
        <v>0.1</v>
      </c>
      <c r="CS380">
        <v>4</v>
      </c>
      <c r="CT380" t="s">
        <v>1240</v>
      </c>
      <c r="CU380">
        <v>23</v>
      </c>
      <c r="CV380">
        <v>22</v>
      </c>
      <c r="CW380">
        <v>23</v>
      </c>
      <c r="CX380">
        <v>22</v>
      </c>
      <c r="CY380">
        <v>24</v>
      </c>
      <c r="CZ380">
        <v>21</v>
      </c>
      <c r="DA380" t="s">
        <v>27</v>
      </c>
      <c r="DB380" t="s">
        <v>27</v>
      </c>
    </row>
    <row r="381" spans="1:106">
      <c r="D381" s="3">
        <v>15</v>
      </c>
      <c r="E381" s="1">
        <v>1</v>
      </c>
      <c r="F381" s="15">
        <v>8</v>
      </c>
      <c r="G381" s="15" t="s">
        <v>33</v>
      </c>
      <c r="L381" s="1">
        <v>1</v>
      </c>
      <c r="M381" s="15">
        <v>8</v>
      </c>
      <c r="N381" s="15" t="s">
        <v>65</v>
      </c>
      <c r="O381" t="s">
        <v>57</v>
      </c>
      <c r="P381">
        <v>7</v>
      </c>
      <c r="BD381" s="39">
        <v>42605</v>
      </c>
      <c r="BE381" s="23">
        <v>0.77708333333333501</v>
      </c>
      <c r="BF381" s="10" t="str">
        <f t="shared" si="32"/>
        <v>23/08/2016 18:39</v>
      </c>
      <c r="BG381" s="35">
        <f t="shared" si="33"/>
        <v>42605.777777777781</v>
      </c>
      <c r="BH381" s="35">
        <f t="shared" si="34"/>
        <v>42605.770833333336</v>
      </c>
      <c r="BI381" t="str">
        <f t="shared" si="35"/>
        <v>23/08/2016 18:40:00</v>
      </c>
      <c r="BJ381" s="40" t="str">
        <f t="shared" si="36"/>
        <v>23/08/2016 18:30:00</v>
      </c>
      <c r="BK381">
        <f>VLOOKUP($BI381, [1]TableView_704030_20160816_20160!$D$2:$M$5095,3,FALSE)</f>
        <v>1017.77921395</v>
      </c>
      <c r="BL381">
        <f>VLOOKUP($BI381, [1]TableView_704030_20160816_20160!$D$2:$M$5095,8,FALSE)</f>
        <v>24.6666666666667</v>
      </c>
      <c r="BM381">
        <f>VLOOKUP($BI381, [1]TableView_704030_20160816_20160!$D$2:$M$5095,10,FALSE)</f>
        <v>0</v>
      </c>
      <c r="BN381">
        <f>VLOOKUP($BI381, [1]TableView_704030_20160816_20160!$D$2:$M$5095,4,FALSE)</f>
        <v>64</v>
      </c>
      <c r="BO381">
        <f>VLOOKUP($BI381, [1]TableView_704030_20160816_20160!$D$2:$M$5095,6,FALSE)</f>
        <v>162</v>
      </c>
      <c r="BP381">
        <f>VLOOKUP($BI381, [1]TableView_704030_20160816_20160!$D$2:$M$5095,7,FALSE)</f>
        <v>1.4</v>
      </c>
      <c r="BQ381">
        <f>VLOOKUP($BI381, [1]TableView_704030_20160816_20160!$D$2:$M$5095,2,FALSE)</f>
        <v>4.3</v>
      </c>
      <c r="BR381">
        <f>VLOOKUP($BJ381, [2]aacb8965d69cc6fd1cb3a5cae9e8ae7!$C$6:$F$853,4,FALSE)</f>
        <v>0.1</v>
      </c>
      <c r="BS381" s="15">
        <v>4</v>
      </c>
      <c r="BT381" t="str">
        <f t="shared" si="31"/>
        <v>23/08/2016 4</v>
      </c>
      <c r="BU381">
        <f>VLOOKUP($BT381, [3]Sheet1!$D$3:$T$89,4,FALSE)</f>
        <v>23</v>
      </c>
      <c r="BV381">
        <f>VLOOKUP($BT381, [3]Sheet1!$D$3:$T$89,5,FALSE)</f>
        <v>22</v>
      </c>
      <c r="BW381">
        <f>VLOOKUP($BT381, [3]Sheet1!$D$3:$T$89,8,FALSE)</f>
        <v>23</v>
      </c>
      <c r="BX381">
        <f>VLOOKUP($BT381, [3]Sheet1!$D$3:$T$89,9,FALSE)</f>
        <v>22</v>
      </c>
      <c r="BY381">
        <f>VLOOKUP($BT381, [3]Sheet1!$D$3:$T$89,12,FALSE)</f>
        <v>24</v>
      </c>
      <c r="BZ381">
        <f>VLOOKUP($BT381, [3]Sheet1!$D$3:$T$89,13,FALSE)</f>
        <v>21</v>
      </c>
      <c r="CA381" t="str">
        <f>VLOOKUP($BT381, [3]Sheet1!$D$3:$T$89,16,FALSE)</f>
        <v>N/A</v>
      </c>
      <c r="CB381" t="str">
        <f>VLOOKUP($BT381, [3]Sheet1!$D$3:$T$89,17,FALSE)</f>
        <v>N/A</v>
      </c>
      <c r="CD381" s="12">
        <v>42605</v>
      </c>
      <c r="CE381" s="2">
        <v>0.77708333333333501</v>
      </c>
      <c r="CF381" s="2" t="s">
        <v>1901</v>
      </c>
      <c r="CG381" s="2">
        <v>42605.777777777781</v>
      </c>
      <c r="CH381" s="2">
        <v>42605.770833333336</v>
      </c>
      <c r="CI381" t="s">
        <v>1897</v>
      </c>
      <c r="CJ381" t="s">
        <v>1396</v>
      </c>
      <c r="CK381">
        <v>1017.77921395</v>
      </c>
      <c r="CL381">
        <v>24.6666666666667</v>
      </c>
      <c r="CM381">
        <v>0</v>
      </c>
      <c r="CN381">
        <v>64</v>
      </c>
      <c r="CO381">
        <v>162</v>
      </c>
      <c r="CP381">
        <v>1.4</v>
      </c>
      <c r="CQ381">
        <v>4.3</v>
      </c>
      <c r="CR381">
        <v>0.1</v>
      </c>
      <c r="CS381">
        <v>4</v>
      </c>
      <c r="CT381" t="s">
        <v>1240</v>
      </c>
      <c r="CU381">
        <v>23</v>
      </c>
      <c r="CV381">
        <v>22</v>
      </c>
      <c r="CW381">
        <v>23</v>
      </c>
      <c r="CX381">
        <v>22</v>
      </c>
      <c r="CY381">
        <v>24</v>
      </c>
      <c r="CZ381">
        <v>21</v>
      </c>
      <c r="DA381" t="s">
        <v>27</v>
      </c>
      <c r="DB381" t="s">
        <v>27</v>
      </c>
    </row>
    <row r="382" spans="1:106">
      <c r="D382" s="3">
        <v>16</v>
      </c>
      <c r="E382" s="1">
        <v>1</v>
      </c>
      <c r="F382" s="15">
        <v>9</v>
      </c>
      <c r="G382" s="15" t="s">
        <v>194</v>
      </c>
      <c r="L382" s="1">
        <v>1</v>
      </c>
      <c r="M382" s="15">
        <v>9</v>
      </c>
      <c r="N382" s="15" t="s">
        <v>33</v>
      </c>
      <c r="BD382" s="39">
        <v>42605</v>
      </c>
      <c r="BE382" s="23">
        <v>0.77777777777777901</v>
      </c>
      <c r="BF382" s="10" t="str">
        <f t="shared" si="32"/>
        <v>23/08/2016 18:40</v>
      </c>
      <c r="BG382" s="35">
        <f t="shared" si="33"/>
        <v>42605.777777777781</v>
      </c>
      <c r="BH382" s="35">
        <f t="shared" si="34"/>
        <v>42605.770833333336</v>
      </c>
      <c r="BI382" t="str">
        <f t="shared" si="35"/>
        <v>23/08/2016 18:40:00</v>
      </c>
      <c r="BJ382" s="40" t="str">
        <f t="shared" si="36"/>
        <v>23/08/2016 18:30:00</v>
      </c>
      <c r="BK382">
        <f>VLOOKUP($BI382, [1]TableView_704030_20160816_20160!$D$2:$M$5095,3,FALSE)</f>
        <v>1017.77921395</v>
      </c>
      <c r="BL382">
        <f>VLOOKUP($BI382, [1]TableView_704030_20160816_20160!$D$2:$M$5095,8,FALSE)</f>
        <v>24.6666666666667</v>
      </c>
      <c r="BM382">
        <f>VLOOKUP($BI382, [1]TableView_704030_20160816_20160!$D$2:$M$5095,10,FALSE)</f>
        <v>0</v>
      </c>
      <c r="BN382">
        <f>VLOOKUP($BI382, [1]TableView_704030_20160816_20160!$D$2:$M$5095,4,FALSE)</f>
        <v>64</v>
      </c>
      <c r="BO382">
        <f>VLOOKUP($BI382, [1]TableView_704030_20160816_20160!$D$2:$M$5095,6,FALSE)</f>
        <v>162</v>
      </c>
      <c r="BP382">
        <f>VLOOKUP($BI382, [1]TableView_704030_20160816_20160!$D$2:$M$5095,7,FALSE)</f>
        <v>1.4</v>
      </c>
      <c r="BQ382">
        <f>VLOOKUP($BI382, [1]TableView_704030_20160816_20160!$D$2:$M$5095,2,FALSE)</f>
        <v>4.3</v>
      </c>
      <c r="BR382">
        <f>VLOOKUP($BJ382, [2]aacb8965d69cc6fd1cb3a5cae9e8ae7!$C$6:$F$853,4,FALSE)</f>
        <v>0.1</v>
      </c>
      <c r="BS382" s="15">
        <v>4</v>
      </c>
      <c r="BT382" t="str">
        <f t="shared" si="31"/>
        <v>23/08/2016 4</v>
      </c>
      <c r="BU382">
        <f>VLOOKUP($BT382, [3]Sheet1!$D$3:$T$89,4,FALSE)</f>
        <v>23</v>
      </c>
      <c r="BV382">
        <f>VLOOKUP($BT382, [3]Sheet1!$D$3:$T$89,5,FALSE)</f>
        <v>22</v>
      </c>
      <c r="BW382">
        <f>VLOOKUP($BT382, [3]Sheet1!$D$3:$T$89,8,FALSE)</f>
        <v>23</v>
      </c>
      <c r="BX382">
        <f>VLOOKUP($BT382, [3]Sheet1!$D$3:$T$89,9,FALSE)</f>
        <v>22</v>
      </c>
      <c r="BY382">
        <f>VLOOKUP($BT382, [3]Sheet1!$D$3:$T$89,12,FALSE)</f>
        <v>24</v>
      </c>
      <c r="BZ382">
        <f>VLOOKUP($BT382, [3]Sheet1!$D$3:$T$89,13,FALSE)</f>
        <v>21</v>
      </c>
      <c r="CA382" t="str">
        <f>VLOOKUP($BT382, [3]Sheet1!$D$3:$T$89,16,FALSE)</f>
        <v>N/A</v>
      </c>
      <c r="CB382" t="str">
        <f>VLOOKUP($BT382, [3]Sheet1!$D$3:$T$89,17,FALSE)</f>
        <v>N/A</v>
      </c>
      <c r="CD382" s="12">
        <v>42605</v>
      </c>
      <c r="CE382" s="2">
        <v>0.77777777777777901</v>
      </c>
      <c r="CF382" s="2" t="s">
        <v>1902</v>
      </c>
      <c r="CG382" s="2">
        <v>42605.777777777781</v>
      </c>
      <c r="CH382" s="2">
        <v>42605.770833333336</v>
      </c>
      <c r="CI382" t="s">
        <v>1897</v>
      </c>
      <c r="CJ382" t="s">
        <v>1396</v>
      </c>
      <c r="CK382">
        <v>1017.77921395</v>
      </c>
      <c r="CL382">
        <v>24.6666666666667</v>
      </c>
      <c r="CM382">
        <v>0</v>
      </c>
      <c r="CN382">
        <v>64</v>
      </c>
      <c r="CO382">
        <v>162</v>
      </c>
      <c r="CP382">
        <v>1.4</v>
      </c>
      <c r="CQ382">
        <v>4.3</v>
      </c>
      <c r="CR382">
        <v>0.1</v>
      </c>
      <c r="CS382">
        <v>4</v>
      </c>
      <c r="CT382" t="s">
        <v>1240</v>
      </c>
      <c r="CU382">
        <v>23</v>
      </c>
      <c r="CV382">
        <v>22</v>
      </c>
      <c r="CW382">
        <v>23</v>
      </c>
      <c r="CX382">
        <v>22</v>
      </c>
      <c r="CY382">
        <v>24</v>
      </c>
      <c r="CZ382">
        <v>21</v>
      </c>
      <c r="DA382" t="s">
        <v>27</v>
      </c>
      <c r="DB382" t="s">
        <v>27</v>
      </c>
    </row>
    <row r="383" spans="1:106">
      <c r="D383" s="3">
        <v>17</v>
      </c>
      <c r="E383" s="1">
        <v>1</v>
      </c>
      <c r="F383" s="15">
        <v>9</v>
      </c>
      <c r="G383" s="15" t="s">
        <v>654</v>
      </c>
      <c r="L383" s="1">
        <v>1</v>
      </c>
      <c r="M383" s="15">
        <v>9</v>
      </c>
      <c r="N383" s="15" t="s">
        <v>33</v>
      </c>
      <c r="BD383" s="39">
        <v>42605</v>
      </c>
      <c r="BE383" s="23">
        <v>0.77847222222222401</v>
      </c>
      <c r="BF383" s="10" t="str">
        <f t="shared" si="32"/>
        <v>23/08/2016 18:41</v>
      </c>
      <c r="BG383" s="35">
        <f t="shared" si="33"/>
        <v>42605.777777777781</v>
      </c>
      <c r="BH383" s="35">
        <f t="shared" si="34"/>
        <v>42605.770833333336</v>
      </c>
      <c r="BI383" t="str">
        <f t="shared" si="35"/>
        <v>23/08/2016 18:40:00</v>
      </c>
      <c r="BJ383" s="40" t="str">
        <f t="shared" si="36"/>
        <v>23/08/2016 18:30:00</v>
      </c>
      <c r="BK383">
        <f>VLOOKUP($BI383, [1]TableView_704030_20160816_20160!$D$2:$M$5095,3,FALSE)</f>
        <v>1017.77921395</v>
      </c>
      <c r="BL383">
        <f>VLOOKUP($BI383, [1]TableView_704030_20160816_20160!$D$2:$M$5095,8,FALSE)</f>
        <v>24.6666666666667</v>
      </c>
      <c r="BM383">
        <f>VLOOKUP($BI383, [1]TableView_704030_20160816_20160!$D$2:$M$5095,10,FALSE)</f>
        <v>0</v>
      </c>
      <c r="BN383">
        <f>VLOOKUP($BI383, [1]TableView_704030_20160816_20160!$D$2:$M$5095,4,FALSE)</f>
        <v>64</v>
      </c>
      <c r="BO383">
        <f>VLOOKUP($BI383, [1]TableView_704030_20160816_20160!$D$2:$M$5095,6,FALSE)</f>
        <v>162</v>
      </c>
      <c r="BP383">
        <f>VLOOKUP($BI383, [1]TableView_704030_20160816_20160!$D$2:$M$5095,7,FALSE)</f>
        <v>1.4</v>
      </c>
      <c r="BQ383">
        <f>VLOOKUP($BI383, [1]TableView_704030_20160816_20160!$D$2:$M$5095,2,FALSE)</f>
        <v>4.3</v>
      </c>
      <c r="BR383">
        <f>VLOOKUP($BJ383, [2]aacb8965d69cc6fd1cb3a5cae9e8ae7!$C$6:$F$853,4,FALSE)</f>
        <v>0.1</v>
      </c>
      <c r="BS383" s="15">
        <v>4</v>
      </c>
      <c r="BT383" t="str">
        <f t="shared" si="31"/>
        <v>23/08/2016 4</v>
      </c>
      <c r="BU383">
        <f>VLOOKUP($BT383, [3]Sheet1!$D$3:$T$89,4,FALSE)</f>
        <v>23</v>
      </c>
      <c r="BV383">
        <f>VLOOKUP($BT383, [3]Sheet1!$D$3:$T$89,5,FALSE)</f>
        <v>22</v>
      </c>
      <c r="BW383">
        <f>VLOOKUP($BT383, [3]Sheet1!$D$3:$T$89,8,FALSE)</f>
        <v>23</v>
      </c>
      <c r="BX383">
        <f>VLOOKUP($BT383, [3]Sheet1!$D$3:$T$89,9,FALSE)</f>
        <v>22</v>
      </c>
      <c r="BY383">
        <f>VLOOKUP($BT383, [3]Sheet1!$D$3:$T$89,12,FALSE)</f>
        <v>24</v>
      </c>
      <c r="BZ383">
        <f>VLOOKUP($BT383, [3]Sheet1!$D$3:$T$89,13,FALSE)</f>
        <v>21</v>
      </c>
      <c r="CA383" t="str">
        <f>VLOOKUP($BT383, [3]Sheet1!$D$3:$T$89,16,FALSE)</f>
        <v>N/A</v>
      </c>
      <c r="CB383" t="str">
        <f>VLOOKUP($BT383, [3]Sheet1!$D$3:$T$89,17,FALSE)</f>
        <v>N/A</v>
      </c>
      <c r="CD383" s="12">
        <v>42605</v>
      </c>
      <c r="CE383" s="2">
        <v>0.77847222222222401</v>
      </c>
      <c r="CF383" s="2" t="s">
        <v>1903</v>
      </c>
      <c r="CG383" s="2">
        <v>42605.777777777781</v>
      </c>
      <c r="CH383" s="2">
        <v>42605.770833333336</v>
      </c>
      <c r="CI383" t="s">
        <v>1897</v>
      </c>
      <c r="CJ383" t="s">
        <v>1396</v>
      </c>
      <c r="CK383">
        <v>1017.77921395</v>
      </c>
      <c r="CL383">
        <v>24.6666666666667</v>
      </c>
      <c r="CM383">
        <v>0</v>
      </c>
      <c r="CN383">
        <v>64</v>
      </c>
      <c r="CO383">
        <v>162</v>
      </c>
      <c r="CP383">
        <v>1.4</v>
      </c>
      <c r="CQ383">
        <v>4.3</v>
      </c>
      <c r="CR383">
        <v>0.1</v>
      </c>
      <c r="CS383">
        <v>4</v>
      </c>
      <c r="CT383" t="s">
        <v>1240</v>
      </c>
      <c r="CU383">
        <v>23</v>
      </c>
      <c r="CV383">
        <v>22</v>
      </c>
      <c r="CW383">
        <v>23</v>
      </c>
      <c r="CX383">
        <v>22</v>
      </c>
      <c r="CY383">
        <v>24</v>
      </c>
      <c r="CZ383">
        <v>21</v>
      </c>
      <c r="DA383" t="s">
        <v>27</v>
      </c>
      <c r="DB383" t="s">
        <v>27</v>
      </c>
    </row>
    <row r="384" spans="1:106">
      <c r="D384" s="3">
        <v>18</v>
      </c>
      <c r="E384" s="1">
        <v>1</v>
      </c>
      <c r="F384" s="15">
        <v>9</v>
      </c>
      <c r="G384" s="15" t="s">
        <v>34</v>
      </c>
      <c r="BD384" s="39">
        <v>42605</v>
      </c>
      <c r="BE384" s="23">
        <v>0.77916666666666901</v>
      </c>
      <c r="BF384" s="10" t="str">
        <f t="shared" si="32"/>
        <v>23/08/2016 18:42</v>
      </c>
      <c r="BG384" s="35">
        <f t="shared" si="33"/>
        <v>42605.777777777781</v>
      </c>
      <c r="BH384" s="35">
        <f t="shared" si="34"/>
        <v>42605.770833333336</v>
      </c>
      <c r="BI384" t="str">
        <f t="shared" si="35"/>
        <v>23/08/2016 18:40:00</v>
      </c>
      <c r="BJ384" s="40" t="str">
        <f t="shared" si="36"/>
        <v>23/08/2016 18:30:00</v>
      </c>
      <c r="BK384">
        <f>VLOOKUP($BI384, [1]TableView_704030_20160816_20160!$D$2:$M$5095,3,FALSE)</f>
        <v>1017.77921395</v>
      </c>
      <c r="BL384">
        <f>VLOOKUP($BI384, [1]TableView_704030_20160816_20160!$D$2:$M$5095,8,FALSE)</f>
        <v>24.6666666666667</v>
      </c>
      <c r="BM384">
        <f>VLOOKUP($BI384, [1]TableView_704030_20160816_20160!$D$2:$M$5095,10,FALSE)</f>
        <v>0</v>
      </c>
      <c r="BN384">
        <f>VLOOKUP($BI384, [1]TableView_704030_20160816_20160!$D$2:$M$5095,4,FALSE)</f>
        <v>64</v>
      </c>
      <c r="BO384">
        <f>VLOOKUP($BI384, [1]TableView_704030_20160816_20160!$D$2:$M$5095,6,FALSE)</f>
        <v>162</v>
      </c>
      <c r="BP384">
        <f>VLOOKUP($BI384, [1]TableView_704030_20160816_20160!$D$2:$M$5095,7,FALSE)</f>
        <v>1.4</v>
      </c>
      <c r="BQ384">
        <f>VLOOKUP($BI384, [1]TableView_704030_20160816_20160!$D$2:$M$5095,2,FALSE)</f>
        <v>4.3</v>
      </c>
      <c r="BR384">
        <f>VLOOKUP($BJ384, [2]aacb8965d69cc6fd1cb3a5cae9e8ae7!$C$6:$F$853,4,FALSE)</f>
        <v>0.1</v>
      </c>
      <c r="BS384" s="15">
        <v>4</v>
      </c>
      <c r="BT384" t="str">
        <f t="shared" si="31"/>
        <v>23/08/2016 4</v>
      </c>
      <c r="BU384">
        <f>VLOOKUP($BT384, [3]Sheet1!$D$3:$T$89,4,FALSE)</f>
        <v>23</v>
      </c>
      <c r="BV384">
        <f>VLOOKUP($BT384, [3]Sheet1!$D$3:$T$89,5,FALSE)</f>
        <v>22</v>
      </c>
      <c r="BW384">
        <f>VLOOKUP($BT384, [3]Sheet1!$D$3:$T$89,8,FALSE)</f>
        <v>23</v>
      </c>
      <c r="BX384">
        <f>VLOOKUP($BT384, [3]Sheet1!$D$3:$T$89,9,FALSE)</f>
        <v>22</v>
      </c>
      <c r="BY384">
        <f>VLOOKUP($BT384, [3]Sheet1!$D$3:$T$89,12,FALSE)</f>
        <v>24</v>
      </c>
      <c r="BZ384">
        <f>VLOOKUP($BT384, [3]Sheet1!$D$3:$T$89,13,FALSE)</f>
        <v>21</v>
      </c>
      <c r="CA384" t="str">
        <f>VLOOKUP($BT384, [3]Sheet1!$D$3:$T$89,16,FALSE)</f>
        <v>N/A</v>
      </c>
      <c r="CB384" t="str">
        <f>VLOOKUP($BT384, [3]Sheet1!$D$3:$T$89,17,FALSE)</f>
        <v>N/A</v>
      </c>
      <c r="CD384" s="12">
        <v>42605</v>
      </c>
      <c r="CE384" s="2">
        <v>0.77916666666666901</v>
      </c>
      <c r="CF384" s="2" t="s">
        <v>1904</v>
      </c>
      <c r="CG384" s="2">
        <v>42605.777777777781</v>
      </c>
      <c r="CH384" s="2">
        <v>42605.770833333336</v>
      </c>
      <c r="CI384" t="s">
        <v>1897</v>
      </c>
      <c r="CJ384" t="s">
        <v>1396</v>
      </c>
      <c r="CK384">
        <v>1017.77921395</v>
      </c>
      <c r="CL384">
        <v>24.6666666666667</v>
      </c>
      <c r="CM384">
        <v>0</v>
      </c>
      <c r="CN384">
        <v>64</v>
      </c>
      <c r="CO384">
        <v>162</v>
      </c>
      <c r="CP384">
        <v>1.4</v>
      </c>
      <c r="CQ384">
        <v>4.3</v>
      </c>
      <c r="CR384">
        <v>0.1</v>
      </c>
      <c r="CS384">
        <v>4</v>
      </c>
      <c r="CT384" t="s">
        <v>1240</v>
      </c>
      <c r="CU384">
        <v>23</v>
      </c>
      <c r="CV384">
        <v>22</v>
      </c>
      <c r="CW384">
        <v>23</v>
      </c>
      <c r="CX384">
        <v>22</v>
      </c>
      <c r="CY384">
        <v>24</v>
      </c>
      <c r="CZ384">
        <v>21</v>
      </c>
      <c r="DA384" t="s">
        <v>27</v>
      </c>
      <c r="DB384" t="s">
        <v>27</v>
      </c>
    </row>
    <row r="385" spans="1:106">
      <c r="D385" s="3">
        <v>19</v>
      </c>
      <c r="E385" s="1">
        <v>1</v>
      </c>
      <c r="F385" s="15">
        <v>9</v>
      </c>
      <c r="G385" s="15" t="s">
        <v>34</v>
      </c>
      <c r="L385" s="1">
        <v>1</v>
      </c>
      <c r="M385">
        <v>8</v>
      </c>
      <c r="N385" t="s">
        <v>109</v>
      </c>
      <c r="O385" t="s">
        <v>57</v>
      </c>
      <c r="P385">
        <v>7</v>
      </c>
      <c r="BD385" s="39">
        <v>42605</v>
      </c>
      <c r="BE385" s="23">
        <v>0.779861111111113</v>
      </c>
      <c r="BF385" s="10" t="str">
        <f t="shared" si="32"/>
        <v>23/08/2016 18:43</v>
      </c>
      <c r="BG385" s="35">
        <f t="shared" si="33"/>
        <v>42605.777777777781</v>
      </c>
      <c r="BH385" s="35">
        <f t="shared" si="34"/>
        <v>42605.770833333336</v>
      </c>
      <c r="BI385" t="str">
        <f t="shared" si="35"/>
        <v>23/08/2016 18:40:00</v>
      </c>
      <c r="BJ385" s="40" t="str">
        <f t="shared" si="36"/>
        <v>23/08/2016 18:30:00</v>
      </c>
      <c r="BK385">
        <f>VLOOKUP($BI385, [1]TableView_704030_20160816_20160!$D$2:$M$5095,3,FALSE)</f>
        <v>1017.77921395</v>
      </c>
      <c r="BL385">
        <f>VLOOKUP($BI385, [1]TableView_704030_20160816_20160!$D$2:$M$5095,8,FALSE)</f>
        <v>24.6666666666667</v>
      </c>
      <c r="BM385">
        <f>VLOOKUP($BI385, [1]TableView_704030_20160816_20160!$D$2:$M$5095,10,FALSE)</f>
        <v>0</v>
      </c>
      <c r="BN385">
        <f>VLOOKUP($BI385, [1]TableView_704030_20160816_20160!$D$2:$M$5095,4,FALSE)</f>
        <v>64</v>
      </c>
      <c r="BO385">
        <f>VLOOKUP($BI385, [1]TableView_704030_20160816_20160!$D$2:$M$5095,6,FALSE)</f>
        <v>162</v>
      </c>
      <c r="BP385">
        <f>VLOOKUP($BI385, [1]TableView_704030_20160816_20160!$D$2:$M$5095,7,FALSE)</f>
        <v>1.4</v>
      </c>
      <c r="BQ385">
        <f>VLOOKUP($BI385, [1]TableView_704030_20160816_20160!$D$2:$M$5095,2,FALSE)</f>
        <v>4.3</v>
      </c>
      <c r="BR385">
        <f>VLOOKUP($BJ385, [2]aacb8965d69cc6fd1cb3a5cae9e8ae7!$C$6:$F$853,4,FALSE)</f>
        <v>0.1</v>
      </c>
      <c r="BS385" s="15">
        <v>4</v>
      </c>
      <c r="BT385" t="str">
        <f t="shared" si="31"/>
        <v>23/08/2016 4</v>
      </c>
      <c r="BU385">
        <f>VLOOKUP($BT385, [3]Sheet1!$D$3:$T$89,4,FALSE)</f>
        <v>23</v>
      </c>
      <c r="BV385">
        <f>VLOOKUP($BT385, [3]Sheet1!$D$3:$T$89,5,FALSE)</f>
        <v>22</v>
      </c>
      <c r="BW385">
        <f>VLOOKUP($BT385, [3]Sheet1!$D$3:$T$89,8,FALSE)</f>
        <v>23</v>
      </c>
      <c r="BX385">
        <f>VLOOKUP($BT385, [3]Sheet1!$D$3:$T$89,9,FALSE)</f>
        <v>22</v>
      </c>
      <c r="BY385">
        <f>VLOOKUP($BT385, [3]Sheet1!$D$3:$T$89,12,FALSE)</f>
        <v>24</v>
      </c>
      <c r="BZ385">
        <f>VLOOKUP($BT385, [3]Sheet1!$D$3:$T$89,13,FALSE)</f>
        <v>21</v>
      </c>
      <c r="CA385" t="str">
        <f>VLOOKUP($BT385, [3]Sheet1!$D$3:$T$89,16,FALSE)</f>
        <v>N/A</v>
      </c>
      <c r="CB385" t="str">
        <f>VLOOKUP($BT385, [3]Sheet1!$D$3:$T$89,17,FALSE)</f>
        <v>N/A</v>
      </c>
      <c r="CD385" s="12">
        <v>42605</v>
      </c>
      <c r="CE385" s="2">
        <v>0.779861111111113</v>
      </c>
      <c r="CF385" s="2" t="s">
        <v>1905</v>
      </c>
      <c r="CG385" s="2">
        <v>42605.777777777781</v>
      </c>
      <c r="CH385" s="2">
        <v>42605.770833333336</v>
      </c>
      <c r="CI385" t="s">
        <v>1897</v>
      </c>
      <c r="CJ385" t="s">
        <v>1396</v>
      </c>
      <c r="CK385">
        <v>1017.77921395</v>
      </c>
      <c r="CL385">
        <v>24.6666666666667</v>
      </c>
      <c r="CM385">
        <v>0</v>
      </c>
      <c r="CN385">
        <v>64</v>
      </c>
      <c r="CO385">
        <v>162</v>
      </c>
      <c r="CP385">
        <v>1.4</v>
      </c>
      <c r="CQ385">
        <v>4.3</v>
      </c>
      <c r="CR385">
        <v>0.1</v>
      </c>
      <c r="CS385">
        <v>4</v>
      </c>
      <c r="CT385" t="s">
        <v>1240</v>
      </c>
      <c r="CU385">
        <v>23</v>
      </c>
      <c r="CV385">
        <v>22</v>
      </c>
      <c r="CW385">
        <v>23</v>
      </c>
      <c r="CX385">
        <v>22</v>
      </c>
      <c r="CY385">
        <v>24</v>
      </c>
      <c r="CZ385">
        <v>21</v>
      </c>
      <c r="DA385" t="s">
        <v>27</v>
      </c>
      <c r="DB385" t="s">
        <v>27</v>
      </c>
    </row>
    <row r="386" spans="1:106">
      <c r="D386" s="3">
        <v>20</v>
      </c>
      <c r="E386" s="1">
        <v>1</v>
      </c>
      <c r="F386" s="15">
        <v>9</v>
      </c>
      <c r="G386" s="15" t="s">
        <v>34</v>
      </c>
      <c r="L386" s="1">
        <v>1</v>
      </c>
      <c r="M386">
        <v>8</v>
      </c>
      <c r="N386" t="s">
        <v>109</v>
      </c>
      <c r="O386" t="s">
        <v>57</v>
      </c>
      <c r="P386">
        <v>7</v>
      </c>
      <c r="BD386" s="39">
        <v>42605</v>
      </c>
      <c r="BE386" s="23">
        <v>0.780555555555558</v>
      </c>
      <c r="BF386" s="10" t="str">
        <f t="shared" si="32"/>
        <v>23/08/2016 18:44</v>
      </c>
      <c r="BG386" s="35">
        <f t="shared" si="33"/>
        <v>42605.777777777781</v>
      </c>
      <c r="BH386" s="35">
        <f t="shared" si="34"/>
        <v>42605.770833333336</v>
      </c>
      <c r="BI386" t="str">
        <f t="shared" si="35"/>
        <v>23/08/2016 18:40:00</v>
      </c>
      <c r="BJ386" s="40" t="str">
        <f t="shared" si="36"/>
        <v>23/08/2016 18:30:00</v>
      </c>
      <c r="BK386">
        <f>VLOOKUP($BI386, [1]TableView_704030_20160816_20160!$D$2:$M$5095,3,FALSE)</f>
        <v>1017.77921395</v>
      </c>
      <c r="BL386">
        <f>VLOOKUP($BI386, [1]TableView_704030_20160816_20160!$D$2:$M$5095,8,FALSE)</f>
        <v>24.6666666666667</v>
      </c>
      <c r="BM386">
        <f>VLOOKUP($BI386, [1]TableView_704030_20160816_20160!$D$2:$M$5095,10,FALSE)</f>
        <v>0</v>
      </c>
      <c r="BN386">
        <f>VLOOKUP($BI386, [1]TableView_704030_20160816_20160!$D$2:$M$5095,4,FALSE)</f>
        <v>64</v>
      </c>
      <c r="BO386">
        <f>VLOOKUP($BI386, [1]TableView_704030_20160816_20160!$D$2:$M$5095,6,FALSE)</f>
        <v>162</v>
      </c>
      <c r="BP386">
        <f>VLOOKUP($BI386, [1]TableView_704030_20160816_20160!$D$2:$M$5095,7,FALSE)</f>
        <v>1.4</v>
      </c>
      <c r="BQ386">
        <f>VLOOKUP($BI386, [1]TableView_704030_20160816_20160!$D$2:$M$5095,2,FALSE)</f>
        <v>4.3</v>
      </c>
      <c r="BR386">
        <f>VLOOKUP($BJ386, [2]aacb8965d69cc6fd1cb3a5cae9e8ae7!$C$6:$F$853,4,FALSE)</f>
        <v>0.1</v>
      </c>
      <c r="BS386" s="15">
        <v>4</v>
      </c>
      <c r="BT386" t="str">
        <f t="shared" si="31"/>
        <v>23/08/2016 4</v>
      </c>
      <c r="BU386">
        <f>VLOOKUP($BT386, [3]Sheet1!$D$3:$T$89,4,FALSE)</f>
        <v>23</v>
      </c>
      <c r="BV386">
        <f>VLOOKUP($BT386, [3]Sheet1!$D$3:$T$89,5,FALSE)</f>
        <v>22</v>
      </c>
      <c r="BW386">
        <f>VLOOKUP($BT386, [3]Sheet1!$D$3:$T$89,8,FALSE)</f>
        <v>23</v>
      </c>
      <c r="BX386">
        <f>VLOOKUP($BT386, [3]Sheet1!$D$3:$T$89,9,FALSE)</f>
        <v>22</v>
      </c>
      <c r="BY386">
        <f>VLOOKUP($BT386, [3]Sheet1!$D$3:$T$89,12,FALSE)</f>
        <v>24</v>
      </c>
      <c r="BZ386">
        <f>VLOOKUP($BT386, [3]Sheet1!$D$3:$T$89,13,FALSE)</f>
        <v>21</v>
      </c>
      <c r="CA386" t="str">
        <f>VLOOKUP($BT386, [3]Sheet1!$D$3:$T$89,16,FALSE)</f>
        <v>N/A</v>
      </c>
      <c r="CB386" t="str">
        <f>VLOOKUP($BT386, [3]Sheet1!$D$3:$T$89,17,FALSE)</f>
        <v>N/A</v>
      </c>
      <c r="CD386" s="12">
        <v>42605</v>
      </c>
      <c r="CE386" s="2">
        <v>0.780555555555558</v>
      </c>
      <c r="CF386" s="2" t="s">
        <v>1906</v>
      </c>
      <c r="CG386" s="2">
        <v>42605.777777777781</v>
      </c>
      <c r="CH386" s="2">
        <v>42605.770833333336</v>
      </c>
      <c r="CI386" t="s">
        <v>1897</v>
      </c>
      <c r="CJ386" t="s">
        <v>1396</v>
      </c>
      <c r="CK386">
        <v>1017.77921395</v>
      </c>
      <c r="CL386">
        <v>24.6666666666667</v>
      </c>
      <c r="CM386">
        <v>0</v>
      </c>
      <c r="CN386">
        <v>64</v>
      </c>
      <c r="CO386">
        <v>162</v>
      </c>
      <c r="CP386">
        <v>1.4</v>
      </c>
      <c r="CQ386">
        <v>4.3</v>
      </c>
      <c r="CR386">
        <v>0.1</v>
      </c>
      <c r="CS386">
        <v>4</v>
      </c>
      <c r="CT386" t="s">
        <v>1240</v>
      </c>
      <c r="CU386">
        <v>23</v>
      </c>
      <c r="CV386">
        <v>22</v>
      </c>
      <c r="CW386">
        <v>23</v>
      </c>
      <c r="CX386">
        <v>22</v>
      </c>
      <c r="CY386">
        <v>24</v>
      </c>
      <c r="CZ386">
        <v>21</v>
      </c>
      <c r="DA386" t="s">
        <v>27</v>
      </c>
      <c r="DB386" t="s">
        <v>27</v>
      </c>
    </row>
    <row r="387" spans="1:106">
      <c r="D387" s="3">
        <v>21</v>
      </c>
      <c r="E387" s="1">
        <v>2</v>
      </c>
      <c r="F387" s="15">
        <v>9</v>
      </c>
      <c r="G387" s="15" t="s">
        <v>34</v>
      </c>
      <c r="BD387" s="39">
        <v>42605</v>
      </c>
      <c r="BE387" s="23">
        <v>0.781250000000002</v>
      </c>
      <c r="BF387" s="10" t="str">
        <f t="shared" si="32"/>
        <v>23/08/2016 18:45</v>
      </c>
      <c r="BG387" s="35">
        <f t="shared" si="33"/>
        <v>42605.784722222219</v>
      </c>
      <c r="BH387" s="35">
        <f t="shared" si="34"/>
        <v>42605.791666666664</v>
      </c>
      <c r="BI387" t="str">
        <f t="shared" si="35"/>
        <v>23/08/2016 18:50:00</v>
      </c>
      <c r="BJ387" s="40" t="str">
        <f t="shared" si="36"/>
        <v>23/08/2016 19:00:00</v>
      </c>
      <c r="BK387">
        <f>VLOOKUP($BI387, [1]TableView_704030_20160816_20160!$D$2:$M$5095,3,FALSE)</f>
        <v>1017.67762228</v>
      </c>
      <c r="BL387">
        <f>VLOOKUP($BI387, [1]TableView_704030_20160816_20160!$D$2:$M$5095,8,FALSE)</f>
        <v>24.3888888888889</v>
      </c>
      <c r="BM387">
        <f>VLOOKUP($BI387, [1]TableView_704030_20160816_20160!$D$2:$M$5095,10,FALSE)</f>
        <v>0</v>
      </c>
      <c r="BN387">
        <f>VLOOKUP($BI387, [1]TableView_704030_20160816_20160!$D$2:$M$5095,4,FALSE)</f>
        <v>66</v>
      </c>
      <c r="BO387">
        <f>VLOOKUP($BI387, [1]TableView_704030_20160816_20160!$D$2:$M$5095,6,FALSE)</f>
        <v>144</v>
      </c>
      <c r="BP387">
        <f>VLOOKUP($BI387, [1]TableView_704030_20160816_20160!$D$2:$M$5095,7,FALSE)</f>
        <v>2.2999999999999998</v>
      </c>
      <c r="BQ387">
        <f>VLOOKUP($BI387, [1]TableView_704030_20160816_20160!$D$2:$M$5095,2,FALSE)</f>
        <v>7</v>
      </c>
      <c r="BR387">
        <v>0</v>
      </c>
      <c r="BS387" s="15">
        <v>4</v>
      </c>
      <c r="BT387" t="str">
        <f t="shared" ref="BT387:BT450" si="37">TEXT(BD387,"dd/mm/yyyy ")&amp;TEXT(BS387, "d")</f>
        <v>23/08/2016 4</v>
      </c>
      <c r="BU387">
        <f>VLOOKUP($BT387, [3]Sheet1!$D$3:$T$89,4,FALSE)</f>
        <v>23</v>
      </c>
      <c r="BV387">
        <f>VLOOKUP($BT387, [3]Sheet1!$D$3:$T$89,5,FALSE)</f>
        <v>22</v>
      </c>
      <c r="BW387">
        <f>VLOOKUP($BT387, [3]Sheet1!$D$3:$T$89,8,FALSE)</f>
        <v>23</v>
      </c>
      <c r="BX387">
        <f>VLOOKUP($BT387, [3]Sheet1!$D$3:$T$89,9,FALSE)</f>
        <v>22</v>
      </c>
      <c r="BY387">
        <f>VLOOKUP($BT387, [3]Sheet1!$D$3:$T$89,12,FALSE)</f>
        <v>24</v>
      </c>
      <c r="BZ387">
        <f>VLOOKUP($BT387, [3]Sheet1!$D$3:$T$89,13,FALSE)</f>
        <v>21</v>
      </c>
      <c r="CA387" t="str">
        <f>VLOOKUP($BT387, [3]Sheet1!$D$3:$T$89,16,FALSE)</f>
        <v>N/A</v>
      </c>
      <c r="CB387" t="str">
        <f>VLOOKUP($BT387, [3]Sheet1!$D$3:$T$89,17,FALSE)</f>
        <v>N/A</v>
      </c>
      <c r="CD387" s="12">
        <v>42605</v>
      </c>
      <c r="CE387" s="2">
        <v>0.781250000000002</v>
      </c>
      <c r="CF387" s="2" t="s">
        <v>1907</v>
      </c>
      <c r="CG387" s="2">
        <v>42605.784722222219</v>
      </c>
      <c r="CH387" s="2">
        <v>42605.791666666664</v>
      </c>
      <c r="CI387" t="s">
        <v>1908</v>
      </c>
      <c r="CJ387" t="s">
        <v>1909</v>
      </c>
      <c r="CK387">
        <v>1017.67762228</v>
      </c>
      <c r="CL387">
        <v>24.3888888888889</v>
      </c>
      <c r="CM387">
        <v>0</v>
      </c>
      <c r="CN387">
        <v>66</v>
      </c>
      <c r="CO387">
        <v>144</v>
      </c>
      <c r="CP387">
        <v>2.2999999999999998</v>
      </c>
      <c r="CQ387">
        <v>7</v>
      </c>
      <c r="CR387">
        <v>0</v>
      </c>
      <c r="CS387">
        <v>4</v>
      </c>
      <c r="CT387" t="s">
        <v>1240</v>
      </c>
      <c r="CU387">
        <v>23</v>
      </c>
      <c r="CV387">
        <v>22</v>
      </c>
      <c r="CW387">
        <v>23</v>
      </c>
      <c r="CX387">
        <v>22</v>
      </c>
      <c r="CY387">
        <v>24</v>
      </c>
      <c r="CZ387">
        <v>21</v>
      </c>
      <c r="DA387" t="s">
        <v>27</v>
      </c>
      <c r="DB387" t="s">
        <v>27</v>
      </c>
    </row>
    <row r="388" spans="1:106">
      <c r="D388" s="3">
        <v>22</v>
      </c>
      <c r="E388" s="1">
        <v>1</v>
      </c>
      <c r="F388" s="15">
        <v>9</v>
      </c>
      <c r="G388" s="15" t="s">
        <v>33</v>
      </c>
      <c r="L388" s="1">
        <v>1</v>
      </c>
      <c r="M388">
        <v>8</v>
      </c>
      <c r="N388" t="s">
        <v>109</v>
      </c>
      <c r="O388" t="s">
        <v>57</v>
      </c>
      <c r="P388">
        <v>8</v>
      </c>
      <c r="BD388" s="39">
        <v>42605</v>
      </c>
      <c r="BE388" s="23">
        <v>0.781944444444447</v>
      </c>
      <c r="BF388" s="10" t="str">
        <f t="shared" ref="BF388:BF451" si="38">TEXT(BD388,"dd/mm/yyyy ")&amp;TEXT(BE388,"hh:mm")</f>
        <v>23/08/2016 18:46</v>
      </c>
      <c r="BG388" s="35">
        <f t="shared" ref="BG388:BG451" si="39">ROUND(BF388*(24*60/10),0)/(24*60/10)</f>
        <v>42605.784722222219</v>
      </c>
      <c r="BH388" s="35">
        <f t="shared" ref="BH388:BH451" si="40">ROUND(BF388*(24*60/30),0)/(24*60/30)</f>
        <v>42605.791666666664</v>
      </c>
      <c r="BI388" t="str">
        <f t="shared" ref="BI388:BI451" si="41">TEXT(BD388,"dd/mm/yyyy ")&amp;TEXT(BG388,"hh:mm:ss")</f>
        <v>23/08/2016 18:50:00</v>
      </c>
      <c r="BJ388" s="40" t="str">
        <f t="shared" ref="BJ388:BJ451" si="42">TEXT(BD388,"dd/mm/yyyy ")&amp;TEXT(BH388,"hh:mm:ss")</f>
        <v>23/08/2016 19:00:00</v>
      </c>
      <c r="BK388">
        <f>VLOOKUP($BI388, [1]TableView_704030_20160816_20160!$D$2:$M$5095,3,FALSE)</f>
        <v>1017.67762228</v>
      </c>
      <c r="BL388">
        <f>VLOOKUP($BI388, [1]TableView_704030_20160816_20160!$D$2:$M$5095,8,FALSE)</f>
        <v>24.3888888888889</v>
      </c>
      <c r="BM388">
        <f>VLOOKUP($BI388, [1]TableView_704030_20160816_20160!$D$2:$M$5095,10,FALSE)</f>
        <v>0</v>
      </c>
      <c r="BN388">
        <f>VLOOKUP($BI388, [1]TableView_704030_20160816_20160!$D$2:$M$5095,4,FALSE)</f>
        <v>66</v>
      </c>
      <c r="BO388">
        <f>VLOOKUP($BI388, [1]TableView_704030_20160816_20160!$D$2:$M$5095,6,FALSE)</f>
        <v>144</v>
      </c>
      <c r="BP388">
        <f>VLOOKUP($BI388, [1]TableView_704030_20160816_20160!$D$2:$M$5095,7,FALSE)</f>
        <v>2.2999999999999998</v>
      </c>
      <c r="BQ388">
        <f>VLOOKUP($BI388, [1]TableView_704030_20160816_20160!$D$2:$M$5095,2,FALSE)</f>
        <v>7</v>
      </c>
      <c r="BR388">
        <v>0</v>
      </c>
      <c r="BS388" s="15">
        <v>4</v>
      </c>
      <c r="BT388" t="str">
        <f t="shared" si="37"/>
        <v>23/08/2016 4</v>
      </c>
      <c r="BU388">
        <f>VLOOKUP($BT388, [3]Sheet1!$D$3:$T$89,4,FALSE)</f>
        <v>23</v>
      </c>
      <c r="BV388">
        <f>VLOOKUP($BT388, [3]Sheet1!$D$3:$T$89,5,FALSE)</f>
        <v>22</v>
      </c>
      <c r="BW388">
        <f>VLOOKUP($BT388, [3]Sheet1!$D$3:$T$89,8,FALSE)</f>
        <v>23</v>
      </c>
      <c r="BX388">
        <f>VLOOKUP($BT388, [3]Sheet1!$D$3:$T$89,9,FALSE)</f>
        <v>22</v>
      </c>
      <c r="BY388">
        <f>VLOOKUP($BT388, [3]Sheet1!$D$3:$T$89,12,FALSE)</f>
        <v>24</v>
      </c>
      <c r="BZ388">
        <f>VLOOKUP($BT388, [3]Sheet1!$D$3:$T$89,13,FALSE)</f>
        <v>21</v>
      </c>
      <c r="CA388" t="str">
        <f>VLOOKUP($BT388, [3]Sheet1!$D$3:$T$89,16,FALSE)</f>
        <v>N/A</v>
      </c>
      <c r="CB388" t="str">
        <f>VLOOKUP($BT388, [3]Sheet1!$D$3:$T$89,17,FALSE)</f>
        <v>N/A</v>
      </c>
      <c r="CD388" s="12">
        <v>42605</v>
      </c>
      <c r="CE388" s="2">
        <v>0.781944444444447</v>
      </c>
      <c r="CF388" s="2" t="s">
        <v>1910</v>
      </c>
      <c r="CG388" s="2">
        <v>42605.784722222219</v>
      </c>
      <c r="CH388" s="2">
        <v>42605.791666666664</v>
      </c>
      <c r="CI388" t="s">
        <v>1908</v>
      </c>
      <c r="CJ388" t="s">
        <v>1909</v>
      </c>
      <c r="CK388">
        <v>1017.67762228</v>
      </c>
      <c r="CL388">
        <v>24.3888888888889</v>
      </c>
      <c r="CM388">
        <v>0</v>
      </c>
      <c r="CN388">
        <v>66</v>
      </c>
      <c r="CO388">
        <v>144</v>
      </c>
      <c r="CP388">
        <v>2.2999999999999998</v>
      </c>
      <c r="CQ388">
        <v>7</v>
      </c>
      <c r="CR388">
        <v>0</v>
      </c>
      <c r="CS388">
        <v>4</v>
      </c>
      <c r="CT388" t="s">
        <v>1240</v>
      </c>
      <c r="CU388">
        <v>23</v>
      </c>
      <c r="CV388">
        <v>22</v>
      </c>
      <c r="CW388">
        <v>23</v>
      </c>
      <c r="CX388">
        <v>22</v>
      </c>
      <c r="CY388">
        <v>24</v>
      </c>
      <c r="CZ388">
        <v>21</v>
      </c>
      <c r="DA388" t="s">
        <v>27</v>
      </c>
      <c r="DB388" t="s">
        <v>27</v>
      </c>
    </row>
    <row r="389" spans="1:106">
      <c r="D389" s="3">
        <v>23</v>
      </c>
      <c r="E389" s="1">
        <v>1</v>
      </c>
      <c r="F389" s="15">
        <v>7</v>
      </c>
      <c r="G389" s="15" t="s">
        <v>33</v>
      </c>
      <c r="L389" s="1">
        <v>1</v>
      </c>
      <c r="M389">
        <v>9</v>
      </c>
      <c r="N389" t="s">
        <v>33</v>
      </c>
      <c r="BD389" s="39">
        <v>42605</v>
      </c>
      <c r="BE389" s="23">
        <v>0.78263888888889099</v>
      </c>
      <c r="BF389" s="10" t="str">
        <f t="shared" si="38"/>
        <v>23/08/2016 18:47</v>
      </c>
      <c r="BG389" s="35">
        <f t="shared" si="39"/>
        <v>42605.784722222219</v>
      </c>
      <c r="BH389" s="35">
        <f t="shared" si="40"/>
        <v>42605.791666666664</v>
      </c>
      <c r="BI389" t="str">
        <f t="shared" si="41"/>
        <v>23/08/2016 18:50:00</v>
      </c>
      <c r="BJ389" s="40" t="str">
        <f t="shared" si="42"/>
        <v>23/08/2016 19:00:00</v>
      </c>
      <c r="BK389">
        <f>VLOOKUP($BI389, [1]TableView_704030_20160816_20160!$D$2:$M$5095,3,FALSE)</f>
        <v>1017.67762228</v>
      </c>
      <c r="BL389">
        <f>VLOOKUP($BI389, [1]TableView_704030_20160816_20160!$D$2:$M$5095,8,FALSE)</f>
        <v>24.3888888888889</v>
      </c>
      <c r="BM389">
        <f>VLOOKUP($BI389, [1]TableView_704030_20160816_20160!$D$2:$M$5095,10,FALSE)</f>
        <v>0</v>
      </c>
      <c r="BN389">
        <f>VLOOKUP($BI389, [1]TableView_704030_20160816_20160!$D$2:$M$5095,4,FALSE)</f>
        <v>66</v>
      </c>
      <c r="BO389">
        <f>VLOOKUP($BI389, [1]TableView_704030_20160816_20160!$D$2:$M$5095,6,FALSE)</f>
        <v>144</v>
      </c>
      <c r="BP389">
        <f>VLOOKUP($BI389, [1]TableView_704030_20160816_20160!$D$2:$M$5095,7,FALSE)</f>
        <v>2.2999999999999998</v>
      </c>
      <c r="BQ389">
        <f>VLOOKUP($BI389, [1]TableView_704030_20160816_20160!$D$2:$M$5095,2,FALSE)</f>
        <v>7</v>
      </c>
      <c r="BR389">
        <v>0</v>
      </c>
      <c r="BS389" s="15">
        <v>4</v>
      </c>
      <c r="BT389" t="str">
        <f t="shared" si="37"/>
        <v>23/08/2016 4</v>
      </c>
      <c r="BU389">
        <f>VLOOKUP($BT389, [3]Sheet1!$D$3:$T$89,4,FALSE)</f>
        <v>23</v>
      </c>
      <c r="BV389">
        <f>VLOOKUP($BT389, [3]Sheet1!$D$3:$T$89,5,FALSE)</f>
        <v>22</v>
      </c>
      <c r="BW389">
        <f>VLOOKUP($BT389, [3]Sheet1!$D$3:$T$89,8,FALSE)</f>
        <v>23</v>
      </c>
      <c r="BX389">
        <f>VLOOKUP($BT389, [3]Sheet1!$D$3:$T$89,9,FALSE)</f>
        <v>22</v>
      </c>
      <c r="BY389">
        <f>VLOOKUP($BT389, [3]Sheet1!$D$3:$T$89,12,FALSE)</f>
        <v>24</v>
      </c>
      <c r="BZ389">
        <f>VLOOKUP($BT389, [3]Sheet1!$D$3:$T$89,13,FALSE)</f>
        <v>21</v>
      </c>
      <c r="CA389" t="str">
        <f>VLOOKUP($BT389, [3]Sheet1!$D$3:$T$89,16,FALSE)</f>
        <v>N/A</v>
      </c>
      <c r="CB389" t="str">
        <f>VLOOKUP($BT389, [3]Sheet1!$D$3:$T$89,17,FALSE)</f>
        <v>N/A</v>
      </c>
      <c r="CD389" s="12">
        <v>42605</v>
      </c>
      <c r="CE389" s="2">
        <v>0.78263888888889099</v>
      </c>
      <c r="CF389" s="2" t="s">
        <v>1911</v>
      </c>
      <c r="CG389" s="2">
        <v>42605.784722222219</v>
      </c>
      <c r="CH389" s="2">
        <v>42605.791666666664</v>
      </c>
      <c r="CI389" t="s">
        <v>1908</v>
      </c>
      <c r="CJ389" t="s">
        <v>1909</v>
      </c>
      <c r="CK389">
        <v>1017.67762228</v>
      </c>
      <c r="CL389">
        <v>24.3888888888889</v>
      </c>
      <c r="CM389">
        <v>0</v>
      </c>
      <c r="CN389">
        <v>66</v>
      </c>
      <c r="CO389">
        <v>144</v>
      </c>
      <c r="CP389">
        <v>2.2999999999999998</v>
      </c>
      <c r="CQ389">
        <v>7</v>
      </c>
      <c r="CR389">
        <v>0</v>
      </c>
      <c r="CS389">
        <v>4</v>
      </c>
      <c r="CT389" t="s">
        <v>1240</v>
      </c>
      <c r="CU389">
        <v>23</v>
      </c>
      <c r="CV389">
        <v>22</v>
      </c>
      <c r="CW389">
        <v>23</v>
      </c>
      <c r="CX389">
        <v>22</v>
      </c>
      <c r="CY389">
        <v>24</v>
      </c>
      <c r="CZ389">
        <v>21</v>
      </c>
      <c r="DA389" t="s">
        <v>27</v>
      </c>
      <c r="DB389" t="s">
        <v>27</v>
      </c>
    </row>
    <row r="390" spans="1:106">
      <c r="D390" s="3">
        <v>24</v>
      </c>
      <c r="E390" s="1">
        <v>1</v>
      </c>
      <c r="F390" s="15">
        <v>8</v>
      </c>
      <c r="G390" s="15" t="s">
        <v>33</v>
      </c>
      <c r="L390" s="1">
        <v>1</v>
      </c>
      <c r="M390">
        <v>9</v>
      </c>
      <c r="N390" t="s">
        <v>33</v>
      </c>
      <c r="BD390" s="39">
        <v>42605</v>
      </c>
      <c r="BE390" s="23">
        <v>0.78333333333333599</v>
      </c>
      <c r="BF390" s="10" t="str">
        <f t="shared" si="38"/>
        <v>23/08/2016 18:48</v>
      </c>
      <c r="BG390" s="35">
        <f t="shared" si="39"/>
        <v>42605.784722222219</v>
      </c>
      <c r="BH390" s="35">
        <f t="shared" si="40"/>
        <v>42605.791666666664</v>
      </c>
      <c r="BI390" t="str">
        <f t="shared" si="41"/>
        <v>23/08/2016 18:50:00</v>
      </c>
      <c r="BJ390" s="40" t="str">
        <f t="shared" si="42"/>
        <v>23/08/2016 19:00:00</v>
      </c>
      <c r="BK390">
        <f>VLOOKUP($BI390, [1]TableView_704030_20160816_20160!$D$2:$M$5095,3,FALSE)</f>
        <v>1017.67762228</v>
      </c>
      <c r="BL390">
        <f>VLOOKUP($BI390, [1]TableView_704030_20160816_20160!$D$2:$M$5095,8,FALSE)</f>
        <v>24.3888888888889</v>
      </c>
      <c r="BM390">
        <f>VLOOKUP($BI390, [1]TableView_704030_20160816_20160!$D$2:$M$5095,10,FALSE)</f>
        <v>0</v>
      </c>
      <c r="BN390">
        <f>VLOOKUP($BI390, [1]TableView_704030_20160816_20160!$D$2:$M$5095,4,FALSE)</f>
        <v>66</v>
      </c>
      <c r="BO390">
        <f>VLOOKUP($BI390, [1]TableView_704030_20160816_20160!$D$2:$M$5095,6,FALSE)</f>
        <v>144</v>
      </c>
      <c r="BP390">
        <f>VLOOKUP($BI390, [1]TableView_704030_20160816_20160!$D$2:$M$5095,7,FALSE)</f>
        <v>2.2999999999999998</v>
      </c>
      <c r="BQ390">
        <f>VLOOKUP($BI390, [1]TableView_704030_20160816_20160!$D$2:$M$5095,2,FALSE)</f>
        <v>7</v>
      </c>
      <c r="BR390">
        <v>0</v>
      </c>
      <c r="BS390" s="15">
        <v>4</v>
      </c>
      <c r="BT390" t="str">
        <f t="shared" si="37"/>
        <v>23/08/2016 4</v>
      </c>
      <c r="BU390">
        <f>VLOOKUP($BT390, [3]Sheet1!$D$3:$T$89,4,FALSE)</f>
        <v>23</v>
      </c>
      <c r="BV390">
        <f>VLOOKUP($BT390, [3]Sheet1!$D$3:$T$89,5,FALSE)</f>
        <v>22</v>
      </c>
      <c r="BW390">
        <f>VLOOKUP($BT390, [3]Sheet1!$D$3:$T$89,8,FALSE)</f>
        <v>23</v>
      </c>
      <c r="BX390">
        <f>VLOOKUP($BT390, [3]Sheet1!$D$3:$T$89,9,FALSE)</f>
        <v>22</v>
      </c>
      <c r="BY390">
        <f>VLOOKUP($BT390, [3]Sheet1!$D$3:$T$89,12,FALSE)</f>
        <v>24</v>
      </c>
      <c r="BZ390">
        <f>VLOOKUP($BT390, [3]Sheet1!$D$3:$T$89,13,FALSE)</f>
        <v>21</v>
      </c>
      <c r="CA390" t="str">
        <f>VLOOKUP($BT390, [3]Sheet1!$D$3:$T$89,16,FALSE)</f>
        <v>N/A</v>
      </c>
      <c r="CB390" t="str">
        <f>VLOOKUP($BT390, [3]Sheet1!$D$3:$T$89,17,FALSE)</f>
        <v>N/A</v>
      </c>
      <c r="CD390" s="12">
        <v>42605</v>
      </c>
      <c r="CE390" s="2">
        <v>0.78333333333333599</v>
      </c>
      <c r="CF390" s="2" t="s">
        <v>1912</v>
      </c>
      <c r="CG390" s="2">
        <v>42605.784722222219</v>
      </c>
      <c r="CH390" s="2">
        <v>42605.791666666664</v>
      </c>
      <c r="CI390" t="s">
        <v>1908</v>
      </c>
      <c r="CJ390" t="s">
        <v>1909</v>
      </c>
      <c r="CK390">
        <v>1017.67762228</v>
      </c>
      <c r="CL390">
        <v>24.3888888888889</v>
      </c>
      <c r="CM390">
        <v>0</v>
      </c>
      <c r="CN390">
        <v>66</v>
      </c>
      <c r="CO390">
        <v>144</v>
      </c>
      <c r="CP390">
        <v>2.2999999999999998</v>
      </c>
      <c r="CQ390">
        <v>7</v>
      </c>
      <c r="CR390">
        <v>0</v>
      </c>
      <c r="CS390">
        <v>4</v>
      </c>
      <c r="CT390" t="s">
        <v>1240</v>
      </c>
      <c r="CU390">
        <v>23</v>
      </c>
      <c r="CV390">
        <v>22</v>
      </c>
      <c r="CW390">
        <v>23</v>
      </c>
      <c r="CX390">
        <v>22</v>
      </c>
      <c r="CY390">
        <v>24</v>
      </c>
      <c r="CZ390">
        <v>21</v>
      </c>
      <c r="DA390" t="s">
        <v>27</v>
      </c>
      <c r="DB390" t="s">
        <v>27</v>
      </c>
    </row>
    <row r="391" spans="1:106">
      <c r="D391" s="3">
        <v>25</v>
      </c>
      <c r="E391" s="1">
        <v>1</v>
      </c>
      <c r="F391" s="15">
        <v>8</v>
      </c>
      <c r="G391" s="15" t="s">
        <v>33</v>
      </c>
      <c r="L391" s="1">
        <v>1</v>
      </c>
      <c r="M391">
        <v>9</v>
      </c>
      <c r="N391" t="s">
        <v>33</v>
      </c>
      <c r="BD391" s="39">
        <v>42605</v>
      </c>
      <c r="BE391" s="23">
        <v>0.78402777777777999</v>
      </c>
      <c r="BF391" s="10" t="str">
        <f t="shared" si="38"/>
        <v>23/08/2016 18:49</v>
      </c>
      <c r="BG391" s="35">
        <f t="shared" si="39"/>
        <v>42605.784722222219</v>
      </c>
      <c r="BH391" s="35">
        <f t="shared" si="40"/>
        <v>42605.791666666664</v>
      </c>
      <c r="BI391" t="str">
        <f t="shared" si="41"/>
        <v>23/08/2016 18:50:00</v>
      </c>
      <c r="BJ391" s="40" t="str">
        <f t="shared" si="42"/>
        <v>23/08/2016 19:00:00</v>
      </c>
      <c r="BK391">
        <f>VLOOKUP($BI391, [1]TableView_704030_20160816_20160!$D$2:$M$5095,3,FALSE)</f>
        <v>1017.67762228</v>
      </c>
      <c r="BL391">
        <f>VLOOKUP($BI391, [1]TableView_704030_20160816_20160!$D$2:$M$5095,8,FALSE)</f>
        <v>24.3888888888889</v>
      </c>
      <c r="BM391">
        <f>VLOOKUP($BI391, [1]TableView_704030_20160816_20160!$D$2:$M$5095,10,FALSE)</f>
        <v>0</v>
      </c>
      <c r="BN391">
        <f>VLOOKUP($BI391, [1]TableView_704030_20160816_20160!$D$2:$M$5095,4,FALSE)</f>
        <v>66</v>
      </c>
      <c r="BO391">
        <f>VLOOKUP($BI391, [1]TableView_704030_20160816_20160!$D$2:$M$5095,6,FALSE)</f>
        <v>144</v>
      </c>
      <c r="BP391">
        <f>VLOOKUP($BI391, [1]TableView_704030_20160816_20160!$D$2:$M$5095,7,FALSE)</f>
        <v>2.2999999999999998</v>
      </c>
      <c r="BQ391">
        <f>VLOOKUP($BI391, [1]TableView_704030_20160816_20160!$D$2:$M$5095,2,FALSE)</f>
        <v>7</v>
      </c>
      <c r="BR391">
        <v>0</v>
      </c>
      <c r="BS391" s="15">
        <v>4</v>
      </c>
      <c r="BT391" t="str">
        <f t="shared" si="37"/>
        <v>23/08/2016 4</v>
      </c>
      <c r="BU391">
        <f>VLOOKUP($BT391, [3]Sheet1!$D$3:$T$89,4,FALSE)</f>
        <v>23</v>
      </c>
      <c r="BV391">
        <f>VLOOKUP($BT391, [3]Sheet1!$D$3:$T$89,5,FALSE)</f>
        <v>22</v>
      </c>
      <c r="BW391">
        <f>VLOOKUP($BT391, [3]Sheet1!$D$3:$T$89,8,FALSE)</f>
        <v>23</v>
      </c>
      <c r="BX391">
        <f>VLOOKUP($BT391, [3]Sheet1!$D$3:$T$89,9,FALSE)</f>
        <v>22</v>
      </c>
      <c r="BY391">
        <f>VLOOKUP($BT391, [3]Sheet1!$D$3:$T$89,12,FALSE)</f>
        <v>24</v>
      </c>
      <c r="BZ391">
        <f>VLOOKUP($BT391, [3]Sheet1!$D$3:$T$89,13,FALSE)</f>
        <v>21</v>
      </c>
      <c r="CA391" t="str">
        <f>VLOOKUP($BT391, [3]Sheet1!$D$3:$T$89,16,FALSE)</f>
        <v>N/A</v>
      </c>
      <c r="CB391" t="str">
        <f>VLOOKUP($BT391, [3]Sheet1!$D$3:$T$89,17,FALSE)</f>
        <v>N/A</v>
      </c>
      <c r="CD391" s="12">
        <v>42605</v>
      </c>
      <c r="CE391" s="2">
        <v>0.78402777777777999</v>
      </c>
      <c r="CF391" s="2" t="s">
        <v>1913</v>
      </c>
      <c r="CG391" s="2">
        <v>42605.784722222219</v>
      </c>
      <c r="CH391" s="2">
        <v>42605.791666666664</v>
      </c>
      <c r="CI391" t="s">
        <v>1908</v>
      </c>
      <c r="CJ391" t="s">
        <v>1909</v>
      </c>
      <c r="CK391">
        <v>1017.67762228</v>
      </c>
      <c r="CL391">
        <v>24.3888888888889</v>
      </c>
      <c r="CM391">
        <v>0</v>
      </c>
      <c r="CN391">
        <v>66</v>
      </c>
      <c r="CO391">
        <v>144</v>
      </c>
      <c r="CP391">
        <v>2.2999999999999998</v>
      </c>
      <c r="CQ391">
        <v>7</v>
      </c>
      <c r="CR391">
        <v>0</v>
      </c>
      <c r="CS391">
        <v>4</v>
      </c>
      <c r="CT391" t="s">
        <v>1240</v>
      </c>
      <c r="CU391">
        <v>23</v>
      </c>
      <c r="CV391">
        <v>22</v>
      </c>
      <c r="CW391">
        <v>23</v>
      </c>
      <c r="CX391">
        <v>22</v>
      </c>
      <c r="CY391">
        <v>24</v>
      </c>
      <c r="CZ391">
        <v>21</v>
      </c>
      <c r="DA391" t="s">
        <v>27</v>
      </c>
      <c r="DB391" t="s">
        <v>27</v>
      </c>
    </row>
    <row r="392" spans="1:106">
      <c r="D392" s="3">
        <v>26</v>
      </c>
      <c r="E392" s="1">
        <v>1</v>
      </c>
      <c r="F392" s="15">
        <v>8</v>
      </c>
      <c r="G392" s="15" t="s">
        <v>33</v>
      </c>
      <c r="BD392" s="39">
        <v>42605</v>
      </c>
      <c r="BE392" s="23">
        <v>0.78472222222222499</v>
      </c>
      <c r="BF392" s="10" t="str">
        <f t="shared" si="38"/>
        <v>23/08/2016 18:50</v>
      </c>
      <c r="BG392" s="35">
        <f t="shared" si="39"/>
        <v>42605.784722222219</v>
      </c>
      <c r="BH392" s="35">
        <f t="shared" si="40"/>
        <v>42605.791666666664</v>
      </c>
      <c r="BI392" t="str">
        <f t="shared" si="41"/>
        <v>23/08/2016 18:50:00</v>
      </c>
      <c r="BJ392" s="40" t="str">
        <f t="shared" si="42"/>
        <v>23/08/2016 19:00:00</v>
      </c>
      <c r="BK392">
        <f>VLOOKUP($BI392, [1]TableView_704030_20160816_20160!$D$2:$M$5095,3,FALSE)</f>
        <v>1017.67762228</v>
      </c>
      <c r="BL392">
        <f>VLOOKUP($BI392, [1]TableView_704030_20160816_20160!$D$2:$M$5095,8,FALSE)</f>
        <v>24.3888888888889</v>
      </c>
      <c r="BM392">
        <f>VLOOKUP($BI392, [1]TableView_704030_20160816_20160!$D$2:$M$5095,10,FALSE)</f>
        <v>0</v>
      </c>
      <c r="BN392">
        <f>VLOOKUP($BI392, [1]TableView_704030_20160816_20160!$D$2:$M$5095,4,FALSE)</f>
        <v>66</v>
      </c>
      <c r="BO392">
        <f>VLOOKUP($BI392, [1]TableView_704030_20160816_20160!$D$2:$M$5095,6,FALSE)</f>
        <v>144</v>
      </c>
      <c r="BP392">
        <f>VLOOKUP($BI392, [1]TableView_704030_20160816_20160!$D$2:$M$5095,7,FALSE)</f>
        <v>2.2999999999999998</v>
      </c>
      <c r="BQ392">
        <f>VLOOKUP($BI392, [1]TableView_704030_20160816_20160!$D$2:$M$5095,2,FALSE)</f>
        <v>7</v>
      </c>
      <c r="BR392">
        <v>0</v>
      </c>
      <c r="BS392" s="15">
        <v>4</v>
      </c>
      <c r="BT392" t="str">
        <f t="shared" si="37"/>
        <v>23/08/2016 4</v>
      </c>
      <c r="BU392">
        <f>VLOOKUP($BT392, [3]Sheet1!$D$3:$T$89,4,FALSE)</f>
        <v>23</v>
      </c>
      <c r="BV392">
        <f>VLOOKUP($BT392, [3]Sheet1!$D$3:$T$89,5,FALSE)</f>
        <v>22</v>
      </c>
      <c r="BW392">
        <f>VLOOKUP($BT392, [3]Sheet1!$D$3:$T$89,8,FALSE)</f>
        <v>23</v>
      </c>
      <c r="BX392">
        <f>VLOOKUP($BT392, [3]Sheet1!$D$3:$T$89,9,FALSE)</f>
        <v>22</v>
      </c>
      <c r="BY392">
        <f>VLOOKUP($BT392, [3]Sheet1!$D$3:$T$89,12,FALSE)</f>
        <v>24</v>
      </c>
      <c r="BZ392">
        <f>VLOOKUP($BT392, [3]Sheet1!$D$3:$T$89,13,FALSE)</f>
        <v>21</v>
      </c>
      <c r="CA392" t="str">
        <f>VLOOKUP($BT392, [3]Sheet1!$D$3:$T$89,16,FALSE)</f>
        <v>N/A</v>
      </c>
      <c r="CB392" t="str">
        <f>VLOOKUP($BT392, [3]Sheet1!$D$3:$T$89,17,FALSE)</f>
        <v>N/A</v>
      </c>
      <c r="CD392" s="12">
        <v>42605</v>
      </c>
      <c r="CE392" s="2">
        <v>0.78472222222222499</v>
      </c>
      <c r="CF392" s="2" t="s">
        <v>1914</v>
      </c>
      <c r="CG392" s="2">
        <v>42605.784722222219</v>
      </c>
      <c r="CH392" s="2">
        <v>42605.791666666664</v>
      </c>
      <c r="CI392" t="s">
        <v>1908</v>
      </c>
      <c r="CJ392" t="s">
        <v>1909</v>
      </c>
      <c r="CK392">
        <v>1017.67762228</v>
      </c>
      <c r="CL392">
        <v>24.3888888888889</v>
      </c>
      <c r="CM392">
        <v>0</v>
      </c>
      <c r="CN392">
        <v>66</v>
      </c>
      <c r="CO392">
        <v>144</v>
      </c>
      <c r="CP392">
        <v>2.2999999999999998</v>
      </c>
      <c r="CQ392">
        <v>7</v>
      </c>
      <c r="CR392">
        <v>0</v>
      </c>
      <c r="CS392">
        <v>4</v>
      </c>
      <c r="CT392" t="s">
        <v>1240</v>
      </c>
      <c r="CU392">
        <v>23</v>
      </c>
      <c r="CV392">
        <v>22</v>
      </c>
      <c r="CW392">
        <v>23</v>
      </c>
      <c r="CX392">
        <v>22</v>
      </c>
      <c r="CY392">
        <v>24</v>
      </c>
      <c r="CZ392">
        <v>21</v>
      </c>
      <c r="DA392" t="s">
        <v>27</v>
      </c>
      <c r="DB392" t="s">
        <v>27</v>
      </c>
    </row>
    <row r="393" spans="1:106">
      <c r="D393" s="3">
        <v>27</v>
      </c>
      <c r="E393" s="1">
        <v>1</v>
      </c>
      <c r="F393" s="15">
        <v>8</v>
      </c>
      <c r="G393" s="15" t="s">
        <v>33</v>
      </c>
      <c r="BD393" s="39">
        <v>42605</v>
      </c>
      <c r="BE393" s="23">
        <v>0.78541666666666998</v>
      </c>
      <c r="BF393" s="10" t="str">
        <f t="shared" si="38"/>
        <v>23/08/2016 18:51</v>
      </c>
      <c r="BG393" s="35">
        <f t="shared" si="39"/>
        <v>42605.784722222219</v>
      </c>
      <c r="BH393" s="35">
        <f t="shared" si="40"/>
        <v>42605.791666666664</v>
      </c>
      <c r="BI393" t="str">
        <f t="shared" si="41"/>
        <v>23/08/2016 18:50:00</v>
      </c>
      <c r="BJ393" s="40" t="str">
        <f t="shared" si="42"/>
        <v>23/08/2016 19:00:00</v>
      </c>
      <c r="BK393">
        <f>VLOOKUP($BI393, [1]TableView_704030_20160816_20160!$D$2:$M$5095,3,FALSE)</f>
        <v>1017.67762228</v>
      </c>
      <c r="BL393">
        <f>VLOOKUP($BI393, [1]TableView_704030_20160816_20160!$D$2:$M$5095,8,FALSE)</f>
        <v>24.3888888888889</v>
      </c>
      <c r="BM393">
        <f>VLOOKUP($BI393, [1]TableView_704030_20160816_20160!$D$2:$M$5095,10,FALSE)</f>
        <v>0</v>
      </c>
      <c r="BN393">
        <f>VLOOKUP($BI393, [1]TableView_704030_20160816_20160!$D$2:$M$5095,4,FALSE)</f>
        <v>66</v>
      </c>
      <c r="BO393">
        <f>VLOOKUP($BI393, [1]TableView_704030_20160816_20160!$D$2:$M$5095,6,FALSE)</f>
        <v>144</v>
      </c>
      <c r="BP393">
        <f>VLOOKUP($BI393, [1]TableView_704030_20160816_20160!$D$2:$M$5095,7,FALSE)</f>
        <v>2.2999999999999998</v>
      </c>
      <c r="BQ393">
        <f>VLOOKUP($BI393, [1]TableView_704030_20160816_20160!$D$2:$M$5095,2,FALSE)</f>
        <v>7</v>
      </c>
      <c r="BR393">
        <v>0</v>
      </c>
      <c r="BS393" s="15">
        <v>4</v>
      </c>
      <c r="BT393" t="str">
        <f t="shared" si="37"/>
        <v>23/08/2016 4</v>
      </c>
      <c r="BU393">
        <f>VLOOKUP($BT393, [3]Sheet1!$D$3:$T$89,4,FALSE)</f>
        <v>23</v>
      </c>
      <c r="BV393">
        <f>VLOOKUP($BT393, [3]Sheet1!$D$3:$T$89,5,FALSE)</f>
        <v>22</v>
      </c>
      <c r="BW393">
        <f>VLOOKUP($BT393, [3]Sheet1!$D$3:$T$89,8,FALSE)</f>
        <v>23</v>
      </c>
      <c r="BX393">
        <f>VLOOKUP($BT393, [3]Sheet1!$D$3:$T$89,9,FALSE)</f>
        <v>22</v>
      </c>
      <c r="BY393">
        <f>VLOOKUP($BT393, [3]Sheet1!$D$3:$T$89,12,FALSE)</f>
        <v>24</v>
      </c>
      <c r="BZ393">
        <f>VLOOKUP($BT393, [3]Sheet1!$D$3:$T$89,13,FALSE)</f>
        <v>21</v>
      </c>
      <c r="CA393" t="str">
        <f>VLOOKUP($BT393, [3]Sheet1!$D$3:$T$89,16,FALSE)</f>
        <v>N/A</v>
      </c>
      <c r="CB393" t="str">
        <f>VLOOKUP($BT393, [3]Sheet1!$D$3:$T$89,17,FALSE)</f>
        <v>N/A</v>
      </c>
      <c r="CD393" s="12">
        <v>42605</v>
      </c>
      <c r="CE393" s="2">
        <v>0.78541666666666998</v>
      </c>
      <c r="CF393" s="2" t="s">
        <v>1915</v>
      </c>
      <c r="CG393" s="2">
        <v>42605.784722222219</v>
      </c>
      <c r="CH393" s="2">
        <v>42605.791666666664</v>
      </c>
      <c r="CI393" t="s">
        <v>1908</v>
      </c>
      <c r="CJ393" t="s">
        <v>1909</v>
      </c>
      <c r="CK393">
        <v>1017.67762228</v>
      </c>
      <c r="CL393">
        <v>24.3888888888889</v>
      </c>
      <c r="CM393">
        <v>0</v>
      </c>
      <c r="CN393">
        <v>66</v>
      </c>
      <c r="CO393">
        <v>144</v>
      </c>
      <c r="CP393">
        <v>2.2999999999999998</v>
      </c>
      <c r="CQ393">
        <v>7</v>
      </c>
      <c r="CR393">
        <v>0</v>
      </c>
      <c r="CS393">
        <v>4</v>
      </c>
      <c r="CT393" t="s">
        <v>1240</v>
      </c>
      <c r="CU393">
        <v>23</v>
      </c>
      <c r="CV393">
        <v>22</v>
      </c>
      <c r="CW393">
        <v>23</v>
      </c>
      <c r="CX393">
        <v>22</v>
      </c>
      <c r="CY393">
        <v>24</v>
      </c>
      <c r="CZ393">
        <v>21</v>
      </c>
      <c r="DA393" t="s">
        <v>27</v>
      </c>
      <c r="DB393" t="s">
        <v>27</v>
      </c>
    </row>
    <row r="394" spans="1:106">
      <c r="D394" s="3">
        <v>28</v>
      </c>
      <c r="E394" s="1">
        <v>1</v>
      </c>
      <c r="F394" s="15">
        <v>9</v>
      </c>
      <c r="G394" s="15" t="s">
        <v>33</v>
      </c>
      <c r="BD394" s="39">
        <v>42605</v>
      </c>
      <c r="BE394" s="23">
        <v>0.78611111111111398</v>
      </c>
      <c r="BF394" s="10" t="str">
        <f t="shared" si="38"/>
        <v>23/08/2016 18:52</v>
      </c>
      <c r="BG394" s="35">
        <f t="shared" si="39"/>
        <v>42605.784722222219</v>
      </c>
      <c r="BH394" s="35">
        <f t="shared" si="40"/>
        <v>42605.791666666664</v>
      </c>
      <c r="BI394" t="str">
        <f t="shared" si="41"/>
        <v>23/08/2016 18:50:00</v>
      </c>
      <c r="BJ394" s="40" t="str">
        <f t="shared" si="42"/>
        <v>23/08/2016 19:00:00</v>
      </c>
      <c r="BK394">
        <f>VLOOKUP($BI394, [1]TableView_704030_20160816_20160!$D$2:$M$5095,3,FALSE)</f>
        <v>1017.67762228</v>
      </c>
      <c r="BL394">
        <f>VLOOKUP($BI394, [1]TableView_704030_20160816_20160!$D$2:$M$5095,8,FALSE)</f>
        <v>24.3888888888889</v>
      </c>
      <c r="BM394">
        <f>VLOOKUP($BI394, [1]TableView_704030_20160816_20160!$D$2:$M$5095,10,FALSE)</f>
        <v>0</v>
      </c>
      <c r="BN394">
        <f>VLOOKUP($BI394, [1]TableView_704030_20160816_20160!$D$2:$M$5095,4,FALSE)</f>
        <v>66</v>
      </c>
      <c r="BO394">
        <f>VLOOKUP($BI394, [1]TableView_704030_20160816_20160!$D$2:$M$5095,6,FALSE)</f>
        <v>144</v>
      </c>
      <c r="BP394">
        <f>VLOOKUP($BI394, [1]TableView_704030_20160816_20160!$D$2:$M$5095,7,FALSE)</f>
        <v>2.2999999999999998</v>
      </c>
      <c r="BQ394">
        <f>VLOOKUP($BI394, [1]TableView_704030_20160816_20160!$D$2:$M$5095,2,FALSE)</f>
        <v>7</v>
      </c>
      <c r="BR394">
        <v>0</v>
      </c>
      <c r="BS394" s="15">
        <v>4</v>
      </c>
      <c r="BT394" t="str">
        <f t="shared" si="37"/>
        <v>23/08/2016 4</v>
      </c>
      <c r="BU394">
        <f>VLOOKUP($BT394, [3]Sheet1!$D$3:$T$89,4,FALSE)</f>
        <v>23</v>
      </c>
      <c r="BV394">
        <f>VLOOKUP($BT394, [3]Sheet1!$D$3:$T$89,5,FALSE)</f>
        <v>22</v>
      </c>
      <c r="BW394">
        <f>VLOOKUP($BT394, [3]Sheet1!$D$3:$T$89,8,FALSE)</f>
        <v>23</v>
      </c>
      <c r="BX394">
        <f>VLOOKUP($BT394, [3]Sheet1!$D$3:$T$89,9,FALSE)</f>
        <v>22</v>
      </c>
      <c r="BY394">
        <f>VLOOKUP($BT394, [3]Sheet1!$D$3:$T$89,12,FALSE)</f>
        <v>24</v>
      </c>
      <c r="BZ394">
        <f>VLOOKUP($BT394, [3]Sheet1!$D$3:$T$89,13,FALSE)</f>
        <v>21</v>
      </c>
      <c r="CA394" t="str">
        <f>VLOOKUP($BT394, [3]Sheet1!$D$3:$T$89,16,FALSE)</f>
        <v>N/A</v>
      </c>
      <c r="CB394" t="str">
        <f>VLOOKUP($BT394, [3]Sheet1!$D$3:$T$89,17,FALSE)</f>
        <v>N/A</v>
      </c>
      <c r="CD394" s="12">
        <v>42605</v>
      </c>
      <c r="CE394" s="2">
        <v>0.78611111111111398</v>
      </c>
      <c r="CF394" s="2" t="s">
        <v>1916</v>
      </c>
      <c r="CG394" s="2">
        <v>42605.784722222219</v>
      </c>
      <c r="CH394" s="2">
        <v>42605.791666666664</v>
      </c>
      <c r="CI394" t="s">
        <v>1908</v>
      </c>
      <c r="CJ394" t="s">
        <v>1909</v>
      </c>
      <c r="CK394">
        <v>1017.67762228</v>
      </c>
      <c r="CL394">
        <v>24.3888888888889</v>
      </c>
      <c r="CM394">
        <v>0</v>
      </c>
      <c r="CN394">
        <v>66</v>
      </c>
      <c r="CO394">
        <v>144</v>
      </c>
      <c r="CP394">
        <v>2.2999999999999998</v>
      </c>
      <c r="CQ394">
        <v>7</v>
      </c>
      <c r="CR394">
        <v>0</v>
      </c>
      <c r="CS394">
        <v>4</v>
      </c>
      <c r="CT394" t="s">
        <v>1240</v>
      </c>
      <c r="CU394">
        <v>23</v>
      </c>
      <c r="CV394">
        <v>22</v>
      </c>
      <c r="CW394">
        <v>23</v>
      </c>
      <c r="CX394">
        <v>22</v>
      </c>
      <c r="CY394">
        <v>24</v>
      </c>
      <c r="CZ394">
        <v>21</v>
      </c>
      <c r="DA394" t="s">
        <v>27</v>
      </c>
      <c r="DB394" t="s">
        <v>27</v>
      </c>
    </row>
    <row r="395" spans="1:106">
      <c r="D395" s="3">
        <v>29</v>
      </c>
      <c r="E395" s="1">
        <v>1</v>
      </c>
      <c r="F395" s="15">
        <v>9</v>
      </c>
      <c r="G395" s="15" t="s">
        <v>34</v>
      </c>
      <c r="BD395" s="39">
        <v>42605</v>
      </c>
      <c r="BE395" s="23">
        <v>0.78680555555555898</v>
      </c>
      <c r="BF395" s="10" t="str">
        <f t="shared" si="38"/>
        <v>23/08/2016 18:53</v>
      </c>
      <c r="BG395" s="35">
        <f t="shared" si="39"/>
        <v>42605.784722222219</v>
      </c>
      <c r="BH395" s="35">
        <f t="shared" si="40"/>
        <v>42605.791666666664</v>
      </c>
      <c r="BI395" t="str">
        <f t="shared" si="41"/>
        <v>23/08/2016 18:50:00</v>
      </c>
      <c r="BJ395" s="40" t="str">
        <f t="shared" si="42"/>
        <v>23/08/2016 19:00:00</v>
      </c>
      <c r="BK395">
        <f>VLOOKUP($BI395, [1]TableView_704030_20160816_20160!$D$2:$M$5095,3,FALSE)</f>
        <v>1017.67762228</v>
      </c>
      <c r="BL395">
        <f>VLOOKUP($BI395, [1]TableView_704030_20160816_20160!$D$2:$M$5095,8,FALSE)</f>
        <v>24.3888888888889</v>
      </c>
      <c r="BM395">
        <f>VLOOKUP($BI395, [1]TableView_704030_20160816_20160!$D$2:$M$5095,10,FALSE)</f>
        <v>0</v>
      </c>
      <c r="BN395">
        <f>VLOOKUP($BI395, [1]TableView_704030_20160816_20160!$D$2:$M$5095,4,FALSE)</f>
        <v>66</v>
      </c>
      <c r="BO395">
        <f>VLOOKUP($BI395, [1]TableView_704030_20160816_20160!$D$2:$M$5095,6,FALSE)</f>
        <v>144</v>
      </c>
      <c r="BP395">
        <f>VLOOKUP($BI395, [1]TableView_704030_20160816_20160!$D$2:$M$5095,7,FALSE)</f>
        <v>2.2999999999999998</v>
      </c>
      <c r="BQ395">
        <f>VLOOKUP($BI395, [1]TableView_704030_20160816_20160!$D$2:$M$5095,2,FALSE)</f>
        <v>7</v>
      </c>
      <c r="BR395">
        <v>0</v>
      </c>
      <c r="BS395" s="15">
        <v>4</v>
      </c>
      <c r="BT395" t="str">
        <f t="shared" si="37"/>
        <v>23/08/2016 4</v>
      </c>
      <c r="BU395">
        <f>VLOOKUP($BT395, [3]Sheet1!$D$3:$T$89,4,FALSE)</f>
        <v>23</v>
      </c>
      <c r="BV395">
        <f>VLOOKUP($BT395, [3]Sheet1!$D$3:$T$89,5,FALSE)</f>
        <v>22</v>
      </c>
      <c r="BW395">
        <f>VLOOKUP($BT395, [3]Sheet1!$D$3:$T$89,8,FALSE)</f>
        <v>23</v>
      </c>
      <c r="BX395">
        <f>VLOOKUP($BT395, [3]Sheet1!$D$3:$T$89,9,FALSE)</f>
        <v>22</v>
      </c>
      <c r="BY395">
        <f>VLOOKUP($BT395, [3]Sheet1!$D$3:$T$89,12,FALSE)</f>
        <v>24</v>
      </c>
      <c r="BZ395">
        <f>VLOOKUP($BT395, [3]Sheet1!$D$3:$T$89,13,FALSE)</f>
        <v>21</v>
      </c>
      <c r="CA395" t="str">
        <f>VLOOKUP($BT395, [3]Sheet1!$D$3:$T$89,16,FALSE)</f>
        <v>N/A</v>
      </c>
      <c r="CB395" t="str">
        <f>VLOOKUP($BT395, [3]Sheet1!$D$3:$T$89,17,FALSE)</f>
        <v>N/A</v>
      </c>
      <c r="CD395" s="12">
        <v>42605</v>
      </c>
      <c r="CE395" s="2">
        <v>0.78680555555555898</v>
      </c>
      <c r="CF395" s="2" t="s">
        <v>1917</v>
      </c>
      <c r="CG395" s="2">
        <v>42605.784722222219</v>
      </c>
      <c r="CH395" s="2">
        <v>42605.791666666664</v>
      </c>
      <c r="CI395" t="s">
        <v>1908</v>
      </c>
      <c r="CJ395" t="s">
        <v>1909</v>
      </c>
      <c r="CK395">
        <v>1017.67762228</v>
      </c>
      <c r="CL395">
        <v>24.3888888888889</v>
      </c>
      <c r="CM395">
        <v>0</v>
      </c>
      <c r="CN395">
        <v>66</v>
      </c>
      <c r="CO395">
        <v>144</v>
      </c>
      <c r="CP395">
        <v>2.2999999999999998</v>
      </c>
      <c r="CQ395">
        <v>7</v>
      </c>
      <c r="CR395">
        <v>0</v>
      </c>
      <c r="CS395">
        <v>4</v>
      </c>
      <c r="CT395" t="s">
        <v>1240</v>
      </c>
      <c r="CU395">
        <v>23</v>
      </c>
      <c r="CV395">
        <v>22</v>
      </c>
      <c r="CW395">
        <v>23</v>
      </c>
      <c r="CX395">
        <v>22</v>
      </c>
      <c r="CY395">
        <v>24</v>
      </c>
      <c r="CZ395">
        <v>21</v>
      </c>
      <c r="DA395" t="s">
        <v>27</v>
      </c>
      <c r="DB395" t="s">
        <v>27</v>
      </c>
    </row>
    <row r="396" spans="1:106">
      <c r="D396" s="3">
        <v>30</v>
      </c>
      <c r="E396" s="1">
        <v>1</v>
      </c>
      <c r="F396" s="15">
        <v>8</v>
      </c>
      <c r="G396" s="15" t="s">
        <v>33</v>
      </c>
      <c r="BD396" s="39">
        <v>42605</v>
      </c>
      <c r="BE396" s="23">
        <v>0.78750000000000298</v>
      </c>
      <c r="BF396" s="10" t="str">
        <f t="shared" si="38"/>
        <v>23/08/2016 18:54</v>
      </c>
      <c r="BG396" s="35">
        <f t="shared" si="39"/>
        <v>42605.784722222219</v>
      </c>
      <c r="BH396" s="35">
        <f t="shared" si="40"/>
        <v>42605.791666666664</v>
      </c>
      <c r="BI396" t="str">
        <f t="shared" si="41"/>
        <v>23/08/2016 18:50:00</v>
      </c>
      <c r="BJ396" s="40" t="str">
        <f t="shared" si="42"/>
        <v>23/08/2016 19:00:00</v>
      </c>
      <c r="BK396">
        <f>VLOOKUP($BI396, [1]TableView_704030_20160816_20160!$D$2:$M$5095,3,FALSE)</f>
        <v>1017.67762228</v>
      </c>
      <c r="BL396">
        <f>VLOOKUP($BI396, [1]TableView_704030_20160816_20160!$D$2:$M$5095,8,FALSE)</f>
        <v>24.3888888888889</v>
      </c>
      <c r="BM396">
        <f>VLOOKUP($BI396, [1]TableView_704030_20160816_20160!$D$2:$M$5095,10,FALSE)</f>
        <v>0</v>
      </c>
      <c r="BN396">
        <f>VLOOKUP($BI396, [1]TableView_704030_20160816_20160!$D$2:$M$5095,4,FALSE)</f>
        <v>66</v>
      </c>
      <c r="BO396">
        <f>VLOOKUP($BI396, [1]TableView_704030_20160816_20160!$D$2:$M$5095,6,FALSE)</f>
        <v>144</v>
      </c>
      <c r="BP396">
        <f>VLOOKUP($BI396, [1]TableView_704030_20160816_20160!$D$2:$M$5095,7,FALSE)</f>
        <v>2.2999999999999998</v>
      </c>
      <c r="BQ396">
        <f>VLOOKUP($BI396, [1]TableView_704030_20160816_20160!$D$2:$M$5095,2,FALSE)</f>
        <v>7</v>
      </c>
      <c r="BR396">
        <v>0</v>
      </c>
      <c r="BS396" s="15">
        <v>4</v>
      </c>
      <c r="BT396" t="str">
        <f t="shared" si="37"/>
        <v>23/08/2016 4</v>
      </c>
      <c r="BU396">
        <f>VLOOKUP($BT396, [3]Sheet1!$D$3:$T$89,4,FALSE)</f>
        <v>23</v>
      </c>
      <c r="BV396">
        <f>VLOOKUP($BT396, [3]Sheet1!$D$3:$T$89,5,FALSE)</f>
        <v>22</v>
      </c>
      <c r="BW396">
        <f>VLOOKUP($BT396, [3]Sheet1!$D$3:$T$89,8,FALSE)</f>
        <v>23</v>
      </c>
      <c r="BX396">
        <f>VLOOKUP($BT396, [3]Sheet1!$D$3:$T$89,9,FALSE)</f>
        <v>22</v>
      </c>
      <c r="BY396">
        <f>VLOOKUP($BT396, [3]Sheet1!$D$3:$T$89,12,FALSE)</f>
        <v>24</v>
      </c>
      <c r="BZ396">
        <f>VLOOKUP($BT396, [3]Sheet1!$D$3:$T$89,13,FALSE)</f>
        <v>21</v>
      </c>
      <c r="CA396" t="str">
        <f>VLOOKUP($BT396, [3]Sheet1!$D$3:$T$89,16,FALSE)</f>
        <v>N/A</v>
      </c>
      <c r="CB396" t="str">
        <f>VLOOKUP($BT396, [3]Sheet1!$D$3:$T$89,17,FALSE)</f>
        <v>N/A</v>
      </c>
      <c r="CD396" s="12">
        <v>42605</v>
      </c>
      <c r="CE396" s="2">
        <v>0.78750000000000298</v>
      </c>
      <c r="CF396" s="2" t="s">
        <v>1918</v>
      </c>
      <c r="CG396" s="2">
        <v>42605.784722222219</v>
      </c>
      <c r="CH396" s="2">
        <v>42605.791666666664</v>
      </c>
      <c r="CI396" t="s">
        <v>1908</v>
      </c>
      <c r="CJ396" t="s">
        <v>1909</v>
      </c>
      <c r="CK396">
        <v>1017.67762228</v>
      </c>
      <c r="CL396">
        <v>24.3888888888889</v>
      </c>
      <c r="CM396">
        <v>0</v>
      </c>
      <c r="CN396">
        <v>66</v>
      </c>
      <c r="CO396">
        <v>144</v>
      </c>
      <c r="CP396">
        <v>2.2999999999999998</v>
      </c>
      <c r="CQ396">
        <v>7</v>
      </c>
      <c r="CR396">
        <v>0</v>
      </c>
      <c r="CS396">
        <v>4</v>
      </c>
      <c r="CT396" t="s">
        <v>1240</v>
      </c>
      <c r="CU396">
        <v>23</v>
      </c>
      <c r="CV396">
        <v>22</v>
      </c>
      <c r="CW396">
        <v>23</v>
      </c>
      <c r="CX396">
        <v>22</v>
      </c>
      <c r="CY396">
        <v>24</v>
      </c>
      <c r="CZ396">
        <v>21</v>
      </c>
      <c r="DA396" t="s">
        <v>27</v>
      </c>
      <c r="DB396" t="s">
        <v>27</v>
      </c>
    </row>
    <row r="397" spans="1:106">
      <c r="BD397" s="39">
        <v>42605</v>
      </c>
      <c r="BE397" s="23">
        <v>0.78819444444444797</v>
      </c>
      <c r="BF397" s="10" t="str">
        <f t="shared" si="38"/>
        <v>23/08/2016 18:55</v>
      </c>
      <c r="BG397" s="35">
        <f t="shared" si="39"/>
        <v>42605.791666666664</v>
      </c>
      <c r="BH397" s="35">
        <f t="shared" si="40"/>
        <v>42605.791666666664</v>
      </c>
      <c r="BI397" t="str">
        <f t="shared" si="41"/>
        <v>23/08/2016 19:00:00</v>
      </c>
      <c r="BJ397" s="40" t="str">
        <f t="shared" si="42"/>
        <v>23/08/2016 19:00:00</v>
      </c>
      <c r="BK397">
        <f>VLOOKUP($BI397, [1]TableView_704030_20160816_20160!$D$2:$M$5095,3,FALSE)</f>
        <v>1017.64375839</v>
      </c>
      <c r="BL397">
        <f>VLOOKUP($BI397, [1]TableView_704030_20160816_20160!$D$2:$M$5095,8,FALSE)</f>
        <v>23.8333333333333</v>
      </c>
      <c r="BM397">
        <f>VLOOKUP($BI397, [1]TableView_704030_20160816_20160!$D$2:$M$5095,10,FALSE)</f>
        <v>0</v>
      </c>
      <c r="BN397">
        <f>VLOOKUP($BI397, [1]TableView_704030_20160816_20160!$D$2:$M$5095,4,FALSE)</f>
        <v>70</v>
      </c>
      <c r="BO397">
        <f>VLOOKUP($BI397, [1]TableView_704030_20160816_20160!$D$2:$M$5095,6,FALSE)</f>
        <v>156</v>
      </c>
      <c r="BP397">
        <f>VLOOKUP($BI397, [1]TableView_704030_20160816_20160!$D$2:$M$5095,7,FALSE)</f>
        <v>1.1000000000000001</v>
      </c>
      <c r="BQ397">
        <f>VLOOKUP($BI397, [1]TableView_704030_20160816_20160!$D$2:$M$5095,2,FALSE)</f>
        <v>4.3</v>
      </c>
      <c r="BR397">
        <v>0</v>
      </c>
      <c r="BS397" s="15">
        <v>4</v>
      </c>
      <c r="BT397" t="str">
        <f t="shared" si="37"/>
        <v>23/08/2016 4</v>
      </c>
      <c r="BU397">
        <f>VLOOKUP($BT397, [3]Sheet1!$D$3:$T$89,4,FALSE)</f>
        <v>23</v>
      </c>
      <c r="BV397">
        <f>VLOOKUP($BT397, [3]Sheet1!$D$3:$T$89,5,FALSE)</f>
        <v>22</v>
      </c>
      <c r="BW397">
        <f>VLOOKUP($BT397, [3]Sheet1!$D$3:$T$89,8,FALSE)</f>
        <v>23</v>
      </c>
      <c r="BX397">
        <f>VLOOKUP($BT397, [3]Sheet1!$D$3:$T$89,9,FALSE)</f>
        <v>22</v>
      </c>
      <c r="BY397">
        <f>VLOOKUP($BT397, [3]Sheet1!$D$3:$T$89,12,FALSE)</f>
        <v>24</v>
      </c>
      <c r="BZ397">
        <f>VLOOKUP($BT397, [3]Sheet1!$D$3:$T$89,13,FALSE)</f>
        <v>21</v>
      </c>
      <c r="CA397" t="str">
        <f>VLOOKUP($BT397, [3]Sheet1!$D$3:$T$89,16,FALSE)</f>
        <v>N/A</v>
      </c>
      <c r="CB397" t="str">
        <f>VLOOKUP($BT397, [3]Sheet1!$D$3:$T$89,17,FALSE)</f>
        <v>N/A</v>
      </c>
      <c r="CD397" s="12">
        <v>42605</v>
      </c>
      <c r="CE397" s="2">
        <v>0.78819444444444797</v>
      </c>
      <c r="CF397" s="2" t="s">
        <v>1919</v>
      </c>
      <c r="CG397" s="2">
        <v>42605.791666666664</v>
      </c>
      <c r="CH397" s="2">
        <v>42605.791666666664</v>
      </c>
      <c r="CI397" t="s">
        <v>1909</v>
      </c>
      <c r="CJ397" t="s">
        <v>1909</v>
      </c>
      <c r="CK397">
        <v>1017.64375839</v>
      </c>
      <c r="CL397">
        <v>23.8333333333333</v>
      </c>
      <c r="CM397">
        <v>0</v>
      </c>
      <c r="CN397">
        <v>70</v>
      </c>
      <c r="CO397">
        <v>156</v>
      </c>
      <c r="CP397">
        <v>1.1000000000000001</v>
      </c>
      <c r="CQ397">
        <v>4.3</v>
      </c>
      <c r="CR397">
        <v>0</v>
      </c>
      <c r="CS397">
        <v>4</v>
      </c>
      <c r="CT397" t="s">
        <v>1240</v>
      </c>
      <c r="CU397">
        <v>23</v>
      </c>
      <c r="CV397">
        <v>22</v>
      </c>
      <c r="CW397">
        <v>23</v>
      </c>
      <c r="CX397">
        <v>22</v>
      </c>
      <c r="CY397">
        <v>24</v>
      </c>
      <c r="CZ397">
        <v>21</v>
      </c>
      <c r="DA397" t="s">
        <v>27</v>
      </c>
      <c r="DB397" t="s">
        <v>27</v>
      </c>
    </row>
    <row r="398" spans="1:106" s="7" customFormat="1">
      <c r="B398" s="16"/>
      <c r="D398" s="9"/>
      <c r="E398" s="8"/>
      <c r="L398" s="8"/>
      <c r="S398" s="8"/>
      <c r="Z398" s="8"/>
      <c r="AG398" s="8"/>
      <c r="AN398" s="8"/>
      <c r="AT398" s="21"/>
      <c r="BD398" s="39">
        <v>42605</v>
      </c>
      <c r="BE398" s="23">
        <v>0.78888888888889197</v>
      </c>
      <c r="BF398" s="10" t="str">
        <f t="shared" si="38"/>
        <v>23/08/2016 18:56</v>
      </c>
      <c r="BG398" s="35">
        <f t="shared" si="39"/>
        <v>42605.791666666664</v>
      </c>
      <c r="BH398" s="35">
        <f t="shared" si="40"/>
        <v>42605.791666666664</v>
      </c>
      <c r="BI398" t="str">
        <f t="shared" si="41"/>
        <v>23/08/2016 19:00:00</v>
      </c>
      <c r="BJ398" s="40" t="str">
        <f t="shared" si="42"/>
        <v>23/08/2016 19:00:00</v>
      </c>
      <c r="BK398">
        <f>VLOOKUP($BI398, [1]TableView_704030_20160816_20160!$D$2:$M$5095,3,FALSE)</f>
        <v>1017.64375839</v>
      </c>
      <c r="BL398">
        <f>VLOOKUP($BI398, [1]TableView_704030_20160816_20160!$D$2:$M$5095,8,FALSE)</f>
        <v>23.8333333333333</v>
      </c>
      <c r="BM398">
        <f>VLOOKUP($BI398, [1]TableView_704030_20160816_20160!$D$2:$M$5095,10,FALSE)</f>
        <v>0</v>
      </c>
      <c r="BN398">
        <f>VLOOKUP($BI398, [1]TableView_704030_20160816_20160!$D$2:$M$5095,4,FALSE)</f>
        <v>70</v>
      </c>
      <c r="BO398">
        <f>VLOOKUP($BI398, [1]TableView_704030_20160816_20160!$D$2:$M$5095,6,FALSE)</f>
        <v>156</v>
      </c>
      <c r="BP398">
        <f>VLOOKUP($BI398, [1]TableView_704030_20160816_20160!$D$2:$M$5095,7,FALSE)</f>
        <v>1.1000000000000001</v>
      </c>
      <c r="BQ398">
        <f>VLOOKUP($BI398, [1]TableView_704030_20160816_20160!$D$2:$M$5095,2,FALSE)</f>
        <v>4.3</v>
      </c>
      <c r="BR398">
        <v>0</v>
      </c>
      <c r="BS398" s="15">
        <v>4</v>
      </c>
      <c r="BT398" t="str">
        <f t="shared" si="37"/>
        <v>23/08/2016 4</v>
      </c>
      <c r="BU398">
        <f>VLOOKUP($BT398, [3]Sheet1!$D$3:$T$89,4,FALSE)</f>
        <v>23</v>
      </c>
      <c r="BV398">
        <f>VLOOKUP($BT398, [3]Sheet1!$D$3:$T$89,5,FALSE)</f>
        <v>22</v>
      </c>
      <c r="BW398">
        <f>VLOOKUP($BT398, [3]Sheet1!$D$3:$T$89,8,FALSE)</f>
        <v>23</v>
      </c>
      <c r="BX398">
        <f>VLOOKUP($BT398, [3]Sheet1!$D$3:$T$89,9,FALSE)</f>
        <v>22</v>
      </c>
      <c r="BY398">
        <f>VLOOKUP($BT398, [3]Sheet1!$D$3:$T$89,12,FALSE)</f>
        <v>24</v>
      </c>
      <c r="BZ398">
        <f>VLOOKUP($BT398, [3]Sheet1!$D$3:$T$89,13,FALSE)</f>
        <v>21</v>
      </c>
      <c r="CA398" t="str">
        <f>VLOOKUP($BT398, [3]Sheet1!$D$3:$T$89,16,FALSE)</f>
        <v>N/A</v>
      </c>
      <c r="CB398" t="str">
        <f>VLOOKUP($BT398, [3]Sheet1!$D$3:$T$89,17,FALSE)</f>
        <v>N/A</v>
      </c>
      <c r="CD398" s="36">
        <v>42605</v>
      </c>
      <c r="CE398" s="42">
        <v>0.78888888888889197</v>
      </c>
      <c r="CF398" s="42" t="s">
        <v>1920</v>
      </c>
      <c r="CG398" s="42">
        <v>42605.791666666664</v>
      </c>
      <c r="CH398" s="42">
        <v>42605.791666666664</v>
      </c>
      <c r="CI398" s="7" t="s">
        <v>1909</v>
      </c>
      <c r="CJ398" s="7" t="s">
        <v>1909</v>
      </c>
      <c r="CK398" s="7">
        <v>1017.64375839</v>
      </c>
      <c r="CL398" s="7">
        <v>23.8333333333333</v>
      </c>
      <c r="CM398" s="7">
        <v>0</v>
      </c>
      <c r="CN398" s="7">
        <v>70</v>
      </c>
      <c r="CO398" s="7">
        <v>156</v>
      </c>
      <c r="CP398" s="7">
        <v>1.1000000000000001</v>
      </c>
      <c r="CQ398" s="7">
        <v>4.3</v>
      </c>
      <c r="CR398" s="7">
        <v>0</v>
      </c>
      <c r="CS398" s="7">
        <v>4</v>
      </c>
      <c r="CT398" s="7" t="s">
        <v>1240</v>
      </c>
      <c r="CU398" s="7">
        <v>23</v>
      </c>
      <c r="CV398" s="7">
        <v>22</v>
      </c>
      <c r="CW398" s="7">
        <v>23</v>
      </c>
      <c r="CX398" s="7">
        <v>22</v>
      </c>
      <c r="CY398" s="7">
        <v>24</v>
      </c>
      <c r="CZ398" s="7">
        <v>21</v>
      </c>
      <c r="DA398" s="7" t="s">
        <v>27</v>
      </c>
      <c r="DB398" s="7" t="s">
        <v>27</v>
      </c>
    </row>
    <row r="399" spans="1:106">
      <c r="A399" t="s">
        <v>0</v>
      </c>
      <c r="B399" s="17" t="s">
        <v>300</v>
      </c>
      <c r="D399" s="11">
        <v>0</v>
      </c>
      <c r="E399" s="1">
        <v>1</v>
      </c>
      <c r="F399" s="15">
        <v>9</v>
      </c>
      <c r="G399" s="15" t="s">
        <v>33</v>
      </c>
      <c r="L399" s="1">
        <v>3</v>
      </c>
      <c r="M399">
        <v>6</v>
      </c>
      <c r="N399" t="s">
        <v>34</v>
      </c>
      <c r="S399" s="1">
        <v>1</v>
      </c>
      <c r="T399">
        <v>9</v>
      </c>
      <c r="U399" t="s">
        <v>52</v>
      </c>
      <c r="Z399" s="1">
        <v>1</v>
      </c>
      <c r="AA399">
        <v>9</v>
      </c>
      <c r="AB399" t="s">
        <v>654</v>
      </c>
      <c r="AG399" s="1">
        <v>1</v>
      </c>
      <c r="AH399">
        <v>3</v>
      </c>
      <c r="AI399" t="s">
        <v>194</v>
      </c>
      <c r="BD399" s="39">
        <v>42606</v>
      </c>
      <c r="BE399" s="23">
        <v>0.41180555555555554</v>
      </c>
      <c r="BF399" s="10" t="str">
        <f t="shared" si="38"/>
        <v>24/08/2016 09:53</v>
      </c>
      <c r="BG399" s="35">
        <f t="shared" si="39"/>
        <v>42606.409722222219</v>
      </c>
      <c r="BH399" s="35">
        <f t="shared" si="40"/>
        <v>42606.416666666664</v>
      </c>
      <c r="BI399" t="str">
        <f t="shared" si="41"/>
        <v>24/08/2016 09:50:00</v>
      </c>
      <c r="BJ399" s="40" t="str">
        <f t="shared" si="42"/>
        <v>24/08/2016 10:00:00</v>
      </c>
      <c r="BK399">
        <f>VLOOKUP($BI399, [1]TableView_704030_20160816_20160!$D$2:$M$5095,3,FALSE)</f>
        <v>1016.45852224</v>
      </c>
      <c r="BL399">
        <f>VLOOKUP($BI399, [1]TableView_704030_20160816_20160!$D$2:$M$5095,8,FALSE)</f>
        <v>25.7777777777778</v>
      </c>
      <c r="BM399">
        <f>VLOOKUP($BI399, [1]TableView_704030_20160816_20160!$D$2:$M$5095,10,FALSE)</f>
        <v>0</v>
      </c>
      <c r="BN399">
        <f>VLOOKUP($BI399, [1]TableView_704030_20160816_20160!$D$2:$M$5095,4,FALSE)</f>
        <v>66</v>
      </c>
      <c r="BO399">
        <f>VLOOKUP($BI399, [1]TableView_704030_20160816_20160!$D$2:$M$5095,6,FALSE)</f>
        <v>312</v>
      </c>
      <c r="BP399">
        <f>VLOOKUP($BI399, [1]TableView_704030_20160816_20160!$D$2:$M$5095,7,FALSE)</f>
        <v>2.9</v>
      </c>
      <c r="BQ399">
        <f>VLOOKUP($BI399, [1]TableView_704030_20160816_20160!$D$2:$M$5095,2,FALSE)</f>
        <v>9.6</v>
      </c>
      <c r="BR399">
        <f>VLOOKUP($BJ399, [2]aacb8965d69cc6fd1cb3a5cae9e8ae7!$C$6:$F$853,4,FALSE)</f>
        <v>4.5</v>
      </c>
      <c r="BS399" s="15">
        <v>1</v>
      </c>
      <c r="BT399" t="str">
        <f t="shared" si="37"/>
        <v>24/08/2016 1</v>
      </c>
      <c r="BU399">
        <f>VLOOKUP($BT399, [3]Sheet1!$D$3:$T$89,4,FALSE)</f>
        <v>25</v>
      </c>
      <c r="BV399">
        <f>VLOOKUP($BT399, [3]Sheet1!$D$3:$T$89,5,FALSE)</f>
        <v>22</v>
      </c>
      <c r="BW399">
        <f>VLOOKUP($BT399, [3]Sheet1!$D$3:$T$89,8,FALSE)</f>
        <v>24</v>
      </c>
      <c r="BX399">
        <f>VLOOKUP($BT399, [3]Sheet1!$D$3:$T$89,9,FALSE)</f>
        <v>21</v>
      </c>
      <c r="BY399">
        <f>VLOOKUP($BT399, [3]Sheet1!$D$3:$T$89,12,FALSE)</f>
        <v>23</v>
      </c>
      <c r="BZ399">
        <f>VLOOKUP($BT399, [3]Sheet1!$D$3:$T$89,13,FALSE)</f>
        <v>21</v>
      </c>
      <c r="CA399" t="str">
        <f>VLOOKUP($BT399, [3]Sheet1!$D$3:$T$89,16,FALSE)</f>
        <v>N/A</v>
      </c>
      <c r="CB399" t="str">
        <f>VLOOKUP($BT399, [3]Sheet1!$D$3:$T$89,17,FALSE)</f>
        <v>N/A</v>
      </c>
      <c r="CD399" s="12">
        <v>42606</v>
      </c>
      <c r="CE399" s="2">
        <v>0.41180555555555554</v>
      </c>
      <c r="CF399" s="2" t="s">
        <v>1921</v>
      </c>
      <c r="CG399" s="2">
        <v>42606.409722222219</v>
      </c>
      <c r="CH399" s="2">
        <v>42606.416666666664</v>
      </c>
      <c r="CI399" t="s">
        <v>1397</v>
      </c>
      <c r="CJ399" t="s">
        <v>1398</v>
      </c>
      <c r="CK399">
        <v>1016.45852224</v>
      </c>
      <c r="CL399">
        <v>25.7777777777778</v>
      </c>
      <c r="CM399">
        <v>0</v>
      </c>
      <c r="CN399">
        <v>66</v>
      </c>
      <c r="CO399">
        <v>312</v>
      </c>
      <c r="CP399">
        <v>2.9</v>
      </c>
      <c r="CQ399">
        <v>9.6</v>
      </c>
      <c r="CR399">
        <v>4.5</v>
      </c>
      <c r="CS399">
        <v>1</v>
      </c>
      <c r="CT399" t="s">
        <v>1241</v>
      </c>
      <c r="CU399">
        <v>25</v>
      </c>
      <c r="CV399">
        <v>22</v>
      </c>
      <c r="CW399">
        <v>24</v>
      </c>
      <c r="CX399">
        <v>21</v>
      </c>
      <c r="CY399">
        <v>23</v>
      </c>
      <c r="CZ399">
        <v>21</v>
      </c>
      <c r="DA399" t="s">
        <v>27</v>
      </c>
      <c r="DB399" t="s">
        <v>27</v>
      </c>
    </row>
    <row r="400" spans="1:106">
      <c r="A400" t="s">
        <v>1</v>
      </c>
      <c r="B400" s="18">
        <v>0.41180555555555554</v>
      </c>
      <c r="D400" s="3">
        <v>1</v>
      </c>
      <c r="E400" s="1">
        <v>1</v>
      </c>
      <c r="F400" s="15">
        <v>6</v>
      </c>
      <c r="G400" s="15" t="s">
        <v>194</v>
      </c>
      <c r="L400" s="1">
        <v>3</v>
      </c>
      <c r="M400">
        <v>6</v>
      </c>
      <c r="N400" t="s">
        <v>34</v>
      </c>
      <c r="S400" s="1">
        <v>2</v>
      </c>
      <c r="T400">
        <v>9</v>
      </c>
      <c r="U400" t="s">
        <v>52</v>
      </c>
      <c r="Z400" s="1">
        <v>1</v>
      </c>
      <c r="AA400">
        <v>9</v>
      </c>
      <c r="AB400" t="s">
        <v>654</v>
      </c>
      <c r="AG400" s="1">
        <v>1</v>
      </c>
      <c r="AH400">
        <v>3</v>
      </c>
      <c r="AI400" t="s">
        <v>194</v>
      </c>
      <c r="BD400" s="39">
        <v>42606</v>
      </c>
      <c r="BE400" s="23">
        <v>0.41250000000000003</v>
      </c>
      <c r="BF400" s="10" t="str">
        <f t="shared" si="38"/>
        <v>24/08/2016 09:54</v>
      </c>
      <c r="BG400" s="35">
        <f t="shared" si="39"/>
        <v>42606.409722222219</v>
      </c>
      <c r="BH400" s="35">
        <f t="shared" si="40"/>
        <v>42606.416666666664</v>
      </c>
      <c r="BI400" t="str">
        <f t="shared" si="41"/>
        <v>24/08/2016 09:50:00</v>
      </c>
      <c r="BJ400" s="40" t="str">
        <f t="shared" si="42"/>
        <v>24/08/2016 10:00:00</v>
      </c>
      <c r="BK400">
        <f>VLOOKUP($BI400, [1]TableView_704030_20160816_20160!$D$2:$M$5095,3,FALSE)</f>
        <v>1016.45852224</v>
      </c>
      <c r="BL400">
        <f>VLOOKUP($BI400, [1]TableView_704030_20160816_20160!$D$2:$M$5095,8,FALSE)</f>
        <v>25.7777777777778</v>
      </c>
      <c r="BM400">
        <f>VLOOKUP($BI400, [1]TableView_704030_20160816_20160!$D$2:$M$5095,10,FALSE)</f>
        <v>0</v>
      </c>
      <c r="BN400">
        <f>VLOOKUP($BI400, [1]TableView_704030_20160816_20160!$D$2:$M$5095,4,FALSE)</f>
        <v>66</v>
      </c>
      <c r="BO400">
        <f>VLOOKUP($BI400, [1]TableView_704030_20160816_20160!$D$2:$M$5095,6,FALSE)</f>
        <v>312</v>
      </c>
      <c r="BP400">
        <f>VLOOKUP($BI400, [1]TableView_704030_20160816_20160!$D$2:$M$5095,7,FALSE)</f>
        <v>2.9</v>
      </c>
      <c r="BQ400">
        <f>VLOOKUP($BI400, [1]TableView_704030_20160816_20160!$D$2:$M$5095,2,FALSE)</f>
        <v>9.6</v>
      </c>
      <c r="BR400">
        <f>VLOOKUP($BJ400, [2]aacb8965d69cc6fd1cb3a5cae9e8ae7!$C$6:$F$853,4,FALSE)</f>
        <v>4.5</v>
      </c>
      <c r="BS400" s="15">
        <v>1</v>
      </c>
      <c r="BT400" t="str">
        <f t="shared" si="37"/>
        <v>24/08/2016 1</v>
      </c>
      <c r="BU400">
        <f>VLOOKUP($BT400, [3]Sheet1!$D$3:$T$89,4,FALSE)</f>
        <v>25</v>
      </c>
      <c r="BV400">
        <f>VLOOKUP($BT400, [3]Sheet1!$D$3:$T$89,5,FALSE)</f>
        <v>22</v>
      </c>
      <c r="BW400">
        <f>VLOOKUP($BT400, [3]Sheet1!$D$3:$T$89,8,FALSE)</f>
        <v>24</v>
      </c>
      <c r="BX400">
        <f>VLOOKUP($BT400, [3]Sheet1!$D$3:$T$89,9,FALSE)</f>
        <v>21</v>
      </c>
      <c r="BY400">
        <f>VLOOKUP($BT400, [3]Sheet1!$D$3:$T$89,12,FALSE)</f>
        <v>23</v>
      </c>
      <c r="BZ400">
        <f>VLOOKUP($BT400, [3]Sheet1!$D$3:$T$89,13,FALSE)</f>
        <v>21</v>
      </c>
      <c r="CA400" t="str">
        <f>VLOOKUP($BT400, [3]Sheet1!$D$3:$T$89,16,FALSE)</f>
        <v>N/A</v>
      </c>
      <c r="CB400" t="str">
        <f>VLOOKUP($BT400, [3]Sheet1!$D$3:$T$89,17,FALSE)</f>
        <v>N/A</v>
      </c>
      <c r="CD400" s="12">
        <v>42606</v>
      </c>
      <c r="CE400" s="2">
        <v>0.41250000000000003</v>
      </c>
      <c r="CF400" s="2" t="s">
        <v>1922</v>
      </c>
      <c r="CG400" s="2">
        <v>42606.409722222219</v>
      </c>
      <c r="CH400" s="2">
        <v>42606.416666666664</v>
      </c>
      <c r="CI400" t="s">
        <v>1397</v>
      </c>
      <c r="CJ400" t="s">
        <v>1398</v>
      </c>
      <c r="CK400">
        <v>1016.45852224</v>
      </c>
      <c r="CL400">
        <v>25.7777777777778</v>
      </c>
      <c r="CM400">
        <v>0</v>
      </c>
      <c r="CN400">
        <v>66</v>
      </c>
      <c r="CO400">
        <v>312</v>
      </c>
      <c r="CP400">
        <v>2.9</v>
      </c>
      <c r="CQ400">
        <v>9.6</v>
      </c>
      <c r="CR400">
        <v>4.5</v>
      </c>
      <c r="CS400">
        <v>1</v>
      </c>
      <c r="CT400" t="s">
        <v>1241</v>
      </c>
      <c r="CU400">
        <v>25</v>
      </c>
      <c r="CV400">
        <v>22</v>
      </c>
      <c r="CW400">
        <v>24</v>
      </c>
      <c r="CX400">
        <v>21</v>
      </c>
      <c r="CY400">
        <v>23</v>
      </c>
      <c r="CZ400">
        <v>21</v>
      </c>
      <c r="DA400" t="s">
        <v>27</v>
      </c>
      <c r="DB400" t="s">
        <v>27</v>
      </c>
    </row>
    <row r="401" spans="1:106">
      <c r="A401" t="s">
        <v>2</v>
      </c>
      <c r="B401" s="17" t="s">
        <v>20</v>
      </c>
      <c r="D401" s="3">
        <v>2</v>
      </c>
      <c r="E401" s="1">
        <v>1</v>
      </c>
      <c r="F401" s="15">
        <v>6</v>
      </c>
      <c r="G401" s="15" t="s">
        <v>194</v>
      </c>
      <c r="L401" s="1">
        <v>3</v>
      </c>
      <c r="M401">
        <v>6</v>
      </c>
      <c r="N401" t="s">
        <v>34</v>
      </c>
      <c r="S401" s="1">
        <v>2</v>
      </c>
      <c r="T401">
        <v>9</v>
      </c>
      <c r="U401" t="s">
        <v>52</v>
      </c>
      <c r="Z401" s="1">
        <v>1</v>
      </c>
      <c r="AA401">
        <v>9</v>
      </c>
      <c r="AB401" t="s">
        <v>654</v>
      </c>
      <c r="AG401" s="1">
        <v>1</v>
      </c>
      <c r="AH401">
        <v>3</v>
      </c>
      <c r="AI401" t="s">
        <v>194</v>
      </c>
      <c r="BD401" s="39">
        <v>42606</v>
      </c>
      <c r="BE401" s="23">
        <v>0.41319444444444497</v>
      </c>
      <c r="BF401" s="10" t="str">
        <f t="shared" si="38"/>
        <v>24/08/2016 09:55</v>
      </c>
      <c r="BG401" s="35">
        <f t="shared" si="39"/>
        <v>42606.416666666664</v>
      </c>
      <c r="BH401" s="35">
        <f t="shared" si="40"/>
        <v>42606.416666666664</v>
      </c>
      <c r="BI401" t="str">
        <f t="shared" si="41"/>
        <v>24/08/2016 10:00:00</v>
      </c>
      <c r="BJ401" s="40" t="str">
        <f t="shared" si="42"/>
        <v>24/08/2016 10:00:00</v>
      </c>
      <c r="BK401">
        <f>VLOOKUP($BI401, [1]TableView_704030_20160816_20160!$D$2:$M$5095,3,FALSE)</f>
        <v>1016.56011391</v>
      </c>
      <c r="BL401">
        <f>VLOOKUP($BI401, [1]TableView_704030_20160816_20160!$D$2:$M$5095,8,FALSE)</f>
        <v>25.8888888888889</v>
      </c>
      <c r="BM401">
        <f>VLOOKUP($BI401, [1]TableView_704030_20160816_20160!$D$2:$M$5095,10,FALSE)</f>
        <v>0</v>
      </c>
      <c r="BN401">
        <f>VLOOKUP($BI401, [1]TableView_704030_20160816_20160!$D$2:$M$5095,4,FALSE)</f>
        <v>63</v>
      </c>
      <c r="BO401">
        <f>VLOOKUP($BI401, [1]TableView_704030_20160816_20160!$D$2:$M$5095,6,FALSE)</f>
        <v>344</v>
      </c>
      <c r="BP401">
        <f>VLOOKUP($BI401, [1]TableView_704030_20160816_20160!$D$2:$M$5095,7,FALSE)</f>
        <v>2.2000000000000002</v>
      </c>
      <c r="BQ401">
        <f>VLOOKUP($BI401, [1]TableView_704030_20160816_20160!$D$2:$M$5095,2,FALSE)</f>
        <v>9.6</v>
      </c>
      <c r="BR401">
        <f>VLOOKUP($BJ401, [2]aacb8965d69cc6fd1cb3a5cae9e8ae7!$C$6:$F$853,4,FALSE)</f>
        <v>4.5</v>
      </c>
      <c r="BS401" s="15">
        <v>1</v>
      </c>
      <c r="BT401" t="str">
        <f t="shared" si="37"/>
        <v>24/08/2016 1</v>
      </c>
      <c r="BU401">
        <f>VLOOKUP($BT401, [3]Sheet1!$D$3:$T$89,4,FALSE)</f>
        <v>25</v>
      </c>
      <c r="BV401">
        <f>VLOOKUP($BT401, [3]Sheet1!$D$3:$T$89,5,FALSE)</f>
        <v>22</v>
      </c>
      <c r="BW401">
        <f>VLOOKUP($BT401, [3]Sheet1!$D$3:$T$89,8,FALSE)</f>
        <v>24</v>
      </c>
      <c r="BX401">
        <f>VLOOKUP($BT401, [3]Sheet1!$D$3:$T$89,9,FALSE)</f>
        <v>21</v>
      </c>
      <c r="BY401">
        <f>VLOOKUP($BT401, [3]Sheet1!$D$3:$T$89,12,FALSE)</f>
        <v>23</v>
      </c>
      <c r="BZ401">
        <f>VLOOKUP($BT401, [3]Sheet1!$D$3:$T$89,13,FALSE)</f>
        <v>21</v>
      </c>
      <c r="CA401" t="str">
        <f>VLOOKUP($BT401, [3]Sheet1!$D$3:$T$89,16,FALSE)</f>
        <v>N/A</v>
      </c>
      <c r="CB401" t="str">
        <f>VLOOKUP($BT401, [3]Sheet1!$D$3:$T$89,17,FALSE)</f>
        <v>N/A</v>
      </c>
      <c r="CD401" s="12">
        <v>42606</v>
      </c>
      <c r="CE401" s="2">
        <v>0.41319444444444497</v>
      </c>
      <c r="CF401" s="2" t="s">
        <v>1923</v>
      </c>
      <c r="CG401" s="2">
        <v>42606.416666666664</v>
      </c>
      <c r="CH401" s="2">
        <v>42606.416666666664</v>
      </c>
      <c r="CI401" t="s">
        <v>1398</v>
      </c>
      <c r="CJ401" t="s">
        <v>1398</v>
      </c>
      <c r="CK401">
        <v>1016.56011391</v>
      </c>
      <c r="CL401">
        <v>25.8888888888889</v>
      </c>
      <c r="CM401">
        <v>0</v>
      </c>
      <c r="CN401">
        <v>63</v>
      </c>
      <c r="CO401">
        <v>344</v>
      </c>
      <c r="CP401">
        <v>2.2000000000000002</v>
      </c>
      <c r="CQ401">
        <v>9.6</v>
      </c>
      <c r="CR401">
        <v>4.5</v>
      </c>
      <c r="CS401">
        <v>1</v>
      </c>
      <c r="CT401" t="s">
        <v>1241</v>
      </c>
      <c r="CU401">
        <v>25</v>
      </c>
      <c r="CV401">
        <v>22</v>
      </c>
      <c r="CW401">
        <v>24</v>
      </c>
      <c r="CX401">
        <v>21</v>
      </c>
      <c r="CY401">
        <v>23</v>
      </c>
      <c r="CZ401">
        <v>21</v>
      </c>
      <c r="DA401" t="s">
        <v>27</v>
      </c>
      <c r="DB401" t="s">
        <v>27</v>
      </c>
    </row>
    <row r="402" spans="1:106">
      <c r="A402" t="s">
        <v>3</v>
      </c>
      <c r="B402" s="17" t="s">
        <v>25</v>
      </c>
      <c r="D402" s="3">
        <v>3</v>
      </c>
      <c r="E402" s="1">
        <v>1</v>
      </c>
      <c r="F402" s="15">
        <v>6</v>
      </c>
      <c r="G402" s="15" t="s">
        <v>194</v>
      </c>
      <c r="L402" s="1">
        <v>2</v>
      </c>
      <c r="M402">
        <v>6</v>
      </c>
      <c r="N402" t="s">
        <v>34</v>
      </c>
      <c r="S402" s="1">
        <v>2</v>
      </c>
      <c r="T402">
        <v>9</v>
      </c>
      <c r="U402" t="s">
        <v>52</v>
      </c>
      <c r="Z402" s="1">
        <v>1</v>
      </c>
      <c r="AA402">
        <v>9</v>
      </c>
      <c r="AB402" t="s">
        <v>654</v>
      </c>
      <c r="AG402" s="1">
        <v>1</v>
      </c>
      <c r="AH402">
        <v>3</v>
      </c>
      <c r="AI402" t="s">
        <v>194</v>
      </c>
      <c r="AN402" s="1">
        <v>1</v>
      </c>
      <c r="AO402">
        <v>3</v>
      </c>
      <c r="AP402" t="s">
        <v>34</v>
      </c>
      <c r="BD402" s="39">
        <v>42606</v>
      </c>
      <c r="BE402" s="23">
        <v>0.41388888888888897</v>
      </c>
      <c r="BF402" s="10" t="str">
        <f t="shared" si="38"/>
        <v>24/08/2016 09:56</v>
      </c>
      <c r="BG402" s="35">
        <f t="shared" si="39"/>
        <v>42606.416666666664</v>
      </c>
      <c r="BH402" s="35">
        <f t="shared" si="40"/>
        <v>42606.416666666664</v>
      </c>
      <c r="BI402" t="str">
        <f t="shared" si="41"/>
        <v>24/08/2016 10:00:00</v>
      </c>
      <c r="BJ402" s="40" t="str">
        <f t="shared" si="42"/>
        <v>24/08/2016 10:00:00</v>
      </c>
      <c r="BK402">
        <f>VLOOKUP($BI402, [1]TableView_704030_20160816_20160!$D$2:$M$5095,3,FALSE)</f>
        <v>1016.56011391</v>
      </c>
      <c r="BL402">
        <f>VLOOKUP($BI402, [1]TableView_704030_20160816_20160!$D$2:$M$5095,8,FALSE)</f>
        <v>25.8888888888889</v>
      </c>
      <c r="BM402">
        <f>VLOOKUP($BI402, [1]TableView_704030_20160816_20160!$D$2:$M$5095,10,FALSE)</f>
        <v>0</v>
      </c>
      <c r="BN402">
        <f>VLOOKUP($BI402, [1]TableView_704030_20160816_20160!$D$2:$M$5095,4,FALSE)</f>
        <v>63</v>
      </c>
      <c r="BO402">
        <f>VLOOKUP($BI402, [1]TableView_704030_20160816_20160!$D$2:$M$5095,6,FALSE)</f>
        <v>344</v>
      </c>
      <c r="BP402">
        <f>VLOOKUP($BI402, [1]TableView_704030_20160816_20160!$D$2:$M$5095,7,FALSE)</f>
        <v>2.2000000000000002</v>
      </c>
      <c r="BQ402">
        <f>VLOOKUP($BI402, [1]TableView_704030_20160816_20160!$D$2:$M$5095,2,FALSE)</f>
        <v>9.6</v>
      </c>
      <c r="BR402">
        <f>VLOOKUP($BJ402, [2]aacb8965d69cc6fd1cb3a5cae9e8ae7!$C$6:$F$853,4,FALSE)</f>
        <v>4.5</v>
      </c>
      <c r="BS402" s="15">
        <v>1</v>
      </c>
      <c r="BT402" t="str">
        <f t="shared" si="37"/>
        <v>24/08/2016 1</v>
      </c>
      <c r="BU402">
        <f>VLOOKUP($BT402, [3]Sheet1!$D$3:$T$89,4,FALSE)</f>
        <v>25</v>
      </c>
      <c r="BV402">
        <f>VLOOKUP($BT402, [3]Sheet1!$D$3:$T$89,5,FALSE)</f>
        <v>22</v>
      </c>
      <c r="BW402">
        <f>VLOOKUP($BT402, [3]Sheet1!$D$3:$T$89,8,FALSE)</f>
        <v>24</v>
      </c>
      <c r="BX402">
        <f>VLOOKUP($BT402, [3]Sheet1!$D$3:$T$89,9,FALSE)</f>
        <v>21</v>
      </c>
      <c r="BY402">
        <f>VLOOKUP($BT402, [3]Sheet1!$D$3:$T$89,12,FALSE)</f>
        <v>23</v>
      </c>
      <c r="BZ402">
        <f>VLOOKUP($BT402, [3]Sheet1!$D$3:$T$89,13,FALSE)</f>
        <v>21</v>
      </c>
      <c r="CA402" t="str">
        <f>VLOOKUP($BT402, [3]Sheet1!$D$3:$T$89,16,FALSE)</f>
        <v>N/A</v>
      </c>
      <c r="CB402" t="str">
        <f>VLOOKUP($BT402, [3]Sheet1!$D$3:$T$89,17,FALSE)</f>
        <v>N/A</v>
      </c>
      <c r="CD402" s="12">
        <v>42606</v>
      </c>
      <c r="CE402" s="2">
        <v>0.41388888888888897</v>
      </c>
      <c r="CF402" s="2" t="s">
        <v>1924</v>
      </c>
      <c r="CG402" s="2">
        <v>42606.416666666664</v>
      </c>
      <c r="CH402" s="2">
        <v>42606.416666666664</v>
      </c>
      <c r="CI402" t="s">
        <v>1398</v>
      </c>
      <c r="CJ402" t="s">
        <v>1398</v>
      </c>
      <c r="CK402">
        <v>1016.56011391</v>
      </c>
      <c r="CL402">
        <v>25.8888888888889</v>
      </c>
      <c r="CM402">
        <v>0</v>
      </c>
      <c r="CN402">
        <v>63</v>
      </c>
      <c r="CO402">
        <v>344</v>
      </c>
      <c r="CP402">
        <v>2.2000000000000002</v>
      </c>
      <c r="CQ402">
        <v>9.6</v>
      </c>
      <c r="CR402">
        <v>4.5</v>
      </c>
      <c r="CS402">
        <v>1</v>
      </c>
      <c r="CT402" t="s">
        <v>1241</v>
      </c>
      <c r="CU402">
        <v>25</v>
      </c>
      <c r="CV402">
        <v>22</v>
      </c>
      <c r="CW402">
        <v>24</v>
      </c>
      <c r="CX402">
        <v>21</v>
      </c>
      <c r="CY402">
        <v>23</v>
      </c>
      <c r="CZ402">
        <v>21</v>
      </c>
      <c r="DA402" t="s">
        <v>27</v>
      </c>
      <c r="DB402" t="s">
        <v>27</v>
      </c>
    </row>
    <row r="403" spans="1:106">
      <c r="A403" t="s">
        <v>4</v>
      </c>
      <c r="B403" s="17" t="s">
        <v>22</v>
      </c>
      <c r="D403" s="3">
        <v>4</v>
      </c>
      <c r="L403" s="1">
        <v>4</v>
      </c>
      <c r="M403">
        <v>6</v>
      </c>
      <c r="N403" t="s">
        <v>34</v>
      </c>
      <c r="S403" s="1">
        <v>2</v>
      </c>
      <c r="T403">
        <v>9</v>
      </c>
      <c r="U403" t="s">
        <v>52</v>
      </c>
      <c r="AG403" s="1">
        <v>1</v>
      </c>
      <c r="AH403">
        <v>3</v>
      </c>
      <c r="AI403" t="s">
        <v>194</v>
      </c>
      <c r="BD403" s="39">
        <v>42606</v>
      </c>
      <c r="BE403" s="23">
        <v>0.41458333333333403</v>
      </c>
      <c r="BF403" s="10" t="str">
        <f t="shared" si="38"/>
        <v>24/08/2016 09:57</v>
      </c>
      <c r="BG403" s="35">
        <f t="shared" si="39"/>
        <v>42606.416666666664</v>
      </c>
      <c r="BH403" s="35">
        <f t="shared" si="40"/>
        <v>42606.416666666664</v>
      </c>
      <c r="BI403" t="str">
        <f t="shared" si="41"/>
        <v>24/08/2016 10:00:00</v>
      </c>
      <c r="BJ403" s="40" t="str">
        <f t="shared" si="42"/>
        <v>24/08/2016 10:00:00</v>
      </c>
      <c r="BK403">
        <f>VLOOKUP($BI403, [1]TableView_704030_20160816_20160!$D$2:$M$5095,3,FALSE)</f>
        <v>1016.56011391</v>
      </c>
      <c r="BL403">
        <f>VLOOKUP($BI403, [1]TableView_704030_20160816_20160!$D$2:$M$5095,8,FALSE)</f>
        <v>25.8888888888889</v>
      </c>
      <c r="BM403">
        <f>VLOOKUP($BI403, [1]TableView_704030_20160816_20160!$D$2:$M$5095,10,FALSE)</f>
        <v>0</v>
      </c>
      <c r="BN403">
        <f>VLOOKUP($BI403, [1]TableView_704030_20160816_20160!$D$2:$M$5095,4,FALSE)</f>
        <v>63</v>
      </c>
      <c r="BO403">
        <f>VLOOKUP($BI403, [1]TableView_704030_20160816_20160!$D$2:$M$5095,6,FALSE)</f>
        <v>344</v>
      </c>
      <c r="BP403">
        <f>VLOOKUP($BI403, [1]TableView_704030_20160816_20160!$D$2:$M$5095,7,FALSE)</f>
        <v>2.2000000000000002</v>
      </c>
      <c r="BQ403">
        <f>VLOOKUP($BI403, [1]TableView_704030_20160816_20160!$D$2:$M$5095,2,FALSE)</f>
        <v>9.6</v>
      </c>
      <c r="BR403">
        <f>VLOOKUP($BJ403, [2]aacb8965d69cc6fd1cb3a5cae9e8ae7!$C$6:$F$853,4,FALSE)</f>
        <v>4.5</v>
      </c>
      <c r="BS403" s="15">
        <v>1</v>
      </c>
      <c r="BT403" t="str">
        <f t="shared" si="37"/>
        <v>24/08/2016 1</v>
      </c>
      <c r="BU403">
        <f>VLOOKUP($BT403, [3]Sheet1!$D$3:$T$89,4,FALSE)</f>
        <v>25</v>
      </c>
      <c r="BV403">
        <f>VLOOKUP($BT403, [3]Sheet1!$D$3:$T$89,5,FALSE)</f>
        <v>22</v>
      </c>
      <c r="BW403">
        <f>VLOOKUP($BT403, [3]Sheet1!$D$3:$T$89,8,FALSE)</f>
        <v>24</v>
      </c>
      <c r="BX403">
        <f>VLOOKUP($BT403, [3]Sheet1!$D$3:$T$89,9,FALSE)</f>
        <v>21</v>
      </c>
      <c r="BY403">
        <f>VLOOKUP($BT403, [3]Sheet1!$D$3:$T$89,12,FALSE)</f>
        <v>23</v>
      </c>
      <c r="BZ403">
        <f>VLOOKUP($BT403, [3]Sheet1!$D$3:$T$89,13,FALSE)</f>
        <v>21</v>
      </c>
      <c r="CA403" t="str">
        <f>VLOOKUP($BT403, [3]Sheet1!$D$3:$T$89,16,FALSE)</f>
        <v>N/A</v>
      </c>
      <c r="CB403" t="str">
        <f>VLOOKUP($BT403, [3]Sheet1!$D$3:$T$89,17,FALSE)</f>
        <v>N/A</v>
      </c>
      <c r="CD403" s="12">
        <v>42606</v>
      </c>
      <c r="CE403" s="2">
        <v>0.41458333333333403</v>
      </c>
      <c r="CF403" s="2" t="s">
        <v>1925</v>
      </c>
      <c r="CG403" s="2">
        <v>42606.416666666664</v>
      </c>
      <c r="CH403" s="2">
        <v>42606.416666666664</v>
      </c>
      <c r="CI403" t="s">
        <v>1398</v>
      </c>
      <c r="CJ403" t="s">
        <v>1398</v>
      </c>
      <c r="CK403">
        <v>1016.56011391</v>
      </c>
      <c r="CL403">
        <v>25.8888888888889</v>
      </c>
      <c r="CM403">
        <v>0</v>
      </c>
      <c r="CN403">
        <v>63</v>
      </c>
      <c r="CO403">
        <v>344</v>
      </c>
      <c r="CP403">
        <v>2.2000000000000002</v>
      </c>
      <c r="CQ403">
        <v>9.6</v>
      </c>
      <c r="CR403">
        <v>4.5</v>
      </c>
      <c r="CS403">
        <v>1</v>
      </c>
      <c r="CT403" t="s">
        <v>1241</v>
      </c>
      <c r="CU403">
        <v>25</v>
      </c>
      <c r="CV403">
        <v>22</v>
      </c>
      <c r="CW403">
        <v>24</v>
      </c>
      <c r="CX403">
        <v>21</v>
      </c>
      <c r="CY403">
        <v>23</v>
      </c>
      <c r="CZ403">
        <v>21</v>
      </c>
      <c r="DA403" t="s">
        <v>27</v>
      </c>
      <c r="DB403" t="s">
        <v>27</v>
      </c>
    </row>
    <row r="404" spans="1:106">
      <c r="A404" t="s">
        <v>5</v>
      </c>
      <c r="B404" s="29" t="s">
        <v>233</v>
      </c>
      <c r="D404" s="3">
        <v>5</v>
      </c>
      <c r="E404" s="1">
        <v>2</v>
      </c>
      <c r="F404">
        <v>6</v>
      </c>
      <c r="G404" t="s">
        <v>194</v>
      </c>
      <c r="L404" s="1">
        <v>2</v>
      </c>
      <c r="M404">
        <v>6</v>
      </c>
      <c r="N404" t="s">
        <v>34</v>
      </c>
      <c r="S404" s="1">
        <v>2</v>
      </c>
      <c r="T404">
        <v>9</v>
      </c>
      <c r="U404" t="s">
        <v>52</v>
      </c>
      <c r="X404" t="s">
        <v>951</v>
      </c>
      <c r="Z404" s="1">
        <v>1</v>
      </c>
      <c r="AA404">
        <v>9</v>
      </c>
      <c r="AB404" t="s">
        <v>654</v>
      </c>
      <c r="BD404" s="39">
        <v>42606</v>
      </c>
      <c r="BE404" s="23">
        <v>0.41527777777777802</v>
      </c>
      <c r="BF404" s="10" t="str">
        <f t="shared" si="38"/>
        <v>24/08/2016 09:58</v>
      </c>
      <c r="BG404" s="35">
        <f t="shared" si="39"/>
        <v>42606.416666666664</v>
      </c>
      <c r="BH404" s="35">
        <f t="shared" si="40"/>
        <v>42606.416666666664</v>
      </c>
      <c r="BI404" t="str">
        <f t="shared" si="41"/>
        <v>24/08/2016 10:00:00</v>
      </c>
      <c r="BJ404" s="40" t="str">
        <f t="shared" si="42"/>
        <v>24/08/2016 10:00:00</v>
      </c>
      <c r="BK404">
        <f>VLOOKUP($BI404, [1]TableView_704030_20160816_20160!$D$2:$M$5095,3,FALSE)</f>
        <v>1016.56011391</v>
      </c>
      <c r="BL404">
        <f>VLOOKUP($BI404, [1]TableView_704030_20160816_20160!$D$2:$M$5095,8,FALSE)</f>
        <v>25.8888888888889</v>
      </c>
      <c r="BM404">
        <f>VLOOKUP($BI404, [1]TableView_704030_20160816_20160!$D$2:$M$5095,10,FALSE)</f>
        <v>0</v>
      </c>
      <c r="BN404">
        <f>VLOOKUP($BI404, [1]TableView_704030_20160816_20160!$D$2:$M$5095,4,FALSE)</f>
        <v>63</v>
      </c>
      <c r="BO404">
        <f>VLOOKUP($BI404, [1]TableView_704030_20160816_20160!$D$2:$M$5095,6,FALSE)</f>
        <v>344</v>
      </c>
      <c r="BP404">
        <f>VLOOKUP($BI404, [1]TableView_704030_20160816_20160!$D$2:$M$5095,7,FALSE)</f>
        <v>2.2000000000000002</v>
      </c>
      <c r="BQ404">
        <f>VLOOKUP($BI404, [1]TableView_704030_20160816_20160!$D$2:$M$5095,2,FALSE)</f>
        <v>9.6</v>
      </c>
      <c r="BR404">
        <f>VLOOKUP($BJ404, [2]aacb8965d69cc6fd1cb3a5cae9e8ae7!$C$6:$F$853,4,FALSE)</f>
        <v>4.5</v>
      </c>
      <c r="BS404" s="15">
        <v>1</v>
      </c>
      <c r="BT404" t="str">
        <f t="shared" si="37"/>
        <v>24/08/2016 1</v>
      </c>
      <c r="BU404">
        <f>VLOOKUP($BT404, [3]Sheet1!$D$3:$T$89,4,FALSE)</f>
        <v>25</v>
      </c>
      <c r="BV404">
        <f>VLOOKUP($BT404, [3]Sheet1!$D$3:$T$89,5,FALSE)</f>
        <v>22</v>
      </c>
      <c r="BW404">
        <f>VLOOKUP($BT404, [3]Sheet1!$D$3:$T$89,8,FALSE)</f>
        <v>24</v>
      </c>
      <c r="BX404">
        <f>VLOOKUP($BT404, [3]Sheet1!$D$3:$T$89,9,FALSE)</f>
        <v>21</v>
      </c>
      <c r="BY404">
        <f>VLOOKUP($BT404, [3]Sheet1!$D$3:$T$89,12,FALSE)</f>
        <v>23</v>
      </c>
      <c r="BZ404">
        <f>VLOOKUP($BT404, [3]Sheet1!$D$3:$T$89,13,FALSE)</f>
        <v>21</v>
      </c>
      <c r="CA404" t="str">
        <f>VLOOKUP($BT404, [3]Sheet1!$D$3:$T$89,16,FALSE)</f>
        <v>N/A</v>
      </c>
      <c r="CB404" t="str">
        <f>VLOOKUP($BT404, [3]Sheet1!$D$3:$T$89,17,FALSE)</f>
        <v>N/A</v>
      </c>
      <c r="CD404" s="12">
        <v>42606</v>
      </c>
      <c r="CE404" s="2">
        <v>0.41527777777777802</v>
      </c>
      <c r="CF404" s="2" t="s">
        <v>1926</v>
      </c>
      <c r="CG404" s="2">
        <v>42606.416666666664</v>
      </c>
      <c r="CH404" s="2">
        <v>42606.416666666664</v>
      </c>
      <c r="CI404" t="s">
        <v>1398</v>
      </c>
      <c r="CJ404" t="s">
        <v>1398</v>
      </c>
      <c r="CK404">
        <v>1016.56011391</v>
      </c>
      <c r="CL404">
        <v>25.8888888888889</v>
      </c>
      <c r="CM404">
        <v>0</v>
      </c>
      <c r="CN404">
        <v>63</v>
      </c>
      <c r="CO404">
        <v>344</v>
      </c>
      <c r="CP404">
        <v>2.2000000000000002</v>
      </c>
      <c r="CQ404">
        <v>9.6</v>
      </c>
      <c r="CR404">
        <v>4.5</v>
      </c>
      <c r="CS404">
        <v>1</v>
      </c>
      <c r="CT404" t="s">
        <v>1241</v>
      </c>
      <c r="CU404">
        <v>25</v>
      </c>
      <c r="CV404">
        <v>22</v>
      </c>
      <c r="CW404">
        <v>24</v>
      </c>
      <c r="CX404">
        <v>21</v>
      </c>
      <c r="CY404">
        <v>23</v>
      </c>
      <c r="CZ404">
        <v>21</v>
      </c>
      <c r="DA404" t="s">
        <v>27</v>
      </c>
      <c r="DB404" t="s">
        <v>27</v>
      </c>
    </row>
    <row r="405" spans="1:106">
      <c r="A405" t="s">
        <v>6</v>
      </c>
      <c r="B405" s="17" t="s">
        <v>229</v>
      </c>
      <c r="D405" s="3">
        <v>6</v>
      </c>
      <c r="E405" s="1">
        <v>1</v>
      </c>
      <c r="F405">
        <v>6</v>
      </c>
      <c r="G405" t="s">
        <v>194</v>
      </c>
      <c r="L405" s="1">
        <v>2</v>
      </c>
      <c r="M405">
        <v>6</v>
      </c>
      <c r="N405" t="s">
        <v>34</v>
      </c>
      <c r="S405" s="1">
        <v>3</v>
      </c>
      <c r="T405">
        <v>9</v>
      </c>
      <c r="U405" t="s">
        <v>52</v>
      </c>
      <c r="X405" t="s">
        <v>951</v>
      </c>
      <c r="Z405" s="1">
        <v>1</v>
      </c>
      <c r="AA405">
        <v>9</v>
      </c>
      <c r="AB405" t="s">
        <v>654</v>
      </c>
      <c r="BD405" s="39">
        <v>42606</v>
      </c>
      <c r="BE405" s="23">
        <v>0.41597222222222302</v>
      </c>
      <c r="BF405" s="10" t="str">
        <f t="shared" si="38"/>
        <v>24/08/2016 09:59</v>
      </c>
      <c r="BG405" s="35">
        <f t="shared" si="39"/>
        <v>42606.416666666664</v>
      </c>
      <c r="BH405" s="35">
        <f t="shared" si="40"/>
        <v>42606.416666666664</v>
      </c>
      <c r="BI405" t="str">
        <f t="shared" si="41"/>
        <v>24/08/2016 10:00:00</v>
      </c>
      <c r="BJ405" s="40" t="str">
        <f t="shared" si="42"/>
        <v>24/08/2016 10:00:00</v>
      </c>
      <c r="BK405">
        <f>VLOOKUP($BI405, [1]TableView_704030_20160816_20160!$D$2:$M$5095,3,FALSE)</f>
        <v>1016.56011391</v>
      </c>
      <c r="BL405">
        <f>VLOOKUP($BI405, [1]TableView_704030_20160816_20160!$D$2:$M$5095,8,FALSE)</f>
        <v>25.8888888888889</v>
      </c>
      <c r="BM405">
        <f>VLOOKUP($BI405, [1]TableView_704030_20160816_20160!$D$2:$M$5095,10,FALSE)</f>
        <v>0</v>
      </c>
      <c r="BN405">
        <f>VLOOKUP($BI405, [1]TableView_704030_20160816_20160!$D$2:$M$5095,4,FALSE)</f>
        <v>63</v>
      </c>
      <c r="BO405">
        <f>VLOOKUP($BI405, [1]TableView_704030_20160816_20160!$D$2:$M$5095,6,FALSE)</f>
        <v>344</v>
      </c>
      <c r="BP405">
        <f>VLOOKUP($BI405, [1]TableView_704030_20160816_20160!$D$2:$M$5095,7,FALSE)</f>
        <v>2.2000000000000002</v>
      </c>
      <c r="BQ405">
        <f>VLOOKUP($BI405, [1]TableView_704030_20160816_20160!$D$2:$M$5095,2,FALSE)</f>
        <v>9.6</v>
      </c>
      <c r="BR405">
        <f>VLOOKUP($BJ405, [2]aacb8965d69cc6fd1cb3a5cae9e8ae7!$C$6:$F$853,4,FALSE)</f>
        <v>4.5</v>
      </c>
      <c r="BS405" s="15">
        <v>1</v>
      </c>
      <c r="BT405" t="str">
        <f t="shared" si="37"/>
        <v>24/08/2016 1</v>
      </c>
      <c r="BU405">
        <f>VLOOKUP($BT405, [3]Sheet1!$D$3:$T$89,4,FALSE)</f>
        <v>25</v>
      </c>
      <c r="BV405">
        <f>VLOOKUP($BT405, [3]Sheet1!$D$3:$T$89,5,FALSE)</f>
        <v>22</v>
      </c>
      <c r="BW405">
        <f>VLOOKUP($BT405, [3]Sheet1!$D$3:$T$89,8,FALSE)</f>
        <v>24</v>
      </c>
      <c r="BX405">
        <f>VLOOKUP($BT405, [3]Sheet1!$D$3:$T$89,9,FALSE)</f>
        <v>21</v>
      </c>
      <c r="BY405">
        <f>VLOOKUP($BT405, [3]Sheet1!$D$3:$T$89,12,FALSE)</f>
        <v>23</v>
      </c>
      <c r="BZ405">
        <f>VLOOKUP($BT405, [3]Sheet1!$D$3:$T$89,13,FALSE)</f>
        <v>21</v>
      </c>
      <c r="CA405" t="str">
        <f>VLOOKUP($BT405, [3]Sheet1!$D$3:$T$89,16,FALSE)</f>
        <v>N/A</v>
      </c>
      <c r="CB405" t="str">
        <f>VLOOKUP($BT405, [3]Sheet1!$D$3:$T$89,17,FALSE)</f>
        <v>N/A</v>
      </c>
      <c r="CD405" s="12">
        <v>42606</v>
      </c>
      <c r="CE405" s="2">
        <v>0.41597222222222302</v>
      </c>
      <c r="CF405" s="2" t="s">
        <v>1927</v>
      </c>
      <c r="CG405" s="2">
        <v>42606.416666666664</v>
      </c>
      <c r="CH405" s="2">
        <v>42606.416666666664</v>
      </c>
      <c r="CI405" t="s">
        <v>1398</v>
      </c>
      <c r="CJ405" t="s">
        <v>1398</v>
      </c>
      <c r="CK405">
        <v>1016.56011391</v>
      </c>
      <c r="CL405">
        <v>25.8888888888889</v>
      </c>
      <c r="CM405">
        <v>0</v>
      </c>
      <c r="CN405">
        <v>63</v>
      </c>
      <c r="CO405">
        <v>344</v>
      </c>
      <c r="CP405">
        <v>2.2000000000000002</v>
      </c>
      <c r="CQ405">
        <v>9.6</v>
      </c>
      <c r="CR405">
        <v>4.5</v>
      </c>
      <c r="CS405">
        <v>1</v>
      </c>
      <c r="CT405" t="s">
        <v>1241</v>
      </c>
      <c r="CU405">
        <v>25</v>
      </c>
      <c r="CV405">
        <v>22</v>
      </c>
      <c r="CW405">
        <v>24</v>
      </c>
      <c r="CX405">
        <v>21</v>
      </c>
      <c r="CY405">
        <v>23</v>
      </c>
      <c r="CZ405">
        <v>21</v>
      </c>
      <c r="DA405" t="s">
        <v>27</v>
      </c>
      <c r="DB405" t="s">
        <v>27</v>
      </c>
    </row>
    <row r="406" spans="1:106">
      <c r="A406" t="s">
        <v>7</v>
      </c>
      <c r="B406" s="17" t="s">
        <v>986</v>
      </c>
      <c r="D406" s="3">
        <v>7</v>
      </c>
      <c r="L406" s="1">
        <v>1</v>
      </c>
      <c r="M406">
        <v>6</v>
      </c>
      <c r="N406" t="s">
        <v>34</v>
      </c>
      <c r="S406" s="1">
        <v>3</v>
      </c>
      <c r="T406">
        <v>9</v>
      </c>
      <c r="U406" t="s">
        <v>52</v>
      </c>
      <c r="X406" t="s">
        <v>951</v>
      </c>
      <c r="Z406" s="1">
        <v>1</v>
      </c>
      <c r="AA406">
        <v>9</v>
      </c>
      <c r="AB406" t="s">
        <v>654</v>
      </c>
      <c r="AG406" s="1">
        <v>1</v>
      </c>
      <c r="AH406">
        <v>3</v>
      </c>
      <c r="AI406" t="s">
        <v>33</v>
      </c>
      <c r="BD406" s="39">
        <v>42606</v>
      </c>
      <c r="BE406" s="23">
        <v>0.41666666666666702</v>
      </c>
      <c r="BF406" s="10" t="str">
        <f t="shared" si="38"/>
        <v>24/08/2016 10:00</v>
      </c>
      <c r="BG406" s="35">
        <f t="shared" si="39"/>
        <v>42606.416666666664</v>
      </c>
      <c r="BH406" s="35">
        <f t="shared" si="40"/>
        <v>42606.416666666664</v>
      </c>
      <c r="BI406" t="str">
        <f t="shared" si="41"/>
        <v>24/08/2016 10:00:00</v>
      </c>
      <c r="BJ406" s="40" t="str">
        <f t="shared" si="42"/>
        <v>24/08/2016 10:00:00</v>
      </c>
      <c r="BK406">
        <f>VLOOKUP($BI406, [1]TableView_704030_20160816_20160!$D$2:$M$5095,3,FALSE)</f>
        <v>1016.56011391</v>
      </c>
      <c r="BL406">
        <f>VLOOKUP($BI406, [1]TableView_704030_20160816_20160!$D$2:$M$5095,8,FALSE)</f>
        <v>25.8888888888889</v>
      </c>
      <c r="BM406">
        <f>VLOOKUP($BI406, [1]TableView_704030_20160816_20160!$D$2:$M$5095,10,FALSE)</f>
        <v>0</v>
      </c>
      <c r="BN406">
        <f>VLOOKUP($BI406, [1]TableView_704030_20160816_20160!$D$2:$M$5095,4,FALSE)</f>
        <v>63</v>
      </c>
      <c r="BO406">
        <f>VLOOKUP($BI406, [1]TableView_704030_20160816_20160!$D$2:$M$5095,6,FALSE)</f>
        <v>344</v>
      </c>
      <c r="BP406">
        <f>VLOOKUP($BI406, [1]TableView_704030_20160816_20160!$D$2:$M$5095,7,FALSE)</f>
        <v>2.2000000000000002</v>
      </c>
      <c r="BQ406">
        <f>VLOOKUP($BI406, [1]TableView_704030_20160816_20160!$D$2:$M$5095,2,FALSE)</f>
        <v>9.6</v>
      </c>
      <c r="BR406">
        <f>VLOOKUP($BJ406, [2]aacb8965d69cc6fd1cb3a5cae9e8ae7!$C$6:$F$853,4,FALSE)</f>
        <v>4.5</v>
      </c>
      <c r="BS406" s="15">
        <v>1</v>
      </c>
      <c r="BT406" t="str">
        <f t="shared" si="37"/>
        <v>24/08/2016 1</v>
      </c>
      <c r="BU406">
        <f>VLOOKUP($BT406, [3]Sheet1!$D$3:$T$89,4,FALSE)</f>
        <v>25</v>
      </c>
      <c r="BV406">
        <f>VLOOKUP($BT406, [3]Sheet1!$D$3:$T$89,5,FALSE)</f>
        <v>22</v>
      </c>
      <c r="BW406">
        <f>VLOOKUP($BT406, [3]Sheet1!$D$3:$T$89,8,FALSE)</f>
        <v>24</v>
      </c>
      <c r="BX406">
        <f>VLOOKUP($BT406, [3]Sheet1!$D$3:$T$89,9,FALSE)</f>
        <v>21</v>
      </c>
      <c r="BY406">
        <f>VLOOKUP($BT406, [3]Sheet1!$D$3:$T$89,12,FALSE)</f>
        <v>23</v>
      </c>
      <c r="BZ406">
        <f>VLOOKUP($BT406, [3]Sheet1!$D$3:$T$89,13,FALSE)</f>
        <v>21</v>
      </c>
      <c r="CA406" t="str">
        <f>VLOOKUP($BT406, [3]Sheet1!$D$3:$T$89,16,FALSE)</f>
        <v>N/A</v>
      </c>
      <c r="CB406" t="str">
        <f>VLOOKUP($BT406, [3]Sheet1!$D$3:$T$89,17,FALSE)</f>
        <v>N/A</v>
      </c>
      <c r="CD406" s="12">
        <v>42606</v>
      </c>
      <c r="CE406" s="2">
        <v>0.41666666666666702</v>
      </c>
      <c r="CF406" s="2" t="s">
        <v>1928</v>
      </c>
      <c r="CG406" s="2">
        <v>42606.416666666664</v>
      </c>
      <c r="CH406" s="2">
        <v>42606.416666666664</v>
      </c>
      <c r="CI406" t="s">
        <v>1398</v>
      </c>
      <c r="CJ406" t="s">
        <v>1398</v>
      </c>
      <c r="CK406">
        <v>1016.56011391</v>
      </c>
      <c r="CL406">
        <v>25.8888888888889</v>
      </c>
      <c r="CM406">
        <v>0</v>
      </c>
      <c r="CN406">
        <v>63</v>
      </c>
      <c r="CO406">
        <v>344</v>
      </c>
      <c r="CP406">
        <v>2.2000000000000002</v>
      </c>
      <c r="CQ406">
        <v>9.6</v>
      </c>
      <c r="CR406">
        <v>4.5</v>
      </c>
      <c r="CS406">
        <v>1</v>
      </c>
      <c r="CT406" t="s">
        <v>1241</v>
      </c>
      <c r="CU406">
        <v>25</v>
      </c>
      <c r="CV406">
        <v>22</v>
      </c>
      <c r="CW406">
        <v>24</v>
      </c>
      <c r="CX406">
        <v>21</v>
      </c>
      <c r="CY406">
        <v>23</v>
      </c>
      <c r="CZ406">
        <v>21</v>
      </c>
      <c r="DA406" t="s">
        <v>27</v>
      </c>
      <c r="DB406" t="s">
        <v>27</v>
      </c>
    </row>
    <row r="407" spans="1:106">
      <c r="D407" s="3">
        <v>8</v>
      </c>
      <c r="E407" s="1">
        <v>1</v>
      </c>
      <c r="F407">
        <v>4</v>
      </c>
      <c r="G407" t="s">
        <v>33</v>
      </c>
      <c r="L407" s="1">
        <v>1</v>
      </c>
      <c r="M407">
        <v>6</v>
      </c>
      <c r="N407" t="s">
        <v>194</v>
      </c>
      <c r="S407" s="1">
        <v>2</v>
      </c>
      <c r="T407">
        <v>9</v>
      </c>
      <c r="U407" t="s">
        <v>52</v>
      </c>
      <c r="X407" t="s">
        <v>951</v>
      </c>
      <c r="Z407" s="1">
        <v>1</v>
      </c>
      <c r="AA407">
        <v>9</v>
      </c>
      <c r="AB407" t="s">
        <v>654</v>
      </c>
      <c r="BD407" s="39">
        <v>42606</v>
      </c>
      <c r="BE407" s="23">
        <v>0.41736111111111202</v>
      </c>
      <c r="BF407" s="10" t="str">
        <f t="shared" si="38"/>
        <v>24/08/2016 10:01</v>
      </c>
      <c r="BG407" s="35">
        <f t="shared" si="39"/>
        <v>42606.416666666664</v>
      </c>
      <c r="BH407" s="35">
        <f t="shared" si="40"/>
        <v>42606.416666666664</v>
      </c>
      <c r="BI407" t="str">
        <f t="shared" si="41"/>
        <v>24/08/2016 10:00:00</v>
      </c>
      <c r="BJ407" s="40" t="str">
        <f t="shared" si="42"/>
        <v>24/08/2016 10:00:00</v>
      </c>
      <c r="BK407">
        <f>VLOOKUP($BI407, [1]TableView_704030_20160816_20160!$D$2:$M$5095,3,FALSE)</f>
        <v>1016.56011391</v>
      </c>
      <c r="BL407">
        <f>VLOOKUP($BI407, [1]TableView_704030_20160816_20160!$D$2:$M$5095,8,FALSE)</f>
        <v>25.8888888888889</v>
      </c>
      <c r="BM407">
        <f>VLOOKUP($BI407, [1]TableView_704030_20160816_20160!$D$2:$M$5095,10,FALSE)</f>
        <v>0</v>
      </c>
      <c r="BN407">
        <f>VLOOKUP($BI407, [1]TableView_704030_20160816_20160!$D$2:$M$5095,4,FALSE)</f>
        <v>63</v>
      </c>
      <c r="BO407">
        <f>VLOOKUP($BI407, [1]TableView_704030_20160816_20160!$D$2:$M$5095,6,FALSE)</f>
        <v>344</v>
      </c>
      <c r="BP407">
        <f>VLOOKUP($BI407, [1]TableView_704030_20160816_20160!$D$2:$M$5095,7,FALSE)</f>
        <v>2.2000000000000002</v>
      </c>
      <c r="BQ407">
        <f>VLOOKUP($BI407, [1]TableView_704030_20160816_20160!$D$2:$M$5095,2,FALSE)</f>
        <v>9.6</v>
      </c>
      <c r="BR407">
        <f>VLOOKUP($BJ407, [2]aacb8965d69cc6fd1cb3a5cae9e8ae7!$C$6:$F$853,4,FALSE)</f>
        <v>4.5</v>
      </c>
      <c r="BS407" s="15">
        <v>1</v>
      </c>
      <c r="BT407" t="str">
        <f t="shared" si="37"/>
        <v>24/08/2016 1</v>
      </c>
      <c r="BU407">
        <f>VLOOKUP($BT407, [3]Sheet1!$D$3:$T$89,4,FALSE)</f>
        <v>25</v>
      </c>
      <c r="BV407">
        <f>VLOOKUP($BT407, [3]Sheet1!$D$3:$T$89,5,FALSE)</f>
        <v>22</v>
      </c>
      <c r="BW407">
        <f>VLOOKUP($BT407, [3]Sheet1!$D$3:$T$89,8,FALSE)</f>
        <v>24</v>
      </c>
      <c r="BX407">
        <f>VLOOKUP($BT407, [3]Sheet1!$D$3:$T$89,9,FALSE)</f>
        <v>21</v>
      </c>
      <c r="BY407">
        <f>VLOOKUP($BT407, [3]Sheet1!$D$3:$T$89,12,FALSE)</f>
        <v>23</v>
      </c>
      <c r="BZ407">
        <f>VLOOKUP($BT407, [3]Sheet1!$D$3:$T$89,13,FALSE)</f>
        <v>21</v>
      </c>
      <c r="CA407" t="str">
        <f>VLOOKUP($BT407, [3]Sheet1!$D$3:$T$89,16,FALSE)</f>
        <v>N/A</v>
      </c>
      <c r="CB407" t="str">
        <f>VLOOKUP($BT407, [3]Sheet1!$D$3:$T$89,17,FALSE)</f>
        <v>N/A</v>
      </c>
      <c r="CD407" s="12">
        <v>42606</v>
      </c>
      <c r="CE407" s="2">
        <v>0.41736111111111202</v>
      </c>
      <c r="CF407" s="2" t="s">
        <v>1929</v>
      </c>
      <c r="CG407" s="2">
        <v>42606.416666666664</v>
      </c>
      <c r="CH407" s="2">
        <v>42606.416666666664</v>
      </c>
      <c r="CI407" t="s">
        <v>1398</v>
      </c>
      <c r="CJ407" t="s">
        <v>1398</v>
      </c>
      <c r="CK407">
        <v>1016.56011391</v>
      </c>
      <c r="CL407">
        <v>25.8888888888889</v>
      </c>
      <c r="CM407">
        <v>0</v>
      </c>
      <c r="CN407">
        <v>63</v>
      </c>
      <c r="CO407">
        <v>344</v>
      </c>
      <c r="CP407">
        <v>2.2000000000000002</v>
      </c>
      <c r="CQ407">
        <v>9.6</v>
      </c>
      <c r="CR407">
        <v>4.5</v>
      </c>
      <c r="CS407">
        <v>1</v>
      </c>
      <c r="CT407" t="s">
        <v>1241</v>
      </c>
      <c r="CU407">
        <v>25</v>
      </c>
      <c r="CV407">
        <v>22</v>
      </c>
      <c r="CW407">
        <v>24</v>
      </c>
      <c r="CX407">
        <v>21</v>
      </c>
      <c r="CY407">
        <v>23</v>
      </c>
      <c r="CZ407">
        <v>21</v>
      </c>
      <c r="DA407" t="s">
        <v>27</v>
      </c>
      <c r="DB407" t="s">
        <v>27</v>
      </c>
    </row>
    <row r="408" spans="1:106">
      <c r="D408" s="3">
        <v>9</v>
      </c>
      <c r="E408" s="1">
        <v>1</v>
      </c>
      <c r="F408">
        <v>4</v>
      </c>
      <c r="G408" t="s">
        <v>91</v>
      </c>
      <c r="H408" t="s">
        <v>57</v>
      </c>
      <c r="I408">
        <v>1</v>
      </c>
      <c r="L408" s="1">
        <v>2</v>
      </c>
      <c r="M408">
        <v>4</v>
      </c>
      <c r="N408" t="s">
        <v>34</v>
      </c>
      <c r="S408" s="1">
        <v>1</v>
      </c>
      <c r="T408">
        <v>6</v>
      </c>
      <c r="U408" t="s">
        <v>194</v>
      </c>
      <c r="Z408" s="1">
        <v>2</v>
      </c>
      <c r="AA408">
        <v>6</v>
      </c>
      <c r="AB408" t="s">
        <v>34</v>
      </c>
      <c r="AG408" s="1">
        <v>1</v>
      </c>
      <c r="AH408">
        <v>9</v>
      </c>
      <c r="AI408" t="s">
        <v>52</v>
      </c>
      <c r="BD408" s="39">
        <v>42606</v>
      </c>
      <c r="BE408" s="23">
        <v>0.41805555555555601</v>
      </c>
      <c r="BF408" s="10" t="str">
        <f t="shared" si="38"/>
        <v>24/08/2016 10:02</v>
      </c>
      <c r="BG408" s="35">
        <f t="shared" si="39"/>
        <v>42606.416666666664</v>
      </c>
      <c r="BH408" s="35">
        <f t="shared" si="40"/>
        <v>42606.416666666664</v>
      </c>
      <c r="BI408" t="str">
        <f t="shared" si="41"/>
        <v>24/08/2016 10:00:00</v>
      </c>
      <c r="BJ408" s="40" t="str">
        <f t="shared" si="42"/>
        <v>24/08/2016 10:00:00</v>
      </c>
      <c r="BK408">
        <f>VLOOKUP($BI408, [1]TableView_704030_20160816_20160!$D$2:$M$5095,3,FALSE)</f>
        <v>1016.56011391</v>
      </c>
      <c r="BL408">
        <f>VLOOKUP($BI408, [1]TableView_704030_20160816_20160!$D$2:$M$5095,8,FALSE)</f>
        <v>25.8888888888889</v>
      </c>
      <c r="BM408">
        <f>VLOOKUP($BI408, [1]TableView_704030_20160816_20160!$D$2:$M$5095,10,FALSE)</f>
        <v>0</v>
      </c>
      <c r="BN408">
        <f>VLOOKUP($BI408, [1]TableView_704030_20160816_20160!$D$2:$M$5095,4,FALSE)</f>
        <v>63</v>
      </c>
      <c r="BO408">
        <f>VLOOKUP($BI408, [1]TableView_704030_20160816_20160!$D$2:$M$5095,6,FALSE)</f>
        <v>344</v>
      </c>
      <c r="BP408">
        <f>VLOOKUP($BI408, [1]TableView_704030_20160816_20160!$D$2:$M$5095,7,FALSE)</f>
        <v>2.2000000000000002</v>
      </c>
      <c r="BQ408">
        <f>VLOOKUP($BI408, [1]TableView_704030_20160816_20160!$D$2:$M$5095,2,FALSE)</f>
        <v>9.6</v>
      </c>
      <c r="BR408">
        <f>VLOOKUP($BJ408, [2]aacb8965d69cc6fd1cb3a5cae9e8ae7!$C$6:$F$853,4,FALSE)</f>
        <v>4.5</v>
      </c>
      <c r="BS408" s="15">
        <v>1</v>
      </c>
      <c r="BT408" t="str">
        <f t="shared" si="37"/>
        <v>24/08/2016 1</v>
      </c>
      <c r="BU408">
        <f>VLOOKUP($BT408, [3]Sheet1!$D$3:$T$89,4,FALSE)</f>
        <v>25</v>
      </c>
      <c r="BV408">
        <f>VLOOKUP($BT408, [3]Sheet1!$D$3:$T$89,5,FALSE)</f>
        <v>22</v>
      </c>
      <c r="BW408">
        <f>VLOOKUP($BT408, [3]Sheet1!$D$3:$T$89,8,FALSE)</f>
        <v>24</v>
      </c>
      <c r="BX408">
        <f>VLOOKUP($BT408, [3]Sheet1!$D$3:$T$89,9,FALSE)</f>
        <v>21</v>
      </c>
      <c r="BY408">
        <f>VLOOKUP($BT408, [3]Sheet1!$D$3:$T$89,12,FALSE)</f>
        <v>23</v>
      </c>
      <c r="BZ408">
        <f>VLOOKUP($BT408, [3]Sheet1!$D$3:$T$89,13,FALSE)</f>
        <v>21</v>
      </c>
      <c r="CA408" t="str">
        <f>VLOOKUP($BT408, [3]Sheet1!$D$3:$T$89,16,FALSE)</f>
        <v>N/A</v>
      </c>
      <c r="CB408" t="str">
        <f>VLOOKUP($BT408, [3]Sheet1!$D$3:$T$89,17,FALSE)</f>
        <v>N/A</v>
      </c>
      <c r="CD408" s="12">
        <v>42606</v>
      </c>
      <c r="CE408" s="2">
        <v>0.41805555555555601</v>
      </c>
      <c r="CF408" s="2" t="s">
        <v>1930</v>
      </c>
      <c r="CG408" s="2">
        <v>42606.416666666664</v>
      </c>
      <c r="CH408" s="2">
        <v>42606.416666666664</v>
      </c>
      <c r="CI408" t="s">
        <v>1398</v>
      </c>
      <c r="CJ408" t="s">
        <v>1398</v>
      </c>
      <c r="CK408">
        <v>1016.56011391</v>
      </c>
      <c r="CL408">
        <v>25.8888888888889</v>
      </c>
      <c r="CM408">
        <v>0</v>
      </c>
      <c r="CN408">
        <v>63</v>
      </c>
      <c r="CO408">
        <v>344</v>
      </c>
      <c r="CP408">
        <v>2.2000000000000002</v>
      </c>
      <c r="CQ408">
        <v>9.6</v>
      </c>
      <c r="CR408">
        <v>4.5</v>
      </c>
      <c r="CS408">
        <v>1</v>
      </c>
      <c r="CT408" t="s">
        <v>1241</v>
      </c>
      <c r="CU408">
        <v>25</v>
      </c>
      <c r="CV408">
        <v>22</v>
      </c>
      <c r="CW408">
        <v>24</v>
      </c>
      <c r="CX408">
        <v>21</v>
      </c>
      <c r="CY408">
        <v>23</v>
      </c>
      <c r="CZ408">
        <v>21</v>
      </c>
      <c r="DA408" t="s">
        <v>27</v>
      </c>
      <c r="DB408" t="s">
        <v>27</v>
      </c>
    </row>
    <row r="409" spans="1:106">
      <c r="D409" s="3">
        <v>10</v>
      </c>
      <c r="E409" s="1">
        <v>1</v>
      </c>
      <c r="F409">
        <v>4</v>
      </c>
      <c r="G409" t="s">
        <v>91</v>
      </c>
      <c r="H409" t="s">
        <v>57</v>
      </c>
      <c r="I409">
        <v>1</v>
      </c>
      <c r="L409" s="1">
        <v>1</v>
      </c>
      <c r="M409">
        <v>1</v>
      </c>
      <c r="N409" t="s">
        <v>67</v>
      </c>
      <c r="O409" t="s">
        <v>57</v>
      </c>
      <c r="P409">
        <v>6</v>
      </c>
      <c r="S409" s="1">
        <v>1</v>
      </c>
      <c r="T409">
        <v>6</v>
      </c>
      <c r="U409" t="s">
        <v>194</v>
      </c>
      <c r="Z409" s="1">
        <v>1</v>
      </c>
      <c r="AA409">
        <v>6</v>
      </c>
      <c r="AB409" t="s">
        <v>34</v>
      </c>
      <c r="AG409" s="1">
        <v>2</v>
      </c>
      <c r="AH409">
        <v>9</v>
      </c>
      <c r="AI409" t="s">
        <v>52</v>
      </c>
      <c r="BD409" s="39">
        <v>42606</v>
      </c>
      <c r="BE409" s="23">
        <v>0.41875000000000101</v>
      </c>
      <c r="BF409" s="10" t="str">
        <f t="shared" si="38"/>
        <v>24/08/2016 10:03</v>
      </c>
      <c r="BG409" s="35">
        <f t="shared" si="39"/>
        <v>42606.416666666664</v>
      </c>
      <c r="BH409" s="35">
        <f t="shared" si="40"/>
        <v>42606.416666666664</v>
      </c>
      <c r="BI409" t="str">
        <f t="shared" si="41"/>
        <v>24/08/2016 10:00:00</v>
      </c>
      <c r="BJ409" s="40" t="str">
        <f t="shared" si="42"/>
        <v>24/08/2016 10:00:00</v>
      </c>
      <c r="BK409">
        <f>VLOOKUP($BI409, [1]TableView_704030_20160816_20160!$D$2:$M$5095,3,FALSE)</f>
        <v>1016.56011391</v>
      </c>
      <c r="BL409">
        <f>VLOOKUP($BI409, [1]TableView_704030_20160816_20160!$D$2:$M$5095,8,FALSE)</f>
        <v>25.8888888888889</v>
      </c>
      <c r="BM409">
        <f>VLOOKUP($BI409, [1]TableView_704030_20160816_20160!$D$2:$M$5095,10,FALSE)</f>
        <v>0</v>
      </c>
      <c r="BN409">
        <f>VLOOKUP($BI409, [1]TableView_704030_20160816_20160!$D$2:$M$5095,4,FALSE)</f>
        <v>63</v>
      </c>
      <c r="BO409">
        <f>VLOOKUP($BI409, [1]TableView_704030_20160816_20160!$D$2:$M$5095,6,FALSE)</f>
        <v>344</v>
      </c>
      <c r="BP409">
        <f>VLOOKUP($BI409, [1]TableView_704030_20160816_20160!$D$2:$M$5095,7,FALSE)</f>
        <v>2.2000000000000002</v>
      </c>
      <c r="BQ409">
        <f>VLOOKUP($BI409, [1]TableView_704030_20160816_20160!$D$2:$M$5095,2,FALSE)</f>
        <v>9.6</v>
      </c>
      <c r="BR409">
        <f>VLOOKUP($BJ409, [2]aacb8965d69cc6fd1cb3a5cae9e8ae7!$C$6:$F$853,4,FALSE)</f>
        <v>4.5</v>
      </c>
      <c r="BS409" s="15">
        <v>1</v>
      </c>
      <c r="BT409" t="str">
        <f t="shared" si="37"/>
        <v>24/08/2016 1</v>
      </c>
      <c r="BU409">
        <f>VLOOKUP($BT409, [3]Sheet1!$D$3:$T$89,4,FALSE)</f>
        <v>25</v>
      </c>
      <c r="BV409">
        <f>VLOOKUP($BT409, [3]Sheet1!$D$3:$T$89,5,FALSE)</f>
        <v>22</v>
      </c>
      <c r="BW409">
        <f>VLOOKUP($BT409, [3]Sheet1!$D$3:$T$89,8,FALSE)</f>
        <v>24</v>
      </c>
      <c r="BX409">
        <f>VLOOKUP($BT409, [3]Sheet1!$D$3:$T$89,9,FALSE)</f>
        <v>21</v>
      </c>
      <c r="BY409">
        <f>VLOOKUP($BT409, [3]Sheet1!$D$3:$T$89,12,FALSE)</f>
        <v>23</v>
      </c>
      <c r="BZ409">
        <f>VLOOKUP($BT409, [3]Sheet1!$D$3:$T$89,13,FALSE)</f>
        <v>21</v>
      </c>
      <c r="CA409" t="str">
        <f>VLOOKUP($BT409, [3]Sheet1!$D$3:$T$89,16,FALSE)</f>
        <v>N/A</v>
      </c>
      <c r="CB409" t="str">
        <f>VLOOKUP($BT409, [3]Sheet1!$D$3:$T$89,17,FALSE)</f>
        <v>N/A</v>
      </c>
      <c r="CD409" s="12">
        <v>42606</v>
      </c>
      <c r="CE409" s="2">
        <v>0.41875000000000101</v>
      </c>
      <c r="CF409" s="2" t="s">
        <v>1931</v>
      </c>
      <c r="CG409" s="2">
        <v>42606.416666666664</v>
      </c>
      <c r="CH409" s="2">
        <v>42606.416666666664</v>
      </c>
      <c r="CI409" t="s">
        <v>1398</v>
      </c>
      <c r="CJ409" t="s">
        <v>1398</v>
      </c>
      <c r="CK409">
        <v>1016.56011391</v>
      </c>
      <c r="CL409">
        <v>25.8888888888889</v>
      </c>
      <c r="CM409">
        <v>0</v>
      </c>
      <c r="CN409">
        <v>63</v>
      </c>
      <c r="CO409">
        <v>344</v>
      </c>
      <c r="CP409">
        <v>2.2000000000000002</v>
      </c>
      <c r="CQ409">
        <v>9.6</v>
      </c>
      <c r="CR409">
        <v>4.5</v>
      </c>
      <c r="CS409">
        <v>1</v>
      </c>
      <c r="CT409" t="s">
        <v>1241</v>
      </c>
      <c r="CU409">
        <v>25</v>
      </c>
      <c r="CV409">
        <v>22</v>
      </c>
      <c r="CW409">
        <v>24</v>
      </c>
      <c r="CX409">
        <v>21</v>
      </c>
      <c r="CY409">
        <v>23</v>
      </c>
      <c r="CZ409">
        <v>21</v>
      </c>
      <c r="DA409" t="s">
        <v>27</v>
      </c>
      <c r="DB409" t="s">
        <v>27</v>
      </c>
    </row>
    <row r="410" spans="1:106">
      <c r="D410" s="3">
        <v>11</v>
      </c>
      <c r="E410" s="1">
        <v>1</v>
      </c>
      <c r="F410">
        <v>4</v>
      </c>
      <c r="G410" t="s">
        <v>91</v>
      </c>
      <c r="H410" t="s">
        <v>57</v>
      </c>
      <c r="I410">
        <v>1</v>
      </c>
      <c r="L410" s="1">
        <v>1</v>
      </c>
      <c r="M410">
        <v>4</v>
      </c>
      <c r="N410" t="s">
        <v>54</v>
      </c>
      <c r="S410" s="1">
        <v>2</v>
      </c>
      <c r="T410">
        <v>6</v>
      </c>
      <c r="U410" t="s">
        <v>35</v>
      </c>
      <c r="Z410" s="1">
        <v>1</v>
      </c>
      <c r="AA410">
        <v>6</v>
      </c>
      <c r="AB410" t="s">
        <v>34</v>
      </c>
      <c r="AG410" s="1">
        <v>1</v>
      </c>
      <c r="AH410">
        <v>9</v>
      </c>
      <c r="AI410" t="s">
        <v>52</v>
      </c>
      <c r="BD410" s="39">
        <v>42606</v>
      </c>
      <c r="BE410" s="23">
        <v>0.41944444444444501</v>
      </c>
      <c r="BF410" s="10" t="str">
        <f t="shared" si="38"/>
        <v>24/08/2016 10:04</v>
      </c>
      <c r="BG410" s="35">
        <f t="shared" si="39"/>
        <v>42606.416666666664</v>
      </c>
      <c r="BH410" s="35">
        <f t="shared" si="40"/>
        <v>42606.416666666664</v>
      </c>
      <c r="BI410" t="str">
        <f t="shared" si="41"/>
        <v>24/08/2016 10:00:00</v>
      </c>
      <c r="BJ410" s="40" t="str">
        <f t="shared" si="42"/>
        <v>24/08/2016 10:00:00</v>
      </c>
      <c r="BK410">
        <f>VLOOKUP($BI410, [1]TableView_704030_20160816_20160!$D$2:$M$5095,3,FALSE)</f>
        <v>1016.56011391</v>
      </c>
      <c r="BL410">
        <f>VLOOKUP($BI410, [1]TableView_704030_20160816_20160!$D$2:$M$5095,8,FALSE)</f>
        <v>25.8888888888889</v>
      </c>
      <c r="BM410">
        <f>VLOOKUP($BI410, [1]TableView_704030_20160816_20160!$D$2:$M$5095,10,FALSE)</f>
        <v>0</v>
      </c>
      <c r="BN410">
        <f>VLOOKUP($BI410, [1]TableView_704030_20160816_20160!$D$2:$M$5095,4,FALSE)</f>
        <v>63</v>
      </c>
      <c r="BO410">
        <f>VLOOKUP($BI410, [1]TableView_704030_20160816_20160!$D$2:$M$5095,6,FALSE)</f>
        <v>344</v>
      </c>
      <c r="BP410">
        <f>VLOOKUP($BI410, [1]TableView_704030_20160816_20160!$D$2:$M$5095,7,FALSE)</f>
        <v>2.2000000000000002</v>
      </c>
      <c r="BQ410">
        <f>VLOOKUP($BI410, [1]TableView_704030_20160816_20160!$D$2:$M$5095,2,FALSE)</f>
        <v>9.6</v>
      </c>
      <c r="BR410">
        <f>VLOOKUP($BJ410, [2]aacb8965d69cc6fd1cb3a5cae9e8ae7!$C$6:$F$853,4,FALSE)</f>
        <v>4.5</v>
      </c>
      <c r="BS410" s="15">
        <v>1</v>
      </c>
      <c r="BT410" t="str">
        <f t="shared" si="37"/>
        <v>24/08/2016 1</v>
      </c>
      <c r="BU410">
        <f>VLOOKUP($BT410, [3]Sheet1!$D$3:$T$89,4,FALSE)</f>
        <v>25</v>
      </c>
      <c r="BV410">
        <f>VLOOKUP($BT410, [3]Sheet1!$D$3:$T$89,5,FALSE)</f>
        <v>22</v>
      </c>
      <c r="BW410">
        <f>VLOOKUP($BT410, [3]Sheet1!$D$3:$T$89,8,FALSE)</f>
        <v>24</v>
      </c>
      <c r="BX410">
        <f>VLOOKUP($BT410, [3]Sheet1!$D$3:$T$89,9,FALSE)</f>
        <v>21</v>
      </c>
      <c r="BY410">
        <f>VLOOKUP($BT410, [3]Sheet1!$D$3:$T$89,12,FALSE)</f>
        <v>23</v>
      </c>
      <c r="BZ410">
        <f>VLOOKUP($BT410, [3]Sheet1!$D$3:$T$89,13,FALSE)</f>
        <v>21</v>
      </c>
      <c r="CA410" t="str">
        <f>VLOOKUP($BT410, [3]Sheet1!$D$3:$T$89,16,FALSE)</f>
        <v>N/A</v>
      </c>
      <c r="CB410" t="str">
        <f>VLOOKUP($BT410, [3]Sheet1!$D$3:$T$89,17,FALSE)</f>
        <v>N/A</v>
      </c>
      <c r="CD410" s="12">
        <v>42606</v>
      </c>
      <c r="CE410" s="2">
        <v>0.41944444444444501</v>
      </c>
      <c r="CF410" s="2" t="s">
        <v>1932</v>
      </c>
      <c r="CG410" s="2">
        <v>42606.416666666664</v>
      </c>
      <c r="CH410" s="2">
        <v>42606.416666666664</v>
      </c>
      <c r="CI410" t="s">
        <v>1398</v>
      </c>
      <c r="CJ410" t="s">
        <v>1398</v>
      </c>
      <c r="CK410">
        <v>1016.56011391</v>
      </c>
      <c r="CL410">
        <v>25.8888888888889</v>
      </c>
      <c r="CM410">
        <v>0</v>
      </c>
      <c r="CN410">
        <v>63</v>
      </c>
      <c r="CO410">
        <v>344</v>
      </c>
      <c r="CP410">
        <v>2.2000000000000002</v>
      </c>
      <c r="CQ410">
        <v>9.6</v>
      </c>
      <c r="CR410">
        <v>4.5</v>
      </c>
      <c r="CS410">
        <v>1</v>
      </c>
      <c r="CT410" t="s">
        <v>1241</v>
      </c>
      <c r="CU410">
        <v>25</v>
      </c>
      <c r="CV410">
        <v>22</v>
      </c>
      <c r="CW410">
        <v>24</v>
      </c>
      <c r="CX410">
        <v>21</v>
      </c>
      <c r="CY410">
        <v>23</v>
      </c>
      <c r="CZ410">
        <v>21</v>
      </c>
      <c r="DA410" t="s">
        <v>27</v>
      </c>
      <c r="DB410" t="s">
        <v>27</v>
      </c>
    </row>
    <row r="411" spans="1:106">
      <c r="D411" s="3">
        <v>12</v>
      </c>
      <c r="E411" s="1">
        <v>1</v>
      </c>
      <c r="F411">
        <v>4</v>
      </c>
      <c r="G411" t="s">
        <v>91</v>
      </c>
      <c r="H411" t="s">
        <v>57</v>
      </c>
      <c r="I411">
        <v>1</v>
      </c>
      <c r="S411" s="1">
        <v>3</v>
      </c>
      <c r="T411">
        <v>6</v>
      </c>
      <c r="U411" t="s">
        <v>35</v>
      </c>
      <c r="X411" t="s">
        <v>973</v>
      </c>
      <c r="Z411" s="1">
        <v>1</v>
      </c>
      <c r="AA411">
        <v>6</v>
      </c>
      <c r="AB411" t="s">
        <v>34</v>
      </c>
      <c r="AG411" s="1">
        <v>1</v>
      </c>
      <c r="AH411">
        <v>9</v>
      </c>
      <c r="AI411" t="s">
        <v>52</v>
      </c>
      <c r="BD411" s="39">
        <v>42606</v>
      </c>
      <c r="BE411" s="23">
        <v>0.42013888888889001</v>
      </c>
      <c r="BF411" s="10" t="str">
        <f t="shared" si="38"/>
        <v>24/08/2016 10:05</v>
      </c>
      <c r="BG411" s="35">
        <f t="shared" si="39"/>
        <v>42606.423611111109</v>
      </c>
      <c r="BH411" s="35">
        <f t="shared" si="40"/>
        <v>42606.416666666664</v>
      </c>
      <c r="BI411" t="str">
        <f t="shared" si="41"/>
        <v>24/08/2016 10:10:00</v>
      </c>
      <c r="BJ411" s="40" t="str">
        <f t="shared" si="42"/>
        <v>24/08/2016 10:00:00</v>
      </c>
      <c r="BK411">
        <f>VLOOKUP($BI411, [1]TableView_704030_20160816_20160!$D$2:$M$5095,3,FALSE)</f>
        <v>1016.56011391</v>
      </c>
      <c r="BL411">
        <f>VLOOKUP($BI411, [1]TableView_704030_20160816_20160!$D$2:$M$5095,8,FALSE)</f>
        <v>26.2777777777778</v>
      </c>
      <c r="BM411">
        <f>VLOOKUP($BI411, [1]TableView_704030_20160816_20160!$D$2:$M$5095,10,FALSE)</f>
        <v>0</v>
      </c>
      <c r="BN411">
        <f>VLOOKUP($BI411, [1]TableView_704030_20160816_20160!$D$2:$M$5095,4,FALSE)</f>
        <v>63</v>
      </c>
      <c r="BO411">
        <f>VLOOKUP($BI411, [1]TableView_704030_20160816_20160!$D$2:$M$5095,6,FALSE)</f>
        <v>357</v>
      </c>
      <c r="BP411">
        <f>VLOOKUP($BI411, [1]TableView_704030_20160816_20160!$D$2:$M$5095,7,FALSE)</f>
        <v>1.7</v>
      </c>
      <c r="BQ411">
        <f>VLOOKUP($BI411, [1]TableView_704030_20160816_20160!$D$2:$M$5095,2,FALSE)</f>
        <v>4.3</v>
      </c>
      <c r="BR411">
        <f>VLOOKUP($BJ411, [2]aacb8965d69cc6fd1cb3a5cae9e8ae7!$C$6:$F$853,4,FALSE)</f>
        <v>4.5</v>
      </c>
      <c r="BS411" s="15">
        <v>1</v>
      </c>
      <c r="BT411" t="str">
        <f t="shared" si="37"/>
        <v>24/08/2016 1</v>
      </c>
      <c r="BU411">
        <f>VLOOKUP($BT411, [3]Sheet1!$D$3:$T$89,4,FALSE)</f>
        <v>25</v>
      </c>
      <c r="BV411">
        <f>VLOOKUP($BT411, [3]Sheet1!$D$3:$T$89,5,FALSE)</f>
        <v>22</v>
      </c>
      <c r="BW411">
        <f>VLOOKUP($BT411, [3]Sheet1!$D$3:$T$89,8,FALSE)</f>
        <v>24</v>
      </c>
      <c r="BX411">
        <f>VLOOKUP($BT411, [3]Sheet1!$D$3:$T$89,9,FALSE)</f>
        <v>21</v>
      </c>
      <c r="BY411">
        <f>VLOOKUP($BT411, [3]Sheet1!$D$3:$T$89,12,FALSE)</f>
        <v>23</v>
      </c>
      <c r="BZ411">
        <f>VLOOKUP($BT411, [3]Sheet1!$D$3:$T$89,13,FALSE)</f>
        <v>21</v>
      </c>
      <c r="CA411" t="str">
        <f>VLOOKUP($BT411, [3]Sheet1!$D$3:$T$89,16,FALSE)</f>
        <v>N/A</v>
      </c>
      <c r="CB411" t="str">
        <f>VLOOKUP($BT411, [3]Sheet1!$D$3:$T$89,17,FALSE)</f>
        <v>N/A</v>
      </c>
      <c r="CD411" s="12">
        <v>42606</v>
      </c>
      <c r="CE411" s="2">
        <v>0.42013888888889001</v>
      </c>
      <c r="CF411" s="2" t="s">
        <v>1933</v>
      </c>
      <c r="CG411" s="2">
        <v>42606.423611111109</v>
      </c>
      <c r="CH411" s="2">
        <v>42606.416666666664</v>
      </c>
      <c r="CI411" t="s">
        <v>1934</v>
      </c>
      <c r="CJ411" t="s">
        <v>1398</v>
      </c>
      <c r="CK411">
        <v>1016.56011391</v>
      </c>
      <c r="CL411">
        <v>26.2777777777778</v>
      </c>
      <c r="CM411">
        <v>0</v>
      </c>
      <c r="CN411">
        <v>63</v>
      </c>
      <c r="CO411">
        <v>357</v>
      </c>
      <c r="CP411">
        <v>1.7</v>
      </c>
      <c r="CQ411">
        <v>4.3</v>
      </c>
      <c r="CR411">
        <v>4.5</v>
      </c>
      <c r="CS411">
        <v>1</v>
      </c>
      <c r="CT411" t="s">
        <v>1241</v>
      </c>
      <c r="CU411">
        <v>25</v>
      </c>
      <c r="CV411">
        <v>22</v>
      </c>
      <c r="CW411">
        <v>24</v>
      </c>
      <c r="CX411">
        <v>21</v>
      </c>
      <c r="CY411">
        <v>23</v>
      </c>
      <c r="CZ411">
        <v>21</v>
      </c>
      <c r="DA411" t="s">
        <v>27</v>
      </c>
      <c r="DB411" t="s">
        <v>27</v>
      </c>
    </row>
    <row r="412" spans="1:106">
      <c r="D412" s="3">
        <v>13</v>
      </c>
      <c r="E412" s="1">
        <v>1</v>
      </c>
      <c r="F412">
        <v>4</v>
      </c>
      <c r="G412" t="s">
        <v>91</v>
      </c>
      <c r="H412" t="s">
        <v>57</v>
      </c>
      <c r="I412">
        <v>1</v>
      </c>
      <c r="L412" s="1">
        <v>1</v>
      </c>
      <c r="M412">
        <v>9</v>
      </c>
      <c r="N412" t="s">
        <v>33</v>
      </c>
      <c r="S412" s="1">
        <v>2</v>
      </c>
      <c r="T412">
        <v>6</v>
      </c>
      <c r="U412" t="s">
        <v>35</v>
      </c>
      <c r="Z412" s="1">
        <v>1</v>
      </c>
      <c r="AA412">
        <v>6</v>
      </c>
      <c r="AB412" t="s">
        <v>34</v>
      </c>
      <c r="AG412" s="1">
        <v>1</v>
      </c>
      <c r="AH412">
        <v>9</v>
      </c>
      <c r="AI412" t="s">
        <v>52</v>
      </c>
      <c r="AN412" s="1">
        <v>1</v>
      </c>
      <c r="AO412">
        <v>9</v>
      </c>
      <c r="AP412" t="s">
        <v>654</v>
      </c>
      <c r="BD412" s="39">
        <v>42606</v>
      </c>
      <c r="BE412" s="23">
        <v>0.420833333333334</v>
      </c>
      <c r="BF412" s="10" t="str">
        <f t="shared" si="38"/>
        <v>24/08/2016 10:06</v>
      </c>
      <c r="BG412" s="35">
        <f t="shared" si="39"/>
        <v>42606.423611111109</v>
      </c>
      <c r="BH412" s="35">
        <f t="shared" si="40"/>
        <v>42606.416666666664</v>
      </c>
      <c r="BI412" t="str">
        <f t="shared" si="41"/>
        <v>24/08/2016 10:10:00</v>
      </c>
      <c r="BJ412" s="40" t="str">
        <f t="shared" si="42"/>
        <v>24/08/2016 10:00:00</v>
      </c>
      <c r="BK412">
        <f>VLOOKUP($BI412, [1]TableView_704030_20160816_20160!$D$2:$M$5095,3,FALSE)</f>
        <v>1016.56011391</v>
      </c>
      <c r="BL412">
        <f>VLOOKUP($BI412, [1]TableView_704030_20160816_20160!$D$2:$M$5095,8,FALSE)</f>
        <v>26.2777777777778</v>
      </c>
      <c r="BM412">
        <f>VLOOKUP($BI412, [1]TableView_704030_20160816_20160!$D$2:$M$5095,10,FALSE)</f>
        <v>0</v>
      </c>
      <c r="BN412">
        <f>VLOOKUP($BI412, [1]TableView_704030_20160816_20160!$D$2:$M$5095,4,FALSE)</f>
        <v>63</v>
      </c>
      <c r="BO412">
        <f>VLOOKUP($BI412, [1]TableView_704030_20160816_20160!$D$2:$M$5095,6,FALSE)</f>
        <v>357</v>
      </c>
      <c r="BP412">
        <f>VLOOKUP($BI412, [1]TableView_704030_20160816_20160!$D$2:$M$5095,7,FALSE)</f>
        <v>1.7</v>
      </c>
      <c r="BQ412">
        <f>VLOOKUP($BI412, [1]TableView_704030_20160816_20160!$D$2:$M$5095,2,FALSE)</f>
        <v>4.3</v>
      </c>
      <c r="BR412">
        <f>VLOOKUP($BJ412, [2]aacb8965d69cc6fd1cb3a5cae9e8ae7!$C$6:$F$853,4,FALSE)</f>
        <v>4.5</v>
      </c>
      <c r="BS412" s="15">
        <v>1</v>
      </c>
      <c r="BT412" t="str">
        <f t="shared" si="37"/>
        <v>24/08/2016 1</v>
      </c>
      <c r="BU412">
        <f>VLOOKUP($BT412, [3]Sheet1!$D$3:$T$89,4,FALSE)</f>
        <v>25</v>
      </c>
      <c r="BV412">
        <f>VLOOKUP($BT412, [3]Sheet1!$D$3:$T$89,5,FALSE)</f>
        <v>22</v>
      </c>
      <c r="BW412">
        <f>VLOOKUP($BT412, [3]Sheet1!$D$3:$T$89,8,FALSE)</f>
        <v>24</v>
      </c>
      <c r="BX412">
        <f>VLOOKUP($BT412, [3]Sheet1!$D$3:$T$89,9,FALSE)</f>
        <v>21</v>
      </c>
      <c r="BY412">
        <f>VLOOKUP($BT412, [3]Sheet1!$D$3:$T$89,12,FALSE)</f>
        <v>23</v>
      </c>
      <c r="BZ412">
        <f>VLOOKUP($BT412, [3]Sheet1!$D$3:$T$89,13,FALSE)</f>
        <v>21</v>
      </c>
      <c r="CA412" t="str">
        <f>VLOOKUP($BT412, [3]Sheet1!$D$3:$T$89,16,FALSE)</f>
        <v>N/A</v>
      </c>
      <c r="CB412" t="str">
        <f>VLOOKUP($BT412, [3]Sheet1!$D$3:$T$89,17,FALSE)</f>
        <v>N/A</v>
      </c>
      <c r="CD412" s="12">
        <v>42606</v>
      </c>
      <c r="CE412" s="2">
        <v>0.420833333333334</v>
      </c>
      <c r="CF412" s="2" t="s">
        <v>1935</v>
      </c>
      <c r="CG412" s="2">
        <v>42606.423611111109</v>
      </c>
      <c r="CH412" s="2">
        <v>42606.416666666664</v>
      </c>
      <c r="CI412" t="s">
        <v>1934</v>
      </c>
      <c r="CJ412" t="s">
        <v>1398</v>
      </c>
      <c r="CK412">
        <v>1016.56011391</v>
      </c>
      <c r="CL412">
        <v>26.2777777777778</v>
      </c>
      <c r="CM412">
        <v>0</v>
      </c>
      <c r="CN412">
        <v>63</v>
      </c>
      <c r="CO412">
        <v>357</v>
      </c>
      <c r="CP412">
        <v>1.7</v>
      </c>
      <c r="CQ412">
        <v>4.3</v>
      </c>
      <c r="CR412">
        <v>4.5</v>
      </c>
      <c r="CS412">
        <v>1</v>
      </c>
      <c r="CT412" t="s">
        <v>1241</v>
      </c>
      <c r="CU412">
        <v>25</v>
      </c>
      <c r="CV412">
        <v>22</v>
      </c>
      <c r="CW412">
        <v>24</v>
      </c>
      <c r="CX412">
        <v>21</v>
      </c>
      <c r="CY412">
        <v>23</v>
      </c>
      <c r="CZ412">
        <v>21</v>
      </c>
      <c r="DA412" t="s">
        <v>27</v>
      </c>
      <c r="DB412" t="s">
        <v>27</v>
      </c>
    </row>
    <row r="413" spans="1:106">
      <c r="D413" s="3">
        <v>14</v>
      </c>
      <c r="E413" s="1">
        <v>1</v>
      </c>
      <c r="F413">
        <v>4</v>
      </c>
      <c r="G413" t="s">
        <v>91</v>
      </c>
      <c r="H413" t="s">
        <v>57</v>
      </c>
      <c r="I413">
        <v>1</v>
      </c>
      <c r="L413" s="1">
        <v>1</v>
      </c>
      <c r="M413">
        <v>1</v>
      </c>
      <c r="N413" t="s">
        <v>33</v>
      </c>
      <c r="S413" s="1">
        <v>1</v>
      </c>
      <c r="T413">
        <v>9</v>
      </c>
      <c r="U413" t="s">
        <v>34</v>
      </c>
      <c r="Z413" s="1">
        <v>1</v>
      </c>
      <c r="AA413">
        <v>6</v>
      </c>
      <c r="AB413" t="s">
        <v>34</v>
      </c>
      <c r="AG413" s="1">
        <v>1</v>
      </c>
      <c r="AH413">
        <v>9</v>
      </c>
      <c r="AI413" t="s">
        <v>52</v>
      </c>
      <c r="BD413" s="39">
        <v>42606</v>
      </c>
      <c r="BE413" s="23">
        <v>0.421527777777779</v>
      </c>
      <c r="BF413" s="10" t="str">
        <f t="shared" si="38"/>
        <v>24/08/2016 10:07</v>
      </c>
      <c r="BG413" s="35">
        <f t="shared" si="39"/>
        <v>42606.423611111109</v>
      </c>
      <c r="BH413" s="35">
        <f t="shared" si="40"/>
        <v>42606.416666666664</v>
      </c>
      <c r="BI413" t="str">
        <f t="shared" si="41"/>
        <v>24/08/2016 10:10:00</v>
      </c>
      <c r="BJ413" s="40" t="str">
        <f t="shared" si="42"/>
        <v>24/08/2016 10:00:00</v>
      </c>
      <c r="BK413">
        <f>VLOOKUP($BI413, [1]TableView_704030_20160816_20160!$D$2:$M$5095,3,FALSE)</f>
        <v>1016.56011391</v>
      </c>
      <c r="BL413">
        <f>VLOOKUP($BI413, [1]TableView_704030_20160816_20160!$D$2:$M$5095,8,FALSE)</f>
        <v>26.2777777777778</v>
      </c>
      <c r="BM413">
        <f>VLOOKUP($BI413, [1]TableView_704030_20160816_20160!$D$2:$M$5095,10,FALSE)</f>
        <v>0</v>
      </c>
      <c r="BN413">
        <f>VLOOKUP($BI413, [1]TableView_704030_20160816_20160!$D$2:$M$5095,4,FALSE)</f>
        <v>63</v>
      </c>
      <c r="BO413">
        <f>VLOOKUP($BI413, [1]TableView_704030_20160816_20160!$D$2:$M$5095,6,FALSE)</f>
        <v>357</v>
      </c>
      <c r="BP413">
        <f>VLOOKUP($BI413, [1]TableView_704030_20160816_20160!$D$2:$M$5095,7,FALSE)</f>
        <v>1.7</v>
      </c>
      <c r="BQ413">
        <f>VLOOKUP($BI413, [1]TableView_704030_20160816_20160!$D$2:$M$5095,2,FALSE)</f>
        <v>4.3</v>
      </c>
      <c r="BR413">
        <f>VLOOKUP($BJ413, [2]aacb8965d69cc6fd1cb3a5cae9e8ae7!$C$6:$F$853,4,FALSE)</f>
        <v>4.5</v>
      </c>
      <c r="BS413" s="15">
        <v>1</v>
      </c>
      <c r="BT413" t="str">
        <f t="shared" si="37"/>
        <v>24/08/2016 1</v>
      </c>
      <c r="BU413">
        <f>VLOOKUP($BT413, [3]Sheet1!$D$3:$T$89,4,FALSE)</f>
        <v>25</v>
      </c>
      <c r="BV413">
        <f>VLOOKUP($BT413, [3]Sheet1!$D$3:$T$89,5,FALSE)</f>
        <v>22</v>
      </c>
      <c r="BW413">
        <f>VLOOKUP($BT413, [3]Sheet1!$D$3:$T$89,8,FALSE)</f>
        <v>24</v>
      </c>
      <c r="BX413">
        <f>VLOOKUP($BT413, [3]Sheet1!$D$3:$T$89,9,FALSE)</f>
        <v>21</v>
      </c>
      <c r="BY413">
        <f>VLOOKUP($BT413, [3]Sheet1!$D$3:$T$89,12,FALSE)</f>
        <v>23</v>
      </c>
      <c r="BZ413">
        <f>VLOOKUP($BT413, [3]Sheet1!$D$3:$T$89,13,FALSE)</f>
        <v>21</v>
      </c>
      <c r="CA413" t="str">
        <f>VLOOKUP($BT413, [3]Sheet1!$D$3:$T$89,16,FALSE)</f>
        <v>N/A</v>
      </c>
      <c r="CB413" t="str">
        <f>VLOOKUP($BT413, [3]Sheet1!$D$3:$T$89,17,FALSE)</f>
        <v>N/A</v>
      </c>
      <c r="CD413" s="12">
        <v>42606</v>
      </c>
      <c r="CE413" s="2">
        <v>0.421527777777779</v>
      </c>
      <c r="CF413" s="2" t="s">
        <v>1936</v>
      </c>
      <c r="CG413" s="2">
        <v>42606.423611111109</v>
      </c>
      <c r="CH413" s="2">
        <v>42606.416666666664</v>
      </c>
      <c r="CI413" t="s">
        <v>1934</v>
      </c>
      <c r="CJ413" t="s">
        <v>1398</v>
      </c>
      <c r="CK413">
        <v>1016.56011391</v>
      </c>
      <c r="CL413">
        <v>26.2777777777778</v>
      </c>
      <c r="CM413">
        <v>0</v>
      </c>
      <c r="CN413">
        <v>63</v>
      </c>
      <c r="CO413">
        <v>357</v>
      </c>
      <c r="CP413">
        <v>1.7</v>
      </c>
      <c r="CQ413">
        <v>4.3</v>
      </c>
      <c r="CR413">
        <v>4.5</v>
      </c>
      <c r="CS413">
        <v>1</v>
      </c>
      <c r="CT413" t="s">
        <v>1241</v>
      </c>
      <c r="CU413">
        <v>25</v>
      </c>
      <c r="CV413">
        <v>22</v>
      </c>
      <c r="CW413">
        <v>24</v>
      </c>
      <c r="CX413">
        <v>21</v>
      </c>
      <c r="CY413">
        <v>23</v>
      </c>
      <c r="CZ413">
        <v>21</v>
      </c>
      <c r="DA413" t="s">
        <v>27</v>
      </c>
      <c r="DB413" t="s">
        <v>27</v>
      </c>
    </row>
    <row r="414" spans="1:106">
      <c r="D414" s="3">
        <v>15</v>
      </c>
      <c r="E414" s="1">
        <v>1</v>
      </c>
      <c r="F414">
        <v>4</v>
      </c>
      <c r="G414" t="s">
        <v>91</v>
      </c>
      <c r="H414" t="s">
        <v>57</v>
      </c>
      <c r="I414">
        <v>1</v>
      </c>
      <c r="L414" s="1">
        <v>3</v>
      </c>
      <c r="M414">
        <v>6</v>
      </c>
      <c r="N414" t="s">
        <v>34</v>
      </c>
      <c r="AG414" s="1">
        <v>1</v>
      </c>
      <c r="AH414">
        <v>9</v>
      </c>
      <c r="AI414" t="s">
        <v>52</v>
      </c>
      <c r="BD414" s="39">
        <v>42606</v>
      </c>
      <c r="BE414" s="23">
        <v>0.422222222222223</v>
      </c>
      <c r="BF414" s="10" t="str">
        <f t="shared" si="38"/>
        <v>24/08/2016 10:08</v>
      </c>
      <c r="BG414" s="35">
        <f t="shared" si="39"/>
        <v>42606.423611111109</v>
      </c>
      <c r="BH414" s="35">
        <f t="shared" si="40"/>
        <v>42606.416666666664</v>
      </c>
      <c r="BI414" t="str">
        <f t="shared" si="41"/>
        <v>24/08/2016 10:10:00</v>
      </c>
      <c r="BJ414" s="40" t="str">
        <f t="shared" si="42"/>
        <v>24/08/2016 10:00:00</v>
      </c>
      <c r="BK414">
        <f>VLOOKUP($BI414, [1]TableView_704030_20160816_20160!$D$2:$M$5095,3,FALSE)</f>
        <v>1016.56011391</v>
      </c>
      <c r="BL414">
        <f>VLOOKUP($BI414, [1]TableView_704030_20160816_20160!$D$2:$M$5095,8,FALSE)</f>
        <v>26.2777777777778</v>
      </c>
      <c r="BM414">
        <f>VLOOKUP($BI414, [1]TableView_704030_20160816_20160!$D$2:$M$5095,10,FALSE)</f>
        <v>0</v>
      </c>
      <c r="BN414">
        <f>VLOOKUP($BI414, [1]TableView_704030_20160816_20160!$D$2:$M$5095,4,FALSE)</f>
        <v>63</v>
      </c>
      <c r="BO414">
        <f>VLOOKUP($BI414, [1]TableView_704030_20160816_20160!$D$2:$M$5095,6,FALSE)</f>
        <v>357</v>
      </c>
      <c r="BP414">
        <f>VLOOKUP($BI414, [1]TableView_704030_20160816_20160!$D$2:$M$5095,7,FALSE)</f>
        <v>1.7</v>
      </c>
      <c r="BQ414">
        <f>VLOOKUP($BI414, [1]TableView_704030_20160816_20160!$D$2:$M$5095,2,FALSE)</f>
        <v>4.3</v>
      </c>
      <c r="BR414">
        <f>VLOOKUP($BJ414, [2]aacb8965d69cc6fd1cb3a5cae9e8ae7!$C$6:$F$853,4,FALSE)</f>
        <v>4.5</v>
      </c>
      <c r="BS414" s="15">
        <v>1</v>
      </c>
      <c r="BT414" t="str">
        <f t="shared" si="37"/>
        <v>24/08/2016 1</v>
      </c>
      <c r="BU414">
        <f>VLOOKUP($BT414, [3]Sheet1!$D$3:$T$89,4,FALSE)</f>
        <v>25</v>
      </c>
      <c r="BV414">
        <f>VLOOKUP($BT414, [3]Sheet1!$D$3:$T$89,5,FALSE)</f>
        <v>22</v>
      </c>
      <c r="BW414">
        <f>VLOOKUP($BT414, [3]Sheet1!$D$3:$T$89,8,FALSE)</f>
        <v>24</v>
      </c>
      <c r="BX414">
        <f>VLOOKUP($BT414, [3]Sheet1!$D$3:$T$89,9,FALSE)</f>
        <v>21</v>
      </c>
      <c r="BY414">
        <f>VLOOKUP($BT414, [3]Sheet1!$D$3:$T$89,12,FALSE)</f>
        <v>23</v>
      </c>
      <c r="BZ414">
        <f>VLOOKUP($BT414, [3]Sheet1!$D$3:$T$89,13,FALSE)</f>
        <v>21</v>
      </c>
      <c r="CA414" t="str">
        <f>VLOOKUP($BT414, [3]Sheet1!$D$3:$T$89,16,FALSE)</f>
        <v>N/A</v>
      </c>
      <c r="CB414" t="str">
        <f>VLOOKUP($BT414, [3]Sheet1!$D$3:$T$89,17,FALSE)</f>
        <v>N/A</v>
      </c>
      <c r="CD414" s="12">
        <v>42606</v>
      </c>
      <c r="CE414" s="2">
        <v>0.422222222222223</v>
      </c>
      <c r="CF414" s="2" t="s">
        <v>1937</v>
      </c>
      <c r="CG414" s="2">
        <v>42606.423611111109</v>
      </c>
      <c r="CH414" s="2">
        <v>42606.416666666664</v>
      </c>
      <c r="CI414" t="s">
        <v>1934</v>
      </c>
      <c r="CJ414" t="s">
        <v>1398</v>
      </c>
      <c r="CK414">
        <v>1016.56011391</v>
      </c>
      <c r="CL414">
        <v>26.2777777777778</v>
      </c>
      <c r="CM414">
        <v>0</v>
      </c>
      <c r="CN414">
        <v>63</v>
      </c>
      <c r="CO414">
        <v>357</v>
      </c>
      <c r="CP414">
        <v>1.7</v>
      </c>
      <c r="CQ414">
        <v>4.3</v>
      </c>
      <c r="CR414">
        <v>4.5</v>
      </c>
      <c r="CS414">
        <v>1</v>
      </c>
      <c r="CT414" t="s">
        <v>1241</v>
      </c>
      <c r="CU414">
        <v>25</v>
      </c>
      <c r="CV414">
        <v>22</v>
      </c>
      <c r="CW414">
        <v>24</v>
      </c>
      <c r="CX414">
        <v>21</v>
      </c>
      <c r="CY414">
        <v>23</v>
      </c>
      <c r="CZ414">
        <v>21</v>
      </c>
      <c r="DA414" t="s">
        <v>27</v>
      </c>
      <c r="DB414" t="s">
        <v>27</v>
      </c>
    </row>
    <row r="415" spans="1:106">
      <c r="D415" s="3">
        <v>16</v>
      </c>
      <c r="E415" s="1">
        <v>1</v>
      </c>
      <c r="F415">
        <v>4</v>
      </c>
      <c r="G415" t="s">
        <v>91</v>
      </c>
      <c r="H415" t="s">
        <v>57</v>
      </c>
      <c r="I415">
        <v>1</v>
      </c>
      <c r="L415" s="1">
        <v>1</v>
      </c>
      <c r="M415">
        <v>9</v>
      </c>
      <c r="N415" t="s">
        <v>33</v>
      </c>
      <c r="S415" s="1">
        <v>1</v>
      </c>
      <c r="T415">
        <v>6</v>
      </c>
      <c r="U415" t="s">
        <v>34</v>
      </c>
      <c r="AG415" s="1">
        <v>2</v>
      </c>
      <c r="AH415">
        <v>9</v>
      </c>
      <c r="AI415" t="s">
        <v>52</v>
      </c>
      <c r="AL415" t="s">
        <v>951</v>
      </c>
      <c r="BD415" s="39">
        <v>42606</v>
      </c>
      <c r="BE415" s="23">
        <v>0.422916666666668</v>
      </c>
      <c r="BF415" s="10" t="str">
        <f t="shared" si="38"/>
        <v>24/08/2016 10:09</v>
      </c>
      <c r="BG415" s="35">
        <f t="shared" si="39"/>
        <v>42606.423611111109</v>
      </c>
      <c r="BH415" s="35">
        <f t="shared" si="40"/>
        <v>42606.416666666664</v>
      </c>
      <c r="BI415" t="str">
        <f t="shared" si="41"/>
        <v>24/08/2016 10:10:00</v>
      </c>
      <c r="BJ415" s="40" t="str">
        <f t="shared" si="42"/>
        <v>24/08/2016 10:00:00</v>
      </c>
      <c r="BK415">
        <f>VLOOKUP($BI415, [1]TableView_704030_20160816_20160!$D$2:$M$5095,3,FALSE)</f>
        <v>1016.56011391</v>
      </c>
      <c r="BL415">
        <f>VLOOKUP($BI415, [1]TableView_704030_20160816_20160!$D$2:$M$5095,8,FALSE)</f>
        <v>26.2777777777778</v>
      </c>
      <c r="BM415">
        <f>VLOOKUP($BI415, [1]TableView_704030_20160816_20160!$D$2:$M$5095,10,FALSE)</f>
        <v>0</v>
      </c>
      <c r="BN415">
        <f>VLOOKUP($BI415, [1]TableView_704030_20160816_20160!$D$2:$M$5095,4,FALSE)</f>
        <v>63</v>
      </c>
      <c r="BO415">
        <f>VLOOKUP($BI415, [1]TableView_704030_20160816_20160!$D$2:$M$5095,6,FALSE)</f>
        <v>357</v>
      </c>
      <c r="BP415">
        <f>VLOOKUP($BI415, [1]TableView_704030_20160816_20160!$D$2:$M$5095,7,FALSE)</f>
        <v>1.7</v>
      </c>
      <c r="BQ415">
        <f>VLOOKUP($BI415, [1]TableView_704030_20160816_20160!$D$2:$M$5095,2,FALSE)</f>
        <v>4.3</v>
      </c>
      <c r="BR415">
        <f>VLOOKUP($BJ415, [2]aacb8965d69cc6fd1cb3a5cae9e8ae7!$C$6:$F$853,4,FALSE)</f>
        <v>4.5</v>
      </c>
      <c r="BS415" s="15">
        <v>1</v>
      </c>
      <c r="BT415" t="str">
        <f t="shared" si="37"/>
        <v>24/08/2016 1</v>
      </c>
      <c r="BU415">
        <f>VLOOKUP($BT415, [3]Sheet1!$D$3:$T$89,4,FALSE)</f>
        <v>25</v>
      </c>
      <c r="BV415">
        <f>VLOOKUP($BT415, [3]Sheet1!$D$3:$T$89,5,FALSE)</f>
        <v>22</v>
      </c>
      <c r="BW415">
        <f>VLOOKUP($BT415, [3]Sheet1!$D$3:$T$89,8,FALSE)</f>
        <v>24</v>
      </c>
      <c r="BX415">
        <f>VLOOKUP($BT415, [3]Sheet1!$D$3:$T$89,9,FALSE)</f>
        <v>21</v>
      </c>
      <c r="BY415">
        <f>VLOOKUP($BT415, [3]Sheet1!$D$3:$T$89,12,FALSE)</f>
        <v>23</v>
      </c>
      <c r="BZ415">
        <f>VLOOKUP($BT415, [3]Sheet1!$D$3:$T$89,13,FALSE)</f>
        <v>21</v>
      </c>
      <c r="CA415" t="str">
        <f>VLOOKUP($BT415, [3]Sheet1!$D$3:$T$89,16,FALSE)</f>
        <v>N/A</v>
      </c>
      <c r="CB415" t="str">
        <f>VLOOKUP($BT415, [3]Sheet1!$D$3:$T$89,17,FALSE)</f>
        <v>N/A</v>
      </c>
      <c r="CD415" s="12">
        <v>42606</v>
      </c>
      <c r="CE415" s="2">
        <v>0.422916666666668</v>
      </c>
      <c r="CF415" s="2" t="s">
        <v>1938</v>
      </c>
      <c r="CG415" s="2">
        <v>42606.423611111109</v>
      </c>
      <c r="CH415" s="2">
        <v>42606.416666666664</v>
      </c>
      <c r="CI415" t="s">
        <v>1934</v>
      </c>
      <c r="CJ415" t="s">
        <v>1398</v>
      </c>
      <c r="CK415">
        <v>1016.56011391</v>
      </c>
      <c r="CL415">
        <v>26.2777777777778</v>
      </c>
      <c r="CM415">
        <v>0</v>
      </c>
      <c r="CN415">
        <v>63</v>
      </c>
      <c r="CO415">
        <v>357</v>
      </c>
      <c r="CP415">
        <v>1.7</v>
      </c>
      <c r="CQ415">
        <v>4.3</v>
      </c>
      <c r="CR415">
        <v>4.5</v>
      </c>
      <c r="CS415">
        <v>1</v>
      </c>
      <c r="CT415" t="s">
        <v>1241</v>
      </c>
      <c r="CU415">
        <v>25</v>
      </c>
      <c r="CV415">
        <v>22</v>
      </c>
      <c r="CW415">
        <v>24</v>
      </c>
      <c r="CX415">
        <v>21</v>
      </c>
      <c r="CY415">
        <v>23</v>
      </c>
      <c r="CZ415">
        <v>21</v>
      </c>
      <c r="DA415" t="s">
        <v>27</v>
      </c>
      <c r="DB415" t="s">
        <v>27</v>
      </c>
    </row>
    <row r="416" spans="1:106">
      <c r="D416" s="3">
        <v>17</v>
      </c>
      <c r="E416" s="1">
        <v>2</v>
      </c>
      <c r="F416">
        <v>3</v>
      </c>
      <c r="G416" t="s">
        <v>34</v>
      </c>
      <c r="S416" s="1">
        <v>2</v>
      </c>
      <c r="T416">
        <v>9</v>
      </c>
      <c r="U416" t="s">
        <v>654</v>
      </c>
      <c r="Z416" s="1">
        <v>1</v>
      </c>
      <c r="AA416">
        <v>6</v>
      </c>
      <c r="AB416" t="s">
        <v>34</v>
      </c>
      <c r="BD416" s="39">
        <v>42606</v>
      </c>
      <c r="BE416" s="23">
        <v>0.42361111111111199</v>
      </c>
      <c r="BF416" s="10" t="str">
        <f t="shared" si="38"/>
        <v>24/08/2016 10:10</v>
      </c>
      <c r="BG416" s="35">
        <f t="shared" si="39"/>
        <v>42606.423611111109</v>
      </c>
      <c r="BH416" s="35">
        <f t="shared" si="40"/>
        <v>42606.416666666664</v>
      </c>
      <c r="BI416" t="str">
        <f t="shared" si="41"/>
        <v>24/08/2016 10:10:00</v>
      </c>
      <c r="BJ416" s="40" t="str">
        <f t="shared" si="42"/>
        <v>24/08/2016 10:00:00</v>
      </c>
      <c r="BK416">
        <f>VLOOKUP($BI416, [1]TableView_704030_20160816_20160!$D$2:$M$5095,3,FALSE)</f>
        <v>1016.56011391</v>
      </c>
      <c r="BL416">
        <f>VLOOKUP($BI416, [1]TableView_704030_20160816_20160!$D$2:$M$5095,8,FALSE)</f>
        <v>26.2777777777778</v>
      </c>
      <c r="BM416">
        <f>VLOOKUP($BI416, [1]TableView_704030_20160816_20160!$D$2:$M$5095,10,FALSE)</f>
        <v>0</v>
      </c>
      <c r="BN416">
        <f>VLOOKUP($BI416, [1]TableView_704030_20160816_20160!$D$2:$M$5095,4,FALSE)</f>
        <v>63</v>
      </c>
      <c r="BO416">
        <f>VLOOKUP($BI416, [1]TableView_704030_20160816_20160!$D$2:$M$5095,6,FALSE)</f>
        <v>357</v>
      </c>
      <c r="BP416">
        <f>VLOOKUP($BI416, [1]TableView_704030_20160816_20160!$D$2:$M$5095,7,FALSE)</f>
        <v>1.7</v>
      </c>
      <c r="BQ416">
        <f>VLOOKUP($BI416, [1]TableView_704030_20160816_20160!$D$2:$M$5095,2,FALSE)</f>
        <v>4.3</v>
      </c>
      <c r="BR416">
        <f>VLOOKUP($BJ416, [2]aacb8965d69cc6fd1cb3a5cae9e8ae7!$C$6:$F$853,4,FALSE)</f>
        <v>4.5</v>
      </c>
      <c r="BS416" s="15">
        <v>1</v>
      </c>
      <c r="BT416" t="str">
        <f t="shared" si="37"/>
        <v>24/08/2016 1</v>
      </c>
      <c r="BU416">
        <f>VLOOKUP($BT416, [3]Sheet1!$D$3:$T$89,4,FALSE)</f>
        <v>25</v>
      </c>
      <c r="BV416">
        <f>VLOOKUP($BT416, [3]Sheet1!$D$3:$T$89,5,FALSE)</f>
        <v>22</v>
      </c>
      <c r="BW416">
        <f>VLOOKUP($BT416, [3]Sheet1!$D$3:$T$89,8,FALSE)</f>
        <v>24</v>
      </c>
      <c r="BX416">
        <f>VLOOKUP($BT416, [3]Sheet1!$D$3:$T$89,9,FALSE)</f>
        <v>21</v>
      </c>
      <c r="BY416">
        <f>VLOOKUP($BT416, [3]Sheet1!$D$3:$T$89,12,FALSE)</f>
        <v>23</v>
      </c>
      <c r="BZ416">
        <f>VLOOKUP($BT416, [3]Sheet1!$D$3:$T$89,13,FALSE)</f>
        <v>21</v>
      </c>
      <c r="CA416" t="str">
        <f>VLOOKUP($BT416, [3]Sheet1!$D$3:$T$89,16,FALSE)</f>
        <v>N/A</v>
      </c>
      <c r="CB416" t="str">
        <f>VLOOKUP($BT416, [3]Sheet1!$D$3:$T$89,17,FALSE)</f>
        <v>N/A</v>
      </c>
      <c r="CD416" s="12">
        <v>42606</v>
      </c>
      <c r="CE416" s="2">
        <v>0.42361111111111199</v>
      </c>
      <c r="CF416" s="2" t="s">
        <v>1939</v>
      </c>
      <c r="CG416" s="2">
        <v>42606.423611111109</v>
      </c>
      <c r="CH416" s="2">
        <v>42606.416666666664</v>
      </c>
      <c r="CI416" t="s">
        <v>1934</v>
      </c>
      <c r="CJ416" t="s">
        <v>1398</v>
      </c>
      <c r="CK416">
        <v>1016.56011391</v>
      </c>
      <c r="CL416">
        <v>26.2777777777778</v>
      </c>
      <c r="CM416">
        <v>0</v>
      </c>
      <c r="CN416">
        <v>63</v>
      </c>
      <c r="CO416">
        <v>357</v>
      </c>
      <c r="CP416">
        <v>1.7</v>
      </c>
      <c r="CQ416">
        <v>4.3</v>
      </c>
      <c r="CR416">
        <v>4.5</v>
      </c>
      <c r="CS416">
        <v>1</v>
      </c>
      <c r="CT416" t="s">
        <v>1241</v>
      </c>
      <c r="CU416">
        <v>25</v>
      </c>
      <c r="CV416">
        <v>22</v>
      </c>
      <c r="CW416">
        <v>24</v>
      </c>
      <c r="CX416">
        <v>21</v>
      </c>
      <c r="CY416">
        <v>23</v>
      </c>
      <c r="CZ416">
        <v>21</v>
      </c>
      <c r="DA416" t="s">
        <v>27</v>
      </c>
      <c r="DB416" t="s">
        <v>27</v>
      </c>
    </row>
    <row r="417" spans="1:106">
      <c r="D417" s="3">
        <v>18</v>
      </c>
      <c r="E417" s="1">
        <v>1</v>
      </c>
      <c r="F417">
        <v>4</v>
      </c>
      <c r="G417" t="s">
        <v>304</v>
      </c>
      <c r="H417" t="s">
        <v>57</v>
      </c>
      <c r="I417">
        <v>2</v>
      </c>
      <c r="L417" s="1">
        <v>1</v>
      </c>
      <c r="M417">
        <v>3</v>
      </c>
      <c r="N417" t="s">
        <v>54</v>
      </c>
      <c r="S417" s="1">
        <v>1</v>
      </c>
      <c r="T417">
        <v>9</v>
      </c>
      <c r="U417" t="s">
        <v>654</v>
      </c>
      <c r="Z417" s="1">
        <v>3</v>
      </c>
      <c r="AA417">
        <v>6</v>
      </c>
      <c r="AB417" t="s">
        <v>34</v>
      </c>
      <c r="BD417" s="39">
        <v>42606</v>
      </c>
      <c r="BE417" s="23">
        <v>0.42430555555555699</v>
      </c>
      <c r="BF417" s="10" t="str">
        <f t="shared" si="38"/>
        <v>24/08/2016 10:11</v>
      </c>
      <c r="BG417" s="35">
        <f t="shared" si="39"/>
        <v>42606.423611111109</v>
      </c>
      <c r="BH417" s="35">
        <f t="shared" si="40"/>
        <v>42606.416666666664</v>
      </c>
      <c r="BI417" t="str">
        <f t="shared" si="41"/>
        <v>24/08/2016 10:10:00</v>
      </c>
      <c r="BJ417" s="40" t="str">
        <f t="shared" si="42"/>
        <v>24/08/2016 10:00:00</v>
      </c>
      <c r="BK417">
        <f>VLOOKUP($BI417, [1]TableView_704030_20160816_20160!$D$2:$M$5095,3,FALSE)</f>
        <v>1016.56011391</v>
      </c>
      <c r="BL417">
        <f>VLOOKUP($BI417, [1]TableView_704030_20160816_20160!$D$2:$M$5095,8,FALSE)</f>
        <v>26.2777777777778</v>
      </c>
      <c r="BM417">
        <f>VLOOKUP($BI417, [1]TableView_704030_20160816_20160!$D$2:$M$5095,10,FALSE)</f>
        <v>0</v>
      </c>
      <c r="BN417">
        <f>VLOOKUP($BI417, [1]TableView_704030_20160816_20160!$D$2:$M$5095,4,FALSE)</f>
        <v>63</v>
      </c>
      <c r="BO417">
        <f>VLOOKUP($BI417, [1]TableView_704030_20160816_20160!$D$2:$M$5095,6,FALSE)</f>
        <v>357</v>
      </c>
      <c r="BP417">
        <f>VLOOKUP($BI417, [1]TableView_704030_20160816_20160!$D$2:$M$5095,7,FALSE)</f>
        <v>1.7</v>
      </c>
      <c r="BQ417">
        <f>VLOOKUP($BI417, [1]TableView_704030_20160816_20160!$D$2:$M$5095,2,FALSE)</f>
        <v>4.3</v>
      </c>
      <c r="BR417">
        <f>VLOOKUP($BJ417, [2]aacb8965d69cc6fd1cb3a5cae9e8ae7!$C$6:$F$853,4,FALSE)</f>
        <v>4.5</v>
      </c>
      <c r="BS417" s="15">
        <v>1</v>
      </c>
      <c r="BT417" t="str">
        <f t="shared" si="37"/>
        <v>24/08/2016 1</v>
      </c>
      <c r="BU417">
        <f>VLOOKUP($BT417, [3]Sheet1!$D$3:$T$89,4,FALSE)</f>
        <v>25</v>
      </c>
      <c r="BV417">
        <f>VLOOKUP($BT417, [3]Sheet1!$D$3:$T$89,5,FALSE)</f>
        <v>22</v>
      </c>
      <c r="BW417">
        <f>VLOOKUP($BT417, [3]Sheet1!$D$3:$T$89,8,FALSE)</f>
        <v>24</v>
      </c>
      <c r="BX417">
        <f>VLOOKUP($BT417, [3]Sheet1!$D$3:$T$89,9,FALSE)</f>
        <v>21</v>
      </c>
      <c r="BY417">
        <f>VLOOKUP($BT417, [3]Sheet1!$D$3:$T$89,12,FALSE)</f>
        <v>23</v>
      </c>
      <c r="BZ417">
        <f>VLOOKUP($BT417, [3]Sheet1!$D$3:$T$89,13,FALSE)</f>
        <v>21</v>
      </c>
      <c r="CA417" t="str">
        <f>VLOOKUP($BT417, [3]Sheet1!$D$3:$T$89,16,FALSE)</f>
        <v>N/A</v>
      </c>
      <c r="CB417" t="str">
        <f>VLOOKUP($BT417, [3]Sheet1!$D$3:$T$89,17,FALSE)</f>
        <v>N/A</v>
      </c>
      <c r="CD417" s="12">
        <v>42606</v>
      </c>
      <c r="CE417" s="2">
        <v>0.42430555555555699</v>
      </c>
      <c r="CF417" s="2" t="s">
        <v>1940</v>
      </c>
      <c r="CG417" s="2">
        <v>42606.423611111109</v>
      </c>
      <c r="CH417" s="2">
        <v>42606.416666666664</v>
      </c>
      <c r="CI417" t="s">
        <v>1934</v>
      </c>
      <c r="CJ417" t="s">
        <v>1398</v>
      </c>
      <c r="CK417">
        <v>1016.56011391</v>
      </c>
      <c r="CL417">
        <v>26.2777777777778</v>
      </c>
      <c r="CM417">
        <v>0</v>
      </c>
      <c r="CN417">
        <v>63</v>
      </c>
      <c r="CO417">
        <v>357</v>
      </c>
      <c r="CP417">
        <v>1.7</v>
      </c>
      <c r="CQ417">
        <v>4.3</v>
      </c>
      <c r="CR417">
        <v>4.5</v>
      </c>
      <c r="CS417">
        <v>1</v>
      </c>
      <c r="CT417" t="s">
        <v>1241</v>
      </c>
      <c r="CU417">
        <v>25</v>
      </c>
      <c r="CV417">
        <v>22</v>
      </c>
      <c r="CW417">
        <v>24</v>
      </c>
      <c r="CX417">
        <v>21</v>
      </c>
      <c r="CY417">
        <v>23</v>
      </c>
      <c r="CZ417">
        <v>21</v>
      </c>
      <c r="DA417" t="s">
        <v>27</v>
      </c>
      <c r="DB417" t="s">
        <v>27</v>
      </c>
    </row>
    <row r="418" spans="1:106">
      <c r="D418" s="3">
        <v>19</v>
      </c>
      <c r="E418" s="1">
        <v>1</v>
      </c>
      <c r="F418">
        <v>4</v>
      </c>
      <c r="G418" t="s">
        <v>304</v>
      </c>
      <c r="H418" t="s">
        <v>57</v>
      </c>
      <c r="I418">
        <v>2</v>
      </c>
      <c r="L418" s="1">
        <v>4</v>
      </c>
      <c r="M418">
        <v>6</v>
      </c>
      <c r="N418" t="s">
        <v>34</v>
      </c>
      <c r="Q418" t="s">
        <v>951</v>
      </c>
      <c r="S418" s="1">
        <v>1</v>
      </c>
      <c r="T418">
        <v>9</v>
      </c>
      <c r="U418" t="s">
        <v>654</v>
      </c>
      <c r="Z418" s="1">
        <v>1</v>
      </c>
      <c r="AA418">
        <v>3</v>
      </c>
      <c r="AB418" t="s">
        <v>34</v>
      </c>
      <c r="BD418" s="39">
        <v>42606</v>
      </c>
      <c r="BE418" s="23">
        <v>0.42500000000000099</v>
      </c>
      <c r="BF418" s="10" t="str">
        <f t="shared" si="38"/>
        <v>24/08/2016 10:12</v>
      </c>
      <c r="BG418" s="35">
        <f t="shared" si="39"/>
        <v>42606.423611111109</v>
      </c>
      <c r="BH418" s="35">
        <f t="shared" si="40"/>
        <v>42606.416666666664</v>
      </c>
      <c r="BI418" t="str">
        <f t="shared" si="41"/>
        <v>24/08/2016 10:10:00</v>
      </c>
      <c r="BJ418" s="40" t="str">
        <f t="shared" si="42"/>
        <v>24/08/2016 10:00:00</v>
      </c>
      <c r="BK418">
        <f>VLOOKUP($BI418, [1]TableView_704030_20160816_20160!$D$2:$M$5095,3,FALSE)</f>
        <v>1016.56011391</v>
      </c>
      <c r="BL418">
        <f>VLOOKUP($BI418, [1]TableView_704030_20160816_20160!$D$2:$M$5095,8,FALSE)</f>
        <v>26.2777777777778</v>
      </c>
      <c r="BM418">
        <f>VLOOKUP($BI418, [1]TableView_704030_20160816_20160!$D$2:$M$5095,10,FALSE)</f>
        <v>0</v>
      </c>
      <c r="BN418">
        <f>VLOOKUP($BI418, [1]TableView_704030_20160816_20160!$D$2:$M$5095,4,FALSE)</f>
        <v>63</v>
      </c>
      <c r="BO418">
        <f>VLOOKUP($BI418, [1]TableView_704030_20160816_20160!$D$2:$M$5095,6,FALSE)</f>
        <v>357</v>
      </c>
      <c r="BP418">
        <f>VLOOKUP($BI418, [1]TableView_704030_20160816_20160!$D$2:$M$5095,7,FALSE)</f>
        <v>1.7</v>
      </c>
      <c r="BQ418">
        <f>VLOOKUP($BI418, [1]TableView_704030_20160816_20160!$D$2:$M$5095,2,FALSE)</f>
        <v>4.3</v>
      </c>
      <c r="BR418">
        <f>VLOOKUP($BJ418, [2]aacb8965d69cc6fd1cb3a5cae9e8ae7!$C$6:$F$853,4,FALSE)</f>
        <v>4.5</v>
      </c>
      <c r="BS418" s="15">
        <v>1</v>
      </c>
      <c r="BT418" t="str">
        <f t="shared" si="37"/>
        <v>24/08/2016 1</v>
      </c>
      <c r="BU418">
        <f>VLOOKUP($BT418, [3]Sheet1!$D$3:$T$89,4,FALSE)</f>
        <v>25</v>
      </c>
      <c r="BV418">
        <f>VLOOKUP($BT418, [3]Sheet1!$D$3:$T$89,5,FALSE)</f>
        <v>22</v>
      </c>
      <c r="BW418">
        <f>VLOOKUP($BT418, [3]Sheet1!$D$3:$T$89,8,FALSE)</f>
        <v>24</v>
      </c>
      <c r="BX418">
        <f>VLOOKUP($BT418, [3]Sheet1!$D$3:$T$89,9,FALSE)</f>
        <v>21</v>
      </c>
      <c r="BY418">
        <f>VLOOKUP($BT418, [3]Sheet1!$D$3:$T$89,12,FALSE)</f>
        <v>23</v>
      </c>
      <c r="BZ418">
        <f>VLOOKUP($BT418, [3]Sheet1!$D$3:$T$89,13,FALSE)</f>
        <v>21</v>
      </c>
      <c r="CA418" t="str">
        <f>VLOOKUP($BT418, [3]Sheet1!$D$3:$T$89,16,FALSE)</f>
        <v>N/A</v>
      </c>
      <c r="CB418" t="str">
        <f>VLOOKUP($BT418, [3]Sheet1!$D$3:$T$89,17,FALSE)</f>
        <v>N/A</v>
      </c>
      <c r="CD418" s="12">
        <v>42606</v>
      </c>
      <c r="CE418" s="2">
        <v>0.42500000000000099</v>
      </c>
      <c r="CF418" s="2" t="s">
        <v>1941</v>
      </c>
      <c r="CG418" s="2">
        <v>42606.423611111109</v>
      </c>
      <c r="CH418" s="2">
        <v>42606.416666666664</v>
      </c>
      <c r="CI418" t="s">
        <v>1934</v>
      </c>
      <c r="CJ418" t="s">
        <v>1398</v>
      </c>
      <c r="CK418">
        <v>1016.56011391</v>
      </c>
      <c r="CL418">
        <v>26.2777777777778</v>
      </c>
      <c r="CM418">
        <v>0</v>
      </c>
      <c r="CN418">
        <v>63</v>
      </c>
      <c r="CO418">
        <v>357</v>
      </c>
      <c r="CP418">
        <v>1.7</v>
      </c>
      <c r="CQ418">
        <v>4.3</v>
      </c>
      <c r="CR418">
        <v>4.5</v>
      </c>
      <c r="CS418">
        <v>1</v>
      </c>
      <c r="CT418" t="s">
        <v>1241</v>
      </c>
      <c r="CU418">
        <v>25</v>
      </c>
      <c r="CV418">
        <v>22</v>
      </c>
      <c r="CW418">
        <v>24</v>
      </c>
      <c r="CX418">
        <v>21</v>
      </c>
      <c r="CY418">
        <v>23</v>
      </c>
      <c r="CZ418">
        <v>21</v>
      </c>
      <c r="DA418" t="s">
        <v>27</v>
      </c>
      <c r="DB418" t="s">
        <v>27</v>
      </c>
    </row>
    <row r="419" spans="1:106">
      <c r="D419" s="3">
        <v>20</v>
      </c>
      <c r="E419" s="1">
        <v>1</v>
      </c>
      <c r="F419">
        <v>4</v>
      </c>
      <c r="G419" t="s">
        <v>304</v>
      </c>
      <c r="H419" t="s">
        <v>57</v>
      </c>
      <c r="I419">
        <v>2</v>
      </c>
      <c r="L419" s="1">
        <v>3</v>
      </c>
      <c r="M419">
        <v>6</v>
      </c>
      <c r="N419" t="s">
        <v>34</v>
      </c>
      <c r="Q419" t="s">
        <v>951</v>
      </c>
      <c r="S419" s="1">
        <v>1</v>
      </c>
      <c r="T419">
        <v>9</v>
      </c>
      <c r="U419" t="s">
        <v>554</v>
      </c>
      <c r="Z419" s="1">
        <v>1</v>
      </c>
      <c r="AA419">
        <v>3</v>
      </c>
      <c r="AB419" t="s">
        <v>34</v>
      </c>
      <c r="BD419" s="39">
        <v>42606</v>
      </c>
      <c r="BE419" s="23">
        <v>0.42569444444444499</v>
      </c>
      <c r="BF419" s="10" t="str">
        <f t="shared" si="38"/>
        <v>24/08/2016 10:13</v>
      </c>
      <c r="BG419" s="35">
        <f t="shared" si="39"/>
        <v>42606.423611111109</v>
      </c>
      <c r="BH419" s="35">
        <f t="shared" si="40"/>
        <v>42606.416666666664</v>
      </c>
      <c r="BI419" t="str">
        <f t="shared" si="41"/>
        <v>24/08/2016 10:10:00</v>
      </c>
      <c r="BJ419" s="40" t="str">
        <f t="shared" si="42"/>
        <v>24/08/2016 10:00:00</v>
      </c>
      <c r="BK419">
        <f>VLOOKUP($BI419, [1]TableView_704030_20160816_20160!$D$2:$M$5095,3,FALSE)</f>
        <v>1016.56011391</v>
      </c>
      <c r="BL419">
        <f>VLOOKUP($BI419, [1]TableView_704030_20160816_20160!$D$2:$M$5095,8,FALSE)</f>
        <v>26.2777777777778</v>
      </c>
      <c r="BM419">
        <f>VLOOKUP($BI419, [1]TableView_704030_20160816_20160!$D$2:$M$5095,10,FALSE)</f>
        <v>0</v>
      </c>
      <c r="BN419">
        <f>VLOOKUP($BI419, [1]TableView_704030_20160816_20160!$D$2:$M$5095,4,FALSE)</f>
        <v>63</v>
      </c>
      <c r="BO419">
        <f>VLOOKUP($BI419, [1]TableView_704030_20160816_20160!$D$2:$M$5095,6,FALSE)</f>
        <v>357</v>
      </c>
      <c r="BP419">
        <f>VLOOKUP($BI419, [1]TableView_704030_20160816_20160!$D$2:$M$5095,7,FALSE)</f>
        <v>1.7</v>
      </c>
      <c r="BQ419">
        <f>VLOOKUP($BI419, [1]TableView_704030_20160816_20160!$D$2:$M$5095,2,FALSE)</f>
        <v>4.3</v>
      </c>
      <c r="BR419">
        <f>VLOOKUP($BJ419, [2]aacb8965d69cc6fd1cb3a5cae9e8ae7!$C$6:$F$853,4,FALSE)</f>
        <v>4.5</v>
      </c>
      <c r="BS419" s="15">
        <v>1</v>
      </c>
      <c r="BT419" t="str">
        <f t="shared" si="37"/>
        <v>24/08/2016 1</v>
      </c>
      <c r="BU419">
        <f>VLOOKUP($BT419, [3]Sheet1!$D$3:$T$89,4,FALSE)</f>
        <v>25</v>
      </c>
      <c r="BV419">
        <f>VLOOKUP($BT419, [3]Sheet1!$D$3:$T$89,5,FALSE)</f>
        <v>22</v>
      </c>
      <c r="BW419">
        <f>VLOOKUP($BT419, [3]Sheet1!$D$3:$T$89,8,FALSE)</f>
        <v>24</v>
      </c>
      <c r="BX419">
        <f>VLOOKUP($BT419, [3]Sheet1!$D$3:$T$89,9,FALSE)</f>
        <v>21</v>
      </c>
      <c r="BY419">
        <f>VLOOKUP($BT419, [3]Sheet1!$D$3:$T$89,12,FALSE)</f>
        <v>23</v>
      </c>
      <c r="BZ419">
        <f>VLOOKUP($BT419, [3]Sheet1!$D$3:$T$89,13,FALSE)</f>
        <v>21</v>
      </c>
      <c r="CA419" t="str">
        <f>VLOOKUP($BT419, [3]Sheet1!$D$3:$T$89,16,FALSE)</f>
        <v>N/A</v>
      </c>
      <c r="CB419" t="str">
        <f>VLOOKUP($BT419, [3]Sheet1!$D$3:$T$89,17,FALSE)</f>
        <v>N/A</v>
      </c>
      <c r="CD419" s="12">
        <v>42606</v>
      </c>
      <c r="CE419" s="2">
        <v>0.42569444444444499</v>
      </c>
      <c r="CF419" s="2" t="s">
        <v>1942</v>
      </c>
      <c r="CG419" s="2">
        <v>42606.423611111109</v>
      </c>
      <c r="CH419" s="2">
        <v>42606.416666666664</v>
      </c>
      <c r="CI419" t="s">
        <v>1934</v>
      </c>
      <c r="CJ419" t="s">
        <v>1398</v>
      </c>
      <c r="CK419">
        <v>1016.56011391</v>
      </c>
      <c r="CL419">
        <v>26.2777777777778</v>
      </c>
      <c r="CM419">
        <v>0</v>
      </c>
      <c r="CN419">
        <v>63</v>
      </c>
      <c r="CO419">
        <v>357</v>
      </c>
      <c r="CP419">
        <v>1.7</v>
      </c>
      <c r="CQ419">
        <v>4.3</v>
      </c>
      <c r="CR419">
        <v>4.5</v>
      </c>
      <c r="CS419">
        <v>1</v>
      </c>
      <c r="CT419" t="s">
        <v>1241</v>
      </c>
      <c r="CU419">
        <v>25</v>
      </c>
      <c r="CV419">
        <v>22</v>
      </c>
      <c r="CW419">
        <v>24</v>
      </c>
      <c r="CX419">
        <v>21</v>
      </c>
      <c r="CY419">
        <v>23</v>
      </c>
      <c r="CZ419">
        <v>21</v>
      </c>
      <c r="DA419" t="s">
        <v>27</v>
      </c>
      <c r="DB419" t="s">
        <v>27</v>
      </c>
    </row>
    <row r="420" spans="1:106">
      <c r="D420" s="3">
        <v>21</v>
      </c>
      <c r="E420" s="1">
        <v>1</v>
      </c>
      <c r="F420">
        <v>4</v>
      </c>
      <c r="G420" t="s">
        <v>91</v>
      </c>
      <c r="H420" t="s">
        <v>57</v>
      </c>
      <c r="I420">
        <v>3</v>
      </c>
      <c r="L420" s="1">
        <v>1</v>
      </c>
      <c r="M420">
        <v>3</v>
      </c>
      <c r="N420" t="s">
        <v>33</v>
      </c>
      <c r="S420" s="1">
        <v>2</v>
      </c>
      <c r="T420">
        <v>6</v>
      </c>
      <c r="U420" t="s">
        <v>34</v>
      </c>
      <c r="BD420" s="39">
        <v>42606</v>
      </c>
      <c r="BE420" s="23">
        <v>0.42638888888888998</v>
      </c>
      <c r="BF420" s="10" t="str">
        <f t="shared" si="38"/>
        <v>24/08/2016 10:14</v>
      </c>
      <c r="BG420" s="35">
        <f t="shared" si="39"/>
        <v>42606.423611111109</v>
      </c>
      <c r="BH420" s="35">
        <f t="shared" si="40"/>
        <v>42606.416666666664</v>
      </c>
      <c r="BI420" t="str">
        <f t="shared" si="41"/>
        <v>24/08/2016 10:10:00</v>
      </c>
      <c r="BJ420" s="40" t="str">
        <f t="shared" si="42"/>
        <v>24/08/2016 10:00:00</v>
      </c>
      <c r="BK420">
        <f>VLOOKUP($BI420, [1]TableView_704030_20160816_20160!$D$2:$M$5095,3,FALSE)</f>
        <v>1016.56011391</v>
      </c>
      <c r="BL420">
        <f>VLOOKUP($BI420, [1]TableView_704030_20160816_20160!$D$2:$M$5095,8,FALSE)</f>
        <v>26.2777777777778</v>
      </c>
      <c r="BM420">
        <f>VLOOKUP($BI420, [1]TableView_704030_20160816_20160!$D$2:$M$5095,10,FALSE)</f>
        <v>0</v>
      </c>
      <c r="BN420">
        <f>VLOOKUP($BI420, [1]TableView_704030_20160816_20160!$D$2:$M$5095,4,FALSE)</f>
        <v>63</v>
      </c>
      <c r="BO420">
        <f>VLOOKUP($BI420, [1]TableView_704030_20160816_20160!$D$2:$M$5095,6,FALSE)</f>
        <v>357</v>
      </c>
      <c r="BP420">
        <f>VLOOKUP($BI420, [1]TableView_704030_20160816_20160!$D$2:$M$5095,7,FALSE)</f>
        <v>1.7</v>
      </c>
      <c r="BQ420">
        <f>VLOOKUP($BI420, [1]TableView_704030_20160816_20160!$D$2:$M$5095,2,FALSE)</f>
        <v>4.3</v>
      </c>
      <c r="BR420">
        <f>VLOOKUP($BJ420, [2]aacb8965d69cc6fd1cb3a5cae9e8ae7!$C$6:$F$853,4,FALSE)</f>
        <v>4.5</v>
      </c>
      <c r="BS420" s="15">
        <v>1</v>
      </c>
      <c r="BT420" t="str">
        <f t="shared" si="37"/>
        <v>24/08/2016 1</v>
      </c>
      <c r="BU420">
        <f>VLOOKUP($BT420, [3]Sheet1!$D$3:$T$89,4,FALSE)</f>
        <v>25</v>
      </c>
      <c r="BV420">
        <f>VLOOKUP($BT420, [3]Sheet1!$D$3:$T$89,5,FALSE)</f>
        <v>22</v>
      </c>
      <c r="BW420">
        <f>VLOOKUP($BT420, [3]Sheet1!$D$3:$T$89,8,FALSE)</f>
        <v>24</v>
      </c>
      <c r="BX420">
        <f>VLOOKUP($BT420, [3]Sheet1!$D$3:$T$89,9,FALSE)</f>
        <v>21</v>
      </c>
      <c r="BY420">
        <f>VLOOKUP($BT420, [3]Sheet1!$D$3:$T$89,12,FALSE)</f>
        <v>23</v>
      </c>
      <c r="BZ420">
        <f>VLOOKUP($BT420, [3]Sheet1!$D$3:$T$89,13,FALSE)</f>
        <v>21</v>
      </c>
      <c r="CA420" t="str">
        <f>VLOOKUP($BT420, [3]Sheet1!$D$3:$T$89,16,FALSE)</f>
        <v>N/A</v>
      </c>
      <c r="CB420" t="str">
        <f>VLOOKUP($BT420, [3]Sheet1!$D$3:$T$89,17,FALSE)</f>
        <v>N/A</v>
      </c>
      <c r="CD420" s="12">
        <v>42606</v>
      </c>
      <c r="CE420" s="2">
        <v>0.42638888888888998</v>
      </c>
      <c r="CF420" s="2" t="s">
        <v>1943</v>
      </c>
      <c r="CG420" s="2">
        <v>42606.423611111109</v>
      </c>
      <c r="CH420" s="2">
        <v>42606.416666666664</v>
      </c>
      <c r="CI420" t="s">
        <v>1934</v>
      </c>
      <c r="CJ420" t="s">
        <v>1398</v>
      </c>
      <c r="CK420">
        <v>1016.56011391</v>
      </c>
      <c r="CL420">
        <v>26.2777777777778</v>
      </c>
      <c r="CM420">
        <v>0</v>
      </c>
      <c r="CN420">
        <v>63</v>
      </c>
      <c r="CO420">
        <v>357</v>
      </c>
      <c r="CP420">
        <v>1.7</v>
      </c>
      <c r="CQ420">
        <v>4.3</v>
      </c>
      <c r="CR420">
        <v>4.5</v>
      </c>
      <c r="CS420">
        <v>1</v>
      </c>
      <c r="CT420" t="s">
        <v>1241</v>
      </c>
      <c r="CU420">
        <v>25</v>
      </c>
      <c r="CV420">
        <v>22</v>
      </c>
      <c r="CW420">
        <v>24</v>
      </c>
      <c r="CX420">
        <v>21</v>
      </c>
      <c r="CY420">
        <v>23</v>
      </c>
      <c r="CZ420">
        <v>21</v>
      </c>
      <c r="DA420" t="s">
        <v>27</v>
      </c>
      <c r="DB420" t="s">
        <v>27</v>
      </c>
    </row>
    <row r="421" spans="1:106">
      <c r="D421" s="3">
        <v>22</v>
      </c>
      <c r="E421" s="1">
        <v>1</v>
      </c>
      <c r="F421">
        <v>4</v>
      </c>
      <c r="G421" t="s">
        <v>91</v>
      </c>
      <c r="H421" t="s">
        <v>57</v>
      </c>
      <c r="I421">
        <v>3</v>
      </c>
      <c r="L421" s="1">
        <v>1</v>
      </c>
      <c r="M421">
        <v>3</v>
      </c>
      <c r="N421" t="s">
        <v>33</v>
      </c>
      <c r="S421" s="1">
        <v>1</v>
      </c>
      <c r="T421">
        <v>6</v>
      </c>
      <c r="U421" t="s">
        <v>194</v>
      </c>
      <c r="Z421" s="1">
        <v>1</v>
      </c>
      <c r="AA421">
        <v>6</v>
      </c>
      <c r="AB421" t="s">
        <v>54</v>
      </c>
      <c r="AG421" s="1">
        <v>3</v>
      </c>
      <c r="AH421">
        <v>6</v>
      </c>
      <c r="AI421" t="s">
        <v>34</v>
      </c>
      <c r="AL421" t="s">
        <v>951</v>
      </c>
      <c r="BD421" s="39">
        <v>42606</v>
      </c>
      <c r="BE421" s="23">
        <v>0.42708333333333398</v>
      </c>
      <c r="BF421" s="10" t="str">
        <f t="shared" si="38"/>
        <v>24/08/2016 10:15</v>
      </c>
      <c r="BG421" s="35">
        <f t="shared" si="39"/>
        <v>42606.430555555555</v>
      </c>
      <c r="BH421" s="35">
        <f t="shared" si="40"/>
        <v>42606.4375</v>
      </c>
      <c r="BI421" t="str">
        <f t="shared" si="41"/>
        <v>24/08/2016 10:20:00</v>
      </c>
      <c r="BJ421" s="40" t="str">
        <f t="shared" si="42"/>
        <v>24/08/2016 10:30:00</v>
      </c>
      <c r="BK421">
        <f>VLOOKUP($BI421, [1]TableView_704030_20160816_20160!$D$2:$M$5095,3,FALSE)</f>
        <v>1016.56011391</v>
      </c>
      <c r="BL421">
        <f>VLOOKUP($BI421, [1]TableView_704030_20160816_20160!$D$2:$M$5095,8,FALSE)</f>
        <v>26.7222222222222</v>
      </c>
      <c r="BM421">
        <f>VLOOKUP($BI421, [1]TableView_704030_20160816_20160!$D$2:$M$5095,10,FALSE)</f>
        <v>0</v>
      </c>
      <c r="BN421">
        <f>VLOOKUP($BI421, [1]TableView_704030_20160816_20160!$D$2:$M$5095,4,FALSE)</f>
        <v>63</v>
      </c>
      <c r="BO421">
        <f>VLOOKUP($BI421, [1]TableView_704030_20160816_20160!$D$2:$M$5095,6,FALSE)</f>
        <v>343</v>
      </c>
      <c r="BP421">
        <f>VLOOKUP($BI421, [1]TableView_704030_20160816_20160!$D$2:$M$5095,7,FALSE)</f>
        <v>1.4</v>
      </c>
      <c r="BQ421">
        <f>VLOOKUP($BI421, [1]TableView_704030_20160816_20160!$D$2:$M$5095,2,FALSE)</f>
        <v>7</v>
      </c>
      <c r="BR421">
        <f>VLOOKUP($BJ421, [2]aacb8965d69cc6fd1cb3a5cae9e8ae7!$C$6:$F$853,4,FALSE)</f>
        <v>5.0999999999999996</v>
      </c>
      <c r="BS421" s="15">
        <v>1</v>
      </c>
      <c r="BT421" t="str">
        <f t="shared" si="37"/>
        <v>24/08/2016 1</v>
      </c>
      <c r="BU421">
        <f>VLOOKUP($BT421, [3]Sheet1!$D$3:$T$89,4,FALSE)</f>
        <v>25</v>
      </c>
      <c r="BV421">
        <f>VLOOKUP($BT421, [3]Sheet1!$D$3:$T$89,5,FALSE)</f>
        <v>22</v>
      </c>
      <c r="BW421">
        <f>VLOOKUP($BT421, [3]Sheet1!$D$3:$T$89,8,FALSE)</f>
        <v>24</v>
      </c>
      <c r="BX421">
        <f>VLOOKUP($BT421, [3]Sheet1!$D$3:$T$89,9,FALSE)</f>
        <v>21</v>
      </c>
      <c r="BY421">
        <f>VLOOKUP($BT421, [3]Sheet1!$D$3:$T$89,12,FALSE)</f>
        <v>23</v>
      </c>
      <c r="BZ421">
        <f>VLOOKUP($BT421, [3]Sheet1!$D$3:$T$89,13,FALSE)</f>
        <v>21</v>
      </c>
      <c r="CA421" t="str">
        <f>VLOOKUP($BT421, [3]Sheet1!$D$3:$T$89,16,FALSE)</f>
        <v>N/A</v>
      </c>
      <c r="CB421" t="str">
        <f>VLOOKUP($BT421, [3]Sheet1!$D$3:$T$89,17,FALSE)</f>
        <v>N/A</v>
      </c>
      <c r="CD421" s="12">
        <v>42606</v>
      </c>
      <c r="CE421" s="2">
        <v>0.42708333333333398</v>
      </c>
      <c r="CF421" s="2" t="s">
        <v>1944</v>
      </c>
      <c r="CG421" s="2">
        <v>42606.430555555555</v>
      </c>
      <c r="CH421" s="2">
        <v>42606.4375</v>
      </c>
      <c r="CI421" t="s">
        <v>1945</v>
      </c>
      <c r="CJ421" t="s">
        <v>1946</v>
      </c>
      <c r="CK421">
        <v>1016.56011391</v>
      </c>
      <c r="CL421">
        <v>26.7222222222222</v>
      </c>
      <c r="CM421">
        <v>0</v>
      </c>
      <c r="CN421">
        <v>63</v>
      </c>
      <c r="CO421">
        <v>343</v>
      </c>
      <c r="CP421">
        <v>1.4</v>
      </c>
      <c r="CQ421">
        <v>7</v>
      </c>
      <c r="CR421">
        <v>5.0999999999999996</v>
      </c>
      <c r="CS421">
        <v>1</v>
      </c>
      <c r="CT421" t="s">
        <v>1241</v>
      </c>
      <c r="CU421">
        <v>25</v>
      </c>
      <c r="CV421">
        <v>22</v>
      </c>
      <c r="CW421">
        <v>24</v>
      </c>
      <c r="CX421">
        <v>21</v>
      </c>
      <c r="CY421">
        <v>23</v>
      </c>
      <c r="CZ421">
        <v>21</v>
      </c>
      <c r="DA421" t="s">
        <v>27</v>
      </c>
      <c r="DB421" t="s">
        <v>27</v>
      </c>
    </row>
    <row r="422" spans="1:106">
      <c r="D422" s="3">
        <v>23</v>
      </c>
      <c r="E422" s="1">
        <v>1</v>
      </c>
      <c r="F422">
        <v>1</v>
      </c>
      <c r="G422" t="s">
        <v>33</v>
      </c>
      <c r="L422" s="1">
        <v>1</v>
      </c>
      <c r="M422">
        <v>8</v>
      </c>
      <c r="N422" t="s">
        <v>33</v>
      </c>
      <c r="S422" s="1">
        <v>1</v>
      </c>
      <c r="T422">
        <v>6</v>
      </c>
      <c r="U422" t="s">
        <v>194</v>
      </c>
      <c r="Z422" s="1">
        <v>1</v>
      </c>
      <c r="AA422">
        <v>6</v>
      </c>
      <c r="AB422" t="s">
        <v>54</v>
      </c>
      <c r="AG422" s="1">
        <v>1</v>
      </c>
      <c r="AH422">
        <v>6</v>
      </c>
      <c r="AI422" t="s">
        <v>34</v>
      </c>
      <c r="BD422" s="39">
        <v>42606</v>
      </c>
      <c r="BE422" s="23">
        <v>0.42777777777777898</v>
      </c>
      <c r="BF422" s="10" t="str">
        <f t="shared" si="38"/>
        <v>24/08/2016 10:16</v>
      </c>
      <c r="BG422" s="35">
        <f t="shared" si="39"/>
        <v>42606.430555555555</v>
      </c>
      <c r="BH422" s="35">
        <f t="shared" si="40"/>
        <v>42606.4375</v>
      </c>
      <c r="BI422" t="str">
        <f t="shared" si="41"/>
        <v>24/08/2016 10:20:00</v>
      </c>
      <c r="BJ422" s="40" t="str">
        <f t="shared" si="42"/>
        <v>24/08/2016 10:30:00</v>
      </c>
      <c r="BK422">
        <f>VLOOKUP($BI422, [1]TableView_704030_20160816_20160!$D$2:$M$5095,3,FALSE)</f>
        <v>1016.56011391</v>
      </c>
      <c r="BL422">
        <f>VLOOKUP($BI422, [1]TableView_704030_20160816_20160!$D$2:$M$5095,8,FALSE)</f>
        <v>26.7222222222222</v>
      </c>
      <c r="BM422">
        <f>VLOOKUP($BI422, [1]TableView_704030_20160816_20160!$D$2:$M$5095,10,FALSE)</f>
        <v>0</v>
      </c>
      <c r="BN422">
        <f>VLOOKUP($BI422, [1]TableView_704030_20160816_20160!$D$2:$M$5095,4,FALSE)</f>
        <v>63</v>
      </c>
      <c r="BO422">
        <f>VLOOKUP($BI422, [1]TableView_704030_20160816_20160!$D$2:$M$5095,6,FALSE)</f>
        <v>343</v>
      </c>
      <c r="BP422">
        <f>VLOOKUP($BI422, [1]TableView_704030_20160816_20160!$D$2:$M$5095,7,FALSE)</f>
        <v>1.4</v>
      </c>
      <c r="BQ422">
        <f>VLOOKUP($BI422, [1]TableView_704030_20160816_20160!$D$2:$M$5095,2,FALSE)</f>
        <v>7</v>
      </c>
      <c r="BR422">
        <f>VLOOKUP($BJ422, [2]aacb8965d69cc6fd1cb3a5cae9e8ae7!$C$6:$F$853,4,FALSE)</f>
        <v>5.0999999999999996</v>
      </c>
      <c r="BS422" s="15">
        <v>1</v>
      </c>
      <c r="BT422" t="str">
        <f t="shared" si="37"/>
        <v>24/08/2016 1</v>
      </c>
      <c r="BU422">
        <f>VLOOKUP($BT422, [3]Sheet1!$D$3:$T$89,4,FALSE)</f>
        <v>25</v>
      </c>
      <c r="BV422">
        <f>VLOOKUP($BT422, [3]Sheet1!$D$3:$T$89,5,FALSE)</f>
        <v>22</v>
      </c>
      <c r="BW422">
        <f>VLOOKUP($BT422, [3]Sheet1!$D$3:$T$89,8,FALSE)</f>
        <v>24</v>
      </c>
      <c r="BX422">
        <f>VLOOKUP($BT422, [3]Sheet1!$D$3:$T$89,9,FALSE)</f>
        <v>21</v>
      </c>
      <c r="BY422">
        <f>VLOOKUP($BT422, [3]Sheet1!$D$3:$T$89,12,FALSE)</f>
        <v>23</v>
      </c>
      <c r="BZ422">
        <f>VLOOKUP($BT422, [3]Sheet1!$D$3:$T$89,13,FALSE)</f>
        <v>21</v>
      </c>
      <c r="CA422" t="str">
        <f>VLOOKUP($BT422, [3]Sheet1!$D$3:$T$89,16,FALSE)</f>
        <v>N/A</v>
      </c>
      <c r="CB422" t="str">
        <f>VLOOKUP($BT422, [3]Sheet1!$D$3:$T$89,17,FALSE)</f>
        <v>N/A</v>
      </c>
      <c r="CD422" s="12">
        <v>42606</v>
      </c>
      <c r="CE422" s="2">
        <v>0.42777777777777898</v>
      </c>
      <c r="CF422" s="2" t="s">
        <v>1947</v>
      </c>
      <c r="CG422" s="2">
        <v>42606.430555555555</v>
      </c>
      <c r="CH422" s="2">
        <v>42606.4375</v>
      </c>
      <c r="CI422" t="s">
        <v>1945</v>
      </c>
      <c r="CJ422" t="s">
        <v>1946</v>
      </c>
      <c r="CK422">
        <v>1016.56011391</v>
      </c>
      <c r="CL422">
        <v>26.7222222222222</v>
      </c>
      <c r="CM422">
        <v>0</v>
      </c>
      <c r="CN422">
        <v>63</v>
      </c>
      <c r="CO422">
        <v>343</v>
      </c>
      <c r="CP422">
        <v>1.4</v>
      </c>
      <c r="CQ422">
        <v>7</v>
      </c>
      <c r="CR422">
        <v>5.0999999999999996</v>
      </c>
      <c r="CS422">
        <v>1</v>
      </c>
      <c r="CT422" t="s">
        <v>1241</v>
      </c>
      <c r="CU422">
        <v>25</v>
      </c>
      <c r="CV422">
        <v>22</v>
      </c>
      <c r="CW422">
        <v>24</v>
      </c>
      <c r="CX422">
        <v>21</v>
      </c>
      <c r="CY422">
        <v>23</v>
      </c>
      <c r="CZ422">
        <v>21</v>
      </c>
      <c r="DA422" t="s">
        <v>27</v>
      </c>
      <c r="DB422" t="s">
        <v>27</v>
      </c>
    </row>
    <row r="423" spans="1:106">
      <c r="D423" s="3">
        <v>24</v>
      </c>
      <c r="E423" s="1">
        <v>1</v>
      </c>
      <c r="F423">
        <v>4</v>
      </c>
      <c r="G423" t="s">
        <v>91</v>
      </c>
      <c r="H423" t="s">
        <v>57</v>
      </c>
      <c r="I423">
        <v>3</v>
      </c>
      <c r="L423" s="1">
        <v>1</v>
      </c>
      <c r="M423">
        <v>8</v>
      </c>
      <c r="N423" t="s">
        <v>109</v>
      </c>
      <c r="O423" t="s">
        <v>57</v>
      </c>
      <c r="P423">
        <v>5</v>
      </c>
      <c r="S423" s="1">
        <v>4</v>
      </c>
      <c r="T423">
        <v>6</v>
      </c>
      <c r="U423" t="s">
        <v>34</v>
      </c>
      <c r="X423" t="s">
        <v>951</v>
      </c>
      <c r="BD423" s="39">
        <v>42606</v>
      </c>
      <c r="BE423" s="23">
        <v>0.42847222222222298</v>
      </c>
      <c r="BF423" s="10" t="str">
        <f t="shared" si="38"/>
        <v>24/08/2016 10:17</v>
      </c>
      <c r="BG423" s="35">
        <f t="shared" si="39"/>
        <v>42606.430555555555</v>
      </c>
      <c r="BH423" s="35">
        <f t="shared" si="40"/>
        <v>42606.4375</v>
      </c>
      <c r="BI423" t="str">
        <f t="shared" si="41"/>
        <v>24/08/2016 10:20:00</v>
      </c>
      <c r="BJ423" s="40" t="str">
        <f t="shared" si="42"/>
        <v>24/08/2016 10:30:00</v>
      </c>
      <c r="BK423">
        <f>VLOOKUP($BI423, [1]TableView_704030_20160816_20160!$D$2:$M$5095,3,FALSE)</f>
        <v>1016.56011391</v>
      </c>
      <c r="BL423">
        <f>VLOOKUP($BI423, [1]TableView_704030_20160816_20160!$D$2:$M$5095,8,FALSE)</f>
        <v>26.7222222222222</v>
      </c>
      <c r="BM423">
        <f>VLOOKUP($BI423, [1]TableView_704030_20160816_20160!$D$2:$M$5095,10,FALSE)</f>
        <v>0</v>
      </c>
      <c r="BN423">
        <f>VLOOKUP($BI423, [1]TableView_704030_20160816_20160!$D$2:$M$5095,4,FALSE)</f>
        <v>63</v>
      </c>
      <c r="BO423">
        <f>VLOOKUP($BI423, [1]TableView_704030_20160816_20160!$D$2:$M$5095,6,FALSE)</f>
        <v>343</v>
      </c>
      <c r="BP423">
        <f>VLOOKUP($BI423, [1]TableView_704030_20160816_20160!$D$2:$M$5095,7,FALSE)</f>
        <v>1.4</v>
      </c>
      <c r="BQ423">
        <f>VLOOKUP($BI423, [1]TableView_704030_20160816_20160!$D$2:$M$5095,2,FALSE)</f>
        <v>7</v>
      </c>
      <c r="BR423">
        <f>VLOOKUP($BJ423, [2]aacb8965d69cc6fd1cb3a5cae9e8ae7!$C$6:$F$853,4,FALSE)</f>
        <v>5.0999999999999996</v>
      </c>
      <c r="BS423" s="15">
        <v>1</v>
      </c>
      <c r="BT423" t="str">
        <f t="shared" si="37"/>
        <v>24/08/2016 1</v>
      </c>
      <c r="BU423">
        <f>VLOOKUP($BT423, [3]Sheet1!$D$3:$T$89,4,FALSE)</f>
        <v>25</v>
      </c>
      <c r="BV423">
        <f>VLOOKUP($BT423, [3]Sheet1!$D$3:$T$89,5,FALSE)</f>
        <v>22</v>
      </c>
      <c r="BW423">
        <f>VLOOKUP($BT423, [3]Sheet1!$D$3:$T$89,8,FALSE)</f>
        <v>24</v>
      </c>
      <c r="BX423">
        <f>VLOOKUP($BT423, [3]Sheet1!$D$3:$T$89,9,FALSE)</f>
        <v>21</v>
      </c>
      <c r="BY423">
        <f>VLOOKUP($BT423, [3]Sheet1!$D$3:$T$89,12,FALSE)</f>
        <v>23</v>
      </c>
      <c r="BZ423">
        <f>VLOOKUP($BT423, [3]Sheet1!$D$3:$T$89,13,FALSE)</f>
        <v>21</v>
      </c>
      <c r="CA423" t="str">
        <f>VLOOKUP($BT423, [3]Sheet1!$D$3:$T$89,16,FALSE)</f>
        <v>N/A</v>
      </c>
      <c r="CB423" t="str">
        <f>VLOOKUP($BT423, [3]Sheet1!$D$3:$T$89,17,FALSE)</f>
        <v>N/A</v>
      </c>
      <c r="CD423" s="12">
        <v>42606</v>
      </c>
      <c r="CE423" s="2">
        <v>0.42847222222222298</v>
      </c>
      <c r="CF423" s="2" t="s">
        <v>1948</v>
      </c>
      <c r="CG423" s="2">
        <v>42606.430555555555</v>
      </c>
      <c r="CH423" s="2">
        <v>42606.4375</v>
      </c>
      <c r="CI423" t="s">
        <v>1945</v>
      </c>
      <c r="CJ423" t="s">
        <v>1946</v>
      </c>
      <c r="CK423">
        <v>1016.56011391</v>
      </c>
      <c r="CL423">
        <v>26.7222222222222</v>
      </c>
      <c r="CM423">
        <v>0</v>
      </c>
      <c r="CN423">
        <v>63</v>
      </c>
      <c r="CO423">
        <v>343</v>
      </c>
      <c r="CP423">
        <v>1.4</v>
      </c>
      <c r="CQ423">
        <v>7</v>
      </c>
      <c r="CR423">
        <v>5.0999999999999996</v>
      </c>
      <c r="CS423">
        <v>1</v>
      </c>
      <c r="CT423" t="s">
        <v>1241</v>
      </c>
      <c r="CU423">
        <v>25</v>
      </c>
      <c r="CV423">
        <v>22</v>
      </c>
      <c r="CW423">
        <v>24</v>
      </c>
      <c r="CX423">
        <v>21</v>
      </c>
      <c r="CY423">
        <v>23</v>
      </c>
      <c r="CZ423">
        <v>21</v>
      </c>
      <c r="DA423" t="s">
        <v>27</v>
      </c>
      <c r="DB423" t="s">
        <v>27</v>
      </c>
    </row>
    <row r="424" spans="1:106">
      <c r="D424" s="3">
        <v>25</v>
      </c>
      <c r="E424" s="1">
        <v>1</v>
      </c>
      <c r="F424">
        <v>4</v>
      </c>
      <c r="G424" t="s">
        <v>91</v>
      </c>
      <c r="H424" t="s">
        <v>57</v>
      </c>
      <c r="I424">
        <v>3</v>
      </c>
      <c r="L424" s="1">
        <v>1</v>
      </c>
      <c r="M424">
        <v>9</v>
      </c>
      <c r="N424" t="s">
        <v>52</v>
      </c>
      <c r="S424" s="1">
        <v>1</v>
      </c>
      <c r="T424">
        <v>6</v>
      </c>
      <c r="U424" t="s">
        <v>54</v>
      </c>
      <c r="Z424" s="1">
        <v>1</v>
      </c>
      <c r="AA424">
        <v>6</v>
      </c>
      <c r="AB424" t="s">
        <v>34</v>
      </c>
      <c r="BD424" s="39">
        <v>42606</v>
      </c>
      <c r="BE424" s="23">
        <v>0.42916666666666797</v>
      </c>
      <c r="BF424" s="10" t="str">
        <f t="shared" si="38"/>
        <v>24/08/2016 10:18</v>
      </c>
      <c r="BG424" s="35">
        <f t="shared" si="39"/>
        <v>42606.430555555555</v>
      </c>
      <c r="BH424" s="35">
        <f t="shared" si="40"/>
        <v>42606.4375</v>
      </c>
      <c r="BI424" t="str">
        <f t="shared" si="41"/>
        <v>24/08/2016 10:20:00</v>
      </c>
      <c r="BJ424" s="40" t="str">
        <f t="shared" si="42"/>
        <v>24/08/2016 10:30:00</v>
      </c>
      <c r="BK424">
        <f>VLOOKUP($BI424, [1]TableView_704030_20160816_20160!$D$2:$M$5095,3,FALSE)</f>
        <v>1016.56011391</v>
      </c>
      <c r="BL424">
        <f>VLOOKUP($BI424, [1]TableView_704030_20160816_20160!$D$2:$M$5095,8,FALSE)</f>
        <v>26.7222222222222</v>
      </c>
      <c r="BM424">
        <f>VLOOKUP($BI424, [1]TableView_704030_20160816_20160!$D$2:$M$5095,10,FALSE)</f>
        <v>0</v>
      </c>
      <c r="BN424">
        <f>VLOOKUP($BI424, [1]TableView_704030_20160816_20160!$D$2:$M$5095,4,FALSE)</f>
        <v>63</v>
      </c>
      <c r="BO424">
        <f>VLOOKUP($BI424, [1]TableView_704030_20160816_20160!$D$2:$M$5095,6,FALSE)</f>
        <v>343</v>
      </c>
      <c r="BP424">
        <f>VLOOKUP($BI424, [1]TableView_704030_20160816_20160!$D$2:$M$5095,7,FALSE)</f>
        <v>1.4</v>
      </c>
      <c r="BQ424">
        <f>VLOOKUP($BI424, [1]TableView_704030_20160816_20160!$D$2:$M$5095,2,FALSE)</f>
        <v>7</v>
      </c>
      <c r="BR424">
        <f>VLOOKUP($BJ424, [2]aacb8965d69cc6fd1cb3a5cae9e8ae7!$C$6:$F$853,4,FALSE)</f>
        <v>5.0999999999999996</v>
      </c>
      <c r="BS424" s="15">
        <v>1</v>
      </c>
      <c r="BT424" t="str">
        <f t="shared" si="37"/>
        <v>24/08/2016 1</v>
      </c>
      <c r="BU424">
        <f>VLOOKUP($BT424, [3]Sheet1!$D$3:$T$89,4,FALSE)</f>
        <v>25</v>
      </c>
      <c r="BV424">
        <f>VLOOKUP($BT424, [3]Sheet1!$D$3:$T$89,5,FALSE)</f>
        <v>22</v>
      </c>
      <c r="BW424">
        <f>VLOOKUP($BT424, [3]Sheet1!$D$3:$T$89,8,FALSE)</f>
        <v>24</v>
      </c>
      <c r="BX424">
        <f>VLOOKUP($BT424, [3]Sheet1!$D$3:$T$89,9,FALSE)</f>
        <v>21</v>
      </c>
      <c r="BY424">
        <f>VLOOKUP($BT424, [3]Sheet1!$D$3:$T$89,12,FALSE)</f>
        <v>23</v>
      </c>
      <c r="BZ424">
        <f>VLOOKUP($BT424, [3]Sheet1!$D$3:$T$89,13,FALSE)</f>
        <v>21</v>
      </c>
      <c r="CA424" t="str">
        <f>VLOOKUP($BT424, [3]Sheet1!$D$3:$T$89,16,FALSE)</f>
        <v>N/A</v>
      </c>
      <c r="CB424" t="str">
        <f>VLOOKUP($BT424, [3]Sheet1!$D$3:$T$89,17,FALSE)</f>
        <v>N/A</v>
      </c>
      <c r="CD424" s="12">
        <v>42606</v>
      </c>
      <c r="CE424" s="2">
        <v>0.42916666666666797</v>
      </c>
      <c r="CF424" s="2" t="s">
        <v>1949</v>
      </c>
      <c r="CG424" s="2">
        <v>42606.430555555555</v>
      </c>
      <c r="CH424" s="2">
        <v>42606.4375</v>
      </c>
      <c r="CI424" t="s">
        <v>1945</v>
      </c>
      <c r="CJ424" t="s">
        <v>1946</v>
      </c>
      <c r="CK424">
        <v>1016.56011391</v>
      </c>
      <c r="CL424">
        <v>26.7222222222222</v>
      </c>
      <c r="CM424">
        <v>0</v>
      </c>
      <c r="CN424">
        <v>63</v>
      </c>
      <c r="CO424">
        <v>343</v>
      </c>
      <c r="CP424">
        <v>1.4</v>
      </c>
      <c r="CQ424">
        <v>7</v>
      </c>
      <c r="CR424">
        <v>5.0999999999999996</v>
      </c>
      <c r="CS424">
        <v>1</v>
      </c>
      <c r="CT424" t="s">
        <v>1241</v>
      </c>
      <c r="CU424">
        <v>25</v>
      </c>
      <c r="CV424">
        <v>22</v>
      </c>
      <c r="CW424">
        <v>24</v>
      </c>
      <c r="CX424">
        <v>21</v>
      </c>
      <c r="CY424">
        <v>23</v>
      </c>
      <c r="CZ424">
        <v>21</v>
      </c>
      <c r="DA424" t="s">
        <v>27</v>
      </c>
      <c r="DB424" t="s">
        <v>27</v>
      </c>
    </row>
    <row r="425" spans="1:106">
      <c r="D425" s="3">
        <v>26</v>
      </c>
      <c r="E425" s="1">
        <v>1</v>
      </c>
      <c r="F425">
        <v>4</v>
      </c>
      <c r="G425" t="s">
        <v>91</v>
      </c>
      <c r="H425" t="s">
        <v>57</v>
      </c>
      <c r="I425">
        <v>3</v>
      </c>
      <c r="L425" s="1">
        <v>1</v>
      </c>
      <c r="M425">
        <v>8</v>
      </c>
      <c r="N425" t="s">
        <v>109</v>
      </c>
      <c r="O425" t="s">
        <v>57</v>
      </c>
      <c r="P425">
        <v>8</v>
      </c>
      <c r="S425" s="1">
        <v>1</v>
      </c>
      <c r="T425">
        <v>9</v>
      </c>
      <c r="U425" t="s">
        <v>52</v>
      </c>
      <c r="Z425" s="1">
        <v>1</v>
      </c>
      <c r="AA425">
        <v>6</v>
      </c>
      <c r="AB425" t="s">
        <v>34</v>
      </c>
      <c r="AG425" s="1">
        <v>1</v>
      </c>
      <c r="AH425">
        <v>9</v>
      </c>
      <c r="AI425" t="s">
        <v>554</v>
      </c>
      <c r="BD425" s="39">
        <v>42606</v>
      </c>
      <c r="BE425" s="23">
        <v>0.42986111111111203</v>
      </c>
      <c r="BF425" s="10" t="str">
        <f t="shared" si="38"/>
        <v>24/08/2016 10:19</v>
      </c>
      <c r="BG425" s="35">
        <f t="shared" si="39"/>
        <v>42606.430555555555</v>
      </c>
      <c r="BH425" s="35">
        <f t="shared" si="40"/>
        <v>42606.4375</v>
      </c>
      <c r="BI425" t="str">
        <f t="shared" si="41"/>
        <v>24/08/2016 10:20:00</v>
      </c>
      <c r="BJ425" s="40" t="str">
        <f t="shared" si="42"/>
        <v>24/08/2016 10:30:00</v>
      </c>
      <c r="BK425">
        <f>VLOOKUP($BI425, [1]TableView_704030_20160816_20160!$D$2:$M$5095,3,FALSE)</f>
        <v>1016.56011391</v>
      </c>
      <c r="BL425">
        <f>VLOOKUP($BI425, [1]TableView_704030_20160816_20160!$D$2:$M$5095,8,FALSE)</f>
        <v>26.7222222222222</v>
      </c>
      <c r="BM425">
        <f>VLOOKUP($BI425, [1]TableView_704030_20160816_20160!$D$2:$M$5095,10,FALSE)</f>
        <v>0</v>
      </c>
      <c r="BN425">
        <f>VLOOKUP($BI425, [1]TableView_704030_20160816_20160!$D$2:$M$5095,4,FALSE)</f>
        <v>63</v>
      </c>
      <c r="BO425">
        <f>VLOOKUP($BI425, [1]TableView_704030_20160816_20160!$D$2:$M$5095,6,FALSE)</f>
        <v>343</v>
      </c>
      <c r="BP425">
        <f>VLOOKUP($BI425, [1]TableView_704030_20160816_20160!$D$2:$M$5095,7,FALSE)</f>
        <v>1.4</v>
      </c>
      <c r="BQ425">
        <f>VLOOKUP($BI425, [1]TableView_704030_20160816_20160!$D$2:$M$5095,2,FALSE)</f>
        <v>7</v>
      </c>
      <c r="BR425">
        <f>VLOOKUP($BJ425, [2]aacb8965d69cc6fd1cb3a5cae9e8ae7!$C$6:$F$853,4,FALSE)</f>
        <v>5.0999999999999996</v>
      </c>
      <c r="BS425" s="15">
        <v>1</v>
      </c>
      <c r="BT425" t="str">
        <f t="shared" si="37"/>
        <v>24/08/2016 1</v>
      </c>
      <c r="BU425">
        <f>VLOOKUP($BT425, [3]Sheet1!$D$3:$T$89,4,FALSE)</f>
        <v>25</v>
      </c>
      <c r="BV425">
        <f>VLOOKUP($BT425, [3]Sheet1!$D$3:$T$89,5,FALSE)</f>
        <v>22</v>
      </c>
      <c r="BW425">
        <f>VLOOKUP($BT425, [3]Sheet1!$D$3:$T$89,8,FALSE)</f>
        <v>24</v>
      </c>
      <c r="BX425">
        <f>VLOOKUP($BT425, [3]Sheet1!$D$3:$T$89,9,FALSE)</f>
        <v>21</v>
      </c>
      <c r="BY425">
        <f>VLOOKUP($BT425, [3]Sheet1!$D$3:$T$89,12,FALSE)</f>
        <v>23</v>
      </c>
      <c r="BZ425">
        <f>VLOOKUP($BT425, [3]Sheet1!$D$3:$T$89,13,FALSE)</f>
        <v>21</v>
      </c>
      <c r="CA425" t="str">
        <f>VLOOKUP($BT425, [3]Sheet1!$D$3:$T$89,16,FALSE)</f>
        <v>N/A</v>
      </c>
      <c r="CB425" t="str">
        <f>VLOOKUP($BT425, [3]Sheet1!$D$3:$T$89,17,FALSE)</f>
        <v>N/A</v>
      </c>
      <c r="CD425" s="12">
        <v>42606</v>
      </c>
      <c r="CE425" s="2">
        <v>0.42986111111111203</v>
      </c>
      <c r="CF425" s="2" t="s">
        <v>1950</v>
      </c>
      <c r="CG425" s="2">
        <v>42606.430555555555</v>
      </c>
      <c r="CH425" s="2">
        <v>42606.4375</v>
      </c>
      <c r="CI425" t="s">
        <v>1945</v>
      </c>
      <c r="CJ425" t="s">
        <v>1946</v>
      </c>
      <c r="CK425">
        <v>1016.56011391</v>
      </c>
      <c r="CL425">
        <v>26.7222222222222</v>
      </c>
      <c r="CM425">
        <v>0</v>
      </c>
      <c r="CN425">
        <v>63</v>
      </c>
      <c r="CO425">
        <v>343</v>
      </c>
      <c r="CP425">
        <v>1.4</v>
      </c>
      <c r="CQ425">
        <v>7</v>
      </c>
      <c r="CR425">
        <v>5.0999999999999996</v>
      </c>
      <c r="CS425">
        <v>1</v>
      </c>
      <c r="CT425" t="s">
        <v>1241</v>
      </c>
      <c r="CU425">
        <v>25</v>
      </c>
      <c r="CV425">
        <v>22</v>
      </c>
      <c r="CW425">
        <v>24</v>
      </c>
      <c r="CX425">
        <v>21</v>
      </c>
      <c r="CY425">
        <v>23</v>
      </c>
      <c r="CZ425">
        <v>21</v>
      </c>
      <c r="DA425" t="s">
        <v>27</v>
      </c>
      <c r="DB425" t="s">
        <v>27</v>
      </c>
    </row>
    <row r="426" spans="1:106">
      <c r="D426" s="3">
        <v>27</v>
      </c>
      <c r="E426" s="1">
        <v>1</v>
      </c>
      <c r="F426">
        <v>3</v>
      </c>
      <c r="G426" t="s">
        <v>33</v>
      </c>
      <c r="L426" s="1">
        <v>1</v>
      </c>
      <c r="M426">
        <v>6</v>
      </c>
      <c r="N426" t="s">
        <v>34</v>
      </c>
      <c r="S426" s="1">
        <v>1</v>
      </c>
      <c r="T426">
        <v>9</v>
      </c>
      <c r="U426" t="s">
        <v>52</v>
      </c>
      <c r="AG426" s="1">
        <v>1</v>
      </c>
      <c r="AH426">
        <v>9</v>
      </c>
      <c r="AI426" t="s">
        <v>554</v>
      </c>
      <c r="BD426" s="39">
        <v>42606</v>
      </c>
      <c r="BE426" s="23">
        <v>0.43055555555555702</v>
      </c>
      <c r="BF426" s="10" t="str">
        <f t="shared" si="38"/>
        <v>24/08/2016 10:20</v>
      </c>
      <c r="BG426" s="35">
        <f t="shared" si="39"/>
        <v>42606.430555555555</v>
      </c>
      <c r="BH426" s="35">
        <f t="shared" si="40"/>
        <v>42606.4375</v>
      </c>
      <c r="BI426" t="str">
        <f t="shared" si="41"/>
        <v>24/08/2016 10:20:00</v>
      </c>
      <c r="BJ426" s="40" t="str">
        <f t="shared" si="42"/>
        <v>24/08/2016 10:30:00</v>
      </c>
      <c r="BK426">
        <f>VLOOKUP($BI426, [1]TableView_704030_20160816_20160!$D$2:$M$5095,3,FALSE)</f>
        <v>1016.56011391</v>
      </c>
      <c r="BL426">
        <f>VLOOKUP($BI426, [1]TableView_704030_20160816_20160!$D$2:$M$5095,8,FALSE)</f>
        <v>26.7222222222222</v>
      </c>
      <c r="BM426">
        <f>VLOOKUP($BI426, [1]TableView_704030_20160816_20160!$D$2:$M$5095,10,FALSE)</f>
        <v>0</v>
      </c>
      <c r="BN426">
        <f>VLOOKUP($BI426, [1]TableView_704030_20160816_20160!$D$2:$M$5095,4,FALSE)</f>
        <v>63</v>
      </c>
      <c r="BO426">
        <f>VLOOKUP($BI426, [1]TableView_704030_20160816_20160!$D$2:$M$5095,6,FALSE)</f>
        <v>343</v>
      </c>
      <c r="BP426">
        <f>VLOOKUP($BI426, [1]TableView_704030_20160816_20160!$D$2:$M$5095,7,FALSE)</f>
        <v>1.4</v>
      </c>
      <c r="BQ426">
        <f>VLOOKUP($BI426, [1]TableView_704030_20160816_20160!$D$2:$M$5095,2,FALSE)</f>
        <v>7</v>
      </c>
      <c r="BR426">
        <f>VLOOKUP($BJ426, [2]aacb8965d69cc6fd1cb3a5cae9e8ae7!$C$6:$F$853,4,FALSE)</f>
        <v>5.0999999999999996</v>
      </c>
      <c r="BS426" s="15">
        <v>1</v>
      </c>
      <c r="BT426" t="str">
        <f t="shared" si="37"/>
        <v>24/08/2016 1</v>
      </c>
      <c r="BU426">
        <f>VLOOKUP($BT426, [3]Sheet1!$D$3:$T$89,4,FALSE)</f>
        <v>25</v>
      </c>
      <c r="BV426">
        <f>VLOOKUP($BT426, [3]Sheet1!$D$3:$T$89,5,FALSE)</f>
        <v>22</v>
      </c>
      <c r="BW426">
        <f>VLOOKUP($BT426, [3]Sheet1!$D$3:$T$89,8,FALSE)</f>
        <v>24</v>
      </c>
      <c r="BX426">
        <f>VLOOKUP($BT426, [3]Sheet1!$D$3:$T$89,9,FALSE)</f>
        <v>21</v>
      </c>
      <c r="BY426">
        <f>VLOOKUP($BT426, [3]Sheet1!$D$3:$T$89,12,FALSE)</f>
        <v>23</v>
      </c>
      <c r="BZ426">
        <f>VLOOKUP($BT426, [3]Sheet1!$D$3:$T$89,13,FALSE)</f>
        <v>21</v>
      </c>
      <c r="CA426" t="str">
        <f>VLOOKUP($BT426, [3]Sheet1!$D$3:$T$89,16,FALSE)</f>
        <v>N/A</v>
      </c>
      <c r="CB426" t="str">
        <f>VLOOKUP($BT426, [3]Sheet1!$D$3:$T$89,17,FALSE)</f>
        <v>N/A</v>
      </c>
      <c r="CD426" s="12">
        <v>42606</v>
      </c>
      <c r="CE426" s="2">
        <v>0.43055555555555702</v>
      </c>
      <c r="CF426" s="2" t="s">
        <v>1951</v>
      </c>
      <c r="CG426" s="2">
        <v>42606.430555555555</v>
      </c>
      <c r="CH426" s="2">
        <v>42606.4375</v>
      </c>
      <c r="CI426" t="s">
        <v>1945</v>
      </c>
      <c r="CJ426" t="s">
        <v>1946</v>
      </c>
      <c r="CK426">
        <v>1016.56011391</v>
      </c>
      <c r="CL426">
        <v>26.7222222222222</v>
      </c>
      <c r="CM426">
        <v>0</v>
      </c>
      <c r="CN426">
        <v>63</v>
      </c>
      <c r="CO426">
        <v>343</v>
      </c>
      <c r="CP426">
        <v>1.4</v>
      </c>
      <c r="CQ426">
        <v>7</v>
      </c>
      <c r="CR426">
        <v>5.0999999999999996</v>
      </c>
      <c r="CS426">
        <v>1</v>
      </c>
      <c r="CT426" t="s">
        <v>1241</v>
      </c>
      <c r="CU426">
        <v>25</v>
      </c>
      <c r="CV426">
        <v>22</v>
      </c>
      <c r="CW426">
        <v>24</v>
      </c>
      <c r="CX426">
        <v>21</v>
      </c>
      <c r="CY426">
        <v>23</v>
      </c>
      <c r="CZ426">
        <v>21</v>
      </c>
      <c r="DA426" t="s">
        <v>27</v>
      </c>
      <c r="DB426" t="s">
        <v>27</v>
      </c>
    </row>
    <row r="427" spans="1:106">
      <c r="D427" s="3">
        <v>28</v>
      </c>
      <c r="E427" s="1">
        <v>1</v>
      </c>
      <c r="F427">
        <v>3</v>
      </c>
      <c r="G427" t="s">
        <v>33</v>
      </c>
      <c r="L427" s="1">
        <v>1</v>
      </c>
      <c r="M427">
        <v>6</v>
      </c>
      <c r="N427" t="s">
        <v>34</v>
      </c>
      <c r="S427" s="1">
        <v>1</v>
      </c>
      <c r="T427">
        <v>9</v>
      </c>
      <c r="U427" t="s">
        <v>52</v>
      </c>
      <c r="AG427" s="1">
        <v>1</v>
      </c>
      <c r="AH427">
        <v>9</v>
      </c>
      <c r="AI427" t="s">
        <v>554</v>
      </c>
      <c r="BD427" s="39">
        <v>42606</v>
      </c>
      <c r="BE427" s="23">
        <v>0.43125000000000102</v>
      </c>
      <c r="BF427" s="10" t="str">
        <f t="shared" si="38"/>
        <v>24/08/2016 10:21</v>
      </c>
      <c r="BG427" s="35">
        <f t="shared" si="39"/>
        <v>42606.430555555555</v>
      </c>
      <c r="BH427" s="35">
        <f t="shared" si="40"/>
        <v>42606.4375</v>
      </c>
      <c r="BI427" t="str">
        <f t="shared" si="41"/>
        <v>24/08/2016 10:20:00</v>
      </c>
      <c r="BJ427" s="40" t="str">
        <f t="shared" si="42"/>
        <v>24/08/2016 10:30:00</v>
      </c>
      <c r="BK427">
        <f>VLOOKUP($BI427, [1]TableView_704030_20160816_20160!$D$2:$M$5095,3,FALSE)</f>
        <v>1016.56011391</v>
      </c>
      <c r="BL427">
        <f>VLOOKUP($BI427, [1]TableView_704030_20160816_20160!$D$2:$M$5095,8,FALSE)</f>
        <v>26.7222222222222</v>
      </c>
      <c r="BM427">
        <f>VLOOKUP($BI427, [1]TableView_704030_20160816_20160!$D$2:$M$5095,10,FALSE)</f>
        <v>0</v>
      </c>
      <c r="BN427">
        <f>VLOOKUP($BI427, [1]TableView_704030_20160816_20160!$D$2:$M$5095,4,FALSE)</f>
        <v>63</v>
      </c>
      <c r="BO427">
        <f>VLOOKUP($BI427, [1]TableView_704030_20160816_20160!$D$2:$M$5095,6,FALSE)</f>
        <v>343</v>
      </c>
      <c r="BP427">
        <f>VLOOKUP($BI427, [1]TableView_704030_20160816_20160!$D$2:$M$5095,7,FALSE)</f>
        <v>1.4</v>
      </c>
      <c r="BQ427">
        <f>VLOOKUP($BI427, [1]TableView_704030_20160816_20160!$D$2:$M$5095,2,FALSE)</f>
        <v>7</v>
      </c>
      <c r="BR427">
        <f>VLOOKUP($BJ427, [2]aacb8965d69cc6fd1cb3a5cae9e8ae7!$C$6:$F$853,4,FALSE)</f>
        <v>5.0999999999999996</v>
      </c>
      <c r="BS427" s="15">
        <v>1</v>
      </c>
      <c r="BT427" t="str">
        <f t="shared" si="37"/>
        <v>24/08/2016 1</v>
      </c>
      <c r="BU427">
        <f>VLOOKUP($BT427, [3]Sheet1!$D$3:$T$89,4,FALSE)</f>
        <v>25</v>
      </c>
      <c r="BV427">
        <f>VLOOKUP($BT427, [3]Sheet1!$D$3:$T$89,5,FALSE)</f>
        <v>22</v>
      </c>
      <c r="BW427">
        <f>VLOOKUP($BT427, [3]Sheet1!$D$3:$T$89,8,FALSE)</f>
        <v>24</v>
      </c>
      <c r="BX427">
        <f>VLOOKUP($BT427, [3]Sheet1!$D$3:$T$89,9,FALSE)</f>
        <v>21</v>
      </c>
      <c r="BY427">
        <f>VLOOKUP($BT427, [3]Sheet1!$D$3:$T$89,12,FALSE)</f>
        <v>23</v>
      </c>
      <c r="BZ427">
        <f>VLOOKUP($BT427, [3]Sheet1!$D$3:$T$89,13,FALSE)</f>
        <v>21</v>
      </c>
      <c r="CA427" t="str">
        <f>VLOOKUP($BT427, [3]Sheet1!$D$3:$T$89,16,FALSE)</f>
        <v>N/A</v>
      </c>
      <c r="CB427" t="str">
        <f>VLOOKUP($BT427, [3]Sheet1!$D$3:$T$89,17,FALSE)</f>
        <v>N/A</v>
      </c>
      <c r="CD427" s="12">
        <v>42606</v>
      </c>
      <c r="CE427" s="2">
        <v>0.43125000000000102</v>
      </c>
      <c r="CF427" s="2" t="s">
        <v>1952</v>
      </c>
      <c r="CG427" s="2">
        <v>42606.430555555555</v>
      </c>
      <c r="CH427" s="2">
        <v>42606.4375</v>
      </c>
      <c r="CI427" t="s">
        <v>1945</v>
      </c>
      <c r="CJ427" t="s">
        <v>1946</v>
      </c>
      <c r="CK427">
        <v>1016.56011391</v>
      </c>
      <c r="CL427">
        <v>26.7222222222222</v>
      </c>
      <c r="CM427">
        <v>0</v>
      </c>
      <c r="CN427">
        <v>63</v>
      </c>
      <c r="CO427">
        <v>343</v>
      </c>
      <c r="CP427">
        <v>1.4</v>
      </c>
      <c r="CQ427">
        <v>7</v>
      </c>
      <c r="CR427">
        <v>5.0999999999999996</v>
      </c>
      <c r="CS427">
        <v>1</v>
      </c>
      <c r="CT427" t="s">
        <v>1241</v>
      </c>
      <c r="CU427">
        <v>25</v>
      </c>
      <c r="CV427">
        <v>22</v>
      </c>
      <c r="CW427">
        <v>24</v>
      </c>
      <c r="CX427">
        <v>21</v>
      </c>
      <c r="CY427">
        <v>23</v>
      </c>
      <c r="CZ427">
        <v>21</v>
      </c>
      <c r="DA427" t="s">
        <v>27</v>
      </c>
      <c r="DB427" t="s">
        <v>27</v>
      </c>
    </row>
    <row r="428" spans="1:106">
      <c r="D428" s="3">
        <v>29</v>
      </c>
      <c r="E428" s="1">
        <v>2</v>
      </c>
      <c r="F428">
        <v>6</v>
      </c>
      <c r="G428" t="s">
        <v>34</v>
      </c>
      <c r="L428" s="1">
        <v>1</v>
      </c>
      <c r="M428">
        <v>6</v>
      </c>
      <c r="N428" t="s">
        <v>194</v>
      </c>
      <c r="S428" s="1">
        <v>1</v>
      </c>
      <c r="T428">
        <v>9</v>
      </c>
      <c r="U428" t="s">
        <v>52</v>
      </c>
      <c r="AG428" s="1">
        <v>1</v>
      </c>
      <c r="AH428">
        <v>9</v>
      </c>
      <c r="AI428" t="s">
        <v>554</v>
      </c>
      <c r="BD428" s="39">
        <v>42606</v>
      </c>
      <c r="BE428" s="23">
        <v>0.43194444444444602</v>
      </c>
      <c r="BF428" s="10" t="str">
        <f t="shared" si="38"/>
        <v>24/08/2016 10:22</v>
      </c>
      <c r="BG428" s="35">
        <f t="shared" si="39"/>
        <v>42606.430555555555</v>
      </c>
      <c r="BH428" s="35">
        <f t="shared" si="40"/>
        <v>42606.4375</v>
      </c>
      <c r="BI428" t="str">
        <f t="shared" si="41"/>
        <v>24/08/2016 10:20:00</v>
      </c>
      <c r="BJ428" s="40" t="str">
        <f t="shared" si="42"/>
        <v>24/08/2016 10:30:00</v>
      </c>
      <c r="BK428">
        <f>VLOOKUP($BI428, [1]TableView_704030_20160816_20160!$D$2:$M$5095,3,FALSE)</f>
        <v>1016.56011391</v>
      </c>
      <c r="BL428">
        <f>VLOOKUP($BI428, [1]TableView_704030_20160816_20160!$D$2:$M$5095,8,FALSE)</f>
        <v>26.7222222222222</v>
      </c>
      <c r="BM428">
        <f>VLOOKUP($BI428, [1]TableView_704030_20160816_20160!$D$2:$M$5095,10,FALSE)</f>
        <v>0</v>
      </c>
      <c r="BN428">
        <f>VLOOKUP($BI428, [1]TableView_704030_20160816_20160!$D$2:$M$5095,4,FALSE)</f>
        <v>63</v>
      </c>
      <c r="BO428">
        <f>VLOOKUP($BI428, [1]TableView_704030_20160816_20160!$D$2:$M$5095,6,FALSE)</f>
        <v>343</v>
      </c>
      <c r="BP428">
        <f>VLOOKUP($BI428, [1]TableView_704030_20160816_20160!$D$2:$M$5095,7,FALSE)</f>
        <v>1.4</v>
      </c>
      <c r="BQ428">
        <f>VLOOKUP($BI428, [1]TableView_704030_20160816_20160!$D$2:$M$5095,2,FALSE)</f>
        <v>7</v>
      </c>
      <c r="BR428">
        <f>VLOOKUP($BJ428, [2]aacb8965d69cc6fd1cb3a5cae9e8ae7!$C$6:$F$853,4,FALSE)</f>
        <v>5.0999999999999996</v>
      </c>
      <c r="BS428" s="15">
        <v>1</v>
      </c>
      <c r="BT428" t="str">
        <f t="shared" si="37"/>
        <v>24/08/2016 1</v>
      </c>
      <c r="BU428">
        <f>VLOOKUP($BT428, [3]Sheet1!$D$3:$T$89,4,FALSE)</f>
        <v>25</v>
      </c>
      <c r="BV428">
        <f>VLOOKUP($BT428, [3]Sheet1!$D$3:$T$89,5,FALSE)</f>
        <v>22</v>
      </c>
      <c r="BW428">
        <f>VLOOKUP($BT428, [3]Sheet1!$D$3:$T$89,8,FALSE)</f>
        <v>24</v>
      </c>
      <c r="BX428">
        <f>VLOOKUP($BT428, [3]Sheet1!$D$3:$T$89,9,FALSE)</f>
        <v>21</v>
      </c>
      <c r="BY428">
        <f>VLOOKUP($BT428, [3]Sheet1!$D$3:$T$89,12,FALSE)</f>
        <v>23</v>
      </c>
      <c r="BZ428">
        <f>VLOOKUP($BT428, [3]Sheet1!$D$3:$T$89,13,FALSE)</f>
        <v>21</v>
      </c>
      <c r="CA428" t="str">
        <f>VLOOKUP($BT428, [3]Sheet1!$D$3:$T$89,16,FALSE)</f>
        <v>N/A</v>
      </c>
      <c r="CB428" t="str">
        <f>VLOOKUP($BT428, [3]Sheet1!$D$3:$T$89,17,FALSE)</f>
        <v>N/A</v>
      </c>
      <c r="CD428" s="12">
        <v>42606</v>
      </c>
      <c r="CE428" s="2">
        <v>0.43194444444444602</v>
      </c>
      <c r="CF428" s="2" t="s">
        <v>1953</v>
      </c>
      <c r="CG428" s="2">
        <v>42606.430555555555</v>
      </c>
      <c r="CH428" s="2">
        <v>42606.4375</v>
      </c>
      <c r="CI428" t="s">
        <v>1945</v>
      </c>
      <c r="CJ428" t="s">
        <v>1946</v>
      </c>
      <c r="CK428">
        <v>1016.56011391</v>
      </c>
      <c r="CL428">
        <v>26.7222222222222</v>
      </c>
      <c r="CM428">
        <v>0</v>
      </c>
      <c r="CN428">
        <v>63</v>
      </c>
      <c r="CO428">
        <v>343</v>
      </c>
      <c r="CP428">
        <v>1.4</v>
      </c>
      <c r="CQ428">
        <v>7</v>
      </c>
      <c r="CR428">
        <v>5.0999999999999996</v>
      </c>
      <c r="CS428">
        <v>1</v>
      </c>
      <c r="CT428" t="s">
        <v>1241</v>
      </c>
      <c r="CU428">
        <v>25</v>
      </c>
      <c r="CV428">
        <v>22</v>
      </c>
      <c r="CW428">
        <v>24</v>
      </c>
      <c r="CX428">
        <v>21</v>
      </c>
      <c r="CY428">
        <v>23</v>
      </c>
      <c r="CZ428">
        <v>21</v>
      </c>
      <c r="DA428" t="s">
        <v>27</v>
      </c>
      <c r="DB428" t="s">
        <v>27</v>
      </c>
    </row>
    <row r="429" spans="1:106">
      <c r="D429" s="3">
        <v>30</v>
      </c>
      <c r="E429" s="1">
        <v>1</v>
      </c>
      <c r="F429">
        <v>1</v>
      </c>
      <c r="G429" t="s">
        <v>34</v>
      </c>
      <c r="L429" s="1">
        <v>1</v>
      </c>
      <c r="M429">
        <v>8</v>
      </c>
      <c r="N429" t="s">
        <v>109</v>
      </c>
      <c r="O429" t="s">
        <v>57</v>
      </c>
      <c r="P429">
        <v>8</v>
      </c>
      <c r="S429" s="1">
        <v>2</v>
      </c>
      <c r="T429">
        <v>9</v>
      </c>
      <c r="U429" t="s">
        <v>52</v>
      </c>
      <c r="X429" t="s">
        <v>951</v>
      </c>
      <c r="Z429" s="1">
        <v>1</v>
      </c>
      <c r="AA429">
        <v>6</v>
      </c>
      <c r="AB429" t="s">
        <v>34</v>
      </c>
      <c r="BD429" s="39">
        <v>42606</v>
      </c>
      <c r="BE429" s="23">
        <v>0.43263888888889002</v>
      </c>
      <c r="BF429" s="10" t="str">
        <f t="shared" si="38"/>
        <v>24/08/2016 10:23</v>
      </c>
      <c r="BG429" s="35">
        <f t="shared" si="39"/>
        <v>42606.430555555555</v>
      </c>
      <c r="BH429" s="35">
        <f t="shared" si="40"/>
        <v>42606.4375</v>
      </c>
      <c r="BI429" t="str">
        <f t="shared" si="41"/>
        <v>24/08/2016 10:20:00</v>
      </c>
      <c r="BJ429" s="40" t="str">
        <f t="shared" si="42"/>
        <v>24/08/2016 10:30:00</v>
      </c>
      <c r="BK429">
        <f>VLOOKUP($BI429, [1]TableView_704030_20160816_20160!$D$2:$M$5095,3,FALSE)</f>
        <v>1016.56011391</v>
      </c>
      <c r="BL429">
        <f>VLOOKUP($BI429, [1]TableView_704030_20160816_20160!$D$2:$M$5095,8,FALSE)</f>
        <v>26.7222222222222</v>
      </c>
      <c r="BM429">
        <f>VLOOKUP($BI429, [1]TableView_704030_20160816_20160!$D$2:$M$5095,10,FALSE)</f>
        <v>0</v>
      </c>
      <c r="BN429">
        <f>VLOOKUP($BI429, [1]TableView_704030_20160816_20160!$D$2:$M$5095,4,FALSE)</f>
        <v>63</v>
      </c>
      <c r="BO429">
        <f>VLOOKUP($BI429, [1]TableView_704030_20160816_20160!$D$2:$M$5095,6,FALSE)</f>
        <v>343</v>
      </c>
      <c r="BP429">
        <f>VLOOKUP($BI429, [1]TableView_704030_20160816_20160!$D$2:$M$5095,7,FALSE)</f>
        <v>1.4</v>
      </c>
      <c r="BQ429">
        <f>VLOOKUP($BI429, [1]TableView_704030_20160816_20160!$D$2:$M$5095,2,FALSE)</f>
        <v>7</v>
      </c>
      <c r="BR429">
        <f>VLOOKUP($BJ429, [2]aacb8965d69cc6fd1cb3a5cae9e8ae7!$C$6:$F$853,4,FALSE)</f>
        <v>5.0999999999999996</v>
      </c>
      <c r="BS429" s="15">
        <v>1</v>
      </c>
      <c r="BT429" t="str">
        <f t="shared" si="37"/>
        <v>24/08/2016 1</v>
      </c>
      <c r="BU429">
        <f>VLOOKUP($BT429, [3]Sheet1!$D$3:$T$89,4,FALSE)</f>
        <v>25</v>
      </c>
      <c r="BV429">
        <f>VLOOKUP($BT429, [3]Sheet1!$D$3:$T$89,5,FALSE)</f>
        <v>22</v>
      </c>
      <c r="BW429">
        <f>VLOOKUP($BT429, [3]Sheet1!$D$3:$T$89,8,FALSE)</f>
        <v>24</v>
      </c>
      <c r="BX429">
        <f>VLOOKUP($BT429, [3]Sheet1!$D$3:$T$89,9,FALSE)</f>
        <v>21</v>
      </c>
      <c r="BY429">
        <f>VLOOKUP($BT429, [3]Sheet1!$D$3:$T$89,12,FALSE)</f>
        <v>23</v>
      </c>
      <c r="BZ429">
        <f>VLOOKUP($BT429, [3]Sheet1!$D$3:$T$89,13,FALSE)</f>
        <v>21</v>
      </c>
      <c r="CA429" t="str">
        <f>VLOOKUP($BT429, [3]Sheet1!$D$3:$T$89,16,FALSE)</f>
        <v>N/A</v>
      </c>
      <c r="CB429" t="str">
        <f>VLOOKUP($BT429, [3]Sheet1!$D$3:$T$89,17,FALSE)</f>
        <v>N/A</v>
      </c>
      <c r="CD429" s="12">
        <v>42606</v>
      </c>
      <c r="CE429" s="2">
        <v>0.43263888888889002</v>
      </c>
      <c r="CF429" s="2" t="s">
        <v>1954</v>
      </c>
      <c r="CG429" s="2">
        <v>42606.430555555555</v>
      </c>
      <c r="CH429" s="2">
        <v>42606.4375</v>
      </c>
      <c r="CI429" t="s">
        <v>1945</v>
      </c>
      <c r="CJ429" t="s">
        <v>1946</v>
      </c>
      <c r="CK429">
        <v>1016.56011391</v>
      </c>
      <c r="CL429">
        <v>26.7222222222222</v>
      </c>
      <c r="CM429">
        <v>0</v>
      </c>
      <c r="CN429">
        <v>63</v>
      </c>
      <c r="CO429">
        <v>343</v>
      </c>
      <c r="CP429">
        <v>1.4</v>
      </c>
      <c r="CQ429">
        <v>7</v>
      </c>
      <c r="CR429">
        <v>5.0999999999999996</v>
      </c>
      <c r="CS429">
        <v>1</v>
      </c>
      <c r="CT429" t="s">
        <v>1241</v>
      </c>
      <c r="CU429">
        <v>25</v>
      </c>
      <c r="CV429">
        <v>22</v>
      </c>
      <c r="CW429">
        <v>24</v>
      </c>
      <c r="CX429">
        <v>21</v>
      </c>
      <c r="CY429">
        <v>23</v>
      </c>
      <c r="CZ429">
        <v>21</v>
      </c>
      <c r="DA429" t="s">
        <v>27</v>
      </c>
      <c r="DB429" t="s">
        <v>27</v>
      </c>
    </row>
    <row r="430" spans="1:106">
      <c r="BD430" s="39">
        <v>42606</v>
      </c>
      <c r="BE430" s="23">
        <v>0.43333333333333501</v>
      </c>
      <c r="BF430" s="10" t="str">
        <f t="shared" si="38"/>
        <v>24/08/2016 10:24</v>
      </c>
      <c r="BG430" s="35">
        <f t="shared" si="39"/>
        <v>42606.430555555555</v>
      </c>
      <c r="BH430" s="35">
        <f t="shared" si="40"/>
        <v>42606.4375</v>
      </c>
      <c r="BI430" t="str">
        <f t="shared" si="41"/>
        <v>24/08/2016 10:20:00</v>
      </c>
      <c r="BJ430" s="40" t="str">
        <f t="shared" si="42"/>
        <v>24/08/2016 10:30:00</v>
      </c>
      <c r="BK430">
        <f>VLOOKUP($BI430, [1]TableView_704030_20160816_20160!$D$2:$M$5095,3,FALSE)</f>
        <v>1016.56011391</v>
      </c>
      <c r="BL430">
        <f>VLOOKUP($BI430, [1]TableView_704030_20160816_20160!$D$2:$M$5095,8,FALSE)</f>
        <v>26.7222222222222</v>
      </c>
      <c r="BM430">
        <f>VLOOKUP($BI430, [1]TableView_704030_20160816_20160!$D$2:$M$5095,10,FALSE)</f>
        <v>0</v>
      </c>
      <c r="BN430">
        <f>VLOOKUP($BI430, [1]TableView_704030_20160816_20160!$D$2:$M$5095,4,FALSE)</f>
        <v>63</v>
      </c>
      <c r="BO430">
        <f>VLOOKUP($BI430, [1]TableView_704030_20160816_20160!$D$2:$M$5095,6,FALSE)</f>
        <v>343</v>
      </c>
      <c r="BP430">
        <f>VLOOKUP($BI430, [1]TableView_704030_20160816_20160!$D$2:$M$5095,7,FALSE)</f>
        <v>1.4</v>
      </c>
      <c r="BQ430">
        <f>VLOOKUP($BI430, [1]TableView_704030_20160816_20160!$D$2:$M$5095,2,FALSE)</f>
        <v>7</v>
      </c>
      <c r="BR430">
        <f>VLOOKUP($BJ430, [2]aacb8965d69cc6fd1cb3a5cae9e8ae7!$C$6:$F$853,4,FALSE)</f>
        <v>5.0999999999999996</v>
      </c>
      <c r="BS430" s="15">
        <v>1</v>
      </c>
      <c r="BT430" t="str">
        <f t="shared" si="37"/>
        <v>24/08/2016 1</v>
      </c>
      <c r="BU430">
        <f>VLOOKUP($BT430, [3]Sheet1!$D$3:$T$89,4,FALSE)</f>
        <v>25</v>
      </c>
      <c r="BV430">
        <f>VLOOKUP($BT430, [3]Sheet1!$D$3:$T$89,5,FALSE)</f>
        <v>22</v>
      </c>
      <c r="BW430">
        <f>VLOOKUP($BT430, [3]Sheet1!$D$3:$T$89,8,FALSE)</f>
        <v>24</v>
      </c>
      <c r="BX430">
        <f>VLOOKUP($BT430, [3]Sheet1!$D$3:$T$89,9,FALSE)</f>
        <v>21</v>
      </c>
      <c r="BY430">
        <f>VLOOKUP($BT430, [3]Sheet1!$D$3:$T$89,12,FALSE)</f>
        <v>23</v>
      </c>
      <c r="BZ430">
        <f>VLOOKUP($BT430, [3]Sheet1!$D$3:$T$89,13,FALSE)</f>
        <v>21</v>
      </c>
      <c r="CA430" t="str">
        <f>VLOOKUP($BT430, [3]Sheet1!$D$3:$T$89,16,FALSE)</f>
        <v>N/A</v>
      </c>
      <c r="CB430" t="str">
        <f>VLOOKUP($BT430, [3]Sheet1!$D$3:$T$89,17,FALSE)</f>
        <v>N/A</v>
      </c>
      <c r="CD430" s="12">
        <v>42606</v>
      </c>
      <c r="CE430" s="2">
        <v>0.43333333333333501</v>
      </c>
      <c r="CF430" s="2" t="s">
        <v>1955</v>
      </c>
      <c r="CG430" s="2">
        <v>42606.430555555555</v>
      </c>
      <c r="CH430" s="2">
        <v>42606.4375</v>
      </c>
      <c r="CI430" t="s">
        <v>1945</v>
      </c>
      <c r="CJ430" t="s">
        <v>1946</v>
      </c>
      <c r="CK430">
        <v>1016.56011391</v>
      </c>
      <c r="CL430">
        <v>26.7222222222222</v>
      </c>
      <c r="CM430">
        <v>0</v>
      </c>
      <c r="CN430">
        <v>63</v>
      </c>
      <c r="CO430">
        <v>343</v>
      </c>
      <c r="CP430">
        <v>1.4</v>
      </c>
      <c r="CQ430">
        <v>7</v>
      </c>
      <c r="CR430">
        <v>5.0999999999999996</v>
      </c>
      <c r="CS430">
        <v>1</v>
      </c>
      <c r="CT430" t="s">
        <v>1241</v>
      </c>
      <c r="CU430">
        <v>25</v>
      </c>
      <c r="CV430">
        <v>22</v>
      </c>
      <c r="CW430">
        <v>24</v>
      </c>
      <c r="CX430">
        <v>21</v>
      </c>
      <c r="CY430">
        <v>23</v>
      </c>
      <c r="CZ430">
        <v>21</v>
      </c>
      <c r="DA430" t="s">
        <v>27</v>
      </c>
      <c r="DB430" t="s">
        <v>27</v>
      </c>
    </row>
    <row r="431" spans="1:106" s="7" customFormat="1">
      <c r="B431" s="16"/>
      <c r="D431" s="9"/>
      <c r="E431" s="8"/>
      <c r="L431" s="8"/>
      <c r="S431" s="8"/>
      <c r="Z431" s="8"/>
      <c r="AG431" s="8"/>
      <c r="AN431" s="8"/>
      <c r="AT431" s="21"/>
      <c r="BD431" s="39">
        <v>42606</v>
      </c>
      <c r="BE431" s="23">
        <v>0.43402777777777901</v>
      </c>
      <c r="BF431" s="10" t="str">
        <f t="shared" si="38"/>
        <v>24/08/2016 10:25</v>
      </c>
      <c r="BG431" s="35">
        <f t="shared" si="39"/>
        <v>42606.4375</v>
      </c>
      <c r="BH431" s="35">
        <f t="shared" si="40"/>
        <v>42606.4375</v>
      </c>
      <c r="BI431" t="str">
        <f t="shared" si="41"/>
        <v>24/08/2016 10:30:00</v>
      </c>
      <c r="BJ431" s="40" t="str">
        <f t="shared" si="42"/>
        <v>24/08/2016 10:30:00</v>
      </c>
      <c r="BK431">
        <f>VLOOKUP($BI431, [1]TableView_704030_20160816_20160!$D$2:$M$5095,3,FALSE)</f>
        <v>1016.56011391</v>
      </c>
      <c r="BL431">
        <f>VLOOKUP($BI431, [1]TableView_704030_20160816_20160!$D$2:$M$5095,8,FALSE)</f>
        <v>27.3333333333333</v>
      </c>
      <c r="BM431">
        <f>VLOOKUP($BI431, [1]TableView_704030_20160816_20160!$D$2:$M$5095,10,FALSE)</f>
        <v>0</v>
      </c>
      <c r="BN431">
        <f>VLOOKUP($BI431, [1]TableView_704030_20160816_20160!$D$2:$M$5095,4,FALSE)</f>
        <v>61</v>
      </c>
      <c r="BO431">
        <f>VLOOKUP($BI431, [1]TableView_704030_20160816_20160!$D$2:$M$5095,6,FALSE)</f>
        <v>346</v>
      </c>
      <c r="BP431">
        <f>VLOOKUP($BI431, [1]TableView_704030_20160816_20160!$D$2:$M$5095,7,FALSE)</f>
        <v>1.8</v>
      </c>
      <c r="BQ431">
        <f>VLOOKUP($BI431, [1]TableView_704030_20160816_20160!$D$2:$M$5095,2,FALSE)</f>
        <v>6.1</v>
      </c>
      <c r="BR431">
        <f>VLOOKUP($BJ431, [2]aacb8965d69cc6fd1cb3a5cae9e8ae7!$C$6:$F$853,4,FALSE)</f>
        <v>5.0999999999999996</v>
      </c>
      <c r="BS431" s="15">
        <v>1</v>
      </c>
      <c r="BT431" t="str">
        <f t="shared" si="37"/>
        <v>24/08/2016 1</v>
      </c>
      <c r="BU431">
        <f>VLOOKUP($BT431, [3]Sheet1!$D$3:$T$89,4,FALSE)</f>
        <v>25</v>
      </c>
      <c r="BV431">
        <f>VLOOKUP($BT431, [3]Sheet1!$D$3:$T$89,5,FALSE)</f>
        <v>22</v>
      </c>
      <c r="BW431">
        <f>VLOOKUP($BT431, [3]Sheet1!$D$3:$T$89,8,FALSE)</f>
        <v>24</v>
      </c>
      <c r="BX431">
        <f>VLOOKUP($BT431, [3]Sheet1!$D$3:$T$89,9,FALSE)</f>
        <v>21</v>
      </c>
      <c r="BY431">
        <f>VLOOKUP($BT431, [3]Sheet1!$D$3:$T$89,12,FALSE)</f>
        <v>23</v>
      </c>
      <c r="BZ431">
        <f>VLOOKUP($BT431, [3]Sheet1!$D$3:$T$89,13,FALSE)</f>
        <v>21</v>
      </c>
      <c r="CA431" t="str">
        <f>VLOOKUP($BT431, [3]Sheet1!$D$3:$T$89,16,FALSE)</f>
        <v>N/A</v>
      </c>
      <c r="CB431" t="str">
        <f>VLOOKUP($BT431, [3]Sheet1!$D$3:$T$89,17,FALSE)</f>
        <v>N/A</v>
      </c>
      <c r="CD431" s="36">
        <v>42606</v>
      </c>
      <c r="CE431" s="42">
        <v>0.43402777777777901</v>
      </c>
      <c r="CF431" s="42" t="s">
        <v>1956</v>
      </c>
      <c r="CG431" s="42">
        <v>42606.4375</v>
      </c>
      <c r="CH431" s="42">
        <v>42606.4375</v>
      </c>
      <c r="CI431" s="7" t="s">
        <v>1946</v>
      </c>
      <c r="CJ431" s="7" t="s">
        <v>1946</v>
      </c>
      <c r="CK431" s="7">
        <v>1016.56011391</v>
      </c>
      <c r="CL431" s="7">
        <v>27.3333333333333</v>
      </c>
      <c r="CM431" s="7">
        <v>0</v>
      </c>
      <c r="CN431" s="7">
        <v>61</v>
      </c>
      <c r="CO431" s="7">
        <v>346</v>
      </c>
      <c r="CP431" s="7">
        <v>1.8</v>
      </c>
      <c r="CQ431" s="7">
        <v>6.1</v>
      </c>
      <c r="CR431" s="7">
        <v>5.0999999999999996</v>
      </c>
      <c r="CS431" s="7">
        <v>1</v>
      </c>
      <c r="CT431" s="7" t="s">
        <v>1241</v>
      </c>
      <c r="CU431" s="7">
        <v>25</v>
      </c>
      <c r="CV431" s="7">
        <v>22</v>
      </c>
      <c r="CW431" s="7">
        <v>24</v>
      </c>
      <c r="CX431" s="7">
        <v>21</v>
      </c>
      <c r="CY431" s="7">
        <v>23</v>
      </c>
      <c r="CZ431" s="7">
        <v>21</v>
      </c>
      <c r="DA431" s="7" t="s">
        <v>27</v>
      </c>
      <c r="DB431" s="7" t="s">
        <v>27</v>
      </c>
    </row>
    <row r="432" spans="1:106">
      <c r="A432" t="s">
        <v>0</v>
      </c>
      <c r="B432" s="17" t="s">
        <v>300</v>
      </c>
      <c r="D432" s="11">
        <v>0</v>
      </c>
      <c r="E432" s="1">
        <v>2</v>
      </c>
      <c r="F432" s="15">
        <v>9</v>
      </c>
      <c r="G432" s="15" t="s">
        <v>34</v>
      </c>
      <c r="J432" t="s">
        <v>951</v>
      </c>
      <c r="BD432" s="39">
        <v>42606</v>
      </c>
      <c r="BE432" s="23">
        <v>0.74305555555555547</v>
      </c>
      <c r="BF432" s="10" t="str">
        <f t="shared" si="38"/>
        <v>24/08/2016 17:50</v>
      </c>
      <c r="BG432" s="35">
        <f t="shared" si="39"/>
        <v>42606.743055555555</v>
      </c>
      <c r="BH432" s="35">
        <f t="shared" si="40"/>
        <v>42606.75</v>
      </c>
      <c r="BI432" t="str">
        <f t="shared" si="41"/>
        <v>24/08/2016 17:50:00</v>
      </c>
      <c r="BJ432" s="40" t="str">
        <f t="shared" si="42"/>
        <v>24/08/2016 18:00:00</v>
      </c>
      <c r="BK432">
        <f>VLOOKUP($BI432, [1]TableView_704030_20160816_20160!$D$2:$M$5095,3,FALSE)</f>
        <v>1015.9167</v>
      </c>
      <c r="BL432">
        <f>VLOOKUP($BI432, [1]TableView_704030_20160816_20160!$D$2:$M$5095,8,FALSE)</f>
        <v>24.1666666666667</v>
      </c>
      <c r="BM432">
        <f>VLOOKUP($BI432, [1]TableView_704030_20160816_20160!$D$2:$M$5095,10,FALSE)</f>
        <v>0</v>
      </c>
      <c r="BN432">
        <f>VLOOKUP($BI432, [1]TableView_704030_20160816_20160!$D$2:$M$5095,4,FALSE)</f>
        <v>75</v>
      </c>
      <c r="BO432">
        <f>VLOOKUP($BI432, [1]TableView_704030_20160816_20160!$D$2:$M$5095,6,FALSE)</f>
        <v>292</v>
      </c>
      <c r="BP432">
        <f>VLOOKUP($BI432, [1]TableView_704030_20160816_20160!$D$2:$M$5095,7,FALSE)</f>
        <v>4.9000000000000004</v>
      </c>
      <c r="BQ432">
        <f>VLOOKUP($BI432, [1]TableView_704030_20160816_20160!$D$2:$M$5095,2,FALSE)</f>
        <v>10.4</v>
      </c>
      <c r="BR432">
        <f>VLOOKUP($BJ432, [2]aacb8965d69cc6fd1cb3a5cae9e8ae7!$C$6:$F$853,4,FALSE)</f>
        <v>0.1</v>
      </c>
      <c r="BS432" s="15">
        <v>4</v>
      </c>
      <c r="BT432" t="str">
        <f t="shared" si="37"/>
        <v>24/08/2016 4</v>
      </c>
      <c r="BU432">
        <f>VLOOKUP($BT432, [3]Sheet1!$D$3:$T$89,4,FALSE)</f>
        <v>24</v>
      </c>
      <c r="BV432">
        <f>VLOOKUP($BT432, [3]Sheet1!$D$3:$T$89,5,FALSE)</f>
        <v>23</v>
      </c>
      <c r="BW432">
        <f>VLOOKUP($BT432, [3]Sheet1!$D$3:$T$89,8,FALSE)</f>
        <v>24</v>
      </c>
      <c r="BX432">
        <f>VLOOKUP($BT432, [3]Sheet1!$D$3:$T$89,9,FALSE)</f>
        <v>23</v>
      </c>
      <c r="BY432">
        <f>VLOOKUP($BT432, [3]Sheet1!$D$3:$T$89,12,FALSE)</f>
        <v>24</v>
      </c>
      <c r="BZ432">
        <f>VLOOKUP($BT432, [3]Sheet1!$D$3:$T$89,13,FALSE)</f>
        <v>23</v>
      </c>
      <c r="CA432" t="str">
        <f>VLOOKUP($BT432, [3]Sheet1!$D$3:$T$89,16,FALSE)</f>
        <v>N/A</v>
      </c>
      <c r="CB432" t="str">
        <f>VLOOKUP($BT432, [3]Sheet1!$D$3:$T$89,17,FALSE)</f>
        <v>N/A</v>
      </c>
      <c r="CD432" s="12">
        <v>42606</v>
      </c>
      <c r="CE432" s="2">
        <v>0.74305555555555547</v>
      </c>
      <c r="CF432" s="2" t="s">
        <v>1957</v>
      </c>
      <c r="CG432" s="2">
        <v>42606.743055555555</v>
      </c>
      <c r="CH432" s="2">
        <v>42606.75</v>
      </c>
      <c r="CI432" t="s">
        <v>1399</v>
      </c>
      <c r="CJ432" t="s">
        <v>1400</v>
      </c>
      <c r="CK432">
        <v>1015.9167</v>
      </c>
      <c r="CL432">
        <v>24.1666666666667</v>
      </c>
      <c r="CM432">
        <v>0</v>
      </c>
      <c r="CN432">
        <v>75</v>
      </c>
      <c r="CO432">
        <v>292</v>
      </c>
      <c r="CP432">
        <v>4.9000000000000004</v>
      </c>
      <c r="CQ432">
        <v>10.4</v>
      </c>
      <c r="CR432">
        <v>0.1</v>
      </c>
      <c r="CS432">
        <v>4</v>
      </c>
      <c r="CT432" t="s">
        <v>1245</v>
      </c>
      <c r="CU432">
        <v>24</v>
      </c>
      <c r="CV432">
        <v>23</v>
      </c>
      <c r="CW432">
        <v>24</v>
      </c>
      <c r="CX432">
        <v>23</v>
      </c>
      <c r="CY432">
        <v>24</v>
      </c>
      <c r="CZ432">
        <v>23</v>
      </c>
      <c r="DA432" t="s">
        <v>27</v>
      </c>
      <c r="DB432" t="s">
        <v>27</v>
      </c>
    </row>
    <row r="433" spans="1:106">
      <c r="A433" t="s">
        <v>1</v>
      </c>
      <c r="B433" s="18">
        <v>0.74305555555555547</v>
      </c>
      <c r="D433" s="3">
        <v>1</v>
      </c>
      <c r="E433" s="1">
        <v>1</v>
      </c>
      <c r="F433" s="15">
        <v>9</v>
      </c>
      <c r="G433" s="15" t="s">
        <v>34</v>
      </c>
      <c r="BD433" s="39">
        <v>42606</v>
      </c>
      <c r="BE433" s="23">
        <v>0.74375000000000002</v>
      </c>
      <c r="BF433" s="10" t="str">
        <f t="shared" si="38"/>
        <v>24/08/2016 17:51</v>
      </c>
      <c r="BG433" s="35">
        <f t="shared" si="39"/>
        <v>42606.743055555555</v>
      </c>
      <c r="BH433" s="35">
        <f t="shared" si="40"/>
        <v>42606.75</v>
      </c>
      <c r="BI433" t="str">
        <f t="shared" si="41"/>
        <v>24/08/2016 17:50:00</v>
      </c>
      <c r="BJ433" s="40" t="str">
        <f t="shared" si="42"/>
        <v>24/08/2016 18:00:00</v>
      </c>
      <c r="BK433">
        <f>VLOOKUP($BI433, [1]TableView_704030_20160816_20160!$D$2:$M$5095,3,FALSE)</f>
        <v>1015.9167</v>
      </c>
      <c r="BL433">
        <f>VLOOKUP($BI433, [1]TableView_704030_20160816_20160!$D$2:$M$5095,8,FALSE)</f>
        <v>24.1666666666667</v>
      </c>
      <c r="BM433">
        <f>VLOOKUP($BI433, [1]TableView_704030_20160816_20160!$D$2:$M$5095,10,FALSE)</f>
        <v>0</v>
      </c>
      <c r="BN433">
        <f>VLOOKUP($BI433, [1]TableView_704030_20160816_20160!$D$2:$M$5095,4,FALSE)</f>
        <v>75</v>
      </c>
      <c r="BO433">
        <f>VLOOKUP($BI433, [1]TableView_704030_20160816_20160!$D$2:$M$5095,6,FALSE)</f>
        <v>292</v>
      </c>
      <c r="BP433">
        <f>VLOOKUP($BI433, [1]TableView_704030_20160816_20160!$D$2:$M$5095,7,FALSE)</f>
        <v>4.9000000000000004</v>
      </c>
      <c r="BQ433">
        <f>VLOOKUP($BI433, [1]TableView_704030_20160816_20160!$D$2:$M$5095,2,FALSE)</f>
        <v>10.4</v>
      </c>
      <c r="BR433">
        <f>VLOOKUP($BJ433, [2]aacb8965d69cc6fd1cb3a5cae9e8ae7!$C$6:$F$853,4,FALSE)</f>
        <v>0.1</v>
      </c>
      <c r="BS433" s="15">
        <v>4</v>
      </c>
      <c r="BT433" t="str">
        <f t="shared" si="37"/>
        <v>24/08/2016 4</v>
      </c>
      <c r="BU433">
        <f>VLOOKUP($BT433, [3]Sheet1!$D$3:$T$89,4,FALSE)</f>
        <v>24</v>
      </c>
      <c r="BV433">
        <f>VLOOKUP($BT433, [3]Sheet1!$D$3:$T$89,5,FALSE)</f>
        <v>23</v>
      </c>
      <c r="BW433">
        <f>VLOOKUP($BT433, [3]Sheet1!$D$3:$T$89,8,FALSE)</f>
        <v>24</v>
      </c>
      <c r="BX433">
        <f>VLOOKUP($BT433, [3]Sheet1!$D$3:$T$89,9,FALSE)</f>
        <v>23</v>
      </c>
      <c r="BY433">
        <f>VLOOKUP($BT433, [3]Sheet1!$D$3:$T$89,12,FALSE)</f>
        <v>24</v>
      </c>
      <c r="BZ433">
        <f>VLOOKUP($BT433, [3]Sheet1!$D$3:$T$89,13,FALSE)</f>
        <v>23</v>
      </c>
      <c r="CA433" t="str">
        <f>VLOOKUP($BT433, [3]Sheet1!$D$3:$T$89,16,FALSE)</f>
        <v>N/A</v>
      </c>
      <c r="CB433" t="str">
        <f>VLOOKUP($BT433, [3]Sheet1!$D$3:$T$89,17,FALSE)</f>
        <v>N/A</v>
      </c>
      <c r="CD433" s="12">
        <v>42606</v>
      </c>
      <c r="CE433" s="2">
        <v>0.74375000000000002</v>
      </c>
      <c r="CF433" s="2" t="s">
        <v>1958</v>
      </c>
      <c r="CG433" s="2">
        <v>42606.743055555555</v>
      </c>
      <c r="CH433" s="2">
        <v>42606.75</v>
      </c>
      <c r="CI433" t="s">
        <v>1399</v>
      </c>
      <c r="CJ433" t="s">
        <v>1400</v>
      </c>
      <c r="CK433">
        <v>1015.9167</v>
      </c>
      <c r="CL433">
        <v>24.1666666666667</v>
      </c>
      <c r="CM433">
        <v>0</v>
      </c>
      <c r="CN433">
        <v>75</v>
      </c>
      <c r="CO433">
        <v>292</v>
      </c>
      <c r="CP433">
        <v>4.9000000000000004</v>
      </c>
      <c r="CQ433">
        <v>10.4</v>
      </c>
      <c r="CR433">
        <v>0.1</v>
      </c>
      <c r="CS433">
        <v>4</v>
      </c>
      <c r="CT433" t="s">
        <v>1245</v>
      </c>
      <c r="CU433">
        <v>24</v>
      </c>
      <c r="CV433">
        <v>23</v>
      </c>
      <c r="CW433">
        <v>24</v>
      </c>
      <c r="CX433">
        <v>23</v>
      </c>
      <c r="CY433">
        <v>24</v>
      </c>
      <c r="CZ433">
        <v>23</v>
      </c>
      <c r="DA433" t="s">
        <v>27</v>
      </c>
      <c r="DB433" t="s">
        <v>27</v>
      </c>
    </row>
    <row r="434" spans="1:106">
      <c r="A434" t="s">
        <v>2</v>
      </c>
      <c r="B434" s="17" t="s">
        <v>20</v>
      </c>
      <c r="D434" s="3">
        <v>2</v>
      </c>
      <c r="E434" s="1">
        <v>1</v>
      </c>
      <c r="F434" s="15">
        <v>9</v>
      </c>
      <c r="G434" s="15" t="s">
        <v>34</v>
      </c>
      <c r="BD434" s="39">
        <v>42606</v>
      </c>
      <c r="BE434" s="23">
        <v>0.74444444444444502</v>
      </c>
      <c r="BF434" s="10" t="str">
        <f t="shared" si="38"/>
        <v>24/08/2016 17:52</v>
      </c>
      <c r="BG434" s="35">
        <f t="shared" si="39"/>
        <v>42606.743055555555</v>
      </c>
      <c r="BH434" s="35">
        <f t="shared" si="40"/>
        <v>42606.75</v>
      </c>
      <c r="BI434" t="str">
        <f t="shared" si="41"/>
        <v>24/08/2016 17:50:00</v>
      </c>
      <c r="BJ434" s="40" t="str">
        <f t="shared" si="42"/>
        <v>24/08/2016 18:00:00</v>
      </c>
      <c r="BK434">
        <f>VLOOKUP($BI434, [1]TableView_704030_20160816_20160!$D$2:$M$5095,3,FALSE)</f>
        <v>1015.9167</v>
      </c>
      <c r="BL434">
        <f>VLOOKUP($BI434, [1]TableView_704030_20160816_20160!$D$2:$M$5095,8,FALSE)</f>
        <v>24.1666666666667</v>
      </c>
      <c r="BM434">
        <f>VLOOKUP($BI434, [1]TableView_704030_20160816_20160!$D$2:$M$5095,10,FALSE)</f>
        <v>0</v>
      </c>
      <c r="BN434">
        <f>VLOOKUP($BI434, [1]TableView_704030_20160816_20160!$D$2:$M$5095,4,FALSE)</f>
        <v>75</v>
      </c>
      <c r="BO434">
        <f>VLOOKUP($BI434, [1]TableView_704030_20160816_20160!$D$2:$M$5095,6,FALSE)</f>
        <v>292</v>
      </c>
      <c r="BP434">
        <f>VLOOKUP($BI434, [1]TableView_704030_20160816_20160!$D$2:$M$5095,7,FALSE)</f>
        <v>4.9000000000000004</v>
      </c>
      <c r="BQ434">
        <f>VLOOKUP($BI434, [1]TableView_704030_20160816_20160!$D$2:$M$5095,2,FALSE)</f>
        <v>10.4</v>
      </c>
      <c r="BR434">
        <f>VLOOKUP($BJ434, [2]aacb8965d69cc6fd1cb3a5cae9e8ae7!$C$6:$F$853,4,FALSE)</f>
        <v>0.1</v>
      </c>
      <c r="BS434" s="15">
        <v>4</v>
      </c>
      <c r="BT434" t="str">
        <f t="shared" si="37"/>
        <v>24/08/2016 4</v>
      </c>
      <c r="BU434">
        <f>VLOOKUP($BT434, [3]Sheet1!$D$3:$T$89,4,FALSE)</f>
        <v>24</v>
      </c>
      <c r="BV434">
        <f>VLOOKUP($BT434, [3]Sheet1!$D$3:$T$89,5,FALSE)</f>
        <v>23</v>
      </c>
      <c r="BW434">
        <f>VLOOKUP($BT434, [3]Sheet1!$D$3:$T$89,8,FALSE)</f>
        <v>24</v>
      </c>
      <c r="BX434">
        <f>VLOOKUP($BT434, [3]Sheet1!$D$3:$T$89,9,FALSE)</f>
        <v>23</v>
      </c>
      <c r="BY434">
        <f>VLOOKUP($BT434, [3]Sheet1!$D$3:$T$89,12,FALSE)</f>
        <v>24</v>
      </c>
      <c r="BZ434">
        <f>VLOOKUP($BT434, [3]Sheet1!$D$3:$T$89,13,FALSE)</f>
        <v>23</v>
      </c>
      <c r="CA434" t="str">
        <f>VLOOKUP($BT434, [3]Sheet1!$D$3:$T$89,16,FALSE)</f>
        <v>N/A</v>
      </c>
      <c r="CB434" t="str">
        <f>VLOOKUP($BT434, [3]Sheet1!$D$3:$T$89,17,FALSE)</f>
        <v>N/A</v>
      </c>
      <c r="CD434" s="12">
        <v>42606</v>
      </c>
      <c r="CE434" s="2">
        <v>0.74444444444444502</v>
      </c>
      <c r="CF434" s="2" t="s">
        <v>1959</v>
      </c>
      <c r="CG434" s="2">
        <v>42606.743055555555</v>
      </c>
      <c r="CH434" s="2">
        <v>42606.75</v>
      </c>
      <c r="CI434" t="s">
        <v>1399</v>
      </c>
      <c r="CJ434" t="s">
        <v>1400</v>
      </c>
      <c r="CK434">
        <v>1015.9167</v>
      </c>
      <c r="CL434">
        <v>24.1666666666667</v>
      </c>
      <c r="CM434">
        <v>0</v>
      </c>
      <c r="CN434">
        <v>75</v>
      </c>
      <c r="CO434">
        <v>292</v>
      </c>
      <c r="CP434">
        <v>4.9000000000000004</v>
      </c>
      <c r="CQ434">
        <v>10.4</v>
      </c>
      <c r="CR434">
        <v>0.1</v>
      </c>
      <c r="CS434">
        <v>4</v>
      </c>
      <c r="CT434" t="s">
        <v>1245</v>
      </c>
      <c r="CU434">
        <v>24</v>
      </c>
      <c r="CV434">
        <v>23</v>
      </c>
      <c r="CW434">
        <v>24</v>
      </c>
      <c r="CX434">
        <v>23</v>
      </c>
      <c r="CY434">
        <v>24</v>
      </c>
      <c r="CZ434">
        <v>23</v>
      </c>
      <c r="DA434" t="s">
        <v>27</v>
      </c>
      <c r="DB434" t="s">
        <v>27</v>
      </c>
    </row>
    <row r="435" spans="1:106">
      <c r="A435" t="s">
        <v>3</v>
      </c>
      <c r="B435" s="17" t="s">
        <v>21</v>
      </c>
      <c r="D435" s="3">
        <v>3</v>
      </c>
      <c r="E435" s="1">
        <v>1</v>
      </c>
      <c r="F435" s="15">
        <v>9</v>
      </c>
      <c r="G435" s="15" t="s">
        <v>34</v>
      </c>
      <c r="BD435" s="39">
        <v>42606</v>
      </c>
      <c r="BE435" s="23">
        <v>0.74513888888888902</v>
      </c>
      <c r="BF435" s="10" t="str">
        <f t="shared" si="38"/>
        <v>24/08/2016 17:53</v>
      </c>
      <c r="BG435" s="35">
        <f t="shared" si="39"/>
        <v>42606.743055555555</v>
      </c>
      <c r="BH435" s="35">
        <f t="shared" si="40"/>
        <v>42606.75</v>
      </c>
      <c r="BI435" t="str">
        <f t="shared" si="41"/>
        <v>24/08/2016 17:50:00</v>
      </c>
      <c r="BJ435" s="40" t="str">
        <f t="shared" si="42"/>
        <v>24/08/2016 18:00:00</v>
      </c>
      <c r="BK435">
        <f>VLOOKUP($BI435, [1]TableView_704030_20160816_20160!$D$2:$M$5095,3,FALSE)</f>
        <v>1015.9167</v>
      </c>
      <c r="BL435">
        <f>VLOOKUP($BI435, [1]TableView_704030_20160816_20160!$D$2:$M$5095,8,FALSE)</f>
        <v>24.1666666666667</v>
      </c>
      <c r="BM435">
        <f>VLOOKUP($BI435, [1]TableView_704030_20160816_20160!$D$2:$M$5095,10,FALSE)</f>
        <v>0</v>
      </c>
      <c r="BN435">
        <f>VLOOKUP($BI435, [1]TableView_704030_20160816_20160!$D$2:$M$5095,4,FALSE)</f>
        <v>75</v>
      </c>
      <c r="BO435">
        <f>VLOOKUP($BI435, [1]TableView_704030_20160816_20160!$D$2:$M$5095,6,FALSE)</f>
        <v>292</v>
      </c>
      <c r="BP435">
        <f>VLOOKUP($BI435, [1]TableView_704030_20160816_20160!$D$2:$M$5095,7,FALSE)</f>
        <v>4.9000000000000004</v>
      </c>
      <c r="BQ435">
        <f>VLOOKUP($BI435, [1]TableView_704030_20160816_20160!$D$2:$M$5095,2,FALSE)</f>
        <v>10.4</v>
      </c>
      <c r="BR435">
        <f>VLOOKUP($BJ435, [2]aacb8965d69cc6fd1cb3a5cae9e8ae7!$C$6:$F$853,4,FALSE)</f>
        <v>0.1</v>
      </c>
      <c r="BS435" s="15">
        <v>4</v>
      </c>
      <c r="BT435" t="str">
        <f t="shared" si="37"/>
        <v>24/08/2016 4</v>
      </c>
      <c r="BU435">
        <f>VLOOKUP($BT435, [3]Sheet1!$D$3:$T$89,4,FALSE)</f>
        <v>24</v>
      </c>
      <c r="BV435">
        <f>VLOOKUP($BT435, [3]Sheet1!$D$3:$T$89,5,FALSE)</f>
        <v>23</v>
      </c>
      <c r="BW435">
        <f>VLOOKUP($BT435, [3]Sheet1!$D$3:$T$89,8,FALSE)</f>
        <v>24</v>
      </c>
      <c r="BX435">
        <f>VLOOKUP($BT435, [3]Sheet1!$D$3:$T$89,9,FALSE)</f>
        <v>23</v>
      </c>
      <c r="BY435">
        <f>VLOOKUP($BT435, [3]Sheet1!$D$3:$T$89,12,FALSE)</f>
        <v>24</v>
      </c>
      <c r="BZ435">
        <f>VLOOKUP($BT435, [3]Sheet1!$D$3:$T$89,13,FALSE)</f>
        <v>23</v>
      </c>
      <c r="CA435" t="str">
        <f>VLOOKUP($BT435, [3]Sheet1!$D$3:$T$89,16,FALSE)</f>
        <v>N/A</v>
      </c>
      <c r="CB435" t="str">
        <f>VLOOKUP($BT435, [3]Sheet1!$D$3:$T$89,17,FALSE)</f>
        <v>N/A</v>
      </c>
      <c r="CD435" s="12">
        <v>42606</v>
      </c>
      <c r="CE435" s="2">
        <v>0.74513888888888902</v>
      </c>
      <c r="CF435" s="2" t="s">
        <v>1960</v>
      </c>
      <c r="CG435" s="2">
        <v>42606.743055555555</v>
      </c>
      <c r="CH435" s="2">
        <v>42606.75</v>
      </c>
      <c r="CI435" t="s">
        <v>1399</v>
      </c>
      <c r="CJ435" t="s">
        <v>1400</v>
      </c>
      <c r="CK435">
        <v>1015.9167</v>
      </c>
      <c r="CL435">
        <v>24.1666666666667</v>
      </c>
      <c r="CM435">
        <v>0</v>
      </c>
      <c r="CN435">
        <v>75</v>
      </c>
      <c r="CO435">
        <v>292</v>
      </c>
      <c r="CP435">
        <v>4.9000000000000004</v>
      </c>
      <c r="CQ435">
        <v>10.4</v>
      </c>
      <c r="CR435">
        <v>0.1</v>
      </c>
      <c r="CS435">
        <v>4</v>
      </c>
      <c r="CT435" t="s">
        <v>1245</v>
      </c>
      <c r="CU435">
        <v>24</v>
      </c>
      <c r="CV435">
        <v>23</v>
      </c>
      <c r="CW435">
        <v>24</v>
      </c>
      <c r="CX435">
        <v>23</v>
      </c>
      <c r="CY435">
        <v>24</v>
      </c>
      <c r="CZ435">
        <v>23</v>
      </c>
      <c r="DA435" t="s">
        <v>27</v>
      </c>
      <c r="DB435" t="s">
        <v>27</v>
      </c>
    </row>
    <row r="436" spans="1:106">
      <c r="A436" t="s">
        <v>4</v>
      </c>
      <c r="B436" s="17" t="s">
        <v>22</v>
      </c>
      <c r="D436" s="3">
        <v>4</v>
      </c>
      <c r="E436" s="1">
        <v>1</v>
      </c>
      <c r="F436" s="15">
        <v>9</v>
      </c>
      <c r="G436" s="15" t="s">
        <v>34</v>
      </c>
      <c r="BD436" s="39">
        <v>42606</v>
      </c>
      <c r="BE436" s="23">
        <v>0.74583333333333401</v>
      </c>
      <c r="BF436" s="10" t="str">
        <f t="shared" si="38"/>
        <v>24/08/2016 17:54</v>
      </c>
      <c r="BG436" s="35">
        <f t="shared" si="39"/>
        <v>42606.743055555555</v>
      </c>
      <c r="BH436" s="35">
        <f t="shared" si="40"/>
        <v>42606.75</v>
      </c>
      <c r="BI436" t="str">
        <f t="shared" si="41"/>
        <v>24/08/2016 17:50:00</v>
      </c>
      <c r="BJ436" s="40" t="str">
        <f t="shared" si="42"/>
        <v>24/08/2016 18:00:00</v>
      </c>
      <c r="BK436">
        <f>VLOOKUP($BI436, [1]TableView_704030_20160816_20160!$D$2:$M$5095,3,FALSE)</f>
        <v>1015.9167</v>
      </c>
      <c r="BL436">
        <f>VLOOKUP($BI436, [1]TableView_704030_20160816_20160!$D$2:$M$5095,8,FALSE)</f>
        <v>24.1666666666667</v>
      </c>
      <c r="BM436">
        <f>VLOOKUP($BI436, [1]TableView_704030_20160816_20160!$D$2:$M$5095,10,FALSE)</f>
        <v>0</v>
      </c>
      <c r="BN436">
        <f>VLOOKUP($BI436, [1]TableView_704030_20160816_20160!$D$2:$M$5095,4,FALSE)</f>
        <v>75</v>
      </c>
      <c r="BO436">
        <f>VLOOKUP($BI436, [1]TableView_704030_20160816_20160!$D$2:$M$5095,6,FALSE)</f>
        <v>292</v>
      </c>
      <c r="BP436">
        <f>VLOOKUP($BI436, [1]TableView_704030_20160816_20160!$D$2:$M$5095,7,FALSE)</f>
        <v>4.9000000000000004</v>
      </c>
      <c r="BQ436">
        <f>VLOOKUP($BI436, [1]TableView_704030_20160816_20160!$D$2:$M$5095,2,FALSE)</f>
        <v>10.4</v>
      </c>
      <c r="BR436">
        <f>VLOOKUP($BJ436, [2]aacb8965d69cc6fd1cb3a5cae9e8ae7!$C$6:$F$853,4,FALSE)</f>
        <v>0.1</v>
      </c>
      <c r="BS436" s="15">
        <v>4</v>
      </c>
      <c r="BT436" t="str">
        <f t="shared" si="37"/>
        <v>24/08/2016 4</v>
      </c>
      <c r="BU436">
        <f>VLOOKUP($BT436, [3]Sheet1!$D$3:$T$89,4,FALSE)</f>
        <v>24</v>
      </c>
      <c r="BV436">
        <f>VLOOKUP($BT436, [3]Sheet1!$D$3:$T$89,5,FALSE)</f>
        <v>23</v>
      </c>
      <c r="BW436">
        <f>VLOOKUP($BT436, [3]Sheet1!$D$3:$T$89,8,FALSE)</f>
        <v>24</v>
      </c>
      <c r="BX436">
        <f>VLOOKUP($BT436, [3]Sheet1!$D$3:$T$89,9,FALSE)</f>
        <v>23</v>
      </c>
      <c r="BY436">
        <f>VLOOKUP($BT436, [3]Sheet1!$D$3:$T$89,12,FALSE)</f>
        <v>24</v>
      </c>
      <c r="BZ436">
        <f>VLOOKUP($BT436, [3]Sheet1!$D$3:$T$89,13,FALSE)</f>
        <v>23</v>
      </c>
      <c r="CA436" t="str">
        <f>VLOOKUP($BT436, [3]Sheet1!$D$3:$T$89,16,FALSE)</f>
        <v>N/A</v>
      </c>
      <c r="CB436" t="str">
        <f>VLOOKUP($BT436, [3]Sheet1!$D$3:$T$89,17,FALSE)</f>
        <v>N/A</v>
      </c>
      <c r="CD436" s="12">
        <v>42606</v>
      </c>
      <c r="CE436" s="2">
        <v>0.74583333333333401</v>
      </c>
      <c r="CF436" s="2" t="s">
        <v>1961</v>
      </c>
      <c r="CG436" s="2">
        <v>42606.743055555555</v>
      </c>
      <c r="CH436" s="2">
        <v>42606.75</v>
      </c>
      <c r="CI436" t="s">
        <v>1399</v>
      </c>
      <c r="CJ436" t="s">
        <v>1400</v>
      </c>
      <c r="CK436">
        <v>1015.9167</v>
      </c>
      <c r="CL436">
        <v>24.1666666666667</v>
      </c>
      <c r="CM436">
        <v>0</v>
      </c>
      <c r="CN436">
        <v>75</v>
      </c>
      <c r="CO436">
        <v>292</v>
      </c>
      <c r="CP436">
        <v>4.9000000000000004</v>
      </c>
      <c r="CQ436">
        <v>10.4</v>
      </c>
      <c r="CR436">
        <v>0.1</v>
      </c>
      <c r="CS436">
        <v>4</v>
      </c>
      <c r="CT436" t="s">
        <v>1245</v>
      </c>
      <c r="CU436">
        <v>24</v>
      </c>
      <c r="CV436">
        <v>23</v>
      </c>
      <c r="CW436">
        <v>24</v>
      </c>
      <c r="CX436">
        <v>23</v>
      </c>
      <c r="CY436">
        <v>24</v>
      </c>
      <c r="CZ436">
        <v>23</v>
      </c>
      <c r="DA436" t="s">
        <v>27</v>
      </c>
      <c r="DB436" t="s">
        <v>27</v>
      </c>
    </row>
    <row r="437" spans="1:106">
      <c r="A437" t="s">
        <v>5</v>
      </c>
      <c r="B437" s="17">
        <v>0</v>
      </c>
      <c r="D437" s="3">
        <v>5</v>
      </c>
      <c r="BD437" s="39">
        <v>42606</v>
      </c>
      <c r="BE437" s="23">
        <v>0.74652777777777801</v>
      </c>
      <c r="BF437" s="10" t="str">
        <f t="shared" si="38"/>
        <v>24/08/2016 17:55</v>
      </c>
      <c r="BG437" s="35">
        <f t="shared" si="39"/>
        <v>42606.75</v>
      </c>
      <c r="BH437" s="35">
        <f t="shared" si="40"/>
        <v>42606.75</v>
      </c>
      <c r="BI437" t="str">
        <f t="shared" si="41"/>
        <v>24/08/2016 18:00:00</v>
      </c>
      <c r="BJ437" s="40" t="str">
        <f t="shared" si="42"/>
        <v>24/08/2016 18:00:00</v>
      </c>
      <c r="BK437">
        <f>VLOOKUP($BI437, [1]TableView_704030_20160816_20160!$D$2:$M$5095,3,FALSE)</f>
        <v>1015.40874165</v>
      </c>
      <c r="BL437">
        <f>VLOOKUP($BI437, [1]TableView_704030_20160816_20160!$D$2:$M$5095,8,FALSE)</f>
        <v>23.7222222222222</v>
      </c>
      <c r="BM437">
        <f>VLOOKUP($BI437, [1]TableView_704030_20160816_20160!$D$2:$M$5095,10,FALSE)</f>
        <v>0</v>
      </c>
      <c r="BN437">
        <f>VLOOKUP($BI437, [1]TableView_704030_20160816_20160!$D$2:$M$5095,4,FALSE)</f>
        <v>78</v>
      </c>
      <c r="BO437">
        <f>VLOOKUP($BI437, [1]TableView_704030_20160816_20160!$D$2:$M$5095,6,FALSE)</f>
        <v>316</v>
      </c>
      <c r="BP437">
        <f>VLOOKUP($BI437, [1]TableView_704030_20160816_20160!$D$2:$M$5095,7,FALSE)</f>
        <v>4.2</v>
      </c>
      <c r="BQ437">
        <f>VLOOKUP($BI437, [1]TableView_704030_20160816_20160!$D$2:$M$5095,2,FALSE)</f>
        <v>8.6999999999999993</v>
      </c>
      <c r="BR437">
        <f>VLOOKUP($BJ437, [2]aacb8965d69cc6fd1cb3a5cae9e8ae7!$C$6:$F$853,4,FALSE)</f>
        <v>0.1</v>
      </c>
      <c r="BS437" s="15">
        <v>4</v>
      </c>
      <c r="BT437" t="str">
        <f t="shared" si="37"/>
        <v>24/08/2016 4</v>
      </c>
      <c r="BU437">
        <f>VLOOKUP($BT437, [3]Sheet1!$D$3:$T$89,4,FALSE)</f>
        <v>24</v>
      </c>
      <c r="BV437">
        <f>VLOOKUP($BT437, [3]Sheet1!$D$3:$T$89,5,FALSE)</f>
        <v>23</v>
      </c>
      <c r="BW437">
        <f>VLOOKUP($BT437, [3]Sheet1!$D$3:$T$89,8,FALSE)</f>
        <v>24</v>
      </c>
      <c r="BX437">
        <f>VLOOKUP($BT437, [3]Sheet1!$D$3:$T$89,9,FALSE)</f>
        <v>23</v>
      </c>
      <c r="BY437">
        <f>VLOOKUP($BT437, [3]Sheet1!$D$3:$T$89,12,FALSE)</f>
        <v>24</v>
      </c>
      <c r="BZ437">
        <f>VLOOKUP($BT437, [3]Sheet1!$D$3:$T$89,13,FALSE)</f>
        <v>23</v>
      </c>
      <c r="CA437" t="str">
        <f>VLOOKUP($BT437, [3]Sheet1!$D$3:$T$89,16,FALSE)</f>
        <v>N/A</v>
      </c>
      <c r="CB437" t="str">
        <f>VLOOKUP($BT437, [3]Sheet1!$D$3:$T$89,17,FALSE)</f>
        <v>N/A</v>
      </c>
      <c r="CD437" s="12">
        <v>42606</v>
      </c>
      <c r="CE437" s="2">
        <v>0.74652777777777801</v>
      </c>
      <c r="CF437" s="2" t="s">
        <v>1962</v>
      </c>
      <c r="CG437" s="2">
        <v>42606.75</v>
      </c>
      <c r="CH437" s="2">
        <v>42606.75</v>
      </c>
      <c r="CI437" t="s">
        <v>1400</v>
      </c>
      <c r="CJ437" t="s">
        <v>1400</v>
      </c>
      <c r="CK437">
        <v>1015.40874165</v>
      </c>
      <c r="CL437">
        <v>23.7222222222222</v>
      </c>
      <c r="CM437">
        <v>0</v>
      </c>
      <c r="CN437">
        <v>78</v>
      </c>
      <c r="CO437">
        <v>316</v>
      </c>
      <c r="CP437">
        <v>4.2</v>
      </c>
      <c r="CQ437">
        <v>8.6999999999999993</v>
      </c>
      <c r="CR437">
        <v>0.1</v>
      </c>
      <c r="CS437">
        <v>4</v>
      </c>
      <c r="CT437" t="s">
        <v>1245</v>
      </c>
      <c r="CU437">
        <v>24</v>
      </c>
      <c r="CV437">
        <v>23</v>
      </c>
      <c r="CW437">
        <v>24</v>
      </c>
      <c r="CX437">
        <v>23</v>
      </c>
      <c r="CY437">
        <v>24</v>
      </c>
      <c r="CZ437">
        <v>23</v>
      </c>
      <c r="DA437" t="s">
        <v>27</v>
      </c>
      <c r="DB437" t="s">
        <v>27</v>
      </c>
    </row>
    <row r="438" spans="1:106">
      <c r="A438" t="s">
        <v>6</v>
      </c>
      <c r="B438" s="17">
        <v>100</v>
      </c>
      <c r="D438" s="3">
        <v>6</v>
      </c>
      <c r="BD438" s="39">
        <v>42606</v>
      </c>
      <c r="BE438" s="23">
        <v>0.74722222222222301</v>
      </c>
      <c r="BF438" s="10" t="str">
        <f t="shared" si="38"/>
        <v>24/08/2016 17:56</v>
      </c>
      <c r="BG438" s="35">
        <f t="shared" si="39"/>
        <v>42606.75</v>
      </c>
      <c r="BH438" s="35">
        <f t="shared" si="40"/>
        <v>42606.75</v>
      </c>
      <c r="BI438" t="str">
        <f t="shared" si="41"/>
        <v>24/08/2016 18:00:00</v>
      </c>
      <c r="BJ438" s="40" t="str">
        <f t="shared" si="42"/>
        <v>24/08/2016 18:00:00</v>
      </c>
      <c r="BK438">
        <f>VLOOKUP($BI438, [1]TableView_704030_20160816_20160!$D$2:$M$5095,3,FALSE)</f>
        <v>1015.40874165</v>
      </c>
      <c r="BL438">
        <f>VLOOKUP($BI438, [1]TableView_704030_20160816_20160!$D$2:$M$5095,8,FALSE)</f>
        <v>23.7222222222222</v>
      </c>
      <c r="BM438">
        <f>VLOOKUP($BI438, [1]TableView_704030_20160816_20160!$D$2:$M$5095,10,FALSE)</f>
        <v>0</v>
      </c>
      <c r="BN438">
        <f>VLOOKUP($BI438, [1]TableView_704030_20160816_20160!$D$2:$M$5095,4,FALSE)</f>
        <v>78</v>
      </c>
      <c r="BO438">
        <f>VLOOKUP($BI438, [1]TableView_704030_20160816_20160!$D$2:$M$5095,6,FALSE)</f>
        <v>316</v>
      </c>
      <c r="BP438">
        <f>VLOOKUP($BI438, [1]TableView_704030_20160816_20160!$D$2:$M$5095,7,FALSE)</f>
        <v>4.2</v>
      </c>
      <c r="BQ438">
        <f>VLOOKUP($BI438, [1]TableView_704030_20160816_20160!$D$2:$M$5095,2,FALSE)</f>
        <v>8.6999999999999993</v>
      </c>
      <c r="BR438">
        <f>VLOOKUP($BJ438, [2]aacb8965d69cc6fd1cb3a5cae9e8ae7!$C$6:$F$853,4,FALSE)</f>
        <v>0.1</v>
      </c>
      <c r="BS438" s="15">
        <v>4</v>
      </c>
      <c r="BT438" t="str">
        <f t="shared" si="37"/>
        <v>24/08/2016 4</v>
      </c>
      <c r="BU438">
        <f>VLOOKUP($BT438, [3]Sheet1!$D$3:$T$89,4,FALSE)</f>
        <v>24</v>
      </c>
      <c r="BV438">
        <f>VLOOKUP($BT438, [3]Sheet1!$D$3:$T$89,5,FALSE)</f>
        <v>23</v>
      </c>
      <c r="BW438">
        <f>VLOOKUP($BT438, [3]Sheet1!$D$3:$T$89,8,FALSE)</f>
        <v>24</v>
      </c>
      <c r="BX438">
        <f>VLOOKUP($BT438, [3]Sheet1!$D$3:$T$89,9,FALSE)</f>
        <v>23</v>
      </c>
      <c r="BY438">
        <f>VLOOKUP($BT438, [3]Sheet1!$D$3:$T$89,12,FALSE)</f>
        <v>24</v>
      </c>
      <c r="BZ438">
        <f>VLOOKUP($BT438, [3]Sheet1!$D$3:$T$89,13,FALSE)</f>
        <v>23</v>
      </c>
      <c r="CA438" t="str">
        <f>VLOOKUP($BT438, [3]Sheet1!$D$3:$T$89,16,FALSE)</f>
        <v>N/A</v>
      </c>
      <c r="CB438" t="str">
        <f>VLOOKUP($BT438, [3]Sheet1!$D$3:$T$89,17,FALSE)</f>
        <v>N/A</v>
      </c>
      <c r="CD438" s="12">
        <v>42606</v>
      </c>
      <c r="CE438" s="2">
        <v>0.74722222222222301</v>
      </c>
      <c r="CF438" s="2" t="s">
        <v>1963</v>
      </c>
      <c r="CG438" s="2">
        <v>42606.75</v>
      </c>
      <c r="CH438" s="2">
        <v>42606.75</v>
      </c>
      <c r="CI438" t="s">
        <v>1400</v>
      </c>
      <c r="CJ438" t="s">
        <v>1400</v>
      </c>
      <c r="CK438">
        <v>1015.40874165</v>
      </c>
      <c r="CL438">
        <v>23.7222222222222</v>
      </c>
      <c r="CM438">
        <v>0</v>
      </c>
      <c r="CN438">
        <v>78</v>
      </c>
      <c r="CO438">
        <v>316</v>
      </c>
      <c r="CP438">
        <v>4.2</v>
      </c>
      <c r="CQ438">
        <v>8.6999999999999993</v>
      </c>
      <c r="CR438">
        <v>0.1</v>
      </c>
      <c r="CS438">
        <v>4</v>
      </c>
      <c r="CT438" t="s">
        <v>1245</v>
      </c>
      <c r="CU438">
        <v>24</v>
      </c>
      <c r="CV438">
        <v>23</v>
      </c>
      <c r="CW438">
        <v>24</v>
      </c>
      <c r="CX438">
        <v>23</v>
      </c>
      <c r="CY438">
        <v>24</v>
      </c>
      <c r="CZ438">
        <v>23</v>
      </c>
      <c r="DA438" t="s">
        <v>27</v>
      </c>
      <c r="DB438" t="s">
        <v>27</v>
      </c>
    </row>
    <row r="439" spans="1:106">
      <c r="A439" t="s">
        <v>7</v>
      </c>
      <c r="B439" s="17" t="s">
        <v>987</v>
      </c>
      <c r="D439" s="3">
        <v>7</v>
      </c>
      <c r="BD439" s="39">
        <v>42606</v>
      </c>
      <c r="BE439" s="23">
        <v>0.74791666666666701</v>
      </c>
      <c r="BF439" s="10" t="str">
        <f t="shared" si="38"/>
        <v>24/08/2016 17:57</v>
      </c>
      <c r="BG439" s="35">
        <f t="shared" si="39"/>
        <v>42606.75</v>
      </c>
      <c r="BH439" s="35">
        <f t="shared" si="40"/>
        <v>42606.75</v>
      </c>
      <c r="BI439" t="str">
        <f t="shared" si="41"/>
        <v>24/08/2016 18:00:00</v>
      </c>
      <c r="BJ439" s="40" t="str">
        <f t="shared" si="42"/>
        <v>24/08/2016 18:00:00</v>
      </c>
      <c r="BK439">
        <f>VLOOKUP($BI439, [1]TableView_704030_20160816_20160!$D$2:$M$5095,3,FALSE)</f>
        <v>1015.40874165</v>
      </c>
      <c r="BL439">
        <f>VLOOKUP($BI439, [1]TableView_704030_20160816_20160!$D$2:$M$5095,8,FALSE)</f>
        <v>23.7222222222222</v>
      </c>
      <c r="BM439">
        <f>VLOOKUP($BI439, [1]TableView_704030_20160816_20160!$D$2:$M$5095,10,FALSE)</f>
        <v>0</v>
      </c>
      <c r="BN439">
        <f>VLOOKUP($BI439, [1]TableView_704030_20160816_20160!$D$2:$M$5095,4,FALSE)</f>
        <v>78</v>
      </c>
      <c r="BO439">
        <f>VLOOKUP($BI439, [1]TableView_704030_20160816_20160!$D$2:$M$5095,6,FALSE)</f>
        <v>316</v>
      </c>
      <c r="BP439">
        <f>VLOOKUP($BI439, [1]TableView_704030_20160816_20160!$D$2:$M$5095,7,FALSE)</f>
        <v>4.2</v>
      </c>
      <c r="BQ439">
        <f>VLOOKUP($BI439, [1]TableView_704030_20160816_20160!$D$2:$M$5095,2,FALSE)</f>
        <v>8.6999999999999993</v>
      </c>
      <c r="BR439">
        <f>VLOOKUP($BJ439, [2]aacb8965d69cc6fd1cb3a5cae9e8ae7!$C$6:$F$853,4,FALSE)</f>
        <v>0.1</v>
      </c>
      <c r="BS439" s="15">
        <v>4</v>
      </c>
      <c r="BT439" t="str">
        <f t="shared" si="37"/>
        <v>24/08/2016 4</v>
      </c>
      <c r="BU439">
        <f>VLOOKUP($BT439, [3]Sheet1!$D$3:$T$89,4,FALSE)</f>
        <v>24</v>
      </c>
      <c r="BV439">
        <f>VLOOKUP($BT439, [3]Sheet1!$D$3:$T$89,5,FALSE)</f>
        <v>23</v>
      </c>
      <c r="BW439">
        <f>VLOOKUP($BT439, [3]Sheet1!$D$3:$T$89,8,FALSE)</f>
        <v>24</v>
      </c>
      <c r="BX439">
        <f>VLOOKUP($BT439, [3]Sheet1!$D$3:$T$89,9,FALSE)</f>
        <v>23</v>
      </c>
      <c r="BY439">
        <f>VLOOKUP($BT439, [3]Sheet1!$D$3:$T$89,12,FALSE)</f>
        <v>24</v>
      </c>
      <c r="BZ439">
        <f>VLOOKUP($BT439, [3]Sheet1!$D$3:$T$89,13,FALSE)</f>
        <v>23</v>
      </c>
      <c r="CA439" t="str">
        <f>VLOOKUP($BT439, [3]Sheet1!$D$3:$T$89,16,FALSE)</f>
        <v>N/A</v>
      </c>
      <c r="CB439" t="str">
        <f>VLOOKUP($BT439, [3]Sheet1!$D$3:$T$89,17,FALSE)</f>
        <v>N/A</v>
      </c>
      <c r="CD439" s="12">
        <v>42606</v>
      </c>
      <c r="CE439" s="2">
        <v>0.74791666666666701</v>
      </c>
      <c r="CF439" s="2" t="s">
        <v>1964</v>
      </c>
      <c r="CG439" s="2">
        <v>42606.75</v>
      </c>
      <c r="CH439" s="2">
        <v>42606.75</v>
      </c>
      <c r="CI439" t="s">
        <v>1400</v>
      </c>
      <c r="CJ439" t="s">
        <v>1400</v>
      </c>
      <c r="CK439">
        <v>1015.40874165</v>
      </c>
      <c r="CL439">
        <v>23.7222222222222</v>
      </c>
      <c r="CM439">
        <v>0</v>
      </c>
      <c r="CN439">
        <v>78</v>
      </c>
      <c r="CO439">
        <v>316</v>
      </c>
      <c r="CP439">
        <v>4.2</v>
      </c>
      <c r="CQ439">
        <v>8.6999999999999993</v>
      </c>
      <c r="CR439">
        <v>0.1</v>
      </c>
      <c r="CS439">
        <v>4</v>
      </c>
      <c r="CT439" t="s">
        <v>1245</v>
      </c>
      <c r="CU439">
        <v>24</v>
      </c>
      <c r="CV439">
        <v>23</v>
      </c>
      <c r="CW439">
        <v>24</v>
      </c>
      <c r="CX439">
        <v>23</v>
      </c>
      <c r="CY439">
        <v>24</v>
      </c>
      <c r="CZ439">
        <v>23</v>
      </c>
      <c r="DA439" t="s">
        <v>27</v>
      </c>
      <c r="DB439" t="s">
        <v>27</v>
      </c>
    </row>
    <row r="440" spans="1:106">
      <c r="D440" s="3">
        <v>8</v>
      </c>
      <c r="E440" s="1">
        <v>1</v>
      </c>
      <c r="F440">
        <v>8</v>
      </c>
      <c r="G440" t="s">
        <v>33</v>
      </c>
      <c r="BD440" s="39">
        <v>42606</v>
      </c>
      <c r="BE440" s="23">
        <v>0.748611111111112</v>
      </c>
      <c r="BF440" s="10" t="str">
        <f t="shared" si="38"/>
        <v>24/08/2016 17:58</v>
      </c>
      <c r="BG440" s="35">
        <f t="shared" si="39"/>
        <v>42606.75</v>
      </c>
      <c r="BH440" s="35">
        <f t="shared" si="40"/>
        <v>42606.75</v>
      </c>
      <c r="BI440" t="str">
        <f t="shared" si="41"/>
        <v>24/08/2016 18:00:00</v>
      </c>
      <c r="BJ440" s="40" t="str">
        <f t="shared" si="42"/>
        <v>24/08/2016 18:00:00</v>
      </c>
      <c r="BK440">
        <f>VLOOKUP($BI440, [1]TableView_704030_20160816_20160!$D$2:$M$5095,3,FALSE)</f>
        <v>1015.40874165</v>
      </c>
      <c r="BL440">
        <f>VLOOKUP($BI440, [1]TableView_704030_20160816_20160!$D$2:$M$5095,8,FALSE)</f>
        <v>23.7222222222222</v>
      </c>
      <c r="BM440">
        <f>VLOOKUP($BI440, [1]TableView_704030_20160816_20160!$D$2:$M$5095,10,FALSE)</f>
        <v>0</v>
      </c>
      <c r="BN440">
        <f>VLOOKUP($BI440, [1]TableView_704030_20160816_20160!$D$2:$M$5095,4,FALSE)</f>
        <v>78</v>
      </c>
      <c r="BO440">
        <f>VLOOKUP($BI440, [1]TableView_704030_20160816_20160!$D$2:$M$5095,6,FALSE)</f>
        <v>316</v>
      </c>
      <c r="BP440">
        <f>VLOOKUP($BI440, [1]TableView_704030_20160816_20160!$D$2:$M$5095,7,FALSE)</f>
        <v>4.2</v>
      </c>
      <c r="BQ440">
        <f>VLOOKUP($BI440, [1]TableView_704030_20160816_20160!$D$2:$M$5095,2,FALSE)</f>
        <v>8.6999999999999993</v>
      </c>
      <c r="BR440">
        <f>VLOOKUP($BJ440, [2]aacb8965d69cc6fd1cb3a5cae9e8ae7!$C$6:$F$853,4,FALSE)</f>
        <v>0.1</v>
      </c>
      <c r="BS440" s="15">
        <v>4</v>
      </c>
      <c r="BT440" t="str">
        <f t="shared" si="37"/>
        <v>24/08/2016 4</v>
      </c>
      <c r="BU440">
        <f>VLOOKUP($BT440, [3]Sheet1!$D$3:$T$89,4,FALSE)</f>
        <v>24</v>
      </c>
      <c r="BV440">
        <f>VLOOKUP($BT440, [3]Sheet1!$D$3:$T$89,5,FALSE)</f>
        <v>23</v>
      </c>
      <c r="BW440">
        <f>VLOOKUP($BT440, [3]Sheet1!$D$3:$T$89,8,FALSE)</f>
        <v>24</v>
      </c>
      <c r="BX440">
        <f>VLOOKUP($BT440, [3]Sheet1!$D$3:$T$89,9,FALSE)</f>
        <v>23</v>
      </c>
      <c r="BY440">
        <f>VLOOKUP($BT440, [3]Sheet1!$D$3:$T$89,12,FALSE)</f>
        <v>24</v>
      </c>
      <c r="BZ440">
        <f>VLOOKUP($BT440, [3]Sheet1!$D$3:$T$89,13,FALSE)</f>
        <v>23</v>
      </c>
      <c r="CA440" t="str">
        <f>VLOOKUP($BT440, [3]Sheet1!$D$3:$T$89,16,FALSE)</f>
        <v>N/A</v>
      </c>
      <c r="CB440" t="str">
        <f>VLOOKUP($BT440, [3]Sheet1!$D$3:$T$89,17,FALSE)</f>
        <v>N/A</v>
      </c>
      <c r="CD440" s="12">
        <v>42606</v>
      </c>
      <c r="CE440" s="2">
        <v>0.748611111111112</v>
      </c>
      <c r="CF440" s="2" t="s">
        <v>1965</v>
      </c>
      <c r="CG440" s="2">
        <v>42606.75</v>
      </c>
      <c r="CH440" s="2">
        <v>42606.75</v>
      </c>
      <c r="CI440" t="s">
        <v>1400</v>
      </c>
      <c r="CJ440" t="s">
        <v>1400</v>
      </c>
      <c r="CK440">
        <v>1015.40874165</v>
      </c>
      <c r="CL440">
        <v>23.7222222222222</v>
      </c>
      <c r="CM440">
        <v>0</v>
      </c>
      <c r="CN440">
        <v>78</v>
      </c>
      <c r="CO440">
        <v>316</v>
      </c>
      <c r="CP440">
        <v>4.2</v>
      </c>
      <c r="CQ440">
        <v>8.6999999999999993</v>
      </c>
      <c r="CR440">
        <v>0.1</v>
      </c>
      <c r="CS440">
        <v>4</v>
      </c>
      <c r="CT440" t="s">
        <v>1245</v>
      </c>
      <c r="CU440">
        <v>24</v>
      </c>
      <c r="CV440">
        <v>23</v>
      </c>
      <c r="CW440">
        <v>24</v>
      </c>
      <c r="CX440">
        <v>23</v>
      </c>
      <c r="CY440">
        <v>24</v>
      </c>
      <c r="CZ440">
        <v>23</v>
      </c>
      <c r="DA440" t="s">
        <v>27</v>
      </c>
      <c r="DB440" t="s">
        <v>27</v>
      </c>
    </row>
    <row r="441" spans="1:106">
      <c r="D441" s="3">
        <v>9</v>
      </c>
      <c r="E441" s="1">
        <v>1</v>
      </c>
      <c r="F441">
        <v>8</v>
      </c>
      <c r="G441" t="s">
        <v>110</v>
      </c>
      <c r="H441" t="s">
        <v>41</v>
      </c>
      <c r="L441" s="1">
        <v>1</v>
      </c>
      <c r="M441">
        <v>8</v>
      </c>
      <c r="N441" t="s">
        <v>35</v>
      </c>
      <c r="BD441" s="39">
        <v>42606</v>
      </c>
      <c r="BE441" s="23">
        <v>0.749305555555556</v>
      </c>
      <c r="BF441" s="10" t="str">
        <f t="shared" si="38"/>
        <v>24/08/2016 17:59</v>
      </c>
      <c r="BG441" s="35">
        <f t="shared" si="39"/>
        <v>42606.75</v>
      </c>
      <c r="BH441" s="35">
        <f t="shared" si="40"/>
        <v>42606.75</v>
      </c>
      <c r="BI441" t="str">
        <f t="shared" si="41"/>
        <v>24/08/2016 18:00:00</v>
      </c>
      <c r="BJ441" s="40" t="str">
        <f t="shared" si="42"/>
        <v>24/08/2016 18:00:00</v>
      </c>
      <c r="BK441">
        <f>VLOOKUP($BI441, [1]TableView_704030_20160816_20160!$D$2:$M$5095,3,FALSE)</f>
        <v>1015.40874165</v>
      </c>
      <c r="BL441">
        <f>VLOOKUP($BI441, [1]TableView_704030_20160816_20160!$D$2:$M$5095,8,FALSE)</f>
        <v>23.7222222222222</v>
      </c>
      <c r="BM441">
        <f>VLOOKUP($BI441, [1]TableView_704030_20160816_20160!$D$2:$M$5095,10,FALSE)</f>
        <v>0</v>
      </c>
      <c r="BN441">
        <f>VLOOKUP($BI441, [1]TableView_704030_20160816_20160!$D$2:$M$5095,4,FALSE)</f>
        <v>78</v>
      </c>
      <c r="BO441">
        <f>VLOOKUP($BI441, [1]TableView_704030_20160816_20160!$D$2:$M$5095,6,FALSE)</f>
        <v>316</v>
      </c>
      <c r="BP441">
        <f>VLOOKUP($BI441, [1]TableView_704030_20160816_20160!$D$2:$M$5095,7,FALSE)</f>
        <v>4.2</v>
      </c>
      <c r="BQ441">
        <f>VLOOKUP($BI441, [1]TableView_704030_20160816_20160!$D$2:$M$5095,2,FALSE)</f>
        <v>8.6999999999999993</v>
      </c>
      <c r="BR441">
        <f>VLOOKUP($BJ441, [2]aacb8965d69cc6fd1cb3a5cae9e8ae7!$C$6:$F$853,4,FALSE)</f>
        <v>0.1</v>
      </c>
      <c r="BS441" s="15">
        <v>4</v>
      </c>
      <c r="BT441" t="str">
        <f t="shared" si="37"/>
        <v>24/08/2016 4</v>
      </c>
      <c r="BU441">
        <f>VLOOKUP($BT441, [3]Sheet1!$D$3:$T$89,4,FALSE)</f>
        <v>24</v>
      </c>
      <c r="BV441">
        <f>VLOOKUP($BT441, [3]Sheet1!$D$3:$T$89,5,FALSE)</f>
        <v>23</v>
      </c>
      <c r="BW441">
        <f>VLOOKUP($BT441, [3]Sheet1!$D$3:$T$89,8,FALSE)</f>
        <v>24</v>
      </c>
      <c r="BX441">
        <f>VLOOKUP($BT441, [3]Sheet1!$D$3:$T$89,9,FALSE)</f>
        <v>23</v>
      </c>
      <c r="BY441">
        <f>VLOOKUP($BT441, [3]Sheet1!$D$3:$T$89,12,FALSE)</f>
        <v>24</v>
      </c>
      <c r="BZ441">
        <f>VLOOKUP($BT441, [3]Sheet1!$D$3:$T$89,13,FALSE)</f>
        <v>23</v>
      </c>
      <c r="CA441" t="str">
        <f>VLOOKUP($BT441, [3]Sheet1!$D$3:$T$89,16,FALSE)</f>
        <v>N/A</v>
      </c>
      <c r="CB441" t="str">
        <f>VLOOKUP($BT441, [3]Sheet1!$D$3:$T$89,17,FALSE)</f>
        <v>N/A</v>
      </c>
      <c r="CD441" s="12">
        <v>42606</v>
      </c>
      <c r="CE441" s="2">
        <v>0.749305555555556</v>
      </c>
      <c r="CF441" s="2" t="s">
        <v>1966</v>
      </c>
      <c r="CG441" s="2">
        <v>42606.75</v>
      </c>
      <c r="CH441" s="2">
        <v>42606.75</v>
      </c>
      <c r="CI441" t="s">
        <v>1400</v>
      </c>
      <c r="CJ441" t="s">
        <v>1400</v>
      </c>
      <c r="CK441">
        <v>1015.40874165</v>
      </c>
      <c r="CL441">
        <v>23.7222222222222</v>
      </c>
      <c r="CM441">
        <v>0</v>
      </c>
      <c r="CN441">
        <v>78</v>
      </c>
      <c r="CO441">
        <v>316</v>
      </c>
      <c r="CP441">
        <v>4.2</v>
      </c>
      <c r="CQ441">
        <v>8.6999999999999993</v>
      </c>
      <c r="CR441">
        <v>0.1</v>
      </c>
      <c r="CS441">
        <v>4</v>
      </c>
      <c r="CT441" t="s">
        <v>1245</v>
      </c>
      <c r="CU441">
        <v>24</v>
      </c>
      <c r="CV441">
        <v>23</v>
      </c>
      <c r="CW441">
        <v>24</v>
      </c>
      <c r="CX441">
        <v>23</v>
      </c>
      <c r="CY441">
        <v>24</v>
      </c>
      <c r="CZ441">
        <v>23</v>
      </c>
      <c r="DA441" t="s">
        <v>27</v>
      </c>
      <c r="DB441" t="s">
        <v>27</v>
      </c>
    </row>
    <row r="442" spans="1:106">
      <c r="D442" s="3">
        <v>10</v>
      </c>
      <c r="E442" s="1">
        <v>1</v>
      </c>
      <c r="F442">
        <v>8</v>
      </c>
      <c r="G442" t="s">
        <v>110</v>
      </c>
      <c r="H442" t="s">
        <v>42</v>
      </c>
      <c r="I442">
        <v>9</v>
      </c>
      <c r="L442" s="1">
        <v>1</v>
      </c>
      <c r="M442">
        <v>5</v>
      </c>
      <c r="N442" t="s">
        <v>40</v>
      </c>
      <c r="O442" t="s">
        <v>57</v>
      </c>
      <c r="P442">
        <v>9</v>
      </c>
      <c r="BD442" s="39">
        <v>42606</v>
      </c>
      <c r="BE442" s="23">
        <v>0.750000000000001</v>
      </c>
      <c r="BF442" s="10" t="str">
        <f t="shared" si="38"/>
        <v>24/08/2016 18:00</v>
      </c>
      <c r="BG442" s="35">
        <f t="shared" si="39"/>
        <v>42606.75</v>
      </c>
      <c r="BH442" s="35">
        <f t="shared" si="40"/>
        <v>42606.75</v>
      </c>
      <c r="BI442" t="str">
        <f t="shared" si="41"/>
        <v>24/08/2016 18:00:00</v>
      </c>
      <c r="BJ442" s="40" t="str">
        <f t="shared" si="42"/>
        <v>24/08/2016 18:00:00</v>
      </c>
      <c r="BK442">
        <f>VLOOKUP($BI442, [1]TableView_704030_20160816_20160!$D$2:$M$5095,3,FALSE)</f>
        <v>1015.40874165</v>
      </c>
      <c r="BL442">
        <f>VLOOKUP($BI442, [1]TableView_704030_20160816_20160!$D$2:$M$5095,8,FALSE)</f>
        <v>23.7222222222222</v>
      </c>
      <c r="BM442">
        <f>VLOOKUP($BI442, [1]TableView_704030_20160816_20160!$D$2:$M$5095,10,FALSE)</f>
        <v>0</v>
      </c>
      <c r="BN442">
        <f>VLOOKUP($BI442, [1]TableView_704030_20160816_20160!$D$2:$M$5095,4,FALSE)</f>
        <v>78</v>
      </c>
      <c r="BO442">
        <f>VLOOKUP($BI442, [1]TableView_704030_20160816_20160!$D$2:$M$5095,6,FALSE)</f>
        <v>316</v>
      </c>
      <c r="BP442">
        <f>VLOOKUP($BI442, [1]TableView_704030_20160816_20160!$D$2:$M$5095,7,FALSE)</f>
        <v>4.2</v>
      </c>
      <c r="BQ442">
        <f>VLOOKUP($BI442, [1]TableView_704030_20160816_20160!$D$2:$M$5095,2,FALSE)</f>
        <v>8.6999999999999993</v>
      </c>
      <c r="BR442">
        <f>VLOOKUP($BJ442, [2]aacb8965d69cc6fd1cb3a5cae9e8ae7!$C$6:$F$853,4,FALSE)</f>
        <v>0.1</v>
      </c>
      <c r="BS442" s="15">
        <v>4</v>
      </c>
      <c r="BT442" t="str">
        <f t="shared" si="37"/>
        <v>24/08/2016 4</v>
      </c>
      <c r="BU442">
        <f>VLOOKUP($BT442, [3]Sheet1!$D$3:$T$89,4,FALSE)</f>
        <v>24</v>
      </c>
      <c r="BV442">
        <f>VLOOKUP($BT442, [3]Sheet1!$D$3:$T$89,5,FALSE)</f>
        <v>23</v>
      </c>
      <c r="BW442">
        <f>VLOOKUP($BT442, [3]Sheet1!$D$3:$T$89,8,FALSE)</f>
        <v>24</v>
      </c>
      <c r="BX442">
        <f>VLOOKUP($BT442, [3]Sheet1!$D$3:$T$89,9,FALSE)</f>
        <v>23</v>
      </c>
      <c r="BY442">
        <f>VLOOKUP($BT442, [3]Sheet1!$D$3:$T$89,12,FALSE)</f>
        <v>24</v>
      </c>
      <c r="BZ442">
        <f>VLOOKUP($BT442, [3]Sheet1!$D$3:$T$89,13,FALSE)</f>
        <v>23</v>
      </c>
      <c r="CA442" t="str">
        <f>VLOOKUP($BT442, [3]Sheet1!$D$3:$T$89,16,FALSE)</f>
        <v>N/A</v>
      </c>
      <c r="CB442" t="str">
        <f>VLOOKUP($BT442, [3]Sheet1!$D$3:$T$89,17,FALSE)</f>
        <v>N/A</v>
      </c>
      <c r="CD442" s="12">
        <v>42606</v>
      </c>
      <c r="CE442" s="2">
        <v>0.750000000000001</v>
      </c>
      <c r="CF442" s="2" t="s">
        <v>1967</v>
      </c>
      <c r="CG442" s="2">
        <v>42606.75</v>
      </c>
      <c r="CH442" s="2">
        <v>42606.75</v>
      </c>
      <c r="CI442" t="s">
        <v>1400</v>
      </c>
      <c r="CJ442" t="s">
        <v>1400</v>
      </c>
      <c r="CK442">
        <v>1015.40874165</v>
      </c>
      <c r="CL442">
        <v>23.7222222222222</v>
      </c>
      <c r="CM442">
        <v>0</v>
      </c>
      <c r="CN442">
        <v>78</v>
      </c>
      <c r="CO442">
        <v>316</v>
      </c>
      <c r="CP442">
        <v>4.2</v>
      </c>
      <c r="CQ442">
        <v>8.6999999999999993</v>
      </c>
      <c r="CR442">
        <v>0.1</v>
      </c>
      <c r="CS442">
        <v>4</v>
      </c>
      <c r="CT442" t="s">
        <v>1245</v>
      </c>
      <c r="CU442">
        <v>24</v>
      </c>
      <c r="CV442">
        <v>23</v>
      </c>
      <c r="CW442">
        <v>24</v>
      </c>
      <c r="CX442">
        <v>23</v>
      </c>
      <c r="CY442">
        <v>24</v>
      </c>
      <c r="CZ442">
        <v>23</v>
      </c>
      <c r="DA442" t="s">
        <v>27</v>
      </c>
      <c r="DB442" t="s">
        <v>27</v>
      </c>
    </row>
    <row r="443" spans="1:106">
      <c r="D443" s="3">
        <v>11</v>
      </c>
      <c r="E443" s="1">
        <v>1</v>
      </c>
      <c r="F443">
        <v>8</v>
      </c>
      <c r="G443" t="s">
        <v>110</v>
      </c>
      <c r="H443" t="s">
        <v>42</v>
      </c>
      <c r="I443">
        <v>9</v>
      </c>
      <c r="L443" s="1">
        <v>1</v>
      </c>
      <c r="M443">
        <v>5</v>
      </c>
      <c r="N443" t="s">
        <v>40</v>
      </c>
      <c r="O443" t="s">
        <v>57</v>
      </c>
      <c r="P443">
        <v>6</v>
      </c>
      <c r="BD443" s="39">
        <v>42606</v>
      </c>
      <c r="BE443" s="23">
        <v>0.750694444444446</v>
      </c>
      <c r="BF443" s="10" t="str">
        <f t="shared" si="38"/>
        <v>24/08/2016 18:01</v>
      </c>
      <c r="BG443" s="35">
        <f t="shared" si="39"/>
        <v>42606.75</v>
      </c>
      <c r="BH443" s="35">
        <f t="shared" si="40"/>
        <v>42606.75</v>
      </c>
      <c r="BI443" t="str">
        <f t="shared" si="41"/>
        <v>24/08/2016 18:00:00</v>
      </c>
      <c r="BJ443" s="40" t="str">
        <f t="shared" si="42"/>
        <v>24/08/2016 18:00:00</v>
      </c>
      <c r="BK443">
        <f>VLOOKUP($BI443, [1]TableView_704030_20160816_20160!$D$2:$M$5095,3,FALSE)</f>
        <v>1015.40874165</v>
      </c>
      <c r="BL443">
        <f>VLOOKUP($BI443, [1]TableView_704030_20160816_20160!$D$2:$M$5095,8,FALSE)</f>
        <v>23.7222222222222</v>
      </c>
      <c r="BM443">
        <f>VLOOKUP($BI443, [1]TableView_704030_20160816_20160!$D$2:$M$5095,10,FALSE)</f>
        <v>0</v>
      </c>
      <c r="BN443">
        <f>VLOOKUP($BI443, [1]TableView_704030_20160816_20160!$D$2:$M$5095,4,FALSE)</f>
        <v>78</v>
      </c>
      <c r="BO443">
        <f>VLOOKUP($BI443, [1]TableView_704030_20160816_20160!$D$2:$M$5095,6,FALSE)</f>
        <v>316</v>
      </c>
      <c r="BP443">
        <f>VLOOKUP($BI443, [1]TableView_704030_20160816_20160!$D$2:$M$5095,7,FALSE)</f>
        <v>4.2</v>
      </c>
      <c r="BQ443">
        <f>VLOOKUP($BI443, [1]TableView_704030_20160816_20160!$D$2:$M$5095,2,FALSE)</f>
        <v>8.6999999999999993</v>
      </c>
      <c r="BR443">
        <f>VLOOKUP($BJ443, [2]aacb8965d69cc6fd1cb3a5cae9e8ae7!$C$6:$F$853,4,FALSE)</f>
        <v>0.1</v>
      </c>
      <c r="BS443" s="15">
        <v>4</v>
      </c>
      <c r="BT443" t="str">
        <f t="shared" si="37"/>
        <v>24/08/2016 4</v>
      </c>
      <c r="BU443">
        <f>VLOOKUP($BT443, [3]Sheet1!$D$3:$T$89,4,FALSE)</f>
        <v>24</v>
      </c>
      <c r="BV443">
        <f>VLOOKUP($BT443, [3]Sheet1!$D$3:$T$89,5,FALSE)</f>
        <v>23</v>
      </c>
      <c r="BW443">
        <f>VLOOKUP($BT443, [3]Sheet1!$D$3:$T$89,8,FALSE)</f>
        <v>24</v>
      </c>
      <c r="BX443">
        <f>VLOOKUP($BT443, [3]Sheet1!$D$3:$T$89,9,FALSE)</f>
        <v>23</v>
      </c>
      <c r="BY443">
        <f>VLOOKUP($BT443, [3]Sheet1!$D$3:$T$89,12,FALSE)</f>
        <v>24</v>
      </c>
      <c r="BZ443">
        <f>VLOOKUP($BT443, [3]Sheet1!$D$3:$T$89,13,FALSE)</f>
        <v>23</v>
      </c>
      <c r="CA443" t="str">
        <f>VLOOKUP($BT443, [3]Sheet1!$D$3:$T$89,16,FALSE)</f>
        <v>N/A</v>
      </c>
      <c r="CB443" t="str">
        <f>VLOOKUP($BT443, [3]Sheet1!$D$3:$T$89,17,FALSE)</f>
        <v>N/A</v>
      </c>
      <c r="CD443" s="12">
        <v>42606</v>
      </c>
      <c r="CE443" s="2">
        <v>0.750694444444446</v>
      </c>
      <c r="CF443" s="2" t="s">
        <v>1968</v>
      </c>
      <c r="CG443" s="2">
        <v>42606.75</v>
      </c>
      <c r="CH443" s="2">
        <v>42606.75</v>
      </c>
      <c r="CI443" t="s">
        <v>1400</v>
      </c>
      <c r="CJ443" t="s">
        <v>1400</v>
      </c>
      <c r="CK443">
        <v>1015.40874165</v>
      </c>
      <c r="CL443">
        <v>23.7222222222222</v>
      </c>
      <c r="CM443">
        <v>0</v>
      </c>
      <c r="CN443">
        <v>78</v>
      </c>
      <c r="CO443">
        <v>316</v>
      </c>
      <c r="CP443">
        <v>4.2</v>
      </c>
      <c r="CQ443">
        <v>8.6999999999999993</v>
      </c>
      <c r="CR443">
        <v>0.1</v>
      </c>
      <c r="CS443">
        <v>4</v>
      </c>
      <c r="CT443" t="s">
        <v>1245</v>
      </c>
      <c r="CU443">
        <v>24</v>
      </c>
      <c r="CV443">
        <v>23</v>
      </c>
      <c r="CW443">
        <v>24</v>
      </c>
      <c r="CX443">
        <v>23</v>
      </c>
      <c r="CY443">
        <v>24</v>
      </c>
      <c r="CZ443">
        <v>23</v>
      </c>
      <c r="DA443" t="s">
        <v>27</v>
      </c>
      <c r="DB443" t="s">
        <v>27</v>
      </c>
    </row>
    <row r="444" spans="1:106">
      <c r="D444" s="3">
        <v>12</v>
      </c>
      <c r="E444" s="1">
        <v>1</v>
      </c>
      <c r="F444">
        <v>8</v>
      </c>
      <c r="G444" t="s">
        <v>110</v>
      </c>
      <c r="H444" t="s">
        <v>42</v>
      </c>
      <c r="I444">
        <v>9</v>
      </c>
      <c r="L444" s="1">
        <v>1</v>
      </c>
      <c r="M444">
        <v>5</v>
      </c>
      <c r="N444" t="s">
        <v>40</v>
      </c>
      <c r="O444" t="s">
        <v>57</v>
      </c>
      <c r="P444">
        <v>6</v>
      </c>
      <c r="BD444" s="39">
        <v>42606</v>
      </c>
      <c r="BE444" s="23">
        <v>0.75138888888888999</v>
      </c>
      <c r="BF444" s="10" t="str">
        <f t="shared" si="38"/>
        <v>24/08/2016 18:02</v>
      </c>
      <c r="BG444" s="35">
        <f t="shared" si="39"/>
        <v>42606.75</v>
      </c>
      <c r="BH444" s="35">
        <f t="shared" si="40"/>
        <v>42606.75</v>
      </c>
      <c r="BI444" t="str">
        <f t="shared" si="41"/>
        <v>24/08/2016 18:00:00</v>
      </c>
      <c r="BJ444" s="40" t="str">
        <f t="shared" si="42"/>
        <v>24/08/2016 18:00:00</v>
      </c>
      <c r="BK444">
        <f>VLOOKUP($BI444, [1]TableView_704030_20160816_20160!$D$2:$M$5095,3,FALSE)</f>
        <v>1015.40874165</v>
      </c>
      <c r="BL444">
        <f>VLOOKUP($BI444, [1]TableView_704030_20160816_20160!$D$2:$M$5095,8,FALSE)</f>
        <v>23.7222222222222</v>
      </c>
      <c r="BM444">
        <f>VLOOKUP($BI444, [1]TableView_704030_20160816_20160!$D$2:$M$5095,10,FALSE)</f>
        <v>0</v>
      </c>
      <c r="BN444">
        <f>VLOOKUP($BI444, [1]TableView_704030_20160816_20160!$D$2:$M$5095,4,FALSE)</f>
        <v>78</v>
      </c>
      <c r="BO444">
        <f>VLOOKUP($BI444, [1]TableView_704030_20160816_20160!$D$2:$M$5095,6,FALSE)</f>
        <v>316</v>
      </c>
      <c r="BP444">
        <f>VLOOKUP($BI444, [1]TableView_704030_20160816_20160!$D$2:$M$5095,7,FALSE)</f>
        <v>4.2</v>
      </c>
      <c r="BQ444">
        <f>VLOOKUP($BI444, [1]TableView_704030_20160816_20160!$D$2:$M$5095,2,FALSE)</f>
        <v>8.6999999999999993</v>
      </c>
      <c r="BR444">
        <f>VLOOKUP($BJ444, [2]aacb8965d69cc6fd1cb3a5cae9e8ae7!$C$6:$F$853,4,FALSE)</f>
        <v>0.1</v>
      </c>
      <c r="BS444" s="15">
        <v>4</v>
      </c>
      <c r="BT444" t="str">
        <f t="shared" si="37"/>
        <v>24/08/2016 4</v>
      </c>
      <c r="BU444">
        <f>VLOOKUP($BT444, [3]Sheet1!$D$3:$T$89,4,FALSE)</f>
        <v>24</v>
      </c>
      <c r="BV444">
        <f>VLOOKUP($BT444, [3]Sheet1!$D$3:$T$89,5,FALSE)</f>
        <v>23</v>
      </c>
      <c r="BW444">
        <f>VLOOKUP($BT444, [3]Sheet1!$D$3:$T$89,8,FALSE)</f>
        <v>24</v>
      </c>
      <c r="BX444">
        <f>VLOOKUP($BT444, [3]Sheet1!$D$3:$T$89,9,FALSE)</f>
        <v>23</v>
      </c>
      <c r="BY444">
        <f>VLOOKUP($BT444, [3]Sheet1!$D$3:$T$89,12,FALSE)</f>
        <v>24</v>
      </c>
      <c r="BZ444">
        <f>VLOOKUP($BT444, [3]Sheet1!$D$3:$T$89,13,FALSE)</f>
        <v>23</v>
      </c>
      <c r="CA444" t="str">
        <f>VLOOKUP($BT444, [3]Sheet1!$D$3:$T$89,16,FALSE)</f>
        <v>N/A</v>
      </c>
      <c r="CB444" t="str">
        <f>VLOOKUP($BT444, [3]Sheet1!$D$3:$T$89,17,FALSE)</f>
        <v>N/A</v>
      </c>
      <c r="CD444" s="12">
        <v>42606</v>
      </c>
      <c r="CE444" s="2">
        <v>0.75138888888888999</v>
      </c>
      <c r="CF444" s="2" t="s">
        <v>1969</v>
      </c>
      <c r="CG444" s="2">
        <v>42606.75</v>
      </c>
      <c r="CH444" s="2">
        <v>42606.75</v>
      </c>
      <c r="CI444" t="s">
        <v>1400</v>
      </c>
      <c r="CJ444" t="s">
        <v>1400</v>
      </c>
      <c r="CK444">
        <v>1015.40874165</v>
      </c>
      <c r="CL444">
        <v>23.7222222222222</v>
      </c>
      <c r="CM444">
        <v>0</v>
      </c>
      <c r="CN444">
        <v>78</v>
      </c>
      <c r="CO444">
        <v>316</v>
      </c>
      <c r="CP444">
        <v>4.2</v>
      </c>
      <c r="CQ444">
        <v>8.6999999999999993</v>
      </c>
      <c r="CR444">
        <v>0.1</v>
      </c>
      <c r="CS444">
        <v>4</v>
      </c>
      <c r="CT444" t="s">
        <v>1245</v>
      </c>
      <c r="CU444">
        <v>24</v>
      </c>
      <c r="CV444">
        <v>23</v>
      </c>
      <c r="CW444">
        <v>24</v>
      </c>
      <c r="CX444">
        <v>23</v>
      </c>
      <c r="CY444">
        <v>24</v>
      </c>
      <c r="CZ444">
        <v>23</v>
      </c>
      <c r="DA444" t="s">
        <v>27</v>
      </c>
      <c r="DB444" t="s">
        <v>27</v>
      </c>
    </row>
    <row r="445" spans="1:106">
      <c r="D445" s="3">
        <v>13</v>
      </c>
      <c r="E445" s="1">
        <v>1</v>
      </c>
      <c r="F445">
        <v>8</v>
      </c>
      <c r="G445" t="s">
        <v>110</v>
      </c>
      <c r="H445" t="s">
        <v>42</v>
      </c>
      <c r="I445">
        <v>9</v>
      </c>
      <c r="BD445" s="39">
        <v>42606</v>
      </c>
      <c r="BE445" s="23">
        <v>0.75208333333333499</v>
      </c>
      <c r="BF445" s="10" t="str">
        <f t="shared" si="38"/>
        <v>24/08/2016 18:03</v>
      </c>
      <c r="BG445" s="35">
        <f t="shared" si="39"/>
        <v>42606.75</v>
      </c>
      <c r="BH445" s="35">
        <f t="shared" si="40"/>
        <v>42606.75</v>
      </c>
      <c r="BI445" t="str">
        <f t="shared" si="41"/>
        <v>24/08/2016 18:00:00</v>
      </c>
      <c r="BJ445" s="40" t="str">
        <f t="shared" si="42"/>
        <v>24/08/2016 18:00:00</v>
      </c>
      <c r="BK445">
        <f>VLOOKUP($BI445, [1]TableView_704030_20160816_20160!$D$2:$M$5095,3,FALSE)</f>
        <v>1015.40874165</v>
      </c>
      <c r="BL445">
        <f>VLOOKUP($BI445, [1]TableView_704030_20160816_20160!$D$2:$M$5095,8,FALSE)</f>
        <v>23.7222222222222</v>
      </c>
      <c r="BM445">
        <f>VLOOKUP($BI445, [1]TableView_704030_20160816_20160!$D$2:$M$5095,10,FALSE)</f>
        <v>0</v>
      </c>
      <c r="BN445">
        <f>VLOOKUP($BI445, [1]TableView_704030_20160816_20160!$D$2:$M$5095,4,FALSE)</f>
        <v>78</v>
      </c>
      <c r="BO445">
        <f>VLOOKUP($BI445, [1]TableView_704030_20160816_20160!$D$2:$M$5095,6,FALSE)</f>
        <v>316</v>
      </c>
      <c r="BP445">
        <f>VLOOKUP($BI445, [1]TableView_704030_20160816_20160!$D$2:$M$5095,7,FALSE)</f>
        <v>4.2</v>
      </c>
      <c r="BQ445">
        <f>VLOOKUP($BI445, [1]TableView_704030_20160816_20160!$D$2:$M$5095,2,FALSE)</f>
        <v>8.6999999999999993</v>
      </c>
      <c r="BR445">
        <f>VLOOKUP($BJ445, [2]aacb8965d69cc6fd1cb3a5cae9e8ae7!$C$6:$F$853,4,FALSE)</f>
        <v>0.1</v>
      </c>
      <c r="BS445" s="15">
        <v>4</v>
      </c>
      <c r="BT445" t="str">
        <f t="shared" si="37"/>
        <v>24/08/2016 4</v>
      </c>
      <c r="BU445">
        <f>VLOOKUP($BT445, [3]Sheet1!$D$3:$T$89,4,FALSE)</f>
        <v>24</v>
      </c>
      <c r="BV445">
        <f>VLOOKUP($BT445, [3]Sheet1!$D$3:$T$89,5,FALSE)</f>
        <v>23</v>
      </c>
      <c r="BW445">
        <f>VLOOKUP($BT445, [3]Sheet1!$D$3:$T$89,8,FALSE)</f>
        <v>24</v>
      </c>
      <c r="BX445">
        <f>VLOOKUP($BT445, [3]Sheet1!$D$3:$T$89,9,FALSE)</f>
        <v>23</v>
      </c>
      <c r="BY445">
        <f>VLOOKUP($BT445, [3]Sheet1!$D$3:$T$89,12,FALSE)</f>
        <v>24</v>
      </c>
      <c r="BZ445">
        <f>VLOOKUP($BT445, [3]Sheet1!$D$3:$T$89,13,FALSE)</f>
        <v>23</v>
      </c>
      <c r="CA445" t="str">
        <f>VLOOKUP($BT445, [3]Sheet1!$D$3:$T$89,16,FALSE)</f>
        <v>N/A</v>
      </c>
      <c r="CB445" t="str">
        <f>VLOOKUP($BT445, [3]Sheet1!$D$3:$T$89,17,FALSE)</f>
        <v>N/A</v>
      </c>
      <c r="CD445" s="12">
        <v>42606</v>
      </c>
      <c r="CE445" s="2">
        <v>0.75208333333333499</v>
      </c>
      <c r="CF445" s="2" t="s">
        <v>1970</v>
      </c>
      <c r="CG445" s="2">
        <v>42606.75</v>
      </c>
      <c r="CH445" s="2">
        <v>42606.75</v>
      </c>
      <c r="CI445" t="s">
        <v>1400</v>
      </c>
      <c r="CJ445" t="s">
        <v>1400</v>
      </c>
      <c r="CK445">
        <v>1015.40874165</v>
      </c>
      <c r="CL445">
        <v>23.7222222222222</v>
      </c>
      <c r="CM445">
        <v>0</v>
      </c>
      <c r="CN445">
        <v>78</v>
      </c>
      <c r="CO445">
        <v>316</v>
      </c>
      <c r="CP445">
        <v>4.2</v>
      </c>
      <c r="CQ445">
        <v>8.6999999999999993</v>
      </c>
      <c r="CR445">
        <v>0.1</v>
      </c>
      <c r="CS445">
        <v>4</v>
      </c>
      <c r="CT445" t="s">
        <v>1245</v>
      </c>
      <c r="CU445">
        <v>24</v>
      </c>
      <c r="CV445">
        <v>23</v>
      </c>
      <c r="CW445">
        <v>24</v>
      </c>
      <c r="CX445">
        <v>23</v>
      </c>
      <c r="CY445">
        <v>24</v>
      </c>
      <c r="CZ445">
        <v>23</v>
      </c>
      <c r="DA445" t="s">
        <v>27</v>
      </c>
      <c r="DB445" t="s">
        <v>27</v>
      </c>
    </row>
    <row r="446" spans="1:106">
      <c r="D446" s="3">
        <v>14</v>
      </c>
      <c r="E446" s="1">
        <v>1</v>
      </c>
      <c r="F446">
        <v>8</v>
      </c>
      <c r="G446" t="s">
        <v>110</v>
      </c>
      <c r="H446" t="s">
        <v>42</v>
      </c>
      <c r="I446">
        <v>9</v>
      </c>
      <c r="BD446" s="39">
        <v>42606</v>
      </c>
      <c r="BE446" s="23">
        <v>0.75277777777777899</v>
      </c>
      <c r="BF446" s="10" t="str">
        <f t="shared" si="38"/>
        <v>24/08/2016 18:04</v>
      </c>
      <c r="BG446" s="35">
        <f t="shared" si="39"/>
        <v>42606.75</v>
      </c>
      <c r="BH446" s="35">
        <f t="shared" si="40"/>
        <v>42606.75</v>
      </c>
      <c r="BI446" t="str">
        <f t="shared" si="41"/>
        <v>24/08/2016 18:00:00</v>
      </c>
      <c r="BJ446" s="40" t="str">
        <f t="shared" si="42"/>
        <v>24/08/2016 18:00:00</v>
      </c>
      <c r="BK446">
        <f>VLOOKUP($BI446, [1]TableView_704030_20160816_20160!$D$2:$M$5095,3,FALSE)</f>
        <v>1015.40874165</v>
      </c>
      <c r="BL446">
        <f>VLOOKUP($BI446, [1]TableView_704030_20160816_20160!$D$2:$M$5095,8,FALSE)</f>
        <v>23.7222222222222</v>
      </c>
      <c r="BM446">
        <f>VLOOKUP($BI446, [1]TableView_704030_20160816_20160!$D$2:$M$5095,10,FALSE)</f>
        <v>0</v>
      </c>
      <c r="BN446">
        <f>VLOOKUP($BI446, [1]TableView_704030_20160816_20160!$D$2:$M$5095,4,FALSE)</f>
        <v>78</v>
      </c>
      <c r="BO446">
        <f>VLOOKUP($BI446, [1]TableView_704030_20160816_20160!$D$2:$M$5095,6,FALSE)</f>
        <v>316</v>
      </c>
      <c r="BP446">
        <f>VLOOKUP($BI446, [1]TableView_704030_20160816_20160!$D$2:$M$5095,7,FALSE)</f>
        <v>4.2</v>
      </c>
      <c r="BQ446">
        <f>VLOOKUP($BI446, [1]TableView_704030_20160816_20160!$D$2:$M$5095,2,FALSE)</f>
        <v>8.6999999999999993</v>
      </c>
      <c r="BR446">
        <f>VLOOKUP($BJ446, [2]aacb8965d69cc6fd1cb3a5cae9e8ae7!$C$6:$F$853,4,FALSE)</f>
        <v>0.1</v>
      </c>
      <c r="BS446" s="15">
        <v>4</v>
      </c>
      <c r="BT446" t="str">
        <f t="shared" si="37"/>
        <v>24/08/2016 4</v>
      </c>
      <c r="BU446">
        <f>VLOOKUP($BT446, [3]Sheet1!$D$3:$T$89,4,FALSE)</f>
        <v>24</v>
      </c>
      <c r="BV446">
        <f>VLOOKUP($BT446, [3]Sheet1!$D$3:$T$89,5,FALSE)</f>
        <v>23</v>
      </c>
      <c r="BW446">
        <f>VLOOKUP($BT446, [3]Sheet1!$D$3:$T$89,8,FALSE)</f>
        <v>24</v>
      </c>
      <c r="BX446">
        <f>VLOOKUP($BT446, [3]Sheet1!$D$3:$T$89,9,FALSE)</f>
        <v>23</v>
      </c>
      <c r="BY446">
        <f>VLOOKUP($BT446, [3]Sheet1!$D$3:$T$89,12,FALSE)</f>
        <v>24</v>
      </c>
      <c r="BZ446">
        <f>VLOOKUP($BT446, [3]Sheet1!$D$3:$T$89,13,FALSE)</f>
        <v>23</v>
      </c>
      <c r="CA446" t="str">
        <f>VLOOKUP($BT446, [3]Sheet1!$D$3:$T$89,16,FALSE)</f>
        <v>N/A</v>
      </c>
      <c r="CB446" t="str">
        <f>VLOOKUP($BT446, [3]Sheet1!$D$3:$T$89,17,FALSE)</f>
        <v>N/A</v>
      </c>
      <c r="CD446" s="12">
        <v>42606</v>
      </c>
      <c r="CE446" s="2">
        <v>0.75277777777777899</v>
      </c>
      <c r="CF446" s="2" t="s">
        <v>1971</v>
      </c>
      <c r="CG446" s="2">
        <v>42606.75</v>
      </c>
      <c r="CH446" s="2">
        <v>42606.75</v>
      </c>
      <c r="CI446" t="s">
        <v>1400</v>
      </c>
      <c r="CJ446" t="s">
        <v>1400</v>
      </c>
      <c r="CK446">
        <v>1015.40874165</v>
      </c>
      <c r="CL446">
        <v>23.7222222222222</v>
      </c>
      <c r="CM446">
        <v>0</v>
      </c>
      <c r="CN446">
        <v>78</v>
      </c>
      <c r="CO446">
        <v>316</v>
      </c>
      <c r="CP446">
        <v>4.2</v>
      </c>
      <c r="CQ446">
        <v>8.6999999999999993</v>
      </c>
      <c r="CR446">
        <v>0.1</v>
      </c>
      <c r="CS446">
        <v>4</v>
      </c>
      <c r="CT446" t="s">
        <v>1245</v>
      </c>
      <c r="CU446">
        <v>24</v>
      </c>
      <c r="CV446">
        <v>23</v>
      </c>
      <c r="CW446">
        <v>24</v>
      </c>
      <c r="CX446">
        <v>23</v>
      </c>
      <c r="CY446">
        <v>24</v>
      </c>
      <c r="CZ446">
        <v>23</v>
      </c>
      <c r="DA446" t="s">
        <v>27</v>
      </c>
      <c r="DB446" t="s">
        <v>27</v>
      </c>
    </row>
    <row r="447" spans="1:106">
      <c r="D447" s="3">
        <v>15</v>
      </c>
      <c r="E447" s="1">
        <v>1</v>
      </c>
      <c r="F447">
        <v>8</v>
      </c>
      <c r="G447" t="s">
        <v>33</v>
      </c>
      <c r="BD447" s="39">
        <v>42606</v>
      </c>
      <c r="BE447" s="23">
        <v>0.75347222222222399</v>
      </c>
      <c r="BF447" s="10" t="str">
        <f t="shared" si="38"/>
        <v>24/08/2016 18:05</v>
      </c>
      <c r="BG447" s="35">
        <f t="shared" si="39"/>
        <v>42606.756944444445</v>
      </c>
      <c r="BH447" s="35">
        <f t="shared" si="40"/>
        <v>42606.75</v>
      </c>
      <c r="BI447" t="str">
        <f t="shared" si="41"/>
        <v>24/08/2016 18:10:00</v>
      </c>
      <c r="BJ447" s="40" t="str">
        <f t="shared" si="42"/>
        <v>24/08/2016 18:00:00</v>
      </c>
      <c r="BK447">
        <f>VLOOKUP($BI447, [1]TableView_704030_20160816_20160!$D$2:$M$5095,3,FALSE)</f>
        <v>1015.40874165</v>
      </c>
      <c r="BL447">
        <f>VLOOKUP($BI447, [1]TableView_704030_20160816_20160!$D$2:$M$5095,8,FALSE)</f>
        <v>23.1666666666667</v>
      </c>
      <c r="BM447">
        <f>VLOOKUP($BI447, [1]TableView_704030_20160816_20160!$D$2:$M$5095,10,FALSE)</f>
        <v>0</v>
      </c>
      <c r="BN447">
        <f>VLOOKUP($BI447, [1]TableView_704030_20160816_20160!$D$2:$M$5095,4,FALSE)</f>
        <v>81</v>
      </c>
      <c r="BO447">
        <f>VLOOKUP($BI447, [1]TableView_704030_20160816_20160!$D$2:$M$5095,6,FALSE)</f>
        <v>317</v>
      </c>
      <c r="BP447">
        <f>VLOOKUP($BI447, [1]TableView_704030_20160816_20160!$D$2:$M$5095,7,FALSE)</f>
        <v>2.7</v>
      </c>
      <c r="BQ447">
        <f>VLOOKUP($BI447, [1]TableView_704030_20160816_20160!$D$2:$M$5095,2,FALSE)</f>
        <v>7</v>
      </c>
      <c r="BR447">
        <f>VLOOKUP($BJ447, [2]aacb8965d69cc6fd1cb3a5cae9e8ae7!$C$6:$F$853,4,FALSE)</f>
        <v>0.1</v>
      </c>
      <c r="BS447" s="15">
        <v>4</v>
      </c>
      <c r="BT447" t="str">
        <f t="shared" si="37"/>
        <v>24/08/2016 4</v>
      </c>
      <c r="BU447">
        <f>VLOOKUP($BT447, [3]Sheet1!$D$3:$T$89,4,FALSE)</f>
        <v>24</v>
      </c>
      <c r="BV447">
        <f>VLOOKUP($BT447, [3]Sheet1!$D$3:$T$89,5,FALSE)</f>
        <v>23</v>
      </c>
      <c r="BW447">
        <f>VLOOKUP($BT447, [3]Sheet1!$D$3:$T$89,8,FALSE)</f>
        <v>24</v>
      </c>
      <c r="BX447">
        <f>VLOOKUP($BT447, [3]Sheet1!$D$3:$T$89,9,FALSE)</f>
        <v>23</v>
      </c>
      <c r="BY447">
        <f>VLOOKUP($BT447, [3]Sheet1!$D$3:$T$89,12,FALSE)</f>
        <v>24</v>
      </c>
      <c r="BZ447">
        <f>VLOOKUP($BT447, [3]Sheet1!$D$3:$T$89,13,FALSE)</f>
        <v>23</v>
      </c>
      <c r="CA447" t="str">
        <f>VLOOKUP($BT447, [3]Sheet1!$D$3:$T$89,16,FALSE)</f>
        <v>N/A</v>
      </c>
      <c r="CB447" t="str">
        <f>VLOOKUP($BT447, [3]Sheet1!$D$3:$T$89,17,FALSE)</f>
        <v>N/A</v>
      </c>
      <c r="CD447" s="12">
        <v>42606</v>
      </c>
      <c r="CE447" s="2">
        <v>0.75347222222222399</v>
      </c>
      <c r="CF447" s="2" t="s">
        <v>1972</v>
      </c>
      <c r="CG447" s="2">
        <v>42606.756944444445</v>
      </c>
      <c r="CH447" s="2">
        <v>42606.75</v>
      </c>
      <c r="CI447" t="s">
        <v>1973</v>
      </c>
      <c r="CJ447" t="s">
        <v>1400</v>
      </c>
      <c r="CK447">
        <v>1015.40874165</v>
      </c>
      <c r="CL447">
        <v>23.1666666666667</v>
      </c>
      <c r="CM447">
        <v>0</v>
      </c>
      <c r="CN447">
        <v>81</v>
      </c>
      <c r="CO447">
        <v>317</v>
      </c>
      <c r="CP447">
        <v>2.7</v>
      </c>
      <c r="CQ447">
        <v>7</v>
      </c>
      <c r="CR447">
        <v>0.1</v>
      </c>
      <c r="CS447">
        <v>4</v>
      </c>
      <c r="CT447" t="s">
        <v>1245</v>
      </c>
      <c r="CU447">
        <v>24</v>
      </c>
      <c r="CV447">
        <v>23</v>
      </c>
      <c r="CW447">
        <v>24</v>
      </c>
      <c r="CX447">
        <v>23</v>
      </c>
      <c r="CY447">
        <v>24</v>
      </c>
      <c r="CZ447">
        <v>23</v>
      </c>
      <c r="DA447" t="s">
        <v>27</v>
      </c>
      <c r="DB447" t="s">
        <v>27</v>
      </c>
    </row>
    <row r="448" spans="1:106">
      <c r="D448" s="3">
        <v>16</v>
      </c>
      <c r="E448" s="1">
        <v>1</v>
      </c>
      <c r="F448">
        <v>8</v>
      </c>
      <c r="G448" t="s">
        <v>110</v>
      </c>
      <c r="H448" t="s">
        <v>41</v>
      </c>
      <c r="I448">
        <v>9</v>
      </c>
      <c r="K448" t="s">
        <v>396</v>
      </c>
      <c r="BD448" s="39">
        <v>42606</v>
      </c>
      <c r="BE448" s="23">
        <v>0.75416666666666798</v>
      </c>
      <c r="BF448" s="10" t="str">
        <f t="shared" si="38"/>
        <v>24/08/2016 18:06</v>
      </c>
      <c r="BG448" s="35">
        <f t="shared" si="39"/>
        <v>42606.756944444445</v>
      </c>
      <c r="BH448" s="35">
        <f t="shared" si="40"/>
        <v>42606.75</v>
      </c>
      <c r="BI448" t="str">
        <f t="shared" si="41"/>
        <v>24/08/2016 18:10:00</v>
      </c>
      <c r="BJ448" s="40" t="str">
        <f t="shared" si="42"/>
        <v>24/08/2016 18:00:00</v>
      </c>
      <c r="BK448">
        <f>VLOOKUP($BI448, [1]TableView_704030_20160816_20160!$D$2:$M$5095,3,FALSE)</f>
        <v>1015.40874165</v>
      </c>
      <c r="BL448">
        <f>VLOOKUP($BI448, [1]TableView_704030_20160816_20160!$D$2:$M$5095,8,FALSE)</f>
        <v>23.1666666666667</v>
      </c>
      <c r="BM448">
        <f>VLOOKUP($BI448, [1]TableView_704030_20160816_20160!$D$2:$M$5095,10,FALSE)</f>
        <v>0</v>
      </c>
      <c r="BN448">
        <f>VLOOKUP($BI448, [1]TableView_704030_20160816_20160!$D$2:$M$5095,4,FALSE)</f>
        <v>81</v>
      </c>
      <c r="BO448">
        <f>VLOOKUP($BI448, [1]TableView_704030_20160816_20160!$D$2:$M$5095,6,FALSE)</f>
        <v>317</v>
      </c>
      <c r="BP448">
        <f>VLOOKUP($BI448, [1]TableView_704030_20160816_20160!$D$2:$M$5095,7,FALSE)</f>
        <v>2.7</v>
      </c>
      <c r="BQ448">
        <f>VLOOKUP($BI448, [1]TableView_704030_20160816_20160!$D$2:$M$5095,2,FALSE)</f>
        <v>7</v>
      </c>
      <c r="BR448">
        <f>VLOOKUP($BJ448, [2]aacb8965d69cc6fd1cb3a5cae9e8ae7!$C$6:$F$853,4,FALSE)</f>
        <v>0.1</v>
      </c>
      <c r="BS448" s="15">
        <v>4</v>
      </c>
      <c r="BT448" t="str">
        <f t="shared" si="37"/>
        <v>24/08/2016 4</v>
      </c>
      <c r="BU448">
        <f>VLOOKUP($BT448, [3]Sheet1!$D$3:$T$89,4,FALSE)</f>
        <v>24</v>
      </c>
      <c r="BV448">
        <f>VLOOKUP($BT448, [3]Sheet1!$D$3:$T$89,5,FALSE)</f>
        <v>23</v>
      </c>
      <c r="BW448">
        <f>VLOOKUP($BT448, [3]Sheet1!$D$3:$T$89,8,FALSE)</f>
        <v>24</v>
      </c>
      <c r="BX448">
        <f>VLOOKUP($BT448, [3]Sheet1!$D$3:$T$89,9,FALSE)</f>
        <v>23</v>
      </c>
      <c r="BY448">
        <f>VLOOKUP($BT448, [3]Sheet1!$D$3:$T$89,12,FALSE)</f>
        <v>24</v>
      </c>
      <c r="BZ448">
        <f>VLOOKUP($BT448, [3]Sheet1!$D$3:$T$89,13,FALSE)</f>
        <v>23</v>
      </c>
      <c r="CA448" t="str">
        <f>VLOOKUP($BT448, [3]Sheet1!$D$3:$T$89,16,FALSE)</f>
        <v>N/A</v>
      </c>
      <c r="CB448" t="str">
        <f>VLOOKUP($BT448, [3]Sheet1!$D$3:$T$89,17,FALSE)</f>
        <v>N/A</v>
      </c>
      <c r="CD448" s="12">
        <v>42606</v>
      </c>
      <c r="CE448" s="2">
        <v>0.75416666666666798</v>
      </c>
      <c r="CF448" s="2" t="s">
        <v>1974</v>
      </c>
      <c r="CG448" s="2">
        <v>42606.756944444445</v>
      </c>
      <c r="CH448" s="2">
        <v>42606.75</v>
      </c>
      <c r="CI448" t="s">
        <v>1973</v>
      </c>
      <c r="CJ448" t="s">
        <v>1400</v>
      </c>
      <c r="CK448">
        <v>1015.40874165</v>
      </c>
      <c r="CL448">
        <v>23.1666666666667</v>
      </c>
      <c r="CM448">
        <v>0</v>
      </c>
      <c r="CN448">
        <v>81</v>
      </c>
      <c r="CO448">
        <v>317</v>
      </c>
      <c r="CP448">
        <v>2.7</v>
      </c>
      <c r="CQ448">
        <v>7</v>
      </c>
      <c r="CR448">
        <v>0.1</v>
      </c>
      <c r="CS448">
        <v>4</v>
      </c>
      <c r="CT448" t="s">
        <v>1245</v>
      </c>
      <c r="CU448">
        <v>24</v>
      </c>
      <c r="CV448">
        <v>23</v>
      </c>
      <c r="CW448">
        <v>24</v>
      </c>
      <c r="CX448">
        <v>23</v>
      </c>
      <c r="CY448">
        <v>24</v>
      </c>
      <c r="CZ448">
        <v>23</v>
      </c>
      <c r="DA448" t="s">
        <v>27</v>
      </c>
      <c r="DB448" t="s">
        <v>27</v>
      </c>
    </row>
    <row r="449" spans="2:106">
      <c r="D449" s="3">
        <v>17</v>
      </c>
      <c r="E449" s="1">
        <v>1</v>
      </c>
      <c r="F449">
        <v>8</v>
      </c>
      <c r="G449" t="s">
        <v>110</v>
      </c>
      <c r="H449" t="s">
        <v>41</v>
      </c>
      <c r="I449">
        <v>9</v>
      </c>
      <c r="K449" t="s">
        <v>396</v>
      </c>
      <c r="BD449" s="39">
        <v>42606</v>
      </c>
      <c r="BE449" s="23">
        <v>0.75486111111111298</v>
      </c>
      <c r="BF449" s="10" t="str">
        <f t="shared" si="38"/>
        <v>24/08/2016 18:07</v>
      </c>
      <c r="BG449" s="35">
        <f t="shared" si="39"/>
        <v>42606.756944444445</v>
      </c>
      <c r="BH449" s="35">
        <f t="shared" si="40"/>
        <v>42606.75</v>
      </c>
      <c r="BI449" t="str">
        <f t="shared" si="41"/>
        <v>24/08/2016 18:10:00</v>
      </c>
      <c r="BJ449" s="40" t="str">
        <f t="shared" si="42"/>
        <v>24/08/2016 18:00:00</v>
      </c>
      <c r="BK449">
        <f>VLOOKUP($BI449, [1]TableView_704030_20160816_20160!$D$2:$M$5095,3,FALSE)</f>
        <v>1015.40874165</v>
      </c>
      <c r="BL449">
        <f>VLOOKUP($BI449, [1]TableView_704030_20160816_20160!$D$2:$M$5095,8,FALSE)</f>
        <v>23.1666666666667</v>
      </c>
      <c r="BM449">
        <f>VLOOKUP($BI449, [1]TableView_704030_20160816_20160!$D$2:$M$5095,10,FALSE)</f>
        <v>0</v>
      </c>
      <c r="BN449">
        <f>VLOOKUP($BI449, [1]TableView_704030_20160816_20160!$D$2:$M$5095,4,FALSE)</f>
        <v>81</v>
      </c>
      <c r="BO449">
        <f>VLOOKUP($BI449, [1]TableView_704030_20160816_20160!$D$2:$M$5095,6,FALSE)</f>
        <v>317</v>
      </c>
      <c r="BP449">
        <f>VLOOKUP($BI449, [1]TableView_704030_20160816_20160!$D$2:$M$5095,7,FALSE)</f>
        <v>2.7</v>
      </c>
      <c r="BQ449">
        <f>VLOOKUP($BI449, [1]TableView_704030_20160816_20160!$D$2:$M$5095,2,FALSE)</f>
        <v>7</v>
      </c>
      <c r="BR449">
        <f>VLOOKUP($BJ449, [2]aacb8965d69cc6fd1cb3a5cae9e8ae7!$C$6:$F$853,4,FALSE)</f>
        <v>0.1</v>
      </c>
      <c r="BS449" s="15">
        <v>4</v>
      </c>
      <c r="BT449" t="str">
        <f t="shared" si="37"/>
        <v>24/08/2016 4</v>
      </c>
      <c r="BU449">
        <f>VLOOKUP($BT449, [3]Sheet1!$D$3:$T$89,4,FALSE)</f>
        <v>24</v>
      </c>
      <c r="BV449">
        <f>VLOOKUP($BT449, [3]Sheet1!$D$3:$T$89,5,FALSE)</f>
        <v>23</v>
      </c>
      <c r="BW449">
        <f>VLOOKUP($BT449, [3]Sheet1!$D$3:$T$89,8,FALSE)</f>
        <v>24</v>
      </c>
      <c r="BX449">
        <f>VLOOKUP($BT449, [3]Sheet1!$D$3:$T$89,9,FALSE)</f>
        <v>23</v>
      </c>
      <c r="BY449">
        <f>VLOOKUP($BT449, [3]Sheet1!$D$3:$T$89,12,FALSE)</f>
        <v>24</v>
      </c>
      <c r="BZ449">
        <f>VLOOKUP($BT449, [3]Sheet1!$D$3:$T$89,13,FALSE)</f>
        <v>23</v>
      </c>
      <c r="CA449" t="str">
        <f>VLOOKUP($BT449, [3]Sheet1!$D$3:$T$89,16,FALSE)</f>
        <v>N/A</v>
      </c>
      <c r="CB449" t="str">
        <f>VLOOKUP($BT449, [3]Sheet1!$D$3:$T$89,17,FALSE)</f>
        <v>N/A</v>
      </c>
      <c r="CD449" s="12">
        <v>42606</v>
      </c>
      <c r="CE449" s="2">
        <v>0.75486111111111298</v>
      </c>
      <c r="CF449" s="2" t="s">
        <v>1975</v>
      </c>
      <c r="CG449" s="2">
        <v>42606.756944444445</v>
      </c>
      <c r="CH449" s="2">
        <v>42606.75</v>
      </c>
      <c r="CI449" t="s">
        <v>1973</v>
      </c>
      <c r="CJ449" t="s">
        <v>1400</v>
      </c>
      <c r="CK449">
        <v>1015.40874165</v>
      </c>
      <c r="CL449">
        <v>23.1666666666667</v>
      </c>
      <c r="CM449">
        <v>0</v>
      </c>
      <c r="CN449">
        <v>81</v>
      </c>
      <c r="CO449">
        <v>317</v>
      </c>
      <c r="CP449">
        <v>2.7</v>
      </c>
      <c r="CQ449">
        <v>7</v>
      </c>
      <c r="CR449">
        <v>0.1</v>
      </c>
      <c r="CS449">
        <v>4</v>
      </c>
      <c r="CT449" t="s">
        <v>1245</v>
      </c>
      <c r="CU449">
        <v>24</v>
      </c>
      <c r="CV449">
        <v>23</v>
      </c>
      <c r="CW449">
        <v>24</v>
      </c>
      <c r="CX449">
        <v>23</v>
      </c>
      <c r="CY449">
        <v>24</v>
      </c>
      <c r="CZ449">
        <v>23</v>
      </c>
      <c r="DA449" t="s">
        <v>27</v>
      </c>
      <c r="DB449" t="s">
        <v>27</v>
      </c>
    </row>
    <row r="450" spans="2:106">
      <c r="D450" s="3">
        <v>18</v>
      </c>
      <c r="E450" s="1">
        <v>1</v>
      </c>
      <c r="F450">
        <v>8</v>
      </c>
      <c r="G450" t="s">
        <v>110</v>
      </c>
      <c r="H450" t="s">
        <v>41</v>
      </c>
      <c r="I450">
        <v>9</v>
      </c>
      <c r="K450" t="s">
        <v>396</v>
      </c>
      <c r="BD450" s="39">
        <v>42606</v>
      </c>
      <c r="BE450" s="23">
        <v>0.75555555555555698</v>
      </c>
      <c r="BF450" s="10" t="str">
        <f t="shared" si="38"/>
        <v>24/08/2016 18:08</v>
      </c>
      <c r="BG450" s="35">
        <f t="shared" si="39"/>
        <v>42606.756944444445</v>
      </c>
      <c r="BH450" s="35">
        <f t="shared" si="40"/>
        <v>42606.75</v>
      </c>
      <c r="BI450" t="str">
        <f t="shared" si="41"/>
        <v>24/08/2016 18:10:00</v>
      </c>
      <c r="BJ450" s="40" t="str">
        <f t="shared" si="42"/>
        <v>24/08/2016 18:00:00</v>
      </c>
      <c r="BK450">
        <f>VLOOKUP($BI450, [1]TableView_704030_20160816_20160!$D$2:$M$5095,3,FALSE)</f>
        <v>1015.40874165</v>
      </c>
      <c r="BL450">
        <f>VLOOKUP($BI450, [1]TableView_704030_20160816_20160!$D$2:$M$5095,8,FALSE)</f>
        <v>23.1666666666667</v>
      </c>
      <c r="BM450">
        <f>VLOOKUP($BI450, [1]TableView_704030_20160816_20160!$D$2:$M$5095,10,FALSE)</f>
        <v>0</v>
      </c>
      <c r="BN450">
        <f>VLOOKUP($BI450, [1]TableView_704030_20160816_20160!$D$2:$M$5095,4,FALSE)</f>
        <v>81</v>
      </c>
      <c r="BO450">
        <f>VLOOKUP($BI450, [1]TableView_704030_20160816_20160!$D$2:$M$5095,6,FALSE)</f>
        <v>317</v>
      </c>
      <c r="BP450">
        <f>VLOOKUP($BI450, [1]TableView_704030_20160816_20160!$D$2:$M$5095,7,FALSE)</f>
        <v>2.7</v>
      </c>
      <c r="BQ450">
        <f>VLOOKUP($BI450, [1]TableView_704030_20160816_20160!$D$2:$M$5095,2,FALSE)</f>
        <v>7</v>
      </c>
      <c r="BR450">
        <f>VLOOKUP($BJ450, [2]aacb8965d69cc6fd1cb3a5cae9e8ae7!$C$6:$F$853,4,FALSE)</f>
        <v>0.1</v>
      </c>
      <c r="BS450" s="15">
        <v>4</v>
      </c>
      <c r="BT450" t="str">
        <f t="shared" si="37"/>
        <v>24/08/2016 4</v>
      </c>
      <c r="BU450">
        <f>VLOOKUP($BT450, [3]Sheet1!$D$3:$T$89,4,FALSE)</f>
        <v>24</v>
      </c>
      <c r="BV450">
        <f>VLOOKUP($BT450, [3]Sheet1!$D$3:$T$89,5,FALSE)</f>
        <v>23</v>
      </c>
      <c r="BW450">
        <f>VLOOKUP($BT450, [3]Sheet1!$D$3:$T$89,8,FALSE)</f>
        <v>24</v>
      </c>
      <c r="BX450">
        <f>VLOOKUP($BT450, [3]Sheet1!$D$3:$T$89,9,FALSE)</f>
        <v>23</v>
      </c>
      <c r="BY450">
        <f>VLOOKUP($BT450, [3]Sheet1!$D$3:$T$89,12,FALSE)</f>
        <v>24</v>
      </c>
      <c r="BZ450">
        <f>VLOOKUP($BT450, [3]Sheet1!$D$3:$T$89,13,FALSE)</f>
        <v>23</v>
      </c>
      <c r="CA450" t="str">
        <f>VLOOKUP($BT450, [3]Sheet1!$D$3:$T$89,16,FALSE)</f>
        <v>N/A</v>
      </c>
      <c r="CB450" t="str">
        <f>VLOOKUP($BT450, [3]Sheet1!$D$3:$T$89,17,FALSE)</f>
        <v>N/A</v>
      </c>
      <c r="CD450" s="12">
        <v>42606</v>
      </c>
      <c r="CE450" s="2">
        <v>0.75555555555555698</v>
      </c>
      <c r="CF450" s="2" t="s">
        <v>1976</v>
      </c>
      <c r="CG450" s="2">
        <v>42606.756944444445</v>
      </c>
      <c r="CH450" s="2">
        <v>42606.75</v>
      </c>
      <c r="CI450" t="s">
        <v>1973</v>
      </c>
      <c r="CJ450" t="s">
        <v>1400</v>
      </c>
      <c r="CK450">
        <v>1015.40874165</v>
      </c>
      <c r="CL450">
        <v>23.1666666666667</v>
      </c>
      <c r="CM450">
        <v>0</v>
      </c>
      <c r="CN450">
        <v>81</v>
      </c>
      <c r="CO450">
        <v>317</v>
      </c>
      <c r="CP450">
        <v>2.7</v>
      </c>
      <c r="CQ450">
        <v>7</v>
      </c>
      <c r="CR450">
        <v>0.1</v>
      </c>
      <c r="CS450">
        <v>4</v>
      </c>
      <c r="CT450" t="s">
        <v>1245</v>
      </c>
      <c r="CU450">
        <v>24</v>
      </c>
      <c r="CV450">
        <v>23</v>
      </c>
      <c r="CW450">
        <v>24</v>
      </c>
      <c r="CX450">
        <v>23</v>
      </c>
      <c r="CY450">
        <v>24</v>
      </c>
      <c r="CZ450">
        <v>23</v>
      </c>
      <c r="DA450" t="s">
        <v>27</v>
      </c>
      <c r="DB450" t="s">
        <v>27</v>
      </c>
    </row>
    <row r="451" spans="2:106">
      <c r="D451" s="3">
        <v>19</v>
      </c>
      <c r="E451" s="1">
        <v>1</v>
      </c>
      <c r="F451">
        <v>8</v>
      </c>
      <c r="G451" t="s">
        <v>110</v>
      </c>
      <c r="H451" t="s">
        <v>41</v>
      </c>
      <c r="I451">
        <v>9</v>
      </c>
      <c r="K451" t="s">
        <v>396</v>
      </c>
      <c r="BD451" s="39">
        <v>42606</v>
      </c>
      <c r="BE451" s="23">
        <v>0.75625000000000198</v>
      </c>
      <c r="BF451" s="10" t="str">
        <f t="shared" si="38"/>
        <v>24/08/2016 18:09</v>
      </c>
      <c r="BG451" s="35">
        <f t="shared" si="39"/>
        <v>42606.756944444445</v>
      </c>
      <c r="BH451" s="35">
        <f t="shared" si="40"/>
        <v>42606.75</v>
      </c>
      <c r="BI451" t="str">
        <f t="shared" si="41"/>
        <v>24/08/2016 18:10:00</v>
      </c>
      <c r="BJ451" s="40" t="str">
        <f t="shared" si="42"/>
        <v>24/08/2016 18:00:00</v>
      </c>
      <c r="BK451">
        <f>VLOOKUP($BI451, [1]TableView_704030_20160816_20160!$D$2:$M$5095,3,FALSE)</f>
        <v>1015.40874165</v>
      </c>
      <c r="BL451">
        <f>VLOOKUP($BI451, [1]TableView_704030_20160816_20160!$D$2:$M$5095,8,FALSE)</f>
        <v>23.1666666666667</v>
      </c>
      <c r="BM451">
        <f>VLOOKUP($BI451, [1]TableView_704030_20160816_20160!$D$2:$M$5095,10,FALSE)</f>
        <v>0</v>
      </c>
      <c r="BN451">
        <f>VLOOKUP($BI451, [1]TableView_704030_20160816_20160!$D$2:$M$5095,4,FALSE)</f>
        <v>81</v>
      </c>
      <c r="BO451">
        <f>VLOOKUP($BI451, [1]TableView_704030_20160816_20160!$D$2:$M$5095,6,FALSE)</f>
        <v>317</v>
      </c>
      <c r="BP451">
        <f>VLOOKUP($BI451, [1]TableView_704030_20160816_20160!$D$2:$M$5095,7,FALSE)</f>
        <v>2.7</v>
      </c>
      <c r="BQ451">
        <f>VLOOKUP($BI451, [1]TableView_704030_20160816_20160!$D$2:$M$5095,2,FALSE)</f>
        <v>7</v>
      </c>
      <c r="BR451">
        <f>VLOOKUP($BJ451, [2]aacb8965d69cc6fd1cb3a5cae9e8ae7!$C$6:$F$853,4,FALSE)</f>
        <v>0.1</v>
      </c>
      <c r="BS451" s="15">
        <v>4</v>
      </c>
      <c r="BT451" t="str">
        <f t="shared" ref="BT451:BT514" si="43">TEXT(BD451,"dd/mm/yyyy ")&amp;TEXT(BS451, "d")</f>
        <v>24/08/2016 4</v>
      </c>
      <c r="BU451">
        <f>VLOOKUP($BT451, [3]Sheet1!$D$3:$T$89,4,FALSE)</f>
        <v>24</v>
      </c>
      <c r="BV451">
        <f>VLOOKUP($BT451, [3]Sheet1!$D$3:$T$89,5,FALSE)</f>
        <v>23</v>
      </c>
      <c r="BW451">
        <f>VLOOKUP($BT451, [3]Sheet1!$D$3:$T$89,8,FALSE)</f>
        <v>24</v>
      </c>
      <c r="BX451">
        <f>VLOOKUP($BT451, [3]Sheet1!$D$3:$T$89,9,FALSE)</f>
        <v>23</v>
      </c>
      <c r="BY451">
        <f>VLOOKUP($BT451, [3]Sheet1!$D$3:$T$89,12,FALSE)</f>
        <v>24</v>
      </c>
      <c r="BZ451">
        <f>VLOOKUP($BT451, [3]Sheet1!$D$3:$T$89,13,FALSE)</f>
        <v>23</v>
      </c>
      <c r="CA451" t="str">
        <f>VLOOKUP($BT451, [3]Sheet1!$D$3:$T$89,16,FALSE)</f>
        <v>N/A</v>
      </c>
      <c r="CB451" t="str">
        <f>VLOOKUP($BT451, [3]Sheet1!$D$3:$T$89,17,FALSE)</f>
        <v>N/A</v>
      </c>
      <c r="CD451" s="12">
        <v>42606</v>
      </c>
      <c r="CE451" s="2">
        <v>0.75625000000000198</v>
      </c>
      <c r="CF451" s="2" t="s">
        <v>1977</v>
      </c>
      <c r="CG451" s="2">
        <v>42606.756944444445</v>
      </c>
      <c r="CH451" s="2">
        <v>42606.75</v>
      </c>
      <c r="CI451" t="s">
        <v>1973</v>
      </c>
      <c r="CJ451" t="s">
        <v>1400</v>
      </c>
      <c r="CK451">
        <v>1015.40874165</v>
      </c>
      <c r="CL451">
        <v>23.1666666666667</v>
      </c>
      <c r="CM451">
        <v>0</v>
      </c>
      <c r="CN451">
        <v>81</v>
      </c>
      <c r="CO451">
        <v>317</v>
      </c>
      <c r="CP451">
        <v>2.7</v>
      </c>
      <c r="CQ451">
        <v>7</v>
      </c>
      <c r="CR451">
        <v>0.1</v>
      </c>
      <c r="CS451">
        <v>4</v>
      </c>
      <c r="CT451" t="s">
        <v>1245</v>
      </c>
      <c r="CU451">
        <v>24</v>
      </c>
      <c r="CV451">
        <v>23</v>
      </c>
      <c r="CW451">
        <v>24</v>
      </c>
      <c r="CX451">
        <v>23</v>
      </c>
      <c r="CY451">
        <v>24</v>
      </c>
      <c r="CZ451">
        <v>23</v>
      </c>
      <c r="DA451" t="s">
        <v>27</v>
      </c>
      <c r="DB451" t="s">
        <v>27</v>
      </c>
    </row>
    <row r="452" spans="2:106">
      <c r="D452" s="3">
        <v>20</v>
      </c>
      <c r="E452" s="1">
        <v>1</v>
      </c>
      <c r="F452">
        <v>8</v>
      </c>
      <c r="G452" t="s">
        <v>110</v>
      </c>
      <c r="H452" t="s">
        <v>41</v>
      </c>
      <c r="I452">
        <v>9</v>
      </c>
      <c r="K452" t="s">
        <v>396</v>
      </c>
      <c r="BD452" s="39">
        <v>42606</v>
      </c>
      <c r="BE452" s="23">
        <v>0.75694444444444697</v>
      </c>
      <c r="BF452" s="10" t="str">
        <f t="shared" ref="BF452:BF515" si="44">TEXT(BD452,"dd/mm/yyyy ")&amp;TEXT(BE452,"hh:mm")</f>
        <v>24/08/2016 18:10</v>
      </c>
      <c r="BG452" s="35">
        <f t="shared" ref="BG452:BG515" si="45">ROUND(BF452*(24*60/10),0)/(24*60/10)</f>
        <v>42606.756944444445</v>
      </c>
      <c r="BH452" s="35">
        <f t="shared" ref="BH452:BH515" si="46">ROUND(BF452*(24*60/30),0)/(24*60/30)</f>
        <v>42606.75</v>
      </c>
      <c r="BI452" t="str">
        <f t="shared" ref="BI452:BI515" si="47">TEXT(BD452,"dd/mm/yyyy ")&amp;TEXT(BG452,"hh:mm:ss")</f>
        <v>24/08/2016 18:10:00</v>
      </c>
      <c r="BJ452" s="40" t="str">
        <f t="shared" ref="BJ452:BJ515" si="48">TEXT(BD452,"dd/mm/yyyy ")&amp;TEXT(BH452,"hh:mm:ss")</f>
        <v>24/08/2016 18:00:00</v>
      </c>
      <c r="BK452">
        <f>VLOOKUP($BI452, [1]TableView_704030_20160816_20160!$D$2:$M$5095,3,FALSE)</f>
        <v>1015.40874165</v>
      </c>
      <c r="BL452">
        <f>VLOOKUP($BI452, [1]TableView_704030_20160816_20160!$D$2:$M$5095,8,FALSE)</f>
        <v>23.1666666666667</v>
      </c>
      <c r="BM452">
        <f>VLOOKUP($BI452, [1]TableView_704030_20160816_20160!$D$2:$M$5095,10,FALSE)</f>
        <v>0</v>
      </c>
      <c r="BN452">
        <f>VLOOKUP($BI452, [1]TableView_704030_20160816_20160!$D$2:$M$5095,4,FALSE)</f>
        <v>81</v>
      </c>
      <c r="BO452">
        <f>VLOOKUP($BI452, [1]TableView_704030_20160816_20160!$D$2:$M$5095,6,FALSE)</f>
        <v>317</v>
      </c>
      <c r="BP452">
        <f>VLOOKUP($BI452, [1]TableView_704030_20160816_20160!$D$2:$M$5095,7,FALSE)</f>
        <v>2.7</v>
      </c>
      <c r="BQ452">
        <f>VLOOKUP($BI452, [1]TableView_704030_20160816_20160!$D$2:$M$5095,2,FALSE)</f>
        <v>7</v>
      </c>
      <c r="BR452">
        <f>VLOOKUP($BJ452, [2]aacb8965d69cc6fd1cb3a5cae9e8ae7!$C$6:$F$853,4,FALSE)</f>
        <v>0.1</v>
      </c>
      <c r="BS452" s="15">
        <v>4</v>
      </c>
      <c r="BT452" t="str">
        <f t="shared" si="43"/>
        <v>24/08/2016 4</v>
      </c>
      <c r="BU452">
        <f>VLOOKUP($BT452, [3]Sheet1!$D$3:$T$89,4,FALSE)</f>
        <v>24</v>
      </c>
      <c r="BV452">
        <f>VLOOKUP($BT452, [3]Sheet1!$D$3:$T$89,5,FALSE)</f>
        <v>23</v>
      </c>
      <c r="BW452">
        <f>VLOOKUP($BT452, [3]Sheet1!$D$3:$T$89,8,FALSE)</f>
        <v>24</v>
      </c>
      <c r="BX452">
        <f>VLOOKUP($BT452, [3]Sheet1!$D$3:$T$89,9,FALSE)</f>
        <v>23</v>
      </c>
      <c r="BY452">
        <f>VLOOKUP($BT452, [3]Sheet1!$D$3:$T$89,12,FALSE)</f>
        <v>24</v>
      </c>
      <c r="BZ452">
        <f>VLOOKUP($BT452, [3]Sheet1!$D$3:$T$89,13,FALSE)</f>
        <v>23</v>
      </c>
      <c r="CA452" t="str">
        <f>VLOOKUP($BT452, [3]Sheet1!$D$3:$T$89,16,FALSE)</f>
        <v>N/A</v>
      </c>
      <c r="CB452" t="str">
        <f>VLOOKUP($BT452, [3]Sheet1!$D$3:$T$89,17,FALSE)</f>
        <v>N/A</v>
      </c>
      <c r="CD452" s="12">
        <v>42606</v>
      </c>
      <c r="CE452" s="2">
        <v>0.75694444444444697</v>
      </c>
      <c r="CF452" s="2" t="s">
        <v>1978</v>
      </c>
      <c r="CG452" s="2">
        <v>42606.756944444445</v>
      </c>
      <c r="CH452" s="2">
        <v>42606.75</v>
      </c>
      <c r="CI452" t="s">
        <v>1973</v>
      </c>
      <c r="CJ452" t="s">
        <v>1400</v>
      </c>
      <c r="CK452">
        <v>1015.40874165</v>
      </c>
      <c r="CL452">
        <v>23.1666666666667</v>
      </c>
      <c r="CM452">
        <v>0</v>
      </c>
      <c r="CN452">
        <v>81</v>
      </c>
      <c r="CO452">
        <v>317</v>
      </c>
      <c r="CP452">
        <v>2.7</v>
      </c>
      <c r="CQ452">
        <v>7</v>
      </c>
      <c r="CR452">
        <v>0.1</v>
      </c>
      <c r="CS452">
        <v>4</v>
      </c>
      <c r="CT452" t="s">
        <v>1245</v>
      </c>
      <c r="CU452">
        <v>24</v>
      </c>
      <c r="CV452">
        <v>23</v>
      </c>
      <c r="CW452">
        <v>24</v>
      </c>
      <c r="CX452">
        <v>23</v>
      </c>
      <c r="CY452">
        <v>24</v>
      </c>
      <c r="CZ452">
        <v>23</v>
      </c>
      <c r="DA452" t="s">
        <v>27</v>
      </c>
      <c r="DB452" t="s">
        <v>27</v>
      </c>
    </row>
    <row r="453" spans="2:106">
      <c r="D453" s="3">
        <v>21</v>
      </c>
      <c r="E453" s="1">
        <v>1</v>
      </c>
      <c r="F453">
        <v>8</v>
      </c>
      <c r="G453" t="s">
        <v>110</v>
      </c>
      <c r="H453" t="s">
        <v>41</v>
      </c>
      <c r="I453">
        <v>4</v>
      </c>
      <c r="BD453" s="39">
        <v>42606</v>
      </c>
      <c r="BE453" s="23">
        <v>0.75763888888889097</v>
      </c>
      <c r="BF453" s="10" t="str">
        <f t="shared" si="44"/>
        <v>24/08/2016 18:11</v>
      </c>
      <c r="BG453" s="35">
        <f t="shared" si="45"/>
        <v>42606.756944444445</v>
      </c>
      <c r="BH453" s="35">
        <f t="shared" si="46"/>
        <v>42606.75</v>
      </c>
      <c r="BI453" t="str">
        <f t="shared" si="47"/>
        <v>24/08/2016 18:10:00</v>
      </c>
      <c r="BJ453" s="40" t="str">
        <f t="shared" si="48"/>
        <v>24/08/2016 18:00:00</v>
      </c>
      <c r="BK453">
        <f>VLOOKUP($BI453, [1]TableView_704030_20160816_20160!$D$2:$M$5095,3,FALSE)</f>
        <v>1015.40874165</v>
      </c>
      <c r="BL453">
        <f>VLOOKUP($BI453, [1]TableView_704030_20160816_20160!$D$2:$M$5095,8,FALSE)</f>
        <v>23.1666666666667</v>
      </c>
      <c r="BM453">
        <f>VLOOKUP($BI453, [1]TableView_704030_20160816_20160!$D$2:$M$5095,10,FALSE)</f>
        <v>0</v>
      </c>
      <c r="BN453">
        <f>VLOOKUP($BI453, [1]TableView_704030_20160816_20160!$D$2:$M$5095,4,FALSE)</f>
        <v>81</v>
      </c>
      <c r="BO453">
        <f>VLOOKUP($BI453, [1]TableView_704030_20160816_20160!$D$2:$M$5095,6,FALSE)</f>
        <v>317</v>
      </c>
      <c r="BP453">
        <f>VLOOKUP($BI453, [1]TableView_704030_20160816_20160!$D$2:$M$5095,7,FALSE)</f>
        <v>2.7</v>
      </c>
      <c r="BQ453">
        <f>VLOOKUP($BI453, [1]TableView_704030_20160816_20160!$D$2:$M$5095,2,FALSE)</f>
        <v>7</v>
      </c>
      <c r="BR453">
        <f>VLOOKUP($BJ453, [2]aacb8965d69cc6fd1cb3a5cae9e8ae7!$C$6:$F$853,4,FALSE)</f>
        <v>0.1</v>
      </c>
      <c r="BS453" s="15">
        <v>4</v>
      </c>
      <c r="BT453" t="str">
        <f t="shared" si="43"/>
        <v>24/08/2016 4</v>
      </c>
      <c r="BU453">
        <f>VLOOKUP($BT453, [3]Sheet1!$D$3:$T$89,4,FALSE)</f>
        <v>24</v>
      </c>
      <c r="BV453">
        <f>VLOOKUP($BT453, [3]Sheet1!$D$3:$T$89,5,FALSE)</f>
        <v>23</v>
      </c>
      <c r="BW453">
        <f>VLOOKUP($BT453, [3]Sheet1!$D$3:$T$89,8,FALSE)</f>
        <v>24</v>
      </c>
      <c r="BX453">
        <f>VLOOKUP($BT453, [3]Sheet1!$D$3:$T$89,9,FALSE)</f>
        <v>23</v>
      </c>
      <c r="BY453">
        <f>VLOOKUP($BT453, [3]Sheet1!$D$3:$T$89,12,FALSE)</f>
        <v>24</v>
      </c>
      <c r="BZ453">
        <f>VLOOKUP($BT453, [3]Sheet1!$D$3:$T$89,13,FALSE)</f>
        <v>23</v>
      </c>
      <c r="CA453" t="str">
        <f>VLOOKUP($BT453, [3]Sheet1!$D$3:$T$89,16,FALSE)</f>
        <v>N/A</v>
      </c>
      <c r="CB453" t="str">
        <f>VLOOKUP($BT453, [3]Sheet1!$D$3:$T$89,17,FALSE)</f>
        <v>N/A</v>
      </c>
      <c r="CD453" s="12">
        <v>42606</v>
      </c>
      <c r="CE453" s="2">
        <v>0.75763888888889097</v>
      </c>
      <c r="CF453" s="2" t="s">
        <v>1979</v>
      </c>
      <c r="CG453" s="2">
        <v>42606.756944444445</v>
      </c>
      <c r="CH453" s="2">
        <v>42606.75</v>
      </c>
      <c r="CI453" t="s">
        <v>1973</v>
      </c>
      <c r="CJ453" t="s">
        <v>1400</v>
      </c>
      <c r="CK453">
        <v>1015.40874165</v>
      </c>
      <c r="CL453">
        <v>23.1666666666667</v>
      </c>
      <c r="CM453">
        <v>0</v>
      </c>
      <c r="CN453">
        <v>81</v>
      </c>
      <c r="CO453">
        <v>317</v>
      </c>
      <c r="CP453">
        <v>2.7</v>
      </c>
      <c r="CQ453">
        <v>7</v>
      </c>
      <c r="CR453">
        <v>0.1</v>
      </c>
      <c r="CS453">
        <v>4</v>
      </c>
      <c r="CT453" t="s">
        <v>1245</v>
      </c>
      <c r="CU453">
        <v>24</v>
      </c>
      <c r="CV453">
        <v>23</v>
      </c>
      <c r="CW453">
        <v>24</v>
      </c>
      <c r="CX453">
        <v>23</v>
      </c>
      <c r="CY453">
        <v>24</v>
      </c>
      <c r="CZ453">
        <v>23</v>
      </c>
      <c r="DA453" t="s">
        <v>27</v>
      </c>
      <c r="DB453" t="s">
        <v>27</v>
      </c>
    </row>
    <row r="454" spans="2:106">
      <c r="D454" s="3">
        <v>22</v>
      </c>
      <c r="E454" s="1">
        <v>1</v>
      </c>
      <c r="F454">
        <v>8</v>
      </c>
      <c r="G454" t="s">
        <v>110</v>
      </c>
      <c r="H454" t="s">
        <v>41</v>
      </c>
      <c r="BD454" s="39">
        <v>42606</v>
      </c>
      <c r="BE454" s="23">
        <v>0.75833333333333597</v>
      </c>
      <c r="BF454" s="10" t="str">
        <f t="shared" si="44"/>
        <v>24/08/2016 18:12</v>
      </c>
      <c r="BG454" s="35">
        <f t="shared" si="45"/>
        <v>42606.756944444445</v>
      </c>
      <c r="BH454" s="35">
        <f t="shared" si="46"/>
        <v>42606.75</v>
      </c>
      <c r="BI454" t="str">
        <f t="shared" si="47"/>
        <v>24/08/2016 18:10:00</v>
      </c>
      <c r="BJ454" s="40" t="str">
        <f t="shared" si="48"/>
        <v>24/08/2016 18:00:00</v>
      </c>
      <c r="BK454">
        <f>VLOOKUP($BI454, [1]TableView_704030_20160816_20160!$D$2:$M$5095,3,FALSE)</f>
        <v>1015.40874165</v>
      </c>
      <c r="BL454">
        <f>VLOOKUP($BI454, [1]TableView_704030_20160816_20160!$D$2:$M$5095,8,FALSE)</f>
        <v>23.1666666666667</v>
      </c>
      <c r="BM454">
        <f>VLOOKUP($BI454, [1]TableView_704030_20160816_20160!$D$2:$M$5095,10,FALSE)</f>
        <v>0</v>
      </c>
      <c r="BN454">
        <f>VLOOKUP($BI454, [1]TableView_704030_20160816_20160!$D$2:$M$5095,4,FALSE)</f>
        <v>81</v>
      </c>
      <c r="BO454">
        <f>VLOOKUP($BI454, [1]TableView_704030_20160816_20160!$D$2:$M$5095,6,FALSE)</f>
        <v>317</v>
      </c>
      <c r="BP454">
        <f>VLOOKUP($BI454, [1]TableView_704030_20160816_20160!$D$2:$M$5095,7,FALSE)</f>
        <v>2.7</v>
      </c>
      <c r="BQ454">
        <f>VLOOKUP($BI454, [1]TableView_704030_20160816_20160!$D$2:$M$5095,2,FALSE)</f>
        <v>7</v>
      </c>
      <c r="BR454">
        <f>VLOOKUP($BJ454, [2]aacb8965d69cc6fd1cb3a5cae9e8ae7!$C$6:$F$853,4,FALSE)</f>
        <v>0.1</v>
      </c>
      <c r="BS454" s="15">
        <v>4</v>
      </c>
      <c r="BT454" t="str">
        <f t="shared" si="43"/>
        <v>24/08/2016 4</v>
      </c>
      <c r="BU454">
        <f>VLOOKUP($BT454, [3]Sheet1!$D$3:$T$89,4,FALSE)</f>
        <v>24</v>
      </c>
      <c r="BV454">
        <f>VLOOKUP($BT454, [3]Sheet1!$D$3:$T$89,5,FALSE)</f>
        <v>23</v>
      </c>
      <c r="BW454">
        <f>VLOOKUP($BT454, [3]Sheet1!$D$3:$T$89,8,FALSE)</f>
        <v>24</v>
      </c>
      <c r="BX454">
        <f>VLOOKUP($BT454, [3]Sheet1!$D$3:$T$89,9,FALSE)</f>
        <v>23</v>
      </c>
      <c r="BY454">
        <f>VLOOKUP($BT454, [3]Sheet1!$D$3:$T$89,12,FALSE)</f>
        <v>24</v>
      </c>
      <c r="BZ454">
        <f>VLOOKUP($BT454, [3]Sheet1!$D$3:$T$89,13,FALSE)</f>
        <v>23</v>
      </c>
      <c r="CA454" t="str">
        <f>VLOOKUP($BT454, [3]Sheet1!$D$3:$T$89,16,FALSE)</f>
        <v>N/A</v>
      </c>
      <c r="CB454" t="str">
        <f>VLOOKUP($BT454, [3]Sheet1!$D$3:$T$89,17,FALSE)</f>
        <v>N/A</v>
      </c>
      <c r="CD454" s="12">
        <v>42606</v>
      </c>
      <c r="CE454" s="2">
        <v>0.75833333333333597</v>
      </c>
      <c r="CF454" s="2" t="s">
        <v>1980</v>
      </c>
      <c r="CG454" s="2">
        <v>42606.756944444445</v>
      </c>
      <c r="CH454" s="2">
        <v>42606.75</v>
      </c>
      <c r="CI454" t="s">
        <v>1973</v>
      </c>
      <c r="CJ454" t="s">
        <v>1400</v>
      </c>
      <c r="CK454">
        <v>1015.40874165</v>
      </c>
      <c r="CL454">
        <v>23.1666666666667</v>
      </c>
      <c r="CM454">
        <v>0</v>
      </c>
      <c r="CN454">
        <v>81</v>
      </c>
      <c r="CO454">
        <v>317</v>
      </c>
      <c r="CP454">
        <v>2.7</v>
      </c>
      <c r="CQ454">
        <v>7</v>
      </c>
      <c r="CR454">
        <v>0.1</v>
      </c>
      <c r="CS454">
        <v>4</v>
      </c>
      <c r="CT454" t="s">
        <v>1245</v>
      </c>
      <c r="CU454">
        <v>24</v>
      </c>
      <c r="CV454">
        <v>23</v>
      </c>
      <c r="CW454">
        <v>24</v>
      </c>
      <c r="CX454">
        <v>23</v>
      </c>
      <c r="CY454">
        <v>24</v>
      </c>
      <c r="CZ454">
        <v>23</v>
      </c>
      <c r="DA454" t="s">
        <v>27</v>
      </c>
      <c r="DB454" t="s">
        <v>27</v>
      </c>
    </row>
    <row r="455" spans="2:106">
      <c r="D455" s="3">
        <v>23</v>
      </c>
      <c r="E455" s="1">
        <v>1</v>
      </c>
      <c r="F455">
        <v>8</v>
      </c>
      <c r="G455" t="s">
        <v>110</v>
      </c>
      <c r="H455" t="s">
        <v>41</v>
      </c>
      <c r="BD455" s="39">
        <v>42606</v>
      </c>
      <c r="BE455" s="23">
        <v>0.75902777777777997</v>
      </c>
      <c r="BF455" s="10" t="str">
        <f t="shared" si="44"/>
        <v>24/08/2016 18:13</v>
      </c>
      <c r="BG455" s="35">
        <f t="shared" si="45"/>
        <v>42606.756944444445</v>
      </c>
      <c r="BH455" s="35">
        <f t="shared" si="46"/>
        <v>42606.75</v>
      </c>
      <c r="BI455" t="str">
        <f t="shared" si="47"/>
        <v>24/08/2016 18:10:00</v>
      </c>
      <c r="BJ455" s="40" t="str">
        <f t="shared" si="48"/>
        <v>24/08/2016 18:00:00</v>
      </c>
      <c r="BK455">
        <f>VLOOKUP($BI455, [1]TableView_704030_20160816_20160!$D$2:$M$5095,3,FALSE)</f>
        <v>1015.40874165</v>
      </c>
      <c r="BL455">
        <f>VLOOKUP($BI455, [1]TableView_704030_20160816_20160!$D$2:$M$5095,8,FALSE)</f>
        <v>23.1666666666667</v>
      </c>
      <c r="BM455">
        <f>VLOOKUP($BI455, [1]TableView_704030_20160816_20160!$D$2:$M$5095,10,FALSE)</f>
        <v>0</v>
      </c>
      <c r="BN455">
        <f>VLOOKUP($BI455, [1]TableView_704030_20160816_20160!$D$2:$M$5095,4,FALSE)</f>
        <v>81</v>
      </c>
      <c r="BO455">
        <f>VLOOKUP($BI455, [1]TableView_704030_20160816_20160!$D$2:$M$5095,6,FALSE)</f>
        <v>317</v>
      </c>
      <c r="BP455">
        <f>VLOOKUP($BI455, [1]TableView_704030_20160816_20160!$D$2:$M$5095,7,FALSE)</f>
        <v>2.7</v>
      </c>
      <c r="BQ455">
        <f>VLOOKUP($BI455, [1]TableView_704030_20160816_20160!$D$2:$M$5095,2,FALSE)</f>
        <v>7</v>
      </c>
      <c r="BR455">
        <f>VLOOKUP($BJ455, [2]aacb8965d69cc6fd1cb3a5cae9e8ae7!$C$6:$F$853,4,FALSE)</f>
        <v>0.1</v>
      </c>
      <c r="BS455" s="15">
        <v>4</v>
      </c>
      <c r="BT455" t="str">
        <f t="shared" si="43"/>
        <v>24/08/2016 4</v>
      </c>
      <c r="BU455">
        <f>VLOOKUP($BT455, [3]Sheet1!$D$3:$T$89,4,FALSE)</f>
        <v>24</v>
      </c>
      <c r="BV455">
        <f>VLOOKUP($BT455, [3]Sheet1!$D$3:$T$89,5,FALSE)</f>
        <v>23</v>
      </c>
      <c r="BW455">
        <f>VLOOKUP($BT455, [3]Sheet1!$D$3:$T$89,8,FALSE)</f>
        <v>24</v>
      </c>
      <c r="BX455">
        <f>VLOOKUP($BT455, [3]Sheet1!$D$3:$T$89,9,FALSE)</f>
        <v>23</v>
      </c>
      <c r="BY455">
        <f>VLOOKUP($BT455, [3]Sheet1!$D$3:$T$89,12,FALSE)</f>
        <v>24</v>
      </c>
      <c r="BZ455">
        <f>VLOOKUP($BT455, [3]Sheet1!$D$3:$T$89,13,FALSE)</f>
        <v>23</v>
      </c>
      <c r="CA455" t="str">
        <f>VLOOKUP($BT455, [3]Sheet1!$D$3:$T$89,16,FALSE)</f>
        <v>N/A</v>
      </c>
      <c r="CB455" t="str">
        <f>VLOOKUP($BT455, [3]Sheet1!$D$3:$T$89,17,FALSE)</f>
        <v>N/A</v>
      </c>
      <c r="CD455" s="12">
        <v>42606</v>
      </c>
      <c r="CE455" s="2">
        <v>0.75902777777777997</v>
      </c>
      <c r="CF455" s="2" t="s">
        <v>1981</v>
      </c>
      <c r="CG455" s="2">
        <v>42606.756944444445</v>
      </c>
      <c r="CH455" s="2">
        <v>42606.75</v>
      </c>
      <c r="CI455" t="s">
        <v>1973</v>
      </c>
      <c r="CJ455" t="s">
        <v>1400</v>
      </c>
      <c r="CK455">
        <v>1015.40874165</v>
      </c>
      <c r="CL455">
        <v>23.1666666666667</v>
      </c>
      <c r="CM455">
        <v>0</v>
      </c>
      <c r="CN455">
        <v>81</v>
      </c>
      <c r="CO455">
        <v>317</v>
      </c>
      <c r="CP455">
        <v>2.7</v>
      </c>
      <c r="CQ455">
        <v>7</v>
      </c>
      <c r="CR455">
        <v>0.1</v>
      </c>
      <c r="CS455">
        <v>4</v>
      </c>
      <c r="CT455" t="s">
        <v>1245</v>
      </c>
      <c r="CU455">
        <v>24</v>
      </c>
      <c r="CV455">
        <v>23</v>
      </c>
      <c r="CW455">
        <v>24</v>
      </c>
      <c r="CX455">
        <v>23</v>
      </c>
      <c r="CY455">
        <v>24</v>
      </c>
      <c r="CZ455">
        <v>23</v>
      </c>
      <c r="DA455" t="s">
        <v>27</v>
      </c>
      <c r="DB455" t="s">
        <v>27</v>
      </c>
    </row>
    <row r="456" spans="2:106">
      <c r="D456" s="3">
        <v>24</v>
      </c>
      <c r="E456" s="1">
        <v>1</v>
      </c>
      <c r="F456">
        <v>8</v>
      </c>
      <c r="G456" t="s">
        <v>110</v>
      </c>
      <c r="H456" t="s">
        <v>41</v>
      </c>
      <c r="BD456" s="39">
        <v>42606</v>
      </c>
      <c r="BE456" s="23">
        <v>0.75972222222222496</v>
      </c>
      <c r="BF456" s="10" t="str">
        <f t="shared" si="44"/>
        <v>24/08/2016 18:14</v>
      </c>
      <c r="BG456" s="35">
        <f t="shared" si="45"/>
        <v>42606.756944444445</v>
      </c>
      <c r="BH456" s="35">
        <f t="shared" si="46"/>
        <v>42606.75</v>
      </c>
      <c r="BI456" t="str">
        <f t="shared" si="47"/>
        <v>24/08/2016 18:10:00</v>
      </c>
      <c r="BJ456" s="40" t="str">
        <f t="shared" si="48"/>
        <v>24/08/2016 18:00:00</v>
      </c>
      <c r="BK456">
        <f>VLOOKUP($BI456, [1]TableView_704030_20160816_20160!$D$2:$M$5095,3,FALSE)</f>
        <v>1015.40874165</v>
      </c>
      <c r="BL456">
        <f>VLOOKUP($BI456, [1]TableView_704030_20160816_20160!$D$2:$M$5095,8,FALSE)</f>
        <v>23.1666666666667</v>
      </c>
      <c r="BM456">
        <f>VLOOKUP($BI456, [1]TableView_704030_20160816_20160!$D$2:$M$5095,10,FALSE)</f>
        <v>0</v>
      </c>
      <c r="BN456">
        <f>VLOOKUP($BI456, [1]TableView_704030_20160816_20160!$D$2:$M$5095,4,FALSE)</f>
        <v>81</v>
      </c>
      <c r="BO456">
        <f>VLOOKUP($BI456, [1]TableView_704030_20160816_20160!$D$2:$M$5095,6,FALSE)</f>
        <v>317</v>
      </c>
      <c r="BP456">
        <f>VLOOKUP($BI456, [1]TableView_704030_20160816_20160!$D$2:$M$5095,7,FALSE)</f>
        <v>2.7</v>
      </c>
      <c r="BQ456">
        <f>VLOOKUP($BI456, [1]TableView_704030_20160816_20160!$D$2:$M$5095,2,FALSE)</f>
        <v>7</v>
      </c>
      <c r="BR456">
        <f>VLOOKUP($BJ456, [2]aacb8965d69cc6fd1cb3a5cae9e8ae7!$C$6:$F$853,4,FALSE)</f>
        <v>0.1</v>
      </c>
      <c r="BS456" s="15">
        <v>4</v>
      </c>
      <c r="BT456" t="str">
        <f t="shared" si="43"/>
        <v>24/08/2016 4</v>
      </c>
      <c r="BU456">
        <f>VLOOKUP($BT456, [3]Sheet1!$D$3:$T$89,4,FALSE)</f>
        <v>24</v>
      </c>
      <c r="BV456">
        <f>VLOOKUP($BT456, [3]Sheet1!$D$3:$T$89,5,FALSE)</f>
        <v>23</v>
      </c>
      <c r="BW456">
        <f>VLOOKUP($BT456, [3]Sheet1!$D$3:$T$89,8,FALSE)</f>
        <v>24</v>
      </c>
      <c r="BX456">
        <f>VLOOKUP($BT456, [3]Sheet1!$D$3:$T$89,9,FALSE)</f>
        <v>23</v>
      </c>
      <c r="BY456">
        <f>VLOOKUP($BT456, [3]Sheet1!$D$3:$T$89,12,FALSE)</f>
        <v>24</v>
      </c>
      <c r="BZ456">
        <f>VLOOKUP($BT456, [3]Sheet1!$D$3:$T$89,13,FALSE)</f>
        <v>23</v>
      </c>
      <c r="CA456" t="str">
        <f>VLOOKUP($BT456, [3]Sheet1!$D$3:$T$89,16,FALSE)</f>
        <v>N/A</v>
      </c>
      <c r="CB456" t="str">
        <f>VLOOKUP($BT456, [3]Sheet1!$D$3:$T$89,17,FALSE)</f>
        <v>N/A</v>
      </c>
      <c r="CD456" s="12">
        <v>42606</v>
      </c>
      <c r="CE456" s="2">
        <v>0.75972222222222496</v>
      </c>
      <c r="CF456" s="2" t="s">
        <v>1982</v>
      </c>
      <c r="CG456" s="2">
        <v>42606.756944444445</v>
      </c>
      <c r="CH456" s="2">
        <v>42606.75</v>
      </c>
      <c r="CI456" t="s">
        <v>1973</v>
      </c>
      <c r="CJ456" t="s">
        <v>1400</v>
      </c>
      <c r="CK456">
        <v>1015.40874165</v>
      </c>
      <c r="CL456">
        <v>23.1666666666667</v>
      </c>
      <c r="CM456">
        <v>0</v>
      </c>
      <c r="CN456">
        <v>81</v>
      </c>
      <c r="CO456">
        <v>317</v>
      </c>
      <c r="CP456">
        <v>2.7</v>
      </c>
      <c r="CQ456">
        <v>7</v>
      </c>
      <c r="CR456">
        <v>0.1</v>
      </c>
      <c r="CS456">
        <v>4</v>
      </c>
      <c r="CT456" t="s">
        <v>1245</v>
      </c>
      <c r="CU456">
        <v>24</v>
      </c>
      <c r="CV456">
        <v>23</v>
      </c>
      <c r="CW456">
        <v>24</v>
      </c>
      <c r="CX456">
        <v>23</v>
      </c>
      <c r="CY456">
        <v>24</v>
      </c>
      <c r="CZ456">
        <v>23</v>
      </c>
      <c r="DA456" t="s">
        <v>27</v>
      </c>
      <c r="DB456" t="s">
        <v>27</v>
      </c>
    </row>
    <row r="457" spans="2:106">
      <c r="D457" s="3">
        <v>25</v>
      </c>
      <c r="E457" s="1">
        <v>1</v>
      </c>
      <c r="F457">
        <v>8</v>
      </c>
      <c r="G457" t="s">
        <v>110</v>
      </c>
      <c r="H457" t="s">
        <v>41</v>
      </c>
      <c r="BD457" s="39">
        <v>42606</v>
      </c>
      <c r="BE457" s="23">
        <v>0.76041666666666896</v>
      </c>
      <c r="BF457" s="10" t="str">
        <f t="shared" si="44"/>
        <v>24/08/2016 18:15</v>
      </c>
      <c r="BG457" s="35">
        <f t="shared" si="45"/>
        <v>42606.763888888891</v>
      </c>
      <c r="BH457" s="35">
        <f t="shared" si="46"/>
        <v>42606.770833333336</v>
      </c>
      <c r="BI457" t="str">
        <f t="shared" si="47"/>
        <v>24/08/2016 18:20:00</v>
      </c>
      <c r="BJ457" s="40" t="str">
        <f t="shared" si="48"/>
        <v>24/08/2016 18:30:00</v>
      </c>
      <c r="BK457">
        <f>VLOOKUP($BI457, [1]TableView_704030_20160816_20160!$D$2:$M$5095,3,FALSE)</f>
        <v>1015.6457888800001</v>
      </c>
      <c r="BL457">
        <f>VLOOKUP($BI457, [1]TableView_704030_20160816_20160!$D$2:$M$5095,8,FALSE)</f>
        <v>22.9444444444444</v>
      </c>
      <c r="BM457">
        <f>VLOOKUP($BI457, [1]TableView_704030_20160816_20160!$D$2:$M$5095,10,FALSE)</f>
        <v>0</v>
      </c>
      <c r="BN457">
        <f>VLOOKUP($BI457, [1]TableView_704030_20160816_20160!$D$2:$M$5095,4,FALSE)</f>
        <v>83</v>
      </c>
      <c r="BO457">
        <f>VLOOKUP($BI457, [1]TableView_704030_20160816_20160!$D$2:$M$5095,6,FALSE)</f>
        <v>36</v>
      </c>
      <c r="BP457">
        <f>VLOOKUP($BI457, [1]TableView_704030_20160816_20160!$D$2:$M$5095,7,FALSE)</f>
        <v>1.8</v>
      </c>
      <c r="BQ457">
        <f>VLOOKUP($BI457, [1]TableView_704030_20160816_20160!$D$2:$M$5095,2,FALSE)</f>
        <v>3.5</v>
      </c>
      <c r="BR457">
        <f>VLOOKUP($BJ457, [2]aacb8965d69cc6fd1cb3a5cae9e8ae7!$C$6:$F$853,4,FALSE)</f>
        <v>0</v>
      </c>
      <c r="BS457" s="15">
        <v>4</v>
      </c>
      <c r="BT457" t="str">
        <f t="shared" si="43"/>
        <v>24/08/2016 4</v>
      </c>
      <c r="BU457">
        <f>VLOOKUP($BT457, [3]Sheet1!$D$3:$T$89,4,FALSE)</f>
        <v>24</v>
      </c>
      <c r="BV457">
        <f>VLOOKUP($BT457, [3]Sheet1!$D$3:$T$89,5,FALSE)</f>
        <v>23</v>
      </c>
      <c r="BW457">
        <f>VLOOKUP($BT457, [3]Sheet1!$D$3:$T$89,8,FALSE)</f>
        <v>24</v>
      </c>
      <c r="BX457">
        <f>VLOOKUP($BT457, [3]Sheet1!$D$3:$T$89,9,FALSE)</f>
        <v>23</v>
      </c>
      <c r="BY457">
        <f>VLOOKUP($BT457, [3]Sheet1!$D$3:$T$89,12,FALSE)</f>
        <v>24</v>
      </c>
      <c r="BZ457">
        <f>VLOOKUP($BT457, [3]Sheet1!$D$3:$T$89,13,FALSE)</f>
        <v>23</v>
      </c>
      <c r="CA457" t="str">
        <f>VLOOKUP($BT457, [3]Sheet1!$D$3:$T$89,16,FALSE)</f>
        <v>N/A</v>
      </c>
      <c r="CB457" t="str">
        <f>VLOOKUP($BT457, [3]Sheet1!$D$3:$T$89,17,FALSE)</f>
        <v>N/A</v>
      </c>
      <c r="CD457" s="12">
        <v>42606</v>
      </c>
      <c r="CE457" s="2">
        <v>0.76041666666666896</v>
      </c>
      <c r="CF457" s="2" t="s">
        <v>1983</v>
      </c>
      <c r="CG457" s="2">
        <v>42606.763888888891</v>
      </c>
      <c r="CH457" s="2">
        <v>42606.770833333336</v>
      </c>
      <c r="CI457" t="s">
        <v>1984</v>
      </c>
      <c r="CJ457" t="s">
        <v>1244</v>
      </c>
      <c r="CK457">
        <v>1015.6457888800001</v>
      </c>
      <c r="CL457">
        <v>22.9444444444444</v>
      </c>
      <c r="CM457">
        <v>0</v>
      </c>
      <c r="CN457">
        <v>83</v>
      </c>
      <c r="CO457">
        <v>36</v>
      </c>
      <c r="CP457">
        <v>1.8</v>
      </c>
      <c r="CQ457">
        <v>3.5</v>
      </c>
      <c r="CR457">
        <v>0</v>
      </c>
      <c r="CS457">
        <v>4</v>
      </c>
      <c r="CT457" t="s">
        <v>1245</v>
      </c>
      <c r="CU457">
        <v>24</v>
      </c>
      <c r="CV457">
        <v>23</v>
      </c>
      <c r="CW457">
        <v>24</v>
      </c>
      <c r="CX457">
        <v>23</v>
      </c>
      <c r="CY457">
        <v>24</v>
      </c>
      <c r="CZ457">
        <v>23</v>
      </c>
      <c r="DA457" t="s">
        <v>27</v>
      </c>
      <c r="DB457" t="s">
        <v>27</v>
      </c>
    </row>
    <row r="458" spans="2:106">
      <c r="D458" s="3">
        <v>26</v>
      </c>
      <c r="E458" s="1">
        <v>1</v>
      </c>
      <c r="F458">
        <v>8</v>
      </c>
      <c r="G458" t="s">
        <v>110</v>
      </c>
      <c r="H458" t="s">
        <v>41</v>
      </c>
      <c r="BD458" s="39">
        <v>42606</v>
      </c>
      <c r="BE458" s="23">
        <v>0.76111111111111396</v>
      </c>
      <c r="BF458" s="10" t="str">
        <f t="shared" si="44"/>
        <v>24/08/2016 18:16</v>
      </c>
      <c r="BG458" s="35">
        <f t="shared" si="45"/>
        <v>42606.763888888891</v>
      </c>
      <c r="BH458" s="35">
        <f t="shared" si="46"/>
        <v>42606.770833333336</v>
      </c>
      <c r="BI458" t="str">
        <f t="shared" si="47"/>
        <v>24/08/2016 18:20:00</v>
      </c>
      <c r="BJ458" s="40" t="str">
        <f t="shared" si="48"/>
        <v>24/08/2016 18:30:00</v>
      </c>
      <c r="BK458">
        <f>VLOOKUP($BI458, [1]TableView_704030_20160816_20160!$D$2:$M$5095,3,FALSE)</f>
        <v>1015.6457888800001</v>
      </c>
      <c r="BL458">
        <f>VLOOKUP($BI458, [1]TableView_704030_20160816_20160!$D$2:$M$5095,8,FALSE)</f>
        <v>22.9444444444444</v>
      </c>
      <c r="BM458">
        <f>VLOOKUP($BI458, [1]TableView_704030_20160816_20160!$D$2:$M$5095,10,FALSE)</f>
        <v>0</v>
      </c>
      <c r="BN458">
        <f>VLOOKUP($BI458, [1]TableView_704030_20160816_20160!$D$2:$M$5095,4,FALSE)</f>
        <v>83</v>
      </c>
      <c r="BO458">
        <f>VLOOKUP($BI458, [1]TableView_704030_20160816_20160!$D$2:$M$5095,6,FALSE)</f>
        <v>36</v>
      </c>
      <c r="BP458">
        <f>VLOOKUP($BI458, [1]TableView_704030_20160816_20160!$D$2:$M$5095,7,FALSE)</f>
        <v>1.8</v>
      </c>
      <c r="BQ458">
        <f>VLOOKUP($BI458, [1]TableView_704030_20160816_20160!$D$2:$M$5095,2,FALSE)</f>
        <v>3.5</v>
      </c>
      <c r="BR458">
        <f>VLOOKUP($BJ458, [2]aacb8965d69cc6fd1cb3a5cae9e8ae7!$C$6:$F$853,4,FALSE)</f>
        <v>0</v>
      </c>
      <c r="BS458" s="15">
        <v>4</v>
      </c>
      <c r="BT458" t="str">
        <f t="shared" si="43"/>
        <v>24/08/2016 4</v>
      </c>
      <c r="BU458">
        <f>VLOOKUP($BT458, [3]Sheet1!$D$3:$T$89,4,FALSE)</f>
        <v>24</v>
      </c>
      <c r="BV458">
        <f>VLOOKUP($BT458, [3]Sheet1!$D$3:$T$89,5,FALSE)</f>
        <v>23</v>
      </c>
      <c r="BW458">
        <f>VLOOKUP($BT458, [3]Sheet1!$D$3:$T$89,8,FALSE)</f>
        <v>24</v>
      </c>
      <c r="BX458">
        <f>VLOOKUP($BT458, [3]Sheet1!$D$3:$T$89,9,FALSE)</f>
        <v>23</v>
      </c>
      <c r="BY458">
        <f>VLOOKUP($BT458, [3]Sheet1!$D$3:$T$89,12,FALSE)</f>
        <v>24</v>
      </c>
      <c r="BZ458">
        <f>VLOOKUP($BT458, [3]Sheet1!$D$3:$T$89,13,FALSE)</f>
        <v>23</v>
      </c>
      <c r="CA458" t="str">
        <f>VLOOKUP($BT458, [3]Sheet1!$D$3:$T$89,16,FALSE)</f>
        <v>N/A</v>
      </c>
      <c r="CB458" t="str">
        <f>VLOOKUP($BT458, [3]Sheet1!$D$3:$T$89,17,FALSE)</f>
        <v>N/A</v>
      </c>
      <c r="CD458" s="12">
        <v>42606</v>
      </c>
      <c r="CE458" s="2">
        <v>0.76111111111111396</v>
      </c>
      <c r="CF458" s="2" t="s">
        <v>1985</v>
      </c>
      <c r="CG458" s="2">
        <v>42606.763888888891</v>
      </c>
      <c r="CH458" s="2">
        <v>42606.770833333336</v>
      </c>
      <c r="CI458" t="s">
        <v>1984</v>
      </c>
      <c r="CJ458" t="s">
        <v>1244</v>
      </c>
      <c r="CK458">
        <v>1015.6457888800001</v>
      </c>
      <c r="CL458">
        <v>22.9444444444444</v>
      </c>
      <c r="CM458">
        <v>0</v>
      </c>
      <c r="CN458">
        <v>83</v>
      </c>
      <c r="CO458">
        <v>36</v>
      </c>
      <c r="CP458">
        <v>1.8</v>
      </c>
      <c r="CQ458">
        <v>3.5</v>
      </c>
      <c r="CR458">
        <v>0</v>
      </c>
      <c r="CS458">
        <v>4</v>
      </c>
      <c r="CT458" t="s">
        <v>1245</v>
      </c>
      <c r="CU458">
        <v>24</v>
      </c>
      <c r="CV458">
        <v>23</v>
      </c>
      <c r="CW458">
        <v>24</v>
      </c>
      <c r="CX458">
        <v>23</v>
      </c>
      <c r="CY458">
        <v>24</v>
      </c>
      <c r="CZ458">
        <v>23</v>
      </c>
      <c r="DA458" t="s">
        <v>27</v>
      </c>
      <c r="DB458" t="s">
        <v>27</v>
      </c>
    </row>
    <row r="459" spans="2:106">
      <c r="D459" s="3">
        <v>27</v>
      </c>
      <c r="E459" s="1">
        <v>1</v>
      </c>
      <c r="F459">
        <v>8</v>
      </c>
      <c r="G459" t="s">
        <v>110</v>
      </c>
      <c r="H459" t="s">
        <v>41</v>
      </c>
      <c r="BD459" s="39">
        <v>42606</v>
      </c>
      <c r="BE459" s="23">
        <v>0.76180555555555796</v>
      </c>
      <c r="BF459" s="10" t="str">
        <f t="shared" si="44"/>
        <v>24/08/2016 18:17</v>
      </c>
      <c r="BG459" s="35">
        <f t="shared" si="45"/>
        <v>42606.763888888891</v>
      </c>
      <c r="BH459" s="35">
        <f t="shared" si="46"/>
        <v>42606.770833333336</v>
      </c>
      <c r="BI459" t="str">
        <f t="shared" si="47"/>
        <v>24/08/2016 18:20:00</v>
      </c>
      <c r="BJ459" s="40" t="str">
        <f t="shared" si="48"/>
        <v>24/08/2016 18:30:00</v>
      </c>
      <c r="BK459">
        <f>VLOOKUP($BI459, [1]TableView_704030_20160816_20160!$D$2:$M$5095,3,FALSE)</f>
        <v>1015.6457888800001</v>
      </c>
      <c r="BL459">
        <f>VLOOKUP($BI459, [1]TableView_704030_20160816_20160!$D$2:$M$5095,8,FALSE)</f>
        <v>22.9444444444444</v>
      </c>
      <c r="BM459">
        <f>VLOOKUP($BI459, [1]TableView_704030_20160816_20160!$D$2:$M$5095,10,FALSE)</f>
        <v>0</v>
      </c>
      <c r="BN459">
        <f>VLOOKUP($BI459, [1]TableView_704030_20160816_20160!$D$2:$M$5095,4,FALSE)</f>
        <v>83</v>
      </c>
      <c r="BO459">
        <f>VLOOKUP($BI459, [1]TableView_704030_20160816_20160!$D$2:$M$5095,6,FALSE)</f>
        <v>36</v>
      </c>
      <c r="BP459">
        <f>VLOOKUP($BI459, [1]TableView_704030_20160816_20160!$D$2:$M$5095,7,FALSE)</f>
        <v>1.8</v>
      </c>
      <c r="BQ459">
        <f>VLOOKUP($BI459, [1]TableView_704030_20160816_20160!$D$2:$M$5095,2,FALSE)</f>
        <v>3.5</v>
      </c>
      <c r="BR459">
        <f>VLOOKUP($BJ459, [2]aacb8965d69cc6fd1cb3a5cae9e8ae7!$C$6:$F$853,4,FALSE)</f>
        <v>0</v>
      </c>
      <c r="BS459" s="15">
        <v>4</v>
      </c>
      <c r="BT459" t="str">
        <f t="shared" si="43"/>
        <v>24/08/2016 4</v>
      </c>
      <c r="BU459">
        <f>VLOOKUP($BT459, [3]Sheet1!$D$3:$T$89,4,FALSE)</f>
        <v>24</v>
      </c>
      <c r="BV459">
        <f>VLOOKUP($BT459, [3]Sheet1!$D$3:$T$89,5,FALSE)</f>
        <v>23</v>
      </c>
      <c r="BW459">
        <f>VLOOKUP($BT459, [3]Sheet1!$D$3:$T$89,8,FALSE)</f>
        <v>24</v>
      </c>
      <c r="BX459">
        <f>VLOOKUP($BT459, [3]Sheet1!$D$3:$T$89,9,FALSE)</f>
        <v>23</v>
      </c>
      <c r="BY459">
        <f>VLOOKUP($BT459, [3]Sheet1!$D$3:$T$89,12,FALSE)</f>
        <v>24</v>
      </c>
      <c r="BZ459">
        <f>VLOOKUP($BT459, [3]Sheet1!$D$3:$T$89,13,FALSE)</f>
        <v>23</v>
      </c>
      <c r="CA459" t="str">
        <f>VLOOKUP($BT459, [3]Sheet1!$D$3:$T$89,16,FALSE)</f>
        <v>N/A</v>
      </c>
      <c r="CB459" t="str">
        <f>VLOOKUP($BT459, [3]Sheet1!$D$3:$T$89,17,FALSE)</f>
        <v>N/A</v>
      </c>
      <c r="CD459" s="12">
        <v>42606</v>
      </c>
      <c r="CE459" s="2">
        <v>0.76180555555555796</v>
      </c>
      <c r="CF459" s="2" t="s">
        <v>1986</v>
      </c>
      <c r="CG459" s="2">
        <v>42606.763888888891</v>
      </c>
      <c r="CH459" s="2">
        <v>42606.770833333336</v>
      </c>
      <c r="CI459" t="s">
        <v>1984</v>
      </c>
      <c r="CJ459" t="s">
        <v>1244</v>
      </c>
      <c r="CK459">
        <v>1015.6457888800001</v>
      </c>
      <c r="CL459">
        <v>22.9444444444444</v>
      </c>
      <c r="CM459">
        <v>0</v>
      </c>
      <c r="CN459">
        <v>83</v>
      </c>
      <c r="CO459">
        <v>36</v>
      </c>
      <c r="CP459">
        <v>1.8</v>
      </c>
      <c r="CQ459">
        <v>3.5</v>
      </c>
      <c r="CR459">
        <v>0</v>
      </c>
      <c r="CS459">
        <v>4</v>
      </c>
      <c r="CT459" t="s">
        <v>1245</v>
      </c>
      <c r="CU459">
        <v>24</v>
      </c>
      <c r="CV459">
        <v>23</v>
      </c>
      <c r="CW459">
        <v>24</v>
      </c>
      <c r="CX459">
        <v>23</v>
      </c>
      <c r="CY459">
        <v>24</v>
      </c>
      <c r="CZ459">
        <v>23</v>
      </c>
      <c r="DA459" t="s">
        <v>27</v>
      </c>
      <c r="DB459" t="s">
        <v>27</v>
      </c>
    </row>
    <row r="460" spans="2:106">
      <c r="D460" s="3">
        <v>28</v>
      </c>
      <c r="E460" s="1">
        <v>1</v>
      </c>
      <c r="F460">
        <v>8</v>
      </c>
      <c r="G460" t="s">
        <v>110</v>
      </c>
      <c r="H460" t="s">
        <v>41</v>
      </c>
      <c r="BD460" s="39">
        <v>42606</v>
      </c>
      <c r="BE460" s="23">
        <v>0.76250000000000295</v>
      </c>
      <c r="BF460" s="10" t="str">
        <f t="shared" si="44"/>
        <v>24/08/2016 18:18</v>
      </c>
      <c r="BG460" s="35">
        <f t="shared" si="45"/>
        <v>42606.763888888891</v>
      </c>
      <c r="BH460" s="35">
        <f t="shared" si="46"/>
        <v>42606.770833333336</v>
      </c>
      <c r="BI460" t="str">
        <f t="shared" si="47"/>
        <v>24/08/2016 18:20:00</v>
      </c>
      <c r="BJ460" s="40" t="str">
        <f t="shared" si="48"/>
        <v>24/08/2016 18:30:00</v>
      </c>
      <c r="BK460">
        <f>VLOOKUP($BI460, [1]TableView_704030_20160816_20160!$D$2:$M$5095,3,FALSE)</f>
        <v>1015.6457888800001</v>
      </c>
      <c r="BL460">
        <f>VLOOKUP($BI460, [1]TableView_704030_20160816_20160!$D$2:$M$5095,8,FALSE)</f>
        <v>22.9444444444444</v>
      </c>
      <c r="BM460">
        <f>VLOOKUP($BI460, [1]TableView_704030_20160816_20160!$D$2:$M$5095,10,FALSE)</f>
        <v>0</v>
      </c>
      <c r="BN460">
        <f>VLOOKUP($BI460, [1]TableView_704030_20160816_20160!$D$2:$M$5095,4,FALSE)</f>
        <v>83</v>
      </c>
      <c r="BO460">
        <f>VLOOKUP($BI460, [1]TableView_704030_20160816_20160!$D$2:$M$5095,6,FALSE)</f>
        <v>36</v>
      </c>
      <c r="BP460">
        <f>VLOOKUP($BI460, [1]TableView_704030_20160816_20160!$D$2:$M$5095,7,FALSE)</f>
        <v>1.8</v>
      </c>
      <c r="BQ460">
        <f>VLOOKUP($BI460, [1]TableView_704030_20160816_20160!$D$2:$M$5095,2,FALSE)</f>
        <v>3.5</v>
      </c>
      <c r="BR460">
        <f>VLOOKUP($BJ460, [2]aacb8965d69cc6fd1cb3a5cae9e8ae7!$C$6:$F$853,4,FALSE)</f>
        <v>0</v>
      </c>
      <c r="BS460" s="15">
        <v>4</v>
      </c>
      <c r="BT460" t="str">
        <f t="shared" si="43"/>
        <v>24/08/2016 4</v>
      </c>
      <c r="BU460">
        <f>VLOOKUP($BT460, [3]Sheet1!$D$3:$T$89,4,FALSE)</f>
        <v>24</v>
      </c>
      <c r="BV460">
        <f>VLOOKUP($BT460, [3]Sheet1!$D$3:$T$89,5,FALSE)</f>
        <v>23</v>
      </c>
      <c r="BW460">
        <f>VLOOKUP($BT460, [3]Sheet1!$D$3:$T$89,8,FALSE)</f>
        <v>24</v>
      </c>
      <c r="BX460">
        <f>VLOOKUP($BT460, [3]Sheet1!$D$3:$T$89,9,FALSE)</f>
        <v>23</v>
      </c>
      <c r="BY460">
        <f>VLOOKUP($BT460, [3]Sheet1!$D$3:$T$89,12,FALSE)</f>
        <v>24</v>
      </c>
      <c r="BZ460">
        <f>VLOOKUP($BT460, [3]Sheet1!$D$3:$T$89,13,FALSE)</f>
        <v>23</v>
      </c>
      <c r="CA460" t="str">
        <f>VLOOKUP($BT460, [3]Sheet1!$D$3:$T$89,16,FALSE)</f>
        <v>N/A</v>
      </c>
      <c r="CB460" t="str">
        <f>VLOOKUP($BT460, [3]Sheet1!$D$3:$T$89,17,FALSE)</f>
        <v>N/A</v>
      </c>
      <c r="CD460" s="12">
        <v>42606</v>
      </c>
      <c r="CE460" s="2">
        <v>0.76250000000000295</v>
      </c>
      <c r="CF460" s="2" t="s">
        <v>1987</v>
      </c>
      <c r="CG460" s="2">
        <v>42606.763888888891</v>
      </c>
      <c r="CH460" s="2">
        <v>42606.770833333336</v>
      </c>
      <c r="CI460" t="s">
        <v>1984</v>
      </c>
      <c r="CJ460" t="s">
        <v>1244</v>
      </c>
      <c r="CK460">
        <v>1015.6457888800001</v>
      </c>
      <c r="CL460">
        <v>22.9444444444444</v>
      </c>
      <c r="CM460">
        <v>0</v>
      </c>
      <c r="CN460">
        <v>83</v>
      </c>
      <c r="CO460">
        <v>36</v>
      </c>
      <c r="CP460">
        <v>1.8</v>
      </c>
      <c r="CQ460">
        <v>3.5</v>
      </c>
      <c r="CR460">
        <v>0</v>
      </c>
      <c r="CS460">
        <v>4</v>
      </c>
      <c r="CT460" t="s">
        <v>1245</v>
      </c>
      <c r="CU460">
        <v>24</v>
      </c>
      <c r="CV460">
        <v>23</v>
      </c>
      <c r="CW460">
        <v>24</v>
      </c>
      <c r="CX460">
        <v>23</v>
      </c>
      <c r="CY460">
        <v>24</v>
      </c>
      <c r="CZ460">
        <v>23</v>
      </c>
      <c r="DA460" t="s">
        <v>27</v>
      </c>
      <c r="DB460" t="s">
        <v>27</v>
      </c>
    </row>
    <row r="461" spans="2:106">
      <c r="D461" s="3">
        <v>29</v>
      </c>
      <c r="E461" s="1">
        <v>1</v>
      </c>
      <c r="F461">
        <v>8</v>
      </c>
      <c r="G461" t="s">
        <v>110</v>
      </c>
      <c r="H461" t="s">
        <v>41</v>
      </c>
      <c r="BD461" s="39">
        <v>42606</v>
      </c>
      <c r="BE461" s="23">
        <v>0.76319444444444795</v>
      </c>
      <c r="BF461" s="10" t="str">
        <f t="shared" si="44"/>
        <v>24/08/2016 18:19</v>
      </c>
      <c r="BG461" s="35">
        <f t="shared" si="45"/>
        <v>42606.763888888891</v>
      </c>
      <c r="BH461" s="35">
        <f t="shared" si="46"/>
        <v>42606.770833333336</v>
      </c>
      <c r="BI461" t="str">
        <f t="shared" si="47"/>
        <v>24/08/2016 18:20:00</v>
      </c>
      <c r="BJ461" s="40" t="str">
        <f t="shared" si="48"/>
        <v>24/08/2016 18:30:00</v>
      </c>
      <c r="BK461">
        <f>VLOOKUP($BI461, [1]TableView_704030_20160816_20160!$D$2:$M$5095,3,FALSE)</f>
        <v>1015.6457888800001</v>
      </c>
      <c r="BL461">
        <f>VLOOKUP($BI461, [1]TableView_704030_20160816_20160!$D$2:$M$5095,8,FALSE)</f>
        <v>22.9444444444444</v>
      </c>
      <c r="BM461">
        <f>VLOOKUP($BI461, [1]TableView_704030_20160816_20160!$D$2:$M$5095,10,FALSE)</f>
        <v>0</v>
      </c>
      <c r="BN461">
        <f>VLOOKUP($BI461, [1]TableView_704030_20160816_20160!$D$2:$M$5095,4,FALSE)</f>
        <v>83</v>
      </c>
      <c r="BO461">
        <f>VLOOKUP($BI461, [1]TableView_704030_20160816_20160!$D$2:$M$5095,6,FALSE)</f>
        <v>36</v>
      </c>
      <c r="BP461">
        <f>VLOOKUP($BI461, [1]TableView_704030_20160816_20160!$D$2:$M$5095,7,FALSE)</f>
        <v>1.8</v>
      </c>
      <c r="BQ461">
        <f>VLOOKUP($BI461, [1]TableView_704030_20160816_20160!$D$2:$M$5095,2,FALSE)</f>
        <v>3.5</v>
      </c>
      <c r="BR461">
        <f>VLOOKUP($BJ461, [2]aacb8965d69cc6fd1cb3a5cae9e8ae7!$C$6:$F$853,4,FALSE)</f>
        <v>0</v>
      </c>
      <c r="BS461" s="15">
        <v>4</v>
      </c>
      <c r="BT461" t="str">
        <f t="shared" si="43"/>
        <v>24/08/2016 4</v>
      </c>
      <c r="BU461">
        <f>VLOOKUP($BT461, [3]Sheet1!$D$3:$T$89,4,FALSE)</f>
        <v>24</v>
      </c>
      <c r="BV461">
        <f>VLOOKUP($BT461, [3]Sheet1!$D$3:$T$89,5,FALSE)</f>
        <v>23</v>
      </c>
      <c r="BW461">
        <f>VLOOKUP($BT461, [3]Sheet1!$D$3:$T$89,8,FALSE)</f>
        <v>24</v>
      </c>
      <c r="BX461">
        <f>VLOOKUP($BT461, [3]Sheet1!$D$3:$T$89,9,FALSE)</f>
        <v>23</v>
      </c>
      <c r="BY461">
        <f>VLOOKUP($BT461, [3]Sheet1!$D$3:$T$89,12,FALSE)</f>
        <v>24</v>
      </c>
      <c r="BZ461">
        <f>VLOOKUP($BT461, [3]Sheet1!$D$3:$T$89,13,FALSE)</f>
        <v>23</v>
      </c>
      <c r="CA461" t="str">
        <f>VLOOKUP($BT461, [3]Sheet1!$D$3:$T$89,16,FALSE)</f>
        <v>N/A</v>
      </c>
      <c r="CB461" t="str">
        <f>VLOOKUP($BT461, [3]Sheet1!$D$3:$T$89,17,FALSE)</f>
        <v>N/A</v>
      </c>
      <c r="CD461" s="12">
        <v>42606</v>
      </c>
      <c r="CE461" s="2">
        <v>0.76319444444444795</v>
      </c>
      <c r="CF461" s="2" t="s">
        <v>1988</v>
      </c>
      <c r="CG461" s="2">
        <v>42606.763888888891</v>
      </c>
      <c r="CH461" s="2">
        <v>42606.770833333336</v>
      </c>
      <c r="CI461" t="s">
        <v>1984</v>
      </c>
      <c r="CJ461" t="s">
        <v>1244</v>
      </c>
      <c r="CK461">
        <v>1015.6457888800001</v>
      </c>
      <c r="CL461">
        <v>22.9444444444444</v>
      </c>
      <c r="CM461">
        <v>0</v>
      </c>
      <c r="CN461">
        <v>83</v>
      </c>
      <c r="CO461">
        <v>36</v>
      </c>
      <c r="CP461">
        <v>1.8</v>
      </c>
      <c r="CQ461">
        <v>3.5</v>
      </c>
      <c r="CR461">
        <v>0</v>
      </c>
      <c r="CS461">
        <v>4</v>
      </c>
      <c r="CT461" t="s">
        <v>1245</v>
      </c>
      <c r="CU461">
        <v>24</v>
      </c>
      <c r="CV461">
        <v>23</v>
      </c>
      <c r="CW461">
        <v>24</v>
      </c>
      <c r="CX461">
        <v>23</v>
      </c>
      <c r="CY461">
        <v>24</v>
      </c>
      <c r="CZ461">
        <v>23</v>
      </c>
      <c r="DA461" t="s">
        <v>27</v>
      </c>
      <c r="DB461" t="s">
        <v>27</v>
      </c>
    </row>
    <row r="462" spans="2:106">
      <c r="D462" s="3">
        <v>30</v>
      </c>
      <c r="E462" s="1">
        <v>1</v>
      </c>
      <c r="F462">
        <v>8</v>
      </c>
      <c r="G462" t="s">
        <v>110</v>
      </c>
      <c r="H462" t="s">
        <v>42</v>
      </c>
      <c r="BD462" s="39">
        <v>42606</v>
      </c>
      <c r="BE462" s="23">
        <v>0.76388888888889195</v>
      </c>
      <c r="BF462" s="10" t="str">
        <f t="shared" si="44"/>
        <v>24/08/2016 18:20</v>
      </c>
      <c r="BG462" s="35">
        <f t="shared" si="45"/>
        <v>42606.763888888891</v>
      </c>
      <c r="BH462" s="35">
        <f t="shared" si="46"/>
        <v>42606.770833333336</v>
      </c>
      <c r="BI462" t="str">
        <f t="shared" si="47"/>
        <v>24/08/2016 18:20:00</v>
      </c>
      <c r="BJ462" s="40" t="str">
        <f t="shared" si="48"/>
        <v>24/08/2016 18:30:00</v>
      </c>
      <c r="BK462">
        <f>VLOOKUP($BI462, [1]TableView_704030_20160816_20160!$D$2:$M$5095,3,FALSE)</f>
        <v>1015.6457888800001</v>
      </c>
      <c r="BL462">
        <f>VLOOKUP($BI462, [1]TableView_704030_20160816_20160!$D$2:$M$5095,8,FALSE)</f>
        <v>22.9444444444444</v>
      </c>
      <c r="BM462">
        <f>VLOOKUP($BI462, [1]TableView_704030_20160816_20160!$D$2:$M$5095,10,FALSE)</f>
        <v>0</v>
      </c>
      <c r="BN462">
        <f>VLOOKUP($BI462, [1]TableView_704030_20160816_20160!$D$2:$M$5095,4,FALSE)</f>
        <v>83</v>
      </c>
      <c r="BO462">
        <f>VLOOKUP($BI462, [1]TableView_704030_20160816_20160!$D$2:$M$5095,6,FALSE)</f>
        <v>36</v>
      </c>
      <c r="BP462">
        <f>VLOOKUP($BI462, [1]TableView_704030_20160816_20160!$D$2:$M$5095,7,FALSE)</f>
        <v>1.8</v>
      </c>
      <c r="BQ462">
        <f>VLOOKUP($BI462, [1]TableView_704030_20160816_20160!$D$2:$M$5095,2,FALSE)</f>
        <v>3.5</v>
      </c>
      <c r="BR462">
        <f>VLOOKUP($BJ462, [2]aacb8965d69cc6fd1cb3a5cae9e8ae7!$C$6:$F$853,4,FALSE)</f>
        <v>0</v>
      </c>
      <c r="BS462" s="15">
        <v>4</v>
      </c>
      <c r="BT462" t="str">
        <f t="shared" si="43"/>
        <v>24/08/2016 4</v>
      </c>
      <c r="BU462">
        <f>VLOOKUP($BT462, [3]Sheet1!$D$3:$T$89,4,FALSE)</f>
        <v>24</v>
      </c>
      <c r="BV462">
        <f>VLOOKUP($BT462, [3]Sheet1!$D$3:$T$89,5,FALSE)</f>
        <v>23</v>
      </c>
      <c r="BW462">
        <f>VLOOKUP($BT462, [3]Sheet1!$D$3:$T$89,8,FALSE)</f>
        <v>24</v>
      </c>
      <c r="BX462">
        <f>VLOOKUP($BT462, [3]Sheet1!$D$3:$T$89,9,FALSE)</f>
        <v>23</v>
      </c>
      <c r="BY462">
        <f>VLOOKUP($BT462, [3]Sheet1!$D$3:$T$89,12,FALSE)</f>
        <v>24</v>
      </c>
      <c r="BZ462">
        <f>VLOOKUP($BT462, [3]Sheet1!$D$3:$T$89,13,FALSE)</f>
        <v>23</v>
      </c>
      <c r="CA462" t="str">
        <f>VLOOKUP($BT462, [3]Sheet1!$D$3:$T$89,16,FALSE)</f>
        <v>N/A</v>
      </c>
      <c r="CB462" t="str">
        <f>VLOOKUP($BT462, [3]Sheet1!$D$3:$T$89,17,FALSE)</f>
        <v>N/A</v>
      </c>
      <c r="CD462" s="12">
        <v>42606</v>
      </c>
      <c r="CE462" s="2">
        <v>0.76388888888889195</v>
      </c>
      <c r="CF462" s="2" t="s">
        <v>1989</v>
      </c>
      <c r="CG462" s="2">
        <v>42606.763888888891</v>
      </c>
      <c r="CH462" s="2">
        <v>42606.770833333336</v>
      </c>
      <c r="CI462" t="s">
        <v>1984</v>
      </c>
      <c r="CJ462" t="s">
        <v>1244</v>
      </c>
      <c r="CK462">
        <v>1015.6457888800001</v>
      </c>
      <c r="CL462">
        <v>22.9444444444444</v>
      </c>
      <c r="CM462">
        <v>0</v>
      </c>
      <c r="CN462">
        <v>83</v>
      </c>
      <c r="CO462">
        <v>36</v>
      </c>
      <c r="CP462">
        <v>1.8</v>
      </c>
      <c r="CQ462">
        <v>3.5</v>
      </c>
      <c r="CR462">
        <v>0</v>
      </c>
      <c r="CS462">
        <v>4</v>
      </c>
      <c r="CT462" t="s">
        <v>1245</v>
      </c>
      <c r="CU462">
        <v>24</v>
      </c>
      <c r="CV462">
        <v>23</v>
      </c>
      <c r="CW462">
        <v>24</v>
      </c>
      <c r="CX462">
        <v>23</v>
      </c>
      <c r="CY462">
        <v>24</v>
      </c>
      <c r="CZ462">
        <v>23</v>
      </c>
      <c r="DA462" t="s">
        <v>27</v>
      </c>
      <c r="DB462" t="s">
        <v>27</v>
      </c>
    </row>
    <row r="463" spans="2:106">
      <c r="BD463" s="39">
        <v>42606</v>
      </c>
      <c r="BE463" s="23">
        <v>0.76458333333333695</v>
      </c>
      <c r="BF463" s="10" t="str">
        <f t="shared" si="44"/>
        <v>24/08/2016 18:21</v>
      </c>
      <c r="BG463" s="35">
        <f t="shared" si="45"/>
        <v>42606.763888888891</v>
      </c>
      <c r="BH463" s="35">
        <f t="shared" si="46"/>
        <v>42606.770833333336</v>
      </c>
      <c r="BI463" t="str">
        <f t="shared" si="47"/>
        <v>24/08/2016 18:20:00</v>
      </c>
      <c r="BJ463" s="40" t="str">
        <f t="shared" si="48"/>
        <v>24/08/2016 18:30:00</v>
      </c>
      <c r="BK463">
        <f>VLOOKUP($BI463, [1]TableView_704030_20160816_20160!$D$2:$M$5095,3,FALSE)</f>
        <v>1015.6457888800001</v>
      </c>
      <c r="BL463">
        <f>VLOOKUP($BI463, [1]TableView_704030_20160816_20160!$D$2:$M$5095,8,FALSE)</f>
        <v>22.9444444444444</v>
      </c>
      <c r="BM463">
        <f>VLOOKUP($BI463, [1]TableView_704030_20160816_20160!$D$2:$M$5095,10,FALSE)</f>
        <v>0</v>
      </c>
      <c r="BN463">
        <f>VLOOKUP($BI463, [1]TableView_704030_20160816_20160!$D$2:$M$5095,4,FALSE)</f>
        <v>83</v>
      </c>
      <c r="BO463">
        <f>VLOOKUP($BI463, [1]TableView_704030_20160816_20160!$D$2:$M$5095,6,FALSE)</f>
        <v>36</v>
      </c>
      <c r="BP463">
        <f>VLOOKUP($BI463, [1]TableView_704030_20160816_20160!$D$2:$M$5095,7,FALSE)</f>
        <v>1.8</v>
      </c>
      <c r="BQ463">
        <f>VLOOKUP($BI463, [1]TableView_704030_20160816_20160!$D$2:$M$5095,2,FALSE)</f>
        <v>3.5</v>
      </c>
      <c r="BR463">
        <f>VLOOKUP($BJ463, [2]aacb8965d69cc6fd1cb3a5cae9e8ae7!$C$6:$F$853,4,FALSE)</f>
        <v>0</v>
      </c>
      <c r="BS463" s="15">
        <v>4</v>
      </c>
      <c r="BT463" t="str">
        <f t="shared" si="43"/>
        <v>24/08/2016 4</v>
      </c>
      <c r="BU463">
        <f>VLOOKUP($BT463, [3]Sheet1!$D$3:$T$89,4,FALSE)</f>
        <v>24</v>
      </c>
      <c r="BV463">
        <f>VLOOKUP($BT463, [3]Sheet1!$D$3:$T$89,5,FALSE)</f>
        <v>23</v>
      </c>
      <c r="BW463">
        <f>VLOOKUP($BT463, [3]Sheet1!$D$3:$T$89,8,FALSE)</f>
        <v>24</v>
      </c>
      <c r="BX463">
        <f>VLOOKUP($BT463, [3]Sheet1!$D$3:$T$89,9,FALSE)</f>
        <v>23</v>
      </c>
      <c r="BY463">
        <f>VLOOKUP($BT463, [3]Sheet1!$D$3:$T$89,12,FALSE)</f>
        <v>24</v>
      </c>
      <c r="BZ463">
        <f>VLOOKUP($BT463, [3]Sheet1!$D$3:$T$89,13,FALSE)</f>
        <v>23</v>
      </c>
      <c r="CA463" t="str">
        <f>VLOOKUP($BT463, [3]Sheet1!$D$3:$T$89,16,FALSE)</f>
        <v>N/A</v>
      </c>
      <c r="CB463" t="str">
        <f>VLOOKUP($BT463, [3]Sheet1!$D$3:$T$89,17,FALSE)</f>
        <v>N/A</v>
      </c>
      <c r="CD463" s="12">
        <v>42606</v>
      </c>
      <c r="CE463" s="2">
        <v>0.76458333333333695</v>
      </c>
      <c r="CF463" s="2" t="s">
        <v>1990</v>
      </c>
      <c r="CG463" s="2">
        <v>42606.763888888891</v>
      </c>
      <c r="CH463" s="2">
        <v>42606.770833333336</v>
      </c>
      <c r="CI463" t="s">
        <v>1984</v>
      </c>
      <c r="CJ463" t="s">
        <v>1244</v>
      </c>
      <c r="CK463">
        <v>1015.6457888800001</v>
      </c>
      <c r="CL463">
        <v>22.9444444444444</v>
      </c>
      <c r="CM463">
        <v>0</v>
      </c>
      <c r="CN463">
        <v>83</v>
      </c>
      <c r="CO463">
        <v>36</v>
      </c>
      <c r="CP463">
        <v>1.8</v>
      </c>
      <c r="CQ463">
        <v>3.5</v>
      </c>
      <c r="CR463">
        <v>0</v>
      </c>
      <c r="CS463">
        <v>4</v>
      </c>
      <c r="CT463" t="s">
        <v>1245</v>
      </c>
      <c r="CU463">
        <v>24</v>
      </c>
      <c r="CV463">
        <v>23</v>
      </c>
      <c r="CW463">
        <v>24</v>
      </c>
      <c r="CX463">
        <v>23</v>
      </c>
      <c r="CY463">
        <v>24</v>
      </c>
      <c r="CZ463">
        <v>23</v>
      </c>
      <c r="DA463" t="s">
        <v>27</v>
      </c>
      <c r="DB463" t="s">
        <v>27</v>
      </c>
    </row>
    <row r="464" spans="2:106" s="7" customFormat="1">
      <c r="B464" s="16"/>
      <c r="D464" s="9"/>
      <c r="E464" s="8"/>
      <c r="L464" s="8"/>
      <c r="S464" s="8"/>
      <c r="Z464" s="8"/>
      <c r="AG464" s="8"/>
      <c r="AN464" s="8"/>
      <c r="AT464" s="21"/>
      <c r="BD464" s="39">
        <v>42606</v>
      </c>
      <c r="BE464" s="23">
        <v>0.76527777777778105</v>
      </c>
      <c r="BF464" s="10" t="str">
        <f t="shared" si="44"/>
        <v>24/08/2016 18:22</v>
      </c>
      <c r="BG464" s="35">
        <f t="shared" si="45"/>
        <v>42606.763888888891</v>
      </c>
      <c r="BH464" s="35">
        <f t="shared" si="46"/>
        <v>42606.770833333336</v>
      </c>
      <c r="BI464" t="str">
        <f t="shared" si="47"/>
        <v>24/08/2016 18:20:00</v>
      </c>
      <c r="BJ464" s="40" t="str">
        <f t="shared" si="48"/>
        <v>24/08/2016 18:30:00</v>
      </c>
      <c r="BK464">
        <f>VLOOKUP($BI464, [1]TableView_704030_20160816_20160!$D$2:$M$5095,3,FALSE)</f>
        <v>1015.6457888800001</v>
      </c>
      <c r="BL464">
        <f>VLOOKUP($BI464, [1]TableView_704030_20160816_20160!$D$2:$M$5095,8,FALSE)</f>
        <v>22.9444444444444</v>
      </c>
      <c r="BM464">
        <f>VLOOKUP($BI464, [1]TableView_704030_20160816_20160!$D$2:$M$5095,10,FALSE)</f>
        <v>0</v>
      </c>
      <c r="BN464">
        <f>VLOOKUP($BI464, [1]TableView_704030_20160816_20160!$D$2:$M$5095,4,FALSE)</f>
        <v>83</v>
      </c>
      <c r="BO464">
        <f>VLOOKUP($BI464, [1]TableView_704030_20160816_20160!$D$2:$M$5095,6,FALSE)</f>
        <v>36</v>
      </c>
      <c r="BP464">
        <f>VLOOKUP($BI464, [1]TableView_704030_20160816_20160!$D$2:$M$5095,7,FALSE)</f>
        <v>1.8</v>
      </c>
      <c r="BQ464">
        <f>VLOOKUP($BI464, [1]TableView_704030_20160816_20160!$D$2:$M$5095,2,FALSE)</f>
        <v>3.5</v>
      </c>
      <c r="BR464">
        <f>VLOOKUP($BJ464, [2]aacb8965d69cc6fd1cb3a5cae9e8ae7!$C$6:$F$853,4,FALSE)</f>
        <v>0</v>
      </c>
      <c r="BS464" s="15">
        <v>4</v>
      </c>
      <c r="BT464" t="str">
        <f t="shared" si="43"/>
        <v>24/08/2016 4</v>
      </c>
      <c r="BU464">
        <f>VLOOKUP($BT464, [3]Sheet1!$D$3:$T$89,4,FALSE)</f>
        <v>24</v>
      </c>
      <c r="BV464">
        <f>VLOOKUP($BT464, [3]Sheet1!$D$3:$T$89,5,FALSE)</f>
        <v>23</v>
      </c>
      <c r="BW464">
        <f>VLOOKUP($BT464, [3]Sheet1!$D$3:$T$89,8,FALSE)</f>
        <v>24</v>
      </c>
      <c r="BX464">
        <f>VLOOKUP($BT464, [3]Sheet1!$D$3:$T$89,9,FALSE)</f>
        <v>23</v>
      </c>
      <c r="BY464">
        <f>VLOOKUP($BT464, [3]Sheet1!$D$3:$T$89,12,FALSE)</f>
        <v>24</v>
      </c>
      <c r="BZ464">
        <f>VLOOKUP($BT464, [3]Sheet1!$D$3:$T$89,13,FALSE)</f>
        <v>23</v>
      </c>
      <c r="CA464" t="str">
        <f>VLOOKUP($BT464, [3]Sheet1!$D$3:$T$89,16,FALSE)</f>
        <v>N/A</v>
      </c>
      <c r="CB464" t="str">
        <f>VLOOKUP($BT464, [3]Sheet1!$D$3:$T$89,17,FALSE)</f>
        <v>N/A</v>
      </c>
      <c r="CD464" s="36">
        <v>42606</v>
      </c>
      <c r="CE464" s="42">
        <v>0.76527777777778105</v>
      </c>
      <c r="CF464" s="42" t="s">
        <v>1991</v>
      </c>
      <c r="CG464" s="42">
        <v>42606.763888888891</v>
      </c>
      <c r="CH464" s="42">
        <v>42606.770833333336</v>
      </c>
      <c r="CI464" s="7" t="s">
        <v>1984</v>
      </c>
      <c r="CJ464" s="7" t="s">
        <v>1244</v>
      </c>
      <c r="CK464" s="7">
        <v>1015.6457888800001</v>
      </c>
      <c r="CL464" s="7">
        <v>22.9444444444444</v>
      </c>
      <c r="CM464" s="7">
        <v>0</v>
      </c>
      <c r="CN464" s="7">
        <v>83</v>
      </c>
      <c r="CO464" s="7">
        <v>36</v>
      </c>
      <c r="CP464" s="7">
        <v>1.8</v>
      </c>
      <c r="CQ464" s="7">
        <v>3.5</v>
      </c>
      <c r="CR464" s="7">
        <v>0</v>
      </c>
      <c r="CS464" s="7">
        <v>4</v>
      </c>
      <c r="CT464" s="7" t="s">
        <v>1245</v>
      </c>
      <c r="CU464" s="7">
        <v>24</v>
      </c>
      <c r="CV464" s="7">
        <v>23</v>
      </c>
      <c r="CW464" s="7">
        <v>24</v>
      </c>
      <c r="CX464" s="7">
        <v>23</v>
      </c>
      <c r="CY464" s="7">
        <v>24</v>
      </c>
      <c r="CZ464" s="7">
        <v>23</v>
      </c>
      <c r="DA464" s="7" t="s">
        <v>27</v>
      </c>
      <c r="DB464" s="7" t="s">
        <v>27</v>
      </c>
    </row>
    <row r="465" spans="1:106">
      <c r="A465" t="s">
        <v>0</v>
      </c>
      <c r="B465" s="17" t="s">
        <v>373</v>
      </c>
      <c r="D465" s="11">
        <v>0</v>
      </c>
      <c r="E465" s="1">
        <v>1</v>
      </c>
      <c r="F465" s="15">
        <v>7</v>
      </c>
      <c r="G465" s="15" t="s">
        <v>34</v>
      </c>
      <c r="L465" s="1">
        <v>1</v>
      </c>
      <c r="M465">
        <v>4</v>
      </c>
      <c r="N465" t="s">
        <v>54</v>
      </c>
      <c r="S465" s="1">
        <v>1</v>
      </c>
      <c r="T465">
        <v>4</v>
      </c>
      <c r="U465" t="s">
        <v>304</v>
      </c>
      <c r="V465" t="s">
        <v>57</v>
      </c>
      <c r="W465">
        <v>1</v>
      </c>
      <c r="Z465" s="1">
        <v>1</v>
      </c>
      <c r="AA465">
        <v>5</v>
      </c>
      <c r="AB465" t="s">
        <v>40</v>
      </c>
      <c r="AC465" t="s">
        <v>136</v>
      </c>
      <c r="AD465">
        <v>8</v>
      </c>
      <c r="AG465" s="1">
        <v>1</v>
      </c>
      <c r="AH465">
        <v>9</v>
      </c>
      <c r="AI465" t="s">
        <v>654</v>
      </c>
      <c r="BD465" s="39">
        <v>42607</v>
      </c>
      <c r="BE465" s="23">
        <v>0.70138888888888884</v>
      </c>
      <c r="BF465" s="10" t="str">
        <f t="shared" si="44"/>
        <v>25/08/2016 16:50</v>
      </c>
      <c r="BG465" s="35">
        <v>0.70486111111111116</v>
      </c>
      <c r="BH465" s="35">
        <f t="shared" si="46"/>
        <v>42607.708333333336</v>
      </c>
      <c r="BI465" t="str">
        <f t="shared" si="47"/>
        <v>25/08/2016 16:55:00</v>
      </c>
      <c r="BJ465" s="40" t="str">
        <f t="shared" si="48"/>
        <v>25/08/2016 17:00:00</v>
      </c>
      <c r="BK465">
        <f>VLOOKUP($BI465, [1]TableView_704030_20160816_20160!$D$2:$M$5095,3,FALSE)</f>
        <v>1012.22553599</v>
      </c>
      <c r="BL465">
        <f>VLOOKUP($BI465, [1]TableView_704030_20160816_20160!$D$2:$M$5095,8,FALSE)</f>
        <v>26.5555555555556</v>
      </c>
      <c r="BM465">
        <f>VLOOKUP($BI465, [1]TableView_704030_20160816_20160!$D$2:$M$5095,10,FALSE)</f>
        <v>0</v>
      </c>
      <c r="BN465">
        <f>VLOOKUP($BI465, [1]TableView_704030_20160816_20160!$D$2:$M$5095,4,FALSE)</f>
        <v>69</v>
      </c>
      <c r="BO465">
        <f>VLOOKUP($BI465, [1]TableView_704030_20160816_20160!$D$2:$M$5095,6,FALSE)</f>
        <v>138</v>
      </c>
      <c r="BP465">
        <f>VLOOKUP($BI465, [1]TableView_704030_20160816_20160!$D$2:$M$5095,7,FALSE)</f>
        <v>0.6</v>
      </c>
      <c r="BQ465">
        <f>VLOOKUP($BI465, [1]TableView_704030_20160816_20160!$D$2:$M$5095,2,FALSE)</f>
        <v>3.5</v>
      </c>
      <c r="BR465">
        <f>VLOOKUP($BJ465, [2]aacb8965d69cc6fd1cb3a5cae9e8ae7!$C$6:$F$853,4,FALSE)</f>
        <v>0.6</v>
      </c>
      <c r="BS465" s="15">
        <v>4</v>
      </c>
      <c r="BT465" t="str">
        <f t="shared" si="43"/>
        <v>25/08/2016 4</v>
      </c>
      <c r="BU465">
        <f>VLOOKUP($BT465, [3]Sheet1!$D$3:$T$89,4,FALSE)</f>
        <v>24</v>
      </c>
      <c r="BV465">
        <f>VLOOKUP($BT465, [3]Sheet1!$D$3:$T$89,5,FALSE)</f>
        <v>23</v>
      </c>
      <c r="BW465">
        <f>VLOOKUP($BT465, [3]Sheet1!$D$3:$T$89,8,FALSE)</f>
        <v>24</v>
      </c>
      <c r="BX465">
        <f>VLOOKUP($BT465, [3]Sheet1!$D$3:$T$89,9,FALSE)</f>
        <v>23</v>
      </c>
      <c r="BY465">
        <f>VLOOKUP($BT465, [3]Sheet1!$D$3:$T$89,12,FALSE)</f>
        <v>24</v>
      </c>
      <c r="BZ465">
        <f>VLOOKUP($BT465, [3]Sheet1!$D$3:$T$89,13,FALSE)</f>
        <v>22</v>
      </c>
      <c r="CA465" t="str">
        <f>VLOOKUP($BT465, [3]Sheet1!$D$3:$T$89,16,FALSE)</f>
        <v>N/A</v>
      </c>
      <c r="CB465" t="str">
        <f>VLOOKUP($BT465, [3]Sheet1!$D$3:$T$89,17,FALSE)</f>
        <v>N/A</v>
      </c>
      <c r="CD465" s="12">
        <v>42607</v>
      </c>
      <c r="CE465" s="2">
        <v>0.70138888888888884</v>
      </c>
      <c r="CF465" s="2" t="s">
        <v>1992</v>
      </c>
      <c r="CG465" s="2">
        <v>0.70486111111111116</v>
      </c>
      <c r="CH465" s="2">
        <v>42607.708333333336</v>
      </c>
      <c r="CI465" t="s">
        <v>1993</v>
      </c>
      <c r="CJ465" t="s">
        <v>1994</v>
      </c>
      <c r="CK465">
        <v>1012.22553599</v>
      </c>
      <c r="CL465">
        <v>26.5555555555556</v>
      </c>
      <c r="CM465">
        <v>0</v>
      </c>
      <c r="CN465">
        <v>69</v>
      </c>
      <c r="CO465">
        <v>138</v>
      </c>
      <c r="CP465">
        <v>0.6</v>
      </c>
      <c r="CQ465">
        <v>3.5</v>
      </c>
      <c r="CR465">
        <v>0.6</v>
      </c>
      <c r="CS465">
        <v>4</v>
      </c>
      <c r="CT465" t="s">
        <v>1248</v>
      </c>
      <c r="CU465">
        <v>24</v>
      </c>
      <c r="CV465">
        <v>23</v>
      </c>
      <c r="CW465">
        <v>24</v>
      </c>
      <c r="CX465">
        <v>23</v>
      </c>
      <c r="CY465">
        <v>24</v>
      </c>
      <c r="CZ465">
        <v>22</v>
      </c>
      <c r="DA465" t="s">
        <v>27</v>
      </c>
      <c r="DB465" t="s">
        <v>27</v>
      </c>
    </row>
    <row r="466" spans="1:106">
      <c r="A466" t="s">
        <v>1</v>
      </c>
      <c r="B466" s="18">
        <v>0.70138888888888884</v>
      </c>
      <c r="D466" s="3">
        <v>1</v>
      </c>
      <c r="E466" s="1">
        <v>1</v>
      </c>
      <c r="F466" s="15">
        <v>4</v>
      </c>
      <c r="G466" s="15" t="s">
        <v>91</v>
      </c>
      <c r="H466" t="s">
        <v>57</v>
      </c>
      <c r="I466">
        <v>3</v>
      </c>
      <c r="L466" s="1">
        <v>1</v>
      </c>
      <c r="M466">
        <v>5</v>
      </c>
      <c r="N466" t="s">
        <v>304</v>
      </c>
      <c r="O466" t="s">
        <v>57</v>
      </c>
      <c r="P466">
        <v>5</v>
      </c>
      <c r="S466" s="1">
        <v>1</v>
      </c>
      <c r="T466">
        <v>7</v>
      </c>
      <c r="U466" t="s">
        <v>34</v>
      </c>
      <c r="BD466" s="39">
        <v>42607</v>
      </c>
      <c r="BE466" s="23">
        <v>0.70208333333333339</v>
      </c>
      <c r="BF466" s="10" t="str">
        <f t="shared" si="44"/>
        <v>25/08/2016 16:51</v>
      </c>
      <c r="BG466" s="35">
        <v>0.70486111111111116</v>
      </c>
      <c r="BH466" s="35">
        <f t="shared" si="46"/>
        <v>42607.708333333336</v>
      </c>
      <c r="BI466" t="str">
        <f t="shared" si="47"/>
        <v>25/08/2016 16:55:00</v>
      </c>
      <c r="BJ466" s="40" t="str">
        <f t="shared" si="48"/>
        <v>25/08/2016 17:00:00</v>
      </c>
      <c r="BK466">
        <f>VLOOKUP($BI466, [1]TableView_704030_20160816_20160!$D$2:$M$5095,3,FALSE)</f>
        <v>1012.22553599</v>
      </c>
      <c r="BL466">
        <f>VLOOKUP($BI466, [1]TableView_704030_20160816_20160!$D$2:$M$5095,8,FALSE)</f>
        <v>26.5555555555556</v>
      </c>
      <c r="BM466">
        <f>VLOOKUP($BI466, [1]TableView_704030_20160816_20160!$D$2:$M$5095,10,FALSE)</f>
        <v>0</v>
      </c>
      <c r="BN466">
        <f>VLOOKUP($BI466, [1]TableView_704030_20160816_20160!$D$2:$M$5095,4,FALSE)</f>
        <v>69</v>
      </c>
      <c r="BO466">
        <f>VLOOKUP($BI466, [1]TableView_704030_20160816_20160!$D$2:$M$5095,6,FALSE)</f>
        <v>138</v>
      </c>
      <c r="BP466">
        <f>VLOOKUP($BI466, [1]TableView_704030_20160816_20160!$D$2:$M$5095,7,FALSE)</f>
        <v>0.6</v>
      </c>
      <c r="BQ466">
        <f>VLOOKUP($BI466, [1]TableView_704030_20160816_20160!$D$2:$M$5095,2,FALSE)</f>
        <v>3.5</v>
      </c>
      <c r="BR466">
        <f>VLOOKUP($BJ466, [2]aacb8965d69cc6fd1cb3a5cae9e8ae7!$C$6:$F$853,4,FALSE)</f>
        <v>0.6</v>
      </c>
      <c r="BS466" s="15">
        <v>4</v>
      </c>
      <c r="BT466" t="str">
        <f t="shared" si="43"/>
        <v>25/08/2016 4</v>
      </c>
      <c r="BU466">
        <f>VLOOKUP($BT466, [3]Sheet1!$D$3:$T$89,4,FALSE)</f>
        <v>24</v>
      </c>
      <c r="BV466">
        <f>VLOOKUP($BT466, [3]Sheet1!$D$3:$T$89,5,FALSE)</f>
        <v>23</v>
      </c>
      <c r="BW466">
        <f>VLOOKUP($BT466, [3]Sheet1!$D$3:$T$89,8,FALSE)</f>
        <v>24</v>
      </c>
      <c r="BX466">
        <f>VLOOKUP($BT466, [3]Sheet1!$D$3:$T$89,9,FALSE)</f>
        <v>23</v>
      </c>
      <c r="BY466">
        <f>VLOOKUP($BT466, [3]Sheet1!$D$3:$T$89,12,FALSE)</f>
        <v>24</v>
      </c>
      <c r="BZ466">
        <f>VLOOKUP($BT466, [3]Sheet1!$D$3:$T$89,13,FALSE)</f>
        <v>22</v>
      </c>
      <c r="CA466" t="str">
        <f>VLOOKUP($BT466, [3]Sheet1!$D$3:$T$89,16,FALSE)</f>
        <v>N/A</v>
      </c>
      <c r="CB466" t="str">
        <f>VLOOKUP($BT466, [3]Sheet1!$D$3:$T$89,17,FALSE)</f>
        <v>N/A</v>
      </c>
      <c r="CD466" s="12">
        <v>42607</v>
      </c>
      <c r="CE466" s="2">
        <v>0.70208333333333339</v>
      </c>
      <c r="CF466" s="2" t="s">
        <v>1995</v>
      </c>
      <c r="CG466" s="2">
        <v>0.70486111111111116</v>
      </c>
      <c r="CH466" s="2">
        <v>42607.708333333336</v>
      </c>
      <c r="CI466" t="s">
        <v>1993</v>
      </c>
      <c r="CJ466" t="s">
        <v>1994</v>
      </c>
      <c r="CK466">
        <v>1012.22553599</v>
      </c>
      <c r="CL466">
        <v>26.5555555555556</v>
      </c>
      <c r="CM466">
        <v>0</v>
      </c>
      <c r="CN466">
        <v>69</v>
      </c>
      <c r="CO466">
        <v>138</v>
      </c>
      <c r="CP466">
        <v>0.6</v>
      </c>
      <c r="CQ466">
        <v>3.5</v>
      </c>
      <c r="CR466">
        <v>0.6</v>
      </c>
      <c r="CS466">
        <v>4</v>
      </c>
      <c r="CT466" t="s">
        <v>1248</v>
      </c>
      <c r="CU466">
        <v>24</v>
      </c>
      <c r="CV466">
        <v>23</v>
      </c>
      <c r="CW466">
        <v>24</v>
      </c>
      <c r="CX466">
        <v>23</v>
      </c>
      <c r="CY466">
        <v>24</v>
      </c>
      <c r="CZ466">
        <v>22</v>
      </c>
      <c r="DA466" t="s">
        <v>27</v>
      </c>
      <c r="DB466" t="s">
        <v>27</v>
      </c>
    </row>
    <row r="467" spans="1:106">
      <c r="A467" t="s">
        <v>2</v>
      </c>
      <c r="B467" s="17" t="s">
        <v>20</v>
      </c>
      <c r="D467" s="3">
        <v>2</v>
      </c>
      <c r="E467" s="1">
        <v>1</v>
      </c>
      <c r="F467" s="15">
        <v>4</v>
      </c>
      <c r="G467" s="15" t="s">
        <v>91</v>
      </c>
      <c r="H467" t="s">
        <v>57</v>
      </c>
      <c r="I467">
        <v>3</v>
      </c>
      <c r="L467" s="1">
        <v>1</v>
      </c>
      <c r="M467">
        <v>5</v>
      </c>
      <c r="N467" t="s">
        <v>304</v>
      </c>
      <c r="O467" t="s">
        <v>57</v>
      </c>
      <c r="P467">
        <v>5</v>
      </c>
      <c r="S467" s="1">
        <v>1</v>
      </c>
      <c r="T467">
        <v>7</v>
      </c>
      <c r="U467" t="s">
        <v>34</v>
      </c>
      <c r="Z467" s="1">
        <v>1</v>
      </c>
      <c r="AA467">
        <v>1</v>
      </c>
      <c r="AB467" t="s">
        <v>207</v>
      </c>
      <c r="AC467" t="s">
        <v>57</v>
      </c>
      <c r="AD467">
        <v>6</v>
      </c>
      <c r="BD467" s="39">
        <v>42607</v>
      </c>
      <c r="BE467" s="23">
        <v>0.70277777777777795</v>
      </c>
      <c r="BF467" s="10" t="str">
        <f t="shared" si="44"/>
        <v>25/08/2016 16:52</v>
      </c>
      <c r="BG467" s="35">
        <v>0.70486111111111105</v>
      </c>
      <c r="BH467" s="35">
        <f t="shared" si="46"/>
        <v>42607.708333333336</v>
      </c>
      <c r="BI467" t="str">
        <f t="shared" si="47"/>
        <v>25/08/2016 16:55:00</v>
      </c>
      <c r="BJ467" s="40" t="str">
        <f t="shared" si="48"/>
        <v>25/08/2016 17:00:00</v>
      </c>
      <c r="BK467">
        <f>VLOOKUP($BI467, [1]TableView_704030_20160816_20160!$D$2:$M$5095,3,FALSE)</f>
        <v>1012.22553599</v>
      </c>
      <c r="BL467">
        <f>VLOOKUP($BI467, [1]TableView_704030_20160816_20160!$D$2:$M$5095,8,FALSE)</f>
        <v>26.5555555555556</v>
      </c>
      <c r="BM467">
        <f>VLOOKUP($BI467, [1]TableView_704030_20160816_20160!$D$2:$M$5095,10,FALSE)</f>
        <v>0</v>
      </c>
      <c r="BN467">
        <f>VLOOKUP($BI467, [1]TableView_704030_20160816_20160!$D$2:$M$5095,4,FALSE)</f>
        <v>69</v>
      </c>
      <c r="BO467">
        <f>VLOOKUP($BI467, [1]TableView_704030_20160816_20160!$D$2:$M$5095,6,FALSE)</f>
        <v>138</v>
      </c>
      <c r="BP467">
        <f>VLOOKUP($BI467, [1]TableView_704030_20160816_20160!$D$2:$M$5095,7,FALSE)</f>
        <v>0.6</v>
      </c>
      <c r="BQ467">
        <f>VLOOKUP($BI467, [1]TableView_704030_20160816_20160!$D$2:$M$5095,2,FALSE)</f>
        <v>3.5</v>
      </c>
      <c r="BR467">
        <f>VLOOKUP($BJ467, [2]aacb8965d69cc6fd1cb3a5cae9e8ae7!$C$6:$F$853,4,FALSE)</f>
        <v>0.6</v>
      </c>
      <c r="BS467" s="15">
        <v>4</v>
      </c>
      <c r="BT467" t="str">
        <f t="shared" si="43"/>
        <v>25/08/2016 4</v>
      </c>
      <c r="BU467">
        <f>VLOOKUP($BT467, [3]Sheet1!$D$3:$T$89,4,FALSE)</f>
        <v>24</v>
      </c>
      <c r="BV467">
        <f>VLOOKUP($BT467, [3]Sheet1!$D$3:$T$89,5,FALSE)</f>
        <v>23</v>
      </c>
      <c r="BW467">
        <f>VLOOKUP($BT467, [3]Sheet1!$D$3:$T$89,8,FALSE)</f>
        <v>24</v>
      </c>
      <c r="BX467">
        <f>VLOOKUP($BT467, [3]Sheet1!$D$3:$T$89,9,FALSE)</f>
        <v>23</v>
      </c>
      <c r="BY467">
        <f>VLOOKUP($BT467, [3]Sheet1!$D$3:$T$89,12,FALSE)</f>
        <v>24</v>
      </c>
      <c r="BZ467">
        <f>VLOOKUP($BT467, [3]Sheet1!$D$3:$T$89,13,FALSE)</f>
        <v>22</v>
      </c>
      <c r="CA467" t="str">
        <f>VLOOKUP($BT467, [3]Sheet1!$D$3:$T$89,16,FALSE)</f>
        <v>N/A</v>
      </c>
      <c r="CB467" t="str">
        <f>VLOOKUP($BT467, [3]Sheet1!$D$3:$T$89,17,FALSE)</f>
        <v>N/A</v>
      </c>
      <c r="CD467" s="12">
        <v>42607</v>
      </c>
      <c r="CE467" s="2">
        <v>0.70277777777777795</v>
      </c>
      <c r="CF467" s="2" t="s">
        <v>1996</v>
      </c>
      <c r="CG467" s="2">
        <v>0.70486111111111105</v>
      </c>
      <c r="CH467" s="2">
        <v>42607.708333333336</v>
      </c>
      <c r="CI467" t="s">
        <v>1993</v>
      </c>
      <c r="CJ467" t="s">
        <v>1994</v>
      </c>
      <c r="CK467">
        <v>1012.22553599</v>
      </c>
      <c r="CL467">
        <v>26.5555555555556</v>
      </c>
      <c r="CM467">
        <v>0</v>
      </c>
      <c r="CN467">
        <v>69</v>
      </c>
      <c r="CO467">
        <v>138</v>
      </c>
      <c r="CP467">
        <v>0.6</v>
      </c>
      <c r="CQ467">
        <v>3.5</v>
      </c>
      <c r="CR467">
        <v>0.6</v>
      </c>
      <c r="CS467">
        <v>4</v>
      </c>
      <c r="CT467" t="s">
        <v>1248</v>
      </c>
      <c r="CU467">
        <v>24</v>
      </c>
      <c r="CV467">
        <v>23</v>
      </c>
      <c r="CW467">
        <v>24</v>
      </c>
      <c r="CX467">
        <v>23</v>
      </c>
      <c r="CY467">
        <v>24</v>
      </c>
      <c r="CZ467">
        <v>22</v>
      </c>
      <c r="DA467" t="s">
        <v>27</v>
      </c>
      <c r="DB467" t="s">
        <v>27</v>
      </c>
    </row>
    <row r="468" spans="1:106">
      <c r="A468" t="s">
        <v>3</v>
      </c>
      <c r="B468" s="17" t="s">
        <v>25</v>
      </c>
      <c r="D468" s="3">
        <v>3</v>
      </c>
      <c r="E468" s="1">
        <v>1</v>
      </c>
      <c r="F468" s="15">
        <v>4</v>
      </c>
      <c r="G468" s="15" t="s">
        <v>91</v>
      </c>
      <c r="H468" t="s">
        <v>57</v>
      </c>
      <c r="I468">
        <v>3</v>
      </c>
      <c r="L468" s="1">
        <v>1</v>
      </c>
      <c r="M468">
        <v>5</v>
      </c>
      <c r="N468" t="s">
        <v>304</v>
      </c>
      <c r="O468" t="s">
        <v>57</v>
      </c>
      <c r="P468">
        <v>5</v>
      </c>
      <c r="S468" s="1">
        <v>1</v>
      </c>
      <c r="T468">
        <v>7</v>
      </c>
      <c r="U468" t="s">
        <v>34</v>
      </c>
      <c r="Z468" s="1">
        <v>1</v>
      </c>
      <c r="AA468">
        <v>1</v>
      </c>
      <c r="AB468" t="s">
        <v>207</v>
      </c>
      <c r="AC468" t="s">
        <v>41</v>
      </c>
      <c r="AG468" s="1">
        <v>1</v>
      </c>
      <c r="AH468">
        <v>9</v>
      </c>
      <c r="AI468" t="s">
        <v>33</v>
      </c>
      <c r="AU468">
        <v>1</v>
      </c>
      <c r="AV468">
        <v>9</v>
      </c>
      <c r="AW468" t="s">
        <v>52</v>
      </c>
      <c r="BD468" s="39">
        <v>42607</v>
      </c>
      <c r="BE468" s="23">
        <v>0.70347222222222205</v>
      </c>
      <c r="BF468" s="10" t="str">
        <f t="shared" si="44"/>
        <v>25/08/2016 16:53</v>
      </c>
      <c r="BG468" s="35">
        <v>0.70486111111111105</v>
      </c>
      <c r="BH468" s="35">
        <f t="shared" si="46"/>
        <v>42607.708333333336</v>
      </c>
      <c r="BI468" t="str">
        <f t="shared" si="47"/>
        <v>25/08/2016 16:55:00</v>
      </c>
      <c r="BJ468" s="40" t="str">
        <f t="shared" si="48"/>
        <v>25/08/2016 17:00:00</v>
      </c>
      <c r="BK468">
        <f>VLOOKUP($BI468, [1]TableView_704030_20160816_20160!$D$2:$M$5095,3,FALSE)</f>
        <v>1012.22553599</v>
      </c>
      <c r="BL468">
        <f>VLOOKUP($BI468, [1]TableView_704030_20160816_20160!$D$2:$M$5095,8,FALSE)</f>
        <v>26.5555555555556</v>
      </c>
      <c r="BM468">
        <f>VLOOKUP($BI468, [1]TableView_704030_20160816_20160!$D$2:$M$5095,10,FALSE)</f>
        <v>0</v>
      </c>
      <c r="BN468">
        <f>VLOOKUP($BI468, [1]TableView_704030_20160816_20160!$D$2:$M$5095,4,FALSE)</f>
        <v>69</v>
      </c>
      <c r="BO468">
        <f>VLOOKUP($BI468, [1]TableView_704030_20160816_20160!$D$2:$M$5095,6,FALSE)</f>
        <v>138</v>
      </c>
      <c r="BP468">
        <f>VLOOKUP($BI468, [1]TableView_704030_20160816_20160!$D$2:$M$5095,7,FALSE)</f>
        <v>0.6</v>
      </c>
      <c r="BQ468">
        <f>VLOOKUP($BI468, [1]TableView_704030_20160816_20160!$D$2:$M$5095,2,FALSE)</f>
        <v>3.5</v>
      </c>
      <c r="BR468">
        <f>VLOOKUP($BJ468, [2]aacb8965d69cc6fd1cb3a5cae9e8ae7!$C$6:$F$853,4,FALSE)</f>
        <v>0.6</v>
      </c>
      <c r="BS468" s="15">
        <v>4</v>
      </c>
      <c r="BT468" t="str">
        <f t="shared" si="43"/>
        <v>25/08/2016 4</v>
      </c>
      <c r="BU468">
        <f>VLOOKUP($BT468, [3]Sheet1!$D$3:$T$89,4,FALSE)</f>
        <v>24</v>
      </c>
      <c r="BV468">
        <f>VLOOKUP($BT468, [3]Sheet1!$D$3:$T$89,5,FALSE)</f>
        <v>23</v>
      </c>
      <c r="BW468">
        <f>VLOOKUP($BT468, [3]Sheet1!$D$3:$T$89,8,FALSE)</f>
        <v>24</v>
      </c>
      <c r="BX468">
        <f>VLOOKUP($BT468, [3]Sheet1!$D$3:$T$89,9,FALSE)</f>
        <v>23</v>
      </c>
      <c r="BY468">
        <f>VLOOKUP($BT468, [3]Sheet1!$D$3:$T$89,12,FALSE)</f>
        <v>24</v>
      </c>
      <c r="BZ468">
        <f>VLOOKUP($BT468, [3]Sheet1!$D$3:$T$89,13,FALSE)</f>
        <v>22</v>
      </c>
      <c r="CA468" t="str">
        <f>VLOOKUP($BT468, [3]Sheet1!$D$3:$T$89,16,FALSE)</f>
        <v>N/A</v>
      </c>
      <c r="CB468" t="str">
        <f>VLOOKUP($BT468, [3]Sheet1!$D$3:$T$89,17,FALSE)</f>
        <v>N/A</v>
      </c>
      <c r="CD468" s="12">
        <v>42607</v>
      </c>
      <c r="CE468" s="2">
        <v>0.70347222222222205</v>
      </c>
      <c r="CF468" s="2" t="s">
        <v>1997</v>
      </c>
      <c r="CG468" s="2">
        <v>0.70486111111111105</v>
      </c>
      <c r="CH468" s="2">
        <v>42607.708333333336</v>
      </c>
      <c r="CI468" t="s">
        <v>1993</v>
      </c>
      <c r="CJ468" t="s">
        <v>1994</v>
      </c>
      <c r="CK468">
        <v>1012.22553599</v>
      </c>
      <c r="CL468">
        <v>26.5555555555556</v>
      </c>
      <c r="CM468">
        <v>0</v>
      </c>
      <c r="CN468">
        <v>69</v>
      </c>
      <c r="CO468">
        <v>138</v>
      </c>
      <c r="CP468">
        <v>0.6</v>
      </c>
      <c r="CQ468">
        <v>3.5</v>
      </c>
      <c r="CR468">
        <v>0.6</v>
      </c>
      <c r="CS468">
        <v>4</v>
      </c>
      <c r="CT468" t="s">
        <v>1248</v>
      </c>
      <c r="CU468">
        <v>24</v>
      </c>
      <c r="CV468">
        <v>23</v>
      </c>
      <c r="CW468">
        <v>24</v>
      </c>
      <c r="CX468">
        <v>23</v>
      </c>
      <c r="CY468">
        <v>24</v>
      </c>
      <c r="CZ468">
        <v>22</v>
      </c>
      <c r="DA468" t="s">
        <v>27</v>
      </c>
      <c r="DB468" t="s">
        <v>27</v>
      </c>
    </row>
    <row r="469" spans="1:106">
      <c r="A469" t="s">
        <v>4</v>
      </c>
      <c r="B469" s="17" t="s">
        <v>22</v>
      </c>
      <c r="D469" s="3">
        <v>4</v>
      </c>
      <c r="E469" s="1">
        <v>1</v>
      </c>
      <c r="F469" s="15">
        <v>4</v>
      </c>
      <c r="G469" s="15" t="s">
        <v>91</v>
      </c>
      <c r="H469" t="s">
        <v>57</v>
      </c>
      <c r="I469">
        <v>3</v>
      </c>
      <c r="L469" s="1">
        <v>1</v>
      </c>
      <c r="M469">
        <v>5</v>
      </c>
      <c r="N469" t="s">
        <v>304</v>
      </c>
      <c r="O469" t="s">
        <v>57</v>
      </c>
      <c r="P469">
        <v>5</v>
      </c>
      <c r="S469" s="1">
        <v>1</v>
      </c>
      <c r="T469">
        <v>7</v>
      </c>
      <c r="U469" t="s">
        <v>34</v>
      </c>
      <c r="Z469" s="1">
        <v>1</v>
      </c>
      <c r="AA469">
        <v>5</v>
      </c>
      <c r="AB469" t="s">
        <v>40</v>
      </c>
      <c r="AC469" t="s">
        <v>57</v>
      </c>
      <c r="AD469">
        <v>9</v>
      </c>
      <c r="AG469" s="1">
        <v>1</v>
      </c>
      <c r="AH469">
        <v>9</v>
      </c>
      <c r="AI469" t="s">
        <v>33</v>
      </c>
      <c r="AN469" s="1">
        <v>1</v>
      </c>
      <c r="AO469">
        <v>5</v>
      </c>
      <c r="AP469" t="s">
        <v>195</v>
      </c>
      <c r="AQ469" t="s">
        <v>57</v>
      </c>
      <c r="AR469">
        <v>3</v>
      </c>
      <c r="AU469">
        <v>1</v>
      </c>
      <c r="AV469">
        <v>9</v>
      </c>
      <c r="AW469" t="s">
        <v>194</v>
      </c>
      <c r="BD469" s="39">
        <v>42607</v>
      </c>
      <c r="BE469" s="23">
        <v>0.70416666666666705</v>
      </c>
      <c r="BF469" s="10" t="str">
        <f t="shared" si="44"/>
        <v>25/08/2016 16:54</v>
      </c>
      <c r="BG469" s="35">
        <v>0.70486111111111105</v>
      </c>
      <c r="BH469" s="35">
        <f t="shared" si="46"/>
        <v>42607.708333333336</v>
      </c>
      <c r="BI469" t="str">
        <f t="shared" si="47"/>
        <v>25/08/2016 16:55:00</v>
      </c>
      <c r="BJ469" s="40" t="str">
        <f t="shared" si="48"/>
        <v>25/08/2016 17:00:00</v>
      </c>
      <c r="BK469">
        <f>VLOOKUP($BI469, [1]TableView_704030_20160816_20160!$D$2:$M$5095,3,FALSE)</f>
        <v>1012.22553599</v>
      </c>
      <c r="BL469">
        <f>VLOOKUP($BI469, [1]TableView_704030_20160816_20160!$D$2:$M$5095,8,FALSE)</f>
        <v>26.5555555555556</v>
      </c>
      <c r="BM469">
        <f>VLOOKUP($BI469, [1]TableView_704030_20160816_20160!$D$2:$M$5095,10,FALSE)</f>
        <v>0</v>
      </c>
      <c r="BN469">
        <f>VLOOKUP($BI469, [1]TableView_704030_20160816_20160!$D$2:$M$5095,4,FALSE)</f>
        <v>69</v>
      </c>
      <c r="BO469">
        <f>VLOOKUP($BI469, [1]TableView_704030_20160816_20160!$D$2:$M$5095,6,FALSE)</f>
        <v>138</v>
      </c>
      <c r="BP469">
        <f>VLOOKUP($BI469, [1]TableView_704030_20160816_20160!$D$2:$M$5095,7,FALSE)</f>
        <v>0.6</v>
      </c>
      <c r="BQ469">
        <f>VLOOKUP($BI469, [1]TableView_704030_20160816_20160!$D$2:$M$5095,2,FALSE)</f>
        <v>3.5</v>
      </c>
      <c r="BR469">
        <f>VLOOKUP($BJ469, [2]aacb8965d69cc6fd1cb3a5cae9e8ae7!$C$6:$F$853,4,FALSE)</f>
        <v>0.6</v>
      </c>
      <c r="BS469" s="15">
        <v>4</v>
      </c>
      <c r="BT469" t="str">
        <f t="shared" si="43"/>
        <v>25/08/2016 4</v>
      </c>
      <c r="BU469">
        <f>VLOOKUP($BT469, [3]Sheet1!$D$3:$T$89,4,FALSE)</f>
        <v>24</v>
      </c>
      <c r="BV469">
        <f>VLOOKUP($BT469, [3]Sheet1!$D$3:$T$89,5,FALSE)</f>
        <v>23</v>
      </c>
      <c r="BW469">
        <f>VLOOKUP($BT469, [3]Sheet1!$D$3:$T$89,8,FALSE)</f>
        <v>24</v>
      </c>
      <c r="BX469">
        <f>VLOOKUP($BT469, [3]Sheet1!$D$3:$T$89,9,FALSE)</f>
        <v>23</v>
      </c>
      <c r="BY469">
        <f>VLOOKUP($BT469, [3]Sheet1!$D$3:$T$89,12,FALSE)</f>
        <v>24</v>
      </c>
      <c r="BZ469">
        <f>VLOOKUP($BT469, [3]Sheet1!$D$3:$T$89,13,FALSE)</f>
        <v>22</v>
      </c>
      <c r="CA469" t="str">
        <f>VLOOKUP($BT469, [3]Sheet1!$D$3:$T$89,16,FALSE)</f>
        <v>N/A</v>
      </c>
      <c r="CB469" t="str">
        <f>VLOOKUP($BT469, [3]Sheet1!$D$3:$T$89,17,FALSE)</f>
        <v>N/A</v>
      </c>
      <c r="CD469" s="12">
        <v>42607</v>
      </c>
      <c r="CE469" s="2">
        <v>0.70416666666666705</v>
      </c>
      <c r="CF469" s="2" t="s">
        <v>1998</v>
      </c>
      <c r="CG469" s="2">
        <v>0.70486111111111105</v>
      </c>
      <c r="CH469" s="2">
        <v>42607.708333333336</v>
      </c>
      <c r="CI469" t="s">
        <v>1993</v>
      </c>
      <c r="CJ469" t="s">
        <v>1994</v>
      </c>
      <c r="CK469">
        <v>1012.22553599</v>
      </c>
      <c r="CL469">
        <v>26.5555555555556</v>
      </c>
      <c r="CM469">
        <v>0</v>
      </c>
      <c r="CN469">
        <v>69</v>
      </c>
      <c r="CO469">
        <v>138</v>
      </c>
      <c r="CP469">
        <v>0.6</v>
      </c>
      <c r="CQ469">
        <v>3.5</v>
      </c>
      <c r="CR469">
        <v>0.6</v>
      </c>
      <c r="CS469">
        <v>4</v>
      </c>
      <c r="CT469" t="s">
        <v>1248</v>
      </c>
      <c r="CU469">
        <v>24</v>
      </c>
      <c r="CV469">
        <v>23</v>
      </c>
      <c r="CW469">
        <v>24</v>
      </c>
      <c r="CX469">
        <v>23</v>
      </c>
      <c r="CY469">
        <v>24</v>
      </c>
      <c r="CZ469">
        <v>22</v>
      </c>
      <c r="DA469" t="s">
        <v>27</v>
      </c>
      <c r="DB469" t="s">
        <v>27</v>
      </c>
    </row>
    <row r="470" spans="1:106">
      <c r="A470" t="s">
        <v>5</v>
      </c>
      <c r="B470" s="17">
        <v>1</v>
      </c>
      <c r="D470" s="3">
        <v>5</v>
      </c>
      <c r="E470" s="1">
        <v>1</v>
      </c>
      <c r="F470" s="15">
        <v>4</v>
      </c>
      <c r="G470" s="15" t="s">
        <v>91</v>
      </c>
      <c r="H470" t="s">
        <v>57</v>
      </c>
      <c r="I470">
        <v>3</v>
      </c>
      <c r="L470" s="1">
        <v>1</v>
      </c>
      <c r="M470">
        <v>5</v>
      </c>
      <c r="N470" t="s">
        <v>304</v>
      </c>
      <c r="O470" t="s">
        <v>57</v>
      </c>
      <c r="P470">
        <v>5</v>
      </c>
      <c r="S470" s="1">
        <v>1</v>
      </c>
      <c r="T470">
        <v>7</v>
      </c>
      <c r="U470" t="s">
        <v>34</v>
      </c>
      <c r="Z470" s="1">
        <v>1</v>
      </c>
      <c r="AA470">
        <v>5</v>
      </c>
      <c r="AB470" t="s">
        <v>40</v>
      </c>
      <c r="AC470" t="s">
        <v>57</v>
      </c>
      <c r="AD470">
        <v>9</v>
      </c>
      <c r="AG470" s="1">
        <v>1</v>
      </c>
      <c r="AH470">
        <v>9</v>
      </c>
      <c r="AI470" t="s">
        <v>33</v>
      </c>
      <c r="AN470" s="1">
        <v>1</v>
      </c>
      <c r="AO470">
        <v>5</v>
      </c>
      <c r="AP470" t="s">
        <v>195</v>
      </c>
      <c r="AQ470" t="s">
        <v>57</v>
      </c>
      <c r="AR470">
        <v>3</v>
      </c>
      <c r="AU470">
        <v>1</v>
      </c>
      <c r="AV470">
        <v>9</v>
      </c>
      <c r="AW470" t="s">
        <v>194</v>
      </c>
      <c r="BD470" s="39">
        <v>42607</v>
      </c>
      <c r="BE470" s="23">
        <v>0.70486111111111205</v>
      </c>
      <c r="BF470" s="10" t="str">
        <f t="shared" si="44"/>
        <v>25/08/2016 16:55</v>
      </c>
      <c r="BG470" s="35">
        <v>0.70486111111111105</v>
      </c>
      <c r="BH470" s="35">
        <f t="shared" si="46"/>
        <v>42607.708333333336</v>
      </c>
      <c r="BI470" t="str">
        <f t="shared" si="47"/>
        <v>25/08/2016 16:55:00</v>
      </c>
      <c r="BJ470" s="40" t="str">
        <f t="shared" si="48"/>
        <v>25/08/2016 17:00:00</v>
      </c>
      <c r="BK470">
        <f>VLOOKUP($BI470, [1]TableView_704030_20160816_20160!$D$2:$M$5095,3,FALSE)</f>
        <v>1012.22553599</v>
      </c>
      <c r="BL470">
        <f>VLOOKUP($BI470, [1]TableView_704030_20160816_20160!$D$2:$M$5095,8,FALSE)</f>
        <v>26.5555555555556</v>
      </c>
      <c r="BM470">
        <f>VLOOKUP($BI470, [1]TableView_704030_20160816_20160!$D$2:$M$5095,10,FALSE)</f>
        <v>0</v>
      </c>
      <c r="BN470">
        <f>VLOOKUP($BI470, [1]TableView_704030_20160816_20160!$D$2:$M$5095,4,FALSE)</f>
        <v>69</v>
      </c>
      <c r="BO470">
        <f>VLOOKUP($BI470, [1]TableView_704030_20160816_20160!$D$2:$M$5095,6,FALSE)</f>
        <v>138</v>
      </c>
      <c r="BP470">
        <f>VLOOKUP($BI470, [1]TableView_704030_20160816_20160!$D$2:$M$5095,7,FALSE)</f>
        <v>0.6</v>
      </c>
      <c r="BQ470">
        <f>VLOOKUP($BI470, [1]TableView_704030_20160816_20160!$D$2:$M$5095,2,FALSE)</f>
        <v>3.5</v>
      </c>
      <c r="BR470">
        <f>VLOOKUP($BJ470, [2]aacb8965d69cc6fd1cb3a5cae9e8ae7!$C$6:$F$853,4,FALSE)</f>
        <v>0.6</v>
      </c>
      <c r="BS470" s="15">
        <v>4</v>
      </c>
      <c r="BT470" t="str">
        <f t="shared" si="43"/>
        <v>25/08/2016 4</v>
      </c>
      <c r="BU470">
        <f>VLOOKUP($BT470, [3]Sheet1!$D$3:$T$89,4,FALSE)</f>
        <v>24</v>
      </c>
      <c r="BV470">
        <f>VLOOKUP($BT470, [3]Sheet1!$D$3:$T$89,5,FALSE)</f>
        <v>23</v>
      </c>
      <c r="BW470">
        <f>VLOOKUP($BT470, [3]Sheet1!$D$3:$T$89,8,FALSE)</f>
        <v>24</v>
      </c>
      <c r="BX470">
        <f>VLOOKUP($BT470, [3]Sheet1!$D$3:$T$89,9,FALSE)</f>
        <v>23</v>
      </c>
      <c r="BY470">
        <f>VLOOKUP($BT470, [3]Sheet1!$D$3:$T$89,12,FALSE)</f>
        <v>24</v>
      </c>
      <c r="BZ470">
        <f>VLOOKUP($BT470, [3]Sheet1!$D$3:$T$89,13,FALSE)</f>
        <v>22</v>
      </c>
      <c r="CA470" t="str">
        <f>VLOOKUP($BT470, [3]Sheet1!$D$3:$T$89,16,FALSE)</f>
        <v>N/A</v>
      </c>
      <c r="CB470" t="str">
        <f>VLOOKUP($BT470, [3]Sheet1!$D$3:$T$89,17,FALSE)</f>
        <v>N/A</v>
      </c>
      <c r="CD470" s="12">
        <v>42607</v>
      </c>
      <c r="CE470" s="2">
        <v>0.70486111111111205</v>
      </c>
      <c r="CF470" s="2" t="s">
        <v>1999</v>
      </c>
      <c r="CG470" s="2">
        <v>0.70486111111111105</v>
      </c>
      <c r="CH470" s="2">
        <v>42607.708333333336</v>
      </c>
      <c r="CI470" t="s">
        <v>1993</v>
      </c>
      <c r="CJ470" t="s">
        <v>1994</v>
      </c>
      <c r="CK470">
        <v>1012.22553599</v>
      </c>
      <c r="CL470">
        <v>26.5555555555556</v>
      </c>
      <c r="CM470">
        <v>0</v>
      </c>
      <c r="CN470">
        <v>69</v>
      </c>
      <c r="CO470">
        <v>138</v>
      </c>
      <c r="CP470">
        <v>0.6</v>
      </c>
      <c r="CQ470">
        <v>3.5</v>
      </c>
      <c r="CR470">
        <v>0.6</v>
      </c>
      <c r="CS470">
        <v>4</v>
      </c>
      <c r="CT470" t="s">
        <v>1248</v>
      </c>
      <c r="CU470">
        <v>24</v>
      </c>
      <c r="CV470">
        <v>23</v>
      </c>
      <c r="CW470">
        <v>24</v>
      </c>
      <c r="CX470">
        <v>23</v>
      </c>
      <c r="CY470">
        <v>24</v>
      </c>
      <c r="CZ470">
        <v>22</v>
      </c>
      <c r="DA470" t="s">
        <v>27</v>
      </c>
      <c r="DB470" t="s">
        <v>27</v>
      </c>
    </row>
    <row r="471" spans="1:106">
      <c r="A471" t="s">
        <v>6</v>
      </c>
      <c r="B471" s="17" t="s">
        <v>988</v>
      </c>
      <c r="D471" s="3">
        <v>6</v>
      </c>
      <c r="E471" s="1">
        <v>1</v>
      </c>
      <c r="F471" s="15">
        <v>4</v>
      </c>
      <c r="G471" s="15" t="s">
        <v>91</v>
      </c>
      <c r="H471" t="s">
        <v>57</v>
      </c>
      <c r="I471">
        <v>3</v>
      </c>
      <c r="L471" s="1">
        <v>1</v>
      </c>
      <c r="M471">
        <v>5</v>
      </c>
      <c r="N471" t="s">
        <v>304</v>
      </c>
      <c r="O471" t="s">
        <v>57</v>
      </c>
      <c r="P471">
        <v>5</v>
      </c>
      <c r="S471" s="1">
        <v>1</v>
      </c>
      <c r="T471">
        <v>7</v>
      </c>
      <c r="U471" t="s">
        <v>34</v>
      </c>
      <c r="Z471" s="1">
        <v>1</v>
      </c>
      <c r="AA471">
        <v>5</v>
      </c>
      <c r="AB471" t="s">
        <v>40</v>
      </c>
      <c r="AC471" t="s">
        <v>57</v>
      </c>
      <c r="AD471">
        <v>9</v>
      </c>
      <c r="AG471" s="1">
        <v>1</v>
      </c>
      <c r="AH471">
        <v>9</v>
      </c>
      <c r="AI471" t="s">
        <v>33</v>
      </c>
      <c r="AN471" s="1">
        <v>1</v>
      </c>
      <c r="AO471">
        <v>5</v>
      </c>
      <c r="AP471" t="s">
        <v>195</v>
      </c>
      <c r="AQ471" t="s">
        <v>57</v>
      </c>
      <c r="AR471">
        <v>3</v>
      </c>
      <c r="AU471">
        <v>1</v>
      </c>
      <c r="AV471">
        <v>9</v>
      </c>
      <c r="AW471" t="s">
        <v>194</v>
      </c>
      <c r="BD471" s="39">
        <v>42607</v>
      </c>
      <c r="BE471" s="23">
        <v>0.70555555555555605</v>
      </c>
      <c r="BF471" s="10" t="str">
        <f t="shared" si="44"/>
        <v>25/08/2016 16:56</v>
      </c>
      <c r="BG471" s="35">
        <v>0.70486111111111105</v>
      </c>
      <c r="BH471" s="35">
        <f t="shared" si="46"/>
        <v>42607.708333333336</v>
      </c>
      <c r="BI471" t="str">
        <f t="shared" si="47"/>
        <v>25/08/2016 16:55:00</v>
      </c>
      <c r="BJ471" s="40" t="str">
        <f t="shared" si="48"/>
        <v>25/08/2016 17:00:00</v>
      </c>
      <c r="BK471">
        <f>VLOOKUP($BI471, [1]TableView_704030_20160816_20160!$D$2:$M$5095,3,FALSE)</f>
        <v>1012.22553599</v>
      </c>
      <c r="BL471">
        <f>VLOOKUP($BI471, [1]TableView_704030_20160816_20160!$D$2:$M$5095,8,FALSE)</f>
        <v>26.5555555555556</v>
      </c>
      <c r="BM471">
        <f>VLOOKUP($BI471, [1]TableView_704030_20160816_20160!$D$2:$M$5095,10,FALSE)</f>
        <v>0</v>
      </c>
      <c r="BN471">
        <f>VLOOKUP($BI471, [1]TableView_704030_20160816_20160!$D$2:$M$5095,4,FALSE)</f>
        <v>69</v>
      </c>
      <c r="BO471">
        <f>VLOOKUP($BI471, [1]TableView_704030_20160816_20160!$D$2:$M$5095,6,FALSE)</f>
        <v>138</v>
      </c>
      <c r="BP471">
        <f>VLOOKUP($BI471, [1]TableView_704030_20160816_20160!$D$2:$M$5095,7,FALSE)</f>
        <v>0.6</v>
      </c>
      <c r="BQ471">
        <f>VLOOKUP($BI471, [1]TableView_704030_20160816_20160!$D$2:$M$5095,2,FALSE)</f>
        <v>3.5</v>
      </c>
      <c r="BR471">
        <f>VLOOKUP($BJ471, [2]aacb8965d69cc6fd1cb3a5cae9e8ae7!$C$6:$F$853,4,FALSE)</f>
        <v>0.6</v>
      </c>
      <c r="BS471" s="15">
        <v>4</v>
      </c>
      <c r="BT471" t="str">
        <f t="shared" si="43"/>
        <v>25/08/2016 4</v>
      </c>
      <c r="BU471">
        <f>VLOOKUP($BT471, [3]Sheet1!$D$3:$T$89,4,FALSE)</f>
        <v>24</v>
      </c>
      <c r="BV471">
        <f>VLOOKUP($BT471, [3]Sheet1!$D$3:$T$89,5,FALSE)</f>
        <v>23</v>
      </c>
      <c r="BW471">
        <f>VLOOKUP($BT471, [3]Sheet1!$D$3:$T$89,8,FALSE)</f>
        <v>24</v>
      </c>
      <c r="BX471">
        <f>VLOOKUP($BT471, [3]Sheet1!$D$3:$T$89,9,FALSE)</f>
        <v>23</v>
      </c>
      <c r="BY471">
        <f>VLOOKUP($BT471, [3]Sheet1!$D$3:$T$89,12,FALSE)</f>
        <v>24</v>
      </c>
      <c r="BZ471">
        <f>VLOOKUP($BT471, [3]Sheet1!$D$3:$T$89,13,FALSE)</f>
        <v>22</v>
      </c>
      <c r="CA471" t="str">
        <f>VLOOKUP($BT471, [3]Sheet1!$D$3:$T$89,16,FALSE)</f>
        <v>N/A</v>
      </c>
      <c r="CB471" t="str">
        <f>VLOOKUP($BT471, [3]Sheet1!$D$3:$T$89,17,FALSE)</f>
        <v>N/A</v>
      </c>
      <c r="CD471" s="12">
        <v>42607</v>
      </c>
      <c r="CE471" s="2">
        <v>0.70555555555555605</v>
      </c>
      <c r="CF471" s="2" t="s">
        <v>2000</v>
      </c>
      <c r="CG471" s="2">
        <v>0.70486111111111105</v>
      </c>
      <c r="CH471" s="2">
        <v>42607.708333333336</v>
      </c>
      <c r="CI471" t="s">
        <v>1993</v>
      </c>
      <c r="CJ471" t="s">
        <v>1994</v>
      </c>
      <c r="CK471">
        <v>1012.22553599</v>
      </c>
      <c r="CL471">
        <v>26.5555555555556</v>
      </c>
      <c r="CM471">
        <v>0</v>
      </c>
      <c r="CN471">
        <v>69</v>
      </c>
      <c r="CO471">
        <v>138</v>
      </c>
      <c r="CP471">
        <v>0.6</v>
      </c>
      <c r="CQ471">
        <v>3.5</v>
      </c>
      <c r="CR471">
        <v>0.6</v>
      </c>
      <c r="CS471">
        <v>4</v>
      </c>
      <c r="CT471" t="s">
        <v>1248</v>
      </c>
      <c r="CU471">
        <v>24</v>
      </c>
      <c r="CV471">
        <v>23</v>
      </c>
      <c r="CW471">
        <v>24</v>
      </c>
      <c r="CX471">
        <v>23</v>
      </c>
      <c r="CY471">
        <v>24</v>
      </c>
      <c r="CZ471">
        <v>22</v>
      </c>
      <c r="DA471" t="s">
        <v>27</v>
      </c>
      <c r="DB471" t="s">
        <v>27</v>
      </c>
    </row>
    <row r="472" spans="1:106">
      <c r="A472" t="s">
        <v>7</v>
      </c>
      <c r="B472" s="17" t="s">
        <v>989</v>
      </c>
      <c r="D472" s="3">
        <v>7</v>
      </c>
      <c r="E472" s="1">
        <v>1</v>
      </c>
      <c r="F472" s="15">
        <v>4</v>
      </c>
      <c r="G472" s="15" t="s">
        <v>91</v>
      </c>
      <c r="H472" t="s">
        <v>57</v>
      </c>
      <c r="I472">
        <v>2</v>
      </c>
      <c r="L472" s="1">
        <v>1</v>
      </c>
      <c r="M472">
        <v>7</v>
      </c>
      <c r="N472" t="s">
        <v>34</v>
      </c>
      <c r="S472" s="1">
        <v>1</v>
      </c>
      <c r="T472">
        <v>9</v>
      </c>
      <c r="U472" t="s">
        <v>194</v>
      </c>
      <c r="Z472" s="1">
        <v>1</v>
      </c>
      <c r="AA472">
        <v>9</v>
      </c>
      <c r="AB472" t="s">
        <v>65</v>
      </c>
      <c r="AC472" t="s">
        <v>57</v>
      </c>
      <c r="AD472">
        <v>4</v>
      </c>
      <c r="AN472" s="1">
        <v>1</v>
      </c>
      <c r="AO472">
        <v>5</v>
      </c>
      <c r="AP472" t="s">
        <v>195</v>
      </c>
      <c r="AQ472" t="s">
        <v>57</v>
      </c>
      <c r="AR472">
        <v>3</v>
      </c>
      <c r="AU472">
        <v>1</v>
      </c>
      <c r="AV472">
        <v>4</v>
      </c>
      <c r="AW472" t="s">
        <v>304</v>
      </c>
      <c r="AX472" t="s">
        <v>136</v>
      </c>
      <c r="AY472">
        <v>1</v>
      </c>
      <c r="BD472" s="39">
        <v>42607</v>
      </c>
      <c r="BE472" s="23">
        <v>0.70625000000000104</v>
      </c>
      <c r="BF472" s="10" t="str">
        <f t="shared" si="44"/>
        <v>25/08/2016 16:57</v>
      </c>
      <c r="BG472" s="35">
        <v>0.70486111111111105</v>
      </c>
      <c r="BH472" s="35">
        <f t="shared" si="46"/>
        <v>42607.708333333336</v>
      </c>
      <c r="BI472" t="str">
        <f t="shared" si="47"/>
        <v>25/08/2016 16:55:00</v>
      </c>
      <c r="BJ472" s="40" t="str">
        <f t="shared" si="48"/>
        <v>25/08/2016 17:00:00</v>
      </c>
      <c r="BK472">
        <f>VLOOKUP($BI472, [1]TableView_704030_20160816_20160!$D$2:$M$5095,3,FALSE)</f>
        <v>1012.22553599</v>
      </c>
      <c r="BL472">
        <f>VLOOKUP($BI472, [1]TableView_704030_20160816_20160!$D$2:$M$5095,8,FALSE)</f>
        <v>26.5555555555556</v>
      </c>
      <c r="BM472">
        <f>VLOOKUP($BI472, [1]TableView_704030_20160816_20160!$D$2:$M$5095,10,FALSE)</f>
        <v>0</v>
      </c>
      <c r="BN472">
        <f>VLOOKUP($BI472, [1]TableView_704030_20160816_20160!$D$2:$M$5095,4,FALSE)</f>
        <v>69</v>
      </c>
      <c r="BO472">
        <f>VLOOKUP($BI472, [1]TableView_704030_20160816_20160!$D$2:$M$5095,6,FALSE)</f>
        <v>138</v>
      </c>
      <c r="BP472">
        <f>VLOOKUP($BI472, [1]TableView_704030_20160816_20160!$D$2:$M$5095,7,FALSE)</f>
        <v>0.6</v>
      </c>
      <c r="BQ472">
        <f>VLOOKUP($BI472, [1]TableView_704030_20160816_20160!$D$2:$M$5095,2,FALSE)</f>
        <v>3.5</v>
      </c>
      <c r="BR472">
        <f>VLOOKUP($BJ472, [2]aacb8965d69cc6fd1cb3a5cae9e8ae7!$C$6:$F$853,4,FALSE)</f>
        <v>0.6</v>
      </c>
      <c r="BS472" s="15">
        <v>4</v>
      </c>
      <c r="BT472" t="str">
        <f t="shared" si="43"/>
        <v>25/08/2016 4</v>
      </c>
      <c r="BU472">
        <f>VLOOKUP($BT472, [3]Sheet1!$D$3:$T$89,4,FALSE)</f>
        <v>24</v>
      </c>
      <c r="BV472">
        <f>VLOOKUP($BT472, [3]Sheet1!$D$3:$T$89,5,FALSE)</f>
        <v>23</v>
      </c>
      <c r="BW472">
        <f>VLOOKUP($BT472, [3]Sheet1!$D$3:$T$89,8,FALSE)</f>
        <v>24</v>
      </c>
      <c r="BX472">
        <f>VLOOKUP($BT472, [3]Sheet1!$D$3:$T$89,9,FALSE)</f>
        <v>23</v>
      </c>
      <c r="BY472">
        <f>VLOOKUP($BT472, [3]Sheet1!$D$3:$T$89,12,FALSE)</f>
        <v>24</v>
      </c>
      <c r="BZ472">
        <f>VLOOKUP($BT472, [3]Sheet1!$D$3:$T$89,13,FALSE)</f>
        <v>22</v>
      </c>
      <c r="CA472" t="str">
        <f>VLOOKUP($BT472, [3]Sheet1!$D$3:$T$89,16,FALSE)</f>
        <v>N/A</v>
      </c>
      <c r="CB472" t="str">
        <f>VLOOKUP($BT472, [3]Sheet1!$D$3:$T$89,17,FALSE)</f>
        <v>N/A</v>
      </c>
      <c r="CD472" s="12">
        <v>42607</v>
      </c>
      <c r="CE472" s="2">
        <v>0.70625000000000104</v>
      </c>
      <c r="CF472" s="2" t="s">
        <v>2001</v>
      </c>
      <c r="CG472" s="2">
        <v>0.70486111111111105</v>
      </c>
      <c r="CH472" s="2">
        <v>42607.708333333336</v>
      </c>
      <c r="CI472" t="s">
        <v>1993</v>
      </c>
      <c r="CJ472" t="s">
        <v>1994</v>
      </c>
      <c r="CK472">
        <v>1012.22553599</v>
      </c>
      <c r="CL472">
        <v>26.5555555555556</v>
      </c>
      <c r="CM472">
        <v>0</v>
      </c>
      <c r="CN472">
        <v>69</v>
      </c>
      <c r="CO472">
        <v>138</v>
      </c>
      <c r="CP472">
        <v>0.6</v>
      </c>
      <c r="CQ472">
        <v>3.5</v>
      </c>
      <c r="CR472">
        <v>0.6</v>
      </c>
      <c r="CS472">
        <v>4</v>
      </c>
      <c r="CT472" t="s">
        <v>1248</v>
      </c>
      <c r="CU472">
        <v>24</v>
      </c>
      <c r="CV472">
        <v>23</v>
      </c>
      <c r="CW472">
        <v>24</v>
      </c>
      <c r="CX472">
        <v>23</v>
      </c>
      <c r="CY472">
        <v>24</v>
      </c>
      <c r="CZ472">
        <v>22</v>
      </c>
      <c r="DA472" t="s">
        <v>27</v>
      </c>
      <c r="DB472" t="s">
        <v>27</v>
      </c>
    </row>
    <row r="473" spans="1:106">
      <c r="D473" s="3">
        <v>8</v>
      </c>
      <c r="E473" s="1">
        <v>1</v>
      </c>
      <c r="F473" s="15">
        <v>4</v>
      </c>
      <c r="G473" s="15" t="s">
        <v>91</v>
      </c>
      <c r="H473" t="s">
        <v>57</v>
      </c>
      <c r="I473">
        <v>3</v>
      </c>
      <c r="L473" s="1">
        <v>1</v>
      </c>
      <c r="M473">
        <v>5</v>
      </c>
      <c r="N473" t="s">
        <v>195</v>
      </c>
      <c r="O473" t="s">
        <v>57</v>
      </c>
      <c r="P473">
        <v>3</v>
      </c>
      <c r="S473" s="1">
        <v>1</v>
      </c>
      <c r="T473">
        <v>7</v>
      </c>
      <c r="U473" t="s">
        <v>34</v>
      </c>
      <c r="Z473" s="1">
        <v>1</v>
      </c>
      <c r="AA473">
        <v>5</v>
      </c>
      <c r="AB473" t="s">
        <v>34</v>
      </c>
      <c r="AG473" s="1">
        <v>1</v>
      </c>
      <c r="AH473">
        <v>9</v>
      </c>
      <c r="AI473" t="s">
        <v>65</v>
      </c>
      <c r="AJ473" t="s">
        <v>57</v>
      </c>
      <c r="AK473">
        <v>6</v>
      </c>
      <c r="BD473" s="39">
        <v>42607</v>
      </c>
      <c r="BE473" s="23">
        <v>0.70694444444444504</v>
      </c>
      <c r="BF473" s="10" t="str">
        <f t="shared" si="44"/>
        <v>25/08/2016 16:58</v>
      </c>
      <c r="BG473" s="35">
        <v>0.70486111111111105</v>
      </c>
      <c r="BH473" s="35">
        <f t="shared" si="46"/>
        <v>42607.708333333336</v>
      </c>
      <c r="BI473" t="str">
        <f t="shared" si="47"/>
        <v>25/08/2016 16:55:00</v>
      </c>
      <c r="BJ473" s="40" t="str">
        <f t="shared" si="48"/>
        <v>25/08/2016 17:00:00</v>
      </c>
      <c r="BK473">
        <f>VLOOKUP($BI473, [1]TableView_704030_20160816_20160!$D$2:$M$5095,3,FALSE)</f>
        <v>1012.22553599</v>
      </c>
      <c r="BL473">
        <f>VLOOKUP($BI473, [1]TableView_704030_20160816_20160!$D$2:$M$5095,8,FALSE)</f>
        <v>26.5555555555556</v>
      </c>
      <c r="BM473">
        <f>VLOOKUP($BI473, [1]TableView_704030_20160816_20160!$D$2:$M$5095,10,FALSE)</f>
        <v>0</v>
      </c>
      <c r="BN473">
        <f>VLOOKUP($BI473, [1]TableView_704030_20160816_20160!$D$2:$M$5095,4,FALSE)</f>
        <v>69</v>
      </c>
      <c r="BO473">
        <f>VLOOKUP($BI473, [1]TableView_704030_20160816_20160!$D$2:$M$5095,6,FALSE)</f>
        <v>138</v>
      </c>
      <c r="BP473">
        <f>VLOOKUP($BI473, [1]TableView_704030_20160816_20160!$D$2:$M$5095,7,FALSE)</f>
        <v>0.6</v>
      </c>
      <c r="BQ473">
        <f>VLOOKUP($BI473, [1]TableView_704030_20160816_20160!$D$2:$M$5095,2,FALSE)</f>
        <v>3.5</v>
      </c>
      <c r="BR473">
        <f>VLOOKUP($BJ473, [2]aacb8965d69cc6fd1cb3a5cae9e8ae7!$C$6:$F$853,4,FALSE)</f>
        <v>0.6</v>
      </c>
      <c r="BS473" s="15">
        <v>4</v>
      </c>
      <c r="BT473" t="str">
        <f t="shared" si="43"/>
        <v>25/08/2016 4</v>
      </c>
      <c r="BU473">
        <f>VLOOKUP($BT473, [3]Sheet1!$D$3:$T$89,4,FALSE)</f>
        <v>24</v>
      </c>
      <c r="BV473">
        <f>VLOOKUP($BT473, [3]Sheet1!$D$3:$T$89,5,FALSE)</f>
        <v>23</v>
      </c>
      <c r="BW473">
        <f>VLOOKUP($BT473, [3]Sheet1!$D$3:$T$89,8,FALSE)</f>
        <v>24</v>
      </c>
      <c r="BX473">
        <f>VLOOKUP($BT473, [3]Sheet1!$D$3:$T$89,9,FALSE)</f>
        <v>23</v>
      </c>
      <c r="BY473">
        <f>VLOOKUP($BT473, [3]Sheet1!$D$3:$T$89,12,FALSE)</f>
        <v>24</v>
      </c>
      <c r="BZ473">
        <f>VLOOKUP($BT473, [3]Sheet1!$D$3:$T$89,13,FALSE)</f>
        <v>22</v>
      </c>
      <c r="CA473" t="str">
        <f>VLOOKUP($BT473, [3]Sheet1!$D$3:$T$89,16,FALSE)</f>
        <v>N/A</v>
      </c>
      <c r="CB473" t="str">
        <f>VLOOKUP($BT473, [3]Sheet1!$D$3:$T$89,17,FALSE)</f>
        <v>N/A</v>
      </c>
      <c r="CD473" s="12">
        <v>42607</v>
      </c>
      <c r="CE473" s="2">
        <v>0.70694444444444504</v>
      </c>
      <c r="CF473" s="2" t="s">
        <v>2002</v>
      </c>
      <c r="CG473" s="2">
        <v>0.70486111111111105</v>
      </c>
      <c r="CH473" s="2">
        <v>42607.708333333336</v>
      </c>
      <c r="CI473" t="s">
        <v>1993</v>
      </c>
      <c r="CJ473" t="s">
        <v>1994</v>
      </c>
      <c r="CK473">
        <v>1012.22553599</v>
      </c>
      <c r="CL473">
        <v>26.5555555555556</v>
      </c>
      <c r="CM473">
        <v>0</v>
      </c>
      <c r="CN473">
        <v>69</v>
      </c>
      <c r="CO473">
        <v>138</v>
      </c>
      <c r="CP473">
        <v>0.6</v>
      </c>
      <c r="CQ473">
        <v>3.5</v>
      </c>
      <c r="CR473">
        <v>0.6</v>
      </c>
      <c r="CS473">
        <v>4</v>
      </c>
      <c r="CT473" t="s">
        <v>1248</v>
      </c>
      <c r="CU473">
        <v>24</v>
      </c>
      <c r="CV473">
        <v>23</v>
      </c>
      <c r="CW473">
        <v>24</v>
      </c>
      <c r="CX473">
        <v>23</v>
      </c>
      <c r="CY473">
        <v>24</v>
      </c>
      <c r="CZ473">
        <v>22</v>
      </c>
      <c r="DA473" t="s">
        <v>27</v>
      </c>
      <c r="DB473" t="s">
        <v>27</v>
      </c>
    </row>
    <row r="474" spans="1:106">
      <c r="D474" s="3">
        <v>9</v>
      </c>
      <c r="E474" s="1">
        <v>1</v>
      </c>
      <c r="F474" s="15">
        <v>4</v>
      </c>
      <c r="G474" s="15" t="s">
        <v>91</v>
      </c>
      <c r="H474" t="s">
        <v>57</v>
      </c>
      <c r="I474">
        <v>3</v>
      </c>
      <c r="L474" s="1">
        <v>1</v>
      </c>
      <c r="M474">
        <v>5</v>
      </c>
      <c r="N474" t="s">
        <v>40</v>
      </c>
      <c r="O474" t="s">
        <v>57</v>
      </c>
      <c r="P474">
        <v>9</v>
      </c>
      <c r="S474" s="1">
        <v>1</v>
      </c>
      <c r="T474">
        <v>5</v>
      </c>
      <c r="U474" t="s">
        <v>195</v>
      </c>
      <c r="V474" t="s">
        <v>57</v>
      </c>
      <c r="W474">
        <v>3</v>
      </c>
      <c r="Z474" s="1">
        <v>1</v>
      </c>
      <c r="AA474">
        <v>7</v>
      </c>
      <c r="AB474" t="s">
        <v>34</v>
      </c>
      <c r="AG474" s="1">
        <v>1</v>
      </c>
      <c r="AH474">
        <v>9</v>
      </c>
      <c r="AI474" t="s">
        <v>194</v>
      </c>
      <c r="BD474" s="39">
        <v>42607</v>
      </c>
      <c r="BE474" s="23">
        <v>0.70763888888889004</v>
      </c>
      <c r="BF474" s="10" t="str">
        <f t="shared" si="44"/>
        <v>25/08/2016 16:59</v>
      </c>
      <c r="BG474" s="35">
        <v>0.70486111111111105</v>
      </c>
      <c r="BH474" s="35">
        <f t="shared" si="46"/>
        <v>42607.708333333336</v>
      </c>
      <c r="BI474" t="str">
        <f t="shared" si="47"/>
        <v>25/08/2016 16:55:00</v>
      </c>
      <c r="BJ474" s="40" t="str">
        <f t="shared" si="48"/>
        <v>25/08/2016 17:00:00</v>
      </c>
      <c r="BK474">
        <f>VLOOKUP($BI474, [1]TableView_704030_20160816_20160!$D$2:$M$5095,3,FALSE)</f>
        <v>1012.22553599</v>
      </c>
      <c r="BL474">
        <f>VLOOKUP($BI474, [1]TableView_704030_20160816_20160!$D$2:$M$5095,8,FALSE)</f>
        <v>26.5555555555556</v>
      </c>
      <c r="BM474">
        <f>VLOOKUP($BI474, [1]TableView_704030_20160816_20160!$D$2:$M$5095,10,FALSE)</f>
        <v>0</v>
      </c>
      <c r="BN474">
        <f>VLOOKUP($BI474, [1]TableView_704030_20160816_20160!$D$2:$M$5095,4,FALSE)</f>
        <v>69</v>
      </c>
      <c r="BO474">
        <f>VLOOKUP($BI474, [1]TableView_704030_20160816_20160!$D$2:$M$5095,6,FALSE)</f>
        <v>138</v>
      </c>
      <c r="BP474">
        <f>VLOOKUP($BI474, [1]TableView_704030_20160816_20160!$D$2:$M$5095,7,FALSE)</f>
        <v>0.6</v>
      </c>
      <c r="BQ474">
        <f>VLOOKUP($BI474, [1]TableView_704030_20160816_20160!$D$2:$M$5095,2,FALSE)</f>
        <v>3.5</v>
      </c>
      <c r="BR474">
        <f>VLOOKUP($BJ474, [2]aacb8965d69cc6fd1cb3a5cae9e8ae7!$C$6:$F$853,4,FALSE)</f>
        <v>0.6</v>
      </c>
      <c r="BS474" s="15">
        <v>4</v>
      </c>
      <c r="BT474" t="str">
        <f t="shared" si="43"/>
        <v>25/08/2016 4</v>
      </c>
      <c r="BU474">
        <f>VLOOKUP($BT474, [3]Sheet1!$D$3:$T$89,4,FALSE)</f>
        <v>24</v>
      </c>
      <c r="BV474">
        <f>VLOOKUP($BT474, [3]Sheet1!$D$3:$T$89,5,FALSE)</f>
        <v>23</v>
      </c>
      <c r="BW474">
        <f>VLOOKUP($BT474, [3]Sheet1!$D$3:$T$89,8,FALSE)</f>
        <v>24</v>
      </c>
      <c r="BX474">
        <f>VLOOKUP($BT474, [3]Sheet1!$D$3:$T$89,9,FALSE)</f>
        <v>23</v>
      </c>
      <c r="BY474">
        <f>VLOOKUP($BT474, [3]Sheet1!$D$3:$T$89,12,FALSE)</f>
        <v>24</v>
      </c>
      <c r="BZ474">
        <f>VLOOKUP($BT474, [3]Sheet1!$D$3:$T$89,13,FALSE)</f>
        <v>22</v>
      </c>
      <c r="CA474" t="str">
        <f>VLOOKUP($BT474, [3]Sheet1!$D$3:$T$89,16,FALSE)</f>
        <v>N/A</v>
      </c>
      <c r="CB474" t="str">
        <f>VLOOKUP($BT474, [3]Sheet1!$D$3:$T$89,17,FALSE)</f>
        <v>N/A</v>
      </c>
      <c r="CD474" s="12">
        <v>42607</v>
      </c>
      <c r="CE474" s="2">
        <v>0.70763888888889004</v>
      </c>
      <c r="CF474" s="2" t="s">
        <v>2003</v>
      </c>
      <c r="CG474" s="2">
        <v>0.70486111111111105</v>
      </c>
      <c r="CH474" s="2">
        <v>42607.708333333336</v>
      </c>
      <c r="CI474" t="s">
        <v>1993</v>
      </c>
      <c r="CJ474" t="s">
        <v>1994</v>
      </c>
      <c r="CK474">
        <v>1012.22553599</v>
      </c>
      <c r="CL474">
        <v>26.5555555555556</v>
      </c>
      <c r="CM474">
        <v>0</v>
      </c>
      <c r="CN474">
        <v>69</v>
      </c>
      <c r="CO474">
        <v>138</v>
      </c>
      <c r="CP474">
        <v>0.6</v>
      </c>
      <c r="CQ474">
        <v>3.5</v>
      </c>
      <c r="CR474">
        <v>0.6</v>
      </c>
      <c r="CS474">
        <v>4</v>
      </c>
      <c r="CT474" t="s">
        <v>1248</v>
      </c>
      <c r="CU474">
        <v>24</v>
      </c>
      <c r="CV474">
        <v>23</v>
      </c>
      <c r="CW474">
        <v>24</v>
      </c>
      <c r="CX474">
        <v>23</v>
      </c>
      <c r="CY474">
        <v>24</v>
      </c>
      <c r="CZ474">
        <v>22</v>
      </c>
      <c r="DA474" t="s">
        <v>27</v>
      </c>
      <c r="DB474" t="s">
        <v>27</v>
      </c>
    </row>
    <row r="475" spans="1:106">
      <c r="D475" s="3">
        <v>10</v>
      </c>
      <c r="E475" s="1">
        <v>1</v>
      </c>
      <c r="F475" s="15">
        <v>4</v>
      </c>
      <c r="G475" s="15" t="s">
        <v>91</v>
      </c>
      <c r="H475" t="s">
        <v>136</v>
      </c>
      <c r="I475">
        <v>3</v>
      </c>
      <c r="L475" s="1">
        <v>1</v>
      </c>
      <c r="M475">
        <v>5</v>
      </c>
      <c r="N475" t="s">
        <v>40</v>
      </c>
      <c r="O475" t="s">
        <v>57</v>
      </c>
      <c r="P475">
        <v>9</v>
      </c>
      <c r="S475" s="1">
        <v>1</v>
      </c>
      <c r="T475">
        <v>5</v>
      </c>
      <c r="U475" t="s">
        <v>195</v>
      </c>
      <c r="V475" t="s">
        <v>57</v>
      </c>
      <c r="W475">
        <v>3</v>
      </c>
      <c r="Z475" s="1">
        <v>1</v>
      </c>
      <c r="AA475">
        <v>7</v>
      </c>
      <c r="AB475" t="s">
        <v>34</v>
      </c>
      <c r="AG475" s="1">
        <v>1</v>
      </c>
      <c r="AH475">
        <v>9</v>
      </c>
      <c r="AI475" t="s">
        <v>194</v>
      </c>
      <c r="AN475" s="1">
        <v>1</v>
      </c>
      <c r="AO475">
        <v>3</v>
      </c>
      <c r="AP475" t="s">
        <v>34</v>
      </c>
      <c r="BD475" s="39">
        <v>42607</v>
      </c>
      <c r="BE475" s="23">
        <v>0.70833333333333404</v>
      </c>
      <c r="BF475" s="10" t="str">
        <f t="shared" si="44"/>
        <v>25/08/2016 17:00</v>
      </c>
      <c r="BG475" s="35">
        <v>0.71180555555555547</v>
      </c>
      <c r="BH475" s="35">
        <f t="shared" si="46"/>
        <v>42607.708333333336</v>
      </c>
      <c r="BI475" t="str">
        <f t="shared" si="47"/>
        <v>25/08/2016 17:05:00</v>
      </c>
      <c r="BJ475" s="40" t="str">
        <f t="shared" si="48"/>
        <v>25/08/2016 17:00:00</v>
      </c>
      <c r="BK475">
        <f>VLOOKUP($BI475, [1]TableView_704030_20160816_20160!$D$2:$M$5095,3,FALSE)</f>
        <v>1012.29326377</v>
      </c>
      <c r="BL475">
        <f>VLOOKUP($BI475, [1]TableView_704030_20160816_20160!$D$2:$M$5095,8,FALSE)</f>
        <v>26.7777777777778</v>
      </c>
      <c r="BM475">
        <f>VLOOKUP($BI475, [1]TableView_704030_20160816_20160!$D$2:$M$5095,10,FALSE)</f>
        <v>0</v>
      </c>
      <c r="BN475">
        <f>VLOOKUP($BI475, [1]TableView_704030_20160816_20160!$D$2:$M$5095,4,FALSE)</f>
        <v>67</v>
      </c>
      <c r="BO475">
        <f>VLOOKUP($BI475, [1]TableView_704030_20160816_20160!$D$2:$M$5095,6,FALSE)</f>
        <v>224</v>
      </c>
      <c r="BP475">
        <f>VLOOKUP($BI475, [1]TableView_704030_20160816_20160!$D$2:$M$5095,7,FALSE)</f>
        <v>0.9</v>
      </c>
      <c r="BQ475">
        <f>VLOOKUP($BI475, [1]TableView_704030_20160816_20160!$D$2:$M$5095,2,FALSE)</f>
        <v>5.2</v>
      </c>
      <c r="BR475">
        <f>VLOOKUP($BJ475, [2]aacb8965d69cc6fd1cb3a5cae9e8ae7!$C$6:$F$853,4,FALSE)</f>
        <v>0.6</v>
      </c>
      <c r="BS475" s="15">
        <v>4</v>
      </c>
      <c r="BT475" t="str">
        <f t="shared" si="43"/>
        <v>25/08/2016 4</v>
      </c>
      <c r="BU475">
        <f>VLOOKUP($BT475, [3]Sheet1!$D$3:$T$89,4,FALSE)</f>
        <v>24</v>
      </c>
      <c r="BV475">
        <f>VLOOKUP($BT475, [3]Sheet1!$D$3:$T$89,5,FALSE)</f>
        <v>23</v>
      </c>
      <c r="BW475">
        <f>VLOOKUP($BT475, [3]Sheet1!$D$3:$T$89,8,FALSE)</f>
        <v>24</v>
      </c>
      <c r="BX475">
        <f>VLOOKUP($BT475, [3]Sheet1!$D$3:$T$89,9,FALSE)</f>
        <v>23</v>
      </c>
      <c r="BY475">
        <f>VLOOKUP($BT475, [3]Sheet1!$D$3:$T$89,12,FALSE)</f>
        <v>24</v>
      </c>
      <c r="BZ475">
        <f>VLOOKUP($BT475, [3]Sheet1!$D$3:$T$89,13,FALSE)</f>
        <v>22</v>
      </c>
      <c r="CA475" t="str">
        <f>VLOOKUP($BT475, [3]Sheet1!$D$3:$T$89,16,FALSE)</f>
        <v>N/A</v>
      </c>
      <c r="CB475" t="str">
        <f>VLOOKUP($BT475, [3]Sheet1!$D$3:$T$89,17,FALSE)</f>
        <v>N/A</v>
      </c>
      <c r="CD475" s="12">
        <v>42607</v>
      </c>
      <c r="CE475" s="2">
        <v>0.70833333333333404</v>
      </c>
      <c r="CF475" s="2" t="s">
        <v>2004</v>
      </c>
      <c r="CG475" s="2">
        <v>0.71180555555555547</v>
      </c>
      <c r="CH475" s="2">
        <v>42607.708333333336</v>
      </c>
      <c r="CI475" t="s">
        <v>2005</v>
      </c>
      <c r="CJ475" t="s">
        <v>1994</v>
      </c>
      <c r="CK475">
        <v>1012.29326377</v>
      </c>
      <c r="CL475">
        <v>26.7777777777778</v>
      </c>
      <c r="CM475">
        <v>0</v>
      </c>
      <c r="CN475">
        <v>67</v>
      </c>
      <c r="CO475">
        <v>224</v>
      </c>
      <c r="CP475">
        <v>0.9</v>
      </c>
      <c r="CQ475">
        <v>5.2</v>
      </c>
      <c r="CR475">
        <v>0.6</v>
      </c>
      <c r="CS475">
        <v>4</v>
      </c>
      <c r="CT475" t="s">
        <v>1248</v>
      </c>
      <c r="CU475">
        <v>24</v>
      </c>
      <c r="CV475">
        <v>23</v>
      </c>
      <c r="CW475">
        <v>24</v>
      </c>
      <c r="CX475">
        <v>23</v>
      </c>
      <c r="CY475">
        <v>24</v>
      </c>
      <c r="CZ475">
        <v>22</v>
      </c>
      <c r="DA475" t="s">
        <v>27</v>
      </c>
      <c r="DB475" t="s">
        <v>27</v>
      </c>
    </row>
    <row r="476" spans="1:106">
      <c r="D476" s="3">
        <v>11</v>
      </c>
      <c r="E476" s="1">
        <v>1</v>
      </c>
      <c r="F476" s="15">
        <v>4</v>
      </c>
      <c r="G476" s="15" t="s">
        <v>91</v>
      </c>
      <c r="H476" t="s">
        <v>136</v>
      </c>
      <c r="I476">
        <v>3</v>
      </c>
      <c r="L476" s="1">
        <v>1</v>
      </c>
      <c r="M476">
        <v>5</v>
      </c>
      <c r="N476" t="s">
        <v>40</v>
      </c>
      <c r="O476" t="s">
        <v>57</v>
      </c>
      <c r="P476">
        <v>3</v>
      </c>
      <c r="S476" s="1">
        <v>1</v>
      </c>
      <c r="T476">
        <v>5</v>
      </c>
      <c r="U476" t="s">
        <v>195</v>
      </c>
      <c r="V476" t="s">
        <v>57</v>
      </c>
      <c r="W476">
        <v>3</v>
      </c>
      <c r="Z476" s="1">
        <v>1</v>
      </c>
      <c r="AA476">
        <v>7</v>
      </c>
      <c r="AB476" t="s">
        <v>34</v>
      </c>
      <c r="AG476" s="1">
        <v>1</v>
      </c>
      <c r="AH476">
        <v>9</v>
      </c>
      <c r="AI476" t="s">
        <v>194</v>
      </c>
      <c r="BD476" s="39">
        <v>42607</v>
      </c>
      <c r="BE476" s="23">
        <v>0.70902777777777903</v>
      </c>
      <c r="BF476" s="10" t="str">
        <f t="shared" si="44"/>
        <v>25/08/2016 17:01</v>
      </c>
      <c r="BG476" s="35">
        <v>0.71180555555555547</v>
      </c>
      <c r="BH476" s="35">
        <f t="shared" si="46"/>
        <v>42607.708333333336</v>
      </c>
      <c r="BI476" t="str">
        <f t="shared" si="47"/>
        <v>25/08/2016 17:05:00</v>
      </c>
      <c r="BJ476" s="40" t="str">
        <f t="shared" si="48"/>
        <v>25/08/2016 17:00:00</v>
      </c>
      <c r="BK476">
        <f>VLOOKUP($BI476, [1]TableView_704030_20160816_20160!$D$2:$M$5095,3,FALSE)</f>
        <v>1012.29326377</v>
      </c>
      <c r="BL476">
        <f>VLOOKUP($BI476, [1]TableView_704030_20160816_20160!$D$2:$M$5095,8,FALSE)</f>
        <v>26.7777777777778</v>
      </c>
      <c r="BM476">
        <f>VLOOKUP($BI476, [1]TableView_704030_20160816_20160!$D$2:$M$5095,10,FALSE)</f>
        <v>0</v>
      </c>
      <c r="BN476">
        <f>VLOOKUP($BI476, [1]TableView_704030_20160816_20160!$D$2:$M$5095,4,FALSE)</f>
        <v>67</v>
      </c>
      <c r="BO476">
        <f>VLOOKUP($BI476, [1]TableView_704030_20160816_20160!$D$2:$M$5095,6,FALSE)</f>
        <v>224</v>
      </c>
      <c r="BP476">
        <f>VLOOKUP($BI476, [1]TableView_704030_20160816_20160!$D$2:$M$5095,7,FALSE)</f>
        <v>0.9</v>
      </c>
      <c r="BQ476">
        <f>VLOOKUP($BI476, [1]TableView_704030_20160816_20160!$D$2:$M$5095,2,FALSE)</f>
        <v>5.2</v>
      </c>
      <c r="BR476">
        <f>VLOOKUP($BJ476, [2]aacb8965d69cc6fd1cb3a5cae9e8ae7!$C$6:$F$853,4,FALSE)</f>
        <v>0.6</v>
      </c>
      <c r="BS476" s="15">
        <v>4</v>
      </c>
      <c r="BT476" t="str">
        <f t="shared" si="43"/>
        <v>25/08/2016 4</v>
      </c>
      <c r="BU476">
        <f>VLOOKUP($BT476, [3]Sheet1!$D$3:$T$89,4,FALSE)</f>
        <v>24</v>
      </c>
      <c r="BV476">
        <f>VLOOKUP($BT476, [3]Sheet1!$D$3:$T$89,5,FALSE)</f>
        <v>23</v>
      </c>
      <c r="BW476">
        <f>VLOOKUP($BT476, [3]Sheet1!$D$3:$T$89,8,FALSE)</f>
        <v>24</v>
      </c>
      <c r="BX476">
        <f>VLOOKUP($BT476, [3]Sheet1!$D$3:$T$89,9,FALSE)</f>
        <v>23</v>
      </c>
      <c r="BY476">
        <f>VLOOKUP($BT476, [3]Sheet1!$D$3:$T$89,12,FALSE)</f>
        <v>24</v>
      </c>
      <c r="BZ476">
        <f>VLOOKUP($BT476, [3]Sheet1!$D$3:$T$89,13,FALSE)</f>
        <v>22</v>
      </c>
      <c r="CA476" t="str">
        <f>VLOOKUP($BT476, [3]Sheet1!$D$3:$T$89,16,FALSE)</f>
        <v>N/A</v>
      </c>
      <c r="CB476" t="str">
        <f>VLOOKUP($BT476, [3]Sheet1!$D$3:$T$89,17,FALSE)</f>
        <v>N/A</v>
      </c>
      <c r="CD476" s="12">
        <v>42607</v>
      </c>
      <c r="CE476" s="2">
        <v>0.70902777777777903</v>
      </c>
      <c r="CF476" s="2" t="s">
        <v>2006</v>
      </c>
      <c r="CG476" s="2">
        <v>0.71180555555555547</v>
      </c>
      <c r="CH476" s="2">
        <v>42607.708333333336</v>
      </c>
      <c r="CI476" t="s">
        <v>2005</v>
      </c>
      <c r="CJ476" t="s">
        <v>1994</v>
      </c>
      <c r="CK476">
        <v>1012.29326377</v>
      </c>
      <c r="CL476">
        <v>26.7777777777778</v>
      </c>
      <c r="CM476">
        <v>0</v>
      </c>
      <c r="CN476">
        <v>67</v>
      </c>
      <c r="CO476">
        <v>224</v>
      </c>
      <c r="CP476">
        <v>0.9</v>
      </c>
      <c r="CQ476">
        <v>5.2</v>
      </c>
      <c r="CR476">
        <v>0.6</v>
      </c>
      <c r="CS476">
        <v>4</v>
      </c>
      <c r="CT476" t="s">
        <v>1248</v>
      </c>
      <c r="CU476">
        <v>24</v>
      </c>
      <c r="CV476">
        <v>23</v>
      </c>
      <c r="CW476">
        <v>24</v>
      </c>
      <c r="CX476">
        <v>23</v>
      </c>
      <c r="CY476">
        <v>24</v>
      </c>
      <c r="CZ476">
        <v>22</v>
      </c>
      <c r="DA476" t="s">
        <v>27</v>
      </c>
      <c r="DB476" t="s">
        <v>27</v>
      </c>
    </row>
    <row r="477" spans="1:106">
      <c r="D477" s="3">
        <v>12</v>
      </c>
      <c r="E477" s="1">
        <v>1</v>
      </c>
      <c r="F477" s="15">
        <v>4</v>
      </c>
      <c r="G477" s="15" t="s">
        <v>91</v>
      </c>
      <c r="H477" t="s">
        <v>136</v>
      </c>
      <c r="I477">
        <v>3</v>
      </c>
      <c r="L477" s="1">
        <v>1</v>
      </c>
      <c r="M477">
        <v>9</v>
      </c>
      <c r="N477" t="s">
        <v>65</v>
      </c>
      <c r="O477" t="s">
        <v>57</v>
      </c>
      <c r="P477">
        <v>9</v>
      </c>
      <c r="S477" s="1">
        <v>2</v>
      </c>
      <c r="T477">
        <v>5</v>
      </c>
      <c r="U477" t="s">
        <v>195</v>
      </c>
      <c r="V477" t="s">
        <v>57</v>
      </c>
      <c r="W477" t="s">
        <v>990</v>
      </c>
      <c r="Z477" s="1">
        <v>1</v>
      </c>
      <c r="AA477">
        <v>7</v>
      </c>
      <c r="AB477" t="s">
        <v>34</v>
      </c>
      <c r="AG477" s="1">
        <v>1</v>
      </c>
      <c r="AH477">
        <v>9</v>
      </c>
      <c r="AI477" t="s">
        <v>194</v>
      </c>
      <c r="BD477" s="39">
        <v>42607</v>
      </c>
      <c r="BE477" s="23">
        <v>0.70972222222222303</v>
      </c>
      <c r="BF477" s="10" t="str">
        <f t="shared" si="44"/>
        <v>25/08/2016 17:02</v>
      </c>
      <c r="BG477" s="35">
        <v>0.71180555555555503</v>
      </c>
      <c r="BH477" s="35">
        <f t="shared" si="46"/>
        <v>42607.708333333336</v>
      </c>
      <c r="BI477" t="str">
        <f t="shared" si="47"/>
        <v>25/08/2016 17:05:00</v>
      </c>
      <c r="BJ477" s="40" t="str">
        <f t="shared" si="48"/>
        <v>25/08/2016 17:00:00</v>
      </c>
      <c r="BK477">
        <f>VLOOKUP($BI477, [1]TableView_704030_20160816_20160!$D$2:$M$5095,3,FALSE)</f>
        <v>1012.29326377</v>
      </c>
      <c r="BL477">
        <f>VLOOKUP($BI477, [1]TableView_704030_20160816_20160!$D$2:$M$5095,8,FALSE)</f>
        <v>26.7777777777778</v>
      </c>
      <c r="BM477">
        <f>VLOOKUP($BI477, [1]TableView_704030_20160816_20160!$D$2:$M$5095,10,FALSE)</f>
        <v>0</v>
      </c>
      <c r="BN477">
        <f>VLOOKUP($BI477, [1]TableView_704030_20160816_20160!$D$2:$M$5095,4,FALSE)</f>
        <v>67</v>
      </c>
      <c r="BO477">
        <f>VLOOKUP($BI477, [1]TableView_704030_20160816_20160!$D$2:$M$5095,6,FALSE)</f>
        <v>224</v>
      </c>
      <c r="BP477">
        <f>VLOOKUP($BI477, [1]TableView_704030_20160816_20160!$D$2:$M$5095,7,FALSE)</f>
        <v>0.9</v>
      </c>
      <c r="BQ477">
        <f>VLOOKUP($BI477, [1]TableView_704030_20160816_20160!$D$2:$M$5095,2,FALSE)</f>
        <v>5.2</v>
      </c>
      <c r="BR477">
        <f>VLOOKUP($BJ477, [2]aacb8965d69cc6fd1cb3a5cae9e8ae7!$C$6:$F$853,4,FALSE)</f>
        <v>0.6</v>
      </c>
      <c r="BS477" s="15">
        <v>4</v>
      </c>
      <c r="BT477" t="str">
        <f t="shared" si="43"/>
        <v>25/08/2016 4</v>
      </c>
      <c r="BU477">
        <f>VLOOKUP($BT477, [3]Sheet1!$D$3:$T$89,4,FALSE)</f>
        <v>24</v>
      </c>
      <c r="BV477">
        <f>VLOOKUP($BT477, [3]Sheet1!$D$3:$T$89,5,FALSE)</f>
        <v>23</v>
      </c>
      <c r="BW477">
        <f>VLOOKUP($BT477, [3]Sheet1!$D$3:$T$89,8,FALSE)</f>
        <v>24</v>
      </c>
      <c r="BX477">
        <f>VLOOKUP($BT477, [3]Sheet1!$D$3:$T$89,9,FALSE)</f>
        <v>23</v>
      </c>
      <c r="BY477">
        <f>VLOOKUP($BT477, [3]Sheet1!$D$3:$T$89,12,FALSE)</f>
        <v>24</v>
      </c>
      <c r="BZ477">
        <f>VLOOKUP($BT477, [3]Sheet1!$D$3:$T$89,13,FALSE)</f>
        <v>22</v>
      </c>
      <c r="CA477" t="str">
        <f>VLOOKUP($BT477, [3]Sheet1!$D$3:$T$89,16,FALSE)</f>
        <v>N/A</v>
      </c>
      <c r="CB477" t="str">
        <f>VLOOKUP($BT477, [3]Sheet1!$D$3:$T$89,17,FALSE)</f>
        <v>N/A</v>
      </c>
      <c r="CD477" s="12">
        <v>42607</v>
      </c>
      <c r="CE477" s="2">
        <v>0.70972222222222303</v>
      </c>
      <c r="CF477" s="2" t="s">
        <v>2007</v>
      </c>
      <c r="CG477" s="2">
        <v>0.71180555555555503</v>
      </c>
      <c r="CH477" s="2">
        <v>42607.708333333336</v>
      </c>
      <c r="CI477" t="s">
        <v>2005</v>
      </c>
      <c r="CJ477" t="s">
        <v>1994</v>
      </c>
      <c r="CK477">
        <v>1012.29326377</v>
      </c>
      <c r="CL477">
        <v>26.7777777777778</v>
      </c>
      <c r="CM477">
        <v>0</v>
      </c>
      <c r="CN477">
        <v>67</v>
      </c>
      <c r="CO477">
        <v>224</v>
      </c>
      <c r="CP477">
        <v>0.9</v>
      </c>
      <c r="CQ477">
        <v>5.2</v>
      </c>
      <c r="CR477">
        <v>0.6</v>
      </c>
      <c r="CS477">
        <v>4</v>
      </c>
      <c r="CT477" t="s">
        <v>1248</v>
      </c>
      <c r="CU477">
        <v>24</v>
      </c>
      <c r="CV477">
        <v>23</v>
      </c>
      <c r="CW477">
        <v>24</v>
      </c>
      <c r="CX477">
        <v>23</v>
      </c>
      <c r="CY477">
        <v>24</v>
      </c>
      <c r="CZ477">
        <v>22</v>
      </c>
      <c r="DA477" t="s">
        <v>27</v>
      </c>
      <c r="DB477" t="s">
        <v>27</v>
      </c>
    </row>
    <row r="478" spans="1:106">
      <c r="D478" s="3">
        <v>13</v>
      </c>
      <c r="E478" s="1">
        <v>1</v>
      </c>
      <c r="F478" s="15">
        <v>4</v>
      </c>
      <c r="G478" s="15" t="s">
        <v>91</v>
      </c>
      <c r="H478" t="s">
        <v>136</v>
      </c>
      <c r="I478">
        <v>3</v>
      </c>
      <c r="L478" s="1">
        <v>1</v>
      </c>
      <c r="M478">
        <v>9</v>
      </c>
      <c r="N478" t="s">
        <v>65</v>
      </c>
      <c r="O478" t="s">
        <v>57</v>
      </c>
      <c r="P478">
        <v>9</v>
      </c>
      <c r="S478" s="1">
        <v>2</v>
      </c>
      <c r="T478">
        <v>5</v>
      </c>
      <c r="U478" t="s">
        <v>195</v>
      </c>
      <c r="V478" t="s">
        <v>57</v>
      </c>
      <c r="W478" t="s">
        <v>990</v>
      </c>
      <c r="AG478" s="1">
        <v>1</v>
      </c>
      <c r="AH478">
        <v>9</v>
      </c>
      <c r="AI478" t="s">
        <v>194</v>
      </c>
      <c r="BD478" s="39">
        <v>42607</v>
      </c>
      <c r="BE478" s="23">
        <v>0.71041666666666803</v>
      </c>
      <c r="BF478" s="10" t="str">
        <f t="shared" si="44"/>
        <v>25/08/2016 17:03</v>
      </c>
      <c r="BG478" s="35">
        <v>0.71180555555555503</v>
      </c>
      <c r="BH478" s="35">
        <f t="shared" si="46"/>
        <v>42607.708333333336</v>
      </c>
      <c r="BI478" t="str">
        <f t="shared" si="47"/>
        <v>25/08/2016 17:05:00</v>
      </c>
      <c r="BJ478" s="40" t="str">
        <f t="shared" si="48"/>
        <v>25/08/2016 17:00:00</v>
      </c>
      <c r="BK478">
        <f>VLOOKUP($BI478, [1]TableView_704030_20160816_20160!$D$2:$M$5095,3,FALSE)</f>
        <v>1012.29326377</v>
      </c>
      <c r="BL478">
        <f>VLOOKUP($BI478, [1]TableView_704030_20160816_20160!$D$2:$M$5095,8,FALSE)</f>
        <v>26.7777777777778</v>
      </c>
      <c r="BM478">
        <f>VLOOKUP($BI478, [1]TableView_704030_20160816_20160!$D$2:$M$5095,10,FALSE)</f>
        <v>0</v>
      </c>
      <c r="BN478">
        <f>VLOOKUP($BI478, [1]TableView_704030_20160816_20160!$D$2:$M$5095,4,FALSE)</f>
        <v>67</v>
      </c>
      <c r="BO478">
        <f>VLOOKUP($BI478, [1]TableView_704030_20160816_20160!$D$2:$M$5095,6,FALSE)</f>
        <v>224</v>
      </c>
      <c r="BP478">
        <f>VLOOKUP($BI478, [1]TableView_704030_20160816_20160!$D$2:$M$5095,7,FALSE)</f>
        <v>0.9</v>
      </c>
      <c r="BQ478">
        <f>VLOOKUP($BI478, [1]TableView_704030_20160816_20160!$D$2:$M$5095,2,FALSE)</f>
        <v>5.2</v>
      </c>
      <c r="BR478">
        <f>VLOOKUP($BJ478, [2]aacb8965d69cc6fd1cb3a5cae9e8ae7!$C$6:$F$853,4,FALSE)</f>
        <v>0.6</v>
      </c>
      <c r="BS478" s="15">
        <v>4</v>
      </c>
      <c r="BT478" t="str">
        <f t="shared" si="43"/>
        <v>25/08/2016 4</v>
      </c>
      <c r="BU478">
        <f>VLOOKUP($BT478, [3]Sheet1!$D$3:$T$89,4,FALSE)</f>
        <v>24</v>
      </c>
      <c r="BV478">
        <f>VLOOKUP($BT478, [3]Sheet1!$D$3:$T$89,5,FALSE)</f>
        <v>23</v>
      </c>
      <c r="BW478">
        <f>VLOOKUP($BT478, [3]Sheet1!$D$3:$T$89,8,FALSE)</f>
        <v>24</v>
      </c>
      <c r="BX478">
        <f>VLOOKUP($BT478, [3]Sheet1!$D$3:$T$89,9,FALSE)</f>
        <v>23</v>
      </c>
      <c r="BY478">
        <f>VLOOKUP($BT478, [3]Sheet1!$D$3:$T$89,12,FALSE)</f>
        <v>24</v>
      </c>
      <c r="BZ478">
        <f>VLOOKUP($BT478, [3]Sheet1!$D$3:$T$89,13,FALSE)</f>
        <v>22</v>
      </c>
      <c r="CA478" t="str">
        <f>VLOOKUP($BT478, [3]Sheet1!$D$3:$T$89,16,FALSE)</f>
        <v>N/A</v>
      </c>
      <c r="CB478" t="str">
        <f>VLOOKUP($BT478, [3]Sheet1!$D$3:$T$89,17,FALSE)</f>
        <v>N/A</v>
      </c>
      <c r="CD478" s="12">
        <v>42607</v>
      </c>
      <c r="CE478" s="2">
        <v>0.71041666666666803</v>
      </c>
      <c r="CF478" s="2" t="s">
        <v>2008</v>
      </c>
      <c r="CG478" s="2">
        <v>0.71180555555555503</v>
      </c>
      <c r="CH478" s="2">
        <v>42607.708333333336</v>
      </c>
      <c r="CI478" t="s">
        <v>2005</v>
      </c>
      <c r="CJ478" t="s">
        <v>1994</v>
      </c>
      <c r="CK478">
        <v>1012.29326377</v>
      </c>
      <c r="CL478">
        <v>26.7777777777778</v>
      </c>
      <c r="CM478">
        <v>0</v>
      </c>
      <c r="CN478">
        <v>67</v>
      </c>
      <c r="CO478">
        <v>224</v>
      </c>
      <c r="CP478">
        <v>0.9</v>
      </c>
      <c r="CQ478">
        <v>5.2</v>
      </c>
      <c r="CR478">
        <v>0.6</v>
      </c>
      <c r="CS478">
        <v>4</v>
      </c>
      <c r="CT478" t="s">
        <v>1248</v>
      </c>
      <c r="CU478">
        <v>24</v>
      </c>
      <c r="CV478">
        <v>23</v>
      </c>
      <c r="CW478">
        <v>24</v>
      </c>
      <c r="CX478">
        <v>23</v>
      </c>
      <c r="CY478">
        <v>24</v>
      </c>
      <c r="CZ478">
        <v>22</v>
      </c>
      <c r="DA478" t="s">
        <v>27</v>
      </c>
      <c r="DB478" t="s">
        <v>27</v>
      </c>
    </row>
    <row r="479" spans="1:106">
      <c r="D479" s="3">
        <v>14</v>
      </c>
      <c r="E479" s="1">
        <v>2</v>
      </c>
      <c r="F479" s="15">
        <v>4</v>
      </c>
      <c r="G479" s="15" t="s">
        <v>91</v>
      </c>
      <c r="H479" t="s">
        <v>57</v>
      </c>
      <c r="I479" t="s">
        <v>990</v>
      </c>
      <c r="L479" s="1">
        <v>1</v>
      </c>
      <c r="M479">
        <v>5</v>
      </c>
      <c r="N479" t="s">
        <v>40</v>
      </c>
      <c r="O479" t="s">
        <v>57</v>
      </c>
      <c r="P479">
        <v>9</v>
      </c>
      <c r="S479" s="1">
        <v>1</v>
      </c>
      <c r="T479">
        <v>5</v>
      </c>
      <c r="U479" t="s">
        <v>195</v>
      </c>
      <c r="V479" t="s">
        <v>57</v>
      </c>
      <c r="W479">
        <v>2</v>
      </c>
      <c r="Z479" s="1">
        <v>1</v>
      </c>
      <c r="AA479">
        <v>5</v>
      </c>
      <c r="AB479" t="s">
        <v>194</v>
      </c>
      <c r="AG479" s="1">
        <v>1</v>
      </c>
      <c r="AH479">
        <v>9</v>
      </c>
      <c r="AI479" t="s">
        <v>194</v>
      </c>
      <c r="BD479" s="39">
        <v>42607</v>
      </c>
      <c r="BE479" s="23">
        <v>0.71111111111111303</v>
      </c>
      <c r="BF479" s="10" t="str">
        <f t="shared" si="44"/>
        <v>25/08/2016 17:04</v>
      </c>
      <c r="BG479" s="35">
        <v>0.71180555555555503</v>
      </c>
      <c r="BH479" s="35">
        <f t="shared" si="46"/>
        <v>42607.708333333336</v>
      </c>
      <c r="BI479" t="str">
        <f t="shared" si="47"/>
        <v>25/08/2016 17:05:00</v>
      </c>
      <c r="BJ479" s="40" t="str">
        <f t="shared" si="48"/>
        <v>25/08/2016 17:00:00</v>
      </c>
      <c r="BK479">
        <f>VLOOKUP($BI479, [1]TableView_704030_20160816_20160!$D$2:$M$5095,3,FALSE)</f>
        <v>1012.29326377</v>
      </c>
      <c r="BL479">
        <f>VLOOKUP($BI479, [1]TableView_704030_20160816_20160!$D$2:$M$5095,8,FALSE)</f>
        <v>26.7777777777778</v>
      </c>
      <c r="BM479">
        <f>VLOOKUP($BI479, [1]TableView_704030_20160816_20160!$D$2:$M$5095,10,FALSE)</f>
        <v>0</v>
      </c>
      <c r="BN479">
        <f>VLOOKUP($BI479, [1]TableView_704030_20160816_20160!$D$2:$M$5095,4,FALSE)</f>
        <v>67</v>
      </c>
      <c r="BO479">
        <f>VLOOKUP($BI479, [1]TableView_704030_20160816_20160!$D$2:$M$5095,6,FALSE)</f>
        <v>224</v>
      </c>
      <c r="BP479">
        <f>VLOOKUP($BI479, [1]TableView_704030_20160816_20160!$D$2:$M$5095,7,FALSE)</f>
        <v>0.9</v>
      </c>
      <c r="BQ479">
        <f>VLOOKUP($BI479, [1]TableView_704030_20160816_20160!$D$2:$M$5095,2,FALSE)</f>
        <v>5.2</v>
      </c>
      <c r="BR479">
        <f>VLOOKUP($BJ479, [2]aacb8965d69cc6fd1cb3a5cae9e8ae7!$C$6:$F$853,4,FALSE)</f>
        <v>0.6</v>
      </c>
      <c r="BS479" s="15">
        <v>4</v>
      </c>
      <c r="BT479" t="str">
        <f t="shared" si="43"/>
        <v>25/08/2016 4</v>
      </c>
      <c r="BU479">
        <f>VLOOKUP($BT479, [3]Sheet1!$D$3:$T$89,4,FALSE)</f>
        <v>24</v>
      </c>
      <c r="BV479">
        <f>VLOOKUP($BT479, [3]Sheet1!$D$3:$T$89,5,FALSE)</f>
        <v>23</v>
      </c>
      <c r="BW479">
        <f>VLOOKUP($BT479, [3]Sheet1!$D$3:$T$89,8,FALSE)</f>
        <v>24</v>
      </c>
      <c r="BX479">
        <f>VLOOKUP($BT479, [3]Sheet1!$D$3:$T$89,9,FALSE)</f>
        <v>23</v>
      </c>
      <c r="BY479">
        <f>VLOOKUP($BT479, [3]Sheet1!$D$3:$T$89,12,FALSE)</f>
        <v>24</v>
      </c>
      <c r="BZ479">
        <f>VLOOKUP($BT479, [3]Sheet1!$D$3:$T$89,13,FALSE)</f>
        <v>22</v>
      </c>
      <c r="CA479" t="str">
        <f>VLOOKUP($BT479, [3]Sheet1!$D$3:$T$89,16,FALSE)</f>
        <v>N/A</v>
      </c>
      <c r="CB479" t="str">
        <f>VLOOKUP($BT479, [3]Sheet1!$D$3:$T$89,17,FALSE)</f>
        <v>N/A</v>
      </c>
      <c r="CD479" s="12">
        <v>42607</v>
      </c>
      <c r="CE479" s="2">
        <v>0.71111111111111303</v>
      </c>
      <c r="CF479" s="2" t="s">
        <v>2009</v>
      </c>
      <c r="CG479" s="2">
        <v>0.71180555555555503</v>
      </c>
      <c r="CH479" s="2">
        <v>42607.708333333336</v>
      </c>
      <c r="CI479" t="s">
        <v>2005</v>
      </c>
      <c r="CJ479" t="s">
        <v>1994</v>
      </c>
      <c r="CK479">
        <v>1012.29326377</v>
      </c>
      <c r="CL479">
        <v>26.7777777777778</v>
      </c>
      <c r="CM479">
        <v>0</v>
      </c>
      <c r="CN479">
        <v>67</v>
      </c>
      <c r="CO479">
        <v>224</v>
      </c>
      <c r="CP479">
        <v>0.9</v>
      </c>
      <c r="CQ479">
        <v>5.2</v>
      </c>
      <c r="CR479">
        <v>0.6</v>
      </c>
      <c r="CS479">
        <v>4</v>
      </c>
      <c r="CT479" t="s">
        <v>1248</v>
      </c>
      <c r="CU479">
        <v>24</v>
      </c>
      <c r="CV479">
        <v>23</v>
      </c>
      <c r="CW479">
        <v>24</v>
      </c>
      <c r="CX479">
        <v>23</v>
      </c>
      <c r="CY479">
        <v>24</v>
      </c>
      <c r="CZ479">
        <v>22</v>
      </c>
      <c r="DA479" t="s">
        <v>27</v>
      </c>
      <c r="DB479" t="s">
        <v>27</v>
      </c>
    </row>
    <row r="480" spans="1:106">
      <c r="D480" s="3">
        <v>15</v>
      </c>
      <c r="E480" s="1">
        <v>2</v>
      </c>
      <c r="F480" s="15">
        <v>4</v>
      </c>
      <c r="G480" s="15" t="s">
        <v>91</v>
      </c>
      <c r="H480" t="s">
        <v>57</v>
      </c>
      <c r="I480" t="s">
        <v>990</v>
      </c>
      <c r="L480" s="1">
        <v>1</v>
      </c>
      <c r="M480">
        <v>5</v>
      </c>
      <c r="N480" t="s">
        <v>40</v>
      </c>
      <c r="O480" t="s">
        <v>57</v>
      </c>
      <c r="P480">
        <v>9</v>
      </c>
      <c r="S480" s="1">
        <v>1</v>
      </c>
      <c r="T480">
        <v>5</v>
      </c>
      <c r="U480" t="s">
        <v>195</v>
      </c>
      <c r="V480" t="s">
        <v>57</v>
      </c>
      <c r="W480">
        <v>2</v>
      </c>
      <c r="Z480" s="1">
        <v>1</v>
      </c>
      <c r="AA480">
        <v>5</v>
      </c>
      <c r="AB480" t="s">
        <v>194</v>
      </c>
      <c r="AG480" s="1">
        <v>1</v>
      </c>
      <c r="AH480">
        <v>9</v>
      </c>
      <c r="AI480" t="s">
        <v>194</v>
      </c>
      <c r="BD480" s="39">
        <v>42607</v>
      </c>
      <c r="BE480" s="23">
        <v>0.71180555555555702</v>
      </c>
      <c r="BF480" s="10" t="str">
        <f t="shared" si="44"/>
        <v>25/08/2016 17:05</v>
      </c>
      <c r="BG480" s="35">
        <v>0.71180555555555503</v>
      </c>
      <c r="BH480" s="35">
        <f t="shared" si="46"/>
        <v>42607.708333333336</v>
      </c>
      <c r="BI480" t="str">
        <f t="shared" si="47"/>
        <v>25/08/2016 17:05:00</v>
      </c>
      <c r="BJ480" s="40" t="str">
        <f t="shared" si="48"/>
        <v>25/08/2016 17:00:00</v>
      </c>
      <c r="BK480">
        <f>VLOOKUP($BI480, [1]TableView_704030_20160816_20160!$D$2:$M$5095,3,FALSE)</f>
        <v>1012.29326377</v>
      </c>
      <c r="BL480">
        <f>VLOOKUP($BI480, [1]TableView_704030_20160816_20160!$D$2:$M$5095,8,FALSE)</f>
        <v>26.7777777777778</v>
      </c>
      <c r="BM480">
        <f>VLOOKUP($BI480, [1]TableView_704030_20160816_20160!$D$2:$M$5095,10,FALSE)</f>
        <v>0</v>
      </c>
      <c r="BN480">
        <f>VLOOKUP($BI480, [1]TableView_704030_20160816_20160!$D$2:$M$5095,4,FALSE)</f>
        <v>67</v>
      </c>
      <c r="BO480">
        <f>VLOOKUP($BI480, [1]TableView_704030_20160816_20160!$D$2:$M$5095,6,FALSE)</f>
        <v>224</v>
      </c>
      <c r="BP480">
        <f>VLOOKUP($BI480, [1]TableView_704030_20160816_20160!$D$2:$M$5095,7,FALSE)</f>
        <v>0.9</v>
      </c>
      <c r="BQ480">
        <f>VLOOKUP($BI480, [1]TableView_704030_20160816_20160!$D$2:$M$5095,2,FALSE)</f>
        <v>5.2</v>
      </c>
      <c r="BR480">
        <f>VLOOKUP($BJ480, [2]aacb8965d69cc6fd1cb3a5cae9e8ae7!$C$6:$F$853,4,FALSE)</f>
        <v>0.6</v>
      </c>
      <c r="BS480" s="15">
        <v>4</v>
      </c>
      <c r="BT480" t="str">
        <f t="shared" si="43"/>
        <v>25/08/2016 4</v>
      </c>
      <c r="BU480">
        <f>VLOOKUP($BT480, [3]Sheet1!$D$3:$T$89,4,FALSE)</f>
        <v>24</v>
      </c>
      <c r="BV480">
        <f>VLOOKUP($BT480, [3]Sheet1!$D$3:$T$89,5,FALSE)</f>
        <v>23</v>
      </c>
      <c r="BW480">
        <f>VLOOKUP($BT480, [3]Sheet1!$D$3:$T$89,8,FALSE)</f>
        <v>24</v>
      </c>
      <c r="BX480">
        <f>VLOOKUP($BT480, [3]Sheet1!$D$3:$T$89,9,FALSE)</f>
        <v>23</v>
      </c>
      <c r="BY480">
        <f>VLOOKUP($BT480, [3]Sheet1!$D$3:$T$89,12,FALSE)</f>
        <v>24</v>
      </c>
      <c r="BZ480">
        <f>VLOOKUP($BT480, [3]Sheet1!$D$3:$T$89,13,FALSE)</f>
        <v>22</v>
      </c>
      <c r="CA480" t="str">
        <f>VLOOKUP($BT480, [3]Sheet1!$D$3:$T$89,16,FALSE)</f>
        <v>N/A</v>
      </c>
      <c r="CB480" t="str">
        <f>VLOOKUP($BT480, [3]Sheet1!$D$3:$T$89,17,FALSE)</f>
        <v>N/A</v>
      </c>
      <c r="CD480" s="12">
        <v>42607</v>
      </c>
      <c r="CE480" s="2">
        <v>0.71180555555555702</v>
      </c>
      <c r="CF480" s="2" t="s">
        <v>2010</v>
      </c>
      <c r="CG480" s="2">
        <v>0.71180555555555503</v>
      </c>
      <c r="CH480" s="2">
        <v>42607.708333333336</v>
      </c>
      <c r="CI480" t="s">
        <v>2005</v>
      </c>
      <c r="CJ480" t="s">
        <v>1994</v>
      </c>
      <c r="CK480">
        <v>1012.29326377</v>
      </c>
      <c r="CL480">
        <v>26.7777777777778</v>
      </c>
      <c r="CM480">
        <v>0</v>
      </c>
      <c r="CN480">
        <v>67</v>
      </c>
      <c r="CO480">
        <v>224</v>
      </c>
      <c r="CP480">
        <v>0.9</v>
      </c>
      <c r="CQ480">
        <v>5.2</v>
      </c>
      <c r="CR480">
        <v>0.6</v>
      </c>
      <c r="CS480">
        <v>4</v>
      </c>
      <c r="CT480" t="s">
        <v>1248</v>
      </c>
      <c r="CU480">
        <v>24</v>
      </c>
      <c r="CV480">
        <v>23</v>
      </c>
      <c r="CW480">
        <v>24</v>
      </c>
      <c r="CX480">
        <v>23</v>
      </c>
      <c r="CY480">
        <v>24</v>
      </c>
      <c r="CZ480">
        <v>22</v>
      </c>
      <c r="DA480" t="s">
        <v>27</v>
      </c>
      <c r="DB480" t="s">
        <v>27</v>
      </c>
    </row>
    <row r="481" spans="4:106">
      <c r="D481" s="3">
        <v>16</v>
      </c>
      <c r="E481" s="1">
        <v>2</v>
      </c>
      <c r="F481" s="15">
        <v>4</v>
      </c>
      <c r="G481" s="15" t="s">
        <v>91</v>
      </c>
      <c r="H481" t="s">
        <v>57</v>
      </c>
      <c r="I481" t="s">
        <v>990</v>
      </c>
      <c r="L481" s="1">
        <v>1</v>
      </c>
      <c r="M481">
        <v>5</v>
      </c>
      <c r="N481" t="s">
        <v>40</v>
      </c>
      <c r="O481" t="s">
        <v>57</v>
      </c>
      <c r="P481">
        <v>9</v>
      </c>
      <c r="S481" s="1">
        <v>2</v>
      </c>
      <c r="T481">
        <v>5</v>
      </c>
      <c r="U481" t="s">
        <v>195</v>
      </c>
      <c r="V481" t="s">
        <v>57</v>
      </c>
      <c r="W481">
        <v>1</v>
      </c>
      <c r="X481" t="s">
        <v>951</v>
      </c>
      <c r="Z481" s="1">
        <v>1</v>
      </c>
      <c r="AA481">
        <v>5</v>
      </c>
      <c r="AB481" t="s">
        <v>194</v>
      </c>
      <c r="AG481" s="1">
        <v>1</v>
      </c>
      <c r="AH481">
        <v>9</v>
      </c>
      <c r="AI481" t="s">
        <v>194</v>
      </c>
      <c r="BD481" s="39">
        <v>42607</v>
      </c>
      <c r="BE481" s="23">
        <v>0.71250000000000202</v>
      </c>
      <c r="BF481" s="10" t="str">
        <f t="shared" si="44"/>
        <v>25/08/2016 17:06</v>
      </c>
      <c r="BG481" s="35">
        <v>0.71180555555555503</v>
      </c>
      <c r="BH481" s="35">
        <f t="shared" si="46"/>
        <v>42607.708333333336</v>
      </c>
      <c r="BI481" t="str">
        <f t="shared" si="47"/>
        <v>25/08/2016 17:05:00</v>
      </c>
      <c r="BJ481" s="40" t="str">
        <f t="shared" si="48"/>
        <v>25/08/2016 17:00:00</v>
      </c>
      <c r="BK481">
        <f>VLOOKUP($BI481, [1]TableView_704030_20160816_20160!$D$2:$M$5095,3,FALSE)</f>
        <v>1012.29326377</v>
      </c>
      <c r="BL481">
        <f>VLOOKUP($BI481, [1]TableView_704030_20160816_20160!$D$2:$M$5095,8,FALSE)</f>
        <v>26.7777777777778</v>
      </c>
      <c r="BM481">
        <f>VLOOKUP($BI481, [1]TableView_704030_20160816_20160!$D$2:$M$5095,10,FALSE)</f>
        <v>0</v>
      </c>
      <c r="BN481">
        <f>VLOOKUP($BI481, [1]TableView_704030_20160816_20160!$D$2:$M$5095,4,FALSE)</f>
        <v>67</v>
      </c>
      <c r="BO481">
        <f>VLOOKUP($BI481, [1]TableView_704030_20160816_20160!$D$2:$M$5095,6,FALSE)</f>
        <v>224</v>
      </c>
      <c r="BP481">
        <f>VLOOKUP($BI481, [1]TableView_704030_20160816_20160!$D$2:$M$5095,7,FALSE)</f>
        <v>0.9</v>
      </c>
      <c r="BQ481">
        <f>VLOOKUP($BI481, [1]TableView_704030_20160816_20160!$D$2:$M$5095,2,FALSE)</f>
        <v>5.2</v>
      </c>
      <c r="BR481">
        <f>VLOOKUP($BJ481, [2]aacb8965d69cc6fd1cb3a5cae9e8ae7!$C$6:$F$853,4,FALSE)</f>
        <v>0.6</v>
      </c>
      <c r="BS481" s="15">
        <v>4</v>
      </c>
      <c r="BT481" t="str">
        <f t="shared" si="43"/>
        <v>25/08/2016 4</v>
      </c>
      <c r="BU481">
        <f>VLOOKUP($BT481, [3]Sheet1!$D$3:$T$89,4,FALSE)</f>
        <v>24</v>
      </c>
      <c r="BV481">
        <f>VLOOKUP($BT481, [3]Sheet1!$D$3:$T$89,5,FALSE)</f>
        <v>23</v>
      </c>
      <c r="BW481">
        <f>VLOOKUP($BT481, [3]Sheet1!$D$3:$T$89,8,FALSE)</f>
        <v>24</v>
      </c>
      <c r="BX481">
        <f>VLOOKUP($BT481, [3]Sheet1!$D$3:$T$89,9,FALSE)</f>
        <v>23</v>
      </c>
      <c r="BY481">
        <f>VLOOKUP($BT481, [3]Sheet1!$D$3:$T$89,12,FALSE)</f>
        <v>24</v>
      </c>
      <c r="BZ481">
        <f>VLOOKUP($BT481, [3]Sheet1!$D$3:$T$89,13,FALSE)</f>
        <v>22</v>
      </c>
      <c r="CA481" t="str">
        <f>VLOOKUP($BT481, [3]Sheet1!$D$3:$T$89,16,FALSE)</f>
        <v>N/A</v>
      </c>
      <c r="CB481" t="str">
        <f>VLOOKUP($BT481, [3]Sheet1!$D$3:$T$89,17,FALSE)</f>
        <v>N/A</v>
      </c>
      <c r="CD481" s="12">
        <v>42607</v>
      </c>
      <c r="CE481" s="2">
        <v>0.71250000000000202</v>
      </c>
      <c r="CF481" s="2" t="s">
        <v>2011</v>
      </c>
      <c r="CG481" s="2">
        <v>0.71180555555555503</v>
      </c>
      <c r="CH481" s="2">
        <v>42607.708333333336</v>
      </c>
      <c r="CI481" t="s">
        <v>2005</v>
      </c>
      <c r="CJ481" t="s">
        <v>1994</v>
      </c>
      <c r="CK481">
        <v>1012.29326377</v>
      </c>
      <c r="CL481">
        <v>26.7777777777778</v>
      </c>
      <c r="CM481">
        <v>0</v>
      </c>
      <c r="CN481">
        <v>67</v>
      </c>
      <c r="CO481">
        <v>224</v>
      </c>
      <c r="CP481">
        <v>0.9</v>
      </c>
      <c r="CQ481">
        <v>5.2</v>
      </c>
      <c r="CR481">
        <v>0.6</v>
      </c>
      <c r="CS481">
        <v>4</v>
      </c>
      <c r="CT481" t="s">
        <v>1248</v>
      </c>
      <c r="CU481">
        <v>24</v>
      </c>
      <c r="CV481">
        <v>23</v>
      </c>
      <c r="CW481">
        <v>24</v>
      </c>
      <c r="CX481">
        <v>23</v>
      </c>
      <c r="CY481">
        <v>24</v>
      </c>
      <c r="CZ481">
        <v>22</v>
      </c>
      <c r="DA481" t="s">
        <v>27</v>
      </c>
      <c r="DB481" t="s">
        <v>27</v>
      </c>
    </row>
    <row r="482" spans="4:106">
      <c r="D482" s="3">
        <v>17</v>
      </c>
      <c r="E482" s="1">
        <v>2</v>
      </c>
      <c r="F482" s="15">
        <v>4</v>
      </c>
      <c r="G482" s="15" t="s">
        <v>91</v>
      </c>
      <c r="H482" t="s">
        <v>57</v>
      </c>
      <c r="I482" t="s">
        <v>990</v>
      </c>
      <c r="L482" s="1">
        <v>1</v>
      </c>
      <c r="M482">
        <v>5</v>
      </c>
      <c r="N482" t="s">
        <v>40</v>
      </c>
      <c r="O482" t="s">
        <v>57</v>
      </c>
      <c r="P482">
        <v>9</v>
      </c>
      <c r="S482" s="1">
        <v>1</v>
      </c>
      <c r="T482">
        <v>5</v>
      </c>
      <c r="U482" t="s">
        <v>195</v>
      </c>
      <c r="V482" t="s">
        <v>57</v>
      </c>
      <c r="W482">
        <v>1</v>
      </c>
      <c r="Z482" s="1">
        <v>1</v>
      </c>
      <c r="AA482">
        <v>5</v>
      </c>
      <c r="AB482" t="s">
        <v>194</v>
      </c>
      <c r="AG482" s="1">
        <v>1</v>
      </c>
      <c r="AH482">
        <v>9</v>
      </c>
      <c r="AI482" t="s">
        <v>194</v>
      </c>
      <c r="BD482" s="39">
        <v>42607</v>
      </c>
      <c r="BE482" s="23">
        <v>0.71319444444444602</v>
      </c>
      <c r="BF482" s="10" t="str">
        <f t="shared" si="44"/>
        <v>25/08/2016 17:07</v>
      </c>
      <c r="BG482" s="35">
        <v>0.71180555555555503</v>
      </c>
      <c r="BH482" s="35">
        <f t="shared" si="46"/>
        <v>42607.708333333336</v>
      </c>
      <c r="BI482" t="str">
        <f t="shared" si="47"/>
        <v>25/08/2016 17:05:00</v>
      </c>
      <c r="BJ482" s="40" t="str">
        <f t="shared" si="48"/>
        <v>25/08/2016 17:00:00</v>
      </c>
      <c r="BK482">
        <f>VLOOKUP($BI482, [1]TableView_704030_20160816_20160!$D$2:$M$5095,3,FALSE)</f>
        <v>1012.29326377</v>
      </c>
      <c r="BL482">
        <f>VLOOKUP($BI482, [1]TableView_704030_20160816_20160!$D$2:$M$5095,8,FALSE)</f>
        <v>26.7777777777778</v>
      </c>
      <c r="BM482">
        <f>VLOOKUP($BI482, [1]TableView_704030_20160816_20160!$D$2:$M$5095,10,FALSE)</f>
        <v>0</v>
      </c>
      <c r="BN482">
        <f>VLOOKUP($BI482, [1]TableView_704030_20160816_20160!$D$2:$M$5095,4,FALSE)</f>
        <v>67</v>
      </c>
      <c r="BO482">
        <f>VLOOKUP($BI482, [1]TableView_704030_20160816_20160!$D$2:$M$5095,6,FALSE)</f>
        <v>224</v>
      </c>
      <c r="BP482">
        <f>VLOOKUP($BI482, [1]TableView_704030_20160816_20160!$D$2:$M$5095,7,FALSE)</f>
        <v>0.9</v>
      </c>
      <c r="BQ482">
        <f>VLOOKUP($BI482, [1]TableView_704030_20160816_20160!$D$2:$M$5095,2,FALSE)</f>
        <v>5.2</v>
      </c>
      <c r="BR482">
        <f>VLOOKUP($BJ482, [2]aacb8965d69cc6fd1cb3a5cae9e8ae7!$C$6:$F$853,4,FALSE)</f>
        <v>0.6</v>
      </c>
      <c r="BS482" s="15">
        <v>4</v>
      </c>
      <c r="BT482" t="str">
        <f t="shared" si="43"/>
        <v>25/08/2016 4</v>
      </c>
      <c r="BU482">
        <f>VLOOKUP($BT482, [3]Sheet1!$D$3:$T$89,4,FALSE)</f>
        <v>24</v>
      </c>
      <c r="BV482">
        <f>VLOOKUP($BT482, [3]Sheet1!$D$3:$T$89,5,FALSE)</f>
        <v>23</v>
      </c>
      <c r="BW482">
        <f>VLOOKUP($BT482, [3]Sheet1!$D$3:$T$89,8,FALSE)</f>
        <v>24</v>
      </c>
      <c r="BX482">
        <f>VLOOKUP($BT482, [3]Sheet1!$D$3:$T$89,9,FALSE)</f>
        <v>23</v>
      </c>
      <c r="BY482">
        <f>VLOOKUP($BT482, [3]Sheet1!$D$3:$T$89,12,FALSE)</f>
        <v>24</v>
      </c>
      <c r="BZ482">
        <f>VLOOKUP($BT482, [3]Sheet1!$D$3:$T$89,13,FALSE)</f>
        <v>22</v>
      </c>
      <c r="CA482" t="str">
        <f>VLOOKUP($BT482, [3]Sheet1!$D$3:$T$89,16,FALSE)</f>
        <v>N/A</v>
      </c>
      <c r="CB482" t="str">
        <f>VLOOKUP($BT482, [3]Sheet1!$D$3:$T$89,17,FALSE)</f>
        <v>N/A</v>
      </c>
      <c r="CD482" s="12">
        <v>42607</v>
      </c>
      <c r="CE482" s="2">
        <v>0.71319444444444602</v>
      </c>
      <c r="CF482" s="2" t="s">
        <v>2012</v>
      </c>
      <c r="CG482" s="2">
        <v>0.71180555555555503</v>
      </c>
      <c r="CH482" s="2">
        <v>42607.708333333336</v>
      </c>
      <c r="CI482" t="s">
        <v>2005</v>
      </c>
      <c r="CJ482" t="s">
        <v>1994</v>
      </c>
      <c r="CK482">
        <v>1012.29326377</v>
      </c>
      <c r="CL482">
        <v>26.7777777777778</v>
      </c>
      <c r="CM482">
        <v>0</v>
      </c>
      <c r="CN482">
        <v>67</v>
      </c>
      <c r="CO482">
        <v>224</v>
      </c>
      <c r="CP482">
        <v>0.9</v>
      </c>
      <c r="CQ482">
        <v>5.2</v>
      </c>
      <c r="CR482">
        <v>0.6</v>
      </c>
      <c r="CS482">
        <v>4</v>
      </c>
      <c r="CT482" t="s">
        <v>1248</v>
      </c>
      <c r="CU482">
        <v>24</v>
      </c>
      <c r="CV482">
        <v>23</v>
      </c>
      <c r="CW482">
        <v>24</v>
      </c>
      <c r="CX482">
        <v>23</v>
      </c>
      <c r="CY482">
        <v>24</v>
      </c>
      <c r="CZ482">
        <v>22</v>
      </c>
      <c r="DA482" t="s">
        <v>27</v>
      </c>
      <c r="DB482" t="s">
        <v>27</v>
      </c>
    </row>
    <row r="483" spans="4:106">
      <c r="D483" s="3">
        <v>18</v>
      </c>
      <c r="E483" s="1">
        <v>2</v>
      </c>
      <c r="F483" s="15">
        <v>4</v>
      </c>
      <c r="G483" s="15" t="s">
        <v>91</v>
      </c>
      <c r="H483" t="s">
        <v>57</v>
      </c>
      <c r="I483" t="s">
        <v>990</v>
      </c>
      <c r="L483" s="1">
        <v>2</v>
      </c>
      <c r="M483">
        <v>5</v>
      </c>
      <c r="N483" t="s">
        <v>40</v>
      </c>
      <c r="O483" t="s">
        <v>57</v>
      </c>
      <c r="P483" t="s">
        <v>993</v>
      </c>
      <c r="Q483" t="s">
        <v>951</v>
      </c>
      <c r="S483" s="1">
        <v>1</v>
      </c>
      <c r="T483">
        <v>5</v>
      </c>
      <c r="U483" t="s">
        <v>195</v>
      </c>
      <c r="V483" t="s">
        <v>57</v>
      </c>
      <c r="W483">
        <v>1</v>
      </c>
      <c r="AG483" s="1">
        <v>1</v>
      </c>
      <c r="AH483">
        <v>9</v>
      </c>
      <c r="AI483" t="s">
        <v>194</v>
      </c>
      <c r="BD483" s="39">
        <v>42607</v>
      </c>
      <c r="BE483" s="23">
        <v>0.71388888888889102</v>
      </c>
      <c r="BF483" s="10" t="str">
        <f t="shared" si="44"/>
        <v>25/08/2016 17:08</v>
      </c>
      <c r="BG483" s="35">
        <v>0.71180555555555503</v>
      </c>
      <c r="BH483" s="35">
        <f t="shared" si="46"/>
        <v>42607.708333333336</v>
      </c>
      <c r="BI483" t="str">
        <f t="shared" si="47"/>
        <v>25/08/2016 17:05:00</v>
      </c>
      <c r="BJ483" s="40" t="str">
        <f t="shared" si="48"/>
        <v>25/08/2016 17:00:00</v>
      </c>
      <c r="BK483">
        <f>VLOOKUP($BI483, [1]TableView_704030_20160816_20160!$D$2:$M$5095,3,FALSE)</f>
        <v>1012.29326377</v>
      </c>
      <c r="BL483">
        <f>VLOOKUP($BI483, [1]TableView_704030_20160816_20160!$D$2:$M$5095,8,FALSE)</f>
        <v>26.7777777777778</v>
      </c>
      <c r="BM483">
        <f>VLOOKUP($BI483, [1]TableView_704030_20160816_20160!$D$2:$M$5095,10,FALSE)</f>
        <v>0</v>
      </c>
      <c r="BN483">
        <f>VLOOKUP($BI483, [1]TableView_704030_20160816_20160!$D$2:$M$5095,4,FALSE)</f>
        <v>67</v>
      </c>
      <c r="BO483">
        <f>VLOOKUP($BI483, [1]TableView_704030_20160816_20160!$D$2:$M$5095,6,FALSE)</f>
        <v>224</v>
      </c>
      <c r="BP483">
        <f>VLOOKUP($BI483, [1]TableView_704030_20160816_20160!$D$2:$M$5095,7,FALSE)</f>
        <v>0.9</v>
      </c>
      <c r="BQ483">
        <f>VLOOKUP($BI483, [1]TableView_704030_20160816_20160!$D$2:$M$5095,2,FALSE)</f>
        <v>5.2</v>
      </c>
      <c r="BR483">
        <f>VLOOKUP($BJ483, [2]aacb8965d69cc6fd1cb3a5cae9e8ae7!$C$6:$F$853,4,FALSE)</f>
        <v>0.6</v>
      </c>
      <c r="BS483" s="15">
        <v>4</v>
      </c>
      <c r="BT483" t="str">
        <f t="shared" si="43"/>
        <v>25/08/2016 4</v>
      </c>
      <c r="BU483">
        <f>VLOOKUP($BT483, [3]Sheet1!$D$3:$T$89,4,FALSE)</f>
        <v>24</v>
      </c>
      <c r="BV483">
        <f>VLOOKUP($BT483, [3]Sheet1!$D$3:$T$89,5,FALSE)</f>
        <v>23</v>
      </c>
      <c r="BW483">
        <f>VLOOKUP($BT483, [3]Sheet1!$D$3:$T$89,8,FALSE)</f>
        <v>24</v>
      </c>
      <c r="BX483">
        <f>VLOOKUP($BT483, [3]Sheet1!$D$3:$T$89,9,FALSE)</f>
        <v>23</v>
      </c>
      <c r="BY483">
        <f>VLOOKUP($BT483, [3]Sheet1!$D$3:$T$89,12,FALSE)</f>
        <v>24</v>
      </c>
      <c r="BZ483">
        <f>VLOOKUP($BT483, [3]Sheet1!$D$3:$T$89,13,FALSE)</f>
        <v>22</v>
      </c>
      <c r="CA483" t="str">
        <f>VLOOKUP($BT483, [3]Sheet1!$D$3:$T$89,16,FALSE)</f>
        <v>N/A</v>
      </c>
      <c r="CB483" t="str">
        <f>VLOOKUP($BT483, [3]Sheet1!$D$3:$T$89,17,FALSE)</f>
        <v>N/A</v>
      </c>
      <c r="CD483" s="12">
        <v>42607</v>
      </c>
      <c r="CE483" s="2">
        <v>0.71388888888889102</v>
      </c>
      <c r="CF483" s="2" t="s">
        <v>2013</v>
      </c>
      <c r="CG483" s="2">
        <v>0.71180555555555503</v>
      </c>
      <c r="CH483" s="2">
        <v>42607.708333333336</v>
      </c>
      <c r="CI483" t="s">
        <v>2005</v>
      </c>
      <c r="CJ483" t="s">
        <v>1994</v>
      </c>
      <c r="CK483">
        <v>1012.29326377</v>
      </c>
      <c r="CL483">
        <v>26.7777777777778</v>
      </c>
      <c r="CM483">
        <v>0</v>
      </c>
      <c r="CN483">
        <v>67</v>
      </c>
      <c r="CO483">
        <v>224</v>
      </c>
      <c r="CP483">
        <v>0.9</v>
      </c>
      <c r="CQ483">
        <v>5.2</v>
      </c>
      <c r="CR483">
        <v>0.6</v>
      </c>
      <c r="CS483">
        <v>4</v>
      </c>
      <c r="CT483" t="s">
        <v>1248</v>
      </c>
      <c r="CU483">
        <v>24</v>
      </c>
      <c r="CV483">
        <v>23</v>
      </c>
      <c r="CW483">
        <v>24</v>
      </c>
      <c r="CX483">
        <v>23</v>
      </c>
      <c r="CY483">
        <v>24</v>
      </c>
      <c r="CZ483">
        <v>22</v>
      </c>
      <c r="DA483" t="s">
        <v>27</v>
      </c>
      <c r="DB483" t="s">
        <v>27</v>
      </c>
    </row>
    <row r="484" spans="4:106">
      <c r="D484" s="3">
        <v>19</v>
      </c>
      <c r="E484" s="1">
        <v>1</v>
      </c>
      <c r="F484" s="15">
        <v>4</v>
      </c>
      <c r="G484" s="15" t="s">
        <v>91</v>
      </c>
      <c r="H484" t="s">
        <v>57</v>
      </c>
      <c r="I484">
        <v>2</v>
      </c>
      <c r="L484" s="1">
        <v>1</v>
      </c>
      <c r="M484">
        <v>5</v>
      </c>
      <c r="N484" t="s">
        <v>40</v>
      </c>
      <c r="O484" t="s">
        <v>57</v>
      </c>
      <c r="P484">
        <v>9</v>
      </c>
      <c r="S484" s="1">
        <v>2</v>
      </c>
      <c r="T484">
        <v>5</v>
      </c>
      <c r="U484" t="s">
        <v>195</v>
      </c>
      <c r="V484" t="s">
        <v>57</v>
      </c>
      <c r="W484">
        <v>1</v>
      </c>
      <c r="X484" t="s">
        <v>951</v>
      </c>
      <c r="Z484" s="1">
        <v>1</v>
      </c>
      <c r="AA484">
        <v>5</v>
      </c>
      <c r="AB484" t="s">
        <v>35</v>
      </c>
      <c r="AG484" s="1">
        <v>1</v>
      </c>
      <c r="AH484">
        <v>9</v>
      </c>
      <c r="AI484" t="s">
        <v>194</v>
      </c>
      <c r="BD484" s="39">
        <v>42607</v>
      </c>
      <c r="BE484" s="23">
        <v>0.71458333333333501</v>
      </c>
      <c r="BF484" s="10" t="str">
        <f t="shared" si="44"/>
        <v>25/08/2016 17:09</v>
      </c>
      <c r="BG484" s="35">
        <v>0.71180555555555503</v>
      </c>
      <c r="BH484" s="35">
        <f t="shared" si="46"/>
        <v>42607.708333333336</v>
      </c>
      <c r="BI484" t="str">
        <f t="shared" si="47"/>
        <v>25/08/2016 17:05:00</v>
      </c>
      <c r="BJ484" s="40" t="str">
        <f t="shared" si="48"/>
        <v>25/08/2016 17:00:00</v>
      </c>
      <c r="BK484">
        <f>VLOOKUP($BI484, [1]TableView_704030_20160816_20160!$D$2:$M$5095,3,FALSE)</f>
        <v>1012.29326377</v>
      </c>
      <c r="BL484">
        <f>VLOOKUP($BI484, [1]TableView_704030_20160816_20160!$D$2:$M$5095,8,FALSE)</f>
        <v>26.7777777777778</v>
      </c>
      <c r="BM484">
        <f>VLOOKUP($BI484, [1]TableView_704030_20160816_20160!$D$2:$M$5095,10,FALSE)</f>
        <v>0</v>
      </c>
      <c r="BN484">
        <f>VLOOKUP($BI484, [1]TableView_704030_20160816_20160!$D$2:$M$5095,4,FALSE)</f>
        <v>67</v>
      </c>
      <c r="BO484">
        <f>VLOOKUP($BI484, [1]TableView_704030_20160816_20160!$D$2:$M$5095,6,FALSE)</f>
        <v>224</v>
      </c>
      <c r="BP484">
        <f>VLOOKUP($BI484, [1]TableView_704030_20160816_20160!$D$2:$M$5095,7,FALSE)</f>
        <v>0.9</v>
      </c>
      <c r="BQ484">
        <f>VLOOKUP($BI484, [1]TableView_704030_20160816_20160!$D$2:$M$5095,2,FALSE)</f>
        <v>5.2</v>
      </c>
      <c r="BR484">
        <f>VLOOKUP($BJ484, [2]aacb8965d69cc6fd1cb3a5cae9e8ae7!$C$6:$F$853,4,FALSE)</f>
        <v>0.6</v>
      </c>
      <c r="BS484" s="15">
        <v>4</v>
      </c>
      <c r="BT484" t="str">
        <f t="shared" si="43"/>
        <v>25/08/2016 4</v>
      </c>
      <c r="BU484">
        <f>VLOOKUP($BT484, [3]Sheet1!$D$3:$T$89,4,FALSE)</f>
        <v>24</v>
      </c>
      <c r="BV484">
        <f>VLOOKUP($BT484, [3]Sheet1!$D$3:$T$89,5,FALSE)</f>
        <v>23</v>
      </c>
      <c r="BW484">
        <f>VLOOKUP($BT484, [3]Sheet1!$D$3:$T$89,8,FALSE)</f>
        <v>24</v>
      </c>
      <c r="BX484">
        <f>VLOOKUP($BT484, [3]Sheet1!$D$3:$T$89,9,FALSE)</f>
        <v>23</v>
      </c>
      <c r="BY484">
        <f>VLOOKUP($BT484, [3]Sheet1!$D$3:$T$89,12,FALSE)</f>
        <v>24</v>
      </c>
      <c r="BZ484">
        <f>VLOOKUP($BT484, [3]Sheet1!$D$3:$T$89,13,FALSE)</f>
        <v>22</v>
      </c>
      <c r="CA484" t="str">
        <f>VLOOKUP($BT484, [3]Sheet1!$D$3:$T$89,16,FALSE)</f>
        <v>N/A</v>
      </c>
      <c r="CB484" t="str">
        <f>VLOOKUP($BT484, [3]Sheet1!$D$3:$T$89,17,FALSE)</f>
        <v>N/A</v>
      </c>
      <c r="CD484" s="12">
        <v>42607</v>
      </c>
      <c r="CE484" s="2">
        <v>0.71458333333333501</v>
      </c>
      <c r="CF484" s="2" t="s">
        <v>2014</v>
      </c>
      <c r="CG484" s="2">
        <v>0.71180555555555503</v>
      </c>
      <c r="CH484" s="2">
        <v>42607.708333333336</v>
      </c>
      <c r="CI484" t="s">
        <v>2005</v>
      </c>
      <c r="CJ484" t="s">
        <v>1994</v>
      </c>
      <c r="CK484">
        <v>1012.29326377</v>
      </c>
      <c r="CL484">
        <v>26.7777777777778</v>
      </c>
      <c r="CM484">
        <v>0</v>
      </c>
      <c r="CN484">
        <v>67</v>
      </c>
      <c r="CO484">
        <v>224</v>
      </c>
      <c r="CP484">
        <v>0.9</v>
      </c>
      <c r="CQ484">
        <v>5.2</v>
      </c>
      <c r="CR484">
        <v>0.6</v>
      </c>
      <c r="CS484">
        <v>4</v>
      </c>
      <c r="CT484" t="s">
        <v>1248</v>
      </c>
      <c r="CU484">
        <v>24</v>
      </c>
      <c r="CV484">
        <v>23</v>
      </c>
      <c r="CW484">
        <v>24</v>
      </c>
      <c r="CX484">
        <v>23</v>
      </c>
      <c r="CY484">
        <v>24</v>
      </c>
      <c r="CZ484">
        <v>22</v>
      </c>
      <c r="DA484" t="s">
        <v>27</v>
      </c>
      <c r="DB484" t="s">
        <v>27</v>
      </c>
    </row>
    <row r="485" spans="4:106">
      <c r="D485" s="3">
        <v>20</v>
      </c>
      <c r="E485" s="1">
        <v>1</v>
      </c>
      <c r="F485" s="15">
        <v>4</v>
      </c>
      <c r="G485" s="15" t="s">
        <v>91</v>
      </c>
      <c r="H485" t="s">
        <v>57</v>
      </c>
      <c r="I485">
        <v>2</v>
      </c>
      <c r="L485" s="1">
        <v>1</v>
      </c>
      <c r="M485">
        <v>5</v>
      </c>
      <c r="N485" t="s">
        <v>40</v>
      </c>
      <c r="O485" t="s">
        <v>57</v>
      </c>
      <c r="P485">
        <v>9</v>
      </c>
      <c r="S485" s="1">
        <v>2</v>
      </c>
      <c r="T485">
        <v>5</v>
      </c>
      <c r="U485" t="s">
        <v>195</v>
      </c>
      <c r="V485" t="s">
        <v>57</v>
      </c>
      <c r="W485">
        <v>1</v>
      </c>
      <c r="X485" t="s">
        <v>951</v>
      </c>
      <c r="AG485" s="1">
        <v>1</v>
      </c>
      <c r="AH485">
        <v>9</v>
      </c>
      <c r="AI485" t="s">
        <v>194</v>
      </c>
      <c r="BD485" s="39">
        <v>42607</v>
      </c>
      <c r="BE485" s="23">
        <v>0.71527777777778001</v>
      </c>
      <c r="BF485" s="10" t="str">
        <f t="shared" si="44"/>
        <v>25/08/2016 17:10</v>
      </c>
      <c r="BG485" s="35">
        <v>0.71875</v>
      </c>
      <c r="BH485" s="35">
        <f t="shared" si="46"/>
        <v>42607.708333333336</v>
      </c>
      <c r="BI485" t="str">
        <f t="shared" si="47"/>
        <v>25/08/2016 17:15:00</v>
      </c>
      <c r="BJ485" s="40" t="str">
        <f t="shared" si="48"/>
        <v>25/08/2016 17:00:00</v>
      </c>
      <c r="BK485">
        <f>VLOOKUP($BI485, [1]TableView_704030_20160816_20160!$D$2:$M$5095,3,FALSE)</f>
        <v>1012.22553599</v>
      </c>
      <c r="BL485">
        <f>VLOOKUP($BI485, [1]TableView_704030_20160816_20160!$D$2:$M$5095,8,FALSE)</f>
        <v>26.5555555555556</v>
      </c>
      <c r="BM485">
        <f>VLOOKUP($BI485, [1]TableView_704030_20160816_20160!$D$2:$M$5095,10,FALSE)</f>
        <v>0</v>
      </c>
      <c r="BN485">
        <f>VLOOKUP($BI485, [1]TableView_704030_20160816_20160!$D$2:$M$5095,4,FALSE)</f>
        <v>68</v>
      </c>
      <c r="BO485">
        <f>VLOOKUP($BI485, [1]TableView_704030_20160816_20160!$D$2:$M$5095,6,FALSE)</f>
        <v>285</v>
      </c>
      <c r="BP485">
        <f>VLOOKUP($BI485, [1]TableView_704030_20160816_20160!$D$2:$M$5095,7,FALSE)</f>
        <v>1.7</v>
      </c>
      <c r="BQ485">
        <f>VLOOKUP($BI485, [1]TableView_704030_20160816_20160!$D$2:$M$5095,2,FALSE)</f>
        <v>5.2</v>
      </c>
      <c r="BR485">
        <f>VLOOKUP($BJ485, [2]aacb8965d69cc6fd1cb3a5cae9e8ae7!$C$6:$F$853,4,FALSE)</f>
        <v>0.6</v>
      </c>
      <c r="BS485" s="15">
        <v>4</v>
      </c>
      <c r="BT485" t="str">
        <f t="shared" si="43"/>
        <v>25/08/2016 4</v>
      </c>
      <c r="BU485">
        <f>VLOOKUP($BT485, [3]Sheet1!$D$3:$T$89,4,FALSE)</f>
        <v>24</v>
      </c>
      <c r="BV485">
        <f>VLOOKUP($BT485, [3]Sheet1!$D$3:$T$89,5,FALSE)</f>
        <v>23</v>
      </c>
      <c r="BW485">
        <f>VLOOKUP($BT485, [3]Sheet1!$D$3:$T$89,8,FALSE)</f>
        <v>24</v>
      </c>
      <c r="BX485">
        <f>VLOOKUP($BT485, [3]Sheet1!$D$3:$T$89,9,FALSE)</f>
        <v>23</v>
      </c>
      <c r="BY485">
        <f>VLOOKUP($BT485, [3]Sheet1!$D$3:$T$89,12,FALSE)</f>
        <v>24</v>
      </c>
      <c r="BZ485">
        <f>VLOOKUP($BT485, [3]Sheet1!$D$3:$T$89,13,FALSE)</f>
        <v>22</v>
      </c>
      <c r="CA485" t="str">
        <f>VLOOKUP($BT485, [3]Sheet1!$D$3:$T$89,16,FALSE)</f>
        <v>N/A</v>
      </c>
      <c r="CB485" t="str">
        <f>VLOOKUP($BT485, [3]Sheet1!$D$3:$T$89,17,FALSE)</f>
        <v>N/A</v>
      </c>
      <c r="CD485" s="12">
        <v>42607</v>
      </c>
      <c r="CE485" s="2">
        <v>0.71527777777778001</v>
      </c>
      <c r="CF485" s="2" t="s">
        <v>2015</v>
      </c>
      <c r="CG485" s="2">
        <v>0.71875</v>
      </c>
      <c r="CH485" s="2">
        <v>42607.708333333336</v>
      </c>
      <c r="CI485" t="s">
        <v>2016</v>
      </c>
      <c r="CJ485" t="s">
        <v>1994</v>
      </c>
      <c r="CK485">
        <v>1012.22553599</v>
      </c>
      <c r="CL485">
        <v>26.5555555555556</v>
      </c>
      <c r="CM485">
        <v>0</v>
      </c>
      <c r="CN485">
        <v>68</v>
      </c>
      <c r="CO485">
        <v>285</v>
      </c>
      <c r="CP485">
        <v>1.7</v>
      </c>
      <c r="CQ485">
        <v>5.2</v>
      </c>
      <c r="CR485">
        <v>0.6</v>
      </c>
      <c r="CS485">
        <v>4</v>
      </c>
      <c r="CT485" t="s">
        <v>1248</v>
      </c>
      <c r="CU485">
        <v>24</v>
      </c>
      <c r="CV485">
        <v>23</v>
      </c>
      <c r="CW485">
        <v>24</v>
      </c>
      <c r="CX485">
        <v>23</v>
      </c>
      <c r="CY485">
        <v>24</v>
      </c>
      <c r="CZ485">
        <v>22</v>
      </c>
      <c r="DA485" t="s">
        <v>27</v>
      </c>
      <c r="DB485" t="s">
        <v>27</v>
      </c>
    </row>
    <row r="486" spans="4:106">
      <c r="D486" s="3">
        <v>21</v>
      </c>
      <c r="E486" s="1">
        <v>1</v>
      </c>
      <c r="F486" s="15">
        <v>4</v>
      </c>
      <c r="G486" s="15" t="s">
        <v>91</v>
      </c>
      <c r="H486" t="s">
        <v>57</v>
      </c>
      <c r="I486">
        <v>2</v>
      </c>
      <c r="S486" s="1">
        <v>2</v>
      </c>
      <c r="T486">
        <v>5</v>
      </c>
      <c r="U486" t="s">
        <v>195</v>
      </c>
      <c r="V486" t="s">
        <v>57</v>
      </c>
      <c r="W486" t="s">
        <v>998</v>
      </c>
      <c r="BD486" s="39">
        <v>42607</v>
      </c>
      <c r="BE486" s="23">
        <v>0.71597222222222401</v>
      </c>
      <c r="BF486" s="10" t="str">
        <f t="shared" si="44"/>
        <v>25/08/2016 17:11</v>
      </c>
      <c r="BG486" s="35">
        <v>0.71875</v>
      </c>
      <c r="BH486" s="35">
        <f t="shared" si="46"/>
        <v>42607.708333333336</v>
      </c>
      <c r="BI486" t="str">
        <f t="shared" si="47"/>
        <v>25/08/2016 17:15:00</v>
      </c>
      <c r="BJ486" s="40" t="str">
        <f t="shared" si="48"/>
        <v>25/08/2016 17:00:00</v>
      </c>
      <c r="BK486">
        <f>VLOOKUP($BI486, [1]TableView_704030_20160816_20160!$D$2:$M$5095,3,FALSE)</f>
        <v>1012.22553599</v>
      </c>
      <c r="BL486">
        <f>VLOOKUP($BI486, [1]TableView_704030_20160816_20160!$D$2:$M$5095,8,FALSE)</f>
        <v>26.5555555555556</v>
      </c>
      <c r="BM486">
        <f>VLOOKUP($BI486, [1]TableView_704030_20160816_20160!$D$2:$M$5095,10,FALSE)</f>
        <v>0</v>
      </c>
      <c r="BN486">
        <f>VLOOKUP($BI486, [1]TableView_704030_20160816_20160!$D$2:$M$5095,4,FALSE)</f>
        <v>68</v>
      </c>
      <c r="BO486">
        <f>VLOOKUP($BI486, [1]TableView_704030_20160816_20160!$D$2:$M$5095,6,FALSE)</f>
        <v>285</v>
      </c>
      <c r="BP486">
        <f>VLOOKUP($BI486, [1]TableView_704030_20160816_20160!$D$2:$M$5095,7,FALSE)</f>
        <v>1.7</v>
      </c>
      <c r="BQ486">
        <f>VLOOKUP($BI486, [1]TableView_704030_20160816_20160!$D$2:$M$5095,2,FALSE)</f>
        <v>5.2</v>
      </c>
      <c r="BR486">
        <f>VLOOKUP($BJ486, [2]aacb8965d69cc6fd1cb3a5cae9e8ae7!$C$6:$F$853,4,FALSE)</f>
        <v>0.6</v>
      </c>
      <c r="BS486" s="15">
        <v>4</v>
      </c>
      <c r="BT486" t="str">
        <f t="shared" si="43"/>
        <v>25/08/2016 4</v>
      </c>
      <c r="BU486">
        <f>VLOOKUP($BT486, [3]Sheet1!$D$3:$T$89,4,FALSE)</f>
        <v>24</v>
      </c>
      <c r="BV486">
        <f>VLOOKUP($BT486, [3]Sheet1!$D$3:$T$89,5,FALSE)</f>
        <v>23</v>
      </c>
      <c r="BW486">
        <f>VLOOKUP($BT486, [3]Sheet1!$D$3:$T$89,8,FALSE)</f>
        <v>24</v>
      </c>
      <c r="BX486">
        <f>VLOOKUP($BT486, [3]Sheet1!$D$3:$T$89,9,FALSE)</f>
        <v>23</v>
      </c>
      <c r="BY486">
        <f>VLOOKUP($BT486, [3]Sheet1!$D$3:$T$89,12,FALSE)</f>
        <v>24</v>
      </c>
      <c r="BZ486">
        <f>VLOOKUP($BT486, [3]Sheet1!$D$3:$T$89,13,FALSE)</f>
        <v>22</v>
      </c>
      <c r="CA486" t="str">
        <f>VLOOKUP($BT486, [3]Sheet1!$D$3:$T$89,16,FALSE)</f>
        <v>N/A</v>
      </c>
      <c r="CB486" t="str">
        <f>VLOOKUP($BT486, [3]Sheet1!$D$3:$T$89,17,FALSE)</f>
        <v>N/A</v>
      </c>
      <c r="CD486" s="12">
        <v>42607</v>
      </c>
      <c r="CE486" s="2">
        <v>0.71597222222222401</v>
      </c>
      <c r="CF486" s="2" t="s">
        <v>2017</v>
      </c>
      <c r="CG486" s="2">
        <v>0.71875</v>
      </c>
      <c r="CH486" s="2">
        <v>42607.708333333336</v>
      </c>
      <c r="CI486" t="s">
        <v>2016</v>
      </c>
      <c r="CJ486" t="s">
        <v>1994</v>
      </c>
      <c r="CK486">
        <v>1012.22553599</v>
      </c>
      <c r="CL486">
        <v>26.5555555555556</v>
      </c>
      <c r="CM486">
        <v>0</v>
      </c>
      <c r="CN486">
        <v>68</v>
      </c>
      <c r="CO486">
        <v>285</v>
      </c>
      <c r="CP486">
        <v>1.7</v>
      </c>
      <c r="CQ486">
        <v>5.2</v>
      </c>
      <c r="CR486">
        <v>0.6</v>
      </c>
      <c r="CS486">
        <v>4</v>
      </c>
      <c r="CT486" t="s">
        <v>1248</v>
      </c>
      <c r="CU486">
        <v>24</v>
      </c>
      <c r="CV486">
        <v>23</v>
      </c>
      <c r="CW486">
        <v>24</v>
      </c>
      <c r="CX486">
        <v>23</v>
      </c>
      <c r="CY486">
        <v>24</v>
      </c>
      <c r="CZ486">
        <v>22</v>
      </c>
      <c r="DA486" t="s">
        <v>27</v>
      </c>
      <c r="DB486" t="s">
        <v>27</v>
      </c>
    </row>
    <row r="487" spans="4:106">
      <c r="D487" s="3">
        <v>22</v>
      </c>
      <c r="E487" s="1">
        <v>1</v>
      </c>
      <c r="F487" s="15">
        <v>4</v>
      </c>
      <c r="G487" s="15" t="s">
        <v>194</v>
      </c>
      <c r="K487" t="s">
        <v>991</v>
      </c>
      <c r="S487" s="1">
        <v>2</v>
      </c>
      <c r="T487">
        <v>5</v>
      </c>
      <c r="U487" t="s">
        <v>195</v>
      </c>
      <c r="V487" t="s">
        <v>57</v>
      </c>
      <c r="W487" t="s">
        <v>998</v>
      </c>
      <c r="Z487" s="1">
        <v>1</v>
      </c>
      <c r="AA487">
        <v>9</v>
      </c>
      <c r="AB487" t="s">
        <v>33</v>
      </c>
      <c r="BD487" s="39">
        <v>42607</v>
      </c>
      <c r="BE487" s="23">
        <v>0.71666666666666901</v>
      </c>
      <c r="BF487" s="10" t="str">
        <f t="shared" si="44"/>
        <v>25/08/2016 17:12</v>
      </c>
      <c r="BG487" s="35">
        <v>0.71875</v>
      </c>
      <c r="BH487" s="35">
        <f t="shared" si="46"/>
        <v>42607.708333333336</v>
      </c>
      <c r="BI487" t="str">
        <f t="shared" si="47"/>
        <v>25/08/2016 17:15:00</v>
      </c>
      <c r="BJ487" s="40" t="str">
        <f t="shared" si="48"/>
        <v>25/08/2016 17:00:00</v>
      </c>
      <c r="BK487">
        <f>VLOOKUP($BI487, [1]TableView_704030_20160816_20160!$D$2:$M$5095,3,FALSE)</f>
        <v>1012.22553599</v>
      </c>
      <c r="BL487">
        <f>VLOOKUP($BI487, [1]TableView_704030_20160816_20160!$D$2:$M$5095,8,FALSE)</f>
        <v>26.5555555555556</v>
      </c>
      <c r="BM487">
        <f>VLOOKUP($BI487, [1]TableView_704030_20160816_20160!$D$2:$M$5095,10,FALSE)</f>
        <v>0</v>
      </c>
      <c r="BN487">
        <f>VLOOKUP($BI487, [1]TableView_704030_20160816_20160!$D$2:$M$5095,4,FALSE)</f>
        <v>68</v>
      </c>
      <c r="BO487">
        <f>VLOOKUP($BI487, [1]TableView_704030_20160816_20160!$D$2:$M$5095,6,FALSE)</f>
        <v>285</v>
      </c>
      <c r="BP487">
        <f>VLOOKUP($BI487, [1]TableView_704030_20160816_20160!$D$2:$M$5095,7,FALSE)</f>
        <v>1.7</v>
      </c>
      <c r="BQ487">
        <f>VLOOKUP($BI487, [1]TableView_704030_20160816_20160!$D$2:$M$5095,2,FALSE)</f>
        <v>5.2</v>
      </c>
      <c r="BR487">
        <f>VLOOKUP($BJ487, [2]aacb8965d69cc6fd1cb3a5cae9e8ae7!$C$6:$F$853,4,FALSE)</f>
        <v>0.6</v>
      </c>
      <c r="BS487" s="15">
        <v>4</v>
      </c>
      <c r="BT487" t="str">
        <f t="shared" si="43"/>
        <v>25/08/2016 4</v>
      </c>
      <c r="BU487">
        <f>VLOOKUP($BT487, [3]Sheet1!$D$3:$T$89,4,FALSE)</f>
        <v>24</v>
      </c>
      <c r="BV487">
        <f>VLOOKUP($BT487, [3]Sheet1!$D$3:$T$89,5,FALSE)</f>
        <v>23</v>
      </c>
      <c r="BW487">
        <f>VLOOKUP($BT487, [3]Sheet1!$D$3:$T$89,8,FALSE)</f>
        <v>24</v>
      </c>
      <c r="BX487">
        <f>VLOOKUP($BT487, [3]Sheet1!$D$3:$T$89,9,FALSE)</f>
        <v>23</v>
      </c>
      <c r="BY487">
        <f>VLOOKUP($BT487, [3]Sheet1!$D$3:$T$89,12,FALSE)</f>
        <v>24</v>
      </c>
      <c r="BZ487">
        <f>VLOOKUP($BT487, [3]Sheet1!$D$3:$T$89,13,FALSE)</f>
        <v>22</v>
      </c>
      <c r="CA487" t="str">
        <f>VLOOKUP($BT487, [3]Sheet1!$D$3:$T$89,16,FALSE)</f>
        <v>N/A</v>
      </c>
      <c r="CB487" t="str">
        <f>VLOOKUP($BT487, [3]Sheet1!$D$3:$T$89,17,FALSE)</f>
        <v>N/A</v>
      </c>
      <c r="CD487" s="12">
        <v>42607</v>
      </c>
      <c r="CE487" s="2">
        <v>0.71666666666666901</v>
      </c>
      <c r="CF487" s="2" t="s">
        <v>2018</v>
      </c>
      <c r="CG487" s="2">
        <v>0.71875</v>
      </c>
      <c r="CH487" s="2">
        <v>42607.708333333336</v>
      </c>
      <c r="CI487" t="s">
        <v>2016</v>
      </c>
      <c r="CJ487" t="s">
        <v>1994</v>
      </c>
      <c r="CK487">
        <v>1012.22553599</v>
      </c>
      <c r="CL487">
        <v>26.5555555555556</v>
      </c>
      <c r="CM487">
        <v>0</v>
      </c>
      <c r="CN487">
        <v>68</v>
      </c>
      <c r="CO487">
        <v>285</v>
      </c>
      <c r="CP487">
        <v>1.7</v>
      </c>
      <c r="CQ487">
        <v>5.2</v>
      </c>
      <c r="CR487">
        <v>0.6</v>
      </c>
      <c r="CS487">
        <v>4</v>
      </c>
      <c r="CT487" t="s">
        <v>1248</v>
      </c>
      <c r="CU487">
        <v>24</v>
      </c>
      <c r="CV487">
        <v>23</v>
      </c>
      <c r="CW487">
        <v>24</v>
      </c>
      <c r="CX487">
        <v>23</v>
      </c>
      <c r="CY487">
        <v>24</v>
      </c>
      <c r="CZ487">
        <v>22</v>
      </c>
      <c r="DA487" t="s">
        <v>27</v>
      </c>
      <c r="DB487" t="s">
        <v>27</v>
      </c>
    </row>
    <row r="488" spans="4:106">
      <c r="D488" s="3">
        <v>23</v>
      </c>
      <c r="L488" s="1">
        <v>2</v>
      </c>
      <c r="M488">
        <v>5</v>
      </c>
      <c r="N488" t="s">
        <v>40</v>
      </c>
      <c r="O488" t="s">
        <v>57</v>
      </c>
      <c r="P488">
        <v>9</v>
      </c>
      <c r="Q488" t="s">
        <v>951</v>
      </c>
      <c r="S488" s="1">
        <v>2</v>
      </c>
      <c r="T488">
        <v>5</v>
      </c>
      <c r="U488" t="s">
        <v>195</v>
      </c>
      <c r="V488" t="s">
        <v>57</v>
      </c>
      <c r="W488" t="s">
        <v>998</v>
      </c>
      <c r="Z488" s="1">
        <v>1</v>
      </c>
      <c r="AA488">
        <v>7</v>
      </c>
      <c r="AB488" t="s">
        <v>34</v>
      </c>
      <c r="BD488" s="39">
        <v>42607</v>
      </c>
      <c r="BE488" s="23">
        <v>0.717361111111114</v>
      </c>
      <c r="BF488" s="10" t="str">
        <f t="shared" si="44"/>
        <v>25/08/2016 17:13</v>
      </c>
      <c r="BG488" s="35">
        <v>0.71875</v>
      </c>
      <c r="BH488" s="35">
        <f t="shared" si="46"/>
        <v>42607.708333333336</v>
      </c>
      <c r="BI488" t="str">
        <f t="shared" si="47"/>
        <v>25/08/2016 17:15:00</v>
      </c>
      <c r="BJ488" s="40" t="str">
        <f t="shared" si="48"/>
        <v>25/08/2016 17:00:00</v>
      </c>
      <c r="BK488">
        <f>VLOOKUP($BI488, [1]TableView_704030_20160816_20160!$D$2:$M$5095,3,FALSE)</f>
        <v>1012.22553599</v>
      </c>
      <c r="BL488">
        <f>VLOOKUP($BI488, [1]TableView_704030_20160816_20160!$D$2:$M$5095,8,FALSE)</f>
        <v>26.5555555555556</v>
      </c>
      <c r="BM488">
        <f>VLOOKUP($BI488, [1]TableView_704030_20160816_20160!$D$2:$M$5095,10,FALSE)</f>
        <v>0</v>
      </c>
      <c r="BN488">
        <f>VLOOKUP($BI488, [1]TableView_704030_20160816_20160!$D$2:$M$5095,4,FALSE)</f>
        <v>68</v>
      </c>
      <c r="BO488">
        <f>VLOOKUP($BI488, [1]TableView_704030_20160816_20160!$D$2:$M$5095,6,FALSE)</f>
        <v>285</v>
      </c>
      <c r="BP488">
        <f>VLOOKUP($BI488, [1]TableView_704030_20160816_20160!$D$2:$M$5095,7,FALSE)</f>
        <v>1.7</v>
      </c>
      <c r="BQ488">
        <f>VLOOKUP($BI488, [1]TableView_704030_20160816_20160!$D$2:$M$5095,2,FALSE)</f>
        <v>5.2</v>
      </c>
      <c r="BR488">
        <f>VLOOKUP($BJ488, [2]aacb8965d69cc6fd1cb3a5cae9e8ae7!$C$6:$F$853,4,FALSE)</f>
        <v>0.6</v>
      </c>
      <c r="BS488" s="15">
        <v>4</v>
      </c>
      <c r="BT488" t="str">
        <f t="shared" si="43"/>
        <v>25/08/2016 4</v>
      </c>
      <c r="BU488">
        <f>VLOOKUP($BT488, [3]Sheet1!$D$3:$T$89,4,FALSE)</f>
        <v>24</v>
      </c>
      <c r="BV488">
        <f>VLOOKUP($BT488, [3]Sheet1!$D$3:$T$89,5,FALSE)</f>
        <v>23</v>
      </c>
      <c r="BW488">
        <f>VLOOKUP($BT488, [3]Sheet1!$D$3:$T$89,8,FALSE)</f>
        <v>24</v>
      </c>
      <c r="BX488">
        <f>VLOOKUP($BT488, [3]Sheet1!$D$3:$T$89,9,FALSE)</f>
        <v>23</v>
      </c>
      <c r="BY488">
        <f>VLOOKUP($BT488, [3]Sheet1!$D$3:$T$89,12,FALSE)</f>
        <v>24</v>
      </c>
      <c r="BZ488">
        <f>VLOOKUP($BT488, [3]Sheet1!$D$3:$T$89,13,FALSE)</f>
        <v>22</v>
      </c>
      <c r="CA488" t="str">
        <f>VLOOKUP($BT488, [3]Sheet1!$D$3:$T$89,16,FALSE)</f>
        <v>N/A</v>
      </c>
      <c r="CB488" t="str">
        <f>VLOOKUP($BT488, [3]Sheet1!$D$3:$T$89,17,FALSE)</f>
        <v>N/A</v>
      </c>
      <c r="CD488" s="12">
        <v>42607</v>
      </c>
      <c r="CE488" s="2">
        <v>0.717361111111114</v>
      </c>
      <c r="CF488" s="2" t="s">
        <v>2019</v>
      </c>
      <c r="CG488" s="2">
        <v>0.71875</v>
      </c>
      <c r="CH488" s="2">
        <v>42607.708333333336</v>
      </c>
      <c r="CI488" t="s">
        <v>2016</v>
      </c>
      <c r="CJ488" t="s">
        <v>1994</v>
      </c>
      <c r="CK488">
        <v>1012.22553599</v>
      </c>
      <c r="CL488">
        <v>26.5555555555556</v>
      </c>
      <c r="CM488">
        <v>0</v>
      </c>
      <c r="CN488">
        <v>68</v>
      </c>
      <c r="CO488">
        <v>285</v>
      </c>
      <c r="CP488">
        <v>1.7</v>
      </c>
      <c r="CQ488">
        <v>5.2</v>
      </c>
      <c r="CR488">
        <v>0.6</v>
      </c>
      <c r="CS488">
        <v>4</v>
      </c>
      <c r="CT488" t="s">
        <v>1248</v>
      </c>
      <c r="CU488">
        <v>24</v>
      </c>
      <c r="CV488">
        <v>23</v>
      </c>
      <c r="CW488">
        <v>24</v>
      </c>
      <c r="CX488">
        <v>23</v>
      </c>
      <c r="CY488">
        <v>24</v>
      </c>
      <c r="CZ488">
        <v>22</v>
      </c>
      <c r="DA488" t="s">
        <v>27</v>
      </c>
      <c r="DB488" t="s">
        <v>27</v>
      </c>
    </row>
    <row r="489" spans="4:106">
      <c r="D489" s="3">
        <v>24</v>
      </c>
      <c r="E489" s="1">
        <v>1</v>
      </c>
      <c r="F489">
        <v>5</v>
      </c>
      <c r="G489" t="s">
        <v>195</v>
      </c>
      <c r="H489" t="s">
        <v>57</v>
      </c>
      <c r="I489">
        <v>9</v>
      </c>
      <c r="L489" s="1">
        <v>3</v>
      </c>
      <c r="M489">
        <v>5</v>
      </c>
      <c r="N489" t="s">
        <v>40</v>
      </c>
      <c r="O489" t="s">
        <v>57</v>
      </c>
      <c r="P489" t="s">
        <v>994</v>
      </c>
      <c r="Q489" t="s">
        <v>953</v>
      </c>
      <c r="S489" s="1">
        <v>1</v>
      </c>
      <c r="T489">
        <v>4</v>
      </c>
      <c r="U489" t="s">
        <v>34</v>
      </c>
      <c r="Z489" s="1">
        <v>1</v>
      </c>
      <c r="AA489">
        <v>7</v>
      </c>
      <c r="AB489" t="s">
        <v>34</v>
      </c>
      <c r="AG489" s="1">
        <v>1</v>
      </c>
      <c r="AH489">
        <v>2</v>
      </c>
      <c r="AI489" t="s">
        <v>34</v>
      </c>
      <c r="BD489" s="39">
        <v>42607</v>
      </c>
      <c r="BE489" s="23">
        <v>0.718055555555558</v>
      </c>
      <c r="BF489" s="10" t="str">
        <f t="shared" si="44"/>
        <v>25/08/2016 17:14</v>
      </c>
      <c r="BG489" s="35">
        <v>0.71875</v>
      </c>
      <c r="BH489" s="35">
        <f t="shared" si="46"/>
        <v>42607.708333333336</v>
      </c>
      <c r="BI489" t="str">
        <f t="shared" si="47"/>
        <v>25/08/2016 17:15:00</v>
      </c>
      <c r="BJ489" s="40" t="str">
        <f t="shared" si="48"/>
        <v>25/08/2016 17:00:00</v>
      </c>
      <c r="BK489">
        <f>VLOOKUP($BI489, [1]TableView_704030_20160816_20160!$D$2:$M$5095,3,FALSE)</f>
        <v>1012.22553599</v>
      </c>
      <c r="BL489">
        <f>VLOOKUP($BI489, [1]TableView_704030_20160816_20160!$D$2:$M$5095,8,FALSE)</f>
        <v>26.5555555555556</v>
      </c>
      <c r="BM489">
        <f>VLOOKUP($BI489, [1]TableView_704030_20160816_20160!$D$2:$M$5095,10,FALSE)</f>
        <v>0</v>
      </c>
      <c r="BN489">
        <f>VLOOKUP($BI489, [1]TableView_704030_20160816_20160!$D$2:$M$5095,4,FALSE)</f>
        <v>68</v>
      </c>
      <c r="BO489">
        <f>VLOOKUP($BI489, [1]TableView_704030_20160816_20160!$D$2:$M$5095,6,FALSE)</f>
        <v>285</v>
      </c>
      <c r="BP489">
        <f>VLOOKUP($BI489, [1]TableView_704030_20160816_20160!$D$2:$M$5095,7,FALSE)</f>
        <v>1.7</v>
      </c>
      <c r="BQ489">
        <f>VLOOKUP($BI489, [1]TableView_704030_20160816_20160!$D$2:$M$5095,2,FALSE)</f>
        <v>5.2</v>
      </c>
      <c r="BR489">
        <f>VLOOKUP($BJ489, [2]aacb8965d69cc6fd1cb3a5cae9e8ae7!$C$6:$F$853,4,FALSE)</f>
        <v>0.6</v>
      </c>
      <c r="BS489" s="15">
        <v>4</v>
      </c>
      <c r="BT489" t="str">
        <f t="shared" si="43"/>
        <v>25/08/2016 4</v>
      </c>
      <c r="BU489">
        <f>VLOOKUP($BT489, [3]Sheet1!$D$3:$T$89,4,FALSE)</f>
        <v>24</v>
      </c>
      <c r="BV489">
        <f>VLOOKUP($BT489, [3]Sheet1!$D$3:$T$89,5,FALSE)</f>
        <v>23</v>
      </c>
      <c r="BW489">
        <f>VLOOKUP($BT489, [3]Sheet1!$D$3:$T$89,8,FALSE)</f>
        <v>24</v>
      </c>
      <c r="BX489">
        <f>VLOOKUP($BT489, [3]Sheet1!$D$3:$T$89,9,FALSE)</f>
        <v>23</v>
      </c>
      <c r="BY489">
        <f>VLOOKUP($BT489, [3]Sheet1!$D$3:$T$89,12,FALSE)</f>
        <v>24</v>
      </c>
      <c r="BZ489">
        <f>VLOOKUP($BT489, [3]Sheet1!$D$3:$T$89,13,FALSE)</f>
        <v>22</v>
      </c>
      <c r="CA489" t="str">
        <f>VLOOKUP($BT489, [3]Sheet1!$D$3:$T$89,16,FALSE)</f>
        <v>N/A</v>
      </c>
      <c r="CB489" t="str">
        <f>VLOOKUP($BT489, [3]Sheet1!$D$3:$T$89,17,FALSE)</f>
        <v>N/A</v>
      </c>
      <c r="CD489" s="12">
        <v>42607</v>
      </c>
      <c r="CE489" s="2">
        <v>0.718055555555558</v>
      </c>
      <c r="CF489" s="2" t="s">
        <v>2020</v>
      </c>
      <c r="CG489" s="2">
        <v>0.71875</v>
      </c>
      <c r="CH489" s="2">
        <v>42607.708333333336</v>
      </c>
      <c r="CI489" t="s">
        <v>2016</v>
      </c>
      <c r="CJ489" t="s">
        <v>1994</v>
      </c>
      <c r="CK489">
        <v>1012.22553599</v>
      </c>
      <c r="CL489">
        <v>26.5555555555556</v>
      </c>
      <c r="CM489">
        <v>0</v>
      </c>
      <c r="CN489">
        <v>68</v>
      </c>
      <c r="CO489">
        <v>285</v>
      </c>
      <c r="CP489">
        <v>1.7</v>
      </c>
      <c r="CQ489">
        <v>5.2</v>
      </c>
      <c r="CR489">
        <v>0.6</v>
      </c>
      <c r="CS489">
        <v>4</v>
      </c>
      <c r="CT489" t="s">
        <v>1248</v>
      </c>
      <c r="CU489">
        <v>24</v>
      </c>
      <c r="CV489">
        <v>23</v>
      </c>
      <c r="CW489">
        <v>24</v>
      </c>
      <c r="CX489">
        <v>23</v>
      </c>
      <c r="CY489">
        <v>24</v>
      </c>
      <c r="CZ489">
        <v>22</v>
      </c>
      <c r="DA489" t="s">
        <v>27</v>
      </c>
      <c r="DB489" t="s">
        <v>27</v>
      </c>
    </row>
    <row r="490" spans="4:106">
      <c r="D490" s="3">
        <v>25</v>
      </c>
      <c r="E490" s="1">
        <v>1</v>
      </c>
      <c r="F490">
        <v>4</v>
      </c>
      <c r="G490" t="s">
        <v>91</v>
      </c>
      <c r="H490" t="s">
        <v>57</v>
      </c>
      <c r="I490">
        <v>3</v>
      </c>
      <c r="L490" s="1">
        <v>4</v>
      </c>
      <c r="M490">
        <v>5</v>
      </c>
      <c r="N490" t="s">
        <v>40</v>
      </c>
      <c r="O490" t="s">
        <v>57</v>
      </c>
      <c r="P490" t="s">
        <v>995</v>
      </c>
      <c r="Q490" t="s">
        <v>953</v>
      </c>
      <c r="S490" s="1">
        <v>1</v>
      </c>
      <c r="T490">
        <v>5</v>
      </c>
      <c r="U490" t="s">
        <v>195</v>
      </c>
      <c r="V490" t="s">
        <v>57</v>
      </c>
      <c r="W490">
        <v>9</v>
      </c>
      <c r="AG490" s="1">
        <v>1</v>
      </c>
      <c r="AH490">
        <v>2</v>
      </c>
      <c r="AI490" t="s">
        <v>34</v>
      </c>
      <c r="BD490" s="39">
        <v>42607</v>
      </c>
      <c r="BE490" s="23">
        <v>0.718750000000003</v>
      </c>
      <c r="BF490" s="10" t="str">
        <f t="shared" si="44"/>
        <v>25/08/2016 17:15</v>
      </c>
      <c r="BG490" s="35">
        <v>0.71875</v>
      </c>
      <c r="BH490" s="35">
        <f t="shared" si="46"/>
        <v>42607.729166666664</v>
      </c>
      <c r="BI490" t="str">
        <f t="shared" si="47"/>
        <v>25/08/2016 17:15:00</v>
      </c>
      <c r="BJ490" s="40" t="str">
        <f t="shared" si="48"/>
        <v>25/08/2016 17:30:00</v>
      </c>
      <c r="BK490">
        <f>VLOOKUP($BI490, [1]TableView_704030_20160816_20160!$D$2:$M$5095,3,FALSE)</f>
        <v>1012.22553599</v>
      </c>
      <c r="BL490">
        <f>VLOOKUP($BI490, [1]TableView_704030_20160816_20160!$D$2:$M$5095,8,FALSE)</f>
        <v>26.5555555555556</v>
      </c>
      <c r="BM490">
        <f>VLOOKUP($BI490, [1]TableView_704030_20160816_20160!$D$2:$M$5095,10,FALSE)</f>
        <v>0</v>
      </c>
      <c r="BN490">
        <f>VLOOKUP($BI490, [1]TableView_704030_20160816_20160!$D$2:$M$5095,4,FALSE)</f>
        <v>68</v>
      </c>
      <c r="BO490">
        <f>VLOOKUP($BI490, [1]TableView_704030_20160816_20160!$D$2:$M$5095,6,FALSE)</f>
        <v>285</v>
      </c>
      <c r="BP490">
        <f>VLOOKUP($BI490, [1]TableView_704030_20160816_20160!$D$2:$M$5095,7,FALSE)</f>
        <v>1.7</v>
      </c>
      <c r="BQ490">
        <f>VLOOKUP($BI490, [1]TableView_704030_20160816_20160!$D$2:$M$5095,2,FALSE)</f>
        <v>5.2</v>
      </c>
      <c r="BR490">
        <f>VLOOKUP($BJ490, [2]aacb8965d69cc6fd1cb3a5cae9e8ae7!$C$6:$F$853,4,FALSE)</f>
        <v>0.3</v>
      </c>
      <c r="BS490" s="15">
        <v>4</v>
      </c>
      <c r="BT490" t="str">
        <f t="shared" si="43"/>
        <v>25/08/2016 4</v>
      </c>
      <c r="BU490">
        <f>VLOOKUP($BT490, [3]Sheet1!$D$3:$T$89,4,FALSE)</f>
        <v>24</v>
      </c>
      <c r="BV490">
        <f>VLOOKUP($BT490, [3]Sheet1!$D$3:$T$89,5,FALSE)</f>
        <v>23</v>
      </c>
      <c r="BW490">
        <f>VLOOKUP($BT490, [3]Sheet1!$D$3:$T$89,8,FALSE)</f>
        <v>24</v>
      </c>
      <c r="BX490">
        <f>VLOOKUP($BT490, [3]Sheet1!$D$3:$T$89,9,FALSE)</f>
        <v>23</v>
      </c>
      <c r="BY490">
        <f>VLOOKUP($BT490, [3]Sheet1!$D$3:$T$89,12,FALSE)</f>
        <v>24</v>
      </c>
      <c r="BZ490">
        <f>VLOOKUP($BT490, [3]Sheet1!$D$3:$T$89,13,FALSE)</f>
        <v>22</v>
      </c>
      <c r="CA490" t="str">
        <f>VLOOKUP($BT490, [3]Sheet1!$D$3:$T$89,16,FALSE)</f>
        <v>N/A</v>
      </c>
      <c r="CB490" t="str">
        <f>VLOOKUP($BT490, [3]Sheet1!$D$3:$T$89,17,FALSE)</f>
        <v>N/A</v>
      </c>
      <c r="CD490" s="12">
        <v>42607</v>
      </c>
      <c r="CE490" s="2">
        <v>0.718750000000003</v>
      </c>
      <c r="CF490" s="2" t="s">
        <v>2021</v>
      </c>
      <c r="CG490" s="2">
        <v>0.71875</v>
      </c>
      <c r="CH490" s="2">
        <v>42607.729166666664</v>
      </c>
      <c r="CI490" t="s">
        <v>2016</v>
      </c>
      <c r="CJ490" t="s">
        <v>2022</v>
      </c>
      <c r="CK490">
        <v>1012.22553599</v>
      </c>
      <c r="CL490">
        <v>26.5555555555556</v>
      </c>
      <c r="CM490">
        <v>0</v>
      </c>
      <c r="CN490">
        <v>68</v>
      </c>
      <c r="CO490">
        <v>285</v>
      </c>
      <c r="CP490">
        <v>1.7</v>
      </c>
      <c r="CQ490">
        <v>5.2</v>
      </c>
      <c r="CR490">
        <v>0.3</v>
      </c>
      <c r="CS490">
        <v>4</v>
      </c>
      <c r="CT490" t="s">
        <v>1248</v>
      </c>
      <c r="CU490">
        <v>24</v>
      </c>
      <c r="CV490">
        <v>23</v>
      </c>
      <c r="CW490">
        <v>24</v>
      </c>
      <c r="CX490">
        <v>23</v>
      </c>
      <c r="CY490">
        <v>24</v>
      </c>
      <c r="CZ490">
        <v>22</v>
      </c>
      <c r="DA490" t="s">
        <v>27</v>
      </c>
      <c r="DB490" t="s">
        <v>27</v>
      </c>
    </row>
    <row r="491" spans="4:106">
      <c r="D491" s="3">
        <v>26</v>
      </c>
      <c r="E491" s="1">
        <v>2</v>
      </c>
      <c r="F491">
        <v>4</v>
      </c>
      <c r="G491" t="s">
        <v>91</v>
      </c>
      <c r="H491" t="s">
        <v>57</v>
      </c>
      <c r="I491" t="s">
        <v>992</v>
      </c>
      <c r="L491" s="1">
        <v>3</v>
      </c>
      <c r="M491">
        <v>5</v>
      </c>
      <c r="N491" t="s">
        <v>195</v>
      </c>
      <c r="O491" t="s">
        <v>57</v>
      </c>
      <c r="P491" t="s">
        <v>996</v>
      </c>
      <c r="S491" s="1">
        <v>2</v>
      </c>
      <c r="T491">
        <v>5</v>
      </c>
      <c r="U491" t="s">
        <v>40</v>
      </c>
      <c r="V491" t="s">
        <v>57</v>
      </c>
      <c r="W491">
        <v>9</v>
      </c>
      <c r="X491" t="s">
        <v>951</v>
      </c>
      <c r="BD491" s="39">
        <v>42607</v>
      </c>
      <c r="BE491" s="23">
        <v>0.719444444444447</v>
      </c>
      <c r="BF491" s="10" t="str">
        <f t="shared" si="44"/>
        <v>25/08/2016 17:16</v>
      </c>
      <c r="BG491" s="35">
        <v>0.71875</v>
      </c>
      <c r="BH491" s="35">
        <f t="shared" si="46"/>
        <v>42607.729166666664</v>
      </c>
      <c r="BI491" t="str">
        <f t="shared" si="47"/>
        <v>25/08/2016 17:15:00</v>
      </c>
      <c r="BJ491" s="40" t="str">
        <f t="shared" si="48"/>
        <v>25/08/2016 17:30:00</v>
      </c>
      <c r="BK491">
        <f>VLOOKUP($BI491, [1]TableView_704030_20160816_20160!$D$2:$M$5095,3,FALSE)</f>
        <v>1012.22553599</v>
      </c>
      <c r="BL491">
        <f>VLOOKUP($BI491, [1]TableView_704030_20160816_20160!$D$2:$M$5095,8,FALSE)</f>
        <v>26.5555555555556</v>
      </c>
      <c r="BM491">
        <f>VLOOKUP($BI491, [1]TableView_704030_20160816_20160!$D$2:$M$5095,10,FALSE)</f>
        <v>0</v>
      </c>
      <c r="BN491">
        <f>VLOOKUP($BI491, [1]TableView_704030_20160816_20160!$D$2:$M$5095,4,FALSE)</f>
        <v>68</v>
      </c>
      <c r="BO491">
        <f>VLOOKUP($BI491, [1]TableView_704030_20160816_20160!$D$2:$M$5095,6,FALSE)</f>
        <v>285</v>
      </c>
      <c r="BP491">
        <f>VLOOKUP($BI491, [1]TableView_704030_20160816_20160!$D$2:$M$5095,7,FALSE)</f>
        <v>1.7</v>
      </c>
      <c r="BQ491">
        <f>VLOOKUP($BI491, [1]TableView_704030_20160816_20160!$D$2:$M$5095,2,FALSE)</f>
        <v>5.2</v>
      </c>
      <c r="BR491">
        <f>VLOOKUP($BJ491, [2]aacb8965d69cc6fd1cb3a5cae9e8ae7!$C$6:$F$853,4,FALSE)</f>
        <v>0.3</v>
      </c>
      <c r="BS491" s="15">
        <v>4</v>
      </c>
      <c r="BT491" t="str">
        <f t="shared" si="43"/>
        <v>25/08/2016 4</v>
      </c>
      <c r="BU491">
        <f>VLOOKUP($BT491, [3]Sheet1!$D$3:$T$89,4,FALSE)</f>
        <v>24</v>
      </c>
      <c r="BV491">
        <f>VLOOKUP($BT491, [3]Sheet1!$D$3:$T$89,5,FALSE)</f>
        <v>23</v>
      </c>
      <c r="BW491">
        <f>VLOOKUP($BT491, [3]Sheet1!$D$3:$T$89,8,FALSE)</f>
        <v>24</v>
      </c>
      <c r="BX491">
        <f>VLOOKUP($BT491, [3]Sheet1!$D$3:$T$89,9,FALSE)</f>
        <v>23</v>
      </c>
      <c r="BY491">
        <f>VLOOKUP($BT491, [3]Sheet1!$D$3:$T$89,12,FALSE)</f>
        <v>24</v>
      </c>
      <c r="BZ491">
        <f>VLOOKUP($BT491, [3]Sheet1!$D$3:$T$89,13,FALSE)</f>
        <v>22</v>
      </c>
      <c r="CA491" t="str">
        <f>VLOOKUP($BT491, [3]Sheet1!$D$3:$T$89,16,FALSE)</f>
        <v>N/A</v>
      </c>
      <c r="CB491" t="str">
        <f>VLOOKUP($BT491, [3]Sheet1!$D$3:$T$89,17,FALSE)</f>
        <v>N/A</v>
      </c>
      <c r="CD491" s="12">
        <v>42607</v>
      </c>
      <c r="CE491" s="2">
        <v>0.719444444444447</v>
      </c>
      <c r="CF491" s="2" t="s">
        <v>2023</v>
      </c>
      <c r="CG491" s="2">
        <v>0.71875</v>
      </c>
      <c r="CH491" s="2">
        <v>42607.729166666664</v>
      </c>
      <c r="CI491" t="s">
        <v>2016</v>
      </c>
      <c r="CJ491" t="s">
        <v>2022</v>
      </c>
      <c r="CK491">
        <v>1012.22553599</v>
      </c>
      <c r="CL491">
        <v>26.5555555555556</v>
      </c>
      <c r="CM491">
        <v>0</v>
      </c>
      <c r="CN491">
        <v>68</v>
      </c>
      <c r="CO491">
        <v>285</v>
      </c>
      <c r="CP491">
        <v>1.7</v>
      </c>
      <c r="CQ491">
        <v>5.2</v>
      </c>
      <c r="CR491">
        <v>0.3</v>
      </c>
      <c r="CS491">
        <v>4</v>
      </c>
      <c r="CT491" t="s">
        <v>1248</v>
      </c>
      <c r="CU491">
        <v>24</v>
      </c>
      <c r="CV491">
        <v>23</v>
      </c>
      <c r="CW491">
        <v>24</v>
      </c>
      <c r="CX491">
        <v>23</v>
      </c>
      <c r="CY491">
        <v>24</v>
      </c>
      <c r="CZ491">
        <v>22</v>
      </c>
      <c r="DA491" t="s">
        <v>27</v>
      </c>
      <c r="DB491" t="s">
        <v>27</v>
      </c>
    </row>
    <row r="492" spans="4:106">
      <c r="D492" s="3">
        <v>27</v>
      </c>
      <c r="E492" s="1">
        <v>1</v>
      </c>
      <c r="F492">
        <v>4</v>
      </c>
      <c r="G492" t="s">
        <v>91</v>
      </c>
      <c r="H492" t="s">
        <v>57</v>
      </c>
      <c r="I492">
        <v>2</v>
      </c>
      <c r="L492" s="1">
        <v>1</v>
      </c>
      <c r="M492">
        <v>5</v>
      </c>
      <c r="N492" t="s">
        <v>40</v>
      </c>
      <c r="O492" t="s">
        <v>57</v>
      </c>
      <c r="P492">
        <v>9</v>
      </c>
      <c r="S492" s="1">
        <v>1</v>
      </c>
      <c r="T492">
        <v>5</v>
      </c>
      <c r="U492" t="s">
        <v>195</v>
      </c>
      <c r="V492" t="s">
        <v>57</v>
      </c>
      <c r="W492">
        <v>4</v>
      </c>
      <c r="Z492" s="1">
        <v>1</v>
      </c>
      <c r="AA492">
        <v>8</v>
      </c>
      <c r="AB492" t="s">
        <v>110</v>
      </c>
      <c r="AC492" t="s">
        <v>57</v>
      </c>
      <c r="AD492">
        <v>1</v>
      </c>
      <c r="BD492" s="39">
        <v>42607</v>
      </c>
      <c r="BE492" s="23">
        <v>0.72013888888889199</v>
      </c>
      <c r="BF492" s="10" t="str">
        <f t="shared" si="44"/>
        <v>25/08/2016 17:17</v>
      </c>
      <c r="BG492" s="35">
        <v>0.71875</v>
      </c>
      <c r="BH492" s="35">
        <f t="shared" si="46"/>
        <v>42607.729166666664</v>
      </c>
      <c r="BI492" t="str">
        <f t="shared" si="47"/>
        <v>25/08/2016 17:15:00</v>
      </c>
      <c r="BJ492" s="40" t="str">
        <f t="shared" si="48"/>
        <v>25/08/2016 17:30:00</v>
      </c>
      <c r="BK492">
        <f>VLOOKUP($BI492, [1]TableView_704030_20160816_20160!$D$2:$M$5095,3,FALSE)</f>
        <v>1012.22553599</v>
      </c>
      <c r="BL492">
        <f>VLOOKUP($BI492, [1]TableView_704030_20160816_20160!$D$2:$M$5095,8,FALSE)</f>
        <v>26.5555555555556</v>
      </c>
      <c r="BM492">
        <f>VLOOKUP($BI492, [1]TableView_704030_20160816_20160!$D$2:$M$5095,10,FALSE)</f>
        <v>0</v>
      </c>
      <c r="BN492">
        <f>VLOOKUP($BI492, [1]TableView_704030_20160816_20160!$D$2:$M$5095,4,FALSE)</f>
        <v>68</v>
      </c>
      <c r="BO492">
        <f>VLOOKUP($BI492, [1]TableView_704030_20160816_20160!$D$2:$M$5095,6,FALSE)</f>
        <v>285</v>
      </c>
      <c r="BP492">
        <f>VLOOKUP($BI492, [1]TableView_704030_20160816_20160!$D$2:$M$5095,7,FALSE)</f>
        <v>1.7</v>
      </c>
      <c r="BQ492">
        <f>VLOOKUP($BI492, [1]TableView_704030_20160816_20160!$D$2:$M$5095,2,FALSE)</f>
        <v>5.2</v>
      </c>
      <c r="BR492">
        <f>VLOOKUP($BJ492, [2]aacb8965d69cc6fd1cb3a5cae9e8ae7!$C$6:$F$853,4,FALSE)</f>
        <v>0.3</v>
      </c>
      <c r="BS492" s="15">
        <v>4</v>
      </c>
      <c r="BT492" t="str">
        <f t="shared" si="43"/>
        <v>25/08/2016 4</v>
      </c>
      <c r="BU492">
        <f>VLOOKUP($BT492, [3]Sheet1!$D$3:$T$89,4,FALSE)</f>
        <v>24</v>
      </c>
      <c r="BV492">
        <f>VLOOKUP($BT492, [3]Sheet1!$D$3:$T$89,5,FALSE)</f>
        <v>23</v>
      </c>
      <c r="BW492">
        <f>VLOOKUP($BT492, [3]Sheet1!$D$3:$T$89,8,FALSE)</f>
        <v>24</v>
      </c>
      <c r="BX492">
        <f>VLOOKUP($BT492, [3]Sheet1!$D$3:$T$89,9,FALSE)</f>
        <v>23</v>
      </c>
      <c r="BY492">
        <f>VLOOKUP($BT492, [3]Sheet1!$D$3:$T$89,12,FALSE)</f>
        <v>24</v>
      </c>
      <c r="BZ492">
        <f>VLOOKUP($BT492, [3]Sheet1!$D$3:$T$89,13,FALSE)</f>
        <v>22</v>
      </c>
      <c r="CA492" t="str">
        <f>VLOOKUP($BT492, [3]Sheet1!$D$3:$T$89,16,FALSE)</f>
        <v>N/A</v>
      </c>
      <c r="CB492" t="str">
        <f>VLOOKUP($BT492, [3]Sheet1!$D$3:$T$89,17,FALSE)</f>
        <v>N/A</v>
      </c>
      <c r="CD492" s="12">
        <v>42607</v>
      </c>
      <c r="CE492" s="2">
        <v>0.72013888888889199</v>
      </c>
      <c r="CF492" s="2" t="s">
        <v>2024</v>
      </c>
      <c r="CG492" s="2">
        <v>0.71875</v>
      </c>
      <c r="CH492" s="2">
        <v>42607.729166666664</v>
      </c>
      <c r="CI492" t="s">
        <v>2016</v>
      </c>
      <c r="CJ492" t="s">
        <v>2022</v>
      </c>
      <c r="CK492">
        <v>1012.22553599</v>
      </c>
      <c r="CL492">
        <v>26.5555555555556</v>
      </c>
      <c r="CM492">
        <v>0</v>
      </c>
      <c r="CN492">
        <v>68</v>
      </c>
      <c r="CO492">
        <v>285</v>
      </c>
      <c r="CP492">
        <v>1.7</v>
      </c>
      <c r="CQ492">
        <v>5.2</v>
      </c>
      <c r="CR492">
        <v>0.3</v>
      </c>
      <c r="CS492">
        <v>4</v>
      </c>
      <c r="CT492" t="s">
        <v>1248</v>
      </c>
      <c r="CU492">
        <v>24</v>
      </c>
      <c r="CV492">
        <v>23</v>
      </c>
      <c r="CW492">
        <v>24</v>
      </c>
      <c r="CX492">
        <v>23</v>
      </c>
      <c r="CY492">
        <v>24</v>
      </c>
      <c r="CZ492">
        <v>22</v>
      </c>
      <c r="DA492" t="s">
        <v>27</v>
      </c>
      <c r="DB492" t="s">
        <v>27</v>
      </c>
    </row>
    <row r="493" spans="4:106">
      <c r="D493" s="3">
        <v>28</v>
      </c>
      <c r="E493" s="1">
        <v>1</v>
      </c>
      <c r="F493">
        <v>4</v>
      </c>
      <c r="G493" t="s">
        <v>91</v>
      </c>
      <c r="H493" t="s">
        <v>57</v>
      </c>
      <c r="I493">
        <v>3</v>
      </c>
      <c r="L493" s="1">
        <v>3</v>
      </c>
      <c r="M493">
        <v>5</v>
      </c>
      <c r="N493" t="s">
        <v>195</v>
      </c>
      <c r="O493" t="s">
        <v>57</v>
      </c>
      <c r="P493" t="s">
        <v>997</v>
      </c>
      <c r="Q493" t="s">
        <v>951</v>
      </c>
      <c r="T493" s="15"/>
      <c r="AG493" s="1">
        <v>1</v>
      </c>
      <c r="AH493">
        <v>3</v>
      </c>
      <c r="AI493" t="s">
        <v>34</v>
      </c>
      <c r="BD493" s="39">
        <v>42607</v>
      </c>
      <c r="BE493" s="23">
        <v>0.72083333333333599</v>
      </c>
      <c r="BF493" s="10" t="str">
        <f t="shared" si="44"/>
        <v>25/08/2016 17:18</v>
      </c>
      <c r="BG493" s="35">
        <v>0.71875</v>
      </c>
      <c r="BH493" s="35">
        <f t="shared" si="46"/>
        <v>42607.729166666664</v>
      </c>
      <c r="BI493" t="str">
        <f t="shared" si="47"/>
        <v>25/08/2016 17:15:00</v>
      </c>
      <c r="BJ493" s="40" t="str">
        <f t="shared" si="48"/>
        <v>25/08/2016 17:30:00</v>
      </c>
      <c r="BK493">
        <f>VLOOKUP($BI493, [1]TableView_704030_20160816_20160!$D$2:$M$5095,3,FALSE)</f>
        <v>1012.22553599</v>
      </c>
      <c r="BL493">
        <f>VLOOKUP($BI493, [1]TableView_704030_20160816_20160!$D$2:$M$5095,8,FALSE)</f>
        <v>26.5555555555556</v>
      </c>
      <c r="BM493">
        <f>VLOOKUP($BI493, [1]TableView_704030_20160816_20160!$D$2:$M$5095,10,FALSE)</f>
        <v>0</v>
      </c>
      <c r="BN493">
        <f>VLOOKUP($BI493, [1]TableView_704030_20160816_20160!$D$2:$M$5095,4,FALSE)</f>
        <v>68</v>
      </c>
      <c r="BO493">
        <f>VLOOKUP($BI493, [1]TableView_704030_20160816_20160!$D$2:$M$5095,6,FALSE)</f>
        <v>285</v>
      </c>
      <c r="BP493">
        <f>VLOOKUP($BI493, [1]TableView_704030_20160816_20160!$D$2:$M$5095,7,FALSE)</f>
        <v>1.7</v>
      </c>
      <c r="BQ493">
        <f>VLOOKUP($BI493, [1]TableView_704030_20160816_20160!$D$2:$M$5095,2,FALSE)</f>
        <v>5.2</v>
      </c>
      <c r="BR493">
        <f>VLOOKUP($BJ493, [2]aacb8965d69cc6fd1cb3a5cae9e8ae7!$C$6:$F$853,4,FALSE)</f>
        <v>0.3</v>
      </c>
      <c r="BS493" s="15">
        <v>4</v>
      </c>
      <c r="BT493" t="str">
        <f t="shared" si="43"/>
        <v>25/08/2016 4</v>
      </c>
      <c r="BU493">
        <f>VLOOKUP($BT493, [3]Sheet1!$D$3:$T$89,4,FALSE)</f>
        <v>24</v>
      </c>
      <c r="BV493">
        <f>VLOOKUP($BT493, [3]Sheet1!$D$3:$T$89,5,FALSE)</f>
        <v>23</v>
      </c>
      <c r="BW493">
        <f>VLOOKUP($BT493, [3]Sheet1!$D$3:$T$89,8,FALSE)</f>
        <v>24</v>
      </c>
      <c r="BX493">
        <f>VLOOKUP($BT493, [3]Sheet1!$D$3:$T$89,9,FALSE)</f>
        <v>23</v>
      </c>
      <c r="BY493">
        <f>VLOOKUP($BT493, [3]Sheet1!$D$3:$T$89,12,FALSE)</f>
        <v>24</v>
      </c>
      <c r="BZ493">
        <f>VLOOKUP($BT493, [3]Sheet1!$D$3:$T$89,13,FALSE)</f>
        <v>22</v>
      </c>
      <c r="CA493" t="str">
        <f>VLOOKUP($BT493, [3]Sheet1!$D$3:$T$89,16,FALSE)</f>
        <v>N/A</v>
      </c>
      <c r="CB493" t="str">
        <f>VLOOKUP($BT493, [3]Sheet1!$D$3:$T$89,17,FALSE)</f>
        <v>N/A</v>
      </c>
      <c r="CD493" s="12">
        <v>42607</v>
      </c>
      <c r="CE493" s="2">
        <v>0.72083333333333599</v>
      </c>
      <c r="CF493" s="2" t="s">
        <v>2025</v>
      </c>
      <c r="CG493" s="2">
        <v>0.71875</v>
      </c>
      <c r="CH493" s="2">
        <v>42607.729166666664</v>
      </c>
      <c r="CI493" t="s">
        <v>2016</v>
      </c>
      <c r="CJ493" t="s">
        <v>2022</v>
      </c>
      <c r="CK493">
        <v>1012.22553599</v>
      </c>
      <c r="CL493">
        <v>26.5555555555556</v>
      </c>
      <c r="CM493">
        <v>0</v>
      </c>
      <c r="CN493">
        <v>68</v>
      </c>
      <c r="CO493">
        <v>285</v>
      </c>
      <c r="CP493">
        <v>1.7</v>
      </c>
      <c r="CQ493">
        <v>5.2</v>
      </c>
      <c r="CR493">
        <v>0.3</v>
      </c>
      <c r="CS493">
        <v>4</v>
      </c>
      <c r="CT493" t="s">
        <v>1248</v>
      </c>
      <c r="CU493">
        <v>24</v>
      </c>
      <c r="CV493">
        <v>23</v>
      </c>
      <c r="CW493">
        <v>24</v>
      </c>
      <c r="CX493">
        <v>23</v>
      </c>
      <c r="CY493">
        <v>24</v>
      </c>
      <c r="CZ493">
        <v>22</v>
      </c>
      <c r="DA493" t="s">
        <v>27</v>
      </c>
      <c r="DB493" t="s">
        <v>27</v>
      </c>
    </row>
    <row r="494" spans="4:106">
      <c r="D494" s="3">
        <v>29</v>
      </c>
      <c r="E494" s="1">
        <v>1</v>
      </c>
      <c r="F494">
        <v>5</v>
      </c>
      <c r="G494" t="s">
        <v>40</v>
      </c>
      <c r="H494" t="s">
        <v>57</v>
      </c>
      <c r="I494">
        <v>9</v>
      </c>
      <c r="L494" s="1">
        <v>3</v>
      </c>
      <c r="M494">
        <v>5</v>
      </c>
      <c r="N494" t="s">
        <v>195</v>
      </c>
      <c r="P494" t="s">
        <v>997</v>
      </c>
      <c r="Q494" t="s">
        <v>951</v>
      </c>
      <c r="AG494" s="1">
        <v>1</v>
      </c>
      <c r="AH494">
        <v>3</v>
      </c>
      <c r="AI494" t="s">
        <v>34</v>
      </c>
      <c r="BD494" s="39">
        <v>42607</v>
      </c>
      <c r="BE494" s="23">
        <v>0.72152777777778099</v>
      </c>
      <c r="BF494" s="10" t="str">
        <f t="shared" si="44"/>
        <v>25/08/2016 17:19</v>
      </c>
      <c r="BG494" s="35">
        <v>0.71875</v>
      </c>
      <c r="BH494" s="35">
        <f t="shared" si="46"/>
        <v>42607.729166666664</v>
      </c>
      <c r="BI494" t="str">
        <f t="shared" si="47"/>
        <v>25/08/2016 17:15:00</v>
      </c>
      <c r="BJ494" s="40" t="str">
        <f t="shared" si="48"/>
        <v>25/08/2016 17:30:00</v>
      </c>
      <c r="BK494">
        <f>VLOOKUP($BI494, [1]TableView_704030_20160816_20160!$D$2:$M$5095,3,FALSE)</f>
        <v>1012.22553599</v>
      </c>
      <c r="BL494">
        <f>VLOOKUP($BI494, [1]TableView_704030_20160816_20160!$D$2:$M$5095,8,FALSE)</f>
        <v>26.5555555555556</v>
      </c>
      <c r="BM494">
        <f>VLOOKUP($BI494, [1]TableView_704030_20160816_20160!$D$2:$M$5095,10,FALSE)</f>
        <v>0</v>
      </c>
      <c r="BN494">
        <f>VLOOKUP($BI494, [1]TableView_704030_20160816_20160!$D$2:$M$5095,4,FALSE)</f>
        <v>68</v>
      </c>
      <c r="BO494">
        <f>VLOOKUP($BI494, [1]TableView_704030_20160816_20160!$D$2:$M$5095,6,FALSE)</f>
        <v>285</v>
      </c>
      <c r="BP494">
        <f>VLOOKUP($BI494, [1]TableView_704030_20160816_20160!$D$2:$M$5095,7,FALSE)</f>
        <v>1.7</v>
      </c>
      <c r="BQ494">
        <f>VLOOKUP($BI494, [1]TableView_704030_20160816_20160!$D$2:$M$5095,2,FALSE)</f>
        <v>5.2</v>
      </c>
      <c r="BR494">
        <f>VLOOKUP($BJ494, [2]aacb8965d69cc6fd1cb3a5cae9e8ae7!$C$6:$F$853,4,FALSE)</f>
        <v>0.3</v>
      </c>
      <c r="BS494" s="15">
        <v>4</v>
      </c>
      <c r="BT494" t="str">
        <f t="shared" si="43"/>
        <v>25/08/2016 4</v>
      </c>
      <c r="BU494">
        <f>VLOOKUP($BT494, [3]Sheet1!$D$3:$T$89,4,FALSE)</f>
        <v>24</v>
      </c>
      <c r="BV494">
        <f>VLOOKUP($BT494, [3]Sheet1!$D$3:$T$89,5,FALSE)</f>
        <v>23</v>
      </c>
      <c r="BW494">
        <f>VLOOKUP($BT494, [3]Sheet1!$D$3:$T$89,8,FALSE)</f>
        <v>24</v>
      </c>
      <c r="BX494">
        <f>VLOOKUP($BT494, [3]Sheet1!$D$3:$T$89,9,FALSE)</f>
        <v>23</v>
      </c>
      <c r="BY494">
        <f>VLOOKUP($BT494, [3]Sheet1!$D$3:$T$89,12,FALSE)</f>
        <v>24</v>
      </c>
      <c r="BZ494">
        <f>VLOOKUP($BT494, [3]Sheet1!$D$3:$T$89,13,FALSE)</f>
        <v>22</v>
      </c>
      <c r="CA494" t="str">
        <f>VLOOKUP($BT494, [3]Sheet1!$D$3:$T$89,16,FALSE)</f>
        <v>N/A</v>
      </c>
      <c r="CB494" t="str">
        <f>VLOOKUP($BT494, [3]Sheet1!$D$3:$T$89,17,FALSE)</f>
        <v>N/A</v>
      </c>
      <c r="CD494" s="12">
        <v>42607</v>
      </c>
      <c r="CE494" s="2">
        <v>0.72152777777778099</v>
      </c>
      <c r="CF494" s="2" t="s">
        <v>2026</v>
      </c>
      <c r="CG494" s="2">
        <v>0.71875</v>
      </c>
      <c r="CH494" s="2">
        <v>42607.729166666664</v>
      </c>
      <c r="CI494" t="s">
        <v>2016</v>
      </c>
      <c r="CJ494" t="s">
        <v>2022</v>
      </c>
      <c r="CK494">
        <v>1012.22553599</v>
      </c>
      <c r="CL494">
        <v>26.5555555555556</v>
      </c>
      <c r="CM494">
        <v>0</v>
      </c>
      <c r="CN494">
        <v>68</v>
      </c>
      <c r="CO494">
        <v>285</v>
      </c>
      <c r="CP494">
        <v>1.7</v>
      </c>
      <c r="CQ494">
        <v>5.2</v>
      </c>
      <c r="CR494">
        <v>0.3</v>
      </c>
      <c r="CS494">
        <v>4</v>
      </c>
      <c r="CT494" t="s">
        <v>1248</v>
      </c>
      <c r="CU494">
        <v>24</v>
      </c>
      <c r="CV494">
        <v>23</v>
      </c>
      <c r="CW494">
        <v>24</v>
      </c>
      <c r="CX494">
        <v>23</v>
      </c>
      <c r="CY494">
        <v>24</v>
      </c>
      <c r="CZ494">
        <v>22</v>
      </c>
      <c r="DA494" t="s">
        <v>27</v>
      </c>
      <c r="DB494" t="s">
        <v>27</v>
      </c>
    </row>
    <row r="495" spans="4:106">
      <c r="D495" s="3">
        <v>30</v>
      </c>
      <c r="E495" s="1">
        <v>2</v>
      </c>
      <c r="F495">
        <v>5</v>
      </c>
      <c r="G495" t="s">
        <v>40</v>
      </c>
      <c r="H495" t="s">
        <v>57</v>
      </c>
      <c r="I495">
        <v>9</v>
      </c>
      <c r="J495" t="s">
        <v>951</v>
      </c>
      <c r="L495" s="1">
        <v>3</v>
      </c>
      <c r="M495">
        <v>5</v>
      </c>
      <c r="N495" t="s">
        <v>195</v>
      </c>
      <c r="P495" t="s">
        <v>997</v>
      </c>
      <c r="Q495" t="s">
        <v>951</v>
      </c>
      <c r="AG495" s="1">
        <v>1</v>
      </c>
      <c r="AH495">
        <v>3</v>
      </c>
      <c r="AI495" t="s">
        <v>34</v>
      </c>
      <c r="BD495" s="39">
        <v>42607</v>
      </c>
      <c r="BE495" s="23">
        <v>0.72222222222222499</v>
      </c>
      <c r="BF495" s="10" t="str">
        <f t="shared" si="44"/>
        <v>25/08/2016 17:20</v>
      </c>
      <c r="BG495" s="35">
        <v>0.72569444444444453</v>
      </c>
      <c r="BH495" s="35">
        <f t="shared" si="46"/>
        <v>42607.729166666664</v>
      </c>
      <c r="BI495" t="str">
        <f t="shared" si="47"/>
        <v>25/08/2016 17:25:00</v>
      </c>
      <c r="BJ495" s="40" t="str">
        <f t="shared" si="48"/>
        <v>25/08/2016 17:30:00</v>
      </c>
      <c r="BK495">
        <f>VLOOKUP($BI495, [1]TableView_704030_20160816_20160!$D$2:$M$5095,3,FALSE)</f>
        <v>1012.15780821</v>
      </c>
      <c r="BL495">
        <f>VLOOKUP($BI495, [1]TableView_704030_20160816_20160!$D$2:$M$5095,8,FALSE)</f>
        <v>26.2777777777778</v>
      </c>
      <c r="BM495">
        <f>VLOOKUP($BI495, [1]TableView_704030_20160816_20160!$D$2:$M$5095,10,FALSE)</f>
        <v>0</v>
      </c>
      <c r="BN495">
        <f>VLOOKUP($BI495, [1]TableView_704030_20160816_20160!$D$2:$M$5095,4,FALSE)</f>
        <v>69</v>
      </c>
      <c r="BO495">
        <f>VLOOKUP($BI495, [1]TableView_704030_20160816_20160!$D$2:$M$5095,6,FALSE)</f>
        <v>284</v>
      </c>
      <c r="BP495">
        <f>VLOOKUP($BI495, [1]TableView_704030_20160816_20160!$D$2:$M$5095,7,FALSE)</f>
        <v>2</v>
      </c>
      <c r="BQ495">
        <f>VLOOKUP($BI495, [1]TableView_704030_20160816_20160!$D$2:$M$5095,2,FALSE)</f>
        <v>5.2</v>
      </c>
      <c r="BR495">
        <f>VLOOKUP($BJ495, [2]aacb8965d69cc6fd1cb3a5cae9e8ae7!$C$6:$F$853,4,FALSE)</f>
        <v>0.3</v>
      </c>
      <c r="BS495" s="15">
        <v>4</v>
      </c>
      <c r="BT495" t="str">
        <f t="shared" si="43"/>
        <v>25/08/2016 4</v>
      </c>
      <c r="BU495">
        <f>VLOOKUP($BT495, [3]Sheet1!$D$3:$T$89,4,FALSE)</f>
        <v>24</v>
      </c>
      <c r="BV495">
        <f>VLOOKUP($BT495, [3]Sheet1!$D$3:$T$89,5,FALSE)</f>
        <v>23</v>
      </c>
      <c r="BW495">
        <f>VLOOKUP($BT495, [3]Sheet1!$D$3:$T$89,8,FALSE)</f>
        <v>24</v>
      </c>
      <c r="BX495">
        <f>VLOOKUP($BT495, [3]Sheet1!$D$3:$T$89,9,FALSE)</f>
        <v>23</v>
      </c>
      <c r="BY495">
        <f>VLOOKUP($BT495, [3]Sheet1!$D$3:$T$89,12,FALSE)</f>
        <v>24</v>
      </c>
      <c r="BZ495">
        <f>VLOOKUP($BT495, [3]Sheet1!$D$3:$T$89,13,FALSE)</f>
        <v>22</v>
      </c>
      <c r="CA495" t="str">
        <f>VLOOKUP($BT495, [3]Sheet1!$D$3:$T$89,16,FALSE)</f>
        <v>N/A</v>
      </c>
      <c r="CB495" t="str">
        <f>VLOOKUP($BT495, [3]Sheet1!$D$3:$T$89,17,FALSE)</f>
        <v>N/A</v>
      </c>
      <c r="CD495" s="12">
        <v>42607</v>
      </c>
      <c r="CE495" s="2">
        <v>0.72222222222222499</v>
      </c>
      <c r="CF495" s="2" t="s">
        <v>2027</v>
      </c>
      <c r="CG495" s="2">
        <v>0.72569444444444453</v>
      </c>
      <c r="CH495" s="2">
        <v>42607.729166666664</v>
      </c>
      <c r="CI495" t="s">
        <v>2028</v>
      </c>
      <c r="CJ495" t="s">
        <v>2022</v>
      </c>
      <c r="CK495">
        <v>1012.15780821</v>
      </c>
      <c r="CL495">
        <v>26.2777777777778</v>
      </c>
      <c r="CM495">
        <v>0</v>
      </c>
      <c r="CN495">
        <v>69</v>
      </c>
      <c r="CO495">
        <v>284</v>
      </c>
      <c r="CP495">
        <v>2</v>
      </c>
      <c r="CQ495">
        <v>5.2</v>
      </c>
      <c r="CR495">
        <v>0.3</v>
      </c>
      <c r="CS495">
        <v>4</v>
      </c>
      <c r="CT495" t="s">
        <v>1248</v>
      </c>
      <c r="CU495">
        <v>24</v>
      </c>
      <c r="CV495">
        <v>23</v>
      </c>
      <c r="CW495">
        <v>24</v>
      </c>
      <c r="CX495">
        <v>23</v>
      </c>
      <c r="CY495">
        <v>24</v>
      </c>
      <c r="CZ495">
        <v>22</v>
      </c>
      <c r="DA495" t="s">
        <v>27</v>
      </c>
      <c r="DB495" t="s">
        <v>27</v>
      </c>
    </row>
    <row r="496" spans="4:106">
      <c r="BD496" s="39">
        <v>42607</v>
      </c>
      <c r="BE496" s="23">
        <v>0.72291666666666998</v>
      </c>
      <c r="BF496" s="10" t="str">
        <f t="shared" si="44"/>
        <v>25/08/2016 17:21</v>
      </c>
      <c r="BG496" s="35">
        <v>0.72569444444444453</v>
      </c>
      <c r="BH496" s="35">
        <f t="shared" si="46"/>
        <v>42607.729166666664</v>
      </c>
      <c r="BI496" t="str">
        <f t="shared" si="47"/>
        <v>25/08/2016 17:25:00</v>
      </c>
      <c r="BJ496" s="40" t="str">
        <f t="shared" si="48"/>
        <v>25/08/2016 17:30:00</v>
      </c>
      <c r="BK496">
        <f>VLOOKUP($BI496, [1]TableView_704030_20160816_20160!$D$2:$M$5095,3,FALSE)</f>
        <v>1012.15780821</v>
      </c>
      <c r="BL496">
        <f>VLOOKUP($BI496, [1]TableView_704030_20160816_20160!$D$2:$M$5095,8,FALSE)</f>
        <v>26.2777777777778</v>
      </c>
      <c r="BM496">
        <f>VLOOKUP($BI496, [1]TableView_704030_20160816_20160!$D$2:$M$5095,10,FALSE)</f>
        <v>0</v>
      </c>
      <c r="BN496">
        <f>VLOOKUP($BI496, [1]TableView_704030_20160816_20160!$D$2:$M$5095,4,FALSE)</f>
        <v>69</v>
      </c>
      <c r="BO496">
        <f>VLOOKUP($BI496, [1]TableView_704030_20160816_20160!$D$2:$M$5095,6,FALSE)</f>
        <v>284</v>
      </c>
      <c r="BP496">
        <f>VLOOKUP($BI496, [1]TableView_704030_20160816_20160!$D$2:$M$5095,7,FALSE)</f>
        <v>2</v>
      </c>
      <c r="BQ496">
        <f>VLOOKUP($BI496, [1]TableView_704030_20160816_20160!$D$2:$M$5095,2,FALSE)</f>
        <v>5.2</v>
      </c>
      <c r="BR496">
        <f>VLOOKUP($BJ496, [2]aacb8965d69cc6fd1cb3a5cae9e8ae7!$C$6:$F$853,4,FALSE)</f>
        <v>0.3</v>
      </c>
      <c r="BS496" s="15">
        <v>4</v>
      </c>
      <c r="BT496" t="str">
        <f t="shared" si="43"/>
        <v>25/08/2016 4</v>
      </c>
      <c r="BU496">
        <f>VLOOKUP($BT496, [3]Sheet1!$D$3:$T$89,4,FALSE)</f>
        <v>24</v>
      </c>
      <c r="BV496">
        <f>VLOOKUP($BT496, [3]Sheet1!$D$3:$T$89,5,FALSE)</f>
        <v>23</v>
      </c>
      <c r="BW496">
        <f>VLOOKUP($BT496, [3]Sheet1!$D$3:$T$89,8,FALSE)</f>
        <v>24</v>
      </c>
      <c r="BX496">
        <f>VLOOKUP($BT496, [3]Sheet1!$D$3:$T$89,9,FALSE)</f>
        <v>23</v>
      </c>
      <c r="BY496">
        <f>VLOOKUP($BT496, [3]Sheet1!$D$3:$T$89,12,FALSE)</f>
        <v>24</v>
      </c>
      <c r="BZ496">
        <f>VLOOKUP($BT496, [3]Sheet1!$D$3:$T$89,13,FALSE)</f>
        <v>22</v>
      </c>
      <c r="CA496" t="str">
        <f>VLOOKUP($BT496, [3]Sheet1!$D$3:$T$89,16,FALSE)</f>
        <v>N/A</v>
      </c>
      <c r="CB496" t="str">
        <f>VLOOKUP($BT496, [3]Sheet1!$D$3:$T$89,17,FALSE)</f>
        <v>N/A</v>
      </c>
      <c r="CD496" s="12">
        <v>42607</v>
      </c>
      <c r="CE496" s="2">
        <v>0.72291666666666998</v>
      </c>
      <c r="CF496" s="2" t="s">
        <v>2029</v>
      </c>
      <c r="CG496" s="2">
        <v>0.72569444444444453</v>
      </c>
      <c r="CH496" s="2">
        <v>42607.729166666664</v>
      </c>
      <c r="CI496" t="s">
        <v>2028</v>
      </c>
      <c r="CJ496" t="s">
        <v>2022</v>
      </c>
      <c r="CK496">
        <v>1012.15780821</v>
      </c>
      <c r="CL496">
        <v>26.2777777777778</v>
      </c>
      <c r="CM496">
        <v>0</v>
      </c>
      <c r="CN496">
        <v>69</v>
      </c>
      <c r="CO496">
        <v>284</v>
      </c>
      <c r="CP496">
        <v>2</v>
      </c>
      <c r="CQ496">
        <v>5.2</v>
      </c>
      <c r="CR496">
        <v>0.3</v>
      </c>
      <c r="CS496">
        <v>4</v>
      </c>
      <c r="CT496" t="s">
        <v>1248</v>
      </c>
      <c r="CU496">
        <v>24</v>
      </c>
      <c r="CV496">
        <v>23</v>
      </c>
      <c r="CW496">
        <v>24</v>
      </c>
      <c r="CX496">
        <v>23</v>
      </c>
      <c r="CY496">
        <v>24</v>
      </c>
      <c r="CZ496">
        <v>22</v>
      </c>
      <c r="DA496" t="s">
        <v>27</v>
      </c>
      <c r="DB496" t="s">
        <v>27</v>
      </c>
    </row>
    <row r="497" spans="1:106" s="7" customFormat="1">
      <c r="B497" s="16"/>
      <c r="D497" s="9"/>
      <c r="E497" s="8"/>
      <c r="L497" s="8"/>
      <c r="S497" s="8"/>
      <c r="Z497" s="8"/>
      <c r="AG497" s="8"/>
      <c r="AN497" s="8"/>
      <c r="AT497" s="21"/>
      <c r="BD497" s="39">
        <v>42607</v>
      </c>
      <c r="BE497" s="23">
        <v>0.72361111111111498</v>
      </c>
      <c r="BF497" s="10" t="str">
        <f t="shared" si="44"/>
        <v>25/08/2016 17:22</v>
      </c>
      <c r="BG497" s="35">
        <v>0.72569444444444497</v>
      </c>
      <c r="BH497" s="35">
        <f t="shared" si="46"/>
        <v>42607.729166666664</v>
      </c>
      <c r="BI497" t="str">
        <f t="shared" si="47"/>
        <v>25/08/2016 17:25:00</v>
      </c>
      <c r="BJ497" s="40" t="str">
        <f t="shared" si="48"/>
        <v>25/08/2016 17:30:00</v>
      </c>
      <c r="BK497">
        <f>VLOOKUP($BI497, [1]TableView_704030_20160816_20160!$D$2:$M$5095,3,FALSE)</f>
        <v>1012.15780821</v>
      </c>
      <c r="BL497">
        <f>VLOOKUP($BI497, [1]TableView_704030_20160816_20160!$D$2:$M$5095,8,FALSE)</f>
        <v>26.2777777777778</v>
      </c>
      <c r="BM497">
        <f>VLOOKUP($BI497, [1]TableView_704030_20160816_20160!$D$2:$M$5095,10,FALSE)</f>
        <v>0</v>
      </c>
      <c r="BN497">
        <f>VLOOKUP($BI497, [1]TableView_704030_20160816_20160!$D$2:$M$5095,4,FALSE)</f>
        <v>69</v>
      </c>
      <c r="BO497">
        <f>VLOOKUP($BI497, [1]TableView_704030_20160816_20160!$D$2:$M$5095,6,FALSE)</f>
        <v>284</v>
      </c>
      <c r="BP497">
        <f>VLOOKUP($BI497, [1]TableView_704030_20160816_20160!$D$2:$M$5095,7,FALSE)</f>
        <v>2</v>
      </c>
      <c r="BQ497">
        <f>VLOOKUP($BI497, [1]TableView_704030_20160816_20160!$D$2:$M$5095,2,FALSE)</f>
        <v>5.2</v>
      </c>
      <c r="BR497">
        <f>VLOOKUP($BJ497, [2]aacb8965d69cc6fd1cb3a5cae9e8ae7!$C$6:$F$853,4,FALSE)</f>
        <v>0.3</v>
      </c>
      <c r="BS497" s="15">
        <v>4</v>
      </c>
      <c r="BT497" t="str">
        <f t="shared" si="43"/>
        <v>25/08/2016 4</v>
      </c>
      <c r="BU497">
        <f>VLOOKUP($BT497, [3]Sheet1!$D$3:$T$89,4,FALSE)</f>
        <v>24</v>
      </c>
      <c r="BV497">
        <f>VLOOKUP($BT497, [3]Sheet1!$D$3:$T$89,5,FALSE)</f>
        <v>23</v>
      </c>
      <c r="BW497">
        <f>VLOOKUP($BT497, [3]Sheet1!$D$3:$T$89,8,FALSE)</f>
        <v>24</v>
      </c>
      <c r="BX497">
        <f>VLOOKUP($BT497, [3]Sheet1!$D$3:$T$89,9,FALSE)</f>
        <v>23</v>
      </c>
      <c r="BY497">
        <f>VLOOKUP($BT497, [3]Sheet1!$D$3:$T$89,12,FALSE)</f>
        <v>24</v>
      </c>
      <c r="BZ497">
        <f>VLOOKUP($BT497, [3]Sheet1!$D$3:$T$89,13,FALSE)</f>
        <v>22</v>
      </c>
      <c r="CA497" t="str">
        <f>VLOOKUP($BT497, [3]Sheet1!$D$3:$T$89,16,FALSE)</f>
        <v>N/A</v>
      </c>
      <c r="CB497" t="str">
        <f>VLOOKUP($BT497, [3]Sheet1!$D$3:$T$89,17,FALSE)</f>
        <v>N/A</v>
      </c>
      <c r="CD497" s="36">
        <v>42607</v>
      </c>
      <c r="CE497" s="42">
        <v>0.72361111111111498</v>
      </c>
      <c r="CF497" s="42" t="s">
        <v>2030</v>
      </c>
      <c r="CG497" s="42">
        <v>0.72569444444444497</v>
      </c>
      <c r="CH497" s="42">
        <v>42607.729166666664</v>
      </c>
      <c r="CI497" s="7" t="s">
        <v>2028</v>
      </c>
      <c r="CJ497" s="7" t="s">
        <v>2022</v>
      </c>
      <c r="CK497" s="7">
        <v>1012.15780821</v>
      </c>
      <c r="CL497" s="7">
        <v>26.2777777777778</v>
      </c>
      <c r="CM497" s="7">
        <v>0</v>
      </c>
      <c r="CN497" s="7">
        <v>69</v>
      </c>
      <c r="CO497" s="7">
        <v>284</v>
      </c>
      <c r="CP497" s="7">
        <v>2</v>
      </c>
      <c r="CQ497" s="7">
        <v>5.2</v>
      </c>
      <c r="CR497" s="7">
        <v>0.3</v>
      </c>
      <c r="CS497" s="7">
        <v>4</v>
      </c>
      <c r="CT497" s="7" t="s">
        <v>1248</v>
      </c>
      <c r="CU497" s="7">
        <v>24</v>
      </c>
      <c r="CV497" s="7">
        <v>23</v>
      </c>
      <c r="CW497" s="7">
        <v>24</v>
      </c>
      <c r="CX497" s="7">
        <v>23</v>
      </c>
      <c r="CY497" s="7">
        <v>24</v>
      </c>
      <c r="CZ497" s="7">
        <v>22</v>
      </c>
      <c r="DA497" s="7" t="s">
        <v>27</v>
      </c>
      <c r="DB497" s="7" t="s">
        <v>27</v>
      </c>
    </row>
    <row r="498" spans="1:106">
      <c r="A498" t="s">
        <v>0</v>
      </c>
      <c r="B498" s="17" t="s">
        <v>397</v>
      </c>
      <c r="D498" s="11">
        <v>0</v>
      </c>
      <c r="E498" s="1">
        <v>3</v>
      </c>
      <c r="F498" s="15">
        <v>6</v>
      </c>
      <c r="G498" s="15" t="s">
        <v>34</v>
      </c>
      <c r="J498" t="s">
        <v>973</v>
      </c>
      <c r="L498" s="1">
        <v>1</v>
      </c>
      <c r="M498" s="15">
        <v>9</v>
      </c>
      <c r="N498" s="15" t="s">
        <v>52</v>
      </c>
      <c r="BD498" s="39">
        <v>42608</v>
      </c>
      <c r="BE498" s="23">
        <v>0.4236111111111111</v>
      </c>
      <c r="BF498" s="10" t="str">
        <f t="shared" si="44"/>
        <v>26/08/2016 10:10</v>
      </c>
      <c r="BG498" s="35">
        <f t="shared" si="45"/>
        <v>42608.423611111109</v>
      </c>
      <c r="BH498" s="35">
        <f t="shared" si="46"/>
        <v>42608.416666666664</v>
      </c>
      <c r="BI498" t="str">
        <f t="shared" si="47"/>
        <v>26/08/2016 10:10:00</v>
      </c>
      <c r="BJ498" s="40" t="str">
        <f t="shared" si="48"/>
        <v>26/08/2016 10:00:00</v>
      </c>
      <c r="BK498">
        <f>VLOOKUP($BI498, [1]TableView_704030_20160816_20160!$D$2:$M$5095,3,FALSE)</f>
        <v>1017.37284727</v>
      </c>
      <c r="BL498">
        <f>VLOOKUP($BI498, [1]TableView_704030_20160816_20160!$D$2:$M$5095,8,FALSE)</f>
        <v>21.4444444444444</v>
      </c>
      <c r="BM498">
        <f>VLOOKUP($BI498, [1]TableView_704030_20160816_20160!$D$2:$M$5095,10,FALSE)</f>
        <v>0</v>
      </c>
      <c r="BN498">
        <f>VLOOKUP($BI498, [1]TableView_704030_20160816_20160!$D$2:$M$5095,4,FALSE)</f>
        <v>60</v>
      </c>
      <c r="BO498">
        <f>VLOOKUP($BI498, [1]TableView_704030_20160816_20160!$D$2:$M$5095,6,FALSE)</f>
        <v>305</v>
      </c>
      <c r="BP498">
        <f>VLOOKUP($BI498, [1]TableView_704030_20160816_20160!$D$2:$M$5095,7,FALSE)</f>
        <v>2.6</v>
      </c>
      <c r="BQ498">
        <f>VLOOKUP($BI498, [1]TableView_704030_20160816_20160!$D$2:$M$5095,2,FALSE)</f>
        <v>7</v>
      </c>
      <c r="BR498">
        <f>VLOOKUP($BJ498, [2]aacb8965d69cc6fd1cb3a5cae9e8ae7!$C$6:$F$853,4,FALSE)</f>
        <v>4.0999999999999996</v>
      </c>
      <c r="BS498" s="15">
        <v>1</v>
      </c>
      <c r="BT498" t="str">
        <f t="shared" si="43"/>
        <v>26/08/2016 1</v>
      </c>
      <c r="BU498" t="e">
        <f>VLOOKUP($BT498, [3]Sheet1!$D$3:$T$89,4,FALSE)</f>
        <v>#N/A</v>
      </c>
      <c r="BV498" t="e">
        <f>VLOOKUP($BT498, [3]Sheet1!$D$3:$T$89,5,FALSE)</f>
        <v>#N/A</v>
      </c>
      <c r="BW498" t="e">
        <f>VLOOKUP($BT498, [3]Sheet1!$D$3:$T$89,8,FALSE)</f>
        <v>#N/A</v>
      </c>
      <c r="BX498" t="e">
        <f>VLOOKUP($BT498, [3]Sheet1!$D$3:$T$89,9,FALSE)</f>
        <v>#N/A</v>
      </c>
      <c r="BY498" t="e">
        <f>VLOOKUP($BT498, [3]Sheet1!$D$3:$T$89,12,FALSE)</f>
        <v>#N/A</v>
      </c>
      <c r="BZ498" t="e">
        <f>VLOOKUP($BT498, [3]Sheet1!$D$3:$T$89,13,FALSE)</f>
        <v>#N/A</v>
      </c>
      <c r="CA498" t="e">
        <f>VLOOKUP($BT498, [3]Sheet1!$D$3:$T$89,16,FALSE)</f>
        <v>#N/A</v>
      </c>
      <c r="CB498" t="e">
        <f>VLOOKUP($BT498, [3]Sheet1!$D$3:$T$89,17,FALSE)</f>
        <v>#N/A</v>
      </c>
      <c r="CD498" s="12">
        <v>42608</v>
      </c>
      <c r="CE498" s="2">
        <v>0.4236111111111111</v>
      </c>
      <c r="CF498" s="2" t="s">
        <v>2031</v>
      </c>
      <c r="CG498" s="2">
        <v>42608.423611111109</v>
      </c>
      <c r="CH498" s="2">
        <v>42608.416666666664</v>
      </c>
      <c r="CI498" t="s">
        <v>1405</v>
      </c>
      <c r="CJ498" t="s">
        <v>1406</v>
      </c>
      <c r="CK498">
        <v>1017.37284727</v>
      </c>
      <c r="CL498">
        <v>21.4444444444444</v>
      </c>
      <c r="CM498">
        <v>0</v>
      </c>
      <c r="CN498">
        <v>60</v>
      </c>
      <c r="CO498">
        <v>305</v>
      </c>
      <c r="CP498">
        <v>2.6</v>
      </c>
      <c r="CQ498">
        <v>7</v>
      </c>
      <c r="CR498">
        <v>4.0999999999999996</v>
      </c>
      <c r="CS498">
        <v>1</v>
      </c>
      <c r="CT498" t="s">
        <v>1250</v>
      </c>
      <c r="CU498" t="e">
        <v>#N/A</v>
      </c>
      <c r="CV498" t="e">
        <v>#N/A</v>
      </c>
      <c r="CW498" t="e">
        <v>#N/A</v>
      </c>
      <c r="CX498" t="e">
        <v>#N/A</v>
      </c>
      <c r="CY498" t="e">
        <v>#N/A</v>
      </c>
      <c r="CZ498" t="e">
        <v>#N/A</v>
      </c>
      <c r="DA498" t="e">
        <v>#N/A</v>
      </c>
      <c r="DB498" t="e">
        <v>#N/A</v>
      </c>
    </row>
    <row r="499" spans="1:106">
      <c r="A499" t="s">
        <v>1</v>
      </c>
      <c r="B499" s="18">
        <v>0.4236111111111111</v>
      </c>
      <c r="D499" s="3">
        <v>1</v>
      </c>
      <c r="E499" s="1">
        <v>4</v>
      </c>
      <c r="F499" s="15">
        <v>6</v>
      </c>
      <c r="G499" s="15" t="s">
        <v>34</v>
      </c>
      <c r="J499" t="s">
        <v>1004</v>
      </c>
      <c r="L499" s="1">
        <v>1</v>
      </c>
      <c r="M499" s="15">
        <v>6</v>
      </c>
      <c r="N499" s="15" t="s">
        <v>194</v>
      </c>
      <c r="S499" s="1">
        <v>1</v>
      </c>
      <c r="T499">
        <v>9</v>
      </c>
      <c r="U499" t="s">
        <v>654</v>
      </c>
      <c r="BD499" s="39">
        <v>42608</v>
      </c>
      <c r="BE499" s="23">
        <v>0.42430555555555555</v>
      </c>
      <c r="BF499" s="10" t="str">
        <f t="shared" si="44"/>
        <v>26/08/2016 10:11</v>
      </c>
      <c r="BG499" s="35">
        <f t="shared" si="45"/>
        <v>42608.423611111109</v>
      </c>
      <c r="BH499" s="35">
        <f t="shared" si="46"/>
        <v>42608.416666666664</v>
      </c>
      <c r="BI499" t="str">
        <f t="shared" si="47"/>
        <v>26/08/2016 10:10:00</v>
      </c>
      <c r="BJ499" s="40" t="str">
        <f t="shared" si="48"/>
        <v>26/08/2016 10:00:00</v>
      </c>
      <c r="BK499">
        <f>VLOOKUP($BI499, [1]TableView_704030_20160816_20160!$D$2:$M$5095,3,FALSE)</f>
        <v>1017.37284727</v>
      </c>
      <c r="BL499">
        <f>VLOOKUP($BI499, [1]TableView_704030_20160816_20160!$D$2:$M$5095,8,FALSE)</f>
        <v>21.4444444444444</v>
      </c>
      <c r="BM499">
        <f>VLOOKUP($BI499, [1]TableView_704030_20160816_20160!$D$2:$M$5095,10,FALSE)</f>
        <v>0</v>
      </c>
      <c r="BN499">
        <f>VLOOKUP($BI499, [1]TableView_704030_20160816_20160!$D$2:$M$5095,4,FALSE)</f>
        <v>60</v>
      </c>
      <c r="BO499">
        <f>VLOOKUP($BI499, [1]TableView_704030_20160816_20160!$D$2:$M$5095,6,FALSE)</f>
        <v>305</v>
      </c>
      <c r="BP499">
        <f>VLOOKUP($BI499, [1]TableView_704030_20160816_20160!$D$2:$M$5095,7,FALSE)</f>
        <v>2.6</v>
      </c>
      <c r="BQ499">
        <f>VLOOKUP($BI499, [1]TableView_704030_20160816_20160!$D$2:$M$5095,2,FALSE)</f>
        <v>7</v>
      </c>
      <c r="BR499">
        <f>VLOOKUP($BJ499, [2]aacb8965d69cc6fd1cb3a5cae9e8ae7!$C$6:$F$853,4,FALSE)</f>
        <v>4.0999999999999996</v>
      </c>
      <c r="BS499" s="15">
        <v>1</v>
      </c>
      <c r="BT499" t="str">
        <f t="shared" si="43"/>
        <v>26/08/2016 1</v>
      </c>
      <c r="BU499" t="e">
        <f>VLOOKUP($BT499, [3]Sheet1!$D$3:$T$89,4,FALSE)</f>
        <v>#N/A</v>
      </c>
      <c r="BV499" t="e">
        <f>VLOOKUP($BT499, [3]Sheet1!$D$3:$T$89,5,FALSE)</f>
        <v>#N/A</v>
      </c>
      <c r="BW499" t="e">
        <f>VLOOKUP($BT499, [3]Sheet1!$D$3:$T$89,8,FALSE)</f>
        <v>#N/A</v>
      </c>
      <c r="BX499" t="e">
        <f>VLOOKUP($BT499, [3]Sheet1!$D$3:$T$89,9,FALSE)</f>
        <v>#N/A</v>
      </c>
      <c r="BY499" t="e">
        <f>VLOOKUP($BT499, [3]Sheet1!$D$3:$T$89,12,FALSE)</f>
        <v>#N/A</v>
      </c>
      <c r="BZ499" t="e">
        <f>VLOOKUP($BT499, [3]Sheet1!$D$3:$T$89,13,FALSE)</f>
        <v>#N/A</v>
      </c>
      <c r="CA499" t="e">
        <f>VLOOKUP($BT499, [3]Sheet1!$D$3:$T$89,16,FALSE)</f>
        <v>#N/A</v>
      </c>
      <c r="CB499" t="e">
        <f>VLOOKUP($BT499, [3]Sheet1!$D$3:$T$89,17,FALSE)</f>
        <v>#N/A</v>
      </c>
      <c r="CD499" s="12">
        <v>42608</v>
      </c>
      <c r="CE499" s="2">
        <v>0.42430555555555555</v>
      </c>
      <c r="CF499" s="2" t="s">
        <v>2032</v>
      </c>
      <c r="CG499" s="2">
        <v>42608.423611111109</v>
      </c>
      <c r="CH499" s="2">
        <v>42608.416666666664</v>
      </c>
      <c r="CI499" t="s">
        <v>1405</v>
      </c>
      <c r="CJ499" t="s">
        <v>1406</v>
      </c>
      <c r="CK499">
        <v>1017.37284727</v>
      </c>
      <c r="CL499">
        <v>21.4444444444444</v>
      </c>
      <c r="CM499">
        <v>0</v>
      </c>
      <c r="CN499">
        <v>60</v>
      </c>
      <c r="CO499">
        <v>305</v>
      </c>
      <c r="CP499">
        <v>2.6</v>
      </c>
      <c r="CQ499">
        <v>7</v>
      </c>
      <c r="CR499">
        <v>4.0999999999999996</v>
      </c>
      <c r="CS499">
        <v>1</v>
      </c>
      <c r="CT499" t="s">
        <v>1250</v>
      </c>
      <c r="CU499" t="e">
        <v>#N/A</v>
      </c>
      <c r="CV499" t="e">
        <v>#N/A</v>
      </c>
      <c r="CW499" t="e">
        <v>#N/A</v>
      </c>
      <c r="CX499" t="e">
        <v>#N/A</v>
      </c>
      <c r="CY499" t="e">
        <v>#N/A</v>
      </c>
      <c r="CZ499" t="e">
        <v>#N/A</v>
      </c>
      <c r="DA499" t="e">
        <v>#N/A</v>
      </c>
      <c r="DB499" t="e">
        <v>#N/A</v>
      </c>
    </row>
    <row r="500" spans="1:106">
      <c r="A500" t="s">
        <v>2</v>
      </c>
      <c r="B500" s="17" t="s">
        <v>20</v>
      </c>
      <c r="D500" s="3">
        <v>2</v>
      </c>
      <c r="E500" s="1">
        <v>7</v>
      </c>
      <c r="F500" s="15">
        <v>6</v>
      </c>
      <c r="G500" s="15" t="s">
        <v>34</v>
      </c>
      <c r="J500" t="s">
        <v>999</v>
      </c>
      <c r="L500" s="1">
        <v>1</v>
      </c>
      <c r="M500" s="15">
        <v>3</v>
      </c>
      <c r="N500" s="15" t="s">
        <v>34</v>
      </c>
      <c r="BD500" s="39">
        <v>42608</v>
      </c>
      <c r="BE500" s="23">
        <v>0.42499999999999999</v>
      </c>
      <c r="BF500" s="10" t="str">
        <f t="shared" si="44"/>
        <v>26/08/2016 10:12</v>
      </c>
      <c r="BG500" s="35">
        <f t="shared" si="45"/>
        <v>42608.423611111109</v>
      </c>
      <c r="BH500" s="35">
        <f t="shared" si="46"/>
        <v>42608.416666666664</v>
      </c>
      <c r="BI500" t="str">
        <f t="shared" si="47"/>
        <v>26/08/2016 10:10:00</v>
      </c>
      <c r="BJ500" s="40" t="str">
        <f t="shared" si="48"/>
        <v>26/08/2016 10:00:00</v>
      </c>
      <c r="BK500">
        <f>VLOOKUP($BI500, [1]TableView_704030_20160816_20160!$D$2:$M$5095,3,FALSE)</f>
        <v>1017.37284727</v>
      </c>
      <c r="BL500">
        <f>VLOOKUP($BI500, [1]TableView_704030_20160816_20160!$D$2:$M$5095,8,FALSE)</f>
        <v>21.4444444444444</v>
      </c>
      <c r="BM500">
        <f>VLOOKUP($BI500, [1]TableView_704030_20160816_20160!$D$2:$M$5095,10,FALSE)</f>
        <v>0</v>
      </c>
      <c r="BN500">
        <f>VLOOKUP($BI500, [1]TableView_704030_20160816_20160!$D$2:$M$5095,4,FALSE)</f>
        <v>60</v>
      </c>
      <c r="BO500">
        <f>VLOOKUP($BI500, [1]TableView_704030_20160816_20160!$D$2:$M$5095,6,FALSE)</f>
        <v>305</v>
      </c>
      <c r="BP500">
        <f>VLOOKUP($BI500, [1]TableView_704030_20160816_20160!$D$2:$M$5095,7,FALSE)</f>
        <v>2.6</v>
      </c>
      <c r="BQ500">
        <f>VLOOKUP($BI500, [1]TableView_704030_20160816_20160!$D$2:$M$5095,2,FALSE)</f>
        <v>7</v>
      </c>
      <c r="BR500">
        <f>VLOOKUP($BJ500, [2]aacb8965d69cc6fd1cb3a5cae9e8ae7!$C$6:$F$853,4,FALSE)</f>
        <v>4.0999999999999996</v>
      </c>
      <c r="BS500" s="15">
        <v>1</v>
      </c>
      <c r="BT500" t="str">
        <f t="shared" si="43"/>
        <v>26/08/2016 1</v>
      </c>
      <c r="BU500" t="e">
        <f>VLOOKUP($BT500, [3]Sheet1!$D$3:$T$89,4,FALSE)</f>
        <v>#N/A</v>
      </c>
      <c r="BV500" t="e">
        <f>VLOOKUP($BT500, [3]Sheet1!$D$3:$T$89,5,FALSE)</f>
        <v>#N/A</v>
      </c>
      <c r="BW500" t="e">
        <f>VLOOKUP($BT500, [3]Sheet1!$D$3:$T$89,8,FALSE)</f>
        <v>#N/A</v>
      </c>
      <c r="BX500" t="e">
        <f>VLOOKUP($BT500, [3]Sheet1!$D$3:$T$89,9,FALSE)</f>
        <v>#N/A</v>
      </c>
      <c r="BY500" t="e">
        <f>VLOOKUP($BT500, [3]Sheet1!$D$3:$T$89,12,FALSE)</f>
        <v>#N/A</v>
      </c>
      <c r="BZ500" t="e">
        <f>VLOOKUP($BT500, [3]Sheet1!$D$3:$T$89,13,FALSE)</f>
        <v>#N/A</v>
      </c>
      <c r="CA500" t="e">
        <f>VLOOKUP($BT500, [3]Sheet1!$D$3:$T$89,16,FALSE)</f>
        <v>#N/A</v>
      </c>
      <c r="CB500" t="e">
        <f>VLOOKUP($BT500, [3]Sheet1!$D$3:$T$89,17,FALSE)</f>
        <v>#N/A</v>
      </c>
      <c r="CD500" s="12">
        <v>42608</v>
      </c>
      <c r="CE500" s="2">
        <v>0.42499999999999999</v>
      </c>
      <c r="CF500" s="2" t="s">
        <v>2033</v>
      </c>
      <c r="CG500" s="2">
        <v>42608.423611111109</v>
      </c>
      <c r="CH500" s="2">
        <v>42608.416666666664</v>
      </c>
      <c r="CI500" t="s">
        <v>1405</v>
      </c>
      <c r="CJ500" t="s">
        <v>1406</v>
      </c>
      <c r="CK500">
        <v>1017.37284727</v>
      </c>
      <c r="CL500">
        <v>21.4444444444444</v>
      </c>
      <c r="CM500">
        <v>0</v>
      </c>
      <c r="CN500">
        <v>60</v>
      </c>
      <c r="CO500">
        <v>305</v>
      </c>
      <c r="CP500">
        <v>2.6</v>
      </c>
      <c r="CQ500">
        <v>7</v>
      </c>
      <c r="CR500">
        <v>4.0999999999999996</v>
      </c>
      <c r="CS500">
        <v>1</v>
      </c>
      <c r="CT500" t="s">
        <v>1250</v>
      </c>
      <c r="CU500" t="e">
        <v>#N/A</v>
      </c>
      <c r="CV500" t="e">
        <v>#N/A</v>
      </c>
      <c r="CW500" t="e">
        <v>#N/A</v>
      </c>
      <c r="CX500" t="e">
        <v>#N/A</v>
      </c>
      <c r="CY500" t="e">
        <v>#N/A</v>
      </c>
      <c r="CZ500" t="e">
        <v>#N/A</v>
      </c>
      <c r="DA500" t="e">
        <v>#N/A</v>
      </c>
      <c r="DB500" t="e">
        <v>#N/A</v>
      </c>
    </row>
    <row r="501" spans="1:106">
      <c r="A501" t="s">
        <v>3</v>
      </c>
      <c r="B501" s="17" t="s">
        <v>25</v>
      </c>
      <c r="D501" s="3">
        <v>3</v>
      </c>
      <c r="E501" s="1">
        <v>5</v>
      </c>
      <c r="F501" s="15">
        <v>6</v>
      </c>
      <c r="G501" s="15" t="s">
        <v>34</v>
      </c>
      <c r="J501" t="s">
        <v>971</v>
      </c>
      <c r="L501" s="1">
        <v>2</v>
      </c>
      <c r="M501" s="15">
        <v>3</v>
      </c>
      <c r="N501" s="15" t="s">
        <v>34</v>
      </c>
      <c r="Q501" t="s">
        <v>953</v>
      </c>
      <c r="BD501" s="39">
        <v>42608</v>
      </c>
      <c r="BE501" s="23">
        <v>0.42569444444444399</v>
      </c>
      <c r="BF501" s="10" t="str">
        <f t="shared" si="44"/>
        <v>26/08/2016 10:13</v>
      </c>
      <c r="BG501" s="35">
        <f t="shared" si="45"/>
        <v>42608.423611111109</v>
      </c>
      <c r="BH501" s="35">
        <f t="shared" si="46"/>
        <v>42608.416666666664</v>
      </c>
      <c r="BI501" t="str">
        <f t="shared" si="47"/>
        <v>26/08/2016 10:10:00</v>
      </c>
      <c r="BJ501" s="40" t="str">
        <f t="shared" si="48"/>
        <v>26/08/2016 10:00:00</v>
      </c>
      <c r="BK501">
        <f>VLOOKUP($BI501, [1]TableView_704030_20160816_20160!$D$2:$M$5095,3,FALSE)</f>
        <v>1017.37284727</v>
      </c>
      <c r="BL501">
        <f>VLOOKUP($BI501, [1]TableView_704030_20160816_20160!$D$2:$M$5095,8,FALSE)</f>
        <v>21.4444444444444</v>
      </c>
      <c r="BM501">
        <f>VLOOKUP($BI501, [1]TableView_704030_20160816_20160!$D$2:$M$5095,10,FALSE)</f>
        <v>0</v>
      </c>
      <c r="BN501">
        <f>VLOOKUP($BI501, [1]TableView_704030_20160816_20160!$D$2:$M$5095,4,FALSE)</f>
        <v>60</v>
      </c>
      <c r="BO501">
        <f>VLOOKUP($BI501, [1]TableView_704030_20160816_20160!$D$2:$M$5095,6,FALSE)</f>
        <v>305</v>
      </c>
      <c r="BP501">
        <f>VLOOKUP($BI501, [1]TableView_704030_20160816_20160!$D$2:$M$5095,7,FALSE)</f>
        <v>2.6</v>
      </c>
      <c r="BQ501">
        <f>VLOOKUP($BI501, [1]TableView_704030_20160816_20160!$D$2:$M$5095,2,FALSE)</f>
        <v>7</v>
      </c>
      <c r="BR501">
        <f>VLOOKUP($BJ501, [2]aacb8965d69cc6fd1cb3a5cae9e8ae7!$C$6:$F$853,4,FALSE)</f>
        <v>4.0999999999999996</v>
      </c>
      <c r="BS501" s="15">
        <v>1</v>
      </c>
      <c r="BT501" t="str">
        <f t="shared" si="43"/>
        <v>26/08/2016 1</v>
      </c>
      <c r="BU501" t="e">
        <f>VLOOKUP($BT501, [3]Sheet1!$D$3:$T$89,4,FALSE)</f>
        <v>#N/A</v>
      </c>
      <c r="BV501" t="e">
        <f>VLOOKUP($BT501, [3]Sheet1!$D$3:$T$89,5,FALSE)</f>
        <v>#N/A</v>
      </c>
      <c r="BW501" t="e">
        <f>VLOOKUP($BT501, [3]Sheet1!$D$3:$T$89,8,FALSE)</f>
        <v>#N/A</v>
      </c>
      <c r="BX501" t="e">
        <f>VLOOKUP($BT501, [3]Sheet1!$D$3:$T$89,9,FALSE)</f>
        <v>#N/A</v>
      </c>
      <c r="BY501" t="e">
        <f>VLOOKUP($BT501, [3]Sheet1!$D$3:$T$89,12,FALSE)</f>
        <v>#N/A</v>
      </c>
      <c r="BZ501" t="e">
        <f>VLOOKUP($BT501, [3]Sheet1!$D$3:$T$89,13,FALSE)</f>
        <v>#N/A</v>
      </c>
      <c r="CA501" t="e">
        <f>VLOOKUP($BT501, [3]Sheet1!$D$3:$T$89,16,FALSE)</f>
        <v>#N/A</v>
      </c>
      <c r="CB501" t="e">
        <f>VLOOKUP($BT501, [3]Sheet1!$D$3:$T$89,17,FALSE)</f>
        <v>#N/A</v>
      </c>
      <c r="CD501" s="12">
        <v>42608</v>
      </c>
      <c r="CE501" s="2">
        <v>0.42569444444444399</v>
      </c>
      <c r="CF501" s="2" t="s">
        <v>2034</v>
      </c>
      <c r="CG501" s="2">
        <v>42608.423611111109</v>
      </c>
      <c r="CH501" s="2">
        <v>42608.416666666664</v>
      </c>
      <c r="CI501" t="s">
        <v>1405</v>
      </c>
      <c r="CJ501" t="s">
        <v>1406</v>
      </c>
      <c r="CK501">
        <v>1017.37284727</v>
      </c>
      <c r="CL501">
        <v>21.4444444444444</v>
      </c>
      <c r="CM501">
        <v>0</v>
      </c>
      <c r="CN501">
        <v>60</v>
      </c>
      <c r="CO501">
        <v>305</v>
      </c>
      <c r="CP501">
        <v>2.6</v>
      </c>
      <c r="CQ501">
        <v>7</v>
      </c>
      <c r="CR501">
        <v>4.0999999999999996</v>
      </c>
      <c r="CS501">
        <v>1</v>
      </c>
      <c r="CT501" t="s">
        <v>1250</v>
      </c>
      <c r="CU501" t="e">
        <v>#N/A</v>
      </c>
      <c r="CV501" t="e">
        <v>#N/A</v>
      </c>
      <c r="CW501" t="e">
        <v>#N/A</v>
      </c>
      <c r="CX501" t="e">
        <v>#N/A</v>
      </c>
      <c r="CY501" t="e">
        <v>#N/A</v>
      </c>
      <c r="CZ501" t="e">
        <v>#N/A</v>
      </c>
      <c r="DA501" t="e">
        <v>#N/A</v>
      </c>
      <c r="DB501" t="e">
        <v>#N/A</v>
      </c>
    </row>
    <row r="502" spans="1:106">
      <c r="A502" t="s">
        <v>4</v>
      </c>
      <c r="B502" s="17" t="s">
        <v>22</v>
      </c>
      <c r="D502" s="3">
        <v>4</v>
      </c>
      <c r="E502" s="1">
        <v>4</v>
      </c>
      <c r="F502" s="15">
        <v>6</v>
      </c>
      <c r="G502" s="15" t="s">
        <v>34</v>
      </c>
      <c r="L502" s="1">
        <v>2</v>
      </c>
      <c r="M502" s="15">
        <v>3</v>
      </c>
      <c r="N502" s="15" t="s">
        <v>34</v>
      </c>
      <c r="Q502" t="s">
        <v>953</v>
      </c>
      <c r="S502" s="1">
        <v>1</v>
      </c>
      <c r="T502">
        <v>1</v>
      </c>
      <c r="U502" t="s">
        <v>34</v>
      </c>
      <c r="BD502" s="39">
        <v>42608</v>
      </c>
      <c r="BE502" s="23">
        <v>0.42638888888888898</v>
      </c>
      <c r="BF502" s="10" t="str">
        <f t="shared" si="44"/>
        <v>26/08/2016 10:14</v>
      </c>
      <c r="BG502" s="35">
        <f t="shared" si="45"/>
        <v>42608.423611111109</v>
      </c>
      <c r="BH502" s="35">
        <f t="shared" si="46"/>
        <v>42608.416666666664</v>
      </c>
      <c r="BI502" t="str">
        <f t="shared" si="47"/>
        <v>26/08/2016 10:10:00</v>
      </c>
      <c r="BJ502" s="40" t="str">
        <f t="shared" si="48"/>
        <v>26/08/2016 10:00:00</v>
      </c>
      <c r="BK502">
        <f>VLOOKUP($BI502, [1]TableView_704030_20160816_20160!$D$2:$M$5095,3,FALSE)</f>
        <v>1017.37284727</v>
      </c>
      <c r="BL502">
        <f>VLOOKUP($BI502, [1]TableView_704030_20160816_20160!$D$2:$M$5095,8,FALSE)</f>
        <v>21.4444444444444</v>
      </c>
      <c r="BM502">
        <f>VLOOKUP($BI502, [1]TableView_704030_20160816_20160!$D$2:$M$5095,10,FALSE)</f>
        <v>0</v>
      </c>
      <c r="BN502">
        <f>VLOOKUP($BI502, [1]TableView_704030_20160816_20160!$D$2:$M$5095,4,FALSE)</f>
        <v>60</v>
      </c>
      <c r="BO502">
        <f>VLOOKUP($BI502, [1]TableView_704030_20160816_20160!$D$2:$M$5095,6,FALSE)</f>
        <v>305</v>
      </c>
      <c r="BP502">
        <f>VLOOKUP($BI502, [1]TableView_704030_20160816_20160!$D$2:$M$5095,7,FALSE)</f>
        <v>2.6</v>
      </c>
      <c r="BQ502">
        <f>VLOOKUP($BI502, [1]TableView_704030_20160816_20160!$D$2:$M$5095,2,FALSE)</f>
        <v>7</v>
      </c>
      <c r="BR502">
        <f>VLOOKUP($BJ502, [2]aacb8965d69cc6fd1cb3a5cae9e8ae7!$C$6:$F$853,4,FALSE)</f>
        <v>4.0999999999999996</v>
      </c>
      <c r="BS502" s="15">
        <v>1</v>
      </c>
      <c r="BT502" t="str">
        <f t="shared" si="43"/>
        <v>26/08/2016 1</v>
      </c>
      <c r="BU502" t="e">
        <f>VLOOKUP($BT502, [3]Sheet1!$D$3:$T$89,4,FALSE)</f>
        <v>#N/A</v>
      </c>
      <c r="BV502" t="e">
        <f>VLOOKUP($BT502, [3]Sheet1!$D$3:$T$89,5,FALSE)</f>
        <v>#N/A</v>
      </c>
      <c r="BW502" t="e">
        <f>VLOOKUP($BT502, [3]Sheet1!$D$3:$T$89,8,FALSE)</f>
        <v>#N/A</v>
      </c>
      <c r="BX502" t="e">
        <f>VLOOKUP($BT502, [3]Sheet1!$D$3:$T$89,9,FALSE)</f>
        <v>#N/A</v>
      </c>
      <c r="BY502" t="e">
        <f>VLOOKUP($BT502, [3]Sheet1!$D$3:$T$89,12,FALSE)</f>
        <v>#N/A</v>
      </c>
      <c r="BZ502" t="e">
        <f>VLOOKUP($BT502, [3]Sheet1!$D$3:$T$89,13,FALSE)</f>
        <v>#N/A</v>
      </c>
      <c r="CA502" t="e">
        <f>VLOOKUP($BT502, [3]Sheet1!$D$3:$T$89,16,FALSE)</f>
        <v>#N/A</v>
      </c>
      <c r="CB502" t="e">
        <f>VLOOKUP($BT502, [3]Sheet1!$D$3:$T$89,17,FALSE)</f>
        <v>#N/A</v>
      </c>
      <c r="CD502" s="12">
        <v>42608</v>
      </c>
      <c r="CE502" s="2">
        <v>0.42638888888888898</v>
      </c>
      <c r="CF502" s="2" t="s">
        <v>2035</v>
      </c>
      <c r="CG502" s="2">
        <v>42608.423611111109</v>
      </c>
      <c r="CH502" s="2">
        <v>42608.416666666664</v>
      </c>
      <c r="CI502" t="s">
        <v>1405</v>
      </c>
      <c r="CJ502" t="s">
        <v>1406</v>
      </c>
      <c r="CK502">
        <v>1017.37284727</v>
      </c>
      <c r="CL502">
        <v>21.4444444444444</v>
      </c>
      <c r="CM502">
        <v>0</v>
      </c>
      <c r="CN502">
        <v>60</v>
      </c>
      <c r="CO502">
        <v>305</v>
      </c>
      <c r="CP502">
        <v>2.6</v>
      </c>
      <c r="CQ502">
        <v>7</v>
      </c>
      <c r="CR502">
        <v>4.0999999999999996</v>
      </c>
      <c r="CS502">
        <v>1</v>
      </c>
      <c r="CT502" t="s">
        <v>1250</v>
      </c>
      <c r="CU502" t="e">
        <v>#N/A</v>
      </c>
      <c r="CV502" t="e">
        <v>#N/A</v>
      </c>
      <c r="CW502" t="e">
        <v>#N/A</v>
      </c>
      <c r="CX502" t="e">
        <v>#N/A</v>
      </c>
      <c r="CY502" t="e">
        <v>#N/A</v>
      </c>
      <c r="CZ502" t="e">
        <v>#N/A</v>
      </c>
      <c r="DA502" t="e">
        <v>#N/A</v>
      </c>
      <c r="DB502" t="e">
        <v>#N/A</v>
      </c>
    </row>
    <row r="503" spans="1:106">
      <c r="A503" t="s">
        <v>5</v>
      </c>
      <c r="B503" s="17">
        <v>2</v>
      </c>
      <c r="D503" s="3">
        <v>5</v>
      </c>
      <c r="E503" s="1">
        <v>3</v>
      </c>
      <c r="F503" s="15">
        <v>6</v>
      </c>
      <c r="G503" s="15" t="s">
        <v>34</v>
      </c>
      <c r="L503" s="1">
        <v>2</v>
      </c>
      <c r="M503" s="15">
        <v>3</v>
      </c>
      <c r="N503" s="15" t="s">
        <v>34</v>
      </c>
      <c r="Q503" t="s">
        <v>953</v>
      </c>
      <c r="BD503" s="39">
        <v>42608</v>
      </c>
      <c r="BE503" s="23">
        <v>0.42708333333333298</v>
      </c>
      <c r="BF503" s="10" t="str">
        <f t="shared" si="44"/>
        <v>26/08/2016 10:15</v>
      </c>
      <c r="BG503" s="35">
        <f t="shared" si="45"/>
        <v>42608.430555555555</v>
      </c>
      <c r="BH503" s="35">
        <f t="shared" si="46"/>
        <v>42608.4375</v>
      </c>
      <c r="BI503" t="str">
        <f t="shared" si="47"/>
        <v>26/08/2016 10:20:00</v>
      </c>
      <c r="BJ503" s="40" t="str">
        <f t="shared" si="48"/>
        <v>26/08/2016 10:30:00</v>
      </c>
      <c r="BK503">
        <f>VLOOKUP($BI503, [1]TableView_704030_20160816_20160!$D$2:$M$5095,3,FALSE)</f>
        <v>1017.47443894</v>
      </c>
      <c r="BL503">
        <f>VLOOKUP($BI503, [1]TableView_704030_20160816_20160!$D$2:$M$5095,8,FALSE)</f>
        <v>21.5555555555556</v>
      </c>
      <c r="BM503">
        <f>VLOOKUP($BI503, [1]TableView_704030_20160816_20160!$D$2:$M$5095,10,FALSE)</f>
        <v>0</v>
      </c>
      <c r="BN503">
        <f>VLOOKUP($BI503, [1]TableView_704030_20160816_20160!$D$2:$M$5095,4,FALSE)</f>
        <v>58</v>
      </c>
      <c r="BO503">
        <f>VLOOKUP($BI503, [1]TableView_704030_20160816_20160!$D$2:$M$5095,6,FALSE)</f>
        <v>314</v>
      </c>
      <c r="BP503">
        <f>VLOOKUP($BI503, [1]TableView_704030_20160816_20160!$D$2:$M$5095,7,FALSE)</f>
        <v>3.3</v>
      </c>
      <c r="BQ503">
        <f>VLOOKUP($BI503, [1]TableView_704030_20160816_20160!$D$2:$M$5095,2,FALSE)</f>
        <v>9.6</v>
      </c>
      <c r="BR503">
        <f>VLOOKUP($BJ503, [2]aacb8965d69cc6fd1cb3a5cae9e8ae7!$C$6:$F$853,4,FALSE)</f>
        <v>4.7</v>
      </c>
      <c r="BS503" s="15">
        <v>1</v>
      </c>
      <c r="BT503" t="str">
        <f t="shared" si="43"/>
        <v>26/08/2016 1</v>
      </c>
      <c r="BU503" t="e">
        <f>VLOOKUP($BT503, [3]Sheet1!$D$3:$T$89,4,FALSE)</f>
        <v>#N/A</v>
      </c>
      <c r="BV503" t="e">
        <f>VLOOKUP($BT503, [3]Sheet1!$D$3:$T$89,5,FALSE)</f>
        <v>#N/A</v>
      </c>
      <c r="BW503" t="e">
        <f>VLOOKUP($BT503, [3]Sheet1!$D$3:$T$89,8,FALSE)</f>
        <v>#N/A</v>
      </c>
      <c r="BX503" t="e">
        <f>VLOOKUP($BT503, [3]Sheet1!$D$3:$T$89,9,FALSE)</f>
        <v>#N/A</v>
      </c>
      <c r="BY503" t="e">
        <f>VLOOKUP($BT503, [3]Sheet1!$D$3:$T$89,12,FALSE)</f>
        <v>#N/A</v>
      </c>
      <c r="BZ503" t="e">
        <f>VLOOKUP($BT503, [3]Sheet1!$D$3:$T$89,13,FALSE)</f>
        <v>#N/A</v>
      </c>
      <c r="CA503" t="e">
        <f>VLOOKUP($BT503, [3]Sheet1!$D$3:$T$89,16,FALSE)</f>
        <v>#N/A</v>
      </c>
      <c r="CB503" t="e">
        <f>VLOOKUP($BT503, [3]Sheet1!$D$3:$T$89,17,FALSE)</f>
        <v>#N/A</v>
      </c>
      <c r="CD503" s="12">
        <v>42608</v>
      </c>
      <c r="CE503" s="2">
        <v>0.42708333333333298</v>
      </c>
      <c r="CF503" s="2" t="s">
        <v>2036</v>
      </c>
      <c r="CG503" s="2">
        <v>42608.430555555555</v>
      </c>
      <c r="CH503" s="2">
        <v>42608.4375</v>
      </c>
      <c r="CI503" t="s">
        <v>2037</v>
      </c>
      <c r="CJ503" t="s">
        <v>2038</v>
      </c>
      <c r="CK503">
        <v>1017.47443894</v>
      </c>
      <c r="CL503">
        <v>21.5555555555556</v>
      </c>
      <c r="CM503">
        <v>0</v>
      </c>
      <c r="CN503">
        <v>58</v>
      </c>
      <c r="CO503">
        <v>314</v>
      </c>
      <c r="CP503">
        <v>3.3</v>
      </c>
      <c r="CQ503">
        <v>9.6</v>
      </c>
      <c r="CR503">
        <v>4.7</v>
      </c>
      <c r="CS503">
        <v>1</v>
      </c>
      <c r="CT503" t="s">
        <v>1250</v>
      </c>
      <c r="CU503" t="e">
        <v>#N/A</v>
      </c>
      <c r="CV503" t="e">
        <v>#N/A</v>
      </c>
      <c r="CW503" t="e">
        <v>#N/A</v>
      </c>
      <c r="CX503" t="e">
        <v>#N/A</v>
      </c>
      <c r="CY503" t="e">
        <v>#N/A</v>
      </c>
      <c r="CZ503" t="e">
        <v>#N/A</v>
      </c>
      <c r="DA503" t="e">
        <v>#N/A</v>
      </c>
      <c r="DB503" t="e">
        <v>#N/A</v>
      </c>
    </row>
    <row r="504" spans="1:106">
      <c r="A504" t="s">
        <v>6</v>
      </c>
      <c r="B504" s="17">
        <v>0</v>
      </c>
      <c r="D504" s="3">
        <v>6</v>
      </c>
      <c r="E504" s="1">
        <v>4</v>
      </c>
      <c r="F504" s="15">
        <v>6</v>
      </c>
      <c r="G504" s="15" t="s">
        <v>34</v>
      </c>
      <c r="L504" s="1">
        <v>1</v>
      </c>
      <c r="M504" s="15">
        <v>3</v>
      </c>
      <c r="N504" s="15" t="s">
        <v>34</v>
      </c>
      <c r="Q504" t="s">
        <v>953</v>
      </c>
      <c r="S504" s="1">
        <v>1</v>
      </c>
      <c r="T504">
        <v>1</v>
      </c>
      <c r="U504" t="s">
        <v>34</v>
      </c>
      <c r="BD504" s="39">
        <v>42608</v>
      </c>
      <c r="BE504" s="23">
        <v>0.42777777777777798</v>
      </c>
      <c r="BF504" s="10" t="str">
        <f t="shared" si="44"/>
        <v>26/08/2016 10:16</v>
      </c>
      <c r="BG504" s="35">
        <f t="shared" si="45"/>
        <v>42608.430555555555</v>
      </c>
      <c r="BH504" s="35">
        <f t="shared" si="46"/>
        <v>42608.4375</v>
      </c>
      <c r="BI504" t="str">
        <f t="shared" si="47"/>
        <v>26/08/2016 10:20:00</v>
      </c>
      <c r="BJ504" s="40" t="str">
        <f t="shared" si="48"/>
        <v>26/08/2016 10:30:00</v>
      </c>
      <c r="BK504">
        <f>VLOOKUP($BI504, [1]TableView_704030_20160816_20160!$D$2:$M$5095,3,FALSE)</f>
        <v>1017.47443894</v>
      </c>
      <c r="BL504">
        <f>VLOOKUP($BI504, [1]TableView_704030_20160816_20160!$D$2:$M$5095,8,FALSE)</f>
        <v>21.5555555555556</v>
      </c>
      <c r="BM504">
        <f>VLOOKUP($BI504, [1]TableView_704030_20160816_20160!$D$2:$M$5095,10,FALSE)</f>
        <v>0</v>
      </c>
      <c r="BN504">
        <f>VLOOKUP($BI504, [1]TableView_704030_20160816_20160!$D$2:$M$5095,4,FALSE)</f>
        <v>58</v>
      </c>
      <c r="BO504">
        <f>VLOOKUP($BI504, [1]TableView_704030_20160816_20160!$D$2:$M$5095,6,FALSE)</f>
        <v>314</v>
      </c>
      <c r="BP504">
        <f>VLOOKUP($BI504, [1]TableView_704030_20160816_20160!$D$2:$M$5095,7,FALSE)</f>
        <v>3.3</v>
      </c>
      <c r="BQ504">
        <f>VLOOKUP($BI504, [1]TableView_704030_20160816_20160!$D$2:$M$5095,2,FALSE)</f>
        <v>9.6</v>
      </c>
      <c r="BR504">
        <f>VLOOKUP($BJ504, [2]aacb8965d69cc6fd1cb3a5cae9e8ae7!$C$6:$F$853,4,FALSE)</f>
        <v>4.7</v>
      </c>
      <c r="BS504" s="15">
        <v>1</v>
      </c>
      <c r="BT504" t="str">
        <f t="shared" si="43"/>
        <v>26/08/2016 1</v>
      </c>
      <c r="BU504" t="e">
        <f>VLOOKUP($BT504, [3]Sheet1!$D$3:$T$89,4,FALSE)</f>
        <v>#N/A</v>
      </c>
      <c r="BV504" t="e">
        <f>VLOOKUP($BT504, [3]Sheet1!$D$3:$T$89,5,FALSE)</f>
        <v>#N/A</v>
      </c>
      <c r="BW504" t="e">
        <f>VLOOKUP($BT504, [3]Sheet1!$D$3:$T$89,8,FALSE)</f>
        <v>#N/A</v>
      </c>
      <c r="BX504" t="e">
        <f>VLOOKUP($BT504, [3]Sheet1!$D$3:$T$89,9,FALSE)</f>
        <v>#N/A</v>
      </c>
      <c r="BY504" t="e">
        <f>VLOOKUP($BT504, [3]Sheet1!$D$3:$T$89,12,FALSE)</f>
        <v>#N/A</v>
      </c>
      <c r="BZ504" t="e">
        <f>VLOOKUP($BT504, [3]Sheet1!$D$3:$T$89,13,FALSE)</f>
        <v>#N/A</v>
      </c>
      <c r="CA504" t="e">
        <f>VLOOKUP($BT504, [3]Sheet1!$D$3:$T$89,16,FALSE)</f>
        <v>#N/A</v>
      </c>
      <c r="CB504" t="e">
        <f>VLOOKUP($BT504, [3]Sheet1!$D$3:$T$89,17,FALSE)</f>
        <v>#N/A</v>
      </c>
      <c r="CD504" s="12">
        <v>42608</v>
      </c>
      <c r="CE504" s="2">
        <v>0.42777777777777798</v>
      </c>
      <c r="CF504" s="2" t="s">
        <v>2039</v>
      </c>
      <c r="CG504" s="2">
        <v>42608.430555555555</v>
      </c>
      <c r="CH504" s="2">
        <v>42608.4375</v>
      </c>
      <c r="CI504" t="s">
        <v>2037</v>
      </c>
      <c r="CJ504" t="s">
        <v>2038</v>
      </c>
      <c r="CK504">
        <v>1017.47443894</v>
      </c>
      <c r="CL504">
        <v>21.5555555555556</v>
      </c>
      <c r="CM504">
        <v>0</v>
      </c>
      <c r="CN504">
        <v>58</v>
      </c>
      <c r="CO504">
        <v>314</v>
      </c>
      <c r="CP504">
        <v>3.3</v>
      </c>
      <c r="CQ504">
        <v>9.6</v>
      </c>
      <c r="CR504">
        <v>4.7</v>
      </c>
      <c r="CS504">
        <v>1</v>
      </c>
      <c r="CT504" t="s">
        <v>1250</v>
      </c>
      <c r="CU504" t="e">
        <v>#N/A</v>
      </c>
      <c r="CV504" t="e">
        <v>#N/A</v>
      </c>
      <c r="CW504" t="e">
        <v>#N/A</v>
      </c>
      <c r="CX504" t="e">
        <v>#N/A</v>
      </c>
      <c r="CY504" t="e">
        <v>#N/A</v>
      </c>
      <c r="CZ504" t="e">
        <v>#N/A</v>
      </c>
      <c r="DA504" t="e">
        <v>#N/A</v>
      </c>
      <c r="DB504" t="e">
        <v>#N/A</v>
      </c>
    </row>
    <row r="505" spans="1:106">
      <c r="A505" t="s">
        <v>7</v>
      </c>
      <c r="D505" s="3">
        <v>7</v>
      </c>
      <c r="E505" s="1">
        <v>1</v>
      </c>
      <c r="F505" s="15">
        <v>6</v>
      </c>
      <c r="G505" s="15" t="s">
        <v>34</v>
      </c>
      <c r="L505" s="1">
        <v>3</v>
      </c>
      <c r="M505" s="15">
        <v>3</v>
      </c>
      <c r="N505" s="15" t="s">
        <v>34</v>
      </c>
      <c r="Q505" t="s">
        <v>973</v>
      </c>
      <c r="S505" s="1">
        <v>1</v>
      </c>
      <c r="T505">
        <v>1</v>
      </c>
      <c r="U505" t="s">
        <v>34</v>
      </c>
      <c r="Z505" s="1">
        <v>1</v>
      </c>
      <c r="AA505">
        <v>8</v>
      </c>
      <c r="AB505" t="s">
        <v>149</v>
      </c>
      <c r="AC505" t="s">
        <v>57</v>
      </c>
      <c r="AD505">
        <v>6</v>
      </c>
      <c r="BD505" s="39">
        <v>42608</v>
      </c>
      <c r="BE505" s="23">
        <v>0.42847222222222198</v>
      </c>
      <c r="BF505" s="10" t="str">
        <f t="shared" si="44"/>
        <v>26/08/2016 10:17</v>
      </c>
      <c r="BG505" s="35">
        <f t="shared" si="45"/>
        <v>42608.430555555555</v>
      </c>
      <c r="BH505" s="35">
        <f t="shared" si="46"/>
        <v>42608.4375</v>
      </c>
      <c r="BI505" t="str">
        <f t="shared" si="47"/>
        <v>26/08/2016 10:20:00</v>
      </c>
      <c r="BJ505" s="40" t="str">
        <f t="shared" si="48"/>
        <v>26/08/2016 10:30:00</v>
      </c>
      <c r="BK505">
        <f>VLOOKUP($BI505, [1]TableView_704030_20160816_20160!$D$2:$M$5095,3,FALSE)</f>
        <v>1017.47443894</v>
      </c>
      <c r="BL505">
        <f>VLOOKUP($BI505, [1]TableView_704030_20160816_20160!$D$2:$M$5095,8,FALSE)</f>
        <v>21.5555555555556</v>
      </c>
      <c r="BM505">
        <f>VLOOKUP($BI505, [1]TableView_704030_20160816_20160!$D$2:$M$5095,10,FALSE)</f>
        <v>0</v>
      </c>
      <c r="BN505">
        <f>VLOOKUP($BI505, [1]TableView_704030_20160816_20160!$D$2:$M$5095,4,FALSE)</f>
        <v>58</v>
      </c>
      <c r="BO505">
        <f>VLOOKUP($BI505, [1]TableView_704030_20160816_20160!$D$2:$M$5095,6,FALSE)</f>
        <v>314</v>
      </c>
      <c r="BP505">
        <f>VLOOKUP($BI505, [1]TableView_704030_20160816_20160!$D$2:$M$5095,7,FALSE)</f>
        <v>3.3</v>
      </c>
      <c r="BQ505">
        <f>VLOOKUP($BI505, [1]TableView_704030_20160816_20160!$D$2:$M$5095,2,FALSE)</f>
        <v>9.6</v>
      </c>
      <c r="BR505">
        <f>VLOOKUP($BJ505, [2]aacb8965d69cc6fd1cb3a5cae9e8ae7!$C$6:$F$853,4,FALSE)</f>
        <v>4.7</v>
      </c>
      <c r="BS505" s="15">
        <v>1</v>
      </c>
      <c r="BT505" t="str">
        <f t="shared" si="43"/>
        <v>26/08/2016 1</v>
      </c>
      <c r="BU505" t="e">
        <f>VLOOKUP($BT505, [3]Sheet1!$D$3:$T$89,4,FALSE)</f>
        <v>#N/A</v>
      </c>
      <c r="BV505" t="e">
        <f>VLOOKUP($BT505, [3]Sheet1!$D$3:$T$89,5,FALSE)</f>
        <v>#N/A</v>
      </c>
      <c r="BW505" t="e">
        <f>VLOOKUP($BT505, [3]Sheet1!$D$3:$T$89,8,FALSE)</f>
        <v>#N/A</v>
      </c>
      <c r="BX505" t="e">
        <f>VLOOKUP($BT505, [3]Sheet1!$D$3:$T$89,9,FALSE)</f>
        <v>#N/A</v>
      </c>
      <c r="BY505" t="e">
        <f>VLOOKUP($BT505, [3]Sheet1!$D$3:$T$89,12,FALSE)</f>
        <v>#N/A</v>
      </c>
      <c r="BZ505" t="e">
        <f>VLOOKUP($BT505, [3]Sheet1!$D$3:$T$89,13,FALSE)</f>
        <v>#N/A</v>
      </c>
      <c r="CA505" t="e">
        <f>VLOOKUP($BT505, [3]Sheet1!$D$3:$T$89,16,FALSE)</f>
        <v>#N/A</v>
      </c>
      <c r="CB505" t="e">
        <f>VLOOKUP($BT505, [3]Sheet1!$D$3:$T$89,17,FALSE)</f>
        <v>#N/A</v>
      </c>
      <c r="CD505" s="12">
        <v>42608</v>
      </c>
      <c r="CE505" s="2">
        <v>0.42847222222222198</v>
      </c>
      <c r="CF505" s="2" t="s">
        <v>2040</v>
      </c>
      <c r="CG505" s="2">
        <v>42608.430555555555</v>
      </c>
      <c r="CH505" s="2">
        <v>42608.4375</v>
      </c>
      <c r="CI505" t="s">
        <v>2037</v>
      </c>
      <c r="CJ505" t="s">
        <v>2038</v>
      </c>
      <c r="CK505">
        <v>1017.47443894</v>
      </c>
      <c r="CL505">
        <v>21.5555555555556</v>
      </c>
      <c r="CM505">
        <v>0</v>
      </c>
      <c r="CN505">
        <v>58</v>
      </c>
      <c r="CO505">
        <v>314</v>
      </c>
      <c r="CP505">
        <v>3.3</v>
      </c>
      <c r="CQ505">
        <v>9.6</v>
      </c>
      <c r="CR505">
        <v>4.7</v>
      </c>
      <c r="CS505">
        <v>1</v>
      </c>
      <c r="CT505" t="s">
        <v>1250</v>
      </c>
      <c r="CU505" t="e">
        <v>#N/A</v>
      </c>
      <c r="CV505" t="e">
        <v>#N/A</v>
      </c>
      <c r="CW505" t="e">
        <v>#N/A</v>
      </c>
      <c r="CX505" t="e">
        <v>#N/A</v>
      </c>
      <c r="CY505" t="e">
        <v>#N/A</v>
      </c>
      <c r="CZ505" t="e">
        <v>#N/A</v>
      </c>
      <c r="DA505" t="e">
        <v>#N/A</v>
      </c>
      <c r="DB505" t="e">
        <v>#N/A</v>
      </c>
    </row>
    <row r="506" spans="1:106">
      <c r="D506" s="3">
        <v>8</v>
      </c>
      <c r="E506" s="1">
        <v>4</v>
      </c>
      <c r="F506" s="15">
        <v>6</v>
      </c>
      <c r="G506" s="15" t="s">
        <v>34</v>
      </c>
      <c r="J506" t="s">
        <v>953</v>
      </c>
      <c r="L506" s="1">
        <v>1</v>
      </c>
      <c r="M506" s="15">
        <v>3</v>
      </c>
      <c r="N506" s="15" t="s">
        <v>34</v>
      </c>
      <c r="S506" s="1">
        <v>2</v>
      </c>
      <c r="T506">
        <v>1</v>
      </c>
      <c r="U506" t="s">
        <v>34</v>
      </c>
      <c r="BD506" s="39">
        <v>42608</v>
      </c>
      <c r="BE506" s="23">
        <v>0.42916666666666697</v>
      </c>
      <c r="BF506" s="10" t="str">
        <f t="shared" si="44"/>
        <v>26/08/2016 10:18</v>
      </c>
      <c r="BG506" s="35">
        <f t="shared" si="45"/>
        <v>42608.430555555555</v>
      </c>
      <c r="BH506" s="35">
        <f t="shared" si="46"/>
        <v>42608.4375</v>
      </c>
      <c r="BI506" t="str">
        <f t="shared" si="47"/>
        <v>26/08/2016 10:20:00</v>
      </c>
      <c r="BJ506" s="40" t="str">
        <f t="shared" si="48"/>
        <v>26/08/2016 10:30:00</v>
      </c>
      <c r="BK506">
        <f>VLOOKUP($BI506, [1]TableView_704030_20160816_20160!$D$2:$M$5095,3,FALSE)</f>
        <v>1017.47443894</v>
      </c>
      <c r="BL506">
        <f>VLOOKUP($BI506, [1]TableView_704030_20160816_20160!$D$2:$M$5095,8,FALSE)</f>
        <v>21.5555555555556</v>
      </c>
      <c r="BM506">
        <f>VLOOKUP($BI506, [1]TableView_704030_20160816_20160!$D$2:$M$5095,10,FALSE)</f>
        <v>0</v>
      </c>
      <c r="BN506">
        <f>VLOOKUP($BI506, [1]TableView_704030_20160816_20160!$D$2:$M$5095,4,FALSE)</f>
        <v>58</v>
      </c>
      <c r="BO506">
        <f>VLOOKUP($BI506, [1]TableView_704030_20160816_20160!$D$2:$M$5095,6,FALSE)</f>
        <v>314</v>
      </c>
      <c r="BP506">
        <f>VLOOKUP($BI506, [1]TableView_704030_20160816_20160!$D$2:$M$5095,7,FALSE)</f>
        <v>3.3</v>
      </c>
      <c r="BQ506">
        <f>VLOOKUP($BI506, [1]TableView_704030_20160816_20160!$D$2:$M$5095,2,FALSE)</f>
        <v>9.6</v>
      </c>
      <c r="BR506">
        <f>VLOOKUP($BJ506, [2]aacb8965d69cc6fd1cb3a5cae9e8ae7!$C$6:$F$853,4,FALSE)</f>
        <v>4.7</v>
      </c>
      <c r="BS506" s="15">
        <v>1</v>
      </c>
      <c r="BT506" t="str">
        <f t="shared" si="43"/>
        <v>26/08/2016 1</v>
      </c>
      <c r="BU506" t="e">
        <f>VLOOKUP($BT506, [3]Sheet1!$D$3:$T$89,4,FALSE)</f>
        <v>#N/A</v>
      </c>
      <c r="BV506" t="e">
        <f>VLOOKUP($BT506, [3]Sheet1!$D$3:$T$89,5,FALSE)</f>
        <v>#N/A</v>
      </c>
      <c r="BW506" t="e">
        <f>VLOOKUP($BT506, [3]Sheet1!$D$3:$T$89,8,FALSE)</f>
        <v>#N/A</v>
      </c>
      <c r="BX506" t="e">
        <f>VLOOKUP($BT506, [3]Sheet1!$D$3:$T$89,9,FALSE)</f>
        <v>#N/A</v>
      </c>
      <c r="BY506" t="e">
        <f>VLOOKUP($BT506, [3]Sheet1!$D$3:$T$89,12,FALSE)</f>
        <v>#N/A</v>
      </c>
      <c r="BZ506" t="e">
        <f>VLOOKUP($BT506, [3]Sheet1!$D$3:$T$89,13,FALSE)</f>
        <v>#N/A</v>
      </c>
      <c r="CA506" t="e">
        <f>VLOOKUP($BT506, [3]Sheet1!$D$3:$T$89,16,FALSE)</f>
        <v>#N/A</v>
      </c>
      <c r="CB506" t="e">
        <f>VLOOKUP($BT506, [3]Sheet1!$D$3:$T$89,17,FALSE)</f>
        <v>#N/A</v>
      </c>
      <c r="CD506" s="12">
        <v>42608</v>
      </c>
      <c r="CE506" s="2">
        <v>0.42916666666666697</v>
      </c>
      <c r="CF506" s="2" t="s">
        <v>2041</v>
      </c>
      <c r="CG506" s="2">
        <v>42608.430555555555</v>
      </c>
      <c r="CH506" s="2">
        <v>42608.4375</v>
      </c>
      <c r="CI506" t="s">
        <v>2037</v>
      </c>
      <c r="CJ506" t="s">
        <v>2038</v>
      </c>
      <c r="CK506">
        <v>1017.47443894</v>
      </c>
      <c r="CL506">
        <v>21.5555555555556</v>
      </c>
      <c r="CM506">
        <v>0</v>
      </c>
      <c r="CN506">
        <v>58</v>
      </c>
      <c r="CO506">
        <v>314</v>
      </c>
      <c r="CP506">
        <v>3.3</v>
      </c>
      <c r="CQ506">
        <v>9.6</v>
      </c>
      <c r="CR506">
        <v>4.7</v>
      </c>
      <c r="CS506">
        <v>1</v>
      </c>
      <c r="CT506" t="s">
        <v>1250</v>
      </c>
      <c r="CU506" t="e">
        <v>#N/A</v>
      </c>
      <c r="CV506" t="e">
        <v>#N/A</v>
      </c>
      <c r="CW506" t="e">
        <v>#N/A</v>
      </c>
      <c r="CX506" t="e">
        <v>#N/A</v>
      </c>
      <c r="CY506" t="e">
        <v>#N/A</v>
      </c>
      <c r="CZ506" t="e">
        <v>#N/A</v>
      </c>
      <c r="DA506" t="e">
        <v>#N/A</v>
      </c>
      <c r="DB506" t="e">
        <v>#N/A</v>
      </c>
    </row>
    <row r="507" spans="1:106">
      <c r="D507" s="3">
        <v>9</v>
      </c>
      <c r="E507" s="1">
        <v>5</v>
      </c>
      <c r="F507" s="15">
        <v>6</v>
      </c>
      <c r="G507" s="15" t="s">
        <v>34</v>
      </c>
      <c r="J507" t="s">
        <v>973</v>
      </c>
      <c r="L507" s="1">
        <v>1</v>
      </c>
      <c r="M507" s="15">
        <v>3</v>
      </c>
      <c r="N507" s="15" t="s">
        <v>34</v>
      </c>
      <c r="S507" s="1">
        <v>1</v>
      </c>
      <c r="T507">
        <v>1</v>
      </c>
      <c r="U507" t="s">
        <v>34</v>
      </c>
      <c r="Z507" s="1">
        <v>1</v>
      </c>
      <c r="AA507">
        <v>1</v>
      </c>
      <c r="AB507" t="s">
        <v>67</v>
      </c>
      <c r="AC507" t="s">
        <v>57</v>
      </c>
      <c r="AD507">
        <v>1</v>
      </c>
      <c r="BD507" s="39">
        <v>42608</v>
      </c>
      <c r="BE507" s="23">
        <v>0.42986111111111103</v>
      </c>
      <c r="BF507" s="10" t="str">
        <f t="shared" si="44"/>
        <v>26/08/2016 10:19</v>
      </c>
      <c r="BG507" s="35">
        <f t="shared" si="45"/>
        <v>42608.430555555555</v>
      </c>
      <c r="BH507" s="35">
        <f t="shared" si="46"/>
        <v>42608.4375</v>
      </c>
      <c r="BI507" t="str">
        <f t="shared" si="47"/>
        <v>26/08/2016 10:20:00</v>
      </c>
      <c r="BJ507" s="40" t="str">
        <f t="shared" si="48"/>
        <v>26/08/2016 10:30:00</v>
      </c>
      <c r="BK507">
        <f>VLOOKUP($BI507, [1]TableView_704030_20160816_20160!$D$2:$M$5095,3,FALSE)</f>
        <v>1017.47443894</v>
      </c>
      <c r="BL507">
        <f>VLOOKUP($BI507, [1]TableView_704030_20160816_20160!$D$2:$M$5095,8,FALSE)</f>
        <v>21.5555555555556</v>
      </c>
      <c r="BM507">
        <f>VLOOKUP($BI507, [1]TableView_704030_20160816_20160!$D$2:$M$5095,10,FALSE)</f>
        <v>0</v>
      </c>
      <c r="BN507">
        <f>VLOOKUP($BI507, [1]TableView_704030_20160816_20160!$D$2:$M$5095,4,FALSE)</f>
        <v>58</v>
      </c>
      <c r="BO507">
        <f>VLOOKUP($BI507, [1]TableView_704030_20160816_20160!$D$2:$M$5095,6,FALSE)</f>
        <v>314</v>
      </c>
      <c r="BP507">
        <f>VLOOKUP($BI507, [1]TableView_704030_20160816_20160!$D$2:$M$5095,7,FALSE)</f>
        <v>3.3</v>
      </c>
      <c r="BQ507">
        <f>VLOOKUP($BI507, [1]TableView_704030_20160816_20160!$D$2:$M$5095,2,FALSE)</f>
        <v>9.6</v>
      </c>
      <c r="BR507">
        <f>VLOOKUP($BJ507, [2]aacb8965d69cc6fd1cb3a5cae9e8ae7!$C$6:$F$853,4,FALSE)</f>
        <v>4.7</v>
      </c>
      <c r="BS507" s="15">
        <v>1</v>
      </c>
      <c r="BT507" t="str">
        <f t="shared" si="43"/>
        <v>26/08/2016 1</v>
      </c>
      <c r="BU507" t="e">
        <f>VLOOKUP($BT507, [3]Sheet1!$D$3:$T$89,4,FALSE)</f>
        <v>#N/A</v>
      </c>
      <c r="BV507" t="e">
        <f>VLOOKUP($BT507, [3]Sheet1!$D$3:$T$89,5,FALSE)</f>
        <v>#N/A</v>
      </c>
      <c r="BW507" t="e">
        <f>VLOOKUP($BT507, [3]Sheet1!$D$3:$T$89,8,FALSE)</f>
        <v>#N/A</v>
      </c>
      <c r="BX507" t="e">
        <f>VLOOKUP($BT507, [3]Sheet1!$D$3:$T$89,9,FALSE)</f>
        <v>#N/A</v>
      </c>
      <c r="BY507" t="e">
        <f>VLOOKUP($BT507, [3]Sheet1!$D$3:$T$89,12,FALSE)</f>
        <v>#N/A</v>
      </c>
      <c r="BZ507" t="e">
        <f>VLOOKUP($BT507, [3]Sheet1!$D$3:$T$89,13,FALSE)</f>
        <v>#N/A</v>
      </c>
      <c r="CA507" t="e">
        <f>VLOOKUP($BT507, [3]Sheet1!$D$3:$T$89,16,FALSE)</f>
        <v>#N/A</v>
      </c>
      <c r="CB507" t="e">
        <f>VLOOKUP($BT507, [3]Sheet1!$D$3:$T$89,17,FALSE)</f>
        <v>#N/A</v>
      </c>
      <c r="CD507" s="12">
        <v>42608</v>
      </c>
      <c r="CE507" s="2">
        <v>0.42986111111111103</v>
      </c>
      <c r="CF507" s="2" t="s">
        <v>2042</v>
      </c>
      <c r="CG507" s="2">
        <v>42608.430555555555</v>
      </c>
      <c r="CH507" s="2">
        <v>42608.4375</v>
      </c>
      <c r="CI507" t="s">
        <v>2037</v>
      </c>
      <c r="CJ507" t="s">
        <v>2038</v>
      </c>
      <c r="CK507">
        <v>1017.47443894</v>
      </c>
      <c r="CL507">
        <v>21.5555555555556</v>
      </c>
      <c r="CM507">
        <v>0</v>
      </c>
      <c r="CN507">
        <v>58</v>
      </c>
      <c r="CO507">
        <v>314</v>
      </c>
      <c r="CP507">
        <v>3.3</v>
      </c>
      <c r="CQ507">
        <v>9.6</v>
      </c>
      <c r="CR507">
        <v>4.7</v>
      </c>
      <c r="CS507">
        <v>1</v>
      </c>
      <c r="CT507" t="s">
        <v>1250</v>
      </c>
      <c r="CU507" t="e">
        <v>#N/A</v>
      </c>
      <c r="CV507" t="e">
        <v>#N/A</v>
      </c>
      <c r="CW507" t="e">
        <v>#N/A</v>
      </c>
      <c r="CX507" t="e">
        <v>#N/A</v>
      </c>
      <c r="CY507" t="e">
        <v>#N/A</v>
      </c>
      <c r="CZ507" t="e">
        <v>#N/A</v>
      </c>
      <c r="DA507" t="e">
        <v>#N/A</v>
      </c>
      <c r="DB507" t="e">
        <v>#N/A</v>
      </c>
    </row>
    <row r="508" spans="1:106">
      <c r="D508" s="3">
        <v>10</v>
      </c>
      <c r="E508" s="1">
        <v>3</v>
      </c>
      <c r="F508" s="15">
        <v>6</v>
      </c>
      <c r="G508" s="15" t="s">
        <v>34</v>
      </c>
      <c r="S508" s="1">
        <v>1</v>
      </c>
      <c r="T508">
        <v>1</v>
      </c>
      <c r="U508" t="s">
        <v>34</v>
      </c>
      <c r="Z508" s="1">
        <v>1</v>
      </c>
      <c r="AA508">
        <v>3</v>
      </c>
      <c r="AB508" t="s">
        <v>194</v>
      </c>
      <c r="AG508" s="1">
        <v>1</v>
      </c>
      <c r="AH508">
        <v>3</v>
      </c>
      <c r="AI508" t="s">
        <v>33</v>
      </c>
      <c r="BD508" s="39">
        <v>42608</v>
      </c>
      <c r="BE508" s="23">
        <v>0.43055555555555602</v>
      </c>
      <c r="BF508" s="10" t="str">
        <f t="shared" si="44"/>
        <v>26/08/2016 10:20</v>
      </c>
      <c r="BG508" s="35">
        <f t="shared" si="45"/>
        <v>42608.430555555555</v>
      </c>
      <c r="BH508" s="35">
        <f t="shared" si="46"/>
        <v>42608.4375</v>
      </c>
      <c r="BI508" t="str">
        <f t="shared" si="47"/>
        <v>26/08/2016 10:20:00</v>
      </c>
      <c r="BJ508" s="40" t="str">
        <f t="shared" si="48"/>
        <v>26/08/2016 10:30:00</v>
      </c>
      <c r="BK508">
        <f>VLOOKUP($BI508, [1]TableView_704030_20160816_20160!$D$2:$M$5095,3,FALSE)</f>
        <v>1017.47443894</v>
      </c>
      <c r="BL508">
        <f>VLOOKUP($BI508, [1]TableView_704030_20160816_20160!$D$2:$M$5095,8,FALSE)</f>
        <v>21.5555555555556</v>
      </c>
      <c r="BM508">
        <f>VLOOKUP($BI508, [1]TableView_704030_20160816_20160!$D$2:$M$5095,10,FALSE)</f>
        <v>0</v>
      </c>
      <c r="BN508">
        <f>VLOOKUP($BI508, [1]TableView_704030_20160816_20160!$D$2:$M$5095,4,FALSE)</f>
        <v>58</v>
      </c>
      <c r="BO508">
        <f>VLOOKUP($BI508, [1]TableView_704030_20160816_20160!$D$2:$M$5095,6,FALSE)</f>
        <v>314</v>
      </c>
      <c r="BP508">
        <f>VLOOKUP($BI508, [1]TableView_704030_20160816_20160!$D$2:$M$5095,7,FALSE)</f>
        <v>3.3</v>
      </c>
      <c r="BQ508">
        <f>VLOOKUP($BI508, [1]TableView_704030_20160816_20160!$D$2:$M$5095,2,FALSE)</f>
        <v>9.6</v>
      </c>
      <c r="BR508">
        <f>VLOOKUP($BJ508, [2]aacb8965d69cc6fd1cb3a5cae9e8ae7!$C$6:$F$853,4,FALSE)</f>
        <v>4.7</v>
      </c>
      <c r="BS508" s="15">
        <v>1</v>
      </c>
      <c r="BT508" t="str">
        <f t="shared" si="43"/>
        <v>26/08/2016 1</v>
      </c>
      <c r="BU508" t="e">
        <f>VLOOKUP($BT508, [3]Sheet1!$D$3:$T$89,4,FALSE)</f>
        <v>#N/A</v>
      </c>
      <c r="BV508" t="e">
        <f>VLOOKUP($BT508, [3]Sheet1!$D$3:$T$89,5,FALSE)</f>
        <v>#N/A</v>
      </c>
      <c r="BW508" t="e">
        <f>VLOOKUP($BT508, [3]Sheet1!$D$3:$T$89,8,FALSE)</f>
        <v>#N/A</v>
      </c>
      <c r="BX508" t="e">
        <f>VLOOKUP($BT508, [3]Sheet1!$D$3:$T$89,9,FALSE)</f>
        <v>#N/A</v>
      </c>
      <c r="BY508" t="e">
        <f>VLOOKUP($BT508, [3]Sheet1!$D$3:$T$89,12,FALSE)</f>
        <v>#N/A</v>
      </c>
      <c r="BZ508" t="e">
        <f>VLOOKUP($BT508, [3]Sheet1!$D$3:$T$89,13,FALSE)</f>
        <v>#N/A</v>
      </c>
      <c r="CA508" t="e">
        <f>VLOOKUP($BT508, [3]Sheet1!$D$3:$T$89,16,FALSE)</f>
        <v>#N/A</v>
      </c>
      <c r="CB508" t="e">
        <f>VLOOKUP($BT508, [3]Sheet1!$D$3:$T$89,17,FALSE)</f>
        <v>#N/A</v>
      </c>
      <c r="CD508" s="12">
        <v>42608</v>
      </c>
      <c r="CE508" s="2">
        <v>0.43055555555555602</v>
      </c>
      <c r="CF508" s="2" t="s">
        <v>2043</v>
      </c>
      <c r="CG508" s="2">
        <v>42608.430555555555</v>
      </c>
      <c r="CH508" s="2">
        <v>42608.4375</v>
      </c>
      <c r="CI508" t="s">
        <v>2037</v>
      </c>
      <c r="CJ508" t="s">
        <v>2038</v>
      </c>
      <c r="CK508">
        <v>1017.47443894</v>
      </c>
      <c r="CL508">
        <v>21.5555555555556</v>
      </c>
      <c r="CM508">
        <v>0</v>
      </c>
      <c r="CN508">
        <v>58</v>
      </c>
      <c r="CO508">
        <v>314</v>
      </c>
      <c r="CP508">
        <v>3.3</v>
      </c>
      <c r="CQ508">
        <v>9.6</v>
      </c>
      <c r="CR508">
        <v>4.7</v>
      </c>
      <c r="CS508">
        <v>1</v>
      </c>
      <c r="CT508" t="s">
        <v>1250</v>
      </c>
      <c r="CU508" t="e">
        <v>#N/A</v>
      </c>
      <c r="CV508" t="e">
        <v>#N/A</v>
      </c>
      <c r="CW508" t="e">
        <v>#N/A</v>
      </c>
      <c r="CX508" t="e">
        <v>#N/A</v>
      </c>
      <c r="CY508" t="e">
        <v>#N/A</v>
      </c>
      <c r="CZ508" t="e">
        <v>#N/A</v>
      </c>
      <c r="DA508" t="e">
        <v>#N/A</v>
      </c>
      <c r="DB508" t="e">
        <v>#N/A</v>
      </c>
    </row>
    <row r="509" spans="1:106">
      <c r="D509" s="3">
        <v>11</v>
      </c>
      <c r="E509" s="1">
        <v>4</v>
      </c>
      <c r="F509" s="15">
        <v>6</v>
      </c>
      <c r="G509" s="15" t="s">
        <v>34</v>
      </c>
      <c r="J509" t="s">
        <v>951</v>
      </c>
      <c r="S509" s="1">
        <v>1</v>
      </c>
      <c r="T509">
        <v>1</v>
      </c>
      <c r="U509" t="s">
        <v>33</v>
      </c>
      <c r="Z509" s="1">
        <v>1</v>
      </c>
      <c r="AA509">
        <v>8</v>
      </c>
      <c r="AB509" t="s">
        <v>149</v>
      </c>
      <c r="AC509" t="s">
        <v>57</v>
      </c>
      <c r="AD509">
        <v>3</v>
      </c>
      <c r="AG509" s="1">
        <v>1</v>
      </c>
      <c r="AH509">
        <v>1</v>
      </c>
      <c r="AI509" t="s">
        <v>34</v>
      </c>
      <c r="BD509" s="39">
        <v>42608</v>
      </c>
      <c r="BE509" s="23">
        <v>0.43125000000000002</v>
      </c>
      <c r="BF509" s="10" t="str">
        <f t="shared" si="44"/>
        <v>26/08/2016 10:21</v>
      </c>
      <c r="BG509" s="35">
        <f t="shared" si="45"/>
        <v>42608.430555555555</v>
      </c>
      <c r="BH509" s="35">
        <f t="shared" si="46"/>
        <v>42608.4375</v>
      </c>
      <c r="BI509" t="str">
        <f t="shared" si="47"/>
        <v>26/08/2016 10:20:00</v>
      </c>
      <c r="BJ509" s="40" t="str">
        <f t="shared" si="48"/>
        <v>26/08/2016 10:30:00</v>
      </c>
      <c r="BK509">
        <f>VLOOKUP($BI509, [1]TableView_704030_20160816_20160!$D$2:$M$5095,3,FALSE)</f>
        <v>1017.47443894</v>
      </c>
      <c r="BL509">
        <f>VLOOKUP($BI509, [1]TableView_704030_20160816_20160!$D$2:$M$5095,8,FALSE)</f>
        <v>21.5555555555556</v>
      </c>
      <c r="BM509">
        <f>VLOOKUP($BI509, [1]TableView_704030_20160816_20160!$D$2:$M$5095,10,FALSE)</f>
        <v>0</v>
      </c>
      <c r="BN509">
        <f>VLOOKUP($BI509, [1]TableView_704030_20160816_20160!$D$2:$M$5095,4,FALSE)</f>
        <v>58</v>
      </c>
      <c r="BO509">
        <f>VLOOKUP($BI509, [1]TableView_704030_20160816_20160!$D$2:$M$5095,6,FALSE)</f>
        <v>314</v>
      </c>
      <c r="BP509">
        <f>VLOOKUP($BI509, [1]TableView_704030_20160816_20160!$D$2:$M$5095,7,FALSE)</f>
        <v>3.3</v>
      </c>
      <c r="BQ509">
        <f>VLOOKUP($BI509, [1]TableView_704030_20160816_20160!$D$2:$M$5095,2,FALSE)</f>
        <v>9.6</v>
      </c>
      <c r="BR509">
        <f>VLOOKUP($BJ509, [2]aacb8965d69cc6fd1cb3a5cae9e8ae7!$C$6:$F$853,4,FALSE)</f>
        <v>4.7</v>
      </c>
      <c r="BS509" s="15">
        <v>1</v>
      </c>
      <c r="BT509" t="str">
        <f t="shared" si="43"/>
        <v>26/08/2016 1</v>
      </c>
      <c r="BU509" t="e">
        <f>VLOOKUP($BT509, [3]Sheet1!$D$3:$T$89,4,FALSE)</f>
        <v>#N/A</v>
      </c>
      <c r="BV509" t="e">
        <f>VLOOKUP($BT509, [3]Sheet1!$D$3:$T$89,5,FALSE)</f>
        <v>#N/A</v>
      </c>
      <c r="BW509" t="e">
        <f>VLOOKUP($BT509, [3]Sheet1!$D$3:$T$89,8,FALSE)</f>
        <v>#N/A</v>
      </c>
      <c r="BX509" t="e">
        <f>VLOOKUP($BT509, [3]Sheet1!$D$3:$T$89,9,FALSE)</f>
        <v>#N/A</v>
      </c>
      <c r="BY509" t="e">
        <f>VLOOKUP($BT509, [3]Sheet1!$D$3:$T$89,12,FALSE)</f>
        <v>#N/A</v>
      </c>
      <c r="BZ509" t="e">
        <f>VLOOKUP($BT509, [3]Sheet1!$D$3:$T$89,13,FALSE)</f>
        <v>#N/A</v>
      </c>
      <c r="CA509" t="e">
        <f>VLOOKUP($BT509, [3]Sheet1!$D$3:$T$89,16,FALSE)</f>
        <v>#N/A</v>
      </c>
      <c r="CB509" t="e">
        <f>VLOOKUP($BT509, [3]Sheet1!$D$3:$T$89,17,FALSE)</f>
        <v>#N/A</v>
      </c>
      <c r="CD509" s="12">
        <v>42608</v>
      </c>
      <c r="CE509" s="2">
        <v>0.43125000000000002</v>
      </c>
      <c r="CF509" s="2" t="s">
        <v>2044</v>
      </c>
      <c r="CG509" s="2">
        <v>42608.430555555555</v>
      </c>
      <c r="CH509" s="2">
        <v>42608.4375</v>
      </c>
      <c r="CI509" t="s">
        <v>2037</v>
      </c>
      <c r="CJ509" t="s">
        <v>2038</v>
      </c>
      <c r="CK509">
        <v>1017.47443894</v>
      </c>
      <c r="CL509">
        <v>21.5555555555556</v>
      </c>
      <c r="CM509">
        <v>0</v>
      </c>
      <c r="CN509">
        <v>58</v>
      </c>
      <c r="CO509">
        <v>314</v>
      </c>
      <c r="CP509">
        <v>3.3</v>
      </c>
      <c r="CQ509">
        <v>9.6</v>
      </c>
      <c r="CR509">
        <v>4.7</v>
      </c>
      <c r="CS509">
        <v>1</v>
      </c>
      <c r="CT509" t="s">
        <v>1250</v>
      </c>
      <c r="CU509" t="e">
        <v>#N/A</v>
      </c>
      <c r="CV509" t="e">
        <v>#N/A</v>
      </c>
      <c r="CW509" t="e">
        <v>#N/A</v>
      </c>
      <c r="CX509" t="e">
        <v>#N/A</v>
      </c>
      <c r="CY509" t="e">
        <v>#N/A</v>
      </c>
      <c r="CZ509" t="e">
        <v>#N/A</v>
      </c>
      <c r="DA509" t="e">
        <v>#N/A</v>
      </c>
      <c r="DB509" t="e">
        <v>#N/A</v>
      </c>
    </row>
    <row r="510" spans="1:106">
      <c r="D510" s="3">
        <v>12</v>
      </c>
      <c r="E510" s="1">
        <v>3</v>
      </c>
      <c r="F510" s="15">
        <v>6</v>
      </c>
      <c r="G510" s="15" t="s">
        <v>34</v>
      </c>
      <c r="L510" s="1">
        <v>2</v>
      </c>
      <c r="M510">
        <v>9</v>
      </c>
      <c r="N510" t="s">
        <v>52</v>
      </c>
      <c r="Q510" t="s">
        <v>973</v>
      </c>
      <c r="S510" s="1">
        <v>1</v>
      </c>
      <c r="T510">
        <v>1</v>
      </c>
      <c r="U510" t="s">
        <v>33</v>
      </c>
      <c r="BD510" s="39">
        <v>42608</v>
      </c>
      <c r="BE510" s="23">
        <v>0.43194444444444402</v>
      </c>
      <c r="BF510" s="10" t="str">
        <f t="shared" si="44"/>
        <v>26/08/2016 10:22</v>
      </c>
      <c r="BG510" s="35">
        <f t="shared" si="45"/>
        <v>42608.430555555555</v>
      </c>
      <c r="BH510" s="35">
        <f t="shared" si="46"/>
        <v>42608.4375</v>
      </c>
      <c r="BI510" t="str">
        <f t="shared" si="47"/>
        <v>26/08/2016 10:20:00</v>
      </c>
      <c r="BJ510" s="40" t="str">
        <f t="shared" si="48"/>
        <v>26/08/2016 10:30:00</v>
      </c>
      <c r="BK510">
        <f>VLOOKUP($BI510, [1]TableView_704030_20160816_20160!$D$2:$M$5095,3,FALSE)</f>
        <v>1017.47443894</v>
      </c>
      <c r="BL510">
        <f>VLOOKUP($BI510, [1]TableView_704030_20160816_20160!$D$2:$M$5095,8,FALSE)</f>
        <v>21.5555555555556</v>
      </c>
      <c r="BM510">
        <f>VLOOKUP($BI510, [1]TableView_704030_20160816_20160!$D$2:$M$5095,10,FALSE)</f>
        <v>0</v>
      </c>
      <c r="BN510">
        <f>VLOOKUP($BI510, [1]TableView_704030_20160816_20160!$D$2:$M$5095,4,FALSE)</f>
        <v>58</v>
      </c>
      <c r="BO510">
        <f>VLOOKUP($BI510, [1]TableView_704030_20160816_20160!$D$2:$M$5095,6,FALSE)</f>
        <v>314</v>
      </c>
      <c r="BP510">
        <f>VLOOKUP($BI510, [1]TableView_704030_20160816_20160!$D$2:$M$5095,7,FALSE)</f>
        <v>3.3</v>
      </c>
      <c r="BQ510">
        <f>VLOOKUP($BI510, [1]TableView_704030_20160816_20160!$D$2:$M$5095,2,FALSE)</f>
        <v>9.6</v>
      </c>
      <c r="BR510">
        <f>VLOOKUP($BJ510, [2]aacb8965d69cc6fd1cb3a5cae9e8ae7!$C$6:$F$853,4,FALSE)</f>
        <v>4.7</v>
      </c>
      <c r="BS510" s="15">
        <v>1</v>
      </c>
      <c r="BT510" t="str">
        <f t="shared" si="43"/>
        <v>26/08/2016 1</v>
      </c>
      <c r="BU510" t="e">
        <f>VLOOKUP($BT510, [3]Sheet1!$D$3:$T$89,4,FALSE)</f>
        <v>#N/A</v>
      </c>
      <c r="BV510" t="e">
        <f>VLOOKUP($BT510, [3]Sheet1!$D$3:$T$89,5,FALSE)</f>
        <v>#N/A</v>
      </c>
      <c r="BW510" t="e">
        <f>VLOOKUP($BT510, [3]Sheet1!$D$3:$T$89,8,FALSE)</f>
        <v>#N/A</v>
      </c>
      <c r="BX510" t="e">
        <f>VLOOKUP($BT510, [3]Sheet1!$D$3:$T$89,9,FALSE)</f>
        <v>#N/A</v>
      </c>
      <c r="BY510" t="e">
        <f>VLOOKUP($BT510, [3]Sheet1!$D$3:$T$89,12,FALSE)</f>
        <v>#N/A</v>
      </c>
      <c r="BZ510" t="e">
        <f>VLOOKUP($BT510, [3]Sheet1!$D$3:$T$89,13,FALSE)</f>
        <v>#N/A</v>
      </c>
      <c r="CA510" t="e">
        <f>VLOOKUP($BT510, [3]Sheet1!$D$3:$T$89,16,FALSE)</f>
        <v>#N/A</v>
      </c>
      <c r="CB510" t="e">
        <f>VLOOKUP($BT510, [3]Sheet1!$D$3:$T$89,17,FALSE)</f>
        <v>#N/A</v>
      </c>
      <c r="CD510" s="12">
        <v>42608</v>
      </c>
      <c r="CE510" s="2">
        <v>0.43194444444444402</v>
      </c>
      <c r="CF510" s="2" t="s">
        <v>2045</v>
      </c>
      <c r="CG510" s="2">
        <v>42608.430555555555</v>
      </c>
      <c r="CH510" s="2">
        <v>42608.4375</v>
      </c>
      <c r="CI510" t="s">
        <v>2037</v>
      </c>
      <c r="CJ510" t="s">
        <v>2038</v>
      </c>
      <c r="CK510">
        <v>1017.47443894</v>
      </c>
      <c r="CL510">
        <v>21.5555555555556</v>
      </c>
      <c r="CM510">
        <v>0</v>
      </c>
      <c r="CN510">
        <v>58</v>
      </c>
      <c r="CO510">
        <v>314</v>
      </c>
      <c r="CP510">
        <v>3.3</v>
      </c>
      <c r="CQ510">
        <v>9.6</v>
      </c>
      <c r="CR510">
        <v>4.7</v>
      </c>
      <c r="CS510">
        <v>1</v>
      </c>
      <c r="CT510" t="s">
        <v>1250</v>
      </c>
      <c r="CU510" t="e">
        <v>#N/A</v>
      </c>
      <c r="CV510" t="e">
        <v>#N/A</v>
      </c>
      <c r="CW510" t="e">
        <v>#N/A</v>
      </c>
      <c r="CX510" t="e">
        <v>#N/A</v>
      </c>
      <c r="CY510" t="e">
        <v>#N/A</v>
      </c>
      <c r="CZ510" t="e">
        <v>#N/A</v>
      </c>
      <c r="DA510" t="e">
        <v>#N/A</v>
      </c>
      <c r="DB510" t="e">
        <v>#N/A</v>
      </c>
    </row>
    <row r="511" spans="1:106">
      <c r="D511" s="3">
        <v>13</v>
      </c>
      <c r="E511" s="1">
        <v>4</v>
      </c>
      <c r="F511" s="15">
        <v>6</v>
      </c>
      <c r="G511" s="15" t="s">
        <v>34</v>
      </c>
      <c r="J511" t="s">
        <v>951</v>
      </c>
      <c r="L511" s="1">
        <v>1</v>
      </c>
      <c r="M511">
        <v>3</v>
      </c>
      <c r="N511" t="s">
        <v>34</v>
      </c>
      <c r="S511" s="1">
        <v>1</v>
      </c>
      <c r="T511">
        <v>4</v>
      </c>
      <c r="U511" t="s">
        <v>91</v>
      </c>
      <c r="V511" t="s">
        <v>57</v>
      </c>
      <c r="W511">
        <v>3</v>
      </c>
      <c r="Z511" s="1">
        <v>1</v>
      </c>
      <c r="AA511">
        <v>9</v>
      </c>
      <c r="AB511" t="s">
        <v>52</v>
      </c>
      <c r="BD511" s="39">
        <v>42608</v>
      </c>
      <c r="BE511" s="23">
        <v>0.43263888888888902</v>
      </c>
      <c r="BF511" s="10" t="str">
        <f t="shared" si="44"/>
        <v>26/08/2016 10:23</v>
      </c>
      <c r="BG511" s="35">
        <f t="shared" si="45"/>
        <v>42608.430555555555</v>
      </c>
      <c r="BH511" s="35">
        <f t="shared" si="46"/>
        <v>42608.4375</v>
      </c>
      <c r="BI511" t="str">
        <f t="shared" si="47"/>
        <v>26/08/2016 10:20:00</v>
      </c>
      <c r="BJ511" s="40" t="str">
        <f t="shared" si="48"/>
        <v>26/08/2016 10:30:00</v>
      </c>
      <c r="BK511">
        <f>VLOOKUP($BI511, [1]TableView_704030_20160816_20160!$D$2:$M$5095,3,FALSE)</f>
        <v>1017.47443894</v>
      </c>
      <c r="BL511">
        <f>VLOOKUP($BI511, [1]TableView_704030_20160816_20160!$D$2:$M$5095,8,FALSE)</f>
        <v>21.5555555555556</v>
      </c>
      <c r="BM511">
        <f>VLOOKUP($BI511, [1]TableView_704030_20160816_20160!$D$2:$M$5095,10,FALSE)</f>
        <v>0</v>
      </c>
      <c r="BN511">
        <f>VLOOKUP($BI511, [1]TableView_704030_20160816_20160!$D$2:$M$5095,4,FALSE)</f>
        <v>58</v>
      </c>
      <c r="BO511">
        <f>VLOOKUP($BI511, [1]TableView_704030_20160816_20160!$D$2:$M$5095,6,FALSE)</f>
        <v>314</v>
      </c>
      <c r="BP511">
        <f>VLOOKUP($BI511, [1]TableView_704030_20160816_20160!$D$2:$M$5095,7,FALSE)</f>
        <v>3.3</v>
      </c>
      <c r="BQ511">
        <f>VLOOKUP($BI511, [1]TableView_704030_20160816_20160!$D$2:$M$5095,2,FALSE)</f>
        <v>9.6</v>
      </c>
      <c r="BR511">
        <f>VLOOKUP($BJ511, [2]aacb8965d69cc6fd1cb3a5cae9e8ae7!$C$6:$F$853,4,FALSE)</f>
        <v>4.7</v>
      </c>
      <c r="BS511" s="15">
        <v>1</v>
      </c>
      <c r="BT511" t="str">
        <f t="shared" si="43"/>
        <v>26/08/2016 1</v>
      </c>
      <c r="BU511" t="e">
        <f>VLOOKUP($BT511, [3]Sheet1!$D$3:$T$89,4,FALSE)</f>
        <v>#N/A</v>
      </c>
      <c r="BV511" t="e">
        <f>VLOOKUP($BT511, [3]Sheet1!$D$3:$T$89,5,FALSE)</f>
        <v>#N/A</v>
      </c>
      <c r="BW511" t="e">
        <f>VLOOKUP($BT511, [3]Sheet1!$D$3:$T$89,8,FALSE)</f>
        <v>#N/A</v>
      </c>
      <c r="BX511" t="e">
        <f>VLOOKUP($BT511, [3]Sheet1!$D$3:$T$89,9,FALSE)</f>
        <v>#N/A</v>
      </c>
      <c r="BY511" t="e">
        <f>VLOOKUP($BT511, [3]Sheet1!$D$3:$T$89,12,FALSE)</f>
        <v>#N/A</v>
      </c>
      <c r="BZ511" t="e">
        <f>VLOOKUP($BT511, [3]Sheet1!$D$3:$T$89,13,FALSE)</f>
        <v>#N/A</v>
      </c>
      <c r="CA511" t="e">
        <f>VLOOKUP($BT511, [3]Sheet1!$D$3:$T$89,16,FALSE)</f>
        <v>#N/A</v>
      </c>
      <c r="CB511" t="e">
        <f>VLOOKUP($BT511, [3]Sheet1!$D$3:$T$89,17,FALSE)</f>
        <v>#N/A</v>
      </c>
      <c r="CD511" s="12">
        <v>42608</v>
      </c>
      <c r="CE511" s="2">
        <v>0.43263888888888902</v>
      </c>
      <c r="CF511" s="2" t="s">
        <v>2046</v>
      </c>
      <c r="CG511" s="2">
        <v>42608.430555555555</v>
      </c>
      <c r="CH511" s="2">
        <v>42608.4375</v>
      </c>
      <c r="CI511" t="s">
        <v>2037</v>
      </c>
      <c r="CJ511" t="s">
        <v>2038</v>
      </c>
      <c r="CK511">
        <v>1017.47443894</v>
      </c>
      <c r="CL511">
        <v>21.5555555555556</v>
      </c>
      <c r="CM511">
        <v>0</v>
      </c>
      <c r="CN511">
        <v>58</v>
      </c>
      <c r="CO511">
        <v>314</v>
      </c>
      <c r="CP511">
        <v>3.3</v>
      </c>
      <c r="CQ511">
        <v>9.6</v>
      </c>
      <c r="CR511">
        <v>4.7</v>
      </c>
      <c r="CS511">
        <v>1</v>
      </c>
      <c r="CT511" t="s">
        <v>1250</v>
      </c>
      <c r="CU511" t="e">
        <v>#N/A</v>
      </c>
      <c r="CV511" t="e">
        <v>#N/A</v>
      </c>
      <c r="CW511" t="e">
        <v>#N/A</v>
      </c>
      <c r="CX511" t="e">
        <v>#N/A</v>
      </c>
      <c r="CY511" t="e">
        <v>#N/A</v>
      </c>
      <c r="CZ511" t="e">
        <v>#N/A</v>
      </c>
      <c r="DA511" t="e">
        <v>#N/A</v>
      </c>
      <c r="DB511" t="e">
        <v>#N/A</v>
      </c>
    </row>
    <row r="512" spans="1:106">
      <c r="D512" s="3">
        <v>14</v>
      </c>
      <c r="E512" s="1">
        <v>1</v>
      </c>
      <c r="F512" s="15">
        <v>1</v>
      </c>
      <c r="G512" s="15" t="s">
        <v>34</v>
      </c>
      <c r="L512" s="1">
        <v>1</v>
      </c>
      <c r="M512">
        <v>3</v>
      </c>
      <c r="N512" t="s">
        <v>34</v>
      </c>
      <c r="S512" s="1">
        <v>3</v>
      </c>
      <c r="T512">
        <v>6</v>
      </c>
      <c r="U512" t="s">
        <v>34</v>
      </c>
      <c r="X512" t="s">
        <v>973</v>
      </c>
      <c r="BD512" s="39">
        <v>42608</v>
      </c>
      <c r="BE512" s="23">
        <v>0.43333333333333302</v>
      </c>
      <c r="BF512" s="10" t="str">
        <f t="shared" si="44"/>
        <v>26/08/2016 10:24</v>
      </c>
      <c r="BG512" s="35">
        <f t="shared" si="45"/>
        <v>42608.430555555555</v>
      </c>
      <c r="BH512" s="35">
        <f t="shared" si="46"/>
        <v>42608.4375</v>
      </c>
      <c r="BI512" t="str">
        <f t="shared" si="47"/>
        <v>26/08/2016 10:20:00</v>
      </c>
      <c r="BJ512" s="40" t="str">
        <f t="shared" si="48"/>
        <v>26/08/2016 10:30:00</v>
      </c>
      <c r="BK512">
        <f>VLOOKUP($BI512, [1]TableView_704030_20160816_20160!$D$2:$M$5095,3,FALSE)</f>
        <v>1017.47443894</v>
      </c>
      <c r="BL512">
        <f>VLOOKUP($BI512, [1]TableView_704030_20160816_20160!$D$2:$M$5095,8,FALSE)</f>
        <v>21.5555555555556</v>
      </c>
      <c r="BM512">
        <f>VLOOKUP($BI512, [1]TableView_704030_20160816_20160!$D$2:$M$5095,10,FALSE)</f>
        <v>0</v>
      </c>
      <c r="BN512">
        <f>VLOOKUP($BI512, [1]TableView_704030_20160816_20160!$D$2:$M$5095,4,FALSE)</f>
        <v>58</v>
      </c>
      <c r="BO512">
        <f>VLOOKUP($BI512, [1]TableView_704030_20160816_20160!$D$2:$M$5095,6,FALSE)</f>
        <v>314</v>
      </c>
      <c r="BP512">
        <f>VLOOKUP($BI512, [1]TableView_704030_20160816_20160!$D$2:$M$5095,7,FALSE)</f>
        <v>3.3</v>
      </c>
      <c r="BQ512">
        <f>VLOOKUP($BI512, [1]TableView_704030_20160816_20160!$D$2:$M$5095,2,FALSE)</f>
        <v>9.6</v>
      </c>
      <c r="BR512">
        <f>VLOOKUP($BJ512, [2]aacb8965d69cc6fd1cb3a5cae9e8ae7!$C$6:$F$853,4,FALSE)</f>
        <v>4.7</v>
      </c>
      <c r="BS512" s="15">
        <v>1</v>
      </c>
      <c r="BT512" t="str">
        <f t="shared" si="43"/>
        <v>26/08/2016 1</v>
      </c>
      <c r="BU512" t="e">
        <f>VLOOKUP($BT512, [3]Sheet1!$D$3:$T$89,4,FALSE)</f>
        <v>#N/A</v>
      </c>
      <c r="BV512" t="e">
        <f>VLOOKUP($BT512, [3]Sheet1!$D$3:$T$89,5,FALSE)</f>
        <v>#N/A</v>
      </c>
      <c r="BW512" t="e">
        <f>VLOOKUP($BT512, [3]Sheet1!$D$3:$T$89,8,FALSE)</f>
        <v>#N/A</v>
      </c>
      <c r="BX512" t="e">
        <f>VLOOKUP($BT512, [3]Sheet1!$D$3:$T$89,9,FALSE)</f>
        <v>#N/A</v>
      </c>
      <c r="BY512" t="e">
        <f>VLOOKUP($BT512, [3]Sheet1!$D$3:$T$89,12,FALSE)</f>
        <v>#N/A</v>
      </c>
      <c r="BZ512" t="e">
        <f>VLOOKUP($BT512, [3]Sheet1!$D$3:$T$89,13,FALSE)</f>
        <v>#N/A</v>
      </c>
      <c r="CA512" t="e">
        <f>VLOOKUP($BT512, [3]Sheet1!$D$3:$T$89,16,FALSE)</f>
        <v>#N/A</v>
      </c>
      <c r="CB512" t="e">
        <f>VLOOKUP($BT512, [3]Sheet1!$D$3:$T$89,17,FALSE)</f>
        <v>#N/A</v>
      </c>
      <c r="CD512" s="12">
        <v>42608</v>
      </c>
      <c r="CE512" s="2">
        <v>0.43333333333333302</v>
      </c>
      <c r="CF512" s="2" t="s">
        <v>2047</v>
      </c>
      <c r="CG512" s="2">
        <v>42608.430555555555</v>
      </c>
      <c r="CH512" s="2">
        <v>42608.4375</v>
      </c>
      <c r="CI512" t="s">
        <v>2037</v>
      </c>
      <c r="CJ512" t="s">
        <v>2038</v>
      </c>
      <c r="CK512">
        <v>1017.47443894</v>
      </c>
      <c r="CL512">
        <v>21.5555555555556</v>
      </c>
      <c r="CM512">
        <v>0</v>
      </c>
      <c r="CN512">
        <v>58</v>
      </c>
      <c r="CO512">
        <v>314</v>
      </c>
      <c r="CP512">
        <v>3.3</v>
      </c>
      <c r="CQ512">
        <v>9.6</v>
      </c>
      <c r="CR512">
        <v>4.7</v>
      </c>
      <c r="CS512">
        <v>1</v>
      </c>
      <c r="CT512" t="s">
        <v>1250</v>
      </c>
      <c r="CU512" t="e">
        <v>#N/A</v>
      </c>
      <c r="CV512" t="e">
        <v>#N/A</v>
      </c>
      <c r="CW512" t="e">
        <v>#N/A</v>
      </c>
      <c r="CX512" t="e">
        <v>#N/A</v>
      </c>
      <c r="CY512" t="e">
        <v>#N/A</v>
      </c>
      <c r="CZ512" t="e">
        <v>#N/A</v>
      </c>
      <c r="DA512" t="e">
        <v>#N/A</v>
      </c>
      <c r="DB512" t="e">
        <v>#N/A</v>
      </c>
    </row>
    <row r="513" spans="4:106">
      <c r="D513" s="3">
        <v>15</v>
      </c>
      <c r="E513" s="1">
        <v>1</v>
      </c>
      <c r="F513" s="15">
        <v>1</v>
      </c>
      <c r="G513" s="15" t="s">
        <v>34</v>
      </c>
      <c r="L513" s="1">
        <v>1</v>
      </c>
      <c r="M513">
        <v>3</v>
      </c>
      <c r="N513" t="s">
        <v>33</v>
      </c>
      <c r="S513" s="1">
        <v>5</v>
      </c>
      <c r="T513">
        <v>6</v>
      </c>
      <c r="U513" t="s">
        <v>34</v>
      </c>
      <c r="X513" t="s">
        <v>973</v>
      </c>
      <c r="BD513" s="39">
        <v>42608</v>
      </c>
      <c r="BE513" s="23">
        <v>0.43402777777777801</v>
      </c>
      <c r="BF513" s="10" t="str">
        <f t="shared" si="44"/>
        <v>26/08/2016 10:25</v>
      </c>
      <c r="BG513" s="35">
        <f t="shared" si="45"/>
        <v>42608.4375</v>
      </c>
      <c r="BH513" s="35">
        <f t="shared" si="46"/>
        <v>42608.4375</v>
      </c>
      <c r="BI513" t="str">
        <f t="shared" si="47"/>
        <v>26/08/2016 10:30:00</v>
      </c>
      <c r="BJ513" s="40" t="str">
        <f t="shared" si="48"/>
        <v>26/08/2016 10:30:00</v>
      </c>
      <c r="BK513">
        <f>VLOOKUP($BI513, [1]TableView_704030_20160816_20160!$D$2:$M$5095,3,FALSE)</f>
        <v>1017.44057505</v>
      </c>
      <c r="BL513">
        <f>VLOOKUP($BI513, [1]TableView_704030_20160816_20160!$D$2:$M$5095,8,FALSE)</f>
        <v>21.7222222222222</v>
      </c>
      <c r="BM513">
        <f>VLOOKUP($BI513, [1]TableView_704030_20160816_20160!$D$2:$M$5095,10,FALSE)</f>
        <v>0</v>
      </c>
      <c r="BN513">
        <f>VLOOKUP($BI513, [1]TableView_704030_20160816_20160!$D$2:$M$5095,4,FALSE)</f>
        <v>54</v>
      </c>
      <c r="BO513">
        <f>VLOOKUP($BI513, [1]TableView_704030_20160816_20160!$D$2:$M$5095,6,FALSE)</f>
        <v>315</v>
      </c>
      <c r="BP513">
        <f>VLOOKUP($BI513, [1]TableView_704030_20160816_20160!$D$2:$M$5095,7,FALSE)</f>
        <v>2.6</v>
      </c>
      <c r="BQ513">
        <f>VLOOKUP($BI513, [1]TableView_704030_20160816_20160!$D$2:$M$5095,2,FALSE)</f>
        <v>7.8</v>
      </c>
      <c r="BR513">
        <f>VLOOKUP($BJ513, [2]aacb8965d69cc6fd1cb3a5cae9e8ae7!$C$6:$F$853,4,FALSE)</f>
        <v>4.7</v>
      </c>
      <c r="BS513" s="15">
        <v>1</v>
      </c>
      <c r="BT513" t="str">
        <f t="shared" si="43"/>
        <v>26/08/2016 1</v>
      </c>
      <c r="BU513" t="e">
        <f>VLOOKUP($BT513, [3]Sheet1!$D$3:$T$89,4,FALSE)</f>
        <v>#N/A</v>
      </c>
      <c r="BV513" t="e">
        <f>VLOOKUP($BT513, [3]Sheet1!$D$3:$T$89,5,FALSE)</f>
        <v>#N/A</v>
      </c>
      <c r="BW513" t="e">
        <f>VLOOKUP($BT513, [3]Sheet1!$D$3:$T$89,8,FALSE)</f>
        <v>#N/A</v>
      </c>
      <c r="BX513" t="e">
        <f>VLOOKUP($BT513, [3]Sheet1!$D$3:$T$89,9,FALSE)</f>
        <v>#N/A</v>
      </c>
      <c r="BY513" t="e">
        <f>VLOOKUP($BT513, [3]Sheet1!$D$3:$T$89,12,FALSE)</f>
        <v>#N/A</v>
      </c>
      <c r="BZ513" t="e">
        <f>VLOOKUP($BT513, [3]Sheet1!$D$3:$T$89,13,FALSE)</f>
        <v>#N/A</v>
      </c>
      <c r="CA513" t="e">
        <f>VLOOKUP($BT513, [3]Sheet1!$D$3:$T$89,16,FALSE)</f>
        <v>#N/A</v>
      </c>
      <c r="CB513" t="e">
        <f>VLOOKUP($BT513, [3]Sheet1!$D$3:$T$89,17,FALSE)</f>
        <v>#N/A</v>
      </c>
      <c r="CD513" s="12">
        <v>42608</v>
      </c>
      <c r="CE513" s="2">
        <v>0.43402777777777801</v>
      </c>
      <c r="CF513" s="2" t="s">
        <v>2048</v>
      </c>
      <c r="CG513" s="2">
        <v>42608.4375</v>
      </c>
      <c r="CH513" s="2">
        <v>42608.4375</v>
      </c>
      <c r="CI513" t="s">
        <v>2038</v>
      </c>
      <c r="CJ513" t="s">
        <v>2038</v>
      </c>
      <c r="CK513">
        <v>1017.44057505</v>
      </c>
      <c r="CL513">
        <v>21.7222222222222</v>
      </c>
      <c r="CM513">
        <v>0</v>
      </c>
      <c r="CN513">
        <v>54</v>
      </c>
      <c r="CO513">
        <v>315</v>
      </c>
      <c r="CP513">
        <v>2.6</v>
      </c>
      <c r="CQ513">
        <v>7.8</v>
      </c>
      <c r="CR513">
        <v>4.7</v>
      </c>
      <c r="CS513">
        <v>1</v>
      </c>
      <c r="CT513" t="s">
        <v>1250</v>
      </c>
      <c r="CU513" t="e">
        <v>#N/A</v>
      </c>
      <c r="CV513" t="e">
        <v>#N/A</v>
      </c>
      <c r="CW513" t="e">
        <v>#N/A</v>
      </c>
      <c r="CX513" t="e">
        <v>#N/A</v>
      </c>
      <c r="CY513" t="e">
        <v>#N/A</v>
      </c>
      <c r="CZ513" t="e">
        <v>#N/A</v>
      </c>
      <c r="DA513" t="e">
        <v>#N/A</v>
      </c>
      <c r="DB513" t="e">
        <v>#N/A</v>
      </c>
    </row>
    <row r="514" spans="4:106">
      <c r="D514" s="3">
        <v>16</v>
      </c>
      <c r="E514" s="1">
        <v>1</v>
      </c>
      <c r="F514" s="15">
        <v>9</v>
      </c>
      <c r="G514" s="15" t="s">
        <v>34</v>
      </c>
      <c r="S514" s="1">
        <v>6</v>
      </c>
      <c r="T514">
        <v>6</v>
      </c>
      <c r="U514" t="s">
        <v>34</v>
      </c>
      <c r="X514" t="s">
        <v>1000</v>
      </c>
      <c r="BD514" s="39">
        <v>42608</v>
      </c>
      <c r="BE514" s="23">
        <v>0.43472222222222201</v>
      </c>
      <c r="BF514" s="10" t="str">
        <f t="shared" si="44"/>
        <v>26/08/2016 10:26</v>
      </c>
      <c r="BG514" s="35">
        <f t="shared" si="45"/>
        <v>42608.4375</v>
      </c>
      <c r="BH514" s="35">
        <f t="shared" si="46"/>
        <v>42608.4375</v>
      </c>
      <c r="BI514" t="str">
        <f t="shared" si="47"/>
        <v>26/08/2016 10:30:00</v>
      </c>
      <c r="BJ514" s="40" t="str">
        <f t="shared" si="48"/>
        <v>26/08/2016 10:30:00</v>
      </c>
      <c r="BK514">
        <f>VLOOKUP($BI514, [1]TableView_704030_20160816_20160!$D$2:$M$5095,3,FALSE)</f>
        <v>1017.44057505</v>
      </c>
      <c r="BL514">
        <f>VLOOKUP($BI514, [1]TableView_704030_20160816_20160!$D$2:$M$5095,8,FALSE)</f>
        <v>21.7222222222222</v>
      </c>
      <c r="BM514">
        <f>VLOOKUP($BI514, [1]TableView_704030_20160816_20160!$D$2:$M$5095,10,FALSE)</f>
        <v>0</v>
      </c>
      <c r="BN514">
        <f>VLOOKUP($BI514, [1]TableView_704030_20160816_20160!$D$2:$M$5095,4,FALSE)</f>
        <v>54</v>
      </c>
      <c r="BO514">
        <f>VLOOKUP($BI514, [1]TableView_704030_20160816_20160!$D$2:$M$5095,6,FALSE)</f>
        <v>315</v>
      </c>
      <c r="BP514">
        <f>VLOOKUP($BI514, [1]TableView_704030_20160816_20160!$D$2:$M$5095,7,FALSE)</f>
        <v>2.6</v>
      </c>
      <c r="BQ514">
        <f>VLOOKUP($BI514, [1]TableView_704030_20160816_20160!$D$2:$M$5095,2,FALSE)</f>
        <v>7.8</v>
      </c>
      <c r="BR514">
        <f>VLOOKUP($BJ514, [2]aacb8965d69cc6fd1cb3a5cae9e8ae7!$C$6:$F$853,4,FALSE)</f>
        <v>4.7</v>
      </c>
      <c r="BS514" s="15">
        <v>1</v>
      </c>
      <c r="BT514" t="str">
        <f t="shared" si="43"/>
        <v>26/08/2016 1</v>
      </c>
      <c r="BU514" t="e">
        <f>VLOOKUP($BT514, [3]Sheet1!$D$3:$T$89,4,FALSE)</f>
        <v>#N/A</v>
      </c>
      <c r="BV514" t="e">
        <f>VLOOKUP($BT514, [3]Sheet1!$D$3:$T$89,5,FALSE)</f>
        <v>#N/A</v>
      </c>
      <c r="BW514" t="e">
        <f>VLOOKUP($BT514, [3]Sheet1!$D$3:$T$89,8,FALSE)</f>
        <v>#N/A</v>
      </c>
      <c r="BX514" t="e">
        <f>VLOOKUP($BT514, [3]Sheet1!$D$3:$T$89,9,FALSE)</f>
        <v>#N/A</v>
      </c>
      <c r="BY514" t="e">
        <f>VLOOKUP($BT514, [3]Sheet1!$D$3:$T$89,12,FALSE)</f>
        <v>#N/A</v>
      </c>
      <c r="BZ514" t="e">
        <f>VLOOKUP($BT514, [3]Sheet1!$D$3:$T$89,13,FALSE)</f>
        <v>#N/A</v>
      </c>
      <c r="CA514" t="e">
        <f>VLOOKUP($BT514, [3]Sheet1!$D$3:$T$89,16,FALSE)</f>
        <v>#N/A</v>
      </c>
      <c r="CB514" t="e">
        <f>VLOOKUP($BT514, [3]Sheet1!$D$3:$T$89,17,FALSE)</f>
        <v>#N/A</v>
      </c>
      <c r="CD514" s="12">
        <v>42608</v>
      </c>
      <c r="CE514" s="2">
        <v>0.43472222222222201</v>
      </c>
      <c r="CF514" s="2" t="s">
        <v>2049</v>
      </c>
      <c r="CG514" s="2">
        <v>42608.4375</v>
      </c>
      <c r="CH514" s="2">
        <v>42608.4375</v>
      </c>
      <c r="CI514" t="s">
        <v>2038</v>
      </c>
      <c r="CJ514" t="s">
        <v>2038</v>
      </c>
      <c r="CK514">
        <v>1017.44057505</v>
      </c>
      <c r="CL514">
        <v>21.7222222222222</v>
      </c>
      <c r="CM514">
        <v>0</v>
      </c>
      <c r="CN514">
        <v>54</v>
      </c>
      <c r="CO514">
        <v>315</v>
      </c>
      <c r="CP514">
        <v>2.6</v>
      </c>
      <c r="CQ514">
        <v>7.8</v>
      </c>
      <c r="CR514">
        <v>4.7</v>
      </c>
      <c r="CS514">
        <v>1</v>
      </c>
      <c r="CT514" t="s">
        <v>1250</v>
      </c>
      <c r="CU514" t="e">
        <v>#N/A</v>
      </c>
      <c r="CV514" t="e">
        <v>#N/A</v>
      </c>
      <c r="CW514" t="e">
        <v>#N/A</v>
      </c>
      <c r="CX514" t="e">
        <v>#N/A</v>
      </c>
      <c r="CY514" t="e">
        <v>#N/A</v>
      </c>
      <c r="CZ514" t="e">
        <v>#N/A</v>
      </c>
      <c r="DA514" t="e">
        <v>#N/A</v>
      </c>
      <c r="DB514" t="e">
        <v>#N/A</v>
      </c>
    </row>
    <row r="515" spans="4:106">
      <c r="D515" s="3">
        <v>17</v>
      </c>
      <c r="E515" s="1">
        <v>1</v>
      </c>
      <c r="F515" s="15">
        <v>8</v>
      </c>
      <c r="G515" s="15" t="s">
        <v>109</v>
      </c>
      <c r="H515" t="s">
        <v>57</v>
      </c>
      <c r="I515">
        <v>6</v>
      </c>
      <c r="L515" s="1">
        <v>1</v>
      </c>
      <c r="M515">
        <v>3</v>
      </c>
      <c r="N515" t="s">
        <v>33</v>
      </c>
      <c r="S515" s="1">
        <v>4</v>
      </c>
      <c r="T515">
        <v>6</v>
      </c>
      <c r="U515" t="s">
        <v>34</v>
      </c>
      <c r="X515" t="s">
        <v>951</v>
      </c>
      <c r="BD515" s="39">
        <v>42608</v>
      </c>
      <c r="BE515" s="23">
        <v>0.43541666666666701</v>
      </c>
      <c r="BF515" s="10" t="str">
        <f t="shared" si="44"/>
        <v>26/08/2016 10:27</v>
      </c>
      <c r="BG515" s="35">
        <f t="shared" si="45"/>
        <v>42608.4375</v>
      </c>
      <c r="BH515" s="35">
        <f t="shared" si="46"/>
        <v>42608.4375</v>
      </c>
      <c r="BI515" t="str">
        <f t="shared" si="47"/>
        <v>26/08/2016 10:30:00</v>
      </c>
      <c r="BJ515" s="40" t="str">
        <f t="shared" si="48"/>
        <v>26/08/2016 10:30:00</v>
      </c>
      <c r="BK515">
        <f>VLOOKUP($BI515, [1]TableView_704030_20160816_20160!$D$2:$M$5095,3,FALSE)</f>
        <v>1017.44057505</v>
      </c>
      <c r="BL515">
        <f>VLOOKUP($BI515, [1]TableView_704030_20160816_20160!$D$2:$M$5095,8,FALSE)</f>
        <v>21.7222222222222</v>
      </c>
      <c r="BM515">
        <f>VLOOKUP($BI515, [1]TableView_704030_20160816_20160!$D$2:$M$5095,10,FALSE)</f>
        <v>0</v>
      </c>
      <c r="BN515">
        <f>VLOOKUP($BI515, [1]TableView_704030_20160816_20160!$D$2:$M$5095,4,FALSE)</f>
        <v>54</v>
      </c>
      <c r="BO515">
        <f>VLOOKUP($BI515, [1]TableView_704030_20160816_20160!$D$2:$M$5095,6,FALSE)</f>
        <v>315</v>
      </c>
      <c r="BP515">
        <f>VLOOKUP($BI515, [1]TableView_704030_20160816_20160!$D$2:$M$5095,7,FALSE)</f>
        <v>2.6</v>
      </c>
      <c r="BQ515">
        <f>VLOOKUP($BI515, [1]TableView_704030_20160816_20160!$D$2:$M$5095,2,FALSE)</f>
        <v>7.8</v>
      </c>
      <c r="BR515">
        <f>VLOOKUP($BJ515, [2]aacb8965d69cc6fd1cb3a5cae9e8ae7!$C$6:$F$853,4,FALSE)</f>
        <v>4.7</v>
      </c>
      <c r="BS515" s="15">
        <v>1</v>
      </c>
      <c r="BT515" t="str">
        <f t="shared" ref="BT515:BT578" si="49">TEXT(BD515,"dd/mm/yyyy ")&amp;TEXT(BS515, "d")</f>
        <v>26/08/2016 1</v>
      </c>
      <c r="BU515" t="e">
        <f>VLOOKUP($BT515, [3]Sheet1!$D$3:$T$89,4,FALSE)</f>
        <v>#N/A</v>
      </c>
      <c r="BV515" t="e">
        <f>VLOOKUP($BT515, [3]Sheet1!$D$3:$T$89,5,FALSE)</f>
        <v>#N/A</v>
      </c>
      <c r="BW515" t="e">
        <f>VLOOKUP($BT515, [3]Sheet1!$D$3:$T$89,8,FALSE)</f>
        <v>#N/A</v>
      </c>
      <c r="BX515" t="e">
        <f>VLOOKUP($BT515, [3]Sheet1!$D$3:$T$89,9,FALSE)</f>
        <v>#N/A</v>
      </c>
      <c r="BY515" t="e">
        <f>VLOOKUP($BT515, [3]Sheet1!$D$3:$T$89,12,FALSE)</f>
        <v>#N/A</v>
      </c>
      <c r="BZ515" t="e">
        <f>VLOOKUP($BT515, [3]Sheet1!$D$3:$T$89,13,FALSE)</f>
        <v>#N/A</v>
      </c>
      <c r="CA515" t="e">
        <f>VLOOKUP($BT515, [3]Sheet1!$D$3:$T$89,16,FALSE)</f>
        <v>#N/A</v>
      </c>
      <c r="CB515" t="e">
        <f>VLOOKUP($BT515, [3]Sheet1!$D$3:$T$89,17,FALSE)</f>
        <v>#N/A</v>
      </c>
      <c r="CD515" s="12">
        <v>42608</v>
      </c>
      <c r="CE515" s="2">
        <v>0.43541666666666701</v>
      </c>
      <c r="CF515" s="2" t="s">
        <v>2050</v>
      </c>
      <c r="CG515" s="2">
        <v>42608.4375</v>
      </c>
      <c r="CH515" s="2">
        <v>42608.4375</v>
      </c>
      <c r="CI515" t="s">
        <v>2038</v>
      </c>
      <c r="CJ515" t="s">
        <v>2038</v>
      </c>
      <c r="CK515">
        <v>1017.44057505</v>
      </c>
      <c r="CL515">
        <v>21.7222222222222</v>
      </c>
      <c r="CM515">
        <v>0</v>
      </c>
      <c r="CN515">
        <v>54</v>
      </c>
      <c r="CO515">
        <v>315</v>
      </c>
      <c r="CP515">
        <v>2.6</v>
      </c>
      <c r="CQ515">
        <v>7.8</v>
      </c>
      <c r="CR515">
        <v>4.7</v>
      </c>
      <c r="CS515">
        <v>1</v>
      </c>
      <c r="CT515" t="s">
        <v>1250</v>
      </c>
      <c r="CU515" t="e">
        <v>#N/A</v>
      </c>
      <c r="CV515" t="e">
        <v>#N/A</v>
      </c>
      <c r="CW515" t="e">
        <v>#N/A</v>
      </c>
      <c r="CX515" t="e">
        <v>#N/A</v>
      </c>
      <c r="CY515" t="e">
        <v>#N/A</v>
      </c>
      <c r="CZ515" t="e">
        <v>#N/A</v>
      </c>
      <c r="DA515" t="e">
        <v>#N/A</v>
      </c>
      <c r="DB515" t="e">
        <v>#N/A</v>
      </c>
    </row>
    <row r="516" spans="4:106">
      <c r="D516" s="3">
        <v>18</v>
      </c>
      <c r="E516" s="1">
        <v>1</v>
      </c>
      <c r="F516" s="15">
        <v>1</v>
      </c>
      <c r="G516" s="15" t="s">
        <v>33</v>
      </c>
      <c r="L516" s="1">
        <v>1</v>
      </c>
      <c r="M516">
        <v>3</v>
      </c>
      <c r="N516" t="s">
        <v>34</v>
      </c>
      <c r="S516" s="1">
        <v>2</v>
      </c>
      <c r="T516">
        <v>6</v>
      </c>
      <c r="U516" t="s">
        <v>34</v>
      </c>
      <c r="BD516" s="39">
        <v>42608</v>
      </c>
      <c r="BE516" s="23">
        <v>0.43611111111111101</v>
      </c>
      <c r="BF516" s="10" t="str">
        <f t="shared" ref="BF516:BF579" si="50">TEXT(BD516,"dd/mm/yyyy ")&amp;TEXT(BE516,"hh:mm")</f>
        <v>26/08/2016 10:28</v>
      </c>
      <c r="BG516" s="35">
        <f t="shared" ref="BG516:BG579" si="51">ROUND(BF516*(24*60/10),0)/(24*60/10)</f>
        <v>42608.4375</v>
      </c>
      <c r="BH516" s="35">
        <f t="shared" ref="BH516:BH579" si="52">ROUND(BF516*(24*60/30),0)/(24*60/30)</f>
        <v>42608.4375</v>
      </c>
      <c r="BI516" t="str">
        <f t="shared" ref="BI516:BI579" si="53">TEXT(BD516,"dd/mm/yyyy ")&amp;TEXT(BG516,"hh:mm:ss")</f>
        <v>26/08/2016 10:30:00</v>
      </c>
      <c r="BJ516" s="40" t="str">
        <f t="shared" ref="BJ516:BJ579" si="54">TEXT(BD516,"dd/mm/yyyy ")&amp;TEXT(BH516,"hh:mm:ss")</f>
        <v>26/08/2016 10:30:00</v>
      </c>
      <c r="BK516">
        <f>VLOOKUP($BI516, [1]TableView_704030_20160816_20160!$D$2:$M$5095,3,FALSE)</f>
        <v>1017.44057505</v>
      </c>
      <c r="BL516">
        <f>VLOOKUP($BI516, [1]TableView_704030_20160816_20160!$D$2:$M$5095,8,FALSE)</f>
        <v>21.7222222222222</v>
      </c>
      <c r="BM516">
        <f>VLOOKUP($BI516, [1]TableView_704030_20160816_20160!$D$2:$M$5095,10,FALSE)</f>
        <v>0</v>
      </c>
      <c r="BN516">
        <f>VLOOKUP($BI516, [1]TableView_704030_20160816_20160!$D$2:$M$5095,4,FALSE)</f>
        <v>54</v>
      </c>
      <c r="BO516">
        <f>VLOOKUP($BI516, [1]TableView_704030_20160816_20160!$D$2:$M$5095,6,FALSE)</f>
        <v>315</v>
      </c>
      <c r="BP516">
        <f>VLOOKUP($BI516, [1]TableView_704030_20160816_20160!$D$2:$M$5095,7,FALSE)</f>
        <v>2.6</v>
      </c>
      <c r="BQ516">
        <f>VLOOKUP($BI516, [1]TableView_704030_20160816_20160!$D$2:$M$5095,2,FALSE)</f>
        <v>7.8</v>
      </c>
      <c r="BR516">
        <f>VLOOKUP($BJ516, [2]aacb8965d69cc6fd1cb3a5cae9e8ae7!$C$6:$F$853,4,FALSE)</f>
        <v>4.7</v>
      </c>
      <c r="BS516" s="15">
        <v>1</v>
      </c>
      <c r="BT516" t="str">
        <f t="shared" si="49"/>
        <v>26/08/2016 1</v>
      </c>
      <c r="BU516" t="e">
        <f>VLOOKUP($BT516, [3]Sheet1!$D$3:$T$89,4,FALSE)</f>
        <v>#N/A</v>
      </c>
      <c r="BV516" t="e">
        <f>VLOOKUP($BT516, [3]Sheet1!$D$3:$T$89,5,FALSE)</f>
        <v>#N/A</v>
      </c>
      <c r="BW516" t="e">
        <f>VLOOKUP($BT516, [3]Sheet1!$D$3:$T$89,8,FALSE)</f>
        <v>#N/A</v>
      </c>
      <c r="BX516" t="e">
        <f>VLOOKUP($BT516, [3]Sheet1!$D$3:$T$89,9,FALSE)</f>
        <v>#N/A</v>
      </c>
      <c r="BY516" t="e">
        <f>VLOOKUP($BT516, [3]Sheet1!$D$3:$T$89,12,FALSE)</f>
        <v>#N/A</v>
      </c>
      <c r="BZ516" t="e">
        <f>VLOOKUP($BT516, [3]Sheet1!$D$3:$T$89,13,FALSE)</f>
        <v>#N/A</v>
      </c>
      <c r="CA516" t="e">
        <f>VLOOKUP($BT516, [3]Sheet1!$D$3:$T$89,16,FALSE)</f>
        <v>#N/A</v>
      </c>
      <c r="CB516" t="e">
        <f>VLOOKUP($BT516, [3]Sheet1!$D$3:$T$89,17,FALSE)</f>
        <v>#N/A</v>
      </c>
      <c r="CD516" s="12">
        <v>42608</v>
      </c>
      <c r="CE516" s="2">
        <v>0.43611111111111101</v>
      </c>
      <c r="CF516" s="2" t="s">
        <v>2051</v>
      </c>
      <c r="CG516" s="2">
        <v>42608.4375</v>
      </c>
      <c r="CH516" s="2">
        <v>42608.4375</v>
      </c>
      <c r="CI516" t="s">
        <v>2038</v>
      </c>
      <c r="CJ516" t="s">
        <v>2038</v>
      </c>
      <c r="CK516">
        <v>1017.44057505</v>
      </c>
      <c r="CL516">
        <v>21.7222222222222</v>
      </c>
      <c r="CM516">
        <v>0</v>
      </c>
      <c r="CN516">
        <v>54</v>
      </c>
      <c r="CO516">
        <v>315</v>
      </c>
      <c r="CP516">
        <v>2.6</v>
      </c>
      <c r="CQ516">
        <v>7.8</v>
      </c>
      <c r="CR516">
        <v>4.7</v>
      </c>
      <c r="CS516">
        <v>1</v>
      </c>
      <c r="CT516" t="s">
        <v>1250</v>
      </c>
      <c r="CU516" t="e">
        <v>#N/A</v>
      </c>
      <c r="CV516" t="e">
        <v>#N/A</v>
      </c>
      <c r="CW516" t="e">
        <v>#N/A</v>
      </c>
      <c r="CX516" t="e">
        <v>#N/A</v>
      </c>
      <c r="CY516" t="e">
        <v>#N/A</v>
      </c>
      <c r="CZ516" t="e">
        <v>#N/A</v>
      </c>
      <c r="DA516" t="e">
        <v>#N/A</v>
      </c>
      <c r="DB516" t="e">
        <v>#N/A</v>
      </c>
    </row>
    <row r="517" spans="4:106">
      <c r="D517" s="3">
        <v>19</v>
      </c>
      <c r="E517" s="1">
        <v>1</v>
      </c>
      <c r="F517" s="15">
        <v>1</v>
      </c>
      <c r="G517" s="15" t="s">
        <v>33</v>
      </c>
      <c r="L517" s="1">
        <v>1</v>
      </c>
      <c r="M517">
        <v>9</v>
      </c>
      <c r="N517" t="s">
        <v>65</v>
      </c>
      <c r="O517" t="s">
        <v>136</v>
      </c>
      <c r="P517">
        <v>9</v>
      </c>
      <c r="S517" s="1">
        <v>1</v>
      </c>
      <c r="T517">
        <v>9</v>
      </c>
      <c r="U517" t="s">
        <v>52</v>
      </c>
      <c r="Z517" s="1">
        <v>3</v>
      </c>
      <c r="AA517">
        <v>6</v>
      </c>
      <c r="AB517" t="s">
        <v>34</v>
      </c>
      <c r="BD517" s="39">
        <v>42608</v>
      </c>
      <c r="BE517" s="23">
        <v>0.436805555555556</v>
      </c>
      <c r="BF517" s="10" t="str">
        <f t="shared" si="50"/>
        <v>26/08/2016 10:29</v>
      </c>
      <c r="BG517" s="35">
        <f t="shared" si="51"/>
        <v>42608.4375</v>
      </c>
      <c r="BH517" s="35">
        <f t="shared" si="52"/>
        <v>42608.4375</v>
      </c>
      <c r="BI517" t="str">
        <f t="shared" si="53"/>
        <v>26/08/2016 10:30:00</v>
      </c>
      <c r="BJ517" s="40" t="str">
        <f t="shared" si="54"/>
        <v>26/08/2016 10:30:00</v>
      </c>
      <c r="BK517">
        <f>VLOOKUP($BI517, [1]TableView_704030_20160816_20160!$D$2:$M$5095,3,FALSE)</f>
        <v>1017.44057505</v>
      </c>
      <c r="BL517">
        <f>VLOOKUP($BI517, [1]TableView_704030_20160816_20160!$D$2:$M$5095,8,FALSE)</f>
        <v>21.7222222222222</v>
      </c>
      <c r="BM517">
        <f>VLOOKUP($BI517, [1]TableView_704030_20160816_20160!$D$2:$M$5095,10,FALSE)</f>
        <v>0</v>
      </c>
      <c r="BN517">
        <f>VLOOKUP($BI517, [1]TableView_704030_20160816_20160!$D$2:$M$5095,4,FALSE)</f>
        <v>54</v>
      </c>
      <c r="BO517">
        <f>VLOOKUP($BI517, [1]TableView_704030_20160816_20160!$D$2:$M$5095,6,FALSE)</f>
        <v>315</v>
      </c>
      <c r="BP517">
        <f>VLOOKUP($BI517, [1]TableView_704030_20160816_20160!$D$2:$M$5095,7,FALSE)</f>
        <v>2.6</v>
      </c>
      <c r="BQ517">
        <f>VLOOKUP($BI517, [1]TableView_704030_20160816_20160!$D$2:$M$5095,2,FALSE)</f>
        <v>7.8</v>
      </c>
      <c r="BR517">
        <f>VLOOKUP($BJ517, [2]aacb8965d69cc6fd1cb3a5cae9e8ae7!$C$6:$F$853,4,FALSE)</f>
        <v>4.7</v>
      </c>
      <c r="BS517" s="15">
        <v>1</v>
      </c>
      <c r="BT517" t="str">
        <f t="shared" si="49"/>
        <v>26/08/2016 1</v>
      </c>
      <c r="BU517" t="e">
        <f>VLOOKUP($BT517, [3]Sheet1!$D$3:$T$89,4,FALSE)</f>
        <v>#N/A</v>
      </c>
      <c r="BV517" t="e">
        <f>VLOOKUP($BT517, [3]Sheet1!$D$3:$T$89,5,FALSE)</f>
        <v>#N/A</v>
      </c>
      <c r="BW517" t="e">
        <f>VLOOKUP($BT517, [3]Sheet1!$D$3:$T$89,8,FALSE)</f>
        <v>#N/A</v>
      </c>
      <c r="BX517" t="e">
        <f>VLOOKUP($BT517, [3]Sheet1!$D$3:$T$89,9,FALSE)</f>
        <v>#N/A</v>
      </c>
      <c r="BY517" t="e">
        <f>VLOOKUP($BT517, [3]Sheet1!$D$3:$T$89,12,FALSE)</f>
        <v>#N/A</v>
      </c>
      <c r="BZ517" t="e">
        <f>VLOOKUP($BT517, [3]Sheet1!$D$3:$T$89,13,FALSE)</f>
        <v>#N/A</v>
      </c>
      <c r="CA517" t="e">
        <f>VLOOKUP($BT517, [3]Sheet1!$D$3:$T$89,16,FALSE)</f>
        <v>#N/A</v>
      </c>
      <c r="CB517" t="e">
        <f>VLOOKUP($BT517, [3]Sheet1!$D$3:$T$89,17,FALSE)</f>
        <v>#N/A</v>
      </c>
      <c r="CD517" s="12">
        <v>42608</v>
      </c>
      <c r="CE517" s="2">
        <v>0.436805555555556</v>
      </c>
      <c r="CF517" s="2" t="s">
        <v>2052</v>
      </c>
      <c r="CG517" s="2">
        <v>42608.4375</v>
      </c>
      <c r="CH517" s="2">
        <v>42608.4375</v>
      </c>
      <c r="CI517" t="s">
        <v>2038</v>
      </c>
      <c r="CJ517" t="s">
        <v>2038</v>
      </c>
      <c r="CK517">
        <v>1017.44057505</v>
      </c>
      <c r="CL517">
        <v>21.7222222222222</v>
      </c>
      <c r="CM517">
        <v>0</v>
      </c>
      <c r="CN517">
        <v>54</v>
      </c>
      <c r="CO517">
        <v>315</v>
      </c>
      <c r="CP517">
        <v>2.6</v>
      </c>
      <c r="CQ517">
        <v>7.8</v>
      </c>
      <c r="CR517">
        <v>4.7</v>
      </c>
      <c r="CS517">
        <v>1</v>
      </c>
      <c r="CT517" t="s">
        <v>1250</v>
      </c>
      <c r="CU517" t="e">
        <v>#N/A</v>
      </c>
      <c r="CV517" t="e">
        <v>#N/A</v>
      </c>
      <c r="CW517" t="e">
        <v>#N/A</v>
      </c>
      <c r="CX517" t="e">
        <v>#N/A</v>
      </c>
      <c r="CY517" t="e">
        <v>#N/A</v>
      </c>
      <c r="CZ517" t="e">
        <v>#N/A</v>
      </c>
      <c r="DA517" t="e">
        <v>#N/A</v>
      </c>
      <c r="DB517" t="e">
        <v>#N/A</v>
      </c>
    </row>
    <row r="518" spans="4:106">
      <c r="D518" s="3">
        <v>20</v>
      </c>
      <c r="E518" s="1">
        <v>1</v>
      </c>
      <c r="F518" s="15">
        <v>4</v>
      </c>
      <c r="G518" s="15" t="s">
        <v>91</v>
      </c>
      <c r="H518" t="s">
        <v>57</v>
      </c>
      <c r="I518">
        <v>3</v>
      </c>
      <c r="L518" s="1">
        <v>1</v>
      </c>
      <c r="M518">
        <v>1</v>
      </c>
      <c r="N518" t="s">
        <v>33</v>
      </c>
      <c r="S518" s="1">
        <v>4</v>
      </c>
      <c r="T518">
        <v>6</v>
      </c>
      <c r="U518" t="s">
        <v>34</v>
      </c>
      <c r="X518" t="s">
        <v>973</v>
      </c>
      <c r="BD518" s="39">
        <v>42608</v>
      </c>
      <c r="BE518" s="23">
        <v>0.4375</v>
      </c>
      <c r="BF518" s="10" t="str">
        <f t="shared" si="50"/>
        <v>26/08/2016 10:30</v>
      </c>
      <c r="BG518" s="35">
        <f t="shared" si="51"/>
        <v>42608.4375</v>
      </c>
      <c r="BH518" s="35">
        <f t="shared" si="52"/>
        <v>42608.4375</v>
      </c>
      <c r="BI518" t="str">
        <f t="shared" si="53"/>
        <v>26/08/2016 10:30:00</v>
      </c>
      <c r="BJ518" s="40" t="str">
        <f t="shared" si="54"/>
        <v>26/08/2016 10:30:00</v>
      </c>
      <c r="BK518">
        <f>VLOOKUP($BI518, [1]TableView_704030_20160816_20160!$D$2:$M$5095,3,FALSE)</f>
        <v>1017.44057505</v>
      </c>
      <c r="BL518">
        <f>VLOOKUP($BI518, [1]TableView_704030_20160816_20160!$D$2:$M$5095,8,FALSE)</f>
        <v>21.7222222222222</v>
      </c>
      <c r="BM518">
        <f>VLOOKUP($BI518, [1]TableView_704030_20160816_20160!$D$2:$M$5095,10,FALSE)</f>
        <v>0</v>
      </c>
      <c r="BN518">
        <f>VLOOKUP($BI518, [1]TableView_704030_20160816_20160!$D$2:$M$5095,4,FALSE)</f>
        <v>54</v>
      </c>
      <c r="BO518">
        <f>VLOOKUP($BI518, [1]TableView_704030_20160816_20160!$D$2:$M$5095,6,FALSE)</f>
        <v>315</v>
      </c>
      <c r="BP518">
        <f>VLOOKUP($BI518, [1]TableView_704030_20160816_20160!$D$2:$M$5095,7,FALSE)</f>
        <v>2.6</v>
      </c>
      <c r="BQ518">
        <f>VLOOKUP($BI518, [1]TableView_704030_20160816_20160!$D$2:$M$5095,2,FALSE)</f>
        <v>7.8</v>
      </c>
      <c r="BR518">
        <f>VLOOKUP($BJ518, [2]aacb8965d69cc6fd1cb3a5cae9e8ae7!$C$6:$F$853,4,FALSE)</f>
        <v>4.7</v>
      </c>
      <c r="BS518" s="15">
        <v>1</v>
      </c>
      <c r="BT518" t="str">
        <f t="shared" si="49"/>
        <v>26/08/2016 1</v>
      </c>
      <c r="BU518" t="e">
        <f>VLOOKUP($BT518, [3]Sheet1!$D$3:$T$89,4,FALSE)</f>
        <v>#N/A</v>
      </c>
      <c r="BV518" t="e">
        <f>VLOOKUP($BT518, [3]Sheet1!$D$3:$T$89,5,FALSE)</f>
        <v>#N/A</v>
      </c>
      <c r="BW518" t="e">
        <f>VLOOKUP($BT518, [3]Sheet1!$D$3:$T$89,8,FALSE)</f>
        <v>#N/A</v>
      </c>
      <c r="BX518" t="e">
        <f>VLOOKUP($BT518, [3]Sheet1!$D$3:$T$89,9,FALSE)</f>
        <v>#N/A</v>
      </c>
      <c r="BY518" t="e">
        <f>VLOOKUP($BT518, [3]Sheet1!$D$3:$T$89,12,FALSE)</f>
        <v>#N/A</v>
      </c>
      <c r="BZ518" t="e">
        <f>VLOOKUP($BT518, [3]Sheet1!$D$3:$T$89,13,FALSE)</f>
        <v>#N/A</v>
      </c>
      <c r="CA518" t="e">
        <f>VLOOKUP($BT518, [3]Sheet1!$D$3:$T$89,16,FALSE)</f>
        <v>#N/A</v>
      </c>
      <c r="CB518" t="e">
        <f>VLOOKUP($BT518, [3]Sheet1!$D$3:$T$89,17,FALSE)</f>
        <v>#N/A</v>
      </c>
      <c r="CD518" s="12">
        <v>42608</v>
      </c>
      <c r="CE518" s="2">
        <v>0.4375</v>
      </c>
      <c r="CF518" s="2" t="s">
        <v>2053</v>
      </c>
      <c r="CG518" s="2">
        <v>42608.4375</v>
      </c>
      <c r="CH518" s="2">
        <v>42608.4375</v>
      </c>
      <c r="CI518" t="s">
        <v>2038</v>
      </c>
      <c r="CJ518" t="s">
        <v>2038</v>
      </c>
      <c r="CK518">
        <v>1017.44057505</v>
      </c>
      <c r="CL518">
        <v>21.7222222222222</v>
      </c>
      <c r="CM518">
        <v>0</v>
      </c>
      <c r="CN518">
        <v>54</v>
      </c>
      <c r="CO518">
        <v>315</v>
      </c>
      <c r="CP518">
        <v>2.6</v>
      </c>
      <c r="CQ518">
        <v>7.8</v>
      </c>
      <c r="CR518">
        <v>4.7</v>
      </c>
      <c r="CS518">
        <v>1</v>
      </c>
      <c r="CT518" t="s">
        <v>1250</v>
      </c>
      <c r="CU518" t="e">
        <v>#N/A</v>
      </c>
      <c r="CV518" t="e">
        <v>#N/A</v>
      </c>
      <c r="CW518" t="e">
        <v>#N/A</v>
      </c>
      <c r="CX518" t="e">
        <v>#N/A</v>
      </c>
      <c r="CY518" t="e">
        <v>#N/A</v>
      </c>
      <c r="CZ518" t="e">
        <v>#N/A</v>
      </c>
      <c r="DA518" t="e">
        <v>#N/A</v>
      </c>
      <c r="DB518" t="e">
        <v>#N/A</v>
      </c>
    </row>
    <row r="519" spans="4:106">
      <c r="D519" s="3">
        <v>21</v>
      </c>
      <c r="E519" s="1">
        <v>1</v>
      </c>
      <c r="F519" s="15">
        <v>4</v>
      </c>
      <c r="G519" s="15" t="s">
        <v>91</v>
      </c>
      <c r="H519" t="s">
        <v>57</v>
      </c>
      <c r="I519">
        <v>3</v>
      </c>
      <c r="L519" s="1">
        <v>1</v>
      </c>
      <c r="M519">
        <v>1</v>
      </c>
      <c r="N519" t="s">
        <v>33</v>
      </c>
      <c r="S519" s="1">
        <v>5</v>
      </c>
      <c r="T519">
        <v>6</v>
      </c>
      <c r="U519" t="s">
        <v>34</v>
      </c>
      <c r="X519" t="s">
        <v>973</v>
      </c>
      <c r="BD519" s="39">
        <v>42608</v>
      </c>
      <c r="BE519" s="23">
        <v>0.438194444444444</v>
      </c>
      <c r="BF519" s="10" t="str">
        <f t="shared" si="50"/>
        <v>26/08/2016 10:31</v>
      </c>
      <c r="BG519" s="35">
        <f t="shared" si="51"/>
        <v>42608.4375</v>
      </c>
      <c r="BH519" s="35">
        <f t="shared" si="52"/>
        <v>42608.4375</v>
      </c>
      <c r="BI519" t="str">
        <f t="shared" si="53"/>
        <v>26/08/2016 10:30:00</v>
      </c>
      <c r="BJ519" s="40" t="str">
        <f t="shared" si="54"/>
        <v>26/08/2016 10:30:00</v>
      </c>
      <c r="BK519">
        <f>VLOOKUP($BI519, [1]TableView_704030_20160816_20160!$D$2:$M$5095,3,FALSE)</f>
        <v>1017.44057505</v>
      </c>
      <c r="BL519">
        <f>VLOOKUP($BI519, [1]TableView_704030_20160816_20160!$D$2:$M$5095,8,FALSE)</f>
        <v>21.7222222222222</v>
      </c>
      <c r="BM519">
        <f>VLOOKUP($BI519, [1]TableView_704030_20160816_20160!$D$2:$M$5095,10,FALSE)</f>
        <v>0</v>
      </c>
      <c r="BN519">
        <f>VLOOKUP($BI519, [1]TableView_704030_20160816_20160!$D$2:$M$5095,4,FALSE)</f>
        <v>54</v>
      </c>
      <c r="BO519">
        <f>VLOOKUP($BI519, [1]TableView_704030_20160816_20160!$D$2:$M$5095,6,FALSE)</f>
        <v>315</v>
      </c>
      <c r="BP519">
        <f>VLOOKUP($BI519, [1]TableView_704030_20160816_20160!$D$2:$M$5095,7,FALSE)</f>
        <v>2.6</v>
      </c>
      <c r="BQ519">
        <f>VLOOKUP($BI519, [1]TableView_704030_20160816_20160!$D$2:$M$5095,2,FALSE)</f>
        <v>7.8</v>
      </c>
      <c r="BR519">
        <f>VLOOKUP($BJ519, [2]aacb8965d69cc6fd1cb3a5cae9e8ae7!$C$6:$F$853,4,FALSE)</f>
        <v>4.7</v>
      </c>
      <c r="BS519" s="15">
        <v>1</v>
      </c>
      <c r="BT519" t="str">
        <f t="shared" si="49"/>
        <v>26/08/2016 1</v>
      </c>
      <c r="BU519" t="e">
        <f>VLOOKUP($BT519, [3]Sheet1!$D$3:$T$89,4,FALSE)</f>
        <v>#N/A</v>
      </c>
      <c r="BV519" t="e">
        <f>VLOOKUP($BT519, [3]Sheet1!$D$3:$T$89,5,FALSE)</f>
        <v>#N/A</v>
      </c>
      <c r="BW519" t="e">
        <f>VLOOKUP($BT519, [3]Sheet1!$D$3:$T$89,8,FALSE)</f>
        <v>#N/A</v>
      </c>
      <c r="BX519" t="e">
        <f>VLOOKUP($BT519, [3]Sheet1!$D$3:$T$89,9,FALSE)</f>
        <v>#N/A</v>
      </c>
      <c r="BY519" t="e">
        <f>VLOOKUP($BT519, [3]Sheet1!$D$3:$T$89,12,FALSE)</f>
        <v>#N/A</v>
      </c>
      <c r="BZ519" t="e">
        <f>VLOOKUP($BT519, [3]Sheet1!$D$3:$T$89,13,FALSE)</f>
        <v>#N/A</v>
      </c>
      <c r="CA519" t="e">
        <f>VLOOKUP($BT519, [3]Sheet1!$D$3:$T$89,16,FALSE)</f>
        <v>#N/A</v>
      </c>
      <c r="CB519" t="e">
        <f>VLOOKUP($BT519, [3]Sheet1!$D$3:$T$89,17,FALSE)</f>
        <v>#N/A</v>
      </c>
      <c r="CD519" s="12">
        <v>42608</v>
      </c>
      <c r="CE519" s="2">
        <v>0.438194444444444</v>
      </c>
      <c r="CF519" s="2" t="s">
        <v>2054</v>
      </c>
      <c r="CG519" s="2">
        <v>42608.4375</v>
      </c>
      <c r="CH519" s="2">
        <v>42608.4375</v>
      </c>
      <c r="CI519" t="s">
        <v>2038</v>
      </c>
      <c r="CJ519" t="s">
        <v>2038</v>
      </c>
      <c r="CK519">
        <v>1017.44057505</v>
      </c>
      <c r="CL519">
        <v>21.7222222222222</v>
      </c>
      <c r="CM519">
        <v>0</v>
      </c>
      <c r="CN519">
        <v>54</v>
      </c>
      <c r="CO519">
        <v>315</v>
      </c>
      <c r="CP519">
        <v>2.6</v>
      </c>
      <c r="CQ519">
        <v>7.8</v>
      </c>
      <c r="CR519">
        <v>4.7</v>
      </c>
      <c r="CS519">
        <v>1</v>
      </c>
      <c r="CT519" t="s">
        <v>1250</v>
      </c>
      <c r="CU519" t="e">
        <v>#N/A</v>
      </c>
      <c r="CV519" t="e">
        <v>#N/A</v>
      </c>
      <c r="CW519" t="e">
        <v>#N/A</v>
      </c>
      <c r="CX519" t="e">
        <v>#N/A</v>
      </c>
      <c r="CY519" t="e">
        <v>#N/A</v>
      </c>
      <c r="CZ519" t="e">
        <v>#N/A</v>
      </c>
      <c r="DA519" t="e">
        <v>#N/A</v>
      </c>
      <c r="DB519" t="e">
        <v>#N/A</v>
      </c>
    </row>
    <row r="520" spans="4:106">
      <c r="D520" s="3">
        <v>22</v>
      </c>
      <c r="E520" s="1">
        <v>1</v>
      </c>
      <c r="F520" s="15">
        <v>4</v>
      </c>
      <c r="G520" s="15" t="s">
        <v>91</v>
      </c>
      <c r="H520" t="s">
        <v>57</v>
      </c>
      <c r="I520">
        <v>3</v>
      </c>
      <c r="L520" s="1">
        <v>1</v>
      </c>
      <c r="M520">
        <v>1</v>
      </c>
      <c r="N520" t="s">
        <v>33</v>
      </c>
      <c r="S520" s="1">
        <v>4</v>
      </c>
      <c r="T520">
        <v>6</v>
      </c>
      <c r="U520" t="s">
        <v>34</v>
      </c>
      <c r="X520" t="s">
        <v>1000</v>
      </c>
      <c r="Z520" s="1">
        <v>1</v>
      </c>
      <c r="AA520">
        <v>6</v>
      </c>
      <c r="AB520" t="s">
        <v>34</v>
      </c>
      <c r="BD520" s="39">
        <v>42608</v>
      </c>
      <c r="BE520" s="23">
        <v>0.43888888888888899</v>
      </c>
      <c r="BF520" s="10" t="str">
        <f t="shared" si="50"/>
        <v>26/08/2016 10:32</v>
      </c>
      <c r="BG520" s="35">
        <f t="shared" si="51"/>
        <v>42608.4375</v>
      </c>
      <c r="BH520" s="35">
        <f t="shared" si="52"/>
        <v>42608.4375</v>
      </c>
      <c r="BI520" t="str">
        <f t="shared" si="53"/>
        <v>26/08/2016 10:30:00</v>
      </c>
      <c r="BJ520" s="40" t="str">
        <f t="shared" si="54"/>
        <v>26/08/2016 10:30:00</v>
      </c>
      <c r="BK520">
        <f>VLOOKUP($BI520, [1]TableView_704030_20160816_20160!$D$2:$M$5095,3,FALSE)</f>
        <v>1017.44057505</v>
      </c>
      <c r="BL520">
        <f>VLOOKUP($BI520, [1]TableView_704030_20160816_20160!$D$2:$M$5095,8,FALSE)</f>
        <v>21.7222222222222</v>
      </c>
      <c r="BM520">
        <f>VLOOKUP($BI520, [1]TableView_704030_20160816_20160!$D$2:$M$5095,10,FALSE)</f>
        <v>0</v>
      </c>
      <c r="BN520">
        <f>VLOOKUP($BI520, [1]TableView_704030_20160816_20160!$D$2:$M$5095,4,FALSE)</f>
        <v>54</v>
      </c>
      <c r="BO520">
        <f>VLOOKUP($BI520, [1]TableView_704030_20160816_20160!$D$2:$M$5095,6,FALSE)</f>
        <v>315</v>
      </c>
      <c r="BP520">
        <f>VLOOKUP($BI520, [1]TableView_704030_20160816_20160!$D$2:$M$5095,7,FALSE)</f>
        <v>2.6</v>
      </c>
      <c r="BQ520">
        <f>VLOOKUP($BI520, [1]TableView_704030_20160816_20160!$D$2:$M$5095,2,FALSE)</f>
        <v>7.8</v>
      </c>
      <c r="BR520">
        <f>VLOOKUP($BJ520, [2]aacb8965d69cc6fd1cb3a5cae9e8ae7!$C$6:$F$853,4,FALSE)</f>
        <v>4.7</v>
      </c>
      <c r="BS520" s="15">
        <v>1</v>
      </c>
      <c r="BT520" t="str">
        <f t="shared" si="49"/>
        <v>26/08/2016 1</v>
      </c>
      <c r="BU520" t="e">
        <f>VLOOKUP($BT520, [3]Sheet1!$D$3:$T$89,4,FALSE)</f>
        <v>#N/A</v>
      </c>
      <c r="BV520" t="e">
        <f>VLOOKUP($BT520, [3]Sheet1!$D$3:$T$89,5,FALSE)</f>
        <v>#N/A</v>
      </c>
      <c r="BW520" t="e">
        <f>VLOOKUP($BT520, [3]Sheet1!$D$3:$T$89,8,FALSE)</f>
        <v>#N/A</v>
      </c>
      <c r="BX520" t="e">
        <f>VLOOKUP($BT520, [3]Sheet1!$D$3:$T$89,9,FALSE)</f>
        <v>#N/A</v>
      </c>
      <c r="BY520" t="e">
        <f>VLOOKUP($BT520, [3]Sheet1!$D$3:$T$89,12,FALSE)</f>
        <v>#N/A</v>
      </c>
      <c r="BZ520" t="e">
        <f>VLOOKUP($BT520, [3]Sheet1!$D$3:$T$89,13,FALSE)</f>
        <v>#N/A</v>
      </c>
      <c r="CA520" t="e">
        <f>VLOOKUP($BT520, [3]Sheet1!$D$3:$T$89,16,FALSE)</f>
        <v>#N/A</v>
      </c>
      <c r="CB520" t="e">
        <f>VLOOKUP($BT520, [3]Sheet1!$D$3:$T$89,17,FALSE)</f>
        <v>#N/A</v>
      </c>
      <c r="CD520" s="12">
        <v>42608</v>
      </c>
      <c r="CE520" s="2">
        <v>0.43888888888888899</v>
      </c>
      <c r="CF520" s="2" t="s">
        <v>2055</v>
      </c>
      <c r="CG520" s="2">
        <v>42608.4375</v>
      </c>
      <c r="CH520" s="2">
        <v>42608.4375</v>
      </c>
      <c r="CI520" t="s">
        <v>2038</v>
      </c>
      <c r="CJ520" t="s">
        <v>2038</v>
      </c>
      <c r="CK520">
        <v>1017.44057505</v>
      </c>
      <c r="CL520">
        <v>21.7222222222222</v>
      </c>
      <c r="CM520">
        <v>0</v>
      </c>
      <c r="CN520">
        <v>54</v>
      </c>
      <c r="CO520">
        <v>315</v>
      </c>
      <c r="CP520">
        <v>2.6</v>
      </c>
      <c r="CQ520">
        <v>7.8</v>
      </c>
      <c r="CR520">
        <v>4.7</v>
      </c>
      <c r="CS520">
        <v>1</v>
      </c>
      <c r="CT520" t="s">
        <v>1250</v>
      </c>
      <c r="CU520" t="e">
        <v>#N/A</v>
      </c>
      <c r="CV520" t="e">
        <v>#N/A</v>
      </c>
      <c r="CW520" t="e">
        <v>#N/A</v>
      </c>
      <c r="CX520" t="e">
        <v>#N/A</v>
      </c>
      <c r="CY520" t="e">
        <v>#N/A</v>
      </c>
      <c r="CZ520" t="e">
        <v>#N/A</v>
      </c>
      <c r="DA520" t="e">
        <v>#N/A</v>
      </c>
      <c r="DB520" t="e">
        <v>#N/A</v>
      </c>
    </row>
    <row r="521" spans="4:106">
      <c r="D521" s="3">
        <v>23</v>
      </c>
      <c r="E521" s="1">
        <v>1</v>
      </c>
      <c r="F521" s="15">
        <v>1</v>
      </c>
      <c r="G521" s="15" t="s">
        <v>207</v>
      </c>
      <c r="H521" t="s">
        <v>57</v>
      </c>
      <c r="I521">
        <v>9</v>
      </c>
      <c r="L521" s="1">
        <v>1</v>
      </c>
      <c r="M521">
        <v>1</v>
      </c>
      <c r="N521" t="s">
        <v>33</v>
      </c>
      <c r="S521" s="1">
        <v>1</v>
      </c>
      <c r="T521">
        <v>7</v>
      </c>
      <c r="U521" t="s">
        <v>33</v>
      </c>
      <c r="Z521" s="1">
        <v>2</v>
      </c>
      <c r="AA521">
        <v>6</v>
      </c>
      <c r="AB521" t="s">
        <v>34</v>
      </c>
      <c r="AE521" t="s">
        <v>973</v>
      </c>
      <c r="BD521" s="39">
        <v>42608</v>
      </c>
      <c r="BE521" s="23">
        <v>0.43958333333333299</v>
      </c>
      <c r="BF521" s="10" t="str">
        <f t="shared" si="50"/>
        <v>26/08/2016 10:33</v>
      </c>
      <c r="BG521" s="35">
        <f t="shared" si="51"/>
        <v>42608.4375</v>
      </c>
      <c r="BH521" s="35">
        <f t="shared" si="52"/>
        <v>42608.4375</v>
      </c>
      <c r="BI521" t="str">
        <f t="shared" si="53"/>
        <v>26/08/2016 10:30:00</v>
      </c>
      <c r="BJ521" s="40" t="str">
        <f t="shared" si="54"/>
        <v>26/08/2016 10:30:00</v>
      </c>
      <c r="BK521">
        <f>VLOOKUP($BI521, [1]TableView_704030_20160816_20160!$D$2:$M$5095,3,FALSE)</f>
        <v>1017.44057505</v>
      </c>
      <c r="BL521">
        <f>VLOOKUP($BI521, [1]TableView_704030_20160816_20160!$D$2:$M$5095,8,FALSE)</f>
        <v>21.7222222222222</v>
      </c>
      <c r="BM521">
        <f>VLOOKUP($BI521, [1]TableView_704030_20160816_20160!$D$2:$M$5095,10,FALSE)</f>
        <v>0</v>
      </c>
      <c r="BN521">
        <f>VLOOKUP($BI521, [1]TableView_704030_20160816_20160!$D$2:$M$5095,4,FALSE)</f>
        <v>54</v>
      </c>
      <c r="BO521">
        <f>VLOOKUP($BI521, [1]TableView_704030_20160816_20160!$D$2:$M$5095,6,FALSE)</f>
        <v>315</v>
      </c>
      <c r="BP521">
        <f>VLOOKUP($BI521, [1]TableView_704030_20160816_20160!$D$2:$M$5095,7,FALSE)</f>
        <v>2.6</v>
      </c>
      <c r="BQ521">
        <f>VLOOKUP($BI521, [1]TableView_704030_20160816_20160!$D$2:$M$5095,2,FALSE)</f>
        <v>7.8</v>
      </c>
      <c r="BR521">
        <f>VLOOKUP($BJ521, [2]aacb8965d69cc6fd1cb3a5cae9e8ae7!$C$6:$F$853,4,FALSE)</f>
        <v>4.7</v>
      </c>
      <c r="BS521" s="15">
        <v>1</v>
      </c>
      <c r="BT521" t="str">
        <f t="shared" si="49"/>
        <v>26/08/2016 1</v>
      </c>
      <c r="BU521" t="e">
        <f>VLOOKUP($BT521, [3]Sheet1!$D$3:$T$89,4,FALSE)</f>
        <v>#N/A</v>
      </c>
      <c r="BV521" t="e">
        <f>VLOOKUP($BT521, [3]Sheet1!$D$3:$T$89,5,FALSE)</f>
        <v>#N/A</v>
      </c>
      <c r="BW521" t="e">
        <f>VLOOKUP($BT521, [3]Sheet1!$D$3:$T$89,8,FALSE)</f>
        <v>#N/A</v>
      </c>
      <c r="BX521" t="e">
        <f>VLOOKUP($BT521, [3]Sheet1!$D$3:$T$89,9,FALSE)</f>
        <v>#N/A</v>
      </c>
      <c r="BY521" t="e">
        <f>VLOOKUP($BT521, [3]Sheet1!$D$3:$T$89,12,FALSE)</f>
        <v>#N/A</v>
      </c>
      <c r="BZ521" t="e">
        <f>VLOOKUP($BT521, [3]Sheet1!$D$3:$T$89,13,FALSE)</f>
        <v>#N/A</v>
      </c>
      <c r="CA521" t="e">
        <f>VLOOKUP($BT521, [3]Sheet1!$D$3:$T$89,16,FALSE)</f>
        <v>#N/A</v>
      </c>
      <c r="CB521" t="e">
        <f>VLOOKUP($BT521, [3]Sheet1!$D$3:$T$89,17,FALSE)</f>
        <v>#N/A</v>
      </c>
      <c r="CD521" s="12">
        <v>42608</v>
      </c>
      <c r="CE521" s="2">
        <v>0.43958333333333299</v>
      </c>
      <c r="CF521" s="2" t="s">
        <v>2056</v>
      </c>
      <c r="CG521" s="2">
        <v>42608.4375</v>
      </c>
      <c r="CH521" s="2">
        <v>42608.4375</v>
      </c>
      <c r="CI521" t="s">
        <v>2038</v>
      </c>
      <c r="CJ521" t="s">
        <v>2038</v>
      </c>
      <c r="CK521">
        <v>1017.44057505</v>
      </c>
      <c r="CL521">
        <v>21.7222222222222</v>
      </c>
      <c r="CM521">
        <v>0</v>
      </c>
      <c r="CN521">
        <v>54</v>
      </c>
      <c r="CO521">
        <v>315</v>
      </c>
      <c r="CP521">
        <v>2.6</v>
      </c>
      <c r="CQ521">
        <v>7.8</v>
      </c>
      <c r="CR521">
        <v>4.7</v>
      </c>
      <c r="CS521">
        <v>1</v>
      </c>
      <c r="CT521" t="s">
        <v>1250</v>
      </c>
      <c r="CU521" t="e">
        <v>#N/A</v>
      </c>
      <c r="CV521" t="e">
        <v>#N/A</v>
      </c>
      <c r="CW521" t="e">
        <v>#N/A</v>
      </c>
      <c r="CX521" t="e">
        <v>#N/A</v>
      </c>
      <c r="CY521" t="e">
        <v>#N/A</v>
      </c>
      <c r="CZ521" t="e">
        <v>#N/A</v>
      </c>
      <c r="DA521" t="e">
        <v>#N/A</v>
      </c>
      <c r="DB521" t="e">
        <v>#N/A</v>
      </c>
    </row>
    <row r="522" spans="4:106">
      <c r="D522" s="3">
        <v>24</v>
      </c>
      <c r="E522" s="1">
        <v>1</v>
      </c>
      <c r="F522" s="15">
        <v>1</v>
      </c>
      <c r="G522" s="15" t="s">
        <v>67</v>
      </c>
      <c r="H522" t="s">
        <v>57</v>
      </c>
      <c r="I522">
        <v>5</v>
      </c>
      <c r="L522" s="1">
        <v>1</v>
      </c>
      <c r="M522">
        <v>8</v>
      </c>
      <c r="N522" t="s">
        <v>110</v>
      </c>
      <c r="O522" t="s">
        <v>57</v>
      </c>
      <c r="P522">
        <v>9</v>
      </c>
      <c r="Z522" s="1">
        <v>2</v>
      </c>
      <c r="AA522">
        <v>6</v>
      </c>
      <c r="AB522" t="s">
        <v>34</v>
      </c>
      <c r="AE522" t="s">
        <v>951</v>
      </c>
      <c r="BD522" s="39">
        <v>42608</v>
      </c>
      <c r="BE522" s="23">
        <v>0.44027777777777799</v>
      </c>
      <c r="BF522" s="10" t="str">
        <f t="shared" si="50"/>
        <v>26/08/2016 10:34</v>
      </c>
      <c r="BG522" s="35">
        <f t="shared" si="51"/>
        <v>42608.4375</v>
      </c>
      <c r="BH522" s="35">
        <f t="shared" si="52"/>
        <v>42608.4375</v>
      </c>
      <c r="BI522" t="str">
        <f t="shared" si="53"/>
        <v>26/08/2016 10:30:00</v>
      </c>
      <c r="BJ522" s="40" t="str">
        <f t="shared" si="54"/>
        <v>26/08/2016 10:30:00</v>
      </c>
      <c r="BK522">
        <f>VLOOKUP($BI522, [1]TableView_704030_20160816_20160!$D$2:$M$5095,3,FALSE)</f>
        <v>1017.44057505</v>
      </c>
      <c r="BL522">
        <f>VLOOKUP($BI522, [1]TableView_704030_20160816_20160!$D$2:$M$5095,8,FALSE)</f>
        <v>21.7222222222222</v>
      </c>
      <c r="BM522">
        <f>VLOOKUP($BI522, [1]TableView_704030_20160816_20160!$D$2:$M$5095,10,FALSE)</f>
        <v>0</v>
      </c>
      <c r="BN522">
        <f>VLOOKUP($BI522, [1]TableView_704030_20160816_20160!$D$2:$M$5095,4,FALSE)</f>
        <v>54</v>
      </c>
      <c r="BO522">
        <f>VLOOKUP($BI522, [1]TableView_704030_20160816_20160!$D$2:$M$5095,6,FALSE)</f>
        <v>315</v>
      </c>
      <c r="BP522">
        <f>VLOOKUP($BI522, [1]TableView_704030_20160816_20160!$D$2:$M$5095,7,FALSE)</f>
        <v>2.6</v>
      </c>
      <c r="BQ522">
        <f>VLOOKUP($BI522, [1]TableView_704030_20160816_20160!$D$2:$M$5095,2,FALSE)</f>
        <v>7.8</v>
      </c>
      <c r="BR522">
        <f>VLOOKUP($BJ522, [2]aacb8965d69cc6fd1cb3a5cae9e8ae7!$C$6:$F$853,4,FALSE)</f>
        <v>4.7</v>
      </c>
      <c r="BS522" s="15">
        <v>1</v>
      </c>
      <c r="BT522" t="str">
        <f t="shared" si="49"/>
        <v>26/08/2016 1</v>
      </c>
      <c r="BU522" t="e">
        <f>VLOOKUP($BT522, [3]Sheet1!$D$3:$T$89,4,FALSE)</f>
        <v>#N/A</v>
      </c>
      <c r="BV522" t="e">
        <f>VLOOKUP($BT522, [3]Sheet1!$D$3:$T$89,5,FALSE)</f>
        <v>#N/A</v>
      </c>
      <c r="BW522" t="e">
        <f>VLOOKUP($BT522, [3]Sheet1!$D$3:$T$89,8,FALSE)</f>
        <v>#N/A</v>
      </c>
      <c r="BX522" t="e">
        <f>VLOOKUP($BT522, [3]Sheet1!$D$3:$T$89,9,FALSE)</f>
        <v>#N/A</v>
      </c>
      <c r="BY522" t="e">
        <f>VLOOKUP($BT522, [3]Sheet1!$D$3:$T$89,12,FALSE)</f>
        <v>#N/A</v>
      </c>
      <c r="BZ522" t="e">
        <f>VLOOKUP($BT522, [3]Sheet1!$D$3:$T$89,13,FALSE)</f>
        <v>#N/A</v>
      </c>
      <c r="CA522" t="e">
        <f>VLOOKUP($BT522, [3]Sheet1!$D$3:$T$89,16,FALSE)</f>
        <v>#N/A</v>
      </c>
      <c r="CB522" t="e">
        <f>VLOOKUP($BT522, [3]Sheet1!$D$3:$T$89,17,FALSE)</f>
        <v>#N/A</v>
      </c>
      <c r="CD522" s="12">
        <v>42608</v>
      </c>
      <c r="CE522" s="2">
        <v>0.44027777777777799</v>
      </c>
      <c r="CF522" s="2" t="s">
        <v>2057</v>
      </c>
      <c r="CG522" s="2">
        <v>42608.4375</v>
      </c>
      <c r="CH522" s="2">
        <v>42608.4375</v>
      </c>
      <c r="CI522" t="s">
        <v>2038</v>
      </c>
      <c r="CJ522" t="s">
        <v>2038</v>
      </c>
      <c r="CK522">
        <v>1017.44057505</v>
      </c>
      <c r="CL522">
        <v>21.7222222222222</v>
      </c>
      <c r="CM522">
        <v>0</v>
      </c>
      <c r="CN522">
        <v>54</v>
      </c>
      <c r="CO522">
        <v>315</v>
      </c>
      <c r="CP522">
        <v>2.6</v>
      </c>
      <c r="CQ522">
        <v>7.8</v>
      </c>
      <c r="CR522">
        <v>4.7</v>
      </c>
      <c r="CS522">
        <v>1</v>
      </c>
      <c r="CT522" t="s">
        <v>1250</v>
      </c>
      <c r="CU522" t="e">
        <v>#N/A</v>
      </c>
      <c r="CV522" t="e">
        <v>#N/A</v>
      </c>
      <c r="CW522" t="e">
        <v>#N/A</v>
      </c>
      <c r="CX522" t="e">
        <v>#N/A</v>
      </c>
      <c r="CY522" t="e">
        <v>#N/A</v>
      </c>
      <c r="CZ522" t="e">
        <v>#N/A</v>
      </c>
      <c r="DA522" t="e">
        <v>#N/A</v>
      </c>
      <c r="DB522" t="e">
        <v>#N/A</v>
      </c>
    </row>
    <row r="523" spans="4:106">
      <c r="D523" s="3">
        <v>25</v>
      </c>
      <c r="E523" s="1">
        <v>1</v>
      </c>
      <c r="F523" s="15">
        <v>1</v>
      </c>
      <c r="G523" s="15" t="s">
        <v>67</v>
      </c>
      <c r="H523" t="s">
        <v>57</v>
      </c>
      <c r="I523">
        <v>5</v>
      </c>
      <c r="L523" s="1">
        <v>1</v>
      </c>
      <c r="M523">
        <v>1</v>
      </c>
      <c r="N523" t="s">
        <v>34</v>
      </c>
      <c r="S523" s="1">
        <v>1</v>
      </c>
      <c r="T523">
        <v>8</v>
      </c>
      <c r="U523" t="s">
        <v>1001</v>
      </c>
      <c r="V523" t="s">
        <v>57</v>
      </c>
      <c r="W523">
        <v>8</v>
      </c>
      <c r="Z523" s="1">
        <v>1</v>
      </c>
      <c r="AA523">
        <v>9</v>
      </c>
      <c r="AB523" t="s">
        <v>654</v>
      </c>
      <c r="AG523" s="1">
        <v>3</v>
      </c>
      <c r="AH523">
        <v>6</v>
      </c>
      <c r="AI523" t="s">
        <v>34</v>
      </c>
      <c r="BD523" s="39">
        <v>42608</v>
      </c>
      <c r="BE523" s="23">
        <v>0.44097222222222199</v>
      </c>
      <c r="BF523" s="10" t="str">
        <f t="shared" si="50"/>
        <v>26/08/2016 10:35</v>
      </c>
      <c r="BG523" s="35">
        <f t="shared" si="51"/>
        <v>42608.444444444445</v>
      </c>
      <c r="BH523" s="35">
        <f t="shared" si="52"/>
        <v>42608.4375</v>
      </c>
      <c r="BI523" t="str">
        <f t="shared" si="53"/>
        <v>26/08/2016 10:40:00</v>
      </c>
      <c r="BJ523" s="40" t="str">
        <f t="shared" si="54"/>
        <v>26/08/2016 10:30:00</v>
      </c>
      <c r="BK523">
        <f>VLOOKUP($BI523, [1]TableView_704030_20160816_20160!$D$2:$M$5095,3,FALSE)</f>
        <v>1017.47443894</v>
      </c>
      <c r="BL523">
        <f>VLOOKUP($BI523, [1]TableView_704030_20160816_20160!$D$2:$M$5095,8,FALSE)</f>
        <v>21.5555555555556</v>
      </c>
      <c r="BM523">
        <f>VLOOKUP($BI523, [1]TableView_704030_20160816_20160!$D$2:$M$5095,10,FALSE)</f>
        <v>0</v>
      </c>
      <c r="BN523">
        <f>VLOOKUP($BI523, [1]TableView_704030_20160816_20160!$D$2:$M$5095,4,FALSE)</f>
        <v>52</v>
      </c>
      <c r="BO523">
        <f>VLOOKUP($BI523, [1]TableView_704030_20160816_20160!$D$2:$M$5095,6,FALSE)</f>
        <v>309</v>
      </c>
      <c r="BP523">
        <f>VLOOKUP($BI523, [1]TableView_704030_20160816_20160!$D$2:$M$5095,7,FALSE)</f>
        <v>2.8</v>
      </c>
      <c r="BQ523">
        <f>VLOOKUP($BI523, [1]TableView_704030_20160816_20160!$D$2:$M$5095,2,FALSE)</f>
        <v>8.6999999999999993</v>
      </c>
      <c r="BR523">
        <f>VLOOKUP($BJ523, [2]aacb8965d69cc6fd1cb3a5cae9e8ae7!$C$6:$F$853,4,FALSE)</f>
        <v>4.7</v>
      </c>
      <c r="BS523" s="15">
        <v>1</v>
      </c>
      <c r="BT523" t="str">
        <f t="shared" si="49"/>
        <v>26/08/2016 1</v>
      </c>
      <c r="BU523" t="e">
        <f>VLOOKUP($BT523, [3]Sheet1!$D$3:$T$89,4,FALSE)</f>
        <v>#N/A</v>
      </c>
      <c r="BV523" t="e">
        <f>VLOOKUP($BT523, [3]Sheet1!$D$3:$T$89,5,FALSE)</f>
        <v>#N/A</v>
      </c>
      <c r="BW523" t="e">
        <f>VLOOKUP($BT523, [3]Sheet1!$D$3:$T$89,8,FALSE)</f>
        <v>#N/A</v>
      </c>
      <c r="BX523" t="e">
        <f>VLOOKUP($BT523, [3]Sheet1!$D$3:$T$89,9,FALSE)</f>
        <v>#N/A</v>
      </c>
      <c r="BY523" t="e">
        <f>VLOOKUP($BT523, [3]Sheet1!$D$3:$T$89,12,FALSE)</f>
        <v>#N/A</v>
      </c>
      <c r="BZ523" t="e">
        <f>VLOOKUP($BT523, [3]Sheet1!$D$3:$T$89,13,FALSE)</f>
        <v>#N/A</v>
      </c>
      <c r="CA523" t="e">
        <f>VLOOKUP($BT523, [3]Sheet1!$D$3:$T$89,16,FALSE)</f>
        <v>#N/A</v>
      </c>
      <c r="CB523" t="e">
        <f>VLOOKUP($BT523, [3]Sheet1!$D$3:$T$89,17,FALSE)</f>
        <v>#N/A</v>
      </c>
      <c r="CD523" s="12">
        <v>42608</v>
      </c>
      <c r="CE523" s="2">
        <v>0.44097222222222199</v>
      </c>
      <c r="CF523" s="2" t="s">
        <v>2058</v>
      </c>
      <c r="CG523" s="2">
        <v>42608.444444444445</v>
      </c>
      <c r="CH523" s="2">
        <v>42608.4375</v>
      </c>
      <c r="CI523" t="s">
        <v>2059</v>
      </c>
      <c r="CJ523" t="s">
        <v>2038</v>
      </c>
      <c r="CK523">
        <v>1017.47443894</v>
      </c>
      <c r="CL523">
        <v>21.5555555555556</v>
      </c>
      <c r="CM523">
        <v>0</v>
      </c>
      <c r="CN523">
        <v>52</v>
      </c>
      <c r="CO523">
        <v>309</v>
      </c>
      <c r="CP523">
        <v>2.8</v>
      </c>
      <c r="CQ523">
        <v>8.6999999999999993</v>
      </c>
      <c r="CR523">
        <v>4.7</v>
      </c>
      <c r="CS523">
        <v>1</v>
      </c>
      <c r="CT523" t="s">
        <v>1250</v>
      </c>
      <c r="CU523" t="e">
        <v>#N/A</v>
      </c>
      <c r="CV523" t="e">
        <v>#N/A</v>
      </c>
      <c r="CW523" t="e">
        <v>#N/A</v>
      </c>
      <c r="CX523" t="e">
        <v>#N/A</v>
      </c>
      <c r="CY523" t="e">
        <v>#N/A</v>
      </c>
      <c r="CZ523" t="e">
        <v>#N/A</v>
      </c>
      <c r="DA523" t="e">
        <v>#N/A</v>
      </c>
      <c r="DB523" t="e">
        <v>#N/A</v>
      </c>
    </row>
    <row r="524" spans="4:106">
      <c r="D524" s="3">
        <v>26</v>
      </c>
      <c r="E524" s="1">
        <v>1</v>
      </c>
      <c r="F524" s="15">
        <v>1</v>
      </c>
      <c r="G524" s="15" t="s">
        <v>67</v>
      </c>
      <c r="H524" t="s">
        <v>57</v>
      </c>
      <c r="I524">
        <v>2</v>
      </c>
      <c r="L524" s="1">
        <v>3</v>
      </c>
      <c r="M524">
        <v>6</v>
      </c>
      <c r="N524" t="s">
        <v>34</v>
      </c>
      <c r="S524" s="1">
        <v>1</v>
      </c>
      <c r="T524">
        <v>8</v>
      </c>
      <c r="U524" t="s">
        <v>65</v>
      </c>
      <c r="V524" t="s">
        <v>57</v>
      </c>
      <c r="W524">
        <v>4</v>
      </c>
      <c r="BD524" s="39">
        <v>42608</v>
      </c>
      <c r="BE524" s="23">
        <v>0.44166666666666698</v>
      </c>
      <c r="BF524" s="10" t="str">
        <f t="shared" si="50"/>
        <v>26/08/2016 10:36</v>
      </c>
      <c r="BG524" s="35">
        <f t="shared" si="51"/>
        <v>42608.444444444445</v>
      </c>
      <c r="BH524" s="35">
        <f t="shared" si="52"/>
        <v>42608.4375</v>
      </c>
      <c r="BI524" t="str">
        <f t="shared" si="53"/>
        <v>26/08/2016 10:40:00</v>
      </c>
      <c r="BJ524" s="40" t="str">
        <f t="shared" si="54"/>
        <v>26/08/2016 10:30:00</v>
      </c>
      <c r="BK524">
        <f>VLOOKUP($BI524, [1]TableView_704030_20160816_20160!$D$2:$M$5095,3,FALSE)</f>
        <v>1017.47443894</v>
      </c>
      <c r="BL524">
        <f>VLOOKUP($BI524, [1]TableView_704030_20160816_20160!$D$2:$M$5095,8,FALSE)</f>
        <v>21.5555555555556</v>
      </c>
      <c r="BM524">
        <f>VLOOKUP($BI524, [1]TableView_704030_20160816_20160!$D$2:$M$5095,10,FALSE)</f>
        <v>0</v>
      </c>
      <c r="BN524">
        <f>VLOOKUP($BI524, [1]TableView_704030_20160816_20160!$D$2:$M$5095,4,FALSE)</f>
        <v>52</v>
      </c>
      <c r="BO524">
        <f>VLOOKUP($BI524, [1]TableView_704030_20160816_20160!$D$2:$M$5095,6,FALSE)</f>
        <v>309</v>
      </c>
      <c r="BP524">
        <f>VLOOKUP($BI524, [1]TableView_704030_20160816_20160!$D$2:$M$5095,7,FALSE)</f>
        <v>2.8</v>
      </c>
      <c r="BQ524">
        <f>VLOOKUP($BI524, [1]TableView_704030_20160816_20160!$D$2:$M$5095,2,FALSE)</f>
        <v>8.6999999999999993</v>
      </c>
      <c r="BR524">
        <f>VLOOKUP($BJ524, [2]aacb8965d69cc6fd1cb3a5cae9e8ae7!$C$6:$F$853,4,FALSE)</f>
        <v>4.7</v>
      </c>
      <c r="BS524" s="15">
        <v>1</v>
      </c>
      <c r="BT524" t="str">
        <f t="shared" si="49"/>
        <v>26/08/2016 1</v>
      </c>
      <c r="BU524" t="e">
        <f>VLOOKUP($BT524, [3]Sheet1!$D$3:$T$89,4,FALSE)</f>
        <v>#N/A</v>
      </c>
      <c r="BV524" t="e">
        <f>VLOOKUP($BT524, [3]Sheet1!$D$3:$T$89,5,FALSE)</f>
        <v>#N/A</v>
      </c>
      <c r="BW524" t="e">
        <f>VLOOKUP($BT524, [3]Sheet1!$D$3:$T$89,8,FALSE)</f>
        <v>#N/A</v>
      </c>
      <c r="BX524" t="e">
        <f>VLOOKUP($BT524, [3]Sheet1!$D$3:$T$89,9,FALSE)</f>
        <v>#N/A</v>
      </c>
      <c r="BY524" t="e">
        <f>VLOOKUP($BT524, [3]Sheet1!$D$3:$T$89,12,FALSE)</f>
        <v>#N/A</v>
      </c>
      <c r="BZ524" t="e">
        <f>VLOOKUP($BT524, [3]Sheet1!$D$3:$T$89,13,FALSE)</f>
        <v>#N/A</v>
      </c>
      <c r="CA524" t="e">
        <f>VLOOKUP($BT524, [3]Sheet1!$D$3:$T$89,16,FALSE)</f>
        <v>#N/A</v>
      </c>
      <c r="CB524" t="e">
        <f>VLOOKUP($BT524, [3]Sheet1!$D$3:$T$89,17,FALSE)</f>
        <v>#N/A</v>
      </c>
      <c r="CD524" s="12">
        <v>42608</v>
      </c>
      <c r="CE524" s="2">
        <v>0.44166666666666698</v>
      </c>
      <c r="CF524" s="2" t="s">
        <v>2060</v>
      </c>
      <c r="CG524" s="2">
        <v>42608.444444444445</v>
      </c>
      <c r="CH524" s="2">
        <v>42608.4375</v>
      </c>
      <c r="CI524" t="s">
        <v>2059</v>
      </c>
      <c r="CJ524" t="s">
        <v>2038</v>
      </c>
      <c r="CK524">
        <v>1017.47443894</v>
      </c>
      <c r="CL524">
        <v>21.5555555555556</v>
      </c>
      <c r="CM524">
        <v>0</v>
      </c>
      <c r="CN524">
        <v>52</v>
      </c>
      <c r="CO524">
        <v>309</v>
      </c>
      <c r="CP524">
        <v>2.8</v>
      </c>
      <c r="CQ524">
        <v>8.6999999999999993</v>
      </c>
      <c r="CR524">
        <v>4.7</v>
      </c>
      <c r="CS524">
        <v>1</v>
      </c>
      <c r="CT524" t="s">
        <v>1250</v>
      </c>
      <c r="CU524" t="e">
        <v>#N/A</v>
      </c>
      <c r="CV524" t="e">
        <v>#N/A</v>
      </c>
      <c r="CW524" t="e">
        <v>#N/A</v>
      </c>
      <c r="CX524" t="e">
        <v>#N/A</v>
      </c>
      <c r="CY524" t="e">
        <v>#N/A</v>
      </c>
      <c r="CZ524" t="e">
        <v>#N/A</v>
      </c>
      <c r="DA524" t="e">
        <v>#N/A</v>
      </c>
      <c r="DB524" t="e">
        <v>#N/A</v>
      </c>
    </row>
    <row r="525" spans="4:106">
      <c r="D525" s="3">
        <v>27</v>
      </c>
      <c r="E525" s="1">
        <v>1</v>
      </c>
      <c r="F525" s="15">
        <v>1</v>
      </c>
      <c r="G525" s="15" t="s">
        <v>34</v>
      </c>
      <c r="L525" s="1">
        <v>2</v>
      </c>
      <c r="M525">
        <v>1</v>
      </c>
      <c r="N525" t="s">
        <v>67</v>
      </c>
      <c r="O525" t="s">
        <v>57</v>
      </c>
      <c r="P525" t="s">
        <v>964</v>
      </c>
      <c r="S525" s="1">
        <v>1</v>
      </c>
      <c r="T525">
        <v>8</v>
      </c>
      <c r="U525" t="s">
        <v>65</v>
      </c>
      <c r="V525" t="s">
        <v>57</v>
      </c>
      <c r="W525">
        <v>4</v>
      </c>
      <c r="Z525" s="1">
        <v>4</v>
      </c>
      <c r="AA525">
        <v>6</v>
      </c>
      <c r="AB525" t="s">
        <v>34</v>
      </c>
      <c r="BD525" s="39">
        <v>42608</v>
      </c>
      <c r="BE525" s="23">
        <v>0.44236111111111098</v>
      </c>
      <c r="BF525" s="10" t="str">
        <f t="shared" si="50"/>
        <v>26/08/2016 10:37</v>
      </c>
      <c r="BG525" s="35">
        <f t="shared" si="51"/>
        <v>42608.444444444445</v>
      </c>
      <c r="BH525" s="35">
        <f t="shared" si="52"/>
        <v>42608.4375</v>
      </c>
      <c r="BI525" t="str">
        <f t="shared" si="53"/>
        <v>26/08/2016 10:40:00</v>
      </c>
      <c r="BJ525" s="40" t="str">
        <f t="shared" si="54"/>
        <v>26/08/2016 10:30:00</v>
      </c>
      <c r="BK525">
        <f>VLOOKUP($BI525, [1]TableView_704030_20160816_20160!$D$2:$M$5095,3,FALSE)</f>
        <v>1017.47443894</v>
      </c>
      <c r="BL525">
        <f>VLOOKUP($BI525, [1]TableView_704030_20160816_20160!$D$2:$M$5095,8,FALSE)</f>
        <v>21.5555555555556</v>
      </c>
      <c r="BM525">
        <f>VLOOKUP($BI525, [1]TableView_704030_20160816_20160!$D$2:$M$5095,10,FALSE)</f>
        <v>0</v>
      </c>
      <c r="BN525">
        <f>VLOOKUP($BI525, [1]TableView_704030_20160816_20160!$D$2:$M$5095,4,FALSE)</f>
        <v>52</v>
      </c>
      <c r="BO525">
        <f>VLOOKUP($BI525, [1]TableView_704030_20160816_20160!$D$2:$M$5095,6,FALSE)</f>
        <v>309</v>
      </c>
      <c r="BP525">
        <f>VLOOKUP($BI525, [1]TableView_704030_20160816_20160!$D$2:$M$5095,7,FALSE)</f>
        <v>2.8</v>
      </c>
      <c r="BQ525">
        <f>VLOOKUP($BI525, [1]TableView_704030_20160816_20160!$D$2:$M$5095,2,FALSE)</f>
        <v>8.6999999999999993</v>
      </c>
      <c r="BR525">
        <f>VLOOKUP($BJ525, [2]aacb8965d69cc6fd1cb3a5cae9e8ae7!$C$6:$F$853,4,FALSE)</f>
        <v>4.7</v>
      </c>
      <c r="BS525" s="15">
        <v>1</v>
      </c>
      <c r="BT525" t="str">
        <f t="shared" si="49"/>
        <v>26/08/2016 1</v>
      </c>
      <c r="BU525" t="e">
        <f>VLOOKUP($BT525, [3]Sheet1!$D$3:$T$89,4,FALSE)</f>
        <v>#N/A</v>
      </c>
      <c r="BV525" t="e">
        <f>VLOOKUP($BT525, [3]Sheet1!$D$3:$T$89,5,FALSE)</f>
        <v>#N/A</v>
      </c>
      <c r="BW525" t="e">
        <f>VLOOKUP($BT525, [3]Sheet1!$D$3:$T$89,8,FALSE)</f>
        <v>#N/A</v>
      </c>
      <c r="BX525" t="e">
        <f>VLOOKUP($BT525, [3]Sheet1!$D$3:$T$89,9,FALSE)</f>
        <v>#N/A</v>
      </c>
      <c r="BY525" t="e">
        <f>VLOOKUP($BT525, [3]Sheet1!$D$3:$T$89,12,FALSE)</f>
        <v>#N/A</v>
      </c>
      <c r="BZ525" t="e">
        <f>VLOOKUP($BT525, [3]Sheet1!$D$3:$T$89,13,FALSE)</f>
        <v>#N/A</v>
      </c>
      <c r="CA525" t="e">
        <f>VLOOKUP($BT525, [3]Sheet1!$D$3:$T$89,16,FALSE)</f>
        <v>#N/A</v>
      </c>
      <c r="CB525" t="e">
        <f>VLOOKUP($BT525, [3]Sheet1!$D$3:$T$89,17,FALSE)</f>
        <v>#N/A</v>
      </c>
      <c r="CD525" s="12">
        <v>42608</v>
      </c>
      <c r="CE525" s="2">
        <v>0.44236111111111098</v>
      </c>
      <c r="CF525" s="2" t="s">
        <v>2061</v>
      </c>
      <c r="CG525" s="2">
        <v>42608.444444444445</v>
      </c>
      <c r="CH525" s="2">
        <v>42608.4375</v>
      </c>
      <c r="CI525" t="s">
        <v>2059</v>
      </c>
      <c r="CJ525" t="s">
        <v>2038</v>
      </c>
      <c r="CK525">
        <v>1017.47443894</v>
      </c>
      <c r="CL525">
        <v>21.5555555555556</v>
      </c>
      <c r="CM525">
        <v>0</v>
      </c>
      <c r="CN525">
        <v>52</v>
      </c>
      <c r="CO525">
        <v>309</v>
      </c>
      <c r="CP525">
        <v>2.8</v>
      </c>
      <c r="CQ525">
        <v>8.6999999999999993</v>
      </c>
      <c r="CR525">
        <v>4.7</v>
      </c>
      <c r="CS525">
        <v>1</v>
      </c>
      <c r="CT525" t="s">
        <v>1250</v>
      </c>
      <c r="CU525" t="e">
        <v>#N/A</v>
      </c>
      <c r="CV525" t="e">
        <v>#N/A</v>
      </c>
      <c r="CW525" t="e">
        <v>#N/A</v>
      </c>
      <c r="CX525" t="e">
        <v>#N/A</v>
      </c>
      <c r="CY525" t="e">
        <v>#N/A</v>
      </c>
      <c r="CZ525" t="e">
        <v>#N/A</v>
      </c>
      <c r="DA525" t="e">
        <v>#N/A</v>
      </c>
      <c r="DB525" t="e">
        <v>#N/A</v>
      </c>
    </row>
    <row r="526" spans="4:106">
      <c r="D526" s="3">
        <v>28</v>
      </c>
      <c r="E526" s="1">
        <v>3</v>
      </c>
      <c r="F526" s="15">
        <v>1</v>
      </c>
      <c r="G526" s="15" t="s">
        <v>34</v>
      </c>
      <c r="J526" t="s">
        <v>951</v>
      </c>
      <c r="L526" s="1">
        <v>1</v>
      </c>
      <c r="M526">
        <v>5</v>
      </c>
      <c r="N526" t="s">
        <v>54</v>
      </c>
      <c r="S526" s="1">
        <v>1</v>
      </c>
      <c r="T526">
        <v>9</v>
      </c>
      <c r="U526" t="s">
        <v>52</v>
      </c>
      <c r="Z526" s="1">
        <v>3</v>
      </c>
      <c r="AA526">
        <v>6</v>
      </c>
      <c r="AB526" t="s">
        <v>34</v>
      </c>
      <c r="BD526" s="39">
        <v>42608</v>
      </c>
      <c r="BE526" s="23">
        <v>0.44305555555555498</v>
      </c>
      <c r="BF526" s="10" t="str">
        <f t="shared" si="50"/>
        <v>26/08/2016 10:38</v>
      </c>
      <c r="BG526" s="35">
        <f t="shared" si="51"/>
        <v>42608.444444444445</v>
      </c>
      <c r="BH526" s="35">
        <f t="shared" si="52"/>
        <v>42608.4375</v>
      </c>
      <c r="BI526" t="str">
        <f t="shared" si="53"/>
        <v>26/08/2016 10:40:00</v>
      </c>
      <c r="BJ526" s="40" t="str">
        <f t="shared" si="54"/>
        <v>26/08/2016 10:30:00</v>
      </c>
      <c r="BK526">
        <f>VLOOKUP($BI526, [1]TableView_704030_20160816_20160!$D$2:$M$5095,3,FALSE)</f>
        <v>1017.47443894</v>
      </c>
      <c r="BL526">
        <f>VLOOKUP($BI526, [1]TableView_704030_20160816_20160!$D$2:$M$5095,8,FALSE)</f>
        <v>21.5555555555556</v>
      </c>
      <c r="BM526">
        <f>VLOOKUP($BI526, [1]TableView_704030_20160816_20160!$D$2:$M$5095,10,FALSE)</f>
        <v>0</v>
      </c>
      <c r="BN526">
        <f>VLOOKUP($BI526, [1]TableView_704030_20160816_20160!$D$2:$M$5095,4,FALSE)</f>
        <v>52</v>
      </c>
      <c r="BO526">
        <f>VLOOKUP($BI526, [1]TableView_704030_20160816_20160!$D$2:$M$5095,6,FALSE)</f>
        <v>309</v>
      </c>
      <c r="BP526">
        <f>VLOOKUP($BI526, [1]TableView_704030_20160816_20160!$D$2:$M$5095,7,FALSE)</f>
        <v>2.8</v>
      </c>
      <c r="BQ526">
        <f>VLOOKUP($BI526, [1]TableView_704030_20160816_20160!$D$2:$M$5095,2,FALSE)</f>
        <v>8.6999999999999993</v>
      </c>
      <c r="BR526">
        <f>VLOOKUP($BJ526, [2]aacb8965d69cc6fd1cb3a5cae9e8ae7!$C$6:$F$853,4,FALSE)</f>
        <v>4.7</v>
      </c>
      <c r="BS526" s="15">
        <v>1</v>
      </c>
      <c r="BT526" t="str">
        <f t="shared" si="49"/>
        <v>26/08/2016 1</v>
      </c>
      <c r="BU526" t="e">
        <f>VLOOKUP($BT526, [3]Sheet1!$D$3:$T$89,4,FALSE)</f>
        <v>#N/A</v>
      </c>
      <c r="BV526" t="e">
        <f>VLOOKUP($BT526, [3]Sheet1!$D$3:$T$89,5,FALSE)</f>
        <v>#N/A</v>
      </c>
      <c r="BW526" t="e">
        <f>VLOOKUP($BT526, [3]Sheet1!$D$3:$T$89,8,FALSE)</f>
        <v>#N/A</v>
      </c>
      <c r="BX526" t="e">
        <f>VLOOKUP($BT526, [3]Sheet1!$D$3:$T$89,9,FALSE)</f>
        <v>#N/A</v>
      </c>
      <c r="BY526" t="e">
        <f>VLOOKUP($BT526, [3]Sheet1!$D$3:$T$89,12,FALSE)</f>
        <v>#N/A</v>
      </c>
      <c r="BZ526" t="e">
        <f>VLOOKUP($BT526, [3]Sheet1!$D$3:$T$89,13,FALSE)</f>
        <v>#N/A</v>
      </c>
      <c r="CA526" t="e">
        <f>VLOOKUP($BT526, [3]Sheet1!$D$3:$T$89,16,FALSE)</f>
        <v>#N/A</v>
      </c>
      <c r="CB526" t="e">
        <f>VLOOKUP($BT526, [3]Sheet1!$D$3:$T$89,17,FALSE)</f>
        <v>#N/A</v>
      </c>
      <c r="CD526" s="12">
        <v>42608</v>
      </c>
      <c r="CE526" s="2">
        <v>0.44305555555555498</v>
      </c>
      <c r="CF526" s="2" t="s">
        <v>2062</v>
      </c>
      <c r="CG526" s="2">
        <v>42608.444444444445</v>
      </c>
      <c r="CH526" s="2">
        <v>42608.4375</v>
      </c>
      <c r="CI526" t="s">
        <v>2059</v>
      </c>
      <c r="CJ526" t="s">
        <v>2038</v>
      </c>
      <c r="CK526">
        <v>1017.47443894</v>
      </c>
      <c r="CL526">
        <v>21.5555555555556</v>
      </c>
      <c r="CM526">
        <v>0</v>
      </c>
      <c r="CN526">
        <v>52</v>
      </c>
      <c r="CO526">
        <v>309</v>
      </c>
      <c r="CP526">
        <v>2.8</v>
      </c>
      <c r="CQ526">
        <v>8.6999999999999993</v>
      </c>
      <c r="CR526">
        <v>4.7</v>
      </c>
      <c r="CS526">
        <v>1</v>
      </c>
      <c r="CT526" t="s">
        <v>1250</v>
      </c>
      <c r="CU526" t="e">
        <v>#N/A</v>
      </c>
      <c r="CV526" t="e">
        <v>#N/A</v>
      </c>
      <c r="CW526" t="e">
        <v>#N/A</v>
      </c>
      <c r="CX526" t="e">
        <v>#N/A</v>
      </c>
      <c r="CY526" t="e">
        <v>#N/A</v>
      </c>
      <c r="CZ526" t="e">
        <v>#N/A</v>
      </c>
      <c r="DA526" t="e">
        <v>#N/A</v>
      </c>
      <c r="DB526" t="e">
        <v>#N/A</v>
      </c>
    </row>
    <row r="527" spans="4:106">
      <c r="D527" s="3">
        <v>29</v>
      </c>
      <c r="E527" s="1">
        <v>2</v>
      </c>
      <c r="F527" s="15">
        <v>1</v>
      </c>
      <c r="G527" s="15" t="s">
        <v>34</v>
      </c>
      <c r="Z527" s="1">
        <v>4</v>
      </c>
      <c r="AA527">
        <v>6</v>
      </c>
      <c r="AB527" t="s">
        <v>34</v>
      </c>
      <c r="AE527" t="s">
        <v>973</v>
      </c>
      <c r="BD527" s="39">
        <v>42608</v>
      </c>
      <c r="BE527" s="23">
        <v>0.44374999999999998</v>
      </c>
      <c r="BF527" s="10" t="str">
        <f t="shared" si="50"/>
        <v>26/08/2016 10:39</v>
      </c>
      <c r="BG527" s="35">
        <f t="shared" si="51"/>
        <v>42608.444444444445</v>
      </c>
      <c r="BH527" s="35">
        <f t="shared" si="52"/>
        <v>42608.4375</v>
      </c>
      <c r="BI527" t="str">
        <f t="shared" si="53"/>
        <v>26/08/2016 10:40:00</v>
      </c>
      <c r="BJ527" s="40" t="str">
        <f t="shared" si="54"/>
        <v>26/08/2016 10:30:00</v>
      </c>
      <c r="BK527">
        <f>VLOOKUP($BI527, [1]TableView_704030_20160816_20160!$D$2:$M$5095,3,FALSE)</f>
        <v>1017.47443894</v>
      </c>
      <c r="BL527">
        <f>VLOOKUP($BI527, [1]TableView_704030_20160816_20160!$D$2:$M$5095,8,FALSE)</f>
        <v>21.5555555555556</v>
      </c>
      <c r="BM527">
        <f>VLOOKUP($BI527, [1]TableView_704030_20160816_20160!$D$2:$M$5095,10,FALSE)</f>
        <v>0</v>
      </c>
      <c r="BN527">
        <f>VLOOKUP($BI527, [1]TableView_704030_20160816_20160!$D$2:$M$5095,4,FALSE)</f>
        <v>52</v>
      </c>
      <c r="BO527">
        <f>VLOOKUP($BI527, [1]TableView_704030_20160816_20160!$D$2:$M$5095,6,FALSE)</f>
        <v>309</v>
      </c>
      <c r="BP527">
        <f>VLOOKUP($BI527, [1]TableView_704030_20160816_20160!$D$2:$M$5095,7,FALSE)</f>
        <v>2.8</v>
      </c>
      <c r="BQ527">
        <f>VLOOKUP($BI527, [1]TableView_704030_20160816_20160!$D$2:$M$5095,2,FALSE)</f>
        <v>8.6999999999999993</v>
      </c>
      <c r="BR527">
        <f>VLOOKUP($BJ527, [2]aacb8965d69cc6fd1cb3a5cae9e8ae7!$C$6:$F$853,4,FALSE)</f>
        <v>4.7</v>
      </c>
      <c r="BS527" s="15">
        <v>1</v>
      </c>
      <c r="BT527" t="str">
        <f t="shared" si="49"/>
        <v>26/08/2016 1</v>
      </c>
      <c r="BU527" t="e">
        <f>VLOOKUP($BT527, [3]Sheet1!$D$3:$T$89,4,FALSE)</f>
        <v>#N/A</v>
      </c>
      <c r="BV527" t="e">
        <f>VLOOKUP($BT527, [3]Sheet1!$D$3:$T$89,5,FALSE)</f>
        <v>#N/A</v>
      </c>
      <c r="BW527" t="e">
        <f>VLOOKUP($BT527, [3]Sheet1!$D$3:$T$89,8,FALSE)</f>
        <v>#N/A</v>
      </c>
      <c r="BX527" t="e">
        <f>VLOOKUP($BT527, [3]Sheet1!$D$3:$T$89,9,FALSE)</f>
        <v>#N/A</v>
      </c>
      <c r="BY527" t="e">
        <f>VLOOKUP($BT527, [3]Sheet1!$D$3:$T$89,12,FALSE)</f>
        <v>#N/A</v>
      </c>
      <c r="BZ527" t="e">
        <f>VLOOKUP($BT527, [3]Sheet1!$D$3:$T$89,13,FALSE)</f>
        <v>#N/A</v>
      </c>
      <c r="CA527" t="e">
        <f>VLOOKUP($BT527, [3]Sheet1!$D$3:$T$89,16,FALSE)</f>
        <v>#N/A</v>
      </c>
      <c r="CB527" t="e">
        <f>VLOOKUP($BT527, [3]Sheet1!$D$3:$T$89,17,FALSE)</f>
        <v>#N/A</v>
      </c>
      <c r="CD527" s="12">
        <v>42608</v>
      </c>
      <c r="CE527" s="2">
        <v>0.44374999999999998</v>
      </c>
      <c r="CF527" s="2" t="s">
        <v>2063</v>
      </c>
      <c r="CG527" s="2">
        <v>42608.444444444445</v>
      </c>
      <c r="CH527" s="2">
        <v>42608.4375</v>
      </c>
      <c r="CI527" t="s">
        <v>2059</v>
      </c>
      <c r="CJ527" t="s">
        <v>2038</v>
      </c>
      <c r="CK527">
        <v>1017.47443894</v>
      </c>
      <c r="CL527">
        <v>21.5555555555556</v>
      </c>
      <c r="CM527">
        <v>0</v>
      </c>
      <c r="CN527">
        <v>52</v>
      </c>
      <c r="CO527">
        <v>309</v>
      </c>
      <c r="CP527">
        <v>2.8</v>
      </c>
      <c r="CQ527">
        <v>8.6999999999999993</v>
      </c>
      <c r="CR527">
        <v>4.7</v>
      </c>
      <c r="CS527">
        <v>1</v>
      </c>
      <c r="CT527" t="s">
        <v>1250</v>
      </c>
      <c r="CU527" t="e">
        <v>#N/A</v>
      </c>
      <c r="CV527" t="e">
        <v>#N/A</v>
      </c>
      <c r="CW527" t="e">
        <v>#N/A</v>
      </c>
      <c r="CX527" t="e">
        <v>#N/A</v>
      </c>
      <c r="CY527" t="e">
        <v>#N/A</v>
      </c>
      <c r="CZ527" t="e">
        <v>#N/A</v>
      </c>
      <c r="DA527" t="e">
        <v>#N/A</v>
      </c>
      <c r="DB527" t="e">
        <v>#N/A</v>
      </c>
    </row>
    <row r="528" spans="4:106">
      <c r="D528" s="3">
        <v>30</v>
      </c>
      <c r="E528" s="1">
        <v>1</v>
      </c>
      <c r="F528" s="15">
        <v>1</v>
      </c>
      <c r="G528" s="15" t="s">
        <v>67</v>
      </c>
      <c r="H528" t="s">
        <v>41</v>
      </c>
      <c r="L528" s="1">
        <v>1</v>
      </c>
      <c r="M528">
        <v>3</v>
      </c>
      <c r="N528" t="s">
        <v>33</v>
      </c>
      <c r="S528" s="1">
        <v>6</v>
      </c>
      <c r="T528">
        <v>6</v>
      </c>
      <c r="U528" t="s">
        <v>34</v>
      </c>
      <c r="X528" t="s">
        <v>1002</v>
      </c>
      <c r="BD528" s="39">
        <v>42608</v>
      </c>
      <c r="BE528" s="23">
        <v>0.44444444444444398</v>
      </c>
      <c r="BF528" s="10" t="str">
        <f t="shared" si="50"/>
        <v>26/08/2016 10:40</v>
      </c>
      <c r="BG528" s="35">
        <f t="shared" si="51"/>
        <v>42608.444444444445</v>
      </c>
      <c r="BH528" s="35">
        <f t="shared" si="52"/>
        <v>42608.4375</v>
      </c>
      <c r="BI528" t="str">
        <f t="shared" si="53"/>
        <v>26/08/2016 10:40:00</v>
      </c>
      <c r="BJ528" s="40" t="str">
        <f t="shared" si="54"/>
        <v>26/08/2016 10:30:00</v>
      </c>
      <c r="BK528">
        <f>VLOOKUP($BI528, [1]TableView_704030_20160816_20160!$D$2:$M$5095,3,FALSE)</f>
        <v>1017.47443894</v>
      </c>
      <c r="BL528">
        <f>VLOOKUP($BI528, [1]TableView_704030_20160816_20160!$D$2:$M$5095,8,FALSE)</f>
        <v>21.5555555555556</v>
      </c>
      <c r="BM528">
        <f>VLOOKUP($BI528, [1]TableView_704030_20160816_20160!$D$2:$M$5095,10,FALSE)</f>
        <v>0</v>
      </c>
      <c r="BN528">
        <f>VLOOKUP($BI528, [1]TableView_704030_20160816_20160!$D$2:$M$5095,4,FALSE)</f>
        <v>52</v>
      </c>
      <c r="BO528">
        <f>VLOOKUP($BI528, [1]TableView_704030_20160816_20160!$D$2:$M$5095,6,FALSE)</f>
        <v>309</v>
      </c>
      <c r="BP528">
        <f>VLOOKUP($BI528, [1]TableView_704030_20160816_20160!$D$2:$M$5095,7,FALSE)</f>
        <v>2.8</v>
      </c>
      <c r="BQ528">
        <f>VLOOKUP($BI528, [1]TableView_704030_20160816_20160!$D$2:$M$5095,2,FALSE)</f>
        <v>8.6999999999999993</v>
      </c>
      <c r="BR528">
        <f>VLOOKUP($BJ528, [2]aacb8965d69cc6fd1cb3a5cae9e8ae7!$C$6:$F$853,4,FALSE)</f>
        <v>4.7</v>
      </c>
      <c r="BS528" s="15">
        <v>1</v>
      </c>
      <c r="BT528" t="str">
        <f t="shared" si="49"/>
        <v>26/08/2016 1</v>
      </c>
      <c r="BU528" t="e">
        <f>VLOOKUP($BT528, [3]Sheet1!$D$3:$T$89,4,FALSE)</f>
        <v>#N/A</v>
      </c>
      <c r="BV528" t="e">
        <f>VLOOKUP($BT528, [3]Sheet1!$D$3:$T$89,5,FALSE)</f>
        <v>#N/A</v>
      </c>
      <c r="BW528" t="e">
        <f>VLOOKUP($BT528, [3]Sheet1!$D$3:$T$89,8,FALSE)</f>
        <v>#N/A</v>
      </c>
      <c r="BX528" t="e">
        <f>VLOOKUP($BT528, [3]Sheet1!$D$3:$T$89,9,FALSE)</f>
        <v>#N/A</v>
      </c>
      <c r="BY528" t="e">
        <f>VLOOKUP($BT528, [3]Sheet1!$D$3:$T$89,12,FALSE)</f>
        <v>#N/A</v>
      </c>
      <c r="BZ528" t="e">
        <f>VLOOKUP($BT528, [3]Sheet1!$D$3:$T$89,13,FALSE)</f>
        <v>#N/A</v>
      </c>
      <c r="CA528" t="e">
        <f>VLOOKUP($BT528, [3]Sheet1!$D$3:$T$89,16,FALSE)</f>
        <v>#N/A</v>
      </c>
      <c r="CB528" t="e">
        <f>VLOOKUP($BT528, [3]Sheet1!$D$3:$T$89,17,FALSE)</f>
        <v>#N/A</v>
      </c>
      <c r="CD528" s="12">
        <v>42608</v>
      </c>
      <c r="CE528" s="2">
        <v>0.44444444444444398</v>
      </c>
      <c r="CF528" s="2" t="s">
        <v>2064</v>
      </c>
      <c r="CG528" s="2">
        <v>42608.444444444445</v>
      </c>
      <c r="CH528" s="2">
        <v>42608.4375</v>
      </c>
      <c r="CI528" t="s">
        <v>2059</v>
      </c>
      <c r="CJ528" t="s">
        <v>2038</v>
      </c>
      <c r="CK528">
        <v>1017.47443894</v>
      </c>
      <c r="CL528">
        <v>21.5555555555556</v>
      </c>
      <c r="CM528">
        <v>0</v>
      </c>
      <c r="CN528">
        <v>52</v>
      </c>
      <c r="CO528">
        <v>309</v>
      </c>
      <c r="CP528">
        <v>2.8</v>
      </c>
      <c r="CQ528">
        <v>8.6999999999999993</v>
      </c>
      <c r="CR528">
        <v>4.7</v>
      </c>
      <c r="CS528">
        <v>1</v>
      </c>
      <c r="CT528" t="s">
        <v>1250</v>
      </c>
      <c r="CU528" t="e">
        <v>#N/A</v>
      </c>
      <c r="CV528" t="e">
        <v>#N/A</v>
      </c>
      <c r="CW528" t="e">
        <v>#N/A</v>
      </c>
      <c r="CX528" t="e">
        <v>#N/A</v>
      </c>
      <c r="CY528" t="e">
        <v>#N/A</v>
      </c>
      <c r="CZ528" t="e">
        <v>#N/A</v>
      </c>
      <c r="DA528" t="e">
        <v>#N/A</v>
      </c>
      <c r="DB528" t="e">
        <v>#N/A</v>
      </c>
    </row>
    <row r="529" spans="1:106">
      <c r="BD529" s="39">
        <v>42608</v>
      </c>
      <c r="BE529" s="23">
        <v>0.44513888888888897</v>
      </c>
      <c r="BF529" s="10" t="str">
        <f t="shared" si="50"/>
        <v>26/08/2016 10:41</v>
      </c>
      <c r="BG529" s="35">
        <f t="shared" si="51"/>
        <v>42608.444444444445</v>
      </c>
      <c r="BH529" s="35">
        <f t="shared" si="52"/>
        <v>42608.4375</v>
      </c>
      <c r="BI529" t="str">
        <f t="shared" si="53"/>
        <v>26/08/2016 10:40:00</v>
      </c>
      <c r="BJ529" s="40" t="str">
        <f t="shared" si="54"/>
        <v>26/08/2016 10:30:00</v>
      </c>
      <c r="BK529">
        <f>VLOOKUP($BI529, [1]TableView_704030_20160816_20160!$D$2:$M$5095,3,FALSE)</f>
        <v>1017.47443894</v>
      </c>
      <c r="BL529">
        <f>VLOOKUP($BI529, [1]TableView_704030_20160816_20160!$D$2:$M$5095,8,FALSE)</f>
        <v>21.5555555555556</v>
      </c>
      <c r="BM529">
        <f>VLOOKUP($BI529, [1]TableView_704030_20160816_20160!$D$2:$M$5095,10,FALSE)</f>
        <v>0</v>
      </c>
      <c r="BN529">
        <f>VLOOKUP($BI529, [1]TableView_704030_20160816_20160!$D$2:$M$5095,4,FALSE)</f>
        <v>52</v>
      </c>
      <c r="BO529">
        <f>VLOOKUP($BI529, [1]TableView_704030_20160816_20160!$D$2:$M$5095,6,FALSE)</f>
        <v>309</v>
      </c>
      <c r="BP529">
        <f>VLOOKUP($BI529, [1]TableView_704030_20160816_20160!$D$2:$M$5095,7,FALSE)</f>
        <v>2.8</v>
      </c>
      <c r="BQ529">
        <f>VLOOKUP($BI529, [1]TableView_704030_20160816_20160!$D$2:$M$5095,2,FALSE)</f>
        <v>8.6999999999999993</v>
      </c>
      <c r="BR529">
        <f>VLOOKUP($BJ529, [2]aacb8965d69cc6fd1cb3a5cae9e8ae7!$C$6:$F$853,4,FALSE)</f>
        <v>4.7</v>
      </c>
      <c r="BS529" s="15">
        <v>1</v>
      </c>
      <c r="BT529" t="str">
        <f t="shared" si="49"/>
        <v>26/08/2016 1</v>
      </c>
      <c r="BU529" t="e">
        <f>VLOOKUP($BT529, [3]Sheet1!$D$3:$T$89,4,FALSE)</f>
        <v>#N/A</v>
      </c>
      <c r="BV529" t="e">
        <f>VLOOKUP($BT529, [3]Sheet1!$D$3:$T$89,5,FALSE)</f>
        <v>#N/A</v>
      </c>
      <c r="BW529" t="e">
        <f>VLOOKUP($BT529, [3]Sheet1!$D$3:$T$89,8,FALSE)</f>
        <v>#N/A</v>
      </c>
      <c r="BX529" t="e">
        <f>VLOOKUP($BT529, [3]Sheet1!$D$3:$T$89,9,FALSE)</f>
        <v>#N/A</v>
      </c>
      <c r="BY529" t="e">
        <f>VLOOKUP($BT529, [3]Sheet1!$D$3:$T$89,12,FALSE)</f>
        <v>#N/A</v>
      </c>
      <c r="BZ529" t="e">
        <f>VLOOKUP($BT529, [3]Sheet1!$D$3:$T$89,13,FALSE)</f>
        <v>#N/A</v>
      </c>
      <c r="CA529" t="e">
        <f>VLOOKUP($BT529, [3]Sheet1!$D$3:$T$89,16,FALSE)</f>
        <v>#N/A</v>
      </c>
      <c r="CB529" t="e">
        <f>VLOOKUP($BT529, [3]Sheet1!$D$3:$T$89,17,FALSE)</f>
        <v>#N/A</v>
      </c>
      <c r="CD529" s="12">
        <v>42608</v>
      </c>
      <c r="CE529" s="2">
        <v>0.44513888888888897</v>
      </c>
      <c r="CF529" s="2" t="s">
        <v>2065</v>
      </c>
      <c r="CG529" s="2">
        <v>42608.444444444445</v>
      </c>
      <c r="CH529" s="2">
        <v>42608.4375</v>
      </c>
      <c r="CI529" t="s">
        <v>2059</v>
      </c>
      <c r="CJ529" t="s">
        <v>2038</v>
      </c>
      <c r="CK529">
        <v>1017.47443894</v>
      </c>
      <c r="CL529">
        <v>21.5555555555556</v>
      </c>
      <c r="CM529">
        <v>0</v>
      </c>
      <c r="CN529">
        <v>52</v>
      </c>
      <c r="CO529">
        <v>309</v>
      </c>
      <c r="CP529">
        <v>2.8</v>
      </c>
      <c r="CQ529">
        <v>8.6999999999999993</v>
      </c>
      <c r="CR529">
        <v>4.7</v>
      </c>
      <c r="CS529">
        <v>1</v>
      </c>
      <c r="CT529" t="s">
        <v>1250</v>
      </c>
      <c r="CU529" t="e">
        <v>#N/A</v>
      </c>
      <c r="CV529" t="e">
        <v>#N/A</v>
      </c>
      <c r="CW529" t="e">
        <v>#N/A</v>
      </c>
      <c r="CX529" t="e">
        <v>#N/A</v>
      </c>
      <c r="CY529" t="e">
        <v>#N/A</v>
      </c>
      <c r="CZ529" t="e">
        <v>#N/A</v>
      </c>
      <c r="DA529" t="e">
        <v>#N/A</v>
      </c>
      <c r="DB529" t="e">
        <v>#N/A</v>
      </c>
    </row>
    <row r="530" spans="1:106" s="7" customFormat="1">
      <c r="B530" s="16"/>
      <c r="D530" s="9"/>
      <c r="E530" s="8"/>
      <c r="L530" s="8"/>
      <c r="S530" s="8"/>
      <c r="Z530" s="8"/>
      <c r="AG530" s="8"/>
      <c r="AN530" s="8"/>
      <c r="AT530" s="21"/>
      <c r="BD530" s="39">
        <v>42608</v>
      </c>
      <c r="BE530" s="23">
        <v>0.44583333333333303</v>
      </c>
      <c r="BF530" s="10" t="str">
        <f t="shared" si="50"/>
        <v>26/08/2016 10:42</v>
      </c>
      <c r="BG530" s="35">
        <f t="shared" si="51"/>
        <v>42608.444444444445</v>
      </c>
      <c r="BH530" s="35">
        <f t="shared" si="52"/>
        <v>42608.4375</v>
      </c>
      <c r="BI530" t="str">
        <f t="shared" si="53"/>
        <v>26/08/2016 10:40:00</v>
      </c>
      <c r="BJ530" s="40" t="str">
        <f t="shared" si="54"/>
        <v>26/08/2016 10:30:00</v>
      </c>
      <c r="BK530">
        <f>VLOOKUP($BI530, [1]TableView_704030_20160816_20160!$D$2:$M$5095,3,FALSE)</f>
        <v>1017.47443894</v>
      </c>
      <c r="BL530">
        <f>VLOOKUP($BI530, [1]TableView_704030_20160816_20160!$D$2:$M$5095,8,FALSE)</f>
        <v>21.5555555555556</v>
      </c>
      <c r="BM530">
        <f>VLOOKUP($BI530, [1]TableView_704030_20160816_20160!$D$2:$M$5095,10,FALSE)</f>
        <v>0</v>
      </c>
      <c r="BN530">
        <f>VLOOKUP($BI530, [1]TableView_704030_20160816_20160!$D$2:$M$5095,4,FALSE)</f>
        <v>52</v>
      </c>
      <c r="BO530">
        <f>VLOOKUP($BI530, [1]TableView_704030_20160816_20160!$D$2:$M$5095,6,FALSE)</f>
        <v>309</v>
      </c>
      <c r="BP530">
        <f>VLOOKUP($BI530, [1]TableView_704030_20160816_20160!$D$2:$M$5095,7,FALSE)</f>
        <v>2.8</v>
      </c>
      <c r="BQ530">
        <f>VLOOKUP($BI530, [1]TableView_704030_20160816_20160!$D$2:$M$5095,2,FALSE)</f>
        <v>8.6999999999999993</v>
      </c>
      <c r="BR530">
        <f>VLOOKUP($BJ530, [2]aacb8965d69cc6fd1cb3a5cae9e8ae7!$C$6:$F$853,4,FALSE)</f>
        <v>4.7</v>
      </c>
      <c r="BS530" s="15">
        <v>1</v>
      </c>
      <c r="BT530" t="str">
        <f t="shared" si="49"/>
        <v>26/08/2016 1</v>
      </c>
      <c r="BU530" t="e">
        <f>VLOOKUP($BT530, [3]Sheet1!$D$3:$T$89,4,FALSE)</f>
        <v>#N/A</v>
      </c>
      <c r="BV530" t="e">
        <f>VLOOKUP($BT530, [3]Sheet1!$D$3:$T$89,5,FALSE)</f>
        <v>#N/A</v>
      </c>
      <c r="BW530" t="e">
        <f>VLOOKUP($BT530, [3]Sheet1!$D$3:$T$89,8,FALSE)</f>
        <v>#N/A</v>
      </c>
      <c r="BX530" t="e">
        <f>VLOOKUP($BT530, [3]Sheet1!$D$3:$T$89,9,FALSE)</f>
        <v>#N/A</v>
      </c>
      <c r="BY530" t="e">
        <f>VLOOKUP($BT530, [3]Sheet1!$D$3:$T$89,12,FALSE)</f>
        <v>#N/A</v>
      </c>
      <c r="BZ530" t="e">
        <f>VLOOKUP($BT530, [3]Sheet1!$D$3:$T$89,13,FALSE)</f>
        <v>#N/A</v>
      </c>
      <c r="CA530" t="e">
        <f>VLOOKUP($BT530, [3]Sheet1!$D$3:$T$89,16,FALSE)</f>
        <v>#N/A</v>
      </c>
      <c r="CB530" t="e">
        <f>VLOOKUP($BT530, [3]Sheet1!$D$3:$T$89,17,FALSE)</f>
        <v>#N/A</v>
      </c>
      <c r="CD530" s="36">
        <v>42608</v>
      </c>
      <c r="CE530" s="42">
        <v>0.44583333333333303</v>
      </c>
      <c r="CF530" s="42" t="s">
        <v>2066</v>
      </c>
      <c r="CG530" s="42">
        <v>42608.444444444445</v>
      </c>
      <c r="CH530" s="42">
        <v>42608.4375</v>
      </c>
      <c r="CI530" s="7" t="s">
        <v>2059</v>
      </c>
      <c r="CJ530" s="7" t="s">
        <v>2038</v>
      </c>
      <c r="CK530" s="7">
        <v>1017.47443894</v>
      </c>
      <c r="CL530" s="7">
        <v>21.5555555555556</v>
      </c>
      <c r="CM530" s="7">
        <v>0</v>
      </c>
      <c r="CN530" s="7">
        <v>52</v>
      </c>
      <c r="CO530" s="7">
        <v>309</v>
      </c>
      <c r="CP530" s="7">
        <v>2.8</v>
      </c>
      <c r="CQ530" s="7">
        <v>8.6999999999999993</v>
      </c>
      <c r="CR530" s="7">
        <v>4.7</v>
      </c>
      <c r="CS530" s="7">
        <v>1</v>
      </c>
      <c r="CT530" s="7" t="s">
        <v>1250</v>
      </c>
      <c r="CU530" s="7" t="e">
        <v>#N/A</v>
      </c>
      <c r="CV530" s="7" t="e">
        <v>#N/A</v>
      </c>
      <c r="CW530" s="7" t="e">
        <v>#N/A</v>
      </c>
      <c r="CX530" s="7" t="e">
        <v>#N/A</v>
      </c>
      <c r="CY530" s="7" t="e">
        <v>#N/A</v>
      </c>
      <c r="CZ530" s="7" t="e">
        <v>#N/A</v>
      </c>
      <c r="DA530" s="7" t="e">
        <v>#N/A</v>
      </c>
      <c r="DB530" s="7" t="e">
        <v>#N/A</v>
      </c>
    </row>
    <row r="531" spans="1:106">
      <c r="A531" t="s">
        <v>0</v>
      </c>
      <c r="B531" s="17" t="s">
        <v>411</v>
      </c>
      <c r="D531" s="11">
        <v>0</v>
      </c>
      <c r="E531" s="1">
        <v>1</v>
      </c>
      <c r="F531" s="15">
        <v>3</v>
      </c>
      <c r="G531" s="15" t="s">
        <v>34</v>
      </c>
      <c r="L531" s="1">
        <v>4</v>
      </c>
      <c r="M531">
        <v>6</v>
      </c>
      <c r="N531" t="s">
        <v>34</v>
      </c>
      <c r="Q531" t="s">
        <v>971</v>
      </c>
      <c r="S531" s="1">
        <v>2</v>
      </c>
      <c r="T531">
        <v>9</v>
      </c>
      <c r="U531" t="s">
        <v>554</v>
      </c>
      <c r="BD531" s="39">
        <v>42612</v>
      </c>
      <c r="BE531" s="23">
        <v>0.41944444444444445</v>
      </c>
      <c r="BF531" s="10" t="str">
        <f t="shared" si="50"/>
        <v>30/08/2016 10:04</v>
      </c>
      <c r="BG531" s="35">
        <f t="shared" si="51"/>
        <v>42612.416666666664</v>
      </c>
      <c r="BH531" s="35">
        <f t="shared" si="52"/>
        <v>42612.416666666664</v>
      </c>
      <c r="BI531" t="str">
        <f t="shared" si="53"/>
        <v>30/08/2016 10:00:00</v>
      </c>
      <c r="BJ531" s="40" t="str">
        <f t="shared" si="54"/>
        <v>30/08/2016 10:00:00</v>
      </c>
      <c r="BK531">
        <f>VLOOKUP($BI531, [1]TableView_704030_20160816_20160!$D$2:$M$5095,3,FALSE)</f>
        <v>1024.24721694</v>
      </c>
      <c r="BL531">
        <f>VLOOKUP($BI531, [1]TableView_704030_20160816_20160!$D$2:$M$5095,8,FALSE)</f>
        <v>23.2777777777778</v>
      </c>
      <c r="BM531">
        <f>VLOOKUP($BI531, [1]TableView_704030_20160816_20160!$D$2:$M$5095,10,FALSE)</f>
        <v>0</v>
      </c>
      <c r="BN531">
        <f>VLOOKUP($BI531, [1]TableView_704030_20160816_20160!$D$2:$M$5095,4,FALSE)</f>
        <v>60</v>
      </c>
      <c r="BO531">
        <f>VLOOKUP($BI531, [1]TableView_704030_20160816_20160!$D$2:$M$5095,6,FALSE)</f>
        <v>153</v>
      </c>
      <c r="BP531">
        <f>VLOOKUP($BI531, [1]TableView_704030_20160816_20160!$D$2:$M$5095,7,FALSE)</f>
        <v>2.8</v>
      </c>
      <c r="BQ531">
        <f>VLOOKUP($BI531, [1]TableView_704030_20160816_20160!$D$2:$M$5095,2,FALSE)</f>
        <v>7.8</v>
      </c>
      <c r="BR531">
        <f>VLOOKUP($BJ531, [2]aacb8965d69cc6fd1cb3a5cae9e8ae7!$C$6:$F$853,4,FALSE)</f>
        <v>4</v>
      </c>
      <c r="BS531" s="15">
        <v>1</v>
      </c>
      <c r="BT531" t="str">
        <f t="shared" si="49"/>
        <v>30/08/2016 1</v>
      </c>
      <c r="BU531">
        <f>VLOOKUP($BT531, [3]Sheet1!$D$3:$T$89,4,FALSE)</f>
        <v>25</v>
      </c>
      <c r="BV531">
        <f>VLOOKUP($BT531, [3]Sheet1!$D$3:$T$89,5,FALSE)</f>
        <v>23</v>
      </c>
      <c r="BW531">
        <f>VLOOKUP($BT531, [3]Sheet1!$D$3:$T$89,8,FALSE)</f>
        <v>24</v>
      </c>
      <c r="BX531">
        <f>VLOOKUP($BT531, [3]Sheet1!$D$3:$T$89,9,FALSE)</f>
        <v>21</v>
      </c>
      <c r="BY531">
        <f>VLOOKUP($BT531, [3]Sheet1!$D$3:$T$89,12,FALSE)</f>
        <v>23</v>
      </c>
      <c r="BZ531">
        <f>VLOOKUP($BT531, [3]Sheet1!$D$3:$T$89,13,FALSE)</f>
        <v>20</v>
      </c>
      <c r="CA531" t="str">
        <f>VLOOKUP($BT531, [3]Sheet1!$D$3:$T$89,16,FALSE)</f>
        <v>N/A</v>
      </c>
      <c r="CB531" t="str">
        <f>VLOOKUP($BT531, [3]Sheet1!$D$3:$T$89,17,FALSE)</f>
        <v>N/A</v>
      </c>
      <c r="CD531" s="12">
        <v>42612</v>
      </c>
      <c r="CE531" s="2">
        <v>0.41944444444444445</v>
      </c>
      <c r="CF531" s="2" t="s">
        <v>2067</v>
      </c>
      <c r="CG531" s="2">
        <v>42612.416666666664</v>
      </c>
      <c r="CH531" s="2">
        <v>42612.416666666664</v>
      </c>
      <c r="CI531" t="s">
        <v>1407</v>
      </c>
      <c r="CJ531" t="s">
        <v>1407</v>
      </c>
      <c r="CK531">
        <v>1024.24721694</v>
      </c>
      <c r="CL531">
        <v>23.2777777777778</v>
      </c>
      <c r="CM531">
        <v>0</v>
      </c>
      <c r="CN531">
        <v>60</v>
      </c>
      <c r="CO531">
        <v>153</v>
      </c>
      <c r="CP531">
        <v>2.8</v>
      </c>
      <c r="CQ531">
        <v>7.8</v>
      </c>
      <c r="CR531">
        <v>4</v>
      </c>
      <c r="CS531">
        <v>1</v>
      </c>
      <c r="CT531" t="s">
        <v>1408</v>
      </c>
      <c r="CU531">
        <v>25</v>
      </c>
      <c r="CV531">
        <v>23</v>
      </c>
      <c r="CW531">
        <v>24</v>
      </c>
      <c r="CX531">
        <v>21</v>
      </c>
      <c r="CY531">
        <v>23</v>
      </c>
      <c r="CZ531">
        <v>20</v>
      </c>
      <c r="DA531" t="s">
        <v>27</v>
      </c>
      <c r="DB531" t="s">
        <v>27</v>
      </c>
    </row>
    <row r="532" spans="1:106">
      <c r="A532" t="s">
        <v>1</v>
      </c>
      <c r="B532" s="18">
        <v>0.41944444444444445</v>
      </c>
      <c r="D532" s="3">
        <v>1</v>
      </c>
      <c r="E532" s="1">
        <v>1</v>
      </c>
      <c r="F532" s="15">
        <v>3</v>
      </c>
      <c r="G532" s="15" t="s">
        <v>34</v>
      </c>
      <c r="L532" s="1">
        <v>4</v>
      </c>
      <c r="M532">
        <v>6</v>
      </c>
      <c r="N532" t="s">
        <v>34</v>
      </c>
      <c r="Q532" t="s">
        <v>971</v>
      </c>
      <c r="S532" s="1">
        <v>2</v>
      </c>
      <c r="T532">
        <v>9</v>
      </c>
      <c r="U532" t="s">
        <v>554</v>
      </c>
      <c r="BD532" s="39">
        <v>42612</v>
      </c>
      <c r="BE532" s="23">
        <v>0.4201388888888889</v>
      </c>
      <c r="BF532" s="10" t="str">
        <f t="shared" si="50"/>
        <v>30/08/2016 10:05</v>
      </c>
      <c r="BG532" s="35">
        <f t="shared" si="51"/>
        <v>42612.423611111109</v>
      </c>
      <c r="BH532" s="35">
        <f t="shared" si="52"/>
        <v>42612.416666666664</v>
      </c>
      <c r="BI532" t="str">
        <f t="shared" si="53"/>
        <v>30/08/2016 10:10:00</v>
      </c>
      <c r="BJ532" s="40" t="str">
        <f t="shared" si="54"/>
        <v>30/08/2016 10:00:00</v>
      </c>
      <c r="BK532">
        <f>VLOOKUP($BI532, [1]TableView_704030_20160816_20160!$D$2:$M$5095,3,FALSE)</f>
        <v>1024.2810808300001</v>
      </c>
      <c r="BL532">
        <f>VLOOKUP($BI532, [1]TableView_704030_20160816_20160!$D$2:$M$5095,8,FALSE)</f>
        <v>23.3333333333333</v>
      </c>
      <c r="BM532">
        <f>VLOOKUP($BI532, [1]TableView_704030_20160816_20160!$D$2:$M$5095,10,FALSE)</f>
        <v>0</v>
      </c>
      <c r="BN532">
        <f>VLOOKUP($BI532, [1]TableView_704030_20160816_20160!$D$2:$M$5095,4,FALSE)</f>
        <v>59</v>
      </c>
      <c r="BO532">
        <f>VLOOKUP($BI532, [1]TableView_704030_20160816_20160!$D$2:$M$5095,6,FALSE)</f>
        <v>165</v>
      </c>
      <c r="BP532">
        <f>VLOOKUP($BI532, [1]TableView_704030_20160816_20160!$D$2:$M$5095,7,FALSE)</f>
        <v>2.6</v>
      </c>
      <c r="BQ532">
        <f>VLOOKUP($BI532, [1]TableView_704030_20160816_20160!$D$2:$M$5095,2,FALSE)</f>
        <v>7</v>
      </c>
      <c r="BR532">
        <f>VLOOKUP($BJ532, [2]aacb8965d69cc6fd1cb3a5cae9e8ae7!$C$6:$F$853,4,FALSE)</f>
        <v>4</v>
      </c>
      <c r="BS532" s="15">
        <v>1</v>
      </c>
      <c r="BT532" t="str">
        <f t="shared" si="49"/>
        <v>30/08/2016 1</v>
      </c>
      <c r="BU532">
        <f>VLOOKUP($BT532, [3]Sheet1!$D$3:$T$89,4,FALSE)</f>
        <v>25</v>
      </c>
      <c r="BV532">
        <f>VLOOKUP($BT532, [3]Sheet1!$D$3:$T$89,5,FALSE)</f>
        <v>23</v>
      </c>
      <c r="BW532">
        <f>VLOOKUP($BT532, [3]Sheet1!$D$3:$T$89,8,FALSE)</f>
        <v>24</v>
      </c>
      <c r="BX532">
        <f>VLOOKUP($BT532, [3]Sheet1!$D$3:$T$89,9,FALSE)</f>
        <v>21</v>
      </c>
      <c r="BY532">
        <f>VLOOKUP($BT532, [3]Sheet1!$D$3:$T$89,12,FALSE)</f>
        <v>23</v>
      </c>
      <c r="BZ532">
        <f>VLOOKUP($BT532, [3]Sheet1!$D$3:$T$89,13,FALSE)</f>
        <v>20</v>
      </c>
      <c r="CA532" t="str">
        <f>VLOOKUP($BT532, [3]Sheet1!$D$3:$T$89,16,FALSE)</f>
        <v>N/A</v>
      </c>
      <c r="CB532" t="str">
        <f>VLOOKUP($BT532, [3]Sheet1!$D$3:$T$89,17,FALSE)</f>
        <v>N/A</v>
      </c>
      <c r="CD532" s="12">
        <v>42612</v>
      </c>
      <c r="CE532" s="2">
        <v>0.4201388888888889</v>
      </c>
      <c r="CF532" s="2" t="s">
        <v>2068</v>
      </c>
      <c r="CG532" s="2">
        <v>42612.423611111109</v>
      </c>
      <c r="CH532" s="2">
        <v>42612.416666666664</v>
      </c>
      <c r="CI532" t="s">
        <v>2069</v>
      </c>
      <c r="CJ532" t="s">
        <v>1407</v>
      </c>
      <c r="CK532">
        <v>1024.2810808300001</v>
      </c>
      <c r="CL532">
        <v>23.3333333333333</v>
      </c>
      <c r="CM532">
        <v>0</v>
      </c>
      <c r="CN532">
        <v>59</v>
      </c>
      <c r="CO532">
        <v>165</v>
      </c>
      <c r="CP532">
        <v>2.6</v>
      </c>
      <c r="CQ532">
        <v>7</v>
      </c>
      <c r="CR532">
        <v>4</v>
      </c>
      <c r="CS532">
        <v>1</v>
      </c>
      <c r="CT532" t="s">
        <v>1408</v>
      </c>
      <c r="CU532">
        <v>25</v>
      </c>
      <c r="CV532">
        <v>23</v>
      </c>
      <c r="CW532">
        <v>24</v>
      </c>
      <c r="CX532">
        <v>21</v>
      </c>
      <c r="CY532">
        <v>23</v>
      </c>
      <c r="CZ532">
        <v>20</v>
      </c>
      <c r="DA532" t="s">
        <v>27</v>
      </c>
      <c r="DB532" t="s">
        <v>27</v>
      </c>
    </row>
    <row r="533" spans="1:106">
      <c r="A533" t="s">
        <v>2</v>
      </c>
      <c r="B533" s="17" t="s">
        <v>20</v>
      </c>
      <c r="D533" s="3">
        <v>2</v>
      </c>
      <c r="E533" s="1">
        <v>1</v>
      </c>
      <c r="F533" s="15">
        <v>3</v>
      </c>
      <c r="G533" s="15" t="s">
        <v>34</v>
      </c>
      <c r="L533" s="1">
        <v>4</v>
      </c>
      <c r="M533">
        <v>6</v>
      </c>
      <c r="N533" t="s">
        <v>34</v>
      </c>
      <c r="Q533" t="s">
        <v>971</v>
      </c>
      <c r="S533" s="1">
        <v>2</v>
      </c>
      <c r="T533">
        <v>9</v>
      </c>
      <c r="U533" t="s">
        <v>554</v>
      </c>
      <c r="Z533" s="1">
        <v>1</v>
      </c>
      <c r="AA533">
        <v>6</v>
      </c>
      <c r="AB533" t="s">
        <v>54</v>
      </c>
      <c r="BD533" s="39">
        <v>42612</v>
      </c>
      <c r="BE533" s="23">
        <v>0.420833333333333</v>
      </c>
      <c r="BF533" s="10" t="str">
        <f t="shared" si="50"/>
        <v>30/08/2016 10:06</v>
      </c>
      <c r="BG533" s="35">
        <f t="shared" si="51"/>
        <v>42612.423611111109</v>
      </c>
      <c r="BH533" s="35">
        <f t="shared" si="52"/>
        <v>42612.416666666664</v>
      </c>
      <c r="BI533" t="str">
        <f t="shared" si="53"/>
        <v>30/08/2016 10:10:00</v>
      </c>
      <c r="BJ533" s="40" t="str">
        <f t="shared" si="54"/>
        <v>30/08/2016 10:00:00</v>
      </c>
      <c r="BK533">
        <f>VLOOKUP($BI533, [1]TableView_704030_20160816_20160!$D$2:$M$5095,3,FALSE)</f>
        <v>1024.2810808300001</v>
      </c>
      <c r="BL533">
        <f>VLOOKUP($BI533, [1]TableView_704030_20160816_20160!$D$2:$M$5095,8,FALSE)</f>
        <v>23.3333333333333</v>
      </c>
      <c r="BM533">
        <f>VLOOKUP($BI533, [1]TableView_704030_20160816_20160!$D$2:$M$5095,10,FALSE)</f>
        <v>0</v>
      </c>
      <c r="BN533">
        <f>VLOOKUP($BI533, [1]TableView_704030_20160816_20160!$D$2:$M$5095,4,FALSE)</f>
        <v>59</v>
      </c>
      <c r="BO533">
        <f>VLOOKUP($BI533, [1]TableView_704030_20160816_20160!$D$2:$M$5095,6,FALSE)</f>
        <v>165</v>
      </c>
      <c r="BP533">
        <f>VLOOKUP($BI533, [1]TableView_704030_20160816_20160!$D$2:$M$5095,7,FALSE)</f>
        <v>2.6</v>
      </c>
      <c r="BQ533">
        <f>VLOOKUP($BI533, [1]TableView_704030_20160816_20160!$D$2:$M$5095,2,FALSE)</f>
        <v>7</v>
      </c>
      <c r="BR533">
        <f>VLOOKUP($BJ533, [2]aacb8965d69cc6fd1cb3a5cae9e8ae7!$C$6:$F$853,4,FALSE)</f>
        <v>4</v>
      </c>
      <c r="BS533" s="15">
        <v>1</v>
      </c>
      <c r="BT533" t="str">
        <f t="shared" si="49"/>
        <v>30/08/2016 1</v>
      </c>
      <c r="BU533">
        <f>VLOOKUP($BT533, [3]Sheet1!$D$3:$T$89,4,FALSE)</f>
        <v>25</v>
      </c>
      <c r="BV533">
        <f>VLOOKUP($BT533, [3]Sheet1!$D$3:$T$89,5,FALSE)</f>
        <v>23</v>
      </c>
      <c r="BW533">
        <f>VLOOKUP($BT533, [3]Sheet1!$D$3:$T$89,8,FALSE)</f>
        <v>24</v>
      </c>
      <c r="BX533">
        <f>VLOOKUP($BT533, [3]Sheet1!$D$3:$T$89,9,FALSE)</f>
        <v>21</v>
      </c>
      <c r="BY533">
        <f>VLOOKUP($BT533, [3]Sheet1!$D$3:$T$89,12,FALSE)</f>
        <v>23</v>
      </c>
      <c r="BZ533">
        <f>VLOOKUP($BT533, [3]Sheet1!$D$3:$T$89,13,FALSE)</f>
        <v>20</v>
      </c>
      <c r="CA533" t="str">
        <f>VLOOKUP($BT533, [3]Sheet1!$D$3:$T$89,16,FALSE)</f>
        <v>N/A</v>
      </c>
      <c r="CB533" t="str">
        <f>VLOOKUP($BT533, [3]Sheet1!$D$3:$T$89,17,FALSE)</f>
        <v>N/A</v>
      </c>
      <c r="CD533" s="12">
        <v>42612</v>
      </c>
      <c r="CE533" s="2">
        <v>0.420833333333333</v>
      </c>
      <c r="CF533" s="2" t="s">
        <v>2070</v>
      </c>
      <c r="CG533" s="2">
        <v>42612.423611111109</v>
      </c>
      <c r="CH533" s="2">
        <v>42612.416666666664</v>
      </c>
      <c r="CI533" t="s">
        <v>2069</v>
      </c>
      <c r="CJ533" t="s">
        <v>1407</v>
      </c>
      <c r="CK533">
        <v>1024.2810808300001</v>
      </c>
      <c r="CL533">
        <v>23.3333333333333</v>
      </c>
      <c r="CM533">
        <v>0</v>
      </c>
      <c r="CN533">
        <v>59</v>
      </c>
      <c r="CO533">
        <v>165</v>
      </c>
      <c r="CP533">
        <v>2.6</v>
      </c>
      <c r="CQ533">
        <v>7</v>
      </c>
      <c r="CR533">
        <v>4</v>
      </c>
      <c r="CS533">
        <v>1</v>
      </c>
      <c r="CT533" t="s">
        <v>1408</v>
      </c>
      <c r="CU533">
        <v>25</v>
      </c>
      <c r="CV533">
        <v>23</v>
      </c>
      <c r="CW533">
        <v>24</v>
      </c>
      <c r="CX533">
        <v>21</v>
      </c>
      <c r="CY533">
        <v>23</v>
      </c>
      <c r="CZ533">
        <v>20</v>
      </c>
      <c r="DA533" t="s">
        <v>27</v>
      </c>
      <c r="DB533" t="s">
        <v>27</v>
      </c>
    </row>
    <row r="534" spans="1:106">
      <c r="A534" t="s">
        <v>3</v>
      </c>
      <c r="B534" s="17" t="s">
        <v>47</v>
      </c>
      <c r="D534" s="3">
        <v>3</v>
      </c>
      <c r="E534" s="1">
        <v>1</v>
      </c>
      <c r="F534" s="15">
        <v>3</v>
      </c>
      <c r="G534" s="15" t="s">
        <v>34</v>
      </c>
      <c r="L534" s="1">
        <v>4</v>
      </c>
      <c r="M534">
        <v>6</v>
      </c>
      <c r="N534" t="s">
        <v>34</v>
      </c>
      <c r="Q534" t="s">
        <v>1003</v>
      </c>
      <c r="S534" s="1">
        <v>1</v>
      </c>
      <c r="T534">
        <v>7</v>
      </c>
      <c r="U534" t="s">
        <v>34</v>
      </c>
      <c r="BD534" s="39">
        <v>42612</v>
      </c>
      <c r="BE534" s="23">
        <v>0.421527777777778</v>
      </c>
      <c r="BF534" s="10" t="str">
        <f t="shared" si="50"/>
        <v>30/08/2016 10:07</v>
      </c>
      <c r="BG534" s="35">
        <f t="shared" si="51"/>
        <v>42612.423611111109</v>
      </c>
      <c r="BH534" s="35">
        <f t="shared" si="52"/>
        <v>42612.416666666664</v>
      </c>
      <c r="BI534" t="str">
        <f t="shared" si="53"/>
        <v>30/08/2016 10:10:00</v>
      </c>
      <c r="BJ534" s="40" t="str">
        <f t="shared" si="54"/>
        <v>30/08/2016 10:00:00</v>
      </c>
      <c r="BK534">
        <f>VLOOKUP($BI534, [1]TableView_704030_20160816_20160!$D$2:$M$5095,3,FALSE)</f>
        <v>1024.2810808300001</v>
      </c>
      <c r="BL534">
        <f>VLOOKUP($BI534, [1]TableView_704030_20160816_20160!$D$2:$M$5095,8,FALSE)</f>
        <v>23.3333333333333</v>
      </c>
      <c r="BM534">
        <f>VLOOKUP($BI534, [1]TableView_704030_20160816_20160!$D$2:$M$5095,10,FALSE)</f>
        <v>0</v>
      </c>
      <c r="BN534">
        <f>VLOOKUP($BI534, [1]TableView_704030_20160816_20160!$D$2:$M$5095,4,FALSE)</f>
        <v>59</v>
      </c>
      <c r="BO534">
        <f>VLOOKUP($BI534, [1]TableView_704030_20160816_20160!$D$2:$M$5095,6,FALSE)</f>
        <v>165</v>
      </c>
      <c r="BP534">
        <f>VLOOKUP($BI534, [1]TableView_704030_20160816_20160!$D$2:$M$5095,7,FALSE)</f>
        <v>2.6</v>
      </c>
      <c r="BQ534">
        <f>VLOOKUP($BI534, [1]TableView_704030_20160816_20160!$D$2:$M$5095,2,FALSE)</f>
        <v>7</v>
      </c>
      <c r="BR534">
        <f>VLOOKUP($BJ534, [2]aacb8965d69cc6fd1cb3a5cae9e8ae7!$C$6:$F$853,4,FALSE)</f>
        <v>4</v>
      </c>
      <c r="BS534" s="15">
        <v>1</v>
      </c>
      <c r="BT534" t="str">
        <f t="shared" si="49"/>
        <v>30/08/2016 1</v>
      </c>
      <c r="BU534">
        <f>VLOOKUP($BT534, [3]Sheet1!$D$3:$T$89,4,FALSE)</f>
        <v>25</v>
      </c>
      <c r="BV534">
        <f>VLOOKUP($BT534, [3]Sheet1!$D$3:$T$89,5,FALSE)</f>
        <v>23</v>
      </c>
      <c r="BW534">
        <f>VLOOKUP($BT534, [3]Sheet1!$D$3:$T$89,8,FALSE)</f>
        <v>24</v>
      </c>
      <c r="BX534">
        <f>VLOOKUP($BT534, [3]Sheet1!$D$3:$T$89,9,FALSE)</f>
        <v>21</v>
      </c>
      <c r="BY534">
        <f>VLOOKUP($BT534, [3]Sheet1!$D$3:$T$89,12,FALSE)</f>
        <v>23</v>
      </c>
      <c r="BZ534">
        <f>VLOOKUP($BT534, [3]Sheet1!$D$3:$T$89,13,FALSE)</f>
        <v>20</v>
      </c>
      <c r="CA534" t="str">
        <f>VLOOKUP($BT534, [3]Sheet1!$D$3:$T$89,16,FALSE)</f>
        <v>N/A</v>
      </c>
      <c r="CB534" t="str">
        <f>VLOOKUP($BT534, [3]Sheet1!$D$3:$T$89,17,FALSE)</f>
        <v>N/A</v>
      </c>
      <c r="CD534" s="12">
        <v>42612</v>
      </c>
      <c r="CE534" s="2">
        <v>0.421527777777778</v>
      </c>
      <c r="CF534" s="2" t="s">
        <v>2071</v>
      </c>
      <c r="CG534" s="2">
        <v>42612.423611111109</v>
      </c>
      <c r="CH534" s="2">
        <v>42612.416666666664</v>
      </c>
      <c r="CI534" t="s">
        <v>2069</v>
      </c>
      <c r="CJ534" t="s">
        <v>1407</v>
      </c>
      <c r="CK534">
        <v>1024.2810808300001</v>
      </c>
      <c r="CL534">
        <v>23.3333333333333</v>
      </c>
      <c r="CM534">
        <v>0</v>
      </c>
      <c r="CN534">
        <v>59</v>
      </c>
      <c r="CO534">
        <v>165</v>
      </c>
      <c r="CP534">
        <v>2.6</v>
      </c>
      <c r="CQ534">
        <v>7</v>
      </c>
      <c r="CR534">
        <v>4</v>
      </c>
      <c r="CS534">
        <v>1</v>
      </c>
      <c r="CT534" t="s">
        <v>1408</v>
      </c>
      <c r="CU534">
        <v>25</v>
      </c>
      <c r="CV534">
        <v>23</v>
      </c>
      <c r="CW534">
        <v>24</v>
      </c>
      <c r="CX534">
        <v>21</v>
      </c>
      <c r="CY534">
        <v>23</v>
      </c>
      <c r="CZ534">
        <v>20</v>
      </c>
      <c r="DA534" t="s">
        <v>27</v>
      </c>
      <c r="DB534" t="s">
        <v>27</v>
      </c>
    </row>
    <row r="535" spans="1:106">
      <c r="A535" t="s">
        <v>4</v>
      </c>
      <c r="B535" s="17" t="s">
        <v>22</v>
      </c>
      <c r="D535" s="3">
        <v>4</v>
      </c>
      <c r="E535" s="1">
        <v>1</v>
      </c>
      <c r="F535" s="15">
        <v>3</v>
      </c>
      <c r="G535" s="15" t="s">
        <v>34</v>
      </c>
      <c r="L535" s="1">
        <v>4</v>
      </c>
      <c r="M535">
        <v>6</v>
      </c>
      <c r="N535" t="s">
        <v>34</v>
      </c>
      <c r="Q535" t="s">
        <v>1003</v>
      </c>
      <c r="S535" s="1">
        <v>1</v>
      </c>
      <c r="T535">
        <v>8</v>
      </c>
      <c r="U535" t="s">
        <v>35</v>
      </c>
      <c r="BD535" s="39">
        <v>42612</v>
      </c>
      <c r="BE535" s="23">
        <v>0.422222222222222</v>
      </c>
      <c r="BF535" s="10" t="str">
        <f t="shared" si="50"/>
        <v>30/08/2016 10:08</v>
      </c>
      <c r="BG535" s="35">
        <f t="shared" si="51"/>
        <v>42612.423611111109</v>
      </c>
      <c r="BH535" s="35">
        <f t="shared" si="52"/>
        <v>42612.416666666664</v>
      </c>
      <c r="BI535" t="str">
        <f t="shared" si="53"/>
        <v>30/08/2016 10:10:00</v>
      </c>
      <c r="BJ535" s="40" t="str">
        <f t="shared" si="54"/>
        <v>30/08/2016 10:00:00</v>
      </c>
      <c r="BK535">
        <f>VLOOKUP($BI535, [1]TableView_704030_20160816_20160!$D$2:$M$5095,3,FALSE)</f>
        <v>1024.2810808300001</v>
      </c>
      <c r="BL535">
        <f>VLOOKUP($BI535, [1]TableView_704030_20160816_20160!$D$2:$M$5095,8,FALSE)</f>
        <v>23.3333333333333</v>
      </c>
      <c r="BM535">
        <f>VLOOKUP($BI535, [1]TableView_704030_20160816_20160!$D$2:$M$5095,10,FALSE)</f>
        <v>0</v>
      </c>
      <c r="BN535">
        <f>VLOOKUP($BI535, [1]TableView_704030_20160816_20160!$D$2:$M$5095,4,FALSE)</f>
        <v>59</v>
      </c>
      <c r="BO535">
        <f>VLOOKUP($BI535, [1]TableView_704030_20160816_20160!$D$2:$M$5095,6,FALSE)</f>
        <v>165</v>
      </c>
      <c r="BP535">
        <f>VLOOKUP($BI535, [1]TableView_704030_20160816_20160!$D$2:$M$5095,7,FALSE)</f>
        <v>2.6</v>
      </c>
      <c r="BQ535">
        <f>VLOOKUP($BI535, [1]TableView_704030_20160816_20160!$D$2:$M$5095,2,FALSE)</f>
        <v>7</v>
      </c>
      <c r="BR535">
        <f>VLOOKUP($BJ535, [2]aacb8965d69cc6fd1cb3a5cae9e8ae7!$C$6:$F$853,4,FALSE)</f>
        <v>4</v>
      </c>
      <c r="BS535" s="15">
        <v>1</v>
      </c>
      <c r="BT535" t="str">
        <f t="shared" si="49"/>
        <v>30/08/2016 1</v>
      </c>
      <c r="BU535">
        <f>VLOOKUP($BT535, [3]Sheet1!$D$3:$T$89,4,FALSE)</f>
        <v>25</v>
      </c>
      <c r="BV535">
        <f>VLOOKUP($BT535, [3]Sheet1!$D$3:$T$89,5,FALSE)</f>
        <v>23</v>
      </c>
      <c r="BW535">
        <f>VLOOKUP($BT535, [3]Sheet1!$D$3:$T$89,8,FALSE)</f>
        <v>24</v>
      </c>
      <c r="BX535">
        <f>VLOOKUP($BT535, [3]Sheet1!$D$3:$T$89,9,FALSE)</f>
        <v>21</v>
      </c>
      <c r="BY535">
        <f>VLOOKUP($BT535, [3]Sheet1!$D$3:$T$89,12,FALSE)</f>
        <v>23</v>
      </c>
      <c r="BZ535">
        <f>VLOOKUP($BT535, [3]Sheet1!$D$3:$T$89,13,FALSE)</f>
        <v>20</v>
      </c>
      <c r="CA535" t="str">
        <f>VLOOKUP($BT535, [3]Sheet1!$D$3:$T$89,16,FALSE)</f>
        <v>N/A</v>
      </c>
      <c r="CB535" t="str">
        <f>VLOOKUP($BT535, [3]Sheet1!$D$3:$T$89,17,FALSE)</f>
        <v>N/A</v>
      </c>
      <c r="CD535" s="12">
        <v>42612</v>
      </c>
      <c r="CE535" s="2">
        <v>0.422222222222222</v>
      </c>
      <c r="CF535" s="2" t="s">
        <v>2072</v>
      </c>
      <c r="CG535" s="2">
        <v>42612.423611111109</v>
      </c>
      <c r="CH535" s="2">
        <v>42612.416666666664</v>
      </c>
      <c r="CI535" t="s">
        <v>2069</v>
      </c>
      <c r="CJ535" t="s">
        <v>1407</v>
      </c>
      <c r="CK535">
        <v>1024.2810808300001</v>
      </c>
      <c r="CL535">
        <v>23.3333333333333</v>
      </c>
      <c r="CM535">
        <v>0</v>
      </c>
      <c r="CN535">
        <v>59</v>
      </c>
      <c r="CO535">
        <v>165</v>
      </c>
      <c r="CP535">
        <v>2.6</v>
      </c>
      <c r="CQ535">
        <v>7</v>
      </c>
      <c r="CR535">
        <v>4</v>
      </c>
      <c r="CS535">
        <v>1</v>
      </c>
      <c r="CT535" t="s">
        <v>1408</v>
      </c>
      <c r="CU535">
        <v>25</v>
      </c>
      <c r="CV535">
        <v>23</v>
      </c>
      <c r="CW535">
        <v>24</v>
      </c>
      <c r="CX535">
        <v>21</v>
      </c>
      <c r="CY535">
        <v>23</v>
      </c>
      <c r="CZ535">
        <v>20</v>
      </c>
      <c r="DA535" t="s">
        <v>27</v>
      </c>
      <c r="DB535" t="s">
        <v>27</v>
      </c>
    </row>
    <row r="536" spans="1:106">
      <c r="A536" t="s">
        <v>5</v>
      </c>
      <c r="B536" s="29" t="s">
        <v>23</v>
      </c>
      <c r="D536" s="3">
        <v>5</v>
      </c>
      <c r="E536" s="1">
        <v>1</v>
      </c>
      <c r="F536" s="15">
        <v>4</v>
      </c>
      <c r="G536" s="15" t="s">
        <v>304</v>
      </c>
      <c r="H536" t="s">
        <v>57</v>
      </c>
      <c r="I536">
        <v>2</v>
      </c>
      <c r="L536" s="1">
        <v>5</v>
      </c>
      <c r="M536">
        <v>6</v>
      </c>
      <c r="N536" t="s">
        <v>34</v>
      </c>
      <c r="Q536" t="s">
        <v>1004</v>
      </c>
      <c r="S536" s="1">
        <v>2</v>
      </c>
      <c r="T536">
        <v>9</v>
      </c>
      <c r="U536" t="s">
        <v>52</v>
      </c>
      <c r="BD536" s="39">
        <v>42612</v>
      </c>
      <c r="BE536" s="23">
        <v>0.422916666666667</v>
      </c>
      <c r="BF536" s="10" t="str">
        <f t="shared" si="50"/>
        <v>30/08/2016 10:09</v>
      </c>
      <c r="BG536" s="35">
        <f t="shared" si="51"/>
        <v>42612.423611111109</v>
      </c>
      <c r="BH536" s="35">
        <f t="shared" si="52"/>
        <v>42612.416666666664</v>
      </c>
      <c r="BI536" t="str">
        <f t="shared" si="53"/>
        <v>30/08/2016 10:10:00</v>
      </c>
      <c r="BJ536" s="40" t="str">
        <f t="shared" si="54"/>
        <v>30/08/2016 10:00:00</v>
      </c>
      <c r="BK536">
        <f>VLOOKUP($BI536, [1]TableView_704030_20160816_20160!$D$2:$M$5095,3,FALSE)</f>
        <v>1024.2810808300001</v>
      </c>
      <c r="BL536">
        <f>VLOOKUP($BI536, [1]TableView_704030_20160816_20160!$D$2:$M$5095,8,FALSE)</f>
        <v>23.3333333333333</v>
      </c>
      <c r="BM536">
        <f>VLOOKUP($BI536, [1]TableView_704030_20160816_20160!$D$2:$M$5095,10,FALSE)</f>
        <v>0</v>
      </c>
      <c r="BN536">
        <f>VLOOKUP($BI536, [1]TableView_704030_20160816_20160!$D$2:$M$5095,4,FALSE)</f>
        <v>59</v>
      </c>
      <c r="BO536">
        <f>VLOOKUP($BI536, [1]TableView_704030_20160816_20160!$D$2:$M$5095,6,FALSE)</f>
        <v>165</v>
      </c>
      <c r="BP536">
        <f>VLOOKUP($BI536, [1]TableView_704030_20160816_20160!$D$2:$M$5095,7,FALSE)</f>
        <v>2.6</v>
      </c>
      <c r="BQ536">
        <f>VLOOKUP($BI536, [1]TableView_704030_20160816_20160!$D$2:$M$5095,2,FALSE)</f>
        <v>7</v>
      </c>
      <c r="BR536">
        <f>VLOOKUP($BJ536, [2]aacb8965d69cc6fd1cb3a5cae9e8ae7!$C$6:$F$853,4,FALSE)</f>
        <v>4</v>
      </c>
      <c r="BS536" s="15">
        <v>1</v>
      </c>
      <c r="BT536" t="str">
        <f t="shared" si="49"/>
        <v>30/08/2016 1</v>
      </c>
      <c r="BU536">
        <f>VLOOKUP($BT536, [3]Sheet1!$D$3:$T$89,4,FALSE)</f>
        <v>25</v>
      </c>
      <c r="BV536">
        <f>VLOOKUP($BT536, [3]Sheet1!$D$3:$T$89,5,FALSE)</f>
        <v>23</v>
      </c>
      <c r="BW536">
        <f>VLOOKUP($BT536, [3]Sheet1!$D$3:$T$89,8,FALSE)</f>
        <v>24</v>
      </c>
      <c r="BX536">
        <f>VLOOKUP($BT536, [3]Sheet1!$D$3:$T$89,9,FALSE)</f>
        <v>21</v>
      </c>
      <c r="BY536">
        <f>VLOOKUP($BT536, [3]Sheet1!$D$3:$T$89,12,FALSE)</f>
        <v>23</v>
      </c>
      <c r="BZ536">
        <f>VLOOKUP($BT536, [3]Sheet1!$D$3:$T$89,13,FALSE)</f>
        <v>20</v>
      </c>
      <c r="CA536" t="str">
        <f>VLOOKUP($BT536, [3]Sheet1!$D$3:$T$89,16,FALSE)</f>
        <v>N/A</v>
      </c>
      <c r="CB536" t="str">
        <f>VLOOKUP($BT536, [3]Sheet1!$D$3:$T$89,17,FALSE)</f>
        <v>N/A</v>
      </c>
      <c r="CD536" s="12">
        <v>42612</v>
      </c>
      <c r="CE536" s="2">
        <v>0.422916666666667</v>
      </c>
      <c r="CF536" s="2" t="s">
        <v>2073</v>
      </c>
      <c r="CG536" s="2">
        <v>42612.423611111109</v>
      </c>
      <c r="CH536" s="2">
        <v>42612.416666666664</v>
      </c>
      <c r="CI536" t="s">
        <v>2069</v>
      </c>
      <c r="CJ536" t="s">
        <v>1407</v>
      </c>
      <c r="CK536">
        <v>1024.2810808300001</v>
      </c>
      <c r="CL536">
        <v>23.3333333333333</v>
      </c>
      <c r="CM536">
        <v>0</v>
      </c>
      <c r="CN536">
        <v>59</v>
      </c>
      <c r="CO536">
        <v>165</v>
      </c>
      <c r="CP536">
        <v>2.6</v>
      </c>
      <c r="CQ536">
        <v>7</v>
      </c>
      <c r="CR536">
        <v>4</v>
      </c>
      <c r="CS536">
        <v>1</v>
      </c>
      <c r="CT536" t="s">
        <v>1408</v>
      </c>
      <c r="CU536">
        <v>25</v>
      </c>
      <c r="CV536">
        <v>23</v>
      </c>
      <c r="CW536">
        <v>24</v>
      </c>
      <c r="CX536">
        <v>21</v>
      </c>
      <c r="CY536">
        <v>23</v>
      </c>
      <c r="CZ536">
        <v>20</v>
      </c>
      <c r="DA536" t="s">
        <v>27</v>
      </c>
      <c r="DB536" t="s">
        <v>27</v>
      </c>
    </row>
    <row r="537" spans="1:106">
      <c r="A537" t="s">
        <v>6</v>
      </c>
      <c r="B537" s="17">
        <v>0</v>
      </c>
      <c r="D537" s="3">
        <v>6</v>
      </c>
      <c r="E537" s="1">
        <v>1</v>
      </c>
      <c r="F537" s="15">
        <v>1</v>
      </c>
      <c r="G537" s="15" t="s">
        <v>67</v>
      </c>
      <c r="H537" t="s">
        <v>57</v>
      </c>
      <c r="I537">
        <v>4</v>
      </c>
      <c r="L537" s="1">
        <v>5</v>
      </c>
      <c r="M537">
        <v>6</v>
      </c>
      <c r="N537" t="s">
        <v>34</v>
      </c>
      <c r="Q537" t="s">
        <v>1004</v>
      </c>
      <c r="S537" s="1">
        <v>1</v>
      </c>
      <c r="T537">
        <v>4</v>
      </c>
      <c r="U537" t="s">
        <v>65</v>
      </c>
      <c r="V537" t="s">
        <v>57</v>
      </c>
      <c r="W537">
        <v>1</v>
      </c>
      <c r="BD537" s="39">
        <v>42612</v>
      </c>
      <c r="BE537" s="23">
        <v>0.42361111111111099</v>
      </c>
      <c r="BF537" s="10" t="str">
        <f t="shared" si="50"/>
        <v>30/08/2016 10:10</v>
      </c>
      <c r="BG537" s="35">
        <f t="shared" si="51"/>
        <v>42612.423611111109</v>
      </c>
      <c r="BH537" s="35">
        <f t="shared" si="52"/>
        <v>42612.416666666664</v>
      </c>
      <c r="BI537" t="str">
        <f t="shared" si="53"/>
        <v>30/08/2016 10:10:00</v>
      </c>
      <c r="BJ537" s="40" t="str">
        <f t="shared" si="54"/>
        <v>30/08/2016 10:00:00</v>
      </c>
      <c r="BK537">
        <f>VLOOKUP($BI537, [1]TableView_704030_20160816_20160!$D$2:$M$5095,3,FALSE)</f>
        <v>1024.2810808300001</v>
      </c>
      <c r="BL537">
        <f>VLOOKUP($BI537, [1]TableView_704030_20160816_20160!$D$2:$M$5095,8,FALSE)</f>
        <v>23.3333333333333</v>
      </c>
      <c r="BM537">
        <f>VLOOKUP($BI537, [1]TableView_704030_20160816_20160!$D$2:$M$5095,10,FALSE)</f>
        <v>0</v>
      </c>
      <c r="BN537">
        <f>VLOOKUP($BI537, [1]TableView_704030_20160816_20160!$D$2:$M$5095,4,FALSE)</f>
        <v>59</v>
      </c>
      <c r="BO537">
        <f>VLOOKUP($BI537, [1]TableView_704030_20160816_20160!$D$2:$M$5095,6,FALSE)</f>
        <v>165</v>
      </c>
      <c r="BP537">
        <f>VLOOKUP($BI537, [1]TableView_704030_20160816_20160!$D$2:$M$5095,7,FALSE)</f>
        <v>2.6</v>
      </c>
      <c r="BQ537">
        <f>VLOOKUP($BI537, [1]TableView_704030_20160816_20160!$D$2:$M$5095,2,FALSE)</f>
        <v>7</v>
      </c>
      <c r="BR537">
        <f>VLOOKUP($BJ537, [2]aacb8965d69cc6fd1cb3a5cae9e8ae7!$C$6:$F$853,4,FALSE)</f>
        <v>4</v>
      </c>
      <c r="BS537" s="15">
        <v>1</v>
      </c>
      <c r="BT537" t="str">
        <f t="shared" si="49"/>
        <v>30/08/2016 1</v>
      </c>
      <c r="BU537">
        <f>VLOOKUP($BT537, [3]Sheet1!$D$3:$T$89,4,FALSE)</f>
        <v>25</v>
      </c>
      <c r="BV537">
        <f>VLOOKUP($BT537, [3]Sheet1!$D$3:$T$89,5,FALSE)</f>
        <v>23</v>
      </c>
      <c r="BW537">
        <f>VLOOKUP($BT537, [3]Sheet1!$D$3:$T$89,8,FALSE)</f>
        <v>24</v>
      </c>
      <c r="BX537">
        <f>VLOOKUP($BT537, [3]Sheet1!$D$3:$T$89,9,FALSE)</f>
        <v>21</v>
      </c>
      <c r="BY537">
        <f>VLOOKUP($BT537, [3]Sheet1!$D$3:$T$89,12,FALSE)</f>
        <v>23</v>
      </c>
      <c r="BZ537">
        <f>VLOOKUP($BT537, [3]Sheet1!$D$3:$T$89,13,FALSE)</f>
        <v>20</v>
      </c>
      <c r="CA537" t="str">
        <f>VLOOKUP($BT537, [3]Sheet1!$D$3:$T$89,16,FALSE)</f>
        <v>N/A</v>
      </c>
      <c r="CB537" t="str">
        <f>VLOOKUP($BT537, [3]Sheet1!$D$3:$T$89,17,FALSE)</f>
        <v>N/A</v>
      </c>
      <c r="CD537" s="12">
        <v>42612</v>
      </c>
      <c r="CE537" s="2">
        <v>0.42361111111111099</v>
      </c>
      <c r="CF537" s="2" t="s">
        <v>2074</v>
      </c>
      <c r="CG537" s="2">
        <v>42612.423611111109</v>
      </c>
      <c r="CH537" s="2">
        <v>42612.416666666664</v>
      </c>
      <c r="CI537" t="s">
        <v>2069</v>
      </c>
      <c r="CJ537" t="s">
        <v>1407</v>
      </c>
      <c r="CK537">
        <v>1024.2810808300001</v>
      </c>
      <c r="CL537">
        <v>23.3333333333333</v>
      </c>
      <c r="CM537">
        <v>0</v>
      </c>
      <c r="CN537">
        <v>59</v>
      </c>
      <c r="CO537">
        <v>165</v>
      </c>
      <c r="CP537">
        <v>2.6</v>
      </c>
      <c r="CQ537">
        <v>7</v>
      </c>
      <c r="CR537">
        <v>4</v>
      </c>
      <c r="CS537">
        <v>1</v>
      </c>
      <c r="CT537" t="s">
        <v>1408</v>
      </c>
      <c r="CU537">
        <v>25</v>
      </c>
      <c r="CV537">
        <v>23</v>
      </c>
      <c r="CW537">
        <v>24</v>
      </c>
      <c r="CX537">
        <v>21</v>
      </c>
      <c r="CY537">
        <v>23</v>
      </c>
      <c r="CZ537">
        <v>20</v>
      </c>
      <c r="DA537" t="s">
        <v>27</v>
      </c>
      <c r="DB537" t="s">
        <v>27</v>
      </c>
    </row>
    <row r="538" spans="1:106">
      <c r="A538" t="s">
        <v>7</v>
      </c>
      <c r="D538" s="3">
        <v>7</v>
      </c>
      <c r="E538" s="1">
        <v>1</v>
      </c>
      <c r="F538" s="15">
        <v>1</v>
      </c>
      <c r="G538" s="15" t="s">
        <v>67</v>
      </c>
      <c r="H538" t="s">
        <v>57</v>
      </c>
      <c r="I538">
        <v>6</v>
      </c>
      <c r="L538" s="1">
        <v>2</v>
      </c>
      <c r="M538">
        <v>6</v>
      </c>
      <c r="N538" t="s">
        <v>34</v>
      </c>
      <c r="S538" s="1">
        <v>1</v>
      </c>
      <c r="T538">
        <v>3</v>
      </c>
      <c r="U538" t="s">
        <v>34</v>
      </c>
      <c r="Z538" s="1">
        <v>1</v>
      </c>
      <c r="AA538">
        <v>9</v>
      </c>
      <c r="AB538" t="s">
        <v>52</v>
      </c>
      <c r="AG538" s="1">
        <v>1</v>
      </c>
      <c r="AH538">
        <v>6</v>
      </c>
      <c r="AI538" t="s">
        <v>35</v>
      </c>
      <c r="BD538" s="39">
        <v>42612</v>
      </c>
      <c r="BE538" s="23">
        <v>0.42430555555555599</v>
      </c>
      <c r="BF538" s="10" t="str">
        <f t="shared" si="50"/>
        <v>30/08/2016 10:11</v>
      </c>
      <c r="BG538" s="35">
        <f t="shared" si="51"/>
        <v>42612.423611111109</v>
      </c>
      <c r="BH538" s="35">
        <f t="shared" si="52"/>
        <v>42612.416666666664</v>
      </c>
      <c r="BI538" t="str">
        <f t="shared" si="53"/>
        <v>30/08/2016 10:10:00</v>
      </c>
      <c r="BJ538" s="40" t="str">
        <f t="shared" si="54"/>
        <v>30/08/2016 10:00:00</v>
      </c>
      <c r="BK538">
        <f>VLOOKUP($BI538, [1]TableView_704030_20160816_20160!$D$2:$M$5095,3,FALSE)</f>
        <v>1024.2810808300001</v>
      </c>
      <c r="BL538">
        <f>VLOOKUP($BI538, [1]TableView_704030_20160816_20160!$D$2:$M$5095,8,FALSE)</f>
        <v>23.3333333333333</v>
      </c>
      <c r="BM538">
        <f>VLOOKUP($BI538, [1]TableView_704030_20160816_20160!$D$2:$M$5095,10,FALSE)</f>
        <v>0</v>
      </c>
      <c r="BN538">
        <f>VLOOKUP($BI538, [1]TableView_704030_20160816_20160!$D$2:$M$5095,4,FALSE)</f>
        <v>59</v>
      </c>
      <c r="BO538">
        <f>VLOOKUP($BI538, [1]TableView_704030_20160816_20160!$D$2:$M$5095,6,FALSE)</f>
        <v>165</v>
      </c>
      <c r="BP538">
        <f>VLOOKUP($BI538, [1]TableView_704030_20160816_20160!$D$2:$M$5095,7,FALSE)</f>
        <v>2.6</v>
      </c>
      <c r="BQ538">
        <f>VLOOKUP($BI538, [1]TableView_704030_20160816_20160!$D$2:$M$5095,2,FALSE)</f>
        <v>7</v>
      </c>
      <c r="BR538">
        <f>VLOOKUP($BJ538, [2]aacb8965d69cc6fd1cb3a5cae9e8ae7!$C$6:$F$853,4,FALSE)</f>
        <v>4</v>
      </c>
      <c r="BS538" s="15">
        <v>1</v>
      </c>
      <c r="BT538" t="str">
        <f t="shared" si="49"/>
        <v>30/08/2016 1</v>
      </c>
      <c r="BU538">
        <f>VLOOKUP($BT538, [3]Sheet1!$D$3:$T$89,4,FALSE)</f>
        <v>25</v>
      </c>
      <c r="BV538">
        <f>VLOOKUP($BT538, [3]Sheet1!$D$3:$T$89,5,FALSE)</f>
        <v>23</v>
      </c>
      <c r="BW538">
        <f>VLOOKUP($BT538, [3]Sheet1!$D$3:$T$89,8,FALSE)</f>
        <v>24</v>
      </c>
      <c r="BX538">
        <f>VLOOKUP($BT538, [3]Sheet1!$D$3:$T$89,9,FALSE)</f>
        <v>21</v>
      </c>
      <c r="BY538">
        <f>VLOOKUP($BT538, [3]Sheet1!$D$3:$T$89,12,FALSE)</f>
        <v>23</v>
      </c>
      <c r="BZ538">
        <f>VLOOKUP($BT538, [3]Sheet1!$D$3:$T$89,13,FALSE)</f>
        <v>20</v>
      </c>
      <c r="CA538" t="str">
        <f>VLOOKUP($BT538, [3]Sheet1!$D$3:$T$89,16,FALSE)</f>
        <v>N/A</v>
      </c>
      <c r="CB538" t="str">
        <f>VLOOKUP($BT538, [3]Sheet1!$D$3:$T$89,17,FALSE)</f>
        <v>N/A</v>
      </c>
      <c r="CD538" s="12">
        <v>42612</v>
      </c>
      <c r="CE538" s="2">
        <v>0.42430555555555599</v>
      </c>
      <c r="CF538" s="2" t="s">
        <v>2075</v>
      </c>
      <c r="CG538" s="2">
        <v>42612.423611111109</v>
      </c>
      <c r="CH538" s="2">
        <v>42612.416666666664</v>
      </c>
      <c r="CI538" t="s">
        <v>2069</v>
      </c>
      <c r="CJ538" t="s">
        <v>1407</v>
      </c>
      <c r="CK538">
        <v>1024.2810808300001</v>
      </c>
      <c r="CL538">
        <v>23.3333333333333</v>
      </c>
      <c r="CM538">
        <v>0</v>
      </c>
      <c r="CN538">
        <v>59</v>
      </c>
      <c r="CO538">
        <v>165</v>
      </c>
      <c r="CP538">
        <v>2.6</v>
      </c>
      <c r="CQ538">
        <v>7</v>
      </c>
      <c r="CR538">
        <v>4</v>
      </c>
      <c r="CS538">
        <v>1</v>
      </c>
      <c r="CT538" t="s">
        <v>1408</v>
      </c>
      <c r="CU538">
        <v>25</v>
      </c>
      <c r="CV538">
        <v>23</v>
      </c>
      <c r="CW538">
        <v>24</v>
      </c>
      <c r="CX538">
        <v>21</v>
      </c>
      <c r="CY538">
        <v>23</v>
      </c>
      <c r="CZ538">
        <v>20</v>
      </c>
      <c r="DA538" t="s">
        <v>27</v>
      </c>
      <c r="DB538" t="s">
        <v>27</v>
      </c>
    </row>
    <row r="539" spans="1:106">
      <c r="D539" s="3">
        <v>8</v>
      </c>
      <c r="E539" s="1">
        <v>1</v>
      </c>
      <c r="F539" s="15">
        <v>1</v>
      </c>
      <c r="G539" s="15" t="s">
        <v>33</v>
      </c>
      <c r="L539" s="1">
        <v>4</v>
      </c>
      <c r="M539">
        <v>6</v>
      </c>
      <c r="N539" t="s">
        <v>34</v>
      </c>
      <c r="Q539" t="s">
        <v>951</v>
      </c>
      <c r="S539" s="1">
        <v>1</v>
      </c>
      <c r="T539">
        <v>5</v>
      </c>
      <c r="U539" t="s">
        <v>40</v>
      </c>
      <c r="V539" t="s">
        <v>57</v>
      </c>
      <c r="W539">
        <v>2</v>
      </c>
      <c r="Z539" s="1">
        <v>1</v>
      </c>
      <c r="AA539">
        <v>5</v>
      </c>
      <c r="AB539" t="s">
        <v>54</v>
      </c>
      <c r="BD539" s="39">
        <v>42612</v>
      </c>
      <c r="BE539" s="23">
        <v>0.42499999999999999</v>
      </c>
      <c r="BF539" s="10" t="str">
        <f t="shared" si="50"/>
        <v>30/08/2016 10:12</v>
      </c>
      <c r="BG539" s="35">
        <f t="shared" si="51"/>
        <v>42612.423611111109</v>
      </c>
      <c r="BH539" s="35">
        <f t="shared" si="52"/>
        <v>42612.416666666664</v>
      </c>
      <c r="BI539" t="str">
        <f t="shared" si="53"/>
        <v>30/08/2016 10:10:00</v>
      </c>
      <c r="BJ539" s="40" t="str">
        <f t="shared" si="54"/>
        <v>30/08/2016 10:00:00</v>
      </c>
      <c r="BK539">
        <f>VLOOKUP($BI539, [1]TableView_704030_20160816_20160!$D$2:$M$5095,3,FALSE)</f>
        <v>1024.2810808300001</v>
      </c>
      <c r="BL539">
        <f>VLOOKUP($BI539, [1]TableView_704030_20160816_20160!$D$2:$M$5095,8,FALSE)</f>
        <v>23.3333333333333</v>
      </c>
      <c r="BM539">
        <f>VLOOKUP($BI539, [1]TableView_704030_20160816_20160!$D$2:$M$5095,10,FALSE)</f>
        <v>0</v>
      </c>
      <c r="BN539">
        <f>VLOOKUP($BI539, [1]TableView_704030_20160816_20160!$D$2:$M$5095,4,FALSE)</f>
        <v>59</v>
      </c>
      <c r="BO539">
        <f>VLOOKUP($BI539, [1]TableView_704030_20160816_20160!$D$2:$M$5095,6,FALSE)</f>
        <v>165</v>
      </c>
      <c r="BP539">
        <f>VLOOKUP($BI539, [1]TableView_704030_20160816_20160!$D$2:$M$5095,7,FALSE)</f>
        <v>2.6</v>
      </c>
      <c r="BQ539">
        <f>VLOOKUP($BI539, [1]TableView_704030_20160816_20160!$D$2:$M$5095,2,FALSE)</f>
        <v>7</v>
      </c>
      <c r="BR539">
        <f>VLOOKUP($BJ539, [2]aacb8965d69cc6fd1cb3a5cae9e8ae7!$C$6:$F$853,4,FALSE)</f>
        <v>4</v>
      </c>
      <c r="BS539" s="15">
        <v>1</v>
      </c>
      <c r="BT539" t="str">
        <f t="shared" si="49"/>
        <v>30/08/2016 1</v>
      </c>
      <c r="BU539">
        <f>VLOOKUP($BT539, [3]Sheet1!$D$3:$T$89,4,FALSE)</f>
        <v>25</v>
      </c>
      <c r="BV539">
        <f>VLOOKUP($BT539, [3]Sheet1!$D$3:$T$89,5,FALSE)</f>
        <v>23</v>
      </c>
      <c r="BW539">
        <f>VLOOKUP($BT539, [3]Sheet1!$D$3:$T$89,8,FALSE)</f>
        <v>24</v>
      </c>
      <c r="BX539">
        <f>VLOOKUP($BT539, [3]Sheet1!$D$3:$T$89,9,FALSE)</f>
        <v>21</v>
      </c>
      <c r="BY539">
        <f>VLOOKUP($BT539, [3]Sheet1!$D$3:$T$89,12,FALSE)</f>
        <v>23</v>
      </c>
      <c r="BZ539">
        <f>VLOOKUP($BT539, [3]Sheet1!$D$3:$T$89,13,FALSE)</f>
        <v>20</v>
      </c>
      <c r="CA539" t="str">
        <f>VLOOKUP($BT539, [3]Sheet1!$D$3:$T$89,16,FALSE)</f>
        <v>N/A</v>
      </c>
      <c r="CB539" t="str">
        <f>VLOOKUP($BT539, [3]Sheet1!$D$3:$T$89,17,FALSE)</f>
        <v>N/A</v>
      </c>
      <c r="CD539" s="12">
        <v>42612</v>
      </c>
      <c r="CE539" s="2">
        <v>0.42499999999999999</v>
      </c>
      <c r="CF539" s="2" t="s">
        <v>2076</v>
      </c>
      <c r="CG539" s="2">
        <v>42612.423611111109</v>
      </c>
      <c r="CH539" s="2">
        <v>42612.416666666664</v>
      </c>
      <c r="CI539" t="s">
        <v>2069</v>
      </c>
      <c r="CJ539" t="s">
        <v>1407</v>
      </c>
      <c r="CK539">
        <v>1024.2810808300001</v>
      </c>
      <c r="CL539">
        <v>23.3333333333333</v>
      </c>
      <c r="CM539">
        <v>0</v>
      </c>
      <c r="CN539">
        <v>59</v>
      </c>
      <c r="CO539">
        <v>165</v>
      </c>
      <c r="CP539">
        <v>2.6</v>
      </c>
      <c r="CQ539">
        <v>7</v>
      </c>
      <c r="CR539">
        <v>4</v>
      </c>
      <c r="CS539">
        <v>1</v>
      </c>
      <c r="CT539" t="s">
        <v>1408</v>
      </c>
      <c r="CU539">
        <v>25</v>
      </c>
      <c r="CV539">
        <v>23</v>
      </c>
      <c r="CW539">
        <v>24</v>
      </c>
      <c r="CX539">
        <v>21</v>
      </c>
      <c r="CY539">
        <v>23</v>
      </c>
      <c r="CZ539">
        <v>20</v>
      </c>
      <c r="DA539" t="s">
        <v>27</v>
      </c>
      <c r="DB539" t="s">
        <v>27</v>
      </c>
    </row>
    <row r="540" spans="1:106">
      <c r="D540" s="3">
        <v>9</v>
      </c>
      <c r="E540" s="1">
        <v>1</v>
      </c>
      <c r="F540" s="15">
        <v>3</v>
      </c>
      <c r="G540" s="15" t="s">
        <v>33</v>
      </c>
      <c r="L540" s="1">
        <v>4</v>
      </c>
      <c r="M540">
        <v>6</v>
      </c>
      <c r="N540" t="s">
        <v>34</v>
      </c>
      <c r="Q540" t="s">
        <v>1005</v>
      </c>
      <c r="S540" s="1">
        <v>1</v>
      </c>
      <c r="T540">
        <v>8</v>
      </c>
      <c r="U540" t="s">
        <v>33</v>
      </c>
      <c r="BD540" s="39">
        <v>42612</v>
      </c>
      <c r="BE540" s="23">
        <v>0.42569444444444399</v>
      </c>
      <c r="BF540" s="10" t="str">
        <f t="shared" si="50"/>
        <v>30/08/2016 10:13</v>
      </c>
      <c r="BG540" s="35">
        <f t="shared" si="51"/>
        <v>42612.423611111109</v>
      </c>
      <c r="BH540" s="35">
        <f t="shared" si="52"/>
        <v>42612.416666666664</v>
      </c>
      <c r="BI540" t="str">
        <f t="shared" si="53"/>
        <v>30/08/2016 10:10:00</v>
      </c>
      <c r="BJ540" s="40" t="str">
        <f t="shared" si="54"/>
        <v>30/08/2016 10:00:00</v>
      </c>
      <c r="BK540">
        <f>VLOOKUP($BI540, [1]TableView_704030_20160816_20160!$D$2:$M$5095,3,FALSE)</f>
        <v>1024.2810808300001</v>
      </c>
      <c r="BL540">
        <f>VLOOKUP($BI540, [1]TableView_704030_20160816_20160!$D$2:$M$5095,8,FALSE)</f>
        <v>23.3333333333333</v>
      </c>
      <c r="BM540">
        <f>VLOOKUP($BI540, [1]TableView_704030_20160816_20160!$D$2:$M$5095,10,FALSE)</f>
        <v>0</v>
      </c>
      <c r="BN540">
        <f>VLOOKUP($BI540, [1]TableView_704030_20160816_20160!$D$2:$M$5095,4,FALSE)</f>
        <v>59</v>
      </c>
      <c r="BO540">
        <f>VLOOKUP($BI540, [1]TableView_704030_20160816_20160!$D$2:$M$5095,6,FALSE)</f>
        <v>165</v>
      </c>
      <c r="BP540">
        <f>VLOOKUP($BI540, [1]TableView_704030_20160816_20160!$D$2:$M$5095,7,FALSE)</f>
        <v>2.6</v>
      </c>
      <c r="BQ540">
        <f>VLOOKUP($BI540, [1]TableView_704030_20160816_20160!$D$2:$M$5095,2,FALSE)</f>
        <v>7</v>
      </c>
      <c r="BR540">
        <f>VLOOKUP($BJ540, [2]aacb8965d69cc6fd1cb3a5cae9e8ae7!$C$6:$F$853,4,FALSE)</f>
        <v>4</v>
      </c>
      <c r="BS540" s="15">
        <v>1</v>
      </c>
      <c r="BT540" t="str">
        <f t="shared" si="49"/>
        <v>30/08/2016 1</v>
      </c>
      <c r="BU540">
        <f>VLOOKUP($BT540, [3]Sheet1!$D$3:$T$89,4,FALSE)</f>
        <v>25</v>
      </c>
      <c r="BV540">
        <f>VLOOKUP($BT540, [3]Sheet1!$D$3:$T$89,5,FALSE)</f>
        <v>23</v>
      </c>
      <c r="BW540">
        <f>VLOOKUP($BT540, [3]Sheet1!$D$3:$T$89,8,FALSE)</f>
        <v>24</v>
      </c>
      <c r="BX540">
        <f>VLOOKUP($BT540, [3]Sheet1!$D$3:$T$89,9,FALSE)</f>
        <v>21</v>
      </c>
      <c r="BY540">
        <f>VLOOKUP($BT540, [3]Sheet1!$D$3:$T$89,12,FALSE)</f>
        <v>23</v>
      </c>
      <c r="BZ540">
        <f>VLOOKUP($BT540, [3]Sheet1!$D$3:$T$89,13,FALSE)</f>
        <v>20</v>
      </c>
      <c r="CA540" t="str">
        <f>VLOOKUP($BT540, [3]Sheet1!$D$3:$T$89,16,FALSE)</f>
        <v>N/A</v>
      </c>
      <c r="CB540" t="str">
        <f>VLOOKUP($BT540, [3]Sheet1!$D$3:$T$89,17,FALSE)</f>
        <v>N/A</v>
      </c>
      <c r="CD540" s="12">
        <v>42612</v>
      </c>
      <c r="CE540" s="2">
        <v>0.42569444444444399</v>
      </c>
      <c r="CF540" s="2" t="s">
        <v>2077</v>
      </c>
      <c r="CG540" s="2">
        <v>42612.423611111109</v>
      </c>
      <c r="CH540" s="2">
        <v>42612.416666666664</v>
      </c>
      <c r="CI540" t="s">
        <v>2069</v>
      </c>
      <c r="CJ540" t="s">
        <v>1407</v>
      </c>
      <c r="CK540">
        <v>1024.2810808300001</v>
      </c>
      <c r="CL540">
        <v>23.3333333333333</v>
      </c>
      <c r="CM540">
        <v>0</v>
      </c>
      <c r="CN540">
        <v>59</v>
      </c>
      <c r="CO540">
        <v>165</v>
      </c>
      <c r="CP540">
        <v>2.6</v>
      </c>
      <c r="CQ540">
        <v>7</v>
      </c>
      <c r="CR540">
        <v>4</v>
      </c>
      <c r="CS540">
        <v>1</v>
      </c>
      <c r="CT540" t="s">
        <v>1408</v>
      </c>
      <c r="CU540">
        <v>25</v>
      </c>
      <c r="CV540">
        <v>23</v>
      </c>
      <c r="CW540">
        <v>24</v>
      </c>
      <c r="CX540">
        <v>21</v>
      </c>
      <c r="CY540">
        <v>23</v>
      </c>
      <c r="CZ540">
        <v>20</v>
      </c>
      <c r="DA540" t="s">
        <v>27</v>
      </c>
      <c r="DB540" t="s">
        <v>27</v>
      </c>
    </row>
    <row r="541" spans="1:106">
      <c r="D541" s="3">
        <v>10</v>
      </c>
      <c r="E541" s="1">
        <v>1</v>
      </c>
      <c r="F541" s="15">
        <v>1</v>
      </c>
      <c r="G541" s="15" t="s">
        <v>33</v>
      </c>
      <c r="L541" s="1">
        <v>5</v>
      </c>
      <c r="M541">
        <v>6</v>
      </c>
      <c r="N541" t="s">
        <v>34</v>
      </c>
      <c r="Q541" t="s">
        <v>1012</v>
      </c>
      <c r="BD541" s="39">
        <v>42612</v>
      </c>
      <c r="BE541" s="23">
        <v>0.42638888888888898</v>
      </c>
      <c r="BF541" s="10" t="str">
        <f t="shared" si="50"/>
        <v>30/08/2016 10:14</v>
      </c>
      <c r="BG541" s="35">
        <f t="shared" si="51"/>
        <v>42612.423611111109</v>
      </c>
      <c r="BH541" s="35">
        <f t="shared" si="52"/>
        <v>42612.416666666664</v>
      </c>
      <c r="BI541" t="str">
        <f t="shared" si="53"/>
        <v>30/08/2016 10:10:00</v>
      </c>
      <c r="BJ541" s="40" t="str">
        <f t="shared" si="54"/>
        <v>30/08/2016 10:00:00</v>
      </c>
      <c r="BK541">
        <f>VLOOKUP($BI541, [1]TableView_704030_20160816_20160!$D$2:$M$5095,3,FALSE)</f>
        <v>1024.2810808300001</v>
      </c>
      <c r="BL541">
        <f>VLOOKUP($BI541, [1]TableView_704030_20160816_20160!$D$2:$M$5095,8,FALSE)</f>
        <v>23.3333333333333</v>
      </c>
      <c r="BM541">
        <f>VLOOKUP($BI541, [1]TableView_704030_20160816_20160!$D$2:$M$5095,10,FALSE)</f>
        <v>0</v>
      </c>
      <c r="BN541">
        <f>VLOOKUP($BI541, [1]TableView_704030_20160816_20160!$D$2:$M$5095,4,FALSE)</f>
        <v>59</v>
      </c>
      <c r="BO541">
        <f>VLOOKUP($BI541, [1]TableView_704030_20160816_20160!$D$2:$M$5095,6,FALSE)</f>
        <v>165</v>
      </c>
      <c r="BP541">
        <f>VLOOKUP($BI541, [1]TableView_704030_20160816_20160!$D$2:$M$5095,7,FALSE)</f>
        <v>2.6</v>
      </c>
      <c r="BQ541">
        <f>VLOOKUP($BI541, [1]TableView_704030_20160816_20160!$D$2:$M$5095,2,FALSE)</f>
        <v>7</v>
      </c>
      <c r="BR541">
        <f>VLOOKUP($BJ541, [2]aacb8965d69cc6fd1cb3a5cae9e8ae7!$C$6:$F$853,4,FALSE)</f>
        <v>4</v>
      </c>
      <c r="BS541" s="15">
        <v>1</v>
      </c>
      <c r="BT541" t="str">
        <f t="shared" si="49"/>
        <v>30/08/2016 1</v>
      </c>
      <c r="BU541">
        <f>VLOOKUP($BT541, [3]Sheet1!$D$3:$T$89,4,FALSE)</f>
        <v>25</v>
      </c>
      <c r="BV541">
        <f>VLOOKUP($BT541, [3]Sheet1!$D$3:$T$89,5,FALSE)</f>
        <v>23</v>
      </c>
      <c r="BW541">
        <f>VLOOKUP($BT541, [3]Sheet1!$D$3:$T$89,8,FALSE)</f>
        <v>24</v>
      </c>
      <c r="BX541">
        <f>VLOOKUP($BT541, [3]Sheet1!$D$3:$T$89,9,FALSE)</f>
        <v>21</v>
      </c>
      <c r="BY541">
        <f>VLOOKUP($BT541, [3]Sheet1!$D$3:$T$89,12,FALSE)</f>
        <v>23</v>
      </c>
      <c r="BZ541">
        <f>VLOOKUP($BT541, [3]Sheet1!$D$3:$T$89,13,FALSE)</f>
        <v>20</v>
      </c>
      <c r="CA541" t="str">
        <f>VLOOKUP($BT541, [3]Sheet1!$D$3:$T$89,16,FALSE)</f>
        <v>N/A</v>
      </c>
      <c r="CB541" t="str">
        <f>VLOOKUP($BT541, [3]Sheet1!$D$3:$T$89,17,FALSE)</f>
        <v>N/A</v>
      </c>
      <c r="CD541" s="12">
        <v>42612</v>
      </c>
      <c r="CE541" s="2">
        <v>0.42638888888888898</v>
      </c>
      <c r="CF541" s="2" t="s">
        <v>2078</v>
      </c>
      <c r="CG541" s="2">
        <v>42612.423611111109</v>
      </c>
      <c r="CH541" s="2">
        <v>42612.416666666664</v>
      </c>
      <c r="CI541" t="s">
        <v>2069</v>
      </c>
      <c r="CJ541" t="s">
        <v>1407</v>
      </c>
      <c r="CK541">
        <v>1024.2810808300001</v>
      </c>
      <c r="CL541">
        <v>23.3333333333333</v>
      </c>
      <c r="CM541">
        <v>0</v>
      </c>
      <c r="CN541">
        <v>59</v>
      </c>
      <c r="CO541">
        <v>165</v>
      </c>
      <c r="CP541">
        <v>2.6</v>
      </c>
      <c r="CQ541">
        <v>7</v>
      </c>
      <c r="CR541">
        <v>4</v>
      </c>
      <c r="CS541">
        <v>1</v>
      </c>
      <c r="CT541" t="s">
        <v>1408</v>
      </c>
      <c r="CU541">
        <v>25</v>
      </c>
      <c r="CV541">
        <v>23</v>
      </c>
      <c r="CW541">
        <v>24</v>
      </c>
      <c r="CX541">
        <v>21</v>
      </c>
      <c r="CY541">
        <v>23</v>
      </c>
      <c r="CZ541">
        <v>20</v>
      </c>
      <c r="DA541" t="s">
        <v>27</v>
      </c>
      <c r="DB541" t="s">
        <v>27</v>
      </c>
    </row>
    <row r="542" spans="1:106">
      <c r="D542" s="3">
        <v>11</v>
      </c>
      <c r="E542" s="1">
        <v>1</v>
      </c>
      <c r="F542" s="15">
        <v>1</v>
      </c>
      <c r="G542" s="15" t="s">
        <v>33</v>
      </c>
      <c r="L542" s="1">
        <v>4</v>
      </c>
      <c r="M542">
        <v>6</v>
      </c>
      <c r="N542" t="s">
        <v>34</v>
      </c>
      <c r="Q542" t="s">
        <v>973</v>
      </c>
      <c r="S542" s="1">
        <v>1</v>
      </c>
      <c r="T542">
        <v>8</v>
      </c>
      <c r="U542" t="s">
        <v>110</v>
      </c>
      <c r="V542" t="s">
        <v>57</v>
      </c>
      <c r="W542">
        <v>3</v>
      </c>
      <c r="BD542" s="39">
        <v>42612</v>
      </c>
      <c r="BE542" s="23">
        <v>0.42708333333333298</v>
      </c>
      <c r="BF542" s="10" t="str">
        <f t="shared" si="50"/>
        <v>30/08/2016 10:15</v>
      </c>
      <c r="BG542" s="35">
        <f t="shared" si="51"/>
        <v>42612.430555555555</v>
      </c>
      <c r="BH542" s="35">
        <f t="shared" si="52"/>
        <v>42612.4375</v>
      </c>
      <c r="BI542" t="str">
        <f t="shared" si="53"/>
        <v>30/08/2016 10:20:00</v>
      </c>
      <c r="BJ542" s="40" t="str">
        <f t="shared" si="54"/>
        <v>30/08/2016 10:30:00</v>
      </c>
      <c r="BK542">
        <f>VLOOKUP($BI542, [1]TableView_704030_20160816_20160!$D$2:$M$5095,3,FALSE)</f>
        <v>1024.21335305</v>
      </c>
      <c r="BL542">
        <f>VLOOKUP($BI542, [1]TableView_704030_20160816_20160!$D$2:$M$5095,8,FALSE)</f>
        <v>23.7222222222222</v>
      </c>
      <c r="BM542">
        <f>VLOOKUP($BI542, [1]TableView_704030_20160816_20160!$D$2:$M$5095,10,FALSE)</f>
        <v>0</v>
      </c>
      <c r="BN542">
        <f>VLOOKUP($BI542, [1]TableView_704030_20160816_20160!$D$2:$M$5095,4,FALSE)</f>
        <v>56</v>
      </c>
      <c r="BO542">
        <f>VLOOKUP($BI542, [1]TableView_704030_20160816_20160!$D$2:$M$5095,6,FALSE)</f>
        <v>160</v>
      </c>
      <c r="BP542">
        <f>VLOOKUP($BI542, [1]TableView_704030_20160816_20160!$D$2:$M$5095,7,FALSE)</f>
        <v>2.6</v>
      </c>
      <c r="BQ542">
        <f>VLOOKUP($BI542, [1]TableView_704030_20160816_20160!$D$2:$M$5095,2,FALSE)</f>
        <v>7</v>
      </c>
      <c r="BR542">
        <f>VLOOKUP($BJ542, [2]aacb8965d69cc6fd1cb3a5cae9e8ae7!$C$6:$F$853,4,FALSE)</f>
        <v>4.5</v>
      </c>
      <c r="BS542" s="15">
        <v>1</v>
      </c>
      <c r="BT542" t="str">
        <f t="shared" si="49"/>
        <v>30/08/2016 1</v>
      </c>
      <c r="BU542">
        <f>VLOOKUP($BT542, [3]Sheet1!$D$3:$T$89,4,FALSE)</f>
        <v>25</v>
      </c>
      <c r="BV542">
        <f>VLOOKUP($BT542, [3]Sheet1!$D$3:$T$89,5,FALSE)</f>
        <v>23</v>
      </c>
      <c r="BW542">
        <f>VLOOKUP($BT542, [3]Sheet1!$D$3:$T$89,8,FALSE)</f>
        <v>24</v>
      </c>
      <c r="BX542">
        <f>VLOOKUP($BT542, [3]Sheet1!$D$3:$T$89,9,FALSE)</f>
        <v>21</v>
      </c>
      <c r="BY542">
        <f>VLOOKUP($BT542, [3]Sheet1!$D$3:$T$89,12,FALSE)</f>
        <v>23</v>
      </c>
      <c r="BZ542">
        <f>VLOOKUP($BT542, [3]Sheet1!$D$3:$T$89,13,FALSE)</f>
        <v>20</v>
      </c>
      <c r="CA542" t="str">
        <f>VLOOKUP($BT542, [3]Sheet1!$D$3:$T$89,16,FALSE)</f>
        <v>N/A</v>
      </c>
      <c r="CB542" t="str">
        <f>VLOOKUP($BT542, [3]Sheet1!$D$3:$T$89,17,FALSE)</f>
        <v>N/A</v>
      </c>
      <c r="CD542" s="12">
        <v>42612</v>
      </c>
      <c r="CE542" s="2">
        <v>0.42708333333333298</v>
      </c>
      <c r="CF542" s="2" t="s">
        <v>2079</v>
      </c>
      <c r="CG542" s="2">
        <v>42612.430555555555</v>
      </c>
      <c r="CH542" s="2">
        <v>42612.4375</v>
      </c>
      <c r="CI542" t="s">
        <v>2080</v>
      </c>
      <c r="CJ542" t="s">
        <v>2081</v>
      </c>
      <c r="CK542">
        <v>1024.21335305</v>
      </c>
      <c r="CL542">
        <v>23.7222222222222</v>
      </c>
      <c r="CM542">
        <v>0</v>
      </c>
      <c r="CN542">
        <v>56</v>
      </c>
      <c r="CO542">
        <v>160</v>
      </c>
      <c r="CP542">
        <v>2.6</v>
      </c>
      <c r="CQ542">
        <v>7</v>
      </c>
      <c r="CR542">
        <v>4.5</v>
      </c>
      <c r="CS542">
        <v>1</v>
      </c>
      <c r="CT542" t="s">
        <v>1408</v>
      </c>
      <c r="CU542">
        <v>25</v>
      </c>
      <c r="CV542">
        <v>23</v>
      </c>
      <c r="CW542">
        <v>24</v>
      </c>
      <c r="CX542">
        <v>21</v>
      </c>
      <c r="CY542">
        <v>23</v>
      </c>
      <c r="CZ542">
        <v>20</v>
      </c>
      <c r="DA542" t="s">
        <v>27</v>
      </c>
      <c r="DB542" t="s">
        <v>27</v>
      </c>
    </row>
    <row r="543" spans="1:106">
      <c r="D543" s="3">
        <v>12</v>
      </c>
      <c r="E543" s="1">
        <v>1</v>
      </c>
      <c r="F543" s="15">
        <v>4</v>
      </c>
      <c r="G543" s="15" t="s">
        <v>304</v>
      </c>
      <c r="H543" t="s">
        <v>57</v>
      </c>
      <c r="I543">
        <v>1</v>
      </c>
      <c r="L543" s="1">
        <v>1</v>
      </c>
      <c r="M543">
        <v>3</v>
      </c>
      <c r="N543" t="s">
        <v>33</v>
      </c>
      <c r="S543" s="1">
        <v>2</v>
      </c>
      <c r="T543">
        <v>6</v>
      </c>
      <c r="U543" t="s">
        <v>34</v>
      </c>
      <c r="BD543" s="39">
        <v>42612</v>
      </c>
      <c r="BE543" s="23">
        <v>0.42777777777777798</v>
      </c>
      <c r="BF543" s="10" t="str">
        <f t="shared" si="50"/>
        <v>30/08/2016 10:16</v>
      </c>
      <c r="BG543" s="35">
        <f t="shared" si="51"/>
        <v>42612.430555555555</v>
      </c>
      <c r="BH543" s="35">
        <f t="shared" si="52"/>
        <v>42612.4375</v>
      </c>
      <c r="BI543" t="str">
        <f t="shared" si="53"/>
        <v>30/08/2016 10:20:00</v>
      </c>
      <c r="BJ543" s="40" t="str">
        <f t="shared" si="54"/>
        <v>30/08/2016 10:30:00</v>
      </c>
      <c r="BK543">
        <f>VLOOKUP($BI543, [1]TableView_704030_20160816_20160!$D$2:$M$5095,3,FALSE)</f>
        <v>1024.21335305</v>
      </c>
      <c r="BL543">
        <f>VLOOKUP($BI543, [1]TableView_704030_20160816_20160!$D$2:$M$5095,8,FALSE)</f>
        <v>23.7222222222222</v>
      </c>
      <c r="BM543">
        <f>VLOOKUP($BI543, [1]TableView_704030_20160816_20160!$D$2:$M$5095,10,FALSE)</f>
        <v>0</v>
      </c>
      <c r="BN543">
        <f>VLOOKUP($BI543, [1]TableView_704030_20160816_20160!$D$2:$M$5095,4,FALSE)</f>
        <v>56</v>
      </c>
      <c r="BO543">
        <f>VLOOKUP($BI543, [1]TableView_704030_20160816_20160!$D$2:$M$5095,6,FALSE)</f>
        <v>160</v>
      </c>
      <c r="BP543">
        <f>VLOOKUP($BI543, [1]TableView_704030_20160816_20160!$D$2:$M$5095,7,FALSE)</f>
        <v>2.6</v>
      </c>
      <c r="BQ543">
        <f>VLOOKUP($BI543, [1]TableView_704030_20160816_20160!$D$2:$M$5095,2,FALSE)</f>
        <v>7</v>
      </c>
      <c r="BR543">
        <f>VLOOKUP($BJ543, [2]aacb8965d69cc6fd1cb3a5cae9e8ae7!$C$6:$F$853,4,FALSE)</f>
        <v>4.5</v>
      </c>
      <c r="BS543" s="15">
        <v>1</v>
      </c>
      <c r="BT543" t="str">
        <f t="shared" si="49"/>
        <v>30/08/2016 1</v>
      </c>
      <c r="BU543">
        <f>VLOOKUP($BT543, [3]Sheet1!$D$3:$T$89,4,FALSE)</f>
        <v>25</v>
      </c>
      <c r="BV543">
        <f>VLOOKUP($BT543, [3]Sheet1!$D$3:$T$89,5,FALSE)</f>
        <v>23</v>
      </c>
      <c r="BW543">
        <f>VLOOKUP($BT543, [3]Sheet1!$D$3:$T$89,8,FALSE)</f>
        <v>24</v>
      </c>
      <c r="BX543">
        <f>VLOOKUP($BT543, [3]Sheet1!$D$3:$T$89,9,FALSE)</f>
        <v>21</v>
      </c>
      <c r="BY543">
        <f>VLOOKUP($BT543, [3]Sheet1!$D$3:$T$89,12,FALSE)</f>
        <v>23</v>
      </c>
      <c r="BZ543">
        <f>VLOOKUP($BT543, [3]Sheet1!$D$3:$T$89,13,FALSE)</f>
        <v>20</v>
      </c>
      <c r="CA543" t="str">
        <f>VLOOKUP($BT543, [3]Sheet1!$D$3:$T$89,16,FALSE)</f>
        <v>N/A</v>
      </c>
      <c r="CB543" t="str">
        <f>VLOOKUP($BT543, [3]Sheet1!$D$3:$T$89,17,FALSE)</f>
        <v>N/A</v>
      </c>
      <c r="CD543" s="12">
        <v>42612</v>
      </c>
      <c r="CE543" s="2">
        <v>0.42777777777777798</v>
      </c>
      <c r="CF543" s="2" t="s">
        <v>2082</v>
      </c>
      <c r="CG543" s="2">
        <v>42612.430555555555</v>
      </c>
      <c r="CH543" s="2">
        <v>42612.4375</v>
      </c>
      <c r="CI543" t="s">
        <v>2080</v>
      </c>
      <c r="CJ543" t="s">
        <v>2081</v>
      </c>
      <c r="CK543">
        <v>1024.21335305</v>
      </c>
      <c r="CL543">
        <v>23.7222222222222</v>
      </c>
      <c r="CM543">
        <v>0</v>
      </c>
      <c r="CN543">
        <v>56</v>
      </c>
      <c r="CO543">
        <v>160</v>
      </c>
      <c r="CP543">
        <v>2.6</v>
      </c>
      <c r="CQ543">
        <v>7</v>
      </c>
      <c r="CR543">
        <v>4.5</v>
      </c>
      <c r="CS543">
        <v>1</v>
      </c>
      <c r="CT543" t="s">
        <v>1408</v>
      </c>
      <c r="CU543">
        <v>25</v>
      </c>
      <c r="CV543">
        <v>23</v>
      </c>
      <c r="CW543">
        <v>24</v>
      </c>
      <c r="CX543">
        <v>21</v>
      </c>
      <c r="CY543">
        <v>23</v>
      </c>
      <c r="CZ543">
        <v>20</v>
      </c>
      <c r="DA543" t="s">
        <v>27</v>
      </c>
      <c r="DB543" t="s">
        <v>27</v>
      </c>
    </row>
    <row r="544" spans="1:106">
      <c r="D544" s="3">
        <v>13</v>
      </c>
      <c r="E544" s="1">
        <v>1</v>
      </c>
      <c r="F544" s="15">
        <v>1</v>
      </c>
      <c r="G544" s="15" t="s">
        <v>34</v>
      </c>
      <c r="L544" s="1">
        <v>1</v>
      </c>
      <c r="M544">
        <v>1</v>
      </c>
      <c r="N544" t="s">
        <v>207</v>
      </c>
      <c r="O544" t="s">
        <v>57</v>
      </c>
      <c r="P544">
        <v>2</v>
      </c>
      <c r="S544" s="1">
        <v>3</v>
      </c>
      <c r="T544">
        <v>3</v>
      </c>
      <c r="U544" t="s">
        <v>34</v>
      </c>
      <c r="X544" t="s">
        <v>951</v>
      </c>
      <c r="Z544" s="1">
        <v>2</v>
      </c>
      <c r="AA544">
        <v>6</v>
      </c>
      <c r="AB544" t="s">
        <v>34</v>
      </c>
      <c r="BD544" s="39">
        <v>42612</v>
      </c>
      <c r="BE544" s="23">
        <v>0.42847222222222198</v>
      </c>
      <c r="BF544" s="10" t="str">
        <f t="shared" si="50"/>
        <v>30/08/2016 10:17</v>
      </c>
      <c r="BG544" s="35">
        <f t="shared" si="51"/>
        <v>42612.430555555555</v>
      </c>
      <c r="BH544" s="35">
        <f t="shared" si="52"/>
        <v>42612.4375</v>
      </c>
      <c r="BI544" t="str">
        <f t="shared" si="53"/>
        <v>30/08/2016 10:20:00</v>
      </c>
      <c r="BJ544" s="40" t="str">
        <f t="shared" si="54"/>
        <v>30/08/2016 10:30:00</v>
      </c>
      <c r="BK544">
        <f>VLOOKUP($BI544, [1]TableView_704030_20160816_20160!$D$2:$M$5095,3,FALSE)</f>
        <v>1024.21335305</v>
      </c>
      <c r="BL544">
        <f>VLOOKUP($BI544, [1]TableView_704030_20160816_20160!$D$2:$M$5095,8,FALSE)</f>
        <v>23.7222222222222</v>
      </c>
      <c r="BM544">
        <f>VLOOKUP($BI544, [1]TableView_704030_20160816_20160!$D$2:$M$5095,10,FALSE)</f>
        <v>0</v>
      </c>
      <c r="BN544">
        <f>VLOOKUP($BI544, [1]TableView_704030_20160816_20160!$D$2:$M$5095,4,FALSE)</f>
        <v>56</v>
      </c>
      <c r="BO544">
        <f>VLOOKUP($BI544, [1]TableView_704030_20160816_20160!$D$2:$M$5095,6,FALSE)</f>
        <v>160</v>
      </c>
      <c r="BP544">
        <f>VLOOKUP($BI544, [1]TableView_704030_20160816_20160!$D$2:$M$5095,7,FALSE)</f>
        <v>2.6</v>
      </c>
      <c r="BQ544">
        <f>VLOOKUP($BI544, [1]TableView_704030_20160816_20160!$D$2:$M$5095,2,FALSE)</f>
        <v>7</v>
      </c>
      <c r="BR544">
        <f>VLOOKUP($BJ544, [2]aacb8965d69cc6fd1cb3a5cae9e8ae7!$C$6:$F$853,4,FALSE)</f>
        <v>4.5</v>
      </c>
      <c r="BS544" s="15">
        <v>1</v>
      </c>
      <c r="BT544" t="str">
        <f t="shared" si="49"/>
        <v>30/08/2016 1</v>
      </c>
      <c r="BU544">
        <f>VLOOKUP($BT544, [3]Sheet1!$D$3:$T$89,4,FALSE)</f>
        <v>25</v>
      </c>
      <c r="BV544">
        <f>VLOOKUP($BT544, [3]Sheet1!$D$3:$T$89,5,FALSE)</f>
        <v>23</v>
      </c>
      <c r="BW544">
        <f>VLOOKUP($BT544, [3]Sheet1!$D$3:$T$89,8,FALSE)</f>
        <v>24</v>
      </c>
      <c r="BX544">
        <f>VLOOKUP($BT544, [3]Sheet1!$D$3:$T$89,9,FALSE)</f>
        <v>21</v>
      </c>
      <c r="BY544">
        <f>VLOOKUP($BT544, [3]Sheet1!$D$3:$T$89,12,FALSE)</f>
        <v>23</v>
      </c>
      <c r="BZ544">
        <f>VLOOKUP($BT544, [3]Sheet1!$D$3:$T$89,13,FALSE)</f>
        <v>20</v>
      </c>
      <c r="CA544" t="str">
        <f>VLOOKUP($BT544, [3]Sheet1!$D$3:$T$89,16,FALSE)</f>
        <v>N/A</v>
      </c>
      <c r="CB544" t="str">
        <f>VLOOKUP($BT544, [3]Sheet1!$D$3:$T$89,17,FALSE)</f>
        <v>N/A</v>
      </c>
      <c r="CD544" s="12">
        <v>42612</v>
      </c>
      <c r="CE544" s="2">
        <v>0.42847222222222198</v>
      </c>
      <c r="CF544" s="2" t="s">
        <v>2083</v>
      </c>
      <c r="CG544" s="2">
        <v>42612.430555555555</v>
      </c>
      <c r="CH544" s="2">
        <v>42612.4375</v>
      </c>
      <c r="CI544" t="s">
        <v>2080</v>
      </c>
      <c r="CJ544" t="s">
        <v>2081</v>
      </c>
      <c r="CK544">
        <v>1024.21335305</v>
      </c>
      <c r="CL544">
        <v>23.7222222222222</v>
      </c>
      <c r="CM544">
        <v>0</v>
      </c>
      <c r="CN544">
        <v>56</v>
      </c>
      <c r="CO544">
        <v>160</v>
      </c>
      <c r="CP544">
        <v>2.6</v>
      </c>
      <c r="CQ544">
        <v>7</v>
      </c>
      <c r="CR544">
        <v>4.5</v>
      </c>
      <c r="CS544">
        <v>1</v>
      </c>
      <c r="CT544" t="s">
        <v>1408</v>
      </c>
      <c r="CU544">
        <v>25</v>
      </c>
      <c r="CV544">
        <v>23</v>
      </c>
      <c r="CW544">
        <v>24</v>
      </c>
      <c r="CX544">
        <v>21</v>
      </c>
      <c r="CY544">
        <v>23</v>
      </c>
      <c r="CZ544">
        <v>20</v>
      </c>
      <c r="DA544" t="s">
        <v>27</v>
      </c>
      <c r="DB544" t="s">
        <v>27</v>
      </c>
    </row>
    <row r="545" spans="4:106">
      <c r="D545" s="3">
        <v>14</v>
      </c>
      <c r="E545" s="1">
        <v>1</v>
      </c>
      <c r="F545" s="15">
        <v>1</v>
      </c>
      <c r="G545" s="15" t="s">
        <v>34</v>
      </c>
      <c r="L545" s="1">
        <v>1</v>
      </c>
      <c r="M545">
        <v>4</v>
      </c>
      <c r="N545" t="s">
        <v>65</v>
      </c>
      <c r="O545" t="s">
        <v>57</v>
      </c>
      <c r="P545">
        <v>2</v>
      </c>
      <c r="S545" s="1">
        <v>2</v>
      </c>
      <c r="T545">
        <v>3</v>
      </c>
      <c r="U545" t="s">
        <v>34</v>
      </c>
      <c r="X545" t="s">
        <v>951</v>
      </c>
      <c r="Z545" s="1">
        <v>2</v>
      </c>
      <c r="AA545">
        <v>6</v>
      </c>
      <c r="AB545" t="s">
        <v>34</v>
      </c>
      <c r="BD545" s="39">
        <v>42612</v>
      </c>
      <c r="BE545" s="23">
        <v>0.42916666666666697</v>
      </c>
      <c r="BF545" s="10" t="str">
        <f t="shared" si="50"/>
        <v>30/08/2016 10:18</v>
      </c>
      <c r="BG545" s="35">
        <f t="shared" si="51"/>
        <v>42612.430555555555</v>
      </c>
      <c r="BH545" s="35">
        <f t="shared" si="52"/>
        <v>42612.4375</v>
      </c>
      <c r="BI545" t="str">
        <f t="shared" si="53"/>
        <v>30/08/2016 10:20:00</v>
      </c>
      <c r="BJ545" s="40" t="str">
        <f t="shared" si="54"/>
        <v>30/08/2016 10:30:00</v>
      </c>
      <c r="BK545">
        <f>VLOOKUP($BI545, [1]TableView_704030_20160816_20160!$D$2:$M$5095,3,FALSE)</f>
        <v>1024.21335305</v>
      </c>
      <c r="BL545">
        <f>VLOOKUP($BI545, [1]TableView_704030_20160816_20160!$D$2:$M$5095,8,FALSE)</f>
        <v>23.7222222222222</v>
      </c>
      <c r="BM545">
        <f>VLOOKUP($BI545, [1]TableView_704030_20160816_20160!$D$2:$M$5095,10,FALSE)</f>
        <v>0</v>
      </c>
      <c r="BN545">
        <f>VLOOKUP($BI545, [1]TableView_704030_20160816_20160!$D$2:$M$5095,4,FALSE)</f>
        <v>56</v>
      </c>
      <c r="BO545">
        <f>VLOOKUP($BI545, [1]TableView_704030_20160816_20160!$D$2:$M$5095,6,FALSE)</f>
        <v>160</v>
      </c>
      <c r="BP545">
        <f>VLOOKUP($BI545, [1]TableView_704030_20160816_20160!$D$2:$M$5095,7,FALSE)</f>
        <v>2.6</v>
      </c>
      <c r="BQ545">
        <f>VLOOKUP($BI545, [1]TableView_704030_20160816_20160!$D$2:$M$5095,2,FALSE)</f>
        <v>7</v>
      </c>
      <c r="BR545">
        <f>VLOOKUP($BJ545, [2]aacb8965d69cc6fd1cb3a5cae9e8ae7!$C$6:$F$853,4,FALSE)</f>
        <v>4.5</v>
      </c>
      <c r="BS545" s="15">
        <v>1</v>
      </c>
      <c r="BT545" t="str">
        <f t="shared" si="49"/>
        <v>30/08/2016 1</v>
      </c>
      <c r="BU545">
        <f>VLOOKUP($BT545, [3]Sheet1!$D$3:$T$89,4,FALSE)</f>
        <v>25</v>
      </c>
      <c r="BV545">
        <f>VLOOKUP($BT545, [3]Sheet1!$D$3:$T$89,5,FALSE)</f>
        <v>23</v>
      </c>
      <c r="BW545">
        <f>VLOOKUP($BT545, [3]Sheet1!$D$3:$T$89,8,FALSE)</f>
        <v>24</v>
      </c>
      <c r="BX545">
        <f>VLOOKUP($BT545, [3]Sheet1!$D$3:$T$89,9,FALSE)</f>
        <v>21</v>
      </c>
      <c r="BY545">
        <f>VLOOKUP($BT545, [3]Sheet1!$D$3:$T$89,12,FALSE)</f>
        <v>23</v>
      </c>
      <c r="BZ545">
        <f>VLOOKUP($BT545, [3]Sheet1!$D$3:$T$89,13,FALSE)</f>
        <v>20</v>
      </c>
      <c r="CA545" t="str">
        <f>VLOOKUP($BT545, [3]Sheet1!$D$3:$T$89,16,FALSE)</f>
        <v>N/A</v>
      </c>
      <c r="CB545" t="str">
        <f>VLOOKUP($BT545, [3]Sheet1!$D$3:$T$89,17,FALSE)</f>
        <v>N/A</v>
      </c>
      <c r="CD545" s="12">
        <v>42612</v>
      </c>
      <c r="CE545" s="2">
        <v>0.42916666666666697</v>
      </c>
      <c r="CF545" s="2" t="s">
        <v>2084</v>
      </c>
      <c r="CG545" s="2">
        <v>42612.430555555555</v>
      </c>
      <c r="CH545" s="2">
        <v>42612.4375</v>
      </c>
      <c r="CI545" t="s">
        <v>2080</v>
      </c>
      <c r="CJ545" t="s">
        <v>2081</v>
      </c>
      <c r="CK545">
        <v>1024.21335305</v>
      </c>
      <c r="CL545">
        <v>23.7222222222222</v>
      </c>
      <c r="CM545">
        <v>0</v>
      </c>
      <c r="CN545">
        <v>56</v>
      </c>
      <c r="CO545">
        <v>160</v>
      </c>
      <c r="CP545">
        <v>2.6</v>
      </c>
      <c r="CQ545">
        <v>7</v>
      </c>
      <c r="CR545">
        <v>4.5</v>
      </c>
      <c r="CS545">
        <v>1</v>
      </c>
      <c r="CT545" t="s">
        <v>1408</v>
      </c>
      <c r="CU545">
        <v>25</v>
      </c>
      <c r="CV545">
        <v>23</v>
      </c>
      <c r="CW545">
        <v>24</v>
      </c>
      <c r="CX545">
        <v>21</v>
      </c>
      <c r="CY545">
        <v>23</v>
      </c>
      <c r="CZ545">
        <v>20</v>
      </c>
      <c r="DA545" t="s">
        <v>27</v>
      </c>
      <c r="DB545" t="s">
        <v>27</v>
      </c>
    </row>
    <row r="546" spans="4:106">
      <c r="D546" s="3">
        <v>15</v>
      </c>
      <c r="E546" s="1">
        <v>1</v>
      </c>
      <c r="F546" s="15">
        <v>1</v>
      </c>
      <c r="G546" s="15" t="s">
        <v>33</v>
      </c>
      <c r="L546" s="1">
        <v>1</v>
      </c>
      <c r="M546">
        <v>3</v>
      </c>
      <c r="N546" t="s">
        <v>34</v>
      </c>
      <c r="S546" s="1">
        <v>2</v>
      </c>
      <c r="T546">
        <v>6</v>
      </c>
      <c r="U546" t="s">
        <v>194</v>
      </c>
      <c r="Z546" s="1">
        <v>2</v>
      </c>
      <c r="AA546">
        <v>6</v>
      </c>
      <c r="AB546" t="s">
        <v>34</v>
      </c>
      <c r="AE546" t="s">
        <v>951</v>
      </c>
      <c r="BD546" s="39">
        <v>42612</v>
      </c>
      <c r="BE546" s="23">
        <v>0.42986111111111103</v>
      </c>
      <c r="BF546" s="10" t="str">
        <f t="shared" si="50"/>
        <v>30/08/2016 10:19</v>
      </c>
      <c r="BG546" s="35">
        <f t="shared" si="51"/>
        <v>42612.430555555555</v>
      </c>
      <c r="BH546" s="35">
        <f t="shared" si="52"/>
        <v>42612.4375</v>
      </c>
      <c r="BI546" t="str">
        <f t="shared" si="53"/>
        <v>30/08/2016 10:20:00</v>
      </c>
      <c r="BJ546" s="40" t="str">
        <f t="shared" si="54"/>
        <v>30/08/2016 10:30:00</v>
      </c>
      <c r="BK546">
        <f>VLOOKUP($BI546, [1]TableView_704030_20160816_20160!$D$2:$M$5095,3,FALSE)</f>
        <v>1024.21335305</v>
      </c>
      <c r="BL546">
        <f>VLOOKUP($BI546, [1]TableView_704030_20160816_20160!$D$2:$M$5095,8,FALSE)</f>
        <v>23.7222222222222</v>
      </c>
      <c r="BM546">
        <f>VLOOKUP($BI546, [1]TableView_704030_20160816_20160!$D$2:$M$5095,10,FALSE)</f>
        <v>0</v>
      </c>
      <c r="BN546">
        <f>VLOOKUP($BI546, [1]TableView_704030_20160816_20160!$D$2:$M$5095,4,FALSE)</f>
        <v>56</v>
      </c>
      <c r="BO546">
        <f>VLOOKUP($BI546, [1]TableView_704030_20160816_20160!$D$2:$M$5095,6,FALSE)</f>
        <v>160</v>
      </c>
      <c r="BP546">
        <f>VLOOKUP($BI546, [1]TableView_704030_20160816_20160!$D$2:$M$5095,7,FALSE)</f>
        <v>2.6</v>
      </c>
      <c r="BQ546">
        <f>VLOOKUP($BI546, [1]TableView_704030_20160816_20160!$D$2:$M$5095,2,FALSE)</f>
        <v>7</v>
      </c>
      <c r="BR546">
        <f>VLOOKUP($BJ546, [2]aacb8965d69cc6fd1cb3a5cae9e8ae7!$C$6:$F$853,4,FALSE)</f>
        <v>4.5</v>
      </c>
      <c r="BS546" s="15">
        <v>1</v>
      </c>
      <c r="BT546" t="str">
        <f t="shared" si="49"/>
        <v>30/08/2016 1</v>
      </c>
      <c r="BU546">
        <f>VLOOKUP($BT546, [3]Sheet1!$D$3:$T$89,4,FALSE)</f>
        <v>25</v>
      </c>
      <c r="BV546">
        <f>VLOOKUP($BT546, [3]Sheet1!$D$3:$T$89,5,FALSE)</f>
        <v>23</v>
      </c>
      <c r="BW546">
        <f>VLOOKUP($BT546, [3]Sheet1!$D$3:$T$89,8,FALSE)</f>
        <v>24</v>
      </c>
      <c r="BX546">
        <f>VLOOKUP($BT546, [3]Sheet1!$D$3:$T$89,9,FALSE)</f>
        <v>21</v>
      </c>
      <c r="BY546">
        <f>VLOOKUP($BT546, [3]Sheet1!$D$3:$T$89,12,FALSE)</f>
        <v>23</v>
      </c>
      <c r="BZ546">
        <f>VLOOKUP($BT546, [3]Sheet1!$D$3:$T$89,13,FALSE)</f>
        <v>20</v>
      </c>
      <c r="CA546" t="str">
        <f>VLOOKUP($BT546, [3]Sheet1!$D$3:$T$89,16,FALSE)</f>
        <v>N/A</v>
      </c>
      <c r="CB546" t="str">
        <f>VLOOKUP($BT546, [3]Sheet1!$D$3:$T$89,17,FALSE)</f>
        <v>N/A</v>
      </c>
      <c r="CD546" s="12">
        <v>42612</v>
      </c>
      <c r="CE546" s="2">
        <v>0.42986111111111103</v>
      </c>
      <c r="CF546" s="2" t="s">
        <v>2085</v>
      </c>
      <c r="CG546" s="2">
        <v>42612.430555555555</v>
      </c>
      <c r="CH546" s="2">
        <v>42612.4375</v>
      </c>
      <c r="CI546" t="s">
        <v>2080</v>
      </c>
      <c r="CJ546" t="s">
        <v>2081</v>
      </c>
      <c r="CK546">
        <v>1024.21335305</v>
      </c>
      <c r="CL546">
        <v>23.7222222222222</v>
      </c>
      <c r="CM546">
        <v>0</v>
      </c>
      <c r="CN546">
        <v>56</v>
      </c>
      <c r="CO546">
        <v>160</v>
      </c>
      <c r="CP546">
        <v>2.6</v>
      </c>
      <c r="CQ546">
        <v>7</v>
      </c>
      <c r="CR546">
        <v>4.5</v>
      </c>
      <c r="CS546">
        <v>1</v>
      </c>
      <c r="CT546" t="s">
        <v>1408</v>
      </c>
      <c r="CU546">
        <v>25</v>
      </c>
      <c r="CV546">
        <v>23</v>
      </c>
      <c r="CW546">
        <v>24</v>
      </c>
      <c r="CX546">
        <v>21</v>
      </c>
      <c r="CY546">
        <v>23</v>
      </c>
      <c r="CZ546">
        <v>20</v>
      </c>
      <c r="DA546" t="s">
        <v>27</v>
      </c>
      <c r="DB546" t="s">
        <v>27</v>
      </c>
    </row>
    <row r="547" spans="4:106">
      <c r="D547" s="3">
        <v>16</v>
      </c>
      <c r="E547" s="1">
        <v>1</v>
      </c>
      <c r="F547" s="15">
        <v>1</v>
      </c>
      <c r="G547" s="15" t="s">
        <v>33</v>
      </c>
      <c r="L547" s="1">
        <v>1</v>
      </c>
      <c r="M547">
        <v>4</v>
      </c>
      <c r="N547" t="s">
        <v>91</v>
      </c>
      <c r="O547" t="s">
        <v>57</v>
      </c>
      <c r="P547">
        <v>2</v>
      </c>
      <c r="S547" s="1">
        <v>1</v>
      </c>
      <c r="T547">
        <v>8</v>
      </c>
      <c r="U547" t="s">
        <v>109</v>
      </c>
      <c r="V547" t="s">
        <v>57</v>
      </c>
      <c r="W547">
        <v>2</v>
      </c>
      <c r="Z547" s="1">
        <v>1</v>
      </c>
      <c r="AA547">
        <v>9</v>
      </c>
      <c r="AB547" t="s">
        <v>34</v>
      </c>
      <c r="AG547" s="1">
        <v>1</v>
      </c>
      <c r="AH547">
        <v>6</v>
      </c>
      <c r="AI547" t="s">
        <v>34</v>
      </c>
      <c r="BD547" s="39">
        <v>42612</v>
      </c>
      <c r="BE547" s="23">
        <v>0.43055555555555602</v>
      </c>
      <c r="BF547" s="10" t="str">
        <f t="shared" si="50"/>
        <v>30/08/2016 10:20</v>
      </c>
      <c r="BG547" s="35">
        <f t="shared" si="51"/>
        <v>42612.430555555555</v>
      </c>
      <c r="BH547" s="35">
        <f t="shared" si="52"/>
        <v>42612.4375</v>
      </c>
      <c r="BI547" t="str">
        <f t="shared" si="53"/>
        <v>30/08/2016 10:20:00</v>
      </c>
      <c r="BJ547" s="40" t="str">
        <f t="shared" si="54"/>
        <v>30/08/2016 10:30:00</v>
      </c>
      <c r="BK547">
        <f>VLOOKUP($BI547, [1]TableView_704030_20160816_20160!$D$2:$M$5095,3,FALSE)</f>
        <v>1024.21335305</v>
      </c>
      <c r="BL547">
        <f>VLOOKUP($BI547, [1]TableView_704030_20160816_20160!$D$2:$M$5095,8,FALSE)</f>
        <v>23.7222222222222</v>
      </c>
      <c r="BM547">
        <f>VLOOKUP($BI547, [1]TableView_704030_20160816_20160!$D$2:$M$5095,10,FALSE)</f>
        <v>0</v>
      </c>
      <c r="BN547">
        <f>VLOOKUP($BI547, [1]TableView_704030_20160816_20160!$D$2:$M$5095,4,FALSE)</f>
        <v>56</v>
      </c>
      <c r="BO547">
        <f>VLOOKUP($BI547, [1]TableView_704030_20160816_20160!$D$2:$M$5095,6,FALSE)</f>
        <v>160</v>
      </c>
      <c r="BP547">
        <f>VLOOKUP($BI547, [1]TableView_704030_20160816_20160!$D$2:$M$5095,7,FALSE)</f>
        <v>2.6</v>
      </c>
      <c r="BQ547">
        <f>VLOOKUP($BI547, [1]TableView_704030_20160816_20160!$D$2:$M$5095,2,FALSE)</f>
        <v>7</v>
      </c>
      <c r="BR547">
        <f>VLOOKUP($BJ547, [2]aacb8965d69cc6fd1cb3a5cae9e8ae7!$C$6:$F$853,4,FALSE)</f>
        <v>4.5</v>
      </c>
      <c r="BS547" s="15">
        <v>1</v>
      </c>
      <c r="BT547" t="str">
        <f t="shared" si="49"/>
        <v>30/08/2016 1</v>
      </c>
      <c r="BU547">
        <f>VLOOKUP($BT547, [3]Sheet1!$D$3:$T$89,4,FALSE)</f>
        <v>25</v>
      </c>
      <c r="BV547">
        <f>VLOOKUP($BT547, [3]Sheet1!$D$3:$T$89,5,FALSE)</f>
        <v>23</v>
      </c>
      <c r="BW547">
        <f>VLOOKUP($BT547, [3]Sheet1!$D$3:$T$89,8,FALSE)</f>
        <v>24</v>
      </c>
      <c r="BX547">
        <f>VLOOKUP($BT547, [3]Sheet1!$D$3:$T$89,9,FALSE)</f>
        <v>21</v>
      </c>
      <c r="BY547">
        <f>VLOOKUP($BT547, [3]Sheet1!$D$3:$T$89,12,FALSE)</f>
        <v>23</v>
      </c>
      <c r="BZ547">
        <f>VLOOKUP($BT547, [3]Sheet1!$D$3:$T$89,13,FALSE)</f>
        <v>20</v>
      </c>
      <c r="CA547" t="str">
        <f>VLOOKUP($BT547, [3]Sheet1!$D$3:$T$89,16,FALSE)</f>
        <v>N/A</v>
      </c>
      <c r="CB547" t="str">
        <f>VLOOKUP($BT547, [3]Sheet1!$D$3:$T$89,17,FALSE)</f>
        <v>N/A</v>
      </c>
      <c r="CD547" s="12">
        <v>42612</v>
      </c>
      <c r="CE547" s="2">
        <v>0.43055555555555602</v>
      </c>
      <c r="CF547" s="2" t="s">
        <v>2086</v>
      </c>
      <c r="CG547" s="2">
        <v>42612.430555555555</v>
      </c>
      <c r="CH547" s="2">
        <v>42612.4375</v>
      </c>
      <c r="CI547" t="s">
        <v>2080</v>
      </c>
      <c r="CJ547" t="s">
        <v>2081</v>
      </c>
      <c r="CK547">
        <v>1024.21335305</v>
      </c>
      <c r="CL547">
        <v>23.7222222222222</v>
      </c>
      <c r="CM547">
        <v>0</v>
      </c>
      <c r="CN547">
        <v>56</v>
      </c>
      <c r="CO547">
        <v>160</v>
      </c>
      <c r="CP547">
        <v>2.6</v>
      </c>
      <c r="CQ547">
        <v>7</v>
      </c>
      <c r="CR547">
        <v>4.5</v>
      </c>
      <c r="CS547">
        <v>1</v>
      </c>
      <c r="CT547" t="s">
        <v>1408</v>
      </c>
      <c r="CU547">
        <v>25</v>
      </c>
      <c r="CV547">
        <v>23</v>
      </c>
      <c r="CW547">
        <v>24</v>
      </c>
      <c r="CX547">
        <v>21</v>
      </c>
      <c r="CY547">
        <v>23</v>
      </c>
      <c r="CZ547">
        <v>20</v>
      </c>
      <c r="DA547" t="s">
        <v>27</v>
      </c>
      <c r="DB547" t="s">
        <v>27</v>
      </c>
    </row>
    <row r="548" spans="4:106">
      <c r="D548" s="3">
        <v>17</v>
      </c>
      <c r="E548" s="1">
        <v>1</v>
      </c>
      <c r="F548" s="15">
        <v>1</v>
      </c>
      <c r="G548" s="15" t="s">
        <v>33</v>
      </c>
      <c r="L548" s="1">
        <v>1</v>
      </c>
      <c r="M548">
        <v>3</v>
      </c>
      <c r="N548" t="s">
        <v>34</v>
      </c>
      <c r="S548" s="1">
        <v>3</v>
      </c>
      <c r="T548">
        <v>9</v>
      </c>
      <c r="U548" t="s">
        <v>34</v>
      </c>
      <c r="X548" t="s">
        <v>953</v>
      </c>
      <c r="Z548" s="1">
        <v>1</v>
      </c>
      <c r="AA548">
        <v>6</v>
      </c>
      <c r="AB548" t="s">
        <v>34</v>
      </c>
      <c r="BD548" s="39">
        <v>42612</v>
      </c>
      <c r="BE548" s="23">
        <v>0.43125000000000002</v>
      </c>
      <c r="BF548" s="10" t="str">
        <f t="shared" si="50"/>
        <v>30/08/2016 10:21</v>
      </c>
      <c r="BG548" s="35">
        <f t="shared" si="51"/>
        <v>42612.430555555555</v>
      </c>
      <c r="BH548" s="35">
        <f t="shared" si="52"/>
        <v>42612.4375</v>
      </c>
      <c r="BI548" t="str">
        <f t="shared" si="53"/>
        <v>30/08/2016 10:20:00</v>
      </c>
      <c r="BJ548" s="40" t="str">
        <f t="shared" si="54"/>
        <v>30/08/2016 10:30:00</v>
      </c>
      <c r="BK548">
        <f>VLOOKUP($BI548, [1]TableView_704030_20160816_20160!$D$2:$M$5095,3,FALSE)</f>
        <v>1024.21335305</v>
      </c>
      <c r="BL548">
        <f>VLOOKUP($BI548, [1]TableView_704030_20160816_20160!$D$2:$M$5095,8,FALSE)</f>
        <v>23.7222222222222</v>
      </c>
      <c r="BM548">
        <f>VLOOKUP($BI548, [1]TableView_704030_20160816_20160!$D$2:$M$5095,10,FALSE)</f>
        <v>0</v>
      </c>
      <c r="BN548">
        <f>VLOOKUP($BI548, [1]TableView_704030_20160816_20160!$D$2:$M$5095,4,FALSE)</f>
        <v>56</v>
      </c>
      <c r="BO548">
        <f>VLOOKUP($BI548, [1]TableView_704030_20160816_20160!$D$2:$M$5095,6,FALSE)</f>
        <v>160</v>
      </c>
      <c r="BP548">
        <f>VLOOKUP($BI548, [1]TableView_704030_20160816_20160!$D$2:$M$5095,7,FALSE)</f>
        <v>2.6</v>
      </c>
      <c r="BQ548">
        <f>VLOOKUP($BI548, [1]TableView_704030_20160816_20160!$D$2:$M$5095,2,FALSE)</f>
        <v>7</v>
      </c>
      <c r="BR548">
        <f>VLOOKUP($BJ548, [2]aacb8965d69cc6fd1cb3a5cae9e8ae7!$C$6:$F$853,4,FALSE)</f>
        <v>4.5</v>
      </c>
      <c r="BS548" s="15">
        <v>1</v>
      </c>
      <c r="BT548" t="str">
        <f t="shared" si="49"/>
        <v>30/08/2016 1</v>
      </c>
      <c r="BU548">
        <f>VLOOKUP($BT548, [3]Sheet1!$D$3:$T$89,4,FALSE)</f>
        <v>25</v>
      </c>
      <c r="BV548">
        <f>VLOOKUP($BT548, [3]Sheet1!$D$3:$T$89,5,FALSE)</f>
        <v>23</v>
      </c>
      <c r="BW548">
        <f>VLOOKUP($BT548, [3]Sheet1!$D$3:$T$89,8,FALSE)</f>
        <v>24</v>
      </c>
      <c r="BX548">
        <f>VLOOKUP($BT548, [3]Sheet1!$D$3:$T$89,9,FALSE)</f>
        <v>21</v>
      </c>
      <c r="BY548">
        <f>VLOOKUP($BT548, [3]Sheet1!$D$3:$T$89,12,FALSE)</f>
        <v>23</v>
      </c>
      <c r="BZ548">
        <f>VLOOKUP($BT548, [3]Sheet1!$D$3:$T$89,13,FALSE)</f>
        <v>20</v>
      </c>
      <c r="CA548" t="str">
        <f>VLOOKUP($BT548, [3]Sheet1!$D$3:$T$89,16,FALSE)</f>
        <v>N/A</v>
      </c>
      <c r="CB548" t="str">
        <f>VLOOKUP($BT548, [3]Sheet1!$D$3:$T$89,17,FALSE)</f>
        <v>N/A</v>
      </c>
      <c r="CD548" s="12">
        <v>42612</v>
      </c>
      <c r="CE548" s="2">
        <v>0.43125000000000002</v>
      </c>
      <c r="CF548" s="2" t="s">
        <v>2087</v>
      </c>
      <c r="CG548" s="2">
        <v>42612.430555555555</v>
      </c>
      <c r="CH548" s="2">
        <v>42612.4375</v>
      </c>
      <c r="CI548" t="s">
        <v>2080</v>
      </c>
      <c r="CJ548" t="s">
        <v>2081</v>
      </c>
      <c r="CK548">
        <v>1024.21335305</v>
      </c>
      <c r="CL548">
        <v>23.7222222222222</v>
      </c>
      <c r="CM548">
        <v>0</v>
      </c>
      <c r="CN548">
        <v>56</v>
      </c>
      <c r="CO548">
        <v>160</v>
      </c>
      <c r="CP548">
        <v>2.6</v>
      </c>
      <c r="CQ548">
        <v>7</v>
      </c>
      <c r="CR548">
        <v>4.5</v>
      </c>
      <c r="CS548">
        <v>1</v>
      </c>
      <c r="CT548" t="s">
        <v>1408</v>
      </c>
      <c r="CU548">
        <v>25</v>
      </c>
      <c r="CV548">
        <v>23</v>
      </c>
      <c r="CW548">
        <v>24</v>
      </c>
      <c r="CX548">
        <v>21</v>
      </c>
      <c r="CY548">
        <v>23</v>
      </c>
      <c r="CZ548">
        <v>20</v>
      </c>
      <c r="DA548" t="s">
        <v>27</v>
      </c>
      <c r="DB548" t="s">
        <v>27</v>
      </c>
    </row>
    <row r="549" spans="4:106">
      <c r="D549" s="3">
        <v>18</v>
      </c>
      <c r="E549" s="1">
        <v>1</v>
      </c>
      <c r="F549" s="15">
        <v>1</v>
      </c>
      <c r="G549" s="15" t="s">
        <v>33</v>
      </c>
      <c r="L549" s="1">
        <v>1</v>
      </c>
      <c r="M549">
        <v>4</v>
      </c>
      <c r="N549" t="s">
        <v>34</v>
      </c>
      <c r="S549" s="1">
        <v>1</v>
      </c>
      <c r="T549">
        <v>4</v>
      </c>
      <c r="U549" t="s">
        <v>54</v>
      </c>
      <c r="Z549" s="1">
        <v>4</v>
      </c>
      <c r="AA549">
        <v>6</v>
      </c>
      <c r="AB549" t="s">
        <v>34</v>
      </c>
      <c r="AE549" t="s">
        <v>973</v>
      </c>
      <c r="BD549" s="39">
        <v>42612</v>
      </c>
      <c r="BE549" s="23">
        <v>0.43194444444444402</v>
      </c>
      <c r="BF549" s="10" t="str">
        <f t="shared" si="50"/>
        <v>30/08/2016 10:22</v>
      </c>
      <c r="BG549" s="35">
        <f t="shared" si="51"/>
        <v>42612.430555555555</v>
      </c>
      <c r="BH549" s="35">
        <f t="shared" si="52"/>
        <v>42612.4375</v>
      </c>
      <c r="BI549" t="str">
        <f t="shared" si="53"/>
        <v>30/08/2016 10:20:00</v>
      </c>
      <c r="BJ549" s="40" t="str">
        <f t="shared" si="54"/>
        <v>30/08/2016 10:30:00</v>
      </c>
      <c r="BK549">
        <f>VLOOKUP($BI549, [1]TableView_704030_20160816_20160!$D$2:$M$5095,3,FALSE)</f>
        <v>1024.21335305</v>
      </c>
      <c r="BL549">
        <f>VLOOKUP($BI549, [1]TableView_704030_20160816_20160!$D$2:$M$5095,8,FALSE)</f>
        <v>23.7222222222222</v>
      </c>
      <c r="BM549">
        <f>VLOOKUP($BI549, [1]TableView_704030_20160816_20160!$D$2:$M$5095,10,FALSE)</f>
        <v>0</v>
      </c>
      <c r="BN549">
        <f>VLOOKUP($BI549, [1]TableView_704030_20160816_20160!$D$2:$M$5095,4,FALSE)</f>
        <v>56</v>
      </c>
      <c r="BO549">
        <f>VLOOKUP($BI549, [1]TableView_704030_20160816_20160!$D$2:$M$5095,6,FALSE)</f>
        <v>160</v>
      </c>
      <c r="BP549">
        <f>VLOOKUP($BI549, [1]TableView_704030_20160816_20160!$D$2:$M$5095,7,FALSE)</f>
        <v>2.6</v>
      </c>
      <c r="BQ549">
        <f>VLOOKUP($BI549, [1]TableView_704030_20160816_20160!$D$2:$M$5095,2,FALSE)</f>
        <v>7</v>
      </c>
      <c r="BR549">
        <f>VLOOKUP($BJ549, [2]aacb8965d69cc6fd1cb3a5cae9e8ae7!$C$6:$F$853,4,FALSE)</f>
        <v>4.5</v>
      </c>
      <c r="BS549" s="15">
        <v>1</v>
      </c>
      <c r="BT549" t="str">
        <f t="shared" si="49"/>
        <v>30/08/2016 1</v>
      </c>
      <c r="BU549">
        <f>VLOOKUP($BT549, [3]Sheet1!$D$3:$T$89,4,FALSE)</f>
        <v>25</v>
      </c>
      <c r="BV549">
        <f>VLOOKUP($BT549, [3]Sheet1!$D$3:$T$89,5,FALSE)</f>
        <v>23</v>
      </c>
      <c r="BW549">
        <f>VLOOKUP($BT549, [3]Sheet1!$D$3:$T$89,8,FALSE)</f>
        <v>24</v>
      </c>
      <c r="BX549">
        <f>VLOOKUP($BT549, [3]Sheet1!$D$3:$T$89,9,FALSE)</f>
        <v>21</v>
      </c>
      <c r="BY549">
        <f>VLOOKUP($BT549, [3]Sheet1!$D$3:$T$89,12,FALSE)</f>
        <v>23</v>
      </c>
      <c r="BZ549">
        <f>VLOOKUP($BT549, [3]Sheet1!$D$3:$T$89,13,FALSE)</f>
        <v>20</v>
      </c>
      <c r="CA549" t="str">
        <f>VLOOKUP($BT549, [3]Sheet1!$D$3:$T$89,16,FALSE)</f>
        <v>N/A</v>
      </c>
      <c r="CB549" t="str">
        <f>VLOOKUP($BT549, [3]Sheet1!$D$3:$T$89,17,FALSE)</f>
        <v>N/A</v>
      </c>
      <c r="CD549" s="12">
        <v>42612</v>
      </c>
      <c r="CE549" s="2">
        <v>0.43194444444444402</v>
      </c>
      <c r="CF549" s="2" t="s">
        <v>2088</v>
      </c>
      <c r="CG549" s="2">
        <v>42612.430555555555</v>
      </c>
      <c r="CH549" s="2">
        <v>42612.4375</v>
      </c>
      <c r="CI549" t="s">
        <v>2080</v>
      </c>
      <c r="CJ549" t="s">
        <v>2081</v>
      </c>
      <c r="CK549">
        <v>1024.21335305</v>
      </c>
      <c r="CL549">
        <v>23.7222222222222</v>
      </c>
      <c r="CM549">
        <v>0</v>
      </c>
      <c r="CN549">
        <v>56</v>
      </c>
      <c r="CO549">
        <v>160</v>
      </c>
      <c r="CP549">
        <v>2.6</v>
      </c>
      <c r="CQ549">
        <v>7</v>
      </c>
      <c r="CR549">
        <v>4.5</v>
      </c>
      <c r="CS549">
        <v>1</v>
      </c>
      <c r="CT549" t="s">
        <v>1408</v>
      </c>
      <c r="CU549">
        <v>25</v>
      </c>
      <c r="CV549">
        <v>23</v>
      </c>
      <c r="CW549">
        <v>24</v>
      </c>
      <c r="CX549">
        <v>21</v>
      </c>
      <c r="CY549">
        <v>23</v>
      </c>
      <c r="CZ549">
        <v>20</v>
      </c>
      <c r="DA549" t="s">
        <v>27</v>
      </c>
      <c r="DB549" t="s">
        <v>27</v>
      </c>
    </row>
    <row r="550" spans="4:106">
      <c r="D550" s="3">
        <v>19</v>
      </c>
      <c r="E550" s="1">
        <v>1</v>
      </c>
      <c r="F550" s="15">
        <v>1</v>
      </c>
      <c r="G550" s="15" t="s">
        <v>67</v>
      </c>
      <c r="H550" t="s">
        <v>57</v>
      </c>
      <c r="I550">
        <v>3</v>
      </c>
      <c r="L550" s="1">
        <v>1</v>
      </c>
      <c r="M550">
        <v>1</v>
      </c>
      <c r="N550" t="s">
        <v>33</v>
      </c>
      <c r="S550" s="1">
        <v>1</v>
      </c>
      <c r="T550">
        <v>3</v>
      </c>
      <c r="U550" t="s">
        <v>34</v>
      </c>
      <c r="Z550" s="1">
        <v>3</v>
      </c>
      <c r="AA550">
        <v>6</v>
      </c>
      <c r="AB550" t="s">
        <v>34</v>
      </c>
      <c r="AE550" t="s">
        <v>1014</v>
      </c>
      <c r="BD550" s="39">
        <v>42612</v>
      </c>
      <c r="BE550" s="23">
        <v>0.43263888888888902</v>
      </c>
      <c r="BF550" s="10" t="str">
        <f t="shared" si="50"/>
        <v>30/08/2016 10:23</v>
      </c>
      <c r="BG550" s="35">
        <f t="shared" si="51"/>
        <v>42612.430555555555</v>
      </c>
      <c r="BH550" s="35">
        <f t="shared" si="52"/>
        <v>42612.4375</v>
      </c>
      <c r="BI550" t="str">
        <f t="shared" si="53"/>
        <v>30/08/2016 10:20:00</v>
      </c>
      <c r="BJ550" s="40" t="str">
        <f t="shared" si="54"/>
        <v>30/08/2016 10:30:00</v>
      </c>
      <c r="BK550">
        <f>VLOOKUP($BI550, [1]TableView_704030_20160816_20160!$D$2:$M$5095,3,FALSE)</f>
        <v>1024.21335305</v>
      </c>
      <c r="BL550">
        <f>VLOOKUP($BI550, [1]TableView_704030_20160816_20160!$D$2:$M$5095,8,FALSE)</f>
        <v>23.7222222222222</v>
      </c>
      <c r="BM550">
        <f>VLOOKUP($BI550, [1]TableView_704030_20160816_20160!$D$2:$M$5095,10,FALSE)</f>
        <v>0</v>
      </c>
      <c r="BN550">
        <f>VLOOKUP($BI550, [1]TableView_704030_20160816_20160!$D$2:$M$5095,4,FALSE)</f>
        <v>56</v>
      </c>
      <c r="BO550">
        <f>VLOOKUP($BI550, [1]TableView_704030_20160816_20160!$D$2:$M$5095,6,FALSE)</f>
        <v>160</v>
      </c>
      <c r="BP550">
        <f>VLOOKUP($BI550, [1]TableView_704030_20160816_20160!$D$2:$M$5095,7,FALSE)</f>
        <v>2.6</v>
      </c>
      <c r="BQ550">
        <f>VLOOKUP($BI550, [1]TableView_704030_20160816_20160!$D$2:$M$5095,2,FALSE)</f>
        <v>7</v>
      </c>
      <c r="BR550">
        <f>VLOOKUP($BJ550, [2]aacb8965d69cc6fd1cb3a5cae9e8ae7!$C$6:$F$853,4,FALSE)</f>
        <v>4.5</v>
      </c>
      <c r="BS550" s="15">
        <v>1</v>
      </c>
      <c r="BT550" t="str">
        <f t="shared" si="49"/>
        <v>30/08/2016 1</v>
      </c>
      <c r="BU550">
        <f>VLOOKUP($BT550, [3]Sheet1!$D$3:$T$89,4,FALSE)</f>
        <v>25</v>
      </c>
      <c r="BV550">
        <f>VLOOKUP($BT550, [3]Sheet1!$D$3:$T$89,5,FALSE)</f>
        <v>23</v>
      </c>
      <c r="BW550">
        <f>VLOOKUP($BT550, [3]Sheet1!$D$3:$T$89,8,FALSE)</f>
        <v>24</v>
      </c>
      <c r="BX550">
        <f>VLOOKUP($BT550, [3]Sheet1!$D$3:$T$89,9,FALSE)</f>
        <v>21</v>
      </c>
      <c r="BY550">
        <f>VLOOKUP($BT550, [3]Sheet1!$D$3:$T$89,12,FALSE)</f>
        <v>23</v>
      </c>
      <c r="BZ550">
        <f>VLOOKUP($BT550, [3]Sheet1!$D$3:$T$89,13,FALSE)</f>
        <v>20</v>
      </c>
      <c r="CA550" t="str">
        <f>VLOOKUP($BT550, [3]Sheet1!$D$3:$T$89,16,FALSE)</f>
        <v>N/A</v>
      </c>
      <c r="CB550" t="str">
        <f>VLOOKUP($BT550, [3]Sheet1!$D$3:$T$89,17,FALSE)</f>
        <v>N/A</v>
      </c>
      <c r="CD550" s="12">
        <v>42612</v>
      </c>
      <c r="CE550" s="2">
        <v>0.43263888888888902</v>
      </c>
      <c r="CF550" s="2" t="s">
        <v>2089</v>
      </c>
      <c r="CG550" s="2">
        <v>42612.430555555555</v>
      </c>
      <c r="CH550" s="2">
        <v>42612.4375</v>
      </c>
      <c r="CI550" t="s">
        <v>2080</v>
      </c>
      <c r="CJ550" t="s">
        <v>2081</v>
      </c>
      <c r="CK550">
        <v>1024.21335305</v>
      </c>
      <c r="CL550">
        <v>23.7222222222222</v>
      </c>
      <c r="CM550">
        <v>0</v>
      </c>
      <c r="CN550">
        <v>56</v>
      </c>
      <c r="CO550">
        <v>160</v>
      </c>
      <c r="CP550">
        <v>2.6</v>
      </c>
      <c r="CQ550">
        <v>7</v>
      </c>
      <c r="CR550">
        <v>4.5</v>
      </c>
      <c r="CS550">
        <v>1</v>
      </c>
      <c r="CT550" t="s">
        <v>1408</v>
      </c>
      <c r="CU550">
        <v>25</v>
      </c>
      <c r="CV550">
        <v>23</v>
      </c>
      <c r="CW550">
        <v>24</v>
      </c>
      <c r="CX550">
        <v>21</v>
      </c>
      <c r="CY550">
        <v>23</v>
      </c>
      <c r="CZ550">
        <v>20</v>
      </c>
      <c r="DA550" t="s">
        <v>27</v>
      </c>
      <c r="DB550" t="s">
        <v>27</v>
      </c>
    </row>
    <row r="551" spans="4:106">
      <c r="D551" s="3">
        <v>20</v>
      </c>
      <c r="E551" s="1">
        <v>1</v>
      </c>
      <c r="F551" s="15">
        <v>1</v>
      </c>
      <c r="G551" s="15" t="s">
        <v>34</v>
      </c>
      <c r="L551" s="1">
        <v>1</v>
      </c>
      <c r="M551">
        <v>3</v>
      </c>
      <c r="N551" t="s">
        <v>34</v>
      </c>
      <c r="Z551" s="1">
        <v>3</v>
      </c>
      <c r="AA551">
        <v>6</v>
      </c>
      <c r="AB551" t="s">
        <v>34</v>
      </c>
      <c r="AE551" t="s">
        <v>1014</v>
      </c>
      <c r="BD551" s="39">
        <v>42612</v>
      </c>
      <c r="BE551" s="23">
        <v>0.43333333333333302</v>
      </c>
      <c r="BF551" s="10" t="str">
        <f t="shared" si="50"/>
        <v>30/08/2016 10:24</v>
      </c>
      <c r="BG551" s="35">
        <f t="shared" si="51"/>
        <v>42612.430555555555</v>
      </c>
      <c r="BH551" s="35">
        <f t="shared" si="52"/>
        <v>42612.4375</v>
      </c>
      <c r="BI551" t="str">
        <f t="shared" si="53"/>
        <v>30/08/2016 10:20:00</v>
      </c>
      <c r="BJ551" s="40" t="str">
        <f t="shared" si="54"/>
        <v>30/08/2016 10:30:00</v>
      </c>
      <c r="BK551">
        <f>VLOOKUP($BI551, [1]TableView_704030_20160816_20160!$D$2:$M$5095,3,FALSE)</f>
        <v>1024.21335305</v>
      </c>
      <c r="BL551">
        <f>VLOOKUP($BI551, [1]TableView_704030_20160816_20160!$D$2:$M$5095,8,FALSE)</f>
        <v>23.7222222222222</v>
      </c>
      <c r="BM551">
        <f>VLOOKUP($BI551, [1]TableView_704030_20160816_20160!$D$2:$M$5095,10,FALSE)</f>
        <v>0</v>
      </c>
      <c r="BN551">
        <f>VLOOKUP($BI551, [1]TableView_704030_20160816_20160!$D$2:$M$5095,4,FALSE)</f>
        <v>56</v>
      </c>
      <c r="BO551">
        <f>VLOOKUP($BI551, [1]TableView_704030_20160816_20160!$D$2:$M$5095,6,FALSE)</f>
        <v>160</v>
      </c>
      <c r="BP551">
        <f>VLOOKUP($BI551, [1]TableView_704030_20160816_20160!$D$2:$M$5095,7,FALSE)</f>
        <v>2.6</v>
      </c>
      <c r="BQ551">
        <f>VLOOKUP($BI551, [1]TableView_704030_20160816_20160!$D$2:$M$5095,2,FALSE)</f>
        <v>7</v>
      </c>
      <c r="BR551">
        <f>VLOOKUP($BJ551, [2]aacb8965d69cc6fd1cb3a5cae9e8ae7!$C$6:$F$853,4,FALSE)</f>
        <v>4.5</v>
      </c>
      <c r="BS551" s="15">
        <v>1</v>
      </c>
      <c r="BT551" t="str">
        <f t="shared" si="49"/>
        <v>30/08/2016 1</v>
      </c>
      <c r="BU551">
        <f>VLOOKUP($BT551, [3]Sheet1!$D$3:$T$89,4,FALSE)</f>
        <v>25</v>
      </c>
      <c r="BV551">
        <f>VLOOKUP($BT551, [3]Sheet1!$D$3:$T$89,5,FALSE)</f>
        <v>23</v>
      </c>
      <c r="BW551">
        <f>VLOOKUP($BT551, [3]Sheet1!$D$3:$T$89,8,FALSE)</f>
        <v>24</v>
      </c>
      <c r="BX551">
        <f>VLOOKUP($BT551, [3]Sheet1!$D$3:$T$89,9,FALSE)</f>
        <v>21</v>
      </c>
      <c r="BY551">
        <f>VLOOKUP($BT551, [3]Sheet1!$D$3:$T$89,12,FALSE)</f>
        <v>23</v>
      </c>
      <c r="BZ551">
        <f>VLOOKUP($BT551, [3]Sheet1!$D$3:$T$89,13,FALSE)</f>
        <v>20</v>
      </c>
      <c r="CA551" t="str">
        <f>VLOOKUP($BT551, [3]Sheet1!$D$3:$T$89,16,FALSE)</f>
        <v>N/A</v>
      </c>
      <c r="CB551" t="str">
        <f>VLOOKUP($BT551, [3]Sheet1!$D$3:$T$89,17,FALSE)</f>
        <v>N/A</v>
      </c>
      <c r="CD551" s="12">
        <v>42612</v>
      </c>
      <c r="CE551" s="2">
        <v>0.43333333333333302</v>
      </c>
      <c r="CF551" s="2" t="s">
        <v>2090</v>
      </c>
      <c r="CG551" s="2">
        <v>42612.430555555555</v>
      </c>
      <c r="CH551" s="2">
        <v>42612.4375</v>
      </c>
      <c r="CI551" t="s">
        <v>2080</v>
      </c>
      <c r="CJ551" t="s">
        <v>2081</v>
      </c>
      <c r="CK551">
        <v>1024.21335305</v>
      </c>
      <c r="CL551">
        <v>23.7222222222222</v>
      </c>
      <c r="CM551">
        <v>0</v>
      </c>
      <c r="CN551">
        <v>56</v>
      </c>
      <c r="CO551">
        <v>160</v>
      </c>
      <c r="CP551">
        <v>2.6</v>
      </c>
      <c r="CQ551">
        <v>7</v>
      </c>
      <c r="CR551">
        <v>4.5</v>
      </c>
      <c r="CS551">
        <v>1</v>
      </c>
      <c r="CT551" t="s">
        <v>1408</v>
      </c>
      <c r="CU551">
        <v>25</v>
      </c>
      <c r="CV551">
        <v>23</v>
      </c>
      <c r="CW551">
        <v>24</v>
      </c>
      <c r="CX551">
        <v>21</v>
      </c>
      <c r="CY551">
        <v>23</v>
      </c>
      <c r="CZ551">
        <v>20</v>
      </c>
      <c r="DA551" t="s">
        <v>27</v>
      </c>
      <c r="DB551" t="s">
        <v>27</v>
      </c>
    </row>
    <row r="552" spans="4:106">
      <c r="D552" s="3">
        <v>21</v>
      </c>
      <c r="E552" s="1">
        <v>1</v>
      </c>
      <c r="F552" s="15">
        <v>1</v>
      </c>
      <c r="G552" s="15" t="s">
        <v>34</v>
      </c>
      <c r="L552" s="1">
        <v>1</v>
      </c>
      <c r="M552">
        <v>3</v>
      </c>
      <c r="N552" t="s">
        <v>34</v>
      </c>
      <c r="S552" s="1">
        <v>1</v>
      </c>
      <c r="T552">
        <v>9</v>
      </c>
      <c r="U552" t="s">
        <v>52</v>
      </c>
      <c r="Z552" s="1">
        <v>3</v>
      </c>
      <c r="AA552">
        <v>6</v>
      </c>
      <c r="AB552" t="s">
        <v>34</v>
      </c>
      <c r="AE552" t="s">
        <v>1014</v>
      </c>
      <c r="BD552" s="39">
        <v>42612</v>
      </c>
      <c r="BE552" s="23">
        <v>0.43402777777777801</v>
      </c>
      <c r="BF552" s="10" t="str">
        <f t="shared" si="50"/>
        <v>30/08/2016 10:25</v>
      </c>
      <c r="BG552" s="35">
        <f t="shared" si="51"/>
        <v>42612.4375</v>
      </c>
      <c r="BH552" s="35">
        <f t="shared" si="52"/>
        <v>42612.4375</v>
      </c>
      <c r="BI552" t="str">
        <f t="shared" si="53"/>
        <v>30/08/2016 10:30:00</v>
      </c>
      <c r="BJ552" s="40" t="str">
        <f t="shared" si="54"/>
        <v>30/08/2016 10:30:00</v>
      </c>
      <c r="BK552">
        <f>VLOOKUP($BI552, [1]TableView_704030_20160816_20160!$D$2:$M$5095,3,FALSE)</f>
        <v>1024.14562527</v>
      </c>
      <c r="BL552">
        <f>VLOOKUP($BI552, [1]TableView_704030_20160816_20160!$D$2:$M$5095,8,FALSE)</f>
        <v>23.8333333333333</v>
      </c>
      <c r="BM552">
        <f>VLOOKUP($BI552, [1]TableView_704030_20160816_20160!$D$2:$M$5095,10,FALSE)</f>
        <v>0</v>
      </c>
      <c r="BN552">
        <f>VLOOKUP($BI552, [1]TableView_704030_20160816_20160!$D$2:$M$5095,4,FALSE)</f>
        <v>55</v>
      </c>
      <c r="BO552">
        <f>VLOOKUP($BI552, [1]TableView_704030_20160816_20160!$D$2:$M$5095,6,FALSE)</f>
        <v>156</v>
      </c>
      <c r="BP552">
        <f>VLOOKUP($BI552, [1]TableView_704030_20160816_20160!$D$2:$M$5095,7,FALSE)</f>
        <v>3.1</v>
      </c>
      <c r="BQ552">
        <f>VLOOKUP($BI552, [1]TableView_704030_20160816_20160!$D$2:$M$5095,2,FALSE)</f>
        <v>9.6</v>
      </c>
      <c r="BR552">
        <f>VLOOKUP($BJ552, [2]aacb8965d69cc6fd1cb3a5cae9e8ae7!$C$6:$F$853,4,FALSE)</f>
        <v>4.5</v>
      </c>
      <c r="BS552" s="15">
        <v>1</v>
      </c>
      <c r="BT552" t="str">
        <f t="shared" si="49"/>
        <v>30/08/2016 1</v>
      </c>
      <c r="BU552">
        <f>VLOOKUP($BT552, [3]Sheet1!$D$3:$T$89,4,FALSE)</f>
        <v>25</v>
      </c>
      <c r="BV552">
        <f>VLOOKUP($BT552, [3]Sheet1!$D$3:$T$89,5,FALSE)</f>
        <v>23</v>
      </c>
      <c r="BW552">
        <f>VLOOKUP($BT552, [3]Sheet1!$D$3:$T$89,8,FALSE)</f>
        <v>24</v>
      </c>
      <c r="BX552">
        <f>VLOOKUP($BT552, [3]Sheet1!$D$3:$T$89,9,FALSE)</f>
        <v>21</v>
      </c>
      <c r="BY552">
        <f>VLOOKUP($BT552, [3]Sheet1!$D$3:$T$89,12,FALSE)</f>
        <v>23</v>
      </c>
      <c r="BZ552">
        <f>VLOOKUP($BT552, [3]Sheet1!$D$3:$T$89,13,FALSE)</f>
        <v>20</v>
      </c>
      <c r="CA552" t="str">
        <f>VLOOKUP($BT552, [3]Sheet1!$D$3:$T$89,16,FALSE)</f>
        <v>N/A</v>
      </c>
      <c r="CB552" t="str">
        <f>VLOOKUP($BT552, [3]Sheet1!$D$3:$T$89,17,FALSE)</f>
        <v>N/A</v>
      </c>
      <c r="CD552" s="12">
        <v>42612</v>
      </c>
      <c r="CE552" s="2">
        <v>0.43402777777777801</v>
      </c>
      <c r="CF552" s="2" t="s">
        <v>2091</v>
      </c>
      <c r="CG552" s="2">
        <v>42612.4375</v>
      </c>
      <c r="CH552" s="2">
        <v>42612.4375</v>
      </c>
      <c r="CI552" t="s">
        <v>2081</v>
      </c>
      <c r="CJ552" t="s">
        <v>2081</v>
      </c>
      <c r="CK552">
        <v>1024.14562527</v>
      </c>
      <c r="CL552">
        <v>23.8333333333333</v>
      </c>
      <c r="CM552">
        <v>0</v>
      </c>
      <c r="CN552">
        <v>55</v>
      </c>
      <c r="CO552">
        <v>156</v>
      </c>
      <c r="CP552">
        <v>3.1</v>
      </c>
      <c r="CQ552">
        <v>9.6</v>
      </c>
      <c r="CR552">
        <v>4.5</v>
      </c>
      <c r="CS552">
        <v>1</v>
      </c>
      <c r="CT552" t="s">
        <v>1408</v>
      </c>
      <c r="CU552">
        <v>25</v>
      </c>
      <c r="CV552">
        <v>23</v>
      </c>
      <c r="CW552">
        <v>24</v>
      </c>
      <c r="CX552">
        <v>21</v>
      </c>
      <c r="CY552">
        <v>23</v>
      </c>
      <c r="CZ552">
        <v>20</v>
      </c>
      <c r="DA552" t="s">
        <v>27</v>
      </c>
      <c r="DB552" t="s">
        <v>27</v>
      </c>
    </row>
    <row r="553" spans="4:106">
      <c r="D553" s="3">
        <v>22</v>
      </c>
      <c r="E553" s="1">
        <v>1</v>
      </c>
      <c r="F553" s="15">
        <v>1</v>
      </c>
      <c r="G553" s="15" t="s">
        <v>34</v>
      </c>
      <c r="Z553" s="1">
        <v>5</v>
      </c>
      <c r="AA553">
        <v>6</v>
      </c>
      <c r="AB553" t="s">
        <v>34</v>
      </c>
      <c r="AE553" t="s">
        <v>951</v>
      </c>
      <c r="BD553" s="39">
        <v>42612</v>
      </c>
      <c r="BE553" s="23">
        <v>0.43472222222222201</v>
      </c>
      <c r="BF553" s="10" t="str">
        <f t="shared" si="50"/>
        <v>30/08/2016 10:26</v>
      </c>
      <c r="BG553" s="35">
        <f t="shared" si="51"/>
        <v>42612.4375</v>
      </c>
      <c r="BH553" s="35">
        <f t="shared" si="52"/>
        <v>42612.4375</v>
      </c>
      <c r="BI553" t="str">
        <f t="shared" si="53"/>
        <v>30/08/2016 10:30:00</v>
      </c>
      <c r="BJ553" s="40" t="str">
        <f t="shared" si="54"/>
        <v>30/08/2016 10:30:00</v>
      </c>
      <c r="BK553">
        <f>VLOOKUP($BI553, [1]TableView_704030_20160816_20160!$D$2:$M$5095,3,FALSE)</f>
        <v>1024.14562527</v>
      </c>
      <c r="BL553">
        <f>VLOOKUP($BI553, [1]TableView_704030_20160816_20160!$D$2:$M$5095,8,FALSE)</f>
        <v>23.8333333333333</v>
      </c>
      <c r="BM553">
        <f>VLOOKUP($BI553, [1]TableView_704030_20160816_20160!$D$2:$M$5095,10,FALSE)</f>
        <v>0</v>
      </c>
      <c r="BN553">
        <f>VLOOKUP($BI553, [1]TableView_704030_20160816_20160!$D$2:$M$5095,4,FALSE)</f>
        <v>55</v>
      </c>
      <c r="BO553">
        <f>VLOOKUP($BI553, [1]TableView_704030_20160816_20160!$D$2:$M$5095,6,FALSE)</f>
        <v>156</v>
      </c>
      <c r="BP553">
        <f>VLOOKUP($BI553, [1]TableView_704030_20160816_20160!$D$2:$M$5095,7,FALSE)</f>
        <v>3.1</v>
      </c>
      <c r="BQ553">
        <f>VLOOKUP($BI553, [1]TableView_704030_20160816_20160!$D$2:$M$5095,2,FALSE)</f>
        <v>9.6</v>
      </c>
      <c r="BR553">
        <f>VLOOKUP($BJ553, [2]aacb8965d69cc6fd1cb3a5cae9e8ae7!$C$6:$F$853,4,FALSE)</f>
        <v>4.5</v>
      </c>
      <c r="BS553" s="15">
        <v>1</v>
      </c>
      <c r="BT553" t="str">
        <f t="shared" si="49"/>
        <v>30/08/2016 1</v>
      </c>
      <c r="BU553">
        <f>VLOOKUP($BT553, [3]Sheet1!$D$3:$T$89,4,FALSE)</f>
        <v>25</v>
      </c>
      <c r="BV553">
        <f>VLOOKUP($BT553, [3]Sheet1!$D$3:$T$89,5,FALSE)</f>
        <v>23</v>
      </c>
      <c r="BW553">
        <f>VLOOKUP($BT553, [3]Sheet1!$D$3:$T$89,8,FALSE)</f>
        <v>24</v>
      </c>
      <c r="BX553">
        <f>VLOOKUP($BT553, [3]Sheet1!$D$3:$T$89,9,FALSE)</f>
        <v>21</v>
      </c>
      <c r="BY553">
        <f>VLOOKUP($BT553, [3]Sheet1!$D$3:$T$89,12,FALSE)</f>
        <v>23</v>
      </c>
      <c r="BZ553">
        <f>VLOOKUP($BT553, [3]Sheet1!$D$3:$T$89,13,FALSE)</f>
        <v>20</v>
      </c>
      <c r="CA553" t="str">
        <f>VLOOKUP($BT553, [3]Sheet1!$D$3:$T$89,16,FALSE)</f>
        <v>N/A</v>
      </c>
      <c r="CB553" t="str">
        <f>VLOOKUP($BT553, [3]Sheet1!$D$3:$T$89,17,FALSE)</f>
        <v>N/A</v>
      </c>
      <c r="CD553" s="12">
        <v>42612</v>
      </c>
      <c r="CE553" s="2">
        <v>0.43472222222222201</v>
      </c>
      <c r="CF553" s="2" t="s">
        <v>2092</v>
      </c>
      <c r="CG553" s="2">
        <v>42612.4375</v>
      </c>
      <c r="CH553" s="2">
        <v>42612.4375</v>
      </c>
      <c r="CI553" t="s">
        <v>2081</v>
      </c>
      <c r="CJ553" t="s">
        <v>2081</v>
      </c>
      <c r="CK553">
        <v>1024.14562527</v>
      </c>
      <c r="CL553">
        <v>23.8333333333333</v>
      </c>
      <c r="CM553">
        <v>0</v>
      </c>
      <c r="CN553">
        <v>55</v>
      </c>
      <c r="CO553">
        <v>156</v>
      </c>
      <c r="CP553">
        <v>3.1</v>
      </c>
      <c r="CQ553">
        <v>9.6</v>
      </c>
      <c r="CR553">
        <v>4.5</v>
      </c>
      <c r="CS553">
        <v>1</v>
      </c>
      <c r="CT553" t="s">
        <v>1408</v>
      </c>
      <c r="CU553">
        <v>25</v>
      </c>
      <c r="CV553">
        <v>23</v>
      </c>
      <c r="CW553">
        <v>24</v>
      </c>
      <c r="CX553">
        <v>21</v>
      </c>
      <c r="CY553">
        <v>23</v>
      </c>
      <c r="CZ553">
        <v>20</v>
      </c>
      <c r="DA553" t="s">
        <v>27</v>
      </c>
      <c r="DB553" t="s">
        <v>27</v>
      </c>
    </row>
    <row r="554" spans="4:106">
      <c r="D554" s="3">
        <v>23</v>
      </c>
      <c r="E554" s="1">
        <v>1</v>
      </c>
      <c r="F554" s="15">
        <v>1</v>
      </c>
      <c r="G554" s="15" t="s">
        <v>33</v>
      </c>
      <c r="L554" s="1">
        <v>1</v>
      </c>
      <c r="M554">
        <v>1</v>
      </c>
      <c r="N554" t="s">
        <v>67</v>
      </c>
      <c r="O554" t="s">
        <v>57</v>
      </c>
      <c r="P554">
        <v>3</v>
      </c>
      <c r="S554" s="1">
        <v>1</v>
      </c>
      <c r="T554">
        <v>4</v>
      </c>
      <c r="U554" t="s">
        <v>91</v>
      </c>
      <c r="V554" t="s">
        <v>136</v>
      </c>
      <c r="W554">
        <v>2</v>
      </c>
      <c r="Z554" s="1">
        <v>2</v>
      </c>
      <c r="AA554">
        <v>6</v>
      </c>
      <c r="AB554" t="s">
        <v>34</v>
      </c>
      <c r="BD554" s="39">
        <v>42612</v>
      </c>
      <c r="BE554" s="23">
        <v>0.43541666666666701</v>
      </c>
      <c r="BF554" s="10" t="str">
        <f t="shared" si="50"/>
        <v>30/08/2016 10:27</v>
      </c>
      <c r="BG554" s="35">
        <f t="shared" si="51"/>
        <v>42612.4375</v>
      </c>
      <c r="BH554" s="35">
        <f t="shared" si="52"/>
        <v>42612.4375</v>
      </c>
      <c r="BI554" t="str">
        <f t="shared" si="53"/>
        <v>30/08/2016 10:30:00</v>
      </c>
      <c r="BJ554" s="40" t="str">
        <f t="shared" si="54"/>
        <v>30/08/2016 10:30:00</v>
      </c>
      <c r="BK554">
        <f>VLOOKUP($BI554, [1]TableView_704030_20160816_20160!$D$2:$M$5095,3,FALSE)</f>
        <v>1024.14562527</v>
      </c>
      <c r="BL554">
        <f>VLOOKUP($BI554, [1]TableView_704030_20160816_20160!$D$2:$M$5095,8,FALSE)</f>
        <v>23.8333333333333</v>
      </c>
      <c r="BM554">
        <f>VLOOKUP($BI554, [1]TableView_704030_20160816_20160!$D$2:$M$5095,10,FALSE)</f>
        <v>0</v>
      </c>
      <c r="BN554">
        <f>VLOOKUP($BI554, [1]TableView_704030_20160816_20160!$D$2:$M$5095,4,FALSE)</f>
        <v>55</v>
      </c>
      <c r="BO554">
        <f>VLOOKUP($BI554, [1]TableView_704030_20160816_20160!$D$2:$M$5095,6,FALSE)</f>
        <v>156</v>
      </c>
      <c r="BP554">
        <f>VLOOKUP($BI554, [1]TableView_704030_20160816_20160!$D$2:$M$5095,7,FALSE)</f>
        <v>3.1</v>
      </c>
      <c r="BQ554">
        <f>VLOOKUP($BI554, [1]TableView_704030_20160816_20160!$D$2:$M$5095,2,FALSE)</f>
        <v>9.6</v>
      </c>
      <c r="BR554">
        <f>VLOOKUP($BJ554, [2]aacb8965d69cc6fd1cb3a5cae9e8ae7!$C$6:$F$853,4,FALSE)</f>
        <v>4.5</v>
      </c>
      <c r="BS554" s="15">
        <v>1</v>
      </c>
      <c r="BT554" t="str">
        <f t="shared" si="49"/>
        <v>30/08/2016 1</v>
      </c>
      <c r="BU554">
        <f>VLOOKUP($BT554, [3]Sheet1!$D$3:$T$89,4,FALSE)</f>
        <v>25</v>
      </c>
      <c r="BV554">
        <f>VLOOKUP($BT554, [3]Sheet1!$D$3:$T$89,5,FALSE)</f>
        <v>23</v>
      </c>
      <c r="BW554">
        <f>VLOOKUP($BT554, [3]Sheet1!$D$3:$T$89,8,FALSE)</f>
        <v>24</v>
      </c>
      <c r="BX554">
        <f>VLOOKUP($BT554, [3]Sheet1!$D$3:$T$89,9,FALSE)</f>
        <v>21</v>
      </c>
      <c r="BY554">
        <f>VLOOKUP($BT554, [3]Sheet1!$D$3:$T$89,12,FALSE)</f>
        <v>23</v>
      </c>
      <c r="BZ554">
        <f>VLOOKUP($BT554, [3]Sheet1!$D$3:$T$89,13,FALSE)</f>
        <v>20</v>
      </c>
      <c r="CA554" t="str">
        <f>VLOOKUP($BT554, [3]Sheet1!$D$3:$T$89,16,FALSE)</f>
        <v>N/A</v>
      </c>
      <c r="CB554" t="str">
        <f>VLOOKUP($BT554, [3]Sheet1!$D$3:$T$89,17,FALSE)</f>
        <v>N/A</v>
      </c>
      <c r="CD554" s="12">
        <v>42612</v>
      </c>
      <c r="CE554" s="2">
        <v>0.43541666666666701</v>
      </c>
      <c r="CF554" s="2" t="s">
        <v>2093</v>
      </c>
      <c r="CG554" s="2">
        <v>42612.4375</v>
      </c>
      <c r="CH554" s="2">
        <v>42612.4375</v>
      </c>
      <c r="CI554" t="s">
        <v>2081</v>
      </c>
      <c r="CJ554" t="s">
        <v>2081</v>
      </c>
      <c r="CK554">
        <v>1024.14562527</v>
      </c>
      <c r="CL554">
        <v>23.8333333333333</v>
      </c>
      <c r="CM554">
        <v>0</v>
      </c>
      <c r="CN554">
        <v>55</v>
      </c>
      <c r="CO554">
        <v>156</v>
      </c>
      <c r="CP554">
        <v>3.1</v>
      </c>
      <c r="CQ554">
        <v>9.6</v>
      </c>
      <c r="CR554">
        <v>4.5</v>
      </c>
      <c r="CS554">
        <v>1</v>
      </c>
      <c r="CT554" t="s">
        <v>1408</v>
      </c>
      <c r="CU554">
        <v>25</v>
      </c>
      <c r="CV554">
        <v>23</v>
      </c>
      <c r="CW554">
        <v>24</v>
      </c>
      <c r="CX554">
        <v>21</v>
      </c>
      <c r="CY554">
        <v>23</v>
      </c>
      <c r="CZ554">
        <v>20</v>
      </c>
      <c r="DA554" t="s">
        <v>27</v>
      </c>
      <c r="DB554" t="s">
        <v>27</v>
      </c>
    </row>
    <row r="555" spans="4:106">
      <c r="D555" s="3">
        <v>24</v>
      </c>
      <c r="E555" s="1">
        <v>2</v>
      </c>
      <c r="F555" s="15">
        <v>1</v>
      </c>
      <c r="G555" s="15" t="s">
        <v>34</v>
      </c>
      <c r="L555" s="1">
        <v>1</v>
      </c>
      <c r="M555">
        <v>1</v>
      </c>
      <c r="N555" t="s">
        <v>67</v>
      </c>
      <c r="O555" t="s">
        <v>57</v>
      </c>
      <c r="P555">
        <v>2</v>
      </c>
      <c r="S555" s="1">
        <v>1</v>
      </c>
      <c r="T555">
        <v>5</v>
      </c>
      <c r="U555" t="s">
        <v>194</v>
      </c>
      <c r="Z555" s="1">
        <v>1</v>
      </c>
      <c r="AA555">
        <v>3</v>
      </c>
      <c r="AB555" t="s">
        <v>34</v>
      </c>
      <c r="AG555" s="1">
        <v>1</v>
      </c>
      <c r="AH555">
        <v>6</v>
      </c>
      <c r="AI555" t="s">
        <v>34</v>
      </c>
      <c r="BD555" s="39">
        <v>42612</v>
      </c>
      <c r="BE555" s="23">
        <v>0.43611111111111101</v>
      </c>
      <c r="BF555" s="10" t="str">
        <f t="shared" si="50"/>
        <v>30/08/2016 10:28</v>
      </c>
      <c r="BG555" s="35">
        <f t="shared" si="51"/>
        <v>42612.4375</v>
      </c>
      <c r="BH555" s="35">
        <f t="shared" si="52"/>
        <v>42612.4375</v>
      </c>
      <c r="BI555" t="str">
        <f t="shared" si="53"/>
        <v>30/08/2016 10:30:00</v>
      </c>
      <c r="BJ555" s="40" t="str">
        <f t="shared" si="54"/>
        <v>30/08/2016 10:30:00</v>
      </c>
      <c r="BK555">
        <f>VLOOKUP($BI555, [1]TableView_704030_20160816_20160!$D$2:$M$5095,3,FALSE)</f>
        <v>1024.14562527</v>
      </c>
      <c r="BL555">
        <f>VLOOKUP($BI555, [1]TableView_704030_20160816_20160!$D$2:$M$5095,8,FALSE)</f>
        <v>23.8333333333333</v>
      </c>
      <c r="BM555">
        <f>VLOOKUP($BI555, [1]TableView_704030_20160816_20160!$D$2:$M$5095,10,FALSE)</f>
        <v>0</v>
      </c>
      <c r="BN555">
        <f>VLOOKUP($BI555, [1]TableView_704030_20160816_20160!$D$2:$M$5095,4,FALSE)</f>
        <v>55</v>
      </c>
      <c r="BO555">
        <f>VLOOKUP($BI555, [1]TableView_704030_20160816_20160!$D$2:$M$5095,6,FALSE)</f>
        <v>156</v>
      </c>
      <c r="BP555">
        <f>VLOOKUP($BI555, [1]TableView_704030_20160816_20160!$D$2:$M$5095,7,FALSE)</f>
        <v>3.1</v>
      </c>
      <c r="BQ555">
        <f>VLOOKUP($BI555, [1]TableView_704030_20160816_20160!$D$2:$M$5095,2,FALSE)</f>
        <v>9.6</v>
      </c>
      <c r="BR555">
        <f>VLOOKUP($BJ555, [2]aacb8965d69cc6fd1cb3a5cae9e8ae7!$C$6:$F$853,4,FALSE)</f>
        <v>4.5</v>
      </c>
      <c r="BS555" s="15">
        <v>1</v>
      </c>
      <c r="BT555" t="str">
        <f t="shared" si="49"/>
        <v>30/08/2016 1</v>
      </c>
      <c r="BU555">
        <f>VLOOKUP($BT555, [3]Sheet1!$D$3:$T$89,4,FALSE)</f>
        <v>25</v>
      </c>
      <c r="BV555">
        <f>VLOOKUP($BT555, [3]Sheet1!$D$3:$T$89,5,FALSE)</f>
        <v>23</v>
      </c>
      <c r="BW555">
        <f>VLOOKUP($BT555, [3]Sheet1!$D$3:$T$89,8,FALSE)</f>
        <v>24</v>
      </c>
      <c r="BX555">
        <f>VLOOKUP($BT555, [3]Sheet1!$D$3:$T$89,9,FALSE)</f>
        <v>21</v>
      </c>
      <c r="BY555">
        <f>VLOOKUP($BT555, [3]Sheet1!$D$3:$T$89,12,FALSE)</f>
        <v>23</v>
      </c>
      <c r="BZ555">
        <f>VLOOKUP($BT555, [3]Sheet1!$D$3:$T$89,13,FALSE)</f>
        <v>20</v>
      </c>
      <c r="CA555" t="str">
        <f>VLOOKUP($BT555, [3]Sheet1!$D$3:$T$89,16,FALSE)</f>
        <v>N/A</v>
      </c>
      <c r="CB555" t="str">
        <f>VLOOKUP($BT555, [3]Sheet1!$D$3:$T$89,17,FALSE)</f>
        <v>N/A</v>
      </c>
      <c r="CD555" s="12">
        <v>42612</v>
      </c>
      <c r="CE555" s="2">
        <v>0.43611111111111101</v>
      </c>
      <c r="CF555" s="2" t="s">
        <v>2094</v>
      </c>
      <c r="CG555" s="2">
        <v>42612.4375</v>
      </c>
      <c r="CH555" s="2">
        <v>42612.4375</v>
      </c>
      <c r="CI555" t="s">
        <v>2081</v>
      </c>
      <c r="CJ555" t="s">
        <v>2081</v>
      </c>
      <c r="CK555">
        <v>1024.14562527</v>
      </c>
      <c r="CL555">
        <v>23.8333333333333</v>
      </c>
      <c r="CM555">
        <v>0</v>
      </c>
      <c r="CN555">
        <v>55</v>
      </c>
      <c r="CO555">
        <v>156</v>
      </c>
      <c r="CP555">
        <v>3.1</v>
      </c>
      <c r="CQ555">
        <v>9.6</v>
      </c>
      <c r="CR555">
        <v>4.5</v>
      </c>
      <c r="CS555">
        <v>1</v>
      </c>
      <c r="CT555" t="s">
        <v>1408</v>
      </c>
      <c r="CU555">
        <v>25</v>
      </c>
      <c r="CV555">
        <v>23</v>
      </c>
      <c r="CW555">
        <v>24</v>
      </c>
      <c r="CX555">
        <v>21</v>
      </c>
      <c r="CY555">
        <v>23</v>
      </c>
      <c r="CZ555">
        <v>20</v>
      </c>
      <c r="DA555" t="s">
        <v>27</v>
      </c>
      <c r="DB555" t="s">
        <v>27</v>
      </c>
    </row>
    <row r="556" spans="4:106">
      <c r="D556" s="3">
        <v>25</v>
      </c>
      <c r="E556" s="1">
        <v>1</v>
      </c>
      <c r="F556" s="15">
        <v>1</v>
      </c>
      <c r="G556" s="15" t="s">
        <v>33</v>
      </c>
      <c r="L556" s="1">
        <v>2</v>
      </c>
      <c r="M556">
        <v>3</v>
      </c>
      <c r="N556" t="s">
        <v>34</v>
      </c>
      <c r="S556" s="1">
        <v>2</v>
      </c>
      <c r="T556">
        <v>6</v>
      </c>
      <c r="U556" t="s">
        <v>34</v>
      </c>
      <c r="Z556" s="1">
        <v>1</v>
      </c>
      <c r="AA556">
        <v>8</v>
      </c>
      <c r="AB556" t="s">
        <v>33</v>
      </c>
      <c r="BD556" s="39">
        <v>42612</v>
      </c>
      <c r="BE556" s="23">
        <v>0.436805555555555</v>
      </c>
      <c r="BF556" s="10" t="str">
        <f t="shared" si="50"/>
        <v>30/08/2016 10:29</v>
      </c>
      <c r="BG556" s="35">
        <f t="shared" si="51"/>
        <v>42612.4375</v>
      </c>
      <c r="BH556" s="35">
        <f t="shared" si="52"/>
        <v>42612.4375</v>
      </c>
      <c r="BI556" t="str">
        <f t="shared" si="53"/>
        <v>30/08/2016 10:30:00</v>
      </c>
      <c r="BJ556" s="40" t="str">
        <f t="shared" si="54"/>
        <v>30/08/2016 10:30:00</v>
      </c>
      <c r="BK556">
        <f>VLOOKUP($BI556, [1]TableView_704030_20160816_20160!$D$2:$M$5095,3,FALSE)</f>
        <v>1024.14562527</v>
      </c>
      <c r="BL556">
        <f>VLOOKUP($BI556, [1]TableView_704030_20160816_20160!$D$2:$M$5095,8,FALSE)</f>
        <v>23.8333333333333</v>
      </c>
      <c r="BM556">
        <f>VLOOKUP($BI556, [1]TableView_704030_20160816_20160!$D$2:$M$5095,10,FALSE)</f>
        <v>0</v>
      </c>
      <c r="BN556">
        <f>VLOOKUP($BI556, [1]TableView_704030_20160816_20160!$D$2:$M$5095,4,FALSE)</f>
        <v>55</v>
      </c>
      <c r="BO556">
        <f>VLOOKUP($BI556, [1]TableView_704030_20160816_20160!$D$2:$M$5095,6,FALSE)</f>
        <v>156</v>
      </c>
      <c r="BP556">
        <f>VLOOKUP($BI556, [1]TableView_704030_20160816_20160!$D$2:$M$5095,7,FALSE)</f>
        <v>3.1</v>
      </c>
      <c r="BQ556">
        <f>VLOOKUP($BI556, [1]TableView_704030_20160816_20160!$D$2:$M$5095,2,FALSE)</f>
        <v>9.6</v>
      </c>
      <c r="BR556">
        <f>VLOOKUP($BJ556, [2]aacb8965d69cc6fd1cb3a5cae9e8ae7!$C$6:$F$853,4,FALSE)</f>
        <v>4.5</v>
      </c>
      <c r="BS556" s="15">
        <v>1</v>
      </c>
      <c r="BT556" t="str">
        <f t="shared" si="49"/>
        <v>30/08/2016 1</v>
      </c>
      <c r="BU556">
        <f>VLOOKUP($BT556, [3]Sheet1!$D$3:$T$89,4,FALSE)</f>
        <v>25</v>
      </c>
      <c r="BV556">
        <f>VLOOKUP($BT556, [3]Sheet1!$D$3:$T$89,5,FALSE)</f>
        <v>23</v>
      </c>
      <c r="BW556">
        <f>VLOOKUP($BT556, [3]Sheet1!$D$3:$T$89,8,FALSE)</f>
        <v>24</v>
      </c>
      <c r="BX556">
        <f>VLOOKUP($BT556, [3]Sheet1!$D$3:$T$89,9,FALSE)</f>
        <v>21</v>
      </c>
      <c r="BY556">
        <f>VLOOKUP($BT556, [3]Sheet1!$D$3:$T$89,12,FALSE)</f>
        <v>23</v>
      </c>
      <c r="BZ556">
        <f>VLOOKUP($BT556, [3]Sheet1!$D$3:$T$89,13,FALSE)</f>
        <v>20</v>
      </c>
      <c r="CA556" t="str">
        <f>VLOOKUP($BT556, [3]Sheet1!$D$3:$T$89,16,FALSE)</f>
        <v>N/A</v>
      </c>
      <c r="CB556" t="str">
        <f>VLOOKUP($BT556, [3]Sheet1!$D$3:$T$89,17,FALSE)</f>
        <v>N/A</v>
      </c>
      <c r="CD556" s="12">
        <v>42612</v>
      </c>
      <c r="CE556" s="2">
        <v>0.436805555555555</v>
      </c>
      <c r="CF556" s="2" t="s">
        <v>2095</v>
      </c>
      <c r="CG556" s="2">
        <v>42612.4375</v>
      </c>
      <c r="CH556" s="2">
        <v>42612.4375</v>
      </c>
      <c r="CI556" t="s">
        <v>2081</v>
      </c>
      <c r="CJ556" t="s">
        <v>2081</v>
      </c>
      <c r="CK556">
        <v>1024.14562527</v>
      </c>
      <c r="CL556">
        <v>23.8333333333333</v>
      </c>
      <c r="CM556">
        <v>0</v>
      </c>
      <c r="CN556">
        <v>55</v>
      </c>
      <c r="CO556">
        <v>156</v>
      </c>
      <c r="CP556">
        <v>3.1</v>
      </c>
      <c r="CQ556">
        <v>9.6</v>
      </c>
      <c r="CR556">
        <v>4.5</v>
      </c>
      <c r="CS556">
        <v>1</v>
      </c>
      <c r="CT556" t="s">
        <v>1408</v>
      </c>
      <c r="CU556">
        <v>25</v>
      </c>
      <c r="CV556">
        <v>23</v>
      </c>
      <c r="CW556">
        <v>24</v>
      </c>
      <c r="CX556">
        <v>21</v>
      </c>
      <c r="CY556">
        <v>23</v>
      </c>
      <c r="CZ556">
        <v>20</v>
      </c>
      <c r="DA556" t="s">
        <v>27</v>
      </c>
      <c r="DB556" t="s">
        <v>27</v>
      </c>
    </row>
    <row r="557" spans="4:106">
      <c r="D557" s="3">
        <v>26</v>
      </c>
      <c r="E557" s="1">
        <v>1</v>
      </c>
      <c r="F557" s="15">
        <v>1</v>
      </c>
      <c r="G557" s="15" t="s">
        <v>33</v>
      </c>
      <c r="L557" s="1">
        <v>2</v>
      </c>
      <c r="M557">
        <v>3</v>
      </c>
      <c r="N557" t="s">
        <v>34</v>
      </c>
      <c r="S557" s="1">
        <v>3</v>
      </c>
      <c r="T557">
        <v>6</v>
      </c>
      <c r="U557" t="s">
        <v>34</v>
      </c>
      <c r="BD557" s="39">
        <v>42612</v>
      </c>
      <c r="BE557" s="23">
        <v>0.4375</v>
      </c>
      <c r="BF557" s="10" t="str">
        <f t="shared" si="50"/>
        <v>30/08/2016 10:30</v>
      </c>
      <c r="BG557" s="35">
        <f t="shared" si="51"/>
        <v>42612.4375</v>
      </c>
      <c r="BH557" s="35">
        <f t="shared" si="52"/>
        <v>42612.4375</v>
      </c>
      <c r="BI557" t="str">
        <f t="shared" si="53"/>
        <v>30/08/2016 10:30:00</v>
      </c>
      <c r="BJ557" s="40" t="str">
        <f t="shared" si="54"/>
        <v>30/08/2016 10:30:00</v>
      </c>
      <c r="BK557">
        <f>VLOOKUP($BI557, [1]TableView_704030_20160816_20160!$D$2:$M$5095,3,FALSE)</f>
        <v>1024.14562527</v>
      </c>
      <c r="BL557">
        <f>VLOOKUP($BI557, [1]TableView_704030_20160816_20160!$D$2:$M$5095,8,FALSE)</f>
        <v>23.8333333333333</v>
      </c>
      <c r="BM557">
        <f>VLOOKUP($BI557, [1]TableView_704030_20160816_20160!$D$2:$M$5095,10,FALSE)</f>
        <v>0</v>
      </c>
      <c r="BN557">
        <f>VLOOKUP($BI557, [1]TableView_704030_20160816_20160!$D$2:$M$5095,4,FALSE)</f>
        <v>55</v>
      </c>
      <c r="BO557">
        <f>VLOOKUP($BI557, [1]TableView_704030_20160816_20160!$D$2:$M$5095,6,FALSE)</f>
        <v>156</v>
      </c>
      <c r="BP557">
        <f>VLOOKUP($BI557, [1]TableView_704030_20160816_20160!$D$2:$M$5095,7,FALSE)</f>
        <v>3.1</v>
      </c>
      <c r="BQ557">
        <f>VLOOKUP($BI557, [1]TableView_704030_20160816_20160!$D$2:$M$5095,2,FALSE)</f>
        <v>9.6</v>
      </c>
      <c r="BR557">
        <f>VLOOKUP($BJ557, [2]aacb8965d69cc6fd1cb3a5cae9e8ae7!$C$6:$F$853,4,FALSE)</f>
        <v>4.5</v>
      </c>
      <c r="BS557" s="15">
        <v>1</v>
      </c>
      <c r="BT557" t="str">
        <f t="shared" si="49"/>
        <v>30/08/2016 1</v>
      </c>
      <c r="BU557">
        <f>VLOOKUP($BT557, [3]Sheet1!$D$3:$T$89,4,FALSE)</f>
        <v>25</v>
      </c>
      <c r="BV557">
        <f>VLOOKUP($BT557, [3]Sheet1!$D$3:$T$89,5,FALSE)</f>
        <v>23</v>
      </c>
      <c r="BW557">
        <f>VLOOKUP($BT557, [3]Sheet1!$D$3:$T$89,8,FALSE)</f>
        <v>24</v>
      </c>
      <c r="BX557">
        <f>VLOOKUP($BT557, [3]Sheet1!$D$3:$T$89,9,FALSE)</f>
        <v>21</v>
      </c>
      <c r="BY557">
        <f>VLOOKUP($BT557, [3]Sheet1!$D$3:$T$89,12,FALSE)</f>
        <v>23</v>
      </c>
      <c r="BZ557">
        <f>VLOOKUP($BT557, [3]Sheet1!$D$3:$T$89,13,FALSE)</f>
        <v>20</v>
      </c>
      <c r="CA557" t="str">
        <f>VLOOKUP($BT557, [3]Sheet1!$D$3:$T$89,16,FALSE)</f>
        <v>N/A</v>
      </c>
      <c r="CB557" t="str">
        <f>VLOOKUP($BT557, [3]Sheet1!$D$3:$T$89,17,FALSE)</f>
        <v>N/A</v>
      </c>
      <c r="CD557" s="12">
        <v>42612</v>
      </c>
      <c r="CE557" s="2">
        <v>0.4375</v>
      </c>
      <c r="CF557" s="2" t="s">
        <v>2096</v>
      </c>
      <c r="CG557" s="2">
        <v>42612.4375</v>
      </c>
      <c r="CH557" s="2">
        <v>42612.4375</v>
      </c>
      <c r="CI557" t="s">
        <v>2081</v>
      </c>
      <c r="CJ557" t="s">
        <v>2081</v>
      </c>
      <c r="CK557">
        <v>1024.14562527</v>
      </c>
      <c r="CL557">
        <v>23.8333333333333</v>
      </c>
      <c r="CM557">
        <v>0</v>
      </c>
      <c r="CN557">
        <v>55</v>
      </c>
      <c r="CO557">
        <v>156</v>
      </c>
      <c r="CP557">
        <v>3.1</v>
      </c>
      <c r="CQ557">
        <v>9.6</v>
      </c>
      <c r="CR557">
        <v>4.5</v>
      </c>
      <c r="CS557">
        <v>1</v>
      </c>
      <c r="CT557" t="s">
        <v>1408</v>
      </c>
      <c r="CU557">
        <v>25</v>
      </c>
      <c r="CV557">
        <v>23</v>
      </c>
      <c r="CW557">
        <v>24</v>
      </c>
      <c r="CX557">
        <v>21</v>
      </c>
      <c r="CY557">
        <v>23</v>
      </c>
      <c r="CZ557">
        <v>20</v>
      </c>
      <c r="DA557" t="s">
        <v>27</v>
      </c>
      <c r="DB557" t="s">
        <v>27</v>
      </c>
    </row>
    <row r="558" spans="4:106">
      <c r="D558" s="3">
        <v>27</v>
      </c>
      <c r="E558" s="1">
        <v>2</v>
      </c>
      <c r="F558" s="15">
        <v>1</v>
      </c>
      <c r="G558" s="15" t="s">
        <v>34</v>
      </c>
      <c r="L558" s="1">
        <v>1</v>
      </c>
      <c r="M558">
        <v>2</v>
      </c>
      <c r="N558" t="s">
        <v>34</v>
      </c>
      <c r="S558" s="1">
        <v>1</v>
      </c>
      <c r="T558">
        <v>3</v>
      </c>
      <c r="U558" t="s">
        <v>34</v>
      </c>
      <c r="Z558" s="1">
        <v>1</v>
      </c>
      <c r="AA558">
        <v>6</v>
      </c>
      <c r="AB558" t="s">
        <v>34</v>
      </c>
      <c r="AG558" s="1">
        <v>1</v>
      </c>
      <c r="AH558">
        <v>5</v>
      </c>
      <c r="AI558" t="s">
        <v>40</v>
      </c>
      <c r="AJ558" t="s">
        <v>57</v>
      </c>
      <c r="AK558">
        <v>7</v>
      </c>
      <c r="BD558" s="39">
        <v>42612</v>
      </c>
      <c r="BE558" s="23">
        <v>0.438194444444444</v>
      </c>
      <c r="BF558" s="10" t="str">
        <f t="shared" si="50"/>
        <v>30/08/2016 10:31</v>
      </c>
      <c r="BG558" s="35">
        <f t="shared" si="51"/>
        <v>42612.4375</v>
      </c>
      <c r="BH558" s="35">
        <f t="shared" si="52"/>
        <v>42612.4375</v>
      </c>
      <c r="BI558" t="str">
        <f t="shared" si="53"/>
        <v>30/08/2016 10:30:00</v>
      </c>
      <c r="BJ558" s="40" t="str">
        <f t="shared" si="54"/>
        <v>30/08/2016 10:30:00</v>
      </c>
      <c r="BK558">
        <f>VLOOKUP($BI558, [1]TableView_704030_20160816_20160!$D$2:$M$5095,3,FALSE)</f>
        <v>1024.14562527</v>
      </c>
      <c r="BL558">
        <f>VLOOKUP($BI558, [1]TableView_704030_20160816_20160!$D$2:$M$5095,8,FALSE)</f>
        <v>23.8333333333333</v>
      </c>
      <c r="BM558">
        <f>VLOOKUP($BI558, [1]TableView_704030_20160816_20160!$D$2:$M$5095,10,FALSE)</f>
        <v>0</v>
      </c>
      <c r="BN558">
        <f>VLOOKUP($BI558, [1]TableView_704030_20160816_20160!$D$2:$M$5095,4,FALSE)</f>
        <v>55</v>
      </c>
      <c r="BO558">
        <f>VLOOKUP($BI558, [1]TableView_704030_20160816_20160!$D$2:$M$5095,6,FALSE)</f>
        <v>156</v>
      </c>
      <c r="BP558">
        <f>VLOOKUP($BI558, [1]TableView_704030_20160816_20160!$D$2:$M$5095,7,FALSE)</f>
        <v>3.1</v>
      </c>
      <c r="BQ558">
        <f>VLOOKUP($BI558, [1]TableView_704030_20160816_20160!$D$2:$M$5095,2,FALSE)</f>
        <v>9.6</v>
      </c>
      <c r="BR558">
        <f>VLOOKUP($BJ558, [2]aacb8965d69cc6fd1cb3a5cae9e8ae7!$C$6:$F$853,4,FALSE)</f>
        <v>4.5</v>
      </c>
      <c r="BS558" s="15">
        <v>1</v>
      </c>
      <c r="BT558" t="str">
        <f t="shared" si="49"/>
        <v>30/08/2016 1</v>
      </c>
      <c r="BU558">
        <f>VLOOKUP($BT558, [3]Sheet1!$D$3:$T$89,4,FALSE)</f>
        <v>25</v>
      </c>
      <c r="BV558">
        <f>VLOOKUP($BT558, [3]Sheet1!$D$3:$T$89,5,FALSE)</f>
        <v>23</v>
      </c>
      <c r="BW558">
        <f>VLOOKUP($BT558, [3]Sheet1!$D$3:$T$89,8,FALSE)</f>
        <v>24</v>
      </c>
      <c r="BX558">
        <f>VLOOKUP($BT558, [3]Sheet1!$D$3:$T$89,9,FALSE)</f>
        <v>21</v>
      </c>
      <c r="BY558">
        <f>VLOOKUP($BT558, [3]Sheet1!$D$3:$T$89,12,FALSE)</f>
        <v>23</v>
      </c>
      <c r="BZ558">
        <f>VLOOKUP($BT558, [3]Sheet1!$D$3:$T$89,13,FALSE)</f>
        <v>20</v>
      </c>
      <c r="CA558" t="str">
        <f>VLOOKUP($BT558, [3]Sheet1!$D$3:$T$89,16,FALSE)</f>
        <v>N/A</v>
      </c>
      <c r="CB558" t="str">
        <f>VLOOKUP($BT558, [3]Sheet1!$D$3:$T$89,17,FALSE)</f>
        <v>N/A</v>
      </c>
      <c r="CD558" s="12">
        <v>42612</v>
      </c>
      <c r="CE558" s="2">
        <v>0.438194444444444</v>
      </c>
      <c r="CF558" s="2" t="s">
        <v>2097</v>
      </c>
      <c r="CG558" s="2">
        <v>42612.4375</v>
      </c>
      <c r="CH558" s="2">
        <v>42612.4375</v>
      </c>
      <c r="CI558" t="s">
        <v>2081</v>
      </c>
      <c r="CJ558" t="s">
        <v>2081</v>
      </c>
      <c r="CK558">
        <v>1024.14562527</v>
      </c>
      <c r="CL558">
        <v>23.8333333333333</v>
      </c>
      <c r="CM558">
        <v>0</v>
      </c>
      <c r="CN558">
        <v>55</v>
      </c>
      <c r="CO558">
        <v>156</v>
      </c>
      <c r="CP558">
        <v>3.1</v>
      </c>
      <c r="CQ558">
        <v>9.6</v>
      </c>
      <c r="CR558">
        <v>4.5</v>
      </c>
      <c r="CS558">
        <v>1</v>
      </c>
      <c r="CT558" t="s">
        <v>1408</v>
      </c>
      <c r="CU558">
        <v>25</v>
      </c>
      <c r="CV558">
        <v>23</v>
      </c>
      <c r="CW558">
        <v>24</v>
      </c>
      <c r="CX558">
        <v>21</v>
      </c>
      <c r="CY558">
        <v>23</v>
      </c>
      <c r="CZ558">
        <v>20</v>
      </c>
      <c r="DA558" t="s">
        <v>27</v>
      </c>
      <c r="DB558" t="s">
        <v>27</v>
      </c>
    </row>
    <row r="559" spans="4:106">
      <c r="D559" s="3">
        <v>28</v>
      </c>
      <c r="E559" s="1">
        <v>2</v>
      </c>
      <c r="F559" s="15">
        <v>1</v>
      </c>
      <c r="G559" s="15" t="s">
        <v>34</v>
      </c>
      <c r="L559" s="1">
        <v>2</v>
      </c>
      <c r="M559">
        <v>3</v>
      </c>
      <c r="N559" t="s">
        <v>34</v>
      </c>
      <c r="S559" s="1">
        <v>1</v>
      </c>
      <c r="T559">
        <v>6</v>
      </c>
      <c r="U559" t="s">
        <v>34</v>
      </c>
      <c r="Z559" s="1">
        <v>2</v>
      </c>
      <c r="AA559">
        <v>6</v>
      </c>
      <c r="AB559" t="s">
        <v>54</v>
      </c>
      <c r="AE559" t="s">
        <v>951</v>
      </c>
      <c r="BD559" s="39">
        <v>42612</v>
      </c>
      <c r="BE559" s="23">
        <v>0.43888888888888899</v>
      </c>
      <c r="BF559" s="10" t="str">
        <f t="shared" si="50"/>
        <v>30/08/2016 10:32</v>
      </c>
      <c r="BG559" s="35">
        <f t="shared" si="51"/>
        <v>42612.4375</v>
      </c>
      <c r="BH559" s="35">
        <f t="shared" si="52"/>
        <v>42612.4375</v>
      </c>
      <c r="BI559" t="str">
        <f t="shared" si="53"/>
        <v>30/08/2016 10:30:00</v>
      </c>
      <c r="BJ559" s="40" t="str">
        <f t="shared" si="54"/>
        <v>30/08/2016 10:30:00</v>
      </c>
      <c r="BK559">
        <f>VLOOKUP($BI559, [1]TableView_704030_20160816_20160!$D$2:$M$5095,3,FALSE)</f>
        <v>1024.14562527</v>
      </c>
      <c r="BL559">
        <f>VLOOKUP($BI559, [1]TableView_704030_20160816_20160!$D$2:$M$5095,8,FALSE)</f>
        <v>23.8333333333333</v>
      </c>
      <c r="BM559">
        <f>VLOOKUP($BI559, [1]TableView_704030_20160816_20160!$D$2:$M$5095,10,FALSE)</f>
        <v>0</v>
      </c>
      <c r="BN559">
        <f>VLOOKUP($BI559, [1]TableView_704030_20160816_20160!$D$2:$M$5095,4,FALSE)</f>
        <v>55</v>
      </c>
      <c r="BO559">
        <f>VLOOKUP($BI559, [1]TableView_704030_20160816_20160!$D$2:$M$5095,6,FALSE)</f>
        <v>156</v>
      </c>
      <c r="BP559">
        <f>VLOOKUP($BI559, [1]TableView_704030_20160816_20160!$D$2:$M$5095,7,FALSE)</f>
        <v>3.1</v>
      </c>
      <c r="BQ559">
        <f>VLOOKUP($BI559, [1]TableView_704030_20160816_20160!$D$2:$M$5095,2,FALSE)</f>
        <v>9.6</v>
      </c>
      <c r="BR559">
        <f>VLOOKUP($BJ559, [2]aacb8965d69cc6fd1cb3a5cae9e8ae7!$C$6:$F$853,4,FALSE)</f>
        <v>4.5</v>
      </c>
      <c r="BS559" s="15">
        <v>1</v>
      </c>
      <c r="BT559" t="str">
        <f t="shared" si="49"/>
        <v>30/08/2016 1</v>
      </c>
      <c r="BU559">
        <f>VLOOKUP($BT559, [3]Sheet1!$D$3:$T$89,4,FALSE)</f>
        <v>25</v>
      </c>
      <c r="BV559">
        <f>VLOOKUP($BT559, [3]Sheet1!$D$3:$T$89,5,FALSE)</f>
        <v>23</v>
      </c>
      <c r="BW559">
        <f>VLOOKUP($BT559, [3]Sheet1!$D$3:$T$89,8,FALSE)</f>
        <v>24</v>
      </c>
      <c r="BX559">
        <f>VLOOKUP($BT559, [3]Sheet1!$D$3:$T$89,9,FALSE)</f>
        <v>21</v>
      </c>
      <c r="BY559">
        <f>VLOOKUP($BT559, [3]Sheet1!$D$3:$T$89,12,FALSE)</f>
        <v>23</v>
      </c>
      <c r="BZ559">
        <f>VLOOKUP($BT559, [3]Sheet1!$D$3:$T$89,13,FALSE)</f>
        <v>20</v>
      </c>
      <c r="CA559" t="str">
        <f>VLOOKUP($BT559, [3]Sheet1!$D$3:$T$89,16,FALSE)</f>
        <v>N/A</v>
      </c>
      <c r="CB559" t="str">
        <f>VLOOKUP($BT559, [3]Sheet1!$D$3:$T$89,17,FALSE)</f>
        <v>N/A</v>
      </c>
      <c r="CD559" s="12">
        <v>42612</v>
      </c>
      <c r="CE559" s="2">
        <v>0.43888888888888899</v>
      </c>
      <c r="CF559" s="2" t="s">
        <v>2098</v>
      </c>
      <c r="CG559" s="2">
        <v>42612.4375</v>
      </c>
      <c r="CH559" s="2">
        <v>42612.4375</v>
      </c>
      <c r="CI559" t="s">
        <v>2081</v>
      </c>
      <c r="CJ559" t="s">
        <v>2081</v>
      </c>
      <c r="CK559">
        <v>1024.14562527</v>
      </c>
      <c r="CL559">
        <v>23.8333333333333</v>
      </c>
      <c r="CM559">
        <v>0</v>
      </c>
      <c r="CN559">
        <v>55</v>
      </c>
      <c r="CO559">
        <v>156</v>
      </c>
      <c r="CP559">
        <v>3.1</v>
      </c>
      <c r="CQ559">
        <v>9.6</v>
      </c>
      <c r="CR559">
        <v>4.5</v>
      </c>
      <c r="CS559">
        <v>1</v>
      </c>
      <c r="CT559" t="s">
        <v>1408</v>
      </c>
      <c r="CU559">
        <v>25</v>
      </c>
      <c r="CV559">
        <v>23</v>
      </c>
      <c r="CW559">
        <v>24</v>
      </c>
      <c r="CX559">
        <v>21</v>
      </c>
      <c r="CY559">
        <v>23</v>
      </c>
      <c r="CZ559">
        <v>20</v>
      </c>
      <c r="DA559" t="s">
        <v>27</v>
      </c>
      <c r="DB559" t="s">
        <v>27</v>
      </c>
    </row>
    <row r="560" spans="4:106">
      <c r="D560" s="3">
        <v>29</v>
      </c>
      <c r="E560" s="1">
        <v>2</v>
      </c>
      <c r="F560" s="15">
        <v>1</v>
      </c>
      <c r="G560" s="15" t="s">
        <v>34</v>
      </c>
      <c r="L560" s="1">
        <v>3</v>
      </c>
      <c r="M560">
        <v>3</v>
      </c>
      <c r="N560" t="s">
        <v>34</v>
      </c>
      <c r="S560" s="1">
        <v>1</v>
      </c>
      <c r="T560">
        <v>6</v>
      </c>
      <c r="U560" t="s">
        <v>34</v>
      </c>
      <c r="Z560" s="1">
        <v>1</v>
      </c>
      <c r="AA560">
        <v>6</v>
      </c>
      <c r="AB560" t="s">
        <v>54</v>
      </c>
      <c r="AG560" s="1">
        <v>1</v>
      </c>
      <c r="AH560">
        <v>7</v>
      </c>
      <c r="AI560" t="s">
        <v>34</v>
      </c>
      <c r="BD560" s="39">
        <v>42612</v>
      </c>
      <c r="BE560" s="23">
        <v>0.43958333333333299</v>
      </c>
      <c r="BF560" s="10" t="str">
        <f t="shared" si="50"/>
        <v>30/08/2016 10:33</v>
      </c>
      <c r="BG560" s="35">
        <f t="shared" si="51"/>
        <v>42612.4375</v>
      </c>
      <c r="BH560" s="35">
        <f t="shared" si="52"/>
        <v>42612.4375</v>
      </c>
      <c r="BI560" t="str">
        <f t="shared" si="53"/>
        <v>30/08/2016 10:30:00</v>
      </c>
      <c r="BJ560" s="40" t="str">
        <f t="shared" si="54"/>
        <v>30/08/2016 10:30:00</v>
      </c>
      <c r="BK560">
        <f>VLOOKUP($BI560, [1]TableView_704030_20160816_20160!$D$2:$M$5095,3,FALSE)</f>
        <v>1024.14562527</v>
      </c>
      <c r="BL560">
        <f>VLOOKUP($BI560, [1]TableView_704030_20160816_20160!$D$2:$M$5095,8,FALSE)</f>
        <v>23.8333333333333</v>
      </c>
      <c r="BM560">
        <f>VLOOKUP($BI560, [1]TableView_704030_20160816_20160!$D$2:$M$5095,10,FALSE)</f>
        <v>0</v>
      </c>
      <c r="BN560">
        <f>VLOOKUP($BI560, [1]TableView_704030_20160816_20160!$D$2:$M$5095,4,FALSE)</f>
        <v>55</v>
      </c>
      <c r="BO560">
        <f>VLOOKUP($BI560, [1]TableView_704030_20160816_20160!$D$2:$M$5095,6,FALSE)</f>
        <v>156</v>
      </c>
      <c r="BP560">
        <f>VLOOKUP($BI560, [1]TableView_704030_20160816_20160!$D$2:$M$5095,7,FALSE)</f>
        <v>3.1</v>
      </c>
      <c r="BQ560">
        <f>VLOOKUP($BI560, [1]TableView_704030_20160816_20160!$D$2:$M$5095,2,FALSE)</f>
        <v>9.6</v>
      </c>
      <c r="BR560">
        <f>VLOOKUP($BJ560, [2]aacb8965d69cc6fd1cb3a5cae9e8ae7!$C$6:$F$853,4,FALSE)</f>
        <v>4.5</v>
      </c>
      <c r="BS560" s="15">
        <v>1</v>
      </c>
      <c r="BT560" t="str">
        <f t="shared" si="49"/>
        <v>30/08/2016 1</v>
      </c>
      <c r="BU560">
        <f>VLOOKUP($BT560, [3]Sheet1!$D$3:$T$89,4,FALSE)</f>
        <v>25</v>
      </c>
      <c r="BV560">
        <f>VLOOKUP($BT560, [3]Sheet1!$D$3:$T$89,5,FALSE)</f>
        <v>23</v>
      </c>
      <c r="BW560">
        <f>VLOOKUP($BT560, [3]Sheet1!$D$3:$T$89,8,FALSE)</f>
        <v>24</v>
      </c>
      <c r="BX560">
        <f>VLOOKUP($BT560, [3]Sheet1!$D$3:$T$89,9,FALSE)</f>
        <v>21</v>
      </c>
      <c r="BY560">
        <f>VLOOKUP($BT560, [3]Sheet1!$D$3:$T$89,12,FALSE)</f>
        <v>23</v>
      </c>
      <c r="BZ560">
        <f>VLOOKUP($BT560, [3]Sheet1!$D$3:$T$89,13,FALSE)</f>
        <v>20</v>
      </c>
      <c r="CA560" t="str">
        <f>VLOOKUP($BT560, [3]Sheet1!$D$3:$T$89,16,FALSE)</f>
        <v>N/A</v>
      </c>
      <c r="CB560" t="str">
        <f>VLOOKUP($BT560, [3]Sheet1!$D$3:$T$89,17,FALSE)</f>
        <v>N/A</v>
      </c>
      <c r="CD560" s="12">
        <v>42612</v>
      </c>
      <c r="CE560" s="2">
        <v>0.43958333333333299</v>
      </c>
      <c r="CF560" s="2" t="s">
        <v>2099</v>
      </c>
      <c r="CG560" s="2">
        <v>42612.4375</v>
      </c>
      <c r="CH560" s="2">
        <v>42612.4375</v>
      </c>
      <c r="CI560" t="s">
        <v>2081</v>
      </c>
      <c r="CJ560" t="s">
        <v>2081</v>
      </c>
      <c r="CK560">
        <v>1024.14562527</v>
      </c>
      <c r="CL560">
        <v>23.8333333333333</v>
      </c>
      <c r="CM560">
        <v>0</v>
      </c>
      <c r="CN560">
        <v>55</v>
      </c>
      <c r="CO560">
        <v>156</v>
      </c>
      <c r="CP560">
        <v>3.1</v>
      </c>
      <c r="CQ560">
        <v>9.6</v>
      </c>
      <c r="CR560">
        <v>4.5</v>
      </c>
      <c r="CS560">
        <v>1</v>
      </c>
      <c r="CT560" t="s">
        <v>1408</v>
      </c>
      <c r="CU560">
        <v>25</v>
      </c>
      <c r="CV560">
        <v>23</v>
      </c>
      <c r="CW560">
        <v>24</v>
      </c>
      <c r="CX560">
        <v>21</v>
      </c>
      <c r="CY560">
        <v>23</v>
      </c>
      <c r="CZ560">
        <v>20</v>
      </c>
      <c r="DA560" t="s">
        <v>27</v>
      </c>
      <c r="DB560" t="s">
        <v>27</v>
      </c>
    </row>
    <row r="561" spans="1:106">
      <c r="D561" s="3">
        <v>30</v>
      </c>
      <c r="E561" s="1">
        <v>2</v>
      </c>
      <c r="F561" s="15">
        <v>1</v>
      </c>
      <c r="G561" s="15" t="s">
        <v>33</v>
      </c>
      <c r="L561" s="1">
        <v>1</v>
      </c>
      <c r="M561">
        <v>7</v>
      </c>
      <c r="N561" t="s">
        <v>33</v>
      </c>
      <c r="S561" s="1">
        <v>1</v>
      </c>
      <c r="T561">
        <v>3</v>
      </c>
      <c r="U561" t="s">
        <v>34</v>
      </c>
      <c r="Z561" s="1">
        <v>1</v>
      </c>
      <c r="AA561">
        <v>6</v>
      </c>
      <c r="AB561" t="s">
        <v>34</v>
      </c>
      <c r="BD561" s="39">
        <v>42612</v>
      </c>
      <c r="BE561" s="23">
        <v>0.44027777777777799</v>
      </c>
      <c r="BF561" s="10" t="str">
        <f t="shared" si="50"/>
        <v>30/08/2016 10:34</v>
      </c>
      <c r="BG561" s="35">
        <f t="shared" si="51"/>
        <v>42612.4375</v>
      </c>
      <c r="BH561" s="35">
        <f t="shared" si="52"/>
        <v>42612.4375</v>
      </c>
      <c r="BI561" t="str">
        <f t="shared" si="53"/>
        <v>30/08/2016 10:30:00</v>
      </c>
      <c r="BJ561" s="40" t="str">
        <f t="shared" si="54"/>
        <v>30/08/2016 10:30:00</v>
      </c>
      <c r="BK561">
        <f>VLOOKUP($BI561, [1]TableView_704030_20160816_20160!$D$2:$M$5095,3,FALSE)</f>
        <v>1024.14562527</v>
      </c>
      <c r="BL561">
        <f>VLOOKUP($BI561, [1]TableView_704030_20160816_20160!$D$2:$M$5095,8,FALSE)</f>
        <v>23.8333333333333</v>
      </c>
      <c r="BM561">
        <f>VLOOKUP($BI561, [1]TableView_704030_20160816_20160!$D$2:$M$5095,10,FALSE)</f>
        <v>0</v>
      </c>
      <c r="BN561">
        <f>VLOOKUP($BI561, [1]TableView_704030_20160816_20160!$D$2:$M$5095,4,FALSE)</f>
        <v>55</v>
      </c>
      <c r="BO561">
        <f>VLOOKUP($BI561, [1]TableView_704030_20160816_20160!$D$2:$M$5095,6,FALSE)</f>
        <v>156</v>
      </c>
      <c r="BP561">
        <f>VLOOKUP($BI561, [1]TableView_704030_20160816_20160!$D$2:$M$5095,7,FALSE)</f>
        <v>3.1</v>
      </c>
      <c r="BQ561">
        <f>VLOOKUP($BI561, [1]TableView_704030_20160816_20160!$D$2:$M$5095,2,FALSE)</f>
        <v>9.6</v>
      </c>
      <c r="BR561">
        <f>VLOOKUP($BJ561, [2]aacb8965d69cc6fd1cb3a5cae9e8ae7!$C$6:$F$853,4,FALSE)</f>
        <v>4.5</v>
      </c>
      <c r="BS561" s="15">
        <v>1</v>
      </c>
      <c r="BT561" t="str">
        <f t="shared" si="49"/>
        <v>30/08/2016 1</v>
      </c>
      <c r="BU561">
        <f>VLOOKUP($BT561, [3]Sheet1!$D$3:$T$89,4,FALSE)</f>
        <v>25</v>
      </c>
      <c r="BV561">
        <f>VLOOKUP($BT561, [3]Sheet1!$D$3:$T$89,5,FALSE)</f>
        <v>23</v>
      </c>
      <c r="BW561">
        <f>VLOOKUP($BT561, [3]Sheet1!$D$3:$T$89,8,FALSE)</f>
        <v>24</v>
      </c>
      <c r="BX561">
        <f>VLOOKUP($BT561, [3]Sheet1!$D$3:$T$89,9,FALSE)</f>
        <v>21</v>
      </c>
      <c r="BY561">
        <f>VLOOKUP($BT561, [3]Sheet1!$D$3:$T$89,12,FALSE)</f>
        <v>23</v>
      </c>
      <c r="BZ561">
        <f>VLOOKUP($BT561, [3]Sheet1!$D$3:$T$89,13,FALSE)</f>
        <v>20</v>
      </c>
      <c r="CA561" t="str">
        <f>VLOOKUP($BT561, [3]Sheet1!$D$3:$T$89,16,FALSE)</f>
        <v>N/A</v>
      </c>
      <c r="CB561" t="str">
        <f>VLOOKUP($BT561, [3]Sheet1!$D$3:$T$89,17,FALSE)</f>
        <v>N/A</v>
      </c>
      <c r="CD561" s="12">
        <v>42612</v>
      </c>
      <c r="CE561" s="2">
        <v>0.44027777777777799</v>
      </c>
      <c r="CF561" s="2" t="s">
        <v>2100</v>
      </c>
      <c r="CG561" s="2">
        <v>42612.4375</v>
      </c>
      <c r="CH561" s="2">
        <v>42612.4375</v>
      </c>
      <c r="CI561" t="s">
        <v>2081</v>
      </c>
      <c r="CJ561" t="s">
        <v>2081</v>
      </c>
      <c r="CK561">
        <v>1024.14562527</v>
      </c>
      <c r="CL561">
        <v>23.8333333333333</v>
      </c>
      <c r="CM561">
        <v>0</v>
      </c>
      <c r="CN561">
        <v>55</v>
      </c>
      <c r="CO561">
        <v>156</v>
      </c>
      <c r="CP561">
        <v>3.1</v>
      </c>
      <c r="CQ561">
        <v>9.6</v>
      </c>
      <c r="CR561">
        <v>4.5</v>
      </c>
      <c r="CS561">
        <v>1</v>
      </c>
      <c r="CT561" t="s">
        <v>1408</v>
      </c>
      <c r="CU561">
        <v>25</v>
      </c>
      <c r="CV561">
        <v>23</v>
      </c>
      <c r="CW561">
        <v>24</v>
      </c>
      <c r="CX561">
        <v>21</v>
      </c>
      <c r="CY561">
        <v>23</v>
      </c>
      <c r="CZ561">
        <v>20</v>
      </c>
      <c r="DA561" t="s">
        <v>27</v>
      </c>
      <c r="DB561" t="s">
        <v>27</v>
      </c>
    </row>
    <row r="562" spans="1:106">
      <c r="BD562" s="39">
        <v>42612</v>
      </c>
      <c r="BE562" s="23">
        <v>0.44097222222222199</v>
      </c>
      <c r="BF562" s="10" t="str">
        <f t="shared" si="50"/>
        <v>30/08/2016 10:35</v>
      </c>
      <c r="BG562" s="35">
        <f t="shared" si="51"/>
        <v>42612.444444444445</v>
      </c>
      <c r="BH562" s="35">
        <f t="shared" si="52"/>
        <v>42612.4375</v>
      </c>
      <c r="BI562" t="str">
        <f t="shared" si="53"/>
        <v>30/08/2016 10:40:00</v>
      </c>
      <c r="BJ562" s="40" t="str">
        <f t="shared" si="54"/>
        <v>30/08/2016 10:30:00</v>
      </c>
      <c r="BK562">
        <f>VLOOKUP($BI562, [1]TableView_704030_20160816_20160!$D$2:$M$5095,3,FALSE)</f>
        <v>1024.0440335999999</v>
      </c>
      <c r="BL562">
        <f>VLOOKUP($BI562, [1]TableView_704030_20160816_20160!$D$2:$M$5095,8,FALSE)</f>
        <v>24.0555555555556</v>
      </c>
      <c r="BM562">
        <f>VLOOKUP($BI562, [1]TableView_704030_20160816_20160!$D$2:$M$5095,10,FALSE)</f>
        <v>0</v>
      </c>
      <c r="BN562">
        <f>VLOOKUP($BI562, [1]TableView_704030_20160816_20160!$D$2:$M$5095,4,FALSE)</f>
        <v>53</v>
      </c>
      <c r="BO562">
        <f>VLOOKUP($BI562, [1]TableView_704030_20160816_20160!$D$2:$M$5095,6,FALSE)</f>
        <v>163</v>
      </c>
      <c r="BP562">
        <f>VLOOKUP($BI562, [1]TableView_704030_20160816_20160!$D$2:$M$5095,7,FALSE)</f>
        <v>2.9</v>
      </c>
      <c r="BQ562">
        <f>VLOOKUP($BI562, [1]TableView_704030_20160816_20160!$D$2:$M$5095,2,FALSE)</f>
        <v>8.6999999999999993</v>
      </c>
      <c r="BR562">
        <f>VLOOKUP($BJ562, [2]aacb8965d69cc6fd1cb3a5cae9e8ae7!$C$6:$F$853,4,FALSE)</f>
        <v>4.5</v>
      </c>
      <c r="BS562" s="15">
        <v>1</v>
      </c>
      <c r="BT562" t="str">
        <f t="shared" si="49"/>
        <v>30/08/2016 1</v>
      </c>
      <c r="BU562">
        <f>VLOOKUP($BT562, [3]Sheet1!$D$3:$T$89,4,FALSE)</f>
        <v>25</v>
      </c>
      <c r="BV562">
        <f>VLOOKUP($BT562, [3]Sheet1!$D$3:$T$89,5,FALSE)</f>
        <v>23</v>
      </c>
      <c r="BW562">
        <f>VLOOKUP($BT562, [3]Sheet1!$D$3:$T$89,8,FALSE)</f>
        <v>24</v>
      </c>
      <c r="BX562">
        <f>VLOOKUP($BT562, [3]Sheet1!$D$3:$T$89,9,FALSE)</f>
        <v>21</v>
      </c>
      <c r="BY562">
        <f>VLOOKUP($BT562, [3]Sheet1!$D$3:$T$89,12,FALSE)</f>
        <v>23</v>
      </c>
      <c r="BZ562">
        <f>VLOOKUP($BT562, [3]Sheet1!$D$3:$T$89,13,FALSE)</f>
        <v>20</v>
      </c>
      <c r="CA562" t="str">
        <f>VLOOKUP($BT562, [3]Sheet1!$D$3:$T$89,16,FALSE)</f>
        <v>N/A</v>
      </c>
      <c r="CB562" t="str">
        <f>VLOOKUP($BT562, [3]Sheet1!$D$3:$T$89,17,FALSE)</f>
        <v>N/A</v>
      </c>
      <c r="CD562" s="12">
        <v>42612</v>
      </c>
      <c r="CE562" s="2">
        <v>0.44097222222222199</v>
      </c>
      <c r="CF562" s="2" t="s">
        <v>2101</v>
      </c>
      <c r="CG562" s="2">
        <v>42612.444444444445</v>
      </c>
      <c r="CH562" s="2">
        <v>42612.4375</v>
      </c>
      <c r="CI562" t="s">
        <v>2102</v>
      </c>
      <c r="CJ562" t="s">
        <v>2081</v>
      </c>
      <c r="CK562">
        <v>1024.0440335999999</v>
      </c>
      <c r="CL562">
        <v>24.0555555555556</v>
      </c>
      <c r="CM562">
        <v>0</v>
      </c>
      <c r="CN562">
        <v>53</v>
      </c>
      <c r="CO562">
        <v>163</v>
      </c>
      <c r="CP562">
        <v>2.9</v>
      </c>
      <c r="CQ562">
        <v>8.6999999999999993</v>
      </c>
      <c r="CR562">
        <v>4.5</v>
      </c>
      <c r="CS562">
        <v>1</v>
      </c>
      <c r="CT562" t="s">
        <v>1408</v>
      </c>
      <c r="CU562">
        <v>25</v>
      </c>
      <c r="CV562">
        <v>23</v>
      </c>
      <c r="CW562">
        <v>24</v>
      </c>
      <c r="CX562">
        <v>21</v>
      </c>
      <c r="CY562">
        <v>23</v>
      </c>
      <c r="CZ562">
        <v>20</v>
      </c>
      <c r="DA562" t="s">
        <v>27</v>
      </c>
      <c r="DB562" t="s">
        <v>27</v>
      </c>
    </row>
    <row r="563" spans="1:106" s="7" customFormat="1">
      <c r="B563" s="16"/>
      <c r="D563" s="9"/>
      <c r="E563" s="8"/>
      <c r="L563" s="8"/>
      <c r="S563" s="8"/>
      <c r="Z563" s="8"/>
      <c r="AG563" s="8"/>
      <c r="AN563" s="8"/>
      <c r="AT563" s="21"/>
      <c r="BD563" s="39">
        <v>42612</v>
      </c>
      <c r="BE563" s="23">
        <v>0.44166666666666698</v>
      </c>
      <c r="BF563" s="10" t="str">
        <f t="shared" si="50"/>
        <v>30/08/2016 10:36</v>
      </c>
      <c r="BG563" s="35">
        <f t="shared" si="51"/>
        <v>42612.444444444445</v>
      </c>
      <c r="BH563" s="35">
        <f t="shared" si="52"/>
        <v>42612.4375</v>
      </c>
      <c r="BI563" t="str">
        <f t="shared" si="53"/>
        <v>30/08/2016 10:40:00</v>
      </c>
      <c r="BJ563" s="40" t="str">
        <f t="shared" si="54"/>
        <v>30/08/2016 10:30:00</v>
      </c>
      <c r="BK563">
        <f>VLOOKUP($BI563, [1]TableView_704030_20160816_20160!$D$2:$M$5095,3,FALSE)</f>
        <v>1024.0440335999999</v>
      </c>
      <c r="BL563">
        <f>VLOOKUP($BI563, [1]TableView_704030_20160816_20160!$D$2:$M$5095,8,FALSE)</f>
        <v>24.0555555555556</v>
      </c>
      <c r="BM563">
        <f>VLOOKUP($BI563, [1]TableView_704030_20160816_20160!$D$2:$M$5095,10,FALSE)</f>
        <v>0</v>
      </c>
      <c r="BN563">
        <f>VLOOKUP($BI563, [1]TableView_704030_20160816_20160!$D$2:$M$5095,4,FALSE)</f>
        <v>53</v>
      </c>
      <c r="BO563">
        <f>VLOOKUP($BI563, [1]TableView_704030_20160816_20160!$D$2:$M$5095,6,FALSE)</f>
        <v>163</v>
      </c>
      <c r="BP563">
        <f>VLOOKUP($BI563, [1]TableView_704030_20160816_20160!$D$2:$M$5095,7,FALSE)</f>
        <v>2.9</v>
      </c>
      <c r="BQ563">
        <f>VLOOKUP($BI563, [1]TableView_704030_20160816_20160!$D$2:$M$5095,2,FALSE)</f>
        <v>8.6999999999999993</v>
      </c>
      <c r="BR563">
        <f>VLOOKUP($BJ563, [2]aacb8965d69cc6fd1cb3a5cae9e8ae7!$C$6:$F$853,4,FALSE)</f>
        <v>4.5</v>
      </c>
      <c r="BS563" s="15">
        <v>1</v>
      </c>
      <c r="BT563" t="str">
        <f t="shared" si="49"/>
        <v>30/08/2016 1</v>
      </c>
      <c r="BU563">
        <f>VLOOKUP($BT563, [3]Sheet1!$D$3:$T$89,4,FALSE)</f>
        <v>25</v>
      </c>
      <c r="BV563">
        <f>VLOOKUP($BT563, [3]Sheet1!$D$3:$T$89,5,FALSE)</f>
        <v>23</v>
      </c>
      <c r="BW563">
        <f>VLOOKUP($BT563, [3]Sheet1!$D$3:$T$89,8,FALSE)</f>
        <v>24</v>
      </c>
      <c r="BX563">
        <f>VLOOKUP($BT563, [3]Sheet1!$D$3:$T$89,9,FALSE)</f>
        <v>21</v>
      </c>
      <c r="BY563">
        <f>VLOOKUP($BT563, [3]Sheet1!$D$3:$T$89,12,FALSE)</f>
        <v>23</v>
      </c>
      <c r="BZ563">
        <f>VLOOKUP($BT563, [3]Sheet1!$D$3:$T$89,13,FALSE)</f>
        <v>20</v>
      </c>
      <c r="CA563" t="str">
        <f>VLOOKUP($BT563, [3]Sheet1!$D$3:$T$89,16,FALSE)</f>
        <v>N/A</v>
      </c>
      <c r="CB563" t="str">
        <f>VLOOKUP($BT563, [3]Sheet1!$D$3:$T$89,17,FALSE)</f>
        <v>N/A</v>
      </c>
      <c r="CD563" s="36">
        <v>42612</v>
      </c>
      <c r="CE563" s="42">
        <v>0.44166666666666698</v>
      </c>
      <c r="CF563" s="42" t="s">
        <v>2103</v>
      </c>
      <c r="CG563" s="42">
        <v>42612.444444444445</v>
      </c>
      <c r="CH563" s="42">
        <v>42612.4375</v>
      </c>
      <c r="CI563" s="7" t="s">
        <v>2102</v>
      </c>
      <c r="CJ563" s="7" t="s">
        <v>2081</v>
      </c>
      <c r="CK563" s="7">
        <v>1024.0440335999999</v>
      </c>
      <c r="CL563" s="7">
        <v>24.0555555555556</v>
      </c>
      <c r="CM563" s="7">
        <v>0</v>
      </c>
      <c r="CN563" s="7">
        <v>53</v>
      </c>
      <c r="CO563" s="7">
        <v>163</v>
      </c>
      <c r="CP563" s="7">
        <v>2.9</v>
      </c>
      <c r="CQ563" s="7">
        <v>8.6999999999999993</v>
      </c>
      <c r="CR563" s="7">
        <v>4.5</v>
      </c>
      <c r="CS563" s="7">
        <v>1</v>
      </c>
      <c r="CT563" s="7" t="s">
        <v>1408</v>
      </c>
      <c r="CU563" s="7">
        <v>25</v>
      </c>
      <c r="CV563" s="7">
        <v>23</v>
      </c>
      <c r="CW563" s="7">
        <v>24</v>
      </c>
      <c r="CX563" s="7">
        <v>21</v>
      </c>
      <c r="CY563" s="7">
        <v>23</v>
      </c>
      <c r="CZ563" s="7">
        <v>20</v>
      </c>
      <c r="DA563" s="7" t="s">
        <v>27</v>
      </c>
      <c r="DB563" s="7" t="s">
        <v>27</v>
      </c>
    </row>
    <row r="564" spans="1:106">
      <c r="A564" t="s">
        <v>0</v>
      </c>
      <c r="B564" s="17" t="s">
        <v>411</v>
      </c>
      <c r="D564" s="11">
        <v>0</v>
      </c>
      <c r="E564" s="1">
        <v>3</v>
      </c>
      <c r="F564" s="15">
        <v>5</v>
      </c>
      <c r="G564" s="15" t="s">
        <v>195</v>
      </c>
      <c r="H564" t="s">
        <v>57</v>
      </c>
      <c r="I564" t="s">
        <v>996</v>
      </c>
      <c r="J564" t="s">
        <v>953</v>
      </c>
      <c r="L564" s="1">
        <v>1</v>
      </c>
      <c r="M564" s="15">
        <v>8</v>
      </c>
      <c r="N564" s="15" t="s">
        <v>110</v>
      </c>
      <c r="O564" t="s">
        <v>57</v>
      </c>
      <c r="P564">
        <v>3</v>
      </c>
      <c r="BD564" s="39">
        <v>42612</v>
      </c>
      <c r="BE564" s="23">
        <v>0.74513888888888891</v>
      </c>
      <c r="BF564" s="10" t="str">
        <f t="shared" si="50"/>
        <v>30/08/2016 17:53</v>
      </c>
      <c r="BG564" s="35">
        <f t="shared" si="51"/>
        <v>42612.743055555555</v>
      </c>
      <c r="BH564" s="35">
        <f t="shared" si="52"/>
        <v>42612.75</v>
      </c>
      <c r="BI564" t="str">
        <f t="shared" si="53"/>
        <v>30/08/2016 17:50:00</v>
      </c>
      <c r="BJ564" s="40" t="str">
        <f t="shared" si="54"/>
        <v>30/08/2016 18:00:00</v>
      </c>
      <c r="BK564">
        <f>VLOOKUP($BI564, [1]TableView_704030_20160816_20160!$D$2:$M$5095,3,FALSE)</f>
        <v>1021.16560295</v>
      </c>
      <c r="BL564">
        <f>VLOOKUP($BI564, [1]TableView_704030_20160816_20160!$D$2:$M$5095,8,FALSE)</f>
        <v>21.9444444444444</v>
      </c>
      <c r="BM564">
        <f>VLOOKUP($BI564, [1]TableView_704030_20160816_20160!$D$2:$M$5095,10,FALSE)</f>
        <v>0</v>
      </c>
      <c r="BN564">
        <f>VLOOKUP($BI564, [1]TableView_704030_20160816_20160!$D$2:$M$5095,4,FALSE)</f>
        <v>58</v>
      </c>
      <c r="BO564">
        <f>VLOOKUP($BI564, [1]TableView_704030_20160816_20160!$D$2:$M$5095,6,FALSE)</f>
        <v>151</v>
      </c>
      <c r="BP564">
        <f>VLOOKUP($BI564, [1]TableView_704030_20160816_20160!$D$2:$M$5095,7,FALSE)</f>
        <v>4.3</v>
      </c>
      <c r="BQ564">
        <f>VLOOKUP($BI564, [1]TableView_704030_20160816_20160!$D$2:$M$5095,2,FALSE)</f>
        <v>7.8</v>
      </c>
      <c r="BR564">
        <f>VLOOKUP($BJ564, [2]aacb8965d69cc6fd1cb3a5cae9e8ae7!$C$6:$F$853,4,FALSE)</f>
        <v>0.1</v>
      </c>
      <c r="BS564" s="15">
        <v>4</v>
      </c>
      <c r="BT564" t="str">
        <f t="shared" si="49"/>
        <v>30/08/2016 4</v>
      </c>
      <c r="BU564">
        <f>VLOOKUP($BT564, [3]Sheet1!$D$3:$T$89,4,FALSE)</f>
        <v>20</v>
      </c>
      <c r="BV564">
        <f>VLOOKUP($BT564, [3]Sheet1!$D$3:$T$89,5,FALSE)</f>
        <v>21</v>
      </c>
      <c r="BW564">
        <f>VLOOKUP($BT564, [3]Sheet1!$D$3:$T$89,8,FALSE)</f>
        <v>21</v>
      </c>
      <c r="BX564">
        <f>VLOOKUP($BT564, [3]Sheet1!$D$3:$T$89,9,FALSE)</f>
        <v>20</v>
      </c>
      <c r="BY564">
        <f>VLOOKUP($BT564, [3]Sheet1!$D$3:$T$89,12,FALSE)</f>
        <v>22</v>
      </c>
      <c r="BZ564">
        <f>VLOOKUP($BT564, [3]Sheet1!$D$3:$T$89,13,FALSE)</f>
        <v>20</v>
      </c>
      <c r="CA564" t="str">
        <f>VLOOKUP($BT564, [3]Sheet1!$D$3:$T$89,16,FALSE)</f>
        <v>N/A</v>
      </c>
      <c r="CB564" t="str">
        <f>VLOOKUP($BT564, [3]Sheet1!$D$3:$T$89,17,FALSE)</f>
        <v>N/A</v>
      </c>
      <c r="CD564" s="12">
        <v>42612</v>
      </c>
      <c r="CE564" s="2">
        <v>0.74513888888888891</v>
      </c>
      <c r="CF564" s="2" t="s">
        <v>2104</v>
      </c>
      <c r="CG564" s="2">
        <v>42612.743055555555</v>
      </c>
      <c r="CH564" s="2">
        <v>42612.75</v>
      </c>
      <c r="CI564" t="s">
        <v>1409</v>
      </c>
      <c r="CJ564" t="s">
        <v>1410</v>
      </c>
      <c r="CK564">
        <v>1021.16560295</v>
      </c>
      <c r="CL564">
        <v>21.9444444444444</v>
      </c>
      <c r="CM564">
        <v>0</v>
      </c>
      <c r="CN564">
        <v>58</v>
      </c>
      <c r="CO564">
        <v>151</v>
      </c>
      <c r="CP564">
        <v>4.3</v>
      </c>
      <c r="CQ564">
        <v>7.8</v>
      </c>
      <c r="CR564">
        <v>0.1</v>
      </c>
      <c r="CS564">
        <v>4</v>
      </c>
      <c r="CT564" t="s">
        <v>1256</v>
      </c>
      <c r="CU564">
        <v>20</v>
      </c>
      <c r="CV564">
        <v>21</v>
      </c>
      <c r="CW564">
        <v>21</v>
      </c>
      <c r="CX564">
        <v>20</v>
      </c>
      <c r="CY564">
        <v>22</v>
      </c>
      <c r="CZ564">
        <v>20</v>
      </c>
      <c r="DA564" t="s">
        <v>27</v>
      </c>
      <c r="DB564" t="s">
        <v>27</v>
      </c>
    </row>
    <row r="565" spans="1:106">
      <c r="A565" t="s">
        <v>1</v>
      </c>
      <c r="B565" s="18">
        <v>0.74513888888888891</v>
      </c>
      <c r="D565" s="3">
        <v>1</v>
      </c>
      <c r="E565" s="1">
        <v>3</v>
      </c>
      <c r="F565" s="15">
        <v>5</v>
      </c>
      <c r="G565" s="15" t="s">
        <v>195</v>
      </c>
      <c r="H565" t="s">
        <v>57</v>
      </c>
      <c r="I565" t="s">
        <v>996</v>
      </c>
      <c r="J565" t="s">
        <v>953</v>
      </c>
      <c r="L565" s="1">
        <v>1</v>
      </c>
      <c r="M565" s="15">
        <v>8</v>
      </c>
      <c r="N565" s="15" t="s">
        <v>110</v>
      </c>
      <c r="O565" t="s">
        <v>57</v>
      </c>
      <c r="P565">
        <v>3</v>
      </c>
      <c r="BD565" s="39">
        <v>42612</v>
      </c>
      <c r="BE565" s="23">
        <v>0.74583333333333324</v>
      </c>
      <c r="BF565" s="10" t="str">
        <f t="shared" si="50"/>
        <v>30/08/2016 17:54</v>
      </c>
      <c r="BG565" s="35">
        <f t="shared" si="51"/>
        <v>42612.743055555555</v>
      </c>
      <c r="BH565" s="35">
        <f t="shared" si="52"/>
        <v>42612.75</v>
      </c>
      <c r="BI565" t="str">
        <f t="shared" si="53"/>
        <v>30/08/2016 17:50:00</v>
      </c>
      <c r="BJ565" s="40" t="str">
        <f t="shared" si="54"/>
        <v>30/08/2016 18:00:00</v>
      </c>
      <c r="BK565">
        <f>VLOOKUP($BI565, [1]TableView_704030_20160816_20160!$D$2:$M$5095,3,FALSE)</f>
        <v>1021.16560295</v>
      </c>
      <c r="BL565">
        <f>VLOOKUP($BI565, [1]TableView_704030_20160816_20160!$D$2:$M$5095,8,FALSE)</f>
        <v>21.9444444444444</v>
      </c>
      <c r="BM565">
        <f>VLOOKUP($BI565, [1]TableView_704030_20160816_20160!$D$2:$M$5095,10,FALSE)</f>
        <v>0</v>
      </c>
      <c r="BN565">
        <f>VLOOKUP($BI565, [1]TableView_704030_20160816_20160!$D$2:$M$5095,4,FALSE)</f>
        <v>58</v>
      </c>
      <c r="BO565">
        <f>VLOOKUP($BI565, [1]TableView_704030_20160816_20160!$D$2:$M$5095,6,FALSE)</f>
        <v>151</v>
      </c>
      <c r="BP565">
        <f>VLOOKUP($BI565, [1]TableView_704030_20160816_20160!$D$2:$M$5095,7,FALSE)</f>
        <v>4.3</v>
      </c>
      <c r="BQ565">
        <f>VLOOKUP($BI565, [1]TableView_704030_20160816_20160!$D$2:$M$5095,2,FALSE)</f>
        <v>7.8</v>
      </c>
      <c r="BR565">
        <f>VLOOKUP($BJ565, [2]aacb8965d69cc6fd1cb3a5cae9e8ae7!$C$6:$F$853,4,FALSE)</f>
        <v>0.1</v>
      </c>
      <c r="BS565" s="15">
        <v>4</v>
      </c>
      <c r="BT565" t="str">
        <f t="shared" si="49"/>
        <v>30/08/2016 4</v>
      </c>
      <c r="BU565">
        <f>VLOOKUP($BT565, [3]Sheet1!$D$3:$T$89,4,FALSE)</f>
        <v>20</v>
      </c>
      <c r="BV565">
        <f>VLOOKUP($BT565, [3]Sheet1!$D$3:$T$89,5,FALSE)</f>
        <v>21</v>
      </c>
      <c r="BW565">
        <f>VLOOKUP($BT565, [3]Sheet1!$D$3:$T$89,8,FALSE)</f>
        <v>21</v>
      </c>
      <c r="BX565">
        <f>VLOOKUP($BT565, [3]Sheet1!$D$3:$T$89,9,FALSE)</f>
        <v>20</v>
      </c>
      <c r="BY565">
        <f>VLOOKUP($BT565, [3]Sheet1!$D$3:$T$89,12,FALSE)</f>
        <v>22</v>
      </c>
      <c r="BZ565">
        <f>VLOOKUP($BT565, [3]Sheet1!$D$3:$T$89,13,FALSE)</f>
        <v>20</v>
      </c>
      <c r="CA565" t="str">
        <f>VLOOKUP($BT565, [3]Sheet1!$D$3:$T$89,16,FALSE)</f>
        <v>N/A</v>
      </c>
      <c r="CB565" t="str">
        <f>VLOOKUP($BT565, [3]Sheet1!$D$3:$T$89,17,FALSE)</f>
        <v>N/A</v>
      </c>
      <c r="CD565" s="12">
        <v>42612</v>
      </c>
      <c r="CE565" s="2">
        <v>0.74583333333333324</v>
      </c>
      <c r="CF565" s="2" t="s">
        <v>2105</v>
      </c>
      <c r="CG565" s="2">
        <v>42612.743055555555</v>
      </c>
      <c r="CH565" s="2">
        <v>42612.75</v>
      </c>
      <c r="CI565" t="s">
        <v>1409</v>
      </c>
      <c r="CJ565" t="s">
        <v>1410</v>
      </c>
      <c r="CK565">
        <v>1021.16560295</v>
      </c>
      <c r="CL565">
        <v>21.9444444444444</v>
      </c>
      <c r="CM565">
        <v>0</v>
      </c>
      <c r="CN565">
        <v>58</v>
      </c>
      <c r="CO565">
        <v>151</v>
      </c>
      <c r="CP565">
        <v>4.3</v>
      </c>
      <c r="CQ565">
        <v>7.8</v>
      </c>
      <c r="CR565">
        <v>0.1</v>
      </c>
      <c r="CS565">
        <v>4</v>
      </c>
      <c r="CT565" t="s">
        <v>1256</v>
      </c>
      <c r="CU565">
        <v>20</v>
      </c>
      <c r="CV565">
        <v>21</v>
      </c>
      <c r="CW565">
        <v>21</v>
      </c>
      <c r="CX565">
        <v>20</v>
      </c>
      <c r="CY565">
        <v>22</v>
      </c>
      <c r="CZ565">
        <v>20</v>
      </c>
      <c r="DA565" t="s">
        <v>27</v>
      </c>
      <c r="DB565" t="s">
        <v>27</v>
      </c>
    </row>
    <row r="566" spans="1:106">
      <c r="A566" t="s">
        <v>2</v>
      </c>
      <c r="B566" s="17" t="s">
        <v>20</v>
      </c>
      <c r="D566" s="3">
        <v>2</v>
      </c>
      <c r="E566" s="1">
        <v>3</v>
      </c>
      <c r="F566" s="15">
        <v>5</v>
      </c>
      <c r="G566" s="15" t="s">
        <v>195</v>
      </c>
      <c r="H566" t="s">
        <v>57</v>
      </c>
      <c r="I566" t="s">
        <v>996</v>
      </c>
      <c r="J566" t="s">
        <v>953</v>
      </c>
      <c r="L566" s="1">
        <v>1</v>
      </c>
      <c r="M566" s="15">
        <v>8</v>
      </c>
      <c r="N566" s="15" t="s">
        <v>110</v>
      </c>
      <c r="O566" t="s">
        <v>57</v>
      </c>
      <c r="P566">
        <v>3</v>
      </c>
      <c r="BD566" s="39">
        <v>42612</v>
      </c>
      <c r="BE566" s="23">
        <v>0.74652777777777801</v>
      </c>
      <c r="BF566" s="10" t="str">
        <f t="shared" si="50"/>
        <v>30/08/2016 17:55</v>
      </c>
      <c r="BG566" s="35">
        <f t="shared" si="51"/>
        <v>42612.75</v>
      </c>
      <c r="BH566" s="35">
        <f t="shared" si="52"/>
        <v>42612.75</v>
      </c>
      <c r="BI566" t="str">
        <f t="shared" si="53"/>
        <v>30/08/2016 18:00:00</v>
      </c>
      <c r="BJ566" s="40" t="str">
        <f t="shared" si="54"/>
        <v>30/08/2016 18:00:00</v>
      </c>
      <c r="BK566">
        <f>VLOOKUP($BI566, [1]TableView_704030_20160816_20160!$D$2:$M$5095,3,FALSE)</f>
        <v>1021.16560295</v>
      </c>
      <c r="BL566">
        <f>VLOOKUP($BI566, [1]TableView_704030_20160816_20160!$D$2:$M$5095,8,FALSE)</f>
        <v>21.8333333333333</v>
      </c>
      <c r="BM566">
        <f>VLOOKUP($BI566, [1]TableView_704030_20160816_20160!$D$2:$M$5095,10,FALSE)</f>
        <v>0</v>
      </c>
      <c r="BN566">
        <f>VLOOKUP($BI566, [1]TableView_704030_20160816_20160!$D$2:$M$5095,4,FALSE)</f>
        <v>59</v>
      </c>
      <c r="BO566">
        <f>VLOOKUP($BI566, [1]TableView_704030_20160816_20160!$D$2:$M$5095,6,FALSE)</f>
        <v>175</v>
      </c>
      <c r="BP566">
        <f>VLOOKUP($BI566, [1]TableView_704030_20160816_20160!$D$2:$M$5095,7,FALSE)</f>
        <v>3</v>
      </c>
      <c r="BQ566">
        <f>VLOOKUP($BI566, [1]TableView_704030_20160816_20160!$D$2:$M$5095,2,FALSE)</f>
        <v>5.2</v>
      </c>
      <c r="BR566">
        <f>VLOOKUP($BJ566, [2]aacb8965d69cc6fd1cb3a5cae9e8ae7!$C$6:$F$853,4,FALSE)</f>
        <v>0.1</v>
      </c>
      <c r="BS566" s="15">
        <v>4</v>
      </c>
      <c r="BT566" t="str">
        <f t="shared" si="49"/>
        <v>30/08/2016 4</v>
      </c>
      <c r="BU566">
        <f>VLOOKUP($BT566, [3]Sheet1!$D$3:$T$89,4,FALSE)</f>
        <v>20</v>
      </c>
      <c r="BV566">
        <f>VLOOKUP($BT566, [3]Sheet1!$D$3:$T$89,5,FALSE)</f>
        <v>21</v>
      </c>
      <c r="BW566">
        <f>VLOOKUP($BT566, [3]Sheet1!$D$3:$T$89,8,FALSE)</f>
        <v>21</v>
      </c>
      <c r="BX566">
        <f>VLOOKUP($BT566, [3]Sheet1!$D$3:$T$89,9,FALSE)</f>
        <v>20</v>
      </c>
      <c r="BY566">
        <f>VLOOKUP($BT566, [3]Sheet1!$D$3:$T$89,12,FALSE)</f>
        <v>22</v>
      </c>
      <c r="BZ566">
        <f>VLOOKUP($BT566, [3]Sheet1!$D$3:$T$89,13,FALSE)</f>
        <v>20</v>
      </c>
      <c r="CA566" t="str">
        <f>VLOOKUP($BT566, [3]Sheet1!$D$3:$T$89,16,FALSE)</f>
        <v>N/A</v>
      </c>
      <c r="CB566" t="str">
        <f>VLOOKUP($BT566, [3]Sheet1!$D$3:$T$89,17,FALSE)</f>
        <v>N/A</v>
      </c>
      <c r="CD566" s="12">
        <v>42612</v>
      </c>
      <c r="CE566" s="2">
        <v>0.74652777777777801</v>
      </c>
      <c r="CF566" s="2" t="s">
        <v>2106</v>
      </c>
      <c r="CG566" s="2">
        <v>42612.75</v>
      </c>
      <c r="CH566" s="2">
        <v>42612.75</v>
      </c>
      <c r="CI566" t="s">
        <v>1410</v>
      </c>
      <c r="CJ566" t="s">
        <v>1410</v>
      </c>
      <c r="CK566">
        <v>1021.16560295</v>
      </c>
      <c r="CL566">
        <v>21.8333333333333</v>
      </c>
      <c r="CM566">
        <v>0</v>
      </c>
      <c r="CN566">
        <v>59</v>
      </c>
      <c r="CO566">
        <v>175</v>
      </c>
      <c r="CP566">
        <v>3</v>
      </c>
      <c r="CQ566">
        <v>5.2</v>
      </c>
      <c r="CR566">
        <v>0.1</v>
      </c>
      <c r="CS566">
        <v>4</v>
      </c>
      <c r="CT566" t="s">
        <v>1256</v>
      </c>
      <c r="CU566">
        <v>20</v>
      </c>
      <c r="CV566">
        <v>21</v>
      </c>
      <c r="CW566">
        <v>21</v>
      </c>
      <c r="CX566">
        <v>20</v>
      </c>
      <c r="CY566">
        <v>22</v>
      </c>
      <c r="CZ566">
        <v>20</v>
      </c>
      <c r="DA566" t="s">
        <v>27</v>
      </c>
      <c r="DB566" t="s">
        <v>27</v>
      </c>
    </row>
    <row r="567" spans="1:106">
      <c r="A567" t="s">
        <v>3</v>
      </c>
      <c r="B567" s="17" t="s">
        <v>21</v>
      </c>
      <c r="D567" s="3">
        <v>3</v>
      </c>
      <c r="E567" s="1">
        <v>3</v>
      </c>
      <c r="F567" s="15">
        <v>5</v>
      </c>
      <c r="G567" s="15" t="s">
        <v>195</v>
      </c>
      <c r="H567" t="s">
        <v>57</v>
      </c>
      <c r="I567" t="s">
        <v>996</v>
      </c>
      <c r="J567" t="s">
        <v>953</v>
      </c>
      <c r="L567" s="1">
        <v>1</v>
      </c>
      <c r="M567" s="15">
        <v>8</v>
      </c>
      <c r="N567" s="15" t="s">
        <v>110</v>
      </c>
      <c r="O567" t="s">
        <v>57</v>
      </c>
      <c r="P567">
        <v>3</v>
      </c>
      <c r="BD567" s="39">
        <v>42612</v>
      </c>
      <c r="BE567" s="23">
        <v>0.74722222222222201</v>
      </c>
      <c r="BF567" s="10" t="str">
        <f t="shared" si="50"/>
        <v>30/08/2016 17:56</v>
      </c>
      <c r="BG567" s="35">
        <f t="shared" si="51"/>
        <v>42612.75</v>
      </c>
      <c r="BH567" s="35">
        <f t="shared" si="52"/>
        <v>42612.75</v>
      </c>
      <c r="BI567" t="str">
        <f t="shared" si="53"/>
        <v>30/08/2016 18:00:00</v>
      </c>
      <c r="BJ567" s="40" t="str">
        <f t="shared" si="54"/>
        <v>30/08/2016 18:00:00</v>
      </c>
      <c r="BK567">
        <f>VLOOKUP($BI567, [1]TableView_704030_20160816_20160!$D$2:$M$5095,3,FALSE)</f>
        <v>1021.16560295</v>
      </c>
      <c r="BL567">
        <f>VLOOKUP($BI567, [1]TableView_704030_20160816_20160!$D$2:$M$5095,8,FALSE)</f>
        <v>21.8333333333333</v>
      </c>
      <c r="BM567">
        <f>VLOOKUP($BI567, [1]TableView_704030_20160816_20160!$D$2:$M$5095,10,FALSE)</f>
        <v>0</v>
      </c>
      <c r="BN567">
        <f>VLOOKUP($BI567, [1]TableView_704030_20160816_20160!$D$2:$M$5095,4,FALSE)</f>
        <v>59</v>
      </c>
      <c r="BO567">
        <f>VLOOKUP($BI567, [1]TableView_704030_20160816_20160!$D$2:$M$5095,6,FALSE)</f>
        <v>175</v>
      </c>
      <c r="BP567">
        <f>VLOOKUP($BI567, [1]TableView_704030_20160816_20160!$D$2:$M$5095,7,FALSE)</f>
        <v>3</v>
      </c>
      <c r="BQ567">
        <f>VLOOKUP($BI567, [1]TableView_704030_20160816_20160!$D$2:$M$5095,2,FALSE)</f>
        <v>5.2</v>
      </c>
      <c r="BR567">
        <f>VLOOKUP($BJ567, [2]aacb8965d69cc6fd1cb3a5cae9e8ae7!$C$6:$F$853,4,FALSE)</f>
        <v>0.1</v>
      </c>
      <c r="BS567" s="15">
        <v>4</v>
      </c>
      <c r="BT567" t="str">
        <f t="shared" si="49"/>
        <v>30/08/2016 4</v>
      </c>
      <c r="BU567">
        <f>VLOOKUP($BT567, [3]Sheet1!$D$3:$T$89,4,FALSE)</f>
        <v>20</v>
      </c>
      <c r="BV567">
        <f>VLOOKUP($BT567, [3]Sheet1!$D$3:$T$89,5,FALSE)</f>
        <v>21</v>
      </c>
      <c r="BW567">
        <f>VLOOKUP($BT567, [3]Sheet1!$D$3:$T$89,8,FALSE)</f>
        <v>21</v>
      </c>
      <c r="BX567">
        <f>VLOOKUP($BT567, [3]Sheet1!$D$3:$T$89,9,FALSE)</f>
        <v>20</v>
      </c>
      <c r="BY567">
        <f>VLOOKUP($BT567, [3]Sheet1!$D$3:$T$89,12,FALSE)</f>
        <v>22</v>
      </c>
      <c r="BZ567">
        <f>VLOOKUP($BT567, [3]Sheet1!$D$3:$T$89,13,FALSE)</f>
        <v>20</v>
      </c>
      <c r="CA567" t="str">
        <f>VLOOKUP($BT567, [3]Sheet1!$D$3:$T$89,16,FALSE)</f>
        <v>N/A</v>
      </c>
      <c r="CB567" t="str">
        <f>VLOOKUP($BT567, [3]Sheet1!$D$3:$T$89,17,FALSE)</f>
        <v>N/A</v>
      </c>
      <c r="CD567" s="12">
        <v>42612</v>
      </c>
      <c r="CE567" s="2">
        <v>0.74722222222222201</v>
      </c>
      <c r="CF567" s="2" t="s">
        <v>2107</v>
      </c>
      <c r="CG567" s="2">
        <v>42612.75</v>
      </c>
      <c r="CH567" s="2">
        <v>42612.75</v>
      </c>
      <c r="CI567" t="s">
        <v>1410</v>
      </c>
      <c r="CJ567" t="s">
        <v>1410</v>
      </c>
      <c r="CK567">
        <v>1021.16560295</v>
      </c>
      <c r="CL567">
        <v>21.8333333333333</v>
      </c>
      <c r="CM567">
        <v>0</v>
      </c>
      <c r="CN567">
        <v>59</v>
      </c>
      <c r="CO567">
        <v>175</v>
      </c>
      <c r="CP567">
        <v>3</v>
      </c>
      <c r="CQ567">
        <v>5.2</v>
      </c>
      <c r="CR567">
        <v>0.1</v>
      </c>
      <c r="CS567">
        <v>4</v>
      </c>
      <c r="CT567" t="s">
        <v>1256</v>
      </c>
      <c r="CU567">
        <v>20</v>
      </c>
      <c r="CV567">
        <v>21</v>
      </c>
      <c r="CW567">
        <v>21</v>
      </c>
      <c r="CX567">
        <v>20</v>
      </c>
      <c r="CY567">
        <v>22</v>
      </c>
      <c r="CZ567">
        <v>20</v>
      </c>
      <c r="DA567" t="s">
        <v>27</v>
      </c>
      <c r="DB567" t="s">
        <v>27</v>
      </c>
    </row>
    <row r="568" spans="1:106">
      <c r="A568" t="s">
        <v>4</v>
      </c>
      <c r="B568" s="17" t="s">
        <v>22</v>
      </c>
      <c r="D568" s="3">
        <v>4</v>
      </c>
      <c r="E568" s="1">
        <v>3</v>
      </c>
      <c r="F568" s="15">
        <v>5</v>
      </c>
      <c r="G568" s="15" t="s">
        <v>195</v>
      </c>
      <c r="H568" t="s">
        <v>57</v>
      </c>
      <c r="I568">
        <v>6</v>
      </c>
      <c r="J568" t="s">
        <v>953</v>
      </c>
      <c r="L568" s="1">
        <v>1</v>
      </c>
      <c r="M568" s="15">
        <v>8</v>
      </c>
      <c r="N568" s="15" t="s">
        <v>110</v>
      </c>
      <c r="O568" t="s">
        <v>57</v>
      </c>
      <c r="P568">
        <v>3</v>
      </c>
      <c r="BD568" s="39">
        <v>42612</v>
      </c>
      <c r="BE568" s="23">
        <v>0.74791666666666601</v>
      </c>
      <c r="BF568" s="10" t="str">
        <f t="shared" si="50"/>
        <v>30/08/2016 17:57</v>
      </c>
      <c r="BG568" s="35">
        <f t="shared" si="51"/>
        <v>42612.75</v>
      </c>
      <c r="BH568" s="35">
        <f t="shared" si="52"/>
        <v>42612.75</v>
      </c>
      <c r="BI568" t="str">
        <f t="shared" si="53"/>
        <v>30/08/2016 18:00:00</v>
      </c>
      <c r="BJ568" s="40" t="str">
        <f t="shared" si="54"/>
        <v>30/08/2016 18:00:00</v>
      </c>
      <c r="BK568">
        <f>VLOOKUP($BI568, [1]TableView_704030_20160816_20160!$D$2:$M$5095,3,FALSE)</f>
        <v>1021.16560295</v>
      </c>
      <c r="BL568">
        <f>VLOOKUP($BI568, [1]TableView_704030_20160816_20160!$D$2:$M$5095,8,FALSE)</f>
        <v>21.8333333333333</v>
      </c>
      <c r="BM568">
        <f>VLOOKUP($BI568, [1]TableView_704030_20160816_20160!$D$2:$M$5095,10,FALSE)</f>
        <v>0</v>
      </c>
      <c r="BN568">
        <f>VLOOKUP($BI568, [1]TableView_704030_20160816_20160!$D$2:$M$5095,4,FALSE)</f>
        <v>59</v>
      </c>
      <c r="BO568">
        <f>VLOOKUP($BI568, [1]TableView_704030_20160816_20160!$D$2:$M$5095,6,FALSE)</f>
        <v>175</v>
      </c>
      <c r="BP568">
        <f>VLOOKUP($BI568, [1]TableView_704030_20160816_20160!$D$2:$M$5095,7,FALSE)</f>
        <v>3</v>
      </c>
      <c r="BQ568">
        <f>VLOOKUP($BI568, [1]TableView_704030_20160816_20160!$D$2:$M$5095,2,FALSE)</f>
        <v>5.2</v>
      </c>
      <c r="BR568">
        <f>VLOOKUP($BJ568, [2]aacb8965d69cc6fd1cb3a5cae9e8ae7!$C$6:$F$853,4,FALSE)</f>
        <v>0.1</v>
      </c>
      <c r="BS568" s="15">
        <v>4</v>
      </c>
      <c r="BT568" t="str">
        <f t="shared" si="49"/>
        <v>30/08/2016 4</v>
      </c>
      <c r="BU568">
        <f>VLOOKUP($BT568, [3]Sheet1!$D$3:$T$89,4,FALSE)</f>
        <v>20</v>
      </c>
      <c r="BV568">
        <f>VLOOKUP($BT568, [3]Sheet1!$D$3:$T$89,5,FALSE)</f>
        <v>21</v>
      </c>
      <c r="BW568">
        <f>VLOOKUP($BT568, [3]Sheet1!$D$3:$T$89,8,FALSE)</f>
        <v>21</v>
      </c>
      <c r="BX568">
        <f>VLOOKUP($BT568, [3]Sheet1!$D$3:$T$89,9,FALSE)</f>
        <v>20</v>
      </c>
      <c r="BY568">
        <f>VLOOKUP($BT568, [3]Sheet1!$D$3:$T$89,12,FALSE)</f>
        <v>22</v>
      </c>
      <c r="BZ568">
        <f>VLOOKUP($BT568, [3]Sheet1!$D$3:$T$89,13,FALSE)</f>
        <v>20</v>
      </c>
      <c r="CA568" t="str">
        <f>VLOOKUP($BT568, [3]Sheet1!$D$3:$T$89,16,FALSE)</f>
        <v>N/A</v>
      </c>
      <c r="CB568" t="str">
        <f>VLOOKUP($BT568, [3]Sheet1!$D$3:$T$89,17,FALSE)</f>
        <v>N/A</v>
      </c>
      <c r="CD568" s="12">
        <v>42612</v>
      </c>
      <c r="CE568" s="2">
        <v>0.74791666666666601</v>
      </c>
      <c r="CF568" s="2" t="s">
        <v>2108</v>
      </c>
      <c r="CG568" s="2">
        <v>42612.75</v>
      </c>
      <c r="CH568" s="2">
        <v>42612.75</v>
      </c>
      <c r="CI568" t="s">
        <v>1410</v>
      </c>
      <c r="CJ568" t="s">
        <v>1410</v>
      </c>
      <c r="CK568">
        <v>1021.16560295</v>
      </c>
      <c r="CL568">
        <v>21.8333333333333</v>
      </c>
      <c r="CM568">
        <v>0</v>
      </c>
      <c r="CN568">
        <v>59</v>
      </c>
      <c r="CO568">
        <v>175</v>
      </c>
      <c r="CP568">
        <v>3</v>
      </c>
      <c r="CQ568">
        <v>5.2</v>
      </c>
      <c r="CR568">
        <v>0.1</v>
      </c>
      <c r="CS568">
        <v>4</v>
      </c>
      <c r="CT568" t="s">
        <v>1256</v>
      </c>
      <c r="CU568">
        <v>20</v>
      </c>
      <c r="CV568">
        <v>21</v>
      </c>
      <c r="CW568">
        <v>21</v>
      </c>
      <c r="CX568">
        <v>20</v>
      </c>
      <c r="CY568">
        <v>22</v>
      </c>
      <c r="CZ568">
        <v>20</v>
      </c>
      <c r="DA568" t="s">
        <v>27</v>
      </c>
      <c r="DB568" t="s">
        <v>27</v>
      </c>
    </row>
    <row r="569" spans="1:106">
      <c r="A569" t="s">
        <v>5</v>
      </c>
      <c r="B569" s="17">
        <v>3</v>
      </c>
      <c r="D569" s="3">
        <v>5</v>
      </c>
      <c r="E569" s="1">
        <v>3</v>
      </c>
      <c r="F569" s="15">
        <v>5</v>
      </c>
      <c r="G569" s="15" t="s">
        <v>195</v>
      </c>
      <c r="H569" t="s">
        <v>57</v>
      </c>
      <c r="I569">
        <v>6</v>
      </c>
      <c r="J569" t="s">
        <v>953</v>
      </c>
      <c r="L569" s="1">
        <v>1</v>
      </c>
      <c r="M569" s="15">
        <v>8</v>
      </c>
      <c r="N569" s="15" t="s">
        <v>110</v>
      </c>
      <c r="O569" t="s">
        <v>57</v>
      </c>
      <c r="P569">
        <v>3</v>
      </c>
      <c r="S569" s="1">
        <v>1</v>
      </c>
      <c r="T569">
        <v>8</v>
      </c>
      <c r="U569" t="s">
        <v>54</v>
      </c>
      <c r="BD569" s="39">
        <v>42612</v>
      </c>
      <c r="BE569" s="23">
        <v>0.74861111111111101</v>
      </c>
      <c r="BF569" s="10" t="str">
        <f t="shared" si="50"/>
        <v>30/08/2016 17:58</v>
      </c>
      <c r="BG569" s="35">
        <f t="shared" si="51"/>
        <v>42612.75</v>
      </c>
      <c r="BH569" s="35">
        <f t="shared" si="52"/>
        <v>42612.75</v>
      </c>
      <c r="BI569" t="str">
        <f t="shared" si="53"/>
        <v>30/08/2016 18:00:00</v>
      </c>
      <c r="BJ569" s="40" t="str">
        <f t="shared" si="54"/>
        <v>30/08/2016 18:00:00</v>
      </c>
      <c r="BK569">
        <f>VLOOKUP($BI569, [1]TableView_704030_20160816_20160!$D$2:$M$5095,3,FALSE)</f>
        <v>1021.16560295</v>
      </c>
      <c r="BL569">
        <f>VLOOKUP($BI569, [1]TableView_704030_20160816_20160!$D$2:$M$5095,8,FALSE)</f>
        <v>21.8333333333333</v>
      </c>
      <c r="BM569">
        <f>VLOOKUP($BI569, [1]TableView_704030_20160816_20160!$D$2:$M$5095,10,FALSE)</f>
        <v>0</v>
      </c>
      <c r="BN569">
        <f>VLOOKUP($BI569, [1]TableView_704030_20160816_20160!$D$2:$M$5095,4,FALSE)</f>
        <v>59</v>
      </c>
      <c r="BO569">
        <f>VLOOKUP($BI569, [1]TableView_704030_20160816_20160!$D$2:$M$5095,6,FALSE)</f>
        <v>175</v>
      </c>
      <c r="BP569">
        <f>VLOOKUP($BI569, [1]TableView_704030_20160816_20160!$D$2:$M$5095,7,FALSE)</f>
        <v>3</v>
      </c>
      <c r="BQ569">
        <f>VLOOKUP($BI569, [1]TableView_704030_20160816_20160!$D$2:$M$5095,2,FALSE)</f>
        <v>5.2</v>
      </c>
      <c r="BR569">
        <f>VLOOKUP($BJ569, [2]aacb8965d69cc6fd1cb3a5cae9e8ae7!$C$6:$F$853,4,FALSE)</f>
        <v>0.1</v>
      </c>
      <c r="BS569" s="15">
        <v>4</v>
      </c>
      <c r="BT569" t="str">
        <f t="shared" si="49"/>
        <v>30/08/2016 4</v>
      </c>
      <c r="BU569">
        <f>VLOOKUP($BT569, [3]Sheet1!$D$3:$T$89,4,FALSE)</f>
        <v>20</v>
      </c>
      <c r="BV569">
        <f>VLOOKUP($BT569, [3]Sheet1!$D$3:$T$89,5,FALSE)</f>
        <v>21</v>
      </c>
      <c r="BW569">
        <f>VLOOKUP($BT569, [3]Sheet1!$D$3:$T$89,8,FALSE)</f>
        <v>21</v>
      </c>
      <c r="BX569">
        <f>VLOOKUP($BT569, [3]Sheet1!$D$3:$T$89,9,FALSE)</f>
        <v>20</v>
      </c>
      <c r="BY569">
        <f>VLOOKUP($BT569, [3]Sheet1!$D$3:$T$89,12,FALSE)</f>
        <v>22</v>
      </c>
      <c r="BZ569">
        <f>VLOOKUP($BT569, [3]Sheet1!$D$3:$T$89,13,FALSE)</f>
        <v>20</v>
      </c>
      <c r="CA569" t="str">
        <f>VLOOKUP($BT569, [3]Sheet1!$D$3:$T$89,16,FALSE)</f>
        <v>N/A</v>
      </c>
      <c r="CB569" t="str">
        <f>VLOOKUP($BT569, [3]Sheet1!$D$3:$T$89,17,FALSE)</f>
        <v>N/A</v>
      </c>
      <c r="CD569" s="12">
        <v>42612</v>
      </c>
      <c r="CE569" s="2">
        <v>0.74861111111111101</v>
      </c>
      <c r="CF569" s="2" t="s">
        <v>2109</v>
      </c>
      <c r="CG569" s="2">
        <v>42612.75</v>
      </c>
      <c r="CH569" s="2">
        <v>42612.75</v>
      </c>
      <c r="CI569" t="s">
        <v>1410</v>
      </c>
      <c r="CJ569" t="s">
        <v>1410</v>
      </c>
      <c r="CK569">
        <v>1021.16560295</v>
      </c>
      <c r="CL569">
        <v>21.8333333333333</v>
      </c>
      <c r="CM569">
        <v>0</v>
      </c>
      <c r="CN569">
        <v>59</v>
      </c>
      <c r="CO569">
        <v>175</v>
      </c>
      <c r="CP569">
        <v>3</v>
      </c>
      <c r="CQ569">
        <v>5.2</v>
      </c>
      <c r="CR569">
        <v>0.1</v>
      </c>
      <c r="CS569">
        <v>4</v>
      </c>
      <c r="CT569" t="s">
        <v>1256</v>
      </c>
      <c r="CU569">
        <v>20</v>
      </c>
      <c r="CV569">
        <v>21</v>
      </c>
      <c r="CW569">
        <v>21</v>
      </c>
      <c r="CX569">
        <v>20</v>
      </c>
      <c r="CY569">
        <v>22</v>
      </c>
      <c r="CZ569">
        <v>20</v>
      </c>
      <c r="DA569" t="s">
        <v>27</v>
      </c>
      <c r="DB569" t="s">
        <v>27</v>
      </c>
    </row>
    <row r="570" spans="1:106">
      <c r="A570" t="s">
        <v>6</v>
      </c>
      <c r="B570" s="17">
        <v>0</v>
      </c>
      <c r="D570" s="3">
        <v>6</v>
      </c>
      <c r="E570" s="1">
        <v>3</v>
      </c>
      <c r="F570" s="15">
        <v>5</v>
      </c>
      <c r="G570" s="15" t="s">
        <v>195</v>
      </c>
      <c r="H570" t="s">
        <v>57</v>
      </c>
      <c r="I570">
        <v>6</v>
      </c>
      <c r="J570" t="s">
        <v>953</v>
      </c>
      <c r="L570" s="1">
        <v>1</v>
      </c>
      <c r="M570" s="15">
        <v>8</v>
      </c>
      <c r="N570" s="15" t="s">
        <v>110</v>
      </c>
      <c r="O570" t="s">
        <v>57</v>
      </c>
      <c r="P570">
        <v>3</v>
      </c>
      <c r="S570" s="1">
        <v>1</v>
      </c>
      <c r="T570">
        <v>8</v>
      </c>
      <c r="U570" t="s">
        <v>54</v>
      </c>
      <c r="BD570" s="39">
        <v>42612</v>
      </c>
      <c r="BE570" s="23">
        <v>0.749305555555555</v>
      </c>
      <c r="BF570" s="10" t="str">
        <f t="shared" si="50"/>
        <v>30/08/2016 17:59</v>
      </c>
      <c r="BG570" s="35">
        <f t="shared" si="51"/>
        <v>42612.75</v>
      </c>
      <c r="BH570" s="35">
        <f t="shared" si="52"/>
        <v>42612.75</v>
      </c>
      <c r="BI570" t="str">
        <f t="shared" si="53"/>
        <v>30/08/2016 18:00:00</v>
      </c>
      <c r="BJ570" s="40" t="str">
        <f t="shared" si="54"/>
        <v>30/08/2016 18:00:00</v>
      </c>
      <c r="BK570">
        <f>VLOOKUP($BI570, [1]TableView_704030_20160816_20160!$D$2:$M$5095,3,FALSE)</f>
        <v>1021.16560295</v>
      </c>
      <c r="BL570">
        <f>VLOOKUP($BI570, [1]TableView_704030_20160816_20160!$D$2:$M$5095,8,FALSE)</f>
        <v>21.8333333333333</v>
      </c>
      <c r="BM570">
        <f>VLOOKUP($BI570, [1]TableView_704030_20160816_20160!$D$2:$M$5095,10,FALSE)</f>
        <v>0</v>
      </c>
      <c r="BN570">
        <f>VLOOKUP($BI570, [1]TableView_704030_20160816_20160!$D$2:$M$5095,4,FALSE)</f>
        <v>59</v>
      </c>
      <c r="BO570">
        <f>VLOOKUP($BI570, [1]TableView_704030_20160816_20160!$D$2:$M$5095,6,FALSE)</f>
        <v>175</v>
      </c>
      <c r="BP570">
        <f>VLOOKUP($BI570, [1]TableView_704030_20160816_20160!$D$2:$M$5095,7,FALSE)</f>
        <v>3</v>
      </c>
      <c r="BQ570">
        <f>VLOOKUP($BI570, [1]TableView_704030_20160816_20160!$D$2:$M$5095,2,FALSE)</f>
        <v>5.2</v>
      </c>
      <c r="BR570">
        <f>VLOOKUP($BJ570, [2]aacb8965d69cc6fd1cb3a5cae9e8ae7!$C$6:$F$853,4,FALSE)</f>
        <v>0.1</v>
      </c>
      <c r="BS570" s="15">
        <v>4</v>
      </c>
      <c r="BT570" t="str">
        <f t="shared" si="49"/>
        <v>30/08/2016 4</v>
      </c>
      <c r="BU570">
        <f>VLOOKUP($BT570, [3]Sheet1!$D$3:$T$89,4,FALSE)</f>
        <v>20</v>
      </c>
      <c r="BV570">
        <f>VLOOKUP($BT570, [3]Sheet1!$D$3:$T$89,5,FALSE)</f>
        <v>21</v>
      </c>
      <c r="BW570">
        <f>VLOOKUP($BT570, [3]Sheet1!$D$3:$T$89,8,FALSE)</f>
        <v>21</v>
      </c>
      <c r="BX570">
        <f>VLOOKUP($BT570, [3]Sheet1!$D$3:$T$89,9,FALSE)</f>
        <v>20</v>
      </c>
      <c r="BY570">
        <f>VLOOKUP($BT570, [3]Sheet1!$D$3:$T$89,12,FALSE)</f>
        <v>22</v>
      </c>
      <c r="BZ570">
        <f>VLOOKUP($BT570, [3]Sheet1!$D$3:$T$89,13,FALSE)</f>
        <v>20</v>
      </c>
      <c r="CA570" t="str">
        <f>VLOOKUP($BT570, [3]Sheet1!$D$3:$T$89,16,FALSE)</f>
        <v>N/A</v>
      </c>
      <c r="CB570" t="str">
        <f>VLOOKUP($BT570, [3]Sheet1!$D$3:$T$89,17,FALSE)</f>
        <v>N/A</v>
      </c>
      <c r="CD570" s="12">
        <v>42612</v>
      </c>
      <c r="CE570" s="2">
        <v>0.749305555555555</v>
      </c>
      <c r="CF570" s="2" t="s">
        <v>2110</v>
      </c>
      <c r="CG570" s="2">
        <v>42612.75</v>
      </c>
      <c r="CH570" s="2">
        <v>42612.75</v>
      </c>
      <c r="CI570" t="s">
        <v>1410</v>
      </c>
      <c r="CJ570" t="s">
        <v>1410</v>
      </c>
      <c r="CK570">
        <v>1021.16560295</v>
      </c>
      <c r="CL570">
        <v>21.8333333333333</v>
      </c>
      <c r="CM570">
        <v>0</v>
      </c>
      <c r="CN570">
        <v>59</v>
      </c>
      <c r="CO570">
        <v>175</v>
      </c>
      <c r="CP570">
        <v>3</v>
      </c>
      <c r="CQ570">
        <v>5.2</v>
      </c>
      <c r="CR570">
        <v>0.1</v>
      </c>
      <c r="CS570">
        <v>4</v>
      </c>
      <c r="CT570" t="s">
        <v>1256</v>
      </c>
      <c r="CU570">
        <v>20</v>
      </c>
      <c r="CV570">
        <v>21</v>
      </c>
      <c r="CW570">
        <v>21</v>
      </c>
      <c r="CX570">
        <v>20</v>
      </c>
      <c r="CY570">
        <v>22</v>
      </c>
      <c r="CZ570">
        <v>20</v>
      </c>
      <c r="DA570" t="s">
        <v>27</v>
      </c>
      <c r="DB570" t="s">
        <v>27</v>
      </c>
    </row>
    <row r="571" spans="1:106">
      <c r="A571" t="s">
        <v>7</v>
      </c>
      <c r="D571" s="3">
        <v>7</v>
      </c>
      <c r="E571" s="1">
        <v>2</v>
      </c>
      <c r="F571" s="15">
        <v>5</v>
      </c>
      <c r="G571" s="15" t="s">
        <v>195</v>
      </c>
      <c r="H571" t="s">
        <v>57</v>
      </c>
      <c r="I571">
        <v>6</v>
      </c>
      <c r="J571" t="s">
        <v>951</v>
      </c>
      <c r="L571" s="1">
        <v>2</v>
      </c>
      <c r="M571" s="15">
        <v>8</v>
      </c>
      <c r="N571" s="15" t="s">
        <v>110</v>
      </c>
      <c r="O571" t="s">
        <v>57</v>
      </c>
      <c r="P571">
        <v>3</v>
      </c>
      <c r="Q571" t="s">
        <v>951</v>
      </c>
      <c r="BD571" s="39">
        <v>42612</v>
      </c>
      <c r="BE571" s="23">
        <v>0.749999999999999</v>
      </c>
      <c r="BF571" s="10" t="str">
        <f t="shared" si="50"/>
        <v>30/08/2016 18:00</v>
      </c>
      <c r="BG571" s="35">
        <f t="shared" si="51"/>
        <v>42612.75</v>
      </c>
      <c r="BH571" s="35">
        <f t="shared" si="52"/>
        <v>42612.75</v>
      </c>
      <c r="BI571" t="str">
        <f t="shared" si="53"/>
        <v>30/08/2016 18:00:00</v>
      </c>
      <c r="BJ571" s="40" t="str">
        <f t="shared" si="54"/>
        <v>30/08/2016 18:00:00</v>
      </c>
      <c r="BK571">
        <f>VLOOKUP($BI571, [1]TableView_704030_20160816_20160!$D$2:$M$5095,3,FALSE)</f>
        <v>1021.16560295</v>
      </c>
      <c r="BL571">
        <f>VLOOKUP($BI571, [1]TableView_704030_20160816_20160!$D$2:$M$5095,8,FALSE)</f>
        <v>21.8333333333333</v>
      </c>
      <c r="BM571">
        <f>VLOOKUP($BI571, [1]TableView_704030_20160816_20160!$D$2:$M$5095,10,FALSE)</f>
        <v>0</v>
      </c>
      <c r="BN571">
        <f>VLOOKUP($BI571, [1]TableView_704030_20160816_20160!$D$2:$M$5095,4,FALSE)</f>
        <v>59</v>
      </c>
      <c r="BO571">
        <f>VLOOKUP($BI571, [1]TableView_704030_20160816_20160!$D$2:$M$5095,6,FALSE)</f>
        <v>175</v>
      </c>
      <c r="BP571">
        <f>VLOOKUP($BI571, [1]TableView_704030_20160816_20160!$D$2:$M$5095,7,FALSE)</f>
        <v>3</v>
      </c>
      <c r="BQ571">
        <f>VLOOKUP($BI571, [1]TableView_704030_20160816_20160!$D$2:$M$5095,2,FALSE)</f>
        <v>5.2</v>
      </c>
      <c r="BR571">
        <f>VLOOKUP($BJ571, [2]aacb8965d69cc6fd1cb3a5cae9e8ae7!$C$6:$F$853,4,FALSE)</f>
        <v>0.1</v>
      </c>
      <c r="BS571" s="15">
        <v>4</v>
      </c>
      <c r="BT571" t="str">
        <f t="shared" si="49"/>
        <v>30/08/2016 4</v>
      </c>
      <c r="BU571">
        <f>VLOOKUP($BT571, [3]Sheet1!$D$3:$T$89,4,FALSE)</f>
        <v>20</v>
      </c>
      <c r="BV571">
        <f>VLOOKUP($BT571, [3]Sheet1!$D$3:$T$89,5,FALSE)</f>
        <v>21</v>
      </c>
      <c r="BW571">
        <f>VLOOKUP($BT571, [3]Sheet1!$D$3:$T$89,8,FALSE)</f>
        <v>21</v>
      </c>
      <c r="BX571">
        <f>VLOOKUP($BT571, [3]Sheet1!$D$3:$T$89,9,FALSE)</f>
        <v>20</v>
      </c>
      <c r="BY571">
        <f>VLOOKUP($BT571, [3]Sheet1!$D$3:$T$89,12,FALSE)</f>
        <v>22</v>
      </c>
      <c r="BZ571">
        <f>VLOOKUP($BT571, [3]Sheet1!$D$3:$T$89,13,FALSE)</f>
        <v>20</v>
      </c>
      <c r="CA571" t="str">
        <f>VLOOKUP($BT571, [3]Sheet1!$D$3:$T$89,16,FALSE)</f>
        <v>N/A</v>
      </c>
      <c r="CB571" t="str">
        <f>VLOOKUP($BT571, [3]Sheet1!$D$3:$T$89,17,FALSE)</f>
        <v>N/A</v>
      </c>
      <c r="CD571" s="12">
        <v>42612</v>
      </c>
      <c r="CE571" s="2">
        <v>0.749999999999999</v>
      </c>
      <c r="CF571" s="2" t="s">
        <v>2111</v>
      </c>
      <c r="CG571" s="2">
        <v>42612.75</v>
      </c>
      <c r="CH571" s="2">
        <v>42612.75</v>
      </c>
      <c r="CI571" t="s">
        <v>1410</v>
      </c>
      <c r="CJ571" t="s">
        <v>1410</v>
      </c>
      <c r="CK571">
        <v>1021.16560295</v>
      </c>
      <c r="CL571">
        <v>21.8333333333333</v>
      </c>
      <c r="CM571">
        <v>0</v>
      </c>
      <c r="CN571">
        <v>59</v>
      </c>
      <c r="CO571">
        <v>175</v>
      </c>
      <c r="CP571">
        <v>3</v>
      </c>
      <c r="CQ571">
        <v>5.2</v>
      </c>
      <c r="CR571">
        <v>0.1</v>
      </c>
      <c r="CS571">
        <v>4</v>
      </c>
      <c r="CT571" t="s">
        <v>1256</v>
      </c>
      <c r="CU571">
        <v>20</v>
      </c>
      <c r="CV571">
        <v>21</v>
      </c>
      <c r="CW571">
        <v>21</v>
      </c>
      <c r="CX571">
        <v>20</v>
      </c>
      <c r="CY571">
        <v>22</v>
      </c>
      <c r="CZ571">
        <v>20</v>
      </c>
      <c r="DA571" t="s">
        <v>27</v>
      </c>
      <c r="DB571" t="s">
        <v>27</v>
      </c>
    </row>
    <row r="572" spans="1:106">
      <c r="D572" s="3">
        <v>8</v>
      </c>
      <c r="E572" s="1">
        <v>2</v>
      </c>
      <c r="F572" s="15">
        <v>5</v>
      </c>
      <c r="G572" s="15" t="s">
        <v>195</v>
      </c>
      <c r="H572" t="s">
        <v>57</v>
      </c>
      <c r="I572" t="s">
        <v>993</v>
      </c>
      <c r="L572" s="1">
        <v>2</v>
      </c>
      <c r="M572" s="15">
        <v>8</v>
      </c>
      <c r="N572" s="15" t="s">
        <v>110</v>
      </c>
      <c r="O572" t="s">
        <v>57</v>
      </c>
      <c r="P572">
        <v>3</v>
      </c>
      <c r="BD572" s="39">
        <v>42612</v>
      </c>
      <c r="BE572" s="23">
        <v>0.750694444444444</v>
      </c>
      <c r="BF572" s="10" t="str">
        <f t="shared" si="50"/>
        <v>30/08/2016 18:01</v>
      </c>
      <c r="BG572" s="35">
        <f t="shared" si="51"/>
        <v>42612.75</v>
      </c>
      <c r="BH572" s="35">
        <f t="shared" si="52"/>
        <v>42612.75</v>
      </c>
      <c r="BI572" t="str">
        <f t="shared" si="53"/>
        <v>30/08/2016 18:00:00</v>
      </c>
      <c r="BJ572" s="40" t="str">
        <f t="shared" si="54"/>
        <v>30/08/2016 18:00:00</v>
      </c>
      <c r="BK572">
        <f>VLOOKUP($BI572, [1]TableView_704030_20160816_20160!$D$2:$M$5095,3,FALSE)</f>
        <v>1021.16560295</v>
      </c>
      <c r="BL572">
        <f>VLOOKUP($BI572, [1]TableView_704030_20160816_20160!$D$2:$M$5095,8,FALSE)</f>
        <v>21.8333333333333</v>
      </c>
      <c r="BM572">
        <f>VLOOKUP($BI572, [1]TableView_704030_20160816_20160!$D$2:$M$5095,10,FALSE)</f>
        <v>0</v>
      </c>
      <c r="BN572">
        <f>VLOOKUP($BI572, [1]TableView_704030_20160816_20160!$D$2:$M$5095,4,FALSE)</f>
        <v>59</v>
      </c>
      <c r="BO572">
        <f>VLOOKUP($BI572, [1]TableView_704030_20160816_20160!$D$2:$M$5095,6,FALSE)</f>
        <v>175</v>
      </c>
      <c r="BP572">
        <f>VLOOKUP($BI572, [1]TableView_704030_20160816_20160!$D$2:$M$5095,7,FALSE)</f>
        <v>3</v>
      </c>
      <c r="BQ572">
        <f>VLOOKUP($BI572, [1]TableView_704030_20160816_20160!$D$2:$M$5095,2,FALSE)</f>
        <v>5.2</v>
      </c>
      <c r="BR572">
        <f>VLOOKUP($BJ572, [2]aacb8965d69cc6fd1cb3a5cae9e8ae7!$C$6:$F$853,4,FALSE)</f>
        <v>0.1</v>
      </c>
      <c r="BS572" s="15">
        <v>4</v>
      </c>
      <c r="BT572" t="str">
        <f t="shared" si="49"/>
        <v>30/08/2016 4</v>
      </c>
      <c r="BU572">
        <f>VLOOKUP($BT572, [3]Sheet1!$D$3:$T$89,4,FALSE)</f>
        <v>20</v>
      </c>
      <c r="BV572">
        <f>VLOOKUP($BT572, [3]Sheet1!$D$3:$T$89,5,FALSE)</f>
        <v>21</v>
      </c>
      <c r="BW572">
        <f>VLOOKUP($BT572, [3]Sheet1!$D$3:$T$89,8,FALSE)</f>
        <v>21</v>
      </c>
      <c r="BX572">
        <f>VLOOKUP($BT572, [3]Sheet1!$D$3:$T$89,9,FALSE)</f>
        <v>20</v>
      </c>
      <c r="BY572">
        <f>VLOOKUP($BT572, [3]Sheet1!$D$3:$T$89,12,FALSE)</f>
        <v>22</v>
      </c>
      <c r="BZ572">
        <f>VLOOKUP($BT572, [3]Sheet1!$D$3:$T$89,13,FALSE)</f>
        <v>20</v>
      </c>
      <c r="CA572" t="str">
        <f>VLOOKUP($BT572, [3]Sheet1!$D$3:$T$89,16,FALSE)</f>
        <v>N/A</v>
      </c>
      <c r="CB572" t="str">
        <f>VLOOKUP($BT572, [3]Sheet1!$D$3:$T$89,17,FALSE)</f>
        <v>N/A</v>
      </c>
      <c r="CD572" s="12">
        <v>42612</v>
      </c>
      <c r="CE572" s="2">
        <v>0.750694444444444</v>
      </c>
      <c r="CF572" s="2" t="s">
        <v>2112</v>
      </c>
      <c r="CG572" s="2">
        <v>42612.75</v>
      </c>
      <c r="CH572" s="2">
        <v>42612.75</v>
      </c>
      <c r="CI572" t="s">
        <v>1410</v>
      </c>
      <c r="CJ572" t="s">
        <v>1410</v>
      </c>
      <c r="CK572">
        <v>1021.16560295</v>
      </c>
      <c r="CL572">
        <v>21.8333333333333</v>
      </c>
      <c r="CM572">
        <v>0</v>
      </c>
      <c r="CN572">
        <v>59</v>
      </c>
      <c r="CO572">
        <v>175</v>
      </c>
      <c r="CP572">
        <v>3</v>
      </c>
      <c r="CQ572">
        <v>5.2</v>
      </c>
      <c r="CR572">
        <v>0.1</v>
      </c>
      <c r="CS572">
        <v>4</v>
      </c>
      <c r="CT572" t="s">
        <v>1256</v>
      </c>
      <c r="CU572">
        <v>20</v>
      </c>
      <c r="CV572">
        <v>21</v>
      </c>
      <c r="CW572">
        <v>21</v>
      </c>
      <c r="CX572">
        <v>20</v>
      </c>
      <c r="CY572">
        <v>22</v>
      </c>
      <c r="CZ572">
        <v>20</v>
      </c>
      <c r="DA572" t="s">
        <v>27</v>
      </c>
      <c r="DB572" t="s">
        <v>27</v>
      </c>
    </row>
    <row r="573" spans="1:106">
      <c r="D573" s="3">
        <v>9</v>
      </c>
      <c r="E573" s="1">
        <v>1</v>
      </c>
      <c r="F573" s="15">
        <v>5</v>
      </c>
      <c r="G573" s="15" t="s">
        <v>195</v>
      </c>
      <c r="H573" t="s">
        <v>57</v>
      </c>
      <c r="I573">
        <v>8</v>
      </c>
      <c r="L573" s="1">
        <v>1</v>
      </c>
      <c r="M573" s="15">
        <v>8</v>
      </c>
      <c r="N573" s="15" t="s">
        <v>110</v>
      </c>
      <c r="O573" t="s">
        <v>57</v>
      </c>
      <c r="P573">
        <v>7</v>
      </c>
      <c r="S573" s="1">
        <v>1</v>
      </c>
      <c r="T573">
        <v>8</v>
      </c>
      <c r="U573" t="s">
        <v>33</v>
      </c>
      <c r="Z573" s="1">
        <v>1</v>
      </c>
      <c r="AA573">
        <v>9</v>
      </c>
      <c r="AB573" t="s">
        <v>65</v>
      </c>
      <c r="AC573" t="s">
        <v>57</v>
      </c>
      <c r="AD573">
        <v>3</v>
      </c>
      <c r="AG573" s="1">
        <v>1</v>
      </c>
      <c r="AH573">
        <v>9</v>
      </c>
      <c r="AI573" t="s">
        <v>54</v>
      </c>
      <c r="BD573" s="39">
        <v>42612</v>
      </c>
      <c r="BE573" s="23">
        <v>0.751388888888888</v>
      </c>
      <c r="BF573" s="10" t="str">
        <f t="shared" si="50"/>
        <v>30/08/2016 18:02</v>
      </c>
      <c r="BG573" s="35">
        <f t="shared" si="51"/>
        <v>42612.75</v>
      </c>
      <c r="BH573" s="35">
        <f t="shared" si="52"/>
        <v>42612.75</v>
      </c>
      <c r="BI573" t="str">
        <f t="shared" si="53"/>
        <v>30/08/2016 18:00:00</v>
      </c>
      <c r="BJ573" s="40" t="str">
        <f t="shared" si="54"/>
        <v>30/08/2016 18:00:00</v>
      </c>
      <c r="BK573">
        <f>VLOOKUP($BI573, [1]TableView_704030_20160816_20160!$D$2:$M$5095,3,FALSE)</f>
        <v>1021.16560295</v>
      </c>
      <c r="BL573">
        <f>VLOOKUP($BI573, [1]TableView_704030_20160816_20160!$D$2:$M$5095,8,FALSE)</f>
        <v>21.8333333333333</v>
      </c>
      <c r="BM573">
        <f>VLOOKUP($BI573, [1]TableView_704030_20160816_20160!$D$2:$M$5095,10,FALSE)</f>
        <v>0</v>
      </c>
      <c r="BN573">
        <f>VLOOKUP($BI573, [1]TableView_704030_20160816_20160!$D$2:$M$5095,4,FALSE)</f>
        <v>59</v>
      </c>
      <c r="BO573">
        <f>VLOOKUP($BI573, [1]TableView_704030_20160816_20160!$D$2:$M$5095,6,FALSE)</f>
        <v>175</v>
      </c>
      <c r="BP573">
        <f>VLOOKUP($BI573, [1]TableView_704030_20160816_20160!$D$2:$M$5095,7,FALSE)</f>
        <v>3</v>
      </c>
      <c r="BQ573">
        <f>VLOOKUP($BI573, [1]TableView_704030_20160816_20160!$D$2:$M$5095,2,FALSE)</f>
        <v>5.2</v>
      </c>
      <c r="BR573">
        <f>VLOOKUP($BJ573, [2]aacb8965d69cc6fd1cb3a5cae9e8ae7!$C$6:$F$853,4,FALSE)</f>
        <v>0.1</v>
      </c>
      <c r="BS573" s="15">
        <v>4</v>
      </c>
      <c r="BT573" t="str">
        <f t="shared" si="49"/>
        <v>30/08/2016 4</v>
      </c>
      <c r="BU573">
        <f>VLOOKUP($BT573, [3]Sheet1!$D$3:$T$89,4,FALSE)</f>
        <v>20</v>
      </c>
      <c r="BV573">
        <f>VLOOKUP($BT573, [3]Sheet1!$D$3:$T$89,5,FALSE)</f>
        <v>21</v>
      </c>
      <c r="BW573">
        <f>VLOOKUP($BT573, [3]Sheet1!$D$3:$T$89,8,FALSE)</f>
        <v>21</v>
      </c>
      <c r="BX573">
        <f>VLOOKUP($BT573, [3]Sheet1!$D$3:$T$89,9,FALSE)</f>
        <v>20</v>
      </c>
      <c r="BY573">
        <f>VLOOKUP($BT573, [3]Sheet1!$D$3:$T$89,12,FALSE)</f>
        <v>22</v>
      </c>
      <c r="BZ573">
        <f>VLOOKUP($BT573, [3]Sheet1!$D$3:$T$89,13,FALSE)</f>
        <v>20</v>
      </c>
      <c r="CA573" t="str">
        <f>VLOOKUP($BT573, [3]Sheet1!$D$3:$T$89,16,FALSE)</f>
        <v>N/A</v>
      </c>
      <c r="CB573" t="str">
        <f>VLOOKUP($BT573, [3]Sheet1!$D$3:$T$89,17,FALSE)</f>
        <v>N/A</v>
      </c>
      <c r="CD573" s="12">
        <v>42612</v>
      </c>
      <c r="CE573" s="2">
        <v>0.751388888888888</v>
      </c>
      <c r="CF573" s="2" t="s">
        <v>2113</v>
      </c>
      <c r="CG573" s="2">
        <v>42612.75</v>
      </c>
      <c r="CH573" s="2">
        <v>42612.75</v>
      </c>
      <c r="CI573" t="s">
        <v>1410</v>
      </c>
      <c r="CJ573" t="s">
        <v>1410</v>
      </c>
      <c r="CK573">
        <v>1021.16560295</v>
      </c>
      <c r="CL573">
        <v>21.8333333333333</v>
      </c>
      <c r="CM573">
        <v>0</v>
      </c>
      <c r="CN573">
        <v>59</v>
      </c>
      <c r="CO573">
        <v>175</v>
      </c>
      <c r="CP573">
        <v>3</v>
      </c>
      <c r="CQ573">
        <v>5.2</v>
      </c>
      <c r="CR573">
        <v>0.1</v>
      </c>
      <c r="CS573">
        <v>4</v>
      </c>
      <c r="CT573" t="s">
        <v>1256</v>
      </c>
      <c r="CU573">
        <v>20</v>
      </c>
      <c r="CV573">
        <v>21</v>
      </c>
      <c r="CW573">
        <v>21</v>
      </c>
      <c r="CX573">
        <v>20</v>
      </c>
      <c r="CY573">
        <v>22</v>
      </c>
      <c r="CZ573">
        <v>20</v>
      </c>
      <c r="DA573" t="s">
        <v>27</v>
      </c>
      <c r="DB573" t="s">
        <v>27</v>
      </c>
    </row>
    <row r="574" spans="1:106">
      <c r="D574" s="3">
        <v>10</v>
      </c>
      <c r="E574" s="1">
        <v>1</v>
      </c>
      <c r="F574" s="15">
        <v>5</v>
      </c>
      <c r="G574" s="15" t="s">
        <v>195</v>
      </c>
      <c r="H574" t="s">
        <v>57</v>
      </c>
      <c r="I574">
        <v>6</v>
      </c>
      <c r="L574" s="1">
        <v>1</v>
      </c>
      <c r="M574" s="15">
        <v>7</v>
      </c>
      <c r="N574" s="15" t="s">
        <v>342</v>
      </c>
      <c r="S574" s="1">
        <v>1</v>
      </c>
      <c r="T574">
        <v>8</v>
      </c>
      <c r="U574" t="s">
        <v>54</v>
      </c>
      <c r="X574" t="s">
        <v>945</v>
      </c>
      <c r="Y574" t="s">
        <v>1006</v>
      </c>
      <c r="Z574" s="1">
        <v>1</v>
      </c>
      <c r="AA574">
        <v>8</v>
      </c>
      <c r="AB574" t="s">
        <v>194</v>
      </c>
      <c r="AE574" t="s">
        <v>945</v>
      </c>
      <c r="AF574" t="s">
        <v>1007</v>
      </c>
      <c r="BD574" s="39">
        <v>42612</v>
      </c>
      <c r="BE574" s="23">
        <v>0.75208333333333199</v>
      </c>
      <c r="BF574" s="10" t="str">
        <f t="shared" si="50"/>
        <v>30/08/2016 18:03</v>
      </c>
      <c r="BG574" s="35">
        <f t="shared" si="51"/>
        <v>42612.75</v>
      </c>
      <c r="BH574" s="35">
        <f t="shared" si="52"/>
        <v>42612.75</v>
      </c>
      <c r="BI574" t="str">
        <f t="shared" si="53"/>
        <v>30/08/2016 18:00:00</v>
      </c>
      <c r="BJ574" s="40" t="str">
        <f t="shared" si="54"/>
        <v>30/08/2016 18:00:00</v>
      </c>
      <c r="BK574">
        <f>VLOOKUP($BI574, [1]TableView_704030_20160816_20160!$D$2:$M$5095,3,FALSE)</f>
        <v>1021.16560295</v>
      </c>
      <c r="BL574">
        <f>VLOOKUP($BI574, [1]TableView_704030_20160816_20160!$D$2:$M$5095,8,FALSE)</f>
        <v>21.8333333333333</v>
      </c>
      <c r="BM574">
        <f>VLOOKUP($BI574, [1]TableView_704030_20160816_20160!$D$2:$M$5095,10,FALSE)</f>
        <v>0</v>
      </c>
      <c r="BN574">
        <f>VLOOKUP($BI574, [1]TableView_704030_20160816_20160!$D$2:$M$5095,4,FALSE)</f>
        <v>59</v>
      </c>
      <c r="BO574">
        <f>VLOOKUP($BI574, [1]TableView_704030_20160816_20160!$D$2:$M$5095,6,FALSE)</f>
        <v>175</v>
      </c>
      <c r="BP574">
        <f>VLOOKUP($BI574, [1]TableView_704030_20160816_20160!$D$2:$M$5095,7,FALSE)</f>
        <v>3</v>
      </c>
      <c r="BQ574">
        <f>VLOOKUP($BI574, [1]TableView_704030_20160816_20160!$D$2:$M$5095,2,FALSE)</f>
        <v>5.2</v>
      </c>
      <c r="BR574">
        <f>VLOOKUP($BJ574, [2]aacb8965d69cc6fd1cb3a5cae9e8ae7!$C$6:$F$853,4,FALSE)</f>
        <v>0.1</v>
      </c>
      <c r="BS574" s="15">
        <v>4</v>
      </c>
      <c r="BT574" t="str">
        <f t="shared" si="49"/>
        <v>30/08/2016 4</v>
      </c>
      <c r="BU574">
        <f>VLOOKUP($BT574, [3]Sheet1!$D$3:$T$89,4,FALSE)</f>
        <v>20</v>
      </c>
      <c r="BV574">
        <f>VLOOKUP($BT574, [3]Sheet1!$D$3:$T$89,5,FALSE)</f>
        <v>21</v>
      </c>
      <c r="BW574">
        <f>VLOOKUP($BT574, [3]Sheet1!$D$3:$T$89,8,FALSE)</f>
        <v>21</v>
      </c>
      <c r="BX574">
        <f>VLOOKUP($BT574, [3]Sheet1!$D$3:$T$89,9,FALSE)</f>
        <v>20</v>
      </c>
      <c r="BY574">
        <f>VLOOKUP($BT574, [3]Sheet1!$D$3:$T$89,12,FALSE)</f>
        <v>22</v>
      </c>
      <c r="BZ574">
        <f>VLOOKUP($BT574, [3]Sheet1!$D$3:$T$89,13,FALSE)</f>
        <v>20</v>
      </c>
      <c r="CA574" t="str">
        <f>VLOOKUP($BT574, [3]Sheet1!$D$3:$T$89,16,FALSE)</f>
        <v>N/A</v>
      </c>
      <c r="CB574" t="str">
        <f>VLOOKUP($BT574, [3]Sheet1!$D$3:$T$89,17,FALSE)</f>
        <v>N/A</v>
      </c>
      <c r="CD574" s="12">
        <v>42612</v>
      </c>
      <c r="CE574" s="2">
        <v>0.75208333333333199</v>
      </c>
      <c r="CF574" s="2" t="s">
        <v>2114</v>
      </c>
      <c r="CG574" s="2">
        <v>42612.75</v>
      </c>
      <c r="CH574" s="2">
        <v>42612.75</v>
      </c>
      <c r="CI574" t="s">
        <v>1410</v>
      </c>
      <c r="CJ574" t="s">
        <v>1410</v>
      </c>
      <c r="CK574">
        <v>1021.16560295</v>
      </c>
      <c r="CL574">
        <v>21.8333333333333</v>
      </c>
      <c r="CM574">
        <v>0</v>
      </c>
      <c r="CN574">
        <v>59</v>
      </c>
      <c r="CO574">
        <v>175</v>
      </c>
      <c r="CP574">
        <v>3</v>
      </c>
      <c r="CQ574">
        <v>5.2</v>
      </c>
      <c r="CR574">
        <v>0.1</v>
      </c>
      <c r="CS574">
        <v>4</v>
      </c>
      <c r="CT574" t="s">
        <v>1256</v>
      </c>
      <c r="CU574">
        <v>20</v>
      </c>
      <c r="CV574">
        <v>21</v>
      </c>
      <c r="CW574">
        <v>21</v>
      </c>
      <c r="CX574">
        <v>20</v>
      </c>
      <c r="CY574">
        <v>22</v>
      </c>
      <c r="CZ574">
        <v>20</v>
      </c>
      <c r="DA574" t="s">
        <v>27</v>
      </c>
      <c r="DB574" t="s">
        <v>27</v>
      </c>
    </row>
    <row r="575" spans="1:106">
      <c r="D575" s="3">
        <v>11</v>
      </c>
      <c r="E575" s="1">
        <v>1</v>
      </c>
      <c r="F575" s="15">
        <v>7</v>
      </c>
      <c r="G575" s="15" t="s">
        <v>34</v>
      </c>
      <c r="L575" s="1">
        <v>1</v>
      </c>
      <c r="M575" s="15">
        <v>8</v>
      </c>
      <c r="N575" s="15" t="s">
        <v>149</v>
      </c>
      <c r="O575" t="s">
        <v>41</v>
      </c>
      <c r="P575">
        <v>6</v>
      </c>
      <c r="S575" s="1">
        <v>1</v>
      </c>
      <c r="T575">
        <v>8</v>
      </c>
      <c r="U575" t="s">
        <v>54</v>
      </c>
      <c r="X575" t="s">
        <v>945</v>
      </c>
      <c r="Y575" t="s">
        <v>1006</v>
      </c>
      <c r="Z575" s="1">
        <v>1</v>
      </c>
      <c r="AA575">
        <v>8</v>
      </c>
      <c r="AB575" t="s">
        <v>194</v>
      </c>
      <c r="AE575" t="s">
        <v>945</v>
      </c>
      <c r="AF575" t="s">
        <v>1007</v>
      </c>
      <c r="BD575" s="39">
        <v>42612</v>
      </c>
      <c r="BE575" s="23">
        <v>0.75277777777777699</v>
      </c>
      <c r="BF575" s="10" t="str">
        <f t="shared" si="50"/>
        <v>30/08/2016 18:04</v>
      </c>
      <c r="BG575" s="35">
        <f t="shared" si="51"/>
        <v>42612.75</v>
      </c>
      <c r="BH575" s="35">
        <f t="shared" si="52"/>
        <v>42612.75</v>
      </c>
      <c r="BI575" t="str">
        <f t="shared" si="53"/>
        <v>30/08/2016 18:00:00</v>
      </c>
      <c r="BJ575" s="40" t="str">
        <f t="shared" si="54"/>
        <v>30/08/2016 18:00:00</v>
      </c>
      <c r="BK575">
        <f>VLOOKUP($BI575, [1]TableView_704030_20160816_20160!$D$2:$M$5095,3,FALSE)</f>
        <v>1021.16560295</v>
      </c>
      <c r="BL575">
        <f>VLOOKUP($BI575, [1]TableView_704030_20160816_20160!$D$2:$M$5095,8,FALSE)</f>
        <v>21.8333333333333</v>
      </c>
      <c r="BM575">
        <f>VLOOKUP($BI575, [1]TableView_704030_20160816_20160!$D$2:$M$5095,10,FALSE)</f>
        <v>0</v>
      </c>
      <c r="BN575">
        <f>VLOOKUP($BI575, [1]TableView_704030_20160816_20160!$D$2:$M$5095,4,FALSE)</f>
        <v>59</v>
      </c>
      <c r="BO575">
        <f>VLOOKUP($BI575, [1]TableView_704030_20160816_20160!$D$2:$M$5095,6,FALSE)</f>
        <v>175</v>
      </c>
      <c r="BP575">
        <f>VLOOKUP($BI575, [1]TableView_704030_20160816_20160!$D$2:$M$5095,7,FALSE)</f>
        <v>3</v>
      </c>
      <c r="BQ575">
        <f>VLOOKUP($BI575, [1]TableView_704030_20160816_20160!$D$2:$M$5095,2,FALSE)</f>
        <v>5.2</v>
      </c>
      <c r="BR575">
        <f>VLOOKUP($BJ575, [2]aacb8965d69cc6fd1cb3a5cae9e8ae7!$C$6:$F$853,4,FALSE)</f>
        <v>0.1</v>
      </c>
      <c r="BS575" s="15">
        <v>4</v>
      </c>
      <c r="BT575" t="str">
        <f t="shared" si="49"/>
        <v>30/08/2016 4</v>
      </c>
      <c r="BU575">
        <f>VLOOKUP($BT575, [3]Sheet1!$D$3:$T$89,4,FALSE)</f>
        <v>20</v>
      </c>
      <c r="BV575">
        <f>VLOOKUP($BT575, [3]Sheet1!$D$3:$T$89,5,FALSE)</f>
        <v>21</v>
      </c>
      <c r="BW575">
        <f>VLOOKUP($BT575, [3]Sheet1!$D$3:$T$89,8,FALSE)</f>
        <v>21</v>
      </c>
      <c r="BX575">
        <f>VLOOKUP($BT575, [3]Sheet1!$D$3:$T$89,9,FALSE)</f>
        <v>20</v>
      </c>
      <c r="BY575">
        <f>VLOOKUP($BT575, [3]Sheet1!$D$3:$T$89,12,FALSE)</f>
        <v>22</v>
      </c>
      <c r="BZ575">
        <f>VLOOKUP($BT575, [3]Sheet1!$D$3:$T$89,13,FALSE)</f>
        <v>20</v>
      </c>
      <c r="CA575" t="str">
        <f>VLOOKUP($BT575, [3]Sheet1!$D$3:$T$89,16,FALSE)</f>
        <v>N/A</v>
      </c>
      <c r="CB575" t="str">
        <f>VLOOKUP($BT575, [3]Sheet1!$D$3:$T$89,17,FALSE)</f>
        <v>N/A</v>
      </c>
      <c r="CD575" s="12">
        <v>42612</v>
      </c>
      <c r="CE575" s="2">
        <v>0.75277777777777699</v>
      </c>
      <c r="CF575" s="2" t="s">
        <v>2115</v>
      </c>
      <c r="CG575" s="2">
        <v>42612.75</v>
      </c>
      <c r="CH575" s="2">
        <v>42612.75</v>
      </c>
      <c r="CI575" t="s">
        <v>1410</v>
      </c>
      <c r="CJ575" t="s">
        <v>1410</v>
      </c>
      <c r="CK575">
        <v>1021.16560295</v>
      </c>
      <c r="CL575">
        <v>21.8333333333333</v>
      </c>
      <c r="CM575">
        <v>0</v>
      </c>
      <c r="CN575">
        <v>59</v>
      </c>
      <c r="CO575">
        <v>175</v>
      </c>
      <c r="CP575">
        <v>3</v>
      </c>
      <c r="CQ575">
        <v>5.2</v>
      </c>
      <c r="CR575">
        <v>0.1</v>
      </c>
      <c r="CS575">
        <v>4</v>
      </c>
      <c r="CT575" t="s">
        <v>1256</v>
      </c>
      <c r="CU575">
        <v>20</v>
      </c>
      <c r="CV575">
        <v>21</v>
      </c>
      <c r="CW575">
        <v>21</v>
      </c>
      <c r="CX575">
        <v>20</v>
      </c>
      <c r="CY575">
        <v>22</v>
      </c>
      <c r="CZ575">
        <v>20</v>
      </c>
      <c r="DA575" t="s">
        <v>27</v>
      </c>
      <c r="DB575" t="s">
        <v>27</v>
      </c>
    </row>
    <row r="576" spans="1:106">
      <c r="D576" s="3">
        <v>12</v>
      </c>
      <c r="E576" s="1">
        <v>1</v>
      </c>
      <c r="F576" s="15">
        <v>7</v>
      </c>
      <c r="G576" s="15" t="s">
        <v>34</v>
      </c>
      <c r="L576" s="1">
        <v>1</v>
      </c>
      <c r="M576" s="15">
        <v>8</v>
      </c>
      <c r="N576" s="15" t="s">
        <v>149</v>
      </c>
      <c r="O576" t="s">
        <v>41</v>
      </c>
      <c r="P576">
        <v>6</v>
      </c>
      <c r="S576" s="1">
        <v>1</v>
      </c>
      <c r="T576">
        <v>8</v>
      </c>
      <c r="U576" t="s">
        <v>54</v>
      </c>
      <c r="X576" t="s">
        <v>945</v>
      </c>
      <c r="Y576" t="s">
        <v>1006</v>
      </c>
      <c r="Z576" s="1">
        <v>1</v>
      </c>
      <c r="AA576">
        <v>8</v>
      </c>
      <c r="AB576" t="s">
        <v>194</v>
      </c>
      <c r="AE576" t="s">
        <v>945</v>
      </c>
      <c r="AF576" t="s">
        <v>1007</v>
      </c>
      <c r="BD576" s="39">
        <v>42612</v>
      </c>
      <c r="BE576" s="23">
        <v>0.75347222222222099</v>
      </c>
      <c r="BF576" s="10" t="str">
        <f t="shared" si="50"/>
        <v>30/08/2016 18:05</v>
      </c>
      <c r="BG576" s="35">
        <f t="shared" si="51"/>
        <v>42612.756944444445</v>
      </c>
      <c r="BH576" s="35">
        <f t="shared" si="52"/>
        <v>42612.75</v>
      </c>
      <c r="BI576" t="str">
        <f t="shared" si="53"/>
        <v>30/08/2016 18:10:00</v>
      </c>
      <c r="BJ576" s="40" t="str">
        <f t="shared" si="54"/>
        <v>30/08/2016 18:00:00</v>
      </c>
      <c r="BK576">
        <f>VLOOKUP($BI576, [1]TableView_704030_20160816_20160!$D$2:$M$5095,3,FALSE)</f>
        <v>1021.16560295</v>
      </c>
      <c r="BL576">
        <f>VLOOKUP($BI576, [1]TableView_704030_20160816_20160!$D$2:$M$5095,8,FALSE)</f>
        <v>21.5</v>
      </c>
      <c r="BM576">
        <f>VLOOKUP($BI576, [1]TableView_704030_20160816_20160!$D$2:$M$5095,10,FALSE)</f>
        <v>0</v>
      </c>
      <c r="BN576">
        <f>VLOOKUP($BI576, [1]TableView_704030_20160816_20160!$D$2:$M$5095,4,FALSE)</f>
        <v>60</v>
      </c>
      <c r="BO576">
        <f>VLOOKUP($BI576, [1]TableView_704030_20160816_20160!$D$2:$M$5095,6,FALSE)</f>
        <v>179</v>
      </c>
      <c r="BP576">
        <f>VLOOKUP($BI576, [1]TableView_704030_20160816_20160!$D$2:$M$5095,7,FALSE)</f>
        <v>1.7</v>
      </c>
      <c r="BQ576">
        <f>VLOOKUP($BI576, [1]TableView_704030_20160816_20160!$D$2:$M$5095,2,FALSE)</f>
        <v>4.3</v>
      </c>
      <c r="BR576">
        <f>VLOOKUP($BJ576, [2]aacb8965d69cc6fd1cb3a5cae9e8ae7!$C$6:$F$853,4,FALSE)</f>
        <v>0.1</v>
      </c>
      <c r="BS576" s="15">
        <v>4</v>
      </c>
      <c r="BT576" t="str">
        <f t="shared" si="49"/>
        <v>30/08/2016 4</v>
      </c>
      <c r="BU576">
        <f>VLOOKUP($BT576, [3]Sheet1!$D$3:$T$89,4,FALSE)</f>
        <v>20</v>
      </c>
      <c r="BV576">
        <f>VLOOKUP($BT576, [3]Sheet1!$D$3:$T$89,5,FALSE)</f>
        <v>21</v>
      </c>
      <c r="BW576">
        <f>VLOOKUP($BT576, [3]Sheet1!$D$3:$T$89,8,FALSE)</f>
        <v>21</v>
      </c>
      <c r="BX576">
        <f>VLOOKUP($BT576, [3]Sheet1!$D$3:$T$89,9,FALSE)</f>
        <v>20</v>
      </c>
      <c r="BY576">
        <f>VLOOKUP($BT576, [3]Sheet1!$D$3:$T$89,12,FALSE)</f>
        <v>22</v>
      </c>
      <c r="BZ576">
        <f>VLOOKUP($BT576, [3]Sheet1!$D$3:$T$89,13,FALSE)</f>
        <v>20</v>
      </c>
      <c r="CA576" t="str">
        <f>VLOOKUP($BT576, [3]Sheet1!$D$3:$T$89,16,FALSE)</f>
        <v>N/A</v>
      </c>
      <c r="CB576" t="str">
        <f>VLOOKUP($BT576, [3]Sheet1!$D$3:$T$89,17,FALSE)</f>
        <v>N/A</v>
      </c>
      <c r="CD576" s="12">
        <v>42612</v>
      </c>
      <c r="CE576" s="2">
        <v>0.75347222222222099</v>
      </c>
      <c r="CF576" s="2" t="s">
        <v>2116</v>
      </c>
      <c r="CG576" s="2">
        <v>42612.756944444445</v>
      </c>
      <c r="CH576" s="2">
        <v>42612.75</v>
      </c>
      <c r="CI576" t="s">
        <v>2117</v>
      </c>
      <c r="CJ576" t="s">
        <v>1410</v>
      </c>
      <c r="CK576">
        <v>1021.16560295</v>
      </c>
      <c r="CL576">
        <v>21.5</v>
      </c>
      <c r="CM576">
        <v>0</v>
      </c>
      <c r="CN576">
        <v>60</v>
      </c>
      <c r="CO576">
        <v>179</v>
      </c>
      <c r="CP576">
        <v>1.7</v>
      </c>
      <c r="CQ576">
        <v>4.3</v>
      </c>
      <c r="CR576">
        <v>0.1</v>
      </c>
      <c r="CS576">
        <v>4</v>
      </c>
      <c r="CT576" t="s">
        <v>1256</v>
      </c>
      <c r="CU576">
        <v>20</v>
      </c>
      <c r="CV576">
        <v>21</v>
      </c>
      <c r="CW576">
        <v>21</v>
      </c>
      <c r="CX576">
        <v>20</v>
      </c>
      <c r="CY576">
        <v>22</v>
      </c>
      <c r="CZ576">
        <v>20</v>
      </c>
      <c r="DA576" t="s">
        <v>27</v>
      </c>
      <c r="DB576" t="s">
        <v>27</v>
      </c>
    </row>
    <row r="577" spans="4:106">
      <c r="D577" s="3">
        <v>13</v>
      </c>
      <c r="E577" s="1">
        <v>1</v>
      </c>
      <c r="F577" s="15">
        <v>7</v>
      </c>
      <c r="G577" s="15" t="s">
        <v>34</v>
      </c>
      <c r="L577" s="1">
        <v>1</v>
      </c>
      <c r="M577" s="15">
        <v>8</v>
      </c>
      <c r="N577" s="15" t="s">
        <v>149</v>
      </c>
      <c r="O577" t="s">
        <v>41</v>
      </c>
      <c r="P577">
        <v>6</v>
      </c>
      <c r="S577" s="1">
        <v>1</v>
      </c>
      <c r="T577">
        <v>8</v>
      </c>
      <c r="U577" t="s">
        <v>54</v>
      </c>
      <c r="X577" t="s">
        <v>945</v>
      </c>
      <c r="Y577" t="s">
        <v>1006</v>
      </c>
      <c r="Z577" s="1">
        <v>1</v>
      </c>
      <c r="AA577">
        <v>8</v>
      </c>
      <c r="AB577" t="s">
        <v>194</v>
      </c>
      <c r="AE577" t="s">
        <v>945</v>
      </c>
      <c r="AF577" t="s">
        <v>1007</v>
      </c>
      <c r="BD577" s="39">
        <v>42612</v>
      </c>
      <c r="BE577" s="23">
        <v>0.75416666666666499</v>
      </c>
      <c r="BF577" s="10" t="str">
        <f t="shared" si="50"/>
        <v>30/08/2016 18:06</v>
      </c>
      <c r="BG577" s="35">
        <f t="shared" si="51"/>
        <v>42612.756944444445</v>
      </c>
      <c r="BH577" s="35">
        <f t="shared" si="52"/>
        <v>42612.75</v>
      </c>
      <c r="BI577" t="str">
        <f t="shared" si="53"/>
        <v>30/08/2016 18:10:00</v>
      </c>
      <c r="BJ577" s="40" t="str">
        <f t="shared" si="54"/>
        <v>30/08/2016 18:00:00</v>
      </c>
      <c r="BK577">
        <f>VLOOKUP($BI577, [1]TableView_704030_20160816_20160!$D$2:$M$5095,3,FALSE)</f>
        <v>1021.16560295</v>
      </c>
      <c r="BL577">
        <f>VLOOKUP($BI577, [1]TableView_704030_20160816_20160!$D$2:$M$5095,8,FALSE)</f>
        <v>21.5</v>
      </c>
      <c r="BM577">
        <f>VLOOKUP($BI577, [1]TableView_704030_20160816_20160!$D$2:$M$5095,10,FALSE)</f>
        <v>0</v>
      </c>
      <c r="BN577">
        <f>VLOOKUP($BI577, [1]TableView_704030_20160816_20160!$D$2:$M$5095,4,FALSE)</f>
        <v>60</v>
      </c>
      <c r="BO577">
        <f>VLOOKUP($BI577, [1]TableView_704030_20160816_20160!$D$2:$M$5095,6,FALSE)</f>
        <v>179</v>
      </c>
      <c r="BP577">
        <f>VLOOKUP($BI577, [1]TableView_704030_20160816_20160!$D$2:$M$5095,7,FALSE)</f>
        <v>1.7</v>
      </c>
      <c r="BQ577">
        <f>VLOOKUP($BI577, [1]TableView_704030_20160816_20160!$D$2:$M$5095,2,FALSE)</f>
        <v>4.3</v>
      </c>
      <c r="BR577">
        <f>VLOOKUP($BJ577, [2]aacb8965d69cc6fd1cb3a5cae9e8ae7!$C$6:$F$853,4,FALSE)</f>
        <v>0.1</v>
      </c>
      <c r="BS577" s="15">
        <v>4</v>
      </c>
      <c r="BT577" t="str">
        <f t="shared" si="49"/>
        <v>30/08/2016 4</v>
      </c>
      <c r="BU577">
        <f>VLOOKUP($BT577, [3]Sheet1!$D$3:$T$89,4,FALSE)</f>
        <v>20</v>
      </c>
      <c r="BV577">
        <f>VLOOKUP($BT577, [3]Sheet1!$D$3:$T$89,5,FALSE)</f>
        <v>21</v>
      </c>
      <c r="BW577">
        <f>VLOOKUP($BT577, [3]Sheet1!$D$3:$T$89,8,FALSE)</f>
        <v>21</v>
      </c>
      <c r="BX577">
        <f>VLOOKUP($BT577, [3]Sheet1!$D$3:$T$89,9,FALSE)</f>
        <v>20</v>
      </c>
      <c r="BY577">
        <f>VLOOKUP($BT577, [3]Sheet1!$D$3:$T$89,12,FALSE)</f>
        <v>22</v>
      </c>
      <c r="BZ577">
        <f>VLOOKUP($BT577, [3]Sheet1!$D$3:$T$89,13,FALSE)</f>
        <v>20</v>
      </c>
      <c r="CA577" t="str">
        <f>VLOOKUP($BT577, [3]Sheet1!$D$3:$T$89,16,FALSE)</f>
        <v>N/A</v>
      </c>
      <c r="CB577" t="str">
        <f>VLOOKUP($BT577, [3]Sheet1!$D$3:$T$89,17,FALSE)</f>
        <v>N/A</v>
      </c>
      <c r="CD577" s="12">
        <v>42612</v>
      </c>
      <c r="CE577" s="2">
        <v>0.75416666666666499</v>
      </c>
      <c r="CF577" s="2" t="s">
        <v>2118</v>
      </c>
      <c r="CG577" s="2">
        <v>42612.756944444445</v>
      </c>
      <c r="CH577" s="2">
        <v>42612.75</v>
      </c>
      <c r="CI577" t="s">
        <v>2117</v>
      </c>
      <c r="CJ577" t="s">
        <v>1410</v>
      </c>
      <c r="CK577">
        <v>1021.16560295</v>
      </c>
      <c r="CL577">
        <v>21.5</v>
      </c>
      <c r="CM577">
        <v>0</v>
      </c>
      <c r="CN577">
        <v>60</v>
      </c>
      <c r="CO577">
        <v>179</v>
      </c>
      <c r="CP577">
        <v>1.7</v>
      </c>
      <c r="CQ577">
        <v>4.3</v>
      </c>
      <c r="CR577">
        <v>0.1</v>
      </c>
      <c r="CS577">
        <v>4</v>
      </c>
      <c r="CT577" t="s">
        <v>1256</v>
      </c>
      <c r="CU577">
        <v>20</v>
      </c>
      <c r="CV577">
        <v>21</v>
      </c>
      <c r="CW577">
        <v>21</v>
      </c>
      <c r="CX577">
        <v>20</v>
      </c>
      <c r="CY577">
        <v>22</v>
      </c>
      <c r="CZ577">
        <v>20</v>
      </c>
      <c r="DA577" t="s">
        <v>27</v>
      </c>
      <c r="DB577" t="s">
        <v>27</v>
      </c>
    </row>
    <row r="578" spans="4:106">
      <c r="D578" s="3">
        <v>14</v>
      </c>
      <c r="E578" s="1">
        <v>1</v>
      </c>
      <c r="F578" s="15">
        <v>7</v>
      </c>
      <c r="G578" s="15" t="s">
        <v>34</v>
      </c>
      <c r="L578" s="1">
        <v>1</v>
      </c>
      <c r="M578" s="15">
        <v>8</v>
      </c>
      <c r="N578" s="15" t="s">
        <v>149</v>
      </c>
      <c r="O578" t="s">
        <v>41</v>
      </c>
      <c r="P578">
        <v>6</v>
      </c>
      <c r="S578" s="1">
        <v>1</v>
      </c>
      <c r="T578">
        <v>8</v>
      </c>
      <c r="U578" t="s">
        <v>54</v>
      </c>
      <c r="X578" t="s">
        <v>945</v>
      </c>
      <c r="Y578" t="s">
        <v>1006</v>
      </c>
      <c r="Z578" s="1">
        <v>1</v>
      </c>
      <c r="AA578">
        <v>8</v>
      </c>
      <c r="AB578" t="s">
        <v>194</v>
      </c>
      <c r="AE578" t="s">
        <v>945</v>
      </c>
      <c r="AF578" t="s">
        <v>1007</v>
      </c>
      <c r="BD578" s="39">
        <v>42612</v>
      </c>
      <c r="BE578" s="23">
        <v>0.75486111111110998</v>
      </c>
      <c r="BF578" s="10" t="str">
        <f t="shared" si="50"/>
        <v>30/08/2016 18:07</v>
      </c>
      <c r="BG578" s="35">
        <f t="shared" si="51"/>
        <v>42612.756944444445</v>
      </c>
      <c r="BH578" s="35">
        <f t="shared" si="52"/>
        <v>42612.75</v>
      </c>
      <c r="BI578" t="str">
        <f t="shared" si="53"/>
        <v>30/08/2016 18:10:00</v>
      </c>
      <c r="BJ578" s="40" t="str">
        <f t="shared" si="54"/>
        <v>30/08/2016 18:00:00</v>
      </c>
      <c r="BK578">
        <f>VLOOKUP($BI578, [1]TableView_704030_20160816_20160!$D$2:$M$5095,3,FALSE)</f>
        <v>1021.16560295</v>
      </c>
      <c r="BL578">
        <f>VLOOKUP($BI578, [1]TableView_704030_20160816_20160!$D$2:$M$5095,8,FALSE)</f>
        <v>21.5</v>
      </c>
      <c r="BM578">
        <f>VLOOKUP($BI578, [1]TableView_704030_20160816_20160!$D$2:$M$5095,10,FALSE)</f>
        <v>0</v>
      </c>
      <c r="BN578">
        <f>VLOOKUP($BI578, [1]TableView_704030_20160816_20160!$D$2:$M$5095,4,FALSE)</f>
        <v>60</v>
      </c>
      <c r="BO578">
        <f>VLOOKUP($BI578, [1]TableView_704030_20160816_20160!$D$2:$M$5095,6,FALSE)</f>
        <v>179</v>
      </c>
      <c r="BP578">
        <f>VLOOKUP($BI578, [1]TableView_704030_20160816_20160!$D$2:$M$5095,7,FALSE)</f>
        <v>1.7</v>
      </c>
      <c r="BQ578">
        <f>VLOOKUP($BI578, [1]TableView_704030_20160816_20160!$D$2:$M$5095,2,FALSE)</f>
        <v>4.3</v>
      </c>
      <c r="BR578">
        <f>VLOOKUP($BJ578, [2]aacb8965d69cc6fd1cb3a5cae9e8ae7!$C$6:$F$853,4,FALSE)</f>
        <v>0.1</v>
      </c>
      <c r="BS578" s="15">
        <v>4</v>
      </c>
      <c r="BT578" t="str">
        <f t="shared" si="49"/>
        <v>30/08/2016 4</v>
      </c>
      <c r="BU578">
        <f>VLOOKUP($BT578, [3]Sheet1!$D$3:$T$89,4,FALSE)</f>
        <v>20</v>
      </c>
      <c r="BV578">
        <f>VLOOKUP($BT578, [3]Sheet1!$D$3:$T$89,5,FALSE)</f>
        <v>21</v>
      </c>
      <c r="BW578">
        <f>VLOOKUP($BT578, [3]Sheet1!$D$3:$T$89,8,FALSE)</f>
        <v>21</v>
      </c>
      <c r="BX578">
        <f>VLOOKUP($BT578, [3]Sheet1!$D$3:$T$89,9,FALSE)</f>
        <v>20</v>
      </c>
      <c r="BY578">
        <f>VLOOKUP($BT578, [3]Sheet1!$D$3:$T$89,12,FALSE)</f>
        <v>22</v>
      </c>
      <c r="BZ578">
        <f>VLOOKUP($BT578, [3]Sheet1!$D$3:$T$89,13,FALSE)</f>
        <v>20</v>
      </c>
      <c r="CA578" t="str">
        <f>VLOOKUP($BT578, [3]Sheet1!$D$3:$T$89,16,FALSE)</f>
        <v>N/A</v>
      </c>
      <c r="CB578" t="str">
        <f>VLOOKUP($BT578, [3]Sheet1!$D$3:$T$89,17,FALSE)</f>
        <v>N/A</v>
      </c>
      <c r="CD578" s="12">
        <v>42612</v>
      </c>
      <c r="CE578" s="2">
        <v>0.75486111111110998</v>
      </c>
      <c r="CF578" s="2" t="s">
        <v>2119</v>
      </c>
      <c r="CG578" s="2">
        <v>42612.756944444445</v>
      </c>
      <c r="CH578" s="2">
        <v>42612.75</v>
      </c>
      <c r="CI578" t="s">
        <v>2117</v>
      </c>
      <c r="CJ578" t="s">
        <v>1410</v>
      </c>
      <c r="CK578">
        <v>1021.16560295</v>
      </c>
      <c r="CL578">
        <v>21.5</v>
      </c>
      <c r="CM578">
        <v>0</v>
      </c>
      <c r="CN578">
        <v>60</v>
      </c>
      <c r="CO578">
        <v>179</v>
      </c>
      <c r="CP578">
        <v>1.7</v>
      </c>
      <c r="CQ578">
        <v>4.3</v>
      </c>
      <c r="CR578">
        <v>0.1</v>
      </c>
      <c r="CS578">
        <v>4</v>
      </c>
      <c r="CT578" t="s">
        <v>1256</v>
      </c>
      <c r="CU578">
        <v>20</v>
      </c>
      <c r="CV578">
        <v>21</v>
      </c>
      <c r="CW578">
        <v>21</v>
      </c>
      <c r="CX578">
        <v>20</v>
      </c>
      <c r="CY578">
        <v>22</v>
      </c>
      <c r="CZ578">
        <v>20</v>
      </c>
      <c r="DA578" t="s">
        <v>27</v>
      </c>
      <c r="DB578" t="s">
        <v>27</v>
      </c>
    </row>
    <row r="579" spans="4:106">
      <c r="D579" s="3">
        <v>15</v>
      </c>
      <c r="E579" s="1">
        <v>1</v>
      </c>
      <c r="F579" s="15">
        <v>7</v>
      </c>
      <c r="G579" s="15" t="s">
        <v>34</v>
      </c>
      <c r="L579" s="1">
        <v>1</v>
      </c>
      <c r="M579" s="15">
        <v>8</v>
      </c>
      <c r="N579" s="15" t="s">
        <v>149</v>
      </c>
      <c r="O579" t="s">
        <v>41</v>
      </c>
      <c r="P579">
        <v>6</v>
      </c>
      <c r="S579" s="1">
        <v>1</v>
      </c>
      <c r="T579">
        <v>8</v>
      </c>
      <c r="U579" t="s">
        <v>54</v>
      </c>
      <c r="X579" t="s">
        <v>945</v>
      </c>
      <c r="Y579" t="s">
        <v>1006</v>
      </c>
      <c r="Z579" s="1">
        <v>1</v>
      </c>
      <c r="AA579">
        <v>8</v>
      </c>
      <c r="AB579" t="s">
        <v>194</v>
      </c>
      <c r="AE579" t="s">
        <v>945</v>
      </c>
      <c r="AF579" t="s">
        <v>1007</v>
      </c>
      <c r="BD579" s="39">
        <v>42612</v>
      </c>
      <c r="BE579" s="23">
        <v>0.75555555555555398</v>
      </c>
      <c r="BF579" s="10" t="str">
        <f t="shared" si="50"/>
        <v>30/08/2016 18:08</v>
      </c>
      <c r="BG579" s="35">
        <f t="shared" si="51"/>
        <v>42612.756944444445</v>
      </c>
      <c r="BH579" s="35">
        <f t="shared" si="52"/>
        <v>42612.75</v>
      </c>
      <c r="BI579" t="str">
        <f t="shared" si="53"/>
        <v>30/08/2016 18:10:00</v>
      </c>
      <c r="BJ579" s="40" t="str">
        <f t="shared" si="54"/>
        <v>30/08/2016 18:00:00</v>
      </c>
      <c r="BK579">
        <f>VLOOKUP($BI579, [1]TableView_704030_20160816_20160!$D$2:$M$5095,3,FALSE)</f>
        <v>1021.16560295</v>
      </c>
      <c r="BL579">
        <f>VLOOKUP($BI579, [1]TableView_704030_20160816_20160!$D$2:$M$5095,8,FALSE)</f>
        <v>21.5</v>
      </c>
      <c r="BM579">
        <f>VLOOKUP($BI579, [1]TableView_704030_20160816_20160!$D$2:$M$5095,10,FALSE)</f>
        <v>0</v>
      </c>
      <c r="BN579">
        <f>VLOOKUP($BI579, [1]TableView_704030_20160816_20160!$D$2:$M$5095,4,FALSE)</f>
        <v>60</v>
      </c>
      <c r="BO579">
        <f>VLOOKUP($BI579, [1]TableView_704030_20160816_20160!$D$2:$M$5095,6,FALSE)</f>
        <v>179</v>
      </c>
      <c r="BP579">
        <f>VLOOKUP($BI579, [1]TableView_704030_20160816_20160!$D$2:$M$5095,7,FALSE)</f>
        <v>1.7</v>
      </c>
      <c r="BQ579">
        <f>VLOOKUP($BI579, [1]TableView_704030_20160816_20160!$D$2:$M$5095,2,FALSE)</f>
        <v>4.3</v>
      </c>
      <c r="BR579">
        <f>VLOOKUP($BJ579, [2]aacb8965d69cc6fd1cb3a5cae9e8ae7!$C$6:$F$853,4,FALSE)</f>
        <v>0.1</v>
      </c>
      <c r="BS579" s="15">
        <v>4</v>
      </c>
      <c r="BT579" t="str">
        <f t="shared" ref="BT579:BT642" si="55">TEXT(BD579,"dd/mm/yyyy ")&amp;TEXT(BS579, "d")</f>
        <v>30/08/2016 4</v>
      </c>
      <c r="BU579">
        <f>VLOOKUP($BT579, [3]Sheet1!$D$3:$T$89,4,FALSE)</f>
        <v>20</v>
      </c>
      <c r="BV579">
        <f>VLOOKUP($BT579, [3]Sheet1!$D$3:$T$89,5,FALSE)</f>
        <v>21</v>
      </c>
      <c r="BW579">
        <f>VLOOKUP($BT579, [3]Sheet1!$D$3:$T$89,8,FALSE)</f>
        <v>21</v>
      </c>
      <c r="BX579">
        <f>VLOOKUP($BT579, [3]Sheet1!$D$3:$T$89,9,FALSE)</f>
        <v>20</v>
      </c>
      <c r="BY579">
        <f>VLOOKUP($BT579, [3]Sheet1!$D$3:$T$89,12,FALSE)</f>
        <v>22</v>
      </c>
      <c r="BZ579">
        <f>VLOOKUP($BT579, [3]Sheet1!$D$3:$T$89,13,FALSE)</f>
        <v>20</v>
      </c>
      <c r="CA579" t="str">
        <f>VLOOKUP($BT579, [3]Sheet1!$D$3:$T$89,16,FALSE)</f>
        <v>N/A</v>
      </c>
      <c r="CB579" t="str">
        <f>VLOOKUP($BT579, [3]Sheet1!$D$3:$T$89,17,FALSE)</f>
        <v>N/A</v>
      </c>
      <c r="CD579" s="12">
        <v>42612</v>
      </c>
      <c r="CE579" s="2">
        <v>0.75555555555555398</v>
      </c>
      <c r="CF579" s="2" t="s">
        <v>2120</v>
      </c>
      <c r="CG579" s="2">
        <v>42612.756944444445</v>
      </c>
      <c r="CH579" s="2">
        <v>42612.75</v>
      </c>
      <c r="CI579" t="s">
        <v>2117</v>
      </c>
      <c r="CJ579" t="s">
        <v>1410</v>
      </c>
      <c r="CK579">
        <v>1021.16560295</v>
      </c>
      <c r="CL579">
        <v>21.5</v>
      </c>
      <c r="CM579">
        <v>0</v>
      </c>
      <c r="CN579">
        <v>60</v>
      </c>
      <c r="CO579">
        <v>179</v>
      </c>
      <c r="CP579">
        <v>1.7</v>
      </c>
      <c r="CQ579">
        <v>4.3</v>
      </c>
      <c r="CR579">
        <v>0.1</v>
      </c>
      <c r="CS579">
        <v>4</v>
      </c>
      <c r="CT579" t="s">
        <v>1256</v>
      </c>
      <c r="CU579">
        <v>20</v>
      </c>
      <c r="CV579">
        <v>21</v>
      </c>
      <c r="CW579">
        <v>21</v>
      </c>
      <c r="CX579">
        <v>20</v>
      </c>
      <c r="CY579">
        <v>22</v>
      </c>
      <c r="CZ579">
        <v>20</v>
      </c>
      <c r="DA579" t="s">
        <v>27</v>
      </c>
      <c r="DB579" t="s">
        <v>27</v>
      </c>
    </row>
    <row r="580" spans="4:106">
      <c r="D580" s="3">
        <v>16</v>
      </c>
      <c r="E580" s="1">
        <v>1</v>
      </c>
      <c r="F580" s="15">
        <v>7</v>
      </c>
      <c r="G580" s="15" t="s">
        <v>34</v>
      </c>
      <c r="S580" s="1">
        <v>1</v>
      </c>
      <c r="T580">
        <v>8</v>
      </c>
      <c r="U580" t="s">
        <v>54</v>
      </c>
      <c r="X580" t="s">
        <v>945</v>
      </c>
      <c r="Y580" t="s">
        <v>1006</v>
      </c>
      <c r="Z580" s="1">
        <v>1</v>
      </c>
      <c r="AA580">
        <v>8</v>
      </c>
      <c r="AB580" t="s">
        <v>194</v>
      </c>
      <c r="AE580" t="s">
        <v>945</v>
      </c>
      <c r="AF580" t="s">
        <v>1007</v>
      </c>
      <c r="BD580" s="39">
        <v>42612</v>
      </c>
      <c r="BE580" s="23">
        <v>0.75624999999999798</v>
      </c>
      <c r="BF580" s="10" t="str">
        <f t="shared" ref="BF580:BF643" si="56">TEXT(BD580,"dd/mm/yyyy ")&amp;TEXT(BE580,"hh:mm")</f>
        <v>30/08/2016 18:09</v>
      </c>
      <c r="BG580" s="35">
        <f t="shared" ref="BG580:BG643" si="57">ROUND(BF580*(24*60/10),0)/(24*60/10)</f>
        <v>42612.756944444445</v>
      </c>
      <c r="BH580" s="35">
        <f t="shared" ref="BH580:BH643" si="58">ROUND(BF580*(24*60/30),0)/(24*60/30)</f>
        <v>42612.75</v>
      </c>
      <c r="BI580" t="str">
        <f t="shared" ref="BI580:BI643" si="59">TEXT(BD580,"dd/mm/yyyy ")&amp;TEXT(BG580,"hh:mm:ss")</f>
        <v>30/08/2016 18:10:00</v>
      </c>
      <c r="BJ580" s="40" t="str">
        <f t="shared" ref="BJ580:BJ643" si="60">TEXT(BD580,"dd/mm/yyyy ")&amp;TEXT(BH580,"hh:mm:ss")</f>
        <v>30/08/2016 18:00:00</v>
      </c>
      <c r="BK580">
        <f>VLOOKUP($BI580, [1]TableView_704030_20160816_20160!$D$2:$M$5095,3,FALSE)</f>
        <v>1021.16560295</v>
      </c>
      <c r="BL580">
        <f>VLOOKUP($BI580, [1]TableView_704030_20160816_20160!$D$2:$M$5095,8,FALSE)</f>
        <v>21.5</v>
      </c>
      <c r="BM580">
        <f>VLOOKUP($BI580, [1]TableView_704030_20160816_20160!$D$2:$M$5095,10,FALSE)</f>
        <v>0</v>
      </c>
      <c r="BN580">
        <f>VLOOKUP($BI580, [1]TableView_704030_20160816_20160!$D$2:$M$5095,4,FALSE)</f>
        <v>60</v>
      </c>
      <c r="BO580">
        <f>VLOOKUP($BI580, [1]TableView_704030_20160816_20160!$D$2:$M$5095,6,FALSE)</f>
        <v>179</v>
      </c>
      <c r="BP580">
        <f>VLOOKUP($BI580, [1]TableView_704030_20160816_20160!$D$2:$M$5095,7,FALSE)</f>
        <v>1.7</v>
      </c>
      <c r="BQ580">
        <f>VLOOKUP($BI580, [1]TableView_704030_20160816_20160!$D$2:$M$5095,2,FALSE)</f>
        <v>4.3</v>
      </c>
      <c r="BR580">
        <f>VLOOKUP($BJ580, [2]aacb8965d69cc6fd1cb3a5cae9e8ae7!$C$6:$F$853,4,FALSE)</f>
        <v>0.1</v>
      </c>
      <c r="BS580" s="15">
        <v>4</v>
      </c>
      <c r="BT580" t="str">
        <f t="shared" si="55"/>
        <v>30/08/2016 4</v>
      </c>
      <c r="BU580">
        <f>VLOOKUP($BT580, [3]Sheet1!$D$3:$T$89,4,FALSE)</f>
        <v>20</v>
      </c>
      <c r="BV580">
        <f>VLOOKUP($BT580, [3]Sheet1!$D$3:$T$89,5,FALSE)</f>
        <v>21</v>
      </c>
      <c r="BW580">
        <f>VLOOKUP($BT580, [3]Sheet1!$D$3:$T$89,8,FALSE)</f>
        <v>21</v>
      </c>
      <c r="BX580">
        <f>VLOOKUP($BT580, [3]Sheet1!$D$3:$T$89,9,FALSE)</f>
        <v>20</v>
      </c>
      <c r="BY580">
        <f>VLOOKUP($BT580, [3]Sheet1!$D$3:$T$89,12,FALSE)</f>
        <v>22</v>
      </c>
      <c r="BZ580">
        <f>VLOOKUP($BT580, [3]Sheet1!$D$3:$T$89,13,FALSE)</f>
        <v>20</v>
      </c>
      <c r="CA580" t="str">
        <f>VLOOKUP($BT580, [3]Sheet1!$D$3:$T$89,16,FALSE)</f>
        <v>N/A</v>
      </c>
      <c r="CB580" t="str">
        <f>VLOOKUP($BT580, [3]Sheet1!$D$3:$T$89,17,FALSE)</f>
        <v>N/A</v>
      </c>
      <c r="CD580" s="12">
        <v>42612</v>
      </c>
      <c r="CE580" s="2">
        <v>0.75624999999999798</v>
      </c>
      <c r="CF580" s="2" t="s">
        <v>2121</v>
      </c>
      <c r="CG580" s="2">
        <v>42612.756944444445</v>
      </c>
      <c r="CH580" s="2">
        <v>42612.75</v>
      </c>
      <c r="CI580" t="s">
        <v>2117</v>
      </c>
      <c r="CJ580" t="s">
        <v>1410</v>
      </c>
      <c r="CK580">
        <v>1021.16560295</v>
      </c>
      <c r="CL580">
        <v>21.5</v>
      </c>
      <c r="CM580">
        <v>0</v>
      </c>
      <c r="CN580">
        <v>60</v>
      </c>
      <c r="CO580">
        <v>179</v>
      </c>
      <c r="CP580">
        <v>1.7</v>
      </c>
      <c r="CQ580">
        <v>4.3</v>
      </c>
      <c r="CR580">
        <v>0.1</v>
      </c>
      <c r="CS580">
        <v>4</v>
      </c>
      <c r="CT580" t="s">
        <v>1256</v>
      </c>
      <c r="CU580">
        <v>20</v>
      </c>
      <c r="CV580">
        <v>21</v>
      </c>
      <c r="CW580">
        <v>21</v>
      </c>
      <c r="CX580">
        <v>20</v>
      </c>
      <c r="CY580">
        <v>22</v>
      </c>
      <c r="CZ580">
        <v>20</v>
      </c>
      <c r="DA580" t="s">
        <v>27</v>
      </c>
      <c r="DB580" t="s">
        <v>27</v>
      </c>
    </row>
    <row r="581" spans="4:106">
      <c r="D581" s="3">
        <v>17</v>
      </c>
      <c r="E581" s="1">
        <v>1</v>
      </c>
      <c r="F581" s="15">
        <v>7</v>
      </c>
      <c r="G581" s="15" t="s">
        <v>34</v>
      </c>
      <c r="L581" s="1">
        <v>1</v>
      </c>
      <c r="M581">
        <v>9</v>
      </c>
      <c r="N581" t="s">
        <v>34</v>
      </c>
      <c r="BD581" s="39">
        <v>42612</v>
      </c>
      <c r="BE581" s="23">
        <v>0.75694444444444298</v>
      </c>
      <c r="BF581" s="10" t="str">
        <f t="shared" si="56"/>
        <v>30/08/2016 18:10</v>
      </c>
      <c r="BG581" s="35">
        <f t="shared" si="57"/>
        <v>42612.756944444445</v>
      </c>
      <c r="BH581" s="35">
        <f t="shared" si="58"/>
        <v>42612.75</v>
      </c>
      <c r="BI581" t="str">
        <f t="shared" si="59"/>
        <v>30/08/2016 18:10:00</v>
      </c>
      <c r="BJ581" s="40" t="str">
        <f t="shared" si="60"/>
        <v>30/08/2016 18:00:00</v>
      </c>
      <c r="BK581">
        <f>VLOOKUP($BI581, [1]TableView_704030_20160816_20160!$D$2:$M$5095,3,FALSE)</f>
        <v>1021.16560295</v>
      </c>
      <c r="BL581">
        <f>VLOOKUP($BI581, [1]TableView_704030_20160816_20160!$D$2:$M$5095,8,FALSE)</f>
        <v>21.5</v>
      </c>
      <c r="BM581">
        <f>VLOOKUP($BI581, [1]TableView_704030_20160816_20160!$D$2:$M$5095,10,FALSE)</f>
        <v>0</v>
      </c>
      <c r="BN581">
        <f>VLOOKUP($BI581, [1]TableView_704030_20160816_20160!$D$2:$M$5095,4,FALSE)</f>
        <v>60</v>
      </c>
      <c r="BO581">
        <f>VLOOKUP($BI581, [1]TableView_704030_20160816_20160!$D$2:$M$5095,6,FALSE)</f>
        <v>179</v>
      </c>
      <c r="BP581">
        <f>VLOOKUP($BI581, [1]TableView_704030_20160816_20160!$D$2:$M$5095,7,FALSE)</f>
        <v>1.7</v>
      </c>
      <c r="BQ581">
        <f>VLOOKUP($BI581, [1]TableView_704030_20160816_20160!$D$2:$M$5095,2,FALSE)</f>
        <v>4.3</v>
      </c>
      <c r="BR581">
        <f>VLOOKUP($BJ581, [2]aacb8965d69cc6fd1cb3a5cae9e8ae7!$C$6:$F$853,4,FALSE)</f>
        <v>0.1</v>
      </c>
      <c r="BS581" s="15">
        <v>4</v>
      </c>
      <c r="BT581" t="str">
        <f t="shared" si="55"/>
        <v>30/08/2016 4</v>
      </c>
      <c r="BU581">
        <f>VLOOKUP($BT581, [3]Sheet1!$D$3:$T$89,4,FALSE)</f>
        <v>20</v>
      </c>
      <c r="BV581">
        <f>VLOOKUP($BT581, [3]Sheet1!$D$3:$T$89,5,FALSE)</f>
        <v>21</v>
      </c>
      <c r="BW581">
        <f>VLOOKUP($BT581, [3]Sheet1!$D$3:$T$89,8,FALSE)</f>
        <v>21</v>
      </c>
      <c r="BX581">
        <f>VLOOKUP($BT581, [3]Sheet1!$D$3:$T$89,9,FALSE)</f>
        <v>20</v>
      </c>
      <c r="BY581">
        <f>VLOOKUP($BT581, [3]Sheet1!$D$3:$T$89,12,FALSE)</f>
        <v>22</v>
      </c>
      <c r="BZ581">
        <f>VLOOKUP($BT581, [3]Sheet1!$D$3:$T$89,13,FALSE)</f>
        <v>20</v>
      </c>
      <c r="CA581" t="str">
        <f>VLOOKUP($BT581, [3]Sheet1!$D$3:$T$89,16,FALSE)</f>
        <v>N/A</v>
      </c>
      <c r="CB581" t="str">
        <f>VLOOKUP($BT581, [3]Sheet1!$D$3:$T$89,17,FALSE)</f>
        <v>N/A</v>
      </c>
      <c r="CD581" s="12">
        <v>42612</v>
      </c>
      <c r="CE581" s="2">
        <v>0.75694444444444298</v>
      </c>
      <c r="CF581" s="2" t="s">
        <v>2122</v>
      </c>
      <c r="CG581" s="2">
        <v>42612.756944444445</v>
      </c>
      <c r="CH581" s="2">
        <v>42612.75</v>
      </c>
      <c r="CI581" t="s">
        <v>2117</v>
      </c>
      <c r="CJ581" t="s">
        <v>1410</v>
      </c>
      <c r="CK581">
        <v>1021.16560295</v>
      </c>
      <c r="CL581">
        <v>21.5</v>
      </c>
      <c r="CM581">
        <v>0</v>
      </c>
      <c r="CN581">
        <v>60</v>
      </c>
      <c r="CO581">
        <v>179</v>
      </c>
      <c r="CP581">
        <v>1.7</v>
      </c>
      <c r="CQ581">
        <v>4.3</v>
      </c>
      <c r="CR581">
        <v>0.1</v>
      </c>
      <c r="CS581">
        <v>4</v>
      </c>
      <c r="CT581" t="s">
        <v>1256</v>
      </c>
      <c r="CU581">
        <v>20</v>
      </c>
      <c r="CV581">
        <v>21</v>
      </c>
      <c r="CW581">
        <v>21</v>
      </c>
      <c r="CX581">
        <v>20</v>
      </c>
      <c r="CY581">
        <v>22</v>
      </c>
      <c r="CZ581">
        <v>20</v>
      </c>
      <c r="DA581" t="s">
        <v>27</v>
      </c>
      <c r="DB581" t="s">
        <v>27</v>
      </c>
    </row>
    <row r="582" spans="4:106">
      <c r="D582" s="3">
        <v>18</v>
      </c>
      <c r="E582" s="1">
        <v>1</v>
      </c>
      <c r="F582" s="15">
        <v>7</v>
      </c>
      <c r="G582" s="15" t="s">
        <v>34</v>
      </c>
      <c r="L582" s="1">
        <v>1</v>
      </c>
      <c r="M582">
        <v>9</v>
      </c>
      <c r="N582" t="s">
        <v>34</v>
      </c>
      <c r="BD582" s="39">
        <v>42612</v>
      </c>
      <c r="BE582" s="23">
        <v>0.75763888888888697</v>
      </c>
      <c r="BF582" s="10" t="str">
        <f t="shared" si="56"/>
        <v>30/08/2016 18:11</v>
      </c>
      <c r="BG582" s="35">
        <f t="shared" si="57"/>
        <v>42612.756944444445</v>
      </c>
      <c r="BH582" s="35">
        <f t="shared" si="58"/>
        <v>42612.75</v>
      </c>
      <c r="BI582" t="str">
        <f t="shared" si="59"/>
        <v>30/08/2016 18:10:00</v>
      </c>
      <c r="BJ582" s="40" t="str">
        <f t="shared" si="60"/>
        <v>30/08/2016 18:00:00</v>
      </c>
      <c r="BK582">
        <f>VLOOKUP($BI582, [1]TableView_704030_20160816_20160!$D$2:$M$5095,3,FALSE)</f>
        <v>1021.16560295</v>
      </c>
      <c r="BL582">
        <f>VLOOKUP($BI582, [1]TableView_704030_20160816_20160!$D$2:$M$5095,8,FALSE)</f>
        <v>21.5</v>
      </c>
      <c r="BM582">
        <f>VLOOKUP($BI582, [1]TableView_704030_20160816_20160!$D$2:$M$5095,10,FALSE)</f>
        <v>0</v>
      </c>
      <c r="BN582">
        <f>VLOOKUP($BI582, [1]TableView_704030_20160816_20160!$D$2:$M$5095,4,FALSE)</f>
        <v>60</v>
      </c>
      <c r="BO582">
        <f>VLOOKUP($BI582, [1]TableView_704030_20160816_20160!$D$2:$M$5095,6,FALSE)</f>
        <v>179</v>
      </c>
      <c r="BP582">
        <f>VLOOKUP($BI582, [1]TableView_704030_20160816_20160!$D$2:$M$5095,7,FALSE)</f>
        <v>1.7</v>
      </c>
      <c r="BQ582">
        <f>VLOOKUP($BI582, [1]TableView_704030_20160816_20160!$D$2:$M$5095,2,FALSE)</f>
        <v>4.3</v>
      </c>
      <c r="BR582">
        <f>VLOOKUP($BJ582, [2]aacb8965d69cc6fd1cb3a5cae9e8ae7!$C$6:$F$853,4,FALSE)</f>
        <v>0.1</v>
      </c>
      <c r="BS582" s="15">
        <v>4</v>
      </c>
      <c r="BT582" t="str">
        <f t="shared" si="55"/>
        <v>30/08/2016 4</v>
      </c>
      <c r="BU582">
        <f>VLOOKUP($BT582, [3]Sheet1!$D$3:$T$89,4,FALSE)</f>
        <v>20</v>
      </c>
      <c r="BV582">
        <f>VLOOKUP($BT582, [3]Sheet1!$D$3:$T$89,5,FALSE)</f>
        <v>21</v>
      </c>
      <c r="BW582">
        <f>VLOOKUP($BT582, [3]Sheet1!$D$3:$T$89,8,FALSE)</f>
        <v>21</v>
      </c>
      <c r="BX582">
        <f>VLOOKUP($BT582, [3]Sheet1!$D$3:$T$89,9,FALSE)</f>
        <v>20</v>
      </c>
      <c r="BY582">
        <f>VLOOKUP($BT582, [3]Sheet1!$D$3:$T$89,12,FALSE)</f>
        <v>22</v>
      </c>
      <c r="BZ582">
        <f>VLOOKUP($BT582, [3]Sheet1!$D$3:$T$89,13,FALSE)</f>
        <v>20</v>
      </c>
      <c r="CA582" t="str">
        <f>VLOOKUP($BT582, [3]Sheet1!$D$3:$T$89,16,FALSE)</f>
        <v>N/A</v>
      </c>
      <c r="CB582" t="str">
        <f>VLOOKUP($BT582, [3]Sheet1!$D$3:$T$89,17,FALSE)</f>
        <v>N/A</v>
      </c>
      <c r="CD582" s="12">
        <v>42612</v>
      </c>
      <c r="CE582" s="2">
        <v>0.75763888888888697</v>
      </c>
      <c r="CF582" s="2" t="s">
        <v>2123</v>
      </c>
      <c r="CG582" s="2">
        <v>42612.756944444445</v>
      </c>
      <c r="CH582" s="2">
        <v>42612.75</v>
      </c>
      <c r="CI582" t="s">
        <v>2117</v>
      </c>
      <c r="CJ582" t="s">
        <v>1410</v>
      </c>
      <c r="CK582">
        <v>1021.16560295</v>
      </c>
      <c r="CL582">
        <v>21.5</v>
      </c>
      <c r="CM582">
        <v>0</v>
      </c>
      <c r="CN582">
        <v>60</v>
      </c>
      <c r="CO582">
        <v>179</v>
      </c>
      <c r="CP582">
        <v>1.7</v>
      </c>
      <c r="CQ582">
        <v>4.3</v>
      </c>
      <c r="CR582">
        <v>0.1</v>
      </c>
      <c r="CS582">
        <v>4</v>
      </c>
      <c r="CT582" t="s">
        <v>1256</v>
      </c>
      <c r="CU582">
        <v>20</v>
      </c>
      <c r="CV582">
        <v>21</v>
      </c>
      <c r="CW582">
        <v>21</v>
      </c>
      <c r="CX582">
        <v>20</v>
      </c>
      <c r="CY582">
        <v>22</v>
      </c>
      <c r="CZ582">
        <v>20</v>
      </c>
      <c r="DA582" t="s">
        <v>27</v>
      </c>
      <c r="DB582" t="s">
        <v>27</v>
      </c>
    </row>
    <row r="583" spans="4:106">
      <c r="D583" s="3">
        <v>19</v>
      </c>
      <c r="E583" s="1">
        <v>1</v>
      </c>
      <c r="F583" s="15">
        <v>7</v>
      </c>
      <c r="G583" s="15" t="s">
        <v>34</v>
      </c>
      <c r="L583" s="1">
        <v>1</v>
      </c>
      <c r="M583">
        <v>9</v>
      </c>
      <c r="N583" t="s">
        <v>34</v>
      </c>
      <c r="BD583" s="39">
        <v>42612</v>
      </c>
      <c r="BE583" s="23">
        <v>0.75833333333333097</v>
      </c>
      <c r="BF583" s="10" t="str">
        <f t="shared" si="56"/>
        <v>30/08/2016 18:12</v>
      </c>
      <c r="BG583" s="35">
        <f t="shared" si="57"/>
        <v>42612.756944444445</v>
      </c>
      <c r="BH583" s="35">
        <f t="shared" si="58"/>
        <v>42612.75</v>
      </c>
      <c r="BI583" t="str">
        <f t="shared" si="59"/>
        <v>30/08/2016 18:10:00</v>
      </c>
      <c r="BJ583" s="40" t="str">
        <f t="shared" si="60"/>
        <v>30/08/2016 18:00:00</v>
      </c>
      <c r="BK583">
        <f>VLOOKUP($BI583, [1]TableView_704030_20160816_20160!$D$2:$M$5095,3,FALSE)</f>
        <v>1021.16560295</v>
      </c>
      <c r="BL583">
        <f>VLOOKUP($BI583, [1]TableView_704030_20160816_20160!$D$2:$M$5095,8,FALSE)</f>
        <v>21.5</v>
      </c>
      <c r="BM583">
        <f>VLOOKUP($BI583, [1]TableView_704030_20160816_20160!$D$2:$M$5095,10,FALSE)</f>
        <v>0</v>
      </c>
      <c r="BN583">
        <f>VLOOKUP($BI583, [1]TableView_704030_20160816_20160!$D$2:$M$5095,4,FALSE)</f>
        <v>60</v>
      </c>
      <c r="BO583">
        <f>VLOOKUP($BI583, [1]TableView_704030_20160816_20160!$D$2:$M$5095,6,FALSE)</f>
        <v>179</v>
      </c>
      <c r="BP583">
        <f>VLOOKUP($BI583, [1]TableView_704030_20160816_20160!$D$2:$M$5095,7,FALSE)</f>
        <v>1.7</v>
      </c>
      <c r="BQ583">
        <f>VLOOKUP($BI583, [1]TableView_704030_20160816_20160!$D$2:$M$5095,2,FALSE)</f>
        <v>4.3</v>
      </c>
      <c r="BR583">
        <f>VLOOKUP($BJ583, [2]aacb8965d69cc6fd1cb3a5cae9e8ae7!$C$6:$F$853,4,FALSE)</f>
        <v>0.1</v>
      </c>
      <c r="BS583" s="15">
        <v>4</v>
      </c>
      <c r="BT583" t="str">
        <f t="shared" si="55"/>
        <v>30/08/2016 4</v>
      </c>
      <c r="BU583">
        <f>VLOOKUP($BT583, [3]Sheet1!$D$3:$T$89,4,FALSE)</f>
        <v>20</v>
      </c>
      <c r="BV583">
        <f>VLOOKUP($BT583, [3]Sheet1!$D$3:$T$89,5,FALSE)</f>
        <v>21</v>
      </c>
      <c r="BW583">
        <f>VLOOKUP($BT583, [3]Sheet1!$D$3:$T$89,8,FALSE)</f>
        <v>21</v>
      </c>
      <c r="BX583">
        <f>VLOOKUP($BT583, [3]Sheet1!$D$3:$T$89,9,FALSE)</f>
        <v>20</v>
      </c>
      <c r="BY583">
        <f>VLOOKUP($BT583, [3]Sheet1!$D$3:$T$89,12,FALSE)</f>
        <v>22</v>
      </c>
      <c r="BZ583">
        <f>VLOOKUP($BT583, [3]Sheet1!$D$3:$T$89,13,FALSE)</f>
        <v>20</v>
      </c>
      <c r="CA583" t="str">
        <f>VLOOKUP($BT583, [3]Sheet1!$D$3:$T$89,16,FALSE)</f>
        <v>N/A</v>
      </c>
      <c r="CB583" t="str">
        <f>VLOOKUP($BT583, [3]Sheet1!$D$3:$T$89,17,FALSE)</f>
        <v>N/A</v>
      </c>
      <c r="CD583" s="12">
        <v>42612</v>
      </c>
      <c r="CE583" s="2">
        <v>0.75833333333333097</v>
      </c>
      <c r="CF583" s="2" t="s">
        <v>2124</v>
      </c>
      <c r="CG583" s="2">
        <v>42612.756944444445</v>
      </c>
      <c r="CH583" s="2">
        <v>42612.75</v>
      </c>
      <c r="CI583" t="s">
        <v>2117</v>
      </c>
      <c r="CJ583" t="s">
        <v>1410</v>
      </c>
      <c r="CK583">
        <v>1021.16560295</v>
      </c>
      <c r="CL583">
        <v>21.5</v>
      </c>
      <c r="CM583">
        <v>0</v>
      </c>
      <c r="CN583">
        <v>60</v>
      </c>
      <c r="CO583">
        <v>179</v>
      </c>
      <c r="CP583">
        <v>1.7</v>
      </c>
      <c r="CQ583">
        <v>4.3</v>
      </c>
      <c r="CR583">
        <v>0.1</v>
      </c>
      <c r="CS583">
        <v>4</v>
      </c>
      <c r="CT583" t="s">
        <v>1256</v>
      </c>
      <c r="CU583">
        <v>20</v>
      </c>
      <c r="CV583">
        <v>21</v>
      </c>
      <c r="CW583">
        <v>21</v>
      </c>
      <c r="CX583">
        <v>20</v>
      </c>
      <c r="CY583">
        <v>22</v>
      </c>
      <c r="CZ583">
        <v>20</v>
      </c>
      <c r="DA583" t="s">
        <v>27</v>
      </c>
      <c r="DB583" t="s">
        <v>27</v>
      </c>
    </row>
    <row r="584" spans="4:106">
      <c r="D584" s="3">
        <v>20</v>
      </c>
      <c r="E584" s="1">
        <v>1</v>
      </c>
      <c r="F584" s="15">
        <v>7</v>
      </c>
      <c r="G584" s="15" t="s">
        <v>34</v>
      </c>
      <c r="K584" t="s">
        <v>160</v>
      </c>
      <c r="L584" s="1">
        <v>1</v>
      </c>
      <c r="M584">
        <v>9</v>
      </c>
      <c r="N584" t="s">
        <v>34</v>
      </c>
      <c r="BD584" s="39">
        <v>42612</v>
      </c>
      <c r="BE584" s="23">
        <v>0.75902777777777597</v>
      </c>
      <c r="BF584" s="10" t="str">
        <f t="shared" si="56"/>
        <v>30/08/2016 18:13</v>
      </c>
      <c r="BG584" s="35">
        <f t="shared" si="57"/>
        <v>42612.756944444445</v>
      </c>
      <c r="BH584" s="35">
        <f t="shared" si="58"/>
        <v>42612.75</v>
      </c>
      <c r="BI584" t="str">
        <f t="shared" si="59"/>
        <v>30/08/2016 18:10:00</v>
      </c>
      <c r="BJ584" s="40" t="str">
        <f t="shared" si="60"/>
        <v>30/08/2016 18:00:00</v>
      </c>
      <c r="BK584">
        <f>VLOOKUP($BI584, [1]TableView_704030_20160816_20160!$D$2:$M$5095,3,FALSE)</f>
        <v>1021.16560295</v>
      </c>
      <c r="BL584">
        <f>VLOOKUP($BI584, [1]TableView_704030_20160816_20160!$D$2:$M$5095,8,FALSE)</f>
        <v>21.5</v>
      </c>
      <c r="BM584">
        <f>VLOOKUP($BI584, [1]TableView_704030_20160816_20160!$D$2:$M$5095,10,FALSE)</f>
        <v>0</v>
      </c>
      <c r="BN584">
        <f>VLOOKUP($BI584, [1]TableView_704030_20160816_20160!$D$2:$M$5095,4,FALSE)</f>
        <v>60</v>
      </c>
      <c r="BO584">
        <f>VLOOKUP($BI584, [1]TableView_704030_20160816_20160!$D$2:$M$5095,6,FALSE)</f>
        <v>179</v>
      </c>
      <c r="BP584">
        <f>VLOOKUP($BI584, [1]TableView_704030_20160816_20160!$D$2:$M$5095,7,FALSE)</f>
        <v>1.7</v>
      </c>
      <c r="BQ584">
        <f>VLOOKUP($BI584, [1]TableView_704030_20160816_20160!$D$2:$M$5095,2,FALSE)</f>
        <v>4.3</v>
      </c>
      <c r="BR584">
        <f>VLOOKUP($BJ584, [2]aacb8965d69cc6fd1cb3a5cae9e8ae7!$C$6:$F$853,4,FALSE)</f>
        <v>0.1</v>
      </c>
      <c r="BS584" s="15">
        <v>4</v>
      </c>
      <c r="BT584" t="str">
        <f t="shared" si="55"/>
        <v>30/08/2016 4</v>
      </c>
      <c r="BU584">
        <f>VLOOKUP($BT584, [3]Sheet1!$D$3:$T$89,4,FALSE)</f>
        <v>20</v>
      </c>
      <c r="BV584">
        <f>VLOOKUP($BT584, [3]Sheet1!$D$3:$T$89,5,FALSE)</f>
        <v>21</v>
      </c>
      <c r="BW584">
        <f>VLOOKUP($BT584, [3]Sheet1!$D$3:$T$89,8,FALSE)</f>
        <v>21</v>
      </c>
      <c r="BX584">
        <f>VLOOKUP($BT584, [3]Sheet1!$D$3:$T$89,9,FALSE)</f>
        <v>20</v>
      </c>
      <c r="BY584">
        <f>VLOOKUP($BT584, [3]Sheet1!$D$3:$T$89,12,FALSE)</f>
        <v>22</v>
      </c>
      <c r="BZ584">
        <f>VLOOKUP($BT584, [3]Sheet1!$D$3:$T$89,13,FALSE)</f>
        <v>20</v>
      </c>
      <c r="CA584" t="str">
        <f>VLOOKUP($BT584, [3]Sheet1!$D$3:$T$89,16,FALSE)</f>
        <v>N/A</v>
      </c>
      <c r="CB584" t="str">
        <f>VLOOKUP($BT584, [3]Sheet1!$D$3:$T$89,17,FALSE)</f>
        <v>N/A</v>
      </c>
      <c r="CD584" s="12">
        <v>42612</v>
      </c>
      <c r="CE584" s="2">
        <v>0.75902777777777597</v>
      </c>
      <c r="CF584" s="2" t="s">
        <v>2125</v>
      </c>
      <c r="CG584" s="2">
        <v>42612.756944444445</v>
      </c>
      <c r="CH584" s="2">
        <v>42612.75</v>
      </c>
      <c r="CI584" t="s">
        <v>2117</v>
      </c>
      <c r="CJ584" t="s">
        <v>1410</v>
      </c>
      <c r="CK584">
        <v>1021.16560295</v>
      </c>
      <c r="CL584">
        <v>21.5</v>
      </c>
      <c r="CM584">
        <v>0</v>
      </c>
      <c r="CN584">
        <v>60</v>
      </c>
      <c r="CO584">
        <v>179</v>
      </c>
      <c r="CP584">
        <v>1.7</v>
      </c>
      <c r="CQ584">
        <v>4.3</v>
      </c>
      <c r="CR584">
        <v>0.1</v>
      </c>
      <c r="CS584">
        <v>4</v>
      </c>
      <c r="CT584" t="s">
        <v>1256</v>
      </c>
      <c r="CU584">
        <v>20</v>
      </c>
      <c r="CV584">
        <v>21</v>
      </c>
      <c r="CW584">
        <v>21</v>
      </c>
      <c r="CX584">
        <v>20</v>
      </c>
      <c r="CY584">
        <v>22</v>
      </c>
      <c r="CZ584">
        <v>20</v>
      </c>
      <c r="DA584" t="s">
        <v>27</v>
      </c>
      <c r="DB584" t="s">
        <v>27</v>
      </c>
    </row>
    <row r="585" spans="4:106">
      <c r="D585" s="3">
        <v>21</v>
      </c>
      <c r="E585" s="1">
        <v>1</v>
      </c>
      <c r="F585" s="15">
        <v>7</v>
      </c>
      <c r="G585" s="15" t="s">
        <v>342</v>
      </c>
      <c r="K585" t="s">
        <v>72</v>
      </c>
      <c r="L585" s="1">
        <v>1</v>
      </c>
      <c r="M585">
        <v>9</v>
      </c>
      <c r="N585" t="s">
        <v>34</v>
      </c>
      <c r="BD585" s="39">
        <v>42612</v>
      </c>
      <c r="BE585" s="23">
        <v>0.75972222222221997</v>
      </c>
      <c r="BF585" s="10" t="str">
        <f t="shared" si="56"/>
        <v>30/08/2016 18:14</v>
      </c>
      <c r="BG585" s="35">
        <f t="shared" si="57"/>
        <v>42612.756944444445</v>
      </c>
      <c r="BH585" s="35">
        <f t="shared" si="58"/>
        <v>42612.75</v>
      </c>
      <c r="BI585" t="str">
        <f t="shared" si="59"/>
        <v>30/08/2016 18:10:00</v>
      </c>
      <c r="BJ585" s="40" t="str">
        <f t="shared" si="60"/>
        <v>30/08/2016 18:00:00</v>
      </c>
      <c r="BK585">
        <f>VLOOKUP($BI585, [1]TableView_704030_20160816_20160!$D$2:$M$5095,3,FALSE)</f>
        <v>1021.16560295</v>
      </c>
      <c r="BL585">
        <f>VLOOKUP($BI585, [1]TableView_704030_20160816_20160!$D$2:$M$5095,8,FALSE)</f>
        <v>21.5</v>
      </c>
      <c r="BM585">
        <f>VLOOKUP($BI585, [1]TableView_704030_20160816_20160!$D$2:$M$5095,10,FALSE)</f>
        <v>0</v>
      </c>
      <c r="BN585">
        <f>VLOOKUP($BI585, [1]TableView_704030_20160816_20160!$D$2:$M$5095,4,FALSE)</f>
        <v>60</v>
      </c>
      <c r="BO585">
        <f>VLOOKUP($BI585, [1]TableView_704030_20160816_20160!$D$2:$M$5095,6,FALSE)</f>
        <v>179</v>
      </c>
      <c r="BP585">
        <f>VLOOKUP($BI585, [1]TableView_704030_20160816_20160!$D$2:$M$5095,7,FALSE)</f>
        <v>1.7</v>
      </c>
      <c r="BQ585">
        <f>VLOOKUP($BI585, [1]TableView_704030_20160816_20160!$D$2:$M$5095,2,FALSE)</f>
        <v>4.3</v>
      </c>
      <c r="BR585">
        <f>VLOOKUP($BJ585, [2]aacb8965d69cc6fd1cb3a5cae9e8ae7!$C$6:$F$853,4,FALSE)</f>
        <v>0.1</v>
      </c>
      <c r="BS585" s="15">
        <v>4</v>
      </c>
      <c r="BT585" t="str">
        <f t="shared" si="55"/>
        <v>30/08/2016 4</v>
      </c>
      <c r="BU585">
        <f>VLOOKUP($BT585, [3]Sheet1!$D$3:$T$89,4,FALSE)</f>
        <v>20</v>
      </c>
      <c r="BV585">
        <f>VLOOKUP($BT585, [3]Sheet1!$D$3:$T$89,5,FALSE)</f>
        <v>21</v>
      </c>
      <c r="BW585">
        <f>VLOOKUP($BT585, [3]Sheet1!$D$3:$T$89,8,FALSE)</f>
        <v>21</v>
      </c>
      <c r="BX585">
        <f>VLOOKUP($BT585, [3]Sheet1!$D$3:$T$89,9,FALSE)</f>
        <v>20</v>
      </c>
      <c r="BY585">
        <f>VLOOKUP($BT585, [3]Sheet1!$D$3:$T$89,12,FALSE)</f>
        <v>22</v>
      </c>
      <c r="BZ585">
        <f>VLOOKUP($BT585, [3]Sheet1!$D$3:$T$89,13,FALSE)</f>
        <v>20</v>
      </c>
      <c r="CA585" t="str">
        <f>VLOOKUP($BT585, [3]Sheet1!$D$3:$T$89,16,FALSE)</f>
        <v>N/A</v>
      </c>
      <c r="CB585" t="str">
        <f>VLOOKUP($BT585, [3]Sheet1!$D$3:$T$89,17,FALSE)</f>
        <v>N/A</v>
      </c>
      <c r="CD585" s="12">
        <v>42612</v>
      </c>
      <c r="CE585" s="2">
        <v>0.75972222222221997</v>
      </c>
      <c r="CF585" s="2" t="s">
        <v>2126</v>
      </c>
      <c r="CG585" s="2">
        <v>42612.756944444445</v>
      </c>
      <c r="CH585" s="2">
        <v>42612.75</v>
      </c>
      <c r="CI585" t="s">
        <v>2117</v>
      </c>
      <c r="CJ585" t="s">
        <v>1410</v>
      </c>
      <c r="CK585">
        <v>1021.16560295</v>
      </c>
      <c r="CL585">
        <v>21.5</v>
      </c>
      <c r="CM585">
        <v>0</v>
      </c>
      <c r="CN585">
        <v>60</v>
      </c>
      <c r="CO585">
        <v>179</v>
      </c>
      <c r="CP585">
        <v>1.7</v>
      </c>
      <c r="CQ585">
        <v>4.3</v>
      </c>
      <c r="CR585">
        <v>0.1</v>
      </c>
      <c r="CS585">
        <v>4</v>
      </c>
      <c r="CT585" t="s">
        <v>1256</v>
      </c>
      <c r="CU585">
        <v>20</v>
      </c>
      <c r="CV585">
        <v>21</v>
      </c>
      <c r="CW585">
        <v>21</v>
      </c>
      <c r="CX585">
        <v>20</v>
      </c>
      <c r="CY585">
        <v>22</v>
      </c>
      <c r="CZ585">
        <v>20</v>
      </c>
      <c r="DA585" t="s">
        <v>27</v>
      </c>
      <c r="DB585" t="s">
        <v>27</v>
      </c>
    </row>
    <row r="586" spans="4:106">
      <c r="D586" s="3">
        <v>22</v>
      </c>
      <c r="E586" s="1">
        <v>1</v>
      </c>
      <c r="F586" s="15">
        <v>7</v>
      </c>
      <c r="G586" s="15" t="s">
        <v>342</v>
      </c>
      <c r="K586" t="s">
        <v>72</v>
      </c>
      <c r="L586" s="1">
        <v>1</v>
      </c>
      <c r="M586">
        <v>9</v>
      </c>
      <c r="N586" t="s">
        <v>34</v>
      </c>
      <c r="BD586" s="39">
        <v>42612</v>
      </c>
      <c r="BE586" s="23">
        <v>0.76041666666666397</v>
      </c>
      <c r="BF586" s="10" t="str">
        <f t="shared" si="56"/>
        <v>30/08/2016 18:15</v>
      </c>
      <c r="BG586" s="35">
        <f t="shared" si="57"/>
        <v>42612.763888888891</v>
      </c>
      <c r="BH586" s="35">
        <f t="shared" si="58"/>
        <v>42612.770833333336</v>
      </c>
      <c r="BI586" t="str">
        <f t="shared" si="59"/>
        <v>30/08/2016 18:20:00</v>
      </c>
      <c r="BJ586" s="40" t="str">
        <f t="shared" si="60"/>
        <v>30/08/2016 18:30:00</v>
      </c>
      <c r="BK586">
        <f>VLOOKUP($BI586, [1]TableView_704030_20160816_20160!$D$2:$M$5095,3,FALSE)</f>
        <v>1021.19946684</v>
      </c>
      <c r="BL586">
        <f>VLOOKUP($BI586, [1]TableView_704030_20160816_20160!$D$2:$M$5095,8,FALSE)</f>
        <v>21</v>
      </c>
      <c r="BM586">
        <f>VLOOKUP($BI586, [1]TableView_704030_20160816_20160!$D$2:$M$5095,10,FALSE)</f>
        <v>0</v>
      </c>
      <c r="BN586">
        <f>VLOOKUP($BI586, [1]TableView_704030_20160816_20160!$D$2:$M$5095,4,FALSE)</f>
        <v>62</v>
      </c>
      <c r="BO586">
        <f>VLOOKUP($BI586, [1]TableView_704030_20160816_20160!$D$2:$M$5095,6,FALSE)</f>
        <v>182</v>
      </c>
      <c r="BP586">
        <f>VLOOKUP($BI586, [1]TableView_704030_20160816_20160!$D$2:$M$5095,7,FALSE)</f>
        <v>1.6</v>
      </c>
      <c r="BQ586">
        <f>VLOOKUP($BI586, [1]TableView_704030_20160816_20160!$D$2:$M$5095,2,FALSE)</f>
        <v>3.5</v>
      </c>
      <c r="BR586">
        <f>VLOOKUP($BJ586, [2]aacb8965d69cc6fd1cb3a5cae9e8ae7!$C$6:$F$853,4,FALSE)</f>
        <v>0</v>
      </c>
      <c r="BS586" s="15">
        <v>4</v>
      </c>
      <c r="BT586" t="str">
        <f t="shared" si="55"/>
        <v>30/08/2016 4</v>
      </c>
      <c r="BU586">
        <f>VLOOKUP($BT586, [3]Sheet1!$D$3:$T$89,4,FALSE)</f>
        <v>20</v>
      </c>
      <c r="BV586">
        <f>VLOOKUP($BT586, [3]Sheet1!$D$3:$T$89,5,FALSE)</f>
        <v>21</v>
      </c>
      <c r="BW586">
        <f>VLOOKUP($BT586, [3]Sheet1!$D$3:$T$89,8,FALSE)</f>
        <v>21</v>
      </c>
      <c r="BX586">
        <f>VLOOKUP($BT586, [3]Sheet1!$D$3:$T$89,9,FALSE)</f>
        <v>20</v>
      </c>
      <c r="BY586">
        <f>VLOOKUP($BT586, [3]Sheet1!$D$3:$T$89,12,FALSE)</f>
        <v>22</v>
      </c>
      <c r="BZ586">
        <f>VLOOKUP($BT586, [3]Sheet1!$D$3:$T$89,13,FALSE)</f>
        <v>20</v>
      </c>
      <c r="CA586" t="str">
        <f>VLOOKUP($BT586, [3]Sheet1!$D$3:$T$89,16,FALSE)</f>
        <v>N/A</v>
      </c>
      <c r="CB586" t="str">
        <f>VLOOKUP($BT586, [3]Sheet1!$D$3:$T$89,17,FALSE)</f>
        <v>N/A</v>
      </c>
      <c r="CD586" s="12">
        <v>42612</v>
      </c>
      <c r="CE586" s="2">
        <v>0.76041666666666397</v>
      </c>
      <c r="CF586" s="2" t="s">
        <v>2127</v>
      </c>
      <c r="CG586" s="2">
        <v>42612.763888888891</v>
      </c>
      <c r="CH586" s="2">
        <v>42612.770833333336</v>
      </c>
      <c r="CI586" t="s">
        <v>2128</v>
      </c>
      <c r="CJ586" t="s">
        <v>1255</v>
      </c>
      <c r="CK586">
        <v>1021.19946684</v>
      </c>
      <c r="CL586">
        <v>21</v>
      </c>
      <c r="CM586">
        <v>0</v>
      </c>
      <c r="CN586">
        <v>62</v>
      </c>
      <c r="CO586">
        <v>182</v>
      </c>
      <c r="CP586">
        <v>1.6</v>
      </c>
      <c r="CQ586">
        <v>3.5</v>
      </c>
      <c r="CR586">
        <v>0</v>
      </c>
      <c r="CS586">
        <v>4</v>
      </c>
      <c r="CT586" t="s">
        <v>1256</v>
      </c>
      <c r="CU586">
        <v>20</v>
      </c>
      <c r="CV586">
        <v>21</v>
      </c>
      <c r="CW586">
        <v>21</v>
      </c>
      <c r="CX586">
        <v>20</v>
      </c>
      <c r="CY586">
        <v>22</v>
      </c>
      <c r="CZ586">
        <v>20</v>
      </c>
      <c r="DA586" t="s">
        <v>27</v>
      </c>
      <c r="DB586" t="s">
        <v>27</v>
      </c>
    </row>
    <row r="587" spans="4:106">
      <c r="D587" s="3">
        <v>23</v>
      </c>
      <c r="E587" s="1">
        <v>1</v>
      </c>
      <c r="F587" s="15">
        <v>7</v>
      </c>
      <c r="G587" s="15" t="s">
        <v>342</v>
      </c>
      <c r="K587" t="s">
        <v>72</v>
      </c>
      <c r="L587" s="1">
        <v>1</v>
      </c>
      <c r="M587">
        <v>9</v>
      </c>
      <c r="N587" t="s">
        <v>34</v>
      </c>
      <c r="BD587" s="39">
        <v>42612</v>
      </c>
      <c r="BE587" s="23">
        <v>0.76111111111110896</v>
      </c>
      <c r="BF587" s="10" t="str">
        <f t="shared" si="56"/>
        <v>30/08/2016 18:16</v>
      </c>
      <c r="BG587" s="35">
        <f t="shared" si="57"/>
        <v>42612.763888888891</v>
      </c>
      <c r="BH587" s="35">
        <f t="shared" si="58"/>
        <v>42612.770833333336</v>
      </c>
      <c r="BI587" t="str">
        <f t="shared" si="59"/>
        <v>30/08/2016 18:20:00</v>
      </c>
      <c r="BJ587" s="40" t="str">
        <f t="shared" si="60"/>
        <v>30/08/2016 18:30:00</v>
      </c>
      <c r="BK587">
        <f>VLOOKUP($BI587, [1]TableView_704030_20160816_20160!$D$2:$M$5095,3,FALSE)</f>
        <v>1021.19946684</v>
      </c>
      <c r="BL587">
        <f>VLOOKUP($BI587, [1]TableView_704030_20160816_20160!$D$2:$M$5095,8,FALSE)</f>
        <v>21</v>
      </c>
      <c r="BM587">
        <f>VLOOKUP($BI587, [1]TableView_704030_20160816_20160!$D$2:$M$5095,10,FALSE)</f>
        <v>0</v>
      </c>
      <c r="BN587">
        <f>VLOOKUP($BI587, [1]TableView_704030_20160816_20160!$D$2:$M$5095,4,FALSE)</f>
        <v>62</v>
      </c>
      <c r="BO587">
        <f>VLOOKUP($BI587, [1]TableView_704030_20160816_20160!$D$2:$M$5095,6,FALSE)</f>
        <v>182</v>
      </c>
      <c r="BP587">
        <f>VLOOKUP($BI587, [1]TableView_704030_20160816_20160!$D$2:$M$5095,7,FALSE)</f>
        <v>1.6</v>
      </c>
      <c r="BQ587">
        <f>VLOOKUP($BI587, [1]TableView_704030_20160816_20160!$D$2:$M$5095,2,FALSE)</f>
        <v>3.5</v>
      </c>
      <c r="BR587">
        <f>VLOOKUP($BJ587, [2]aacb8965d69cc6fd1cb3a5cae9e8ae7!$C$6:$F$853,4,FALSE)</f>
        <v>0</v>
      </c>
      <c r="BS587" s="15">
        <v>4</v>
      </c>
      <c r="BT587" t="str">
        <f t="shared" si="55"/>
        <v>30/08/2016 4</v>
      </c>
      <c r="BU587">
        <f>VLOOKUP($BT587, [3]Sheet1!$D$3:$T$89,4,FALSE)</f>
        <v>20</v>
      </c>
      <c r="BV587">
        <f>VLOOKUP($BT587, [3]Sheet1!$D$3:$T$89,5,FALSE)</f>
        <v>21</v>
      </c>
      <c r="BW587">
        <f>VLOOKUP($BT587, [3]Sheet1!$D$3:$T$89,8,FALSE)</f>
        <v>21</v>
      </c>
      <c r="BX587">
        <f>VLOOKUP($BT587, [3]Sheet1!$D$3:$T$89,9,FALSE)</f>
        <v>20</v>
      </c>
      <c r="BY587">
        <f>VLOOKUP($BT587, [3]Sheet1!$D$3:$T$89,12,FALSE)</f>
        <v>22</v>
      </c>
      <c r="BZ587">
        <f>VLOOKUP($BT587, [3]Sheet1!$D$3:$T$89,13,FALSE)</f>
        <v>20</v>
      </c>
      <c r="CA587" t="str">
        <f>VLOOKUP($BT587, [3]Sheet1!$D$3:$T$89,16,FALSE)</f>
        <v>N/A</v>
      </c>
      <c r="CB587" t="str">
        <f>VLOOKUP($BT587, [3]Sheet1!$D$3:$T$89,17,FALSE)</f>
        <v>N/A</v>
      </c>
      <c r="CD587" s="12">
        <v>42612</v>
      </c>
      <c r="CE587" s="2">
        <v>0.76111111111110896</v>
      </c>
      <c r="CF587" s="2" t="s">
        <v>2129</v>
      </c>
      <c r="CG587" s="2">
        <v>42612.763888888891</v>
      </c>
      <c r="CH587" s="2">
        <v>42612.770833333336</v>
      </c>
      <c r="CI587" t="s">
        <v>2128</v>
      </c>
      <c r="CJ587" t="s">
        <v>1255</v>
      </c>
      <c r="CK587">
        <v>1021.19946684</v>
      </c>
      <c r="CL587">
        <v>21</v>
      </c>
      <c r="CM587">
        <v>0</v>
      </c>
      <c r="CN587">
        <v>62</v>
      </c>
      <c r="CO587">
        <v>182</v>
      </c>
      <c r="CP587">
        <v>1.6</v>
      </c>
      <c r="CQ587">
        <v>3.5</v>
      </c>
      <c r="CR587">
        <v>0</v>
      </c>
      <c r="CS587">
        <v>4</v>
      </c>
      <c r="CT587" t="s">
        <v>1256</v>
      </c>
      <c r="CU587">
        <v>20</v>
      </c>
      <c r="CV587">
        <v>21</v>
      </c>
      <c r="CW587">
        <v>21</v>
      </c>
      <c r="CX587">
        <v>20</v>
      </c>
      <c r="CY587">
        <v>22</v>
      </c>
      <c r="CZ587">
        <v>20</v>
      </c>
      <c r="DA587" t="s">
        <v>27</v>
      </c>
      <c r="DB587" t="s">
        <v>27</v>
      </c>
    </row>
    <row r="588" spans="4:106">
      <c r="D588" s="3">
        <v>24</v>
      </c>
      <c r="E588" s="1">
        <v>1</v>
      </c>
      <c r="F588" s="15">
        <v>7</v>
      </c>
      <c r="G588" s="15" t="s">
        <v>342</v>
      </c>
      <c r="K588" t="s">
        <v>72</v>
      </c>
      <c r="L588" s="1">
        <v>1</v>
      </c>
      <c r="M588">
        <v>9</v>
      </c>
      <c r="N588" t="s">
        <v>34</v>
      </c>
      <c r="BD588" s="39">
        <v>42612</v>
      </c>
      <c r="BE588" s="23">
        <v>0.76180555555555296</v>
      </c>
      <c r="BF588" s="10" t="str">
        <f t="shared" si="56"/>
        <v>30/08/2016 18:17</v>
      </c>
      <c r="BG588" s="35">
        <f t="shared" si="57"/>
        <v>42612.763888888891</v>
      </c>
      <c r="BH588" s="35">
        <f t="shared" si="58"/>
        <v>42612.770833333336</v>
      </c>
      <c r="BI588" t="str">
        <f t="shared" si="59"/>
        <v>30/08/2016 18:20:00</v>
      </c>
      <c r="BJ588" s="40" t="str">
        <f t="shared" si="60"/>
        <v>30/08/2016 18:30:00</v>
      </c>
      <c r="BK588">
        <f>VLOOKUP($BI588, [1]TableView_704030_20160816_20160!$D$2:$M$5095,3,FALSE)</f>
        <v>1021.19946684</v>
      </c>
      <c r="BL588">
        <f>VLOOKUP($BI588, [1]TableView_704030_20160816_20160!$D$2:$M$5095,8,FALSE)</f>
        <v>21</v>
      </c>
      <c r="BM588">
        <f>VLOOKUP($BI588, [1]TableView_704030_20160816_20160!$D$2:$M$5095,10,FALSE)</f>
        <v>0</v>
      </c>
      <c r="BN588">
        <f>VLOOKUP($BI588, [1]TableView_704030_20160816_20160!$D$2:$M$5095,4,FALSE)</f>
        <v>62</v>
      </c>
      <c r="BO588">
        <f>VLOOKUP($BI588, [1]TableView_704030_20160816_20160!$D$2:$M$5095,6,FALSE)</f>
        <v>182</v>
      </c>
      <c r="BP588">
        <f>VLOOKUP($BI588, [1]TableView_704030_20160816_20160!$D$2:$M$5095,7,FALSE)</f>
        <v>1.6</v>
      </c>
      <c r="BQ588">
        <f>VLOOKUP($BI588, [1]TableView_704030_20160816_20160!$D$2:$M$5095,2,FALSE)</f>
        <v>3.5</v>
      </c>
      <c r="BR588">
        <f>VLOOKUP($BJ588, [2]aacb8965d69cc6fd1cb3a5cae9e8ae7!$C$6:$F$853,4,FALSE)</f>
        <v>0</v>
      </c>
      <c r="BS588" s="15">
        <v>4</v>
      </c>
      <c r="BT588" t="str">
        <f t="shared" si="55"/>
        <v>30/08/2016 4</v>
      </c>
      <c r="BU588">
        <f>VLOOKUP($BT588, [3]Sheet1!$D$3:$T$89,4,FALSE)</f>
        <v>20</v>
      </c>
      <c r="BV588">
        <f>VLOOKUP($BT588, [3]Sheet1!$D$3:$T$89,5,FALSE)</f>
        <v>21</v>
      </c>
      <c r="BW588">
        <f>VLOOKUP($BT588, [3]Sheet1!$D$3:$T$89,8,FALSE)</f>
        <v>21</v>
      </c>
      <c r="BX588">
        <f>VLOOKUP($BT588, [3]Sheet1!$D$3:$T$89,9,FALSE)</f>
        <v>20</v>
      </c>
      <c r="BY588">
        <f>VLOOKUP($BT588, [3]Sheet1!$D$3:$T$89,12,FALSE)</f>
        <v>22</v>
      </c>
      <c r="BZ588">
        <f>VLOOKUP($BT588, [3]Sheet1!$D$3:$T$89,13,FALSE)</f>
        <v>20</v>
      </c>
      <c r="CA588" t="str">
        <f>VLOOKUP($BT588, [3]Sheet1!$D$3:$T$89,16,FALSE)</f>
        <v>N/A</v>
      </c>
      <c r="CB588" t="str">
        <f>VLOOKUP($BT588, [3]Sheet1!$D$3:$T$89,17,FALSE)</f>
        <v>N/A</v>
      </c>
      <c r="CD588" s="12">
        <v>42612</v>
      </c>
      <c r="CE588" s="2">
        <v>0.76180555555555296</v>
      </c>
      <c r="CF588" s="2" t="s">
        <v>2130</v>
      </c>
      <c r="CG588" s="2">
        <v>42612.763888888891</v>
      </c>
      <c r="CH588" s="2">
        <v>42612.770833333336</v>
      </c>
      <c r="CI588" t="s">
        <v>2128</v>
      </c>
      <c r="CJ588" t="s">
        <v>1255</v>
      </c>
      <c r="CK588">
        <v>1021.19946684</v>
      </c>
      <c r="CL588">
        <v>21</v>
      </c>
      <c r="CM588">
        <v>0</v>
      </c>
      <c r="CN588">
        <v>62</v>
      </c>
      <c r="CO588">
        <v>182</v>
      </c>
      <c r="CP588">
        <v>1.6</v>
      </c>
      <c r="CQ588">
        <v>3.5</v>
      </c>
      <c r="CR588">
        <v>0</v>
      </c>
      <c r="CS588">
        <v>4</v>
      </c>
      <c r="CT588" t="s">
        <v>1256</v>
      </c>
      <c r="CU588">
        <v>20</v>
      </c>
      <c r="CV588">
        <v>21</v>
      </c>
      <c r="CW588">
        <v>21</v>
      </c>
      <c r="CX588">
        <v>20</v>
      </c>
      <c r="CY588">
        <v>22</v>
      </c>
      <c r="CZ588">
        <v>20</v>
      </c>
      <c r="DA588" t="s">
        <v>27</v>
      </c>
      <c r="DB588" t="s">
        <v>27</v>
      </c>
    </row>
    <row r="589" spans="4:106">
      <c r="D589" s="3">
        <v>25</v>
      </c>
      <c r="E589" s="1">
        <v>1</v>
      </c>
      <c r="F589" s="15">
        <v>7</v>
      </c>
      <c r="G589" s="15" t="s">
        <v>342</v>
      </c>
      <c r="K589" t="s">
        <v>72</v>
      </c>
      <c r="L589" s="1">
        <v>1</v>
      </c>
      <c r="M589">
        <v>9</v>
      </c>
      <c r="N589" t="s">
        <v>34</v>
      </c>
      <c r="BD589" s="39">
        <v>42612</v>
      </c>
      <c r="BE589" s="23">
        <v>0.76249999999999696</v>
      </c>
      <c r="BF589" s="10" t="str">
        <f t="shared" si="56"/>
        <v>30/08/2016 18:18</v>
      </c>
      <c r="BG589" s="35">
        <f t="shared" si="57"/>
        <v>42612.763888888891</v>
      </c>
      <c r="BH589" s="35">
        <f t="shared" si="58"/>
        <v>42612.770833333336</v>
      </c>
      <c r="BI589" t="str">
        <f t="shared" si="59"/>
        <v>30/08/2016 18:20:00</v>
      </c>
      <c r="BJ589" s="40" t="str">
        <f t="shared" si="60"/>
        <v>30/08/2016 18:30:00</v>
      </c>
      <c r="BK589">
        <f>VLOOKUP($BI589, [1]TableView_704030_20160816_20160!$D$2:$M$5095,3,FALSE)</f>
        <v>1021.19946684</v>
      </c>
      <c r="BL589">
        <f>VLOOKUP($BI589, [1]TableView_704030_20160816_20160!$D$2:$M$5095,8,FALSE)</f>
        <v>21</v>
      </c>
      <c r="BM589">
        <f>VLOOKUP($BI589, [1]TableView_704030_20160816_20160!$D$2:$M$5095,10,FALSE)</f>
        <v>0</v>
      </c>
      <c r="BN589">
        <f>VLOOKUP($BI589, [1]TableView_704030_20160816_20160!$D$2:$M$5095,4,FALSE)</f>
        <v>62</v>
      </c>
      <c r="BO589">
        <f>VLOOKUP($BI589, [1]TableView_704030_20160816_20160!$D$2:$M$5095,6,FALSE)</f>
        <v>182</v>
      </c>
      <c r="BP589">
        <f>VLOOKUP($BI589, [1]TableView_704030_20160816_20160!$D$2:$M$5095,7,FALSE)</f>
        <v>1.6</v>
      </c>
      <c r="BQ589">
        <f>VLOOKUP($BI589, [1]TableView_704030_20160816_20160!$D$2:$M$5095,2,FALSE)</f>
        <v>3.5</v>
      </c>
      <c r="BR589">
        <f>VLOOKUP($BJ589, [2]aacb8965d69cc6fd1cb3a5cae9e8ae7!$C$6:$F$853,4,FALSE)</f>
        <v>0</v>
      </c>
      <c r="BS589" s="15">
        <v>4</v>
      </c>
      <c r="BT589" t="str">
        <f t="shared" si="55"/>
        <v>30/08/2016 4</v>
      </c>
      <c r="BU589">
        <f>VLOOKUP($BT589, [3]Sheet1!$D$3:$T$89,4,FALSE)</f>
        <v>20</v>
      </c>
      <c r="BV589">
        <f>VLOOKUP($BT589, [3]Sheet1!$D$3:$T$89,5,FALSE)</f>
        <v>21</v>
      </c>
      <c r="BW589">
        <f>VLOOKUP($BT589, [3]Sheet1!$D$3:$T$89,8,FALSE)</f>
        <v>21</v>
      </c>
      <c r="BX589">
        <f>VLOOKUP($BT589, [3]Sheet1!$D$3:$T$89,9,FALSE)</f>
        <v>20</v>
      </c>
      <c r="BY589">
        <f>VLOOKUP($BT589, [3]Sheet1!$D$3:$T$89,12,FALSE)</f>
        <v>22</v>
      </c>
      <c r="BZ589">
        <f>VLOOKUP($BT589, [3]Sheet1!$D$3:$T$89,13,FALSE)</f>
        <v>20</v>
      </c>
      <c r="CA589" t="str">
        <f>VLOOKUP($BT589, [3]Sheet1!$D$3:$T$89,16,FALSE)</f>
        <v>N/A</v>
      </c>
      <c r="CB589" t="str">
        <f>VLOOKUP($BT589, [3]Sheet1!$D$3:$T$89,17,FALSE)</f>
        <v>N/A</v>
      </c>
      <c r="CD589" s="12">
        <v>42612</v>
      </c>
      <c r="CE589" s="2">
        <v>0.76249999999999696</v>
      </c>
      <c r="CF589" s="2" t="s">
        <v>2131</v>
      </c>
      <c r="CG589" s="2">
        <v>42612.763888888891</v>
      </c>
      <c r="CH589" s="2">
        <v>42612.770833333336</v>
      </c>
      <c r="CI589" t="s">
        <v>2128</v>
      </c>
      <c r="CJ589" t="s">
        <v>1255</v>
      </c>
      <c r="CK589">
        <v>1021.19946684</v>
      </c>
      <c r="CL589">
        <v>21</v>
      </c>
      <c r="CM589">
        <v>0</v>
      </c>
      <c r="CN589">
        <v>62</v>
      </c>
      <c r="CO589">
        <v>182</v>
      </c>
      <c r="CP589">
        <v>1.6</v>
      </c>
      <c r="CQ589">
        <v>3.5</v>
      </c>
      <c r="CR589">
        <v>0</v>
      </c>
      <c r="CS589">
        <v>4</v>
      </c>
      <c r="CT589" t="s">
        <v>1256</v>
      </c>
      <c r="CU589">
        <v>20</v>
      </c>
      <c r="CV589">
        <v>21</v>
      </c>
      <c r="CW589">
        <v>21</v>
      </c>
      <c r="CX589">
        <v>20</v>
      </c>
      <c r="CY589">
        <v>22</v>
      </c>
      <c r="CZ589">
        <v>20</v>
      </c>
      <c r="DA589" t="s">
        <v>27</v>
      </c>
      <c r="DB589" t="s">
        <v>27</v>
      </c>
    </row>
    <row r="590" spans="4:106">
      <c r="D590" s="3">
        <v>26</v>
      </c>
      <c r="E590" s="1">
        <v>1</v>
      </c>
      <c r="F590" s="15">
        <v>7</v>
      </c>
      <c r="G590" s="15" t="s">
        <v>342</v>
      </c>
      <c r="K590" t="s">
        <v>72</v>
      </c>
      <c r="L590" s="1">
        <v>1</v>
      </c>
      <c r="M590">
        <v>9</v>
      </c>
      <c r="N590" t="s">
        <v>34</v>
      </c>
      <c r="BD590" s="39">
        <v>42612</v>
      </c>
      <c r="BE590" s="23">
        <v>0.76319444444444196</v>
      </c>
      <c r="BF590" s="10" t="str">
        <f t="shared" si="56"/>
        <v>30/08/2016 18:19</v>
      </c>
      <c r="BG590" s="35">
        <f t="shared" si="57"/>
        <v>42612.763888888891</v>
      </c>
      <c r="BH590" s="35">
        <f t="shared" si="58"/>
        <v>42612.770833333336</v>
      </c>
      <c r="BI590" t="str">
        <f t="shared" si="59"/>
        <v>30/08/2016 18:20:00</v>
      </c>
      <c r="BJ590" s="40" t="str">
        <f t="shared" si="60"/>
        <v>30/08/2016 18:30:00</v>
      </c>
      <c r="BK590">
        <f>VLOOKUP($BI590, [1]TableView_704030_20160816_20160!$D$2:$M$5095,3,FALSE)</f>
        <v>1021.19946684</v>
      </c>
      <c r="BL590">
        <f>VLOOKUP($BI590, [1]TableView_704030_20160816_20160!$D$2:$M$5095,8,FALSE)</f>
        <v>21</v>
      </c>
      <c r="BM590">
        <f>VLOOKUP($BI590, [1]TableView_704030_20160816_20160!$D$2:$M$5095,10,FALSE)</f>
        <v>0</v>
      </c>
      <c r="BN590">
        <f>VLOOKUP($BI590, [1]TableView_704030_20160816_20160!$D$2:$M$5095,4,FALSE)</f>
        <v>62</v>
      </c>
      <c r="BO590">
        <f>VLOOKUP($BI590, [1]TableView_704030_20160816_20160!$D$2:$M$5095,6,FALSE)</f>
        <v>182</v>
      </c>
      <c r="BP590">
        <f>VLOOKUP($BI590, [1]TableView_704030_20160816_20160!$D$2:$M$5095,7,FALSE)</f>
        <v>1.6</v>
      </c>
      <c r="BQ590">
        <f>VLOOKUP($BI590, [1]TableView_704030_20160816_20160!$D$2:$M$5095,2,FALSE)</f>
        <v>3.5</v>
      </c>
      <c r="BR590">
        <f>VLOOKUP($BJ590, [2]aacb8965d69cc6fd1cb3a5cae9e8ae7!$C$6:$F$853,4,FALSE)</f>
        <v>0</v>
      </c>
      <c r="BS590" s="15">
        <v>4</v>
      </c>
      <c r="BT590" t="str">
        <f t="shared" si="55"/>
        <v>30/08/2016 4</v>
      </c>
      <c r="BU590">
        <f>VLOOKUP($BT590, [3]Sheet1!$D$3:$T$89,4,FALSE)</f>
        <v>20</v>
      </c>
      <c r="BV590">
        <f>VLOOKUP($BT590, [3]Sheet1!$D$3:$T$89,5,FALSE)</f>
        <v>21</v>
      </c>
      <c r="BW590">
        <f>VLOOKUP($BT590, [3]Sheet1!$D$3:$T$89,8,FALSE)</f>
        <v>21</v>
      </c>
      <c r="BX590">
        <f>VLOOKUP($BT590, [3]Sheet1!$D$3:$T$89,9,FALSE)</f>
        <v>20</v>
      </c>
      <c r="BY590">
        <f>VLOOKUP($BT590, [3]Sheet1!$D$3:$T$89,12,FALSE)</f>
        <v>22</v>
      </c>
      <c r="BZ590">
        <f>VLOOKUP($BT590, [3]Sheet1!$D$3:$T$89,13,FALSE)</f>
        <v>20</v>
      </c>
      <c r="CA590" t="str">
        <f>VLOOKUP($BT590, [3]Sheet1!$D$3:$T$89,16,FALSE)</f>
        <v>N/A</v>
      </c>
      <c r="CB590" t="str">
        <f>VLOOKUP($BT590, [3]Sheet1!$D$3:$T$89,17,FALSE)</f>
        <v>N/A</v>
      </c>
      <c r="CD590" s="12">
        <v>42612</v>
      </c>
      <c r="CE590" s="2">
        <v>0.76319444444444196</v>
      </c>
      <c r="CF590" s="2" t="s">
        <v>2132</v>
      </c>
      <c r="CG590" s="2">
        <v>42612.763888888891</v>
      </c>
      <c r="CH590" s="2">
        <v>42612.770833333336</v>
      </c>
      <c r="CI590" t="s">
        <v>2128</v>
      </c>
      <c r="CJ590" t="s">
        <v>1255</v>
      </c>
      <c r="CK590">
        <v>1021.19946684</v>
      </c>
      <c r="CL590">
        <v>21</v>
      </c>
      <c r="CM590">
        <v>0</v>
      </c>
      <c r="CN590">
        <v>62</v>
      </c>
      <c r="CO590">
        <v>182</v>
      </c>
      <c r="CP590">
        <v>1.6</v>
      </c>
      <c r="CQ590">
        <v>3.5</v>
      </c>
      <c r="CR590">
        <v>0</v>
      </c>
      <c r="CS590">
        <v>4</v>
      </c>
      <c r="CT590" t="s">
        <v>1256</v>
      </c>
      <c r="CU590">
        <v>20</v>
      </c>
      <c r="CV590">
        <v>21</v>
      </c>
      <c r="CW590">
        <v>21</v>
      </c>
      <c r="CX590">
        <v>20</v>
      </c>
      <c r="CY590">
        <v>22</v>
      </c>
      <c r="CZ590">
        <v>20</v>
      </c>
      <c r="DA590" t="s">
        <v>27</v>
      </c>
      <c r="DB590" t="s">
        <v>27</v>
      </c>
    </row>
    <row r="591" spans="4:106">
      <c r="D591" s="3">
        <v>27</v>
      </c>
      <c r="E591" s="1">
        <v>1</v>
      </c>
      <c r="F591" s="15">
        <v>7</v>
      </c>
      <c r="G591" s="15" t="s">
        <v>342</v>
      </c>
      <c r="K591" t="s">
        <v>72</v>
      </c>
      <c r="L591" s="1">
        <v>1</v>
      </c>
      <c r="M591">
        <v>9</v>
      </c>
      <c r="N591" t="s">
        <v>34</v>
      </c>
      <c r="BD591" s="39">
        <v>42612</v>
      </c>
      <c r="BE591" s="23">
        <v>0.76388888888888595</v>
      </c>
      <c r="BF591" s="10" t="str">
        <f t="shared" si="56"/>
        <v>30/08/2016 18:20</v>
      </c>
      <c r="BG591" s="35">
        <f t="shared" si="57"/>
        <v>42612.763888888891</v>
      </c>
      <c r="BH591" s="35">
        <f t="shared" si="58"/>
        <v>42612.770833333336</v>
      </c>
      <c r="BI591" t="str">
        <f t="shared" si="59"/>
        <v>30/08/2016 18:20:00</v>
      </c>
      <c r="BJ591" s="40" t="str">
        <f t="shared" si="60"/>
        <v>30/08/2016 18:30:00</v>
      </c>
      <c r="BK591">
        <f>VLOOKUP($BI591, [1]TableView_704030_20160816_20160!$D$2:$M$5095,3,FALSE)</f>
        <v>1021.19946684</v>
      </c>
      <c r="BL591">
        <f>VLOOKUP($BI591, [1]TableView_704030_20160816_20160!$D$2:$M$5095,8,FALSE)</f>
        <v>21</v>
      </c>
      <c r="BM591">
        <f>VLOOKUP($BI591, [1]TableView_704030_20160816_20160!$D$2:$M$5095,10,FALSE)</f>
        <v>0</v>
      </c>
      <c r="BN591">
        <f>VLOOKUP($BI591, [1]TableView_704030_20160816_20160!$D$2:$M$5095,4,FALSE)</f>
        <v>62</v>
      </c>
      <c r="BO591">
        <f>VLOOKUP($BI591, [1]TableView_704030_20160816_20160!$D$2:$M$5095,6,FALSE)</f>
        <v>182</v>
      </c>
      <c r="BP591">
        <f>VLOOKUP($BI591, [1]TableView_704030_20160816_20160!$D$2:$M$5095,7,FALSE)</f>
        <v>1.6</v>
      </c>
      <c r="BQ591">
        <f>VLOOKUP($BI591, [1]TableView_704030_20160816_20160!$D$2:$M$5095,2,FALSE)</f>
        <v>3.5</v>
      </c>
      <c r="BR591">
        <f>VLOOKUP($BJ591, [2]aacb8965d69cc6fd1cb3a5cae9e8ae7!$C$6:$F$853,4,FALSE)</f>
        <v>0</v>
      </c>
      <c r="BS591" s="15">
        <v>4</v>
      </c>
      <c r="BT591" t="str">
        <f t="shared" si="55"/>
        <v>30/08/2016 4</v>
      </c>
      <c r="BU591">
        <f>VLOOKUP($BT591, [3]Sheet1!$D$3:$T$89,4,FALSE)</f>
        <v>20</v>
      </c>
      <c r="BV591">
        <f>VLOOKUP($BT591, [3]Sheet1!$D$3:$T$89,5,FALSE)</f>
        <v>21</v>
      </c>
      <c r="BW591">
        <f>VLOOKUP($BT591, [3]Sheet1!$D$3:$T$89,8,FALSE)</f>
        <v>21</v>
      </c>
      <c r="BX591">
        <f>VLOOKUP($BT591, [3]Sheet1!$D$3:$T$89,9,FALSE)</f>
        <v>20</v>
      </c>
      <c r="BY591">
        <f>VLOOKUP($BT591, [3]Sheet1!$D$3:$T$89,12,FALSE)</f>
        <v>22</v>
      </c>
      <c r="BZ591">
        <f>VLOOKUP($BT591, [3]Sheet1!$D$3:$T$89,13,FALSE)</f>
        <v>20</v>
      </c>
      <c r="CA591" t="str">
        <f>VLOOKUP($BT591, [3]Sheet1!$D$3:$T$89,16,FALSE)</f>
        <v>N/A</v>
      </c>
      <c r="CB591" t="str">
        <f>VLOOKUP($BT591, [3]Sheet1!$D$3:$T$89,17,FALSE)</f>
        <v>N/A</v>
      </c>
      <c r="CD591" s="12">
        <v>42612</v>
      </c>
      <c r="CE591" s="2">
        <v>0.76388888888888595</v>
      </c>
      <c r="CF591" s="2" t="s">
        <v>2133</v>
      </c>
      <c r="CG591" s="2">
        <v>42612.763888888891</v>
      </c>
      <c r="CH591" s="2">
        <v>42612.770833333336</v>
      </c>
      <c r="CI591" t="s">
        <v>2128</v>
      </c>
      <c r="CJ591" t="s">
        <v>1255</v>
      </c>
      <c r="CK591">
        <v>1021.19946684</v>
      </c>
      <c r="CL591">
        <v>21</v>
      </c>
      <c r="CM591">
        <v>0</v>
      </c>
      <c r="CN591">
        <v>62</v>
      </c>
      <c r="CO591">
        <v>182</v>
      </c>
      <c r="CP591">
        <v>1.6</v>
      </c>
      <c r="CQ591">
        <v>3.5</v>
      </c>
      <c r="CR591">
        <v>0</v>
      </c>
      <c r="CS591">
        <v>4</v>
      </c>
      <c r="CT591" t="s">
        <v>1256</v>
      </c>
      <c r="CU591">
        <v>20</v>
      </c>
      <c r="CV591">
        <v>21</v>
      </c>
      <c r="CW591">
        <v>21</v>
      </c>
      <c r="CX591">
        <v>20</v>
      </c>
      <c r="CY591">
        <v>22</v>
      </c>
      <c r="CZ591">
        <v>20</v>
      </c>
      <c r="DA591" t="s">
        <v>27</v>
      </c>
      <c r="DB591" t="s">
        <v>27</v>
      </c>
    </row>
    <row r="592" spans="4:106">
      <c r="D592" s="3">
        <v>28</v>
      </c>
      <c r="E592" s="1">
        <v>1</v>
      </c>
      <c r="F592" s="15">
        <v>7</v>
      </c>
      <c r="G592" s="15" t="s">
        <v>342</v>
      </c>
      <c r="K592" t="s">
        <v>72</v>
      </c>
      <c r="L592" s="1">
        <v>1</v>
      </c>
      <c r="M592">
        <v>9</v>
      </c>
      <c r="N592" t="s">
        <v>34</v>
      </c>
      <c r="BD592" s="39">
        <v>42612</v>
      </c>
      <c r="BE592" s="23">
        <v>0.76458333333332995</v>
      </c>
      <c r="BF592" s="10" t="str">
        <f t="shared" si="56"/>
        <v>30/08/2016 18:21</v>
      </c>
      <c r="BG592" s="35">
        <f t="shared" si="57"/>
        <v>42612.763888888891</v>
      </c>
      <c r="BH592" s="35">
        <f t="shared" si="58"/>
        <v>42612.770833333336</v>
      </c>
      <c r="BI592" t="str">
        <f t="shared" si="59"/>
        <v>30/08/2016 18:20:00</v>
      </c>
      <c r="BJ592" s="40" t="str">
        <f t="shared" si="60"/>
        <v>30/08/2016 18:30:00</v>
      </c>
      <c r="BK592">
        <f>VLOOKUP($BI592, [1]TableView_704030_20160816_20160!$D$2:$M$5095,3,FALSE)</f>
        <v>1021.19946684</v>
      </c>
      <c r="BL592">
        <f>VLOOKUP($BI592, [1]TableView_704030_20160816_20160!$D$2:$M$5095,8,FALSE)</f>
        <v>21</v>
      </c>
      <c r="BM592">
        <f>VLOOKUP($BI592, [1]TableView_704030_20160816_20160!$D$2:$M$5095,10,FALSE)</f>
        <v>0</v>
      </c>
      <c r="BN592">
        <f>VLOOKUP($BI592, [1]TableView_704030_20160816_20160!$D$2:$M$5095,4,FALSE)</f>
        <v>62</v>
      </c>
      <c r="BO592">
        <f>VLOOKUP($BI592, [1]TableView_704030_20160816_20160!$D$2:$M$5095,6,FALSE)</f>
        <v>182</v>
      </c>
      <c r="BP592">
        <f>VLOOKUP($BI592, [1]TableView_704030_20160816_20160!$D$2:$M$5095,7,FALSE)</f>
        <v>1.6</v>
      </c>
      <c r="BQ592">
        <f>VLOOKUP($BI592, [1]TableView_704030_20160816_20160!$D$2:$M$5095,2,FALSE)</f>
        <v>3.5</v>
      </c>
      <c r="BR592">
        <f>VLOOKUP($BJ592, [2]aacb8965d69cc6fd1cb3a5cae9e8ae7!$C$6:$F$853,4,FALSE)</f>
        <v>0</v>
      </c>
      <c r="BS592" s="15">
        <v>4</v>
      </c>
      <c r="BT592" t="str">
        <f t="shared" si="55"/>
        <v>30/08/2016 4</v>
      </c>
      <c r="BU592">
        <f>VLOOKUP($BT592, [3]Sheet1!$D$3:$T$89,4,FALSE)</f>
        <v>20</v>
      </c>
      <c r="BV592">
        <f>VLOOKUP($BT592, [3]Sheet1!$D$3:$T$89,5,FALSE)</f>
        <v>21</v>
      </c>
      <c r="BW592">
        <f>VLOOKUP($BT592, [3]Sheet1!$D$3:$T$89,8,FALSE)</f>
        <v>21</v>
      </c>
      <c r="BX592">
        <f>VLOOKUP($BT592, [3]Sheet1!$D$3:$T$89,9,FALSE)</f>
        <v>20</v>
      </c>
      <c r="BY592">
        <f>VLOOKUP($BT592, [3]Sheet1!$D$3:$T$89,12,FALSE)</f>
        <v>22</v>
      </c>
      <c r="BZ592">
        <f>VLOOKUP($BT592, [3]Sheet1!$D$3:$T$89,13,FALSE)</f>
        <v>20</v>
      </c>
      <c r="CA592" t="str">
        <f>VLOOKUP($BT592, [3]Sheet1!$D$3:$T$89,16,FALSE)</f>
        <v>N/A</v>
      </c>
      <c r="CB592" t="str">
        <f>VLOOKUP($BT592, [3]Sheet1!$D$3:$T$89,17,FALSE)</f>
        <v>N/A</v>
      </c>
      <c r="CD592" s="12">
        <v>42612</v>
      </c>
      <c r="CE592" s="2">
        <v>0.76458333333332995</v>
      </c>
      <c r="CF592" s="2" t="s">
        <v>2134</v>
      </c>
      <c r="CG592" s="2">
        <v>42612.763888888891</v>
      </c>
      <c r="CH592" s="2">
        <v>42612.770833333336</v>
      </c>
      <c r="CI592" t="s">
        <v>2128</v>
      </c>
      <c r="CJ592" t="s">
        <v>1255</v>
      </c>
      <c r="CK592">
        <v>1021.19946684</v>
      </c>
      <c r="CL592">
        <v>21</v>
      </c>
      <c r="CM592">
        <v>0</v>
      </c>
      <c r="CN592">
        <v>62</v>
      </c>
      <c r="CO592">
        <v>182</v>
      </c>
      <c r="CP592">
        <v>1.6</v>
      </c>
      <c r="CQ592">
        <v>3.5</v>
      </c>
      <c r="CR592">
        <v>0</v>
      </c>
      <c r="CS592">
        <v>4</v>
      </c>
      <c r="CT592" t="s">
        <v>1256</v>
      </c>
      <c r="CU592">
        <v>20</v>
      </c>
      <c r="CV592">
        <v>21</v>
      </c>
      <c r="CW592">
        <v>21</v>
      </c>
      <c r="CX592">
        <v>20</v>
      </c>
      <c r="CY592">
        <v>22</v>
      </c>
      <c r="CZ592">
        <v>20</v>
      </c>
      <c r="DA592" t="s">
        <v>27</v>
      </c>
      <c r="DB592" t="s">
        <v>27</v>
      </c>
    </row>
    <row r="593" spans="1:106">
      <c r="D593" s="3">
        <v>29</v>
      </c>
      <c r="E593" s="1">
        <v>1</v>
      </c>
      <c r="F593" s="15">
        <v>7</v>
      </c>
      <c r="G593" s="15" t="s">
        <v>342</v>
      </c>
      <c r="K593" t="s">
        <v>72</v>
      </c>
      <c r="L593" s="1">
        <v>1</v>
      </c>
      <c r="M593">
        <v>9</v>
      </c>
      <c r="N593" t="s">
        <v>34</v>
      </c>
      <c r="BD593" s="39">
        <v>42612</v>
      </c>
      <c r="BE593" s="23">
        <v>0.76527777777777495</v>
      </c>
      <c r="BF593" s="10" t="str">
        <f t="shared" si="56"/>
        <v>30/08/2016 18:22</v>
      </c>
      <c r="BG593" s="35">
        <f t="shared" si="57"/>
        <v>42612.763888888891</v>
      </c>
      <c r="BH593" s="35">
        <f t="shared" si="58"/>
        <v>42612.770833333336</v>
      </c>
      <c r="BI593" t="str">
        <f t="shared" si="59"/>
        <v>30/08/2016 18:20:00</v>
      </c>
      <c r="BJ593" s="40" t="str">
        <f t="shared" si="60"/>
        <v>30/08/2016 18:30:00</v>
      </c>
      <c r="BK593">
        <f>VLOOKUP($BI593, [1]TableView_704030_20160816_20160!$D$2:$M$5095,3,FALSE)</f>
        <v>1021.19946684</v>
      </c>
      <c r="BL593">
        <f>VLOOKUP($BI593, [1]TableView_704030_20160816_20160!$D$2:$M$5095,8,FALSE)</f>
        <v>21</v>
      </c>
      <c r="BM593">
        <f>VLOOKUP($BI593, [1]TableView_704030_20160816_20160!$D$2:$M$5095,10,FALSE)</f>
        <v>0</v>
      </c>
      <c r="BN593">
        <f>VLOOKUP($BI593, [1]TableView_704030_20160816_20160!$D$2:$M$5095,4,FALSE)</f>
        <v>62</v>
      </c>
      <c r="BO593">
        <f>VLOOKUP($BI593, [1]TableView_704030_20160816_20160!$D$2:$M$5095,6,FALSE)</f>
        <v>182</v>
      </c>
      <c r="BP593">
        <f>VLOOKUP($BI593, [1]TableView_704030_20160816_20160!$D$2:$M$5095,7,FALSE)</f>
        <v>1.6</v>
      </c>
      <c r="BQ593">
        <f>VLOOKUP($BI593, [1]TableView_704030_20160816_20160!$D$2:$M$5095,2,FALSE)</f>
        <v>3.5</v>
      </c>
      <c r="BR593">
        <f>VLOOKUP($BJ593, [2]aacb8965d69cc6fd1cb3a5cae9e8ae7!$C$6:$F$853,4,FALSE)</f>
        <v>0</v>
      </c>
      <c r="BS593" s="15">
        <v>4</v>
      </c>
      <c r="BT593" t="str">
        <f t="shared" si="55"/>
        <v>30/08/2016 4</v>
      </c>
      <c r="BU593">
        <f>VLOOKUP($BT593, [3]Sheet1!$D$3:$T$89,4,FALSE)</f>
        <v>20</v>
      </c>
      <c r="BV593">
        <f>VLOOKUP($BT593, [3]Sheet1!$D$3:$T$89,5,FALSE)</f>
        <v>21</v>
      </c>
      <c r="BW593">
        <f>VLOOKUP($BT593, [3]Sheet1!$D$3:$T$89,8,FALSE)</f>
        <v>21</v>
      </c>
      <c r="BX593">
        <f>VLOOKUP($BT593, [3]Sheet1!$D$3:$T$89,9,FALSE)</f>
        <v>20</v>
      </c>
      <c r="BY593">
        <f>VLOOKUP($BT593, [3]Sheet1!$D$3:$T$89,12,FALSE)</f>
        <v>22</v>
      </c>
      <c r="BZ593">
        <f>VLOOKUP($BT593, [3]Sheet1!$D$3:$T$89,13,FALSE)</f>
        <v>20</v>
      </c>
      <c r="CA593" t="str">
        <f>VLOOKUP($BT593, [3]Sheet1!$D$3:$T$89,16,FALSE)</f>
        <v>N/A</v>
      </c>
      <c r="CB593" t="str">
        <f>VLOOKUP($BT593, [3]Sheet1!$D$3:$T$89,17,FALSE)</f>
        <v>N/A</v>
      </c>
      <c r="CD593" s="12">
        <v>42612</v>
      </c>
      <c r="CE593" s="2">
        <v>0.76527777777777495</v>
      </c>
      <c r="CF593" s="2" t="s">
        <v>2135</v>
      </c>
      <c r="CG593" s="2">
        <v>42612.763888888891</v>
      </c>
      <c r="CH593" s="2">
        <v>42612.770833333336</v>
      </c>
      <c r="CI593" t="s">
        <v>2128</v>
      </c>
      <c r="CJ593" t="s">
        <v>1255</v>
      </c>
      <c r="CK593">
        <v>1021.19946684</v>
      </c>
      <c r="CL593">
        <v>21</v>
      </c>
      <c r="CM593">
        <v>0</v>
      </c>
      <c r="CN593">
        <v>62</v>
      </c>
      <c r="CO593">
        <v>182</v>
      </c>
      <c r="CP593">
        <v>1.6</v>
      </c>
      <c r="CQ593">
        <v>3.5</v>
      </c>
      <c r="CR593">
        <v>0</v>
      </c>
      <c r="CS593">
        <v>4</v>
      </c>
      <c r="CT593" t="s">
        <v>1256</v>
      </c>
      <c r="CU593">
        <v>20</v>
      </c>
      <c r="CV593">
        <v>21</v>
      </c>
      <c r="CW593">
        <v>21</v>
      </c>
      <c r="CX593">
        <v>20</v>
      </c>
      <c r="CY593">
        <v>22</v>
      </c>
      <c r="CZ593">
        <v>20</v>
      </c>
      <c r="DA593" t="s">
        <v>27</v>
      </c>
      <c r="DB593" t="s">
        <v>27</v>
      </c>
    </row>
    <row r="594" spans="1:106">
      <c r="D594" s="3">
        <v>30</v>
      </c>
      <c r="E594" s="1">
        <v>1</v>
      </c>
      <c r="F594" s="15">
        <v>7</v>
      </c>
      <c r="G594" s="15" t="s">
        <v>342</v>
      </c>
      <c r="K594" t="s">
        <v>72</v>
      </c>
      <c r="L594" s="1">
        <v>1</v>
      </c>
      <c r="M594">
        <v>9</v>
      </c>
      <c r="N594" t="s">
        <v>34</v>
      </c>
      <c r="BD594" s="39">
        <v>42612</v>
      </c>
      <c r="BE594" s="23">
        <v>0.76597222222221895</v>
      </c>
      <c r="BF594" s="10" t="str">
        <f t="shared" si="56"/>
        <v>30/08/2016 18:23</v>
      </c>
      <c r="BG594" s="35">
        <f t="shared" si="57"/>
        <v>42612.763888888891</v>
      </c>
      <c r="BH594" s="35">
        <f t="shared" si="58"/>
        <v>42612.770833333336</v>
      </c>
      <c r="BI594" t="str">
        <f t="shared" si="59"/>
        <v>30/08/2016 18:20:00</v>
      </c>
      <c r="BJ594" s="40" t="str">
        <f t="shared" si="60"/>
        <v>30/08/2016 18:30:00</v>
      </c>
      <c r="BK594">
        <f>VLOOKUP($BI594, [1]TableView_704030_20160816_20160!$D$2:$M$5095,3,FALSE)</f>
        <v>1021.19946684</v>
      </c>
      <c r="BL594">
        <f>VLOOKUP($BI594, [1]TableView_704030_20160816_20160!$D$2:$M$5095,8,FALSE)</f>
        <v>21</v>
      </c>
      <c r="BM594">
        <f>VLOOKUP($BI594, [1]TableView_704030_20160816_20160!$D$2:$M$5095,10,FALSE)</f>
        <v>0</v>
      </c>
      <c r="BN594">
        <f>VLOOKUP($BI594, [1]TableView_704030_20160816_20160!$D$2:$M$5095,4,FALSE)</f>
        <v>62</v>
      </c>
      <c r="BO594">
        <f>VLOOKUP($BI594, [1]TableView_704030_20160816_20160!$D$2:$M$5095,6,FALSE)</f>
        <v>182</v>
      </c>
      <c r="BP594">
        <f>VLOOKUP($BI594, [1]TableView_704030_20160816_20160!$D$2:$M$5095,7,FALSE)</f>
        <v>1.6</v>
      </c>
      <c r="BQ594">
        <f>VLOOKUP($BI594, [1]TableView_704030_20160816_20160!$D$2:$M$5095,2,FALSE)</f>
        <v>3.5</v>
      </c>
      <c r="BR594">
        <f>VLOOKUP($BJ594, [2]aacb8965d69cc6fd1cb3a5cae9e8ae7!$C$6:$F$853,4,FALSE)</f>
        <v>0</v>
      </c>
      <c r="BS594" s="15">
        <v>4</v>
      </c>
      <c r="BT594" t="str">
        <f t="shared" si="55"/>
        <v>30/08/2016 4</v>
      </c>
      <c r="BU594">
        <f>VLOOKUP($BT594, [3]Sheet1!$D$3:$T$89,4,FALSE)</f>
        <v>20</v>
      </c>
      <c r="BV594">
        <f>VLOOKUP($BT594, [3]Sheet1!$D$3:$T$89,5,FALSE)</f>
        <v>21</v>
      </c>
      <c r="BW594">
        <f>VLOOKUP($BT594, [3]Sheet1!$D$3:$T$89,8,FALSE)</f>
        <v>21</v>
      </c>
      <c r="BX594">
        <f>VLOOKUP($BT594, [3]Sheet1!$D$3:$T$89,9,FALSE)</f>
        <v>20</v>
      </c>
      <c r="BY594">
        <f>VLOOKUP($BT594, [3]Sheet1!$D$3:$T$89,12,FALSE)</f>
        <v>22</v>
      </c>
      <c r="BZ594">
        <f>VLOOKUP($BT594, [3]Sheet1!$D$3:$T$89,13,FALSE)</f>
        <v>20</v>
      </c>
      <c r="CA594" t="str">
        <f>VLOOKUP($BT594, [3]Sheet1!$D$3:$T$89,16,FALSE)</f>
        <v>N/A</v>
      </c>
      <c r="CB594" t="str">
        <f>VLOOKUP($BT594, [3]Sheet1!$D$3:$T$89,17,FALSE)</f>
        <v>N/A</v>
      </c>
      <c r="CD594" s="12">
        <v>42612</v>
      </c>
      <c r="CE594" s="2">
        <v>0.76597222222221895</v>
      </c>
      <c r="CF594" s="2" t="s">
        <v>2136</v>
      </c>
      <c r="CG594" s="2">
        <v>42612.763888888891</v>
      </c>
      <c r="CH594" s="2">
        <v>42612.770833333336</v>
      </c>
      <c r="CI594" t="s">
        <v>2128</v>
      </c>
      <c r="CJ594" t="s">
        <v>1255</v>
      </c>
      <c r="CK594">
        <v>1021.19946684</v>
      </c>
      <c r="CL594">
        <v>21</v>
      </c>
      <c r="CM594">
        <v>0</v>
      </c>
      <c r="CN594">
        <v>62</v>
      </c>
      <c r="CO594">
        <v>182</v>
      </c>
      <c r="CP594">
        <v>1.6</v>
      </c>
      <c r="CQ594">
        <v>3.5</v>
      </c>
      <c r="CR594">
        <v>0</v>
      </c>
      <c r="CS594">
        <v>4</v>
      </c>
      <c r="CT594" t="s">
        <v>1256</v>
      </c>
      <c r="CU594">
        <v>20</v>
      </c>
      <c r="CV594">
        <v>21</v>
      </c>
      <c r="CW594">
        <v>21</v>
      </c>
      <c r="CX594">
        <v>20</v>
      </c>
      <c r="CY594">
        <v>22</v>
      </c>
      <c r="CZ594">
        <v>20</v>
      </c>
      <c r="DA594" t="s">
        <v>27</v>
      </c>
      <c r="DB594" t="s">
        <v>27</v>
      </c>
    </row>
    <row r="595" spans="1:106">
      <c r="BD595" s="39">
        <v>42612</v>
      </c>
      <c r="BE595" s="23">
        <v>0.76666666666666305</v>
      </c>
      <c r="BF595" s="10" t="str">
        <f t="shared" si="56"/>
        <v>30/08/2016 18:24</v>
      </c>
      <c r="BG595" s="35">
        <f t="shared" si="57"/>
        <v>42612.763888888891</v>
      </c>
      <c r="BH595" s="35">
        <f t="shared" si="58"/>
        <v>42612.770833333336</v>
      </c>
      <c r="BI595" t="str">
        <f t="shared" si="59"/>
        <v>30/08/2016 18:20:00</v>
      </c>
      <c r="BJ595" s="40" t="str">
        <f t="shared" si="60"/>
        <v>30/08/2016 18:30:00</v>
      </c>
      <c r="BK595">
        <f>VLOOKUP($BI595, [1]TableView_704030_20160816_20160!$D$2:$M$5095,3,FALSE)</f>
        <v>1021.19946684</v>
      </c>
      <c r="BL595">
        <f>VLOOKUP($BI595, [1]TableView_704030_20160816_20160!$D$2:$M$5095,8,FALSE)</f>
        <v>21</v>
      </c>
      <c r="BM595">
        <f>VLOOKUP($BI595, [1]TableView_704030_20160816_20160!$D$2:$M$5095,10,FALSE)</f>
        <v>0</v>
      </c>
      <c r="BN595">
        <f>VLOOKUP($BI595, [1]TableView_704030_20160816_20160!$D$2:$M$5095,4,FALSE)</f>
        <v>62</v>
      </c>
      <c r="BO595">
        <f>VLOOKUP($BI595, [1]TableView_704030_20160816_20160!$D$2:$M$5095,6,FALSE)</f>
        <v>182</v>
      </c>
      <c r="BP595">
        <f>VLOOKUP($BI595, [1]TableView_704030_20160816_20160!$D$2:$M$5095,7,FALSE)</f>
        <v>1.6</v>
      </c>
      <c r="BQ595">
        <f>VLOOKUP($BI595, [1]TableView_704030_20160816_20160!$D$2:$M$5095,2,FALSE)</f>
        <v>3.5</v>
      </c>
      <c r="BR595">
        <f>VLOOKUP($BJ595, [2]aacb8965d69cc6fd1cb3a5cae9e8ae7!$C$6:$F$853,4,FALSE)</f>
        <v>0</v>
      </c>
      <c r="BS595" s="15">
        <v>4</v>
      </c>
      <c r="BT595" t="str">
        <f t="shared" si="55"/>
        <v>30/08/2016 4</v>
      </c>
      <c r="BU595">
        <f>VLOOKUP($BT595, [3]Sheet1!$D$3:$T$89,4,FALSE)</f>
        <v>20</v>
      </c>
      <c r="BV595">
        <f>VLOOKUP($BT595, [3]Sheet1!$D$3:$T$89,5,FALSE)</f>
        <v>21</v>
      </c>
      <c r="BW595">
        <f>VLOOKUP($BT595, [3]Sheet1!$D$3:$T$89,8,FALSE)</f>
        <v>21</v>
      </c>
      <c r="BX595">
        <f>VLOOKUP($BT595, [3]Sheet1!$D$3:$T$89,9,FALSE)</f>
        <v>20</v>
      </c>
      <c r="BY595">
        <f>VLOOKUP($BT595, [3]Sheet1!$D$3:$T$89,12,FALSE)</f>
        <v>22</v>
      </c>
      <c r="BZ595">
        <f>VLOOKUP($BT595, [3]Sheet1!$D$3:$T$89,13,FALSE)</f>
        <v>20</v>
      </c>
      <c r="CA595" t="str">
        <f>VLOOKUP($BT595, [3]Sheet1!$D$3:$T$89,16,FALSE)</f>
        <v>N/A</v>
      </c>
      <c r="CB595" t="str">
        <f>VLOOKUP($BT595, [3]Sheet1!$D$3:$T$89,17,FALSE)</f>
        <v>N/A</v>
      </c>
      <c r="CD595" s="12">
        <v>42612</v>
      </c>
      <c r="CE595" s="2">
        <v>0.76666666666666305</v>
      </c>
      <c r="CF595" s="2" t="s">
        <v>2137</v>
      </c>
      <c r="CG595" s="2">
        <v>42612.763888888891</v>
      </c>
      <c r="CH595" s="2">
        <v>42612.770833333336</v>
      </c>
      <c r="CI595" t="s">
        <v>2128</v>
      </c>
      <c r="CJ595" t="s">
        <v>1255</v>
      </c>
      <c r="CK595">
        <v>1021.19946684</v>
      </c>
      <c r="CL595">
        <v>21</v>
      </c>
      <c r="CM595">
        <v>0</v>
      </c>
      <c r="CN595">
        <v>62</v>
      </c>
      <c r="CO595">
        <v>182</v>
      </c>
      <c r="CP595">
        <v>1.6</v>
      </c>
      <c r="CQ595">
        <v>3.5</v>
      </c>
      <c r="CR595">
        <v>0</v>
      </c>
      <c r="CS595">
        <v>4</v>
      </c>
      <c r="CT595" t="s">
        <v>1256</v>
      </c>
      <c r="CU595">
        <v>20</v>
      </c>
      <c r="CV595">
        <v>21</v>
      </c>
      <c r="CW595">
        <v>21</v>
      </c>
      <c r="CX595">
        <v>20</v>
      </c>
      <c r="CY595">
        <v>22</v>
      </c>
      <c r="CZ595">
        <v>20</v>
      </c>
      <c r="DA595" t="s">
        <v>27</v>
      </c>
      <c r="DB595" t="s">
        <v>27</v>
      </c>
    </row>
    <row r="596" spans="1:106" s="7" customFormat="1">
      <c r="B596" s="16"/>
      <c r="D596" s="9"/>
      <c r="E596" s="8"/>
      <c r="L596" s="8"/>
      <c r="S596" s="8"/>
      <c r="Z596" s="8"/>
      <c r="AG596" s="8"/>
      <c r="AN596" s="8"/>
      <c r="AT596" s="21"/>
      <c r="BD596" s="39">
        <v>42612</v>
      </c>
      <c r="BE596" s="23">
        <v>0.76736111111110705</v>
      </c>
      <c r="BF596" s="10" t="str">
        <f t="shared" si="56"/>
        <v>30/08/2016 18:25</v>
      </c>
      <c r="BG596" s="35">
        <f t="shared" si="57"/>
        <v>42612.770833333336</v>
      </c>
      <c r="BH596" s="35">
        <f t="shared" si="58"/>
        <v>42612.770833333336</v>
      </c>
      <c r="BI596" t="str">
        <f t="shared" si="59"/>
        <v>30/08/2016 18:30:00</v>
      </c>
      <c r="BJ596" s="40" t="str">
        <f t="shared" si="60"/>
        <v>30/08/2016 18:30:00</v>
      </c>
      <c r="BK596">
        <f>VLOOKUP($BI596, [1]TableView_704030_20160816_20160!$D$2:$M$5095,3,FALSE)</f>
        <v>1021.19946684</v>
      </c>
      <c r="BL596">
        <f>VLOOKUP($BI596, [1]TableView_704030_20160816_20160!$D$2:$M$5095,8,FALSE)</f>
        <v>20.5</v>
      </c>
      <c r="BM596">
        <f>VLOOKUP($BI596, [1]TableView_704030_20160816_20160!$D$2:$M$5095,10,FALSE)</f>
        <v>0</v>
      </c>
      <c r="BN596">
        <f>VLOOKUP($BI596, [1]TableView_704030_20160816_20160!$D$2:$M$5095,4,FALSE)</f>
        <v>63</v>
      </c>
      <c r="BO596">
        <f>VLOOKUP($BI596, [1]TableView_704030_20160816_20160!$D$2:$M$5095,6,FALSE)</f>
        <v>176</v>
      </c>
      <c r="BP596">
        <f>VLOOKUP($BI596, [1]TableView_704030_20160816_20160!$D$2:$M$5095,7,FALSE)</f>
        <v>0.9</v>
      </c>
      <c r="BQ596">
        <f>VLOOKUP($BI596, [1]TableView_704030_20160816_20160!$D$2:$M$5095,2,FALSE)</f>
        <v>4.3</v>
      </c>
      <c r="BR596">
        <f>VLOOKUP($BJ596, [2]aacb8965d69cc6fd1cb3a5cae9e8ae7!$C$6:$F$853,4,FALSE)</f>
        <v>0</v>
      </c>
      <c r="BS596" s="15">
        <v>4</v>
      </c>
      <c r="BT596" t="str">
        <f t="shared" si="55"/>
        <v>30/08/2016 4</v>
      </c>
      <c r="BU596">
        <f>VLOOKUP($BT596, [3]Sheet1!$D$3:$T$89,4,FALSE)</f>
        <v>20</v>
      </c>
      <c r="BV596">
        <f>VLOOKUP($BT596, [3]Sheet1!$D$3:$T$89,5,FALSE)</f>
        <v>21</v>
      </c>
      <c r="BW596">
        <f>VLOOKUP($BT596, [3]Sheet1!$D$3:$T$89,8,FALSE)</f>
        <v>21</v>
      </c>
      <c r="BX596">
        <f>VLOOKUP($BT596, [3]Sheet1!$D$3:$T$89,9,FALSE)</f>
        <v>20</v>
      </c>
      <c r="BY596">
        <f>VLOOKUP($BT596, [3]Sheet1!$D$3:$T$89,12,FALSE)</f>
        <v>22</v>
      </c>
      <c r="BZ596">
        <f>VLOOKUP($BT596, [3]Sheet1!$D$3:$T$89,13,FALSE)</f>
        <v>20</v>
      </c>
      <c r="CA596" t="str">
        <f>VLOOKUP($BT596, [3]Sheet1!$D$3:$T$89,16,FALSE)</f>
        <v>N/A</v>
      </c>
      <c r="CB596" t="str">
        <f>VLOOKUP($BT596, [3]Sheet1!$D$3:$T$89,17,FALSE)</f>
        <v>N/A</v>
      </c>
      <c r="CD596" s="36">
        <v>42612</v>
      </c>
      <c r="CE596" s="42">
        <v>0.76736111111110705</v>
      </c>
      <c r="CF596" s="42" t="s">
        <v>2138</v>
      </c>
      <c r="CG596" s="42">
        <v>42612.770833333336</v>
      </c>
      <c r="CH596" s="42">
        <v>42612.770833333336</v>
      </c>
      <c r="CI596" s="7" t="s">
        <v>1255</v>
      </c>
      <c r="CJ596" s="7" t="s">
        <v>1255</v>
      </c>
      <c r="CK596" s="7">
        <v>1021.19946684</v>
      </c>
      <c r="CL596" s="7">
        <v>20.5</v>
      </c>
      <c r="CM596" s="7">
        <v>0</v>
      </c>
      <c r="CN596" s="7">
        <v>63</v>
      </c>
      <c r="CO596" s="7">
        <v>176</v>
      </c>
      <c r="CP596" s="7">
        <v>0.9</v>
      </c>
      <c r="CQ596" s="7">
        <v>4.3</v>
      </c>
      <c r="CR596" s="7">
        <v>0</v>
      </c>
      <c r="CS596" s="7">
        <v>4</v>
      </c>
      <c r="CT596" s="7" t="s">
        <v>1256</v>
      </c>
      <c r="CU596" s="7">
        <v>20</v>
      </c>
      <c r="CV596" s="7">
        <v>21</v>
      </c>
      <c r="CW596" s="7">
        <v>21</v>
      </c>
      <c r="CX596" s="7">
        <v>20</v>
      </c>
      <c r="CY596" s="7">
        <v>22</v>
      </c>
      <c r="CZ596" s="7">
        <v>20</v>
      </c>
      <c r="DA596" s="7" t="s">
        <v>27</v>
      </c>
      <c r="DB596" s="7" t="s">
        <v>27</v>
      </c>
    </row>
    <row r="597" spans="1:106">
      <c r="A597" t="s">
        <v>0</v>
      </c>
      <c r="B597" s="17" t="s">
        <v>472</v>
      </c>
      <c r="D597" s="11">
        <v>0</v>
      </c>
      <c r="E597" s="1">
        <v>1</v>
      </c>
      <c r="F597" s="15">
        <v>6</v>
      </c>
      <c r="G597" s="15" t="s">
        <v>34</v>
      </c>
      <c r="BD597" s="39">
        <v>42613</v>
      </c>
      <c r="BE597" s="23">
        <v>0.37986111111111115</v>
      </c>
      <c r="BF597" s="10" t="str">
        <f t="shared" si="56"/>
        <v>31/08/2016 09:07</v>
      </c>
      <c r="BG597" s="35">
        <f t="shared" si="57"/>
        <v>42613.381944444445</v>
      </c>
      <c r="BH597" s="35">
        <f t="shared" si="58"/>
        <v>42613.375</v>
      </c>
      <c r="BI597" t="str">
        <f t="shared" si="59"/>
        <v>31/08/2016 09:10:00</v>
      </c>
      <c r="BJ597" s="40" t="str">
        <f t="shared" si="60"/>
        <v>31/08/2016 09:00:00</v>
      </c>
      <c r="BK597">
        <f>VLOOKUP($BI597, [1]TableView_704030_20160816_20160!$D$2:$M$5095,3,FALSE)</f>
        <v>1019.7771834599999</v>
      </c>
      <c r="BL597">
        <f>VLOOKUP($BI597, [1]TableView_704030_20160816_20160!$D$2:$M$5095,8,FALSE)</f>
        <v>19.1111111111111</v>
      </c>
      <c r="BM597">
        <f>VLOOKUP($BI597, [1]TableView_704030_20160816_20160!$D$2:$M$5095,10,FALSE)</f>
        <v>0</v>
      </c>
      <c r="BN597">
        <f>VLOOKUP($BI597, [1]TableView_704030_20160816_20160!$D$2:$M$5095,4,FALSE)</f>
        <v>83</v>
      </c>
      <c r="BO597">
        <f>VLOOKUP($BI597, [1]TableView_704030_20160816_20160!$D$2:$M$5095,6,FALSE)</f>
        <v>251</v>
      </c>
      <c r="BP597">
        <f>VLOOKUP($BI597, [1]TableView_704030_20160816_20160!$D$2:$M$5095,7,FALSE)</f>
        <v>2.7</v>
      </c>
      <c r="BQ597">
        <f>VLOOKUP($BI597, [1]TableView_704030_20160816_20160!$D$2:$M$5095,2,FALSE)</f>
        <v>8.6999999999999993</v>
      </c>
      <c r="BR597">
        <f>VLOOKUP($BJ597, [2]aacb8965d69cc6fd1cb3a5cae9e8ae7!$C$6:$F$853,4,FALSE)</f>
        <v>2</v>
      </c>
      <c r="BS597" s="15">
        <v>1</v>
      </c>
      <c r="BT597" t="str">
        <f t="shared" si="55"/>
        <v>31/08/2016 1</v>
      </c>
      <c r="BU597">
        <f>VLOOKUP($BT597, [3]Sheet1!$D$3:$T$89,4,FALSE)</f>
        <v>22</v>
      </c>
      <c r="BV597">
        <f>VLOOKUP($BT597, [3]Sheet1!$D$3:$T$89,5,FALSE)</f>
        <v>20</v>
      </c>
      <c r="BW597">
        <f>VLOOKUP($BT597, [3]Sheet1!$D$3:$T$89,8,FALSE)</f>
        <v>21</v>
      </c>
      <c r="BX597">
        <f>VLOOKUP($BT597, [3]Sheet1!$D$3:$T$89,9,FALSE)</f>
        <v>19</v>
      </c>
      <c r="BY597">
        <f>VLOOKUP($BT597, [3]Sheet1!$D$3:$T$89,12,FALSE)</f>
        <v>20</v>
      </c>
      <c r="BZ597">
        <f>VLOOKUP($BT597, [3]Sheet1!$D$3:$T$89,13,FALSE)</f>
        <v>18</v>
      </c>
      <c r="CA597" t="str">
        <f>VLOOKUP($BT597, [3]Sheet1!$D$3:$T$89,16,FALSE)</f>
        <v>N/A</v>
      </c>
      <c r="CB597" t="str">
        <f>VLOOKUP($BT597, [3]Sheet1!$D$3:$T$89,17,FALSE)</f>
        <v>N/A</v>
      </c>
      <c r="CD597" s="12">
        <v>42613</v>
      </c>
      <c r="CE597" s="2">
        <v>0.37986111111111115</v>
      </c>
      <c r="CF597" s="2" t="s">
        <v>2139</v>
      </c>
      <c r="CG597" s="2">
        <v>42613.381944444445</v>
      </c>
      <c r="CH597" s="2">
        <v>42613.375</v>
      </c>
      <c r="CI597" t="s">
        <v>2140</v>
      </c>
      <c r="CJ597" t="s">
        <v>2141</v>
      </c>
      <c r="CK597">
        <v>1019.7771834599999</v>
      </c>
      <c r="CL597">
        <v>19.1111111111111</v>
      </c>
      <c r="CM597">
        <v>0</v>
      </c>
      <c r="CN597">
        <v>83</v>
      </c>
      <c r="CO597">
        <v>251</v>
      </c>
      <c r="CP597">
        <v>2.7</v>
      </c>
      <c r="CQ597">
        <v>8.6999999999999993</v>
      </c>
      <c r="CR597">
        <v>2</v>
      </c>
      <c r="CS597">
        <v>1</v>
      </c>
      <c r="CT597" t="s">
        <v>1258</v>
      </c>
      <c r="CU597">
        <v>22</v>
      </c>
      <c r="CV597">
        <v>20</v>
      </c>
      <c r="CW597">
        <v>21</v>
      </c>
      <c r="CX597">
        <v>19</v>
      </c>
      <c r="CY597">
        <v>20</v>
      </c>
      <c r="CZ597">
        <v>18</v>
      </c>
      <c r="DA597" t="s">
        <v>27</v>
      </c>
      <c r="DB597" t="s">
        <v>27</v>
      </c>
    </row>
    <row r="598" spans="1:106">
      <c r="A598" t="s">
        <v>1</v>
      </c>
      <c r="B598" s="18">
        <v>0.37986111111111115</v>
      </c>
      <c r="D598" s="3">
        <v>1</v>
      </c>
      <c r="E598" s="1">
        <v>1</v>
      </c>
      <c r="F598" s="15">
        <v>4</v>
      </c>
      <c r="G598" s="15" t="s">
        <v>304</v>
      </c>
      <c r="H598" t="s">
        <v>41</v>
      </c>
      <c r="I598">
        <v>6</v>
      </c>
      <c r="L598" s="1">
        <v>1</v>
      </c>
      <c r="M598">
        <v>6</v>
      </c>
      <c r="N598" t="s">
        <v>34</v>
      </c>
      <c r="BD598" s="39">
        <v>42613</v>
      </c>
      <c r="BE598" s="23">
        <v>0.38055555555555554</v>
      </c>
      <c r="BF598" s="10" t="str">
        <f t="shared" si="56"/>
        <v>31/08/2016 09:08</v>
      </c>
      <c r="BG598" s="35">
        <f t="shared" si="57"/>
        <v>42613.381944444445</v>
      </c>
      <c r="BH598" s="35">
        <f t="shared" si="58"/>
        <v>42613.375</v>
      </c>
      <c r="BI598" t="str">
        <f t="shared" si="59"/>
        <v>31/08/2016 09:10:00</v>
      </c>
      <c r="BJ598" s="40" t="str">
        <f t="shared" si="60"/>
        <v>31/08/2016 09:00:00</v>
      </c>
      <c r="BK598">
        <f>VLOOKUP($BI598, [1]TableView_704030_20160816_20160!$D$2:$M$5095,3,FALSE)</f>
        <v>1019.7771834599999</v>
      </c>
      <c r="BL598">
        <f>VLOOKUP($BI598, [1]TableView_704030_20160816_20160!$D$2:$M$5095,8,FALSE)</f>
        <v>19.1111111111111</v>
      </c>
      <c r="BM598">
        <f>VLOOKUP($BI598, [1]TableView_704030_20160816_20160!$D$2:$M$5095,10,FALSE)</f>
        <v>0</v>
      </c>
      <c r="BN598">
        <f>VLOOKUP($BI598, [1]TableView_704030_20160816_20160!$D$2:$M$5095,4,FALSE)</f>
        <v>83</v>
      </c>
      <c r="BO598">
        <f>VLOOKUP($BI598, [1]TableView_704030_20160816_20160!$D$2:$M$5095,6,FALSE)</f>
        <v>251</v>
      </c>
      <c r="BP598">
        <f>VLOOKUP($BI598, [1]TableView_704030_20160816_20160!$D$2:$M$5095,7,FALSE)</f>
        <v>2.7</v>
      </c>
      <c r="BQ598">
        <f>VLOOKUP($BI598, [1]TableView_704030_20160816_20160!$D$2:$M$5095,2,FALSE)</f>
        <v>8.6999999999999993</v>
      </c>
      <c r="BR598">
        <f>VLOOKUP($BJ598, [2]aacb8965d69cc6fd1cb3a5cae9e8ae7!$C$6:$F$853,4,FALSE)</f>
        <v>2</v>
      </c>
      <c r="BS598" s="15">
        <v>1</v>
      </c>
      <c r="BT598" t="str">
        <f t="shared" si="55"/>
        <v>31/08/2016 1</v>
      </c>
      <c r="BU598">
        <f>VLOOKUP($BT598, [3]Sheet1!$D$3:$T$89,4,FALSE)</f>
        <v>22</v>
      </c>
      <c r="BV598">
        <f>VLOOKUP($BT598, [3]Sheet1!$D$3:$T$89,5,FALSE)</f>
        <v>20</v>
      </c>
      <c r="BW598">
        <f>VLOOKUP($BT598, [3]Sheet1!$D$3:$T$89,8,FALSE)</f>
        <v>21</v>
      </c>
      <c r="BX598">
        <f>VLOOKUP($BT598, [3]Sheet1!$D$3:$T$89,9,FALSE)</f>
        <v>19</v>
      </c>
      <c r="BY598">
        <f>VLOOKUP($BT598, [3]Sheet1!$D$3:$T$89,12,FALSE)</f>
        <v>20</v>
      </c>
      <c r="BZ598">
        <f>VLOOKUP($BT598, [3]Sheet1!$D$3:$T$89,13,FALSE)</f>
        <v>18</v>
      </c>
      <c r="CA598" t="str">
        <f>VLOOKUP($BT598, [3]Sheet1!$D$3:$T$89,16,FALSE)</f>
        <v>N/A</v>
      </c>
      <c r="CB598" t="str">
        <f>VLOOKUP($BT598, [3]Sheet1!$D$3:$T$89,17,FALSE)</f>
        <v>N/A</v>
      </c>
      <c r="CD598" s="12">
        <v>42613</v>
      </c>
      <c r="CE598" s="2">
        <v>0.38055555555555554</v>
      </c>
      <c r="CF598" s="2" t="s">
        <v>2142</v>
      </c>
      <c r="CG598" s="2">
        <v>42613.381944444445</v>
      </c>
      <c r="CH598" s="2">
        <v>42613.375</v>
      </c>
      <c r="CI598" t="s">
        <v>2140</v>
      </c>
      <c r="CJ598" t="s">
        <v>2141</v>
      </c>
      <c r="CK598">
        <v>1019.7771834599999</v>
      </c>
      <c r="CL598">
        <v>19.1111111111111</v>
      </c>
      <c r="CM598">
        <v>0</v>
      </c>
      <c r="CN598">
        <v>83</v>
      </c>
      <c r="CO598">
        <v>251</v>
      </c>
      <c r="CP598">
        <v>2.7</v>
      </c>
      <c r="CQ598">
        <v>8.6999999999999993</v>
      </c>
      <c r="CR598">
        <v>2</v>
      </c>
      <c r="CS598">
        <v>1</v>
      </c>
      <c r="CT598" t="s">
        <v>1258</v>
      </c>
      <c r="CU598">
        <v>22</v>
      </c>
      <c r="CV598">
        <v>20</v>
      </c>
      <c r="CW598">
        <v>21</v>
      </c>
      <c r="CX598">
        <v>19</v>
      </c>
      <c r="CY598">
        <v>20</v>
      </c>
      <c r="CZ598">
        <v>18</v>
      </c>
      <c r="DA598" t="s">
        <v>27</v>
      </c>
      <c r="DB598" t="s">
        <v>27</v>
      </c>
    </row>
    <row r="599" spans="1:106">
      <c r="A599" t="s">
        <v>2</v>
      </c>
      <c r="B599" s="17" t="s">
        <v>20</v>
      </c>
      <c r="D599" s="3">
        <v>2</v>
      </c>
      <c r="L599" s="1">
        <v>1</v>
      </c>
      <c r="M599">
        <v>6</v>
      </c>
      <c r="N599" t="s">
        <v>34</v>
      </c>
      <c r="BD599" s="39">
        <v>42613</v>
      </c>
      <c r="BE599" s="23">
        <v>0.38124999999999998</v>
      </c>
      <c r="BF599" s="10" t="str">
        <f t="shared" si="56"/>
        <v>31/08/2016 09:09</v>
      </c>
      <c r="BG599" s="35">
        <f t="shared" si="57"/>
        <v>42613.381944444445</v>
      </c>
      <c r="BH599" s="35">
        <f t="shared" si="58"/>
        <v>42613.375</v>
      </c>
      <c r="BI599" t="str">
        <f t="shared" si="59"/>
        <v>31/08/2016 09:10:00</v>
      </c>
      <c r="BJ599" s="40" t="str">
        <f t="shared" si="60"/>
        <v>31/08/2016 09:00:00</v>
      </c>
      <c r="BK599">
        <f>VLOOKUP($BI599, [1]TableView_704030_20160816_20160!$D$2:$M$5095,3,FALSE)</f>
        <v>1019.7771834599999</v>
      </c>
      <c r="BL599">
        <f>VLOOKUP($BI599, [1]TableView_704030_20160816_20160!$D$2:$M$5095,8,FALSE)</f>
        <v>19.1111111111111</v>
      </c>
      <c r="BM599">
        <f>VLOOKUP($BI599, [1]TableView_704030_20160816_20160!$D$2:$M$5095,10,FALSE)</f>
        <v>0</v>
      </c>
      <c r="BN599">
        <f>VLOOKUP($BI599, [1]TableView_704030_20160816_20160!$D$2:$M$5095,4,FALSE)</f>
        <v>83</v>
      </c>
      <c r="BO599">
        <f>VLOOKUP($BI599, [1]TableView_704030_20160816_20160!$D$2:$M$5095,6,FALSE)</f>
        <v>251</v>
      </c>
      <c r="BP599">
        <f>VLOOKUP($BI599, [1]TableView_704030_20160816_20160!$D$2:$M$5095,7,FALSE)</f>
        <v>2.7</v>
      </c>
      <c r="BQ599">
        <f>VLOOKUP($BI599, [1]TableView_704030_20160816_20160!$D$2:$M$5095,2,FALSE)</f>
        <v>8.6999999999999993</v>
      </c>
      <c r="BR599">
        <f>VLOOKUP($BJ599, [2]aacb8965d69cc6fd1cb3a5cae9e8ae7!$C$6:$F$853,4,FALSE)</f>
        <v>2</v>
      </c>
      <c r="BS599" s="15">
        <v>1</v>
      </c>
      <c r="BT599" t="str">
        <f t="shared" si="55"/>
        <v>31/08/2016 1</v>
      </c>
      <c r="BU599">
        <f>VLOOKUP($BT599, [3]Sheet1!$D$3:$T$89,4,FALSE)</f>
        <v>22</v>
      </c>
      <c r="BV599">
        <f>VLOOKUP($BT599, [3]Sheet1!$D$3:$T$89,5,FALSE)</f>
        <v>20</v>
      </c>
      <c r="BW599">
        <f>VLOOKUP($BT599, [3]Sheet1!$D$3:$T$89,8,FALSE)</f>
        <v>21</v>
      </c>
      <c r="BX599">
        <f>VLOOKUP($BT599, [3]Sheet1!$D$3:$T$89,9,FALSE)</f>
        <v>19</v>
      </c>
      <c r="BY599">
        <f>VLOOKUP($BT599, [3]Sheet1!$D$3:$T$89,12,FALSE)</f>
        <v>20</v>
      </c>
      <c r="BZ599">
        <f>VLOOKUP($BT599, [3]Sheet1!$D$3:$T$89,13,FALSE)</f>
        <v>18</v>
      </c>
      <c r="CA599" t="str">
        <f>VLOOKUP($BT599, [3]Sheet1!$D$3:$T$89,16,FALSE)</f>
        <v>N/A</v>
      </c>
      <c r="CB599" t="str">
        <f>VLOOKUP($BT599, [3]Sheet1!$D$3:$T$89,17,FALSE)</f>
        <v>N/A</v>
      </c>
      <c r="CD599" s="12">
        <v>42613</v>
      </c>
      <c r="CE599" s="2">
        <v>0.38124999999999998</v>
      </c>
      <c r="CF599" s="2" t="s">
        <v>2143</v>
      </c>
      <c r="CG599" s="2">
        <v>42613.381944444445</v>
      </c>
      <c r="CH599" s="2">
        <v>42613.375</v>
      </c>
      <c r="CI599" t="s">
        <v>2140</v>
      </c>
      <c r="CJ599" t="s">
        <v>2141</v>
      </c>
      <c r="CK599">
        <v>1019.7771834599999</v>
      </c>
      <c r="CL599">
        <v>19.1111111111111</v>
      </c>
      <c r="CM599">
        <v>0</v>
      </c>
      <c r="CN599">
        <v>83</v>
      </c>
      <c r="CO599">
        <v>251</v>
      </c>
      <c r="CP599">
        <v>2.7</v>
      </c>
      <c r="CQ599">
        <v>8.6999999999999993</v>
      </c>
      <c r="CR599">
        <v>2</v>
      </c>
      <c r="CS599">
        <v>1</v>
      </c>
      <c r="CT599" t="s">
        <v>1258</v>
      </c>
      <c r="CU599">
        <v>22</v>
      </c>
      <c r="CV599">
        <v>20</v>
      </c>
      <c r="CW599">
        <v>21</v>
      </c>
      <c r="CX599">
        <v>19</v>
      </c>
      <c r="CY599">
        <v>20</v>
      </c>
      <c r="CZ599">
        <v>18</v>
      </c>
      <c r="DA599" t="s">
        <v>27</v>
      </c>
      <c r="DB599" t="s">
        <v>27</v>
      </c>
    </row>
    <row r="600" spans="1:106">
      <c r="A600" t="s">
        <v>3</v>
      </c>
      <c r="B600" s="17" t="s">
        <v>44</v>
      </c>
      <c r="D600" s="3">
        <v>3</v>
      </c>
      <c r="E600" s="1">
        <v>1</v>
      </c>
      <c r="F600">
        <v>9</v>
      </c>
      <c r="G600" t="s">
        <v>52</v>
      </c>
      <c r="BD600" s="39">
        <v>42613</v>
      </c>
      <c r="BE600" s="23">
        <v>0.38194444444444398</v>
      </c>
      <c r="BF600" s="10" t="str">
        <f t="shared" si="56"/>
        <v>31/08/2016 09:10</v>
      </c>
      <c r="BG600" s="35">
        <f t="shared" si="57"/>
        <v>42613.381944444445</v>
      </c>
      <c r="BH600" s="35">
        <f t="shared" si="58"/>
        <v>42613.375</v>
      </c>
      <c r="BI600" t="str">
        <f t="shared" si="59"/>
        <v>31/08/2016 09:10:00</v>
      </c>
      <c r="BJ600" s="40" t="str">
        <f t="shared" si="60"/>
        <v>31/08/2016 09:00:00</v>
      </c>
      <c r="BK600">
        <f>VLOOKUP($BI600, [1]TableView_704030_20160816_20160!$D$2:$M$5095,3,FALSE)</f>
        <v>1019.7771834599999</v>
      </c>
      <c r="BL600">
        <f>VLOOKUP($BI600, [1]TableView_704030_20160816_20160!$D$2:$M$5095,8,FALSE)</f>
        <v>19.1111111111111</v>
      </c>
      <c r="BM600">
        <f>VLOOKUP($BI600, [1]TableView_704030_20160816_20160!$D$2:$M$5095,10,FALSE)</f>
        <v>0</v>
      </c>
      <c r="BN600">
        <f>VLOOKUP($BI600, [1]TableView_704030_20160816_20160!$D$2:$M$5095,4,FALSE)</f>
        <v>83</v>
      </c>
      <c r="BO600">
        <f>VLOOKUP($BI600, [1]TableView_704030_20160816_20160!$D$2:$M$5095,6,FALSE)</f>
        <v>251</v>
      </c>
      <c r="BP600">
        <f>VLOOKUP($BI600, [1]TableView_704030_20160816_20160!$D$2:$M$5095,7,FALSE)</f>
        <v>2.7</v>
      </c>
      <c r="BQ600">
        <f>VLOOKUP($BI600, [1]TableView_704030_20160816_20160!$D$2:$M$5095,2,FALSE)</f>
        <v>8.6999999999999993</v>
      </c>
      <c r="BR600">
        <f>VLOOKUP($BJ600, [2]aacb8965d69cc6fd1cb3a5cae9e8ae7!$C$6:$F$853,4,FALSE)</f>
        <v>2</v>
      </c>
      <c r="BS600" s="15">
        <v>1</v>
      </c>
      <c r="BT600" t="str">
        <f t="shared" si="55"/>
        <v>31/08/2016 1</v>
      </c>
      <c r="BU600">
        <f>VLOOKUP($BT600, [3]Sheet1!$D$3:$T$89,4,FALSE)</f>
        <v>22</v>
      </c>
      <c r="BV600">
        <f>VLOOKUP($BT600, [3]Sheet1!$D$3:$T$89,5,FALSE)</f>
        <v>20</v>
      </c>
      <c r="BW600">
        <f>VLOOKUP($BT600, [3]Sheet1!$D$3:$T$89,8,FALSE)</f>
        <v>21</v>
      </c>
      <c r="BX600">
        <f>VLOOKUP($BT600, [3]Sheet1!$D$3:$T$89,9,FALSE)</f>
        <v>19</v>
      </c>
      <c r="BY600">
        <f>VLOOKUP($BT600, [3]Sheet1!$D$3:$T$89,12,FALSE)</f>
        <v>20</v>
      </c>
      <c r="BZ600">
        <f>VLOOKUP($BT600, [3]Sheet1!$D$3:$T$89,13,FALSE)</f>
        <v>18</v>
      </c>
      <c r="CA600" t="str">
        <f>VLOOKUP($BT600, [3]Sheet1!$D$3:$T$89,16,FALSE)</f>
        <v>N/A</v>
      </c>
      <c r="CB600" t="str">
        <f>VLOOKUP($BT600, [3]Sheet1!$D$3:$T$89,17,FALSE)</f>
        <v>N/A</v>
      </c>
      <c r="CD600" s="12">
        <v>42613</v>
      </c>
      <c r="CE600" s="2">
        <v>0.38194444444444398</v>
      </c>
      <c r="CF600" s="2" t="s">
        <v>2144</v>
      </c>
      <c r="CG600" s="2">
        <v>42613.381944444445</v>
      </c>
      <c r="CH600" s="2">
        <v>42613.375</v>
      </c>
      <c r="CI600" t="s">
        <v>2140</v>
      </c>
      <c r="CJ600" t="s">
        <v>2141</v>
      </c>
      <c r="CK600">
        <v>1019.7771834599999</v>
      </c>
      <c r="CL600">
        <v>19.1111111111111</v>
      </c>
      <c r="CM600">
        <v>0</v>
      </c>
      <c r="CN600">
        <v>83</v>
      </c>
      <c r="CO600">
        <v>251</v>
      </c>
      <c r="CP600">
        <v>2.7</v>
      </c>
      <c r="CQ600">
        <v>8.6999999999999993</v>
      </c>
      <c r="CR600">
        <v>2</v>
      </c>
      <c r="CS600">
        <v>1</v>
      </c>
      <c r="CT600" t="s">
        <v>1258</v>
      </c>
      <c r="CU600">
        <v>22</v>
      </c>
      <c r="CV600">
        <v>20</v>
      </c>
      <c r="CW600">
        <v>21</v>
      </c>
      <c r="CX600">
        <v>19</v>
      </c>
      <c r="CY600">
        <v>20</v>
      </c>
      <c r="CZ600">
        <v>18</v>
      </c>
      <c r="DA600" t="s">
        <v>27</v>
      </c>
      <c r="DB600" t="s">
        <v>27</v>
      </c>
    </row>
    <row r="601" spans="1:106">
      <c r="A601" t="s">
        <v>4</v>
      </c>
      <c r="B601" s="17" t="s">
        <v>22</v>
      </c>
      <c r="D601" s="3">
        <v>4</v>
      </c>
      <c r="E601" s="1">
        <v>1</v>
      </c>
      <c r="F601">
        <v>9</v>
      </c>
      <c r="G601" t="s">
        <v>52</v>
      </c>
      <c r="L601" s="1">
        <v>1</v>
      </c>
      <c r="M601">
        <v>6</v>
      </c>
      <c r="N601" t="s">
        <v>35</v>
      </c>
      <c r="BD601" s="39">
        <v>42613</v>
      </c>
      <c r="BE601" s="23">
        <v>0.38263888888888897</v>
      </c>
      <c r="BF601" s="10" t="str">
        <f t="shared" si="56"/>
        <v>31/08/2016 09:11</v>
      </c>
      <c r="BG601" s="35">
        <f t="shared" si="57"/>
        <v>42613.381944444445</v>
      </c>
      <c r="BH601" s="35">
        <f t="shared" si="58"/>
        <v>42613.375</v>
      </c>
      <c r="BI601" t="str">
        <f t="shared" si="59"/>
        <v>31/08/2016 09:10:00</v>
      </c>
      <c r="BJ601" s="40" t="str">
        <f t="shared" si="60"/>
        <v>31/08/2016 09:00:00</v>
      </c>
      <c r="BK601">
        <f>VLOOKUP($BI601, [1]TableView_704030_20160816_20160!$D$2:$M$5095,3,FALSE)</f>
        <v>1019.7771834599999</v>
      </c>
      <c r="BL601">
        <f>VLOOKUP($BI601, [1]TableView_704030_20160816_20160!$D$2:$M$5095,8,FALSE)</f>
        <v>19.1111111111111</v>
      </c>
      <c r="BM601">
        <f>VLOOKUP($BI601, [1]TableView_704030_20160816_20160!$D$2:$M$5095,10,FALSE)</f>
        <v>0</v>
      </c>
      <c r="BN601">
        <f>VLOOKUP($BI601, [1]TableView_704030_20160816_20160!$D$2:$M$5095,4,FALSE)</f>
        <v>83</v>
      </c>
      <c r="BO601">
        <f>VLOOKUP($BI601, [1]TableView_704030_20160816_20160!$D$2:$M$5095,6,FALSE)</f>
        <v>251</v>
      </c>
      <c r="BP601">
        <f>VLOOKUP($BI601, [1]TableView_704030_20160816_20160!$D$2:$M$5095,7,FALSE)</f>
        <v>2.7</v>
      </c>
      <c r="BQ601">
        <f>VLOOKUP($BI601, [1]TableView_704030_20160816_20160!$D$2:$M$5095,2,FALSE)</f>
        <v>8.6999999999999993</v>
      </c>
      <c r="BR601">
        <f>VLOOKUP($BJ601, [2]aacb8965d69cc6fd1cb3a5cae9e8ae7!$C$6:$F$853,4,FALSE)</f>
        <v>2</v>
      </c>
      <c r="BS601" s="15">
        <v>1</v>
      </c>
      <c r="BT601" t="str">
        <f t="shared" si="55"/>
        <v>31/08/2016 1</v>
      </c>
      <c r="BU601">
        <f>VLOOKUP($BT601, [3]Sheet1!$D$3:$T$89,4,FALSE)</f>
        <v>22</v>
      </c>
      <c r="BV601">
        <f>VLOOKUP($BT601, [3]Sheet1!$D$3:$T$89,5,FALSE)</f>
        <v>20</v>
      </c>
      <c r="BW601">
        <f>VLOOKUP($BT601, [3]Sheet1!$D$3:$T$89,8,FALSE)</f>
        <v>21</v>
      </c>
      <c r="BX601">
        <f>VLOOKUP($BT601, [3]Sheet1!$D$3:$T$89,9,FALSE)</f>
        <v>19</v>
      </c>
      <c r="BY601">
        <f>VLOOKUP($BT601, [3]Sheet1!$D$3:$T$89,12,FALSE)</f>
        <v>20</v>
      </c>
      <c r="BZ601">
        <f>VLOOKUP($BT601, [3]Sheet1!$D$3:$T$89,13,FALSE)</f>
        <v>18</v>
      </c>
      <c r="CA601" t="str">
        <f>VLOOKUP($BT601, [3]Sheet1!$D$3:$T$89,16,FALSE)</f>
        <v>N/A</v>
      </c>
      <c r="CB601" t="str">
        <f>VLOOKUP($BT601, [3]Sheet1!$D$3:$T$89,17,FALSE)</f>
        <v>N/A</v>
      </c>
      <c r="CD601" s="12">
        <v>42613</v>
      </c>
      <c r="CE601" s="2">
        <v>0.38263888888888897</v>
      </c>
      <c r="CF601" s="2" t="s">
        <v>2145</v>
      </c>
      <c r="CG601" s="2">
        <v>42613.381944444445</v>
      </c>
      <c r="CH601" s="2">
        <v>42613.375</v>
      </c>
      <c r="CI601" t="s">
        <v>2140</v>
      </c>
      <c r="CJ601" t="s">
        <v>2141</v>
      </c>
      <c r="CK601">
        <v>1019.7771834599999</v>
      </c>
      <c r="CL601">
        <v>19.1111111111111</v>
      </c>
      <c r="CM601">
        <v>0</v>
      </c>
      <c r="CN601">
        <v>83</v>
      </c>
      <c r="CO601">
        <v>251</v>
      </c>
      <c r="CP601">
        <v>2.7</v>
      </c>
      <c r="CQ601">
        <v>8.6999999999999993</v>
      </c>
      <c r="CR601">
        <v>2</v>
      </c>
      <c r="CS601">
        <v>1</v>
      </c>
      <c r="CT601" t="s">
        <v>1258</v>
      </c>
      <c r="CU601">
        <v>22</v>
      </c>
      <c r="CV601">
        <v>20</v>
      </c>
      <c r="CW601">
        <v>21</v>
      </c>
      <c r="CX601">
        <v>19</v>
      </c>
      <c r="CY601">
        <v>20</v>
      </c>
      <c r="CZ601">
        <v>18</v>
      </c>
      <c r="DA601" t="s">
        <v>27</v>
      </c>
      <c r="DB601" t="s">
        <v>27</v>
      </c>
    </row>
    <row r="602" spans="1:106">
      <c r="A602" t="s">
        <v>5</v>
      </c>
      <c r="B602" s="29">
        <v>3</v>
      </c>
      <c r="D602" s="3">
        <v>5</v>
      </c>
      <c r="E602" s="1">
        <v>2</v>
      </c>
      <c r="F602" s="15">
        <v>9</v>
      </c>
      <c r="G602" t="s">
        <v>52</v>
      </c>
      <c r="BD602" s="39">
        <v>42613</v>
      </c>
      <c r="BE602" s="23">
        <v>0.38333333333333303</v>
      </c>
      <c r="BF602" s="10" t="str">
        <f t="shared" si="56"/>
        <v>31/08/2016 09:12</v>
      </c>
      <c r="BG602" s="35">
        <f t="shared" si="57"/>
        <v>42613.381944444445</v>
      </c>
      <c r="BH602" s="35">
        <f t="shared" si="58"/>
        <v>42613.375</v>
      </c>
      <c r="BI602" t="str">
        <f t="shared" si="59"/>
        <v>31/08/2016 09:10:00</v>
      </c>
      <c r="BJ602" s="40" t="str">
        <f t="shared" si="60"/>
        <v>31/08/2016 09:00:00</v>
      </c>
      <c r="BK602">
        <f>VLOOKUP($BI602, [1]TableView_704030_20160816_20160!$D$2:$M$5095,3,FALSE)</f>
        <v>1019.7771834599999</v>
      </c>
      <c r="BL602">
        <f>VLOOKUP($BI602, [1]TableView_704030_20160816_20160!$D$2:$M$5095,8,FALSE)</f>
        <v>19.1111111111111</v>
      </c>
      <c r="BM602">
        <f>VLOOKUP($BI602, [1]TableView_704030_20160816_20160!$D$2:$M$5095,10,FALSE)</f>
        <v>0</v>
      </c>
      <c r="BN602">
        <f>VLOOKUP($BI602, [1]TableView_704030_20160816_20160!$D$2:$M$5095,4,FALSE)</f>
        <v>83</v>
      </c>
      <c r="BO602">
        <f>VLOOKUP($BI602, [1]TableView_704030_20160816_20160!$D$2:$M$5095,6,FALSE)</f>
        <v>251</v>
      </c>
      <c r="BP602">
        <f>VLOOKUP($BI602, [1]TableView_704030_20160816_20160!$D$2:$M$5095,7,FALSE)</f>
        <v>2.7</v>
      </c>
      <c r="BQ602">
        <f>VLOOKUP($BI602, [1]TableView_704030_20160816_20160!$D$2:$M$5095,2,FALSE)</f>
        <v>8.6999999999999993</v>
      </c>
      <c r="BR602">
        <f>VLOOKUP($BJ602, [2]aacb8965d69cc6fd1cb3a5cae9e8ae7!$C$6:$F$853,4,FALSE)</f>
        <v>2</v>
      </c>
      <c r="BS602" s="15">
        <v>1</v>
      </c>
      <c r="BT602" t="str">
        <f t="shared" si="55"/>
        <v>31/08/2016 1</v>
      </c>
      <c r="BU602">
        <f>VLOOKUP($BT602, [3]Sheet1!$D$3:$T$89,4,FALSE)</f>
        <v>22</v>
      </c>
      <c r="BV602">
        <f>VLOOKUP($BT602, [3]Sheet1!$D$3:$T$89,5,FALSE)</f>
        <v>20</v>
      </c>
      <c r="BW602">
        <f>VLOOKUP($BT602, [3]Sheet1!$D$3:$T$89,8,FALSE)</f>
        <v>21</v>
      </c>
      <c r="BX602">
        <f>VLOOKUP($BT602, [3]Sheet1!$D$3:$T$89,9,FALSE)</f>
        <v>19</v>
      </c>
      <c r="BY602">
        <f>VLOOKUP($BT602, [3]Sheet1!$D$3:$T$89,12,FALSE)</f>
        <v>20</v>
      </c>
      <c r="BZ602">
        <f>VLOOKUP($BT602, [3]Sheet1!$D$3:$T$89,13,FALSE)</f>
        <v>18</v>
      </c>
      <c r="CA602" t="str">
        <f>VLOOKUP($BT602, [3]Sheet1!$D$3:$T$89,16,FALSE)</f>
        <v>N/A</v>
      </c>
      <c r="CB602" t="str">
        <f>VLOOKUP($BT602, [3]Sheet1!$D$3:$T$89,17,FALSE)</f>
        <v>N/A</v>
      </c>
      <c r="CD602" s="12">
        <v>42613</v>
      </c>
      <c r="CE602" s="2">
        <v>0.38333333333333303</v>
      </c>
      <c r="CF602" s="2" t="s">
        <v>2146</v>
      </c>
      <c r="CG602" s="2">
        <v>42613.381944444445</v>
      </c>
      <c r="CH602" s="2">
        <v>42613.375</v>
      </c>
      <c r="CI602" t="s">
        <v>2140</v>
      </c>
      <c r="CJ602" t="s">
        <v>2141</v>
      </c>
      <c r="CK602">
        <v>1019.7771834599999</v>
      </c>
      <c r="CL602">
        <v>19.1111111111111</v>
      </c>
      <c r="CM602">
        <v>0</v>
      </c>
      <c r="CN602">
        <v>83</v>
      </c>
      <c r="CO602">
        <v>251</v>
      </c>
      <c r="CP602">
        <v>2.7</v>
      </c>
      <c r="CQ602">
        <v>8.6999999999999993</v>
      </c>
      <c r="CR602">
        <v>2</v>
      </c>
      <c r="CS602">
        <v>1</v>
      </c>
      <c r="CT602" t="s">
        <v>1258</v>
      </c>
      <c r="CU602">
        <v>22</v>
      </c>
      <c r="CV602">
        <v>20</v>
      </c>
      <c r="CW602">
        <v>21</v>
      </c>
      <c r="CX602">
        <v>19</v>
      </c>
      <c r="CY602">
        <v>20</v>
      </c>
      <c r="CZ602">
        <v>18</v>
      </c>
      <c r="DA602" t="s">
        <v>27</v>
      </c>
      <c r="DB602" t="s">
        <v>27</v>
      </c>
    </row>
    <row r="603" spans="1:106">
      <c r="A603" t="s">
        <v>6</v>
      </c>
      <c r="B603" s="17">
        <v>80</v>
      </c>
      <c r="D603" s="3">
        <v>6</v>
      </c>
      <c r="BD603" s="39">
        <v>42613</v>
      </c>
      <c r="BE603" s="23">
        <v>0.38402777777777702</v>
      </c>
      <c r="BF603" s="10" t="str">
        <f t="shared" si="56"/>
        <v>31/08/2016 09:13</v>
      </c>
      <c r="BG603" s="35">
        <f t="shared" si="57"/>
        <v>42613.381944444445</v>
      </c>
      <c r="BH603" s="35">
        <f t="shared" si="58"/>
        <v>42613.375</v>
      </c>
      <c r="BI603" t="str">
        <f t="shared" si="59"/>
        <v>31/08/2016 09:10:00</v>
      </c>
      <c r="BJ603" s="40" t="str">
        <f t="shared" si="60"/>
        <v>31/08/2016 09:00:00</v>
      </c>
      <c r="BK603">
        <f>VLOOKUP($BI603, [1]TableView_704030_20160816_20160!$D$2:$M$5095,3,FALSE)</f>
        <v>1019.7771834599999</v>
      </c>
      <c r="BL603">
        <f>VLOOKUP($BI603, [1]TableView_704030_20160816_20160!$D$2:$M$5095,8,FALSE)</f>
        <v>19.1111111111111</v>
      </c>
      <c r="BM603">
        <f>VLOOKUP($BI603, [1]TableView_704030_20160816_20160!$D$2:$M$5095,10,FALSE)</f>
        <v>0</v>
      </c>
      <c r="BN603">
        <f>VLOOKUP($BI603, [1]TableView_704030_20160816_20160!$D$2:$M$5095,4,FALSE)</f>
        <v>83</v>
      </c>
      <c r="BO603">
        <f>VLOOKUP($BI603, [1]TableView_704030_20160816_20160!$D$2:$M$5095,6,FALSE)</f>
        <v>251</v>
      </c>
      <c r="BP603">
        <f>VLOOKUP($BI603, [1]TableView_704030_20160816_20160!$D$2:$M$5095,7,FALSE)</f>
        <v>2.7</v>
      </c>
      <c r="BQ603">
        <f>VLOOKUP($BI603, [1]TableView_704030_20160816_20160!$D$2:$M$5095,2,FALSE)</f>
        <v>8.6999999999999993</v>
      </c>
      <c r="BR603">
        <f>VLOOKUP($BJ603, [2]aacb8965d69cc6fd1cb3a5cae9e8ae7!$C$6:$F$853,4,FALSE)</f>
        <v>2</v>
      </c>
      <c r="BS603" s="15">
        <v>1</v>
      </c>
      <c r="BT603" t="str">
        <f t="shared" si="55"/>
        <v>31/08/2016 1</v>
      </c>
      <c r="BU603">
        <f>VLOOKUP($BT603, [3]Sheet1!$D$3:$T$89,4,FALSE)</f>
        <v>22</v>
      </c>
      <c r="BV603">
        <f>VLOOKUP($BT603, [3]Sheet1!$D$3:$T$89,5,FALSE)</f>
        <v>20</v>
      </c>
      <c r="BW603">
        <f>VLOOKUP($BT603, [3]Sheet1!$D$3:$T$89,8,FALSE)</f>
        <v>21</v>
      </c>
      <c r="BX603">
        <f>VLOOKUP($BT603, [3]Sheet1!$D$3:$T$89,9,FALSE)</f>
        <v>19</v>
      </c>
      <c r="BY603">
        <f>VLOOKUP($BT603, [3]Sheet1!$D$3:$T$89,12,FALSE)</f>
        <v>20</v>
      </c>
      <c r="BZ603">
        <f>VLOOKUP($BT603, [3]Sheet1!$D$3:$T$89,13,FALSE)</f>
        <v>18</v>
      </c>
      <c r="CA603" t="str">
        <f>VLOOKUP($BT603, [3]Sheet1!$D$3:$T$89,16,FALSE)</f>
        <v>N/A</v>
      </c>
      <c r="CB603" t="str">
        <f>VLOOKUP($BT603, [3]Sheet1!$D$3:$T$89,17,FALSE)</f>
        <v>N/A</v>
      </c>
      <c r="CD603" s="12">
        <v>42613</v>
      </c>
      <c r="CE603" s="2">
        <v>0.38402777777777702</v>
      </c>
      <c r="CF603" s="2" t="s">
        <v>2147</v>
      </c>
      <c r="CG603" s="2">
        <v>42613.381944444445</v>
      </c>
      <c r="CH603" s="2">
        <v>42613.375</v>
      </c>
      <c r="CI603" t="s">
        <v>2140</v>
      </c>
      <c r="CJ603" t="s">
        <v>2141</v>
      </c>
      <c r="CK603">
        <v>1019.7771834599999</v>
      </c>
      <c r="CL603">
        <v>19.1111111111111</v>
      </c>
      <c r="CM603">
        <v>0</v>
      </c>
      <c r="CN603">
        <v>83</v>
      </c>
      <c r="CO603">
        <v>251</v>
      </c>
      <c r="CP603">
        <v>2.7</v>
      </c>
      <c r="CQ603">
        <v>8.6999999999999993</v>
      </c>
      <c r="CR603">
        <v>2</v>
      </c>
      <c r="CS603">
        <v>1</v>
      </c>
      <c r="CT603" t="s">
        <v>1258</v>
      </c>
      <c r="CU603">
        <v>22</v>
      </c>
      <c r="CV603">
        <v>20</v>
      </c>
      <c r="CW603">
        <v>21</v>
      </c>
      <c r="CX603">
        <v>19</v>
      </c>
      <c r="CY603">
        <v>20</v>
      </c>
      <c r="CZ603">
        <v>18</v>
      </c>
      <c r="DA603" t="s">
        <v>27</v>
      </c>
      <c r="DB603" t="s">
        <v>27</v>
      </c>
    </row>
    <row r="604" spans="1:106">
      <c r="A604" t="s">
        <v>7</v>
      </c>
      <c r="B604" s="17" t="s">
        <v>1008</v>
      </c>
      <c r="D604" s="3">
        <v>7</v>
      </c>
      <c r="BD604" s="39">
        <v>42613</v>
      </c>
      <c r="BE604" s="23">
        <v>0.38472222222222202</v>
      </c>
      <c r="BF604" s="10" t="str">
        <f t="shared" si="56"/>
        <v>31/08/2016 09:14</v>
      </c>
      <c r="BG604" s="35">
        <f t="shared" si="57"/>
        <v>42613.381944444445</v>
      </c>
      <c r="BH604" s="35">
        <f t="shared" si="58"/>
        <v>42613.375</v>
      </c>
      <c r="BI604" t="str">
        <f t="shared" si="59"/>
        <v>31/08/2016 09:10:00</v>
      </c>
      <c r="BJ604" s="40" t="str">
        <f t="shared" si="60"/>
        <v>31/08/2016 09:00:00</v>
      </c>
      <c r="BK604">
        <f>VLOOKUP($BI604, [1]TableView_704030_20160816_20160!$D$2:$M$5095,3,FALSE)</f>
        <v>1019.7771834599999</v>
      </c>
      <c r="BL604">
        <f>VLOOKUP($BI604, [1]TableView_704030_20160816_20160!$D$2:$M$5095,8,FALSE)</f>
        <v>19.1111111111111</v>
      </c>
      <c r="BM604">
        <f>VLOOKUP($BI604, [1]TableView_704030_20160816_20160!$D$2:$M$5095,10,FALSE)</f>
        <v>0</v>
      </c>
      <c r="BN604">
        <f>VLOOKUP($BI604, [1]TableView_704030_20160816_20160!$D$2:$M$5095,4,FALSE)</f>
        <v>83</v>
      </c>
      <c r="BO604">
        <f>VLOOKUP($BI604, [1]TableView_704030_20160816_20160!$D$2:$M$5095,6,FALSE)</f>
        <v>251</v>
      </c>
      <c r="BP604">
        <f>VLOOKUP($BI604, [1]TableView_704030_20160816_20160!$D$2:$M$5095,7,FALSE)</f>
        <v>2.7</v>
      </c>
      <c r="BQ604">
        <f>VLOOKUP($BI604, [1]TableView_704030_20160816_20160!$D$2:$M$5095,2,FALSE)</f>
        <v>8.6999999999999993</v>
      </c>
      <c r="BR604">
        <f>VLOOKUP($BJ604, [2]aacb8965d69cc6fd1cb3a5cae9e8ae7!$C$6:$F$853,4,FALSE)</f>
        <v>2</v>
      </c>
      <c r="BS604" s="15">
        <v>1</v>
      </c>
      <c r="BT604" t="str">
        <f t="shared" si="55"/>
        <v>31/08/2016 1</v>
      </c>
      <c r="BU604">
        <f>VLOOKUP($BT604, [3]Sheet1!$D$3:$T$89,4,FALSE)</f>
        <v>22</v>
      </c>
      <c r="BV604">
        <f>VLOOKUP($BT604, [3]Sheet1!$D$3:$T$89,5,FALSE)</f>
        <v>20</v>
      </c>
      <c r="BW604">
        <f>VLOOKUP($BT604, [3]Sheet1!$D$3:$T$89,8,FALSE)</f>
        <v>21</v>
      </c>
      <c r="BX604">
        <f>VLOOKUP($BT604, [3]Sheet1!$D$3:$T$89,9,FALSE)</f>
        <v>19</v>
      </c>
      <c r="BY604">
        <f>VLOOKUP($BT604, [3]Sheet1!$D$3:$T$89,12,FALSE)</f>
        <v>20</v>
      </c>
      <c r="BZ604">
        <f>VLOOKUP($BT604, [3]Sheet1!$D$3:$T$89,13,FALSE)</f>
        <v>18</v>
      </c>
      <c r="CA604" t="str">
        <f>VLOOKUP($BT604, [3]Sheet1!$D$3:$T$89,16,FALSE)</f>
        <v>N/A</v>
      </c>
      <c r="CB604" t="str">
        <f>VLOOKUP($BT604, [3]Sheet1!$D$3:$T$89,17,FALSE)</f>
        <v>N/A</v>
      </c>
      <c r="CD604" s="12">
        <v>42613</v>
      </c>
      <c r="CE604" s="2">
        <v>0.38472222222222202</v>
      </c>
      <c r="CF604" s="2" t="s">
        <v>2148</v>
      </c>
      <c r="CG604" s="2">
        <v>42613.381944444445</v>
      </c>
      <c r="CH604" s="2">
        <v>42613.375</v>
      </c>
      <c r="CI604" t="s">
        <v>2140</v>
      </c>
      <c r="CJ604" t="s">
        <v>2141</v>
      </c>
      <c r="CK604">
        <v>1019.7771834599999</v>
      </c>
      <c r="CL604">
        <v>19.1111111111111</v>
      </c>
      <c r="CM604">
        <v>0</v>
      </c>
      <c r="CN604">
        <v>83</v>
      </c>
      <c r="CO604">
        <v>251</v>
      </c>
      <c r="CP604">
        <v>2.7</v>
      </c>
      <c r="CQ604">
        <v>8.6999999999999993</v>
      </c>
      <c r="CR604">
        <v>2</v>
      </c>
      <c r="CS604">
        <v>1</v>
      </c>
      <c r="CT604" t="s">
        <v>1258</v>
      </c>
      <c r="CU604">
        <v>22</v>
      </c>
      <c r="CV604">
        <v>20</v>
      </c>
      <c r="CW604">
        <v>21</v>
      </c>
      <c r="CX604">
        <v>19</v>
      </c>
      <c r="CY604">
        <v>20</v>
      </c>
      <c r="CZ604">
        <v>18</v>
      </c>
      <c r="DA604" t="s">
        <v>27</v>
      </c>
      <c r="DB604" t="s">
        <v>27</v>
      </c>
    </row>
    <row r="605" spans="1:106">
      <c r="D605" s="3">
        <v>8</v>
      </c>
      <c r="BD605" s="39">
        <v>42613</v>
      </c>
      <c r="BE605" s="23">
        <v>0.38541666666666602</v>
      </c>
      <c r="BF605" s="10" t="str">
        <f t="shared" si="56"/>
        <v>31/08/2016 09:15</v>
      </c>
      <c r="BG605" s="35">
        <f t="shared" si="57"/>
        <v>42613.388888888891</v>
      </c>
      <c r="BH605" s="35">
        <f t="shared" si="58"/>
        <v>42613.395833333336</v>
      </c>
      <c r="BI605" t="str">
        <f t="shared" si="59"/>
        <v>31/08/2016 09:20:00</v>
      </c>
      <c r="BJ605" s="40" t="str">
        <f t="shared" si="60"/>
        <v>31/08/2016 09:30:00</v>
      </c>
      <c r="BK605">
        <f>VLOOKUP($BI605, [1]TableView_704030_20160816_20160!$D$2:$M$5095,3,FALSE)</f>
        <v>1019.91263902</v>
      </c>
      <c r="BL605">
        <f>VLOOKUP($BI605, [1]TableView_704030_20160816_20160!$D$2:$M$5095,8,FALSE)</f>
        <v>19.1666666666667</v>
      </c>
      <c r="BM605">
        <f>VLOOKUP($BI605, [1]TableView_704030_20160816_20160!$D$2:$M$5095,10,FALSE)</f>
        <v>0</v>
      </c>
      <c r="BN605">
        <f>VLOOKUP($BI605, [1]TableView_704030_20160816_20160!$D$2:$M$5095,4,FALSE)</f>
        <v>82</v>
      </c>
      <c r="BO605">
        <f>VLOOKUP($BI605, [1]TableView_704030_20160816_20160!$D$2:$M$5095,6,FALSE)</f>
        <v>266</v>
      </c>
      <c r="BP605">
        <f>VLOOKUP($BI605, [1]TableView_704030_20160816_20160!$D$2:$M$5095,7,FALSE)</f>
        <v>3.2</v>
      </c>
      <c r="BQ605">
        <f>VLOOKUP($BI605, [1]TableView_704030_20160816_20160!$D$2:$M$5095,2,FALSE)</f>
        <v>8.6999999999999993</v>
      </c>
      <c r="BR605">
        <f>VLOOKUP($BJ605, [2]aacb8965d69cc6fd1cb3a5cae9e8ae7!$C$6:$F$853,4,FALSE)</f>
        <v>3.6</v>
      </c>
      <c r="BS605" s="15">
        <v>1</v>
      </c>
      <c r="BT605" t="str">
        <f t="shared" si="55"/>
        <v>31/08/2016 1</v>
      </c>
      <c r="BU605">
        <f>VLOOKUP($BT605, [3]Sheet1!$D$3:$T$89,4,FALSE)</f>
        <v>22</v>
      </c>
      <c r="BV605">
        <f>VLOOKUP($BT605, [3]Sheet1!$D$3:$T$89,5,FALSE)</f>
        <v>20</v>
      </c>
      <c r="BW605">
        <f>VLOOKUP($BT605, [3]Sheet1!$D$3:$T$89,8,FALSE)</f>
        <v>21</v>
      </c>
      <c r="BX605">
        <f>VLOOKUP($BT605, [3]Sheet1!$D$3:$T$89,9,FALSE)</f>
        <v>19</v>
      </c>
      <c r="BY605">
        <f>VLOOKUP($BT605, [3]Sheet1!$D$3:$T$89,12,FALSE)</f>
        <v>20</v>
      </c>
      <c r="BZ605">
        <f>VLOOKUP($BT605, [3]Sheet1!$D$3:$T$89,13,FALSE)</f>
        <v>18</v>
      </c>
      <c r="CA605" t="str">
        <f>VLOOKUP($BT605, [3]Sheet1!$D$3:$T$89,16,FALSE)</f>
        <v>N/A</v>
      </c>
      <c r="CB605" t="str">
        <f>VLOOKUP($BT605, [3]Sheet1!$D$3:$T$89,17,FALSE)</f>
        <v>N/A</v>
      </c>
      <c r="CD605" s="12">
        <v>42613</v>
      </c>
      <c r="CE605" s="2">
        <v>0.38541666666666602</v>
      </c>
      <c r="CF605" s="2" t="s">
        <v>2149</v>
      </c>
      <c r="CG605" s="2">
        <v>42613.388888888891</v>
      </c>
      <c r="CH605" s="2">
        <v>42613.395833333336</v>
      </c>
      <c r="CI605" t="s">
        <v>2150</v>
      </c>
      <c r="CJ605" t="s">
        <v>2151</v>
      </c>
      <c r="CK605">
        <v>1019.91263902</v>
      </c>
      <c r="CL605">
        <v>19.1666666666667</v>
      </c>
      <c r="CM605">
        <v>0</v>
      </c>
      <c r="CN605">
        <v>82</v>
      </c>
      <c r="CO605">
        <v>266</v>
      </c>
      <c r="CP605">
        <v>3.2</v>
      </c>
      <c r="CQ605">
        <v>8.6999999999999993</v>
      </c>
      <c r="CR605">
        <v>3.6</v>
      </c>
      <c r="CS605">
        <v>1</v>
      </c>
      <c r="CT605" t="s">
        <v>1258</v>
      </c>
      <c r="CU605">
        <v>22</v>
      </c>
      <c r="CV605">
        <v>20</v>
      </c>
      <c r="CW605">
        <v>21</v>
      </c>
      <c r="CX605">
        <v>19</v>
      </c>
      <c r="CY605">
        <v>20</v>
      </c>
      <c r="CZ605">
        <v>18</v>
      </c>
      <c r="DA605" t="s">
        <v>27</v>
      </c>
      <c r="DB605" t="s">
        <v>27</v>
      </c>
    </row>
    <row r="606" spans="1:106">
      <c r="D606" s="3">
        <v>9</v>
      </c>
      <c r="BD606" s="39">
        <v>42613</v>
      </c>
      <c r="BE606" s="23">
        <v>0.38611111111111102</v>
      </c>
      <c r="BF606" s="10" t="str">
        <f t="shared" si="56"/>
        <v>31/08/2016 09:16</v>
      </c>
      <c r="BG606" s="35">
        <f t="shared" si="57"/>
        <v>42613.388888888891</v>
      </c>
      <c r="BH606" s="35">
        <f t="shared" si="58"/>
        <v>42613.395833333336</v>
      </c>
      <c r="BI606" t="str">
        <f t="shared" si="59"/>
        <v>31/08/2016 09:20:00</v>
      </c>
      <c r="BJ606" s="40" t="str">
        <f t="shared" si="60"/>
        <v>31/08/2016 09:30:00</v>
      </c>
      <c r="BK606">
        <f>VLOOKUP($BI606, [1]TableView_704030_20160816_20160!$D$2:$M$5095,3,FALSE)</f>
        <v>1019.91263902</v>
      </c>
      <c r="BL606">
        <f>VLOOKUP($BI606, [1]TableView_704030_20160816_20160!$D$2:$M$5095,8,FALSE)</f>
        <v>19.1666666666667</v>
      </c>
      <c r="BM606">
        <f>VLOOKUP($BI606, [1]TableView_704030_20160816_20160!$D$2:$M$5095,10,FALSE)</f>
        <v>0</v>
      </c>
      <c r="BN606">
        <f>VLOOKUP($BI606, [1]TableView_704030_20160816_20160!$D$2:$M$5095,4,FALSE)</f>
        <v>82</v>
      </c>
      <c r="BO606">
        <f>VLOOKUP($BI606, [1]TableView_704030_20160816_20160!$D$2:$M$5095,6,FALSE)</f>
        <v>266</v>
      </c>
      <c r="BP606">
        <f>VLOOKUP($BI606, [1]TableView_704030_20160816_20160!$D$2:$M$5095,7,FALSE)</f>
        <v>3.2</v>
      </c>
      <c r="BQ606">
        <f>VLOOKUP($BI606, [1]TableView_704030_20160816_20160!$D$2:$M$5095,2,FALSE)</f>
        <v>8.6999999999999993</v>
      </c>
      <c r="BR606">
        <f>VLOOKUP($BJ606, [2]aacb8965d69cc6fd1cb3a5cae9e8ae7!$C$6:$F$853,4,FALSE)</f>
        <v>3.6</v>
      </c>
      <c r="BS606" s="15">
        <v>1</v>
      </c>
      <c r="BT606" t="str">
        <f t="shared" si="55"/>
        <v>31/08/2016 1</v>
      </c>
      <c r="BU606">
        <f>VLOOKUP($BT606, [3]Sheet1!$D$3:$T$89,4,FALSE)</f>
        <v>22</v>
      </c>
      <c r="BV606">
        <f>VLOOKUP($BT606, [3]Sheet1!$D$3:$T$89,5,FALSE)</f>
        <v>20</v>
      </c>
      <c r="BW606">
        <f>VLOOKUP($BT606, [3]Sheet1!$D$3:$T$89,8,FALSE)</f>
        <v>21</v>
      </c>
      <c r="BX606">
        <f>VLOOKUP($BT606, [3]Sheet1!$D$3:$T$89,9,FALSE)</f>
        <v>19</v>
      </c>
      <c r="BY606">
        <f>VLOOKUP($BT606, [3]Sheet1!$D$3:$T$89,12,FALSE)</f>
        <v>20</v>
      </c>
      <c r="BZ606">
        <f>VLOOKUP($BT606, [3]Sheet1!$D$3:$T$89,13,FALSE)</f>
        <v>18</v>
      </c>
      <c r="CA606" t="str">
        <f>VLOOKUP($BT606, [3]Sheet1!$D$3:$T$89,16,FALSE)</f>
        <v>N/A</v>
      </c>
      <c r="CB606" t="str">
        <f>VLOOKUP($BT606, [3]Sheet1!$D$3:$T$89,17,FALSE)</f>
        <v>N/A</v>
      </c>
      <c r="CD606" s="12">
        <v>42613</v>
      </c>
      <c r="CE606" s="2">
        <v>0.38611111111111102</v>
      </c>
      <c r="CF606" s="2" t="s">
        <v>2152</v>
      </c>
      <c r="CG606" s="2">
        <v>42613.388888888891</v>
      </c>
      <c r="CH606" s="2">
        <v>42613.395833333336</v>
      </c>
      <c r="CI606" t="s">
        <v>2150</v>
      </c>
      <c r="CJ606" t="s">
        <v>2151</v>
      </c>
      <c r="CK606">
        <v>1019.91263902</v>
      </c>
      <c r="CL606">
        <v>19.1666666666667</v>
      </c>
      <c r="CM606">
        <v>0</v>
      </c>
      <c r="CN606">
        <v>82</v>
      </c>
      <c r="CO606">
        <v>266</v>
      </c>
      <c r="CP606">
        <v>3.2</v>
      </c>
      <c r="CQ606">
        <v>8.6999999999999993</v>
      </c>
      <c r="CR606">
        <v>3.6</v>
      </c>
      <c r="CS606">
        <v>1</v>
      </c>
      <c r="CT606" t="s">
        <v>1258</v>
      </c>
      <c r="CU606">
        <v>22</v>
      </c>
      <c r="CV606">
        <v>20</v>
      </c>
      <c r="CW606">
        <v>21</v>
      </c>
      <c r="CX606">
        <v>19</v>
      </c>
      <c r="CY606">
        <v>20</v>
      </c>
      <c r="CZ606">
        <v>18</v>
      </c>
      <c r="DA606" t="s">
        <v>27</v>
      </c>
      <c r="DB606" t="s">
        <v>27</v>
      </c>
    </row>
    <row r="607" spans="1:106">
      <c r="D607" s="3">
        <v>10</v>
      </c>
      <c r="E607" s="1">
        <v>1</v>
      </c>
      <c r="F607">
        <v>9</v>
      </c>
      <c r="G607" t="s">
        <v>52</v>
      </c>
      <c r="BD607" s="39">
        <v>42613</v>
      </c>
      <c r="BE607" s="23">
        <v>0.38680555555555501</v>
      </c>
      <c r="BF607" s="10" t="str">
        <f t="shared" si="56"/>
        <v>31/08/2016 09:17</v>
      </c>
      <c r="BG607" s="35">
        <f t="shared" si="57"/>
        <v>42613.388888888891</v>
      </c>
      <c r="BH607" s="35">
        <f t="shared" si="58"/>
        <v>42613.395833333336</v>
      </c>
      <c r="BI607" t="str">
        <f t="shared" si="59"/>
        <v>31/08/2016 09:20:00</v>
      </c>
      <c r="BJ607" s="40" t="str">
        <f t="shared" si="60"/>
        <v>31/08/2016 09:30:00</v>
      </c>
      <c r="BK607">
        <f>VLOOKUP($BI607, [1]TableView_704030_20160816_20160!$D$2:$M$5095,3,FALSE)</f>
        <v>1019.91263902</v>
      </c>
      <c r="BL607">
        <f>VLOOKUP($BI607, [1]TableView_704030_20160816_20160!$D$2:$M$5095,8,FALSE)</f>
        <v>19.1666666666667</v>
      </c>
      <c r="BM607">
        <f>VLOOKUP($BI607, [1]TableView_704030_20160816_20160!$D$2:$M$5095,10,FALSE)</f>
        <v>0</v>
      </c>
      <c r="BN607">
        <f>VLOOKUP($BI607, [1]TableView_704030_20160816_20160!$D$2:$M$5095,4,FALSE)</f>
        <v>82</v>
      </c>
      <c r="BO607">
        <f>VLOOKUP($BI607, [1]TableView_704030_20160816_20160!$D$2:$M$5095,6,FALSE)</f>
        <v>266</v>
      </c>
      <c r="BP607">
        <f>VLOOKUP($BI607, [1]TableView_704030_20160816_20160!$D$2:$M$5095,7,FALSE)</f>
        <v>3.2</v>
      </c>
      <c r="BQ607">
        <f>VLOOKUP($BI607, [1]TableView_704030_20160816_20160!$D$2:$M$5095,2,FALSE)</f>
        <v>8.6999999999999993</v>
      </c>
      <c r="BR607">
        <f>VLOOKUP($BJ607, [2]aacb8965d69cc6fd1cb3a5cae9e8ae7!$C$6:$F$853,4,FALSE)</f>
        <v>3.6</v>
      </c>
      <c r="BS607" s="15">
        <v>1</v>
      </c>
      <c r="BT607" t="str">
        <f t="shared" si="55"/>
        <v>31/08/2016 1</v>
      </c>
      <c r="BU607">
        <f>VLOOKUP($BT607, [3]Sheet1!$D$3:$T$89,4,FALSE)</f>
        <v>22</v>
      </c>
      <c r="BV607">
        <f>VLOOKUP($BT607, [3]Sheet1!$D$3:$T$89,5,FALSE)</f>
        <v>20</v>
      </c>
      <c r="BW607">
        <f>VLOOKUP($BT607, [3]Sheet1!$D$3:$T$89,8,FALSE)</f>
        <v>21</v>
      </c>
      <c r="BX607">
        <f>VLOOKUP($BT607, [3]Sheet1!$D$3:$T$89,9,FALSE)</f>
        <v>19</v>
      </c>
      <c r="BY607">
        <f>VLOOKUP($BT607, [3]Sheet1!$D$3:$T$89,12,FALSE)</f>
        <v>20</v>
      </c>
      <c r="BZ607">
        <f>VLOOKUP($BT607, [3]Sheet1!$D$3:$T$89,13,FALSE)</f>
        <v>18</v>
      </c>
      <c r="CA607" t="str">
        <f>VLOOKUP($BT607, [3]Sheet1!$D$3:$T$89,16,FALSE)</f>
        <v>N/A</v>
      </c>
      <c r="CB607" t="str">
        <f>VLOOKUP($BT607, [3]Sheet1!$D$3:$T$89,17,FALSE)</f>
        <v>N/A</v>
      </c>
      <c r="CD607" s="12">
        <v>42613</v>
      </c>
      <c r="CE607" s="2">
        <v>0.38680555555555501</v>
      </c>
      <c r="CF607" s="2" t="s">
        <v>2153</v>
      </c>
      <c r="CG607" s="2">
        <v>42613.388888888891</v>
      </c>
      <c r="CH607" s="2">
        <v>42613.395833333336</v>
      </c>
      <c r="CI607" t="s">
        <v>2150</v>
      </c>
      <c r="CJ607" t="s">
        <v>2151</v>
      </c>
      <c r="CK607">
        <v>1019.91263902</v>
      </c>
      <c r="CL607">
        <v>19.1666666666667</v>
      </c>
      <c r="CM607">
        <v>0</v>
      </c>
      <c r="CN607">
        <v>82</v>
      </c>
      <c r="CO607">
        <v>266</v>
      </c>
      <c r="CP607">
        <v>3.2</v>
      </c>
      <c r="CQ607">
        <v>8.6999999999999993</v>
      </c>
      <c r="CR607">
        <v>3.6</v>
      </c>
      <c r="CS607">
        <v>1</v>
      </c>
      <c r="CT607" t="s">
        <v>1258</v>
      </c>
      <c r="CU607">
        <v>22</v>
      </c>
      <c r="CV607">
        <v>20</v>
      </c>
      <c r="CW607">
        <v>21</v>
      </c>
      <c r="CX607">
        <v>19</v>
      </c>
      <c r="CY607">
        <v>20</v>
      </c>
      <c r="CZ607">
        <v>18</v>
      </c>
      <c r="DA607" t="s">
        <v>27</v>
      </c>
      <c r="DB607" t="s">
        <v>27</v>
      </c>
    </row>
    <row r="608" spans="1:106">
      <c r="D608" s="3">
        <v>11</v>
      </c>
      <c r="BD608" s="39">
        <v>42613</v>
      </c>
      <c r="BE608" s="23">
        <v>0.38749999999999901</v>
      </c>
      <c r="BF608" s="10" t="str">
        <f t="shared" si="56"/>
        <v>31/08/2016 09:18</v>
      </c>
      <c r="BG608" s="35">
        <f t="shared" si="57"/>
        <v>42613.388888888891</v>
      </c>
      <c r="BH608" s="35">
        <f t="shared" si="58"/>
        <v>42613.395833333336</v>
      </c>
      <c r="BI608" t="str">
        <f t="shared" si="59"/>
        <v>31/08/2016 09:20:00</v>
      </c>
      <c r="BJ608" s="40" t="str">
        <f t="shared" si="60"/>
        <v>31/08/2016 09:30:00</v>
      </c>
      <c r="BK608">
        <f>VLOOKUP($BI608, [1]TableView_704030_20160816_20160!$D$2:$M$5095,3,FALSE)</f>
        <v>1019.91263902</v>
      </c>
      <c r="BL608">
        <f>VLOOKUP($BI608, [1]TableView_704030_20160816_20160!$D$2:$M$5095,8,FALSE)</f>
        <v>19.1666666666667</v>
      </c>
      <c r="BM608">
        <f>VLOOKUP($BI608, [1]TableView_704030_20160816_20160!$D$2:$M$5095,10,FALSE)</f>
        <v>0</v>
      </c>
      <c r="BN608">
        <f>VLOOKUP($BI608, [1]TableView_704030_20160816_20160!$D$2:$M$5095,4,FALSE)</f>
        <v>82</v>
      </c>
      <c r="BO608">
        <f>VLOOKUP($BI608, [1]TableView_704030_20160816_20160!$D$2:$M$5095,6,FALSE)</f>
        <v>266</v>
      </c>
      <c r="BP608">
        <f>VLOOKUP($BI608, [1]TableView_704030_20160816_20160!$D$2:$M$5095,7,FALSE)</f>
        <v>3.2</v>
      </c>
      <c r="BQ608">
        <f>VLOOKUP($BI608, [1]TableView_704030_20160816_20160!$D$2:$M$5095,2,FALSE)</f>
        <v>8.6999999999999993</v>
      </c>
      <c r="BR608">
        <f>VLOOKUP($BJ608, [2]aacb8965d69cc6fd1cb3a5cae9e8ae7!$C$6:$F$853,4,FALSE)</f>
        <v>3.6</v>
      </c>
      <c r="BS608" s="15">
        <v>1</v>
      </c>
      <c r="BT608" t="str">
        <f t="shared" si="55"/>
        <v>31/08/2016 1</v>
      </c>
      <c r="BU608">
        <f>VLOOKUP($BT608, [3]Sheet1!$D$3:$T$89,4,FALSE)</f>
        <v>22</v>
      </c>
      <c r="BV608">
        <f>VLOOKUP($BT608, [3]Sheet1!$D$3:$T$89,5,FALSE)</f>
        <v>20</v>
      </c>
      <c r="BW608">
        <f>VLOOKUP($BT608, [3]Sheet1!$D$3:$T$89,8,FALSE)</f>
        <v>21</v>
      </c>
      <c r="BX608">
        <f>VLOOKUP($BT608, [3]Sheet1!$D$3:$T$89,9,FALSE)</f>
        <v>19</v>
      </c>
      <c r="BY608">
        <f>VLOOKUP($BT608, [3]Sheet1!$D$3:$T$89,12,FALSE)</f>
        <v>20</v>
      </c>
      <c r="BZ608">
        <f>VLOOKUP($BT608, [3]Sheet1!$D$3:$T$89,13,FALSE)</f>
        <v>18</v>
      </c>
      <c r="CA608" t="str">
        <f>VLOOKUP($BT608, [3]Sheet1!$D$3:$T$89,16,FALSE)</f>
        <v>N/A</v>
      </c>
      <c r="CB608" t="str">
        <f>VLOOKUP($BT608, [3]Sheet1!$D$3:$T$89,17,FALSE)</f>
        <v>N/A</v>
      </c>
      <c r="CD608" s="12">
        <v>42613</v>
      </c>
      <c r="CE608" s="2">
        <v>0.38749999999999901</v>
      </c>
      <c r="CF608" s="2" t="s">
        <v>2154</v>
      </c>
      <c r="CG608" s="2">
        <v>42613.388888888891</v>
      </c>
      <c r="CH608" s="2">
        <v>42613.395833333336</v>
      </c>
      <c r="CI608" t="s">
        <v>2150</v>
      </c>
      <c r="CJ608" t="s">
        <v>2151</v>
      </c>
      <c r="CK608">
        <v>1019.91263902</v>
      </c>
      <c r="CL608">
        <v>19.1666666666667</v>
      </c>
      <c r="CM608">
        <v>0</v>
      </c>
      <c r="CN608">
        <v>82</v>
      </c>
      <c r="CO608">
        <v>266</v>
      </c>
      <c r="CP608">
        <v>3.2</v>
      </c>
      <c r="CQ608">
        <v>8.6999999999999993</v>
      </c>
      <c r="CR608">
        <v>3.6</v>
      </c>
      <c r="CS608">
        <v>1</v>
      </c>
      <c r="CT608" t="s">
        <v>1258</v>
      </c>
      <c r="CU608">
        <v>22</v>
      </c>
      <c r="CV608">
        <v>20</v>
      </c>
      <c r="CW608">
        <v>21</v>
      </c>
      <c r="CX608">
        <v>19</v>
      </c>
      <c r="CY608">
        <v>20</v>
      </c>
      <c r="CZ608">
        <v>18</v>
      </c>
      <c r="DA608" t="s">
        <v>27</v>
      </c>
      <c r="DB608" t="s">
        <v>27</v>
      </c>
    </row>
    <row r="609" spans="4:106">
      <c r="D609" s="3">
        <v>12</v>
      </c>
      <c r="BD609" s="39">
        <v>42613</v>
      </c>
      <c r="BE609" s="23">
        <v>0.38819444444444401</v>
      </c>
      <c r="BF609" s="10" t="str">
        <f t="shared" si="56"/>
        <v>31/08/2016 09:19</v>
      </c>
      <c r="BG609" s="35">
        <f t="shared" si="57"/>
        <v>42613.388888888891</v>
      </c>
      <c r="BH609" s="35">
        <f t="shared" si="58"/>
        <v>42613.395833333336</v>
      </c>
      <c r="BI609" t="str">
        <f t="shared" si="59"/>
        <v>31/08/2016 09:20:00</v>
      </c>
      <c r="BJ609" s="40" t="str">
        <f t="shared" si="60"/>
        <v>31/08/2016 09:30:00</v>
      </c>
      <c r="BK609">
        <f>VLOOKUP($BI609, [1]TableView_704030_20160816_20160!$D$2:$M$5095,3,FALSE)</f>
        <v>1019.91263902</v>
      </c>
      <c r="BL609">
        <f>VLOOKUP($BI609, [1]TableView_704030_20160816_20160!$D$2:$M$5095,8,FALSE)</f>
        <v>19.1666666666667</v>
      </c>
      <c r="BM609">
        <f>VLOOKUP($BI609, [1]TableView_704030_20160816_20160!$D$2:$M$5095,10,FALSE)</f>
        <v>0</v>
      </c>
      <c r="BN609">
        <f>VLOOKUP($BI609, [1]TableView_704030_20160816_20160!$D$2:$M$5095,4,FALSE)</f>
        <v>82</v>
      </c>
      <c r="BO609">
        <f>VLOOKUP($BI609, [1]TableView_704030_20160816_20160!$D$2:$M$5095,6,FALSE)</f>
        <v>266</v>
      </c>
      <c r="BP609">
        <f>VLOOKUP($BI609, [1]TableView_704030_20160816_20160!$D$2:$M$5095,7,FALSE)</f>
        <v>3.2</v>
      </c>
      <c r="BQ609">
        <f>VLOOKUP($BI609, [1]TableView_704030_20160816_20160!$D$2:$M$5095,2,FALSE)</f>
        <v>8.6999999999999993</v>
      </c>
      <c r="BR609">
        <f>VLOOKUP($BJ609, [2]aacb8965d69cc6fd1cb3a5cae9e8ae7!$C$6:$F$853,4,FALSE)</f>
        <v>3.6</v>
      </c>
      <c r="BS609" s="15">
        <v>1</v>
      </c>
      <c r="BT609" t="str">
        <f t="shared" si="55"/>
        <v>31/08/2016 1</v>
      </c>
      <c r="BU609">
        <f>VLOOKUP($BT609, [3]Sheet1!$D$3:$T$89,4,FALSE)</f>
        <v>22</v>
      </c>
      <c r="BV609">
        <f>VLOOKUP($BT609, [3]Sheet1!$D$3:$T$89,5,FALSE)</f>
        <v>20</v>
      </c>
      <c r="BW609">
        <f>VLOOKUP($BT609, [3]Sheet1!$D$3:$T$89,8,FALSE)</f>
        <v>21</v>
      </c>
      <c r="BX609">
        <f>VLOOKUP($BT609, [3]Sheet1!$D$3:$T$89,9,FALSE)</f>
        <v>19</v>
      </c>
      <c r="BY609">
        <f>VLOOKUP($BT609, [3]Sheet1!$D$3:$T$89,12,FALSE)</f>
        <v>20</v>
      </c>
      <c r="BZ609">
        <f>VLOOKUP($BT609, [3]Sheet1!$D$3:$T$89,13,FALSE)</f>
        <v>18</v>
      </c>
      <c r="CA609" t="str">
        <f>VLOOKUP($BT609, [3]Sheet1!$D$3:$T$89,16,FALSE)</f>
        <v>N/A</v>
      </c>
      <c r="CB609" t="str">
        <f>VLOOKUP($BT609, [3]Sheet1!$D$3:$T$89,17,FALSE)</f>
        <v>N/A</v>
      </c>
      <c r="CD609" s="12">
        <v>42613</v>
      </c>
      <c r="CE609" s="2">
        <v>0.38819444444444401</v>
      </c>
      <c r="CF609" s="2" t="s">
        <v>2155</v>
      </c>
      <c r="CG609" s="2">
        <v>42613.388888888891</v>
      </c>
      <c r="CH609" s="2">
        <v>42613.395833333336</v>
      </c>
      <c r="CI609" t="s">
        <v>2150</v>
      </c>
      <c r="CJ609" t="s">
        <v>2151</v>
      </c>
      <c r="CK609">
        <v>1019.91263902</v>
      </c>
      <c r="CL609">
        <v>19.1666666666667</v>
      </c>
      <c r="CM609">
        <v>0</v>
      </c>
      <c r="CN609">
        <v>82</v>
      </c>
      <c r="CO609">
        <v>266</v>
      </c>
      <c r="CP609">
        <v>3.2</v>
      </c>
      <c r="CQ609">
        <v>8.6999999999999993</v>
      </c>
      <c r="CR609">
        <v>3.6</v>
      </c>
      <c r="CS609">
        <v>1</v>
      </c>
      <c r="CT609" t="s">
        <v>1258</v>
      </c>
      <c r="CU609">
        <v>22</v>
      </c>
      <c r="CV609">
        <v>20</v>
      </c>
      <c r="CW609">
        <v>21</v>
      </c>
      <c r="CX609">
        <v>19</v>
      </c>
      <c r="CY609">
        <v>20</v>
      </c>
      <c r="CZ609">
        <v>18</v>
      </c>
      <c r="DA609" t="s">
        <v>27</v>
      </c>
      <c r="DB609" t="s">
        <v>27</v>
      </c>
    </row>
    <row r="610" spans="4:106">
      <c r="D610" s="3">
        <v>13</v>
      </c>
      <c r="BD610" s="39">
        <v>42613</v>
      </c>
      <c r="BE610" s="23">
        <v>0.38888888888888801</v>
      </c>
      <c r="BF610" s="10" t="str">
        <f t="shared" si="56"/>
        <v>31/08/2016 09:20</v>
      </c>
      <c r="BG610" s="35">
        <f t="shared" si="57"/>
        <v>42613.388888888891</v>
      </c>
      <c r="BH610" s="35">
        <f t="shared" si="58"/>
        <v>42613.395833333336</v>
      </c>
      <c r="BI610" t="str">
        <f t="shared" si="59"/>
        <v>31/08/2016 09:20:00</v>
      </c>
      <c r="BJ610" s="40" t="str">
        <f t="shared" si="60"/>
        <v>31/08/2016 09:30:00</v>
      </c>
      <c r="BK610">
        <f>VLOOKUP($BI610, [1]TableView_704030_20160816_20160!$D$2:$M$5095,3,FALSE)</f>
        <v>1019.91263902</v>
      </c>
      <c r="BL610">
        <f>VLOOKUP($BI610, [1]TableView_704030_20160816_20160!$D$2:$M$5095,8,FALSE)</f>
        <v>19.1666666666667</v>
      </c>
      <c r="BM610">
        <f>VLOOKUP($BI610, [1]TableView_704030_20160816_20160!$D$2:$M$5095,10,FALSE)</f>
        <v>0</v>
      </c>
      <c r="BN610">
        <f>VLOOKUP($BI610, [1]TableView_704030_20160816_20160!$D$2:$M$5095,4,FALSE)</f>
        <v>82</v>
      </c>
      <c r="BO610">
        <f>VLOOKUP($BI610, [1]TableView_704030_20160816_20160!$D$2:$M$5095,6,FALSE)</f>
        <v>266</v>
      </c>
      <c r="BP610">
        <f>VLOOKUP($BI610, [1]TableView_704030_20160816_20160!$D$2:$M$5095,7,FALSE)</f>
        <v>3.2</v>
      </c>
      <c r="BQ610">
        <f>VLOOKUP($BI610, [1]TableView_704030_20160816_20160!$D$2:$M$5095,2,FALSE)</f>
        <v>8.6999999999999993</v>
      </c>
      <c r="BR610">
        <f>VLOOKUP($BJ610, [2]aacb8965d69cc6fd1cb3a5cae9e8ae7!$C$6:$F$853,4,FALSE)</f>
        <v>3.6</v>
      </c>
      <c r="BS610" s="15">
        <v>1</v>
      </c>
      <c r="BT610" t="str">
        <f t="shared" si="55"/>
        <v>31/08/2016 1</v>
      </c>
      <c r="BU610">
        <f>VLOOKUP($BT610, [3]Sheet1!$D$3:$T$89,4,FALSE)</f>
        <v>22</v>
      </c>
      <c r="BV610">
        <f>VLOOKUP($BT610, [3]Sheet1!$D$3:$T$89,5,FALSE)</f>
        <v>20</v>
      </c>
      <c r="BW610">
        <f>VLOOKUP($BT610, [3]Sheet1!$D$3:$T$89,8,FALSE)</f>
        <v>21</v>
      </c>
      <c r="BX610">
        <f>VLOOKUP($BT610, [3]Sheet1!$D$3:$T$89,9,FALSE)</f>
        <v>19</v>
      </c>
      <c r="BY610">
        <f>VLOOKUP($BT610, [3]Sheet1!$D$3:$T$89,12,FALSE)</f>
        <v>20</v>
      </c>
      <c r="BZ610">
        <f>VLOOKUP($BT610, [3]Sheet1!$D$3:$T$89,13,FALSE)</f>
        <v>18</v>
      </c>
      <c r="CA610" t="str">
        <f>VLOOKUP($BT610, [3]Sheet1!$D$3:$T$89,16,FALSE)</f>
        <v>N/A</v>
      </c>
      <c r="CB610" t="str">
        <f>VLOOKUP($BT610, [3]Sheet1!$D$3:$T$89,17,FALSE)</f>
        <v>N/A</v>
      </c>
      <c r="CD610" s="12">
        <v>42613</v>
      </c>
      <c r="CE610" s="2">
        <v>0.38888888888888801</v>
      </c>
      <c r="CF610" s="2" t="s">
        <v>2156</v>
      </c>
      <c r="CG610" s="2">
        <v>42613.388888888891</v>
      </c>
      <c r="CH610" s="2">
        <v>42613.395833333336</v>
      </c>
      <c r="CI610" t="s">
        <v>2150</v>
      </c>
      <c r="CJ610" t="s">
        <v>2151</v>
      </c>
      <c r="CK610">
        <v>1019.91263902</v>
      </c>
      <c r="CL610">
        <v>19.1666666666667</v>
      </c>
      <c r="CM610">
        <v>0</v>
      </c>
      <c r="CN610">
        <v>82</v>
      </c>
      <c r="CO610">
        <v>266</v>
      </c>
      <c r="CP610">
        <v>3.2</v>
      </c>
      <c r="CQ610">
        <v>8.6999999999999993</v>
      </c>
      <c r="CR610">
        <v>3.6</v>
      </c>
      <c r="CS610">
        <v>1</v>
      </c>
      <c r="CT610" t="s">
        <v>1258</v>
      </c>
      <c r="CU610">
        <v>22</v>
      </c>
      <c r="CV610">
        <v>20</v>
      </c>
      <c r="CW610">
        <v>21</v>
      </c>
      <c r="CX610">
        <v>19</v>
      </c>
      <c r="CY610">
        <v>20</v>
      </c>
      <c r="CZ610">
        <v>18</v>
      </c>
      <c r="DA610" t="s">
        <v>27</v>
      </c>
      <c r="DB610" t="s">
        <v>27</v>
      </c>
    </row>
    <row r="611" spans="4:106">
      <c r="D611" s="3">
        <v>14</v>
      </c>
      <c r="BD611" s="39">
        <v>42613</v>
      </c>
      <c r="BE611" s="23">
        <v>0.389583333333333</v>
      </c>
      <c r="BF611" s="10" t="str">
        <f t="shared" si="56"/>
        <v>31/08/2016 09:21</v>
      </c>
      <c r="BG611" s="35">
        <f t="shared" si="57"/>
        <v>42613.388888888891</v>
      </c>
      <c r="BH611" s="35">
        <f t="shared" si="58"/>
        <v>42613.395833333336</v>
      </c>
      <c r="BI611" t="str">
        <f t="shared" si="59"/>
        <v>31/08/2016 09:20:00</v>
      </c>
      <c r="BJ611" s="40" t="str">
        <f t="shared" si="60"/>
        <v>31/08/2016 09:30:00</v>
      </c>
      <c r="BK611">
        <f>VLOOKUP($BI611, [1]TableView_704030_20160816_20160!$D$2:$M$5095,3,FALSE)</f>
        <v>1019.91263902</v>
      </c>
      <c r="BL611">
        <f>VLOOKUP($BI611, [1]TableView_704030_20160816_20160!$D$2:$M$5095,8,FALSE)</f>
        <v>19.1666666666667</v>
      </c>
      <c r="BM611">
        <f>VLOOKUP($BI611, [1]TableView_704030_20160816_20160!$D$2:$M$5095,10,FALSE)</f>
        <v>0</v>
      </c>
      <c r="BN611">
        <f>VLOOKUP($BI611, [1]TableView_704030_20160816_20160!$D$2:$M$5095,4,FALSE)</f>
        <v>82</v>
      </c>
      <c r="BO611">
        <f>VLOOKUP($BI611, [1]TableView_704030_20160816_20160!$D$2:$M$5095,6,FALSE)</f>
        <v>266</v>
      </c>
      <c r="BP611">
        <f>VLOOKUP($BI611, [1]TableView_704030_20160816_20160!$D$2:$M$5095,7,FALSE)</f>
        <v>3.2</v>
      </c>
      <c r="BQ611">
        <f>VLOOKUP($BI611, [1]TableView_704030_20160816_20160!$D$2:$M$5095,2,FALSE)</f>
        <v>8.6999999999999993</v>
      </c>
      <c r="BR611">
        <f>VLOOKUP($BJ611, [2]aacb8965d69cc6fd1cb3a5cae9e8ae7!$C$6:$F$853,4,FALSE)</f>
        <v>3.6</v>
      </c>
      <c r="BS611" s="15">
        <v>1</v>
      </c>
      <c r="BT611" t="str">
        <f t="shared" si="55"/>
        <v>31/08/2016 1</v>
      </c>
      <c r="BU611">
        <f>VLOOKUP($BT611, [3]Sheet1!$D$3:$T$89,4,FALSE)</f>
        <v>22</v>
      </c>
      <c r="BV611">
        <f>VLOOKUP($BT611, [3]Sheet1!$D$3:$T$89,5,FALSE)</f>
        <v>20</v>
      </c>
      <c r="BW611">
        <f>VLOOKUP($BT611, [3]Sheet1!$D$3:$T$89,8,FALSE)</f>
        <v>21</v>
      </c>
      <c r="BX611">
        <f>VLOOKUP($BT611, [3]Sheet1!$D$3:$T$89,9,FALSE)</f>
        <v>19</v>
      </c>
      <c r="BY611">
        <f>VLOOKUP($BT611, [3]Sheet1!$D$3:$T$89,12,FALSE)</f>
        <v>20</v>
      </c>
      <c r="BZ611">
        <f>VLOOKUP($BT611, [3]Sheet1!$D$3:$T$89,13,FALSE)</f>
        <v>18</v>
      </c>
      <c r="CA611" t="str">
        <f>VLOOKUP($BT611, [3]Sheet1!$D$3:$T$89,16,FALSE)</f>
        <v>N/A</v>
      </c>
      <c r="CB611" t="str">
        <f>VLOOKUP($BT611, [3]Sheet1!$D$3:$T$89,17,FALSE)</f>
        <v>N/A</v>
      </c>
      <c r="CD611" s="12">
        <v>42613</v>
      </c>
      <c r="CE611" s="2">
        <v>0.389583333333333</v>
      </c>
      <c r="CF611" s="2" t="s">
        <v>2157</v>
      </c>
      <c r="CG611" s="2">
        <v>42613.388888888891</v>
      </c>
      <c r="CH611" s="2">
        <v>42613.395833333336</v>
      </c>
      <c r="CI611" t="s">
        <v>2150</v>
      </c>
      <c r="CJ611" t="s">
        <v>2151</v>
      </c>
      <c r="CK611">
        <v>1019.91263902</v>
      </c>
      <c r="CL611">
        <v>19.1666666666667</v>
      </c>
      <c r="CM611">
        <v>0</v>
      </c>
      <c r="CN611">
        <v>82</v>
      </c>
      <c r="CO611">
        <v>266</v>
      </c>
      <c r="CP611">
        <v>3.2</v>
      </c>
      <c r="CQ611">
        <v>8.6999999999999993</v>
      </c>
      <c r="CR611">
        <v>3.6</v>
      </c>
      <c r="CS611">
        <v>1</v>
      </c>
      <c r="CT611" t="s">
        <v>1258</v>
      </c>
      <c r="CU611">
        <v>22</v>
      </c>
      <c r="CV611">
        <v>20</v>
      </c>
      <c r="CW611">
        <v>21</v>
      </c>
      <c r="CX611">
        <v>19</v>
      </c>
      <c r="CY611">
        <v>20</v>
      </c>
      <c r="CZ611">
        <v>18</v>
      </c>
      <c r="DA611" t="s">
        <v>27</v>
      </c>
      <c r="DB611" t="s">
        <v>27</v>
      </c>
    </row>
    <row r="612" spans="4:106">
      <c r="D612" s="3">
        <v>15</v>
      </c>
      <c r="BD612" s="39">
        <v>42613</v>
      </c>
      <c r="BE612" s="23">
        <v>0.390277777777777</v>
      </c>
      <c r="BF612" s="10" t="str">
        <f t="shared" si="56"/>
        <v>31/08/2016 09:22</v>
      </c>
      <c r="BG612" s="35">
        <f t="shared" si="57"/>
        <v>42613.388888888891</v>
      </c>
      <c r="BH612" s="35">
        <f t="shared" si="58"/>
        <v>42613.395833333336</v>
      </c>
      <c r="BI612" t="str">
        <f t="shared" si="59"/>
        <v>31/08/2016 09:20:00</v>
      </c>
      <c r="BJ612" s="40" t="str">
        <f t="shared" si="60"/>
        <v>31/08/2016 09:30:00</v>
      </c>
      <c r="BK612">
        <f>VLOOKUP($BI612, [1]TableView_704030_20160816_20160!$D$2:$M$5095,3,FALSE)</f>
        <v>1019.91263902</v>
      </c>
      <c r="BL612">
        <f>VLOOKUP($BI612, [1]TableView_704030_20160816_20160!$D$2:$M$5095,8,FALSE)</f>
        <v>19.1666666666667</v>
      </c>
      <c r="BM612">
        <f>VLOOKUP($BI612, [1]TableView_704030_20160816_20160!$D$2:$M$5095,10,FALSE)</f>
        <v>0</v>
      </c>
      <c r="BN612">
        <f>VLOOKUP($BI612, [1]TableView_704030_20160816_20160!$D$2:$M$5095,4,FALSE)</f>
        <v>82</v>
      </c>
      <c r="BO612">
        <f>VLOOKUP($BI612, [1]TableView_704030_20160816_20160!$D$2:$M$5095,6,FALSE)</f>
        <v>266</v>
      </c>
      <c r="BP612">
        <f>VLOOKUP($BI612, [1]TableView_704030_20160816_20160!$D$2:$M$5095,7,FALSE)</f>
        <v>3.2</v>
      </c>
      <c r="BQ612">
        <f>VLOOKUP($BI612, [1]TableView_704030_20160816_20160!$D$2:$M$5095,2,FALSE)</f>
        <v>8.6999999999999993</v>
      </c>
      <c r="BR612">
        <f>VLOOKUP($BJ612, [2]aacb8965d69cc6fd1cb3a5cae9e8ae7!$C$6:$F$853,4,FALSE)</f>
        <v>3.6</v>
      </c>
      <c r="BS612" s="15">
        <v>1</v>
      </c>
      <c r="BT612" t="str">
        <f t="shared" si="55"/>
        <v>31/08/2016 1</v>
      </c>
      <c r="BU612">
        <f>VLOOKUP($BT612, [3]Sheet1!$D$3:$T$89,4,FALSE)</f>
        <v>22</v>
      </c>
      <c r="BV612">
        <f>VLOOKUP($BT612, [3]Sheet1!$D$3:$T$89,5,FALSE)</f>
        <v>20</v>
      </c>
      <c r="BW612">
        <f>VLOOKUP($BT612, [3]Sheet1!$D$3:$T$89,8,FALSE)</f>
        <v>21</v>
      </c>
      <c r="BX612">
        <f>VLOOKUP($BT612, [3]Sheet1!$D$3:$T$89,9,FALSE)</f>
        <v>19</v>
      </c>
      <c r="BY612">
        <f>VLOOKUP($BT612, [3]Sheet1!$D$3:$T$89,12,FALSE)</f>
        <v>20</v>
      </c>
      <c r="BZ612">
        <f>VLOOKUP($BT612, [3]Sheet1!$D$3:$T$89,13,FALSE)</f>
        <v>18</v>
      </c>
      <c r="CA612" t="str">
        <f>VLOOKUP($BT612, [3]Sheet1!$D$3:$T$89,16,FALSE)</f>
        <v>N/A</v>
      </c>
      <c r="CB612" t="str">
        <f>VLOOKUP($BT612, [3]Sheet1!$D$3:$T$89,17,FALSE)</f>
        <v>N/A</v>
      </c>
      <c r="CD612" s="12">
        <v>42613</v>
      </c>
      <c r="CE612" s="2">
        <v>0.390277777777777</v>
      </c>
      <c r="CF612" s="2" t="s">
        <v>2158</v>
      </c>
      <c r="CG612" s="2">
        <v>42613.388888888891</v>
      </c>
      <c r="CH612" s="2">
        <v>42613.395833333336</v>
      </c>
      <c r="CI612" t="s">
        <v>2150</v>
      </c>
      <c r="CJ612" t="s">
        <v>2151</v>
      </c>
      <c r="CK612">
        <v>1019.91263902</v>
      </c>
      <c r="CL612">
        <v>19.1666666666667</v>
      </c>
      <c r="CM612">
        <v>0</v>
      </c>
      <c r="CN612">
        <v>82</v>
      </c>
      <c r="CO612">
        <v>266</v>
      </c>
      <c r="CP612">
        <v>3.2</v>
      </c>
      <c r="CQ612">
        <v>8.6999999999999993</v>
      </c>
      <c r="CR612">
        <v>3.6</v>
      </c>
      <c r="CS612">
        <v>1</v>
      </c>
      <c r="CT612" t="s">
        <v>1258</v>
      </c>
      <c r="CU612">
        <v>22</v>
      </c>
      <c r="CV612">
        <v>20</v>
      </c>
      <c r="CW612">
        <v>21</v>
      </c>
      <c r="CX612">
        <v>19</v>
      </c>
      <c r="CY612">
        <v>20</v>
      </c>
      <c r="CZ612">
        <v>18</v>
      </c>
      <c r="DA612" t="s">
        <v>27</v>
      </c>
      <c r="DB612" t="s">
        <v>27</v>
      </c>
    </row>
    <row r="613" spans="4:106">
      <c r="D613" s="3">
        <v>16</v>
      </c>
      <c r="E613" s="1">
        <v>1</v>
      </c>
      <c r="F613">
        <v>9</v>
      </c>
      <c r="G613" t="s">
        <v>52</v>
      </c>
      <c r="BD613" s="39">
        <v>42613</v>
      </c>
      <c r="BE613" s="23">
        <v>0.390972222222221</v>
      </c>
      <c r="BF613" s="10" t="str">
        <f t="shared" si="56"/>
        <v>31/08/2016 09:23</v>
      </c>
      <c r="BG613" s="35">
        <f t="shared" si="57"/>
        <v>42613.388888888891</v>
      </c>
      <c r="BH613" s="35">
        <f t="shared" si="58"/>
        <v>42613.395833333336</v>
      </c>
      <c r="BI613" t="str">
        <f t="shared" si="59"/>
        <v>31/08/2016 09:20:00</v>
      </c>
      <c r="BJ613" s="40" t="str">
        <f t="shared" si="60"/>
        <v>31/08/2016 09:30:00</v>
      </c>
      <c r="BK613">
        <f>VLOOKUP($BI613, [1]TableView_704030_20160816_20160!$D$2:$M$5095,3,FALSE)</f>
        <v>1019.91263902</v>
      </c>
      <c r="BL613">
        <f>VLOOKUP($BI613, [1]TableView_704030_20160816_20160!$D$2:$M$5095,8,FALSE)</f>
        <v>19.1666666666667</v>
      </c>
      <c r="BM613">
        <f>VLOOKUP($BI613, [1]TableView_704030_20160816_20160!$D$2:$M$5095,10,FALSE)</f>
        <v>0</v>
      </c>
      <c r="BN613">
        <f>VLOOKUP($BI613, [1]TableView_704030_20160816_20160!$D$2:$M$5095,4,FALSE)</f>
        <v>82</v>
      </c>
      <c r="BO613">
        <f>VLOOKUP($BI613, [1]TableView_704030_20160816_20160!$D$2:$M$5095,6,FALSE)</f>
        <v>266</v>
      </c>
      <c r="BP613">
        <f>VLOOKUP($BI613, [1]TableView_704030_20160816_20160!$D$2:$M$5095,7,FALSE)</f>
        <v>3.2</v>
      </c>
      <c r="BQ613">
        <f>VLOOKUP($BI613, [1]TableView_704030_20160816_20160!$D$2:$M$5095,2,FALSE)</f>
        <v>8.6999999999999993</v>
      </c>
      <c r="BR613">
        <f>VLOOKUP($BJ613, [2]aacb8965d69cc6fd1cb3a5cae9e8ae7!$C$6:$F$853,4,FALSE)</f>
        <v>3.6</v>
      </c>
      <c r="BS613" s="15">
        <v>1</v>
      </c>
      <c r="BT613" t="str">
        <f t="shared" si="55"/>
        <v>31/08/2016 1</v>
      </c>
      <c r="BU613">
        <f>VLOOKUP($BT613, [3]Sheet1!$D$3:$T$89,4,FALSE)</f>
        <v>22</v>
      </c>
      <c r="BV613">
        <f>VLOOKUP($BT613, [3]Sheet1!$D$3:$T$89,5,FALSE)</f>
        <v>20</v>
      </c>
      <c r="BW613">
        <f>VLOOKUP($BT613, [3]Sheet1!$D$3:$T$89,8,FALSE)</f>
        <v>21</v>
      </c>
      <c r="BX613">
        <f>VLOOKUP($BT613, [3]Sheet1!$D$3:$T$89,9,FALSE)</f>
        <v>19</v>
      </c>
      <c r="BY613">
        <f>VLOOKUP($BT613, [3]Sheet1!$D$3:$T$89,12,FALSE)</f>
        <v>20</v>
      </c>
      <c r="BZ613">
        <f>VLOOKUP($BT613, [3]Sheet1!$D$3:$T$89,13,FALSE)</f>
        <v>18</v>
      </c>
      <c r="CA613" t="str">
        <f>VLOOKUP($BT613, [3]Sheet1!$D$3:$T$89,16,FALSE)</f>
        <v>N/A</v>
      </c>
      <c r="CB613" t="str">
        <f>VLOOKUP($BT613, [3]Sheet1!$D$3:$T$89,17,FALSE)</f>
        <v>N/A</v>
      </c>
      <c r="CD613" s="12">
        <v>42613</v>
      </c>
      <c r="CE613" s="2">
        <v>0.390972222222221</v>
      </c>
      <c r="CF613" s="2" t="s">
        <v>2159</v>
      </c>
      <c r="CG613" s="2">
        <v>42613.388888888891</v>
      </c>
      <c r="CH613" s="2">
        <v>42613.395833333336</v>
      </c>
      <c r="CI613" t="s">
        <v>2150</v>
      </c>
      <c r="CJ613" t="s">
        <v>2151</v>
      </c>
      <c r="CK613">
        <v>1019.91263902</v>
      </c>
      <c r="CL613">
        <v>19.1666666666667</v>
      </c>
      <c r="CM613">
        <v>0</v>
      </c>
      <c r="CN613">
        <v>82</v>
      </c>
      <c r="CO613">
        <v>266</v>
      </c>
      <c r="CP613">
        <v>3.2</v>
      </c>
      <c r="CQ613">
        <v>8.6999999999999993</v>
      </c>
      <c r="CR613">
        <v>3.6</v>
      </c>
      <c r="CS613">
        <v>1</v>
      </c>
      <c r="CT613" t="s">
        <v>1258</v>
      </c>
      <c r="CU613">
        <v>22</v>
      </c>
      <c r="CV613">
        <v>20</v>
      </c>
      <c r="CW613">
        <v>21</v>
      </c>
      <c r="CX613">
        <v>19</v>
      </c>
      <c r="CY613">
        <v>20</v>
      </c>
      <c r="CZ613">
        <v>18</v>
      </c>
      <c r="DA613" t="s">
        <v>27</v>
      </c>
      <c r="DB613" t="s">
        <v>27</v>
      </c>
    </row>
    <row r="614" spans="4:106">
      <c r="D614" s="3">
        <v>17</v>
      </c>
      <c r="BD614" s="39">
        <v>42613</v>
      </c>
      <c r="BE614" s="23">
        <v>0.391666666666666</v>
      </c>
      <c r="BF614" s="10" t="str">
        <f t="shared" si="56"/>
        <v>31/08/2016 09:24</v>
      </c>
      <c r="BG614" s="35">
        <f t="shared" si="57"/>
        <v>42613.388888888891</v>
      </c>
      <c r="BH614" s="35">
        <f t="shared" si="58"/>
        <v>42613.395833333336</v>
      </c>
      <c r="BI614" t="str">
        <f t="shared" si="59"/>
        <v>31/08/2016 09:20:00</v>
      </c>
      <c r="BJ614" s="40" t="str">
        <f t="shared" si="60"/>
        <v>31/08/2016 09:30:00</v>
      </c>
      <c r="BK614">
        <f>VLOOKUP($BI614, [1]TableView_704030_20160816_20160!$D$2:$M$5095,3,FALSE)</f>
        <v>1019.91263902</v>
      </c>
      <c r="BL614">
        <f>VLOOKUP($BI614, [1]TableView_704030_20160816_20160!$D$2:$M$5095,8,FALSE)</f>
        <v>19.1666666666667</v>
      </c>
      <c r="BM614">
        <f>VLOOKUP($BI614, [1]TableView_704030_20160816_20160!$D$2:$M$5095,10,FALSE)</f>
        <v>0</v>
      </c>
      <c r="BN614">
        <f>VLOOKUP($BI614, [1]TableView_704030_20160816_20160!$D$2:$M$5095,4,FALSE)</f>
        <v>82</v>
      </c>
      <c r="BO614">
        <f>VLOOKUP($BI614, [1]TableView_704030_20160816_20160!$D$2:$M$5095,6,FALSE)</f>
        <v>266</v>
      </c>
      <c r="BP614">
        <f>VLOOKUP($BI614, [1]TableView_704030_20160816_20160!$D$2:$M$5095,7,FALSE)</f>
        <v>3.2</v>
      </c>
      <c r="BQ614">
        <f>VLOOKUP($BI614, [1]TableView_704030_20160816_20160!$D$2:$M$5095,2,FALSE)</f>
        <v>8.6999999999999993</v>
      </c>
      <c r="BR614">
        <f>VLOOKUP($BJ614, [2]aacb8965d69cc6fd1cb3a5cae9e8ae7!$C$6:$F$853,4,FALSE)</f>
        <v>3.6</v>
      </c>
      <c r="BS614" s="15">
        <v>1</v>
      </c>
      <c r="BT614" t="str">
        <f t="shared" si="55"/>
        <v>31/08/2016 1</v>
      </c>
      <c r="BU614">
        <f>VLOOKUP($BT614, [3]Sheet1!$D$3:$T$89,4,FALSE)</f>
        <v>22</v>
      </c>
      <c r="BV614">
        <f>VLOOKUP($BT614, [3]Sheet1!$D$3:$T$89,5,FALSE)</f>
        <v>20</v>
      </c>
      <c r="BW614">
        <f>VLOOKUP($BT614, [3]Sheet1!$D$3:$T$89,8,FALSE)</f>
        <v>21</v>
      </c>
      <c r="BX614">
        <f>VLOOKUP($BT614, [3]Sheet1!$D$3:$T$89,9,FALSE)</f>
        <v>19</v>
      </c>
      <c r="BY614">
        <f>VLOOKUP($BT614, [3]Sheet1!$D$3:$T$89,12,FALSE)</f>
        <v>20</v>
      </c>
      <c r="BZ614">
        <f>VLOOKUP($BT614, [3]Sheet1!$D$3:$T$89,13,FALSE)</f>
        <v>18</v>
      </c>
      <c r="CA614" t="str">
        <f>VLOOKUP($BT614, [3]Sheet1!$D$3:$T$89,16,FALSE)</f>
        <v>N/A</v>
      </c>
      <c r="CB614" t="str">
        <f>VLOOKUP($BT614, [3]Sheet1!$D$3:$T$89,17,FALSE)</f>
        <v>N/A</v>
      </c>
      <c r="CD614" s="12">
        <v>42613</v>
      </c>
      <c r="CE614" s="2">
        <v>0.391666666666666</v>
      </c>
      <c r="CF614" s="2" t="s">
        <v>2160</v>
      </c>
      <c r="CG614" s="2">
        <v>42613.388888888891</v>
      </c>
      <c r="CH614" s="2">
        <v>42613.395833333336</v>
      </c>
      <c r="CI614" t="s">
        <v>2150</v>
      </c>
      <c r="CJ614" t="s">
        <v>2151</v>
      </c>
      <c r="CK614">
        <v>1019.91263902</v>
      </c>
      <c r="CL614">
        <v>19.1666666666667</v>
      </c>
      <c r="CM614">
        <v>0</v>
      </c>
      <c r="CN614">
        <v>82</v>
      </c>
      <c r="CO614">
        <v>266</v>
      </c>
      <c r="CP614">
        <v>3.2</v>
      </c>
      <c r="CQ614">
        <v>8.6999999999999993</v>
      </c>
      <c r="CR614">
        <v>3.6</v>
      </c>
      <c r="CS614">
        <v>1</v>
      </c>
      <c r="CT614" t="s">
        <v>1258</v>
      </c>
      <c r="CU614">
        <v>22</v>
      </c>
      <c r="CV614">
        <v>20</v>
      </c>
      <c r="CW614">
        <v>21</v>
      </c>
      <c r="CX614">
        <v>19</v>
      </c>
      <c r="CY614">
        <v>20</v>
      </c>
      <c r="CZ614">
        <v>18</v>
      </c>
      <c r="DA614" t="s">
        <v>27</v>
      </c>
      <c r="DB614" t="s">
        <v>27</v>
      </c>
    </row>
    <row r="615" spans="4:106">
      <c r="D615" s="3">
        <v>18</v>
      </c>
      <c r="BD615" s="39">
        <v>42613</v>
      </c>
      <c r="BE615" s="23">
        <v>0.39236111111110999</v>
      </c>
      <c r="BF615" s="10" t="str">
        <f t="shared" si="56"/>
        <v>31/08/2016 09:25</v>
      </c>
      <c r="BG615" s="35">
        <f t="shared" si="57"/>
        <v>42613.395833333336</v>
      </c>
      <c r="BH615" s="35">
        <f t="shared" si="58"/>
        <v>42613.395833333336</v>
      </c>
      <c r="BI615" t="str">
        <f t="shared" si="59"/>
        <v>31/08/2016 09:30:00</v>
      </c>
      <c r="BJ615" s="40" t="str">
        <f t="shared" si="60"/>
        <v>31/08/2016 09:30:00</v>
      </c>
      <c r="BK615">
        <f>VLOOKUP($BI615, [1]TableView_704030_20160816_20160!$D$2:$M$5095,3,FALSE)</f>
        <v>1019.87877513</v>
      </c>
      <c r="BL615">
        <f>VLOOKUP($BI615, [1]TableView_704030_20160816_20160!$D$2:$M$5095,8,FALSE)</f>
        <v>19.2222222222222</v>
      </c>
      <c r="BM615">
        <f>VLOOKUP($BI615, [1]TableView_704030_20160816_20160!$D$2:$M$5095,10,FALSE)</f>
        <v>0</v>
      </c>
      <c r="BN615">
        <f>VLOOKUP($BI615, [1]TableView_704030_20160816_20160!$D$2:$M$5095,4,FALSE)</f>
        <v>80</v>
      </c>
      <c r="BO615">
        <f>VLOOKUP($BI615, [1]TableView_704030_20160816_20160!$D$2:$M$5095,6,FALSE)</f>
        <v>242</v>
      </c>
      <c r="BP615">
        <f>VLOOKUP($BI615, [1]TableView_704030_20160816_20160!$D$2:$M$5095,7,FALSE)</f>
        <v>3.1</v>
      </c>
      <c r="BQ615">
        <f>VLOOKUP($BI615, [1]TableView_704030_20160816_20160!$D$2:$M$5095,2,FALSE)</f>
        <v>6.1</v>
      </c>
      <c r="BR615">
        <f>VLOOKUP($BJ615, [2]aacb8965d69cc6fd1cb3a5cae9e8ae7!$C$6:$F$853,4,FALSE)</f>
        <v>3.6</v>
      </c>
      <c r="BS615" s="15">
        <v>1</v>
      </c>
      <c r="BT615" t="str">
        <f t="shared" si="55"/>
        <v>31/08/2016 1</v>
      </c>
      <c r="BU615">
        <f>VLOOKUP($BT615, [3]Sheet1!$D$3:$T$89,4,FALSE)</f>
        <v>22</v>
      </c>
      <c r="BV615">
        <f>VLOOKUP($BT615, [3]Sheet1!$D$3:$T$89,5,FALSE)</f>
        <v>20</v>
      </c>
      <c r="BW615">
        <f>VLOOKUP($BT615, [3]Sheet1!$D$3:$T$89,8,FALSE)</f>
        <v>21</v>
      </c>
      <c r="BX615">
        <f>VLOOKUP($BT615, [3]Sheet1!$D$3:$T$89,9,FALSE)</f>
        <v>19</v>
      </c>
      <c r="BY615">
        <f>VLOOKUP($BT615, [3]Sheet1!$D$3:$T$89,12,FALSE)</f>
        <v>20</v>
      </c>
      <c r="BZ615">
        <f>VLOOKUP($BT615, [3]Sheet1!$D$3:$T$89,13,FALSE)</f>
        <v>18</v>
      </c>
      <c r="CA615" t="str">
        <f>VLOOKUP($BT615, [3]Sheet1!$D$3:$T$89,16,FALSE)</f>
        <v>N/A</v>
      </c>
      <c r="CB615" t="str">
        <f>VLOOKUP($BT615, [3]Sheet1!$D$3:$T$89,17,FALSE)</f>
        <v>N/A</v>
      </c>
      <c r="CD615" s="12">
        <v>42613</v>
      </c>
      <c r="CE615" s="2">
        <v>0.39236111111110999</v>
      </c>
      <c r="CF615" s="2" t="s">
        <v>2161</v>
      </c>
      <c r="CG615" s="2">
        <v>42613.395833333336</v>
      </c>
      <c r="CH615" s="2">
        <v>42613.395833333336</v>
      </c>
      <c r="CI615" t="s">
        <v>2151</v>
      </c>
      <c r="CJ615" t="s">
        <v>2151</v>
      </c>
      <c r="CK615">
        <v>1019.87877513</v>
      </c>
      <c r="CL615">
        <v>19.2222222222222</v>
      </c>
      <c r="CM615">
        <v>0</v>
      </c>
      <c r="CN615">
        <v>80</v>
      </c>
      <c r="CO615">
        <v>242</v>
      </c>
      <c r="CP615">
        <v>3.1</v>
      </c>
      <c r="CQ615">
        <v>6.1</v>
      </c>
      <c r="CR615">
        <v>3.6</v>
      </c>
      <c r="CS615">
        <v>1</v>
      </c>
      <c r="CT615" t="s">
        <v>1258</v>
      </c>
      <c r="CU615">
        <v>22</v>
      </c>
      <c r="CV615">
        <v>20</v>
      </c>
      <c r="CW615">
        <v>21</v>
      </c>
      <c r="CX615">
        <v>19</v>
      </c>
      <c r="CY615">
        <v>20</v>
      </c>
      <c r="CZ615">
        <v>18</v>
      </c>
      <c r="DA615" t="s">
        <v>27</v>
      </c>
      <c r="DB615" t="s">
        <v>27</v>
      </c>
    </row>
    <row r="616" spans="4:106">
      <c r="D616" s="3">
        <v>19</v>
      </c>
      <c r="BD616" s="39">
        <v>42613</v>
      </c>
      <c r="BE616" s="23">
        <v>0.39305555555555399</v>
      </c>
      <c r="BF616" s="10" t="str">
        <f t="shared" si="56"/>
        <v>31/08/2016 09:26</v>
      </c>
      <c r="BG616" s="35">
        <f t="shared" si="57"/>
        <v>42613.395833333336</v>
      </c>
      <c r="BH616" s="35">
        <f t="shared" si="58"/>
        <v>42613.395833333336</v>
      </c>
      <c r="BI616" t="str">
        <f t="shared" si="59"/>
        <v>31/08/2016 09:30:00</v>
      </c>
      <c r="BJ616" s="40" t="str">
        <f t="shared" si="60"/>
        <v>31/08/2016 09:30:00</v>
      </c>
      <c r="BK616">
        <f>VLOOKUP($BI616, [1]TableView_704030_20160816_20160!$D$2:$M$5095,3,FALSE)</f>
        <v>1019.87877513</v>
      </c>
      <c r="BL616">
        <f>VLOOKUP($BI616, [1]TableView_704030_20160816_20160!$D$2:$M$5095,8,FALSE)</f>
        <v>19.2222222222222</v>
      </c>
      <c r="BM616">
        <f>VLOOKUP($BI616, [1]TableView_704030_20160816_20160!$D$2:$M$5095,10,FALSE)</f>
        <v>0</v>
      </c>
      <c r="BN616">
        <f>VLOOKUP($BI616, [1]TableView_704030_20160816_20160!$D$2:$M$5095,4,FALSE)</f>
        <v>80</v>
      </c>
      <c r="BO616">
        <f>VLOOKUP($BI616, [1]TableView_704030_20160816_20160!$D$2:$M$5095,6,FALSE)</f>
        <v>242</v>
      </c>
      <c r="BP616">
        <f>VLOOKUP($BI616, [1]TableView_704030_20160816_20160!$D$2:$M$5095,7,FALSE)</f>
        <v>3.1</v>
      </c>
      <c r="BQ616">
        <f>VLOOKUP($BI616, [1]TableView_704030_20160816_20160!$D$2:$M$5095,2,FALSE)</f>
        <v>6.1</v>
      </c>
      <c r="BR616">
        <f>VLOOKUP($BJ616, [2]aacb8965d69cc6fd1cb3a5cae9e8ae7!$C$6:$F$853,4,FALSE)</f>
        <v>3.6</v>
      </c>
      <c r="BS616" s="15">
        <v>1</v>
      </c>
      <c r="BT616" t="str">
        <f t="shared" si="55"/>
        <v>31/08/2016 1</v>
      </c>
      <c r="BU616">
        <f>VLOOKUP($BT616, [3]Sheet1!$D$3:$T$89,4,FALSE)</f>
        <v>22</v>
      </c>
      <c r="BV616">
        <f>VLOOKUP($BT616, [3]Sheet1!$D$3:$T$89,5,FALSE)</f>
        <v>20</v>
      </c>
      <c r="BW616">
        <f>VLOOKUP($BT616, [3]Sheet1!$D$3:$T$89,8,FALSE)</f>
        <v>21</v>
      </c>
      <c r="BX616">
        <f>VLOOKUP($BT616, [3]Sheet1!$D$3:$T$89,9,FALSE)</f>
        <v>19</v>
      </c>
      <c r="BY616">
        <f>VLOOKUP($BT616, [3]Sheet1!$D$3:$T$89,12,FALSE)</f>
        <v>20</v>
      </c>
      <c r="BZ616">
        <f>VLOOKUP($BT616, [3]Sheet1!$D$3:$T$89,13,FALSE)</f>
        <v>18</v>
      </c>
      <c r="CA616" t="str">
        <f>VLOOKUP($BT616, [3]Sheet1!$D$3:$T$89,16,FALSE)</f>
        <v>N/A</v>
      </c>
      <c r="CB616" t="str">
        <f>VLOOKUP($BT616, [3]Sheet1!$D$3:$T$89,17,FALSE)</f>
        <v>N/A</v>
      </c>
      <c r="CD616" s="12">
        <v>42613</v>
      </c>
      <c r="CE616" s="2">
        <v>0.39305555555555399</v>
      </c>
      <c r="CF616" s="2" t="s">
        <v>2162</v>
      </c>
      <c r="CG616" s="2">
        <v>42613.395833333336</v>
      </c>
      <c r="CH616" s="2">
        <v>42613.395833333336</v>
      </c>
      <c r="CI616" t="s">
        <v>2151</v>
      </c>
      <c r="CJ616" t="s">
        <v>2151</v>
      </c>
      <c r="CK616">
        <v>1019.87877513</v>
      </c>
      <c r="CL616">
        <v>19.2222222222222</v>
      </c>
      <c r="CM616">
        <v>0</v>
      </c>
      <c r="CN616">
        <v>80</v>
      </c>
      <c r="CO616">
        <v>242</v>
      </c>
      <c r="CP616">
        <v>3.1</v>
      </c>
      <c r="CQ616">
        <v>6.1</v>
      </c>
      <c r="CR616">
        <v>3.6</v>
      </c>
      <c r="CS616">
        <v>1</v>
      </c>
      <c r="CT616" t="s">
        <v>1258</v>
      </c>
      <c r="CU616">
        <v>22</v>
      </c>
      <c r="CV616">
        <v>20</v>
      </c>
      <c r="CW616">
        <v>21</v>
      </c>
      <c r="CX616">
        <v>19</v>
      </c>
      <c r="CY616">
        <v>20</v>
      </c>
      <c r="CZ616">
        <v>18</v>
      </c>
      <c r="DA616" t="s">
        <v>27</v>
      </c>
      <c r="DB616" t="s">
        <v>27</v>
      </c>
    </row>
    <row r="617" spans="4:106">
      <c r="D617" s="3">
        <v>20</v>
      </c>
      <c r="E617" s="1">
        <v>1</v>
      </c>
      <c r="F617">
        <v>6</v>
      </c>
      <c r="G617" t="s">
        <v>34</v>
      </c>
      <c r="BD617" s="39">
        <v>42613</v>
      </c>
      <c r="BE617" s="23">
        <v>0.39374999999999899</v>
      </c>
      <c r="BF617" s="10" t="str">
        <f t="shared" si="56"/>
        <v>31/08/2016 09:27</v>
      </c>
      <c r="BG617" s="35">
        <f t="shared" si="57"/>
        <v>42613.395833333336</v>
      </c>
      <c r="BH617" s="35">
        <f t="shared" si="58"/>
        <v>42613.395833333336</v>
      </c>
      <c r="BI617" t="str">
        <f t="shared" si="59"/>
        <v>31/08/2016 09:30:00</v>
      </c>
      <c r="BJ617" s="40" t="str">
        <f t="shared" si="60"/>
        <v>31/08/2016 09:30:00</v>
      </c>
      <c r="BK617">
        <f>VLOOKUP($BI617, [1]TableView_704030_20160816_20160!$D$2:$M$5095,3,FALSE)</f>
        <v>1019.87877513</v>
      </c>
      <c r="BL617">
        <f>VLOOKUP($BI617, [1]TableView_704030_20160816_20160!$D$2:$M$5095,8,FALSE)</f>
        <v>19.2222222222222</v>
      </c>
      <c r="BM617">
        <f>VLOOKUP($BI617, [1]TableView_704030_20160816_20160!$D$2:$M$5095,10,FALSE)</f>
        <v>0</v>
      </c>
      <c r="BN617">
        <f>VLOOKUP($BI617, [1]TableView_704030_20160816_20160!$D$2:$M$5095,4,FALSE)</f>
        <v>80</v>
      </c>
      <c r="BO617">
        <f>VLOOKUP($BI617, [1]TableView_704030_20160816_20160!$D$2:$M$5095,6,FALSE)</f>
        <v>242</v>
      </c>
      <c r="BP617">
        <f>VLOOKUP($BI617, [1]TableView_704030_20160816_20160!$D$2:$M$5095,7,FALSE)</f>
        <v>3.1</v>
      </c>
      <c r="BQ617">
        <f>VLOOKUP($BI617, [1]TableView_704030_20160816_20160!$D$2:$M$5095,2,FALSE)</f>
        <v>6.1</v>
      </c>
      <c r="BR617">
        <f>VLOOKUP($BJ617, [2]aacb8965d69cc6fd1cb3a5cae9e8ae7!$C$6:$F$853,4,FALSE)</f>
        <v>3.6</v>
      </c>
      <c r="BS617" s="15">
        <v>1</v>
      </c>
      <c r="BT617" t="str">
        <f t="shared" si="55"/>
        <v>31/08/2016 1</v>
      </c>
      <c r="BU617">
        <f>VLOOKUP($BT617, [3]Sheet1!$D$3:$T$89,4,FALSE)</f>
        <v>22</v>
      </c>
      <c r="BV617">
        <f>VLOOKUP($BT617, [3]Sheet1!$D$3:$T$89,5,FALSE)</f>
        <v>20</v>
      </c>
      <c r="BW617">
        <f>VLOOKUP($BT617, [3]Sheet1!$D$3:$T$89,8,FALSE)</f>
        <v>21</v>
      </c>
      <c r="BX617">
        <f>VLOOKUP($BT617, [3]Sheet1!$D$3:$T$89,9,FALSE)</f>
        <v>19</v>
      </c>
      <c r="BY617">
        <f>VLOOKUP($BT617, [3]Sheet1!$D$3:$T$89,12,FALSE)</f>
        <v>20</v>
      </c>
      <c r="BZ617">
        <f>VLOOKUP($BT617, [3]Sheet1!$D$3:$T$89,13,FALSE)</f>
        <v>18</v>
      </c>
      <c r="CA617" t="str">
        <f>VLOOKUP($BT617, [3]Sheet1!$D$3:$T$89,16,FALSE)</f>
        <v>N/A</v>
      </c>
      <c r="CB617" t="str">
        <f>VLOOKUP($BT617, [3]Sheet1!$D$3:$T$89,17,FALSE)</f>
        <v>N/A</v>
      </c>
      <c r="CD617" s="12">
        <v>42613</v>
      </c>
      <c r="CE617" s="2">
        <v>0.39374999999999899</v>
      </c>
      <c r="CF617" s="2" t="s">
        <v>2163</v>
      </c>
      <c r="CG617" s="2">
        <v>42613.395833333336</v>
      </c>
      <c r="CH617" s="2">
        <v>42613.395833333336</v>
      </c>
      <c r="CI617" t="s">
        <v>2151</v>
      </c>
      <c r="CJ617" t="s">
        <v>2151</v>
      </c>
      <c r="CK617">
        <v>1019.87877513</v>
      </c>
      <c r="CL617">
        <v>19.2222222222222</v>
      </c>
      <c r="CM617">
        <v>0</v>
      </c>
      <c r="CN617">
        <v>80</v>
      </c>
      <c r="CO617">
        <v>242</v>
      </c>
      <c r="CP617">
        <v>3.1</v>
      </c>
      <c r="CQ617">
        <v>6.1</v>
      </c>
      <c r="CR617">
        <v>3.6</v>
      </c>
      <c r="CS617">
        <v>1</v>
      </c>
      <c r="CT617" t="s">
        <v>1258</v>
      </c>
      <c r="CU617">
        <v>22</v>
      </c>
      <c r="CV617">
        <v>20</v>
      </c>
      <c r="CW617">
        <v>21</v>
      </c>
      <c r="CX617">
        <v>19</v>
      </c>
      <c r="CY617">
        <v>20</v>
      </c>
      <c r="CZ617">
        <v>18</v>
      </c>
      <c r="DA617" t="s">
        <v>27</v>
      </c>
      <c r="DB617" t="s">
        <v>27</v>
      </c>
    </row>
    <row r="618" spans="4:106">
      <c r="D618" s="3">
        <v>21</v>
      </c>
      <c r="E618" s="1">
        <v>1</v>
      </c>
      <c r="F618">
        <v>6</v>
      </c>
      <c r="G618" t="s">
        <v>34</v>
      </c>
      <c r="BD618" s="39">
        <v>42613</v>
      </c>
      <c r="BE618" s="23">
        <v>0.39444444444444299</v>
      </c>
      <c r="BF618" s="10" t="str">
        <f t="shared" si="56"/>
        <v>31/08/2016 09:28</v>
      </c>
      <c r="BG618" s="35">
        <f t="shared" si="57"/>
        <v>42613.395833333336</v>
      </c>
      <c r="BH618" s="35">
        <f t="shared" si="58"/>
        <v>42613.395833333336</v>
      </c>
      <c r="BI618" t="str">
        <f t="shared" si="59"/>
        <v>31/08/2016 09:30:00</v>
      </c>
      <c r="BJ618" s="40" t="str">
        <f t="shared" si="60"/>
        <v>31/08/2016 09:30:00</v>
      </c>
      <c r="BK618">
        <f>VLOOKUP($BI618, [1]TableView_704030_20160816_20160!$D$2:$M$5095,3,FALSE)</f>
        <v>1019.87877513</v>
      </c>
      <c r="BL618">
        <f>VLOOKUP($BI618, [1]TableView_704030_20160816_20160!$D$2:$M$5095,8,FALSE)</f>
        <v>19.2222222222222</v>
      </c>
      <c r="BM618">
        <f>VLOOKUP($BI618, [1]TableView_704030_20160816_20160!$D$2:$M$5095,10,FALSE)</f>
        <v>0</v>
      </c>
      <c r="BN618">
        <f>VLOOKUP($BI618, [1]TableView_704030_20160816_20160!$D$2:$M$5095,4,FALSE)</f>
        <v>80</v>
      </c>
      <c r="BO618">
        <f>VLOOKUP($BI618, [1]TableView_704030_20160816_20160!$D$2:$M$5095,6,FALSE)</f>
        <v>242</v>
      </c>
      <c r="BP618">
        <f>VLOOKUP($BI618, [1]TableView_704030_20160816_20160!$D$2:$M$5095,7,FALSE)</f>
        <v>3.1</v>
      </c>
      <c r="BQ618">
        <f>VLOOKUP($BI618, [1]TableView_704030_20160816_20160!$D$2:$M$5095,2,FALSE)</f>
        <v>6.1</v>
      </c>
      <c r="BR618">
        <f>VLOOKUP($BJ618, [2]aacb8965d69cc6fd1cb3a5cae9e8ae7!$C$6:$F$853,4,FALSE)</f>
        <v>3.6</v>
      </c>
      <c r="BS618" s="15">
        <v>1</v>
      </c>
      <c r="BT618" t="str">
        <f t="shared" si="55"/>
        <v>31/08/2016 1</v>
      </c>
      <c r="BU618">
        <f>VLOOKUP($BT618, [3]Sheet1!$D$3:$T$89,4,FALSE)</f>
        <v>22</v>
      </c>
      <c r="BV618">
        <f>VLOOKUP($BT618, [3]Sheet1!$D$3:$T$89,5,FALSE)</f>
        <v>20</v>
      </c>
      <c r="BW618">
        <f>VLOOKUP($BT618, [3]Sheet1!$D$3:$T$89,8,FALSE)</f>
        <v>21</v>
      </c>
      <c r="BX618">
        <f>VLOOKUP($BT618, [3]Sheet1!$D$3:$T$89,9,FALSE)</f>
        <v>19</v>
      </c>
      <c r="BY618">
        <f>VLOOKUP($BT618, [3]Sheet1!$D$3:$T$89,12,FALSE)</f>
        <v>20</v>
      </c>
      <c r="BZ618">
        <f>VLOOKUP($BT618, [3]Sheet1!$D$3:$T$89,13,FALSE)</f>
        <v>18</v>
      </c>
      <c r="CA618" t="str">
        <f>VLOOKUP($BT618, [3]Sheet1!$D$3:$T$89,16,FALSE)</f>
        <v>N/A</v>
      </c>
      <c r="CB618" t="str">
        <f>VLOOKUP($BT618, [3]Sheet1!$D$3:$T$89,17,FALSE)</f>
        <v>N/A</v>
      </c>
      <c r="CD618" s="12">
        <v>42613</v>
      </c>
      <c r="CE618" s="2">
        <v>0.39444444444444299</v>
      </c>
      <c r="CF618" s="2" t="s">
        <v>2164</v>
      </c>
      <c r="CG618" s="2">
        <v>42613.395833333336</v>
      </c>
      <c r="CH618" s="2">
        <v>42613.395833333336</v>
      </c>
      <c r="CI618" t="s">
        <v>2151</v>
      </c>
      <c r="CJ618" t="s">
        <v>2151</v>
      </c>
      <c r="CK618">
        <v>1019.87877513</v>
      </c>
      <c r="CL618">
        <v>19.2222222222222</v>
      </c>
      <c r="CM618">
        <v>0</v>
      </c>
      <c r="CN618">
        <v>80</v>
      </c>
      <c r="CO618">
        <v>242</v>
      </c>
      <c r="CP618">
        <v>3.1</v>
      </c>
      <c r="CQ618">
        <v>6.1</v>
      </c>
      <c r="CR618">
        <v>3.6</v>
      </c>
      <c r="CS618">
        <v>1</v>
      </c>
      <c r="CT618" t="s">
        <v>1258</v>
      </c>
      <c r="CU618">
        <v>22</v>
      </c>
      <c r="CV618">
        <v>20</v>
      </c>
      <c r="CW618">
        <v>21</v>
      </c>
      <c r="CX618">
        <v>19</v>
      </c>
      <c r="CY618">
        <v>20</v>
      </c>
      <c r="CZ618">
        <v>18</v>
      </c>
      <c r="DA618" t="s">
        <v>27</v>
      </c>
      <c r="DB618" t="s">
        <v>27</v>
      </c>
    </row>
    <row r="619" spans="4:106">
      <c r="D619" s="3">
        <v>22</v>
      </c>
      <c r="E619" s="1">
        <v>1</v>
      </c>
      <c r="F619">
        <v>6</v>
      </c>
      <c r="G619" t="s">
        <v>34</v>
      </c>
      <c r="BD619" s="39">
        <v>42613</v>
      </c>
      <c r="BE619" s="23">
        <v>0.39513888888888798</v>
      </c>
      <c r="BF619" s="10" t="str">
        <f t="shared" si="56"/>
        <v>31/08/2016 09:29</v>
      </c>
      <c r="BG619" s="35">
        <f t="shared" si="57"/>
        <v>42613.395833333336</v>
      </c>
      <c r="BH619" s="35">
        <f t="shared" si="58"/>
        <v>42613.395833333336</v>
      </c>
      <c r="BI619" t="str">
        <f t="shared" si="59"/>
        <v>31/08/2016 09:30:00</v>
      </c>
      <c r="BJ619" s="40" t="str">
        <f t="shared" si="60"/>
        <v>31/08/2016 09:30:00</v>
      </c>
      <c r="BK619">
        <f>VLOOKUP($BI619, [1]TableView_704030_20160816_20160!$D$2:$M$5095,3,FALSE)</f>
        <v>1019.87877513</v>
      </c>
      <c r="BL619">
        <f>VLOOKUP($BI619, [1]TableView_704030_20160816_20160!$D$2:$M$5095,8,FALSE)</f>
        <v>19.2222222222222</v>
      </c>
      <c r="BM619">
        <f>VLOOKUP($BI619, [1]TableView_704030_20160816_20160!$D$2:$M$5095,10,FALSE)</f>
        <v>0</v>
      </c>
      <c r="BN619">
        <f>VLOOKUP($BI619, [1]TableView_704030_20160816_20160!$D$2:$M$5095,4,FALSE)</f>
        <v>80</v>
      </c>
      <c r="BO619">
        <f>VLOOKUP($BI619, [1]TableView_704030_20160816_20160!$D$2:$M$5095,6,FALSE)</f>
        <v>242</v>
      </c>
      <c r="BP619">
        <f>VLOOKUP($BI619, [1]TableView_704030_20160816_20160!$D$2:$M$5095,7,FALSE)</f>
        <v>3.1</v>
      </c>
      <c r="BQ619">
        <f>VLOOKUP($BI619, [1]TableView_704030_20160816_20160!$D$2:$M$5095,2,FALSE)</f>
        <v>6.1</v>
      </c>
      <c r="BR619">
        <f>VLOOKUP($BJ619, [2]aacb8965d69cc6fd1cb3a5cae9e8ae7!$C$6:$F$853,4,FALSE)</f>
        <v>3.6</v>
      </c>
      <c r="BS619" s="15">
        <v>1</v>
      </c>
      <c r="BT619" t="str">
        <f t="shared" si="55"/>
        <v>31/08/2016 1</v>
      </c>
      <c r="BU619">
        <f>VLOOKUP($BT619, [3]Sheet1!$D$3:$T$89,4,FALSE)</f>
        <v>22</v>
      </c>
      <c r="BV619">
        <f>VLOOKUP($BT619, [3]Sheet1!$D$3:$T$89,5,FALSE)</f>
        <v>20</v>
      </c>
      <c r="BW619">
        <f>VLOOKUP($BT619, [3]Sheet1!$D$3:$T$89,8,FALSE)</f>
        <v>21</v>
      </c>
      <c r="BX619">
        <f>VLOOKUP($BT619, [3]Sheet1!$D$3:$T$89,9,FALSE)</f>
        <v>19</v>
      </c>
      <c r="BY619">
        <f>VLOOKUP($BT619, [3]Sheet1!$D$3:$T$89,12,FALSE)</f>
        <v>20</v>
      </c>
      <c r="BZ619">
        <f>VLOOKUP($BT619, [3]Sheet1!$D$3:$T$89,13,FALSE)</f>
        <v>18</v>
      </c>
      <c r="CA619" t="str">
        <f>VLOOKUP($BT619, [3]Sheet1!$D$3:$T$89,16,FALSE)</f>
        <v>N/A</v>
      </c>
      <c r="CB619" t="str">
        <f>VLOOKUP($BT619, [3]Sheet1!$D$3:$T$89,17,FALSE)</f>
        <v>N/A</v>
      </c>
      <c r="CD619" s="12">
        <v>42613</v>
      </c>
      <c r="CE619" s="2">
        <v>0.39513888888888798</v>
      </c>
      <c r="CF619" s="2" t="s">
        <v>2165</v>
      </c>
      <c r="CG619" s="2">
        <v>42613.395833333336</v>
      </c>
      <c r="CH619" s="2">
        <v>42613.395833333336</v>
      </c>
      <c r="CI619" t="s">
        <v>2151</v>
      </c>
      <c r="CJ619" t="s">
        <v>2151</v>
      </c>
      <c r="CK619">
        <v>1019.87877513</v>
      </c>
      <c r="CL619">
        <v>19.2222222222222</v>
      </c>
      <c r="CM619">
        <v>0</v>
      </c>
      <c r="CN619">
        <v>80</v>
      </c>
      <c r="CO619">
        <v>242</v>
      </c>
      <c r="CP619">
        <v>3.1</v>
      </c>
      <c r="CQ619">
        <v>6.1</v>
      </c>
      <c r="CR619">
        <v>3.6</v>
      </c>
      <c r="CS619">
        <v>1</v>
      </c>
      <c r="CT619" t="s">
        <v>1258</v>
      </c>
      <c r="CU619">
        <v>22</v>
      </c>
      <c r="CV619">
        <v>20</v>
      </c>
      <c r="CW619">
        <v>21</v>
      </c>
      <c r="CX619">
        <v>19</v>
      </c>
      <c r="CY619">
        <v>20</v>
      </c>
      <c r="CZ619">
        <v>18</v>
      </c>
      <c r="DA619" t="s">
        <v>27</v>
      </c>
      <c r="DB619" t="s">
        <v>27</v>
      </c>
    </row>
    <row r="620" spans="4:106">
      <c r="D620" s="3">
        <v>23</v>
      </c>
      <c r="E620" s="1">
        <v>1</v>
      </c>
      <c r="F620">
        <v>6</v>
      </c>
      <c r="G620" t="s">
        <v>34</v>
      </c>
      <c r="BD620" s="39">
        <v>42613</v>
      </c>
      <c r="BE620" s="23">
        <v>0.39583333333333198</v>
      </c>
      <c r="BF620" s="10" t="str">
        <f t="shared" si="56"/>
        <v>31/08/2016 09:30</v>
      </c>
      <c r="BG620" s="35">
        <f t="shared" si="57"/>
        <v>42613.395833333336</v>
      </c>
      <c r="BH620" s="35">
        <f t="shared" si="58"/>
        <v>42613.395833333336</v>
      </c>
      <c r="BI620" t="str">
        <f t="shared" si="59"/>
        <v>31/08/2016 09:30:00</v>
      </c>
      <c r="BJ620" s="40" t="str">
        <f t="shared" si="60"/>
        <v>31/08/2016 09:30:00</v>
      </c>
      <c r="BK620">
        <f>VLOOKUP($BI620, [1]TableView_704030_20160816_20160!$D$2:$M$5095,3,FALSE)</f>
        <v>1019.87877513</v>
      </c>
      <c r="BL620">
        <f>VLOOKUP($BI620, [1]TableView_704030_20160816_20160!$D$2:$M$5095,8,FALSE)</f>
        <v>19.2222222222222</v>
      </c>
      <c r="BM620">
        <f>VLOOKUP($BI620, [1]TableView_704030_20160816_20160!$D$2:$M$5095,10,FALSE)</f>
        <v>0</v>
      </c>
      <c r="BN620">
        <f>VLOOKUP($BI620, [1]TableView_704030_20160816_20160!$D$2:$M$5095,4,FALSE)</f>
        <v>80</v>
      </c>
      <c r="BO620">
        <f>VLOOKUP($BI620, [1]TableView_704030_20160816_20160!$D$2:$M$5095,6,FALSE)</f>
        <v>242</v>
      </c>
      <c r="BP620">
        <f>VLOOKUP($BI620, [1]TableView_704030_20160816_20160!$D$2:$M$5095,7,FALSE)</f>
        <v>3.1</v>
      </c>
      <c r="BQ620">
        <f>VLOOKUP($BI620, [1]TableView_704030_20160816_20160!$D$2:$M$5095,2,FALSE)</f>
        <v>6.1</v>
      </c>
      <c r="BR620">
        <f>VLOOKUP($BJ620, [2]aacb8965d69cc6fd1cb3a5cae9e8ae7!$C$6:$F$853,4,FALSE)</f>
        <v>3.6</v>
      </c>
      <c r="BS620" s="15">
        <v>1</v>
      </c>
      <c r="BT620" t="str">
        <f t="shared" si="55"/>
        <v>31/08/2016 1</v>
      </c>
      <c r="BU620">
        <f>VLOOKUP($BT620, [3]Sheet1!$D$3:$T$89,4,FALSE)</f>
        <v>22</v>
      </c>
      <c r="BV620">
        <f>VLOOKUP($BT620, [3]Sheet1!$D$3:$T$89,5,FALSE)</f>
        <v>20</v>
      </c>
      <c r="BW620">
        <f>VLOOKUP($BT620, [3]Sheet1!$D$3:$T$89,8,FALSE)</f>
        <v>21</v>
      </c>
      <c r="BX620">
        <f>VLOOKUP($BT620, [3]Sheet1!$D$3:$T$89,9,FALSE)</f>
        <v>19</v>
      </c>
      <c r="BY620">
        <f>VLOOKUP($BT620, [3]Sheet1!$D$3:$T$89,12,FALSE)</f>
        <v>20</v>
      </c>
      <c r="BZ620">
        <f>VLOOKUP($BT620, [3]Sheet1!$D$3:$T$89,13,FALSE)</f>
        <v>18</v>
      </c>
      <c r="CA620" t="str">
        <f>VLOOKUP($BT620, [3]Sheet1!$D$3:$T$89,16,FALSE)</f>
        <v>N/A</v>
      </c>
      <c r="CB620" t="str">
        <f>VLOOKUP($BT620, [3]Sheet1!$D$3:$T$89,17,FALSE)</f>
        <v>N/A</v>
      </c>
      <c r="CD620" s="12">
        <v>42613</v>
      </c>
      <c r="CE620" s="2">
        <v>0.39583333333333198</v>
      </c>
      <c r="CF620" s="2" t="s">
        <v>2166</v>
      </c>
      <c r="CG620" s="2">
        <v>42613.395833333336</v>
      </c>
      <c r="CH620" s="2">
        <v>42613.395833333336</v>
      </c>
      <c r="CI620" t="s">
        <v>2151</v>
      </c>
      <c r="CJ620" t="s">
        <v>2151</v>
      </c>
      <c r="CK620">
        <v>1019.87877513</v>
      </c>
      <c r="CL620">
        <v>19.2222222222222</v>
      </c>
      <c r="CM620">
        <v>0</v>
      </c>
      <c r="CN620">
        <v>80</v>
      </c>
      <c r="CO620">
        <v>242</v>
      </c>
      <c r="CP620">
        <v>3.1</v>
      </c>
      <c r="CQ620">
        <v>6.1</v>
      </c>
      <c r="CR620">
        <v>3.6</v>
      </c>
      <c r="CS620">
        <v>1</v>
      </c>
      <c r="CT620" t="s">
        <v>1258</v>
      </c>
      <c r="CU620">
        <v>22</v>
      </c>
      <c r="CV620">
        <v>20</v>
      </c>
      <c r="CW620">
        <v>21</v>
      </c>
      <c r="CX620">
        <v>19</v>
      </c>
      <c r="CY620">
        <v>20</v>
      </c>
      <c r="CZ620">
        <v>18</v>
      </c>
      <c r="DA620" t="s">
        <v>27</v>
      </c>
      <c r="DB620" t="s">
        <v>27</v>
      </c>
    </row>
    <row r="621" spans="4:106">
      <c r="D621" s="3">
        <v>24</v>
      </c>
      <c r="E621" s="1">
        <v>1</v>
      </c>
      <c r="F621">
        <v>6</v>
      </c>
      <c r="G621" t="s">
        <v>194</v>
      </c>
      <c r="BD621" s="39">
        <v>42613</v>
      </c>
      <c r="BE621" s="23">
        <v>0.39652777777777598</v>
      </c>
      <c r="BF621" s="10" t="str">
        <f t="shared" si="56"/>
        <v>31/08/2016 09:31</v>
      </c>
      <c r="BG621" s="35">
        <f t="shared" si="57"/>
        <v>42613.395833333336</v>
      </c>
      <c r="BH621" s="35">
        <f t="shared" si="58"/>
        <v>42613.395833333336</v>
      </c>
      <c r="BI621" t="str">
        <f t="shared" si="59"/>
        <v>31/08/2016 09:30:00</v>
      </c>
      <c r="BJ621" s="40" t="str">
        <f t="shared" si="60"/>
        <v>31/08/2016 09:30:00</v>
      </c>
      <c r="BK621">
        <f>VLOOKUP($BI621, [1]TableView_704030_20160816_20160!$D$2:$M$5095,3,FALSE)</f>
        <v>1019.87877513</v>
      </c>
      <c r="BL621">
        <f>VLOOKUP($BI621, [1]TableView_704030_20160816_20160!$D$2:$M$5095,8,FALSE)</f>
        <v>19.2222222222222</v>
      </c>
      <c r="BM621">
        <f>VLOOKUP($BI621, [1]TableView_704030_20160816_20160!$D$2:$M$5095,10,FALSE)</f>
        <v>0</v>
      </c>
      <c r="BN621">
        <f>VLOOKUP($BI621, [1]TableView_704030_20160816_20160!$D$2:$M$5095,4,FALSE)</f>
        <v>80</v>
      </c>
      <c r="BO621">
        <f>VLOOKUP($BI621, [1]TableView_704030_20160816_20160!$D$2:$M$5095,6,FALSE)</f>
        <v>242</v>
      </c>
      <c r="BP621">
        <f>VLOOKUP($BI621, [1]TableView_704030_20160816_20160!$D$2:$M$5095,7,FALSE)</f>
        <v>3.1</v>
      </c>
      <c r="BQ621">
        <f>VLOOKUP($BI621, [1]TableView_704030_20160816_20160!$D$2:$M$5095,2,FALSE)</f>
        <v>6.1</v>
      </c>
      <c r="BR621">
        <f>VLOOKUP($BJ621, [2]aacb8965d69cc6fd1cb3a5cae9e8ae7!$C$6:$F$853,4,FALSE)</f>
        <v>3.6</v>
      </c>
      <c r="BS621" s="15">
        <v>1</v>
      </c>
      <c r="BT621" t="str">
        <f t="shared" si="55"/>
        <v>31/08/2016 1</v>
      </c>
      <c r="BU621">
        <f>VLOOKUP($BT621, [3]Sheet1!$D$3:$T$89,4,FALSE)</f>
        <v>22</v>
      </c>
      <c r="BV621">
        <f>VLOOKUP($BT621, [3]Sheet1!$D$3:$T$89,5,FALSE)</f>
        <v>20</v>
      </c>
      <c r="BW621">
        <f>VLOOKUP($BT621, [3]Sheet1!$D$3:$T$89,8,FALSE)</f>
        <v>21</v>
      </c>
      <c r="BX621">
        <f>VLOOKUP($BT621, [3]Sheet1!$D$3:$T$89,9,FALSE)</f>
        <v>19</v>
      </c>
      <c r="BY621">
        <f>VLOOKUP($BT621, [3]Sheet1!$D$3:$T$89,12,FALSE)</f>
        <v>20</v>
      </c>
      <c r="BZ621">
        <f>VLOOKUP($BT621, [3]Sheet1!$D$3:$T$89,13,FALSE)</f>
        <v>18</v>
      </c>
      <c r="CA621" t="str">
        <f>VLOOKUP($BT621, [3]Sheet1!$D$3:$T$89,16,FALSE)</f>
        <v>N/A</v>
      </c>
      <c r="CB621" t="str">
        <f>VLOOKUP($BT621, [3]Sheet1!$D$3:$T$89,17,FALSE)</f>
        <v>N/A</v>
      </c>
      <c r="CD621" s="12">
        <v>42613</v>
      </c>
      <c r="CE621" s="2">
        <v>0.39652777777777598</v>
      </c>
      <c r="CF621" s="2" t="s">
        <v>2167</v>
      </c>
      <c r="CG621" s="2">
        <v>42613.395833333336</v>
      </c>
      <c r="CH621" s="2">
        <v>42613.395833333336</v>
      </c>
      <c r="CI621" t="s">
        <v>2151</v>
      </c>
      <c r="CJ621" t="s">
        <v>2151</v>
      </c>
      <c r="CK621">
        <v>1019.87877513</v>
      </c>
      <c r="CL621">
        <v>19.2222222222222</v>
      </c>
      <c r="CM621">
        <v>0</v>
      </c>
      <c r="CN621">
        <v>80</v>
      </c>
      <c r="CO621">
        <v>242</v>
      </c>
      <c r="CP621">
        <v>3.1</v>
      </c>
      <c r="CQ621">
        <v>6.1</v>
      </c>
      <c r="CR621">
        <v>3.6</v>
      </c>
      <c r="CS621">
        <v>1</v>
      </c>
      <c r="CT621" t="s">
        <v>1258</v>
      </c>
      <c r="CU621">
        <v>22</v>
      </c>
      <c r="CV621">
        <v>20</v>
      </c>
      <c r="CW621">
        <v>21</v>
      </c>
      <c r="CX621">
        <v>19</v>
      </c>
      <c r="CY621">
        <v>20</v>
      </c>
      <c r="CZ621">
        <v>18</v>
      </c>
      <c r="DA621" t="s">
        <v>27</v>
      </c>
      <c r="DB621" t="s">
        <v>27</v>
      </c>
    </row>
    <row r="622" spans="4:106">
      <c r="D622" s="3">
        <v>25</v>
      </c>
      <c r="E622" s="1">
        <v>1</v>
      </c>
      <c r="F622">
        <v>6</v>
      </c>
      <c r="G622" t="s">
        <v>34</v>
      </c>
      <c r="BD622" s="39">
        <v>42613</v>
      </c>
      <c r="BE622" s="23">
        <v>0.39722222222222098</v>
      </c>
      <c r="BF622" s="10" t="str">
        <f t="shared" si="56"/>
        <v>31/08/2016 09:32</v>
      </c>
      <c r="BG622" s="35">
        <f t="shared" si="57"/>
        <v>42613.395833333336</v>
      </c>
      <c r="BH622" s="35">
        <f t="shared" si="58"/>
        <v>42613.395833333336</v>
      </c>
      <c r="BI622" t="str">
        <f t="shared" si="59"/>
        <v>31/08/2016 09:30:00</v>
      </c>
      <c r="BJ622" s="40" t="str">
        <f t="shared" si="60"/>
        <v>31/08/2016 09:30:00</v>
      </c>
      <c r="BK622">
        <f>VLOOKUP($BI622, [1]TableView_704030_20160816_20160!$D$2:$M$5095,3,FALSE)</f>
        <v>1019.87877513</v>
      </c>
      <c r="BL622">
        <f>VLOOKUP($BI622, [1]TableView_704030_20160816_20160!$D$2:$M$5095,8,FALSE)</f>
        <v>19.2222222222222</v>
      </c>
      <c r="BM622">
        <f>VLOOKUP($BI622, [1]TableView_704030_20160816_20160!$D$2:$M$5095,10,FALSE)</f>
        <v>0</v>
      </c>
      <c r="BN622">
        <f>VLOOKUP($BI622, [1]TableView_704030_20160816_20160!$D$2:$M$5095,4,FALSE)</f>
        <v>80</v>
      </c>
      <c r="BO622">
        <f>VLOOKUP($BI622, [1]TableView_704030_20160816_20160!$D$2:$M$5095,6,FALSE)</f>
        <v>242</v>
      </c>
      <c r="BP622">
        <f>VLOOKUP($BI622, [1]TableView_704030_20160816_20160!$D$2:$M$5095,7,FALSE)</f>
        <v>3.1</v>
      </c>
      <c r="BQ622">
        <f>VLOOKUP($BI622, [1]TableView_704030_20160816_20160!$D$2:$M$5095,2,FALSE)</f>
        <v>6.1</v>
      </c>
      <c r="BR622">
        <f>VLOOKUP($BJ622, [2]aacb8965d69cc6fd1cb3a5cae9e8ae7!$C$6:$F$853,4,FALSE)</f>
        <v>3.6</v>
      </c>
      <c r="BS622" s="15">
        <v>1</v>
      </c>
      <c r="BT622" t="str">
        <f t="shared" si="55"/>
        <v>31/08/2016 1</v>
      </c>
      <c r="BU622">
        <f>VLOOKUP($BT622, [3]Sheet1!$D$3:$T$89,4,FALSE)</f>
        <v>22</v>
      </c>
      <c r="BV622">
        <f>VLOOKUP($BT622, [3]Sheet1!$D$3:$T$89,5,FALSE)</f>
        <v>20</v>
      </c>
      <c r="BW622">
        <f>VLOOKUP($BT622, [3]Sheet1!$D$3:$T$89,8,FALSE)</f>
        <v>21</v>
      </c>
      <c r="BX622">
        <f>VLOOKUP($BT622, [3]Sheet1!$D$3:$T$89,9,FALSE)</f>
        <v>19</v>
      </c>
      <c r="BY622">
        <f>VLOOKUP($BT622, [3]Sheet1!$D$3:$T$89,12,FALSE)</f>
        <v>20</v>
      </c>
      <c r="BZ622">
        <f>VLOOKUP($BT622, [3]Sheet1!$D$3:$T$89,13,FALSE)</f>
        <v>18</v>
      </c>
      <c r="CA622" t="str">
        <f>VLOOKUP($BT622, [3]Sheet1!$D$3:$T$89,16,FALSE)</f>
        <v>N/A</v>
      </c>
      <c r="CB622" t="str">
        <f>VLOOKUP($BT622, [3]Sheet1!$D$3:$T$89,17,FALSE)</f>
        <v>N/A</v>
      </c>
      <c r="CD622" s="12">
        <v>42613</v>
      </c>
      <c r="CE622" s="2">
        <v>0.39722222222222098</v>
      </c>
      <c r="CF622" s="2" t="s">
        <v>2168</v>
      </c>
      <c r="CG622" s="2">
        <v>42613.395833333336</v>
      </c>
      <c r="CH622" s="2">
        <v>42613.395833333336</v>
      </c>
      <c r="CI622" t="s">
        <v>2151</v>
      </c>
      <c r="CJ622" t="s">
        <v>2151</v>
      </c>
      <c r="CK622">
        <v>1019.87877513</v>
      </c>
      <c r="CL622">
        <v>19.2222222222222</v>
      </c>
      <c r="CM622">
        <v>0</v>
      </c>
      <c r="CN622">
        <v>80</v>
      </c>
      <c r="CO622">
        <v>242</v>
      </c>
      <c r="CP622">
        <v>3.1</v>
      </c>
      <c r="CQ622">
        <v>6.1</v>
      </c>
      <c r="CR622">
        <v>3.6</v>
      </c>
      <c r="CS622">
        <v>1</v>
      </c>
      <c r="CT622" t="s">
        <v>1258</v>
      </c>
      <c r="CU622">
        <v>22</v>
      </c>
      <c r="CV622">
        <v>20</v>
      </c>
      <c r="CW622">
        <v>21</v>
      </c>
      <c r="CX622">
        <v>19</v>
      </c>
      <c r="CY622">
        <v>20</v>
      </c>
      <c r="CZ622">
        <v>18</v>
      </c>
      <c r="DA622" t="s">
        <v>27</v>
      </c>
      <c r="DB622" t="s">
        <v>27</v>
      </c>
    </row>
    <row r="623" spans="4:106">
      <c r="D623" s="3">
        <v>26</v>
      </c>
      <c r="E623" s="1">
        <v>1</v>
      </c>
      <c r="F623">
        <v>6</v>
      </c>
      <c r="G623" t="s">
        <v>34</v>
      </c>
      <c r="BD623" s="39">
        <v>42613</v>
      </c>
      <c r="BE623" s="23">
        <v>0.39791666666666498</v>
      </c>
      <c r="BF623" s="10" t="str">
        <f t="shared" si="56"/>
        <v>31/08/2016 09:33</v>
      </c>
      <c r="BG623" s="35">
        <f t="shared" si="57"/>
        <v>42613.395833333336</v>
      </c>
      <c r="BH623" s="35">
        <f t="shared" si="58"/>
        <v>42613.395833333336</v>
      </c>
      <c r="BI623" t="str">
        <f t="shared" si="59"/>
        <v>31/08/2016 09:30:00</v>
      </c>
      <c r="BJ623" s="40" t="str">
        <f t="shared" si="60"/>
        <v>31/08/2016 09:30:00</v>
      </c>
      <c r="BK623">
        <f>VLOOKUP($BI623, [1]TableView_704030_20160816_20160!$D$2:$M$5095,3,FALSE)</f>
        <v>1019.87877513</v>
      </c>
      <c r="BL623">
        <f>VLOOKUP($BI623, [1]TableView_704030_20160816_20160!$D$2:$M$5095,8,FALSE)</f>
        <v>19.2222222222222</v>
      </c>
      <c r="BM623">
        <f>VLOOKUP($BI623, [1]TableView_704030_20160816_20160!$D$2:$M$5095,10,FALSE)</f>
        <v>0</v>
      </c>
      <c r="BN623">
        <f>VLOOKUP($BI623, [1]TableView_704030_20160816_20160!$D$2:$M$5095,4,FALSE)</f>
        <v>80</v>
      </c>
      <c r="BO623">
        <f>VLOOKUP($BI623, [1]TableView_704030_20160816_20160!$D$2:$M$5095,6,FALSE)</f>
        <v>242</v>
      </c>
      <c r="BP623">
        <f>VLOOKUP($BI623, [1]TableView_704030_20160816_20160!$D$2:$M$5095,7,FALSE)</f>
        <v>3.1</v>
      </c>
      <c r="BQ623">
        <f>VLOOKUP($BI623, [1]TableView_704030_20160816_20160!$D$2:$M$5095,2,FALSE)</f>
        <v>6.1</v>
      </c>
      <c r="BR623">
        <f>VLOOKUP($BJ623, [2]aacb8965d69cc6fd1cb3a5cae9e8ae7!$C$6:$F$853,4,FALSE)</f>
        <v>3.6</v>
      </c>
      <c r="BS623" s="15">
        <v>1</v>
      </c>
      <c r="BT623" t="str">
        <f t="shared" si="55"/>
        <v>31/08/2016 1</v>
      </c>
      <c r="BU623">
        <f>VLOOKUP($BT623, [3]Sheet1!$D$3:$T$89,4,FALSE)</f>
        <v>22</v>
      </c>
      <c r="BV623">
        <f>VLOOKUP($BT623, [3]Sheet1!$D$3:$T$89,5,FALSE)</f>
        <v>20</v>
      </c>
      <c r="BW623">
        <f>VLOOKUP($BT623, [3]Sheet1!$D$3:$T$89,8,FALSE)</f>
        <v>21</v>
      </c>
      <c r="BX623">
        <f>VLOOKUP($BT623, [3]Sheet1!$D$3:$T$89,9,FALSE)</f>
        <v>19</v>
      </c>
      <c r="BY623">
        <f>VLOOKUP($BT623, [3]Sheet1!$D$3:$T$89,12,FALSE)</f>
        <v>20</v>
      </c>
      <c r="BZ623">
        <f>VLOOKUP($BT623, [3]Sheet1!$D$3:$T$89,13,FALSE)</f>
        <v>18</v>
      </c>
      <c r="CA623" t="str">
        <f>VLOOKUP($BT623, [3]Sheet1!$D$3:$T$89,16,FALSE)</f>
        <v>N/A</v>
      </c>
      <c r="CB623" t="str">
        <f>VLOOKUP($BT623, [3]Sheet1!$D$3:$T$89,17,FALSE)</f>
        <v>N/A</v>
      </c>
      <c r="CD623" s="12">
        <v>42613</v>
      </c>
      <c r="CE623" s="2">
        <v>0.39791666666666498</v>
      </c>
      <c r="CF623" s="2" t="s">
        <v>2169</v>
      </c>
      <c r="CG623" s="2">
        <v>42613.395833333336</v>
      </c>
      <c r="CH623" s="2">
        <v>42613.395833333336</v>
      </c>
      <c r="CI623" t="s">
        <v>2151</v>
      </c>
      <c r="CJ623" t="s">
        <v>2151</v>
      </c>
      <c r="CK623">
        <v>1019.87877513</v>
      </c>
      <c r="CL623">
        <v>19.2222222222222</v>
      </c>
      <c r="CM623">
        <v>0</v>
      </c>
      <c r="CN623">
        <v>80</v>
      </c>
      <c r="CO623">
        <v>242</v>
      </c>
      <c r="CP623">
        <v>3.1</v>
      </c>
      <c r="CQ623">
        <v>6.1</v>
      </c>
      <c r="CR623">
        <v>3.6</v>
      </c>
      <c r="CS623">
        <v>1</v>
      </c>
      <c r="CT623" t="s">
        <v>1258</v>
      </c>
      <c r="CU623">
        <v>22</v>
      </c>
      <c r="CV623">
        <v>20</v>
      </c>
      <c r="CW623">
        <v>21</v>
      </c>
      <c r="CX623">
        <v>19</v>
      </c>
      <c r="CY623">
        <v>20</v>
      </c>
      <c r="CZ623">
        <v>18</v>
      </c>
      <c r="DA623" t="s">
        <v>27</v>
      </c>
      <c r="DB623" t="s">
        <v>27</v>
      </c>
    </row>
    <row r="624" spans="4:106">
      <c r="D624" s="3">
        <v>27</v>
      </c>
      <c r="E624" s="1">
        <v>1</v>
      </c>
      <c r="F624">
        <v>6</v>
      </c>
      <c r="G624" t="s">
        <v>34</v>
      </c>
      <c r="BD624" s="39">
        <v>42613</v>
      </c>
      <c r="BE624" s="23">
        <v>0.39861111111110997</v>
      </c>
      <c r="BF624" s="10" t="str">
        <f t="shared" si="56"/>
        <v>31/08/2016 09:34</v>
      </c>
      <c r="BG624" s="35">
        <f t="shared" si="57"/>
        <v>42613.395833333336</v>
      </c>
      <c r="BH624" s="35">
        <f t="shared" si="58"/>
        <v>42613.395833333336</v>
      </c>
      <c r="BI624" t="str">
        <f t="shared" si="59"/>
        <v>31/08/2016 09:30:00</v>
      </c>
      <c r="BJ624" s="40" t="str">
        <f t="shared" si="60"/>
        <v>31/08/2016 09:30:00</v>
      </c>
      <c r="BK624">
        <f>VLOOKUP($BI624, [1]TableView_704030_20160816_20160!$D$2:$M$5095,3,FALSE)</f>
        <v>1019.87877513</v>
      </c>
      <c r="BL624">
        <f>VLOOKUP($BI624, [1]TableView_704030_20160816_20160!$D$2:$M$5095,8,FALSE)</f>
        <v>19.2222222222222</v>
      </c>
      <c r="BM624">
        <f>VLOOKUP($BI624, [1]TableView_704030_20160816_20160!$D$2:$M$5095,10,FALSE)</f>
        <v>0</v>
      </c>
      <c r="BN624">
        <f>VLOOKUP($BI624, [1]TableView_704030_20160816_20160!$D$2:$M$5095,4,FALSE)</f>
        <v>80</v>
      </c>
      <c r="BO624">
        <f>VLOOKUP($BI624, [1]TableView_704030_20160816_20160!$D$2:$M$5095,6,FALSE)</f>
        <v>242</v>
      </c>
      <c r="BP624">
        <f>VLOOKUP($BI624, [1]TableView_704030_20160816_20160!$D$2:$M$5095,7,FALSE)</f>
        <v>3.1</v>
      </c>
      <c r="BQ624">
        <f>VLOOKUP($BI624, [1]TableView_704030_20160816_20160!$D$2:$M$5095,2,FALSE)</f>
        <v>6.1</v>
      </c>
      <c r="BR624">
        <f>VLOOKUP($BJ624, [2]aacb8965d69cc6fd1cb3a5cae9e8ae7!$C$6:$F$853,4,FALSE)</f>
        <v>3.6</v>
      </c>
      <c r="BS624" s="15">
        <v>1</v>
      </c>
      <c r="BT624" t="str">
        <f t="shared" si="55"/>
        <v>31/08/2016 1</v>
      </c>
      <c r="BU624">
        <f>VLOOKUP($BT624, [3]Sheet1!$D$3:$T$89,4,FALSE)</f>
        <v>22</v>
      </c>
      <c r="BV624">
        <f>VLOOKUP($BT624, [3]Sheet1!$D$3:$T$89,5,FALSE)</f>
        <v>20</v>
      </c>
      <c r="BW624">
        <f>VLOOKUP($BT624, [3]Sheet1!$D$3:$T$89,8,FALSE)</f>
        <v>21</v>
      </c>
      <c r="BX624">
        <f>VLOOKUP($BT624, [3]Sheet1!$D$3:$T$89,9,FALSE)</f>
        <v>19</v>
      </c>
      <c r="BY624">
        <f>VLOOKUP($BT624, [3]Sheet1!$D$3:$T$89,12,FALSE)</f>
        <v>20</v>
      </c>
      <c r="BZ624">
        <f>VLOOKUP($BT624, [3]Sheet1!$D$3:$T$89,13,FALSE)</f>
        <v>18</v>
      </c>
      <c r="CA624" t="str">
        <f>VLOOKUP($BT624, [3]Sheet1!$D$3:$T$89,16,FALSE)</f>
        <v>N/A</v>
      </c>
      <c r="CB624" t="str">
        <f>VLOOKUP($BT624, [3]Sheet1!$D$3:$T$89,17,FALSE)</f>
        <v>N/A</v>
      </c>
      <c r="CD624" s="12">
        <v>42613</v>
      </c>
      <c r="CE624" s="2">
        <v>0.39861111111110997</v>
      </c>
      <c r="CF624" s="2" t="s">
        <v>2170</v>
      </c>
      <c r="CG624" s="2">
        <v>42613.395833333336</v>
      </c>
      <c r="CH624" s="2">
        <v>42613.395833333336</v>
      </c>
      <c r="CI624" t="s">
        <v>2151</v>
      </c>
      <c r="CJ624" t="s">
        <v>2151</v>
      </c>
      <c r="CK624">
        <v>1019.87877513</v>
      </c>
      <c r="CL624">
        <v>19.2222222222222</v>
      </c>
      <c r="CM624">
        <v>0</v>
      </c>
      <c r="CN624">
        <v>80</v>
      </c>
      <c r="CO624">
        <v>242</v>
      </c>
      <c r="CP624">
        <v>3.1</v>
      </c>
      <c r="CQ624">
        <v>6.1</v>
      </c>
      <c r="CR624">
        <v>3.6</v>
      </c>
      <c r="CS624">
        <v>1</v>
      </c>
      <c r="CT624" t="s">
        <v>1258</v>
      </c>
      <c r="CU624">
        <v>22</v>
      </c>
      <c r="CV624">
        <v>20</v>
      </c>
      <c r="CW624">
        <v>21</v>
      </c>
      <c r="CX624">
        <v>19</v>
      </c>
      <c r="CY624">
        <v>20</v>
      </c>
      <c r="CZ624">
        <v>18</v>
      </c>
      <c r="DA624" t="s">
        <v>27</v>
      </c>
      <c r="DB624" t="s">
        <v>27</v>
      </c>
    </row>
    <row r="625" spans="1:106">
      <c r="D625" s="3">
        <v>28</v>
      </c>
      <c r="E625" s="1">
        <v>1</v>
      </c>
      <c r="F625">
        <v>6</v>
      </c>
      <c r="G625" t="s">
        <v>34</v>
      </c>
      <c r="BD625" s="39">
        <v>42613</v>
      </c>
      <c r="BE625" s="23">
        <v>0.39930555555555403</v>
      </c>
      <c r="BF625" s="10" t="str">
        <f t="shared" si="56"/>
        <v>31/08/2016 09:35</v>
      </c>
      <c r="BG625" s="35">
        <f t="shared" si="57"/>
        <v>42613.402777777781</v>
      </c>
      <c r="BH625" s="35">
        <f t="shared" si="58"/>
        <v>42613.395833333336</v>
      </c>
      <c r="BI625" t="str">
        <f t="shared" si="59"/>
        <v>31/08/2016 09:40:00</v>
      </c>
      <c r="BJ625" s="40" t="str">
        <f t="shared" si="60"/>
        <v>31/08/2016 09:30:00</v>
      </c>
      <c r="BK625">
        <f>VLOOKUP($BI625, [1]TableView_704030_20160816_20160!$D$2:$M$5095,3,FALSE)</f>
        <v>1019.87877513</v>
      </c>
      <c r="BL625">
        <f>VLOOKUP($BI625, [1]TableView_704030_20160816_20160!$D$2:$M$5095,8,FALSE)</f>
        <v>19.2222222222222</v>
      </c>
      <c r="BM625">
        <f>VLOOKUP($BI625, [1]TableView_704030_20160816_20160!$D$2:$M$5095,10,FALSE)</f>
        <v>0</v>
      </c>
      <c r="BN625">
        <f>VLOOKUP($BI625, [1]TableView_704030_20160816_20160!$D$2:$M$5095,4,FALSE)</f>
        <v>81</v>
      </c>
      <c r="BO625">
        <f>VLOOKUP($BI625, [1]TableView_704030_20160816_20160!$D$2:$M$5095,6,FALSE)</f>
        <v>252</v>
      </c>
      <c r="BP625">
        <f>VLOOKUP($BI625, [1]TableView_704030_20160816_20160!$D$2:$M$5095,7,FALSE)</f>
        <v>2.2999999999999998</v>
      </c>
      <c r="BQ625">
        <f>VLOOKUP($BI625, [1]TableView_704030_20160816_20160!$D$2:$M$5095,2,FALSE)</f>
        <v>7</v>
      </c>
      <c r="BR625">
        <f>VLOOKUP($BJ625, [2]aacb8965d69cc6fd1cb3a5cae9e8ae7!$C$6:$F$853,4,FALSE)</f>
        <v>3.6</v>
      </c>
      <c r="BS625" s="15">
        <v>1</v>
      </c>
      <c r="BT625" t="str">
        <f t="shared" si="55"/>
        <v>31/08/2016 1</v>
      </c>
      <c r="BU625">
        <f>VLOOKUP($BT625, [3]Sheet1!$D$3:$T$89,4,FALSE)</f>
        <v>22</v>
      </c>
      <c r="BV625">
        <f>VLOOKUP($BT625, [3]Sheet1!$D$3:$T$89,5,FALSE)</f>
        <v>20</v>
      </c>
      <c r="BW625">
        <f>VLOOKUP($BT625, [3]Sheet1!$D$3:$T$89,8,FALSE)</f>
        <v>21</v>
      </c>
      <c r="BX625">
        <f>VLOOKUP($BT625, [3]Sheet1!$D$3:$T$89,9,FALSE)</f>
        <v>19</v>
      </c>
      <c r="BY625">
        <f>VLOOKUP($BT625, [3]Sheet1!$D$3:$T$89,12,FALSE)</f>
        <v>20</v>
      </c>
      <c r="BZ625">
        <f>VLOOKUP($BT625, [3]Sheet1!$D$3:$T$89,13,FALSE)</f>
        <v>18</v>
      </c>
      <c r="CA625" t="str">
        <f>VLOOKUP($BT625, [3]Sheet1!$D$3:$T$89,16,FALSE)</f>
        <v>N/A</v>
      </c>
      <c r="CB625" t="str">
        <f>VLOOKUP($BT625, [3]Sheet1!$D$3:$T$89,17,FALSE)</f>
        <v>N/A</v>
      </c>
      <c r="CD625" s="12">
        <v>42613</v>
      </c>
      <c r="CE625" s="2">
        <v>0.39930555555555403</v>
      </c>
      <c r="CF625" s="2" t="s">
        <v>2171</v>
      </c>
      <c r="CG625" s="2">
        <v>42613.402777777781</v>
      </c>
      <c r="CH625" s="2">
        <v>42613.395833333336</v>
      </c>
      <c r="CI625" t="s">
        <v>2172</v>
      </c>
      <c r="CJ625" t="s">
        <v>2151</v>
      </c>
      <c r="CK625">
        <v>1019.87877513</v>
      </c>
      <c r="CL625">
        <v>19.2222222222222</v>
      </c>
      <c r="CM625">
        <v>0</v>
      </c>
      <c r="CN625">
        <v>81</v>
      </c>
      <c r="CO625">
        <v>252</v>
      </c>
      <c r="CP625">
        <v>2.2999999999999998</v>
      </c>
      <c r="CQ625">
        <v>7</v>
      </c>
      <c r="CR625">
        <v>3.6</v>
      </c>
      <c r="CS625">
        <v>1</v>
      </c>
      <c r="CT625" t="s">
        <v>1258</v>
      </c>
      <c r="CU625">
        <v>22</v>
      </c>
      <c r="CV625">
        <v>20</v>
      </c>
      <c r="CW625">
        <v>21</v>
      </c>
      <c r="CX625">
        <v>19</v>
      </c>
      <c r="CY625">
        <v>20</v>
      </c>
      <c r="CZ625">
        <v>18</v>
      </c>
      <c r="DA625" t="s">
        <v>27</v>
      </c>
      <c r="DB625" t="s">
        <v>27</v>
      </c>
    </row>
    <row r="626" spans="1:106">
      <c r="D626" s="3">
        <v>29</v>
      </c>
      <c r="E626" s="1">
        <v>2</v>
      </c>
      <c r="F626">
        <v>6</v>
      </c>
      <c r="G626" t="s">
        <v>34</v>
      </c>
      <c r="J626" t="s">
        <v>951</v>
      </c>
      <c r="BD626" s="39">
        <v>42613</v>
      </c>
      <c r="BE626" s="23">
        <v>0.39999999999999802</v>
      </c>
      <c r="BF626" s="10" t="str">
        <f t="shared" si="56"/>
        <v>31/08/2016 09:36</v>
      </c>
      <c r="BG626" s="35">
        <f t="shared" si="57"/>
        <v>42613.402777777781</v>
      </c>
      <c r="BH626" s="35">
        <f t="shared" si="58"/>
        <v>42613.395833333336</v>
      </c>
      <c r="BI626" t="str">
        <f t="shared" si="59"/>
        <v>31/08/2016 09:40:00</v>
      </c>
      <c r="BJ626" s="40" t="str">
        <f t="shared" si="60"/>
        <v>31/08/2016 09:30:00</v>
      </c>
      <c r="BK626">
        <f>VLOOKUP($BI626, [1]TableView_704030_20160816_20160!$D$2:$M$5095,3,FALSE)</f>
        <v>1019.87877513</v>
      </c>
      <c r="BL626">
        <f>VLOOKUP($BI626, [1]TableView_704030_20160816_20160!$D$2:$M$5095,8,FALSE)</f>
        <v>19.2222222222222</v>
      </c>
      <c r="BM626">
        <f>VLOOKUP($BI626, [1]TableView_704030_20160816_20160!$D$2:$M$5095,10,FALSE)</f>
        <v>0</v>
      </c>
      <c r="BN626">
        <f>VLOOKUP($BI626, [1]TableView_704030_20160816_20160!$D$2:$M$5095,4,FALSE)</f>
        <v>81</v>
      </c>
      <c r="BO626">
        <f>VLOOKUP($BI626, [1]TableView_704030_20160816_20160!$D$2:$M$5095,6,FALSE)</f>
        <v>252</v>
      </c>
      <c r="BP626">
        <f>VLOOKUP($BI626, [1]TableView_704030_20160816_20160!$D$2:$M$5095,7,FALSE)</f>
        <v>2.2999999999999998</v>
      </c>
      <c r="BQ626">
        <f>VLOOKUP($BI626, [1]TableView_704030_20160816_20160!$D$2:$M$5095,2,FALSE)</f>
        <v>7</v>
      </c>
      <c r="BR626">
        <f>VLOOKUP($BJ626, [2]aacb8965d69cc6fd1cb3a5cae9e8ae7!$C$6:$F$853,4,FALSE)</f>
        <v>3.6</v>
      </c>
      <c r="BS626" s="15">
        <v>1</v>
      </c>
      <c r="BT626" t="str">
        <f t="shared" si="55"/>
        <v>31/08/2016 1</v>
      </c>
      <c r="BU626">
        <f>VLOOKUP($BT626, [3]Sheet1!$D$3:$T$89,4,FALSE)</f>
        <v>22</v>
      </c>
      <c r="BV626">
        <f>VLOOKUP($BT626, [3]Sheet1!$D$3:$T$89,5,FALSE)</f>
        <v>20</v>
      </c>
      <c r="BW626">
        <f>VLOOKUP($BT626, [3]Sheet1!$D$3:$T$89,8,FALSE)</f>
        <v>21</v>
      </c>
      <c r="BX626">
        <f>VLOOKUP($BT626, [3]Sheet1!$D$3:$T$89,9,FALSE)</f>
        <v>19</v>
      </c>
      <c r="BY626">
        <f>VLOOKUP($BT626, [3]Sheet1!$D$3:$T$89,12,FALSE)</f>
        <v>20</v>
      </c>
      <c r="BZ626">
        <f>VLOOKUP($BT626, [3]Sheet1!$D$3:$T$89,13,FALSE)</f>
        <v>18</v>
      </c>
      <c r="CA626" t="str">
        <f>VLOOKUP($BT626, [3]Sheet1!$D$3:$T$89,16,FALSE)</f>
        <v>N/A</v>
      </c>
      <c r="CB626" t="str">
        <f>VLOOKUP($BT626, [3]Sheet1!$D$3:$T$89,17,FALSE)</f>
        <v>N/A</v>
      </c>
      <c r="CD626" s="12">
        <v>42613</v>
      </c>
      <c r="CE626" s="2">
        <v>0.39999999999999802</v>
      </c>
      <c r="CF626" s="2" t="s">
        <v>2173</v>
      </c>
      <c r="CG626" s="2">
        <v>42613.402777777781</v>
      </c>
      <c r="CH626" s="2">
        <v>42613.395833333336</v>
      </c>
      <c r="CI626" t="s">
        <v>2172</v>
      </c>
      <c r="CJ626" t="s">
        <v>2151</v>
      </c>
      <c r="CK626">
        <v>1019.87877513</v>
      </c>
      <c r="CL626">
        <v>19.2222222222222</v>
      </c>
      <c r="CM626">
        <v>0</v>
      </c>
      <c r="CN626">
        <v>81</v>
      </c>
      <c r="CO626">
        <v>252</v>
      </c>
      <c r="CP626">
        <v>2.2999999999999998</v>
      </c>
      <c r="CQ626">
        <v>7</v>
      </c>
      <c r="CR626">
        <v>3.6</v>
      </c>
      <c r="CS626">
        <v>1</v>
      </c>
      <c r="CT626" t="s">
        <v>1258</v>
      </c>
      <c r="CU626">
        <v>22</v>
      </c>
      <c r="CV626">
        <v>20</v>
      </c>
      <c r="CW626">
        <v>21</v>
      </c>
      <c r="CX626">
        <v>19</v>
      </c>
      <c r="CY626">
        <v>20</v>
      </c>
      <c r="CZ626">
        <v>18</v>
      </c>
      <c r="DA626" t="s">
        <v>27</v>
      </c>
      <c r="DB626" t="s">
        <v>27</v>
      </c>
    </row>
    <row r="627" spans="1:106">
      <c r="D627" s="3">
        <v>30</v>
      </c>
      <c r="E627" s="1">
        <v>2</v>
      </c>
      <c r="F627">
        <v>6</v>
      </c>
      <c r="G627" t="s">
        <v>34</v>
      </c>
      <c r="J627" t="s">
        <v>951</v>
      </c>
      <c r="BD627" s="39">
        <v>42613</v>
      </c>
      <c r="BE627" s="23">
        <v>0.40069444444444302</v>
      </c>
      <c r="BF627" s="10" t="str">
        <f t="shared" si="56"/>
        <v>31/08/2016 09:37</v>
      </c>
      <c r="BG627" s="35">
        <f t="shared" si="57"/>
        <v>42613.402777777781</v>
      </c>
      <c r="BH627" s="35">
        <f t="shared" si="58"/>
        <v>42613.395833333336</v>
      </c>
      <c r="BI627" t="str">
        <f t="shared" si="59"/>
        <v>31/08/2016 09:40:00</v>
      </c>
      <c r="BJ627" s="40" t="str">
        <f t="shared" si="60"/>
        <v>31/08/2016 09:30:00</v>
      </c>
      <c r="BK627">
        <f>VLOOKUP($BI627, [1]TableView_704030_20160816_20160!$D$2:$M$5095,3,FALSE)</f>
        <v>1019.87877513</v>
      </c>
      <c r="BL627">
        <f>VLOOKUP($BI627, [1]TableView_704030_20160816_20160!$D$2:$M$5095,8,FALSE)</f>
        <v>19.2222222222222</v>
      </c>
      <c r="BM627">
        <f>VLOOKUP($BI627, [1]TableView_704030_20160816_20160!$D$2:$M$5095,10,FALSE)</f>
        <v>0</v>
      </c>
      <c r="BN627">
        <f>VLOOKUP($BI627, [1]TableView_704030_20160816_20160!$D$2:$M$5095,4,FALSE)</f>
        <v>81</v>
      </c>
      <c r="BO627">
        <f>VLOOKUP($BI627, [1]TableView_704030_20160816_20160!$D$2:$M$5095,6,FALSE)</f>
        <v>252</v>
      </c>
      <c r="BP627">
        <f>VLOOKUP($BI627, [1]TableView_704030_20160816_20160!$D$2:$M$5095,7,FALSE)</f>
        <v>2.2999999999999998</v>
      </c>
      <c r="BQ627">
        <f>VLOOKUP($BI627, [1]TableView_704030_20160816_20160!$D$2:$M$5095,2,FALSE)</f>
        <v>7</v>
      </c>
      <c r="BR627">
        <f>VLOOKUP($BJ627, [2]aacb8965d69cc6fd1cb3a5cae9e8ae7!$C$6:$F$853,4,FALSE)</f>
        <v>3.6</v>
      </c>
      <c r="BS627" s="15">
        <v>1</v>
      </c>
      <c r="BT627" t="str">
        <f t="shared" si="55"/>
        <v>31/08/2016 1</v>
      </c>
      <c r="BU627">
        <f>VLOOKUP($BT627, [3]Sheet1!$D$3:$T$89,4,FALSE)</f>
        <v>22</v>
      </c>
      <c r="BV627">
        <f>VLOOKUP($BT627, [3]Sheet1!$D$3:$T$89,5,FALSE)</f>
        <v>20</v>
      </c>
      <c r="BW627">
        <f>VLOOKUP($BT627, [3]Sheet1!$D$3:$T$89,8,FALSE)</f>
        <v>21</v>
      </c>
      <c r="BX627">
        <f>VLOOKUP($BT627, [3]Sheet1!$D$3:$T$89,9,FALSE)</f>
        <v>19</v>
      </c>
      <c r="BY627">
        <f>VLOOKUP($BT627, [3]Sheet1!$D$3:$T$89,12,FALSE)</f>
        <v>20</v>
      </c>
      <c r="BZ627">
        <f>VLOOKUP($BT627, [3]Sheet1!$D$3:$T$89,13,FALSE)</f>
        <v>18</v>
      </c>
      <c r="CA627" t="str">
        <f>VLOOKUP($BT627, [3]Sheet1!$D$3:$T$89,16,FALSE)</f>
        <v>N/A</v>
      </c>
      <c r="CB627" t="str">
        <f>VLOOKUP($BT627, [3]Sheet1!$D$3:$T$89,17,FALSE)</f>
        <v>N/A</v>
      </c>
      <c r="CD627" s="12">
        <v>42613</v>
      </c>
      <c r="CE627" s="2">
        <v>0.40069444444444302</v>
      </c>
      <c r="CF627" s="2" t="s">
        <v>2174</v>
      </c>
      <c r="CG627" s="2">
        <v>42613.402777777781</v>
      </c>
      <c r="CH627" s="2">
        <v>42613.395833333336</v>
      </c>
      <c r="CI627" t="s">
        <v>2172</v>
      </c>
      <c r="CJ627" t="s">
        <v>2151</v>
      </c>
      <c r="CK627">
        <v>1019.87877513</v>
      </c>
      <c r="CL627">
        <v>19.2222222222222</v>
      </c>
      <c r="CM627">
        <v>0</v>
      </c>
      <c r="CN627">
        <v>81</v>
      </c>
      <c r="CO627">
        <v>252</v>
      </c>
      <c r="CP627">
        <v>2.2999999999999998</v>
      </c>
      <c r="CQ627">
        <v>7</v>
      </c>
      <c r="CR627">
        <v>3.6</v>
      </c>
      <c r="CS627">
        <v>1</v>
      </c>
      <c r="CT627" t="s">
        <v>1258</v>
      </c>
      <c r="CU627">
        <v>22</v>
      </c>
      <c r="CV627">
        <v>20</v>
      </c>
      <c r="CW627">
        <v>21</v>
      </c>
      <c r="CX627">
        <v>19</v>
      </c>
      <c r="CY627">
        <v>20</v>
      </c>
      <c r="CZ627">
        <v>18</v>
      </c>
      <c r="DA627" t="s">
        <v>27</v>
      </c>
      <c r="DB627" t="s">
        <v>27</v>
      </c>
    </row>
    <row r="628" spans="1:106">
      <c r="BD628" s="39">
        <v>42613</v>
      </c>
      <c r="BE628" s="23">
        <v>0.40138888888888702</v>
      </c>
      <c r="BF628" s="10" t="str">
        <f t="shared" si="56"/>
        <v>31/08/2016 09:38</v>
      </c>
      <c r="BG628" s="35">
        <f t="shared" si="57"/>
        <v>42613.402777777781</v>
      </c>
      <c r="BH628" s="35">
        <f t="shared" si="58"/>
        <v>42613.395833333336</v>
      </c>
      <c r="BI628" t="str">
        <f t="shared" si="59"/>
        <v>31/08/2016 09:40:00</v>
      </c>
      <c r="BJ628" s="40" t="str">
        <f t="shared" si="60"/>
        <v>31/08/2016 09:30:00</v>
      </c>
      <c r="BK628">
        <f>VLOOKUP($BI628, [1]TableView_704030_20160816_20160!$D$2:$M$5095,3,FALSE)</f>
        <v>1019.87877513</v>
      </c>
      <c r="BL628">
        <f>VLOOKUP($BI628, [1]TableView_704030_20160816_20160!$D$2:$M$5095,8,FALSE)</f>
        <v>19.2222222222222</v>
      </c>
      <c r="BM628">
        <f>VLOOKUP($BI628, [1]TableView_704030_20160816_20160!$D$2:$M$5095,10,FALSE)</f>
        <v>0</v>
      </c>
      <c r="BN628">
        <f>VLOOKUP($BI628, [1]TableView_704030_20160816_20160!$D$2:$M$5095,4,FALSE)</f>
        <v>81</v>
      </c>
      <c r="BO628">
        <f>VLOOKUP($BI628, [1]TableView_704030_20160816_20160!$D$2:$M$5095,6,FALSE)</f>
        <v>252</v>
      </c>
      <c r="BP628">
        <f>VLOOKUP($BI628, [1]TableView_704030_20160816_20160!$D$2:$M$5095,7,FALSE)</f>
        <v>2.2999999999999998</v>
      </c>
      <c r="BQ628">
        <f>VLOOKUP($BI628, [1]TableView_704030_20160816_20160!$D$2:$M$5095,2,FALSE)</f>
        <v>7</v>
      </c>
      <c r="BR628">
        <f>VLOOKUP($BJ628, [2]aacb8965d69cc6fd1cb3a5cae9e8ae7!$C$6:$F$853,4,FALSE)</f>
        <v>3.6</v>
      </c>
      <c r="BS628" s="15">
        <v>1</v>
      </c>
      <c r="BT628" t="str">
        <f t="shared" si="55"/>
        <v>31/08/2016 1</v>
      </c>
      <c r="BU628">
        <f>VLOOKUP($BT628, [3]Sheet1!$D$3:$T$89,4,FALSE)</f>
        <v>22</v>
      </c>
      <c r="BV628">
        <f>VLOOKUP($BT628, [3]Sheet1!$D$3:$T$89,5,FALSE)</f>
        <v>20</v>
      </c>
      <c r="BW628">
        <f>VLOOKUP($BT628, [3]Sheet1!$D$3:$T$89,8,FALSE)</f>
        <v>21</v>
      </c>
      <c r="BX628">
        <f>VLOOKUP($BT628, [3]Sheet1!$D$3:$T$89,9,FALSE)</f>
        <v>19</v>
      </c>
      <c r="BY628">
        <f>VLOOKUP($BT628, [3]Sheet1!$D$3:$T$89,12,FALSE)</f>
        <v>20</v>
      </c>
      <c r="BZ628">
        <f>VLOOKUP($BT628, [3]Sheet1!$D$3:$T$89,13,FALSE)</f>
        <v>18</v>
      </c>
      <c r="CA628" t="str">
        <f>VLOOKUP($BT628, [3]Sheet1!$D$3:$T$89,16,FALSE)</f>
        <v>N/A</v>
      </c>
      <c r="CB628" t="str">
        <f>VLOOKUP($BT628, [3]Sheet1!$D$3:$T$89,17,FALSE)</f>
        <v>N/A</v>
      </c>
      <c r="CD628" s="12">
        <v>42613</v>
      </c>
      <c r="CE628" s="2">
        <v>0.40138888888888702</v>
      </c>
      <c r="CF628" s="2" t="s">
        <v>2175</v>
      </c>
      <c r="CG628" s="2">
        <v>42613.402777777781</v>
      </c>
      <c r="CH628" s="2">
        <v>42613.395833333336</v>
      </c>
      <c r="CI628" t="s">
        <v>2172</v>
      </c>
      <c r="CJ628" t="s">
        <v>2151</v>
      </c>
      <c r="CK628">
        <v>1019.87877513</v>
      </c>
      <c r="CL628">
        <v>19.2222222222222</v>
      </c>
      <c r="CM628">
        <v>0</v>
      </c>
      <c r="CN628">
        <v>81</v>
      </c>
      <c r="CO628">
        <v>252</v>
      </c>
      <c r="CP628">
        <v>2.2999999999999998</v>
      </c>
      <c r="CQ628">
        <v>7</v>
      </c>
      <c r="CR628">
        <v>3.6</v>
      </c>
      <c r="CS628">
        <v>1</v>
      </c>
      <c r="CT628" t="s">
        <v>1258</v>
      </c>
      <c r="CU628">
        <v>22</v>
      </c>
      <c r="CV628">
        <v>20</v>
      </c>
      <c r="CW628">
        <v>21</v>
      </c>
      <c r="CX628">
        <v>19</v>
      </c>
      <c r="CY628">
        <v>20</v>
      </c>
      <c r="CZ628">
        <v>18</v>
      </c>
      <c r="DA628" t="s">
        <v>27</v>
      </c>
      <c r="DB628" t="s">
        <v>27</v>
      </c>
    </row>
    <row r="629" spans="1:106" s="7" customFormat="1">
      <c r="B629" s="16"/>
      <c r="D629" s="9"/>
      <c r="E629" s="8"/>
      <c r="L629" s="8"/>
      <c r="S629" s="8"/>
      <c r="Z629" s="8"/>
      <c r="AG629" s="8"/>
      <c r="AN629" s="8"/>
      <c r="AT629" s="21"/>
      <c r="BD629" s="39">
        <v>42613</v>
      </c>
      <c r="BE629" s="23">
        <v>0.40208333333333202</v>
      </c>
      <c r="BF629" s="10" t="str">
        <f t="shared" si="56"/>
        <v>31/08/2016 09:39</v>
      </c>
      <c r="BG629" s="35">
        <f t="shared" si="57"/>
        <v>42613.402777777781</v>
      </c>
      <c r="BH629" s="35">
        <f t="shared" si="58"/>
        <v>42613.395833333336</v>
      </c>
      <c r="BI629" t="str">
        <f t="shared" si="59"/>
        <v>31/08/2016 09:40:00</v>
      </c>
      <c r="BJ629" s="40" t="str">
        <f t="shared" si="60"/>
        <v>31/08/2016 09:30:00</v>
      </c>
      <c r="BK629">
        <f>VLOOKUP($BI629, [1]TableView_704030_20160816_20160!$D$2:$M$5095,3,FALSE)</f>
        <v>1019.87877513</v>
      </c>
      <c r="BL629">
        <f>VLOOKUP($BI629, [1]TableView_704030_20160816_20160!$D$2:$M$5095,8,FALSE)</f>
        <v>19.2222222222222</v>
      </c>
      <c r="BM629">
        <f>VLOOKUP($BI629, [1]TableView_704030_20160816_20160!$D$2:$M$5095,10,FALSE)</f>
        <v>0</v>
      </c>
      <c r="BN629">
        <f>VLOOKUP($BI629, [1]TableView_704030_20160816_20160!$D$2:$M$5095,4,FALSE)</f>
        <v>81</v>
      </c>
      <c r="BO629">
        <f>VLOOKUP($BI629, [1]TableView_704030_20160816_20160!$D$2:$M$5095,6,FALSE)</f>
        <v>252</v>
      </c>
      <c r="BP629">
        <f>VLOOKUP($BI629, [1]TableView_704030_20160816_20160!$D$2:$M$5095,7,FALSE)</f>
        <v>2.2999999999999998</v>
      </c>
      <c r="BQ629">
        <f>VLOOKUP($BI629, [1]TableView_704030_20160816_20160!$D$2:$M$5095,2,FALSE)</f>
        <v>7</v>
      </c>
      <c r="BR629">
        <f>VLOOKUP($BJ629, [2]aacb8965d69cc6fd1cb3a5cae9e8ae7!$C$6:$F$853,4,FALSE)</f>
        <v>3.6</v>
      </c>
      <c r="BS629" s="15">
        <v>1</v>
      </c>
      <c r="BT629" t="str">
        <f t="shared" si="55"/>
        <v>31/08/2016 1</v>
      </c>
      <c r="BU629">
        <f>VLOOKUP($BT629, [3]Sheet1!$D$3:$T$89,4,FALSE)</f>
        <v>22</v>
      </c>
      <c r="BV629">
        <f>VLOOKUP($BT629, [3]Sheet1!$D$3:$T$89,5,FALSE)</f>
        <v>20</v>
      </c>
      <c r="BW629">
        <f>VLOOKUP($BT629, [3]Sheet1!$D$3:$T$89,8,FALSE)</f>
        <v>21</v>
      </c>
      <c r="BX629">
        <f>VLOOKUP($BT629, [3]Sheet1!$D$3:$T$89,9,FALSE)</f>
        <v>19</v>
      </c>
      <c r="BY629">
        <f>VLOOKUP($BT629, [3]Sheet1!$D$3:$T$89,12,FALSE)</f>
        <v>20</v>
      </c>
      <c r="BZ629">
        <f>VLOOKUP($BT629, [3]Sheet1!$D$3:$T$89,13,FALSE)</f>
        <v>18</v>
      </c>
      <c r="CA629" t="str">
        <f>VLOOKUP($BT629, [3]Sheet1!$D$3:$T$89,16,FALSE)</f>
        <v>N/A</v>
      </c>
      <c r="CB629" t="str">
        <f>VLOOKUP($BT629, [3]Sheet1!$D$3:$T$89,17,FALSE)</f>
        <v>N/A</v>
      </c>
      <c r="CD629" s="36">
        <v>42613</v>
      </c>
      <c r="CE629" s="42">
        <v>0.40208333333333202</v>
      </c>
      <c r="CF629" s="42" t="s">
        <v>2176</v>
      </c>
      <c r="CG629" s="42">
        <v>42613.402777777781</v>
      </c>
      <c r="CH629" s="42">
        <v>42613.395833333336</v>
      </c>
      <c r="CI629" s="7" t="s">
        <v>2172</v>
      </c>
      <c r="CJ629" s="7" t="s">
        <v>2151</v>
      </c>
      <c r="CK629" s="7">
        <v>1019.87877513</v>
      </c>
      <c r="CL629" s="7">
        <v>19.2222222222222</v>
      </c>
      <c r="CM629" s="7">
        <v>0</v>
      </c>
      <c r="CN629" s="7">
        <v>81</v>
      </c>
      <c r="CO629" s="7">
        <v>252</v>
      </c>
      <c r="CP629" s="7">
        <v>2.2999999999999998</v>
      </c>
      <c r="CQ629" s="7">
        <v>7</v>
      </c>
      <c r="CR629" s="7">
        <v>3.6</v>
      </c>
      <c r="CS629" s="7">
        <v>1</v>
      </c>
      <c r="CT629" s="7" t="s">
        <v>1258</v>
      </c>
      <c r="CU629" s="7">
        <v>22</v>
      </c>
      <c r="CV629" s="7">
        <v>20</v>
      </c>
      <c r="CW629" s="7">
        <v>21</v>
      </c>
      <c r="CX629" s="7">
        <v>19</v>
      </c>
      <c r="CY629" s="7">
        <v>20</v>
      </c>
      <c r="CZ629" s="7">
        <v>18</v>
      </c>
      <c r="DA629" s="7" t="s">
        <v>27</v>
      </c>
      <c r="DB629" s="7" t="s">
        <v>27</v>
      </c>
    </row>
    <row r="630" spans="1:106">
      <c r="A630" t="s">
        <v>0</v>
      </c>
      <c r="B630" s="17" t="s">
        <v>508</v>
      </c>
      <c r="D630" s="11">
        <v>0</v>
      </c>
      <c r="E630" s="1">
        <v>1</v>
      </c>
      <c r="F630" s="15">
        <v>1</v>
      </c>
      <c r="G630" s="15" t="s">
        <v>33</v>
      </c>
      <c r="L630" s="1">
        <v>1</v>
      </c>
      <c r="M630">
        <v>7</v>
      </c>
      <c r="N630" t="s">
        <v>34</v>
      </c>
      <c r="S630" s="1">
        <v>1</v>
      </c>
      <c r="T630">
        <v>9</v>
      </c>
      <c r="U630" t="s">
        <v>34</v>
      </c>
      <c r="Z630" s="1">
        <v>5</v>
      </c>
      <c r="AA630">
        <v>6</v>
      </c>
      <c r="AB630" t="s">
        <v>34</v>
      </c>
      <c r="AE630" t="s">
        <v>1100</v>
      </c>
      <c r="BD630" s="39">
        <v>42614</v>
      </c>
      <c r="BE630" s="23">
        <v>0.43472222222222223</v>
      </c>
      <c r="BF630" s="10" t="str">
        <f t="shared" si="56"/>
        <v>01/09/2016 10:26</v>
      </c>
      <c r="BG630" s="35">
        <f t="shared" si="57"/>
        <v>42614.4375</v>
      </c>
      <c r="BH630" s="35">
        <f t="shared" si="58"/>
        <v>42614.4375</v>
      </c>
      <c r="BI630" t="str">
        <f t="shared" si="59"/>
        <v>01/09/2016 10:30:00</v>
      </c>
      <c r="BJ630" s="40" t="str">
        <f t="shared" si="60"/>
        <v>01/09/2016 10:30:00</v>
      </c>
      <c r="BK630">
        <f>VLOOKUP($BI630, [1]TableView_704030_20160816_20160!$D$2:$M$5095,3,FALSE)</f>
        <v>1023.3667558</v>
      </c>
      <c r="BL630">
        <f>VLOOKUP($BI630, [1]TableView_704030_20160816_20160!$D$2:$M$5095,8,FALSE)</f>
        <v>19</v>
      </c>
      <c r="BM630">
        <f>VLOOKUP($BI630, [1]TableView_704030_20160816_20160!$D$2:$M$5095,10,FALSE)</f>
        <v>0</v>
      </c>
      <c r="BN630">
        <f>VLOOKUP($BI630, [1]TableView_704030_20160816_20160!$D$2:$M$5095,4,FALSE)</f>
        <v>75</v>
      </c>
      <c r="BO630">
        <f>VLOOKUP($BI630, [1]TableView_704030_20160816_20160!$D$2:$M$5095,6,FALSE)</f>
        <v>299</v>
      </c>
      <c r="BP630">
        <f>VLOOKUP($BI630, [1]TableView_704030_20160816_20160!$D$2:$M$5095,7,FALSE)</f>
        <v>0.2</v>
      </c>
      <c r="BQ630">
        <f>VLOOKUP($BI630, [1]TableView_704030_20160816_20160!$D$2:$M$5095,2,FALSE)</f>
        <v>5.2</v>
      </c>
      <c r="BR630">
        <f>VLOOKUP($BJ630, [2]aacb8965d69cc6fd1cb3a5cae9e8ae7!$C$6:$F$853,4,FALSE)</f>
        <v>4.4000000000000004</v>
      </c>
      <c r="BS630" s="15">
        <v>1</v>
      </c>
      <c r="BT630" t="str">
        <f t="shared" si="55"/>
        <v>01/09/2016 1</v>
      </c>
      <c r="BU630">
        <f>VLOOKUP($BT630, [3]Sheet1!$D$3:$T$89,4,FALSE)</f>
        <v>21</v>
      </c>
      <c r="BV630">
        <f>VLOOKUP($BT630, [3]Sheet1!$D$3:$T$89,5,FALSE)</f>
        <v>20</v>
      </c>
      <c r="BW630">
        <f>VLOOKUP($BT630, [3]Sheet1!$D$3:$T$89,8,FALSE)</f>
        <v>20</v>
      </c>
      <c r="BX630">
        <f>VLOOKUP($BT630, [3]Sheet1!$D$3:$T$89,9,FALSE)</f>
        <v>18</v>
      </c>
      <c r="BY630">
        <f>VLOOKUP($BT630, [3]Sheet1!$D$3:$T$89,12,FALSE)</f>
        <v>19</v>
      </c>
      <c r="BZ630">
        <f>VLOOKUP($BT630, [3]Sheet1!$D$3:$T$89,13,FALSE)</f>
        <v>18</v>
      </c>
      <c r="CA630" t="str">
        <f>VLOOKUP($BT630, [3]Sheet1!$D$3:$T$89,16,FALSE)</f>
        <v>N/A</v>
      </c>
      <c r="CB630" t="str">
        <f>VLOOKUP($BT630, [3]Sheet1!$D$3:$T$89,17,FALSE)</f>
        <v>N/A</v>
      </c>
      <c r="CD630" s="12">
        <v>42614</v>
      </c>
      <c r="CE630" s="2">
        <v>0.43472222222222223</v>
      </c>
      <c r="CF630" s="2" t="s">
        <v>2177</v>
      </c>
      <c r="CG630" s="2">
        <v>42614.4375</v>
      </c>
      <c r="CH630" s="2">
        <v>42614.4375</v>
      </c>
      <c r="CI630" t="s">
        <v>1415</v>
      </c>
      <c r="CJ630" t="s">
        <v>1415</v>
      </c>
      <c r="CK630">
        <v>1023.3667558</v>
      </c>
      <c r="CL630">
        <v>19</v>
      </c>
      <c r="CM630">
        <v>0</v>
      </c>
      <c r="CN630">
        <v>75</v>
      </c>
      <c r="CO630">
        <v>299</v>
      </c>
      <c r="CP630">
        <v>0.2</v>
      </c>
      <c r="CQ630">
        <v>5.2</v>
      </c>
      <c r="CR630">
        <v>4.4000000000000004</v>
      </c>
      <c r="CS630">
        <v>1</v>
      </c>
      <c r="CT630" t="s">
        <v>1260</v>
      </c>
      <c r="CU630">
        <v>21</v>
      </c>
      <c r="CV630">
        <v>20</v>
      </c>
      <c r="CW630">
        <v>20</v>
      </c>
      <c r="CX630">
        <v>18</v>
      </c>
      <c r="CY630">
        <v>19</v>
      </c>
      <c r="CZ630">
        <v>18</v>
      </c>
      <c r="DA630" t="s">
        <v>27</v>
      </c>
      <c r="DB630" t="s">
        <v>27</v>
      </c>
    </row>
    <row r="631" spans="1:106">
      <c r="A631" t="s">
        <v>1</v>
      </c>
      <c r="B631" s="18">
        <v>0.43472222222222223</v>
      </c>
      <c r="D631" s="3">
        <v>1</v>
      </c>
      <c r="E631" s="1">
        <v>1</v>
      </c>
      <c r="F631" s="15">
        <v>4</v>
      </c>
      <c r="G631" s="15" t="s">
        <v>34</v>
      </c>
      <c r="L631" s="1">
        <v>1</v>
      </c>
      <c r="M631">
        <v>7</v>
      </c>
      <c r="N631" t="s">
        <v>33</v>
      </c>
      <c r="Z631" s="1">
        <v>4</v>
      </c>
      <c r="AA631">
        <v>3</v>
      </c>
      <c r="AB631" t="s">
        <v>34</v>
      </c>
      <c r="AE631" t="s">
        <v>1004</v>
      </c>
      <c r="BD631" s="39">
        <v>42614</v>
      </c>
      <c r="BE631" s="23">
        <v>0.43541666666666662</v>
      </c>
      <c r="BF631" s="10" t="str">
        <f t="shared" si="56"/>
        <v>01/09/2016 10:27</v>
      </c>
      <c r="BG631" s="35">
        <f t="shared" si="57"/>
        <v>42614.4375</v>
      </c>
      <c r="BH631" s="35">
        <f t="shared" si="58"/>
        <v>42614.4375</v>
      </c>
      <c r="BI631" t="str">
        <f t="shared" si="59"/>
        <v>01/09/2016 10:30:00</v>
      </c>
      <c r="BJ631" s="40" t="str">
        <f t="shared" si="60"/>
        <v>01/09/2016 10:30:00</v>
      </c>
      <c r="BK631">
        <f>VLOOKUP($BI631, [1]TableView_704030_20160816_20160!$D$2:$M$5095,3,FALSE)</f>
        <v>1023.3667558</v>
      </c>
      <c r="BL631">
        <f>VLOOKUP($BI631, [1]TableView_704030_20160816_20160!$D$2:$M$5095,8,FALSE)</f>
        <v>19</v>
      </c>
      <c r="BM631">
        <f>VLOOKUP($BI631, [1]TableView_704030_20160816_20160!$D$2:$M$5095,10,FALSE)</f>
        <v>0</v>
      </c>
      <c r="BN631">
        <f>VLOOKUP($BI631, [1]TableView_704030_20160816_20160!$D$2:$M$5095,4,FALSE)</f>
        <v>75</v>
      </c>
      <c r="BO631">
        <f>VLOOKUP($BI631, [1]TableView_704030_20160816_20160!$D$2:$M$5095,6,FALSE)</f>
        <v>299</v>
      </c>
      <c r="BP631">
        <f>VLOOKUP($BI631, [1]TableView_704030_20160816_20160!$D$2:$M$5095,7,FALSE)</f>
        <v>0.2</v>
      </c>
      <c r="BQ631">
        <f>VLOOKUP($BI631, [1]TableView_704030_20160816_20160!$D$2:$M$5095,2,FALSE)</f>
        <v>5.2</v>
      </c>
      <c r="BR631">
        <f>VLOOKUP($BJ631, [2]aacb8965d69cc6fd1cb3a5cae9e8ae7!$C$6:$F$853,4,FALSE)</f>
        <v>4.4000000000000004</v>
      </c>
      <c r="BS631" s="15">
        <v>1</v>
      </c>
      <c r="BT631" t="str">
        <f t="shared" si="55"/>
        <v>01/09/2016 1</v>
      </c>
      <c r="BU631">
        <f>VLOOKUP($BT631, [3]Sheet1!$D$3:$T$89,4,FALSE)</f>
        <v>21</v>
      </c>
      <c r="BV631">
        <f>VLOOKUP($BT631, [3]Sheet1!$D$3:$T$89,5,FALSE)</f>
        <v>20</v>
      </c>
      <c r="BW631">
        <f>VLOOKUP($BT631, [3]Sheet1!$D$3:$T$89,8,FALSE)</f>
        <v>20</v>
      </c>
      <c r="BX631">
        <f>VLOOKUP($BT631, [3]Sheet1!$D$3:$T$89,9,FALSE)</f>
        <v>18</v>
      </c>
      <c r="BY631">
        <f>VLOOKUP($BT631, [3]Sheet1!$D$3:$T$89,12,FALSE)</f>
        <v>19</v>
      </c>
      <c r="BZ631">
        <f>VLOOKUP($BT631, [3]Sheet1!$D$3:$T$89,13,FALSE)</f>
        <v>18</v>
      </c>
      <c r="CA631" t="str">
        <f>VLOOKUP($BT631, [3]Sheet1!$D$3:$T$89,16,FALSE)</f>
        <v>N/A</v>
      </c>
      <c r="CB631" t="str">
        <f>VLOOKUP($BT631, [3]Sheet1!$D$3:$T$89,17,FALSE)</f>
        <v>N/A</v>
      </c>
      <c r="CD631" s="12">
        <v>42614</v>
      </c>
      <c r="CE631" s="2">
        <v>0.43541666666666662</v>
      </c>
      <c r="CF631" s="2" t="s">
        <v>2178</v>
      </c>
      <c r="CG631" s="2">
        <v>42614.4375</v>
      </c>
      <c r="CH631" s="2">
        <v>42614.4375</v>
      </c>
      <c r="CI631" t="s">
        <v>1415</v>
      </c>
      <c r="CJ631" t="s">
        <v>1415</v>
      </c>
      <c r="CK631">
        <v>1023.3667558</v>
      </c>
      <c r="CL631">
        <v>19</v>
      </c>
      <c r="CM631">
        <v>0</v>
      </c>
      <c r="CN631">
        <v>75</v>
      </c>
      <c r="CO631">
        <v>299</v>
      </c>
      <c r="CP631">
        <v>0.2</v>
      </c>
      <c r="CQ631">
        <v>5.2</v>
      </c>
      <c r="CR631">
        <v>4.4000000000000004</v>
      </c>
      <c r="CS631">
        <v>1</v>
      </c>
      <c r="CT631" t="s">
        <v>1260</v>
      </c>
      <c r="CU631">
        <v>21</v>
      </c>
      <c r="CV631">
        <v>20</v>
      </c>
      <c r="CW631">
        <v>20</v>
      </c>
      <c r="CX631">
        <v>18</v>
      </c>
      <c r="CY631">
        <v>19</v>
      </c>
      <c r="CZ631">
        <v>18</v>
      </c>
      <c r="DA631" t="s">
        <v>27</v>
      </c>
      <c r="DB631" t="s">
        <v>27</v>
      </c>
    </row>
    <row r="632" spans="1:106">
      <c r="A632" t="s">
        <v>2</v>
      </c>
      <c r="B632" s="17" t="s">
        <v>20</v>
      </c>
      <c r="D632" s="3">
        <v>2</v>
      </c>
      <c r="E632" s="1">
        <v>1</v>
      </c>
      <c r="F632" s="15">
        <v>1</v>
      </c>
      <c r="G632" s="15" t="s">
        <v>33</v>
      </c>
      <c r="L632" s="1">
        <v>1</v>
      </c>
      <c r="M632">
        <v>1</v>
      </c>
      <c r="N632" t="s">
        <v>34</v>
      </c>
      <c r="S632" s="1">
        <v>1</v>
      </c>
      <c r="T632">
        <v>3</v>
      </c>
      <c r="U632" t="s">
        <v>34</v>
      </c>
      <c r="Z632" s="1">
        <v>3</v>
      </c>
      <c r="AA632">
        <v>6</v>
      </c>
      <c r="AB632" t="s">
        <v>34</v>
      </c>
      <c r="AE632" t="s">
        <v>953</v>
      </c>
      <c r="AG632" s="1">
        <v>2</v>
      </c>
      <c r="AH632">
        <v>6</v>
      </c>
      <c r="AI632" t="s">
        <v>194</v>
      </c>
      <c r="AL632" t="s">
        <v>951</v>
      </c>
      <c r="BD632" s="39">
        <v>42614</v>
      </c>
      <c r="BE632" s="23">
        <v>0.43611111111111101</v>
      </c>
      <c r="BF632" s="10" t="str">
        <f t="shared" si="56"/>
        <v>01/09/2016 10:28</v>
      </c>
      <c r="BG632" s="35">
        <f t="shared" si="57"/>
        <v>42614.4375</v>
      </c>
      <c r="BH632" s="35">
        <f t="shared" si="58"/>
        <v>42614.4375</v>
      </c>
      <c r="BI632" t="str">
        <f t="shared" si="59"/>
        <v>01/09/2016 10:30:00</v>
      </c>
      <c r="BJ632" s="40" t="str">
        <f t="shared" si="60"/>
        <v>01/09/2016 10:30:00</v>
      </c>
      <c r="BK632">
        <f>VLOOKUP($BI632, [1]TableView_704030_20160816_20160!$D$2:$M$5095,3,FALSE)</f>
        <v>1023.3667558</v>
      </c>
      <c r="BL632">
        <f>VLOOKUP($BI632, [1]TableView_704030_20160816_20160!$D$2:$M$5095,8,FALSE)</f>
        <v>19</v>
      </c>
      <c r="BM632">
        <f>VLOOKUP($BI632, [1]TableView_704030_20160816_20160!$D$2:$M$5095,10,FALSE)</f>
        <v>0</v>
      </c>
      <c r="BN632">
        <f>VLOOKUP($BI632, [1]TableView_704030_20160816_20160!$D$2:$M$5095,4,FALSE)</f>
        <v>75</v>
      </c>
      <c r="BO632">
        <f>VLOOKUP($BI632, [1]TableView_704030_20160816_20160!$D$2:$M$5095,6,FALSE)</f>
        <v>299</v>
      </c>
      <c r="BP632">
        <f>VLOOKUP($BI632, [1]TableView_704030_20160816_20160!$D$2:$M$5095,7,FALSE)</f>
        <v>0.2</v>
      </c>
      <c r="BQ632">
        <f>VLOOKUP($BI632, [1]TableView_704030_20160816_20160!$D$2:$M$5095,2,FALSE)</f>
        <v>5.2</v>
      </c>
      <c r="BR632">
        <f>VLOOKUP($BJ632, [2]aacb8965d69cc6fd1cb3a5cae9e8ae7!$C$6:$F$853,4,FALSE)</f>
        <v>4.4000000000000004</v>
      </c>
      <c r="BS632" s="15">
        <v>1</v>
      </c>
      <c r="BT632" t="str">
        <f t="shared" si="55"/>
        <v>01/09/2016 1</v>
      </c>
      <c r="BU632">
        <f>VLOOKUP($BT632, [3]Sheet1!$D$3:$T$89,4,FALSE)</f>
        <v>21</v>
      </c>
      <c r="BV632">
        <f>VLOOKUP($BT632, [3]Sheet1!$D$3:$T$89,5,FALSE)</f>
        <v>20</v>
      </c>
      <c r="BW632">
        <f>VLOOKUP($BT632, [3]Sheet1!$D$3:$T$89,8,FALSE)</f>
        <v>20</v>
      </c>
      <c r="BX632">
        <f>VLOOKUP($BT632, [3]Sheet1!$D$3:$T$89,9,FALSE)</f>
        <v>18</v>
      </c>
      <c r="BY632">
        <f>VLOOKUP($BT632, [3]Sheet1!$D$3:$T$89,12,FALSE)</f>
        <v>19</v>
      </c>
      <c r="BZ632">
        <f>VLOOKUP($BT632, [3]Sheet1!$D$3:$T$89,13,FALSE)</f>
        <v>18</v>
      </c>
      <c r="CA632" t="str">
        <f>VLOOKUP($BT632, [3]Sheet1!$D$3:$T$89,16,FALSE)</f>
        <v>N/A</v>
      </c>
      <c r="CB632" t="str">
        <f>VLOOKUP($BT632, [3]Sheet1!$D$3:$T$89,17,FALSE)</f>
        <v>N/A</v>
      </c>
      <c r="CD632" s="12">
        <v>42614</v>
      </c>
      <c r="CE632" s="2">
        <v>0.43611111111111101</v>
      </c>
      <c r="CF632" s="2" t="s">
        <v>2179</v>
      </c>
      <c r="CG632" s="2">
        <v>42614.4375</v>
      </c>
      <c r="CH632" s="2">
        <v>42614.4375</v>
      </c>
      <c r="CI632" t="s">
        <v>1415</v>
      </c>
      <c r="CJ632" t="s">
        <v>1415</v>
      </c>
      <c r="CK632">
        <v>1023.3667558</v>
      </c>
      <c r="CL632">
        <v>19</v>
      </c>
      <c r="CM632">
        <v>0</v>
      </c>
      <c r="CN632">
        <v>75</v>
      </c>
      <c r="CO632">
        <v>299</v>
      </c>
      <c r="CP632">
        <v>0.2</v>
      </c>
      <c r="CQ632">
        <v>5.2</v>
      </c>
      <c r="CR632">
        <v>4.4000000000000004</v>
      </c>
      <c r="CS632">
        <v>1</v>
      </c>
      <c r="CT632" t="s">
        <v>1260</v>
      </c>
      <c r="CU632">
        <v>21</v>
      </c>
      <c r="CV632">
        <v>20</v>
      </c>
      <c r="CW632">
        <v>20</v>
      </c>
      <c r="CX632">
        <v>18</v>
      </c>
      <c r="CY632">
        <v>19</v>
      </c>
      <c r="CZ632">
        <v>18</v>
      </c>
      <c r="DA632" t="s">
        <v>27</v>
      </c>
      <c r="DB632" t="s">
        <v>27</v>
      </c>
    </row>
    <row r="633" spans="1:106">
      <c r="A633" t="s">
        <v>3</v>
      </c>
      <c r="B633" s="17" t="s">
        <v>978</v>
      </c>
      <c r="D633" s="3">
        <v>3</v>
      </c>
      <c r="E633" s="1">
        <v>1</v>
      </c>
      <c r="F633" s="15">
        <v>7</v>
      </c>
      <c r="G633" s="15" t="s">
        <v>33</v>
      </c>
      <c r="L633" s="1">
        <v>1</v>
      </c>
      <c r="M633">
        <v>9</v>
      </c>
      <c r="N633" t="s">
        <v>34</v>
      </c>
      <c r="S633" s="1">
        <v>1</v>
      </c>
      <c r="T633">
        <v>9</v>
      </c>
      <c r="U633" t="s">
        <v>52</v>
      </c>
      <c r="Z633" s="1">
        <v>3</v>
      </c>
      <c r="AA633">
        <v>6</v>
      </c>
      <c r="AB633" t="s">
        <v>34</v>
      </c>
      <c r="BD633" s="39">
        <v>42614</v>
      </c>
      <c r="BE633" s="23">
        <v>0.436805555555555</v>
      </c>
      <c r="BF633" s="10" t="str">
        <f t="shared" si="56"/>
        <v>01/09/2016 10:29</v>
      </c>
      <c r="BG633" s="35">
        <f t="shared" si="57"/>
        <v>42614.4375</v>
      </c>
      <c r="BH633" s="35">
        <f t="shared" si="58"/>
        <v>42614.4375</v>
      </c>
      <c r="BI633" t="str">
        <f t="shared" si="59"/>
        <v>01/09/2016 10:30:00</v>
      </c>
      <c r="BJ633" s="40" t="str">
        <f t="shared" si="60"/>
        <v>01/09/2016 10:30:00</v>
      </c>
      <c r="BK633">
        <f>VLOOKUP($BI633, [1]TableView_704030_20160816_20160!$D$2:$M$5095,3,FALSE)</f>
        <v>1023.3667558</v>
      </c>
      <c r="BL633">
        <f>VLOOKUP($BI633, [1]TableView_704030_20160816_20160!$D$2:$M$5095,8,FALSE)</f>
        <v>19</v>
      </c>
      <c r="BM633">
        <f>VLOOKUP($BI633, [1]TableView_704030_20160816_20160!$D$2:$M$5095,10,FALSE)</f>
        <v>0</v>
      </c>
      <c r="BN633">
        <f>VLOOKUP($BI633, [1]TableView_704030_20160816_20160!$D$2:$M$5095,4,FALSE)</f>
        <v>75</v>
      </c>
      <c r="BO633">
        <f>VLOOKUP($BI633, [1]TableView_704030_20160816_20160!$D$2:$M$5095,6,FALSE)</f>
        <v>299</v>
      </c>
      <c r="BP633">
        <f>VLOOKUP($BI633, [1]TableView_704030_20160816_20160!$D$2:$M$5095,7,FALSE)</f>
        <v>0.2</v>
      </c>
      <c r="BQ633">
        <f>VLOOKUP($BI633, [1]TableView_704030_20160816_20160!$D$2:$M$5095,2,FALSE)</f>
        <v>5.2</v>
      </c>
      <c r="BR633">
        <f>VLOOKUP($BJ633, [2]aacb8965d69cc6fd1cb3a5cae9e8ae7!$C$6:$F$853,4,FALSE)</f>
        <v>4.4000000000000004</v>
      </c>
      <c r="BS633" s="15">
        <v>1</v>
      </c>
      <c r="BT633" t="str">
        <f t="shared" si="55"/>
        <v>01/09/2016 1</v>
      </c>
      <c r="BU633">
        <f>VLOOKUP($BT633, [3]Sheet1!$D$3:$T$89,4,FALSE)</f>
        <v>21</v>
      </c>
      <c r="BV633">
        <f>VLOOKUP($BT633, [3]Sheet1!$D$3:$T$89,5,FALSE)</f>
        <v>20</v>
      </c>
      <c r="BW633">
        <f>VLOOKUP($BT633, [3]Sheet1!$D$3:$T$89,8,FALSE)</f>
        <v>20</v>
      </c>
      <c r="BX633">
        <f>VLOOKUP($BT633, [3]Sheet1!$D$3:$T$89,9,FALSE)</f>
        <v>18</v>
      </c>
      <c r="BY633">
        <f>VLOOKUP($BT633, [3]Sheet1!$D$3:$T$89,12,FALSE)</f>
        <v>19</v>
      </c>
      <c r="BZ633">
        <f>VLOOKUP($BT633, [3]Sheet1!$D$3:$T$89,13,FALSE)</f>
        <v>18</v>
      </c>
      <c r="CA633" t="str">
        <f>VLOOKUP($BT633, [3]Sheet1!$D$3:$T$89,16,FALSE)</f>
        <v>N/A</v>
      </c>
      <c r="CB633" t="str">
        <f>VLOOKUP($BT633, [3]Sheet1!$D$3:$T$89,17,FALSE)</f>
        <v>N/A</v>
      </c>
      <c r="CD633" s="12">
        <v>42614</v>
      </c>
      <c r="CE633" s="2">
        <v>0.436805555555555</v>
      </c>
      <c r="CF633" s="2" t="s">
        <v>2180</v>
      </c>
      <c r="CG633" s="2">
        <v>42614.4375</v>
      </c>
      <c r="CH633" s="2">
        <v>42614.4375</v>
      </c>
      <c r="CI633" t="s">
        <v>1415</v>
      </c>
      <c r="CJ633" t="s">
        <v>1415</v>
      </c>
      <c r="CK633">
        <v>1023.3667558</v>
      </c>
      <c r="CL633">
        <v>19</v>
      </c>
      <c r="CM633">
        <v>0</v>
      </c>
      <c r="CN633">
        <v>75</v>
      </c>
      <c r="CO633">
        <v>299</v>
      </c>
      <c r="CP633">
        <v>0.2</v>
      </c>
      <c r="CQ633">
        <v>5.2</v>
      </c>
      <c r="CR633">
        <v>4.4000000000000004</v>
      </c>
      <c r="CS633">
        <v>1</v>
      </c>
      <c r="CT633" t="s">
        <v>1260</v>
      </c>
      <c r="CU633">
        <v>21</v>
      </c>
      <c r="CV633">
        <v>20</v>
      </c>
      <c r="CW633">
        <v>20</v>
      </c>
      <c r="CX633">
        <v>18</v>
      </c>
      <c r="CY633">
        <v>19</v>
      </c>
      <c r="CZ633">
        <v>18</v>
      </c>
      <c r="DA633" t="s">
        <v>27</v>
      </c>
      <c r="DB633" t="s">
        <v>27</v>
      </c>
    </row>
    <row r="634" spans="1:106">
      <c r="A634" t="s">
        <v>4</v>
      </c>
      <c r="B634" s="17" t="s">
        <v>22</v>
      </c>
      <c r="D634" s="3">
        <v>4</v>
      </c>
      <c r="E634" s="1">
        <v>1</v>
      </c>
      <c r="F634" s="15">
        <v>7</v>
      </c>
      <c r="G634" s="15" t="s">
        <v>34</v>
      </c>
      <c r="L634" s="1">
        <v>1</v>
      </c>
      <c r="M634">
        <v>9</v>
      </c>
      <c r="N634" t="s">
        <v>34</v>
      </c>
      <c r="S634" s="1">
        <v>1</v>
      </c>
      <c r="T634">
        <v>9</v>
      </c>
      <c r="U634" t="s">
        <v>52</v>
      </c>
      <c r="Z634" s="1">
        <v>4</v>
      </c>
      <c r="AA634">
        <v>6</v>
      </c>
      <c r="AB634" t="s">
        <v>34</v>
      </c>
      <c r="AE634" t="s">
        <v>1004</v>
      </c>
      <c r="BD634" s="39">
        <v>42614</v>
      </c>
      <c r="BE634" s="23">
        <v>0.4375</v>
      </c>
      <c r="BF634" s="10" t="str">
        <f t="shared" si="56"/>
        <v>01/09/2016 10:30</v>
      </c>
      <c r="BG634" s="35">
        <f t="shared" si="57"/>
        <v>42614.4375</v>
      </c>
      <c r="BH634" s="35">
        <f t="shared" si="58"/>
        <v>42614.4375</v>
      </c>
      <c r="BI634" t="str">
        <f t="shared" si="59"/>
        <v>01/09/2016 10:30:00</v>
      </c>
      <c r="BJ634" s="40" t="str">
        <f t="shared" si="60"/>
        <v>01/09/2016 10:30:00</v>
      </c>
      <c r="BK634">
        <f>VLOOKUP($BI634, [1]TableView_704030_20160816_20160!$D$2:$M$5095,3,FALSE)</f>
        <v>1023.3667558</v>
      </c>
      <c r="BL634">
        <f>VLOOKUP($BI634, [1]TableView_704030_20160816_20160!$D$2:$M$5095,8,FALSE)</f>
        <v>19</v>
      </c>
      <c r="BM634">
        <f>VLOOKUP($BI634, [1]TableView_704030_20160816_20160!$D$2:$M$5095,10,FALSE)</f>
        <v>0</v>
      </c>
      <c r="BN634">
        <f>VLOOKUP($BI634, [1]TableView_704030_20160816_20160!$D$2:$M$5095,4,FALSE)</f>
        <v>75</v>
      </c>
      <c r="BO634">
        <f>VLOOKUP($BI634, [1]TableView_704030_20160816_20160!$D$2:$M$5095,6,FALSE)</f>
        <v>299</v>
      </c>
      <c r="BP634">
        <f>VLOOKUP($BI634, [1]TableView_704030_20160816_20160!$D$2:$M$5095,7,FALSE)</f>
        <v>0.2</v>
      </c>
      <c r="BQ634">
        <f>VLOOKUP($BI634, [1]TableView_704030_20160816_20160!$D$2:$M$5095,2,FALSE)</f>
        <v>5.2</v>
      </c>
      <c r="BR634">
        <f>VLOOKUP($BJ634, [2]aacb8965d69cc6fd1cb3a5cae9e8ae7!$C$6:$F$853,4,FALSE)</f>
        <v>4.4000000000000004</v>
      </c>
      <c r="BS634" s="15">
        <v>1</v>
      </c>
      <c r="BT634" t="str">
        <f t="shared" si="55"/>
        <v>01/09/2016 1</v>
      </c>
      <c r="BU634">
        <f>VLOOKUP($BT634, [3]Sheet1!$D$3:$T$89,4,FALSE)</f>
        <v>21</v>
      </c>
      <c r="BV634">
        <f>VLOOKUP($BT634, [3]Sheet1!$D$3:$T$89,5,FALSE)</f>
        <v>20</v>
      </c>
      <c r="BW634">
        <f>VLOOKUP($BT634, [3]Sheet1!$D$3:$T$89,8,FALSE)</f>
        <v>20</v>
      </c>
      <c r="BX634">
        <f>VLOOKUP($BT634, [3]Sheet1!$D$3:$T$89,9,FALSE)</f>
        <v>18</v>
      </c>
      <c r="BY634">
        <f>VLOOKUP($BT634, [3]Sheet1!$D$3:$T$89,12,FALSE)</f>
        <v>19</v>
      </c>
      <c r="BZ634">
        <f>VLOOKUP($BT634, [3]Sheet1!$D$3:$T$89,13,FALSE)</f>
        <v>18</v>
      </c>
      <c r="CA634" t="str">
        <f>VLOOKUP($BT634, [3]Sheet1!$D$3:$T$89,16,FALSE)</f>
        <v>N/A</v>
      </c>
      <c r="CB634" t="str">
        <f>VLOOKUP($BT634, [3]Sheet1!$D$3:$T$89,17,FALSE)</f>
        <v>N/A</v>
      </c>
      <c r="CD634" s="12">
        <v>42614</v>
      </c>
      <c r="CE634" s="2">
        <v>0.4375</v>
      </c>
      <c r="CF634" s="2" t="s">
        <v>2181</v>
      </c>
      <c r="CG634" s="2">
        <v>42614.4375</v>
      </c>
      <c r="CH634" s="2">
        <v>42614.4375</v>
      </c>
      <c r="CI634" t="s">
        <v>1415</v>
      </c>
      <c r="CJ634" t="s">
        <v>1415</v>
      </c>
      <c r="CK634">
        <v>1023.3667558</v>
      </c>
      <c r="CL634">
        <v>19</v>
      </c>
      <c r="CM634">
        <v>0</v>
      </c>
      <c r="CN634">
        <v>75</v>
      </c>
      <c r="CO634">
        <v>299</v>
      </c>
      <c r="CP634">
        <v>0.2</v>
      </c>
      <c r="CQ634">
        <v>5.2</v>
      </c>
      <c r="CR634">
        <v>4.4000000000000004</v>
      </c>
      <c r="CS634">
        <v>1</v>
      </c>
      <c r="CT634" t="s">
        <v>1260</v>
      </c>
      <c r="CU634">
        <v>21</v>
      </c>
      <c r="CV634">
        <v>20</v>
      </c>
      <c r="CW634">
        <v>20</v>
      </c>
      <c r="CX634">
        <v>18</v>
      </c>
      <c r="CY634">
        <v>19</v>
      </c>
      <c r="CZ634">
        <v>18</v>
      </c>
      <c r="DA634" t="s">
        <v>27</v>
      </c>
      <c r="DB634" t="s">
        <v>27</v>
      </c>
    </row>
    <row r="635" spans="1:106">
      <c r="A635" t="s">
        <v>5</v>
      </c>
      <c r="B635" s="20">
        <v>42401</v>
      </c>
      <c r="D635" s="3">
        <v>5</v>
      </c>
      <c r="E635" s="1">
        <v>1</v>
      </c>
      <c r="F635" s="15">
        <v>8</v>
      </c>
      <c r="G635" s="15" t="s">
        <v>33</v>
      </c>
      <c r="L635" s="1">
        <v>1</v>
      </c>
      <c r="M635">
        <v>9</v>
      </c>
      <c r="N635" t="s">
        <v>52</v>
      </c>
      <c r="S635" s="1">
        <v>1</v>
      </c>
      <c r="T635">
        <v>9</v>
      </c>
      <c r="U635" t="s">
        <v>34</v>
      </c>
      <c r="Z635" s="1">
        <v>5</v>
      </c>
      <c r="AA635">
        <v>6</v>
      </c>
      <c r="AB635" t="s">
        <v>34</v>
      </c>
      <c r="AE635" t="s">
        <v>1012</v>
      </c>
      <c r="BD635" s="39">
        <v>42614</v>
      </c>
      <c r="BE635" s="23">
        <v>0.438194444444444</v>
      </c>
      <c r="BF635" s="10" t="str">
        <f t="shared" si="56"/>
        <v>01/09/2016 10:31</v>
      </c>
      <c r="BG635" s="35">
        <f t="shared" si="57"/>
        <v>42614.4375</v>
      </c>
      <c r="BH635" s="35">
        <f t="shared" si="58"/>
        <v>42614.4375</v>
      </c>
      <c r="BI635" t="str">
        <f t="shared" si="59"/>
        <v>01/09/2016 10:30:00</v>
      </c>
      <c r="BJ635" s="40" t="str">
        <f t="shared" si="60"/>
        <v>01/09/2016 10:30:00</v>
      </c>
      <c r="BK635">
        <f>VLOOKUP($BI635, [1]TableView_704030_20160816_20160!$D$2:$M$5095,3,FALSE)</f>
        <v>1023.3667558</v>
      </c>
      <c r="BL635">
        <f>VLOOKUP($BI635, [1]TableView_704030_20160816_20160!$D$2:$M$5095,8,FALSE)</f>
        <v>19</v>
      </c>
      <c r="BM635">
        <f>VLOOKUP($BI635, [1]TableView_704030_20160816_20160!$D$2:$M$5095,10,FALSE)</f>
        <v>0</v>
      </c>
      <c r="BN635">
        <f>VLOOKUP($BI635, [1]TableView_704030_20160816_20160!$D$2:$M$5095,4,FALSE)</f>
        <v>75</v>
      </c>
      <c r="BO635">
        <f>VLOOKUP($BI635, [1]TableView_704030_20160816_20160!$D$2:$M$5095,6,FALSE)</f>
        <v>299</v>
      </c>
      <c r="BP635">
        <f>VLOOKUP($BI635, [1]TableView_704030_20160816_20160!$D$2:$M$5095,7,FALSE)</f>
        <v>0.2</v>
      </c>
      <c r="BQ635">
        <f>VLOOKUP($BI635, [1]TableView_704030_20160816_20160!$D$2:$M$5095,2,FALSE)</f>
        <v>5.2</v>
      </c>
      <c r="BR635">
        <f>VLOOKUP($BJ635, [2]aacb8965d69cc6fd1cb3a5cae9e8ae7!$C$6:$F$853,4,FALSE)</f>
        <v>4.4000000000000004</v>
      </c>
      <c r="BS635" s="15">
        <v>1</v>
      </c>
      <c r="BT635" t="str">
        <f t="shared" si="55"/>
        <v>01/09/2016 1</v>
      </c>
      <c r="BU635">
        <f>VLOOKUP($BT635, [3]Sheet1!$D$3:$T$89,4,FALSE)</f>
        <v>21</v>
      </c>
      <c r="BV635">
        <f>VLOOKUP($BT635, [3]Sheet1!$D$3:$T$89,5,FALSE)</f>
        <v>20</v>
      </c>
      <c r="BW635">
        <f>VLOOKUP($BT635, [3]Sheet1!$D$3:$T$89,8,FALSE)</f>
        <v>20</v>
      </c>
      <c r="BX635">
        <f>VLOOKUP($BT635, [3]Sheet1!$D$3:$T$89,9,FALSE)</f>
        <v>18</v>
      </c>
      <c r="BY635">
        <f>VLOOKUP($BT635, [3]Sheet1!$D$3:$T$89,12,FALSE)</f>
        <v>19</v>
      </c>
      <c r="BZ635">
        <f>VLOOKUP($BT635, [3]Sheet1!$D$3:$T$89,13,FALSE)</f>
        <v>18</v>
      </c>
      <c r="CA635" t="str">
        <f>VLOOKUP($BT635, [3]Sheet1!$D$3:$T$89,16,FALSE)</f>
        <v>N/A</v>
      </c>
      <c r="CB635" t="str">
        <f>VLOOKUP($BT635, [3]Sheet1!$D$3:$T$89,17,FALSE)</f>
        <v>N/A</v>
      </c>
      <c r="CD635" s="12">
        <v>42614</v>
      </c>
      <c r="CE635" s="2">
        <v>0.438194444444444</v>
      </c>
      <c r="CF635" s="2" t="s">
        <v>2182</v>
      </c>
      <c r="CG635" s="2">
        <v>42614.4375</v>
      </c>
      <c r="CH635" s="2">
        <v>42614.4375</v>
      </c>
      <c r="CI635" t="s">
        <v>1415</v>
      </c>
      <c r="CJ635" t="s">
        <v>1415</v>
      </c>
      <c r="CK635">
        <v>1023.3667558</v>
      </c>
      <c r="CL635">
        <v>19</v>
      </c>
      <c r="CM635">
        <v>0</v>
      </c>
      <c r="CN635">
        <v>75</v>
      </c>
      <c r="CO635">
        <v>299</v>
      </c>
      <c r="CP635">
        <v>0.2</v>
      </c>
      <c r="CQ635">
        <v>5.2</v>
      </c>
      <c r="CR635">
        <v>4.4000000000000004</v>
      </c>
      <c r="CS635">
        <v>1</v>
      </c>
      <c r="CT635" t="s">
        <v>1260</v>
      </c>
      <c r="CU635">
        <v>21</v>
      </c>
      <c r="CV635">
        <v>20</v>
      </c>
      <c r="CW635">
        <v>20</v>
      </c>
      <c r="CX635">
        <v>18</v>
      </c>
      <c r="CY635">
        <v>19</v>
      </c>
      <c r="CZ635">
        <v>18</v>
      </c>
      <c r="DA635" t="s">
        <v>27</v>
      </c>
      <c r="DB635" t="s">
        <v>27</v>
      </c>
    </row>
    <row r="636" spans="1:106">
      <c r="A636" t="s">
        <v>6</v>
      </c>
      <c r="B636" s="17">
        <v>50</v>
      </c>
      <c r="D636" s="3">
        <v>6</v>
      </c>
      <c r="E636" s="1">
        <v>1</v>
      </c>
      <c r="F636" s="15">
        <v>7</v>
      </c>
      <c r="G636" s="15" t="s">
        <v>33</v>
      </c>
      <c r="S636" s="1">
        <v>1</v>
      </c>
      <c r="T636">
        <v>9</v>
      </c>
      <c r="U636" t="s">
        <v>34</v>
      </c>
      <c r="Z636" s="1">
        <v>6</v>
      </c>
      <c r="AA636">
        <v>6</v>
      </c>
      <c r="AB636" t="s">
        <v>34</v>
      </c>
      <c r="AE636" t="s">
        <v>1013</v>
      </c>
      <c r="BD636" s="39">
        <v>42614</v>
      </c>
      <c r="BE636" s="23">
        <v>0.43888888888888899</v>
      </c>
      <c r="BF636" s="10" t="str">
        <f t="shared" si="56"/>
        <v>01/09/2016 10:32</v>
      </c>
      <c r="BG636" s="35">
        <f t="shared" si="57"/>
        <v>42614.4375</v>
      </c>
      <c r="BH636" s="35">
        <f t="shared" si="58"/>
        <v>42614.4375</v>
      </c>
      <c r="BI636" t="str">
        <f t="shared" si="59"/>
        <v>01/09/2016 10:30:00</v>
      </c>
      <c r="BJ636" s="40" t="str">
        <f t="shared" si="60"/>
        <v>01/09/2016 10:30:00</v>
      </c>
      <c r="BK636">
        <f>VLOOKUP($BI636, [1]TableView_704030_20160816_20160!$D$2:$M$5095,3,FALSE)</f>
        <v>1023.3667558</v>
      </c>
      <c r="BL636">
        <f>VLOOKUP($BI636, [1]TableView_704030_20160816_20160!$D$2:$M$5095,8,FALSE)</f>
        <v>19</v>
      </c>
      <c r="BM636">
        <f>VLOOKUP($BI636, [1]TableView_704030_20160816_20160!$D$2:$M$5095,10,FALSE)</f>
        <v>0</v>
      </c>
      <c r="BN636">
        <f>VLOOKUP($BI636, [1]TableView_704030_20160816_20160!$D$2:$M$5095,4,FALSE)</f>
        <v>75</v>
      </c>
      <c r="BO636">
        <f>VLOOKUP($BI636, [1]TableView_704030_20160816_20160!$D$2:$M$5095,6,FALSE)</f>
        <v>299</v>
      </c>
      <c r="BP636">
        <f>VLOOKUP($BI636, [1]TableView_704030_20160816_20160!$D$2:$M$5095,7,FALSE)</f>
        <v>0.2</v>
      </c>
      <c r="BQ636">
        <f>VLOOKUP($BI636, [1]TableView_704030_20160816_20160!$D$2:$M$5095,2,FALSE)</f>
        <v>5.2</v>
      </c>
      <c r="BR636">
        <f>VLOOKUP($BJ636, [2]aacb8965d69cc6fd1cb3a5cae9e8ae7!$C$6:$F$853,4,FALSE)</f>
        <v>4.4000000000000004</v>
      </c>
      <c r="BS636" s="15">
        <v>1</v>
      </c>
      <c r="BT636" t="str">
        <f t="shared" si="55"/>
        <v>01/09/2016 1</v>
      </c>
      <c r="BU636">
        <f>VLOOKUP($BT636, [3]Sheet1!$D$3:$T$89,4,FALSE)</f>
        <v>21</v>
      </c>
      <c r="BV636">
        <f>VLOOKUP($BT636, [3]Sheet1!$D$3:$T$89,5,FALSE)</f>
        <v>20</v>
      </c>
      <c r="BW636">
        <f>VLOOKUP($BT636, [3]Sheet1!$D$3:$T$89,8,FALSE)</f>
        <v>20</v>
      </c>
      <c r="BX636">
        <f>VLOOKUP($BT636, [3]Sheet1!$D$3:$T$89,9,FALSE)</f>
        <v>18</v>
      </c>
      <c r="BY636">
        <f>VLOOKUP($BT636, [3]Sheet1!$D$3:$T$89,12,FALSE)</f>
        <v>19</v>
      </c>
      <c r="BZ636">
        <f>VLOOKUP($BT636, [3]Sheet1!$D$3:$T$89,13,FALSE)</f>
        <v>18</v>
      </c>
      <c r="CA636" t="str">
        <f>VLOOKUP($BT636, [3]Sheet1!$D$3:$T$89,16,FALSE)</f>
        <v>N/A</v>
      </c>
      <c r="CB636" t="str">
        <f>VLOOKUP($BT636, [3]Sheet1!$D$3:$T$89,17,FALSE)</f>
        <v>N/A</v>
      </c>
      <c r="CD636" s="12">
        <v>42614</v>
      </c>
      <c r="CE636" s="2">
        <v>0.43888888888888899</v>
      </c>
      <c r="CF636" s="2" t="s">
        <v>2183</v>
      </c>
      <c r="CG636" s="2">
        <v>42614.4375</v>
      </c>
      <c r="CH636" s="2">
        <v>42614.4375</v>
      </c>
      <c r="CI636" t="s">
        <v>1415</v>
      </c>
      <c r="CJ636" t="s">
        <v>1415</v>
      </c>
      <c r="CK636">
        <v>1023.3667558</v>
      </c>
      <c r="CL636">
        <v>19</v>
      </c>
      <c r="CM636">
        <v>0</v>
      </c>
      <c r="CN636">
        <v>75</v>
      </c>
      <c r="CO636">
        <v>299</v>
      </c>
      <c r="CP636">
        <v>0.2</v>
      </c>
      <c r="CQ636">
        <v>5.2</v>
      </c>
      <c r="CR636">
        <v>4.4000000000000004</v>
      </c>
      <c r="CS636">
        <v>1</v>
      </c>
      <c r="CT636" t="s">
        <v>1260</v>
      </c>
      <c r="CU636">
        <v>21</v>
      </c>
      <c r="CV636">
        <v>20</v>
      </c>
      <c r="CW636">
        <v>20</v>
      </c>
      <c r="CX636">
        <v>18</v>
      </c>
      <c r="CY636">
        <v>19</v>
      </c>
      <c r="CZ636">
        <v>18</v>
      </c>
      <c r="DA636" t="s">
        <v>27</v>
      </c>
      <c r="DB636" t="s">
        <v>27</v>
      </c>
    </row>
    <row r="637" spans="1:106">
      <c r="A637" t="s">
        <v>7</v>
      </c>
      <c r="D637" s="3">
        <v>7</v>
      </c>
      <c r="E637" s="1">
        <v>1</v>
      </c>
      <c r="F637" s="15">
        <v>1</v>
      </c>
      <c r="G637" s="15" t="s">
        <v>33</v>
      </c>
      <c r="S637" s="1">
        <v>1</v>
      </c>
      <c r="T637">
        <v>9</v>
      </c>
      <c r="U637" t="s">
        <v>34</v>
      </c>
      <c r="Z637" s="1">
        <v>5</v>
      </c>
      <c r="AA637">
        <v>6</v>
      </c>
      <c r="AB637" t="s">
        <v>34</v>
      </c>
      <c r="AE637" t="s">
        <v>1014</v>
      </c>
      <c r="BD637" s="39">
        <v>42614</v>
      </c>
      <c r="BE637" s="23">
        <v>0.43958333333333299</v>
      </c>
      <c r="BF637" s="10" t="str">
        <f t="shared" si="56"/>
        <v>01/09/2016 10:33</v>
      </c>
      <c r="BG637" s="35">
        <f t="shared" si="57"/>
        <v>42614.4375</v>
      </c>
      <c r="BH637" s="35">
        <f t="shared" si="58"/>
        <v>42614.4375</v>
      </c>
      <c r="BI637" t="str">
        <f t="shared" si="59"/>
        <v>01/09/2016 10:30:00</v>
      </c>
      <c r="BJ637" s="40" t="str">
        <f t="shared" si="60"/>
        <v>01/09/2016 10:30:00</v>
      </c>
      <c r="BK637">
        <f>VLOOKUP($BI637, [1]TableView_704030_20160816_20160!$D$2:$M$5095,3,FALSE)</f>
        <v>1023.3667558</v>
      </c>
      <c r="BL637">
        <f>VLOOKUP($BI637, [1]TableView_704030_20160816_20160!$D$2:$M$5095,8,FALSE)</f>
        <v>19</v>
      </c>
      <c r="BM637">
        <f>VLOOKUP($BI637, [1]TableView_704030_20160816_20160!$D$2:$M$5095,10,FALSE)</f>
        <v>0</v>
      </c>
      <c r="BN637">
        <f>VLOOKUP($BI637, [1]TableView_704030_20160816_20160!$D$2:$M$5095,4,FALSE)</f>
        <v>75</v>
      </c>
      <c r="BO637">
        <f>VLOOKUP($BI637, [1]TableView_704030_20160816_20160!$D$2:$M$5095,6,FALSE)</f>
        <v>299</v>
      </c>
      <c r="BP637">
        <f>VLOOKUP($BI637, [1]TableView_704030_20160816_20160!$D$2:$M$5095,7,FALSE)</f>
        <v>0.2</v>
      </c>
      <c r="BQ637">
        <f>VLOOKUP($BI637, [1]TableView_704030_20160816_20160!$D$2:$M$5095,2,FALSE)</f>
        <v>5.2</v>
      </c>
      <c r="BR637">
        <f>VLOOKUP($BJ637, [2]aacb8965d69cc6fd1cb3a5cae9e8ae7!$C$6:$F$853,4,FALSE)</f>
        <v>4.4000000000000004</v>
      </c>
      <c r="BS637" s="15">
        <v>1</v>
      </c>
      <c r="BT637" t="str">
        <f t="shared" si="55"/>
        <v>01/09/2016 1</v>
      </c>
      <c r="BU637">
        <f>VLOOKUP($BT637, [3]Sheet1!$D$3:$T$89,4,FALSE)</f>
        <v>21</v>
      </c>
      <c r="BV637">
        <f>VLOOKUP($BT637, [3]Sheet1!$D$3:$T$89,5,FALSE)</f>
        <v>20</v>
      </c>
      <c r="BW637">
        <f>VLOOKUP($BT637, [3]Sheet1!$D$3:$T$89,8,FALSE)</f>
        <v>20</v>
      </c>
      <c r="BX637">
        <f>VLOOKUP($BT637, [3]Sheet1!$D$3:$T$89,9,FALSE)</f>
        <v>18</v>
      </c>
      <c r="BY637">
        <f>VLOOKUP($BT637, [3]Sheet1!$D$3:$T$89,12,FALSE)</f>
        <v>19</v>
      </c>
      <c r="BZ637">
        <f>VLOOKUP($BT637, [3]Sheet1!$D$3:$T$89,13,FALSE)</f>
        <v>18</v>
      </c>
      <c r="CA637" t="str">
        <f>VLOOKUP($BT637, [3]Sheet1!$D$3:$T$89,16,FALSE)</f>
        <v>N/A</v>
      </c>
      <c r="CB637" t="str">
        <f>VLOOKUP($BT637, [3]Sheet1!$D$3:$T$89,17,FALSE)</f>
        <v>N/A</v>
      </c>
      <c r="CD637" s="12">
        <v>42614</v>
      </c>
      <c r="CE637" s="2">
        <v>0.43958333333333299</v>
      </c>
      <c r="CF637" s="2" t="s">
        <v>2184</v>
      </c>
      <c r="CG637" s="2">
        <v>42614.4375</v>
      </c>
      <c r="CH637" s="2">
        <v>42614.4375</v>
      </c>
      <c r="CI637" t="s">
        <v>1415</v>
      </c>
      <c r="CJ637" t="s">
        <v>1415</v>
      </c>
      <c r="CK637">
        <v>1023.3667558</v>
      </c>
      <c r="CL637">
        <v>19</v>
      </c>
      <c r="CM637">
        <v>0</v>
      </c>
      <c r="CN637">
        <v>75</v>
      </c>
      <c r="CO637">
        <v>299</v>
      </c>
      <c r="CP637">
        <v>0.2</v>
      </c>
      <c r="CQ637">
        <v>5.2</v>
      </c>
      <c r="CR637">
        <v>4.4000000000000004</v>
      </c>
      <c r="CS637">
        <v>1</v>
      </c>
      <c r="CT637" t="s">
        <v>1260</v>
      </c>
      <c r="CU637">
        <v>21</v>
      </c>
      <c r="CV637">
        <v>20</v>
      </c>
      <c r="CW637">
        <v>20</v>
      </c>
      <c r="CX637">
        <v>18</v>
      </c>
      <c r="CY637">
        <v>19</v>
      </c>
      <c r="CZ637">
        <v>18</v>
      </c>
      <c r="DA637" t="s">
        <v>27</v>
      </c>
      <c r="DB637" t="s">
        <v>27</v>
      </c>
    </row>
    <row r="638" spans="1:106">
      <c r="D638" s="3">
        <v>8</v>
      </c>
      <c r="E638" s="1">
        <v>1</v>
      </c>
      <c r="F638" s="15">
        <v>1</v>
      </c>
      <c r="G638" s="15" t="s">
        <v>33</v>
      </c>
      <c r="S638" s="1">
        <v>1</v>
      </c>
      <c r="T638">
        <v>9</v>
      </c>
      <c r="U638" t="s">
        <v>34</v>
      </c>
      <c r="Z638" s="1">
        <v>5</v>
      </c>
      <c r="AA638">
        <v>6</v>
      </c>
      <c r="AB638" t="s">
        <v>34</v>
      </c>
      <c r="AE638" t="s">
        <v>1100</v>
      </c>
      <c r="BD638" s="39">
        <v>42614</v>
      </c>
      <c r="BE638" s="23">
        <v>0.44027777777777699</v>
      </c>
      <c r="BF638" s="10" t="str">
        <f t="shared" si="56"/>
        <v>01/09/2016 10:34</v>
      </c>
      <c r="BG638" s="35">
        <f t="shared" si="57"/>
        <v>42614.4375</v>
      </c>
      <c r="BH638" s="35">
        <f t="shared" si="58"/>
        <v>42614.4375</v>
      </c>
      <c r="BI638" t="str">
        <f t="shared" si="59"/>
        <v>01/09/2016 10:30:00</v>
      </c>
      <c r="BJ638" s="40" t="str">
        <f t="shared" si="60"/>
        <v>01/09/2016 10:30:00</v>
      </c>
      <c r="BK638">
        <f>VLOOKUP($BI638, [1]TableView_704030_20160816_20160!$D$2:$M$5095,3,FALSE)</f>
        <v>1023.3667558</v>
      </c>
      <c r="BL638">
        <f>VLOOKUP($BI638, [1]TableView_704030_20160816_20160!$D$2:$M$5095,8,FALSE)</f>
        <v>19</v>
      </c>
      <c r="BM638">
        <f>VLOOKUP($BI638, [1]TableView_704030_20160816_20160!$D$2:$M$5095,10,FALSE)</f>
        <v>0</v>
      </c>
      <c r="BN638">
        <f>VLOOKUP($BI638, [1]TableView_704030_20160816_20160!$D$2:$M$5095,4,FALSE)</f>
        <v>75</v>
      </c>
      <c r="BO638">
        <f>VLOOKUP($BI638, [1]TableView_704030_20160816_20160!$D$2:$M$5095,6,FALSE)</f>
        <v>299</v>
      </c>
      <c r="BP638">
        <f>VLOOKUP($BI638, [1]TableView_704030_20160816_20160!$D$2:$M$5095,7,FALSE)</f>
        <v>0.2</v>
      </c>
      <c r="BQ638">
        <f>VLOOKUP($BI638, [1]TableView_704030_20160816_20160!$D$2:$M$5095,2,FALSE)</f>
        <v>5.2</v>
      </c>
      <c r="BR638">
        <f>VLOOKUP($BJ638, [2]aacb8965d69cc6fd1cb3a5cae9e8ae7!$C$6:$F$853,4,FALSE)</f>
        <v>4.4000000000000004</v>
      </c>
      <c r="BS638" s="15">
        <v>1</v>
      </c>
      <c r="BT638" t="str">
        <f t="shared" si="55"/>
        <v>01/09/2016 1</v>
      </c>
      <c r="BU638">
        <f>VLOOKUP($BT638, [3]Sheet1!$D$3:$T$89,4,FALSE)</f>
        <v>21</v>
      </c>
      <c r="BV638">
        <f>VLOOKUP($BT638, [3]Sheet1!$D$3:$T$89,5,FALSE)</f>
        <v>20</v>
      </c>
      <c r="BW638">
        <f>VLOOKUP($BT638, [3]Sheet1!$D$3:$T$89,8,FALSE)</f>
        <v>20</v>
      </c>
      <c r="BX638">
        <f>VLOOKUP($BT638, [3]Sheet1!$D$3:$T$89,9,FALSE)</f>
        <v>18</v>
      </c>
      <c r="BY638">
        <f>VLOOKUP($BT638, [3]Sheet1!$D$3:$T$89,12,FALSE)</f>
        <v>19</v>
      </c>
      <c r="BZ638">
        <f>VLOOKUP($BT638, [3]Sheet1!$D$3:$T$89,13,FALSE)</f>
        <v>18</v>
      </c>
      <c r="CA638" t="str">
        <f>VLOOKUP($BT638, [3]Sheet1!$D$3:$T$89,16,FALSE)</f>
        <v>N/A</v>
      </c>
      <c r="CB638" t="str">
        <f>VLOOKUP($BT638, [3]Sheet1!$D$3:$T$89,17,FALSE)</f>
        <v>N/A</v>
      </c>
      <c r="CD638" s="12">
        <v>42614</v>
      </c>
      <c r="CE638" s="2">
        <v>0.44027777777777699</v>
      </c>
      <c r="CF638" s="2" t="s">
        <v>2185</v>
      </c>
      <c r="CG638" s="2">
        <v>42614.4375</v>
      </c>
      <c r="CH638" s="2">
        <v>42614.4375</v>
      </c>
      <c r="CI638" t="s">
        <v>1415</v>
      </c>
      <c r="CJ638" t="s">
        <v>1415</v>
      </c>
      <c r="CK638">
        <v>1023.3667558</v>
      </c>
      <c r="CL638">
        <v>19</v>
      </c>
      <c r="CM638">
        <v>0</v>
      </c>
      <c r="CN638">
        <v>75</v>
      </c>
      <c r="CO638">
        <v>299</v>
      </c>
      <c r="CP638">
        <v>0.2</v>
      </c>
      <c r="CQ638">
        <v>5.2</v>
      </c>
      <c r="CR638">
        <v>4.4000000000000004</v>
      </c>
      <c r="CS638">
        <v>1</v>
      </c>
      <c r="CT638" t="s">
        <v>1260</v>
      </c>
      <c r="CU638">
        <v>21</v>
      </c>
      <c r="CV638">
        <v>20</v>
      </c>
      <c r="CW638">
        <v>20</v>
      </c>
      <c r="CX638">
        <v>18</v>
      </c>
      <c r="CY638">
        <v>19</v>
      </c>
      <c r="CZ638">
        <v>18</v>
      </c>
      <c r="DA638" t="s">
        <v>27</v>
      </c>
      <c r="DB638" t="s">
        <v>27</v>
      </c>
    </row>
    <row r="639" spans="1:106">
      <c r="D639" s="3">
        <v>9</v>
      </c>
      <c r="E639" s="1">
        <v>1</v>
      </c>
      <c r="F639" s="15">
        <v>1</v>
      </c>
      <c r="G639" s="15" t="s">
        <v>33</v>
      </c>
      <c r="S639" s="1">
        <v>1</v>
      </c>
      <c r="T639">
        <v>9</v>
      </c>
      <c r="U639" t="s">
        <v>34</v>
      </c>
      <c r="Z639" s="1">
        <v>5</v>
      </c>
      <c r="AA639">
        <v>6</v>
      </c>
      <c r="AB639" t="s">
        <v>34</v>
      </c>
      <c r="AE639" t="s">
        <v>1100</v>
      </c>
      <c r="BD639" s="39">
        <v>42614</v>
      </c>
      <c r="BE639" s="23">
        <v>0.44097222222222199</v>
      </c>
      <c r="BF639" s="10" t="str">
        <f t="shared" si="56"/>
        <v>01/09/2016 10:35</v>
      </c>
      <c r="BG639" s="35">
        <f t="shared" si="57"/>
        <v>42614.444444444445</v>
      </c>
      <c r="BH639" s="35">
        <f t="shared" si="58"/>
        <v>42614.4375</v>
      </c>
      <c r="BI639" t="str">
        <f t="shared" si="59"/>
        <v>01/09/2016 10:40:00</v>
      </c>
      <c r="BJ639" s="40" t="str">
        <f t="shared" si="60"/>
        <v>01/09/2016 10:30:00</v>
      </c>
      <c r="BK639">
        <f>VLOOKUP($BI639, [1]TableView_704030_20160816_20160!$D$2:$M$5095,3,FALSE)</f>
        <v>1023.29902802</v>
      </c>
      <c r="BL639">
        <f>VLOOKUP($BI639, [1]TableView_704030_20160816_20160!$D$2:$M$5095,8,FALSE)</f>
        <v>19.5555555555556</v>
      </c>
      <c r="BM639">
        <f>VLOOKUP($BI639, [1]TableView_704030_20160816_20160!$D$2:$M$5095,10,FALSE)</f>
        <v>0</v>
      </c>
      <c r="BN639">
        <f>VLOOKUP($BI639, [1]TableView_704030_20160816_20160!$D$2:$M$5095,4,FALSE)</f>
        <v>75</v>
      </c>
      <c r="BO639">
        <f>VLOOKUP($BI639, [1]TableView_704030_20160816_20160!$D$2:$M$5095,6,FALSE)</f>
        <v>267</v>
      </c>
      <c r="BP639">
        <f>VLOOKUP($BI639, [1]TableView_704030_20160816_20160!$D$2:$M$5095,7,FALSE)</f>
        <v>1.5</v>
      </c>
      <c r="BQ639">
        <f>VLOOKUP($BI639, [1]TableView_704030_20160816_20160!$D$2:$M$5095,2,FALSE)</f>
        <v>3.5</v>
      </c>
      <c r="BR639">
        <f>VLOOKUP($BJ639, [2]aacb8965d69cc6fd1cb3a5cae9e8ae7!$C$6:$F$853,4,FALSE)</f>
        <v>4.4000000000000004</v>
      </c>
      <c r="BS639" s="15">
        <v>1</v>
      </c>
      <c r="BT639" t="str">
        <f t="shared" si="55"/>
        <v>01/09/2016 1</v>
      </c>
      <c r="BU639">
        <f>VLOOKUP($BT639, [3]Sheet1!$D$3:$T$89,4,FALSE)</f>
        <v>21</v>
      </c>
      <c r="BV639">
        <f>VLOOKUP($BT639, [3]Sheet1!$D$3:$T$89,5,FALSE)</f>
        <v>20</v>
      </c>
      <c r="BW639">
        <f>VLOOKUP($BT639, [3]Sheet1!$D$3:$T$89,8,FALSE)</f>
        <v>20</v>
      </c>
      <c r="BX639">
        <f>VLOOKUP($BT639, [3]Sheet1!$D$3:$T$89,9,FALSE)</f>
        <v>18</v>
      </c>
      <c r="BY639">
        <f>VLOOKUP($BT639, [3]Sheet1!$D$3:$T$89,12,FALSE)</f>
        <v>19</v>
      </c>
      <c r="BZ639">
        <f>VLOOKUP($BT639, [3]Sheet1!$D$3:$T$89,13,FALSE)</f>
        <v>18</v>
      </c>
      <c r="CA639" t="str">
        <f>VLOOKUP($BT639, [3]Sheet1!$D$3:$T$89,16,FALSE)</f>
        <v>N/A</v>
      </c>
      <c r="CB639" t="str">
        <f>VLOOKUP($BT639, [3]Sheet1!$D$3:$T$89,17,FALSE)</f>
        <v>N/A</v>
      </c>
      <c r="CD639" s="12">
        <v>42614</v>
      </c>
      <c r="CE639" s="2">
        <v>0.44097222222222199</v>
      </c>
      <c r="CF639" s="2" t="s">
        <v>2186</v>
      </c>
      <c r="CG639" s="2">
        <v>42614.444444444445</v>
      </c>
      <c r="CH639" s="2">
        <v>42614.4375</v>
      </c>
      <c r="CI639" t="s">
        <v>2187</v>
      </c>
      <c r="CJ639" t="s">
        <v>1415</v>
      </c>
      <c r="CK639">
        <v>1023.29902802</v>
      </c>
      <c r="CL639">
        <v>19.5555555555556</v>
      </c>
      <c r="CM639">
        <v>0</v>
      </c>
      <c r="CN639">
        <v>75</v>
      </c>
      <c r="CO639">
        <v>267</v>
      </c>
      <c r="CP639">
        <v>1.5</v>
      </c>
      <c r="CQ639">
        <v>3.5</v>
      </c>
      <c r="CR639">
        <v>4.4000000000000004</v>
      </c>
      <c r="CS639">
        <v>1</v>
      </c>
      <c r="CT639" t="s">
        <v>1260</v>
      </c>
      <c r="CU639">
        <v>21</v>
      </c>
      <c r="CV639">
        <v>20</v>
      </c>
      <c r="CW639">
        <v>20</v>
      </c>
      <c r="CX639">
        <v>18</v>
      </c>
      <c r="CY639">
        <v>19</v>
      </c>
      <c r="CZ639">
        <v>18</v>
      </c>
      <c r="DA639" t="s">
        <v>27</v>
      </c>
      <c r="DB639" t="s">
        <v>27</v>
      </c>
    </row>
    <row r="640" spans="1:106">
      <c r="D640" s="3">
        <v>10</v>
      </c>
      <c r="E640" s="1">
        <v>1</v>
      </c>
      <c r="F640" s="15">
        <v>7</v>
      </c>
      <c r="G640" s="15" t="s">
        <v>33</v>
      </c>
      <c r="L640" s="1">
        <v>1</v>
      </c>
      <c r="M640">
        <v>5</v>
      </c>
      <c r="N640" t="s">
        <v>40</v>
      </c>
      <c r="O640" t="s">
        <v>57</v>
      </c>
      <c r="P640">
        <v>8</v>
      </c>
      <c r="S640" s="1">
        <v>1</v>
      </c>
      <c r="T640">
        <v>9</v>
      </c>
      <c r="U640" t="s">
        <v>34</v>
      </c>
      <c r="Z640" s="1">
        <v>3</v>
      </c>
      <c r="AA640">
        <v>6</v>
      </c>
      <c r="AB640" t="s">
        <v>34</v>
      </c>
      <c r="AE640" t="s">
        <v>1014</v>
      </c>
      <c r="BD640" s="39">
        <v>42614</v>
      </c>
      <c r="BE640" s="23">
        <v>0.44166666666666599</v>
      </c>
      <c r="BF640" s="10" t="str">
        <f t="shared" si="56"/>
        <v>01/09/2016 10:36</v>
      </c>
      <c r="BG640" s="35">
        <f t="shared" si="57"/>
        <v>42614.444444444445</v>
      </c>
      <c r="BH640" s="35">
        <f t="shared" si="58"/>
        <v>42614.4375</v>
      </c>
      <c r="BI640" t="str">
        <f t="shared" si="59"/>
        <v>01/09/2016 10:40:00</v>
      </c>
      <c r="BJ640" s="40" t="str">
        <f t="shared" si="60"/>
        <v>01/09/2016 10:30:00</v>
      </c>
      <c r="BK640">
        <f>VLOOKUP($BI640, [1]TableView_704030_20160816_20160!$D$2:$M$5095,3,FALSE)</f>
        <v>1023.29902802</v>
      </c>
      <c r="BL640">
        <f>VLOOKUP($BI640, [1]TableView_704030_20160816_20160!$D$2:$M$5095,8,FALSE)</f>
        <v>19.5555555555556</v>
      </c>
      <c r="BM640">
        <f>VLOOKUP($BI640, [1]TableView_704030_20160816_20160!$D$2:$M$5095,10,FALSE)</f>
        <v>0</v>
      </c>
      <c r="BN640">
        <f>VLOOKUP($BI640, [1]TableView_704030_20160816_20160!$D$2:$M$5095,4,FALSE)</f>
        <v>75</v>
      </c>
      <c r="BO640">
        <f>VLOOKUP($BI640, [1]TableView_704030_20160816_20160!$D$2:$M$5095,6,FALSE)</f>
        <v>267</v>
      </c>
      <c r="BP640">
        <f>VLOOKUP($BI640, [1]TableView_704030_20160816_20160!$D$2:$M$5095,7,FALSE)</f>
        <v>1.5</v>
      </c>
      <c r="BQ640">
        <f>VLOOKUP($BI640, [1]TableView_704030_20160816_20160!$D$2:$M$5095,2,FALSE)</f>
        <v>3.5</v>
      </c>
      <c r="BR640">
        <f>VLOOKUP($BJ640, [2]aacb8965d69cc6fd1cb3a5cae9e8ae7!$C$6:$F$853,4,FALSE)</f>
        <v>4.4000000000000004</v>
      </c>
      <c r="BS640" s="15">
        <v>1</v>
      </c>
      <c r="BT640" t="str">
        <f t="shared" si="55"/>
        <v>01/09/2016 1</v>
      </c>
      <c r="BU640">
        <f>VLOOKUP($BT640, [3]Sheet1!$D$3:$T$89,4,FALSE)</f>
        <v>21</v>
      </c>
      <c r="BV640">
        <f>VLOOKUP($BT640, [3]Sheet1!$D$3:$T$89,5,FALSE)</f>
        <v>20</v>
      </c>
      <c r="BW640">
        <f>VLOOKUP($BT640, [3]Sheet1!$D$3:$T$89,8,FALSE)</f>
        <v>20</v>
      </c>
      <c r="BX640">
        <f>VLOOKUP($BT640, [3]Sheet1!$D$3:$T$89,9,FALSE)</f>
        <v>18</v>
      </c>
      <c r="BY640">
        <f>VLOOKUP($BT640, [3]Sheet1!$D$3:$T$89,12,FALSE)</f>
        <v>19</v>
      </c>
      <c r="BZ640">
        <f>VLOOKUP($BT640, [3]Sheet1!$D$3:$T$89,13,FALSE)</f>
        <v>18</v>
      </c>
      <c r="CA640" t="str">
        <f>VLOOKUP($BT640, [3]Sheet1!$D$3:$T$89,16,FALSE)</f>
        <v>N/A</v>
      </c>
      <c r="CB640" t="str">
        <f>VLOOKUP($BT640, [3]Sheet1!$D$3:$T$89,17,FALSE)</f>
        <v>N/A</v>
      </c>
      <c r="CD640" s="12">
        <v>42614</v>
      </c>
      <c r="CE640" s="2">
        <v>0.44166666666666599</v>
      </c>
      <c r="CF640" s="2" t="s">
        <v>2188</v>
      </c>
      <c r="CG640" s="2">
        <v>42614.444444444445</v>
      </c>
      <c r="CH640" s="2">
        <v>42614.4375</v>
      </c>
      <c r="CI640" t="s">
        <v>2187</v>
      </c>
      <c r="CJ640" t="s">
        <v>1415</v>
      </c>
      <c r="CK640">
        <v>1023.29902802</v>
      </c>
      <c r="CL640">
        <v>19.5555555555556</v>
      </c>
      <c r="CM640">
        <v>0</v>
      </c>
      <c r="CN640">
        <v>75</v>
      </c>
      <c r="CO640">
        <v>267</v>
      </c>
      <c r="CP640">
        <v>1.5</v>
      </c>
      <c r="CQ640">
        <v>3.5</v>
      </c>
      <c r="CR640">
        <v>4.4000000000000004</v>
      </c>
      <c r="CS640">
        <v>1</v>
      </c>
      <c r="CT640" t="s">
        <v>1260</v>
      </c>
      <c r="CU640">
        <v>21</v>
      </c>
      <c r="CV640">
        <v>20</v>
      </c>
      <c r="CW640">
        <v>20</v>
      </c>
      <c r="CX640">
        <v>18</v>
      </c>
      <c r="CY640">
        <v>19</v>
      </c>
      <c r="CZ640">
        <v>18</v>
      </c>
      <c r="DA640" t="s">
        <v>27</v>
      </c>
      <c r="DB640" t="s">
        <v>27</v>
      </c>
    </row>
    <row r="641" spans="4:106">
      <c r="D641" s="3">
        <v>11</v>
      </c>
      <c r="E641" s="1">
        <v>1</v>
      </c>
      <c r="F641" s="15">
        <v>7</v>
      </c>
      <c r="G641" s="15" t="s">
        <v>33</v>
      </c>
      <c r="L641" s="1">
        <v>1</v>
      </c>
      <c r="M641">
        <v>3</v>
      </c>
      <c r="N641" t="s">
        <v>33</v>
      </c>
      <c r="S641" s="1">
        <v>1</v>
      </c>
      <c r="T641">
        <v>9</v>
      </c>
      <c r="U641" t="s">
        <v>34</v>
      </c>
      <c r="Z641" s="1">
        <v>4</v>
      </c>
      <c r="AA641">
        <v>6</v>
      </c>
      <c r="AB641" t="s">
        <v>34</v>
      </c>
      <c r="AE641" t="s">
        <v>1003</v>
      </c>
      <c r="BD641" s="39">
        <v>42614</v>
      </c>
      <c r="BE641" s="23">
        <v>0.44236111111110998</v>
      </c>
      <c r="BF641" s="10" t="str">
        <f t="shared" si="56"/>
        <v>01/09/2016 10:37</v>
      </c>
      <c r="BG641" s="35">
        <f t="shared" si="57"/>
        <v>42614.444444444445</v>
      </c>
      <c r="BH641" s="35">
        <f t="shared" si="58"/>
        <v>42614.4375</v>
      </c>
      <c r="BI641" t="str">
        <f t="shared" si="59"/>
        <v>01/09/2016 10:40:00</v>
      </c>
      <c r="BJ641" s="40" t="str">
        <f t="shared" si="60"/>
        <v>01/09/2016 10:30:00</v>
      </c>
      <c r="BK641">
        <f>VLOOKUP($BI641, [1]TableView_704030_20160816_20160!$D$2:$M$5095,3,FALSE)</f>
        <v>1023.29902802</v>
      </c>
      <c r="BL641">
        <f>VLOOKUP($BI641, [1]TableView_704030_20160816_20160!$D$2:$M$5095,8,FALSE)</f>
        <v>19.5555555555556</v>
      </c>
      <c r="BM641">
        <f>VLOOKUP($BI641, [1]TableView_704030_20160816_20160!$D$2:$M$5095,10,FALSE)</f>
        <v>0</v>
      </c>
      <c r="BN641">
        <f>VLOOKUP($BI641, [1]TableView_704030_20160816_20160!$D$2:$M$5095,4,FALSE)</f>
        <v>75</v>
      </c>
      <c r="BO641">
        <f>VLOOKUP($BI641, [1]TableView_704030_20160816_20160!$D$2:$M$5095,6,FALSE)</f>
        <v>267</v>
      </c>
      <c r="BP641">
        <f>VLOOKUP($BI641, [1]TableView_704030_20160816_20160!$D$2:$M$5095,7,FALSE)</f>
        <v>1.5</v>
      </c>
      <c r="BQ641">
        <f>VLOOKUP($BI641, [1]TableView_704030_20160816_20160!$D$2:$M$5095,2,FALSE)</f>
        <v>3.5</v>
      </c>
      <c r="BR641">
        <f>VLOOKUP($BJ641, [2]aacb8965d69cc6fd1cb3a5cae9e8ae7!$C$6:$F$853,4,FALSE)</f>
        <v>4.4000000000000004</v>
      </c>
      <c r="BS641" s="15">
        <v>1</v>
      </c>
      <c r="BT641" t="str">
        <f t="shared" si="55"/>
        <v>01/09/2016 1</v>
      </c>
      <c r="BU641">
        <f>VLOOKUP($BT641, [3]Sheet1!$D$3:$T$89,4,FALSE)</f>
        <v>21</v>
      </c>
      <c r="BV641">
        <f>VLOOKUP($BT641, [3]Sheet1!$D$3:$T$89,5,FALSE)</f>
        <v>20</v>
      </c>
      <c r="BW641">
        <f>VLOOKUP($BT641, [3]Sheet1!$D$3:$T$89,8,FALSE)</f>
        <v>20</v>
      </c>
      <c r="BX641">
        <f>VLOOKUP($BT641, [3]Sheet1!$D$3:$T$89,9,FALSE)</f>
        <v>18</v>
      </c>
      <c r="BY641">
        <f>VLOOKUP($BT641, [3]Sheet1!$D$3:$T$89,12,FALSE)</f>
        <v>19</v>
      </c>
      <c r="BZ641">
        <f>VLOOKUP($BT641, [3]Sheet1!$D$3:$T$89,13,FALSE)</f>
        <v>18</v>
      </c>
      <c r="CA641" t="str">
        <f>VLOOKUP($BT641, [3]Sheet1!$D$3:$T$89,16,FALSE)</f>
        <v>N/A</v>
      </c>
      <c r="CB641" t="str">
        <f>VLOOKUP($BT641, [3]Sheet1!$D$3:$T$89,17,FALSE)</f>
        <v>N/A</v>
      </c>
      <c r="CD641" s="12">
        <v>42614</v>
      </c>
      <c r="CE641" s="2">
        <v>0.44236111111110998</v>
      </c>
      <c r="CF641" s="2" t="s">
        <v>2189</v>
      </c>
      <c r="CG641" s="2">
        <v>42614.444444444445</v>
      </c>
      <c r="CH641" s="2">
        <v>42614.4375</v>
      </c>
      <c r="CI641" t="s">
        <v>2187</v>
      </c>
      <c r="CJ641" t="s">
        <v>1415</v>
      </c>
      <c r="CK641">
        <v>1023.29902802</v>
      </c>
      <c r="CL641">
        <v>19.5555555555556</v>
      </c>
      <c r="CM641">
        <v>0</v>
      </c>
      <c r="CN641">
        <v>75</v>
      </c>
      <c r="CO641">
        <v>267</v>
      </c>
      <c r="CP641">
        <v>1.5</v>
      </c>
      <c r="CQ641">
        <v>3.5</v>
      </c>
      <c r="CR641">
        <v>4.4000000000000004</v>
      </c>
      <c r="CS641">
        <v>1</v>
      </c>
      <c r="CT641" t="s">
        <v>1260</v>
      </c>
      <c r="CU641">
        <v>21</v>
      </c>
      <c r="CV641">
        <v>20</v>
      </c>
      <c r="CW641">
        <v>20</v>
      </c>
      <c r="CX641">
        <v>18</v>
      </c>
      <c r="CY641">
        <v>19</v>
      </c>
      <c r="CZ641">
        <v>18</v>
      </c>
      <c r="DA641" t="s">
        <v>27</v>
      </c>
      <c r="DB641" t="s">
        <v>27</v>
      </c>
    </row>
    <row r="642" spans="4:106">
      <c r="D642" s="3">
        <v>12</v>
      </c>
      <c r="E642" s="1">
        <v>1</v>
      </c>
      <c r="F642" s="15">
        <v>7</v>
      </c>
      <c r="G642" s="15" t="s">
        <v>33</v>
      </c>
      <c r="S642" s="1">
        <v>1</v>
      </c>
      <c r="T642">
        <v>9</v>
      </c>
      <c r="U642" t="s">
        <v>34</v>
      </c>
      <c r="Z642" s="1">
        <v>5</v>
      </c>
      <c r="AA642">
        <v>6</v>
      </c>
      <c r="AB642" t="s">
        <v>34</v>
      </c>
      <c r="AE642" t="s">
        <v>1015</v>
      </c>
      <c r="BD642" s="39">
        <v>42614</v>
      </c>
      <c r="BE642" s="23">
        <v>0.44305555555555498</v>
      </c>
      <c r="BF642" s="10" t="str">
        <f t="shared" si="56"/>
        <v>01/09/2016 10:38</v>
      </c>
      <c r="BG642" s="35">
        <f t="shared" si="57"/>
        <v>42614.444444444445</v>
      </c>
      <c r="BH642" s="35">
        <f t="shared" si="58"/>
        <v>42614.4375</v>
      </c>
      <c r="BI642" t="str">
        <f t="shared" si="59"/>
        <v>01/09/2016 10:40:00</v>
      </c>
      <c r="BJ642" s="40" t="str">
        <f t="shared" si="60"/>
        <v>01/09/2016 10:30:00</v>
      </c>
      <c r="BK642">
        <f>VLOOKUP($BI642, [1]TableView_704030_20160816_20160!$D$2:$M$5095,3,FALSE)</f>
        <v>1023.29902802</v>
      </c>
      <c r="BL642">
        <f>VLOOKUP($BI642, [1]TableView_704030_20160816_20160!$D$2:$M$5095,8,FALSE)</f>
        <v>19.5555555555556</v>
      </c>
      <c r="BM642">
        <f>VLOOKUP($BI642, [1]TableView_704030_20160816_20160!$D$2:$M$5095,10,FALSE)</f>
        <v>0</v>
      </c>
      <c r="BN642">
        <f>VLOOKUP($BI642, [1]TableView_704030_20160816_20160!$D$2:$M$5095,4,FALSE)</f>
        <v>75</v>
      </c>
      <c r="BO642">
        <f>VLOOKUP($BI642, [1]TableView_704030_20160816_20160!$D$2:$M$5095,6,FALSE)</f>
        <v>267</v>
      </c>
      <c r="BP642">
        <f>VLOOKUP($BI642, [1]TableView_704030_20160816_20160!$D$2:$M$5095,7,FALSE)</f>
        <v>1.5</v>
      </c>
      <c r="BQ642">
        <f>VLOOKUP($BI642, [1]TableView_704030_20160816_20160!$D$2:$M$5095,2,FALSE)</f>
        <v>3.5</v>
      </c>
      <c r="BR642">
        <f>VLOOKUP($BJ642, [2]aacb8965d69cc6fd1cb3a5cae9e8ae7!$C$6:$F$853,4,FALSE)</f>
        <v>4.4000000000000004</v>
      </c>
      <c r="BS642" s="15">
        <v>1</v>
      </c>
      <c r="BT642" t="str">
        <f t="shared" si="55"/>
        <v>01/09/2016 1</v>
      </c>
      <c r="BU642">
        <f>VLOOKUP($BT642, [3]Sheet1!$D$3:$T$89,4,FALSE)</f>
        <v>21</v>
      </c>
      <c r="BV642">
        <f>VLOOKUP($BT642, [3]Sheet1!$D$3:$T$89,5,FALSE)</f>
        <v>20</v>
      </c>
      <c r="BW642">
        <f>VLOOKUP($BT642, [3]Sheet1!$D$3:$T$89,8,FALSE)</f>
        <v>20</v>
      </c>
      <c r="BX642">
        <f>VLOOKUP($BT642, [3]Sheet1!$D$3:$T$89,9,FALSE)</f>
        <v>18</v>
      </c>
      <c r="BY642">
        <f>VLOOKUP($BT642, [3]Sheet1!$D$3:$T$89,12,FALSE)</f>
        <v>19</v>
      </c>
      <c r="BZ642">
        <f>VLOOKUP($BT642, [3]Sheet1!$D$3:$T$89,13,FALSE)</f>
        <v>18</v>
      </c>
      <c r="CA642" t="str">
        <f>VLOOKUP($BT642, [3]Sheet1!$D$3:$T$89,16,FALSE)</f>
        <v>N/A</v>
      </c>
      <c r="CB642" t="str">
        <f>VLOOKUP($BT642, [3]Sheet1!$D$3:$T$89,17,FALSE)</f>
        <v>N/A</v>
      </c>
      <c r="CD642" s="12">
        <v>42614</v>
      </c>
      <c r="CE642" s="2">
        <v>0.44305555555555498</v>
      </c>
      <c r="CF642" s="2" t="s">
        <v>2190</v>
      </c>
      <c r="CG642" s="2">
        <v>42614.444444444445</v>
      </c>
      <c r="CH642" s="2">
        <v>42614.4375</v>
      </c>
      <c r="CI642" t="s">
        <v>2187</v>
      </c>
      <c r="CJ642" t="s">
        <v>1415</v>
      </c>
      <c r="CK642">
        <v>1023.29902802</v>
      </c>
      <c r="CL642">
        <v>19.5555555555556</v>
      </c>
      <c r="CM642">
        <v>0</v>
      </c>
      <c r="CN642">
        <v>75</v>
      </c>
      <c r="CO642">
        <v>267</v>
      </c>
      <c r="CP642">
        <v>1.5</v>
      </c>
      <c r="CQ642">
        <v>3.5</v>
      </c>
      <c r="CR642">
        <v>4.4000000000000004</v>
      </c>
      <c r="CS642">
        <v>1</v>
      </c>
      <c r="CT642" t="s">
        <v>1260</v>
      </c>
      <c r="CU642">
        <v>21</v>
      </c>
      <c r="CV642">
        <v>20</v>
      </c>
      <c r="CW642">
        <v>20</v>
      </c>
      <c r="CX642">
        <v>18</v>
      </c>
      <c r="CY642">
        <v>19</v>
      </c>
      <c r="CZ642">
        <v>18</v>
      </c>
      <c r="DA642" t="s">
        <v>27</v>
      </c>
      <c r="DB642" t="s">
        <v>27</v>
      </c>
    </row>
    <row r="643" spans="4:106">
      <c r="D643" s="3">
        <v>13</v>
      </c>
      <c r="E643" s="1">
        <v>1</v>
      </c>
      <c r="F643" s="15">
        <v>7</v>
      </c>
      <c r="G643" s="15" t="s">
        <v>33</v>
      </c>
      <c r="L643" s="1">
        <v>1</v>
      </c>
      <c r="M643">
        <v>8</v>
      </c>
      <c r="N643" t="s">
        <v>33</v>
      </c>
      <c r="R643" t="s">
        <v>1009</v>
      </c>
      <c r="S643" s="1">
        <v>1</v>
      </c>
      <c r="T643">
        <v>9</v>
      </c>
      <c r="U643" t="s">
        <v>34</v>
      </c>
      <c r="Z643" s="1">
        <v>5</v>
      </c>
      <c r="AA643">
        <v>6</v>
      </c>
      <c r="AB643" t="s">
        <v>34</v>
      </c>
      <c r="AE643" t="s">
        <v>1015</v>
      </c>
      <c r="BD643" s="39">
        <v>42614</v>
      </c>
      <c r="BE643" s="23">
        <v>0.44374999999999898</v>
      </c>
      <c r="BF643" s="10" t="str">
        <f t="shared" si="56"/>
        <v>01/09/2016 10:39</v>
      </c>
      <c r="BG643" s="35">
        <f t="shared" si="57"/>
        <v>42614.444444444445</v>
      </c>
      <c r="BH643" s="35">
        <f t="shared" si="58"/>
        <v>42614.4375</v>
      </c>
      <c r="BI643" t="str">
        <f t="shared" si="59"/>
        <v>01/09/2016 10:40:00</v>
      </c>
      <c r="BJ643" s="40" t="str">
        <f t="shared" si="60"/>
        <v>01/09/2016 10:30:00</v>
      </c>
      <c r="BK643">
        <f>VLOOKUP($BI643, [1]TableView_704030_20160816_20160!$D$2:$M$5095,3,FALSE)</f>
        <v>1023.29902802</v>
      </c>
      <c r="BL643">
        <f>VLOOKUP($BI643, [1]TableView_704030_20160816_20160!$D$2:$M$5095,8,FALSE)</f>
        <v>19.5555555555556</v>
      </c>
      <c r="BM643">
        <f>VLOOKUP($BI643, [1]TableView_704030_20160816_20160!$D$2:$M$5095,10,FALSE)</f>
        <v>0</v>
      </c>
      <c r="BN643">
        <f>VLOOKUP($BI643, [1]TableView_704030_20160816_20160!$D$2:$M$5095,4,FALSE)</f>
        <v>75</v>
      </c>
      <c r="BO643">
        <f>VLOOKUP($BI643, [1]TableView_704030_20160816_20160!$D$2:$M$5095,6,FALSE)</f>
        <v>267</v>
      </c>
      <c r="BP643">
        <f>VLOOKUP($BI643, [1]TableView_704030_20160816_20160!$D$2:$M$5095,7,FALSE)</f>
        <v>1.5</v>
      </c>
      <c r="BQ643">
        <f>VLOOKUP($BI643, [1]TableView_704030_20160816_20160!$D$2:$M$5095,2,FALSE)</f>
        <v>3.5</v>
      </c>
      <c r="BR643">
        <f>VLOOKUP($BJ643, [2]aacb8965d69cc6fd1cb3a5cae9e8ae7!$C$6:$F$853,4,FALSE)</f>
        <v>4.4000000000000004</v>
      </c>
      <c r="BS643" s="15">
        <v>1</v>
      </c>
      <c r="BT643" t="str">
        <f t="shared" ref="BT643:BT706" si="61">TEXT(BD643,"dd/mm/yyyy ")&amp;TEXT(BS643, "d")</f>
        <v>01/09/2016 1</v>
      </c>
      <c r="BU643">
        <f>VLOOKUP($BT643, [3]Sheet1!$D$3:$T$89,4,FALSE)</f>
        <v>21</v>
      </c>
      <c r="BV643">
        <f>VLOOKUP($BT643, [3]Sheet1!$D$3:$T$89,5,FALSE)</f>
        <v>20</v>
      </c>
      <c r="BW643">
        <f>VLOOKUP($BT643, [3]Sheet1!$D$3:$T$89,8,FALSE)</f>
        <v>20</v>
      </c>
      <c r="BX643">
        <f>VLOOKUP($BT643, [3]Sheet1!$D$3:$T$89,9,FALSE)</f>
        <v>18</v>
      </c>
      <c r="BY643">
        <f>VLOOKUP($BT643, [3]Sheet1!$D$3:$T$89,12,FALSE)</f>
        <v>19</v>
      </c>
      <c r="BZ643">
        <f>VLOOKUP($BT643, [3]Sheet1!$D$3:$T$89,13,FALSE)</f>
        <v>18</v>
      </c>
      <c r="CA643" t="str">
        <f>VLOOKUP($BT643, [3]Sheet1!$D$3:$T$89,16,FALSE)</f>
        <v>N/A</v>
      </c>
      <c r="CB643" t="str">
        <f>VLOOKUP($BT643, [3]Sheet1!$D$3:$T$89,17,FALSE)</f>
        <v>N/A</v>
      </c>
      <c r="CD643" s="12">
        <v>42614</v>
      </c>
      <c r="CE643" s="2">
        <v>0.44374999999999898</v>
      </c>
      <c r="CF643" s="2" t="s">
        <v>2191</v>
      </c>
      <c r="CG643" s="2">
        <v>42614.444444444445</v>
      </c>
      <c r="CH643" s="2">
        <v>42614.4375</v>
      </c>
      <c r="CI643" t="s">
        <v>2187</v>
      </c>
      <c r="CJ643" t="s">
        <v>1415</v>
      </c>
      <c r="CK643">
        <v>1023.29902802</v>
      </c>
      <c r="CL643">
        <v>19.5555555555556</v>
      </c>
      <c r="CM643">
        <v>0</v>
      </c>
      <c r="CN643">
        <v>75</v>
      </c>
      <c r="CO643">
        <v>267</v>
      </c>
      <c r="CP643">
        <v>1.5</v>
      </c>
      <c r="CQ643">
        <v>3.5</v>
      </c>
      <c r="CR643">
        <v>4.4000000000000004</v>
      </c>
      <c r="CS643">
        <v>1</v>
      </c>
      <c r="CT643" t="s">
        <v>1260</v>
      </c>
      <c r="CU643">
        <v>21</v>
      </c>
      <c r="CV643">
        <v>20</v>
      </c>
      <c r="CW643">
        <v>20</v>
      </c>
      <c r="CX643">
        <v>18</v>
      </c>
      <c r="CY643">
        <v>19</v>
      </c>
      <c r="CZ643">
        <v>18</v>
      </c>
      <c r="DA643" t="s">
        <v>27</v>
      </c>
      <c r="DB643" t="s">
        <v>27</v>
      </c>
    </row>
    <row r="644" spans="4:106">
      <c r="D644" s="3">
        <v>14</v>
      </c>
      <c r="E644" s="1">
        <v>1</v>
      </c>
      <c r="F644" s="15">
        <v>7</v>
      </c>
      <c r="G644" s="15" t="s">
        <v>33</v>
      </c>
      <c r="L644" s="1">
        <v>1</v>
      </c>
      <c r="M644">
        <v>8</v>
      </c>
      <c r="N644" t="s">
        <v>33</v>
      </c>
      <c r="R644" t="s">
        <v>248</v>
      </c>
      <c r="S644" s="1">
        <v>1</v>
      </c>
      <c r="T644">
        <v>9</v>
      </c>
      <c r="U644" t="s">
        <v>34</v>
      </c>
      <c r="Z644" s="1">
        <v>3</v>
      </c>
      <c r="AA644">
        <v>6</v>
      </c>
      <c r="AB644" t="s">
        <v>34</v>
      </c>
      <c r="AE644" t="s">
        <v>1014</v>
      </c>
      <c r="BD644" s="39">
        <v>42614</v>
      </c>
      <c r="BE644" s="23">
        <v>0.44444444444444398</v>
      </c>
      <c r="BF644" s="10" t="str">
        <f t="shared" ref="BF644:BF707" si="62">TEXT(BD644,"dd/mm/yyyy ")&amp;TEXT(BE644,"hh:mm")</f>
        <v>01/09/2016 10:40</v>
      </c>
      <c r="BG644" s="35">
        <f t="shared" ref="BG644:BG707" si="63">ROUND(BF644*(24*60/10),0)/(24*60/10)</f>
        <v>42614.444444444445</v>
      </c>
      <c r="BH644" s="35">
        <f t="shared" ref="BH644:BH707" si="64">ROUND(BF644*(24*60/30),0)/(24*60/30)</f>
        <v>42614.4375</v>
      </c>
      <c r="BI644" t="str">
        <f t="shared" ref="BI644:BI707" si="65">TEXT(BD644,"dd/mm/yyyy ")&amp;TEXT(BG644,"hh:mm:ss")</f>
        <v>01/09/2016 10:40:00</v>
      </c>
      <c r="BJ644" s="40" t="str">
        <f t="shared" ref="BJ644:BJ707" si="66">TEXT(BD644,"dd/mm/yyyy ")&amp;TEXT(BH644,"hh:mm:ss")</f>
        <v>01/09/2016 10:30:00</v>
      </c>
      <c r="BK644">
        <f>VLOOKUP($BI644, [1]TableView_704030_20160816_20160!$D$2:$M$5095,3,FALSE)</f>
        <v>1023.29902802</v>
      </c>
      <c r="BL644">
        <f>VLOOKUP($BI644, [1]TableView_704030_20160816_20160!$D$2:$M$5095,8,FALSE)</f>
        <v>19.5555555555556</v>
      </c>
      <c r="BM644">
        <f>VLOOKUP($BI644, [1]TableView_704030_20160816_20160!$D$2:$M$5095,10,FALSE)</f>
        <v>0</v>
      </c>
      <c r="BN644">
        <f>VLOOKUP($BI644, [1]TableView_704030_20160816_20160!$D$2:$M$5095,4,FALSE)</f>
        <v>75</v>
      </c>
      <c r="BO644">
        <f>VLOOKUP($BI644, [1]TableView_704030_20160816_20160!$D$2:$M$5095,6,FALSE)</f>
        <v>267</v>
      </c>
      <c r="BP644">
        <f>VLOOKUP($BI644, [1]TableView_704030_20160816_20160!$D$2:$M$5095,7,FALSE)</f>
        <v>1.5</v>
      </c>
      <c r="BQ644">
        <f>VLOOKUP($BI644, [1]TableView_704030_20160816_20160!$D$2:$M$5095,2,FALSE)</f>
        <v>3.5</v>
      </c>
      <c r="BR644">
        <f>VLOOKUP($BJ644, [2]aacb8965d69cc6fd1cb3a5cae9e8ae7!$C$6:$F$853,4,FALSE)</f>
        <v>4.4000000000000004</v>
      </c>
      <c r="BS644" s="15">
        <v>1</v>
      </c>
      <c r="BT644" t="str">
        <f t="shared" si="61"/>
        <v>01/09/2016 1</v>
      </c>
      <c r="BU644">
        <f>VLOOKUP($BT644, [3]Sheet1!$D$3:$T$89,4,FALSE)</f>
        <v>21</v>
      </c>
      <c r="BV644">
        <f>VLOOKUP($BT644, [3]Sheet1!$D$3:$T$89,5,FALSE)</f>
        <v>20</v>
      </c>
      <c r="BW644">
        <f>VLOOKUP($BT644, [3]Sheet1!$D$3:$T$89,8,FALSE)</f>
        <v>20</v>
      </c>
      <c r="BX644">
        <f>VLOOKUP($BT644, [3]Sheet1!$D$3:$T$89,9,FALSE)</f>
        <v>18</v>
      </c>
      <c r="BY644">
        <f>VLOOKUP($BT644, [3]Sheet1!$D$3:$T$89,12,FALSE)</f>
        <v>19</v>
      </c>
      <c r="BZ644">
        <f>VLOOKUP($BT644, [3]Sheet1!$D$3:$T$89,13,FALSE)</f>
        <v>18</v>
      </c>
      <c r="CA644" t="str">
        <f>VLOOKUP($BT644, [3]Sheet1!$D$3:$T$89,16,FALSE)</f>
        <v>N/A</v>
      </c>
      <c r="CB644" t="str">
        <f>VLOOKUP($BT644, [3]Sheet1!$D$3:$T$89,17,FALSE)</f>
        <v>N/A</v>
      </c>
      <c r="CD644" s="12">
        <v>42614</v>
      </c>
      <c r="CE644" s="2">
        <v>0.44444444444444398</v>
      </c>
      <c r="CF644" s="2" t="s">
        <v>2192</v>
      </c>
      <c r="CG644" s="2">
        <v>42614.444444444445</v>
      </c>
      <c r="CH644" s="2">
        <v>42614.4375</v>
      </c>
      <c r="CI644" t="s">
        <v>2187</v>
      </c>
      <c r="CJ644" t="s">
        <v>1415</v>
      </c>
      <c r="CK644">
        <v>1023.29902802</v>
      </c>
      <c r="CL644">
        <v>19.5555555555556</v>
      </c>
      <c r="CM644">
        <v>0</v>
      </c>
      <c r="CN644">
        <v>75</v>
      </c>
      <c r="CO644">
        <v>267</v>
      </c>
      <c r="CP644">
        <v>1.5</v>
      </c>
      <c r="CQ644">
        <v>3.5</v>
      </c>
      <c r="CR644">
        <v>4.4000000000000004</v>
      </c>
      <c r="CS644">
        <v>1</v>
      </c>
      <c r="CT644" t="s">
        <v>1260</v>
      </c>
      <c r="CU644">
        <v>21</v>
      </c>
      <c r="CV644">
        <v>20</v>
      </c>
      <c r="CW644">
        <v>20</v>
      </c>
      <c r="CX644">
        <v>18</v>
      </c>
      <c r="CY644">
        <v>19</v>
      </c>
      <c r="CZ644">
        <v>18</v>
      </c>
      <c r="DA644" t="s">
        <v>27</v>
      </c>
      <c r="DB644" t="s">
        <v>27</v>
      </c>
    </row>
    <row r="645" spans="4:106">
      <c r="D645" s="3">
        <v>15</v>
      </c>
      <c r="E645" s="1">
        <v>3</v>
      </c>
      <c r="F645" s="15">
        <v>7</v>
      </c>
      <c r="G645" s="15" t="s">
        <v>34</v>
      </c>
      <c r="Z645" s="1">
        <v>4</v>
      </c>
      <c r="AA645">
        <v>6</v>
      </c>
      <c r="AB645" t="s">
        <v>34</v>
      </c>
      <c r="AE645" t="s">
        <v>1005</v>
      </c>
      <c r="BD645" s="39">
        <v>42614</v>
      </c>
      <c r="BE645" s="23">
        <v>0.44513888888888797</v>
      </c>
      <c r="BF645" s="10" t="str">
        <f t="shared" si="62"/>
        <v>01/09/2016 10:41</v>
      </c>
      <c r="BG645" s="35">
        <f t="shared" si="63"/>
        <v>42614.444444444445</v>
      </c>
      <c r="BH645" s="35">
        <f t="shared" si="64"/>
        <v>42614.4375</v>
      </c>
      <c r="BI645" t="str">
        <f t="shared" si="65"/>
        <v>01/09/2016 10:40:00</v>
      </c>
      <c r="BJ645" s="40" t="str">
        <f t="shared" si="66"/>
        <v>01/09/2016 10:30:00</v>
      </c>
      <c r="BK645">
        <f>VLOOKUP($BI645, [1]TableView_704030_20160816_20160!$D$2:$M$5095,3,FALSE)</f>
        <v>1023.29902802</v>
      </c>
      <c r="BL645">
        <f>VLOOKUP($BI645, [1]TableView_704030_20160816_20160!$D$2:$M$5095,8,FALSE)</f>
        <v>19.5555555555556</v>
      </c>
      <c r="BM645">
        <f>VLOOKUP($BI645, [1]TableView_704030_20160816_20160!$D$2:$M$5095,10,FALSE)</f>
        <v>0</v>
      </c>
      <c r="BN645">
        <f>VLOOKUP($BI645, [1]TableView_704030_20160816_20160!$D$2:$M$5095,4,FALSE)</f>
        <v>75</v>
      </c>
      <c r="BO645">
        <f>VLOOKUP($BI645, [1]TableView_704030_20160816_20160!$D$2:$M$5095,6,FALSE)</f>
        <v>267</v>
      </c>
      <c r="BP645">
        <f>VLOOKUP($BI645, [1]TableView_704030_20160816_20160!$D$2:$M$5095,7,FALSE)</f>
        <v>1.5</v>
      </c>
      <c r="BQ645">
        <f>VLOOKUP($BI645, [1]TableView_704030_20160816_20160!$D$2:$M$5095,2,FALSE)</f>
        <v>3.5</v>
      </c>
      <c r="BR645">
        <f>VLOOKUP($BJ645, [2]aacb8965d69cc6fd1cb3a5cae9e8ae7!$C$6:$F$853,4,FALSE)</f>
        <v>4.4000000000000004</v>
      </c>
      <c r="BS645" s="15">
        <v>1</v>
      </c>
      <c r="BT645" t="str">
        <f t="shared" si="61"/>
        <v>01/09/2016 1</v>
      </c>
      <c r="BU645">
        <f>VLOOKUP($BT645, [3]Sheet1!$D$3:$T$89,4,FALSE)</f>
        <v>21</v>
      </c>
      <c r="BV645">
        <f>VLOOKUP($BT645, [3]Sheet1!$D$3:$T$89,5,FALSE)</f>
        <v>20</v>
      </c>
      <c r="BW645">
        <f>VLOOKUP($BT645, [3]Sheet1!$D$3:$T$89,8,FALSE)</f>
        <v>20</v>
      </c>
      <c r="BX645">
        <f>VLOOKUP($BT645, [3]Sheet1!$D$3:$T$89,9,FALSE)</f>
        <v>18</v>
      </c>
      <c r="BY645">
        <f>VLOOKUP($BT645, [3]Sheet1!$D$3:$T$89,12,FALSE)</f>
        <v>19</v>
      </c>
      <c r="BZ645">
        <f>VLOOKUP($BT645, [3]Sheet1!$D$3:$T$89,13,FALSE)</f>
        <v>18</v>
      </c>
      <c r="CA645" t="str">
        <f>VLOOKUP($BT645, [3]Sheet1!$D$3:$T$89,16,FALSE)</f>
        <v>N/A</v>
      </c>
      <c r="CB645" t="str">
        <f>VLOOKUP($BT645, [3]Sheet1!$D$3:$T$89,17,FALSE)</f>
        <v>N/A</v>
      </c>
      <c r="CD645" s="12">
        <v>42614</v>
      </c>
      <c r="CE645" s="2">
        <v>0.44513888888888797</v>
      </c>
      <c r="CF645" s="2" t="s">
        <v>2193</v>
      </c>
      <c r="CG645" s="2">
        <v>42614.444444444445</v>
      </c>
      <c r="CH645" s="2">
        <v>42614.4375</v>
      </c>
      <c r="CI645" t="s">
        <v>2187</v>
      </c>
      <c r="CJ645" t="s">
        <v>1415</v>
      </c>
      <c r="CK645">
        <v>1023.29902802</v>
      </c>
      <c r="CL645">
        <v>19.5555555555556</v>
      </c>
      <c r="CM645">
        <v>0</v>
      </c>
      <c r="CN645">
        <v>75</v>
      </c>
      <c r="CO645">
        <v>267</v>
      </c>
      <c r="CP645">
        <v>1.5</v>
      </c>
      <c r="CQ645">
        <v>3.5</v>
      </c>
      <c r="CR645">
        <v>4.4000000000000004</v>
      </c>
      <c r="CS645">
        <v>1</v>
      </c>
      <c r="CT645" t="s">
        <v>1260</v>
      </c>
      <c r="CU645">
        <v>21</v>
      </c>
      <c r="CV645">
        <v>20</v>
      </c>
      <c r="CW645">
        <v>20</v>
      </c>
      <c r="CX645">
        <v>18</v>
      </c>
      <c r="CY645">
        <v>19</v>
      </c>
      <c r="CZ645">
        <v>18</v>
      </c>
      <c r="DA645" t="s">
        <v>27</v>
      </c>
      <c r="DB645" t="s">
        <v>27</v>
      </c>
    </row>
    <row r="646" spans="4:106">
      <c r="D646" s="3">
        <v>16</v>
      </c>
      <c r="E646" s="1">
        <v>1</v>
      </c>
      <c r="F646" s="15">
        <v>1</v>
      </c>
      <c r="G646" s="15" t="s">
        <v>33</v>
      </c>
      <c r="L646" s="1">
        <v>1</v>
      </c>
      <c r="M646">
        <v>7</v>
      </c>
      <c r="N646" t="s">
        <v>34</v>
      </c>
      <c r="S646" s="1">
        <v>1</v>
      </c>
      <c r="T646">
        <v>5</v>
      </c>
      <c r="U646" t="s">
        <v>195</v>
      </c>
      <c r="V646" t="s">
        <v>57</v>
      </c>
      <c r="W646">
        <v>4</v>
      </c>
      <c r="Z646" s="1">
        <v>3</v>
      </c>
      <c r="AA646">
        <v>6</v>
      </c>
      <c r="AB646" t="s">
        <v>34</v>
      </c>
      <c r="AE646" t="s">
        <v>951</v>
      </c>
      <c r="BD646" s="39">
        <v>42614</v>
      </c>
      <c r="BE646" s="23">
        <v>0.44583333333333203</v>
      </c>
      <c r="BF646" s="10" t="str">
        <f t="shared" si="62"/>
        <v>01/09/2016 10:42</v>
      </c>
      <c r="BG646" s="35">
        <f t="shared" si="63"/>
        <v>42614.444444444445</v>
      </c>
      <c r="BH646" s="35">
        <f t="shared" si="64"/>
        <v>42614.4375</v>
      </c>
      <c r="BI646" t="str">
        <f t="shared" si="65"/>
        <v>01/09/2016 10:40:00</v>
      </c>
      <c r="BJ646" s="40" t="str">
        <f t="shared" si="66"/>
        <v>01/09/2016 10:30:00</v>
      </c>
      <c r="BK646">
        <f>VLOOKUP($BI646, [1]TableView_704030_20160816_20160!$D$2:$M$5095,3,FALSE)</f>
        <v>1023.29902802</v>
      </c>
      <c r="BL646">
        <f>VLOOKUP($BI646, [1]TableView_704030_20160816_20160!$D$2:$M$5095,8,FALSE)</f>
        <v>19.5555555555556</v>
      </c>
      <c r="BM646">
        <f>VLOOKUP($BI646, [1]TableView_704030_20160816_20160!$D$2:$M$5095,10,FALSE)</f>
        <v>0</v>
      </c>
      <c r="BN646">
        <f>VLOOKUP($BI646, [1]TableView_704030_20160816_20160!$D$2:$M$5095,4,FALSE)</f>
        <v>75</v>
      </c>
      <c r="BO646">
        <f>VLOOKUP($BI646, [1]TableView_704030_20160816_20160!$D$2:$M$5095,6,FALSE)</f>
        <v>267</v>
      </c>
      <c r="BP646">
        <f>VLOOKUP($BI646, [1]TableView_704030_20160816_20160!$D$2:$M$5095,7,FALSE)</f>
        <v>1.5</v>
      </c>
      <c r="BQ646">
        <f>VLOOKUP($BI646, [1]TableView_704030_20160816_20160!$D$2:$M$5095,2,FALSE)</f>
        <v>3.5</v>
      </c>
      <c r="BR646">
        <f>VLOOKUP($BJ646, [2]aacb8965d69cc6fd1cb3a5cae9e8ae7!$C$6:$F$853,4,FALSE)</f>
        <v>4.4000000000000004</v>
      </c>
      <c r="BS646" s="15">
        <v>1</v>
      </c>
      <c r="BT646" t="str">
        <f t="shared" si="61"/>
        <v>01/09/2016 1</v>
      </c>
      <c r="BU646">
        <f>VLOOKUP($BT646, [3]Sheet1!$D$3:$T$89,4,FALSE)</f>
        <v>21</v>
      </c>
      <c r="BV646">
        <f>VLOOKUP($BT646, [3]Sheet1!$D$3:$T$89,5,FALSE)</f>
        <v>20</v>
      </c>
      <c r="BW646">
        <f>VLOOKUP($BT646, [3]Sheet1!$D$3:$T$89,8,FALSE)</f>
        <v>20</v>
      </c>
      <c r="BX646">
        <f>VLOOKUP($BT646, [3]Sheet1!$D$3:$T$89,9,FALSE)</f>
        <v>18</v>
      </c>
      <c r="BY646">
        <f>VLOOKUP($BT646, [3]Sheet1!$D$3:$T$89,12,FALSE)</f>
        <v>19</v>
      </c>
      <c r="BZ646">
        <f>VLOOKUP($BT646, [3]Sheet1!$D$3:$T$89,13,FALSE)</f>
        <v>18</v>
      </c>
      <c r="CA646" t="str">
        <f>VLOOKUP($BT646, [3]Sheet1!$D$3:$T$89,16,FALSE)</f>
        <v>N/A</v>
      </c>
      <c r="CB646" t="str">
        <f>VLOOKUP($BT646, [3]Sheet1!$D$3:$T$89,17,FALSE)</f>
        <v>N/A</v>
      </c>
      <c r="CD646" s="12">
        <v>42614</v>
      </c>
      <c r="CE646" s="2">
        <v>0.44583333333333203</v>
      </c>
      <c r="CF646" s="2" t="s">
        <v>2194</v>
      </c>
      <c r="CG646" s="2">
        <v>42614.444444444445</v>
      </c>
      <c r="CH646" s="2">
        <v>42614.4375</v>
      </c>
      <c r="CI646" t="s">
        <v>2187</v>
      </c>
      <c r="CJ646" t="s">
        <v>1415</v>
      </c>
      <c r="CK646">
        <v>1023.29902802</v>
      </c>
      <c r="CL646">
        <v>19.5555555555556</v>
      </c>
      <c r="CM646">
        <v>0</v>
      </c>
      <c r="CN646">
        <v>75</v>
      </c>
      <c r="CO646">
        <v>267</v>
      </c>
      <c r="CP646">
        <v>1.5</v>
      </c>
      <c r="CQ646">
        <v>3.5</v>
      </c>
      <c r="CR646">
        <v>4.4000000000000004</v>
      </c>
      <c r="CS646">
        <v>1</v>
      </c>
      <c r="CT646" t="s">
        <v>1260</v>
      </c>
      <c r="CU646">
        <v>21</v>
      </c>
      <c r="CV646">
        <v>20</v>
      </c>
      <c r="CW646">
        <v>20</v>
      </c>
      <c r="CX646">
        <v>18</v>
      </c>
      <c r="CY646">
        <v>19</v>
      </c>
      <c r="CZ646">
        <v>18</v>
      </c>
      <c r="DA646" t="s">
        <v>27</v>
      </c>
      <c r="DB646" t="s">
        <v>27</v>
      </c>
    </row>
    <row r="647" spans="4:106">
      <c r="D647" s="3">
        <v>17</v>
      </c>
      <c r="E647" s="1">
        <v>2</v>
      </c>
      <c r="F647" s="15">
        <v>7</v>
      </c>
      <c r="G647" s="15" t="s">
        <v>33</v>
      </c>
      <c r="J647" t="s">
        <v>951</v>
      </c>
      <c r="L647" s="1">
        <v>1</v>
      </c>
      <c r="M647">
        <v>8</v>
      </c>
      <c r="N647" t="s">
        <v>110</v>
      </c>
      <c r="O647" t="s">
        <v>57</v>
      </c>
      <c r="P647">
        <v>9</v>
      </c>
      <c r="S647" s="1">
        <v>1</v>
      </c>
      <c r="T647">
        <v>9</v>
      </c>
      <c r="U647" t="s">
        <v>34</v>
      </c>
      <c r="Z647" s="1">
        <v>4</v>
      </c>
      <c r="AA647">
        <v>6</v>
      </c>
      <c r="AB647" t="s">
        <v>34</v>
      </c>
      <c r="AE647" t="s">
        <v>1005</v>
      </c>
      <c r="BD647" s="39">
        <v>42614</v>
      </c>
      <c r="BE647" s="23">
        <v>0.44652777777777702</v>
      </c>
      <c r="BF647" s="10" t="str">
        <f t="shared" si="62"/>
        <v>01/09/2016 10:43</v>
      </c>
      <c r="BG647" s="35">
        <f t="shared" si="63"/>
        <v>42614.444444444445</v>
      </c>
      <c r="BH647" s="35">
        <f t="shared" si="64"/>
        <v>42614.4375</v>
      </c>
      <c r="BI647" t="str">
        <f t="shared" si="65"/>
        <v>01/09/2016 10:40:00</v>
      </c>
      <c r="BJ647" s="40" t="str">
        <f t="shared" si="66"/>
        <v>01/09/2016 10:30:00</v>
      </c>
      <c r="BK647">
        <f>VLOOKUP($BI647, [1]TableView_704030_20160816_20160!$D$2:$M$5095,3,FALSE)</f>
        <v>1023.29902802</v>
      </c>
      <c r="BL647">
        <f>VLOOKUP($BI647, [1]TableView_704030_20160816_20160!$D$2:$M$5095,8,FALSE)</f>
        <v>19.5555555555556</v>
      </c>
      <c r="BM647">
        <f>VLOOKUP($BI647, [1]TableView_704030_20160816_20160!$D$2:$M$5095,10,FALSE)</f>
        <v>0</v>
      </c>
      <c r="BN647">
        <f>VLOOKUP($BI647, [1]TableView_704030_20160816_20160!$D$2:$M$5095,4,FALSE)</f>
        <v>75</v>
      </c>
      <c r="BO647">
        <f>VLOOKUP($BI647, [1]TableView_704030_20160816_20160!$D$2:$M$5095,6,FALSE)</f>
        <v>267</v>
      </c>
      <c r="BP647">
        <f>VLOOKUP($BI647, [1]TableView_704030_20160816_20160!$D$2:$M$5095,7,FALSE)</f>
        <v>1.5</v>
      </c>
      <c r="BQ647">
        <f>VLOOKUP($BI647, [1]TableView_704030_20160816_20160!$D$2:$M$5095,2,FALSE)</f>
        <v>3.5</v>
      </c>
      <c r="BR647">
        <f>VLOOKUP($BJ647, [2]aacb8965d69cc6fd1cb3a5cae9e8ae7!$C$6:$F$853,4,FALSE)</f>
        <v>4.4000000000000004</v>
      </c>
      <c r="BS647" s="15">
        <v>1</v>
      </c>
      <c r="BT647" t="str">
        <f t="shared" si="61"/>
        <v>01/09/2016 1</v>
      </c>
      <c r="BU647">
        <f>VLOOKUP($BT647, [3]Sheet1!$D$3:$T$89,4,FALSE)</f>
        <v>21</v>
      </c>
      <c r="BV647">
        <f>VLOOKUP($BT647, [3]Sheet1!$D$3:$T$89,5,FALSE)</f>
        <v>20</v>
      </c>
      <c r="BW647">
        <f>VLOOKUP($BT647, [3]Sheet1!$D$3:$T$89,8,FALSE)</f>
        <v>20</v>
      </c>
      <c r="BX647">
        <f>VLOOKUP($BT647, [3]Sheet1!$D$3:$T$89,9,FALSE)</f>
        <v>18</v>
      </c>
      <c r="BY647">
        <f>VLOOKUP($BT647, [3]Sheet1!$D$3:$T$89,12,FALSE)</f>
        <v>19</v>
      </c>
      <c r="BZ647">
        <f>VLOOKUP($BT647, [3]Sheet1!$D$3:$T$89,13,FALSE)</f>
        <v>18</v>
      </c>
      <c r="CA647" t="str">
        <f>VLOOKUP($BT647, [3]Sheet1!$D$3:$T$89,16,FALSE)</f>
        <v>N/A</v>
      </c>
      <c r="CB647" t="str">
        <f>VLOOKUP($BT647, [3]Sheet1!$D$3:$T$89,17,FALSE)</f>
        <v>N/A</v>
      </c>
      <c r="CD647" s="12">
        <v>42614</v>
      </c>
      <c r="CE647" s="2">
        <v>0.44652777777777702</v>
      </c>
      <c r="CF647" s="2" t="s">
        <v>2195</v>
      </c>
      <c r="CG647" s="2">
        <v>42614.444444444445</v>
      </c>
      <c r="CH647" s="2">
        <v>42614.4375</v>
      </c>
      <c r="CI647" t="s">
        <v>2187</v>
      </c>
      <c r="CJ647" t="s">
        <v>1415</v>
      </c>
      <c r="CK647">
        <v>1023.29902802</v>
      </c>
      <c r="CL647">
        <v>19.5555555555556</v>
      </c>
      <c r="CM647">
        <v>0</v>
      </c>
      <c r="CN647">
        <v>75</v>
      </c>
      <c r="CO647">
        <v>267</v>
      </c>
      <c r="CP647">
        <v>1.5</v>
      </c>
      <c r="CQ647">
        <v>3.5</v>
      </c>
      <c r="CR647">
        <v>4.4000000000000004</v>
      </c>
      <c r="CS647">
        <v>1</v>
      </c>
      <c r="CT647" t="s">
        <v>1260</v>
      </c>
      <c r="CU647">
        <v>21</v>
      </c>
      <c r="CV647">
        <v>20</v>
      </c>
      <c r="CW647">
        <v>20</v>
      </c>
      <c r="CX647">
        <v>18</v>
      </c>
      <c r="CY647">
        <v>19</v>
      </c>
      <c r="CZ647">
        <v>18</v>
      </c>
      <c r="DA647" t="s">
        <v>27</v>
      </c>
      <c r="DB647" t="s">
        <v>27</v>
      </c>
    </row>
    <row r="648" spans="4:106">
      <c r="D648" s="3">
        <v>18</v>
      </c>
      <c r="E648" s="1">
        <v>1</v>
      </c>
      <c r="F648" s="15">
        <v>7</v>
      </c>
      <c r="G648" s="15" t="s">
        <v>34</v>
      </c>
      <c r="L648" s="1">
        <v>1</v>
      </c>
      <c r="M648">
        <v>1</v>
      </c>
      <c r="N648" t="s">
        <v>34</v>
      </c>
      <c r="S648" s="1">
        <v>1</v>
      </c>
      <c r="T648">
        <v>9</v>
      </c>
      <c r="U648" t="s">
        <v>554</v>
      </c>
      <c r="Z648" s="1">
        <v>2</v>
      </c>
      <c r="AA648">
        <v>6</v>
      </c>
      <c r="AB648" t="s">
        <v>34</v>
      </c>
      <c r="AE648" t="s">
        <v>951</v>
      </c>
      <c r="BD648" s="39">
        <v>42614</v>
      </c>
      <c r="BE648" s="23">
        <v>0.44722222222222102</v>
      </c>
      <c r="BF648" s="10" t="str">
        <f t="shared" si="62"/>
        <v>01/09/2016 10:44</v>
      </c>
      <c r="BG648" s="35">
        <f t="shared" si="63"/>
        <v>42614.444444444445</v>
      </c>
      <c r="BH648" s="35">
        <f t="shared" si="64"/>
        <v>42614.4375</v>
      </c>
      <c r="BI648" t="str">
        <f t="shared" si="65"/>
        <v>01/09/2016 10:40:00</v>
      </c>
      <c r="BJ648" s="40" t="str">
        <f t="shared" si="66"/>
        <v>01/09/2016 10:30:00</v>
      </c>
      <c r="BK648">
        <f>VLOOKUP($BI648, [1]TableView_704030_20160816_20160!$D$2:$M$5095,3,FALSE)</f>
        <v>1023.29902802</v>
      </c>
      <c r="BL648">
        <f>VLOOKUP($BI648, [1]TableView_704030_20160816_20160!$D$2:$M$5095,8,FALSE)</f>
        <v>19.5555555555556</v>
      </c>
      <c r="BM648">
        <f>VLOOKUP($BI648, [1]TableView_704030_20160816_20160!$D$2:$M$5095,10,FALSE)</f>
        <v>0</v>
      </c>
      <c r="BN648">
        <f>VLOOKUP($BI648, [1]TableView_704030_20160816_20160!$D$2:$M$5095,4,FALSE)</f>
        <v>75</v>
      </c>
      <c r="BO648">
        <f>VLOOKUP($BI648, [1]TableView_704030_20160816_20160!$D$2:$M$5095,6,FALSE)</f>
        <v>267</v>
      </c>
      <c r="BP648">
        <f>VLOOKUP($BI648, [1]TableView_704030_20160816_20160!$D$2:$M$5095,7,FALSE)</f>
        <v>1.5</v>
      </c>
      <c r="BQ648">
        <f>VLOOKUP($BI648, [1]TableView_704030_20160816_20160!$D$2:$M$5095,2,FALSE)</f>
        <v>3.5</v>
      </c>
      <c r="BR648">
        <f>VLOOKUP($BJ648, [2]aacb8965d69cc6fd1cb3a5cae9e8ae7!$C$6:$F$853,4,FALSE)</f>
        <v>4.4000000000000004</v>
      </c>
      <c r="BS648" s="15">
        <v>1</v>
      </c>
      <c r="BT648" t="str">
        <f t="shared" si="61"/>
        <v>01/09/2016 1</v>
      </c>
      <c r="BU648">
        <f>VLOOKUP($BT648, [3]Sheet1!$D$3:$T$89,4,FALSE)</f>
        <v>21</v>
      </c>
      <c r="BV648">
        <f>VLOOKUP($BT648, [3]Sheet1!$D$3:$T$89,5,FALSE)</f>
        <v>20</v>
      </c>
      <c r="BW648">
        <f>VLOOKUP($BT648, [3]Sheet1!$D$3:$T$89,8,FALSE)</f>
        <v>20</v>
      </c>
      <c r="BX648">
        <f>VLOOKUP($BT648, [3]Sheet1!$D$3:$T$89,9,FALSE)</f>
        <v>18</v>
      </c>
      <c r="BY648">
        <f>VLOOKUP($BT648, [3]Sheet1!$D$3:$T$89,12,FALSE)</f>
        <v>19</v>
      </c>
      <c r="BZ648">
        <f>VLOOKUP($BT648, [3]Sheet1!$D$3:$T$89,13,FALSE)</f>
        <v>18</v>
      </c>
      <c r="CA648" t="str">
        <f>VLOOKUP($BT648, [3]Sheet1!$D$3:$T$89,16,FALSE)</f>
        <v>N/A</v>
      </c>
      <c r="CB648" t="str">
        <f>VLOOKUP($BT648, [3]Sheet1!$D$3:$T$89,17,FALSE)</f>
        <v>N/A</v>
      </c>
      <c r="CD648" s="12">
        <v>42614</v>
      </c>
      <c r="CE648" s="2">
        <v>0.44722222222222102</v>
      </c>
      <c r="CF648" s="2" t="s">
        <v>2196</v>
      </c>
      <c r="CG648" s="2">
        <v>42614.444444444445</v>
      </c>
      <c r="CH648" s="2">
        <v>42614.4375</v>
      </c>
      <c r="CI648" t="s">
        <v>2187</v>
      </c>
      <c r="CJ648" t="s">
        <v>1415</v>
      </c>
      <c r="CK648">
        <v>1023.29902802</v>
      </c>
      <c r="CL648">
        <v>19.5555555555556</v>
      </c>
      <c r="CM648">
        <v>0</v>
      </c>
      <c r="CN648">
        <v>75</v>
      </c>
      <c r="CO648">
        <v>267</v>
      </c>
      <c r="CP648">
        <v>1.5</v>
      </c>
      <c r="CQ648">
        <v>3.5</v>
      </c>
      <c r="CR648">
        <v>4.4000000000000004</v>
      </c>
      <c r="CS648">
        <v>1</v>
      </c>
      <c r="CT648" t="s">
        <v>1260</v>
      </c>
      <c r="CU648">
        <v>21</v>
      </c>
      <c r="CV648">
        <v>20</v>
      </c>
      <c r="CW648">
        <v>20</v>
      </c>
      <c r="CX648">
        <v>18</v>
      </c>
      <c r="CY648">
        <v>19</v>
      </c>
      <c r="CZ648">
        <v>18</v>
      </c>
      <c r="DA648" t="s">
        <v>27</v>
      </c>
      <c r="DB648" t="s">
        <v>27</v>
      </c>
    </row>
    <row r="649" spans="4:106">
      <c r="D649" s="3">
        <v>19</v>
      </c>
      <c r="E649" s="1">
        <v>1</v>
      </c>
      <c r="F649" s="15">
        <v>7</v>
      </c>
      <c r="G649" s="15" t="s">
        <v>34</v>
      </c>
      <c r="L649" s="1">
        <v>1</v>
      </c>
      <c r="M649">
        <v>1</v>
      </c>
      <c r="N649" t="s">
        <v>33</v>
      </c>
      <c r="S649" s="1">
        <v>1</v>
      </c>
      <c r="T649">
        <v>9</v>
      </c>
      <c r="U649" t="s">
        <v>554</v>
      </c>
      <c r="Z649" s="1">
        <v>2</v>
      </c>
      <c r="AA649">
        <v>6</v>
      </c>
      <c r="AB649" t="s">
        <v>34</v>
      </c>
      <c r="AE649" t="s">
        <v>951</v>
      </c>
      <c r="BD649" s="39">
        <v>42614</v>
      </c>
      <c r="BE649" s="23">
        <v>0.44791666666666602</v>
      </c>
      <c r="BF649" s="10" t="str">
        <f t="shared" si="62"/>
        <v>01/09/2016 10:45</v>
      </c>
      <c r="BG649" s="35">
        <v>0.44791666666666669</v>
      </c>
      <c r="BH649" s="35">
        <f t="shared" si="64"/>
        <v>42614.458333333336</v>
      </c>
      <c r="BI649" t="str">
        <f t="shared" si="65"/>
        <v>01/09/2016 10:45:00</v>
      </c>
      <c r="BJ649" s="40" t="str">
        <f t="shared" si="66"/>
        <v>01/09/2016 11:00:00</v>
      </c>
      <c r="BK649">
        <f>VLOOKUP($BI649, [1]TableView_704030_20160816_20160!$D$2:$M$5095,3,FALSE)</f>
        <v>1023.3328919099999</v>
      </c>
      <c r="BL649">
        <f>VLOOKUP($BI649, [1]TableView_704030_20160816_20160!$D$2:$M$5095,8,FALSE)</f>
        <v>20.1666666666667</v>
      </c>
      <c r="BM649">
        <f>VLOOKUP($BI649, [1]TableView_704030_20160816_20160!$D$2:$M$5095,10,FALSE)</f>
        <v>0</v>
      </c>
      <c r="BN649">
        <f>VLOOKUP($BI649, [1]TableView_704030_20160816_20160!$D$2:$M$5095,4,FALSE)</f>
        <v>73</v>
      </c>
      <c r="BO649">
        <f>VLOOKUP($BI649, [1]TableView_704030_20160816_20160!$D$2:$M$5095,6,FALSE)</f>
        <v>205</v>
      </c>
      <c r="BP649">
        <f>VLOOKUP($BI649, [1]TableView_704030_20160816_20160!$D$2:$M$5095,7,FALSE)</f>
        <v>1.3</v>
      </c>
      <c r="BQ649">
        <f>VLOOKUP($BI649, [1]TableView_704030_20160816_20160!$D$2:$M$5095,2,FALSE)</f>
        <v>5.2</v>
      </c>
      <c r="BR649">
        <f>VLOOKUP($BJ649, [2]aacb8965d69cc6fd1cb3a5cae9e8ae7!$C$6:$F$853,4,FALSE)</f>
        <v>3.6</v>
      </c>
      <c r="BS649" s="15">
        <v>1</v>
      </c>
      <c r="BT649" t="str">
        <f t="shared" si="61"/>
        <v>01/09/2016 1</v>
      </c>
      <c r="BU649">
        <f>VLOOKUP($BT649, [3]Sheet1!$D$3:$T$89,4,FALSE)</f>
        <v>21</v>
      </c>
      <c r="BV649">
        <f>VLOOKUP($BT649, [3]Sheet1!$D$3:$T$89,5,FALSE)</f>
        <v>20</v>
      </c>
      <c r="BW649">
        <f>VLOOKUP($BT649, [3]Sheet1!$D$3:$T$89,8,FALSE)</f>
        <v>20</v>
      </c>
      <c r="BX649">
        <f>VLOOKUP($BT649, [3]Sheet1!$D$3:$T$89,9,FALSE)</f>
        <v>18</v>
      </c>
      <c r="BY649">
        <f>VLOOKUP($BT649, [3]Sheet1!$D$3:$T$89,12,FALSE)</f>
        <v>19</v>
      </c>
      <c r="BZ649">
        <f>VLOOKUP($BT649, [3]Sheet1!$D$3:$T$89,13,FALSE)</f>
        <v>18</v>
      </c>
      <c r="CA649" t="str">
        <f>VLOOKUP($BT649, [3]Sheet1!$D$3:$T$89,16,FALSE)</f>
        <v>N/A</v>
      </c>
      <c r="CB649" t="str">
        <f>VLOOKUP($BT649, [3]Sheet1!$D$3:$T$89,17,FALSE)</f>
        <v>N/A</v>
      </c>
      <c r="CD649" s="12">
        <v>42614</v>
      </c>
      <c r="CE649" s="2">
        <v>0.44791666666666602</v>
      </c>
      <c r="CF649" s="2" t="s">
        <v>2197</v>
      </c>
      <c r="CG649" s="2">
        <v>0.44791666666666669</v>
      </c>
      <c r="CH649" s="2">
        <v>42614.458333333336</v>
      </c>
      <c r="CI649" t="s">
        <v>2198</v>
      </c>
      <c r="CJ649" t="s">
        <v>2199</v>
      </c>
      <c r="CK649">
        <v>1023.3328919099999</v>
      </c>
      <c r="CL649">
        <v>20.1666666666667</v>
      </c>
      <c r="CM649">
        <v>0</v>
      </c>
      <c r="CN649">
        <v>73</v>
      </c>
      <c r="CO649">
        <v>205</v>
      </c>
      <c r="CP649">
        <v>1.3</v>
      </c>
      <c r="CQ649">
        <v>5.2</v>
      </c>
      <c r="CR649">
        <v>3.6</v>
      </c>
      <c r="CS649">
        <v>1</v>
      </c>
      <c r="CT649" t="s">
        <v>1260</v>
      </c>
      <c r="CU649">
        <v>21</v>
      </c>
      <c r="CV649">
        <v>20</v>
      </c>
      <c r="CW649">
        <v>20</v>
      </c>
      <c r="CX649">
        <v>18</v>
      </c>
      <c r="CY649">
        <v>19</v>
      </c>
      <c r="CZ649">
        <v>18</v>
      </c>
      <c r="DA649" t="s">
        <v>27</v>
      </c>
      <c r="DB649" t="s">
        <v>27</v>
      </c>
    </row>
    <row r="650" spans="4:106">
      <c r="D650" s="3">
        <v>20</v>
      </c>
      <c r="E650" s="1">
        <v>1</v>
      </c>
      <c r="F650" s="15">
        <v>7</v>
      </c>
      <c r="G650" s="15" t="s">
        <v>34</v>
      </c>
      <c r="L650" s="1">
        <v>2</v>
      </c>
      <c r="M650">
        <v>1</v>
      </c>
      <c r="N650" t="s">
        <v>33</v>
      </c>
      <c r="S650" s="1">
        <v>1</v>
      </c>
      <c r="T650">
        <v>9</v>
      </c>
      <c r="U650" t="s">
        <v>554</v>
      </c>
      <c r="Z650" s="1">
        <v>3</v>
      </c>
      <c r="AA650">
        <v>6</v>
      </c>
      <c r="AB650" t="s">
        <v>34</v>
      </c>
      <c r="AE650" t="s">
        <v>1014</v>
      </c>
      <c r="BD650" s="39">
        <v>42614</v>
      </c>
      <c r="BE650" s="23">
        <v>0.44861111111111002</v>
      </c>
      <c r="BF650" s="10" t="str">
        <f t="shared" si="62"/>
        <v>01/09/2016 10:46</v>
      </c>
      <c r="BG650" s="35">
        <v>0.44791666666666669</v>
      </c>
      <c r="BH650" s="35">
        <f t="shared" si="64"/>
        <v>42614.458333333336</v>
      </c>
      <c r="BI650" t="str">
        <f t="shared" si="65"/>
        <v>01/09/2016 10:45:00</v>
      </c>
      <c r="BJ650" s="40" t="str">
        <f t="shared" si="66"/>
        <v>01/09/2016 11:00:00</v>
      </c>
      <c r="BK650">
        <f>VLOOKUP($BI650, [1]TableView_704030_20160816_20160!$D$2:$M$5095,3,FALSE)</f>
        <v>1023.3328919099999</v>
      </c>
      <c r="BL650">
        <f>VLOOKUP($BI650, [1]TableView_704030_20160816_20160!$D$2:$M$5095,8,FALSE)</f>
        <v>20.1666666666667</v>
      </c>
      <c r="BM650">
        <f>VLOOKUP($BI650, [1]TableView_704030_20160816_20160!$D$2:$M$5095,10,FALSE)</f>
        <v>0</v>
      </c>
      <c r="BN650">
        <f>VLOOKUP($BI650, [1]TableView_704030_20160816_20160!$D$2:$M$5095,4,FALSE)</f>
        <v>73</v>
      </c>
      <c r="BO650">
        <f>VLOOKUP($BI650, [1]TableView_704030_20160816_20160!$D$2:$M$5095,6,FALSE)</f>
        <v>205</v>
      </c>
      <c r="BP650">
        <f>VLOOKUP($BI650, [1]TableView_704030_20160816_20160!$D$2:$M$5095,7,FALSE)</f>
        <v>1.3</v>
      </c>
      <c r="BQ650">
        <f>VLOOKUP($BI650, [1]TableView_704030_20160816_20160!$D$2:$M$5095,2,FALSE)</f>
        <v>5.2</v>
      </c>
      <c r="BR650">
        <f>VLOOKUP($BJ650, [2]aacb8965d69cc6fd1cb3a5cae9e8ae7!$C$6:$F$853,4,FALSE)</f>
        <v>3.6</v>
      </c>
      <c r="BS650" s="15">
        <v>1</v>
      </c>
      <c r="BT650" t="str">
        <f t="shared" si="61"/>
        <v>01/09/2016 1</v>
      </c>
      <c r="BU650">
        <f>VLOOKUP($BT650, [3]Sheet1!$D$3:$T$89,4,FALSE)</f>
        <v>21</v>
      </c>
      <c r="BV650">
        <f>VLOOKUP($BT650, [3]Sheet1!$D$3:$T$89,5,FALSE)</f>
        <v>20</v>
      </c>
      <c r="BW650">
        <f>VLOOKUP($BT650, [3]Sheet1!$D$3:$T$89,8,FALSE)</f>
        <v>20</v>
      </c>
      <c r="BX650">
        <f>VLOOKUP($BT650, [3]Sheet1!$D$3:$T$89,9,FALSE)</f>
        <v>18</v>
      </c>
      <c r="BY650">
        <f>VLOOKUP($BT650, [3]Sheet1!$D$3:$T$89,12,FALSE)</f>
        <v>19</v>
      </c>
      <c r="BZ650">
        <f>VLOOKUP($BT650, [3]Sheet1!$D$3:$T$89,13,FALSE)</f>
        <v>18</v>
      </c>
      <c r="CA650" t="str">
        <f>VLOOKUP($BT650, [3]Sheet1!$D$3:$T$89,16,FALSE)</f>
        <v>N/A</v>
      </c>
      <c r="CB650" t="str">
        <f>VLOOKUP($BT650, [3]Sheet1!$D$3:$T$89,17,FALSE)</f>
        <v>N/A</v>
      </c>
      <c r="CD650" s="12">
        <v>42614</v>
      </c>
      <c r="CE650" s="2">
        <v>0.44861111111111002</v>
      </c>
      <c r="CF650" s="2" t="s">
        <v>2200</v>
      </c>
      <c r="CG650" s="2">
        <v>0.44791666666666669</v>
      </c>
      <c r="CH650" s="2">
        <v>42614.458333333336</v>
      </c>
      <c r="CI650" t="s">
        <v>2198</v>
      </c>
      <c r="CJ650" t="s">
        <v>2199</v>
      </c>
      <c r="CK650">
        <v>1023.3328919099999</v>
      </c>
      <c r="CL650">
        <v>20.1666666666667</v>
      </c>
      <c r="CM650">
        <v>0</v>
      </c>
      <c r="CN650">
        <v>73</v>
      </c>
      <c r="CO650">
        <v>205</v>
      </c>
      <c r="CP650">
        <v>1.3</v>
      </c>
      <c r="CQ650">
        <v>5.2</v>
      </c>
      <c r="CR650">
        <v>3.6</v>
      </c>
      <c r="CS650">
        <v>1</v>
      </c>
      <c r="CT650" t="s">
        <v>1260</v>
      </c>
      <c r="CU650">
        <v>21</v>
      </c>
      <c r="CV650">
        <v>20</v>
      </c>
      <c r="CW650">
        <v>20</v>
      </c>
      <c r="CX650">
        <v>18</v>
      </c>
      <c r="CY650">
        <v>19</v>
      </c>
      <c r="CZ650">
        <v>18</v>
      </c>
      <c r="DA650" t="s">
        <v>27</v>
      </c>
      <c r="DB650" t="s">
        <v>27</v>
      </c>
    </row>
    <row r="651" spans="4:106">
      <c r="D651" s="3">
        <v>21</v>
      </c>
      <c r="E651" s="1">
        <v>2</v>
      </c>
      <c r="F651" s="15">
        <v>7</v>
      </c>
      <c r="G651" s="15" t="s">
        <v>34</v>
      </c>
      <c r="L651" s="1">
        <v>1</v>
      </c>
      <c r="M651">
        <v>1</v>
      </c>
      <c r="N651" t="s">
        <v>33</v>
      </c>
      <c r="S651" s="1">
        <v>1</v>
      </c>
      <c r="T651">
        <v>9</v>
      </c>
      <c r="U651" t="s">
        <v>52</v>
      </c>
      <c r="Z651" s="1">
        <v>3</v>
      </c>
      <c r="AA651">
        <v>6</v>
      </c>
      <c r="AB651" t="s">
        <v>34</v>
      </c>
      <c r="AE651" t="s">
        <v>971</v>
      </c>
      <c r="BD651" s="39">
        <v>42614</v>
      </c>
      <c r="BE651" s="23">
        <v>0.44930555555555401</v>
      </c>
      <c r="BF651" s="10" t="str">
        <f t="shared" si="62"/>
        <v>01/09/2016 10:47</v>
      </c>
      <c r="BG651" s="35">
        <v>0.44791666666666702</v>
      </c>
      <c r="BH651" s="35">
        <f t="shared" si="64"/>
        <v>42614.458333333336</v>
      </c>
      <c r="BI651" t="str">
        <f t="shared" si="65"/>
        <v>01/09/2016 10:45:00</v>
      </c>
      <c r="BJ651" s="40" t="str">
        <f t="shared" si="66"/>
        <v>01/09/2016 11:00:00</v>
      </c>
      <c r="BK651">
        <f>VLOOKUP($BI651, [1]TableView_704030_20160816_20160!$D$2:$M$5095,3,FALSE)</f>
        <v>1023.3328919099999</v>
      </c>
      <c r="BL651">
        <f>VLOOKUP($BI651, [1]TableView_704030_20160816_20160!$D$2:$M$5095,8,FALSE)</f>
        <v>20.1666666666667</v>
      </c>
      <c r="BM651">
        <f>VLOOKUP($BI651, [1]TableView_704030_20160816_20160!$D$2:$M$5095,10,FALSE)</f>
        <v>0</v>
      </c>
      <c r="BN651">
        <f>VLOOKUP($BI651, [1]TableView_704030_20160816_20160!$D$2:$M$5095,4,FALSE)</f>
        <v>73</v>
      </c>
      <c r="BO651">
        <f>VLOOKUP($BI651, [1]TableView_704030_20160816_20160!$D$2:$M$5095,6,FALSE)</f>
        <v>205</v>
      </c>
      <c r="BP651">
        <f>VLOOKUP($BI651, [1]TableView_704030_20160816_20160!$D$2:$M$5095,7,FALSE)</f>
        <v>1.3</v>
      </c>
      <c r="BQ651">
        <f>VLOOKUP($BI651, [1]TableView_704030_20160816_20160!$D$2:$M$5095,2,FALSE)</f>
        <v>5.2</v>
      </c>
      <c r="BR651">
        <f>VLOOKUP($BJ651, [2]aacb8965d69cc6fd1cb3a5cae9e8ae7!$C$6:$F$853,4,FALSE)</f>
        <v>3.6</v>
      </c>
      <c r="BS651" s="15">
        <v>1</v>
      </c>
      <c r="BT651" t="str">
        <f t="shared" si="61"/>
        <v>01/09/2016 1</v>
      </c>
      <c r="BU651">
        <f>VLOOKUP($BT651, [3]Sheet1!$D$3:$T$89,4,FALSE)</f>
        <v>21</v>
      </c>
      <c r="BV651">
        <f>VLOOKUP($BT651, [3]Sheet1!$D$3:$T$89,5,FALSE)</f>
        <v>20</v>
      </c>
      <c r="BW651">
        <f>VLOOKUP($BT651, [3]Sheet1!$D$3:$T$89,8,FALSE)</f>
        <v>20</v>
      </c>
      <c r="BX651">
        <f>VLOOKUP($BT651, [3]Sheet1!$D$3:$T$89,9,FALSE)</f>
        <v>18</v>
      </c>
      <c r="BY651">
        <f>VLOOKUP($BT651, [3]Sheet1!$D$3:$T$89,12,FALSE)</f>
        <v>19</v>
      </c>
      <c r="BZ651">
        <f>VLOOKUP($BT651, [3]Sheet1!$D$3:$T$89,13,FALSE)</f>
        <v>18</v>
      </c>
      <c r="CA651" t="str">
        <f>VLOOKUP($BT651, [3]Sheet1!$D$3:$T$89,16,FALSE)</f>
        <v>N/A</v>
      </c>
      <c r="CB651" t="str">
        <f>VLOOKUP($BT651, [3]Sheet1!$D$3:$T$89,17,FALSE)</f>
        <v>N/A</v>
      </c>
      <c r="CD651" s="12">
        <v>42614</v>
      </c>
      <c r="CE651" s="2">
        <v>0.44930555555555401</v>
      </c>
      <c r="CF651" s="2" t="s">
        <v>2201</v>
      </c>
      <c r="CG651" s="2">
        <v>0.44791666666666702</v>
      </c>
      <c r="CH651" s="2">
        <v>42614.458333333336</v>
      </c>
      <c r="CI651" t="s">
        <v>2198</v>
      </c>
      <c r="CJ651" t="s">
        <v>2199</v>
      </c>
      <c r="CK651">
        <v>1023.3328919099999</v>
      </c>
      <c r="CL651">
        <v>20.1666666666667</v>
      </c>
      <c r="CM651">
        <v>0</v>
      </c>
      <c r="CN651">
        <v>73</v>
      </c>
      <c r="CO651">
        <v>205</v>
      </c>
      <c r="CP651">
        <v>1.3</v>
      </c>
      <c r="CQ651">
        <v>5.2</v>
      </c>
      <c r="CR651">
        <v>3.6</v>
      </c>
      <c r="CS651">
        <v>1</v>
      </c>
      <c r="CT651" t="s">
        <v>1260</v>
      </c>
      <c r="CU651">
        <v>21</v>
      </c>
      <c r="CV651">
        <v>20</v>
      </c>
      <c r="CW651">
        <v>20</v>
      </c>
      <c r="CX651">
        <v>18</v>
      </c>
      <c r="CY651">
        <v>19</v>
      </c>
      <c r="CZ651">
        <v>18</v>
      </c>
      <c r="DA651" t="s">
        <v>27</v>
      </c>
      <c r="DB651" t="s">
        <v>27</v>
      </c>
    </row>
    <row r="652" spans="4:106">
      <c r="D652" s="3">
        <v>22</v>
      </c>
      <c r="E652" s="1">
        <v>2</v>
      </c>
      <c r="F652" s="15">
        <v>7</v>
      </c>
      <c r="G652" s="15" t="s">
        <v>34</v>
      </c>
      <c r="L652" s="1">
        <v>1</v>
      </c>
      <c r="M652">
        <v>3</v>
      </c>
      <c r="N652" t="s">
        <v>33</v>
      </c>
      <c r="Z652" s="1">
        <v>5</v>
      </c>
      <c r="AA652">
        <v>6</v>
      </c>
      <c r="AB652" t="s">
        <v>34</v>
      </c>
      <c r="AE652" t="s">
        <v>1012</v>
      </c>
      <c r="BD652" s="39">
        <v>42614</v>
      </c>
      <c r="BE652" s="23">
        <v>0.44999999999999901</v>
      </c>
      <c r="BF652" s="10" t="str">
        <f t="shared" si="62"/>
        <v>01/09/2016 10:48</v>
      </c>
      <c r="BG652" s="35">
        <v>0.44791666666666702</v>
      </c>
      <c r="BH652" s="35">
        <f t="shared" si="64"/>
        <v>42614.458333333336</v>
      </c>
      <c r="BI652" t="str">
        <f t="shared" si="65"/>
        <v>01/09/2016 10:45:00</v>
      </c>
      <c r="BJ652" s="40" t="str">
        <f t="shared" si="66"/>
        <v>01/09/2016 11:00:00</v>
      </c>
      <c r="BK652">
        <f>VLOOKUP($BI652, [1]TableView_704030_20160816_20160!$D$2:$M$5095,3,FALSE)</f>
        <v>1023.3328919099999</v>
      </c>
      <c r="BL652">
        <f>VLOOKUP($BI652, [1]TableView_704030_20160816_20160!$D$2:$M$5095,8,FALSE)</f>
        <v>20.1666666666667</v>
      </c>
      <c r="BM652">
        <f>VLOOKUP($BI652, [1]TableView_704030_20160816_20160!$D$2:$M$5095,10,FALSE)</f>
        <v>0</v>
      </c>
      <c r="BN652">
        <f>VLOOKUP($BI652, [1]TableView_704030_20160816_20160!$D$2:$M$5095,4,FALSE)</f>
        <v>73</v>
      </c>
      <c r="BO652">
        <f>VLOOKUP($BI652, [1]TableView_704030_20160816_20160!$D$2:$M$5095,6,FALSE)</f>
        <v>205</v>
      </c>
      <c r="BP652">
        <f>VLOOKUP($BI652, [1]TableView_704030_20160816_20160!$D$2:$M$5095,7,FALSE)</f>
        <v>1.3</v>
      </c>
      <c r="BQ652">
        <f>VLOOKUP($BI652, [1]TableView_704030_20160816_20160!$D$2:$M$5095,2,FALSE)</f>
        <v>5.2</v>
      </c>
      <c r="BR652">
        <f>VLOOKUP($BJ652, [2]aacb8965d69cc6fd1cb3a5cae9e8ae7!$C$6:$F$853,4,FALSE)</f>
        <v>3.6</v>
      </c>
      <c r="BS652" s="15">
        <v>1</v>
      </c>
      <c r="BT652" t="str">
        <f t="shared" si="61"/>
        <v>01/09/2016 1</v>
      </c>
      <c r="BU652">
        <f>VLOOKUP($BT652, [3]Sheet1!$D$3:$T$89,4,FALSE)</f>
        <v>21</v>
      </c>
      <c r="BV652">
        <f>VLOOKUP($BT652, [3]Sheet1!$D$3:$T$89,5,FALSE)</f>
        <v>20</v>
      </c>
      <c r="BW652">
        <f>VLOOKUP($BT652, [3]Sheet1!$D$3:$T$89,8,FALSE)</f>
        <v>20</v>
      </c>
      <c r="BX652">
        <f>VLOOKUP($BT652, [3]Sheet1!$D$3:$T$89,9,FALSE)</f>
        <v>18</v>
      </c>
      <c r="BY652">
        <f>VLOOKUP($BT652, [3]Sheet1!$D$3:$T$89,12,FALSE)</f>
        <v>19</v>
      </c>
      <c r="BZ652">
        <f>VLOOKUP($BT652, [3]Sheet1!$D$3:$T$89,13,FALSE)</f>
        <v>18</v>
      </c>
      <c r="CA652" t="str">
        <f>VLOOKUP($BT652, [3]Sheet1!$D$3:$T$89,16,FALSE)</f>
        <v>N/A</v>
      </c>
      <c r="CB652" t="str">
        <f>VLOOKUP($BT652, [3]Sheet1!$D$3:$T$89,17,FALSE)</f>
        <v>N/A</v>
      </c>
      <c r="CD652" s="12">
        <v>42614</v>
      </c>
      <c r="CE652" s="2">
        <v>0.44999999999999901</v>
      </c>
      <c r="CF652" s="2" t="s">
        <v>2202</v>
      </c>
      <c r="CG652" s="2">
        <v>0.44791666666666702</v>
      </c>
      <c r="CH652" s="2">
        <v>42614.458333333336</v>
      </c>
      <c r="CI652" t="s">
        <v>2198</v>
      </c>
      <c r="CJ652" t="s">
        <v>2199</v>
      </c>
      <c r="CK652">
        <v>1023.3328919099999</v>
      </c>
      <c r="CL652">
        <v>20.1666666666667</v>
      </c>
      <c r="CM652">
        <v>0</v>
      </c>
      <c r="CN652">
        <v>73</v>
      </c>
      <c r="CO652">
        <v>205</v>
      </c>
      <c r="CP652">
        <v>1.3</v>
      </c>
      <c r="CQ652">
        <v>5.2</v>
      </c>
      <c r="CR652">
        <v>3.6</v>
      </c>
      <c r="CS652">
        <v>1</v>
      </c>
      <c r="CT652" t="s">
        <v>1260</v>
      </c>
      <c r="CU652">
        <v>21</v>
      </c>
      <c r="CV652">
        <v>20</v>
      </c>
      <c r="CW652">
        <v>20</v>
      </c>
      <c r="CX652">
        <v>18</v>
      </c>
      <c r="CY652">
        <v>19</v>
      </c>
      <c r="CZ652">
        <v>18</v>
      </c>
      <c r="DA652" t="s">
        <v>27</v>
      </c>
      <c r="DB652" t="s">
        <v>27</v>
      </c>
    </row>
    <row r="653" spans="4:106">
      <c r="D653" s="3">
        <v>23</v>
      </c>
      <c r="E653" s="1">
        <v>2</v>
      </c>
      <c r="F653" s="15">
        <v>7</v>
      </c>
      <c r="G653" s="15" t="s">
        <v>34</v>
      </c>
      <c r="L653" s="1">
        <v>1</v>
      </c>
      <c r="M653">
        <v>3</v>
      </c>
      <c r="N653" t="s">
        <v>33</v>
      </c>
      <c r="Z653" s="1">
        <v>5</v>
      </c>
      <c r="AA653">
        <v>6</v>
      </c>
      <c r="AB653" t="s">
        <v>34</v>
      </c>
      <c r="AE653" t="s">
        <v>1016</v>
      </c>
      <c r="BD653" s="39">
        <v>42614</v>
      </c>
      <c r="BE653" s="23">
        <v>0.45069444444444301</v>
      </c>
      <c r="BF653" s="10" t="str">
        <f t="shared" si="62"/>
        <v>01/09/2016 10:49</v>
      </c>
      <c r="BG653" s="35">
        <v>0.44791666666666702</v>
      </c>
      <c r="BH653" s="35">
        <f t="shared" si="64"/>
        <v>42614.458333333336</v>
      </c>
      <c r="BI653" t="str">
        <f t="shared" si="65"/>
        <v>01/09/2016 10:45:00</v>
      </c>
      <c r="BJ653" s="40" t="str">
        <f t="shared" si="66"/>
        <v>01/09/2016 11:00:00</v>
      </c>
      <c r="BK653">
        <f>VLOOKUP($BI653, [1]TableView_704030_20160816_20160!$D$2:$M$5095,3,FALSE)</f>
        <v>1023.3328919099999</v>
      </c>
      <c r="BL653">
        <f>VLOOKUP($BI653, [1]TableView_704030_20160816_20160!$D$2:$M$5095,8,FALSE)</f>
        <v>20.1666666666667</v>
      </c>
      <c r="BM653">
        <f>VLOOKUP($BI653, [1]TableView_704030_20160816_20160!$D$2:$M$5095,10,FALSE)</f>
        <v>0</v>
      </c>
      <c r="BN653">
        <f>VLOOKUP($BI653, [1]TableView_704030_20160816_20160!$D$2:$M$5095,4,FALSE)</f>
        <v>73</v>
      </c>
      <c r="BO653">
        <f>VLOOKUP($BI653, [1]TableView_704030_20160816_20160!$D$2:$M$5095,6,FALSE)</f>
        <v>205</v>
      </c>
      <c r="BP653">
        <f>VLOOKUP($BI653, [1]TableView_704030_20160816_20160!$D$2:$M$5095,7,FALSE)</f>
        <v>1.3</v>
      </c>
      <c r="BQ653">
        <f>VLOOKUP($BI653, [1]TableView_704030_20160816_20160!$D$2:$M$5095,2,FALSE)</f>
        <v>5.2</v>
      </c>
      <c r="BR653">
        <f>VLOOKUP($BJ653, [2]aacb8965d69cc6fd1cb3a5cae9e8ae7!$C$6:$F$853,4,FALSE)</f>
        <v>3.6</v>
      </c>
      <c r="BS653" s="15">
        <v>1</v>
      </c>
      <c r="BT653" t="str">
        <f t="shared" si="61"/>
        <v>01/09/2016 1</v>
      </c>
      <c r="BU653">
        <f>VLOOKUP($BT653, [3]Sheet1!$D$3:$T$89,4,FALSE)</f>
        <v>21</v>
      </c>
      <c r="BV653">
        <f>VLOOKUP($BT653, [3]Sheet1!$D$3:$T$89,5,FALSE)</f>
        <v>20</v>
      </c>
      <c r="BW653">
        <f>VLOOKUP($BT653, [3]Sheet1!$D$3:$T$89,8,FALSE)</f>
        <v>20</v>
      </c>
      <c r="BX653">
        <f>VLOOKUP($BT653, [3]Sheet1!$D$3:$T$89,9,FALSE)</f>
        <v>18</v>
      </c>
      <c r="BY653">
        <f>VLOOKUP($BT653, [3]Sheet1!$D$3:$T$89,12,FALSE)</f>
        <v>19</v>
      </c>
      <c r="BZ653">
        <f>VLOOKUP($BT653, [3]Sheet1!$D$3:$T$89,13,FALSE)</f>
        <v>18</v>
      </c>
      <c r="CA653" t="str">
        <f>VLOOKUP($BT653, [3]Sheet1!$D$3:$T$89,16,FALSE)</f>
        <v>N/A</v>
      </c>
      <c r="CB653" t="str">
        <f>VLOOKUP($BT653, [3]Sheet1!$D$3:$T$89,17,FALSE)</f>
        <v>N/A</v>
      </c>
      <c r="CD653" s="12">
        <v>42614</v>
      </c>
      <c r="CE653" s="2">
        <v>0.45069444444444301</v>
      </c>
      <c r="CF653" s="2" t="s">
        <v>2203</v>
      </c>
      <c r="CG653" s="2">
        <v>0.44791666666666702</v>
      </c>
      <c r="CH653" s="2">
        <v>42614.458333333336</v>
      </c>
      <c r="CI653" t="s">
        <v>2198</v>
      </c>
      <c r="CJ653" t="s">
        <v>2199</v>
      </c>
      <c r="CK653">
        <v>1023.3328919099999</v>
      </c>
      <c r="CL653">
        <v>20.1666666666667</v>
      </c>
      <c r="CM653">
        <v>0</v>
      </c>
      <c r="CN653">
        <v>73</v>
      </c>
      <c r="CO653">
        <v>205</v>
      </c>
      <c r="CP653">
        <v>1.3</v>
      </c>
      <c r="CQ653">
        <v>5.2</v>
      </c>
      <c r="CR653">
        <v>3.6</v>
      </c>
      <c r="CS653">
        <v>1</v>
      </c>
      <c r="CT653" t="s">
        <v>1260</v>
      </c>
      <c r="CU653">
        <v>21</v>
      </c>
      <c r="CV653">
        <v>20</v>
      </c>
      <c r="CW653">
        <v>20</v>
      </c>
      <c r="CX653">
        <v>18</v>
      </c>
      <c r="CY653">
        <v>19</v>
      </c>
      <c r="CZ653">
        <v>18</v>
      </c>
      <c r="DA653" t="s">
        <v>27</v>
      </c>
      <c r="DB653" t="s">
        <v>27</v>
      </c>
    </row>
    <row r="654" spans="4:106">
      <c r="D654" s="3">
        <v>24</v>
      </c>
      <c r="E654" s="1">
        <v>1</v>
      </c>
      <c r="F654" s="15">
        <v>7</v>
      </c>
      <c r="G654" s="15" t="s">
        <v>34</v>
      </c>
      <c r="L654" s="1">
        <v>1</v>
      </c>
      <c r="M654">
        <v>1</v>
      </c>
      <c r="N654" t="s">
        <v>33</v>
      </c>
      <c r="S654" s="1">
        <v>1</v>
      </c>
      <c r="T654">
        <v>3</v>
      </c>
      <c r="U654" t="s">
        <v>33</v>
      </c>
      <c r="Z654" s="1">
        <v>4</v>
      </c>
      <c r="AA654">
        <v>6</v>
      </c>
      <c r="AB654" t="s">
        <v>34</v>
      </c>
      <c r="AE654" t="s">
        <v>1004</v>
      </c>
      <c r="AG654" s="1">
        <v>1</v>
      </c>
      <c r="AH654">
        <v>3</v>
      </c>
      <c r="AI654" t="s">
        <v>34</v>
      </c>
      <c r="BD654" s="39">
        <v>42614</v>
      </c>
      <c r="BE654" s="23">
        <v>0.45138888888888801</v>
      </c>
      <c r="BF654" s="10" t="str">
        <f t="shared" si="62"/>
        <v>01/09/2016 10:50</v>
      </c>
      <c r="BG654" s="35">
        <v>0.4548611111111111</v>
      </c>
      <c r="BH654" s="35">
        <f t="shared" si="64"/>
        <v>42614.458333333336</v>
      </c>
      <c r="BI654" t="str">
        <f t="shared" si="65"/>
        <v>01/09/2016 10:55:00</v>
      </c>
      <c r="BJ654" s="40" t="str">
        <f t="shared" si="66"/>
        <v>01/09/2016 11:00:00</v>
      </c>
      <c r="BK654">
        <f>VLOOKUP($BI654, [1]TableView_704030_20160816_20160!$D$2:$M$5095,3,FALSE)</f>
        <v>1023.16357246</v>
      </c>
      <c r="BL654">
        <f>VLOOKUP($BI654, [1]TableView_704030_20160816_20160!$D$2:$M$5095,8,FALSE)</f>
        <v>20.6666666666667</v>
      </c>
      <c r="BM654">
        <f>VLOOKUP($BI654, [1]TableView_704030_20160816_20160!$D$2:$M$5095,10,FALSE)</f>
        <v>0</v>
      </c>
      <c r="BN654">
        <f>VLOOKUP($BI654, [1]TableView_704030_20160816_20160!$D$2:$M$5095,4,FALSE)</f>
        <v>68</v>
      </c>
      <c r="BO654">
        <f>VLOOKUP($BI654, [1]TableView_704030_20160816_20160!$D$2:$M$5095,6,FALSE)</f>
        <v>199</v>
      </c>
      <c r="BP654">
        <f>VLOOKUP($BI654, [1]TableView_704030_20160816_20160!$D$2:$M$5095,7,FALSE)</f>
        <v>1.7</v>
      </c>
      <c r="BQ654">
        <f>VLOOKUP($BI654, [1]TableView_704030_20160816_20160!$D$2:$M$5095,2,FALSE)</f>
        <v>5.2</v>
      </c>
      <c r="BR654">
        <f>VLOOKUP($BJ654, [2]aacb8965d69cc6fd1cb3a5cae9e8ae7!$C$6:$F$853,4,FALSE)</f>
        <v>3.6</v>
      </c>
      <c r="BS654" s="15">
        <v>1</v>
      </c>
      <c r="BT654" t="str">
        <f t="shared" si="61"/>
        <v>01/09/2016 1</v>
      </c>
      <c r="BU654">
        <f>VLOOKUP($BT654, [3]Sheet1!$D$3:$T$89,4,FALSE)</f>
        <v>21</v>
      </c>
      <c r="BV654">
        <f>VLOOKUP($BT654, [3]Sheet1!$D$3:$T$89,5,FALSE)</f>
        <v>20</v>
      </c>
      <c r="BW654">
        <f>VLOOKUP($BT654, [3]Sheet1!$D$3:$T$89,8,FALSE)</f>
        <v>20</v>
      </c>
      <c r="BX654">
        <f>VLOOKUP($BT654, [3]Sheet1!$D$3:$T$89,9,FALSE)</f>
        <v>18</v>
      </c>
      <c r="BY654">
        <f>VLOOKUP($BT654, [3]Sheet1!$D$3:$T$89,12,FALSE)</f>
        <v>19</v>
      </c>
      <c r="BZ654">
        <f>VLOOKUP($BT654, [3]Sheet1!$D$3:$T$89,13,FALSE)</f>
        <v>18</v>
      </c>
      <c r="CA654" t="str">
        <f>VLOOKUP($BT654, [3]Sheet1!$D$3:$T$89,16,FALSE)</f>
        <v>N/A</v>
      </c>
      <c r="CB654" t="str">
        <f>VLOOKUP($BT654, [3]Sheet1!$D$3:$T$89,17,FALSE)</f>
        <v>N/A</v>
      </c>
      <c r="CD654" s="12">
        <v>42614</v>
      </c>
      <c r="CE654" s="2">
        <v>0.45138888888888801</v>
      </c>
      <c r="CF654" s="2" t="s">
        <v>2204</v>
      </c>
      <c r="CG654" s="2">
        <v>0.4548611111111111</v>
      </c>
      <c r="CH654" s="2">
        <v>42614.458333333336</v>
      </c>
      <c r="CI654" t="s">
        <v>2205</v>
      </c>
      <c r="CJ654" t="s">
        <v>2199</v>
      </c>
      <c r="CK654">
        <v>1023.16357246</v>
      </c>
      <c r="CL654">
        <v>20.6666666666667</v>
      </c>
      <c r="CM654">
        <v>0</v>
      </c>
      <c r="CN654">
        <v>68</v>
      </c>
      <c r="CO654">
        <v>199</v>
      </c>
      <c r="CP654">
        <v>1.7</v>
      </c>
      <c r="CQ654">
        <v>5.2</v>
      </c>
      <c r="CR654">
        <v>3.6</v>
      </c>
      <c r="CS654">
        <v>1</v>
      </c>
      <c r="CT654" t="s">
        <v>1260</v>
      </c>
      <c r="CU654">
        <v>21</v>
      </c>
      <c r="CV654">
        <v>20</v>
      </c>
      <c r="CW654">
        <v>20</v>
      </c>
      <c r="CX654">
        <v>18</v>
      </c>
      <c r="CY654">
        <v>19</v>
      </c>
      <c r="CZ654">
        <v>18</v>
      </c>
      <c r="DA654" t="s">
        <v>27</v>
      </c>
      <c r="DB654" t="s">
        <v>27</v>
      </c>
    </row>
    <row r="655" spans="4:106">
      <c r="D655" s="3">
        <v>25</v>
      </c>
      <c r="E655" s="1">
        <v>1</v>
      </c>
      <c r="F655" s="15">
        <v>7</v>
      </c>
      <c r="G655" s="15" t="s">
        <v>34</v>
      </c>
      <c r="L655" s="1">
        <v>1</v>
      </c>
      <c r="M655">
        <v>1</v>
      </c>
      <c r="N655" t="s">
        <v>33</v>
      </c>
      <c r="S655" s="1">
        <v>1</v>
      </c>
      <c r="T655">
        <v>3</v>
      </c>
      <c r="U655" t="s">
        <v>34</v>
      </c>
      <c r="Z655" s="1">
        <v>3</v>
      </c>
      <c r="AA655">
        <v>6</v>
      </c>
      <c r="AB655" t="s">
        <v>34</v>
      </c>
      <c r="AE655" t="s">
        <v>953</v>
      </c>
      <c r="BD655" s="39">
        <v>42614</v>
      </c>
      <c r="BE655" s="23">
        <v>0.452083333333332</v>
      </c>
      <c r="BF655" s="10" t="str">
        <f t="shared" si="62"/>
        <v>01/09/2016 10:51</v>
      </c>
      <c r="BG655" s="35">
        <v>0.4548611111111111</v>
      </c>
      <c r="BH655" s="35">
        <f t="shared" si="64"/>
        <v>42614.458333333336</v>
      </c>
      <c r="BI655" t="str">
        <f t="shared" si="65"/>
        <v>01/09/2016 10:55:00</v>
      </c>
      <c r="BJ655" s="40" t="str">
        <f t="shared" si="66"/>
        <v>01/09/2016 11:00:00</v>
      </c>
      <c r="BK655">
        <f>VLOOKUP($BI655, [1]TableView_704030_20160816_20160!$D$2:$M$5095,3,FALSE)</f>
        <v>1023.16357246</v>
      </c>
      <c r="BL655">
        <f>VLOOKUP($BI655, [1]TableView_704030_20160816_20160!$D$2:$M$5095,8,FALSE)</f>
        <v>20.6666666666667</v>
      </c>
      <c r="BM655">
        <f>VLOOKUP($BI655, [1]TableView_704030_20160816_20160!$D$2:$M$5095,10,FALSE)</f>
        <v>0</v>
      </c>
      <c r="BN655">
        <f>VLOOKUP($BI655, [1]TableView_704030_20160816_20160!$D$2:$M$5095,4,FALSE)</f>
        <v>68</v>
      </c>
      <c r="BO655">
        <f>VLOOKUP($BI655, [1]TableView_704030_20160816_20160!$D$2:$M$5095,6,FALSE)</f>
        <v>199</v>
      </c>
      <c r="BP655">
        <f>VLOOKUP($BI655, [1]TableView_704030_20160816_20160!$D$2:$M$5095,7,FALSE)</f>
        <v>1.7</v>
      </c>
      <c r="BQ655">
        <f>VLOOKUP($BI655, [1]TableView_704030_20160816_20160!$D$2:$M$5095,2,FALSE)</f>
        <v>5.2</v>
      </c>
      <c r="BR655">
        <f>VLOOKUP($BJ655, [2]aacb8965d69cc6fd1cb3a5cae9e8ae7!$C$6:$F$853,4,FALSE)</f>
        <v>3.6</v>
      </c>
      <c r="BS655" s="15">
        <v>1</v>
      </c>
      <c r="BT655" t="str">
        <f t="shared" si="61"/>
        <v>01/09/2016 1</v>
      </c>
      <c r="BU655">
        <f>VLOOKUP($BT655, [3]Sheet1!$D$3:$T$89,4,FALSE)</f>
        <v>21</v>
      </c>
      <c r="BV655">
        <f>VLOOKUP($BT655, [3]Sheet1!$D$3:$T$89,5,FALSE)</f>
        <v>20</v>
      </c>
      <c r="BW655">
        <f>VLOOKUP($BT655, [3]Sheet1!$D$3:$T$89,8,FALSE)</f>
        <v>20</v>
      </c>
      <c r="BX655">
        <f>VLOOKUP($BT655, [3]Sheet1!$D$3:$T$89,9,FALSE)</f>
        <v>18</v>
      </c>
      <c r="BY655">
        <f>VLOOKUP($BT655, [3]Sheet1!$D$3:$T$89,12,FALSE)</f>
        <v>19</v>
      </c>
      <c r="BZ655">
        <f>VLOOKUP($BT655, [3]Sheet1!$D$3:$T$89,13,FALSE)</f>
        <v>18</v>
      </c>
      <c r="CA655" t="str">
        <f>VLOOKUP($BT655, [3]Sheet1!$D$3:$T$89,16,FALSE)</f>
        <v>N/A</v>
      </c>
      <c r="CB655" t="str">
        <f>VLOOKUP($BT655, [3]Sheet1!$D$3:$T$89,17,FALSE)</f>
        <v>N/A</v>
      </c>
      <c r="CD655" s="12">
        <v>42614</v>
      </c>
      <c r="CE655" s="2">
        <v>0.452083333333332</v>
      </c>
      <c r="CF655" s="2" t="s">
        <v>2206</v>
      </c>
      <c r="CG655" s="2">
        <v>0.4548611111111111</v>
      </c>
      <c r="CH655" s="2">
        <v>42614.458333333336</v>
      </c>
      <c r="CI655" t="s">
        <v>2205</v>
      </c>
      <c r="CJ655" t="s">
        <v>2199</v>
      </c>
      <c r="CK655">
        <v>1023.16357246</v>
      </c>
      <c r="CL655">
        <v>20.6666666666667</v>
      </c>
      <c r="CM655">
        <v>0</v>
      </c>
      <c r="CN655">
        <v>68</v>
      </c>
      <c r="CO655">
        <v>199</v>
      </c>
      <c r="CP655">
        <v>1.7</v>
      </c>
      <c r="CQ655">
        <v>5.2</v>
      </c>
      <c r="CR655">
        <v>3.6</v>
      </c>
      <c r="CS655">
        <v>1</v>
      </c>
      <c r="CT655" t="s">
        <v>1260</v>
      </c>
      <c r="CU655">
        <v>21</v>
      </c>
      <c r="CV655">
        <v>20</v>
      </c>
      <c r="CW655">
        <v>20</v>
      </c>
      <c r="CX655">
        <v>18</v>
      </c>
      <c r="CY655">
        <v>19</v>
      </c>
      <c r="CZ655">
        <v>18</v>
      </c>
      <c r="DA655" t="s">
        <v>27</v>
      </c>
      <c r="DB655" t="s">
        <v>27</v>
      </c>
    </row>
    <row r="656" spans="4:106">
      <c r="D656" s="3">
        <v>26</v>
      </c>
      <c r="E656" s="1">
        <v>1</v>
      </c>
      <c r="F656" s="15">
        <v>1</v>
      </c>
      <c r="G656" s="15" t="s">
        <v>33</v>
      </c>
      <c r="L656" s="1">
        <v>1</v>
      </c>
      <c r="M656">
        <v>4</v>
      </c>
      <c r="N656" t="s">
        <v>33</v>
      </c>
      <c r="S656" s="1">
        <v>1</v>
      </c>
      <c r="T656">
        <v>7</v>
      </c>
      <c r="U656" t="s">
        <v>34</v>
      </c>
      <c r="Z656" s="1">
        <v>3</v>
      </c>
      <c r="AA656">
        <v>6</v>
      </c>
      <c r="AB656" t="s">
        <v>34</v>
      </c>
      <c r="AE656" t="s">
        <v>951</v>
      </c>
      <c r="AG656" s="1">
        <v>1</v>
      </c>
      <c r="AH656">
        <v>3</v>
      </c>
      <c r="AI656" t="s">
        <v>34</v>
      </c>
      <c r="BD656" s="39">
        <v>42614</v>
      </c>
      <c r="BE656" s="23">
        <v>0.452777777777776</v>
      </c>
      <c r="BF656" s="10" t="str">
        <f t="shared" si="62"/>
        <v>01/09/2016 10:52</v>
      </c>
      <c r="BG656" s="35">
        <v>0.45486111111111099</v>
      </c>
      <c r="BH656" s="35">
        <f t="shared" si="64"/>
        <v>42614.458333333336</v>
      </c>
      <c r="BI656" t="str">
        <f t="shared" si="65"/>
        <v>01/09/2016 10:55:00</v>
      </c>
      <c r="BJ656" s="40" t="str">
        <f t="shared" si="66"/>
        <v>01/09/2016 11:00:00</v>
      </c>
      <c r="BK656">
        <f>VLOOKUP($BI656, [1]TableView_704030_20160816_20160!$D$2:$M$5095,3,FALSE)</f>
        <v>1023.16357246</v>
      </c>
      <c r="BL656">
        <f>VLOOKUP($BI656, [1]TableView_704030_20160816_20160!$D$2:$M$5095,8,FALSE)</f>
        <v>20.6666666666667</v>
      </c>
      <c r="BM656">
        <f>VLOOKUP($BI656, [1]TableView_704030_20160816_20160!$D$2:$M$5095,10,FALSE)</f>
        <v>0</v>
      </c>
      <c r="BN656">
        <f>VLOOKUP($BI656, [1]TableView_704030_20160816_20160!$D$2:$M$5095,4,FALSE)</f>
        <v>68</v>
      </c>
      <c r="BO656">
        <f>VLOOKUP($BI656, [1]TableView_704030_20160816_20160!$D$2:$M$5095,6,FALSE)</f>
        <v>199</v>
      </c>
      <c r="BP656">
        <f>VLOOKUP($BI656, [1]TableView_704030_20160816_20160!$D$2:$M$5095,7,FALSE)</f>
        <v>1.7</v>
      </c>
      <c r="BQ656">
        <f>VLOOKUP($BI656, [1]TableView_704030_20160816_20160!$D$2:$M$5095,2,FALSE)</f>
        <v>5.2</v>
      </c>
      <c r="BR656">
        <f>VLOOKUP($BJ656, [2]aacb8965d69cc6fd1cb3a5cae9e8ae7!$C$6:$F$853,4,FALSE)</f>
        <v>3.6</v>
      </c>
      <c r="BS656" s="15">
        <v>1</v>
      </c>
      <c r="BT656" t="str">
        <f t="shared" si="61"/>
        <v>01/09/2016 1</v>
      </c>
      <c r="BU656">
        <f>VLOOKUP($BT656, [3]Sheet1!$D$3:$T$89,4,FALSE)</f>
        <v>21</v>
      </c>
      <c r="BV656">
        <f>VLOOKUP($BT656, [3]Sheet1!$D$3:$T$89,5,FALSE)</f>
        <v>20</v>
      </c>
      <c r="BW656">
        <f>VLOOKUP($BT656, [3]Sheet1!$D$3:$T$89,8,FALSE)</f>
        <v>20</v>
      </c>
      <c r="BX656">
        <f>VLOOKUP($BT656, [3]Sheet1!$D$3:$T$89,9,FALSE)</f>
        <v>18</v>
      </c>
      <c r="BY656">
        <f>VLOOKUP($BT656, [3]Sheet1!$D$3:$T$89,12,FALSE)</f>
        <v>19</v>
      </c>
      <c r="BZ656">
        <f>VLOOKUP($BT656, [3]Sheet1!$D$3:$T$89,13,FALSE)</f>
        <v>18</v>
      </c>
      <c r="CA656" t="str">
        <f>VLOOKUP($BT656, [3]Sheet1!$D$3:$T$89,16,FALSE)</f>
        <v>N/A</v>
      </c>
      <c r="CB656" t="str">
        <f>VLOOKUP($BT656, [3]Sheet1!$D$3:$T$89,17,FALSE)</f>
        <v>N/A</v>
      </c>
      <c r="CD656" s="12">
        <v>42614</v>
      </c>
      <c r="CE656" s="2">
        <v>0.452777777777776</v>
      </c>
      <c r="CF656" s="2" t="s">
        <v>2207</v>
      </c>
      <c r="CG656" s="2">
        <v>0.45486111111111099</v>
      </c>
      <c r="CH656" s="2">
        <v>42614.458333333336</v>
      </c>
      <c r="CI656" t="s">
        <v>2205</v>
      </c>
      <c r="CJ656" t="s">
        <v>2199</v>
      </c>
      <c r="CK656">
        <v>1023.16357246</v>
      </c>
      <c r="CL656">
        <v>20.6666666666667</v>
      </c>
      <c r="CM656">
        <v>0</v>
      </c>
      <c r="CN656">
        <v>68</v>
      </c>
      <c r="CO656">
        <v>199</v>
      </c>
      <c r="CP656">
        <v>1.7</v>
      </c>
      <c r="CQ656">
        <v>5.2</v>
      </c>
      <c r="CR656">
        <v>3.6</v>
      </c>
      <c r="CS656">
        <v>1</v>
      </c>
      <c r="CT656" t="s">
        <v>1260</v>
      </c>
      <c r="CU656">
        <v>21</v>
      </c>
      <c r="CV656">
        <v>20</v>
      </c>
      <c r="CW656">
        <v>20</v>
      </c>
      <c r="CX656">
        <v>18</v>
      </c>
      <c r="CY656">
        <v>19</v>
      </c>
      <c r="CZ656">
        <v>18</v>
      </c>
      <c r="DA656" t="s">
        <v>27</v>
      </c>
      <c r="DB656" t="s">
        <v>27</v>
      </c>
    </row>
    <row r="657" spans="1:106">
      <c r="D657" s="3">
        <v>27</v>
      </c>
      <c r="E657" s="1">
        <v>1</v>
      </c>
      <c r="F657" s="15">
        <v>7</v>
      </c>
      <c r="G657" s="15" t="s">
        <v>33</v>
      </c>
      <c r="L657" s="1">
        <v>1</v>
      </c>
      <c r="M657">
        <v>3</v>
      </c>
      <c r="N657" t="s">
        <v>34</v>
      </c>
      <c r="S657" s="1">
        <v>1</v>
      </c>
      <c r="T657">
        <v>7</v>
      </c>
      <c r="U657" t="s">
        <v>34</v>
      </c>
      <c r="Z657" s="1">
        <v>2</v>
      </c>
      <c r="AA657">
        <v>6</v>
      </c>
      <c r="AB657" t="s">
        <v>34</v>
      </c>
      <c r="BD657" s="39">
        <v>42614</v>
      </c>
      <c r="BE657" s="23">
        <v>0.453472222222221</v>
      </c>
      <c r="BF657" s="10" t="str">
        <f t="shared" si="62"/>
        <v>01/09/2016 10:53</v>
      </c>
      <c r="BG657" s="35">
        <v>0.45486111111111099</v>
      </c>
      <c r="BH657" s="35">
        <f t="shared" si="64"/>
        <v>42614.458333333336</v>
      </c>
      <c r="BI657" t="str">
        <f t="shared" si="65"/>
        <v>01/09/2016 10:55:00</v>
      </c>
      <c r="BJ657" s="40" t="str">
        <f t="shared" si="66"/>
        <v>01/09/2016 11:00:00</v>
      </c>
      <c r="BK657">
        <f>VLOOKUP($BI657, [1]TableView_704030_20160816_20160!$D$2:$M$5095,3,FALSE)</f>
        <v>1023.16357246</v>
      </c>
      <c r="BL657">
        <f>VLOOKUP($BI657, [1]TableView_704030_20160816_20160!$D$2:$M$5095,8,FALSE)</f>
        <v>20.6666666666667</v>
      </c>
      <c r="BM657">
        <f>VLOOKUP($BI657, [1]TableView_704030_20160816_20160!$D$2:$M$5095,10,FALSE)</f>
        <v>0</v>
      </c>
      <c r="BN657">
        <f>VLOOKUP($BI657, [1]TableView_704030_20160816_20160!$D$2:$M$5095,4,FALSE)</f>
        <v>68</v>
      </c>
      <c r="BO657">
        <f>VLOOKUP($BI657, [1]TableView_704030_20160816_20160!$D$2:$M$5095,6,FALSE)</f>
        <v>199</v>
      </c>
      <c r="BP657">
        <f>VLOOKUP($BI657, [1]TableView_704030_20160816_20160!$D$2:$M$5095,7,FALSE)</f>
        <v>1.7</v>
      </c>
      <c r="BQ657">
        <f>VLOOKUP($BI657, [1]TableView_704030_20160816_20160!$D$2:$M$5095,2,FALSE)</f>
        <v>5.2</v>
      </c>
      <c r="BR657">
        <f>VLOOKUP($BJ657, [2]aacb8965d69cc6fd1cb3a5cae9e8ae7!$C$6:$F$853,4,FALSE)</f>
        <v>3.6</v>
      </c>
      <c r="BS657" s="15">
        <v>1</v>
      </c>
      <c r="BT657" t="str">
        <f t="shared" si="61"/>
        <v>01/09/2016 1</v>
      </c>
      <c r="BU657">
        <f>VLOOKUP($BT657, [3]Sheet1!$D$3:$T$89,4,FALSE)</f>
        <v>21</v>
      </c>
      <c r="BV657">
        <f>VLOOKUP($BT657, [3]Sheet1!$D$3:$T$89,5,FALSE)</f>
        <v>20</v>
      </c>
      <c r="BW657">
        <f>VLOOKUP($BT657, [3]Sheet1!$D$3:$T$89,8,FALSE)</f>
        <v>20</v>
      </c>
      <c r="BX657">
        <f>VLOOKUP($BT657, [3]Sheet1!$D$3:$T$89,9,FALSE)</f>
        <v>18</v>
      </c>
      <c r="BY657">
        <f>VLOOKUP($BT657, [3]Sheet1!$D$3:$T$89,12,FALSE)</f>
        <v>19</v>
      </c>
      <c r="BZ657">
        <f>VLOOKUP($BT657, [3]Sheet1!$D$3:$T$89,13,FALSE)</f>
        <v>18</v>
      </c>
      <c r="CA657" t="str">
        <f>VLOOKUP($BT657, [3]Sheet1!$D$3:$T$89,16,FALSE)</f>
        <v>N/A</v>
      </c>
      <c r="CB657" t="str">
        <f>VLOOKUP($BT657, [3]Sheet1!$D$3:$T$89,17,FALSE)</f>
        <v>N/A</v>
      </c>
      <c r="CD657" s="12">
        <v>42614</v>
      </c>
      <c r="CE657" s="2">
        <v>0.453472222222221</v>
      </c>
      <c r="CF657" s="2" t="s">
        <v>2208</v>
      </c>
      <c r="CG657" s="2">
        <v>0.45486111111111099</v>
      </c>
      <c r="CH657" s="2">
        <v>42614.458333333336</v>
      </c>
      <c r="CI657" t="s">
        <v>2205</v>
      </c>
      <c r="CJ657" t="s">
        <v>2199</v>
      </c>
      <c r="CK657">
        <v>1023.16357246</v>
      </c>
      <c r="CL657">
        <v>20.6666666666667</v>
      </c>
      <c r="CM657">
        <v>0</v>
      </c>
      <c r="CN657">
        <v>68</v>
      </c>
      <c r="CO657">
        <v>199</v>
      </c>
      <c r="CP657">
        <v>1.7</v>
      </c>
      <c r="CQ657">
        <v>5.2</v>
      </c>
      <c r="CR657">
        <v>3.6</v>
      </c>
      <c r="CS657">
        <v>1</v>
      </c>
      <c r="CT657" t="s">
        <v>1260</v>
      </c>
      <c r="CU657">
        <v>21</v>
      </c>
      <c r="CV657">
        <v>20</v>
      </c>
      <c r="CW657">
        <v>20</v>
      </c>
      <c r="CX657">
        <v>18</v>
      </c>
      <c r="CY657">
        <v>19</v>
      </c>
      <c r="CZ657">
        <v>18</v>
      </c>
      <c r="DA657" t="s">
        <v>27</v>
      </c>
      <c r="DB657" t="s">
        <v>27</v>
      </c>
    </row>
    <row r="658" spans="1:106">
      <c r="D658" s="3">
        <v>28</v>
      </c>
      <c r="E658" s="1">
        <v>1</v>
      </c>
      <c r="F658" s="15">
        <v>1</v>
      </c>
      <c r="G658" s="15" t="s">
        <v>33</v>
      </c>
      <c r="L658" s="1">
        <v>1</v>
      </c>
      <c r="M658">
        <v>8</v>
      </c>
      <c r="N658" t="s">
        <v>33</v>
      </c>
      <c r="S658" s="1">
        <v>2</v>
      </c>
      <c r="T658">
        <v>8</v>
      </c>
      <c r="U658" t="s">
        <v>149</v>
      </c>
      <c r="V658" t="s">
        <v>57</v>
      </c>
      <c r="W658">
        <v>3</v>
      </c>
      <c r="Z658" s="1">
        <v>2</v>
      </c>
      <c r="AA658">
        <v>6</v>
      </c>
      <c r="AB658" t="s">
        <v>34</v>
      </c>
      <c r="AG658" s="1">
        <v>1</v>
      </c>
      <c r="AH658">
        <v>3</v>
      </c>
      <c r="AI658" t="s">
        <v>34</v>
      </c>
      <c r="BD658" s="39">
        <v>42614</v>
      </c>
      <c r="BE658" s="23">
        <v>0.454166666666665</v>
      </c>
      <c r="BF658" s="10" t="str">
        <f t="shared" si="62"/>
        <v>01/09/2016 10:54</v>
      </c>
      <c r="BG658" s="35">
        <v>0.45486111111111099</v>
      </c>
      <c r="BH658" s="35">
        <f t="shared" si="64"/>
        <v>42614.458333333336</v>
      </c>
      <c r="BI658" t="str">
        <f t="shared" si="65"/>
        <v>01/09/2016 10:55:00</v>
      </c>
      <c r="BJ658" s="40" t="str">
        <f t="shared" si="66"/>
        <v>01/09/2016 11:00:00</v>
      </c>
      <c r="BK658">
        <f>VLOOKUP($BI658, [1]TableView_704030_20160816_20160!$D$2:$M$5095,3,FALSE)</f>
        <v>1023.16357246</v>
      </c>
      <c r="BL658">
        <f>VLOOKUP($BI658, [1]TableView_704030_20160816_20160!$D$2:$M$5095,8,FALSE)</f>
        <v>20.6666666666667</v>
      </c>
      <c r="BM658">
        <f>VLOOKUP($BI658, [1]TableView_704030_20160816_20160!$D$2:$M$5095,10,FALSE)</f>
        <v>0</v>
      </c>
      <c r="BN658">
        <f>VLOOKUP($BI658, [1]TableView_704030_20160816_20160!$D$2:$M$5095,4,FALSE)</f>
        <v>68</v>
      </c>
      <c r="BO658">
        <f>VLOOKUP($BI658, [1]TableView_704030_20160816_20160!$D$2:$M$5095,6,FALSE)</f>
        <v>199</v>
      </c>
      <c r="BP658">
        <f>VLOOKUP($BI658, [1]TableView_704030_20160816_20160!$D$2:$M$5095,7,FALSE)</f>
        <v>1.7</v>
      </c>
      <c r="BQ658">
        <f>VLOOKUP($BI658, [1]TableView_704030_20160816_20160!$D$2:$M$5095,2,FALSE)</f>
        <v>5.2</v>
      </c>
      <c r="BR658">
        <f>VLOOKUP($BJ658, [2]aacb8965d69cc6fd1cb3a5cae9e8ae7!$C$6:$F$853,4,FALSE)</f>
        <v>3.6</v>
      </c>
      <c r="BS658" s="15">
        <v>1</v>
      </c>
      <c r="BT658" t="str">
        <f t="shared" si="61"/>
        <v>01/09/2016 1</v>
      </c>
      <c r="BU658">
        <f>VLOOKUP($BT658, [3]Sheet1!$D$3:$T$89,4,FALSE)</f>
        <v>21</v>
      </c>
      <c r="BV658">
        <f>VLOOKUP($BT658, [3]Sheet1!$D$3:$T$89,5,FALSE)</f>
        <v>20</v>
      </c>
      <c r="BW658">
        <f>VLOOKUP($BT658, [3]Sheet1!$D$3:$T$89,8,FALSE)</f>
        <v>20</v>
      </c>
      <c r="BX658">
        <f>VLOOKUP($BT658, [3]Sheet1!$D$3:$T$89,9,FALSE)</f>
        <v>18</v>
      </c>
      <c r="BY658">
        <f>VLOOKUP($BT658, [3]Sheet1!$D$3:$T$89,12,FALSE)</f>
        <v>19</v>
      </c>
      <c r="BZ658">
        <f>VLOOKUP($BT658, [3]Sheet1!$D$3:$T$89,13,FALSE)</f>
        <v>18</v>
      </c>
      <c r="CA658" t="str">
        <f>VLOOKUP($BT658, [3]Sheet1!$D$3:$T$89,16,FALSE)</f>
        <v>N/A</v>
      </c>
      <c r="CB658" t="str">
        <f>VLOOKUP($BT658, [3]Sheet1!$D$3:$T$89,17,FALSE)</f>
        <v>N/A</v>
      </c>
      <c r="CD658" s="12">
        <v>42614</v>
      </c>
      <c r="CE658" s="2">
        <v>0.454166666666665</v>
      </c>
      <c r="CF658" s="2" t="s">
        <v>2209</v>
      </c>
      <c r="CG658" s="2">
        <v>0.45486111111111099</v>
      </c>
      <c r="CH658" s="2">
        <v>42614.458333333336</v>
      </c>
      <c r="CI658" t="s">
        <v>2205</v>
      </c>
      <c r="CJ658" t="s">
        <v>2199</v>
      </c>
      <c r="CK658">
        <v>1023.16357246</v>
      </c>
      <c r="CL658">
        <v>20.6666666666667</v>
      </c>
      <c r="CM658">
        <v>0</v>
      </c>
      <c r="CN658">
        <v>68</v>
      </c>
      <c r="CO658">
        <v>199</v>
      </c>
      <c r="CP658">
        <v>1.7</v>
      </c>
      <c r="CQ658">
        <v>5.2</v>
      </c>
      <c r="CR658">
        <v>3.6</v>
      </c>
      <c r="CS658">
        <v>1</v>
      </c>
      <c r="CT658" t="s">
        <v>1260</v>
      </c>
      <c r="CU658">
        <v>21</v>
      </c>
      <c r="CV658">
        <v>20</v>
      </c>
      <c r="CW658">
        <v>20</v>
      </c>
      <c r="CX658">
        <v>18</v>
      </c>
      <c r="CY658">
        <v>19</v>
      </c>
      <c r="CZ658">
        <v>18</v>
      </c>
      <c r="DA658" t="s">
        <v>27</v>
      </c>
      <c r="DB658" t="s">
        <v>27</v>
      </c>
    </row>
    <row r="659" spans="1:106">
      <c r="D659" s="3">
        <v>29</v>
      </c>
      <c r="E659" s="1">
        <v>1</v>
      </c>
      <c r="F659" s="15">
        <v>1</v>
      </c>
      <c r="G659" s="15" t="s">
        <v>33</v>
      </c>
      <c r="L659" s="1">
        <v>1</v>
      </c>
      <c r="M659">
        <v>8</v>
      </c>
      <c r="N659" t="s">
        <v>33</v>
      </c>
      <c r="S659" s="1">
        <v>1</v>
      </c>
      <c r="T659">
        <v>8</v>
      </c>
      <c r="U659" t="s">
        <v>149</v>
      </c>
      <c r="V659" t="s">
        <v>57</v>
      </c>
      <c r="W659" t="s">
        <v>1011</v>
      </c>
      <c r="Z659" s="1">
        <v>2</v>
      </c>
      <c r="AA659">
        <v>6</v>
      </c>
      <c r="AB659" t="s">
        <v>34</v>
      </c>
      <c r="AG659" s="1">
        <v>1</v>
      </c>
      <c r="AH659">
        <v>3</v>
      </c>
      <c r="AI659" t="s">
        <v>34</v>
      </c>
      <c r="BD659" s="39">
        <v>42614</v>
      </c>
      <c r="BE659" s="23">
        <v>0.454861111111109</v>
      </c>
      <c r="BF659" s="10" t="str">
        <f t="shared" si="62"/>
        <v>01/09/2016 10:55</v>
      </c>
      <c r="BG659" s="35">
        <v>0.45486111111111099</v>
      </c>
      <c r="BH659" s="35">
        <f t="shared" si="64"/>
        <v>42614.458333333336</v>
      </c>
      <c r="BI659" t="str">
        <f t="shared" si="65"/>
        <v>01/09/2016 10:55:00</v>
      </c>
      <c r="BJ659" s="40" t="str">
        <f t="shared" si="66"/>
        <v>01/09/2016 11:00:00</v>
      </c>
      <c r="BK659">
        <f>VLOOKUP($BI659, [1]TableView_704030_20160816_20160!$D$2:$M$5095,3,FALSE)</f>
        <v>1023.16357246</v>
      </c>
      <c r="BL659">
        <f>VLOOKUP($BI659, [1]TableView_704030_20160816_20160!$D$2:$M$5095,8,FALSE)</f>
        <v>20.6666666666667</v>
      </c>
      <c r="BM659">
        <f>VLOOKUP($BI659, [1]TableView_704030_20160816_20160!$D$2:$M$5095,10,FALSE)</f>
        <v>0</v>
      </c>
      <c r="BN659">
        <f>VLOOKUP($BI659, [1]TableView_704030_20160816_20160!$D$2:$M$5095,4,FALSE)</f>
        <v>68</v>
      </c>
      <c r="BO659">
        <f>VLOOKUP($BI659, [1]TableView_704030_20160816_20160!$D$2:$M$5095,6,FALSE)</f>
        <v>199</v>
      </c>
      <c r="BP659">
        <f>VLOOKUP($BI659, [1]TableView_704030_20160816_20160!$D$2:$M$5095,7,FALSE)</f>
        <v>1.7</v>
      </c>
      <c r="BQ659">
        <f>VLOOKUP($BI659, [1]TableView_704030_20160816_20160!$D$2:$M$5095,2,FALSE)</f>
        <v>5.2</v>
      </c>
      <c r="BR659">
        <f>VLOOKUP($BJ659, [2]aacb8965d69cc6fd1cb3a5cae9e8ae7!$C$6:$F$853,4,FALSE)</f>
        <v>3.6</v>
      </c>
      <c r="BS659" s="15">
        <v>1</v>
      </c>
      <c r="BT659" t="str">
        <f t="shared" si="61"/>
        <v>01/09/2016 1</v>
      </c>
      <c r="BU659">
        <f>VLOOKUP($BT659, [3]Sheet1!$D$3:$T$89,4,FALSE)</f>
        <v>21</v>
      </c>
      <c r="BV659">
        <f>VLOOKUP($BT659, [3]Sheet1!$D$3:$T$89,5,FALSE)</f>
        <v>20</v>
      </c>
      <c r="BW659">
        <f>VLOOKUP($BT659, [3]Sheet1!$D$3:$T$89,8,FALSE)</f>
        <v>20</v>
      </c>
      <c r="BX659">
        <f>VLOOKUP($BT659, [3]Sheet1!$D$3:$T$89,9,FALSE)</f>
        <v>18</v>
      </c>
      <c r="BY659">
        <f>VLOOKUP($BT659, [3]Sheet1!$D$3:$T$89,12,FALSE)</f>
        <v>19</v>
      </c>
      <c r="BZ659">
        <f>VLOOKUP($BT659, [3]Sheet1!$D$3:$T$89,13,FALSE)</f>
        <v>18</v>
      </c>
      <c r="CA659" t="str">
        <f>VLOOKUP($BT659, [3]Sheet1!$D$3:$T$89,16,FALSE)</f>
        <v>N/A</v>
      </c>
      <c r="CB659" t="str">
        <f>VLOOKUP($BT659, [3]Sheet1!$D$3:$T$89,17,FALSE)</f>
        <v>N/A</v>
      </c>
      <c r="CD659" s="12">
        <v>42614</v>
      </c>
      <c r="CE659" s="2">
        <v>0.454861111111109</v>
      </c>
      <c r="CF659" s="2" t="s">
        <v>2210</v>
      </c>
      <c r="CG659" s="2">
        <v>0.45486111111111099</v>
      </c>
      <c r="CH659" s="2">
        <v>42614.458333333336</v>
      </c>
      <c r="CI659" t="s">
        <v>2205</v>
      </c>
      <c r="CJ659" t="s">
        <v>2199</v>
      </c>
      <c r="CK659">
        <v>1023.16357246</v>
      </c>
      <c r="CL659">
        <v>20.6666666666667</v>
      </c>
      <c r="CM659">
        <v>0</v>
      </c>
      <c r="CN659">
        <v>68</v>
      </c>
      <c r="CO659">
        <v>199</v>
      </c>
      <c r="CP659">
        <v>1.7</v>
      </c>
      <c r="CQ659">
        <v>5.2</v>
      </c>
      <c r="CR659">
        <v>3.6</v>
      </c>
      <c r="CS659">
        <v>1</v>
      </c>
      <c r="CT659" t="s">
        <v>1260</v>
      </c>
      <c r="CU659">
        <v>21</v>
      </c>
      <c r="CV659">
        <v>20</v>
      </c>
      <c r="CW659">
        <v>20</v>
      </c>
      <c r="CX659">
        <v>18</v>
      </c>
      <c r="CY659">
        <v>19</v>
      </c>
      <c r="CZ659">
        <v>18</v>
      </c>
      <c r="DA659" t="s">
        <v>27</v>
      </c>
      <c r="DB659" t="s">
        <v>27</v>
      </c>
    </row>
    <row r="660" spans="1:106">
      <c r="D660" s="3">
        <v>30</v>
      </c>
      <c r="E660" s="1">
        <v>3</v>
      </c>
      <c r="F660" s="15">
        <v>3</v>
      </c>
      <c r="G660" s="15" t="s">
        <v>34</v>
      </c>
      <c r="L660" s="1">
        <v>1</v>
      </c>
      <c r="M660">
        <v>8</v>
      </c>
      <c r="N660" t="s">
        <v>33</v>
      </c>
      <c r="S660" s="1">
        <v>1</v>
      </c>
      <c r="T660">
        <v>8</v>
      </c>
      <c r="U660" t="s">
        <v>149</v>
      </c>
      <c r="V660" t="s">
        <v>57</v>
      </c>
      <c r="W660">
        <v>2</v>
      </c>
      <c r="Z660" s="1">
        <v>2</v>
      </c>
      <c r="AA660">
        <v>6</v>
      </c>
      <c r="AB660" t="s">
        <v>34</v>
      </c>
      <c r="AG660" s="1">
        <v>1</v>
      </c>
      <c r="AH660">
        <v>9</v>
      </c>
      <c r="AI660" t="s">
        <v>52</v>
      </c>
      <c r="BD660" s="39">
        <v>42614</v>
      </c>
      <c r="BE660" s="23">
        <v>0.45555555555555399</v>
      </c>
      <c r="BF660" s="10" t="str">
        <f t="shared" si="62"/>
        <v>01/09/2016 10:56</v>
      </c>
      <c r="BG660" s="35">
        <v>0.45486111111111099</v>
      </c>
      <c r="BH660" s="35">
        <f t="shared" si="64"/>
        <v>42614.458333333336</v>
      </c>
      <c r="BI660" t="str">
        <f t="shared" si="65"/>
        <v>01/09/2016 10:55:00</v>
      </c>
      <c r="BJ660" s="40" t="str">
        <f t="shared" si="66"/>
        <v>01/09/2016 11:00:00</v>
      </c>
      <c r="BK660">
        <f>VLOOKUP($BI660, [1]TableView_704030_20160816_20160!$D$2:$M$5095,3,FALSE)</f>
        <v>1023.16357246</v>
      </c>
      <c r="BL660">
        <f>VLOOKUP($BI660, [1]TableView_704030_20160816_20160!$D$2:$M$5095,8,FALSE)</f>
        <v>20.6666666666667</v>
      </c>
      <c r="BM660">
        <f>VLOOKUP($BI660, [1]TableView_704030_20160816_20160!$D$2:$M$5095,10,FALSE)</f>
        <v>0</v>
      </c>
      <c r="BN660">
        <f>VLOOKUP($BI660, [1]TableView_704030_20160816_20160!$D$2:$M$5095,4,FALSE)</f>
        <v>68</v>
      </c>
      <c r="BO660">
        <f>VLOOKUP($BI660, [1]TableView_704030_20160816_20160!$D$2:$M$5095,6,FALSE)</f>
        <v>199</v>
      </c>
      <c r="BP660">
        <f>VLOOKUP($BI660, [1]TableView_704030_20160816_20160!$D$2:$M$5095,7,FALSE)</f>
        <v>1.7</v>
      </c>
      <c r="BQ660">
        <f>VLOOKUP($BI660, [1]TableView_704030_20160816_20160!$D$2:$M$5095,2,FALSE)</f>
        <v>5.2</v>
      </c>
      <c r="BR660">
        <f>VLOOKUP($BJ660, [2]aacb8965d69cc6fd1cb3a5cae9e8ae7!$C$6:$F$853,4,FALSE)</f>
        <v>3.6</v>
      </c>
      <c r="BS660" s="15">
        <v>1</v>
      </c>
      <c r="BT660" t="str">
        <f t="shared" si="61"/>
        <v>01/09/2016 1</v>
      </c>
      <c r="BU660">
        <f>VLOOKUP($BT660, [3]Sheet1!$D$3:$T$89,4,FALSE)</f>
        <v>21</v>
      </c>
      <c r="BV660">
        <f>VLOOKUP($BT660, [3]Sheet1!$D$3:$T$89,5,FALSE)</f>
        <v>20</v>
      </c>
      <c r="BW660">
        <f>VLOOKUP($BT660, [3]Sheet1!$D$3:$T$89,8,FALSE)</f>
        <v>20</v>
      </c>
      <c r="BX660">
        <f>VLOOKUP($BT660, [3]Sheet1!$D$3:$T$89,9,FALSE)</f>
        <v>18</v>
      </c>
      <c r="BY660">
        <f>VLOOKUP($BT660, [3]Sheet1!$D$3:$T$89,12,FALSE)</f>
        <v>19</v>
      </c>
      <c r="BZ660">
        <f>VLOOKUP($BT660, [3]Sheet1!$D$3:$T$89,13,FALSE)</f>
        <v>18</v>
      </c>
      <c r="CA660" t="str">
        <f>VLOOKUP($BT660, [3]Sheet1!$D$3:$T$89,16,FALSE)</f>
        <v>N/A</v>
      </c>
      <c r="CB660" t="str">
        <f>VLOOKUP($BT660, [3]Sheet1!$D$3:$T$89,17,FALSE)</f>
        <v>N/A</v>
      </c>
      <c r="CD660" s="12">
        <v>42614</v>
      </c>
      <c r="CE660" s="2">
        <v>0.45555555555555399</v>
      </c>
      <c r="CF660" s="2" t="s">
        <v>2211</v>
      </c>
      <c r="CG660" s="2">
        <v>0.45486111111111099</v>
      </c>
      <c r="CH660" s="2">
        <v>42614.458333333336</v>
      </c>
      <c r="CI660" t="s">
        <v>2205</v>
      </c>
      <c r="CJ660" t="s">
        <v>2199</v>
      </c>
      <c r="CK660">
        <v>1023.16357246</v>
      </c>
      <c r="CL660">
        <v>20.6666666666667</v>
      </c>
      <c r="CM660">
        <v>0</v>
      </c>
      <c r="CN660">
        <v>68</v>
      </c>
      <c r="CO660">
        <v>199</v>
      </c>
      <c r="CP660">
        <v>1.7</v>
      </c>
      <c r="CQ660">
        <v>5.2</v>
      </c>
      <c r="CR660">
        <v>3.6</v>
      </c>
      <c r="CS660">
        <v>1</v>
      </c>
      <c r="CT660" t="s">
        <v>1260</v>
      </c>
      <c r="CU660">
        <v>21</v>
      </c>
      <c r="CV660">
        <v>20</v>
      </c>
      <c r="CW660">
        <v>20</v>
      </c>
      <c r="CX660">
        <v>18</v>
      </c>
      <c r="CY660">
        <v>19</v>
      </c>
      <c r="CZ660">
        <v>18</v>
      </c>
      <c r="DA660" t="s">
        <v>27</v>
      </c>
      <c r="DB660" t="s">
        <v>27</v>
      </c>
    </row>
    <row r="661" spans="1:106">
      <c r="BD661" s="39">
        <v>42614</v>
      </c>
      <c r="BE661" s="23">
        <v>0.45624999999999799</v>
      </c>
      <c r="BF661" s="10" t="str">
        <f t="shared" si="62"/>
        <v>01/09/2016 10:57</v>
      </c>
      <c r="BG661" s="35">
        <v>0.45486111111111099</v>
      </c>
      <c r="BH661" s="35">
        <f t="shared" si="64"/>
        <v>42614.458333333336</v>
      </c>
      <c r="BI661" t="str">
        <f t="shared" si="65"/>
        <v>01/09/2016 10:55:00</v>
      </c>
      <c r="BJ661" s="40" t="str">
        <f t="shared" si="66"/>
        <v>01/09/2016 11:00:00</v>
      </c>
      <c r="BK661">
        <f>VLOOKUP($BI661, [1]TableView_704030_20160816_20160!$D$2:$M$5095,3,FALSE)</f>
        <v>1023.16357246</v>
      </c>
      <c r="BL661">
        <f>VLOOKUP($BI661, [1]TableView_704030_20160816_20160!$D$2:$M$5095,8,FALSE)</f>
        <v>20.6666666666667</v>
      </c>
      <c r="BM661">
        <f>VLOOKUP($BI661, [1]TableView_704030_20160816_20160!$D$2:$M$5095,10,FALSE)</f>
        <v>0</v>
      </c>
      <c r="BN661">
        <f>VLOOKUP($BI661, [1]TableView_704030_20160816_20160!$D$2:$M$5095,4,FALSE)</f>
        <v>68</v>
      </c>
      <c r="BO661">
        <f>VLOOKUP($BI661, [1]TableView_704030_20160816_20160!$D$2:$M$5095,6,FALSE)</f>
        <v>199</v>
      </c>
      <c r="BP661">
        <f>VLOOKUP($BI661, [1]TableView_704030_20160816_20160!$D$2:$M$5095,7,FALSE)</f>
        <v>1.7</v>
      </c>
      <c r="BQ661">
        <f>VLOOKUP($BI661, [1]TableView_704030_20160816_20160!$D$2:$M$5095,2,FALSE)</f>
        <v>5.2</v>
      </c>
      <c r="BR661">
        <f>VLOOKUP($BJ661, [2]aacb8965d69cc6fd1cb3a5cae9e8ae7!$C$6:$F$853,4,FALSE)</f>
        <v>3.6</v>
      </c>
      <c r="BS661" s="15">
        <v>1</v>
      </c>
      <c r="BT661" t="str">
        <f t="shared" si="61"/>
        <v>01/09/2016 1</v>
      </c>
      <c r="BU661">
        <f>VLOOKUP($BT661, [3]Sheet1!$D$3:$T$89,4,FALSE)</f>
        <v>21</v>
      </c>
      <c r="BV661">
        <f>VLOOKUP($BT661, [3]Sheet1!$D$3:$T$89,5,FALSE)</f>
        <v>20</v>
      </c>
      <c r="BW661">
        <f>VLOOKUP($BT661, [3]Sheet1!$D$3:$T$89,8,FALSE)</f>
        <v>20</v>
      </c>
      <c r="BX661">
        <f>VLOOKUP($BT661, [3]Sheet1!$D$3:$T$89,9,FALSE)</f>
        <v>18</v>
      </c>
      <c r="BY661">
        <f>VLOOKUP($BT661, [3]Sheet1!$D$3:$T$89,12,FALSE)</f>
        <v>19</v>
      </c>
      <c r="BZ661">
        <f>VLOOKUP($BT661, [3]Sheet1!$D$3:$T$89,13,FALSE)</f>
        <v>18</v>
      </c>
      <c r="CA661" t="str">
        <f>VLOOKUP($BT661, [3]Sheet1!$D$3:$T$89,16,FALSE)</f>
        <v>N/A</v>
      </c>
      <c r="CB661" t="str">
        <f>VLOOKUP($BT661, [3]Sheet1!$D$3:$T$89,17,FALSE)</f>
        <v>N/A</v>
      </c>
      <c r="CD661" s="12">
        <v>42614</v>
      </c>
      <c r="CE661" s="2">
        <v>0.45624999999999799</v>
      </c>
      <c r="CF661" s="2" t="s">
        <v>2212</v>
      </c>
      <c r="CG661" s="2">
        <v>0.45486111111111099</v>
      </c>
      <c r="CH661" s="2">
        <v>42614.458333333336</v>
      </c>
      <c r="CI661" t="s">
        <v>2205</v>
      </c>
      <c r="CJ661" t="s">
        <v>2199</v>
      </c>
      <c r="CK661">
        <v>1023.16357246</v>
      </c>
      <c r="CL661">
        <v>20.6666666666667</v>
      </c>
      <c r="CM661">
        <v>0</v>
      </c>
      <c r="CN661">
        <v>68</v>
      </c>
      <c r="CO661">
        <v>199</v>
      </c>
      <c r="CP661">
        <v>1.7</v>
      </c>
      <c r="CQ661">
        <v>5.2</v>
      </c>
      <c r="CR661">
        <v>3.6</v>
      </c>
      <c r="CS661">
        <v>1</v>
      </c>
      <c r="CT661" t="s">
        <v>1260</v>
      </c>
      <c r="CU661">
        <v>21</v>
      </c>
      <c r="CV661">
        <v>20</v>
      </c>
      <c r="CW661">
        <v>20</v>
      </c>
      <c r="CX661">
        <v>18</v>
      </c>
      <c r="CY661">
        <v>19</v>
      </c>
      <c r="CZ661">
        <v>18</v>
      </c>
      <c r="DA661" t="s">
        <v>27</v>
      </c>
      <c r="DB661" t="s">
        <v>27</v>
      </c>
    </row>
    <row r="662" spans="1:106" s="7" customFormat="1">
      <c r="B662" s="16"/>
      <c r="D662" s="9"/>
      <c r="E662" s="8"/>
      <c r="L662" s="8"/>
      <c r="S662" s="8"/>
      <c r="Z662" s="8"/>
      <c r="AG662" s="8"/>
      <c r="AN662" s="8"/>
      <c r="AT662" s="21"/>
      <c r="BD662" s="39">
        <v>42614</v>
      </c>
      <c r="BE662" s="23">
        <v>0.45694444444444299</v>
      </c>
      <c r="BF662" s="10" t="str">
        <f t="shared" si="62"/>
        <v>01/09/2016 10:58</v>
      </c>
      <c r="BG662" s="35">
        <v>0.45486111111111099</v>
      </c>
      <c r="BH662" s="35">
        <f t="shared" si="64"/>
        <v>42614.458333333336</v>
      </c>
      <c r="BI662" t="str">
        <f t="shared" si="65"/>
        <v>01/09/2016 10:55:00</v>
      </c>
      <c r="BJ662" s="40" t="str">
        <f t="shared" si="66"/>
        <v>01/09/2016 11:00:00</v>
      </c>
      <c r="BK662">
        <f>VLOOKUP($BI662, [1]TableView_704030_20160816_20160!$D$2:$M$5095,3,FALSE)</f>
        <v>1023.16357246</v>
      </c>
      <c r="BL662">
        <f>VLOOKUP($BI662, [1]TableView_704030_20160816_20160!$D$2:$M$5095,8,FALSE)</f>
        <v>20.6666666666667</v>
      </c>
      <c r="BM662">
        <f>VLOOKUP($BI662, [1]TableView_704030_20160816_20160!$D$2:$M$5095,10,FALSE)</f>
        <v>0</v>
      </c>
      <c r="BN662">
        <f>VLOOKUP($BI662, [1]TableView_704030_20160816_20160!$D$2:$M$5095,4,FALSE)</f>
        <v>68</v>
      </c>
      <c r="BO662">
        <f>VLOOKUP($BI662, [1]TableView_704030_20160816_20160!$D$2:$M$5095,6,FALSE)</f>
        <v>199</v>
      </c>
      <c r="BP662">
        <f>VLOOKUP($BI662, [1]TableView_704030_20160816_20160!$D$2:$M$5095,7,FALSE)</f>
        <v>1.7</v>
      </c>
      <c r="BQ662">
        <f>VLOOKUP($BI662, [1]TableView_704030_20160816_20160!$D$2:$M$5095,2,FALSE)</f>
        <v>5.2</v>
      </c>
      <c r="BR662">
        <f>VLOOKUP($BJ662, [2]aacb8965d69cc6fd1cb3a5cae9e8ae7!$C$6:$F$853,4,FALSE)</f>
        <v>3.6</v>
      </c>
      <c r="BS662" s="15">
        <v>1</v>
      </c>
      <c r="BT662" t="str">
        <f t="shared" si="61"/>
        <v>01/09/2016 1</v>
      </c>
      <c r="BU662">
        <f>VLOOKUP($BT662, [3]Sheet1!$D$3:$T$89,4,FALSE)</f>
        <v>21</v>
      </c>
      <c r="BV662">
        <f>VLOOKUP($BT662, [3]Sheet1!$D$3:$T$89,5,FALSE)</f>
        <v>20</v>
      </c>
      <c r="BW662">
        <f>VLOOKUP($BT662, [3]Sheet1!$D$3:$T$89,8,FALSE)</f>
        <v>20</v>
      </c>
      <c r="BX662">
        <f>VLOOKUP($BT662, [3]Sheet1!$D$3:$T$89,9,FALSE)</f>
        <v>18</v>
      </c>
      <c r="BY662">
        <f>VLOOKUP($BT662, [3]Sheet1!$D$3:$T$89,12,FALSE)</f>
        <v>19</v>
      </c>
      <c r="BZ662">
        <f>VLOOKUP($BT662, [3]Sheet1!$D$3:$T$89,13,FALSE)</f>
        <v>18</v>
      </c>
      <c r="CA662" t="str">
        <f>VLOOKUP($BT662, [3]Sheet1!$D$3:$T$89,16,FALSE)</f>
        <v>N/A</v>
      </c>
      <c r="CB662" t="str">
        <f>VLOOKUP($BT662, [3]Sheet1!$D$3:$T$89,17,FALSE)</f>
        <v>N/A</v>
      </c>
      <c r="CD662" s="36">
        <v>42614</v>
      </c>
      <c r="CE662" s="42">
        <v>0.45694444444444299</v>
      </c>
      <c r="CF662" s="42" t="s">
        <v>2213</v>
      </c>
      <c r="CG662" s="42">
        <v>0.45486111111111099</v>
      </c>
      <c r="CH662" s="42">
        <v>42614.458333333336</v>
      </c>
      <c r="CI662" s="7" t="s">
        <v>2205</v>
      </c>
      <c r="CJ662" s="7" t="s">
        <v>2199</v>
      </c>
      <c r="CK662" s="7">
        <v>1023.16357246</v>
      </c>
      <c r="CL662" s="7">
        <v>20.6666666666667</v>
      </c>
      <c r="CM662" s="7">
        <v>0</v>
      </c>
      <c r="CN662" s="7">
        <v>68</v>
      </c>
      <c r="CO662" s="7">
        <v>199</v>
      </c>
      <c r="CP662" s="7">
        <v>1.7</v>
      </c>
      <c r="CQ662" s="7">
        <v>5.2</v>
      </c>
      <c r="CR662" s="7">
        <v>3.6</v>
      </c>
      <c r="CS662" s="7">
        <v>1</v>
      </c>
      <c r="CT662" s="7" t="s">
        <v>1260</v>
      </c>
      <c r="CU662" s="7">
        <v>21</v>
      </c>
      <c r="CV662" s="7">
        <v>20</v>
      </c>
      <c r="CW662" s="7">
        <v>20</v>
      </c>
      <c r="CX662" s="7">
        <v>18</v>
      </c>
      <c r="CY662" s="7">
        <v>19</v>
      </c>
      <c r="CZ662" s="7">
        <v>18</v>
      </c>
      <c r="DA662" s="7" t="s">
        <v>27</v>
      </c>
      <c r="DB662" s="7" t="s">
        <v>27</v>
      </c>
    </row>
    <row r="663" spans="1:106">
      <c r="A663" t="s">
        <v>0</v>
      </c>
      <c r="B663" s="17" t="s">
        <v>508</v>
      </c>
      <c r="D663" s="11">
        <v>0</v>
      </c>
      <c r="E663" s="1">
        <v>1</v>
      </c>
      <c r="F663" s="15">
        <v>7</v>
      </c>
      <c r="G663" s="15" t="s">
        <v>34</v>
      </c>
      <c r="L663" s="1">
        <v>1</v>
      </c>
      <c r="M663" s="15">
        <v>4</v>
      </c>
      <c r="N663" s="15" t="s">
        <v>304</v>
      </c>
      <c r="O663" t="s">
        <v>57</v>
      </c>
      <c r="P663">
        <v>4</v>
      </c>
      <c r="S663" s="1">
        <v>1</v>
      </c>
      <c r="T663" s="15">
        <v>9</v>
      </c>
      <c r="U663" s="15" t="s">
        <v>65</v>
      </c>
      <c r="V663" s="15" t="s">
        <v>57</v>
      </c>
      <c r="W663">
        <v>8</v>
      </c>
      <c r="Z663" s="1">
        <v>1</v>
      </c>
      <c r="AA663" s="15">
        <v>9</v>
      </c>
      <c r="AB663" s="15" t="s">
        <v>34</v>
      </c>
      <c r="BD663" s="39">
        <v>42614</v>
      </c>
      <c r="BE663" s="23">
        <v>0.65902777777777777</v>
      </c>
      <c r="BF663" s="10" t="str">
        <f t="shared" si="62"/>
        <v>01/09/2016 15:49</v>
      </c>
      <c r="BG663" s="35">
        <f t="shared" si="63"/>
        <v>42614.659722222219</v>
      </c>
      <c r="BH663" s="35">
        <f t="shared" si="64"/>
        <v>42614.666666666664</v>
      </c>
      <c r="BI663" t="str">
        <f t="shared" si="65"/>
        <v>01/09/2016 15:50:00</v>
      </c>
      <c r="BJ663" s="40" t="str">
        <f t="shared" si="66"/>
        <v>01/09/2016 16:00:00</v>
      </c>
      <c r="BK663">
        <f>VLOOKUP($BI663, [1]TableView_704030_20160816_20160!$D$2:$M$5095,3,FALSE)</f>
        <v>1021.60583352</v>
      </c>
      <c r="BL663">
        <f>VLOOKUP($BI663, [1]TableView_704030_20160816_20160!$D$2:$M$5095,8,FALSE)</f>
        <v>21.4444444444444</v>
      </c>
      <c r="BM663">
        <f>VLOOKUP($BI663, [1]TableView_704030_20160816_20160!$D$2:$M$5095,10,FALSE)</f>
        <v>0</v>
      </c>
      <c r="BN663">
        <f>VLOOKUP($BI663, [1]TableView_704030_20160816_20160!$D$2:$M$5095,4,FALSE)</f>
        <v>66</v>
      </c>
      <c r="BO663">
        <f>VLOOKUP($BI663, [1]TableView_704030_20160816_20160!$D$2:$M$5095,6,FALSE)</f>
        <v>197</v>
      </c>
      <c r="BP663">
        <f>VLOOKUP($BI663, [1]TableView_704030_20160816_20160!$D$2:$M$5095,7,FALSE)</f>
        <v>1.9</v>
      </c>
      <c r="BQ663">
        <f>VLOOKUP($BI663, [1]TableView_704030_20160816_20160!$D$2:$M$5095,2,FALSE)</f>
        <v>9.6</v>
      </c>
      <c r="BR663">
        <f>VLOOKUP($BJ663, [2]aacb8965d69cc6fd1cb3a5cae9e8ae7!$C$6:$F$853,4,FALSE)</f>
        <v>1</v>
      </c>
      <c r="BS663" s="15">
        <v>3</v>
      </c>
      <c r="BT663" t="str">
        <f t="shared" si="61"/>
        <v>01/09/2016 3</v>
      </c>
      <c r="BU663">
        <f>VLOOKUP($BT663, [3]Sheet1!$D$3:$T$89,4,FALSE)</f>
        <v>25</v>
      </c>
      <c r="BV663">
        <f>VLOOKUP($BT663, [3]Sheet1!$D$3:$T$89,5,FALSE)</f>
        <v>22</v>
      </c>
      <c r="BW663">
        <f>VLOOKUP($BT663, [3]Sheet1!$D$3:$T$89,8,FALSE)</f>
        <v>24</v>
      </c>
      <c r="BX663">
        <f>VLOOKUP($BT663, [3]Sheet1!$D$3:$T$89,9,FALSE)</f>
        <v>19</v>
      </c>
      <c r="BY663">
        <f>VLOOKUP($BT663, [3]Sheet1!$D$3:$T$89,12,FALSE)</f>
        <v>21</v>
      </c>
      <c r="BZ663">
        <f>VLOOKUP($BT663, [3]Sheet1!$D$3:$T$89,13,FALSE)</f>
        <v>17</v>
      </c>
      <c r="CA663" t="str">
        <f>VLOOKUP($BT663, [3]Sheet1!$D$3:$T$89,16,FALSE)</f>
        <v>N/A</v>
      </c>
      <c r="CB663" t="str">
        <f>VLOOKUP($BT663, [3]Sheet1!$D$3:$T$89,17,FALSE)</f>
        <v>N/A</v>
      </c>
      <c r="CD663" s="12">
        <v>42614</v>
      </c>
      <c r="CE663" s="2">
        <v>0.65902777777777777</v>
      </c>
      <c r="CF663" s="2" t="s">
        <v>2214</v>
      </c>
      <c r="CG663" s="2">
        <v>42614.659722222219</v>
      </c>
      <c r="CH663" s="2">
        <v>42614.666666666664</v>
      </c>
      <c r="CI663" t="s">
        <v>2215</v>
      </c>
      <c r="CJ663" t="s">
        <v>2216</v>
      </c>
      <c r="CK663">
        <v>1021.60583352</v>
      </c>
      <c r="CL663">
        <v>21.4444444444444</v>
      </c>
      <c r="CM663">
        <v>0</v>
      </c>
      <c r="CN663">
        <v>66</v>
      </c>
      <c r="CO663">
        <v>197</v>
      </c>
      <c r="CP663">
        <v>1.9</v>
      </c>
      <c r="CQ663">
        <v>9.6</v>
      </c>
      <c r="CR663">
        <v>1</v>
      </c>
      <c r="CS663">
        <v>3</v>
      </c>
      <c r="CT663" t="s">
        <v>1353</v>
      </c>
      <c r="CU663">
        <v>25</v>
      </c>
      <c r="CV663">
        <v>22</v>
      </c>
      <c r="CW663">
        <v>24</v>
      </c>
      <c r="CX663">
        <v>19</v>
      </c>
      <c r="CY663">
        <v>21</v>
      </c>
      <c r="CZ663">
        <v>17</v>
      </c>
      <c r="DA663" t="s">
        <v>27</v>
      </c>
      <c r="DB663" t="s">
        <v>27</v>
      </c>
    </row>
    <row r="664" spans="1:106">
      <c r="A664" t="s">
        <v>1</v>
      </c>
      <c r="B664" s="18">
        <v>0.65902777777777777</v>
      </c>
      <c r="D664" s="3">
        <v>1</v>
      </c>
      <c r="E664" s="1">
        <v>1</v>
      </c>
      <c r="F664" s="15">
        <v>7</v>
      </c>
      <c r="G664" s="15" t="s">
        <v>34</v>
      </c>
      <c r="L664" s="1">
        <v>1</v>
      </c>
      <c r="M664" s="15">
        <v>4</v>
      </c>
      <c r="N664" s="15" t="s">
        <v>304</v>
      </c>
      <c r="O664" t="s">
        <v>57</v>
      </c>
      <c r="P664">
        <v>4</v>
      </c>
      <c r="S664" s="1">
        <v>1</v>
      </c>
      <c r="T664" s="15">
        <v>9</v>
      </c>
      <c r="U664" s="15" t="s">
        <v>65</v>
      </c>
      <c r="V664" s="15" t="s">
        <v>57</v>
      </c>
      <c r="W664">
        <v>8</v>
      </c>
      <c r="Z664" s="1">
        <v>1</v>
      </c>
      <c r="AA664" s="15">
        <v>9</v>
      </c>
      <c r="AB664" s="15" t="s">
        <v>34</v>
      </c>
      <c r="BD664" s="39">
        <v>42614</v>
      </c>
      <c r="BE664" s="23">
        <v>0.65972222222222221</v>
      </c>
      <c r="BF664" s="10" t="str">
        <f t="shared" si="62"/>
        <v>01/09/2016 15:50</v>
      </c>
      <c r="BG664" s="35">
        <f t="shared" si="63"/>
        <v>42614.659722222219</v>
      </c>
      <c r="BH664" s="35">
        <f t="shared" si="64"/>
        <v>42614.666666666664</v>
      </c>
      <c r="BI664" t="str">
        <f t="shared" si="65"/>
        <v>01/09/2016 15:50:00</v>
      </c>
      <c r="BJ664" s="40" t="str">
        <f t="shared" si="66"/>
        <v>01/09/2016 16:00:00</v>
      </c>
      <c r="BK664">
        <f>VLOOKUP($BI664, [1]TableView_704030_20160816_20160!$D$2:$M$5095,3,FALSE)</f>
        <v>1021.60583352</v>
      </c>
      <c r="BL664">
        <f>VLOOKUP($BI664, [1]TableView_704030_20160816_20160!$D$2:$M$5095,8,FALSE)</f>
        <v>21.4444444444444</v>
      </c>
      <c r="BM664">
        <f>VLOOKUP($BI664, [1]TableView_704030_20160816_20160!$D$2:$M$5095,10,FALSE)</f>
        <v>0</v>
      </c>
      <c r="BN664">
        <f>VLOOKUP($BI664, [1]TableView_704030_20160816_20160!$D$2:$M$5095,4,FALSE)</f>
        <v>66</v>
      </c>
      <c r="BO664">
        <f>VLOOKUP($BI664, [1]TableView_704030_20160816_20160!$D$2:$M$5095,6,FALSE)</f>
        <v>197</v>
      </c>
      <c r="BP664">
        <f>VLOOKUP($BI664, [1]TableView_704030_20160816_20160!$D$2:$M$5095,7,FALSE)</f>
        <v>1.9</v>
      </c>
      <c r="BQ664">
        <f>VLOOKUP($BI664, [1]TableView_704030_20160816_20160!$D$2:$M$5095,2,FALSE)</f>
        <v>9.6</v>
      </c>
      <c r="BR664">
        <f>VLOOKUP($BJ664, [2]aacb8965d69cc6fd1cb3a5cae9e8ae7!$C$6:$F$853,4,FALSE)</f>
        <v>1</v>
      </c>
      <c r="BS664" s="15">
        <v>3</v>
      </c>
      <c r="BT664" t="str">
        <f t="shared" si="61"/>
        <v>01/09/2016 3</v>
      </c>
      <c r="BU664">
        <f>VLOOKUP($BT664, [3]Sheet1!$D$3:$T$89,4,FALSE)</f>
        <v>25</v>
      </c>
      <c r="BV664">
        <f>VLOOKUP($BT664, [3]Sheet1!$D$3:$T$89,5,FALSE)</f>
        <v>22</v>
      </c>
      <c r="BW664">
        <f>VLOOKUP($BT664, [3]Sheet1!$D$3:$T$89,8,FALSE)</f>
        <v>24</v>
      </c>
      <c r="BX664">
        <f>VLOOKUP($BT664, [3]Sheet1!$D$3:$T$89,9,FALSE)</f>
        <v>19</v>
      </c>
      <c r="BY664">
        <f>VLOOKUP($BT664, [3]Sheet1!$D$3:$T$89,12,FALSE)</f>
        <v>21</v>
      </c>
      <c r="BZ664">
        <f>VLOOKUP($BT664, [3]Sheet1!$D$3:$T$89,13,FALSE)</f>
        <v>17</v>
      </c>
      <c r="CA664" t="str">
        <f>VLOOKUP($BT664, [3]Sheet1!$D$3:$T$89,16,FALSE)</f>
        <v>N/A</v>
      </c>
      <c r="CB664" t="str">
        <f>VLOOKUP($BT664, [3]Sheet1!$D$3:$T$89,17,FALSE)</f>
        <v>N/A</v>
      </c>
      <c r="CD664" s="12">
        <v>42614</v>
      </c>
      <c r="CE664" s="2">
        <v>0.65972222222222221</v>
      </c>
      <c r="CF664" s="2" t="s">
        <v>2217</v>
      </c>
      <c r="CG664" s="2">
        <v>42614.659722222219</v>
      </c>
      <c r="CH664" s="2">
        <v>42614.666666666664</v>
      </c>
      <c r="CI664" t="s">
        <v>2215</v>
      </c>
      <c r="CJ664" t="s">
        <v>2216</v>
      </c>
      <c r="CK664">
        <v>1021.60583352</v>
      </c>
      <c r="CL664">
        <v>21.4444444444444</v>
      </c>
      <c r="CM664">
        <v>0</v>
      </c>
      <c r="CN664">
        <v>66</v>
      </c>
      <c r="CO664">
        <v>197</v>
      </c>
      <c r="CP664">
        <v>1.9</v>
      </c>
      <c r="CQ664">
        <v>9.6</v>
      </c>
      <c r="CR664">
        <v>1</v>
      </c>
      <c r="CS664">
        <v>3</v>
      </c>
      <c r="CT664" t="s">
        <v>1353</v>
      </c>
      <c r="CU664">
        <v>25</v>
      </c>
      <c r="CV664">
        <v>22</v>
      </c>
      <c r="CW664">
        <v>24</v>
      </c>
      <c r="CX664">
        <v>19</v>
      </c>
      <c r="CY664">
        <v>21</v>
      </c>
      <c r="CZ664">
        <v>17</v>
      </c>
      <c r="DA664" t="s">
        <v>27</v>
      </c>
      <c r="DB664" t="s">
        <v>27</v>
      </c>
    </row>
    <row r="665" spans="1:106">
      <c r="A665" t="s">
        <v>2</v>
      </c>
      <c r="B665" s="17" t="s">
        <v>20</v>
      </c>
      <c r="D665" s="3">
        <v>2</v>
      </c>
      <c r="E665" s="1">
        <v>1</v>
      </c>
      <c r="F665" s="15">
        <v>7</v>
      </c>
      <c r="G665" s="15" t="s">
        <v>34</v>
      </c>
      <c r="L665" s="1">
        <v>1</v>
      </c>
      <c r="M665" s="15">
        <v>4</v>
      </c>
      <c r="N665" s="15" t="s">
        <v>304</v>
      </c>
      <c r="O665" t="s">
        <v>57</v>
      </c>
      <c r="P665">
        <v>4</v>
      </c>
      <c r="S665" s="1">
        <v>1</v>
      </c>
      <c r="T665" s="15">
        <v>9</v>
      </c>
      <c r="U665" s="15" t="s">
        <v>65</v>
      </c>
      <c r="V665" s="15" t="s">
        <v>57</v>
      </c>
      <c r="W665">
        <v>8</v>
      </c>
      <c r="Z665" s="1">
        <v>1</v>
      </c>
      <c r="AA665" s="15">
        <v>9</v>
      </c>
      <c r="AB665" s="15" t="s">
        <v>34</v>
      </c>
      <c r="BD665" s="39">
        <v>42614</v>
      </c>
      <c r="BE665" s="23">
        <v>0.66041666666666698</v>
      </c>
      <c r="BF665" s="10" t="str">
        <f t="shared" si="62"/>
        <v>01/09/2016 15:51</v>
      </c>
      <c r="BG665" s="35">
        <f t="shared" si="63"/>
        <v>42614.659722222219</v>
      </c>
      <c r="BH665" s="35">
        <f t="shared" si="64"/>
        <v>42614.666666666664</v>
      </c>
      <c r="BI665" t="str">
        <f t="shared" si="65"/>
        <v>01/09/2016 15:50:00</v>
      </c>
      <c r="BJ665" s="40" t="str">
        <f t="shared" si="66"/>
        <v>01/09/2016 16:00:00</v>
      </c>
      <c r="BK665">
        <f>VLOOKUP($BI665, [1]TableView_704030_20160816_20160!$D$2:$M$5095,3,FALSE)</f>
        <v>1021.60583352</v>
      </c>
      <c r="BL665">
        <f>VLOOKUP($BI665, [1]TableView_704030_20160816_20160!$D$2:$M$5095,8,FALSE)</f>
        <v>21.4444444444444</v>
      </c>
      <c r="BM665">
        <f>VLOOKUP($BI665, [1]TableView_704030_20160816_20160!$D$2:$M$5095,10,FALSE)</f>
        <v>0</v>
      </c>
      <c r="BN665">
        <f>VLOOKUP($BI665, [1]TableView_704030_20160816_20160!$D$2:$M$5095,4,FALSE)</f>
        <v>66</v>
      </c>
      <c r="BO665">
        <f>VLOOKUP($BI665, [1]TableView_704030_20160816_20160!$D$2:$M$5095,6,FALSE)</f>
        <v>197</v>
      </c>
      <c r="BP665">
        <f>VLOOKUP($BI665, [1]TableView_704030_20160816_20160!$D$2:$M$5095,7,FALSE)</f>
        <v>1.9</v>
      </c>
      <c r="BQ665">
        <f>VLOOKUP($BI665, [1]TableView_704030_20160816_20160!$D$2:$M$5095,2,FALSE)</f>
        <v>9.6</v>
      </c>
      <c r="BR665">
        <f>VLOOKUP($BJ665, [2]aacb8965d69cc6fd1cb3a5cae9e8ae7!$C$6:$F$853,4,FALSE)</f>
        <v>1</v>
      </c>
      <c r="BS665" s="15">
        <v>3</v>
      </c>
      <c r="BT665" t="str">
        <f t="shared" si="61"/>
        <v>01/09/2016 3</v>
      </c>
      <c r="BU665">
        <f>VLOOKUP($BT665, [3]Sheet1!$D$3:$T$89,4,FALSE)</f>
        <v>25</v>
      </c>
      <c r="BV665">
        <f>VLOOKUP($BT665, [3]Sheet1!$D$3:$T$89,5,FALSE)</f>
        <v>22</v>
      </c>
      <c r="BW665">
        <f>VLOOKUP($BT665, [3]Sheet1!$D$3:$T$89,8,FALSE)</f>
        <v>24</v>
      </c>
      <c r="BX665">
        <f>VLOOKUP($BT665, [3]Sheet1!$D$3:$T$89,9,FALSE)</f>
        <v>19</v>
      </c>
      <c r="BY665">
        <f>VLOOKUP($BT665, [3]Sheet1!$D$3:$T$89,12,FALSE)</f>
        <v>21</v>
      </c>
      <c r="BZ665">
        <f>VLOOKUP($BT665, [3]Sheet1!$D$3:$T$89,13,FALSE)</f>
        <v>17</v>
      </c>
      <c r="CA665" t="str">
        <f>VLOOKUP($BT665, [3]Sheet1!$D$3:$T$89,16,FALSE)</f>
        <v>N/A</v>
      </c>
      <c r="CB665" t="str">
        <f>VLOOKUP($BT665, [3]Sheet1!$D$3:$T$89,17,FALSE)</f>
        <v>N/A</v>
      </c>
      <c r="CD665" s="12">
        <v>42614</v>
      </c>
      <c r="CE665" s="2">
        <v>0.66041666666666698</v>
      </c>
      <c r="CF665" s="2" t="s">
        <v>2218</v>
      </c>
      <c r="CG665" s="2">
        <v>42614.659722222219</v>
      </c>
      <c r="CH665" s="2">
        <v>42614.666666666664</v>
      </c>
      <c r="CI665" t="s">
        <v>2215</v>
      </c>
      <c r="CJ665" t="s">
        <v>2216</v>
      </c>
      <c r="CK665">
        <v>1021.60583352</v>
      </c>
      <c r="CL665">
        <v>21.4444444444444</v>
      </c>
      <c r="CM665">
        <v>0</v>
      </c>
      <c r="CN665">
        <v>66</v>
      </c>
      <c r="CO665">
        <v>197</v>
      </c>
      <c r="CP665">
        <v>1.9</v>
      </c>
      <c r="CQ665">
        <v>9.6</v>
      </c>
      <c r="CR665">
        <v>1</v>
      </c>
      <c r="CS665">
        <v>3</v>
      </c>
      <c r="CT665" t="s">
        <v>1353</v>
      </c>
      <c r="CU665">
        <v>25</v>
      </c>
      <c r="CV665">
        <v>22</v>
      </c>
      <c r="CW665">
        <v>24</v>
      </c>
      <c r="CX665">
        <v>19</v>
      </c>
      <c r="CY665">
        <v>21</v>
      </c>
      <c r="CZ665">
        <v>17</v>
      </c>
      <c r="DA665" t="s">
        <v>27</v>
      </c>
      <c r="DB665" t="s">
        <v>27</v>
      </c>
    </row>
    <row r="666" spans="1:106">
      <c r="A666" t="s">
        <v>3</v>
      </c>
      <c r="B666" s="17" t="s">
        <v>21</v>
      </c>
      <c r="D666" s="3">
        <v>3</v>
      </c>
      <c r="E666" s="1">
        <v>1</v>
      </c>
      <c r="F666" s="15">
        <v>7</v>
      </c>
      <c r="G666" s="15" t="s">
        <v>34</v>
      </c>
      <c r="L666" s="1">
        <v>1</v>
      </c>
      <c r="M666" s="15">
        <v>4</v>
      </c>
      <c r="N666" s="15" t="s">
        <v>304</v>
      </c>
      <c r="O666" t="s">
        <v>57</v>
      </c>
      <c r="P666">
        <v>4</v>
      </c>
      <c r="S666" s="1">
        <v>1</v>
      </c>
      <c r="T666" s="15">
        <v>9</v>
      </c>
      <c r="U666" s="15" t="s">
        <v>65</v>
      </c>
      <c r="V666" s="15" t="s">
        <v>57</v>
      </c>
      <c r="W666">
        <v>8</v>
      </c>
      <c r="Z666" s="1">
        <v>1</v>
      </c>
      <c r="AA666" s="15">
        <v>9</v>
      </c>
      <c r="AB666" s="15" t="s">
        <v>34</v>
      </c>
      <c r="BD666" s="39">
        <v>42614</v>
      </c>
      <c r="BE666" s="23">
        <v>0.66111111111111098</v>
      </c>
      <c r="BF666" s="10" t="str">
        <f t="shared" si="62"/>
        <v>01/09/2016 15:52</v>
      </c>
      <c r="BG666" s="35">
        <f t="shared" si="63"/>
        <v>42614.659722222219</v>
      </c>
      <c r="BH666" s="35">
        <f t="shared" si="64"/>
        <v>42614.666666666664</v>
      </c>
      <c r="BI666" t="str">
        <f t="shared" si="65"/>
        <v>01/09/2016 15:50:00</v>
      </c>
      <c r="BJ666" s="40" t="str">
        <f t="shared" si="66"/>
        <v>01/09/2016 16:00:00</v>
      </c>
      <c r="BK666">
        <f>VLOOKUP($BI666, [1]TableView_704030_20160816_20160!$D$2:$M$5095,3,FALSE)</f>
        <v>1021.60583352</v>
      </c>
      <c r="BL666">
        <f>VLOOKUP($BI666, [1]TableView_704030_20160816_20160!$D$2:$M$5095,8,FALSE)</f>
        <v>21.4444444444444</v>
      </c>
      <c r="BM666">
        <f>VLOOKUP($BI666, [1]TableView_704030_20160816_20160!$D$2:$M$5095,10,FALSE)</f>
        <v>0</v>
      </c>
      <c r="BN666">
        <f>VLOOKUP($BI666, [1]TableView_704030_20160816_20160!$D$2:$M$5095,4,FALSE)</f>
        <v>66</v>
      </c>
      <c r="BO666">
        <f>VLOOKUP($BI666, [1]TableView_704030_20160816_20160!$D$2:$M$5095,6,FALSE)</f>
        <v>197</v>
      </c>
      <c r="BP666">
        <f>VLOOKUP($BI666, [1]TableView_704030_20160816_20160!$D$2:$M$5095,7,FALSE)</f>
        <v>1.9</v>
      </c>
      <c r="BQ666">
        <f>VLOOKUP($BI666, [1]TableView_704030_20160816_20160!$D$2:$M$5095,2,FALSE)</f>
        <v>9.6</v>
      </c>
      <c r="BR666">
        <f>VLOOKUP($BJ666, [2]aacb8965d69cc6fd1cb3a5cae9e8ae7!$C$6:$F$853,4,FALSE)</f>
        <v>1</v>
      </c>
      <c r="BS666" s="15">
        <v>3</v>
      </c>
      <c r="BT666" t="str">
        <f t="shared" si="61"/>
        <v>01/09/2016 3</v>
      </c>
      <c r="BU666">
        <f>VLOOKUP($BT666, [3]Sheet1!$D$3:$T$89,4,FALSE)</f>
        <v>25</v>
      </c>
      <c r="BV666">
        <f>VLOOKUP($BT666, [3]Sheet1!$D$3:$T$89,5,FALSE)</f>
        <v>22</v>
      </c>
      <c r="BW666">
        <f>VLOOKUP($BT666, [3]Sheet1!$D$3:$T$89,8,FALSE)</f>
        <v>24</v>
      </c>
      <c r="BX666">
        <f>VLOOKUP($BT666, [3]Sheet1!$D$3:$T$89,9,FALSE)</f>
        <v>19</v>
      </c>
      <c r="BY666">
        <f>VLOOKUP($BT666, [3]Sheet1!$D$3:$T$89,12,FALSE)</f>
        <v>21</v>
      </c>
      <c r="BZ666">
        <f>VLOOKUP($BT666, [3]Sheet1!$D$3:$T$89,13,FALSE)</f>
        <v>17</v>
      </c>
      <c r="CA666" t="str">
        <f>VLOOKUP($BT666, [3]Sheet1!$D$3:$T$89,16,FALSE)</f>
        <v>N/A</v>
      </c>
      <c r="CB666" t="str">
        <f>VLOOKUP($BT666, [3]Sheet1!$D$3:$T$89,17,FALSE)</f>
        <v>N/A</v>
      </c>
      <c r="CD666" s="12">
        <v>42614</v>
      </c>
      <c r="CE666" s="2">
        <v>0.66111111111111098</v>
      </c>
      <c r="CF666" s="2" t="s">
        <v>2219</v>
      </c>
      <c r="CG666" s="2">
        <v>42614.659722222219</v>
      </c>
      <c r="CH666" s="2">
        <v>42614.666666666664</v>
      </c>
      <c r="CI666" t="s">
        <v>2215</v>
      </c>
      <c r="CJ666" t="s">
        <v>2216</v>
      </c>
      <c r="CK666">
        <v>1021.60583352</v>
      </c>
      <c r="CL666">
        <v>21.4444444444444</v>
      </c>
      <c r="CM666">
        <v>0</v>
      </c>
      <c r="CN666">
        <v>66</v>
      </c>
      <c r="CO666">
        <v>197</v>
      </c>
      <c r="CP666">
        <v>1.9</v>
      </c>
      <c r="CQ666">
        <v>9.6</v>
      </c>
      <c r="CR666">
        <v>1</v>
      </c>
      <c r="CS666">
        <v>3</v>
      </c>
      <c r="CT666" t="s">
        <v>1353</v>
      </c>
      <c r="CU666">
        <v>25</v>
      </c>
      <c r="CV666">
        <v>22</v>
      </c>
      <c r="CW666">
        <v>24</v>
      </c>
      <c r="CX666">
        <v>19</v>
      </c>
      <c r="CY666">
        <v>21</v>
      </c>
      <c r="CZ666">
        <v>17</v>
      </c>
      <c r="DA666" t="s">
        <v>27</v>
      </c>
      <c r="DB666" t="s">
        <v>27</v>
      </c>
    </row>
    <row r="667" spans="1:106">
      <c r="A667" t="s">
        <v>4</v>
      </c>
      <c r="B667" s="17" t="s">
        <v>22</v>
      </c>
      <c r="D667" s="3">
        <v>4</v>
      </c>
      <c r="E667" s="1">
        <v>1</v>
      </c>
      <c r="F667" s="15">
        <v>7</v>
      </c>
      <c r="G667" s="15" t="s">
        <v>34</v>
      </c>
      <c r="L667" s="1">
        <v>1</v>
      </c>
      <c r="M667" s="15">
        <v>4</v>
      </c>
      <c r="N667" s="15" t="s">
        <v>304</v>
      </c>
      <c r="O667" t="s">
        <v>57</v>
      </c>
      <c r="P667">
        <v>4</v>
      </c>
      <c r="S667" s="1">
        <v>1</v>
      </c>
      <c r="T667" s="15">
        <v>9</v>
      </c>
      <c r="U667" s="15" t="s">
        <v>65</v>
      </c>
      <c r="V667" s="15" t="s">
        <v>57</v>
      </c>
      <c r="W667">
        <v>8</v>
      </c>
      <c r="Z667" s="1">
        <v>2</v>
      </c>
      <c r="AA667" s="15">
        <v>9</v>
      </c>
      <c r="AB667" s="15" t="s">
        <v>34</v>
      </c>
      <c r="AG667" s="1">
        <v>1</v>
      </c>
      <c r="AH667">
        <v>5</v>
      </c>
      <c r="AI667" t="s">
        <v>195</v>
      </c>
      <c r="AJ667" t="s">
        <v>57</v>
      </c>
      <c r="AK667">
        <v>6</v>
      </c>
      <c r="BD667" s="39">
        <v>42614</v>
      </c>
      <c r="BE667" s="23">
        <v>0.66180555555555598</v>
      </c>
      <c r="BF667" s="10" t="str">
        <f t="shared" si="62"/>
        <v>01/09/2016 15:53</v>
      </c>
      <c r="BG667" s="35">
        <f t="shared" si="63"/>
        <v>42614.659722222219</v>
      </c>
      <c r="BH667" s="35">
        <f t="shared" si="64"/>
        <v>42614.666666666664</v>
      </c>
      <c r="BI667" t="str">
        <f t="shared" si="65"/>
        <v>01/09/2016 15:50:00</v>
      </c>
      <c r="BJ667" s="40" t="str">
        <f t="shared" si="66"/>
        <v>01/09/2016 16:00:00</v>
      </c>
      <c r="BK667">
        <f>VLOOKUP($BI667, [1]TableView_704030_20160816_20160!$D$2:$M$5095,3,FALSE)</f>
        <v>1021.60583352</v>
      </c>
      <c r="BL667">
        <f>VLOOKUP($BI667, [1]TableView_704030_20160816_20160!$D$2:$M$5095,8,FALSE)</f>
        <v>21.4444444444444</v>
      </c>
      <c r="BM667">
        <f>VLOOKUP($BI667, [1]TableView_704030_20160816_20160!$D$2:$M$5095,10,FALSE)</f>
        <v>0</v>
      </c>
      <c r="BN667">
        <f>VLOOKUP($BI667, [1]TableView_704030_20160816_20160!$D$2:$M$5095,4,FALSE)</f>
        <v>66</v>
      </c>
      <c r="BO667">
        <f>VLOOKUP($BI667, [1]TableView_704030_20160816_20160!$D$2:$M$5095,6,FALSE)</f>
        <v>197</v>
      </c>
      <c r="BP667">
        <f>VLOOKUP($BI667, [1]TableView_704030_20160816_20160!$D$2:$M$5095,7,FALSE)</f>
        <v>1.9</v>
      </c>
      <c r="BQ667">
        <f>VLOOKUP($BI667, [1]TableView_704030_20160816_20160!$D$2:$M$5095,2,FALSE)</f>
        <v>9.6</v>
      </c>
      <c r="BR667">
        <f>VLOOKUP($BJ667, [2]aacb8965d69cc6fd1cb3a5cae9e8ae7!$C$6:$F$853,4,FALSE)</f>
        <v>1</v>
      </c>
      <c r="BS667" s="15">
        <v>3</v>
      </c>
      <c r="BT667" t="str">
        <f t="shared" si="61"/>
        <v>01/09/2016 3</v>
      </c>
      <c r="BU667">
        <f>VLOOKUP($BT667, [3]Sheet1!$D$3:$T$89,4,FALSE)</f>
        <v>25</v>
      </c>
      <c r="BV667">
        <f>VLOOKUP($BT667, [3]Sheet1!$D$3:$T$89,5,FALSE)</f>
        <v>22</v>
      </c>
      <c r="BW667">
        <f>VLOOKUP($BT667, [3]Sheet1!$D$3:$T$89,8,FALSE)</f>
        <v>24</v>
      </c>
      <c r="BX667">
        <f>VLOOKUP($BT667, [3]Sheet1!$D$3:$T$89,9,FALSE)</f>
        <v>19</v>
      </c>
      <c r="BY667">
        <f>VLOOKUP($BT667, [3]Sheet1!$D$3:$T$89,12,FALSE)</f>
        <v>21</v>
      </c>
      <c r="BZ667">
        <f>VLOOKUP($BT667, [3]Sheet1!$D$3:$T$89,13,FALSE)</f>
        <v>17</v>
      </c>
      <c r="CA667" t="str">
        <f>VLOOKUP($BT667, [3]Sheet1!$D$3:$T$89,16,FALSE)</f>
        <v>N/A</v>
      </c>
      <c r="CB667" t="str">
        <f>VLOOKUP($BT667, [3]Sheet1!$D$3:$T$89,17,FALSE)</f>
        <v>N/A</v>
      </c>
      <c r="CD667" s="12">
        <v>42614</v>
      </c>
      <c r="CE667" s="2">
        <v>0.66180555555555598</v>
      </c>
      <c r="CF667" s="2" t="s">
        <v>2220</v>
      </c>
      <c r="CG667" s="2">
        <v>42614.659722222219</v>
      </c>
      <c r="CH667" s="2">
        <v>42614.666666666664</v>
      </c>
      <c r="CI667" t="s">
        <v>2215</v>
      </c>
      <c r="CJ667" t="s">
        <v>2216</v>
      </c>
      <c r="CK667">
        <v>1021.60583352</v>
      </c>
      <c r="CL667">
        <v>21.4444444444444</v>
      </c>
      <c r="CM667">
        <v>0</v>
      </c>
      <c r="CN667">
        <v>66</v>
      </c>
      <c r="CO667">
        <v>197</v>
      </c>
      <c r="CP667">
        <v>1.9</v>
      </c>
      <c r="CQ667">
        <v>9.6</v>
      </c>
      <c r="CR667">
        <v>1</v>
      </c>
      <c r="CS667">
        <v>3</v>
      </c>
      <c r="CT667" t="s">
        <v>1353</v>
      </c>
      <c r="CU667">
        <v>25</v>
      </c>
      <c r="CV667">
        <v>22</v>
      </c>
      <c r="CW667">
        <v>24</v>
      </c>
      <c r="CX667">
        <v>19</v>
      </c>
      <c r="CY667">
        <v>21</v>
      </c>
      <c r="CZ667">
        <v>17</v>
      </c>
      <c r="DA667" t="s">
        <v>27</v>
      </c>
      <c r="DB667" t="s">
        <v>27</v>
      </c>
    </row>
    <row r="668" spans="1:106">
      <c r="A668" t="s">
        <v>5</v>
      </c>
      <c r="B668" s="20">
        <v>42463</v>
      </c>
      <c r="D668" s="3">
        <v>5</v>
      </c>
      <c r="E668" s="1">
        <v>1</v>
      </c>
      <c r="F668" s="15">
        <v>7</v>
      </c>
      <c r="G668" s="15" t="s">
        <v>34</v>
      </c>
      <c r="L668" s="1">
        <v>2</v>
      </c>
      <c r="M668" s="15">
        <v>4</v>
      </c>
      <c r="N668" s="15" t="s">
        <v>304</v>
      </c>
      <c r="O668" t="s">
        <v>57</v>
      </c>
      <c r="P668" t="s">
        <v>1010</v>
      </c>
      <c r="S668" s="1">
        <v>1</v>
      </c>
      <c r="T668" s="15">
        <v>9</v>
      </c>
      <c r="U668" s="15" t="s">
        <v>65</v>
      </c>
      <c r="V668" s="15" t="s">
        <v>57</v>
      </c>
      <c r="W668">
        <v>8</v>
      </c>
      <c r="Z668" s="1">
        <v>1</v>
      </c>
      <c r="AA668" s="15">
        <v>9</v>
      </c>
      <c r="AB668" s="15" t="s">
        <v>34</v>
      </c>
      <c r="BD668" s="39">
        <v>42614</v>
      </c>
      <c r="BE668" s="23">
        <v>0.66249999999999998</v>
      </c>
      <c r="BF668" s="10" t="str">
        <f t="shared" si="62"/>
        <v>01/09/2016 15:54</v>
      </c>
      <c r="BG668" s="35">
        <f t="shared" si="63"/>
        <v>42614.659722222219</v>
      </c>
      <c r="BH668" s="35">
        <f t="shared" si="64"/>
        <v>42614.666666666664</v>
      </c>
      <c r="BI668" t="str">
        <f t="shared" si="65"/>
        <v>01/09/2016 15:50:00</v>
      </c>
      <c r="BJ668" s="40" t="str">
        <f t="shared" si="66"/>
        <v>01/09/2016 16:00:00</v>
      </c>
      <c r="BK668">
        <f>VLOOKUP($BI668, [1]TableView_704030_20160816_20160!$D$2:$M$5095,3,FALSE)</f>
        <v>1021.60583352</v>
      </c>
      <c r="BL668">
        <f>VLOOKUP($BI668, [1]TableView_704030_20160816_20160!$D$2:$M$5095,8,FALSE)</f>
        <v>21.4444444444444</v>
      </c>
      <c r="BM668">
        <f>VLOOKUP($BI668, [1]TableView_704030_20160816_20160!$D$2:$M$5095,10,FALSE)</f>
        <v>0</v>
      </c>
      <c r="BN668">
        <f>VLOOKUP($BI668, [1]TableView_704030_20160816_20160!$D$2:$M$5095,4,FALSE)</f>
        <v>66</v>
      </c>
      <c r="BO668">
        <f>VLOOKUP($BI668, [1]TableView_704030_20160816_20160!$D$2:$M$5095,6,FALSE)</f>
        <v>197</v>
      </c>
      <c r="BP668">
        <f>VLOOKUP($BI668, [1]TableView_704030_20160816_20160!$D$2:$M$5095,7,FALSE)</f>
        <v>1.9</v>
      </c>
      <c r="BQ668">
        <f>VLOOKUP($BI668, [1]TableView_704030_20160816_20160!$D$2:$M$5095,2,FALSE)</f>
        <v>9.6</v>
      </c>
      <c r="BR668">
        <f>VLOOKUP($BJ668, [2]aacb8965d69cc6fd1cb3a5cae9e8ae7!$C$6:$F$853,4,FALSE)</f>
        <v>1</v>
      </c>
      <c r="BS668" s="15">
        <v>3</v>
      </c>
      <c r="BT668" t="str">
        <f t="shared" si="61"/>
        <v>01/09/2016 3</v>
      </c>
      <c r="BU668">
        <f>VLOOKUP($BT668, [3]Sheet1!$D$3:$T$89,4,FALSE)</f>
        <v>25</v>
      </c>
      <c r="BV668">
        <f>VLOOKUP($BT668, [3]Sheet1!$D$3:$T$89,5,FALSE)</f>
        <v>22</v>
      </c>
      <c r="BW668">
        <f>VLOOKUP($BT668, [3]Sheet1!$D$3:$T$89,8,FALSE)</f>
        <v>24</v>
      </c>
      <c r="BX668">
        <f>VLOOKUP($BT668, [3]Sheet1!$D$3:$T$89,9,FALSE)</f>
        <v>19</v>
      </c>
      <c r="BY668">
        <f>VLOOKUP($BT668, [3]Sheet1!$D$3:$T$89,12,FALSE)</f>
        <v>21</v>
      </c>
      <c r="BZ668">
        <f>VLOOKUP($BT668, [3]Sheet1!$D$3:$T$89,13,FALSE)</f>
        <v>17</v>
      </c>
      <c r="CA668" t="str">
        <f>VLOOKUP($BT668, [3]Sheet1!$D$3:$T$89,16,FALSE)</f>
        <v>N/A</v>
      </c>
      <c r="CB668" t="str">
        <f>VLOOKUP($BT668, [3]Sheet1!$D$3:$T$89,17,FALSE)</f>
        <v>N/A</v>
      </c>
      <c r="CD668" s="12">
        <v>42614</v>
      </c>
      <c r="CE668" s="2">
        <v>0.66249999999999998</v>
      </c>
      <c r="CF668" s="2" t="s">
        <v>2221</v>
      </c>
      <c r="CG668" s="2">
        <v>42614.659722222219</v>
      </c>
      <c r="CH668" s="2">
        <v>42614.666666666664</v>
      </c>
      <c r="CI668" t="s">
        <v>2215</v>
      </c>
      <c r="CJ668" t="s">
        <v>2216</v>
      </c>
      <c r="CK668">
        <v>1021.60583352</v>
      </c>
      <c r="CL668">
        <v>21.4444444444444</v>
      </c>
      <c r="CM668">
        <v>0</v>
      </c>
      <c r="CN668">
        <v>66</v>
      </c>
      <c r="CO668">
        <v>197</v>
      </c>
      <c r="CP668">
        <v>1.9</v>
      </c>
      <c r="CQ668">
        <v>9.6</v>
      </c>
      <c r="CR668">
        <v>1</v>
      </c>
      <c r="CS668">
        <v>3</v>
      </c>
      <c r="CT668" t="s">
        <v>1353</v>
      </c>
      <c r="CU668">
        <v>25</v>
      </c>
      <c r="CV668">
        <v>22</v>
      </c>
      <c r="CW668">
        <v>24</v>
      </c>
      <c r="CX668">
        <v>19</v>
      </c>
      <c r="CY668">
        <v>21</v>
      </c>
      <c r="CZ668">
        <v>17</v>
      </c>
      <c r="DA668" t="s">
        <v>27</v>
      </c>
      <c r="DB668" t="s">
        <v>27</v>
      </c>
    </row>
    <row r="669" spans="1:106">
      <c r="A669" t="s">
        <v>6</v>
      </c>
      <c r="B669" s="17">
        <v>50</v>
      </c>
      <c r="D669" s="3">
        <v>6</v>
      </c>
      <c r="E669" s="1">
        <v>1</v>
      </c>
      <c r="F669" s="15">
        <v>7</v>
      </c>
      <c r="G669" s="15" t="s">
        <v>34</v>
      </c>
      <c r="L669" s="1">
        <v>2</v>
      </c>
      <c r="M669" s="15">
        <v>4</v>
      </c>
      <c r="N669" s="15" t="s">
        <v>304</v>
      </c>
      <c r="O669" t="s">
        <v>57</v>
      </c>
      <c r="P669" t="s">
        <v>1017</v>
      </c>
      <c r="S669" s="1">
        <v>1</v>
      </c>
      <c r="T669" s="15">
        <v>9</v>
      </c>
      <c r="U669" s="15" t="s">
        <v>65</v>
      </c>
      <c r="V669" s="15" t="s">
        <v>57</v>
      </c>
      <c r="W669">
        <v>8</v>
      </c>
      <c r="Z669" s="1">
        <v>1</v>
      </c>
      <c r="AA669" s="15">
        <v>9</v>
      </c>
      <c r="AB669" s="15" t="s">
        <v>34</v>
      </c>
      <c r="BD669" s="39">
        <v>42614</v>
      </c>
      <c r="BE669" s="23">
        <v>0.66319444444444398</v>
      </c>
      <c r="BF669" s="10" t="str">
        <f t="shared" si="62"/>
        <v>01/09/2016 15:55</v>
      </c>
      <c r="BG669" s="35">
        <f t="shared" si="63"/>
        <v>42614.666666666664</v>
      </c>
      <c r="BH669" s="35">
        <f t="shared" si="64"/>
        <v>42614.666666666664</v>
      </c>
      <c r="BI669" t="str">
        <f t="shared" si="65"/>
        <v>01/09/2016 16:00:00</v>
      </c>
      <c r="BJ669" s="40" t="str">
        <f t="shared" si="66"/>
        <v>01/09/2016 16:00:00</v>
      </c>
      <c r="BK669">
        <f>VLOOKUP($BI669, [1]TableView_704030_20160816_20160!$D$2:$M$5095,3,FALSE)</f>
        <v>1021.50424185</v>
      </c>
      <c r="BL669">
        <f>VLOOKUP($BI669, [1]TableView_704030_20160816_20160!$D$2:$M$5095,8,FALSE)</f>
        <v>21.5</v>
      </c>
      <c r="BM669">
        <f>VLOOKUP($BI669, [1]TableView_704030_20160816_20160!$D$2:$M$5095,10,FALSE)</f>
        <v>0</v>
      </c>
      <c r="BN669">
        <f>VLOOKUP($BI669, [1]TableView_704030_20160816_20160!$D$2:$M$5095,4,FALSE)</f>
        <v>66</v>
      </c>
      <c r="BO669">
        <f>VLOOKUP($BI669, [1]TableView_704030_20160816_20160!$D$2:$M$5095,6,FALSE)</f>
        <v>182</v>
      </c>
      <c r="BP669">
        <f>VLOOKUP($BI669, [1]TableView_704030_20160816_20160!$D$2:$M$5095,7,FALSE)</f>
        <v>3.4</v>
      </c>
      <c r="BQ669">
        <f>VLOOKUP($BI669, [1]TableView_704030_20160816_20160!$D$2:$M$5095,2,FALSE)</f>
        <v>9.6</v>
      </c>
      <c r="BR669">
        <f>VLOOKUP($BJ669, [2]aacb8965d69cc6fd1cb3a5cae9e8ae7!$C$6:$F$853,4,FALSE)</f>
        <v>1</v>
      </c>
      <c r="BS669" s="15">
        <v>3</v>
      </c>
      <c r="BT669" t="str">
        <f t="shared" si="61"/>
        <v>01/09/2016 3</v>
      </c>
      <c r="BU669">
        <f>VLOOKUP($BT669, [3]Sheet1!$D$3:$T$89,4,FALSE)</f>
        <v>25</v>
      </c>
      <c r="BV669">
        <f>VLOOKUP($BT669, [3]Sheet1!$D$3:$T$89,5,FALSE)</f>
        <v>22</v>
      </c>
      <c r="BW669">
        <f>VLOOKUP($BT669, [3]Sheet1!$D$3:$T$89,8,FALSE)</f>
        <v>24</v>
      </c>
      <c r="BX669">
        <f>VLOOKUP($BT669, [3]Sheet1!$D$3:$T$89,9,FALSE)</f>
        <v>19</v>
      </c>
      <c r="BY669">
        <f>VLOOKUP($BT669, [3]Sheet1!$D$3:$T$89,12,FALSE)</f>
        <v>21</v>
      </c>
      <c r="BZ669">
        <f>VLOOKUP($BT669, [3]Sheet1!$D$3:$T$89,13,FALSE)</f>
        <v>17</v>
      </c>
      <c r="CA669" t="str">
        <f>VLOOKUP($BT669, [3]Sheet1!$D$3:$T$89,16,FALSE)</f>
        <v>N/A</v>
      </c>
      <c r="CB669" t="str">
        <f>VLOOKUP($BT669, [3]Sheet1!$D$3:$T$89,17,FALSE)</f>
        <v>N/A</v>
      </c>
      <c r="CD669" s="12">
        <v>42614</v>
      </c>
      <c r="CE669" s="2">
        <v>0.66319444444444398</v>
      </c>
      <c r="CF669" s="2" t="s">
        <v>2222</v>
      </c>
      <c r="CG669" s="2">
        <v>42614.666666666664</v>
      </c>
      <c r="CH669" s="2">
        <v>42614.666666666664</v>
      </c>
      <c r="CI669" t="s">
        <v>2216</v>
      </c>
      <c r="CJ669" t="s">
        <v>2216</v>
      </c>
      <c r="CK669">
        <v>1021.50424185</v>
      </c>
      <c r="CL669">
        <v>21.5</v>
      </c>
      <c r="CM669">
        <v>0</v>
      </c>
      <c r="CN669">
        <v>66</v>
      </c>
      <c r="CO669">
        <v>182</v>
      </c>
      <c r="CP669">
        <v>3.4</v>
      </c>
      <c r="CQ669">
        <v>9.6</v>
      </c>
      <c r="CR669">
        <v>1</v>
      </c>
      <c r="CS669">
        <v>3</v>
      </c>
      <c r="CT669" t="s">
        <v>1353</v>
      </c>
      <c r="CU669">
        <v>25</v>
      </c>
      <c r="CV669">
        <v>22</v>
      </c>
      <c r="CW669">
        <v>24</v>
      </c>
      <c r="CX669">
        <v>19</v>
      </c>
      <c r="CY669">
        <v>21</v>
      </c>
      <c r="CZ669">
        <v>17</v>
      </c>
      <c r="DA669" t="s">
        <v>27</v>
      </c>
      <c r="DB669" t="s">
        <v>27</v>
      </c>
    </row>
    <row r="670" spans="1:106">
      <c r="A670" t="s">
        <v>7</v>
      </c>
      <c r="D670" s="3">
        <v>7</v>
      </c>
      <c r="E670" s="1">
        <v>1</v>
      </c>
      <c r="F670" s="15">
        <v>7</v>
      </c>
      <c r="G670" s="15" t="s">
        <v>34</v>
      </c>
      <c r="L670" s="1">
        <v>2</v>
      </c>
      <c r="M670" s="15">
        <v>4</v>
      </c>
      <c r="N670" s="15" t="s">
        <v>304</v>
      </c>
      <c r="O670" t="s">
        <v>57</v>
      </c>
      <c r="P670" t="s">
        <v>1017</v>
      </c>
      <c r="S670" s="1">
        <v>1</v>
      </c>
      <c r="T670" s="15">
        <v>9</v>
      </c>
      <c r="U670" s="15" t="s">
        <v>65</v>
      </c>
      <c r="V670" s="15" t="s">
        <v>57</v>
      </c>
      <c r="W670">
        <v>8</v>
      </c>
      <c r="Z670" s="1">
        <v>1</v>
      </c>
      <c r="AA670" s="15">
        <v>9</v>
      </c>
      <c r="AB670" s="15" t="s">
        <v>34</v>
      </c>
      <c r="BD670" s="39">
        <v>42614</v>
      </c>
      <c r="BE670" s="23">
        <v>0.66388888888888897</v>
      </c>
      <c r="BF670" s="10" t="str">
        <f t="shared" si="62"/>
        <v>01/09/2016 15:56</v>
      </c>
      <c r="BG670" s="35">
        <f t="shared" si="63"/>
        <v>42614.666666666664</v>
      </c>
      <c r="BH670" s="35">
        <f t="shared" si="64"/>
        <v>42614.666666666664</v>
      </c>
      <c r="BI670" t="str">
        <f t="shared" si="65"/>
        <v>01/09/2016 16:00:00</v>
      </c>
      <c r="BJ670" s="40" t="str">
        <f t="shared" si="66"/>
        <v>01/09/2016 16:00:00</v>
      </c>
      <c r="BK670">
        <f>VLOOKUP($BI670, [1]TableView_704030_20160816_20160!$D$2:$M$5095,3,FALSE)</f>
        <v>1021.50424185</v>
      </c>
      <c r="BL670">
        <f>VLOOKUP($BI670, [1]TableView_704030_20160816_20160!$D$2:$M$5095,8,FALSE)</f>
        <v>21.5</v>
      </c>
      <c r="BM670">
        <f>VLOOKUP($BI670, [1]TableView_704030_20160816_20160!$D$2:$M$5095,10,FALSE)</f>
        <v>0</v>
      </c>
      <c r="BN670">
        <f>VLOOKUP($BI670, [1]TableView_704030_20160816_20160!$D$2:$M$5095,4,FALSE)</f>
        <v>66</v>
      </c>
      <c r="BO670">
        <f>VLOOKUP($BI670, [1]TableView_704030_20160816_20160!$D$2:$M$5095,6,FALSE)</f>
        <v>182</v>
      </c>
      <c r="BP670">
        <f>VLOOKUP($BI670, [1]TableView_704030_20160816_20160!$D$2:$M$5095,7,FALSE)</f>
        <v>3.4</v>
      </c>
      <c r="BQ670">
        <f>VLOOKUP($BI670, [1]TableView_704030_20160816_20160!$D$2:$M$5095,2,FALSE)</f>
        <v>9.6</v>
      </c>
      <c r="BR670">
        <f>VLOOKUP($BJ670, [2]aacb8965d69cc6fd1cb3a5cae9e8ae7!$C$6:$F$853,4,FALSE)</f>
        <v>1</v>
      </c>
      <c r="BS670" s="15">
        <v>3</v>
      </c>
      <c r="BT670" t="str">
        <f t="shared" si="61"/>
        <v>01/09/2016 3</v>
      </c>
      <c r="BU670">
        <f>VLOOKUP($BT670, [3]Sheet1!$D$3:$T$89,4,FALSE)</f>
        <v>25</v>
      </c>
      <c r="BV670">
        <f>VLOOKUP($BT670, [3]Sheet1!$D$3:$T$89,5,FALSE)</f>
        <v>22</v>
      </c>
      <c r="BW670">
        <f>VLOOKUP($BT670, [3]Sheet1!$D$3:$T$89,8,FALSE)</f>
        <v>24</v>
      </c>
      <c r="BX670">
        <f>VLOOKUP($BT670, [3]Sheet1!$D$3:$T$89,9,FALSE)</f>
        <v>19</v>
      </c>
      <c r="BY670">
        <f>VLOOKUP($BT670, [3]Sheet1!$D$3:$T$89,12,FALSE)</f>
        <v>21</v>
      </c>
      <c r="BZ670">
        <f>VLOOKUP($BT670, [3]Sheet1!$D$3:$T$89,13,FALSE)</f>
        <v>17</v>
      </c>
      <c r="CA670" t="str">
        <f>VLOOKUP($BT670, [3]Sheet1!$D$3:$T$89,16,FALSE)</f>
        <v>N/A</v>
      </c>
      <c r="CB670" t="str">
        <f>VLOOKUP($BT670, [3]Sheet1!$D$3:$T$89,17,FALSE)</f>
        <v>N/A</v>
      </c>
      <c r="CD670" s="12">
        <v>42614</v>
      </c>
      <c r="CE670" s="2">
        <v>0.66388888888888897</v>
      </c>
      <c r="CF670" s="2" t="s">
        <v>2223</v>
      </c>
      <c r="CG670" s="2">
        <v>42614.666666666664</v>
      </c>
      <c r="CH670" s="2">
        <v>42614.666666666664</v>
      </c>
      <c r="CI670" t="s">
        <v>2216</v>
      </c>
      <c r="CJ670" t="s">
        <v>2216</v>
      </c>
      <c r="CK670">
        <v>1021.50424185</v>
      </c>
      <c r="CL670">
        <v>21.5</v>
      </c>
      <c r="CM670">
        <v>0</v>
      </c>
      <c r="CN670">
        <v>66</v>
      </c>
      <c r="CO670">
        <v>182</v>
      </c>
      <c r="CP670">
        <v>3.4</v>
      </c>
      <c r="CQ670">
        <v>9.6</v>
      </c>
      <c r="CR670">
        <v>1</v>
      </c>
      <c r="CS670">
        <v>3</v>
      </c>
      <c r="CT670" t="s">
        <v>1353</v>
      </c>
      <c r="CU670">
        <v>25</v>
      </c>
      <c r="CV670">
        <v>22</v>
      </c>
      <c r="CW670">
        <v>24</v>
      </c>
      <c r="CX670">
        <v>19</v>
      </c>
      <c r="CY670">
        <v>21</v>
      </c>
      <c r="CZ670">
        <v>17</v>
      </c>
      <c r="DA670" t="s">
        <v>27</v>
      </c>
      <c r="DB670" t="s">
        <v>27</v>
      </c>
    </row>
    <row r="671" spans="1:106">
      <c r="D671" s="3">
        <v>8</v>
      </c>
      <c r="E671" s="1">
        <v>1</v>
      </c>
      <c r="F671" s="15">
        <v>7</v>
      </c>
      <c r="G671" s="15" t="s">
        <v>33</v>
      </c>
      <c r="L671" s="1">
        <v>2</v>
      </c>
      <c r="M671" s="15">
        <v>4</v>
      </c>
      <c r="N671" s="15" t="s">
        <v>304</v>
      </c>
      <c r="O671" t="s">
        <v>57</v>
      </c>
      <c r="P671" t="s">
        <v>1017</v>
      </c>
      <c r="S671" s="1">
        <v>1</v>
      </c>
      <c r="T671" s="15">
        <v>9</v>
      </c>
      <c r="U671" s="15" t="s">
        <v>65</v>
      </c>
      <c r="V671" s="15" t="s">
        <v>57</v>
      </c>
      <c r="W671">
        <v>2</v>
      </c>
      <c r="Z671" s="1">
        <v>1</v>
      </c>
      <c r="AA671" s="15">
        <v>9</v>
      </c>
      <c r="AB671" s="15" t="s">
        <v>34</v>
      </c>
      <c r="BD671" s="39">
        <v>42614</v>
      </c>
      <c r="BE671" s="23">
        <v>0.66458333333333297</v>
      </c>
      <c r="BF671" s="10" t="str">
        <f t="shared" si="62"/>
        <v>01/09/2016 15:57</v>
      </c>
      <c r="BG671" s="35">
        <f t="shared" si="63"/>
        <v>42614.666666666664</v>
      </c>
      <c r="BH671" s="35">
        <f t="shared" si="64"/>
        <v>42614.666666666664</v>
      </c>
      <c r="BI671" t="str">
        <f t="shared" si="65"/>
        <v>01/09/2016 16:00:00</v>
      </c>
      <c r="BJ671" s="40" t="str">
        <f t="shared" si="66"/>
        <v>01/09/2016 16:00:00</v>
      </c>
      <c r="BK671">
        <f>VLOOKUP($BI671, [1]TableView_704030_20160816_20160!$D$2:$M$5095,3,FALSE)</f>
        <v>1021.50424185</v>
      </c>
      <c r="BL671">
        <f>VLOOKUP($BI671, [1]TableView_704030_20160816_20160!$D$2:$M$5095,8,FALSE)</f>
        <v>21.5</v>
      </c>
      <c r="BM671">
        <f>VLOOKUP($BI671, [1]TableView_704030_20160816_20160!$D$2:$M$5095,10,FALSE)</f>
        <v>0</v>
      </c>
      <c r="BN671">
        <f>VLOOKUP($BI671, [1]TableView_704030_20160816_20160!$D$2:$M$5095,4,FALSE)</f>
        <v>66</v>
      </c>
      <c r="BO671">
        <f>VLOOKUP($BI671, [1]TableView_704030_20160816_20160!$D$2:$M$5095,6,FALSE)</f>
        <v>182</v>
      </c>
      <c r="BP671">
        <f>VLOOKUP($BI671, [1]TableView_704030_20160816_20160!$D$2:$M$5095,7,FALSE)</f>
        <v>3.4</v>
      </c>
      <c r="BQ671">
        <f>VLOOKUP($BI671, [1]TableView_704030_20160816_20160!$D$2:$M$5095,2,FALSE)</f>
        <v>9.6</v>
      </c>
      <c r="BR671">
        <f>VLOOKUP($BJ671, [2]aacb8965d69cc6fd1cb3a5cae9e8ae7!$C$6:$F$853,4,FALSE)</f>
        <v>1</v>
      </c>
      <c r="BS671" s="15">
        <v>3</v>
      </c>
      <c r="BT671" t="str">
        <f t="shared" si="61"/>
        <v>01/09/2016 3</v>
      </c>
      <c r="BU671">
        <f>VLOOKUP($BT671, [3]Sheet1!$D$3:$T$89,4,FALSE)</f>
        <v>25</v>
      </c>
      <c r="BV671">
        <f>VLOOKUP($BT671, [3]Sheet1!$D$3:$T$89,5,FALSE)</f>
        <v>22</v>
      </c>
      <c r="BW671">
        <f>VLOOKUP($BT671, [3]Sheet1!$D$3:$T$89,8,FALSE)</f>
        <v>24</v>
      </c>
      <c r="BX671">
        <f>VLOOKUP($BT671, [3]Sheet1!$D$3:$T$89,9,FALSE)</f>
        <v>19</v>
      </c>
      <c r="BY671">
        <f>VLOOKUP($BT671, [3]Sheet1!$D$3:$T$89,12,FALSE)</f>
        <v>21</v>
      </c>
      <c r="BZ671">
        <f>VLOOKUP($BT671, [3]Sheet1!$D$3:$T$89,13,FALSE)</f>
        <v>17</v>
      </c>
      <c r="CA671" t="str">
        <f>VLOOKUP($BT671, [3]Sheet1!$D$3:$T$89,16,FALSE)</f>
        <v>N/A</v>
      </c>
      <c r="CB671" t="str">
        <f>VLOOKUP($BT671, [3]Sheet1!$D$3:$T$89,17,FALSE)</f>
        <v>N/A</v>
      </c>
      <c r="CD671" s="12">
        <v>42614</v>
      </c>
      <c r="CE671" s="2">
        <v>0.66458333333333297</v>
      </c>
      <c r="CF671" s="2" t="s">
        <v>2224</v>
      </c>
      <c r="CG671" s="2">
        <v>42614.666666666664</v>
      </c>
      <c r="CH671" s="2">
        <v>42614.666666666664</v>
      </c>
      <c r="CI671" t="s">
        <v>2216</v>
      </c>
      <c r="CJ671" t="s">
        <v>2216</v>
      </c>
      <c r="CK671">
        <v>1021.50424185</v>
      </c>
      <c r="CL671">
        <v>21.5</v>
      </c>
      <c r="CM671">
        <v>0</v>
      </c>
      <c r="CN671">
        <v>66</v>
      </c>
      <c r="CO671">
        <v>182</v>
      </c>
      <c r="CP671">
        <v>3.4</v>
      </c>
      <c r="CQ671">
        <v>9.6</v>
      </c>
      <c r="CR671">
        <v>1</v>
      </c>
      <c r="CS671">
        <v>3</v>
      </c>
      <c r="CT671" t="s">
        <v>1353</v>
      </c>
      <c r="CU671">
        <v>25</v>
      </c>
      <c r="CV671">
        <v>22</v>
      </c>
      <c r="CW671">
        <v>24</v>
      </c>
      <c r="CX671">
        <v>19</v>
      </c>
      <c r="CY671">
        <v>21</v>
      </c>
      <c r="CZ671">
        <v>17</v>
      </c>
      <c r="DA671" t="s">
        <v>27</v>
      </c>
      <c r="DB671" t="s">
        <v>27</v>
      </c>
    </row>
    <row r="672" spans="1:106">
      <c r="D672" s="3">
        <v>9</v>
      </c>
      <c r="L672" s="1">
        <v>3</v>
      </c>
      <c r="M672" s="15">
        <v>4</v>
      </c>
      <c r="N672" s="15" t="s">
        <v>304</v>
      </c>
      <c r="O672" t="s">
        <v>57</v>
      </c>
      <c r="P672" t="s">
        <v>1017</v>
      </c>
      <c r="S672" s="1">
        <v>1</v>
      </c>
      <c r="T672" s="15">
        <v>9</v>
      </c>
      <c r="U672" s="15" t="s">
        <v>65</v>
      </c>
      <c r="V672" s="15" t="s">
        <v>57</v>
      </c>
      <c r="W672">
        <v>2</v>
      </c>
      <c r="Z672" s="1">
        <v>1</v>
      </c>
      <c r="AA672" s="15">
        <v>9</v>
      </c>
      <c r="AB672" s="15" t="s">
        <v>34</v>
      </c>
      <c r="BD672" s="39">
        <v>42614</v>
      </c>
      <c r="BE672" s="23">
        <v>0.66527777777777797</v>
      </c>
      <c r="BF672" s="10" t="str">
        <f t="shared" si="62"/>
        <v>01/09/2016 15:58</v>
      </c>
      <c r="BG672" s="35">
        <f t="shared" si="63"/>
        <v>42614.666666666664</v>
      </c>
      <c r="BH672" s="35">
        <f t="shared" si="64"/>
        <v>42614.666666666664</v>
      </c>
      <c r="BI672" t="str">
        <f t="shared" si="65"/>
        <v>01/09/2016 16:00:00</v>
      </c>
      <c r="BJ672" s="40" t="str">
        <f t="shared" si="66"/>
        <v>01/09/2016 16:00:00</v>
      </c>
      <c r="BK672">
        <f>VLOOKUP($BI672, [1]TableView_704030_20160816_20160!$D$2:$M$5095,3,FALSE)</f>
        <v>1021.50424185</v>
      </c>
      <c r="BL672">
        <f>VLOOKUP($BI672, [1]TableView_704030_20160816_20160!$D$2:$M$5095,8,FALSE)</f>
        <v>21.5</v>
      </c>
      <c r="BM672">
        <f>VLOOKUP($BI672, [1]TableView_704030_20160816_20160!$D$2:$M$5095,10,FALSE)</f>
        <v>0</v>
      </c>
      <c r="BN672">
        <f>VLOOKUP($BI672, [1]TableView_704030_20160816_20160!$D$2:$M$5095,4,FALSE)</f>
        <v>66</v>
      </c>
      <c r="BO672">
        <f>VLOOKUP($BI672, [1]TableView_704030_20160816_20160!$D$2:$M$5095,6,FALSE)</f>
        <v>182</v>
      </c>
      <c r="BP672">
        <f>VLOOKUP($BI672, [1]TableView_704030_20160816_20160!$D$2:$M$5095,7,FALSE)</f>
        <v>3.4</v>
      </c>
      <c r="BQ672">
        <f>VLOOKUP($BI672, [1]TableView_704030_20160816_20160!$D$2:$M$5095,2,FALSE)</f>
        <v>9.6</v>
      </c>
      <c r="BR672">
        <f>VLOOKUP($BJ672, [2]aacb8965d69cc6fd1cb3a5cae9e8ae7!$C$6:$F$853,4,FALSE)</f>
        <v>1</v>
      </c>
      <c r="BS672" s="15">
        <v>3</v>
      </c>
      <c r="BT672" t="str">
        <f t="shared" si="61"/>
        <v>01/09/2016 3</v>
      </c>
      <c r="BU672">
        <f>VLOOKUP($BT672, [3]Sheet1!$D$3:$T$89,4,FALSE)</f>
        <v>25</v>
      </c>
      <c r="BV672">
        <f>VLOOKUP($BT672, [3]Sheet1!$D$3:$T$89,5,FALSE)</f>
        <v>22</v>
      </c>
      <c r="BW672">
        <f>VLOOKUP($BT672, [3]Sheet1!$D$3:$T$89,8,FALSE)</f>
        <v>24</v>
      </c>
      <c r="BX672">
        <f>VLOOKUP($BT672, [3]Sheet1!$D$3:$T$89,9,FALSE)</f>
        <v>19</v>
      </c>
      <c r="BY672">
        <f>VLOOKUP($BT672, [3]Sheet1!$D$3:$T$89,12,FALSE)</f>
        <v>21</v>
      </c>
      <c r="BZ672">
        <f>VLOOKUP($BT672, [3]Sheet1!$D$3:$T$89,13,FALSE)</f>
        <v>17</v>
      </c>
      <c r="CA672" t="str">
        <f>VLOOKUP($BT672, [3]Sheet1!$D$3:$T$89,16,FALSE)</f>
        <v>N/A</v>
      </c>
      <c r="CB672" t="str">
        <f>VLOOKUP($BT672, [3]Sheet1!$D$3:$T$89,17,FALSE)</f>
        <v>N/A</v>
      </c>
      <c r="CD672" s="12">
        <v>42614</v>
      </c>
      <c r="CE672" s="2">
        <v>0.66527777777777797</v>
      </c>
      <c r="CF672" s="2" t="s">
        <v>2225</v>
      </c>
      <c r="CG672" s="2">
        <v>42614.666666666664</v>
      </c>
      <c r="CH672" s="2">
        <v>42614.666666666664</v>
      </c>
      <c r="CI672" t="s">
        <v>2216</v>
      </c>
      <c r="CJ672" t="s">
        <v>2216</v>
      </c>
      <c r="CK672">
        <v>1021.50424185</v>
      </c>
      <c r="CL672">
        <v>21.5</v>
      </c>
      <c r="CM672">
        <v>0</v>
      </c>
      <c r="CN672">
        <v>66</v>
      </c>
      <c r="CO672">
        <v>182</v>
      </c>
      <c r="CP672">
        <v>3.4</v>
      </c>
      <c r="CQ672">
        <v>9.6</v>
      </c>
      <c r="CR672">
        <v>1</v>
      </c>
      <c r="CS672">
        <v>3</v>
      </c>
      <c r="CT672" t="s">
        <v>1353</v>
      </c>
      <c r="CU672">
        <v>25</v>
      </c>
      <c r="CV672">
        <v>22</v>
      </c>
      <c r="CW672">
        <v>24</v>
      </c>
      <c r="CX672">
        <v>19</v>
      </c>
      <c r="CY672">
        <v>21</v>
      </c>
      <c r="CZ672">
        <v>17</v>
      </c>
      <c r="DA672" t="s">
        <v>27</v>
      </c>
      <c r="DB672" t="s">
        <v>27</v>
      </c>
    </row>
    <row r="673" spans="4:106">
      <c r="D673" s="3">
        <v>10</v>
      </c>
      <c r="L673" s="1">
        <v>3</v>
      </c>
      <c r="M673" s="15">
        <v>4</v>
      </c>
      <c r="N673" s="15" t="s">
        <v>304</v>
      </c>
      <c r="O673" t="s">
        <v>57</v>
      </c>
      <c r="P673" t="s">
        <v>1017</v>
      </c>
      <c r="S673" s="1">
        <v>1</v>
      </c>
      <c r="T673" s="15">
        <v>9</v>
      </c>
      <c r="U673" s="15" t="s">
        <v>65</v>
      </c>
      <c r="V673" s="15" t="s">
        <v>57</v>
      </c>
      <c r="W673">
        <v>2</v>
      </c>
      <c r="Z673" s="1">
        <v>1</v>
      </c>
      <c r="AA673" s="15">
        <v>9</v>
      </c>
      <c r="AB673" s="15" t="s">
        <v>34</v>
      </c>
      <c r="BD673" s="39">
        <v>42614</v>
      </c>
      <c r="BE673" s="23">
        <v>0.66597222222222197</v>
      </c>
      <c r="BF673" s="10" t="str">
        <f t="shared" si="62"/>
        <v>01/09/2016 15:59</v>
      </c>
      <c r="BG673" s="35">
        <f t="shared" si="63"/>
        <v>42614.666666666664</v>
      </c>
      <c r="BH673" s="35">
        <f t="shared" si="64"/>
        <v>42614.666666666664</v>
      </c>
      <c r="BI673" t="str">
        <f t="shared" si="65"/>
        <v>01/09/2016 16:00:00</v>
      </c>
      <c r="BJ673" s="40" t="str">
        <f t="shared" si="66"/>
        <v>01/09/2016 16:00:00</v>
      </c>
      <c r="BK673">
        <f>VLOOKUP($BI673, [1]TableView_704030_20160816_20160!$D$2:$M$5095,3,FALSE)</f>
        <v>1021.50424185</v>
      </c>
      <c r="BL673">
        <f>VLOOKUP($BI673, [1]TableView_704030_20160816_20160!$D$2:$M$5095,8,FALSE)</f>
        <v>21.5</v>
      </c>
      <c r="BM673">
        <f>VLOOKUP($BI673, [1]TableView_704030_20160816_20160!$D$2:$M$5095,10,FALSE)</f>
        <v>0</v>
      </c>
      <c r="BN673">
        <f>VLOOKUP($BI673, [1]TableView_704030_20160816_20160!$D$2:$M$5095,4,FALSE)</f>
        <v>66</v>
      </c>
      <c r="BO673">
        <f>VLOOKUP($BI673, [1]TableView_704030_20160816_20160!$D$2:$M$5095,6,FALSE)</f>
        <v>182</v>
      </c>
      <c r="BP673">
        <f>VLOOKUP($BI673, [1]TableView_704030_20160816_20160!$D$2:$M$5095,7,FALSE)</f>
        <v>3.4</v>
      </c>
      <c r="BQ673">
        <f>VLOOKUP($BI673, [1]TableView_704030_20160816_20160!$D$2:$M$5095,2,FALSE)</f>
        <v>9.6</v>
      </c>
      <c r="BR673">
        <f>VLOOKUP($BJ673, [2]aacb8965d69cc6fd1cb3a5cae9e8ae7!$C$6:$F$853,4,FALSE)</f>
        <v>1</v>
      </c>
      <c r="BS673" s="15">
        <v>3</v>
      </c>
      <c r="BT673" t="str">
        <f t="shared" si="61"/>
        <v>01/09/2016 3</v>
      </c>
      <c r="BU673">
        <f>VLOOKUP($BT673, [3]Sheet1!$D$3:$T$89,4,FALSE)</f>
        <v>25</v>
      </c>
      <c r="BV673">
        <f>VLOOKUP($BT673, [3]Sheet1!$D$3:$T$89,5,FALSE)</f>
        <v>22</v>
      </c>
      <c r="BW673">
        <f>VLOOKUP($BT673, [3]Sheet1!$D$3:$T$89,8,FALSE)</f>
        <v>24</v>
      </c>
      <c r="BX673">
        <f>VLOOKUP($BT673, [3]Sheet1!$D$3:$T$89,9,FALSE)</f>
        <v>19</v>
      </c>
      <c r="BY673">
        <f>VLOOKUP($BT673, [3]Sheet1!$D$3:$T$89,12,FALSE)</f>
        <v>21</v>
      </c>
      <c r="BZ673">
        <f>VLOOKUP($BT673, [3]Sheet1!$D$3:$T$89,13,FALSE)</f>
        <v>17</v>
      </c>
      <c r="CA673" t="str">
        <f>VLOOKUP($BT673, [3]Sheet1!$D$3:$T$89,16,FALSE)</f>
        <v>N/A</v>
      </c>
      <c r="CB673" t="str">
        <f>VLOOKUP($BT673, [3]Sheet1!$D$3:$T$89,17,FALSE)</f>
        <v>N/A</v>
      </c>
      <c r="CD673" s="12">
        <v>42614</v>
      </c>
      <c r="CE673" s="2">
        <v>0.66597222222222197</v>
      </c>
      <c r="CF673" s="2" t="s">
        <v>2226</v>
      </c>
      <c r="CG673" s="2">
        <v>42614.666666666664</v>
      </c>
      <c r="CH673" s="2">
        <v>42614.666666666664</v>
      </c>
      <c r="CI673" t="s">
        <v>2216</v>
      </c>
      <c r="CJ673" t="s">
        <v>2216</v>
      </c>
      <c r="CK673">
        <v>1021.50424185</v>
      </c>
      <c r="CL673">
        <v>21.5</v>
      </c>
      <c r="CM673">
        <v>0</v>
      </c>
      <c r="CN673">
        <v>66</v>
      </c>
      <c r="CO673">
        <v>182</v>
      </c>
      <c r="CP673">
        <v>3.4</v>
      </c>
      <c r="CQ673">
        <v>9.6</v>
      </c>
      <c r="CR673">
        <v>1</v>
      </c>
      <c r="CS673">
        <v>3</v>
      </c>
      <c r="CT673" t="s">
        <v>1353</v>
      </c>
      <c r="CU673">
        <v>25</v>
      </c>
      <c r="CV673">
        <v>22</v>
      </c>
      <c r="CW673">
        <v>24</v>
      </c>
      <c r="CX673">
        <v>19</v>
      </c>
      <c r="CY673">
        <v>21</v>
      </c>
      <c r="CZ673">
        <v>17</v>
      </c>
      <c r="DA673" t="s">
        <v>27</v>
      </c>
      <c r="DB673" t="s">
        <v>27</v>
      </c>
    </row>
    <row r="674" spans="4:106">
      <c r="D674" s="3">
        <v>11</v>
      </c>
      <c r="E674" s="1">
        <v>1</v>
      </c>
      <c r="F674">
        <v>4</v>
      </c>
      <c r="G674" t="s">
        <v>35</v>
      </c>
      <c r="L674" s="1">
        <v>2</v>
      </c>
      <c r="M674" s="15">
        <v>4</v>
      </c>
      <c r="N674" s="15" t="s">
        <v>304</v>
      </c>
      <c r="O674" t="s">
        <v>57</v>
      </c>
      <c r="P674" t="s">
        <v>1017</v>
      </c>
      <c r="S674" s="1">
        <v>1</v>
      </c>
      <c r="T674" s="15">
        <v>9</v>
      </c>
      <c r="U674" s="15" t="s">
        <v>65</v>
      </c>
      <c r="V674" s="15" t="s">
        <v>57</v>
      </c>
      <c r="W674">
        <v>3</v>
      </c>
      <c r="Z674" s="1">
        <v>1</v>
      </c>
      <c r="AA674" s="15">
        <v>9</v>
      </c>
      <c r="AB674" s="15" t="s">
        <v>194</v>
      </c>
      <c r="AG674" s="1">
        <v>1</v>
      </c>
      <c r="AH674">
        <v>3</v>
      </c>
      <c r="AI674" t="s">
        <v>33</v>
      </c>
      <c r="BD674" s="39">
        <v>42614</v>
      </c>
      <c r="BE674" s="23">
        <v>0.66666666666666696</v>
      </c>
      <c r="BF674" s="10" t="str">
        <f t="shared" si="62"/>
        <v>01/09/2016 16:00</v>
      </c>
      <c r="BG674" s="35">
        <f t="shared" si="63"/>
        <v>42614.666666666664</v>
      </c>
      <c r="BH674" s="35">
        <f t="shared" si="64"/>
        <v>42614.666666666664</v>
      </c>
      <c r="BI674" t="str">
        <f t="shared" si="65"/>
        <v>01/09/2016 16:00:00</v>
      </c>
      <c r="BJ674" s="40" t="str">
        <f t="shared" si="66"/>
        <v>01/09/2016 16:00:00</v>
      </c>
      <c r="BK674">
        <f>VLOOKUP($BI674, [1]TableView_704030_20160816_20160!$D$2:$M$5095,3,FALSE)</f>
        <v>1021.50424185</v>
      </c>
      <c r="BL674">
        <f>VLOOKUP($BI674, [1]TableView_704030_20160816_20160!$D$2:$M$5095,8,FALSE)</f>
        <v>21.5</v>
      </c>
      <c r="BM674">
        <f>VLOOKUP($BI674, [1]TableView_704030_20160816_20160!$D$2:$M$5095,10,FALSE)</f>
        <v>0</v>
      </c>
      <c r="BN674">
        <f>VLOOKUP($BI674, [1]TableView_704030_20160816_20160!$D$2:$M$5095,4,FALSE)</f>
        <v>66</v>
      </c>
      <c r="BO674">
        <f>VLOOKUP($BI674, [1]TableView_704030_20160816_20160!$D$2:$M$5095,6,FALSE)</f>
        <v>182</v>
      </c>
      <c r="BP674">
        <f>VLOOKUP($BI674, [1]TableView_704030_20160816_20160!$D$2:$M$5095,7,FALSE)</f>
        <v>3.4</v>
      </c>
      <c r="BQ674">
        <f>VLOOKUP($BI674, [1]TableView_704030_20160816_20160!$D$2:$M$5095,2,FALSE)</f>
        <v>9.6</v>
      </c>
      <c r="BR674">
        <f>VLOOKUP($BJ674, [2]aacb8965d69cc6fd1cb3a5cae9e8ae7!$C$6:$F$853,4,FALSE)</f>
        <v>1</v>
      </c>
      <c r="BS674" s="15">
        <v>3</v>
      </c>
      <c r="BT674" t="str">
        <f t="shared" si="61"/>
        <v>01/09/2016 3</v>
      </c>
      <c r="BU674">
        <f>VLOOKUP($BT674, [3]Sheet1!$D$3:$T$89,4,FALSE)</f>
        <v>25</v>
      </c>
      <c r="BV674">
        <f>VLOOKUP($BT674, [3]Sheet1!$D$3:$T$89,5,FALSE)</f>
        <v>22</v>
      </c>
      <c r="BW674">
        <f>VLOOKUP($BT674, [3]Sheet1!$D$3:$T$89,8,FALSE)</f>
        <v>24</v>
      </c>
      <c r="BX674">
        <f>VLOOKUP($BT674, [3]Sheet1!$D$3:$T$89,9,FALSE)</f>
        <v>19</v>
      </c>
      <c r="BY674">
        <f>VLOOKUP($BT674, [3]Sheet1!$D$3:$T$89,12,FALSE)</f>
        <v>21</v>
      </c>
      <c r="BZ674">
        <f>VLOOKUP($BT674, [3]Sheet1!$D$3:$T$89,13,FALSE)</f>
        <v>17</v>
      </c>
      <c r="CA674" t="str">
        <f>VLOOKUP($BT674, [3]Sheet1!$D$3:$T$89,16,FALSE)</f>
        <v>N/A</v>
      </c>
      <c r="CB674" t="str">
        <f>VLOOKUP($BT674, [3]Sheet1!$D$3:$T$89,17,FALSE)</f>
        <v>N/A</v>
      </c>
      <c r="CD674" s="12">
        <v>42614</v>
      </c>
      <c r="CE674" s="2">
        <v>0.66666666666666696</v>
      </c>
      <c r="CF674" s="2" t="s">
        <v>2227</v>
      </c>
      <c r="CG674" s="2">
        <v>42614.666666666664</v>
      </c>
      <c r="CH674" s="2">
        <v>42614.666666666664</v>
      </c>
      <c r="CI674" t="s">
        <v>2216</v>
      </c>
      <c r="CJ674" t="s">
        <v>2216</v>
      </c>
      <c r="CK674">
        <v>1021.50424185</v>
      </c>
      <c r="CL674">
        <v>21.5</v>
      </c>
      <c r="CM674">
        <v>0</v>
      </c>
      <c r="CN674">
        <v>66</v>
      </c>
      <c r="CO674">
        <v>182</v>
      </c>
      <c r="CP674">
        <v>3.4</v>
      </c>
      <c r="CQ674">
        <v>9.6</v>
      </c>
      <c r="CR674">
        <v>1</v>
      </c>
      <c r="CS674">
        <v>3</v>
      </c>
      <c r="CT674" t="s">
        <v>1353</v>
      </c>
      <c r="CU674">
        <v>25</v>
      </c>
      <c r="CV674">
        <v>22</v>
      </c>
      <c r="CW674">
        <v>24</v>
      </c>
      <c r="CX674">
        <v>19</v>
      </c>
      <c r="CY674">
        <v>21</v>
      </c>
      <c r="CZ674">
        <v>17</v>
      </c>
      <c r="DA674" t="s">
        <v>27</v>
      </c>
      <c r="DB674" t="s">
        <v>27</v>
      </c>
    </row>
    <row r="675" spans="4:106">
      <c r="D675" s="3">
        <v>12</v>
      </c>
      <c r="E675" s="1">
        <v>1</v>
      </c>
      <c r="F675">
        <v>4</v>
      </c>
      <c r="G675" t="s">
        <v>35</v>
      </c>
      <c r="L675" s="1">
        <v>1</v>
      </c>
      <c r="M675" s="15">
        <v>4</v>
      </c>
      <c r="N675" s="15" t="s">
        <v>304</v>
      </c>
      <c r="O675" t="s">
        <v>57</v>
      </c>
      <c r="P675">
        <v>1</v>
      </c>
      <c r="AG675" s="1">
        <v>1</v>
      </c>
      <c r="AH675">
        <v>3</v>
      </c>
      <c r="AI675" t="s">
        <v>34</v>
      </c>
      <c r="BD675" s="39">
        <v>42614</v>
      </c>
      <c r="BE675" s="23">
        <v>0.66736111111111096</v>
      </c>
      <c r="BF675" s="10" t="str">
        <f t="shared" si="62"/>
        <v>01/09/2016 16:01</v>
      </c>
      <c r="BG675" s="35">
        <f t="shared" si="63"/>
        <v>42614.666666666664</v>
      </c>
      <c r="BH675" s="35">
        <f t="shared" si="64"/>
        <v>42614.666666666664</v>
      </c>
      <c r="BI675" t="str">
        <f t="shared" si="65"/>
        <v>01/09/2016 16:00:00</v>
      </c>
      <c r="BJ675" s="40" t="str">
        <f t="shared" si="66"/>
        <v>01/09/2016 16:00:00</v>
      </c>
      <c r="BK675">
        <f>VLOOKUP($BI675, [1]TableView_704030_20160816_20160!$D$2:$M$5095,3,FALSE)</f>
        <v>1021.50424185</v>
      </c>
      <c r="BL675">
        <f>VLOOKUP($BI675, [1]TableView_704030_20160816_20160!$D$2:$M$5095,8,FALSE)</f>
        <v>21.5</v>
      </c>
      <c r="BM675">
        <f>VLOOKUP($BI675, [1]TableView_704030_20160816_20160!$D$2:$M$5095,10,FALSE)</f>
        <v>0</v>
      </c>
      <c r="BN675">
        <f>VLOOKUP($BI675, [1]TableView_704030_20160816_20160!$D$2:$M$5095,4,FALSE)</f>
        <v>66</v>
      </c>
      <c r="BO675">
        <f>VLOOKUP($BI675, [1]TableView_704030_20160816_20160!$D$2:$M$5095,6,FALSE)</f>
        <v>182</v>
      </c>
      <c r="BP675">
        <f>VLOOKUP($BI675, [1]TableView_704030_20160816_20160!$D$2:$M$5095,7,FALSE)</f>
        <v>3.4</v>
      </c>
      <c r="BQ675">
        <f>VLOOKUP($BI675, [1]TableView_704030_20160816_20160!$D$2:$M$5095,2,FALSE)</f>
        <v>9.6</v>
      </c>
      <c r="BR675">
        <f>VLOOKUP($BJ675, [2]aacb8965d69cc6fd1cb3a5cae9e8ae7!$C$6:$F$853,4,FALSE)</f>
        <v>1</v>
      </c>
      <c r="BS675" s="15">
        <v>3</v>
      </c>
      <c r="BT675" t="str">
        <f t="shared" si="61"/>
        <v>01/09/2016 3</v>
      </c>
      <c r="BU675">
        <f>VLOOKUP($BT675, [3]Sheet1!$D$3:$T$89,4,FALSE)</f>
        <v>25</v>
      </c>
      <c r="BV675">
        <f>VLOOKUP($BT675, [3]Sheet1!$D$3:$T$89,5,FALSE)</f>
        <v>22</v>
      </c>
      <c r="BW675">
        <f>VLOOKUP($BT675, [3]Sheet1!$D$3:$T$89,8,FALSE)</f>
        <v>24</v>
      </c>
      <c r="BX675">
        <f>VLOOKUP($BT675, [3]Sheet1!$D$3:$T$89,9,FALSE)</f>
        <v>19</v>
      </c>
      <c r="BY675">
        <f>VLOOKUP($BT675, [3]Sheet1!$D$3:$T$89,12,FALSE)</f>
        <v>21</v>
      </c>
      <c r="BZ675">
        <f>VLOOKUP($BT675, [3]Sheet1!$D$3:$T$89,13,FALSE)</f>
        <v>17</v>
      </c>
      <c r="CA675" t="str">
        <f>VLOOKUP($BT675, [3]Sheet1!$D$3:$T$89,16,FALSE)</f>
        <v>N/A</v>
      </c>
      <c r="CB675" t="str">
        <f>VLOOKUP($BT675, [3]Sheet1!$D$3:$T$89,17,FALSE)</f>
        <v>N/A</v>
      </c>
      <c r="CD675" s="12">
        <v>42614</v>
      </c>
      <c r="CE675" s="2">
        <v>0.66736111111111096</v>
      </c>
      <c r="CF675" s="2" t="s">
        <v>2228</v>
      </c>
      <c r="CG675" s="2">
        <v>42614.666666666664</v>
      </c>
      <c r="CH675" s="2">
        <v>42614.666666666664</v>
      </c>
      <c r="CI675" t="s">
        <v>2216</v>
      </c>
      <c r="CJ675" t="s">
        <v>2216</v>
      </c>
      <c r="CK675">
        <v>1021.50424185</v>
      </c>
      <c r="CL675">
        <v>21.5</v>
      </c>
      <c r="CM675">
        <v>0</v>
      </c>
      <c r="CN675">
        <v>66</v>
      </c>
      <c r="CO675">
        <v>182</v>
      </c>
      <c r="CP675">
        <v>3.4</v>
      </c>
      <c r="CQ675">
        <v>9.6</v>
      </c>
      <c r="CR675">
        <v>1</v>
      </c>
      <c r="CS675">
        <v>3</v>
      </c>
      <c r="CT675" t="s">
        <v>1353</v>
      </c>
      <c r="CU675">
        <v>25</v>
      </c>
      <c r="CV675">
        <v>22</v>
      </c>
      <c r="CW675">
        <v>24</v>
      </c>
      <c r="CX675">
        <v>19</v>
      </c>
      <c r="CY675">
        <v>21</v>
      </c>
      <c r="CZ675">
        <v>17</v>
      </c>
      <c r="DA675" t="s">
        <v>27</v>
      </c>
      <c r="DB675" t="s">
        <v>27</v>
      </c>
    </row>
    <row r="676" spans="4:106">
      <c r="D676" s="3">
        <v>13</v>
      </c>
      <c r="L676" s="1">
        <v>1</v>
      </c>
      <c r="M676" s="15">
        <v>4</v>
      </c>
      <c r="N676" s="15" t="s">
        <v>304</v>
      </c>
      <c r="O676" t="s">
        <v>57</v>
      </c>
      <c r="P676">
        <v>3</v>
      </c>
      <c r="BD676" s="39">
        <v>42614</v>
      </c>
      <c r="BE676" s="23">
        <v>0.66805555555555596</v>
      </c>
      <c r="BF676" s="10" t="str">
        <f t="shared" si="62"/>
        <v>01/09/2016 16:02</v>
      </c>
      <c r="BG676" s="35">
        <f t="shared" si="63"/>
        <v>42614.666666666664</v>
      </c>
      <c r="BH676" s="35">
        <f t="shared" si="64"/>
        <v>42614.666666666664</v>
      </c>
      <c r="BI676" t="str">
        <f t="shared" si="65"/>
        <v>01/09/2016 16:00:00</v>
      </c>
      <c r="BJ676" s="40" t="str">
        <f t="shared" si="66"/>
        <v>01/09/2016 16:00:00</v>
      </c>
      <c r="BK676">
        <f>VLOOKUP($BI676, [1]TableView_704030_20160816_20160!$D$2:$M$5095,3,FALSE)</f>
        <v>1021.50424185</v>
      </c>
      <c r="BL676">
        <f>VLOOKUP($BI676, [1]TableView_704030_20160816_20160!$D$2:$M$5095,8,FALSE)</f>
        <v>21.5</v>
      </c>
      <c r="BM676">
        <f>VLOOKUP($BI676, [1]TableView_704030_20160816_20160!$D$2:$M$5095,10,FALSE)</f>
        <v>0</v>
      </c>
      <c r="BN676">
        <f>VLOOKUP($BI676, [1]TableView_704030_20160816_20160!$D$2:$M$5095,4,FALSE)</f>
        <v>66</v>
      </c>
      <c r="BO676">
        <f>VLOOKUP($BI676, [1]TableView_704030_20160816_20160!$D$2:$M$5095,6,FALSE)</f>
        <v>182</v>
      </c>
      <c r="BP676">
        <f>VLOOKUP($BI676, [1]TableView_704030_20160816_20160!$D$2:$M$5095,7,FALSE)</f>
        <v>3.4</v>
      </c>
      <c r="BQ676">
        <f>VLOOKUP($BI676, [1]TableView_704030_20160816_20160!$D$2:$M$5095,2,FALSE)</f>
        <v>9.6</v>
      </c>
      <c r="BR676">
        <f>VLOOKUP($BJ676, [2]aacb8965d69cc6fd1cb3a5cae9e8ae7!$C$6:$F$853,4,FALSE)</f>
        <v>1</v>
      </c>
      <c r="BS676" s="15">
        <v>3</v>
      </c>
      <c r="BT676" t="str">
        <f t="shared" si="61"/>
        <v>01/09/2016 3</v>
      </c>
      <c r="BU676">
        <f>VLOOKUP($BT676, [3]Sheet1!$D$3:$T$89,4,FALSE)</f>
        <v>25</v>
      </c>
      <c r="BV676">
        <f>VLOOKUP($BT676, [3]Sheet1!$D$3:$T$89,5,FALSE)</f>
        <v>22</v>
      </c>
      <c r="BW676">
        <f>VLOOKUP($BT676, [3]Sheet1!$D$3:$T$89,8,FALSE)</f>
        <v>24</v>
      </c>
      <c r="BX676">
        <f>VLOOKUP($BT676, [3]Sheet1!$D$3:$T$89,9,FALSE)</f>
        <v>19</v>
      </c>
      <c r="BY676">
        <f>VLOOKUP($BT676, [3]Sheet1!$D$3:$T$89,12,FALSE)</f>
        <v>21</v>
      </c>
      <c r="BZ676">
        <f>VLOOKUP($BT676, [3]Sheet1!$D$3:$T$89,13,FALSE)</f>
        <v>17</v>
      </c>
      <c r="CA676" t="str">
        <f>VLOOKUP($BT676, [3]Sheet1!$D$3:$T$89,16,FALSE)</f>
        <v>N/A</v>
      </c>
      <c r="CB676" t="str">
        <f>VLOOKUP($BT676, [3]Sheet1!$D$3:$T$89,17,FALSE)</f>
        <v>N/A</v>
      </c>
      <c r="CD676" s="12">
        <v>42614</v>
      </c>
      <c r="CE676" s="2">
        <v>0.66805555555555596</v>
      </c>
      <c r="CF676" s="2" t="s">
        <v>2229</v>
      </c>
      <c r="CG676" s="2">
        <v>42614.666666666664</v>
      </c>
      <c r="CH676" s="2">
        <v>42614.666666666664</v>
      </c>
      <c r="CI676" t="s">
        <v>2216</v>
      </c>
      <c r="CJ676" t="s">
        <v>2216</v>
      </c>
      <c r="CK676">
        <v>1021.50424185</v>
      </c>
      <c r="CL676">
        <v>21.5</v>
      </c>
      <c r="CM676">
        <v>0</v>
      </c>
      <c r="CN676">
        <v>66</v>
      </c>
      <c r="CO676">
        <v>182</v>
      </c>
      <c r="CP676">
        <v>3.4</v>
      </c>
      <c r="CQ676">
        <v>9.6</v>
      </c>
      <c r="CR676">
        <v>1</v>
      </c>
      <c r="CS676">
        <v>3</v>
      </c>
      <c r="CT676" t="s">
        <v>1353</v>
      </c>
      <c r="CU676">
        <v>25</v>
      </c>
      <c r="CV676">
        <v>22</v>
      </c>
      <c r="CW676">
        <v>24</v>
      </c>
      <c r="CX676">
        <v>19</v>
      </c>
      <c r="CY676">
        <v>21</v>
      </c>
      <c r="CZ676">
        <v>17</v>
      </c>
      <c r="DA676" t="s">
        <v>27</v>
      </c>
      <c r="DB676" t="s">
        <v>27</v>
      </c>
    </row>
    <row r="677" spans="4:106">
      <c r="D677" s="3">
        <v>14</v>
      </c>
      <c r="E677" s="1">
        <v>1</v>
      </c>
      <c r="F677">
        <v>5</v>
      </c>
      <c r="G677" t="s">
        <v>40</v>
      </c>
      <c r="H677" t="s">
        <v>57</v>
      </c>
      <c r="I677">
        <v>3</v>
      </c>
      <c r="L677" s="1">
        <v>1</v>
      </c>
      <c r="M677" s="15">
        <v>5</v>
      </c>
      <c r="N677" s="15" t="s">
        <v>195</v>
      </c>
      <c r="O677" t="s">
        <v>57</v>
      </c>
      <c r="P677">
        <v>5</v>
      </c>
      <c r="S677" s="1">
        <v>1</v>
      </c>
      <c r="T677">
        <v>8</v>
      </c>
      <c r="U677" t="s">
        <v>33</v>
      </c>
      <c r="BD677" s="39">
        <v>42614</v>
      </c>
      <c r="BE677" s="23">
        <v>0.66874999999999996</v>
      </c>
      <c r="BF677" s="10" t="str">
        <f t="shared" si="62"/>
        <v>01/09/2016 16:03</v>
      </c>
      <c r="BG677" s="35">
        <f t="shared" si="63"/>
        <v>42614.666666666664</v>
      </c>
      <c r="BH677" s="35">
        <f t="shared" si="64"/>
        <v>42614.666666666664</v>
      </c>
      <c r="BI677" t="str">
        <f t="shared" si="65"/>
        <v>01/09/2016 16:00:00</v>
      </c>
      <c r="BJ677" s="40" t="str">
        <f t="shared" si="66"/>
        <v>01/09/2016 16:00:00</v>
      </c>
      <c r="BK677">
        <f>VLOOKUP($BI677, [1]TableView_704030_20160816_20160!$D$2:$M$5095,3,FALSE)</f>
        <v>1021.50424185</v>
      </c>
      <c r="BL677">
        <f>VLOOKUP($BI677, [1]TableView_704030_20160816_20160!$D$2:$M$5095,8,FALSE)</f>
        <v>21.5</v>
      </c>
      <c r="BM677">
        <f>VLOOKUP($BI677, [1]TableView_704030_20160816_20160!$D$2:$M$5095,10,FALSE)</f>
        <v>0</v>
      </c>
      <c r="BN677">
        <f>VLOOKUP($BI677, [1]TableView_704030_20160816_20160!$D$2:$M$5095,4,FALSE)</f>
        <v>66</v>
      </c>
      <c r="BO677">
        <f>VLOOKUP($BI677, [1]TableView_704030_20160816_20160!$D$2:$M$5095,6,FALSE)</f>
        <v>182</v>
      </c>
      <c r="BP677">
        <f>VLOOKUP($BI677, [1]TableView_704030_20160816_20160!$D$2:$M$5095,7,FALSE)</f>
        <v>3.4</v>
      </c>
      <c r="BQ677">
        <f>VLOOKUP($BI677, [1]TableView_704030_20160816_20160!$D$2:$M$5095,2,FALSE)</f>
        <v>9.6</v>
      </c>
      <c r="BR677">
        <f>VLOOKUP($BJ677, [2]aacb8965d69cc6fd1cb3a5cae9e8ae7!$C$6:$F$853,4,FALSE)</f>
        <v>1</v>
      </c>
      <c r="BS677" s="15">
        <v>3</v>
      </c>
      <c r="BT677" t="str">
        <f t="shared" si="61"/>
        <v>01/09/2016 3</v>
      </c>
      <c r="BU677">
        <f>VLOOKUP($BT677, [3]Sheet1!$D$3:$T$89,4,FALSE)</f>
        <v>25</v>
      </c>
      <c r="BV677">
        <f>VLOOKUP($BT677, [3]Sheet1!$D$3:$T$89,5,FALSE)</f>
        <v>22</v>
      </c>
      <c r="BW677">
        <f>VLOOKUP($BT677, [3]Sheet1!$D$3:$T$89,8,FALSE)</f>
        <v>24</v>
      </c>
      <c r="BX677">
        <f>VLOOKUP($BT677, [3]Sheet1!$D$3:$T$89,9,FALSE)</f>
        <v>19</v>
      </c>
      <c r="BY677">
        <f>VLOOKUP($BT677, [3]Sheet1!$D$3:$T$89,12,FALSE)</f>
        <v>21</v>
      </c>
      <c r="BZ677">
        <f>VLOOKUP($BT677, [3]Sheet1!$D$3:$T$89,13,FALSE)</f>
        <v>17</v>
      </c>
      <c r="CA677" t="str">
        <f>VLOOKUP($BT677, [3]Sheet1!$D$3:$T$89,16,FALSE)</f>
        <v>N/A</v>
      </c>
      <c r="CB677" t="str">
        <f>VLOOKUP($BT677, [3]Sheet1!$D$3:$T$89,17,FALSE)</f>
        <v>N/A</v>
      </c>
      <c r="CD677" s="12">
        <v>42614</v>
      </c>
      <c r="CE677" s="2">
        <v>0.66874999999999996</v>
      </c>
      <c r="CF677" s="2" t="s">
        <v>2230</v>
      </c>
      <c r="CG677" s="2">
        <v>42614.666666666664</v>
      </c>
      <c r="CH677" s="2">
        <v>42614.666666666664</v>
      </c>
      <c r="CI677" t="s">
        <v>2216</v>
      </c>
      <c r="CJ677" t="s">
        <v>2216</v>
      </c>
      <c r="CK677">
        <v>1021.50424185</v>
      </c>
      <c r="CL677">
        <v>21.5</v>
      </c>
      <c r="CM677">
        <v>0</v>
      </c>
      <c r="CN677">
        <v>66</v>
      </c>
      <c r="CO677">
        <v>182</v>
      </c>
      <c r="CP677">
        <v>3.4</v>
      </c>
      <c r="CQ677">
        <v>9.6</v>
      </c>
      <c r="CR677">
        <v>1</v>
      </c>
      <c r="CS677">
        <v>3</v>
      </c>
      <c r="CT677" t="s">
        <v>1353</v>
      </c>
      <c r="CU677">
        <v>25</v>
      </c>
      <c r="CV677">
        <v>22</v>
      </c>
      <c r="CW677">
        <v>24</v>
      </c>
      <c r="CX677">
        <v>19</v>
      </c>
      <c r="CY677">
        <v>21</v>
      </c>
      <c r="CZ677">
        <v>17</v>
      </c>
      <c r="DA677" t="s">
        <v>27</v>
      </c>
      <c r="DB677" t="s">
        <v>27</v>
      </c>
    </row>
    <row r="678" spans="4:106">
      <c r="D678" s="3">
        <v>15</v>
      </c>
      <c r="S678" s="1">
        <v>1</v>
      </c>
      <c r="T678">
        <v>8</v>
      </c>
      <c r="U678" t="s">
        <v>33</v>
      </c>
      <c r="BD678" s="39">
        <v>42614</v>
      </c>
      <c r="BE678" s="23">
        <v>0.66944444444444395</v>
      </c>
      <c r="BF678" s="10" t="str">
        <f t="shared" si="62"/>
        <v>01/09/2016 16:04</v>
      </c>
      <c r="BG678" s="35">
        <f t="shared" si="63"/>
        <v>42614.666666666664</v>
      </c>
      <c r="BH678" s="35">
        <f t="shared" si="64"/>
        <v>42614.666666666664</v>
      </c>
      <c r="BI678" t="str">
        <f t="shared" si="65"/>
        <v>01/09/2016 16:00:00</v>
      </c>
      <c r="BJ678" s="40" t="str">
        <f t="shared" si="66"/>
        <v>01/09/2016 16:00:00</v>
      </c>
      <c r="BK678">
        <f>VLOOKUP($BI678, [1]TableView_704030_20160816_20160!$D$2:$M$5095,3,FALSE)</f>
        <v>1021.50424185</v>
      </c>
      <c r="BL678">
        <f>VLOOKUP($BI678, [1]TableView_704030_20160816_20160!$D$2:$M$5095,8,FALSE)</f>
        <v>21.5</v>
      </c>
      <c r="BM678">
        <f>VLOOKUP($BI678, [1]TableView_704030_20160816_20160!$D$2:$M$5095,10,FALSE)</f>
        <v>0</v>
      </c>
      <c r="BN678">
        <f>VLOOKUP($BI678, [1]TableView_704030_20160816_20160!$D$2:$M$5095,4,FALSE)</f>
        <v>66</v>
      </c>
      <c r="BO678">
        <f>VLOOKUP($BI678, [1]TableView_704030_20160816_20160!$D$2:$M$5095,6,FALSE)</f>
        <v>182</v>
      </c>
      <c r="BP678">
        <f>VLOOKUP($BI678, [1]TableView_704030_20160816_20160!$D$2:$M$5095,7,FALSE)</f>
        <v>3.4</v>
      </c>
      <c r="BQ678">
        <f>VLOOKUP($BI678, [1]TableView_704030_20160816_20160!$D$2:$M$5095,2,FALSE)</f>
        <v>9.6</v>
      </c>
      <c r="BR678">
        <f>VLOOKUP($BJ678, [2]aacb8965d69cc6fd1cb3a5cae9e8ae7!$C$6:$F$853,4,FALSE)</f>
        <v>1</v>
      </c>
      <c r="BS678" s="15">
        <v>3</v>
      </c>
      <c r="BT678" t="str">
        <f t="shared" si="61"/>
        <v>01/09/2016 3</v>
      </c>
      <c r="BU678">
        <f>VLOOKUP($BT678, [3]Sheet1!$D$3:$T$89,4,FALSE)</f>
        <v>25</v>
      </c>
      <c r="BV678">
        <f>VLOOKUP($BT678, [3]Sheet1!$D$3:$T$89,5,FALSE)</f>
        <v>22</v>
      </c>
      <c r="BW678">
        <f>VLOOKUP($BT678, [3]Sheet1!$D$3:$T$89,8,FALSE)</f>
        <v>24</v>
      </c>
      <c r="BX678">
        <f>VLOOKUP($BT678, [3]Sheet1!$D$3:$T$89,9,FALSE)</f>
        <v>19</v>
      </c>
      <c r="BY678">
        <f>VLOOKUP($BT678, [3]Sheet1!$D$3:$T$89,12,FALSE)</f>
        <v>21</v>
      </c>
      <c r="BZ678">
        <f>VLOOKUP($BT678, [3]Sheet1!$D$3:$T$89,13,FALSE)</f>
        <v>17</v>
      </c>
      <c r="CA678" t="str">
        <f>VLOOKUP($BT678, [3]Sheet1!$D$3:$T$89,16,FALSE)</f>
        <v>N/A</v>
      </c>
      <c r="CB678" t="str">
        <f>VLOOKUP($BT678, [3]Sheet1!$D$3:$T$89,17,FALSE)</f>
        <v>N/A</v>
      </c>
      <c r="CD678" s="12">
        <v>42614</v>
      </c>
      <c r="CE678" s="2">
        <v>0.66944444444444395</v>
      </c>
      <c r="CF678" s="2" t="s">
        <v>2231</v>
      </c>
      <c r="CG678" s="2">
        <v>42614.666666666664</v>
      </c>
      <c r="CH678" s="2">
        <v>42614.666666666664</v>
      </c>
      <c r="CI678" t="s">
        <v>2216</v>
      </c>
      <c r="CJ678" t="s">
        <v>2216</v>
      </c>
      <c r="CK678">
        <v>1021.50424185</v>
      </c>
      <c r="CL678">
        <v>21.5</v>
      </c>
      <c r="CM678">
        <v>0</v>
      </c>
      <c r="CN678">
        <v>66</v>
      </c>
      <c r="CO678">
        <v>182</v>
      </c>
      <c r="CP678">
        <v>3.4</v>
      </c>
      <c r="CQ678">
        <v>9.6</v>
      </c>
      <c r="CR678">
        <v>1</v>
      </c>
      <c r="CS678">
        <v>3</v>
      </c>
      <c r="CT678" t="s">
        <v>1353</v>
      </c>
      <c r="CU678">
        <v>25</v>
      </c>
      <c r="CV678">
        <v>22</v>
      </c>
      <c r="CW678">
        <v>24</v>
      </c>
      <c r="CX678">
        <v>19</v>
      </c>
      <c r="CY678">
        <v>21</v>
      </c>
      <c r="CZ678">
        <v>17</v>
      </c>
      <c r="DA678" t="s">
        <v>27</v>
      </c>
      <c r="DB678" t="s">
        <v>27</v>
      </c>
    </row>
    <row r="679" spans="4:106">
      <c r="D679" s="3">
        <v>16</v>
      </c>
      <c r="E679" s="1">
        <v>1</v>
      </c>
      <c r="F679">
        <v>3</v>
      </c>
      <c r="G679" t="s">
        <v>33</v>
      </c>
      <c r="S679" s="1">
        <v>1</v>
      </c>
      <c r="T679">
        <v>8</v>
      </c>
      <c r="U679" t="s">
        <v>33</v>
      </c>
      <c r="BD679" s="39">
        <v>42614</v>
      </c>
      <c r="BE679" s="23">
        <v>0.67013888888888895</v>
      </c>
      <c r="BF679" s="10" t="str">
        <f t="shared" si="62"/>
        <v>01/09/2016 16:05</v>
      </c>
      <c r="BG679" s="35">
        <f t="shared" si="63"/>
        <v>42614.673611111109</v>
      </c>
      <c r="BH679" s="35">
        <f t="shared" si="64"/>
        <v>42614.666666666664</v>
      </c>
      <c r="BI679" t="str">
        <f t="shared" si="65"/>
        <v>01/09/2016 16:10:00</v>
      </c>
      <c r="BJ679" s="40" t="str">
        <f t="shared" si="66"/>
        <v>01/09/2016 16:00:00</v>
      </c>
      <c r="BK679">
        <f>VLOOKUP($BI679, [1]TableView_704030_20160816_20160!$D$2:$M$5095,3,FALSE)</f>
        <v>1021.57196963</v>
      </c>
      <c r="BL679">
        <f>VLOOKUP($BI679, [1]TableView_704030_20160816_20160!$D$2:$M$5095,8,FALSE)</f>
        <v>21.5</v>
      </c>
      <c r="BM679">
        <f>VLOOKUP($BI679, [1]TableView_704030_20160816_20160!$D$2:$M$5095,10,FALSE)</f>
        <v>0</v>
      </c>
      <c r="BN679">
        <f>VLOOKUP($BI679, [1]TableView_704030_20160816_20160!$D$2:$M$5095,4,FALSE)</f>
        <v>66</v>
      </c>
      <c r="BO679">
        <f>VLOOKUP($BI679, [1]TableView_704030_20160816_20160!$D$2:$M$5095,6,FALSE)</f>
        <v>171</v>
      </c>
      <c r="BP679">
        <f>VLOOKUP($BI679, [1]TableView_704030_20160816_20160!$D$2:$M$5095,7,FALSE)</f>
        <v>4.0999999999999996</v>
      </c>
      <c r="BQ679">
        <f>VLOOKUP($BI679, [1]TableView_704030_20160816_20160!$D$2:$M$5095,2,FALSE)</f>
        <v>8.6999999999999993</v>
      </c>
      <c r="BR679">
        <f>VLOOKUP($BJ679, [2]aacb8965d69cc6fd1cb3a5cae9e8ae7!$C$6:$F$853,4,FALSE)</f>
        <v>1</v>
      </c>
      <c r="BS679" s="15">
        <v>3</v>
      </c>
      <c r="BT679" t="str">
        <f t="shared" si="61"/>
        <v>01/09/2016 3</v>
      </c>
      <c r="BU679">
        <f>VLOOKUP($BT679, [3]Sheet1!$D$3:$T$89,4,FALSE)</f>
        <v>25</v>
      </c>
      <c r="BV679">
        <f>VLOOKUP($BT679, [3]Sheet1!$D$3:$T$89,5,FALSE)</f>
        <v>22</v>
      </c>
      <c r="BW679">
        <f>VLOOKUP($BT679, [3]Sheet1!$D$3:$T$89,8,FALSE)</f>
        <v>24</v>
      </c>
      <c r="BX679">
        <f>VLOOKUP($BT679, [3]Sheet1!$D$3:$T$89,9,FALSE)</f>
        <v>19</v>
      </c>
      <c r="BY679">
        <f>VLOOKUP($BT679, [3]Sheet1!$D$3:$T$89,12,FALSE)</f>
        <v>21</v>
      </c>
      <c r="BZ679">
        <f>VLOOKUP($BT679, [3]Sheet1!$D$3:$T$89,13,FALSE)</f>
        <v>17</v>
      </c>
      <c r="CA679" t="str">
        <f>VLOOKUP($BT679, [3]Sheet1!$D$3:$T$89,16,FALSE)</f>
        <v>N/A</v>
      </c>
      <c r="CB679" t="str">
        <f>VLOOKUP($BT679, [3]Sheet1!$D$3:$T$89,17,FALSE)</f>
        <v>N/A</v>
      </c>
      <c r="CD679" s="12">
        <v>42614</v>
      </c>
      <c r="CE679" s="2">
        <v>0.67013888888888895</v>
      </c>
      <c r="CF679" s="2" t="s">
        <v>2232</v>
      </c>
      <c r="CG679" s="2">
        <v>42614.673611111109</v>
      </c>
      <c r="CH679" s="2">
        <v>42614.666666666664</v>
      </c>
      <c r="CI679" t="s">
        <v>2233</v>
      </c>
      <c r="CJ679" t="s">
        <v>2216</v>
      </c>
      <c r="CK679">
        <v>1021.57196963</v>
      </c>
      <c r="CL679">
        <v>21.5</v>
      </c>
      <c r="CM679">
        <v>0</v>
      </c>
      <c r="CN679">
        <v>66</v>
      </c>
      <c r="CO679">
        <v>171</v>
      </c>
      <c r="CP679">
        <v>4.0999999999999996</v>
      </c>
      <c r="CQ679">
        <v>8.6999999999999993</v>
      </c>
      <c r="CR679">
        <v>1</v>
      </c>
      <c r="CS679">
        <v>3</v>
      </c>
      <c r="CT679" t="s">
        <v>1353</v>
      </c>
      <c r="CU679">
        <v>25</v>
      </c>
      <c r="CV679">
        <v>22</v>
      </c>
      <c r="CW679">
        <v>24</v>
      </c>
      <c r="CX679">
        <v>19</v>
      </c>
      <c r="CY679">
        <v>21</v>
      </c>
      <c r="CZ679">
        <v>17</v>
      </c>
      <c r="DA679" t="s">
        <v>27</v>
      </c>
      <c r="DB679" t="s">
        <v>27</v>
      </c>
    </row>
    <row r="680" spans="4:106">
      <c r="D680" s="3">
        <v>17</v>
      </c>
      <c r="E680" s="1">
        <v>1</v>
      </c>
      <c r="F680">
        <v>3</v>
      </c>
      <c r="G680" t="s">
        <v>33</v>
      </c>
      <c r="S680" s="1">
        <v>1</v>
      </c>
      <c r="T680">
        <v>8</v>
      </c>
      <c r="U680" t="s">
        <v>33</v>
      </c>
      <c r="BD680" s="39">
        <v>42614</v>
      </c>
      <c r="BE680" s="23">
        <v>0.67083333333333295</v>
      </c>
      <c r="BF680" s="10" t="str">
        <f t="shared" si="62"/>
        <v>01/09/2016 16:06</v>
      </c>
      <c r="BG680" s="35">
        <f t="shared" si="63"/>
        <v>42614.673611111109</v>
      </c>
      <c r="BH680" s="35">
        <f t="shared" si="64"/>
        <v>42614.666666666664</v>
      </c>
      <c r="BI680" t="str">
        <f t="shared" si="65"/>
        <v>01/09/2016 16:10:00</v>
      </c>
      <c r="BJ680" s="40" t="str">
        <f t="shared" si="66"/>
        <v>01/09/2016 16:00:00</v>
      </c>
      <c r="BK680">
        <f>VLOOKUP($BI680, [1]TableView_704030_20160816_20160!$D$2:$M$5095,3,FALSE)</f>
        <v>1021.57196963</v>
      </c>
      <c r="BL680">
        <f>VLOOKUP($BI680, [1]TableView_704030_20160816_20160!$D$2:$M$5095,8,FALSE)</f>
        <v>21.5</v>
      </c>
      <c r="BM680">
        <f>VLOOKUP($BI680, [1]TableView_704030_20160816_20160!$D$2:$M$5095,10,FALSE)</f>
        <v>0</v>
      </c>
      <c r="BN680">
        <f>VLOOKUP($BI680, [1]TableView_704030_20160816_20160!$D$2:$M$5095,4,FALSE)</f>
        <v>66</v>
      </c>
      <c r="BO680">
        <f>VLOOKUP($BI680, [1]TableView_704030_20160816_20160!$D$2:$M$5095,6,FALSE)</f>
        <v>171</v>
      </c>
      <c r="BP680">
        <f>VLOOKUP($BI680, [1]TableView_704030_20160816_20160!$D$2:$M$5095,7,FALSE)</f>
        <v>4.0999999999999996</v>
      </c>
      <c r="BQ680">
        <f>VLOOKUP($BI680, [1]TableView_704030_20160816_20160!$D$2:$M$5095,2,FALSE)</f>
        <v>8.6999999999999993</v>
      </c>
      <c r="BR680">
        <f>VLOOKUP($BJ680, [2]aacb8965d69cc6fd1cb3a5cae9e8ae7!$C$6:$F$853,4,FALSE)</f>
        <v>1</v>
      </c>
      <c r="BS680" s="15">
        <v>3</v>
      </c>
      <c r="BT680" t="str">
        <f t="shared" si="61"/>
        <v>01/09/2016 3</v>
      </c>
      <c r="BU680">
        <f>VLOOKUP($BT680, [3]Sheet1!$D$3:$T$89,4,FALSE)</f>
        <v>25</v>
      </c>
      <c r="BV680">
        <f>VLOOKUP($BT680, [3]Sheet1!$D$3:$T$89,5,FALSE)</f>
        <v>22</v>
      </c>
      <c r="BW680">
        <f>VLOOKUP($BT680, [3]Sheet1!$D$3:$T$89,8,FALSE)</f>
        <v>24</v>
      </c>
      <c r="BX680">
        <f>VLOOKUP($BT680, [3]Sheet1!$D$3:$T$89,9,FALSE)</f>
        <v>19</v>
      </c>
      <c r="BY680">
        <f>VLOOKUP($BT680, [3]Sheet1!$D$3:$T$89,12,FALSE)</f>
        <v>21</v>
      </c>
      <c r="BZ680">
        <f>VLOOKUP($BT680, [3]Sheet1!$D$3:$T$89,13,FALSE)</f>
        <v>17</v>
      </c>
      <c r="CA680" t="str">
        <f>VLOOKUP($BT680, [3]Sheet1!$D$3:$T$89,16,FALSE)</f>
        <v>N/A</v>
      </c>
      <c r="CB680" t="str">
        <f>VLOOKUP($BT680, [3]Sheet1!$D$3:$T$89,17,FALSE)</f>
        <v>N/A</v>
      </c>
      <c r="CD680" s="12">
        <v>42614</v>
      </c>
      <c r="CE680" s="2">
        <v>0.67083333333333295</v>
      </c>
      <c r="CF680" s="2" t="s">
        <v>2234</v>
      </c>
      <c r="CG680" s="2">
        <v>42614.673611111109</v>
      </c>
      <c r="CH680" s="2">
        <v>42614.666666666664</v>
      </c>
      <c r="CI680" t="s">
        <v>2233</v>
      </c>
      <c r="CJ680" t="s">
        <v>2216</v>
      </c>
      <c r="CK680">
        <v>1021.57196963</v>
      </c>
      <c r="CL680">
        <v>21.5</v>
      </c>
      <c r="CM680">
        <v>0</v>
      </c>
      <c r="CN680">
        <v>66</v>
      </c>
      <c r="CO680">
        <v>171</v>
      </c>
      <c r="CP680">
        <v>4.0999999999999996</v>
      </c>
      <c r="CQ680">
        <v>8.6999999999999993</v>
      </c>
      <c r="CR680">
        <v>1</v>
      </c>
      <c r="CS680">
        <v>3</v>
      </c>
      <c r="CT680" t="s">
        <v>1353</v>
      </c>
      <c r="CU680">
        <v>25</v>
      </c>
      <c r="CV680">
        <v>22</v>
      </c>
      <c r="CW680">
        <v>24</v>
      </c>
      <c r="CX680">
        <v>19</v>
      </c>
      <c r="CY680">
        <v>21</v>
      </c>
      <c r="CZ680">
        <v>17</v>
      </c>
      <c r="DA680" t="s">
        <v>27</v>
      </c>
      <c r="DB680" t="s">
        <v>27</v>
      </c>
    </row>
    <row r="681" spans="4:106">
      <c r="D681" s="3">
        <v>18</v>
      </c>
      <c r="S681" s="1">
        <v>1</v>
      </c>
      <c r="T681">
        <v>8</v>
      </c>
      <c r="U681" t="s">
        <v>33</v>
      </c>
      <c r="BD681" s="39">
        <v>42614</v>
      </c>
      <c r="BE681" s="23">
        <v>0.67152777777777795</v>
      </c>
      <c r="BF681" s="10" t="str">
        <f t="shared" si="62"/>
        <v>01/09/2016 16:07</v>
      </c>
      <c r="BG681" s="35">
        <f t="shared" si="63"/>
        <v>42614.673611111109</v>
      </c>
      <c r="BH681" s="35">
        <f t="shared" si="64"/>
        <v>42614.666666666664</v>
      </c>
      <c r="BI681" t="str">
        <f t="shared" si="65"/>
        <v>01/09/2016 16:10:00</v>
      </c>
      <c r="BJ681" s="40" t="str">
        <f t="shared" si="66"/>
        <v>01/09/2016 16:00:00</v>
      </c>
      <c r="BK681">
        <f>VLOOKUP($BI681, [1]TableView_704030_20160816_20160!$D$2:$M$5095,3,FALSE)</f>
        <v>1021.57196963</v>
      </c>
      <c r="BL681">
        <f>VLOOKUP($BI681, [1]TableView_704030_20160816_20160!$D$2:$M$5095,8,FALSE)</f>
        <v>21.5</v>
      </c>
      <c r="BM681">
        <f>VLOOKUP($BI681, [1]TableView_704030_20160816_20160!$D$2:$M$5095,10,FALSE)</f>
        <v>0</v>
      </c>
      <c r="BN681">
        <f>VLOOKUP($BI681, [1]TableView_704030_20160816_20160!$D$2:$M$5095,4,FALSE)</f>
        <v>66</v>
      </c>
      <c r="BO681">
        <f>VLOOKUP($BI681, [1]TableView_704030_20160816_20160!$D$2:$M$5095,6,FALSE)</f>
        <v>171</v>
      </c>
      <c r="BP681">
        <f>VLOOKUP($BI681, [1]TableView_704030_20160816_20160!$D$2:$M$5095,7,FALSE)</f>
        <v>4.0999999999999996</v>
      </c>
      <c r="BQ681">
        <f>VLOOKUP($BI681, [1]TableView_704030_20160816_20160!$D$2:$M$5095,2,FALSE)</f>
        <v>8.6999999999999993</v>
      </c>
      <c r="BR681">
        <f>VLOOKUP($BJ681, [2]aacb8965d69cc6fd1cb3a5cae9e8ae7!$C$6:$F$853,4,FALSE)</f>
        <v>1</v>
      </c>
      <c r="BS681" s="15">
        <v>3</v>
      </c>
      <c r="BT681" t="str">
        <f t="shared" si="61"/>
        <v>01/09/2016 3</v>
      </c>
      <c r="BU681">
        <f>VLOOKUP($BT681, [3]Sheet1!$D$3:$T$89,4,FALSE)</f>
        <v>25</v>
      </c>
      <c r="BV681">
        <f>VLOOKUP($BT681, [3]Sheet1!$D$3:$T$89,5,FALSE)</f>
        <v>22</v>
      </c>
      <c r="BW681">
        <f>VLOOKUP($BT681, [3]Sheet1!$D$3:$T$89,8,FALSE)</f>
        <v>24</v>
      </c>
      <c r="BX681">
        <f>VLOOKUP($BT681, [3]Sheet1!$D$3:$T$89,9,FALSE)</f>
        <v>19</v>
      </c>
      <c r="BY681">
        <f>VLOOKUP($BT681, [3]Sheet1!$D$3:$T$89,12,FALSE)</f>
        <v>21</v>
      </c>
      <c r="BZ681">
        <f>VLOOKUP($BT681, [3]Sheet1!$D$3:$T$89,13,FALSE)</f>
        <v>17</v>
      </c>
      <c r="CA681" t="str">
        <f>VLOOKUP($BT681, [3]Sheet1!$D$3:$T$89,16,FALSE)</f>
        <v>N/A</v>
      </c>
      <c r="CB681" t="str">
        <f>VLOOKUP($BT681, [3]Sheet1!$D$3:$T$89,17,FALSE)</f>
        <v>N/A</v>
      </c>
      <c r="CD681" s="12">
        <v>42614</v>
      </c>
      <c r="CE681" s="2">
        <v>0.67152777777777795</v>
      </c>
      <c r="CF681" s="2" t="s">
        <v>2235</v>
      </c>
      <c r="CG681" s="2">
        <v>42614.673611111109</v>
      </c>
      <c r="CH681" s="2">
        <v>42614.666666666664</v>
      </c>
      <c r="CI681" t="s">
        <v>2233</v>
      </c>
      <c r="CJ681" t="s">
        <v>2216</v>
      </c>
      <c r="CK681">
        <v>1021.57196963</v>
      </c>
      <c r="CL681">
        <v>21.5</v>
      </c>
      <c r="CM681">
        <v>0</v>
      </c>
      <c r="CN681">
        <v>66</v>
      </c>
      <c r="CO681">
        <v>171</v>
      </c>
      <c r="CP681">
        <v>4.0999999999999996</v>
      </c>
      <c r="CQ681">
        <v>8.6999999999999993</v>
      </c>
      <c r="CR681">
        <v>1</v>
      </c>
      <c r="CS681">
        <v>3</v>
      </c>
      <c r="CT681" t="s">
        <v>1353</v>
      </c>
      <c r="CU681">
        <v>25</v>
      </c>
      <c r="CV681">
        <v>22</v>
      </c>
      <c r="CW681">
        <v>24</v>
      </c>
      <c r="CX681">
        <v>19</v>
      </c>
      <c r="CY681">
        <v>21</v>
      </c>
      <c r="CZ681">
        <v>17</v>
      </c>
      <c r="DA681" t="s">
        <v>27</v>
      </c>
      <c r="DB681" t="s">
        <v>27</v>
      </c>
    </row>
    <row r="682" spans="4:106">
      <c r="D682" s="3">
        <v>19</v>
      </c>
      <c r="E682" s="1">
        <v>1</v>
      </c>
      <c r="F682">
        <v>9</v>
      </c>
      <c r="G682" t="s">
        <v>65</v>
      </c>
      <c r="H682" t="s">
        <v>57</v>
      </c>
      <c r="I682">
        <v>1</v>
      </c>
      <c r="S682" s="1">
        <v>1</v>
      </c>
      <c r="T682">
        <v>7</v>
      </c>
      <c r="U682" t="s">
        <v>34</v>
      </c>
      <c r="BD682" s="39">
        <v>42614</v>
      </c>
      <c r="BE682" s="23">
        <v>0.67222222222222205</v>
      </c>
      <c r="BF682" s="10" t="str">
        <f t="shared" si="62"/>
        <v>01/09/2016 16:08</v>
      </c>
      <c r="BG682" s="35">
        <f t="shared" si="63"/>
        <v>42614.673611111109</v>
      </c>
      <c r="BH682" s="35">
        <f t="shared" si="64"/>
        <v>42614.666666666664</v>
      </c>
      <c r="BI682" t="str">
        <f t="shared" si="65"/>
        <v>01/09/2016 16:10:00</v>
      </c>
      <c r="BJ682" s="40" t="str">
        <f t="shared" si="66"/>
        <v>01/09/2016 16:00:00</v>
      </c>
      <c r="BK682">
        <f>VLOOKUP($BI682, [1]TableView_704030_20160816_20160!$D$2:$M$5095,3,FALSE)</f>
        <v>1021.57196963</v>
      </c>
      <c r="BL682">
        <f>VLOOKUP($BI682, [1]TableView_704030_20160816_20160!$D$2:$M$5095,8,FALSE)</f>
        <v>21.5</v>
      </c>
      <c r="BM682">
        <f>VLOOKUP($BI682, [1]TableView_704030_20160816_20160!$D$2:$M$5095,10,FALSE)</f>
        <v>0</v>
      </c>
      <c r="BN682">
        <f>VLOOKUP($BI682, [1]TableView_704030_20160816_20160!$D$2:$M$5095,4,FALSE)</f>
        <v>66</v>
      </c>
      <c r="BO682">
        <f>VLOOKUP($BI682, [1]TableView_704030_20160816_20160!$D$2:$M$5095,6,FALSE)</f>
        <v>171</v>
      </c>
      <c r="BP682">
        <f>VLOOKUP($BI682, [1]TableView_704030_20160816_20160!$D$2:$M$5095,7,FALSE)</f>
        <v>4.0999999999999996</v>
      </c>
      <c r="BQ682">
        <f>VLOOKUP($BI682, [1]TableView_704030_20160816_20160!$D$2:$M$5095,2,FALSE)</f>
        <v>8.6999999999999993</v>
      </c>
      <c r="BR682">
        <f>VLOOKUP($BJ682, [2]aacb8965d69cc6fd1cb3a5cae9e8ae7!$C$6:$F$853,4,FALSE)</f>
        <v>1</v>
      </c>
      <c r="BS682" s="15">
        <v>3</v>
      </c>
      <c r="BT682" t="str">
        <f t="shared" si="61"/>
        <v>01/09/2016 3</v>
      </c>
      <c r="BU682">
        <f>VLOOKUP($BT682, [3]Sheet1!$D$3:$T$89,4,FALSE)</f>
        <v>25</v>
      </c>
      <c r="BV682">
        <f>VLOOKUP($BT682, [3]Sheet1!$D$3:$T$89,5,FALSE)</f>
        <v>22</v>
      </c>
      <c r="BW682">
        <f>VLOOKUP($BT682, [3]Sheet1!$D$3:$T$89,8,FALSE)</f>
        <v>24</v>
      </c>
      <c r="BX682">
        <f>VLOOKUP($BT682, [3]Sheet1!$D$3:$T$89,9,FALSE)</f>
        <v>19</v>
      </c>
      <c r="BY682">
        <f>VLOOKUP($BT682, [3]Sheet1!$D$3:$T$89,12,FALSE)</f>
        <v>21</v>
      </c>
      <c r="BZ682">
        <f>VLOOKUP($BT682, [3]Sheet1!$D$3:$T$89,13,FALSE)</f>
        <v>17</v>
      </c>
      <c r="CA682" t="str">
        <f>VLOOKUP($BT682, [3]Sheet1!$D$3:$T$89,16,FALSE)</f>
        <v>N/A</v>
      </c>
      <c r="CB682" t="str">
        <f>VLOOKUP($BT682, [3]Sheet1!$D$3:$T$89,17,FALSE)</f>
        <v>N/A</v>
      </c>
      <c r="CD682" s="12">
        <v>42614</v>
      </c>
      <c r="CE682" s="2">
        <v>0.67222222222222205</v>
      </c>
      <c r="CF682" s="2" t="s">
        <v>2236</v>
      </c>
      <c r="CG682" s="2">
        <v>42614.673611111109</v>
      </c>
      <c r="CH682" s="2">
        <v>42614.666666666664</v>
      </c>
      <c r="CI682" t="s">
        <v>2233</v>
      </c>
      <c r="CJ682" t="s">
        <v>2216</v>
      </c>
      <c r="CK682">
        <v>1021.57196963</v>
      </c>
      <c r="CL682">
        <v>21.5</v>
      </c>
      <c r="CM682">
        <v>0</v>
      </c>
      <c r="CN682">
        <v>66</v>
      </c>
      <c r="CO682">
        <v>171</v>
      </c>
      <c r="CP682">
        <v>4.0999999999999996</v>
      </c>
      <c r="CQ682">
        <v>8.6999999999999993</v>
      </c>
      <c r="CR682">
        <v>1</v>
      </c>
      <c r="CS682">
        <v>3</v>
      </c>
      <c r="CT682" t="s">
        <v>1353</v>
      </c>
      <c r="CU682">
        <v>25</v>
      </c>
      <c r="CV682">
        <v>22</v>
      </c>
      <c r="CW682">
        <v>24</v>
      </c>
      <c r="CX682">
        <v>19</v>
      </c>
      <c r="CY682">
        <v>21</v>
      </c>
      <c r="CZ682">
        <v>17</v>
      </c>
      <c r="DA682" t="s">
        <v>27</v>
      </c>
      <c r="DB682" t="s">
        <v>27</v>
      </c>
    </row>
    <row r="683" spans="4:106">
      <c r="D683" s="3">
        <v>20</v>
      </c>
      <c r="E683" s="1">
        <v>1</v>
      </c>
      <c r="F683">
        <v>9</v>
      </c>
      <c r="G683" t="s">
        <v>65</v>
      </c>
      <c r="H683" t="s">
        <v>57</v>
      </c>
      <c r="I683">
        <v>1</v>
      </c>
      <c r="S683" s="1">
        <v>1</v>
      </c>
      <c r="T683">
        <v>8</v>
      </c>
      <c r="U683" t="s">
        <v>33</v>
      </c>
      <c r="BD683" s="39">
        <v>42614</v>
      </c>
      <c r="BE683" s="23">
        <v>0.67291666666666705</v>
      </c>
      <c r="BF683" s="10" t="str">
        <f t="shared" si="62"/>
        <v>01/09/2016 16:09</v>
      </c>
      <c r="BG683" s="35">
        <f t="shared" si="63"/>
        <v>42614.673611111109</v>
      </c>
      <c r="BH683" s="35">
        <f t="shared" si="64"/>
        <v>42614.666666666664</v>
      </c>
      <c r="BI683" t="str">
        <f t="shared" si="65"/>
        <v>01/09/2016 16:10:00</v>
      </c>
      <c r="BJ683" s="40" t="str">
        <f t="shared" si="66"/>
        <v>01/09/2016 16:00:00</v>
      </c>
      <c r="BK683">
        <f>VLOOKUP($BI683, [1]TableView_704030_20160816_20160!$D$2:$M$5095,3,FALSE)</f>
        <v>1021.57196963</v>
      </c>
      <c r="BL683">
        <f>VLOOKUP($BI683, [1]TableView_704030_20160816_20160!$D$2:$M$5095,8,FALSE)</f>
        <v>21.5</v>
      </c>
      <c r="BM683">
        <f>VLOOKUP($BI683, [1]TableView_704030_20160816_20160!$D$2:$M$5095,10,FALSE)</f>
        <v>0</v>
      </c>
      <c r="BN683">
        <f>VLOOKUP($BI683, [1]TableView_704030_20160816_20160!$D$2:$M$5095,4,FALSE)</f>
        <v>66</v>
      </c>
      <c r="BO683">
        <f>VLOOKUP($BI683, [1]TableView_704030_20160816_20160!$D$2:$M$5095,6,FALSE)</f>
        <v>171</v>
      </c>
      <c r="BP683">
        <f>VLOOKUP($BI683, [1]TableView_704030_20160816_20160!$D$2:$M$5095,7,FALSE)</f>
        <v>4.0999999999999996</v>
      </c>
      <c r="BQ683">
        <f>VLOOKUP($BI683, [1]TableView_704030_20160816_20160!$D$2:$M$5095,2,FALSE)</f>
        <v>8.6999999999999993</v>
      </c>
      <c r="BR683">
        <f>VLOOKUP($BJ683, [2]aacb8965d69cc6fd1cb3a5cae9e8ae7!$C$6:$F$853,4,FALSE)</f>
        <v>1</v>
      </c>
      <c r="BS683" s="15">
        <v>3</v>
      </c>
      <c r="BT683" t="str">
        <f t="shared" si="61"/>
        <v>01/09/2016 3</v>
      </c>
      <c r="BU683">
        <f>VLOOKUP($BT683, [3]Sheet1!$D$3:$T$89,4,FALSE)</f>
        <v>25</v>
      </c>
      <c r="BV683">
        <f>VLOOKUP($BT683, [3]Sheet1!$D$3:$T$89,5,FALSE)</f>
        <v>22</v>
      </c>
      <c r="BW683">
        <f>VLOOKUP($BT683, [3]Sheet1!$D$3:$T$89,8,FALSE)</f>
        <v>24</v>
      </c>
      <c r="BX683">
        <f>VLOOKUP($BT683, [3]Sheet1!$D$3:$T$89,9,FALSE)</f>
        <v>19</v>
      </c>
      <c r="BY683">
        <f>VLOOKUP($BT683, [3]Sheet1!$D$3:$T$89,12,FALSE)</f>
        <v>21</v>
      </c>
      <c r="BZ683">
        <f>VLOOKUP($BT683, [3]Sheet1!$D$3:$T$89,13,FALSE)</f>
        <v>17</v>
      </c>
      <c r="CA683" t="str">
        <f>VLOOKUP($BT683, [3]Sheet1!$D$3:$T$89,16,FALSE)</f>
        <v>N/A</v>
      </c>
      <c r="CB683" t="str">
        <f>VLOOKUP($BT683, [3]Sheet1!$D$3:$T$89,17,FALSE)</f>
        <v>N/A</v>
      </c>
      <c r="CD683" s="12">
        <v>42614</v>
      </c>
      <c r="CE683" s="2">
        <v>0.67291666666666705</v>
      </c>
      <c r="CF683" s="2" t="s">
        <v>2237</v>
      </c>
      <c r="CG683" s="2">
        <v>42614.673611111109</v>
      </c>
      <c r="CH683" s="2">
        <v>42614.666666666664</v>
      </c>
      <c r="CI683" t="s">
        <v>2233</v>
      </c>
      <c r="CJ683" t="s">
        <v>2216</v>
      </c>
      <c r="CK683">
        <v>1021.57196963</v>
      </c>
      <c r="CL683">
        <v>21.5</v>
      </c>
      <c r="CM683">
        <v>0</v>
      </c>
      <c r="CN683">
        <v>66</v>
      </c>
      <c r="CO683">
        <v>171</v>
      </c>
      <c r="CP683">
        <v>4.0999999999999996</v>
      </c>
      <c r="CQ683">
        <v>8.6999999999999993</v>
      </c>
      <c r="CR683">
        <v>1</v>
      </c>
      <c r="CS683">
        <v>3</v>
      </c>
      <c r="CT683" t="s">
        <v>1353</v>
      </c>
      <c r="CU683">
        <v>25</v>
      </c>
      <c r="CV683">
        <v>22</v>
      </c>
      <c r="CW683">
        <v>24</v>
      </c>
      <c r="CX683">
        <v>19</v>
      </c>
      <c r="CY683">
        <v>21</v>
      </c>
      <c r="CZ683">
        <v>17</v>
      </c>
      <c r="DA683" t="s">
        <v>27</v>
      </c>
      <c r="DB683" t="s">
        <v>27</v>
      </c>
    </row>
    <row r="684" spans="4:106">
      <c r="D684" s="3">
        <v>21</v>
      </c>
      <c r="E684" s="1">
        <v>1</v>
      </c>
      <c r="F684">
        <v>9</v>
      </c>
      <c r="G684" t="s">
        <v>65</v>
      </c>
      <c r="H684" t="s">
        <v>57</v>
      </c>
      <c r="I684">
        <v>1</v>
      </c>
      <c r="S684" s="1">
        <v>1</v>
      </c>
      <c r="T684">
        <v>3</v>
      </c>
      <c r="U684" t="s">
        <v>33</v>
      </c>
      <c r="BD684" s="39">
        <v>42614</v>
      </c>
      <c r="BE684" s="23">
        <v>0.67361111111111105</v>
      </c>
      <c r="BF684" s="10" t="str">
        <f t="shared" si="62"/>
        <v>01/09/2016 16:10</v>
      </c>
      <c r="BG684" s="35">
        <f t="shared" si="63"/>
        <v>42614.673611111109</v>
      </c>
      <c r="BH684" s="35">
        <f t="shared" si="64"/>
        <v>42614.666666666664</v>
      </c>
      <c r="BI684" t="str">
        <f t="shared" si="65"/>
        <v>01/09/2016 16:10:00</v>
      </c>
      <c r="BJ684" s="40" t="str">
        <f t="shared" si="66"/>
        <v>01/09/2016 16:00:00</v>
      </c>
      <c r="BK684">
        <f>VLOOKUP($BI684, [1]TableView_704030_20160816_20160!$D$2:$M$5095,3,FALSE)</f>
        <v>1021.57196963</v>
      </c>
      <c r="BL684">
        <f>VLOOKUP($BI684, [1]TableView_704030_20160816_20160!$D$2:$M$5095,8,FALSE)</f>
        <v>21.5</v>
      </c>
      <c r="BM684">
        <f>VLOOKUP($BI684, [1]TableView_704030_20160816_20160!$D$2:$M$5095,10,FALSE)</f>
        <v>0</v>
      </c>
      <c r="BN684">
        <f>VLOOKUP($BI684, [1]TableView_704030_20160816_20160!$D$2:$M$5095,4,FALSE)</f>
        <v>66</v>
      </c>
      <c r="BO684">
        <f>VLOOKUP($BI684, [1]TableView_704030_20160816_20160!$D$2:$M$5095,6,FALSE)</f>
        <v>171</v>
      </c>
      <c r="BP684">
        <f>VLOOKUP($BI684, [1]TableView_704030_20160816_20160!$D$2:$M$5095,7,FALSE)</f>
        <v>4.0999999999999996</v>
      </c>
      <c r="BQ684">
        <f>VLOOKUP($BI684, [1]TableView_704030_20160816_20160!$D$2:$M$5095,2,FALSE)</f>
        <v>8.6999999999999993</v>
      </c>
      <c r="BR684">
        <f>VLOOKUP($BJ684, [2]aacb8965d69cc6fd1cb3a5cae9e8ae7!$C$6:$F$853,4,FALSE)</f>
        <v>1</v>
      </c>
      <c r="BS684" s="15">
        <v>3</v>
      </c>
      <c r="BT684" t="str">
        <f t="shared" si="61"/>
        <v>01/09/2016 3</v>
      </c>
      <c r="BU684">
        <f>VLOOKUP($BT684, [3]Sheet1!$D$3:$T$89,4,FALSE)</f>
        <v>25</v>
      </c>
      <c r="BV684">
        <f>VLOOKUP($BT684, [3]Sheet1!$D$3:$T$89,5,FALSE)</f>
        <v>22</v>
      </c>
      <c r="BW684">
        <f>VLOOKUP($BT684, [3]Sheet1!$D$3:$T$89,8,FALSE)</f>
        <v>24</v>
      </c>
      <c r="BX684">
        <f>VLOOKUP($BT684, [3]Sheet1!$D$3:$T$89,9,FALSE)</f>
        <v>19</v>
      </c>
      <c r="BY684">
        <f>VLOOKUP($BT684, [3]Sheet1!$D$3:$T$89,12,FALSE)</f>
        <v>21</v>
      </c>
      <c r="BZ684">
        <f>VLOOKUP($BT684, [3]Sheet1!$D$3:$T$89,13,FALSE)</f>
        <v>17</v>
      </c>
      <c r="CA684" t="str">
        <f>VLOOKUP($BT684, [3]Sheet1!$D$3:$T$89,16,FALSE)</f>
        <v>N/A</v>
      </c>
      <c r="CB684" t="str">
        <f>VLOOKUP($BT684, [3]Sheet1!$D$3:$T$89,17,FALSE)</f>
        <v>N/A</v>
      </c>
      <c r="CD684" s="12">
        <v>42614</v>
      </c>
      <c r="CE684" s="2">
        <v>0.67361111111111105</v>
      </c>
      <c r="CF684" s="2" t="s">
        <v>2238</v>
      </c>
      <c r="CG684" s="2">
        <v>42614.673611111109</v>
      </c>
      <c r="CH684" s="2">
        <v>42614.666666666664</v>
      </c>
      <c r="CI684" t="s">
        <v>2233</v>
      </c>
      <c r="CJ684" t="s">
        <v>2216</v>
      </c>
      <c r="CK684">
        <v>1021.57196963</v>
      </c>
      <c r="CL684">
        <v>21.5</v>
      </c>
      <c r="CM684">
        <v>0</v>
      </c>
      <c r="CN684">
        <v>66</v>
      </c>
      <c r="CO684">
        <v>171</v>
      </c>
      <c r="CP684">
        <v>4.0999999999999996</v>
      </c>
      <c r="CQ684">
        <v>8.6999999999999993</v>
      </c>
      <c r="CR684">
        <v>1</v>
      </c>
      <c r="CS684">
        <v>3</v>
      </c>
      <c r="CT684" t="s">
        <v>1353</v>
      </c>
      <c r="CU684">
        <v>25</v>
      </c>
      <c r="CV684">
        <v>22</v>
      </c>
      <c r="CW684">
        <v>24</v>
      </c>
      <c r="CX684">
        <v>19</v>
      </c>
      <c r="CY684">
        <v>21</v>
      </c>
      <c r="CZ684">
        <v>17</v>
      </c>
      <c r="DA684" t="s">
        <v>27</v>
      </c>
      <c r="DB684" t="s">
        <v>27</v>
      </c>
    </row>
    <row r="685" spans="4:106">
      <c r="D685" s="3">
        <v>22</v>
      </c>
      <c r="E685" s="1">
        <v>1</v>
      </c>
      <c r="F685">
        <v>9</v>
      </c>
      <c r="G685" t="s">
        <v>65</v>
      </c>
      <c r="H685" t="s">
        <v>57</v>
      </c>
      <c r="I685">
        <v>1</v>
      </c>
      <c r="L685" s="1">
        <v>1</v>
      </c>
      <c r="M685">
        <v>8</v>
      </c>
      <c r="N685" t="s">
        <v>110</v>
      </c>
      <c r="O685" t="s">
        <v>41</v>
      </c>
      <c r="P685">
        <v>9</v>
      </c>
      <c r="S685" s="1">
        <v>1</v>
      </c>
      <c r="T685">
        <v>3</v>
      </c>
      <c r="U685" t="s">
        <v>33</v>
      </c>
      <c r="BD685" s="39">
        <v>42614</v>
      </c>
      <c r="BE685" s="23">
        <v>0.67430555555555505</v>
      </c>
      <c r="BF685" s="10" t="str">
        <f t="shared" si="62"/>
        <v>01/09/2016 16:11</v>
      </c>
      <c r="BG685" s="35">
        <f t="shared" si="63"/>
        <v>42614.673611111109</v>
      </c>
      <c r="BH685" s="35">
        <f t="shared" si="64"/>
        <v>42614.666666666664</v>
      </c>
      <c r="BI685" t="str">
        <f t="shared" si="65"/>
        <v>01/09/2016 16:10:00</v>
      </c>
      <c r="BJ685" s="40" t="str">
        <f t="shared" si="66"/>
        <v>01/09/2016 16:00:00</v>
      </c>
      <c r="BK685">
        <f>VLOOKUP($BI685, [1]TableView_704030_20160816_20160!$D$2:$M$5095,3,FALSE)</f>
        <v>1021.57196963</v>
      </c>
      <c r="BL685">
        <f>VLOOKUP($BI685, [1]TableView_704030_20160816_20160!$D$2:$M$5095,8,FALSE)</f>
        <v>21.5</v>
      </c>
      <c r="BM685">
        <f>VLOOKUP($BI685, [1]TableView_704030_20160816_20160!$D$2:$M$5095,10,FALSE)</f>
        <v>0</v>
      </c>
      <c r="BN685">
        <f>VLOOKUP($BI685, [1]TableView_704030_20160816_20160!$D$2:$M$5095,4,FALSE)</f>
        <v>66</v>
      </c>
      <c r="BO685">
        <f>VLOOKUP($BI685, [1]TableView_704030_20160816_20160!$D$2:$M$5095,6,FALSE)</f>
        <v>171</v>
      </c>
      <c r="BP685">
        <f>VLOOKUP($BI685, [1]TableView_704030_20160816_20160!$D$2:$M$5095,7,FALSE)</f>
        <v>4.0999999999999996</v>
      </c>
      <c r="BQ685">
        <f>VLOOKUP($BI685, [1]TableView_704030_20160816_20160!$D$2:$M$5095,2,FALSE)</f>
        <v>8.6999999999999993</v>
      </c>
      <c r="BR685">
        <f>VLOOKUP($BJ685, [2]aacb8965d69cc6fd1cb3a5cae9e8ae7!$C$6:$F$853,4,FALSE)</f>
        <v>1</v>
      </c>
      <c r="BS685" s="15">
        <v>3</v>
      </c>
      <c r="BT685" t="str">
        <f t="shared" si="61"/>
        <v>01/09/2016 3</v>
      </c>
      <c r="BU685">
        <f>VLOOKUP($BT685, [3]Sheet1!$D$3:$T$89,4,FALSE)</f>
        <v>25</v>
      </c>
      <c r="BV685">
        <f>VLOOKUP($BT685, [3]Sheet1!$D$3:$T$89,5,FALSE)</f>
        <v>22</v>
      </c>
      <c r="BW685">
        <f>VLOOKUP($BT685, [3]Sheet1!$D$3:$T$89,8,FALSE)</f>
        <v>24</v>
      </c>
      <c r="BX685">
        <f>VLOOKUP($BT685, [3]Sheet1!$D$3:$T$89,9,FALSE)</f>
        <v>19</v>
      </c>
      <c r="BY685">
        <f>VLOOKUP($BT685, [3]Sheet1!$D$3:$T$89,12,FALSE)</f>
        <v>21</v>
      </c>
      <c r="BZ685">
        <f>VLOOKUP($BT685, [3]Sheet1!$D$3:$T$89,13,FALSE)</f>
        <v>17</v>
      </c>
      <c r="CA685" t="str">
        <f>VLOOKUP($BT685, [3]Sheet1!$D$3:$T$89,16,FALSE)</f>
        <v>N/A</v>
      </c>
      <c r="CB685" t="str">
        <f>VLOOKUP($BT685, [3]Sheet1!$D$3:$T$89,17,FALSE)</f>
        <v>N/A</v>
      </c>
      <c r="CD685" s="12">
        <v>42614</v>
      </c>
      <c r="CE685" s="2">
        <v>0.67430555555555505</v>
      </c>
      <c r="CF685" s="2" t="s">
        <v>2239</v>
      </c>
      <c r="CG685" s="2">
        <v>42614.673611111109</v>
      </c>
      <c r="CH685" s="2">
        <v>42614.666666666664</v>
      </c>
      <c r="CI685" t="s">
        <v>2233</v>
      </c>
      <c r="CJ685" t="s">
        <v>2216</v>
      </c>
      <c r="CK685">
        <v>1021.57196963</v>
      </c>
      <c r="CL685">
        <v>21.5</v>
      </c>
      <c r="CM685">
        <v>0</v>
      </c>
      <c r="CN685">
        <v>66</v>
      </c>
      <c r="CO685">
        <v>171</v>
      </c>
      <c r="CP685">
        <v>4.0999999999999996</v>
      </c>
      <c r="CQ685">
        <v>8.6999999999999993</v>
      </c>
      <c r="CR685">
        <v>1</v>
      </c>
      <c r="CS685">
        <v>3</v>
      </c>
      <c r="CT685" t="s">
        <v>1353</v>
      </c>
      <c r="CU685">
        <v>25</v>
      </c>
      <c r="CV685">
        <v>22</v>
      </c>
      <c r="CW685">
        <v>24</v>
      </c>
      <c r="CX685">
        <v>19</v>
      </c>
      <c r="CY685">
        <v>21</v>
      </c>
      <c r="CZ685">
        <v>17</v>
      </c>
      <c r="DA685" t="s">
        <v>27</v>
      </c>
      <c r="DB685" t="s">
        <v>27</v>
      </c>
    </row>
    <row r="686" spans="4:106">
      <c r="D686" s="3">
        <v>23</v>
      </c>
      <c r="E686" s="1">
        <v>1</v>
      </c>
      <c r="F686">
        <v>9</v>
      </c>
      <c r="G686" t="s">
        <v>65</v>
      </c>
      <c r="H686" t="s">
        <v>57</v>
      </c>
      <c r="I686">
        <v>1</v>
      </c>
      <c r="L686" s="1">
        <v>1</v>
      </c>
      <c r="M686">
        <v>8</v>
      </c>
      <c r="N686" t="s">
        <v>33</v>
      </c>
      <c r="S686" s="1">
        <v>1</v>
      </c>
      <c r="T686">
        <v>3</v>
      </c>
      <c r="U686" t="s">
        <v>33</v>
      </c>
      <c r="BD686" s="39">
        <v>42614</v>
      </c>
      <c r="BE686" s="23">
        <v>0.67500000000000004</v>
      </c>
      <c r="BF686" s="10" t="str">
        <f t="shared" si="62"/>
        <v>01/09/2016 16:12</v>
      </c>
      <c r="BG686" s="35">
        <f t="shared" si="63"/>
        <v>42614.673611111109</v>
      </c>
      <c r="BH686" s="35">
        <f t="shared" si="64"/>
        <v>42614.666666666664</v>
      </c>
      <c r="BI686" t="str">
        <f t="shared" si="65"/>
        <v>01/09/2016 16:10:00</v>
      </c>
      <c r="BJ686" s="40" t="str">
        <f t="shared" si="66"/>
        <v>01/09/2016 16:00:00</v>
      </c>
      <c r="BK686">
        <f>VLOOKUP($BI686, [1]TableView_704030_20160816_20160!$D$2:$M$5095,3,FALSE)</f>
        <v>1021.57196963</v>
      </c>
      <c r="BL686">
        <f>VLOOKUP($BI686, [1]TableView_704030_20160816_20160!$D$2:$M$5095,8,FALSE)</f>
        <v>21.5</v>
      </c>
      <c r="BM686">
        <f>VLOOKUP($BI686, [1]TableView_704030_20160816_20160!$D$2:$M$5095,10,FALSE)</f>
        <v>0</v>
      </c>
      <c r="BN686">
        <f>VLOOKUP($BI686, [1]TableView_704030_20160816_20160!$D$2:$M$5095,4,FALSE)</f>
        <v>66</v>
      </c>
      <c r="BO686">
        <f>VLOOKUP($BI686, [1]TableView_704030_20160816_20160!$D$2:$M$5095,6,FALSE)</f>
        <v>171</v>
      </c>
      <c r="BP686">
        <f>VLOOKUP($BI686, [1]TableView_704030_20160816_20160!$D$2:$M$5095,7,FALSE)</f>
        <v>4.0999999999999996</v>
      </c>
      <c r="BQ686">
        <f>VLOOKUP($BI686, [1]TableView_704030_20160816_20160!$D$2:$M$5095,2,FALSE)</f>
        <v>8.6999999999999993</v>
      </c>
      <c r="BR686">
        <f>VLOOKUP($BJ686, [2]aacb8965d69cc6fd1cb3a5cae9e8ae7!$C$6:$F$853,4,FALSE)</f>
        <v>1</v>
      </c>
      <c r="BS686" s="15">
        <v>3</v>
      </c>
      <c r="BT686" t="str">
        <f t="shared" si="61"/>
        <v>01/09/2016 3</v>
      </c>
      <c r="BU686">
        <f>VLOOKUP($BT686, [3]Sheet1!$D$3:$T$89,4,FALSE)</f>
        <v>25</v>
      </c>
      <c r="BV686">
        <f>VLOOKUP($BT686, [3]Sheet1!$D$3:$T$89,5,FALSE)</f>
        <v>22</v>
      </c>
      <c r="BW686">
        <f>VLOOKUP($BT686, [3]Sheet1!$D$3:$T$89,8,FALSE)</f>
        <v>24</v>
      </c>
      <c r="BX686">
        <f>VLOOKUP($BT686, [3]Sheet1!$D$3:$T$89,9,FALSE)</f>
        <v>19</v>
      </c>
      <c r="BY686">
        <f>VLOOKUP($BT686, [3]Sheet1!$D$3:$T$89,12,FALSE)</f>
        <v>21</v>
      </c>
      <c r="BZ686">
        <f>VLOOKUP($BT686, [3]Sheet1!$D$3:$T$89,13,FALSE)</f>
        <v>17</v>
      </c>
      <c r="CA686" t="str">
        <f>VLOOKUP($BT686, [3]Sheet1!$D$3:$T$89,16,FALSE)</f>
        <v>N/A</v>
      </c>
      <c r="CB686" t="str">
        <f>VLOOKUP($BT686, [3]Sheet1!$D$3:$T$89,17,FALSE)</f>
        <v>N/A</v>
      </c>
      <c r="CD686" s="12">
        <v>42614</v>
      </c>
      <c r="CE686" s="2">
        <v>0.67500000000000004</v>
      </c>
      <c r="CF686" s="2" t="s">
        <v>2240</v>
      </c>
      <c r="CG686" s="2">
        <v>42614.673611111109</v>
      </c>
      <c r="CH686" s="2">
        <v>42614.666666666664</v>
      </c>
      <c r="CI686" t="s">
        <v>2233</v>
      </c>
      <c r="CJ686" t="s">
        <v>2216</v>
      </c>
      <c r="CK686">
        <v>1021.57196963</v>
      </c>
      <c r="CL686">
        <v>21.5</v>
      </c>
      <c r="CM686">
        <v>0</v>
      </c>
      <c r="CN686">
        <v>66</v>
      </c>
      <c r="CO686">
        <v>171</v>
      </c>
      <c r="CP686">
        <v>4.0999999999999996</v>
      </c>
      <c r="CQ686">
        <v>8.6999999999999993</v>
      </c>
      <c r="CR686">
        <v>1</v>
      </c>
      <c r="CS686">
        <v>3</v>
      </c>
      <c r="CT686" t="s">
        <v>1353</v>
      </c>
      <c r="CU686">
        <v>25</v>
      </c>
      <c r="CV686">
        <v>22</v>
      </c>
      <c r="CW686">
        <v>24</v>
      </c>
      <c r="CX686">
        <v>19</v>
      </c>
      <c r="CY686">
        <v>21</v>
      </c>
      <c r="CZ686">
        <v>17</v>
      </c>
      <c r="DA686" t="s">
        <v>27</v>
      </c>
      <c r="DB686" t="s">
        <v>27</v>
      </c>
    </row>
    <row r="687" spans="4:106">
      <c r="D687" s="3">
        <v>24</v>
      </c>
      <c r="E687" s="1">
        <v>1</v>
      </c>
      <c r="F687">
        <v>9</v>
      </c>
      <c r="G687" t="s">
        <v>65</v>
      </c>
      <c r="H687" t="s">
        <v>57</v>
      </c>
      <c r="I687">
        <v>1</v>
      </c>
      <c r="L687" s="1">
        <v>1</v>
      </c>
      <c r="M687">
        <v>8</v>
      </c>
      <c r="N687" t="s">
        <v>33</v>
      </c>
      <c r="S687" s="1">
        <v>1</v>
      </c>
      <c r="T687">
        <v>3</v>
      </c>
      <c r="U687" t="s">
        <v>33</v>
      </c>
      <c r="BD687" s="39">
        <v>42614</v>
      </c>
      <c r="BE687" s="23">
        <v>0.67569444444444404</v>
      </c>
      <c r="BF687" s="10" t="str">
        <f t="shared" si="62"/>
        <v>01/09/2016 16:13</v>
      </c>
      <c r="BG687" s="35">
        <f t="shared" si="63"/>
        <v>42614.673611111109</v>
      </c>
      <c r="BH687" s="35">
        <f t="shared" si="64"/>
        <v>42614.666666666664</v>
      </c>
      <c r="BI687" t="str">
        <f t="shared" si="65"/>
        <v>01/09/2016 16:10:00</v>
      </c>
      <c r="BJ687" s="40" t="str">
        <f t="shared" si="66"/>
        <v>01/09/2016 16:00:00</v>
      </c>
      <c r="BK687">
        <f>VLOOKUP($BI687, [1]TableView_704030_20160816_20160!$D$2:$M$5095,3,FALSE)</f>
        <v>1021.57196963</v>
      </c>
      <c r="BL687">
        <f>VLOOKUP($BI687, [1]TableView_704030_20160816_20160!$D$2:$M$5095,8,FALSE)</f>
        <v>21.5</v>
      </c>
      <c r="BM687">
        <f>VLOOKUP($BI687, [1]TableView_704030_20160816_20160!$D$2:$M$5095,10,FALSE)</f>
        <v>0</v>
      </c>
      <c r="BN687">
        <f>VLOOKUP($BI687, [1]TableView_704030_20160816_20160!$D$2:$M$5095,4,FALSE)</f>
        <v>66</v>
      </c>
      <c r="BO687">
        <f>VLOOKUP($BI687, [1]TableView_704030_20160816_20160!$D$2:$M$5095,6,FALSE)</f>
        <v>171</v>
      </c>
      <c r="BP687">
        <f>VLOOKUP($BI687, [1]TableView_704030_20160816_20160!$D$2:$M$5095,7,FALSE)</f>
        <v>4.0999999999999996</v>
      </c>
      <c r="BQ687">
        <f>VLOOKUP($BI687, [1]TableView_704030_20160816_20160!$D$2:$M$5095,2,FALSE)</f>
        <v>8.6999999999999993</v>
      </c>
      <c r="BR687">
        <f>VLOOKUP($BJ687, [2]aacb8965d69cc6fd1cb3a5cae9e8ae7!$C$6:$F$853,4,FALSE)</f>
        <v>1</v>
      </c>
      <c r="BS687" s="15">
        <v>3</v>
      </c>
      <c r="BT687" t="str">
        <f t="shared" si="61"/>
        <v>01/09/2016 3</v>
      </c>
      <c r="BU687">
        <f>VLOOKUP($BT687, [3]Sheet1!$D$3:$T$89,4,FALSE)</f>
        <v>25</v>
      </c>
      <c r="BV687">
        <f>VLOOKUP($BT687, [3]Sheet1!$D$3:$T$89,5,FALSE)</f>
        <v>22</v>
      </c>
      <c r="BW687">
        <f>VLOOKUP($BT687, [3]Sheet1!$D$3:$T$89,8,FALSE)</f>
        <v>24</v>
      </c>
      <c r="BX687">
        <f>VLOOKUP($BT687, [3]Sheet1!$D$3:$T$89,9,FALSE)</f>
        <v>19</v>
      </c>
      <c r="BY687">
        <f>VLOOKUP($BT687, [3]Sheet1!$D$3:$T$89,12,FALSE)</f>
        <v>21</v>
      </c>
      <c r="BZ687">
        <f>VLOOKUP($BT687, [3]Sheet1!$D$3:$T$89,13,FALSE)</f>
        <v>17</v>
      </c>
      <c r="CA687" t="str">
        <f>VLOOKUP($BT687, [3]Sheet1!$D$3:$T$89,16,FALSE)</f>
        <v>N/A</v>
      </c>
      <c r="CB687" t="str">
        <f>VLOOKUP($BT687, [3]Sheet1!$D$3:$T$89,17,FALSE)</f>
        <v>N/A</v>
      </c>
      <c r="CD687" s="12">
        <v>42614</v>
      </c>
      <c r="CE687" s="2">
        <v>0.67569444444444404</v>
      </c>
      <c r="CF687" s="2" t="s">
        <v>2241</v>
      </c>
      <c r="CG687" s="2">
        <v>42614.673611111109</v>
      </c>
      <c r="CH687" s="2">
        <v>42614.666666666664</v>
      </c>
      <c r="CI687" t="s">
        <v>2233</v>
      </c>
      <c r="CJ687" t="s">
        <v>2216</v>
      </c>
      <c r="CK687">
        <v>1021.57196963</v>
      </c>
      <c r="CL687">
        <v>21.5</v>
      </c>
      <c r="CM687">
        <v>0</v>
      </c>
      <c r="CN687">
        <v>66</v>
      </c>
      <c r="CO687">
        <v>171</v>
      </c>
      <c r="CP687">
        <v>4.0999999999999996</v>
      </c>
      <c r="CQ687">
        <v>8.6999999999999993</v>
      </c>
      <c r="CR687">
        <v>1</v>
      </c>
      <c r="CS687">
        <v>3</v>
      </c>
      <c r="CT687" t="s">
        <v>1353</v>
      </c>
      <c r="CU687">
        <v>25</v>
      </c>
      <c r="CV687">
        <v>22</v>
      </c>
      <c r="CW687">
        <v>24</v>
      </c>
      <c r="CX687">
        <v>19</v>
      </c>
      <c r="CY687">
        <v>21</v>
      </c>
      <c r="CZ687">
        <v>17</v>
      </c>
      <c r="DA687" t="s">
        <v>27</v>
      </c>
      <c r="DB687" t="s">
        <v>27</v>
      </c>
    </row>
    <row r="688" spans="4:106">
      <c r="D688" s="3">
        <v>25</v>
      </c>
      <c r="E688" s="1">
        <v>1</v>
      </c>
      <c r="F688">
        <v>9</v>
      </c>
      <c r="G688" t="s">
        <v>65</v>
      </c>
      <c r="H688" t="s">
        <v>57</v>
      </c>
      <c r="I688">
        <v>1</v>
      </c>
      <c r="L688" s="1">
        <v>1</v>
      </c>
      <c r="M688">
        <v>4</v>
      </c>
      <c r="N688" t="s">
        <v>304</v>
      </c>
      <c r="O688" t="s">
        <v>57</v>
      </c>
      <c r="P688">
        <v>9</v>
      </c>
      <c r="S688" s="1">
        <v>1</v>
      </c>
      <c r="T688">
        <v>3</v>
      </c>
      <c r="U688" t="s">
        <v>33</v>
      </c>
      <c r="AA688">
        <v>1</v>
      </c>
      <c r="AB688">
        <v>9</v>
      </c>
      <c r="AC688" t="s">
        <v>52</v>
      </c>
      <c r="BD688" s="39">
        <v>42614</v>
      </c>
      <c r="BE688" s="23">
        <v>0.67638888888888904</v>
      </c>
      <c r="BF688" s="10" t="str">
        <f t="shared" si="62"/>
        <v>01/09/2016 16:14</v>
      </c>
      <c r="BG688" s="35">
        <f t="shared" si="63"/>
        <v>42614.673611111109</v>
      </c>
      <c r="BH688" s="35">
        <f t="shared" si="64"/>
        <v>42614.666666666664</v>
      </c>
      <c r="BI688" t="str">
        <f t="shared" si="65"/>
        <v>01/09/2016 16:10:00</v>
      </c>
      <c r="BJ688" s="40" t="str">
        <f t="shared" si="66"/>
        <v>01/09/2016 16:00:00</v>
      </c>
      <c r="BK688">
        <f>VLOOKUP($BI688, [1]TableView_704030_20160816_20160!$D$2:$M$5095,3,FALSE)</f>
        <v>1021.57196963</v>
      </c>
      <c r="BL688">
        <f>VLOOKUP($BI688, [1]TableView_704030_20160816_20160!$D$2:$M$5095,8,FALSE)</f>
        <v>21.5</v>
      </c>
      <c r="BM688">
        <f>VLOOKUP($BI688, [1]TableView_704030_20160816_20160!$D$2:$M$5095,10,FALSE)</f>
        <v>0</v>
      </c>
      <c r="BN688">
        <f>VLOOKUP($BI688, [1]TableView_704030_20160816_20160!$D$2:$M$5095,4,FALSE)</f>
        <v>66</v>
      </c>
      <c r="BO688">
        <f>VLOOKUP($BI688, [1]TableView_704030_20160816_20160!$D$2:$M$5095,6,FALSE)</f>
        <v>171</v>
      </c>
      <c r="BP688">
        <f>VLOOKUP($BI688, [1]TableView_704030_20160816_20160!$D$2:$M$5095,7,FALSE)</f>
        <v>4.0999999999999996</v>
      </c>
      <c r="BQ688">
        <f>VLOOKUP($BI688, [1]TableView_704030_20160816_20160!$D$2:$M$5095,2,FALSE)</f>
        <v>8.6999999999999993</v>
      </c>
      <c r="BR688">
        <f>VLOOKUP($BJ688, [2]aacb8965d69cc6fd1cb3a5cae9e8ae7!$C$6:$F$853,4,FALSE)</f>
        <v>1</v>
      </c>
      <c r="BS688" s="15">
        <v>3</v>
      </c>
      <c r="BT688" t="str">
        <f t="shared" si="61"/>
        <v>01/09/2016 3</v>
      </c>
      <c r="BU688">
        <f>VLOOKUP($BT688, [3]Sheet1!$D$3:$T$89,4,FALSE)</f>
        <v>25</v>
      </c>
      <c r="BV688">
        <f>VLOOKUP($BT688, [3]Sheet1!$D$3:$T$89,5,FALSE)</f>
        <v>22</v>
      </c>
      <c r="BW688">
        <f>VLOOKUP($BT688, [3]Sheet1!$D$3:$T$89,8,FALSE)</f>
        <v>24</v>
      </c>
      <c r="BX688">
        <f>VLOOKUP($BT688, [3]Sheet1!$D$3:$T$89,9,FALSE)</f>
        <v>19</v>
      </c>
      <c r="BY688">
        <f>VLOOKUP($BT688, [3]Sheet1!$D$3:$T$89,12,FALSE)</f>
        <v>21</v>
      </c>
      <c r="BZ688">
        <f>VLOOKUP($BT688, [3]Sheet1!$D$3:$T$89,13,FALSE)</f>
        <v>17</v>
      </c>
      <c r="CA688" t="str">
        <f>VLOOKUP($BT688, [3]Sheet1!$D$3:$T$89,16,FALSE)</f>
        <v>N/A</v>
      </c>
      <c r="CB688" t="str">
        <f>VLOOKUP($BT688, [3]Sheet1!$D$3:$T$89,17,FALSE)</f>
        <v>N/A</v>
      </c>
      <c r="CD688" s="12">
        <v>42614</v>
      </c>
      <c r="CE688" s="2">
        <v>0.67638888888888904</v>
      </c>
      <c r="CF688" s="2" t="s">
        <v>2242</v>
      </c>
      <c r="CG688" s="2">
        <v>42614.673611111109</v>
      </c>
      <c r="CH688" s="2">
        <v>42614.666666666664</v>
      </c>
      <c r="CI688" t="s">
        <v>2233</v>
      </c>
      <c r="CJ688" t="s">
        <v>2216</v>
      </c>
      <c r="CK688">
        <v>1021.57196963</v>
      </c>
      <c r="CL688">
        <v>21.5</v>
      </c>
      <c r="CM688">
        <v>0</v>
      </c>
      <c r="CN688">
        <v>66</v>
      </c>
      <c r="CO688">
        <v>171</v>
      </c>
      <c r="CP688">
        <v>4.0999999999999996</v>
      </c>
      <c r="CQ688">
        <v>8.6999999999999993</v>
      </c>
      <c r="CR688">
        <v>1</v>
      </c>
      <c r="CS688">
        <v>3</v>
      </c>
      <c r="CT688" t="s">
        <v>1353</v>
      </c>
      <c r="CU688">
        <v>25</v>
      </c>
      <c r="CV688">
        <v>22</v>
      </c>
      <c r="CW688">
        <v>24</v>
      </c>
      <c r="CX688">
        <v>19</v>
      </c>
      <c r="CY688">
        <v>21</v>
      </c>
      <c r="CZ688">
        <v>17</v>
      </c>
      <c r="DA688" t="s">
        <v>27</v>
      </c>
      <c r="DB688" t="s">
        <v>27</v>
      </c>
    </row>
    <row r="689" spans="1:106">
      <c r="D689" s="3">
        <v>26</v>
      </c>
      <c r="E689" s="1">
        <v>1</v>
      </c>
      <c r="F689">
        <v>9</v>
      </c>
      <c r="G689" t="s">
        <v>65</v>
      </c>
      <c r="H689" t="s">
        <v>57</v>
      </c>
      <c r="I689">
        <v>1</v>
      </c>
      <c r="L689" s="1">
        <v>1</v>
      </c>
      <c r="M689">
        <v>4</v>
      </c>
      <c r="N689" t="s">
        <v>304</v>
      </c>
      <c r="O689" t="s">
        <v>57</v>
      </c>
      <c r="P689">
        <v>1</v>
      </c>
      <c r="S689" s="1">
        <v>1</v>
      </c>
      <c r="T689">
        <v>3</v>
      </c>
      <c r="U689" t="s">
        <v>34</v>
      </c>
      <c r="AA689">
        <v>1</v>
      </c>
      <c r="AB689">
        <v>9</v>
      </c>
      <c r="AC689" t="s">
        <v>52</v>
      </c>
      <c r="BD689" s="39">
        <v>42614</v>
      </c>
      <c r="BE689" s="23">
        <v>0.67708333333333304</v>
      </c>
      <c r="BF689" s="10" t="str">
        <f t="shared" si="62"/>
        <v>01/09/2016 16:15</v>
      </c>
      <c r="BG689" s="35">
        <f t="shared" si="63"/>
        <v>42614.680555555555</v>
      </c>
      <c r="BH689" s="35">
        <f t="shared" si="64"/>
        <v>42614.6875</v>
      </c>
      <c r="BI689" t="str">
        <f t="shared" si="65"/>
        <v>01/09/2016 16:20:00</v>
      </c>
      <c r="BJ689" s="40" t="str">
        <f t="shared" si="66"/>
        <v>01/09/2016 16:30:00</v>
      </c>
      <c r="BK689">
        <f>VLOOKUP($BI689, [1]TableView_704030_20160816_20160!$D$2:$M$5095,3,FALSE)</f>
        <v>1021.57196963</v>
      </c>
      <c r="BL689">
        <f>VLOOKUP($BI689, [1]TableView_704030_20160816_20160!$D$2:$M$5095,8,FALSE)</f>
        <v>21.2777777777778</v>
      </c>
      <c r="BM689">
        <f>VLOOKUP($BI689, [1]TableView_704030_20160816_20160!$D$2:$M$5095,10,FALSE)</f>
        <v>0</v>
      </c>
      <c r="BN689">
        <f>VLOOKUP($BI689, [1]TableView_704030_20160816_20160!$D$2:$M$5095,4,FALSE)</f>
        <v>66</v>
      </c>
      <c r="BO689">
        <f>VLOOKUP($BI689, [1]TableView_704030_20160816_20160!$D$2:$M$5095,6,FALSE)</f>
        <v>202</v>
      </c>
      <c r="BP689">
        <f>VLOOKUP($BI689, [1]TableView_704030_20160816_20160!$D$2:$M$5095,7,FALSE)</f>
        <v>3</v>
      </c>
      <c r="BQ689">
        <f>VLOOKUP($BI689, [1]TableView_704030_20160816_20160!$D$2:$M$5095,2,FALSE)</f>
        <v>8.6999999999999993</v>
      </c>
      <c r="BR689">
        <f>VLOOKUP($BJ689, [2]aacb8965d69cc6fd1cb3a5cae9e8ae7!$C$6:$F$853,4,FALSE)</f>
        <v>0.8</v>
      </c>
      <c r="BS689" s="15">
        <v>3</v>
      </c>
      <c r="BT689" t="str">
        <f t="shared" si="61"/>
        <v>01/09/2016 3</v>
      </c>
      <c r="BU689">
        <f>VLOOKUP($BT689, [3]Sheet1!$D$3:$T$89,4,FALSE)</f>
        <v>25</v>
      </c>
      <c r="BV689">
        <f>VLOOKUP($BT689, [3]Sheet1!$D$3:$T$89,5,FALSE)</f>
        <v>22</v>
      </c>
      <c r="BW689">
        <f>VLOOKUP($BT689, [3]Sheet1!$D$3:$T$89,8,FALSE)</f>
        <v>24</v>
      </c>
      <c r="BX689">
        <f>VLOOKUP($BT689, [3]Sheet1!$D$3:$T$89,9,FALSE)</f>
        <v>19</v>
      </c>
      <c r="BY689">
        <f>VLOOKUP($BT689, [3]Sheet1!$D$3:$T$89,12,FALSE)</f>
        <v>21</v>
      </c>
      <c r="BZ689">
        <f>VLOOKUP($BT689, [3]Sheet1!$D$3:$T$89,13,FALSE)</f>
        <v>17</v>
      </c>
      <c r="CA689" t="str">
        <f>VLOOKUP($BT689, [3]Sheet1!$D$3:$T$89,16,FALSE)</f>
        <v>N/A</v>
      </c>
      <c r="CB689" t="str">
        <f>VLOOKUP($BT689, [3]Sheet1!$D$3:$T$89,17,FALSE)</f>
        <v>N/A</v>
      </c>
      <c r="CD689" s="12">
        <v>42614</v>
      </c>
      <c r="CE689" s="2">
        <v>0.67708333333333304</v>
      </c>
      <c r="CF689" s="2" t="s">
        <v>2243</v>
      </c>
      <c r="CG689" s="2">
        <v>42614.680555555555</v>
      </c>
      <c r="CH689" s="2">
        <v>42614.6875</v>
      </c>
      <c r="CI689" t="s">
        <v>2244</v>
      </c>
      <c r="CJ689" t="s">
        <v>2245</v>
      </c>
      <c r="CK689">
        <v>1021.57196963</v>
      </c>
      <c r="CL689">
        <v>21.2777777777778</v>
      </c>
      <c r="CM689">
        <v>0</v>
      </c>
      <c r="CN689">
        <v>66</v>
      </c>
      <c r="CO689">
        <v>202</v>
      </c>
      <c r="CP689">
        <v>3</v>
      </c>
      <c r="CQ689">
        <v>8.6999999999999993</v>
      </c>
      <c r="CR689">
        <v>0.8</v>
      </c>
      <c r="CS689">
        <v>3</v>
      </c>
      <c r="CT689" t="s">
        <v>1353</v>
      </c>
      <c r="CU689">
        <v>25</v>
      </c>
      <c r="CV689">
        <v>22</v>
      </c>
      <c r="CW689">
        <v>24</v>
      </c>
      <c r="CX689">
        <v>19</v>
      </c>
      <c r="CY689">
        <v>21</v>
      </c>
      <c r="CZ689">
        <v>17</v>
      </c>
      <c r="DA689" t="s">
        <v>27</v>
      </c>
      <c r="DB689" t="s">
        <v>27</v>
      </c>
    </row>
    <row r="690" spans="1:106">
      <c r="D690" s="3">
        <v>27</v>
      </c>
      <c r="E690" s="1">
        <v>1</v>
      </c>
      <c r="F690">
        <v>9</v>
      </c>
      <c r="G690" t="s">
        <v>65</v>
      </c>
      <c r="H690" t="s">
        <v>57</v>
      </c>
      <c r="I690">
        <v>1</v>
      </c>
      <c r="L690" s="1">
        <v>2</v>
      </c>
      <c r="M690">
        <v>5</v>
      </c>
      <c r="N690" t="s">
        <v>40</v>
      </c>
      <c r="O690" t="s">
        <v>57</v>
      </c>
      <c r="P690" t="s">
        <v>995</v>
      </c>
      <c r="AA690">
        <v>1</v>
      </c>
      <c r="AB690">
        <v>9</v>
      </c>
      <c r="AC690" t="s">
        <v>52</v>
      </c>
      <c r="BD690" s="39">
        <v>42614</v>
      </c>
      <c r="BE690" s="23">
        <v>0.67777777777777803</v>
      </c>
      <c r="BF690" s="10" t="str">
        <f t="shared" si="62"/>
        <v>01/09/2016 16:16</v>
      </c>
      <c r="BG690" s="35">
        <f t="shared" si="63"/>
        <v>42614.680555555555</v>
      </c>
      <c r="BH690" s="35">
        <f t="shared" si="64"/>
        <v>42614.6875</v>
      </c>
      <c r="BI690" t="str">
        <f t="shared" si="65"/>
        <v>01/09/2016 16:20:00</v>
      </c>
      <c r="BJ690" s="40" t="str">
        <f t="shared" si="66"/>
        <v>01/09/2016 16:30:00</v>
      </c>
      <c r="BK690">
        <f>VLOOKUP($BI690, [1]TableView_704030_20160816_20160!$D$2:$M$5095,3,FALSE)</f>
        <v>1021.57196963</v>
      </c>
      <c r="BL690">
        <f>VLOOKUP($BI690, [1]TableView_704030_20160816_20160!$D$2:$M$5095,8,FALSE)</f>
        <v>21.2777777777778</v>
      </c>
      <c r="BM690">
        <f>VLOOKUP($BI690, [1]TableView_704030_20160816_20160!$D$2:$M$5095,10,FALSE)</f>
        <v>0</v>
      </c>
      <c r="BN690">
        <f>VLOOKUP($BI690, [1]TableView_704030_20160816_20160!$D$2:$M$5095,4,FALSE)</f>
        <v>66</v>
      </c>
      <c r="BO690">
        <f>VLOOKUP($BI690, [1]TableView_704030_20160816_20160!$D$2:$M$5095,6,FALSE)</f>
        <v>202</v>
      </c>
      <c r="BP690">
        <f>VLOOKUP($BI690, [1]TableView_704030_20160816_20160!$D$2:$M$5095,7,FALSE)</f>
        <v>3</v>
      </c>
      <c r="BQ690">
        <f>VLOOKUP($BI690, [1]TableView_704030_20160816_20160!$D$2:$M$5095,2,FALSE)</f>
        <v>8.6999999999999993</v>
      </c>
      <c r="BR690">
        <f>VLOOKUP($BJ690, [2]aacb8965d69cc6fd1cb3a5cae9e8ae7!$C$6:$F$853,4,FALSE)</f>
        <v>0.8</v>
      </c>
      <c r="BS690" s="15">
        <v>3</v>
      </c>
      <c r="BT690" t="str">
        <f t="shared" si="61"/>
        <v>01/09/2016 3</v>
      </c>
      <c r="BU690">
        <f>VLOOKUP($BT690, [3]Sheet1!$D$3:$T$89,4,FALSE)</f>
        <v>25</v>
      </c>
      <c r="BV690">
        <f>VLOOKUP($BT690, [3]Sheet1!$D$3:$T$89,5,FALSE)</f>
        <v>22</v>
      </c>
      <c r="BW690">
        <f>VLOOKUP($BT690, [3]Sheet1!$D$3:$T$89,8,FALSE)</f>
        <v>24</v>
      </c>
      <c r="BX690">
        <f>VLOOKUP($BT690, [3]Sheet1!$D$3:$T$89,9,FALSE)</f>
        <v>19</v>
      </c>
      <c r="BY690">
        <f>VLOOKUP($BT690, [3]Sheet1!$D$3:$T$89,12,FALSE)</f>
        <v>21</v>
      </c>
      <c r="BZ690">
        <f>VLOOKUP($BT690, [3]Sheet1!$D$3:$T$89,13,FALSE)</f>
        <v>17</v>
      </c>
      <c r="CA690" t="str">
        <f>VLOOKUP($BT690, [3]Sheet1!$D$3:$T$89,16,FALSE)</f>
        <v>N/A</v>
      </c>
      <c r="CB690" t="str">
        <f>VLOOKUP($BT690, [3]Sheet1!$D$3:$T$89,17,FALSE)</f>
        <v>N/A</v>
      </c>
      <c r="CD690" s="12">
        <v>42614</v>
      </c>
      <c r="CE690" s="2">
        <v>0.67777777777777803</v>
      </c>
      <c r="CF690" s="2" t="s">
        <v>2246</v>
      </c>
      <c r="CG690" s="2">
        <v>42614.680555555555</v>
      </c>
      <c r="CH690" s="2">
        <v>42614.6875</v>
      </c>
      <c r="CI690" t="s">
        <v>2244</v>
      </c>
      <c r="CJ690" t="s">
        <v>2245</v>
      </c>
      <c r="CK690">
        <v>1021.57196963</v>
      </c>
      <c r="CL690">
        <v>21.2777777777778</v>
      </c>
      <c r="CM690">
        <v>0</v>
      </c>
      <c r="CN690">
        <v>66</v>
      </c>
      <c r="CO690">
        <v>202</v>
      </c>
      <c r="CP690">
        <v>3</v>
      </c>
      <c r="CQ690">
        <v>8.6999999999999993</v>
      </c>
      <c r="CR690">
        <v>0.8</v>
      </c>
      <c r="CS690">
        <v>3</v>
      </c>
      <c r="CT690" t="s">
        <v>1353</v>
      </c>
      <c r="CU690">
        <v>25</v>
      </c>
      <c r="CV690">
        <v>22</v>
      </c>
      <c r="CW690">
        <v>24</v>
      </c>
      <c r="CX690">
        <v>19</v>
      </c>
      <c r="CY690">
        <v>21</v>
      </c>
      <c r="CZ690">
        <v>17</v>
      </c>
      <c r="DA690" t="s">
        <v>27</v>
      </c>
      <c r="DB690" t="s">
        <v>27</v>
      </c>
    </row>
    <row r="691" spans="1:106">
      <c r="D691" s="3">
        <v>28</v>
      </c>
      <c r="E691" s="1">
        <v>1</v>
      </c>
      <c r="F691">
        <v>9</v>
      </c>
      <c r="G691" t="s">
        <v>65</v>
      </c>
      <c r="H691" t="s">
        <v>57</v>
      </c>
      <c r="I691">
        <v>1</v>
      </c>
      <c r="L691" s="1">
        <v>2</v>
      </c>
      <c r="M691">
        <v>5</v>
      </c>
      <c r="N691" t="s">
        <v>40</v>
      </c>
      <c r="O691" t="s">
        <v>57</v>
      </c>
      <c r="P691" t="s">
        <v>995</v>
      </c>
      <c r="AA691">
        <v>1</v>
      </c>
      <c r="AB691">
        <v>9</v>
      </c>
      <c r="AC691" t="s">
        <v>52</v>
      </c>
      <c r="BD691" s="39">
        <v>42614</v>
      </c>
      <c r="BE691" s="23">
        <v>0.67847222222222203</v>
      </c>
      <c r="BF691" s="10" t="str">
        <f t="shared" si="62"/>
        <v>01/09/2016 16:17</v>
      </c>
      <c r="BG691" s="35">
        <f t="shared" si="63"/>
        <v>42614.680555555555</v>
      </c>
      <c r="BH691" s="35">
        <f t="shared" si="64"/>
        <v>42614.6875</v>
      </c>
      <c r="BI691" t="str">
        <f t="shared" si="65"/>
        <v>01/09/2016 16:20:00</v>
      </c>
      <c r="BJ691" s="40" t="str">
        <f t="shared" si="66"/>
        <v>01/09/2016 16:30:00</v>
      </c>
      <c r="BK691">
        <f>VLOOKUP($BI691, [1]TableView_704030_20160816_20160!$D$2:$M$5095,3,FALSE)</f>
        <v>1021.57196963</v>
      </c>
      <c r="BL691">
        <f>VLOOKUP($BI691, [1]TableView_704030_20160816_20160!$D$2:$M$5095,8,FALSE)</f>
        <v>21.2777777777778</v>
      </c>
      <c r="BM691">
        <f>VLOOKUP($BI691, [1]TableView_704030_20160816_20160!$D$2:$M$5095,10,FALSE)</f>
        <v>0</v>
      </c>
      <c r="BN691">
        <f>VLOOKUP($BI691, [1]TableView_704030_20160816_20160!$D$2:$M$5095,4,FALSE)</f>
        <v>66</v>
      </c>
      <c r="BO691">
        <f>VLOOKUP($BI691, [1]TableView_704030_20160816_20160!$D$2:$M$5095,6,FALSE)</f>
        <v>202</v>
      </c>
      <c r="BP691">
        <f>VLOOKUP($BI691, [1]TableView_704030_20160816_20160!$D$2:$M$5095,7,FALSE)</f>
        <v>3</v>
      </c>
      <c r="BQ691">
        <f>VLOOKUP($BI691, [1]TableView_704030_20160816_20160!$D$2:$M$5095,2,FALSE)</f>
        <v>8.6999999999999993</v>
      </c>
      <c r="BR691">
        <f>VLOOKUP($BJ691, [2]aacb8965d69cc6fd1cb3a5cae9e8ae7!$C$6:$F$853,4,FALSE)</f>
        <v>0.8</v>
      </c>
      <c r="BS691" s="15">
        <v>3</v>
      </c>
      <c r="BT691" t="str">
        <f t="shared" si="61"/>
        <v>01/09/2016 3</v>
      </c>
      <c r="BU691">
        <f>VLOOKUP($BT691, [3]Sheet1!$D$3:$T$89,4,FALSE)</f>
        <v>25</v>
      </c>
      <c r="BV691">
        <f>VLOOKUP($BT691, [3]Sheet1!$D$3:$T$89,5,FALSE)</f>
        <v>22</v>
      </c>
      <c r="BW691">
        <f>VLOOKUP($BT691, [3]Sheet1!$D$3:$T$89,8,FALSE)</f>
        <v>24</v>
      </c>
      <c r="BX691">
        <f>VLOOKUP($BT691, [3]Sheet1!$D$3:$T$89,9,FALSE)</f>
        <v>19</v>
      </c>
      <c r="BY691">
        <f>VLOOKUP($BT691, [3]Sheet1!$D$3:$T$89,12,FALSE)</f>
        <v>21</v>
      </c>
      <c r="BZ691">
        <f>VLOOKUP($BT691, [3]Sheet1!$D$3:$T$89,13,FALSE)</f>
        <v>17</v>
      </c>
      <c r="CA691" t="str">
        <f>VLOOKUP($BT691, [3]Sheet1!$D$3:$T$89,16,FALSE)</f>
        <v>N/A</v>
      </c>
      <c r="CB691" t="str">
        <f>VLOOKUP($BT691, [3]Sheet1!$D$3:$T$89,17,FALSE)</f>
        <v>N/A</v>
      </c>
      <c r="CD691" s="12">
        <v>42614</v>
      </c>
      <c r="CE691" s="2">
        <v>0.67847222222222203</v>
      </c>
      <c r="CF691" s="2" t="s">
        <v>2247</v>
      </c>
      <c r="CG691" s="2">
        <v>42614.680555555555</v>
      </c>
      <c r="CH691" s="2">
        <v>42614.6875</v>
      </c>
      <c r="CI691" t="s">
        <v>2244</v>
      </c>
      <c r="CJ691" t="s">
        <v>2245</v>
      </c>
      <c r="CK691">
        <v>1021.57196963</v>
      </c>
      <c r="CL691">
        <v>21.2777777777778</v>
      </c>
      <c r="CM691">
        <v>0</v>
      </c>
      <c r="CN691">
        <v>66</v>
      </c>
      <c r="CO691">
        <v>202</v>
      </c>
      <c r="CP691">
        <v>3</v>
      </c>
      <c r="CQ691">
        <v>8.6999999999999993</v>
      </c>
      <c r="CR691">
        <v>0.8</v>
      </c>
      <c r="CS691">
        <v>3</v>
      </c>
      <c r="CT691" t="s">
        <v>1353</v>
      </c>
      <c r="CU691">
        <v>25</v>
      </c>
      <c r="CV691">
        <v>22</v>
      </c>
      <c r="CW691">
        <v>24</v>
      </c>
      <c r="CX691">
        <v>19</v>
      </c>
      <c r="CY691">
        <v>21</v>
      </c>
      <c r="CZ691">
        <v>17</v>
      </c>
      <c r="DA691" t="s">
        <v>27</v>
      </c>
      <c r="DB691" t="s">
        <v>27</v>
      </c>
    </row>
    <row r="692" spans="1:106">
      <c r="D692" s="3">
        <v>29</v>
      </c>
      <c r="E692" s="1">
        <v>1</v>
      </c>
      <c r="F692">
        <v>9</v>
      </c>
      <c r="G692" t="s">
        <v>65</v>
      </c>
      <c r="H692" t="s">
        <v>57</v>
      </c>
      <c r="I692">
        <v>1</v>
      </c>
      <c r="L692" s="1">
        <v>1</v>
      </c>
      <c r="M692">
        <v>5</v>
      </c>
      <c r="N692" t="s">
        <v>195</v>
      </c>
      <c r="O692" t="s">
        <v>57</v>
      </c>
      <c r="P692">
        <v>3</v>
      </c>
      <c r="BD692" s="39">
        <v>42614</v>
      </c>
      <c r="BE692" s="23">
        <v>0.67916666666666703</v>
      </c>
      <c r="BF692" s="10" t="str">
        <f t="shared" si="62"/>
        <v>01/09/2016 16:18</v>
      </c>
      <c r="BG692" s="35">
        <f t="shared" si="63"/>
        <v>42614.680555555555</v>
      </c>
      <c r="BH692" s="35">
        <f t="shared" si="64"/>
        <v>42614.6875</v>
      </c>
      <c r="BI692" t="str">
        <f t="shared" si="65"/>
        <v>01/09/2016 16:20:00</v>
      </c>
      <c r="BJ692" s="40" t="str">
        <f t="shared" si="66"/>
        <v>01/09/2016 16:30:00</v>
      </c>
      <c r="BK692">
        <f>VLOOKUP($BI692, [1]TableView_704030_20160816_20160!$D$2:$M$5095,3,FALSE)</f>
        <v>1021.57196963</v>
      </c>
      <c r="BL692">
        <f>VLOOKUP($BI692, [1]TableView_704030_20160816_20160!$D$2:$M$5095,8,FALSE)</f>
        <v>21.2777777777778</v>
      </c>
      <c r="BM692">
        <f>VLOOKUP($BI692, [1]TableView_704030_20160816_20160!$D$2:$M$5095,10,FALSE)</f>
        <v>0</v>
      </c>
      <c r="BN692">
        <f>VLOOKUP($BI692, [1]TableView_704030_20160816_20160!$D$2:$M$5095,4,FALSE)</f>
        <v>66</v>
      </c>
      <c r="BO692">
        <f>VLOOKUP($BI692, [1]TableView_704030_20160816_20160!$D$2:$M$5095,6,FALSE)</f>
        <v>202</v>
      </c>
      <c r="BP692">
        <f>VLOOKUP($BI692, [1]TableView_704030_20160816_20160!$D$2:$M$5095,7,FALSE)</f>
        <v>3</v>
      </c>
      <c r="BQ692">
        <f>VLOOKUP($BI692, [1]TableView_704030_20160816_20160!$D$2:$M$5095,2,FALSE)</f>
        <v>8.6999999999999993</v>
      </c>
      <c r="BR692">
        <f>VLOOKUP($BJ692, [2]aacb8965d69cc6fd1cb3a5cae9e8ae7!$C$6:$F$853,4,FALSE)</f>
        <v>0.8</v>
      </c>
      <c r="BS692" s="15">
        <v>3</v>
      </c>
      <c r="BT692" t="str">
        <f t="shared" si="61"/>
        <v>01/09/2016 3</v>
      </c>
      <c r="BU692">
        <f>VLOOKUP($BT692, [3]Sheet1!$D$3:$T$89,4,FALSE)</f>
        <v>25</v>
      </c>
      <c r="BV692">
        <f>VLOOKUP($BT692, [3]Sheet1!$D$3:$T$89,5,FALSE)</f>
        <v>22</v>
      </c>
      <c r="BW692">
        <f>VLOOKUP($BT692, [3]Sheet1!$D$3:$T$89,8,FALSE)</f>
        <v>24</v>
      </c>
      <c r="BX692">
        <f>VLOOKUP($BT692, [3]Sheet1!$D$3:$T$89,9,FALSE)</f>
        <v>19</v>
      </c>
      <c r="BY692">
        <f>VLOOKUP($BT692, [3]Sheet1!$D$3:$T$89,12,FALSE)</f>
        <v>21</v>
      </c>
      <c r="BZ692">
        <f>VLOOKUP($BT692, [3]Sheet1!$D$3:$T$89,13,FALSE)</f>
        <v>17</v>
      </c>
      <c r="CA692" t="str">
        <f>VLOOKUP($BT692, [3]Sheet1!$D$3:$T$89,16,FALSE)</f>
        <v>N/A</v>
      </c>
      <c r="CB692" t="str">
        <f>VLOOKUP($BT692, [3]Sheet1!$D$3:$T$89,17,FALSE)</f>
        <v>N/A</v>
      </c>
      <c r="CD692" s="12">
        <v>42614</v>
      </c>
      <c r="CE692" s="2">
        <v>0.67916666666666703</v>
      </c>
      <c r="CF692" s="2" t="s">
        <v>2248</v>
      </c>
      <c r="CG692" s="2">
        <v>42614.680555555555</v>
      </c>
      <c r="CH692" s="2">
        <v>42614.6875</v>
      </c>
      <c r="CI692" t="s">
        <v>2244</v>
      </c>
      <c r="CJ692" t="s">
        <v>2245</v>
      </c>
      <c r="CK692">
        <v>1021.57196963</v>
      </c>
      <c r="CL692">
        <v>21.2777777777778</v>
      </c>
      <c r="CM692">
        <v>0</v>
      </c>
      <c r="CN692">
        <v>66</v>
      </c>
      <c r="CO692">
        <v>202</v>
      </c>
      <c r="CP692">
        <v>3</v>
      </c>
      <c r="CQ692">
        <v>8.6999999999999993</v>
      </c>
      <c r="CR692">
        <v>0.8</v>
      </c>
      <c r="CS692">
        <v>3</v>
      </c>
      <c r="CT692" t="s">
        <v>1353</v>
      </c>
      <c r="CU692">
        <v>25</v>
      </c>
      <c r="CV692">
        <v>22</v>
      </c>
      <c r="CW692">
        <v>24</v>
      </c>
      <c r="CX692">
        <v>19</v>
      </c>
      <c r="CY692">
        <v>21</v>
      </c>
      <c r="CZ692">
        <v>17</v>
      </c>
      <c r="DA692" t="s">
        <v>27</v>
      </c>
      <c r="DB692" t="s">
        <v>27</v>
      </c>
    </row>
    <row r="693" spans="1:106">
      <c r="D693" s="3">
        <v>30</v>
      </c>
      <c r="E693" s="1">
        <v>1</v>
      </c>
      <c r="F693">
        <v>9</v>
      </c>
      <c r="G693" t="s">
        <v>65</v>
      </c>
      <c r="H693" t="s">
        <v>57</v>
      </c>
      <c r="I693">
        <v>1</v>
      </c>
      <c r="L693" s="1">
        <v>1</v>
      </c>
      <c r="M693">
        <v>5</v>
      </c>
      <c r="N693" t="s">
        <v>195</v>
      </c>
      <c r="O693" t="s">
        <v>57</v>
      </c>
      <c r="P693">
        <v>3</v>
      </c>
      <c r="S693" s="1">
        <v>1</v>
      </c>
      <c r="T693">
        <v>5</v>
      </c>
      <c r="U693" t="s">
        <v>40</v>
      </c>
      <c r="V693" t="s">
        <v>57</v>
      </c>
      <c r="W693">
        <v>8</v>
      </c>
      <c r="BD693" s="39">
        <v>42614</v>
      </c>
      <c r="BE693" s="23">
        <v>0.67986111111111103</v>
      </c>
      <c r="BF693" s="10" t="str">
        <f t="shared" si="62"/>
        <v>01/09/2016 16:19</v>
      </c>
      <c r="BG693" s="35">
        <f t="shared" si="63"/>
        <v>42614.680555555555</v>
      </c>
      <c r="BH693" s="35">
        <f t="shared" si="64"/>
        <v>42614.6875</v>
      </c>
      <c r="BI693" t="str">
        <f t="shared" si="65"/>
        <v>01/09/2016 16:20:00</v>
      </c>
      <c r="BJ693" s="40" t="str">
        <f t="shared" si="66"/>
        <v>01/09/2016 16:30:00</v>
      </c>
      <c r="BK693">
        <f>VLOOKUP($BI693, [1]TableView_704030_20160816_20160!$D$2:$M$5095,3,FALSE)</f>
        <v>1021.57196963</v>
      </c>
      <c r="BL693">
        <f>VLOOKUP($BI693, [1]TableView_704030_20160816_20160!$D$2:$M$5095,8,FALSE)</f>
        <v>21.2777777777778</v>
      </c>
      <c r="BM693">
        <f>VLOOKUP($BI693, [1]TableView_704030_20160816_20160!$D$2:$M$5095,10,FALSE)</f>
        <v>0</v>
      </c>
      <c r="BN693">
        <f>VLOOKUP($BI693, [1]TableView_704030_20160816_20160!$D$2:$M$5095,4,FALSE)</f>
        <v>66</v>
      </c>
      <c r="BO693">
        <f>VLOOKUP($BI693, [1]TableView_704030_20160816_20160!$D$2:$M$5095,6,FALSE)</f>
        <v>202</v>
      </c>
      <c r="BP693">
        <f>VLOOKUP($BI693, [1]TableView_704030_20160816_20160!$D$2:$M$5095,7,FALSE)</f>
        <v>3</v>
      </c>
      <c r="BQ693">
        <f>VLOOKUP($BI693, [1]TableView_704030_20160816_20160!$D$2:$M$5095,2,FALSE)</f>
        <v>8.6999999999999993</v>
      </c>
      <c r="BR693">
        <f>VLOOKUP($BJ693, [2]aacb8965d69cc6fd1cb3a5cae9e8ae7!$C$6:$F$853,4,FALSE)</f>
        <v>0.8</v>
      </c>
      <c r="BS693" s="15">
        <v>3</v>
      </c>
      <c r="BT693" t="str">
        <f t="shared" si="61"/>
        <v>01/09/2016 3</v>
      </c>
      <c r="BU693">
        <f>VLOOKUP($BT693, [3]Sheet1!$D$3:$T$89,4,FALSE)</f>
        <v>25</v>
      </c>
      <c r="BV693">
        <f>VLOOKUP($BT693, [3]Sheet1!$D$3:$T$89,5,FALSE)</f>
        <v>22</v>
      </c>
      <c r="BW693">
        <f>VLOOKUP($BT693, [3]Sheet1!$D$3:$T$89,8,FALSE)</f>
        <v>24</v>
      </c>
      <c r="BX693">
        <f>VLOOKUP($BT693, [3]Sheet1!$D$3:$T$89,9,FALSE)</f>
        <v>19</v>
      </c>
      <c r="BY693">
        <f>VLOOKUP($BT693, [3]Sheet1!$D$3:$T$89,12,FALSE)</f>
        <v>21</v>
      </c>
      <c r="BZ693">
        <f>VLOOKUP($BT693, [3]Sheet1!$D$3:$T$89,13,FALSE)</f>
        <v>17</v>
      </c>
      <c r="CA693" t="str">
        <f>VLOOKUP($BT693, [3]Sheet1!$D$3:$T$89,16,FALSE)</f>
        <v>N/A</v>
      </c>
      <c r="CB693" t="str">
        <f>VLOOKUP($BT693, [3]Sheet1!$D$3:$T$89,17,FALSE)</f>
        <v>N/A</v>
      </c>
      <c r="CD693" s="12">
        <v>42614</v>
      </c>
      <c r="CE693" s="2">
        <v>0.67986111111111103</v>
      </c>
      <c r="CF693" s="2" t="s">
        <v>2249</v>
      </c>
      <c r="CG693" s="2">
        <v>42614.680555555555</v>
      </c>
      <c r="CH693" s="2">
        <v>42614.6875</v>
      </c>
      <c r="CI693" t="s">
        <v>2244</v>
      </c>
      <c r="CJ693" t="s">
        <v>2245</v>
      </c>
      <c r="CK693">
        <v>1021.57196963</v>
      </c>
      <c r="CL693">
        <v>21.2777777777778</v>
      </c>
      <c r="CM693">
        <v>0</v>
      </c>
      <c r="CN693">
        <v>66</v>
      </c>
      <c r="CO693">
        <v>202</v>
      </c>
      <c r="CP693">
        <v>3</v>
      </c>
      <c r="CQ693">
        <v>8.6999999999999993</v>
      </c>
      <c r="CR693">
        <v>0.8</v>
      </c>
      <c r="CS693">
        <v>3</v>
      </c>
      <c r="CT693" t="s">
        <v>1353</v>
      </c>
      <c r="CU693">
        <v>25</v>
      </c>
      <c r="CV693">
        <v>22</v>
      </c>
      <c r="CW693">
        <v>24</v>
      </c>
      <c r="CX693">
        <v>19</v>
      </c>
      <c r="CY693">
        <v>21</v>
      </c>
      <c r="CZ693">
        <v>17</v>
      </c>
      <c r="DA693" t="s">
        <v>27</v>
      </c>
      <c r="DB693" t="s">
        <v>27</v>
      </c>
    </row>
    <row r="694" spans="1:106">
      <c r="BD694" s="39">
        <v>42614</v>
      </c>
      <c r="BE694" s="23">
        <v>0.68055555555555503</v>
      </c>
      <c r="BF694" s="10" t="str">
        <f t="shared" si="62"/>
        <v>01/09/2016 16:20</v>
      </c>
      <c r="BG694" s="35">
        <f t="shared" si="63"/>
        <v>42614.680555555555</v>
      </c>
      <c r="BH694" s="35">
        <f t="shared" si="64"/>
        <v>42614.6875</v>
      </c>
      <c r="BI694" t="str">
        <f t="shared" si="65"/>
        <v>01/09/2016 16:20:00</v>
      </c>
      <c r="BJ694" s="40" t="str">
        <f t="shared" si="66"/>
        <v>01/09/2016 16:30:00</v>
      </c>
      <c r="BK694">
        <f>VLOOKUP($BI694, [1]TableView_704030_20160816_20160!$D$2:$M$5095,3,FALSE)</f>
        <v>1021.57196963</v>
      </c>
      <c r="BL694">
        <f>VLOOKUP($BI694, [1]TableView_704030_20160816_20160!$D$2:$M$5095,8,FALSE)</f>
        <v>21.2777777777778</v>
      </c>
      <c r="BM694">
        <f>VLOOKUP($BI694, [1]TableView_704030_20160816_20160!$D$2:$M$5095,10,FALSE)</f>
        <v>0</v>
      </c>
      <c r="BN694">
        <f>VLOOKUP($BI694, [1]TableView_704030_20160816_20160!$D$2:$M$5095,4,FALSE)</f>
        <v>66</v>
      </c>
      <c r="BO694">
        <f>VLOOKUP($BI694, [1]TableView_704030_20160816_20160!$D$2:$M$5095,6,FALSE)</f>
        <v>202</v>
      </c>
      <c r="BP694">
        <f>VLOOKUP($BI694, [1]TableView_704030_20160816_20160!$D$2:$M$5095,7,FALSE)</f>
        <v>3</v>
      </c>
      <c r="BQ694">
        <f>VLOOKUP($BI694, [1]TableView_704030_20160816_20160!$D$2:$M$5095,2,FALSE)</f>
        <v>8.6999999999999993</v>
      </c>
      <c r="BR694">
        <f>VLOOKUP($BJ694, [2]aacb8965d69cc6fd1cb3a5cae9e8ae7!$C$6:$F$853,4,FALSE)</f>
        <v>0.8</v>
      </c>
      <c r="BS694" s="15">
        <v>3</v>
      </c>
      <c r="BT694" t="str">
        <f t="shared" si="61"/>
        <v>01/09/2016 3</v>
      </c>
      <c r="BU694">
        <f>VLOOKUP($BT694, [3]Sheet1!$D$3:$T$89,4,FALSE)</f>
        <v>25</v>
      </c>
      <c r="BV694">
        <f>VLOOKUP($BT694, [3]Sheet1!$D$3:$T$89,5,FALSE)</f>
        <v>22</v>
      </c>
      <c r="BW694">
        <f>VLOOKUP($BT694, [3]Sheet1!$D$3:$T$89,8,FALSE)</f>
        <v>24</v>
      </c>
      <c r="BX694">
        <f>VLOOKUP($BT694, [3]Sheet1!$D$3:$T$89,9,FALSE)</f>
        <v>19</v>
      </c>
      <c r="BY694">
        <f>VLOOKUP($BT694, [3]Sheet1!$D$3:$T$89,12,FALSE)</f>
        <v>21</v>
      </c>
      <c r="BZ694">
        <f>VLOOKUP($BT694, [3]Sheet1!$D$3:$T$89,13,FALSE)</f>
        <v>17</v>
      </c>
      <c r="CA694" t="str">
        <f>VLOOKUP($BT694, [3]Sheet1!$D$3:$T$89,16,FALSE)</f>
        <v>N/A</v>
      </c>
      <c r="CB694" t="str">
        <f>VLOOKUP($BT694, [3]Sheet1!$D$3:$T$89,17,FALSE)</f>
        <v>N/A</v>
      </c>
      <c r="CD694" s="12">
        <v>42614</v>
      </c>
      <c r="CE694" s="2">
        <v>0.68055555555555503</v>
      </c>
      <c r="CF694" s="2" t="s">
        <v>2250</v>
      </c>
      <c r="CG694" s="2">
        <v>42614.680555555555</v>
      </c>
      <c r="CH694" s="2">
        <v>42614.6875</v>
      </c>
      <c r="CI694" t="s">
        <v>2244</v>
      </c>
      <c r="CJ694" t="s">
        <v>2245</v>
      </c>
      <c r="CK694">
        <v>1021.57196963</v>
      </c>
      <c r="CL694">
        <v>21.2777777777778</v>
      </c>
      <c r="CM694">
        <v>0</v>
      </c>
      <c r="CN694">
        <v>66</v>
      </c>
      <c r="CO694">
        <v>202</v>
      </c>
      <c r="CP694">
        <v>3</v>
      </c>
      <c r="CQ694">
        <v>8.6999999999999993</v>
      </c>
      <c r="CR694">
        <v>0.8</v>
      </c>
      <c r="CS694">
        <v>3</v>
      </c>
      <c r="CT694" t="s">
        <v>1353</v>
      </c>
      <c r="CU694">
        <v>25</v>
      </c>
      <c r="CV694">
        <v>22</v>
      </c>
      <c r="CW694">
        <v>24</v>
      </c>
      <c r="CX694">
        <v>19</v>
      </c>
      <c r="CY694">
        <v>21</v>
      </c>
      <c r="CZ694">
        <v>17</v>
      </c>
      <c r="DA694" t="s">
        <v>27</v>
      </c>
      <c r="DB694" t="s">
        <v>27</v>
      </c>
    </row>
    <row r="695" spans="1:106" s="7" customFormat="1">
      <c r="B695" s="16"/>
      <c r="D695" s="9"/>
      <c r="E695" s="8"/>
      <c r="L695" s="8"/>
      <c r="S695" s="8"/>
      <c r="Z695" s="8"/>
      <c r="AG695" s="8"/>
      <c r="AN695" s="8"/>
      <c r="AT695" s="21"/>
      <c r="BD695" s="39">
        <v>42614</v>
      </c>
      <c r="BE695" s="23">
        <v>0.68125000000000002</v>
      </c>
      <c r="BF695" s="10" t="str">
        <f t="shared" si="62"/>
        <v>01/09/2016 16:21</v>
      </c>
      <c r="BG695" s="35">
        <f t="shared" si="63"/>
        <v>42614.680555555555</v>
      </c>
      <c r="BH695" s="35">
        <f t="shared" si="64"/>
        <v>42614.6875</v>
      </c>
      <c r="BI695" t="str">
        <f t="shared" si="65"/>
        <v>01/09/2016 16:20:00</v>
      </c>
      <c r="BJ695" s="40" t="str">
        <f t="shared" si="66"/>
        <v>01/09/2016 16:30:00</v>
      </c>
      <c r="BK695">
        <f>VLOOKUP($BI695, [1]TableView_704030_20160816_20160!$D$2:$M$5095,3,FALSE)</f>
        <v>1021.57196963</v>
      </c>
      <c r="BL695">
        <f>VLOOKUP($BI695, [1]TableView_704030_20160816_20160!$D$2:$M$5095,8,FALSE)</f>
        <v>21.2777777777778</v>
      </c>
      <c r="BM695">
        <f>VLOOKUP($BI695, [1]TableView_704030_20160816_20160!$D$2:$M$5095,10,FALSE)</f>
        <v>0</v>
      </c>
      <c r="BN695">
        <f>VLOOKUP($BI695, [1]TableView_704030_20160816_20160!$D$2:$M$5095,4,FALSE)</f>
        <v>66</v>
      </c>
      <c r="BO695">
        <f>VLOOKUP($BI695, [1]TableView_704030_20160816_20160!$D$2:$M$5095,6,FALSE)</f>
        <v>202</v>
      </c>
      <c r="BP695">
        <f>VLOOKUP($BI695, [1]TableView_704030_20160816_20160!$D$2:$M$5095,7,FALSE)</f>
        <v>3</v>
      </c>
      <c r="BQ695">
        <f>VLOOKUP($BI695, [1]TableView_704030_20160816_20160!$D$2:$M$5095,2,FALSE)</f>
        <v>8.6999999999999993</v>
      </c>
      <c r="BR695">
        <f>VLOOKUP($BJ695, [2]aacb8965d69cc6fd1cb3a5cae9e8ae7!$C$6:$F$853,4,FALSE)</f>
        <v>0.8</v>
      </c>
      <c r="BS695" s="15">
        <v>3</v>
      </c>
      <c r="BT695" t="str">
        <f t="shared" si="61"/>
        <v>01/09/2016 3</v>
      </c>
      <c r="BU695">
        <f>VLOOKUP($BT695, [3]Sheet1!$D$3:$T$89,4,FALSE)</f>
        <v>25</v>
      </c>
      <c r="BV695">
        <f>VLOOKUP($BT695, [3]Sheet1!$D$3:$T$89,5,FALSE)</f>
        <v>22</v>
      </c>
      <c r="BW695">
        <f>VLOOKUP($BT695, [3]Sheet1!$D$3:$T$89,8,FALSE)</f>
        <v>24</v>
      </c>
      <c r="BX695">
        <f>VLOOKUP($BT695, [3]Sheet1!$D$3:$T$89,9,FALSE)</f>
        <v>19</v>
      </c>
      <c r="BY695">
        <f>VLOOKUP($BT695, [3]Sheet1!$D$3:$T$89,12,FALSE)</f>
        <v>21</v>
      </c>
      <c r="BZ695">
        <f>VLOOKUP($BT695, [3]Sheet1!$D$3:$T$89,13,FALSE)</f>
        <v>17</v>
      </c>
      <c r="CA695" t="str">
        <f>VLOOKUP($BT695, [3]Sheet1!$D$3:$T$89,16,FALSE)</f>
        <v>N/A</v>
      </c>
      <c r="CB695" t="str">
        <f>VLOOKUP($BT695, [3]Sheet1!$D$3:$T$89,17,FALSE)</f>
        <v>N/A</v>
      </c>
      <c r="CD695" s="36">
        <v>42614</v>
      </c>
      <c r="CE695" s="42">
        <v>0.68125000000000002</v>
      </c>
      <c r="CF695" s="42" t="s">
        <v>2251</v>
      </c>
      <c r="CG695" s="42">
        <v>42614.680555555555</v>
      </c>
      <c r="CH695" s="42">
        <v>42614.6875</v>
      </c>
      <c r="CI695" s="7" t="s">
        <v>2244</v>
      </c>
      <c r="CJ695" s="7" t="s">
        <v>2245</v>
      </c>
      <c r="CK695" s="7">
        <v>1021.57196963</v>
      </c>
      <c r="CL695" s="7">
        <v>21.2777777777778</v>
      </c>
      <c r="CM695" s="7">
        <v>0</v>
      </c>
      <c r="CN695" s="7">
        <v>66</v>
      </c>
      <c r="CO695" s="7">
        <v>202</v>
      </c>
      <c r="CP695" s="7">
        <v>3</v>
      </c>
      <c r="CQ695" s="7">
        <v>8.6999999999999993</v>
      </c>
      <c r="CR695" s="7">
        <v>0.8</v>
      </c>
      <c r="CS695" s="7">
        <v>3</v>
      </c>
      <c r="CT695" s="7" t="s">
        <v>1353</v>
      </c>
      <c r="CU695" s="7">
        <v>25</v>
      </c>
      <c r="CV695" s="7">
        <v>22</v>
      </c>
      <c r="CW695" s="7">
        <v>24</v>
      </c>
      <c r="CX695" s="7">
        <v>19</v>
      </c>
      <c r="CY695" s="7">
        <v>21</v>
      </c>
      <c r="CZ695" s="7">
        <v>17</v>
      </c>
      <c r="DA695" s="7" t="s">
        <v>27</v>
      </c>
      <c r="DB695" s="7" t="s">
        <v>27</v>
      </c>
    </row>
    <row r="696" spans="1:106">
      <c r="A696" t="s">
        <v>0</v>
      </c>
      <c r="B696" s="17" t="s">
        <v>508</v>
      </c>
      <c r="D696" s="11">
        <v>0</v>
      </c>
      <c r="BD696" s="39">
        <v>42614</v>
      </c>
      <c r="BE696" s="23">
        <v>0.76527777777777783</v>
      </c>
      <c r="BF696" s="10" t="str">
        <f t="shared" si="62"/>
        <v>01/09/2016 18:22</v>
      </c>
      <c r="BG696" s="35">
        <f t="shared" si="63"/>
        <v>42614.763888888891</v>
      </c>
      <c r="BH696" s="35">
        <f t="shared" si="64"/>
        <v>42614.770833333336</v>
      </c>
      <c r="BI696" t="str">
        <f t="shared" si="65"/>
        <v>01/09/2016 18:20:00</v>
      </c>
      <c r="BJ696" s="40" t="str">
        <f t="shared" si="66"/>
        <v>01/09/2016 18:30:00</v>
      </c>
      <c r="BK696">
        <f>VLOOKUP($BI696, [1]TableView_704030_20160816_20160!$D$2:$M$5095,3,FALSE)</f>
        <v>1021.13173906</v>
      </c>
      <c r="BL696">
        <f>VLOOKUP($BI696, [1]TableView_704030_20160816_20160!$D$2:$M$5095,8,FALSE)</f>
        <v>18.0555555555556</v>
      </c>
      <c r="BM696">
        <f>VLOOKUP($BI696, [1]TableView_704030_20160816_20160!$D$2:$M$5095,10,FALSE)</f>
        <v>0</v>
      </c>
      <c r="BN696">
        <f>VLOOKUP($BI696, [1]TableView_704030_20160816_20160!$D$2:$M$5095,4,FALSE)</f>
        <v>78</v>
      </c>
      <c r="BO696">
        <f>VLOOKUP($BI696, [1]TableView_704030_20160816_20160!$D$2:$M$5095,6,FALSE)</f>
        <v>186</v>
      </c>
      <c r="BP696">
        <f>VLOOKUP($BI696, [1]TableView_704030_20160816_20160!$D$2:$M$5095,7,FALSE)</f>
        <v>2.8</v>
      </c>
      <c r="BQ696">
        <f>VLOOKUP($BI696, [1]TableView_704030_20160816_20160!$D$2:$M$5095,2,FALSE)</f>
        <v>6.1</v>
      </c>
      <c r="BR696">
        <f>VLOOKUP($BJ696, [2]aacb8965d69cc6fd1cb3a5cae9e8ae7!$C$6:$F$853,4,FALSE)</f>
        <v>0</v>
      </c>
      <c r="BS696" s="15">
        <v>4</v>
      </c>
      <c r="BT696" t="str">
        <f t="shared" si="61"/>
        <v>01/09/2016 4</v>
      </c>
      <c r="BU696">
        <f>VLOOKUP($BT696, [3]Sheet1!$D$3:$T$89,4,FALSE)</f>
        <v>20</v>
      </c>
      <c r="BV696">
        <f>VLOOKUP($BT696, [3]Sheet1!$D$3:$T$89,5,FALSE)</f>
        <v>18</v>
      </c>
      <c r="BW696">
        <f>VLOOKUP($BT696, [3]Sheet1!$D$3:$T$89,8,FALSE)</f>
        <v>21</v>
      </c>
      <c r="BX696">
        <f>VLOOKUP($BT696, [3]Sheet1!$D$3:$T$89,9,FALSE)</f>
        <v>18</v>
      </c>
      <c r="BY696">
        <f>VLOOKUP($BT696, [3]Sheet1!$D$3:$T$89,12,FALSE)</f>
        <v>21</v>
      </c>
      <c r="BZ696">
        <f>VLOOKUP($BT696, [3]Sheet1!$D$3:$T$89,13,FALSE)</f>
        <v>18</v>
      </c>
      <c r="CA696" t="str">
        <f>VLOOKUP($BT696, [3]Sheet1!$D$3:$T$89,16,FALSE)</f>
        <v>N/A</v>
      </c>
      <c r="CB696" t="str">
        <f>VLOOKUP($BT696, [3]Sheet1!$D$3:$T$89,17,FALSE)</f>
        <v>N/A</v>
      </c>
      <c r="CD696" s="12">
        <v>42614</v>
      </c>
      <c r="CE696" s="2">
        <v>0.76527777777777783</v>
      </c>
      <c r="CF696" s="2" t="s">
        <v>2252</v>
      </c>
      <c r="CG696" s="2">
        <v>42614.763888888891</v>
      </c>
      <c r="CH696" s="2">
        <v>42614.770833333336</v>
      </c>
      <c r="CI696" t="s">
        <v>1416</v>
      </c>
      <c r="CJ696" t="s">
        <v>1417</v>
      </c>
      <c r="CK696">
        <v>1021.13173906</v>
      </c>
      <c r="CL696">
        <v>18.0555555555556</v>
      </c>
      <c r="CM696">
        <v>0</v>
      </c>
      <c r="CN696">
        <v>78</v>
      </c>
      <c r="CO696">
        <v>186</v>
      </c>
      <c r="CP696">
        <v>2.8</v>
      </c>
      <c r="CQ696">
        <v>6.1</v>
      </c>
      <c r="CR696">
        <v>0</v>
      </c>
      <c r="CS696">
        <v>4</v>
      </c>
      <c r="CT696" t="s">
        <v>1263</v>
      </c>
      <c r="CU696">
        <v>20</v>
      </c>
      <c r="CV696">
        <v>18</v>
      </c>
      <c r="CW696">
        <v>21</v>
      </c>
      <c r="CX696">
        <v>18</v>
      </c>
      <c r="CY696">
        <v>21</v>
      </c>
      <c r="CZ696">
        <v>18</v>
      </c>
      <c r="DA696" t="s">
        <v>27</v>
      </c>
      <c r="DB696" t="s">
        <v>27</v>
      </c>
    </row>
    <row r="697" spans="1:106">
      <c r="A697" t="s">
        <v>1</v>
      </c>
      <c r="B697" s="18">
        <v>0.76527777777777783</v>
      </c>
      <c r="D697" s="3">
        <v>1</v>
      </c>
      <c r="BD697" s="39">
        <v>42614</v>
      </c>
      <c r="BE697" s="23">
        <v>0.76597222222222217</v>
      </c>
      <c r="BF697" s="10" t="str">
        <f t="shared" si="62"/>
        <v>01/09/2016 18:23</v>
      </c>
      <c r="BG697" s="35">
        <f t="shared" si="63"/>
        <v>42614.763888888891</v>
      </c>
      <c r="BH697" s="35">
        <f t="shared" si="64"/>
        <v>42614.770833333336</v>
      </c>
      <c r="BI697" t="str">
        <f t="shared" si="65"/>
        <v>01/09/2016 18:20:00</v>
      </c>
      <c r="BJ697" s="40" t="str">
        <f t="shared" si="66"/>
        <v>01/09/2016 18:30:00</v>
      </c>
      <c r="BK697">
        <f>VLOOKUP($BI697, [1]TableView_704030_20160816_20160!$D$2:$M$5095,3,FALSE)</f>
        <v>1021.13173906</v>
      </c>
      <c r="BL697">
        <f>VLOOKUP($BI697, [1]TableView_704030_20160816_20160!$D$2:$M$5095,8,FALSE)</f>
        <v>18.0555555555556</v>
      </c>
      <c r="BM697">
        <f>VLOOKUP($BI697, [1]TableView_704030_20160816_20160!$D$2:$M$5095,10,FALSE)</f>
        <v>0</v>
      </c>
      <c r="BN697">
        <f>VLOOKUP($BI697, [1]TableView_704030_20160816_20160!$D$2:$M$5095,4,FALSE)</f>
        <v>78</v>
      </c>
      <c r="BO697">
        <f>VLOOKUP($BI697, [1]TableView_704030_20160816_20160!$D$2:$M$5095,6,FALSE)</f>
        <v>186</v>
      </c>
      <c r="BP697">
        <f>VLOOKUP($BI697, [1]TableView_704030_20160816_20160!$D$2:$M$5095,7,FALSE)</f>
        <v>2.8</v>
      </c>
      <c r="BQ697">
        <f>VLOOKUP($BI697, [1]TableView_704030_20160816_20160!$D$2:$M$5095,2,FALSE)</f>
        <v>6.1</v>
      </c>
      <c r="BR697">
        <f>VLOOKUP($BJ697, [2]aacb8965d69cc6fd1cb3a5cae9e8ae7!$C$6:$F$853,4,FALSE)</f>
        <v>0</v>
      </c>
      <c r="BS697" s="15">
        <v>4</v>
      </c>
      <c r="BT697" t="str">
        <f t="shared" si="61"/>
        <v>01/09/2016 4</v>
      </c>
      <c r="BU697">
        <f>VLOOKUP($BT697, [3]Sheet1!$D$3:$T$89,4,FALSE)</f>
        <v>20</v>
      </c>
      <c r="BV697">
        <f>VLOOKUP($BT697, [3]Sheet1!$D$3:$T$89,5,FALSE)</f>
        <v>18</v>
      </c>
      <c r="BW697">
        <f>VLOOKUP($BT697, [3]Sheet1!$D$3:$T$89,8,FALSE)</f>
        <v>21</v>
      </c>
      <c r="BX697">
        <f>VLOOKUP($BT697, [3]Sheet1!$D$3:$T$89,9,FALSE)</f>
        <v>18</v>
      </c>
      <c r="BY697">
        <f>VLOOKUP($BT697, [3]Sheet1!$D$3:$T$89,12,FALSE)</f>
        <v>21</v>
      </c>
      <c r="BZ697">
        <f>VLOOKUP($BT697, [3]Sheet1!$D$3:$T$89,13,FALSE)</f>
        <v>18</v>
      </c>
      <c r="CA697" t="str">
        <f>VLOOKUP($BT697, [3]Sheet1!$D$3:$T$89,16,FALSE)</f>
        <v>N/A</v>
      </c>
      <c r="CB697" t="str">
        <f>VLOOKUP($BT697, [3]Sheet1!$D$3:$T$89,17,FALSE)</f>
        <v>N/A</v>
      </c>
      <c r="CD697" s="12">
        <v>42614</v>
      </c>
      <c r="CE697" s="2">
        <v>0.76597222222222217</v>
      </c>
      <c r="CF697" s="2" t="s">
        <v>2253</v>
      </c>
      <c r="CG697" s="2">
        <v>42614.763888888891</v>
      </c>
      <c r="CH697" s="2">
        <v>42614.770833333336</v>
      </c>
      <c r="CI697" t="s">
        <v>1416</v>
      </c>
      <c r="CJ697" t="s">
        <v>1417</v>
      </c>
      <c r="CK697">
        <v>1021.13173906</v>
      </c>
      <c r="CL697">
        <v>18.0555555555556</v>
      </c>
      <c r="CM697">
        <v>0</v>
      </c>
      <c r="CN697">
        <v>78</v>
      </c>
      <c r="CO697">
        <v>186</v>
      </c>
      <c r="CP697">
        <v>2.8</v>
      </c>
      <c r="CQ697">
        <v>6.1</v>
      </c>
      <c r="CR697">
        <v>0</v>
      </c>
      <c r="CS697">
        <v>4</v>
      </c>
      <c r="CT697" t="s">
        <v>1263</v>
      </c>
      <c r="CU697">
        <v>20</v>
      </c>
      <c r="CV697">
        <v>18</v>
      </c>
      <c r="CW697">
        <v>21</v>
      </c>
      <c r="CX697">
        <v>18</v>
      </c>
      <c r="CY697">
        <v>21</v>
      </c>
      <c r="CZ697">
        <v>18</v>
      </c>
      <c r="DA697" t="s">
        <v>27</v>
      </c>
      <c r="DB697" t="s">
        <v>27</v>
      </c>
    </row>
    <row r="698" spans="1:106">
      <c r="A698" t="s">
        <v>2</v>
      </c>
      <c r="B698" s="17" t="s">
        <v>20</v>
      </c>
      <c r="D698" s="3">
        <v>2</v>
      </c>
      <c r="BD698" s="39">
        <v>42614</v>
      </c>
      <c r="BE698" s="23">
        <v>0.76666666666666605</v>
      </c>
      <c r="BF698" s="10" t="str">
        <f t="shared" si="62"/>
        <v>01/09/2016 18:24</v>
      </c>
      <c r="BG698" s="35">
        <f t="shared" si="63"/>
        <v>42614.763888888891</v>
      </c>
      <c r="BH698" s="35">
        <f t="shared" si="64"/>
        <v>42614.770833333336</v>
      </c>
      <c r="BI698" t="str">
        <f t="shared" si="65"/>
        <v>01/09/2016 18:20:00</v>
      </c>
      <c r="BJ698" s="40" t="str">
        <f t="shared" si="66"/>
        <v>01/09/2016 18:30:00</v>
      </c>
      <c r="BK698">
        <f>VLOOKUP($BI698, [1]TableView_704030_20160816_20160!$D$2:$M$5095,3,FALSE)</f>
        <v>1021.13173906</v>
      </c>
      <c r="BL698">
        <f>VLOOKUP($BI698, [1]TableView_704030_20160816_20160!$D$2:$M$5095,8,FALSE)</f>
        <v>18.0555555555556</v>
      </c>
      <c r="BM698">
        <f>VLOOKUP($BI698, [1]TableView_704030_20160816_20160!$D$2:$M$5095,10,FALSE)</f>
        <v>0</v>
      </c>
      <c r="BN698">
        <f>VLOOKUP($BI698, [1]TableView_704030_20160816_20160!$D$2:$M$5095,4,FALSE)</f>
        <v>78</v>
      </c>
      <c r="BO698">
        <f>VLOOKUP($BI698, [1]TableView_704030_20160816_20160!$D$2:$M$5095,6,FALSE)</f>
        <v>186</v>
      </c>
      <c r="BP698">
        <f>VLOOKUP($BI698, [1]TableView_704030_20160816_20160!$D$2:$M$5095,7,FALSE)</f>
        <v>2.8</v>
      </c>
      <c r="BQ698">
        <f>VLOOKUP($BI698, [1]TableView_704030_20160816_20160!$D$2:$M$5095,2,FALSE)</f>
        <v>6.1</v>
      </c>
      <c r="BR698">
        <f>VLOOKUP($BJ698, [2]aacb8965d69cc6fd1cb3a5cae9e8ae7!$C$6:$F$853,4,FALSE)</f>
        <v>0</v>
      </c>
      <c r="BS698" s="15">
        <v>4</v>
      </c>
      <c r="BT698" t="str">
        <f t="shared" si="61"/>
        <v>01/09/2016 4</v>
      </c>
      <c r="BU698">
        <f>VLOOKUP($BT698, [3]Sheet1!$D$3:$T$89,4,FALSE)</f>
        <v>20</v>
      </c>
      <c r="BV698">
        <f>VLOOKUP($BT698, [3]Sheet1!$D$3:$T$89,5,FALSE)</f>
        <v>18</v>
      </c>
      <c r="BW698">
        <f>VLOOKUP($BT698, [3]Sheet1!$D$3:$T$89,8,FALSE)</f>
        <v>21</v>
      </c>
      <c r="BX698">
        <f>VLOOKUP($BT698, [3]Sheet1!$D$3:$T$89,9,FALSE)</f>
        <v>18</v>
      </c>
      <c r="BY698">
        <f>VLOOKUP($BT698, [3]Sheet1!$D$3:$T$89,12,FALSE)</f>
        <v>21</v>
      </c>
      <c r="BZ698">
        <f>VLOOKUP($BT698, [3]Sheet1!$D$3:$T$89,13,FALSE)</f>
        <v>18</v>
      </c>
      <c r="CA698" t="str">
        <f>VLOOKUP($BT698, [3]Sheet1!$D$3:$T$89,16,FALSE)</f>
        <v>N/A</v>
      </c>
      <c r="CB698" t="str">
        <f>VLOOKUP($BT698, [3]Sheet1!$D$3:$T$89,17,FALSE)</f>
        <v>N/A</v>
      </c>
      <c r="CD698" s="12">
        <v>42614</v>
      </c>
      <c r="CE698" s="2">
        <v>0.76666666666666605</v>
      </c>
      <c r="CF698" s="2" t="s">
        <v>2254</v>
      </c>
      <c r="CG698" s="2">
        <v>42614.763888888891</v>
      </c>
      <c r="CH698" s="2">
        <v>42614.770833333336</v>
      </c>
      <c r="CI698" t="s">
        <v>1416</v>
      </c>
      <c r="CJ698" t="s">
        <v>1417</v>
      </c>
      <c r="CK698">
        <v>1021.13173906</v>
      </c>
      <c r="CL698">
        <v>18.0555555555556</v>
      </c>
      <c r="CM698">
        <v>0</v>
      </c>
      <c r="CN698">
        <v>78</v>
      </c>
      <c r="CO698">
        <v>186</v>
      </c>
      <c r="CP698">
        <v>2.8</v>
      </c>
      <c r="CQ698">
        <v>6.1</v>
      </c>
      <c r="CR698">
        <v>0</v>
      </c>
      <c r="CS698">
        <v>4</v>
      </c>
      <c r="CT698" t="s">
        <v>1263</v>
      </c>
      <c r="CU698">
        <v>20</v>
      </c>
      <c r="CV698">
        <v>18</v>
      </c>
      <c r="CW698">
        <v>21</v>
      </c>
      <c r="CX698">
        <v>18</v>
      </c>
      <c r="CY698">
        <v>21</v>
      </c>
      <c r="CZ698">
        <v>18</v>
      </c>
      <c r="DA698" t="s">
        <v>27</v>
      </c>
      <c r="DB698" t="s">
        <v>27</v>
      </c>
    </row>
    <row r="699" spans="1:106">
      <c r="A699" t="s">
        <v>3</v>
      </c>
      <c r="B699" s="17" t="s">
        <v>44</v>
      </c>
      <c r="D699" s="3">
        <v>3</v>
      </c>
      <c r="BD699" s="39">
        <v>42614</v>
      </c>
      <c r="BE699" s="23">
        <v>0.76736111111111105</v>
      </c>
      <c r="BF699" s="10" t="str">
        <f t="shared" si="62"/>
        <v>01/09/2016 18:25</v>
      </c>
      <c r="BG699" s="35">
        <f t="shared" si="63"/>
        <v>42614.770833333336</v>
      </c>
      <c r="BH699" s="35">
        <f t="shared" si="64"/>
        <v>42614.770833333336</v>
      </c>
      <c r="BI699" t="str">
        <f t="shared" si="65"/>
        <v>01/09/2016 18:30:00</v>
      </c>
      <c r="BJ699" s="40" t="str">
        <f t="shared" si="66"/>
        <v>01/09/2016 18:30:00</v>
      </c>
      <c r="BK699">
        <f>VLOOKUP($BI699, [1]TableView_704030_20160816_20160!$D$2:$M$5095,3,FALSE)</f>
        <v>1021.19946684</v>
      </c>
      <c r="BL699">
        <f>VLOOKUP($BI699, [1]TableView_704030_20160816_20160!$D$2:$M$5095,8,FALSE)</f>
        <v>17.8333333333333</v>
      </c>
      <c r="BM699">
        <f>VLOOKUP($BI699, [1]TableView_704030_20160816_20160!$D$2:$M$5095,10,FALSE)</f>
        <v>0</v>
      </c>
      <c r="BN699">
        <f>VLOOKUP($BI699, [1]TableView_704030_20160816_20160!$D$2:$M$5095,4,FALSE)</f>
        <v>79</v>
      </c>
      <c r="BO699">
        <f>VLOOKUP($BI699, [1]TableView_704030_20160816_20160!$D$2:$M$5095,6,FALSE)</f>
        <v>212</v>
      </c>
      <c r="BP699">
        <f>VLOOKUP($BI699, [1]TableView_704030_20160816_20160!$D$2:$M$5095,7,FALSE)</f>
        <v>2.5</v>
      </c>
      <c r="BQ699">
        <f>VLOOKUP($BI699, [1]TableView_704030_20160816_20160!$D$2:$M$5095,2,FALSE)</f>
        <v>6.1</v>
      </c>
      <c r="BR699">
        <f>VLOOKUP($BJ699, [2]aacb8965d69cc6fd1cb3a5cae9e8ae7!$C$6:$F$853,4,FALSE)</f>
        <v>0</v>
      </c>
      <c r="BS699" s="15">
        <v>4</v>
      </c>
      <c r="BT699" t="str">
        <f t="shared" si="61"/>
        <v>01/09/2016 4</v>
      </c>
      <c r="BU699">
        <f>VLOOKUP($BT699, [3]Sheet1!$D$3:$T$89,4,FALSE)</f>
        <v>20</v>
      </c>
      <c r="BV699">
        <f>VLOOKUP($BT699, [3]Sheet1!$D$3:$T$89,5,FALSE)</f>
        <v>18</v>
      </c>
      <c r="BW699">
        <f>VLOOKUP($BT699, [3]Sheet1!$D$3:$T$89,8,FALSE)</f>
        <v>21</v>
      </c>
      <c r="BX699">
        <f>VLOOKUP($BT699, [3]Sheet1!$D$3:$T$89,9,FALSE)</f>
        <v>18</v>
      </c>
      <c r="BY699">
        <f>VLOOKUP($BT699, [3]Sheet1!$D$3:$T$89,12,FALSE)</f>
        <v>21</v>
      </c>
      <c r="BZ699">
        <f>VLOOKUP($BT699, [3]Sheet1!$D$3:$T$89,13,FALSE)</f>
        <v>18</v>
      </c>
      <c r="CA699" t="str">
        <f>VLOOKUP($BT699, [3]Sheet1!$D$3:$T$89,16,FALSE)</f>
        <v>N/A</v>
      </c>
      <c r="CB699" t="str">
        <f>VLOOKUP($BT699, [3]Sheet1!$D$3:$T$89,17,FALSE)</f>
        <v>N/A</v>
      </c>
      <c r="CD699" s="12">
        <v>42614</v>
      </c>
      <c r="CE699" s="2">
        <v>0.76736111111111105</v>
      </c>
      <c r="CF699" s="2" t="s">
        <v>2255</v>
      </c>
      <c r="CG699" s="2">
        <v>42614.770833333336</v>
      </c>
      <c r="CH699" s="2">
        <v>42614.770833333336</v>
      </c>
      <c r="CI699" t="s">
        <v>1417</v>
      </c>
      <c r="CJ699" t="s">
        <v>1417</v>
      </c>
      <c r="CK699">
        <v>1021.19946684</v>
      </c>
      <c r="CL699">
        <v>17.8333333333333</v>
      </c>
      <c r="CM699">
        <v>0</v>
      </c>
      <c r="CN699">
        <v>79</v>
      </c>
      <c r="CO699">
        <v>212</v>
      </c>
      <c r="CP699">
        <v>2.5</v>
      </c>
      <c r="CQ699">
        <v>6.1</v>
      </c>
      <c r="CR699">
        <v>0</v>
      </c>
      <c r="CS699">
        <v>4</v>
      </c>
      <c r="CT699" t="s">
        <v>1263</v>
      </c>
      <c r="CU699">
        <v>20</v>
      </c>
      <c r="CV699">
        <v>18</v>
      </c>
      <c r="CW699">
        <v>21</v>
      </c>
      <c r="CX699">
        <v>18</v>
      </c>
      <c r="CY699">
        <v>21</v>
      </c>
      <c r="CZ699">
        <v>18</v>
      </c>
      <c r="DA699" t="s">
        <v>27</v>
      </c>
      <c r="DB699" t="s">
        <v>27</v>
      </c>
    </row>
    <row r="700" spans="1:106">
      <c r="A700" t="s">
        <v>4</v>
      </c>
      <c r="B700" s="17" t="s">
        <v>22</v>
      </c>
      <c r="D700" s="3">
        <v>4</v>
      </c>
      <c r="BD700" s="39">
        <v>42614</v>
      </c>
      <c r="BE700" s="23">
        <v>0.76805555555555505</v>
      </c>
      <c r="BF700" s="10" t="str">
        <f t="shared" si="62"/>
        <v>01/09/2016 18:26</v>
      </c>
      <c r="BG700" s="35">
        <f t="shared" si="63"/>
        <v>42614.770833333336</v>
      </c>
      <c r="BH700" s="35">
        <f t="shared" si="64"/>
        <v>42614.770833333336</v>
      </c>
      <c r="BI700" t="str">
        <f t="shared" si="65"/>
        <v>01/09/2016 18:30:00</v>
      </c>
      <c r="BJ700" s="40" t="str">
        <f t="shared" si="66"/>
        <v>01/09/2016 18:30:00</v>
      </c>
      <c r="BK700">
        <f>VLOOKUP($BI700, [1]TableView_704030_20160816_20160!$D$2:$M$5095,3,FALSE)</f>
        <v>1021.19946684</v>
      </c>
      <c r="BL700">
        <f>VLOOKUP($BI700, [1]TableView_704030_20160816_20160!$D$2:$M$5095,8,FALSE)</f>
        <v>17.8333333333333</v>
      </c>
      <c r="BM700">
        <f>VLOOKUP($BI700, [1]TableView_704030_20160816_20160!$D$2:$M$5095,10,FALSE)</f>
        <v>0</v>
      </c>
      <c r="BN700">
        <f>VLOOKUP($BI700, [1]TableView_704030_20160816_20160!$D$2:$M$5095,4,FALSE)</f>
        <v>79</v>
      </c>
      <c r="BO700">
        <f>VLOOKUP($BI700, [1]TableView_704030_20160816_20160!$D$2:$M$5095,6,FALSE)</f>
        <v>212</v>
      </c>
      <c r="BP700">
        <f>VLOOKUP($BI700, [1]TableView_704030_20160816_20160!$D$2:$M$5095,7,FALSE)</f>
        <v>2.5</v>
      </c>
      <c r="BQ700">
        <f>VLOOKUP($BI700, [1]TableView_704030_20160816_20160!$D$2:$M$5095,2,FALSE)</f>
        <v>6.1</v>
      </c>
      <c r="BR700">
        <f>VLOOKUP($BJ700, [2]aacb8965d69cc6fd1cb3a5cae9e8ae7!$C$6:$F$853,4,FALSE)</f>
        <v>0</v>
      </c>
      <c r="BS700" s="15">
        <v>4</v>
      </c>
      <c r="BT700" t="str">
        <f t="shared" si="61"/>
        <v>01/09/2016 4</v>
      </c>
      <c r="BU700">
        <f>VLOOKUP($BT700, [3]Sheet1!$D$3:$T$89,4,FALSE)</f>
        <v>20</v>
      </c>
      <c r="BV700">
        <f>VLOOKUP($BT700, [3]Sheet1!$D$3:$T$89,5,FALSE)</f>
        <v>18</v>
      </c>
      <c r="BW700">
        <f>VLOOKUP($BT700, [3]Sheet1!$D$3:$T$89,8,FALSE)</f>
        <v>21</v>
      </c>
      <c r="BX700">
        <f>VLOOKUP($BT700, [3]Sheet1!$D$3:$T$89,9,FALSE)</f>
        <v>18</v>
      </c>
      <c r="BY700">
        <f>VLOOKUP($BT700, [3]Sheet1!$D$3:$T$89,12,FALSE)</f>
        <v>21</v>
      </c>
      <c r="BZ700">
        <f>VLOOKUP($BT700, [3]Sheet1!$D$3:$T$89,13,FALSE)</f>
        <v>18</v>
      </c>
      <c r="CA700" t="str">
        <f>VLOOKUP($BT700, [3]Sheet1!$D$3:$T$89,16,FALSE)</f>
        <v>N/A</v>
      </c>
      <c r="CB700" t="str">
        <f>VLOOKUP($BT700, [3]Sheet1!$D$3:$T$89,17,FALSE)</f>
        <v>N/A</v>
      </c>
      <c r="CD700" s="12">
        <v>42614</v>
      </c>
      <c r="CE700" s="2">
        <v>0.76805555555555505</v>
      </c>
      <c r="CF700" s="2" t="s">
        <v>2256</v>
      </c>
      <c r="CG700" s="2">
        <v>42614.770833333336</v>
      </c>
      <c r="CH700" s="2">
        <v>42614.770833333336</v>
      </c>
      <c r="CI700" t="s">
        <v>1417</v>
      </c>
      <c r="CJ700" t="s">
        <v>1417</v>
      </c>
      <c r="CK700">
        <v>1021.19946684</v>
      </c>
      <c r="CL700">
        <v>17.8333333333333</v>
      </c>
      <c r="CM700">
        <v>0</v>
      </c>
      <c r="CN700">
        <v>79</v>
      </c>
      <c r="CO700">
        <v>212</v>
      </c>
      <c r="CP700">
        <v>2.5</v>
      </c>
      <c r="CQ700">
        <v>6.1</v>
      </c>
      <c r="CR700">
        <v>0</v>
      </c>
      <c r="CS700">
        <v>4</v>
      </c>
      <c r="CT700" t="s">
        <v>1263</v>
      </c>
      <c r="CU700">
        <v>20</v>
      </c>
      <c r="CV700">
        <v>18</v>
      </c>
      <c r="CW700">
        <v>21</v>
      </c>
      <c r="CX700">
        <v>18</v>
      </c>
      <c r="CY700">
        <v>21</v>
      </c>
      <c r="CZ700">
        <v>18</v>
      </c>
      <c r="DA700" t="s">
        <v>27</v>
      </c>
      <c r="DB700" t="s">
        <v>27</v>
      </c>
    </row>
    <row r="701" spans="1:106">
      <c r="A701" t="s">
        <v>5</v>
      </c>
      <c r="B701" s="29" t="s">
        <v>23</v>
      </c>
      <c r="D701" s="3">
        <v>5</v>
      </c>
      <c r="BD701" s="39">
        <v>42614</v>
      </c>
      <c r="BE701" s="23">
        <v>0.76874999999999905</v>
      </c>
      <c r="BF701" s="10" t="str">
        <f t="shared" si="62"/>
        <v>01/09/2016 18:27</v>
      </c>
      <c r="BG701" s="35">
        <f t="shared" si="63"/>
        <v>42614.770833333336</v>
      </c>
      <c r="BH701" s="35">
        <f t="shared" si="64"/>
        <v>42614.770833333336</v>
      </c>
      <c r="BI701" t="str">
        <f t="shared" si="65"/>
        <v>01/09/2016 18:30:00</v>
      </c>
      <c r="BJ701" s="40" t="str">
        <f t="shared" si="66"/>
        <v>01/09/2016 18:30:00</v>
      </c>
      <c r="BK701">
        <f>VLOOKUP($BI701, [1]TableView_704030_20160816_20160!$D$2:$M$5095,3,FALSE)</f>
        <v>1021.19946684</v>
      </c>
      <c r="BL701">
        <f>VLOOKUP($BI701, [1]TableView_704030_20160816_20160!$D$2:$M$5095,8,FALSE)</f>
        <v>17.8333333333333</v>
      </c>
      <c r="BM701">
        <f>VLOOKUP($BI701, [1]TableView_704030_20160816_20160!$D$2:$M$5095,10,FALSE)</f>
        <v>0</v>
      </c>
      <c r="BN701">
        <f>VLOOKUP($BI701, [1]TableView_704030_20160816_20160!$D$2:$M$5095,4,FALSE)</f>
        <v>79</v>
      </c>
      <c r="BO701">
        <f>VLOOKUP($BI701, [1]TableView_704030_20160816_20160!$D$2:$M$5095,6,FALSE)</f>
        <v>212</v>
      </c>
      <c r="BP701">
        <f>VLOOKUP($BI701, [1]TableView_704030_20160816_20160!$D$2:$M$5095,7,FALSE)</f>
        <v>2.5</v>
      </c>
      <c r="BQ701">
        <f>VLOOKUP($BI701, [1]TableView_704030_20160816_20160!$D$2:$M$5095,2,FALSE)</f>
        <v>6.1</v>
      </c>
      <c r="BR701">
        <f>VLOOKUP($BJ701, [2]aacb8965d69cc6fd1cb3a5cae9e8ae7!$C$6:$F$853,4,FALSE)</f>
        <v>0</v>
      </c>
      <c r="BS701" s="15">
        <v>4</v>
      </c>
      <c r="BT701" t="str">
        <f t="shared" si="61"/>
        <v>01/09/2016 4</v>
      </c>
      <c r="BU701">
        <f>VLOOKUP($BT701, [3]Sheet1!$D$3:$T$89,4,FALSE)</f>
        <v>20</v>
      </c>
      <c r="BV701">
        <f>VLOOKUP($BT701, [3]Sheet1!$D$3:$T$89,5,FALSE)</f>
        <v>18</v>
      </c>
      <c r="BW701">
        <f>VLOOKUP($BT701, [3]Sheet1!$D$3:$T$89,8,FALSE)</f>
        <v>21</v>
      </c>
      <c r="BX701">
        <f>VLOOKUP($BT701, [3]Sheet1!$D$3:$T$89,9,FALSE)</f>
        <v>18</v>
      </c>
      <c r="BY701">
        <f>VLOOKUP($BT701, [3]Sheet1!$D$3:$T$89,12,FALSE)</f>
        <v>21</v>
      </c>
      <c r="BZ701">
        <f>VLOOKUP($BT701, [3]Sheet1!$D$3:$T$89,13,FALSE)</f>
        <v>18</v>
      </c>
      <c r="CA701" t="str">
        <f>VLOOKUP($BT701, [3]Sheet1!$D$3:$T$89,16,FALSE)</f>
        <v>N/A</v>
      </c>
      <c r="CB701" t="str">
        <f>VLOOKUP($BT701, [3]Sheet1!$D$3:$T$89,17,FALSE)</f>
        <v>N/A</v>
      </c>
      <c r="CD701" s="12">
        <v>42614</v>
      </c>
      <c r="CE701" s="2">
        <v>0.76874999999999905</v>
      </c>
      <c r="CF701" s="2" t="s">
        <v>2257</v>
      </c>
      <c r="CG701" s="2">
        <v>42614.770833333336</v>
      </c>
      <c r="CH701" s="2">
        <v>42614.770833333336</v>
      </c>
      <c r="CI701" t="s">
        <v>1417</v>
      </c>
      <c r="CJ701" t="s">
        <v>1417</v>
      </c>
      <c r="CK701">
        <v>1021.19946684</v>
      </c>
      <c r="CL701">
        <v>17.8333333333333</v>
      </c>
      <c r="CM701">
        <v>0</v>
      </c>
      <c r="CN701">
        <v>79</v>
      </c>
      <c r="CO701">
        <v>212</v>
      </c>
      <c r="CP701">
        <v>2.5</v>
      </c>
      <c r="CQ701">
        <v>6.1</v>
      </c>
      <c r="CR701">
        <v>0</v>
      </c>
      <c r="CS701">
        <v>4</v>
      </c>
      <c r="CT701" t="s">
        <v>1263</v>
      </c>
      <c r="CU701">
        <v>20</v>
      </c>
      <c r="CV701">
        <v>18</v>
      </c>
      <c r="CW701">
        <v>21</v>
      </c>
      <c r="CX701">
        <v>18</v>
      </c>
      <c r="CY701">
        <v>21</v>
      </c>
      <c r="CZ701">
        <v>18</v>
      </c>
      <c r="DA701" t="s">
        <v>27</v>
      </c>
      <c r="DB701" t="s">
        <v>27</v>
      </c>
    </row>
    <row r="702" spans="1:106">
      <c r="A702" t="s">
        <v>6</v>
      </c>
      <c r="B702" s="17">
        <v>100</v>
      </c>
      <c r="D702" s="3">
        <v>6</v>
      </c>
      <c r="BD702" s="39">
        <v>42614</v>
      </c>
      <c r="BE702" s="23">
        <v>0.76944444444444404</v>
      </c>
      <c r="BF702" s="10" t="str">
        <f t="shared" si="62"/>
        <v>01/09/2016 18:28</v>
      </c>
      <c r="BG702" s="35">
        <f t="shared" si="63"/>
        <v>42614.770833333336</v>
      </c>
      <c r="BH702" s="35">
        <f t="shared" si="64"/>
        <v>42614.770833333336</v>
      </c>
      <c r="BI702" t="str">
        <f t="shared" si="65"/>
        <v>01/09/2016 18:30:00</v>
      </c>
      <c r="BJ702" s="40" t="str">
        <f t="shared" si="66"/>
        <v>01/09/2016 18:30:00</v>
      </c>
      <c r="BK702">
        <f>VLOOKUP($BI702, [1]TableView_704030_20160816_20160!$D$2:$M$5095,3,FALSE)</f>
        <v>1021.19946684</v>
      </c>
      <c r="BL702">
        <f>VLOOKUP($BI702, [1]TableView_704030_20160816_20160!$D$2:$M$5095,8,FALSE)</f>
        <v>17.8333333333333</v>
      </c>
      <c r="BM702">
        <f>VLOOKUP($BI702, [1]TableView_704030_20160816_20160!$D$2:$M$5095,10,FALSE)</f>
        <v>0</v>
      </c>
      <c r="BN702">
        <f>VLOOKUP($BI702, [1]TableView_704030_20160816_20160!$D$2:$M$5095,4,FALSE)</f>
        <v>79</v>
      </c>
      <c r="BO702">
        <f>VLOOKUP($BI702, [1]TableView_704030_20160816_20160!$D$2:$M$5095,6,FALSE)</f>
        <v>212</v>
      </c>
      <c r="BP702">
        <f>VLOOKUP($BI702, [1]TableView_704030_20160816_20160!$D$2:$M$5095,7,FALSE)</f>
        <v>2.5</v>
      </c>
      <c r="BQ702">
        <f>VLOOKUP($BI702, [1]TableView_704030_20160816_20160!$D$2:$M$5095,2,FALSE)</f>
        <v>6.1</v>
      </c>
      <c r="BR702">
        <f>VLOOKUP($BJ702, [2]aacb8965d69cc6fd1cb3a5cae9e8ae7!$C$6:$F$853,4,FALSE)</f>
        <v>0</v>
      </c>
      <c r="BS702" s="15">
        <v>4</v>
      </c>
      <c r="BT702" t="str">
        <f t="shared" si="61"/>
        <v>01/09/2016 4</v>
      </c>
      <c r="BU702">
        <f>VLOOKUP($BT702, [3]Sheet1!$D$3:$T$89,4,FALSE)</f>
        <v>20</v>
      </c>
      <c r="BV702">
        <f>VLOOKUP($BT702, [3]Sheet1!$D$3:$T$89,5,FALSE)</f>
        <v>18</v>
      </c>
      <c r="BW702">
        <f>VLOOKUP($BT702, [3]Sheet1!$D$3:$T$89,8,FALSE)</f>
        <v>21</v>
      </c>
      <c r="BX702">
        <f>VLOOKUP($BT702, [3]Sheet1!$D$3:$T$89,9,FALSE)</f>
        <v>18</v>
      </c>
      <c r="BY702">
        <f>VLOOKUP($BT702, [3]Sheet1!$D$3:$T$89,12,FALSE)</f>
        <v>21</v>
      </c>
      <c r="BZ702">
        <f>VLOOKUP($BT702, [3]Sheet1!$D$3:$T$89,13,FALSE)</f>
        <v>18</v>
      </c>
      <c r="CA702" t="str">
        <f>VLOOKUP($BT702, [3]Sheet1!$D$3:$T$89,16,FALSE)</f>
        <v>N/A</v>
      </c>
      <c r="CB702" t="str">
        <f>VLOOKUP($BT702, [3]Sheet1!$D$3:$T$89,17,FALSE)</f>
        <v>N/A</v>
      </c>
      <c r="CD702" s="12">
        <v>42614</v>
      </c>
      <c r="CE702" s="2">
        <v>0.76944444444444404</v>
      </c>
      <c r="CF702" s="2" t="s">
        <v>2258</v>
      </c>
      <c r="CG702" s="2">
        <v>42614.770833333336</v>
      </c>
      <c r="CH702" s="2">
        <v>42614.770833333336</v>
      </c>
      <c r="CI702" t="s">
        <v>1417</v>
      </c>
      <c r="CJ702" t="s">
        <v>1417</v>
      </c>
      <c r="CK702">
        <v>1021.19946684</v>
      </c>
      <c r="CL702">
        <v>17.8333333333333</v>
      </c>
      <c r="CM702">
        <v>0</v>
      </c>
      <c r="CN702">
        <v>79</v>
      </c>
      <c r="CO702">
        <v>212</v>
      </c>
      <c r="CP702">
        <v>2.5</v>
      </c>
      <c r="CQ702">
        <v>6.1</v>
      </c>
      <c r="CR702">
        <v>0</v>
      </c>
      <c r="CS702">
        <v>4</v>
      </c>
      <c r="CT702" t="s">
        <v>1263</v>
      </c>
      <c r="CU702">
        <v>20</v>
      </c>
      <c r="CV702">
        <v>18</v>
      </c>
      <c r="CW702">
        <v>21</v>
      </c>
      <c r="CX702">
        <v>18</v>
      </c>
      <c r="CY702">
        <v>21</v>
      </c>
      <c r="CZ702">
        <v>18</v>
      </c>
      <c r="DA702" t="s">
        <v>27</v>
      </c>
      <c r="DB702" t="s">
        <v>27</v>
      </c>
    </row>
    <row r="703" spans="1:106">
      <c r="A703" t="s">
        <v>7</v>
      </c>
      <c r="B703" s="17" t="s">
        <v>1018</v>
      </c>
      <c r="D703" s="3">
        <v>7</v>
      </c>
      <c r="BD703" s="39">
        <v>42614</v>
      </c>
      <c r="BE703" s="23">
        <v>0.77013888888888804</v>
      </c>
      <c r="BF703" s="10" t="str">
        <f t="shared" si="62"/>
        <v>01/09/2016 18:29</v>
      </c>
      <c r="BG703" s="35">
        <f t="shared" si="63"/>
        <v>42614.770833333336</v>
      </c>
      <c r="BH703" s="35">
        <f t="shared" si="64"/>
        <v>42614.770833333336</v>
      </c>
      <c r="BI703" t="str">
        <f t="shared" si="65"/>
        <v>01/09/2016 18:30:00</v>
      </c>
      <c r="BJ703" s="40" t="str">
        <f t="shared" si="66"/>
        <v>01/09/2016 18:30:00</v>
      </c>
      <c r="BK703">
        <f>VLOOKUP($BI703, [1]TableView_704030_20160816_20160!$D$2:$M$5095,3,FALSE)</f>
        <v>1021.19946684</v>
      </c>
      <c r="BL703">
        <f>VLOOKUP($BI703, [1]TableView_704030_20160816_20160!$D$2:$M$5095,8,FALSE)</f>
        <v>17.8333333333333</v>
      </c>
      <c r="BM703">
        <f>VLOOKUP($BI703, [1]TableView_704030_20160816_20160!$D$2:$M$5095,10,FALSE)</f>
        <v>0</v>
      </c>
      <c r="BN703">
        <f>VLOOKUP($BI703, [1]TableView_704030_20160816_20160!$D$2:$M$5095,4,FALSE)</f>
        <v>79</v>
      </c>
      <c r="BO703">
        <f>VLOOKUP($BI703, [1]TableView_704030_20160816_20160!$D$2:$M$5095,6,FALSE)</f>
        <v>212</v>
      </c>
      <c r="BP703">
        <f>VLOOKUP($BI703, [1]TableView_704030_20160816_20160!$D$2:$M$5095,7,FALSE)</f>
        <v>2.5</v>
      </c>
      <c r="BQ703">
        <f>VLOOKUP($BI703, [1]TableView_704030_20160816_20160!$D$2:$M$5095,2,FALSE)</f>
        <v>6.1</v>
      </c>
      <c r="BR703">
        <f>VLOOKUP($BJ703, [2]aacb8965d69cc6fd1cb3a5cae9e8ae7!$C$6:$F$853,4,FALSE)</f>
        <v>0</v>
      </c>
      <c r="BS703" s="15">
        <v>4</v>
      </c>
      <c r="BT703" t="str">
        <f t="shared" si="61"/>
        <v>01/09/2016 4</v>
      </c>
      <c r="BU703">
        <f>VLOOKUP($BT703, [3]Sheet1!$D$3:$T$89,4,FALSE)</f>
        <v>20</v>
      </c>
      <c r="BV703">
        <f>VLOOKUP($BT703, [3]Sheet1!$D$3:$T$89,5,FALSE)</f>
        <v>18</v>
      </c>
      <c r="BW703">
        <f>VLOOKUP($BT703, [3]Sheet1!$D$3:$T$89,8,FALSE)</f>
        <v>21</v>
      </c>
      <c r="BX703">
        <f>VLOOKUP($BT703, [3]Sheet1!$D$3:$T$89,9,FALSE)</f>
        <v>18</v>
      </c>
      <c r="BY703">
        <f>VLOOKUP($BT703, [3]Sheet1!$D$3:$T$89,12,FALSE)</f>
        <v>21</v>
      </c>
      <c r="BZ703">
        <f>VLOOKUP($BT703, [3]Sheet1!$D$3:$T$89,13,FALSE)</f>
        <v>18</v>
      </c>
      <c r="CA703" t="str">
        <f>VLOOKUP($BT703, [3]Sheet1!$D$3:$T$89,16,FALSE)</f>
        <v>N/A</v>
      </c>
      <c r="CB703" t="str">
        <f>VLOOKUP($BT703, [3]Sheet1!$D$3:$T$89,17,FALSE)</f>
        <v>N/A</v>
      </c>
      <c r="CD703" s="12">
        <v>42614</v>
      </c>
      <c r="CE703" s="2">
        <v>0.77013888888888804</v>
      </c>
      <c r="CF703" s="2" t="s">
        <v>2259</v>
      </c>
      <c r="CG703" s="2">
        <v>42614.770833333336</v>
      </c>
      <c r="CH703" s="2">
        <v>42614.770833333336</v>
      </c>
      <c r="CI703" t="s">
        <v>1417</v>
      </c>
      <c r="CJ703" t="s">
        <v>1417</v>
      </c>
      <c r="CK703">
        <v>1021.19946684</v>
      </c>
      <c r="CL703">
        <v>17.8333333333333</v>
      </c>
      <c r="CM703">
        <v>0</v>
      </c>
      <c r="CN703">
        <v>79</v>
      </c>
      <c r="CO703">
        <v>212</v>
      </c>
      <c r="CP703">
        <v>2.5</v>
      </c>
      <c r="CQ703">
        <v>6.1</v>
      </c>
      <c r="CR703">
        <v>0</v>
      </c>
      <c r="CS703">
        <v>4</v>
      </c>
      <c r="CT703" t="s">
        <v>1263</v>
      </c>
      <c r="CU703">
        <v>20</v>
      </c>
      <c r="CV703">
        <v>18</v>
      </c>
      <c r="CW703">
        <v>21</v>
      </c>
      <c r="CX703">
        <v>18</v>
      </c>
      <c r="CY703">
        <v>21</v>
      </c>
      <c r="CZ703">
        <v>18</v>
      </c>
      <c r="DA703" t="s">
        <v>27</v>
      </c>
      <c r="DB703" t="s">
        <v>27</v>
      </c>
    </row>
    <row r="704" spans="1:106">
      <c r="D704" s="3">
        <v>8</v>
      </c>
      <c r="BD704" s="39">
        <v>42614</v>
      </c>
      <c r="BE704" s="23">
        <v>0.77083333333333204</v>
      </c>
      <c r="BF704" s="10" t="str">
        <f t="shared" si="62"/>
        <v>01/09/2016 18:30</v>
      </c>
      <c r="BG704" s="35">
        <f t="shared" si="63"/>
        <v>42614.770833333336</v>
      </c>
      <c r="BH704" s="35">
        <f t="shared" si="64"/>
        <v>42614.770833333336</v>
      </c>
      <c r="BI704" t="str">
        <f t="shared" si="65"/>
        <v>01/09/2016 18:30:00</v>
      </c>
      <c r="BJ704" s="40" t="str">
        <f t="shared" si="66"/>
        <v>01/09/2016 18:30:00</v>
      </c>
      <c r="BK704">
        <f>VLOOKUP($BI704, [1]TableView_704030_20160816_20160!$D$2:$M$5095,3,FALSE)</f>
        <v>1021.19946684</v>
      </c>
      <c r="BL704">
        <f>VLOOKUP($BI704, [1]TableView_704030_20160816_20160!$D$2:$M$5095,8,FALSE)</f>
        <v>17.8333333333333</v>
      </c>
      <c r="BM704">
        <f>VLOOKUP($BI704, [1]TableView_704030_20160816_20160!$D$2:$M$5095,10,FALSE)</f>
        <v>0</v>
      </c>
      <c r="BN704">
        <f>VLOOKUP($BI704, [1]TableView_704030_20160816_20160!$D$2:$M$5095,4,FALSE)</f>
        <v>79</v>
      </c>
      <c r="BO704">
        <f>VLOOKUP($BI704, [1]TableView_704030_20160816_20160!$D$2:$M$5095,6,FALSE)</f>
        <v>212</v>
      </c>
      <c r="BP704">
        <f>VLOOKUP($BI704, [1]TableView_704030_20160816_20160!$D$2:$M$5095,7,FALSE)</f>
        <v>2.5</v>
      </c>
      <c r="BQ704">
        <f>VLOOKUP($BI704, [1]TableView_704030_20160816_20160!$D$2:$M$5095,2,FALSE)</f>
        <v>6.1</v>
      </c>
      <c r="BR704">
        <f>VLOOKUP($BJ704, [2]aacb8965d69cc6fd1cb3a5cae9e8ae7!$C$6:$F$853,4,FALSE)</f>
        <v>0</v>
      </c>
      <c r="BS704" s="15">
        <v>4</v>
      </c>
      <c r="BT704" t="str">
        <f t="shared" si="61"/>
        <v>01/09/2016 4</v>
      </c>
      <c r="BU704">
        <f>VLOOKUP($BT704, [3]Sheet1!$D$3:$T$89,4,FALSE)</f>
        <v>20</v>
      </c>
      <c r="BV704">
        <f>VLOOKUP($BT704, [3]Sheet1!$D$3:$T$89,5,FALSE)</f>
        <v>18</v>
      </c>
      <c r="BW704">
        <f>VLOOKUP($BT704, [3]Sheet1!$D$3:$T$89,8,FALSE)</f>
        <v>21</v>
      </c>
      <c r="BX704">
        <f>VLOOKUP($BT704, [3]Sheet1!$D$3:$T$89,9,FALSE)</f>
        <v>18</v>
      </c>
      <c r="BY704">
        <f>VLOOKUP($BT704, [3]Sheet1!$D$3:$T$89,12,FALSE)</f>
        <v>21</v>
      </c>
      <c r="BZ704">
        <f>VLOOKUP($BT704, [3]Sheet1!$D$3:$T$89,13,FALSE)</f>
        <v>18</v>
      </c>
      <c r="CA704" t="str">
        <f>VLOOKUP($BT704, [3]Sheet1!$D$3:$T$89,16,FALSE)</f>
        <v>N/A</v>
      </c>
      <c r="CB704" t="str">
        <f>VLOOKUP($BT704, [3]Sheet1!$D$3:$T$89,17,FALSE)</f>
        <v>N/A</v>
      </c>
      <c r="CD704" s="12">
        <v>42614</v>
      </c>
      <c r="CE704" s="2">
        <v>0.77083333333333204</v>
      </c>
      <c r="CF704" s="2" t="s">
        <v>2260</v>
      </c>
      <c r="CG704" s="2">
        <v>42614.770833333336</v>
      </c>
      <c r="CH704" s="2">
        <v>42614.770833333336</v>
      </c>
      <c r="CI704" t="s">
        <v>1417</v>
      </c>
      <c r="CJ704" t="s">
        <v>1417</v>
      </c>
      <c r="CK704">
        <v>1021.19946684</v>
      </c>
      <c r="CL704">
        <v>17.8333333333333</v>
      </c>
      <c r="CM704">
        <v>0</v>
      </c>
      <c r="CN704">
        <v>79</v>
      </c>
      <c r="CO704">
        <v>212</v>
      </c>
      <c r="CP704">
        <v>2.5</v>
      </c>
      <c r="CQ704">
        <v>6.1</v>
      </c>
      <c r="CR704">
        <v>0</v>
      </c>
      <c r="CS704">
        <v>4</v>
      </c>
      <c r="CT704" t="s">
        <v>1263</v>
      </c>
      <c r="CU704">
        <v>20</v>
      </c>
      <c r="CV704">
        <v>18</v>
      </c>
      <c r="CW704">
        <v>21</v>
      </c>
      <c r="CX704">
        <v>18</v>
      </c>
      <c r="CY704">
        <v>21</v>
      </c>
      <c r="CZ704">
        <v>18</v>
      </c>
      <c r="DA704" t="s">
        <v>27</v>
      </c>
      <c r="DB704" t="s">
        <v>27</v>
      </c>
    </row>
    <row r="705" spans="4:106">
      <c r="D705" s="3">
        <v>9</v>
      </c>
      <c r="BD705" s="39">
        <v>42614</v>
      </c>
      <c r="BE705" s="23">
        <v>0.77152777777777704</v>
      </c>
      <c r="BF705" s="10" t="str">
        <f t="shared" si="62"/>
        <v>01/09/2016 18:31</v>
      </c>
      <c r="BG705" s="35">
        <f t="shared" si="63"/>
        <v>42614.770833333336</v>
      </c>
      <c r="BH705" s="35">
        <f t="shared" si="64"/>
        <v>42614.770833333336</v>
      </c>
      <c r="BI705" t="str">
        <f t="shared" si="65"/>
        <v>01/09/2016 18:30:00</v>
      </c>
      <c r="BJ705" s="40" t="str">
        <f t="shared" si="66"/>
        <v>01/09/2016 18:30:00</v>
      </c>
      <c r="BK705">
        <f>VLOOKUP($BI705, [1]TableView_704030_20160816_20160!$D$2:$M$5095,3,FALSE)</f>
        <v>1021.19946684</v>
      </c>
      <c r="BL705">
        <f>VLOOKUP($BI705, [1]TableView_704030_20160816_20160!$D$2:$M$5095,8,FALSE)</f>
        <v>17.8333333333333</v>
      </c>
      <c r="BM705">
        <f>VLOOKUP($BI705, [1]TableView_704030_20160816_20160!$D$2:$M$5095,10,FALSE)</f>
        <v>0</v>
      </c>
      <c r="BN705">
        <f>VLOOKUP($BI705, [1]TableView_704030_20160816_20160!$D$2:$M$5095,4,FALSE)</f>
        <v>79</v>
      </c>
      <c r="BO705">
        <f>VLOOKUP($BI705, [1]TableView_704030_20160816_20160!$D$2:$M$5095,6,FALSE)</f>
        <v>212</v>
      </c>
      <c r="BP705">
        <f>VLOOKUP($BI705, [1]TableView_704030_20160816_20160!$D$2:$M$5095,7,FALSE)</f>
        <v>2.5</v>
      </c>
      <c r="BQ705">
        <f>VLOOKUP($BI705, [1]TableView_704030_20160816_20160!$D$2:$M$5095,2,FALSE)</f>
        <v>6.1</v>
      </c>
      <c r="BR705">
        <f>VLOOKUP($BJ705, [2]aacb8965d69cc6fd1cb3a5cae9e8ae7!$C$6:$F$853,4,FALSE)</f>
        <v>0</v>
      </c>
      <c r="BS705" s="15">
        <v>4</v>
      </c>
      <c r="BT705" t="str">
        <f t="shared" si="61"/>
        <v>01/09/2016 4</v>
      </c>
      <c r="BU705">
        <f>VLOOKUP($BT705, [3]Sheet1!$D$3:$T$89,4,FALSE)</f>
        <v>20</v>
      </c>
      <c r="BV705">
        <f>VLOOKUP($BT705, [3]Sheet1!$D$3:$T$89,5,FALSE)</f>
        <v>18</v>
      </c>
      <c r="BW705">
        <f>VLOOKUP($BT705, [3]Sheet1!$D$3:$T$89,8,FALSE)</f>
        <v>21</v>
      </c>
      <c r="BX705">
        <f>VLOOKUP($BT705, [3]Sheet1!$D$3:$T$89,9,FALSE)</f>
        <v>18</v>
      </c>
      <c r="BY705">
        <f>VLOOKUP($BT705, [3]Sheet1!$D$3:$T$89,12,FALSE)</f>
        <v>21</v>
      </c>
      <c r="BZ705">
        <f>VLOOKUP($BT705, [3]Sheet1!$D$3:$T$89,13,FALSE)</f>
        <v>18</v>
      </c>
      <c r="CA705" t="str">
        <f>VLOOKUP($BT705, [3]Sheet1!$D$3:$T$89,16,FALSE)</f>
        <v>N/A</v>
      </c>
      <c r="CB705" t="str">
        <f>VLOOKUP($BT705, [3]Sheet1!$D$3:$T$89,17,FALSE)</f>
        <v>N/A</v>
      </c>
      <c r="CD705" s="12">
        <v>42614</v>
      </c>
      <c r="CE705" s="2">
        <v>0.77152777777777704</v>
      </c>
      <c r="CF705" s="2" t="s">
        <v>2261</v>
      </c>
      <c r="CG705" s="2">
        <v>42614.770833333336</v>
      </c>
      <c r="CH705" s="2">
        <v>42614.770833333336</v>
      </c>
      <c r="CI705" t="s">
        <v>1417</v>
      </c>
      <c r="CJ705" t="s">
        <v>1417</v>
      </c>
      <c r="CK705">
        <v>1021.19946684</v>
      </c>
      <c r="CL705">
        <v>17.8333333333333</v>
      </c>
      <c r="CM705">
        <v>0</v>
      </c>
      <c r="CN705">
        <v>79</v>
      </c>
      <c r="CO705">
        <v>212</v>
      </c>
      <c r="CP705">
        <v>2.5</v>
      </c>
      <c r="CQ705">
        <v>6.1</v>
      </c>
      <c r="CR705">
        <v>0</v>
      </c>
      <c r="CS705">
        <v>4</v>
      </c>
      <c r="CT705" t="s">
        <v>1263</v>
      </c>
      <c r="CU705">
        <v>20</v>
      </c>
      <c r="CV705">
        <v>18</v>
      </c>
      <c r="CW705">
        <v>21</v>
      </c>
      <c r="CX705">
        <v>18</v>
      </c>
      <c r="CY705">
        <v>21</v>
      </c>
      <c r="CZ705">
        <v>18</v>
      </c>
      <c r="DA705" t="s">
        <v>27</v>
      </c>
      <c r="DB705" t="s">
        <v>27</v>
      </c>
    </row>
    <row r="706" spans="4:106">
      <c r="D706" s="3">
        <v>10</v>
      </c>
      <c r="BD706" s="39">
        <v>42614</v>
      </c>
      <c r="BE706" s="23">
        <v>0.77222222222222103</v>
      </c>
      <c r="BF706" s="10" t="str">
        <f t="shared" si="62"/>
        <v>01/09/2016 18:32</v>
      </c>
      <c r="BG706" s="35">
        <f t="shared" si="63"/>
        <v>42614.770833333336</v>
      </c>
      <c r="BH706" s="35">
        <f t="shared" si="64"/>
        <v>42614.770833333336</v>
      </c>
      <c r="BI706" t="str">
        <f t="shared" si="65"/>
        <v>01/09/2016 18:30:00</v>
      </c>
      <c r="BJ706" s="40" t="str">
        <f t="shared" si="66"/>
        <v>01/09/2016 18:30:00</v>
      </c>
      <c r="BK706">
        <f>VLOOKUP($BI706, [1]TableView_704030_20160816_20160!$D$2:$M$5095,3,FALSE)</f>
        <v>1021.19946684</v>
      </c>
      <c r="BL706">
        <f>VLOOKUP($BI706, [1]TableView_704030_20160816_20160!$D$2:$M$5095,8,FALSE)</f>
        <v>17.8333333333333</v>
      </c>
      <c r="BM706">
        <f>VLOOKUP($BI706, [1]TableView_704030_20160816_20160!$D$2:$M$5095,10,FALSE)</f>
        <v>0</v>
      </c>
      <c r="BN706">
        <f>VLOOKUP($BI706, [1]TableView_704030_20160816_20160!$D$2:$M$5095,4,FALSE)</f>
        <v>79</v>
      </c>
      <c r="BO706">
        <f>VLOOKUP($BI706, [1]TableView_704030_20160816_20160!$D$2:$M$5095,6,FALSE)</f>
        <v>212</v>
      </c>
      <c r="BP706">
        <f>VLOOKUP($BI706, [1]TableView_704030_20160816_20160!$D$2:$M$5095,7,FALSE)</f>
        <v>2.5</v>
      </c>
      <c r="BQ706">
        <f>VLOOKUP($BI706, [1]TableView_704030_20160816_20160!$D$2:$M$5095,2,FALSE)</f>
        <v>6.1</v>
      </c>
      <c r="BR706">
        <f>VLOOKUP($BJ706, [2]aacb8965d69cc6fd1cb3a5cae9e8ae7!$C$6:$F$853,4,FALSE)</f>
        <v>0</v>
      </c>
      <c r="BS706" s="15">
        <v>4</v>
      </c>
      <c r="BT706" t="str">
        <f t="shared" si="61"/>
        <v>01/09/2016 4</v>
      </c>
      <c r="BU706">
        <f>VLOOKUP($BT706, [3]Sheet1!$D$3:$T$89,4,FALSE)</f>
        <v>20</v>
      </c>
      <c r="BV706">
        <f>VLOOKUP($BT706, [3]Sheet1!$D$3:$T$89,5,FALSE)</f>
        <v>18</v>
      </c>
      <c r="BW706">
        <f>VLOOKUP($BT706, [3]Sheet1!$D$3:$T$89,8,FALSE)</f>
        <v>21</v>
      </c>
      <c r="BX706">
        <f>VLOOKUP($BT706, [3]Sheet1!$D$3:$T$89,9,FALSE)</f>
        <v>18</v>
      </c>
      <c r="BY706">
        <f>VLOOKUP($BT706, [3]Sheet1!$D$3:$T$89,12,FALSE)</f>
        <v>21</v>
      </c>
      <c r="BZ706">
        <f>VLOOKUP($BT706, [3]Sheet1!$D$3:$T$89,13,FALSE)</f>
        <v>18</v>
      </c>
      <c r="CA706" t="str">
        <f>VLOOKUP($BT706, [3]Sheet1!$D$3:$T$89,16,FALSE)</f>
        <v>N/A</v>
      </c>
      <c r="CB706" t="str">
        <f>VLOOKUP($BT706, [3]Sheet1!$D$3:$T$89,17,FALSE)</f>
        <v>N/A</v>
      </c>
      <c r="CD706" s="12">
        <v>42614</v>
      </c>
      <c r="CE706" s="2">
        <v>0.77222222222222103</v>
      </c>
      <c r="CF706" s="2" t="s">
        <v>2262</v>
      </c>
      <c r="CG706" s="2">
        <v>42614.770833333336</v>
      </c>
      <c r="CH706" s="2">
        <v>42614.770833333336</v>
      </c>
      <c r="CI706" t="s">
        <v>1417</v>
      </c>
      <c r="CJ706" t="s">
        <v>1417</v>
      </c>
      <c r="CK706">
        <v>1021.19946684</v>
      </c>
      <c r="CL706">
        <v>17.8333333333333</v>
      </c>
      <c r="CM706">
        <v>0</v>
      </c>
      <c r="CN706">
        <v>79</v>
      </c>
      <c r="CO706">
        <v>212</v>
      </c>
      <c r="CP706">
        <v>2.5</v>
      </c>
      <c r="CQ706">
        <v>6.1</v>
      </c>
      <c r="CR706">
        <v>0</v>
      </c>
      <c r="CS706">
        <v>4</v>
      </c>
      <c r="CT706" t="s">
        <v>1263</v>
      </c>
      <c r="CU706">
        <v>20</v>
      </c>
      <c r="CV706">
        <v>18</v>
      </c>
      <c r="CW706">
        <v>21</v>
      </c>
      <c r="CX706">
        <v>18</v>
      </c>
      <c r="CY706">
        <v>21</v>
      </c>
      <c r="CZ706">
        <v>18</v>
      </c>
      <c r="DA706" t="s">
        <v>27</v>
      </c>
      <c r="DB706" t="s">
        <v>27</v>
      </c>
    </row>
    <row r="707" spans="4:106">
      <c r="D707" s="3">
        <v>11</v>
      </c>
      <c r="BD707" s="39">
        <v>42614</v>
      </c>
      <c r="BE707" s="23">
        <v>0.77291666666666503</v>
      </c>
      <c r="BF707" s="10" t="str">
        <f t="shared" si="62"/>
        <v>01/09/2016 18:33</v>
      </c>
      <c r="BG707" s="35">
        <f t="shared" si="63"/>
        <v>42614.770833333336</v>
      </c>
      <c r="BH707" s="35">
        <f t="shared" si="64"/>
        <v>42614.770833333336</v>
      </c>
      <c r="BI707" t="str">
        <f t="shared" si="65"/>
        <v>01/09/2016 18:30:00</v>
      </c>
      <c r="BJ707" s="40" t="str">
        <f t="shared" si="66"/>
        <v>01/09/2016 18:30:00</v>
      </c>
      <c r="BK707">
        <f>VLOOKUP($BI707, [1]TableView_704030_20160816_20160!$D$2:$M$5095,3,FALSE)</f>
        <v>1021.19946684</v>
      </c>
      <c r="BL707">
        <f>VLOOKUP($BI707, [1]TableView_704030_20160816_20160!$D$2:$M$5095,8,FALSE)</f>
        <v>17.8333333333333</v>
      </c>
      <c r="BM707">
        <f>VLOOKUP($BI707, [1]TableView_704030_20160816_20160!$D$2:$M$5095,10,FALSE)</f>
        <v>0</v>
      </c>
      <c r="BN707">
        <f>VLOOKUP($BI707, [1]TableView_704030_20160816_20160!$D$2:$M$5095,4,FALSE)</f>
        <v>79</v>
      </c>
      <c r="BO707">
        <f>VLOOKUP($BI707, [1]TableView_704030_20160816_20160!$D$2:$M$5095,6,FALSE)</f>
        <v>212</v>
      </c>
      <c r="BP707">
        <f>VLOOKUP($BI707, [1]TableView_704030_20160816_20160!$D$2:$M$5095,7,FALSE)</f>
        <v>2.5</v>
      </c>
      <c r="BQ707">
        <f>VLOOKUP($BI707, [1]TableView_704030_20160816_20160!$D$2:$M$5095,2,FALSE)</f>
        <v>6.1</v>
      </c>
      <c r="BR707">
        <f>VLOOKUP($BJ707, [2]aacb8965d69cc6fd1cb3a5cae9e8ae7!$C$6:$F$853,4,FALSE)</f>
        <v>0</v>
      </c>
      <c r="BS707" s="15">
        <v>4</v>
      </c>
      <c r="BT707" t="str">
        <f t="shared" ref="BT707:BT770" si="67">TEXT(BD707,"dd/mm/yyyy ")&amp;TEXT(BS707, "d")</f>
        <v>01/09/2016 4</v>
      </c>
      <c r="BU707">
        <f>VLOOKUP($BT707, [3]Sheet1!$D$3:$T$89,4,FALSE)</f>
        <v>20</v>
      </c>
      <c r="BV707">
        <f>VLOOKUP($BT707, [3]Sheet1!$D$3:$T$89,5,FALSE)</f>
        <v>18</v>
      </c>
      <c r="BW707">
        <f>VLOOKUP($BT707, [3]Sheet1!$D$3:$T$89,8,FALSE)</f>
        <v>21</v>
      </c>
      <c r="BX707">
        <f>VLOOKUP($BT707, [3]Sheet1!$D$3:$T$89,9,FALSE)</f>
        <v>18</v>
      </c>
      <c r="BY707">
        <f>VLOOKUP($BT707, [3]Sheet1!$D$3:$T$89,12,FALSE)</f>
        <v>21</v>
      </c>
      <c r="BZ707">
        <f>VLOOKUP($BT707, [3]Sheet1!$D$3:$T$89,13,FALSE)</f>
        <v>18</v>
      </c>
      <c r="CA707" t="str">
        <f>VLOOKUP($BT707, [3]Sheet1!$D$3:$T$89,16,FALSE)</f>
        <v>N/A</v>
      </c>
      <c r="CB707" t="str">
        <f>VLOOKUP($BT707, [3]Sheet1!$D$3:$T$89,17,FALSE)</f>
        <v>N/A</v>
      </c>
      <c r="CD707" s="12">
        <v>42614</v>
      </c>
      <c r="CE707" s="2">
        <v>0.77291666666666503</v>
      </c>
      <c r="CF707" s="2" t="s">
        <v>2263</v>
      </c>
      <c r="CG707" s="2">
        <v>42614.770833333336</v>
      </c>
      <c r="CH707" s="2">
        <v>42614.770833333336</v>
      </c>
      <c r="CI707" t="s">
        <v>1417</v>
      </c>
      <c r="CJ707" t="s">
        <v>1417</v>
      </c>
      <c r="CK707">
        <v>1021.19946684</v>
      </c>
      <c r="CL707">
        <v>17.8333333333333</v>
      </c>
      <c r="CM707">
        <v>0</v>
      </c>
      <c r="CN707">
        <v>79</v>
      </c>
      <c r="CO707">
        <v>212</v>
      </c>
      <c r="CP707">
        <v>2.5</v>
      </c>
      <c r="CQ707">
        <v>6.1</v>
      </c>
      <c r="CR707">
        <v>0</v>
      </c>
      <c r="CS707">
        <v>4</v>
      </c>
      <c r="CT707" t="s">
        <v>1263</v>
      </c>
      <c r="CU707">
        <v>20</v>
      </c>
      <c r="CV707">
        <v>18</v>
      </c>
      <c r="CW707">
        <v>21</v>
      </c>
      <c r="CX707">
        <v>18</v>
      </c>
      <c r="CY707">
        <v>21</v>
      </c>
      <c r="CZ707">
        <v>18</v>
      </c>
      <c r="DA707" t="s">
        <v>27</v>
      </c>
      <c r="DB707" t="s">
        <v>27</v>
      </c>
    </row>
    <row r="708" spans="4:106">
      <c r="D708" s="3">
        <v>12</v>
      </c>
      <c r="BD708" s="39">
        <v>42614</v>
      </c>
      <c r="BE708" s="23">
        <v>0.77361111111111003</v>
      </c>
      <c r="BF708" s="10" t="str">
        <f t="shared" ref="BF708:BF771" si="68">TEXT(BD708,"dd/mm/yyyy ")&amp;TEXT(BE708,"hh:mm")</f>
        <v>01/09/2016 18:34</v>
      </c>
      <c r="BG708" s="35">
        <f t="shared" ref="BG708:BG771" si="69">ROUND(BF708*(24*60/10),0)/(24*60/10)</f>
        <v>42614.770833333336</v>
      </c>
      <c r="BH708" s="35">
        <f t="shared" ref="BH708:BH771" si="70">ROUND(BF708*(24*60/30),0)/(24*60/30)</f>
        <v>42614.770833333336</v>
      </c>
      <c r="BI708" t="str">
        <f t="shared" ref="BI708:BI771" si="71">TEXT(BD708,"dd/mm/yyyy ")&amp;TEXT(BG708,"hh:mm:ss")</f>
        <v>01/09/2016 18:30:00</v>
      </c>
      <c r="BJ708" s="40" t="str">
        <f t="shared" ref="BJ708:BJ771" si="72">TEXT(BD708,"dd/mm/yyyy ")&amp;TEXT(BH708,"hh:mm:ss")</f>
        <v>01/09/2016 18:30:00</v>
      </c>
      <c r="BK708">
        <f>VLOOKUP($BI708, [1]TableView_704030_20160816_20160!$D$2:$M$5095,3,FALSE)</f>
        <v>1021.19946684</v>
      </c>
      <c r="BL708">
        <f>VLOOKUP($BI708, [1]TableView_704030_20160816_20160!$D$2:$M$5095,8,FALSE)</f>
        <v>17.8333333333333</v>
      </c>
      <c r="BM708">
        <f>VLOOKUP($BI708, [1]TableView_704030_20160816_20160!$D$2:$M$5095,10,FALSE)</f>
        <v>0</v>
      </c>
      <c r="BN708">
        <f>VLOOKUP($BI708, [1]TableView_704030_20160816_20160!$D$2:$M$5095,4,FALSE)</f>
        <v>79</v>
      </c>
      <c r="BO708">
        <f>VLOOKUP($BI708, [1]TableView_704030_20160816_20160!$D$2:$M$5095,6,FALSE)</f>
        <v>212</v>
      </c>
      <c r="BP708">
        <f>VLOOKUP($BI708, [1]TableView_704030_20160816_20160!$D$2:$M$5095,7,FALSE)</f>
        <v>2.5</v>
      </c>
      <c r="BQ708">
        <f>VLOOKUP($BI708, [1]TableView_704030_20160816_20160!$D$2:$M$5095,2,FALSE)</f>
        <v>6.1</v>
      </c>
      <c r="BR708">
        <f>VLOOKUP($BJ708, [2]aacb8965d69cc6fd1cb3a5cae9e8ae7!$C$6:$F$853,4,FALSE)</f>
        <v>0</v>
      </c>
      <c r="BS708" s="15">
        <v>4</v>
      </c>
      <c r="BT708" t="str">
        <f t="shared" si="67"/>
        <v>01/09/2016 4</v>
      </c>
      <c r="BU708">
        <f>VLOOKUP($BT708, [3]Sheet1!$D$3:$T$89,4,FALSE)</f>
        <v>20</v>
      </c>
      <c r="BV708">
        <f>VLOOKUP($BT708, [3]Sheet1!$D$3:$T$89,5,FALSE)</f>
        <v>18</v>
      </c>
      <c r="BW708">
        <f>VLOOKUP($BT708, [3]Sheet1!$D$3:$T$89,8,FALSE)</f>
        <v>21</v>
      </c>
      <c r="BX708">
        <f>VLOOKUP($BT708, [3]Sheet1!$D$3:$T$89,9,FALSE)</f>
        <v>18</v>
      </c>
      <c r="BY708">
        <f>VLOOKUP($BT708, [3]Sheet1!$D$3:$T$89,12,FALSE)</f>
        <v>21</v>
      </c>
      <c r="BZ708">
        <f>VLOOKUP($BT708, [3]Sheet1!$D$3:$T$89,13,FALSE)</f>
        <v>18</v>
      </c>
      <c r="CA708" t="str">
        <f>VLOOKUP($BT708, [3]Sheet1!$D$3:$T$89,16,FALSE)</f>
        <v>N/A</v>
      </c>
      <c r="CB708" t="str">
        <f>VLOOKUP($BT708, [3]Sheet1!$D$3:$T$89,17,FALSE)</f>
        <v>N/A</v>
      </c>
      <c r="CD708" s="12">
        <v>42614</v>
      </c>
      <c r="CE708" s="2">
        <v>0.77361111111111003</v>
      </c>
      <c r="CF708" s="2" t="s">
        <v>2264</v>
      </c>
      <c r="CG708" s="2">
        <v>42614.770833333336</v>
      </c>
      <c r="CH708" s="2">
        <v>42614.770833333336</v>
      </c>
      <c r="CI708" t="s">
        <v>1417</v>
      </c>
      <c r="CJ708" t="s">
        <v>1417</v>
      </c>
      <c r="CK708">
        <v>1021.19946684</v>
      </c>
      <c r="CL708">
        <v>17.8333333333333</v>
      </c>
      <c r="CM708">
        <v>0</v>
      </c>
      <c r="CN708">
        <v>79</v>
      </c>
      <c r="CO708">
        <v>212</v>
      </c>
      <c r="CP708">
        <v>2.5</v>
      </c>
      <c r="CQ708">
        <v>6.1</v>
      </c>
      <c r="CR708">
        <v>0</v>
      </c>
      <c r="CS708">
        <v>4</v>
      </c>
      <c r="CT708" t="s">
        <v>1263</v>
      </c>
      <c r="CU708">
        <v>20</v>
      </c>
      <c r="CV708">
        <v>18</v>
      </c>
      <c r="CW708">
        <v>21</v>
      </c>
      <c r="CX708">
        <v>18</v>
      </c>
      <c r="CY708">
        <v>21</v>
      </c>
      <c r="CZ708">
        <v>18</v>
      </c>
      <c r="DA708" t="s">
        <v>27</v>
      </c>
      <c r="DB708" t="s">
        <v>27</v>
      </c>
    </row>
    <row r="709" spans="4:106">
      <c r="D709" s="3">
        <v>13</v>
      </c>
      <c r="BD709" s="39">
        <v>42614</v>
      </c>
      <c r="BE709" s="23">
        <v>0.77430555555555403</v>
      </c>
      <c r="BF709" s="10" t="str">
        <f t="shared" si="68"/>
        <v>01/09/2016 18:35</v>
      </c>
      <c r="BG709" s="35">
        <f t="shared" si="69"/>
        <v>42614.777777777781</v>
      </c>
      <c r="BH709" s="35">
        <f t="shared" si="70"/>
        <v>42614.770833333336</v>
      </c>
      <c r="BI709" t="str">
        <f t="shared" si="71"/>
        <v>01/09/2016 18:40:00</v>
      </c>
      <c r="BJ709" s="40" t="str">
        <f t="shared" si="72"/>
        <v>01/09/2016 18:30:00</v>
      </c>
      <c r="BK709">
        <f>VLOOKUP($BI709, [1]TableView_704030_20160816_20160!$D$2:$M$5095,3,FALSE)</f>
        <v>1021.09787517</v>
      </c>
      <c r="BL709">
        <f>VLOOKUP($BI709, [1]TableView_704030_20160816_20160!$D$2:$M$5095,8,FALSE)</f>
        <v>17.4444444444444</v>
      </c>
      <c r="BM709">
        <f>VLOOKUP($BI709, [1]TableView_704030_20160816_20160!$D$2:$M$5095,10,FALSE)</f>
        <v>0</v>
      </c>
      <c r="BN709">
        <f>VLOOKUP($BI709, [1]TableView_704030_20160816_20160!$D$2:$M$5095,4,FALSE)</f>
        <v>80</v>
      </c>
      <c r="BO709">
        <f>VLOOKUP($BI709, [1]TableView_704030_20160816_20160!$D$2:$M$5095,6,FALSE)</f>
        <v>212</v>
      </c>
      <c r="BP709">
        <f>VLOOKUP($BI709, [1]TableView_704030_20160816_20160!$D$2:$M$5095,7,FALSE)</f>
        <v>2.2000000000000002</v>
      </c>
      <c r="BQ709">
        <f>VLOOKUP($BI709, [1]TableView_704030_20160816_20160!$D$2:$M$5095,2,FALSE)</f>
        <v>7</v>
      </c>
      <c r="BR709">
        <f>VLOOKUP($BJ709, [2]aacb8965d69cc6fd1cb3a5cae9e8ae7!$C$6:$F$853,4,FALSE)</f>
        <v>0</v>
      </c>
      <c r="BS709" s="15">
        <v>4</v>
      </c>
      <c r="BT709" t="str">
        <f t="shared" si="67"/>
        <v>01/09/2016 4</v>
      </c>
      <c r="BU709">
        <f>VLOOKUP($BT709, [3]Sheet1!$D$3:$T$89,4,FALSE)</f>
        <v>20</v>
      </c>
      <c r="BV709">
        <f>VLOOKUP($BT709, [3]Sheet1!$D$3:$T$89,5,FALSE)</f>
        <v>18</v>
      </c>
      <c r="BW709">
        <f>VLOOKUP($BT709, [3]Sheet1!$D$3:$T$89,8,FALSE)</f>
        <v>21</v>
      </c>
      <c r="BX709">
        <f>VLOOKUP($BT709, [3]Sheet1!$D$3:$T$89,9,FALSE)</f>
        <v>18</v>
      </c>
      <c r="BY709">
        <f>VLOOKUP($BT709, [3]Sheet1!$D$3:$T$89,12,FALSE)</f>
        <v>21</v>
      </c>
      <c r="BZ709">
        <f>VLOOKUP($BT709, [3]Sheet1!$D$3:$T$89,13,FALSE)</f>
        <v>18</v>
      </c>
      <c r="CA709" t="str">
        <f>VLOOKUP($BT709, [3]Sheet1!$D$3:$T$89,16,FALSE)</f>
        <v>N/A</v>
      </c>
      <c r="CB709" t="str">
        <f>VLOOKUP($BT709, [3]Sheet1!$D$3:$T$89,17,FALSE)</f>
        <v>N/A</v>
      </c>
      <c r="CD709" s="12">
        <v>42614</v>
      </c>
      <c r="CE709" s="2">
        <v>0.77430555555555403</v>
      </c>
      <c r="CF709" s="2" t="s">
        <v>2265</v>
      </c>
      <c r="CG709" s="2">
        <v>42614.777777777781</v>
      </c>
      <c r="CH709" s="2">
        <v>42614.770833333336</v>
      </c>
      <c r="CI709" t="s">
        <v>2266</v>
      </c>
      <c r="CJ709" t="s">
        <v>1417</v>
      </c>
      <c r="CK709">
        <v>1021.09787517</v>
      </c>
      <c r="CL709">
        <v>17.4444444444444</v>
      </c>
      <c r="CM709">
        <v>0</v>
      </c>
      <c r="CN709">
        <v>80</v>
      </c>
      <c r="CO709">
        <v>212</v>
      </c>
      <c r="CP709">
        <v>2.2000000000000002</v>
      </c>
      <c r="CQ709">
        <v>7</v>
      </c>
      <c r="CR709">
        <v>0</v>
      </c>
      <c r="CS709">
        <v>4</v>
      </c>
      <c r="CT709" t="s">
        <v>1263</v>
      </c>
      <c r="CU709">
        <v>20</v>
      </c>
      <c r="CV709">
        <v>18</v>
      </c>
      <c r="CW709">
        <v>21</v>
      </c>
      <c r="CX709">
        <v>18</v>
      </c>
      <c r="CY709">
        <v>21</v>
      </c>
      <c r="CZ709">
        <v>18</v>
      </c>
      <c r="DA709" t="s">
        <v>27</v>
      </c>
      <c r="DB709" t="s">
        <v>27</v>
      </c>
    </row>
    <row r="710" spans="4:106">
      <c r="D710" s="3">
        <v>14</v>
      </c>
      <c r="BD710" s="39">
        <v>42614</v>
      </c>
      <c r="BE710" s="23">
        <v>0.77499999999999802</v>
      </c>
      <c r="BF710" s="10" t="str">
        <f t="shared" si="68"/>
        <v>01/09/2016 18:36</v>
      </c>
      <c r="BG710" s="35">
        <f t="shared" si="69"/>
        <v>42614.777777777781</v>
      </c>
      <c r="BH710" s="35">
        <f t="shared" si="70"/>
        <v>42614.770833333336</v>
      </c>
      <c r="BI710" t="str">
        <f t="shared" si="71"/>
        <v>01/09/2016 18:40:00</v>
      </c>
      <c r="BJ710" s="40" t="str">
        <f t="shared" si="72"/>
        <v>01/09/2016 18:30:00</v>
      </c>
      <c r="BK710">
        <f>VLOOKUP($BI710, [1]TableView_704030_20160816_20160!$D$2:$M$5095,3,FALSE)</f>
        <v>1021.09787517</v>
      </c>
      <c r="BL710">
        <f>VLOOKUP($BI710, [1]TableView_704030_20160816_20160!$D$2:$M$5095,8,FALSE)</f>
        <v>17.4444444444444</v>
      </c>
      <c r="BM710">
        <f>VLOOKUP($BI710, [1]TableView_704030_20160816_20160!$D$2:$M$5095,10,FALSE)</f>
        <v>0</v>
      </c>
      <c r="BN710">
        <f>VLOOKUP($BI710, [1]TableView_704030_20160816_20160!$D$2:$M$5095,4,FALSE)</f>
        <v>80</v>
      </c>
      <c r="BO710">
        <f>VLOOKUP($BI710, [1]TableView_704030_20160816_20160!$D$2:$M$5095,6,FALSE)</f>
        <v>212</v>
      </c>
      <c r="BP710">
        <f>VLOOKUP($BI710, [1]TableView_704030_20160816_20160!$D$2:$M$5095,7,FALSE)</f>
        <v>2.2000000000000002</v>
      </c>
      <c r="BQ710">
        <f>VLOOKUP($BI710, [1]TableView_704030_20160816_20160!$D$2:$M$5095,2,FALSE)</f>
        <v>7</v>
      </c>
      <c r="BR710">
        <f>VLOOKUP($BJ710, [2]aacb8965d69cc6fd1cb3a5cae9e8ae7!$C$6:$F$853,4,FALSE)</f>
        <v>0</v>
      </c>
      <c r="BS710" s="15">
        <v>4</v>
      </c>
      <c r="BT710" t="str">
        <f t="shared" si="67"/>
        <v>01/09/2016 4</v>
      </c>
      <c r="BU710">
        <f>VLOOKUP($BT710, [3]Sheet1!$D$3:$T$89,4,FALSE)</f>
        <v>20</v>
      </c>
      <c r="BV710">
        <f>VLOOKUP($BT710, [3]Sheet1!$D$3:$T$89,5,FALSE)</f>
        <v>18</v>
      </c>
      <c r="BW710">
        <f>VLOOKUP($BT710, [3]Sheet1!$D$3:$T$89,8,FALSE)</f>
        <v>21</v>
      </c>
      <c r="BX710">
        <f>VLOOKUP($BT710, [3]Sheet1!$D$3:$T$89,9,FALSE)</f>
        <v>18</v>
      </c>
      <c r="BY710">
        <f>VLOOKUP($BT710, [3]Sheet1!$D$3:$T$89,12,FALSE)</f>
        <v>21</v>
      </c>
      <c r="BZ710">
        <f>VLOOKUP($BT710, [3]Sheet1!$D$3:$T$89,13,FALSE)</f>
        <v>18</v>
      </c>
      <c r="CA710" t="str">
        <f>VLOOKUP($BT710, [3]Sheet1!$D$3:$T$89,16,FALSE)</f>
        <v>N/A</v>
      </c>
      <c r="CB710" t="str">
        <f>VLOOKUP($BT710, [3]Sheet1!$D$3:$T$89,17,FALSE)</f>
        <v>N/A</v>
      </c>
      <c r="CD710" s="12">
        <v>42614</v>
      </c>
      <c r="CE710" s="2">
        <v>0.77499999999999802</v>
      </c>
      <c r="CF710" s="2" t="s">
        <v>2267</v>
      </c>
      <c r="CG710" s="2">
        <v>42614.777777777781</v>
      </c>
      <c r="CH710" s="2">
        <v>42614.770833333336</v>
      </c>
      <c r="CI710" t="s">
        <v>2266</v>
      </c>
      <c r="CJ710" t="s">
        <v>1417</v>
      </c>
      <c r="CK710">
        <v>1021.09787517</v>
      </c>
      <c r="CL710">
        <v>17.4444444444444</v>
      </c>
      <c r="CM710">
        <v>0</v>
      </c>
      <c r="CN710">
        <v>80</v>
      </c>
      <c r="CO710">
        <v>212</v>
      </c>
      <c r="CP710">
        <v>2.2000000000000002</v>
      </c>
      <c r="CQ710">
        <v>7</v>
      </c>
      <c r="CR710">
        <v>0</v>
      </c>
      <c r="CS710">
        <v>4</v>
      </c>
      <c r="CT710" t="s">
        <v>1263</v>
      </c>
      <c r="CU710">
        <v>20</v>
      </c>
      <c r="CV710">
        <v>18</v>
      </c>
      <c r="CW710">
        <v>21</v>
      </c>
      <c r="CX710">
        <v>18</v>
      </c>
      <c r="CY710">
        <v>21</v>
      </c>
      <c r="CZ710">
        <v>18</v>
      </c>
      <c r="DA710" t="s">
        <v>27</v>
      </c>
      <c r="DB710" t="s">
        <v>27</v>
      </c>
    </row>
    <row r="711" spans="4:106">
      <c r="D711" s="3">
        <v>15</v>
      </c>
      <c r="BD711" s="39">
        <v>42614</v>
      </c>
      <c r="BE711" s="23">
        <v>0.77569444444444302</v>
      </c>
      <c r="BF711" s="10" t="str">
        <f t="shared" si="68"/>
        <v>01/09/2016 18:37</v>
      </c>
      <c r="BG711" s="35">
        <f t="shared" si="69"/>
        <v>42614.777777777781</v>
      </c>
      <c r="BH711" s="35">
        <f t="shared" si="70"/>
        <v>42614.770833333336</v>
      </c>
      <c r="BI711" t="str">
        <f t="shared" si="71"/>
        <v>01/09/2016 18:40:00</v>
      </c>
      <c r="BJ711" s="40" t="str">
        <f t="shared" si="72"/>
        <v>01/09/2016 18:30:00</v>
      </c>
      <c r="BK711">
        <f>VLOOKUP($BI711, [1]TableView_704030_20160816_20160!$D$2:$M$5095,3,FALSE)</f>
        <v>1021.09787517</v>
      </c>
      <c r="BL711">
        <f>VLOOKUP($BI711, [1]TableView_704030_20160816_20160!$D$2:$M$5095,8,FALSE)</f>
        <v>17.4444444444444</v>
      </c>
      <c r="BM711">
        <f>VLOOKUP($BI711, [1]TableView_704030_20160816_20160!$D$2:$M$5095,10,FALSE)</f>
        <v>0</v>
      </c>
      <c r="BN711">
        <f>VLOOKUP($BI711, [1]TableView_704030_20160816_20160!$D$2:$M$5095,4,FALSE)</f>
        <v>80</v>
      </c>
      <c r="BO711">
        <f>VLOOKUP($BI711, [1]TableView_704030_20160816_20160!$D$2:$M$5095,6,FALSE)</f>
        <v>212</v>
      </c>
      <c r="BP711">
        <f>VLOOKUP($BI711, [1]TableView_704030_20160816_20160!$D$2:$M$5095,7,FALSE)</f>
        <v>2.2000000000000002</v>
      </c>
      <c r="BQ711">
        <f>VLOOKUP($BI711, [1]TableView_704030_20160816_20160!$D$2:$M$5095,2,FALSE)</f>
        <v>7</v>
      </c>
      <c r="BR711">
        <f>VLOOKUP($BJ711, [2]aacb8965d69cc6fd1cb3a5cae9e8ae7!$C$6:$F$853,4,FALSE)</f>
        <v>0</v>
      </c>
      <c r="BS711" s="15">
        <v>4</v>
      </c>
      <c r="BT711" t="str">
        <f t="shared" si="67"/>
        <v>01/09/2016 4</v>
      </c>
      <c r="BU711">
        <f>VLOOKUP($BT711, [3]Sheet1!$D$3:$T$89,4,FALSE)</f>
        <v>20</v>
      </c>
      <c r="BV711">
        <f>VLOOKUP($BT711, [3]Sheet1!$D$3:$T$89,5,FALSE)</f>
        <v>18</v>
      </c>
      <c r="BW711">
        <f>VLOOKUP($BT711, [3]Sheet1!$D$3:$T$89,8,FALSE)</f>
        <v>21</v>
      </c>
      <c r="BX711">
        <f>VLOOKUP($BT711, [3]Sheet1!$D$3:$T$89,9,FALSE)</f>
        <v>18</v>
      </c>
      <c r="BY711">
        <f>VLOOKUP($BT711, [3]Sheet1!$D$3:$T$89,12,FALSE)</f>
        <v>21</v>
      </c>
      <c r="BZ711">
        <f>VLOOKUP($BT711, [3]Sheet1!$D$3:$T$89,13,FALSE)</f>
        <v>18</v>
      </c>
      <c r="CA711" t="str">
        <f>VLOOKUP($BT711, [3]Sheet1!$D$3:$T$89,16,FALSE)</f>
        <v>N/A</v>
      </c>
      <c r="CB711" t="str">
        <f>VLOOKUP($BT711, [3]Sheet1!$D$3:$T$89,17,FALSE)</f>
        <v>N/A</v>
      </c>
      <c r="CD711" s="12">
        <v>42614</v>
      </c>
      <c r="CE711" s="2">
        <v>0.77569444444444302</v>
      </c>
      <c r="CF711" s="2" t="s">
        <v>2268</v>
      </c>
      <c r="CG711" s="2">
        <v>42614.777777777781</v>
      </c>
      <c r="CH711" s="2">
        <v>42614.770833333336</v>
      </c>
      <c r="CI711" t="s">
        <v>2266</v>
      </c>
      <c r="CJ711" t="s">
        <v>1417</v>
      </c>
      <c r="CK711">
        <v>1021.09787517</v>
      </c>
      <c r="CL711">
        <v>17.4444444444444</v>
      </c>
      <c r="CM711">
        <v>0</v>
      </c>
      <c r="CN711">
        <v>80</v>
      </c>
      <c r="CO711">
        <v>212</v>
      </c>
      <c r="CP711">
        <v>2.2000000000000002</v>
      </c>
      <c r="CQ711">
        <v>7</v>
      </c>
      <c r="CR711">
        <v>0</v>
      </c>
      <c r="CS711">
        <v>4</v>
      </c>
      <c r="CT711" t="s">
        <v>1263</v>
      </c>
      <c r="CU711">
        <v>20</v>
      </c>
      <c r="CV711">
        <v>18</v>
      </c>
      <c r="CW711">
        <v>21</v>
      </c>
      <c r="CX711">
        <v>18</v>
      </c>
      <c r="CY711">
        <v>21</v>
      </c>
      <c r="CZ711">
        <v>18</v>
      </c>
      <c r="DA711" t="s">
        <v>27</v>
      </c>
      <c r="DB711" t="s">
        <v>27</v>
      </c>
    </row>
    <row r="712" spans="4:106">
      <c r="D712" s="3">
        <v>16</v>
      </c>
      <c r="BD712" s="39">
        <v>42614</v>
      </c>
      <c r="BE712" s="23">
        <v>0.77638888888888702</v>
      </c>
      <c r="BF712" s="10" t="str">
        <f t="shared" si="68"/>
        <v>01/09/2016 18:38</v>
      </c>
      <c r="BG712" s="35">
        <f t="shared" si="69"/>
        <v>42614.777777777781</v>
      </c>
      <c r="BH712" s="35">
        <f t="shared" si="70"/>
        <v>42614.770833333336</v>
      </c>
      <c r="BI712" t="str">
        <f t="shared" si="71"/>
        <v>01/09/2016 18:40:00</v>
      </c>
      <c r="BJ712" s="40" t="str">
        <f t="shared" si="72"/>
        <v>01/09/2016 18:30:00</v>
      </c>
      <c r="BK712">
        <f>VLOOKUP($BI712, [1]TableView_704030_20160816_20160!$D$2:$M$5095,3,FALSE)</f>
        <v>1021.09787517</v>
      </c>
      <c r="BL712">
        <f>VLOOKUP($BI712, [1]TableView_704030_20160816_20160!$D$2:$M$5095,8,FALSE)</f>
        <v>17.4444444444444</v>
      </c>
      <c r="BM712">
        <f>VLOOKUP($BI712, [1]TableView_704030_20160816_20160!$D$2:$M$5095,10,FALSE)</f>
        <v>0</v>
      </c>
      <c r="BN712">
        <f>VLOOKUP($BI712, [1]TableView_704030_20160816_20160!$D$2:$M$5095,4,FALSE)</f>
        <v>80</v>
      </c>
      <c r="BO712">
        <f>VLOOKUP($BI712, [1]TableView_704030_20160816_20160!$D$2:$M$5095,6,FALSE)</f>
        <v>212</v>
      </c>
      <c r="BP712">
        <f>VLOOKUP($BI712, [1]TableView_704030_20160816_20160!$D$2:$M$5095,7,FALSE)</f>
        <v>2.2000000000000002</v>
      </c>
      <c r="BQ712">
        <f>VLOOKUP($BI712, [1]TableView_704030_20160816_20160!$D$2:$M$5095,2,FALSE)</f>
        <v>7</v>
      </c>
      <c r="BR712">
        <f>VLOOKUP($BJ712, [2]aacb8965d69cc6fd1cb3a5cae9e8ae7!$C$6:$F$853,4,FALSE)</f>
        <v>0</v>
      </c>
      <c r="BS712" s="15">
        <v>4</v>
      </c>
      <c r="BT712" t="str">
        <f t="shared" si="67"/>
        <v>01/09/2016 4</v>
      </c>
      <c r="BU712">
        <f>VLOOKUP($BT712, [3]Sheet1!$D$3:$T$89,4,FALSE)</f>
        <v>20</v>
      </c>
      <c r="BV712">
        <f>VLOOKUP($BT712, [3]Sheet1!$D$3:$T$89,5,FALSE)</f>
        <v>18</v>
      </c>
      <c r="BW712">
        <f>VLOOKUP($BT712, [3]Sheet1!$D$3:$T$89,8,FALSE)</f>
        <v>21</v>
      </c>
      <c r="BX712">
        <f>VLOOKUP($BT712, [3]Sheet1!$D$3:$T$89,9,FALSE)</f>
        <v>18</v>
      </c>
      <c r="BY712">
        <f>VLOOKUP($BT712, [3]Sheet1!$D$3:$T$89,12,FALSE)</f>
        <v>21</v>
      </c>
      <c r="BZ712">
        <f>VLOOKUP($BT712, [3]Sheet1!$D$3:$T$89,13,FALSE)</f>
        <v>18</v>
      </c>
      <c r="CA712" t="str">
        <f>VLOOKUP($BT712, [3]Sheet1!$D$3:$T$89,16,FALSE)</f>
        <v>N/A</v>
      </c>
      <c r="CB712" t="str">
        <f>VLOOKUP($BT712, [3]Sheet1!$D$3:$T$89,17,FALSE)</f>
        <v>N/A</v>
      </c>
      <c r="CD712" s="12">
        <v>42614</v>
      </c>
      <c r="CE712" s="2">
        <v>0.77638888888888702</v>
      </c>
      <c r="CF712" s="2" t="s">
        <v>2269</v>
      </c>
      <c r="CG712" s="2">
        <v>42614.777777777781</v>
      </c>
      <c r="CH712" s="2">
        <v>42614.770833333336</v>
      </c>
      <c r="CI712" t="s">
        <v>2266</v>
      </c>
      <c r="CJ712" t="s">
        <v>1417</v>
      </c>
      <c r="CK712">
        <v>1021.09787517</v>
      </c>
      <c r="CL712">
        <v>17.4444444444444</v>
      </c>
      <c r="CM712">
        <v>0</v>
      </c>
      <c r="CN712">
        <v>80</v>
      </c>
      <c r="CO712">
        <v>212</v>
      </c>
      <c r="CP712">
        <v>2.2000000000000002</v>
      </c>
      <c r="CQ712">
        <v>7</v>
      </c>
      <c r="CR712">
        <v>0</v>
      </c>
      <c r="CS712">
        <v>4</v>
      </c>
      <c r="CT712" t="s">
        <v>1263</v>
      </c>
      <c r="CU712">
        <v>20</v>
      </c>
      <c r="CV712">
        <v>18</v>
      </c>
      <c r="CW712">
        <v>21</v>
      </c>
      <c r="CX712">
        <v>18</v>
      </c>
      <c r="CY712">
        <v>21</v>
      </c>
      <c r="CZ712">
        <v>18</v>
      </c>
      <c r="DA712" t="s">
        <v>27</v>
      </c>
      <c r="DB712" t="s">
        <v>27</v>
      </c>
    </row>
    <row r="713" spans="4:106">
      <c r="D713" s="3">
        <v>17</v>
      </c>
      <c r="BD713" s="39">
        <v>42614</v>
      </c>
      <c r="BE713" s="23">
        <v>0.77708333333333102</v>
      </c>
      <c r="BF713" s="10" t="str">
        <f t="shared" si="68"/>
        <v>01/09/2016 18:39</v>
      </c>
      <c r="BG713" s="35">
        <f t="shared" si="69"/>
        <v>42614.777777777781</v>
      </c>
      <c r="BH713" s="35">
        <f t="shared" si="70"/>
        <v>42614.770833333336</v>
      </c>
      <c r="BI713" t="str">
        <f t="shared" si="71"/>
        <v>01/09/2016 18:40:00</v>
      </c>
      <c r="BJ713" s="40" t="str">
        <f t="shared" si="72"/>
        <v>01/09/2016 18:30:00</v>
      </c>
      <c r="BK713">
        <f>VLOOKUP($BI713, [1]TableView_704030_20160816_20160!$D$2:$M$5095,3,FALSE)</f>
        <v>1021.09787517</v>
      </c>
      <c r="BL713">
        <f>VLOOKUP($BI713, [1]TableView_704030_20160816_20160!$D$2:$M$5095,8,FALSE)</f>
        <v>17.4444444444444</v>
      </c>
      <c r="BM713">
        <f>VLOOKUP($BI713, [1]TableView_704030_20160816_20160!$D$2:$M$5095,10,FALSE)</f>
        <v>0</v>
      </c>
      <c r="BN713">
        <f>VLOOKUP($BI713, [1]TableView_704030_20160816_20160!$D$2:$M$5095,4,FALSE)</f>
        <v>80</v>
      </c>
      <c r="BO713">
        <f>VLOOKUP($BI713, [1]TableView_704030_20160816_20160!$D$2:$M$5095,6,FALSE)</f>
        <v>212</v>
      </c>
      <c r="BP713">
        <f>VLOOKUP($BI713, [1]TableView_704030_20160816_20160!$D$2:$M$5095,7,FALSE)</f>
        <v>2.2000000000000002</v>
      </c>
      <c r="BQ713">
        <f>VLOOKUP($BI713, [1]TableView_704030_20160816_20160!$D$2:$M$5095,2,FALSE)</f>
        <v>7</v>
      </c>
      <c r="BR713">
        <f>VLOOKUP($BJ713, [2]aacb8965d69cc6fd1cb3a5cae9e8ae7!$C$6:$F$853,4,FALSE)</f>
        <v>0</v>
      </c>
      <c r="BS713" s="15">
        <v>4</v>
      </c>
      <c r="BT713" t="str">
        <f t="shared" si="67"/>
        <v>01/09/2016 4</v>
      </c>
      <c r="BU713">
        <f>VLOOKUP($BT713, [3]Sheet1!$D$3:$T$89,4,FALSE)</f>
        <v>20</v>
      </c>
      <c r="BV713">
        <f>VLOOKUP($BT713, [3]Sheet1!$D$3:$T$89,5,FALSE)</f>
        <v>18</v>
      </c>
      <c r="BW713">
        <f>VLOOKUP($BT713, [3]Sheet1!$D$3:$T$89,8,FALSE)</f>
        <v>21</v>
      </c>
      <c r="BX713">
        <f>VLOOKUP($BT713, [3]Sheet1!$D$3:$T$89,9,FALSE)</f>
        <v>18</v>
      </c>
      <c r="BY713">
        <f>VLOOKUP($BT713, [3]Sheet1!$D$3:$T$89,12,FALSE)</f>
        <v>21</v>
      </c>
      <c r="BZ713">
        <f>VLOOKUP($BT713, [3]Sheet1!$D$3:$T$89,13,FALSE)</f>
        <v>18</v>
      </c>
      <c r="CA713" t="str">
        <f>VLOOKUP($BT713, [3]Sheet1!$D$3:$T$89,16,FALSE)</f>
        <v>N/A</v>
      </c>
      <c r="CB713" t="str">
        <f>VLOOKUP($BT713, [3]Sheet1!$D$3:$T$89,17,FALSE)</f>
        <v>N/A</v>
      </c>
      <c r="CD713" s="12">
        <v>42614</v>
      </c>
      <c r="CE713" s="2">
        <v>0.77708333333333102</v>
      </c>
      <c r="CF713" s="2" t="s">
        <v>2270</v>
      </c>
      <c r="CG713" s="2">
        <v>42614.777777777781</v>
      </c>
      <c r="CH713" s="2">
        <v>42614.770833333336</v>
      </c>
      <c r="CI713" t="s">
        <v>2266</v>
      </c>
      <c r="CJ713" t="s">
        <v>1417</v>
      </c>
      <c r="CK713">
        <v>1021.09787517</v>
      </c>
      <c r="CL713">
        <v>17.4444444444444</v>
      </c>
      <c r="CM713">
        <v>0</v>
      </c>
      <c r="CN713">
        <v>80</v>
      </c>
      <c r="CO713">
        <v>212</v>
      </c>
      <c r="CP713">
        <v>2.2000000000000002</v>
      </c>
      <c r="CQ713">
        <v>7</v>
      </c>
      <c r="CR713">
        <v>0</v>
      </c>
      <c r="CS713">
        <v>4</v>
      </c>
      <c r="CT713" t="s">
        <v>1263</v>
      </c>
      <c r="CU713">
        <v>20</v>
      </c>
      <c r="CV713">
        <v>18</v>
      </c>
      <c r="CW713">
        <v>21</v>
      </c>
      <c r="CX713">
        <v>18</v>
      </c>
      <c r="CY713">
        <v>21</v>
      </c>
      <c r="CZ713">
        <v>18</v>
      </c>
      <c r="DA713" t="s">
        <v>27</v>
      </c>
      <c r="DB713" t="s">
        <v>27</v>
      </c>
    </row>
    <row r="714" spans="4:106">
      <c r="D714" s="3">
        <v>18</v>
      </c>
      <c r="BD714" s="39">
        <v>42614</v>
      </c>
      <c r="BE714" s="23">
        <v>0.77777777777777601</v>
      </c>
      <c r="BF714" s="10" t="str">
        <f t="shared" si="68"/>
        <v>01/09/2016 18:40</v>
      </c>
      <c r="BG714" s="35">
        <f t="shared" si="69"/>
        <v>42614.777777777781</v>
      </c>
      <c r="BH714" s="35">
        <f t="shared" si="70"/>
        <v>42614.770833333336</v>
      </c>
      <c r="BI714" t="str">
        <f t="shared" si="71"/>
        <v>01/09/2016 18:40:00</v>
      </c>
      <c r="BJ714" s="40" t="str">
        <f t="shared" si="72"/>
        <v>01/09/2016 18:30:00</v>
      </c>
      <c r="BK714">
        <f>VLOOKUP($BI714, [1]TableView_704030_20160816_20160!$D$2:$M$5095,3,FALSE)</f>
        <v>1021.09787517</v>
      </c>
      <c r="BL714">
        <f>VLOOKUP($BI714, [1]TableView_704030_20160816_20160!$D$2:$M$5095,8,FALSE)</f>
        <v>17.4444444444444</v>
      </c>
      <c r="BM714">
        <f>VLOOKUP($BI714, [1]TableView_704030_20160816_20160!$D$2:$M$5095,10,FALSE)</f>
        <v>0</v>
      </c>
      <c r="BN714">
        <f>VLOOKUP($BI714, [1]TableView_704030_20160816_20160!$D$2:$M$5095,4,FALSE)</f>
        <v>80</v>
      </c>
      <c r="BO714">
        <f>VLOOKUP($BI714, [1]TableView_704030_20160816_20160!$D$2:$M$5095,6,FALSE)</f>
        <v>212</v>
      </c>
      <c r="BP714">
        <f>VLOOKUP($BI714, [1]TableView_704030_20160816_20160!$D$2:$M$5095,7,FALSE)</f>
        <v>2.2000000000000002</v>
      </c>
      <c r="BQ714">
        <f>VLOOKUP($BI714, [1]TableView_704030_20160816_20160!$D$2:$M$5095,2,FALSE)</f>
        <v>7</v>
      </c>
      <c r="BR714">
        <f>VLOOKUP($BJ714, [2]aacb8965d69cc6fd1cb3a5cae9e8ae7!$C$6:$F$853,4,FALSE)</f>
        <v>0</v>
      </c>
      <c r="BS714" s="15">
        <v>4</v>
      </c>
      <c r="BT714" t="str">
        <f t="shared" si="67"/>
        <v>01/09/2016 4</v>
      </c>
      <c r="BU714">
        <f>VLOOKUP($BT714, [3]Sheet1!$D$3:$T$89,4,FALSE)</f>
        <v>20</v>
      </c>
      <c r="BV714">
        <f>VLOOKUP($BT714, [3]Sheet1!$D$3:$T$89,5,FALSE)</f>
        <v>18</v>
      </c>
      <c r="BW714">
        <f>VLOOKUP($BT714, [3]Sheet1!$D$3:$T$89,8,FALSE)</f>
        <v>21</v>
      </c>
      <c r="BX714">
        <f>VLOOKUP($BT714, [3]Sheet1!$D$3:$T$89,9,FALSE)</f>
        <v>18</v>
      </c>
      <c r="BY714">
        <f>VLOOKUP($BT714, [3]Sheet1!$D$3:$T$89,12,FALSE)</f>
        <v>21</v>
      </c>
      <c r="BZ714">
        <f>VLOOKUP($BT714, [3]Sheet1!$D$3:$T$89,13,FALSE)</f>
        <v>18</v>
      </c>
      <c r="CA714" t="str">
        <f>VLOOKUP($BT714, [3]Sheet1!$D$3:$T$89,16,FALSE)</f>
        <v>N/A</v>
      </c>
      <c r="CB714" t="str">
        <f>VLOOKUP($BT714, [3]Sheet1!$D$3:$T$89,17,FALSE)</f>
        <v>N/A</v>
      </c>
      <c r="CD714" s="12">
        <v>42614</v>
      </c>
      <c r="CE714" s="2">
        <v>0.77777777777777601</v>
      </c>
      <c r="CF714" s="2" t="s">
        <v>2271</v>
      </c>
      <c r="CG714" s="2">
        <v>42614.777777777781</v>
      </c>
      <c r="CH714" s="2">
        <v>42614.770833333336</v>
      </c>
      <c r="CI714" t="s">
        <v>2266</v>
      </c>
      <c r="CJ714" t="s">
        <v>1417</v>
      </c>
      <c r="CK714">
        <v>1021.09787517</v>
      </c>
      <c r="CL714">
        <v>17.4444444444444</v>
      </c>
      <c r="CM714">
        <v>0</v>
      </c>
      <c r="CN714">
        <v>80</v>
      </c>
      <c r="CO714">
        <v>212</v>
      </c>
      <c r="CP714">
        <v>2.2000000000000002</v>
      </c>
      <c r="CQ714">
        <v>7</v>
      </c>
      <c r="CR714">
        <v>0</v>
      </c>
      <c r="CS714">
        <v>4</v>
      </c>
      <c r="CT714" t="s">
        <v>1263</v>
      </c>
      <c r="CU714">
        <v>20</v>
      </c>
      <c r="CV714">
        <v>18</v>
      </c>
      <c r="CW714">
        <v>21</v>
      </c>
      <c r="CX714">
        <v>18</v>
      </c>
      <c r="CY714">
        <v>21</v>
      </c>
      <c r="CZ714">
        <v>18</v>
      </c>
      <c r="DA714" t="s">
        <v>27</v>
      </c>
      <c r="DB714" t="s">
        <v>27</v>
      </c>
    </row>
    <row r="715" spans="4:106">
      <c r="D715" s="3">
        <v>19</v>
      </c>
      <c r="BD715" s="39">
        <v>42614</v>
      </c>
      <c r="BE715" s="23">
        <v>0.77847222222222001</v>
      </c>
      <c r="BF715" s="10" t="str">
        <f t="shared" si="68"/>
        <v>01/09/2016 18:41</v>
      </c>
      <c r="BG715" s="35">
        <f t="shared" si="69"/>
        <v>42614.777777777781</v>
      </c>
      <c r="BH715" s="35">
        <f t="shared" si="70"/>
        <v>42614.770833333336</v>
      </c>
      <c r="BI715" t="str">
        <f t="shared" si="71"/>
        <v>01/09/2016 18:40:00</v>
      </c>
      <c r="BJ715" s="40" t="str">
        <f t="shared" si="72"/>
        <v>01/09/2016 18:30:00</v>
      </c>
      <c r="BK715">
        <f>VLOOKUP($BI715, [1]TableView_704030_20160816_20160!$D$2:$M$5095,3,FALSE)</f>
        <v>1021.09787517</v>
      </c>
      <c r="BL715">
        <f>VLOOKUP($BI715, [1]TableView_704030_20160816_20160!$D$2:$M$5095,8,FALSE)</f>
        <v>17.4444444444444</v>
      </c>
      <c r="BM715">
        <f>VLOOKUP($BI715, [1]TableView_704030_20160816_20160!$D$2:$M$5095,10,FALSE)</f>
        <v>0</v>
      </c>
      <c r="BN715">
        <f>VLOOKUP($BI715, [1]TableView_704030_20160816_20160!$D$2:$M$5095,4,FALSE)</f>
        <v>80</v>
      </c>
      <c r="BO715">
        <f>VLOOKUP($BI715, [1]TableView_704030_20160816_20160!$D$2:$M$5095,6,FALSE)</f>
        <v>212</v>
      </c>
      <c r="BP715">
        <f>VLOOKUP($BI715, [1]TableView_704030_20160816_20160!$D$2:$M$5095,7,FALSE)</f>
        <v>2.2000000000000002</v>
      </c>
      <c r="BQ715">
        <f>VLOOKUP($BI715, [1]TableView_704030_20160816_20160!$D$2:$M$5095,2,FALSE)</f>
        <v>7</v>
      </c>
      <c r="BR715">
        <f>VLOOKUP($BJ715, [2]aacb8965d69cc6fd1cb3a5cae9e8ae7!$C$6:$F$853,4,FALSE)</f>
        <v>0</v>
      </c>
      <c r="BS715" s="15">
        <v>4</v>
      </c>
      <c r="BT715" t="str">
        <f t="shared" si="67"/>
        <v>01/09/2016 4</v>
      </c>
      <c r="BU715">
        <f>VLOOKUP($BT715, [3]Sheet1!$D$3:$T$89,4,FALSE)</f>
        <v>20</v>
      </c>
      <c r="BV715">
        <f>VLOOKUP($BT715, [3]Sheet1!$D$3:$T$89,5,FALSE)</f>
        <v>18</v>
      </c>
      <c r="BW715">
        <f>VLOOKUP($BT715, [3]Sheet1!$D$3:$T$89,8,FALSE)</f>
        <v>21</v>
      </c>
      <c r="BX715">
        <f>VLOOKUP($BT715, [3]Sheet1!$D$3:$T$89,9,FALSE)</f>
        <v>18</v>
      </c>
      <c r="BY715">
        <f>VLOOKUP($BT715, [3]Sheet1!$D$3:$T$89,12,FALSE)</f>
        <v>21</v>
      </c>
      <c r="BZ715">
        <f>VLOOKUP($BT715, [3]Sheet1!$D$3:$T$89,13,FALSE)</f>
        <v>18</v>
      </c>
      <c r="CA715" t="str">
        <f>VLOOKUP($BT715, [3]Sheet1!$D$3:$T$89,16,FALSE)</f>
        <v>N/A</v>
      </c>
      <c r="CB715" t="str">
        <f>VLOOKUP($BT715, [3]Sheet1!$D$3:$T$89,17,FALSE)</f>
        <v>N/A</v>
      </c>
      <c r="CD715" s="12">
        <v>42614</v>
      </c>
      <c r="CE715" s="2">
        <v>0.77847222222222001</v>
      </c>
      <c r="CF715" s="2" t="s">
        <v>2272</v>
      </c>
      <c r="CG715" s="2">
        <v>42614.777777777781</v>
      </c>
      <c r="CH715" s="2">
        <v>42614.770833333336</v>
      </c>
      <c r="CI715" t="s">
        <v>2266</v>
      </c>
      <c r="CJ715" t="s">
        <v>1417</v>
      </c>
      <c r="CK715">
        <v>1021.09787517</v>
      </c>
      <c r="CL715">
        <v>17.4444444444444</v>
      </c>
      <c r="CM715">
        <v>0</v>
      </c>
      <c r="CN715">
        <v>80</v>
      </c>
      <c r="CO715">
        <v>212</v>
      </c>
      <c r="CP715">
        <v>2.2000000000000002</v>
      </c>
      <c r="CQ715">
        <v>7</v>
      </c>
      <c r="CR715">
        <v>0</v>
      </c>
      <c r="CS715">
        <v>4</v>
      </c>
      <c r="CT715" t="s">
        <v>1263</v>
      </c>
      <c r="CU715">
        <v>20</v>
      </c>
      <c r="CV715">
        <v>18</v>
      </c>
      <c r="CW715">
        <v>21</v>
      </c>
      <c r="CX715">
        <v>18</v>
      </c>
      <c r="CY715">
        <v>21</v>
      </c>
      <c r="CZ715">
        <v>18</v>
      </c>
      <c r="DA715" t="s">
        <v>27</v>
      </c>
      <c r="DB715" t="s">
        <v>27</v>
      </c>
    </row>
    <row r="716" spans="4:106">
      <c r="D716" s="3">
        <v>20</v>
      </c>
      <c r="BD716" s="39">
        <v>42614</v>
      </c>
      <c r="BE716" s="23">
        <v>0.77916666666666401</v>
      </c>
      <c r="BF716" s="10" t="str">
        <f t="shared" si="68"/>
        <v>01/09/2016 18:42</v>
      </c>
      <c r="BG716" s="35">
        <f t="shared" si="69"/>
        <v>42614.777777777781</v>
      </c>
      <c r="BH716" s="35">
        <f t="shared" si="70"/>
        <v>42614.770833333336</v>
      </c>
      <c r="BI716" t="str">
        <f t="shared" si="71"/>
        <v>01/09/2016 18:40:00</v>
      </c>
      <c r="BJ716" s="40" t="str">
        <f t="shared" si="72"/>
        <v>01/09/2016 18:30:00</v>
      </c>
      <c r="BK716">
        <f>VLOOKUP($BI716, [1]TableView_704030_20160816_20160!$D$2:$M$5095,3,FALSE)</f>
        <v>1021.09787517</v>
      </c>
      <c r="BL716">
        <f>VLOOKUP($BI716, [1]TableView_704030_20160816_20160!$D$2:$M$5095,8,FALSE)</f>
        <v>17.4444444444444</v>
      </c>
      <c r="BM716">
        <f>VLOOKUP($BI716, [1]TableView_704030_20160816_20160!$D$2:$M$5095,10,FALSE)</f>
        <v>0</v>
      </c>
      <c r="BN716">
        <f>VLOOKUP($BI716, [1]TableView_704030_20160816_20160!$D$2:$M$5095,4,FALSE)</f>
        <v>80</v>
      </c>
      <c r="BO716">
        <f>VLOOKUP($BI716, [1]TableView_704030_20160816_20160!$D$2:$M$5095,6,FALSE)</f>
        <v>212</v>
      </c>
      <c r="BP716">
        <f>VLOOKUP($BI716, [1]TableView_704030_20160816_20160!$D$2:$M$5095,7,FALSE)</f>
        <v>2.2000000000000002</v>
      </c>
      <c r="BQ716">
        <f>VLOOKUP($BI716, [1]TableView_704030_20160816_20160!$D$2:$M$5095,2,FALSE)</f>
        <v>7</v>
      </c>
      <c r="BR716">
        <f>VLOOKUP($BJ716, [2]aacb8965d69cc6fd1cb3a5cae9e8ae7!$C$6:$F$853,4,FALSE)</f>
        <v>0</v>
      </c>
      <c r="BS716" s="15">
        <v>4</v>
      </c>
      <c r="BT716" t="str">
        <f t="shared" si="67"/>
        <v>01/09/2016 4</v>
      </c>
      <c r="BU716">
        <f>VLOOKUP($BT716, [3]Sheet1!$D$3:$T$89,4,FALSE)</f>
        <v>20</v>
      </c>
      <c r="BV716">
        <f>VLOOKUP($BT716, [3]Sheet1!$D$3:$T$89,5,FALSE)</f>
        <v>18</v>
      </c>
      <c r="BW716">
        <f>VLOOKUP($BT716, [3]Sheet1!$D$3:$T$89,8,FALSE)</f>
        <v>21</v>
      </c>
      <c r="BX716">
        <f>VLOOKUP($BT716, [3]Sheet1!$D$3:$T$89,9,FALSE)</f>
        <v>18</v>
      </c>
      <c r="BY716">
        <f>VLOOKUP($BT716, [3]Sheet1!$D$3:$T$89,12,FALSE)</f>
        <v>21</v>
      </c>
      <c r="BZ716">
        <f>VLOOKUP($BT716, [3]Sheet1!$D$3:$T$89,13,FALSE)</f>
        <v>18</v>
      </c>
      <c r="CA716" t="str">
        <f>VLOOKUP($BT716, [3]Sheet1!$D$3:$T$89,16,FALSE)</f>
        <v>N/A</v>
      </c>
      <c r="CB716" t="str">
        <f>VLOOKUP($BT716, [3]Sheet1!$D$3:$T$89,17,FALSE)</f>
        <v>N/A</v>
      </c>
      <c r="CD716" s="12">
        <v>42614</v>
      </c>
      <c r="CE716" s="2">
        <v>0.77916666666666401</v>
      </c>
      <c r="CF716" s="2" t="s">
        <v>2273</v>
      </c>
      <c r="CG716" s="2">
        <v>42614.777777777781</v>
      </c>
      <c r="CH716" s="2">
        <v>42614.770833333336</v>
      </c>
      <c r="CI716" t="s">
        <v>2266</v>
      </c>
      <c r="CJ716" t="s">
        <v>1417</v>
      </c>
      <c r="CK716">
        <v>1021.09787517</v>
      </c>
      <c r="CL716">
        <v>17.4444444444444</v>
      </c>
      <c r="CM716">
        <v>0</v>
      </c>
      <c r="CN716">
        <v>80</v>
      </c>
      <c r="CO716">
        <v>212</v>
      </c>
      <c r="CP716">
        <v>2.2000000000000002</v>
      </c>
      <c r="CQ716">
        <v>7</v>
      </c>
      <c r="CR716">
        <v>0</v>
      </c>
      <c r="CS716">
        <v>4</v>
      </c>
      <c r="CT716" t="s">
        <v>1263</v>
      </c>
      <c r="CU716">
        <v>20</v>
      </c>
      <c r="CV716">
        <v>18</v>
      </c>
      <c r="CW716">
        <v>21</v>
      </c>
      <c r="CX716">
        <v>18</v>
      </c>
      <c r="CY716">
        <v>21</v>
      </c>
      <c r="CZ716">
        <v>18</v>
      </c>
      <c r="DA716" t="s">
        <v>27</v>
      </c>
      <c r="DB716" t="s">
        <v>27</v>
      </c>
    </row>
    <row r="717" spans="4:106">
      <c r="D717" s="3">
        <v>21</v>
      </c>
      <c r="BD717" s="39">
        <v>42614</v>
      </c>
      <c r="BE717" s="23">
        <v>0.77986111111110901</v>
      </c>
      <c r="BF717" s="10" t="str">
        <f t="shared" si="68"/>
        <v>01/09/2016 18:43</v>
      </c>
      <c r="BG717" s="35">
        <f t="shared" si="69"/>
        <v>42614.777777777781</v>
      </c>
      <c r="BH717" s="35">
        <f t="shared" si="70"/>
        <v>42614.770833333336</v>
      </c>
      <c r="BI717" t="str">
        <f t="shared" si="71"/>
        <v>01/09/2016 18:40:00</v>
      </c>
      <c r="BJ717" s="40" t="str">
        <f t="shared" si="72"/>
        <v>01/09/2016 18:30:00</v>
      </c>
      <c r="BK717">
        <f>VLOOKUP($BI717, [1]TableView_704030_20160816_20160!$D$2:$M$5095,3,FALSE)</f>
        <v>1021.09787517</v>
      </c>
      <c r="BL717">
        <f>VLOOKUP($BI717, [1]TableView_704030_20160816_20160!$D$2:$M$5095,8,FALSE)</f>
        <v>17.4444444444444</v>
      </c>
      <c r="BM717">
        <f>VLOOKUP($BI717, [1]TableView_704030_20160816_20160!$D$2:$M$5095,10,FALSE)</f>
        <v>0</v>
      </c>
      <c r="BN717">
        <f>VLOOKUP($BI717, [1]TableView_704030_20160816_20160!$D$2:$M$5095,4,FALSE)</f>
        <v>80</v>
      </c>
      <c r="BO717">
        <f>VLOOKUP($BI717, [1]TableView_704030_20160816_20160!$D$2:$M$5095,6,FALSE)</f>
        <v>212</v>
      </c>
      <c r="BP717">
        <f>VLOOKUP($BI717, [1]TableView_704030_20160816_20160!$D$2:$M$5095,7,FALSE)</f>
        <v>2.2000000000000002</v>
      </c>
      <c r="BQ717">
        <f>VLOOKUP($BI717, [1]TableView_704030_20160816_20160!$D$2:$M$5095,2,FALSE)</f>
        <v>7</v>
      </c>
      <c r="BR717">
        <f>VLOOKUP($BJ717, [2]aacb8965d69cc6fd1cb3a5cae9e8ae7!$C$6:$F$853,4,FALSE)</f>
        <v>0</v>
      </c>
      <c r="BS717" s="15">
        <v>4</v>
      </c>
      <c r="BT717" t="str">
        <f t="shared" si="67"/>
        <v>01/09/2016 4</v>
      </c>
      <c r="BU717">
        <f>VLOOKUP($BT717, [3]Sheet1!$D$3:$T$89,4,FALSE)</f>
        <v>20</v>
      </c>
      <c r="BV717">
        <f>VLOOKUP($BT717, [3]Sheet1!$D$3:$T$89,5,FALSE)</f>
        <v>18</v>
      </c>
      <c r="BW717">
        <f>VLOOKUP($BT717, [3]Sheet1!$D$3:$T$89,8,FALSE)</f>
        <v>21</v>
      </c>
      <c r="BX717">
        <f>VLOOKUP($BT717, [3]Sheet1!$D$3:$T$89,9,FALSE)</f>
        <v>18</v>
      </c>
      <c r="BY717">
        <f>VLOOKUP($BT717, [3]Sheet1!$D$3:$T$89,12,FALSE)</f>
        <v>21</v>
      </c>
      <c r="BZ717">
        <f>VLOOKUP($BT717, [3]Sheet1!$D$3:$T$89,13,FALSE)</f>
        <v>18</v>
      </c>
      <c r="CA717" t="str">
        <f>VLOOKUP($BT717, [3]Sheet1!$D$3:$T$89,16,FALSE)</f>
        <v>N/A</v>
      </c>
      <c r="CB717" t="str">
        <f>VLOOKUP($BT717, [3]Sheet1!$D$3:$T$89,17,FALSE)</f>
        <v>N/A</v>
      </c>
      <c r="CD717" s="12">
        <v>42614</v>
      </c>
      <c r="CE717" s="2">
        <v>0.77986111111110901</v>
      </c>
      <c r="CF717" s="2" t="s">
        <v>2274</v>
      </c>
      <c r="CG717" s="2">
        <v>42614.777777777781</v>
      </c>
      <c r="CH717" s="2">
        <v>42614.770833333336</v>
      </c>
      <c r="CI717" t="s">
        <v>2266</v>
      </c>
      <c r="CJ717" t="s">
        <v>1417</v>
      </c>
      <c r="CK717">
        <v>1021.09787517</v>
      </c>
      <c r="CL717">
        <v>17.4444444444444</v>
      </c>
      <c r="CM717">
        <v>0</v>
      </c>
      <c r="CN717">
        <v>80</v>
      </c>
      <c r="CO717">
        <v>212</v>
      </c>
      <c r="CP717">
        <v>2.2000000000000002</v>
      </c>
      <c r="CQ717">
        <v>7</v>
      </c>
      <c r="CR717">
        <v>0</v>
      </c>
      <c r="CS717">
        <v>4</v>
      </c>
      <c r="CT717" t="s">
        <v>1263</v>
      </c>
      <c r="CU717">
        <v>20</v>
      </c>
      <c r="CV717">
        <v>18</v>
      </c>
      <c r="CW717">
        <v>21</v>
      </c>
      <c r="CX717">
        <v>18</v>
      </c>
      <c r="CY717">
        <v>21</v>
      </c>
      <c r="CZ717">
        <v>18</v>
      </c>
      <c r="DA717" t="s">
        <v>27</v>
      </c>
      <c r="DB717" t="s">
        <v>27</v>
      </c>
    </row>
    <row r="718" spans="4:106">
      <c r="D718" s="3">
        <v>22</v>
      </c>
      <c r="BD718" s="39">
        <v>42614</v>
      </c>
      <c r="BE718" s="23">
        <v>0.780555555555553</v>
      </c>
      <c r="BF718" s="10" t="str">
        <f t="shared" si="68"/>
        <v>01/09/2016 18:44</v>
      </c>
      <c r="BG718" s="35">
        <f t="shared" si="69"/>
        <v>42614.777777777781</v>
      </c>
      <c r="BH718" s="35">
        <f t="shared" si="70"/>
        <v>42614.770833333336</v>
      </c>
      <c r="BI718" t="str">
        <f t="shared" si="71"/>
        <v>01/09/2016 18:40:00</v>
      </c>
      <c r="BJ718" s="40" t="str">
        <f t="shared" si="72"/>
        <v>01/09/2016 18:30:00</v>
      </c>
      <c r="BK718">
        <f>VLOOKUP($BI718, [1]TableView_704030_20160816_20160!$D$2:$M$5095,3,FALSE)</f>
        <v>1021.09787517</v>
      </c>
      <c r="BL718">
        <f>VLOOKUP($BI718, [1]TableView_704030_20160816_20160!$D$2:$M$5095,8,FALSE)</f>
        <v>17.4444444444444</v>
      </c>
      <c r="BM718">
        <f>VLOOKUP($BI718, [1]TableView_704030_20160816_20160!$D$2:$M$5095,10,FALSE)</f>
        <v>0</v>
      </c>
      <c r="BN718">
        <f>VLOOKUP($BI718, [1]TableView_704030_20160816_20160!$D$2:$M$5095,4,FALSE)</f>
        <v>80</v>
      </c>
      <c r="BO718">
        <f>VLOOKUP($BI718, [1]TableView_704030_20160816_20160!$D$2:$M$5095,6,FALSE)</f>
        <v>212</v>
      </c>
      <c r="BP718">
        <f>VLOOKUP($BI718, [1]TableView_704030_20160816_20160!$D$2:$M$5095,7,FALSE)</f>
        <v>2.2000000000000002</v>
      </c>
      <c r="BQ718">
        <f>VLOOKUP($BI718, [1]TableView_704030_20160816_20160!$D$2:$M$5095,2,FALSE)</f>
        <v>7</v>
      </c>
      <c r="BR718">
        <f>VLOOKUP($BJ718, [2]aacb8965d69cc6fd1cb3a5cae9e8ae7!$C$6:$F$853,4,FALSE)</f>
        <v>0</v>
      </c>
      <c r="BS718" s="15">
        <v>4</v>
      </c>
      <c r="BT718" t="str">
        <f t="shared" si="67"/>
        <v>01/09/2016 4</v>
      </c>
      <c r="BU718">
        <f>VLOOKUP($BT718, [3]Sheet1!$D$3:$T$89,4,FALSE)</f>
        <v>20</v>
      </c>
      <c r="BV718">
        <f>VLOOKUP($BT718, [3]Sheet1!$D$3:$T$89,5,FALSE)</f>
        <v>18</v>
      </c>
      <c r="BW718">
        <f>VLOOKUP($BT718, [3]Sheet1!$D$3:$T$89,8,FALSE)</f>
        <v>21</v>
      </c>
      <c r="BX718">
        <f>VLOOKUP($BT718, [3]Sheet1!$D$3:$T$89,9,FALSE)</f>
        <v>18</v>
      </c>
      <c r="BY718">
        <f>VLOOKUP($BT718, [3]Sheet1!$D$3:$T$89,12,FALSE)</f>
        <v>21</v>
      </c>
      <c r="BZ718">
        <f>VLOOKUP($BT718, [3]Sheet1!$D$3:$T$89,13,FALSE)</f>
        <v>18</v>
      </c>
      <c r="CA718" t="str">
        <f>VLOOKUP($BT718, [3]Sheet1!$D$3:$T$89,16,FALSE)</f>
        <v>N/A</v>
      </c>
      <c r="CB718" t="str">
        <f>VLOOKUP($BT718, [3]Sheet1!$D$3:$T$89,17,FALSE)</f>
        <v>N/A</v>
      </c>
      <c r="CD718" s="12">
        <v>42614</v>
      </c>
      <c r="CE718" s="2">
        <v>0.780555555555553</v>
      </c>
      <c r="CF718" s="2" t="s">
        <v>2275</v>
      </c>
      <c r="CG718" s="2">
        <v>42614.777777777781</v>
      </c>
      <c r="CH718" s="2">
        <v>42614.770833333336</v>
      </c>
      <c r="CI718" t="s">
        <v>2266</v>
      </c>
      <c r="CJ718" t="s">
        <v>1417</v>
      </c>
      <c r="CK718">
        <v>1021.09787517</v>
      </c>
      <c r="CL718">
        <v>17.4444444444444</v>
      </c>
      <c r="CM718">
        <v>0</v>
      </c>
      <c r="CN718">
        <v>80</v>
      </c>
      <c r="CO718">
        <v>212</v>
      </c>
      <c r="CP718">
        <v>2.2000000000000002</v>
      </c>
      <c r="CQ718">
        <v>7</v>
      </c>
      <c r="CR718">
        <v>0</v>
      </c>
      <c r="CS718">
        <v>4</v>
      </c>
      <c r="CT718" t="s">
        <v>1263</v>
      </c>
      <c r="CU718">
        <v>20</v>
      </c>
      <c r="CV718">
        <v>18</v>
      </c>
      <c r="CW718">
        <v>21</v>
      </c>
      <c r="CX718">
        <v>18</v>
      </c>
      <c r="CY718">
        <v>21</v>
      </c>
      <c r="CZ718">
        <v>18</v>
      </c>
      <c r="DA718" t="s">
        <v>27</v>
      </c>
      <c r="DB718" t="s">
        <v>27</v>
      </c>
    </row>
    <row r="719" spans="4:106">
      <c r="D719" s="3">
        <v>23</v>
      </c>
      <c r="BD719" s="39">
        <v>42614</v>
      </c>
      <c r="BE719" s="23">
        <v>0.781249999999997</v>
      </c>
      <c r="BF719" s="10" t="str">
        <f t="shared" si="68"/>
        <v>01/09/2016 18:45</v>
      </c>
      <c r="BG719" s="35">
        <f t="shared" si="69"/>
        <v>42614.784722222219</v>
      </c>
      <c r="BH719" s="35">
        <f t="shared" si="70"/>
        <v>42614.791666666664</v>
      </c>
      <c r="BI719" t="str">
        <f t="shared" si="71"/>
        <v>01/09/2016 18:50:00</v>
      </c>
      <c r="BJ719" s="40" t="str">
        <f t="shared" si="72"/>
        <v>01/09/2016 19:00:00</v>
      </c>
      <c r="BK719">
        <f>VLOOKUP($BI719, [1]TableView_704030_20160816_20160!$D$2:$M$5095,3,FALSE)</f>
        <v>1021.2671946200001</v>
      </c>
      <c r="BL719">
        <f>VLOOKUP($BI719, [1]TableView_704030_20160816_20160!$D$2:$M$5095,8,FALSE)</f>
        <v>17.2222222222222</v>
      </c>
      <c r="BM719">
        <f>VLOOKUP($BI719, [1]TableView_704030_20160816_20160!$D$2:$M$5095,10,FALSE)</f>
        <v>0</v>
      </c>
      <c r="BN719">
        <f>VLOOKUP($BI719, [1]TableView_704030_20160816_20160!$D$2:$M$5095,4,FALSE)</f>
        <v>81</v>
      </c>
      <c r="BO719">
        <f>VLOOKUP($BI719, [1]TableView_704030_20160816_20160!$D$2:$M$5095,6,FALSE)</f>
        <v>199</v>
      </c>
      <c r="BP719">
        <f>VLOOKUP($BI719, [1]TableView_704030_20160816_20160!$D$2:$M$5095,7,FALSE)</f>
        <v>1.8</v>
      </c>
      <c r="BQ719">
        <f>VLOOKUP($BI719, [1]TableView_704030_20160816_20160!$D$2:$M$5095,2,FALSE)</f>
        <v>6.1</v>
      </c>
      <c r="BR719">
        <v>0</v>
      </c>
      <c r="BS719" s="15">
        <v>4</v>
      </c>
      <c r="BT719" t="str">
        <f t="shared" si="67"/>
        <v>01/09/2016 4</v>
      </c>
      <c r="BU719">
        <f>VLOOKUP($BT719, [3]Sheet1!$D$3:$T$89,4,FALSE)</f>
        <v>20</v>
      </c>
      <c r="BV719">
        <f>VLOOKUP($BT719, [3]Sheet1!$D$3:$T$89,5,FALSE)</f>
        <v>18</v>
      </c>
      <c r="BW719">
        <f>VLOOKUP($BT719, [3]Sheet1!$D$3:$T$89,8,FALSE)</f>
        <v>21</v>
      </c>
      <c r="BX719">
        <f>VLOOKUP($BT719, [3]Sheet1!$D$3:$T$89,9,FALSE)</f>
        <v>18</v>
      </c>
      <c r="BY719">
        <f>VLOOKUP($BT719, [3]Sheet1!$D$3:$T$89,12,FALSE)</f>
        <v>21</v>
      </c>
      <c r="BZ719">
        <f>VLOOKUP($BT719, [3]Sheet1!$D$3:$T$89,13,FALSE)</f>
        <v>18</v>
      </c>
      <c r="CA719" t="str">
        <f>VLOOKUP($BT719, [3]Sheet1!$D$3:$T$89,16,FALSE)</f>
        <v>N/A</v>
      </c>
      <c r="CB719" t="str">
        <f>VLOOKUP($BT719, [3]Sheet1!$D$3:$T$89,17,FALSE)</f>
        <v>N/A</v>
      </c>
      <c r="CD719" s="12">
        <v>42614</v>
      </c>
      <c r="CE719" s="2">
        <v>0.781249999999997</v>
      </c>
      <c r="CF719" s="2" t="s">
        <v>2276</v>
      </c>
      <c r="CG719" s="2">
        <v>42614.784722222219</v>
      </c>
      <c r="CH719" s="2">
        <v>42614.791666666664</v>
      </c>
      <c r="CI719" t="s">
        <v>2277</v>
      </c>
      <c r="CJ719" t="s">
        <v>2278</v>
      </c>
      <c r="CK719">
        <v>1021.2671946200001</v>
      </c>
      <c r="CL719">
        <v>17.2222222222222</v>
      </c>
      <c r="CM719">
        <v>0</v>
      </c>
      <c r="CN719">
        <v>81</v>
      </c>
      <c r="CO719">
        <v>199</v>
      </c>
      <c r="CP719">
        <v>1.8</v>
      </c>
      <c r="CQ719">
        <v>6.1</v>
      </c>
      <c r="CR719">
        <v>0</v>
      </c>
      <c r="CS719">
        <v>4</v>
      </c>
      <c r="CT719" t="s">
        <v>1263</v>
      </c>
      <c r="CU719">
        <v>20</v>
      </c>
      <c r="CV719">
        <v>18</v>
      </c>
      <c r="CW719">
        <v>21</v>
      </c>
      <c r="CX719">
        <v>18</v>
      </c>
      <c r="CY719">
        <v>21</v>
      </c>
      <c r="CZ719">
        <v>18</v>
      </c>
      <c r="DA719" t="s">
        <v>27</v>
      </c>
      <c r="DB719" t="s">
        <v>27</v>
      </c>
    </row>
    <row r="720" spans="4:106">
      <c r="D720" s="3">
        <v>24</v>
      </c>
      <c r="BD720" s="39">
        <v>42614</v>
      </c>
      <c r="BE720" s="23">
        <v>0.781944444444442</v>
      </c>
      <c r="BF720" s="10" t="str">
        <f t="shared" si="68"/>
        <v>01/09/2016 18:46</v>
      </c>
      <c r="BG720" s="35">
        <f t="shared" si="69"/>
        <v>42614.784722222219</v>
      </c>
      <c r="BH720" s="35">
        <f t="shared" si="70"/>
        <v>42614.791666666664</v>
      </c>
      <c r="BI720" t="str">
        <f t="shared" si="71"/>
        <v>01/09/2016 18:50:00</v>
      </c>
      <c r="BJ720" s="40" t="str">
        <f t="shared" si="72"/>
        <v>01/09/2016 19:00:00</v>
      </c>
      <c r="BK720">
        <f>VLOOKUP($BI720, [1]TableView_704030_20160816_20160!$D$2:$M$5095,3,FALSE)</f>
        <v>1021.2671946200001</v>
      </c>
      <c r="BL720">
        <f>VLOOKUP($BI720, [1]TableView_704030_20160816_20160!$D$2:$M$5095,8,FALSE)</f>
        <v>17.2222222222222</v>
      </c>
      <c r="BM720">
        <f>VLOOKUP($BI720, [1]TableView_704030_20160816_20160!$D$2:$M$5095,10,FALSE)</f>
        <v>0</v>
      </c>
      <c r="BN720">
        <f>VLOOKUP($BI720, [1]TableView_704030_20160816_20160!$D$2:$M$5095,4,FALSE)</f>
        <v>81</v>
      </c>
      <c r="BO720">
        <f>VLOOKUP($BI720, [1]TableView_704030_20160816_20160!$D$2:$M$5095,6,FALSE)</f>
        <v>199</v>
      </c>
      <c r="BP720">
        <f>VLOOKUP($BI720, [1]TableView_704030_20160816_20160!$D$2:$M$5095,7,FALSE)</f>
        <v>1.8</v>
      </c>
      <c r="BQ720">
        <f>VLOOKUP($BI720, [1]TableView_704030_20160816_20160!$D$2:$M$5095,2,FALSE)</f>
        <v>6.1</v>
      </c>
      <c r="BR720">
        <v>0</v>
      </c>
      <c r="BS720" s="15">
        <v>4</v>
      </c>
      <c r="BT720" t="str">
        <f t="shared" si="67"/>
        <v>01/09/2016 4</v>
      </c>
      <c r="BU720">
        <f>VLOOKUP($BT720, [3]Sheet1!$D$3:$T$89,4,FALSE)</f>
        <v>20</v>
      </c>
      <c r="BV720">
        <f>VLOOKUP($BT720, [3]Sheet1!$D$3:$T$89,5,FALSE)</f>
        <v>18</v>
      </c>
      <c r="BW720">
        <f>VLOOKUP($BT720, [3]Sheet1!$D$3:$T$89,8,FALSE)</f>
        <v>21</v>
      </c>
      <c r="BX720">
        <f>VLOOKUP($BT720, [3]Sheet1!$D$3:$T$89,9,FALSE)</f>
        <v>18</v>
      </c>
      <c r="BY720">
        <f>VLOOKUP($BT720, [3]Sheet1!$D$3:$T$89,12,FALSE)</f>
        <v>21</v>
      </c>
      <c r="BZ720">
        <f>VLOOKUP($BT720, [3]Sheet1!$D$3:$T$89,13,FALSE)</f>
        <v>18</v>
      </c>
      <c r="CA720" t="str">
        <f>VLOOKUP($BT720, [3]Sheet1!$D$3:$T$89,16,FALSE)</f>
        <v>N/A</v>
      </c>
      <c r="CB720" t="str">
        <f>VLOOKUP($BT720, [3]Sheet1!$D$3:$T$89,17,FALSE)</f>
        <v>N/A</v>
      </c>
      <c r="CD720" s="12">
        <v>42614</v>
      </c>
      <c r="CE720" s="2">
        <v>0.781944444444442</v>
      </c>
      <c r="CF720" s="2" t="s">
        <v>2279</v>
      </c>
      <c r="CG720" s="2">
        <v>42614.784722222219</v>
      </c>
      <c r="CH720" s="2">
        <v>42614.791666666664</v>
      </c>
      <c r="CI720" t="s">
        <v>2277</v>
      </c>
      <c r="CJ720" t="s">
        <v>2278</v>
      </c>
      <c r="CK720">
        <v>1021.2671946200001</v>
      </c>
      <c r="CL720">
        <v>17.2222222222222</v>
      </c>
      <c r="CM720">
        <v>0</v>
      </c>
      <c r="CN720">
        <v>81</v>
      </c>
      <c r="CO720">
        <v>199</v>
      </c>
      <c r="CP720">
        <v>1.8</v>
      </c>
      <c r="CQ720">
        <v>6.1</v>
      </c>
      <c r="CR720">
        <v>0</v>
      </c>
      <c r="CS720">
        <v>4</v>
      </c>
      <c r="CT720" t="s">
        <v>1263</v>
      </c>
      <c r="CU720">
        <v>20</v>
      </c>
      <c r="CV720">
        <v>18</v>
      </c>
      <c r="CW720">
        <v>21</v>
      </c>
      <c r="CX720">
        <v>18</v>
      </c>
      <c r="CY720">
        <v>21</v>
      </c>
      <c r="CZ720">
        <v>18</v>
      </c>
      <c r="DA720" t="s">
        <v>27</v>
      </c>
      <c r="DB720" t="s">
        <v>27</v>
      </c>
    </row>
    <row r="721" spans="1:106">
      <c r="D721" s="3">
        <v>25</v>
      </c>
      <c r="BD721" s="39">
        <v>42614</v>
      </c>
      <c r="BE721" s="23">
        <v>0.782638888888886</v>
      </c>
      <c r="BF721" s="10" t="str">
        <f t="shared" si="68"/>
        <v>01/09/2016 18:47</v>
      </c>
      <c r="BG721" s="35">
        <f t="shared" si="69"/>
        <v>42614.784722222219</v>
      </c>
      <c r="BH721" s="35">
        <f t="shared" si="70"/>
        <v>42614.791666666664</v>
      </c>
      <c r="BI721" t="str">
        <f t="shared" si="71"/>
        <v>01/09/2016 18:50:00</v>
      </c>
      <c r="BJ721" s="40" t="str">
        <f t="shared" si="72"/>
        <v>01/09/2016 19:00:00</v>
      </c>
      <c r="BK721">
        <f>VLOOKUP($BI721, [1]TableView_704030_20160816_20160!$D$2:$M$5095,3,FALSE)</f>
        <v>1021.2671946200001</v>
      </c>
      <c r="BL721">
        <f>VLOOKUP($BI721, [1]TableView_704030_20160816_20160!$D$2:$M$5095,8,FALSE)</f>
        <v>17.2222222222222</v>
      </c>
      <c r="BM721">
        <f>VLOOKUP($BI721, [1]TableView_704030_20160816_20160!$D$2:$M$5095,10,FALSE)</f>
        <v>0</v>
      </c>
      <c r="BN721">
        <f>VLOOKUP($BI721, [1]TableView_704030_20160816_20160!$D$2:$M$5095,4,FALSE)</f>
        <v>81</v>
      </c>
      <c r="BO721">
        <f>VLOOKUP($BI721, [1]TableView_704030_20160816_20160!$D$2:$M$5095,6,FALSE)</f>
        <v>199</v>
      </c>
      <c r="BP721">
        <f>VLOOKUP($BI721, [1]TableView_704030_20160816_20160!$D$2:$M$5095,7,FALSE)</f>
        <v>1.8</v>
      </c>
      <c r="BQ721">
        <f>VLOOKUP($BI721, [1]TableView_704030_20160816_20160!$D$2:$M$5095,2,FALSE)</f>
        <v>6.1</v>
      </c>
      <c r="BR721">
        <v>0</v>
      </c>
      <c r="BS721" s="15">
        <v>4</v>
      </c>
      <c r="BT721" t="str">
        <f t="shared" si="67"/>
        <v>01/09/2016 4</v>
      </c>
      <c r="BU721">
        <f>VLOOKUP($BT721, [3]Sheet1!$D$3:$T$89,4,FALSE)</f>
        <v>20</v>
      </c>
      <c r="BV721">
        <f>VLOOKUP($BT721, [3]Sheet1!$D$3:$T$89,5,FALSE)</f>
        <v>18</v>
      </c>
      <c r="BW721">
        <f>VLOOKUP($BT721, [3]Sheet1!$D$3:$T$89,8,FALSE)</f>
        <v>21</v>
      </c>
      <c r="BX721">
        <f>VLOOKUP($BT721, [3]Sheet1!$D$3:$T$89,9,FALSE)</f>
        <v>18</v>
      </c>
      <c r="BY721">
        <f>VLOOKUP($BT721, [3]Sheet1!$D$3:$T$89,12,FALSE)</f>
        <v>21</v>
      </c>
      <c r="BZ721">
        <f>VLOOKUP($BT721, [3]Sheet1!$D$3:$T$89,13,FALSE)</f>
        <v>18</v>
      </c>
      <c r="CA721" t="str">
        <f>VLOOKUP($BT721, [3]Sheet1!$D$3:$T$89,16,FALSE)</f>
        <v>N/A</v>
      </c>
      <c r="CB721" t="str">
        <f>VLOOKUP($BT721, [3]Sheet1!$D$3:$T$89,17,FALSE)</f>
        <v>N/A</v>
      </c>
      <c r="CD721" s="12">
        <v>42614</v>
      </c>
      <c r="CE721" s="2">
        <v>0.782638888888886</v>
      </c>
      <c r="CF721" s="2" t="s">
        <v>2280</v>
      </c>
      <c r="CG721" s="2">
        <v>42614.784722222219</v>
      </c>
      <c r="CH721" s="2">
        <v>42614.791666666664</v>
      </c>
      <c r="CI721" t="s">
        <v>2277</v>
      </c>
      <c r="CJ721" t="s">
        <v>2278</v>
      </c>
      <c r="CK721">
        <v>1021.2671946200001</v>
      </c>
      <c r="CL721">
        <v>17.2222222222222</v>
      </c>
      <c r="CM721">
        <v>0</v>
      </c>
      <c r="CN721">
        <v>81</v>
      </c>
      <c r="CO721">
        <v>199</v>
      </c>
      <c r="CP721">
        <v>1.8</v>
      </c>
      <c r="CQ721">
        <v>6.1</v>
      </c>
      <c r="CR721">
        <v>0</v>
      </c>
      <c r="CS721">
        <v>4</v>
      </c>
      <c r="CT721" t="s">
        <v>1263</v>
      </c>
      <c r="CU721">
        <v>20</v>
      </c>
      <c r="CV721">
        <v>18</v>
      </c>
      <c r="CW721">
        <v>21</v>
      </c>
      <c r="CX721">
        <v>18</v>
      </c>
      <c r="CY721">
        <v>21</v>
      </c>
      <c r="CZ721">
        <v>18</v>
      </c>
      <c r="DA721" t="s">
        <v>27</v>
      </c>
      <c r="DB721" t="s">
        <v>27</v>
      </c>
    </row>
    <row r="722" spans="1:106">
      <c r="D722" s="3">
        <v>26</v>
      </c>
      <c r="BD722" s="39">
        <v>42614</v>
      </c>
      <c r="BE722" s="23">
        <v>0.78333333333333</v>
      </c>
      <c r="BF722" s="10" t="str">
        <f t="shared" si="68"/>
        <v>01/09/2016 18:48</v>
      </c>
      <c r="BG722" s="35">
        <f t="shared" si="69"/>
        <v>42614.784722222219</v>
      </c>
      <c r="BH722" s="35">
        <f t="shared" si="70"/>
        <v>42614.791666666664</v>
      </c>
      <c r="BI722" t="str">
        <f t="shared" si="71"/>
        <v>01/09/2016 18:50:00</v>
      </c>
      <c r="BJ722" s="40" t="str">
        <f t="shared" si="72"/>
        <v>01/09/2016 19:00:00</v>
      </c>
      <c r="BK722">
        <f>VLOOKUP($BI722, [1]TableView_704030_20160816_20160!$D$2:$M$5095,3,FALSE)</f>
        <v>1021.2671946200001</v>
      </c>
      <c r="BL722">
        <f>VLOOKUP($BI722, [1]TableView_704030_20160816_20160!$D$2:$M$5095,8,FALSE)</f>
        <v>17.2222222222222</v>
      </c>
      <c r="BM722">
        <f>VLOOKUP($BI722, [1]TableView_704030_20160816_20160!$D$2:$M$5095,10,FALSE)</f>
        <v>0</v>
      </c>
      <c r="BN722">
        <f>VLOOKUP($BI722, [1]TableView_704030_20160816_20160!$D$2:$M$5095,4,FALSE)</f>
        <v>81</v>
      </c>
      <c r="BO722">
        <f>VLOOKUP($BI722, [1]TableView_704030_20160816_20160!$D$2:$M$5095,6,FALSE)</f>
        <v>199</v>
      </c>
      <c r="BP722">
        <f>VLOOKUP($BI722, [1]TableView_704030_20160816_20160!$D$2:$M$5095,7,FALSE)</f>
        <v>1.8</v>
      </c>
      <c r="BQ722">
        <f>VLOOKUP($BI722, [1]TableView_704030_20160816_20160!$D$2:$M$5095,2,FALSE)</f>
        <v>6.1</v>
      </c>
      <c r="BR722">
        <v>0</v>
      </c>
      <c r="BS722" s="15">
        <v>4</v>
      </c>
      <c r="BT722" t="str">
        <f t="shared" si="67"/>
        <v>01/09/2016 4</v>
      </c>
      <c r="BU722">
        <f>VLOOKUP($BT722, [3]Sheet1!$D$3:$T$89,4,FALSE)</f>
        <v>20</v>
      </c>
      <c r="BV722">
        <f>VLOOKUP($BT722, [3]Sheet1!$D$3:$T$89,5,FALSE)</f>
        <v>18</v>
      </c>
      <c r="BW722">
        <f>VLOOKUP($BT722, [3]Sheet1!$D$3:$T$89,8,FALSE)</f>
        <v>21</v>
      </c>
      <c r="BX722">
        <f>VLOOKUP($BT722, [3]Sheet1!$D$3:$T$89,9,FALSE)</f>
        <v>18</v>
      </c>
      <c r="BY722">
        <f>VLOOKUP($BT722, [3]Sheet1!$D$3:$T$89,12,FALSE)</f>
        <v>21</v>
      </c>
      <c r="BZ722">
        <f>VLOOKUP($BT722, [3]Sheet1!$D$3:$T$89,13,FALSE)</f>
        <v>18</v>
      </c>
      <c r="CA722" t="str">
        <f>VLOOKUP($BT722, [3]Sheet1!$D$3:$T$89,16,FALSE)</f>
        <v>N/A</v>
      </c>
      <c r="CB722" t="str">
        <f>VLOOKUP($BT722, [3]Sheet1!$D$3:$T$89,17,FALSE)</f>
        <v>N/A</v>
      </c>
      <c r="CD722" s="12">
        <v>42614</v>
      </c>
      <c r="CE722" s="2">
        <v>0.78333333333333</v>
      </c>
      <c r="CF722" s="2" t="s">
        <v>2281</v>
      </c>
      <c r="CG722" s="2">
        <v>42614.784722222219</v>
      </c>
      <c r="CH722" s="2">
        <v>42614.791666666664</v>
      </c>
      <c r="CI722" t="s">
        <v>2277</v>
      </c>
      <c r="CJ722" t="s">
        <v>2278</v>
      </c>
      <c r="CK722">
        <v>1021.2671946200001</v>
      </c>
      <c r="CL722">
        <v>17.2222222222222</v>
      </c>
      <c r="CM722">
        <v>0</v>
      </c>
      <c r="CN722">
        <v>81</v>
      </c>
      <c r="CO722">
        <v>199</v>
      </c>
      <c r="CP722">
        <v>1.8</v>
      </c>
      <c r="CQ722">
        <v>6.1</v>
      </c>
      <c r="CR722">
        <v>0</v>
      </c>
      <c r="CS722">
        <v>4</v>
      </c>
      <c r="CT722" t="s">
        <v>1263</v>
      </c>
      <c r="CU722">
        <v>20</v>
      </c>
      <c r="CV722">
        <v>18</v>
      </c>
      <c r="CW722">
        <v>21</v>
      </c>
      <c r="CX722">
        <v>18</v>
      </c>
      <c r="CY722">
        <v>21</v>
      </c>
      <c r="CZ722">
        <v>18</v>
      </c>
      <c r="DA722" t="s">
        <v>27</v>
      </c>
      <c r="DB722" t="s">
        <v>27</v>
      </c>
    </row>
    <row r="723" spans="1:106">
      <c r="D723" s="3">
        <v>27</v>
      </c>
      <c r="BD723" s="39">
        <v>42614</v>
      </c>
      <c r="BE723" s="23">
        <v>0.78402777777777499</v>
      </c>
      <c r="BF723" s="10" t="str">
        <f t="shared" si="68"/>
        <v>01/09/2016 18:49</v>
      </c>
      <c r="BG723" s="35">
        <f t="shared" si="69"/>
        <v>42614.784722222219</v>
      </c>
      <c r="BH723" s="35">
        <f t="shared" si="70"/>
        <v>42614.791666666664</v>
      </c>
      <c r="BI723" t="str">
        <f t="shared" si="71"/>
        <v>01/09/2016 18:50:00</v>
      </c>
      <c r="BJ723" s="40" t="str">
        <f t="shared" si="72"/>
        <v>01/09/2016 19:00:00</v>
      </c>
      <c r="BK723">
        <f>VLOOKUP($BI723, [1]TableView_704030_20160816_20160!$D$2:$M$5095,3,FALSE)</f>
        <v>1021.2671946200001</v>
      </c>
      <c r="BL723">
        <f>VLOOKUP($BI723, [1]TableView_704030_20160816_20160!$D$2:$M$5095,8,FALSE)</f>
        <v>17.2222222222222</v>
      </c>
      <c r="BM723">
        <f>VLOOKUP($BI723, [1]TableView_704030_20160816_20160!$D$2:$M$5095,10,FALSE)</f>
        <v>0</v>
      </c>
      <c r="BN723">
        <f>VLOOKUP($BI723, [1]TableView_704030_20160816_20160!$D$2:$M$5095,4,FALSE)</f>
        <v>81</v>
      </c>
      <c r="BO723">
        <f>VLOOKUP($BI723, [1]TableView_704030_20160816_20160!$D$2:$M$5095,6,FALSE)</f>
        <v>199</v>
      </c>
      <c r="BP723">
        <f>VLOOKUP($BI723, [1]TableView_704030_20160816_20160!$D$2:$M$5095,7,FALSE)</f>
        <v>1.8</v>
      </c>
      <c r="BQ723">
        <f>VLOOKUP($BI723, [1]TableView_704030_20160816_20160!$D$2:$M$5095,2,FALSE)</f>
        <v>6.1</v>
      </c>
      <c r="BR723">
        <v>0</v>
      </c>
      <c r="BS723" s="15">
        <v>4</v>
      </c>
      <c r="BT723" t="str">
        <f t="shared" si="67"/>
        <v>01/09/2016 4</v>
      </c>
      <c r="BU723">
        <f>VLOOKUP($BT723, [3]Sheet1!$D$3:$T$89,4,FALSE)</f>
        <v>20</v>
      </c>
      <c r="BV723">
        <f>VLOOKUP($BT723, [3]Sheet1!$D$3:$T$89,5,FALSE)</f>
        <v>18</v>
      </c>
      <c r="BW723">
        <f>VLOOKUP($BT723, [3]Sheet1!$D$3:$T$89,8,FALSE)</f>
        <v>21</v>
      </c>
      <c r="BX723">
        <f>VLOOKUP($BT723, [3]Sheet1!$D$3:$T$89,9,FALSE)</f>
        <v>18</v>
      </c>
      <c r="BY723">
        <f>VLOOKUP($BT723, [3]Sheet1!$D$3:$T$89,12,FALSE)</f>
        <v>21</v>
      </c>
      <c r="BZ723">
        <f>VLOOKUP($BT723, [3]Sheet1!$D$3:$T$89,13,FALSE)</f>
        <v>18</v>
      </c>
      <c r="CA723" t="str">
        <f>VLOOKUP($BT723, [3]Sheet1!$D$3:$T$89,16,FALSE)</f>
        <v>N/A</v>
      </c>
      <c r="CB723" t="str">
        <f>VLOOKUP($BT723, [3]Sheet1!$D$3:$T$89,17,FALSE)</f>
        <v>N/A</v>
      </c>
      <c r="CD723" s="12">
        <v>42614</v>
      </c>
      <c r="CE723" s="2">
        <v>0.78402777777777499</v>
      </c>
      <c r="CF723" s="2" t="s">
        <v>2282</v>
      </c>
      <c r="CG723" s="2">
        <v>42614.784722222219</v>
      </c>
      <c r="CH723" s="2">
        <v>42614.791666666664</v>
      </c>
      <c r="CI723" t="s">
        <v>2277</v>
      </c>
      <c r="CJ723" t="s">
        <v>2278</v>
      </c>
      <c r="CK723">
        <v>1021.2671946200001</v>
      </c>
      <c r="CL723">
        <v>17.2222222222222</v>
      </c>
      <c r="CM723">
        <v>0</v>
      </c>
      <c r="CN723">
        <v>81</v>
      </c>
      <c r="CO723">
        <v>199</v>
      </c>
      <c r="CP723">
        <v>1.8</v>
      </c>
      <c r="CQ723">
        <v>6.1</v>
      </c>
      <c r="CR723">
        <v>0</v>
      </c>
      <c r="CS723">
        <v>4</v>
      </c>
      <c r="CT723" t="s">
        <v>1263</v>
      </c>
      <c r="CU723">
        <v>20</v>
      </c>
      <c r="CV723">
        <v>18</v>
      </c>
      <c r="CW723">
        <v>21</v>
      </c>
      <c r="CX723">
        <v>18</v>
      </c>
      <c r="CY723">
        <v>21</v>
      </c>
      <c r="CZ723">
        <v>18</v>
      </c>
      <c r="DA723" t="s">
        <v>27</v>
      </c>
      <c r="DB723" t="s">
        <v>27</v>
      </c>
    </row>
    <row r="724" spans="1:106">
      <c r="D724" s="3">
        <v>28</v>
      </c>
      <c r="BD724" s="39">
        <v>42614</v>
      </c>
      <c r="BE724" s="23">
        <v>0.78472222222221899</v>
      </c>
      <c r="BF724" s="10" t="str">
        <f t="shared" si="68"/>
        <v>01/09/2016 18:50</v>
      </c>
      <c r="BG724" s="35">
        <f t="shared" si="69"/>
        <v>42614.784722222219</v>
      </c>
      <c r="BH724" s="35">
        <f t="shared" si="70"/>
        <v>42614.791666666664</v>
      </c>
      <c r="BI724" t="str">
        <f t="shared" si="71"/>
        <v>01/09/2016 18:50:00</v>
      </c>
      <c r="BJ724" s="40" t="str">
        <f t="shared" si="72"/>
        <v>01/09/2016 19:00:00</v>
      </c>
      <c r="BK724">
        <f>VLOOKUP($BI724, [1]TableView_704030_20160816_20160!$D$2:$M$5095,3,FALSE)</f>
        <v>1021.2671946200001</v>
      </c>
      <c r="BL724">
        <f>VLOOKUP($BI724, [1]TableView_704030_20160816_20160!$D$2:$M$5095,8,FALSE)</f>
        <v>17.2222222222222</v>
      </c>
      <c r="BM724">
        <f>VLOOKUP($BI724, [1]TableView_704030_20160816_20160!$D$2:$M$5095,10,FALSE)</f>
        <v>0</v>
      </c>
      <c r="BN724">
        <f>VLOOKUP($BI724, [1]TableView_704030_20160816_20160!$D$2:$M$5095,4,FALSE)</f>
        <v>81</v>
      </c>
      <c r="BO724">
        <f>VLOOKUP($BI724, [1]TableView_704030_20160816_20160!$D$2:$M$5095,6,FALSE)</f>
        <v>199</v>
      </c>
      <c r="BP724">
        <f>VLOOKUP($BI724, [1]TableView_704030_20160816_20160!$D$2:$M$5095,7,FALSE)</f>
        <v>1.8</v>
      </c>
      <c r="BQ724">
        <f>VLOOKUP($BI724, [1]TableView_704030_20160816_20160!$D$2:$M$5095,2,FALSE)</f>
        <v>6.1</v>
      </c>
      <c r="BR724">
        <v>0</v>
      </c>
      <c r="BS724" s="15">
        <v>4</v>
      </c>
      <c r="BT724" t="str">
        <f t="shared" si="67"/>
        <v>01/09/2016 4</v>
      </c>
      <c r="BU724">
        <f>VLOOKUP($BT724, [3]Sheet1!$D$3:$T$89,4,FALSE)</f>
        <v>20</v>
      </c>
      <c r="BV724">
        <f>VLOOKUP($BT724, [3]Sheet1!$D$3:$T$89,5,FALSE)</f>
        <v>18</v>
      </c>
      <c r="BW724">
        <f>VLOOKUP($BT724, [3]Sheet1!$D$3:$T$89,8,FALSE)</f>
        <v>21</v>
      </c>
      <c r="BX724">
        <f>VLOOKUP($BT724, [3]Sheet1!$D$3:$T$89,9,FALSE)</f>
        <v>18</v>
      </c>
      <c r="BY724">
        <f>VLOOKUP($BT724, [3]Sheet1!$D$3:$T$89,12,FALSE)</f>
        <v>21</v>
      </c>
      <c r="BZ724">
        <f>VLOOKUP($BT724, [3]Sheet1!$D$3:$T$89,13,FALSE)</f>
        <v>18</v>
      </c>
      <c r="CA724" t="str">
        <f>VLOOKUP($BT724, [3]Sheet1!$D$3:$T$89,16,FALSE)</f>
        <v>N/A</v>
      </c>
      <c r="CB724" t="str">
        <f>VLOOKUP($BT724, [3]Sheet1!$D$3:$T$89,17,FALSE)</f>
        <v>N/A</v>
      </c>
      <c r="CD724" s="12">
        <v>42614</v>
      </c>
      <c r="CE724" s="2">
        <v>0.78472222222221899</v>
      </c>
      <c r="CF724" s="2" t="s">
        <v>2283</v>
      </c>
      <c r="CG724" s="2">
        <v>42614.784722222219</v>
      </c>
      <c r="CH724" s="2">
        <v>42614.791666666664</v>
      </c>
      <c r="CI724" t="s">
        <v>2277</v>
      </c>
      <c r="CJ724" t="s">
        <v>2278</v>
      </c>
      <c r="CK724">
        <v>1021.2671946200001</v>
      </c>
      <c r="CL724">
        <v>17.2222222222222</v>
      </c>
      <c r="CM724">
        <v>0</v>
      </c>
      <c r="CN724">
        <v>81</v>
      </c>
      <c r="CO724">
        <v>199</v>
      </c>
      <c r="CP724">
        <v>1.8</v>
      </c>
      <c r="CQ724">
        <v>6.1</v>
      </c>
      <c r="CR724">
        <v>0</v>
      </c>
      <c r="CS724">
        <v>4</v>
      </c>
      <c r="CT724" t="s">
        <v>1263</v>
      </c>
      <c r="CU724">
        <v>20</v>
      </c>
      <c r="CV724">
        <v>18</v>
      </c>
      <c r="CW724">
        <v>21</v>
      </c>
      <c r="CX724">
        <v>18</v>
      </c>
      <c r="CY724">
        <v>21</v>
      </c>
      <c r="CZ724">
        <v>18</v>
      </c>
      <c r="DA724" t="s">
        <v>27</v>
      </c>
      <c r="DB724" t="s">
        <v>27</v>
      </c>
    </row>
    <row r="725" spans="1:106">
      <c r="D725" s="3">
        <v>29</v>
      </c>
      <c r="BD725" s="39">
        <v>42614</v>
      </c>
      <c r="BE725" s="23">
        <v>0.78541666666666299</v>
      </c>
      <c r="BF725" s="10" t="str">
        <f t="shared" si="68"/>
        <v>01/09/2016 18:51</v>
      </c>
      <c r="BG725" s="35">
        <f t="shared" si="69"/>
        <v>42614.784722222219</v>
      </c>
      <c r="BH725" s="35">
        <f t="shared" si="70"/>
        <v>42614.791666666664</v>
      </c>
      <c r="BI725" t="str">
        <f t="shared" si="71"/>
        <v>01/09/2016 18:50:00</v>
      </c>
      <c r="BJ725" s="40" t="str">
        <f t="shared" si="72"/>
        <v>01/09/2016 19:00:00</v>
      </c>
      <c r="BK725">
        <f>VLOOKUP($BI725, [1]TableView_704030_20160816_20160!$D$2:$M$5095,3,FALSE)</f>
        <v>1021.2671946200001</v>
      </c>
      <c r="BL725">
        <f>VLOOKUP($BI725, [1]TableView_704030_20160816_20160!$D$2:$M$5095,8,FALSE)</f>
        <v>17.2222222222222</v>
      </c>
      <c r="BM725">
        <f>VLOOKUP($BI725, [1]TableView_704030_20160816_20160!$D$2:$M$5095,10,FALSE)</f>
        <v>0</v>
      </c>
      <c r="BN725">
        <f>VLOOKUP($BI725, [1]TableView_704030_20160816_20160!$D$2:$M$5095,4,FALSE)</f>
        <v>81</v>
      </c>
      <c r="BO725">
        <f>VLOOKUP($BI725, [1]TableView_704030_20160816_20160!$D$2:$M$5095,6,FALSE)</f>
        <v>199</v>
      </c>
      <c r="BP725">
        <f>VLOOKUP($BI725, [1]TableView_704030_20160816_20160!$D$2:$M$5095,7,FALSE)</f>
        <v>1.8</v>
      </c>
      <c r="BQ725">
        <f>VLOOKUP($BI725, [1]TableView_704030_20160816_20160!$D$2:$M$5095,2,FALSE)</f>
        <v>6.1</v>
      </c>
      <c r="BR725">
        <v>0</v>
      </c>
      <c r="BS725" s="15">
        <v>4</v>
      </c>
      <c r="BT725" t="str">
        <f t="shared" si="67"/>
        <v>01/09/2016 4</v>
      </c>
      <c r="BU725">
        <f>VLOOKUP($BT725, [3]Sheet1!$D$3:$T$89,4,FALSE)</f>
        <v>20</v>
      </c>
      <c r="BV725">
        <f>VLOOKUP($BT725, [3]Sheet1!$D$3:$T$89,5,FALSE)</f>
        <v>18</v>
      </c>
      <c r="BW725">
        <f>VLOOKUP($BT725, [3]Sheet1!$D$3:$T$89,8,FALSE)</f>
        <v>21</v>
      </c>
      <c r="BX725">
        <f>VLOOKUP($BT725, [3]Sheet1!$D$3:$T$89,9,FALSE)</f>
        <v>18</v>
      </c>
      <c r="BY725">
        <f>VLOOKUP($BT725, [3]Sheet1!$D$3:$T$89,12,FALSE)</f>
        <v>21</v>
      </c>
      <c r="BZ725">
        <f>VLOOKUP($BT725, [3]Sheet1!$D$3:$T$89,13,FALSE)</f>
        <v>18</v>
      </c>
      <c r="CA725" t="str">
        <f>VLOOKUP($BT725, [3]Sheet1!$D$3:$T$89,16,FALSE)</f>
        <v>N/A</v>
      </c>
      <c r="CB725" t="str">
        <f>VLOOKUP($BT725, [3]Sheet1!$D$3:$T$89,17,FALSE)</f>
        <v>N/A</v>
      </c>
      <c r="CD725" s="12">
        <v>42614</v>
      </c>
      <c r="CE725" s="2">
        <v>0.78541666666666299</v>
      </c>
      <c r="CF725" s="2" t="s">
        <v>2284</v>
      </c>
      <c r="CG725" s="2">
        <v>42614.784722222219</v>
      </c>
      <c r="CH725" s="2">
        <v>42614.791666666664</v>
      </c>
      <c r="CI725" t="s">
        <v>2277</v>
      </c>
      <c r="CJ725" t="s">
        <v>2278</v>
      </c>
      <c r="CK725">
        <v>1021.2671946200001</v>
      </c>
      <c r="CL725">
        <v>17.2222222222222</v>
      </c>
      <c r="CM725">
        <v>0</v>
      </c>
      <c r="CN725">
        <v>81</v>
      </c>
      <c r="CO725">
        <v>199</v>
      </c>
      <c r="CP725">
        <v>1.8</v>
      </c>
      <c r="CQ725">
        <v>6.1</v>
      </c>
      <c r="CR725">
        <v>0</v>
      </c>
      <c r="CS725">
        <v>4</v>
      </c>
      <c r="CT725" t="s">
        <v>1263</v>
      </c>
      <c r="CU725">
        <v>20</v>
      </c>
      <c r="CV725">
        <v>18</v>
      </c>
      <c r="CW725">
        <v>21</v>
      </c>
      <c r="CX725">
        <v>18</v>
      </c>
      <c r="CY725">
        <v>21</v>
      </c>
      <c r="CZ725">
        <v>18</v>
      </c>
      <c r="DA725" t="s">
        <v>27</v>
      </c>
      <c r="DB725" t="s">
        <v>27</v>
      </c>
    </row>
    <row r="726" spans="1:106">
      <c r="D726" s="3">
        <v>30</v>
      </c>
      <c r="BD726" s="39">
        <v>42614</v>
      </c>
      <c r="BE726" s="23">
        <v>0.78611111111110799</v>
      </c>
      <c r="BF726" s="10" t="str">
        <f t="shared" si="68"/>
        <v>01/09/2016 18:52</v>
      </c>
      <c r="BG726" s="35">
        <f t="shared" si="69"/>
        <v>42614.784722222219</v>
      </c>
      <c r="BH726" s="35">
        <f t="shared" si="70"/>
        <v>42614.791666666664</v>
      </c>
      <c r="BI726" t="str">
        <f t="shared" si="71"/>
        <v>01/09/2016 18:50:00</v>
      </c>
      <c r="BJ726" s="40" t="str">
        <f t="shared" si="72"/>
        <v>01/09/2016 19:00:00</v>
      </c>
      <c r="BK726">
        <f>VLOOKUP($BI726, [1]TableView_704030_20160816_20160!$D$2:$M$5095,3,FALSE)</f>
        <v>1021.2671946200001</v>
      </c>
      <c r="BL726">
        <f>VLOOKUP($BI726, [1]TableView_704030_20160816_20160!$D$2:$M$5095,8,FALSE)</f>
        <v>17.2222222222222</v>
      </c>
      <c r="BM726">
        <f>VLOOKUP($BI726, [1]TableView_704030_20160816_20160!$D$2:$M$5095,10,FALSE)</f>
        <v>0</v>
      </c>
      <c r="BN726">
        <f>VLOOKUP($BI726, [1]TableView_704030_20160816_20160!$D$2:$M$5095,4,FALSE)</f>
        <v>81</v>
      </c>
      <c r="BO726">
        <f>VLOOKUP($BI726, [1]TableView_704030_20160816_20160!$D$2:$M$5095,6,FALSE)</f>
        <v>199</v>
      </c>
      <c r="BP726">
        <f>VLOOKUP($BI726, [1]TableView_704030_20160816_20160!$D$2:$M$5095,7,FALSE)</f>
        <v>1.8</v>
      </c>
      <c r="BQ726">
        <f>VLOOKUP($BI726, [1]TableView_704030_20160816_20160!$D$2:$M$5095,2,FALSE)</f>
        <v>6.1</v>
      </c>
      <c r="BR726">
        <v>0</v>
      </c>
      <c r="BS726" s="15">
        <v>4</v>
      </c>
      <c r="BT726" t="str">
        <f t="shared" si="67"/>
        <v>01/09/2016 4</v>
      </c>
      <c r="BU726">
        <f>VLOOKUP($BT726, [3]Sheet1!$D$3:$T$89,4,FALSE)</f>
        <v>20</v>
      </c>
      <c r="BV726">
        <f>VLOOKUP($BT726, [3]Sheet1!$D$3:$T$89,5,FALSE)</f>
        <v>18</v>
      </c>
      <c r="BW726">
        <f>VLOOKUP($BT726, [3]Sheet1!$D$3:$T$89,8,FALSE)</f>
        <v>21</v>
      </c>
      <c r="BX726">
        <f>VLOOKUP($BT726, [3]Sheet1!$D$3:$T$89,9,FALSE)</f>
        <v>18</v>
      </c>
      <c r="BY726">
        <f>VLOOKUP($BT726, [3]Sheet1!$D$3:$T$89,12,FALSE)</f>
        <v>21</v>
      </c>
      <c r="BZ726">
        <f>VLOOKUP($BT726, [3]Sheet1!$D$3:$T$89,13,FALSE)</f>
        <v>18</v>
      </c>
      <c r="CA726" t="str">
        <f>VLOOKUP($BT726, [3]Sheet1!$D$3:$T$89,16,FALSE)</f>
        <v>N/A</v>
      </c>
      <c r="CB726" t="str">
        <f>VLOOKUP($BT726, [3]Sheet1!$D$3:$T$89,17,FALSE)</f>
        <v>N/A</v>
      </c>
      <c r="CD726" s="12">
        <v>42614</v>
      </c>
      <c r="CE726" s="2">
        <v>0.78611111111110799</v>
      </c>
      <c r="CF726" s="2" t="s">
        <v>2285</v>
      </c>
      <c r="CG726" s="2">
        <v>42614.784722222219</v>
      </c>
      <c r="CH726" s="2">
        <v>42614.791666666664</v>
      </c>
      <c r="CI726" t="s">
        <v>2277</v>
      </c>
      <c r="CJ726" t="s">
        <v>2278</v>
      </c>
      <c r="CK726">
        <v>1021.2671946200001</v>
      </c>
      <c r="CL726">
        <v>17.2222222222222</v>
      </c>
      <c r="CM726">
        <v>0</v>
      </c>
      <c r="CN726">
        <v>81</v>
      </c>
      <c r="CO726">
        <v>199</v>
      </c>
      <c r="CP726">
        <v>1.8</v>
      </c>
      <c r="CQ726">
        <v>6.1</v>
      </c>
      <c r="CR726">
        <v>0</v>
      </c>
      <c r="CS726">
        <v>4</v>
      </c>
      <c r="CT726" t="s">
        <v>1263</v>
      </c>
      <c r="CU726">
        <v>20</v>
      </c>
      <c r="CV726">
        <v>18</v>
      </c>
      <c r="CW726">
        <v>21</v>
      </c>
      <c r="CX726">
        <v>18</v>
      </c>
      <c r="CY726">
        <v>21</v>
      </c>
      <c r="CZ726">
        <v>18</v>
      </c>
      <c r="DA726" t="s">
        <v>27</v>
      </c>
      <c r="DB726" t="s">
        <v>27</v>
      </c>
    </row>
    <row r="727" spans="1:106">
      <c r="BD727" s="39">
        <v>42614</v>
      </c>
      <c r="BE727" s="23">
        <v>0.78680555555555198</v>
      </c>
      <c r="BF727" s="10" t="str">
        <f t="shared" si="68"/>
        <v>01/09/2016 18:53</v>
      </c>
      <c r="BG727" s="35">
        <f t="shared" si="69"/>
        <v>42614.784722222219</v>
      </c>
      <c r="BH727" s="35">
        <f t="shared" si="70"/>
        <v>42614.791666666664</v>
      </c>
      <c r="BI727" t="str">
        <f t="shared" si="71"/>
        <v>01/09/2016 18:50:00</v>
      </c>
      <c r="BJ727" s="40" t="str">
        <f t="shared" si="72"/>
        <v>01/09/2016 19:00:00</v>
      </c>
      <c r="BK727">
        <f>VLOOKUP($BI727, [1]TableView_704030_20160816_20160!$D$2:$M$5095,3,FALSE)</f>
        <v>1021.2671946200001</v>
      </c>
      <c r="BL727">
        <f>VLOOKUP($BI727, [1]TableView_704030_20160816_20160!$D$2:$M$5095,8,FALSE)</f>
        <v>17.2222222222222</v>
      </c>
      <c r="BM727">
        <f>VLOOKUP($BI727, [1]TableView_704030_20160816_20160!$D$2:$M$5095,10,FALSE)</f>
        <v>0</v>
      </c>
      <c r="BN727">
        <f>VLOOKUP($BI727, [1]TableView_704030_20160816_20160!$D$2:$M$5095,4,FALSE)</f>
        <v>81</v>
      </c>
      <c r="BO727">
        <f>VLOOKUP($BI727, [1]TableView_704030_20160816_20160!$D$2:$M$5095,6,FALSE)</f>
        <v>199</v>
      </c>
      <c r="BP727">
        <f>VLOOKUP($BI727, [1]TableView_704030_20160816_20160!$D$2:$M$5095,7,FALSE)</f>
        <v>1.8</v>
      </c>
      <c r="BQ727">
        <f>VLOOKUP($BI727, [1]TableView_704030_20160816_20160!$D$2:$M$5095,2,FALSE)</f>
        <v>6.1</v>
      </c>
      <c r="BR727">
        <v>0</v>
      </c>
      <c r="BS727" s="15">
        <v>4</v>
      </c>
      <c r="BT727" t="str">
        <f t="shared" si="67"/>
        <v>01/09/2016 4</v>
      </c>
      <c r="BU727">
        <f>VLOOKUP($BT727, [3]Sheet1!$D$3:$T$89,4,FALSE)</f>
        <v>20</v>
      </c>
      <c r="BV727">
        <f>VLOOKUP($BT727, [3]Sheet1!$D$3:$T$89,5,FALSE)</f>
        <v>18</v>
      </c>
      <c r="BW727">
        <f>VLOOKUP($BT727, [3]Sheet1!$D$3:$T$89,8,FALSE)</f>
        <v>21</v>
      </c>
      <c r="BX727">
        <f>VLOOKUP($BT727, [3]Sheet1!$D$3:$T$89,9,FALSE)</f>
        <v>18</v>
      </c>
      <c r="BY727">
        <f>VLOOKUP($BT727, [3]Sheet1!$D$3:$T$89,12,FALSE)</f>
        <v>21</v>
      </c>
      <c r="BZ727">
        <f>VLOOKUP($BT727, [3]Sheet1!$D$3:$T$89,13,FALSE)</f>
        <v>18</v>
      </c>
      <c r="CA727" t="str">
        <f>VLOOKUP($BT727, [3]Sheet1!$D$3:$T$89,16,FALSE)</f>
        <v>N/A</v>
      </c>
      <c r="CB727" t="str">
        <f>VLOOKUP($BT727, [3]Sheet1!$D$3:$T$89,17,FALSE)</f>
        <v>N/A</v>
      </c>
      <c r="CD727" s="12">
        <v>42614</v>
      </c>
      <c r="CE727" s="2">
        <v>0.78680555555555198</v>
      </c>
      <c r="CF727" s="2" t="s">
        <v>2286</v>
      </c>
      <c r="CG727" s="2">
        <v>42614.784722222219</v>
      </c>
      <c r="CH727" s="2">
        <v>42614.791666666664</v>
      </c>
      <c r="CI727" t="s">
        <v>2277</v>
      </c>
      <c r="CJ727" t="s">
        <v>2278</v>
      </c>
      <c r="CK727">
        <v>1021.2671946200001</v>
      </c>
      <c r="CL727">
        <v>17.2222222222222</v>
      </c>
      <c r="CM727">
        <v>0</v>
      </c>
      <c r="CN727">
        <v>81</v>
      </c>
      <c r="CO727">
        <v>199</v>
      </c>
      <c r="CP727">
        <v>1.8</v>
      </c>
      <c r="CQ727">
        <v>6.1</v>
      </c>
      <c r="CR727">
        <v>0</v>
      </c>
      <c r="CS727">
        <v>4</v>
      </c>
      <c r="CT727" t="s">
        <v>1263</v>
      </c>
      <c r="CU727">
        <v>20</v>
      </c>
      <c r="CV727">
        <v>18</v>
      </c>
      <c r="CW727">
        <v>21</v>
      </c>
      <c r="CX727">
        <v>18</v>
      </c>
      <c r="CY727">
        <v>21</v>
      </c>
      <c r="CZ727">
        <v>18</v>
      </c>
      <c r="DA727" t="s">
        <v>27</v>
      </c>
      <c r="DB727" t="s">
        <v>27</v>
      </c>
    </row>
    <row r="728" spans="1:106" s="7" customFormat="1">
      <c r="B728" s="16"/>
      <c r="D728" s="9"/>
      <c r="E728" s="8"/>
      <c r="L728" s="8"/>
      <c r="S728" s="8"/>
      <c r="Z728" s="8"/>
      <c r="AG728" s="8"/>
      <c r="AN728" s="8"/>
      <c r="AT728" s="21"/>
      <c r="BD728" s="39">
        <v>42614</v>
      </c>
      <c r="BE728" s="23">
        <v>0.78749999999999598</v>
      </c>
      <c r="BF728" s="10" t="str">
        <f t="shared" si="68"/>
        <v>01/09/2016 18:54</v>
      </c>
      <c r="BG728" s="35">
        <f t="shared" si="69"/>
        <v>42614.784722222219</v>
      </c>
      <c r="BH728" s="35">
        <f t="shared" si="70"/>
        <v>42614.791666666664</v>
      </c>
      <c r="BI728" t="str">
        <f t="shared" si="71"/>
        <v>01/09/2016 18:50:00</v>
      </c>
      <c r="BJ728" s="40" t="str">
        <f t="shared" si="72"/>
        <v>01/09/2016 19:00:00</v>
      </c>
      <c r="BK728">
        <f>VLOOKUP($BI728, [1]TableView_704030_20160816_20160!$D$2:$M$5095,3,FALSE)</f>
        <v>1021.2671946200001</v>
      </c>
      <c r="BL728">
        <f>VLOOKUP($BI728, [1]TableView_704030_20160816_20160!$D$2:$M$5095,8,FALSE)</f>
        <v>17.2222222222222</v>
      </c>
      <c r="BM728">
        <f>VLOOKUP($BI728, [1]TableView_704030_20160816_20160!$D$2:$M$5095,10,FALSE)</f>
        <v>0</v>
      </c>
      <c r="BN728">
        <f>VLOOKUP($BI728, [1]TableView_704030_20160816_20160!$D$2:$M$5095,4,FALSE)</f>
        <v>81</v>
      </c>
      <c r="BO728">
        <f>VLOOKUP($BI728, [1]TableView_704030_20160816_20160!$D$2:$M$5095,6,FALSE)</f>
        <v>199</v>
      </c>
      <c r="BP728">
        <f>VLOOKUP($BI728, [1]TableView_704030_20160816_20160!$D$2:$M$5095,7,FALSE)</f>
        <v>1.8</v>
      </c>
      <c r="BQ728">
        <f>VLOOKUP($BI728, [1]TableView_704030_20160816_20160!$D$2:$M$5095,2,FALSE)</f>
        <v>6.1</v>
      </c>
      <c r="BR728">
        <v>0</v>
      </c>
      <c r="BS728" s="15">
        <v>4</v>
      </c>
      <c r="BT728" t="str">
        <f t="shared" si="67"/>
        <v>01/09/2016 4</v>
      </c>
      <c r="BU728">
        <f>VLOOKUP($BT728, [3]Sheet1!$D$3:$T$89,4,FALSE)</f>
        <v>20</v>
      </c>
      <c r="BV728">
        <f>VLOOKUP($BT728, [3]Sheet1!$D$3:$T$89,5,FALSE)</f>
        <v>18</v>
      </c>
      <c r="BW728">
        <f>VLOOKUP($BT728, [3]Sheet1!$D$3:$T$89,8,FALSE)</f>
        <v>21</v>
      </c>
      <c r="BX728">
        <f>VLOOKUP($BT728, [3]Sheet1!$D$3:$T$89,9,FALSE)</f>
        <v>18</v>
      </c>
      <c r="BY728">
        <f>VLOOKUP($BT728, [3]Sheet1!$D$3:$T$89,12,FALSE)</f>
        <v>21</v>
      </c>
      <c r="BZ728">
        <f>VLOOKUP($BT728, [3]Sheet1!$D$3:$T$89,13,FALSE)</f>
        <v>18</v>
      </c>
      <c r="CA728" t="str">
        <f>VLOOKUP($BT728, [3]Sheet1!$D$3:$T$89,16,FALSE)</f>
        <v>N/A</v>
      </c>
      <c r="CB728" t="str">
        <f>VLOOKUP($BT728, [3]Sheet1!$D$3:$T$89,17,FALSE)</f>
        <v>N/A</v>
      </c>
      <c r="CD728" s="36">
        <v>42614</v>
      </c>
      <c r="CE728" s="42">
        <v>0.78749999999999598</v>
      </c>
      <c r="CF728" s="42" t="s">
        <v>2287</v>
      </c>
      <c r="CG728" s="42">
        <v>42614.784722222219</v>
      </c>
      <c r="CH728" s="42">
        <v>42614.791666666664</v>
      </c>
      <c r="CI728" s="7" t="s">
        <v>2277</v>
      </c>
      <c r="CJ728" s="7" t="s">
        <v>2278</v>
      </c>
      <c r="CK728" s="7">
        <v>1021.2671946200001</v>
      </c>
      <c r="CL728" s="7">
        <v>17.2222222222222</v>
      </c>
      <c r="CM728" s="7">
        <v>0</v>
      </c>
      <c r="CN728" s="7">
        <v>81</v>
      </c>
      <c r="CO728" s="7">
        <v>199</v>
      </c>
      <c r="CP728" s="7">
        <v>1.8</v>
      </c>
      <c r="CQ728" s="7">
        <v>6.1</v>
      </c>
      <c r="CR728" s="7">
        <v>0</v>
      </c>
      <c r="CS728" s="7">
        <v>4</v>
      </c>
      <c r="CT728" s="7" t="s">
        <v>1263</v>
      </c>
      <c r="CU728" s="7">
        <v>20</v>
      </c>
      <c r="CV728" s="7">
        <v>18</v>
      </c>
      <c r="CW728" s="7">
        <v>21</v>
      </c>
      <c r="CX728" s="7">
        <v>18</v>
      </c>
      <c r="CY728" s="7">
        <v>21</v>
      </c>
      <c r="CZ728" s="7">
        <v>18</v>
      </c>
      <c r="DA728" s="7" t="s">
        <v>27</v>
      </c>
      <c r="DB728" s="7" t="s">
        <v>27</v>
      </c>
    </row>
    <row r="729" spans="1:106">
      <c r="A729" t="s">
        <v>0</v>
      </c>
      <c r="B729" s="17" t="s">
        <v>535</v>
      </c>
      <c r="D729" s="11">
        <v>0</v>
      </c>
      <c r="BD729" s="39">
        <v>42615</v>
      </c>
      <c r="BE729" s="23">
        <v>0.41180555555555554</v>
      </c>
      <c r="BF729" s="10" t="str">
        <f t="shared" si="68"/>
        <v>02/09/2016 09:53</v>
      </c>
      <c r="BG729" s="35">
        <f t="shared" si="69"/>
        <v>42615.409722222219</v>
      </c>
      <c r="BH729" s="35">
        <f t="shared" si="70"/>
        <v>42615.416666666664</v>
      </c>
      <c r="BI729" t="str">
        <f t="shared" si="71"/>
        <v>02/09/2016 09:50:00</v>
      </c>
      <c r="BJ729" s="40" t="str">
        <f t="shared" si="72"/>
        <v>02/09/2016 10:00:00</v>
      </c>
      <c r="BK729">
        <f>VLOOKUP($BI729, [1]TableView_704030_20160816_20160!$D$2:$M$5095,3,FALSE)</f>
        <v>1018.6258112</v>
      </c>
      <c r="BL729">
        <f>VLOOKUP($BI729, [1]TableView_704030_20160816_20160!$D$2:$M$5095,8,FALSE)</f>
        <v>18.1111111111111</v>
      </c>
      <c r="BM729">
        <f>VLOOKUP($BI729, [1]TableView_704030_20160816_20160!$D$2:$M$5095,10,FALSE)</f>
        <v>0</v>
      </c>
      <c r="BN729">
        <f>VLOOKUP($BI729, [1]TableView_704030_20160816_20160!$D$2:$M$5095,4,FALSE)</f>
        <v>86</v>
      </c>
      <c r="BO729">
        <f>VLOOKUP($BI729, [1]TableView_704030_20160816_20160!$D$2:$M$5095,6,FALSE)</f>
        <v>229</v>
      </c>
      <c r="BP729">
        <f>VLOOKUP($BI729, [1]TableView_704030_20160816_20160!$D$2:$M$5095,7,FALSE)</f>
        <v>3.6</v>
      </c>
      <c r="BQ729">
        <f>VLOOKUP($BI729, [1]TableView_704030_20160816_20160!$D$2:$M$5095,2,FALSE)</f>
        <v>8.6999999999999993</v>
      </c>
      <c r="BR729">
        <f>VLOOKUP($BJ729, [2]aacb8965d69cc6fd1cb3a5cae9e8ae7!$C$6:$F$853,4,FALSE)</f>
        <v>1.4</v>
      </c>
      <c r="BS729" s="15">
        <v>1</v>
      </c>
      <c r="BT729" t="str">
        <f t="shared" si="67"/>
        <v>02/09/2016 1</v>
      </c>
      <c r="BU729">
        <f>VLOOKUP($BT729, [3]Sheet1!$D$3:$T$89,4,FALSE)</f>
        <v>19</v>
      </c>
      <c r="BV729">
        <f>VLOOKUP($BT729, [3]Sheet1!$D$3:$T$89,5,FALSE)</f>
        <v>18</v>
      </c>
      <c r="BW729">
        <f>VLOOKUP($BT729, [3]Sheet1!$D$3:$T$89,8,FALSE)</f>
        <v>18</v>
      </c>
      <c r="BX729">
        <f>VLOOKUP($BT729, [3]Sheet1!$D$3:$T$89,9,FALSE)</f>
        <v>18</v>
      </c>
      <c r="BY729">
        <f>VLOOKUP($BT729, [3]Sheet1!$D$3:$T$89,12,FALSE)</f>
        <v>18</v>
      </c>
      <c r="BZ729">
        <f>VLOOKUP($BT729, [3]Sheet1!$D$3:$T$89,13,FALSE)</f>
        <v>17</v>
      </c>
      <c r="CA729" t="str">
        <f>VLOOKUP($BT729, [3]Sheet1!$D$3:$T$89,16,FALSE)</f>
        <v>N/A</v>
      </c>
      <c r="CB729" t="str">
        <f>VLOOKUP($BT729, [3]Sheet1!$D$3:$T$89,17,FALSE)</f>
        <v>N/A</v>
      </c>
      <c r="CD729" s="12">
        <v>42615</v>
      </c>
      <c r="CE729" s="2">
        <v>0.41180555555555554</v>
      </c>
      <c r="CF729" s="2" t="s">
        <v>2288</v>
      </c>
      <c r="CG729" s="2">
        <v>42615.409722222219</v>
      </c>
      <c r="CH729" s="2">
        <v>42615.416666666664</v>
      </c>
      <c r="CI729" t="s">
        <v>1418</v>
      </c>
      <c r="CJ729" t="s">
        <v>1419</v>
      </c>
      <c r="CK729">
        <v>1018.6258112</v>
      </c>
      <c r="CL729">
        <v>18.1111111111111</v>
      </c>
      <c r="CM729">
        <v>0</v>
      </c>
      <c r="CN729">
        <v>86</v>
      </c>
      <c r="CO729">
        <v>229</v>
      </c>
      <c r="CP729">
        <v>3.6</v>
      </c>
      <c r="CQ729">
        <v>8.6999999999999993</v>
      </c>
      <c r="CR729">
        <v>1.4</v>
      </c>
      <c r="CS729">
        <v>1</v>
      </c>
      <c r="CT729" t="s">
        <v>1265</v>
      </c>
      <c r="CU729">
        <v>19</v>
      </c>
      <c r="CV729">
        <v>18</v>
      </c>
      <c r="CW729">
        <v>18</v>
      </c>
      <c r="CX729">
        <v>18</v>
      </c>
      <c r="CY729">
        <v>18</v>
      </c>
      <c r="CZ729">
        <v>17</v>
      </c>
      <c r="DA729" t="s">
        <v>27</v>
      </c>
      <c r="DB729" t="s">
        <v>27</v>
      </c>
    </row>
    <row r="730" spans="1:106">
      <c r="A730" t="s">
        <v>1</v>
      </c>
      <c r="B730" s="18">
        <v>0.41180555555555554</v>
      </c>
      <c r="D730" s="3">
        <v>1</v>
      </c>
      <c r="BD730" s="39">
        <v>42615</v>
      </c>
      <c r="BE730" s="23">
        <v>0.41250000000000003</v>
      </c>
      <c r="BF730" s="10" t="str">
        <f t="shared" si="68"/>
        <v>02/09/2016 09:54</v>
      </c>
      <c r="BG730" s="35">
        <f t="shared" si="69"/>
        <v>42615.409722222219</v>
      </c>
      <c r="BH730" s="35">
        <f t="shared" si="70"/>
        <v>42615.416666666664</v>
      </c>
      <c r="BI730" t="str">
        <f t="shared" si="71"/>
        <v>02/09/2016 09:50:00</v>
      </c>
      <c r="BJ730" s="40" t="str">
        <f t="shared" si="72"/>
        <v>02/09/2016 10:00:00</v>
      </c>
      <c r="BK730">
        <f>VLOOKUP($BI730, [1]TableView_704030_20160816_20160!$D$2:$M$5095,3,FALSE)</f>
        <v>1018.6258112</v>
      </c>
      <c r="BL730">
        <f>VLOOKUP($BI730, [1]TableView_704030_20160816_20160!$D$2:$M$5095,8,FALSE)</f>
        <v>18.1111111111111</v>
      </c>
      <c r="BM730">
        <f>VLOOKUP($BI730, [1]TableView_704030_20160816_20160!$D$2:$M$5095,10,FALSE)</f>
        <v>0</v>
      </c>
      <c r="BN730">
        <f>VLOOKUP($BI730, [1]TableView_704030_20160816_20160!$D$2:$M$5095,4,FALSE)</f>
        <v>86</v>
      </c>
      <c r="BO730">
        <f>VLOOKUP($BI730, [1]TableView_704030_20160816_20160!$D$2:$M$5095,6,FALSE)</f>
        <v>229</v>
      </c>
      <c r="BP730">
        <f>VLOOKUP($BI730, [1]TableView_704030_20160816_20160!$D$2:$M$5095,7,FALSE)</f>
        <v>3.6</v>
      </c>
      <c r="BQ730">
        <f>VLOOKUP($BI730, [1]TableView_704030_20160816_20160!$D$2:$M$5095,2,FALSE)</f>
        <v>8.6999999999999993</v>
      </c>
      <c r="BR730">
        <f>VLOOKUP($BJ730, [2]aacb8965d69cc6fd1cb3a5cae9e8ae7!$C$6:$F$853,4,FALSE)</f>
        <v>1.4</v>
      </c>
      <c r="BS730" s="15">
        <v>1</v>
      </c>
      <c r="BT730" t="str">
        <f t="shared" si="67"/>
        <v>02/09/2016 1</v>
      </c>
      <c r="BU730">
        <f>VLOOKUP($BT730, [3]Sheet1!$D$3:$T$89,4,FALSE)</f>
        <v>19</v>
      </c>
      <c r="BV730">
        <f>VLOOKUP($BT730, [3]Sheet1!$D$3:$T$89,5,FALSE)</f>
        <v>18</v>
      </c>
      <c r="BW730">
        <f>VLOOKUP($BT730, [3]Sheet1!$D$3:$T$89,8,FALSE)</f>
        <v>18</v>
      </c>
      <c r="BX730">
        <f>VLOOKUP($BT730, [3]Sheet1!$D$3:$T$89,9,FALSE)</f>
        <v>18</v>
      </c>
      <c r="BY730">
        <f>VLOOKUP($BT730, [3]Sheet1!$D$3:$T$89,12,FALSE)</f>
        <v>18</v>
      </c>
      <c r="BZ730">
        <f>VLOOKUP($BT730, [3]Sheet1!$D$3:$T$89,13,FALSE)</f>
        <v>17</v>
      </c>
      <c r="CA730" t="str">
        <f>VLOOKUP($BT730, [3]Sheet1!$D$3:$T$89,16,FALSE)</f>
        <v>N/A</v>
      </c>
      <c r="CB730" t="str">
        <f>VLOOKUP($BT730, [3]Sheet1!$D$3:$T$89,17,FALSE)</f>
        <v>N/A</v>
      </c>
      <c r="CD730" s="12">
        <v>42615</v>
      </c>
      <c r="CE730" s="2">
        <v>0.41250000000000003</v>
      </c>
      <c r="CF730" s="2" t="s">
        <v>2289</v>
      </c>
      <c r="CG730" s="2">
        <v>42615.409722222219</v>
      </c>
      <c r="CH730" s="2">
        <v>42615.416666666664</v>
      </c>
      <c r="CI730" t="s">
        <v>1418</v>
      </c>
      <c r="CJ730" t="s">
        <v>1419</v>
      </c>
      <c r="CK730">
        <v>1018.6258112</v>
      </c>
      <c r="CL730">
        <v>18.1111111111111</v>
      </c>
      <c r="CM730">
        <v>0</v>
      </c>
      <c r="CN730">
        <v>86</v>
      </c>
      <c r="CO730">
        <v>229</v>
      </c>
      <c r="CP730">
        <v>3.6</v>
      </c>
      <c r="CQ730">
        <v>8.6999999999999993</v>
      </c>
      <c r="CR730">
        <v>1.4</v>
      </c>
      <c r="CS730">
        <v>1</v>
      </c>
      <c r="CT730" t="s">
        <v>1265</v>
      </c>
      <c r="CU730">
        <v>19</v>
      </c>
      <c r="CV730">
        <v>18</v>
      </c>
      <c r="CW730">
        <v>18</v>
      </c>
      <c r="CX730">
        <v>18</v>
      </c>
      <c r="CY730">
        <v>18</v>
      </c>
      <c r="CZ730">
        <v>17</v>
      </c>
      <c r="DA730" t="s">
        <v>27</v>
      </c>
      <c r="DB730" t="s">
        <v>27</v>
      </c>
    </row>
    <row r="731" spans="1:106">
      <c r="A731" t="s">
        <v>2</v>
      </c>
      <c r="B731" s="17" t="s">
        <v>20</v>
      </c>
      <c r="D731" s="3">
        <v>2</v>
      </c>
      <c r="BD731" s="39">
        <v>42615</v>
      </c>
      <c r="BE731" s="23">
        <v>0.41319444444444497</v>
      </c>
      <c r="BF731" s="10" t="str">
        <f t="shared" si="68"/>
        <v>02/09/2016 09:55</v>
      </c>
      <c r="BG731" s="35">
        <f t="shared" si="69"/>
        <v>42615.416666666664</v>
      </c>
      <c r="BH731" s="35">
        <f t="shared" si="70"/>
        <v>42615.416666666664</v>
      </c>
      <c r="BI731" t="str">
        <f t="shared" si="71"/>
        <v>02/09/2016 10:00:00</v>
      </c>
      <c r="BJ731" s="40" t="str">
        <f t="shared" si="72"/>
        <v>02/09/2016 10:00:00</v>
      </c>
      <c r="BK731">
        <f>VLOOKUP($BI731, [1]TableView_704030_20160816_20160!$D$2:$M$5095,3,FALSE)</f>
        <v>1018.6258112</v>
      </c>
      <c r="BL731">
        <f>VLOOKUP($BI731, [1]TableView_704030_20160816_20160!$D$2:$M$5095,8,FALSE)</f>
        <v>18.2222222222222</v>
      </c>
      <c r="BM731">
        <f>VLOOKUP($BI731, [1]TableView_704030_20160816_20160!$D$2:$M$5095,10,FALSE)</f>
        <v>0</v>
      </c>
      <c r="BN731">
        <f>VLOOKUP($BI731, [1]TableView_704030_20160816_20160!$D$2:$M$5095,4,FALSE)</f>
        <v>85</v>
      </c>
      <c r="BO731">
        <f>VLOOKUP($BI731, [1]TableView_704030_20160816_20160!$D$2:$M$5095,6,FALSE)</f>
        <v>228</v>
      </c>
      <c r="BP731">
        <f>VLOOKUP($BI731, [1]TableView_704030_20160816_20160!$D$2:$M$5095,7,FALSE)</f>
        <v>3.1</v>
      </c>
      <c r="BQ731">
        <f>VLOOKUP($BI731, [1]TableView_704030_20160816_20160!$D$2:$M$5095,2,FALSE)</f>
        <v>7.8</v>
      </c>
      <c r="BR731">
        <f>VLOOKUP($BJ731, [2]aacb8965d69cc6fd1cb3a5cae9e8ae7!$C$6:$F$853,4,FALSE)</f>
        <v>1.4</v>
      </c>
      <c r="BS731" s="15">
        <v>1</v>
      </c>
      <c r="BT731" t="str">
        <f t="shared" si="67"/>
        <v>02/09/2016 1</v>
      </c>
      <c r="BU731">
        <f>VLOOKUP($BT731, [3]Sheet1!$D$3:$T$89,4,FALSE)</f>
        <v>19</v>
      </c>
      <c r="BV731">
        <f>VLOOKUP($BT731, [3]Sheet1!$D$3:$T$89,5,FALSE)</f>
        <v>18</v>
      </c>
      <c r="BW731">
        <f>VLOOKUP($BT731, [3]Sheet1!$D$3:$T$89,8,FALSE)</f>
        <v>18</v>
      </c>
      <c r="BX731">
        <f>VLOOKUP($BT731, [3]Sheet1!$D$3:$T$89,9,FALSE)</f>
        <v>18</v>
      </c>
      <c r="BY731">
        <f>VLOOKUP($BT731, [3]Sheet1!$D$3:$T$89,12,FALSE)</f>
        <v>18</v>
      </c>
      <c r="BZ731">
        <f>VLOOKUP($BT731, [3]Sheet1!$D$3:$T$89,13,FALSE)</f>
        <v>17</v>
      </c>
      <c r="CA731" t="str">
        <f>VLOOKUP($BT731, [3]Sheet1!$D$3:$T$89,16,FALSE)</f>
        <v>N/A</v>
      </c>
      <c r="CB731" t="str">
        <f>VLOOKUP($BT731, [3]Sheet1!$D$3:$T$89,17,FALSE)</f>
        <v>N/A</v>
      </c>
      <c r="CD731" s="12">
        <v>42615</v>
      </c>
      <c r="CE731" s="2">
        <v>0.41319444444444497</v>
      </c>
      <c r="CF731" s="2" t="s">
        <v>2290</v>
      </c>
      <c r="CG731" s="2">
        <v>42615.416666666664</v>
      </c>
      <c r="CH731" s="2">
        <v>42615.416666666664</v>
      </c>
      <c r="CI731" t="s">
        <v>1419</v>
      </c>
      <c r="CJ731" t="s">
        <v>1419</v>
      </c>
      <c r="CK731">
        <v>1018.6258112</v>
      </c>
      <c r="CL731">
        <v>18.2222222222222</v>
      </c>
      <c r="CM731">
        <v>0</v>
      </c>
      <c r="CN731">
        <v>85</v>
      </c>
      <c r="CO731">
        <v>228</v>
      </c>
      <c r="CP731">
        <v>3.1</v>
      </c>
      <c r="CQ731">
        <v>7.8</v>
      </c>
      <c r="CR731">
        <v>1.4</v>
      </c>
      <c r="CS731">
        <v>1</v>
      </c>
      <c r="CT731" t="s">
        <v>1265</v>
      </c>
      <c r="CU731">
        <v>19</v>
      </c>
      <c r="CV731">
        <v>18</v>
      </c>
      <c r="CW731">
        <v>18</v>
      </c>
      <c r="CX731">
        <v>18</v>
      </c>
      <c r="CY731">
        <v>18</v>
      </c>
      <c r="CZ731">
        <v>17</v>
      </c>
      <c r="DA731" t="s">
        <v>27</v>
      </c>
      <c r="DB731" t="s">
        <v>27</v>
      </c>
    </row>
    <row r="732" spans="1:106">
      <c r="A732" t="s">
        <v>3</v>
      </c>
      <c r="B732" s="17" t="s">
        <v>198</v>
      </c>
      <c r="D732" s="3">
        <v>3</v>
      </c>
      <c r="BD732" s="39">
        <v>42615</v>
      </c>
      <c r="BE732" s="23">
        <v>0.41388888888888897</v>
      </c>
      <c r="BF732" s="10" t="str">
        <f t="shared" si="68"/>
        <v>02/09/2016 09:56</v>
      </c>
      <c r="BG732" s="35">
        <f t="shared" si="69"/>
        <v>42615.416666666664</v>
      </c>
      <c r="BH732" s="35">
        <f t="shared" si="70"/>
        <v>42615.416666666664</v>
      </c>
      <c r="BI732" t="str">
        <f t="shared" si="71"/>
        <v>02/09/2016 10:00:00</v>
      </c>
      <c r="BJ732" s="40" t="str">
        <f t="shared" si="72"/>
        <v>02/09/2016 10:00:00</v>
      </c>
      <c r="BK732">
        <f>VLOOKUP($BI732, [1]TableView_704030_20160816_20160!$D$2:$M$5095,3,FALSE)</f>
        <v>1018.6258112</v>
      </c>
      <c r="BL732">
        <f>VLOOKUP($BI732, [1]TableView_704030_20160816_20160!$D$2:$M$5095,8,FALSE)</f>
        <v>18.2222222222222</v>
      </c>
      <c r="BM732">
        <f>VLOOKUP($BI732, [1]TableView_704030_20160816_20160!$D$2:$M$5095,10,FALSE)</f>
        <v>0</v>
      </c>
      <c r="BN732">
        <f>VLOOKUP($BI732, [1]TableView_704030_20160816_20160!$D$2:$M$5095,4,FALSE)</f>
        <v>85</v>
      </c>
      <c r="BO732">
        <f>VLOOKUP($BI732, [1]TableView_704030_20160816_20160!$D$2:$M$5095,6,FALSE)</f>
        <v>228</v>
      </c>
      <c r="BP732">
        <f>VLOOKUP($BI732, [1]TableView_704030_20160816_20160!$D$2:$M$5095,7,FALSE)</f>
        <v>3.1</v>
      </c>
      <c r="BQ732">
        <f>VLOOKUP($BI732, [1]TableView_704030_20160816_20160!$D$2:$M$5095,2,FALSE)</f>
        <v>7.8</v>
      </c>
      <c r="BR732">
        <f>VLOOKUP($BJ732, [2]aacb8965d69cc6fd1cb3a5cae9e8ae7!$C$6:$F$853,4,FALSE)</f>
        <v>1.4</v>
      </c>
      <c r="BS732" s="15">
        <v>1</v>
      </c>
      <c r="BT732" t="str">
        <f t="shared" si="67"/>
        <v>02/09/2016 1</v>
      </c>
      <c r="BU732">
        <f>VLOOKUP($BT732, [3]Sheet1!$D$3:$T$89,4,FALSE)</f>
        <v>19</v>
      </c>
      <c r="BV732">
        <f>VLOOKUP($BT732, [3]Sheet1!$D$3:$T$89,5,FALSE)</f>
        <v>18</v>
      </c>
      <c r="BW732">
        <f>VLOOKUP($BT732, [3]Sheet1!$D$3:$T$89,8,FALSE)</f>
        <v>18</v>
      </c>
      <c r="BX732">
        <f>VLOOKUP($BT732, [3]Sheet1!$D$3:$T$89,9,FALSE)</f>
        <v>18</v>
      </c>
      <c r="BY732">
        <f>VLOOKUP($BT732, [3]Sheet1!$D$3:$T$89,12,FALSE)</f>
        <v>18</v>
      </c>
      <c r="BZ732">
        <f>VLOOKUP($BT732, [3]Sheet1!$D$3:$T$89,13,FALSE)</f>
        <v>17</v>
      </c>
      <c r="CA732" t="str">
        <f>VLOOKUP($BT732, [3]Sheet1!$D$3:$T$89,16,FALSE)</f>
        <v>N/A</v>
      </c>
      <c r="CB732" t="str">
        <f>VLOOKUP($BT732, [3]Sheet1!$D$3:$T$89,17,FALSE)</f>
        <v>N/A</v>
      </c>
      <c r="CD732" s="12">
        <v>42615</v>
      </c>
      <c r="CE732" s="2">
        <v>0.41388888888888897</v>
      </c>
      <c r="CF732" s="2" t="s">
        <v>2291</v>
      </c>
      <c r="CG732" s="2">
        <v>42615.416666666664</v>
      </c>
      <c r="CH732" s="2">
        <v>42615.416666666664</v>
      </c>
      <c r="CI732" t="s">
        <v>1419</v>
      </c>
      <c r="CJ732" t="s">
        <v>1419</v>
      </c>
      <c r="CK732">
        <v>1018.6258112</v>
      </c>
      <c r="CL732">
        <v>18.2222222222222</v>
      </c>
      <c r="CM732">
        <v>0</v>
      </c>
      <c r="CN732">
        <v>85</v>
      </c>
      <c r="CO732">
        <v>228</v>
      </c>
      <c r="CP732">
        <v>3.1</v>
      </c>
      <c r="CQ732">
        <v>7.8</v>
      </c>
      <c r="CR732">
        <v>1.4</v>
      </c>
      <c r="CS732">
        <v>1</v>
      </c>
      <c r="CT732" t="s">
        <v>1265</v>
      </c>
      <c r="CU732">
        <v>19</v>
      </c>
      <c r="CV732">
        <v>18</v>
      </c>
      <c r="CW732">
        <v>18</v>
      </c>
      <c r="CX732">
        <v>18</v>
      </c>
      <c r="CY732">
        <v>18</v>
      </c>
      <c r="CZ732">
        <v>17</v>
      </c>
      <c r="DA732" t="s">
        <v>27</v>
      </c>
      <c r="DB732" t="s">
        <v>27</v>
      </c>
    </row>
    <row r="733" spans="1:106">
      <c r="A733" t="s">
        <v>4</v>
      </c>
      <c r="B733" s="17" t="s">
        <v>22</v>
      </c>
      <c r="D733" s="3">
        <v>4</v>
      </c>
      <c r="BD733" s="39">
        <v>42615</v>
      </c>
      <c r="BE733" s="23">
        <v>0.41458333333333403</v>
      </c>
      <c r="BF733" s="10" t="str">
        <f t="shared" si="68"/>
        <v>02/09/2016 09:57</v>
      </c>
      <c r="BG733" s="35">
        <f t="shared" si="69"/>
        <v>42615.416666666664</v>
      </c>
      <c r="BH733" s="35">
        <f t="shared" si="70"/>
        <v>42615.416666666664</v>
      </c>
      <c r="BI733" t="str">
        <f t="shared" si="71"/>
        <v>02/09/2016 10:00:00</v>
      </c>
      <c r="BJ733" s="40" t="str">
        <f t="shared" si="72"/>
        <v>02/09/2016 10:00:00</v>
      </c>
      <c r="BK733">
        <f>VLOOKUP($BI733, [1]TableView_704030_20160816_20160!$D$2:$M$5095,3,FALSE)</f>
        <v>1018.6258112</v>
      </c>
      <c r="BL733">
        <f>VLOOKUP($BI733, [1]TableView_704030_20160816_20160!$D$2:$M$5095,8,FALSE)</f>
        <v>18.2222222222222</v>
      </c>
      <c r="BM733">
        <f>VLOOKUP($BI733, [1]TableView_704030_20160816_20160!$D$2:$M$5095,10,FALSE)</f>
        <v>0</v>
      </c>
      <c r="BN733">
        <f>VLOOKUP($BI733, [1]TableView_704030_20160816_20160!$D$2:$M$5095,4,FALSE)</f>
        <v>85</v>
      </c>
      <c r="BO733">
        <f>VLOOKUP($BI733, [1]TableView_704030_20160816_20160!$D$2:$M$5095,6,FALSE)</f>
        <v>228</v>
      </c>
      <c r="BP733">
        <f>VLOOKUP($BI733, [1]TableView_704030_20160816_20160!$D$2:$M$5095,7,FALSE)</f>
        <v>3.1</v>
      </c>
      <c r="BQ733">
        <f>VLOOKUP($BI733, [1]TableView_704030_20160816_20160!$D$2:$M$5095,2,FALSE)</f>
        <v>7.8</v>
      </c>
      <c r="BR733">
        <f>VLOOKUP($BJ733, [2]aacb8965d69cc6fd1cb3a5cae9e8ae7!$C$6:$F$853,4,FALSE)</f>
        <v>1.4</v>
      </c>
      <c r="BS733" s="15">
        <v>1</v>
      </c>
      <c r="BT733" t="str">
        <f t="shared" si="67"/>
        <v>02/09/2016 1</v>
      </c>
      <c r="BU733">
        <f>VLOOKUP($BT733, [3]Sheet1!$D$3:$T$89,4,FALSE)</f>
        <v>19</v>
      </c>
      <c r="BV733">
        <f>VLOOKUP($BT733, [3]Sheet1!$D$3:$T$89,5,FALSE)</f>
        <v>18</v>
      </c>
      <c r="BW733">
        <f>VLOOKUP($BT733, [3]Sheet1!$D$3:$T$89,8,FALSE)</f>
        <v>18</v>
      </c>
      <c r="BX733">
        <f>VLOOKUP($BT733, [3]Sheet1!$D$3:$T$89,9,FALSE)</f>
        <v>18</v>
      </c>
      <c r="BY733">
        <f>VLOOKUP($BT733, [3]Sheet1!$D$3:$T$89,12,FALSE)</f>
        <v>18</v>
      </c>
      <c r="BZ733">
        <f>VLOOKUP($BT733, [3]Sheet1!$D$3:$T$89,13,FALSE)</f>
        <v>17</v>
      </c>
      <c r="CA733" t="str">
        <f>VLOOKUP($BT733, [3]Sheet1!$D$3:$T$89,16,FALSE)</f>
        <v>N/A</v>
      </c>
      <c r="CB733" t="str">
        <f>VLOOKUP($BT733, [3]Sheet1!$D$3:$T$89,17,FALSE)</f>
        <v>N/A</v>
      </c>
      <c r="CD733" s="12">
        <v>42615</v>
      </c>
      <c r="CE733" s="2">
        <v>0.41458333333333403</v>
      </c>
      <c r="CF733" s="2" t="s">
        <v>2292</v>
      </c>
      <c r="CG733" s="2">
        <v>42615.416666666664</v>
      </c>
      <c r="CH733" s="2">
        <v>42615.416666666664</v>
      </c>
      <c r="CI733" t="s">
        <v>1419</v>
      </c>
      <c r="CJ733" t="s">
        <v>1419</v>
      </c>
      <c r="CK733">
        <v>1018.6258112</v>
      </c>
      <c r="CL733">
        <v>18.2222222222222</v>
      </c>
      <c r="CM733">
        <v>0</v>
      </c>
      <c r="CN733">
        <v>85</v>
      </c>
      <c r="CO733">
        <v>228</v>
      </c>
      <c r="CP733">
        <v>3.1</v>
      </c>
      <c r="CQ733">
        <v>7.8</v>
      </c>
      <c r="CR733">
        <v>1.4</v>
      </c>
      <c r="CS733">
        <v>1</v>
      </c>
      <c r="CT733" t="s">
        <v>1265</v>
      </c>
      <c r="CU733">
        <v>19</v>
      </c>
      <c r="CV733">
        <v>18</v>
      </c>
      <c r="CW733">
        <v>18</v>
      </c>
      <c r="CX733">
        <v>18</v>
      </c>
      <c r="CY733">
        <v>18</v>
      </c>
      <c r="CZ733">
        <v>17</v>
      </c>
      <c r="DA733" t="s">
        <v>27</v>
      </c>
      <c r="DB733" t="s">
        <v>27</v>
      </c>
    </row>
    <row r="734" spans="1:106">
      <c r="A734" t="s">
        <v>5</v>
      </c>
      <c r="B734" s="29" t="s">
        <v>233</v>
      </c>
      <c r="D734" s="3">
        <v>5</v>
      </c>
      <c r="BD734" s="39">
        <v>42615</v>
      </c>
      <c r="BE734" s="23">
        <v>0.41527777777777802</v>
      </c>
      <c r="BF734" s="10" t="str">
        <f t="shared" si="68"/>
        <v>02/09/2016 09:58</v>
      </c>
      <c r="BG734" s="35">
        <f t="shared" si="69"/>
        <v>42615.416666666664</v>
      </c>
      <c r="BH734" s="35">
        <f t="shared" si="70"/>
        <v>42615.416666666664</v>
      </c>
      <c r="BI734" t="str">
        <f t="shared" si="71"/>
        <v>02/09/2016 10:00:00</v>
      </c>
      <c r="BJ734" s="40" t="str">
        <f t="shared" si="72"/>
        <v>02/09/2016 10:00:00</v>
      </c>
      <c r="BK734">
        <f>VLOOKUP($BI734, [1]TableView_704030_20160816_20160!$D$2:$M$5095,3,FALSE)</f>
        <v>1018.6258112</v>
      </c>
      <c r="BL734">
        <f>VLOOKUP($BI734, [1]TableView_704030_20160816_20160!$D$2:$M$5095,8,FALSE)</f>
        <v>18.2222222222222</v>
      </c>
      <c r="BM734">
        <f>VLOOKUP($BI734, [1]TableView_704030_20160816_20160!$D$2:$M$5095,10,FALSE)</f>
        <v>0</v>
      </c>
      <c r="BN734">
        <f>VLOOKUP($BI734, [1]TableView_704030_20160816_20160!$D$2:$M$5095,4,FALSE)</f>
        <v>85</v>
      </c>
      <c r="BO734">
        <f>VLOOKUP($BI734, [1]TableView_704030_20160816_20160!$D$2:$M$5095,6,FALSE)</f>
        <v>228</v>
      </c>
      <c r="BP734">
        <f>VLOOKUP($BI734, [1]TableView_704030_20160816_20160!$D$2:$M$5095,7,FALSE)</f>
        <v>3.1</v>
      </c>
      <c r="BQ734">
        <f>VLOOKUP($BI734, [1]TableView_704030_20160816_20160!$D$2:$M$5095,2,FALSE)</f>
        <v>7.8</v>
      </c>
      <c r="BR734">
        <f>VLOOKUP($BJ734, [2]aacb8965d69cc6fd1cb3a5cae9e8ae7!$C$6:$F$853,4,FALSE)</f>
        <v>1.4</v>
      </c>
      <c r="BS734" s="15">
        <v>1</v>
      </c>
      <c r="BT734" t="str">
        <f t="shared" si="67"/>
        <v>02/09/2016 1</v>
      </c>
      <c r="BU734">
        <f>VLOOKUP($BT734, [3]Sheet1!$D$3:$T$89,4,FALSE)</f>
        <v>19</v>
      </c>
      <c r="BV734">
        <f>VLOOKUP($BT734, [3]Sheet1!$D$3:$T$89,5,FALSE)</f>
        <v>18</v>
      </c>
      <c r="BW734">
        <f>VLOOKUP($BT734, [3]Sheet1!$D$3:$T$89,8,FALSE)</f>
        <v>18</v>
      </c>
      <c r="BX734">
        <f>VLOOKUP($BT734, [3]Sheet1!$D$3:$T$89,9,FALSE)</f>
        <v>18</v>
      </c>
      <c r="BY734">
        <f>VLOOKUP($BT734, [3]Sheet1!$D$3:$T$89,12,FALSE)</f>
        <v>18</v>
      </c>
      <c r="BZ734">
        <f>VLOOKUP($BT734, [3]Sheet1!$D$3:$T$89,13,FALSE)</f>
        <v>17</v>
      </c>
      <c r="CA734" t="str">
        <f>VLOOKUP($BT734, [3]Sheet1!$D$3:$T$89,16,FALSE)</f>
        <v>N/A</v>
      </c>
      <c r="CB734" t="str">
        <f>VLOOKUP($BT734, [3]Sheet1!$D$3:$T$89,17,FALSE)</f>
        <v>N/A</v>
      </c>
      <c r="CD734" s="12">
        <v>42615</v>
      </c>
      <c r="CE734" s="2">
        <v>0.41527777777777802</v>
      </c>
      <c r="CF734" s="2" t="s">
        <v>2293</v>
      </c>
      <c r="CG734" s="2">
        <v>42615.416666666664</v>
      </c>
      <c r="CH734" s="2">
        <v>42615.416666666664</v>
      </c>
      <c r="CI734" t="s">
        <v>1419</v>
      </c>
      <c r="CJ734" t="s">
        <v>1419</v>
      </c>
      <c r="CK734">
        <v>1018.6258112</v>
      </c>
      <c r="CL734">
        <v>18.2222222222222</v>
      </c>
      <c r="CM734">
        <v>0</v>
      </c>
      <c r="CN734">
        <v>85</v>
      </c>
      <c r="CO734">
        <v>228</v>
      </c>
      <c r="CP734">
        <v>3.1</v>
      </c>
      <c r="CQ734">
        <v>7.8</v>
      </c>
      <c r="CR734">
        <v>1.4</v>
      </c>
      <c r="CS734">
        <v>1</v>
      </c>
      <c r="CT734" t="s">
        <v>1265</v>
      </c>
      <c r="CU734">
        <v>19</v>
      </c>
      <c r="CV734">
        <v>18</v>
      </c>
      <c r="CW734">
        <v>18</v>
      </c>
      <c r="CX734">
        <v>18</v>
      </c>
      <c r="CY734">
        <v>18</v>
      </c>
      <c r="CZ734">
        <v>17</v>
      </c>
      <c r="DA734" t="s">
        <v>27</v>
      </c>
      <c r="DB734" t="s">
        <v>27</v>
      </c>
    </row>
    <row r="735" spans="1:106">
      <c r="A735" t="s">
        <v>6</v>
      </c>
      <c r="B735" s="17">
        <v>100</v>
      </c>
      <c r="D735" s="3">
        <v>6</v>
      </c>
      <c r="BD735" s="39">
        <v>42615</v>
      </c>
      <c r="BE735" s="23">
        <v>0.41597222222222302</v>
      </c>
      <c r="BF735" s="10" t="str">
        <f t="shared" si="68"/>
        <v>02/09/2016 09:59</v>
      </c>
      <c r="BG735" s="35">
        <f t="shared" si="69"/>
        <v>42615.416666666664</v>
      </c>
      <c r="BH735" s="35">
        <f t="shared" si="70"/>
        <v>42615.416666666664</v>
      </c>
      <c r="BI735" t="str">
        <f t="shared" si="71"/>
        <v>02/09/2016 10:00:00</v>
      </c>
      <c r="BJ735" s="40" t="str">
        <f t="shared" si="72"/>
        <v>02/09/2016 10:00:00</v>
      </c>
      <c r="BK735">
        <f>VLOOKUP($BI735, [1]TableView_704030_20160816_20160!$D$2:$M$5095,3,FALSE)</f>
        <v>1018.6258112</v>
      </c>
      <c r="BL735">
        <f>VLOOKUP($BI735, [1]TableView_704030_20160816_20160!$D$2:$M$5095,8,FALSE)</f>
        <v>18.2222222222222</v>
      </c>
      <c r="BM735">
        <f>VLOOKUP($BI735, [1]TableView_704030_20160816_20160!$D$2:$M$5095,10,FALSE)</f>
        <v>0</v>
      </c>
      <c r="BN735">
        <f>VLOOKUP($BI735, [1]TableView_704030_20160816_20160!$D$2:$M$5095,4,FALSE)</f>
        <v>85</v>
      </c>
      <c r="BO735">
        <f>VLOOKUP($BI735, [1]TableView_704030_20160816_20160!$D$2:$M$5095,6,FALSE)</f>
        <v>228</v>
      </c>
      <c r="BP735">
        <f>VLOOKUP($BI735, [1]TableView_704030_20160816_20160!$D$2:$M$5095,7,FALSE)</f>
        <v>3.1</v>
      </c>
      <c r="BQ735">
        <f>VLOOKUP($BI735, [1]TableView_704030_20160816_20160!$D$2:$M$5095,2,FALSE)</f>
        <v>7.8</v>
      </c>
      <c r="BR735">
        <f>VLOOKUP($BJ735, [2]aacb8965d69cc6fd1cb3a5cae9e8ae7!$C$6:$F$853,4,FALSE)</f>
        <v>1.4</v>
      </c>
      <c r="BS735" s="15">
        <v>1</v>
      </c>
      <c r="BT735" t="str">
        <f t="shared" si="67"/>
        <v>02/09/2016 1</v>
      </c>
      <c r="BU735">
        <f>VLOOKUP($BT735, [3]Sheet1!$D$3:$T$89,4,FALSE)</f>
        <v>19</v>
      </c>
      <c r="BV735">
        <f>VLOOKUP($BT735, [3]Sheet1!$D$3:$T$89,5,FALSE)</f>
        <v>18</v>
      </c>
      <c r="BW735">
        <f>VLOOKUP($BT735, [3]Sheet1!$D$3:$T$89,8,FALSE)</f>
        <v>18</v>
      </c>
      <c r="BX735">
        <f>VLOOKUP($BT735, [3]Sheet1!$D$3:$T$89,9,FALSE)</f>
        <v>18</v>
      </c>
      <c r="BY735">
        <f>VLOOKUP($BT735, [3]Sheet1!$D$3:$T$89,12,FALSE)</f>
        <v>18</v>
      </c>
      <c r="BZ735">
        <f>VLOOKUP($BT735, [3]Sheet1!$D$3:$T$89,13,FALSE)</f>
        <v>17</v>
      </c>
      <c r="CA735" t="str">
        <f>VLOOKUP($BT735, [3]Sheet1!$D$3:$T$89,16,FALSE)</f>
        <v>N/A</v>
      </c>
      <c r="CB735" t="str">
        <f>VLOOKUP($BT735, [3]Sheet1!$D$3:$T$89,17,FALSE)</f>
        <v>N/A</v>
      </c>
      <c r="CD735" s="12">
        <v>42615</v>
      </c>
      <c r="CE735" s="2">
        <v>0.41597222222222302</v>
      </c>
      <c r="CF735" s="2" t="s">
        <v>2294</v>
      </c>
      <c r="CG735" s="2">
        <v>42615.416666666664</v>
      </c>
      <c r="CH735" s="2">
        <v>42615.416666666664</v>
      </c>
      <c r="CI735" t="s">
        <v>1419</v>
      </c>
      <c r="CJ735" t="s">
        <v>1419</v>
      </c>
      <c r="CK735">
        <v>1018.6258112</v>
      </c>
      <c r="CL735">
        <v>18.2222222222222</v>
      </c>
      <c r="CM735">
        <v>0</v>
      </c>
      <c r="CN735">
        <v>85</v>
      </c>
      <c r="CO735">
        <v>228</v>
      </c>
      <c r="CP735">
        <v>3.1</v>
      </c>
      <c r="CQ735">
        <v>7.8</v>
      </c>
      <c r="CR735">
        <v>1.4</v>
      </c>
      <c r="CS735">
        <v>1</v>
      </c>
      <c r="CT735" t="s">
        <v>1265</v>
      </c>
      <c r="CU735">
        <v>19</v>
      </c>
      <c r="CV735">
        <v>18</v>
      </c>
      <c r="CW735">
        <v>18</v>
      </c>
      <c r="CX735">
        <v>18</v>
      </c>
      <c r="CY735">
        <v>18</v>
      </c>
      <c r="CZ735">
        <v>17</v>
      </c>
      <c r="DA735" t="s">
        <v>27</v>
      </c>
      <c r="DB735" t="s">
        <v>27</v>
      </c>
    </row>
    <row r="736" spans="1:106">
      <c r="A736" t="s">
        <v>7</v>
      </c>
      <c r="D736" s="3">
        <v>7</v>
      </c>
      <c r="BD736" s="39">
        <v>42615</v>
      </c>
      <c r="BE736" s="23">
        <v>0.41666666666666702</v>
      </c>
      <c r="BF736" s="10" t="str">
        <f t="shared" si="68"/>
        <v>02/09/2016 10:00</v>
      </c>
      <c r="BG736" s="35">
        <f t="shared" si="69"/>
        <v>42615.416666666664</v>
      </c>
      <c r="BH736" s="35">
        <f t="shared" si="70"/>
        <v>42615.416666666664</v>
      </c>
      <c r="BI736" t="str">
        <f t="shared" si="71"/>
        <v>02/09/2016 10:00:00</v>
      </c>
      <c r="BJ736" s="40" t="str">
        <f t="shared" si="72"/>
        <v>02/09/2016 10:00:00</v>
      </c>
      <c r="BK736">
        <f>VLOOKUP($BI736, [1]TableView_704030_20160816_20160!$D$2:$M$5095,3,FALSE)</f>
        <v>1018.6258112</v>
      </c>
      <c r="BL736">
        <f>VLOOKUP($BI736, [1]TableView_704030_20160816_20160!$D$2:$M$5095,8,FALSE)</f>
        <v>18.2222222222222</v>
      </c>
      <c r="BM736">
        <f>VLOOKUP($BI736, [1]TableView_704030_20160816_20160!$D$2:$M$5095,10,FALSE)</f>
        <v>0</v>
      </c>
      <c r="BN736">
        <f>VLOOKUP($BI736, [1]TableView_704030_20160816_20160!$D$2:$M$5095,4,FALSE)</f>
        <v>85</v>
      </c>
      <c r="BO736">
        <f>VLOOKUP($BI736, [1]TableView_704030_20160816_20160!$D$2:$M$5095,6,FALSE)</f>
        <v>228</v>
      </c>
      <c r="BP736">
        <f>VLOOKUP($BI736, [1]TableView_704030_20160816_20160!$D$2:$M$5095,7,FALSE)</f>
        <v>3.1</v>
      </c>
      <c r="BQ736">
        <f>VLOOKUP($BI736, [1]TableView_704030_20160816_20160!$D$2:$M$5095,2,FALSE)</f>
        <v>7.8</v>
      </c>
      <c r="BR736">
        <f>VLOOKUP($BJ736, [2]aacb8965d69cc6fd1cb3a5cae9e8ae7!$C$6:$F$853,4,FALSE)</f>
        <v>1.4</v>
      </c>
      <c r="BS736" s="15">
        <v>1</v>
      </c>
      <c r="BT736" t="str">
        <f t="shared" si="67"/>
        <v>02/09/2016 1</v>
      </c>
      <c r="BU736">
        <f>VLOOKUP($BT736, [3]Sheet1!$D$3:$T$89,4,FALSE)</f>
        <v>19</v>
      </c>
      <c r="BV736">
        <f>VLOOKUP($BT736, [3]Sheet1!$D$3:$T$89,5,FALSE)</f>
        <v>18</v>
      </c>
      <c r="BW736">
        <f>VLOOKUP($BT736, [3]Sheet1!$D$3:$T$89,8,FALSE)</f>
        <v>18</v>
      </c>
      <c r="BX736">
        <f>VLOOKUP($BT736, [3]Sheet1!$D$3:$T$89,9,FALSE)</f>
        <v>18</v>
      </c>
      <c r="BY736">
        <f>VLOOKUP($BT736, [3]Sheet1!$D$3:$T$89,12,FALSE)</f>
        <v>18</v>
      </c>
      <c r="BZ736">
        <f>VLOOKUP($BT736, [3]Sheet1!$D$3:$T$89,13,FALSE)</f>
        <v>17</v>
      </c>
      <c r="CA736" t="str">
        <f>VLOOKUP($BT736, [3]Sheet1!$D$3:$T$89,16,FALSE)</f>
        <v>N/A</v>
      </c>
      <c r="CB736" t="str">
        <f>VLOOKUP($BT736, [3]Sheet1!$D$3:$T$89,17,FALSE)</f>
        <v>N/A</v>
      </c>
      <c r="CD736" s="12">
        <v>42615</v>
      </c>
      <c r="CE736" s="2">
        <v>0.41666666666666702</v>
      </c>
      <c r="CF736" s="2" t="s">
        <v>2295</v>
      </c>
      <c r="CG736" s="2">
        <v>42615.416666666664</v>
      </c>
      <c r="CH736" s="2">
        <v>42615.416666666664</v>
      </c>
      <c r="CI736" t="s">
        <v>1419</v>
      </c>
      <c r="CJ736" t="s">
        <v>1419</v>
      </c>
      <c r="CK736">
        <v>1018.6258112</v>
      </c>
      <c r="CL736">
        <v>18.2222222222222</v>
      </c>
      <c r="CM736">
        <v>0</v>
      </c>
      <c r="CN736">
        <v>85</v>
      </c>
      <c r="CO736">
        <v>228</v>
      </c>
      <c r="CP736">
        <v>3.1</v>
      </c>
      <c r="CQ736">
        <v>7.8</v>
      </c>
      <c r="CR736">
        <v>1.4</v>
      </c>
      <c r="CS736">
        <v>1</v>
      </c>
      <c r="CT736" t="s">
        <v>1265</v>
      </c>
      <c r="CU736">
        <v>19</v>
      </c>
      <c r="CV736">
        <v>18</v>
      </c>
      <c r="CW736">
        <v>18</v>
      </c>
      <c r="CX736">
        <v>18</v>
      </c>
      <c r="CY736">
        <v>18</v>
      </c>
      <c r="CZ736">
        <v>17</v>
      </c>
      <c r="DA736" t="s">
        <v>27</v>
      </c>
      <c r="DB736" t="s">
        <v>27</v>
      </c>
    </row>
    <row r="737" spans="4:106">
      <c r="D737" s="3">
        <v>8</v>
      </c>
      <c r="BD737" s="39">
        <v>42615</v>
      </c>
      <c r="BE737" s="23">
        <v>0.41736111111111202</v>
      </c>
      <c r="BF737" s="10" t="str">
        <f t="shared" si="68"/>
        <v>02/09/2016 10:01</v>
      </c>
      <c r="BG737" s="35">
        <f t="shared" si="69"/>
        <v>42615.416666666664</v>
      </c>
      <c r="BH737" s="35">
        <f t="shared" si="70"/>
        <v>42615.416666666664</v>
      </c>
      <c r="BI737" t="str">
        <f t="shared" si="71"/>
        <v>02/09/2016 10:00:00</v>
      </c>
      <c r="BJ737" s="40" t="str">
        <f t="shared" si="72"/>
        <v>02/09/2016 10:00:00</v>
      </c>
      <c r="BK737">
        <f>VLOOKUP($BI737, [1]TableView_704030_20160816_20160!$D$2:$M$5095,3,FALSE)</f>
        <v>1018.6258112</v>
      </c>
      <c r="BL737">
        <f>VLOOKUP($BI737, [1]TableView_704030_20160816_20160!$D$2:$M$5095,8,FALSE)</f>
        <v>18.2222222222222</v>
      </c>
      <c r="BM737">
        <f>VLOOKUP($BI737, [1]TableView_704030_20160816_20160!$D$2:$M$5095,10,FALSE)</f>
        <v>0</v>
      </c>
      <c r="BN737">
        <f>VLOOKUP($BI737, [1]TableView_704030_20160816_20160!$D$2:$M$5095,4,FALSE)</f>
        <v>85</v>
      </c>
      <c r="BO737">
        <f>VLOOKUP($BI737, [1]TableView_704030_20160816_20160!$D$2:$M$5095,6,FALSE)</f>
        <v>228</v>
      </c>
      <c r="BP737">
        <f>VLOOKUP($BI737, [1]TableView_704030_20160816_20160!$D$2:$M$5095,7,FALSE)</f>
        <v>3.1</v>
      </c>
      <c r="BQ737">
        <f>VLOOKUP($BI737, [1]TableView_704030_20160816_20160!$D$2:$M$5095,2,FALSE)</f>
        <v>7.8</v>
      </c>
      <c r="BR737">
        <f>VLOOKUP($BJ737, [2]aacb8965d69cc6fd1cb3a5cae9e8ae7!$C$6:$F$853,4,FALSE)</f>
        <v>1.4</v>
      </c>
      <c r="BS737" s="15">
        <v>1</v>
      </c>
      <c r="BT737" t="str">
        <f t="shared" si="67"/>
        <v>02/09/2016 1</v>
      </c>
      <c r="BU737">
        <f>VLOOKUP($BT737, [3]Sheet1!$D$3:$T$89,4,FALSE)</f>
        <v>19</v>
      </c>
      <c r="BV737">
        <f>VLOOKUP($BT737, [3]Sheet1!$D$3:$T$89,5,FALSE)</f>
        <v>18</v>
      </c>
      <c r="BW737">
        <f>VLOOKUP($BT737, [3]Sheet1!$D$3:$T$89,8,FALSE)</f>
        <v>18</v>
      </c>
      <c r="BX737">
        <f>VLOOKUP($BT737, [3]Sheet1!$D$3:$T$89,9,FALSE)</f>
        <v>18</v>
      </c>
      <c r="BY737">
        <f>VLOOKUP($BT737, [3]Sheet1!$D$3:$T$89,12,FALSE)</f>
        <v>18</v>
      </c>
      <c r="BZ737">
        <f>VLOOKUP($BT737, [3]Sheet1!$D$3:$T$89,13,FALSE)</f>
        <v>17</v>
      </c>
      <c r="CA737" t="str">
        <f>VLOOKUP($BT737, [3]Sheet1!$D$3:$T$89,16,FALSE)</f>
        <v>N/A</v>
      </c>
      <c r="CB737" t="str">
        <f>VLOOKUP($BT737, [3]Sheet1!$D$3:$T$89,17,FALSE)</f>
        <v>N/A</v>
      </c>
      <c r="CD737" s="12">
        <v>42615</v>
      </c>
      <c r="CE737" s="2">
        <v>0.41736111111111202</v>
      </c>
      <c r="CF737" s="2" t="s">
        <v>2296</v>
      </c>
      <c r="CG737" s="2">
        <v>42615.416666666664</v>
      </c>
      <c r="CH737" s="2">
        <v>42615.416666666664</v>
      </c>
      <c r="CI737" t="s">
        <v>1419</v>
      </c>
      <c r="CJ737" t="s">
        <v>1419</v>
      </c>
      <c r="CK737">
        <v>1018.6258112</v>
      </c>
      <c r="CL737">
        <v>18.2222222222222</v>
      </c>
      <c r="CM737">
        <v>0</v>
      </c>
      <c r="CN737">
        <v>85</v>
      </c>
      <c r="CO737">
        <v>228</v>
      </c>
      <c r="CP737">
        <v>3.1</v>
      </c>
      <c r="CQ737">
        <v>7.8</v>
      </c>
      <c r="CR737">
        <v>1.4</v>
      </c>
      <c r="CS737">
        <v>1</v>
      </c>
      <c r="CT737" t="s">
        <v>1265</v>
      </c>
      <c r="CU737">
        <v>19</v>
      </c>
      <c r="CV737">
        <v>18</v>
      </c>
      <c r="CW737">
        <v>18</v>
      </c>
      <c r="CX737">
        <v>18</v>
      </c>
      <c r="CY737">
        <v>18</v>
      </c>
      <c r="CZ737">
        <v>17</v>
      </c>
      <c r="DA737" t="s">
        <v>27</v>
      </c>
      <c r="DB737" t="s">
        <v>27</v>
      </c>
    </row>
    <row r="738" spans="4:106">
      <c r="D738" s="3">
        <v>9</v>
      </c>
      <c r="BD738" s="39">
        <v>42615</v>
      </c>
      <c r="BE738" s="23">
        <v>0.41805555555555601</v>
      </c>
      <c r="BF738" s="10" t="str">
        <f t="shared" si="68"/>
        <v>02/09/2016 10:02</v>
      </c>
      <c r="BG738" s="35">
        <f t="shared" si="69"/>
        <v>42615.416666666664</v>
      </c>
      <c r="BH738" s="35">
        <f t="shared" si="70"/>
        <v>42615.416666666664</v>
      </c>
      <c r="BI738" t="str">
        <f t="shared" si="71"/>
        <v>02/09/2016 10:00:00</v>
      </c>
      <c r="BJ738" s="40" t="str">
        <f t="shared" si="72"/>
        <v>02/09/2016 10:00:00</v>
      </c>
      <c r="BK738">
        <f>VLOOKUP($BI738, [1]TableView_704030_20160816_20160!$D$2:$M$5095,3,FALSE)</f>
        <v>1018.6258112</v>
      </c>
      <c r="BL738">
        <f>VLOOKUP($BI738, [1]TableView_704030_20160816_20160!$D$2:$M$5095,8,FALSE)</f>
        <v>18.2222222222222</v>
      </c>
      <c r="BM738">
        <f>VLOOKUP($BI738, [1]TableView_704030_20160816_20160!$D$2:$M$5095,10,FALSE)</f>
        <v>0</v>
      </c>
      <c r="BN738">
        <f>VLOOKUP($BI738, [1]TableView_704030_20160816_20160!$D$2:$M$5095,4,FALSE)</f>
        <v>85</v>
      </c>
      <c r="BO738">
        <f>VLOOKUP($BI738, [1]TableView_704030_20160816_20160!$D$2:$M$5095,6,FALSE)</f>
        <v>228</v>
      </c>
      <c r="BP738">
        <f>VLOOKUP($BI738, [1]TableView_704030_20160816_20160!$D$2:$M$5095,7,FALSE)</f>
        <v>3.1</v>
      </c>
      <c r="BQ738">
        <f>VLOOKUP($BI738, [1]TableView_704030_20160816_20160!$D$2:$M$5095,2,FALSE)</f>
        <v>7.8</v>
      </c>
      <c r="BR738">
        <f>VLOOKUP($BJ738, [2]aacb8965d69cc6fd1cb3a5cae9e8ae7!$C$6:$F$853,4,FALSE)</f>
        <v>1.4</v>
      </c>
      <c r="BS738" s="15">
        <v>1</v>
      </c>
      <c r="BT738" t="str">
        <f t="shared" si="67"/>
        <v>02/09/2016 1</v>
      </c>
      <c r="BU738">
        <f>VLOOKUP($BT738, [3]Sheet1!$D$3:$T$89,4,FALSE)</f>
        <v>19</v>
      </c>
      <c r="BV738">
        <f>VLOOKUP($BT738, [3]Sheet1!$D$3:$T$89,5,FALSE)</f>
        <v>18</v>
      </c>
      <c r="BW738">
        <f>VLOOKUP($BT738, [3]Sheet1!$D$3:$T$89,8,FALSE)</f>
        <v>18</v>
      </c>
      <c r="BX738">
        <f>VLOOKUP($BT738, [3]Sheet1!$D$3:$T$89,9,FALSE)</f>
        <v>18</v>
      </c>
      <c r="BY738">
        <f>VLOOKUP($BT738, [3]Sheet1!$D$3:$T$89,12,FALSE)</f>
        <v>18</v>
      </c>
      <c r="BZ738">
        <f>VLOOKUP($BT738, [3]Sheet1!$D$3:$T$89,13,FALSE)</f>
        <v>17</v>
      </c>
      <c r="CA738" t="str">
        <f>VLOOKUP($BT738, [3]Sheet1!$D$3:$T$89,16,FALSE)</f>
        <v>N/A</v>
      </c>
      <c r="CB738" t="str">
        <f>VLOOKUP($BT738, [3]Sheet1!$D$3:$T$89,17,FALSE)</f>
        <v>N/A</v>
      </c>
      <c r="CD738" s="12">
        <v>42615</v>
      </c>
      <c r="CE738" s="2">
        <v>0.41805555555555601</v>
      </c>
      <c r="CF738" s="2" t="s">
        <v>2297</v>
      </c>
      <c r="CG738" s="2">
        <v>42615.416666666664</v>
      </c>
      <c r="CH738" s="2">
        <v>42615.416666666664</v>
      </c>
      <c r="CI738" t="s">
        <v>1419</v>
      </c>
      <c r="CJ738" t="s">
        <v>1419</v>
      </c>
      <c r="CK738">
        <v>1018.6258112</v>
      </c>
      <c r="CL738">
        <v>18.2222222222222</v>
      </c>
      <c r="CM738">
        <v>0</v>
      </c>
      <c r="CN738">
        <v>85</v>
      </c>
      <c r="CO738">
        <v>228</v>
      </c>
      <c r="CP738">
        <v>3.1</v>
      </c>
      <c r="CQ738">
        <v>7.8</v>
      </c>
      <c r="CR738">
        <v>1.4</v>
      </c>
      <c r="CS738">
        <v>1</v>
      </c>
      <c r="CT738" t="s">
        <v>1265</v>
      </c>
      <c r="CU738">
        <v>19</v>
      </c>
      <c r="CV738">
        <v>18</v>
      </c>
      <c r="CW738">
        <v>18</v>
      </c>
      <c r="CX738">
        <v>18</v>
      </c>
      <c r="CY738">
        <v>18</v>
      </c>
      <c r="CZ738">
        <v>17</v>
      </c>
      <c r="DA738" t="s">
        <v>27</v>
      </c>
      <c r="DB738" t="s">
        <v>27</v>
      </c>
    </row>
    <row r="739" spans="4:106">
      <c r="D739" s="3">
        <v>10</v>
      </c>
      <c r="BD739" s="39">
        <v>42615</v>
      </c>
      <c r="BE739" s="23">
        <v>0.41875000000000101</v>
      </c>
      <c r="BF739" s="10" t="str">
        <f t="shared" si="68"/>
        <v>02/09/2016 10:03</v>
      </c>
      <c r="BG739" s="35">
        <f t="shared" si="69"/>
        <v>42615.416666666664</v>
      </c>
      <c r="BH739" s="35">
        <f t="shared" si="70"/>
        <v>42615.416666666664</v>
      </c>
      <c r="BI739" t="str">
        <f t="shared" si="71"/>
        <v>02/09/2016 10:00:00</v>
      </c>
      <c r="BJ739" s="40" t="str">
        <f t="shared" si="72"/>
        <v>02/09/2016 10:00:00</v>
      </c>
      <c r="BK739">
        <f>VLOOKUP($BI739, [1]TableView_704030_20160816_20160!$D$2:$M$5095,3,FALSE)</f>
        <v>1018.6258112</v>
      </c>
      <c r="BL739">
        <f>VLOOKUP($BI739, [1]TableView_704030_20160816_20160!$D$2:$M$5095,8,FALSE)</f>
        <v>18.2222222222222</v>
      </c>
      <c r="BM739">
        <f>VLOOKUP($BI739, [1]TableView_704030_20160816_20160!$D$2:$M$5095,10,FALSE)</f>
        <v>0</v>
      </c>
      <c r="BN739">
        <f>VLOOKUP($BI739, [1]TableView_704030_20160816_20160!$D$2:$M$5095,4,FALSE)</f>
        <v>85</v>
      </c>
      <c r="BO739">
        <f>VLOOKUP($BI739, [1]TableView_704030_20160816_20160!$D$2:$M$5095,6,FALSE)</f>
        <v>228</v>
      </c>
      <c r="BP739">
        <f>VLOOKUP($BI739, [1]TableView_704030_20160816_20160!$D$2:$M$5095,7,FALSE)</f>
        <v>3.1</v>
      </c>
      <c r="BQ739">
        <f>VLOOKUP($BI739, [1]TableView_704030_20160816_20160!$D$2:$M$5095,2,FALSE)</f>
        <v>7.8</v>
      </c>
      <c r="BR739">
        <f>VLOOKUP($BJ739, [2]aacb8965d69cc6fd1cb3a5cae9e8ae7!$C$6:$F$853,4,FALSE)</f>
        <v>1.4</v>
      </c>
      <c r="BS739" s="15">
        <v>1</v>
      </c>
      <c r="BT739" t="str">
        <f t="shared" si="67"/>
        <v>02/09/2016 1</v>
      </c>
      <c r="BU739">
        <f>VLOOKUP($BT739, [3]Sheet1!$D$3:$T$89,4,FALSE)</f>
        <v>19</v>
      </c>
      <c r="BV739">
        <f>VLOOKUP($BT739, [3]Sheet1!$D$3:$T$89,5,FALSE)</f>
        <v>18</v>
      </c>
      <c r="BW739">
        <f>VLOOKUP($BT739, [3]Sheet1!$D$3:$T$89,8,FALSE)</f>
        <v>18</v>
      </c>
      <c r="BX739">
        <f>VLOOKUP($BT739, [3]Sheet1!$D$3:$T$89,9,FALSE)</f>
        <v>18</v>
      </c>
      <c r="BY739">
        <f>VLOOKUP($BT739, [3]Sheet1!$D$3:$T$89,12,FALSE)</f>
        <v>18</v>
      </c>
      <c r="BZ739">
        <f>VLOOKUP($BT739, [3]Sheet1!$D$3:$T$89,13,FALSE)</f>
        <v>17</v>
      </c>
      <c r="CA739" t="str">
        <f>VLOOKUP($BT739, [3]Sheet1!$D$3:$T$89,16,FALSE)</f>
        <v>N/A</v>
      </c>
      <c r="CB739" t="str">
        <f>VLOOKUP($BT739, [3]Sheet1!$D$3:$T$89,17,FALSE)</f>
        <v>N/A</v>
      </c>
      <c r="CD739" s="12">
        <v>42615</v>
      </c>
      <c r="CE739" s="2">
        <v>0.41875000000000101</v>
      </c>
      <c r="CF739" s="2" t="s">
        <v>2298</v>
      </c>
      <c r="CG739" s="2">
        <v>42615.416666666664</v>
      </c>
      <c r="CH739" s="2">
        <v>42615.416666666664</v>
      </c>
      <c r="CI739" t="s">
        <v>1419</v>
      </c>
      <c r="CJ739" t="s">
        <v>1419</v>
      </c>
      <c r="CK739">
        <v>1018.6258112</v>
      </c>
      <c r="CL739">
        <v>18.2222222222222</v>
      </c>
      <c r="CM739">
        <v>0</v>
      </c>
      <c r="CN739">
        <v>85</v>
      </c>
      <c r="CO739">
        <v>228</v>
      </c>
      <c r="CP739">
        <v>3.1</v>
      </c>
      <c r="CQ739">
        <v>7.8</v>
      </c>
      <c r="CR739">
        <v>1.4</v>
      </c>
      <c r="CS739">
        <v>1</v>
      </c>
      <c r="CT739" t="s">
        <v>1265</v>
      </c>
      <c r="CU739">
        <v>19</v>
      </c>
      <c r="CV739">
        <v>18</v>
      </c>
      <c r="CW739">
        <v>18</v>
      </c>
      <c r="CX739">
        <v>18</v>
      </c>
      <c r="CY739">
        <v>18</v>
      </c>
      <c r="CZ739">
        <v>17</v>
      </c>
      <c r="DA739" t="s">
        <v>27</v>
      </c>
      <c r="DB739" t="s">
        <v>27</v>
      </c>
    </row>
    <row r="740" spans="4:106">
      <c r="D740" s="3">
        <v>11</v>
      </c>
      <c r="BD740" s="39">
        <v>42615</v>
      </c>
      <c r="BE740" s="23">
        <v>0.41944444444444501</v>
      </c>
      <c r="BF740" s="10" t="str">
        <f t="shared" si="68"/>
        <v>02/09/2016 10:04</v>
      </c>
      <c r="BG740" s="35">
        <f t="shared" si="69"/>
        <v>42615.416666666664</v>
      </c>
      <c r="BH740" s="35">
        <f t="shared" si="70"/>
        <v>42615.416666666664</v>
      </c>
      <c r="BI740" t="str">
        <f t="shared" si="71"/>
        <v>02/09/2016 10:00:00</v>
      </c>
      <c r="BJ740" s="40" t="str">
        <f t="shared" si="72"/>
        <v>02/09/2016 10:00:00</v>
      </c>
      <c r="BK740">
        <f>VLOOKUP($BI740, [1]TableView_704030_20160816_20160!$D$2:$M$5095,3,FALSE)</f>
        <v>1018.6258112</v>
      </c>
      <c r="BL740">
        <f>VLOOKUP($BI740, [1]TableView_704030_20160816_20160!$D$2:$M$5095,8,FALSE)</f>
        <v>18.2222222222222</v>
      </c>
      <c r="BM740">
        <f>VLOOKUP($BI740, [1]TableView_704030_20160816_20160!$D$2:$M$5095,10,FALSE)</f>
        <v>0</v>
      </c>
      <c r="BN740">
        <f>VLOOKUP($BI740, [1]TableView_704030_20160816_20160!$D$2:$M$5095,4,FALSE)</f>
        <v>85</v>
      </c>
      <c r="BO740">
        <f>VLOOKUP($BI740, [1]TableView_704030_20160816_20160!$D$2:$M$5095,6,FALSE)</f>
        <v>228</v>
      </c>
      <c r="BP740">
        <f>VLOOKUP($BI740, [1]TableView_704030_20160816_20160!$D$2:$M$5095,7,FALSE)</f>
        <v>3.1</v>
      </c>
      <c r="BQ740">
        <f>VLOOKUP($BI740, [1]TableView_704030_20160816_20160!$D$2:$M$5095,2,FALSE)</f>
        <v>7.8</v>
      </c>
      <c r="BR740">
        <f>VLOOKUP($BJ740, [2]aacb8965d69cc6fd1cb3a5cae9e8ae7!$C$6:$F$853,4,FALSE)</f>
        <v>1.4</v>
      </c>
      <c r="BS740" s="15">
        <v>1</v>
      </c>
      <c r="BT740" t="str">
        <f t="shared" si="67"/>
        <v>02/09/2016 1</v>
      </c>
      <c r="BU740">
        <f>VLOOKUP($BT740, [3]Sheet1!$D$3:$T$89,4,FALSE)</f>
        <v>19</v>
      </c>
      <c r="BV740">
        <f>VLOOKUP($BT740, [3]Sheet1!$D$3:$T$89,5,FALSE)</f>
        <v>18</v>
      </c>
      <c r="BW740">
        <f>VLOOKUP($BT740, [3]Sheet1!$D$3:$T$89,8,FALSE)</f>
        <v>18</v>
      </c>
      <c r="BX740">
        <f>VLOOKUP($BT740, [3]Sheet1!$D$3:$T$89,9,FALSE)</f>
        <v>18</v>
      </c>
      <c r="BY740">
        <f>VLOOKUP($BT740, [3]Sheet1!$D$3:$T$89,12,FALSE)</f>
        <v>18</v>
      </c>
      <c r="BZ740">
        <f>VLOOKUP($BT740, [3]Sheet1!$D$3:$T$89,13,FALSE)</f>
        <v>17</v>
      </c>
      <c r="CA740" t="str">
        <f>VLOOKUP($BT740, [3]Sheet1!$D$3:$T$89,16,FALSE)</f>
        <v>N/A</v>
      </c>
      <c r="CB740" t="str">
        <f>VLOOKUP($BT740, [3]Sheet1!$D$3:$T$89,17,FALSE)</f>
        <v>N/A</v>
      </c>
      <c r="CD740" s="12">
        <v>42615</v>
      </c>
      <c r="CE740" s="2">
        <v>0.41944444444444501</v>
      </c>
      <c r="CF740" s="2" t="s">
        <v>2299</v>
      </c>
      <c r="CG740" s="2">
        <v>42615.416666666664</v>
      </c>
      <c r="CH740" s="2">
        <v>42615.416666666664</v>
      </c>
      <c r="CI740" t="s">
        <v>1419</v>
      </c>
      <c r="CJ740" t="s">
        <v>1419</v>
      </c>
      <c r="CK740">
        <v>1018.6258112</v>
      </c>
      <c r="CL740">
        <v>18.2222222222222</v>
      </c>
      <c r="CM740">
        <v>0</v>
      </c>
      <c r="CN740">
        <v>85</v>
      </c>
      <c r="CO740">
        <v>228</v>
      </c>
      <c r="CP740">
        <v>3.1</v>
      </c>
      <c r="CQ740">
        <v>7.8</v>
      </c>
      <c r="CR740">
        <v>1.4</v>
      </c>
      <c r="CS740">
        <v>1</v>
      </c>
      <c r="CT740" t="s">
        <v>1265</v>
      </c>
      <c r="CU740">
        <v>19</v>
      </c>
      <c r="CV740">
        <v>18</v>
      </c>
      <c r="CW740">
        <v>18</v>
      </c>
      <c r="CX740">
        <v>18</v>
      </c>
      <c r="CY740">
        <v>18</v>
      </c>
      <c r="CZ740">
        <v>17</v>
      </c>
      <c r="DA740" t="s">
        <v>27</v>
      </c>
      <c r="DB740" t="s">
        <v>27</v>
      </c>
    </row>
    <row r="741" spans="4:106">
      <c r="D741" s="3">
        <v>12</v>
      </c>
      <c r="BD741" s="39">
        <v>42615</v>
      </c>
      <c r="BE741" s="23">
        <v>0.42013888888889001</v>
      </c>
      <c r="BF741" s="10" t="str">
        <f t="shared" si="68"/>
        <v>02/09/2016 10:05</v>
      </c>
      <c r="BG741" s="35">
        <v>0.4201388888888889</v>
      </c>
      <c r="BH741" s="35">
        <f t="shared" si="70"/>
        <v>42615.416666666664</v>
      </c>
      <c r="BI741" t="str">
        <f t="shared" si="71"/>
        <v>02/09/2016 10:05:00</v>
      </c>
      <c r="BJ741" s="40" t="str">
        <f t="shared" si="72"/>
        <v>02/09/2016 10:00:00</v>
      </c>
      <c r="BK741">
        <f>VLOOKUP($BI741, [1]TableView_704030_20160816_20160!$D$2:$M$5095,3,FALSE)</f>
        <v>1018.49035564</v>
      </c>
      <c r="BL741">
        <f>VLOOKUP($BI741, [1]TableView_704030_20160816_20160!$D$2:$M$5095,8,FALSE)</f>
        <v>18.2222222222222</v>
      </c>
      <c r="BM741">
        <f>VLOOKUP($BI741, [1]TableView_704030_20160816_20160!$D$2:$M$5095,10,FALSE)</f>
        <v>0</v>
      </c>
      <c r="BN741">
        <f>VLOOKUP($BI741, [1]TableView_704030_20160816_20160!$D$2:$M$5095,4,FALSE)</f>
        <v>85</v>
      </c>
      <c r="BO741">
        <f>VLOOKUP($BI741, [1]TableView_704030_20160816_20160!$D$2:$M$5095,6,FALSE)</f>
        <v>215</v>
      </c>
      <c r="BP741">
        <f>VLOOKUP($BI741, [1]TableView_704030_20160816_20160!$D$2:$M$5095,7,FALSE)</f>
        <v>3</v>
      </c>
      <c r="BQ741">
        <f>VLOOKUP($BI741, [1]TableView_704030_20160816_20160!$D$2:$M$5095,2,FALSE)</f>
        <v>7.8</v>
      </c>
      <c r="BR741">
        <f>VLOOKUP($BJ741, [2]aacb8965d69cc6fd1cb3a5cae9e8ae7!$C$6:$F$853,4,FALSE)</f>
        <v>1.4</v>
      </c>
      <c r="BS741" s="15">
        <v>1</v>
      </c>
      <c r="BT741" t="str">
        <f t="shared" si="67"/>
        <v>02/09/2016 1</v>
      </c>
      <c r="BU741">
        <f>VLOOKUP($BT741, [3]Sheet1!$D$3:$T$89,4,FALSE)</f>
        <v>19</v>
      </c>
      <c r="BV741">
        <f>VLOOKUP($BT741, [3]Sheet1!$D$3:$T$89,5,FALSE)</f>
        <v>18</v>
      </c>
      <c r="BW741">
        <f>VLOOKUP($BT741, [3]Sheet1!$D$3:$T$89,8,FALSE)</f>
        <v>18</v>
      </c>
      <c r="BX741">
        <f>VLOOKUP($BT741, [3]Sheet1!$D$3:$T$89,9,FALSE)</f>
        <v>18</v>
      </c>
      <c r="BY741">
        <f>VLOOKUP($BT741, [3]Sheet1!$D$3:$T$89,12,FALSE)</f>
        <v>18</v>
      </c>
      <c r="BZ741">
        <f>VLOOKUP($BT741, [3]Sheet1!$D$3:$T$89,13,FALSE)</f>
        <v>17</v>
      </c>
      <c r="CA741" t="str">
        <f>VLOOKUP($BT741, [3]Sheet1!$D$3:$T$89,16,FALSE)</f>
        <v>N/A</v>
      </c>
      <c r="CB741" t="str">
        <f>VLOOKUP($BT741, [3]Sheet1!$D$3:$T$89,17,FALSE)</f>
        <v>N/A</v>
      </c>
      <c r="CD741" s="12">
        <v>42615</v>
      </c>
      <c r="CE741" s="2">
        <v>0.42013888888889001</v>
      </c>
      <c r="CF741" s="2" t="s">
        <v>2300</v>
      </c>
      <c r="CG741" s="2">
        <v>0.4201388888888889</v>
      </c>
      <c r="CH741" s="2">
        <v>42615.416666666664</v>
      </c>
      <c r="CI741" t="s">
        <v>2301</v>
      </c>
      <c r="CJ741" t="s">
        <v>1419</v>
      </c>
      <c r="CK741">
        <v>1018.49035564</v>
      </c>
      <c r="CL741">
        <v>18.2222222222222</v>
      </c>
      <c r="CM741">
        <v>0</v>
      </c>
      <c r="CN741">
        <v>85</v>
      </c>
      <c r="CO741">
        <v>215</v>
      </c>
      <c r="CP741">
        <v>3</v>
      </c>
      <c r="CQ741">
        <v>7.8</v>
      </c>
      <c r="CR741">
        <v>1.4</v>
      </c>
      <c r="CS741">
        <v>1</v>
      </c>
      <c r="CT741" t="s">
        <v>1265</v>
      </c>
      <c r="CU741">
        <v>19</v>
      </c>
      <c r="CV741">
        <v>18</v>
      </c>
      <c r="CW741">
        <v>18</v>
      </c>
      <c r="CX741">
        <v>18</v>
      </c>
      <c r="CY741">
        <v>18</v>
      </c>
      <c r="CZ741">
        <v>17</v>
      </c>
      <c r="DA741" t="s">
        <v>27</v>
      </c>
      <c r="DB741" t="s">
        <v>27</v>
      </c>
    </row>
    <row r="742" spans="4:106">
      <c r="D742" s="3">
        <v>13</v>
      </c>
      <c r="BD742" s="39">
        <v>42615</v>
      </c>
      <c r="BE742" s="23">
        <v>0.420833333333334</v>
      </c>
      <c r="BF742" s="10" t="str">
        <f t="shared" si="68"/>
        <v>02/09/2016 10:06</v>
      </c>
      <c r="BG742" s="35">
        <v>0.4201388888888889</v>
      </c>
      <c r="BH742" s="35">
        <f t="shared" si="70"/>
        <v>42615.416666666664</v>
      </c>
      <c r="BI742" t="str">
        <f t="shared" si="71"/>
        <v>02/09/2016 10:05:00</v>
      </c>
      <c r="BJ742" s="40" t="str">
        <f t="shared" si="72"/>
        <v>02/09/2016 10:00:00</v>
      </c>
      <c r="BK742">
        <f>VLOOKUP($BI742, [1]TableView_704030_20160816_20160!$D$2:$M$5095,3,FALSE)</f>
        <v>1018.49035564</v>
      </c>
      <c r="BL742">
        <f>VLOOKUP($BI742, [1]TableView_704030_20160816_20160!$D$2:$M$5095,8,FALSE)</f>
        <v>18.2222222222222</v>
      </c>
      <c r="BM742">
        <f>VLOOKUP($BI742, [1]TableView_704030_20160816_20160!$D$2:$M$5095,10,FALSE)</f>
        <v>0</v>
      </c>
      <c r="BN742">
        <f>VLOOKUP($BI742, [1]TableView_704030_20160816_20160!$D$2:$M$5095,4,FALSE)</f>
        <v>85</v>
      </c>
      <c r="BO742">
        <f>VLOOKUP($BI742, [1]TableView_704030_20160816_20160!$D$2:$M$5095,6,FALSE)</f>
        <v>215</v>
      </c>
      <c r="BP742">
        <f>VLOOKUP($BI742, [1]TableView_704030_20160816_20160!$D$2:$M$5095,7,FALSE)</f>
        <v>3</v>
      </c>
      <c r="BQ742">
        <f>VLOOKUP($BI742, [1]TableView_704030_20160816_20160!$D$2:$M$5095,2,FALSE)</f>
        <v>7.8</v>
      </c>
      <c r="BR742">
        <f>VLOOKUP($BJ742, [2]aacb8965d69cc6fd1cb3a5cae9e8ae7!$C$6:$F$853,4,FALSE)</f>
        <v>1.4</v>
      </c>
      <c r="BS742" s="15">
        <v>1</v>
      </c>
      <c r="BT742" t="str">
        <f t="shared" si="67"/>
        <v>02/09/2016 1</v>
      </c>
      <c r="BU742">
        <f>VLOOKUP($BT742, [3]Sheet1!$D$3:$T$89,4,FALSE)</f>
        <v>19</v>
      </c>
      <c r="BV742">
        <f>VLOOKUP($BT742, [3]Sheet1!$D$3:$T$89,5,FALSE)</f>
        <v>18</v>
      </c>
      <c r="BW742">
        <f>VLOOKUP($BT742, [3]Sheet1!$D$3:$T$89,8,FALSE)</f>
        <v>18</v>
      </c>
      <c r="BX742">
        <f>VLOOKUP($BT742, [3]Sheet1!$D$3:$T$89,9,FALSE)</f>
        <v>18</v>
      </c>
      <c r="BY742">
        <f>VLOOKUP($BT742, [3]Sheet1!$D$3:$T$89,12,FALSE)</f>
        <v>18</v>
      </c>
      <c r="BZ742">
        <f>VLOOKUP($BT742, [3]Sheet1!$D$3:$T$89,13,FALSE)</f>
        <v>17</v>
      </c>
      <c r="CA742" t="str">
        <f>VLOOKUP($BT742, [3]Sheet1!$D$3:$T$89,16,FALSE)</f>
        <v>N/A</v>
      </c>
      <c r="CB742" t="str">
        <f>VLOOKUP($BT742, [3]Sheet1!$D$3:$T$89,17,FALSE)</f>
        <v>N/A</v>
      </c>
      <c r="CD742" s="12">
        <v>42615</v>
      </c>
      <c r="CE742" s="2">
        <v>0.420833333333334</v>
      </c>
      <c r="CF742" s="2" t="s">
        <v>2302</v>
      </c>
      <c r="CG742" s="2">
        <v>0.4201388888888889</v>
      </c>
      <c r="CH742" s="2">
        <v>42615.416666666664</v>
      </c>
      <c r="CI742" t="s">
        <v>2301</v>
      </c>
      <c r="CJ742" t="s">
        <v>1419</v>
      </c>
      <c r="CK742">
        <v>1018.49035564</v>
      </c>
      <c r="CL742">
        <v>18.2222222222222</v>
      </c>
      <c r="CM742">
        <v>0</v>
      </c>
      <c r="CN742">
        <v>85</v>
      </c>
      <c r="CO742">
        <v>215</v>
      </c>
      <c r="CP742">
        <v>3</v>
      </c>
      <c r="CQ742">
        <v>7.8</v>
      </c>
      <c r="CR742">
        <v>1.4</v>
      </c>
      <c r="CS742">
        <v>1</v>
      </c>
      <c r="CT742" t="s">
        <v>1265</v>
      </c>
      <c r="CU742">
        <v>19</v>
      </c>
      <c r="CV742">
        <v>18</v>
      </c>
      <c r="CW742">
        <v>18</v>
      </c>
      <c r="CX742">
        <v>18</v>
      </c>
      <c r="CY742">
        <v>18</v>
      </c>
      <c r="CZ742">
        <v>17</v>
      </c>
      <c r="DA742" t="s">
        <v>27</v>
      </c>
      <c r="DB742" t="s">
        <v>27</v>
      </c>
    </row>
    <row r="743" spans="4:106">
      <c r="D743" s="3">
        <v>14</v>
      </c>
      <c r="BD743" s="39">
        <v>42615</v>
      </c>
      <c r="BE743" s="23">
        <v>0.421527777777779</v>
      </c>
      <c r="BF743" s="10" t="str">
        <f t="shared" si="68"/>
        <v>02/09/2016 10:07</v>
      </c>
      <c r="BG743" s="35">
        <v>0.42013888888888901</v>
      </c>
      <c r="BH743" s="35">
        <f t="shared" si="70"/>
        <v>42615.416666666664</v>
      </c>
      <c r="BI743" t="str">
        <f t="shared" si="71"/>
        <v>02/09/2016 10:05:00</v>
      </c>
      <c r="BJ743" s="40" t="str">
        <f t="shared" si="72"/>
        <v>02/09/2016 10:00:00</v>
      </c>
      <c r="BK743">
        <f>VLOOKUP($BI743, [1]TableView_704030_20160816_20160!$D$2:$M$5095,3,FALSE)</f>
        <v>1018.49035564</v>
      </c>
      <c r="BL743">
        <f>VLOOKUP($BI743, [1]TableView_704030_20160816_20160!$D$2:$M$5095,8,FALSE)</f>
        <v>18.2222222222222</v>
      </c>
      <c r="BM743">
        <f>VLOOKUP($BI743, [1]TableView_704030_20160816_20160!$D$2:$M$5095,10,FALSE)</f>
        <v>0</v>
      </c>
      <c r="BN743">
        <f>VLOOKUP($BI743, [1]TableView_704030_20160816_20160!$D$2:$M$5095,4,FALSE)</f>
        <v>85</v>
      </c>
      <c r="BO743">
        <f>VLOOKUP($BI743, [1]TableView_704030_20160816_20160!$D$2:$M$5095,6,FALSE)</f>
        <v>215</v>
      </c>
      <c r="BP743">
        <f>VLOOKUP($BI743, [1]TableView_704030_20160816_20160!$D$2:$M$5095,7,FALSE)</f>
        <v>3</v>
      </c>
      <c r="BQ743">
        <f>VLOOKUP($BI743, [1]TableView_704030_20160816_20160!$D$2:$M$5095,2,FALSE)</f>
        <v>7.8</v>
      </c>
      <c r="BR743">
        <f>VLOOKUP($BJ743, [2]aacb8965d69cc6fd1cb3a5cae9e8ae7!$C$6:$F$853,4,FALSE)</f>
        <v>1.4</v>
      </c>
      <c r="BS743" s="15">
        <v>1</v>
      </c>
      <c r="BT743" t="str">
        <f t="shared" si="67"/>
        <v>02/09/2016 1</v>
      </c>
      <c r="BU743">
        <f>VLOOKUP($BT743, [3]Sheet1!$D$3:$T$89,4,FALSE)</f>
        <v>19</v>
      </c>
      <c r="BV743">
        <f>VLOOKUP($BT743, [3]Sheet1!$D$3:$T$89,5,FALSE)</f>
        <v>18</v>
      </c>
      <c r="BW743">
        <f>VLOOKUP($BT743, [3]Sheet1!$D$3:$T$89,8,FALSE)</f>
        <v>18</v>
      </c>
      <c r="BX743">
        <f>VLOOKUP($BT743, [3]Sheet1!$D$3:$T$89,9,FALSE)</f>
        <v>18</v>
      </c>
      <c r="BY743">
        <f>VLOOKUP($BT743, [3]Sheet1!$D$3:$T$89,12,FALSE)</f>
        <v>18</v>
      </c>
      <c r="BZ743">
        <f>VLOOKUP($BT743, [3]Sheet1!$D$3:$T$89,13,FALSE)</f>
        <v>17</v>
      </c>
      <c r="CA743" t="str">
        <f>VLOOKUP($BT743, [3]Sheet1!$D$3:$T$89,16,FALSE)</f>
        <v>N/A</v>
      </c>
      <c r="CB743" t="str">
        <f>VLOOKUP($BT743, [3]Sheet1!$D$3:$T$89,17,FALSE)</f>
        <v>N/A</v>
      </c>
      <c r="CD743" s="12">
        <v>42615</v>
      </c>
      <c r="CE743" s="2">
        <v>0.421527777777779</v>
      </c>
      <c r="CF743" s="2" t="s">
        <v>2303</v>
      </c>
      <c r="CG743" s="2">
        <v>0.42013888888888901</v>
      </c>
      <c r="CH743" s="2">
        <v>42615.416666666664</v>
      </c>
      <c r="CI743" t="s">
        <v>2301</v>
      </c>
      <c r="CJ743" t="s">
        <v>1419</v>
      </c>
      <c r="CK743">
        <v>1018.49035564</v>
      </c>
      <c r="CL743">
        <v>18.2222222222222</v>
      </c>
      <c r="CM743">
        <v>0</v>
      </c>
      <c r="CN743">
        <v>85</v>
      </c>
      <c r="CO743">
        <v>215</v>
      </c>
      <c r="CP743">
        <v>3</v>
      </c>
      <c r="CQ743">
        <v>7.8</v>
      </c>
      <c r="CR743">
        <v>1.4</v>
      </c>
      <c r="CS743">
        <v>1</v>
      </c>
      <c r="CT743" t="s">
        <v>1265</v>
      </c>
      <c r="CU743">
        <v>19</v>
      </c>
      <c r="CV743">
        <v>18</v>
      </c>
      <c r="CW743">
        <v>18</v>
      </c>
      <c r="CX743">
        <v>18</v>
      </c>
      <c r="CY743">
        <v>18</v>
      </c>
      <c r="CZ743">
        <v>17</v>
      </c>
      <c r="DA743" t="s">
        <v>27</v>
      </c>
      <c r="DB743" t="s">
        <v>27</v>
      </c>
    </row>
    <row r="744" spans="4:106">
      <c r="D744" s="3">
        <v>15</v>
      </c>
      <c r="BD744" s="39">
        <v>42615</v>
      </c>
      <c r="BE744" s="23">
        <v>0.422222222222223</v>
      </c>
      <c r="BF744" s="10" t="str">
        <f t="shared" si="68"/>
        <v>02/09/2016 10:08</v>
      </c>
      <c r="BG744" s="35">
        <v>0.42013888888888901</v>
      </c>
      <c r="BH744" s="35">
        <f t="shared" si="70"/>
        <v>42615.416666666664</v>
      </c>
      <c r="BI744" t="str">
        <f t="shared" si="71"/>
        <v>02/09/2016 10:05:00</v>
      </c>
      <c r="BJ744" s="40" t="str">
        <f t="shared" si="72"/>
        <v>02/09/2016 10:00:00</v>
      </c>
      <c r="BK744">
        <f>VLOOKUP($BI744, [1]TableView_704030_20160816_20160!$D$2:$M$5095,3,FALSE)</f>
        <v>1018.49035564</v>
      </c>
      <c r="BL744">
        <f>VLOOKUP($BI744, [1]TableView_704030_20160816_20160!$D$2:$M$5095,8,FALSE)</f>
        <v>18.2222222222222</v>
      </c>
      <c r="BM744">
        <f>VLOOKUP($BI744, [1]TableView_704030_20160816_20160!$D$2:$M$5095,10,FALSE)</f>
        <v>0</v>
      </c>
      <c r="BN744">
        <f>VLOOKUP($BI744, [1]TableView_704030_20160816_20160!$D$2:$M$5095,4,FALSE)</f>
        <v>85</v>
      </c>
      <c r="BO744">
        <f>VLOOKUP($BI744, [1]TableView_704030_20160816_20160!$D$2:$M$5095,6,FALSE)</f>
        <v>215</v>
      </c>
      <c r="BP744">
        <f>VLOOKUP($BI744, [1]TableView_704030_20160816_20160!$D$2:$M$5095,7,FALSE)</f>
        <v>3</v>
      </c>
      <c r="BQ744">
        <f>VLOOKUP($BI744, [1]TableView_704030_20160816_20160!$D$2:$M$5095,2,FALSE)</f>
        <v>7.8</v>
      </c>
      <c r="BR744">
        <f>VLOOKUP($BJ744, [2]aacb8965d69cc6fd1cb3a5cae9e8ae7!$C$6:$F$853,4,FALSE)</f>
        <v>1.4</v>
      </c>
      <c r="BS744" s="15">
        <v>1</v>
      </c>
      <c r="BT744" t="str">
        <f t="shared" si="67"/>
        <v>02/09/2016 1</v>
      </c>
      <c r="BU744">
        <f>VLOOKUP($BT744, [3]Sheet1!$D$3:$T$89,4,FALSE)</f>
        <v>19</v>
      </c>
      <c r="BV744">
        <f>VLOOKUP($BT744, [3]Sheet1!$D$3:$T$89,5,FALSE)</f>
        <v>18</v>
      </c>
      <c r="BW744">
        <f>VLOOKUP($BT744, [3]Sheet1!$D$3:$T$89,8,FALSE)</f>
        <v>18</v>
      </c>
      <c r="BX744">
        <f>VLOOKUP($BT744, [3]Sheet1!$D$3:$T$89,9,FALSE)</f>
        <v>18</v>
      </c>
      <c r="BY744">
        <f>VLOOKUP($BT744, [3]Sheet1!$D$3:$T$89,12,FALSE)</f>
        <v>18</v>
      </c>
      <c r="BZ744">
        <f>VLOOKUP($BT744, [3]Sheet1!$D$3:$T$89,13,FALSE)</f>
        <v>17</v>
      </c>
      <c r="CA744" t="str">
        <f>VLOOKUP($BT744, [3]Sheet1!$D$3:$T$89,16,FALSE)</f>
        <v>N/A</v>
      </c>
      <c r="CB744" t="str">
        <f>VLOOKUP($BT744, [3]Sheet1!$D$3:$T$89,17,FALSE)</f>
        <v>N/A</v>
      </c>
      <c r="CD744" s="12">
        <v>42615</v>
      </c>
      <c r="CE744" s="2">
        <v>0.422222222222223</v>
      </c>
      <c r="CF744" s="2" t="s">
        <v>2304</v>
      </c>
      <c r="CG744" s="2">
        <v>0.42013888888888901</v>
      </c>
      <c r="CH744" s="2">
        <v>42615.416666666664</v>
      </c>
      <c r="CI744" t="s">
        <v>2301</v>
      </c>
      <c r="CJ744" t="s">
        <v>1419</v>
      </c>
      <c r="CK744">
        <v>1018.49035564</v>
      </c>
      <c r="CL744">
        <v>18.2222222222222</v>
      </c>
      <c r="CM744">
        <v>0</v>
      </c>
      <c r="CN744">
        <v>85</v>
      </c>
      <c r="CO744">
        <v>215</v>
      </c>
      <c r="CP744">
        <v>3</v>
      </c>
      <c r="CQ744">
        <v>7.8</v>
      </c>
      <c r="CR744">
        <v>1.4</v>
      </c>
      <c r="CS744">
        <v>1</v>
      </c>
      <c r="CT744" t="s">
        <v>1265</v>
      </c>
      <c r="CU744">
        <v>19</v>
      </c>
      <c r="CV744">
        <v>18</v>
      </c>
      <c r="CW744">
        <v>18</v>
      </c>
      <c r="CX744">
        <v>18</v>
      </c>
      <c r="CY744">
        <v>18</v>
      </c>
      <c r="CZ744">
        <v>17</v>
      </c>
      <c r="DA744" t="s">
        <v>27</v>
      </c>
      <c r="DB744" t="s">
        <v>27</v>
      </c>
    </row>
    <row r="745" spans="4:106">
      <c r="D745" s="3">
        <v>16</v>
      </c>
      <c r="BD745" s="39">
        <v>42615</v>
      </c>
      <c r="BE745" s="23">
        <v>0.422916666666668</v>
      </c>
      <c r="BF745" s="10" t="str">
        <f t="shared" si="68"/>
        <v>02/09/2016 10:09</v>
      </c>
      <c r="BG745" s="35">
        <v>0.42013888888888901</v>
      </c>
      <c r="BH745" s="35">
        <f t="shared" si="70"/>
        <v>42615.416666666664</v>
      </c>
      <c r="BI745" t="str">
        <f t="shared" si="71"/>
        <v>02/09/2016 10:05:00</v>
      </c>
      <c r="BJ745" s="40" t="str">
        <f t="shared" si="72"/>
        <v>02/09/2016 10:00:00</v>
      </c>
      <c r="BK745">
        <f>VLOOKUP($BI745, [1]TableView_704030_20160816_20160!$D$2:$M$5095,3,FALSE)</f>
        <v>1018.49035564</v>
      </c>
      <c r="BL745">
        <f>VLOOKUP($BI745, [1]TableView_704030_20160816_20160!$D$2:$M$5095,8,FALSE)</f>
        <v>18.2222222222222</v>
      </c>
      <c r="BM745">
        <f>VLOOKUP($BI745, [1]TableView_704030_20160816_20160!$D$2:$M$5095,10,FALSE)</f>
        <v>0</v>
      </c>
      <c r="BN745">
        <f>VLOOKUP($BI745, [1]TableView_704030_20160816_20160!$D$2:$M$5095,4,FALSE)</f>
        <v>85</v>
      </c>
      <c r="BO745">
        <f>VLOOKUP($BI745, [1]TableView_704030_20160816_20160!$D$2:$M$5095,6,FALSE)</f>
        <v>215</v>
      </c>
      <c r="BP745">
        <f>VLOOKUP($BI745, [1]TableView_704030_20160816_20160!$D$2:$M$5095,7,FALSE)</f>
        <v>3</v>
      </c>
      <c r="BQ745">
        <f>VLOOKUP($BI745, [1]TableView_704030_20160816_20160!$D$2:$M$5095,2,FALSE)</f>
        <v>7.8</v>
      </c>
      <c r="BR745">
        <f>VLOOKUP($BJ745, [2]aacb8965d69cc6fd1cb3a5cae9e8ae7!$C$6:$F$853,4,FALSE)</f>
        <v>1.4</v>
      </c>
      <c r="BS745" s="15">
        <v>1</v>
      </c>
      <c r="BT745" t="str">
        <f t="shared" si="67"/>
        <v>02/09/2016 1</v>
      </c>
      <c r="BU745">
        <f>VLOOKUP($BT745, [3]Sheet1!$D$3:$T$89,4,FALSE)</f>
        <v>19</v>
      </c>
      <c r="BV745">
        <f>VLOOKUP($BT745, [3]Sheet1!$D$3:$T$89,5,FALSE)</f>
        <v>18</v>
      </c>
      <c r="BW745">
        <f>VLOOKUP($BT745, [3]Sheet1!$D$3:$T$89,8,FALSE)</f>
        <v>18</v>
      </c>
      <c r="BX745">
        <f>VLOOKUP($BT745, [3]Sheet1!$D$3:$T$89,9,FALSE)</f>
        <v>18</v>
      </c>
      <c r="BY745">
        <f>VLOOKUP($BT745, [3]Sheet1!$D$3:$T$89,12,FALSE)</f>
        <v>18</v>
      </c>
      <c r="BZ745">
        <f>VLOOKUP($BT745, [3]Sheet1!$D$3:$T$89,13,FALSE)</f>
        <v>17</v>
      </c>
      <c r="CA745" t="str">
        <f>VLOOKUP($BT745, [3]Sheet1!$D$3:$T$89,16,FALSE)</f>
        <v>N/A</v>
      </c>
      <c r="CB745" t="str">
        <f>VLOOKUP($BT745, [3]Sheet1!$D$3:$T$89,17,FALSE)</f>
        <v>N/A</v>
      </c>
      <c r="CD745" s="12">
        <v>42615</v>
      </c>
      <c r="CE745" s="2">
        <v>0.422916666666668</v>
      </c>
      <c r="CF745" s="2" t="s">
        <v>2305</v>
      </c>
      <c r="CG745" s="2">
        <v>0.42013888888888901</v>
      </c>
      <c r="CH745" s="2">
        <v>42615.416666666664</v>
      </c>
      <c r="CI745" t="s">
        <v>2301</v>
      </c>
      <c r="CJ745" t="s">
        <v>1419</v>
      </c>
      <c r="CK745">
        <v>1018.49035564</v>
      </c>
      <c r="CL745">
        <v>18.2222222222222</v>
      </c>
      <c r="CM745">
        <v>0</v>
      </c>
      <c r="CN745">
        <v>85</v>
      </c>
      <c r="CO745">
        <v>215</v>
      </c>
      <c r="CP745">
        <v>3</v>
      </c>
      <c r="CQ745">
        <v>7.8</v>
      </c>
      <c r="CR745">
        <v>1.4</v>
      </c>
      <c r="CS745">
        <v>1</v>
      </c>
      <c r="CT745" t="s">
        <v>1265</v>
      </c>
      <c r="CU745">
        <v>19</v>
      </c>
      <c r="CV745">
        <v>18</v>
      </c>
      <c r="CW745">
        <v>18</v>
      </c>
      <c r="CX745">
        <v>18</v>
      </c>
      <c r="CY745">
        <v>18</v>
      </c>
      <c r="CZ745">
        <v>17</v>
      </c>
      <c r="DA745" t="s">
        <v>27</v>
      </c>
      <c r="DB745" t="s">
        <v>27</v>
      </c>
    </row>
    <row r="746" spans="4:106">
      <c r="D746" s="3">
        <v>17</v>
      </c>
      <c r="BD746" s="39">
        <v>42615</v>
      </c>
      <c r="BE746" s="23">
        <v>0.42361111111111199</v>
      </c>
      <c r="BF746" s="10" t="str">
        <f t="shared" si="68"/>
        <v>02/09/2016 10:10</v>
      </c>
      <c r="BG746" s="35">
        <v>0.43055555555555558</v>
      </c>
      <c r="BH746" s="35">
        <f t="shared" si="70"/>
        <v>42615.416666666664</v>
      </c>
      <c r="BI746" t="str">
        <f t="shared" si="71"/>
        <v>02/09/2016 10:20:00</v>
      </c>
      <c r="BJ746" s="40" t="str">
        <f t="shared" si="72"/>
        <v>02/09/2016 10:00:00</v>
      </c>
      <c r="BK746">
        <f>VLOOKUP($BI746, [1]TableView_704030_20160816_20160!$D$2:$M$5095,3,FALSE)</f>
        <v>1018.42262786</v>
      </c>
      <c r="BL746">
        <f>VLOOKUP($BI746, [1]TableView_704030_20160816_20160!$D$2:$M$5095,8,FALSE)</f>
        <v>18.2777777777778</v>
      </c>
      <c r="BM746">
        <f>VLOOKUP($BI746, [1]TableView_704030_20160816_20160!$D$2:$M$5095,10,FALSE)</f>
        <v>0</v>
      </c>
      <c r="BN746">
        <f>VLOOKUP($BI746, [1]TableView_704030_20160816_20160!$D$2:$M$5095,4,FALSE)</f>
        <v>85</v>
      </c>
      <c r="BO746">
        <f>VLOOKUP($BI746, [1]TableView_704030_20160816_20160!$D$2:$M$5095,6,FALSE)</f>
        <v>199</v>
      </c>
      <c r="BP746">
        <f>VLOOKUP($BI746, [1]TableView_704030_20160816_20160!$D$2:$M$5095,7,FALSE)</f>
        <v>4.2</v>
      </c>
      <c r="BQ746">
        <f>VLOOKUP($BI746, [1]TableView_704030_20160816_20160!$D$2:$M$5095,2,FALSE)</f>
        <v>8.6999999999999993</v>
      </c>
      <c r="BR746">
        <f>VLOOKUP($BJ746, [2]aacb8965d69cc6fd1cb3a5cae9e8ae7!$C$6:$F$853,4,FALSE)</f>
        <v>1.4</v>
      </c>
      <c r="BS746" s="15">
        <v>1</v>
      </c>
      <c r="BT746" t="str">
        <f t="shared" si="67"/>
        <v>02/09/2016 1</v>
      </c>
      <c r="BU746">
        <f>VLOOKUP($BT746, [3]Sheet1!$D$3:$T$89,4,FALSE)</f>
        <v>19</v>
      </c>
      <c r="BV746">
        <f>VLOOKUP($BT746, [3]Sheet1!$D$3:$T$89,5,FALSE)</f>
        <v>18</v>
      </c>
      <c r="BW746">
        <f>VLOOKUP($BT746, [3]Sheet1!$D$3:$T$89,8,FALSE)</f>
        <v>18</v>
      </c>
      <c r="BX746">
        <f>VLOOKUP($BT746, [3]Sheet1!$D$3:$T$89,9,FALSE)</f>
        <v>18</v>
      </c>
      <c r="BY746">
        <f>VLOOKUP($BT746, [3]Sheet1!$D$3:$T$89,12,FALSE)</f>
        <v>18</v>
      </c>
      <c r="BZ746">
        <f>VLOOKUP($BT746, [3]Sheet1!$D$3:$T$89,13,FALSE)</f>
        <v>17</v>
      </c>
      <c r="CA746" t="str">
        <f>VLOOKUP($BT746, [3]Sheet1!$D$3:$T$89,16,FALSE)</f>
        <v>N/A</v>
      </c>
      <c r="CB746" t="str">
        <f>VLOOKUP($BT746, [3]Sheet1!$D$3:$T$89,17,FALSE)</f>
        <v>N/A</v>
      </c>
      <c r="CD746" s="12">
        <v>42615</v>
      </c>
      <c r="CE746" s="2">
        <v>0.42361111111111199</v>
      </c>
      <c r="CF746" s="2" t="s">
        <v>2306</v>
      </c>
      <c r="CG746" s="2">
        <v>0.43055555555555558</v>
      </c>
      <c r="CH746" s="2">
        <v>42615.416666666664</v>
      </c>
      <c r="CI746" t="s">
        <v>2307</v>
      </c>
      <c r="CJ746" t="s">
        <v>1419</v>
      </c>
      <c r="CK746">
        <v>1018.42262786</v>
      </c>
      <c r="CL746">
        <v>18.2777777777778</v>
      </c>
      <c r="CM746">
        <v>0</v>
      </c>
      <c r="CN746">
        <v>85</v>
      </c>
      <c r="CO746">
        <v>199</v>
      </c>
      <c r="CP746">
        <v>4.2</v>
      </c>
      <c r="CQ746">
        <v>8.6999999999999993</v>
      </c>
      <c r="CR746">
        <v>1.4</v>
      </c>
      <c r="CS746">
        <v>1</v>
      </c>
      <c r="CT746" t="s">
        <v>1265</v>
      </c>
      <c r="CU746">
        <v>19</v>
      </c>
      <c r="CV746">
        <v>18</v>
      </c>
      <c r="CW746">
        <v>18</v>
      </c>
      <c r="CX746">
        <v>18</v>
      </c>
      <c r="CY746">
        <v>18</v>
      </c>
      <c r="CZ746">
        <v>17</v>
      </c>
      <c r="DA746" t="s">
        <v>27</v>
      </c>
      <c r="DB746" t="s">
        <v>27</v>
      </c>
    </row>
    <row r="747" spans="4:106">
      <c r="D747" s="3">
        <v>18</v>
      </c>
      <c r="BD747" s="39">
        <v>42615</v>
      </c>
      <c r="BE747" s="23">
        <v>0.42430555555555699</v>
      </c>
      <c r="BF747" s="10" t="str">
        <f t="shared" si="68"/>
        <v>02/09/2016 10:11</v>
      </c>
      <c r="BG747" s="35">
        <v>0.43055555555555558</v>
      </c>
      <c r="BH747" s="35">
        <f t="shared" si="70"/>
        <v>42615.416666666664</v>
      </c>
      <c r="BI747" t="str">
        <f t="shared" si="71"/>
        <v>02/09/2016 10:20:00</v>
      </c>
      <c r="BJ747" s="40" t="str">
        <f t="shared" si="72"/>
        <v>02/09/2016 10:00:00</v>
      </c>
      <c r="BK747">
        <f>VLOOKUP($BI747, [1]TableView_704030_20160816_20160!$D$2:$M$5095,3,FALSE)</f>
        <v>1018.42262786</v>
      </c>
      <c r="BL747">
        <f>VLOOKUP($BI747, [1]TableView_704030_20160816_20160!$D$2:$M$5095,8,FALSE)</f>
        <v>18.2777777777778</v>
      </c>
      <c r="BM747">
        <f>VLOOKUP($BI747, [1]TableView_704030_20160816_20160!$D$2:$M$5095,10,FALSE)</f>
        <v>0</v>
      </c>
      <c r="BN747">
        <f>VLOOKUP($BI747, [1]TableView_704030_20160816_20160!$D$2:$M$5095,4,FALSE)</f>
        <v>85</v>
      </c>
      <c r="BO747">
        <f>VLOOKUP($BI747, [1]TableView_704030_20160816_20160!$D$2:$M$5095,6,FALSE)</f>
        <v>199</v>
      </c>
      <c r="BP747">
        <f>VLOOKUP($BI747, [1]TableView_704030_20160816_20160!$D$2:$M$5095,7,FALSE)</f>
        <v>4.2</v>
      </c>
      <c r="BQ747">
        <f>VLOOKUP($BI747, [1]TableView_704030_20160816_20160!$D$2:$M$5095,2,FALSE)</f>
        <v>8.6999999999999993</v>
      </c>
      <c r="BR747">
        <f>VLOOKUP($BJ747, [2]aacb8965d69cc6fd1cb3a5cae9e8ae7!$C$6:$F$853,4,FALSE)</f>
        <v>1.4</v>
      </c>
      <c r="BS747" s="15">
        <v>1</v>
      </c>
      <c r="BT747" t="str">
        <f t="shared" si="67"/>
        <v>02/09/2016 1</v>
      </c>
      <c r="BU747">
        <f>VLOOKUP($BT747, [3]Sheet1!$D$3:$T$89,4,FALSE)</f>
        <v>19</v>
      </c>
      <c r="BV747">
        <f>VLOOKUP($BT747, [3]Sheet1!$D$3:$T$89,5,FALSE)</f>
        <v>18</v>
      </c>
      <c r="BW747">
        <f>VLOOKUP($BT747, [3]Sheet1!$D$3:$T$89,8,FALSE)</f>
        <v>18</v>
      </c>
      <c r="BX747">
        <f>VLOOKUP($BT747, [3]Sheet1!$D$3:$T$89,9,FALSE)</f>
        <v>18</v>
      </c>
      <c r="BY747">
        <f>VLOOKUP($BT747, [3]Sheet1!$D$3:$T$89,12,FALSE)</f>
        <v>18</v>
      </c>
      <c r="BZ747">
        <f>VLOOKUP($BT747, [3]Sheet1!$D$3:$T$89,13,FALSE)</f>
        <v>17</v>
      </c>
      <c r="CA747" t="str">
        <f>VLOOKUP($BT747, [3]Sheet1!$D$3:$T$89,16,FALSE)</f>
        <v>N/A</v>
      </c>
      <c r="CB747" t="str">
        <f>VLOOKUP($BT747, [3]Sheet1!$D$3:$T$89,17,FALSE)</f>
        <v>N/A</v>
      </c>
      <c r="CD747" s="12">
        <v>42615</v>
      </c>
      <c r="CE747" s="2">
        <v>0.42430555555555699</v>
      </c>
      <c r="CF747" s="2" t="s">
        <v>2308</v>
      </c>
      <c r="CG747" s="2">
        <v>0.43055555555555558</v>
      </c>
      <c r="CH747" s="2">
        <v>42615.416666666664</v>
      </c>
      <c r="CI747" t="s">
        <v>2307</v>
      </c>
      <c r="CJ747" t="s">
        <v>1419</v>
      </c>
      <c r="CK747">
        <v>1018.42262786</v>
      </c>
      <c r="CL747">
        <v>18.2777777777778</v>
      </c>
      <c r="CM747">
        <v>0</v>
      </c>
      <c r="CN747">
        <v>85</v>
      </c>
      <c r="CO747">
        <v>199</v>
      </c>
      <c r="CP747">
        <v>4.2</v>
      </c>
      <c r="CQ747">
        <v>8.6999999999999993</v>
      </c>
      <c r="CR747">
        <v>1.4</v>
      </c>
      <c r="CS747">
        <v>1</v>
      </c>
      <c r="CT747" t="s">
        <v>1265</v>
      </c>
      <c r="CU747">
        <v>19</v>
      </c>
      <c r="CV747">
        <v>18</v>
      </c>
      <c r="CW747">
        <v>18</v>
      </c>
      <c r="CX747">
        <v>18</v>
      </c>
      <c r="CY747">
        <v>18</v>
      </c>
      <c r="CZ747">
        <v>17</v>
      </c>
      <c r="DA747" t="s">
        <v>27</v>
      </c>
      <c r="DB747" t="s">
        <v>27</v>
      </c>
    </row>
    <row r="748" spans="4:106">
      <c r="D748" s="3">
        <v>19</v>
      </c>
      <c r="BD748" s="39">
        <v>42615</v>
      </c>
      <c r="BE748" s="23">
        <v>0.42500000000000099</v>
      </c>
      <c r="BF748" s="10" t="str">
        <f t="shared" si="68"/>
        <v>02/09/2016 10:12</v>
      </c>
      <c r="BG748" s="35">
        <v>0.43055555555555602</v>
      </c>
      <c r="BH748" s="35">
        <f t="shared" si="70"/>
        <v>42615.416666666664</v>
      </c>
      <c r="BI748" t="str">
        <f t="shared" si="71"/>
        <v>02/09/2016 10:20:00</v>
      </c>
      <c r="BJ748" s="40" t="str">
        <f t="shared" si="72"/>
        <v>02/09/2016 10:00:00</v>
      </c>
      <c r="BK748">
        <f>VLOOKUP($BI748, [1]TableView_704030_20160816_20160!$D$2:$M$5095,3,FALSE)</f>
        <v>1018.42262786</v>
      </c>
      <c r="BL748">
        <f>VLOOKUP($BI748, [1]TableView_704030_20160816_20160!$D$2:$M$5095,8,FALSE)</f>
        <v>18.2777777777778</v>
      </c>
      <c r="BM748">
        <f>VLOOKUP($BI748, [1]TableView_704030_20160816_20160!$D$2:$M$5095,10,FALSE)</f>
        <v>0</v>
      </c>
      <c r="BN748">
        <f>VLOOKUP($BI748, [1]TableView_704030_20160816_20160!$D$2:$M$5095,4,FALSE)</f>
        <v>85</v>
      </c>
      <c r="BO748">
        <f>VLOOKUP($BI748, [1]TableView_704030_20160816_20160!$D$2:$M$5095,6,FALSE)</f>
        <v>199</v>
      </c>
      <c r="BP748">
        <f>VLOOKUP($BI748, [1]TableView_704030_20160816_20160!$D$2:$M$5095,7,FALSE)</f>
        <v>4.2</v>
      </c>
      <c r="BQ748">
        <f>VLOOKUP($BI748, [1]TableView_704030_20160816_20160!$D$2:$M$5095,2,FALSE)</f>
        <v>8.6999999999999993</v>
      </c>
      <c r="BR748">
        <f>VLOOKUP($BJ748, [2]aacb8965d69cc6fd1cb3a5cae9e8ae7!$C$6:$F$853,4,FALSE)</f>
        <v>1.4</v>
      </c>
      <c r="BS748" s="15">
        <v>1</v>
      </c>
      <c r="BT748" t="str">
        <f t="shared" si="67"/>
        <v>02/09/2016 1</v>
      </c>
      <c r="BU748">
        <f>VLOOKUP($BT748, [3]Sheet1!$D$3:$T$89,4,FALSE)</f>
        <v>19</v>
      </c>
      <c r="BV748">
        <f>VLOOKUP($BT748, [3]Sheet1!$D$3:$T$89,5,FALSE)</f>
        <v>18</v>
      </c>
      <c r="BW748">
        <f>VLOOKUP($BT748, [3]Sheet1!$D$3:$T$89,8,FALSE)</f>
        <v>18</v>
      </c>
      <c r="BX748">
        <f>VLOOKUP($BT748, [3]Sheet1!$D$3:$T$89,9,FALSE)</f>
        <v>18</v>
      </c>
      <c r="BY748">
        <f>VLOOKUP($BT748, [3]Sheet1!$D$3:$T$89,12,FALSE)</f>
        <v>18</v>
      </c>
      <c r="BZ748">
        <f>VLOOKUP($BT748, [3]Sheet1!$D$3:$T$89,13,FALSE)</f>
        <v>17</v>
      </c>
      <c r="CA748" t="str">
        <f>VLOOKUP($BT748, [3]Sheet1!$D$3:$T$89,16,FALSE)</f>
        <v>N/A</v>
      </c>
      <c r="CB748" t="str">
        <f>VLOOKUP($BT748, [3]Sheet1!$D$3:$T$89,17,FALSE)</f>
        <v>N/A</v>
      </c>
      <c r="CD748" s="12">
        <v>42615</v>
      </c>
      <c r="CE748" s="2">
        <v>0.42500000000000099</v>
      </c>
      <c r="CF748" s="2" t="s">
        <v>2309</v>
      </c>
      <c r="CG748" s="2">
        <v>0.43055555555555602</v>
      </c>
      <c r="CH748" s="2">
        <v>42615.416666666664</v>
      </c>
      <c r="CI748" t="s">
        <v>2307</v>
      </c>
      <c r="CJ748" t="s">
        <v>1419</v>
      </c>
      <c r="CK748">
        <v>1018.42262786</v>
      </c>
      <c r="CL748">
        <v>18.2777777777778</v>
      </c>
      <c r="CM748">
        <v>0</v>
      </c>
      <c r="CN748">
        <v>85</v>
      </c>
      <c r="CO748">
        <v>199</v>
      </c>
      <c r="CP748">
        <v>4.2</v>
      </c>
      <c r="CQ748">
        <v>8.6999999999999993</v>
      </c>
      <c r="CR748">
        <v>1.4</v>
      </c>
      <c r="CS748">
        <v>1</v>
      </c>
      <c r="CT748" t="s">
        <v>1265</v>
      </c>
      <c r="CU748">
        <v>19</v>
      </c>
      <c r="CV748">
        <v>18</v>
      </c>
      <c r="CW748">
        <v>18</v>
      </c>
      <c r="CX748">
        <v>18</v>
      </c>
      <c r="CY748">
        <v>18</v>
      </c>
      <c r="CZ748">
        <v>17</v>
      </c>
      <c r="DA748" t="s">
        <v>27</v>
      </c>
      <c r="DB748" t="s">
        <v>27</v>
      </c>
    </row>
    <row r="749" spans="4:106">
      <c r="D749" s="3">
        <v>20</v>
      </c>
      <c r="BD749" s="39">
        <v>42615</v>
      </c>
      <c r="BE749" s="23">
        <v>0.42569444444444499</v>
      </c>
      <c r="BF749" s="10" t="str">
        <f t="shared" si="68"/>
        <v>02/09/2016 10:13</v>
      </c>
      <c r="BG749" s="35">
        <v>0.43055555555555602</v>
      </c>
      <c r="BH749" s="35">
        <f t="shared" si="70"/>
        <v>42615.416666666664</v>
      </c>
      <c r="BI749" t="str">
        <f t="shared" si="71"/>
        <v>02/09/2016 10:20:00</v>
      </c>
      <c r="BJ749" s="40" t="str">
        <f t="shared" si="72"/>
        <v>02/09/2016 10:00:00</v>
      </c>
      <c r="BK749">
        <f>VLOOKUP($BI749, [1]TableView_704030_20160816_20160!$D$2:$M$5095,3,FALSE)</f>
        <v>1018.42262786</v>
      </c>
      <c r="BL749">
        <f>VLOOKUP($BI749, [1]TableView_704030_20160816_20160!$D$2:$M$5095,8,FALSE)</f>
        <v>18.2777777777778</v>
      </c>
      <c r="BM749">
        <f>VLOOKUP($BI749, [1]TableView_704030_20160816_20160!$D$2:$M$5095,10,FALSE)</f>
        <v>0</v>
      </c>
      <c r="BN749">
        <f>VLOOKUP($BI749, [1]TableView_704030_20160816_20160!$D$2:$M$5095,4,FALSE)</f>
        <v>85</v>
      </c>
      <c r="BO749">
        <f>VLOOKUP($BI749, [1]TableView_704030_20160816_20160!$D$2:$M$5095,6,FALSE)</f>
        <v>199</v>
      </c>
      <c r="BP749">
        <f>VLOOKUP($BI749, [1]TableView_704030_20160816_20160!$D$2:$M$5095,7,FALSE)</f>
        <v>4.2</v>
      </c>
      <c r="BQ749">
        <f>VLOOKUP($BI749, [1]TableView_704030_20160816_20160!$D$2:$M$5095,2,FALSE)</f>
        <v>8.6999999999999993</v>
      </c>
      <c r="BR749">
        <f>VLOOKUP($BJ749, [2]aacb8965d69cc6fd1cb3a5cae9e8ae7!$C$6:$F$853,4,FALSE)</f>
        <v>1.4</v>
      </c>
      <c r="BS749" s="15">
        <v>1</v>
      </c>
      <c r="BT749" t="str">
        <f t="shared" si="67"/>
        <v>02/09/2016 1</v>
      </c>
      <c r="BU749">
        <f>VLOOKUP($BT749, [3]Sheet1!$D$3:$T$89,4,FALSE)</f>
        <v>19</v>
      </c>
      <c r="BV749">
        <f>VLOOKUP($BT749, [3]Sheet1!$D$3:$T$89,5,FALSE)</f>
        <v>18</v>
      </c>
      <c r="BW749">
        <f>VLOOKUP($BT749, [3]Sheet1!$D$3:$T$89,8,FALSE)</f>
        <v>18</v>
      </c>
      <c r="BX749">
        <f>VLOOKUP($BT749, [3]Sheet1!$D$3:$T$89,9,FALSE)</f>
        <v>18</v>
      </c>
      <c r="BY749">
        <f>VLOOKUP($BT749, [3]Sheet1!$D$3:$T$89,12,FALSE)</f>
        <v>18</v>
      </c>
      <c r="BZ749">
        <f>VLOOKUP($BT749, [3]Sheet1!$D$3:$T$89,13,FALSE)</f>
        <v>17</v>
      </c>
      <c r="CA749" t="str">
        <f>VLOOKUP($BT749, [3]Sheet1!$D$3:$T$89,16,FALSE)</f>
        <v>N/A</v>
      </c>
      <c r="CB749" t="str">
        <f>VLOOKUP($BT749, [3]Sheet1!$D$3:$T$89,17,FALSE)</f>
        <v>N/A</v>
      </c>
      <c r="CD749" s="12">
        <v>42615</v>
      </c>
      <c r="CE749" s="2">
        <v>0.42569444444444499</v>
      </c>
      <c r="CF749" s="2" t="s">
        <v>2310</v>
      </c>
      <c r="CG749" s="2">
        <v>0.43055555555555602</v>
      </c>
      <c r="CH749" s="2">
        <v>42615.416666666664</v>
      </c>
      <c r="CI749" t="s">
        <v>2307</v>
      </c>
      <c r="CJ749" t="s">
        <v>1419</v>
      </c>
      <c r="CK749">
        <v>1018.42262786</v>
      </c>
      <c r="CL749">
        <v>18.2777777777778</v>
      </c>
      <c r="CM749">
        <v>0</v>
      </c>
      <c r="CN749">
        <v>85</v>
      </c>
      <c r="CO749">
        <v>199</v>
      </c>
      <c r="CP749">
        <v>4.2</v>
      </c>
      <c r="CQ749">
        <v>8.6999999999999993</v>
      </c>
      <c r="CR749">
        <v>1.4</v>
      </c>
      <c r="CS749">
        <v>1</v>
      </c>
      <c r="CT749" t="s">
        <v>1265</v>
      </c>
      <c r="CU749">
        <v>19</v>
      </c>
      <c r="CV749">
        <v>18</v>
      </c>
      <c r="CW749">
        <v>18</v>
      </c>
      <c r="CX749">
        <v>18</v>
      </c>
      <c r="CY749">
        <v>18</v>
      </c>
      <c r="CZ749">
        <v>17</v>
      </c>
      <c r="DA749" t="s">
        <v>27</v>
      </c>
      <c r="DB749" t="s">
        <v>27</v>
      </c>
    </row>
    <row r="750" spans="4:106">
      <c r="D750" s="3">
        <v>21</v>
      </c>
      <c r="BD750" s="39">
        <v>42615</v>
      </c>
      <c r="BE750" s="23">
        <v>0.42638888888888998</v>
      </c>
      <c r="BF750" s="10" t="str">
        <f t="shared" si="68"/>
        <v>02/09/2016 10:14</v>
      </c>
      <c r="BG750" s="35">
        <v>0.43055555555555602</v>
      </c>
      <c r="BH750" s="35">
        <f t="shared" si="70"/>
        <v>42615.416666666664</v>
      </c>
      <c r="BI750" t="str">
        <f t="shared" si="71"/>
        <v>02/09/2016 10:20:00</v>
      </c>
      <c r="BJ750" s="40" t="str">
        <f t="shared" si="72"/>
        <v>02/09/2016 10:00:00</v>
      </c>
      <c r="BK750">
        <f>VLOOKUP($BI750, [1]TableView_704030_20160816_20160!$D$2:$M$5095,3,FALSE)</f>
        <v>1018.42262786</v>
      </c>
      <c r="BL750">
        <f>VLOOKUP($BI750, [1]TableView_704030_20160816_20160!$D$2:$M$5095,8,FALSE)</f>
        <v>18.2777777777778</v>
      </c>
      <c r="BM750">
        <f>VLOOKUP($BI750, [1]TableView_704030_20160816_20160!$D$2:$M$5095,10,FALSE)</f>
        <v>0</v>
      </c>
      <c r="BN750">
        <f>VLOOKUP($BI750, [1]TableView_704030_20160816_20160!$D$2:$M$5095,4,FALSE)</f>
        <v>85</v>
      </c>
      <c r="BO750">
        <f>VLOOKUP($BI750, [1]TableView_704030_20160816_20160!$D$2:$M$5095,6,FALSE)</f>
        <v>199</v>
      </c>
      <c r="BP750">
        <f>VLOOKUP($BI750, [1]TableView_704030_20160816_20160!$D$2:$M$5095,7,FALSE)</f>
        <v>4.2</v>
      </c>
      <c r="BQ750">
        <f>VLOOKUP($BI750, [1]TableView_704030_20160816_20160!$D$2:$M$5095,2,FALSE)</f>
        <v>8.6999999999999993</v>
      </c>
      <c r="BR750">
        <f>VLOOKUP($BJ750, [2]aacb8965d69cc6fd1cb3a5cae9e8ae7!$C$6:$F$853,4,FALSE)</f>
        <v>1.4</v>
      </c>
      <c r="BS750" s="15">
        <v>1</v>
      </c>
      <c r="BT750" t="str">
        <f t="shared" si="67"/>
        <v>02/09/2016 1</v>
      </c>
      <c r="BU750">
        <f>VLOOKUP($BT750, [3]Sheet1!$D$3:$T$89,4,FALSE)</f>
        <v>19</v>
      </c>
      <c r="BV750">
        <f>VLOOKUP($BT750, [3]Sheet1!$D$3:$T$89,5,FALSE)</f>
        <v>18</v>
      </c>
      <c r="BW750">
        <f>VLOOKUP($BT750, [3]Sheet1!$D$3:$T$89,8,FALSE)</f>
        <v>18</v>
      </c>
      <c r="BX750">
        <f>VLOOKUP($BT750, [3]Sheet1!$D$3:$T$89,9,FALSE)</f>
        <v>18</v>
      </c>
      <c r="BY750">
        <f>VLOOKUP($BT750, [3]Sheet1!$D$3:$T$89,12,FALSE)</f>
        <v>18</v>
      </c>
      <c r="BZ750">
        <f>VLOOKUP($BT750, [3]Sheet1!$D$3:$T$89,13,FALSE)</f>
        <v>17</v>
      </c>
      <c r="CA750" t="str">
        <f>VLOOKUP($BT750, [3]Sheet1!$D$3:$T$89,16,FALSE)</f>
        <v>N/A</v>
      </c>
      <c r="CB750" t="str">
        <f>VLOOKUP($BT750, [3]Sheet1!$D$3:$T$89,17,FALSE)</f>
        <v>N/A</v>
      </c>
      <c r="CD750" s="12">
        <v>42615</v>
      </c>
      <c r="CE750" s="2">
        <v>0.42638888888888998</v>
      </c>
      <c r="CF750" s="2" t="s">
        <v>2311</v>
      </c>
      <c r="CG750" s="2">
        <v>0.43055555555555602</v>
      </c>
      <c r="CH750" s="2">
        <v>42615.416666666664</v>
      </c>
      <c r="CI750" t="s">
        <v>2307</v>
      </c>
      <c r="CJ750" t="s">
        <v>1419</v>
      </c>
      <c r="CK750">
        <v>1018.42262786</v>
      </c>
      <c r="CL750">
        <v>18.2777777777778</v>
      </c>
      <c r="CM750">
        <v>0</v>
      </c>
      <c r="CN750">
        <v>85</v>
      </c>
      <c r="CO750">
        <v>199</v>
      </c>
      <c r="CP750">
        <v>4.2</v>
      </c>
      <c r="CQ750">
        <v>8.6999999999999993</v>
      </c>
      <c r="CR750">
        <v>1.4</v>
      </c>
      <c r="CS750">
        <v>1</v>
      </c>
      <c r="CT750" t="s">
        <v>1265</v>
      </c>
      <c r="CU750">
        <v>19</v>
      </c>
      <c r="CV750">
        <v>18</v>
      </c>
      <c r="CW750">
        <v>18</v>
      </c>
      <c r="CX750">
        <v>18</v>
      </c>
      <c r="CY750">
        <v>18</v>
      </c>
      <c r="CZ750">
        <v>17</v>
      </c>
      <c r="DA750" t="s">
        <v>27</v>
      </c>
      <c r="DB750" t="s">
        <v>27</v>
      </c>
    </row>
    <row r="751" spans="4:106">
      <c r="D751" s="3">
        <v>22</v>
      </c>
      <c r="BD751" s="39">
        <v>42615</v>
      </c>
      <c r="BE751" s="23">
        <v>0.42708333333333398</v>
      </c>
      <c r="BF751" s="10" t="str">
        <f t="shared" si="68"/>
        <v>02/09/2016 10:15</v>
      </c>
      <c r="BG751" s="35">
        <v>0.43055555555555602</v>
      </c>
      <c r="BH751" s="35">
        <f t="shared" si="70"/>
        <v>42615.4375</v>
      </c>
      <c r="BI751" t="str">
        <f t="shared" si="71"/>
        <v>02/09/2016 10:20:00</v>
      </c>
      <c r="BJ751" s="40" t="str">
        <f t="shared" si="72"/>
        <v>02/09/2016 10:30:00</v>
      </c>
      <c r="BK751">
        <f>VLOOKUP($BI751, [1]TableView_704030_20160816_20160!$D$2:$M$5095,3,FALSE)</f>
        <v>1018.42262786</v>
      </c>
      <c r="BL751">
        <f>VLOOKUP($BI751, [1]TableView_704030_20160816_20160!$D$2:$M$5095,8,FALSE)</f>
        <v>18.2777777777778</v>
      </c>
      <c r="BM751">
        <f>VLOOKUP($BI751, [1]TableView_704030_20160816_20160!$D$2:$M$5095,10,FALSE)</f>
        <v>0</v>
      </c>
      <c r="BN751">
        <f>VLOOKUP($BI751, [1]TableView_704030_20160816_20160!$D$2:$M$5095,4,FALSE)</f>
        <v>85</v>
      </c>
      <c r="BO751">
        <f>VLOOKUP($BI751, [1]TableView_704030_20160816_20160!$D$2:$M$5095,6,FALSE)</f>
        <v>199</v>
      </c>
      <c r="BP751">
        <f>VLOOKUP($BI751, [1]TableView_704030_20160816_20160!$D$2:$M$5095,7,FALSE)</f>
        <v>4.2</v>
      </c>
      <c r="BQ751">
        <f>VLOOKUP($BI751, [1]TableView_704030_20160816_20160!$D$2:$M$5095,2,FALSE)</f>
        <v>8.6999999999999993</v>
      </c>
      <c r="BR751">
        <f>VLOOKUP($BJ751, [2]aacb8965d69cc6fd1cb3a5cae9e8ae7!$C$6:$F$853,4,FALSE)</f>
        <v>1.3</v>
      </c>
      <c r="BS751" s="15">
        <v>1</v>
      </c>
      <c r="BT751" t="str">
        <f t="shared" si="67"/>
        <v>02/09/2016 1</v>
      </c>
      <c r="BU751">
        <f>VLOOKUP($BT751, [3]Sheet1!$D$3:$T$89,4,FALSE)</f>
        <v>19</v>
      </c>
      <c r="BV751">
        <f>VLOOKUP($BT751, [3]Sheet1!$D$3:$T$89,5,FALSE)</f>
        <v>18</v>
      </c>
      <c r="BW751">
        <f>VLOOKUP($BT751, [3]Sheet1!$D$3:$T$89,8,FALSE)</f>
        <v>18</v>
      </c>
      <c r="BX751">
        <f>VLOOKUP($BT751, [3]Sheet1!$D$3:$T$89,9,FALSE)</f>
        <v>18</v>
      </c>
      <c r="BY751">
        <f>VLOOKUP($BT751, [3]Sheet1!$D$3:$T$89,12,FALSE)</f>
        <v>18</v>
      </c>
      <c r="BZ751">
        <f>VLOOKUP($BT751, [3]Sheet1!$D$3:$T$89,13,FALSE)</f>
        <v>17</v>
      </c>
      <c r="CA751" t="str">
        <f>VLOOKUP($BT751, [3]Sheet1!$D$3:$T$89,16,FALSE)</f>
        <v>N/A</v>
      </c>
      <c r="CB751" t="str">
        <f>VLOOKUP($BT751, [3]Sheet1!$D$3:$T$89,17,FALSE)</f>
        <v>N/A</v>
      </c>
      <c r="CD751" s="12">
        <v>42615</v>
      </c>
      <c r="CE751" s="2">
        <v>0.42708333333333398</v>
      </c>
      <c r="CF751" s="2" t="s">
        <v>2312</v>
      </c>
      <c r="CG751" s="2">
        <v>0.43055555555555602</v>
      </c>
      <c r="CH751" s="2">
        <v>42615.4375</v>
      </c>
      <c r="CI751" t="s">
        <v>2307</v>
      </c>
      <c r="CJ751" t="s">
        <v>2313</v>
      </c>
      <c r="CK751">
        <v>1018.42262786</v>
      </c>
      <c r="CL751">
        <v>18.2777777777778</v>
      </c>
      <c r="CM751">
        <v>0</v>
      </c>
      <c r="CN751">
        <v>85</v>
      </c>
      <c r="CO751">
        <v>199</v>
      </c>
      <c r="CP751">
        <v>4.2</v>
      </c>
      <c r="CQ751">
        <v>8.6999999999999993</v>
      </c>
      <c r="CR751">
        <v>1.3</v>
      </c>
      <c r="CS751">
        <v>1</v>
      </c>
      <c r="CT751" t="s">
        <v>1265</v>
      </c>
      <c r="CU751">
        <v>19</v>
      </c>
      <c r="CV751">
        <v>18</v>
      </c>
      <c r="CW751">
        <v>18</v>
      </c>
      <c r="CX751">
        <v>18</v>
      </c>
      <c r="CY751">
        <v>18</v>
      </c>
      <c r="CZ751">
        <v>17</v>
      </c>
      <c r="DA751" t="s">
        <v>27</v>
      </c>
      <c r="DB751" t="s">
        <v>27</v>
      </c>
    </row>
    <row r="752" spans="4:106">
      <c r="D752" s="3">
        <v>23</v>
      </c>
      <c r="BD752" s="39">
        <v>42615</v>
      </c>
      <c r="BE752" s="23">
        <v>0.42777777777777898</v>
      </c>
      <c r="BF752" s="10" t="str">
        <f t="shared" si="68"/>
        <v>02/09/2016 10:16</v>
      </c>
      <c r="BG752" s="35">
        <v>0.43055555555555602</v>
      </c>
      <c r="BH752" s="35">
        <f t="shared" si="70"/>
        <v>42615.4375</v>
      </c>
      <c r="BI752" t="str">
        <f t="shared" si="71"/>
        <v>02/09/2016 10:20:00</v>
      </c>
      <c r="BJ752" s="40" t="str">
        <f t="shared" si="72"/>
        <v>02/09/2016 10:30:00</v>
      </c>
      <c r="BK752">
        <f>VLOOKUP($BI752, [1]TableView_704030_20160816_20160!$D$2:$M$5095,3,FALSE)</f>
        <v>1018.42262786</v>
      </c>
      <c r="BL752">
        <f>VLOOKUP($BI752, [1]TableView_704030_20160816_20160!$D$2:$M$5095,8,FALSE)</f>
        <v>18.2777777777778</v>
      </c>
      <c r="BM752">
        <f>VLOOKUP($BI752, [1]TableView_704030_20160816_20160!$D$2:$M$5095,10,FALSE)</f>
        <v>0</v>
      </c>
      <c r="BN752">
        <f>VLOOKUP($BI752, [1]TableView_704030_20160816_20160!$D$2:$M$5095,4,FALSE)</f>
        <v>85</v>
      </c>
      <c r="BO752">
        <f>VLOOKUP($BI752, [1]TableView_704030_20160816_20160!$D$2:$M$5095,6,FALSE)</f>
        <v>199</v>
      </c>
      <c r="BP752">
        <f>VLOOKUP($BI752, [1]TableView_704030_20160816_20160!$D$2:$M$5095,7,FALSE)</f>
        <v>4.2</v>
      </c>
      <c r="BQ752">
        <f>VLOOKUP($BI752, [1]TableView_704030_20160816_20160!$D$2:$M$5095,2,FALSE)</f>
        <v>8.6999999999999993</v>
      </c>
      <c r="BR752">
        <f>VLOOKUP($BJ752, [2]aacb8965d69cc6fd1cb3a5cae9e8ae7!$C$6:$F$853,4,FALSE)</f>
        <v>1.3</v>
      </c>
      <c r="BS752" s="15">
        <v>1</v>
      </c>
      <c r="BT752" t="str">
        <f t="shared" si="67"/>
        <v>02/09/2016 1</v>
      </c>
      <c r="BU752">
        <f>VLOOKUP($BT752, [3]Sheet1!$D$3:$T$89,4,FALSE)</f>
        <v>19</v>
      </c>
      <c r="BV752">
        <f>VLOOKUP($BT752, [3]Sheet1!$D$3:$T$89,5,FALSE)</f>
        <v>18</v>
      </c>
      <c r="BW752">
        <f>VLOOKUP($BT752, [3]Sheet1!$D$3:$T$89,8,FALSE)</f>
        <v>18</v>
      </c>
      <c r="BX752">
        <f>VLOOKUP($BT752, [3]Sheet1!$D$3:$T$89,9,FALSE)</f>
        <v>18</v>
      </c>
      <c r="BY752">
        <f>VLOOKUP($BT752, [3]Sheet1!$D$3:$T$89,12,FALSE)</f>
        <v>18</v>
      </c>
      <c r="BZ752">
        <f>VLOOKUP($BT752, [3]Sheet1!$D$3:$T$89,13,FALSE)</f>
        <v>17</v>
      </c>
      <c r="CA752" t="str">
        <f>VLOOKUP($BT752, [3]Sheet1!$D$3:$T$89,16,FALSE)</f>
        <v>N/A</v>
      </c>
      <c r="CB752" t="str">
        <f>VLOOKUP($BT752, [3]Sheet1!$D$3:$T$89,17,FALSE)</f>
        <v>N/A</v>
      </c>
      <c r="CD752" s="12">
        <v>42615</v>
      </c>
      <c r="CE752" s="2">
        <v>0.42777777777777898</v>
      </c>
      <c r="CF752" s="2" t="s">
        <v>2314</v>
      </c>
      <c r="CG752" s="2">
        <v>0.43055555555555602</v>
      </c>
      <c r="CH752" s="2">
        <v>42615.4375</v>
      </c>
      <c r="CI752" t="s">
        <v>2307</v>
      </c>
      <c r="CJ752" t="s">
        <v>2313</v>
      </c>
      <c r="CK752">
        <v>1018.42262786</v>
      </c>
      <c r="CL752">
        <v>18.2777777777778</v>
      </c>
      <c r="CM752">
        <v>0</v>
      </c>
      <c r="CN752">
        <v>85</v>
      </c>
      <c r="CO752">
        <v>199</v>
      </c>
      <c r="CP752">
        <v>4.2</v>
      </c>
      <c r="CQ752">
        <v>8.6999999999999993</v>
      </c>
      <c r="CR752">
        <v>1.3</v>
      </c>
      <c r="CS752">
        <v>1</v>
      </c>
      <c r="CT752" t="s">
        <v>1265</v>
      </c>
      <c r="CU752">
        <v>19</v>
      </c>
      <c r="CV752">
        <v>18</v>
      </c>
      <c r="CW752">
        <v>18</v>
      </c>
      <c r="CX752">
        <v>18</v>
      </c>
      <c r="CY752">
        <v>18</v>
      </c>
      <c r="CZ752">
        <v>17</v>
      </c>
      <c r="DA752" t="s">
        <v>27</v>
      </c>
      <c r="DB752" t="s">
        <v>27</v>
      </c>
    </row>
    <row r="753" spans="1:106">
      <c r="D753" s="3">
        <v>24</v>
      </c>
      <c r="BD753" s="39">
        <v>42615</v>
      </c>
      <c r="BE753" s="23">
        <v>0.42847222222222298</v>
      </c>
      <c r="BF753" s="10" t="str">
        <f t="shared" si="68"/>
        <v>02/09/2016 10:17</v>
      </c>
      <c r="BG753" s="35">
        <v>0.43055555555555602</v>
      </c>
      <c r="BH753" s="35">
        <f t="shared" si="70"/>
        <v>42615.4375</v>
      </c>
      <c r="BI753" t="str">
        <f t="shared" si="71"/>
        <v>02/09/2016 10:20:00</v>
      </c>
      <c r="BJ753" s="40" t="str">
        <f t="shared" si="72"/>
        <v>02/09/2016 10:30:00</v>
      </c>
      <c r="BK753">
        <f>VLOOKUP($BI753, [1]TableView_704030_20160816_20160!$D$2:$M$5095,3,FALSE)</f>
        <v>1018.42262786</v>
      </c>
      <c r="BL753">
        <f>VLOOKUP($BI753, [1]TableView_704030_20160816_20160!$D$2:$M$5095,8,FALSE)</f>
        <v>18.2777777777778</v>
      </c>
      <c r="BM753">
        <f>VLOOKUP($BI753, [1]TableView_704030_20160816_20160!$D$2:$M$5095,10,FALSE)</f>
        <v>0</v>
      </c>
      <c r="BN753">
        <f>VLOOKUP($BI753, [1]TableView_704030_20160816_20160!$D$2:$M$5095,4,FALSE)</f>
        <v>85</v>
      </c>
      <c r="BO753">
        <f>VLOOKUP($BI753, [1]TableView_704030_20160816_20160!$D$2:$M$5095,6,FALSE)</f>
        <v>199</v>
      </c>
      <c r="BP753">
        <f>VLOOKUP($BI753, [1]TableView_704030_20160816_20160!$D$2:$M$5095,7,FALSE)</f>
        <v>4.2</v>
      </c>
      <c r="BQ753">
        <f>VLOOKUP($BI753, [1]TableView_704030_20160816_20160!$D$2:$M$5095,2,FALSE)</f>
        <v>8.6999999999999993</v>
      </c>
      <c r="BR753">
        <f>VLOOKUP($BJ753, [2]aacb8965d69cc6fd1cb3a5cae9e8ae7!$C$6:$F$853,4,FALSE)</f>
        <v>1.3</v>
      </c>
      <c r="BS753" s="15">
        <v>1</v>
      </c>
      <c r="BT753" t="str">
        <f t="shared" si="67"/>
        <v>02/09/2016 1</v>
      </c>
      <c r="BU753">
        <f>VLOOKUP($BT753, [3]Sheet1!$D$3:$T$89,4,FALSE)</f>
        <v>19</v>
      </c>
      <c r="BV753">
        <f>VLOOKUP($BT753, [3]Sheet1!$D$3:$T$89,5,FALSE)</f>
        <v>18</v>
      </c>
      <c r="BW753">
        <f>VLOOKUP($BT753, [3]Sheet1!$D$3:$T$89,8,FALSE)</f>
        <v>18</v>
      </c>
      <c r="BX753">
        <f>VLOOKUP($BT753, [3]Sheet1!$D$3:$T$89,9,FALSE)</f>
        <v>18</v>
      </c>
      <c r="BY753">
        <f>VLOOKUP($BT753, [3]Sheet1!$D$3:$T$89,12,FALSE)</f>
        <v>18</v>
      </c>
      <c r="BZ753">
        <f>VLOOKUP($BT753, [3]Sheet1!$D$3:$T$89,13,FALSE)</f>
        <v>17</v>
      </c>
      <c r="CA753" t="str">
        <f>VLOOKUP($BT753, [3]Sheet1!$D$3:$T$89,16,FALSE)</f>
        <v>N/A</v>
      </c>
      <c r="CB753" t="str">
        <f>VLOOKUP($BT753, [3]Sheet1!$D$3:$T$89,17,FALSE)</f>
        <v>N/A</v>
      </c>
      <c r="CD753" s="12">
        <v>42615</v>
      </c>
      <c r="CE753" s="2">
        <v>0.42847222222222298</v>
      </c>
      <c r="CF753" s="2" t="s">
        <v>2315</v>
      </c>
      <c r="CG753" s="2">
        <v>0.43055555555555602</v>
      </c>
      <c r="CH753" s="2">
        <v>42615.4375</v>
      </c>
      <c r="CI753" t="s">
        <v>2307</v>
      </c>
      <c r="CJ753" t="s">
        <v>2313</v>
      </c>
      <c r="CK753">
        <v>1018.42262786</v>
      </c>
      <c r="CL753">
        <v>18.2777777777778</v>
      </c>
      <c r="CM753">
        <v>0</v>
      </c>
      <c r="CN753">
        <v>85</v>
      </c>
      <c r="CO753">
        <v>199</v>
      </c>
      <c r="CP753">
        <v>4.2</v>
      </c>
      <c r="CQ753">
        <v>8.6999999999999993</v>
      </c>
      <c r="CR753">
        <v>1.3</v>
      </c>
      <c r="CS753">
        <v>1</v>
      </c>
      <c r="CT753" t="s">
        <v>1265</v>
      </c>
      <c r="CU753">
        <v>19</v>
      </c>
      <c r="CV753">
        <v>18</v>
      </c>
      <c r="CW753">
        <v>18</v>
      </c>
      <c r="CX753">
        <v>18</v>
      </c>
      <c r="CY753">
        <v>18</v>
      </c>
      <c r="CZ753">
        <v>17</v>
      </c>
      <c r="DA753" t="s">
        <v>27</v>
      </c>
      <c r="DB753" t="s">
        <v>27</v>
      </c>
    </row>
    <row r="754" spans="1:106">
      <c r="D754" s="3">
        <v>25</v>
      </c>
      <c r="BD754" s="39">
        <v>42615</v>
      </c>
      <c r="BE754" s="23">
        <v>0.42916666666666797</v>
      </c>
      <c r="BF754" s="10" t="str">
        <f t="shared" si="68"/>
        <v>02/09/2016 10:18</v>
      </c>
      <c r="BG754" s="35">
        <v>0.43055555555555602</v>
      </c>
      <c r="BH754" s="35">
        <f t="shared" si="70"/>
        <v>42615.4375</v>
      </c>
      <c r="BI754" t="str">
        <f t="shared" si="71"/>
        <v>02/09/2016 10:20:00</v>
      </c>
      <c r="BJ754" s="40" t="str">
        <f t="shared" si="72"/>
        <v>02/09/2016 10:30:00</v>
      </c>
      <c r="BK754">
        <f>VLOOKUP($BI754, [1]TableView_704030_20160816_20160!$D$2:$M$5095,3,FALSE)</f>
        <v>1018.42262786</v>
      </c>
      <c r="BL754">
        <f>VLOOKUP($BI754, [1]TableView_704030_20160816_20160!$D$2:$M$5095,8,FALSE)</f>
        <v>18.2777777777778</v>
      </c>
      <c r="BM754">
        <f>VLOOKUP($BI754, [1]TableView_704030_20160816_20160!$D$2:$M$5095,10,FALSE)</f>
        <v>0</v>
      </c>
      <c r="BN754">
        <f>VLOOKUP($BI754, [1]TableView_704030_20160816_20160!$D$2:$M$5095,4,FALSE)</f>
        <v>85</v>
      </c>
      <c r="BO754">
        <f>VLOOKUP($BI754, [1]TableView_704030_20160816_20160!$D$2:$M$5095,6,FALSE)</f>
        <v>199</v>
      </c>
      <c r="BP754">
        <f>VLOOKUP($BI754, [1]TableView_704030_20160816_20160!$D$2:$M$5095,7,FALSE)</f>
        <v>4.2</v>
      </c>
      <c r="BQ754">
        <f>VLOOKUP($BI754, [1]TableView_704030_20160816_20160!$D$2:$M$5095,2,FALSE)</f>
        <v>8.6999999999999993</v>
      </c>
      <c r="BR754">
        <f>VLOOKUP($BJ754, [2]aacb8965d69cc6fd1cb3a5cae9e8ae7!$C$6:$F$853,4,FALSE)</f>
        <v>1.3</v>
      </c>
      <c r="BS754" s="15">
        <v>1</v>
      </c>
      <c r="BT754" t="str">
        <f t="shared" si="67"/>
        <v>02/09/2016 1</v>
      </c>
      <c r="BU754">
        <f>VLOOKUP($BT754, [3]Sheet1!$D$3:$T$89,4,FALSE)</f>
        <v>19</v>
      </c>
      <c r="BV754">
        <f>VLOOKUP($BT754, [3]Sheet1!$D$3:$T$89,5,FALSE)</f>
        <v>18</v>
      </c>
      <c r="BW754">
        <f>VLOOKUP($BT754, [3]Sheet1!$D$3:$T$89,8,FALSE)</f>
        <v>18</v>
      </c>
      <c r="BX754">
        <f>VLOOKUP($BT754, [3]Sheet1!$D$3:$T$89,9,FALSE)</f>
        <v>18</v>
      </c>
      <c r="BY754">
        <f>VLOOKUP($BT754, [3]Sheet1!$D$3:$T$89,12,FALSE)</f>
        <v>18</v>
      </c>
      <c r="BZ754">
        <f>VLOOKUP($BT754, [3]Sheet1!$D$3:$T$89,13,FALSE)</f>
        <v>17</v>
      </c>
      <c r="CA754" t="str">
        <f>VLOOKUP($BT754, [3]Sheet1!$D$3:$T$89,16,FALSE)</f>
        <v>N/A</v>
      </c>
      <c r="CB754" t="str">
        <f>VLOOKUP($BT754, [3]Sheet1!$D$3:$T$89,17,FALSE)</f>
        <v>N/A</v>
      </c>
      <c r="CD754" s="12">
        <v>42615</v>
      </c>
      <c r="CE754" s="2">
        <v>0.42916666666666797</v>
      </c>
      <c r="CF754" s="2" t="s">
        <v>2316</v>
      </c>
      <c r="CG754" s="2">
        <v>0.43055555555555602</v>
      </c>
      <c r="CH754" s="2">
        <v>42615.4375</v>
      </c>
      <c r="CI754" t="s">
        <v>2307</v>
      </c>
      <c r="CJ754" t="s">
        <v>2313</v>
      </c>
      <c r="CK754">
        <v>1018.42262786</v>
      </c>
      <c r="CL754">
        <v>18.2777777777778</v>
      </c>
      <c r="CM754">
        <v>0</v>
      </c>
      <c r="CN754">
        <v>85</v>
      </c>
      <c r="CO754">
        <v>199</v>
      </c>
      <c r="CP754">
        <v>4.2</v>
      </c>
      <c r="CQ754">
        <v>8.6999999999999993</v>
      </c>
      <c r="CR754">
        <v>1.3</v>
      </c>
      <c r="CS754">
        <v>1</v>
      </c>
      <c r="CT754" t="s">
        <v>1265</v>
      </c>
      <c r="CU754">
        <v>19</v>
      </c>
      <c r="CV754">
        <v>18</v>
      </c>
      <c r="CW754">
        <v>18</v>
      </c>
      <c r="CX754">
        <v>18</v>
      </c>
      <c r="CY754">
        <v>18</v>
      </c>
      <c r="CZ754">
        <v>17</v>
      </c>
      <c r="DA754" t="s">
        <v>27</v>
      </c>
      <c r="DB754" t="s">
        <v>27</v>
      </c>
    </row>
    <row r="755" spans="1:106">
      <c r="D755" s="3">
        <v>26</v>
      </c>
      <c r="BD755" s="39">
        <v>42615</v>
      </c>
      <c r="BE755" s="23">
        <v>0.42986111111111203</v>
      </c>
      <c r="BF755" s="10" t="str">
        <f t="shared" si="68"/>
        <v>02/09/2016 10:19</v>
      </c>
      <c r="BG755" s="35">
        <v>0.43055555555555602</v>
      </c>
      <c r="BH755" s="35">
        <f t="shared" si="70"/>
        <v>42615.4375</v>
      </c>
      <c r="BI755" t="str">
        <f t="shared" si="71"/>
        <v>02/09/2016 10:20:00</v>
      </c>
      <c r="BJ755" s="40" t="str">
        <f t="shared" si="72"/>
        <v>02/09/2016 10:30:00</v>
      </c>
      <c r="BK755">
        <f>VLOOKUP($BI755, [1]TableView_704030_20160816_20160!$D$2:$M$5095,3,FALSE)</f>
        <v>1018.42262786</v>
      </c>
      <c r="BL755">
        <f>VLOOKUP($BI755, [1]TableView_704030_20160816_20160!$D$2:$M$5095,8,FALSE)</f>
        <v>18.2777777777778</v>
      </c>
      <c r="BM755">
        <f>VLOOKUP($BI755, [1]TableView_704030_20160816_20160!$D$2:$M$5095,10,FALSE)</f>
        <v>0</v>
      </c>
      <c r="BN755">
        <f>VLOOKUP($BI755, [1]TableView_704030_20160816_20160!$D$2:$M$5095,4,FALSE)</f>
        <v>85</v>
      </c>
      <c r="BO755">
        <f>VLOOKUP($BI755, [1]TableView_704030_20160816_20160!$D$2:$M$5095,6,FALSE)</f>
        <v>199</v>
      </c>
      <c r="BP755">
        <f>VLOOKUP($BI755, [1]TableView_704030_20160816_20160!$D$2:$M$5095,7,FALSE)</f>
        <v>4.2</v>
      </c>
      <c r="BQ755">
        <f>VLOOKUP($BI755, [1]TableView_704030_20160816_20160!$D$2:$M$5095,2,FALSE)</f>
        <v>8.6999999999999993</v>
      </c>
      <c r="BR755">
        <f>VLOOKUP($BJ755, [2]aacb8965d69cc6fd1cb3a5cae9e8ae7!$C$6:$F$853,4,FALSE)</f>
        <v>1.3</v>
      </c>
      <c r="BS755" s="15">
        <v>1</v>
      </c>
      <c r="BT755" t="str">
        <f t="shared" si="67"/>
        <v>02/09/2016 1</v>
      </c>
      <c r="BU755">
        <f>VLOOKUP($BT755, [3]Sheet1!$D$3:$T$89,4,FALSE)</f>
        <v>19</v>
      </c>
      <c r="BV755">
        <f>VLOOKUP($BT755, [3]Sheet1!$D$3:$T$89,5,FALSE)</f>
        <v>18</v>
      </c>
      <c r="BW755">
        <f>VLOOKUP($BT755, [3]Sheet1!$D$3:$T$89,8,FALSE)</f>
        <v>18</v>
      </c>
      <c r="BX755">
        <f>VLOOKUP($BT755, [3]Sheet1!$D$3:$T$89,9,FALSE)</f>
        <v>18</v>
      </c>
      <c r="BY755">
        <f>VLOOKUP($BT755, [3]Sheet1!$D$3:$T$89,12,FALSE)</f>
        <v>18</v>
      </c>
      <c r="BZ755">
        <f>VLOOKUP($BT755, [3]Sheet1!$D$3:$T$89,13,FALSE)</f>
        <v>17</v>
      </c>
      <c r="CA755" t="str">
        <f>VLOOKUP($BT755, [3]Sheet1!$D$3:$T$89,16,FALSE)</f>
        <v>N/A</v>
      </c>
      <c r="CB755" t="str">
        <f>VLOOKUP($BT755, [3]Sheet1!$D$3:$T$89,17,FALSE)</f>
        <v>N/A</v>
      </c>
      <c r="CD755" s="12">
        <v>42615</v>
      </c>
      <c r="CE755" s="2">
        <v>0.42986111111111203</v>
      </c>
      <c r="CF755" s="2" t="s">
        <v>2317</v>
      </c>
      <c r="CG755" s="2">
        <v>0.43055555555555602</v>
      </c>
      <c r="CH755" s="2">
        <v>42615.4375</v>
      </c>
      <c r="CI755" t="s">
        <v>2307</v>
      </c>
      <c r="CJ755" t="s">
        <v>2313</v>
      </c>
      <c r="CK755">
        <v>1018.42262786</v>
      </c>
      <c r="CL755">
        <v>18.2777777777778</v>
      </c>
      <c r="CM755">
        <v>0</v>
      </c>
      <c r="CN755">
        <v>85</v>
      </c>
      <c r="CO755">
        <v>199</v>
      </c>
      <c r="CP755">
        <v>4.2</v>
      </c>
      <c r="CQ755">
        <v>8.6999999999999993</v>
      </c>
      <c r="CR755">
        <v>1.3</v>
      </c>
      <c r="CS755">
        <v>1</v>
      </c>
      <c r="CT755" t="s">
        <v>1265</v>
      </c>
      <c r="CU755">
        <v>19</v>
      </c>
      <c r="CV755">
        <v>18</v>
      </c>
      <c r="CW755">
        <v>18</v>
      </c>
      <c r="CX755">
        <v>18</v>
      </c>
      <c r="CY755">
        <v>18</v>
      </c>
      <c r="CZ755">
        <v>17</v>
      </c>
      <c r="DA755" t="s">
        <v>27</v>
      </c>
      <c r="DB755" t="s">
        <v>27</v>
      </c>
    </row>
    <row r="756" spans="1:106">
      <c r="D756" s="3">
        <v>27</v>
      </c>
      <c r="BD756" s="39">
        <v>42615</v>
      </c>
      <c r="BE756" s="23">
        <v>0.43055555555555702</v>
      </c>
      <c r="BF756" s="10" t="str">
        <f t="shared" si="68"/>
        <v>02/09/2016 10:20</v>
      </c>
      <c r="BG756" s="35">
        <v>0.43055555555555602</v>
      </c>
      <c r="BH756" s="35">
        <f t="shared" si="70"/>
        <v>42615.4375</v>
      </c>
      <c r="BI756" t="str">
        <f t="shared" si="71"/>
        <v>02/09/2016 10:20:00</v>
      </c>
      <c r="BJ756" s="40" t="str">
        <f t="shared" si="72"/>
        <v>02/09/2016 10:30:00</v>
      </c>
      <c r="BK756">
        <f>VLOOKUP($BI756, [1]TableView_704030_20160816_20160!$D$2:$M$5095,3,FALSE)</f>
        <v>1018.42262786</v>
      </c>
      <c r="BL756">
        <f>VLOOKUP($BI756, [1]TableView_704030_20160816_20160!$D$2:$M$5095,8,FALSE)</f>
        <v>18.2777777777778</v>
      </c>
      <c r="BM756">
        <f>VLOOKUP($BI756, [1]TableView_704030_20160816_20160!$D$2:$M$5095,10,FALSE)</f>
        <v>0</v>
      </c>
      <c r="BN756">
        <f>VLOOKUP($BI756, [1]TableView_704030_20160816_20160!$D$2:$M$5095,4,FALSE)</f>
        <v>85</v>
      </c>
      <c r="BO756">
        <f>VLOOKUP($BI756, [1]TableView_704030_20160816_20160!$D$2:$M$5095,6,FALSE)</f>
        <v>199</v>
      </c>
      <c r="BP756">
        <f>VLOOKUP($BI756, [1]TableView_704030_20160816_20160!$D$2:$M$5095,7,FALSE)</f>
        <v>4.2</v>
      </c>
      <c r="BQ756">
        <f>VLOOKUP($BI756, [1]TableView_704030_20160816_20160!$D$2:$M$5095,2,FALSE)</f>
        <v>8.6999999999999993</v>
      </c>
      <c r="BR756">
        <f>VLOOKUP($BJ756, [2]aacb8965d69cc6fd1cb3a5cae9e8ae7!$C$6:$F$853,4,FALSE)</f>
        <v>1.3</v>
      </c>
      <c r="BS756" s="15">
        <v>1</v>
      </c>
      <c r="BT756" t="str">
        <f t="shared" si="67"/>
        <v>02/09/2016 1</v>
      </c>
      <c r="BU756">
        <f>VLOOKUP($BT756, [3]Sheet1!$D$3:$T$89,4,FALSE)</f>
        <v>19</v>
      </c>
      <c r="BV756">
        <f>VLOOKUP($BT756, [3]Sheet1!$D$3:$T$89,5,FALSE)</f>
        <v>18</v>
      </c>
      <c r="BW756">
        <f>VLOOKUP($BT756, [3]Sheet1!$D$3:$T$89,8,FALSE)</f>
        <v>18</v>
      </c>
      <c r="BX756">
        <f>VLOOKUP($BT756, [3]Sheet1!$D$3:$T$89,9,FALSE)</f>
        <v>18</v>
      </c>
      <c r="BY756">
        <f>VLOOKUP($BT756, [3]Sheet1!$D$3:$T$89,12,FALSE)</f>
        <v>18</v>
      </c>
      <c r="BZ756">
        <f>VLOOKUP($BT756, [3]Sheet1!$D$3:$T$89,13,FALSE)</f>
        <v>17</v>
      </c>
      <c r="CA756" t="str">
        <f>VLOOKUP($BT756, [3]Sheet1!$D$3:$T$89,16,FALSE)</f>
        <v>N/A</v>
      </c>
      <c r="CB756" t="str">
        <f>VLOOKUP($BT756, [3]Sheet1!$D$3:$T$89,17,FALSE)</f>
        <v>N/A</v>
      </c>
      <c r="CD756" s="12">
        <v>42615</v>
      </c>
      <c r="CE756" s="2">
        <v>0.43055555555555702</v>
      </c>
      <c r="CF756" s="2" t="s">
        <v>2318</v>
      </c>
      <c r="CG756" s="2">
        <v>0.43055555555555602</v>
      </c>
      <c r="CH756" s="2">
        <v>42615.4375</v>
      </c>
      <c r="CI756" t="s">
        <v>2307</v>
      </c>
      <c r="CJ756" t="s">
        <v>2313</v>
      </c>
      <c r="CK756">
        <v>1018.42262786</v>
      </c>
      <c r="CL756">
        <v>18.2777777777778</v>
      </c>
      <c r="CM756">
        <v>0</v>
      </c>
      <c r="CN756">
        <v>85</v>
      </c>
      <c r="CO756">
        <v>199</v>
      </c>
      <c r="CP756">
        <v>4.2</v>
      </c>
      <c r="CQ756">
        <v>8.6999999999999993</v>
      </c>
      <c r="CR756">
        <v>1.3</v>
      </c>
      <c r="CS756">
        <v>1</v>
      </c>
      <c r="CT756" t="s">
        <v>1265</v>
      </c>
      <c r="CU756">
        <v>19</v>
      </c>
      <c r="CV756">
        <v>18</v>
      </c>
      <c r="CW756">
        <v>18</v>
      </c>
      <c r="CX756">
        <v>18</v>
      </c>
      <c r="CY756">
        <v>18</v>
      </c>
      <c r="CZ756">
        <v>17</v>
      </c>
      <c r="DA756" t="s">
        <v>27</v>
      </c>
      <c r="DB756" t="s">
        <v>27</v>
      </c>
    </row>
    <row r="757" spans="1:106">
      <c r="D757" s="3">
        <v>28</v>
      </c>
      <c r="BD757" s="39">
        <v>42615</v>
      </c>
      <c r="BE757" s="23">
        <v>0.43125000000000102</v>
      </c>
      <c r="BF757" s="10" t="str">
        <f t="shared" si="68"/>
        <v>02/09/2016 10:21</v>
      </c>
      <c r="BG757" s="35">
        <v>0.43055555555555602</v>
      </c>
      <c r="BH757" s="35">
        <f t="shared" si="70"/>
        <v>42615.4375</v>
      </c>
      <c r="BI757" t="str">
        <f t="shared" si="71"/>
        <v>02/09/2016 10:20:00</v>
      </c>
      <c r="BJ757" s="40" t="str">
        <f t="shared" si="72"/>
        <v>02/09/2016 10:30:00</v>
      </c>
      <c r="BK757">
        <f>VLOOKUP($BI757, [1]TableView_704030_20160816_20160!$D$2:$M$5095,3,FALSE)</f>
        <v>1018.42262786</v>
      </c>
      <c r="BL757">
        <f>VLOOKUP($BI757, [1]TableView_704030_20160816_20160!$D$2:$M$5095,8,FALSE)</f>
        <v>18.2777777777778</v>
      </c>
      <c r="BM757">
        <f>VLOOKUP($BI757, [1]TableView_704030_20160816_20160!$D$2:$M$5095,10,FALSE)</f>
        <v>0</v>
      </c>
      <c r="BN757">
        <f>VLOOKUP($BI757, [1]TableView_704030_20160816_20160!$D$2:$M$5095,4,FALSE)</f>
        <v>85</v>
      </c>
      <c r="BO757">
        <f>VLOOKUP($BI757, [1]TableView_704030_20160816_20160!$D$2:$M$5095,6,FALSE)</f>
        <v>199</v>
      </c>
      <c r="BP757">
        <f>VLOOKUP($BI757, [1]TableView_704030_20160816_20160!$D$2:$M$5095,7,FALSE)</f>
        <v>4.2</v>
      </c>
      <c r="BQ757">
        <f>VLOOKUP($BI757, [1]TableView_704030_20160816_20160!$D$2:$M$5095,2,FALSE)</f>
        <v>8.6999999999999993</v>
      </c>
      <c r="BR757">
        <f>VLOOKUP($BJ757, [2]aacb8965d69cc6fd1cb3a5cae9e8ae7!$C$6:$F$853,4,FALSE)</f>
        <v>1.3</v>
      </c>
      <c r="BS757" s="15">
        <v>1</v>
      </c>
      <c r="BT757" t="str">
        <f t="shared" si="67"/>
        <v>02/09/2016 1</v>
      </c>
      <c r="BU757">
        <f>VLOOKUP($BT757, [3]Sheet1!$D$3:$T$89,4,FALSE)</f>
        <v>19</v>
      </c>
      <c r="BV757">
        <f>VLOOKUP($BT757, [3]Sheet1!$D$3:$T$89,5,FALSE)</f>
        <v>18</v>
      </c>
      <c r="BW757">
        <f>VLOOKUP($BT757, [3]Sheet1!$D$3:$T$89,8,FALSE)</f>
        <v>18</v>
      </c>
      <c r="BX757">
        <f>VLOOKUP($BT757, [3]Sheet1!$D$3:$T$89,9,FALSE)</f>
        <v>18</v>
      </c>
      <c r="BY757">
        <f>VLOOKUP($BT757, [3]Sheet1!$D$3:$T$89,12,FALSE)</f>
        <v>18</v>
      </c>
      <c r="BZ757">
        <f>VLOOKUP($BT757, [3]Sheet1!$D$3:$T$89,13,FALSE)</f>
        <v>17</v>
      </c>
      <c r="CA757" t="str">
        <f>VLOOKUP($BT757, [3]Sheet1!$D$3:$T$89,16,FALSE)</f>
        <v>N/A</v>
      </c>
      <c r="CB757" t="str">
        <f>VLOOKUP($BT757, [3]Sheet1!$D$3:$T$89,17,FALSE)</f>
        <v>N/A</v>
      </c>
      <c r="CD757" s="12">
        <v>42615</v>
      </c>
      <c r="CE757" s="2">
        <v>0.43125000000000102</v>
      </c>
      <c r="CF757" s="2" t="s">
        <v>2319</v>
      </c>
      <c r="CG757" s="2">
        <v>0.43055555555555602</v>
      </c>
      <c r="CH757" s="2">
        <v>42615.4375</v>
      </c>
      <c r="CI757" t="s">
        <v>2307</v>
      </c>
      <c r="CJ757" t="s">
        <v>2313</v>
      </c>
      <c r="CK757">
        <v>1018.42262786</v>
      </c>
      <c r="CL757">
        <v>18.2777777777778</v>
      </c>
      <c r="CM757">
        <v>0</v>
      </c>
      <c r="CN757">
        <v>85</v>
      </c>
      <c r="CO757">
        <v>199</v>
      </c>
      <c r="CP757">
        <v>4.2</v>
      </c>
      <c r="CQ757">
        <v>8.6999999999999993</v>
      </c>
      <c r="CR757">
        <v>1.3</v>
      </c>
      <c r="CS757">
        <v>1</v>
      </c>
      <c r="CT757" t="s">
        <v>1265</v>
      </c>
      <c r="CU757">
        <v>19</v>
      </c>
      <c r="CV757">
        <v>18</v>
      </c>
      <c r="CW757">
        <v>18</v>
      </c>
      <c r="CX757">
        <v>18</v>
      </c>
      <c r="CY757">
        <v>18</v>
      </c>
      <c r="CZ757">
        <v>17</v>
      </c>
      <c r="DA757" t="s">
        <v>27</v>
      </c>
      <c r="DB757" t="s">
        <v>27</v>
      </c>
    </row>
    <row r="758" spans="1:106">
      <c r="D758" s="3">
        <v>29</v>
      </c>
      <c r="BD758" s="39">
        <v>42615</v>
      </c>
      <c r="BE758" s="23">
        <v>0.43194444444444602</v>
      </c>
      <c r="BF758" s="10" t="str">
        <f t="shared" si="68"/>
        <v>02/09/2016 10:22</v>
      </c>
      <c r="BG758" s="35">
        <v>0.43055555555555602</v>
      </c>
      <c r="BH758" s="35">
        <f t="shared" si="70"/>
        <v>42615.4375</v>
      </c>
      <c r="BI758" t="str">
        <f t="shared" si="71"/>
        <v>02/09/2016 10:20:00</v>
      </c>
      <c r="BJ758" s="40" t="str">
        <f t="shared" si="72"/>
        <v>02/09/2016 10:30:00</v>
      </c>
      <c r="BK758">
        <f>VLOOKUP($BI758, [1]TableView_704030_20160816_20160!$D$2:$M$5095,3,FALSE)</f>
        <v>1018.42262786</v>
      </c>
      <c r="BL758">
        <f>VLOOKUP($BI758, [1]TableView_704030_20160816_20160!$D$2:$M$5095,8,FALSE)</f>
        <v>18.2777777777778</v>
      </c>
      <c r="BM758">
        <f>VLOOKUP($BI758, [1]TableView_704030_20160816_20160!$D$2:$M$5095,10,FALSE)</f>
        <v>0</v>
      </c>
      <c r="BN758">
        <f>VLOOKUP($BI758, [1]TableView_704030_20160816_20160!$D$2:$M$5095,4,FALSE)</f>
        <v>85</v>
      </c>
      <c r="BO758">
        <f>VLOOKUP($BI758, [1]TableView_704030_20160816_20160!$D$2:$M$5095,6,FALSE)</f>
        <v>199</v>
      </c>
      <c r="BP758">
        <f>VLOOKUP($BI758, [1]TableView_704030_20160816_20160!$D$2:$M$5095,7,FALSE)</f>
        <v>4.2</v>
      </c>
      <c r="BQ758">
        <f>VLOOKUP($BI758, [1]TableView_704030_20160816_20160!$D$2:$M$5095,2,FALSE)</f>
        <v>8.6999999999999993</v>
      </c>
      <c r="BR758">
        <f>VLOOKUP($BJ758, [2]aacb8965d69cc6fd1cb3a5cae9e8ae7!$C$6:$F$853,4,FALSE)</f>
        <v>1.3</v>
      </c>
      <c r="BS758" s="15">
        <v>1</v>
      </c>
      <c r="BT758" t="str">
        <f t="shared" si="67"/>
        <v>02/09/2016 1</v>
      </c>
      <c r="BU758">
        <f>VLOOKUP($BT758, [3]Sheet1!$D$3:$T$89,4,FALSE)</f>
        <v>19</v>
      </c>
      <c r="BV758">
        <f>VLOOKUP($BT758, [3]Sheet1!$D$3:$T$89,5,FALSE)</f>
        <v>18</v>
      </c>
      <c r="BW758">
        <f>VLOOKUP($BT758, [3]Sheet1!$D$3:$T$89,8,FALSE)</f>
        <v>18</v>
      </c>
      <c r="BX758">
        <f>VLOOKUP($BT758, [3]Sheet1!$D$3:$T$89,9,FALSE)</f>
        <v>18</v>
      </c>
      <c r="BY758">
        <f>VLOOKUP($BT758, [3]Sheet1!$D$3:$T$89,12,FALSE)</f>
        <v>18</v>
      </c>
      <c r="BZ758">
        <f>VLOOKUP($BT758, [3]Sheet1!$D$3:$T$89,13,FALSE)</f>
        <v>17</v>
      </c>
      <c r="CA758" t="str">
        <f>VLOOKUP($BT758, [3]Sheet1!$D$3:$T$89,16,FALSE)</f>
        <v>N/A</v>
      </c>
      <c r="CB758" t="str">
        <f>VLOOKUP($BT758, [3]Sheet1!$D$3:$T$89,17,FALSE)</f>
        <v>N/A</v>
      </c>
      <c r="CD758" s="12">
        <v>42615</v>
      </c>
      <c r="CE758" s="2">
        <v>0.43194444444444602</v>
      </c>
      <c r="CF758" s="2" t="s">
        <v>2320</v>
      </c>
      <c r="CG758" s="2">
        <v>0.43055555555555602</v>
      </c>
      <c r="CH758" s="2">
        <v>42615.4375</v>
      </c>
      <c r="CI758" t="s">
        <v>2307</v>
      </c>
      <c r="CJ758" t="s">
        <v>2313</v>
      </c>
      <c r="CK758">
        <v>1018.42262786</v>
      </c>
      <c r="CL758">
        <v>18.2777777777778</v>
      </c>
      <c r="CM758">
        <v>0</v>
      </c>
      <c r="CN758">
        <v>85</v>
      </c>
      <c r="CO758">
        <v>199</v>
      </c>
      <c r="CP758">
        <v>4.2</v>
      </c>
      <c r="CQ758">
        <v>8.6999999999999993</v>
      </c>
      <c r="CR758">
        <v>1.3</v>
      </c>
      <c r="CS758">
        <v>1</v>
      </c>
      <c r="CT758" t="s">
        <v>1265</v>
      </c>
      <c r="CU758">
        <v>19</v>
      </c>
      <c r="CV758">
        <v>18</v>
      </c>
      <c r="CW758">
        <v>18</v>
      </c>
      <c r="CX758">
        <v>18</v>
      </c>
      <c r="CY758">
        <v>18</v>
      </c>
      <c r="CZ758">
        <v>17</v>
      </c>
      <c r="DA758" t="s">
        <v>27</v>
      </c>
      <c r="DB758" t="s">
        <v>27</v>
      </c>
    </row>
    <row r="759" spans="1:106">
      <c r="D759" s="3">
        <v>30</v>
      </c>
      <c r="BD759" s="39">
        <v>42615</v>
      </c>
      <c r="BE759" s="23">
        <v>0.43263888888889002</v>
      </c>
      <c r="BF759" s="10" t="str">
        <f t="shared" si="68"/>
        <v>02/09/2016 10:23</v>
      </c>
      <c r="BG759" s="35">
        <v>0.43055555555555602</v>
      </c>
      <c r="BH759" s="35">
        <f t="shared" si="70"/>
        <v>42615.4375</v>
      </c>
      <c r="BI759" t="str">
        <f t="shared" si="71"/>
        <v>02/09/2016 10:20:00</v>
      </c>
      <c r="BJ759" s="40" t="str">
        <f t="shared" si="72"/>
        <v>02/09/2016 10:30:00</v>
      </c>
      <c r="BK759">
        <f>VLOOKUP($BI759, [1]TableView_704030_20160816_20160!$D$2:$M$5095,3,FALSE)</f>
        <v>1018.42262786</v>
      </c>
      <c r="BL759">
        <f>VLOOKUP($BI759, [1]TableView_704030_20160816_20160!$D$2:$M$5095,8,FALSE)</f>
        <v>18.2777777777778</v>
      </c>
      <c r="BM759">
        <f>VLOOKUP($BI759, [1]TableView_704030_20160816_20160!$D$2:$M$5095,10,FALSE)</f>
        <v>0</v>
      </c>
      <c r="BN759">
        <f>VLOOKUP($BI759, [1]TableView_704030_20160816_20160!$D$2:$M$5095,4,FALSE)</f>
        <v>85</v>
      </c>
      <c r="BO759">
        <f>VLOOKUP($BI759, [1]TableView_704030_20160816_20160!$D$2:$M$5095,6,FALSE)</f>
        <v>199</v>
      </c>
      <c r="BP759">
        <f>VLOOKUP($BI759, [1]TableView_704030_20160816_20160!$D$2:$M$5095,7,FALSE)</f>
        <v>4.2</v>
      </c>
      <c r="BQ759">
        <f>VLOOKUP($BI759, [1]TableView_704030_20160816_20160!$D$2:$M$5095,2,FALSE)</f>
        <v>8.6999999999999993</v>
      </c>
      <c r="BR759">
        <f>VLOOKUP($BJ759, [2]aacb8965d69cc6fd1cb3a5cae9e8ae7!$C$6:$F$853,4,FALSE)</f>
        <v>1.3</v>
      </c>
      <c r="BS759" s="15">
        <v>1</v>
      </c>
      <c r="BT759" t="str">
        <f t="shared" si="67"/>
        <v>02/09/2016 1</v>
      </c>
      <c r="BU759">
        <f>VLOOKUP($BT759, [3]Sheet1!$D$3:$T$89,4,FALSE)</f>
        <v>19</v>
      </c>
      <c r="BV759">
        <f>VLOOKUP($BT759, [3]Sheet1!$D$3:$T$89,5,FALSE)</f>
        <v>18</v>
      </c>
      <c r="BW759">
        <f>VLOOKUP($BT759, [3]Sheet1!$D$3:$T$89,8,FALSE)</f>
        <v>18</v>
      </c>
      <c r="BX759">
        <f>VLOOKUP($BT759, [3]Sheet1!$D$3:$T$89,9,FALSE)</f>
        <v>18</v>
      </c>
      <c r="BY759">
        <f>VLOOKUP($BT759, [3]Sheet1!$D$3:$T$89,12,FALSE)</f>
        <v>18</v>
      </c>
      <c r="BZ759">
        <f>VLOOKUP($BT759, [3]Sheet1!$D$3:$T$89,13,FALSE)</f>
        <v>17</v>
      </c>
      <c r="CA759" t="str">
        <f>VLOOKUP($BT759, [3]Sheet1!$D$3:$T$89,16,FALSE)</f>
        <v>N/A</v>
      </c>
      <c r="CB759" t="str">
        <f>VLOOKUP($BT759, [3]Sheet1!$D$3:$T$89,17,FALSE)</f>
        <v>N/A</v>
      </c>
      <c r="CD759" s="12">
        <v>42615</v>
      </c>
      <c r="CE759" s="2">
        <v>0.43263888888889002</v>
      </c>
      <c r="CF759" s="2" t="s">
        <v>2321</v>
      </c>
      <c r="CG759" s="2">
        <v>0.43055555555555602</v>
      </c>
      <c r="CH759" s="2">
        <v>42615.4375</v>
      </c>
      <c r="CI759" t="s">
        <v>2307</v>
      </c>
      <c r="CJ759" t="s">
        <v>2313</v>
      </c>
      <c r="CK759">
        <v>1018.42262786</v>
      </c>
      <c r="CL759">
        <v>18.2777777777778</v>
      </c>
      <c r="CM759">
        <v>0</v>
      </c>
      <c r="CN759">
        <v>85</v>
      </c>
      <c r="CO759">
        <v>199</v>
      </c>
      <c r="CP759">
        <v>4.2</v>
      </c>
      <c r="CQ759">
        <v>8.6999999999999993</v>
      </c>
      <c r="CR759">
        <v>1.3</v>
      </c>
      <c r="CS759">
        <v>1</v>
      </c>
      <c r="CT759" t="s">
        <v>1265</v>
      </c>
      <c r="CU759">
        <v>19</v>
      </c>
      <c r="CV759">
        <v>18</v>
      </c>
      <c r="CW759">
        <v>18</v>
      </c>
      <c r="CX759">
        <v>18</v>
      </c>
      <c r="CY759">
        <v>18</v>
      </c>
      <c r="CZ759">
        <v>17</v>
      </c>
      <c r="DA759" t="s">
        <v>27</v>
      </c>
      <c r="DB759" t="s">
        <v>27</v>
      </c>
    </row>
    <row r="760" spans="1:106">
      <c r="BD760" s="39">
        <v>42615</v>
      </c>
      <c r="BE760" s="23">
        <v>0.43333333333333501</v>
      </c>
      <c r="BF760" s="10" t="str">
        <f t="shared" si="68"/>
        <v>02/09/2016 10:24</v>
      </c>
      <c r="BG760" s="35">
        <v>0.43055555555555602</v>
      </c>
      <c r="BH760" s="35">
        <f t="shared" si="70"/>
        <v>42615.4375</v>
      </c>
      <c r="BI760" t="str">
        <f t="shared" si="71"/>
        <v>02/09/2016 10:20:00</v>
      </c>
      <c r="BJ760" s="40" t="str">
        <f t="shared" si="72"/>
        <v>02/09/2016 10:30:00</v>
      </c>
      <c r="BK760">
        <f>VLOOKUP($BI760, [1]TableView_704030_20160816_20160!$D$2:$M$5095,3,FALSE)</f>
        <v>1018.42262786</v>
      </c>
      <c r="BL760">
        <f>VLOOKUP($BI760, [1]TableView_704030_20160816_20160!$D$2:$M$5095,8,FALSE)</f>
        <v>18.2777777777778</v>
      </c>
      <c r="BM760">
        <f>VLOOKUP($BI760, [1]TableView_704030_20160816_20160!$D$2:$M$5095,10,FALSE)</f>
        <v>0</v>
      </c>
      <c r="BN760">
        <f>VLOOKUP($BI760, [1]TableView_704030_20160816_20160!$D$2:$M$5095,4,FALSE)</f>
        <v>85</v>
      </c>
      <c r="BO760">
        <f>VLOOKUP($BI760, [1]TableView_704030_20160816_20160!$D$2:$M$5095,6,FALSE)</f>
        <v>199</v>
      </c>
      <c r="BP760">
        <f>VLOOKUP($BI760, [1]TableView_704030_20160816_20160!$D$2:$M$5095,7,FALSE)</f>
        <v>4.2</v>
      </c>
      <c r="BQ760">
        <f>VLOOKUP($BI760, [1]TableView_704030_20160816_20160!$D$2:$M$5095,2,FALSE)</f>
        <v>8.6999999999999993</v>
      </c>
      <c r="BR760">
        <f>VLOOKUP($BJ760, [2]aacb8965d69cc6fd1cb3a5cae9e8ae7!$C$6:$F$853,4,FALSE)</f>
        <v>1.3</v>
      </c>
      <c r="BS760" s="15">
        <v>1</v>
      </c>
      <c r="BT760" t="str">
        <f t="shared" si="67"/>
        <v>02/09/2016 1</v>
      </c>
      <c r="BU760">
        <f>VLOOKUP($BT760, [3]Sheet1!$D$3:$T$89,4,FALSE)</f>
        <v>19</v>
      </c>
      <c r="BV760">
        <f>VLOOKUP($BT760, [3]Sheet1!$D$3:$T$89,5,FALSE)</f>
        <v>18</v>
      </c>
      <c r="BW760">
        <f>VLOOKUP($BT760, [3]Sheet1!$D$3:$T$89,8,FALSE)</f>
        <v>18</v>
      </c>
      <c r="BX760">
        <f>VLOOKUP($BT760, [3]Sheet1!$D$3:$T$89,9,FALSE)</f>
        <v>18</v>
      </c>
      <c r="BY760">
        <f>VLOOKUP($BT760, [3]Sheet1!$D$3:$T$89,12,FALSE)</f>
        <v>18</v>
      </c>
      <c r="BZ760">
        <f>VLOOKUP($BT760, [3]Sheet1!$D$3:$T$89,13,FALSE)</f>
        <v>17</v>
      </c>
      <c r="CA760" t="str">
        <f>VLOOKUP($BT760, [3]Sheet1!$D$3:$T$89,16,FALSE)</f>
        <v>N/A</v>
      </c>
      <c r="CB760" t="str">
        <f>VLOOKUP($BT760, [3]Sheet1!$D$3:$T$89,17,FALSE)</f>
        <v>N/A</v>
      </c>
      <c r="CD760" s="12">
        <v>42615</v>
      </c>
      <c r="CE760" s="2">
        <v>0.43333333333333501</v>
      </c>
      <c r="CF760" s="2" t="s">
        <v>2322</v>
      </c>
      <c r="CG760" s="2">
        <v>0.43055555555555602</v>
      </c>
      <c r="CH760" s="2">
        <v>42615.4375</v>
      </c>
      <c r="CI760" t="s">
        <v>2307</v>
      </c>
      <c r="CJ760" t="s">
        <v>2313</v>
      </c>
      <c r="CK760">
        <v>1018.42262786</v>
      </c>
      <c r="CL760">
        <v>18.2777777777778</v>
      </c>
      <c r="CM760">
        <v>0</v>
      </c>
      <c r="CN760">
        <v>85</v>
      </c>
      <c r="CO760">
        <v>199</v>
      </c>
      <c r="CP760">
        <v>4.2</v>
      </c>
      <c r="CQ760">
        <v>8.6999999999999993</v>
      </c>
      <c r="CR760">
        <v>1.3</v>
      </c>
      <c r="CS760">
        <v>1</v>
      </c>
      <c r="CT760" t="s">
        <v>1265</v>
      </c>
      <c r="CU760">
        <v>19</v>
      </c>
      <c r="CV760">
        <v>18</v>
      </c>
      <c r="CW760">
        <v>18</v>
      </c>
      <c r="CX760">
        <v>18</v>
      </c>
      <c r="CY760">
        <v>18</v>
      </c>
      <c r="CZ760">
        <v>17</v>
      </c>
      <c r="DA760" t="s">
        <v>27</v>
      </c>
      <c r="DB760" t="s">
        <v>27</v>
      </c>
    </row>
    <row r="761" spans="1:106" s="7" customFormat="1">
      <c r="B761" s="16"/>
      <c r="D761" s="9"/>
      <c r="E761" s="8"/>
      <c r="L761" s="8"/>
      <c r="S761" s="8"/>
      <c r="Z761" s="8"/>
      <c r="AG761" s="8"/>
      <c r="AN761" s="8"/>
      <c r="AT761" s="21"/>
      <c r="BD761" s="39">
        <v>42615</v>
      </c>
      <c r="BE761" s="23">
        <v>0.43402777777777901</v>
      </c>
      <c r="BF761" s="10" t="str">
        <f t="shared" si="68"/>
        <v>02/09/2016 10:25</v>
      </c>
      <c r="BG761" s="35">
        <v>0.4375</v>
      </c>
      <c r="BH761" s="35">
        <f t="shared" si="70"/>
        <v>42615.4375</v>
      </c>
      <c r="BI761" t="str">
        <f t="shared" si="71"/>
        <v>02/09/2016 10:30:00</v>
      </c>
      <c r="BJ761" s="40" t="str">
        <f t="shared" si="72"/>
        <v>02/09/2016 10:30:00</v>
      </c>
      <c r="BK761">
        <f>VLOOKUP($BI761, [1]TableView_704030_20160816_20160!$D$2:$M$5095,3,FALSE)</f>
        <v>1018.49035564</v>
      </c>
      <c r="BL761">
        <f>VLOOKUP($BI761, [1]TableView_704030_20160816_20160!$D$2:$M$5095,8,FALSE)</f>
        <v>18.2222222222222</v>
      </c>
      <c r="BM761">
        <f>VLOOKUP($BI761, [1]TableView_704030_20160816_20160!$D$2:$M$5095,10,FALSE)</f>
        <v>0</v>
      </c>
      <c r="BN761">
        <f>VLOOKUP($BI761, [1]TableView_704030_20160816_20160!$D$2:$M$5095,4,FALSE)</f>
        <v>86</v>
      </c>
      <c r="BO761">
        <f>VLOOKUP($BI761, [1]TableView_704030_20160816_20160!$D$2:$M$5095,6,FALSE)</f>
        <v>204</v>
      </c>
      <c r="BP761">
        <f>VLOOKUP($BI761, [1]TableView_704030_20160816_20160!$D$2:$M$5095,7,FALSE)</f>
        <v>2.5</v>
      </c>
      <c r="BQ761">
        <f>VLOOKUP($BI761, [1]TableView_704030_20160816_20160!$D$2:$M$5095,2,FALSE)</f>
        <v>5.2</v>
      </c>
      <c r="BR761">
        <f>VLOOKUP($BJ761, [2]aacb8965d69cc6fd1cb3a5cae9e8ae7!$C$6:$F$853,4,FALSE)</f>
        <v>1.3</v>
      </c>
      <c r="BS761" s="15">
        <v>1</v>
      </c>
      <c r="BT761" t="str">
        <f t="shared" si="67"/>
        <v>02/09/2016 1</v>
      </c>
      <c r="BU761">
        <f>VLOOKUP($BT761, [3]Sheet1!$D$3:$T$89,4,FALSE)</f>
        <v>19</v>
      </c>
      <c r="BV761">
        <f>VLOOKUP($BT761, [3]Sheet1!$D$3:$T$89,5,FALSE)</f>
        <v>18</v>
      </c>
      <c r="BW761">
        <f>VLOOKUP($BT761, [3]Sheet1!$D$3:$T$89,8,FALSE)</f>
        <v>18</v>
      </c>
      <c r="BX761">
        <f>VLOOKUP($BT761, [3]Sheet1!$D$3:$T$89,9,FALSE)</f>
        <v>18</v>
      </c>
      <c r="BY761">
        <f>VLOOKUP($BT761, [3]Sheet1!$D$3:$T$89,12,FALSE)</f>
        <v>18</v>
      </c>
      <c r="BZ761">
        <f>VLOOKUP($BT761, [3]Sheet1!$D$3:$T$89,13,FALSE)</f>
        <v>17</v>
      </c>
      <c r="CA761" t="str">
        <f>VLOOKUP($BT761, [3]Sheet1!$D$3:$T$89,16,FALSE)</f>
        <v>N/A</v>
      </c>
      <c r="CB761" t="str">
        <f>VLOOKUP($BT761, [3]Sheet1!$D$3:$T$89,17,FALSE)</f>
        <v>N/A</v>
      </c>
      <c r="CD761" s="36">
        <v>42615</v>
      </c>
      <c r="CE761" s="42">
        <v>0.43402777777777901</v>
      </c>
      <c r="CF761" s="42" t="s">
        <v>2323</v>
      </c>
      <c r="CG761" s="42">
        <v>0.4375</v>
      </c>
      <c r="CH761" s="42">
        <v>42615.4375</v>
      </c>
      <c r="CI761" s="7" t="s">
        <v>2313</v>
      </c>
      <c r="CJ761" s="7" t="s">
        <v>2313</v>
      </c>
      <c r="CK761" s="7">
        <v>1018.49035564</v>
      </c>
      <c r="CL761" s="7">
        <v>18.2222222222222</v>
      </c>
      <c r="CM761" s="7">
        <v>0</v>
      </c>
      <c r="CN761" s="7">
        <v>86</v>
      </c>
      <c r="CO761" s="7">
        <v>204</v>
      </c>
      <c r="CP761" s="7">
        <v>2.5</v>
      </c>
      <c r="CQ761" s="7">
        <v>5.2</v>
      </c>
      <c r="CR761" s="7">
        <v>1.3</v>
      </c>
      <c r="CS761" s="7">
        <v>1</v>
      </c>
      <c r="CT761" s="7" t="s">
        <v>1265</v>
      </c>
      <c r="CU761" s="7">
        <v>19</v>
      </c>
      <c r="CV761" s="7">
        <v>18</v>
      </c>
      <c r="CW761" s="7">
        <v>18</v>
      </c>
      <c r="CX761" s="7">
        <v>18</v>
      </c>
      <c r="CY761" s="7">
        <v>18</v>
      </c>
      <c r="CZ761" s="7">
        <v>17</v>
      </c>
      <c r="DA761" s="7" t="s">
        <v>27</v>
      </c>
      <c r="DB761" s="7" t="s">
        <v>27</v>
      </c>
    </row>
    <row r="762" spans="1:106">
      <c r="A762" t="s">
        <v>0</v>
      </c>
      <c r="B762" s="17" t="s">
        <v>535</v>
      </c>
      <c r="D762" s="11">
        <v>0</v>
      </c>
      <c r="BD762" s="39">
        <v>42615</v>
      </c>
      <c r="BE762" s="23">
        <v>0.73055555555555562</v>
      </c>
      <c r="BF762" s="10" t="str">
        <f t="shared" si="68"/>
        <v>02/09/2016 17:32</v>
      </c>
      <c r="BG762" s="35">
        <v>0.73263888888888884</v>
      </c>
      <c r="BH762" s="35">
        <f t="shared" si="70"/>
        <v>42615.729166666664</v>
      </c>
      <c r="BI762" t="str">
        <f t="shared" si="71"/>
        <v>02/09/2016 17:35:00</v>
      </c>
      <c r="BJ762" s="40" t="str">
        <f t="shared" si="72"/>
        <v>02/09/2016 17:30:00</v>
      </c>
      <c r="BK762">
        <f>VLOOKUP($BI762, [1]TableView_704030_20160816_20160!$D$2:$M$5095,3,FALSE)</f>
        <v>1016.79716114</v>
      </c>
      <c r="BL762">
        <f>VLOOKUP($BI762, [1]TableView_704030_20160816_20160!$D$2:$M$5095,8,FALSE)</f>
        <v>16.7777777777778</v>
      </c>
      <c r="BM762">
        <f>VLOOKUP($BI762, [1]TableView_704030_20160816_20160!$D$2:$M$5095,10,FALSE)</f>
        <v>0</v>
      </c>
      <c r="BN762">
        <f>VLOOKUP($BI762, [1]TableView_704030_20160816_20160!$D$2:$M$5095,4,FALSE)</f>
        <v>95</v>
      </c>
      <c r="BO762">
        <f>VLOOKUP($BI762, [1]TableView_704030_20160816_20160!$D$2:$M$5095,6,FALSE)</f>
        <v>196</v>
      </c>
      <c r="BP762">
        <f>VLOOKUP($BI762, [1]TableView_704030_20160816_20160!$D$2:$M$5095,7,FALSE)</f>
        <v>2.2999999999999998</v>
      </c>
      <c r="BQ762">
        <f>VLOOKUP($BI762, [1]TableView_704030_20160816_20160!$D$2:$M$5095,2,FALSE)</f>
        <v>9.6</v>
      </c>
      <c r="BR762">
        <f>VLOOKUP($BJ762, [2]aacb8965d69cc6fd1cb3a5cae9e8ae7!$C$6:$F$853,4,FALSE)</f>
        <v>0</v>
      </c>
      <c r="BS762" s="15">
        <v>4</v>
      </c>
      <c r="BT762" t="str">
        <f t="shared" si="67"/>
        <v>02/09/2016 4</v>
      </c>
      <c r="BU762">
        <f>VLOOKUP($BT762, [3]Sheet1!$D$3:$T$89,4,FALSE)</f>
        <v>18</v>
      </c>
      <c r="BV762">
        <f>VLOOKUP($BT762, [3]Sheet1!$D$3:$T$89,5,FALSE)</f>
        <v>17</v>
      </c>
      <c r="BW762">
        <f>VLOOKUP($BT762, [3]Sheet1!$D$3:$T$89,8,FALSE)</f>
        <v>18</v>
      </c>
      <c r="BX762">
        <f>VLOOKUP($BT762, [3]Sheet1!$D$3:$T$89,9,FALSE)</f>
        <v>17</v>
      </c>
      <c r="BY762">
        <f>VLOOKUP($BT762, [3]Sheet1!$D$3:$T$89,12,FALSE)</f>
        <v>18</v>
      </c>
      <c r="BZ762">
        <f>VLOOKUP($BT762, [3]Sheet1!$D$3:$T$89,13,FALSE)</f>
        <v>17</v>
      </c>
      <c r="CA762" t="str">
        <f>VLOOKUP($BT762, [3]Sheet1!$D$3:$T$89,16,FALSE)</f>
        <v>N/A</v>
      </c>
      <c r="CB762" t="str">
        <f>VLOOKUP($BT762, [3]Sheet1!$D$3:$T$89,17,FALSE)</f>
        <v>N/A</v>
      </c>
      <c r="CD762" s="12">
        <v>42615</v>
      </c>
      <c r="CE762" s="2">
        <v>0.73055555555555562</v>
      </c>
      <c r="CF762" s="2" t="s">
        <v>2324</v>
      </c>
      <c r="CG762" s="2">
        <v>0.73263888888888884</v>
      </c>
      <c r="CH762" s="2">
        <v>42615.729166666664</v>
      </c>
      <c r="CI762" t="s">
        <v>1420</v>
      </c>
      <c r="CJ762" t="s">
        <v>1421</v>
      </c>
      <c r="CK762">
        <v>1016.79716114</v>
      </c>
      <c r="CL762">
        <v>16.7777777777778</v>
      </c>
      <c r="CM762">
        <v>0</v>
      </c>
      <c r="CN762">
        <v>95</v>
      </c>
      <c r="CO762">
        <v>196</v>
      </c>
      <c r="CP762">
        <v>2.2999999999999998</v>
      </c>
      <c r="CQ762">
        <v>9.6</v>
      </c>
      <c r="CR762">
        <v>0</v>
      </c>
      <c r="CS762">
        <v>4</v>
      </c>
      <c r="CT762" t="s">
        <v>1266</v>
      </c>
      <c r="CU762">
        <v>18</v>
      </c>
      <c r="CV762">
        <v>17</v>
      </c>
      <c r="CW762">
        <v>18</v>
      </c>
      <c r="CX762">
        <v>17</v>
      </c>
      <c r="CY762">
        <v>18</v>
      </c>
      <c r="CZ762">
        <v>17</v>
      </c>
      <c r="DA762" t="s">
        <v>27</v>
      </c>
      <c r="DB762" t="s">
        <v>27</v>
      </c>
    </row>
    <row r="763" spans="1:106">
      <c r="A763" t="s">
        <v>1</v>
      </c>
      <c r="B763" s="18">
        <v>0.73055555555555562</v>
      </c>
      <c r="D763" s="3">
        <v>1</v>
      </c>
      <c r="BD763" s="39">
        <v>42615</v>
      </c>
      <c r="BE763" s="23">
        <v>0.73125000000000007</v>
      </c>
      <c r="BF763" s="10" t="str">
        <f t="shared" si="68"/>
        <v>02/09/2016 17:33</v>
      </c>
      <c r="BG763" s="35">
        <v>0.73263888888888884</v>
      </c>
      <c r="BH763" s="35">
        <f t="shared" si="70"/>
        <v>42615.729166666664</v>
      </c>
      <c r="BI763" t="str">
        <f t="shared" si="71"/>
        <v>02/09/2016 17:35:00</v>
      </c>
      <c r="BJ763" s="40" t="str">
        <f t="shared" si="72"/>
        <v>02/09/2016 17:30:00</v>
      </c>
      <c r="BK763">
        <f>VLOOKUP($BI763, [1]TableView_704030_20160816_20160!$D$2:$M$5095,3,FALSE)</f>
        <v>1016.79716114</v>
      </c>
      <c r="BL763">
        <f>VLOOKUP($BI763, [1]TableView_704030_20160816_20160!$D$2:$M$5095,8,FALSE)</f>
        <v>16.7777777777778</v>
      </c>
      <c r="BM763">
        <f>VLOOKUP($BI763, [1]TableView_704030_20160816_20160!$D$2:$M$5095,10,FALSE)</f>
        <v>0</v>
      </c>
      <c r="BN763">
        <f>VLOOKUP($BI763, [1]TableView_704030_20160816_20160!$D$2:$M$5095,4,FALSE)</f>
        <v>95</v>
      </c>
      <c r="BO763">
        <f>VLOOKUP($BI763, [1]TableView_704030_20160816_20160!$D$2:$M$5095,6,FALSE)</f>
        <v>196</v>
      </c>
      <c r="BP763">
        <f>VLOOKUP($BI763, [1]TableView_704030_20160816_20160!$D$2:$M$5095,7,FALSE)</f>
        <v>2.2999999999999998</v>
      </c>
      <c r="BQ763">
        <f>VLOOKUP($BI763, [1]TableView_704030_20160816_20160!$D$2:$M$5095,2,FALSE)</f>
        <v>9.6</v>
      </c>
      <c r="BR763">
        <f>VLOOKUP($BJ763, [2]aacb8965d69cc6fd1cb3a5cae9e8ae7!$C$6:$F$853,4,FALSE)</f>
        <v>0</v>
      </c>
      <c r="BS763" s="15">
        <v>4</v>
      </c>
      <c r="BT763" t="str">
        <f t="shared" si="67"/>
        <v>02/09/2016 4</v>
      </c>
      <c r="BU763">
        <f>VLOOKUP($BT763, [3]Sheet1!$D$3:$T$89,4,FALSE)</f>
        <v>18</v>
      </c>
      <c r="BV763">
        <f>VLOOKUP($BT763, [3]Sheet1!$D$3:$T$89,5,FALSE)</f>
        <v>17</v>
      </c>
      <c r="BW763">
        <f>VLOOKUP($BT763, [3]Sheet1!$D$3:$T$89,8,FALSE)</f>
        <v>18</v>
      </c>
      <c r="BX763">
        <f>VLOOKUP($BT763, [3]Sheet1!$D$3:$T$89,9,FALSE)</f>
        <v>17</v>
      </c>
      <c r="BY763">
        <f>VLOOKUP($BT763, [3]Sheet1!$D$3:$T$89,12,FALSE)</f>
        <v>18</v>
      </c>
      <c r="BZ763">
        <f>VLOOKUP($BT763, [3]Sheet1!$D$3:$T$89,13,FALSE)</f>
        <v>17</v>
      </c>
      <c r="CA763" t="str">
        <f>VLOOKUP($BT763, [3]Sheet1!$D$3:$T$89,16,FALSE)</f>
        <v>N/A</v>
      </c>
      <c r="CB763" t="str">
        <f>VLOOKUP($BT763, [3]Sheet1!$D$3:$T$89,17,FALSE)</f>
        <v>N/A</v>
      </c>
      <c r="CD763" s="12">
        <v>42615</v>
      </c>
      <c r="CE763" s="2">
        <v>0.73125000000000007</v>
      </c>
      <c r="CF763" s="2" t="s">
        <v>2325</v>
      </c>
      <c r="CG763" s="2">
        <v>0.73263888888888884</v>
      </c>
      <c r="CH763" s="2">
        <v>42615.729166666664</v>
      </c>
      <c r="CI763" t="s">
        <v>1420</v>
      </c>
      <c r="CJ763" t="s">
        <v>1421</v>
      </c>
      <c r="CK763">
        <v>1016.79716114</v>
      </c>
      <c r="CL763">
        <v>16.7777777777778</v>
      </c>
      <c r="CM763">
        <v>0</v>
      </c>
      <c r="CN763">
        <v>95</v>
      </c>
      <c r="CO763">
        <v>196</v>
      </c>
      <c r="CP763">
        <v>2.2999999999999998</v>
      </c>
      <c r="CQ763">
        <v>9.6</v>
      </c>
      <c r="CR763">
        <v>0</v>
      </c>
      <c r="CS763">
        <v>4</v>
      </c>
      <c r="CT763" t="s">
        <v>1266</v>
      </c>
      <c r="CU763">
        <v>18</v>
      </c>
      <c r="CV763">
        <v>17</v>
      </c>
      <c r="CW763">
        <v>18</v>
      </c>
      <c r="CX763">
        <v>17</v>
      </c>
      <c r="CY763">
        <v>18</v>
      </c>
      <c r="CZ763">
        <v>17</v>
      </c>
      <c r="DA763" t="s">
        <v>27</v>
      </c>
      <c r="DB763" t="s">
        <v>27</v>
      </c>
    </row>
    <row r="764" spans="1:106">
      <c r="A764" t="s">
        <v>2</v>
      </c>
      <c r="B764" s="17" t="s">
        <v>20</v>
      </c>
      <c r="D764" s="3">
        <v>2</v>
      </c>
      <c r="BD764" s="39">
        <v>42615</v>
      </c>
      <c r="BE764" s="23">
        <v>0.73194444444444495</v>
      </c>
      <c r="BF764" s="10" t="str">
        <f t="shared" si="68"/>
        <v>02/09/2016 17:34</v>
      </c>
      <c r="BG764" s="35">
        <v>0.73263888888888884</v>
      </c>
      <c r="BH764" s="35">
        <f t="shared" si="70"/>
        <v>42615.729166666664</v>
      </c>
      <c r="BI764" t="str">
        <f t="shared" si="71"/>
        <v>02/09/2016 17:35:00</v>
      </c>
      <c r="BJ764" s="40" t="str">
        <f t="shared" si="72"/>
        <v>02/09/2016 17:30:00</v>
      </c>
      <c r="BK764">
        <f>VLOOKUP($BI764, [1]TableView_704030_20160816_20160!$D$2:$M$5095,3,FALSE)</f>
        <v>1016.79716114</v>
      </c>
      <c r="BL764">
        <f>VLOOKUP($BI764, [1]TableView_704030_20160816_20160!$D$2:$M$5095,8,FALSE)</f>
        <v>16.7777777777778</v>
      </c>
      <c r="BM764">
        <f>VLOOKUP($BI764, [1]TableView_704030_20160816_20160!$D$2:$M$5095,10,FALSE)</f>
        <v>0</v>
      </c>
      <c r="BN764">
        <f>VLOOKUP($BI764, [1]TableView_704030_20160816_20160!$D$2:$M$5095,4,FALSE)</f>
        <v>95</v>
      </c>
      <c r="BO764">
        <f>VLOOKUP($BI764, [1]TableView_704030_20160816_20160!$D$2:$M$5095,6,FALSE)</f>
        <v>196</v>
      </c>
      <c r="BP764">
        <f>VLOOKUP($BI764, [1]TableView_704030_20160816_20160!$D$2:$M$5095,7,FALSE)</f>
        <v>2.2999999999999998</v>
      </c>
      <c r="BQ764">
        <f>VLOOKUP($BI764, [1]TableView_704030_20160816_20160!$D$2:$M$5095,2,FALSE)</f>
        <v>9.6</v>
      </c>
      <c r="BR764">
        <f>VLOOKUP($BJ764, [2]aacb8965d69cc6fd1cb3a5cae9e8ae7!$C$6:$F$853,4,FALSE)</f>
        <v>0</v>
      </c>
      <c r="BS764" s="15">
        <v>4</v>
      </c>
      <c r="BT764" t="str">
        <f t="shared" si="67"/>
        <v>02/09/2016 4</v>
      </c>
      <c r="BU764">
        <f>VLOOKUP($BT764, [3]Sheet1!$D$3:$T$89,4,FALSE)</f>
        <v>18</v>
      </c>
      <c r="BV764">
        <f>VLOOKUP($BT764, [3]Sheet1!$D$3:$T$89,5,FALSE)</f>
        <v>17</v>
      </c>
      <c r="BW764">
        <f>VLOOKUP($BT764, [3]Sheet1!$D$3:$T$89,8,FALSE)</f>
        <v>18</v>
      </c>
      <c r="BX764">
        <f>VLOOKUP($BT764, [3]Sheet1!$D$3:$T$89,9,FALSE)</f>
        <v>17</v>
      </c>
      <c r="BY764">
        <f>VLOOKUP($BT764, [3]Sheet1!$D$3:$T$89,12,FALSE)</f>
        <v>18</v>
      </c>
      <c r="BZ764">
        <f>VLOOKUP($BT764, [3]Sheet1!$D$3:$T$89,13,FALSE)</f>
        <v>17</v>
      </c>
      <c r="CA764" t="str">
        <f>VLOOKUP($BT764, [3]Sheet1!$D$3:$T$89,16,FALSE)</f>
        <v>N/A</v>
      </c>
      <c r="CB764" t="str">
        <f>VLOOKUP($BT764, [3]Sheet1!$D$3:$T$89,17,FALSE)</f>
        <v>N/A</v>
      </c>
      <c r="CD764" s="12">
        <v>42615</v>
      </c>
      <c r="CE764" s="2">
        <v>0.73194444444444495</v>
      </c>
      <c r="CF764" s="2" t="s">
        <v>2326</v>
      </c>
      <c r="CG764" s="2">
        <v>0.73263888888888884</v>
      </c>
      <c r="CH764" s="2">
        <v>42615.729166666664</v>
      </c>
      <c r="CI764" t="s">
        <v>1420</v>
      </c>
      <c r="CJ764" t="s">
        <v>1421</v>
      </c>
      <c r="CK764">
        <v>1016.79716114</v>
      </c>
      <c r="CL764">
        <v>16.7777777777778</v>
      </c>
      <c r="CM764">
        <v>0</v>
      </c>
      <c r="CN764">
        <v>95</v>
      </c>
      <c r="CO764">
        <v>196</v>
      </c>
      <c r="CP764">
        <v>2.2999999999999998</v>
      </c>
      <c r="CQ764">
        <v>9.6</v>
      </c>
      <c r="CR764">
        <v>0</v>
      </c>
      <c r="CS764">
        <v>4</v>
      </c>
      <c r="CT764" t="s">
        <v>1266</v>
      </c>
      <c r="CU764">
        <v>18</v>
      </c>
      <c r="CV764">
        <v>17</v>
      </c>
      <c r="CW764">
        <v>18</v>
      </c>
      <c r="CX764">
        <v>17</v>
      </c>
      <c r="CY764">
        <v>18</v>
      </c>
      <c r="CZ764">
        <v>17</v>
      </c>
      <c r="DA764" t="s">
        <v>27</v>
      </c>
      <c r="DB764" t="s">
        <v>27</v>
      </c>
    </row>
    <row r="765" spans="1:106">
      <c r="A765" t="s">
        <v>3</v>
      </c>
      <c r="B765" s="17" t="s">
        <v>44</v>
      </c>
      <c r="D765" s="3">
        <v>3</v>
      </c>
      <c r="BD765" s="39">
        <v>42615</v>
      </c>
      <c r="BE765" s="23">
        <v>0.73263888888888895</v>
      </c>
      <c r="BF765" s="10" t="str">
        <f t="shared" si="68"/>
        <v>02/09/2016 17:35</v>
      </c>
      <c r="BG765" s="35">
        <f t="shared" si="69"/>
        <v>42615.736111111109</v>
      </c>
      <c r="BH765" s="35">
        <f t="shared" si="70"/>
        <v>42615.729166666664</v>
      </c>
      <c r="BI765" t="str">
        <f t="shared" si="71"/>
        <v>02/09/2016 17:40:00</v>
      </c>
      <c r="BJ765" s="40" t="str">
        <f t="shared" si="72"/>
        <v>02/09/2016 17:30:00</v>
      </c>
      <c r="BK765">
        <f>VLOOKUP($BI765, [1]TableView_704030_20160816_20160!$D$2:$M$5095,3,FALSE)</f>
        <v>1016.69556947</v>
      </c>
      <c r="BL765">
        <f>VLOOKUP($BI765, [1]TableView_704030_20160816_20160!$D$2:$M$5095,8,FALSE)</f>
        <v>16.7777777777778</v>
      </c>
      <c r="BM765">
        <f>VLOOKUP($BI765, [1]TableView_704030_20160816_20160!$D$2:$M$5095,10,FALSE)</f>
        <v>0</v>
      </c>
      <c r="BN765">
        <f>VLOOKUP($BI765, [1]TableView_704030_20160816_20160!$D$2:$M$5095,4,FALSE)</f>
        <v>95</v>
      </c>
      <c r="BO765">
        <f>VLOOKUP($BI765, [1]TableView_704030_20160816_20160!$D$2:$M$5095,6,FALSE)</f>
        <v>203</v>
      </c>
      <c r="BP765">
        <f>VLOOKUP($BI765, [1]TableView_704030_20160816_20160!$D$2:$M$5095,7,FALSE)</f>
        <v>3.1</v>
      </c>
      <c r="BQ765">
        <f>VLOOKUP($BI765, [1]TableView_704030_20160816_20160!$D$2:$M$5095,2,FALSE)</f>
        <v>9.6</v>
      </c>
      <c r="BR765">
        <f>VLOOKUP($BJ765, [2]aacb8965d69cc6fd1cb3a5cae9e8ae7!$C$6:$F$853,4,FALSE)</f>
        <v>0</v>
      </c>
      <c r="BS765" s="15">
        <v>4</v>
      </c>
      <c r="BT765" t="str">
        <f t="shared" si="67"/>
        <v>02/09/2016 4</v>
      </c>
      <c r="BU765">
        <f>VLOOKUP($BT765, [3]Sheet1!$D$3:$T$89,4,FALSE)</f>
        <v>18</v>
      </c>
      <c r="BV765">
        <f>VLOOKUP($BT765, [3]Sheet1!$D$3:$T$89,5,FALSE)</f>
        <v>17</v>
      </c>
      <c r="BW765">
        <f>VLOOKUP($BT765, [3]Sheet1!$D$3:$T$89,8,FALSE)</f>
        <v>18</v>
      </c>
      <c r="BX765">
        <f>VLOOKUP($BT765, [3]Sheet1!$D$3:$T$89,9,FALSE)</f>
        <v>17</v>
      </c>
      <c r="BY765">
        <f>VLOOKUP($BT765, [3]Sheet1!$D$3:$T$89,12,FALSE)</f>
        <v>18</v>
      </c>
      <c r="BZ765">
        <f>VLOOKUP($BT765, [3]Sheet1!$D$3:$T$89,13,FALSE)</f>
        <v>17</v>
      </c>
      <c r="CA765" t="str">
        <f>VLOOKUP($BT765, [3]Sheet1!$D$3:$T$89,16,FALSE)</f>
        <v>N/A</v>
      </c>
      <c r="CB765" t="str">
        <f>VLOOKUP($BT765, [3]Sheet1!$D$3:$T$89,17,FALSE)</f>
        <v>N/A</v>
      </c>
      <c r="CD765" s="12">
        <v>42615</v>
      </c>
      <c r="CE765" s="2">
        <v>0.73263888888888895</v>
      </c>
      <c r="CF765" s="2" t="s">
        <v>2327</v>
      </c>
      <c r="CG765" s="2">
        <v>42615.736111111109</v>
      </c>
      <c r="CH765" s="2">
        <v>42615.729166666664</v>
      </c>
      <c r="CI765" t="s">
        <v>2328</v>
      </c>
      <c r="CJ765" t="s">
        <v>1421</v>
      </c>
      <c r="CK765">
        <v>1016.69556947</v>
      </c>
      <c r="CL765">
        <v>16.7777777777778</v>
      </c>
      <c r="CM765">
        <v>0</v>
      </c>
      <c r="CN765">
        <v>95</v>
      </c>
      <c r="CO765">
        <v>203</v>
      </c>
      <c r="CP765">
        <v>3.1</v>
      </c>
      <c r="CQ765">
        <v>9.6</v>
      </c>
      <c r="CR765">
        <v>0</v>
      </c>
      <c r="CS765">
        <v>4</v>
      </c>
      <c r="CT765" t="s">
        <v>1266</v>
      </c>
      <c r="CU765">
        <v>18</v>
      </c>
      <c r="CV765">
        <v>17</v>
      </c>
      <c r="CW765">
        <v>18</v>
      </c>
      <c r="CX765">
        <v>17</v>
      </c>
      <c r="CY765">
        <v>18</v>
      </c>
      <c r="CZ765">
        <v>17</v>
      </c>
      <c r="DA765" t="s">
        <v>27</v>
      </c>
      <c r="DB765" t="s">
        <v>27</v>
      </c>
    </row>
    <row r="766" spans="1:106">
      <c r="A766" t="s">
        <v>4</v>
      </c>
      <c r="B766" s="17" t="s">
        <v>176</v>
      </c>
      <c r="D766" s="3">
        <v>4</v>
      </c>
      <c r="BD766" s="39">
        <v>42615</v>
      </c>
      <c r="BE766" s="23">
        <v>0.73333333333333295</v>
      </c>
      <c r="BF766" s="10" t="str">
        <f t="shared" si="68"/>
        <v>02/09/2016 17:36</v>
      </c>
      <c r="BG766" s="35">
        <f t="shared" si="69"/>
        <v>42615.736111111109</v>
      </c>
      <c r="BH766" s="35">
        <f t="shared" si="70"/>
        <v>42615.729166666664</v>
      </c>
      <c r="BI766" t="str">
        <f t="shared" si="71"/>
        <v>02/09/2016 17:40:00</v>
      </c>
      <c r="BJ766" s="40" t="str">
        <f t="shared" si="72"/>
        <v>02/09/2016 17:30:00</v>
      </c>
      <c r="BK766">
        <f>VLOOKUP($BI766, [1]TableView_704030_20160816_20160!$D$2:$M$5095,3,FALSE)</f>
        <v>1016.69556947</v>
      </c>
      <c r="BL766">
        <f>VLOOKUP($BI766, [1]TableView_704030_20160816_20160!$D$2:$M$5095,8,FALSE)</f>
        <v>16.7777777777778</v>
      </c>
      <c r="BM766">
        <f>VLOOKUP($BI766, [1]TableView_704030_20160816_20160!$D$2:$M$5095,10,FALSE)</f>
        <v>0</v>
      </c>
      <c r="BN766">
        <f>VLOOKUP($BI766, [1]TableView_704030_20160816_20160!$D$2:$M$5095,4,FALSE)</f>
        <v>95</v>
      </c>
      <c r="BO766">
        <f>VLOOKUP($BI766, [1]TableView_704030_20160816_20160!$D$2:$M$5095,6,FALSE)</f>
        <v>203</v>
      </c>
      <c r="BP766">
        <f>VLOOKUP($BI766, [1]TableView_704030_20160816_20160!$D$2:$M$5095,7,FALSE)</f>
        <v>3.1</v>
      </c>
      <c r="BQ766">
        <f>VLOOKUP($BI766, [1]TableView_704030_20160816_20160!$D$2:$M$5095,2,FALSE)</f>
        <v>9.6</v>
      </c>
      <c r="BR766">
        <f>VLOOKUP($BJ766, [2]aacb8965d69cc6fd1cb3a5cae9e8ae7!$C$6:$F$853,4,FALSE)</f>
        <v>0</v>
      </c>
      <c r="BS766" s="15">
        <v>4</v>
      </c>
      <c r="BT766" t="str">
        <f t="shared" si="67"/>
        <v>02/09/2016 4</v>
      </c>
      <c r="BU766">
        <f>VLOOKUP($BT766, [3]Sheet1!$D$3:$T$89,4,FALSE)</f>
        <v>18</v>
      </c>
      <c r="BV766">
        <f>VLOOKUP($BT766, [3]Sheet1!$D$3:$T$89,5,FALSE)</f>
        <v>17</v>
      </c>
      <c r="BW766">
        <f>VLOOKUP($BT766, [3]Sheet1!$D$3:$T$89,8,FALSE)</f>
        <v>18</v>
      </c>
      <c r="BX766">
        <f>VLOOKUP($BT766, [3]Sheet1!$D$3:$T$89,9,FALSE)</f>
        <v>17</v>
      </c>
      <c r="BY766">
        <f>VLOOKUP($BT766, [3]Sheet1!$D$3:$T$89,12,FALSE)</f>
        <v>18</v>
      </c>
      <c r="BZ766">
        <f>VLOOKUP($BT766, [3]Sheet1!$D$3:$T$89,13,FALSE)</f>
        <v>17</v>
      </c>
      <c r="CA766" t="str">
        <f>VLOOKUP($BT766, [3]Sheet1!$D$3:$T$89,16,FALSE)</f>
        <v>N/A</v>
      </c>
      <c r="CB766" t="str">
        <f>VLOOKUP($BT766, [3]Sheet1!$D$3:$T$89,17,FALSE)</f>
        <v>N/A</v>
      </c>
      <c r="CD766" s="12">
        <v>42615</v>
      </c>
      <c r="CE766" s="2">
        <v>0.73333333333333295</v>
      </c>
      <c r="CF766" s="2" t="s">
        <v>2329</v>
      </c>
      <c r="CG766" s="2">
        <v>42615.736111111109</v>
      </c>
      <c r="CH766" s="2">
        <v>42615.729166666664</v>
      </c>
      <c r="CI766" t="s">
        <v>2328</v>
      </c>
      <c r="CJ766" t="s">
        <v>1421</v>
      </c>
      <c r="CK766">
        <v>1016.69556947</v>
      </c>
      <c r="CL766">
        <v>16.7777777777778</v>
      </c>
      <c r="CM766">
        <v>0</v>
      </c>
      <c r="CN766">
        <v>95</v>
      </c>
      <c r="CO766">
        <v>203</v>
      </c>
      <c r="CP766">
        <v>3.1</v>
      </c>
      <c r="CQ766">
        <v>9.6</v>
      </c>
      <c r="CR766">
        <v>0</v>
      </c>
      <c r="CS766">
        <v>4</v>
      </c>
      <c r="CT766" t="s">
        <v>1266</v>
      </c>
      <c r="CU766">
        <v>18</v>
      </c>
      <c r="CV766">
        <v>17</v>
      </c>
      <c r="CW766">
        <v>18</v>
      </c>
      <c r="CX766">
        <v>17</v>
      </c>
      <c r="CY766">
        <v>18</v>
      </c>
      <c r="CZ766">
        <v>17</v>
      </c>
      <c r="DA766" t="s">
        <v>27</v>
      </c>
      <c r="DB766" t="s">
        <v>27</v>
      </c>
    </row>
    <row r="767" spans="1:106">
      <c r="A767" t="s">
        <v>5</v>
      </c>
      <c r="B767" s="29" t="s">
        <v>23</v>
      </c>
      <c r="D767" s="3">
        <v>5</v>
      </c>
      <c r="BD767" s="39">
        <v>42615</v>
      </c>
      <c r="BE767" s="23">
        <v>0.73402777777777795</v>
      </c>
      <c r="BF767" s="10" t="str">
        <f t="shared" si="68"/>
        <v>02/09/2016 17:37</v>
      </c>
      <c r="BG767" s="35">
        <f t="shared" si="69"/>
        <v>42615.736111111109</v>
      </c>
      <c r="BH767" s="35">
        <f t="shared" si="70"/>
        <v>42615.729166666664</v>
      </c>
      <c r="BI767" t="str">
        <f t="shared" si="71"/>
        <v>02/09/2016 17:40:00</v>
      </c>
      <c r="BJ767" s="40" t="str">
        <f t="shared" si="72"/>
        <v>02/09/2016 17:30:00</v>
      </c>
      <c r="BK767">
        <f>VLOOKUP($BI767, [1]TableView_704030_20160816_20160!$D$2:$M$5095,3,FALSE)</f>
        <v>1016.69556947</v>
      </c>
      <c r="BL767">
        <f>VLOOKUP($BI767, [1]TableView_704030_20160816_20160!$D$2:$M$5095,8,FALSE)</f>
        <v>16.7777777777778</v>
      </c>
      <c r="BM767">
        <f>VLOOKUP($BI767, [1]TableView_704030_20160816_20160!$D$2:$M$5095,10,FALSE)</f>
        <v>0</v>
      </c>
      <c r="BN767">
        <f>VLOOKUP($BI767, [1]TableView_704030_20160816_20160!$D$2:$M$5095,4,FALSE)</f>
        <v>95</v>
      </c>
      <c r="BO767">
        <f>VLOOKUP($BI767, [1]TableView_704030_20160816_20160!$D$2:$M$5095,6,FALSE)</f>
        <v>203</v>
      </c>
      <c r="BP767">
        <f>VLOOKUP($BI767, [1]TableView_704030_20160816_20160!$D$2:$M$5095,7,FALSE)</f>
        <v>3.1</v>
      </c>
      <c r="BQ767">
        <f>VLOOKUP($BI767, [1]TableView_704030_20160816_20160!$D$2:$M$5095,2,FALSE)</f>
        <v>9.6</v>
      </c>
      <c r="BR767">
        <f>VLOOKUP($BJ767, [2]aacb8965d69cc6fd1cb3a5cae9e8ae7!$C$6:$F$853,4,FALSE)</f>
        <v>0</v>
      </c>
      <c r="BS767" s="15">
        <v>4</v>
      </c>
      <c r="BT767" t="str">
        <f t="shared" si="67"/>
        <v>02/09/2016 4</v>
      </c>
      <c r="BU767">
        <f>VLOOKUP($BT767, [3]Sheet1!$D$3:$T$89,4,FALSE)</f>
        <v>18</v>
      </c>
      <c r="BV767">
        <f>VLOOKUP($BT767, [3]Sheet1!$D$3:$T$89,5,FALSE)</f>
        <v>17</v>
      </c>
      <c r="BW767">
        <f>VLOOKUP($BT767, [3]Sheet1!$D$3:$T$89,8,FALSE)</f>
        <v>18</v>
      </c>
      <c r="BX767">
        <f>VLOOKUP($BT767, [3]Sheet1!$D$3:$T$89,9,FALSE)</f>
        <v>17</v>
      </c>
      <c r="BY767">
        <f>VLOOKUP($BT767, [3]Sheet1!$D$3:$T$89,12,FALSE)</f>
        <v>18</v>
      </c>
      <c r="BZ767">
        <f>VLOOKUP($BT767, [3]Sheet1!$D$3:$T$89,13,FALSE)</f>
        <v>17</v>
      </c>
      <c r="CA767" t="str">
        <f>VLOOKUP($BT767, [3]Sheet1!$D$3:$T$89,16,FALSE)</f>
        <v>N/A</v>
      </c>
      <c r="CB767" t="str">
        <f>VLOOKUP($BT767, [3]Sheet1!$D$3:$T$89,17,FALSE)</f>
        <v>N/A</v>
      </c>
      <c r="CD767" s="12">
        <v>42615</v>
      </c>
      <c r="CE767" s="2">
        <v>0.73402777777777795</v>
      </c>
      <c r="CF767" s="2" t="s">
        <v>2330</v>
      </c>
      <c r="CG767" s="2">
        <v>42615.736111111109</v>
      </c>
      <c r="CH767" s="2">
        <v>42615.729166666664</v>
      </c>
      <c r="CI767" t="s">
        <v>2328</v>
      </c>
      <c r="CJ767" t="s">
        <v>1421</v>
      </c>
      <c r="CK767">
        <v>1016.69556947</v>
      </c>
      <c r="CL767">
        <v>16.7777777777778</v>
      </c>
      <c r="CM767">
        <v>0</v>
      </c>
      <c r="CN767">
        <v>95</v>
      </c>
      <c r="CO767">
        <v>203</v>
      </c>
      <c r="CP767">
        <v>3.1</v>
      </c>
      <c r="CQ767">
        <v>9.6</v>
      </c>
      <c r="CR767">
        <v>0</v>
      </c>
      <c r="CS767">
        <v>4</v>
      </c>
      <c r="CT767" t="s">
        <v>1266</v>
      </c>
      <c r="CU767">
        <v>18</v>
      </c>
      <c r="CV767">
        <v>17</v>
      </c>
      <c r="CW767">
        <v>18</v>
      </c>
      <c r="CX767">
        <v>17</v>
      </c>
      <c r="CY767">
        <v>18</v>
      </c>
      <c r="CZ767">
        <v>17</v>
      </c>
      <c r="DA767" t="s">
        <v>27</v>
      </c>
      <c r="DB767" t="s">
        <v>27</v>
      </c>
    </row>
    <row r="768" spans="1:106">
      <c r="A768" t="s">
        <v>6</v>
      </c>
      <c r="B768" s="17">
        <v>100</v>
      </c>
      <c r="D768" s="3">
        <v>6</v>
      </c>
      <c r="BD768" s="39">
        <v>42615</v>
      </c>
      <c r="BE768" s="23">
        <v>0.73472222222222205</v>
      </c>
      <c r="BF768" s="10" t="str">
        <f t="shared" si="68"/>
        <v>02/09/2016 17:38</v>
      </c>
      <c r="BG768" s="35">
        <f t="shared" si="69"/>
        <v>42615.736111111109</v>
      </c>
      <c r="BH768" s="35">
        <f t="shared" si="70"/>
        <v>42615.729166666664</v>
      </c>
      <c r="BI768" t="str">
        <f t="shared" si="71"/>
        <v>02/09/2016 17:40:00</v>
      </c>
      <c r="BJ768" s="40" t="str">
        <f t="shared" si="72"/>
        <v>02/09/2016 17:30:00</v>
      </c>
      <c r="BK768">
        <f>VLOOKUP($BI768, [1]TableView_704030_20160816_20160!$D$2:$M$5095,3,FALSE)</f>
        <v>1016.69556947</v>
      </c>
      <c r="BL768">
        <f>VLOOKUP($BI768, [1]TableView_704030_20160816_20160!$D$2:$M$5095,8,FALSE)</f>
        <v>16.7777777777778</v>
      </c>
      <c r="BM768">
        <f>VLOOKUP($BI768, [1]TableView_704030_20160816_20160!$D$2:$M$5095,10,FALSE)</f>
        <v>0</v>
      </c>
      <c r="BN768">
        <f>VLOOKUP($BI768, [1]TableView_704030_20160816_20160!$D$2:$M$5095,4,FALSE)</f>
        <v>95</v>
      </c>
      <c r="BO768">
        <f>VLOOKUP($BI768, [1]TableView_704030_20160816_20160!$D$2:$M$5095,6,FALSE)</f>
        <v>203</v>
      </c>
      <c r="BP768">
        <f>VLOOKUP($BI768, [1]TableView_704030_20160816_20160!$D$2:$M$5095,7,FALSE)</f>
        <v>3.1</v>
      </c>
      <c r="BQ768">
        <f>VLOOKUP($BI768, [1]TableView_704030_20160816_20160!$D$2:$M$5095,2,FALSE)</f>
        <v>9.6</v>
      </c>
      <c r="BR768">
        <f>VLOOKUP($BJ768, [2]aacb8965d69cc6fd1cb3a5cae9e8ae7!$C$6:$F$853,4,FALSE)</f>
        <v>0</v>
      </c>
      <c r="BS768" s="15">
        <v>4</v>
      </c>
      <c r="BT768" t="str">
        <f t="shared" si="67"/>
        <v>02/09/2016 4</v>
      </c>
      <c r="BU768">
        <f>VLOOKUP($BT768, [3]Sheet1!$D$3:$T$89,4,FALSE)</f>
        <v>18</v>
      </c>
      <c r="BV768">
        <f>VLOOKUP($BT768, [3]Sheet1!$D$3:$T$89,5,FALSE)</f>
        <v>17</v>
      </c>
      <c r="BW768">
        <f>VLOOKUP($BT768, [3]Sheet1!$D$3:$T$89,8,FALSE)</f>
        <v>18</v>
      </c>
      <c r="BX768">
        <f>VLOOKUP($BT768, [3]Sheet1!$D$3:$T$89,9,FALSE)</f>
        <v>17</v>
      </c>
      <c r="BY768">
        <f>VLOOKUP($BT768, [3]Sheet1!$D$3:$T$89,12,FALSE)</f>
        <v>18</v>
      </c>
      <c r="BZ768">
        <f>VLOOKUP($BT768, [3]Sheet1!$D$3:$T$89,13,FALSE)</f>
        <v>17</v>
      </c>
      <c r="CA768" t="str">
        <f>VLOOKUP($BT768, [3]Sheet1!$D$3:$T$89,16,FALSE)</f>
        <v>N/A</v>
      </c>
      <c r="CB768" t="str">
        <f>VLOOKUP($BT768, [3]Sheet1!$D$3:$T$89,17,FALSE)</f>
        <v>N/A</v>
      </c>
      <c r="CD768" s="12">
        <v>42615</v>
      </c>
      <c r="CE768" s="2">
        <v>0.73472222222222205</v>
      </c>
      <c r="CF768" s="2" t="s">
        <v>2331</v>
      </c>
      <c r="CG768" s="2">
        <v>42615.736111111109</v>
      </c>
      <c r="CH768" s="2">
        <v>42615.729166666664</v>
      </c>
      <c r="CI768" t="s">
        <v>2328</v>
      </c>
      <c r="CJ768" t="s">
        <v>1421</v>
      </c>
      <c r="CK768">
        <v>1016.69556947</v>
      </c>
      <c r="CL768">
        <v>16.7777777777778</v>
      </c>
      <c r="CM768">
        <v>0</v>
      </c>
      <c r="CN768">
        <v>95</v>
      </c>
      <c r="CO768">
        <v>203</v>
      </c>
      <c r="CP768">
        <v>3.1</v>
      </c>
      <c r="CQ768">
        <v>9.6</v>
      </c>
      <c r="CR768">
        <v>0</v>
      </c>
      <c r="CS768">
        <v>4</v>
      </c>
      <c r="CT768" t="s">
        <v>1266</v>
      </c>
      <c r="CU768">
        <v>18</v>
      </c>
      <c r="CV768">
        <v>17</v>
      </c>
      <c r="CW768">
        <v>18</v>
      </c>
      <c r="CX768">
        <v>17</v>
      </c>
      <c r="CY768">
        <v>18</v>
      </c>
      <c r="CZ768">
        <v>17</v>
      </c>
      <c r="DA768" t="s">
        <v>27</v>
      </c>
      <c r="DB768" t="s">
        <v>27</v>
      </c>
    </row>
    <row r="769" spans="1:106">
      <c r="A769" t="s">
        <v>7</v>
      </c>
      <c r="B769" s="17" t="s">
        <v>1019</v>
      </c>
      <c r="D769" s="3">
        <v>7</v>
      </c>
      <c r="BD769" s="39">
        <v>42615</v>
      </c>
      <c r="BE769" s="23">
        <v>0.73541666666666705</v>
      </c>
      <c r="BF769" s="10" t="str">
        <f t="shared" si="68"/>
        <v>02/09/2016 17:39</v>
      </c>
      <c r="BG769" s="35">
        <f t="shared" si="69"/>
        <v>42615.736111111109</v>
      </c>
      <c r="BH769" s="35">
        <f t="shared" si="70"/>
        <v>42615.729166666664</v>
      </c>
      <c r="BI769" t="str">
        <f t="shared" si="71"/>
        <v>02/09/2016 17:40:00</v>
      </c>
      <c r="BJ769" s="40" t="str">
        <f t="shared" si="72"/>
        <v>02/09/2016 17:30:00</v>
      </c>
      <c r="BK769">
        <f>VLOOKUP($BI769, [1]TableView_704030_20160816_20160!$D$2:$M$5095,3,FALSE)</f>
        <v>1016.69556947</v>
      </c>
      <c r="BL769">
        <f>VLOOKUP($BI769, [1]TableView_704030_20160816_20160!$D$2:$M$5095,8,FALSE)</f>
        <v>16.7777777777778</v>
      </c>
      <c r="BM769">
        <f>VLOOKUP($BI769, [1]TableView_704030_20160816_20160!$D$2:$M$5095,10,FALSE)</f>
        <v>0</v>
      </c>
      <c r="BN769">
        <f>VLOOKUP($BI769, [1]TableView_704030_20160816_20160!$D$2:$M$5095,4,FALSE)</f>
        <v>95</v>
      </c>
      <c r="BO769">
        <f>VLOOKUP($BI769, [1]TableView_704030_20160816_20160!$D$2:$M$5095,6,FALSE)</f>
        <v>203</v>
      </c>
      <c r="BP769">
        <f>VLOOKUP($BI769, [1]TableView_704030_20160816_20160!$D$2:$M$5095,7,FALSE)</f>
        <v>3.1</v>
      </c>
      <c r="BQ769">
        <f>VLOOKUP($BI769, [1]TableView_704030_20160816_20160!$D$2:$M$5095,2,FALSE)</f>
        <v>9.6</v>
      </c>
      <c r="BR769">
        <f>VLOOKUP($BJ769, [2]aacb8965d69cc6fd1cb3a5cae9e8ae7!$C$6:$F$853,4,FALSE)</f>
        <v>0</v>
      </c>
      <c r="BS769" s="15">
        <v>4</v>
      </c>
      <c r="BT769" t="str">
        <f t="shared" si="67"/>
        <v>02/09/2016 4</v>
      </c>
      <c r="BU769">
        <f>VLOOKUP($BT769, [3]Sheet1!$D$3:$T$89,4,FALSE)</f>
        <v>18</v>
      </c>
      <c r="BV769">
        <f>VLOOKUP($BT769, [3]Sheet1!$D$3:$T$89,5,FALSE)</f>
        <v>17</v>
      </c>
      <c r="BW769">
        <f>VLOOKUP($BT769, [3]Sheet1!$D$3:$T$89,8,FALSE)</f>
        <v>18</v>
      </c>
      <c r="BX769">
        <f>VLOOKUP($BT769, [3]Sheet1!$D$3:$T$89,9,FALSE)</f>
        <v>17</v>
      </c>
      <c r="BY769">
        <f>VLOOKUP($BT769, [3]Sheet1!$D$3:$T$89,12,FALSE)</f>
        <v>18</v>
      </c>
      <c r="BZ769">
        <f>VLOOKUP($BT769, [3]Sheet1!$D$3:$T$89,13,FALSE)</f>
        <v>17</v>
      </c>
      <c r="CA769" t="str">
        <f>VLOOKUP($BT769, [3]Sheet1!$D$3:$T$89,16,FALSE)</f>
        <v>N/A</v>
      </c>
      <c r="CB769" t="str">
        <f>VLOOKUP($BT769, [3]Sheet1!$D$3:$T$89,17,FALSE)</f>
        <v>N/A</v>
      </c>
      <c r="CD769" s="12">
        <v>42615</v>
      </c>
      <c r="CE769" s="2">
        <v>0.73541666666666705</v>
      </c>
      <c r="CF769" s="2" t="s">
        <v>2332</v>
      </c>
      <c r="CG769" s="2">
        <v>42615.736111111109</v>
      </c>
      <c r="CH769" s="2">
        <v>42615.729166666664</v>
      </c>
      <c r="CI769" t="s">
        <v>2328</v>
      </c>
      <c r="CJ769" t="s">
        <v>1421</v>
      </c>
      <c r="CK769">
        <v>1016.69556947</v>
      </c>
      <c r="CL769">
        <v>16.7777777777778</v>
      </c>
      <c r="CM769">
        <v>0</v>
      </c>
      <c r="CN769">
        <v>95</v>
      </c>
      <c r="CO769">
        <v>203</v>
      </c>
      <c r="CP769">
        <v>3.1</v>
      </c>
      <c r="CQ769">
        <v>9.6</v>
      </c>
      <c r="CR769">
        <v>0</v>
      </c>
      <c r="CS769">
        <v>4</v>
      </c>
      <c r="CT769" t="s">
        <v>1266</v>
      </c>
      <c r="CU769">
        <v>18</v>
      </c>
      <c r="CV769">
        <v>17</v>
      </c>
      <c r="CW769">
        <v>18</v>
      </c>
      <c r="CX769">
        <v>17</v>
      </c>
      <c r="CY769">
        <v>18</v>
      </c>
      <c r="CZ769">
        <v>17</v>
      </c>
      <c r="DA769" t="s">
        <v>27</v>
      </c>
      <c r="DB769" t="s">
        <v>27</v>
      </c>
    </row>
    <row r="770" spans="1:106">
      <c r="D770" s="3">
        <v>8</v>
      </c>
      <c r="BD770" s="39">
        <v>42615</v>
      </c>
      <c r="BE770" s="23">
        <v>0.73611111111111105</v>
      </c>
      <c r="BF770" s="10" t="str">
        <f t="shared" si="68"/>
        <v>02/09/2016 17:40</v>
      </c>
      <c r="BG770" s="35">
        <f t="shared" si="69"/>
        <v>42615.736111111109</v>
      </c>
      <c r="BH770" s="35">
        <f t="shared" si="70"/>
        <v>42615.729166666664</v>
      </c>
      <c r="BI770" t="str">
        <f t="shared" si="71"/>
        <v>02/09/2016 17:40:00</v>
      </c>
      <c r="BJ770" s="40" t="str">
        <f t="shared" si="72"/>
        <v>02/09/2016 17:30:00</v>
      </c>
      <c r="BK770">
        <f>VLOOKUP($BI770, [1]TableView_704030_20160816_20160!$D$2:$M$5095,3,FALSE)</f>
        <v>1016.69556947</v>
      </c>
      <c r="BL770">
        <f>VLOOKUP($BI770, [1]TableView_704030_20160816_20160!$D$2:$M$5095,8,FALSE)</f>
        <v>16.7777777777778</v>
      </c>
      <c r="BM770">
        <f>VLOOKUP($BI770, [1]TableView_704030_20160816_20160!$D$2:$M$5095,10,FALSE)</f>
        <v>0</v>
      </c>
      <c r="BN770">
        <f>VLOOKUP($BI770, [1]TableView_704030_20160816_20160!$D$2:$M$5095,4,FALSE)</f>
        <v>95</v>
      </c>
      <c r="BO770">
        <f>VLOOKUP($BI770, [1]TableView_704030_20160816_20160!$D$2:$M$5095,6,FALSE)</f>
        <v>203</v>
      </c>
      <c r="BP770">
        <f>VLOOKUP($BI770, [1]TableView_704030_20160816_20160!$D$2:$M$5095,7,FALSE)</f>
        <v>3.1</v>
      </c>
      <c r="BQ770">
        <f>VLOOKUP($BI770, [1]TableView_704030_20160816_20160!$D$2:$M$5095,2,FALSE)</f>
        <v>9.6</v>
      </c>
      <c r="BR770">
        <f>VLOOKUP($BJ770, [2]aacb8965d69cc6fd1cb3a5cae9e8ae7!$C$6:$F$853,4,FALSE)</f>
        <v>0</v>
      </c>
      <c r="BS770" s="15">
        <v>4</v>
      </c>
      <c r="BT770" t="str">
        <f t="shared" si="67"/>
        <v>02/09/2016 4</v>
      </c>
      <c r="BU770">
        <f>VLOOKUP($BT770, [3]Sheet1!$D$3:$T$89,4,FALSE)</f>
        <v>18</v>
      </c>
      <c r="BV770">
        <f>VLOOKUP($BT770, [3]Sheet1!$D$3:$T$89,5,FALSE)</f>
        <v>17</v>
      </c>
      <c r="BW770">
        <f>VLOOKUP($BT770, [3]Sheet1!$D$3:$T$89,8,FALSE)</f>
        <v>18</v>
      </c>
      <c r="BX770">
        <f>VLOOKUP($BT770, [3]Sheet1!$D$3:$T$89,9,FALSE)</f>
        <v>17</v>
      </c>
      <c r="BY770">
        <f>VLOOKUP($BT770, [3]Sheet1!$D$3:$T$89,12,FALSE)</f>
        <v>18</v>
      </c>
      <c r="BZ770">
        <f>VLOOKUP($BT770, [3]Sheet1!$D$3:$T$89,13,FALSE)</f>
        <v>17</v>
      </c>
      <c r="CA770" t="str">
        <f>VLOOKUP($BT770, [3]Sheet1!$D$3:$T$89,16,FALSE)</f>
        <v>N/A</v>
      </c>
      <c r="CB770" t="str">
        <f>VLOOKUP($BT770, [3]Sheet1!$D$3:$T$89,17,FALSE)</f>
        <v>N/A</v>
      </c>
      <c r="CD770" s="12">
        <v>42615</v>
      </c>
      <c r="CE770" s="2">
        <v>0.73611111111111105</v>
      </c>
      <c r="CF770" s="2" t="s">
        <v>2333</v>
      </c>
      <c r="CG770" s="2">
        <v>42615.736111111109</v>
      </c>
      <c r="CH770" s="2">
        <v>42615.729166666664</v>
      </c>
      <c r="CI770" t="s">
        <v>2328</v>
      </c>
      <c r="CJ770" t="s">
        <v>1421</v>
      </c>
      <c r="CK770">
        <v>1016.69556947</v>
      </c>
      <c r="CL770">
        <v>16.7777777777778</v>
      </c>
      <c r="CM770">
        <v>0</v>
      </c>
      <c r="CN770">
        <v>95</v>
      </c>
      <c r="CO770">
        <v>203</v>
      </c>
      <c r="CP770">
        <v>3.1</v>
      </c>
      <c r="CQ770">
        <v>9.6</v>
      </c>
      <c r="CR770">
        <v>0</v>
      </c>
      <c r="CS770">
        <v>4</v>
      </c>
      <c r="CT770" t="s">
        <v>1266</v>
      </c>
      <c r="CU770">
        <v>18</v>
      </c>
      <c r="CV770">
        <v>17</v>
      </c>
      <c r="CW770">
        <v>18</v>
      </c>
      <c r="CX770">
        <v>17</v>
      </c>
      <c r="CY770">
        <v>18</v>
      </c>
      <c r="CZ770">
        <v>17</v>
      </c>
      <c r="DA770" t="s">
        <v>27</v>
      </c>
      <c r="DB770" t="s">
        <v>27</v>
      </c>
    </row>
    <row r="771" spans="1:106">
      <c r="D771" s="3">
        <v>9</v>
      </c>
      <c r="BD771" s="39">
        <v>42615</v>
      </c>
      <c r="BE771" s="23">
        <v>0.73680555555555605</v>
      </c>
      <c r="BF771" s="10" t="str">
        <f t="shared" si="68"/>
        <v>02/09/2016 17:41</v>
      </c>
      <c r="BG771" s="35">
        <f t="shared" si="69"/>
        <v>42615.736111111109</v>
      </c>
      <c r="BH771" s="35">
        <f t="shared" si="70"/>
        <v>42615.729166666664</v>
      </c>
      <c r="BI771" t="str">
        <f t="shared" si="71"/>
        <v>02/09/2016 17:40:00</v>
      </c>
      <c r="BJ771" s="40" t="str">
        <f t="shared" si="72"/>
        <v>02/09/2016 17:30:00</v>
      </c>
      <c r="BK771">
        <f>VLOOKUP($BI771, [1]TableView_704030_20160816_20160!$D$2:$M$5095,3,FALSE)</f>
        <v>1016.69556947</v>
      </c>
      <c r="BL771">
        <f>VLOOKUP($BI771, [1]TableView_704030_20160816_20160!$D$2:$M$5095,8,FALSE)</f>
        <v>16.7777777777778</v>
      </c>
      <c r="BM771">
        <f>VLOOKUP($BI771, [1]TableView_704030_20160816_20160!$D$2:$M$5095,10,FALSE)</f>
        <v>0</v>
      </c>
      <c r="BN771">
        <f>VLOOKUP($BI771, [1]TableView_704030_20160816_20160!$D$2:$M$5095,4,FALSE)</f>
        <v>95</v>
      </c>
      <c r="BO771">
        <f>VLOOKUP($BI771, [1]TableView_704030_20160816_20160!$D$2:$M$5095,6,FALSE)</f>
        <v>203</v>
      </c>
      <c r="BP771">
        <f>VLOOKUP($BI771, [1]TableView_704030_20160816_20160!$D$2:$M$5095,7,FALSE)</f>
        <v>3.1</v>
      </c>
      <c r="BQ771">
        <f>VLOOKUP($BI771, [1]TableView_704030_20160816_20160!$D$2:$M$5095,2,FALSE)</f>
        <v>9.6</v>
      </c>
      <c r="BR771">
        <f>VLOOKUP($BJ771, [2]aacb8965d69cc6fd1cb3a5cae9e8ae7!$C$6:$F$853,4,FALSE)</f>
        <v>0</v>
      </c>
      <c r="BS771" s="15">
        <v>4</v>
      </c>
      <c r="BT771" t="str">
        <f t="shared" ref="BT771:BT834" si="73">TEXT(BD771,"dd/mm/yyyy ")&amp;TEXT(BS771, "d")</f>
        <v>02/09/2016 4</v>
      </c>
      <c r="BU771">
        <f>VLOOKUP($BT771, [3]Sheet1!$D$3:$T$89,4,FALSE)</f>
        <v>18</v>
      </c>
      <c r="BV771">
        <f>VLOOKUP($BT771, [3]Sheet1!$D$3:$T$89,5,FALSE)</f>
        <v>17</v>
      </c>
      <c r="BW771">
        <f>VLOOKUP($BT771, [3]Sheet1!$D$3:$T$89,8,FALSE)</f>
        <v>18</v>
      </c>
      <c r="BX771">
        <f>VLOOKUP($BT771, [3]Sheet1!$D$3:$T$89,9,FALSE)</f>
        <v>17</v>
      </c>
      <c r="BY771">
        <f>VLOOKUP($BT771, [3]Sheet1!$D$3:$T$89,12,FALSE)</f>
        <v>18</v>
      </c>
      <c r="BZ771">
        <f>VLOOKUP($BT771, [3]Sheet1!$D$3:$T$89,13,FALSE)</f>
        <v>17</v>
      </c>
      <c r="CA771" t="str">
        <f>VLOOKUP($BT771, [3]Sheet1!$D$3:$T$89,16,FALSE)</f>
        <v>N/A</v>
      </c>
      <c r="CB771" t="str">
        <f>VLOOKUP($BT771, [3]Sheet1!$D$3:$T$89,17,FALSE)</f>
        <v>N/A</v>
      </c>
      <c r="CD771" s="12">
        <v>42615</v>
      </c>
      <c r="CE771" s="2">
        <v>0.73680555555555605</v>
      </c>
      <c r="CF771" s="2" t="s">
        <v>2334</v>
      </c>
      <c r="CG771" s="2">
        <v>42615.736111111109</v>
      </c>
      <c r="CH771" s="2">
        <v>42615.729166666664</v>
      </c>
      <c r="CI771" t="s">
        <v>2328</v>
      </c>
      <c r="CJ771" t="s">
        <v>1421</v>
      </c>
      <c r="CK771">
        <v>1016.69556947</v>
      </c>
      <c r="CL771">
        <v>16.7777777777778</v>
      </c>
      <c r="CM771">
        <v>0</v>
      </c>
      <c r="CN771">
        <v>95</v>
      </c>
      <c r="CO771">
        <v>203</v>
      </c>
      <c r="CP771">
        <v>3.1</v>
      </c>
      <c r="CQ771">
        <v>9.6</v>
      </c>
      <c r="CR771">
        <v>0</v>
      </c>
      <c r="CS771">
        <v>4</v>
      </c>
      <c r="CT771" t="s">
        <v>1266</v>
      </c>
      <c r="CU771">
        <v>18</v>
      </c>
      <c r="CV771">
        <v>17</v>
      </c>
      <c r="CW771">
        <v>18</v>
      </c>
      <c r="CX771">
        <v>17</v>
      </c>
      <c r="CY771">
        <v>18</v>
      </c>
      <c r="CZ771">
        <v>17</v>
      </c>
      <c r="DA771" t="s">
        <v>27</v>
      </c>
      <c r="DB771" t="s">
        <v>27</v>
      </c>
    </row>
    <row r="772" spans="1:106">
      <c r="D772" s="3">
        <v>10</v>
      </c>
      <c r="BD772" s="39">
        <v>42615</v>
      </c>
      <c r="BE772" s="23">
        <v>0.73750000000000004</v>
      </c>
      <c r="BF772" s="10" t="str">
        <f t="shared" ref="BF772:BF829" si="74">TEXT(BD772,"dd/mm/yyyy ")&amp;TEXT(BE772,"hh:mm")</f>
        <v>02/09/2016 17:42</v>
      </c>
      <c r="BG772" s="35">
        <f t="shared" ref="BG772:BG835" si="75">ROUND(BF772*(24*60/10),0)/(24*60/10)</f>
        <v>42615.736111111109</v>
      </c>
      <c r="BH772" s="35">
        <f t="shared" ref="BH772:BH829" si="76">ROUND(BF772*(24*60/30),0)/(24*60/30)</f>
        <v>42615.729166666664</v>
      </c>
      <c r="BI772" t="str">
        <f t="shared" ref="BI772:BI829" si="77">TEXT(BD772,"dd/mm/yyyy ")&amp;TEXT(BG772,"hh:mm:ss")</f>
        <v>02/09/2016 17:40:00</v>
      </c>
      <c r="BJ772" s="40" t="str">
        <f t="shared" ref="BJ772:BJ829" si="78">TEXT(BD772,"dd/mm/yyyy ")&amp;TEXT(BH772,"hh:mm:ss")</f>
        <v>02/09/2016 17:30:00</v>
      </c>
      <c r="BK772">
        <f>VLOOKUP($BI772, [1]TableView_704030_20160816_20160!$D$2:$M$5095,3,FALSE)</f>
        <v>1016.69556947</v>
      </c>
      <c r="BL772">
        <f>VLOOKUP($BI772, [1]TableView_704030_20160816_20160!$D$2:$M$5095,8,FALSE)</f>
        <v>16.7777777777778</v>
      </c>
      <c r="BM772">
        <f>VLOOKUP($BI772, [1]TableView_704030_20160816_20160!$D$2:$M$5095,10,FALSE)</f>
        <v>0</v>
      </c>
      <c r="BN772">
        <f>VLOOKUP($BI772, [1]TableView_704030_20160816_20160!$D$2:$M$5095,4,FALSE)</f>
        <v>95</v>
      </c>
      <c r="BO772">
        <f>VLOOKUP($BI772, [1]TableView_704030_20160816_20160!$D$2:$M$5095,6,FALSE)</f>
        <v>203</v>
      </c>
      <c r="BP772">
        <f>VLOOKUP($BI772, [1]TableView_704030_20160816_20160!$D$2:$M$5095,7,FALSE)</f>
        <v>3.1</v>
      </c>
      <c r="BQ772">
        <f>VLOOKUP($BI772, [1]TableView_704030_20160816_20160!$D$2:$M$5095,2,FALSE)</f>
        <v>9.6</v>
      </c>
      <c r="BR772">
        <f>VLOOKUP($BJ772, [2]aacb8965d69cc6fd1cb3a5cae9e8ae7!$C$6:$F$853,4,FALSE)</f>
        <v>0</v>
      </c>
      <c r="BS772" s="15">
        <v>4</v>
      </c>
      <c r="BT772" t="str">
        <f t="shared" si="73"/>
        <v>02/09/2016 4</v>
      </c>
      <c r="BU772">
        <f>VLOOKUP($BT772, [3]Sheet1!$D$3:$T$89,4,FALSE)</f>
        <v>18</v>
      </c>
      <c r="BV772">
        <f>VLOOKUP($BT772, [3]Sheet1!$D$3:$T$89,5,FALSE)</f>
        <v>17</v>
      </c>
      <c r="BW772">
        <f>VLOOKUP($BT772, [3]Sheet1!$D$3:$T$89,8,FALSE)</f>
        <v>18</v>
      </c>
      <c r="BX772">
        <f>VLOOKUP($BT772, [3]Sheet1!$D$3:$T$89,9,FALSE)</f>
        <v>17</v>
      </c>
      <c r="BY772">
        <f>VLOOKUP($BT772, [3]Sheet1!$D$3:$T$89,12,FALSE)</f>
        <v>18</v>
      </c>
      <c r="BZ772">
        <f>VLOOKUP($BT772, [3]Sheet1!$D$3:$T$89,13,FALSE)</f>
        <v>17</v>
      </c>
      <c r="CA772" t="str">
        <f>VLOOKUP($BT772, [3]Sheet1!$D$3:$T$89,16,FALSE)</f>
        <v>N/A</v>
      </c>
      <c r="CB772" t="str">
        <f>VLOOKUP($BT772, [3]Sheet1!$D$3:$T$89,17,FALSE)</f>
        <v>N/A</v>
      </c>
      <c r="CD772" s="12">
        <v>42615</v>
      </c>
      <c r="CE772" s="2">
        <v>0.73750000000000004</v>
      </c>
      <c r="CF772" s="2" t="s">
        <v>2335</v>
      </c>
      <c r="CG772" s="2">
        <v>42615.736111111109</v>
      </c>
      <c r="CH772" s="2">
        <v>42615.729166666664</v>
      </c>
      <c r="CI772" t="s">
        <v>2328</v>
      </c>
      <c r="CJ772" t="s">
        <v>1421</v>
      </c>
      <c r="CK772">
        <v>1016.69556947</v>
      </c>
      <c r="CL772">
        <v>16.7777777777778</v>
      </c>
      <c r="CM772">
        <v>0</v>
      </c>
      <c r="CN772">
        <v>95</v>
      </c>
      <c r="CO772">
        <v>203</v>
      </c>
      <c r="CP772">
        <v>3.1</v>
      </c>
      <c r="CQ772">
        <v>9.6</v>
      </c>
      <c r="CR772">
        <v>0</v>
      </c>
      <c r="CS772">
        <v>4</v>
      </c>
      <c r="CT772" t="s">
        <v>1266</v>
      </c>
      <c r="CU772">
        <v>18</v>
      </c>
      <c r="CV772">
        <v>17</v>
      </c>
      <c r="CW772">
        <v>18</v>
      </c>
      <c r="CX772">
        <v>17</v>
      </c>
      <c r="CY772">
        <v>18</v>
      </c>
      <c r="CZ772">
        <v>17</v>
      </c>
      <c r="DA772" t="s">
        <v>27</v>
      </c>
      <c r="DB772" t="s">
        <v>27</v>
      </c>
    </row>
    <row r="773" spans="1:106">
      <c r="D773" s="3">
        <v>11</v>
      </c>
      <c r="BD773" s="39">
        <v>42615</v>
      </c>
      <c r="BE773" s="23">
        <v>0.73819444444444404</v>
      </c>
      <c r="BF773" s="10" t="str">
        <f t="shared" si="74"/>
        <v>02/09/2016 17:43</v>
      </c>
      <c r="BG773" s="35">
        <f t="shared" si="75"/>
        <v>42615.736111111109</v>
      </c>
      <c r="BH773" s="35">
        <f t="shared" si="76"/>
        <v>42615.729166666664</v>
      </c>
      <c r="BI773" t="str">
        <f t="shared" si="77"/>
        <v>02/09/2016 17:40:00</v>
      </c>
      <c r="BJ773" s="40" t="str">
        <f t="shared" si="78"/>
        <v>02/09/2016 17:30:00</v>
      </c>
      <c r="BK773">
        <f>VLOOKUP($BI773, [1]TableView_704030_20160816_20160!$D$2:$M$5095,3,FALSE)</f>
        <v>1016.69556947</v>
      </c>
      <c r="BL773">
        <f>VLOOKUP($BI773, [1]TableView_704030_20160816_20160!$D$2:$M$5095,8,FALSE)</f>
        <v>16.7777777777778</v>
      </c>
      <c r="BM773">
        <f>VLOOKUP($BI773, [1]TableView_704030_20160816_20160!$D$2:$M$5095,10,FALSE)</f>
        <v>0</v>
      </c>
      <c r="BN773">
        <f>VLOOKUP($BI773, [1]TableView_704030_20160816_20160!$D$2:$M$5095,4,FALSE)</f>
        <v>95</v>
      </c>
      <c r="BO773">
        <f>VLOOKUP($BI773, [1]TableView_704030_20160816_20160!$D$2:$M$5095,6,FALSE)</f>
        <v>203</v>
      </c>
      <c r="BP773">
        <f>VLOOKUP($BI773, [1]TableView_704030_20160816_20160!$D$2:$M$5095,7,FALSE)</f>
        <v>3.1</v>
      </c>
      <c r="BQ773">
        <f>VLOOKUP($BI773, [1]TableView_704030_20160816_20160!$D$2:$M$5095,2,FALSE)</f>
        <v>9.6</v>
      </c>
      <c r="BR773">
        <f>VLOOKUP($BJ773, [2]aacb8965d69cc6fd1cb3a5cae9e8ae7!$C$6:$F$853,4,FALSE)</f>
        <v>0</v>
      </c>
      <c r="BS773" s="15">
        <v>4</v>
      </c>
      <c r="BT773" t="str">
        <f t="shared" si="73"/>
        <v>02/09/2016 4</v>
      </c>
      <c r="BU773">
        <f>VLOOKUP($BT773, [3]Sheet1!$D$3:$T$89,4,FALSE)</f>
        <v>18</v>
      </c>
      <c r="BV773">
        <f>VLOOKUP($BT773, [3]Sheet1!$D$3:$T$89,5,FALSE)</f>
        <v>17</v>
      </c>
      <c r="BW773">
        <f>VLOOKUP($BT773, [3]Sheet1!$D$3:$T$89,8,FALSE)</f>
        <v>18</v>
      </c>
      <c r="BX773">
        <f>VLOOKUP($BT773, [3]Sheet1!$D$3:$T$89,9,FALSE)</f>
        <v>17</v>
      </c>
      <c r="BY773">
        <f>VLOOKUP($BT773, [3]Sheet1!$D$3:$T$89,12,FALSE)</f>
        <v>18</v>
      </c>
      <c r="BZ773">
        <f>VLOOKUP($BT773, [3]Sheet1!$D$3:$T$89,13,FALSE)</f>
        <v>17</v>
      </c>
      <c r="CA773" t="str">
        <f>VLOOKUP($BT773, [3]Sheet1!$D$3:$T$89,16,FALSE)</f>
        <v>N/A</v>
      </c>
      <c r="CB773" t="str">
        <f>VLOOKUP($BT773, [3]Sheet1!$D$3:$T$89,17,FALSE)</f>
        <v>N/A</v>
      </c>
      <c r="CD773" s="12">
        <v>42615</v>
      </c>
      <c r="CE773" s="2">
        <v>0.73819444444444404</v>
      </c>
      <c r="CF773" s="2" t="s">
        <v>2336</v>
      </c>
      <c r="CG773" s="2">
        <v>42615.736111111109</v>
      </c>
      <c r="CH773" s="2">
        <v>42615.729166666664</v>
      </c>
      <c r="CI773" t="s">
        <v>2328</v>
      </c>
      <c r="CJ773" t="s">
        <v>1421</v>
      </c>
      <c r="CK773">
        <v>1016.69556947</v>
      </c>
      <c r="CL773">
        <v>16.7777777777778</v>
      </c>
      <c r="CM773">
        <v>0</v>
      </c>
      <c r="CN773">
        <v>95</v>
      </c>
      <c r="CO773">
        <v>203</v>
      </c>
      <c r="CP773">
        <v>3.1</v>
      </c>
      <c r="CQ773">
        <v>9.6</v>
      </c>
      <c r="CR773">
        <v>0</v>
      </c>
      <c r="CS773">
        <v>4</v>
      </c>
      <c r="CT773" t="s">
        <v>1266</v>
      </c>
      <c r="CU773">
        <v>18</v>
      </c>
      <c r="CV773">
        <v>17</v>
      </c>
      <c r="CW773">
        <v>18</v>
      </c>
      <c r="CX773">
        <v>17</v>
      </c>
      <c r="CY773">
        <v>18</v>
      </c>
      <c r="CZ773">
        <v>17</v>
      </c>
      <c r="DA773" t="s">
        <v>27</v>
      </c>
      <c r="DB773" t="s">
        <v>27</v>
      </c>
    </row>
    <row r="774" spans="1:106">
      <c r="D774" s="3">
        <v>12</v>
      </c>
      <c r="BD774" s="39">
        <v>42615</v>
      </c>
      <c r="BE774" s="23">
        <v>0.73888888888888904</v>
      </c>
      <c r="BF774" s="10" t="str">
        <f t="shared" si="74"/>
        <v>02/09/2016 17:44</v>
      </c>
      <c r="BG774" s="35">
        <f t="shared" si="75"/>
        <v>42615.736111111109</v>
      </c>
      <c r="BH774" s="35">
        <f t="shared" si="76"/>
        <v>42615.729166666664</v>
      </c>
      <c r="BI774" t="str">
        <f t="shared" si="77"/>
        <v>02/09/2016 17:40:00</v>
      </c>
      <c r="BJ774" s="40" t="str">
        <f t="shared" si="78"/>
        <v>02/09/2016 17:30:00</v>
      </c>
      <c r="BK774">
        <f>VLOOKUP($BI774, [1]TableView_704030_20160816_20160!$D$2:$M$5095,3,FALSE)</f>
        <v>1016.69556947</v>
      </c>
      <c r="BL774">
        <f>VLOOKUP($BI774, [1]TableView_704030_20160816_20160!$D$2:$M$5095,8,FALSE)</f>
        <v>16.7777777777778</v>
      </c>
      <c r="BM774">
        <f>VLOOKUP($BI774, [1]TableView_704030_20160816_20160!$D$2:$M$5095,10,FALSE)</f>
        <v>0</v>
      </c>
      <c r="BN774">
        <f>VLOOKUP($BI774, [1]TableView_704030_20160816_20160!$D$2:$M$5095,4,FALSE)</f>
        <v>95</v>
      </c>
      <c r="BO774">
        <f>VLOOKUP($BI774, [1]TableView_704030_20160816_20160!$D$2:$M$5095,6,FALSE)</f>
        <v>203</v>
      </c>
      <c r="BP774">
        <f>VLOOKUP($BI774, [1]TableView_704030_20160816_20160!$D$2:$M$5095,7,FALSE)</f>
        <v>3.1</v>
      </c>
      <c r="BQ774">
        <f>VLOOKUP($BI774, [1]TableView_704030_20160816_20160!$D$2:$M$5095,2,FALSE)</f>
        <v>9.6</v>
      </c>
      <c r="BR774">
        <f>VLOOKUP($BJ774, [2]aacb8965d69cc6fd1cb3a5cae9e8ae7!$C$6:$F$853,4,FALSE)</f>
        <v>0</v>
      </c>
      <c r="BS774" s="15">
        <v>4</v>
      </c>
      <c r="BT774" t="str">
        <f t="shared" si="73"/>
        <v>02/09/2016 4</v>
      </c>
      <c r="BU774">
        <f>VLOOKUP($BT774, [3]Sheet1!$D$3:$T$89,4,FALSE)</f>
        <v>18</v>
      </c>
      <c r="BV774">
        <f>VLOOKUP($BT774, [3]Sheet1!$D$3:$T$89,5,FALSE)</f>
        <v>17</v>
      </c>
      <c r="BW774">
        <f>VLOOKUP($BT774, [3]Sheet1!$D$3:$T$89,8,FALSE)</f>
        <v>18</v>
      </c>
      <c r="BX774">
        <f>VLOOKUP($BT774, [3]Sheet1!$D$3:$T$89,9,FALSE)</f>
        <v>17</v>
      </c>
      <c r="BY774">
        <f>VLOOKUP($BT774, [3]Sheet1!$D$3:$T$89,12,FALSE)</f>
        <v>18</v>
      </c>
      <c r="BZ774">
        <f>VLOOKUP($BT774, [3]Sheet1!$D$3:$T$89,13,FALSE)</f>
        <v>17</v>
      </c>
      <c r="CA774" t="str">
        <f>VLOOKUP($BT774, [3]Sheet1!$D$3:$T$89,16,FALSE)</f>
        <v>N/A</v>
      </c>
      <c r="CB774" t="str">
        <f>VLOOKUP($BT774, [3]Sheet1!$D$3:$T$89,17,FALSE)</f>
        <v>N/A</v>
      </c>
      <c r="CD774" s="12">
        <v>42615</v>
      </c>
      <c r="CE774" s="2">
        <v>0.73888888888888904</v>
      </c>
      <c r="CF774" s="2" t="s">
        <v>2337</v>
      </c>
      <c r="CG774" s="2">
        <v>42615.736111111109</v>
      </c>
      <c r="CH774" s="2">
        <v>42615.729166666664</v>
      </c>
      <c r="CI774" t="s">
        <v>2328</v>
      </c>
      <c r="CJ774" t="s">
        <v>1421</v>
      </c>
      <c r="CK774">
        <v>1016.69556947</v>
      </c>
      <c r="CL774">
        <v>16.7777777777778</v>
      </c>
      <c r="CM774">
        <v>0</v>
      </c>
      <c r="CN774">
        <v>95</v>
      </c>
      <c r="CO774">
        <v>203</v>
      </c>
      <c r="CP774">
        <v>3.1</v>
      </c>
      <c r="CQ774">
        <v>9.6</v>
      </c>
      <c r="CR774">
        <v>0</v>
      </c>
      <c r="CS774">
        <v>4</v>
      </c>
      <c r="CT774" t="s">
        <v>1266</v>
      </c>
      <c r="CU774">
        <v>18</v>
      </c>
      <c r="CV774">
        <v>17</v>
      </c>
      <c r="CW774">
        <v>18</v>
      </c>
      <c r="CX774">
        <v>17</v>
      </c>
      <c r="CY774">
        <v>18</v>
      </c>
      <c r="CZ774">
        <v>17</v>
      </c>
      <c r="DA774" t="s">
        <v>27</v>
      </c>
      <c r="DB774" t="s">
        <v>27</v>
      </c>
    </row>
    <row r="775" spans="1:106">
      <c r="D775" s="3">
        <v>13</v>
      </c>
      <c r="BD775" s="39">
        <v>42615</v>
      </c>
      <c r="BE775" s="23">
        <v>0.73958333333333304</v>
      </c>
      <c r="BF775" s="10" t="str">
        <f t="shared" si="74"/>
        <v>02/09/2016 17:45</v>
      </c>
      <c r="BG775" s="35">
        <f t="shared" si="75"/>
        <v>42615.743055555555</v>
      </c>
      <c r="BH775" s="35">
        <f t="shared" si="76"/>
        <v>42615.75</v>
      </c>
      <c r="BI775" t="str">
        <f t="shared" si="77"/>
        <v>02/09/2016 17:50:00</v>
      </c>
      <c r="BJ775" s="40" t="str">
        <f t="shared" si="78"/>
        <v>02/09/2016 18:00:00</v>
      </c>
      <c r="BK775">
        <f>VLOOKUP($BI775, [1]TableView_704030_20160816_20160!$D$2:$M$5095,3,FALSE)</f>
        <v>1016.56011391</v>
      </c>
      <c r="BL775">
        <f>VLOOKUP($BI775, [1]TableView_704030_20160816_20160!$D$2:$M$5095,8,FALSE)</f>
        <v>16.7222222222222</v>
      </c>
      <c r="BM775">
        <f>VLOOKUP($BI775, [1]TableView_704030_20160816_20160!$D$2:$M$5095,10,FALSE)</f>
        <v>0</v>
      </c>
      <c r="BN775">
        <f>VLOOKUP($BI775, [1]TableView_704030_20160816_20160!$D$2:$M$5095,4,FALSE)</f>
        <v>95</v>
      </c>
      <c r="BO775">
        <f>VLOOKUP($BI775, [1]TableView_704030_20160816_20160!$D$2:$M$5095,6,FALSE)</f>
        <v>192</v>
      </c>
      <c r="BP775">
        <f>VLOOKUP($BI775, [1]TableView_704030_20160816_20160!$D$2:$M$5095,7,FALSE)</f>
        <v>2.2000000000000002</v>
      </c>
      <c r="BQ775">
        <f>VLOOKUP($BI775, [1]TableView_704030_20160816_20160!$D$2:$M$5095,2,FALSE)</f>
        <v>7</v>
      </c>
      <c r="BR775">
        <f>VLOOKUP($BJ775, [2]aacb8965d69cc6fd1cb3a5cae9e8ae7!$C$6:$F$853,4,FALSE)</f>
        <v>0.1</v>
      </c>
      <c r="BS775" s="15">
        <v>4</v>
      </c>
      <c r="BT775" t="str">
        <f t="shared" si="73"/>
        <v>02/09/2016 4</v>
      </c>
      <c r="BU775">
        <f>VLOOKUP($BT775, [3]Sheet1!$D$3:$T$89,4,FALSE)</f>
        <v>18</v>
      </c>
      <c r="BV775">
        <f>VLOOKUP($BT775, [3]Sheet1!$D$3:$T$89,5,FALSE)</f>
        <v>17</v>
      </c>
      <c r="BW775">
        <f>VLOOKUP($BT775, [3]Sheet1!$D$3:$T$89,8,FALSE)</f>
        <v>18</v>
      </c>
      <c r="BX775">
        <f>VLOOKUP($BT775, [3]Sheet1!$D$3:$T$89,9,FALSE)</f>
        <v>17</v>
      </c>
      <c r="BY775">
        <f>VLOOKUP($BT775, [3]Sheet1!$D$3:$T$89,12,FALSE)</f>
        <v>18</v>
      </c>
      <c r="BZ775">
        <f>VLOOKUP($BT775, [3]Sheet1!$D$3:$T$89,13,FALSE)</f>
        <v>17</v>
      </c>
      <c r="CA775" t="str">
        <f>VLOOKUP($BT775, [3]Sheet1!$D$3:$T$89,16,FALSE)</f>
        <v>N/A</v>
      </c>
      <c r="CB775" t="str">
        <f>VLOOKUP($BT775, [3]Sheet1!$D$3:$T$89,17,FALSE)</f>
        <v>N/A</v>
      </c>
      <c r="CD775" s="12">
        <v>42615</v>
      </c>
      <c r="CE775" s="2">
        <v>0.73958333333333304</v>
      </c>
      <c r="CF775" s="2" t="s">
        <v>2338</v>
      </c>
      <c r="CG775" s="2">
        <v>42615.743055555555</v>
      </c>
      <c r="CH775" s="2">
        <v>42615.75</v>
      </c>
      <c r="CI775" t="s">
        <v>2339</v>
      </c>
      <c r="CJ775" t="s">
        <v>2340</v>
      </c>
      <c r="CK775">
        <v>1016.56011391</v>
      </c>
      <c r="CL775">
        <v>16.7222222222222</v>
      </c>
      <c r="CM775">
        <v>0</v>
      </c>
      <c r="CN775">
        <v>95</v>
      </c>
      <c r="CO775">
        <v>192</v>
      </c>
      <c r="CP775">
        <v>2.2000000000000002</v>
      </c>
      <c r="CQ775">
        <v>7</v>
      </c>
      <c r="CR775">
        <v>0.1</v>
      </c>
      <c r="CS775">
        <v>4</v>
      </c>
      <c r="CT775" t="s">
        <v>1266</v>
      </c>
      <c r="CU775">
        <v>18</v>
      </c>
      <c r="CV775">
        <v>17</v>
      </c>
      <c r="CW775">
        <v>18</v>
      </c>
      <c r="CX775">
        <v>17</v>
      </c>
      <c r="CY775">
        <v>18</v>
      </c>
      <c r="CZ775">
        <v>17</v>
      </c>
      <c r="DA775" t="s">
        <v>27</v>
      </c>
      <c r="DB775" t="s">
        <v>27</v>
      </c>
    </row>
    <row r="776" spans="1:106">
      <c r="D776" s="3">
        <v>14</v>
      </c>
      <c r="BD776" s="39">
        <v>42615</v>
      </c>
      <c r="BE776" s="23">
        <v>0.74027777777777803</v>
      </c>
      <c r="BF776" s="10" t="str">
        <f t="shared" si="74"/>
        <v>02/09/2016 17:46</v>
      </c>
      <c r="BG776" s="35">
        <f t="shared" si="75"/>
        <v>42615.743055555555</v>
      </c>
      <c r="BH776" s="35">
        <f t="shared" si="76"/>
        <v>42615.75</v>
      </c>
      <c r="BI776" t="str">
        <f t="shared" si="77"/>
        <v>02/09/2016 17:50:00</v>
      </c>
      <c r="BJ776" s="40" t="str">
        <f t="shared" si="78"/>
        <v>02/09/2016 18:00:00</v>
      </c>
      <c r="BK776">
        <f>VLOOKUP($BI776, [1]TableView_704030_20160816_20160!$D$2:$M$5095,3,FALSE)</f>
        <v>1016.56011391</v>
      </c>
      <c r="BL776">
        <f>VLOOKUP($BI776, [1]TableView_704030_20160816_20160!$D$2:$M$5095,8,FALSE)</f>
        <v>16.7222222222222</v>
      </c>
      <c r="BM776">
        <f>VLOOKUP($BI776, [1]TableView_704030_20160816_20160!$D$2:$M$5095,10,FALSE)</f>
        <v>0</v>
      </c>
      <c r="BN776">
        <f>VLOOKUP($BI776, [1]TableView_704030_20160816_20160!$D$2:$M$5095,4,FALSE)</f>
        <v>95</v>
      </c>
      <c r="BO776">
        <f>VLOOKUP($BI776, [1]TableView_704030_20160816_20160!$D$2:$M$5095,6,FALSE)</f>
        <v>192</v>
      </c>
      <c r="BP776">
        <f>VLOOKUP($BI776, [1]TableView_704030_20160816_20160!$D$2:$M$5095,7,FALSE)</f>
        <v>2.2000000000000002</v>
      </c>
      <c r="BQ776">
        <f>VLOOKUP($BI776, [1]TableView_704030_20160816_20160!$D$2:$M$5095,2,FALSE)</f>
        <v>7</v>
      </c>
      <c r="BR776">
        <f>VLOOKUP($BJ776, [2]aacb8965d69cc6fd1cb3a5cae9e8ae7!$C$6:$F$853,4,FALSE)</f>
        <v>0.1</v>
      </c>
      <c r="BS776" s="15">
        <v>4</v>
      </c>
      <c r="BT776" t="str">
        <f t="shared" si="73"/>
        <v>02/09/2016 4</v>
      </c>
      <c r="BU776">
        <f>VLOOKUP($BT776, [3]Sheet1!$D$3:$T$89,4,FALSE)</f>
        <v>18</v>
      </c>
      <c r="BV776">
        <f>VLOOKUP($BT776, [3]Sheet1!$D$3:$T$89,5,FALSE)</f>
        <v>17</v>
      </c>
      <c r="BW776">
        <f>VLOOKUP($BT776, [3]Sheet1!$D$3:$T$89,8,FALSE)</f>
        <v>18</v>
      </c>
      <c r="BX776">
        <f>VLOOKUP($BT776, [3]Sheet1!$D$3:$T$89,9,FALSE)</f>
        <v>17</v>
      </c>
      <c r="BY776">
        <f>VLOOKUP($BT776, [3]Sheet1!$D$3:$T$89,12,FALSE)</f>
        <v>18</v>
      </c>
      <c r="BZ776">
        <f>VLOOKUP($BT776, [3]Sheet1!$D$3:$T$89,13,FALSE)</f>
        <v>17</v>
      </c>
      <c r="CA776" t="str">
        <f>VLOOKUP($BT776, [3]Sheet1!$D$3:$T$89,16,FALSE)</f>
        <v>N/A</v>
      </c>
      <c r="CB776" t="str">
        <f>VLOOKUP($BT776, [3]Sheet1!$D$3:$T$89,17,FALSE)</f>
        <v>N/A</v>
      </c>
      <c r="CD776" s="12">
        <v>42615</v>
      </c>
      <c r="CE776" s="2">
        <v>0.74027777777777803</v>
      </c>
      <c r="CF776" s="2" t="s">
        <v>2341</v>
      </c>
      <c r="CG776" s="2">
        <v>42615.743055555555</v>
      </c>
      <c r="CH776" s="2">
        <v>42615.75</v>
      </c>
      <c r="CI776" t="s">
        <v>2339</v>
      </c>
      <c r="CJ776" t="s">
        <v>2340</v>
      </c>
      <c r="CK776">
        <v>1016.56011391</v>
      </c>
      <c r="CL776">
        <v>16.7222222222222</v>
      </c>
      <c r="CM776">
        <v>0</v>
      </c>
      <c r="CN776">
        <v>95</v>
      </c>
      <c r="CO776">
        <v>192</v>
      </c>
      <c r="CP776">
        <v>2.2000000000000002</v>
      </c>
      <c r="CQ776">
        <v>7</v>
      </c>
      <c r="CR776">
        <v>0.1</v>
      </c>
      <c r="CS776">
        <v>4</v>
      </c>
      <c r="CT776" t="s">
        <v>1266</v>
      </c>
      <c r="CU776">
        <v>18</v>
      </c>
      <c r="CV776">
        <v>17</v>
      </c>
      <c r="CW776">
        <v>18</v>
      </c>
      <c r="CX776">
        <v>17</v>
      </c>
      <c r="CY776">
        <v>18</v>
      </c>
      <c r="CZ776">
        <v>17</v>
      </c>
      <c r="DA776" t="s">
        <v>27</v>
      </c>
      <c r="DB776" t="s">
        <v>27</v>
      </c>
    </row>
    <row r="777" spans="1:106">
      <c r="D777" s="3">
        <v>15</v>
      </c>
      <c r="BD777" s="39">
        <v>42615</v>
      </c>
      <c r="BE777" s="23">
        <v>0.74097222222222203</v>
      </c>
      <c r="BF777" s="10" t="str">
        <f t="shared" si="74"/>
        <v>02/09/2016 17:47</v>
      </c>
      <c r="BG777" s="35">
        <f t="shared" si="75"/>
        <v>42615.743055555555</v>
      </c>
      <c r="BH777" s="35">
        <f t="shared" si="76"/>
        <v>42615.75</v>
      </c>
      <c r="BI777" t="str">
        <f t="shared" si="77"/>
        <v>02/09/2016 17:50:00</v>
      </c>
      <c r="BJ777" s="40" t="str">
        <f t="shared" si="78"/>
        <v>02/09/2016 18:00:00</v>
      </c>
      <c r="BK777">
        <f>VLOOKUP($BI777, [1]TableView_704030_20160816_20160!$D$2:$M$5095,3,FALSE)</f>
        <v>1016.56011391</v>
      </c>
      <c r="BL777">
        <f>VLOOKUP($BI777, [1]TableView_704030_20160816_20160!$D$2:$M$5095,8,FALSE)</f>
        <v>16.7222222222222</v>
      </c>
      <c r="BM777">
        <f>VLOOKUP($BI777, [1]TableView_704030_20160816_20160!$D$2:$M$5095,10,FALSE)</f>
        <v>0</v>
      </c>
      <c r="BN777">
        <f>VLOOKUP($BI777, [1]TableView_704030_20160816_20160!$D$2:$M$5095,4,FALSE)</f>
        <v>95</v>
      </c>
      <c r="BO777">
        <f>VLOOKUP($BI777, [1]TableView_704030_20160816_20160!$D$2:$M$5095,6,FALSE)</f>
        <v>192</v>
      </c>
      <c r="BP777">
        <f>VLOOKUP($BI777, [1]TableView_704030_20160816_20160!$D$2:$M$5095,7,FALSE)</f>
        <v>2.2000000000000002</v>
      </c>
      <c r="BQ777">
        <f>VLOOKUP($BI777, [1]TableView_704030_20160816_20160!$D$2:$M$5095,2,FALSE)</f>
        <v>7</v>
      </c>
      <c r="BR777">
        <f>VLOOKUP($BJ777, [2]aacb8965d69cc6fd1cb3a5cae9e8ae7!$C$6:$F$853,4,FALSE)</f>
        <v>0.1</v>
      </c>
      <c r="BS777" s="15">
        <v>4</v>
      </c>
      <c r="BT777" t="str">
        <f t="shared" si="73"/>
        <v>02/09/2016 4</v>
      </c>
      <c r="BU777">
        <f>VLOOKUP($BT777, [3]Sheet1!$D$3:$T$89,4,FALSE)</f>
        <v>18</v>
      </c>
      <c r="BV777">
        <f>VLOOKUP($BT777, [3]Sheet1!$D$3:$T$89,5,FALSE)</f>
        <v>17</v>
      </c>
      <c r="BW777">
        <f>VLOOKUP($BT777, [3]Sheet1!$D$3:$T$89,8,FALSE)</f>
        <v>18</v>
      </c>
      <c r="BX777">
        <f>VLOOKUP($BT777, [3]Sheet1!$D$3:$T$89,9,FALSE)</f>
        <v>17</v>
      </c>
      <c r="BY777">
        <f>VLOOKUP($BT777, [3]Sheet1!$D$3:$T$89,12,FALSE)</f>
        <v>18</v>
      </c>
      <c r="BZ777">
        <f>VLOOKUP($BT777, [3]Sheet1!$D$3:$T$89,13,FALSE)</f>
        <v>17</v>
      </c>
      <c r="CA777" t="str">
        <f>VLOOKUP($BT777, [3]Sheet1!$D$3:$T$89,16,FALSE)</f>
        <v>N/A</v>
      </c>
      <c r="CB777" t="str">
        <f>VLOOKUP($BT777, [3]Sheet1!$D$3:$T$89,17,FALSE)</f>
        <v>N/A</v>
      </c>
      <c r="CD777" s="12">
        <v>42615</v>
      </c>
      <c r="CE777" s="2">
        <v>0.74097222222222203</v>
      </c>
      <c r="CF777" s="2" t="s">
        <v>2342</v>
      </c>
      <c r="CG777" s="2">
        <v>42615.743055555555</v>
      </c>
      <c r="CH777" s="2">
        <v>42615.75</v>
      </c>
      <c r="CI777" t="s">
        <v>2339</v>
      </c>
      <c r="CJ777" t="s">
        <v>2340</v>
      </c>
      <c r="CK777">
        <v>1016.56011391</v>
      </c>
      <c r="CL777">
        <v>16.7222222222222</v>
      </c>
      <c r="CM777">
        <v>0</v>
      </c>
      <c r="CN777">
        <v>95</v>
      </c>
      <c r="CO777">
        <v>192</v>
      </c>
      <c r="CP777">
        <v>2.2000000000000002</v>
      </c>
      <c r="CQ777">
        <v>7</v>
      </c>
      <c r="CR777">
        <v>0.1</v>
      </c>
      <c r="CS777">
        <v>4</v>
      </c>
      <c r="CT777" t="s">
        <v>1266</v>
      </c>
      <c r="CU777">
        <v>18</v>
      </c>
      <c r="CV777">
        <v>17</v>
      </c>
      <c r="CW777">
        <v>18</v>
      </c>
      <c r="CX777">
        <v>17</v>
      </c>
      <c r="CY777">
        <v>18</v>
      </c>
      <c r="CZ777">
        <v>17</v>
      </c>
      <c r="DA777" t="s">
        <v>27</v>
      </c>
      <c r="DB777" t="s">
        <v>27</v>
      </c>
    </row>
    <row r="778" spans="1:106">
      <c r="D778" s="3">
        <v>16</v>
      </c>
      <c r="BD778" s="39">
        <v>42615</v>
      </c>
      <c r="BE778" s="23">
        <v>0.74166666666666703</v>
      </c>
      <c r="BF778" s="10" t="str">
        <f t="shared" si="74"/>
        <v>02/09/2016 17:48</v>
      </c>
      <c r="BG778" s="35">
        <f t="shared" si="75"/>
        <v>42615.743055555555</v>
      </c>
      <c r="BH778" s="35">
        <f t="shared" si="76"/>
        <v>42615.75</v>
      </c>
      <c r="BI778" t="str">
        <f t="shared" si="77"/>
        <v>02/09/2016 17:50:00</v>
      </c>
      <c r="BJ778" s="40" t="str">
        <f t="shared" si="78"/>
        <v>02/09/2016 18:00:00</v>
      </c>
      <c r="BK778">
        <f>VLOOKUP($BI778, [1]TableView_704030_20160816_20160!$D$2:$M$5095,3,FALSE)</f>
        <v>1016.56011391</v>
      </c>
      <c r="BL778">
        <f>VLOOKUP($BI778, [1]TableView_704030_20160816_20160!$D$2:$M$5095,8,FALSE)</f>
        <v>16.7222222222222</v>
      </c>
      <c r="BM778">
        <f>VLOOKUP($BI778, [1]TableView_704030_20160816_20160!$D$2:$M$5095,10,FALSE)</f>
        <v>0</v>
      </c>
      <c r="BN778">
        <f>VLOOKUP($BI778, [1]TableView_704030_20160816_20160!$D$2:$M$5095,4,FALSE)</f>
        <v>95</v>
      </c>
      <c r="BO778">
        <f>VLOOKUP($BI778, [1]TableView_704030_20160816_20160!$D$2:$M$5095,6,FALSE)</f>
        <v>192</v>
      </c>
      <c r="BP778">
        <f>VLOOKUP($BI778, [1]TableView_704030_20160816_20160!$D$2:$M$5095,7,FALSE)</f>
        <v>2.2000000000000002</v>
      </c>
      <c r="BQ778">
        <f>VLOOKUP($BI778, [1]TableView_704030_20160816_20160!$D$2:$M$5095,2,FALSE)</f>
        <v>7</v>
      </c>
      <c r="BR778">
        <f>VLOOKUP($BJ778, [2]aacb8965d69cc6fd1cb3a5cae9e8ae7!$C$6:$F$853,4,FALSE)</f>
        <v>0.1</v>
      </c>
      <c r="BS778" s="15">
        <v>4</v>
      </c>
      <c r="BT778" t="str">
        <f t="shared" si="73"/>
        <v>02/09/2016 4</v>
      </c>
      <c r="BU778">
        <f>VLOOKUP($BT778, [3]Sheet1!$D$3:$T$89,4,FALSE)</f>
        <v>18</v>
      </c>
      <c r="BV778">
        <f>VLOOKUP($BT778, [3]Sheet1!$D$3:$T$89,5,FALSE)</f>
        <v>17</v>
      </c>
      <c r="BW778">
        <f>VLOOKUP($BT778, [3]Sheet1!$D$3:$T$89,8,FALSE)</f>
        <v>18</v>
      </c>
      <c r="BX778">
        <f>VLOOKUP($BT778, [3]Sheet1!$D$3:$T$89,9,FALSE)</f>
        <v>17</v>
      </c>
      <c r="BY778">
        <f>VLOOKUP($BT778, [3]Sheet1!$D$3:$T$89,12,FALSE)</f>
        <v>18</v>
      </c>
      <c r="BZ778">
        <f>VLOOKUP($BT778, [3]Sheet1!$D$3:$T$89,13,FALSE)</f>
        <v>17</v>
      </c>
      <c r="CA778" t="str">
        <f>VLOOKUP($BT778, [3]Sheet1!$D$3:$T$89,16,FALSE)</f>
        <v>N/A</v>
      </c>
      <c r="CB778" t="str">
        <f>VLOOKUP($BT778, [3]Sheet1!$D$3:$T$89,17,FALSE)</f>
        <v>N/A</v>
      </c>
      <c r="CD778" s="12">
        <v>42615</v>
      </c>
      <c r="CE778" s="2">
        <v>0.74166666666666703</v>
      </c>
      <c r="CF778" s="2" t="s">
        <v>2343</v>
      </c>
      <c r="CG778" s="2">
        <v>42615.743055555555</v>
      </c>
      <c r="CH778" s="2">
        <v>42615.75</v>
      </c>
      <c r="CI778" t="s">
        <v>2339</v>
      </c>
      <c r="CJ778" t="s">
        <v>2340</v>
      </c>
      <c r="CK778">
        <v>1016.56011391</v>
      </c>
      <c r="CL778">
        <v>16.7222222222222</v>
      </c>
      <c r="CM778">
        <v>0</v>
      </c>
      <c r="CN778">
        <v>95</v>
      </c>
      <c r="CO778">
        <v>192</v>
      </c>
      <c r="CP778">
        <v>2.2000000000000002</v>
      </c>
      <c r="CQ778">
        <v>7</v>
      </c>
      <c r="CR778">
        <v>0.1</v>
      </c>
      <c r="CS778">
        <v>4</v>
      </c>
      <c r="CT778" t="s">
        <v>1266</v>
      </c>
      <c r="CU778">
        <v>18</v>
      </c>
      <c r="CV778">
        <v>17</v>
      </c>
      <c r="CW778">
        <v>18</v>
      </c>
      <c r="CX778">
        <v>17</v>
      </c>
      <c r="CY778">
        <v>18</v>
      </c>
      <c r="CZ778">
        <v>17</v>
      </c>
      <c r="DA778" t="s">
        <v>27</v>
      </c>
      <c r="DB778" t="s">
        <v>27</v>
      </c>
    </row>
    <row r="779" spans="1:106">
      <c r="D779" s="3">
        <v>17</v>
      </c>
      <c r="BD779" s="39">
        <v>42615</v>
      </c>
      <c r="BE779" s="23">
        <v>0.74236111111111103</v>
      </c>
      <c r="BF779" s="10" t="str">
        <f t="shared" si="74"/>
        <v>02/09/2016 17:49</v>
      </c>
      <c r="BG779" s="35">
        <f t="shared" si="75"/>
        <v>42615.743055555555</v>
      </c>
      <c r="BH779" s="35">
        <f t="shared" si="76"/>
        <v>42615.75</v>
      </c>
      <c r="BI779" t="str">
        <f t="shared" si="77"/>
        <v>02/09/2016 17:50:00</v>
      </c>
      <c r="BJ779" s="40" t="str">
        <f t="shared" si="78"/>
        <v>02/09/2016 18:00:00</v>
      </c>
      <c r="BK779">
        <f>VLOOKUP($BI779, [1]TableView_704030_20160816_20160!$D$2:$M$5095,3,FALSE)</f>
        <v>1016.56011391</v>
      </c>
      <c r="BL779">
        <f>VLOOKUP($BI779, [1]TableView_704030_20160816_20160!$D$2:$M$5095,8,FALSE)</f>
        <v>16.7222222222222</v>
      </c>
      <c r="BM779">
        <f>VLOOKUP($BI779, [1]TableView_704030_20160816_20160!$D$2:$M$5095,10,FALSE)</f>
        <v>0</v>
      </c>
      <c r="BN779">
        <f>VLOOKUP($BI779, [1]TableView_704030_20160816_20160!$D$2:$M$5095,4,FALSE)</f>
        <v>95</v>
      </c>
      <c r="BO779">
        <f>VLOOKUP($BI779, [1]TableView_704030_20160816_20160!$D$2:$M$5095,6,FALSE)</f>
        <v>192</v>
      </c>
      <c r="BP779">
        <f>VLOOKUP($BI779, [1]TableView_704030_20160816_20160!$D$2:$M$5095,7,FALSE)</f>
        <v>2.2000000000000002</v>
      </c>
      <c r="BQ779">
        <f>VLOOKUP($BI779, [1]TableView_704030_20160816_20160!$D$2:$M$5095,2,FALSE)</f>
        <v>7</v>
      </c>
      <c r="BR779">
        <f>VLOOKUP($BJ779, [2]aacb8965d69cc6fd1cb3a5cae9e8ae7!$C$6:$F$853,4,FALSE)</f>
        <v>0.1</v>
      </c>
      <c r="BS779" s="15">
        <v>4</v>
      </c>
      <c r="BT779" t="str">
        <f t="shared" si="73"/>
        <v>02/09/2016 4</v>
      </c>
      <c r="BU779">
        <f>VLOOKUP($BT779, [3]Sheet1!$D$3:$T$89,4,FALSE)</f>
        <v>18</v>
      </c>
      <c r="BV779">
        <f>VLOOKUP($BT779, [3]Sheet1!$D$3:$T$89,5,FALSE)</f>
        <v>17</v>
      </c>
      <c r="BW779">
        <f>VLOOKUP($BT779, [3]Sheet1!$D$3:$T$89,8,FALSE)</f>
        <v>18</v>
      </c>
      <c r="BX779">
        <f>VLOOKUP($BT779, [3]Sheet1!$D$3:$T$89,9,FALSE)</f>
        <v>17</v>
      </c>
      <c r="BY779">
        <f>VLOOKUP($BT779, [3]Sheet1!$D$3:$T$89,12,FALSE)</f>
        <v>18</v>
      </c>
      <c r="BZ779">
        <f>VLOOKUP($BT779, [3]Sheet1!$D$3:$T$89,13,FALSE)</f>
        <v>17</v>
      </c>
      <c r="CA779" t="str">
        <f>VLOOKUP($BT779, [3]Sheet1!$D$3:$T$89,16,FALSE)</f>
        <v>N/A</v>
      </c>
      <c r="CB779" t="str">
        <f>VLOOKUP($BT779, [3]Sheet1!$D$3:$T$89,17,FALSE)</f>
        <v>N/A</v>
      </c>
      <c r="CD779" s="12">
        <v>42615</v>
      </c>
      <c r="CE779" s="2">
        <v>0.74236111111111103</v>
      </c>
      <c r="CF779" s="2" t="s">
        <v>2344</v>
      </c>
      <c r="CG779" s="2">
        <v>42615.743055555555</v>
      </c>
      <c r="CH779" s="2">
        <v>42615.75</v>
      </c>
      <c r="CI779" t="s">
        <v>2339</v>
      </c>
      <c r="CJ779" t="s">
        <v>2340</v>
      </c>
      <c r="CK779">
        <v>1016.56011391</v>
      </c>
      <c r="CL779">
        <v>16.7222222222222</v>
      </c>
      <c r="CM779">
        <v>0</v>
      </c>
      <c r="CN779">
        <v>95</v>
      </c>
      <c r="CO779">
        <v>192</v>
      </c>
      <c r="CP779">
        <v>2.2000000000000002</v>
      </c>
      <c r="CQ779">
        <v>7</v>
      </c>
      <c r="CR779">
        <v>0.1</v>
      </c>
      <c r="CS779">
        <v>4</v>
      </c>
      <c r="CT779" t="s">
        <v>1266</v>
      </c>
      <c r="CU779">
        <v>18</v>
      </c>
      <c r="CV779">
        <v>17</v>
      </c>
      <c r="CW779">
        <v>18</v>
      </c>
      <c r="CX779">
        <v>17</v>
      </c>
      <c r="CY779">
        <v>18</v>
      </c>
      <c r="CZ779">
        <v>17</v>
      </c>
      <c r="DA779" t="s">
        <v>27</v>
      </c>
      <c r="DB779" t="s">
        <v>27</v>
      </c>
    </row>
    <row r="780" spans="1:106">
      <c r="D780" s="3">
        <v>18</v>
      </c>
      <c r="BD780" s="39">
        <v>42615</v>
      </c>
      <c r="BE780" s="23">
        <v>0.74305555555555602</v>
      </c>
      <c r="BF780" s="10" t="str">
        <f t="shared" si="74"/>
        <v>02/09/2016 17:50</v>
      </c>
      <c r="BG780" s="35">
        <f t="shared" si="75"/>
        <v>42615.743055555555</v>
      </c>
      <c r="BH780" s="35">
        <f t="shared" si="76"/>
        <v>42615.75</v>
      </c>
      <c r="BI780" t="str">
        <f t="shared" si="77"/>
        <v>02/09/2016 17:50:00</v>
      </c>
      <c r="BJ780" s="40" t="str">
        <f t="shared" si="78"/>
        <v>02/09/2016 18:00:00</v>
      </c>
      <c r="BK780">
        <f>VLOOKUP($BI780, [1]TableView_704030_20160816_20160!$D$2:$M$5095,3,FALSE)</f>
        <v>1016.56011391</v>
      </c>
      <c r="BL780">
        <f>VLOOKUP($BI780, [1]TableView_704030_20160816_20160!$D$2:$M$5095,8,FALSE)</f>
        <v>16.7222222222222</v>
      </c>
      <c r="BM780">
        <f>VLOOKUP($BI780, [1]TableView_704030_20160816_20160!$D$2:$M$5095,10,FALSE)</f>
        <v>0</v>
      </c>
      <c r="BN780">
        <f>VLOOKUP($BI780, [1]TableView_704030_20160816_20160!$D$2:$M$5095,4,FALSE)</f>
        <v>95</v>
      </c>
      <c r="BO780">
        <f>VLOOKUP($BI780, [1]TableView_704030_20160816_20160!$D$2:$M$5095,6,FALSE)</f>
        <v>192</v>
      </c>
      <c r="BP780">
        <f>VLOOKUP($BI780, [1]TableView_704030_20160816_20160!$D$2:$M$5095,7,FALSE)</f>
        <v>2.2000000000000002</v>
      </c>
      <c r="BQ780">
        <f>VLOOKUP($BI780, [1]TableView_704030_20160816_20160!$D$2:$M$5095,2,FALSE)</f>
        <v>7</v>
      </c>
      <c r="BR780">
        <f>VLOOKUP($BJ780, [2]aacb8965d69cc6fd1cb3a5cae9e8ae7!$C$6:$F$853,4,FALSE)</f>
        <v>0.1</v>
      </c>
      <c r="BS780" s="15">
        <v>4</v>
      </c>
      <c r="BT780" t="str">
        <f t="shared" si="73"/>
        <v>02/09/2016 4</v>
      </c>
      <c r="BU780">
        <f>VLOOKUP($BT780, [3]Sheet1!$D$3:$T$89,4,FALSE)</f>
        <v>18</v>
      </c>
      <c r="BV780">
        <f>VLOOKUP($BT780, [3]Sheet1!$D$3:$T$89,5,FALSE)</f>
        <v>17</v>
      </c>
      <c r="BW780">
        <f>VLOOKUP($BT780, [3]Sheet1!$D$3:$T$89,8,FALSE)</f>
        <v>18</v>
      </c>
      <c r="BX780">
        <f>VLOOKUP($BT780, [3]Sheet1!$D$3:$T$89,9,FALSE)</f>
        <v>17</v>
      </c>
      <c r="BY780">
        <f>VLOOKUP($BT780, [3]Sheet1!$D$3:$T$89,12,FALSE)</f>
        <v>18</v>
      </c>
      <c r="BZ780">
        <f>VLOOKUP($BT780, [3]Sheet1!$D$3:$T$89,13,FALSE)</f>
        <v>17</v>
      </c>
      <c r="CA780" t="str">
        <f>VLOOKUP($BT780, [3]Sheet1!$D$3:$T$89,16,FALSE)</f>
        <v>N/A</v>
      </c>
      <c r="CB780" t="str">
        <f>VLOOKUP($BT780, [3]Sheet1!$D$3:$T$89,17,FALSE)</f>
        <v>N/A</v>
      </c>
      <c r="CD780" s="12">
        <v>42615</v>
      </c>
      <c r="CE780" s="2">
        <v>0.74305555555555602</v>
      </c>
      <c r="CF780" s="2" t="s">
        <v>2345</v>
      </c>
      <c r="CG780" s="2">
        <v>42615.743055555555</v>
      </c>
      <c r="CH780" s="2">
        <v>42615.75</v>
      </c>
      <c r="CI780" t="s">
        <v>2339</v>
      </c>
      <c r="CJ780" t="s">
        <v>2340</v>
      </c>
      <c r="CK780">
        <v>1016.56011391</v>
      </c>
      <c r="CL780">
        <v>16.7222222222222</v>
      </c>
      <c r="CM780">
        <v>0</v>
      </c>
      <c r="CN780">
        <v>95</v>
      </c>
      <c r="CO780">
        <v>192</v>
      </c>
      <c r="CP780">
        <v>2.2000000000000002</v>
      </c>
      <c r="CQ780">
        <v>7</v>
      </c>
      <c r="CR780">
        <v>0.1</v>
      </c>
      <c r="CS780">
        <v>4</v>
      </c>
      <c r="CT780" t="s">
        <v>1266</v>
      </c>
      <c r="CU780">
        <v>18</v>
      </c>
      <c r="CV780">
        <v>17</v>
      </c>
      <c r="CW780">
        <v>18</v>
      </c>
      <c r="CX780">
        <v>17</v>
      </c>
      <c r="CY780">
        <v>18</v>
      </c>
      <c r="CZ780">
        <v>17</v>
      </c>
      <c r="DA780" t="s">
        <v>27</v>
      </c>
      <c r="DB780" t="s">
        <v>27</v>
      </c>
    </row>
    <row r="781" spans="1:106">
      <c r="D781" s="3">
        <v>19</v>
      </c>
      <c r="BD781" s="39">
        <v>42615</v>
      </c>
      <c r="BE781" s="23">
        <v>0.74375000000000002</v>
      </c>
      <c r="BF781" s="10" t="str">
        <f t="shared" si="74"/>
        <v>02/09/2016 17:51</v>
      </c>
      <c r="BG781" s="35">
        <f t="shared" si="75"/>
        <v>42615.743055555555</v>
      </c>
      <c r="BH781" s="35">
        <f t="shared" si="76"/>
        <v>42615.75</v>
      </c>
      <c r="BI781" t="str">
        <f t="shared" si="77"/>
        <v>02/09/2016 17:50:00</v>
      </c>
      <c r="BJ781" s="40" t="str">
        <f t="shared" si="78"/>
        <v>02/09/2016 18:00:00</v>
      </c>
      <c r="BK781">
        <f>VLOOKUP($BI781, [1]TableView_704030_20160816_20160!$D$2:$M$5095,3,FALSE)</f>
        <v>1016.56011391</v>
      </c>
      <c r="BL781">
        <f>VLOOKUP($BI781, [1]TableView_704030_20160816_20160!$D$2:$M$5095,8,FALSE)</f>
        <v>16.7222222222222</v>
      </c>
      <c r="BM781">
        <f>VLOOKUP($BI781, [1]TableView_704030_20160816_20160!$D$2:$M$5095,10,FALSE)</f>
        <v>0</v>
      </c>
      <c r="BN781">
        <f>VLOOKUP($BI781, [1]TableView_704030_20160816_20160!$D$2:$M$5095,4,FALSE)</f>
        <v>95</v>
      </c>
      <c r="BO781">
        <f>VLOOKUP($BI781, [1]TableView_704030_20160816_20160!$D$2:$M$5095,6,FALSE)</f>
        <v>192</v>
      </c>
      <c r="BP781">
        <f>VLOOKUP($BI781, [1]TableView_704030_20160816_20160!$D$2:$M$5095,7,FALSE)</f>
        <v>2.2000000000000002</v>
      </c>
      <c r="BQ781">
        <f>VLOOKUP($BI781, [1]TableView_704030_20160816_20160!$D$2:$M$5095,2,FALSE)</f>
        <v>7</v>
      </c>
      <c r="BR781">
        <f>VLOOKUP($BJ781, [2]aacb8965d69cc6fd1cb3a5cae9e8ae7!$C$6:$F$853,4,FALSE)</f>
        <v>0.1</v>
      </c>
      <c r="BS781" s="15">
        <v>4</v>
      </c>
      <c r="BT781" t="str">
        <f t="shared" si="73"/>
        <v>02/09/2016 4</v>
      </c>
      <c r="BU781">
        <f>VLOOKUP($BT781, [3]Sheet1!$D$3:$T$89,4,FALSE)</f>
        <v>18</v>
      </c>
      <c r="BV781">
        <f>VLOOKUP($BT781, [3]Sheet1!$D$3:$T$89,5,FALSE)</f>
        <v>17</v>
      </c>
      <c r="BW781">
        <f>VLOOKUP($BT781, [3]Sheet1!$D$3:$T$89,8,FALSE)</f>
        <v>18</v>
      </c>
      <c r="BX781">
        <f>VLOOKUP($BT781, [3]Sheet1!$D$3:$T$89,9,FALSE)</f>
        <v>17</v>
      </c>
      <c r="BY781">
        <f>VLOOKUP($BT781, [3]Sheet1!$D$3:$T$89,12,FALSE)</f>
        <v>18</v>
      </c>
      <c r="BZ781">
        <f>VLOOKUP($BT781, [3]Sheet1!$D$3:$T$89,13,FALSE)</f>
        <v>17</v>
      </c>
      <c r="CA781" t="str">
        <f>VLOOKUP($BT781, [3]Sheet1!$D$3:$T$89,16,FALSE)</f>
        <v>N/A</v>
      </c>
      <c r="CB781" t="str">
        <f>VLOOKUP($BT781, [3]Sheet1!$D$3:$T$89,17,FALSE)</f>
        <v>N/A</v>
      </c>
      <c r="CD781" s="12">
        <v>42615</v>
      </c>
      <c r="CE781" s="2">
        <v>0.74375000000000002</v>
      </c>
      <c r="CF781" s="2" t="s">
        <v>2346</v>
      </c>
      <c r="CG781" s="2">
        <v>42615.743055555555</v>
      </c>
      <c r="CH781" s="2">
        <v>42615.75</v>
      </c>
      <c r="CI781" t="s">
        <v>2339</v>
      </c>
      <c r="CJ781" t="s">
        <v>2340</v>
      </c>
      <c r="CK781">
        <v>1016.56011391</v>
      </c>
      <c r="CL781">
        <v>16.7222222222222</v>
      </c>
      <c r="CM781">
        <v>0</v>
      </c>
      <c r="CN781">
        <v>95</v>
      </c>
      <c r="CO781">
        <v>192</v>
      </c>
      <c r="CP781">
        <v>2.2000000000000002</v>
      </c>
      <c r="CQ781">
        <v>7</v>
      </c>
      <c r="CR781">
        <v>0.1</v>
      </c>
      <c r="CS781">
        <v>4</v>
      </c>
      <c r="CT781" t="s">
        <v>1266</v>
      </c>
      <c r="CU781">
        <v>18</v>
      </c>
      <c r="CV781">
        <v>17</v>
      </c>
      <c r="CW781">
        <v>18</v>
      </c>
      <c r="CX781">
        <v>17</v>
      </c>
      <c r="CY781">
        <v>18</v>
      </c>
      <c r="CZ781">
        <v>17</v>
      </c>
      <c r="DA781" t="s">
        <v>27</v>
      </c>
      <c r="DB781" t="s">
        <v>27</v>
      </c>
    </row>
    <row r="782" spans="1:106">
      <c r="D782" s="3">
        <v>20</v>
      </c>
      <c r="BD782" s="39">
        <v>42615</v>
      </c>
      <c r="BE782" s="23">
        <v>0.74444444444444402</v>
      </c>
      <c r="BF782" s="10" t="str">
        <f t="shared" si="74"/>
        <v>02/09/2016 17:52</v>
      </c>
      <c r="BG782" s="35">
        <f t="shared" si="75"/>
        <v>42615.743055555555</v>
      </c>
      <c r="BH782" s="35">
        <f t="shared" si="76"/>
        <v>42615.75</v>
      </c>
      <c r="BI782" t="str">
        <f t="shared" si="77"/>
        <v>02/09/2016 17:50:00</v>
      </c>
      <c r="BJ782" s="40" t="str">
        <f t="shared" si="78"/>
        <v>02/09/2016 18:00:00</v>
      </c>
      <c r="BK782">
        <f>VLOOKUP($BI782, [1]TableView_704030_20160816_20160!$D$2:$M$5095,3,FALSE)</f>
        <v>1016.56011391</v>
      </c>
      <c r="BL782">
        <f>VLOOKUP($BI782, [1]TableView_704030_20160816_20160!$D$2:$M$5095,8,FALSE)</f>
        <v>16.7222222222222</v>
      </c>
      <c r="BM782">
        <f>VLOOKUP($BI782, [1]TableView_704030_20160816_20160!$D$2:$M$5095,10,FALSE)</f>
        <v>0</v>
      </c>
      <c r="BN782">
        <f>VLOOKUP($BI782, [1]TableView_704030_20160816_20160!$D$2:$M$5095,4,FALSE)</f>
        <v>95</v>
      </c>
      <c r="BO782">
        <f>VLOOKUP($BI782, [1]TableView_704030_20160816_20160!$D$2:$M$5095,6,FALSE)</f>
        <v>192</v>
      </c>
      <c r="BP782">
        <f>VLOOKUP($BI782, [1]TableView_704030_20160816_20160!$D$2:$M$5095,7,FALSE)</f>
        <v>2.2000000000000002</v>
      </c>
      <c r="BQ782">
        <f>VLOOKUP($BI782, [1]TableView_704030_20160816_20160!$D$2:$M$5095,2,FALSE)</f>
        <v>7</v>
      </c>
      <c r="BR782">
        <f>VLOOKUP($BJ782, [2]aacb8965d69cc6fd1cb3a5cae9e8ae7!$C$6:$F$853,4,FALSE)</f>
        <v>0.1</v>
      </c>
      <c r="BS782" s="15">
        <v>4</v>
      </c>
      <c r="BT782" t="str">
        <f t="shared" si="73"/>
        <v>02/09/2016 4</v>
      </c>
      <c r="BU782">
        <f>VLOOKUP($BT782, [3]Sheet1!$D$3:$T$89,4,FALSE)</f>
        <v>18</v>
      </c>
      <c r="BV782">
        <f>VLOOKUP($BT782, [3]Sheet1!$D$3:$T$89,5,FALSE)</f>
        <v>17</v>
      </c>
      <c r="BW782">
        <f>VLOOKUP($BT782, [3]Sheet1!$D$3:$T$89,8,FALSE)</f>
        <v>18</v>
      </c>
      <c r="BX782">
        <f>VLOOKUP($BT782, [3]Sheet1!$D$3:$T$89,9,FALSE)</f>
        <v>17</v>
      </c>
      <c r="BY782">
        <f>VLOOKUP($BT782, [3]Sheet1!$D$3:$T$89,12,FALSE)</f>
        <v>18</v>
      </c>
      <c r="BZ782">
        <f>VLOOKUP($BT782, [3]Sheet1!$D$3:$T$89,13,FALSE)</f>
        <v>17</v>
      </c>
      <c r="CA782" t="str">
        <f>VLOOKUP($BT782, [3]Sheet1!$D$3:$T$89,16,FALSE)</f>
        <v>N/A</v>
      </c>
      <c r="CB782" t="str">
        <f>VLOOKUP($BT782, [3]Sheet1!$D$3:$T$89,17,FALSE)</f>
        <v>N/A</v>
      </c>
      <c r="CD782" s="12">
        <v>42615</v>
      </c>
      <c r="CE782" s="2">
        <v>0.74444444444444402</v>
      </c>
      <c r="CF782" s="2" t="s">
        <v>2347</v>
      </c>
      <c r="CG782" s="2">
        <v>42615.743055555555</v>
      </c>
      <c r="CH782" s="2">
        <v>42615.75</v>
      </c>
      <c r="CI782" t="s">
        <v>2339</v>
      </c>
      <c r="CJ782" t="s">
        <v>2340</v>
      </c>
      <c r="CK782">
        <v>1016.56011391</v>
      </c>
      <c r="CL782">
        <v>16.7222222222222</v>
      </c>
      <c r="CM782">
        <v>0</v>
      </c>
      <c r="CN782">
        <v>95</v>
      </c>
      <c r="CO782">
        <v>192</v>
      </c>
      <c r="CP782">
        <v>2.2000000000000002</v>
      </c>
      <c r="CQ782">
        <v>7</v>
      </c>
      <c r="CR782">
        <v>0.1</v>
      </c>
      <c r="CS782">
        <v>4</v>
      </c>
      <c r="CT782" t="s">
        <v>1266</v>
      </c>
      <c r="CU782">
        <v>18</v>
      </c>
      <c r="CV782">
        <v>17</v>
      </c>
      <c r="CW782">
        <v>18</v>
      </c>
      <c r="CX782">
        <v>17</v>
      </c>
      <c r="CY782">
        <v>18</v>
      </c>
      <c r="CZ782">
        <v>17</v>
      </c>
      <c r="DA782" t="s">
        <v>27</v>
      </c>
      <c r="DB782" t="s">
        <v>27</v>
      </c>
    </row>
    <row r="783" spans="1:106">
      <c r="D783" s="3">
        <v>21</v>
      </c>
      <c r="BD783" s="39">
        <v>42615</v>
      </c>
      <c r="BE783" s="23">
        <v>0.74513888888888902</v>
      </c>
      <c r="BF783" s="10" t="str">
        <f t="shared" si="74"/>
        <v>02/09/2016 17:53</v>
      </c>
      <c r="BG783" s="35">
        <f t="shared" si="75"/>
        <v>42615.743055555555</v>
      </c>
      <c r="BH783" s="35">
        <f t="shared" si="76"/>
        <v>42615.75</v>
      </c>
      <c r="BI783" t="str">
        <f t="shared" si="77"/>
        <v>02/09/2016 17:50:00</v>
      </c>
      <c r="BJ783" s="40" t="str">
        <f t="shared" si="78"/>
        <v>02/09/2016 18:00:00</v>
      </c>
      <c r="BK783">
        <f>VLOOKUP($BI783, [1]TableView_704030_20160816_20160!$D$2:$M$5095,3,FALSE)</f>
        <v>1016.56011391</v>
      </c>
      <c r="BL783">
        <f>VLOOKUP($BI783, [1]TableView_704030_20160816_20160!$D$2:$M$5095,8,FALSE)</f>
        <v>16.7222222222222</v>
      </c>
      <c r="BM783">
        <f>VLOOKUP($BI783, [1]TableView_704030_20160816_20160!$D$2:$M$5095,10,FALSE)</f>
        <v>0</v>
      </c>
      <c r="BN783">
        <f>VLOOKUP($BI783, [1]TableView_704030_20160816_20160!$D$2:$M$5095,4,FALSE)</f>
        <v>95</v>
      </c>
      <c r="BO783">
        <f>VLOOKUP($BI783, [1]TableView_704030_20160816_20160!$D$2:$M$5095,6,FALSE)</f>
        <v>192</v>
      </c>
      <c r="BP783">
        <f>VLOOKUP($BI783, [1]TableView_704030_20160816_20160!$D$2:$M$5095,7,FALSE)</f>
        <v>2.2000000000000002</v>
      </c>
      <c r="BQ783">
        <f>VLOOKUP($BI783, [1]TableView_704030_20160816_20160!$D$2:$M$5095,2,FALSE)</f>
        <v>7</v>
      </c>
      <c r="BR783">
        <f>VLOOKUP($BJ783, [2]aacb8965d69cc6fd1cb3a5cae9e8ae7!$C$6:$F$853,4,FALSE)</f>
        <v>0.1</v>
      </c>
      <c r="BS783" s="15">
        <v>4</v>
      </c>
      <c r="BT783" t="str">
        <f t="shared" si="73"/>
        <v>02/09/2016 4</v>
      </c>
      <c r="BU783">
        <f>VLOOKUP($BT783, [3]Sheet1!$D$3:$T$89,4,FALSE)</f>
        <v>18</v>
      </c>
      <c r="BV783">
        <f>VLOOKUP($BT783, [3]Sheet1!$D$3:$T$89,5,FALSE)</f>
        <v>17</v>
      </c>
      <c r="BW783">
        <f>VLOOKUP($BT783, [3]Sheet1!$D$3:$T$89,8,FALSE)</f>
        <v>18</v>
      </c>
      <c r="BX783">
        <f>VLOOKUP($BT783, [3]Sheet1!$D$3:$T$89,9,FALSE)</f>
        <v>17</v>
      </c>
      <c r="BY783">
        <f>VLOOKUP($BT783, [3]Sheet1!$D$3:$T$89,12,FALSE)</f>
        <v>18</v>
      </c>
      <c r="BZ783">
        <f>VLOOKUP($BT783, [3]Sheet1!$D$3:$T$89,13,FALSE)</f>
        <v>17</v>
      </c>
      <c r="CA783" t="str">
        <f>VLOOKUP($BT783, [3]Sheet1!$D$3:$T$89,16,FALSE)</f>
        <v>N/A</v>
      </c>
      <c r="CB783" t="str">
        <f>VLOOKUP($BT783, [3]Sheet1!$D$3:$T$89,17,FALSE)</f>
        <v>N/A</v>
      </c>
      <c r="CD783" s="12">
        <v>42615</v>
      </c>
      <c r="CE783" s="2">
        <v>0.74513888888888902</v>
      </c>
      <c r="CF783" s="2" t="s">
        <v>2348</v>
      </c>
      <c r="CG783" s="2">
        <v>42615.743055555555</v>
      </c>
      <c r="CH783" s="2">
        <v>42615.75</v>
      </c>
      <c r="CI783" t="s">
        <v>2339</v>
      </c>
      <c r="CJ783" t="s">
        <v>2340</v>
      </c>
      <c r="CK783">
        <v>1016.56011391</v>
      </c>
      <c r="CL783">
        <v>16.7222222222222</v>
      </c>
      <c r="CM783">
        <v>0</v>
      </c>
      <c r="CN783">
        <v>95</v>
      </c>
      <c r="CO783">
        <v>192</v>
      </c>
      <c r="CP783">
        <v>2.2000000000000002</v>
      </c>
      <c r="CQ783">
        <v>7</v>
      </c>
      <c r="CR783">
        <v>0.1</v>
      </c>
      <c r="CS783">
        <v>4</v>
      </c>
      <c r="CT783" t="s">
        <v>1266</v>
      </c>
      <c r="CU783">
        <v>18</v>
      </c>
      <c r="CV783">
        <v>17</v>
      </c>
      <c r="CW783">
        <v>18</v>
      </c>
      <c r="CX783">
        <v>17</v>
      </c>
      <c r="CY783">
        <v>18</v>
      </c>
      <c r="CZ783">
        <v>17</v>
      </c>
      <c r="DA783" t="s">
        <v>27</v>
      </c>
      <c r="DB783" t="s">
        <v>27</v>
      </c>
    </row>
    <row r="784" spans="1:106">
      <c r="D784" s="3">
        <v>22</v>
      </c>
      <c r="BD784" s="39">
        <v>42615</v>
      </c>
      <c r="BE784" s="23">
        <v>0.74583333333333302</v>
      </c>
      <c r="BF784" s="10" t="str">
        <f t="shared" si="74"/>
        <v>02/09/2016 17:54</v>
      </c>
      <c r="BG784" s="35">
        <f t="shared" si="75"/>
        <v>42615.743055555555</v>
      </c>
      <c r="BH784" s="35">
        <f t="shared" si="76"/>
        <v>42615.75</v>
      </c>
      <c r="BI784" t="str">
        <f t="shared" si="77"/>
        <v>02/09/2016 17:50:00</v>
      </c>
      <c r="BJ784" s="40" t="str">
        <f t="shared" si="78"/>
        <v>02/09/2016 18:00:00</v>
      </c>
      <c r="BK784">
        <f>VLOOKUP($BI784, [1]TableView_704030_20160816_20160!$D$2:$M$5095,3,FALSE)</f>
        <v>1016.56011391</v>
      </c>
      <c r="BL784">
        <f>VLOOKUP($BI784, [1]TableView_704030_20160816_20160!$D$2:$M$5095,8,FALSE)</f>
        <v>16.7222222222222</v>
      </c>
      <c r="BM784">
        <f>VLOOKUP($BI784, [1]TableView_704030_20160816_20160!$D$2:$M$5095,10,FALSE)</f>
        <v>0</v>
      </c>
      <c r="BN784">
        <f>VLOOKUP($BI784, [1]TableView_704030_20160816_20160!$D$2:$M$5095,4,FALSE)</f>
        <v>95</v>
      </c>
      <c r="BO784">
        <f>VLOOKUP($BI784, [1]TableView_704030_20160816_20160!$D$2:$M$5095,6,FALSE)</f>
        <v>192</v>
      </c>
      <c r="BP784">
        <f>VLOOKUP($BI784, [1]TableView_704030_20160816_20160!$D$2:$M$5095,7,FALSE)</f>
        <v>2.2000000000000002</v>
      </c>
      <c r="BQ784">
        <f>VLOOKUP($BI784, [1]TableView_704030_20160816_20160!$D$2:$M$5095,2,FALSE)</f>
        <v>7</v>
      </c>
      <c r="BR784">
        <f>VLOOKUP($BJ784, [2]aacb8965d69cc6fd1cb3a5cae9e8ae7!$C$6:$F$853,4,FALSE)</f>
        <v>0.1</v>
      </c>
      <c r="BS784" s="15">
        <v>4</v>
      </c>
      <c r="BT784" t="str">
        <f t="shared" si="73"/>
        <v>02/09/2016 4</v>
      </c>
      <c r="BU784">
        <f>VLOOKUP($BT784, [3]Sheet1!$D$3:$T$89,4,FALSE)</f>
        <v>18</v>
      </c>
      <c r="BV784">
        <f>VLOOKUP($BT784, [3]Sheet1!$D$3:$T$89,5,FALSE)</f>
        <v>17</v>
      </c>
      <c r="BW784">
        <f>VLOOKUP($BT784, [3]Sheet1!$D$3:$T$89,8,FALSE)</f>
        <v>18</v>
      </c>
      <c r="BX784">
        <f>VLOOKUP($BT784, [3]Sheet1!$D$3:$T$89,9,FALSE)</f>
        <v>17</v>
      </c>
      <c r="BY784">
        <f>VLOOKUP($BT784, [3]Sheet1!$D$3:$T$89,12,FALSE)</f>
        <v>18</v>
      </c>
      <c r="BZ784">
        <f>VLOOKUP($BT784, [3]Sheet1!$D$3:$T$89,13,FALSE)</f>
        <v>17</v>
      </c>
      <c r="CA784" t="str">
        <f>VLOOKUP($BT784, [3]Sheet1!$D$3:$T$89,16,FALSE)</f>
        <v>N/A</v>
      </c>
      <c r="CB784" t="str">
        <f>VLOOKUP($BT784, [3]Sheet1!$D$3:$T$89,17,FALSE)</f>
        <v>N/A</v>
      </c>
      <c r="CD784" s="12">
        <v>42615</v>
      </c>
      <c r="CE784" s="2">
        <v>0.74583333333333302</v>
      </c>
      <c r="CF784" s="2" t="s">
        <v>2349</v>
      </c>
      <c r="CG784" s="2">
        <v>42615.743055555555</v>
      </c>
      <c r="CH784" s="2">
        <v>42615.75</v>
      </c>
      <c r="CI784" t="s">
        <v>2339</v>
      </c>
      <c r="CJ784" t="s">
        <v>2340</v>
      </c>
      <c r="CK784">
        <v>1016.56011391</v>
      </c>
      <c r="CL784">
        <v>16.7222222222222</v>
      </c>
      <c r="CM784">
        <v>0</v>
      </c>
      <c r="CN784">
        <v>95</v>
      </c>
      <c r="CO784">
        <v>192</v>
      </c>
      <c r="CP784">
        <v>2.2000000000000002</v>
      </c>
      <c r="CQ784">
        <v>7</v>
      </c>
      <c r="CR784">
        <v>0.1</v>
      </c>
      <c r="CS784">
        <v>4</v>
      </c>
      <c r="CT784" t="s">
        <v>1266</v>
      </c>
      <c r="CU784">
        <v>18</v>
      </c>
      <c r="CV784">
        <v>17</v>
      </c>
      <c r="CW784">
        <v>18</v>
      </c>
      <c r="CX784">
        <v>17</v>
      </c>
      <c r="CY784">
        <v>18</v>
      </c>
      <c r="CZ784">
        <v>17</v>
      </c>
      <c r="DA784" t="s">
        <v>27</v>
      </c>
      <c r="DB784" t="s">
        <v>27</v>
      </c>
    </row>
    <row r="785" spans="1:106">
      <c r="D785" s="3">
        <v>23</v>
      </c>
      <c r="BD785" s="39">
        <v>42615</v>
      </c>
      <c r="BE785" s="23">
        <v>0.74652777777777801</v>
      </c>
      <c r="BF785" s="10" t="str">
        <f t="shared" si="74"/>
        <v>02/09/2016 17:55</v>
      </c>
      <c r="BG785" s="35">
        <f t="shared" si="75"/>
        <v>42615.75</v>
      </c>
      <c r="BH785" s="35">
        <f t="shared" si="76"/>
        <v>42615.75</v>
      </c>
      <c r="BI785" t="str">
        <f t="shared" si="77"/>
        <v>02/09/2016 18:00:00</v>
      </c>
      <c r="BJ785" s="40" t="str">
        <f t="shared" si="78"/>
        <v>02/09/2016 18:00:00</v>
      </c>
      <c r="BK785">
        <f>VLOOKUP($BI785, [1]TableView_704030_20160816_20160!$D$2:$M$5095,3,FALSE)</f>
        <v>1016.69556947</v>
      </c>
      <c r="BL785">
        <f>VLOOKUP($BI785, [1]TableView_704030_20160816_20160!$D$2:$M$5095,8,FALSE)</f>
        <v>16.6666666666667</v>
      </c>
      <c r="BM785">
        <f>VLOOKUP($BI785, [1]TableView_704030_20160816_20160!$D$2:$M$5095,10,FALSE)</f>
        <v>0</v>
      </c>
      <c r="BN785">
        <f>VLOOKUP($BI785, [1]TableView_704030_20160816_20160!$D$2:$M$5095,4,FALSE)</f>
        <v>95</v>
      </c>
      <c r="BO785">
        <f>VLOOKUP($BI785, [1]TableView_704030_20160816_20160!$D$2:$M$5095,6,FALSE)</f>
        <v>197</v>
      </c>
      <c r="BP785">
        <f>VLOOKUP($BI785, [1]TableView_704030_20160816_20160!$D$2:$M$5095,7,FALSE)</f>
        <v>2.4</v>
      </c>
      <c r="BQ785">
        <f>VLOOKUP($BI785, [1]TableView_704030_20160816_20160!$D$2:$M$5095,2,FALSE)</f>
        <v>6.1</v>
      </c>
      <c r="BR785">
        <f>VLOOKUP($BJ785, [2]aacb8965d69cc6fd1cb3a5cae9e8ae7!$C$6:$F$853,4,FALSE)</f>
        <v>0.1</v>
      </c>
      <c r="BS785" s="15">
        <v>4</v>
      </c>
      <c r="BT785" t="str">
        <f t="shared" si="73"/>
        <v>02/09/2016 4</v>
      </c>
      <c r="BU785">
        <f>VLOOKUP($BT785, [3]Sheet1!$D$3:$T$89,4,FALSE)</f>
        <v>18</v>
      </c>
      <c r="BV785">
        <f>VLOOKUP($BT785, [3]Sheet1!$D$3:$T$89,5,FALSE)</f>
        <v>17</v>
      </c>
      <c r="BW785">
        <f>VLOOKUP($BT785, [3]Sheet1!$D$3:$T$89,8,FALSE)</f>
        <v>18</v>
      </c>
      <c r="BX785">
        <f>VLOOKUP($BT785, [3]Sheet1!$D$3:$T$89,9,FALSE)</f>
        <v>17</v>
      </c>
      <c r="BY785">
        <f>VLOOKUP($BT785, [3]Sheet1!$D$3:$T$89,12,FALSE)</f>
        <v>18</v>
      </c>
      <c r="BZ785">
        <f>VLOOKUP($BT785, [3]Sheet1!$D$3:$T$89,13,FALSE)</f>
        <v>17</v>
      </c>
      <c r="CA785" t="str">
        <f>VLOOKUP($BT785, [3]Sheet1!$D$3:$T$89,16,FALSE)</f>
        <v>N/A</v>
      </c>
      <c r="CB785" t="str">
        <f>VLOOKUP($BT785, [3]Sheet1!$D$3:$T$89,17,FALSE)</f>
        <v>N/A</v>
      </c>
      <c r="CD785" s="12">
        <v>42615</v>
      </c>
      <c r="CE785" s="2">
        <v>0.74652777777777801</v>
      </c>
      <c r="CF785" s="2" t="s">
        <v>2350</v>
      </c>
      <c r="CG785" s="2">
        <v>42615.75</v>
      </c>
      <c r="CH785" s="2">
        <v>42615.75</v>
      </c>
      <c r="CI785" t="s">
        <v>2340</v>
      </c>
      <c r="CJ785" t="s">
        <v>2340</v>
      </c>
      <c r="CK785">
        <v>1016.69556947</v>
      </c>
      <c r="CL785">
        <v>16.6666666666667</v>
      </c>
      <c r="CM785">
        <v>0</v>
      </c>
      <c r="CN785">
        <v>95</v>
      </c>
      <c r="CO785">
        <v>197</v>
      </c>
      <c r="CP785">
        <v>2.4</v>
      </c>
      <c r="CQ785">
        <v>6.1</v>
      </c>
      <c r="CR785">
        <v>0.1</v>
      </c>
      <c r="CS785">
        <v>4</v>
      </c>
      <c r="CT785" t="s">
        <v>1266</v>
      </c>
      <c r="CU785">
        <v>18</v>
      </c>
      <c r="CV785">
        <v>17</v>
      </c>
      <c r="CW785">
        <v>18</v>
      </c>
      <c r="CX785">
        <v>17</v>
      </c>
      <c r="CY785">
        <v>18</v>
      </c>
      <c r="CZ785">
        <v>17</v>
      </c>
      <c r="DA785" t="s">
        <v>27</v>
      </c>
      <c r="DB785" t="s">
        <v>27</v>
      </c>
    </row>
    <row r="786" spans="1:106">
      <c r="D786" s="3">
        <v>24</v>
      </c>
      <c r="BD786" s="39">
        <v>42615</v>
      </c>
      <c r="BE786" s="23">
        <v>0.74722222222222201</v>
      </c>
      <c r="BF786" s="10" t="str">
        <f t="shared" si="74"/>
        <v>02/09/2016 17:56</v>
      </c>
      <c r="BG786" s="35">
        <f t="shared" si="75"/>
        <v>42615.75</v>
      </c>
      <c r="BH786" s="35">
        <f t="shared" si="76"/>
        <v>42615.75</v>
      </c>
      <c r="BI786" t="str">
        <f t="shared" si="77"/>
        <v>02/09/2016 18:00:00</v>
      </c>
      <c r="BJ786" s="40" t="str">
        <f t="shared" si="78"/>
        <v>02/09/2016 18:00:00</v>
      </c>
      <c r="BK786">
        <f>VLOOKUP($BI786, [1]TableView_704030_20160816_20160!$D$2:$M$5095,3,FALSE)</f>
        <v>1016.69556947</v>
      </c>
      <c r="BL786">
        <f>VLOOKUP($BI786, [1]TableView_704030_20160816_20160!$D$2:$M$5095,8,FALSE)</f>
        <v>16.6666666666667</v>
      </c>
      <c r="BM786">
        <f>VLOOKUP($BI786, [1]TableView_704030_20160816_20160!$D$2:$M$5095,10,FALSE)</f>
        <v>0</v>
      </c>
      <c r="BN786">
        <f>VLOOKUP($BI786, [1]TableView_704030_20160816_20160!$D$2:$M$5095,4,FALSE)</f>
        <v>95</v>
      </c>
      <c r="BO786">
        <f>VLOOKUP($BI786, [1]TableView_704030_20160816_20160!$D$2:$M$5095,6,FALSE)</f>
        <v>197</v>
      </c>
      <c r="BP786">
        <f>VLOOKUP($BI786, [1]TableView_704030_20160816_20160!$D$2:$M$5095,7,FALSE)</f>
        <v>2.4</v>
      </c>
      <c r="BQ786">
        <f>VLOOKUP($BI786, [1]TableView_704030_20160816_20160!$D$2:$M$5095,2,FALSE)</f>
        <v>6.1</v>
      </c>
      <c r="BR786">
        <f>VLOOKUP($BJ786, [2]aacb8965d69cc6fd1cb3a5cae9e8ae7!$C$6:$F$853,4,FALSE)</f>
        <v>0.1</v>
      </c>
      <c r="BS786" s="15">
        <v>4</v>
      </c>
      <c r="BT786" t="str">
        <f t="shared" si="73"/>
        <v>02/09/2016 4</v>
      </c>
      <c r="BU786">
        <f>VLOOKUP($BT786, [3]Sheet1!$D$3:$T$89,4,FALSE)</f>
        <v>18</v>
      </c>
      <c r="BV786">
        <f>VLOOKUP($BT786, [3]Sheet1!$D$3:$T$89,5,FALSE)</f>
        <v>17</v>
      </c>
      <c r="BW786">
        <f>VLOOKUP($BT786, [3]Sheet1!$D$3:$T$89,8,FALSE)</f>
        <v>18</v>
      </c>
      <c r="BX786">
        <f>VLOOKUP($BT786, [3]Sheet1!$D$3:$T$89,9,FALSE)</f>
        <v>17</v>
      </c>
      <c r="BY786">
        <f>VLOOKUP($BT786, [3]Sheet1!$D$3:$T$89,12,FALSE)</f>
        <v>18</v>
      </c>
      <c r="BZ786">
        <f>VLOOKUP($BT786, [3]Sheet1!$D$3:$T$89,13,FALSE)</f>
        <v>17</v>
      </c>
      <c r="CA786" t="str">
        <f>VLOOKUP($BT786, [3]Sheet1!$D$3:$T$89,16,FALSE)</f>
        <v>N/A</v>
      </c>
      <c r="CB786" t="str">
        <f>VLOOKUP($BT786, [3]Sheet1!$D$3:$T$89,17,FALSE)</f>
        <v>N/A</v>
      </c>
      <c r="CD786" s="12">
        <v>42615</v>
      </c>
      <c r="CE786" s="2">
        <v>0.74722222222222201</v>
      </c>
      <c r="CF786" s="2" t="s">
        <v>2351</v>
      </c>
      <c r="CG786" s="2">
        <v>42615.75</v>
      </c>
      <c r="CH786" s="2">
        <v>42615.75</v>
      </c>
      <c r="CI786" t="s">
        <v>2340</v>
      </c>
      <c r="CJ786" t="s">
        <v>2340</v>
      </c>
      <c r="CK786">
        <v>1016.69556947</v>
      </c>
      <c r="CL786">
        <v>16.6666666666667</v>
      </c>
      <c r="CM786">
        <v>0</v>
      </c>
      <c r="CN786">
        <v>95</v>
      </c>
      <c r="CO786">
        <v>197</v>
      </c>
      <c r="CP786">
        <v>2.4</v>
      </c>
      <c r="CQ786">
        <v>6.1</v>
      </c>
      <c r="CR786">
        <v>0.1</v>
      </c>
      <c r="CS786">
        <v>4</v>
      </c>
      <c r="CT786" t="s">
        <v>1266</v>
      </c>
      <c r="CU786">
        <v>18</v>
      </c>
      <c r="CV786">
        <v>17</v>
      </c>
      <c r="CW786">
        <v>18</v>
      </c>
      <c r="CX786">
        <v>17</v>
      </c>
      <c r="CY786">
        <v>18</v>
      </c>
      <c r="CZ786">
        <v>17</v>
      </c>
      <c r="DA786" t="s">
        <v>27</v>
      </c>
      <c r="DB786" t="s">
        <v>27</v>
      </c>
    </row>
    <row r="787" spans="1:106">
      <c r="D787" s="3">
        <v>25</v>
      </c>
      <c r="BD787" s="39">
        <v>42615</v>
      </c>
      <c r="BE787" s="23">
        <v>0.74791666666666701</v>
      </c>
      <c r="BF787" s="10" t="str">
        <f t="shared" si="74"/>
        <v>02/09/2016 17:57</v>
      </c>
      <c r="BG787" s="35">
        <f t="shared" si="75"/>
        <v>42615.75</v>
      </c>
      <c r="BH787" s="35">
        <f t="shared" si="76"/>
        <v>42615.75</v>
      </c>
      <c r="BI787" t="str">
        <f t="shared" si="77"/>
        <v>02/09/2016 18:00:00</v>
      </c>
      <c r="BJ787" s="40" t="str">
        <f t="shared" si="78"/>
        <v>02/09/2016 18:00:00</v>
      </c>
      <c r="BK787">
        <f>VLOOKUP($BI787, [1]TableView_704030_20160816_20160!$D$2:$M$5095,3,FALSE)</f>
        <v>1016.69556947</v>
      </c>
      <c r="BL787">
        <f>VLOOKUP($BI787, [1]TableView_704030_20160816_20160!$D$2:$M$5095,8,FALSE)</f>
        <v>16.6666666666667</v>
      </c>
      <c r="BM787">
        <f>VLOOKUP($BI787, [1]TableView_704030_20160816_20160!$D$2:$M$5095,10,FALSE)</f>
        <v>0</v>
      </c>
      <c r="BN787">
        <f>VLOOKUP($BI787, [1]TableView_704030_20160816_20160!$D$2:$M$5095,4,FALSE)</f>
        <v>95</v>
      </c>
      <c r="BO787">
        <f>VLOOKUP($BI787, [1]TableView_704030_20160816_20160!$D$2:$M$5095,6,FALSE)</f>
        <v>197</v>
      </c>
      <c r="BP787">
        <f>VLOOKUP($BI787, [1]TableView_704030_20160816_20160!$D$2:$M$5095,7,FALSE)</f>
        <v>2.4</v>
      </c>
      <c r="BQ787">
        <f>VLOOKUP($BI787, [1]TableView_704030_20160816_20160!$D$2:$M$5095,2,FALSE)</f>
        <v>6.1</v>
      </c>
      <c r="BR787">
        <f>VLOOKUP($BJ787, [2]aacb8965d69cc6fd1cb3a5cae9e8ae7!$C$6:$F$853,4,FALSE)</f>
        <v>0.1</v>
      </c>
      <c r="BS787" s="15">
        <v>4</v>
      </c>
      <c r="BT787" t="str">
        <f t="shared" si="73"/>
        <v>02/09/2016 4</v>
      </c>
      <c r="BU787">
        <f>VLOOKUP($BT787, [3]Sheet1!$D$3:$T$89,4,FALSE)</f>
        <v>18</v>
      </c>
      <c r="BV787">
        <f>VLOOKUP($BT787, [3]Sheet1!$D$3:$T$89,5,FALSE)</f>
        <v>17</v>
      </c>
      <c r="BW787">
        <f>VLOOKUP($BT787, [3]Sheet1!$D$3:$T$89,8,FALSE)</f>
        <v>18</v>
      </c>
      <c r="BX787">
        <f>VLOOKUP($BT787, [3]Sheet1!$D$3:$T$89,9,FALSE)</f>
        <v>17</v>
      </c>
      <c r="BY787">
        <f>VLOOKUP($BT787, [3]Sheet1!$D$3:$T$89,12,FALSE)</f>
        <v>18</v>
      </c>
      <c r="BZ787">
        <f>VLOOKUP($BT787, [3]Sheet1!$D$3:$T$89,13,FALSE)</f>
        <v>17</v>
      </c>
      <c r="CA787" t="str">
        <f>VLOOKUP($BT787, [3]Sheet1!$D$3:$T$89,16,FALSE)</f>
        <v>N/A</v>
      </c>
      <c r="CB787" t="str">
        <f>VLOOKUP($BT787, [3]Sheet1!$D$3:$T$89,17,FALSE)</f>
        <v>N/A</v>
      </c>
      <c r="CD787" s="12">
        <v>42615</v>
      </c>
      <c r="CE787" s="2">
        <v>0.74791666666666701</v>
      </c>
      <c r="CF787" s="2" t="s">
        <v>2352</v>
      </c>
      <c r="CG787" s="2">
        <v>42615.75</v>
      </c>
      <c r="CH787" s="2">
        <v>42615.75</v>
      </c>
      <c r="CI787" t="s">
        <v>2340</v>
      </c>
      <c r="CJ787" t="s">
        <v>2340</v>
      </c>
      <c r="CK787">
        <v>1016.69556947</v>
      </c>
      <c r="CL787">
        <v>16.6666666666667</v>
      </c>
      <c r="CM787">
        <v>0</v>
      </c>
      <c r="CN787">
        <v>95</v>
      </c>
      <c r="CO787">
        <v>197</v>
      </c>
      <c r="CP787">
        <v>2.4</v>
      </c>
      <c r="CQ787">
        <v>6.1</v>
      </c>
      <c r="CR787">
        <v>0.1</v>
      </c>
      <c r="CS787">
        <v>4</v>
      </c>
      <c r="CT787" t="s">
        <v>1266</v>
      </c>
      <c r="CU787">
        <v>18</v>
      </c>
      <c r="CV787">
        <v>17</v>
      </c>
      <c r="CW787">
        <v>18</v>
      </c>
      <c r="CX787">
        <v>17</v>
      </c>
      <c r="CY787">
        <v>18</v>
      </c>
      <c r="CZ787">
        <v>17</v>
      </c>
      <c r="DA787" t="s">
        <v>27</v>
      </c>
      <c r="DB787" t="s">
        <v>27</v>
      </c>
    </row>
    <row r="788" spans="1:106">
      <c r="D788" s="3">
        <v>26</v>
      </c>
      <c r="BD788" s="39">
        <v>42615</v>
      </c>
      <c r="BE788" s="23">
        <v>0.74861111111111101</v>
      </c>
      <c r="BF788" s="10" t="str">
        <f t="shared" si="74"/>
        <v>02/09/2016 17:58</v>
      </c>
      <c r="BG788" s="35">
        <f t="shared" si="75"/>
        <v>42615.75</v>
      </c>
      <c r="BH788" s="35">
        <f t="shared" si="76"/>
        <v>42615.75</v>
      </c>
      <c r="BI788" t="str">
        <f t="shared" si="77"/>
        <v>02/09/2016 18:00:00</v>
      </c>
      <c r="BJ788" s="40" t="str">
        <f t="shared" si="78"/>
        <v>02/09/2016 18:00:00</v>
      </c>
      <c r="BK788">
        <f>VLOOKUP($BI788, [1]TableView_704030_20160816_20160!$D$2:$M$5095,3,FALSE)</f>
        <v>1016.69556947</v>
      </c>
      <c r="BL788">
        <f>VLOOKUP($BI788, [1]TableView_704030_20160816_20160!$D$2:$M$5095,8,FALSE)</f>
        <v>16.6666666666667</v>
      </c>
      <c r="BM788">
        <f>VLOOKUP($BI788, [1]TableView_704030_20160816_20160!$D$2:$M$5095,10,FALSE)</f>
        <v>0</v>
      </c>
      <c r="BN788">
        <f>VLOOKUP($BI788, [1]TableView_704030_20160816_20160!$D$2:$M$5095,4,FALSE)</f>
        <v>95</v>
      </c>
      <c r="BO788">
        <f>VLOOKUP($BI788, [1]TableView_704030_20160816_20160!$D$2:$M$5095,6,FALSE)</f>
        <v>197</v>
      </c>
      <c r="BP788">
        <f>VLOOKUP($BI788, [1]TableView_704030_20160816_20160!$D$2:$M$5095,7,FALSE)</f>
        <v>2.4</v>
      </c>
      <c r="BQ788">
        <f>VLOOKUP($BI788, [1]TableView_704030_20160816_20160!$D$2:$M$5095,2,FALSE)</f>
        <v>6.1</v>
      </c>
      <c r="BR788">
        <f>VLOOKUP($BJ788, [2]aacb8965d69cc6fd1cb3a5cae9e8ae7!$C$6:$F$853,4,FALSE)</f>
        <v>0.1</v>
      </c>
      <c r="BS788" s="15">
        <v>4</v>
      </c>
      <c r="BT788" t="str">
        <f t="shared" si="73"/>
        <v>02/09/2016 4</v>
      </c>
      <c r="BU788">
        <f>VLOOKUP($BT788, [3]Sheet1!$D$3:$T$89,4,FALSE)</f>
        <v>18</v>
      </c>
      <c r="BV788">
        <f>VLOOKUP($BT788, [3]Sheet1!$D$3:$T$89,5,FALSE)</f>
        <v>17</v>
      </c>
      <c r="BW788">
        <f>VLOOKUP($BT788, [3]Sheet1!$D$3:$T$89,8,FALSE)</f>
        <v>18</v>
      </c>
      <c r="BX788">
        <f>VLOOKUP($BT788, [3]Sheet1!$D$3:$T$89,9,FALSE)</f>
        <v>17</v>
      </c>
      <c r="BY788">
        <f>VLOOKUP($BT788, [3]Sheet1!$D$3:$T$89,12,FALSE)</f>
        <v>18</v>
      </c>
      <c r="BZ788">
        <f>VLOOKUP($BT788, [3]Sheet1!$D$3:$T$89,13,FALSE)</f>
        <v>17</v>
      </c>
      <c r="CA788" t="str">
        <f>VLOOKUP($BT788, [3]Sheet1!$D$3:$T$89,16,FALSE)</f>
        <v>N/A</v>
      </c>
      <c r="CB788" t="str">
        <f>VLOOKUP($BT788, [3]Sheet1!$D$3:$T$89,17,FALSE)</f>
        <v>N/A</v>
      </c>
      <c r="CD788" s="12">
        <v>42615</v>
      </c>
      <c r="CE788" s="2">
        <v>0.74861111111111101</v>
      </c>
      <c r="CF788" s="2" t="s">
        <v>2353</v>
      </c>
      <c r="CG788" s="2">
        <v>42615.75</v>
      </c>
      <c r="CH788" s="2">
        <v>42615.75</v>
      </c>
      <c r="CI788" t="s">
        <v>2340</v>
      </c>
      <c r="CJ788" t="s">
        <v>2340</v>
      </c>
      <c r="CK788">
        <v>1016.69556947</v>
      </c>
      <c r="CL788">
        <v>16.6666666666667</v>
      </c>
      <c r="CM788">
        <v>0</v>
      </c>
      <c r="CN788">
        <v>95</v>
      </c>
      <c r="CO788">
        <v>197</v>
      </c>
      <c r="CP788">
        <v>2.4</v>
      </c>
      <c r="CQ788">
        <v>6.1</v>
      </c>
      <c r="CR788">
        <v>0.1</v>
      </c>
      <c r="CS788">
        <v>4</v>
      </c>
      <c r="CT788" t="s">
        <v>1266</v>
      </c>
      <c r="CU788">
        <v>18</v>
      </c>
      <c r="CV788">
        <v>17</v>
      </c>
      <c r="CW788">
        <v>18</v>
      </c>
      <c r="CX788">
        <v>17</v>
      </c>
      <c r="CY788">
        <v>18</v>
      </c>
      <c r="CZ788">
        <v>17</v>
      </c>
      <c r="DA788" t="s">
        <v>27</v>
      </c>
      <c r="DB788" t="s">
        <v>27</v>
      </c>
    </row>
    <row r="789" spans="1:106">
      <c r="D789" s="3">
        <v>27</v>
      </c>
      <c r="BD789" s="39">
        <v>42615</v>
      </c>
      <c r="BE789" s="23">
        <v>0.749305555555556</v>
      </c>
      <c r="BF789" s="10" t="str">
        <f t="shared" si="74"/>
        <v>02/09/2016 17:59</v>
      </c>
      <c r="BG789" s="35">
        <f t="shared" si="75"/>
        <v>42615.75</v>
      </c>
      <c r="BH789" s="35">
        <f t="shared" si="76"/>
        <v>42615.75</v>
      </c>
      <c r="BI789" t="str">
        <f t="shared" si="77"/>
        <v>02/09/2016 18:00:00</v>
      </c>
      <c r="BJ789" s="40" t="str">
        <f t="shared" si="78"/>
        <v>02/09/2016 18:00:00</v>
      </c>
      <c r="BK789">
        <f>VLOOKUP($BI789, [1]TableView_704030_20160816_20160!$D$2:$M$5095,3,FALSE)</f>
        <v>1016.69556947</v>
      </c>
      <c r="BL789">
        <f>VLOOKUP($BI789, [1]TableView_704030_20160816_20160!$D$2:$M$5095,8,FALSE)</f>
        <v>16.6666666666667</v>
      </c>
      <c r="BM789">
        <f>VLOOKUP($BI789, [1]TableView_704030_20160816_20160!$D$2:$M$5095,10,FALSE)</f>
        <v>0</v>
      </c>
      <c r="BN789">
        <f>VLOOKUP($BI789, [1]TableView_704030_20160816_20160!$D$2:$M$5095,4,FALSE)</f>
        <v>95</v>
      </c>
      <c r="BO789">
        <f>VLOOKUP($BI789, [1]TableView_704030_20160816_20160!$D$2:$M$5095,6,FALSE)</f>
        <v>197</v>
      </c>
      <c r="BP789">
        <f>VLOOKUP($BI789, [1]TableView_704030_20160816_20160!$D$2:$M$5095,7,FALSE)</f>
        <v>2.4</v>
      </c>
      <c r="BQ789">
        <f>VLOOKUP($BI789, [1]TableView_704030_20160816_20160!$D$2:$M$5095,2,FALSE)</f>
        <v>6.1</v>
      </c>
      <c r="BR789">
        <f>VLOOKUP($BJ789, [2]aacb8965d69cc6fd1cb3a5cae9e8ae7!$C$6:$F$853,4,FALSE)</f>
        <v>0.1</v>
      </c>
      <c r="BS789" s="15">
        <v>4</v>
      </c>
      <c r="BT789" t="str">
        <f t="shared" si="73"/>
        <v>02/09/2016 4</v>
      </c>
      <c r="BU789">
        <f>VLOOKUP($BT789, [3]Sheet1!$D$3:$T$89,4,FALSE)</f>
        <v>18</v>
      </c>
      <c r="BV789">
        <f>VLOOKUP($BT789, [3]Sheet1!$D$3:$T$89,5,FALSE)</f>
        <v>17</v>
      </c>
      <c r="BW789">
        <f>VLOOKUP($BT789, [3]Sheet1!$D$3:$T$89,8,FALSE)</f>
        <v>18</v>
      </c>
      <c r="BX789">
        <f>VLOOKUP($BT789, [3]Sheet1!$D$3:$T$89,9,FALSE)</f>
        <v>17</v>
      </c>
      <c r="BY789">
        <f>VLOOKUP($BT789, [3]Sheet1!$D$3:$T$89,12,FALSE)</f>
        <v>18</v>
      </c>
      <c r="BZ789">
        <f>VLOOKUP($BT789, [3]Sheet1!$D$3:$T$89,13,FALSE)</f>
        <v>17</v>
      </c>
      <c r="CA789" t="str">
        <f>VLOOKUP($BT789, [3]Sheet1!$D$3:$T$89,16,FALSE)</f>
        <v>N/A</v>
      </c>
      <c r="CB789" t="str">
        <f>VLOOKUP($BT789, [3]Sheet1!$D$3:$T$89,17,FALSE)</f>
        <v>N/A</v>
      </c>
      <c r="CD789" s="12">
        <v>42615</v>
      </c>
      <c r="CE789" s="2">
        <v>0.749305555555556</v>
      </c>
      <c r="CF789" s="2" t="s">
        <v>2354</v>
      </c>
      <c r="CG789" s="2">
        <v>42615.75</v>
      </c>
      <c r="CH789" s="2">
        <v>42615.75</v>
      </c>
      <c r="CI789" t="s">
        <v>2340</v>
      </c>
      <c r="CJ789" t="s">
        <v>2340</v>
      </c>
      <c r="CK789">
        <v>1016.69556947</v>
      </c>
      <c r="CL789">
        <v>16.6666666666667</v>
      </c>
      <c r="CM789">
        <v>0</v>
      </c>
      <c r="CN789">
        <v>95</v>
      </c>
      <c r="CO789">
        <v>197</v>
      </c>
      <c r="CP789">
        <v>2.4</v>
      </c>
      <c r="CQ789">
        <v>6.1</v>
      </c>
      <c r="CR789">
        <v>0.1</v>
      </c>
      <c r="CS789">
        <v>4</v>
      </c>
      <c r="CT789" t="s">
        <v>1266</v>
      </c>
      <c r="CU789">
        <v>18</v>
      </c>
      <c r="CV789">
        <v>17</v>
      </c>
      <c r="CW789">
        <v>18</v>
      </c>
      <c r="CX789">
        <v>17</v>
      </c>
      <c r="CY789">
        <v>18</v>
      </c>
      <c r="CZ789">
        <v>17</v>
      </c>
      <c r="DA789" t="s">
        <v>27</v>
      </c>
      <c r="DB789" t="s">
        <v>27</v>
      </c>
    </row>
    <row r="790" spans="1:106">
      <c r="D790" s="3">
        <v>28</v>
      </c>
      <c r="BD790" s="39">
        <v>42615</v>
      </c>
      <c r="BE790" s="23">
        <v>0.75</v>
      </c>
      <c r="BF790" s="10" t="str">
        <f t="shared" si="74"/>
        <v>02/09/2016 18:00</v>
      </c>
      <c r="BG790" s="35">
        <f t="shared" si="75"/>
        <v>42615.75</v>
      </c>
      <c r="BH790" s="35">
        <f t="shared" si="76"/>
        <v>42615.75</v>
      </c>
      <c r="BI790" t="str">
        <f t="shared" si="77"/>
        <v>02/09/2016 18:00:00</v>
      </c>
      <c r="BJ790" s="40" t="str">
        <f t="shared" si="78"/>
        <v>02/09/2016 18:00:00</v>
      </c>
      <c r="BK790">
        <f>VLOOKUP($BI790, [1]TableView_704030_20160816_20160!$D$2:$M$5095,3,FALSE)</f>
        <v>1016.69556947</v>
      </c>
      <c r="BL790">
        <f>VLOOKUP($BI790, [1]TableView_704030_20160816_20160!$D$2:$M$5095,8,FALSE)</f>
        <v>16.6666666666667</v>
      </c>
      <c r="BM790">
        <f>VLOOKUP($BI790, [1]TableView_704030_20160816_20160!$D$2:$M$5095,10,FALSE)</f>
        <v>0</v>
      </c>
      <c r="BN790">
        <f>VLOOKUP($BI790, [1]TableView_704030_20160816_20160!$D$2:$M$5095,4,FALSE)</f>
        <v>95</v>
      </c>
      <c r="BO790">
        <f>VLOOKUP($BI790, [1]TableView_704030_20160816_20160!$D$2:$M$5095,6,FALSE)</f>
        <v>197</v>
      </c>
      <c r="BP790">
        <f>VLOOKUP($BI790, [1]TableView_704030_20160816_20160!$D$2:$M$5095,7,FALSE)</f>
        <v>2.4</v>
      </c>
      <c r="BQ790">
        <f>VLOOKUP($BI790, [1]TableView_704030_20160816_20160!$D$2:$M$5095,2,FALSE)</f>
        <v>6.1</v>
      </c>
      <c r="BR790">
        <f>VLOOKUP($BJ790, [2]aacb8965d69cc6fd1cb3a5cae9e8ae7!$C$6:$F$853,4,FALSE)</f>
        <v>0.1</v>
      </c>
      <c r="BS790" s="15">
        <v>4</v>
      </c>
      <c r="BT790" t="str">
        <f t="shared" si="73"/>
        <v>02/09/2016 4</v>
      </c>
      <c r="BU790">
        <f>VLOOKUP($BT790, [3]Sheet1!$D$3:$T$89,4,FALSE)</f>
        <v>18</v>
      </c>
      <c r="BV790">
        <f>VLOOKUP($BT790, [3]Sheet1!$D$3:$T$89,5,FALSE)</f>
        <v>17</v>
      </c>
      <c r="BW790">
        <f>VLOOKUP($BT790, [3]Sheet1!$D$3:$T$89,8,FALSE)</f>
        <v>18</v>
      </c>
      <c r="BX790">
        <f>VLOOKUP($BT790, [3]Sheet1!$D$3:$T$89,9,FALSE)</f>
        <v>17</v>
      </c>
      <c r="BY790">
        <f>VLOOKUP($BT790, [3]Sheet1!$D$3:$T$89,12,FALSE)</f>
        <v>18</v>
      </c>
      <c r="BZ790">
        <f>VLOOKUP($BT790, [3]Sheet1!$D$3:$T$89,13,FALSE)</f>
        <v>17</v>
      </c>
      <c r="CA790" t="str">
        <f>VLOOKUP($BT790, [3]Sheet1!$D$3:$T$89,16,FALSE)</f>
        <v>N/A</v>
      </c>
      <c r="CB790" t="str">
        <f>VLOOKUP($BT790, [3]Sheet1!$D$3:$T$89,17,FALSE)</f>
        <v>N/A</v>
      </c>
      <c r="CD790" s="12">
        <v>42615</v>
      </c>
      <c r="CE790" s="2">
        <v>0.75</v>
      </c>
      <c r="CF790" s="2" t="s">
        <v>2355</v>
      </c>
      <c r="CG790" s="2">
        <v>42615.75</v>
      </c>
      <c r="CH790" s="2">
        <v>42615.75</v>
      </c>
      <c r="CI790" t="s">
        <v>2340</v>
      </c>
      <c r="CJ790" t="s">
        <v>2340</v>
      </c>
      <c r="CK790">
        <v>1016.69556947</v>
      </c>
      <c r="CL790">
        <v>16.6666666666667</v>
      </c>
      <c r="CM790">
        <v>0</v>
      </c>
      <c r="CN790">
        <v>95</v>
      </c>
      <c r="CO790">
        <v>197</v>
      </c>
      <c r="CP790">
        <v>2.4</v>
      </c>
      <c r="CQ790">
        <v>6.1</v>
      </c>
      <c r="CR790">
        <v>0.1</v>
      </c>
      <c r="CS790">
        <v>4</v>
      </c>
      <c r="CT790" t="s">
        <v>1266</v>
      </c>
      <c r="CU790">
        <v>18</v>
      </c>
      <c r="CV790">
        <v>17</v>
      </c>
      <c r="CW790">
        <v>18</v>
      </c>
      <c r="CX790">
        <v>17</v>
      </c>
      <c r="CY790">
        <v>18</v>
      </c>
      <c r="CZ790">
        <v>17</v>
      </c>
      <c r="DA790" t="s">
        <v>27</v>
      </c>
      <c r="DB790" t="s">
        <v>27</v>
      </c>
    </row>
    <row r="791" spans="1:106">
      <c r="D791" s="3">
        <v>29</v>
      </c>
      <c r="BD791" s="39">
        <v>42615</v>
      </c>
      <c r="BE791" s="23">
        <v>0.750694444444444</v>
      </c>
      <c r="BF791" s="10" t="str">
        <f t="shared" si="74"/>
        <v>02/09/2016 18:01</v>
      </c>
      <c r="BG791" s="35">
        <f t="shared" si="75"/>
        <v>42615.75</v>
      </c>
      <c r="BH791" s="35">
        <f t="shared" si="76"/>
        <v>42615.75</v>
      </c>
      <c r="BI791" t="str">
        <f t="shared" si="77"/>
        <v>02/09/2016 18:00:00</v>
      </c>
      <c r="BJ791" s="40" t="str">
        <f t="shared" si="78"/>
        <v>02/09/2016 18:00:00</v>
      </c>
      <c r="BK791">
        <f>VLOOKUP($BI791, [1]TableView_704030_20160816_20160!$D$2:$M$5095,3,FALSE)</f>
        <v>1016.69556947</v>
      </c>
      <c r="BL791">
        <f>VLOOKUP($BI791, [1]TableView_704030_20160816_20160!$D$2:$M$5095,8,FALSE)</f>
        <v>16.6666666666667</v>
      </c>
      <c r="BM791">
        <f>VLOOKUP($BI791, [1]TableView_704030_20160816_20160!$D$2:$M$5095,10,FALSE)</f>
        <v>0</v>
      </c>
      <c r="BN791">
        <f>VLOOKUP($BI791, [1]TableView_704030_20160816_20160!$D$2:$M$5095,4,FALSE)</f>
        <v>95</v>
      </c>
      <c r="BO791">
        <f>VLOOKUP($BI791, [1]TableView_704030_20160816_20160!$D$2:$M$5095,6,FALSE)</f>
        <v>197</v>
      </c>
      <c r="BP791">
        <f>VLOOKUP($BI791, [1]TableView_704030_20160816_20160!$D$2:$M$5095,7,FALSE)</f>
        <v>2.4</v>
      </c>
      <c r="BQ791">
        <f>VLOOKUP($BI791, [1]TableView_704030_20160816_20160!$D$2:$M$5095,2,FALSE)</f>
        <v>6.1</v>
      </c>
      <c r="BR791">
        <f>VLOOKUP($BJ791, [2]aacb8965d69cc6fd1cb3a5cae9e8ae7!$C$6:$F$853,4,FALSE)</f>
        <v>0.1</v>
      </c>
      <c r="BS791" s="15">
        <v>4</v>
      </c>
      <c r="BT791" t="str">
        <f t="shared" si="73"/>
        <v>02/09/2016 4</v>
      </c>
      <c r="BU791">
        <f>VLOOKUP($BT791, [3]Sheet1!$D$3:$T$89,4,FALSE)</f>
        <v>18</v>
      </c>
      <c r="BV791">
        <f>VLOOKUP($BT791, [3]Sheet1!$D$3:$T$89,5,FALSE)</f>
        <v>17</v>
      </c>
      <c r="BW791">
        <f>VLOOKUP($BT791, [3]Sheet1!$D$3:$T$89,8,FALSE)</f>
        <v>18</v>
      </c>
      <c r="BX791">
        <f>VLOOKUP($BT791, [3]Sheet1!$D$3:$T$89,9,FALSE)</f>
        <v>17</v>
      </c>
      <c r="BY791">
        <f>VLOOKUP($BT791, [3]Sheet1!$D$3:$T$89,12,FALSE)</f>
        <v>18</v>
      </c>
      <c r="BZ791">
        <f>VLOOKUP($BT791, [3]Sheet1!$D$3:$T$89,13,FALSE)</f>
        <v>17</v>
      </c>
      <c r="CA791" t="str">
        <f>VLOOKUP($BT791, [3]Sheet1!$D$3:$T$89,16,FALSE)</f>
        <v>N/A</v>
      </c>
      <c r="CB791" t="str">
        <f>VLOOKUP($BT791, [3]Sheet1!$D$3:$T$89,17,FALSE)</f>
        <v>N/A</v>
      </c>
      <c r="CD791" s="12">
        <v>42615</v>
      </c>
      <c r="CE791" s="2">
        <v>0.750694444444444</v>
      </c>
      <c r="CF791" s="2" t="s">
        <v>2356</v>
      </c>
      <c r="CG791" s="2">
        <v>42615.75</v>
      </c>
      <c r="CH791" s="2">
        <v>42615.75</v>
      </c>
      <c r="CI791" t="s">
        <v>2340</v>
      </c>
      <c r="CJ791" t="s">
        <v>2340</v>
      </c>
      <c r="CK791">
        <v>1016.69556947</v>
      </c>
      <c r="CL791">
        <v>16.6666666666667</v>
      </c>
      <c r="CM791">
        <v>0</v>
      </c>
      <c r="CN791">
        <v>95</v>
      </c>
      <c r="CO791">
        <v>197</v>
      </c>
      <c r="CP791">
        <v>2.4</v>
      </c>
      <c r="CQ791">
        <v>6.1</v>
      </c>
      <c r="CR791">
        <v>0.1</v>
      </c>
      <c r="CS791">
        <v>4</v>
      </c>
      <c r="CT791" t="s">
        <v>1266</v>
      </c>
      <c r="CU791">
        <v>18</v>
      </c>
      <c r="CV791">
        <v>17</v>
      </c>
      <c r="CW791">
        <v>18</v>
      </c>
      <c r="CX791">
        <v>17</v>
      </c>
      <c r="CY791">
        <v>18</v>
      </c>
      <c r="CZ791">
        <v>17</v>
      </c>
      <c r="DA791" t="s">
        <v>27</v>
      </c>
      <c r="DB791" t="s">
        <v>27</v>
      </c>
    </row>
    <row r="792" spans="1:106">
      <c r="D792" s="3">
        <v>30</v>
      </c>
      <c r="BD792" s="39">
        <v>42615</v>
      </c>
      <c r="BE792" s="23">
        <v>0.75138888888888899</v>
      </c>
      <c r="BF792" s="10" t="str">
        <f t="shared" si="74"/>
        <v>02/09/2016 18:02</v>
      </c>
      <c r="BG792" s="35">
        <f t="shared" si="75"/>
        <v>42615.75</v>
      </c>
      <c r="BH792" s="35">
        <f t="shared" si="76"/>
        <v>42615.75</v>
      </c>
      <c r="BI792" t="str">
        <f t="shared" si="77"/>
        <v>02/09/2016 18:00:00</v>
      </c>
      <c r="BJ792" s="40" t="str">
        <f t="shared" si="78"/>
        <v>02/09/2016 18:00:00</v>
      </c>
      <c r="BK792">
        <f>VLOOKUP($BI792, [1]TableView_704030_20160816_20160!$D$2:$M$5095,3,FALSE)</f>
        <v>1016.69556947</v>
      </c>
      <c r="BL792">
        <f>VLOOKUP($BI792, [1]TableView_704030_20160816_20160!$D$2:$M$5095,8,FALSE)</f>
        <v>16.6666666666667</v>
      </c>
      <c r="BM792">
        <f>VLOOKUP($BI792, [1]TableView_704030_20160816_20160!$D$2:$M$5095,10,FALSE)</f>
        <v>0</v>
      </c>
      <c r="BN792">
        <f>VLOOKUP($BI792, [1]TableView_704030_20160816_20160!$D$2:$M$5095,4,FALSE)</f>
        <v>95</v>
      </c>
      <c r="BO792">
        <f>VLOOKUP($BI792, [1]TableView_704030_20160816_20160!$D$2:$M$5095,6,FALSE)</f>
        <v>197</v>
      </c>
      <c r="BP792">
        <f>VLOOKUP($BI792, [1]TableView_704030_20160816_20160!$D$2:$M$5095,7,FALSE)</f>
        <v>2.4</v>
      </c>
      <c r="BQ792">
        <f>VLOOKUP($BI792, [1]TableView_704030_20160816_20160!$D$2:$M$5095,2,FALSE)</f>
        <v>6.1</v>
      </c>
      <c r="BR792">
        <f>VLOOKUP($BJ792, [2]aacb8965d69cc6fd1cb3a5cae9e8ae7!$C$6:$F$853,4,FALSE)</f>
        <v>0.1</v>
      </c>
      <c r="BS792" s="15">
        <v>4</v>
      </c>
      <c r="BT792" t="str">
        <f t="shared" si="73"/>
        <v>02/09/2016 4</v>
      </c>
      <c r="BU792">
        <f>VLOOKUP($BT792, [3]Sheet1!$D$3:$T$89,4,FALSE)</f>
        <v>18</v>
      </c>
      <c r="BV792">
        <f>VLOOKUP($BT792, [3]Sheet1!$D$3:$T$89,5,FALSE)</f>
        <v>17</v>
      </c>
      <c r="BW792">
        <f>VLOOKUP($BT792, [3]Sheet1!$D$3:$T$89,8,FALSE)</f>
        <v>18</v>
      </c>
      <c r="BX792">
        <f>VLOOKUP($BT792, [3]Sheet1!$D$3:$T$89,9,FALSE)</f>
        <v>17</v>
      </c>
      <c r="BY792">
        <f>VLOOKUP($BT792, [3]Sheet1!$D$3:$T$89,12,FALSE)</f>
        <v>18</v>
      </c>
      <c r="BZ792">
        <f>VLOOKUP($BT792, [3]Sheet1!$D$3:$T$89,13,FALSE)</f>
        <v>17</v>
      </c>
      <c r="CA792" t="str">
        <f>VLOOKUP($BT792, [3]Sheet1!$D$3:$T$89,16,FALSE)</f>
        <v>N/A</v>
      </c>
      <c r="CB792" t="str">
        <f>VLOOKUP($BT792, [3]Sheet1!$D$3:$T$89,17,FALSE)</f>
        <v>N/A</v>
      </c>
      <c r="CD792" s="12">
        <v>42615</v>
      </c>
      <c r="CE792" s="2">
        <v>0.75138888888888899</v>
      </c>
      <c r="CF792" s="2" t="s">
        <v>2357</v>
      </c>
      <c r="CG792" s="2">
        <v>42615.75</v>
      </c>
      <c r="CH792" s="2">
        <v>42615.75</v>
      </c>
      <c r="CI792" t="s">
        <v>2340</v>
      </c>
      <c r="CJ792" t="s">
        <v>2340</v>
      </c>
      <c r="CK792">
        <v>1016.69556947</v>
      </c>
      <c r="CL792">
        <v>16.6666666666667</v>
      </c>
      <c r="CM792">
        <v>0</v>
      </c>
      <c r="CN792">
        <v>95</v>
      </c>
      <c r="CO792">
        <v>197</v>
      </c>
      <c r="CP792">
        <v>2.4</v>
      </c>
      <c r="CQ792">
        <v>6.1</v>
      </c>
      <c r="CR792">
        <v>0.1</v>
      </c>
      <c r="CS792">
        <v>4</v>
      </c>
      <c r="CT792" t="s">
        <v>1266</v>
      </c>
      <c r="CU792">
        <v>18</v>
      </c>
      <c r="CV792">
        <v>17</v>
      </c>
      <c r="CW792">
        <v>18</v>
      </c>
      <c r="CX792">
        <v>17</v>
      </c>
      <c r="CY792">
        <v>18</v>
      </c>
      <c r="CZ792">
        <v>17</v>
      </c>
      <c r="DA792" t="s">
        <v>27</v>
      </c>
      <c r="DB792" t="s">
        <v>27</v>
      </c>
    </row>
    <row r="793" spans="1:106">
      <c r="BD793" s="39">
        <v>42615</v>
      </c>
      <c r="BE793" s="23">
        <v>0.75208333333333299</v>
      </c>
      <c r="BF793" s="10" t="str">
        <f t="shared" si="74"/>
        <v>02/09/2016 18:03</v>
      </c>
      <c r="BG793" s="35">
        <f t="shared" si="75"/>
        <v>42615.75</v>
      </c>
      <c r="BH793" s="35">
        <f t="shared" si="76"/>
        <v>42615.75</v>
      </c>
      <c r="BI793" t="str">
        <f t="shared" si="77"/>
        <v>02/09/2016 18:00:00</v>
      </c>
      <c r="BJ793" s="40" t="str">
        <f t="shared" si="78"/>
        <v>02/09/2016 18:00:00</v>
      </c>
      <c r="BK793">
        <f>VLOOKUP($BI793, [1]TableView_704030_20160816_20160!$D$2:$M$5095,3,FALSE)</f>
        <v>1016.69556947</v>
      </c>
      <c r="BL793">
        <f>VLOOKUP($BI793, [1]TableView_704030_20160816_20160!$D$2:$M$5095,8,FALSE)</f>
        <v>16.6666666666667</v>
      </c>
      <c r="BM793">
        <f>VLOOKUP($BI793, [1]TableView_704030_20160816_20160!$D$2:$M$5095,10,FALSE)</f>
        <v>0</v>
      </c>
      <c r="BN793">
        <f>VLOOKUP($BI793, [1]TableView_704030_20160816_20160!$D$2:$M$5095,4,FALSE)</f>
        <v>95</v>
      </c>
      <c r="BO793">
        <f>VLOOKUP($BI793, [1]TableView_704030_20160816_20160!$D$2:$M$5095,6,FALSE)</f>
        <v>197</v>
      </c>
      <c r="BP793">
        <f>VLOOKUP($BI793, [1]TableView_704030_20160816_20160!$D$2:$M$5095,7,FALSE)</f>
        <v>2.4</v>
      </c>
      <c r="BQ793">
        <f>VLOOKUP($BI793, [1]TableView_704030_20160816_20160!$D$2:$M$5095,2,FALSE)</f>
        <v>6.1</v>
      </c>
      <c r="BR793">
        <f>VLOOKUP($BJ793, [2]aacb8965d69cc6fd1cb3a5cae9e8ae7!$C$6:$F$853,4,FALSE)</f>
        <v>0.1</v>
      </c>
      <c r="BS793" s="15">
        <v>4</v>
      </c>
      <c r="BT793" t="str">
        <f t="shared" si="73"/>
        <v>02/09/2016 4</v>
      </c>
      <c r="BU793">
        <f>VLOOKUP($BT793, [3]Sheet1!$D$3:$T$89,4,FALSE)</f>
        <v>18</v>
      </c>
      <c r="BV793">
        <f>VLOOKUP($BT793, [3]Sheet1!$D$3:$T$89,5,FALSE)</f>
        <v>17</v>
      </c>
      <c r="BW793">
        <f>VLOOKUP($BT793, [3]Sheet1!$D$3:$T$89,8,FALSE)</f>
        <v>18</v>
      </c>
      <c r="BX793">
        <f>VLOOKUP($BT793, [3]Sheet1!$D$3:$T$89,9,FALSE)</f>
        <v>17</v>
      </c>
      <c r="BY793">
        <f>VLOOKUP($BT793, [3]Sheet1!$D$3:$T$89,12,FALSE)</f>
        <v>18</v>
      </c>
      <c r="BZ793">
        <f>VLOOKUP($BT793, [3]Sheet1!$D$3:$T$89,13,FALSE)</f>
        <v>17</v>
      </c>
      <c r="CA793" t="str">
        <f>VLOOKUP($BT793, [3]Sheet1!$D$3:$T$89,16,FALSE)</f>
        <v>N/A</v>
      </c>
      <c r="CB793" t="str">
        <f>VLOOKUP($BT793, [3]Sheet1!$D$3:$T$89,17,FALSE)</f>
        <v>N/A</v>
      </c>
      <c r="CD793" s="12">
        <v>42615</v>
      </c>
      <c r="CE793" s="2">
        <v>0.75208333333333299</v>
      </c>
      <c r="CF793" s="2" t="s">
        <v>2358</v>
      </c>
      <c r="CG793" s="2">
        <v>42615.75</v>
      </c>
      <c r="CH793" s="2">
        <v>42615.75</v>
      </c>
      <c r="CI793" t="s">
        <v>2340</v>
      </c>
      <c r="CJ793" t="s">
        <v>2340</v>
      </c>
      <c r="CK793">
        <v>1016.69556947</v>
      </c>
      <c r="CL793">
        <v>16.6666666666667</v>
      </c>
      <c r="CM793">
        <v>0</v>
      </c>
      <c r="CN793">
        <v>95</v>
      </c>
      <c r="CO793">
        <v>197</v>
      </c>
      <c r="CP793">
        <v>2.4</v>
      </c>
      <c r="CQ793">
        <v>6.1</v>
      </c>
      <c r="CR793">
        <v>0.1</v>
      </c>
      <c r="CS793">
        <v>4</v>
      </c>
      <c r="CT793" t="s">
        <v>1266</v>
      </c>
      <c r="CU793">
        <v>18</v>
      </c>
      <c r="CV793">
        <v>17</v>
      </c>
      <c r="CW793">
        <v>18</v>
      </c>
      <c r="CX793">
        <v>17</v>
      </c>
      <c r="CY793">
        <v>18</v>
      </c>
      <c r="CZ793">
        <v>17</v>
      </c>
      <c r="DA793" t="s">
        <v>27</v>
      </c>
      <c r="DB793" t="s">
        <v>27</v>
      </c>
    </row>
    <row r="794" spans="1:106" s="7" customFormat="1">
      <c r="B794" s="16"/>
      <c r="D794" s="9"/>
      <c r="E794" s="8"/>
      <c r="L794" s="8"/>
      <c r="S794" s="8"/>
      <c r="Z794" s="8"/>
      <c r="AG794" s="8"/>
      <c r="AN794" s="8"/>
      <c r="AT794" s="21"/>
      <c r="BD794" s="39">
        <v>42615</v>
      </c>
      <c r="BE794" s="23">
        <v>0.75277777777777799</v>
      </c>
      <c r="BF794" s="10" t="str">
        <f t="shared" si="74"/>
        <v>02/09/2016 18:04</v>
      </c>
      <c r="BG794" s="35">
        <f t="shared" si="75"/>
        <v>42615.75</v>
      </c>
      <c r="BH794" s="35">
        <f t="shared" si="76"/>
        <v>42615.75</v>
      </c>
      <c r="BI794" t="str">
        <f t="shared" si="77"/>
        <v>02/09/2016 18:00:00</v>
      </c>
      <c r="BJ794" s="40" t="str">
        <f t="shared" si="78"/>
        <v>02/09/2016 18:00:00</v>
      </c>
      <c r="BK794">
        <f>VLOOKUP($BI794, [1]TableView_704030_20160816_20160!$D$2:$M$5095,3,FALSE)</f>
        <v>1016.69556947</v>
      </c>
      <c r="BL794">
        <f>VLOOKUP($BI794, [1]TableView_704030_20160816_20160!$D$2:$M$5095,8,FALSE)</f>
        <v>16.6666666666667</v>
      </c>
      <c r="BM794">
        <f>VLOOKUP($BI794, [1]TableView_704030_20160816_20160!$D$2:$M$5095,10,FALSE)</f>
        <v>0</v>
      </c>
      <c r="BN794">
        <f>VLOOKUP($BI794, [1]TableView_704030_20160816_20160!$D$2:$M$5095,4,FALSE)</f>
        <v>95</v>
      </c>
      <c r="BO794">
        <f>VLOOKUP($BI794, [1]TableView_704030_20160816_20160!$D$2:$M$5095,6,FALSE)</f>
        <v>197</v>
      </c>
      <c r="BP794">
        <f>VLOOKUP($BI794, [1]TableView_704030_20160816_20160!$D$2:$M$5095,7,FALSE)</f>
        <v>2.4</v>
      </c>
      <c r="BQ794">
        <f>VLOOKUP($BI794, [1]TableView_704030_20160816_20160!$D$2:$M$5095,2,FALSE)</f>
        <v>6.1</v>
      </c>
      <c r="BR794">
        <f>VLOOKUP($BJ794, [2]aacb8965d69cc6fd1cb3a5cae9e8ae7!$C$6:$F$853,4,FALSE)</f>
        <v>0.1</v>
      </c>
      <c r="BS794" s="15">
        <v>4</v>
      </c>
      <c r="BT794" t="str">
        <f t="shared" si="73"/>
        <v>02/09/2016 4</v>
      </c>
      <c r="BU794">
        <f>VLOOKUP($BT794, [3]Sheet1!$D$3:$T$89,4,FALSE)</f>
        <v>18</v>
      </c>
      <c r="BV794">
        <f>VLOOKUP($BT794, [3]Sheet1!$D$3:$T$89,5,FALSE)</f>
        <v>17</v>
      </c>
      <c r="BW794">
        <f>VLOOKUP($BT794, [3]Sheet1!$D$3:$T$89,8,FALSE)</f>
        <v>18</v>
      </c>
      <c r="BX794">
        <f>VLOOKUP($BT794, [3]Sheet1!$D$3:$T$89,9,FALSE)</f>
        <v>17</v>
      </c>
      <c r="BY794">
        <f>VLOOKUP($BT794, [3]Sheet1!$D$3:$T$89,12,FALSE)</f>
        <v>18</v>
      </c>
      <c r="BZ794">
        <f>VLOOKUP($BT794, [3]Sheet1!$D$3:$T$89,13,FALSE)</f>
        <v>17</v>
      </c>
      <c r="CA794" t="str">
        <f>VLOOKUP($BT794, [3]Sheet1!$D$3:$T$89,16,FALSE)</f>
        <v>N/A</v>
      </c>
      <c r="CB794" t="str">
        <f>VLOOKUP($BT794, [3]Sheet1!$D$3:$T$89,17,FALSE)</f>
        <v>N/A</v>
      </c>
      <c r="CD794" s="36">
        <v>42615</v>
      </c>
      <c r="CE794" s="42">
        <v>0.75277777777777799</v>
      </c>
      <c r="CF794" s="42" t="s">
        <v>2359</v>
      </c>
      <c r="CG794" s="42">
        <v>42615.75</v>
      </c>
      <c r="CH794" s="42">
        <v>42615.75</v>
      </c>
      <c r="CI794" s="7" t="s">
        <v>2340</v>
      </c>
      <c r="CJ794" s="7" t="s">
        <v>2340</v>
      </c>
      <c r="CK794" s="7">
        <v>1016.69556947</v>
      </c>
      <c r="CL794" s="7">
        <v>16.6666666666667</v>
      </c>
      <c r="CM794" s="7">
        <v>0</v>
      </c>
      <c r="CN794" s="7">
        <v>95</v>
      </c>
      <c r="CO794" s="7">
        <v>197</v>
      </c>
      <c r="CP794" s="7">
        <v>2.4</v>
      </c>
      <c r="CQ794" s="7">
        <v>6.1</v>
      </c>
      <c r="CR794" s="7">
        <v>0.1</v>
      </c>
      <c r="CS794" s="7">
        <v>4</v>
      </c>
      <c r="CT794" s="7" t="s">
        <v>1266</v>
      </c>
      <c r="CU794" s="7">
        <v>18</v>
      </c>
      <c r="CV794" s="7">
        <v>17</v>
      </c>
      <c r="CW794" s="7">
        <v>18</v>
      </c>
      <c r="CX794" s="7">
        <v>17</v>
      </c>
      <c r="CY794" s="7">
        <v>18</v>
      </c>
      <c r="CZ794" s="7">
        <v>17</v>
      </c>
      <c r="DA794" s="7" t="s">
        <v>27</v>
      </c>
      <c r="DB794" s="7" t="s">
        <v>27</v>
      </c>
    </row>
    <row r="795" spans="1:106">
      <c r="A795" t="s">
        <v>0</v>
      </c>
      <c r="B795" s="17" t="s">
        <v>542</v>
      </c>
      <c r="D795" s="11">
        <v>0</v>
      </c>
      <c r="BD795" s="39">
        <v>42618</v>
      </c>
      <c r="BE795" s="23">
        <v>0.37986111111111115</v>
      </c>
      <c r="BF795" s="10" t="str">
        <f t="shared" si="74"/>
        <v>05/09/2016 09:07</v>
      </c>
      <c r="BG795" s="35">
        <f t="shared" si="75"/>
        <v>42618.381944444445</v>
      </c>
      <c r="BH795" s="35">
        <f t="shared" si="76"/>
        <v>42618.375</v>
      </c>
      <c r="BI795" t="str">
        <f t="shared" si="77"/>
        <v>05/09/2016 09:10:00</v>
      </c>
      <c r="BJ795" s="40" t="str">
        <f t="shared" si="78"/>
        <v>05/09/2016 09:00:00</v>
      </c>
      <c r="BK795">
        <f>VLOOKUP($BI795, [1]TableView_704030_20160816_20160!$D$2:$M$5095,3,FALSE)</f>
        <v>1016.42465835</v>
      </c>
      <c r="BL795">
        <f>VLOOKUP($BI795, [1]TableView_704030_20160816_20160!$D$2:$M$5095,8,FALSE)</f>
        <v>17.6666666666667</v>
      </c>
      <c r="BM795">
        <f>VLOOKUP($BI795, [1]TableView_704030_20160816_20160!$D$2:$M$5095,10,FALSE)</f>
        <v>0</v>
      </c>
      <c r="BN795">
        <f>VLOOKUP($BI795, [1]TableView_704030_20160816_20160!$D$2:$M$5095,4,FALSE)</f>
        <v>98</v>
      </c>
      <c r="BO795">
        <f>VLOOKUP($BI795, [1]TableView_704030_20160816_20160!$D$2:$M$5095,6,FALSE)</f>
        <v>125</v>
      </c>
      <c r="BP795">
        <f>VLOOKUP($BI795, [1]TableView_704030_20160816_20160!$D$2:$M$5095,7,FALSE)</f>
        <v>0</v>
      </c>
      <c r="BQ795">
        <f>VLOOKUP($BI795, [1]TableView_704030_20160816_20160!$D$2:$M$5095,2,FALSE)</f>
        <v>1.7</v>
      </c>
      <c r="BR795">
        <f>VLOOKUP($BJ795, [2]aacb8965d69cc6fd1cb3a5cae9e8ae7!$C$6:$F$853,4,FALSE)</f>
        <v>0.8</v>
      </c>
      <c r="BS795" s="15">
        <v>1</v>
      </c>
      <c r="BT795" t="str">
        <f t="shared" si="73"/>
        <v>05/09/2016 1</v>
      </c>
      <c r="BU795">
        <f>VLOOKUP($BT795, [3]Sheet1!$D$3:$T$89,4,FALSE)</f>
        <v>18</v>
      </c>
      <c r="BV795">
        <f>VLOOKUP($BT795, [3]Sheet1!$D$3:$T$89,5,FALSE)</f>
        <v>18</v>
      </c>
      <c r="BW795">
        <f>VLOOKUP($BT795, [3]Sheet1!$D$3:$T$89,8,FALSE)</f>
        <v>18</v>
      </c>
      <c r="BX795">
        <f>VLOOKUP($BT795, [3]Sheet1!$D$3:$T$89,9,FALSE)</f>
        <v>17</v>
      </c>
      <c r="BY795">
        <f>VLOOKUP($BT795, [3]Sheet1!$D$3:$T$89,12,FALSE)</f>
        <v>17</v>
      </c>
      <c r="BZ795">
        <f>VLOOKUP($BT795, [3]Sheet1!$D$3:$T$89,13,FALSE)</f>
        <v>17</v>
      </c>
      <c r="CA795" t="str">
        <f>VLOOKUP($BT795, [3]Sheet1!$D$3:$T$89,16,FALSE)</f>
        <v>N/A</v>
      </c>
      <c r="CB795" t="str">
        <f>VLOOKUP($BT795, [3]Sheet1!$D$3:$T$89,17,FALSE)</f>
        <v>N/A</v>
      </c>
      <c r="CD795" s="12">
        <v>42618</v>
      </c>
      <c r="CE795" s="2">
        <v>0.37986111111111115</v>
      </c>
      <c r="CF795" s="2" t="s">
        <v>2360</v>
      </c>
      <c r="CG795" s="2">
        <v>42618.381944444445</v>
      </c>
      <c r="CH795" s="2">
        <v>42618.375</v>
      </c>
      <c r="CI795" t="s">
        <v>2361</v>
      </c>
      <c r="CJ795" t="s">
        <v>2362</v>
      </c>
      <c r="CK795">
        <v>1016.42465835</v>
      </c>
      <c r="CL795">
        <v>17.6666666666667</v>
      </c>
      <c r="CM795">
        <v>0</v>
      </c>
      <c r="CN795">
        <v>98</v>
      </c>
      <c r="CO795">
        <v>125</v>
      </c>
      <c r="CP795">
        <v>0</v>
      </c>
      <c r="CQ795">
        <v>1.7</v>
      </c>
      <c r="CR795">
        <v>0.8</v>
      </c>
      <c r="CS795">
        <v>1</v>
      </c>
      <c r="CT795" t="s">
        <v>1268</v>
      </c>
      <c r="CU795">
        <v>18</v>
      </c>
      <c r="CV795">
        <v>18</v>
      </c>
      <c r="CW795">
        <v>18</v>
      </c>
      <c r="CX795">
        <v>17</v>
      </c>
      <c r="CY795">
        <v>17</v>
      </c>
      <c r="CZ795">
        <v>17</v>
      </c>
      <c r="DA795" t="s">
        <v>27</v>
      </c>
      <c r="DB795" t="s">
        <v>27</v>
      </c>
    </row>
    <row r="796" spans="1:106">
      <c r="A796" t="s">
        <v>1</v>
      </c>
      <c r="B796" s="18">
        <v>0.37986111111111115</v>
      </c>
      <c r="D796" s="3">
        <v>1</v>
      </c>
      <c r="BD796" s="39">
        <v>42618</v>
      </c>
      <c r="BE796" s="23">
        <v>0.38055555555555554</v>
      </c>
      <c r="BF796" s="10" t="str">
        <f t="shared" si="74"/>
        <v>05/09/2016 09:08</v>
      </c>
      <c r="BG796" s="35">
        <f t="shared" si="75"/>
        <v>42618.381944444445</v>
      </c>
      <c r="BH796" s="35">
        <f t="shared" si="76"/>
        <v>42618.375</v>
      </c>
      <c r="BI796" t="str">
        <f t="shared" si="77"/>
        <v>05/09/2016 09:10:00</v>
      </c>
      <c r="BJ796" s="40" t="str">
        <f t="shared" si="78"/>
        <v>05/09/2016 09:00:00</v>
      </c>
      <c r="BK796">
        <f>VLOOKUP($BI796, [1]TableView_704030_20160816_20160!$D$2:$M$5095,3,FALSE)</f>
        <v>1016.42465835</v>
      </c>
      <c r="BL796">
        <f>VLOOKUP($BI796, [1]TableView_704030_20160816_20160!$D$2:$M$5095,8,FALSE)</f>
        <v>17.6666666666667</v>
      </c>
      <c r="BM796">
        <f>VLOOKUP($BI796, [1]TableView_704030_20160816_20160!$D$2:$M$5095,10,FALSE)</f>
        <v>0</v>
      </c>
      <c r="BN796">
        <f>VLOOKUP($BI796, [1]TableView_704030_20160816_20160!$D$2:$M$5095,4,FALSE)</f>
        <v>98</v>
      </c>
      <c r="BO796">
        <f>VLOOKUP($BI796, [1]TableView_704030_20160816_20160!$D$2:$M$5095,6,FALSE)</f>
        <v>125</v>
      </c>
      <c r="BP796">
        <f>VLOOKUP($BI796, [1]TableView_704030_20160816_20160!$D$2:$M$5095,7,FALSE)</f>
        <v>0</v>
      </c>
      <c r="BQ796">
        <f>VLOOKUP($BI796, [1]TableView_704030_20160816_20160!$D$2:$M$5095,2,FALSE)</f>
        <v>1.7</v>
      </c>
      <c r="BR796">
        <f>VLOOKUP($BJ796, [2]aacb8965d69cc6fd1cb3a5cae9e8ae7!$C$6:$F$853,4,FALSE)</f>
        <v>0.8</v>
      </c>
      <c r="BS796" s="15">
        <v>1</v>
      </c>
      <c r="BT796" t="str">
        <f t="shared" si="73"/>
        <v>05/09/2016 1</v>
      </c>
      <c r="BU796">
        <f>VLOOKUP($BT796, [3]Sheet1!$D$3:$T$89,4,FALSE)</f>
        <v>18</v>
      </c>
      <c r="BV796">
        <f>VLOOKUP($BT796, [3]Sheet1!$D$3:$T$89,5,FALSE)</f>
        <v>18</v>
      </c>
      <c r="BW796">
        <f>VLOOKUP($BT796, [3]Sheet1!$D$3:$T$89,8,FALSE)</f>
        <v>18</v>
      </c>
      <c r="BX796">
        <f>VLOOKUP($BT796, [3]Sheet1!$D$3:$T$89,9,FALSE)</f>
        <v>17</v>
      </c>
      <c r="BY796">
        <f>VLOOKUP($BT796, [3]Sheet1!$D$3:$T$89,12,FALSE)</f>
        <v>17</v>
      </c>
      <c r="BZ796">
        <f>VLOOKUP($BT796, [3]Sheet1!$D$3:$T$89,13,FALSE)</f>
        <v>17</v>
      </c>
      <c r="CA796" t="str">
        <f>VLOOKUP($BT796, [3]Sheet1!$D$3:$T$89,16,FALSE)</f>
        <v>N/A</v>
      </c>
      <c r="CB796" t="str">
        <f>VLOOKUP($BT796, [3]Sheet1!$D$3:$T$89,17,FALSE)</f>
        <v>N/A</v>
      </c>
      <c r="CD796" s="12">
        <v>42618</v>
      </c>
      <c r="CE796" s="2">
        <v>0.38055555555555554</v>
      </c>
      <c r="CF796" s="2" t="s">
        <v>2363</v>
      </c>
      <c r="CG796" s="2">
        <v>42618.381944444445</v>
      </c>
      <c r="CH796" s="2">
        <v>42618.375</v>
      </c>
      <c r="CI796" t="s">
        <v>2361</v>
      </c>
      <c r="CJ796" t="s">
        <v>2362</v>
      </c>
      <c r="CK796">
        <v>1016.42465835</v>
      </c>
      <c r="CL796">
        <v>17.6666666666667</v>
      </c>
      <c r="CM796">
        <v>0</v>
      </c>
      <c r="CN796">
        <v>98</v>
      </c>
      <c r="CO796">
        <v>125</v>
      </c>
      <c r="CP796">
        <v>0</v>
      </c>
      <c r="CQ796">
        <v>1.7</v>
      </c>
      <c r="CR796">
        <v>0.8</v>
      </c>
      <c r="CS796">
        <v>1</v>
      </c>
      <c r="CT796" t="s">
        <v>1268</v>
      </c>
      <c r="CU796">
        <v>18</v>
      </c>
      <c r="CV796">
        <v>18</v>
      </c>
      <c r="CW796">
        <v>18</v>
      </c>
      <c r="CX796">
        <v>17</v>
      </c>
      <c r="CY796">
        <v>17</v>
      </c>
      <c r="CZ796">
        <v>17</v>
      </c>
      <c r="DA796" t="s">
        <v>27</v>
      </c>
      <c r="DB796" t="s">
        <v>27</v>
      </c>
    </row>
    <row r="797" spans="1:106">
      <c r="A797" t="s">
        <v>2</v>
      </c>
      <c r="B797" s="17" t="s">
        <v>20</v>
      </c>
      <c r="D797" s="3">
        <v>2</v>
      </c>
      <c r="BD797" s="39">
        <v>42618</v>
      </c>
      <c r="BE797" s="23">
        <v>0.38124999999999998</v>
      </c>
      <c r="BF797" s="10" t="str">
        <f t="shared" si="74"/>
        <v>05/09/2016 09:09</v>
      </c>
      <c r="BG797" s="35">
        <f t="shared" si="75"/>
        <v>42618.381944444445</v>
      </c>
      <c r="BH797" s="35">
        <f t="shared" si="76"/>
        <v>42618.375</v>
      </c>
      <c r="BI797" t="str">
        <f t="shared" si="77"/>
        <v>05/09/2016 09:10:00</v>
      </c>
      <c r="BJ797" s="40" t="str">
        <f t="shared" si="78"/>
        <v>05/09/2016 09:00:00</v>
      </c>
      <c r="BK797">
        <f>VLOOKUP($BI797, [1]TableView_704030_20160816_20160!$D$2:$M$5095,3,FALSE)</f>
        <v>1016.42465835</v>
      </c>
      <c r="BL797">
        <f>VLOOKUP($BI797, [1]TableView_704030_20160816_20160!$D$2:$M$5095,8,FALSE)</f>
        <v>17.6666666666667</v>
      </c>
      <c r="BM797">
        <f>VLOOKUP($BI797, [1]TableView_704030_20160816_20160!$D$2:$M$5095,10,FALSE)</f>
        <v>0</v>
      </c>
      <c r="BN797">
        <f>VLOOKUP($BI797, [1]TableView_704030_20160816_20160!$D$2:$M$5095,4,FALSE)</f>
        <v>98</v>
      </c>
      <c r="BO797">
        <f>VLOOKUP($BI797, [1]TableView_704030_20160816_20160!$D$2:$M$5095,6,FALSE)</f>
        <v>125</v>
      </c>
      <c r="BP797">
        <f>VLOOKUP($BI797, [1]TableView_704030_20160816_20160!$D$2:$M$5095,7,FALSE)</f>
        <v>0</v>
      </c>
      <c r="BQ797">
        <f>VLOOKUP($BI797, [1]TableView_704030_20160816_20160!$D$2:$M$5095,2,FALSE)</f>
        <v>1.7</v>
      </c>
      <c r="BR797">
        <f>VLOOKUP($BJ797, [2]aacb8965d69cc6fd1cb3a5cae9e8ae7!$C$6:$F$853,4,FALSE)</f>
        <v>0.8</v>
      </c>
      <c r="BS797" s="15">
        <v>1</v>
      </c>
      <c r="BT797" t="str">
        <f t="shared" si="73"/>
        <v>05/09/2016 1</v>
      </c>
      <c r="BU797">
        <f>VLOOKUP($BT797, [3]Sheet1!$D$3:$T$89,4,FALSE)</f>
        <v>18</v>
      </c>
      <c r="BV797">
        <f>VLOOKUP($BT797, [3]Sheet1!$D$3:$T$89,5,FALSE)</f>
        <v>18</v>
      </c>
      <c r="BW797">
        <f>VLOOKUP($BT797, [3]Sheet1!$D$3:$T$89,8,FALSE)</f>
        <v>18</v>
      </c>
      <c r="BX797">
        <f>VLOOKUP($BT797, [3]Sheet1!$D$3:$T$89,9,FALSE)</f>
        <v>17</v>
      </c>
      <c r="BY797">
        <f>VLOOKUP($BT797, [3]Sheet1!$D$3:$T$89,12,FALSE)</f>
        <v>17</v>
      </c>
      <c r="BZ797">
        <f>VLOOKUP($BT797, [3]Sheet1!$D$3:$T$89,13,FALSE)</f>
        <v>17</v>
      </c>
      <c r="CA797" t="str">
        <f>VLOOKUP($BT797, [3]Sheet1!$D$3:$T$89,16,FALSE)</f>
        <v>N/A</v>
      </c>
      <c r="CB797" t="str">
        <f>VLOOKUP($BT797, [3]Sheet1!$D$3:$T$89,17,FALSE)</f>
        <v>N/A</v>
      </c>
      <c r="CD797" s="12">
        <v>42618</v>
      </c>
      <c r="CE797" s="2">
        <v>0.38124999999999998</v>
      </c>
      <c r="CF797" s="2" t="s">
        <v>2364</v>
      </c>
      <c r="CG797" s="2">
        <v>42618.381944444445</v>
      </c>
      <c r="CH797" s="2">
        <v>42618.375</v>
      </c>
      <c r="CI797" t="s">
        <v>2361</v>
      </c>
      <c r="CJ797" t="s">
        <v>2362</v>
      </c>
      <c r="CK797">
        <v>1016.42465835</v>
      </c>
      <c r="CL797">
        <v>17.6666666666667</v>
      </c>
      <c r="CM797">
        <v>0</v>
      </c>
      <c r="CN797">
        <v>98</v>
      </c>
      <c r="CO797">
        <v>125</v>
      </c>
      <c r="CP797">
        <v>0</v>
      </c>
      <c r="CQ797">
        <v>1.7</v>
      </c>
      <c r="CR797">
        <v>0.8</v>
      </c>
      <c r="CS797">
        <v>1</v>
      </c>
      <c r="CT797" t="s">
        <v>1268</v>
      </c>
      <c r="CU797">
        <v>18</v>
      </c>
      <c r="CV797">
        <v>18</v>
      </c>
      <c r="CW797">
        <v>18</v>
      </c>
      <c r="CX797">
        <v>17</v>
      </c>
      <c r="CY797">
        <v>17</v>
      </c>
      <c r="CZ797">
        <v>17</v>
      </c>
      <c r="DA797" t="s">
        <v>27</v>
      </c>
      <c r="DB797" t="s">
        <v>27</v>
      </c>
    </row>
    <row r="798" spans="1:106">
      <c r="A798" t="s">
        <v>3</v>
      </c>
      <c r="B798" s="17" t="s">
        <v>198</v>
      </c>
      <c r="D798" s="3">
        <v>3</v>
      </c>
      <c r="BD798" s="39">
        <v>42618</v>
      </c>
      <c r="BE798" s="23">
        <v>0.38194444444444398</v>
      </c>
      <c r="BF798" s="10" t="str">
        <f t="shared" si="74"/>
        <v>05/09/2016 09:10</v>
      </c>
      <c r="BG798" s="35">
        <f t="shared" si="75"/>
        <v>42618.381944444445</v>
      </c>
      <c r="BH798" s="35">
        <f t="shared" si="76"/>
        <v>42618.375</v>
      </c>
      <c r="BI798" t="str">
        <f t="shared" si="77"/>
        <v>05/09/2016 09:10:00</v>
      </c>
      <c r="BJ798" s="40" t="str">
        <f t="shared" si="78"/>
        <v>05/09/2016 09:00:00</v>
      </c>
      <c r="BK798">
        <f>VLOOKUP($BI798, [1]TableView_704030_20160816_20160!$D$2:$M$5095,3,FALSE)</f>
        <v>1016.42465835</v>
      </c>
      <c r="BL798">
        <f>VLOOKUP($BI798, [1]TableView_704030_20160816_20160!$D$2:$M$5095,8,FALSE)</f>
        <v>17.6666666666667</v>
      </c>
      <c r="BM798">
        <f>VLOOKUP($BI798, [1]TableView_704030_20160816_20160!$D$2:$M$5095,10,FALSE)</f>
        <v>0</v>
      </c>
      <c r="BN798">
        <f>VLOOKUP($BI798, [1]TableView_704030_20160816_20160!$D$2:$M$5095,4,FALSE)</f>
        <v>98</v>
      </c>
      <c r="BO798">
        <f>VLOOKUP($BI798, [1]TableView_704030_20160816_20160!$D$2:$M$5095,6,FALSE)</f>
        <v>125</v>
      </c>
      <c r="BP798">
        <f>VLOOKUP($BI798, [1]TableView_704030_20160816_20160!$D$2:$M$5095,7,FALSE)</f>
        <v>0</v>
      </c>
      <c r="BQ798">
        <f>VLOOKUP($BI798, [1]TableView_704030_20160816_20160!$D$2:$M$5095,2,FALSE)</f>
        <v>1.7</v>
      </c>
      <c r="BR798">
        <f>VLOOKUP($BJ798, [2]aacb8965d69cc6fd1cb3a5cae9e8ae7!$C$6:$F$853,4,FALSE)</f>
        <v>0.8</v>
      </c>
      <c r="BS798" s="15">
        <v>1</v>
      </c>
      <c r="BT798" t="str">
        <f t="shared" si="73"/>
        <v>05/09/2016 1</v>
      </c>
      <c r="BU798">
        <f>VLOOKUP($BT798, [3]Sheet1!$D$3:$T$89,4,FALSE)</f>
        <v>18</v>
      </c>
      <c r="BV798">
        <f>VLOOKUP($BT798, [3]Sheet1!$D$3:$T$89,5,FALSE)</f>
        <v>18</v>
      </c>
      <c r="BW798">
        <f>VLOOKUP($BT798, [3]Sheet1!$D$3:$T$89,8,FALSE)</f>
        <v>18</v>
      </c>
      <c r="BX798">
        <f>VLOOKUP($BT798, [3]Sheet1!$D$3:$T$89,9,FALSE)</f>
        <v>17</v>
      </c>
      <c r="BY798">
        <f>VLOOKUP($BT798, [3]Sheet1!$D$3:$T$89,12,FALSE)</f>
        <v>17</v>
      </c>
      <c r="BZ798">
        <f>VLOOKUP($BT798, [3]Sheet1!$D$3:$T$89,13,FALSE)</f>
        <v>17</v>
      </c>
      <c r="CA798" t="str">
        <f>VLOOKUP($BT798, [3]Sheet1!$D$3:$T$89,16,FALSE)</f>
        <v>N/A</v>
      </c>
      <c r="CB798" t="str">
        <f>VLOOKUP($BT798, [3]Sheet1!$D$3:$T$89,17,FALSE)</f>
        <v>N/A</v>
      </c>
      <c r="CD798" s="12">
        <v>42618</v>
      </c>
      <c r="CE798" s="2">
        <v>0.38194444444444398</v>
      </c>
      <c r="CF798" s="2" t="s">
        <v>2365</v>
      </c>
      <c r="CG798" s="2">
        <v>42618.381944444445</v>
      </c>
      <c r="CH798" s="2">
        <v>42618.375</v>
      </c>
      <c r="CI798" t="s">
        <v>2361</v>
      </c>
      <c r="CJ798" t="s">
        <v>2362</v>
      </c>
      <c r="CK798">
        <v>1016.42465835</v>
      </c>
      <c r="CL798">
        <v>17.6666666666667</v>
      </c>
      <c r="CM798">
        <v>0</v>
      </c>
      <c r="CN798">
        <v>98</v>
      </c>
      <c r="CO798">
        <v>125</v>
      </c>
      <c r="CP798">
        <v>0</v>
      </c>
      <c r="CQ798">
        <v>1.7</v>
      </c>
      <c r="CR798">
        <v>0.8</v>
      </c>
      <c r="CS798">
        <v>1</v>
      </c>
      <c r="CT798" t="s">
        <v>1268</v>
      </c>
      <c r="CU798">
        <v>18</v>
      </c>
      <c r="CV798">
        <v>18</v>
      </c>
      <c r="CW798">
        <v>18</v>
      </c>
      <c r="CX798">
        <v>17</v>
      </c>
      <c r="CY798">
        <v>17</v>
      </c>
      <c r="CZ798">
        <v>17</v>
      </c>
      <c r="DA798" t="s">
        <v>27</v>
      </c>
      <c r="DB798" t="s">
        <v>27</v>
      </c>
    </row>
    <row r="799" spans="1:106">
      <c r="A799" t="s">
        <v>4</v>
      </c>
      <c r="B799" s="17" t="s">
        <v>1023</v>
      </c>
      <c r="D799" s="3">
        <v>4</v>
      </c>
      <c r="BD799" s="39">
        <v>42618</v>
      </c>
      <c r="BE799" s="23">
        <v>0.38263888888888897</v>
      </c>
      <c r="BF799" s="10" t="str">
        <f t="shared" si="74"/>
        <v>05/09/2016 09:11</v>
      </c>
      <c r="BG799" s="35">
        <f t="shared" si="75"/>
        <v>42618.381944444445</v>
      </c>
      <c r="BH799" s="35">
        <f t="shared" si="76"/>
        <v>42618.375</v>
      </c>
      <c r="BI799" t="str">
        <f t="shared" si="77"/>
        <v>05/09/2016 09:10:00</v>
      </c>
      <c r="BJ799" s="40" t="str">
        <f t="shared" si="78"/>
        <v>05/09/2016 09:00:00</v>
      </c>
      <c r="BK799">
        <f>VLOOKUP($BI799, [1]TableView_704030_20160816_20160!$D$2:$M$5095,3,FALSE)</f>
        <v>1016.42465835</v>
      </c>
      <c r="BL799">
        <f>VLOOKUP($BI799, [1]TableView_704030_20160816_20160!$D$2:$M$5095,8,FALSE)</f>
        <v>17.6666666666667</v>
      </c>
      <c r="BM799">
        <f>VLOOKUP($BI799, [1]TableView_704030_20160816_20160!$D$2:$M$5095,10,FALSE)</f>
        <v>0</v>
      </c>
      <c r="BN799">
        <f>VLOOKUP($BI799, [1]TableView_704030_20160816_20160!$D$2:$M$5095,4,FALSE)</f>
        <v>98</v>
      </c>
      <c r="BO799">
        <f>VLOOKUP($BI799, [1]TableView_704030_20160816_20160!$D$2:$M$5095,6,FALSE)</f>
        <v>125</v>
      </c>
      <c r="BP799">
        <f>VLOOKUP($BI799, [1]TableView_704030_20160816_20160!$D$2:$M$5095,7,FALSE)</f>
        <v>0</v>
      </c>
      <c r="BQ799">
        <f>VLOOKUP($BI799, [1]TableView_704030_20160816_20160!$D$2:$M$5095,2,FALSE)</f>
        <v>1.7</v>
      </c>
      <c r="BR799">
        <f>VLOOKUP($BJ799, [2]aacb8965d69cc6fd1cb3a5cae9e8ae7!$C$6:$F$853,4,FALSE)</f>
        <v>0.8</v>
      </c>
      <c r="BS799" s="15">
        <v>1</v>
      </c>
      <c r="BT799" t="str">
        <f t="shared" si="73"/>
        <v>05/09/2016 1</v>
      </c>
      <c r="BU799">
        <f>VLOOKUP($BT799, [3]Sheet1!$D$3:$T$89,4,FALSE)</f>
        <v>18</v>
      </c>
      <c r="BV799">
        <f>VLOOKUP($BT799, [3]Sheet1!$D$3:$T$89,5,FALSE)</f>
        <v>18</v>
      </c>
      <c r="BW799">
        <f>VLOOKUP($BT799, [3]Sheet1!$D$3:$T$89,8,FALSE)</f>
        <v>18</v>
      </c>
      <c r="BX799">
        <f>VLOOKUP($BT799, [3]Sheet1!$D$3:$T$89,9,FALSE)</f>
        <v>17</v>
      </c>
      <c r="BY799">
        <f>VLOOKUP($BT799, [3]Sheet1!$D$3:$T$89,12,FALSE)</f>
        <v>17</v>
      </c>
      <c r="BZ799">
        <f>VLOOKUP($BT799, [3]Sheet1!$D$3:$T$89,13,FALSE)</f>
        <v>17</v>
      </c>
      <c r="CA799" t="str">
        <f>VLOOKUP($BT799, [3]Sheet1!$D$3:$T$89,16,FALSE)</f>
        <v>N/A</v>
      </c>
      <c r="CB799" t="str">
        <f>VLOOKUP($BT799, [3]Sheet1!$D$3:$T$89,17,FALSE)</f>
        <v>N/A</v>
      </c>
      <c r="CD799" s="12">
        <v>42618</v>
      </c>
      <c r="CE799" s="2">
        <v>0.38263888888888897</v>
      </c>
      <c r="CF799" s="2" t="s">
        <v>2366</v>
      </c>
      <c r="CG799" s="2">
        <v>42618.381944444445</v>
      </c>
      <c r="CH799" s="2">
        <v>42618.375</v>
      </c>
      <c r="CI799" t="s">
        <v>2361</v>
      </c>
      <c r="CJ799" t="s">
        <v>2362</v>
      </c>
      <c r="CK799">
        <v>1016.42465835</v>
      </c>
      <c r="CL799">
        <v>17.6666666666667</v>
      </c>
      <c r="CM799">
        <v>0</v>
      </c>
      <c r="CN799">
        <v>98</v>
      </c>
      <c r="CO799">
        <v>125</v>
      </c>
      <c r="CP799">
        <v>0</v>
      </c>
      <c r="CQ799">
        <v>1.7</v>
      </c>
      <c r="CR799">
        <v>0.8</v>
      </c>
      <c r="CS799">
        <v>1</v>
      </c>
      <c r="CT799" t="s">
        <v>1268</v>
      </c>
      <c r="CU799">
        <v>18</v>
      </c>
      <c r="CV799">
        <v>18</v>
      </c>
      <c r="CW799">
        <v>18</v>
      </c>
      <c r="CX799">
        <v>17</v>
      </c>
      <c r="CY799">
        <v>17</v>
      </c>
      <c r="CZ799">
        <v>17</v>
      </c>
      <c r="DA799" t="s">
        <v>27</v>
      </c>
      <c r="DB799" t="s">
        <v>27</v>
      </c>
    </row>
    <row r="800" spans="1:106">
      <c r="A800" t="s">
        <v>5</v>
      </c>
      <c r="B800" s="29" t="s">
        <v>507</v>
      </c>
      <c r="D800" s="3">
        <v>5</v>
      </c>
      <c r="BD800" s="39">
        <v>42618</v>
      </c>
      <c r="BE800" s="23">
        <v>0.38333333333333303</v>
      </c>
      <c r="BF800" s="10" t="str">
        <f t="shared" si="74"/>
        <v>05/09/2016 09:12</v>
      </c>
      <c r="BG800" s="35">
        <f t="shared" si="75"/>
        <v>42618.381944444445</v>
      </c>
      <c r="BH800" s="35">
        <f t="shared" si="76"/>
        <v>42618.375</v>
      </c>
      <c r="BI800" t="str">
        <f t="shared" si="77"/>
        <v>05/09/2016 09:10:00</v>
      </c>
      <c r="BJ800" s="40" t="str">
        <f t="shared" si="78"/>
        <v>05/09/2016 09:00:00</v>
      </c>
      <c r="BK800">
        <f>VLOOKUP($BI800, [1]TableView_704030_20160816_20160!$D$2:$M$5095,3,FALSE)</f>
        <v>1016.42465835</v>
      </c>
      <c r="BL800">
        <f>VLOOKUP($BI800, [1]TableView_704030_20160816_20160!$D$2:$M$5095,8,FALSE)</f>
        <v>17.6666666666667</v>
      </c>
      <c r="BM800">
        <f>VLOOKUP($BI800, [1]TableView_704030_20160816_20160!$D$2:$M$5095,10,FALSE)</f>
        <v>0</v>
      </c>
      <c r="BN800">
        <f>VLOOKUP($BI800, [1]TableView_704030_20160816_20160!$D$2:$M$5095,4,FALSE)</f>
        <v>98</v>
      </c>
      <c r="BO800">
        <f>VLOOKUP($BI800, [1]TableView_704030_20160816_20160!$D$2:$M$5095,6,FALSE)</f>
        <v>125</v>
      </c>
      <c r="BP800">
        <f>VLOOKUP($BI800, [1]TableView_704030_20160816_20160!$D$2:$M$5095,7,FALSE)</f>
        <v>0</v>
      </c>
      <c r="BQ800">
        <f>VLOOKUP($BI800, [1]TableView_704030_20160816_20160!$D$2:$M$5095,2,FALSE)</f>
        <v>1.7</v>
      </c>
      <c r="BR800">
        <f>VLOOKUP($BJ800, [2]aacb8965d69cc6fd1cb3a5cae9e8ae7!$C$6:$F$853,4,FALSE)</f>
        <v>0.8</v>
      </c>
      <c r="BS800" s="15">
        <v>1</v>
      </c>
      <c r="BT800" t="str">
        <f t="shared" si="73"/>
        <v>05/09/2016 1</v>
      </c>
      <c r="BU800">
        <f>VLOOKUP($BT800, [3]Sheet1!$D$3:$T$89,4,FALSE)</f>
        <v>18</v>
      </c>
      <c r="BV800">
        <f>VLOOKUP($BT800, [3]Sheet1!$D$3:$T$89,5,FALSE)</f>
        <v>18</v>
      </c>
      <c r="BW800">
        <f>VLOOKUP($BT800, [3]Sheet1!$D$3:$T$89,8,FALSE)</f>
        <v>18</v>
      </c>
      <c r="BX800">
        <f>VLOOKUP($BT800, [3]Sheet1!$D$3:$T$89,9,FALSE)</f>
        <v>17</v>
      </c>
      <c r="BY800">
        <f>VLOOKUP($BT800, [3]Sheet1!$D$3:$T$89,12,FALSE)</f>
        <v>17</v>
      </c>
      <c r="BZ800">
        <f>VLOOKUP($BT800, [3]Sheet1!$D$3:$T$89,13,FALSE)</f>
        <v>17</v>
      </c>
      <c r="CA800" t="str">
        <f>VLOOKUP($BT800, [3]Sheet1!$D$3:$T$89,16,FALSE)</f>
        <v>N/A</v>
      </c>
      <c r="CB800" t="str">
        <f>VLOOKUP($BT800, [3]Sheet1!$D$3:$T$89,17,FALSE)</f>
        <v>N/A</v>
      </c>
      <c r="CD800" s="12">
        <v>42618</v>
      </c>
      <c r="CE800" s="2">
        <v>0.38333333333333303</v>
      </c>
      <c r="CF800" s="2" t="s">
        <v>2367</v>
      </c>
      <c r="CG800" s="2">
        <v>42618.381944444445</v>
      </c>
      <c r="CH800" s="2">
        <v>42618.375</v>
      </c>
      <c r="CI800" t="s">
        <v>2361</v>
      </c>
      <c r="CJ800" t="s">
        <v>2362</v>
      </c>
      <c r="CK800">
        <v>1016.42465835</v>
      </c>
      <c r="CL800">
        <v>17.6666666666667</v>
      </c>
      <c r="CM800">
        <v>0</v>
      </c>
      <c r="CN800">
        <v>98</v>
      </c>
      <c r="CO800">
        <v>125</v>
      </c>
      <c r="CP800">
        <v>0</v>
      </c>
      <c r="CQ800">
        <v>1.7</v>
      </c>
      <c r="CR800">
        <v>0.8</v>
      </c>
      <c r="CS800">
        <v>1</v>
      </c>
      <c r="CT800" t="s">
        <v>1268</v>
      </c>
      <c r="CU800">
        <v>18</v>
      </c>
      <c r="CV800">
        <v>18</v>
      </c>
      <c r="CW800">
        <v>18</v>
      </c>
      <c r="CX800">
        <v>17</v>
      </c>
      <c r="CY800">
        <v>17</v>
      </c>
      <c r="CZ800">
        <v>17</v>
      </c>
      <c r="DA800" t="s">
        <v>27</v>
      </c>
      <c r="DB800" t="s">
        <v>27</v>
      </c>
    </row>
    <row r="801" spans="1:106">
      <c r="A801" t="s">
        <v>6</v>
      </c>
      <c r="B801" s="17">
        <v>100</v>
      </c>
      <c r="D801" s="3">
        <v>6</v>
      </c>
      <c r="BD801" s="39">
        <v>42618</v>
      </c>
      <c r="BE801" s="23">
        <v>0.38402777777777702</v>
      </c>
      <c r="BF801" s="10" t="str">
        <f t="shared" si="74"/>
        <v>05/09/2016 09:13</v>
      </c>
      <c r="BG801" s="35">
        <f t="shared" si="75"/>
        <v>42618.381944444445</v>
      </c>
      <c r="BH801" s="35">
        <f t="shared" si="76"/>
        <v>42618.375</v>
      </c>
      <c r="BI801" t="str">
        <f t="shared" si="77"/>
        <v>05/09/2016 09:10:00</v>
      </c>
      <c r="BJ801" s="40" t="str">
        <f t="shared" si="78"/>
        <v>05/09/2016 09:00:00</v>
      </c>
      <c r="BK801">
        <f>VLOOKUP($BI801, [1]TableView_704030_20160816_20160!$D$2:$M$5095,3,FALSE)</f>
        <v>1016.42465835</v>
      </c>
      <c r="BL801">
        <f>VLOOKUP($BI801, [1]TableView_704030_20160816_20160!$D$2:$M$5095,8,FALSE)</f>
        <v>17.6666666666667</v>
      </c>
      <c r="BM801">
        <f>VLOOKUP($BI801, [1]TableView_704030_20160816_20160!$D$2:$M$5095,10,FALSE)</f>
        <v>0</v>
      </c>
      <c r="BN801">
        <f>VLOOKUP($BI801, [1]TableView_704030_20160816_20160!$D$2:$M$5095,4,FALSE)</f>
        <v>98</v>
      </c>
      <c r="BO801">
        <f>VLOOKUP($BI801, [1]TableView_704030_20160816_20160!$D$2:$M$5095,6,FALSE)</f>
        <v>125</v>
      </c>
      <c r="BP801">
        <f>VLOOKUP($BI801, [1]TableView_704030_20160816_20160!$D$2:$M$5095,7,FALSE)</f>
        <v>0</v>
      </c>
      <c r="BQ801">
        <f>VLOOKUP($BI801, [1]TableView_704030_20160816_20160!$D$2:$M$5095,2,FALSE)</f>
        <v>1.7</v>
      </c>
      <c r="BR801">
        <f>VLOOKUP($BJ801, [2]aacb8965d69cc6fd1cb3a5cae9e8ae7!$C$6:$F$853,4,FALSE)</f>
        <v>0.8</v>
      </c>
      <c r="BS801" s="15">
        <v>1</v>
      </c>
      <c r="BT801" t="str">
        <f t="shared" si="73"/>
        <v>05/09/2016 1</v>
      </c>
      <c r="BU801">
        <f>VLOOKUP($BT801, [3]Sheet1!$D$3:$T$89,4,FALSE)</f>
        <v>18</v>
      </c>
      <c r="BV801">
        <f>VLOOKUP($BT801, [3]Sheet1!$D$3:$T$89,5,FALSE)</f>
        <v>18</v>
      </c>
      <c r="BW801">
        <f>VLOOKUP($BT801, [3]Sheet1!$D$3:$T$89,8,FALSE)</f>
        <v>18</v>
      </c>
      <c r="BX801">
        <f>VLOOKUP($BT801, [3]Sheet1!$D$3:$T$89,9,FALSE)</f>
        <v>17</v>
      </c>
      <c r="BY801">
        <f>VLOOKUP($BT801, [3]Sheet1!$D$3:$T$89,12,FALSE)</f>
        <v>17</v>
      </c>
      <c r="BZ801">
        <f>VLOOKUP($BT801, [3]Sheet1!$D$3:$T$89,13,FALSE)</f>
        <v>17</v>
      </c>
      <c r="CA801" t="str">
        <f>VLOOKUP($BT801, [3]Sheet1!$D$3:$T$89,16,FALSE)</f>
        <v>N/A</v>
      </c>
      <c r="CB801" t="str">
        <f>VLOOKUP($BT801, [3]Sheet1!$D$3:$T$89,17,FALSE)</f>
        <v>N/A</v>
      </c>
      <c r="CD801" s="12">
        <v>42618</v>
      </c>
      <c r="CE801" s="2">
        <v>0.38402777777777702</v>
      </c>
      <c r="CF801" s="2" t="s">
        <v>2368</v>
      </c>
      <c r="CG801" s="2">
        <v>42618.381944444445</v>
      </c>
      <c r="CH801" s="2">
        <v>42618.375</v>
      </c>
      <c r="CI801" t="s">
        <v>2361</v>
      </c>
      <c r="CJ801" t="s">
        <v>2362</v>
      </c>
      <c r="CK801">
        <v>1016.42465835</v>
      </c>
      <c r="CL801">
        <v>17.6666666666667</v>
      </c>
      <c r="CM801">
        <v>0</v>
      </c>
      <c r="CN801">
        <v>98</v>
      </c>
      <c r="CO801">
        <v>125</v>
      </c>
      <c r="CP801">
        <v>0</v>
      </c>
      <c r="CQ801">
        <v>1.7</v>
      </c>
      <c r="CR801">
        <v>0.8</v>
      </c>
      <c r="CS801">
        <v>1</v>
      </c>
      <c r="CT801" t="s">
        <v>1268</v>
      </c>
      <c r="CU801">
        <v>18</v>
      </c>
      <c r="CV801">
        <v>18</v>
      </c>
      <c r="CW801">
        <v>18</v>
      </c>
      <c r="CX801">
        <v>17</v>
      </c>
      <c r="CY801">
        <v>17</v>
      </c>
      <c r="CZ801">
        <v>17</v>
      </c>
      <c r="DA801" t="s">
        <v>27</v>
      </c>
      <c r="DB801" t="s">
        <v>27</v>
      </c>
    </row>
    <row r="802" spans="1:106">
      <c r="A802" t="s">
        <v>7</v>
      </c>
      <c r="B802" s="17" t="s">
        <v>1022</v>
      </c>
      <c r="D802" s="3">
        <v>7</v>
      </c>
      <c r="BD802" s="39">
        <v>42618</v>
      </c>
      <c r="BE802" s="23">
        <v>0.38472222222222202</v>
      </c>
      <c r="BF802" s="10" t="str">
        <f t="shared" si="74"/>
        <v>05/09/2016 09:14</v>
      </c>
      <c r="BG802" s="35">
        <f t="shared" si="75"/>
        <v>42618.381944444445</v>
      </c>
      <c r="BH802" s="35">
        <f t="shared" si="76"/>
        <v>42618.375</v>
      </c>
      <c r="BI802" t="str">
        <f t="shared" si="77"/>
        <v>05/09/2016 09:10:00</v>
      </c>
      <c r="BJ802" s="40" t="str">
        <f t="shared" si="78"/>
        <v>05/09/2016 09:00:00</v>
      </c>
      <c r="BK802">
        <f>VLOOKUP($BI802, [1]TableView_704030_20160816_20160!$D$2:$M$5095,3,FALSE)</f>
        <v>1016.42465835</v>
      </c>
      <c r="BL802">
        <f>VLOOKUP($BI802, [1]TableView_704030_20160816_20160!$D$2:$M$5095,8,FALSE)</f>
        <v>17.6666666666667</v>
      </c>
      <c r="BM802">
        <f>VLOOKUP($BI802, [1]TableView_704030_20160816_20160!$D$2:$M$5095,10,FALSE)</f>
        <v>0</v>
      </c>
      <c r="BN802">
        <f>VLOOKUP($BI802, [1]TableView_704030_20160816_20160!$D$2:$M$5095,4,FALSE)</f>
        <v>98</v>
      </c>
      <c r="BO802">
        <f>VLOOKUP($BI802, [1]TableView_704030_20160816_20160!$D$2:$M$5095,6,FALSE)</f>
        <v>125</v>
      </c>
      <c r="BP802">
        <f>VLOOKUP($BI802, [1]TableView_704030_20160816_20160!$D$2:$M$5095,7,FALSE)</f>
        <v>0</v>
      </c>
      <c r="BQ802">
        <f>VLOOKUP($BI802, [1]TableView_704030_20160816_20160!$D$2:$M$5095,2,FALSE)</f>
        <v>1.7</v>
      </c>
      <c r="BR802">
        <f>VLOOKUP($BJ802, [2]aacb8965d69cc6fd1cb3a5cae9e8ae7!$C$6:$F$853,4,FALSE)</f>
        <v>0.8</v>
      </c>
      <c r="BS802" s="15">
        <v>1</v>
      </c>
      <c r="BT802" t="str">
        <f t="shared" si="73"/>
        <v>05/09/2016 1</v>
      </c>
      <c r="BU802">
        <f>VLOOKUP($BT802, [3]Sheet1!$D$3:$T$89,4,FALSE)</f>
        <v>18</v>
      </c>
      <c r="BV802">
        <f>VLOOKUP($BT802, [3]Sheet1!$D$3:$T$89,5,FALSE)</f>
        <v>18</v>
      </c>
      <c r="BW802">
        <f>VLOOKUP($BT802, [3]Sheet1!$D$3:$T$89,8,FALSE)</f>
        <v>18</v>
      </c>
      <c r="BX802">
        <f>VLOOKUP($BT802, [3]Sheet1!$D$3:$T$89,9,FALSE)</f>
        <v>17</v>
      </c>
      <c r="BY802">
        <f>VLOOKUP($BT802, [3]Sheet1!$D$3:$T$89,12,FALSE)</f>
        <v>17</v>
      </c>
      <c r="BZ802">
        <f>VLOOKUP($BT802, [3]Sheet1!$D$3:$T$89,13,FALSE)</f>
        <v>17</v>
      </c>
      <c r="CA802" t="str">
        <f>VLOOKUP($BT802, [3]Sheet1!$D$3:$T$89,16,FALSE)</f>
        <v>N/A</v>
      </c>
      <c r="CB802" t="str">
        <f>VLOOKUP($BT802, [3]Sheet1!$D$3:$T$89,17,FALSE)</f>
        <v>N/A</v>
      </c>
      <c r="CD802" s="12">
        <v>42618</v>
      </c>
      <c r="CE802" s="2">
        <v>0.38472222222222202</v>
      </c>
      <c r="CF802" s="2" t="s">
        <v>2369</v>
      </c>
      <c r="CG802" s="2">
        <v>42618.381944444445</v>
      </c>
      <c r="CH802" s="2">
        <v>42618.375</v>
      </c>
      <c r="CI802" t="s">
        <v>2361</v>
      </c>
      <c r="CJ802" t="s">
        <v>2362</v>
      </c>
      <c r="CK802">
        <v>1016.42465835</v>
      </c>
      <c r="CL802">
        <v>17.6666666666667</v>
      </c>
      <c r="CM802">
        <v>0</v>
      </c>
      <c r="CN802">
        <v>98</v>
      </c>
      <c r="CO802">
        <v>125</v>
      </c>
      <c r="CP802">
        <v>0</v>
      </c>
      <c r="CQ802">
        <v>1.7</v>
      </c>
      <c r="CR802">
        <v>0.8</v>
      </c>
      <c r="CS802">
        <v>1</v>
      </c>
      <c r="CT802" t="s">
        <v>1268</v>
      </c>
      <c r="CU802">
        <v>18</v>
      </c>
      <c r="CV802">
        <v>18</v>
      </c>
      <c r="CW802">
        <v>18</v>
      </c>
      <c r="CX802">
        <v>17</v>
      </c>
      <c r="CY802">
        <v>17</v>
      </c>
      <c r="CZ802">
        <v>17</v>
      </c>
      <c r="DA802" t="s">
        <v>27</v>
      </c>
      <c r="DB802" t="s">
        <v>27</v>
      </c>
    </row>
    <row r="803" spans="1:106">
      <c r="D803" s="3">
        <v>8</v>
      </c>
      <c r="BD803" s="39">
        <v>42618</v>
      </c>
      <c r="BE803" s="23">
        <v>0.38541666666666602</v>
      </c>
      <c r="BF803" s="10" t="str">
        <f t="shared" si="74"/>
        <v>05/09/2016 09:15</v>
      </c>
      <c r="BG803" s="35">
        <f t="shared" si="75"/>
        <v>42618.388888888891</v>
      </c>
      <c r="BH803" s="35">
        <f t="shared" si="76"/>
        <v>42618.395833333336</v>
      </c>
      <c r="BI803" t="str">
        <f t="shared" si="77"/>
        <v>05/09/2016 09:20:00</v>
      </c>
      <c r="BJ803" s="40" t="str">
        <f t="shared" si="78"/>
        <v>05/09/2016 09:30:00</v>
      </c>
      <c r="BK803">
        <f>VLOOKUP($BI803, [1]TableView_704030_20160816_20160!$D$2:$M$5095,3,FALSE)</f>
        <v>1016.66170558</v>
      </c>
      <c r="BL803">
        <f>VLOOKUP($BI803, [1]TableView_704030_20160816_20160!$D$2:$M$5095,8,FALSE)</f>
        <v>18.2222222222222</v>
      </c>
      <c r="BM803">
        <f>VLOOKUP($BI803, [1]TableView_704030_20160816_20160!$D$2:$M$5095,10,FALSE)</f>
        <v>0</v>
      </c>
      <c r="BN803">
        <f>VLOOKUP($BI803, [1]TableView_704030_20160816_20160!$D$2:$M$5095,4,FALSE)</f>
        <v>99</v>
      </c>
      <c r="BO803">
        <f>VLOOKUP($BI803, [1]TableView_704030_20160816_20160!$D$2:$M$5095,6,FALSE)</f>
        <v>232</v>
      </c>
      <c r="BP803">
        <f>VLOOKUP($BI803, [1]TableView_704030_20160816_20160!$D$2:$M$5095,7,FALSE)</f>
        <v>0.3</v>
      </c>
      <c r="BQ803">
        <f>VLOOKUP($BI803, [1]TableView_704030_20160816_20160!$D$2:$M$5095,2,FALSE)</f>
        <v>2.6</v>
      </c>
      <c r="BR803">
        <f>VLOOKUP($BJ803, [2]aacb8965d69cc6fd1cb3a5cae9e8ae7!$C$6:$F$853,4,FALSE)</f>
        <v>1.1000000000000001</v>
      </c>
      <c r="BS803" s="15">
        <v>1</v>
      </c>
      <c r="BT803" t="str">
        <f t="shared" si="73"/>
        <v>05/09/2016 1</v>
      </c>
      <c r="BU803">
        <f>VLOOKUP($BT803, [3]Sheet1!$D$3:$T$89,4,FALSE)</f>
        <v>18</v>
      </c>
      <c r="BV803">
        <f>VLOOKUP($BT803, [3]Sheet1!$D$3:$T$89,5,FALSE)</f>
        <v>18</v>
      </c>
      <c r="BW803">
        <f>VLOOKUP($BT803, [3]Sheet1!$D$3:$T$89,8,FALSE)</f>
        <v>18</v>
      </c>
      <c r="BX803">
        <f>VLOOKUP($BT803, [3]Sheet1!$D$3:$T$89,9,FALSE)</f>
        <v>17</v>
      </c>
      <c r="BY803">
        <f>VLOOKUP($BT803, [3]Sheet1!$D$3:$T$89,12,FALSE)</f>
        <v>17</v>
      </c>
      <c r="BZ803">
        <f>VLOOKUP($BT803, [3]Sheet1!$D$3:$T$89,13,FALSE)</f>
        <v>17</v>
      </c>
      <c r="CA803" t="str">
        <f>VLOOKUP($BT803, [3]Sheet1!$D$3:$T$89,16,FALSE)</f>
        <v>N/A</v>
      </c>
      <c r="CB803" t="str">
        <f>VLOOKUP($BT803, [3]Sheet1!$D$3:$T$89,17,FALSE)</f>
        <v>N/A</v>
      </c>
      <c r="CD803" s="12">
        <v>42618</v>
      </c>
      <c r="CE803" s="2">
        <v>0.38541666666666602</v>
      </c>
      <c r="CF803" s="2" t="s">
        <v>2370</v>
      </c>
      <c r="CG803" s="2">
        <v>42618.388888888891</v>
      </c>
      <c r="CH803" s="2">
        <v>42618.395833333336</v>
      </c>
      <c r="CI803" t="s">
        <v>2371</v>
      </c>
      <c r="CJ803" t="s">
        <v>2372</v>
      </c>
      <c r="CK803">
        <v>1016.66170558</v>
      </c>
      <c r="CL803">
        <v>18.2222222222222</v>
      </c>
      <c r="CM803">
        <v>0</v>
      </c>
      <c r="CN803">
        <v>99</v>
      </c>
      <c r="CO803">
        <v>232</v>
      </c>
      <c r="CP803">
        <v>0.3</v>
      </c>
      <c r="CQ803">
        <v>2.6</v>
      </c>
      <c r="CR803">
        <v>1.1000000000000001</v>
      </c>
      <c r="CS803">
        <v>1</v>
      </c>
      <c r="CT803" t="s">
        <v>1268</v>
      </c>
      <c r="CU803">
        <v>18</v>
      </c>
      <c r="CV803">
        <v>18</v>
      </c>
      <c r="CW803">
        <v>18</v>
      </c>
      <c r="CX803">
        <v>17</v>
      </c>
      <c r="CY803">
        <v>17</v>
      </c>
      <c r="CZ803">
        <v>17</v>
      </c>
      <c r="DA803" t="s">
        <v>27</v>
      </c>
      <c r="DB803" t="s">
        <v>27</v>
      </c>
    </row>
    <row r="804" spans="1:106">
      <c r="D804" s="3">
        <v>9</v>
      </c>
      <c r="BD804" s="39">
        <v>42618</v>
      </c>
      <c r="BE804" s="23">
        <v>0.38611111111111102</v>
      </c>
      <c r="BF804" s="10" t="str">
        <f t="shared" si="74"/>
        <v>05/09/2016 09:16</v>
      </c>
      <c r="BG804" s="35">
        <f t="shared" si="75"/>
        <v>42618.388888888891</v>
      </c>
      <c r="BH804" s="35">
        <f t="shared" si="76"/>
        <v>42618.395833333336</v>
      </c>
      <c r="BI804" t="str">
        <f t="shared" si="77"/>
        <v>05/09/2016 09:20:00</v>
      </c>
      <c r="BJ804" s="40" t="str">
        <f t="shared" si="78"/>
        <v>05/09/2016 09:30:00</v>
      </c>
      <c r="BK804">
        <f>VLOOKUP($BI804, [1]TableView_704030_20160816_20160!$D$2:$M$5095,3,FALSE)</f>
        <v>1016.66170558</v>
      </c>
      <c r="BL804">
        <f>VLOOKUP($BI804, [1]TableView_704030_20160816_20160!$D$2:$M$5095,8,FALSE)</f>
        <v>18.2222222222222</v>
      </c>
      <c r="BM804">
        <f>VLOOKUP($BI804, [1]TableView_704030_20160816_20160!$D$2:$M$5095,10,FALSE)</f>
        <v>0</v>
      </c>
      <c r="BN804">
        <f>VLOOKUP($BI804, [1]TableView_704030_20160816_20160!$D$2:$M$5095,4,FALSE)</f>
        <v>99</v>
      </c>
      <c r="BO804">
        <f>VLOOKUP($BI804, [1]TableView_704030_20160816_20160!$D$2:$M$5095,6,FALSE)</f>
        <v>232</v>
      </c>
      <c r="BP804">
        <f>VLOOKUP($BI804, [1]TableView_704030_20160816_20160!$D$2:$M$5095,7,FALSE)</f>
        <v>0.3</v>
      </c>
      <c r="BQ804">
        <f>VLOOKUP($BI804, [1]TableView_704030_20160816_20160!$D$2:$M$5095,2,FALSE)</f>
        <v>2.6</v>
      </c>
      <c r="BR804">
        <f>VLOOKUP($BJ804, [2]aacb8965d69cc6fd1cb3a5cae9e8ae7!$C$6:$F$853,4,FALSE)</f>
        <v>1.1000000000000001</v>
      </c>
      <c r="BS804" s="15">
        <v>1</v>
      </c>
      <c r="BT804" t="str">
        <f t="shared" si="73"/>
        <v>05/09/2016 1</v>
      </c>
      <c r="BU804">
        <f>VLOOKUP($BT804, [3]Sheet1!$D$3:$T$89,4,FALSE)</f>
        <v>18</v>
      </c>
      <c r="BV804">
        <f>VLOOKUP($BT804, [3]Sheet1!$D$3:$T$89,5,FALSE)</f>
        <v>18</v>
      </c>
      <c r="BW804">
        <f>VLOOKUP($BT804, [3]Sheet1!$D$3:$T$89,8,FALSE)</f>
        <v>18</v>
      </c>
      <c r="BX804">
        <f>VLOOKUP($BT804, [3]Sheet1!$D$3:$T$89,9,FALSE)</f>
        <v>17</v>
      </c>
      <c r="BY804">
        <f>VLOOKUP($BT804, [3]Sheet1!$D$3:$T$89,12,FALSE)</f>
        <v>17</v>
      </c>
      <c r="BZ804">
        <f>VLOOKUP($BT804, [3]Sheet1!$D$3:$T$89,13,FALSE)</f>
        <v>17</v>
      </c>
      <c r="CA804" t="str">
        <f>VLOOKUP($BT804, [3]Sheet1!$D$3:$T$89,16,FALSE)</f>
        <v>N/A</v>
      </c>
      <c r="CB804" t="str">
        <f>VLOOKUP($BT804, [3]Sheet1!$D$3:$T$89,17,FALSE)</f>
        <v>N/A</v>
      </c>
      <c r="CD804" s="12">
        <v>42618</v>
      </c>
      <c r="CE804" s="2">
        <v>0.38611111111111102</v>
      </c>
      <c r="CF804" s="2" t="s">
        <v>2373</v>
      </c>
      <c r="CG804" s="2">
        <v>42618.388888888891</v>
      </c>
      <c r="CH804" s="2">
        <v>42618.395833333336</v>
      </c>
      <c r="CI804" t="s">
        <v>2371</v>
      </c>
      <c r="CJ804" t="s">
        <v>2372</v>
      </c>
      <c r="CK804">
        <v>1016.66170558</v>
      </c>
      <c r="CL804">
        <v>18.2222222222222</v>
      </c>
      <c r="CM804">
        <v>0</v>
      </c>
      <c r="CN804">
        <v>99</v>
      </c>
      <c r="CO804">
        <v>232</v>
      </c>
      <c r="CP804">
        <v>0.3</v>
      </c>
      <c r="CQ804">
        <v>2.6</v>
      </c>
      <c r="CR804">
        <v>1.1000000000000001</v>
      </c>
      <c r="CS804">
        <v>1</v>
      </c>
      <c r="CT804" t="s">
        <v>1268</v>
      </c>
      <c r="CU804">
        <v>18</v>
      </c>
      <c r="CV804">
        <v>18</v>
      </c>
      <c r="CW804">
        <v>18</v>
      </c>
      <c r="CX804">
        <v>17</v>
      </c>
      <c r="CY804">
        <v>17</v>
      </c>
      <c r="CZ804">
        <v>17</v>
      </c>
      <c r="DA804" t="s">
        <v>27</v>
      </c>
      <c r="DB804" t="s">
        <v>27</v>
      </c>
    </row>
    <row r="805" spans="1:106">
      <c r="D805" s="3">
        <v>10</v>
      </c>
      <c r="BD805" s="39">
        <v>42618</v>
      </c>
      <c r="BE805" s="23">
        <v>0.38680555555555501</v>
      </c>
      <c r="BF805" s="10" t="str">
        <f t="shared" si="74"/>
        <v>05/09/2016 09:17</v>
      </c>
      <c r="BG805" s="35">
        <f t="shared" si="75"/>
        <v>42618.388888888891</v>
      </c>
      <c r="BH805" s="35">
        <f t="shared" si="76"/>
        <v>42618.395833333336</v>
      </c>
      <c r="BI805" t="str">
        <f t="shared" si="77"/>
        <v>05/09/2016 09:20:00</v>
      </c>
      <c r="BJ805" s="40" t="str">
        <f t="shared" si="78"/>
        <v>05/09/2016 09:30:00</v>
      </c>
      <c r="BK805">
        <f>VLOOKUP($BI805, [1]TableView_704030_20160816_20160!$D$2:$M$5095,3,FALSE)</f>
        <v>1016.66170558</v>
      </c>
      <c r="BL805">
        <f>VLOOKUP($BI805, [1]TableView_704030_20160816_20160!$D$2:$M$5095,8,FALSE)</f>
        <v>18.2222222222222</v>
      </c>
      <c r="BM805">
        <f>VLOOKUP($BI805, [1]TableView_704030_20160816_20160!$D$2:$M$5095,10,FALSE)</f>
        <v>0</v>
      </c>
      <c r="BN805">
        <f>VLOOKUP($BI805, [1]TableView_704030_20160816_20160!$D$2:$M$5095,4,FALSE)</f>
        <v>99</v>
      </c>
      <c r="BO805">
        <f>VLOOKUP($BI805, [1]TableView_704030_20160816_20160!$D$2:$M$5095,6,FALSE)</f>
        <v>232</v>
      </c>
      <c r="BP805">
        <f>VLOOKUP($BI805, [1]TableView_704030_20160816_20160!$D$2:$M$5095,7,FALSE)</f>
        <v>0.3</v>
      </c>
      <c r="BQ805">
        <f>VLOOKUP($BI805, [1]TableView_704030_20160816_20160!$D$2:$M$5095,2,FALSE)</f>
        <v>2.6</v>
      </c>
      <c r="BR805">
        <f>VLOOKUP($BJ805, [2]aacb8965d69cc6fd1cb3a5cae9e8ae7!$C$6:$F$853,4,FALSE)</f>
        <v>1.1000000000000001</v>
      </c>
      <c r="BS805" s="15">
        <v>1</v>
      </c>
      <c r="BT805" t="str">
        <f t="shared" si="73"/>
        <v>05/09/2016 1</v>
      </c>
      <c r="BU805">
        <f>VLOOKUP($BT805, [3]Sheet1!$D$3:$T$89,4,FALSE)</f>
        <v>18</v>
      </c>
      <c r="BV805">
        <f>VLOOKUP($BT805, [3]Sheet1!$D$3:$T$89,5,FALSE)</f>
        <v>18</v>
      </c>
      <c r="BW805">
        <f>VLOOKUP($BT805, [3]Sheet1!$D$3:$T$89,8,FALSE)</f>
        <v>18</v>
      </c>
      <c r="BX805">
        <f>VLOOKUP($BT805, [3]Sheet1!$D$3:$T$89,9,FALSE)</f>
        <v>17</v>
      </c>
      <c r="BY805">
        <f>VLOOKUP($BT805, [3]Sheet1!$D$3:$T$89,12,FALSE)</f>
        <v>17</v>
      </c>
      <c r="BZ805">
        <f>VLOOKUP($BT805, [3]Sheet1!$D$3:$T$89,13,FALSE)</f>
        <v>17</v>
      </c>
      <c r="CA805" t="str">
        <f>VLOOKUP($BT805, [3]Sheet1!$D$3:$T$89,16,FALSE)</f>
        <v>N/A</v>
      </c>
      <c r="CB805" t="str">
        <f>VLOOKUP($BT805, [3]Sheet1!$D$3:$T$89,17,FALSE)</f>
        <v>N/A</v>
      </c>
      <c r="CD805" s="12">
        <v>42618</v>
      </c>
      <c r="CE805" s="2">
        <v>0.38680555555555501</v>
      </c>
      <c r="CF805" s="2" t="s">
        <v>2374</v>
      </c>
      <c r="CG805" s="2">
        <v>42618.388888888891</v>
      </c>
      <c r="CH805" s="2">
        <v>42618.395833333336</v>
      </c>
      <c r="CI805" t="s">
        <v>2371</v>
      </c>
      <c r="CJ805" t="s">
        <v>2372</v>
      </c>
      <c r="CK805">
        <v>1016.66170558</v>
      </c>
      <c r="CL805">
        <v>18.2222222222222</v>
      </c>
      <c r="CM805">
        <v>0</v>
      </c>
      <c r="CN805">
        <v>99</v>
      </c>
      <c r="CO805">
        <v>232</v>
      </c>
      <c r="CP805">
        <v>0.3</v>
      </c>
      <c r="CQ805">
        <v>2.6</v>
      </c>
      <c r="CR805">
        <v>1.1000000000000001</v>
      </c>
      <c r="CS805">
        <v>1</v>
      </c>
      <c r="CT805" t="s">
        <v>1268</v>
      </c>
      <c r="CU805">
        <v>18</v>
      </c>
      <c r="CV805">
        <v>18</v>
      </c>
      <c r="CW805">
        <v>18</v>
      </c>
      <c r="CX805">
        <v>17</v>
      </c>
      <c r="CY805">
        <v>17</v>
      </c>
      <c r="CZ805">
        <v>17</v>
      </c>
      <c r="DA805" t="s">
        <v>27</v>
      </c>
      <c r="DB805" t="s">
        <v>27</v>
      </c>
    </row>
    <row r="806" spans="1:106">
      <c r="D806" s="3">
        <v>11</v>
      </c>
      <c r="BD806" s="39">
        <v>42618</v>
      </c>
      <c r="BE806" s="23">
        <v>0.38749999999999901</v>
      </c>
      <c r="BF806" s="10" t="str">
        <f t="shared" si="74"/>
        <v>05/09/2016 09:18</v>
      </c>
      <c r="BG806" s="35">
        <f t="shared" si="75"/>
        <v>42618.388888888891</v>
      </c>
      <c r="BH806" s="35">
        <f t="shared" si="76"/>
        <v>42618.395833333336</v>
      </c>
      <c r="BI806" t="str">
        <f t="shared" si="77"/>
        <v>05/09/2016 09:20:00</v>
      </c>
      <c r="BJ806" s="40" t="str">
        <f t="shared" si="78"/>
        <v>05/09/2016 09:30:00</v>
      </c>
      <c r="BK806">
        <f>VLOOKUP($BI806, [1]TableView_704030_20160816_20160!$D$2:$M$5095,3,FALSE)</f>
        <v>1016.66170558</v>
      </c>
      <c r="BL806">
        <f>VLOOKUP($BI806, [1]TableView_704030_20160816_20160!$D$2:$M$5095,8,FALSE)</f>
        <v>18.2222222222222</v>
      </c>
      <c r="BM806">
        <f>VLOOKUP($BI806, [1]TableView_704030_20160816_20160!$D$2:$M$5095,10,FALSE)</f>
        <v>0</v>
      </c>
      <c r="BN806">
        <f>VLOOKUP($BI806, [1]TableView_704030_20160816_20160!$D$2:$M$5095,4,FALSE)</f>
        <v>99</v>
      </c>
      <c r="BO806">
        <f>VLOOKUP($BI806, [1]TableView_704030_20160816_20160!$D$2:$M$5095,6,FALSE)</f>
        <v>232</v>
      </c>
      <c r="BP806">
        <f>VLOOKUP($BI806, [1]TableView_704030_20160816_20160!$D$2:$M$5095,7,FALSE)</f>
        <v>0.3</v>
      </c>
      <c r="BQ806">
        <f>VLOOKUP($BI806, [1]TableView_704030_20160816_20160!$D$2:$M$5095,2,FALSE)</f>
        <v>2.6</v>
      </c>
      <c r="BR806">
        <f>VLOOKUP($BJ806, [2]aacb8965d69cc6fd1cb3a5cae9e8ae7!$C$6:$F$853,4,FALSE)</f>
        <v>1.1000000000000001</v>
      </c>
      <c r="BS806" s="15">
        <v>1</v>
      </c>
      <c r="BT806" t="str">
        <f t="shared" si="73"/>
        <v>05/09/2016 1</v>
      </c>
      <c r="BU806">
        <f>VLOOKUP($BT806, [3]Sheet1!$D$3:$T$89,4,FALSE)</f>
        <v>18</v>
      </c>
      <c r="BV806">
        <f>VLOOKUP($BT806, [3]Sheet1!$D$3:$T$89,5,FALSE)</f>
        <v>18</v>
      </c>
      <c r="BW806">
        <f>VLOOKUP($BT806, [3]Sheet1!$D$3:$T$89,8,FALSE)</f>
        <v>18</v>
      </c>
      <c r="BX806">
        <f>VLOOKUP($BT806, [3]Sheet1!$D$3:$T$89,9,FALSE)</f>
        <v>17</v>
      </c>
      <c r="BY806">
        <f>VLOOKUP($BT806, [3]Sheet1!$D$3:$T$89,12,FALSE)</f>
        <v>17</v>
      </c>
      <c r="BZ806">
        <f>VLOOKUP($BT806, [3]Sheet1!$D$3:$T$89,13,FALSE)</f>
        <v>17</v>
      </c>
      <c r="CA806" t="str">
        <f>VLOOKUP($BT806, [3]Sheet1!$D$3:$T$89,16,FALSE)</f>
        <v>N/A</v>
      </c>
      <c r="CB806" t="str">
        <f>VLOOKUP($BT806, [3]Sheet1!$D$3:$T$89,17,FALSE)</f>
        <v>N/A</v>
      </c>
      <c r="CD806" s="12">
        <v>42618</v>
      </c>
      <c r="CE806" s="2">
        <v>0.38749999999999901</v>
      </c>
      <c r="CF806" s="2" t="s">
        <v>2375</v>
      </c>
      <c r="CG806" s="2">
        <v>42618.388888888891</v>
      </c>
      <c r="CH806" s="2">
        <v>42618.395833333336</v>
      </c>
      <c r="CI806" t="s">
        <v>2371</v>
      </c>
      <c r="CJ806" t="s">
        <v>2372</v>
      </c>
      <c r="CK806">
        <v>1016.66170558</v>
      </c>
      <c r="CL806">
        <v>18.2222222222222</v>
      </c>
      <c r="CM806">
        <v>0</v>
      </c>
      <c r="CN806">
        <v>99</v>
      </c>
      <c r="CO806">
        <v>232</v>
      </c>
      <c r="CP806">
        <v>0.3</v>
      </c>
      <c r="CQ806">
        <v>2.6</v>
      </c>
      <c r="CR806">
        <v>1.1000000000000001</v>
      </c>
      <c r="CS806">
        <v>1</v>
      </c>
      <c r="CT806" t="s">
        <v>1268</v>
      </c>
      <c r="CU806">
        <v>18</v>
      </c>
      <c r="CV806">
        <v>18</v>
      </c>
      <c r="CW806">
        <v>18</v>
      </c>
      <c r="CX806">
        <v>17</v>
      </c>
      <c r="CY806">
        <v>17</v>
      </c>
      <c r="CZ806">
        <v>17</v>
      </c>
      <c r="DA806" t="s">
        <v>27</v>
      </c>
      <c r="DB806" t="s">
        <v>27</v>
      </c>
    </row>
    <row r="807" spans="1:106">
      <c r="D807" s="3">
        <v>12</v>
      </c>
      <c r="BD807" s="39">
        <v>42618</v>
      </c>
      <c r="BE807" s="23">
        <v>0.38819444444444401</v>
      </c>
      <c r="BF807" s="10" t="str">
        <f t="shared" si="74"/>
        <v>05/09/2016 09:19</v>
      </c>
      <c r="BG807" s="35">
        <f t="shared" si="75"/>
        <v>42618.388888888891</v>
      </c>
      <c r="BH807" s="35">
        <f t="shared" si="76"/>
        <v>42618.395833333336</v>
      </c>
      <c r="BI807" t="str">
        <f t="shared" si="77"/>
        <v>05/09/2016 09:20:00</v>
      </c>
      <c r="BJ807" s="40" t="str">
        <f t="shared" si="78"/>
        <v>05/09/2016 09:30:00</v>
      </c>
      <c r="BK807">
        <f>VLOOKUP($BI807, [1]TableView_704030_20160816_20160!$D$2:$M$5095,3,FALSE)</f>
        <v>1016.66170558</v>
      </c>
      <c r="BL807">
        <f>VLOOKUP($BI807, [1]TableView_704030_20160816_20160!$D$2:$M$5095,8,FALSE)</f>
        <v>18.2222222222222</v>
      </c>
      <c r="BM807">
        <f>VLOOKUP($BI807, [1]TableView_704030_20160816_20160!$D$2:$M$5095,10,FALSE)</f>
        <v>0</v>
      </c>
      <c r="BN807">
        <f>VLOOKUP($BI807, [1]TableView_704030_20160816_20160!$D$2:$M$5095,4,FALSE)</f>
        <v>99</v>
      </c>
      <c r="BO807">
        <f>VLOOKUP($BI807, [1]TableView_704030_20160816_20160!$D$2:$M$5095,6,FALSE)</f>
        <v>232</v>
      </c>
      <c r="BP807">
        <f>VLOOKUP($BI807, [1]TableView_704030_20160816_20160!$D$2:$M$5095,7,FALSE)</f>
        <v>0.3</v>
      </c>
      <c r="BQ807">
        <f>VLOOKUP($BI807, [1]TableView_704030_20160816_20160!$D$2:$M$5095,2,FALSE)</f>
        <v>2.6</v>
      </c>
      <c r="BR807">
        <f>VLOOKUP($BJ807, [2]aacb8965d69cc6fd1cb3a5cae9e8ae7!$C$6:$F$853,4,FALSE)</f>
        <v>1.1000000000000001</v>
      </c>
      <c r="BS807" s="15">
        <v>1</v>
      </c>
      <c r="BT807" t="str">
        <f t="shared" si="73"/>
        <v>05/09/2016 1</v>
      </c>
      <c r="BU807">
        <f>VLOOKUP($BT807, [3]Sheet1!$D$3:$T$89,4,FALSE)</f>
        <v>18</v>
      </c>
      <c r="BV807">
        <f>VLOOKUP($BT807, [3]Sheet1!$D$3:$T$89,5,FALSE)</f>
        <v>18</v>
      </c>
      <c r="BW807">
        <f>VLOOKUP($BT807, [3]Sheet1!$D$3:$T$89,8,FALSE)</f>
        <v>18</v>
      </c>
      <c r="BX807">
        <f>VLOOKUP($BT807, [3]Sheet1!$D$3:$T$89,9,FALSE)</f>
        <v>17</v>
      </c>
      <c r="BY807">
        <f>VLOOKUP($BT807, [3]Sheet1!$D$3:$T$89,12,FALSE)</f>
        <v>17</v>
      </c>
      <c r="BZ807">
        <f>VLOOKUP($BT807, [3]Sheet1!$D$3:$T$89,13,FALSE)</f>
        <v>17</v>
      </c>
      <c r="CA807" t="str">
        <f>VLOOKUP($BT807, [3]Sheet1!$D$3:$T$89,16,FALSE)</f>
        <v>N/A</v>
      </c>
      <c r="CB807" t="str">
        <f>VLOOKUP($BT807, [3]Sheet1!$D$3:$T$89,17,FALSE)</f>
        <v>N/A</v>
      </c>
      <c r="CD807" s="12">
        <v>42618</v>
      </c>
      <c r="CE807" s="2">
        <v>0.38819444444444401</v>
      </c>
      <c r="CF807" s="2" t="s">
        <v>2376</v>
      </c>
      <c r="CG807" s="2">
        <v>42618.388888888891</v>
      </c>
      <c r="CH807" s="2">
        <v>42618.395833333336</v>
      </c>
      <c r="CI807" t="s">
        <v>2371</v>
      </c>
      <c r="CJ807" t="s">
        <v>2372</v>
      </c>
      <c r="CK807">
        <v>1016.66170558</v>
      </c>
      <c r="CL807">
        <v>18.2222222222222</v>
      </c>
      <c r="CM807">
        <v>0</v>
      </c>
      <c r="CN807">
        <v>99</v>
      </c>
      <c r="CO807">
        <v>232</v>
      </c>
      <c r="CP807">
        <v>0.3</v>
      </c>
      <c r="CQ807">
        <v>2.6</v>
      </c>
      <c r="CR807">
        <v>1.1000000000000001</v>
      </c>
      <c r="CS807">
        <v>1</v>
      </c>
      <c r="CT807" t="s">
        <v>1268</v>
      </c>
      <c r="CU807">
        <v>18</v>
      </c>
      <c r="CV807">
        <v>18</v>
      </c>
      <c r="CW807">
        <v>18</v>
      </c>
      <c r="CX807">
        <v>17</v>
      </c>
      <c r="CY807">
        <v>17</v>
      </c>
      <c r="CZ807">
        <v>17</v>
      </c>
      <c r="DA807" t="s">
        <v>27</v>
      </c>
      <c r="DB807" t="s">
        <v>27</v>
      </c>
    </row>
    <row r="808" spans="1:106">
      <c r="D808" s="3">
        <v>13</v>
      </c>
      <c r="BD808" s="39">
        <v>42618</v>
      </c>
      <c r="BE808" s="23">
        <v>0.38888888888888801</v>
      </c>
      <c r="BF808" s="10" t="str">
        <f t="shared" si="74"/>
        <v>05/09/2016 09:20</v>
      </c>
      <c r="BG808" s="35">
        <f t="shared" si="75"/>
        <v>42618.388888888891</v>
      </c>
      <c r="BH808" s="35">
        <f t="shared" si="76"/>
        <v>42618.395833333336</v>
      </c>
      <c r="BI808" t="str">
        <f t="shared" si="77"/>
        <v>05/09/2016 09:20:00</v>
      </c>
      <c r="BJ808" s="40" t="str">
        <f t="shared" si="78"/>
        <v>05/09/2016 09:30:00</v>
      </c>
      <c r="BK808">
        <f>VLOOKUP($BI808, [1]TableView_704030_20160816_20160!$D$2:$M$5095,3,FALSE)</f>
        <v>1016.66170558</v>
      </c>
      <c r="BL808">
        <f>VLOOKUP($BI808, [1]TableView_704030_20160816_20160!$D$2:$M$5095,8,FALSE)</f>
        <v>18.2222222222222</v>
      </c>
      <c r="BM808">
        <f>VLOOKUP($BI808, [1]TableView_704030_20160816_20160!$D$2:$M$5095,10,FALSE)</f>
        <v>0</v>
      </c>
      <c r="BN808">
        <f>VLOOKUP($BI808, [1]TableView_704030_20160816_20160!$D$2:$M$5095,4,FALSE)</f>
        <v>99</v>
      </c>
      <c r="BO808">
        <f>VLOOKUP($BI808, [1]TableView_704030_20160816_20160!$D$2:$M$5095,6,FALSE)</f>
        <v>232</v>
      </c>
      <c r="BP808">
        <f>VLOOKUP($BI808, [1]TableView_704030_20160816_20160!$D$2:$M$5095,7,FALSE)</f>
        <v>0.3</v>
      </c>
      <c r="BQ808">
        <f>VLOOKUP($BI808, [1]TableView_704030_20160816_20160!$D$2:$M$5095,2,FALSE)</f>
        <v>2.6</v>
      </c>
      <c r="BR808">
        <f>VLOOKUP($BJ808, [2]aacb8965d69cc6fd1cb3a5cae9e8ae7!$C$6:$F$853,4,FALSE)</f>
        <v>1.1000000000000001</v>
      </c>
      <c r="BS808" s="15">
        <v>1</v>
      </c>
      <c r="BT808" t="str">
        <f t="shared" si="73"/>
        <v>05/09/2016 1</v>
      </c>
      <c r="BU808">
        <f>VLOOKUP($BT808, [3]Sheet1!$D$3:$T$89,4,FALSE)</f>
        <v>18</v>
      </c>
      <c r="BV808">
        <f>VLOOKUP($BT808, [3]Sheet1!$D$3:$T$89,5,FALSE)</f>
        <v>18</v>
      </c>
      <c r="BW808">
        <f>VLOOKUP($BT808, [3]Sheet1!$D$3:$T$89,8,FALSE)</f>
        <v>18</v>
      </c>
      <c r="BX808">
        <f>VLOOKUP($BT808, [3]Sheet1!$D$3:$T$89,9,FALSE)</f>
        <v>17</v>
      </c>
      <c r="BY808">
        <f>VLOOKUP($BT808, [3]Sheet1!$D$3:$T$89,12,FALSE)</f>
        <v>17</v>
      </c>
      <c r="BZ808">
        <f>VLOOKUP($BT808, [3]Sheet1!$D$3:$T$89,13,FALSE)</f>
        <v>17</v>
      </c>
      <c r="CA808" t="str">
        <f>VLOOKUP($BT808, [3]Sheet1!$D$3:$T$89,16,FALSE)</f>
        <v>N/A</v>
      </c>
      <c r="CB808" t="str">
        <f>VLOOKUP($BT808, [3]Sheet1!$D$3:$T$89,17,FALSE)</f>
        <v>N/A</v>
      </c>
      <c r="CD808" s="12">
        <v>42618</v>
      </c>
      <c r="CE808" s="2">
        <v>0.38888888888888801</v>
      </c>
      <c r="CF808" s="2" t="s">
        <v>2377</v>
      </c>
      <c r="CG808" s="2">
        <v>42618.388888888891</v>
      </c>
      <c r="CH808" s="2">
        <v>42618.395833333336</v>
      </c>
      <c r="CI808" t="s">
        <v>2371</v>
      </c>
      <c r="CJ808" t="s">
        <v>2372</v>
      </c>
      <c r="CK808">
        <v>1016.66170558</v>
      </c>
      <c r="CL808">
        <v>18.2222222222222</v>
      </c>
      <c r="CM808">
        <v>0</v>
      </c>
      <c r="CN808">
        <v>99</v>
      </c>
      <c r="CO808">
        <v>232</v>
      </c>
      <c r="CP808">
        <v>0.3</v>
      </c>
      <c r="CQ808">
        <v>2.6</v>
      </c>
      <c r="CR808">
        <v>1.1000000000000001</v>
      </c>
      <c r="CS808">
        <v>1</v>
      </c>
      <c r="CT808" t="s">
        <v>1268</v>
      </c>
      <c r="CU808">
        <v>18</v>
      </c>
      <c r="CV808">
        <v>18</v>
      </c>
      <c r="CW808">
        <v>18</v>
      </c>
      <c r="CX808">
        <v>17</v>
      </c>
      <c r="CY808">
        <v>17</v>
      </c>
      <c r="CZ808">
        <v>17</v>
      </c>
      <c r="DA808" t="s">
        <v>27</v>
      </c>
      <c r="DB808" t="s">
        <v>27</v>
      </c>
    </row>
    <row r="809" spans="1:106">
      <c r="D809" s="3">
        <v>14</v>
      </c>
      <c r="BD809" s="39">
        <v>42618</v>
      </c>
      <c r="BE809" s="23">
        <v>0.389583333333333</v>
      </c>
      <c r="BF809" s="10" t="str">
        <f t="shared" si="74"/>
        <v>05/09/2016 09:21</v>
      </c>
      <c r="BG809" s="35">
        <f t="shared" si="75"/>
        <v>42618.388888888891</v>
      </c>
      <c r="BH809" s="35">
        <f t="shared" si="76"/>
        <v>42618.395833333336</v>
      </c>
      <c r="BI809" t="str">
        <f t="shared" si="77"/>
        <v>05/09/2016 09:20:00</v>
      </c>
      <c r="BJ809" s="40" t="str">
        <f t="shared" si="78"/>
        <v>05/09/2016 09:30:00</v>
      </c>
      <c r="BK809">
        <f>VLOOKUP($BI809, [1]TableView_704030_20160816_20160!$D$2:$M$5095,3,FALSE)</f>
        <v>1016.66170558</v>
      </c>
      <c r="BL809">
        <f>VLOOKUP($BI809, [1]TableView_704030_20160816_20160!$D$2:$M$5095,8,FALSE)</f>
        <v>18.2222222222222</v>
      </c>
      <c r="BM809">
        <f>VLOOKUP($BI809, [1]TableView_704030_20160816_20160!$D$2:$M$5095,10,FALSE)</f>
        <v>0</v>
      </c>
      <c r="BN809">
        <f>VLOOKUP($BI809, [1]TableView_704030_20160816_20160!$D$2:$M$5095,4,FALSE)</f>
        <v>99</v>
      </c>
      <c r="BO809">
        <f>VLOOKUP($BI809, [1]TableView_704030_20160816_20160!$D$2:$M$5095,6,FALSE)</f>
        <v>232</v>
      </c>
      <c r="BP809">
        <f>VLOOKUP($BI809, [1]TableView_704030_20160816_20160!$D$2:$M$5095,7,FALSE)</f>
        <v>0.3</v>
      </c>
      <c r="BQ809">
        <f>VLOOKUP($BI809, [1]TableView_704030_20160816_20160!$D$2:$M$5095,2,FALSE)</f>
        <v>2.6</v>
      </c>
      <c r="BR809">
        <f>VLOOKUP($BJ809, [2]aacb8965d69cc6fd1cb3a5cae9e8ae7!$C$6:$F$853,4,FALSE)</f>
        <v>1.1000000000000001</v>
      </c>
      <c r="BS809" s="15">
        <v>1</v>
      </c>
      <c r="BT809" t="str">
        <f t="shared" si="73"/>
        <v>05/09/2016 1</v>
      </c>
      <c r="BU809">
        <f>VLOOKUP($BT809, [3]Sheet1!$D$3:$T$89,4,FALSE)</f>
        <v>18</v>
      </c>
      <c r="BV809">
        <f>VLOOKUP($BT809, [3]Sheet1!$D$3:$T$89,5,FALSE)</f>
        <v>18</v>
      </c>
      <c r="BW809">
        <f>VLOOKUP($BT809, [3]Sheet1!$D$3:$T$89,8,FALSE)</f>
        <v>18</v>
      </c>
      <c r="BX809">
        <f>VLOOKUP($BT809, [3]Sheet1!$D$3:$T$89,9,FALSE)</f>
        <v>17</v>
      </c>
      <c r="BY809">
        <f>VLOOKUP($BT809, [3]Sheet1!$D$3:$T$89,12,FALSE)</f>
        <v>17</v>
      </c>
      <c r="BZ809">
        <f>VLOOKUP($BT809, [3]Sheet1!$D$3:$T$89,13,FALSE)</f>
        <v>17</v>
      </c>
      <c r="CA809" t="str">
        <f>VLOOKUP($BT809, [3]Sheet1!$D$3:$T$89,16,FALSE)</f>
        <v>N/A</v>
      </c>
      <c r="CB809" t="str">
        <f>VLOOKUP($BT809, [3]Sheet1!$D$3:$T$89,17,FALSE)</f>
        <v>N/A</v>
      </c>
      <c r="CD809" s="12">
        <v>42618</v>
      </c>
      <c r="CE809" s="2">
        <v>0.389583333333333</v>
      </c>
      <c r="CF809" s="2" t="s">
        <v>2378</v>
      </c>
      <c r="CG809" s="2">
        <v>42618.388888888891</v>
      </c>
      <c r="CH809" s="2">
        <v>42618.395833333336</v>
      </c>
      <c r="CI809" t="s">
        <v>2371</v>
      </c>
      <c r="CJ809" t="s">
        <v>2372</v>
      </c>
      <c r="CK809">
        <v>1016.66170558</v>
      </c>
      <c r="CL809">
        <v>18.2222222222222</v>
      </c>
      <c r="CM809">
        <v>0</v>
      </c>
      <c r="CN809">
        <v>99</v>
      </c>
      <c r="CO809">
        <v>232</v>
      </c>
      <c r="CP809">
        <v>0.3</v>
      </c>
      <c r="CQ809">
        <v>2.6</v>
      </c>
      <c r="CR809">
        <v>1.1000000000000001</v>
      </c>
      <c r="CS809">
        <v>1</v>
      </c>
      <c r="CT809" t="s">
        <v>1268</v>
      </c>
      <c r="CU809">
        <v>18</v>
      </c>
      <c r="CV809">
        <v>18</v>
      </c>
      <c r="CW809">
        <v>18</v>
      </c>
      <c r="CX809">
        <v>17</v>
      </c>
      <c r="CY809">
        <v>17</v>
      </c>
      <c r="CZ809">
        <v>17</v>
      </c>
      <c r="DA809" t="s">
        <v>27</v>
      </c>
      <c r="DB809" t="s">
        <v>27</v>
      </c>
    </row>
    <row r="810" spans="1:106">
      <c r="D810" s="3">
        <v>15</v>
      </c>
      <c r="E810" s="1">
        <v>1</v>
      </c>
      <c r="F810">
        <v>6</v>
      </c>
      <c r="G810" t="s">
        <v>35</v>
      </c>
      <c r="BD810" s="39">
        <v>42618</v>
      </c>
      <c r="BE810" s="23">
        <v>0.390277777777777</v>
      </c>
      <c r="BF810" s="10" t="str">
        <f t="shared" si="74"/>
        <v>05/09/2016 09:22</v>
      </c>
      <c r="BG810" s="35">
        <f t="shared" si="75"/>
        <v>42618.388888888891</v>
      </c>
      <c r="BH810" s="35">
        <f t="shared" si="76"/>
        <v>42618.395833333336</v>
      </c>
      <c r="BI810" t="str">
        <f t="shared" si="77"/>
        <v>05/09/2016 09:20:00</v>
      </c>
      <c r="BJ810" s="40" t="str">
        <f t="shared" si="78"/>
        <v>05/09/2016 09:30:00</v>
      </c>
      <c r="BK810">
        <f>VLOOKUP($BI810, [1]TableView_704030_20160816_20160!$D$2:$M$5095,3,FALSE)</f>
        <v>1016.66170558</v>
      </c>
      <c r="BL810">
        <f>VLOOKUP($BI810, [1]TableView_704030_20160816_20160!$D$2:$M$5095,8,FALSE)</f>
        <v>18.2222222222222</v>
      </c>
      <c r="BM810">
        <f>VLOOKUP($BI810, [1]TableView_704030_20160816_20160!$D$2:$M$5095,10,FALSE)</f>
        <v>0</v>
      </c>
      <c r="BN810">
        <f>VLOOKUP($BI810, [1]TableView_704030_20160816_20160!$D$2:$M$5095,4,FALSE)</f>
        <v>99</v>
      </c>
      <c r="BO810">
        <f>VLOOKUP($BI810, [1]TableView_704030_20160816_20160!$D$2:$M$5095,6,FALSE)</f>
        <v>232</v>
      </c>
      <c r="BP810">
        <f>VLOOKUP($BI810, [1]TableView_704030_20160816_20160!$D$2:$M$5095,7,FALSE)</f>
        <v>0.3</v>
      </c>
      <c r="BQ810">
        <f>VLOOKUP($BI810, [1]TableView_704030_20160816_20160!$D$2:$M$5095,2,FALSE)</f>
        <v>2.6</v>
      </c>
      <c r="BR810">
        <f>VLOOKUP($BJ810, [2]aacb8965d69cc6fd1cb3a5cae9e8ae7!$C$6:$F$853,4,FALSE)</f>
        <v>1.1000000000000001</v>
      </c>
      <c r="BS810" s="15">
        <v>1</v>
      </c>
      <c r="BT810" t="str">
        <f t="shared" si="73"/>
        <v>05/09/2016 1</v>
      </c>
      <c r="BU810">
        <f>VLOOKUP($BT810, [3]Sheet1!$D$3:$T$89,4,FALSE)</f>
        <v>18</v>
      </c>
      <c r="BV810">
        <f>VLOOKUP($BT810, [3]Sheet1!$D$3:$T$89,5,FALSE)</f>
        <v>18</v>
      </c>
      <c r="BW810">
        <f>VLOOKUP($BT810, [3]Sheet1!$D$3:$T$89,8,FALSE)</f>
        <v>18</v>
      </c>
      <c r="BX810">
        <f>VLOOKUP($BT810, [3]Sheet1!$D$3:$T$89,9,FALSE)</f>
        <v>17</v>
      </c>
      <c r="BY810">
        <f>VLOOKUP($BT810, [3]Sheet1!$D$3:$T$89,12,FALSE)</f>
        <v>17</v>
      </c>
      <c r="BZ810">
        <f>VLOOKUP($BT810, [3]Sheet1!$D$3:$T$89,13,FALSE)</f>
        <v>17</v>
      </c>
      <c r="CA810" t="str">
        <f>VLOOKUP($BT810, [3]Sheet1!$D$3:$T$89,16,FALSE)</f>
        <v>N/A</v>
      </c>
      <c r="CB810" t="str">
        <f>VLOOKUP($BT810, [3]Sheet1!$D$3:$T$89,17,FALSE)</f>
        <v>N/A</v>
      </c>
      <c r="CD810" s="12">
        <v>42618</v>
      </c>
      <c r="CE810" s="2">
        <v>0.390277777777777</v>
      </c>
      <c r="CF810" s="2" t="s">
        <v>2379</v>
      </c>
      <c r="CG810" s="2">
        <v>42618.388888888891</v>
      </c>
      <c r="CH810" s="2">
        <v>42618.395833333336</v>
      </c>
      <c r="CI810" t="s">
        <v>2371</v>
      </c>
      <c r="CJ810" t="s">
        <v>2372</v>
      </c>
      <c r="CK810">
        <v>1016.66170558</v>
      </c>
      <c r="CL810">
        <v>18.2222222222222</v>
      </c>
      <c r="CM810">
        <v>0</v>
      </c>
      <c r="CN810">
        <v>99</v>
      </c>
      <c r="CO810">
        <v>232</v>
      </c>
      <c r="CP810">
        <v>0.3</v>
      </c>
      <c r="CQ810">
        <v>2.6</v>
      </c>
      <c r="CR810">
        <v>1.1000000000000001</v>
      </c>
      <c r="CS810">
        <v>1</v>
      </c>
      <c r="CT810" t="s">
        <v>1268</v>
      </c>
      <c r="CU810">
        <v>18</v>
      </c>
      <c r="CV810">
        <v>18</v>
      </c>
      <c r="CW810">
        <v>18</v>
      </c>
      <c r="CX810">
        <v>17</v>
      </c>
      <c r="CY810">
        <v>17</v>
      </c>
      <c r="CZ810">
        <v>17</v>
      </c>
      <c r="DA810" t="s">
        <v>27</v>
      </c>
      <c r="DB810" t="s">
        <v>27</v>
      </c>
    </row>
    <row r="811" spans="1:106">
      <c r="D811" s="3">
        <v>16</v>
      </c>
      <c r="BD811" s="39">
        <v>42618</v>
      </c>
      <c r="BE811" s="23">
        <v>0.390972222222221</v>
      </c>
      <c r="BF811" s="10" t="str">
        <f t="shared" si="74"/>
        <v>05/09/2016 09:23</v>
      </c>
      <c r="BG811" s="35">
        <f t="shared" si="75"/>
        <v>42618.388888888891</v>
      </c>
      <c r="BH811" s="35">
        <f t="shared" si="76"/>
        <v>42618.395833333336</v>
      </c>
      <c r="BI811" t="str">
        <f t="shared" si="77"/>
        <v>05/09/2016 09:20:00</v>
      </c>
      <c r="BJ811" s="40" t="str">
        <f t="shared" si="78"/>
        <v>05/09/2016 09:30:00</v>
      </c>
      <c r="BK811">
        <f>VLOOKUP($BI811, [1]TableView_704030_20160816_20160!$D$2:$M$5095,3,FALSE)</f>
        <v>1016.66170558</v>
      </c>
      <c r="BL811">
        <f>VLOOKUP($BI811, [1]TableView_704030_20160816_20160!$D$2:$M$5095,8,FALSE)</f>
        <v>18.2222222222222</v>
      </c>
      <c r="BM811">
        <f>VLOOKUP($BI811, [1]TableView_704030_20160816_20160!$D$2:$M$5095,10,FALSE)</f>
        <v>0</v>
      </c>
      <c r="BN811">
        <f>VLOOKUP($BI811, [1]TableView_704030_20160816_20160!$D$2:$M$5095,4,FALSE)</f>
        <v>99</v>
      </c>
      <c r="BO811">
        <f>VLOOKUP($BI811, [1]TableView_704030_20160816_20160!$D$2:$M$5095,6,FALSE)</f>
        <v>232</v>
      </c>
      <c r="BP811">
        <f>VLOOKUP($BI811, [1]TableView_704030_20160816_20160!$D$2:$M$5095,7,FALSE)</f>
        <v>0.3</v>
      </c>
      <c r="BQ811">
        <f>VLOOKUP($BI811, [1]TableView_704030_20160816_20160!$D$2:$M$5095,2,FALSE)</f>
        <v>2.6</v>
      </c>
      <c r="BR811">
        <f>VLOOKUP($BJ811, [2]aacb8965d69cc6fd1cb3a5cae9e8ae7!$C$6:$F$853,4,FALSE)</f>
        <v>1.1000000000000001</v>
      </c>
      <c r="BS811" s="15">
        <v>1</v>
      </c>
      <c r="BT811" t="str">
        <f t="shared" si="73"/>
        <v>05/09/2016 1</v>
      </c>
      <c r="BU811">
        <f>VLOOKUP($BT811, [3]Sheet1!$D$3:$T$89,4,FALSE)</f>
        <v>18</v>
      </c>
      <c r="BV811">
        <f>VLOOKUP($BT811, [3]Sheet1!$D$3:$T$89,5,FALSE)</f>
        <v>18</v>
      </c>
      <c r="BW811">
        <f>VLOOKUP($BT811, [3]Sheet1!$D$3:$T$89,8,FALSE)</f>
        <v>18</v>
      </c>
      <c r="BX811">
        <f>VLOOKUP($BT811, [3]Sheet1!$D$3:$T$89,9,FALSE)</f>
        <v>17</v>
      </c>
      <c r="BY811">
        <f>VLOOKUP($BT811, [3]Sheet1!$D$3:$T$89,12,FALSE)</f>
        <v>17</v>
      </c>
      <c r="BZ811">
        <f>VLOOKUP($BT811, [3]Sheet1!$D$3:$T$89,13,FALSE)</f>
        <v>17</v>
      </c>
      <c r="CA811" t="str">
        <f>VLOOKUP($BT811, [3]Sheet1!$D$3:$T$89,16,FALSE)</f>
        <v>N/A</v>
      </c>
      <c r="CB811" t="str">
        <f>VLOOKUP($BT811, [3]Sheet1!$D$3:$T$89,17,FALSE)</f>
        <v>N/A</v>
      </c>
      <c r="CD811" s="12">
        <v>42618</v>
      </c>
      <c r="CE811" s="2">
        <v>0.390972222222221</v>
      </c>
      <c r="CF811" s="2" t="s">
        <v>2380</v>
      </c>
      <c r="CG811" s="2">
        <v>42618.388888888891</v>
      </c>
      <c r="CH811" s="2">
        <v>42618.395833333336</v>
      </c>
      <c r="CI811" t="s">
        <v>2371</v>
      </c>
      <c r="CJ811" t="s">
        <v>2372</v>
      </c>
      <c r="CK811">
        <v>1016.66170558</v>
      </c>
      <c r="CL811">
        <v>18.2222222222222</v>
      </c>
      <c r="CM811">
        <v>0</v>
      </c>
      <c r="CN811">
        <v>99</v>
      </c>
      <c r="CO811">
        <v>232</v>
      </c>
      <c r="CP811">
        <v>0.3</v>
      </c>
      <c r="CQ811">
        <v>2.6</v>
      </c>
      <c r="CR811">
        <v>1.1000000000000001</v>
      </c>
      <c r="CS811">
        <v>1</v>
      </c>
      <c r="CT811" t="s">
        <v>1268</v>
      </c>
      <c r="CU811">
        <v>18</v>
      </c>
      <c r="CV811">
        <v>18</v>
      </c>
      <c r="CW811">
        <v>18</v>
      </c>
      <c r="CX811">
        <v>17</v>
      </c>
      <c r="CY811">
        <v>17</v>
      </c>
      <c r="CZ811">
        <v>17</v>
      </c>
      <c r="DA811" t="s">
        <v>27</v>
      </c>
      <c r="DB811" t="s">
        <v>27</v>
      </c>
    </row>
    <row r="812" spans="1:106">
      <c r="D812" s="3">
        <v>17</v>
      </c>
      <c r="BD812" s="39">
        <v>42618</v>
      </c>
      <c r="BE812" s="23">
        <v>0.391666666666666</v>
      </c>
      <c r="BF812" s="10" t="str">
        <f t="shared" si="74"/>
        <v>05/09/2016 09:24</v>
      </c>
      <c r="BG812" s="35">
        <f t="shared" si="75"/>
        <v>42618.388888888891</v>
      </c>
      <c r="BH812" s="35">
        <f t="shared" si="76"/>
        <v>42618.395833333336</v>
      </c>
      <c r="BI812" t="str">
        <f t="shared" si="77"/>
        <v>05/09/2016 09:20:00</v>
      </c>
      <c r="BJ812" s="40" t="str">
        <f t="shared" si="78"/>
        <v>05/09/2016 09:30:00</v>
      </c>
      <c r="BK812">
        <f>VLOOKUP($BI812, [1]TableView_704030_20160816_20160!$D$2:$M$5095,3,FALSE)</f>
        <v>1016.66170558</v>
      </c>
      <c r="BL812">
        <f>VLOOKUP($BI812, [1]TableView_704030_20160816_20160!$D$2:$M$5095,8,FALSE)</f>
        <v>18.2222222222222</v>
      </c>
      <c r="BM812">
        <f>VLOOKUP($BI812, [1]TableView_704030_20160816_20160!$D$2:$M$5095,10,FALSE)</f>
        <v>0</v>
      </c>
      <c r="BN812">
        <f>VLOOKUP($BI812, [1]TableView_704030_20160816_20160!$D$2:$M$5095,4,FALSE)</f>
        <v>99</v>
      </c>
      <c r="BO812">
        <f>VLOOKUP($BI812, [1]TableView_704030_20160816_20160!$D$2:$M$5095,6,FALSE)</f>
        <v>232</v>
      </c>
      <c r="BP812">
        <f>VLOOKUP($BI812, [1]TableView_704030_20160816_20160!$D$2:$M$5095,7,FALSE)</f>
        <v>0.3</v>
      </c>
      <c r="BQ812">
        <f>VLOOKUP($BI812, [1]TableView_704030_20160816_20160!$D$2:$M$5095,2,FALSE)</f>
        <v>2.6</v>
      </c>
      <c r="BR812">
        <f>VLOOKUP($BJ812, [2]aacb8965d69cc6fd1cb3a5cae9e8ae7!$C$6:$F$853,4,FALSE)</f>
        <v>1.1000000000000001</v>
      </c>
      <c r="BS812" s="15">
        <v>1</v>
      </c>
      <c r="BT812" t="str">
        <f t="shared" si="73"/>
        <v>05/09/2016 1</v>
      </c>
      <c r="BU812">
        <f>VLOOKUP($BT812, [3]Sheet1!$D$3:$T$89,4,FALSE)</f>
        <v>18</v>
      </c>
      <c r="BV812">
        <f>VLOOKUP($BT812, [3]Sheet1!$D$3:$T$89,5,FALSE)</f>
        <v>18</v>
      </c>
      <c r="BW812">
        <f>VLOOKUP($BT812, [3]Sheet1!$D$3:$T$89,8,FALSE)</f>
        <v>18</v>
      </c>
      <c r="BX812">
        <f>VLOOKUP($BT812, [3]Sheet1!$D$3:$T$89,9,FALSE)</f>
        <v>17</v>
      </c>
      <c r="BY812">
        <f>VLOOKUP($BT812, [3]Sheet1!$D$3:$T$89,12,FALSE)</f>
        <v>17</v>
      </c>
      <c r="BZ812">
        <f>VLOOKUP($BT812, [3]Sheet1!$D$3:$T$89,13,FALSE)</f>
        <v>17</v>
      </c>
      <c r="CA812" t="str">
        <f>VLOOKUP($BT812, [3]Sheet1!$D$3:$T$89,16,FALSE)</f>
        <v>N/A</v>
      </c>
      <c r="CB812" t="str">
        <f>VLOOKUP($BT812, [3]Sheet1!$D$3:$T$89,17,FALSE)</f>
        <v>N/A</v>
      </c>
      <c r="CD812" s="12">
        <v>42618</v>
      </c>
      <c r="CE812" s="2">
        <v>0.391666666666666</v>
      </c>
      <c r="CF812" s="2" t="s">
        <v>2381</v>
      </c>
      <c r="CG812" s="2">
        <v>42618.388888888891</v>
      </c>
      <c r="CH812" s="2">
        <v>42618.395833333336</v>
      </c>
      <c r="CI812" t="s">
        <v>2371</v>
      </c>
      <c r="CJ812" t="s">
        <v>2372</v>
      </c>
      <c r="CK812">
        <v>1016.66170558</v>
      </c>
      <c r="CL812">
        <v>18.2222222222222</v>
      </c>
      <c r="CM812">
        <v>0</v>
      </c>
      <c r="CN812">
        <v>99</v>
      </c>
      <c r="CO812">
        <v>232</v>
      </c>
      <c r="CP812">
        <v>0.3</v>
      </c>
      <c r="CQ812">
        <v>2.6</v>
      </c>
      <c r="CR812">
        <v>1.1000000000000001</v>
      </c>
      <c r="CS812">
        <v>1</v>
      </c>
      <c r="CT812" t="s">
        <v>1268</v>
      </c>
      <c r="CU812">
        <v>18</v>
      </c>
      <c r="CV812">
        <v>18</v>
      </c>
      <c r="CW812">
        <v>18</v>
      </c>
      <c r="CX812">
        <v>17</v>
      </c>
      <c r="CY812">
        <v>17</v>
      </c>
      <c r="CZ812">
        <v>17</v>
      </c>
      <c r="DA812" t="s">
        <v>27</v>
      </c>
      <c r="DB812" t="s">
        <v>27</v>
      </c>
    </row>
    <row r="813" spans="1:106">
      <c r="D813" s="3">
        <v>18</v>
      </c>
      <c r="BD813" s="39">
        <v>42618</v>
      </c>
      <c r="BE813" s="23">
        <v>0.39236111111110999</v>
      </c>
      <c r="BF813" s="10" t="str">
        <f t="shared" si="74"/>
        <v>05/09/2016 09:25</v>
      </c>
      <c r="BG813" s="35">
        <f t="shared" si="75"/>
        <v>42618.395833333336</v>
      </c>
      <c r="BH813" s="35">
        <f t="shared" si="76"/>
        <v>42618.395833333336</v>
      </c>
      <c r="BI813" t="str">
        <f t="shared" si="77"/>
        <v>05/09/2016 09:30:00</v>
      </c>
      <c r="BJ813" s="40" t="str">
        <f t="shared" si="78"/>
        <v>05/09/2016 09:30:00</v>
      </c>
      <c r="BK813">
        <f>VLOOKUP($BI813, [1]TableView_704030_20160816_20160!$D$2:$M$5095,3,FALSE)</f>
        <v>1016.72943336</v>
      </c>
      <c r="BL813">
        <f>VLOOKUP($BI813, [1]TableView_704030_20160816_20160!$D$2:$M$5095,8,FALSE)</f>
        <v>18.5555555555556</v>
      </c>
      <c r="BM813">
        <f>VLOOKUP($BI813, [1]TableView_704030_20160816_20160!$D$2:$M$5095,10,FALSE)</f>
        <v>0</v>
      </c>
      <c r="BN813">
        <f>VLOOKUP($BI813, [1]TableView_704030_20160816_20160!$D$2:$M$5095,4,FALSE)</f>
        <v>99</v>
      </c>
      <c r="BO813">
        <f>VLOOKUP($BI813, [1]TableView_704030_20160816_20160!$D$2:$M$5095,6,FALSE)</f>
        <v>246</v>
      </c>
      <c r="BP813">
        <f>VLOOKUP($BI813, [1]TableView_704030_20160816_20160!$D$2:$M$5095,7,FALSE)</f>
        <v>0.9</v>
      </c>
      <c r="BQ813">
        <f>VLOOKUP($BI813, [1]TableView_704030_20160816_20160!$D$2:$M$5095,2,FALSE)</f>
        <v>5.2</v>
      </c>
      <c r="BR813">
        <f>VLOOKUP($BJ813, [2]aacb8965d69cc6fd1cb3a5cae9e8ae7!$C$6:$F$853,4,FALSE)</f>
        <v>1.1000000000000001</v>
      </c>
      <c r="BS813" s="15">
        <v>1</v>
      </c>
      <c r="BT813" t="str">
        <f t="shared" si="73"/>
        <v>05/09/2016 1</v>
      </c>
      <c r="BU813">
        <f>VLOOKUP($BT813, [3]Sheet1!$D$3:$T$89,4,FALSE)</f>
        <v>18</v>
      </c>
      <c r="BV813">
        <f>VLOOKUP($BT813, [3]Sheet1!$D$3:$T$89,5,FALSE)</f>
        <v>18</v>
      </c>
      <c r="BW813">
        <f>VLOOKUP($BT813, [3]Sheet1!$D$3:$T$89,8,FALSE)</f>
        <v>18</v>
      </c>
      <c r="BX813">
        <f>VLOOKUP($BT813, [3]Sheet1!$D$3:$T$89,9,FALSE)</f>
        <v>17</v>
      </c>
      <c r="BY813">
        <f>VLOOKUP($BT813, [3]Sheet1!$D$3:$T$89,12,FALSE)</f>
        <v>17</v>
      </c>
      <c r="BZ813">
        <f>VLOOKUP($BT813, [3]Sheet1!$D$3:$T$89,13,FALSE)</f>
        <v>17</v>
      </c>
      <c r="CA813" t="str">
        <f>VLOOKUP($BT813, [3]Sheet1!$D$3:$T$89,16,FALSE)</f>
        <v>N/A</v>
      </c>
      <c r="CB813" t="str">
        <f>VLOOKUP($BT813, [3]Sheet1!$D$3:$T$89,17,FALSE)</f>
        <v>N/A</v>
      </c>
      <c r="CD813" s="12">
        <v>42618</v>
      </c>
      <c r="CE813" s="2">
        <v>0.39236111111110999</v>
      </c>
      <c r="CF813" s="2" t="s">
        <v>2382</v>
      </c>
      <c r="CG813" s="2">
        <v>42618.395833333336</v>
      </c>
      <c r="CH813" s="2">
        <v>42618.395833333336</v>
      </c>
      <c r="CI813" t="s">
        <v>2372</v>
      </c>
      <c r="CJ813" t="s">
        <v>2372</v>
      </c>
      <c r="CK813">
        <v>1016.72943336</v>
      </c>
      <c r="CL813">
        <v>18.5555555555556</v>
      </c>
      <c r="CM813">
        <v>0</v>
      </c>
      <c r="CN813">
        <v>99</v>
      </c>
      <c r="CO813">
        <v>246</v>
      </c>
      <c r="CP813">
        <v>0.9</v>
      </c>
      <c r="CQ813">
        <v>5.2</v>
      </c>
      <c r="CR813">
        <v>1.1000000000000001</v>
      </c>
      <c r="CS813">
        <v>1</v>
      </c>
      <c r="CT813" t="s">
        <v>1268</v>
      </c>
      <c r="CU813">
        <v>18</v>
      </c>
      <c r="CV813">
        <v>18</v>
      </c>
      <c r="CW813">
        <v>18</v>
      </c>
      <c r="CX813">
        <v>17</v>
      </c>
      <c r="CY813">
        <v>17</v>
      </c>
      <c r="CZ813">
        <v>17</v>
      </c>
      <c r="DA813" t="s">
        <v>27</v>
      </c>
      <c r="DB813" t="s">
        <v>27</v>
      </c>
    </row>
    <row r="814" spans="1:106">
      <c r="D814" s="3">
        <v>19</v>
      </c>
      <c r="BD814" s="39">
        <v>42618</v>
      </c>
      <c r="BE814" s="23">
        <v>0.39305555555555399</v>
      </c>
      <c r="BF814" s="10" t="str">
        <f t="shared" si="74"/>
        <v>05/09/2016 09:26</v>
      </c>
      <c r="BG814" s="35">
        <f t="shared" si="75"/>
        <v>42618.395833333336</v>
      </c>
      <c r="BH814" s="35">
        <f t="shared" si="76"/>
        <v>42618.395833333336</v>
      </c>
      <c r="BI814" t="str">
        <f t="shared" si="77"/>
        <v>05/09/2016 09:30:00</v>
      </c>
      <c r="BJ814" s="40" t="str">
        <f t="shared" si="78"/>
        <v>05/09/2016 09:30:00</v>
      </c>
      <c r="BK814">
        <f>VLOOKUP($BI814, [1]TableView_704030_20160816_20160!$D$2:$M$5095,3,FALSE)</f>
        <v>1016.72943336</v>
      </c>
      <c r="BL814">
        <f>VLOOKUP($BI814, [1]TableView_704030_20160816_20160!$D$2:$M$5095,8,FALSE)</f>
        <v>18.5555555555556</v>
      </c>
      <c r="BM814">
        <f>VLOOKUP($BI814, [1]TableView_704030_20160816_20160!$D$2:$M$5095,10,FALSE)</f>
        <v>0</v>
      </c>
      <c r="BN814">
        <f>VLOOKUP($BI814, [1]TableView_704030_20160816_20160!$D$2:$M$5095,4,FALSE)</f>
        <v>99</v>
      </c>
      <c r="BO814">
        <f>VLOOKUP($BI814, [1]TableView_704030_20160816_20160!$D$2:$M$5095,6,FALSE)</f>
        <v>246</v>
      </c>
      <c r="BP814">
        <f>VLOOKUP($BI814, [1]TableView_704030_20160816_20160!$D$2:$M$5095,7,FALSE)</f>
        <v>0.9</v>
      </c>
      <c r="BQ814">
        <f>VLOOKUP($BI814, [1]TableView_704030_20160816_20160!$D$2:$M$5095,2,FALSE)</f>
        <v>5.2</v>
      </c>
      <c r="BR814">
        <f>VLOOKUP($BJ814, [2]aacb8965d69cc6fd1cb3a5cae9e8ae7!$C$6:$F$853,4,FALSE)</f>
        <v>1.1000000000000001</v>
      </c>
      <c r="BS814" s="15">
        <v>1</v>
      </c>
      <c r="BT814" t="str">
        <f t="shared" si="73"/>
        <v>05/09/2016 1</v>
      </c>
      <c r="BU814">
        <f>VLOOKUP($BT814, [3]Sheet1!$D$3:$T$89,4,FALSE)</f>
        <v>18</v>
      </c>
      <c r="BV814">
        <f>VLOOKUP($BT814, [3]Sheet1!$D$3:$T$89,5,FALSE)</f>
        <v>18</v>
      </c>
      <c r="BW814">
        <f>VLOOKUP($BT814, [3]Sheet1!$D$3:$T$89,8,FALSE)</f>
        <v>18</v>
      </c>
      <c r="BX814">
        <f>VLOOKUP($BT814, [3]Sheet1!$D$3:$T$89,9,FALSE)</f>
        <v>17</v>
      </c>
      <c r="BY814">
        <f>VLOOKUP($BT814, [3]Sheet1!$D$3:$T$89,12,FALSE)</f>
        <v>17</v>
      </c>
      <c r="BZ814">
        <f>VLOOKUP($BT814, [3]Sheet1!$D$3:$T$89,13,FALSE)</f>
        <v>17</v>
      </c>
      <c r="CA814" t="str">
        <f>VLOOKUP($BT814, [3]Sheet1!$D$3:$T$89,16,FALSE)</f>
        <v>N/A</v>
      </c>
      <c r="CB814" t="str">
        <f>VLOOKUP($BT814, [3]Sheet1!$D$3:$T$89,17,FALSE)</f>
        <v>N/A</v>
      </c>
      <c r="CD814" s="12">
        <v>42618</v>
      </c>
      <c r="CE814" s="2">
        <v>0.39305555555555399</v>
      </c>
      <c r="CF814" s="2" t="s">
        <v>2383</v>
      </c>
      <c r="CG814" s="2">
        <v>42618.395833333336</v>
      </c>
      <c r="CH814" s="2">
        <v>42618.395833333336</v>
      </c>
      <c r="CI814" t="s">
        <v>2372</v>
      </c>
      <c r="CJ814" t="s">
        <v>2372</v>
      </c>
      <c r="CK814">
        <v>1016.72943336</v>
      </c>
      <c r="CL814">
        <v>18.5555555555556</v>
      </c>
      <c r="CM814">
        <v>0</v>
      </c>
      <c r="CN814">
        <v>99</v>
      </c>
      <c r="CO814">
        <v>246</v>
      </c>
      <c r="CP814">
        <v>0.9</v>
      </c>
      <c r="CQ814">
        <v>5.2</v>
      </c>
      <c r="CR814">
        <v>1.1000000000000001</v>
      </c>
      <c r="CS814">
        <v>1</v>
      </c>
      <c r="CT814" t="s">
        <v>1268</v>
      </c>
      <c r="CU814">
        <v>18</v>
      </c>
      <c r="CV814">
        <v>18</v>
      </c>
      <c r="CW814">
        <v>18</v>
      </c>
      <c r="CX814">
        <v>17</v>
      </c>
      <c r="CY814">
        <v>17</v>
      </c>
      <c r="CZ814">
        <v>17</v>
      </c>
      <c r="DA814" t="s">
        <v>27</v>
      </c>
      <c r="DB814" t="s">
        <v>27</v>
      </c>
    </row>
    <row r="815" spans="1:106">
      <c r="D815" s="3">
        <v>20</v>
      </c>
      <c r="BD815" s="39">
        <v>42618</v>
      </c>
      <c r="BE815" s="23">
        <v>0.39374999999999899</v>
      </c>
      <c r="BF815" s="10" t="str">
        <f t="shared" si="74"/>
        <v>05/09/2016 09:27</v>
      </c>
      <c r="BG815" s="35">
        <f t="shared" si="75"/>
        <v>42618.395833333336</v>
      </c>
      <c r="BH815" s="35">
        <f t="shared" si="76"/>
        <v>42618.395833333336</v>
      </c>
      <c r="BI815" t="str">
        <f t="shared" si="77"/>
        <v>05/09/2016 09:30:00</v>
      </c>
      <c r="BJ815" s="40" t="str">
        <f t="shared" si="78"/>
        <v>05/09/2016 09:30:00</v>
      </c>
      <c r="BK815">
        <f>VLOOKUP($BI815, [1]TableView_704030_20160816_20160!$D$2:$M$5095,3,FALSE)</f>
        <v>1016.72943336</v>
      </c>
      <c r="BL815">
        <f>VLOOKUP($BI815, [1]TableView_704030_20160816_20160!$D$2:$M$5095,8,FALSE)</f>
        <v>18.5555555555556</v>
      </c>
      <c r="BM815">
        <f>VLOOKUP($BI815, [1]TableView_704030_20160816_20160!$D$2:$M$5095,10,FALSE)</f>
        <v>0</v>
      </c>
      <c r="BN815">
        <f>VLOOKUP($BI815, [1]TableView_704030_20160816_20160!$D$2:$M$5095,4,FALSE)</f>
        <v>99</v>
      </c>
      <c r="BO815">
        <f>VLOOKUP($BI815, [1]TableView_704030_20160816_20160!$D$2:$M$5095,6,FALSE)</f>
        <v>246</v>
      </c>
      <c r="BP815">
        <f>VLOOKUP($BI815, [1]TableView_704030_20160816_20160!$D$2:$M$5095,7,FALSE)</f>
        <v>0.9</v>
      </c>
      <c r="BQ815">
        <f>VLOOKUP($BI815, [1]TableView_704030_20160816_20160!$D$2:$M$5095,2,FALSE)</f>
        <v>5.2</v>
      </c>
      <c r="BR815">
        <f>VLOOKUP($BJ815, [2]aacb8965d69cc6fd1cb3a5cae9e8ae7!$C$6:$F$853,4,FALSE)</f>
        <v>1.1000000000000001</v>
      </c>
      <c r="BS815" s="15">
        <v>1</v>
      </c>
      <c r="BT815" t="str">
        <f t="shared" si="73"/>
        <v>05/09/2016 1</v>
      </c>
      <c r="BU815">
        <f>VLOOKUP($BT815, [3]Sheet1!$D$3:$T$89,4,FALSE)</f>
        <v>18</v>
      </c>
      <c r="BV815">
        <f>VLOOKUP($BT815, [3]Sheet1!$D$3:$T$89,5,FALSE)</f>
        <v>18</v>
      </c>
      <c r="BW815">
        <f>VLOOKUP($BT815, [3]Sheet1!$D$3:$T$89,8,FALSE)</f>
        <v>18</v>
      </c>
      <c r="BX815">
        <f>VLOOKUP($BT815, [3]Sheet1!$D$3:$T$89,9,FALSE)</f>
        <v>17</v>
      </c>
      <c r="BY815">
        <f>VLOOKUP($BT815, [3]Sheet1!$D$3:$T$89,12,FALSE)</f>
        <v>17</v>
      </c>
      <c r="BZ815">
        <f>VLOOKUP($BT815, [3]Sheet1!$D$3:$T$89,13,FALSE)</f>
        <v>17</v>
      </c>
      <c r="CA815" t="str">
        <f>VLOOKUP($BT815, [3]Sheet1!$D$3:$T$89,16,FALSE)</f>
        <v>N/A</v>
      </c>
      <c r="CB815" t="str">
        <f>VLOOKUP($BT815, [3]Sheet1!$D$3:$T$89,17,FALSE)</f>
        <v>N/A</v>
      </c>
      <c r="CD815" s="12">
        <v>42618</v>
      </c>
      <c r="CE815" s="2">
        <v>0.39374999999999899</v>
      </c>
      <c r="CF815" s="2" t="s">
        <v>2384</v>
      </c>
      <c r="CG815" s="2">
        <v>42618.395833333336</v>
      </c>
      <c r="CH815" s="2">
        <v>42618.395833333336</v>
      </c>
      <c r="CI815" t="s">
        <v>2372</v>
      </c>
      <c r="CJ815" t="s">
        <v>2372</v>
      </c>
      <c r="CK815">
        <v>1016.72943336</v>
      </c>
      <c r="CL815">
        <v>18.5555555555556</v>
      </c>
      <c r="CM815">
        <v>0</v>
      </c>
      <c r="CN815">
        <v>99</v>
      </c>
      <c r="CO815">
        <v>246</v>
      </c>
      <c r="CP815">
        <v>0.9</v>
      </c>
      <c r="CQ815">
        <v>5.2</v>
      </c>
      <c r="CR815">
        <v>1.1000000000000001</v>
      </c>
      <c r="CS815">
        <v>1</v>
      </c>
      <c r="CT815" t="s">
        <v>1268</v>
      </c>
      <c r="CU815">
        <v>18</v>
      </c>
      <c r="CV815">
        <v>18</v>
      </c>
      <c r="CW815">
        <v>18</v>
      </c>
      <c r="CX815">
        <v>17</v>
      </c>
      <c r="CY815">
        <v>17</v>
      </c>
      <c r="CZ815">
        <v>17</v>
      </c>
      <c r="DA815" t="s">
        <v>27</v>
      </c>
      <c r="DB815" t="s">
        <v>27</v>
      </c>
    </row>
    <row r="816" spans="1:106">
      <c r="D816" s="3">
        <v>21</v>
      </c>
      <c r="BD816" s="39">
        <v>42618</v>
      </c>
      <c r="BE816" s="23">
        <v>0.39444444444444299</v>
      </c>
      <c r="BF816" s="10" t="str">
        <f t="shared" si="74"/>
        <v>05/09/2016 09:28</v>
      </c>
      <c r="BG816" s="35">
        <f t="shared" si="75"/>
        <v>42618.395833333336</v>
      </c>
      <c r="BH816" s="35">
        <f t="shared" si="76"/>
        <v>42618.395833333336</v>
      </c>
      <c r="BI816" t="str">
        <f t="shared" si="77"/>
        <v>05/09/2016 09:30:00</v>
      </c>
      <c r="BJ816" s="40" t="str">
        <f t="shared" si="78"/>
        <v>05/09/2016 09:30:00</v>
      </c>
      <c r="BK816">
        <f>VLOOKUP($BI816, [1]TableView_704030_20160816_20160!$D$2:$M$5095,3,FALSE)</f>
        <v>1016.72943336</v>
      </c>
      <c r="BL816">
        <f>VLOOKUP($BI816, [1]TableView_704030_20160816_20160!$D$2:$M$5095,8,FALSE)</f>
        <v>18.5555555555556</v>
      </c>
      <c r="BM816">
        <f>VLOOKUP($BI816, [1]TableView_704030_20160816_20160!$D$2:$M$5095,10,FALSE)</f>
        <v>0</v>
      </c>
      <c r="BN816">
        <f>VLOOKUP($BI816, [1]TableView_704030_20160816_20160!$D$2:$M$5095,4,FALSE)</f>
        <v>99</v>
      </c>
      <c r="BO816">
        <f>VLOOKUP($BI816, [1]TableView_704030_20160816_20160!$D$2:$M$5095,6,FALSE)</f>
        <v>246</v>
      </c>
      <c r="BP816">
        <f>VLOOKUP($BI816, [1]TableView_704030_20160816_20160!$D$2:$M$5095,7,FALSE)</f>
        <v>0.9</v>
      </c>
      <c r="BQ816">
        <f>VLOOKUP($BI816, [1]TableView_704030_20160816_20160!$D$2:$M$5095,2,FALSE)</f>
        <v>5.2</v>
      </c>
      <c r="BR816">
        <f>VLOOKUP($BJ816, [2]aacb8965d69cc6fd1cb3a5cae9e8ae7!$C$6:$F$853,4,FALSE)</f>
        <v>1.1000000000000001</v>
      </c>
      <c r="BS816" s="15">
        <v>1</v>
      </c>
      <c r="BT816" t="str">
        <f t="shared" si="73"/>
        <v>05/09/2016 1</v>
      </c>
      <c r="BU816">
        <f>VLOOKUP($BT816, [3]Sheet1!$D$3:$T$89,4,FALSE)</f>
        <v>18</v>
      </c>
      <c r="BV816">
        <f>VLOOKUP($BT816, [3]Sheet1!$D$3:$T$89,5,FALSE)</f>
        <v>18</v>
      </c>
      <c r="BW816">
        <f>VLOOKUP($BT816, [3]Sheet1!$D$3:$T$89,8,FALSE)</f>
        <v>18</v>
      </c>
      <c r="BX816">
        <f>VLOOKUP($BT816, [3]Sheet1!$D$3:$T$89,9,FALSE)</f>
        <v>17</v>
      </c>
      <c r="BY816">
        <f>VLOOKUP($BT816, [3]Sheet1!$D$3:$T$89,12,FALSE)</f>
        <v>17</v>
      </c>
      <c r="BZ816">
        <f>VLOOKUP($BT816, [3]Sheet1!$D$3:$T$89,13,FALSE)</f>
        <v>17</v>
      </c>
      <c r="CA816" t="str">
        <f>VLOOKUP($BT816, [3]Sheet1!$D$3:$T$89,16,FALSE)</f>
        <v>N/A</v>
      </c>
      <c r="CB816" t="str">
        <f>VLOOKUP($BT816, [3]Sheet1!$D$3:$T$89,17,FALSE)</f>
        <v>N/A</v>
      </c>
      <c r="CD816" s="12">
        <v>42618</v>
      </c>
      <c r="CE816" s="2">
        <v>0.39444444444444299</v>
      </c>
      <c r="CF816" s="2" t="s">
        <v>2385</v>
      </c>
      <c r="CG816" s="2">
        <v>42618.395833333336</v>
      </c>
      <c r="CH816" s="2">
        <v>42618.395833333336</v>
      </c>
      <c r="CI816" t="s">
        <v>2372</v>
      </c>
      <c r="CJ816" t="s">
        <v>2372</v>
      </c>
      <c r="CK816">
        <v>1016.72943336</v>
      </c>
      <c r="CL816">
        <v>18.5555555555556</v>
      </c>
      <c r="CM816">
        <v>0</v>
      </c>
      <c r="CN816">
        <v>99</v>
      </c>
      <c r="CO816">
        <v>246</v>
      </c>
      <c r="CP816">
        <v>0.9</v>
      </c>
      <c r="CQ816">
        <v>5.2</v>
      </c>
      <c r="CR816">
        <v>1.1000000000000001</v>
      </c>
      <c r="CS816">
        <v>1</v>
      </c>
      <c r="CT816" t="s">
        <v>1268</v>
      </c>
      <c r="CU816">
        <v>18</v>
      </c>
      <c r="CV816">
        <v>18</v>
      </c>
      <c r="CW816">
        <v>18</v>
      </c>
      <c r="CX816">
        <v>17</v>
      </c>
      <c r="CY816">
        <v>17</v>
      </c>
      <c r="CZ816">
        <v>17</v>
      </c>
      <c r="DA816" t="s">
        <v>27</v>
      </c>
      <c r="DB816" t="s">
        <v>27</v>
      </c>
    </row>
    <row r="817" spans="1:106">
      <c r="D817" s="3">
        <v>22</v>
      </c>
      <c r="BD817" s="39">
        <v>42618</v>
      </c>
      <c r="BE817" s="23">
        <v>0.39513888888888798</v>
      </c>
      <c r="BF817" s="10" t="str">
        <f t="shared" si="74"/>
        <v>05/09/2016 09:29</v>
      </c>
      <c r="BG817" s="35">
        <f t="shared" si="75"/>
        <v>42618.395833333336</v>
      </c>
      <c r="BH817" s="35">
        <f t="shared" si="76"/>
        <v>42618.395833333336</v>
      </c>
      <c r="BI817" t="str">
        <f t="shared" si="77"/>
        <v>05/09/2016 09:30:00</v>
      </c>
      <c r="BJ817" s="40" t="str">
        <f t="shared" si="78"/>
        <v>05/09/2016 09:30:00</v>
      </c>
      <c r="BK817">
        <f>VLOOKUP($BI817, [1]TableView_704030_20160816_20160!$D$2:$M$5095,3,FALSE)</f>
        <v>1016.72943336</v>
      </c>
      <c r="BL817">
        <f>VLOOKUP($BI817, [1]TableView_704030_20160816_20160!$D$2:$M$5095,8,FALSE)</f>
        <v>18.5555555555556</v>
      </c>
      <c r="BM817">
        <f>VLOOKUP($BI817, [1]TableView_704030_20160816_20160!$D$2:$M$5095,10,FALSE)</f>
        <v>0</v>
      </c>
      <c r="BN817">
        <f>VLOOKUP($BI817, [1]TableView_704030_20160816_20160!$D$2:$M$5095,4,FALSE)</f>
        <v>99</v>
      </c>
      <c r="BO817">
        <f>VLOOKUP($BI817, [1]TableView_704030_20160816_20160!$D$2:$M$5095,6,FALSE)</f>
        <v>246</v>
      </c>
      <c r="BP817">
        <f>VLOOKUP($BI817, [1]TableView_704030_20160816_20160!$D$2:$M$5095,7,FALSE)</f>
        <v>0.9</v>
      </c>
      <c r="BQ817">
        <f>VLOOKUP($BI817, [1]TableView_704030_20160816_20160!$D$2:$M$5095,2,FALSE)</f>
        <v>5.2</v>
      </c>
      <c r="BR817">
        <f>VLOOKUP($BJ817, [2]aacb8965d69cc6fd1cb3a5cae9e8ae7!$C$6:$F$853,4,FALSE)</f>
        <v>1.1000000000000001</v>
      </c>
      <c r="BS817" s="15">
        <v>1</v>
      </c>
      <c r="BT817" t="str">
        <f t="shared" si="73"/>
        <v>05/09/2016 1</v>
      </c>
      <c r="BU817">
        <f>VLOOKUP($BT817, [3]Sheet1!$D$3:$T$89,4,FALSE)</f>
        <v>18</v>
      </c>
      <c r="BV817">
        <f>VLOOKUP($BT817, [3]Sheet1!$D$3:$T$89,5,FALSE)</f>
        <v>18</v>
      </c>
      <c r="BW817">
        <f>VLOOKUP($BT817, [3]Sheet1!$D$3:$T$89,8,FALSE)</f>
        <v>18</v>
      </c>
      <c r="BX817">
        <f>VLOOKUP($BT817, [3]Sheet1!$D$3:$T$89,9,FALSE)</f>
        <v>17</v>
      </c>
      <c r="BY817">
        <f>VLOOKUP($BT817, [3]Sheet1!$D$3:$T$89,12,FALSE)</f>
        <v>17</v>
      </c>
      <c r="BZ817">
        <f>VLOOKUP($BT817, [3]Sheet1!$D$3:$T$89,13,FALSE)</f>
        <v>17</v>
      </c>
      <c r="CA817" t="str">
        <f>VLOOKUP($BT817, [3]Sheet1!$D$3:$T$89,16,FALSE)</f>
        <v>N/A</v>
      </c>
      <c r="CB817" t="str">
        <f>VLOOKUP($BT817, [3]Sheet1!$D$3:$T$89,17,FALSE)</f>
        <v>N/A</v>
      </c>
      <c r="CD817" s="12">
        <v>42618</v>
      </c>
      <c r="CE817" s="2">
        <v>0.39513888888888798</v>
      </c>
      <c r="CF817" s="2" t="s">
        <v>2386</v>
      </c>
      <c r="CG817" s="2">
        <v>42618.395833333336</v>
      </c>
      <c r="CH817" s="2">
        <v>42618.395833333336</v>
      </c>
      <c r="CI817" t="s">
        <v>2372</v>
      </c>
      <c r="CJ817" t="s">
        <v>2372</v>
      </c>
      <c r="CK817">
        <v>1016.72943336</v>
      </c>
      <c r="CL817">
        <v>18.5555555555556</v>
      </c>
      <c r="CM817">
        <v>0</v>
      </c>
      <c r="CN817">
        <v>99</v>
      </c>
      <c r="CO817">
        <v>246</v>
      </c>
      <c r="CP817">
        <v>0.9</v>
      </c>
      <c r="CQ817">
        <v>5.2</v>
      </c>
      <c r="CR817">
        <v>1.1000000000000001</v>
      </c>
      <c r="CS817">
        <v>1</v>
      </c>
      <c r="CT817" t="s">
        <v>1268</v>
      </c>
      <c r="CU817">
        <v>18</v>
      </c>
      <c r="CV817">
        <v>18</v>
      </c>
      <c r="CW817">
        <v>18</v>
      </c>
      <c r="CX817">
        <v>17</v>
      </c>
      <c r="CY817">
        <v>17</v>
      </c>
      <c r="CZ817">
        <v>17</v>
      </c>
      <c r="DA817" t="s">
        <v>27</v>
      </c>
      <c r="DB817" t="s">
        <v>27</v>
      </c>
    </row>
    <row r="818" spans="1:106">
      <c r="D818" s="3">
        <v>23</v>
      </c>
      <c r="BD818" s="39">
        <v>42618</v>
      </c>
      <c r="BE818" s="23">
        <v>0.39583333333333198</v>
      </c>
      <c r="BF818" s="10" t="str">
        <f t="shared" si="74"/>
        <v>05/09/2016 09:30</v>
      </c>
      <c r="BG818" s="35">
        <f t="shared" si="75"/>
        <v>42618.395833333336</v>
      </c>
      <c r="BH818" s="35">
        <f t="shared" si="76"/>
        <v>42618.395833333336</v>
      </c>
      <c r="BI818" t="str">
        <f t="shared" si="77"/>
        <v>05/09/2016 09:30:00</v>
      </c>
      <c r="BJ818" s="40" t="str">
        <f t="shared" si="78"/>
        <v>05/09/2016 09:30:00</v>
      </c>
      <c r="BK818">
        <f>VLOOKUP($BI818, [1]TableView_704030_20160816_20160!$D$2:$M$5095,3,FALSE)</f>
        <v>1016.72943336</v>
      </c>
      <c r="BL818">
        <f>VLOOKUP($BI818, [1]TableView_704030_20160816_20160!$D$2:$M$5095,8,FALSE)</f>
        <v>18.5555555555556</v>
      </c>
      <c r="BM818">
        <f>VLOOKUP($BI818, [1]TableView_704030_20160816_20160!$D$2:$M$5095,10,FALSE)</f>
        <v>0</v>
      </c>
      <c r="BN818">
        <f>VLOOKUP($BI818, [1]TableView_704030_20160816_20160!$D$2:$M$5095,4,FALSE)</f>
        <v>99</v>
      </c>
      <c r="BO818">
        <f>VLOOKUP($BI818, [1]TableView_704030_20160816_20160!$D$2:$M$5095,6,FALSE)</f>
        <v>246</v>
      </c>
      <c r="BP818">
        <f>VLOOKUP($BI818, [1]TableView_704030_20160816_20160!$D$2:$M$5095,7,FALSE)</f>
        <v>0.9</v>
      </c>
      <c r="BQ818">
        <f>VLOOKUP($BI818, [1]TableView_704030_20160816_20160!$D$2:$M$5095,2,FALSE)</f>
        <v>5.2</v>
      </c>
      <c r="BR818">
        <f>VLOOKUP($BJ818, [2]aacb8965d69cc6fd1cb3a5cae9e8ae7!$C$6:$F$853,4,FALSE)</f>
        <v>1.1000000000000001</v>
      </c>
      <c r="BS818" s="15">
        <v>1</v>
      </c>
      <c r="BT818" t="str">
        <f t="shared" si="73"/>
        <v>05/09/2016 1</v>
      </c>
      <c r="BU818">
        <f>VLOOKUP($BT818, [3]Sheet1!$D$3:$T$89,4,FALSE)</f>
        <v>18</v>
      </c>
      <c r="BV818">
        <f>VLOOKUP($BT818, [3]Sheet1!$D$3:$T$89,5,FALSE)</f>
        <v>18</v>
      </c>
      <c r="BW818">
        <f>VLOOKUP($BT818, [3]Sheet1!$D$3:$T$89,8,FALSE)</f>
        <v>18</v>
      </c>
      <c r="BX818">
        <f>VLOOKUP($BT818, [3]Sheet1!$D$3:$T$89,9,FALSE)</f>
        <v>17</v>
      </c>
      <c r="BY818">
        <f>VLOOKUP($BT818, [3]Sheet1!$D$3:$T$89,12,FALSE)</f>
        <v>17</v>
      </c>
      <c r="BZ818">
        <f>VLOOKUP($BT818, [3]Sheet1!$D$3:$T$89,13,FALSE)</f>
        <v>17</v>
      </c>
      <c r="CA818" t="str">
        <f>VLOOKUP($BT818, [3]Sheet1!$D$3:$T$89,16,FALSE)</f>
        <v>N/A</v>
      </c>
      <c r="CB818" t="str">
        <f>VLOOKUP($BT818, [3]Sheet1!$D$3:$T$89,17,FALSE)</f>
        <v>N/A</v>
      </c>
      <c r="CD818" s="12">
        <v>42618</v>
      </c>
      <c r="CE818" s="2">
        <v>0.39583333333333198</v>
      </c>
      <c r="CF818" s="2" t="s">
        <v>2387</v>
      </c>
      <c r="CG818" s="2">
        <v>42618.395833333336</v>
      </c>
      <c r="CH818" s="2">
        <v>42618.395833333336</v>
      </c>
      <c r="CI818" t="s">
        <v>2372</v>
      </c>
      <c r="CJ818" t="s">
        <v>2372</v>
      </c>
      <c r="CK818">
        <v>1016.72943336</v>
      </c>
      <c r="CL818">
        <v>18.5555555555556</v>
      </c>
      <c r="CM818">
        <v>0</v>
      </c>
      <c r="CN818">
        <v>99</v>
      </c>
      <c r="CO818">
        <v>246</v>
      </c>
      <c r="CP818">
        <v>0.9</v>
      </c>
      <c r="CQ818">
        <v>5.2</v>
      </c>
      <c r="CR818">
        <v>1.1000000000000001</v>
      </c>
      <c r="CS818">
        <v>1</v>
      </c>
      <c r="CT818" t="s">
        <v>1268</v>
      </c>
      <c r="CU818">
        <v>18</v>
      </c>
      <c r="CV818">
        <v>18</v>
      </c>
      <c r="CW818">
        <v>18</v>
      </c>
      <c r="CX818">
        <v>17</v>
      </c>
      <c r="CY818">
        <v>17</v>
      </c>
      <c r="CZ818">
        <v>17</v>
      </c>
      <c r="DA818" t="s">
        <v>27</v>
      </c>
      <c r="DB818" t="s">
        <v>27</v>
      </c>
    </row>
    <row r="819" spans="1:106">
      <c r="D819" s="3">
        <v>24</v>
      </c>
      <c r="BD819" s="39">
        <v>42618</v>
      </c>
      <c r="BE819" s="23">
        <v>0.39652777777777598</v>
      </c>
      <c r="BF819" s="10" t="str">
        <f t="shared" si="74"/>
        <v>05/09/2016 09:31</v>
      </c>
      <c r="BG819" s="35">
        <f t="shared" si="75"/>
        <v>42618.395833333336</v>
      </c>
      <c r="BH819" s="35">
        <f t="shared" si="76"/>
        <v>42618.395833333336</v>
      </c>
      <c r="BI819" t="str">
        <f t="shared" si="77"/>
        <v>05/09/2016 09:30:00</v>
      </c>
      <c r="BJ819" s="40" t="str">
        <f t="shared" si="78"/>
        <v>05/09/2016 09:30:00</v>
      </c>
      <c r="BK819">
        <f>VLOOKUP($BI819, [1]TableView_704030_20160816_20160!$D$2:$M$5095,3,FALSE)</f>
        <v>1016.72943336</v>
      </c>
      <c r="BL819">
        <f>VLOOKUP($BI819, [1]TableView_704030_20160816_20160!$D$2:$M$5095,8,FALSE)</f>
        <v>18.5555555555556</v>
      </c>
      <c r="BM819">
        <f>VLOOKUP($BI819, [1]TableView_704030_20160816_20160!$D$2:$M$5095,10,FALSE)</f>
        <v>0</v>
      </c>
      <c r="BN819">
        <f>VLOOKUP($BI819, [1]TableView_704030_20160816_20160!$D$2:$M$5095,4,FALSE)</f>
        <v>99</v>
      </c>
      <c r="BO819">
        <f>VLOOKUP($BI819, [1]TableView_704030_20160816_20160!$D$2:$M$5095,6,FALSE)</f>
        <v>246</v>
      </c>
      <c r="BP819">
        <f>VLOOKUP($BI819, [1]TableView_704030_20160816_20160!$D$2:$M$5095,7,FALSE)</f>
        <v>0.9</v>
      </c>
      <c r="BQ819">
        <f>VLOOKUP($BI819, [1]TableView_704030_20160816_20160!$D$2:$M$5095,2,FALSE)</f>
        <v>5.2</v>
      </c>
      <c r="BR819">
        <f>VLOOKUP($BJ819, [2]aacb8965d69cc6fd1cb3a5cae9e8ae7!$C$6:$F$853,4,FALSE)</f>
        <v>1.1000000000000001</v>
      </c>
      <c r="BS819" s="15">
        <v>1</v>
      </c>
      <c r="BT819" t="str">
        <f t="shared" si="73"/>
        <v>05/09/2016 1</v>
      </c>
      <c r="BU819">
        <f>VLOOKUP($BT819, [3]Sheet1!$D$3:$T$89,4,FALSE)</f>
        <v>18</v>
      </c>
      <c r="BV819">
        <f>VLOOKUP($BT819, [3]Sheet1!$D$3:$T$89,5,FALSE)</f>
        <v>18</v>
      </c>
      <c r="BW819">
        <f>VLOOKUP($BT819, [3]Sheet1!$D$3:$T$89,8,FALSE)</f>
        <v>18</v>
      </c>
      <c r="BX819">
        <f>VLOOKUP($BT819, [3]Sheet1!$D$3:$T$89,9,FALSE)</f>
        <v>17</v>
      </c>
      <c r="BY819">
        <f>VLOOKUP($BT819, [3]Sheet1!$D$3:$T$89,12,FALSE)</f>
        <v>17</v>
      </c>
      <c r="BZ819">
        <f>VLOOKUP($BT819, [3]Sheet1!$D$3:$T$89,13,FALSE)</f>
        <v>17</v>
      </c>
      <c r="CA819" t="str">
        <f>VLOOKUP($BT819, [3]Sheet1!$D$3:$T$89,16,FALSE)</f>
        <v>N/A</v>
      </c>
      <c r="CB819" t="str">
        <f>VLOOKUP($BT819, [3]Sheet1!$D$3:$T$89,17,FALSE)</f>
        <v>N/A</v>
      </c>
      <c r="CD819" s="12">
        <v>42618</v>
      </c>
      <c r="CE819" s="2">
        <v>0.39652777777777598</v>
      </c>
      <c r="CF819" s="2" t="s">
        <v>2388</v>
      </c>
      <c r="CG819" s="2">
        <v>42618.395833333336</v>
      </c>
      <c r="CH819" s="2">
        <v>42618.395833333336</v>
      </c>
      <c r="CI819" t="s">
        <v>2372</v>
      </c>
      <c r="CJ819" t="s">
        <v>2372</v>
      </c>
      <c r="CK819">
        <v>1016.72943336</v>
      </c>
      <c r="CL819">
        <v>18.5555555555556</v>
      </c>
      <c r="CM819">
        <v>0</v>
      </c>
      <c r="CN819">
        <v>99</v>
      </c>
      <c r="CO819">
        <v>246</v>
      </c>
      <c r="CP819">
        <v>0.9</v>
      </c>
      <c r="CQ819">
        <v>5.2</v>
      </c>
      <c r="CR819">
        <v>1.1000000000000001</v>
      </c>
      <c r="CS819">
        <v>1</v>
      </c>
      <c r="CT819" t="s">
        <v>1268</v>
      </c>
      <c r="CU819">
        <v>18</v>
      </c>
      <c r="CV819">
        <v>18</v>
      </c>
      <c r="CW819">
        <v>18</v>
      </c>
      <c r="CX819">
        <v>17</v>
      </c>
      <c r="CY819">
        <v>17</v>
      </c>
      <c r="CZ819">
        <v>17</v>
      </c>
      <c r="DA819" t="s">
        <v>27</v>
      </c>
      <c r="DB819" t="s">
        <v>27</v>
      </c>
    </row>
    <row r="820" spans="1:106">
      <c r="D820" s="3">
        <v>25</v>
      </c>
      <c r="BD820" s="39">
        <v>42618</v>
      </c>
      <c r="BE820" s="23">
        <v>0.39722222222222098</v>
      </c>
      <c r="BF820" s="10" t="str">
        <f t="shared" si="74"/>
        <v>05/09/2016 09:32</v>
      </c>
      <c r="BG820" s="35">
        <f t="shared" si="75"/>
        <v>42618.395833333336</v>
      </c>
      <c r="BH820" s="35">
        <f t="shared" si="76"/>
        <v>42618.395833333336</v>
      </c>
      <c r="BI820" t="str">
        <f t="shared" si="77"/>
        <v>05/09/2016 09:30:00</v>
      </c>
      <c r="BJ820" s="40" t="str">
        <f t="shared" si="78"/>
        <v>05/09/2016 09:30:00</v>
      </c>
      <c r="BK820">
        <f>VLOOKUP($BI820, [1]TableView_704030_20160816_20160!$D$2:$M$5095,3,FALSE)</f>
        <v>1016.72943336</v>
      </c>
      <c r="BL820">
        <f>VLOOKUP($BI820, [1]TableView_704030_20160816_20160!$D$2:$M$5095,8,FALSE)</f>
        <v>18.5555555555556</v>
      </c>
      <c r="BM820">
        <f>VLOOKUP($BI820, [1]TableView_704030_20160816_20160!$D$2:$M$5095,10,FALSE)</f>
        <v>0</v>
      </c>
      <c r="BN820">
        <f>VLOOKUP($BI820, [1]TableView_704030_20160816_20160!$D$2:$M$5095,4,FALSE)</f>
        <v>99</v>
      </c>
      <c r="BO820">
        <f>VLOOKUP($BI820, [1]TableView_704030_20160816_20160!$D$2:$M$5095,6,FALSE)</f>
        <v>246</v>
      </c>
      <c r="BP820">
        <f>VLOOKUP($BI820, [1]TableView_704030_20160816_20160!$D$2:$M$5095,7,FALSE)</f>
        <v>0.9</v>
      </c>
      <c r="BQ820">
        <f>VLOOKUP($BI820, [1]TableView_704030_20160816_20160!$D$2:$M$5095,2,FALSE)</f>
        <v>5.2</v>
      </c>
      <c r="BR820">
        <f>VLOOKUP($BJ820, [2]aacb8965d69cc6fd1cb3a5cae9e8ae7!$C$6:$F$853,4,FALSE)</f>
        <v>1.1000000000000001</v>
      </c>
      <c r="BS820" s="15">
        <v>1</v>
      </c>
      <c r="BT820" t="str">
        <f t="shared" si="73"/>
        <v>05/09/2016 1</v>
      </c>
      <c r="BU820">
        <f>VLOOKUP($BT820, [3]Sheet1!$D$3:$T$89,4,FALSE)</f>
        <v>18</v>
      </c>
      <c r="BV820">
        <f>VLOOKUP($BT820, [3]Sheet1!$D$3:$T$89,5,FALSE)</f>
        <v>18</v>
      </c>
      <c r="BW820">
        <f>VLOOKUP($BT820, [3]Sheet1!$D$3:$T$89,8,FALSE)</f>
        <v>18</v>
      </c>
      <c r="BX820">
        <f>VLOOKUP($BT820, [3]Sheet1!$D$3:$T$89,9,FALSE)</f>
        <v>17</v>
      </c>
      <c r="BY820">
        <f>VLOOKUP($BT820, [3]Sheet1!$D$3:$T$89,12,FALSE)</f>
        <v>17</v>
      </c>
      <c r="BZ820">
        <f>VLOOKUP($BT820, [3]Sheet1!$D$3:$T$89,13,FALSE)</f>
        <v>17</v>
      </c>
      <c r="CA820" t="str">
        <f>VLOOKUP($BT820, [3]Sheet1!$D$3:$T$89,16,FALSE)</f>
        <v>N/A</v>
      </c>
      <c r="CB820" t="str">
        <f>VLOOKUP($BT820, [3]Sheet1!$D$3:$T$89,17,FALSE)</f>
        <v>N/A</v>
      </c>
      <c r="CD820" s="12">
        <v>42618</v>
      </c>
      <c r="CE820" s="2">
        <v>0.39722222222222098</v>
      </c>
      <c r="CF820" s="2" t="s">
        <v>2389</v>
      </c>
      <c r="CG820" s="2">
        <v>42618.395833333336</v>
      </c>
      <c r="CH820" s="2">
        <v>42618.395833333336</v>
      </c>
      <c r="CI820" t="s">
        <v>2372</v>
      </c>
      <c r="CJ820" t="s">
        <v>2372</v>
      </c>
      <c r="CK820">
        <v>1016.72943336</v>
      </c>
      <c r="CL820">
        <v>18.5555555555556</v>
      </c>
      <c r="CM820">
        <v>0</v>
      </c>
      <c r="CN820">
        <v>99</v>
      </c>
      <c r="CO820">
        <v>246</v>
      </c>
      <c r="CP820">
        <v>0.9</v>
      </c>
      <c r="CQ820">
        <v>5.2</v>
      </c>
      <c r="CR820">
        <v>1.1000000000000001</v>
      </c>
      <c r="CS820">
        <v>1</v>
      </c>
      <c r="CT820" t="s">
        <v>1268</v>
      </c>
      <c r="CU820">
        <v>18</v>
      </c>
      <c r="CV820">
        <v>18</v>
      </c>
      <c r="CW820">
        <v>18</v>
      </c>
      <c r="CX820">
        <v>17</v>
      </c>
      <c r="CY820">
        <v>17</v>
      </c>
      <c r="CZ820">
        <v>17</v>
      </c>
      <c r="DA820" t="s">
        <v>27</v>
      </c>
      <c r="DB820" t="s">
        <v>27</v>
      </c>
    </row>
    <row r="821" spans="1:106">
      <c r="D821" s="3">
        <v>26</v>
      </c>
      <c r="BD821" s="39">
        <v>42618</v>
      </c>
      <c r="BE821" s="23">
        <v>0.39791666666666498</v>
      </c>
      <c r="BF821" s="10" t="str">
        <f t="shared" si="74"/>
        <v>05/09/2016 09:33</v>
      </c>
      <c r="BG821" s="35">
        <f t="shared" si="75"/>
        <v>42618.395833333336</v>
      </c>
      <c r="BH821" s="35">
        <f t="shared" si="76"/>
        <v>42618.395833333336</v>
      </c>
      <c r="BI821" t="str">
        <f t="shared" si="77"/>
        <v>05/09/2016 09:30:00</v>
      </c>
      <c r="BJ821" s="40" t="str">
        <f t="shared" si="78"/>
        <v>05/09/2016 09:30:00</v>
      </c>
      <c r="BK821">
        <f>VLOOKUP($BI821, [1]TableView_704030_20160816_20160!$D$2:$M$5095,3,FALSE)</f>
        <v>1016.72943336</v>
      </c>
      <c r="BL821">
        <f>VLOOKUP($BI821, [1]TableView_704030_20160816_20160!$D$2:$M$5095,8,FALSE)</f>
        <v>18.5555555555556</v>
      </c>
      <c r="BM821">
        <f>VLOOKUP($BI821, [1]TableView_704030_20160816_20160!$D$2:$M$5095,10,FALSE)</f>
        <v>0</v>
      </c>
      <c r="BN821">
        <f>VLOOKUP($BI821, [1]TableView_704030_20160816_20160!$D$2:$M$5095,4,FALSE)</f>
        <v>99</v>
      </c>
      <c r="BO821">
        <f>VLOOKUP($BI821, [1]TableView_704030_20160816_20160!$D$2:$M$5095,6,FALSE)</f>
        <v>246</v>
      </c>
      <c r="BP821">
        <f>VLOOKUP($BI821, [1]TableView_704030_20160816_20160!$D$2:$M$5095,7,FALSE)</f>
        <v>0.9</v>
      </c>
      <c r="BQ821">
        <f>VLOOKUP($BI821, [1]TableView_704030_20160816_20160!$D$2:$M$5095,2,FALSE)</f>
        <v>5.2</v>
      </c>
      <c r="BR821">
        <f>VLOOKUP($BJ821, [2]aacb8965d69cc6fd1cb3a5cae9e8ae7!$C$6:$F$853,4,FALSE)</f>
        <v>1.1000000000000001</v>
      </c>
      <c r="BS821" s="15">
        <v>1</v>
      </c>
      <c r="BT821" t="str">
        <f t="shared" si="73"/>
        <v>05/09/2016 1</v>
      </c>
      <c r="BU821">
        <f>VLOOKUP($BT821, [3]Sheet1!$D$3:$T$89,4,FALSE)</f>
        <v>18</v>
      </c>
      <c r="BV821">
        <f>VLOOKUP($BT821, [3]Sheet1!$D$3:$T$89,5,FALSE)</f>
        <v>18</v>
      </c>
      <c r="BW821">
        <f>VLOOKUP($BT821, [3]Sheet1!$D$3:$T$89,8,FALSE)</f>
        <v>18</v>
      </c>
      <c r="BX821">
        <f>VLOOKUP($BT821, [3]Sheet1!$D$3:$T$89,9,FALSE)</f>
        <v>17</v>
      </c>
      <c r="BY821">
        <f>VLOOKUP($BT821, [3]Sheet1!$D$3:$T$89,12,FALSE)</f>
        <v>17</v>
      </c>
      <c r="BZ821">
        <f>VLOOKUP($BT821, [3]Sheet1!$D$3:$T$89,13,FALSE)</f>
        <v>17</v>
      </c>
      <c r="CA821" t="str">
        <f>VLOOKUP($BT821, [3]Sheet1!$D$3:$T$89,16,FALSE)</f>
        <v>N/A</v>
      </c>
      <c r="CB821" t="str">
        <f>VLOOKUP($BT821, [3]Sheet1!$D$3:$T$89,17,FALSE)</f>
        <v>N/A</v>
      </c>
      <c r="CD821" s="12">
        <v>42618</v>
      </c>
      <c r="CE821" s="2">
        <v>0.39791666666666498</v>
      </c>
      <c r="CF821" s="2" t="s">
        <v>2390</v>
      </c>
      <c r="CG821" s="2">
        <v>42618.395833333336</v>
      </c>
      <c r="CH821" s="2">
        <v>42618.395833333336</v>
      </c>
      <c r="CI821" t="s">
        <v>2372</v>
      </c>
      <c r="CJ821" t="s">
        <v>2372</v>
      </c>
      <c r="CK821">
        <v>1016.72943336</v>
      </c>
      <c r="CL821">
        <v>18.5555555555556</v>
      </c>
      <c r="CM821">
        <v>0</v>
      </c>
      <c r="CN821">
        <v>99</v>
      </c>
      <c r="CO821">
        <v>246</v>
      </c>
      <c r="CP821">
        <v>0.9</v>
      </c>
      <c r="CQ821">
        <v>5.2</v>
      </c>
      <c r="CR821">
        <v>1.1000000000000001</v>
      </c>
      <c r="CS821">
        <v>1</v>
      </c>
      <c r="CT821" t="s">
        <v>1268</v>
      </c>
      <c r="CU821">
        <v>18</v>
      </c>
      <c r="CV821">
        <v>18</v>
      </c>
      <c r="CW821">
        <v>18</v>
      </c>
      <c r="CX821">
        <v>17</v>
      </c>
      <c r="CY821">
        <v>17</v>
      </c>
      <c r="CZ821">
        <v>17</v>
      </c>
      <c r="DA821" t="s">
        <v>27</v>
      </c>
      <c r="DB821" t="s">
        <v>27</v>
      </c>
    </row>
    <row r="822" spans="1:106">
      <c r="D822" s="3">
        <v>27</v>
      </c>
      <c r="BD822" s="39">
        <v>42618</v>
      </c>
      <c r="BE822" s="23">
        <v>0.39861111111110997</v>
      </c>
      <c r="BF822" s="10" t="str">
        <f t="shared" si="74"/>
        <v>05/09/2016 09:34</v>
      </c>
      <c r="BG822" s="35">
        <f t="shared" si="75"/>
        <v>42618.395833333336</v>
      </c>
      <c r="BH822" s="35">
        <f t="shared" si="76"/>
        <v>42618.395833333336</v>
      </c>
      <c r="BI822" t="str">
        <f t="shared" si="77"/>
        <v>05/09/2016 09:30:00</v>
      </c>
      <c r="BJ822" s="40" t="str">
        <f t="shared" si="78"/>
        <v>05/09/2016 09:30:00</v>
      </c>
      <c r="BK822">
        <f>VLOOKUP($BI822, [1]TableView_704030_20160816_20160!$D$2:$M$5095,3,FALSE)</f>
        <v>1016.72943336</v>
      </c>
      <c r="BL822">
        <f>VLOOKUP($BI822, [1]TableView_704030_20160816_20160!$D$2:$M$5095,8,FALSE)</f>
        <v>18.5555555555556</v>
      </c>
      <c r="BM822">
        <f>VLOOKUP($BI822, [1]TableView_704030_20160816_20160!$D$2:$M$5095,10,FALSE)</f>
        <v>0</v>
      </c>
      <c r="BN822">
        <f>VLOOKUP($BI822, [1]TableView_704030_20160816_20160!$D$2:$M$5095,4,FALSE)</f>
        <v>99</v>
      </c>
      <c r="BO822">
        <f>VLOOKUP($BI822, [1]TableView_704030_20160816_20160!$D$2:$M$5095,6,FALSE)</f>
        <v>246</v>
      </c>
      <c r="BP822">
        <f>VLOOKUP($BI822, [1]TableView_704030_20160816_20160!$D$2:$M$5095,7,FALSE)</f>
        <v>0.9</v>
      </c>
      <c r="BQ822">
        <f>VLOOKUP($BI822, [1]TableView_704030_20160816_20160!$D$2:$M$5095,2,FALSE)</f>
        <v>5.2</v>
      </c>
      <c r="BR822">
        <f>VLOOKUP($BJ822, [2]aacb8965d69cc6fd1cb3a5cae9e8ae7!$C$6:$F$853,4,FALSE)</f>
        <v>1.1000000000000001</v>
      </c>
      <c r="BS822" s="15">
        <v>1</v>
      </c>
      <c r="BT822" t="str">
        <f t="shared" si="73"/>
        <v>05/09/2016 1</v>
      </c>
      <c r="BU822">
        <f>VLOOKUP($BT822, [3]Sheet1!$D$3:$T$89,4,FALSE)</f>
        <v>18</v>
      </c>
      <c r="BV822">
        <f>VLOOKUP($BT822, [3]Sheet1!$D$3:$T$89,5,FALSE)</f>
        <v>18</v>
      </c>
      <c r="BW822">
        <f>VLOOKUP($BT822, [3]Sheet1!$D$3:$T$89,8,FALSE)</f>
        <v>18</v>
      </c>
      <c r="BX822">
        <f>VLOOKUP($BT822, [3]Sheet1!$D$3:$T$89,9,FALSE)</f>
        <v>17</v>
      </c>
      <c r="BY822">
        <f>VLOOKUP($BT822, [3]Sheet1!$D$3:$T$89,12,FALSE)</f>
        <v>17</v>
      </c>
      <c r="BZ822">
        <f>VLOOKUP($BT822, [3]Sheet1!$D$3:$T$89,13,FALSE)</f>
        <v>17</v>
      </c>
      <c r="CA822" t="str">
        <f>VLOOKUP($BT822, [3]Sheet1!$D$3:$T$89,16,FALSE)</f>
        <v>N/A</v>
      </c>
      <c r="CB822" t="str">
        <f>VLOOKUP($BT822, [3]Sheet1!$D$3:$T$89,17,FALSE)</f>
        <v>N/A</v>
      </c>
      <c r="CD822" s="12">
        <v>42618</v>
      </c>
      <c r="CE822" s="2">
        <v>0.39861111111110997</v>
      </c>
      <c r="CF822" s="2" t="s">
        <v>2391</v>
      </c>
      <c r="CG822" s="2">
        <v>42618.395833333336</v>
      </c>
      <c r="CH822" s="2">
        <v>42618.395833333336</v>
      </c>
      <c r="CI822" t="s">
        <v>2372</v>
      </c>
      <c r="CJ822" t="s">
        <v>2372</v>
      </c>
      <c r="CK822">
        <v>1016.72943336</v>
      </c>
      <c r="CL822">
        <v>18.5555555555556</v>
      </c>
      <c r="CM822">
        <v>0</v>
      </c>
      <c r="CN822">
        <v>99</v>
      </c>
      <c r="CO822">
        <v>246</v>
      </c>
      <c r="CP822">
        <v>0.9</v>
      </c>
      <c r="CQ822">
        <v>5.2</v>
      </c>
      <c r="CR822">
        <v>1.1000000000000001</v>
      </c>
      <c r="CS822">
        <v>1</v>
      </c>
      <c r="CT822" t="s">
        <v>1268</v>
      </c>
      <c r="CU822">
        <v>18</v>
      </c>
      <c r="CV822">
        <v>18</v>
      </c>
      <c r="CW822">
        <v>18</v>
      </c>
      <c r="CX822">
        <v>17</v>
      </c>
      <c r="CY822">
        <v>17</v>
      </c>
      <c r="CZ822">
        <v>17</v>
      </c>
      <c r="DA822" t="s">
        <v>27</v>
      </c>
      <c r="DB822" t="s">
        <v>27</v>
      </c>
    </row>
    <row r="823" spans="1:106">
      <c r="D823" s="3">
        <v>28</v>
      </c>
      <c r="BD823" s="39">
        <v>42618</v>
      </c>
      <c r="BE823" s="23">
        <v>0.39930555555555403</v>
      </c>
      <c r="BF823" s="10" t="str">
        <f t="shared" si="74"/>
        <v>05/09/2016 09:35</v>
      </c>
      <c r="BG823" s="35">
        <f t="shared" si="75"/>
        <v>42618.402777777781</v>
      </c>
      <c r="BH823" s="35">
        <f t="shared" si="76"/>
        <v>42618.395833333336</v>
      </c>
      <c r="BI823" t="str">
        <f t="shared" si="77"/>
        <v>05/09/2016 09:40:00</v>
      </c>
      <c r="BJ823" s="40" t="str">
        <f t="shared" si="78"/>
        <v>05/09/2016 09:30:00</v>
      </c>
      <c r="BK823">
        <f>VLOOKUP($BI823, [1]TableView_704030_20160816_20160!$D$2:$M$5095,3,FALSE)</f>
        <v>1016.79716114</v>
      </c>
      <c r="BL823">
        <f>VLOOKUP($BI823, [1]TableView_704030_20160816_20160!$D$2:$M$5095,8,FALSE)</f>
        <v>18.7222222222222</v>
      </c>
      <c r="BM823">
        <f>VLOOKUP($BI823, [1]TableView_704030_20160816_20160!$D$2:$M$5095,10,FALSE)</f>
        <v>0</v>
      </c>
      <c r="BN823">
        <f>VLOOKUP($BI823, [1]TableView_704030_20160816_20160!$D$2:$M$5095,4,FALSE)</f>
        <v>99</v>
      </c>
      <c r="BO823">
        <f>VLOOKUP($BI823, [1]TableView_704030_20160816_20160!$D$2:$M$5095,6,FALSE)</f>
        <v>262</v>
      </c>
      <c r="BP823">
        <f>VLOOKUP($BI823, [1]TableView_704030_20160816_20160!$D$2:$M$5095,7,FALSE)</f>
        <v>1.7</v>
      </c>
      <c r="BQ823">
        <f>VLOOKUP($BI823, [1]TableView_704030_20160816_20160!$D$2:$M$5095,2,FALSE)</f>
        <v>6.1</v>
      </c>
      <c r="BR823">
        <f>VLOOKUP($BJ823, [2]aacb8965d69cc6fd1cb3a5cae9e8ae7!$C$6:$F$853,4,FALSE)</f>
        <v>1.1000000000000001</v>
      </c>
      <c r="BS823" s="15">
        <v>1</v>
      </c>
      <c r="BT823" t="str">
        <f t="shared" si="73"/>
        <v>05/09/2016 1</v>
      </c>
      <c r="BU823">
        <f>VLOOKUP($BT823, [3]Sheet1!$D$3:$T$89,4,FALSE)</f>
        <v>18</v>
      </c>
      <c r="BV823">
        <f>VLOOKUP($BT823, [3]Sheet1!$D$3:$T$89,5,FALSE)</f>
        <v>18</v>
      </c>
      <c r="BW823">
        <f>VLOOKUP($BT823, [3]Sheet1!$D$3:$T$89,8,FALSE)</f>
        <v>18</v>
      </c>
      <c r="BX823">
        <f>VLOOKUP($BT823, [3]Sheet1!$D$3:$T$89,9,FALSE)</f>
        <v>17</v>
      </c>
      <c r="BY823">
        <f>VLOOKUP($BT823, [3]Sheet1!$D$3:$T$89,12,FALSE)</f>
        <v>17</v>
      </c>
      <c r="BZ823">
        <f>VLOOKUP($BT823, [3]Sheet1!$D$3:$T$89,13,FALSE)</f>
        <v>17</v>
      </c>
      <c r="CA823" t="str">
        <f>VLOOKUP($BT823, [3]Sheet1!$D$3:$T$89,16,FALSE)</f>
        <v>N/A</v>
      </c>
      <c r="CB823" t="str">
        <f>VLOOKUP($BT823, [3]Sheet1!$D$3:$T$89,17,FALSE)</f>
        <v>N/A</v>
      </c>
      <c r="CD823" s="12">
        <v>42618</v>
      </c>
      <c r="CE823" s="2">
        <v>0.39930555555555403</v>
      </c>
      <c r="CF823" s="2" t="s">
        <v>2392</v>
      </c>
      <c r="CG823" s="2">
        <v>42618.402777777781</v>
      </c>
      <c r="CH823" s="2">
        <v>42618.395833333336</v>
      </c>
      <c r="CI823" t="s">
        <v>2393</v>
      </c>
      <c r="CJ823" t="s">
        <v>2372</v>
      </c>
      <c r="CK823">
        <v>1016.79716114</v>
      </c>
      <c r="CL823">
        <v>18.7222222222222</v>
      </c>
      <c r="CM823">
        <v>0</v>
      </c>
      <c r="CN823">
        <v>99</v>
      </c>
      <c r="CO823">
        <v>262</v>
      </c>
      <c r="CP823">
        <v>1.7</v>
      </c>
      <c r="CQ823">
        <v>6.1</v>
      </c>
      <c r="CR823">
        <v>1.1000000000000001</v>
      </c>
      <c r="CS823">
        <v>1</v>
      </c>
      <c r="CT823" t="s">
        <v>1268</v>
      </c>
      <c r="CU823">
        <v>18</v>
      </c>
      <c r="CV823">
        <v>18</v>
      </c>
      <c r="CW823">
        <v>18</v>
      </c>
      <c r="CX823">
        <v>17</v>
      </c>
      <c r="CY823">
        <v>17</v>
      </c>
      <c r="CZ823">
        <v>17</v>
      </c>
      <c r="DA823" t="s">
        <v>27</v>
      </c>
      <c r="DB823" t="s">
        <v>27</v>
      </c>
    </row>
    <row r="824" spans="1:106">
      <c r="D824" s="3">
        <v>29</v>
      </c>
      <c r="BD824" s="39">
        <v>42618</v>
      </c>
      <c r="BE824" s="23">
        <v>0.39999999999999802</v>
      </c>
      <c r="BF824" s="10" t="str">
        <f t="shared" si="74"/>
        <v>05/09/2016 09:36</v>
      </c>
      <c r="BG824" s="35">
        <f t="shared" si="75"/>
        <v>42618.402777777781</v>
      </c>
      <c r="BH824" s="35">
        <f t="shared" si="76"/>
        <v>42618.395833333336</v>
      </c>
      <c r="BI824" t="str">
        <f t="shared" si="77"/>
        <v>05/09/2016 09:40:00</v>
      </c>
      <c r="BJ824" s="40" t="str">
        <f t="shared" si="78"/>
        <v>05/09/2016 09:30:00</v>
      </c>
      <c r="BK824">
        <f>VLOOKUP($BI824, [1]TableView_704030_20160816_20160!$D$2:$M$5095,3,FALSE)</f>
        <v>1016.79716114</v>
      </c>
      <c r="BL824">
        <f>VLOOKUP($BI824, [1]TableView_704030_20160816_20160!$D$2:$M$5095,8,FALSE)</f>
        <v>18.7222222222222</v>
      </c>
      <c r="BM824">
        <f>VLOOKUP($BI824, [1]TableView_704030_20160816_20160!$D$2:$M$5095,10,FALSE)</f>
        <v>0</v>
      </c>
      <c r="BN824">
        <f>VLOOKUP($BI824, [1]TableView_704030_20160816_20160!$D$2:$M$5095,4,FALSE)</f>
        <v>99</v>
      </c>
      <c r="BO824">
        <f>VLOOKUP($BI824, [1]TableView_704030_20160816_20160!$D$2:$M$5095,6,FALSE)</f>
        <v>262</v>
      </c>
      <c r="BP824">
        <f>VLOOKUP($BI824, [1]TableView_704030_20160816_20160!$D$2:$M$5095,7,FALSE)</f>
        <v>1.7</v>
      </c>
      <c r="BQ824">
        <f>VLOOKUP($BI824, [1]TableView_704030_20160816_20160!$D$2:$M$5095,2,FALSE)</f>
        <v>6.1</v>
      </c>
      <c r="BR824">
        <f>VLOOKUP($BJ824, [2]aacb8965d69cc6fd1cb3a5cae9e8ae7!$C$6:$F$853,4,FALSE)</f>
        <v>1.1000000000000001</v>
      </c>
      <c r="BS824" s="15">
        <v>1</v>
      </c>
      <c r="BT824" t="str">
        <f t="shared" si="73"/>
        <v>05/09/2016 1</v>
      </c>
      <c r="BU824">
        <f>VLOOKUP($BT824, [3]Sheet1!$D$3:$T$89,4,FALSE)</f>
        <v>18</v>
      </c>
      <c r="BV824">
        <f>VLOOKUP($BT824, [3]Sheet1!$D$3:$T$89,5,FALSE)</f>
        <v>18</v>
      </c>
      <c r="BW824">
        <f>VLOOKUP($BT824, [3]Sheet1!$D$3:$T$89,8,FALSE)</f>
        <v>18</v>
      </c>
      <c r="BX824">
        <f>VLOOKUP($BT824, [3]Sheet1!$D$3:$T$89,9,FALSE)</f>
        <v>17</v>
      </c>
      <c r="BY824">
        <f>VLOOKUP($BT824, [3]Sheet1!$D$3:$T$89,12,FALSE)</f>
        <v>17</v>
      </c>
      <c r="BZ824">
        <f>VLOOKUP($BT824, [3]Sheet1!$D$3:$T$89,13,FALSE)</f>
        <v>17</v>
      </c>
      <c r="CA824" t="str">
        <f>VLOOKUP($BT824, [3]Sheet1!$D$3:$T$89,16,FALSE)</f>
        <v>N/A</v>
      </c>
      <c r="CB824" t="str">
        <f>VLOOKUP($BT824, [3]Sheet1!$D$3:$T$89,17,FALSE)</f>
        <v>N/A</v>
      </c>
      <c r="CD824" s="12">
        <v>42618</v>
      </c>
      <c r="CE824" s="2">
        <v>0.39999999999999802</v>
      </c>
      <c r="CF824" s="2" t="s">
        <v>2394</v>
      </c>
      <c r="CG824" s="2">
        <v>42618.402777777781</v>
      </c>
      <c r="CH824" s="2">
        <v>42618.395833333336</v>
      </c>
      <c r="CI824" t="s">
        <v>2393</v>
      </c>
      <c r="CJ824" t="s">
        <v>2372</v>
      </c>
      <c r="CK824">
        <v>1016.79716114</v>
      </c>
      <c r="CL824">
        <v>18.7222222222222</v>
      </c>
      <c r="CM824">
        <v>0</v>
      </c>
      <c r="CN824">
        <v>99</v>
      </c>
      <c r="CO824">
        <v>262</v>
      </c>
      <c r="CP824">
        <v>1.7</v>
      </c>
      <c r="CQ824">
        <v>6.1</v>
      </c>
      <c r="CR824">
        <v>1.1000000000000001</v>
      </c>
      <c r="CS824">
        <v>1</v>
      </c>
      <c r="CT824" t="s">
        <v>1268</v>
      </c>
      <c r="CU824">
        <v>18</v>
      </c>
      <c r="CV824">
        <v>18</v>
      </c>
      <c r="CW824">
        <v>18</v>
      </c>
      <c r="CX824">
        <v>17</v>
      </c>
      <c r="CY824">
        <v>17</v>
      </c>
      <c r="CZ824">
        <v>17</v>
      </c>
      <c r="DA824" t="s">
        <v>27</v>
      </c>
      <c r="DB824" t="s">
        <v>27</v>
      </c>
    </row>
    <row r="825" spans="1:106">
      <c r="D825" s="3">
        <v>30</v>
      </c>
      <c r="BD825" s="39">
        <v>42618</v>
      </c>
      <c r="BE825" s="23">
        <v>0.40069444444444302</v>
      </c>
      <c r="BF825" s="10" t="str">
        <f t="shared" si="74"/>
        <v>05/09/2016 09:37</v>
      </c>
      <c r="BG825" s="35">
        <f t="shared" si="75"/>
        <v>42618.402777777781</v>
      </c>
      <c r="BH825" s="35">
        <f t="shared" si="76"/>
        <v>42618.395833333336</v>
      </c>
      <c r="BI825" t="str">
        <f t="shared" si="77"/>
        <v>05/09/2016 09:40:00</v>
      </c>
      <c r="BJ825" s="40" t="str">
        <f t="shared" si="78"/>
        <v>05/09/2016 09:30:00</v>
      </c>
      <c r="BK825">
        <f>VLOOKUP($BI825, [1]TableView_704030_20160816_20160!$D$2:$M$5095,3,FALSE)</f>
        <v>1016.79716114</v>
      </c>
      <c r="BL825">
        <f>VLOOKUP($BI825, [1]TableView_704030_20160816_20160!$D$2:$M$5095,8,FALSE)</f>
        <v>18.7222222222222</v>
      </c>
      <c r="BM825">
        <f>VLOOKUP($BI825, [1]TableView_704030_20160816_20160!$D$2:$M$5095,10,FALSE)</f>
        <v>0</v>
      </c>
      <c r="BN825">
        <f>VLOOKUP($BI825, [1]TableView_704030_20160816_20160!$D$2:$M$5095,4,FALSE)</f>
        <v>99</v>
      </c>
      <c r="BO825">
        <f>VLOOKUP($BI825, [1]TableView_704030_20160816_20160!$D$2:$M$5095,6,FALSE)</f>
        <v>262</v>
      </c>
      <c r="BP825">
        <f>VLOOKUP($BI825, [1]TableView_704030_20160816_20160!$D$2:$M$5095,7,FALSE)</f>
        <v>1.7</v>
      </c>
      <c r="BQ825">
        <f>VLOOKUP($BI825, [1]TableView_704030_20160816_20160!$D$2:$M$5095,2,FALSE)</f>
        <v>6.1</v>
      </c>
      <c r="BR825">
        <f>VLOOKUP($BJ825, [2]aacb8965d69cc6fd1cb3a5cae9e8ae7!$C$6:$F$853,4,FALSE)</f>
        <v>1.1000000000000001</v>
      </c>
      <c r="BS825" s="15">
        <v>1</v>
      </c>
      <c r="BT825" t="str">
        <f t="shared" si="73"/>
        <v>05/09/2016 1</v>
      </c>
      <c r="BU825">
        <f>VLOOKUP($BT825, [3]Sheet1!$D$3:$T$89,4,FALSE)</f>
        <v>18</v>
      </c>
      <c r="BV825">
        <f>VLOOKUP($BT825, [3]Sheet1!$D$3:$T$89,5,FALSE)</f>
        <v>18</v>
      </c>
      <c r="BW825">
        <f>VLOOKUP($BT825, [3]Sheet1!$D$3:$T$89,8,FALSE)</f>
        <v>18</v>
      </c>
      <c r="BX825">
        <f>VLOOKUP($BT825, [3]Sheet1!$D$3:$T$89,9,FALSE)</f>
        <v>17</v>
      </c>
      <c r="BY825">
        <f>VLOOKUP($BT825, [3]Sheet1!$D$3:$T$89,12,FALSE)</f>
        <v>17</v>
      </c>
      <c r="BZ825">
        <f>VLOOKUP($BT825, [3]Sheet1!$D$3:$T$89,13,FALSE)</f>
        <v>17</v>
      </c>
      <c r="CA825" t="str">
        <f>VLOOKUP($BT825, [3]Sheet1!$D$3:$T$89,16,FALSE)</f>
        <v>N/A</v>
      </c>
      <c r="CB825" t="str">
        <f>VLOOKUP($BT825, [3]Sheet1!$D$3:$T$89,17,FALSE)</f>
        <v>N/A</v>
      </c>
      <c r="CD825" s="12">
        <v>42618</v>
      </c>
      <c r="CE825" s="2">
        <v>0.40069444444444302</v>
      </c>
      <c r="CF825" s="2" t="s">
        <v>2395</v>
      </c>
      <c r="CG825" s="2">
        <v>42618.402777777781</v>
      </c>
      <c r="CH825" s="2">
        <v>42618.395833333336</v>
      </c>
      <c r="CI825" t="s">
        <v>2393</v>
      </c>
      <c r="CJ825" t="s">
        <v>2372</v>
      </c>
      <c r="CK825">
        <v>1016.79716114</v>
      </c>
      <c r="CL825">
        <v>18.7222222222222</v>
      </c>
      <c r="CM825">
        <v>0</v>
      </c>
      <c r="CN825">
        <v>99</v>
      </c>
      <c r="CO825">
        <v>262</v>
      </c>
      <c r="CP825">
        <v>1.7</v>
      </c>
      <c r="CQ825">
        <v>6.1</v>
      </c>
      <c r="CR825">
        <v>1.1000000000000001</v>
      </c>
      <c r="CS825">
        <v>1</v>
      </c>
      <c r="CT825" t="s">
        <v>1268</v>
      </c>
      <c r="CU825">
        <v>18</v>
      </c>
      <c r="CV825">
        <v>18</v>
      </c>
      <c r="CW825">
        <v>18</v>
      </c>
      <c r="CX825">
        <v>17</v>
      </c>
      <c r="CY825">
        <v>17</v>
      </c>
      <c r="CZ825">
        <v>17</v>
      </c>
      <c r="DA825" t="s">
        <v>27</v>
      </c>
      <c r="DB825" t="s">
        <v>27</v>
      </c>
    </row>
    <row r="826" spans="1:106">
      <c r="BD826" s="39">
        <v>42618</v>
      </c>
      <c r="BE826" s="23">
        <v>0.40138888888888702</v>
      </c>
      <c r="BF826" s="10" t="str">
        <f t="shared" si="74"/>
        <v>05/09/2016 09:38</v>
      </c>
      <c r="BG826" s="35">
        <f t="shared" si="75"/>
        <v>42618.402777777781</v>
      </c>
      <c r="BH826" s="35">
        <f t="shared" si="76"/>
        <v>42618.395833333336</v>
      </c>
      <c r="BI826" t="str">
        <f t="shared" si="77"/>
        <v>05/09/2016 09:40:00</v>
      </c>
      <c r="BJ826" s="40" t="str">
        <f t="shared" si="78"/>
        <v>05/09/2016 09:30:00</v>
      </c>
      <c r="BK826">
        <f>VLOOKUP($BI826, [1]TableView_704030_20160816_20160!$D$2:$M$5095,3,FALSE)</f>
        <v>1016.79716114</v>
      </c>
      <c r="BL826">
        <f>VLOOKUP($BI826, [1]TableView_704030_20160816_20160!$D$2:$M$5095,8,FALSE)</f>
        <v>18.7222222222222</v>
      </c>
      <c r="BM826">
        <f>VLOOKUP($BI826, [1]TableView_704030_20160816_20160!$D$2:$M$5095,10,FALSE)</f>
        <v>0</v>
      </c>
      <c r="BN826">
        <f>VLOOKUP($BI826, [1]TableView_704030_20160816_20160!$D$2:$M$5095,4,FALSE)</f>
        <v>99</v>
      </c>
      <c r="BO826">
        <f>VLOOKUP($BI826, [1]TableView_704030_20160816_20160!$D$2:$M$5095,6,FALSE)</f>
        <v>262</v>
      </c>
      <c r="BP826">
        <f>VLOOKUP($BI826, [1]TableView_704030_20160816_20160!$D$2:$M$5095,7,FALSE)</f>
        <v>1.7</v>
      </c>
      <c r="BQ826">
        <f>VLOOKUP($BI826, [1]TableView_704030_20160816_20160!$D$2:$M$5095,2,FALSE)</f>
        <v>6.1</v>
      </c>
      <c r="BR826">
        <f>VLOOKUP($BJ826, [2]aacb8965d69cc6fd1cb3a5cae9e8ae7!$C$6:$F$853,4,FALSE)</f>
        <v>1.1000000000000001</v>
      </c>
      <c r="BS826" s="15">
        <v>1</v>
      </c>
      <c r="BT826" t="str">
        <f t="shared" si="73"/>
        <v>05/09/2016 1</v>
      </c>
      <c r="BU826">
        <f>VLOOKUP($BT826, [3]Sheet1!$D$3:$T$89,4,FALSE)</f>
        <v>18</v>
      </c>
      <c r="BV826">
        <f>VLOOKUP($BT826, [3]Sheet1!$D$3:$T$89,5,FALSE)</f>
        <v>18</v>
      </c>
      <c r="BW826">
        <f>VLOOKUP($BT826, [3]Sheet1!$D$3:$T$89,8,FALSE)</f>
        <v>18</v>
      </c>
      <c r="BX826">
        <f>VLOOKUP($BT826, [3]Sheet1!$D$3:$T$89,9,FALSE)</f>
        <v>17</v>
      </c>
      <c r="BY826">
        <f>VLOOKUP($BT826, [3]Sheet1!$D$3:$T$89,12,FALSE)</f>
        <v>17</v>
      </c>
      <c r="BZ826">
        <f>VLOOKUP($BT826, [3]Sheet1!$D$3:$T$89,13,FALSE)</f>
        <v>17</v>
      </c>
      <c r="CA826" t="str">
        <f>VLOOKUP($BT826, [3]Sheet1!$D$3:$T$89,16,FALSE)</f>
        <v>N/A</v>
      </c>
      <c r="CB826" t="str">
        <f>VLOOKUP($BT826, [3]Sheet1!$D$3:$T$89,17,FALSE)</f>
        <v>N/A</v>
      </c>
      <c r="CD826" s="12">
        <v>42618</v>
      </c>
      <c r="CE826" s="2">
        <v>0.40138888888888702</v>
      </c>
      <c r="CF826" s="2" t="s">
        <v>2396</v>
      </c>
      <c r="CG826" s="2">
        <v>42618.402777777781</v>
      </c>
      <c r="CH826" s="2">
        <v>42618.395833333336</v>
      </c>
      <c r="CI826" t="s">
        <v>2393</v>
      </c>
      <c r="CJ826" t="s">
        <v>2372</v>
      </c>
      <c r="CK826">
        <v>1016.79716114</v>
      </c>
      <c r="CL826">
        <v>18.7222222222222</v>
      </c>
      <c r="CM826">
        <v>0</v>
      </c>
      <c r="CN826">
        <v>99</v>
      </c>
      <c r="CO826">
        <v>262</v>
      </c>
      <c r="CP826">
        <v>1.7</v>
      </c>
      <c r="CQ826">
        <v>6.1</v>
      </c>
      <c r="CR826">
        <v>1.1000000000000001</v>
      </c>
      <c r="CS826">
        <v>1</v>
      </c>
      <c r="CT826" t="s">
        <v>1268</v>
      </c>
      <c r="CU826">
        <v>18</v>
      </c>
      <c r="CV826">
        <v>18</v>
      </c>
      <c r="CW826">
        <v>18</v>
      </c>
      <c r="CX826">
        <v>17</v>
      </c>
      <c r="CY826">
        <v>17</v>
      </c>
      <c r="CZ826">
        <v>17</v>
      </c>
      <c r="DA826" t="s">
        <v>27</v>
      </c>
      <c r="DB826" t="s">
        <v>27</v>
      </c>
    </row>
    <row r="827" spans="1:106" s="7" customFormat="1">
      <c r="B827" s="16"/>
      <c r="D827" s="9"/>
      <c r="E827" s="8"/>
      <c r="L827" s="8"/>
      <c r="S827" s="8"/>
      <c r="Z827" s="8"/>
      <c r="AG827" s="8"/>
      <c r="AN827" s="8"/>
      <c r="AT827" s="21"/>
      <c r="BD827" s="39">
        <v>42618</v>
      </c>
      <c r="BE827" s="23">
        <v>0.40208333333333202</v>
      </c>
      <c r="BF827" s="10" t="str">
        <f t="shared" si="74"/>
        <v>05/09/2016 09:39</v>
      </c>
      <c r="BG827" s="35">
        <f t="shared" si="75"/>
        <v>42618.402777777781</v>
      </c>
      <c r="BH827" s="35">
        <f t="shared" si="76"/>
        <v>42618.395833333336</v>
      </c>
      <c r="BI827" t="str">
        <f t="shared" si="77"/>
        <v>05/09/2016 09:40:00</v>
      </c>
      <c r="BJ827" s="40" t="str">
        <f t="shared" si="78"/>
        <v>05/09/2016 09:30:00</v>
      </c>
      <c r="BK827">
        <f>VLOOKUP($BI827, [1]TableView_704030_20160816_20160!$D$2:$M$5095,3,FALSE)</f>
        <v>1016.79716114</v>
      </c>
      <c r="BL827">
        <f>VLOOKUP($BI827, [1]TableView_704030_20160816_20160!$D$2:$M$5095,8,FALSE)</f>
        <v>18.7222222222222</v>
      </c>
      <c r="BM827">
        <f>VLOOKUP($BI827, [1]TableView_704030_20160816_20160!$D$2:$M$5095,10,FALSE)</f>
        <v>0</v>
      </c>
      <c r="BN827">
        <f>VLOOKUP($BI827, [1]TableView_704030_20160816_20160!$D$2:$M$5095,4,FALSE)</f>
        <v>99</v>
      </c>
      <c r="BO827">
        <f>VLOOKUP($BI827, [1]TableView_704030_20160816_20160!$D$2:$M$5095,6,FALSE)</f>
        <v>262</v>
      </c>
      <c r="BP827">
        <f>VLOOKUP($BI827, [1]TableView_704030_20160816_20160!$D$2:$M$5095,7,FALSE)</f>
        <v>1.7</v>
      </c>
      <c r="BQ827">
        <f>VLOOKUP($BI827, [1]TableView_704030_20160816_20160!$D$2:$M$5095,2,FALSE)</f>
        <v>6.1</v>
      </c>
      <c r="BR827">
        <f>VLOOKUP($BJ827, [2]aacb8965d69cc6fd1cb3a5cae9e8ae7!$C$6:$F$853,4,FALSE)</f>
        <v>1.1000000000000001</v>
      </c>
      <c r="BS827" s="15">
        <v>1</v>
      </c>
      <c r="BT827" t="str">
        <f t="shared" si="73"/>
        <v>05/09/2016 1</v>
      </c>
      <c r="BU827">
        <f>VLOOKUP($BT827, [3]Sheet1!$D$3:$T$89,4,FALSE)</f>
        <v>18</v>
      </c>
      <c r="BV827">
        <f>VLOOKUP($BT827, [3]Sheet1!$D$3:$T$89,5,FALSE)</f>
        <v>18</v>
      </c>
      <c r="BW827">
        <f>VLOOKUP($BT827, [3]Sheet1!$D$3:$T$89,8,FALSE)</f>
        <v>18</v>
      </c>
      <c r="BX827">
        <f>VLOOKUP($BT827, [3]Sheet1!$D$3:$T$89,9,FALSE)</f>
        <v>17</v>
      </c>
      <c r="BY827">
        <f>VLOOKUP($BT827, [3]Sheet1!$D$3:$T$89,12,FALSE)</f>
        <v>17</v>
      </c>
      <c r="BZ827">
        <f>VLOOKUP($BT827, [3]Sheet1!$D$3:$T$89,13,FALSE)</f>
        <v>17</v>
      </c>
      <c r="CA827" t="str">
        <f>VLOOKUP($BT827, [3]Sheet1!$D$3:$T$89,16,FALSE)</f>
        <v>N/A</v>
      </c>
      <c r="CB827" t="str">
        <f>VLOOKUP($BT827, [3]Sheet1!$D$3:$T$89,17,FALSE)</f>
        <v>N/A</v>
      </c>
      <c r="CD827" s="36">
        <v>42618</v>
      </c>
      <c r="CE827" s="42">
        <v>0.40208333333333202</v>
      </c>
      <c r="CF827" s="42" t="s">
        <v>2397</v>
      </c>
      <c r="CG827" s="42">
        <v>42618.402777777781</v>
      </c>
      <c r="CH827" s="42">
        <v>42618.395833333336</v>
      </c>
      <c r="CI827" s="7" t="s">
        <v>2393</v>
      </c>
      <c r="CJ827" s="7" t="s">
        <v>2372</v>
      </c>
      <c r="CK827" s="7">
        <v>1016.79716114</v>
      </c>
      <c r="CL827" s="7">
        <v>18.7222222222222</v>
      </c>
      <c r="CM827" s="7">
        <v>0</v>
      </c>
      <c r="CN827" s="7">
        <v>99</v>
      </c>
      <c r="CO827" s="7">
        <v>262</v>
      </c>
      <c r="CP827" s="7">
        <v>1.7</v>
      </c>
      <c r="CQ827" s="7">
        <v>6.1</v>
      </c>
      <c r="CR827" s="7">
        <v>1.1000000000000001</v>
      </c>
      <c r="CS827" s="7">
        <v>1</v>
      </c>
      <c r="CT827" s="7" t="s">
        <v>1268</v>
      </c>
      <c r="CU827" s="7">
        <v>18</v>
      </c>
      <c r="CV827" s="7">
        <v>18</v>
      </c>
      <c r="CW827" s="7">
        <v>18</v>
      </c>
      <c r="CX827" s="7">
        <v>17</v>
      </c>
      <c r="CY827" s="7">
        <v>17</v>
      </c>
      <c r="CZ827" s="7">
        <v>17</v>
      </c>
      <c r="DA827" s="7" t="s">
        <v>27</v>
      </c>
      <c r="DB827" s="7" t="s">
        <v>27</v>
      </c>
    </row>
    <row r="828" spans="1:106">
      <c r="A828" t="s">
        <v>0</v>
      </c>
      <c r="B828" s="17" t="s">
        <v>542</v>
      </c>
      <c r="D828" s="11">
        <v>0</v>
      </c>
      <c r="BD828" s="39">
        <v>42618</v>
      </c>
      <c r="BE828" s="23">
        <v>0.71597222222222223</v>
      </c>
      <c r="BF828" s="10" t="str">
        <f t="shared" si="74"/>
        <v>05/09/2016 17:11</v>
      </c>
      <c r="BG828" s="35">
        <f t="shared" si="75"/>
        <v>42618.715277777781</v>
      </c>
      <c r="BH828" s="35">
        <f t="shared" si="76"/>
        <v>42618.708333333336</v>
      </c>
      <c r="BI828" t="str">
        <f t="shared" si="77"/>
        <v>05/09/2016 17:10:00</v>
      </c>
      <c r="BJ828" s="40" t="str">
        <f t="shared" si="78"/>
        <v>05/09/2016 17:00:00</v>
      </c>
      <c r="BK828">
        <f>VLOOKUP($BI828, [1]TableView_704030_20160816_20160!$D$2:$M$5095,3,FALSE)</f>
        <v>1019.4046806699999</v>
      </c>
      <c r="BL828">
        <f>VLOOKUP($BI828, [1]TableView_704030_20160816_20160!$D$2:$M$5095,8,FALSE)</f>
        <v>22.3888888888889</v>
      </c>
      <c r="BM828">
        <f>VLOOKUP($BI828, [1]TableView_704030_20160816_20160!$D$2:$M$5095,10,FALSE)</f>
        <v>0</v>
      </c>
      <c r="BN828">
        <f>VLOOKUP($BI828, [1]TableView_704030_20160816_20160!$D$2:$M$5095,4,FALSE)</f>
        <v>87</v>
      </c>
      <c r="BO828">
        <f>VLOOKUP($BI828, [1]TableView_704030_20160816_20160!$D$2:$M$5095,6,FALSE)</f>
        <v>197</v>
      </c>
      <c r="BP828">
        <f>VLOOKUP($BI828, [1]TableView_704030_20160816_20160!$D$2:$M$5095,7,FALSE)</f>
        <v>1.6</v>
      </c>
      <c r="BQ828">
        <f>VLOOKUP($BI828, [1]TableView_704030_20160816_20160!$D$2:$M$5095,2,FALSE)</f>
        <v>5.2</v>
      </c>
      <c r="BR828">
        <f>VLOOKUP($BJ828, [2]aacb8965d69cc6fd1cb3a5cae9e8ae7!$C$6:$F$853,4,FALSE)</f>
        <v>0.4</v>
      </c>
      <c r="BS828" s="15">
        <v>4</v>
      </c>
      <c r="BT828" t="str">
        <f t="shared" si="73"/>
        <v>05/09/2016 4</v>
      </c>
      <c r="BU828">
        <f>VLOOKUP($BT828, [3]Sheet1!$D$3:$T$89,4,FALSE)</f>
        <v>21</v>
      </c>
      <c r="BV828">
        <f>VLOOKUP($BT828, [3]Sheet1!$D$3:$T$89,5,FALSE)</f>
        <v>20</v>
      </c>
      <c r="BW828">
        <f>VLOOKUP($BT828, [3]Sheet1!$D$3:$T$89,8,FALSE)</f>
        <v>21</v>
      </c>
      <c r="BX828">
        <f>VLOOKUP($BT828, [3]Sheet1!$D$3:$T$89,9,FALSE)</f>
        <v>20</v>
      </c>
      <c r="BY828">
        <f>VLOOKUP($BT828, [3]Sheet1!$D$3:$T$89,12,FALSE)</f>
        <v>21</v>
      </c>
      <c r="BZ828">
        <f>VLOOKUP($BT828, [3]Sheet1!$D$3:$T$89,13,FALSE)</f>
        <v>20</v>
      </c>
      <c r="CA828" t="str">
        <f>VLOOKUP($BT828, [3]Sheet1!$D$3:$T$89,16,FALSE)</f>
        <v>N/A</v>
      </c>
      <c r="CB828" t="str">
        <f>VLOOKUP($BT828, [3]Sheet1!$D$3:$T$89,17,FALSE)</f>
        <v>N/A</v>
      </c>
      <c r="CD828" s="12">
        <v>42618</v>
      </c>
      <c r="CE828" s="2">
        <v>0.71597222222222223</v>
      </c>
      <c r="CF828" s="2" t="s">
        <v>2398</v>
      </c>
      <c r="CG828" s="2">
        <v>42618.715277777781</v>
      </c>
      <c r="CH828" s="2">
        <v>42618.708333333336</v>
      </c>
      <c r="CI828" t="s">
        <v>2399</v>
      </c>
      <c r="CJ828" t="s">
        <v>2400</v>
      </c>
      <c r="CK828">
        <v>1019.4046806699999</v>
      </c>
      <c r="CL828">
        <v>22.3888888888889</v>
      </c>
      <c r="CM828">
        <v>0</v>
      </c>
      <c r="CN828">
        <v>87</v>
      </c>
      <c r="CO828">
        <v>197</v>
      </c>
      <c r="CP828">
        <v>1.6</v>
      </c>
      <c r="CQ828">
        <v>5.2</v>
      </c>
      <c r="CR828">
        <v>0.4</v>
      </c>
      <c r="CS828">
        <v>4</v>
      </c>
      <c r="CT828" t="s">
        <v>1270</v>
      </c>
      <c r="CU828">
        <v>21</v>
      </c>
      <c r="CV828">
        <v>20</v>
      </c>
      <c r="CW828">
        <v>21</v>
      </c>
      <c r="CX828">
        <v>20</v>
      </c>
      <c r="CY828">
        <v>21</v>
      </c>
      <c r="CZ828">
        <v>20</v>
      </c>
      <c r="DA828" t="s">
        <v>27</v>
      </c>
      <c r="DB828" t="s">
        <v>27</v>
      </c>
    </row>
    <row r="829" spans="1:106">
      <c r="A829" t="s">
        <v>1</v>
      </c>
      <c r="B829" s="18">
        <v>0.71597222222222223</v>
      </c>
      <c r="D829" s="3">
        <v>1</v>
      </c>
      <c r="BD829" s="39">
        <v>42618</v>
      </c>
      <c r="BE829" s="23">
        <v>0.71666666666666667</v>
      </c>
      <c r="BF829" s="10" t="str">
        <f t="shared" si="74"/>
        <v>05/09/2016 17:12</v>
      </c>
      <c r="BG829" s="35">
        <f t="shared" si="75"/>
        <v>42618.715277777781</v>
      </c>
      <c r="BH829" s="35">
        <f t="shared" si="76"/>
        <v>42618.708333333336</v>
      </c>
      <c r="BI829" t="str">
        <f t="shared" si="77"/>
        <v>05/09/2016 17:10:00</v>
      </c>
      <c r="BJ829" s="40" t="str">
        <f t="shared" si="78"/>
        <v>05/09/2016 17:00:00</v>
      </c>
      <c r="BK829">
        <f>VLOOKUP($BI829, [1]TableView_704030_20160816_20160!$D$2:$M$5095,3,FALSE)</f>
        <v>1019.4046806699999</v>
      </c>
      <c r="BL829">
        <f>VLOOKUP($BI829, [1]TableView_704030_20160816_20160!$D$2:$M$5095,8,FALSE)</f>
        <v>22.3888888888889</v>
      </c>
      <c r="BM829">
        <f>VLOOKUP($BI829, [1]TableView_704030_20160816_20160!$D$2:$M$5095,10,FALSE)</f>
        <v>0</v>
      </c>
      <c r="BN829">
        <f>VLOOKUP($BI829, [1]TableView_704030_20160816_20160!$D$2:$M$5095,4,FALSE)</f>
        <v>87</v>
      </c>
      <c r="BO829">
        <f>VLOOKUP($BI829, [1]TableView_704030_20160816_20160!$D$2:$M$5095,6,FALSE)</f>
        <v>197</v>
      </c>
      <c r="BP829">
        <f>VLOOKUP($BI829, [1]TableView_704030_20160816_20160!$D$2:$M$5095,7,FALSE)</f>
        <v>1.6</v>
      </c>
      <c r="BQ829">
        <f>VLOOKUP($BI829, [1]TableView_704030_20160816_20160!$D$2:$M$5095,2,FALSE)</f>
        <v>5.2</v>
      </c>
      <c r="BR829">
        <f>VLOOKUP($BJ829, [2]aacb8965d69cc6fd1cb3a5cae9e8ae7!$C$6:$F$853,4,FALSE)</f>
        <v>0.4</v>
      </c>
      <c r="BS829" s="15">
        <v>4</v>
      </c>
      <c r="BT829" t="str">
        <f t="shared" si="73"/>
        <v>05/09/2016 4</v>
      </c>
      <c r="BU829">
        <f>VLOOKUP($BT829, [3]Sheet1!$D$3:$T$89,4,FALSE)</f>
        <v>21</v>
      </c>
      <c r="BV829">
        <f>VLOOKUP($BT829, [3]Sheet1!$D$3:$T$89,5,FALSE)</f>
        <v>20</v>
      </c>
      <c r="BW829">
        <f>VLOOKUP($BT829, [3]Sheet1!$D$3:$T$89,8,FALSE)</f>
        <v>21</v>
      </c>
      <c r="BX829">
        <f>VLOOKUP($BT829, [3]Sheet1!$D$3:$T$89,9,FALSE)</f>
        <v>20</v>
      </c>
      <c r="BY829">
        <f>VLOOKUP($BT829, [3]Sheet1!$D$3:$T$89,12,FALSE)</f>
        <v>21</v>
      </c>
      <c r="BZ829">
        <f>VLOOKUP($BT829, [3]Sheet1!$D$3:$T$89,13,FALSE)</f>
        <v>20</v>
      </c>
      <c r="CA829" t="str">
        <f>VLOOKUP($BT829, [3]Sheet1!$D$3:$T$89,16,FALSE)</f>
        <v>N/A</v>
      </c>
      <c r="CB829" t="str">
        <f>VLOOKUP($BT829, [3]Sheet1!$D$3:$T$89,17,FALSE)</f>
        <v>N/A</v>
      </c>
      <c r="CD829" s="12">
        <v>42618</v>
      </c>
      <c r="CE829" s="2">
        <v>0.71666666666666667</v>
      </c>
      <c r="CF829" s="2" t="s">
        <v>2401</v>
      </c>
      <c r="CG829" s="2">
        <v>42618.715277777781</v>
      </c>
      <c r="CH829" s="2">
        <v>42618.708333333336</v>
      </c>
      <c r="CI829" t="s">
        <v>2399</v>
      </c>
      <c r="CJ829" t="s">
        <v>2400</v>
      </c>
      <c r="CK829">
        <v>1019.4046806699999</v>
      </c>
      <c r="CL829">
        <v>22.3888888888889</v>
      </c>
      <c r="CM829">
        <v>0</v>
      </c>
      <c r="CN829">
        <v>87</v>
      </c>
      <c r="CO829">
        <v>197</v>
      </c>
      <c r="CP829">
        <v>1.6</v>
      </c>
      <c r="CQ829">
        <v>5.2</v>
      </c>
      <c r="CR829">
        <v>0.4</v>
      </c>
      <c r="CS829">
        <v>4</v>
      </c>
      <c r="CT829" t="s">
        <v>1270</v>
      </c>
      <c r="CU829">
        <v>21</v>
      </c>
      <c r="CV829">
        <v>20</v>
      </c>
      <c r="CW829">
        <v>21</v>
      </c>
      <c r="CX829">
        <v>20</v>
      </c>
      <c r="CY829">
        <v>21</v>
      </c>
      <c r="CZ829">
        <v>20</v>
      </c>
      <c r="DA829" t="s">
        <v>27</v>
      </c>
      <c r="DB829" t="s">
        <v>27</v>
      </c>
    </row>
    <row r="830" spans="1:106">
      <c r="A830" t="s">
        <v>2</v>
      </c>
      <c r="B830" s="17" t="s">
        <v>20</v>
      </c>
      <c r="D830" s="3">
        <v>2</v>
      </c>
      <c r="E830" s="1">
        <v>1</v>
      </c>
      <c r="F830">
        <v>9</v>
      </c>
      <c r="G830" t="s">
        <v>52</v>
      </c>
      <c r="BD830" s="39">
        <v>42618</v>
      </c>
      <c r="BE830" s="23">
        <v>0.71736111111111101</v>
      </c>
      <c r="BF830" s="10" t="str">
        <f t="shared" ref="BF830:BF835" si="79">TEXT(BD830,"dd/mm/yyyy ")&amp;TEXT(BE830,"hh:mm")</f>
        <v>05/09/2016 17:13</v>
      </c>
      <c r="BG830" s="35">
        <f t="shared" si="75"/>
        <v>42618.715277777781</v>
      </c>
      <c r="BH830" s="35">
        <f t="shared" ref="BH830:BH893" si="80">ROUND(BF830*(24*60/30),0)/(24*60/30)</f>
        <v>42618.708333333336</v>
      </c>
      <c r="BI830" t="str">
        <f t="shared" ref="BI830:BI893" si="81">TEXT(BD830,"dd/mm/yyyy ")&amp;TEXT(BG830,"hh:mm:ss")</f>
        <v>05/09/2016 17:10:00</v>
      </c>
      <c r="BJ830" s="40" t="str">
        <f t="shared" ref="BJ830:BJ893" si="82">TEXT(BD830,"dd/mm/yyyy ")&amp;TEXT(BH830,"hh:mm:ss")</f>
        <v>05/09/2016 17:00:00</v>
      </c>
      <c r="BK830">
        <f>VLOOKUP($BI830, [1]TableView_704030_20160816_20160!$D$2:$M$5095,3,FALSE)</f>
        <v>1019.4046806699999</v>
      </c>
      <c r="BL830">
        <f>VLOOKUP($BI830, [1]TableView_704030_20160816_20160!$D$2:$M$5095,8,FALSE)</f>
        <v>22.3888888888889</v>
      </c>
      <c r="BM830">
        <f>VLOOKUP($BI830, [1]TableView_704030_20160816_20160!$D$2:$M$5095,10,FALSE)</f>
        <v>0</v>
      </c>
      <c r="BN830">
        <f>VLOOKUP($BI830, [1]TableView_704030_20160816_20160!$D$2:$M$5095,4,FALSE)</f>
        <v>87</v>
      </c>
      <c r="BO830">
        <f>VLOOKUP($BI830, [1]TableView_704030_20160816_20160!$D$2:$M$5095,6,FALSE)</f>
        <v>197</v>
      </c>
      <c r="BP830">
        <f>VLOOKUP($BI830, [1]TableView_704030_20160816_20160!$D$2:$M$5095,7,FALSE)</f>
        <v>1.6</v>
      </c>
      <c r="BQ830">
        <f>VLOOKUP($BI830, [1]TableView_704030_20160816_20160!$D$2:$M$5095,2,FALSE)</f>
        <v>5.2</v>
      </c>
      <c r="BR830">
        <f>VLOOKUP($BJ830, [2]aacb8965d69cc6fd1cb3a5cae9e8ae7!$C$6:$F$853,4,FALSE)</f>
        <v>0.4</v>
      </c>
      <c r="BS830" s="15">
        <v>4</v>
      </c>
      <c r="BT830" t="str">
        <f t="shared" si="73"/>
        <v>05/09/2016 4</v>
      </c>
      <c r="BU830">
        <f>VLOOKUP($BT830, [3]Sheet1!$D$3:$T$89,4,FALSE)</f>
        <v>21</v>
      </c>
      <c r="BV830">
        <f>VLOOKUP($BT830, [3]Sheet1!$D$3:$T$89,5,FALSE)</f>
        <v>20</v>
      </c>
      <c r="BW830">
        <f>VLOOKUP($BT830, [3]Sheet1!$D$3:$T$89,8,FALSE)</f>
        <v>21</v>
      </c>
      <c r="BX830">
        <f>VLOOKUP($BT830, [3]Sheet1!$D$3:$T$89,9,FALSE)</f>
        <v>20</v>
      </c>
      <c r="BY830">
        <f>VLOOKUP($BT830, [3]Sheet1!$D$3:$T$89,12,FALSE)</f>
        <v>21</v>
      </c>
      <c r="BZ830">
        <f>VLOOKUP($BT830, [3]Sheet1!$D$3:$T$89,13,FALSE)</f>
        <v>20</v>
      </c>
      <c r="CA830" t="str">
        <f>VLOOKUP($BT830, [3]Sheet1!$D$3:$T$89,16,FALSE)</f>
        <v>N/A</v>
      </c>
      <c r="CB830" t="str">
        <f>VLOOKUP($BT830, [3]Sheet1!$D$3:$T$89,17,FALSE)</f>
        <v>N/A</v>
      </c>
      <c r="CD830" s="12">
        <v>42618</v>
      </c>
      <c r="CE830" s="2">
        <v>0.71736111111111101</v>
      </c>
      <c r="CF830" s="2" t="s">
        <v>2402</v>
      </c>
      <c r="CG830" s="2">
        <v>42618.715277777781</v>
      </c>
      <c r="CH830" s="2">
        <v>42618.708333333336</v>
      </c>
      <c r="CI830" t="s">
        <v>2399</v>
      </c>
      <c r="CJ830" t="s">
        <v>2400</v>
      </c>
      <c r="CK830">
        <v>1019.4046806699999</v>
      </c>
      <c r="CL830">
        <v>22.3888888888889</v>
      </c>
      <c r="CM830">
        <v>0</v>
      </c>
      <c r="CN830">
        <v>87</v>
      </c>
      <c r="CO830">
        <v>197</v>
      </c>
      <c r="CP830">
        <v>1.6</v>
      </c>
      <c r="CQ830">
        <v>5.2</v>
      </c>
      <c r="CR830">
        <v>0.4</v>
      </c>
      <c r="CS830">
        <v>4</v>
      </c>
      <c r="CT830" t="s">
        <v>1270</v>
      </c>
      <c r="CU830">
        <v>21</v>
      </c>
      <c r="CV830">
        <v>20</v>
      </c>
      <c r="CW830">
        <v>21</v>
      </c>
      <c r="CX830">
        <v>20</v>
      </c>
      <c r="CY830">
        <v>21</v>
      </c>
      <c r="CZ830">
        <v>20</v>
      </c>
      <c r="DA830" t="s">
        <v>27</v>
      </c>
      <c r="DB830" t="s">
        <v>27</v>
      </c>
    </row>
    <row r="831" spans="1:106">
      <c r="A831" t="s">
        <v>3</v>
      </c>
      <c r="B831" s="17" t="s">
        <v>21</v>
      </c>
      <c r="D831" s="3">
        <v>3</v>
      </c>
      <c r="BD831" s="39">
        <v>42618</v>
      </c>
      <c r="BE831" s="23">
        <v>0.718055555555556</v>
      </c>
      <c r="BF831" s="10" t="str">
        <f t="shared" si="79"/>
        <v>05/09/2016 17:14</v>
      </c>
      <c r="BG831" s="35">
        <f t="shared" si="75"/>
        <v>42618.715277777781</v>
      </c>
      <c r="BH831" s="35">
        <f t="shared" si="80"/>
        <v>42618.708333333336</v>
      </c>
      <c r="BI831" t="str">
        <f t="shared" si="81"/>
        <v>05/09/2016 17:10:00</v>
      </c>
      <c r="BJ831" s="40" t="str">
        <f t="shared" si="82"/>
        <v>05/09/2016 17:00:00</v>
      </c>
      <c r="BK831">
        <f>VLOOKUP($BI831, [1]TableView_704030_20160816_20160!$D$2:$M$5095,3,FALSE)</f>
        <v>1019.4046806699999</v>
      </c>
      <c r="BL831">
        <f>VLOOKUP($BI831, [1]TableView_704030_20160816_20160!$D$2:$M$5095,8,FALSE)</f>
        <v>22.3888888888889</v>
      </c>
      <c r="BM831">
        <f>VLOOKUP($BI831, [1]TableView_704030_20160816_20160!$D$2:$M$5095,10,FALSE)</f>
        <v>0</v>
      </c>
      <c r="BN831">
        <f>VLOOKUP($BI831, [1]TableView_704030_20160816_20160!$D$2:$M$5095,4,FALSE)</f>
        <v>87</v>
      </c>
      <c r="BO831">
        <f>VLOOKUP($BI831, [1]TableView_704030_20160816_20160!$D$2:$M$5095,6,FALSE)</f>
        <v>197</v>
      </c>
      <c r="BP831">
        <f>VLOOKUP($BI831, [1]TableView_704030_20160816_20160!$D$2:$M$5095,7,FALSE)</f>
        <v>1.6</v>
      </c>
      <c r="BQ831">
        <f>VLOOKUP($BI831, [1]TableView_704030_20160816_20160!$D$2:$M$5095,2,FALSE)</f>
        <v>5.2</v>
      </c>
      <c r="BR831">
        <f>VLOOKUP($BJ831, [2]aacb8965d69cc6fd1cb3a5cae9e8ae7!$C$6:$F$853,4,FALSE)</f>
        <v>0.4</v>
      </c>
      <c r="BS831" s="15">
        <v>4</v>
      </c>
      <c r="BT831" t="str">
        <f t="shared" si="73"/>
        <v>05/09/2016 4</v>
      </c>
      <c r="BU831">
        <f>VLOOKUP($BT831, [3]Sheet1!$D$3:$T$89,4,FALSE)</f>
        <v>21</v>
      </c>
      <c r="BV831">
        <f>VLOOKUP($BT831, [3]Sheet1!$D$3:$T$89,5,FALSE)</f>
        <v>20</v>
      </c>
      <c r="BW831">
        <f>VLOOKUP($BT831, [3]Sheet1!$D$3:$T$89,8,FALSE)</f>
        <v>21</v>
      </c>
      <c r="BX831">
        <f>VLOOKUP($BT831, [3]Sheet1!$D$3:$T$89,9,FALSE)</f>
        <v>20</v>
      </c>
      <c r="BY831">
        <f>VLOOKUP($BT831, [3]Sheet1!$D$3:$T$89,12,FALSE)</f>
        <v>21</v>
      </c>
      <c r="BZ831">
        <f>VLOOKUP($BT831, [3]Sheet1!$D$3:$T$89,13,FALSE)</f>
        <v>20</v>
      </c>
      <c r="CA831" t="str">
        <f>VLOOKUP($BT831, [3]Sheet1!$D$3:$T$89,16,FALSE)</f>
        <v>N/A</v>
      </c>
      <c r="CB831" t="str">
        <f>VLOOKUP($BT831, [3]Sheet1!$D$3:$T$89,17,FALSE)</f>
        <v>N/A</v>
      </c>
      <c r="CD831" s="12">
        <v>42618</v>
      </c>
      <c r="CE831" s="2">
        <v>0.718055555555556</v>
      </c>
      <c r="CF831" s="2" t="s">
        <v>2403</v>
      </c>
      <c r="CG831" s="2">
        <v>42618.715277777781</v>
      </c>
      <c r="CH831" s="2">
        <v>42618.708333333336</v>
      </c>
      <c r="CI831" t="s">
        <v>2399</v>
      </c>
      <c r="CJ831" t="s">
        <v>2400</v>
      </c>
      <c r="CK831">
        <v>1019.4046806699999</v>
      </c>
      <c r="CL831">
        <v>22.3888888888889</v>
      </c>
      <c r="CM831">
        <v>0</v>
      </c>
      <c r="CN831">
        <v>87</v>
      </c>
      <c r="CO831">
        <v>197</v>
      </c>
      <c r="CP831">
        <v>1.6</v>
      </c>
      <c r="CQ831">
        <v>5.2</v>
      </c>
      <c r="CR831">
        <v>0.4</v>
      </c>
      <c r="CS831">
        <v>4</v>
      </c>
      <c r="CT831" t="s">
        <v>1270</v>
      </c>
      <c r="CU831">
        <v>21</v>
      </c>
      <c r="CV831">
        <v>20</v>
      </c>
      <c r="CW831">
        <v>21</v>
      </c>
      <c r="CX831">
        <v>20</v>
      </c>
      <c r="CY831">
        <v>21</v>
      </c>
      <c r="CZ831">
        <v>20</v>
      </c>
      <c r="DA831" t="s">
        <v>27</v>
      </c>
      <c r="DB831" t="s">
        <v>27</v>
      </c>
    </row>
    <row r="832" spans="1:106">
      <c r="A832" t="s">
        <v>4</v>
      </c>
      <c r="B832" s="20" t="s">
        <v>22</v>
      </c>
      <c r="D832" s="3">
        <v>4</v>
      </c>
      <c r="BD832" s="39">
        <v>42618</v>
      </c>
      <c r="BE832" s="23">
        <v>0.71875</v>
      </c>
      <c r="BF832" s="10" t="str">
        <f t="shared" si="79"/>
        <v>05/09/2016 17:15</v>
      </c>
      <c r="BG832" s="35">
        <f t="shared" si="75"/>
        <v>42618.722222222219</v>
      </c>
      <c r="BH832" s="35">
        <f t="shared" si="80"/>
        <v>42618.729166666664</v>
      </c>
      <c r="BI832" t="str">
        <f t="shared" si="81"/>
        <v>05/09/2016 17:20:00</v>
      </c>
      <c r="BJ832" s="40" t="str">
        <f t="shared" si="82"/>
        <v>05/09/2016 17:30:00</v>
      </c>
      <c r="BK832">
        <f>VLOOKUP($BI832, [1]TableView_704030_20160816_20160!$D$2:$M$5095,3,FALSE)</f>
        <v>1019.50627234</v>
      </c>
      <c r="BL832">
        <f>VLOOKUP($BI832, [1]TableView_704030_20160816_20160!$D$2:$M$5095,8,FALSE)</f>
        <v>22.1666666666667</v>
      </c>
      <c r="BM832">
        <f>VLOOKUP($BI832, [1]TableView_704030_20160816_20160!$D$2:$M$5095,10,FALSE)</f>
        <v>0</v>
      </c>
      <c r="BN832">
        <f>VLOOKUP($BI832, [1]TableView_704030_20160816_20160!$D$2:$M$5095,4,FALSE)</f>
        <v>87</v>
      </c>
      <c r="BO832">
        <f>VLOOKUP($BI832, [1]TableView_704030_20160816_20160!$D$2:$M$5095,6,FALSE)</f>
        <v>212</v>
      </c>
      <c r="BP832">
        <f>VLOOKUP($BI832, [1]TableView_704030_20160816_20160!$D$2:$M$5095,7,FALSE)</f>
        <v>2.2999999999999998</v>
      </c>
      <c r="BQ832">
        <f>VLOOKUP($BI832, [1]TableView_704030_20160816_20160!$D$2:$M$5095,2,FALSE)</f>
        <v>6.1</v>
      </c>
      <c r="BR832">
        <f>VLOOKUP($BJ832, [2]aacb8965d69cc6fd1cb3a5cae9e8ae7!$C$6:$F$853,4,FALSE)</f>
        <v>0.1</v>
      </c>
      <c r="BS832" s="15">
        <v>4</v>
      </c>
      <c r="BT832" t="str">
        <f t="shared" si="73"/>
        <v>05/09/2016 4</v>
      </c>
      <c r="BU832">
        <f>VLOOKUP($BT832, [3]Sheet1!$D$3:$T$89,4,FALSE)</f>
        <v>21</v>
      </c>
      <c r="BV832">
        <f>VLOOKUP($BT832, [3]Sheet1!$D$3:$T$89,5,FALSE)</f>
        <v>20</v>
      </c>
      <c r="BW832">
        <f>VLOOKUP($BT832, [3]Sheet1!$D$3:$T$89,8,FALSE)</f>
        <v>21</v>
      </c>
      <c r="BX832">
        <f>VLOOKUP($BT832, [3]Sheet1!$D$3:$T$89,9,FALSE)</f>
        <v>20</v>
      </c>
      <c r="BY832">
        <f>VLOOKUP($BT832, [3]Sheet1!$D$3:$T$89,12,FALSE)</f>
        <v>21</v>
      </c>
      <c r="BZ832">
        <f>VLOOKUP($BT832, [3]Sheet1!$D$3:$T$89,13,FALSE)</f>
        <v>20</v>
      </c>
      <c r="CA832" t="str">
        <f>VLOOKUP($BT832, [3]Sheet1!$D$3:$T$89,16,FALSE)</f>
        <v>N/A</v>
      </c>
      <c r="CB832" t="str">
        <f>VLOOKUP($BT832, [3]Sheet1!$D$3:$T$89,17,FALSE)</f>
        <v>N/A</v>
      </c>
      <c r="CD832" s="12">
        <v>42618</v>
      </c>
      <c r="CE832" s="2">
        <v>0.71875</v>
      </c>
      <c r="CF832" s="2" t="s">
        <v>2404</v>
      </c>
      <c r="CG832" s="2">
        <v>42618.722222222219</v>
      </c>
      <c r="CH832" s="2">
        <v>42618.729166666664</v>
      </c>
      <c r="CI832" t="s">
        <v>2405</v>
      </c>
      <c r="CJ832" t="s">
        <v>2406</v>
      </c>
      <c r="CK832">
        <v>1019.50627234</v>
      </c>
      <c r="CL832">
        <v>22.1666666666667</v>
      </c>
      <c r="CM832">
        <v>0</v>
      </c>
      <c r="CN832">
        <v>87</v>
      </c>
      <c r="CO832">
        <v>212</v>
      </c>
      <c r="CP832">
        <v>2.2999999999999998</v>
      </c>
      <c r="CQ832">
        <v>6.1</v>
      </c>
      <c r="CR832">
        <v>0.1</v>
      </c>
      <c r="CS832">
        <v>4</v>
      </c>
      <c r="CT832" t="s">
        <v>1270</v>
      </c>
      <c r="CU832">
        <v>21</v>
      </c>
      <c r="CV832">
        <v>20</v>
      </c>
      <c r="CW832">
        <v>21</v>
      </c>
      <c r="CX832">
        <v>20</v>
      </c>
      <c r="CY832">
        <v>21</v>
      </c>
      <c r="CZ832">
        <v>20</v>
      </c>
      <c r="DA832" t="s">
        <v>27</v>
      </c>
      <c r="DB832" t="s">
        <v>27</v>
      </c>
    </row>
    <row r="833" spans="1:106">
      <c r="A833" t="s">
        <v>5</v>
      </c>
      <c r="B833" s="29" t="s">
        <v>83</v>
      </c>
      <c r="D833" s="3">
        <v>5</v>
      </c>
      <c r="BD833" s="39">
        <v>42618</v>
      </c>
      <c r="BE833" s="23">
        <v>0.719444444444444</v>
      </c>
      <c r="BF833" s="10" t="str">
        <f t="shared" si="79"/>
        <v>05/09/2016 17:16</v>
      </c>
      <c r="BG833" s="35">
        <f t="shared" si="75"/>
        <v>42618.722222222219</v>
      </c>
      <c r="BH833" s="35">
        <f t="shared" si="80"/>
        <v>42618.729166666664</v>
      </c>
      <c r="BI833" t="str">
        <f t="shared" si="81"/>
        <v>05/09/2016 17:20:00</v>
      </c>
      <c r="BJ833" s="40" t="str">
        <f t="shared" si="82"/>
        <v>05/09/2016 17:30:00</v>
      </c>
      <c r="BK833">
        <f>VLOOKUP($BI833, [1]TableView_704030_20160816_20160!$D$2:$M$5095,3,FALSE)</f>
        <v>1019.50627234</v>
      </c>
      <c r="BL833">
        <f>VLOOKUP($BI833, [1]TableView_704030_20160816_20160!$D$2:$M$5095,8,FALSE)</f>
        <v>22.1666666666667</v>
      </c>
      <c r="BM833">
        <f>VLOOKUP($BI833, [1]TableView_704030_20160816_20160!$D$2:$M$5095,10,FALSE)</f>
        <v>0</v>
      </c>
      <c r="BN833">
        <f>VLOOKUP($BI833, [1]TableView_704030_20160816_20160!$D$2:$M$5095,4,FALSE)</f>
        <v>87</v>
      </c>
      <c r="BO833">
        <f>VLOOKUP($BI833, [1]TableView_704030_20160816_20160!$D$2:$M$5095,6,FALSE)</f>
        <v>212</v>
      </c>
      <c r="BP833">
        <f>VLOOKUP($BI833, [1]TableView_704030_20160816_20160!$D$2:$M$5095,7,FALSE)</f>
        <v>2.2999999999999998</v>
      </c>
      <c r="BQ833">
        <f>VLOOKUP($BI833, [1]TableView_704030_20160816_20160!$D$2:$M$5095,2,FALSE)</f>
        <v>6.1</v>
      </c>
      <c r="BR833">
        <f>VLOOKUP($BJ833, [2]aacb8965d69cc6fd1cb3a5cae9e8ae7!$C$6:$F$853,4,FALSE)</f>
        <v>0.1</v>
      </c>
      <c r="BS833" s="15">
        <v>4</v>
      </c>
      <c r="BT833" t="str">
        <f t="shared" si="73"/>
        <v>05/09/2016 4</v>
      </c>
      <c r="BU833">
        <f>VLOOKUP($BT833, [3]Sheet1!$D$3:$T$89,4,FALSE)</f>
        <v>21</v>
      </c>
      <c r="BV833">
        <f>VLOOKUP($BT833, [3]Sheet1!$D$3:$T$89,5,FALSE)</f>
        <v>20</v>
      </c>
      <c r="BW833">
        <f>VLOOKUP($BT833, [3]Sheet1!$D$3:$T$89,8,FALSE)</f>
        <v>21</v>
      </c>
      <c r="BX833">
        <f>VLOOKUP($BT833, [3]Sheet1!$D$3:$T$89,9,FALSE)</f>
        <v>20</v>
      </c>
      <c r="BY833">
        <f>VLOOKUP($BT833, [3]Sheet1!$D$3:$T$89,12,FALSE)</f>
        <v>21</v>
      </c>
      <c r="BZ833">
        <f>VLOOKUP($BT833, [3]Sheet1!$D$3:$T$89,13,FALSE)</f>
        <v>20</v>
      </c>
      <c r="CA833" t="str">
        <f>VLOOKUP($BT833, [3]Sheet1!$D$3:$T$89,16,FALSE)</f>
        <v>N/A</v>
      </c>
      <c r="CB833" t="str">
        <f>VLOOKUP($BT833, [3]Sheet1!$D$3:$T$89,17,FALSE)</f>
        <v>N/A</v>
      </c>
      <c r="CD833" s="12">
        <v>42618</v>
      </c>
      <c r="CE833" s="2">
        <v>0.719444444444444</v>
      </c>
      <c r="CF833" s="2" t="s">
        <v>2407</v>
      </c>
      <c r="CG833" s="2">
        <v>42618.722222222219</v>
      </c>
      <c r="CH833" s="2">
        <v>42618.729166666664</v>
      </c>
      <c r="CI833" t="s">
        <v>2405</v>
      </c>
      <c r="CJ833" t="s">
        <v>2406</v>
      </c>
      <c r="CK833">
        <v>1019.50627234</v>
      </c>
      <c r="CL833">
        <v>22.1666666666667</v>
      </c>
      <c r="CM833">
        <v>0</v>
      </c>
      <c r="CN833">
        <v>87</v>
      </c>
      <c r="CO833">
        <v>212</v>
      </c>
      <c r="CP833">
        <v>2.2999999999999998</v>
      </c>
      <c r="CQ833">
        <v>6.1</v>
      </c>
      <c r="CR833">
        <v>0.1</v>
      </c>
      <c r="CS833">
        <v>4</v>
      </c>
      <c r="CT833" t="s">
        <v>1270</v>
      </c>
      <c r="CU833">
        <v>21</v>
      </c>
      <c r="CV833">
        <v>20</v>
      </c>
      <c r="CW833">
        <v>21</v>
      </c>
      <c r="CX833">
        <v>20</v>
      </c>
      <c r="CY833">
        <v>21</v>
      </c>
      <c r="CZ833">
        <v>20</v>
      </c>
      <c r="DA833" t="s">
        <v>27</v>
      </c>
      <c r="DB833" t="s">
        <v>27</v>
      </c>
    </row>
    <row r="834" spans="1:106">
      <c r="A834" t="s">
        <v>6</v>
      </c>
      <c r="B834" s="17">
        <v>100</v>
      </c>
      <c r="D834" s="3">
        <v>6</v>
      </c>
      <c r="BD834" s="39">
        <v>42618</v>
      </c>
      <c r="BE834" s="23">
        <v>0.72013888888888899</v>
      </c>
      <c r="BF834" s="10" t="str">
        <f t="shared" si="79"/>
        <v>05/09/2016 17:17</v>
      </c>
      <c r="BG834" s="35">
        <f t="shared" si="75"/>
        <v>42618.722222222219</v>
      </c>
      <c r="BH834" s="35">
        <f t="shared" si="80"/>
        <v>42618.729166666664</v>
      </c>
      <c r="BI834" t="str">
        <f t="shared" si="81"/>
        <v>05/09/2016 17:20:00</v>
      </c>
      <c r="BJ834" s="40" t="str">
        <f t="shared" si="82"/>
        <v>05/09/2016 17:30:00</v>
      </c>
      <c r="BK834">
        <f>VLOOKUP($BI834, [1]TableView_704030_20160816_20160!$D$2:$M$5095,3,FALSE)</f>
        <v>1019.50627234</v>
      </c>
      <c r="BL834">
        <f>VLOOKUP($BI834, [1]TableView_704030_20160816_20160!$D$2:$M$5095,8,FALSE)</f>
        <v>22.1666666666667</v>
      </c>
      <c r="BM834">
        <f>VLOOKUP($BI834, [1]TableView_704030_20160816_20160!$D$2:$M$5095,10,FALSE)</f>
        <v>0</v>
      </c>
      <c r="BN834">
        <f>VLOOKUP($BI834, [1]TableView_704030_20160816_20160!$D$2:$M$5095,4,FALSE)</f>
        <v>87</v>
      </c>
      <c r="BO834">
        <f>VLOOKUP($BI834, [1]TableView_704030_20160816_20160!$D$2:$M$5095,6,FALSE)</f>
        <v>212</v>
      </c>
      <c r="BP834">
        <f>VLOOKUP($BI834, [1]TableView_704030_20160816_20160!$D$2:$M$5095,7,FALSE)</f>
        <v>2.2999999999999998</v>
      </c>
      <c r="BQ834">
        <f>VLOOKUP($BI834, [1]TableView_704030_20160816_20160!$D$2:$M$5095,2,FALSE)</f>
        <v>6.1</v>
      </c>
      <c r="BR834">
        <f>VLOOKUP($BJ834, [2]aacb8965d69cc6fd1cb3a5cae9e8ae7!$C$6:$F$853,4,FALSE)</f>
        <v>0.1</v>
      </c>
      <c r="BS834" s="15">
        <v>4</v>
      </c>
      <c r="BT834" t="str">
        <f t="shared" si="73"/>
        <v>05/09/2016 4</v>
      </c>
      <c r="BU834">
        <f>VLOOKUP($BT834, [3]Sheet1!$D$3:$T$89,4,FALSE)</f>
        <v>21</v>
      </c>
      <c r="BV834">
        <f>VLOOKUP($BT834, [3]Sheet1!$D$3:$T$89,5,FALSE)</f>
        <v>20</v>
      </c>
      <c r="BW834">
        <f>VLOOKUP($BT834, [3]Sheet1!$D$3:$T$89,8,FALSE)</f>
        <v>21</v>
      </c>
      <c r="BX834">
        <f>VLOOKUP($BT834, [3]Sheet1!$D$3:$T$89,9,FALSE)</f>
        <v>20</v>
      </c>
      <c r="BY834">
        <f>VLOOKUP($BT834, [3]Sheet1!$D$3:$T$89,12,FALSE)</f>
        <v>21</v>
      </c>
      <c r="BZ834">
        <f>VLOOKUP($BT834, [3]Sheet1!$D$3:$T$89,13,FALSE)</f>
        <v>20</v>
      </c>
      <c r="CA834" t="str">
        <f>VLOOKUP($BT834, [3]Sheet1!$D$3:$T$89,16,FALSE)</f>
        <v>N/A</v>
      </c>
      <c r="CB834" t="str">
        <f>VLOOKUP($BT834, [3]Sheet1!$D$3:$T$89,17,FALSE)</f>
        <v>N/A</v>
      </c>
      <c r="CD834" s="12">
        <v>42618</v>
      </c>
      <c r="CE834" s="2">
        <v>0.72013888888888899</v>
      </c>
      <c r="CF834" s="2" t="s">
        <v>2408</v>
      </c>
      <c r="CG834" s="2">
        <v>42618.722222222219</v>
      </c>
      <c r="CH834" s="2">
        <v>42618.729166666664</v>
      </c>
      <c r="CI834" t="s">
        <v>2405</v>
      </c>
      <c r="CJ834" t="s">
        <v>2406</v>
      </c>
      <c r="CK834">
        <v>1019.50627234</v>
      </c>
      <c r="CL834">
        <v>22.1666666666667</v>
      </c>
      <c r="CM834">
        <v>0</v>
      </c>
      <c r="CN834">
        <v>87</v>
      </c>
      <c r="CO834">
        <v>212</v>
      </c>
      <c r="CP834">
        <v>2.2999999999999998</v>
      </c>
      <c r="CQ834">
        <v>6.1</v>
      </c>
      <c r="CR834">
        <v>0.1</v>
      </c>
      <c r="CS834">
        <v>4</v>
      </c>
      <c r="CT834" t="s">
        <v>1270</v>
      </c>
      <c r="CU834">
        <v>21</v>
      </c>
      <c r="CV834">
        <v>20</v>
      </c>
      <c r="CW834">
        <v>21</v>
      </c>
      <c r="CX834">
        <v>20</v>
      </c>
      <c r="CY834">
        <v>21</v>
      </c>
      <c r="CZ834">
        <v>20</v>
      </c>
      <c r="DA834" t="s">
        <v>27</v>
      </c>
      <c r="DB834" t="s">
        <v>27</v>
      </c>
    </row>
    <row r="835" spans="1:106">
      <c r="A835" t="s">
        <v>7</v>
      </c>
      <c r="B835" s="17" t="s">
        <v>376</v>
      </c>
      <c r="D835" s="3">
        <v>7</v>
      </c>
      <c r="E835" s="1">
        <v>2</v>
      </c>
      <c r="F835">
        <v>9</v>
      </c>
      <c r="G835" t="s">
        <v>52</v>
      </c>
      <c r="BD835" s="39">
        <v>42618</v>
      </c>
      <c r="BE835" s="23">
        <v>0.72083333333333299</v>
      </c>
      <c r="BF835" s="10" t="str">
        <f t="shared" si="79"/>
        <v>05/09/2016 17:18</v>
      </c>
      <c r="BG835" s="35">
        <f t="shared" si="75"/>
        <v>42618.722222222219</v>
      </c>
      <c r="BH835" s="35">
        <f t="shared" si="80"/>
        <v>42618.729166666664</v>
      </c>
      <c r="BI835" t="str">
        <f t="shared" si="81"/>
        <v>05/09/2016 17:20:00</v>
      </c>
      <c r="BJ835" s="40" t="str">
        <f t="shared" si="82"/>
        <v>05/09/2016 17:30:00</v>
      </c>
      <c r="BK835">
        <f>VLOOKUP($BI835, [1]TableView_704030_20160816_20160!$D$2:$M$5095,3,FALSE)</f>
        <v>1019.50627234</v>
      </c>
      <c r="BL835">
        <f>VLOOKUP($BI835, [1]TableView_704030_20160816_20160!$D$2:$M$5095,8,FALSE)</f>
        <v>22.1666666666667</v>
      </c>
      <c r="BM835">
        <f>VLOOKUP($BI835, [1]TableView_704030_20160816_20160!$D$2:$M$5095,10,FALSE)</f>
        <v>0</v>
      </c>
      <c r="BN835">
        <f>VLOOKUP($BI835, [1]TableView_704030_20160816_20160!$D$2:$M$5095,4,FALSE)</f>
        <v>87</v>
      </c>
      <c r="BO835">
        <f>VLOOKUP($BI835, [1]TableView_704030_20160816_20160!$D$2:$M$5095,6,FALSE)</f>
        <v>212</v>
      </c>
      <c r="BP835">
        <f>VLOOKUP($BI835, [1]TableView_704030_20160816_20160!$D$2:$M$5095,7,FALSE)</f>
        <v>2.2999999999999998</v>
      </c>
      <c r="BQ835">
        <f>VLOOKUP($BI835, [1]TableView_704030_20160816_20160!$D$2:$M$5095,2,FALSE)</f>
        <v>6.1</v>
      </c>
      <c r="BR835">
        <f>VLOOKUP($BJ835, [2]aacb8965d69cc6fd1cb3a5cae9e8ae7!$C$6:$F$853,4,FALSE)</f>
        <v>0.1</v>
      </c>
      <c r="BS835" s="15">
        <v>4</v>
      </c>
      <c r="BT835" t="str">
        <f t="shared" ref="BT835:BT898" si="83">TEXT(BD835,"dd/mm/yyyy ")&amp;TEXT(BS835, "d")</f>
        <v>05/09/2016 4</v>
      </c>
      <c r="BU835">
        <f>VLOOKUP($BT835, [3]Sheet1!$D$3:$T$89,4,FALSE)</f>
        <v>21</v>
      </c>
      <c r="BV835">
        <f>VLOOKUP($BT835, [3]Sheet1!$D$3:$T$89,5,FALSE)</f>
        <v>20</v>
      </c>
      <c r="BW835">
        <f>VLOOKUP($BT835, [3]Sheet1!$D$3:$T$89,8,FALSE)</f>
        <v>21</v>
      </c>
      <c r="BX835">
        <f>VLOOKUP($BT835, [3]Sheet1!$D$3:$T$89,9,FALSE)</f>
        <v>20</v>
      </c>
      <c r="BY835">
        <f>VLOOKUP($BT835, [3]Sheet1!$D$3:$T$89,12,FALSE)</f>
        <v>21</v>
      </c>
      <c r="BZ835">
        <f>VLOOKUP($BT835, [3]Sheet1!$D$3:$T$89,13,FALSE)</f>
        <v>20</v>
      </c>
      <c r="CA835" t="str">
        <f>VLOOKUP($BT835, [3]Sheet1!$D$3:$T$89,16,FALSE)</f>
        <v>N/A</v>
      </c>
      <c r="CB835" t="str">
        <f>VLOOKUP($BT835, [3]Sheet1!$D$3:$T$89,17,FALSE)</f>
        <v>N/A</v>
      </c>
      <c r="CD835" s="12">
        <v>42618</v>
      </c>
      <c r="CE835" s="2">
        <v>0.72083333333333299</v>
      </c>
      <c r="CF835" s="2" t="s">
        <v>2409</v>
      </c>
      <c r="CG835" s="2">
        <v>42618.722222222219</v>
      </c>
      <c r="CH835" s="2">
        <v>42618.729166666664</v>
      </c>
      <c r="CI835" t="s">
        <v>2405</v>
      </c>
      <c r="CJ835" t="s">
        <v>2406</v>
      </c>
      <c r="CK835">
        <v>1019.50627234</v>
      </c>
      <c r="CL835">
        <v>22.1666666666667</v>
      </c>
      <c r="CM835">
        <v>0</v>
      </c>
      <c r="CN835">
        <v>87</v>
      </c>
      <c r="CO835">
        <v>212</v>
      </c>
      <c r="CP835">
        <v>2.2999999999999998</v>
      </c>
      <c r="CQ835">
        <v>6.1</v>
      </c>
      <c r="CR835">
        <v>0.1</v>
      </c>
      <c r="CS835">
        <v>4</v>
      </c>
      <c r="CT835" t="s">
        <v>1270</v>
      </c>
      <c r="CU835">
        <v>21</v>
      </c>
      <c r="CV835">
        <v>20</v>
      </c>
      <c r="CW835">
        <v>21</v>
      </c>
      <c r="CX835">
        <v>20</v>
      </c>
      <c r="CY835">
        <v>21</v>
      </c>
      <c r="CZ835">
        <v>20</v>
      </c>
      <c r="DA835" t="s">
        <v>27</v>
      </c>
      <c r="DB835" t="s">
        <v>27</v>
      </c>
    </row>
    <row r="836" spans="1:106">
      <c r="D836" s="3">
        <v>8</v>
      </c>
      <c r="E836" s="1">
        <v>2</v>
      </c>
      <c r="F836">
        <v>9</v>
      </c>
      <c r="G836" t="s">
        <v>52</v>
      </c>
      <c r="L836" s="1">
        <v>1</v>
      </c>
      <c r="M836">
        <v>6</v>
      </c>
      <c r="N836" t="s">
        <v>52</v>
      </c>
      <c r="BD836" s="39">
        <v>42618</v>
      </c>
      <c r="BE836" s="23">
        <v>0.72152777777777799</v>
      </c>
      <c r="BF836" s="10" t="str">
        <f t="shared" ref="BF836:BF899" si="84">TEXT(BD836,"dd/mm/yyyy ")&amp;TEXT(BE836,"hh:mm")</f>
        <v>05/09/2016 17:19</v>
      </c>
      <c r="BG836" s="35">
        <f t="shared" ref="BG836:BG860" si="85">ROUND(BF836*(24*60/10),0)/(24*60/10)</f>
        <v>42618.722222222219</v>
      </c>
      <c r="BH836" s="35">
        <f t="shared" si="80"/>
        <v>42618.729166666664</v>
      </c>
      <c r="BI836" t="str">
        <f t="shared" si="81"/>
        <v>05/09/2016 17:20:00</v>
      </c>
      <c r="BJ836" s="40" t="str">
        <f t="shared" si="82"/>
        <v>05/09/2016 17:30:00</v>
      </c>
      <c r="BK836">
        <f>VLOOKUP($BI836, [1]TableView_704030_20160816_20160!$D$2:$M$5095,3,FALSE)</f>
        <v>1019.50627234</v>
      </c>
      <c r="BL836">
        <f>VLOOKUP($BI836, [1]TableView_704030_20160816_20160!$D$2:$M$5095,8,FALSE)</f>
        <v>22.1666666666667</v>
      </c>
      <c r="BM836">
        <f>VLOOKUP($BI836, [1]TableView_704030_20160816_20160!$D$2:$M$5095,10,FALSE)</f>
        <v>0</v>
      </c>
      <c r="BN836">
        <f>VLOOKUP($BI836, [1]TableView_704030_20160816_20160!$D$2:$M$5095,4,FALSE)</f>
        <v>87</v>
      </c>
      <c r="BO836">
        <f>VLOOKUP($BI836, [1]TableView_704030_20160816_20160!$D$2:$M$5095,6,FALSE)</f>
        <v>212</v>
      </c>
      <c r="BP836">
        <f>VLOOKUP($BI836, [1]TableView_704030_20160816_20160!$D$2:$M$5095,7,FALSE)</f>
        <v>2.2999999999999998</v>
      </c>
      <c r="BQ836">
        <f>VLOOKUP($BI836, [1]TableView_704030_20160816_20160!$D$2:$M$5095,2,FALSE)</f>
        <v>6.1</v>
      </c>
      <c r="BR836">
        <f>VLOOKUP($BJ836, [2]aacb8965d69cc6fd1cb3a5cae9e8ae7!$C$6:$F$853,4,FALSE)</f>
        <v>0.1</v>
      </c>
      <c r="BS836" s="15">
        <v>4</v>
      </c>
      <c r="BT836" t="str">
        <f t="shared" si="83"/>
        <v>05/09/2016 4</v>
      </c>
      <c r="BU836">
        <f>VLOOKUP($BT836, [3]Sheet1!$D$3:$T$89,4,FALSE)</f>
        <v>21</v>
      </c>
      <c r="BV836">
        <f>VLOOKUP($BT836, [3]Sheet1!$D$3:$T$89,5,FALSE)</f>
        <v>20</v>
      </c>
      <c r="BW836">
        <f>VLOOKUP($BT836, [3]Sheet1!$D$3:$T$89,8,FALSE)</f>
        <v>21</v>
      </c>
      <c r="BX836">
        <f>VLOOKUP($BT836, [3]Sheet1!$D$3:$T$89,9,FALSE)</f>
        <v>20</v>
      </c>
      <c r="BY836">
        <f>VLOOKUP($BT836, [3]Sheet1!$D$3:$T$89,12,FALSE)</f>
        <v>21</v>
      </c>
      <c r="BZ836">
        <f>VLOOKUP($BT836, [3]Sheet1!$D$3:$T$89,13,FALSE)</f>
        <v>20</v>
      </c>
      <c r="CA836" t="str">
        <f>VLOOKUP($BT836, [3]Sheet1!$D$3:$T$89,16,FALSE)</f>
        <v>N/A</v>
      </c>
      <c r="CB836" t="str">
        <f>VLOOKUP($BT836, [3]Sheet1!$D$3:$T$89,17,FALSE)</f>
        <v>N/A</v>
      </c>
      <c r="CD836" s="12">
        <v>42618</v>
      </c>
      <c r="CE836" s="2">
        <v>0.72152777777777799</v>
      </c>
      <c r="CF836" s="2" t="s">
        <v>2410</v>
      </c>
      <c r="CG836" s="2">
        <v>42618.722222222219</v>
      </c>
      <c r="CH836" s="2">
        <v>42618.729166666664</v>
      </c>
      <c r="CI836" t="s">
        <v>2405</v>
      </c>
      <c r="CJ836" t="s">
        <v>2406</v>
      </c>
      <c r="CK836">
        <v>1019.50627234</v>
      </c>
      <c r="CL836">
        <v>22.1666666666667</v>
      </c>
      <c r="CM836">
        <v>0</v>
      </c>
      <c r="CN836">
        <v>87</v>
      </c>
      <c r="CO836">
        <v>212</v>
      </c>
      <c r="CP836">
        <v>2.2999999999999998</v>
      </c>
      <c r="CQ836">
        <v>6.1</v>
      </c>
      <c r="CR836">
        <v>0.1</v>
      </c>
      <c r="CS836">
        <v>4</v>
      </c>
      <c r="CT836" t="s">
        <v>1270</v>
      </c>
      <c r="CU836">
        <v>21</v>
      </c>
      <c r="CV836">
        <v>20</v>
      </c>
      <c r="CW836">
        <v>21</v>
      </c>
      <c r="CX836">
        <v>20</v>
      </c>
      <c r="CY836">
        <v>21</v>
      </c>
      <c r="CZ836">
        <v>20</v>
      </c>
      <c r="DA836" t="s">
        <v>27</v>
      </c>
      <c r="DB836" t="s">
        <v>27</v>
      </c>
    </row>
    <row r="837" spans="1:106">
      <c r="D837" s="3">
        <v>9</v>
      </c>
      <c r="E837" s="1">
        <v>2</v>
      </c>
      <c r="F837">
        <v>9</v>
      </c>
      <c r="G837" t="s">
        <v>52</v>
      </c>
      <c r="L837" s="1">
        <v>1</v>
      </c>
      <c r="M837">
        <v>6</v>
      </c>
      <c r="N837" t="s">
        <v>34</v>
      </c>
      <c r="BD837" s="39">
        <v>42618</v>
      </c>
      <c r="BE837" s="23">
        <v>0.72222222222222199</v>
      </c>
      <c r="BF837" s="10" t="str">
        <f t="shared" si="84"/>
        <v>05/09/2016 17:20</v>
      </c>
      <c r="BG837" s="35">
        <f t="shared" si="85"/>
        <v>42618.722222222219</v>
      </c>
      <c r="BH837" s="35">
        <f t="shared" si="80"/>
        <v>42618.729166666664</v>
      </c>
      <c r="BI837" t="str">
        <f t="shared" si="81"/>
        <v>05/09/2016 17:20:00</v>
      </c>
      <c r="BJ837" s="40" t="str">
        <f t="shared" si="82"/>
        <v>05/09/2016 17:30:00</v>
      </c>
      <c r="BK837">
        <f>VLOOKUP($BI837, [1]TableView_704030_20160816_20160!$D$2:$M$5095,3,FALSE)</f>
        <v>1019.50627234</v>
      </c>
      <c r="BL837">
        <f>VLOOKUP($BI837, [1]TableView_704030_20160816_20160!$D$2:$M$5095,8,FALSE)</f>
        <v>22.1666666666667</v>
      </c>
      <c r="BM837">
        <f>VLOOKUP($BI837, [1]TableView_704030_20160816_20160!$D$2:$M$5095,10,FALSE)</f>
        <v>0</v>
      </c>
      <c r="BN837">
        <f>VLOOKUP($BI837, [1]TableView_704030_20160816_20160!$D$2:$M$5095,4,FALSE)</f>
        <v>87</v>
      </c>
      <c r="BO837">
        <f>VLOOKUP($BI837, [1]TableView_704030_20160816_20160!$D$2:$M$5095,6,FALSE)</f>
        <v>212</v>
      </c>
      <c r="BP837">
        <f>VLOOKUP($BI837, [1]TableView_704030_20160816_20160!$D$2:$M$5095,7,FALSE)</f>
        <v>2.2999999999999998</v>
      </c>
      <c r="BQ837">
        <f>VLOOKUP($BI837, [1]TableView_704030_20160816_20160!$D$2:$M$5095,2,FALSE)</f>
        <v>6.1</v>
      </c>
      <c r="BR837">
        <f>VLOOKUP($BJ837, [2]aacb8965d69cc6fd1cb3a5cae9e8ae7!$C$6:$F$853,4,FALSE)</f>
        <v>0.1</v>
      </c>
      <c r="BS837" s="15">
        <v>4</v>
      </c>
      <c r="BT837" t="str">
        <f t="shared" si="83"/>
        <v>05/09/2016 4</v>
      </c>
      <c r="BU837">
        <f>VLOOKUP($BT837, [3]Sheet1!$D$3:$T$89,4,FALSE)</f>
        <v>21</v>
      </c>
      <c r="BV837">
        <f>VLOOKUP($BT837, [3]Sheet1!$D$3:$T$89,5,FALSE)</f>
        <v>20</v>
      </c>
      <c r="BW837">
        <f>VLOOKUP($BT837, [3]Sheet1!$D$3:$T$89,8,FALSE)</f>
        <v>21</v>
      </c>
      <c r="BX837">
        <f>VLOOKUP($BT837, [3]Sheet1!$D$3:$T$89,9,FALSE)</f>
        <v>20</v>
      </c>
      <c r="BY837">
        <f>VLOOKUP($BT837, [3]Sheet1!$D$3:$T$89,12,FALSE)</f>
        <v>21</v>
      </c>
      <c r="BZ837">
        <f>VLOOKUP($BT837, [3]Sheet1!$D$3:$T$89,13,FALSE)</f>
        <v>20</v>
      </c>
      <c r="CA837" t="str">
        <f>VLOOKUP($BT837, [3]Sheet1!$D$3:$T$89,16,FALSE)</f>
        <v>N/A</v>
      </c>
      <c r="CB837" t="str">
        <f>VLOOKUP($BT837, [3]Sheet1!$D$3:$T$89,17,FALSE)</f>
        <v>N/A</v>
      </c>
      <c r="CD837" s="12">
        <v>42618</v>
      </c>
      <c r="CE837" s="2">
        <v>0.72222222222222199</v>
      </c>
      <c r="CF837" s="2" t="s">
        <v>2411</v>
      </c>
      <c r="CG837" s="2">
        <v>42618.722222222219</v>
      </c>
      <c r="CH837" s="2">
        <v>42618.729166666664</v>
      </c>
      <c r="CI837" t="s">
        <v>2405</v>
      </c>
      <c r="CJ837" t="s">
        <v>2406</v>
      </c>
      <c r="CK837">
        <v>1019.50627234</v>
      </c>
      <c r="CL837">
        <v>22.1666666666667</v>
      </c>
      <c r="CM837">
        <v>0</v>
      </c>
      <c r="CN837">
        <v>87</v>
      </c>
      <c r="CO837">
        <v>212</v>
      </c>
      <c r="CP837">
        <v>2.2999999999999998</v>
      </c>
      <c r="CQ837">
        <v>6.1</v>
      </c>
      <c r="CR837">
        <v>0.1</v>
      </c>
      <c r="CS837">
        <v>4</v>
      </c>
      <c r="CT837" t="s">
        <v>1270</v>
      </c>
      <c r="CU837">
        <v>21</v>
      </c>
      <c r="CV837">
        <v>20</v>
      </c>
      <c r="CW837">
        <v>21</v>
      </c>
      <c r="CX837">
        <v>20</v>
      </c>
      <c r="CY837">
        <v>21</v>
      </c>
      <c r="CZ837">
        <v>20</v>
      </c>
      <c r="DA837" t="s">
        <v>27</v>
      </c>
      <c r="DB837" t="s">
        <v>27</v>
      </c>
    </row>
    <row r="838" spans="1:106">
      <c r="D838" s="3">
        <v>10</v>
      </c>
      <c r="E838" s="1">
        <v>1</v>
      </c>
      <c r="F838">
        <v>9</v>
      </c>
      <c r="G838" t="s">
        <v>654</v>
      </c>
      <c r="L838" s="1">
        <v>1</v>
      </c>
      <c r="M838">
        <v>6</v>
      </c>
      <c r="N838" t="s">
        <v>34</v>
      </c>
      <c r="BD838" s="39">
        <v>42618</v>
      </c>
      <c r="BE838" s="23">
        <v>0.72291666666666698</v>
      </c>
      <c r="BF838" s="10" t="str">
        <f t="shared" si="84"/>
        <v>05/09/2016 17:21</v>
      </c>
      <c r="BG838" s="35">
        <f t="shared" si="85"/>
        <v>42618.722222222219</v>
      </c>
      <c r="BH838" s="35">
        <f t="shared" si="80"/>
        <v>42618.729166666664</v>
      </c>
      <c r="BI838" t="str">
        <f t="shared" si="81"/>
        <v>05/09/2016 17:20:00</v>
      </c>
      <c r="BJ838" s="40" t="str">
        <f t="shared" si="82"/>
        <v>05/09/2016 17:30:00</v>
      </c>
      <c r="BK838">
        <f>VLOOKUP($BI838, [1]TableView_704030_20160816_20160!$D$2:$M$5095,3,FALSE)</f>
        <v>1019.50627234</v>
      </c>
      <c r="BL838">
        <f>VLOOKUP($BI838, [1]TableView_704030_20160816_20160!$D$2:$M$5095,8,FALSE)</f>
        <v>22.1666666666667</v>
      </c>
      <c r="BM838">
        <f>VLOOKUP($BI838, [1]TableView_704030_20160816_20160!$D$2:$M$5095,10,FALSE)</f>
        <v>0</v>
      </c>
      <c r="BN838">
        <f>VLOOKUP($BI838, [1]TableView_704030_20160816_20160!$D$2:$M$5095,4,FALSE)</f>
        <v>87</v>
      </c>
      <c r="BO838">
        <f>VLOOKUP($BI838, [1]TableView_704030_20160816_20160!$D$2:$M$5095,6,FALSE)</f>
        <v>212</v>
      </c>
      <c r="BP838">
        <f>VLOOKUP($BI838, [1]TableView_704030_20160816_20160!$D$2:$M$5095,7,FALSE)</f>
        <v>2.2999999999999998</v>
      </c>
      <c r="BQ838">
        <f>VLOOKUP($BI838, [1]TableView_704030_20160816_20160!$D$2:$M$5095,2,FALSE)</f>
        <v>6.1</v>
      </c>
      <c r="BR838">
        <f>VLOOKUP($BJ838, [2]aacb8965d69cc6fd1cb3a5cae9e8ae7!$C$6:$F$853,4,FALSE)</f>
        <v>0.1</v>
      </c>
      <c r="BS838" s="15">
        <v>4</v>
      </c>
      <c r="BT838" t="str">
        <f t="shared" si="83"/>
        <v>05/09/2016 4</v>
      </c>
      <c r="BU838">
        <f>VLOOKUP($BT838, [3]Sheet1!$D$3:$T$89,4,FALSE)</f>
        <v>21</v>
      </c>
      <c r="BV838">
        <f>VLOOKUP($BT838, [3]Sheet1!$D$3:$T$89,5,FALSE)</f>
        <v>20</v>
      </c>
      <c r="BW838">
        <f>VLOOKUP($BT838, [3]Sheet1!$D$3:$T$89,8,FALSE)</f>
        <v>21</v>
      </c>
      <c r="BX838">
        <f>VLOOKUP($BT838, [3]Sheet1!$D$3:$T$89,9,FALSE)</f>
        <v>20</v>
      </c>
      <c r="BY838">
        <f>VLOOKUP($BT838, [3]Sheet1!$D$3:$T$89,12,FALSE)</f>
        <v>21</v>
      </c>
      <c r="BZ838">
        <f>VLOOKUP($BT838, [3]Sheet1!$D$3:$T$89,13,FALSE)</f>
        <v>20</v>
      </c>
      <c r="CA838" t="str">
        <f>VLOOKUP($BT838, [3]Sheet1!$D$3:$T$89,16,FALSE)</f>
        <v>N/A</v>
      </c>
      <c r="CB838" t="str">
        <f>VLOOKUP($BT838, [3]Sheet1!$D$3:$T$89,17,FALSE)</f>
        <v>N/A</v>
      </c>
      <c r="CD838" s="12">
        <v>42618</v>
      </c>
      <c r="CE838" s="2">
        <v>0.72291666666666698</v>
      </c>
      <c r="CF838" s="2" t="s">
        <v>2412</v>
      </c>
      <c r="CG838" s="2">
        <v>42618.722222222219</v>
      </c>
      <c r="CH838" s="2">
        <v>42618.729166666664</v>
      </c>
      <c r="CI838" t="s">
        <v>2405</v>
      </c>
      <c r="CJ838" t="s">
        <v>2406</v>
      </c>
      <c r="CK838">
        <v>1019.50627234</v>
      </c>
      <c r="CL838">
        <v>22.1666666666667</v>
      </c>
      <c r="CM838">
        <v>0</v>
      </c>
      <c r="CN838">
        <v>87</v>
      </c>
      <c r="CO838">
        <v>212</v>
      </c>
      <c r="CP838">
        <v>2.2999999999999998</v>
      </c>
      <c r="CQ838">
        <v>6.1</v>
      </c>
      <c r="CR838">
        <v>0.1</v>
      </c>
      <c r="CS838">
        <v>4</v>
      </c>
      <c r="CT838" t="s">
        <v>1270</v>
      </c>
      <c r="CU838">
        <v>21</v>
      </c>
      <c r="CV838">
        <v>20</v>
      </c>
      <c r="CW838">
        <v>21</v>
      </c>
      <c r="CX838">
        <v>20</v>
      </c>
      <c r="CY838">
        <v>21</v>
      </c>
      <c r="CZ838">
        <v>20</v>
      </c>
      <c r="DA838" t="s">
        <v>27</v>
      </c>
      <c r="DB838" t="s">
        <v>27</v>
      </c>
    </row>
    <row r="839" spans="1:106">
      <c r="D839" s="3">
        <v>11</v>
      </c>
      <c r="E839" s="1">
        <v>1</v>
      </c>
      <c r="F839">
        <v>9</v>
      </c>
      <c r="G839" t="s">
        <v>52</v>
      </c>
      <c r="L839" s="1">
        <v>1</v>
      </c>
      <c r="M839">
        <v>6</v>
      </c>
      <c r="N839" t="s">
        <v>52</v>
      </c>
      <c r="BD839" s="39">
        <v>42618</v>
      </c>
      <c r="BE839" s="23">
        <v>0.72361111111111098</v>
      </c>
      <c r="BF839" s="10" t="str">
        <f t="shared" si="84"/>
        <v>05/09/2016 17:22</v>
      </c>
      <c r="BG839" s="35">
        <f t="shared" si="85"/>
        <v>42618.722222222219</v>
      </c>
      <c r="BH839" s="35">
        <f t="shared" si="80"/>
        <v>42618.729166666664</v>
      </c>
      <c r="BI839" t="str">
        <f t="shared" si="81"/>
        <v>05/09/2016 17:20:00</v>
      </c>
      <c r="BJ839" s="40" t="str">
        <f t="shared" si="82"/>
        <v>05/09/2016 17:30:00</v>
      </c>
      <c r="BK839">
        <f>VLOOKUP($BI839, [1]TableView_704030_20160816_20160!$D$2:$M$5095,3,FALSE)</f>
        <v>1019.50627234</v>
      </c>
      <c r="BL839">
        <f>VLOOKUP($BI839, [1]TableView_704030_20160816_20160!$D$2:$M$5095,8,FALSE)</f>
        <v>22.1666666666667</v>
      </c>
      <c r="BM839">
        <f>VLOOKUP($BI839, [1]TableView_704030_20160816_20160!$D$2:$M$5095,10,FALSE)</f>
        <v>0</v>
      </c>
      <c r="BN839">
        <f>VLOOKUP($BI839, [1]TableView_704030_20160816_20160!$D$2:$M$5095,4,FALSE)</f>
        <v>87</v>
      </c>
      <c r="BO839">
        <f>VLOOKUP($BI839, [1]TableView_704030_20160816_20160!$D$2:$M$5095,6,FALSE)</f>
        <v>212</v>
      </c>
      <c r="BP839">
        <f>VLOOKUP($BI839, [1]TableView_704030_20160816_20160!$D$2:$M$5095,7,FALSE)</f>
        <v>2.2999999999999998</v>
      </c>
      <c r="BQ839">
        <f>VLOOKUP($BI839, [1]TableView_704030_20160816_20160!$D$2:$M$5095,2,FALSE)</f>
        <v>6.1</v>
      </c>
      <c r="BR839">
        <f>VLOOKUP($BJ839, [2]aacb8965d69cc6fd1cb3a5cae9e8ae7!$C$6:$F$853,4,FALSE)</f>
        <v>0.1</v>
      </c>
      <c r="BS839" s="15">
        <v>4</v>
      </c>
      <c r="BT839" t="str">
        <f t="shared" si="83"/>
        <v>05/09/2016 4</v>
      </c>
      <c r="BU839">
        <f>VLOOKUP($BT839, [3]Sheet1!$D$3:$T$89,4,FALSE)</f>
        <v>21</v>
      </c>
      <c r="BV839">
        <f>VLOOKUP($BT839, [3]Sheet1!$D$3:$T$89,5,FALSE)</f>
        <v>20</v>
      </c>
      <c r="BW839">
        <f>VLOOKUP($BT839, [3]Sheet1!$D$3:$T$89,8,FALSE)</f>
        <v>21</v>
      </c>
      <c r="BX839">
        <f>VLOOKUP($BT839, [3]Sheet1!$D$3:$T$89,9,FALSE)</f>
        <v>20</v>
      </c>
      <c r="BY839">
        <f>VLOOKUP($BT839, [3]Sheet1!$D$3:$T$89,12,FALSE)</f>
        <v>21</v>
      </c>
      <c r="BZ839">
        <f>VLOOKUP($BT839, [3]Sheet1!$D$3:$T$89,13,FALSE)</f>
        <v>20</v>
      </c>
      <c r="CA839" t="str">
        <f>VLOOKUP($BT839, [3]Sheet1!$D$3:$T$89,16,FALSE)</f>
        <v>N/A</v>
      </c>
      <c r="CB839" t="str">
        <f>VLOOKUP($BT839, [3]Sheet1!$D$3:$T$89,17,FALSE)</f>
        <v>N/A</v>
      </c>
      <c r="CD839" s="12">
        <v>42618</v>
      </c>
      <c r="CE839" s="2">
        <v>0.72361111111111098</v>
      </c>
      <c r="CF839" s="2" t="s">
        <v>2413</v>
      </c>
      <c r="CG839" s="2">
        <v>42618.722222222219</v>
      </c>
      <c r="CH839" s="2">
        <v>42618.729166666664</v>
      </c>
      <c r="CI839" t="s">
        <v>2405</v>
      </c>
      <c r="CJ839" t="s">
        <v>2406</v>
      </c>
      <c r="CK839">
        <v>1019.50627234</v>
      </c>
      <c r="CL839">
        <v>22.1666666666667</v>
      </c>
      <c r="CM839">
        <v>0</v>
      </c>
      <c r="CN839">
        <v>87</v>
      </c>
      <c r="CO839">
        <v>212</v>
      </c>
      <c r="CP839">
        <v>2.2999999999999998</v>
      </c>
      <c r="CQ839">
        <v>6.1</v>
      </c>
      <c r="CR839">
        <v>0.1</v>
      </c>
      <c r="CS839">
        <v>4</v>
      </c>
      <c r="CT839" t="s">
        <v>1270</v>
      </c>
      <c r="CU839">
        <v>21</v>
      </c>
      <c r="CV839">
        <v>20</v>
      </c>
      <c r="CW839">
        <v>21</v>
      </c>
      <c r="CX839">
        <v>20</v>
      </c>
      <c r="CY839">
        <v>21</v>
      </c>
      <c r="CZ839">
        <v>20</v>
      </c>
      <c r="DA839" t="s">
        <v>27</v>
      </c>
      <c r="DB839" t="s">
        <v>27</v>
      </c>
    </row>
    <row r="840" spans="1:106">
      <c r="D840" s="3">
        <v>12</v>
      </c>
      <c r="E840" s="1">
        <v>1</v>
      </c>
      <c r="F840">
        <v>9</v>
      </c>
      <c r="G840" t="s">
        <v>52</v>
      </c>
      <c r="BD840" s="39">
        <v>42618</v>
      </c>
      <c r="BE840" s="23">
        <v>0.72430555555555598</v>
      </c>
      <c r="BF840" s="10" t="str">
        <f t="shared" si="84"/>
        <v>05/09/2016 17:23</v>
      </c>
      <c r="BG840" s="35">
        <f t="shared" si="85"/>
        <v>42618.722222222219</v>
      </c>
      <c r="BH840" s="35">
        <f t="shared" si="80"/>
        <v>42618.729166666664</v>
      </c>
      <c r="BI840" t="str">
        <f t="shared" si="81"/>
        <v>05/09/2016 17:20:00</v>
      </c>
      <c r="BJ840" s="40" t="str">
        <f t="shared" si="82"/>
        <v>05/09/2016 17:30:00</v>
      </c>
      <c r="BK840">
        <f>VLOOKUP($BI840, [1]TableView_704030_20160816_20160!$D$2:$M$5095,3,FALSE)</f>
        <v>1019.50627234</v>
      </c>
      <c r="BL840">
        <f>VLOOKUP($BI840, [1]TableView_704030_20160816_20160!$D$2:$M$5095,8,FALSE)</f>
        <v>22.1666666666667</v>
      </c>
      <c r="BM840">
        <f>VLOOKUP($BI840, [1]TableView_704030_20160816_20160!$D$2:$M$5095,10,FALSE)</f>
        <v>0</v>
      </c>
      <c r="BN840">
        <f>VLOOKUP($BI840, [1]TableView_704030_20160816_20160!$D$2:$M$5095,4,FALSE)</f>
        <v>87</v>
      </c>
      <c r="BO840">
        <f>VLOOKUP($BI840, [1]TableView_704030_20160816_20160!$D$2:$M$5095,6,FALSE)</f>
        <v>212</v>
      </c>
      <c r="BP840">
        <f>VLOOKUP($BI840, [1]TableView_704030_20160816_20160!$D$2:$M$5095,7,FALSE)</f>
        <v>2.2999999999999998</v>
      </c>
      <c r="BQ840">
        <f>VLOOKUP($BI840, [1]TableView_704030_20160816_20160!$D$2:$M$5095,2,FALSE)</f>
        <v>6.1</v>
      </c>
      <c r="BR840">
        <f>VLOOKUP($BJ840, [2]aacb8965d69cc6fd1cb3a5cae9e8ae7!$C$6:$F$853,4,FALSE)</f>
        <v>0.1</v>
      </c>
      <c r="BS840" s="15">
        <v>4</v>
      </c>
      <c r="BT840" t="str">
        <f t="shared" si="83"/>
        <v>05/09/2016 4</v>
      </c>
      <c r="BU840">
        <f>VLOOKUP($BT840, [3]Sheet1!$D$3:$T$89,4,FALSE)</f>
        <v>21</v>
      </c>
      <c r="BV840">
        <f>VLOOKUP($BT840, [3]Sheet1!$D$3:$T$89,5,FALSE)</f>
        <v>20</v>
      </c>
      <c r="BW840">
        <f>VLOOKUP($BT840, [3]Sheet1!$D$3:$T$89,8,FALSE)</f>
        <v>21</v>
      </c>
      <c r="BX840">
        <f>VLOOKUP($BT840, [3]Sheet1!$D$3:$T$89,9,FALSE)</f>
        <v>20</v>
      </c>
      <c r="BY840">
        <f>VLOOKUP($BT840, [3]Sheet1!$D$3:$T$89,12,FALSE)</f>
        <v>21</v>
      </c>
      <c r="BZ840">
        <f>VLOOKUP($BT840, [3]Sheet1!$D$3:$T$89,13,FALSE)</f>
        <v>20</v>
      </c>
      <c r="CA840" t="str">
        <f>VLOOKUP($BT840, [3]Sheet1!$D$3:$T$89,16,FALSE)</f>
        <v>N/A</v>
      </c>
      <c r="CB840" t="str">
        <f>VLOOKUP($BT840, [3]Sheet1!$D$3:$T$89,17,FALSE)</f>
        <v>N/A</v>
      </c>
      <c r="CD840" s="12">
        <v>42618</v>
      </c>
      <c r="CE840" s="2">
        <v>0.72430555555555598</v>
      </c>
      <c r="CF840" s="2" t="s">
        <v>2414</v>
      </c>
      <c r="CG840" s="2">
        <v>42618.722222222219</v>
      </c>
      <c r="CH840" s="2">
        <v>42618.729166666664</v>
      </c>
      <c r="CI840" t="s">
        <v>2405</v>
      </c>
      <c r="CJ840" t="s">
        <v>2406</v>
      </c>
      <c r="CK840">
        <v>1019.50627234</v>
      </c>
      <c r="CL840">
        <v>22.1666666666667</v>
      </c>
      <c r="CM840">
        <v>0</v>
      </c>
      <c r="CN840">
        <v>87</v>
      </c>
      <c r="CO840">
        <v>212</v>
      </c>
      <c r="CP840">
        <v>2.2999999999999998</v>
      </c>
      <c r="CQ840">
        <v>6.1</v>
      </c>
      <c r="CR840">
        <v>0.1</v>
      </c>
      <c r="CS840">
        <v>4</v>
      </c>
      <c r="CT840" t="s">
        <v>1270</v>
      </c>
      <c r="CU840">
        <v>21</v>
      </c>
      <c r="CV840">
        <v>20</v>
      </c>
      <c r="CW840">
        <v>21</v>
      </c>
      <c r="CX840">
        <v>20</v>
      </c>
      <c r="CY840">
        <v>21</v>
      </c>
      <c r="CZ840">
        <v>20</v>
      </c>
      <c r="DA840" t="s">
        <v>27</v>
      </c>
      <c r="DB840" t="s">
        <v>27</v>
      </c>
    </row>
    <row r="841" spans="1:106">
      <c r="D841" s="3">
        <v>13</v>
      </c>
      <c r="E841" s="1">
        <v>1</v>
      </c>
      <c r="F841">
        <v>9</v>
      </c>
      <c r="G841" t="s">
        <v>52</v>
      </c>
      <c r="BD841" s="39">
        <v>42618</v>
      </c>
      <c r="BE841" s="23">
        <v>0.72499999999999998</v>
      </c>
      <c r="BF841" s="10" t="str">
        <f t="shared" si="84"/>
        <v>05/09/2016 17:24</v>
      </c>
      <c r="BG841" s="35">
        <f t="shared" si="85"/>
        <v>42618.722222222219</v>
      </c>
      <c r="BH841" s="35">
        <f t="shared" si="80"/>
        <v>42618.729166666664</v>
      </c>
      <c r="BI841" t="str">
        <f t="shared" si="81"/>
        <v>05/09/2016 17:20:00</v>
      </c>
      <c r="BJ841" s="40" t="str">
        <f t="shared" si="82"/>
        <v>05/09/2016 17:30:00</v>
      </c>
      <c r="BK841">
        <f>VLOOKUP($BI841, [1]TableView_704030_20160816_20160!$D$2:$M$5095,3,FALSE)</f>
        <v>1019.50627234</v>
      </c>
      <c r="BL841">
        <f>VLOOKUP($BI841, [1]TableView_704030_20160816_20160!$D$2:$M$5095,8,FALSE)</f>
        <v>22.1666666666667</v>
      </c>
      <c r="BM841">
        <f>VLOOKUP($BI841, [1]TableView_704030_20160816_20160!$D$2:$M$5095,10,FALSE)</f>
        <v>0</v>
      </c>
      <c r="BN841">
        <f>VLOOKUP($BI841, [1]TableView_704030_20160816_20160!$D$2:$M$5095,4,FALSE)</f>
        <v>87</v>
      </c>
      <c r="BO841">
        <f>VLOOKUP($BI841, [1]TableView_704030_20160816_20160!$D$2:$M$5095,6,FALSE)</f>
        <v>212</v>
      </c>
      <c r="BP841">
        <f>VLOOKUP($BI841, [1]TableView_704030_20160816_20160!$D$2:$M$5095,7,FALSE)</f>
        <v>2.2999999999999998</v>
      </c>
      <c r="BQ841">
        <f>VLOOKUP($BI841, [1]TableView_704030_20160816_20160!$D$2:$M$5095,2,FALSE)</f>
        <v>6.1</v>
      </c>
      <c r="BR841">
        <f>VLOOKUP($BJ841, [2]aacb8965d69cc6fd1cb3a5cae9e8ae7!$C$6:$F$853,4,FALSE)</f>
        <v>0.1</v>
      </c>
      <c r="BS841" s="15">
        <v>4</v>
      </c>
      <c r="BT841" t="str">
        <f t="shared" si="83"/>
        <v>05/09/2016 4</v>
      </c>
      <c r="BU841">
        <f>VLOOKUP($BT841, [3]Sheet1!$D$3:$T$89,4,FALSE)</f>
        <v>21</v>
      </c>
      <c r="BV841">
        <f>VLOOKUP($BT841, [3]Sheet1!$D$3:$T$89,5,FALSE)</f>
        <v>20</v>
      </c>
      <c r="BW841">
        <f>VLOOKUP($BT841, [3]Sheet1!$D$3:$T$89,8,FALSE)</f>
        <v>21</v>
      </c>
      <c r="BX841">
        <f>VLOOKUP($BT841, [3]Sheet1!$D$3:$T$89,9,FALSE)</f>
        <v>20</v>
      </c>
      <c r="BY841">
        <f>VLOOKUP($BT841, [3]Sheet1!$D$3:$T$89,12,FALSE)</f>
        <v>21</v>
      </c>
      <c r="BZ841">
        <f>VLOOKUP($BT841, [3]Sheet1!$D$3:$T$89,13,FALSE)</f>
        <v>20</v>
      </c>
      <c r="CA841" t="str">
        <f>VLOOKUP($BT841, [3]Sheet1!$D$3:$T$89,16,FALSE)</f>
        <v>N/A</v>
      </c>
      <c r="CB841" t="str">
        <f>VLOOKUP($BT841, [3]Sheet1!$D$3:$T$89,17,FALSE)</f>
        <v>N/A</v>
      </c>
      <c r="CD841" s="12">
        <v>42618</v>
      </c>
      <c r="CE841" s="2">
        <v>0.72499999999999998</v>
      </c>
      <c r="CF841" s="2" t="s">
        <v>2415</v>
      </c>
      <c r="CG841" s="2">
        <v>42618.722222222219</v>
      </c>
      <c r="CH841" s="2">
        <v>42618.729166666664</v>
      </c>
      <c r="CI841" t="s">
        <v>2405</v>
      </c>
      <c r="CJ841" t="s">
        <v>2406</v>
      </c>
      <c r="CK841">
        <v>1019.50627234</v>
      </c>
      <c r="CL841">
        <v>22.1666666666667</v>
      </c>
      <c r="CM841">
        <v>0</v>
      </c>
      <c r="CN841">
        <v>87</v>
      </c>
      <c r="CO841">
        <v>212</v>
      </c>
      <c r="CP841">
        <v>2.2999999999999998</v>
      </c>
      <c r="CQ841">
        <v>6.1</v>
      </c>
      <c r="CR841">
        <v>0.1</v>
      </c>
      <c r="CS841">
        <v>4</v>
      </c>
      <c r="CT841" t="s">
        <v>1270</v>
      </c>
      <c r="CU841">
        <v>21</v>
      </c>
      <c r="CV841">
        <v>20</v>
      </c>
      <c r="CW841">
        <v>21</v>
      </c>
      <c r="CX841">
        <v>20</v>
      </c>
      <c r="CY841">
        <v>21</v>
      </c>
      <c r="CZ841">
        <v>20</v>
      </c>
      <c r="DA841" t="s">
        <v>27</v>
      </c>
      <c r="DB841" t="s">
        <v>27</v>
      </c>
    </row>
    <row r="842" spans="1:106">
      <c r="D842" s="3">
        <v>14</v>
      </c>
      <c r="E842" s="1">
        <v>1</v>
      </c>
      <c r="F842">
        <v>9</v>
      </c>
      <c r="G842" t="s">
        <v>52</v>
      </c>
      <c r="BD842" s="39">
        <v>42618</v>
      </c>
      <c r="BE842" s="23">
        <v>0.72569444444444398</v>
      </c>
      <c r="BF842" s="10" t="str">
        <f t="shared" si="84"/>
        <v>05/09/2016 17:25</v>
      </c>
      <c r="BG842" s="35">
        <f t="shared" si="85"/>
        <v>42618.729166666664</v>
      </c>
      <c r="BH842" s="35">
        <f t="shared" si="80"/>
        <v>42618.729166666664</v>
      </c>
      <c r="BI842" t="str">
        <f t="shared" si="81"/>
        <v>05/09/2016 17:30:00</v>
      </c>
      <c r="BJ842" s="40" t="str">
        <f t="shared" si="82"/>
        <v>05/09/2016 17:30:00</v>
      </c>
      <c r="BK842">
        <f>VLOOKUP($BI842, [1]TableView_704030_20160816_20160!$D$2:$M$5095,3,FALSE)</f>
        <v>1019.67559179</v>
      </c>
      <c r="BL842">
        <f>VLOOKUP($BI842, [1]TableView_704030_20160816_20160!$D$2:$M$5095,8,FALSE)</f>
        <v>21.9444444444444</v>
      </c>
      <c r="BM842">
        <f>VLOOKUP($BI842, [1]TableView_704030_20160816_20160!$D$2:$M$5095,10,FALSE)</f>
        <v>0</v>
      </c>
      <c r="BN842">
        <f>VLOOKUP($BI842, [1]TableView_704030_20160816_20160!$D$2:$M$5095,4,FALSE)</f>
        <v>88</v>
      </c>
      <c r="BO842">
        <f>VLOOKUP($BI842, [1]TableView_704030_20160816_20160!$D$2:$M$5095,6,FALSE)</f>
        <v>196</v>
      </c>
      <c r="BP842">
        <f>VLOOKUP($BI842, [1]TableView_704030_20160816_20160!$D$2:$M$5095,7,FALSE)</f>
        <v>1.7</v>
      </c>
      <c r="BQ842">
        <f>VLOOKUP($BI842, [1]TableView_704030_20160816_20160!$D$2:$M$5095,2,FALSE)</f>
        <v>6.1</v>
      </c>
      <c r="BR842">
        <f>VLOOKUP($BJ842, [2]aacb8965d69cc6fd1cb3a5cae9e8ae7!$C$6:$F$853,4,FALSE)</f>
        <v>0.1</v>
      </c>
      <c r="BS842" s="15">
        <v>4</v>
      </c>
      <c r="BT842" t="str">
        <f t="shared" si="83"/>
        <v>05/09/2016 4</v>
      </c>
      <c r="BU842">
        <f>VLOOKUP($BT842, [3]Sheet1!$D$3:$T$89,4,FALSE)</f>
        <v>21</v>
      </c>
      <c r="BV842">
        <f>VLOOKUP($BT842, [3]Sheet1!$D$3:$T$89,5,FALSE)</f>
        <v>20</v>
      </c>
      <c r="BW842">
        <f>VLOOKUP($BT842, [3]Sheet1!$D$3:$T$89,8,FALSE)</f>
        <v>21</v>
      </c>
      <c r="BX842">
        <f>VLOOKUP($BT842, [3]Sheet1!$D$3:$T$89,9,FALSE)</f>
        <v>20</v>
      </c>
      <c r="BY842">
        <f>VLOOKUP($BT842, [3]Sheet1!$D$3:$T$89,12,FALSE)</f>
        <v>21</v>
      </c>
      <c r="BZ842">
        <f>VLOOKUP($BT842, [3]Sheet1!$D$3:$T$89,13,FALSE)</f>
        <v>20</v>
      </c>
      <c r="CA842" t="str">
        <f>VLOOKUP($BT842, [3]Sheet1!$D$3:$T$89,16,FALSE)</f>
        <v>N/A</v>
      </c>
      <c r="CB842" t="str">
        <f>VLOOKUP($BT842, [3]Sheet1!$D$3:$T$89,17,FALSE)</f>
        <v>N/A</v>
      </c>
      <c r="CD842" s="12">
        <v>42618</v>
      </c>
      <c r="CE842" s="2">
        <v>0.72569444444444398</v>
      </c>
      <c r="CF842" s="2" t="s">
        <v>2416</v>
      </c>
      <c r="CG842" s="2">
        <v>42618.729166666664</v>
      </c>
      <c r="CH842" s="2">
        <v>42618.729166666664</v>
      </c>
      <c r="CI842" t="s">
        <v>2406</v>
      </c>
      <c r="CJ842" t="s">
        <v>2406</v>
      </c>
      <c r="CK842">
        <v>1019.67559179</v>
      </c>
      <c r="CL842">
        <v>21.9444444444444</v>
      </c>
      <c r="CM842">
        <v>0</v>
      </c>
      <c r="CN842">
        <v>88</v>
      </c>
      <c r="CO842">
        <v>196</v>
      </c>
      <c r="CP842">
        <v>1.7</v>
      </c>
      <c r="CQ842">
        <v>6.1</v>
      </c>
      <c r="CR842">
        <v>0.1</v>
      </c>
      <c r="CS842">
        <v>4</v>
      </c>
      <c r="CT842" t="s">
        <v>1270</v>
      </c>
      <c r="CU842">
        <v>21</v>
      </c>
      <c r="CV842">
        <v>20</v>
      </c>
      <c r="CW842">
        <v>21</v>
      </c>
      <c r="CX842">
        <v>20</v>
      </c>
      <c r="CY842">
        <v>21</v>
      </c>
      <c r="CZ842">
        <v>20</v>
      </c>
      <c r="DA842" t="s">
        <v>27</v>
      </c>
      <c r="DB842" t="s">
        <v>27</v>
      </c>
    </row>
    <row r="843" spans="1:106">
      <c r="D843" s="3">
        <v>15</v>
      </c>
      <c r="E843" s="1">
        <v>1</v>
      </c>
      <c r="F843">
        <v>9</v>
      </c>
      <c r="G843" t="s">
        <v>52</v>
      </c>
      <c r="BD843" s="39">
        <v>42618</v>
      </c>
      <c r="BE843" s="23">
        <v>0.72638888888888897</v>
      </c>
      <c r="BF843" s="10" t="str">
        <f t="shared" si="84"/>
        <v>05/09/2016 17:26</v>
      </c>
      <c r="BG843" s="35">
        <f t="shared" si="85"/>
        <v>42618.729166666664</v>
      </c>
      <c r="BH843" s="35">
        <f t="shared" si="80"/>
        <v>42618.729166666664</v>
      </c>
      <c r="BI843" t="str">
        <f t="shared" si="81"/>
        <v>05/09/2016 17:30:00</v>
      </c>
      <c r="BJ843" s="40" t="str">
        <f t="shared" si="82"/>
        <v>05/09/2016 17:30:00</v>
      </c>
      <c r="BK843">
        <f>VLOOKUP($BI843, [1]TableView_704030_20160816_20160!$D$2:$M$5095,3,FALSE)</f>
        <v>1019.67559179</v>
      </c>
      <c r="BL843">
        <f>VLOOKUP($BI843, [1]TableView_704030_20160816_20160!$D$2:$M$5095,8,FALSE)</f>
        <v>21.9444444444444</v>
      </c>
      <c r="BM843">
        <f>VLOOKUP($BI843, [1]TableView_704030_20160816_20160!$D$2:$M$5095,10,FALSE)</f>
        <v>0</v>
      </c>
      <c r="BN843">
        <f>VLOOKUP($BI843, [1]TableView_704030_20160816_20160!$D$2:$M$5095,4,FALSE)</f>
        <v>88</v>
      </c>
      <c r="BO843">
        <f>VLOOKUP($BI843, [1]TableView_704030_20160816_20160!$D$2:$M$5095,6,FALSE)</f>
        <v>196</v>
      </c>
      <c r="BP843">
        <f>VLOOKUP($BI843, [1]TableView_704030_20160816_20160!$D$2:$M$5095,7,FALSE)</f>
        <v>1.7</v>
      </c>
      <c r="BQ843">
        <f>VLOOKUP($BI843, [1]TableView_704030_20160816_20160!$D$2:$M$5095,2,FALSE)</f>
        <v>6.1</v>
      </c>
      <c r="BR843">
        <f>VLOOKUP($BJ843, [2]aacb8965d69cc6fd1cb3a5cae9e8ae7!$C$6:$F$853,4,FALSE)</f>
        <v>0.1</v>
      </c>
      <c r="BS843" s="15">
        <v>4</v>
      </c>
      <c r="BT843" t="str">
        <f t="shared" si="83"/>
        <v>05/09/2016 4</v>
      </c>
      <c r="BU843">
        <f>VLOOKUP($BT843, [3]Sheet1!$D$3:$T$89,4,FALSE)</f>
        <v>21</v>
      </c>
      <c r="BV843">
        <f>VLOOKUP($BT843, [3]Sheet1!$D$3:$T$89,5,FALSE)</f>
        <v>20</v>
      </c>
      <c r="BW843">
        <f>VLOOKUP($BT843, [3]Sheet1!$D$3:$T$89,8,FALSE)</f>
        <v>21</v>
      </c>
      <c r="BX843">
        <f>VLOOKUP($BT843, [3]Sheet1!$D$3:$T$89,9,FALSE)</f>
        <v>20</v>
      </c>
      <c r="BY843">
        <f>VLOOKUP($BT843, [3]Sheet1!$D$3:$T$89,12,FALSE)</f>
        <v>21</v>
      </c>
      <c r="BZ843">
        <f>VLOOKUP($BT843, [3]Sheet1!$D$3:$T$89,13,FALSE)</f>
        <v>20</v>
      </c>
      <c r="CA843" t="str">
        <f>VLOOKUP($BT843, [3]Sheet1!$D$3:$T$89,16,FALSE)</f>
        <v>N/A</v>
      </c>
      <c r="CB843" t="str">
        <f>VLOOKUP($BT843, [3]Sheet1!$D$3:$T$89,17,FALSE)</f>
        <v>N/A</v>
      </c>
      <c r="CD843" s="12">
        <v>42618</v>
      </c>
      <c r="CE843" s="2">
        <v>0.72638888888888897</v>
      </c>
      <c r="CF843" s="2" t="s">
        <v>2417</v>
      </c>
      <c r="CG843" s="2">
        <v>42618.729166666664</v>
      </c>
      <c r="CH843" s="2">
        <v>42618.729166666664</v>
      </c>
      <c r="CI843" t="s">
        <v>2406</v>
      </c>
      <c r="CJ843" t="s">
        <v>2406</v>
      </c>
      <c r="CK843">
        <v>1019.67559179</v>
      </c>
      <c r="CL843">
        <v>21.9444444444444</v>
      </c>
      <c r="CM843">
        <v>0</v>
      </c>
      <c r="CN843">
        <v>88</v>
      </c>
      <c r="CO843">
        <v>196</v>
      </c>
      <c r="CP843">
        <v>1.7</v>
      </c>
      <c r="CQ843">
        <v>6.1</v>
      </c>
      <c r="CR843">
        <v>0.1</v>
      </c>
      <c r="CS843">
        <v>4</v>
      </c>
      <c r="CT843" t="s">
        <v>1270</v>
      </c>
      <c r="CU843">
        <v>21</v>
      </c>
      <c r="CV843">
        <v>20</v>
      </c>
      <c r="CW843">
        <v>21</v>
      </c>
      <c r="CX843">
        <v>20</v>
      </c>
      <c r="CY843">
        <v>21</v>
      </c>
      <c r="CZ843">
        <v>20</v>
      </c>
      <c r="DA843" t="s">
        <v>27</v>
      </c>
      <c r="DB843" t="s">
        <v>27</v>
      </c>
    </row>
    <row r="844" spans="1:106">
      <c r="D844" s="3">
        <v>16</v>
      </c>
      <c r="E844" s="1">
        <v>1</v>
      </c>
      <c r="F844">
        <v>9</v>
      </c>
      <c r="G844" t="s">
        <v>52</v>
      </c>
      <c r="BD844" s="39">
        <v>42618</v>
      </c>
      <c r="BE844" s="23">
        <v>0.72708333333333297</v>
      </c>
      <c r="BF844" s="10" t="str">
        <f t="shared" si="84"/>
        <v>05/09/2016 17:27</v>
      </c>
      <c r="BG844" s="35">
        <f t="shared" si="85"/>
        <v>42618.729166666664</v>
      </c>
      <c r="BH844" s="35">
        <f t="shared" si="80"/>
        <v>42618.729166666664</v>
      </c>
      <c r="BI844" t="str">
        <f t="shared" si="81"/>
        <v>05/09/2016 17:30:00</v>
      </c>
      <c r="BJ844" s="40" t="str">
        <f t="shared" si="82"/>
        <v>05/09/2016 17:30:00</v>
      </c>
      <c r="BK844">
        <f>VLOOKUP($BI844, [1]TableView_704030_20160816_20160!$D$2:$M$5095,3,FALSE)</f>
        <v>1019.67559179</v>
      </c>
      <c r="BL844">
        <f>VLOOKUP($BI844, [1]TableView_704030_20160816_20160!$D$2:$M$5095,8,FALSE)</f>
        <v>21.9444444444444</v>
      </c>
      <c r="BM844">
        <f>VLOOKUP($BI844, [1]TableView_704030_20160816_20160!$D$2:$M$5095,10,FALSE)</f>
        <v>0</v>
      </c>
      <c r="BN844">
        <f>VLOOKUP($BI844, [1]TableView_704030_20160816_20160!$D$2:$M$5095,4,FALSE)</f>
        <v>88</v>
      </c>
      <c r="BO844">
        <f>VLOOKUP($BI844, [1]TableView_704030_20160816_20160!$D$2:$M$5095,6,FALSE)</f>
        <v>196</v>
      </c>
      <c r="BP844">
        <f>VLOOKUP($BI844, [1]TableView_704030_20160816_20160!$D$2:$M$5095,7,FALSE)</f>
        <v>1.7</v>
      </c>
      <c r="BQ844">
        <f>VLOOKUP($BI844, [1]TableView_704030_20160816_20160!$D$2:$M$5095,2,FALSE)</f>
        <v>6.1</v>
      </c>
      <c r="BR844">
        <f>VLOOKUP($BJ844, [2]aacb8965d69cc6fd1cb3a5cae9e8ae7!$C$6:$F$853,4,FALSE)</f>
        <v>0.1</v>
      </c>
      <c r="BS844" s="15">
        <v>4</v>
      </c>
      <c r="BT844" t="str">
        <f t="shared" si="83"/>
        <v>05/09/2016 4</v>
      </c>
      <c r="BU844">
        <f>VLOOKUP($BT844, [3]Sheet1!$D$3:$T$89,4,FALSE)</f>
        <v>21</v>
      </c>
      <c r="BV844">
        <f>VLOOKUP($BT844, [3]Sheet1!$D$3:$T$89,5,FALSE)</f>
        <v>20</v>
      </c>
      <c r="BW844">
        <f>VLOOKUP($BT844, [3]Sheet1!$D$3:$T$89,8,FALSE)</f>
        <v>21</v>
      </c>
      <c r="BX844">
        <f>VLOOKUP($BT844, [3]Sheet1!$D$3:$T$89,9,FALSE)</f>
        <v>20</v>
      </c>
      <c r="BY844">
        <f>VLOOKUP($BT844, [3]Sheet1!$D$3:$T$89,12,FALSE)</f>
        <v>21</v>
      </c>
      <c r="BZ844">
        <f>VLOOKUP($BT844, [3]Sheet1!$D$3:$T$89,13,FALSE)</f>
        <v>20</v>
      </c>
      <c r="CA844" t="str">
        <f>VLOOKUP($BT844, [3]Sheet1!$D$3:$T$89,16,FALSE)</f>
        <v>N/A</v>
      </c>
      <c r="CB844" t="str">
        <f>VLOOKUP($BT844, [3]Sheet1!$D$3:$T$89,17,FALSE)</f>
        <v>N/A</v>
      </c>
      <c r="CD844" s="12">
        <v>42618</v>
      </c>
      <c r="CE844" s="2">
        <v>0.72708333333333297</v>
      </c>
      <c r="CF844" s="2" t="s">
        <v>2418</v>
      </c>
      <c r="CG844" s="2">
        <v>42618.729166666664</v>
      </c>
      <c r="CH844" s="2">
        <v>42618.729166666664</v>
      </c>
      <c r="CI844" t="s">
        <v>2406</v>
      </c>
      <c r="CJ844" t="s">
        <v>2406</v>
      </c>
      <c r="CK844">
        <v>1019.67559179</v>
      </c>
      <c r="CL844">
        <v>21.9444444444444</v>
      </c>
      <c r="CM844">
        <v>0</v>
      </c>
      <c r="CN844">
        <v>88</v>
      </c>
      <c r="CO844">
        <v>196</v>
      </c>
      <c r="CP844">
        <v>1.7</v>
      </c>
      <c r="CQ844">
        <v>6.1</v>
      </c>
      <c r="CR844">
        <v>0.1</v>
      </c>
      <c r="CS844">
        <v>4</v>
      </c>
      <c r="CT844" t="s">
        <v>1270</v>
      </c>
      <c r="CU844">
        <v>21</v>
      </c>
      <c r="CV844">
        <v>20</v>
      </c>
      <c r="CW844">
        <v>21</v>
      </c>
      <c r="CX844">
        <v>20</v>
      </c>
      <c r="CY844">
        <v>21</v>
      </c>
      <c r="CZ844">
        <v>20</v>
      </c>
      <c r="DA844" t="s">
        <v>27</v>
      </c>
      <c r="DB844" t="s">
        <v>27</v>
      </c>
    </row>
    <row r="845" spans="1:106">
      <c r="D845" s="3">
        <v>17</v>
      </c>
      <c r="BD845" s="39">
        <v>42618</v>
      </c>
      <c r="BE845" s="23">
        <v>0.72777777777777797</v>
      </c>
      <c r="BF845" s="10" t="str">
        <f t="shared" si="84"/>
        <v>05/09/2016 17:28</v>
      </c>
      <c r="BG845" s="35">
        <f t="shared" si="85"/>
        <v>42618.729166666664</v>
      </c>
      <c r="BH845" s="35">
        <f t="shared" si="80"/>
        <v>42618.729166666664</v>
      </c>
      <c r="BI845" t="str">
        <f t="shared" si="81"/>
        <v>05/09/2016 17:30:00</v>
      </c>
      <c r="BJ845" s="40" t="str">
        <f t="shared" si="82"/>
        <v>05/09/2016 17:30:00</v>
      </c>
      <c r="BK845">
        <f>VLOOKUP($BI845, [1]TableView_704030_20160816_20160!$D$2:$M$5095,3,FALSE)</f>
        <v>1019.67559179</v>
      </c>
      <c r="BL845">
        <f>VLOOKUP($BI845, [1]TableView_704030_20160816_20160!$D$2:$M$5095,8,FALSE)</f>
        <v>21.9444444444444</v>
      </c>
      <c r="BM845">
        <f>VLOOKUP($BI845, [1]TableView_704030_20160816_20160!$D$2:$M$5095,10,FALSE)</f>
        <v>0</v>
      </c>
      <c r="BN845">
        <f>VLOOKUP($BI845, [1]TableView_704030_20160816_20160!$D$2:$M$5095,4,FALSE)</f>
        <v>88</v>
      </c>
      <c r="BO845">
        <f>VLOOKUP($BI845, [1]TableView_704030_20160816_20160!$D$2:$M$5095,6,FALSE)</f>
        <v>196</v>
      </c>
      <c r="BP845">
        <f>VLOOKUP($BI845, [1]TableView_704030_20160816_20160!$D$2:$M$5095,7,FALSE)</f>
        <v>1.7</v>
      </c>
      <c r="BQ845">
        <f>VLOOKUP($BI845, [1]TableView_704030_20160816_20160!$D$2:$M$5095,2,FALSE)</f>
        <v>6.1</v>
      </c>
      <c r="BR845">
        <f>VLOOKUP($BJ845, [2]aacb8965d69cc6fd1cb3a5cae9e8ae7!$C$6:$F$853,4,FALSE)</f>
        <v>0.1</v>
      </c>
      <c r="BS845" s="15">
        <v>4</v>
      </c>
      <c r="BT845" t="str">
        <f t="shared" si="83"/>
        <v>05/09/2016 4</v>
      </c>
      <c r="BU845">
        <f>VLOOKUP($BT845, [3]Sheet1!$D$3:$T$89,4,FALSE)</f>
        <v>21</v>
      </c>
      <c r="BV845">
        <f>VLOOKUP($BT845, [3]Sheet1!$D$3:$T$89,5,FALSE)</f>
        <v>20</v>
      </c>
      <c r="BW845">
        <f>VLOOKUP($BT845, [3]Sheet1!$D$3:$T$89,8,FALSE)</f>
        <v>21</v>
      </c>
      <c r="BX845">
        <f>VLOOKUP($BT845, [3]Sheet1!$D$3:$T$89,9,FALSE)</f>
        <v>20</v>
      </c>
      <c r="BY845">
        <f>VLOOKUP($BT845, [3]Sheet1!$D$3:$T$89,12,FALSE)</f>
        <v>21</v>
      </c>
      <c r="BZ845">
        <f>VLOOKUP($BT845, [3]Sheet1!$D$3:$T$89,13,FALSE)</f>
        <v>20</v>
      </c>
      <c r="CA845" t="str">
        <f>VLOOKUP($BT845, [3]Sheet1!$D$3:$T$89,16,FALSE)</f>
        <v>N/A</v>
      </c>
      <c r="CB845" t="str">
        <f>VLOOKUP($BT845, [3]Sheet1!$D$3:$T$89,17,FALSE)</f>
        <v>N/A</v>
      </c>
      <c r="CD845" s="12">
        <v>42618</v>
      </c>
      <c r="CE845" s="2">
        <v>0.72777777777777797</v>
      </c>
      <c r="CF845" s="2" t="s">
        <v>2419</v>
      </c>
      <c r="CG845" s="2">
        <v>42618.729166666664</v>
      </c>
      <c r="CH845" s="2">
        <v>42618.729166666664</v>
      </c>
      <c r="CI845" t="s">
        <v>2406</v>
      </c>
      <c r="CJ845" t="s">
        <v>2406</v>
      </c>
      <c r="CK845">
        <v>1019.67559179</v>
      </c>
      <c r="CL845">
        <v>21.9444444444444</v>
      </c>
      <c r="CM845">
        <v>0</v>
      </c>
      <c r="CN845">
        <v>88</v>
      </c>
      <c r="CO845">
        <v>196</v>
      </c>
      <c r="CP845">
        <v>1.7</v>
      </c>
      <c r="CQ845">
        <v>6.1</v>
      </c>
      <c r="CR845">
        <v>0.1</v>
      </c>
      <c r="CS845">
        <v>4</v>
      </c>
      <c r="CT845" t="s">
        <v>1270</v>
      </c>
      <c r="CU845">
        <v>21</v>
      </c>
      <c r="CV845">
        <v>20</v>
      </c>
      <c r="CW845">
        <v>21</v>
      </c>
      <c r="CX845">
        <v>20</v>
      </c>
      <c r="CY845">
        <v>21</v>
      </c>
      <c r="CZ845">
        <v>20</v>
      </c>
      <c r="DA845" t="s">
        <v>27</v>
      </c>
      <c r="DB845" t="s">
        <v>27</v>
      </c>
    </row>
    <row r="846" spans="1:106">
      <c r="D846" s="3">
        <v>18</v>
      </c>
      <c r="BD846" s="39">
        <v>42618</v>
      </c>
      <c r="BE846" s="23">
        <v>0.72847222222222197</v>
      </c>
      <c r="BF846" s="10" t="str">
        <f t="shared" si="84"/>
        <v>05/09/2016 17:29</v>
      </c>
      <c r="BG846" s="35">
        <f t="shared" si="85"/>
        <v>42618.729166666664</v>
      </c>
      <c r="BH846" s="35">
        <f t="shared" si="80"/>
        <v>42618.729166666664</v>
      </c>
      <c r="BI846" t="str">
        <f t="shared" si="81"/>
        <v>05/09/2016 17:30:00</v>
      </c>
      <c r="BJ846" s="40" t="str">
        <f t="shared" si="82"/>
        <v>05/09/2016 17:30:00</v>
      </c>
      <c r="BK846">
        <f>VLOOKUP($BI846, [1]TableView_704030_20160816_20160!$D$2:$M$5095,3,FALSE)</f>
        <v>1019.67559179</v>
      </c>
      <c r="BL846">
        <f>VLOOKUP($BI846, [1]TableView_704030_20160816_20160!$D$2:$M$5095,8,FALSE)</f>
        <v>21.9444444444444</v>
      </c>
      <c r="BM846">
        <f>VLOOKUP($BI846, [1]TableView_704030_20160816_20160!$D$2:$M$5095,10,FALSE)</f>
        <v>0</v>
      </c>
      <c r="BN846">
        <f>VLOOKUP($BI846, [1]TableView_704030_20160816_20160!$D$2:$M$5095,4,FALSE)</f>
        <v>88</v>
      </c>
      <c r="BO846">
        <f>VLOOKUP($BI846, [1]TableView_704030_20160816_20160!$D$2:$M$5095,6,FALSE)</f>
        <v>196</v>
      </c>
      <c r="BP846">
        <f>VLOOKUP($BI846, [1]TableView_704030_20160816_20160!$D$2:$M$5095,7,FALSE)</f>
        <v>1.7</v>
      </c>
      <c r="BQ846">
        <f>VLOOKUP($BI846, [1]TableView_704030_20160816_20160!$D$2:$M$5095,2,FALSE)</f>
        <v>6.1</v>
      </c>
      <c r="BR846">
        <f>VLOOKUP($BJ846, [2]aacb8965d69cc6fd1cb3a5cae9e8ae7!$C$6:$F$853,4,FALSE)</f>
        <v>0.1</v>
      </c>
      <c r="BS846" s="15">
        <v>4</v>
      </c>
      <c r="BT846" t="str">
        <f t="shared" si="83"/>
        <v>05/09/2016 4</v>
      </c>
      <c r="BU846">
        <f>VLOOKUP($BT846, [3]Sheet1!$D$3:$T$89,4,FALSE)</f>
        <v>21</v>
      </c>
      <c r="BV846">
        <f>VLOOKUP($BT846, [3]Sheet1!$D$3:$T$89,5,FALSE)</f>
        <v>20</v>
      </c>
      <c r="BW846">
        <f>VLOOKUP($BT846, [3]Sheet1!$D$3:$T$89,8,FALSE)</f>
        <v>21</v>
      </c>
      <c r="BX846">
        <f>VLOOKUP($BT846, [3]Sheet1!$D$3:$T$89,9,FALSE)</f>
        <v>20</v>
      </c>
      <c r="BY846">
        <f>VLOOKUP($BT846, [3]Sheet1!$D$3:$T$89,12,FALSE)</f>
        <v>21</v>
      </c>
      <c r="BZ846">
        <f>VLOOKUP($BT846, [3]Sheet1!$D$3:$T$89,13,FALSE)</f>
        <v>20</v>
      </c>
      <c r="CA846" t="str">
        <f>VLOOKUP($BT846, [3]Sheet1!$D$3:$T$89,16,FALSE)</f>
        <v>N/A</v>
      </c>
      <c r="CB846" t="str">
        <f>VLOOKUP($BT846, [3]Sheet1!$D$3:$T$89,17,FALSE)</f>
        <v>N/A</v>
      </c>
      <c r="CD846" s="12">
        <v>42618</v>
      </c>
      <c r="CE846" s="2">
        <v>0.72847222222222197</v>
      </c>
      <c r="CF846" s="2" t="s">
        <v>2420</v>
      </c>
      <c r="CG846" s="2">
        <v>42618.729166666664</v>
      </c>
      <c r="CH846" s="2">
        <v>42618.729166666664</v>
      </c>
      <c r="CI846" t="s">
        <v>2406</v>
      </c>
      <c r="CJ846" t="s">
        <v>2406</v>
      </c>
      <c r="CK846">
        <v>1019.67559179</v>
      </c>
      <c r="CL846">
        <v>21.9444444444444</v>
      </c>
      <c r="CM846">
        <v>0</v>
      </c>
      <c r="CN846">
        <v>88</v>
      </c>
      <c r="CO846">
        <v>196</v>
      </c>
      <c r="CP846">
        <v>1.7</v>
      </c>
      <c r="CQ846">
        <v>6.1</v>
      </c>
      <c r="CR846">
        <v>0.1</v>
      </c>
      <c r="CS846">
        <v>4</v>
      </c>
      <c r="CT846" t="s">
        <v>1270</v>
      </c>
      <c r="CU846">
        <v>21</v>
      </c>
      <c r="CV846">
        <v>20</v>
      </c>
      <c r="CW846">
        <v>21</v>
      </c>
      <c r="CX846">
        <v>20</v>
      </c>
      <c r="CY846">
        <v>21</v>
      </c>
      <c r="CZ846">
        <v>20</v>
      </c>
      <c r="DA846" t="s">
        <v>27</v>
      </c>
      <c r="DB846" t="s">
        <v>27</v>
      </c>
    </row>
    <row r="847" spans="1:106">
      <c r="D847" s="3">
        <v>19</v>
      </c>
      <c r="E847" s="1">
        <v>1</v>
      </c>
      <c r="F847">
        <v>9</v>
      </c>
      <c r="G847" t="s">
        <v>52</v>
      </c>
      <c r="BD847" s="39">
        <v>42618</v>
      </c>
      <c r="BE847" s="23">
        <v>0.72916666666666696</v>
      </c>
      <c r="BF847" s="10" t="str">
        <f t="shared" si="84"/>
        <v>05/09/2016 17:30</v>
      </c>
      <c r="BG847" s="35">
        <f t="shared" si="85"/>
        <v>42618.729166666664</v>
      </c>
      <c r="BH847" s="35">
        <f t="shared" si="80"/>
        <v>42618.729166666664</v>
      </c>
      <c r="BI847" t="str">
        <f t="shared" si="81"/>
        <v>05/09/2016 17:30:00</v>
      </c>
      <c r="BJ847" s="40" t="str">
        <f t="shared" si="82"/>
        <v>05/09/2016 17:30:00</v>
      </c>
      <c r="BK847">
        <f>VLOOKUP($BI847, [1]TableView_704030_20160816_20160!$D$2:$M$5095,3,FALSE)</f>
        <v>1019.67559179</v>
      </c>
      <c r="BL847">
        <f>VLOOKUP($BI847, [1]TableView_704030_20160816_20160!$D$2:$M$5095,8,FALSE)</f>
        <v>21.9444444444444</v>
      </c>
      <c r="BM847">
        <f>VLOOKUP($BI847, [1]TableView_704030_20160816_20160!$D$2:$M$5095,10,FALSE)</f>
        <v>0</v>
      </c>
      <c r="BN847">
        <f>VLOOKUP($BI847, [1]TableView_704030_20160816_20160!$D$2:$M$5095,4,FALSE)</f>
        <v>88</v>
      </c>
      <c r="BO847">
        <f>VLOOKUP($BI847, [1]TableView_704030_20160816_20160!$D$2:$M$5095,6,FALSE)</f>
        <v>196</v>
      </c>
      <c r="BP847">
        <f>VLOOKUP($BI847, [1]TableView_704030_20160816_20160!$D$2:$M$5095,7,FALSE)</f>
        <v>1.7</v>
      </c>
      <c r="BQ847">
        <f>VLOOKUP($BI847, [1]TableView_704030_20160816_20160!$D$2:$M$5095,2,FALSE)</f>
        <v>6.1</v>
      </c>
      <c r="BR847">
        <f>VLOOKUP($BJ847, [2]aacb8965d69cc6fd1cb3a5cae9e8ae7!$C$6:$F$853,4,FALSE)</f>
        <v>0.1</v>
      </c>
      <c r="BS847" s="15">
        <v>4</v>
      </c>
      <c r="BT847" t="str">
        <f t="shared" si="83"/>
        <v>05/09/2016 4</v>
      </c>
      <c r="BU847">
        <f>VLOOKUP($BT847, [3]Sheet1!$D$3:$T$89,4,FALSE)</f>
        <v>21</v>
      </c>
      <c r="BV847">
        <f>VLOOKUP($BT847, [3]Sheet1!$D$3:$T$89,5,FALSE)</f>
        <v>20</v>
      </c>
      <c r="BW847">
        <f>VLOOKUP($BT847, [3]Sheet1!$D$3:$T$89,8,FALSE)</f>
        <v>21</v>
      </c>
      <c r="BX847">
        <f>VLOOKUP($BT847, [3]Sheet1!$D$3:$T$89,9,FALSE)</f>
        <v>20</v>
      </c>
      <c r="BY847">
        <f>VLOOKUP($BT847, [3]Sheet1!$D$3:$T$89,12,FALSE)</f>
        <v>21</v>
      </c>
      <c r="BZ847">
        <f>VLOOKUP($BT847, [3]Sheet1!$D$3:$T$89,13,FALSE)</f>
        <v>20</v>
      </c>
      <c r="CA847" t="str">
        <f>VLOOKUP($BT847, [3]Sheet1!$D$3:$T$89,16,FALSE)</f>
        <v>N/A</v>
      </c>
      <c r="CB847" t="str">
        <f>VLOOKUP($BT847, [3]Sheet1!$D$3:$T$89,17,FALSE)</f>
        <v>N/A</v>
      </c>
      <c r="CD847" s="12">
        <v>42618</v>
      </c>
      <c r="CE847" s="2">
        <v>0.72916666666666696</v>
      </c>
      <c r="CF847" s="2" t="s">
        <v>2421</v>
      </c>
      <c r="CG847" s="2">
        <v>42618.729166666664</v>
      </c>
      <c r="CH847" s="2">
        <v>42618.729166666664</v>
      </c>
      <c r="CI847" t="s">
        <v>2406</v>
      </c>
      <c r="CJ847" t="s">
        <v>2406</v>
      </c>
      <c r="CK847">
        <v>1019.67559179</v>
      </c>
      <c r="CL847">
        <v>21.9444444444444</v>
      </c>
      <c r="CM847">
        <v>0</v>
      </c>
      <c r="CN847">
        <v>88</v>
      </c>
      <c r="CO847">
        <v>196</v>
      </c>
      <c r="CP847">
        <v>1.7</v>
      </c>
      <c r="CQ847">
        <v>6.1</v>
      </c>
      <c r="CR847">
        <v>0.1</v>
      </c>
      <c r="CS847">
        <v>4</v>
      </c>
      <c r="CT847" t="s">
        <v>1270</v>
      </c>
      <c r="CU847">
        <v>21</v>
      </c>
      <c r="CV847">
        <v>20</v>
      </c>
      <c r="CW847">
        <v>21</v>
      </c>
      <c r="CX847">
        <v>20</v>
      </c>
      <c r="CY847">
        <v>21</v>
      </c>
      <c r="CZ847">
        <v>20</v>
      </c>
      <c r="DA847" t="s">
        <v>27</v>
      </c>
      <c r="DB847" t="s">
        <v>27</v>
      </c>
    </row>
    <row r="848" spans="1:106">
      <c r="D848" s="3">
        <v>20</v>
      </c>
      <c r="E848" s="1">
        <v>1</v>
      </c>
      <c r="F848">
        <v>9</v>
      </c>
      <c r="G848" t="s">
        <v>52</v>
      </c>
      <c r="BD848" s="39">
        <v>42618</v>
      </c>
      <c r="BE848" s="23">
        <v>0.72986111111111096</v>
      </c>
      <c r="BF848" s="10" t="str">
        <f t="shared" si="84"/>
        <v>05/09/2016 17:31</v>
      </c>
      <c r="BG848" s="35">
        <f t="shared" si="85"/>
        <v>42618.729166666664</v>
      </c>
      <c r="BH848" s="35">
        <f t="shared" si="80"/>
        <v>42618.729166666664</v>
      </c>
      <c r="BI848" t="str">
        <f t="shared" si="81"/>
        <v>05/09/2016 17:30:00</v>
      </c>
      <c r="BJ848" s="40" t="str">
        <f t="shared" si="82"/>
        <v>05/09/2016 17:30:00</v>
      </c>
      <c r="BK848">
        <f>VLOOKUP($BI848, [1]TableView_704030_20160816_20160!$D$2:$M$5095,3,FALSE)</f>
        <v>1019.67559179</v>
      </c>
      <c r="BL848">
        <f>VLOOKUP($BI848, [1]TableView_704030_20160816_20160!$D$2:$M$5095,8,FALSE)</f>
        <v>21.9444444444444</v>
      </c>
      <c r="BM848">
        <f>VLOOKUP($BI848, [1]TableView_704030_20160816_20160!$D$2:$M$5095,10,FALSE)</f>
        <v>0</v>
      </c>
      <c r="BN848">
        <f>VLOOKUP($BI848, [1]TableView_704030_20160816_20160!$D$2:$M$5095,4,FALSE)</f>
        <v>88</v>
      </c>
      <c r="BO848">
        <f>VLOOKUP($BI848, [1]TableView_704030_20160816_20160!$D$2:$M$5095,6,FALSE)</f>
        <v>196</v>
      </c>
      <c r="BP848">
        <f>VLOOKUP($BI848, [1]TableView_704030_20160816_20160!$D$2:$M$5095,7,FALSE)</f>
        <v>1.7</v>
      </c>
      <c r="BQ848">
        <f>VLOOKUP($BI848, [1]TableView_704030_20160816_20160!$D$2:$M$5095,2,FALSE)</f>
        <v>6.1</v>
      </c>
      <c r="BR848">
        <f>VLOOKUP($BJ848, [2]aacb8965d69cc6fd1cb3a5cae9e8ae7!$C$6:$F$853,4,FALSE)</f>
        <v>0.1</v>
      </c>
      <c r="BS848" s="15">
        <v>4</v>
      </c>
      <c r="BT848" t="str">
        <f t="shared" si="83"/>
        <v>05/09/2016 4</v>
      </c>
      <c r="BU848">
        <f>VLOOKUP($BT848, [3]Sheet1!$D$3:$T$89,4,FALSE)</f>
        <v>21</v>
      </c>
      <c r="BV848">
        <f>VLOOKUP($BT848, [3]Sheet1!$D$3:$T$89,5,FALSE)</f>
        <v>20</v>
      </c>
      <c r="BW848">
        <f>VLOOKUP($BT848, [3]Sheet1!$D$3:$T$89,8,FALSE)</f>
        <v>21</v>
      </c>
      <c r="BX848">
        <f>VLOOKUP($BT848, [3]Sheet1!$D$3:$T$89,9,FALSE)</f>
        <v>20</v>
      </c>
      <c r="BY848">
        <f>VLOOKUP($BT848, [3]Sheet1!$D$3:$T$89,12,FALSE)</f>
        <v>21</v>
      </c>
      <c r="BZ848">
        <f>VLOOKUP($BT848, [3]Sheet1!$D$3:$T$89,13,FALSE)</f>
        <v>20</v>
      </c>
      <c r="CA848" t="str">
        <f>VLOOKUP($BT848, [3]Sheet1!$D$3:$T$89,16,FALSE)</f>
        <v>N/A</v>
      </c>
      <c r="CB848" t="str">
        <f>VLOOKUP($BT848, [3]Sheet1!$D$3:$T$89,17,FALSE)</f>
        <v>N/A</v>
      </c>
      <c r="CD848" s="12">
        <v>42618</v>
      </c>
      <c r="CE848" s="2">
        <v>0.72986111111111096</v>
      </c>
      <c r="CF848" s="2" t="s">
        <v>2422</v>
      </c>
      <c r="CG848" s="2">
        <v>42618.729166666664</v>
      </c>
      <c r="CH848" s="2">
        <v>42618.729166666664</v>
      </c>
      <c r="CI848" t="s">
        <v>2406</v>
      </c>
      <c r="CJ848" t="s">
        <v>2406</v>
      </c>
      <c r="CK848">
        <v>1019.67559179</v>
      </c>
      <c r="CL848">
        <v>21.9444444444444</v>
      </c>
      <c r="CM848">
        <v>0</v>
      </c>
      <c r="CN848">
        <v>88</v>
      </c>
      <c r="CO848">
        <v>196</v>
      </c>
      <c r="CP848">
        <v>1.7</v>
      </c>
      <c r="CQ848">
        <v>6.1</v>
      </c>
      <c r="CR848">
        <v>0.1</v>
      </c>
      <c r="CS848">
        <v>4</v>
      </c>
      <c r="CT848" t="s">
        <v>1270</v>
      </c>
      <c r="CU848">
        <v>21</v>
      </c>
      <c r="CV848">
        <v>20</v>
      </c>
      <c r="CW848">
        <v>21</v>
      </c>
      <c r="CX848">
        <v>20</v>
      </c>
      <c r="CY848">
        <v>21</v>
      </c>
      <c r="CZ848">
        <v>20</v>
      </c>
      <c r="DA848" t="s">
        <v>27</v>
      </c>
      <c r="DB848" t="s">
        <v>27</v>
      </c>
    </row>
    <row r="849" spans="1:106">
      <c r="D849" s="3">
        <v>21</v>
      </c>
      <c r="E849" s="1">
        <v>1</v>
      </c>
      <c r="F849">
        <v>9</v>
      </c>
      <c r="G849" t="s">
        <v>52</v>
      </c>
      <c r="BD849" s="39">
        <v>42618</v>
      </c>
      <c r="BE849" s="23">
        <v>0.73055555555555596</v>
      </c>
      <c r="BF849" s="10" t="str">
        <f t="shared" si="84"/>
        <v>05/09/2016 17:32</v>
      </c>
      <c r="BG849" s="35">
        <f t="shared" si="85"/>
        <v>42618.729166666664</v>
      </c>
      <c r="BH849" s="35">
        <f t="shared" si="80"/>
        <v>42618.729166666664</v>
      </c>
      <c r="BI849" t="str">
        <f t="shared" si="81"/>
        <v>05/09/2016 17:30:00</v>
      </c>
      <c r="BJ849" s="40" t="str">
        <f t="shared" si="82"/>
        <v>05/09/2016 17:30:00</v>
      </c>
      <c r="BK849">
        <f>VLOOKUP($BI849, [1]TableView_704030_20160816_20160!$D$2:$M$5095,3,FALSE)</f>
        <v>1019.67559179</v>
      </c>
      <c r="BL849">
        <f>VLOOKUP($BI849, [1]TableView_704030_20160816_20160!$D$2:$M$5095,8,FALSE)</f>
        <v>21.9444444444444</v>
      </c>
      <c r="BM849">
        <f>VLOOKUP($BI849, [1]TableView_704030_20160816_20160!$D$2:$M$5095,10,FALSE)</f>
        <v>0</v>
      </c>
      <c r="BN849">
        <f>VLOOKUP($BI849, [1]TableView_704030_20160816_20160!$D$2:$M$5095,4,FALSE)</f>
        <v>88</v>
      </c>
      <c r="BO849">
        <f>VLOOKUP($BI849, [1]TableView_704030_20160816_20160!$D$2:$M$5095,6,FALSE)</f>
        <v>196</v>
      </c>
      <c r="BP849">
        <f>VLOOKUP($BI849, [1]TableView_704030_20160816_20160!$D$2:$M$5095,7,FALSE)</f>
        <v>1.7</v>
      </c>
      <c r="BQ849">
        <f>VLOOKUP($BI849, [1]TableView_704030_20160816_20160!$D$2:$M$5095,2,FALSE)</f>
        <v>6.1</v>
      </c>
      <c r="BR849">
        <f>VLOOKUP($BJ849, [2]aacb8965d69cc6fd1cb3a5cae9e8ae7!$C$6:$F$853,4,FALSE)</f>
        <v>0.1</v>
      </c>
      <c r="BS849" s="15">
        <v>4</v>
      </c>
      <c r="BT849" t="str">
        <f t="shared" si="83"/>
        <v>05/09/2016 4</v>
      </c>
      <c r="BU849">
        <f>VLOOKUP($BT849, [3]Sheet1!$D$3:$T$89,4,FALSE)</f>
        <v>21</v>
      </c>
      <c r="BV849">
        <f>VLOOKUP($BT849, [3]Sheet1!$D$3:$T$89,5,FALSE)</f>
        <v>20</v>
      </c>
      <c r="BW849">
        <f>VLOOKUP($BT849, [3]Sheet1!$D$3:$T$89,8,FALSE)</f>
        <v>21</v>
      </c>
      <c r="BX849">
        <f>VLOOKUP($BT849, [3]Sheet1!$D$3:$T$89,9,FALSE)</f>
        <v>20</v>
      </c>
      <c r="BY849">
        <f>VLOOKUP($BT849, [3]Sheet1!$D$3:$T$89,12,FALSE)</f>
        <v>21</v>
      </c>
      <c r="BZ849">
        <f>VLOOKUP($BT849, [3]Sheet1!$D$3:$T$89,13,FALSE)</f>
        <v>20</v>
      </c>
      <c r="CA849" t="str">
        <f>VLOOKUP($BT849, [3]Sheet1!$D$3:$T$89,16,FALSE)</f>
        <v>N/A</v>
      </c>
      <c r="CB849" t="str">
        <f>VLOOKUP($BT849, [3]Sheet1!$D$3:$T$89,17,FALSE)</f>
        <v>N/A</v>
      </c>
      <c r="CD849" s="12">
        <v>42618</v>
      </c>
      <c r="CE849" s="2">
        <v>0.73055555555555596</v>
      </c>
      <c r="CF849" s="2" t="s">
        <v>2423</v>
      </c>
      <c r="CG849" s="2">
        <v>42618.729166666664</v>
      </c>
      <c r="CH849" s="2">
        <v>42618.729166666664</v>
      </c>
      <c r="CI849" t="s">
        <v>2406</v>
      </c>
      <c r="CJ849" t="s">
        <v>2406</v>
      </c>
      <c r="CK849">
        <v>1019.67559179</v>
      </c>
      <c r="CL849">
        <v>21.9444444444444</v>
      </c>
      <c r="CM849">
        <v>0</v>
      </c>
      <c r="CN849">
        <v>88</v>
      </c>
      <c r="CO849">
        <v>196</v>
      </c>
      <c r="CP849">
        <v>1.7</v>
      </c>
      <c r="CQ849">
        <v>6.1</v>
      </c>
      <c r="CR849">
        <v>0.1</v>
      </c>
      <c r="CS849">
        <v>4</v>
      </c>
      <c r="CT849" t="s">
        <v>1270</v>
      </c>
      <c r="CU849">
        <v>21</v>
      </c>
      <c r="CV849">
        <v>20</v>
      </c>
      <c r="CW849">
        <v>21</v>
      </c>
      <c r="CX849">
        <v>20</v>
      </c>
      <c r="CY849">
        <v>21</v>
      </c>
      <c r="CZ849">
        <v>20</v>
      </c>
      <c r="DA849" t="s">
        <v>27</v>
      </c>
      <c r="DB849" t="s">
        <v>27</v>
      </c>
    </row>
    <row r="850" spans="1:106">
      <c r="D850" s="3">
        <v>22</v>
      </c>
      <c r="E850" s="1">
        <v>1</v>
      </c>
      <c r="F850">
        <v>9</v>
      </c>
      <c r="G850" t="s">
        <v>34</v>
      </c>
      <c r="BD850" s="39">
        <v>42618</v>
      </c>
      <c r="BE850" s="23">
        <v>0.73124999999999996</v>
      </c>
      <c r="BF850" s="10" t="str">
        <f t="shared" si="84"/>
        <v>05/09/2016 17:33</v>
      </c>
      <c r="BG850" s="35">
        <f t="shared" si="85"/>
        <v>42618.729166666664</v>
      </c>
      <c r="BH850" s="35">
        <f t="shared" si="80"/>
        <v>42618.729166666664</v>
      </c>
      <c r="BI850" t="str">
        <f t="shared" si="81"/>
        <v>05/09/2016 17:30:00</v>
      </c>
      <c r="BJ850" s="40" t="str">
        <f t="shared" si="82"/>
        <v>05/09/2016 17:30:00</v>
      </c>
      <c r="BK850">
        <f>VLOOKUP($BI850, [1]TableView_704030_20160816_20160!$D$2:$M$5095,3,FALSE)</f>
        <v>1019.67559179</v>
      </c>
      <c r="BL850">
        <f>VLOOKUP($BI850, [1]TableView_704030_20160816_20160!$D$2:$M$5095,8,FALSE)</f>
        <v>21.9444444444444</v>
      </c>
      <c r="BM850">
        <f>VLOOKUP($BI850, [1]TableView_704030_20160816_20160!$D$2:$M$5095,10,FALSE)</f>
        <v>0</v>
      </c>
      <c r="BN850">
        <f>VLOOKUP($BI850, [1]TableView_704030_20160816_20160!$D$2:$M$5095,4,FALSE)</f>
        <v>88</v>
      </c>
      <c r="BO850">
        <f>VLOOKUP($BI850, [1]TableView_704030_20160816_20160!$D$2:$M$5095,6,FALSE)</f>
        <v>196</v>
      </c>
      <c r="BP850">
        <f>VLOOKUP($BI850, [1]TableView_704030_20160816_20160!$D$2:$M$5095,7,FALSE)</f>
        <v>1.7</v>
      </c>
      <c r="BQ850">
        <f>VLOOKUP($BI850, [1]TableView_704030_20160816_20160!$D$2:$M$5095,2,FALSE)</f>
        <v>6.1</v>
      </c>
      <c r="BR850">
        <f>VLOOKUP($BJ850, [2]aacb8965d69cc6fd1cb3a5cae9e8ae7!$C$6:$F$853,4,FALSE)</f>
        <v>0.1</v>
      </c>
      <c r="BS850" s="15">
        <v>4</v>
      </c>
      <c r="BT850" t="str">
        <f t="shared" si="83"/>
        <v>05/09/2016 4</v>
      </c>
      <c r="BU850">
        <f>VLOOKUP($BT850, [3]Sheet1!$D$3:$T$89,4,FALSE)</f>
        <v>21</v>
      </c>
      <c r="BV850">
        <f>VLOOKUP($BT850, [3]Sheet1!$D$3:$T$89,5,FALSE)</f>
        <v>20</v>
      </c>
      <c r="BW850">
        <f>VLOOKUP($BT850, [3]Sheet1!$D$3:$T$89,8,FALSE)</f>
        <v>21</v>
      </c>
      <c r="BX850">
        <f>VLOOKUP($BT850, [3]Sheet1!$D$3:$T$89,9,FALSE)</f>
        <v>20</v>
      </c>
      <c r="BY850">
        <f>VLOOKUP($BT850, [3]Sheet1!$D$3:$T$89,12,FALSE)</f>
        <v>21</v>
      </c>
      <c r="BZ850">
        <f>VLOOKUP($BT850, [3]Sheet1!$D$3:$T$89,13,FALSE)</f>
        <v>20</v>
      </c>
      <c r="CA850" t="str">
        <f>VLOOKUP($BT850, [3]Sheet1!$D$3:$T$89,16,FALSE)</f>
        <v>N/A</v>
      </c>
      <c r="CB850" t="str">
        <f>VLOOKUP($BT850, [3]Sheet1!$D$3:$T$89,17,FALSE)</f>
        <v>N/A</v>
      </c>
      <c r="CD850" s="12">
        <v>42618</v>
      </c>
      <c r="CE850" s="2">
        <v>0.73124999999999996</v>
      </c>
      <c r="CF850" s="2" t="s">
        <v>2424</v>
      </c>
      <c r="CG850" s="2">
        <v>42618.729166666664</v>
      </c>
      <c r="CH850" s="2">
        <v>42618.729166666664</v>
      </c>
      <c r="CI850" t="s">
        <v>2406</v>
      </c>
      <c r="CJ850" t="s">
        <v>2406</v>
      </c>
      <c r="CK850">
        <v>1019.67559179</v>
      </c>
      <c r="CL850">
        <v>21.9444444444444</v>
      </c>
      <c r="CM850">
        <v>0</v>
      </c>
      <c r="CN850">
        <v>88</v>
      </c>
      <c r="CO850">
        <v>196</v>
      </c>
      <c r="CP850">
        <v>1.7</v>
      </c>
      <c r="CQ850">
        <v>6.1</v>
      </c>
      <c r="CR850">
        <v>0.1</v>
      </c>
      <c r="CS850">
        <v>4</v>
      </c>
      <c r="CT850" t="s">
        <v>1270</v>
      </c>
      <c r="CU850">
        <v>21</v>
      </c>
      <c r="CV850">
        <v>20</v>
      </c>
      <c r="CW850">
        <v>21</v>
      </c>
      <c r="CX850">
        <v>20</v>
      </c>
      <c r="CY850">
        <v>21</v>
      </c>
      <c r="CZ850">
        <v>20</v>
      </c>
      <c r="DA850" t="s">
        <v>27</v>
      </c>
      <c r="DB850" t="s">
        <v>27</v>
      </c>
    </row>
    <row r="851" spans="1:106">
      <c r="D851" s="3">
        <v>23</v>
      </c>
      <c r="E851" s="1">
        <v>1</v>
      </c>
      <c r="F851">
        <v>9</v>
      </c>
      <c r="G851" t="s">
        <v>52</v>
      </c>
      <c r="BD851" s="39">
        <v>42618</v>
      </c>
      <c r="BE851" s="23">
        <v>0.73194444444444395</v>
      </c>
      <c r="BF851" s="10" t="str">
        <f t="shared" si="84"/>
        <v>05/09/2016 17:34</v>
      </c>
      <c r="BG851" s="35">
        <f t="shared" si="85"/>
        <v>42618.729166666664</v>
      </c>
      <c r="BH851" s="35">
        <f t="shared" si="80"/>
        <v>42618.729166666664</v>
      </c>
      <c r="BI851" t="str">
        <f t="shared" si="81"/>
        <v>05/09/2016 17:30:00</v>
      </c>
      <c r="BJ851" s="40" t="str">
        <f t="shared" si="82"/>
        <v>05/09/2016 17:30:00</v>
      </c>
      <c r="BK851">
        <f>VLOOKUP($BI851, [1]TableView_704030_20160816_20160!$D$2:$M$5095,3,FALSE)</f>
        <v>1019.67559179</v>
      </c>
      <c r="BL851">
        <f>VLOOKUP($BI851, [1]TableView_704030_20160816_20160!$D$2:$M$5095,8,FALSE)</f>
        <v>21.9444444444444</v>
      </c>
      <c r="BM851">
        <f>VLOOKUP($BI851, [1]TableView_704030_20160816_20160!$D$2:$M$5095,10,FALSE)</f>
        <v>0</v>
      </c>
      <c r="BN851">
        <f>VLOOKUP($BI851, [1]TableView_704030_20160816_20160!$D$2:$M$5095,4,FALSE)</f>
        <v>88</v>
      </c>
      <c r="BO851">
        <f>VLOOKUP($BI851, [1]TableView_704030_20160816_20160!$D$2:$M$5095,6,FALSE)</f>
        <v>196</v>
      </c>
      <c r="BP851">
        <f>VLOOKUP($BI851, [1]TableView_704030_20160816_20160!$D$2:$M$5095,7,FALSE)</f>
        <v>1.7</v>
      </c>
      <c r="BQ851">
        <f>VLOOKUP($BI851, [1]TableView_704030_20160816_20160!$D$2:$M$5095,2,FALSE)</f>
        <v>6.1</v>
      </c>
      <c r="BR851">
        <f>VLOOKUP($BJ851, [2]aacb8965d69cc6fd1cb3a5cae9e8ae7!$C$6:$F$853,4,FALSE)</f>
        <v>0.1</v>
      </c>
      <c r="BS851" s="15">
        <v>4</v>
      </c>
      <c r="BT851" t="str">
        <f t="shared" si="83"/>
        <v>05/09/2016 4</v>
      </c>
      <c r="BU851">
        <f>VLOOKUP($BT851, [3]Sheet1!$D$3:$T$89,4,FALSE)</f>
        <v>21</v>
      </c>
      <c r="BV851">
        <f>VLOOKUP($BT851, [3]Sheet1!$D$3:$T$89,5,FALSE)</f>
        <v>20</v>
      </c>
      <c r="BW851">
        <f>VLOOKUP($BT851, [3]Sheet1!$D$3:$T$89,8,FALSE)</f>
        <v>21</v>
      </c>
      <c r="BX851">
        <f>VLOOKUP($BT851, [3]Sheet1!$D$3:$T$89,9,FALSE)</f>
        <v>20</v>
      </c>
      <c r="BY851">
        <f>VLOOKUP($BT851, [3]Sheet1!$D$3:$T$89,12,FALSE)</f>
        <v>21</v>
      </c>
      <c r="BZ851">
        <f>VLOOKUP($BT851, [3]Sheet1!$D$3:$T$89,13,FALSE)</f>
        <v>20</v>
      </c>
      <c r="CA851" t="str">
        <f>VLOOKUP($BT851, [3]Sheet1!$D$3:$T$89,16,FALSE)</f>
        <v>N/A</v>
      </c>
      <c r="CB851" t="str">
        <f>VLOOKUP($BT851, [3]Sheet1!$D$3:$T$89,17,FALSE)</f>
        <v>N/A</v>
      </c>
      <c r="CD851" s="12">
        <v>42618</v>
      </c>
      <c r="CE851" s="2">
        <v>0.73194444444444395</v>
      </c>
      <c r="CF851" s="2" t="s">
        <v>2425</v>
      </c>
      <c r="CG851" s="2">
        <v>42618.729166666664</v>
      </c>
      <c r="CH851" s="2">
        <v>42618.729166666664</v>
      </c>
      <c r="CI851" t="s">
        <v>2406</v>
      </c>
      <c r="CJ851" t="s">
        <v>2406</v>
      </c>
      <c r="CK851">
        <v>1019.67559179</v>
      </c>
      <c r="CL851">
        <v>21.9444444444444</v>
      </c>
      <c r="CM851">
        <v>0</v>
      </c>
      <c r="CN851">
        <v>88</v>
      </c>
      <c r="CO851">
        <v>196</v>
      </c>
      <c r="CP851">
        <v>1.7</v>
      </c>
      <c r="CQ851">
        <v>6.1</v>
      </c>
      <c r="CR851">
        <v>0.1</v>
      </c>
      <c r="CS851">
        <v>4</v>
      </c>
      <c r="CT851" t="s">
        <v>1270</v>
      </c>
      <c r="CU851">
        <v>21</v>
      </c>
      <c r="CV851">
        <v>20</v>
      </c>
      <c r="CW851">
        <v>21</v>
      </c>
      <c r="CX851">
        <v>20</v>
      </c>
      <c r="CY851">
        <v>21</v>
      </c>
      <c r="CZ851">
        <v>20</v>
      </c>
      <c r="DA851" t="s">
        <v>27</v>
      </c>
      <c r="DB851" t="s">
        <v>27</v>
      </c>
    </row>
    <row r="852" spans="1:106">
      <c r="D852" s="3">
        <v>24</v>
      </c>
      <c r="E852" s="1">
        <v>1</v>
      </c>
      <c r="F852">
        <v>9</v>
      </c>
      <c r="G852" t="s">
        <v>52</v>
      </c>
      <c r="BD852" s="39">
        <v>42618</v>
      </c>
      <c r="BE852" s="23">
        <v>0.73263888888888895</v>
      </c>
      <c r="BF852" s="10" t="str">
        <f t="shared" si="84"/>
        <v>05/09/2016 17:35</v>
      </c>
      <c r="BG852" s="35">
        <f t="shared" si="85"/>
        <v>42618.736111111109</v>
      </c>
      <c r="BH852" s="35">
        <f t="shared" si="80"/>
        <v>42618.729166666664</v>
      </c>
      <c r="BI852" t="str">
        <f t="shared" si="81"/>
        <v>05/09/2016 17:40:00</v>
      </c>
      <c r="BJ852" s="40" t="str">
        <f t="shared" si="82"/>
        <v>05/09/2016 17:30:00</v>
      </c>
      <c r="BK852">
        <f>VLOOKUP($BI852, [1]TableView_704030_20160816_20160!$D$2:$M$5095,3,FALSE)</f>
        <v>1019.67559179</v>
      </c>
      <c r="BL852">
        <f>VLOOKUP($BI852, [1]TableView_704030_20160816_20160!$D$2:$M$5095,8,FALSE)</f>
        <v>21.8333333333333</v>
      </c>
      <c r="BM852">
        <f>VLOOKUP($BI852, [1]TableView_704030_20160816_20160!$D$2:$M$5095,10,FALSE)</f>
        <v>0</v>
      </c>
      <c r="BN852">
        <f>VLOOKUP($BI852, [1]TableView_704030_20160816_20160!$D$2:$M$5095,4,FALSE)</f>
        <v>89</v>
      </c>
      <c r="BO852">
        <f>VLOOKUP($BI852, [1]TableView_704030_20160816_20160!$D$2:$M$5095,6,FALSE)</f>
        <v>233</v>
      </c>
      <c r="BP852">
        <f>VLOOKUP($BI852, [1]TableView_704030_20160816_20160!$D$2:$M$5095,7,FALSE)</f>
        <v>1.7</v>
      </c>
      <c r="BQ852">
        <f>VLOOKUP($BI852, [1]TableView_704030_20160816_20160!$D$2:$M$5095,2,FALSE)</f>
        <v>6.1</v>
      </c>
      <c r="BR852">
        <f>VLOOKUP($BJ852, [2]aacb8965d69cc6fd1cb3a5cae9e8ae7!$C$6:$F$853,4,FALSE)</f>
        <v>0.1</v>
      </c>
      <c r="BS852" s="15">
        <v>4</v>
      </c>
      <c r="BT852" t="str">
        <f t="shared" si="83"/>
        <v>05/09/2016 4</v>
      </c>
      <c r="BU852">
        <f>VLOOKUP($BT852, [3]Sheet1!$D$3:$T$89,4,FALSE)</f>
        <v>21</v>
      </c>
      <c r="BV852">
        <f>VLOOKUP($BT852, [3]Sheet1!$D$3:$T$89,5,FALSE)</f>
        <v>20</v>
      </c>
      <c r="BW852">
        <f>VLOOKUP($BT852, [3]Sheet1!$D$3:$T$89,8,FALSE)</f>
        <v>21</v>
      </c>
      <c r="BX852">
        <f>VLOOKUP($BT852, [3]Sheet1!$D$3:$T$89,9,FALSE)</f>
        <v>20</v>
      </c>
      <c r="BY852">
        <f>VLOOKUP($BT852, [3]Sheet1!$D$3:$T$89,12,FALSE)</f>
        <v>21</v>
      </c>
      <c r="BZ852">
        <f>VLOOKUP($BT852, [3]Sheet1!$D$3:$T$89,13,FALSE)</f>
        <v>20</v>
      </c>
      <c r="CA852" t="str">
        <f>VLOOKUP($BT852, [3]Sheet1!$D$3:$T$89,16,FALSE)</f>
        <v>N/A</v>
      </c>
      <c r="CB852" t="str">
        <f>VLOOKUP($BT852, [3]Sheet1!$D$3:$T$89,17,FALSE)</f>
        <v>N/A</v>
      </c>
      <c r="CD852" s="12">
        <v>42618</v>
      </c>
      <c r="CE852" s="2">
        <v>0.73263888888888895</v>
      </c>
      <c r="CF852" s="2" t="s">
        <v>2426</v>
      </c>
      <c r="CG852" s="2">
        <v>42618.736111111109</v>
      </c>
      <c r="CH852" s="2">
        <v>42618.729166666664</v>
      </c>
      <c r="CI852" t="s">
        <v>2427</v>
      </c>
      <c r="CJ852" t="s">
        <v>2406</v>
      </c>
      <c r="CK852">
        <v>1019.67559179</v>
      </c>
      <c r="CL852">
        <v>21.8333333333333</v>
      </c>
      <c r="CM852">
        <v>0</v>
      </c>
      <c r="CN852">
        <v>89</v>
      </c>
      <c r="CO852">
        <v>233</v>
      </c>
      <c r="CP852">
        <v>1.7</v>
      </c>
      <c r="CQ852">
        <v>6.1</v>
      </c>
      <c r="CR852">
        <v>0.1</v>
      </c>
      <c r="CS852">
        <v>4</v>
      </c>
      <c r="CT852" t="s">
        <v>1270</v>
      </c>
      <c r="CU852">
        <v>21</v>
      </c>
      <c r="CV852">
        <v>20</v>
      </c>
      <c r="CW852">
        <v>21</v>
      </c>
      <c r="CX852">
        <v>20</v>
      </c>
      <c r="CY852">
        <v>21</v>
      </c>
      <c r="CZ852">
        <v>20</v>
      </c>
      <c r="DA852" t="s">
        <v>27</v>
      </c>
      <c r="DB852" t="s">
        <v>27</v>
      </c>
    </row>
    <row r="853" spans="1:106">
      <c r="D853" s="3">
        <v>25</v>
      </c>
      <c r="BD853" s="39">
        <v>42618</v>
      </c>
      <c r="BE853" s="23">
        <v>0.73333333333333295</v>
      </c>
      <c r="BF853" s="10" t="str">
        <f t="shared" si="84"/>
        <v>05/09/2016 17:36</v>
      </c>
      <c r="BG853" s="35">
        <f t="shared" si="85"/>
        <v>42618.736111111109</v>
      </c>
      <c r="BH853" s="35">
        <f t="shared" si="80"/>
        <v>42618.729166666664</v>
      </c>
      <c r="BI853" t="str">
        <f t="shared" si="81"/>
        <v>05/09/2016 17:40:00</v>
      </c>
      <c r="BJ853" s="40" t="str">
        <f t="shared" si="82"/>
        <v>05/09/2016 17:30:00</v>
      </c>
      <c r="BK853">
        <f>VLOOKUP($BI853, [1]TableView_704030_20160816_20160!$D$2:$M$5095,3,FALSE)</f>
        <v>1019.67559179</v>
      </c>
      <c r="BL853">
        <f>VLOOKUP($BI853, [1]TableView_704030_20160816_20160!$D$2:$M$5095,8,FALSE)</f>
        <v>21.8333333333333</v>
      </c>
      <c r="BM853">
        <f>VLOOKUP($BI853, [1]TableView_704030_20160816_20160!$D$2:$M$5095,10,FALSE)</f>
        <v>0</v>
      </c>
      <c r="BN853">
        <f>VLOOKUP($BI853, [1]TableView_704030_20160816_20160!$D$2:$M$5095,4,FALSE)</f>
        <v>89</v>
      </c>
      <c r="BO853">
        <f>VLOOKUP($BI853, [1]TableView_704030_20160816_20160!$D$2:$M$5095,6,FALSE)</f>
        <v>233</v>
      </c>
      <c r="BP853">
        <f>VLOOKUP($BI853, [1]TableView_704030_20160816_20160!$D$2:$M$5095,7,FALSE)</f>
        <v>1.7</v>
      </c>
      <c r="BQ853">
        <f>VLOOKUP($BI853, [1]TableView_704030_20160816_20160!$D$2:$M$5095,2,FALSE)</f>
        <v>6.1</v>
      </c>
      <c r="BR853">
        <f>VLOOKUP($BJ853, [2]aacb8965d69cc6fd1cb3a5cae9e8ae7!$C$6:$F$853,4,FALSE)</f>
        <v>0.1</v>
      </c>
      <c r="BS853" s="15">
        <v>4</v>
      </c>
      <c r="BT853" t="str">
        <f t="shared" si="83"/>
        <v>05/09/2016 4</v>
      </c>
      <c r="BU853">
        <f>VLOOKUP($BT853, [3]Sheet1!$D$3:$T$89,4,FALSE)</f>
        <v>21</v>
      </c>
      <c r="BV853">
        <f>VLOOKUP($BT853, [3]Sheet1!$D$3:$T$89,5,FALSE)</f>
        <v>20</v>
      </c>
      <c r="BW853">
        <f>VLOOKUP($BT853, [3]Sheet1!$D$3:$T$89,8,FALSE)</f>
        <v>21</v>
      </c>
      <c r="BX853">
        <f>VLOOKUP($BT853, [3]Sheet1!$D$3:$T$89,9,FALSE)</f>
        <v>20</v>
      </c>
      <c r="BY853">
        <f>VLOOKUP($BT853, [3]Sheet1!$D$3:$T$89,12,FALSE)</f>
        <v>21</v>
      </c>
      <c r="BZ853">
        <f>VLOOKUP($BT853, [3]Sheet1!$D$3:$T$89,13,FALSE)</f>
        <v>20</v>
      </c>
      <c r="CA853" t="str">
        <f>VLOOKUP($BT853, [3]Sheet1!$D$3:$T$89,16,FALSE)</f>
        <v>N/A</v>
      </c>
      <c r="CB853" t="str">
        <f>VLOOKUP($BT853, [3]Sheet1!$D$3:$T$89,17,FALSE)</f>
        <v>N/A</v>
      </c>
      <c r="CD853" s="12">
        <v>42618</v>
      </c>
      <c r="CE853" s="2">
        <v>0.73333333333333295</v>
      </c>
      <c r="CF853" s="2" t="s">
        <v>2428</v>
      </c>
      <c r="CG853" s="2">
        <v>42618.736111111109</v>
      </c>
      <c r="CH853" s="2">
        <v>42618.729166666664</v>
      </c>
      <c r="CI853" t="s">
        <v>2427</v>
      </c>
      <c r="CJ853" t="s">
        <v>2406</v>
      </c>
      <c r="CK853">
        <v>1019.67559179</v>
      </c>
      <c r="CL853">
        <v>21.8333333333333</v>
      </c>
      <c r="CM853">
        <v>0</v>
      </c>
      <c r="CN853">
        <v>89</v>
      </c>
      <c r="CO853">
        <v>233</v>
      </c>
      <c r="CP853">
        <v>1.7</v>
      </c>
      <c r="CQ853">
        <v>6.1</v>
      </c>
      <c r="CR853">
        <v>0.1</v>
      </c>
      <c r="CS853">
        <v>4</v>
      </c>
      <c r="CT853" t="s">
        <v>1270</v>
      </c>
      <c r="CU853">
        <v>21</v>
      </c>
      <c r="CV853">
        <v>20</v>
      </c>
      <c r="CW853">
        <v>21</v>
      </c>
      <c r="CX853">
        <v>20</v>
      </c>
      <c r="CY853">
        <v>21</v>
      </c>
      <c r="CZ853">
        <v>20</v>
      </c>
      <c r="DA853" t="s">
        <v>27</v>
      </c>
      <c r="DB853" t="s">
        <v>27</v>
      </c>
    </row>
    <row r="854" spans="1:106">
      <c r="D854" s="3">
        <v>26</v>
      </c>
      <c r="E854" s="1">
        <v>1</v>
      </c>
      <c r="F854">
        <v>9</v>
      </c>
      <c r="G854" t="s">
        <v>52</v>
      </c>
      <c r="BD854" s="39">
        <v>42618</v>
      </c>
      <c r="BE854" s="23">
        <v>0.73402777777777795</v>
      </c>
      <c r="BF854" s="10" t="str">
        <f t="shared" si="84"/>
        <v>05/09/2016 17:37</v>
      </c>
      <c r="BG854" s="35">
        <f t="shared" si="85"/>
        <v>42618.736111111109</v>
      </c>
      <c r="BH854" s="35">
        <f t="shared" si="80"/>
        <v>42618.729166666664</v>
      </c>
      <c r="BI854" t="str">
        <f t="shared" si="81"/>
        <v>05/09/2016 17:40:00</v>
      </c>
      <c r="BJ854" s="40" t="str">
        <f t="shared" si="82"/>
        <v>05/09/2016 17:30:00</v>
      </c>
      <c r="BK854">
        <f>VLOOKUP($BI854, [1]TableView_704030_20160816_20160!$D$2:$M$5095,3,FALSE)</f>
        <v>1019.67559179</v>
      </c>
      <c r="BL854">
        <f>VLOOKUP($BI854, [1]TableView_704030_20160816_20160!$D$2:$M$5095,8,FALSE)</f>
        <v>21.8333333333333</v>
      </c>
      <c r="BM854">
        <f>VLOOKUP($BI854, [1]TableView_704030_20160816_20160!$D$2:$M$5095,10,FALSE)</f>
        <v>0</v>
      </c>
      <c r="BN854">
        <f>VLOOKUP($BI854, [1]TableView_704030_20160816_20160!$D$2:$M$5095,4,FALSE)</f>
        <v>89</v>
      </c>
      <c r="BO854">
        <f>VLOOKUP($BI854, [1]TableView_704030_20160816_20160!$D$2:$M$5095,6,FALSE)</f>
        <v>233</v>
      </c>
      <c r="BP854">
        <f>VLOOKUP($BI854, [1]TableView_704030_20160816_20160!$D$2:$M$5095,7,FALSE)</f>
        <v>1.7</v>
      </c>
      <c r="BQ854">
        <f>VLOOKUP($BI854, [1]TableView_704030_20160816_20160!$D$2:$M$5095,2,FALSE)</f>
        <v>6.1</v>
      </c>
      <c r="BR854">
        <f>VLOOKUP($BJ854, [2]aacb8965d69cc6fd1cb3a5cae9e8ae7!$C$6:$F$853,4,FALSE)</f>
        <v>0.1</v>
      </c>
      <c r="BS854" s="15">
        <v>4</v>
      </c>
      <c r="BT854" t="str">
        <f t="shared" si="83"/>
        <v>05/09/2016 4</v>
      </c>
      <c r="BU854">
        <f>VLOOKUP($BT854, [3]Sheet1!$D$3:$T$89,4,FALSE)</f>
        <v>21</v>
      </c>
      <c r="BV854">
        <f>VLOOKUP($BT854, [3]Sheet1!$D$3:$T$89,5,FALSE)</f>
        <v>20</v>
      </c>
      <c r="BW854">
        <f>VLOOKUP($BT854, [3]Sheet1!$D$3:$T$89,8,FALSE)</f>
        <v>21</v>
      </c>
      <c r="BX854">
        <f>VLOOKUP($BT854, [3]Sheet1!$D$3:$T$89,9,FALSE)</f>
        <v>20</v>
      </c>
      <c r="BY854">
        <f>VLOOKUP($BT854, [3]Sheet1!$D$3:$T$89,12,FALSE)</f>
        <v>21</v>
      </c>
      <c r="BZ854">
        <f>VLOOKUP($BT854, [3]Sheet1!$D$3:$T$89,13,FALSE)</f>
        <v>20</v>
      </c>
      <c r="CA854" t="str">
        <f>VLOOKUP($BT854, [3]Sheet1!$D$3:$T$89,16,FALSE)</f>
        <v>N/A</v>
      </c>
      <c r="CB854" t="str">
        <f>VLOOKUP($BT854, [3]Sheet1!$D$3:$T$89,17,FALSE)</f>
        <v>N/A</v>
      </c>
      <c r="CD854" s="12">
        <v>42618</v>
      </c>
      <c r="CE854" s="2">
        <v>0.73402777777777795</v>
      </c>
      <c r="CF854" s="2" t="s">
        <v>2429</v>
      </c>
      <c r="CG854" s="2">
        <v>42618.736111111109</v>
      </c>
      <c r="CH854" s="2">
        <v>42618.729166666664</v>
      </c>
      <c r="CI854" t="s">
        <v>2427</v>
      </c>
      <c r="CJ854" t="s">
        <v>2406</v>
      </c>
      <c r="CK854">
        <v>1019.67559179</v>
      </c>
      <c r="CL854">
        <v>21.8333333333333</v>
      </c>
      <c r="CM854">
        <v>0</v>
      </c>
      <c r="CN854">
        <v>89</v>
      </c>
      <c r="CO854">
        <v>233</v>
      </c>
      <c r="CP854">
        <v>1.7</v>
      </c>
      <c r="CQ854">
        <v>6.1</v>
      </c>
      <c r="CR854">
        <v>0.1</v>
      </c>
      <c r="CS854">
        <v>4</v>
      </c>
      <c r="CT854" t="s">
        <v>1270</v>
      </c>
      <c r="CU854">
        <v>21</v>
      </c>
      <c r="CV854">
        <v>20</v>
      </c>
      <c r="CW854">
        <v>21</v>
      </c>
      <c r="CX854">
        <v>20</v>
      </c>
      <c r="CY854">
        <v>21</v>
      </c>
      <c r="CZ854">
        <v>20</v>
      </c>
      <c r="DA854" t="s">
        <v>27</v>
      </c>
      <c r="DB854" t="s">
        <v>27</v>
      </c>
    </row>
    <row r="855" spans="1:106">
      <c r="D855" s="3">
        <v>27</v>
      </c>
      <c r="E855" s="1">
        <v>1</v>
      </c>
      <c r="F855">
        <v>9</v>
      </c>
      <c r="G855" t="s">
        <v>52</v>
      </c>
      <c r="BD855" s="39">
        <v>42618</v>
      </c>
      <c r="BE855" s="23">
        <v>0.73472222222222205</v>
      </c>
      <c r="BF855" s="10" t="str">
        <f t="shared" si="84"/>
        <v>05/09/2016 17:38</v>
      </c>
      <c r="BG855" s="35">
        <f t="shared" si="85"/>
        <v>42618.736111111109</v>
      </c>
      <c r="BH855" s="35">
        <f t="shared" si="80"/>
        <v>42618.729166666664</v>
      </c>
      <c r="BI855" t="str">
        <f t="shared" si="81"/>
        <v>05/09/2016 17:40:00</v>
      </c>
      <c r="BJ855" s="40" t="str">
        <f t="shared" si="82"/>
        <v>05/09/2016 17:30:00</v>
      </c>
      <c r="BK855">
        <f>VLOOKUP($BI855, [1]TableView_704030_20160816_20160!$D$2:$M$5095,3,FALSE)</f>
        <v>1019.67559179</v>
      </c>
      <c r="BL855">
        <f>VLOOKUP($BI855, [1]TableView_704030_20160816_20160!$D$2:$M$5095,8,FALSE)</f>
        <v>21.8333333333333</v>
      </c>
      <c r="BM855">
        <f>VLOOKUP($BI855, [1]TableView_704030_20160816_20160!$D$2:$M$5095,10,FALSE)</f>
        <v>0</v>
      </c>
      <c r="BN855">
        <f>VLOOKUP($BI855, [1]TableView_704030_20160816_20160!$D$2:$M$5095,4,FALSE)</f>
        <v>89</v>
      </c>
      <c r="BO855">
        <f>VLOOKUP($BI855, [1]TableView_704030_20160816_20160!$D$2:$M$5095,6,FALSE)</f>
        <v>233</v>
      </c>
      <c r="BP855">
        <f>VLOOKUP($BI855, [1]TableView_704030_20160816_20160!$D$2:$M$5095,7,FALSE)</f>
        <v>1.7</v>
      </c>
      <c r="BQ855">
        <f>VLOOKUP($BI855, [1]TableView_704030_20160816_20160!$D$2:$M$5095,2,FALSE)</f>
        <v>6.1</v>
      </c>
      <c r="BR855">
        <f>VLOOKUP($BJ855, [2]aacb8965d69cc6fd1cb3a5cae9e8ae7!$C$6:$F$853,4,FALSE)</f>
        <v>0.1</v>
      </c>
      <c r="BS855" s="15">
        <v>4</v>
      </c>
      <c r="BT855" t="str">
        <f t="shared" si="83"/>
        <v>05/09/2016 4</v>
      </c>
      <c r="BU855">
        <f>VLOOKUP($BT855, [3]Sheet1!$D$3:$T$89,4,FALSE)</f>
        <v>21</v>
      </c>
      <c r="BV855">
        <f>VLOOKUP($BT855, [3]Sheet1!$D$3:$T$89,5,FALSE)</f>
        <v>20</v>
      </c>
      <c r="BW855">
        <f>VLOOKUP($BT855, [3]Sheet1!$D$3:$T$89,8,FALSE)</f>
        <v>21</v>
      </c>
      <c r="BX855">
        <f>VLOOKUP($BT855, [3]Sheet1!$D$3:$T$89,9,FALSE)</f>
        <v>20</v>
      </c>
      <c r="BY855">
        <f>VLOOKUP($BT855, [3]Sheet1!$D$3:$T$89,12,FALSE)</f>
        <v>21</v>
      </c>
      <c r="BZ855">
        <f>VLOOKUP($BT855, [3]Sheet1!$D$3:$T$89,13,FALSE)</f>
        <v>20</v>
      </c>
      <c r="CA855" t="str">
        <f>VLOOKUP($BT855, [3]Sheet1!$D$3:$T$89,16,FALSE)</f>
        <v>N/A</v>
      </c>
      <c r="CB855" t="str">
        <f>VLOOKUP($BT855, [3]Sheet1!$D$3:$T$89,17,FALSE)</f>
        <v>N/A</v>
      </c>
      <c r="CD855" s="12">
        <v>42618</v>
      </c>
      <c r="CE855" s="2">
        <v>0.73472222222222205</v>
      </c>
      <c r="CF855" s="2" t="s">
        <v>2430</v>
      </c>
      <c r="CG855" s="2">
        <v>42618.736111111109</v>
      </c>
      <c r="CH855" s="2">
        <v>42618.729166666664</v>
      </c>
      <c r="CI855" t="s">
        <v>2427</v>
      </c>
      <c r="CJ855" t="s">
        <v>2406</v>
      </c>
      <c r="CK855">
        <v>1019.67559179</v>
      </c>
      <c r="CL855">
        <v>21.8333333333333</v>
      </c>
      <c r="CM855">
        <v>0</v>
      </c>
      <c r="CN855">
        <v>89</v>
      </c>
      <c r="CO855">
        <v>233</v>
      </c>
      <c r="CP855">
        <v>1.7</v>
      </c>
      <c r="CQ855">
        <v>6.1</v>
      </c>
      <c r="CR855">
        <v>0.1</v>
      </c>
      <c r="CS855">
        <v>4</v>
      </c>
      <c r="CT855" t="s">
        <v>1270</v>
      </c>
      <c r="CU855">
        <v>21</v>
      </c>
      <c r="CV855">
        <v>20</v>
      </c>
      <c r="CW855">
        <v>21</v>
      </c>
      <c r="CX855">
        <v>20</v>
      </c>
      <c r="CY855">
        <v>21</v>
      </c>
      <c r="CZ855">
        <v>20</v>
      </c>
      <c r="DA855" t="s">
        <v>27</v>
      </c>
      <c r="DB855" t="s">
        <v>27</v>
      </c>
    </row>
    <row r="856" spans="1:106">
      <c r="D856" s="3">
        <v>28</v>
      </c>
      <c r="E856" s="1">
        <v>1</v>
      </c>
      <c r="F856">
        <v>9</v>
      </c>
      <c r="G856" t="s">
        <v>65</v>
      </c>
      <c r="H856" t="s">
        <v>57</v>
      </c>
      <c r="I856">
        <v>3</v>
      </c>
      <c r="BD856" s="39">
        <v>42618</v>
      </c>
      <c r="BE856" s="23">
        <v>0.73541666666666705</v>
      </c>
      <c r="BF856" s="10" t="str">
        <f t="shared" si="84"/>
        <v>05/09/2016 17:39</v>
      </c>
      <c r="BG856" s="35">
        <f t="shared" si="85"/>
        <v>42618.736111111109</v>
      </c>
      <c r="BH856" s="35">
        <f t="shared" si="80"/>
        <v>42618.729166666664</v>
      </c>
      <c r="BI856" t="str">
        <f t="shared" si="81"/>
        <v>05/09/2016 17:40:00</v>
      </c>
      <c r="BJ856" s="40" t="str">
        <f t="shared" si="82"/>
        <v>05/09/2016 17:30:00</v>
      </c>
      <c r="BK856">
        <f>VLOOKUP($BI856, [1]TableView_704030_20160816_20160!$D$2:$M$5095,3,FALSE)</f>
        <v>1019.67559179</v>
      </c>
      <c r="BL856">
        <f>VLOOKUP($BI856, [1]TableView_704030_20160816_20160!$D$2:$M$5095,8,FALSE)</f>
        <v>21.8333333333333</v>
      </c>
      <c r="BM856">
        <f>VLOOKUP($BI856, [1]TableView_704030_20160816_20160!$D$2:$M$5095,10,FALSE)</f>
        <v>0</v>
      </c>
      <c r="BN856">
        <f>VLOOKUP($BI856, [1]TableView_704030_20160816_20160!$D$2:$M$5095,4,FALSE)</f>
        <v>89</v>
      </c>
      <c r="BO856">
        <f>VLOOKUP($BI856, [1]TableView_704030_20160816_20160!$D$2:$M$5095,6,FALSE)</f>
        <v>233</v>
      </c>
      <c r="BP856">
        <f>VLOOKUP($BI856, [1]TableView_704030_20160816_20160!$D$2:$M$5095,7,FALSE)</f>
        <v>1.7</v>
      </c>
      <c r="BQ856">
        <f>VLOOKUP($BI856, [1]TableView_704030_20160816_20160!$D$2:$M$5095,2,FALSE)</f>
        <v>6.1</v>
      </c>
      <c r="BR856">
        <f>VLOOKUP($BJ856, [2]aacb8965d69cc6fd1cb3a5cae9e8ae7!$C$6:$F$853,4,FALSE)</f>
        <v>0.1</v>
      </c>
      <c r="BS856" s="15">
        <v>4</v>
      </c>
      <c r="BT856" t="str">
        <f t="shared" si="83"/>
        <v>05/09/2016 4</v>
      </c>
      <c r="BU856">
        <f>VLOOKUP($BT856, [3]Sheet1!$D$3:$T$89,4,FALSE)</f>
        <v>21</v>
      </c>
      <c r="BV856">
        <f>VLOOKUP($BT856, [3]Sheet1!$D$3:$T$89,5,FALSE)</f>
        <v>20</v>
      </c>
      <c r="BW856">
        <f>VLOOKUP($BT856, [3]Sheet1!$D$3:$T$89,8,FALSE)</f>
        <v>21</v>
      </c>
      <c r="BX856">
        <f>VLOOKUP($BT856, [3]Sheet1!$D$3:$T$89,9,FALSE)</f>
        <v>20</v>
      </c>
      <c r="BY856">
        <f>VLOOKUP($BT856, [3]Sheet1!$D$3:$T$89,12,FALSE)</f>
        <v>21</v>
      </c>
      <c r="BZ856">
        <f>VLOOKUP($BT856, [3]Sheet1!$D$3:$T$89,13,FALSE)</f>
        <v>20</v>
      </c>
      <c r="CA856" t="str">
        <f>VLOOKUP($BT856, [3]Sheet1!$D$3:$T$89,16,FALSE)</f>
        <v>N/A</v>
      </c>
      <c r="CB856" t="str">
        <f>VLOOKUP($BT856, [3]Sheet1!$D$3:$T$89,17,FALSE)</f>
        <v>N/A</v>
      </c>
      <c r="CD856" s="12">
        <v>42618</v>
      </c>
      <c r="CE856" s="2">
        <v>0.73541666666666705</v>
      </c>
      <c r="CF856" s="2" t="s">
        <v>2431</v>
      </c>
      <c r="CG856" s="2">
        <v>42618.736111111109</v>
      </c>
      <c r="CH856" s="2">
        <v>42618.729166666664</v>
      </c>
      <c r="CI856" t="s">
        <v>2427</v>
      </c>
      <c r="CJ856" t="s">
        <v>2406</v>
      </c>
      <c r="CK856">
        <v>1019.67559179</v>
      </c>
      <c r="CL856">
        <v>21.8333333333333</v>
      </c>
      <c r="CM856">
        <v>0</v>
      </c>
      <c r="CN856">
        <v>89</v>
      </c>
      <c r="CO856">
        <v>233</v>
      </c>
      <c r="CP856">
        <v>1.7</v>
      </c>
      <c r="CQ856">
        <v>6.1</v>
      </c>
      <c r="CR856">
        <v>0.1</v>
      </c>
      <c r="CS856">
        <v>4</v>
      </c>
      <c r="CT856" t="s">
        <v>1270</v>
      </c>
      <c r="CU856">
        <v>21</v>
      </c>
      <c r="CV856">
        <v>20</v>
      </c>
      <c r="CW856">
        <v>21</v>
      </c>
      <c r="CX856">
        <v>20</v>
      </c>
      <c r="CY856">
        <v>21</v>
      </c>
      <c r="CZ856">
        <v>20</v>
      </c>
      <c r="DA856" t="s">
        <v>27</v>
      </c>
      <c r="DB856" t="s">
        <v>27</v>
      </c>
    </row>
    <row r="857" spans="1:106">
      <c r="D857" s="3">
        <v>29</v>
      </c>
      <c r="E857" s="1">
        <v>1</v>
      </c>
      <c r="F857">
        <v>9</v>
      </c>
      <c r="G857" t="s">
        <v>65</v>
      </c>
      <c r="H857" t="s">
        <v>57</v>
      </c>
      <c r="I857">
        <v>3</v>
      </c>
      <c r="BD857" s="39">
        <v>42618</v>
      </c>
      <c r="BE857" s="23">
        <v>0.73611111111111105</v>
      </c>
      <c r="BF857" s="10" t="str">
        <f t="shared" si="84"/>
        <v>05/09/2016 17:40</v>
      </c>
      <c r="BG857" s="35">
        <f t="shared" si="85"/>
        <v>42618.736111111109</v>
      </c>
      <c r="BH857" s="35">
        <f t="shared" si="80"/>
        <v>42618.729166666664</v>
      </c>
      <c r="BI857" t="str">
        <f t="shared" si="81"/>
        <v>05/09/2016 17:40:00</v>
      </c>
      <c r="BJ857" s="40" t="str">
        <f t="shared" si="82"/>
        <v>05/09/2016 17:30:00</v>
      </c>
      <c r="BK857">
        <f>VLOOKUP($BI857, [1]TableView_704030_20160816_20160!$D$2:$M$5095,3,FALSE)</f>
        <v>1019.67559179</v>
      </c>
      <c r="BL857">
        <f>VLOOKUP($BI857, [1]TableView_704030_20160816_20160!$D$2:$M$5095,8,FALSE)</f>
        <v>21.8333333333333</v>
      </c>
      <c r="BM857">
        <f>VLOOKUP($BI857, [1]TableView_704030_20160816_20160!$D$2:$M$5095,10,FALSE)</f>
        <v>0</v>
      </c>
      <c r="BN857">
        <f>VLOOKUP($BI857, [1]TableView_704030_20160816_20160!$D$2:$M$5095,4,FALSE)</f>
        <v>89</v>
      </c>
      <c r="BO857">
        <f>VLOOKUP($BI857, [1]TableView_704030_20160816_20160!$D$2:$M$5095,6,FALSE)</f>
        <v>233</v>
      </c>
      <c r="BP857">
        <f>VLOOKUP($BI857, [1]TableView_704030_20160816_20160!$D$2:$M$5095,7,FALSE)</f>
        <v>1.7</v>
      </c>
      <c r="BQ857">
        <f>VLOOKUP($BI857, [1]TableView_704030_20160816_20160!$D$2:$M$5095,2,FALSE)</f>
        <v>6.1</v>
      </c>
      <c r="BR857">
        <f>VLOOKUP($BJ857, [2]aacb8965d69cc6fd1cb3a5cae9e8ae7!$C$6:$F$853,4,FALSE)</f>
        <v>0.1</v>
      </c>
      <c r="BS857" s="15">
        <v>4</v>
      </c>
      <c r="BT857" t="str">
        <f t="shared" si="83"/>
        <v>05/09/2016 4</v>
      </c>
      <c r="BU857">
        <f>VLOOKUP($BT857, [3]Sheet1!$D$3:$T$89,4,FALSE)</f>
        <v>21</v>
      </c>
      <c r="BV857">
        <f>VLOOKUP($BT857, [3]Sheet1!$D$3:$T$89,5,FALSE)</f>
        <v>20</v>
      </c>
      <c r="BW857">
        <f>VLOOKUP($BT857, [3]Sheet1!$D$3:$T$89,8,FALSE)</f>
        <v>21</v>
      </c>
      <c r="BX857">
        <f>VLOOKUP($BT857, [3]Sheet1!$D$3:$T$89,9,FALSE)</f>
        <v>20</v>
      </c>
      <c r="BY857">
        <f>VLOOKUP($BT857, [3]Sheet1!$D$3:$T$89,12,FALSE)</f>
        <v>21</v>
      </c>
      <c r="BZ857">
        <f>VLOOKUP($BT857, [3]Sheet1!$D$3:$T$89,13,FALSE)</f>
        <v>20</v>
      </c>
      <c r="CA857" t="str">
        <f>VLOOKUP($BT857, [3]Sheet1!$D$3:$T$89,16,FALSE)</f>
        <v>N/A</v>
      </c>
      <c r="CB857" t="str">
        <f>VLOOKUP($BT857, [3]Sheet1!$D$3:$T$89,17,FALSE)</f>
        <v>N/A</v>
      </c>
      <c r="CD857" s="12">
        <v>42618</v>
      </c>
      <c r="CE857" s="2">
        <v>0.73611111111111105</v>
      </c>
      <c r="CF857" s="2" t="s">
        <v>2432</v>
      </c>
      <c r="CG857" s="2">
        <v>42618.736111111109</v>
      </c>
      <c r="CH857" s="2">
        <v>42618.729166666664</v>
      </c>
      <c r="CI857" t="s">
        <v>2427</v>
      </c>
      <c r="CJ857" t="s">
        <v>2406</v>
      </c>
      <c r="CK857">
        <v>1019.67559179</v>
      </c>
      <c r="CL857">
        <v>21.8333333333333</v>
      </c>
      <c r="CM857">
        <v>0</v>
      </c>
      <c r="CN857">
        <v>89</v>
      </c>
      <c r="CO857">
        <v>233</v>
      </c>
      <c r="CP857">
        <v>1.7</v>
      </c>
      <c r="CQ857">
        <v>6.1</v>
      </c>
      <c r="CR857">
        <v>0.1</v>
      </c>
      <c r="CS857">
        <v>4</v>
      </c>
      <c r="CT857" t="s">
        <v>1270</v>
      </c>
      <c r="CU857">
        <v>21</v>
      </c>
      <c r="CV857">
        <v>20</v>
      </c>
      <c r="CW857">
        <v>21</v>
      </c>
      <c r="CX857">
        <v>20</v>
      </c>
      <c r="CY857">
        <v>21</v>
      </c>
      <c r="CZ857">
        <v>20</v>
      </c>
      <c r="DA857" t="s">
        <v>27</v>
      </c>
      <c r="DB857" t="s">
        <v>27</v>
      </c>
    </row>
    <row r="858" spans="1:106">
      <c r="D858" s="3">
        <v>30</v>
      </c>
      <c r="E858" s="1">
        <v>1</v>
      </c>
      <c r="F858">
        <v>9</v>
      </c>
      <c r="G858" t="s">
        <v>65</v>
      </c>
      <c r="H858" t="s">
        <v>57</v>
      </c>
      <c r="I858">
        <v>6</v>
      </c>
      <c r="BD858" s="39">
        <v>42618</v>
      </c>
      <c r="BE858" s="23">
        <v>0.73680555555555505</v>
      </c>
      <c r="BF858" s="10" t="str">
        <f t="shared" si="84"/>
        <v>05/09/2016 17:41</v>
      </c>
      <c r="BG858" s="35">
        <f t="shared" si="85"/>
        <v>42618.736111111109</v>
      </c>
      <c r="BH858" s="35">
        <f t="shared" si="80"/>
        <v>42618.729166666664</v>
      </c>
      <c r="BI858" t="str">
        <f t="shared" si="81"/>
        <v>05/09/2016 17:40:00</v>
      </c>
      <c r="BJ858" s="40" t="str">
        <f t="shared" si="82"/>
        <v>05/09/2016 17:30:00</v>
      </c>
      <c r="BK858">
        <f>VLOOKUP($BI858, [1]TableView_704030_20160816_20160!$D$2:$M$5095,3,FALSE)</f>
        <v>1019.67559179</v>
      </c>
      <c r="BL858">
        <f>VLOOKUP($BI858, [1]TableView_704030_20160816_20160!$D$2:$M$5095,8,FALSE)</f>
        <v>21.8333333333333</v>
      </c>
      <c r="BM858">
        <f>VLOOKUP($BI858, [1]TableView_704030_20160816_20160!$D$2:$M$5095,10,FALSE)</f>
        <v>0</v>
      </c>
      <c r="BN858">
        <f>VLOOKUP($BI858, [1]TableView_704030_20160816_20160!$D$2:$M$5095,4,FALSE)</f>
        <v>89</v>
      </c>
      <c r="BO858">
        <f>VLOOKUP($BI858, [1]TableView_704030_20160816_20160!$D$2:$M$5095,6,FALSE)</f>
        <v>233</v>
      </c>
      <c r="BP858">
        <f>VLOOKUP($BI858, [1]TableView_704030_20160816_20160!$D$2:$M$5095,7,FALSE)</f>
        <v>1.7</v>
      </c>
      <c r="BQ858">
        <f>VLOOKUP($BI858, [1]TableView_704030_20160816_20160!$D$2:$M$5095,2,FALSE)</f>
        <v>6.1</v>
      </c>
      <c r="BR858">
        <f>VLOOKUP($BJ858, [2]aacb8965d69cc6fd1cb3a5cae9e8ae7!$C$6:$F$853,4,FALSE)</f>
        <v>0.1</v>
      </c>
      <c r="BS858" s="15">
        <v>4</v>
      </c>
      <c r="BT858" t="str">
        <f t="shared" si="83"/>
        <v>05/09/2016 4</v>
      </c>
      <c r="BU858">
        <f>VLOOKUP($BT858, [3]Sheet1!$D$3:$T$89,4,FALSE)</f>
        <v>21</v>
      </c>
      <c r="BV858">
        <f>VLOOKUP($BT858, [3]Sheet1!$D$3:$T$89,5,FALSE)</f>
        <v>20</v>
      </c>
      <c r="BW858">
        <f>VLOOKUP($BT858, [3]Sheet1!$D$3:$T$89,8,FALSE)</f>
        <v>21</v>
      </c>
      <c r="BX858">
        <f>VLOOKUP($BT858, [3]Sheet1!$D$3:$T$89,9,FALSE)</f>
        <v>20</v>
      </c>
      <c r="BY858">
        <f>VLOOKUP($BT858, [3]Sheet1!$D$3:$T$89,12,FALSE)</f>
        <v>21</v>
      </c>
      <c r="BZ858">
        <f>VLOOKUP($BT858, [3]Sheet1!$D$3:$T$89,13,FALSE)</f>
        <v>20</v>
      </c>
      <c r="CA858" t="str">
        <f>VLOOKUP($BT858, [3]Sheet1!$D$3:$T$89,16,FALSE)</f>
        <v>N/A</v>
      </c>
      <c r="CB858" t="str">
        <f>VLOOKUP($BT858, [3]Sheet1!$D$3:$T$89,17,FALSE)</f>
        <v>N/A</v>
      </c>
      <c r="CD858" s="12">
        <v>42618</v>
      </c>
      <c r="CE858" s="2">
        <v>0.73680555555555505</v>
      </c>
      <c r="CF858" s="2" t="s">
        <v>2433</v>
      </c>
      <c r="CG858" s="2">
        <v>42618.736111111109</v>
      </c>
      <c r="CH858" s="2">
        <v>42618.729166666664</v>
      </c>
      <c r="CI858" t="s">
        <v>2427</v>
      </c>
      <c r="CJ858" t="s">
        <v>2406</v>
      </c>
      <c r="CK858">
        <v>1019.67559179</v>
      </c>
      <c r="CL858">
        <v>21.8333333333333</v>
      </c>
      <c r="CM858">
        <v>0</v>
      </c>
      <c r="CN858">
        <v>89</v>
      </c>
      <c r="CO858">
        <v>233</v>
      </c>
      <c r="CP858">
        <v>1.7</v>
      </c>
      <c r="CQ858">
        <v>6.1</v>
      </c>
      <c r="CR858">
        <v>0.1</v>
      </c>
      <c r="CS858">
        <v>4</v>
      </c>
      <c r="CT858" t="s">
        <v>1270</v>
      </c>
      <c r="CU858">
        <v>21</v>
      </c>
      <c r="CV858">
        <v>20</v>
      </c>
      <c r="CW858">
        <v>21</v>
      </c>
      <c r="CX858">
        <v>20</v>
      </c>
      <c r="CY858">
        <v>21</v>
      </c>
      <c r="CZ858">
        <v>20</v>
      </c>
      <c r="DA858" t="s">
        <v>27</v>
      </c>
      <c r="DB858" t="s">
        <v>27</v>
      </c>
    </row>
    <row r="859" spans="1:106">
      <c r="BD859" s="39">
        <v>42618</v>
      </c>
      <c r="BE859" s="23">
        <v>0.73750000000000004</v>
      </c>
      <c r="BF859" s="10" t="str">
        <f t="shared" si="84"/>
        <v>05/09/2016 17:42</v>
      </c>
      <c r="BG859" s="35">
        <f t="shared" si="85"/>
        <v>42618.736111111109</v>
      </c>
      <c r="BH859" s="35">
        <f t="shared" si="80"/>
        <v>42618.729166666664</v>
      </c>
      <c r="BI859" t="str">
        <f t="shared" si="81"/>
        <v>05/09/2016 17:40:00</v>
      </c>
      <c r="BJ859" s="40" t="str">
        <f t="shared" si="82"/>
        <v>05/09/2016 17:30:00</v>
      </c>
      <c r="BK859">
        <f>VLOOKUP($BI859, [1]TableView_704030_20160816_20160!$D$2:$M$5095,3,FALSE)</f>
        <v>1019.67559179</v>
      </c>
      <c r="BL859">
        <f>VLOOKUP($BI859, [1]TableView_704030_20160816_20160!$D$2:$M$5095,8,FALSE)</f>
        <v>21.8333333333333</v>
      </c>
      <c r="BM859">
        <f>VLOOKUP($BI859, [1]TableView_704030_20160816_20160!$D$2:$M$5095,10,FALSE)</f>
        <v>0</v>
      </c>
      <c r="BN859">
        <f>VLOOKUP($BI859, [1]TableView_704030_20160816_20160!$D$2:$M$5095,4,FALSE)</f>
        <v>89</v>
      </c>
      <c r="BO859">
        <f>VLOOKUP($BI859, [1]TableView_704030_20160816_20160!$D$2:$M$5095,6,FALSE)</f>
        <v>233</v>
      </c>
      <c r="BP859">
        <f>VLOOKUP($BI859, [1]TableView_704030_20160816_20160!$D$2:$M$5095,7,FALSE)</f>
        <v>1.7</v>
      </c>
      <c r="BQ859">
        <f>VLOOKUP($BI859, [1]TableView_704030_20160816_20160!$D$2:$M$5095,2,FALSE)</f>
        <v>6.1</v>
      </c>
      <c r="BR859">
        <f>VLOOKUP($BJ859, [2]aacb8965d69cc6fd1cb3a5cae9e8ae7!$C$6:$F$853,4,FALSE)</f>
        <v>0.1</v>
      </c>
      <c r="BS859" s="15">
        <v>4</v>
      </c>
      <c r="BT859" t="str">
        <f t="shared" si="83"/>
        <v>05/09/2016 4</v>
      </c>
      <c r="BU859">
        <f>VLOOKUP($BT859, [3]Sheet1!$D$3:$T$89,4,FALSE)</f>
        <v>21</v>
      </c>
      <c r="BV859">
        <f>VLOOKUP($BT859, [3]Sheet1!$D$3:$T$89,5,FALSE)</f>
        <v>20</v>
      </c>
      <c r="BW859">
        <f>VLOOKUP($BT859, [3]Sheet1!$D$3:$T$89,8,FALSE)</f>
        <v>21</v>
      </c>
      <c r="BX859">
        <f>VLOOKUP($BT859, [3]Sheet1!$D$3:$T$89,9,FALSE)</f>
        <v>20</v>
      </c>
      <c r="BY859">
        <f>VLOOKUP($BT859, [3]Sheet1!$D$3:$T$89,12,FALSE)</f>
        <v>21</v>
      </c>
      <c r="BZ859">
        <f>VLOOKUP($BT859, [3]Sheet1!$D$3:$T$89,13,FALSE)</f>
        <v>20</v>
      </c>
      <c r="CA859" t="str">
        <f>VLOOKUP($BT859, [3]Sheet1!$D$3:$T$89,16,FALSE)</f>
        <v>N/A</v>
      </c>
      <c r="CB859" t="str">
        <f>VLOOKUP($BT859, [3]Sheet1!$D$3:$T$89,17,FALSE)</f>
        <v>N/A</v>
      </c>
      <c r="CD859" s="12">
        <v>42618</v>
      </c>
      <c r="CE859" s="2">
        <v>0.73750000000000004</v>
      </c>
      <c r="CF859" s="2" t="s">
        <v>2434</v>
      </c>
      <c r="CG859" s="2">
        <v>42618.736111111109</v>
      </c>
      <c r="CH859" s="2">
        <v>42618.729166666664</v>
      </c>
      <c r="CI859" t="s">
        <v>2427</v>
      </c>
      <c r="CJ859" t="s">
        <v>2406</v>
      </c>
      <c r="CK859">
        <v>1019.67559179</v>
      </c>
      <c r="CL859">
        <v>21.8333333333333</v>
      </c>
      <c r="CM859">
        <v>0</v>
      </c>
      <c r="CN859">
        <v>89</v>
      </c>
      <c r="CO859">
        <v>233</v>
      </c>
      <c r="CP859">
        <v>1.7</v>
      </c>
      <c r="CQ859">
        <v>6.1</v>
      </c>
      <c r="CR859">
        <v>0.1</v>
      </c>
      <c r="CS859">
        <v>4</v>
      </c>
      <c r="CT859" t="s">
        <v>1270</v>
      </c>
      <c r="CU859">
        <v>21</v>
      </c>
      <c r="CV859">
        <v>20</v>
      </c>
      <c r="CW859">
        <v>21</v>
      </c>
      <c r="CX859">
        <v>20</v>
      </c>
      <c r="CY859">
        <v>21</v>
      </c>
      <c r="CZ859">
        <v>20</v>
      </c>
      <c r="DA859" t="s">
        <v>27</v>
      </c>
      <c r="DB859" t="s">
        <v>27</v>
      </c>
    </row>
    <row r="860" spans="1:106" s="7" customFormat="1">
      <c r="B860" s="16"/>
      <c r="D860" s="9"/>
      <c r="E860" s="8"/>
      <c r="L860" s="8"/>
      <c r="S860" s="8"/>
      <c r="Z860" s="8"/>
      <c r="AG860" s="8"/>
      <c r="AN860" s="8"/>
      <c r="AT860" s="21"/>
      <c r="BD860" s="39">
        <v>42618</v>
      </c>
      <c r="BE860" s="23">
        <v>0.73819444444444404</v>
      </c>
      <c r="BF860" s="10" t="str">
        <f t="shared" si="84"/>
        <v>05/09/2016 17:43</v>
      </c>
      <c r="BG860" s="35">
        <f t="shared" si="85"/>
        <v>42618.736111111109</v>
      </c>
      <c r="BH860" s="35">
        <f t="shared" si="80"/>
        <v>42618.729166666664</v>
      </c>
      <c r="BI860" t="str">
        <f t="shared" si="81"/>
        <v>05/09/2016 17:40:00</v>
      </c>
      <c r="BJ860" s="40" t="str">
        <f t="shared" si="82"/>
        <v>05/09/2016 17:30:00</v>
      </c>
      <c r="BK860">
        <f>VLOOKUP($BI860, [1]TableView_704030_20160816_20160!$D$2:$M$5095,3,FALSE)</f>
        <v>1019.67559179</v>
      </c>
      <c r="BL860">
        <f>VLOOKUP($BI860, [1]TableView_704030_20160816_20160!$D$2:$M$5095,8,FALSE)</f>
        <v>21.8333333333333</v>
      </c>
      <c r="BM860">
        <f>VLOOKUP($BI860, [1]TableView_704030_20160816_20160!$D$2:$M$5095,10,FALSE)</f>
        <v>0</v>
      </c>
      <c r="BN860">
        <f>VLOOKUP($BI860, [1]TableView_704030_20160816_20160!$D$2:$M$5095,4,FALSE)</f>
        <v>89</v>
      </c>
      <c r="BO860">
        <f>VLOOKUP($BI860, [1]TableView_704030_20160816_20160!$D$2:$M$5095,6,FALSE)</f>
        <v>233</v>
      </c>
      <c r="BP860">
        <f>VLOOKUP($BI860, [1]TableView_704030_20160816_20160!$D$2:$M$5095,7,FALSE)</f>
        <v>1.7</v>
      </c>
      <c r="BQ860">
        <f>VLOOKUP($BI860, [1]TableView_704030_20160816_20160!$D$2:$M$5095,2,FALSE)</f>
        <v>6.1</v>
      </c>
      <c r="BR860">
        <f>VLOOKUP($BJ860, [2]aacb8965d69cc6fd1cb3a5cae9e8ae7!$C$6:$F$853,4,FALSE)</f>
        <v>0.1</v>
      </c>
      <c r="BS860" s="15">
        <v>4</v>
      </c>
      <c r="BT860" t="str">
        <f t="shared" si="83"/>
        <v>05/09/2016 4</v>
      </c>
      <c r="BU860">
        <f>VLOOKUP($BT860, [3]Sheet1!$D$3:$T$89,4,FALSE)</f>
        <v>21</v>
      </c>
      <c r="BV860">
        <f>VLOOKUP($BT860, [3]Sheet1!$D$3:$T$89,5,FALSE)</f>
        <v>20</v>
      </c>
      <c r="BW860">
        <f>VLOOKUP($BT860, [3]Sheet1!$D$3:$T$89,8,FALSE)</f>
        <v>21</v>
      </c>
      <c r="BX860">
        <f>VLOOKUP($BT860, [3]Sheet1!$D$3:$T$89,9,FALSE)</f>
        <v>20</v>
      </c>
      <c r="BY860">
        <f>VLOOKUP($BT860, [3]Sheet1!$D$3:$T$89,12,FALSE)</f>
        <v>21</v>
      </c>
      <c r="BZ860">
        <f>VLOOKUP($BT860, [3]Sheet1!$D$3:$T$89,13,FALSE)</f>
        <v>20</v>
      </c>
      <c r="CA860" t="str">
        <f>VLOOKUP($BT860, [3]Sheet1!$D$3:$T$89,16,FALSE)</f>
        <v>N/A</v>
      </c>
      <c r="CB860" t="str">
        <f>VLOOKUP($BT860, [3]Sheet1!$D$3:$T$89,17,FALSE)</f>
        <v>N/A</v>
      </c>
      <c r="CD860" s="36">
        <v>42618</v>
      </c>
      <c r="CE860" s="42">
        <v>0.73819444444444404</v>
      </c>
      <c r="CF860" s="42" t="s">
        <v>2435</v>
      </c>
      <c r="CG860" s="42">
        <v>42618.736111111109</v>
      </c>
      <c r="CH860" s="42">
        <v>42618.729166666664</v>
      </c>
      <c r="CI860" s="7" t="s">
        <v>2427</v>
      </c>
      <c r="CJ860" s="7" t="s">
        <v>2406</v>
      </c>
      <c r="CK860" s="7">
        <v>1019.67559179</v>
      </c>
      <c r="CL860" s="7">
        <v>21.8333333333333</v>
      </c>
      <c r="CM860" s="7">
        <v>0</v>
      </c>
      <c r="CN860" s="7">
        <v>89</v>
      </c>
      <c r="CO860" s="7">
        <v>233</v>
      </c>
      <c r="CP860" s="7">
        <v>1.7</v>
      </c>
      <c r="CQ860" s="7">
        <v>6.1</v>
      </c>
      <c r="CR860" s="7">
        <v>0.1</v>
      </c>
      <c r="CS860" s="7">
        <v>4</v>
      </c>
      <c r="CT860" s="7" t="s">
        <v>1270</v>
      </c>
      <c r="CU860" s="7">
        <v>21</v>
      </c>
      <c r="CV860" s="7">
        <v>20</v>
      </c>
      <c r="CW860" s="7">
        <v>21</v>
      </c>
      <c r="CX860" s="7">
        <v>20</v>
      </c>
      <c r="CY860" s="7">
        <v>21</v>
      </c>
      <c r="CZ860" s="7">
        <v>20</v>
      </c>
      <c r="DA860" s="7" t="s">
        <v>27</v>
      </c>
      <c r="DB860" s="7" t="s">
        <v>27</v>
      </c>
    </row>
    <row r="861" spans="1:106">
      <c r="A861" t="s">
        <v>0</v>
      </c>
      <c r="B861" s="17" t="s">
        <v>547</v>
      </c>
      <c r="D861" s="11">
        <v>0</v>
      </c>
      <c r="E861" s="1">
        <v>5</v>
      </c>
      <c r="F861">
        <v>6</v>
      </c>
      <c r="G861" t="s">
        <v>34</v>
      </c>
      <c r="J861" t="s">
        <v>1046</v>
      </c>
      <c r="L861" s="1">
        <v>1</v>
      </c>
      <c r="M861">
        <v>9</v>
      </c>
      <c r="N861" t="s">
        <v>654</v>
      </c>
      <c r="S861" s="1">
        <v>2</v>
      </c>
      <c r="T861">
        <v>9</v>
      </c>
      <c r="U861" t="s">
        <v>554</v>
      </c>
      <c r="BD861" s="39">
        <v>42619</v>
      </c>
      <c r="BE861" s="23">
        <v>0.43472222222222223</v>
      </c>
      <c r="BF861" s="10" t="str">
        <f t="shared" si="84"/>
        <v>06/09/2016 10:26</v>
      </c>
      <c r="BG861" s="35">
        <v>0.43402777777777773</v>
      </c>
      <c r="BH861" s="35">
        <f t="shared" si="80"/>
        <v>42619.4375</v>
      </c>
      <c r="BI861" t="str">
        <f t="shared" si="81"/>
        <v>06/09/2016 10:25:00</v>
      </c>
      <c r="BJ861" s="40" t="str">
        <f t="shared" si="82"/>
        <v>06/09/2016 10:30:00</v>
      </c>
      <c r="BK861">
        <f>VLOOKUP($BI861, [1]TableView_704030_20160816_20160!$D$2:$M$5095,3,FALSE)</f>
        <v>1022.99425301</v>
      </c>
      <c r="BL861">
        <f>VLOOKUP($BI861, [1]TableView_704030_20160816_20160!$D$2:$M$5095,8,FALSE)</f>
        <v>22.4444444444444</v>
      </c>
      <c r="BM861">
        <f>VLOOKUP($BI861, [1]TableView_704030_20160816_20160!$D$2:$M$5095,10,FALSE)</f>
        <v>0</v>
      </c>
      <c r="BN861">
        <f>VLOOKUP($BI861, [1]TableView_704030_20160816_20160!$D$2:$M$5095,4,FALSE)</f>
        <v>81</v>
      </c>
      <c r="BO861">
        <f>VLOOKUP($BI861, [1]TableView_704030_20160816_20160!$D$2:$M$5095,6,FALSE)</f>
        <v>240</v>
      </c>
      <c r="BP861">
        <f>VLOOKUP($BI861, [1]TableView_704030_20160816_20160!$D$2:$M$5095,7,FALSE)</f>
        <v>1.2</v>
      </c>
      <c r="BQ861">
        <f>VLOOKUP($BI861, [1]TableView_704030_20160816_20160!$D$2:$M$5095,2,FALSE)</f>
        <v>7</v>
      </c>
      <c r="BR861">
        <f>VLOOKUP($BJ861, [2]aacb8965d69cc6fd1cb3a5cae9e8ae7!$C$6:$F$853,4,FALSE)</f>
        <v>2.2999999999999998</v>
      </c>
      <c r="BS861" s="15">
        <v>1</v>
      </c>
      <c r="BT861" t="str">
        <f t="shared" si="83"/>
        <v>06/09/2016 1</v>
      </c>
      <c r="BU861">
        <f>VLOOKUP($BT861, [3]Sheet1!$D$3:$T$89,4,FALSE)</f>
        <v>21</v>
      </c>
      <c r="BV861">
        <f>VLOOKUP($BT861, [3]Sheet1!$D$3:$T$89,5,FALSE)</f>
        <v>21</v>
      </c>
      <c r="BW861">
        <f>VLOOKUP($BT861, [3]Sheet1!$D$3:$T$89,8,FALSE)</f>
        <v>21</v>
      </c>
      <c r="BX861">
        <f>VLOOKUP($BT861, [3]Sheet1!$D$3:$T$89,9,FALSE)</f>
        <v>20</v>
      </c>
      <c r="BY861">
        <f>VLOOKUP($BT861, [3]Sheet1!$D$3:$T$89,12,FALSE)</f>
        <v>21</v>
      </c>
      <c r="BZ861">
        <f>VLOOKUP($BT861, [3]Sheet1!$D$3:$T$89,13,FALSE)</f>
        <v>20</v>
      </c>
      <c r="CA861" t="str">
        <f>VLOOKUP($BT861, [3]Sheet1!$D$3:$T$89,16,FALSE)</f>
        <v>N/A</v>
      </c>
      <c r="CB861" t="str">
        <f>VLOOKUP($BT861, [3]Sheet1!$D$3:$T$89,17,FALSE)</f>
        <v>N/A</v>
      </c>
      <c r="CD861" s="12">
        <v>42619</v>
      </c>
      <c r="CE861" s="2">
        <v>0.43472222222222223</v>
      </c>
      <c r="CF861" s="2" t="s">
        <v>2436</v>
      </c>
      <c r="CG861" s="2">
        <v>0.43402777777777773</v>
      </c>
      <c r="CH861" s="2">
        <v>42619.4375</v>
      </c>
      <c r="CI861" t="s">
        <v>1426</v>
      </c>
      <c r="CJ861" t="s">
        <v>1427</v>
      </c>
      <c r="CK861">
        <v>1022.99425301</v>
      </c>
      <c r="CL861">
        <v>22.4444444444444</v>
      </c>
      <c r="CM861">
        <v>0</v>
      </c>
      <c r="CN861">
        <v>81</v>
      </c>
      <c r="CO861">
        <v>240</v>
      </c>
      <c r="CP861">
        <v>1.2</v>
      </c>
      <c r="CQ861">
        <v>7</v>
      </c>
      <c r="CR861">
        <v>2.2999999999999998</v>
      </c>
      <c r="CS861">
        <v>1</v>
      </c>
      <c r="CT861" t="s">
        <v>1273</v>
      </c>
      <c r="CU861">
        <v>21</v>
      </c>
      <c r="CV861">
        <v>21</v>
      </c>
      <c r="CW861">
        <v>21</v>
      </c>
      <c r="CX861">
        <v>20</v>
      </c>
      <c r="CY861">
        <v>21</v>
      </c>
      <c r="CZ861">
        <v>20</v>
      </c>
      <c r="DA861" t="s">
        <v>27</v>
      </c>
      <c r="DB861" t="s">
        <v>27</v>
      </c>
    </row>
    <row r="862" spans="1:106">
      <c r="A862" t="s">
        <v>1</v>
      </c>
      <c r="B862" s="18">
        <v>0.43472222222222223</v>
      </c>
      <c r="D862" s="3">
        <v>1</v>
      </c>
      <c r="E862" s="1">
        <v>5</v>
      </c>
      <c r="F862" s="15">
        <v>6</v>
      </c>
      <c r="G862" t="s">
        <v>34</v>
      </c>
      <c r="J862" t="s">
        <v>1046</v>
      </c>
      <c r="L862" s="1">
        <v>1</v>
      </c>
      <c r="M862">
        <v>9</v>
      </c>
      <c r="N862" t="s">
        <v>654</v>
      </c>
      <c r="S862" s="1">
        <v>2</v>
      </c>
      <c r="T862">
        <v>9</v>
      </c>
      <c r="U862" t="s">
        <v>554</v>
      </c>
      <c r="BD862" s="39">
        <v>42619</v>
      </c>
      <c r="BE862" s="23">
        <v>0.43541666666666662</v>
      </c>
      <c r="BF862" s="10" t="str">
        <f t="shared" si="84"/>
        <v>06/09/2016 10:27</v>
      </c>
      <c r="BG862" s="35">
        <v>0.43402777777777773</v>
      </c>
      <c r="BH862" s="35">
        <f t="shared" si="80"/>
        <v>42619.4375</v>
      </c>
      <c r="BI862" t="str">
        <f t="shared" si="81"/>
        <v>06/09/2016 10:25:00</v>
      </c>
      <c r="BJ862" s="40" t="str">
        <f t="shared" si="82"/>
        <v>06/09/2016 10:30:00</v>
      </c>
      <c r="BK862">
        <f>VLOOKUP($BI862, [1]TableView_704030_20160816_20160!$D$2:$M$5095,3,FALSE)</f>
        <v>1022.99425301</v>
      </c>
      <c r="BL862">
        <f>VLOOKUP($BI862, [1]TableView_704030_20160816_20160!$D$2:$M$5095,8,FALSE)</f>
        <v>22.4444444444444</v>
      </c>
      <c r="BM862">
        <f>VLOOKUP($BI862, [1]TableView_704030_20160816_20160!$D$2:$M$5095,10,FALSE)</f>
        <v>0</v>
      </c>
      <c r="BN862">
        <f>VLOOKUP($BI862, [1]TableView_704030_20160816_20160!$D$2:$M$5095,4,FALSE)</f>
        <v>81</v>
      </c>
      <c r="BO862">
        <f>VLOOKUP($BI862, [1]TableView_704030_20160816_20160!$D$2:$M$5095,6,FALSE)</f>
        <v>240</v>
      </c>
      <c r="BP862">
        <f>VLOOKUP($BI862, [1]TableView_704030_20160816_20160!$D$2:$M$5095,7,FALSE)</f>
        <v>1.2</v>
      </c>
      <c r="BQ862">
        <f>VLOOKUP($BI862, [1]TableView_704030_20160816_20160!$D$2:$M$5095,2,FALSE)</f>
        <v>7</v>
      </c>
      <c r="BR862">
        <f>VLOOKUP($BJ862, [2]aacb8965d69cc6fd1cb3a5cae9e8ae7!$C$6:$F$853,4,FALSE)</f>
        <v>2.2999999999999998</v>
      </c>
      <c r="BS862" s="15">
        <v>1</v>
      </c>
      <c r="BT862" t="str">
        <f t="shared" si="83"/>
        <v>06/09/2016 1</v>
      </c>
      <c r="BU862">
        <f>VLOOKUP($BT862, [3]Sheet1!$D$3:$T$89,4,FALSE)</f>
        <v>21</v>
      </c>
      <c r="BV862">
        <f>VLOOKUP($BT862, [3]Sheet1!$D$3:$T$89,5,FALSE)</f>
        <v>21</v>
      </c>
      <c r="BW862">
        <f>VLOOKUP($BT862, [3]Sheet1!$D$3:$T$89,8,FALSE)</f>
        <v>21</v>
      </c>
      <c r="BX862">
        <f>VLOOKUP($BT862, [3]Sheet1!$D$3:$T$89,9,FALSE)</f>
        <v>20</v>
      </c>
      <c r="BY862">
        <f>VLOOKUP($BT862, [3]Sheet1!$D$3:$T$89,12,FALSE)</f>
        <v>21</v>
      </c>
      <c r="BZ862">
        <f>VLOOKUP($BT862, [3]Sheet1!$D$3:$T$89,13,FALSE)</f>
        <v>20</v>
      </c>
      <c r="CA862" t="str">
        <f>VLOOKUP($BT862, [3]Sheet1!$D$3:$T$89,16,FALSE)</f>
        <v>N/A</v>
      </c>
      <c r="CB862" t="str">
        <f>VLOOKUP($BT862, [3]Sheet1!$D$3:$T$89,17,FALSE)</f>
        <v>N/A</v>
      </c>
      <c r="CD862" s="12">
        <v>42619</v>
      </c>
      <c r="CE862" s="2">
        <v>0.43541666666666662</v>
      </c>
      <c r="CF862" s="2" t="s">
        <v>2437</v>
      </c>
      <c r="CG862" s="2">
        <v>0.43402777777777773</v>
      </c>
      <c r="CH862" s="2">
        <v>42619.4375</v>
      </c>
      <c r="CI862" t="s">
        <v>1426</v>
      </c>
      <c r="CJ862" t="s">
        <v>1427</v>
      </c>
      <c r="CK862">
        <v>1022.99425301</v>
      </c>
      <c r="CL862">
        <v>22.4444444444444</v>
      </c>
      <c r="CM862">
        <v>0</v>
      </c>
      <c r="CN862">
        <v>81</v>
      </c>
      <c r="CO862">
        <v>240</v>
      </c>
      <c r="CP862">
        <v>1.2</v>
      </c>
      <c r="CQ862">
        <v>7</v>
      </c>
      <c r="CR862">
        <v>2.2999999999999998</v>
      </c>
      <c r="CS862">
        <v>1</v>
      </c>
      <c r="CT862" t="s">
        <v>1273</v>
      </c>
      <c r="CU862">
        <v>21</v>
      </c>
      <c r="CV862">
        <v>21</v>
      </c>
      <c r="CW862">
        <v>21</v>
      </c>
      <c r="CX862">
        <v>20</v>
      </c>
      <c r="CY862">
        <v>21</v>
      </c>
      <c r="CZ862">
        <v>20</v>
      </c>
      <c r="DA862" t="s">
        <v>27</v>
      </c>
      <c r="DB862" t="s">
        <v>27</v>
      </c>
    </row>
    <row r="863" spans="1:106">
      <c r="A863" t="s">
        <v>2</v>
      </c>
      <c r="B863" s="17" t="s">
        <v>20</v>
      </c>
      <c r="D863" s="3">
        <v>2</v>
      </c>
      <c r="E863" s="1">
        <v>5</v>
      </c>
      <c r="F863">
        <v>6</v>
      </c>
      <c r="G863" t="s">
        <v>34</v>
      </c>
      <c r="J863" t="s">
        <v>1046</v>
      </c>
      <c r="L863" s="1">
        <v>1</v>
      </c>
      <c r="M863">
        <v>9</v>
      </c>
      <c r="N863" t="s">
        <v>654</v>
      </c>
      <c r="S863" s="1">
        <v>2</v>
      </c>
      <c r="T863">
        <v>9</v>
      </c>
      <c r="U863" t="s">
        <v>554</v>
      </c>
      <c r="BD863" s="39">
        <v>42619</v>
      </c>
      <c r="BE863" s="23">
        <v>0.43611111111111101</v>
      </c>
      <c r="BF863" s="10" t="str">
        <f t="shared" si="84"/>
        <v>06/09/2016 10:28</v>
      </c>
      <c r="BG863" s="35">
        <v>0.43402777777777801</v>
      </c>
      <c r="BH863" s="35">
        <f t="shared" si="80"/>
        <v>42619.4375</v>
      </c>
      <c r="BI863" t="str">
        <f t="shared" si="81"/>
        <v>06/09/2016 10:25:00</v>
      </c>
      <c r="BJ863" s="40" t="str">
        <f t="shared" si="82"/>
        <v>06/09/2016 10:30:00</v>
      </c>
      <c r="BK863">
        <f>VLOOKUP($BI863, [1]TableView_704030_20160816_20160!$D$2:$M$5095,3,FALSE)</f>
        <v>1022.99425301</v>
      </c>
      <c r="BL863">
        <f>VLOOKUP($BI863, [1]TableView_704030_20160816_20160!$D$2:$M$5095,8,FALSE)</f>
        <v>22.4444444444444</v>
      </c>
      <c r="BM863">
        <f>VLOOKUP($BI863, [1]TableView_704030_20160816_20160!$D$2:$M$5095,10,FALSE)</f>
        <v>0</v>
      </c>
      <c r="BN863">
        <f>VLOOKUP($BI863, [1]TableView_704030_20160816_20160!$D$2:$M$5095,4,FALSE)</f>
        <v>81</v>
      </c>
      <c r="BO863">
        <f>VLOOKUP($BI863, [1]TableView_704030_20160816_20160!$D$2:$M$5095,6,FALSE)</f>
        <v>240</v>
      </c>
      <c r="BP863">
        <f>VLOOKUP($BI863, [1]TableView_704030_20160816_20160!$D$2:$M$5095,7,FALSE)</f>
        <v>1.2</v>
      </c>
      <c r="BQ863">
        <f>VLOOKUP($BI863, [1]TableView_704030_20160816_20160!$D$2:$M$5095,2,FALSE)</f>
        <v>7</v>
      </c>
      <c r="BR863">
        <f>VLOOKUP($BJ863, [2]aacb8965d69cc6fd1cb3a5cae9e8ae7!$C$6:$F$853,4,FALSE)</f>
        <v>2.2999999999999998</v>
      </c>
      <c r="BS863" s="15">
        <v>1</v>
      </c>
      <c r="BT863" t="str">
        <f t="shared" si="83"/>
        <v>06/09/2016 1</v>
      </c>
      <c r="BU863">
        <f>VLOOKUP($BT863, [3]Sheet1!$D$3:$T$89,4,FALSE)</f>
        <v>21</v>
      </c>
      <c r="BV863">
        <f>VLOOKUP($BT863, [3]Sheet1!$D$3:$T$89,5,FALSE)</f>
        <v>21</v>
      </c>
      <c r="BW863">
        <f>VLOOKUP($BT863, [3]Sheet1!$D$3:$T$89,8,FALSE)</f>
        <v>21</v>
      </c>
      <c r="BX863">
        <f>VLOOKUP($BT863, [3]Sheet1!$D$3:$T$89,9,FALSE)</f>
        <v>20</v>
      </c>
      <c r="BY863">
        <f>VLOOKUP($BT863, [3]Sheet1!$D$3:$T$89,12,FALSE)</f>
        <v>21</v>
      </c>
      <c r="BZ863">
        <f>VLOOKUP($BT863, [3]Sheet1!$D$3:$T$89,13,FALSE)</f>
        <v>20</v>
      </c>
      <c r="CA863" t="str">
        <f>VLOOKUP($BT863, [3]Sheet1!$D$3:$T$89,16,FALSE)</f>
        <v>N/A</v>
      </c>
      <c r="CB863" t="str">
        <f>VLOOKUP($BT863, [3]Sheet1!$D$3:$T$89,17,FALSE)</f>
        <v>N/A</v>
      </c>
      <c r="CD863" s="12">
        <v>42619</v>
      </c>
      <c r="CE863" s="2">
        <v>0.43611111111111101</v>
      </c>
      <c r="CF863" s="2" t="s">
        <v>2438</v>
      </c>
      <c r="CG863" s="2">
        <v>0.43402777777777801</v>
      </c>
      <c r="CH863" s="2">
        <v>42619.4375</v>
      </c>
      <c r="CI863" t="s">
        <v>1426</v>
      </c>
      <c r="CJ863" t="s">
        <v>1427</v>
      </c>
      <c r="CK863">
        <v>1022.99425301</v>
      </c>
      <c r="CL863">
        <v>22.4444444444444</v>
      </c>
      <c r="CM863">
        <v>0</v>
      </c>
      <c r="CN863">
        <v>81</v>
      </c>
      <c r="CO863">
        <v>240</v>
      </c>
      <c r="CP863">
        <v>1.2</v>
      </c>
      <c r="CQ863">
        <v>7</v>
      </c>
      <c r="CR863">
        <v>2.2999999999999998</v>
      </c>
      <c r="CS863">
        <v>1</v>
      </c>
      <c r="CT863" t="s">
        <v>1273</v>
      </c>
      <c r="CU863">
        <v>21</v>
      </c>
      <c r="CV863">
        <v>21</v>
      </c>
      <c r="CW863">
        <v>21</v>
      </c>
      <c r="CX863">
        <v>20</v>
      </c>
      <c r="CY863">
        <v>21</v>
      </c>
      <c r="CZ863">
        <v>20</v>
      </c>
      <c r="DA863" t="s">
        <v>27</v>
      </c>
      <c r="DB863" t="s">
        <v>27</v>
      </c>
    </row>
    <row r="864" spans="1:106">
      <c r="A864" t="s">
        <v>3</v>
      </c>
      <c r="B864" s="17" t="s">
        <v>21</v>
      </c>
      <c r="D864" s="3">
        <v>3</v>
      </c>
      <c r="E864" s="1">
        <v>4</v>
      </c>
      <c r="F864" s="15">
        <v>6</v>
      </c>
      <c r="G864" t="s">
        <v>34</v>
      </c>
      <c r="J864" t="s">
        <v>1021</v>
      </c>
      <c r="L864" s="1">
        <v>1</v>
      </c>
      <c r="M864">
        <v>9</v>
      </c>
      <c r="N864" t="s">
        <v>654</v>
      </c>
      <c r="S864" s="1">
        <v>1</v>
      </c>
      <c r="T864">
        <v>9</v>
      </c>
      <c r="U864" t="s">
        <v>554</v>
      </c>
      <c r="BD864" s="39">
        <v>42619</v>
      </c>
      <c r="BE864" s="23">
        <v>0.436805555555555</v>
      </c>
      <c r="BF864" s="10" t="str">
        <f t="shared" si="84"/>
        <v>06/09/2016 10:29</v>
      </c>
      <c r="BG864" s="35">
        <v>0.43402777777777801</v>
      </c>
      <c r="BH864" s="35">
        <f t="shared" si="80"/>
        <v>42619.4375</v>
      </c>
      <c r="BI864" t="str">
        <f t="shared" si="81"/>
        <v>06/09/2016 10:25:00</v>
      </c>
      <c r="BJ864" s="40" t="str">
        <f t="shared" si="82"/>
        <v>06/09/2016 10:30:00</v>
      </c>
      <c r="BK864">
        <f>VLOOKUP($BI864, [1]TableView_704030_20160816_20160!$D$2:$M$5095,3,FALSE)</f>
        <v>1022.99425301</v>
      </c>
      <c r="BL864">
        <f>VLOOKUP($BI864, [1]TableView_704030_20160816_20160!$D$2:$M$5095,8,FALSE)</f>
        <v>22.4444444444444</v>
      </c>
      <c r="BM864">
        <f>VLOOKUP($BI864, [1]TableView_704030_20160816_20160!$D$2:$M$5095,10,FALSE)</f>
        <v>0</v>
      </c>
      <c r="BN864">
        <f>VLOOKUP($BI864, [1]TableView_704030_20160816_20160!$D$2:$M$5095,4,FALSE)</f>
        <v>81</v>
      </c>
      <c r="BO864">
        <f>VLOOKUP($BI864, [1]TableView_704030_20160816_20160!$D$2:$M$5095,6,FALSE)</f>
        <v>240</v>
      </c>
      <c r="BP864">
        <f>VLOOKUP($BI864, [1]TableView_704030_20160816_20160!$D$2:$M$5095,7,FALSE)</f>
        <v>1.2</v>
      </c>
      <c r="BQ864">
        <f>VLOOKUP($BI864, [1]TableView_704030_20160816_20160!$D$2:$M$5095,2,FALSE)</f>
        <v>7</v>
      </c>
      <c r="BR864">
        <f>VLOOKUP($BJ864, [2]aacb8965d69cc6fd1cb3a5cae9e8ae7!$C$6:$F$853,4,FALSE)</f>
        <v>2.2999999999999998</v>
      </c>
      <c r="BS864" s="15">
        <v>1</v>
      </c>
      <c r="BT864" t="str">
        <f t="shared" si="83"/>
        <v>06/09/2016 1</v>
      </c>
      <c r="BU864">
        <f>VLOOKUP($BT864, [3]Sheet1!$D$3:$T$89,4,FALSE)</f>
        <v>21</v>
      </c>
      <c r="BV864">
        <f>VLOOKUP($BT864, [3]Sheet1!$D$3:$T$89,5,FALSE)</f>
        <v>21</v>
      </c>
      <c r="BW864">
        <f>VLOOKUP($BT864, [3]Sheet1!$D$3:$T$89,8,FALSE)</f>
        <v>21</v>
      </c>
      <c r="BX864">
        <f>VLOOKUP($BT864, [3]Sheet1!$D$3:$T$89,9,FALSE)</f>
        <v>20</v>
      </c>
      <c r="BY864">
        <f>VLOOKUP($BT864, [3]Sheet1!$D$3:$T$89,12,FALSE)</f>
        <v>21</v>
      </c>
      <c r="BZ864">
        <f>VLOOKUP($BT864, [3]Sheet1!$D$3:$T$89,13,FALSE)</f>
        <v>20</v>
      </c>
      <c r="CA864" t="str">
        <f>VLOOKUP($BT864, [3]Sheet1!$D$3:$T$89,16,FALSE)</f>
        <v>N/A</v>
      </c>
      <c r="CB864" t="str">
        <f>VLOOKUP($BT864, [3]Sheet1!$D$3:$T$89,17,FALSE)</f>
        <v>N/A</v>
      </c>
      <c r="CD864" s="12">
        <v>42619</v>
      </c>
      <c r="CE864" s="2">
        <v>0.436805555555555</v>
      </c>
      <c r="CF864" s="2" t="s">
        <v>2439</v>
      </c>
      <c r="CG864" s="2">
        <v>0.43402777777777801</v>
      </c>
      <c r="CH864" s="2">
        <v>42619.4375</v>
      </c>
      <c r="CI864" t="s">
        <v>1426</v>
      </c>
      <c r="CJ864" t="s">
        <v>1427</v>
      </c>
      <c r="CK864">
        <v>1022.99425301</v>
      </c>
      <c r="CL864">
        <v>22.4444444444444</v>
      </c>
      <c r="CM864">
        <v>0</v>
      </c>
      <c r="CN864">
        <v>81</v>
      </c>
      <c r="CO864">
        <v>240</v>
      </c>
      <c r="CP864">
        <v>1.2</v>
      </c>
      <c r="CQ864">
        <v>7</v>
      </c>
      <c r="CR864">
        <v>2.2999999999999998</v>
      </c>
      <c r="CS864">
        <v>1</v>
      </c>
      <c r="CT864" t="s">
        <v>1273</v>
      </c>
      <c r="CU864">
        <v>21</v>
      </c>
      <c r="CV864">
        <v>21</v>
      </c>
      <c r="CW864">
        <v>21</v>
      </c>
      <c r="CX864">
        <v>20</v>
      </c>
      <c r="CY864">
        <v>21</v>
      </c>
      <c r="CZ864">
        <v>20</v>
      </c>
      <c r="DA864" t="s">
        <v>27</v>
      </c>
      <c r="DB864" t="s">
        <v>27</v>
      </c>
    </row>
    <row r="865" spans="1:106">
      <c r="A865" t="s">
        <v>4</v>
      </c>
      <c r="B865" s="17" t="s">
        <v>22</v>
      </c>
      <c r="D865" s="3">
        <v>4</v>
      </c>
      <c r="E865" s="1">
        <v>2</v>
      </c>
      <c r="F865">
        <v>6</v>
      </c>
      <c r="G865" t="s">
        <v>34</v>
      </c>
      <c r="J865" t="s">
        <v>973</v>
      </c>
      <c r="L865" s="1">
        <v>1</v>
      </c>
      <c r="M865">
        <v>6</v>
      </c>
      <c r="N865" t="s">
        <v>34</v>
      </c>
      <c r="S865" s="1">
        <v>3</v>
      </c>
      <c r="T865">
        <v>9</v>
      </c>
      <c r="U865" t="s">
        <v>554</v>
      </c>
      <c r="BD865" s="39">
        <v>42619</v>
      </c>
      <c r="BE865" s="23">
        <v>0.4375</v>
      </c>
      <c r="BF865" s="10" t="str">
        <f t="shared" si="84"/>
        <v>06/09/2016 10:30</v>
      </c>
      <c r="BG865" s="35">
        <v>0.44097222222222227</v>
      </c>
      <c r="BH865" s="35">
        <f t="shared" si="80"/>
        <v>42619.4375</v>
      </c>
      <c r="BI865" t="str">
        <f t="shared" si="81"/>
        <v>06/09/2016 10:35:00</v>
      </c>
      <c r="BJ865" s="40" t="str">
        <f t="shared" si="82"/>
        <v>06/09/2016 10:30:00</v>
      </c>
      <c r="BK865">
        <f>VLOOKUP($BI865, [1]TableView_704030_20160816_20160!$D$2:$M$5095,3,FALSE)</f>
        <v>1022.9603891199999</v>
      </c>
      <c r="BL865">
        <f>VLOOKUP($BI865, [1]TableView_704030_20160816_20160!$D$2:$M$5095,8,FALSE)</f>
        <v>22.5</v>
      </c>
      <c r="BM865">
        <f>VLOOKUP($BI865, [1]TableView_704030_20160816_20160!$D$2:$M$5095,10,FALSE)</f>
        <v>0</v>
      </c>
      <c r="BN865">
        <f>VLOOKUP($BI865, [1]TableView_704030_20160816_20160!$D$2:$M$5095,4,FALSE)</f>
        <v>79</v>
      </c>
      <c r="BO865">
        <f>VLOOKUP($BI865, [1]TableView_704030_20160816_20160!$D$2:$M$5095,6,FALSE)</f>
        <v>213</v>
      </c>
      <c r="BP865">
        <f>VLOOKUP($BI865, [1]TableView_704030_20160816_20160!$D$2:$M$5095,7,FALSE)</f>
        <v>2.2999999999999998</v>
      </c>
      <c r="BQ865">
        <f>VLOOKUP($BI865, [1]TableView_704030_20160816_20160!$D$2:$M$5095,2,FALSE)</f>
        <v>7</v>
      </c>
      <c r="BR865">
        <f>VLOOKUP($BJ865, [2]aacb8965d69cc6fd1cb3a5cae9e8ae7!$C$6:$F$853,4,FALSE)</f>
        <v>2.2999999999999998</v>
      </c>
      <c r="BS865" s="15">
        <v>1</v>
      </c>
      <c r="BT865" t="str">
        <f t="shared" si="83"/>
        <v>06/09/2016 1</v>
      </c>
      <c r="BU865">
        <f>VLOOKUP($BT865, [3]Sheet1!$D$3:$T$89,4,FALSE)</f>
        <v>21</v>
      </c>
      <c r="BV865">
        <f>VLOOKUP($BT865, [3]Sheet1!$D$3:$T$89,5,FALSE)</f>
        <v>21</v>
      </c>
      <c r="BW865">
        <f>VLOOKUP($BT865, [3]Sheet1!$D$3:$T$89,8,FALSE)</f>
        <v>21</v>
      </c>
      <c r="BX865">
        <f>VLOOKUP($BT865, [3]Sheet1!$D$3:$T$89,9,FALSE)</f>
        <v>20</v>
      </c>
      <c r="BY865">
        <f>VLOOKUP($BT865, [3]Sheet1!$D$3:$T$89,12,FALSE)</f>
        <v>21</v>
      </c>
      <c r="BZ865">
        <f>VLOOKUP($BT865, [3]Sheet1!$D$3:$T$89,13,FALSE)</f>
        <v>20</v>
      </c>
      <c r="CA865" t="str">
        <f>VLOOKUP($BT865, [3]Sheet1!$D$3:$T$89,16,FALSE)</f>
        <v>N/A</v>
      </c>
      <c r="CB865" t="str">
        <f>VLOOKUP($BT865, [3]Sheet1!$D$3:$T$89,17,FALSE)</f>
        <v>N/A</v>
      </c>
      <c r="CD865" s="12">
        <v>42619</v>
      </c>
      <c r="CE865" s="2">
        <v>0.4375</v>
      </c>
      <c r="CF865" s="2" t="s">
        <v>2440</v>
      </c>
      <c r="CG865" s="2">
        <v>0.44097222222222227</v>
      </c>
      <c r="CH865" s="2">
        <v>42619.4375</v>
      </c>
      <c r="CI865" t="s">
        <v>2441</v>
      </c>
      <c r="CJ865" t="s">
        <v>1427</v>
      </c>
      <c r="CK865">
        <v>1022.9603891199999</v>
      </c>
      <c r="CL865">
        <v>22.5</v>
      </c>
      <c r="CM865">
        <v>0</v>
      </c>
      <c r="CN865">
        <v>79</v>
      </c>
      <c r="CO865">
        <v>213</v>
      </c>
      <c r="CP865">
        <v>2.2999999999999998</v>
      </c>
      <c r="CQ865">
        <v>7</v>
      </c>
      <c r="CR865">
        <v>2.2999999999999998</v>
      </c>
      <c r="CS865">
        <v>1</v>
      </c>
      <c r="CT865" t="s">
        <v>1273</v>
      </c>
      <c r="CU865">
        <v>21</v>
      </c>
      <c r="CV865">
        <v>21</v>
      </c>
      <c r="CW865">
        <v>21</v>
      </c>
      <c r="CX865">
        <v>20</v>
      </c>
      <c r="CY865">
        <v>21</v>
      </c>
      <c r="CZ865">
        <v>20</v>
      </c>
      <c r="DA865" t="s">
        <v>27</v>
      </c>
      <c r="DB865" t="s">
        <v>27</v>
      </c>
    </row>
    <row r="866" spans="1:106">
      <c r="A866" t="s">
        <v>5</v>
      </c>
      <c r="B866" s="17">
        <v>1</v>
      </c>
      <c r="D866" s="3">
        <v>5</v>
      </c>
      <c r="E866" s="1">
        <v>2</v>
      </c>
      <c r="F866" s="15">
        <v>6</v>
      </c>
      <c r="G866" t="s">
        <v>34</v>
      </c>
      <c r="J866" t="s">
        <v>973</v>
      </c>
      <c r="S866" s="1">
        <v>4</v>
      </c>
      <c r="T866">
        <v>9</v>
      </c>
      <c r="U866" t="s">
        <v>554</v>
      </c>
      <c r="BD866" s="39">
        <v>42619</v>
      </c>
      <c r="BE866" s="23">
        <v>0.438194444444444</v>
      </c>
      <c r="BF866" s="10" t="str">
        <f t="shared" si="84"/>
        <v>06/09/2016 10:31</v>
      </c>
      <c r="BG866" s="35">
        <v>0.44097222222222227</v>
      </c>
      <c r="BH866" s="35">
        <f t="shared" si="80"/>
        <v>42619.4375</v>
      </c>
      <c r="BI866" t="str">
        <f t="shared" si="81"/>
        <v>06/09/2016 10:35:00</v>
      </c>
      <c r="BJ866" s="40" t="str">
        <f t="shared" si="82"/>
        <v>06/09/2016 10:30:00</v>
      </c>
      <c r="BK866">
        <f>VLOOKUP($BI866, [1]TableView_704030_20160816_20160!$D$2:$M$5095,3,FALSE)</f>
        <v>1022.9603891199999</v>
      </c>
      <c r="BL866">
        <f>VLOOKUP($BI866, [1]TableView_704030_20160816_20160!$D$2:$M$5095,8,FALSE)</f>
        <v>22.5</v>
      </c>
      <c r="BM866">
        <f>VLOOKUP($BI866, [1]TableView_704030_20160816_20160!$D$2:$M$5095,10,FALSE)</f>
        <v>0</v>
      </c>
      <c r="BN866">
        <f>VLOOKUP($BI866, [1]TableView_704030_20160816_20160!$D$2:$M$5095,4,FALSE)</f>
        <v>79</v>
      </c>
      <c r="BO866">
        <f>VLOOKUP($BI866, [1]TableView_704030_20160816_20160!$D$2:$M$5095,6,FALSE)</f>
        <v>213</v>
      </c>
      <c r="BP866">
        <f>VLOOKUP($BI866, [1]TableView_704030_20160816_20160!$D$2:$M$5095,7,FALSE)</f>
        <v>2.2999999999999998</v>
      </c>
      <c r="BQ866">
        <f>VLOOKUP($BI866, [1]TableView_704030_20160816_20160!$D$2:$M$5095,2,FALSE)</f>
        <v>7</v>
      </c>
      <c r="BR866">
        <f>VLOOKUP($BJ866, [2]aacb8965d69cc6fd1cb3a5cae9e8ae7!$C$6:$F$853,4,FALSE)</f>
        <v>2.2999999999999998</v>
      </c>
      <c r="BS866" s="15">
        <v>1</v>
      </c>
      <c r="BT866" t="str">
        <f t="shared" si="83"/>
        <v>06/09/2016 1</v>
      </c>
      <c r="BU866">
        <f>VLOOKUP($BT866, [3]Sheet1!$D$3:$T$89,4,FALSE)</f>
        <v>21</v>
      </c>
      <c r="BV866">
        <f>VLOOKUP($BT866, [3]Sheet1!$D$3:$T$89,5,FALSE)</f>
        <v>21</v>
      </c>
      <c r="BW866">
        <f>VLOOKUP($BT866, [3]Sheet1!$D$3:$T$89,8,FALSE)</f>
        <v>21</v>
      </c>
      <c r="BX866">
        <f>VLOOKUP($BT866, [3]Sheet1!$D$3:$T$89,9,FALSE)</f>
        <v>20</v>
      </c>
      <c r="BY866">
        <f>VLOOKUP($BT866, [3]Sheet1!$D$3:$T$89,12,FALSE)</f>
        <v>21</v>
      </c>
      <c r="BZ866">
        <f>VLOOKUP($BT866, [3]Sheet1!$D$3:$T$89,13,FALSE)</f>
        <v>20</v>
      </c>
      <c r="CA866" t="str">
        <f>VLOOKUP($BT866, [3]Sheet1!$D$3:$T$89,16,FALSE)</f>
        <v>N/A</v>
      </c>
      <c r="CB866" t="str">
        <f>VLOOKUP($BT866, [3]Sheet1!$D$3:$T$89,17,FALSE)</f>
        <v>N/A</v>
      </c>
      <c r="CD866" s="12">
        <v>42619</v>
      </c>
      <c r="CE866" s="2">
        <v>0.438194444444444</v>
      </c>
      <c r="CF866" s="2" t="s">
        <v>2442</v>
      </c>
      <c r="CG866" s="2">
        <v>0.44097222222222227</v>
      </c>
      <c r="CH866" s="2">
        <v>42619.4375</v>
      </c>
      <c r="CI866" t="s">
        <v>2441</v>
      </c>
      <c r="CJ866" t="s">
        <v>1427</v>
      </c>
      <c r="CK866">
        <v>1022.9603891199999</v>
      </c>
      <c r="CL866">
        <v>22.5</v>
      </c>
      <c r="CM866">
        <v>0</v>
      </c>
      <c r="CN866">
        <v>79</v>
      </c>
      <c r="CO866">
        <v>213</v>
      </c>
      <c r="CP866">
        <v>2.2999999999999998</v>
      </c>
      <c r="CQ866">
        <v>7</v>
      </c>
      <c r="CR866">
        <v>2.2999999999999998</v>
      </c>
      <c r="CS866">
        <v>1</v>
      </c>
      <c r="CT866" t="s">
        <v>1273</v>
      </c>
      <c r="CU866">
        <v>21</v>
      </c>
      <c r="CV866">
        <v>21</v>
      </c>
      <c r="CW866">
        <v>21</v>
      </c>
      <c r="CX866">
        <v>20</v>
      </c>
      <c r="CY866">
        <v>21</v>
      </c>
      <c r="CZ866">
        <v>20</v>
      </c>
      <c r="DA866" t="s">
        <v>27</v>
      </c>
      <c r="DB866" t="s">
        <v>27</v>
      </c>
    </row>
    <row r="867" spans="1:106">
      <c r="A867" t="s">
        <v>6</v>
      </c>
      <c r="B867" s="17">
        <v>100</v>
      </c>
      <c r="D867" s="3">
        <v>6</v>
      </c>
      <c r="E867" s="1">
        <v>2</v>
      </c>
      <c r="F867">
        <v>6</v>
      </c>
      <c r="G867" t="s">
        <v>34</v>
      </c>
      <c r="J867" t="s">
        <v>973</v>
      </c>
      <c r="S867" s="1">
        <v>4</v>
      </c>
      <c r="T867">
        <v>9</v>
      </c>
      <c r="U867" t="s">
        <v>554</v>
      </c>
      <c r="BD867" s="39">
        <v>42619</v>
      </c>
      <c r="BE867" s="23">
        <v>0.43888888888888899</v>
      </c>
      <c r="BF867" s="10" t="str">
        <f t="shared" si="84"/>
        <v>06/09/2016 10:32</v>
      </c>
      <c r="BG867" s="35">
        <v>0.44097222222222199</v>
      </c>
      <c r="BH867" s="35">
        <f t="shared" si="80"/>
        <v>42619.4375</v>
      </c>
      <c r="BI867" t="str">
        <f t="shared" si="81"/>
        <v>06/09/2016 10:35:00</v>
      </c>
      <c r="BJ867" s="40" t="str">
        <f t="shared" si="82"/>
        <v>06/09/2016 10:30:00</v>
      </c>
      <c r="BK867">
        <f>VLOOKUP($BI867, [1]TableView_704030_20160816_20160!$D$2:$M$5095,3,FALSE)</f>
        <v>1022.9603891199999</v>
      </c>
      <c r="BL867">
        <f>VLOOKUP($BI867, [1]TableView_704030_20160816_20160!$D$2:$M$5095,8,FALSE)</f>
        <v>22.5</v>
      </c>
      <c r="BM867">
        <f>VLOOKUP($BI867, [1]TableView_704030_20160816_20160!$D$2:$M$5095,10,FALSE)</f>
        <v>0</v>
      </c>
      <c r="BN867">
        <f>VLOOKUP($BI867, [1]TableView_704030_20160816_20160!$D$2:$M$5095,4,FALSE)</f>
        <v>79</v>
      </c>
      <c r="BO867">
        <f>VLOOKUP($BI867, [1]TableView_704030_20160816_20160!$D$2:$M$5095,6,FALSE)</f>
        <v>213</v>
      </c>
      <c r="BP867">
        <f>VLOOKUP($BI867, [1]TableView_704030_20160816_20160!$D$2:$M$5095,7,FALSE)</f>
        <v>2.2999999999999998</v>
      </c>
      <c r="BQ867">
        <f>VLOOKUP($BI867, [1]TableView_704030_20160816_20160!$D$2:$M$5095,2,FALSE)</f>
        <v>7</v>
      </c>
      <c r="BR867">
        <f>VLOOKUP($BJ867, [2]aacb8965d69cc6fd1cb3a5cae9e8ae7!$C$6:$F$853,4,FALSE)</f>
        <v>2.2999999999999998</v>
      </c>
      <c r="BS867" s="15">
        <v>1</v>
      </c>
      <c r="BT867" t="str">
        <f t="shared" si="83"/>
        <v>06/09/2016 1</v>
      </c>
      <c r="BU867">
        <f>VLOOKUP($BT867, [3]Sheet1!$D$3:$T$89,4,FALSE)</f>
        <v>21</v>
      </c>
      <c r="BV867">
        <f>VLOOKUP($BT867, [3]Sheet1!$D$3:$T$89,5,FALSE)</f>
        <v>21</v>
      </c>
      <c r="BW867">
        <f>VLOOKUP($BT867, [3]Sheet1!$D$3:$T$89,8,FALSE)</f>
        <v>21</v>
      </c>
      <c r="BX867">
        <f>VLOOKUP($BT867, [3]Sheet1!$D$3:$T$89,9,FALSE)</f>
        <v>20</v>
      </c>
      <c r="BY867">
        <f>VLOOKUP($BT867, [3]Sheet1!$D$3:$T$89,12,FALSE)</f>
        <v>21</v>
      </c>
      <c r="BZ867">
        <f>VLOOKUP($BT867, [3]Sheet1!$D$3:$T$89,13,FALSE)</f>
        <v>20</v>
      </c>
      <c r="CA867" t="str">
        <f>VLOOKUP($BT867, [3]Sheet1!$D$3:$T$89,16,FALSE)</f>
        <v>N/A</v>
      </c>
      <c r="CB867" t="str">
        <f>VLOOKUP($BT867, [3]Sheet1!$D$3:$T$89,17,FALSE)</f>
        <v>N/A</v>
      </c>
      <c r="CD867" s="12">
        <v>42619</v>
      </c>
      <c r="CE867" s="2">
        <v>0.43888888888888899</v>
      </c>
      <c r="CF867" s="2" t="s">
        <v>2443</v>
      </c>
      <c r="CG867" s="2">
        <v>0.44097222222222199</v>
      </c>
      <c r="CH867" s="2">
        <v>42619.4375</v>
      </c>
      <c r="CI867" t="s">
        <v>2441</v>
      </c>
      <c r="CJ867" t="s">
        <v>1427</v>
      </c>
      <c r="CK867">
        <v>1022.9603891199999</v>
      </c>
      <c r="CL867">
        <v>22.5</v>
      </c>
      <c r="CM867">
        <v>0</v>
      </c>
      <c r="CN867">
        <v>79</v>
      </c>
      <c r="CO867">
        <v>213</v>
      </c>
      <c r="CP867">
        <v>2.2999999999999998</v>
      </c>
      <c r="CQ867">
        <v>7</v>
      </c>
      <c r="CR867">
        <v>2.2999999999999998</v>
      </c>
      <c r="CS867">
        <v>1</v>
      </c>
      <c r="CT867" t="s">
        <v>1273</v>
      </c>
      <c r="CU867">
        <v>21</v>
      </c>
      <c r="CV867">
        <v>21</v>
      </c>
      <c r="CW867">
        <v>21</v>
      </c>
      <c r="CX867">
        <v>20</v>
      </c>
      <c r="CY867">
        <v>21</v>
      </c>
      <c r="CZ867">
        <v>20</v>
      </c>
      <c r="DA867" t="s">
        <v>27</v>
      </c>
      <c r="DB867" t="s">
        <v>27</v>
      </c>
    </row>
    <row r="868" spans="1:106">
      <c r="A868" t="s">
        <v>7</v>
      </c>
      <c r="B868" s="17" t="s">
        <v>1020</v>
      </c>
      <c r="D868" s="3">
        <v>7</v>
      </c>
      <c r="E868" s="1">
        <v>2</v>
      </c>
      <c r="F868" s="15">
        <v>6</v>
      </c>
      <c r="G868" t="s">
        <v>34</v>
      </c>
      <c r="J868" t="s">
        <v>973</v>
      </c>
      <c r="L868" s="1">
        <v>1</v>
      </c>
      <c r="M868">
        <v>9</v>
      </c>
      <c r="N868" t="s">
        <v>52</v>
      </c>
      <c r="S868" s="1">
        <v>4</v>
      </c>
      <c r="T868">
        <v>9</v>
      </c>
      <c r="U868" t="s">
        <v>554</v>
      </c>
      <c r="BD868" s="39">
        <v>42619</v>
      </c>
      <c r="BE868" s="23">
        <v>0.43958333333333299</v>
      </c>
      <c r="BF868" s="10" t="str">
        <f t="shared" si="84"/>
        <v>06/09/2016 10:33</v>
      </c>
      <c r="BG868" s="35">
        <v>0.44097222222222199</v>
      </c>
      <c r="BH868" s="35">
        <f t="shared" si="80"/>
        <v>42619.4375</v>
      </c>
      <c r="BI868" t="str">
        <f t="shared" si="81"/>
        <v>06/09/2016 10:35:00</v>
      </c>
      <c r="BJ868" s="40" t="str">
        <f t="shared" si="82"/>
        <v>06/09/2016 10:30:00</v>
      </c>
      <c r="BK868">
        <f>VLOOKUP($BI868, [1]TableView_704030_20160816_20160!$D$2:$M$5095,3,FALSE)</f>
        <v>1022.9603891199999</v>
      </c>
      <c r="BL868">
        <f>VLOOKUP($BI868, [1]TableView_704030_20160816_20160!$D$2:$M$5095,8,FALSE)</f>
        <v>22.5</v>
      </c>
      <c r="BM868">
        <f>VLOOKUP($BI868, [1]TableView_704030_20160816_20160!$D$2:$M$5095,10,FALSE)</f>
        <v>0</v>
      </c>
      <c r="BN868">
        <f>VLOOKUP($BI868, [1]TableView_704030_20160816_20160!$D$2:$M$5095,4,FALSE)</f>
        <v>79</v>
      </c>
      <c r="BO868">
        <f>VLOOKUP($BI868, [1]TableView_704030_20160816_20160!$D$2:$M$5095,6,FALSE)</f>
        <v>213</v>
      </c>
      <c r="BP868">
        <f>VLOOKUP($BI868, [1]TableView_704030_20160816_20160!$D$2:$M$5095,7,FALSE)</f>
        <v>2.2999999999999998</v>
      </c>
      <c r="BQ868">
        <f>VLOOKUP($BI868, [1]TableView_704030_20160816_20160!$D$2:$M$5095,2,FALSE)</f>
        <v>7</v>
      </c>
      <c r="BR868">
        <f>VLOOKUP($BJ868, [2]aacb8965d69cc6fd1cb3a5cae9e8ae7!$C$6:$F$853,4,FALSE)</f>
        <v>2.2999999999999998</v>
      </c>
      <c r="BS868" s="15">
        <v>1</v>
      </c>
      <c r="BT868" t="str">
        <f t="shared" si="83"/>
        <v>06/09/2016 1</v>
      </c>
      <c r="BU868">
        <f>VLOOKUP($BT868, [3]Sheet1!$D$3:$T$89,4,FALSE)</f>
        <v>21</v>
      </c>
      <c r="BV868">
        <f>VLOOKUP($BT868, [3]Sheet1!$D$3:$T$89,5,FALSE)</f>
        <v>21</v>
      </c>
      <c r="BW868">
        <f>VLOOKUP($BT868, [3]Sheet1!$D$3:$T$89,8,FALSE)</f>
        <v>21</v>
      </c>
      <c r="BX868">
        <f>VLOOKUP($BT868, [3]Sheet1!$D$3:$T$89,9,FALSE)</f>
        <v>20</v>
      </c>
      <c r="BY868">
        <f>VLOOKUP($BT868, [3]Sheet1!$D$3:$T$89,12,FALSE)</f>
        <v>21</v>
      </c>
      <c r="BZ868">
        <f>VLOOKUP($BT868, [3]Sheet1!$D$3:$T$89,13,FALSE)</f>
        <v>20</v>
      </c>
      <c r="CA868" t="str">
        <f>VLOOKUP($BT868, [3]Sheet1!$D$3:$T$89,16,FALSE)</f>
        <v>N/A</v>
      </c>
      <c r="CB868" t="str">
        <f>VLOOKUP($BT868, [3]Sheet1!$D$3:$T$89,17,FALSE)</f>
        <v>N/A</v>
      </c>
      <c r="CD868" s="12">
        <v>42619</v>
      </c>
      <c r="CE868" s="2">
        <v>0.43958333333333299</v>
      </c>
      <c r="CF868" s="2" t="s">
        <v>2444</v>
      </c>
      <c r="CG868" s="2">
        <v>0.44097222222222199</v>
      </c>
      <c r="CH868" s="2">
        <v>42619.4375</v>
      </c>
      <c r="CI868" t="s">
        <v>2441</v>
      </c>
      <c r="CJ868" t="s">
        <v>1427</v>
      </c>
      <c r="CK868">
        <v>1022.9603891199999</v>
      </c>
      <c r="CL868">
        <v>22.5</v>
      </c>
      <c r="CM868">
        <v>0</v>
      </c>
      <c r="CN868">
        <v>79</v>
      </c>
      <c r="CO868">
        <v>213</v>
      </c>
      <c r="CP868">
        <v>2.2999999999999998</v>
      </c>
      <c r="CQ868">
        <v>7</v>
      </c>
      <c r="CR868">
        <v>2.2999999999999998</v>
      </c>
      <c r="CS868">
        <v>1</v>
      </c>
      <c r="CT868" t="s">
        <v>1273</v>
      </c>
      <c r="CU868">
        <v>21</v>
      </c>
      <c r="CV868">
        <v>21</v>
      </c>
      <c r="CW868">
        <v>21</v>
      </c>
      <c r="CX868">
        <v>20</v>
      </c>
      <c r="CY868">
        <v>21</v>
      </c>
      <c r="CZ868">
        <v>20</v>
      </c>
      <c r="DA868" t="s">
        <v>27</v>
      </c>
      <c r="DB868" t="s">
        <v>27</v>
      </c>
    </row>
    <row r="869" spans="1:106">
      <c r="D869" s="3">
        <v>8</v>
      </c>
      <c r="E869" s="1">
        <v>2</v>
      </c>
      <c r="F869">
        <v>6</v>
      </c>
      <c r="G869" t="s">
        <v>34</v>
      </c>
      <c r="J869" t="s">
        <v>973</v>
      </c>
      <c r="L869" s="1">
        <v>2</v>
      </c>
      <c r="M869">
        <v>9</v>
      </c>
      <c r="N869" t="s">
        <v>52</v>
      </c>
      <c r="S869" s="1">
        <v>2</v>
      </c>
      <c r="T869">
        <v>9</v>
      </c>
      <c r="U869" t="s">
        <v>554</v>
      </c>
      <c r="BD869" s="39">
        <v>42619</v>
      </c>
      <c r="BE869" s="23">
        <v>0.44027777777777699</v>
      </c>
      <c r="BF869" s="10" t="str">
        <f t="shared" si="84"/>
        <v>06/09/2016 10:34</v>
      </c>
      <c r="BG869" s="35">
        <v>0.44097222222222199</v>
      </c>
      <c r="BH869" s="35">
        <f t="shared" si="80"/>
        <v>42619.4375</v>
      </c>
      <c r="BI869" t="str">
        <f t="shared" si="81"/>
        <v>06/09/2016 10:35:00</v>
      </c>
      <c r="BJ869" s="40" t="str">
        <f t="shared" si="82"/>
        <v>06/09/2016 10:30:00</v>
      </c>
      <c r="BK869">
        <f>VLOOKUP($BI869, [1]TableView_704030_20160816_20160!$D$2:$M$5095,3,FALSE)</f>
        <v>1022.9603891199999</v>
      </c>
      <c r="BL869">
        <f>VLOOKUP($BI869, [1]TableView_704030_20160816_20160!$D$2:$M$5095,8,FALSE)</f>
        <v>22.5</v>
      </c>
      <c r="BM869">
        <f>VLOOKUP($BI869, [1]TableView_704030_20160816_20160!$D$2:$M$5095,10,FALSE)</f>
        <v>0</v>
      </c>
      <c r="BN869">
        <f>VLOOKUP($BI869, [1]TableView_704030_20160816_20160!$D$2:$M$5095,4,FALSE)</f>
        <v>79</v>
      </c>
      <c r="BO869">
        <f>VLOOKUP($BI869, [1]TableView_704030_20160816_20160!$D$2:$M$5095,6,FALSE)</f>
        <v>213</v>
      </c>
      <c r="BP869">
        <f>VLOOKUP($BI869, [1]TableView_704030_20160816_20160!$D$2:$M$5095,7,FALSE)</f>
        <v>2.2999999999999998</v>
      </c>
      <c r="BQ869">
        <f>VLOOKUP($BI869, [1]TableView_704030_20160816_20160!$D$2:$M$5095,2,FALSE)</f>
        <v>7</v>
      </c>
      <c r="BR869">
        <f>VLOOKUP($BJ869, [2]aacb8965d69cc6fd1cb3a5cae9e8ae7!$C$6:$F$853,4,FALSE)</f>
        <v>2.2999999999999998</v>
      </c>
      <c r="BS869" s="15">
        <v>1</v>
      </c>
      <c r="BT869" t="str">
        <f t="shared" si="83"/>
        <v>06/09/2016 1</v>
      </c>
      <c r="BU869">
        <f>VLOOKUP($BT869, [3]Sheet1!$D$3:$T$89,4,FALSE)</f>
        <v>21</v>
      </c>
      <c r="BV869">
        <f>VLOOKUP($BT869, [3]Sheet1!$D$3:$T$89,5,FALSE)</f>
        <v>21</v>
      </c>
      <c r="BW869">
        <f>VLOOKUP($BT869, [3]Sheet1!$D$3:$T$89,8,FALSE)</f>
        <v>21</v>
      </c>
      <c r="BX869">
        <f>VLOOKUP($BT869, [3]Sheet1!$D$3:$T$89,9,FALSE)</f>
        <v>20</v>
      </c>
      <c r="BY869">
        <f>VLOOKUP($BT869, [3]Sheet1!$D$3:$T$89,12,FALSE)</f>
        <v>21</v>
      </c>
      <c r="BZ869">
        <f>VLOOKUP($BT869, [3]Sheet1!$D$3:$T$89,13,FALSE)</f>
        <v>20</v>
      </c>
      <c r="CA869" t="str">
        <f>VLOOKUP($BT869, [3]Sheet1!$D$3:$T$89,16,FALSE)</f>
        <v>N/A</v>
      </c>
      <c r="CB869" t="str">
        <f>VLOOKUP($BT869, [3]Sheet1!$D$3:$T$89,17,FALSE)</f>
        <v>N/A</v>
      </c>
      <c r="CD869" s="12">
        <v>42619</v>
      </c>
      <c r="CE869" s="2">
        <v>0.44027777777777699</v>
      </c>
      <c r="CF869" s="2" t="s">
        <v>2445</v>
      </c>
      <c r="CG869" s="2">
        <v>0.44097222222222199</v>
      </c>
      <c r="CH869" s="2">
        <v>42619.4375</v>
      </c>
      <c r="CI869" t="s">
        <v>2441</v>
      </c>
      <c r="CJ869" t="s">
        <v>1427</v>
      </c>
      <c r="CK869">
        <v>1022.9603891199999</v>
      </c>
      <c r="CL869">
        <v>22.5</v>
      </c>
      <c r="CM869">
        <v>0</v>
      </c>
      <c r="CN869">
        <v>79</v>
      </c>
      <c r="CO869">
        <v>213</v>
      </c>
      <c r="CP869">
        <v>2.2999999999999998</v>
      </c>
      <c r="CQ869">
        <v>7</v>
      </c>
      <c r="CR869">
        <v>2.2999999999999998</v>
      </c>
      <c r="CS869">
        <v>1</v>
      </c>
      <c r="CT869" t="s">
        <v>1273</v>
      </c>
      <c r="CU869">
        <v>21</v>
      </c>
      <c r="CV869">
        <v>21</v>
      </c>
      <c r="CW869">
        <v>21</v>
      </c>
      <c r="CX869">
        <v>20</v>
      </c>
      <c r="CY869">
        <v>21</v>
      </c>
      <c r="CZ869">
        <v>20</v>
      </c>
      <c r="DA869" t="s">
        <v>27</v>
      </c>
      <c r="DB869" t="s">
        <v>27</v>
      </c>
    </row>
    <row r="870" spans="1:106">
      <c r="D870" s="3">
        <v>9</v>
      </c>
      <c r="E870" s="1">
        <v>2</v>
      </c>
      <c r="F870" s="15">
        <v>6</v>
      </c>
      <c r="G870" t="s">
        <v>34</v>
      </c>
      <c r="J870" t="s">
        <v>973</v>
      </c>
      <c r="L870" s="1">
        <v>1</v>
      </c>
      <c r="M870">
        <v>9</v>
      </c>
      <c r="N870" t="s">
        <v>52</v>
      </c>
      <c r="S870" s="1">
        <v>1</v>
      </c>
      <c r="T870">
        <v>9</v>
      </c>
      <c r="U870" t="s">
        <v>554</v>
      </c>
      <c r="BD870" s="39">
        <v>42619</v>
      </c>
      <c r="BE870" s="23">
        <v>0.44097222222222199</v>
      </c>
      <c r="BF870" s="10" t="str">
        <f t="shared" si="84"/>
        <v>06/09/2016 10:35</v>
      </c>
      <c r="BG870" s="35">
        <v>0.44097222222222199</v>
      </c>
      <c r="BH870" s="35">
        <f t="shared" si="80"/>
        <v>42619.4375</v>
      </c>
      <c r="BI870" t="str">
        <f t="shared" si="81"/>
        <v>06/09/2016 10:35:00</v>
      </c>
      <c r="BJ870" s="40" t="str">
        <f t="shared" si="82"/>
        <v>06/09/2016 10:30:00</v>
      </c>
      <c r="BK870">
        <f>VLOOKUP($BI870, [1]TableView_704030_20160816_20160!$D$2:$M$5095,3,FALSE)</f>
        <v>1022.9603891199999</v>
      </c>
      <c r="BL870">
        <f>VLOOKUP($BI870, [1]TableView_704030_20160816_20160!$D$2:$M$5095,8,FALSE)</f>
        <v>22.5</v>
      </c>
      <c r="BM870">
        <f>VLOOKUP($BI870, [1]TableView_704030_20160816_20160!$D$2:$M$5095,10,FALSE)</f>
        <v>0</v>
      </c>
      <c r="BN870">
        <f>VLOOKUP($BI870, [1]TableView_704030_20160816_20160!$D$2:$M$5095,4,FALSE)</f>
        <v>79</v>
      </c>
      <c r="BO870">
        <f>VLOOKUP($BI870, [1]TableView_704030_20160816_20160!$D$2:$M$5095,6,FALSE)</f>
        <v>213</v>
      </c>
      <c r="BP870">
        <f>VLOOKUP($BI870, [1]TableView_704030_20160816_20160!$D$2:$M$5095,7,FALSE)</f>
        <v>2.2999999999999998</v>
      </c>
      <c r="BQ870">
        <f>VLOOKUP($BI870, [1]TableView_704030_20160816_20160!$D$2:$M$5095,2,FALSE)</f>
        <v>7</v>
      </c>
      <c r="BR870">
        <f>VLOOKUP($BJ870, [2]aacb8965d69cc6fd1cb3a5cae9e8ae7!$C$6:$F$853,4,FALSE)</f>
        <v>2.2999999999999998</v>
      </c>
      <c r="BS870" s="15">
        <v>1</v>
      </c>
      <c r="BT870" t="str">
        <f t="shared" si="83"/>
        <v>06/09/2016 1</v>
      </c>
      <c r="BU870">
        <f>VLOOKUP($BT870, [3]Sheet1!$D$3:$T$89,4,FALSE)</f>
        <v>21</v>
      </c>
      <c r="BV870">
        <f>VLOOKUP($BT870, [3]Sheet1!$D$3:$T$89,5,FALSE)</f>
        <v>21</v>
      </c>
      <c r="BW870">
        <f>VLOOKUP($BT870, [3]Sheet1!$D$3:$T$89,8,FALSE)</f>
        <v>21</v>
      </c>
      <c r="BX870">
        <f>VLOOKUP($BT870, [3]Sheet1!$D$3:$T$89,9,FALSE)</f>
        <v>20</v>
      </c>
      <c r="BY870">
        <f>VLOOKUP($BT870, [3]Sheet1!$D$3:$T$89,12,FALSE)</f>
        <v>21</v>
      </c>
      <c r="BZ870">
        <f>VLOOKUP($BT870, [3]Sheet1!$D$3:$T$89,13,FALSE)</f>
        <v>20</v>
      </c>
      <c r="CA870" t="str">
        <f>VLOOKUP($BT870, [3]Sheet1!$D$3:$T$89,16,FALSE)</f>
        <v>N/A</v>
      </c>
      <c r="CB870" t="str">
        <f>VLOOKUP($BT870, [3]Sheet1!$D$3:$T$89,17,FALSE)</f>
        <v>N/A</v>
      </c>
      <c r="CD870" s="12">
        <v>42619</v>
      </c>
      <c r="CE870" s="2">
        <v>0.44097222222222199</v>
      </c>
      <c r="CF870" s="2" t="s">
        <v>2446</v>
      </c>
      <c r="CG870" s="2">
        <v>0.44097222222222199</v>
      </c>
      <c r="CH870" s="2">
        <v>42619.4375</v>
      </c>
      <c r="CI870" t="s">
        <v>2441</v>
      </c>
      <c r="CJ870" t="s">
        <v>1427</v>
      </c>
      <c r="CK870">
        <v>1022.9603891199999</v>
      </c>
      <c r="CL870">
        <v>22.5</v>
      </c>
      <c r="CM870">
        <v>0</v>
      </c>
      <c r="CN870">
        <v>79</v>
      </c>
      <c r="CO870">
        <v>213</v>
      </c>
      <c r="CP870">
        <v>2.2999999999999998</v>
      </c>
      <c r="CQ870">
        <v>7</v>
      </c>
      <c r="CR870">
        <v>2.2999999999999998</v>
      </c>
      <c r="CS870">
        <v>1</v>
      </c>
      <c r="CT870" t="s">
        <v>1273</v>
      </c>
      <c r="CU870">
        <v>21</v>
      </c>
      <c r="CV870">
        <v>21</v>
      </c>
      <c r="CW870">
        <v>21</v>
      </c>
      <c r="CX870">
        <v>20</v>
      </c>
      <c r="CY870">
        <v>21</v>
      </c>
      <c r="CZ870">
        <v>20</v>
      </c>
      <c r="DA870" t="s">
        <v>27</v>
      </c>
      <c r="DB870" t="s">
        <v>27</v>
      </c>
    </row>
    <row r="871" spans="1:106">
      <c r="D871" s="3">
        <v>10</v>
      </c>
      <c r="E871" s="1">
        <v>2</v>
      </c>
      <c r="F871">
        <v>6</v>
      </c>
      <c r="G871" t="s">
        <v>34</v>
      </c>
      <c r="J871" t="s">
        <v>973</v>
      </c>
      <c r="L871" s="1">
        <v>1</v>
      </c>
      <c r="M871">
        <v>9</v>
      </c>
      <c r="N871" t="s">
        <v>52</v>
      </c>
      <c r="S871" s="1">
        <v>3</v>
      </c>
      <c r="T871">
        <v>9</v>
      </c>
      <c r="U871" t="s">
        <v>554</v>
      </c>
      <c r="X871" t="s">
        <v>973</v>
      </c>
      <c r="Z871" s="1">
        <v>1</v>
      </c>
      <c r="AA871">
        <v>9</v>
      </c>
      <c r="AB871" t="s">
        <v>654</v>
      </c>
      <c r="BD871" s="39">
        <v>42619</v>
      </c>
      <c r="BE871" s="23">
        <v>0.44166666666666599</v>
      </c>
      <c r="BF871" s="10" t="str">
        <f t="shared" si="84"/>
        <v>06/09/2016 10:36</v>
      </c>
      <c r="BG871" s="35">
        <v>0.44097222222222199</v>
      </c>
      <c r="BH871" s="35">
        <f t="shared" si="80"/>
        <v>42619.4375</v>
      </c>
      <c r="BI871" t="str">
        <f t="shared" si="81"/>
        <v>06/09/2016 10:35:00</v>
      </c>
      <c r="BJ871" s="40" t="str">
        <f t="shared" si="82"/>
        <v>06/09/2016 10:30:00</v>
      </c>
      <c r="BK871">
        <f>VLOOKUP($BI871, [1]TableView_704030_20160816_20160!$D$2:$M$5095,3,FALSE)</f>
        <v>1022.9603891199999</v>
      </c>
      <c r="BL871">
        <f>VLOOKUP($BI871, [1]TableView_704030_20160816_20160!$D$2:$M$5095,8,FALSE)</f>
        <v>22.5</v>
      </c>
      <c r="BM871">
        <f>VLOOKUP($BI871, [1]TableView_704030_20160816_20160!$D$2:$M$5095,10,FALSE)</f>
        <v>0</v>
      </c>
      <c r="BN871">
        <f>VLOOKUP($BI871, [1]TableView_704030_20160816_20160!$D$2:$M$5095,4,FALSE)</f>
        <v>79</v>
      </c>
      <c r="BO871">
        <f>VLOOKUP($BI871, [1]TableView_704030_20160816_20160!$D$2:$M$5095,6,FALSE)</f>
        <v>213</v>
      </c>
      <c r="BP871">
        <f>VLOOKUP($BI871, [1]TableView_704030_20160816_20160!$D$2:$M$5095,7,FALSE)</f>
        <v>2.2999999999999998</v>
      </c>
      <c r="BQ871">
        <f>VLOOKUP($BI871, [1]TableView_704030_20160816_20160!$D$2:$M$5095,2,FALSE)</f>
        <v>7</v>
      </c>
      <c r="BR871">
        <f>VLOOKUP($BJ871, [2]aacb8965d69cc6fd1cb3a5cae9e8ae7!$C$6:$F$853,4,FALSE)</f>
        <v>2.2999999999999998</v>
      </c>
      <c r="BS871" s="15">
        <v>1</v>
      </c>
      <c r="BT871" t="str">
        <f t="shared" si="83"/>
        <v>06/09/2016 1</v>
      </c>
      <c r="BU871">
        <f>VLOOKUP($BT871, [3]Sheet1!$D$3:$T$89,4,FALSE)</f>
        <v>21</v>
      </c>
      <c r="BV871">
        <f>VLOOKUP($BT871, [3]Sheet1!$D$3:$T$89,5,FALSE)</f>
        <v>21</v>
      </c>
      <c r="BW871">
        <f>VLOOKUP($BT871, [3]Sheet1!$D$3:$T$89,8,FALSE)</f>
        <v>21</v>
      </c>
      <c r="BX871">
        <f>VLOOKUP($BT871, [3]Sheet1!$D$3:$T$89,9,FALSE)</f>
        <v>20</v>
      </c>
      <c r="BY871">
        <f>VLOOKUP($BT871, [3]Sheet1!$D$3:$T$89,12,FALSE)</f>
        <v>21</v>
      </c>
      <c r="BZ871">
        <f>VLOOKUP($BT871, [3]Sheet1!$D$3:$T$89,13,FALSE)</f>
        <v>20</v>
      </c>
      <c r="CA871" t="str">
        <f>VLOOKUP($BT871, [3]Sheet1!$D$3:$T$89,16,FALSE)</f>
        <v>N/A</v>
      </c>
      <c r="CB871" t="str">
        <f>VLOOKUP($BT871, [3]Sheet1!$D$3:$T$89,17,FALSE)</f>
        <v>N/A</v>
      </c>
      <c r="CD871" s="12">
        <v>42619</v>
      </c>
      <c r="CE871" s="2">
        <v>0.44166666666666599</v>
      </c>
      <c r="CF871" s="2" t="s">
        <v>2447</v>
      </c>
      <c r="CG871" s="2">
        <v>0.44097222222222199</v>
      </c>
      <c r="CH871" s="2">
        <v>42619.4375</v>
      </c>
      <c r="CI871" t="s">
        <v>2441</v>
      </c>
      <c r="CJ871" t="s">
        <v>1427</v>
      </c>
      <c r="CK871">
        <v>1022.9603891199999</v>
      </c>
      <c r="CL871">
        <v>22.5</v>
      </c>
      <c r="CM871">
        <v>0</v>
      </c>
      <c r="CN871">
        <v>79</v>
      </c>
      <c r="CO871">
        <v>213</v>
      </c>
      <c r="CP871">
        <v>2.2999999999999998</v>
      </c>
      <c r="CQ871">
        <v>7</v>
      </c>
      <c r="CR871">
        <v>2.2999999999999998</v>
      </c>
      <c r="CS871">
        <v>1</v>
      </c>
      <c r="CT871" t="s">
        <v>1273</v>
      </c>
      <c r="CU871">
        <v>21</v>
      </c>
      <c r="CV871">
        <v>21</v>
      </c>
      <c r="CW871">
        <v>21</v>
      </c>
      <c r="CX871">
        <v>20</v>
      </c>
      <c r="CY871">
        <v>21</v>
      </c>
      <c r="CZ871">
        <v>20</v>
      </c>
      <c r="DA871" t="s">
        <v>27</v>
      </c>
      <c r="DB871" t="s">
        <v>27</v>
      </c>
    </row>
    <row r="872" spans="1:106">
      <c r="D872" s="3">
        <v>11</v>
      </c>
      <c r="E872" s="1">
        <v>2</v>
      </c>
      <c r="F872" s="15">
        <v>6</v>
      </c>
      <c r="G872" t="s">
        <v>34</v>
      </c>
      <c r="J872" t="s">
        <v>973</v>
      </c>
      <c r="L872" s="1">
        <v>1</v>
      </c>
      <c r="M872">
        <v>9</v>
      </c>
      <c r="N872" t="s">
        <v>52</v>
      </c>
      <c r="S872" s="1">
        <v>2</v>
      </c>
      <c r="T872">
        <v>9</v>
      </c>
      <c r="U872" t="s">
        <v>554</v>
      </c>
      <c r="X872" t="s">
        <v>973</v>
      </c>
      <c r="Z872" s="1">
        <v>2</v>
      </c>
      <c r="AA872">
        <v>9</v>
      </c>
      <c r="AB872" t="s">
        <v>654</v>
      </c>
      <c r="AE872" t="s">
        <v>973</v>
      </c>
      <c r="BD872" s="39">
        <v>42619</v>
      </c>
      <c r="BE872" s="23">
        <v>0.44236111111110998</v>
      </c>
      <c r="BF872" s="10" t="str">
        <f t="shared" si="84"/>
        <v>06/09/2016 10:37</v>
      </c>
      <c r="BG872" s="35">
        <v>0.44097222222222199</v>
      </c>
      <c r="BH872" s="35">
        <f t="shared" si="80"/>
        <v>42619.4375</v>
      </c>
      <c r="BI872" t="str">
        <f t="shared" si="81"/>
        <v>06/09/2016 10:35:00</v>
      </c>
      <c r="BJ872" s="40" t="str">
        <f t="shared" si="82"/>
        <v>06/09/2016 10:30:00</v>
      </c>
      <c r="BK872">
        <f>VLOOKUP($BI872, [1]TableView_704030_20160816_20160!$D$2:$M$5095,3,FALSE)</f>
        <v>1022.9603891199999</v>
      </c>
      <c r="BL872">
        <f>VLOOKUP($BI872, [1]TableView_704030_20160816_20160!$D$2:$M$5095,8,FALSE)</f>
        <v>22.5</v>
      </c>
      <c r="BM872">
        <f>VLOOKUP($BI872, [1]TableView_704030_20160816_20160!$D$2:$M$5095,10,FALSE)</f>
        <v>0</v>
      </c>
      <c r="BN872">
        <f>VLOOKUP($BI872, [1]TableView_704030_20160816_20160!$D$2:$M$5095,4,FALSE)</f>
        <v>79</v>
      </c>
      <c r="BO872">
        <f>VLOOKUP($BI872, [1]TableView_704030_20160816_20160!$D$2:$M$5095,6,FALSE)</f>
        <v>213</v>
      </c>
      <c r="BP872">
        <f>VLOOKUP($BI872, [1]TableView_704030_20160816_20160!$D$2:$M$5095,7,FALSE)</f>
        <v>2.2999999999999998</v>
      </c>
      <c r="BQ872">
        <f>VLOOKUP($BI872, [1]TableView_704030_20160816_20160!$D$2:$M$5095,2,FALSE)</f>
        <v>7</v>
      </c>
      <c r="BR872">
        <f>VLOOKUP($BJ872, [2]aacb8965d69cc6fd1cb3a5cae9e8ae7!$C$6:$F$853,4,FALSE)</f>
        <v>2.2999999999999998</v>
      </c>
      <c r="BS872" s="15">
        <v>1</v>
      </c>
      <c r="BT872" t="str">
        <f t="shared" si="83"/>
        <v>06/09/2016 1</v>
      </c>
      <c r="BU872">
        <f>VLOOKUP($BT872, [3]Sheet1!$D$3:$T$89,4,FALSE)</f>
        <v>21</v>
      </c>
      <c r="BV872">
        <f>VLOOKUP($BT872, [3]Sheet1!$D$3:$T$89,5,FALSE)</f>
        <v>21</v>
      </c>
      <c r="BW872">
        <f>VLOOKUP($BT872, [3]Sheet1!$D$3:$T$89,8,FALSE)</f>
        <v>21</v>
      </c>
      <c r="BX872">
        <f>VLOOKUP($BT872, [3]Sheet1!$D$3:$T$89,9,FALSE)</f>
        <v>20</v>
      </c>
      <c r="BY872">
        <f>VLOOKUP($BT872, [3]Sheet1!$D$3:$T$89,12,FALSE)</f>
        <v>21</v>
      </c>
      <c r="BZ872">
        <f>VLOOKUP($BT872, [3]Sheet1!$D$3:$T$89,13,FALSE)</f>
        <v>20</v>
      </c>
      <c r="CA872" t="str">
        <f>VLOOKUP($BT872, [3]Sheet1!$D$3:$T$89,16,FALSE)</f>
        <v>N/A</v>
      </c>
      <c r="CB872" t="str">
        <f>VLOOKUP($BT872, [3]Sheet1!$D$3:$T$89,17,FALSE)</f>
        <v>N/A</v>
      </c>
      <c r="CD872" s="12">
        <v>42619</v>
      </c>
      <c r="CE872" s="2">
        <v>0.44236111111110998</v>
      </c>
      <c r="CF872" s="2" t="s">
        <v>2448</v>
      </c>
      <c r="CG872" s="2">
        <v>0.44097222222222199</v>
      </c>
      <c r="CH872" s="2">
        <v>42619.4375</v>
      </c>
      <c r="CI872" t="s">
        <v>2441</v>
      </c>
      <c r="CJ872" t="s">
        <v>1427</v>
      </c>
      <c r="CK872">
        <v>1022.9603891199999</v>
      </c>
      <c r="CL872">
        <v>22.5</v>
      </c>
      <c r="CM872">
        <v>0</v>
      </c>
      <c r="CN872">
        <v>79</v>
      </c>
      <c r="CO872">
        <v>213</v>
      </c>
      <c r="CP872">
        <v>2.2999999999999998</v>
      </c>
      <c r="CQ872">
        <v>7</v>
      </c>
      <c r="CR872">
        <v>2.2999999999999998</v>
      </c>
      <c r="CS872">
        <v>1</v>
      </c>
      <c r="CT872" t="s">
        <v>1273</v>
      </c>
      <c r="CU872">
        <v>21</v>
      </c>
      <c r="CV872">
        <v>21</v>
      </c>
      <c r="CW872">
        <v>21</v>
      </c>
      <c r="CX872">
        <v>20</v>
      </c>
      <c r="CY872">
        <v>21</v>
      </c>
      <c r="CZ872">
        <v>20</v>
      </c>
      <c r="DA872" t="s">
        <v>27</v>
      </c>
      <c r="DB872" t="s">
        <v>27</v>
      </c>
    </row>
    <row r="873" spans="1:106">
      <c r="D873" s="3">
        <v>12</v>
      </c>
      <c r="E873" s="1">
        <v>2</v>
      </c>
      <c r="F873">
        <v>6</v>
      </c>
      <c r="G873" t="s">
        <v>34</v>
      </c>
      <c r="J873" t="s">
        <v>973</v>
      </c>
      <c r="L873" s="1">
        <v>1</v>
      </c>
      <c r="M873">
        <v>9</v>
      </c>
      <c r="N873" t="s">
        <v>52</v>
      </c>
      <c r="S873" s="1">
        <v>2</v>
      </c>
      <c r="T873">
        <v>9</v>
      </c>
      <c r="U873" t="s">
        <v>554</v>
      </c>
      <c r="X873" t="s">
        <v>973</v>
      </c>
      <c r="Z873" s="1">
        <v>2</v>
      </c>
      <c r="AA873">
        <v>9</v>
      </c>
      <c r="AB873" t="s">
        <v>654</v>
      </c>
      <c r="AE873" t="s">
        <v>973</v>
      </c>
      <c r="BD873" s="39">
        <v>42619</v>
      </c>
      <c r="BE873" s="23">
        <v>0.44305555555555498</v>
      </c>
      <c r="BF873" s="10" t="str">
        <f t="shared" si="84"/>
        <v>06/09/2016 10:38</v>
      </c>
      <c r="BG873" s="35">
        <v>0.44097222222222199</v>
      </c>
      <c r="BH873" s="35">
        <f t="shared" si="80"/>
        <v>42619.4375</v>
      </c>
      <c r="BI873" t="str">
        <f t="shared" si="81"/>
        <v>06/09/2016 10:35:00</v>
      </c>
      <c r="BJ873" s="40" t="str">
        <f t="shared" si="82"/>
        <v>06/09/2016 10:30:00</v>
      </c>
      <c r="BK873">
        <f>VLOOKUP($BI873, [1]TableView_704030_20160816_20160!$D$2:$M$5095,3,FALSE)</f>
        <v>1022.9603891199999</v>
      </c>
      <c r="BL873">
        <f>VLOOKUP($BI873, [1]TableView_704030_20160816_20160!$D$2:$M$5095,8,FALSE)</f>
        <v>22.5</v>
      </c>
      <c r="BM873">
        <f>VLOOKUP($BI873, [1]TableView_704030_20160816_20160!$D$2:$M$5095,10,FALSE)</f>
        <v>0</v>
      </c>
      <c r="BN873">
        <f>VLOOKUP($BI873, [1]TableView_704030_20160816_20160!$D$2:$M$5095,4,FALSE)</f>
        <v>79</v>
      </c>
      <c r="BO873">
        <f>VLOOKUP($BI873, [1]TableView_704030_20160816_20160!$D$2:$M$5095,6,FALSE)</f>
        <v>213</v>
      </c>
      <c r="BP873">
        <f>VLOOKUP($BI873, [1]TableView_704030_20160816_20160!$D$2:$M$5095,7,FALSE)</f>
        <v>2.2999999999999998</v>
      </c>
      <c r="BQ873">
        <f>VLOOKUP($BI873, [1]TableView_704030_20160816_20160!$D$2:$M$5095,2,FALSE)</f>
        <v>7</v>
      </c>
      <c r="BR873">
        <f>VLOOKUP($BJ873, [2]aacb8965d69cc6fd1cb3a5cae9e8ae7!$C$6:$F$853,4,FALSE)</f>
        <v>2.2999999999999998</v>
      </c>
      <c r="BS873" s="15">
        <v>1</v>
      </c>
      <c r="BT873" t="str">
        <f t="shared" si="83"/>
        <v>06/09/2016 1</v>
      </c>
      <c r="BU873">
        <f>VLOOKUP($BT873, [3]Sheet1!$D$3:$T$89,4,FALSE)</f>
        <v>21</v>
      </c>
      <c r="BV873">
        <f>VLOOKUP($BT873, [3]Sheet1!$D$3:$T$89,5,FALSE)</f>
        <v>21</v>
      </c>
      <c r="BW873">
        <f>VLOOKUP($BT873, [3]Sheet1!$D$3:$T$89,8,FALSE)</f>
        <v>21</v>
      </c>
      <c r="BX873">
        <f>VLOOKUP($BT873, [3]Sheet1!$D$3:$T$89,9,FALSE)</f>
        <v>20</v>
      </c>
      <c r="BY873">
        <f>VLOOKUP($BT873, [3]Sheet1!$D$3:$T$89,12,FALSE)</f>
        <v>21</v>
      </c>
      <c r="BZ873">
        <f>VLOOKUP($BT873, [3]Sheet1!$D$3:$T$89,13,FALSE)</f>
        <v>20</v>
      </c>
      <c r="CA873" t="str">
        <f>VLOOKUP($BT873, [3]Sheet1!$D$3:$T$89,16,FALSE)</f>
        <v>N/A</v>
      </c>
      <c r="CB873" t="str">
        <f>VLOOKUP($BT873, [3]Sheet1!$D$3:$T$89,17,FALSE)</f>
        <v>N/A</v>
      </c>
      <c r="CD873" s="12">
        <v>42619</v>
      </c>
      <c r="CE873" s="2">
        <v>0.44305555555555498</v>
      </c>
      <c r="CF873" s="2" t="s">
        <v>2449</v>
      </c>
      <c r="CG873" s="2">
        <v>0.44097222222222199</v>
      </c>
      <c r="CH873" s="2">
        <v>42619.4375</v>
      </c>
      <c r="CI873" t="s">
        <v>2441</v>
      </c>
      <c r="CJ873" t="s">
        <v>1427</v>
      </c>
      <c r="CK873">
        <v>1022.9603891199999</v>
      </c>
      <c r="CL873">
        <v>22.5</v>
      </c>
      <c r="CM873">
        <v>0</v>
      </c>
      <c r="CN873">
        <v>79</v>
      </c>
      <c r="CO873">
        <v>213</v>
      </c>
      <c r="CP873">
        <v>2.2999999999999998</v>
      </c>
      <c r="CQ873">
        <v>7</v>
      </c>
      <c r="CR873">
        <v>2.2999999999999998</v>
      </c>
      <c r="CS873">
        <v>1</v>
      </c>
      <c r="CT873" t="s">
        <v>1273</v>
      </c>
      <c r="CU873">
        <v>21</v>
      </c>
      <c r="CV873">
        <v>21</v>
      </c>
      <c r="CW873">
        <v>21</v>
      </c>
      <c r="CX873">
        <v>20</v>
      </c>
      <c r="CY873">
        <v>21</v>
      </c>
      <c r="CZ873">
        <v>20</v>
      </c>
      <c r="DA873" t="s">
        <v>27</v>
      </c>
      <c r="DB873" t="s">
        <v>27</v>
      </c>
    </row>
    <row r="874" spans="1:106">
      <c r="D874" s="3">
        <v>13</v>
      </c>
      <c r="E874" s="1">
        <v>3</v>
      </c>
      <c r="F874" s="15">
        <v>6</v>
      </c>
      <c r="G874" t="s">
        <v>34</v>
      </c>
      <c r="J874" t="s">
        <v>973</v>
      </c>
      <c r="L874" s="1">
        <v>1</v>
      </c>
      <c r="M874">
        <v>9</v>
      </c>
      <c r="N874" t="s">
        <v>52</v>
      </c>
      <c r="S874" s="1">
        <v>2</v>
      </c>
      <c r="T874">
        <v>9</v>
      </c>
      <c r="U874" t="s">
        <v>554</v>
      </c>
      <c r="X874" t="s">
        <v>973</v>
      </c>
      <c r="Z874" s="1">
        <v>1</v>
      </c>
      <c r="AA874">
        <v>9</v>
      </c>
      <c r="AB874" t="s">
        <v>654</v>
      </c>
      <c r="BD874" s="39">
        <v>42619</v>
      </c>
      <c r="BE874" s="23">
        <v>0.44374999999999898</v>
      </c>
      <c r="BF874" s="10" t="str">
        <f t="shared" si="84"/>
        <v>06/09/2016 10:39</v>
      </c>
      <c r="BG874" s="35">
        <v>0.44097222222222199</v>
      </c>
      <c r="BH874" s="35">
        <f t="shared" si="80"/>
        <v>42619.4375</v>
      </c>
      <c r="BI874" t="str">
        <f t="shared" si="81"/>
        <v>06/09/2016 10:35:00</v>
      </c>
      <c r="BJ874" s="40" t="str">
        <f t="shared" si="82"/>
        <v>06/09/2016 10:30:00</v>
      </c>
      <c r="BK874">
        <f>VLOOKUP($BI874, [1]TableView_704030_20160816_20160!$D$2:$M$5095,3,FALSE)</f>
        <v>1022.9603891199999</v>
      </c>
      <c r="BL874">
        <f>VLOOKUP($BI874, [1]TableView_704030_20160816_20160!$D$2:$M$5095,8,FALSE)</f>
        <v>22.5</v>
      </c>
      <c r="BM874">
        <f>VLOOKUP($BI874, [1]TableView_704030_20160816_20160!$D$2:$M$5095,10,FALSE)</f>
        <v>0</v>
      </c>
      <c r="BN874">
        <f>VLOOKUP($BI874, [1]TableView_704030_20160816_20160!$D$2:$M$5095,4,FALSE)</f>
        <v>79</v>
      </c>
      <c r="BO874">
        <f>VLOOKUP($BI874, [1]TableView_704030_20160816_20160!$D$2:$M$5095,6,FALSE)</f>
        <v>213</v>
      </c>
      <c r="BP874">
        <f>VLOOKUP($BI874, [1]TableView_704030_20160816_20160!$D$2:$M$5095,7,FALSE)</f>
        <v>2.2999999999999998</v>
      </c>
      <c r="BQ874">
        <f>VLOOKUP($BI874, [1]TableView_704030_20160816_20160!$D$2:$M$5095,2,FALSE)</f>
        <v>7</v>
      </c>
      <c r="BR874">
        <f>VLOOKUP($BJ874, [2]aacb8965d69cc6fd1cb3a5cae9e8ae7!$C$6:$F$853,4,FALSE)</f>
        <v>2.2999999999999998</v>
      </c>
      <c r="BS874" s="15">
        <v>1</v>
      </c>
      <c r="BT874" t="str">
        <f t="shared" si="83"/>
        <v>06/09/2016 1</v>
      </c>
      <c r="BU874">
        <f>VLOOKUP($BT874, [3]Sheet1!$D$3:$T$89,4,FALSE)</f>
        <v>21</v>
      </c>
      <c r="BV874">
        <f>VLOOKUP($BT874, [3]Sheet1!$D$3:$T$89,5,FALSE)</f>
        <v>21</v>
      </c>
      <c r="BW874">
        <f>VLOOKUP($BT874, [3]Sheet1!$D$3:$T$89,8,FALSE)</f>
        <v>21</v>
      </c>
      <c r="BX874">
        <f>VLOOKUP($BT874, [3]Sheet1!$D$3:$T$89,9,FALSE)</f>
        <v>20</v>
      </c>
      <c r="BY874">
        <f>VLOOKUP($BT874, [3]Sheet1!$D$3:$T$89,12,FALSE)</f>
        <v>21</v>
      </c>
      <c r="BZ874">
        <f>VLOOKUP($BT874, [3]Sheet1!$D$3:$T$89,13,FALSE)</f>
        <v>20</v>
      </c>
      <c r="CA874" t="str">
        <f>VLOOKUP($BT874, [3]Sheet1!$D$3:$T$89,16,FALSE)</f>
        <v>N/A</v>
      </c>
      <c r="CB874" t="str">
        <f>VLOOKUP($BT874, [3]Sheet1!$D$3:$T$89,17,FALSE)</f>
        <v>N/A</v>
      </c>
      <c r="CD874" s="12">
        <v>42619</v>
      </c>
      <c r="CE874" s="2">
        <v>0.44374999999999898</v>
      </c>
      <c r="CF874" s="2" t="s">
        <v>2450</v>
      </c>
      <c r="CG874" s="2">
        <v>0.44097222222222199</v>
      </c>
      <c r="CH874" s="2">
        <v>42619.4375</v>
      </c>
      <c r="CI874" t="s">
        <v>2441</v>
      </c>
      <c r="CJ874" t="s">
        <v>1427</v>
      </c>
      <c r="CK874">
        <v>1022.9603891199999</v>
      </c>
      <c r="CL874">
        <v>22.5</v>
      </c>
      <c r="CM874">
        <v>0</v>
      </c>
      <c r="CN874">
        <v>79</v>
      </c>
      <c r="CO874">
        <v>213</v>
      </c>
      <c r="CP874">
        <v>2.2999999999999998</v>
      </c>
      <c r="CQ874">
        <v>7</v>
      </c>
      <c r="CR874">
        <v>2.2999999999999998</v>
      </c>
      <c r="CS874">
        <v>1</v>
      </c>
      <c r="CT874" t="s">
        <v>1273</v>
      </c>
      <c r="CU874">
        <v>21</v>
      </c>
      <c r="CV874">
        <v>21</v>
      </c>
      <c r="CW874">
        <v>21</v>
      </c>
      <c r="CX874">
        <v>20</v>
      </c>
      <c r="CY874">
        <v>21</v>
      </c>
      <c r="CZ874">
        <v>20</v>
      </c>
      <c r="DA874" t="s">
        <v>27</v>
      </c>
      <c r="DB874" t="s">
        <v>27</v>
      </c>
    </row>
    <row r="875" spans="1:106">
      <c r="D875" s="3">
        <v>14</v>
      </c>
      <c r="E875" s="1">
        <v>4</v>
      </c>
      <c r="F875">
        <v>6</v>
      </c>
      <c r="G875" t="s">
        <v>34</v>
      </c>
      <c r="J875" t="s">
        <v>973</v>
      </c>
      <c r="S875" s="1">
        <v>4</v>
      </c>
      <c r="T875">
        <v>9</v>
      </c>
      <c r="U875" t="s">
        <v>554</v>
      </c>
      <c r="X875" t="s">
        <v>1003</v>
      </c>
      <c r="BD875" s="39">
        <v>42619</v>
      </c>
      <c r="BE875" s="23">
        <v>0.44444444444444398</v>
      </c>
      <c r="BF875" s="10" t="str">
        <f t="shared" si="84"/>
        <v>06/09/2016 10:40</v>
      </c>
      <c r="BG875" s="35">
        <v>0.44791666666666669</v>
      </c>
      <c r="BH875" s="35">
        <f t="shared" si="80"/>
        <v>42619.4375</v>
      </c>
      <c r="BI875" t="str">
        <f t="shared" si="81"/>
        <v>06/09/2016 10:45:00</v>
      </c>
      <c r="BJ875" s="40" t="str">
        <f t="shared" si="82"/>
        <v>06/09/2016 10:30:00</v>
      </c>
      <c r="BK875">
        <f>VLOOKUP($BI875, [1]TableView_704030_20160816_20160!$D$2:$M$5095,3,FALSE)</f>
        <v>1022.9603891199999</v>
      </c>
      <c r="BL875">
        <f>VLOOKUP($BI875, [1]TableView_704030_20160816_20160!$D$2:$M$5095,8,FALSE)</f>
        <v>22.8888888888889</v>
      </c>
      <c r="BM875">
        <f>VLOOKUP($BI875, [1]TableView_704030_20160816_20160!$D$2:$M$5095,10,FALSE)</f>
        <v>0</v>
      </c>
      <c r="BN875">
        <f>VLOOKUP($BI875, [1]TableView_704030_20160816_20160!$D$2:$M$5095,4,FALSE)</f>
        <v>79</v>
      </c>
      <c r="BO875">
        <f>VLOOKUP($BI875, [1]TableView_704030_20160816_20160!$D$2:$M$5095,6,FALSE)</f>
        <v>197</v>
      </c>
      <c r="BP875">
        <f>VLOOKUP($BI875, [1]TableView_704030_20160816_20160!$D$2:$M$5095,7,FALSE)</f>
        <v>3</v>
      </c>
      <c r="BQ875">
        <f>VLOOKUP($BI875, [1]TableView_704030_20160816_20160!$D$2:$M$5095,2,FALSE)</f>
        <v>7</v>
      </c>
      <c r="BR875">
        <f>VLOOKUP($BJ875, [2]aacb8965d69cc6fd1cb3a5cae9e8ae7!$C$6:$F$853,4,FALSE)</f>
        <v>2.2999999999999998</v>
      </c>
      <c r="BS875" s="15">
        <v>1</v>
      </c>
      <c r="BT875" t="str">
        <f t="shared" si="83"/>
        <v>06/09/2016 1</v>
      </c>
      <c r="BU875">
        <f>VLOOKUP($BT875, [3]Sheet1!$D$3:$T$89,4,FALSE)</f>
        <v>21</v>
      </c>
      <c r="BV875">
        <f>VLOOKUP($BT875, [3]Sheet1!$D$3:$T$89,5,FALSE)</f>
        <v>21</v>
      </c>
      <c r="BW875">
        <f>VLOOKUP($BT875, [3]Sheet1!$D$3:$T$89,8,FALSE)</f>
        <v>21</v>
      </c>
      <c r="BX875">
        <f>VLOOKUP($BT875, [3]Sheet1!$D$3:$T$89,9,FALSE)</f>
        <v>20</v>
      </c>
      <c r="BY875">
        <f>VLOOKUP($BT875, [3]Sheet1!$D$3:$T$89,12,FALSE)</f>
        <v>21</v>
      </c>
      <c r="BZ875">
        <f>VLOOKUP($BT875, [3]Sheet1!$D$3:$T$89,13,FALSE)</f>
        <v>20</v>
      </c>
      <c r="CA875" t="str">
        <f>VLOOKUP($BT875, [3]Sheet1!$D$3:$T$89,16,FALSE)</f>
        <v>N/A</v>
      </c>
      <c r="CB875" t="str">
        <f>VLOOKUP($BT875, [3]Sheet1!$D$3:$T$89,17,FALSE)</f>
        <v>N/A</v>
      </c>
      <c r="CD875" s="12">
        <v>42619</v>
      </c>
      <c r="CE875" s="2">
        <v>0.44444444444444398</v>
      </c>
      <c r="CF875" s="2" t="s">
        <v>2451</v>
      </c>
      <c r="CG875" s="2">
        <v>0.44791666666666669</v>
      </c>
      <c r="CH875" s="2">
        <v>42619.4375</v>
      </c>
      <c r="CI875" t="s">
        <v>2452</v>
      </c>
      <c r="CJ875" t="s">
        <v>1427</v>
      </c>
      <c r="CK875">
        <v>1022.9603891199999</v>
      </c>
      <c r="CL875">
        <v>22.8888888888889</v>
      </c>
      <c r="CM875">
        <v>0</v>
      </c>
      <c r="CN875">
        <v>79</v>
      </c>
      <c r="CO875">
        <v>197</v>
      </c>
      <c r="CP875">
        <v>3</v>
      </c>
      <c r="CQ875">
        <v>7</v>
      </c>
      <c r="CR875">
        <v>2.2999999999999998</v>
      </c>
      <c r="CS875">
        <v>1</v>
      </c>
      <c r="CT875" t="s">
        <v>1273</v>
      </c>
      <c r="CU875">
        <v>21</v>
      </c>
      <c r="CV875">
        <v>21</v>
      </c>
      <c r="CW875">
        <v>21</v>
      </c>
      <c r="CX875">
        <v>20</v>
      </c>
      <c r="CY875">
        <v>21</v>
      </c>
      <c r="CZ875">
        <v>20</v>
      </c>
      <c r="DA875" t="s">
        <v>27</v>
      </c>
      <c r="DB875" t="s">
        <v>27</v>
      </c>
    </row>
    <row r="876" spans="1:106">
      <c r="D876" s="3">
        <v>15</v>
      </c>
      <c r="E876" s="1">
        <v>4</v>
      </c>
      <c r="F876" s="15">
        <v>6</v>
      </c>
      <c r="G876" t="s">
        <v>34</v>
      </c>
      <c r="J876" t="s">
        <v>973</v>
      </c>
      <c r="S876" s="1">
        <v>3</v>
      </c>
      <c r="T876">
        <v>9</v>
      </c>
      <c r="U876" t="s">
        <v>554</v>
      </c>
      <c r="BD876" s="39">
        <v>42619</v>
      </c>
      <c r="BE876" s="23">
        <v>0.44513888888888797</v>
      </c>
      <c r="BF876" s="10" t="str">
        <f t="shared" si="84"/>
        <v>06/09/2016 10:41</v>
      </c>
      <c r="BG876" s="35">
        <v>0.44791666666666669</v>
      </c>
      <c r="BH876" s="35">
        <f t="shared" si="80"/>
        <v>42619.4375</v>
      </c>
      <c r="BI876" t="str">
        <f t="shared" si="81"/>
        <v>06/09/2016 10:45:00</v>
      </c>
      <c r="BJ876" s="40" t="str">
        <f t="shared" si="82"/>
        <v>06/09/2016 10:30:00</v>
      </c>
      <c r="BK876">
        <f>VLOOKUP($BI876, [1]TableView_704030_20160816_20160!$D$2:$M$5095,3,FALSE)</f>
        <v>1022.9603891199999</v>
      </c>
      <c r="BL876">
        <f>VLOOKUP($BI876, [1]TableView_704030_20160816_20160!$D$2:$M$5095,8,FALSE)</f>
        <v>22.8888888888889</v>
      </c>
      <c r="BM876">
        <f>VLOOKUP($BI876, [1]TableView_704030_20160816_20160!$D$2:$M$5095,10,FALSE)</f>
        <v>0</v>
      </c>
      <c r="BN876">
        <f>VLOOKUP($BI876, [1]TableView_704030_20160816_20160!$D$2:$M$5095,4,FALSE)</f>
        <v>79</v>
      </c>
      <c r="BO876">
        <f>VLOOKUP($BI876, [1]TableView_704030_20160816_20160!$D$2:$M$5095,6,FALSE)</f>
        <v>197</v>
      </c>
      <c r="BP876">
        <f>VLOOKUP($BI876, [1]TableView_704030_20160816_20160!$D$2:$M$5095,7,FALSE)</f>
        <v>3</v>
      </c>
      <c r="BQ876">
        <f>VLOOKUP($BI876, [1]TableView_704030_20160816_20160!$D$2:$M$5095,2,FALSE)</f>
        <v>7</v>
      </c>
      <c r="BR876">
        <f>VLOOKUP($BJ876, [2]aacb8965d69cc6fd1cb3a5cae9e8ae7!$C$6:$F$853,4,FALSE)</f>
        <v>2.2999999999999998</v>
      </c>
      <c r="BS876" s="15">
        <v>1</v>
      </c>
      <c r="BT876" t="str">
        <f t="shared" si="83"/>
        <v>06/09/2016 1</v>
      </c>
      <c r="BU876">
        <f>VLOOKUP($BT876, [3]Sheet1!$D$3:$T$89,4,FALSE)</f>
        <v>21</v>
      </c>
      <c r="BV876">
        <f>VLOOKUP($BT876, [3]Sheet1!$D$3:$T$89,5,FALSE)</f>
        <v>21</v>
      </c>
      <c r="BW876">
        <f>VLOOKUP($BT876, [3]Sheet1!$D$3:$T$89,8,FALSE)</f>
        <v>21</v>
      </c>
      <c r="BX876">
        <f>VLOOKUP($BT876, [3]Sheet1!$D$3:$T$89,9,FALSE)</f>
        <v>20</v>
      </c>
      <c r="BY876">
        <f>VLOOKUP($BT876, [3]Sheet1!$D$3:$T$89,12,FALSE)</f>
        <v>21</v>
      </c>
      <c r="BZ876">
        <f>VLOOKUP($BT876, [3]Sheet1!$D$3:$T$89,13,FALSE)</f>
        <v>20</v>
      </c>
      <c r="CA876" t="str">
        <f>VLOOKUP($BT876, [3]Sheet1!$D$3:$T$89,16,FALSE)</f>
        <v>N/A</v>
      </c>
      <c r="CB876" t="str">
        <f>VLOOKUP($BT876, [3]Sheet1!$D$3:$T$89,17,FALSE)</f>
        <v>N/A</v>
      </c>
      <c r="CD876" s="12">
        <v>42619</v>
      </c>
      <c r="CE876" s="2">
        <v>0.44513888888888797</v>
      </c>
      <c r="CF876" s="2" t="s">
        <v>2453</v>
      </c>
      <c r="CG876" s="2">
        <v>0.44791666666666669</v>
      </c>
      <c r="CH876" s="2">
        <v>42619.4375</v>
      </c>
      <c r="CI876" t="s">
        <v>2452</v>
      </c>
      <c r="CJ876" t="s">
        <v>1427</v>
      </c>
      <c r="CK876">
        <v>1022.9603891199999</v>
      </c>
      <c r="CL876">
        <v>22.8888888888889</v>
      </c>
      <c r="CM876">
        <v>0</v>
      </c>
      <c r="CN876">
        <v>79</v>
      </c>
      <c r="CO876">
        <v>197</v>
      </c>
      <c r="CP876">
        <v>3</v>
      </c>
      <c r="CQ876">
        <v>7</v>
      </c>
      <c r="CR876">
        <v>2.2999999999999998</v>
      </c>
      <c r="CS876">
        <v>1</v>
      </c>
      <c r="CT876" t="s">
        <v>1273</v>
      </c>
      <c r="CU876">
        <v>21</v>
      </c>
      <c r="CV876">
        <v>21</v>
      </c>
      <c r="CW876">
        <v>21</v>
      </c>
      <c r="CX876">
        <v>20</v>
      </c>
      <c r="CY876">
        <v>21</v>
      </c>
      <c r="CZ876">
        <v>20</v>
      </c>
      <c r="DA876" t="s">
        <v>27</v>
      </c>
      <c r="DB876" t="s">
        <v>27</v>
      </c>
    </row>
    <row r="877" spans="1:106">
      <c r="D877" s="3">
        <v>16</v>
      </c>
      <c r="E877" s="1">
        <v>4</v>
      </c>
      <c r="F877">
        <v>6</v>
      </c>
      <c r="G877" t="s">
        <v>34</v>
      </c>
      <c r="J877" t="s">
        <v>1103</v>
      </c>
      <c r="S877" s="1">
        <v>3</v>
      </c>
      <c r="T877">
        <v>9</v>
      </c>
      <c r="U877" t="s">
        <v>554</v>
      </c>
      <c r="BD877" s="39">
        <v>42619</v>
      </c>
      <c r="BE877" s="23">
        <v>0.44583333333333203</v>
      </c>
      <c r="BF877" s="10" t="str">
        <f t="shared" si="84"/>
        <v>06/09/2016 10:42</v>
      </c>
      <c r="BG877" s="35">
        <v>0.44791666666666702</v>
      </c>
      <c r="BH877" s="35">
        <f t="shared" si="80"/>
        <v>42619.4375</v>
      </c>
      <c r="BI877" t="str">
        <f t="shared" si="81"/>
        <v>06/09/2016 10:45:00</v>
      </c>
      <c r="BJ877" s="40" t="str">
        <f t="shared" si="82"/>
        <v>06/09/2016 10:30:00</v>
      </c>
      <c r="BK877">
        <f>VLOOKUP($BI877, [1]TableView_704030_20160816_20160!$D$2:$M$5095,3,FALSE)</f>
        <v>1022.9603891199999</v>
      </c>
      <c r="BL877">
        <f>VLOOKUP($BI877, [1]TableView_704030_20160816_20160!$D$2:$M$5095,8,FALSE)</f>
        <v>22.8888888888889</v>
      </c>
      <c r="BM877">
        <f>VLOOKUP($BI877, [1]TableView_704030_20160816_20160!$D$2:$M$5095,10,FALSE)</f>
        <v>0</v>
      </c>
      <c r="BN877">
        <f>VLOOKUP($BI877, [1]TableView_704030_20160816_20160!$D$2:$M$5095,4,FALSE)</f>
        <v>79</v>
      </c>
      <c r="BO877">
        <f>VLOOKUP($BI877, [1]TableView_704030_20160816_20160!$D$2:$M$5095,6,FALSE)</f>
        <v>197</v>
      </c>
      <c r="BP877">
        <f>VLOOKUP($BI877, [1]TableView_704030_20160816_20160!$D$2:$M$5095,7,FALSE)</f>
        <v>3</v>
      </c>
      <c r="BQ877">
        <f>VLOOKUP($BI877, [1]TableView_704030_20160816_20160!$D$2:$M$5095,2,FALSE)</f>
        <v>7</v>
      </c>
      <c r="BR877">
        <f>VLOOKUP($BJ877, [2]aacb8965d69cc6fd1cb3a5cae9e8ae7!$C$6:$F$853,4,FALSE)</f>
        <v>2.2999999999999998</v>
      </c>
      <c r="BS877" s="15">
        <v>1</v>
      </c>
      <c r="BT877" t="str">
        <f t="shared" si="83"/>
        <v>06/09/2016 1</v>
      </c>
      <c r="BU877">
        <f>VLOOKUP($BT877, [3]Sheet1!$D$3:$T$89,4,FALSE)</f>
        <v>21</v>
      </c>
      <c r="BV877">
        <f>VLOOKUP($BT877, [3]Sheet1!$D$3:$T$89,5,FALSE)</f>
        <v>21</v>
      </c>
      <c r="BW877">
        <f>VLOOKUP($BT877, [3]Sheet1!$D$3:$T$89,8,FALSE)</f>
        <v>21</v>
      </c>
      <c r="BX877">
        <f>VLOOKUP($BT877, [3]Sheet1!$D$3:$T$89,9,FALSE)</f>
        <v>20</v>
      </c>
      <c r="BY877">
        <f>VLOOKUP($BT877, [3]Sheet1!$D$3:$T$89,12,FALSE)</f>
        <v>21</v>
      </c>
      <c r="BZ877">
        <f>VLOOKUP($BT877, [3]Sheet1!$D$3:$T$89,13,FALSE)</f>
        <v>20</v>
      </c>
      <c r="CA877" t="str">
        <f>VLOOKUP($BT877, [3]Sheet1!$D$3:$T$89,16,FALSE)</f>
        <v>N/A</v>
      </c>
      <c r="CB877" t="str">
        <f>VLOOKUP($BT877, [3]Sheet1!$D$3:$T$89,17,FALSE)</f>
        <v>N/A</v>
      </c>
      <c r="CD877" s="12">
        <v>42619</v>
      </c>
      <c r="CE877" s="2">
        <v>0.44583333333333203</v>
      </c>
      <c r="CF877" s="2" t="s">
        <v>2454</v>
      </c>
      <c r="CG877" s="2">
        <v>0.44791666666666702</v>
      </c>
      <c r="CH877" s="2">
        <v>42619.4375</v>
      </c>
      <c r="CI877" t="s">
        <v>2452</v>
      </c>
      <c r="CJ877" t="s">
        <v>1427</v>
      </c>
      <c r="CK877">
        <v>1022.9603891199999</v>
      </c>
      <c r="CL877">
        <v>22.8888888888889</v>
      </c>
      <c r="CM877">
        <v>0</v>
      </c>
      <c r="CN877">
        <v>79</v>
      </c>
      <c r="CO877">
        <v>197</v>
      </c>
      <c r="CP877">
        <v>3</v>
      </c>
      <c r="CQ877">
        <v>7</v>
      </c>
      <c r="CR877">
        <v>2.2999999999999998</v>
      </c>
      <c r="CS877">
        <v>1</v>
      </c>
      <c r="CT877" t="s">
        <v>1273</v>
      </c>
      <c r="CU877">
        <v>21</v>
      </c>
      <c r="CV877">
        <v>21</v>
      </c>
      <c r="CW877">
        <v>21</v>
      </c>
      <c r="CX877">
        <v>20</v>
      </c>
      <c r="CY877">
        <v>21</v>
      </c>
      <c r="CZ877">
        <v>20</v>
      </c>
      <c r="DA877" t="s">
        <v>27</v>
      </c>
      <c r="DB877" t="s">
        <v>27</v>
      </c>
    </row>
    <row r="878" spans="1:106">
      <c r="D878" s="3">
        <v>17</v>
      </c>
      <c r="E878" s="1">
        <v>4</v>
      </c>
      <c r="F878" s="15">
        <v>6</v>
      </c>
      <c r="G878" t="s">
        <v>34</v>
      </c>
      <c r="J878" t="s">
        <v>1103</v>
      </c>
      <c r="L878" s="1">
        <v>1</v>
      </c>
      <c r="M878">
        <v>9</v>
      </c>
      <c r="N878" t="s">
        <v>654</v>
      </c>
      <c r="S878" s="1">
        <v>3</v>
      </c>
      <c r="T878">
        <v>9</v>
      </c>
      <c r="U878" t="s">
        <v>554</v>
      </c>
      <c r="BD878" s="39">
        <v>42619</v>
      </c>
      <c r="BE878" s="23">
        <v>0.44652777777777702</v>
      </c>
      <c r="BF878" s="10" t="str">
        <f t="shared" si="84"/>
        <v>06/09/2016 10:43</v>
      </c>
      <c r="BG878" s="35">
        <v>0.44791666666666702</v>
      </c>
      <c r="BH878" s="35">
        <f t="shared" si="80"/>
        <v>42619.4375</v>
      </c>
      <c r="BI878" t="str">
        <f t="shared" si="81"/>
        <v>06/09/2016 10:45:00</v>
      </c>
      <c r="BJ878" s="40" t="str">
        <f t="shared" si="82"/>
        <v>06/09/2016 10:30:00</v>
      </c>
      <c r="BK878">
        <f>VLOOKUP($BI878, [1]TableView_704030_20160816_20160!$D$2:$M$5095,3,FALSE)</f>
        <v>1022.9603891199999</v>
      </c>
      <c r="BL878">
        <f>VLOOKUP($BI878, [1]TableView_704030_20160816_20160!$D$2:$M$5095,8,FALSE)</f>
        <v>22.8888888888889</v>
      </c>
      <c r="BM878">
        <f>VLOOKUP($BI878, [1]TableView_704030_20160816_20160!$D$2:$M$5095,10,FALSE)</f>
        <v>0</v>
      </c>
      <c r="BN878">
        <f>VLOOKUP($BI878, [1]TableView_704030_20160816_20160!$D$2:$M$5095,4,FALSE)</f>
        <v>79</v>
      </c>
      <c r="BO878">
        <f>VLOOKUP($BI878, [1]TableView_704030_20160816_20160!$D$2:$M$5095,6,FALSE)</f>
        <v>197</v>
      </c>
      <c r="BP878">
        <f>VLOOKUP($BI878, [1]TableView_704030_20160816_20160!$D$2:$M$5095,7,FALSE)</f>
        <v>3</v>
      </c>
      <c r="BQ878">
        <f>VLOOKUP($BI878, [1]TableView_704030_20160816_20160!$D$2:$M$5095,2,FALSE)</f>
        <v>7</v>
      </c>
      <c r="BR878">
        <f>VLOOKUP($BJ878, [2]aacb8965d69cc6fd1cb3a5cae9e8ae7!$C$6:$F$853,4,FALSE)</f>
        <v>2.2999999999999998</v>
      </c>
      <c r="BS878" s="15">
        <v>1</v>
      </c>
      <c r="BT878" t="str">
        <f t="shared" si="83"/>
        <v>06/09/2016 1</v>
      </c>
      <c r="BU878">
        <f>VLOOKUP($BT878, [3]Sheet1!$D$3:$T$89,4,FALSE)</f>
        <v>21</v>
      </c>
      <c r="BV878">
        <f>VLOOKUP($BT878, [3]Sheet1!$D$3:$T$89,5,FALSE)</f>
        <v>21</v>
      </c>
      <c r="BW878">
        <f>VLOOKUP($BT878, [3]Sheet1!$D$3:$T$89,8,FALSE)</f>
        <v>21</v>
      </c>
      <c r="BX878">
        <f>VLOOKUP($BT878, [3]Sheet1!$D$3:$T$89,9,FALSE)</f>
        <v>20</v>
      </c>
      <c r="BY878">
        <f>VLOOKUP($BT878, [3]Sheet1!$D$3:$T$89,12,FALSE)</f>
        <v>21</v>
      </c>
      <c r="BZ878">
        <f>VLOOKUP($BT878, [3]Sheet1!$D$3:$T$89,13,FALSE)</f>
        <v>20</v>
      </c>
      <c r="CA878" t="str">
        <f>VLOOKUP($BT878, [3]Sheet1!$D$3:$T$89,16,FALSE)</f>
        <v>N/A</v>
      </c>
      <c r="CB878" t="str">
        <f>VLOOKUP($BT878, [3]Sheet1!$D$3:$T$89,17,FALSE)</f>
        <v>N/A</v>
      </c>
      <c r="CD878" s="12">
        <v>42619</v>
      </c>
      <c r="CE878" s="2">
        <v>0.44652777777777702</v>
      </c>
      <c r="CF878" s="2" t="s">
        <v>2455</v>
      </c>
      <c r="CG878" s="2">
        <v>0.44791666666666702</v>
      </c>
      <c r="CH878" s="2">
        <v>42619.4375</v>
      </c>
      <c r="CI878" t="s">
        <v>2452</v>
      </c>
      <c r="CJ878" t="s">
        <v>1427</v>
      </c>
      <c r="CK878">
        <v>1022.9603891199999</v>
      </c>
      <c r="CL878">
        <v>22.8888888888889</v>
      </c>
      <c r="CM878">
        <v>0</v>
      </c>
      <c r="CN878">
        <v>79</v>
      </c>
      <c r="CO878">
        <v>197</v>
      </c>
      <c r="CP878">
        <v>3</v>
      </c>
      <c r="CQ878">
        <v>7</v>
      </c>
      <c r="CR878">
        <v>2.2999999999999998</v>
      </c>
      <c r="CS878">
        <v>1</v>
      </c>
      <c r="CT878" t="s">
        <v>1273</v>
      </c>
      <c r="CU878">
        <v>21</v>
      </c>
      <c r="CV878">
        <v>21</v>
      </c>
      <c r="CW878">
        <v>21</v>
      </c>
      <c r="CX878">
        <v>20</v>
      </c>
      <c r="CY878">
        <v>21</v>
      </c>
      <c r="CZ878">
        <v>20</v>
      </c>
      <c r="DA878" t="s">
        <v>27</v>
      </c>
      <c r="DB878" t="s">
        <v>27</v>
      </c>
    </row>
    <row r="879" spans="1:106">
      <c r="D879" s="3">
        <v>18</v>
      </c>
      <c r="E879" s="1">
        <v>4</v>
      </c>
      <c r="F879">
        <v>6</v>
      </c>
      <c r="G879" t="s">
        <v>34</v>
      </c>
      <c r="J879" t="s">
        <v>1103</v>
      </c>
      <c r="L879" s="1">
        <v>1</v>
      </c>
      <c r="M879">
        <v>9</v>
      </c>
      <c r="N879" t="s">
        <v>654</v>
      </c>
      <c r="S879" s="1">
        <v>3</v>
      </c>
      <c r="T879">
        <v>9</v>
      </c>
      <c r="U879" t="s">
        <v>554</v>
      </c>
      <c r="BD879" s="39">
        <v>42619</v>
      </c>
      <c r="BE879" s="23">
        <v>0.44722222222222102</v>
      </c>
      <c r="BF879" s="10" t="str">
        <f t="shared" si="84"/>
        <v>06/09/2016 10:44</v>
      </c>
      <c r="BG879" s="35">
        <v>0.44791666666666702</v>
      </c>
      <c r="BH879" s="35">
        <f t="shared" si="80"/>
        <v>42619.4375</v>
      </c>
      <c r="BI879" t="str">
        <f t="shared" si="81"/>
        <v>06/09/2016 10:45:00</v>
      </c>
      <c r="BJ879" s="40" t="str">
        <f t="shared" si="82"/>
        <v>06/09/2016 10:30:00</v>
      </c>
      <c r="BK879">
        <f>VLOOKUP($BI879, [1]TableView_704030_20160816_20160!$D$2:$M$5095,3,FALSE)</f>
        <v>1022.9603891199999</v>
      </c>
      <c r="BL879">
        <f>VLOOKUP($BI879, [1]TableView_704030_20160816_20160!$D$2:$M$5095,8,FALSE)</f>
        <v>22.8888888888889</v>
      </c>
      <c r="BM879">
        <f>VLOOKUP($BI879, [1]TableView_704030_20160816_20160!$D$2:$M$5095,10,FALSE)</f>
        <v>0</v>
      </c>
      <c r="BN879">
        <f>VLOOKUP($BI879, [1]TableView_704030_20160816_20160!$D$2:$M$5095,4,FALSE)</f>
        <v>79</v>
      </c>
      <c r="BO879">
        <f>VLOOKUP($BI879, [1]TableView_704030_20160816_20160!$D$2:$M$5095,6,FALSE)</f>
        <v>197</v>
      </c>
      <c r="BP879">
        <f>VLOOKUP($BI879, [1]TableView_704030_20160816_20160!$D$2:$M$5095,7,FALSE)</f>
        <v>3</v>
      </c>
      <c r="BQ879">
        <f>VLOOKUP($BI879, [1]TableView_704030_20160816_20160!$D$2:$M$5095,2,FALSE)</f>
        <v>7</v>
      </c>
      <c r="BR879">
        <f>VLOOKUP($BJ879, [2]aacb8965d69cc6fd1cb3a5cae9e8ae7!$C$6:$F$853,4,FALSE)</f>
        <v>2.2999999999999998</v>
      </c>
      <c r="BS879" s="15">
        <v>1</v>
      </c>
      <c r="BT879" t="str">
        <f t="shared" si="83"/>
        <v>06/09/2016 1</v>
      </c>
      <c r="BU879">
        <f>VLOOKUP($BT879, [3]Sheet1!$D$3:$T$89,4,FALSE)</f>
        <v>21</v>
      </c>
      <c r="BV879">
        <f>VLOOKUP($BT879, [3]Sheet1!$D$3:$T$89,5,FALSE)</f>
        <v>21</v>
      </c>
      <c r="BW879">
        <f>VLOOKUP($BT879, [3]Sheet1!$D$3:$T$89,8,FALSE)</f>
        <v>21</v>
      </c>
      <c r="BX879">
        <f>VLOOKUP($BT879, [3]Sheet1!$D$3:$T$89,9,FALSE)</f>
        <v>20</v>
      </c>
      <c r="BY879">
        <f>VLOOKUP($BT879, [3]Sheet1!$D$3:$T$89,12,FALSE)</f>
        <v>21</v>
      </c>
      <c r="BZ879">
        <f>VLOOKUP($BT879, [3]Sheet1!$D$3:$T$89,13,FALSE)</f>
        <v>20</v>
      </c>
      <c r="CA879" t="str">
        <f>VLOOKUP($BT879, [3]Sheet1!$D$3:$T$89,16,FALSE)</f>
        <v>N/A</v>
      </c>
      <c r="CB879" t="str">
        <f>VLOOKUP($BT879, [3]Sheet1!$D$3:$T$89,17,FALSE)</f>
        <v>N/A</v>
      </c>
      <c r="CD879" s="12">
        <v>42619</v>
      </c>
      <c r="CE879" s="2">
        <v>0.44722222222222102</v>
      </c>
      <c r="CF879" s="2" t="s">
        <v>2456</v>
      </c>
      <c r="CG879" s="2">
        <v>0.44791666666666702</v>
      </c>
      <c r="CH879" s="2">
        <v>42619.4375</v>
      </c>
      <c r="CI879" t="s">
        <v>2452</v>
      </c>
      <c r="CJ879" t="s">
        <v>1427</v>
      </c>
      <c r="CK879">
        <v>1022.9603891199999</v>
      </c>
      <c r="CL879">
        <v>22.8888888888889</v>
      </c>
      <c r="CM879">
        <v>0</v>
      </c>
      <c r="CN879">
        <v>79</v>
      </c>
      <c r="CO879">
        <v>197</v>
      </c>
      <c r="CP879">
        <v>3</v>
      </c>
      <c r="CQ879">
        <v>7</v>
      </c>
      <c r="CR879">
        <v>2.2999999999999998</v>
      </c>
      <c r="CS879">
        <v>1</v>
      </c>
      <c r="CT879" t="s">
        <v>1273</v>
      </c>
      <c r="CU879">
        <v>21</v>
      </c>
      <c r="CV879">
        <v>21</v>
      </c>
      <c r="CW879">
        <v>21</v>
      </c>
      <c r="CX879">
        <v>20</v>
      </c>
      <c r="CY879">
        <v>21</v>
      </c>
      <c r="CZ879">
        <v>20</v>
      </c>
      <c r="DA879" t="s">
        <v>27</v>
      </c>
      <c r="DB879" t="s">
        <v>27</v>
      </c>
    </row>
    <row r="880" spans="1:106">
      <c r="D880" s="3">
        <v>19</v>
      </c>
      <c r="E880" s="1">
        <v>1</v>
      </c>
      <c r="F880" s="15">
        <v>6</v>
      </c>
      <c r="G880" t="s">
        <v>34</v>
      </c>
      <c r="S880" s="1">
        <v>4</v>
      </c>
      <c r="T880">
        <v>9</v>
      </c>
      <c r="U880" t="s">
        <v>554</v>
      </c>
      <c r="BD880" s="39">
        <v>42619</v>
      </c>
      <c r="BE880" s="23">
        <v>0.44791666666666602</v>
      </c>
      <c r="BF880" s="10" t="str">
        <f t="shared" si="84"/>
        <v>06/09/2016 10:45</v>
      </c>
      <c r="BG880" s="35">
        <v>0.44791666666666702</v>
      </c>
      <c r="BH880" s="35">
        <f t="shared" si="80"/>
        <v>42619.458333333336</v>
      </c>
      <c r="BI880" t="str">
        <f t="shared" si="81"/>
        <v>06/09/2016 10:45:00</v>
      </c>
      <c r="BJ880" s="40" t="str">
        <f t="shared" si="82"/>
        <v>06/09/2016 11:00:00</v>
      </c>
      <c r="BK880">
        <f>VLOOKUP($BI880, [1]TableView_704030_20160816_20160!$D$2:$M$5095,3,FALSE)</f>
        <v>1022.9603891199999</v>
      </c>
      <c r="BL880">
        <f>VLOOKUP($BI880, [1]TableView_704030_20160816_20160!$D$2:$M$5095,8,FALSE)</f>
        <v>22.8888888888889</v>
      </c>
      <c r="BM880">
        <f>VLOOKUP($BI880, [1]TableView_704030_20160816_20160!$D$2:$M$5095,10,FALSE)</f>
        <v>0</v>
      </c>
      <c r="BN880">
        <f>VLOOKUP($BI880, [1]TableView_704030_20160816_20160!$D$2:$M$5095,4,FALSE)</f>
        <v>79</v>
      </c>
      <c r="BO880">
        <f>VLOOKUP($BI880, [1]TableView_704030_20160816_20160!$D$2:$M$5095,6,FALSE)</f>
        <v>197</v>
      </c>
      <c r="BP880">
        <f>VLOOKUP($BI880, [1]TableView_704030_20160816_20160!$D$2:$M$5095,7,FALSE)</f>
        <v>3</v>
      </c>
      <c r="BQ880">
        <f>VLOOKUP($BI880, [1]TableView_704030_20160816_20160!$D$2:$M$5095,2,FALSE)</f>
        <v>7</v>
      </c>
      <c r="BR880">
        <f>VLOOKUP($BJ880, [2]aacb8965d69cc6fd1cb3a5cae9e8ae7!$C$6:$F$853,4,FALSE)</f>
        <v>1.8</v>
      </c>
      <c r="BS880" s="15">
        <v>1</v>
      </c>
      <c r="BT880" t="str">
        <f t="shared" si="83"/>
        <v>06/09/2016 1</v>
      </c>
      <c r="BU880">
        <f>VLOOKUP($BT880, [3]Sheet1!$D$3:$T$89,4,FALSE)</f>
        <v>21</v>
      </c>
      <c r="BV880">
        <f>VLOOKUP($BT880, [3]Sheet1!$D$3:$T$89,5,FALSE)</f>
        <v>21</v>
      </c>
      <c r="BW880">
        <f>VLOOKUP($BT880, [3]Sheet1!$D$3:$T$89,8,FALSE)</f>
        <v>21</v>
      </c>
      <c r="BX880">
        <f>VLOOKUP($BT880, [3]Sheet1!$D$3:$T$89,9,FALSE)</f>
        <v>20</v>
      </c>
      <c r="BY880">
        <f>VLOOKUP($BT880, [3]Sheet1!$D$3:$T$89,12,FALSE)</f>
        <v>21</v>
      </c>
      <c r="BZ880">
        <f>VLOOKUP($BT880, [3]Sheet1!$D$3:$T$89,13,FALSE)</f>
        <v>20</v>
      </c>
      <c r="CA880" t="str">
        <f>VLOOKUP($BT880, [3]Sheet1!$D$3:$T$89,16,FALSE)</f>
        <v>N/A</v>
      </c>
      <c r="CB880" t="str">
        <f>VLOOKUP($BT880, [3]Sheet1!$D$3:$T$89,17,FALSE)</f>
        <v>N/A</v>
      </c>
      <c r="CD880" s="12">
        <v>42619</v>
      </c>
      <c r="CE880" s="2">
        <v>0.44791666666666602</v>
      </c>
      <c r="CF880" s="2" t="s">
        <v>2457</v>
      </c>
      <c r="CG880" s="2">
        <v>0.44791666666666702</v>
      </c>
      <c r="CH880" s="2">
        <v>42619.458333333336</v>
      </c>
      <c r="CI880" t="s">
        <v>2452</v>
      </c>
      <c r="CJ880" t="s">
        <v>2458</v>
      </c>
      <c r="CK880">
        <v>1022.9603891199999</v>
      </c>
      <c r="CL880">
        <v>22.8888888888889</v>
      </c>
      <c r="CM880">
        <v>0</v>
      </c>
      <c r="CN880">
        <v>79</v>
      </c>
      <c r="CO880">
        <v>197</v>
      </c>
      <c r="CP880">
        <v>3</v>
      </c>
      <c r="CQ880">
        <v>7</v>
      </c>
      <c r="CR880">
        <v>1.8</v>
      </c>
      <c r="CS880">
        <v>1</v>
      </c>
      <c r="CT880" t="s">
        <v>1273</v>
      </c>
      <c r="CU880">
        <v>21</v>
      </c>
      <c r="CV880">
        <v>21</v>
      </c>
      <c r="CW880">
        <v>21</v>
      </c>
      <c r="CX880">
        <v>20</v>
      </c>
      <c r="CY880">
        <v>21</v>
      </c>
      <c r="CZ880">
        <v>20</v>
      </c>
      <c r="DA880" t="s">
        <v>27</v>
      </c>
      <c r="DB880" t="s">
        <v>27</v>
      </c>
    </row>
    <row r="881" spans="1:106">
      <c r="D881" s="3">
        <v>20</v>
      </c>
      <c r="E881" s="1">
        <v>1</v>
      </c>
      <c r="F881">
        <v>6</v>
      </c>
      <c r="G881" t="s">
        <v>34</v>
      </c>
      <c r="S881" s="1">
        <v>3</v>
      </c>
      <c r="T881">
        <v>9</v>
      </c>
      <c r="U881" t="s">
        <v>554</v>
      </c>
      <c r="Z881" s="1">
        <v>1</v>
      </c>
      <c r="AA881">
        <v>9</v>
      </c>
      <c r="AB881" t="s">
        <v>654</v>
      </c>
      <c r="BD881" s="39">
        <v>42619</v>
      </c>
      <c r="BE881" s="23">
        <v>0.44861111111111002</v>
      </c>
      <c r="BF881" s="10" t="str">
        <f t="shared" si="84"/>
        <v>06/09/2016 10:46</v>
      </c>
      <c r="BG881" s="35">
        <v>0.44791666666666702</v>
      </c>
      <c r="BH881" s="35">
        <f t="shared" si="80"/>
        <v>42619.458333333336</v>
      </c>
      <c r="BI881" t="str">
        <f t="shared" si="81"/>
        <v>06/09/2016 10:45:00</v>
      </c>
      <c r="BJ881" s="40" t="str">
        <f t="shared" si="82"/>
        <v>06/09/2016 11:00:00</v>
      </c>
      <c r="BK881">
        <f>VLOOKUP($BI881, [1]TableView_704030_20160816_20160!$D$2:$M$5095,3,FALSE)</f>
        <v>1022.9603891199999</v>
      </c>
      <c r="BL881">
        <f>VLOOKUP($BI881, [1]TableView_704030_20160816_20160!$D$2:$M$5095,8,FALSE)</f>
        <v>22.8888888888889</v>
      </c>
      <c r="BM881">
        <f>VLOOKUP($BI881, [1]TableView_704030_20160816_20160!$D$2:$M$5095,10,FALSE)</f>
        <v>0</v>
      </c>
      <c r="BN881">
        <f>VLOOKUP($BI881, [1]TableView_704030_20160816_20160!$D$2:$M$5095,4,FALSE)</f>
        <v>79</v>
      </c>
      <c r="BO881">
        <f>VLOOKUP($BI881, [1]TableView_704030_20160816_20160!$D$2:$M$5095,6,FALSE)</f>
        <v>197</v>
      </c>
      <c r="BP881">
        <f>VLOOKUP($BI881, [1]TableView_704030_20160816_20160!$D$2:$M$5095,7,FALSE)</f>
        <v>3</v>
      </c>
      <c r="BQ881">
        <f>VLOOKUP($BI881, [1]TableView_704030_20160816_20160!$D$2:$M$5095,2,FALSE)</f>
        <v>7</v>
      </c>
      <c r="BR881">
        <f>VLOOKUP($BJ881, [2]aacb8965d69cc6fd1cb3a5cae9e8ae7!$C$6:$F$853,4,FALSE)</f>
        <v>1.8</v>
      </c>
      <c r="BS881" s="15">
        <v>1</v>
      </c>
      <c r="BT881" t="str">
        <f t="shared" si="83"/>
        <v>06/09/2016 1</v>
      </c>
      <c r="BU881">
        <f>VLOOKUP($BT881, [3]Sheet1!$D$3:$T$89,4,FALSE)</f>
        <v>21</v>
      </c>
      <c r="BV881">
        <f>VLOOKUP($BT881, [3]Sheet1!$D$3:$T$89,5,FALSE)</f>
        <v>21</v>
      </c>
      <c r="BW881">
        <f>VLOOKUP($BT881, [3]Sheet1!$D$3:$T$89,8,FALSE)</f>
        <v>21</v>
      </c>
      <c r="BX881">
        <f>VLOOKUP($BT881, [3]Sheet1!$D$3:$T$89,9,FALSE)</f>
        <v>20</v>
      </c>
      <c r="BY881">
        <f>VLOOKUP($BT881, [3]Sheet1!$D$3:$T$89,12,FALSE)</f>
        <v>21</v>
      </c>
      <c r="BZ881">
        <f>VLOOKUP($BT881, [3]Sheet1!$D$3:$T$89,13,FALSE)</f>
        <v>20</v>
      </c>
      <c r="CA881" t="str">
        <f>VLOOKUP($BT881, [3]Sheet1!$D$3:$T$89,16,FALSE)</f>
        <v>N/A</v>
      </c>
      <c r="CB881" t="str">
        <f>VLOOKUP($BT881, [3]Sheet1!$D$3:$T$89,17,FALSE)</f>
        <v>N/A</v>
      </c>
      <c r="CD881" s="12">
        <v>42619</v>
      </c>
      <c r="CE881" s="2">
        <v>0.44861111111111002</v>
      </c>
      <c r="CF881" s="2" t="s">
        <v>2459</v>
      </c>
      <c r="CG881" s="2">
        <v>0.44791666666666702</v>
      </c>
      <c r="CH881" s="2">
        <v>42619.458333333336</v>
      </c>
      <c r="CI881" t="s">
        <v>2452</v>
      </c>
      <c r="CJ881" t="s">
        <v>2458</v>
      </c>
      <c r="CK881">
        <v>1022.9603891199999</v>
      </c>
      <c r="CL881">
        <v>22.8888888888889</v>
      </c>
      <c r="CM881">
        <v>0</v>
      </c>
      <c r="CN881">
        <v>79</v>
      </c>
      <c r="CO881">
        <v>197</v>
      </c>
      <c r="CP881">
        <v>3</v>
      </c>
      <c r="CQ881">
        <v>7</v>
      </c>
      <c r="CR881">
        <v>1.8</v>
      </c>
      <c r="CS881">
        <v>1</v>
      </c>
      <c r="CT881" t="s">
        <v>1273</v>
      </c>
      <c r="CU881">
        <v>21</v>
      </c>
      <c r="CV881">
        <v>21</v>
      </c>
      <c r="CW881">
        <v>21</v>
      </c>
      <c r="CX881">
        <v>20</v>
      </c>
      <c r="CY881">
        <v>21</v>
      </c>
      <c r="CZ881">
        <v>20</v>
      </c>
      <c r="DA881" t="s">
        <v>27</v>
      </c>
      <c r="DB881" t="s">
        <v>27</v>
      </c>
    </row>
    <row r="882" spans="1:106">
      <c r="D882" s="3">
        <v>21</v>
      </c>
      <c r="E882" s="1">
        <v>1</v>
      </c>
      <c r="F882" s="15">
        <v>6</v>
      </c>
      <c r="G882" t="s">
        <v>34</v>
      </c>
      <c r="S882" s="1">
        <v>1</v>
      </c>
      <c r="T882">
        <v>9</v>
      </c>
      <c r="U882" t="s">
        <v>554</v>
      </c>
      <c r="Z882" s="1">
        <v>2</v>
      </c>
      <c r="AA882">
        <v>9</v>
      </c>
      <c r="AB882" t="s">
        <v>654</v>
      </c>
      <c r="BD882" s="39">
        <v>42619</v>
      </c>
      <c r="BE882" s="23">
        <v>0.44930555555555401</v>
      </c>
      <c r="BF882" s="10" t="str">
        <f t="shared" si="84"/>
        <v>06/09/2016 10:47</v>
      </c>
      <c r="BG882" s="35">
        <v>0.44791666666666702</v>
      </c>
      <c r="BH882" s="35">
        <f t="shared" si="80"/>
        <v>42619.458333333336</v>
      </c>
      <c r="BI882" t="str">
        <f t="shared" si="81"/>
        <v>06/09/2016 10:45:00</v>
      </c>
      <c r="BJ882" s="40" t="str">
        <f t="shared" si="82"/>
        <v>06/09/2016 11:00:00</v>
      </c>
      <c r="BK882">
        <f>VLOOKUP($BI882, [1]TableView_704030_20160816_20160!$D$2:$M$5095,3,FALSE)</f>
        <v>1022.9603891199999</v>
      </c>
      <c r="BL882">
        <f>VLOOKUP($BI882, [1]TableView_704030_20160816_20160!$D$2:$M$5095,8,FALSE)</f>
        <v>22.8888888888889</v>
      </c>
      <c r="BM882">
        <f>VLOOKUP($BI882, [1]TableView_704030_20160816_20160!$D$2:$M$5095,10,FALSE)</f>
        <v>0</v>
      </c>
      <c r="BN882">
        <f>VLOOKUP($BI882, [1]TableView_704030_20160816_20160!$D$2:$M$5095,4,FALSE)</f>
        <v>79</v>
      </c>
      <c r="BO882">
        <f>VLOOKUP($BI882, [1]TableView_704030_20160816_20160!$D$2:$M$5095,6,FALSE)</f>
        <v>197</v>
      </c>
      <c r="BP882">
        <f>VLOOKUP($BI882, [1]TableView_704030_20160816_20160!$D$2:$M$5095,7,FALSE)</f>
        <v>3</v>
      </c>
      <c r="BQ882">
        <f>VLOOKUP($BI882, [1]TableView_704030_20160816_20160!$D$2:$M$5095,2,FALSE)</f>
        <v>7</v>
      </c>
      <c r="BR882">
        <f>VLOOKUP($BJ882, [2]aacb8965d69cc6fd1cb3a5cae9e8ae7!$C$6:$F$853,4,FALSE)</f>
        <v>1.8</v>
      </c>
      <c r="BS882" s="15">
        <v>1</v>
      </c>
      <c r="BT882" t="str">
        <f t="shared" si="83"/>
        <v>06/09/2016 1</v>
      </c>
      <c r="BU882">
        <f>VLOOKUP($BT882, [3]Sheet1!$D$3:$T$89,4,FALSE)</f>
        <v>21</v>
      </c>
      <c r="BV882">
        <f>VLOOKUP($BT882, [3]Sheet1!$D$3:$T$89,5,FALSE)</f>
        <v>21</v>
      </c>
      <c r="BW882">
        <f>VLOOKUP($BT882, [3]Sheet1!$D$3:$T$89,8,FALSE)</f>
        <v>21</v>
      </c>
      <c r="BX882">
        <f>VLOOKUP($BT882, [3]Sheet1!$D$3:$T$89,9,FALSE)</f>
        <v>20</v>
      </c>
      <c r="BY882">
        <f>VLOOKUP($BT882, [3]Sheet1!$D$3:$T$89,12,FALSE)</f>
        <v>21</v>
      </c>
      <c r="BZ882">
        <f>VLOOKUP($BT882, [3]Sheet1!$D$3:$T$89,13,FALSE)</f>
        <v>20</v>
      </c>
      <c r="CA882" t="str">
        <f>VLOOKUP($BT882, [3]Sheet1!$D$3:$T$89,16,FALSE)</f>
        <v>N/A</v>
      </c>
      <c r="CB882" t="str">
        <f>VLOOKUP($BT882, [3]Sheet1!$D$3:$T$89,17,FALSE)</f>
        <v>N/A</v>
      </c>
      <c r="CD882" s="12">
        <v>42619</v>
      </c>
      <c r="CE882" s="2">
        <v>0.44930555555555401</v>
      </c>
      <c r="CF882" s="2" t="s">
        <v>2460</v>
      </c>
      <c r="CG882" s="2">
        <v>0.44791666666666702</v>
      </c>
      <c r="CH882" s="2">
        <v>42619.458333333336</v>
      </c>
      <c r="CI882" t="s">
        <v>2452</v>
      </c>
      <c r="CJ882" t="s">
        <v>2458</v>
      </c>
      <c r="CK882">
        <v>1022.9603891199999</v>
      </c>
      <c r="CL882">
        <v>22.8888888888889</v>
      </c>
      <c r="CM882">
        <v>0</v>
      </c>
      <c r="CN882">
        <v>79</v>
      </c>
      <c r="CO882">
        <v>197</v>
      </c>
      <c r="CP882">
        <v>3</v>
      </c>
      <c r="CQ882">
        <v>7</v>
      </c>
      <c r="CR882">
        <v>1.8</v>
      </c>
      <c r="CS882">
        <v>1</v>
      </c>
      <c r="CT882" t="s">
        <v>1273</v>
      </c>
      <c r="CU882">
        <v>21</v>
      </c>
      <c r="CV882">
        <v>21</v>
      </c>
      <c r="CW882">
        <v>21</v>
      </c>
      <c r="CX882">
        <v>20</v>
      </c>
      <c r="CY882">
        <v>21</v>
      </c>
      <c r="CZ882">
        <v>20</v>
      </c>
      <c r="DA882" t="s">
        <v>27</v>
      </c>
      <c r="DB882" t="s">
        <v>27</v>
      </c>
    </row>
    <row r="883" spans="1:106">
      <c r="D883" s="3">
        <v>22</v>
      </c>
      <c r="S883" s="1">
        <v>1</v>
      </c>
      <c r="T883">
        <v>9</v>
      </c>
      <c r="U883" t="s">
        <v>554</v>
      </c>
      <c r="Z883" s="1">
        <v>2</v>
      </c>
      <c r="AA883">
        <v>9</v>
      </c>
      <c r="AB883" t="s">
        <v>654</v>
      </c>
      <c r="AE883" t="s">
        <v>951</v>
      </c>
      <c r="BD883" s="39">
        <v>42619</v>
      </c>
      <c r="BE883" s="23">
        <v>0.44999999999999901</v>
      </c>
      <c r="BF883" s="10" t="str">
        <f t="shared" si="84"/>
        <v>06/09/2016 10:48</v>
      </c>
      <c r="BG883" s="35">
        <v>0.44791666666666702</v>
      </c>
      <c r="BH883" s="35">
        <f t="shared" si="80"/>
        <v>42619.458333333336</v>
      </c>
      <c r="BI883" t="str">
        <f t="shared" si="81"/>
        <v>06/09/2016 10:45:00</v>
      </c>
      <c r="BJ883" s="40" t="str">
        <f t="shared" si="82"/>
        <v>06/09/2016 11:00:00</v>
      </c>
      <c r="BK883">
        <f>VLOOKUP($BI883, [1]TableView_704030_20160816_20160!$D$2:$M$5095,3,FALSE)</f>
        <v>1022.9603891199999</v>
      </c>
      <c r="BL883">
        <f>VLOOKUP($BI883, [1]TableView_704030_20160816_20160!$D$2:$M$5095,8,FALSE)</f>
        <v>22.8888888888889</v>
      </c>
      <c r="BM883">
        <f>VLOOKUP($BI883, [1]TableView_704030_20160816_20160!$D$2:$M$5095,10,FALSE)</f>
        <v>0</v>
      </c>
      <c r="BN883">
        <f>VLOOKUP($BI883, [1]TableView_704030_20160816_20160!$D$2:$M$5095,4,FALSE)</f>
        <v>79</v>
      </c>
      <c r="BO883">
        <f>VLOOKUP($BI883, [1]TableView_704030_20160816_20160!$D$2:$M$5095,6,FALSE)</f>
        <v>197</v>
      </c>
      <c r="BP883">
        <f>VLOOKUP($BI883, [1]TableView_704030_20160816_20160!$D$2:$M$5095,7,FALSE)</f>
        <v>3</v>
      </c>
      <c r="BQ883">
        <f>VLOOKUP($BI883, [1]TableView_704030_20160816_20160!$D$2:$M$5095,2,FALSE)</f>
        <v>7</v>
      </c>
      <c r="BR883">
        <f>VLOOKUP($BJ883, [2]aacb8965d69cc6fd1cb3a5cae9e8ae7!$C$6:$F$853,4,FALSE)</f>
        <v>1.8</v>
      </c>
      <c r="BS883" s="15">
        <v>1</v>
      </c>
      <c r="BT883" t="str">
        <f t="shared" si="83"/>
        <v>06/09/2016 1</v>
      </c>
      <c r="BU883">
        <f>VLOOKUP($BT883, [3]Sheet1!$D$3:$T$89,4,FALSE)</f>
        <v>21</v>
      </c>
      <c r="BV883">
        <f>VLOOKUP($BT883, [3]Sheet1!$D$3:$T$89,5,FALSE)</f>
        <v>21</v>
      </c>
      <c r="BW883">
        <f>VLOOKUP($BT883, [3]Sheet1!$D$3:$T$89,8,FALSE)</f>
        <v>21</v>
      </c>
      <c r="BX883">
        <f>VLOOKUP($BT883, [3]Sheet1!$D$3:$T$89,9,FALSE)</f>
        <v>20</v>
      </c>
      <c r="BY883">
        <f>VLOOKUP($BT883, [3]Sheet1!$D$3:$T$89,12,FALSE)</f>
        <v>21</v>
      </c>
      <c r="BZ883">
        <f>VLOOKUP($BT883, [3]Sheet1!$D$3:$T$89,13,FALSE)</f>
        <v>20</v>
      </c>
      <c r="CA883" t="str">
        <f>VLOOKUP($BT883, [3]Sheet1!$D$3:$T$89,16,FALSE)</f>
        <v>N/A</v>
      </c>
      <c r="CB883" t="str">
        <f>VLOOKUP($BT883, [3]Sheet1!$D$3:$T$89,17,FALSE)</f>
        <v>N/A</v>
      </c>
      <c r="CD883" s="12">
        <v>42619</v>
      </c>
      <c r="CE883" s="2">
        <v>0.44999999999999901</v>
      </c>
      <c r="CF883" s="2" t="s">
        <v>2461</v>
      </c>
      <c r="CG883" s="2">
        <v>0.44791666666666702</v>
      </c>
      <c r="CH883" s="2">
        <v>42619.458333333336</v>
      </c>
      <c r="CI883" t="s">
        <v>2452</v>
      </c>
      <c r="CJ883" t="s">
        <v>2458</v>
      </c>
      <c r="CK883">
        <v>1022.9603891199999</v>
      </c>
      <c r="CL883">
        <v>22.8888888888889</v>
      </c>
      <c r="CM883">
        <v>0</v>
      </c>
      <c r="CN883">
        <v>79</v>
      </c>
      <c r="CO883">
        <v>197</v>
      </c>
      <c r="CP883">
        <v>3</v>
      </c>
      <c r="CQ883">
        <v>7</v>
      </c>
      <c r="CR883">
        <v>1.8</v>
      </c>
      <c r="CS883">
        <v>1</v>
      </c>
      <c r="CT883" t="s">
        <v>1273</v>
      </c>
      <c r="CU883">
        <v>21</v>
      </c>
      <c r="CV883">
        <v>21</v>
      </c>
      <c r="CW883">
        <v>21</v>
      </c>
      <c r="CX883">
        <v>20</v>
      </c>
      <c r="CY883">
        <v>21</v>
      </c>
      <c r="CZ883">
        <v>20</v>
      </c>
      <c r="DA883" t="s">
        <v>27</v>
      </c>
      <c r="DB883" t="s">
        <v>27</v>
      </c>
    </row>
    <row r="884" spans="1:106">
      <c r="D884" s="3">
        <v>23</v>
      </c>
      <c r="S884" s="1">
        <v>1</v>
      </c>
      <c r="T884">
        <v>9</v>
      </c>
      <c r="U884" t="s">
        <v>554</v>
      </c>
      <c r="Z884" s="1">
        <v>2</v>
      </c>
      <c r="AA884">
        <v>9</v>
      </c>
      <c r="AB884" t="s">
        <v>654</v>
      </c>
      <c r="AE884" t="s">
        <v>951</v>
      </c>
      <c r="BD884" s="39">
        <v>42619</v>
      </c>
      <c r="BE884" s="23">
        <v>0.45069444444444301</v>
      </c>
      <c r="BF884" s="10" t="str">
        <f t="shared" si="84"/>
        <v>06/09/2016 10:49</v>
      </c>
      <c r="BG884" s="35">
        <v>0.44791666666666702</v>
      </c>
      <c r="BH884" s="35">
        <f t="shared" si="80"/>
        <v>42619.458333333336</v>
      </c>
      <c r="BI884" t="str">
        <f t="shared" si="81"/>
        <v>06/09/2016 10:45:00</v>
      </c>
      <c r="BJ884" s="40" t="str">
        <f t="shared" si="82"/>
        <v>06/09/2016 11:00:00</v>
      </c>
      <c r="BK884">
        <f>VLOOKUP($BI884, [1]TableView_704030_20160816_20160!$D$2:$M$5095,3,FALSE)</f>
        <v>1022.9603891199999</v>
      </c>
      <c r="BL884">
        <f>VLOOKUP($BI884, [1]TableView_704030_20160816_20160!$D$2:$M$5095,8,FALSE)</f>
        <v>22.8888888888889</v>
      </c>
      <c r="BM884">
        <f>VLOOKUP($BI884, [1]TableView_704030_20160816_20160!$D$2:$M$5095,10,FALSE)</f>
        <v>0</v>
      </c>
      <c r="BN884">
        <f>VLOOKUP($BI884, [1]TableView_704030_20160816_20160!$D$2:$M$5095,4,FALSE)</f>
        <v>79</v>
      </c>
      <c r="BO884">
        <f>VLOOKUP($BI884, [1]TableView_704030_20160816_20160!$D$2:$M$5095,6,FALSE)</f>
        <v>197</v>
      </c>
      <c r="BP884">
        <f>VLOOKUP($BI884, [1]TableView_704030_20160816_20160!$D$2:$M$5095,7,FALSE)</f>
        <v>3</v>
      </c>
      <c r="BQ884">
        <f>VLOOKUP($BI884, [1]TableView_704030_20160816_20160!$D$2:$M$5095,2,FALSE)</f>
        <v>7</v>
      </c>
      <c r="BR884">
        <f>VLOOKUP($BJ884, [2]aacb8965d69cc6fd1cb3a5cae9e8ae7!$C$6:$F$853,4,FALSE)</f>
        <v>1.8</v>
      </c>
      <c r="BS884" s="15">
        <v>1</v>
      </c>
      <c r="BT884" t="str">
        <f t="shared" si="83"/>
        <v>06/09/2016 1</v>
      </c>
      <c r="BU884">
        <f>VLOOKUP($BT884, [3]Sheet1!$D$3:$T$89,4,FALSE)</f>
        <v>21</v>
      </c>
      <c r="BV884">
        <f>VLOOKUP($BT884, [3]Sheet1!$D$3:$T$89,5,FALSE)</f>
        <v>21</v>
      </c>
      <c r="BW884">
        <f>VLOOKUP($BT884, [3]Sheet1!$D$3:$T$89,8,FALSE)</f>
        <v>21</v>
      </c>
      <c r="BX884">
        <f>VLOOKUP($BT884, [3]Sheet1!$D$3:$T$89,9,FALSE)</f>
        <v>20</v>
      </c>
      <c r="BY884">
        <f>VLOOKUP($BT884, [3]Sheet1!$D$3:$T$89,12,FALSE)</f>
        <v>21</v>
      </c>
      <c r="BZ884">
        <f>VLOOKUP($BT884, [3]Sheet1!$D$3:$T$89,13,FALSE)</f>
        <v>20</v>
      </c>
      <c r="CA884" t="str">
        <f>VLOOKUP($BT884, [3]Sheet1!$D$3:$T$89,16,FALSE)</f>
        <v>N/A</v>
      </c>
      <c r="CB884" t="str">
        <f>VLOOKUP($BT884, [3]Sheet1!$D$3:$T$89,17,FALSE)</f>
        <v>N/A</v>
      </c>
      <c r="CD884" s="12">
        <v>42619</v>
      </c>
      <c r="CE884" s="2">
        <v>0.45069444444444301</v>
      </c>
      <c r="CF884" s="2" t="s">
        <v>2462</v>
      </c>
      <c r="CG884" s="2">
        <v>0.44791666666666702</v>
      </c>
      <c r="CH884" s="2">
        <v>42619.458333333336</v>
      </c>
      <c r="CI884" t="s">
        <v>2452</v>
      </c>
      <c r="CJ884" t="s">
        <v>2458</v>
      </c>
      <c r="CK884">
        <v>1022.9603891199999</v>
      </c>
      <c r="CL884">
        <v>22.8888888888889</v>
      </c>
      <c r="CM884">
        <v>0</v>
      </c>
      <c r="CN884">
        <v>79</v>
      </c>
      <c r="CO884">
        <v>197</v>
      </c>
      <c r="CP884">
        <v>3</v>
      </c>
      <c r="CQ884">
        <v>7</v>
      </c>
      <c r="CR884">
        <v>1.8</v>
      </c>
      <c r="CS884">
        <v>1</v>
      </c>
      <c r="CT884" t="s">
        <v>1273</v>
      </c>
      <c r="CU884">
        <v>21</v>
      </c>
      <c r="CV884">
        <v>21</v>
      </c>
      <c r="CW884">
        <v>21</v>
      </c>
      <c r="CX884">
        <v>20</v>
      </c>
      <c r="CY884">
        <v>21</v>
      </c>
      <c r="CZ884">
        <v>20</v>
      </c>
      <c r="DA884" t="s">
        <v>27</v>
      </c>
      <c r="DB884" t="s">
        <v>27</v>
      </c>
    </row>
    <row r="885" spans="1:106">
      <c r="D885" s="3">
        <v>24</v>
      </c>
      <c r="S885" s="1">
        <v>1</v>
      </c>
      <c r="T885">
        <v>9</v>
      </c>
      <c r="U885" t="s">
        <v>554</v>
      </c>
      <c r="Z885" s="1">
        <v>2</v>
      </c>
      <c r="AA885">
        <v>9</v>
      </c>
      <c r="AB885" t="s">
        <v>654</v>
      </c>
      <c r="AE885" t="s">
        <v>951</v>
      </c>
      <c r="BD885" s="39">
        <v>42619</v>
      </c>
      <c r="BE885" s="23">
        <v>0.45138888888888801</v>
      </c>
      <c r="BF885" s="10" t="str">
        <f t="shared" si="84"/>
        <v>06/09/2016 10:50</v>
      </c>
      <c r="BG885" s="35">
        <v>0.4548611111111111</v>
      </c>
      <c r="BH885" s="35">
        <f t="shared" si="80"/>
        <v>42619.458333333336</v>
      </c>
      <c r="BI885" t="str">
        <f t="shared" si="81"/>
        <v>06/09/2016 10:55:00</v>
      </c>
      <c r="BJ885" s="40" t="str">
        <f t="shared" si="82"/>
        <v>06/09/2016 11:00:00</v>
      </c>
      <c r="BK885">
        <f>VLOOKUP($BI885, [1]TableView_704030_20160816_20160!$D$2:$M$5095,3,FALSE)</f>
        <v>1022.99425301</v>
      </c>
      <c r="BL885">
        <f>VLOOKUP($BI885, [1]TableView_704030_20160816_20160!$D$2:$M$5095,8,FALSE)</f>
        <v>23.1111111111111</v>
      </c>
      <c r="BM885">
        <f>VLOOKUP($BI885, [1]TableView_704030_20160816_20160!$D$2:$M$5095,10,FALSE)</f>
        <v>0</v>
      </c>
      <c r="BN885">
        <f>VLOOKUP($BI885, [1]TableView_704030_20160816_20160!$D$2:$M$5095,4,FALSE)</f>
        <v>78</v>
      </c>
      <c r="BO885">
        <f>VLOOKUP($BI885, [1]TableView_704030_20160816_20160!$D$2:$M$5095,6,FALSE)</f>
        <v>175</v>
      </c>
      <c r="BP885">
        <f>VLOOKUP($BI885, [1]TableView_704030_20160816_20160!$D$2:$M$5095,7,FALSE)</f>
        <v>2.2000000000000002</v>
      </c>
      <c r="BQ885">
        <f>VLOOKUP($BI885, [1]TableView_704030_20160816_20160!$D$2:$M$5095,2,FALSE)</f>
        <v>7.8</v>
      </c>
      <c r="BR885">
        <f>VLOOKUP($BJ885, [2]aacb8965d69cc6fd1cb3a5cae9e8ae7!$C$6:$F$853,4,FALSE)</f>
        <v>1.8</v>
      </c>
      <c r="BS885" s="15">
        <v>1</v>
      </c>
      <c r="BT885" t="str">
        <f t="shared" si="83"/>
        <v>06/09/2016 1</v>
      </c>
      <c r="BU885">
        <f>VLOOKUP($BT885, [3]Sheet1!$D$3:$T$89,4,FALSE)</f>
        <v>21</v>
      </c>
      <c r="BV885">
        <f>VLOOKUP($BT885, [3]Sheet1!$D$3:$T$89,5,FALSE)</f>
        <v>21</v>
      </c>
      <c r="BW885">
        <f>VLOOKUP($BT885, [3]Sheet1!$D$3:$T$89,8,FALSE)</f>
        <v>21</v>
      </c>
      <c r="BX885">
        <f>VLOOKUP($BT885, [3]Sheet1!$D$3:$T$89,9,FALSE)</f>
        <v>20</v>
      </c>
      <c r="BY885">
        <f>VLOOKUP($BT885, [3]Sheet1!$D$3:$T$89,12,FALSE)</f>
        <v>21</v>
      </c>
      <c r="BZ885">
        <f>VLOOKUP($BT885, [3]Sheet1!$D$3:$T$89,13,FALSE)</f>
        <v>20</v>
      </c>
      <c r="CA885" t="str">
        <f>VLOOKUP($BT885, [3]Sheet1!$D$3:$T$89,16,FALSE)</f>
        <v>N/A</v>
      </c>
      <c r="CB885" t="str">
        <f>VLOOKUP($BT885, [3]Sheet1!$D$3:$T$89,17,FALSE)</f>
        <v>N/A</v>
      </c>
      <c r="CD885" s="12">
        <v>42619</v>
      </c>
      <c r="CE885" s="2">
        <v>0.45138888888888801</v>
      </c>
      <c r="CF885" s="2" t="s">
        <v>2463</v>
      </c>
      <c r="CG885" s="2">
        <v>0.4548611111111111</v>
      </c>
      <c r="CH885" s="2">
        <v>42619.458333333336</v>
      </c>
      <c r="CI885" t="s">
        <v>2464</v>
      </c>
      <c r="CJ885" t="s">
        <v>2458</v>
      </c>
      <c r="CK885">
        <v>1022.99425301</v>
      </c>
      <c r="CL885">
        <v>23.1111111111111</v>
      </c>
      <c r="CM885">
        <v>0</v>
      </c>
      <c r="CN885">
        <v>78</v>
      </c>
      <c r="CO885">
        <v>175</v>
      </c>
      <c r="CP885">
        <v>2.2000000000000002</v>
      </c>
      <c r="CQ885">
        <v>7.8</v>
      </c>
      <c r="CR885">
        <v>1.8</v>
      </c>
      <c r="CS885">
        <v>1</v>
      </c>
      <c r="CT885" t="s">
        <v>1273</v>
      </c>
      <c r="CU885">
        <v>21</v>
      </c>
      <c r="CV885">
        <v>21</v>
      </c>
      <c r="CW885">
        <v>21</v>
      </c>
      <c r="CX885">
        <v>20</v>
      </c>
      <c r="CY885">
        <v>21</v>
      </c>
      <c r="CZ885">
        <v>20</v>
      </c>
      <c r="DA885" t="s">
        <v>27</v>
      </c>
      <c r="DB885" t="s">
        <v>27</v>
      </c>
    </row>
    <row r="886" spans="1:106">
      <c r="D886" s="3">
        <v>25</v>
      </c>
      <c r="S886" s="1">
        <v>1</v>
      </c>
      <c r="T886">
        <v>9</v>
      </c>
      <c r="U886" t="s">
        <v>554</v>
      </c>
      <c r="Z886" s="1">
        <v>2</v>
      </c>
      <c r="AA886">
        <v>9</v>
      </c>
      <c r="AB886" t="s">
        <v>654</v>
      </c>
      <c r="AE886" t="s">
        <v>951</v>
      </c>
      <c r="BD886" s="39">
        <v>42619</v>
      </c>
      <c r="BE886" s="23">
        <v>0.452083333333332</v>
      </c>
      <c r="BF886" s="10" t="str">
        <f t="shared" si="84"/>
        <v>06/09/2016 10:51</v>
      </c>
      <c r="BG886" s="35">
        <v>0.4548611111111111</v>
      </c>
      <c r="BH886" s="35">
        <f t="shared" si="80"/>
        <v>42619.458333333336</v>
      </c>
      <c r="BI886" t="str">
        <f t="shared" si="81"/>
        <v>06/09/2016 10:55:00</v>
      </c>
      <c r="BJ886" s="40" t="str">
        <f t="shared" si="82"/>
        <v>06/09/2016 11:00:00</v>
      </c>
      <c r="BK886">
        <f>VLOOKUP($BI886, [1]TableView_704030_20160816_20160!$D$2:$M$5095,3,FALSE)</f>
        <v>1022.99425301</v>
      </c>
      <c r="BL886">
        <f>VLOOKUP($BI886, [1]TableView_704030_20160816_20160!$D$2:$M$5095,8,FALSE)</f>
        <v>23.1111111111111</v>
      </c>
      <c r="BM886">
        <f>VLOOKUP($BI886, [1]TableView_704030_20160816_20160!$D$2:$M$5095,10,FALSE)</f>
        <v>0</v>
      </c>
      <c r="BN886">
        <f>VLOOKUP($BI886, [1]TableView_704030_20160816_20160!$D$2:$M$5095,4,FALSE)</f>
        <v>78</v>
      </c>
      <c r="BO886">
        <f>VLOOKUP($BI886, [1]TableView_704030_20160816_20160!$D$2:$M$5095,6,FALSE)</f>
        <v>175</v>
      </c>
      <c r="BP886">
        <f>VLOOKUP($BI886, [1]TableView_704030_20160816_20160!$D$2:$M$5095,7,FALSE)</f>
        <v>2.2000000000000002</v>
      </c>
      <c r="BQ886">
        <f>VLOOKUP($BI886, [1]TableView_704030_20160816_20160!$D$2:$M$5095,2,FALSE)</f>
        <v>7.8</v>
      </c>
      <c r="BR886">
        <f>VLOOKUP($BJ886, [2]aacb8965d69cc6fd1cb3a5cae9e8ae7!$C$6:$F$853,4,FALSE)</f>
        <v>1.8</v>
      </c>
      <c r="BS886" s="15">
        <v>1</v>
      </c>
      <c r="BT886" t="str">
        <f t="shared" si="83"/>
        <v>06/09/2016 1</v>
      </c>
      <c r="BU886">
        <f>VLOOKUP($BT886, [3]Sheet1!$D$3:$T$89,4,FALSE)</f>
        <v>21</v>
      </c>
      <c r="BV886">
        <f>VLOOKUP($BT886, [3]Sheet1!$D$3:$T$89,5,FALSE)</f>
        <v>21</v>
      </c>
      <c r="BW886">
        <f>VLOOKUP($BT886, [3]Sheet1!$D$3:$T$89,8,FALSE)</f>
        <v>21</v>
      </c>
      <c r="BX886">
        <f>VLOOKUP($BT886, [3]Sheet1!$D$3:$T$89,9,FALSE)</f>
        <v>20</v>
      </c>
      <c r="BY886">
        <f>VLOOKUP($BT886, [3]Sheet1!$D$3:$T$89,12,FALSE)</f>
        <v>21</v>
      </c>
      <c r="BZ886">
        <f>VLOOKUP($BT886, [3]Sheet1!$D$3:$T$89,13,FALSE)</f>
        <v>20</v>
      </c>
      <c r="CA886" t="str">
        <f>VLOOKUP($BT886, [3]Sheet1!$D$3:$T$89,16,FALSE)</f>
        <v>N/A</v>
      </c>
      <c r="CB886" t="str">
        <f>VLOOKUP($BT886, [3]Sheet1!$D$3:$T$89,17,FALSE)</f>
        <v>N/A</v>
      </c>
      <c r="CD886" s="12">
        <v>42619</v>
      </c>
      <c r="CE886" s="2">
        <v>0.452083333333332</v>
      </c>
      <c r="CF886" s="2" t="s">
        <v>2465</v>
      </c>
      <c r="CG886" s="2">
        <v>0.4548611111111111</v>
      </c>
      <c r="CH886" s="2">
        <v>42619.458333333336</v>
      </c>
      <c r="CI886" t="s">
        <v>2464</v>
      </c>
      <c r="CJ886" t="s">
        <v>2458</v>
      </c>
      <c r="CK886">
        <v>1022.99425301</v>
      </c>
      <c r="CL886">
        <v>23.1111111111111</v>
      </c>
      <c r="CM886">
        <v>0</v>
      </c>
      <c r="CN886">
        <v>78</v>
      </c>
      <c r="CO886">
        <v>175</v>
      </c>
      <c r="CP886">
        <v>2.2000000000000002</v>
      </c>
      <c r="CQ886">
        <v>7.8</v>
      </c>
      <c r="CR886">
        <v>1.8</v>
      </c>
      <c r="CS886">
        <v>1</v>
      </c>
      <c r="CT886" t="s">
        <v>1273</v>
      </c>
      <c r="CU886">
        <v>21</v>
      </c>
      <c r="CV886">
        <v>21</v>
      </c>
      <c r="CW886">
        <v>21</v>
      </c>
      <c r="CX886">
        <v>20</v>
      </c>
      <c r="CY886">
        <v>21</v>
      </c>
      <c r="CZ886">
        <v>20</v>
      </c>
      <c r="DA886" t="s">
        <v>27</v>
      </c>
      <c r="DB886" t="s">
        <v>27</v>
      </c>
    </row>
    <row r="887" spans="1:106">
      <c r="D887" s="3">
        <v>26</v>
      </c>
      <c r="S887" s="1">
        <v>1</v>
      </c>
      <c r="T887">
        <v>9</v>
      </c>
      <c r="U887" t="s">
        <v>554</v>
      </c>
      <c r="Z887" s="1">
        <v>2</v>
      </c>
      <c r="AA887">
        <v>9</v>
      </c>
      <c r="AB887" t="s">
        <v>654</v>
      </c>
      <c r="AE887" t="s">
        <v>951</v>
      </c>
      <c r="BD887" s="39">
        <v>42619</v>
      </c>
      <c r="BE887" s="23">
        <v>0.452777777777776</v>
      </c>
      <c r="BF887" s="10" t="str">
        <f t="shared" si="84"/>
        <v>06/09/2016 10:52</v>
      </c>
      <c r="BG887" s="35">
        <v>0.45486111111111099</v>
      </c>
      <c r="BH887" s="35">
        <f t="shared" si="80"/>
        <v>42619.458333333336</v>
      </c>
      <c r="BI887" t="str">
        <f t="shared" si="81"/>
        <v>06/09/2016 10:55:00</v>
      </c>
      <c r="BJ887" s="40" t="str">
        <f t="shared" si="82"/>
        <v>06/09/2016 11:00:00</v>
      </c>
      <c r="BK887">
        <f>VLOOKUP($BI887, [1]TableView_704030_20160816_20160!$D$2:$M$5095,3,FALSE)</f>
        <v>1022.99425301</v>
      </c>
      <c r="BL887">
        <f>VLOOKUP($BI887, [1]TableView_704030_20160816_20160!$D$2:$M$5095,8,FALSE)</f>
        <v>23.1111111111111</v>
      </c>
      <c r="BM887">
        <f>VLOOKUP($BI887, [1]TableView_704030_20160816_20160!$D$2:$M$5095,10,FALSE)</f>
        <v>0</v>
      </c>
      <c r="BN887">
        <f>VLOOKUP($BI887, [1]TableView_704030_20160816_20160!$D$2:$M$5095,4,FALSE)</f>
        <v>78</v>
      </c>
      <c r="BO887">
        <f>VLOOKUP($BI887, [1]TableView_704030_20160816_20160!$D$2:$M$5095,6,FALSE)</f>
        <v>175</v>
      </c>
      <c r="BP887">
        <f>VLOOKUP($BI887, [1]TableView_704030_20160816_20160!$D$2:$M$5095,7,FALSE)</f>
        <v>2.2000000000000002</v>
      </c>
      <c r="BQ887">
        <f>VLOOKUP($BI887, [1]TableView_704030_20160816_20160!$D$2:$M$5095,2,FALSE)</f>
        <v>7.8</v>
      </c>
      <c r="BR887">
        <f>VLOOKUP($BJ887, [2]aacb8965d69cc6fd1cb3a5cae9e8ae7!$C$6:$F$853,4,FALSE)</f>
        <v>1.8</v>
      </c>
      <c r="BS887" s="15">
        <v>1</v>
      </c>
      <c r="BT887" t="str">
        <f t="shared" si="83"/>
        <v>06/09/2016 1</v>
      </c>
      <c r="BU887">
        <f>VLOOKUP($BT887, [3]Sheet1!$D$3:$T$89,4,FALSE)</f>
        <v>21</v>
      </c>
      <c r="BV887">
        <f>VLOOKUP($BT887, [3]Sheet1!$D$3:$T$89,5,FALSE)</f>
        <v>21</v>
      </c>
      <c r="BW887">
        <f>VLOOKUP($BT887, [3]Sheet1!$D$3:$T$89,8,FALSE)</f>
        <v>21</v>
      </c>
      <c r="BX887">
        <f>VLOOKUP($BT887, [3]Sheet1!$D$3:$T$89,9,FALSE)</f>
        <v>20</v>
      </c>
      <c r="BY887">
        <f>VLOOKUP($BT887, [3]Sheet1!$D$3:$T$89,12,FALSE)</f>
        <v>21</v>
      </c>
      <c r="BZ887">
        <f>VLOOKUP($BT887, [3]Sheet1!$D$3:$T$89,13,FALSE)</f>
        <v>20</v>
      </c>
      <c r="CA887" t="str">
        <f>VLOOKUP($BT887, [3]Sheet1!$D$3:$T$89,16,FALSE)</f>
        <v>N/A</v>
      </c>
      <c r="CB887" t="str">
        <f>VLOOKUP($BT887, [3]Sheet1!$D$3:$T$89,17,FALSE)</f>
        <v>N/A</v>
      </c>
      <c r="CD887" s="12">
        <v>42619</v>
      </c>
      <c r="CE887" s="2">
        <v>0.452777777777776</v>
      </c>
      <c r="CF887" s="2" t="s">
        <v>2466</v>
      </c>
      <c r="CG887" s="2">
        <v>0.45486111111111099</v>
      </c>
      <c r="CH887" s="2">
        <v>42619.458333333336</v>
      </c>
      <c r="CI887" t="s">
        <v>2464</v>
      </c>
      <c r="CJ887" t="s">
        <v>2458</v>
      </c>
      <c r="CK887">
        <v>1022.99425301</v>
      </c>
      <c r="CL887">
        <v>23.1111111111111</v>
      </c>
      <c r="CM887">
        <v>0</v>
      </c>
      <c r="CN887">
        <v>78</v>
      </c>
      <c r="CO887">
        <v>175</v>
      </c>
      <c r="CP887">
        <v>2.2000000000000002</v>
      </c>
      <c r="CQ887">
        <v>7.8</v>
      </c>
      <c r="CR887">
        <v>1.8</v>
      </c>
      <c r="CS887">
        <v>1</v>
      </c>
      <c r="CT887" t="s">
        <v>1273</v>
      </c>
      <c r="CU887">
        <v>21</v>
      </c>
      <c r="CV887">
        <v>21</v>
      </c>
      <c r="CW887">
        <v>21</v>
      </c>
      <c r="CX887">
        <v>20</v>
      </c>
      <c r="CY887">
        <v>21</v>
      </c>
      <c r="CZ887">
        <v>20</v>
      </c>
      <c r="DA887" t="s">
        <v>27</v>
      </c>
      <c r="DB887" t="s">
        <v>27</v>
      </c>
    </row>
    <row r="888" spans="1:106">
      <c r="D888" s="3">
        <v>27</v>
      </c>
      <c r="S888" s="1">
        <v>1</v>
      </c>
      <c r="T888">
        <v>9</v>
      </c>
      <c r="U888" t="s">
        <v>554</v>
      </c>
      <c r="Z888" s="1">
        <v>2</v>
      </c>
      <c r="AA888">
        <v>9</v>
      </c>
      <c r="AB888" t="s">
        <v>654</v>
      </c>
      <c r="AE888" t="s">
        <v>951</v>
      </c>
      <c r="BD888" s="39">
        <v>42619</v>
      </c>
      <c r="BE888" s="23">
        <v>0.453472222222221</v>
      </c>
      <c r="BF888" s="10" t="str">
        <f t="shared" si="84"/>
        <v>06/09/2016 10:53</v>
      </c>
      <c r="BG888" s="35">
        <v>0.45486111111111099</v>
      </c>
      <c r="BH888" s="35">
        <f t="shared" si="80"/>
        <v>42619.458333333336</v>
      </c>
      <c r="BI888" t="str">
        <f t="shared" si="81"/>
        <v>06/09/2016 10:55:00</v>
      </c>
      <c r="BJ888" s="40" t="str">
        <f t="shared" si="82"/>
        <v>06/09/2016 11:00:00</v>
      </c>
      <c r="BK888">
        <f>VLOOKUP($BI888, [1]TableView_704030_20160816_20160!$D$2:$M$5095,3,FALSE)</f>
        <v>1022.99425301</v>
      </c>
      <c r="BL888">
        <f>VLOOKUP($BI888, [1]TableView_704030_20160816_20160!$D$2:$M$5095,8,FALSE)</f>
        <v>23.1111111111111</v>
      </c>
      <c r="BM888">
        <f>VLOOKUP($BI888, [1]TableView_704030_20160816_20160!$D$2:$M$5095,10,FALSE)</f>
        <v>0</v>
      </c>
      <c r="BN888">
        <f>VLOOKUP($BI888, [1]TableView_704030_20160816_20160!$D$2:$M$5095,4,FALSE)</f>
        <v>78</v>
      </c>
      <c r="BO888">
        <f>VLOOKUP($BI888, [1]TableView_704030_20160816_20160!$D$2:$M$5095,6,FALSE)</f>
        <v>175</v>
      </c>
      <c r="BP888">
        <f>VLOOKUP($BI888, [1]TableView_704030_20160816_20160!$D$2:$M$5095,7,FALSE)</f>
        <v>2.2000000000000002</v>
      </c>
      <c r="BQ888">
        <f>VLOOKUP($BI888, [1]TableView_704030_20160816_20160!$D$2:$M$5095,2,FALSE)</f>
        <v>7.8</v>
      </c>
      <c r="BR888">
        <f>VLOOKUP($BJ888, [2]aacb8965d69cc6fd1cb3a5cae9e8ae7!$C$6:$F$853,4,FALSE)</f>
        <v>1.8</v>
      </c>
      <c r="BS888" s="15">
        <v>1</v>
      </c>
      <c r="BT888" t="str">
        <f t="shared" si="83"/>
        <v>06/09/2016 1</v>
      </c>
      <c r="BU888">
        <f>VLOOKUP($BT888, [3]Sheet1!$D$3:$T$89,4,FALSE)</f>
        <v>21</v>
      </c>
      <c r="BV888">
        <f>VLOOKUP($BT888, [3]Sheet1!$D$3:$T$89,5,FALSE)</f>
        <v>21</v>
      </c>
      <c r="BW888">
        <f>VLOOKUP($BT888, [3]Sheet1!$D$3:$T$89,8,FALSE)</f>
        <v>21</v>
      </c>
      <c r="BX888">
        <f>VLOOKUP($BT888, [3]Sheet1!$D$3:$T$89,9,FALSE)</f>
        <v>20</v>
      </c>
      <c r="BY888">
        <f>VLOOKUP($BT888, [3]Sheet1!$D$3:$T$89,12,FALSE)</f>
        <v>21</v>
      </c>
      <c r="BZ888">
        <f>VLOOKUP($BT888, [3]Sheet1!$D$3:$T$89,13,FALSE)</f>
        <v>20</v>
      </c>
      <c r="CA888" t="str">
        <f>VLOOKUP($BT888, [3]Sheet1!$D$3:$T$89,16,FALSE)</f>
        <v>N/A</v>
      </c>
      <c r="CB888" t="str">
        <f>VLOOKUP($BT888, [3]Sheet1!$D$3:$T$89,17,FALSE)</f>
        <v>N/A</v>
      </c>
      <c r="CD888" s="12">
        <v>42619</v>
      </c>
      <c r="CE888" s="2">
        <v>0.453472222222221</v>
      </c>
      <c r="CF888" s="2" t="s">
        <v>2467</v>
      </c>
      <c r="CG888" s="2">
        <v>0.45486111111111099</v>
      </c>
      <c r="CH888" s="2">
        <v>42619.458333333336</v>
      </c>
      <c r="CI888" t="s">
        <v>2464</v>
      </c>
      <c r="CJ888" t="s">
        <v>2458</v>
      </c>
      <c r="CK888">
        <v>1022.99425301</v>
      </c>
      <c r="CL888">
        <v>23.1111111111111</v>
      </c>
      <c r="CM888">
        <v>0</v>
      </c>
      <c r="CN888">
        <v>78</v>
      </c>
      <c r="CO888">
        <v>175</v>
      </c>
      <c r="CP888">
        <v>2.2000000000000002</v>
      </c>
      <c r="CQ888">
        <v>7.8</v>
      </c>
      <c r="CR888">
        <v>1.8</v>
      </c>
      <c r="CS888">
        <v>1</v>
      </c>
      <c r="CT888" t="s">
        <v>1273</v>
      </c>
      <c r="CU888">
        <v>21</v>
      </c>
      <c r="CV888">
        <v>21</v>
      </c>
      <c r="CW888">
        <v>21</v>
      </c>
      <c r="CX888">
        <v>20</v>
      </c>
      <c r="CY888">
        <v>21</v>
      </c>
      <c r="CZ888">
        <v>20</v>
      </c>
      <c r="DA888" t="s">
        <v>27</v>
      </c>
      <c r="DB888" t="s">
        <v>27</v>
      </c>
    </row>
    <row r="889" spans="1:106">
      <c r="D889" s="3">
        <v>28</v>
      </c>
      <c r="S889" s="1">
        <v>1</v>
      </c>
      <c r="T889">
        <v>9</v>
      </c>
      <c r="U889" t="s">
        <v>554</v>
      </c>
      <c r="Z889" s="1">
        <v>2</v>
      </c>
      <c r="AA889">
        <v>9</v>
      </c>
      <c r="AB889" t="s">
        <v>654</v>
      </c>
      <c r="AE889" t="s">
        <v>951</v>
      </c>
      <c r="BD889" s="39">
        <v>42619</v>
      </c>
      <c r="BE889" s="23">
        <v>0.454166666666665</v>
      </c>
      <c r="BF889" s="10" t="str">
        <f t="shared" si="84"/>
        <v>06/09/2016 10:54</v>
      </c>
      <c r="BG889" s="35">
        <v>0.45486111111111099</v>
      </c>
      <c r="BH889" s="35">
        <f t="shared" si="80"/>
        <v>42619.458333333336</v>
      </c>
      <c r="BI889" t="str">
        <f t="shared" si="81"/>
        <v>06/09/2016 10:55:00</v>
      </c>
      <c r="BJ889" s="40" t="str">
        <f t="shared" si="82"/>
        <v>06/09/2016 11:00:00</v>
      </c>
      <c r="BK889">
        <f>VLOOKUP($BI889, [1]TableView_704030_20160816_20160!$D$2:$M$5095,3,FALSE)</f>
        <v>1022.99425301</v>
      </c>
      <c r="BL889">
        <f>VLOOKUP($BI889, [1]TableView_704030_20160816_20160!$D$2:$M$5095,8,FALSE)</f>
        <v>23.1111111111111</v>
      </c>
      <c r="BM889">
        <f>VLOOKUP($BI889, [1]TableView_704030_20160816_20160!$D$2:$M$5095,10,FALSE)</f>
        <v>0</v>
      </c>
      <c r="BN889">
        <f>VLOOKUP($BI889, [1]TableView_704030_20160816_20160!$D$2:$M$5095,4,FALSE)</f>
        <v>78</v>
      </c>
      <c r="BO889">
        <f>VLOOKUP($BI889, [1]TableView_704030_20160816_20160!$D$2:$M$5095,6,FALSE)</f>
        <v>175</v>
      </c>
      <c r="BP889">
        <f>VLOOKUP($BI889, [1]TableView_704030_20160816_20160!$D$2:$M$5095,7,FALSE)</f>
        <v>2.2000000000000002</v>
      </c>
      <c r="BQ889">
        <f>VLOOKUP($BI889, [1]TableView_704030_20160816_20160!$D$2:$M$5095,2,FALSE)</f>
        <v>7.8</v>
      </c>
      <c r="BR889">
        <f>VLOOKUP($BJ889, [2]aacb8965d69cc6fd1cb3a5cae9e8ae7!$C$6:$F$853,4,FALSE)</f>
        <v>1.8</v>
      </c>
      <c r="BS889" s="15">
        <v>1</v>
      </c>
      <c r="BT889" t="str">
        <f t="shared" si="83"/>
        <v>06/09/2016 1</v>
      </c>
      <c r="BU889">
        <f>VLOOKUP($BT889, [3]Sheet1!$D$3:$T$89,4,FALSE)</f>
        <v>21</v>
      </c>
      <c r="BV889">
        <f>VLOOKUP($BT889, [3]Sheet1!$D$3:$T$89,5,FALSE)</f>
        <v>21</v>
      </c>
      <c r="BW889">
        <f>VLOOKUP($BT889, [3]Sheet1!$D$3:$T$89,8,FALSE)</f>
        <v>21</v>
      </c>
      <c r="BX889">
        <f>VLOOKUP($BT889, [3]Sheet1!$D$3:$T$89,9,FALSE)</f>
        <v>20</v>
      </c>
      <c r="BY889">
        <f>VLOOKUP($BT889, [3]Sheet1!$D$3:$T$89,12,FALSE)</f>
        <v>21</v>
      </c>
      <c r="BZ889">
        <f>VLOOKUP($BT889, [3]Sheet1!$D$3:$T$89,13,FALSE)</f>
        <v>20</v>
      </c>
      <c r="CA889" t="str">
        <f>VLOOKUP($BT889, [3]Sheet1!$D$3:$T$89,16,FALSE)</f>
        <v>N/A</v>
      </c>
      <c r="CB889" t="str">
        <f>VLOOKUP($BT889, [3]Sheet1!$D$3:$T$89,17,FALSE)</f>
        <v>N/A</v>
      </c>
      <c r="CD889" s="12">
        <v>42619</v>
      </c>
      <c r="CE889" s="2">
        <v>0.454166666666665</v>
      </c>
      <c r="CF889" s="2" t="s">
        <v>2468</v>
      </c>
      <c r="CG889" s="2">
        <v>0.45486111111111099</v>
      </c>
      <c r="CH889" s="2">
        <v>42619.458333333336</v>
      </c>
      <c r="CI889" t="s">
        <v>2464</v>
      </c>
      <c r="CJ889" t="s">
        <v>2458</v>
      </c>
      <c r="CK889">
        <v>1022.99425301</v>
      </c>
      <c r="CL889">
        <v>23.1111111111111</v>
      </c>
      <c r="CM889">
        <v>0</v>
      </c>
      <c r="CN889">
        <v>78</v>
      </c>
      <c r="CO889">
        <v>175</v>
      </c>
      <c r="CP889">
        <v>2.2000000000000002</v>
      </c>
      <c r="CQ889">
        <v>7.8</v>
      </c>
      <c r="CR889">
        <v>1.8</v>
      </c>
      <c r="CS889">
        <v>1</v>
      </c>
      <c r="CT889" t="s">
        <v>1273</v>
      </c>
      <c r="CU889">
        <v>21</v>
      </c>
      <c r="CV889">
        <v>21</v>
      </c>
      <c r="CW889">
        <v>21</v>
      </c>
      <c r="CX889">
        <v>20</v>
      </c>
      <c r="CY889">
        <v>21</v>
      </c>
      <c r="CZ889">
        <v>20</v>
      </c>
      <c r="DA889" t="s">
        <v>27</v>
      </c>
      <c r="DB889" t="s">
        <v>27</v>
      </c>
    </row>
    <row r="890" spans="1:106">
      <c r="D890" s="3">
        <v>29</v>
      </c>
      <c r="S890" s="1">
        <v>1</v>
      </c>
      <c r="T890">
        <v>9</v>
      </c>
      <c r="U890" t="s">
        <v>554</v>
      </c>
      <c r="Z890" s="1">
        <v>2</v>
      </c>
      <c r="AA890">
        <v>9</v>
      </c>
      <c r="AB890" t="s">
        <v>654</v>
      </c>
      <c r="AE890" t="s">
        <v>951</v>
      </c>
      <c r="BD890" s="39">
        <v>42619</v>
      </c>
      <c r="BE890" s="23">
        <v>0.454861111111109</v>
      </c>
      <c r="BF890" s="10" t="str">
        <f t="shared" si="84"/>
        <v>06/09/2016 10:55</v>
      </c>
      <c r="BG890" s="35">
        <v>0.45486111111111099</v>
      </c>
      <c r="BH890" s="35">
        <f t="shared" si="80"/>
        <v>42619.458333333336</v>
      </c>
      <c r="BI890" t="str">
        <f t="shared" si="81"/>
        <v>06/09/2016 10:55:00</v>
      </c>
      <c r="BJ890" s="40" t="str">
        <f t="shared" si="82"/>
        <v>06/09/2016 11:00:00</v>
      </c>
      <c r="BK890">
        <f>VLOOKUP($BI890, [1]TableView_704030_20160816_20160!$D$2:$M$5095,3,FALSE)</f>
        <v>1022.99425301</v>
      </c>
      <c r="BL890">
        <f>VLOOKUP($BI890, [1]TableView_704030_20160816_20160!$D$2:$M$5095,8,FALSE)</f>
        <v>23.1111111111111</v>
      </c>
      <c r="BM890">
        <f>VLOOKUP($BI890, [1]TableView_704030_20160816_20160!$D$2:$M$5095,10,FALSE)</f>
        <v>0</v>
      </c>
      <c r="BN890">
        <f>VLOOKUP($BI890, [1]TableView_704030_20160816_20160!$D$2:$M$5095,4,FALSE)</f>
        <v>78</v>
      </c>
      <c r="BO890">
        <f>VLOOKUP($BI890, [1]TableView_704030_20160816_20160!$D$2:$M$5095,6,FALSE)</f>
        <v>175</v>
      </c>
      <c r="BP890">
        <f>VLOOKUP($BI890, [1]TableView_704030_20160816_20160!$D$2:$M$5095,7,FALSE)</f>
        <v>2.2000000000000002</v>
      </c>
      <c r="BQ890">
        <f>VLOOKUP($BI890, [1]TableView_704030_20160816_20160!$D$2:$M$5095,2,FALSE)</f>
        <v>7.8</v>
      </c>
      <c r="BR890">
        <f>VLOOKUP($BJ890, [2]aacb8965d69cc6fd1cb3a5cae9e8ae7!$C$6:$F$853,4,FALSE)</f>
        <v>1.8</v>
      </c>
      <c r="BS890" s="15">
        <v>1</v>
      </c>
      <c r="BT890" t="str">
        <f t="shared" si="83"/>
        <v>06/09/2016 1</v>
      </c>
      <c r="BU890">
        <f>VLOOKUP($BT890, [3]Sheet1!$D$3:$T$89,4,FALSE)</f>
        <v>21</v>
      </c>
      <c r="BV890">
        <f>VLOOKUP($BT890, [3]Sheet1!$D$3:$T$89,5,FALSE)</f>
        <v>21</v>
      </c>
      <c r="BW890">
        <f>VLOOKUP($BT890, [3]Sheet1!$D$3:$T$89,8,FALSE)</f>
        <v>21</v>
      </c>
      <c r="BX890">
        <f>VLOOKUP($BT890, [3]Sheet1!$D$3:$T$89,9,FALSE)</f>
        <v>20</v>
      </c>
      <c r="BY890">
        <f>VLOOKUP($BT890, [3]Sheet1!$D$3:$T$89,12,FALSE)</f>
        <v>21</v>
      </c>
      <c r="BZ890">
        <f>VLOOKUP($BT890, [3]Sheet1!$D$3:$T$89,13,FALSE)</f>
        <v>20</v>
      </c>
      <c r="CA890" t="str">
        <f>VLOOKUP($BT890, [3]Sheet1!$D$3:$T$89,16,FALSE)</f>
        <v>N/A</v>
      </c>
      <c r="CB890" t="str">
        <f>VLOOKUP($BT890, [3]Sheet1!$D$3:$T$89,17,FALSE)</f>
        <v>N/A</v>
      </c>
      <c r="CD890" s="12">
        <v>42619</v>
      </c>
      <c r="CE890" s="2">
        <v>0.454861111111109</v>
      </c>
      <c r="CF890" s="2" t="s">
        <v>2469</v>
      </c>
      <c r="CG890" s="2">
        <v>0.45486111111111099</v>
      </c>
      <c r="CH890" s="2">
        <v>42619.458333333336</v>
      </c>
      <c r="CI890" t="s">
        <v>2464</v>
      </c>
      <c r="CJ890" t="s">
        <v>2458</v>
      </c>
      <c r="CK890">
        <v>1022.99425301</v>
      </c>
      <c r="CL890">
        <v>23.1111111111111</v>
      </c>
      <c r="CM890">
        <v>0</v>
      </c>
      <c r="CN890">
        <v>78</v>
      </c>
      <c r="CO890">
        <v>175</v>
      </c>
      <c r="CP890">
        <v>2.2000000000000002</v>
      </c>
      <c r="CQ890">
        <v>7.8</v>
      </c>
      <c r="CR890">
        <v>1.8</v>
      </c>
      <c r="CS890">
        <v>1</v>
      </c>
      <c r="CT890" t="s">
        <v>1273</v>
      </c>
      <c r="CU890">
        <v>21</v>
      </c>
      <c r="CV890">
        <v>21</v>
      </c>
      <c r="CW890">
        <v>21</v>
      </c>
      <c r="CX890">
        <v>20</v>
      </c>
      <c r="CY890">
        <v>21</v>
      </c>
      <c r="CZ890">
        <v>20</v>
      </c>
      <c r="DA890" t="s">
        <v>27</v>
      </c>
      <c r="DB890" t="s">
        <v>27</v>
      </c>
    </row>
    <row r="891" spans="1:106">
      <c r="D891" s="3">
        <v>30</v>
      </c>
      <c r="S891" s="1">
        <v>1</v>
      </c>
      <c r="T891">
        <v>9</v>
      </c>
      <c r="U891" t="s">
        <v>554</v>
      </c>
      <c r="Z891" s="1">
        <v>2</v>
      </c>
      <c r="AA891">
        <v>9</v>
      </c>
      <c r="AB891" t="s">
        <v>654</v>
      </c>
      <c r="AE891" t="s">
        <v>951</v>
      </c>
      <c r="BD891" s="39">
        <v>42619</v>
      </c>
      <c r="BE891" s="23">
        <v>0.45555555555555399</v>
      </c>
      <c r="BF891" s="10" t="str">
        <f t="shared" si="84"/>
        <v>06/09/2016 10:56</v>
      </c>
      <c r="BG891" s="35">
        <v>0.45486111111111099</v>
      </c>
      <c r="BH891" s="35">
        <f t="shared" si="80"/>
        <v>42619.458333333336</v>
      </c>
      <c r="BI891" t="str">
        <f t="shared" si="81"/>
        <v>06/09/2016 10:55:00</v>
      </c>
      <c r="BJ891" s="40" t="str">
        <f t="shared" si="82"/>
        <v>06/09/2016 11:00:00</v>
      </c>
      <c r="BK891">
        <f>VLOOKUP($BI891, [1]TableView_704030_20160816_20160!$D$2:$M$5095,3,FALSE)</f>
        <v>1022.99425301</v>
      </c>
      <c r="BL891">
        <f>VLOOKUP($BI891, [1]TableView_704030_20160816_20160!$D$2:$M$5095,8,FALSE)</f>
        <v>23.1111111111111</v>
      </c>
      <c r="BM891">
        <f>VLOOKUP($BI891, [1]TableView_704030_20160816_20160!$D$2:$M$5095,10,FALSE)</f>
        <v>0</v>
      </c>
      <c r="BN891">
        <f>VLOOKUP($BI891, [1]TableView_704030_20160816_20160!$D$2:$M$5095,4,FALSE)</f>
        <v>78</v>
      </c>
      <c r="BO891">
        <f>VLOOKUP($BI891, [1]TableView_704030_20160816_20160!$D$2:$M$5095,6,FALSE)</f>
        <v>175</v>
      </c>
      <c r="BP891">
        <f>VLOOKUP($BI891, [1]TableView_704030_20160816_20160!$D$2:$M$5095,7,FALSE)</f>
        <v>2.2000000000000002</v>
      </c>
      <c r="BQ891">
        <f>VLOOKUP($BI891, [1]TableView_704030_20160816_20160!$D$2:$M$5095,2,FALSE)</f>
        <v>7.8</v>
      </c>
      <c r="BR891">
        <f>VLOOKUP($BJ891, [2]aacb8965d69cc6fd1cb3a5cae9e8ae7!$C$6:$F$853,4,FALSE)</f>
        <v>1.8</v>
      </c>
      <c r="BS891" s="15">
        <v>1</v>
      </c>
      <c r="BT891" t="str">
        <f t="shared" si="83"/>
        <v>06/09/2016 1</v>
      </c>
      <c r="BU891">
        <f>VLOOKUP($BT891, [3]Sheet1!$D$3:$T$89,4,FALSE)</f>
        <v>21</v>
      </c>
      <c r="BV891">
        <f>VLOOKUP($BT891, [3]Sheet1!$D$3:$T$89,5,FALSE)</f>
        <v>21</v>
      </c>
      <c r="BW891">
        <f>VLOOKUP($BT891, [3]Sheet1!$D$3:$T$89,8,FALSE)</f>
        <v>21</v>
      </c>
      <c r="BX891">
        <f>VLOOKUP($BT891, [3]Sheet1!$D$3:$T$89,9,FALSE)</f>
        <v>20</v>
      </c>
      <c r="BY891">
        <f>VLOOKUP($BT891, [3]Sheet1!$D$3:$T$89,12,FALSE)</f>
        <v>21</v>
      </c>
      <c r="BZ891">
        <f>VLOOKUP($BT891, [3]Sheet1!$D$3:$T$89,13,FALSE)</f>
        <v>20</v>
      </c>
      <c r="CA891" t="str">
        <f>VLOOKUP($BT891, [3]Sheet1!$D$3:$T$89,16,FALSE)</f>
        <v>N/A</v>
      </c>
      <c r="CB891" t="str">
        <f>VLOOKUP($BT891, [3]Sheet1!$D$3:$T$89,17,FALSE)</f>
        <v>N/A</v>
      </c>
      <c r="CD891" s="12">
        <v>42619</v>
      </c>
      <c r="CE891" s="2">
        <v>0.45555555555555399</v>
      </c>
      <c r="CF891" s="2" t="s">
        <v>2470</v>
      </c>
      <c r="CG891" s="2">
        <v>0.45486111111111099</v>
      </c>
      <c r="CH891" s="2">
        <v>42619.458333333336</v>
      </c>
      <c r="CI891" t="s">
        <v>2464</v>
      </c>
      <c r="CJ891" t="s">
        <v>2458</v>
      </c>
      <c r="CK891">
        <v>1022.99425301</v>
      </c>
      <c r="CL891">
        <v>23.1111111111111</v>
      </c>
      <c r="CM891">
        <v>0</v>
      </c>
      <c r="CN891">
        <v>78</v>
      </c>
      <c r="CO891">
        <v>175</v>
      </c>
      <c r="CP891">
        <v>2.2000000000000002</v>
      </c>
      <c r="CQ891">
        <v>7.8</v>
      </c>
      <c r="CR891">
        <v>1.8</v>
      </c>
      <c r="CS891">
        <v>1</v>
      </c>
      <c r="CT891" t="s">
        <v>1273</v>
      </c>
      <c r="CU891">
        <v>21</v>
      </c>
      <c r="CV891">
        <v>21</v>
      </c>
      <c r="CW891">
        <v>21</v>
      </c>
      <c r="CX891">
        <v>20</v>
      </c>
      <c r="CY891">
        <v>21</v>
      </c>
      <c r="CZ891">
        <v>20</v>
      </c>
      <c r="DA891" t="s">
        <v>27</v>
      </c>
      <c r="DB891" t="s">
        <v>27</v>
      </c>
    </row>
    <row r="892" spans="1:106">
      <c r="BD892" s="39">
        <v>42619</v>
      </c>
      <c r="BE892" s="23">
        <v>0.45624999999999799</v>
      </c>
      <c r="BF892" s="10" t="str">
        <f t="shared" si="84"/>
        <v>06/09/2016 10:57</v>
      </c>
      <c r="BG892" s="35">
        <v>0.45486111111111099</v>
      </c>
      <c r="BH892" s="35">
        <f t="shared" si="80"/>
        <v>42619.458333333336</v>
      </c>
      <c r="BI892" t="str">
        <f t="shared" si="81"/>
        <v>06/09/2016 10:55:00</v>
      </c>
      <c r="BJ892" s="40" t="str">
        <f t="shared" si="82"/>
        <v>06/09/2016 11:00:00</v>
      </c>
      <c r="BK892">
        <f>VLOOKUP($BI892, [1]TableView_704030_20160816_20160!$D$2:$M$5095,3,FALSE)</f>
        <v>1022.99425301</v>
      </c>
      <c r="BL892">
        <f>VLOOKUP($BI892, [1]TableView_704030_20160816_20160!$D$2:$M$5095,8,FALSE)</f>
        <v>23.1111111111111</v>
      </c>
      <c r="BM892">
        <f>VLOOKUP($BI892, [1]TableView_704030_20160816_20160!$D$2:$M$5095,10,FALSE)</f>
        <v>0</v>
      </c>
      <c r="BN892">
        <f>VLOOKUP($BI892, [1]TableView_704030_20160816_20160!$D$2:$M$5095,4,FALSE)</f>
        <v>78</v>
      </c>
      <c r="BO892">
        <f>VLOOKUP($BI892, [1]TableView_704030_20160816_20160!$D$2:$M$5095,6,FALSE)</f>
        <v>175</v>
      </c>
      <c r="BP892">
        <f>VLOOKUP($BI892, [1]TableView_704030_20160816_20160!$D$2:$M$5095,7,FALSE)</f>
        <v>2.2000000000000002</v>
      </c>
      <c r="BQ892">
        <f>VLOOKUP($BI892, [1]TableView_704030_20160816_20160!$D$2:$M$5095,2,FALSE)</f>
        <v>7.8</v>
      </c>
      <c r="BR892">
        <f>VLOOKUP($BJ892, [2]aacb8965d69cc6fd1cb3a5cae9e8ae7!$C$6:$F$853,4,FALSE)</f>
        <v>1.8</v>
      </c>
      <c r="BS892" s="15">
        <v>1</v>
      </c>
      <c r="BT892" t="str">
        <f t="shared" si="83"/>
        <v>06/09/2016 1</v>
      </c>
      <c r="BU892">
        <f>VLOOKUP($BT892, [3]Sheet1!$D$3:$T$89,4,FALSE)</f>
        <v>21</v>
      </c>
      <c r="BV892">
        <f>VLOOKUP($BT892, [3]Sheet1!$D$3:$T$89,5,FALSE)</f>
        <v>21</v>
      </c>
      <c r="BW892">
        <f>VLOOKUP($BT892, [3]Sheet1!$D$3:$T$89,8,FALSE)</f>
        <v>21</v>
      </c>
      <c r="BX892">
        <f>VLOOKUP($BT892, [3]Sheet1!$D$3:$T$89,9,FALSE)</f>
        <v>20</v>
      </c>
      <c r="BY892">
        <f>VLOOKUP($BT892, [3]Sheet1!$D$3:$T$89,12,FALSE)</f>
        <v>21</v>
      </c>
      <c r="BZ892">
        <f>VLOOKUP($BT892, [3]Sheet1!$D$3:$T$89,13,FALSE)</f>
        <v>20</v>
      </c>
      <c r="CA892" t="str">
        <f>VLOOKUP($BT892, [3]Sheet1!$D$3:$T$89,16,FALSE)</f>
        <v>N/A</v>
      </c>
      <c r="CB892" t="str">
        <f>VLOOKUP($BT892, [3]Sheet1!$D$3:$T$89,17,FALSE)</f>
        <v>N/A</v>
      </c>
      <c r="CD892" s="12">
        <v>42619</v>
      </c>
      <c r="CE892" s="2">
        <v>0.45624999999999799</v>
      </c>
      <c r="CF892" s="2" t="s">
        <v>2471</v>
      </c>
      <c r="CG892" s="2">
        <v>0.45486111111111099</v>
      </c>
      <c r="CH892" s="2">
        <v>42619.458333333336</v>
      </c>
      <c r="CI892" t="s">
        <v>2464</v>
      </c>
      <c r="CJ892" t="s">
        <v>2458</v>
      </c>
      <c r="CK892">
        <v>1022.99425301</v>
      </c>
      <c r="CL892">
        <v>23.1111111111111</v>
      </c>
      <c r="CM892">
        <v>0</v>
      </c>
      <c r="CN892">
        <v>78</v>
      </c>
      <c r="CO892">
        <v>175</v>
      </c>
      <c r="CP892">
        <v>2.2000000000000002</v>
      </c>
      <c r="CQ892">
        <v>7.8</v>
      </c>
      <c r="CR892">
        <v>1.8</v>
      </c>
      <c r="CS892">
        <v>1</v>
      </c>
      <c r="CT892" t="s">
        <v>1273</v>
      </c>
      <c r="CU892">
        <v>21</v>
      </c>
      <c r="CV892">
        <v>21</v>
      </c>
      <c r="CW892">
        <v>21</v>
      </c>
      <c r="CX892">
        <v>20</v>
      </c>
      <c r="CY892">
        <v>21</v>
      </c>
      <c r="CZ892">
        <v>20</v>
      </c>
      <c r="DA892" t="s">
        <v>27</v>
      </c>
      <c r="DB892" t="s">
        <v>27</v>
      </c>
    </row>
    <row r="893" spans="1:106" s="7" customFormat="1">
      <c r="B893" s="16"/>
      <c r="D893" s="9"/>
      <c r="E893" s="8"/>
      <c r="L893" s="8"/>
      <c r="S893" s="8"/>
      <c r="Z893" s="8"/>
      <c r="AG893" s="8"/>
      <c r="AN893" s="8"/>
      <c r="AT893" s="21"/>
      <c r="BD893" s="39">
        <v>42619</v>
      </c>
      <c r="BE893" s="23">
        <v>0.45694444444444299</v>
      </c>
      <c r="BF893" s="10" t="str">
        <f t="shared" si="84"/>
        <v>06/09/2016 10:58</v>
      </c>
      <c r="BG893" s="35">
        <v>0.45486111111111099</v>
      </c>
      <c r="BH893" s="35">
        <f t="shared" si="80"/>
        <v>42619.458333333336</v>
      </c>
      <c r="BI893" t="str">
        <f t="shared" si="81"/>
        <v>06/09/2016 10:55:00</v>
      </c>
      <c r="BJ893" s="40" t="str">
        <f t="shared" si="82"/>
        <v>06/09/2016 11:00:00</v>
      </c>
      <c r="BK893">
        <f>VLOOKUP($BI893, [1]TableView_704030_20160816_20160!$D$2:$M$5095,3,FALSE)</f>
        <v>1022.99425301</v>
      </c>
      <c r="BL893">
        <f>VLOOKUP($BI893, [1]TableView_704030_20160816_20160!$D$2:$M$5095,8,FALSE)</f>
        <v>23.1111111111111</v>
      </c>
      <c r="BM893">
        <f>VLOOKUP($BI893, [1]TableView_704030_20160816_20160!$D$2:$M$5095,10,FALSE)</f>
        <v>0</v>
      </c>
      <c r="BN893">
        <f>VLOOKUP($BI893, [1]TableView_704030_20160816_20160!$D$2:$M$5095,4,FALSE)</f>
        <v>78</v>
      </c>
      <c r="BO893">
        <f>VLOOKUP($BI893, [1]TableView_704030_20160816_20160!$D$2:$M$5095,6,FALSE)</f>
        <v>175</v>
      </c>
      <c r="BP893">
        <f>VLOOKUP($BI893, [1]TableView_704030_20160816_20160!$D$2:$M$5095,7,FALSE)</f>
        <v>2.2000000000000002</v>
      </c>
      <c r="BQ893">
        <f>VLOOKUP($BI893, [1]TableView_704030_20160816_20160!$D$2:$M$5095,2,FALSE)</f>
        <v>7.8</v>
      </c>
      <c r="BR893">
        <f>VLOOKUP($BJ893, [2]aacb8965d69cc6fd1cb3a5cae9e8ae7!$C$6:$F$853,4,FALSE)</f>
        <v>1.8</v>
      </c>
      <c r="BS893" s="15">
        <v>1</v>
      </c>
      <c r="BT893" t="str">
        <f t="shared" si="83"/>
        <v>06/09/2016 1</v>
      </c>
      <c r="BU893">
        <f>VLOOKUP($BT893, [3]Sheet1!$D$3:$T$89,4,FALSE)</f>
        <v>21</v>
      </c>
      <c r="BV893">
        <f>VLOOKUP($BT893, [3]Sheet1!$D$3:$T$89,5,FALSE)</f>
        <v>21</v>
      </c>
      <c r="BW893">
        <f>VLOOKUP($BT893, [3]Sheet1!$D$3:$T$89,8,FALSE)</f>
        <v>21</v>
      </c>
      <c r="BX893">
        <f>VLOOKUP($BT893, [3]Sheet1!$D$3:$T$89,9,FALSE)</f>
        <v>20</v>
      </c>
      <c r="BY893">
        <f>VLOOKUP($BT893, [3]Sheet1!$D$3:$T$89,12,FALSE)</f>
        <v>21</v>
      </c>
      <c r="BZ893">
        <f>VLOOKUP($BT893, [3]Sheet1!$D$3:$T$89,13,FALSE)</f>
        <v>20</v>
      </c>
      <c r="CA893" t="str">
        <f>VLOOKUP($BT893, [3]Sheet1!$D$3:$T$89,16,FALSE)</f>
        <v>N/A</v>
      </c>
      <c r="CB893" t="str">
        <f>VLOOKUP($BT893, [3]Sheet1!$D$3:$T$89,17,FALSE)</f>
        <v>N/A</v>
      </c>
      <c r="CD893" s="36">
        <v>42619</v>
      </c>
      <c r="CE893" s="42">
        <v>0.45694444444444299</v>
      </c>
      <c r="CF893" s="42" t="s">
        <v>2472</v>
      </c>
      <c r="CG893" s="42">
        <v>0.45486111111111099</v>
      </c>
      <c r="CH893" s="42">
        <v>42619.458333333336</v>
      </c>
      <c r="CI893" s="7" t="s">
        <v>2464</v>
      </c>
      <c r="CJ893" s="7" t="s">
        <v>2458</v>
      </c>
      <c r="CK893" s="7">
        <v>1022.99425301</v>
      </c>
      <c r="CL893" s="7">
        <v>23.1111111111111</v>
      </c>
      <c r="CM893" s="7">
        <v>0</v>
      </c>
      <c r="CN893" s="7">
        <v>78</v>
      </c>
      <c r="CO893" s="7">
        <v>175</v>
      </c>
      <c r="CP893" s="7">
        <v>2.2000000000000002</v>
      </c>
      <c r="CQ893" s="7">
        <v>7.8</v>
      </c>
      <c r="CR893" s="7">
        <v>1.8</v>
      </c>
      <c r="CS893" s="7">
        <v>1</v>
      </c>
      <c r="CT893" s="7" t="s">
        <v>1273</v>
      </c>
      <c r="CU893" s="7">
        <v>21</v>
      </c>
      <c r="CV893" s="7">
        <v>21</v>
      </c>
      <c r="CW893" s="7">
        <v>21</v>
      </c>
      <c r="CX893" s="7">
        <v>20</v>
      </c>
      <c r="CY893" s="7">
        <v>21</v>
      </c>
      <c r="CZ893" s="7">
        <v>20</v>
      </c>
      <c r="DA893" s="7" t="s">
        <v>27</v>
      </c>
      <c r="DB893" s="7" t="s">
        <v>27</v>
      </c>
    </row>
    <row r="894" spans="1:106">
      <c r="A894" t="s">
        <v>0</v>
      </c>
      <c r="B894" s="17" t="s">
        <v>547</v>
      </c>
      <c r="D894" s="11">
        <v>0</v>
      </c>
      <c r="BD894" s="39">
        <v>42619</v>
      </c>
      <c r="BE894" s="23">
        <v>0.76944444444444438</v>
      </c>
      <c r="BF894" s="10" t="str">
        <f t="shared" si="84"/>
        <v>06/09/2016 18:28</v>
      </c>
      <c r="BG894" s="35">
        <v>0.76736111111111116</v>
      </c>
      <c r="BH894" s="35">
        <f t="shared" ref="BH894:BH957" si="86">ROUND(BF894*(24*60/30),0)/(24*60/30)</f>
        <v>42619.770833333336</v>
      </c>
      <c r="BI894" t="str">
        <f t="shared" ref="BI894:BI957" si="87">TEXT(BD894,"dd/mm/yyyy ")&amp;TEXT(BG894,"hh:mm:ss")</f>
        <v>06/09/2016 18:25:00</v>
      </c>
      <c r="BJ894" s="40" t="str">
        <f t="shared" ref="BJ894:BJ957" si="88">TEXT(BD894,"dd/mm/yyyy ")&amp;TEXT(BH894,"hh:mm:ss")</f>
        <v>06/09/2016 18:30:00</v>
      </c>
      <c r="BK894">
        <f>VLOOKUP($BI894, [1]TableView_704030_20160816_20160!$D$2:$M$5095,3,FALSE)</f>
        <v>1021.53810574</v>
      </c>
      <c r="BL894">
        <f>VLOOKUP($BI894, [1]TableView_704030_20160816_20160!$D$2:$M$5095,8,FALSE)</f>
        <v>20.1666666666667</v>
      </c>
      <c r="BM894">
        <f>VLOOKUP($BI894, [1]TableView_704030_20160816_20160!$D$2:$M$5095,10,FALSE)</f>
        <v>0</v>
      </c>
      <c r="BN894">
        <f>VLOOKUP($BI894, [1]TableView_704030_20160816_20160!$D$2:$M$5095,4,FALSE)</f>
        <v>82</v>
      </c>
      <c r="BO894">
        <f>VLOOKUP($BI894, [1]TableView_704030_20160816_20160!$D$2:$M$5095,6,FALSE)</f>
        <v>177</v>
      </c>
      <c r="BP894">
        <f>VLOOKUP($BI894, [1]TableView_704030_20160816_20160!$D$2:$M$5095,7,FALSE)</f>
        <v>2.2999999999999998</v>
      </c>
      <c r="BQ894">
        <f>VLOOKUP($BI894, [1]TableView_704030_20160816_20160!$D$2:$M$5095,2,FALSE)</f>
        <v>4.3</v>
      </c>
      <c r="BR894">
        <v>0</v>
      </c>
      <c r="BS894" s="15">
        <v>4</v>
      </c>
      <c r="BT894" t="str">
        <f t="shared" si="83"/>
        <v>06/09/2016 4</v>
      </c>
      <c r="BU894">
        <f>VLOOKUP($BT894, [3]Sheet1!$D$3:$T$89,4,FALSE)</f>
        <v>20</v>
      </c>
      <c r="BV894">
        <f>VLOOKUP($BT894, [3]Sheet1!$D$3:$T$89,5,FALSE)</f>
        <v>20</v>
      </c>
      <c r="BW894">
        <f>VLOOKUP($BT894, [3]Sheet1!$D$3:$T$89,8,FALSE)</f>
        <v>20</v>
      </c>
      <c r="BX894">
        <f>VLOOKUP($BT894, [3]Sheet1!$D$3:$T$89,9,FALSE)</f>
        <v>20</v>
      </c>
      <c r="BY894">
        <f>VLOOKUP($BT894, [3]Sheet1!$D$3:$T$89,12,FALSE)</f>
        <v>20</v>
      </c>
      <c r="BZ894">
        <f>VLOOKUP($BT894, [3]Sheet1!$D$3:$T$89,13,FALSE)</f>
        <v>20</v>
      </c>
      <c r="CA894" t="str">
        <f>VLOOKUP($BT894, [3]Sheet1!$D$3:$T$89,16,FALSE)</f>
        <v>N/A</v>
      </c>
      <c r="CB894" t="str">
        <f>VLOOKUP($BT894, [3]Sheet1!$D$3:$T$89,17,FALSE)</f>
        <v>N/A</v>
      </c>
      <c r="CD894" s="12">
        <v>42619</v>
      </c>
      <c r="CE894" s="2">
        <v>0.76944444444444438</v>
      </c>
      <c r="CF894" s="2" t="s">
        <v>2473</v>
      </c>
      <c r="CG894" s="2">
        <v>0.76736111111111116</v>
      </c>
      <c r="CH894" s="2">
        <v>42619.770833333336</v>
      </c>
      <c r="CI894" t="s">
        <v>1428</v>
      </c>
      <c r="CJ894" t="s">
        <v>1429</v>
      </c>
      <c r="CK894">
        <v>1021.53810574</v>
      </c>
      <c r="CL894">
        <v>20.1666666666667</v>
      </c>
      <c r="CM894">
        <v>0</v>
      </c>
      <c r="CN894">
        <v>82</v>
      </c>
      <c r="CO894">
        <v>177</v>
      </c>
      <c r="CP894">
        <v>2.2999999999999998</v>
      </c>
      <c r="CQ894">
        <v>4.3</v>
      </c>
      <c r="CR894">
        <v>0</v>
      </c>
      <c r="CS894">
        <v>4</v>
      </c>
      <c r="CT894" t="s">
        <v>1275</v>
      </c>
      <c r="CU894">
        <v>20</v>
      </c>
      <c r="CV894">
        <v>20</v>
      </c>
      <c r="CW894">
        <v>20</v>
      </c>
      <c r="CX894">
        <v>20</v>
      </c>
      <c r="CY894">
        <v>20</v>
      </c>
      <c r="CZ894">
        <v>20</v>
      </c>
      <c r="DA894" t="s">
        <v>27</v>
      </c>
      <c r="DB894" t="s">
        <v>27</v>
      </c>
    </row>
    <row r="895" spans="1:106">
      <c r="A895" t="s">
        <v>1</v>
      </c>
      <c r="B895" s="18">
        <v>0.76944444444444438</v>
      </c>
      <c r="D895" s="3">
        <v>1</v>
      </c>
      <c r="BD895" s="39">
        <v>42619</v>
      </c>
      <c r="BE895" s="23">
        <v>0.77013888888888893</v>
      </c>
      <c r="BF895" s="10" t="str">
        <f t="shared" si="84"/>
        <v>06/09/2016 18:29</v>
      </c>
      <c r="BG895" s="35">
        <v>0.76736111111111116</v>
      </c>
      <c r="BH895" s="35">
        <f t="shared" si="86"/>
        <v>42619.770833333336</v>
      </c>
      <c r="BI895" t="str">
        <f t="shared" si="87"/>
        <v>06/09/2016 18:25:00</v>
      </c>
      <c r="BJ895" s="40" t="str">
        <f t="shared" si="88"/>
        <v>06/09/2016 18:30:00</v>
      </c>
      <c r="BK895">
        <f>VLOOKUP($BI895, [1]TableView_704030_20160816_20160!$D$2:$M$5095,3,FALSE)</f>
        <v>1021.53810574</v>
      </c>
      <c r="BL895">
        <f>VLOOKUP($BI895, [1]TableView_704030_20160816_20160!$D$2:$M$5095,8,FALSE)</f>
        <v>20.1666666666667</v>
      </c>
      <c r="BM895">
        <f>VLOOKUP($BI895, [1]TableView_704030_20160816_20160!$D$2:$M$5095,10,FALSE)</f>
        <v>0</v>
      </c>
      <c r="BN895">
        <f>VLOOKUP($BI895, [1]TableView_704030_20160816_20160!$D$2:$M$5095,4,FALSE)</f>
        <v>82</v>
      </c>
      <c r="BO895">
        <f>VLOOKUP($BI895, [1]TableView_704030_20160816_20160!$D$2:$M$5095,6,FALSE)</f>
        <v>177</v>
      </c>
      <c r="BP895">
        <f>VLOOKUP($BI895, [1]TableView_704030_20160816_20160!$D$2:$M$5095,7,FALSE)</f>
        <v>2.2999999999999998</v>
      </c>
      <c r="BQ895">
        <f>VLOOKUP($BI895, [1]TableView_704030_20160816_20160!$D$2:$M$5095,2,FALSE)</f>
        <v>4.3</v>
      </c>
      <c r="BR895">
        <v>0</v>
      </c>
      <c r="BS895" s="15">
        <v>4</v>
      </c>
      <c r="BT895" t="str">
        <f t="shared" si="83"/>
        <v>06/09/2016 4</v>
      </c>
      <c r="BU895">
        <f>VLOOKUP($BT895, [3]Sheet1!$D$3:$T$89,4,FALSE)</f>
        <v>20</v>
      </c>
      <c r="BV895">
        <f>VLOOKUP($BT895, [3]Sheet1!$D$3:$T$89,5,FALSE)</f>
        <v>20</v>
      </c>
      <c r="BW895">
        <f>VLOOKUP($BT895, [3]Sheet1!$D$3:$T$89,8,FALSE)</f>
        <v>20</v>
      </c>
      <c r="BX895">
        <f>VLOOKUP($BT895, [3]Sheet1!$D$3:$T$89,9,FALSE)</f>
        <v>20</v>
      </c>
      <c r="BY895">
        <f>VLOOKUP($BT895, [3]Sheet1!$D$3:$T$89,12,FALSE)</f>
        <v>20</v>
      </c>
      <c r="BZ895">
        <f>VLOOKUP($BT895, [3]Sheet1!$D$3:$T$89,13,FALSE)</f>
        <v>20</v>
      </c>
      <c r="CA895" t="str">
        <f>VLOOKUP($BT895, [3]Sheet1!$D$3:$T$89,16,FALSE)</f>
        <v>N/A</v>
      </c>
      <c r="CB895" t="str">
        <f>VLOOKUP($BT895, [3]Sheet1!$D$3:$T$89,17,FALSE)</f>
        <v>N/A</v>
      </c>
      <c r="CD895" s="12">
        <v>42619</v>
      </c>
      <c r="CE895" s="2">
        <v>0.77013888888888893</v>
      </c>
      <c r="CF895" s="2" t="s">
        <v>2474</v>
      </c>
      <c r="CG895" s="2">
        <v>0.76736111111111116</v>
      </c>
      <c r="CH895" s="2">
        <v>42619.770833333336</v>
      </c>
      <c r="CI895" t="s">
        <v>1428</v>
      </c>
      <c r="CJ895" t="s">
        <v>1429</v>
      </c>
      <c r="CK895">
        <v>1021.53810574</v>
      </c>
      <c r="CL895">
        <v>20.1666666666667</v>
      </c>
      <c r="CM895">
        <v>0</v>
      </c>
      <c r="CN895">
        <v>82</v>
      </c>
      <c r="CO895">
        <v>177</v>
      </c>
      <c r="CP895">
        <v>2.2999999999999998</v>
      </c>
      <c r="CQ895">
        <v>4.3</v>
      </c>
      <c r="CR895">
        <v>0</v>
      </c>
      <c r="CS895">
        <v>4</v>
      </c>
      <c r="CT895" t="s">
        <v>1275</v>
      </c>
      <c r="CU895">
        <v>20</v>
      </c>
      <c r="CV895">
        <v>20</v>
      </c>
      <c r="CW895">
        <v>20</v>
      </c>
      <c r="CX895">
        <v>20</v>
      </c>
      <c r="CY895">
        <v>20</v>
      </c>
      <c r="CZ895">
        <v>20</v>
      </c>
      <c r="DA895" t="s">
        <v>27</v>
      </c>
      <c r="DB895" t="s">
        <v>27</v>
      </c>
    </row>
    <row r="896" spans="1:106">
      <c r="A896" t="s">
        <v>2</v>
      </c>
      <c r="B896" s="17" t="s">
        <v>20</v>
      </c>
      <c r="D896" s="3">
        <v>2</v>
      </c>
      <c r="BD896" s="39">
        <v>42619</v>
      </c>
      <c r="BE896" s="23">
        <v>0.77083333333333304</v>
      </c>
      <c r="BF896" s="10" t="str">
        <f t="shared" si="84"/>
        <v>06/09/2016 18:30</v>
      </c>
      <c r="BG896" s="35">
        <v>0.77430555555555547</v>
      </c>
      <c r="BH896" s="35">
        <f t="shared" si="86"/>
        <v>42619.770833333336</v>
      </c>
      <c r="BI896" t="str">
        <f t="shared" si="87"/>
        <v>06/09/2016 18:35:00</v>
      </c>
      <c r="BJ896" s="40" t="str">
        <f t="shared" si="88"/>
        <v>06/09/2016 18:30:00</v>
      </c>
      <c r="BK896">
        <f>VLOOKUP($BI896, [1]TableView_704030_20160816_20160!$D$2:$M$5095,3,FALSE)</f>
        <v>1021.60583352</v>
      </c>
      <c r="BL896">
        <f>VLOOKUP($BI896, [1]TableView_704030_20160816_20160!$D$2:$M$5095,8,FALSE)</f>
        <v>20.0555555555556</v>
      </c>
      <c r="BM896">
        <f>VLOOKUP($BI896, [1]TableView_704030_20160816_20160!$D$2:$M$5095,10,FALSE)</f>
        <v>0</v>
      </c>
      <c r="BN896">
        <f>VLOOKUP($BI896, [1]TableView_704030_20160816_20160!$D$2:$M$5095,4,FALSE)</f>
        <v>82</v>
      </c>
      <c r="BO896">
        <f>VLOOKUP($BI896, [1]TableView_704030_20160816_20160!$D$2:$M$5095,6,FALSE)</f>
        <v>197</v>
      </c>
      <c r="BP896">
        <f>VLOOKUP($BI896, [1]TableView_704030_20160816_20160!$D$2:$M$5095,7,FALSE)</f>
        <v>1</v>
      </c>
      <c r="BQ896">
        <f>VLOOKUP($BI896, [1]TableView_704030_20160816_20160!$D$2:$M$5095,2,FALSE)</f>
        <v>4.3</v>
      </c>
      <c r="BR896">
        <v>0</v>
      </c>
      <c r="BS896" s="15">
        <v>4</v>
      </c>
      <c r="BT896" t="str">
        <f t="shared" si="83"/>
        <v>06/09/2016 4</v>
      </c>
      <c r="BU896">
        <f>VLOOKUP($BT896, [3]Sheet1!$D$3:$T$89,4,FALSE)</f>
        <v>20</v>
      </c>
      <c r="BV896">
        <f>VLOOKUP($BT896, [3]Sheet1!$D$3:$T$89,5,FALSE)</f>
        <v>20</v>
      </c>
      <c r="BW896">
        <f>VLOOKUP($BT896, [3]Sheet1!$D$3:$T$89,8,FALSE)</f>
        <v>20</v>
      </c>
      <c r="BX896">
        <f>VLOOKUP($BT896, [3]Sheet1!$D$3:$T$89,9,FALSE)</f>
        <v>20</v>
      </c>
      <c r="BY896">
        <f>VLOOKUP($BT896, [3]Sheet1!$D$3:$T$89,12,FALSE)</f>
        <v>20</v>
      </c>
      <c r="BZ896">
        <f>VLOOKUP($BT896, [3]Sheet1!$D$3:$T$89,13,FALSE)</f>
        <v>20</v>
      </c>
      <c r="CA896" t="str">
        <f>VLOOKUP($BT896, [3]Sheet1!$D$3:$T$89,16,FALSE)</f>
        <v>N/A</v>
      </c>
      <c r="CB896" t="str">
        <f>VLOOKUP($BT896, [3]Sheet1!$D$3:$T$89,17,FALSE)</f>
        <v>N/A</v>
      </c>
      <c r="CD896" s="12">
        <v>42619</v>
      </c>
      <c r="CE896" s="2">
        <v>0.77083333333333304</v>
      </c>
      <c r="CF896" s="2" t="s">
        <v>2475</v>
      </c>
      <c r="CG896" s="2">
        <v>0.77430555555555547</v>
      </c>
      <c r="CH896" s="2">
        <v>42619.770833333336</v>
      </c>
      <c r="CI896" t="s">
        <v>2476</v>
      </c>
      <c r="CJ896" t="s">
        <v>1429</v>
      </c>
      <c r="CK896">
        <v>1021.60583352</v>
      </c>
      <c r="CL896">
        <v>20.0555555555556</v>
      </c>
      <c r="CM896">
        <v>0</v>
      </c>
      <c r="CN896">
        <v>82</v>
      </c>
      <c r="CO896">
        <v>197</v>
      </c>
      <c r="CP896">
        <v>1</v>
      </c>
      <c r="CQ896">
        <v>4.3</v>
      </c>
      <c r="CR896">
        <v>0</v>
      </c>
      <c r="CS896">
        <v>4</v>
      </c>
      <c r="CT896" t="s">
        <v>1275</v>
      </c>
      <c r="CU896">
        <v>20</v>
      </c>
      <c r="CV896">
        <v>20</v>
      </c>
      <c r="CW896">
        <v>20</v>
      </c>
      <c r="CX896">
        <v>20</v>
      </c>
      <c r="CY896">
        <v>20</v>
      </c>
      <c r="CZ896">
        <v>20</v>
      </c>
      <c r="DA896" t="s">
        <v>27</v>
      </c>
      <c r="DB896" t="s">
        <v>27</v>
      </c>
    </row>
    <row r="897" spans="1:106">
      <c r="A897" t="s">
        <v>3</v>
      </c>
      <c r="B897" s="17" t="s">
        <v>44</v>
      </c>
      <c r="D897" s="3">
        <v>3</v>
      </c>
      <c r="BD897" s="39">
        <v>42619</v>
      </c>
      <c r="BE897" s="23">
        <v>0.77152777777777803</v>
      </c>
      <c r="BF897" s="10" t="str">
        <f t="shared" si="84"/>
        <v>06/09/2016 18:31</v>
      </c>
      <c r="BG897" s="35">
        <v>0.77430555555555547</v>
      </c>
      <c r="BH897" s="35">
        <f t="shared" si="86"/>
        <v>42619.770833333336</v>
      </c>
      <c r="BI897" t="str">
        <f t="shared" si="87"/>
        <v>06/09/2016 18:35:00</v>
      </c>
      <c r="BJ897" s="40" t="str">
        <f t="shared" si="88"/>
        <v>06/09/2016 18:30:00</v>
      </c>
      <c r="BK897">
        <f>VLOOKUP($BI897, [1]TableView_704030_20160816_20160!$D$2:$M$5095,3,FALSE)</f>
        <v>1021.60583352</v>
      </c>
      <c r="BL897">
        <f>VLOOKUP($BI897, [1]TableView_704030_20160816_20160!$D$2:$M$5095,8,FALSE)</f>
        <v>20.0555555555556</v>
      </c>
      <c r="BM897">
        <f>VLOOKUP($BI897, [1]TableView_704030_20160816_20160!$D$2:$M$5095,10,FALSE)</f>
        <v>0</v>
      </c>
      <c r="BN897">
        <f>VLOOKUP($BI897, [1]TableView_704030_20160816_20160!$D$2:$M$5095,4,FALSE)</f>
        <v>82</v>
      </c>
      <c r="BO897">
        <f>VLOOKUP($BI897, [1]TableView_704030_20160816_20160!$D$2:$M$5095,6,FALSE)</f>
        <v>197</v>
      </c>
      <c r="BP897">
        <f>VLOOKUP($BI897, [1]TableView_704030_20160816_20160!$D$2:$M$5095,7,FALSE)</f>
        <v>1</v>
      </c>
      <c r="BQ897">
        <f>VLOOKUP($BI897, [1]TableView_704030_20160816_20160!$D$2:$M$5095,2,FALSE)</f>
        <v>4.3</v>
      </c>
      <c r="BR897">
        <v>0</v>
      </c>
      <c r="BS897" s="15">
        <v>4</v>
      </c>
      <c r="BT897" t="str">
        <f t="shared" si="83"/>
        <v>06/09/2016 4</v>
      </c>
      <c r="BU897">
        <f>VLOOKUP($BT897, [3]Sheet1!$D$3:$T$89,4,FALSE)</f>
        <v>20</v>
      </c>
      <c r="BV897">
        <f>VLOOKUP($BT897, [3]Sheet1!$D$3:$T$89,5,FALSE)</f>
        <v>20</v>
      </c>
      <c r="BW897">
        <f>VLOOKUP($BT897, [3]Sheet1!$D$3:$T$89,8,FALSE)</f>
        <v>20</v>
      </c>
      <c r="BX897">
        <f>VLOOKUP($BT897, [3]Sheet1!$D$3:$T$89,9,FALSE)</f>
        <v>20</v>
      </c>
      <c r="BY897">
        <f>VLOOKUP($BT897, [3]Sheet1!$D$3:$T$89,12,FALSE)</f>
        <v>20</v>
      </c>
      <c r="BZ897">
        <f>VLOOKUP($BT897, [3]Sheet1!$D$3:$T$89,13,FALSE)</f>
        <v>20</v>
      </c>
      <c r="CA897" t="str">
        <f>VLOOKUP($BT897, [3]Sheet1!$D$3:$T$89,16,FALSE)</f>
        <v>N/A</v>
      </c>
      <c r="CB897" t="str">
        <f>VLOOKUP($BT897, [3]Sheet1!$D$3:$T$89,17,FALSE)</f>
        <v>N/A</v>
      </c>
      <c r="CD897" s="12">
        <v>42619</v>
      </c>
      <c r="CE897" s="2">
        <v>0.77152777777777803</v>
      </c>
      <c r="CF897" s="2" t="s">
        <v>2477</v>
      </c>
      <c r="CG897" s="2">
        <v>0.77430555555555547</v>
      </c>
      <c r="CH897" s="2">
        <v>42619.770833333336</v>
      </c>
      <c r="CI897" t="s">
        <v>2476</v>
      </c>
      <c r="CJ897" t="s">
        <v>1429</v>
      </c>
      <c r="CK897">
        <v>1021.60583352</v>
      </c>
      <c r="CL897">
        <v>20.0555555555556</v>
      </c>
      <c r="CM897">
        <v>0</v>
      </c>
      <c r="CN897">
        <v>82</v>
      </c>
      <c r="CO897">
        <v>197</v>
      </c>
      <c r="CP897">
        <v>1</v>
      </c>
      <c r="CQ897">
        <v>4.3</v>
      </c>
      <c r="CR897">
        <v>0</v>
      </c>
      <c r="CS897">
        <v>4</v>
      </c>
      <c r="CT897" t="s">
        <v>1275</v>
      </c>
      <c r="CU897">
        <v>20</v>
      </c>
      <c r="CV897">
        <v>20</v>
      </c>
      <c r="CW897">
        <v>20</v>
      </c>
      <c r="CX897">
        <v>20</v>
      </c>
      <c r="CY897">
        <v>20</v>
      </c>
      <c r="CZ897">
        <v>20</v>
      </c>
      <c r="DA897" t="s">
        <v>27</v>
      </c>
      <c r="DB897" t="s">
        <v>27</v>
      </c>
    </row>
    <row r="898" spans="1:106">
      <c r="A898" t="s">
        <v>4</v>
      </c>
      <c r="B898" s="17" t="s">
        <v>22</v>
      </c>
      <c r="D898" s="3">
        <v>4</v>
      </c>
      <c r="BD898" s="39">
        <v>42619</v>
      </c>
      <c r="BE898" s="23">
        <v>0.77222222222222303</v>
      </c>
      <c r="BF898" s="10" t="str">
        <f t="shared" si="84"/>
        <v>06/09/2016 18:32</v>
      </c>
      <c r="BG898" s="35">
        <v>0.77430555555555503</v>
      </c>
      <c r="BH898" s="35">
        <f t="shared" si="86"/>
        <v>42619.770833333336</v>
      </c>
      <c r="BI898" t="str">
        <f t="shared" si="87"/>
        <v>06/09/2016 18:35:00</v>
      </c>
      <c r="BJ898" s="40" t="str">
        <f t="shared" si="88"/>
        <v>06/09/2016 18:30:00</v>
      </c>
      <c r="BK898">
        <f>VLOOKUP($BI898, [1]TableView_704030_20160816_20160!$D$2:$M$5095,3,FALSE)</f>
        <v>1021.60583352</v>
      </c>
      <c r="BL898">
        <f>VLOOKUP($BI898, [1]TableView_704030_20160816_20160!$D$2:$M$5095,8,FALSE)</f>
        <v>20.0555555555556</v>
      </c>
      <c r="BM898">
        <f>VLOOKUP($BI898, [1]TableView_704030_20160816_20160!$D$2:$M$5095,10,FALSE)</f>
        <v>0</v>
      </c>
      <c r="BN898">
        <f>VLOOKUP($BI898, [1]TableView_704030_20160816_20160!$D$2:$M$5095,4,FALSE)</f>
        <v>82</v>
      </c>
      <c r="BO898">
        <f>VLOOKUP($BI898, [1]TableView_704030_20160816_20160!$D$2:$M$5095,6,FALSE)</f>
        <v>197</v>
      </c>
      <c r="BP898">
        <f>VLOOKUP($BI898, [1]TableView_704030_20160816_20160!$D$2:$M$5095,7,FALSE)</f>
        <v>1</v>
      </c>
      <c r="BQ898">
        <f>VLOOKUP($BI898, [1]TableView_704030_20160816_20160!$D$2:$M$5095,2,FALSE)</f>
        <v>4.3</v>
      </c>
      <c r="BR898">
        <v>0</v>
      </c>
      <c r="BS898" s="15">
        <v>4</v>
      </c>
      <c r="BT898" t="str">
        <f t="shared" si="83"/>
        <v>06/09/2016 4</v>
      </c>
      <c r="BU898">
        <f>VLOOKUP($BT898, [3]Sheet1!$D$3:$T$89,4,FALSE)</f>
        <v>20</v>
      </c>
      <c r="BV898">
        <f>VLOOKUP($BT898, [3]Sheet1!$D$3:$T$89,5,FALSE)</f>
        <v>20</v>
      </c>
      <c r="BW898">
        <f>VLOOKUP($BT898, [3]Sheet1!$D$3:$T$89,8,FALSE)</f>
        <v>20</v>
      </c>
      <c r="BX898">
        <f>VLOOKUP($BT898, [3]Sheet1!$D$3:$T$89,9,FALSE)</f>
        <v>20</v>
      </c>
      <c r="BY898">
        <f>VLOOKUP($BT898, [3]Sheet1!$D$3:$T$89,12,FALSE)</f>
        <v>20</v>
      </c>
      <c r="BZ898">
        <f>VLOOKUP($BT898, [3]Sheet1!$D$3:$T$89,13,FALSE)</f>
        <v>20</v>
      </c>
      <c r="CA898" t="str">
        <f>VLOOKUP($BT898, [3]Sheet1!$D$3:$T$89,16,FALSE)</f>
        <v>N/A</v>
      </c>
      <c r="CB898" t="str">
        <f>VLOOKUP($BT898, [3]Sheet1!$D$3:$T$89,17,FALSE)</f>
        <v>N/A</v>
      </c>
      <c r="CD898" s="12">
        <v>42619</v>
      </c>
      <c r="CE898" s="2">
        <v>0.77222222222222303</v>
      </c>
      <c r="CF898" s="2" t="s">
        <v>2478</v>
      </c>
      <c r="CG898" s="2">
        <v>0.77430555555555503</v>
      </c>
      <c r="CH898" s="2">
        <v>42619.770833333336</v>
      </c>
      <c r="CI898" t="s">
        <v>2476</v>
      </c>
      <c r="CJ898" t="s">
        <v>1429</v>
      </c>
      <c r="CK898">
        <v>1021.60583352</v>
      </c>
      <c r="CL898">
        <v>20.0555555555556</v>
      </c>
      <c r="CM898">
        <v>0</v>
      </c>
      <c r="CN898">
        <v>82</v>
      </c>
      <c r="CO898">
        <v>197</v>
      </c>
      <c r="CP898">
        <v>1</v>
      </c>
      <c r="CQ898">
        <v>4.3</v>
      </c>
      <c r="CR898">
        <v>0</v>
      </c>
      <c r="CS898">
        <v>4</v>
      </c>
      <c r="CT898" t="s">
        <v>1275</v>
      </c>
      <c r="CU898">
        <v>20</v>
      </c>
      <c r="CV898">
        <v>20</v>
      </c>
      <c r="CW898">
        <v>20</v>
      </c>
      <c r="CX898">
        <v>20</v>
      </c>
      <c r="CY898">
        <v>20</v>
      </c>
      <c r="CZ898">
        <v>20</v>
      </c>
      <c r="DA898" t="s">
        <v>27</v>
      </c>
      <c r="DB898" t="s">
        <v>27</v>
      </c>
    </row>
    <row r="899" spans="1:106">
      <c r="A899" t="s">
        <v>5</v>
      </c>
      <c r="B899" s="17">
        <v>1</v>
      </c>
      <c r="D899" s="3">
        <v>5</v>
      </c>
      <c r="BD899" s="39">
        <v>42619</v>
      </c>
      <c r="BE899" s="23">
        <v>0.77291666666666703</v>
      </c>
      <c r="BF899" s="10" t="str">
        <f t="shared" si="84"/>
        <v>06/09/2016 18:33</v>
      </c>
      <c r="BG899" s="35">
        <v>0.77430555555555503</v>
      </c>
      <c r="BH899" s="35">
        <f t="shared" si="86"/>
        <v>42619.770833333336</v>
      </c>
      <c r="BI899" t="str">
        <f t="shared" si="87"/>
        <v>06/09/2016 18:35:00</v>
      </c>
      <c r="BJ899" s="40" t="str">
        <f t="shared" si="88"/>
        <v>06/09/2016 18:30:00</v>
      </c>
      <c r="BK899">
        <f>VLOOKUP($BI899, [1]TableView_704030_20160816_20160!$D$2:$M$5095,3,FALSE)</f>
        <v>1021.60583352</v>
      </c>
      <c r="BL899">
        <f>VLOOKUP($BI899, [1]TableView_704030_20160816_20160!$D$2:$M$5095,8,FALSE)</f>
        <v>20.0555555555556</v>
      </c>
      <c r="BM899">
        <f>VLOOKUP($BI899, [1]TableView_704030_20160816_20160!$D$2:$M$5095,10,FALSE)</f>
        <v>0</v>
      </c>
      <c r="BN899">
        <f>VLOOKUP($BI899, [1]TableView_704030_20160816_20160!$D$2:$M$5095,4,FALSE)</f>
        <v>82</v>
      </c>
      <c r="BO899">
        <f>VLOOKUP($BI899, [1]TableView_704030_20160816_20160!$D$2:$M$5095,6,FALSE)</f>
        <v>197</v>
      </c>
      <c r="BP899">
        <f>VLOOKUP($BI899, [1]TableView_704030_20160816_20160!$D$2:$M$5095,7,FALSE)</f>
        <v>1</v>
      </c>
      <c r="BQ899">
        <f>VLOOKUP($BI899, [1]TableView_704030_20160816_20160!$D$2:$M$5095,2,FALSE)</f>
        <v>4.3</v>
      </c>
      <c r="BR899">
        <v>0</v>
      </c>
      <c r="BS899" s="15">
        <v>4</v>
      </c>
      <c r="BT899" t="str">
        <f t="shared" ref="BT899:BT962" si="89">TEXT(BD899,"dd/mm/yyyy ")&amp;TEXT(BS899, "d")</f>
        <v>06/09/2016 4</v>
      </c>
      <c r="BU899">
        <f>VLOOKUP($BT899, [3]Sheet1!$D$3:$T$89,4,FALSE)</f>
        <v>20</v>
      </c>
      <c r="BV899">
        <f>VLOOKUP($BT899, [3]Sheet1!$D$3:$T$89,5,FALSE)</f>
        <v>20</v>
      </c>
      <c r="BW899">
        <f>VLOOKUP($BT899, [3]Sheet1!$D$3:$T$89,8,FALSE)</f>
        <v>20</v>
      </c>
      <c r="BX899">
        <f>VLOOKUP($BT899, [3]Sheet1!$D$3:$T$89,9,FALSE)</f>
        <v>20</v>
      </c>
      <c r="BY899">
        <f>VLOOKUP($BT899, [3]Sheet1!$D$3:$T$89,12,FALSE)</f>
        <v>20</v>
      </c>
      <c r="BZ899">
        <f>VLOOKUP($BT899, [3]Sheet1!$D$3:$T$89,13,FALSE)</f>
        <v>20</v>
      </c>
      <c r="CA899" t="str">
        <f>VLOOKUP($BT899, [3]Sheet1!$D$3:$T$89,16,FALSE)</f>
        <v>N/A</v>
      </c>
      <c r="CB899" t="str">
        <f>VLOOKUP($BT899, [3]Sheet1!$D$3:$T$89,17,FALSE)</f>
        <v>N/A</v>
      </c>
      <c r="CD899" s="12">
        <v>42619</v>
      </c>
      <c r="CE899" s="2">
        <v>0.77291666666666703</v>
      </c>
      <c r="CF899" s="2" t="s">
        <v>2479</v>
      </c>
      <c r="CG899" s="2">
        <v>0.77430555555555503</v>
      </c>
      <c r="CH899" s="2">
        <v>42619.770833333336</v>
      </c>
      <c r="CI899" t="s">
        <v>2476</v>
      </c>
      <c r="CJ899" t="s">
        <v>1429</v>
      </c>
      <c r="CK899">
        <v>1021.60583352</v>
      </c>
      <c r="CL899">
        <v>20.0555555555556</v>
      </c>
      <c r="CM899">
        <v>0</v>
      </c>
      <c r="CN899">
        <v>82</v>
      </c>
      <c r="CO899">
        <v>197</v>
      </c>
      <c r="CP899">
        <v>1</v>
      </c>
      <c r="CQ899">
        <v>4.3</v>
      </c>
      <c r="CR899">
        <v>0</v>
      </c>
      <c r="CS899">
        <v>4</v>
      </c>
      <c r="CT899" t="s">
        <v>1275</v>
      </c>
      <c r="CU899">
        <v>20</v>
      </c>
      <c r="CV899">
        <v>20</v>
      </c>
      <c r="CW899">
        <v>20</v>
      </c>
      <c r="CX899">
        <v>20</v>
      </c>
      <c r="CY899">
        <v>20</v>
      </c>
      <c r="CZ899">
        <v>20</v>
      </c>
      <c r="DA899" t="s">
        <v>27</v>
      </c>
      <c r="DB899" t="s">
        <v>27</v>
      </c>
    </row>
    <row r="900" spans="1:106">
      <c r="A900" t="s">
        <v>6</v>
      </c>
      <c r="B900" s="17">
        <v>100</v>
      </c>
      <c r="D900" s="3">
        <v>6</v>
      </c>
      <c r="BD900" s="39">
        <v>42619</v>
      </c>
      <c r="BE900" s="23">
        <v>0.77361111111111203</v>
      </c>
      <c r="BF900" s="10" t="str">
        <f t="shared" ref="BF900:BF963" si="90">TEXT(BD900,"dd/mm/yyyy ")&amp;TEXT(BE900,"hh:mm")</f>
        <v>06/09/2016 18:34</v>
      </c>
      <c r="BG900" s="35">
        <v>0.77430555555555503</v>
      </c>
      <c r="BH900" s="35">
        <f t="shared" si="86"/>
        <v>42619.770833333336</v>
      </c>
      <c r="BI900" t="str">
        <f t="shared" si="87"/>
        <v>06/09/2016 18:35:00</v>
      </c>
      <c r="BJ900" s="40" t="str">
        <f t="shared" si="88"/>
        <v>06/09/2016 18:30:00</v>
      </c>
      <c r="BK900">
        <f>VLOOKUP($BI900, [1]TableView_704030_20160816_20160!$D$2:$M$5095,3,FALSE)</f>
        <v>1021.60583352</v>
      </c>
      <c r="BL900">
        <f>VLOOKUP($BI900, [1]TableView_704030_20160816_20160!$D$2:$M$5095,8,FALSE)</f>
        <v>20.0555555555556</v>
      </c>
      <c r="BM900">
        <f>VLOOKUP($BI900, [1]TableView_704030_20160816_20160!$D$2:$M$5095,10,FALSE)</f>
        <v>0</v>
      </c>
      <c r="BN900">
        <f>VLOOKUP($BI900, [1]TableView_704030_20160816_20160!$D$2:$M$5095,4,FALSE)</f>
        <v>82</v>
      </c>
      <c r="BO900">
        <f>VLOOKUP($BI900, [1]TableView_704030_20160816_20160!$D$2:$M$5095,6,FALSE)</f>
        <v>197</v>
      </c>
      <c r="BP900">
        <f>VLOOKUP($BI900, [1]TableView_704030_20160816_20160!$D$2:$M$5095,7,FALSE)</f>
        <v>1</v>
      </c>
      <c r="BQ900">
        <f>VLOOKUP($BI900, [1]TableView_704030_20160816_20160!$D$2:$M$5095,2,FALSE)</f>
        <v>4.3</v>
      </c>
      <c r="BR900">
        <v>0</v>
      </c>
      <c r="BS900" s="15">
        <v>4</v>
      </c>
      <c r="BT900" t="str">
        <f t="shared" si="89"/>
        <v>06/09/2016 4</v>
      </c>
      <c r="BU900">
        <f>VLOOKUP($BT900, [3]Sheet1!$D$3:$T$89,4,FALSE)</f>
        <v>20</v>
      </c>
      <c r="BV900">
        <f>VLOOKUP($BT900, [3]Sheet1!$D$3:$T$89,5,FALSE)</f>
        <v>20</v>
      </c>
      <c r="BW900">
        <f>VLOOKUP($BT900, [3]Sheet1!$D$3:$T$89,8,FALSE)</f>
        <v>20</v>
      </c>
      <c r="BX900">
        <f>VLOOKUP($BT900, [3]Sheet1!$D$3:$T$89,9,FALSE)</f>
        <v>20</v>
      </c>
      <c r="BY900">
        <f>VLOOKUP($BT900, [3]Sheet1!$D$3:$T$89,12,FALSE)</f>
        <v>20</v>
      </c>
      <c r="BZ900">
        <f>VLOOKUP($BT900, [3]Sheet1!$D$3:$T$89,13,FALSE)</f>
        <v>20</v>
      </c>
      <c r="CA900" t="str">
        <f>VLOOKUP($BT900, [3]Sheet1!$D$3:$T$89,16,FALSE)</f>
        <v>N/A</v>
      </c>
      <c r="CB900" t="str">
        <f>VLOOKUP($BT900, [3]Sheet1!$D$3:$T$89,17,FALSE)</f>
        <v>N/A</v>
      </c>
      <c r="CD900" s="12">
        <v>42619</v>
      </c>
      <c r="CE900" s="2">
        <v>0.77361111111111203</v>
      </c>
      <c r="CF900" s="2" t="s">
        <v>2480</v>
      </c>
      <c r="CG900" s="2">
        <v>0.77430555555555503</v>
      </c>
      <c r="CH900" s="2">
        <v>42619.770833333336</v>
      </c>
      <c r="CI900" t="s">
        <v>2476</v>
      </c>
      <c r="CJ900" t="s">
        <v>1429</v>
      </c>
      <c r="CK900">
        <v>1021.60583352</v>
      </c>
      <c r="CL900">
        <v>20.0555555555556</v>
      </c>
      <c r="CM900">
        <v>0</v>
      </c>
      <c r="CN900">
        <v>82</v>
      </c>
      <c r="CO900">
        <v>197</v>
      </c>
      <c r="CP900">
        <v>1</v>
      </c>
      <c r="CQ900">
        <v>4.3</v>
      </c>
      <c r="CR900">
        <v>0</v>
      </c>
      <c r="CS900">
        <v>4</v>
      </c>
      <c r="CT900" t="s">
        <v>1275</v>
      </c>
      <c r="CU900">
        <v>20</v>
      </c>
      <c r="CV900">
        <v>20</v>
      </c>
      <c r="CW900">
        <v>20</v>
      </c>
      <c r="CX900">
        <v>20</v>
      </c>
      <c r="CY900">
        <v>20</v>
      </c>
      <c r="CZ900">
        <v>20</v>
      </c>
      <c r="DA900" t="s">
        <v>27</v>
      </c>
      <c r="DB900" t="s">
        <v>27</v>
      </c>
    </row>
    <row r="901" spans="1:106">
      <c r="A901" t="s">
        <v>7</v>
      </c>
      <c r="D901" s="3">
        <v>7</v>
      </c>
      <c r="BD901" s="39">
        <v>42619</v>
      </c>
      <c r="BE901" s="23">
        <v>0.77430555555555602</v>
      </c>
      <c r="BF901" s="10" t="str">
        <f t="shared" si="90"/>
        <v>06/09/2016 18:35</v>
      </c>
      <c r="BG901" s="35">
        <v>0.77430555555555503</v>
      </c>
      <c r="BH901" s="35">
        <f t="shared" si="86"/>
        <v>42619.770833333336</v>
      </c>
      <c r="BI901" t="str">
        <f t="shared" si="87"/>
        <v>06/09/2016 18:35:00</v>
      </c>
      <c r="BJ901" s="40" t="str">
        <f t="shared" si="88"/>
        <v>06/09/2016 18:30:00</v>
      </c>
      <c r="BK901">
        <f>VLOOKUP($BI901, [1]TableView_704030_20160816_20160!$D$2:$M$5095,3,FALSE)</f>
        <v>1021.60583352</v>
      </c>
      <c r="BL901">
        <f>VLOOKUP($BI901, [1]TableView_704030_20160816_20160!$D$2:$M$5095,8,FALSE)</f>
        <v>20.0555555555556</v>
      </c>
      <c r="BM901">
        <f>VLOOKUP($BI901, [1]TableView_704030_20160816_20160!$D$2:$M$5095,10,FALSE)</f>
        <v>0</v>
      </c>
      <c r="BN901">
        <f>VLOOKUP($BI901, [1]TableView_704030_20160816_20160!$D$2:$M$5095,4,FALSE)</f>
        <v>82</v>
      </c>
      <c r="BO901">
        <f>VLOOKUP($BI901, [1]TableView_704030_20160816_20160!$D$2:$M$5095,6,FALSE)</f>
        <v>197</v>
      </c>
      <c r="BP901">
        <f>VLOOKUP($BI901, [1]TableView_704030_20160816_20160!$D$2:$M$5095,7,FALSE)</f>
        <v>1</v>
      </c>
      <c r="BQ901">
        <f>VLOOKUP($BI901, [1]TableView_704030_20160816_20160!$D$2:$M$5095,2,FALSE)</f>
        <v>4.3</v>
      </c>
      <c r="BR901">
        <v>0</v>
      </c>
      <c r="BS901" s="15">
        <v>4</v>
      </c>
      <c r="BT901" t="str">
        <f t="shared" si="89"/>
        <v>06/09/2016 4</v>
      </c>
      <c r="BU901">
        <f>VLOOKUP($BT901, [3]Sheet1!$D$3:$T$89,4,FALSE)</f>
        <v>20</v>
      </c>
      <c r="BV901">
        <f>VLOOKUP($BT901, [3]Sheet1!$D$3:$T$89,5,FALSE)</f>
        <v>20</v>
      </c>
      <c r="BW901">
        <f>VLOOKUP($BT901, [3]Sheet1!$D$3:$T$89,8,FALSE)</f>
        <v>20</v>
      </c>
      <c r="BX901">
        <f>VLOOKUP($BT901, [3]Sheet1!$D$3:$T$89,9,FALSE)</f>
        <v>20</v>
      </c>
      <c r="BY901">
        <f>VLOOKUP($BT901, [3]Sheet1!$D$3:$T$89,12,FALSE)</f>
        <v>20</v>
      </c>
      <c r="BZ901">
        <f>VLOOKUP($BT901, [3]Sheet1!$D$3:$T$89,13,FALSE)</f>
        <v>20</v>
      </c>
      <c r="CA901" t="str">
        <f>VLOOKUP($BT901, [3]Sheet1!$D$3:$T$89,16,FALSE)</f>
        <v>N/A</v>
      </c>
      <c r="CB901" t="str">
        <f>VLOOKUP($BT901, [3]Sheet1!$D$3:$T$89,17,FALSE)</f>
        <v>N/A</v>
      </c>
      <c r="CD901" s="12">
        <v>42619</v>
      </c>
      <c r="CE901" s="2">
        <v>0.77430555555555602</v>
      </c>
      <c r="CF901" s="2" t="s">
        <v>2481</v>
      </c>
      <c r="CG901" s="2">
        <v>0.77430555555555503</v>
      </c>
      <c r="CH901" s="2">
        <v>42619.770833333336</v>
      </c>
      <c r="CI901" t="s">
        <v>2476</v>
      </c>
      <c r="CJ901" t="s">
        <v>1429</v>
      </c>
      <c r="CK901">
        <v>1021.60583352</v>
      </c>
      <c r="CL901">
        <v>20.0555555555556</v>
      </c>
      <c r="CM901">
        <v>0</v>
      </c>
      <c r="CN901">
        <v>82</v>
      </c>
      <c r="CO901">
        <v>197</v>
      </c>
      <c r="CP901">
        <v>1</v>
      </c>
      <c r="CQ901">
        <v>4.3</v>
      </c>
      <c r="CR901">
        <v>0</v>
      </c>
      <c r="CS901">
        <v>4</v>
      </c>
      <c r="CT901" t="s">
        <v>1275</v>
      </c>
      <c r="CU901">
        <v>20</v>
      </c>
      <c r="CV901">
        <v>20</v>
      </c>
      <c r="CW901">
        <v>20</v>
      </c>
      <c r="CX901">
        <v>20</v>
      </c>
      <c r="CY901">
        <v>20</v>
      </c>
      <c r="CZ901">
        <v>20</v>
      </c>
      <c r="DA901" t="s">
        <v>27</v>
      </c>
      <c r="DB901" t="s">
        <v>27</v>
      </c>
    </row>
    <row r="902" spans="1:106">
      <c r="D902" s="3">
        <v>8</v>
      </c>
      <c r="BD902" s="39">
        <v>42619</v>
      </c>
      <c r="BE902" s="23">
        <v>0.77500000000000102</v>
      </c>
      <c r="BF902" s="10" t="str">
        <f t="shared" si="90"/>
        <v>06/09/2016 18:36</v>
      </c>
      <c r="BG902" s="35">
        <v>0.77430555555555503</v>
      </c>
      <c r="BH902" s="35">
        <f t="shared" si="86"/>
        <v>42619.770833333336</v>
      </c>
      <c r="BI902" t="str">
        <f t="shared" si="87"/>
        <v>06/09/2016 18:35:00</v>
      </c>
      <c r="BJ902" s="40" t="str">
        <f t="shared" si="88"/>
        <v>06/09/2016 18:30:00</v>
      </c>
      <c r="BK902">
        <f>VLOOKUP($BI902, [1]TableView_704030_20160816_20160!$D$2:$M$5095,3,FALSE)</f>
        <v>1021.60583352</v>
      </c>
      <c r="BL902">
        <f>VLOOKUP($BI902, [1]TableView_704030_20160816_20160!$D$2:$M$5095,8,FALSE)</f>
        <v>20.0555555555556</v>
      </c>
      <c r="BM902">
        <f>VLOOKUP($BI902, [1]TableView_704030_20160816_20160!$D$2:$M$5095,10,FALSE)</f>
        <v>0</v>
      </c>
      <c r="BN902">
        <f>VLOOKUP($BI902, [1]TableView_704030_20160816_20160!$D$2:$M$5095,4,FALSE)</f>
        <v>82</v>
      </c>
      <c r="BO902">
        <f>VLOOKUP($BI902, [1]TableView_704030_20160816_20160!$D$2:$M$5095,6,FALSE)</f>
        <v>197</v>
      </c>
      <c r="BP902">
        <f>VLOOKUP($BI902, [1]TableView_704030_20160816_20160!$D$2:$M$5095,7,FALSE)</f>
        <v>1</v>
      </c>
      <c r="BQ902">
        <f>VLOOKUP($BI902, [1]TableView_704030_20160816_20160!$D$2:$M$5095,2,FALSE)</f>
        <v>4.3</v>
      </c>
      <c r="BR902">
        <v>0</v>
      </c>
      <c r="BS902" s="15">
        <v>4</v>
      </c>
      <c r="BT902" t="str">
        <f t="shared" si="89"/>
        <v>06/09/2016 4</v>
      </c>
      <c r="BU902">
        <f>VLOOKUP($BT902, [3]Sheet1!$D$3:$T$89,4,FALSE)</f>
        <v>20</v>
      </c>
      <c r="BV902">
        <f>VLOOKUP($BT902, [3]Sheet1!$D$3:$T$89,5,FALSE)</f>
        <v>20</v>
      </c>
      <c r="BW902">
        <f>VLOOKUP($BT902, [3]Sheet1!$D$3:$T$89,8,FALSE)</f>
        <v>20</v>
      </c>
      <c r="BX902">
        <f>VLOOKUP($BT902, [3]Sheet1!$D$3:$T$89,9,FALSE)</f>
        <v>20</v>
      </c>
      <c r="BY902">
        <f>VLOOKUP($BT902, [3]Sheet1!$D$3:$T$89,12,FALSE)</f>
        <v>20</v>
      </c>
      <c r="BZ902">
        <f>VLOOKUP($BT902, [3]Sheet1!$D$3:$T$89,13,FALSE)</f>
        <v>20</v>
      </c>
      <c r="CA902" t="str">
        <f>VLOOKUP($BT902, [3]Sheet1!$D$3:$T$89,16,FALSE)</f>
        <v>N/A</v>
      </c>
      <c r="CB902" t="str">
        <f>VLOOKUP($BT902, [3]Sheet1!$D$3:$T$89,17,FALSE)</f>
        <v>N/A</v>
      </c>
      <c r="CD902" s="12">
        <v>42619</v>
      </c>
      <c r="CE902" s="2">
        <v>0.77500000000000102</v>
      </c>
      <c r="CF902" s="2" t="s">
        <v>2482</v>
      </c>
      <c r="CG902" s="2">
        <v>0.77430555555555503</v>
      </c>
      <c r="CH902" s="2">
        <v>42619.770833333336</v>
      </c>
      <c r="CI902" t="s">
        <v>2476</v>
      </c>
      <c r="CJ902" t="s">
        <v>1429</v>
      </c>
      <c r="CK902">
        <v>1021.60583352</v>
      </c>
      <c r="CL902">
        <v>20.0555555555556</v>
      </c>
      <c r="CM902">
        <v>0</v>
      </c>
      <c r="CN902">
        <v>82</v>
      </c>
      <c r="CO902">
        <v>197</v>
      </c>
      <c r="CP902">
        <v>1</v>
      </c>
      <c r="CQ902">
        <v>4.3</v>
      </c>
      <c r="CR902">
        <v>0</v>
      </c>
      <c r="CS902">
        <v>4</v>
      </c>
      <c r="CT902" t="s">
        <v>1275</v>
      </c>
      <c r="CU902">
        <v>20</v>
      </c>
      <c r="CV902">
        <v>20</v>
      </c>
      <c r="CW902">
        <v>20</v>
      </c>
      <c r="CX902">
        <v>20</v>
      </c>
      <c r="CY902">
        <v>20</v>
      </c>
      <c r="CZ902">
        <v>20</v>
      </c>
      <c r="DA902" t="s">
        <v>27</v>
      </c>
      <c r="DB902" t="s">
        <v>27</v>
      </c>
    </row>
    <row r="903" spans="1:106">
      <c r="D903" s="3">
        <v>9</v>
      </c>
      <c r="BD903" s="39">
        <v>42619</v>
      </c>
      <c r="BE903" s="23">
        <v>0.77569444444444502</v>
      </c>
      <c r="BF903" s="10" t="str">
        <f t="shared" si="90"/>
        <v>06/09/2016 18:37</v>
      </c>
      <c r="BG903" s="35">
        <v>0.77430555555555503</v>
      </c>
      <c r="BH903" s="35">
        <f t="shared" si="86"/>
        <v>42619.770833333336</v>
      </c>
      <c r="BI903" t="str">
        <f t="shared" si="87"/>
        <v>06/09/2016 18:35:00</v>
      </c>
      <c r="BJ903" s="40" t="str">
        <f t="shared" si="88"/>
        <v>06/09/2016 18:30:00</v>
      </c>
      <c r="BK903">
        <f>VLOOKUP($BI903, [1]TableView_704030_20160816_20160!$D$2:$M$5095,3,FALSE)</f>
        <v>1021.60583352</v>
      </c>
      <c r="BL903">
        <f>VLOOKUP($BI903, [1]TableView_704030_20160816_20160!$D$2:$M$5095,8,FALSE)</f>
        <v>20.0555555555556</v>
      </c>
      <c r="BM903">
        <f>VLOOKUP($BI903, [1]TableView_704030_20160816_20160!$D$2:$M$5095,10,FALSE)</f>
        <v>0</v>
      </c>
      <c r="BN903">
        <f>VLOOKUP($BI903, [1]TableView_704030_20160816_20160!$D$2:$M$5095,4,FALSE)</f>
        <v>82</v>
      </c>
      <c r="BO903">
        <f>VLOOKUP($BI903, [1]TableView_704030_20160816_20160!$D$2:$M$5095,6,FALSE)</f>
        <v>197</v>
      </c>
      <c r="BP903">
        <f>VLOOKUP($BI903, [1]TableView_704030_20160816_20160!$D$2:$M$5095,7,FALSE)</f>
        <v>1</v>
      </c>
      <c r="BQ903">
        <f>VLOOKUP($BI903, [1]TableView_704030_20160816_20160!$D$2:$M$5095,2,FALSE)</f>
        <v>4.3</v>
      </c>
      <c r="BR903">
        <v>0</v>
      </c>
      <c r="BS903" s="15">
        <v>4</v>
      </c>
      <c r="BT903" t="str">
        <f t="shared" si="89"/>
        <v>06/09/2016 4</v>
      </c>
      <c r="BU903">
        <f>VLOOKUP($BT903, [3]Sheet1!$D$3:$T$89,4,FALSE)</f>
        <v>20</v>
      </c>
      <c r="BV903">
        <f>VLOOKUP($BT903, [3]Sheet1!$D$3:$T$89,5,FALSE)</f>
        <v>20</v>
      </c>
      <c r="BW903">
        <f>VLOOKUP($BT903, [3]Sheet1!$D$3:$T$89,8,FALSE)</f>
        <v>20</v>
      </c>
      <c r="BX903">
        <f>VLOOKUP($BT903, [3]Sheet1!$D$3:$T$89,9,FALSE)</f>
        <v>20</v>
      </c>
      <c r="BY903">
        <f>VLOOKUP($BT903, [3]Sheet1!$D$3:$T$89,12,FALSE)</f>
        <v>20</v>
      </c>
      <c r="BZ903">
        <f>VLOOKUP($BT903, [3]Sheet1!$D$3:$T$89,13,FALSE)</f>
        <v>20</v>
      </c>
      <c r="CA903" t="str">
        <f>VLOOKUP($BT903, [3]Sheet1!$D$3:$T$89,16,FALSE)</f>
        <v>N/A</v>
      </c>
      <c r="CB903" t="str">
        <f>VLOOKUP($BT903, [3]Sheet1!$D$3:$T$89,17,FALSE)</f>
        <v>N/A</v>
      </c>
      <c r="CD903" s="12">
        <v>42619</v>
      </c>
      <c r="CE903" s="2">
        <v>0.77569444444444502</v>
      </c>
      <c r="CF903" s="2" t="s">
        <v>2483</v>
      </c>
      <c r="CG903" s="2">
        <v>0.77430555555555503</v>
      </c>
      <c r="CH903" s="2">
        <v>42619.770833333336</v>
      </c>
      <c r="CI903" t="s">
        <v>2476</v>
      </c>
      <c r="CJ903" t="s">
        <v>1429</v>
      </c>
      <c r="CK903">
        <v>1021.60583352</v>
      </c>
      <c r="CL903">
        <v>20.0555555555556</v>
      </c>
      <c r="CM903">
        <v>0</v>
      </c>
      <c r="CN903">
        <v>82</v>
      </c>
      <c r="CO903">
        <v>197</v>
      </c>
      <c r="CP903">
        <v>1</v>
      </c>
      <c r="CQ903">
        <v>4.3</v>
      </c>
      <c r="CR903">
        <v>0</v>
      </c>
      <c r="CS903">
        <v>4</v>
      </c>
      <c r="CT903" t="s">
        <v>1275</v>
      </c>
      <c r="CU903">
        <v>20</v>
      </c>
      <c r="CV903">
        <v>20</v>
      </c>
      <c r="CW903">
        <v>20</v>
      </c>
      <c r="CX903">
        <v>20</v>
      </c>
      <c r="CY903">
        <v>20</v>
      </c>
      <c r="CZ903">
        <v>20</v>
      </c>
      <c r="DA903" t="s">
        <v>27</v>
      </c>
      <c r="DB903" t="s">
        <v>27</v>
      </c>
    </row>
    <row r="904" spans="1:106">
      <c r="D904" s="3">
        <v>10</v>
      </c>
      <c r="BD904" s="39">
        <v>42619</v>
      </c>
      <c r="BE904" s="23">
        <v>0.77638888888889002</v>
      </c>
      <c r="BF904" s="10" t="str">
        <f t="shared" si="90"/>
        <v>06/09/2016 18:38</v>
      </c>
      <c r="BG904" s="35">
        <v>0.77430555555555503</v>
      </c>
      <c r="BH904" s="35">
        <f t="shared" si="86"/>
        <v>42619.770833333336</v>
      </c>
      <c r="BI904" t="str">
        <f t="shared" si="87"/>
        <v>06/09/2016 18:35:00</v>
      </c>
      <c r="BJ904" s="40" t="str">
        <f t="shared" si="88"/>
        <v>06/09/2016 18:30:00</v>
      </c>
      <c r="BK904">
        <f>VLOOKUP($BI904, [1]TableView_704030_20160816_20160!$D$2:$M$5095,3,FALSE)</f>
        <v>1021.60583352</v>
      </c>
      <c r="BL904">
        <f>VLOOKUP($BI904, [1]TableView_704030_20160816_20160!$D$2:$M$5095,8,FALSE)</f>
        <v>20.0555555555556</v>
      </c>
      <c r="BM904">
        <f>VLOOKUP($BI904, [1]TableView_704030_20160816_20160!$D$2:$M$5095,10,FALSE)</f>
        <v>0</v>
      </c>
      <c r="BN904">
        <f>VLOOKUP($BI904, [1]TableView_704030_20160816_20160!$D$2:$M$5095,4,FALSE)</f>
        <v>82</v>
      </c>
      <c r="BO904">
        <f>VLOOKUP($BI904, [1]TableView_704030_20160816_20160!$D$2:$M$5095,6,FALSE)</f>
        <v>197</v>
      </c>
      <c r="BP904">
        <f>VLOOKUP($BI904, [1]TableView_704030_20160816_20160!$D$2:$M$5095,7,FALSE)</f>
        <v>1</v>
      </c>
      <c r="BQ904">
        <f>VLOOKUP($BI904, [1]TableView_704030_20160816_20160!$D$2:$M$5095,2,FALSE)</f>
        <v>4.3</v>
      </c>
      <c r="BR904">
        <v>0</v>
      </c>
      <c r="BS904" s="15">
        <v>4</v>
      </c>
      <c r="BT904" t="str">
        <f t="shared" si="89"/>
        <v>06/09/2016 4</v>
      </c>
      <c r="BU904">
        <f>VLOOKUP($BT904, [3]Sheet1!$D$3:$T$89,4,FALSE)</f>
        <v>20</v>
      </c>
      <c r="BV904">
        <f>VLOOKUP($BT904, [3]Sheet1!$D$3:$T$89,5,FALSE)</f>
        <v>20</v>
      </c>
      <c r="BW904">
        <f>VLOOKUP($BT904, [3]Sheet1!$D$3:$T$89,8,FALSE)</f>
        <v>20</v>
      </c>
      <c r="BX904">
        <f>VLOOKUP($BT904, [3]Sheet1!$D$3:$T$89,9,FALSE)</f>
        <v>20</v>
      </c>
      <c r="BY904">
        <f>VLOOKUP($BT904, [3]Sheet1!$D$3:$T$89,12,FALSE)</f>
        <v>20</v>
      </c>
      <c r="BZ904">
        <f>VLOOKUP($BT904, [3]Sheet1!$D$3:$T$89,13,FALSE)</f>
        <v>20</v>
      </c>
      <c r="CA904" t="str">
        <f>VLOOKUP($BT904, [3]Sheet1!$D$3:$T$89,16,FALSE)</f>
        <v>N/A</v>
      </c>
      <c r="CB904" t="str">
        <f>VLOOKUP($BT904, [3]Sheet1!$D$3:$T$89,17,FALSE)</f>
        <v>N/A</v>
      </c>
      <c r="CD904" s="12">
        <v>42619</v>
      </c>
      <c r="CE904" s="2">
        <v>0.77638888888889002</v>
      </c>
      <c r="CF904" s="2" t="s">
        <v>2484</v>
      </c>
      <c r="CG904" s="2">
        <v>0.77430555555555503</v>
      </c>
      <c r="CH904" s="2">
        <v>42619.770833333336</v>
      </c>
      <c r="CI904" t="s">
        <v>2476</v>
      </c>
      <c r="CJ904" t="s">
        <v>1429</v>
      </c>
      <c r="CK904">
        <v>1021.60583352</v>
      </c>
      <c r="CL904">
        <v>20.0555555555556</v>
      </c>
      <c r="CM904">
        <v>0</v>
      </c>
      <c r="CN904">
        <v>82</v>
      </c>
      <c r="CO904">
        <v>197</v>
      </c>
      <c r="CP904">
        <v>1</v>
      </c>
      <c r="CQ904">
        <v>4.3</v>
      </c>
      <c r="CR904">
        <v>0</v>
      </c>
      <c r="CS904">
        <v>4</v>
      </c>
      <c r="CT904" t="s">
        <v>1275</v>
      </c>
      <c r="CU904">
        <v>20</v>
      </c>
      <c r="CV904">
        <v>20</v>
      </c>
      <c r="CW904">
        <v>20</v>
      </c>
      <c r="CX904">
        <v>20</v>
      </c>
      <c r="CY904">
        <v>20</v>
      </c>
      <c r="CZ904">
        <v>20</v>
      </c>
      <c r="DA904" t="s">
        <v>27</v>
      </c>
      <c r="DB904" t="s">
        <v>27</v>
      </c>
    </row>
    <row r="905" spans="1:106">
      <c r="D905" s="3">
        <v>11</v>
      </c>
      <c r="BD905" s="39">
        <v>42619</v>
      </c>
      <c r="BE905" s="23">
        <v>0.77708333333333401</v>
      </c>
      <c r="BF905" s="10" t="str">
        <f t="shared" si="90"/>
        <v>06/09/2016 18:39</v>
      </c>
      <c r="BG905" s="35">
        <v>0.77430555555555503</v>
      </c>
      <c r="BH905" s="35">
        <f t="shared" si="86"/>
        <v>42619.770833333336</v>
      </c>
      <c r="BI905" t="str">
        <f t="shared" si="87"/>
        <v>06/09/2016 18:35:00</v>
      </c>
      <c r="BJ905" s="40" t="str">
        <f t="shared" si="88"/>
        <v>06/09/2016 18:30:00</v>
      </c>
      <c r="BK905">
        <f>VLOOKUP($BI905, [1]TableView_704030_20160816_20160!$D$2:$M$5095,3,FALSE)</f>
        <v>1021.60583352</v>
      </c>
      <c r="BL905">
        <f>VLOOKUP($BI905, [1]TableView_704030_20160816_20160!$D$2:$M$5095,8,FALSE)</f>
        <v>20.0555555555556</v>
      </c>
      <c r="BM905">
        <f>VLOOKUP($BI905, [1]TableView_704030_20160816_20160!$D$2:$M$5095,10,FALSE)</f>
        <v>0</v>
      </c>
      <c r="BN905">
        <f>VLOOKUP($BI905, [1]TableView_704030_20160816_20160!$D$2:$M$5095,4,FALSE)</f>
        <v>82</v>
      </c>
      <c r="BO905">
        <f>VLOOKUP($BI905, [1]TableView_704030_20160816_20160!$D$2:$M$5095,6,FALSE)</f>
        <v>197</v>
      </c>
      <c r="BP905">
        <f>VLOOKUP($BI905, [1]TableView_704030_20160816_20160!$D$2:$M$5095,7,FALSE)</f>
        <v>1</v>
      </c>
      <c r="BQ905">
        <f>VLOOKUP($BI905, [1]TableView_704030_20160816_20160!$D$2:$M$5095,2,FALSE)</f>
        <v>4.3</v>
      </c>
      <c r="BR905">
        <v>0</v>
      </c>
      <c r="BS905" s="15">
        <v>4</v>
      </c>
      <c r="BT905" t="str">
        <f t="shared" si="89"/>
        <v>06/09/2016 4</v>
      </c>
      <c r="BU905">
        <f>VLOOKUP($BT905, [3]Sheet1!$D$3:$T$89,4,FALSE)</f>
        <v>20</v>
      </c>
      <c r="BV905">
        <f>VLOOKUP($BT905, [3]Sheet1!$D$3:$T$89,5,FALSE)</f>
        <v>20</v>
      </c>
      <c r="BW905">
        <f>VLOOKUP($BT905, [3]Sheet1!$D$3:$T$89,8,FALSE)</f>
        <v>20</v>
      </c>
      <c r="BX905">
        <f>VLOOKUP($BT905, [3]Sheet1!$D$3:$T$89,9,FALSE)</f>
        <v>20</v>
      </c>
      <c r="BY905">
        <f>VLOOKUP($BT905, [3]Sheet1!$D$3:$T$89,12,FALSE)</f>
        <v>20</v>
      </c>
      <c r="BZ905">
        <f>VLOOKUP($BT905, [3]Sheet1!$D$3:$T$89,13,FALSE)</f>
        <v>20</v>
      </c>
      <c r="CA905" t="str">
        <f>VLOOKUP($BT905, [3]Sheet1!$D$3:$T$89,16,FALSE)</f>
        <v>N/A</v>
      </c>
      <c r="CB905" t="str">
        <f>VLOOKUP($BT905, [3]Sheet1!$D$3:$T$89,17,FALSE)</f>
        <v>N/A</v>
      </c>
      <c r="CD905" s="12">
        <v>42619</v>
      </c>
      <c r="CE905" s="2">
        <v>0.77708333333333401</v>
      </c>
      <c r="CF905" s="2" t="s">
        <v>2485</v>
      </c>
      <c r="CG905" s="2">
        <v>0.77430555555555503</v>
      </c>
      <c r="CH905" s="2">
        <v>42619.770833333336</v>
      </c>
      <c r="CI905" t="s">
        <v>2476</v>
      </c>
      <c r="CJ905" t="s">
        <v>1429</v>
      </c>
      <c r="CK905">
        <v>1021.60583352</v>
      </c>
      <c r="CL905">
        <v>20.0555555555556</v>
      </c>
      <c r="CM905">
        <v>0</v>
      </c>
      <c r="CN905">
        <v>82</v>
      </c>
      <c r="CO905">
        <v>197</v>
      </c>
      <c r="CP905">
        <v>1</v>
      </c>
      <c r="CQ905">
        <v>4.3</v>
      </c>
      <c r="CR905">
        <v>0</v>
      </c>
      <c r="CS905">
        <v>4</v>
      </c>
      <c r="CT905" t="s">
        <v>1275</v>
      </c>
      <c r="CU905">
        <v>20</v>
      </c>
      <c r="CV905">
        <v>20</v>
      </c>
      <c r="CW905">
        <v>20</v>
      </c>
      <c r="CX905">
        <v>20</v>
      </c>
      <c r="CY905">
        <v>20</v>
      </c>
      <c r="CZ905">
        <v>20</v>
      </c>
      <c r="DA905" t="s">
        <v>27</v>
      </c>
      <c r="DB905" t="s">
        <v>27</v>
      </c>
    </row>
    <row r="906" spans="1:106">
      <c r="D906" s="3">
        <v>12</v>
      </c>
      <c r="BD906" s="39">
        <v>42619</v>
      </c>
      <c r="BE906" s="23">
        <v>0.77777777777777901</v>
      </c>
      <c r="BF906" s="10" t="str">
        <f t="shared" si="90"/>
        <v>06/09/2016 18:40</v>
      </c>
      <c r="BG906" s="35">
        <v>0.78125</v>
      </c>
      <c r="BH906" s="35">
        <f t="shared" si="86"/>
        <v>42619.770833333336</v>
      </c>
      <c r="BI906" t="str">
        <f t="shared" si="87"/>
        <v>06/09/2016 18:45:00</v>
      </c>
      <c r="BJ906" s="40" t="str">
        <f t="shared" si="88"/>
        <v>06/09/2016 18:30:00</v>
      </c>
      <c r="BK906">
        <f>VLOOKUP($BI906, [1]TableView_704030_20160816_20160!$D$2:$M$5095,3,FALSE)</f>
        <v>1021.6735613</v>
      </c>
      <c r="BL906">
        <f>VLOOKUP($BI906, [1]TableView_704030_20160816_20160!$D$2:$M$5095,8,FALSE)</f>
        <v>19.9444444444444</v>
      </c>
      <c r="BM906">
        <f>VLOOKUP($BI906, [1]TableView_704030_20160816_20160!$D$2:$M$5095,10,FALSE)</f>
        <v>0</v>
      </c>
      <c r="BN906">
        <f>VLOOKUP($BI906, [1]TableView_704030_20160816_20160!$D$2:$M$5095,4,FALSE)</f>
        <v>83</v>
      </c>
      <c r="BO906">
        <f>VLOOKUP($BI906, [1]TableView_704030_20160816_20160!$D$2:$M$5095,6,FALSE)</f>
        <v>203</v>
      </c>
      <c r="BP906">
        <f>VLOOKUP($BI906, [1]TableView_704030_20160816_20160!$D$2:$M$5095,7,FALSE)</f>
        <v>0.8</v>
      </c>
      <c r="BQ906">
        <f>VLOOKUP($BI906, [1]TableView_704030_20160816_20160!$D$2:$M$5095,2,FALSE)</f>
        <v>3.5</v>
      </c>
      <c r="BR906">
        <v>0</v>
      </c>
      <c r="BS906" s="15">
        <v>4</v>
      </c>
      <c r="BT906" t="str">
        <f t="shared" si="89"/>
        <v>06/09/2016 4</v>
      </c>
      <c r="BU906">
        <f>VLOOKUP($BT906, [3]Sheet1!$D$3:$T$89,4,FALSE)</f>
        <v>20</v>
      </c>
      <c r="BV906">
        <f>VLOOKUP($BT906, [3]Sheet1!$D$3:$T$89,5,FALSE)</f>
        <v>20</v>
      </c>
      <c r="BW906">
        <f>VLOOKUP($BT906, [3]Sheet1!$D$3:$T$89,8,FALSE)</f>
        <v>20</v>
      </c>
      <c r="BX906">
        <f>VLOOKUP($BT906, [3]Sheet1!$D$3:$T$89,9,FALSE)</f>
        <v>20</v>
      </c>
      <c r="BY906">
        <f>VLOOKUP($BT906, [3]Sheet1!$D$3:$T$89,12,FALSE)</f>
        <v>20</v>
      </c>
      <c r="BZ906">
        <f>VLOOKUP($BT906, [3]Sheet1!$D$3:$T$89,13,FALSE)</f>
        <v>20</v>
      </c>
      <c r="CA906" t="str">
        <f>VLOOKUP($BT906, [3]Sheet1!$D$3:$T$89,16,FALSE)</f>
        <v>N/A</v>
      </c>
      <c r="CB906" t="str">
        <f>VLOOKUP($BT906, [3]Sheet1!$D$3:$T$89,17,FALSE)</f>
        <v>N/A</v>
      </c>
      <c r="CD906" s="12">
        <v>42619</v>
      </c>
      <c r="CE906" s="2">
        <v>0.77777777777777901</v>
      </c>
      <c r="CF906" s="2" t="s">
        <v>2486</v>
      </c>
      <c r="CG906" s="2">
        <v>0.78125</v>
      </c>
      <c r="CH906" s="2">
        <v>42619.770833333336</v>
      </c>
      <c r="CI906" t="s">
        <v>2487</v>
      </c>
      <c r="CJ906" t="s">
        <v>1429</v>
      </c>
      <c r="CK906">
        <v>1021.6735613</v>
      </c>
      <c r="CL906">
        <v>19.9444444444444</v>
      </c>
      <c r="CM906">
        <v>0</v>
      </c>
      <c r="CN906">
        <v>83</v>
      </c>
      <c r="CO906">
        <v>203</v>
      </c>
      <c r="CP906">
        <v>0.8</v>
      </c>
      <c r="CQ906">
        <v>3.5</v>
      </c>
      <c r="CR906">
        <v>0</v>
      </c>
      <c r="CS906">
        <v>4</v>
      </c>
      <c r="CT906" t="s">
        <v>1275</v>
      </c>
      <c r="CU906">
        <v>20</v>
      </c>
      <c r="CV906">
        <v>20</v>
      </c>
      <c r="CW906">
        <v>20</v>
      </c>
      <c r="CX906">
        <v>20</v>
      </c>
      <c r="CY906">
        <v>20</v>
      </c>
      <c r="CZ906">
        <v>20</v>
      </c>
      <c r="DA906" t="s">
        <v>27</v>
      </c>
      <c r="DB906" t="s">
        <v>27</v>
      </c>
    </row>
    <row r="907" spans="1:106">
      <c r="D907" s="3">
        <v>13</v>
      </c>
      <c r="BD907" s="39">
        <v>42619</v>
      </c>
      <c r="BE907" s="23">
        <v>0.77847222222222401</v>
      </c>
      <c r="BF907" s="10" t="str">
        <f t="shared" si="90"/>
        <v>06/09/2016 18:41</v>
      </c>
      <c r="BG907" s="35">
        <v>0.78125</v>
      </c>
      <c r="BH907" s="35">
        <f t="shared" si="86"/>
        <v>42619.770833333336</v>
      </c>
      <c r="BI907" t="str">
        <f t="shared" si="87"/>
        <v>06/09/2016 18:45:00</v>
      </c>
      <c r="BJ907" s="40" t="str">
        <f t="shared" si="88"/>
        <v>06/09/2016 18:30:00</v>
      </c>
      <c r="BK907">
        <f>VLOOKUP($BI907, [1]TableView_704030_20160816_20160!$D$2:$M$5095,3,FALSE)</f>
        <v>1021.6735613</v>
      </c>
      <c r="BL907">
        <f>VLOOKUP($BI907, [1]TableView_704030_20160816_20160!$D$2:$M$5095,8,FALSE)</f>
        <v>19.9444444444444</v>
      </c>
      <c r="BM907">
        <f>VLOOKUP($BI907, [1]TableView_704030_20160816_20160!$D$2:$M$5095,10,FALSE)</f>
        <v>0</v>
      </c>
      <c r="BN907">
        <f>VLOOKUP($BI907, [1]TableView_704030_20160816_20160!$D$2:$M$5095,4,FALSE)</f>
        <v>83</v>
      </c>
      <c r="BO907">
        <f>VLOOKUP($BI907, [1]TableView_704030_20160816_20160!$D$2:$M$5095,6,FALSE)</f>
        <v>203</v>
      </c>
      <c r="BP907">
        <f>VLOOKUP($BI907, [1]TableView_704030_20160816_20160!$D$2:$M$5095,7,FALSE)</f>
        <v>0.8</v>
      </c>
      <c r="BQ907">
        <f>VLOOKUP($BI907, [1]TableView_704030_20160816_20160!$D$2:$M$5095,2,FALSE)</f>
        <v>3.5</v>
      </c>
      <c r="BR907">
        <v>0</v>
      </c>
      <c r="BS907" s="15">
        <v>4</v>
      </c>
      <c r="BT907" t="str">
        <f t="shared" si="89"/>
        <v>06/09/2016 4</v>
      </c>
      <c r="BU907">
        <f>VLOOKUP($BT907, [3]Sheet1!$D$3:$T$89,4,FALSE)</f>
        <v>20</v>
      </c>
      <c r="BV907">
        <f>VLOOKUP($BT907, [3]Sheet1!$D$3:$T$89,5,FALSE)</f>
        <v>20</v>
      </c>
      <c r="BW907">
        <f>VLOOKUP($BT907, [3]Sheet1!$D$3:$T$89,8,FALSE)</f>
        <v>20</v>
      </c>
      <c r="BX907">
        <f>VLOOKUP($BT907, [3]Sheet1!$D$3:$T$89,9,FALSE)</f>
        <v>20</v>
      </c>
      <c r="BY907">
        <f>VLOOKUP($BT907, [3]Sheet1!$D$3:$T$89,12,FALSE)</f>
        <v>20</v>
      </c>
      <c r="BZ907">
        <f>VLOOKUP($BT907, [3]Sheet1!$D$3:$T$89,13,FALSE)</f>
        <v>20</v>
      </c>
      <c r="CA907" t="str">
        <f>VLOOKUP($BT907, [3]Sheet1!$D$3:$T$89,16,FALSE)</f>
        <v>N/A</v>
      </c>
      <c r="CB907" t="str">
        <f>VLOOKUP($BT907, [3]Sheet1!$D$3:$T$89,17,FALSE)</f>
        <v>N/A</v>
      </c>
      <c r="CD907" s="12">
        <v>42619</v>
      </c>
      <c r="CE907" s="2">
        <v>0.77847222222222401</v>
      </c>
      <c r="CF907" s="2" t="s">
        <v>2488</v>
      </c>
      <c r="CG907" s="2">
        <v>0.78125</v>
      </c>
      <c r="CH907" s="2">
        <v>42619.770833333336</v>
      </c>
      <c r="CI907" t="s">
        <v>2487</v>
      </c>
      <c r="CJ907" t="s">
        <v>1429</v>
      </c>
      <c r="CK907">
        <v>1021.6735613</v>
      </c>
      <c r="CL907">
        <v>19.9444444444444</v>
      </c>
      <c r="CM907">
        <v>0</v>
      </c>
      <c r="CN907">
        <v>83</v>
      </c>
      <c r="CO907">
        <v>203</v>
      </c>
      <c r="CP907">
        <v>0.8</v>
      </c>
      <c r="CQ907">
        <v>3.5</v>
      </c>
      <c r="CR907">
        <v>0</v>
      </c>
      <c r="CS907">
        <v>4</v>
      </c>
      <c r="CT907" t="s">
        <v>1275</v>
      </c>
      <c r="CU907">
        <v>20</v>
      </c>
      <c r="CV907">
        <v>20</v>
      </c>
      <c r="CW907">
        <v>20</v>
      </c>
      <c r="CX907">
        <v>20</v>
      </c>
      <c r="CY907">
        <v>20</v>
      </c>
      <c r="CZ907">
        <v>20</v>
      </c>
      <c r="DA907" t="s">
        <v>27</v>
      </c>
      <c r="DB907" t="s">
        <v>27</v>
      </c>
    </row>
    <row r="908" spans="1:106">
      <c r="D908" s="3">
        <v>14</v>
      </c>
      <c r="BD908" s="39">
        <v>42619</v>
      </c>
      <c r="BE908" s="23">
        <v>0.77916666666666801</v>
      </c>
      <c r="BF908" s="10" t="str">
        <f t="shared" si="90"/>
        <v>06/09/2016 18:42</v>
      </c>
      <c r="BG908" s="35">
        <v>0.78125</v>
      </c>
      <c r="BH908" s="35">
        <f t="shared" si="86"/>
        <v>42619.770833333336</v>
      </c>
      <c r="BI908" t="str">
        <f t="shared" si="87"/>
        <v>06/09/2016 18:45:00</v>
      </c>
      <c r="BJ908" s="40" t="str">
        <f t="shared" si="88"/>
        <v>06/09/2016 18:30:00</v>
      </c>
      <c r="BK908">
        <f>VLOOKUP($BI908, [1]TableView_704030_20160816_20160!$D$2:$M$5095,3,FALSE)</f>
        <v>1021.6735613</v>
      </c>
      <c r="BL908">
        <f>VLOOKUP($BI908, [1]TableView_704030_20160816_20160!$D$2:$M$5095,8,FALSE)</f>
        <v>19.9444444444444</v>
      </c>
      <c r="BM908">
        <f>VLOOKUP($BI908, [1]TableView_704030_20160816_20160!$D$2:$M$5095,10,FALSE)</f>
        <v>0</v>
      </c>
      <c r="BN908">
        <f>VLOOKUP($BI908, [1]TableView_704030_20160816_20160!$D$2:$M$5095,4,FALSE)</f>
        <v>83</v>
      </c>
      <c r="BO908">
        <f>VLOOKUP($BI908, [1]TableView_704030_20160816_20160!$D$2:$M$5095,6,FALSE)</f>
        <v>203</v>
      </c>
      <c r="BP908">
        <f>VLOOKUP($BI908, [1]TableView_704030_20160816_20160!$D$2:$M$5095,7,FALSE)</f>
        <v>0.8</v>
      </c>
      <c r="BQ908">
        <f>VLOOKUP($BI908, [1]TableView_704030_20160816_20160!$D$2:$M$5095,2,FALSE)</f>
        <v>3.5</v>
      </c>
      <c r="BR908">
        <v>0</v>
      </c>
      <c r="BS908" s="15">
        <v>4</v>
      </c>
      <c r="BT908" t="str">
        <f t="shared" si="89"/>
        <v>06/09/2016 4</v>
      </c>
      <c r="BU908">
        <f>VLOOKUP($BT908, [3]Sheet1!$D$3:$T$89,4,FALSE)</f>
        <v>20</v>
      </c>
      <c r="BV908">
        <f>VLOOKUP($BT908, [3]Sheet1!$D$3:$T$89,5,FALSE)</f>
        <v>20</v>
      </c>
      <c r="BW908">
        <f>VLOOKUP($BT908, [3]Sheet1!$D$3:$T$89,8,FALSE)</f>
        <v>20</v>
      </c>
      <c r="BX908">
        <f>VLOOKUP($BT908, [3]Sheet1!$D$3:$T$89,9,FALSE)</f>
        <v>20</v>
      </c>
      <c r="BY908">
        <f>VLOOKUP($BT908, [3]Sheet1!$D$3:$T$89,12,FALSE)</f>
        <v>20</v>
      </c>
      <c r="BZ908">
        <f>VLOOKUP($BT908, [3]Sheet1!$D$3:$T$89,13,FALSE)</f>
        <v>20</v>
      </c>
      <c r="CA908" t="str">
        <f>VLOOKUP($BT908, [3]Sheet1!$D$3:$T$89,16,FALSE)</f>
        <v>N/A</v>
      </c>
      <c r="CB908" t="str">
        <f>VLOOKUP($BT908, [3]Sheet1!$D$3:$T$89,17,FALSE)</f>
        <v>N/A</v>
      </c>
      <c r="CD908" s="12">
        <v>42619</v>
      </c>
      <c r="CE908" s="2">
        <v>0.77916666666666801</v>
      </c>
      <c r="CF908" s="2" t="s">
        <v>2489</v>
      </c>
      <c r="CG908" s="2">
        <v>0.78125</v>
      </c>
      <c r="CH908" s="2">
        <v>42619.770833333336</v>
      </c>
      <c r="CI908" t="s">
        <v>2487</v>
      </c>
      <c r="CJ908" t="s">
        <v>1429</v>
      </c>
      <c r="CK908">
        <v>1021.6735613</v>
      </c>
      <c r="CL908">
        <v>19.9444444444444</v>
      </c>
      <c r="CM908">
        <v>0</v>
      </c>
      <c r="CN908">
        <v>83</v>
      </c>
      <c r="CO908">
        <v>203</v>
      </c>
      <c r="CP908">
        <v>0.8</v>
      </c>
      <c r="CQ908">
        <v>3.5</v>
      </c>
      <c r="CR908">
        <v>0</v>
      </c>
      <c r="CS908">
        <v>4</v>
      </c>
      <c r="CT908" t="s">
        <v>1275</v>
      </c>
      <c r="CU908">
        <v>20</v>
      </c>
      <c r="CV908">
        <v>20</v>
      </c>
      <c r="CW908">
        <v>20</v>
      </c>
      <c r="CX908">
        <v>20</v>
      </c>
      <c r="CY908">
        <v>20</v>
      </c>
      <c r="CZ908">
        <v>20</v>
      </c>
      <c r="DA908" t="s">
        <v>27</v>
      </c>
      <c r="DB908" t="s">
        <v>27</v>
      </c>
    </row>
    <row r="909" spans="1:106">
      <c r="D909" s="3">
        <v>15</v>
      </c>
      <c r="BD909" s="39">
        <v>42619</v>
      </c>
      <c r="BE909" s="23">
        <v>0.779861111111113</v>
      </c>
      <c r="BF909" s="10" t="str">
        <f t="shared" si="90"/>
        <v>06/09/2016 18:43</v>
      </c>
      <c r="BG909" s="35">
        <v>0.78125</v>
      </c>
      <c r="BH909" s="35">
        <f t="shared" si="86"/>
        <v>42619.770833333336</v>
      </c>
      <c r="BI909" t="str">
        <f t="shared" si="87"/>
        <v>06/09/2016 18:45:00</v>
      </c>
      <c r="BJ909" s="40" t="str">
        <f t="shared" si="88"/>
        <v>06/09/2016 18:30:00</v>
      </c>
      <c r="BK909">
        <f>VLOOKUP($BI909, [1]TableView_704030_20160816_20160!$D$2:$M$5095,3,FALSE)</f>
        <v>1021.6735613</v>
      </c>
      <c r="BL909">
        <f>VLOOKUP($BI909, [1]TableView_704030_20160816_20160!$D$2:$M$5095,8,FALSE)</f>
        <v>19.9444444444444</v>
      </c>
      <c r="BM909">
        <f>VLOOKUP($BI909, [1]TableView_704030_20160816_20160!$D$2:$M$5095,10,FALSE)</f>
        <v>0</v>
      </c>
      <c r="BN909">
        <f>VLOOKUP($BI909, [1]TableView_704030_20160816_20160!$D$2:$M$5095,4,FALSE)</f>
        <v>83</v>
      </c>
      <c r="BO909">
        <f>VLOOKUP($BI909, [1]TableView_704030_20160816_20160!$D$2:$M$5095,6,FALSE)</f>
        <v>203</v>
      </c>
      <c r="BP909">
        <f>VLOOKUP($BI909, [1]TableView_704030_20160816_20160!$D$2:$M$5095,7,FALSE)</f>
        <v>0.8</v>
      </c>
      <c r="BQ909">
        <f>VLOOKUP($BI909, [1]TableView_704030_20160816_20160!$D$2:$M$5095,2,FALSE)</f>
        <v>3.5</v>
      </c>
      <c r="BR909">
        <v>0</v>
      </c>
      <c r="BS909" s="15">
        <v>4</v>
      </c>
      <c r="BT909" t="str">
        <f t="shared" si="89"/>
        <v>06/09/2016 4</v>
      </c>
      <c r="BU909">
        <f>VLOOKUP($BT909, [3]Sheet1!$D$3:$T$89,4,FALSE)</f>
        <v>20</v>
      </c>
      <c r="BV909">
        <f>VLOOKUP($BT909, [3]Sheet1!$D$3:$T$89,5,FALSE)</f>
        <v>20</v>
      </c>
      <c r="BW909">
        <f>VLOOKUP($BT909, [3]Sheet1!$D$3:$T$89,8,FALSE)</f>
        <v>20</v>
      </c>
      <c r="BX909">
        <f>VLOOKUP($BT909, [3]Sheet1!$D$3:$T$89,9,FALSE)</f>
        <v>20</v>
      </c>
      <c r="BY909">
        <f>VLOOKUP($BT909, [3]Sheet1!$D$3:$T$89,12,FALSE)</f>
        <v>20</v>
      </c>
      <c r="BZ909">
        <f>VLOOKUP($BT909, [3]Sheet1!$D$3:$T$89,13,FALSE)</f>
        <v>20</v>
      </c>
      <c r="CA909" t="str">
        <f>VLOOKUP($BT909, [3]Sheet1!$D$3:$T$89,16,FALSE)</f>
        <v>N/A</v>
      </c>
      <c r="CB909" t="str">
        <f>VLOOKUP($BT909, [3]Sheet1!$D$3:$T$89,17,FALSE)</f>
        <v>N/A</v>
      </c>
      <c r="CD909" s="12">
        <v>42619</v>
      </c>
      <c r="CE909" s="2">
        <v>0.779861111111113</v>
      </c>
      <c r="CF909" s="2" t="s">
        <v>2490</v>
      </c>
      <c r="CG909" s="2">
        <v>0.78125</v>
      </c>
      <c r="CH909" s="2">
        <v>42619.770833333336</v>
      </c>
      <c r="CI909" t="s">
        <v>2487</v>
      </c>
      <c r="CJ909" t="s">
        <v>1429</v>
      </c>
      <c r="CK909">
        <v>1021.6735613</v>
      </c>
      <c r="CL909">
        <v>19.9444444444444</v>
      </c>
      <c r="CM909">
        <v>0</v>
      </c>
      <c r="CN909">
        <v>83</v>
      </c>
      <c r="CO909">
        <v>203</v>
      </c>
      <c r="CP909">
        <v>0.8</v>
      </c>
      <c r="CQ909">
        <v>3.5</v>
      </c>
      <c r="CR909">
        <v>0</v>
      </c>
      <c r="CS909">
        <v>4</v>
      </c>
      <c r="CT909" t="s">
        <v>1275</v>
      </c>
      <c r="CU909">
        <v>20</v>
      </c>
      <c r="CV909">
        <v>20</v>
      </c>
      <c r="CW909">
        <v>20</v>
      </c>
      <c r="CX909">
        <v>20</v>
      </c>
      <c r="CY909">
        <v>20</v>
      </c>
      <c r="CZ909">
        <v>20</v>
      </c>
      <c r="DA909" t="s">
        <v>27</v>
      </c>
      <c r="DB909" t="s">
        <v>27</v>
      </c>
    </row>
    <row r="910" spans="1:106">
      <c r="D910" s="3">
        <v>16</v>
      </c>
      <c r="BD910" s="39">
        <v>42619</v>
      </c>
      <c r="BE910" s="23">
        <v>0.780555555555557</v>
      </c>
      <c r="BF910" s="10" t="str">
        <f t="shared" si="90"/>
        <v>06/09/2016 18:44</v>
      </c>
      <c r="BG910" s="35">
        <v>0.78125</v>
      </c>
      <c r="BH910" s="35">
        <f t="shared" si="86"/>
        <v>42619.770833333336</v>
      </c>
      <c r="BI910" t="str">
        <f t="shared" si="87"/>
        <v>06/09/2016 18:45:00</v>
      </c>
      <c r="BJ910" s="40" t="str">
        <f t="shared" si="88"/>
        <v>06/09/2016 18:30:00</v>
      </c>
      <c r="BK910">
        <f>VLOOKUP($BI910, [1]TableView_704030_20160816_20160!$D$2:$M$5095,3,FALSE)</f>
        <v>1021.6735613</v>
      </c>
      <c r="BL910">
        <f>VLOOKUP($BI910, [1]TableView_704030_20160816_20160!$D$2:$M$5095,8,FALSE)</f>
        <v>19.9444444444444</v>
      </c>
      <c r="BM910">
        <f>VLOOKUP($BI910, [1]TableView_704030_20160816_20160!$D$2:$M$5095,10,FALSE)</f>
        <v>0</v>
      </c>
      <c r="BN910">
        <f>VLOOKUP($BI910, [1]TableView_704030_20160816_20160!$D$2:$M$5095,4,FALSE)</f>
        <v>83</v>
      </c>
      <c r="BO910">
        <f>VLOOKUP($BI910, [1]TableView_704030_20160816_20160!$D$2:$M$5095,6,FALSE)</f>
        <v>203</v>
      </c>
      <c r="BP910">
        <f>VLOOKUP($BI910, [1]TableView_704030_20160816_20160!$D$2:$M$5095,7,FALSE)</f>
        <v>0.8</v>
      </c>
      <c r="BQ910">
        <f>VLOOKUP($BI910, [1]TableView_704030_20160816_20160!$D$2:$M$5095,2,FALSE)</f>
        <v>3.5</v>
      </c>
      <c r="BR910">
        <v>0</v>
      </c>
      <c r="BS910" s="15">
        <v>4</v>
      </c>
      <c r="BT910" t="str">
        <f t="shared" si="89"/>
        <v>06/09/2016 4</v>
      </c>
      <c r="BU910">
        <f>VLOOKUP($BT910, [3]Sheet1!$D$3:$T$89,4,FALSE)</f>
        <v>20</v>
      </c>
      <c r="BV910">
        <f>VLOOKUP($BT910, [3]Sheet1!$D$3:$T$89,5,FALSE)</f>
        <v>20</v>
      </c>
      <c r="BW910">
        <f>VLOOKUP($BT910, [3]Sheet1!$D$3:$T$89,8,FALSE)</f>
        <v>20</v>
      </c>
      <c r="BX910">
        <f>VLOOKUP($BT910, [3]Sheet1!$D$3:$T$89,9,FALSE)</f>
        <v>20</v>
      </c>
      <c r="BY910">
        <f>VLOOKUP($BT910, [3]Sheet1!$D$3:$T$89,12,FALSE)</f>
        <v>20</v>
      </c>
      <c r="BZ910">
        <f>VLOOKUP($BT910, [3]Sheet1!$D$3:$T$89,13,FALSE)</f>
        <v>20</v>
      </c>
      <c r="CA910" t="str">
        <f>VLOOKUP($BT910, [3]Sheet1!$D$3:$T$89,16,FALSE)</f>
        <v>N/A</v>
      </c>
      <c r="CB910" t="str">
        <f>VLOOKUP($BT910, [3]Sheet1!$D$3:$T$89,17,FALSE)</f>
        <v>N/A</v>
      </c>
      <c r="CD910" s="12">
        <v>42619</v>
      </c>
      <c r="CE910" s="2">
        <v>0.780555555555557</v>
      </c>
      <c r="CF910" s="2" t="s">
        <v>2491</v>
      </c>
      <c r="CG910" s="2">
        <v>0.78125</v>
      </c>
      <c r="CH910" s="2">
        <v>42619.770833333336</v>
      </c>
      <c r="CI910" t="s">
        <v>2487</v>
      </c>
      <c r="CJ910" t="s">
        <v>1429</v>
      </c>
      <c r="CK910">
        <v>1021.6735613</v>
      </c>
      <c r="CL910">
        <v>19.9444444444444</v>
      </c>
      <c r="CM910">
        <v>0</v>
      </c>
      <c r="CN910">
        <v>83</v>
      </c>
      <c r="CO910">
        <v>203</v>
      </c>
      <c r="CP910">
        <v>0.8</v>
      </c>
      <c r="CQ910">
        <v>3.5</v>
      </c>
      <c r="CR910">
        <v>0</v>
      </c>
      <c r="CS910">
        <v>4</v>
      </c>
      <c r="CT910" t="s">
        <v>1275</v>
      </c>
      <c r="CU910">
        <v>20</v>
      </c>
      <c r="CV910">
        <v>20</v>
      </c>
      <c r="CW910">
        <v>20</v>
      </c>
      <c r="CX910">
        <v>20</v>
      </c>
      <c r="CY910">
        <v>20</v>
      </c>
      <c r="CZ910">
        <v>20</v>
      </c>
      <c r="DA910" t="s">
        <v>27</v>
      </c>
      <c r="DB910" t="s">
        <v>27</v>
      </c>
    </row>
    <row r="911" spans="1:106">
      <c r="D911" s="3">
        <v>17</v>
      </c>
      <c r="BD911" s="39">
        <v>42619</v>
      </c>
      <c r="BE911" s="23">
        <v>0.781250000000002</v>
      </c>
      <c r="BF911" s="10" t="str">
        <f t="shared" si="90"/>
        <v>06/09/2016 18:45</v>
      </c>
      <c r="BG911" s="35">
        <v>0.78125</v>
      </c>
      <c r="BH911" s="35">
        <f t="shared" si="86"/>
        <v>42619.791666666664</v>
      </c>
      <c r="BI911" t="str">
        <f t="shared" si="87"/>
        <v>06/09/2016 18:45:00</v>
      </c>
      <c r="BJ911" s="40" t="str">
        <f t="shared" si="88"/>
        <v>06/09/2016 19:00:00</v>
      </c>
      <c r="BK911">
        <f>VLOOKUP($BI911, [1]TableView_704030_20160816_20160!$D$2:$M$5095,3,FALSE)</f>
        <v>1021.6735613</v>
      </c>
      <c r="BL911">
        <f>VLOOKUP($BI911, [1]TableView_704030_20160816_20160!$D$2:$M$5095,8,FALSE)</f>
        <v>19.9444444444444</v>
      </c>
      <c r="BM911">
        <f>VLOOKUP($BI911, [1]TableView_704030_20160816_20160!$D$2:$M$5095,10,FALSE)</f>
        <v>0</v>
      </c>
      <c r="BN911">
        <f>VLOOKUP($BI911, [1]TableView_704030_20160816_20160!$D$2:$M$5095,4,FALSE)</f>
        <v>83</v>
      </c>
      <c r="BO911">
        <f>VLOOKUP($BI911, [1]TableView_704030_20160816_20160!$D$2:$M$5095,6,FALSE)</f>
        <v>203</v>
      </c>
      <c r="BP911">
        <f>VLOOKUP($BI911, [1]TableView_704030_20160816_20160!$D$2:$M$5095,7,FALSE)</f>
        <v>0.8</v>
      </c>
      <c r="BQ911">
        <f>VLOOKUP($BI911, [1]TableView_704030_20160816_20160!$D$2:$M$5095,2,FALSE)</f>
        <v>3.5</v>
      </c>
      <c r="BR911">
        <v>0</v>
      </c>
      <c r="BS911" s="15">
        <v>4</v>
      </c>
      <c r="BT911" t="str">
        <f t="shared" si="89"/>
        <v>06/09/2016 4</v>
      </c>
      <c r="BU911">
        <f>VLOOKUP($BT911, [3]Sheet1!$D$3:$T$89,4,FALSE)</f>
        <v>20</v>
      </c>
      <c r="BV911">
        <f>VLOOKUP($BT911, [3]Sheet1!$D$3:$T$89,5,FALSE)</f>
        <v>20</v>
      </c>
      <c r="BW911">
        <f>VLOOKUP($BT911, [3]Sheet1!$D$3:$T$89,8,FALSE)</f>
        <v>20</v>
      </c>
      <c r="BX911">
        <f>VLOOKUP($BT911, [3]Sheet1!$D$3:$T$89,9,FALSE)</f>
        <v>20</v>
      </c>
      <c r="BY911">
        <f>VLOOKUP($BT911, [3]Sheet1!$D$3:$T$89,12,FALSE)</f>
        <v>20</v>
      </c>
      <c r="BZ911">
        <f>VLOOKUP($BT911, [3]Sheet1!$D$3:$T$89,13,FALSE)</f>
        <v>20</v>
      </c>
      <c r="CA911" t="str">
        <f>VLOOKUP($BT911, [3]Sheet1!$D$3:$T$89,16,FALSE)</f>
        <v>N/A</v>
      </c>
      <c r="CB911" t="str">
        <f>VLOOKUP($BT911, [3]Sheet1!$D$3:$T$89,17,FALSE)</f>
        <v>N/A</v>
      </c>
      <c r="CD911" s="12">
        <v>42619</v>
      </c>
      <c r="CE911" s="2">
        <v>0.781250000000002</v>
      </c>
      <c r="CF911" s="2" t="s">
        <v>2492</v>
      </c>
      <c r="CG911" s="2">
        <v>0.78125</v>
      </c>
      <c r="CH911" s="2">
        <v>42619.791666666664</v>
      </c>
      <c r="CI911" t="s">
        <v>2487</v>
      </c>
      <c r="CJ911" t="s">
        <v>2493</v>
      </c>
      <c r="CK911">
        <v>1021.6735613</v>
      </c>
      <c r="CL911">
        <v>19.9444444444444</v>
      </c>
      <c r="CM911">
        <v>0</v>
      </c>
      <c r="CN911">
        <v>83</v>
      </c>
      <c r="CO911">
        <v>203</v>
      </c>
      <c r="CP911">
        <v>0.8</v>
      </c>
      <c r="CQ911">
        <v>3.5</v>
      </c>
      <c r="CR911">
        <v>0</v>
      </c>
      <c r="CS911">
        <v>4</v>
      </c>
      <c r="CT911" t="s">
        <v>1275</v>
      </c>
      <c r="CU911">
        <v>20</v>
      </c>
      <c r="CV911">
        <v>20</v>
      </c>
      <c r="CW911">
        <v>20</v>
      </c>
      <c r="CX911">
        <v>20</v>
      </c>
      <c r="CY911">
        <v>20</v>
      </c>
      <c r="CZ911">
        <v>20</v>
      </c>
      <c r="DA911" t="s">
        <v>27</v>
      </c>
      <c r="DB911" t="s">
        <v>27</v>
      </c>
    </row>
    <row r="912" spans="1:106">
      <c r="D912" s="3">
        <v>18</v>
      </c>
      <c r="BD912" s="39">
        <v>42619</v>
      </c>
      <c r="BE912" s="23">
        <v>0.781944444444446</v>
      </c>
      <c r="BF912" s="10" t="str">
        <f t="shared" si="90"/>
        <v>06/09/2016 18:46</v>
      </c>
      <c r="BG912" s="35">
        <v>0.78125</v>
      </c>
      <c r="BH912" s="35">
        <f t="shared" si="86"/>
        <v>42619.791666666664</v>
      </c>
      <c r="BI912" t="str">
        <f t="shared" si="87"/>
        <v>06/09/2016 18:45:00</v>
      </c>
      <c r="BJ912" s="40" t="str">
        <f t="shared" si="88"/>
        <v>06/09/2016 19:00:00</v>
      </c>
      <c r="BK912">
        <f>VLOOKUP($BI912, [1]TableView_704030_20160816_20160!$D$2:$M$5095,3,FALSE)</f>
        <v>1021.6735613</v>
      </c>
      <c r="BL912">
        <f>VLOOKUP($BI912, [1]TableView_704030_20160816_20160!$D$2:$M$5095,8,FALSE)</f>
        <v>19.9444444444444</v>
      </c>
      <c r="BM912">
        <f>VLOOKUP($BI912, [1]TableView_704030_20160816_20160!$D$2:$M$5095,10,FALSE)</f>
        <v>0</v>
      </c>
      <c r="BN912">
        <f>VLOOKUP($BI912, [1]TableView_704030_20160816_20160!$D$2:$M$5095,4,FALSE)</f>
        <v>83</v>
      </c>
      <c r="BO912">
        <f>VLOOKUP($BI912, [1]TableView_704030_20160816_20160!$D$2:$M$5095,6,FALSE)</f>
        <v>203</v>
      </c>
      <c r="BP912">
        <f>VLOOKUP($BI912, [1]TableView_704030_20160816_20160!$D$2:$M$5095,7,FALSE)</f>
        <v>0.8</v>
      </c>
      <c r="BQ912">
        <f>VLOOKUP($BI912, [1]TableView_704030_20160816_20160!$D$2:$M$5095,2,FALSE)</f>
        <v>3.5</v>
      </c>
      <c r="BR912">
        <v>0</v>
      </c>
      <c r="BS912" s="15">
        <v>4</v>
      </c>
      <c r="BT912" t="str">
        <f t="shared" si="89"/>
        <v>06/09/2016 4</v>
      </c>
      <c r="BU912">
        <f>VLOOKUP($BT912, [3]Sheet1!$D$3:$T$89,4,FALSE)</f>
        <v>20</v>
      </c>
      <c r="BV912">
        <f>VLOOKUP($BT912, [3]Sheet1!$D$3:$T$89,5,FALSE)</f>
        <v>20</v>
      </c>
      <c r="BW912">
        <f>VLOOKUP($BT912, [3]Sheet1!$D$3:$T$89,8,FALSE)</f>
        <v>20</v>
      </c>
      <c r="BX912">
        <f>VLOOKUP($BT912, [3]Sheet1!$D$3:$T$89,9,FALSE)</f>
        <v>20</v>
      </c>
      <c r="BY912">
        <f>VLOOKUP($BT912, [3]Sheet1!$D$3:$T$89,12,FALSE)</f>
        <v>20</v>
      </c>
      <c r="BZ912">
        <f>VLOOKUP($BT912, [3]Sheet1!$D$3:$T$89,13,FALSE)</f>
        <v>20</v>
      </c>
      <c r="CA912" t="str">
        <f>VLOOKUP($BT912, [3]Sheet1!$D$3:$T$89,16,FALSE)</f>
        <v>N/A</v>
      </c>
      <c r="CB912" t="str">
        <f>VLOOKUP($BT912, [3]Sheet1!$D$3:$T$89,17,FALSE)</f>
        <v>N/A</v>
      </c>
      <c r="CD912" s="12">
        <v>42619</v>
      </c>
      <c r="CE912" s="2">
        <v>0.781944444444446</v>
      </c>
      <c r="CF912" s="2" t="s">
        <v>2494</v>
      </c>
      <c r="CG912" s="2">
        <v>0.78125</v>
      </c>
      <c r="CH912" s="2">
        <v>42619.791666666664</v>
      </c>
      <c r="CI912" t="s">
        <v>2487</v>
      </c>
      <c r="CJ912" t="s">
        <v>2493</v>
      </c>
      <c r="CK912">
        <v>1021.6735613</v>
      </c>
      <c r="CL912">
        <v>19.9444444444444</v>
      </c>
      <c r="CM912">
        <v>0</v>
      </c>
      <c r="CN912">
        <v>83</v>
      </c>
      <c r="CO912">
        <v>203</v>
      </c>
      <c r="CP912">
        <v>0.8</v>
      </c>
      <c r="CQ912">
        <v>3.5</v>
      </c>
      <c r="CR912">
        <v>0</v>
      </c>
      <c r="CS912">
        <v>4</v>
      </c>
      <c r="CT912" t="s">
        <v>1275</v>
      </c>
      <c r="CU912">
        <v>20</v>
      </c>
      <c r="CV912">
        <v>20</v>
      </c>
      <c r="CW912">
        <v>20</v>
      </c>
      <c r="CX912">
        <v>20</v>
      </c>
      <c r="CY912">
        <v>20</v>
      </c>
      <c r="CZ912">
        <v>20</v>
      </c>
      <c r="DA912" t="s">
        <v>27</v>
      </c>
      <c r="DB912" t="s">
        <v>27</v>
      </c>
    </row>
    <row r="913" spans="1:106">
      <c r="D913" s="3">
        <v>19</v>
      </c>
      <c r="BD913" s="39">
        <v>42619</v>
      </c>
      <c r="BE913" s="23">
        <v>0.78263888888889099</v>
      </c>
      <c r="BF913" s="10" t="str">
        <f t="shared" si="90"/>
        <v>06/09/2016 18:47</v>
      </c>
      <c r="BG913" s="35">
        <v>0.78125</v>
      </c>
      <c r="BH913" s="35">
        <f t="shared" si="86"/>
        <v>42619.791666666664</v>
      </c>
      <c r="BI913" t="str">
        <f t="shared" si="87"/>
        <v>06/09/2016 18:45:00</v>
      </c>
      <c r="BJ913" s="40" t="str">
        <f t="shared" si="88"/>
        <v>06/09/2016 19:00:00</v>
      </c>
      <c r="BK913">
        <f>VLOOKUP($BI913, [1]TableView_704030_20160816_20160!$D$2:$M$5095,3,FALSE)</f>
        <v>1021.6735613</v>
      </c>
      <c r="BL913">
        <f>VLOOKUP($BI913, [1]TableView_704030_20160816_20160!$D$2:$M$5095,8,FALSE)</f>
        <v>19.9444444444444</v>
      </c>
      <c r="BM913">
        <f>VLOOKUP($BI913, [1]TableView_704030_20160816_20160!$D$2:$M$5095,10,FALSE)</f>
        <v>0</v>
      </c>
      <c r="BN913">
        <f>VLOOKUP($BI913, [1]TableView_704030_20160816_20160!$D$2:$M$5095,4,FALSE)</f>
        <v>83</v>
      </c>
      <c r="BO913">
        <f>VLOOKUP($BI913, [1]TableView_704030_20160816_20160!$D$2:$M$5095,6,FALSE)</f>
        <v>203</v>
      </c>
      <c r="BP913">
        <f>VLOOKUP($BI913, [1]TableView_704030_20160816_20160!$D$2:$M$5095,7,FALSE)</f>
        <v>0.8</v>
      </c>
      <c r="BQ913">
        <f>VLOOKUP($BI913, [1]TableView_704030_20160816_20160!$D$2:$M$5095,2,FALSE)</f>
        <v>3.5</v>
      </c>
      <c r="BR913">
        <v>0</v>
      </c>
      <c r="BS913" s="15">
        <v>4</v>
      </c>
      <c r="BT913" t="str">
        <f t="shared" si="89"/>
        <v>06/09/2016 4</v>
      </c>
      <c r="BU913">
        <f>VLOOKUP($BT913, [3]Sheet1!$D$3:$T$89,4,FALSE)</f>
        <v>20</v>
      </c>
      <c r="BV913">
        <f>VLOOKUP($BT913, [3]Sheet1!$D$3:$T$89,5,FALSE)</f>
        <v>20</v>
      </c>
      <c r="BW913">
        <f>VLOOKUP($BT913, [3]Sheet1!$D$3:$T$89,8,FALSE)</f>
        <v>20</v>
      </c>
      <c r="BX913">
        <f>VLOOKUP($BT913, [3]Sheet1!$D$3:$T$89,9,FALSE)</f>
        <v>20</v>
      </c>
      <c r="BY913">
        <f>VLOOKUP($BT913, [3]Sheet1!$D$3:$T$89,12,FALSE)</f>
        <v>20</v>
      </c>
      <c r="BZ913">
        <f>VLOOKUP($BT913, [3]Sheet1!$D$3:$T$89,13,FALSE)</f>
        <v>20</v>
      </c>
      <c r="CA913" t="str">
        <f>VLOOKUP($BT913, [3]Sheet1!$D$3:$T$89,16,FALSE)</f>
        <v>N/A</v>
      </c>
      <c r="CB913" t="str">
        <f>VLOOKUP($BT913, [3]Sheet1!$D$3:$T$89,17,FALSE)</f>
        <v>N/A</v>
      </c>
      <c r="CD913" s="12">
        <v>42619</v>
      </c>
      <c r="CE913" s="2">
        <v>0.78263888888889099</v>
      </c>
      <c r="CF913" s="2" t="s">
        <v>2495</v>
      </c>
      <c r="CG913" s="2">
        <v>0.78125</v>
      </c>
      <c r="CH913" s="2">
        <v>42619.791666666664</v>
      </c>
      <c r="CI913" t="s">
        <v>2487</v>
      </c>
      <c r="CJ913" t="s">
        <v>2493</v>
      </c>
      <c r="CK913">
        <v>1021.6735613</v>
      </c>
      <c r="CL913">
        <v>19.9444444444444</v>
      </c>
      <c r="CM913">
        <v>0</v>
      </c>
      <c r="CN913">
        <v>83</v>
      </c>
      <c r="CO913">
        <v>203</v>
      </c>
      <c r="CP913">
        <v>0.8</v>
      </c>
      <c r="CQ913">
        <v>3.5</v>
      </c>
      <c r="CR913">
        <v>0</v>
      </c>
      <c r="CS913">
        <v>4</v>
      </c>
      <c r="CT913" t="s">
        <v>1275</v>
      </c>
      <c r="CU913">
        <v>20</v>
      </c>
      <c r="CV913">
        <v>20</v>
      </c>
      <c r="CW913">
        <v>20</v>
      </c>
      <c r="CX913">
        <v>20</v>
      </c>
      <c r="CY913">
        <v>20</v>
      </c>
      <c r="CZ913">
        <v>20</v>
      </c>
      <c r="DA913" t="s">
        <v>27</v>
      </c>
      <c r="DB913" t="s">
        <v>27</v>
      </c>
    </row>
    <row r="914" spans="1:106">
      <c r="D914" s="3">
        <v>20</v>
      </c>
      <c r="BD914" s="39">
        <v>42619</v>
      </c>
      <c r="BE914" s="23">
        <v>0.78333333333333499</v>
      </c>
      <c r="BF914" s="10" t="str">
        <f t="shared" si="90"/>
        <v>06/09/2016 18:48</v>
      </c>
      <c r="BG914" s="35">
        <v>0.78125</v>
      </c>
      <c r="BH914" s="35">
        <f t="shared" si="86"/>
        <v>42619.791666666664</v>
      </c>
      <c r="BI914" t="str">
        <f t="shared" si="87"/>
        <v>06/09/2016 18:45:00</v>
      </c>
      <c r="BJ914" s="40" t="str">
        <f t="shared" si="88"/>
        <v>06/09/2016 19:00:00</v>
      </c>
      <c r="BK914">
        <f>VLOOKUP($BI914, [1]TableView_704030_20160816_20160!$D$2:$M$5095,3,FALSE)</f>
        <v>1021.6735613</v>
      </c>
      <c r="BL914">
        <f>VLOOKUP($BI914, [1]TableView_704030_20160816_20160!$D$2:$M$5095,8,FALSE)</f>
        <v>19.9444444444444</v>
      </c>
      <c r="BM914">
        <f>VLOOKUP($BI914, [1]TableView_704030_20160816_20160!$D$2:$M$5095,10,FALSE)</f>
        <v>0</v>
      </c>
      <c r="BN914">
        <f>VLOOKUP($BI914, [1]TableView_704030_20160816_20160!$D$2:$M$5095,4,FALSE)</f>
        <v>83</v>
      </c>
      <c r="BO914">
        <f>VLOOKUP($BI914, [1]TableView_704030_20160816_20160!$D$2:$M$5095,6,FALSE)</f>
        <v>203</v>
      </c>
      <c r="BP914">
        <f>VLOOKUP($BI914, [1]TableView_704030_20160816_20160!$D$2:$M$5095,7,FALSE)</f>
        <v>0.8</v>
      </c>
      <c r="BQ914">
        <f>VLOOKUP($BI914, [1]TableView_704030_20160816_20160!$D$2:$M$5095,2,FALSE)</f>
        <v>3.5</v>
      </c>
      <c r="BR914">
        <v>0</v>
      </c>
      <c r="BS914" s="15">
        <v>4</v>
      </c>
      <c r="BT914" t="str">
        <f t="shared" si="89"/>
        <v>06/09/2016 4</v>
      </c>
      <c r="BU914">
        <f>VLOOKUP($BT914, [3]Sheet1!$D$3:$T$89,4,FALSE)</f>
        <v>20</v>
      </c>
      <c r="BV914">
        <f>VLOOKUP($BT914, [3]Sheet1!$D$3:$T$89,5,FALSE)</f>
        <v>20</v>
      </c>
      <c r="BW914">
        <f>VLOOKUP($BT914, [3]Sheet1!$D$3:$T$89,8,FALSE)</f>
        <v>20</v>
      </c>
      <c r="BX914">
        <f>VLOOKUP($BT914, [3]Sheet1!$D$3:$T$89,9,FALSE)</f>
        <v>20</v>
      </c>
      <c r="BY914">
        <f>VLOOKUP($BT914, [3]Sheet1!$D$3:$T$89,12,FALSE)</f>
        <v>20</v>
      </c>
      <c r="BZ914">
        <f>VLOOKUP($BT914, [3]Sheet1!$D$3:$T$89,13,FALSE)</f>
        <v>20</v>
      </c>
      <c r="CA914" t="str">
        <f>VLOOKUP($BT914, [3]Sheet1!$D$3:$T$89,16,FALSE)</f>
        <v>N/A</v>
      </c>
      <c r="CB914" t="str">
        <f>VLOOKUP($BT914, [3]Sheet1!$D$3:$T$89,17,FALSE)</f>
        <v>N/A</v>
      </c>
      <c r="CD914" s="12">
        <v>42619</v>
      </c>
      <c r="CE914" s="2">
        <v>0.78333333333333499</v>
      </c>
      <c r="CF914" s="2" t="s">
        <v>2496</v>
      </c>
      <c r="CG914" s="2">
        <v>0.78125</v>
      </c>
      <c r="CH914" s="2">
        <v>42619.791666666664</v>
      </c>
      <c r="CI914" t="s">
        <v>2487</v>
      </c>
      <c r="CJ914" t="s">
        <v>2493</v>
      </c>
      <c r="CK914">
        <v>1021.6735613</v>
      </c>
      <c r="CL914">
        <v>19.9444444444444</v>
      </c>
      <c r="CM914">
        <v>0</v>
      </c>
      <c r="CN914">
        <v>83</v>
      </c>
      <c r="CO914">
        <v>203</v>
      </c>
      <c r="CP914">
        <v>0.8</v>
      </c>
      <c r="CQ914">
        <v>3.5</v>
      </c>
      <c r="CR914">
        <v>0</v>
      </c>
      <c r="CS914">
        <v>4</v>
      </c>
      <c r="CT914" t="s">
        <v>1275</v>
      </c>
      <c r="CU914">
        <v>20</v>
      </c>
      <c r="CV914">
        <v>20</v>
      </c>
      <c r="CW914">
        <v>20</v>
      </c>
      <c r="CX914">
        <v>20</v>
      </c>
      <c r="CY914">
        <v>20</v>
      </c>
      <c r="CZ914">
        <v>20</v>
      </c>
      <c r="DA914" t="s">
        <v>27</v>
      </c>
      <c r="DB914" t="s">
        <v>27</v>
      </c>
    </row>
    <row r="915" spans="1:106">
      <c r="D915" s="3">
        <v>21</v>
      </c>
      <c r="BD915" s="39">
        <v>42619</v>
      </c>
      <c r="BE915" s="23">
        <v>0.78402777777777999</v>
      </c>
      <c r="BF915" s="10" t="str">
        <f t="shared" si="90"/>
        <v>06/09/2016 18:49</v>
      </c>
      <c r="BG915" s="35">
        <v>0.78125</v>
      </c>
      <c r="BH915" s="35">
        <f t="shared" si="86"/>
        <v>42619.791666666664</v>
      </c>
      <c r="BI915" t="str">
        <f t="shared" si="87"/>
        <v>06/09/2016 18:45:00</v>
      </c>
      <c r="BJ915" s="40" t="str">
        <f t="shared" si="88"/>
        <v>06/09/2016 19:00:00</v>
      </c>
      <c r="BK915">
        <f>VLOOKUP($BI915, [1]TableView_704030_20160816_20160!$D$2:$M$5095,3,FALSE)</f>
        <v>1021.6735613</v>
      </c>
      <c r="BL915">
        <f>VLOOKUP($BI915, [1]TableView_704030_20160816_20160!$D$2:$M$5095,8,FALSE)</f>
        <v>19.9444444444444</v>
      </c>
      <c r="BM915">
        <f>VLOOKUP($BI915, [1]TableView_704030_20160816_20160!$D$2:$M$5095,10,FALSE)</f>
        <v>0</v>
      </c>
      <c r="BN915">
        <f>VLOOKUP($BI915, [1]TableView_704030_20160816_20160!$D$2:$M$5095,4,FALSE)</f>
        <v>83</v>
      </c>
      <c r="BO915">
        <f>VLOOKUP($BI915, [1]TableView_704030_20160816_20160!$D$2:$M$5095,6,FALSE)</f>
        <v>203</v>
      </c>
      <c r="BP915">
        <f>VLOOKUP($BI915, [1]TableView_704030_20160816_20160!$D$2:$M$5095,7,FALSE)</f>
        <v>0.8</v>
      </c>
      <c r="BQ915">
        <f>VLOOKUP($BI915, [1]TableView_704030_20160816_20160!$D$2:$M$5095,2,FALSE)</f>
        <v>3.5</v>
      </c>
      <c r="BR915">
        <v>0</v>
      </c>
      <c r="BS915" s="15">
        <v>4</v>
      </c>
      <c r="BT915" t="str">
        <f t="shared" si="89"/>
        <v>06/09/2016 4</v>
      </c>
      <c r="BU915">
        <f>VLOOKUP($BT915, [3]Sheet1!$D$3:$T$89,4,FALSE)</f>
        <v>20</v>
      </c>
      <c r="BV915">
        <f>VLOOKUP($BT915, [3]Sheet1!$D$3:$T$89,5,FALSE)</f>
        <v>20</v>
      </c>
      <c r="BW915">
        <f>VLOOKUP($BT915, [3]Sheet1!$D$3:$T$89,8,FALSE)</f>
        <v>20</v>
      </c>
      <c r="BX915">
        <f>VLOOKUP($BT915, [3]Sheet1!$D$3:$T$89,9,FALSE)</f>
        <v>20</v>
      </c>
      <c r="BY915">
        <f>VLOOKUP($BT915, [3]Sheet1!$D$3:$T$89,12,FALSE)</f>
        <v>20</v>
      </c>
      <c r="BZ915">
        <f>VLOOKUP($BT915, [3]Sheet1!$D$3:$T$89,13,FALSE)</f>
        <v>20</v>
      </c>
      <c r="CA915" t="str">
        <f>VLOOKUP($BT915, [3]Sheet1!$D$3:$T$89,16,FALSE)</f>
        <v>N/A</v>
      </c>
      <c r="CB915" t="str">
        <f>VLOOKUP($BT915, [3]Sheet1!$D$3:$T$89,17,FALSE)</f>
        <v>N/A</v>
      </c>
      <c r="CD915" s="12">
        <v>42619</v>
      </c>
      <c r="CE915" s="2">
        <v>0.78402777777777999</v>
      </c>
      <c r="CF915" s="2" t="s">
        <v>2497</v>
      </c>
      <c r="CG915" s="2">
        <v>0.78125</v>
      </c>
      <c r="CH915" s="2">
        <v>42619.791666666664</v>
      </c>
      <c r="CI915" t="s">
        <v>2487</v>
      </c>
      <c r="CJ915" t="s">
        <v>2493</v>
      </c>
      <c r="CK915">
        <v>1021.6735613</v>
      </c>
      <c r="CL915">
        <v>19.9444444444444</v>
      </c>
      <c r="CM915">
        <v>0</v>
      </c>
      <c r="CN915">
        <v>83</v>
      </c>
      <c r="CO915">
        <v>203</v>
      </c>
      <c r="CP915">
        <v>0.8</v>
      </c>
      <c r="CQ915">
        <v>3.5</v>
      </c>
      <c r="CR915">
        <v>0</v>
      </c>
      <c r="CS915">
        <v>4</v>
      </c>
      <c r="CT915" t="s">
        <v>1275</v>
      </c>
      <c r="CU915">
        <v>20</v>
      </c>
      <c r="CV915">
        <v>20</v>
      </c>
      <c r="CW915">
        <v>20</v>
      </c>
      <c r="CX915">
        <v>20</v>
      </c>
      <c r="CY915">
        <v>20</v>
      </c>
      <c r="CZ915">
        <v>20</v>
      </c>
      <c r="DA915" t="s">
        <v>27</v>
      </c>
      <c r="DB915" t="s">
        <v>27</v>
      </c>
    </row>
    <row r="916" spans="1:106">
      <c r="D916" s="3">
        <v>22</v>
      </c>
      <c r="BD916" s="39">
        <v>42619</v>
      </c>
      <c r="BE916" s="23">
        <v>0.78472222222222499</v>
      </c>
      <c r="BF916" s="10" t="str">
        <f t="shared" si="90"/>
        <v>06/09/2016 18:50</v>
      </c>
      <c r="BG916" s="35">
        <v>0.78819444444444453</v>
      </c>
      <c r="BH916" s="35">
        <f t="shared" si="86"/>
        <v>42619.791666666664</v>
      </c>
      <c r="BI916" t="str">
        <f t="shared" si="87"/>
        <v>06/09/2016 18:55:00</v>
      </c>
      <c r="BJ916" s="40" t="str">
        <f t="shared" si="88"/>
        <v>06/09/2016 19:00:00</v>
      </c>
      <c r="BK916">
        <f>VLOOKUP($BI916, [1]TableView_704030_20160816_20160!$D$2:$M$5095,3,FALSE)</f>
        <v>1021.6396974100001</v>
      </c>
      <c r="BL916">
        <f>VLOOKUP($BI916, [1]TableView_704030_20160816_20160!$D$2:$M$5095,8,FALSE)</f>
        <v>19.8333333333333</v>
      </c>
      <c r="BM916">
        <f>VLOOKUP($BI916, [1]TableView_704030_20160816_20160!$D$2:$M$5095,10,FALSE)</f>
        <v>0</v>
      </c>
      <c r="BN916">
        <f>VLOOKUP($BI916, [1]TableView_704030_20160816_20160!$D$2:$M$5095,4,FALSE)</f>
        <v>83</v>
      </c>
      <c r="BO916">
        <f>VLOOKUP($BI916, [1]TableView_704030_20160816_20160!$D$2:$M$5095,6,FALSE)</f>
        <v>191</v>
      </c>
      <c r="BP916">
        <f>VLOOKUP($BI916, [1]TableView_704030_20160816_20160!$D$2:$M$5095,7,FALSE)</f>
        <v>0.9</v>
      </c>
      <c r="BQ916">
        <f>VLOOKUP($BI916, [1]TableView_704030_20160816_20160!$D$2:$M$5095,2,FALSE)</f>
        <v>4.3</v>
      </c>
      <c r="BR916">
        <v>0</v>
      </c>
      <c r="BS916" s="15">
        <v>4</v>
      </c>
      <c r="BT916" t="str">
        <f t="shared" si="89"/>
        <v>06/09/2016 4</v>
      </c>
      <c r="BU916">
        <f>VLOOKUP($BT916, [3]Sheet1!$D$3:$T$89,4,FALSE)</f>
        <v>20</v>
      </c>
      <c r="BV916">
        <f>VLOOKUP($BT916, [3]Sheet1!$D$3:$T$89,5,FALSE)</f>
        <v>20</v>
      </c>
      <c r="BW916">
        <f>VLOOKUP($BT916, [3]Sheet1!$D$3:$T$89,8,FALSE)</f>
        <v>20</v>
      </c>
      <c r="BX916">
        <f>VLOOKUP($BT916, [3]Sheet1!$D$3:$T$89,9,FALSE)</f>
        <v>20</v>
      </c>
      <c r="BY916">
        <f>VLOOKUP($BT916, [3]Sheet1!$D$3:$T$89,12,FALSE)</f>
        <v>20</v>
      </c>
      <c r="BZ916">
        <f>VLOOKUP($BT916, [3]Sheet1!$D$3:$T$89,13,FALSE)</f>
        <v>20</v>
      </c>
      <c r="CA916" t="str">
        <f>VLOOKUP($BT916, [3]Sheet1!$D$3:$T$89,16,FALSE)</f>
        <v>N/A</v>
      </c>
      <c r="CB916" t="str">
        <f>VLOOKUP($BT916, [3]Sheet1!$D$3:$T$89,17,FALSE)</f>
        <v>N/A</v>
      </c>
      <c r="CD916" s="12">
        <v>42619</v>
      </c>
      <c r="CE916" s="2">
        <v>0.78472222222222499</v>
      </c>
      <c r="CF916" s="2" t="s">
        <v>2498</v>
      </c>
      <c r="CG916" s="2">
        <v>0.78819444444444453</v>
      </c>
      <c r="CH916" s="2">
        <v>42619.791666666664</v>
      </c>
      <c r="CI916" t="s">
        <v>2499</v>
      </c>
      <c r="CJ916" t="s">
        <v>2493</v>
      </c>
      <c r="CK916">
        <v>1021.6396974100001</v>
      </c>
      <c r="CL916">
        <v>19.8333333333333</v>
      </c>
      <c r="CM916">
        <v>0</v>
      </c>
      <c r="CN916">
        <v>83</v>
      </c>
      <c r="CO916">
        <v>191</v>
      </c>
      <c r="CP916">
        <v>0.9</v>
      </c>
      <c r="CQ916">
        <v>4.3</v>
      </c>
      <c r="CR916">
        <v>0</v>
      </c>
      <c r="CS916">
        <v>4</v>
      </c>
      <c r="CT916" t="s">
        <v>1275</v>
      </c>
      <c r="CU916">
        <v>20</v>
      </c>
      <c r="CV916">
        <v>20</v>
      </c>
      <c r="CW916">
        <v>20</v>
      </c>
      <c r="CX916">
        <v>20</v>
      </c>
      <c r="CY916">
        <v>20</v>
      </c>
      <c r="CZ916">
        <v>20</v>
      </c>
      <c r="DA916" t="s">
        <v>27</v>
      </c>
      <c r="DB916" t="s">
        <v>27</v>
      </c>
    </row>
    <row r="917" spans="1:106">
      <c r="D917" s="3">
        <v>23</v>
      </c>
      <c r="BD917" s="39">
        <v>42619</v>
      </c>
      <c r="BE917" s="23">
        <v>0.78541666666666898</v>
      </c>
      <c r="BF917" s="10" t="str">
        <f t="shared" si="90"/>
        <v>06/09/2016 18:51</v>
      </c>
      <c r="BG917" s="35">
        <v>0.78819444444444453</v>
      </c>
      <c r="BH917" s="35">
        <f t="shared" si="86"/>
        <v>42619.791666666664</v>
      </c>
      <c r="BI917" t="str">
        <f t="shared" si="87"/>
        <v>06/09/2016 18:55:00</v>
      </c>
      <c r="BJ917" s="40" t="str">
        <f t="shared" si="88"/>
        <v>06/09/2016 19:00:00</v>
      </c>
      <c r="BK917">
        <f>VLOOKUP($BI917, [1]TableView_704030_20160816_20160!$D$2:$M$5095,3,FALSE)</f>
        <v>1021.6396974100001</v>
      </c>
      <c r="BL917">
        <f>VLOOKUP($BI917, [1]TableView_704030_20160816_20160!$D$2:$M$5095,8,FALSE)</f>
        <v>19.8333333333333</v>
      </c>
      <c r="BM917">
        <f>VLOOKUP($BI917, [1]TableView_704030_20160816_20160!$D$2:$M$5095,10,FALSE)</f>
        <v>0</v>
      </c>
      <c r="BN917">
        <f>VLOOKUP($BI917, [1]TableView_704030_20160816_20160!$D$2:$M$5095,4,FALSE)</f>
        <v>83</v>
      </c>
      <c r="BO917">
        <f>VLOOKUP($BI917, [1]TableView_704030_20160816_20160!$D$2:$M$5095,6,FALSE)</f>
        <v>191</v>
      </c>
      <c r="BP917">
        <f>VLOOKUP($BI917, [1]TableView_704030_20160816_20160!$D$2:$M$5095,7,FALSE)</f>
        <v>0.9</v>
      </c>
      <c r="BQ917">
        <f>VLOOKUP($BI917, [1]TableView_704030_20160816_20160!$D$2:$M$5095,2,FALSE)</f>
        <v>4.3</v>
      </c>
      <c r="BR917">
        <v>0</v>
      </c>
      <c r="BS917" s="15">
        <v>4</v>
      </c>
      <c r="BT917" t="str">
        <f t="shared" si="89"/>
        <v>06/09/2016 4</v>
      </c>
      <c r="BU917">
        <f>VLOOKUP($BT917, [3]Sheet1!$D$3:$T$89,4,FALSE)</f>
        <v>20</v>
      </c>
      <c r="BV917">
        <f>VLOOKUP($BT917, [3]Sheet1!$D$3:$T$89,5,FALSE)</f>
        <v>20</v>
      </c>
      <c r="BW917">
        <f>VLOOKUP($BT917, [3]Sheet1!$D$3:$T$89,8,FALSE)</f>
        <v>20</v>
      </c>
      <c r="BX917">
        <f>VLOOKUP($BT917, [3]Sheet1!$D$3:$T$89,9,FALSE)</f>
        <v>20</v>
      </c>
      <c r="BY917">
        <f>VLOOKUP($BT917, [3]Sheet1!$D$3:$T$89,12,FALSE)</f>
        <v>20</v>
      </c>
      <c r="BZ917">
        <f>VLOOKUP($BT917, [3]Sheet1!$D$3:$T$89,13,FALSE)</f>
        <v>20</v>
      </c>
      <c r="CA917" t="str">
        <f>VLOOKUP($BT917, [3]Sheet1!$D$3:$T$89,16,FALSE)</f>
        <v>N/A</v>
      </c>
      <c r="CB917" t="str">
        <f>VLOOKUP($BT917, [3]Sheet1!$D$3:$T$89,17,FALSE)</f>
        <v>N/A</v>
      </c>
      <c r="CD917" s="12">
        <v>42619</v>
      </c>
      <c r="CE917" s="2">
        <v>0.78541666666666898</v>
      </c>
      <c r="CF917" s="2" t="s">
        <v>2500</v>
      </c>
      <c r="CG917" s="2">
        <v>0.78819444444444453</v>
      </c>
      <c r="CH917" s="2">
        <v>42619.791666666664</v>
      </c>
      <c r="CI917" t="s">
        <v>2499</v>
      </c>
      <c r="CJ917" t="s">
        <v>2493</v>
      </c>
      <c r="CK917">
        <v>1021.6396974100001</v>
      </c>
      <c r="CL917">
        <v>19.8333333333333</v>
      </c>
      <c r="CM917">
        <v>0</v>
      </c>
      <c r="CN917">
        <v>83</v>
      </c>
      <c r="CO917">
        <v>191</v>
      </c>
      <c r="CP917">
        <v>0.9</v>
      </c>
      <c r="CQ917">
        <v>4.3</v>
      </c>
      <c r="CR917">
        <v>0</v>
      </c>
      <c r="CS917">
        <v>4</v>
      </c>
      <c r="CT917" t="s">
        <v>1275</v>
      </c>
      <c r="CU917">
        <v>20</v>
      </c>
      <c r="CV917">
        <v>20</v>
      </c>
      <c r="CW917">
        <v>20</v>
      </c>
      <c r="CX917">
        <v>20</v>
      </c>
      <c r="CY917">
        <v>20</v>
      </c>
      <c r="CZ917">
        <v>20</v>
      </c>
      <c r="DA917" t="s">
        <v>27</v>
      </c>
      <c r="DB917" t="s">
        <v>27</v>
      </c>
    </row>
    <row r="918" spans="1:106">
      <c r="D918" s="3">
        <v>24</v>
      </c>
      <c r="BD918" s="39">
        <v>42619</v>
      </c>
      <c r="BE918" s="23">
        <v>0.78611111111111398</v>
      </c>
      <c r="BF918" s="10" t="str">
        <f t="shared" si="90"/>
        <v>06/09/2016 18:52</v>
      </c>
      <c r="BG918" s="35">
        <v>0.78819444444444497</v>
      </c>
      <c r="BH918" s="35">
        <f t="shared" si="86"/>
        <v>42619.791666666664</v>
      </c>
      <c r="BI918" t="str">
        <f t="shared" si="87"/>
        <v>06/09/2016 18:55:00</v>
      </c>
      <c r="BJ918" s="40" t="str">
        <f t="shared" si="88"/>
        <v>06/09/2016 19:00:00</v>
      </c>
      <c r="BK918">
        <f>VLOOKUP($BI918, [1]TableView_704030_20160816_20160!$D$2:$M$5095,3,FALSE)</f>
        <v>1021.6396974100001</v>
      </c>
      <c r="BL918">
        <f>VLOOKUP($BI918, [1]TableView_704030_20160816_20160!$D$2:$M$5095,8,FALSE)</f>
        <v>19.8333333333333</v>
      </c>
      <c r="BM918">
        <f>VLOOKUP($BI918, [1]TableView_704030_20160816_20160!$D$2:$M$5095,10,FALSE)</f>
        <v>0</v>
      </c>
      <c r="BN918">
        <f>VLOOKUP($BI918, [1]TableView_704030_20160816_20160!$D$2:$M$5095,4,FALSE)</f>
        <v>83</v>
      </c>
      <c r="BO918">
        <f>VLOOKUP($BI918, [1]TableView_704030_20160816_20160!$D$2:$M$5095,6,FALSE)</f>
        <v>191</v>
      </c>
      <c r="BP918">
        <f>VLOOKUP($BI918, [1]TableView_704030_20160816_20160!$D$2:$M$5095,7,FALSE)</f>
        <v>0.9</v>
      </c>
      <c r="BQ918">
        <f>VLOOKUP($BI918, [1]TableView_704030_20160816_20160!$D$2:$M$5095,2,FALSE)</f>
        <v>4.3</v>
      </c>
      <c r="BR918">
        <v>0</v>
      </c>
      <c r="BS918" s="15">
        <v>4</v>
      </c>
      <c r="BT918" t="str">
        <f t="shared" si="89"/>
        <v>06/09/2016 4</v>
      </c>
      <c r="BU918">
        <f>VLOOKUP($BT918, [3]Sheet1!$D$3:$T$89,4,FALSE)</f>
        <v>20</v>
      </c>
      <c r="BV918">
        <f>VLOOKUP($BT918, [3]Sheet1!$D$3:$T$89,5,FALSE)</f>
        <v>20</v>
      </c>
      <c r="BW918">
        <f>VLOOKUP($BT918, [3]Sheet1!$D$3:$T$89,8,FALSE)</f>
        <v>20</v>
      </c>
      <c r="BX918">
        <f>VLOOKUP($BT918, [3]Sheet1!$D$3:$T$89,9,FALSE)</f>
        <v>20</v>
      </c>
      <c r="BY918">
        <f>VLOOKUP($BT918, [3]Sheet1!$D$3:$T$89,12,FALSE)</f>
        <v>20</v>
      </c>
      <c r="BZ918">
        <f>VLOOKUP($BT918, [3]Sheet1!$D$3:$T$89,13,FALSE)</f>
        <v>20</v>
      </c>
      <c r="CA918" t="str">
        <f>VLOOKUP($BT918, [3]Sheet1!$D$3:$T$89,16,FALSE)</f>
        <v>N/A</v>
      </c>
      <c r="CB918" t="str">
        <f>VLOOKUP($BT918, [3]Sheet1!$D$3:$T$89,17,FALSE)</f>
        <v>N/A</v>
      </c>
      <c r="CD918" s="12">
        <v>42619</v>
      </c>
      <c r="CE918" s="2">
        <v>0.78611111111111398</v>
      </c>
      <c r="CF918" s="2" t="s">
        <v>2501</v>
      </c>
      <c r="CG918" s="2">
        <v>0.78819444444444497</v>
      </c>
      <c r="CH918" s="2">
        <v>42619.791666666664</v>
      </c>
      <c r="CI918" t="s">
        <v>2499</v>
      </c>
      <c r="CJ918" t="s">
        <v>2493</v>
      </c>
      <c r="CK918">
        <v>1021.6396974100001</v>
      </c>
      <c r="CL918">
        <v>19.8333333333333</v>
      </c>
      <c r="CM918">
        <v>0</v>
      </c>
      <c r="CN918">
        <v>83</v>
      </c>
      <c r="CO918">
        <v>191</v>
      </c>
      <c r="CP918">
        <v>0.9</v>
      </c>
      <c r="CQ918">
        <v>4.3</v>
      </c>
      <c r="CR918">
        <v>0</v>
      </c>
      <c r="CS918">
        <v>4</v>
      </c>
      <c r="CT918" t="s">
        <v>1275</v>
      </c>
      <c r="CU918">
        <v>20</v>
      </c>
      <c r="CV918">
        <v>20</v>
      </c>
      <c r="CW918">
        <v>20</v>
      </c>
      <c r="CX918">
        <v>20</v>
      </c>
      <c r="CY918">
        <v>20</v>
      </c>
      <c r="CZ918">
        <v>20</v>
      </c>
      <c r="DA918" t="s">
        <v>27</v>
      </c>
      <c r="DB918" t="s">
        <v>27</v>
      </c>
    </row>
    <row r="919" spans="1:106">
      <c r="D919" s="3">
        <v>25</v>
      </c>
      <c r="BD919" s="39">
        <v>42619</v>
      </c>
      <c r="BE919" s="23">
        <v>0.78680555555555798</v>
      </c>
      <c r="BF919" s="10" t="str">
        <f t="shared" si="90"/>
        <v>06/09/2016 18:53</v>
      </c>
      <c r="BG919" s="35">
        <v>0.78819444444444497</v>
      </c>
      <c r="BH919" s="35">
        <f t="shared" si="86"/>
        <v>42619.791666666664</v>
      </c>
      <c r="BI919" t="str">
        <f t="shared" si="87"/>
        <v>06/09/2016 18:55:00</v>
      </c>
      <c r="BJ919" s="40" t="str">
        <f t="shared" si="88"/>
        <v>06/09/2016 19:00:00</v>
      </c>
      <c r="BK919">
        <f>VLOOKUP($BI919, [1]TableView_704030_20160816_20160!$D$2:$M$5095,3,FALSE)</f>
        <v>1021.6396974100001</v>
      </c>
      <c r="BL919">
        <f>VLOOKUP($BI919, [1]TableView_704030_20160816_20160!$D$2:$M$5095,8,FALSE)</f>
        <v>19.8333333333333</v>
      </c>
      <c r="BM919">
        <f>VLOOKUP($BI919, [1]TableView_704030_20160816_20160!$D$2:$M$5095,10,FALSE)</f>
        <v>0</v>
      </c>
      <c r="BN919">
        <f>VLOOKUP($BI919, [1]TableView_704030_20160816_20160!$D$2:$M$5095,4,FALSE)</f>
        <v>83</v>
      </c>
      <c r="BO919">
        <f>VLOOKUP($BI919, [1]TableView_704030_20160816_20160!$D$2:$M$5095,6,FALSE)</f>
        <v>191</v>
      </c>
      <c r="BP919">
        <f>VLOOKUP($BI919, [1]TableView_704030_20160816_20160!$D$2:$M$5095,7,FALSE)</f>
        <v>0.9</v>
      </c>
      <c r="BQ919">
        <f>VLOOKUP($BI919, [1]TableView_704030_20160816_20160!$D$2:$M$5095,2,FALSE)</f>
        <v>4.3</v>
      </c>
      <c r="BR919">
        <v>0</v>
      </c>
      <c r="BS919" s="15">
        <v>4</v>
      </c>
      <c r="BT919" t="str">
        <f t="shared" si="89"/>
        <v>06/09/2016 4</v>
      </c>
      <c r="BU919">
        <f>VLOOKUP($BT919, [3]Sheet1!$D$3:$T$89,4,FALSE)</f>
        <v>20</v>
      </c>
      <c r="BV919">
        <f>VLOOKUP($BT919, [3]Sheet1!$D$3:$T$89,5,FALSE)</f>
        <v>20</v>
      </c>
      <c r="BW919">
        <f>VLOOKUP($BT919, [3]Sheet1!$D$3:$T$89,8,FALSE)</f>
        <v>20</v>
      </c>
      <c r="BX919">
        <f>VLOOKUP($BT919, [3]Sheet1!$D$3:$T$89,9,FALSE)</f>
        <v>20</v>
      </c>
      <c r="BY919">
        <f>VLOOKUP($BT919, [3]Sheet1!$D$3:$T$89,12,FALSE)</f>
        <v>20</v>
      </c>
      <c r="BZ919">
        <f>VLOOKUP($BT919, [3]Sheet1!$D$3:$T$89,13,FALSE)</f>
        <v>20</v>
      </c>
      <c r="CA919" t="str">
        <f>VLOOKUP($BT919, [3]Sheet1!$D$3:$T$89,16,FALSE)</f>
        <v>N/A</v>
      </c>
      <c r="CB919" t="str">
        <f>VLOOKUP($BT919, [3]Sheet1!$D$3:$T$89,17,FALSE)</f>
        <v>N/A</v>
      </c>
      <c r="CD919" s="12">
        <v>42619</v>
      </c>
      <c r="CE919" s="2">
        <v>0.78680555555555798</v>
      </c>
      <c r="CF919" s="2" t="s">
        <v>2502</v>
      </c>
      <c r="CG919" s="2">
        <v>0.78819444444444497</v>
      </c>
      <c r="CH919" s="2">
        <v>42619.791666666664</v>
      </c>
      <c r="CI919" t="s">
        <v>2499</v>
      </c>
      <c r="CJ919" t="s">
        <v>2493</v>
      </c>
      <c r="CK919">
        <v>1021.6396974100001</v>
      </c>
      <c r="CL919">
        <v>19.8333333333333</v>
      </c>
      <c r="CM919">
        <v>0</v>
      </c>
      <c r="CN919">
        <v>83</v>
      </c>
      <c r="CO919">
        <v>191</v>
      </c>
      <c r="CP919">
        <v>0.9</v>
      </c>
      <c r="CQ919">
        <v>4.3</v>
      </c>
      <c r="CR919">
        <v>0</v>
      </c>
      <c r="CS919">
        <v>4</v>
      </c>
      <c r="CT919" t="s">
        <v>1275</v>
      </c>
      <c r="CU919">
        <v>20</v>
      </c>
      <c r="CV919">
        <v>20</v>
      </c>
      <c r="CW919">
        <v>20</v>
      </c>
      <c r="CX919">
        <v>20</v>
      </c>
      <c r="CY919">
        <v>20</v>
      </c>
      <c r="CZ919">
        <v>20</v>
      </c>
      <c r="DA919" t="s">
        <v>27</v>
      </c>
      <c r="DB919" t="s">
        <v>27</v>
      </c>
    </row>
    <row r="920" spans="1:106">
      <c r="D920" s="3">
        <v>26</v>
      </c>
      <c r="BD920" s="39">
        <v>42619</v>
      </c>
      <c r="BE920" s="23">
        <v>0.78750000000000298</v>
      </c>
      <c r="BF920" s="10" t="str">
        <f t="shared" si="90"/>
        <v>06/09/2016 18:54</v>
      </c>
      <c r="BG920" s="35">
        <v>0.78819444444444497</v>
      </c>
      <c r="BH920" s="35">
        <f t="shared" si="86"/>
        <v>42619.791666666664</v>
      </c>
      <c r="BI920" t="str">
        <f t="shared" si="87"/>
        <v>06/09/2016 18:55:00</v>
      </c>
      <c r="BJ920" s="40" t="str">
        <f t="shared" si="88"/>
        <v>06/09/2016 19:00:00</v>
      </c>
      <c r="BK920">
        <f>VLOOKUP($BI920, [1]TableView_704030_20160816_20160!$D$2:$M$5095,3,FALSE)</f>
        <v>1021.6396974100001</v>
      </c>
      <c r="BL920">
        <f>VLOOKUP($BI920, [1]TableView_704030_20160816_20160!$D$2:$M$5095,8,FALSE)</f>
        <v>19.8333333333333</v>
      </c>
      <c r="BM920">
        <f>VLOOKUP($BI920, [1]TableView_704030_20160816_20160!$D$2:$M$5095,10,FALSE)</f>
        <v>0</v>
      </c>
      <c r="BN920">
        <f>VLOOKUP($BI920, [1]TableView_704030_20160816_20160!$D$2:$M$5095,4,FALSE)</f>
        <v>83</v>
      </c>
      <c r="BO920">
        <f>VLOOKUP($BI920, [1]TableView_704030_20160816_20160!$D$2:$M$5095,6,FALSE)</f>
        <v>191</v>
      </c>
      <c r="BP920">
        <f>VLOOKUP($BI920, [1]TableView_704030_20160816_20160!$D$2:$M$5095,7,FALSE)</f>
        <v>0.9</v>
      </c>
      <c r="BQ920">
        <f>VLOOKUP($BI920, [1]TableView_704030_20160816_20160!$D$2:$M$5095,2,FALSE)</f>
        <v>4.3</v>
      </c>
      <c r="BR920">
        <v>0</v>
      </c>
      <c r="BS920" s="15">
        <v>4</v>
      </c>
      <c r="BT920" t="str">
        <f t="shared" si="89"/>
        <v>06/09/2016 4</v>
      </c>
      <c r="BU920">
        <f>VLOOKUP($BT920, [3]Sheet1!$D$3:$T$89,4,FALSE)</f>
        <v>20</v>
      </c>
      <c r="BV920">
        <f>VLOOKUP($BT920, [3]Sheet1!$D$3:$T$89,5,FALSE)</f>
        <v>20</v>
      </c>
      <c r="BW920">
        <f>VLOOKUP($BT920, [3]Sheet1!$D$3:$T$89,8,FALSE)</f>
        <v>20</v>
      </c>
      <c r="BX920">
        <f>VLOOKUP($BT920, [3]Sheet1!$D$3:$T$89,9,FALSE)</f>
        <v>20</v>
      </c>
      <c r="BY920">
        <f>VLOOKUP($BT920, [3]Sheet1!$D$3:$T$89,12,FALSE)</f>
        <v>20</v>
      </c>
      <c r="BZ920">
        <f>VLOOKUP($BT920, [3]Sheet1!$D$3:$T$89,13,FALSE)</f>
        <v>20</v>
      </c>
      <c r="CA920" t="str">
        <f>VLOOKUP($BT920, [3]Sheet1!$D$3:$T$89,16,FALSE)</f>
        <v>N/A</v>
      </c>
      <c r="CB920" t="str">
        <f>VLOOKUP($BT920, [3]Sheet1!$D$3:$T$89,17,FALSE)</f>
        <v>N/A</v>
      </c>
      <c r="CD920" s="12">
        <v>42619</v>
      </c>
      <c r="CE920" s="2">
        <v>0.78750000000000298</v>
      </c>
      <c r="CF920" s="2" t="s">
        <v>2503</v>
      </c>
      <c r="CG920" s="2">
        <v>0.78819444444444497</v>
      </c>
      <c r="CH920" s="2">
        <v>42619.791666666664</v>
      </c>
      <c r="CI920" t="s">
        <v>2499</v>
      </c>
      <c r="CJ920" t="s">
        <v>2493</v>
      </c>
      <c r="CK920">
        <v>1021.6396974100001</v>
      </c>
      <c r="CL920">
        <v>19.8333333333333</v>
      </c>
      <c r="CM920">
        <v>0</v>
      </c>
      <c r="CN920">
        <v>83</v>
      </c>
      <c r="CO920">
        <v>191</v>
      </c>
      <c r="CP920">
        <v>0.9</v>
      </c>
      <c r="CQ920">
        <v>4.3</v>
      </c>
      <c r="CR920">
        <v>0</v>
      </c>
      <c r="CS920">
        <v>4</v>
      </c>
      <c r="CT920" t="s">
        <v>1275</v>
      </c>
      <c r="CU920">
        <v>20</v>
      </c>
      <c r="CV920">
        <v>20</v>
      </c>
      <c r="CW920">
        <v>20</v>
      </c>
      <c r="CX920">
        <v>20</v>
      </c>
      <c r="CY920">
        <v>20</v>
      </c>
      <c r="CZ920">
        <v>20</v>
      </c>
      <c r="DA920" t="s">
        <v>27</v>
      </c>
      <c r="DB920" t="s">
        <v>27</v>
      </c>
    </row>
    <row r="921" spans="1:106">
      <c r="D921" s="3">
        <v>27</v>
      </c>
      <c r="BD921" s="39">
        <v>42619</v>
      </c>
      <c r="BE921" s="23">
        <v>0.78819444444444697</v>
      </c>
      <c r="BF921" s="10" t="str">
        <f t="shared" si="90"/>
        <v>06/09/2016 18:55</v>
      </c>
      <c r="BG921" s="35">
        <v>0.78819444444444497</v>
      </c>
      <c r="BH921" s="35">
        <f t="shared" si="86"/>
        <v>42619.791666666664</v>
      </c>
      <c r="BI921" t="str">
        <f t="shared" si="87"/>
        <v>06/09/2016 18:55:00</v>
      </c>
      <c r="BJ921" s="40" t="str">
        <f t="shared" si="88"/>
        <v>06/09/2016 19:00:00</v>
      </c>
      <c r="BK921">
        <f>VLOOKUP($BI921, [1]TableView_704030_20160816_20160!$D$2:$M$5095,3,FALSE)</f>
        <v>1021.6396974100001</v>
      </c>
      <c r="BL921">
        <f>VLOOKUP($BI921, [1]TableView_704030_20160816_20160!$D$2:$M$5095,8,FALSE)</f>
        <v>19.8333333333333</v>
      </c>
      <c r="BM921">
        <f>VLOOKUP($BI921, [1]TableView_704030_20160816_20160!$D$2:$M$5095,10,FALSE)</f>
        <v>0</v>
      </c>
      <c r="BN921">
        <f>VLOOKUP($BI921, [1]TableView_704030_20160816_20160!$D$2:$M$5095,4,FALSE)</f>
        <v>83</v>
      </c>
      <c r="BO921">
        <f>VLOOKUP($BI921, [1]TableView_704030_20160816_20160!$D$2:$M$5095,6,FALSE)</f>
        <v>191</v>
      </c>
      <c r="BP921">
        <f>VLOOKUP($BI921, [1]TableView_704030_20160816_20160!$D$2:$M$5095,7,FALSE)</f>
        <v>0.9</v>
      </c>
      <c r="BQ921">
        <f>VLOOKUP($BI921, [1]TableView_704030_20160816_20160!$D$2:$M$5095,2,FALSE)</f>
        <v>4.3</v>
      </c>
      <c r="BR921">
        <v>0</v>
      </c>
      <c r="BS921" s="15">
        <v>4</v>
      </c>
      <c r="BT921" t="str">
        <f t="shared" si="89"/>
        <v>06/09/2016 4</v>
      </c>
      <c r="BU921">
        <f>VLOOKUP($BT921, [3]Sheet1!$D$3:$T$89,4,FALSE)</f>
        <v>20</v>
      </c>
      <c r="BV921">
        <f>VLOOKUP($BT921, [3]Sheet1!$D$3:$T$89,5,FALSE)</f>
        <v>20</v>
      </c>
      <c r="BW921">
        <f>VLOOKUP($BT921, [3]Sheet1!$D$3:$T$89,8,FALSE)</f>
        <v>20</v>
      </c>
      <c r="BX921">
        <f>VLOOKUP($BT921, [3]Sheet1!$D$3:$T$89,9,FALSE)</f>
        <v>20</v>
      </c>
      <c r="BY921">
        <f>VLOOKUP($BT921, [3]Sheet1!$D$3:$T$89,12,FALSE)</f>
        <v>20</v>
      </c>
      <c r="BZ921">
        <f>VLOOKUP($BT921, [3]Sheet1!$D$3:$T$89,13,FALSE)</f>
        <v>20</v>
      </c>
      <c r="CA921" t="str">
        <f>VLOOKUP($BT921, [3]Sheet1!$D$3:$T$89,16,FALSE)</f>
        <v>N/A</v>
      </c>
      <c r="CB921" t="str">
        <f>VLOOKUP($BT921, [3]Sheet1!$D$3:$T$89,17,FALSE)</f>
        <v>N/A</v>
      </c>
      <c r="CD921" s="12">
        <v>42619</v>
      </c>
      <c r="CE921" s="2">
        <v>0.78819444444444697</v>
      </c>
      <c r="CF921" s="2" t="s">
        <v>2504</v>
      </c>
      <c r="CG921" s="2">
        <v>0.78819444444444497</v>
      </c>
      <c r="CH921" s="2">
        <v>42619.791666666664</v>
      </c>
      <c r="CI921" t="s">
        <v>2499</v>
      </c>
      <c r="CJ921" t="s">
        <v>2493</v>
      </c>
      <c r="CK921">
        <v>1021.6396974100001</v>
      </c>
      <c r="CL921">
        <v>19.8333333333333</v>
      </c>
      <c r="CM921">
        <v>0</v>
      </c>
      <c r="CN921">
        <v>83</v>
      </c>
      <c r="CO921">
        <v>191</v>
      </c>
      <c r="CP921">
        <v>0.9</v>
      </c>
      <c r="CQ921">
        <v>4.3</v>
      </c>
      <c r="CR921">
        <v>0</v>
      </c>
      <c r="CS921">
        <v>4</v>
      </c>
      <c r="CT921" t="s">
        <v>1275</v>
      </c>
      <c r="CU921">
        <v>20</v>
      </c>
      <c r="CV921">
        <v>20</v>
      </c>
      <c r="CW921">
        <v>20</v>
      </c>
      <c r="CX921">
        <v>20</v>
      </c>
      <c r="CY921">
        <v>20</v>
      </c>
      <c r="CZ921">
        <v>20</v>
      </c>
      <c r="DA921" t="s">
        <v>27</v>
      </c>
      <c r="DB921" t="s">
        <v>27</v>
      </c>
    </row>
    <row r="922" spans="1:106">
      <c r="D922" s="3">
        <v>28</v>
      </c>
      <c r="BD922" s="39">
        <v>42619</v>
      </c>
      <c r="BE922" s="23">
        <v>0.78888888888889197</v>
      </c>
      <c r="BF922" s="10" t="str">
        <f t="shared" si="90"/>
        <v>06/09/2016 18:56</v>
      </c>
      <c r="BG922" s="35">
        <v>0.78819444444444497</v>
      </c>
      <c r="BH922" s="35">
        <f t="shared" si="86"/>
        <v>42619.791666666664</v>
      </c>
      <c r="BI922" t="str">
        <f t="shared" si="87"/>
        <v>06/09/2016 18:55:00</v>
      </c>
      <c r="BJ922" s="40" t="str">
        <f t="shared" si="88"/>
        <v>06/09/2016 19:00:00</v>
      </c>
      <c r="BK922">
        <f>VLOOKUP($BI922, [1]TableView_704030_20160816_20160!$D$2:$M$5095,3,FALSE)</f>
        <v>1021.6396974100001</v>
      </c>
      <c r="BL922">
        <f>VLOOKUP($BI922, [1]TableView_704030_20160816_20160!$D$2:$M$5095,8,FALSE)</f>
        <v>19.8333333333333</v>
      </c>
      <c r="BM922">
        <f>VLOOKUP($BI922, [1]TableView_704030_20160816_20160!$D$2:$M$5095,10,FALSE)</f>
        <v>0</v>
      </c>
      <c r="BN922">
        <f>VLOOKUP($BI922, [1]TableView_704030_20160816_20160!$D$2:$M$5095,4,FALSE)</f>
        <v>83</v>
      </c>
      <c r="BO922">
        <f>VLOOKUP($BI922, [1]TableView_704030_20160816_20160!$D$2:$M$5095,6,FALSE)</f>
        <v>191</v>
      </c>
      <c r="BP922">
        <f>VLOOKUP($BI922, [1]TableView_704030_20160816_20160!$D$2:$M$5095,7,FALSE)</f>
        <v>0.9</v>
      </c>
      <c r="BQ922">
        <f>VLOOKUP($BI922, [1]TableView_704030_20160816_20160!$D$2:$M$5095,2,FALSE)</f>
        <v>4.3</v>
      </c>
      <c r="BR922">
        <v>0</v>
      </c>
      <c r="BS922" s="15">
        <v>4</v>
      </c>
      <c r="BT922" t="str">
        <f t="shared" si="89"/>
        <v>06/09/2016 4</v>
      </c>
      <c r="BU922">
        <f>VLOOKUP($BT922, [3]Sheet1!$D$3:$T$89,4,FALSE)</f>
        <v>20</v>
      </c>
      <c r="BV922">
        <f>VLOOKUP($BT922, [3]Sheet1!$D$3:$T$89,5,FALSE)</f>
        <v>20</v>
      </c>
      <c r="BW922">
        <f>VLOOKUP($BT922, [3]Sheet1!$D$3:$T$89,8,FALSE)</f>
        <v>20</v>
      </c>
      <c r="BX922">
        <f>VLOOKUP($BT922, [3]Sheet1!$D$3:$T$89,9,FALSE)</f>
        <v>20</v>
      </c>
      <c r="BY922">
        <f>VLOOKUP($BT922, [3]Sheet1!$D$3:$T$89,12,FALSE)</f>
        <v>20</v>
      </c>
      <c r="BZ922">
        <f>VLOOKUP($BT922, [3]Sheet1!$D$3:$T$89,13,FALSE)</f>
        <v>20</v>
      </c>
      <c r="CA922" t="str">
        <f>VLOOKUP($BT922, [3]Sheet1!$D$3:$T$89,16,FALSE)</f>
        <v>N/A</v>
      </c>
      <c r="CB922" t="str">
        <f>VLOOKUP($BT922, [3]Sheet1!$D$3:$T$89,17,FALSE)</f>
        <v>N/A</v>
      </c>
      <c r="CD922" s="12">
        <v>42619</v>
      </c>
      <c r="CE922" s="2">
        <v>0.78888888888889197</v>
      </c>
      <c r="CF922" s="2" t="s">
        <v>2505</v>
      </c>
      <c r="CG922" s="2">
        <v>0.78819444444444497</v>
      </c>
      <c r="CH922" s="2">
        <v>42619.791666666664</v>
      </c>
      <c r="CI922" t="s">
        <v>2499</v>
      </c>
      <c r="CJ922" t="s">
        <v>2493</v>
      </c>
      <c r="CK922">
        <v>1021.6396974100001</v>
      </c>
      <c r="CL922">
        <v>19.8333333333333</v>
      </c>
      <c r="CM922">
        <v>0</v>
      </c>
      <c r="CN922">
        <v>83</v>
      </c>
      <c r="CO922">
        <v>191</v>
      </c>
      <c r="CP922">
        <v>0.9</v>
      </c>
      <c r="CQ922">
        <v>4.3</v>
      </c>
      <c r="CR922">
        <v>0</v>
      </c>
      <c r="CS922">
        <v>4</v>
      </c>
      <c r="CT922" t="s">
        <v>1275</v>
      </c>
      <c r="CU922">
        <v>20</v>
      </c>
      <c r="CV922">
        <v>20</v>
      </c>
      <c r="CW922">
        <v>20</v>
      </c>
      <c r="CX922">
        <v>20</v>
      </c>
      <c r="CY922">
        <v>20</v>
      </c>
      <c r="CZ922">
        <v>20</v>
      </c>
      <c r="DA922" t="s">
        <v>27</v>
      </c>
      <c r="DB922" t="s">
        <v>27</v>
      </c>
    </row>
    <row r="923" spans="1:106">
      <c r="D923" s="3">
        <v>29</v>
      </c>
      <c r="BD923" s="39">
        <v>42619</v>
      </c>
      <c r="BE923" s="23">
        <v>0.78958333333333597</v>
      </c>
      <c r="BF923" s="10" t="str">
        <f t="shared" si="90"/>
        <v>06/09/2016 18:57</v>
      </c>
      <c r="BG923" s="35">
        <v>0.78819444444444497</v>
      </c>
      <c r="BH923" s="35">
        <f t="shared" si="86"/>
        <v>42619.791666666664</v>
      </c>
      <c r="BI923" t="str">
        <f t="shared" si="87"/>
        <v>06/09/2016 18:55:00</v>
      </c>
      <c r="BJ923" s="40" t="str">
        <f t="shared" si="88"/>
        <v>06/09/2016 19:00:00</v>
      </c>
      <c r="BK923">
        <f>VLOOKUP($BI923, [1]TableView_704030_20160816_20160!$D$2:$M$5095,3,FALSE)</f>
        <v>1021.6396974100001</v>
      </c>
      <c r="BL923">
        <f>VLOOKUP($BI923, [1]TableView_704030_20160816_20160!$D$2:$M$5095,8,FALSE)</f>
        <v>19.8333333333333</v>
      </c>
      <c r="BM923">
        <f>VLOOKUP($BI923, [1]TableView_704030_20160816_20160!$D$2:$M$5095,10,FALSE)</f>
        <v>0</v>
      </c>
      <c r="BN923">
        <f>VLOOKUP($BI923, [1]TableView_704030_20160816_20160!$D$2:$M$5095,4,FALSE)</f>
        <v>83</v>
      </c>
      <c r="BO923">
        <f>VLOOKUP($BI923, [1]TableView_704030_20160816_20160!$D$2:$M$5095,6,FALSE)</f>
        <v>191</v>
      </c>
      <c r="BP923">
        <f>VLOOKUP($BI923, [1]TableView_704030_20160816_20160!$D$2:$M$5095,7,FALSE)</f>
        <v>0.9</v>
      </c>
      <c r="BQ923">
        <f>VLOOKUP($BI923, [1]TableView_704030_20160816_20160!$D$2:$M$5095,2,FALSE)</f>
        <v>4.3</v>
      </c>
      <c r="BR923">
        <v>0</v>
      </c>
      <c r="BS923" s="15">
        <v>4</v>
      </c>
      <c r="BT923" t="str">
        <f t="shared" si="89"/>
        <v>06/09/2016 4</v>
      </c>
      <c r="BU923">
        <f>VLOOKUP($BT923, [3]Sheet1!$D$3:$T$89,4,FALSE)</f>
        <v>20</v>
      </c>
      <c r="BV923">
        <f>VLOOKUP($BT923, [3]Sheet1!$D$3:$T$89,5,FALSE)</f>
        <v>20</v>
      </c>
      <c r="BW923">
        <f>VLOOKUP($BT923, [3]Sheet1!$D$3:$T$89,8,FALSE)</f>
        <v>20</v>
      </c>
      <c r="BX923">
        <f>VLOOKUP($BT923, [3]Sheet1!$D$3:$T$89,9,FALSE)</f>
        <v>20</v>
      </c>
      <c r="BY923">
        <f>VLOOKUP($BT923, [3]Sheet1!$D$3:$T$89,12,FALSE)</f>
        <v>20</v>
      </c>
      <c r="BZ923">
        <f>VLOOKUP($BT923, [3]Sheet1!$D$3:$T$89,13,FALSE)</f>
        <v>20</v>
      </c>
      <c r="CA923" t="str">
        <f>VLOOKUP($BT923, [3]Sheet1!$D$3:$T$89,16,FALSE)</f>
        <v>N/A</v>
      </c>
      <c r="CB923" t="str">
        <f>VLOOKUP($BT923, [3]Sheet1!$D$3:$T$89,17,FALSE)</f>
        <v>N/A</v>
      </c>
      <c r="CD923" s="12">
        <v>42619</v>
      </c>
      <c r="CE923" s="2">
        <v>0.78958333333333597</v>
      </c>
      <c r="CF923" s="2" t="s">
        <v>2506</v>
      </c>
      <c r="CG923" s="2">
        <v>0.78819444444444497</v>
      </c>
      <c r="CH923" s="2">
        <v>42619.791666666664</v>
      </c>
      <c r="CI923" t="s">
        <v>2499</v>
      </c>
      <c r="CJ923" t="s">
        <v>2493</v>
      </c>
      <c r="CK923">
        <v>1021.6396974100001</v>
      </c>
      <c r="CL923">
        <v>19.8333333333333</v>
      </c>
      <c r="CM923">
        <v>0</v>
      </c>
      <c r="CN923">
        <v>83</v>
      </c>
      <c r="CO923">
        <v>191</v>
      </c>
      <c r="CP923">
        <v>0.9</v>
      </c>
      <c r="CQ923">
        <v>4.3</v>
      </c>
      <c r="CR923">
        <v>0</v>
      </c>
      <c r="CS923">
        <v>4</v>
      </c>
      <c r="CT923" t="s">
        <v>1275</v>
      </c>
      <c r="CU923">
        <v>20</v>
      </c>
      <c r="CV923">
        <v>20</v>
      </c>
      <c r="CW923">
        <v>20</v>
      </c>
      <c r="CX923">
        <v>20</v>
      </c>
      <c r="CY923">
        <v>20</v>
      </c>
      <c r="CZ923">
        <v>20</v>
      </c>
      <c r="DA923" t="s">
        <v>27</v>
      </c>
      <c r="DB923" t="s">
        <v>27</v>
      </c>
    </row>
    <row r="924" spans="1:106">
      <c r="D924" s="3">
        <v>30</v>
      </c>
      <c r="BD924" s="39">
        <v>42619</v>
      </c>
      <c r="BE924" s="23">
        <v>0.79027777777778097</v>
      </c>
      <c r="BF924" s="10" t="str">
        <f t="shared" si="90"/>
        <v>06/09/2016 18:58</v>
      </c>
      <c r="BG924" s="35">
        <v>0.78819444444444497</v>
      </c>
      <c r="BH924" s="35">
        <f t="shared" si="86"/>
        <v>42619.791666666664</v>
      </c>
      <c r="BI924" t="str">
        <f t="shared" si="87"/>
        <v>06/09/2016 18:55:00</v>
      </c>
      <c r="BJ924" s="40" t="str">
        <f t="shared" si="88"/>
        <v>06/09/2016 19:00:00</v>
      </c>
      <c r="BK924">
        <f>VLOOKUP($BI924, [1]TableView_704030_20160816_20160!$D$2:$M$5095,3,FALSE)</f>
        <v>1021.6396974100001</v>
      </c>
      <c r="BL924">
        <f>VLOOKUP($BI924, [1]TableView_704030_20160816_20160!$D$2:$M$5095,8,FALSE)</f>
        <v>19.8333333333333</v>
      </c>
      <c r="BM924">
        <f>VLOOKUP($BI924, [1]TableView_704030_20160816_20160!$D$2:$M$5095,10,FALSE)</f>
        <v>0</v>
      </c>
      <c r="BN924">
        <f>VLOOKUP($BI924, [1]TableView_704030_20160816_20160!$D$2:$M$5095,4,FALSE)</f>
        <v>83</v>
      </c>
      <c r="BO924">
        <f>VLOOKUP($BI924, [1]TableView_704030_20160816_20160!$D$2:$M$5095,6,FALSE)</f>
        <v>191</v>
      </c>
      <c r="BP924">
        <f>VLOOKUP($BI924, [1]TableView_704030_20160816_20160!$D$2:$M$5095,7,FALSE)</f>
        <v>0.9</v>
      </c>
      <c r="BQ924">
        <f>VLOOKUP($BI924, [1]TableView_704030_20160816_20160!$D$2:$M$5095,2,FALSE)</f>
        <v>4.3</v>
      </c>
      <c r="BR924">
        <v>0</v>
      </c>
      <c r="BS924" s="15">
        <v>4</v>
      </c>
      <c r="BT924" t="str">
        <f t="shared" si="89"/>
        <v>06/09/2016 4</v>
      </c>
      <c r="BU924">
        <f>VLOOKUP($BT924, [3]Sheet1!$D$3:$T$89,4,FALSE)</f>
        <v>20</v>
      </c>
      <c r="BV924">
        <f>VLOOKUP($BT924, [3]Sheet1!$D$3:$T$89,5,FALSE)</f>
        <v>20</v>
      </c>
      <c r="BW924">
        <f>VLOOKUP($BT924, [3]Sheet1!$D$3:$T$89,8,FALSE)</f>
        <v>20</v>
      </c>
      <c r="BX924">
        <f>VLOOKUP($BT924, [3]Sheet1!$D$3:$T$89,9,FALSE)</f>
        <v>20</v>
      </c>
      <c r="BY924">
        <f>VLOOKUP($BT924, [3]Sheet1!$D$3:$T$89,12,FALSE)</f>
        <v>20</v>
      </c>
      <c r="BZ924">
        <f>VLOOKUP($BT924, [3]Sheet1!$D$3:$T$89,13,FALSE)</f>
        <v>20</v>
      </c>
      <c r="CA924" t="str">
        <f>VLOOKUP($BT924, [3]Sheet1!$D$3:$T$89,16,FALSE)</f>
        <v>N/A</v>
      </c>
      <c r="CB924" t="str">
        <f>VLOOKUP($BT924, [3]Sheet1!$D$3:$T$89,17,FALSE)</f>
        <v>N/A</v>
      </c>
      <c r="CD924" s="12">
        <v>42619</v>
      </c>
      <c r="CE924" s="2">
        <v>0.79027777777778097</v>
      </c>
      <c r="CF924" s="2" t="s">
        <v>2507</v>
      </c>
      <c r="CG924" s="2">
        <v>0.78819444444444497</v>
      </c>
      <c r="CH924" s="2">
        <v>42619.791666666664</v>
      </c>
      <c r="CI924" t="s">
        <v>2499</v>
      </c>
      <c r="CJ924" t="s">
        <v>2493</v>
      </c>
      <c r="CK924">
        <v>1021.6396974100001</v>
      </c>
      <c r="CL924">
        <v>19.8333333333333</v>
      </c>
      <c r="CM924">
        <v>0</v>
      </c>
      <c r="CN924">
        <v>83</v>
      </c>
      <c r="CO924">
        <v>191</v>
      </c>
      <c r="CP924">
        <v>0.9</v>
      </c>
      <c r="CQ924">
        <v>4.3</v>
      </c>
      <c r="CR924">
        <v>0</v>
      </c>
      <c r="CS924">
        <v>4</v>
      </c>
      <c r="CT924" t="s">
        <v>1275</v>
      </c>
      <c r="CU924">
        <v>20</v>
      </c>
      <c r="CV924">
        <v>20</v>
      </c>
      <c r="CW924">
        <v>20</v>
      </c>
      <c r="CX924">
        <v>20</v>
      </c>
      <c r="CY924">
        <v>20</v>
      </c>
      <c r="CZ924">
        <v>20</v>
      </c>
      <c r="DA924" t="s">
        <v>27</v>
      </c>
      <c r="DB924" t="s">
        <v>27</v>
      </c>
    </row>
    <row r="925" spans="1:106">
      <c r="BD925" s="39">
        <v>42619</v>
      </c>
      <c r="BE925" s="23">
        <v>0.79097222222222596</v>
      </c>
      <c r="BF925" s="10" t="str">
        <f t="shared" si="90"/>
        <v>06/09/2016 18:59</v>
      </c>
      <c r="BG925" s="35">
        <v>0.78819444444444497</v>
      </c>
      <c r="BH925" s="35">
        <f t="shared" si="86"/>
        <v>42619.791666666664</v>
      </c>
      <c r="BI925" t="str">
        <f t="shared" si="87"/>
        <v>06/09/2016 18:55:00</v>
      </c>
      <c r="BJ925" s="40" t="str">
        <f t="shared" si="88"/>
        <v>06/09/2016 19:00:00</v>
      </c>
      <c r="BK925">
        <f>VLOOKUP($BI925, [1]TableView_704030_20160816_20160!$D$2:$M$5095,3,FALSE)</f>
        <v>1021.6396974100001</v>
      </c>
      <c r="BL925">
        <f>VLOOKUP($BI925, [1]TableView_704030_20160816_20160!$D$2:$M$5095,8,FALSE)</f>
        <v>19.8333333333333</v>
      </c>
      <c r="BM925">
        <f>VLOOKUP($BI925, [1]TableView_704030_20160816_20160!$D$2:$M$5095,10,FALSE)</f>
        <v>0</v>
      </c>
      <c r="BN925">
        <f>VLOOKUP($BI925, [1]TableView_704030_20160816_20160!$D$2:$M$5095,4,FALSE)</f>
        <v>83</v>
      </c>
      <c r="BO925">
        <f>VLOOKUP($BI925, [1]TableView_704030_20160816_20160!$D$2:$M$5095,6,FALSE)</f>
        <v>191</v>
      </c>
      <c r="BP925">
        <f>VLOOKUP($BI925, [1]TableView_704030_20160816_20160!$D$2:$M$5095,7,FALSE)</f>
        <v>0.9</v>
      </c>
      <c r="BQ925">
        <f>VLOOKUP($BI925, [1]TableView_704030_20160816_20160!$D$2:$M$5095,2,FALSE)</f>
        <v>4.3</v>
      </c>
      <c r="BR925">
        <v>0</v>
      </c>
      <c r="BS925" s="15">
        <v>4</v>
      </c>
      <c r="BT925" t="str">
        <f t="shared" si="89"/>
        <v>06/09/2016 4</v>
      </c>
      <c r="BU925">
        <f>VLOOKUP($BT925, [3]Sheet1!$D$3:$T$89,4,FALSE)</f>
        <v>20</v>
      </c>
      <c r="BV925">
        <f>VLOOKUP($BT925, [3]Sheet1!$D$3:$T$89,5,FALSE)</f>
        <v>20</v>
      </c>
      <c r="BW925">
        <f>VLOOKUP($BT925, [3]Sheet1!$D$3:$T$89,8,FALSE)</f>
        <v>20</v>
      </c>
      <c r="BX925">
        <f>VLOOKUP($BT925, [3]Sheet1!$D$3:$T$89,9,FALSE)</f>
        <v>20</v>
      </c>
      <c r="BY925">
        <f>VLOOKUP($BT925, [3]Sheet1!$D$3:$T$89,12,FALSE)</f>
        <v>20</v>
      </c>
      <c r="BZ925">
        <f>VLOOKUP($BT925, [3]Sheet1!$D$3:$T$89,13,FALSE)</f>
        <v>20</v>
      </c>
      <c r="CA925" t="str">
        <f>VLOOKUP($BT925, [3]Sheet1!$D$3:$T$89,16,FALSE)</f>
        <v>N/A</v>
      </c>
      <c r="CB925" t="str">
        <f>VLOOKUP($BT925, [3]Sheet1!$D$3:$T$89,17,FALSE)</f>
        <v>N/A</v>
      </c>
      <c r="CD925" s="12">
        <v>42619</v>
      </c>
      <c r="CE925" s="2">
        <v>0.79097222222222596</v>
      </c>
      <c r="CF925" s="2" t="s">
        <v>2508</v>
      </c>
      <c r="CG925" s="2">
        <v>0.78819444444444497</v>
      </c>
      <c r="CH925" s="2">
        <v>42619.791666666664</v>
      </c>
      <c r="CI925" t="s">
        <v>2499</v>
      </c>
      <c r="CJ925" t="s">
        <v>2493</v>
      </c>
      <c r="CK925">
        <v>1021.6396974100001</v>
      </c>
      <c r="CL925">
        <v>19.8333333333333</v>
      </c>
      <c r="CM925">
        <v>0</v>
      </c>
      <c r="CN925">
        <v>83</v>
      </c>
      <c r="CO925">
        <v>191</v>
      </c>
      <c r="CP925">
        <v>0.9</v>
      </c>
      <c r="CQ925">
        <v>4.3</v>
      </c>
      <c r="CR925">
        <v>0</v>
      </c>
      <c r="CS925">
        <v>4</v>
      </c>
      <c r="CT925" t="s">
        <v>1275</v>
      </c>
      <c r="CU925">
        <v>20</v>
      </c>
      <c r="CV925">
        <v>20</v>
      </c>
      <c r="CW925">
        <v>20</v>
      </c>
      <c r="CX925">
        <v>20</v>
      </c>
      <c r="CY925">
        <v>20</v>
      </c>
      <c r="CZ925">
        <v>20</v>
      </c>
      <c r="DA925" t="s">
        <v>27</v>
      </c>
      <c r="DB925" t="s">
        <v>27</v>
      </c>
    </row>
    <row r="926" spans="1:106" s="7" customFormat="1">
      <c r="B926" s="16"/>
      <c r="D926" s="9"/>
      <c r="E926" s="8"/>
      <c r="L926" s="8"/>
      <c r="S926" s="8"/>
      <c r="Z926" s="8"/>
      <c r="AG926" s="8"/>
      <c r="AN926" s="8"/>
      <c r="AT926" s="21"/>
      <c r="BD926" s="39">
        <v>42619</v>
      </c>
      <c r="BE926" s="23">
        <v>0.79166666666666996</v>
      </c>
      <c r="BF926" s="10" t="str">
        <f t="shared" si="90"/>
        <v>06/09/2016 19:00</v>
      </c>
      <c r="BG926" s="35">
        <v>0.79513888888888884</v>
      </c>
      <c r="BH926" s="35">
        <f t="shared" si="86"/>
        <v>42619.791666666664</v>
      </c>
      <c r="BI926" t="str">
        <f t="shared" si="87"/>
        <v>06/09/2016 19:05:00</v>
      </c>
      <c r="BJ926" s="40" t="str">
        <f t="shared" si="88"/>
        <v>06/09/2016 19:00:00</v>
      </c>
      <c r="BK926">
        <f>VLOOKUP($BI926, [1]TableView_704030_20160816_20160!$D$2:$M$5095,3,FALSE)</f>
        <v>1021.6396974100001</v>
      </c>
      <c r="BL926">
        <f>VLOOKUP($BI926, [1]TableView_704030_20160816_20160!$D$2:$M$5095,8,FALSE)</f>
        <v>19.7777777777778</v>
      </c>
      <c r="BM926">
        <f>VLOOKUP($BI926, [1]TableView_704030_20160816_20160!$D$2:$M$5095,10,FALSE)</f>
        <v>0</v>
      </c>
      <c r="BN926">
        <f>VLOOKUP($BI926, [1]TableView_704030_20160816_20160!$D$2:$M$5095,4,FALSE)</f>
        <v>84</v>
      </c>
      <c r="BO926">
        <f>VLOOKUP($BI926, [1]TableView_704030_20160816_20160!$D$2:$M$5095,6,FALSE)</f>
        <v>178</v>
      </c>
      <c r="BP926">
        <f>VLOOKUP($BI926, [1]TableView_704030_20160816_20160!$D$2:$M$5095,7,FALSE)</f>
        <v>1.1000000000000001</v>
      </c>
      <c r="BQ926">
        <f>VLOOKUP($BI926, [1]TableView_704030_20160816_20160!$D$2:$M$5095,2,FALSE)</f>
        <v>3.5</v>
      </c>
      <c r="BR926">
        <v>0</v>
      </c>
      <c r="BS926" s="15">
        <v>4</v>
      </c>
      <c r="BT926" t="str">
        <f t="shared" si="89"/>
        <v>06/09/2016 4</v>
      </c>
      <c r="BU926">
        <f>VLOOKUP($BT926, [3]Sheet1!$D$3:$T$89,4,FALSE)</f>
        <v>20</v>
      </c>
      <c r="BV926">
        <f>VLOOKUP($BT926, [3]Sheet1!$D$3:$T$89,5,FALSE)</f>
        <v>20</v>
      </c>
      <c r="BW926">
        <f>VLOOKUP($BT926, [3]Sheet1!$D$3:$T$89,8,FALSE)</f>
        <v>20</v>
      </c>
      <c r="BX926">
        <f>VLOOKUP($BT926, [3]Sheet1!$D$3:$T$89,9,FALSE)</f>
        <v>20</v>
      </c>
      <c r="BY926">
        <f>VLOOKUP($BT926, [3]Sheet1!$D$3:$T$89,12,FALSE)</f>
        <v>20</v>
      </c>
      <c r="BZ926">
        <f>VLOOKUP($BT926, [3]Sheet1!$D$3:$T$89,13,FALSE)</f>
        <v>20</v>
      </c>
      <c r="CA926" t="str">
        <f>VLOOKUP($BT926, [3]Sheet1!$D$3:$T$89,16,FALSE)</f>
        <v>N/A</v>
      </c>
      <c r="CB926" t="str">
        <f>VLOOKUP($BT926, [3]Sheet1!$D$3:$T$89,17,FALSE)</f>
        <v>N/A</v>
      </c>
      <c r="CD926" s="36">
        <v>42619</v>
      </c>
      <c r="CE926" s="42">
        <v>0.79166666666666996</v>
      </c>
      <c r="CF926" s="42" t="s">
        <v>2509</v>
      </c>
      <c r="CG926" s="42">
        <v>0.79513888888888884</v>
      </c>
      <c r="CH926" s="42">
        <v>42619.791666666664</v>
      </c>
      <c r="CI926" s="7" t="s">
        <v>2510</v>
      </c>
      <c r="CJ926" s="7" t="s">
        <v>2493</v>
      </c>
      <c r="CK926" s="7">
        <v>1021.6396974100001</v>
      </c>
      <c r="CL926" s="7">
        <v>19.7777777777778</v>
      </c>
      <c r="CM926" s="7">
        <v>0</v>
      </c>
      <c r="CN926" s="7">
        <v>84</v>
      </c>
      <c r="CO926" s="7">
        <v>178</v>
      </c>
      <c r="CP926" s="7">
        <v>1.1000000000000001</v>
      </c>
      <c r="CQ926" s="7">
        <v>3.5</v>
      </c>
      <c r="CR926" s="7">
        <v>0</v>
      </c>
      <c r="CS926" s="7">
        <v>4</v>
      </c>
      <c r="CT926" s="7" t="s">
        <v>1275</v>
      </c>
      <c r="CU926" s="7">
        <v>20</v>
      </c>
      <c r="CV926" s="7">
        <v>20</v>
      </c>
      <c r="CW926" s="7">
        <v>20</v>
      </c>
      <c r="CX926" s="7">
        <v>20</v>
      </c>
      <c r="CY926" s="7">
        <v>20</v>
      </c>
      <c r="CZ926" s="7">
        <v>20</v>
      </c>
      <c r="DA926" s="7" t="s">
        <v>27</v>
      </c>
      <c r="DB926" s="7" t="s">
        <v>27</v>
      </c>
    </row>
    <row r="927" spans="1:106">
      <c r="A927" t="s">
        <v>0</v>
      </c>
      <c r="B927" s="17" t="s">
        <v>568</v>
      </c>
      <c r="D927" s="11">
        <v>0</v>
      </c>
      <c r="E927" s="1">
        <v>1</v>
      </c>
      <c r="F927">
        <v>8</v>
      </c>
      <c r="G927" t="s">
        <v>654</v>
      </c>
      <c r="BD927" s="39">
        <v>42620</v>
      </c>
      <c r="BE927" s="23">
        <v>0.44513888888888892</v>
      </c>
      <c r="BF927" s="10" t="str">
        <f t="shared" si="90"/>
        <v>07/09/2016 10:41</v>
      </c>
      <c r="BG927" s="35">
        <f t="shared" ref="BG927:BG959" si="91">ROUND(BF927*(24*60/10),0)/(24*60/10)</f>
        <v>42620.444444444445</v>
      </c>
      <c r="BH927" s="35">
        <f t="shared" si="86"/>
        <v>42620.4375</v>
      </c>
      <c r="BI927" t="str">
        <f t="shared" si="87"/>
        <v>07/09/2016 10:40:00</v>
      </c>
      <c r="BJ927" s="40" t="str">
        <f t="shared" si="88"/>
        <v>07/09/2016 10:30:00</v>
      </c>
      <c r="BK927">
        <f>VLOOKUP($BI927, [1]TableView_704030_20160816_20160!$D$2:$M$5095,3,FALSE)</f>
        <v>1016.89875281</v>
      </c>
      <c r="BL927">
        <f>VLOOKUP($BI927, [1]TableView_704030_20160816_20160!$D$2:$M$5095,8,FALSE)</f>
        <v>21.5</v>
      </c>
      <c r="BM927">
        <f>VLOOKUP($BI927, [1]TableView_704030_20160816_20160!$D$2:$M$5095,10,FALSE)</f>
        <v>0</v>
      </c>
      <c r="BN927">
        <f>VLOOKUP($BI927, [1]TableView_704030_20160816_20160!$D$2:$M$5095,4,FALSE)</f>
        <v>89</v>
      </c>
      <c r="BO927">
        <f>VLOOKUP($BI927, [1]TableView_704030_20160816_20160!$D$2:$M$5095,6,FALSE)</f>
        <v>116</v>
      </c>
      <c r="BP927">
        <f>VLOOKUP($BI927, [1]TableView_704030_20160816_20160!$D$2:$M$5095,7,FALSE)</f>
        <v>3.9</v>
      </c>
      <c r="BQ927">
        <f>VLOOKUP($BI927, [1]TableView_704030_20160816_20160!$D$2:$M$5095,2,FALSE)</f>
        <v>7</v>
      </c>
      <c r="BR927">
        <f>VLOOKUP($BJ927, [2]aacb8965d69cc6fd1cb3a5cae9e8ae7!$C$6:$F$853,4,FALSE)</f>
        <v>1.5</v>
      </c>
      <c r="BS927" s="15">
        <v>1</v>
      </c>
      <c r="BT927" t="str">
        <f t="shared" si="89"/>
        <v>07/09/2016 1</v>
      </c>
      <c r="BU927">
        <f>VLOOKUP($BT927, [3]Sheet1!$D$3:$T$89,4,FALSE)</f>
        <v>21</v>
      </c>
      <c r="BV927">
        <f>VLOOKUP($BT927, [3]Sheet1!$D$3:$T$89,5,FALSE)</f>
        <v>21</v>
      </c>
      <c r="BW927">
        <f>VLOOKUP($BT927, [3]Sheet1!$D$3:$T$89,8,FALSE)</f>
        <v>20</v>
      </c>
      <c r="BX927">
        <f>VLOOKUP($BT927, [3]Sheet1!$D$3:$T$89,9,FALSE)</f>
        <v>20</v>
      </c>
      <c r="BY927">
        <f>VLOOKUP($BT927, [3]Sheet1!$D$3:$T$89,12,FALSE)</f>
        <v>20</v>
      </c>
      <c r="BZ927">
        <f>VLOOKUP($BT927, [3]Sheet1!$D$3:$T$89,13,FALSE)</f>
        <v>20</v>
      </c>
      <c r="CA927" t="str">
        <f>VLOOKUP($BT927, [3]Sheet1!$D$3:$T$89,16,FALSE)</f>
        <v>N/A</v>
      </c>
      <c r="CB927" t="str">
        <f>VLOOKUP($BT927, [3]Sheet1!$D$3:$T$89,17,FALSE)</f>
        <v>N/A</v>
      </c>
      <c r="CD927" s="12">
        <v>42620</v>
      </c>
      <c r="CE927" s="2">
        <v>0.44513888888888892</v>
      </c>
      <c r="CF927" s="2" t="s">
        <v>2511</v>
      </c>
      <c r="CG927" s="2">
        <v>42620.444444444445</v>
      </c>
      <c r="CH927" s="2">
        <v>42620.4375</v>
      </c>
      <c r="CI927" t="s">
        <v>1164</v>
      </c>
      <c r="CJ927" t="s">
        <v>1276</v>
      </c>
      <c r="CK927">
        <v>1016.89875281</v>
      </c>
      <c r="CL927">
        <v>21.5</v>
      </c>
      <c r="CM927">
        <v>0</v>
      </c>
      <c r="CN927">
        <v>89</v>
      </c>
      <c r="CO927">
        <v>116</v>
      </c>
      <c r="CP927">
        <v>3.9</v>
      </c>
      <c r="CQ927">
        <v>7</v>
      </c>
      <c r="CR927">
        <v>1.5</v>
      </c>
      <c r="CS927">
        <v>1</v>
      </c>
      <c r="CT927" t="s">
        <v>1277</v>
      </c>
      <c r="CU927">
        <v>21</v>
      </c>
      <c r="CV927">
        <v>21</v>
      </c>
      <c r="CW927">
        <v>20</v>
      </c>
      <c r="CX927">
        <v>20</v>
      </c>
      <c r="CY927">
        <v>20</v>
      </c>
      <c r="CZ927">
        <v>20</v>
      </c>
      <c r="DA927" t="s">
        <v>27</v>
      </c>
      <c r="DB927" t="s">
        <v>27</v>
      </c>
    </row>
    <row r="928" spans="1:106">
      <c r="A928" t="s">
        <v>1</v>
      </c>
      <c r="B928" s="18">
        <v>0.44513888888888892</v>
      </c>
      <c r="D928" s="3">
        <v>1</v>
      </c>
      <c r="E928" s="1">
        <v>1</v>
      </c>
      <c r="F928" s="15">
        <v>8</v>
      </c>
      <c r="G928" t="s">
        <v>654</v>
      </c>
      <c r="BD928" s="39">
        <v>42620</v>
      </c>
      <c r="BE928" s="23">
        <v>0.4458333333333333</v>
      </c>
      <c r="BF928" s="10" t="str">
        <f t="shared" si="90"/>
        <v>07/09/2016 10:42</v>
      </c>
      <c r="BG928" s="35">
        <f t="shared" si="91"/>
        <v>42620.444444444445</v>
      </c>
      <c r="BH928" s="35">
        <f t="shared" si="86"/>
        <v>42620.4375</v>
      </c>
      <c r="BI928" t="str">
        <f t="shared" si="87"/>
        <v>07/09/2016 10:40:00</v>
      </c>
      <c r="BJ928" s="40" t="str">
        <f t="shared" si="88"/>
        <v>07/09/2016 10:30:00</v>
      </c>
      <c r="BK928">
        <f>VLOOKUP($BI928, [1]TableView_704030_20160816_20160!$D$2:$M$5095,3,FALSE)</f>
        <v>1016.89875281</v>
      </c>
      <c r="BL928">
        <f>VLOOKUP($BI928, [1]TableView_704030_20160816_20160!$D$2:$M$5095,8,FALSE)</f>
        <v>21.5</v>
      </c>
      <c r="BM928">
        <f>VLOOKUP($BI928, [1]TableView_704030_20160816_20160!$D$2:$M$5095,10,FALSE)</f>
        <v>0</v>
      </c>
      <c r="BN928">
        <f>VLOOKUP($BI928, [1]TableView_704030_20160816_20160!$D$2:$M$5095,4,FALSE)</f>
        <v>89</v>
      </c>
      <c r="BO928">
        <f>VLOOKUP($BI928, [1]TableView_704030_20160816_20160!$D$2:$M$5095,6,FALSE)</f>
        <v>116</v>
      </c>
      <c r="BP928">
        <f>VLOOKUP($BI928, [1]TableView_704030_20160816_20160!$D$2:$M$5095,7,FALSE)</f>
        <v>3.9</v>
      </c>
      <c r="BQ928">
        <f>VLOOKUP($BI928, [1]TableView_704030_20160816_20160!$D$2:$M$5095,2,FALSE)</f>
        <v>7</v>
      </c>
      <c r="BR928">
        <f>VLOOKUP($BJ928, [2]aacb8965d69cc6fd1cb3a5cae9e8ae7!$C$6:$F$853,4,FALSE)</f>
        <v>1.5</v>
      </c>
      <c r="BS928" s="15">
        <v>1</v>
      </c>
      <c r="BT928" t="str">
        <f t="shared" si="89"/>
        <v>07/09/2016 1</v>
      </c>
      <c r="BU928">
        <f>VLOOKUP($BT928, [3]Sheet1!$D$3:$T$89,4,FALSE)</f>
        <v>21</v>
      </c>
      <c r="BV928">
        <f>VLOOKUP($BT928, [3]Sheet1!$D$3:$T$89,5,FALSE)</f>
        <v>21</v>
      </c>
      <c r="BW928">
        <f>VLOOKUP($BT928, [3]Sheet1!$D$3:$T$89,8,FALSE)</f>
        <v>20</v>
      </c>
      <c r="BX928">
        <f>VLOOKUP($BT928, [3]Sheet1!$D$3:$T$89,9,FALSE)</f>
        <v>20</v>
      </c>
      <c r="BY928">
        <f>VLOOKUP($BT928, [3]Sheet1!$D$3:$T$89,12,FALSE)</f>
        <v>20</v>
      </c>
      <c r="BZ928">
        <f>VLOOKUP($BT928, [3]Sheet1!$D$3:$T$89,13,FALSE)</f>
        <v>20</v>
      </c>
      <c r="CA928" t="str">
        <f>VLOOKUP($BT928, [3]Sheet1!$D$3:$T$89,16,FALSE)</f>
        <v>N/A</v>
      </c>
      <c r="CB928" t="str">
        <f>VLOOKUP($BT928, [3]Sheet1!$D$3:$T$89,17,FALSE)</f>
        <v>N/A</v>
      </c>
      <c r="CD928" s="12">
        <v>42620</v>
      </c>
      <c r="CE928" s="2">
        <v>0.4458333333333333</v>
      </c>
      <c r="CF928" s="2" t="s">
        <v>2512</v>
      </c>
      <c r="CG928" s="2">
        <v>42620.444444444445</v>
      </c>
      <c r="CH928" s="2">
        <v>42620.4375</v>
      </c>
      <c r="CI928" t="s">
        <v>1164</v>
      </c>
      <c r="CJ928" t="s">
        <v>1276</v>
      </c>
      <c r="CK928">
        <v>1016.89875281</v>
      </c>
      <c r="CL928">
        <v>21.5</v>
      </c>
      <c r="CM928">
        <v>0</v>
      </c>
      <c r="CN928">
        <v>89</v>
      </c>
      <c r="CO928">
        <v>116</v>
      </c>
      <c r="CP928">
        <v>3.9</v>
      </c>
      <c r="CQ928">
        <v>7</v>
      </c>
      <c r="CR928">
        <v>1.5</v>
      </c>
      <c r="CS928">
        <v>1</v>
      </c>
      <c r="CT928" t="s">
        <v>1277</v>
      </c>
      <c r="CU928">
        <v>21</v>
      </c>
      <c r="CV928">
        <v>21</v>
      </c>
      <c r="CW928">
        <v>20</v>
      </c>
      <c r="CX928">
        <v>20</v>
      </c>
      <c r="CY928">
        <v>20</v>
      </c>
      <c r="CZ928">
        <v>20</v>
      </c>
      <c r="DA928" t="s">
        <v>27</v>
      </c>
      <c r="DB928" t="s">
        <v>27</v>
      </c>
    </row>
    <row r="929" spans="1:106">
      <c r="A929" t="s">
        <v>2</v>
      </c>
      <c r="B929" s="17" t="s">
        <v>20</v>
      </c>
      <c r="D929" s="3">
        <v>2</v>
      </c>
      <c r="E929" s="1">
        <v>1</v>
      </c>
      <c r="F929">
        <v>8</v>
      </c>
      <c r="G929" t="s">
        <v>654</v>
      </c>
      <c r="BD929" s="39">
        <v>42620</v>
      </c>
      <c r="BE929" s="23">
        <v>0.44652777777777802</v>
      </c>
      <c r="BF929" s="10" t="str">
        <f t="shared" si="90"/>
        <v>07/09/2016 10:43</v>
      </c>
      <c r="BG929" s="35">
        <f t="shared" si="91"/>
        <v>42620.444444444445</v>
      </c>
      <c r="BH929" s="35">
        <f t="shared" si="86"/>
        <v>42620.4375</v>
      </c>
      <c r="BI929" t="str">
        <f t="shared" si="87"/>
        <v>07/09/2016 10:40:00</v>
      </c>
      <c r="BJ929" s="40" t="str">
        <f t="shared" si="88"/>
        <v>07/09/2016 10:30:00</v>
      </c>
      <c r="BK929">
        <f>VLOOKUP($BI929, [1]TableView_704030_20160816_20160!$D$2:$M$5095,3,FALSE)</f>
        <v>1016.89875281</v>
      </c>
      <c r="BL929">
        <f>VLOOKUP($BI929, [1]TableView_704030_20160816_20160!$D$2:$M$5095,8,FALSE)</f>
        <v>21.5</v>
      </c>
      <c r="BM929">
        <f>VLOOKUP($BI929, [1]TableView_704030_20160816_20160!$D$2:$M$5095,10,FALSE)</f>
        <v>0</v>
      </c>
      <c r="BN929">
        <f>VLOOKUP($BI929, [1]TableView_704030_20160816_20160!$D$2:$M$5095,4,FALSE)</f>
        <v>89</v>
      </c>
      <c r="BO929">
        <f>VLOOKUP($BI929, [1]TableView_704030_20160816_20160!$D$2:$M$5095,6,FALSE)</f>
        <v>116</v>
      </c>
      <c r="BP929">
        <f>VLOOKUP($BI929, [1]TableView_704030_20160816_20160!$D$2:$M$5095,7,FALSE)</f>
        <v>3.9</v>
      </c>
      <c r="BQ929">
        <f>VLOOKUP($BI929, [1]TableView_704030_20160816_20160!$D$2:$M$5095,2,FALSE)</f>
        <v>7</v>
      </c>
      <c r="BR929">
        <f>VLOOKUP($BJ929, [2]aacb8965d69cc6fd1cb3a5cae9e8ae7!$C$6:$F$853,4,FALSE)</f>
        <v>1.5</v>
      </c>
      <c r="BS929" s="15">
        <v>1</v>
      </c>
      <c r="BT929" t="str">
        <f t="shared" si="89"/>
        <v>07/09/2016 1</v>
      </c>
      <c r="BU929">
        <f>VLOOKUP($BT929, [3]Sheet1!$D$3:$T$89,4,FALSE)</f>
        <v>21</v>
      </c>
      <c r="BV929">
        <f>VLOOKUP($BT929, [3]Sheet1!$D$3:$T$89,5,FALSE)</f>
        <v>21</v>
      </c>
      <c r="BW929">
        <f>VLOOKUP($BT929, [3]Sheet1!$D$3:$T$89,8,FALSE)</f>
        <v>20</v>
      </c>
      <c r="BX929">
        <f>VLOOKUP($BT929, [3]Sheet1!$D$3:$T$89,9,FALSE)</f>
        <v>20</v>
      </c>
      <c r="BY929">
        <f>VLOOKUP($BT929, [3]Sheet1!$D$3:$T$89,12,FALSE)</f>
        <v>20</v>
      </c>
      <c r="BZ929">
        <f>VLOOKUP($BT929, [3]Sheet1!$D$3:$T$89,13,FALSE)</f>
        <v>20</v>
      </c>
      <c r="CA929" t="str">
        <f>VLOOKUP($BT929, [3]Sheet1!$D$3:$T$89,16,FALSE)</f>
        <v>N/A</v>
      </c>
      <c r="CB929" t="str">
        <f>VLOOKUP($BT929, [3]Sheet1!$D$3:$T$89,17,FALSE)</f>
        <v>N/A</v>
      </c>
      <c r="CD929" s="12">
        <v>42620</v>
      </c>
      <c r="CE929" s="2">
        <v>0.44652777777777802</v>
      </c>
      <c r="CF929" s="2" t="s">
        <v>2513</v>
      </c>
      <c r="CG929" s="2">
        <v>42620.444444444445</v>
      </c>
      <c r="CH929" s="2">
        <v>42620.4375</v>
      </c>
      <c r="CI929" t="s">
        <v>1164</v>
      </c>
      <c r="CJ929" t="s">
        <v>1276</v>
      </c>
      <c r="CK929">
        <v>1016.89875281</v>
      </c>
      <c r="CL929">
        <v>21.5</v>
      </c>
      <c r="CM929">
        <v>0</v>
      </c>
      <c r="CN929">
        <v>89</v>
      </c>
      <c r="CO929">
        <v>116</v>
      </c>
      <c r="CP929">
        <v>3.9</v>
      </c>
      <c r="CQ929">
        <v>7</v>
      </c>
      <c r="CR929">
        <v>1.5</v>
      </c>
      <c r="CS929">
        <v>1</v>
      </c>
      <c r="CT929" t="s">
        <v>1277</v>
      </c>
      <c r="CU929">
        <v>21</v>
      </c>
      <c r="CV929">
        <v>21</v>
      </c>
      <c r="CW929">
        <v>20</v>
      </c>
      <c r="CX929">
        <v>20</v>
      </c>
      <c r="CY929">
        <v>20</v>
      </c>
      <c r="CZ929">
        <v>20</v>
      </c>
      <c r="DA929" t="s">
        <v>27</v>
      </c>
      <c r="DB929" t="s">
        <v>27</v>
      </c>
    </row>
    <row r="930" spans="1:106">
      <c r="A930" t="s">
        <v>3</v>
      </c>
      <c r="B930" s="17" t="s">
        <v>474</v>
      </c>
      <c r="D930" s="3">
        <v>3</v>
      </c>
      <c r="E930" s="1">
        <v>1</v>
      </c>
      <c r="F930" s="15">
        <v>8</v>
      </c>
      <c r="G930" t="s">
        <v>654</v>
      </c>
      <c r="BD930" s="39">
        <v>42620</v>
      </c>
      <c r="BE930" s="23">
        <v>0.44722222222222202</v>
      </c>
      <c r="BF930" s="10" t="str">
        <f t="shared" si="90"/>
        <v>07/09/2016 10:44</v>
      </c>
      <c r="BG930" s="35">
        <f t="shared" si="91"/>
        <v>42620.444444444445</v>
      </c>
      <c r="BH930" s="35">
        <f t="shared" si="86"/>
        <v>42620.4375</v>
      </c>
      <c r="BI930" t="str">
        <f t="shared" si="87"/>
        <v>07/09/2016 10:40:00</v>
      </c>
      <c r="BJ930" s="40" t="str">
        <f t="shared" si="88"/>
        <v>07/09/2016 10:30:00</v>
      </c>
      <c r="BK930">
        <f>VLOOKUP($BI930, [1]TableView_704030_20160816_20160!$D$2:$M$5095,3,FALSE)</f>
        <v>1016.89875281</v>
      </c>
      <c r="BL930">
        <f>VLOOKUP($BI930, [1]TableView_704030_20160816_20160!$D$2:$M$5095,8,FALSE)</f>
        <v>21.5</v>
      </c>
      <c r="BM930">
        <f>VLOOKUP($BI930, [1]TableView_704030_20160816_20160!$D$2:$M$5095,10,FALSE)</f>
        <v>0</v>
      </c>
      <c r="BN930">
        <f>VLOOKUP($BI930, [1]TableView_704030_20160816_20160!$D$2:$M$5095,4,FALSE)</f>
        <v>89</v>
      </c>
      <c r="BO930">
        <f>VLOOKUP($BI930, [1]TableView_704030_20160816_20160!$D$2:$M$5095,6,FALSE)</f>
        <v>116</v>
      </c>
      <c r="BP930">
        <f>VLOOKUP($BI930, [1]TableView_704030_20160816_20160!$D$2:$M$5095,7,FALSE)</f>
        <v>3.9</v>
      </c>
      <c r="BQ930">
        <f>VLOOKUP($BI930, [1]TableView_704030_20160816_20160!$D$2:$M$5095,2,FALSE)</f>
        <v>7</v>
      </c>
      <c r="BR930">
        <f>VLOOKUP($BJ930, [2]aacb8965d69cc6fd1cb3a5cae9e8ae7!$C$6:$F$853,4,FALSE)</f>
        <v>1.5</v>
      </c>
      <c r="BS930" s="15">
        <v>1</v>
      </c>
      <c r="BT930" t="str">
        <f t="shared" si="89"/>
        <v>07/09/2016 1</v>
      </c>
      <c r="BU930">
        <f>VLOOKUP($BT930, [3]Sheet1!$D$3:$T$89,4,FALSE)</f>
        <v>21</v>
      </c>
      <c r="BV930">
        <f>VLOOKUP($BT930, [3]Sheet1!$D$3:$T$89,5,FALSE)</f>
        <v>21</v>
      </c>
      <c r="BW930">
        <f>VLOOKUP($BT930, [3]Sheet1!$D$3:$T$89,8,FALSE)</f>
        <v>20</v>
      </c>
      <c r="BX930">
        <f>VLOOKUP($BT930, [3]Sheet1!$D$3:$T$89,9,FALSE)</f>
        <v>20</v>
      </c>
      <c r="BY930">
        <f>VLOOKUP($BT930, [3]Sheet1!$D$3:$T$89,12,FALSE)</f>
        <v>20</v>
      </c>
      <c r="BZ930">
        <f>VLOOKUP($BT930, [3]Sheet1!$D$3:$T$89,13,FALSE)</f>
        <v>20</v>
      </c>
      <c r="CA930" t="str">
        <f>VLOOKUP($BT930, [3]Sheet1!$D$3:$T$89,16,FALSE)</f>
        <v>N/A</v>
      </c>
      <c r="CB930" t="str">
        <f>VLOOKUP($BT930, [3]Sheet1!$D$3:$T$89,17,FALSE)</f>
        <v>N/A</v>
      </c>
      <c r="CD930" s="12">
        <v>42620</v>
      </c>
      <c r="CE930" s="2">
        <v>0.44722222222222202</v>
      </c>
      <c r="CF930" s="2" t="s">
        <v>2514</v>
      </c>
      <c r="CG930" s="2">
        <v>42620.444444444445</v>
      </c>
      <c r="CH930" s="2">
        <v>42620.4375</v>
      </c>
      <c r="CI930" t="s">
        <v>1164</v>
      </c>
      <c r="CJ930" t="s">
        <v>1276</v>
      </c>
      <c r="CK930">
        <v>1016.89875281</v>
      </c>
      <c r="CL930">
        <v>21.5</v>
      </c>
      <c r="CM930">
        <v>0</v>
      </c>
      <c r="CN930">
        <v>89</v>
      </c>
      <c r="CO930">
        <v>116</v>
      </c>
      <c r="CP930">
        <v>3.9</v>
      </c>
      <c r="CQ930">
        <v>7</v>
      </c>
      <c r="CR930">
        <v>1.5</v>
      </c>
      <c r="CS930">
        <v>1</v>
      </c>
      <c r="CT930" t="s">
        <v>1277</v>
      </c>
      <c r="CU930">
        <v>21</v>
      </c>
      <c r="CV930">
        <v>21</v>
      </c>
      <c r="CW930">
        <v>20</v>
      </c>
      <c r="CX930">
        <v>20</v>
      </c>
      <c r="CY930">
        <v>20</v>
      </c>
      <c r="CZ930">
        <v>20</v>
      </c>
      <c r="DA930" t="s">
        <v>27</v>
      </c>
      <c r="DB930" t="s">
        <v>27</v>
      </c>
    </row>
    <row r="931" spans="1:106">
      <c r="A931" t="s">
        <v>4</v>
      </c>
      <c r="B931" s="17" t="s">
        <v>22</v>
      </c>
      <c r="D931" s="3">
        <v>4</v>
      </c>
      <c r="E931" s="1">
        <v>1</v>
      </c>
      <c r="F931">
        <v>8</v>
      </c>
      <c r="G931" t="s">
        <v>654</v>
      </c>
      <c r="BD931" s="39">
        <v>42620</v>
      </c>
      <c r="BE931" s="23">
        <v>0.44791666666666602</v>
      </c>
      <c r="BF931" s="10" t="str">
        <f t="shared" si="90"/>
        <v>07/09/2016 10:45</v>
      </c>
      <c r="BG931" s="35">
        <f t="shared" si="91"/>
        <v>42620.451388888891</v>
      </c>
      <c r="BH931" s="35">
        <f t="shared" si="86"/>
        <v>42620.458333333336</v>
      </c>
      <c r="BI931" t="str">
        <f t="shared" si="87"/>
        <v>07/09/2016 10:50:00</v>
      </c>
      <c r="BJ931" s="40" t="str">
        <f t="shared" si="88"/>
        <v>07/09/2016 11:00:00</v>
      </c>
      <c r="BK931">
        <f>VLOOKUP($BI931, [1]TableView_704030_20160816_20160!$D$2:$M$5095,3,FALSE)</f>
        <v>1016.72943336</v>
      </c>
      <c r="BL931">
        <f>VLOOKUP($BI931, [1]TableView_704030_20160816_20160!$D$2:$M$5095,8,FALSE)</f>
        <v>21.7777777777778</v>
      </c>
      <c r="BM931">
        <f>VLOOKUP($BI931, [1]TableView_704030_20160816_20160!$D$2:$M$5095,10,FALSE)</f>
        <v>0</v>
      </c>
      <c r="BN931">
        <f>VLOOKUP($BI931, [1]TableView_704030_20160816_20160!$D$2:$M$5095,4,FALSE)</f>
        <v>88</v>
      </c>
      <c r="BO931">
        <f>VLOOKUP($BI931, [1]TableView_704030_20160816_20160!$D$2:$M$5095,6,FALSE)</f>
        <v>123</v>
      </c>
      <c r="BP931">
        <f>VLOOKUP($BI931, [1]TableView_704030_20160816_20160!$D$2:$M$5095,7,FALSE)</f>
        <v>3.5</v>
      </c>
      <c r="BQ931">
        <f>VLOOKUP($BI931, [1]TableView_704030_20160816_20160!$D$2:$M$5095,2,FALSE)</f>
        <v>7</v>
      </c>
      <c r="BR931">
        <f>VLOOKUP($BJ931, [2]aacb8965d69cc6fd1cb3a5cae9e8ae7!$C$6:$F$853,4,FALSE)</f>
        <v>2</v>
      </c>
      <c r="BS931" s="15">
        <v>1</v>
      </c>
      <c r="BT931" t="str">
        <f t="shared" si="89"/>
        <v>07/09/2016 1</v>
      </c>
      <c r="BU931">
        <f>VLOOKUP($BT931, [3]Sheet1!$D$3:$T$89,4,FALSE)</f>
        <v>21</v>
      </c>
      <c r="BV931">
        <f>VLOOKUP($BT931, [3]Sheet1!$D$3:$T$89,5,FALSE)</f>
        <v>21</v>
      </c>
      <c r="BW931">
        <f>VLOOKUP($BT931, [3]Sheet1!$D$3:$T$89,8,FALSE)</f>
        <v>20</v>
      </c>
      <c r="BX931">
        <f>VLOOKUP($BT931, [3]Sheet1!$D$3:$T$89,9,FALSE)</f>
        <v>20</v>
      </c>
      <c r="BY931">
        <f>VLOOKUP($BT931, [3]Sheet1!$D$3:$T$89,12,FALSE)</f>
        <v>20</v>
      </c>
      <c r="BZ931">
        <f>VLOOKUP($BT931, [3]Sheet1!$D$3:$T$89,13,FALSE)</f>
        <v>20</v>
      </c>
      <c r="CA931" t="str">
        <f>VLOOKUP($BT931, [3]Sheet1!$D$3:$T$89,16,FALSE)</f>
        <v>N/A</v>
      </c>
      <c r="CB931" t="str">
        <f>VLOOKUP($BT931, [3]Sheet1!$D$3:$T$89,17,FALSE)</f>
        <v>N/A</v>
      </c>
      <c r="CD931" s="12">
        <v>42620</v>
      </c>
      <c r="CE931" s="2">
        <v>0.44791666666666602</v>
      </c>
      <c r="CF931" s="2" t="s">
        <v>2515</v>
      </c>
      <c r="CG931" s="2">
        <v>42620.451388888891</v>
      </c>
      <c r="CH931" s="2">
        <v>42620.458333333336</v>
      </c>
      <c r="CI931" t="s">
        <v>2516</v>
      </c>
      <c r="CJ931" t="s">
        <v>2517</v>
      </c>
      <c r="CK931">
        <v>1016.72943336</v>
      </c>
      <c r="CL931">
        <v>21.7777777777778</v>
      </c>
      <c r="CM931">
        <v>0</v>
      </c>
      <c r="CN931">
        <v>88</v>
      </c>
      <c r="CO931">
        <v>123</v>
      </c>
      <c r="CP931">
        <v>3.5</v>
      </c>
      <c r="CQ931">
        <v>7</v>
      </c>
      <c r="CR931">
        <v>2</v>
      </c>
      <c r="CS931">
        <v>1</v>
      </c>
      <c r="CT931" t="s">
        <v>1277</v>
      </c>
      <c r="CU931">
        <v>21</v>
      </c>
      <c r="CV931">
        <v>21</v>
      </c>
      <c r="CW931">
        <v>20</v>
      </c>
      <c r="CX931">
        <v>20</v>
      </c>
      <c r="CY931">
        <v>20</v>
      </c>
      <c r="CZ931">
        <v>20</v>
      </c>
      <c r="DA931" t="s">
        <v>27</v>
      </c>
      <c r="DB931" t="s">
        <v>27</v>
      </c>
    </row>
    <row r="932" spans="1:106">
      <c r="A932" t="s">
        <v>5</v>
      </c>
      <c r="B932" s="17" t="s">
        <v>570</v>
      </c>
      <c r="D932" s="3">
        <v>5</v>
      </c>
      <c r="E932" s="1">
        <v>1</v>
      </c>
      <c r="F932" s="15">
        <v>8</v>
      </c>
      <c r="G932" t="s">
        <v>654</v>
      </c>
      <c r="BD932" s="39">
        <v>42620</v>
      </c>
      <c r="BE932" s="23">
        <v>0.44861111111111102</v>
      </c>
      <c r="BF932" s="10" t="str">
        <f t="shared" si="90"/>
        <v>07/09/2016 10:46</v>
      </c>
      <c r="BG932" s="35">
        <f t="shared" si="91"/>
        <v>42620.451388888891</v>
      </c>
      <c r="BH932" s="35">
        <f t="shared" si="86"/>
        <v>42620.458333333336</v>
      </c>
      <c r="BI932" t="str">
        <f t="shared" si="87"/>
        <v>07/09/2016 10:50:00</v>
      </c>
      <c r="BJ932" s="40" t="str">
        <f t="shared" si="88"/>
        <v>07/09/2016 11:00:00</v>
      </c>
      <c r="BK932">
        <f>VLOOKUP($BI932, [1]TableView_704030_20160816_20160!$D$2:$M$5095,3,FALSE)</f>
        <v>1016.72943336</v>
      </c>
      <c r="BL932">
        <f>VLOOKUP($BI932, [1]TableView_704030_20160816_20160!$D$2:$M$5095,8,FALSE)</f>
        <v>21.7777777777778</v>
      </c>
      <c r="BM932">
        <f>VLOOKUP($BI932, [1]TableView_704030_20160816_20160!$D$2:$M$5095,10,FALSE)</f>
        <v>0</v>
      </c>
      <c r="BN932">
        <f>VLOOKUP($BI932, [1]TableView_704030_20160816_20160!$D$2:$M$5095,4,FALSE)</f>
        <v>88</v>
      </c>
      <c r="BO932">
        <f>VLOOKUP($BI932, [1]TableView_704030_20160816_20160!$D$2:$M$5095,6,FALSE)</f>
        <v>123</v>
      </c>
      <c r="BP932">
        <f>VLOOKUP($BI932, [1]TableView_704030_20160816_20160!$D$2:$M$5095,7,FALSE)</f>
        <v>3.5</v>
      </c>
      <c r="BQ932">
        <f>VLOOKUP($BI932, [1]TableView_704030_20160816_20160!$D$2:$M$5095,2,FALSE)</f>
        <v>7</v>
      </c>
      <c r="BR932">
        <f>VLOOKUP($BJ932, [2]aacb8965d69cc6fd1cb3a5cae9e8ae7!$C$6:$F$853,4,FALSE)</f>
        <v>2</v>
      </c>
      <c r="BS932" s="15">
        <v>1</v>
      </c>
      <c r="BT932" t="str">
        <f t="shared" si="89"/>
        <v>07/09/2016 1</v>
      </c>
      <c r="BU932">
        <f>VLOOKUP($BT932, [3]Sheet1!$D$3:$T$89,4,FALSE)</f>
        <v>21</v>
      </c>
      <c r="BV932">
        <f>VLOOKUP($BT932, [3]Sheet1!$D$3:$T$89,5,FALSE)</f>
        <v>21</v>
      </c>
      <c r="BW932">
        <f>VLOOKUP($BT932, [3]Sheet1!$D$3:$T$89,8,FALSE)</f>
        <v>20</v>
      </c>
      <c r="BX932">
        <f>VLOOKUP($BT932, [3]Sheet1!$D$3:$T$89,9,FALSE)</f>
        <v>20</v>
      </c>
      <c r="BY932">
        <f>VLOOKUP($BT932, [3]Sheet1!$D$3:$T$89,12,FALSE)</f>
        <v>20</v>
      </c>
      <c r="BZ932">
        <f>VLOOKUP($BT932, [3]Sheet1!$D$3:$T$89,13,FALSE)</f>
        <v>20</v>
      </c>
      <c r="CA932" t="str">
        <f>VLOOKUP($BT932, [3]Sheet1!$D$3:$T$89,16,FALSE)</f>
        <v>N/A</v>
      </c>
      <c r="CB932" t="str">
        <f>VLOOKUP($BT932, [3]Sheet1!$D$3:$T$89,17,FALSE)</f>
        <v>N/A</v>
      </c>
      <c r="CD932" s="12">
        <v>42620</v>
      </c>
      <c r="CE932" s="2">
        <v>0.44861111111111102</v>
      </c>
      <c r="CF932" s="2" t="s">
        <v>2518</v>
      </c>
      <c r="CG932" s="2">
        <v>42620.451388888891</v>
      </c>
      <c r="CH932" s="2">
        <v>42620.458333333336</v>
      </c>
      <c r="CI932" t="s">
        <v>2516</v>
      </c>
      <c r="CJ932" t="s">
        <v>2517</v>
      </c>
      <c r="CK932">
        <v>1016.72943336</v>
      </c>
      <c r="CL932">
        <v>21.7777777777778</v>
      </c>
      <c r="CM932">
        <v>0</v>
      </c>
      <c r="CN932">
        <v>88</v>
      </c>
      <c r="CO932">
        <v>123</v>
      </c>
      <c r="CP932">
        <v>3.5</v>
      </c>
      <c r="CQ932">
        <v>7</v>
      </c>
      <c r="CR932">
        <v>2</v>
      </c>
      <c r="CS932">
        <v>1</v>
      </c>
      <c r="CT932" t="s">
        <v>1277</v>
      </c>
      <c r="CU932">
        <v>21</v>
      </c>
      <c r="CV932">
        <v>21</v>
      </c>
      <c r="CW932">
        <v>20</v>
      </c>
      <c r="CX932">
        <v>20</v>
      </c>
      <c r="CY932">
        <v>20</v>
      </c>
      <c r="CZ932">
        <v>20</v>
      </c>
      <c r="DA932" t="s">
        <v>27</v>
      </c>
      <c r="DB932" t="s">
        <v>27</v>
      </c>
    </row>
    <row r="933" spans="1:106">
      <c r="A933" t="s">
        <v>6</v>
      </c>
      <c r="B933" s="17">
        <v>100</v>
      </c>
      <c r="D933" s="3">
        <v>6</v>
      </c>
      <c r="E933" s="1">
        <v>1</v>
      </c>
      <c r="F933">
        <v>8</v>
      </c>
      <c r="G933" t="s">
        <v>654</v>
      </c>
      <c r="BD933" s="39">
        <v>42620</v>
      </c>
      <c r="BE933" s="23">
        <v>0.44930555555555501</v>
      </c>
      <c r="BF933" s="10" t="str">
        <f t="shared" si="90"/>
        <v>07/09/2016 10:47</v>
      </c>
      <c r="BG933" s="35">
        <f t="shared" si="91"/>
        <v>42620.451388888891</v>
      </c>
      <c r="BH933" s="35">
        <f t="shared" si="86"/>
        <v>42620.458333333336</v>
      </c>
      <c r="BI933" t="str">
        <f t="shared" si="87"/>
        <v>07/09/2016 10:50:00</v>
      </c>
      <c r="BJ933" s="40" t="str">
        <f t="shared" si="88"/>
        <v>07/09/2016 11:00:00</v>
      </c>
      <c r="BK933">
        <f>VLOOKUP($BI933, [1]TableView_704030_20160816_20160!$D$2:$M$5095,3,FALSE)</f>
        <v>1016.72943336</v>
      </c>
      <c r="BL933">
        <f>VLOOKUP($BI933, [1]TableView_704030_20160816_20160!$D$2:$M$5095,8,FALSE)</f>
        <v>21.7777777777778</v>
      </c>
      <c r="BM933">
        <f>VLOOKUP($BI933, [1]TableView_704030_20160816_20160!$D$2:$M$5095,10,FALSE)</f>
        <v>0</v>
      </c>
      <c r="BN933">
        <f>VLOOKUP($BI933, [1]TableView_704030_20160816_20160!$D$2:$M$5095,4,FALSE)</f>
        <v>88</v>
      </c>
      <c r="BO933">
        <f>VLOOKUP($BI933, [1]TableView_704030_20160816_20160!$D$2:$M$5095,6,FALSE)</f>
        <v>123</v>
      </c>
      <c r="BP933">
        <f>VLOOKUP($BI933, [1]TableView_704030_20160816_20160!$D$2:$M$5095,7,FALSE)</f>
        <v>3.5</v>
      </c>
      <c r="BQ933">
        <f>VLOOKUP($BI933, [1]TableView_704030_20160816_20160!$D$2:$M$5095,2,FALSE)</f>
        <v>7</v>
      </c>
      <c r="BR933">
        <f>VLOOKUP($BJ933, [2]aacb8965d69cc6fd1cb3a5cae9e8ae7!$C$6:$F$853,4,FALSE)</f>
        <v>2</v>
      </c>
      <c r="BS933" s="15">
        <v>1</v>
      </c>
      <c r="BT933" t="str">
        <f t="shared" si="89"/>
        <v>07/09/2016 1</v>
      </c>
      <c r="BU933">
        <f>VLOOKUP($BT933, [3]Sheet1!$D$3:$T$89,4,FALSE)</f>
        <v>21</v>
      </c>
      <c r="BV933">
        <f>VLOOKUP($BT933, [3]Sheet1!$D$3:$T$89,5,FALSE)</f>
        <v>21</v>
      </c>
      <c r="BW933">
        <f>VLOOKUP($BT933, [3]Sheet1!$D$3:$T$89,8,FALSE)</f>
        <v>20</v>
      </c>
      <c r="BX933">
        <f>VLOOKUP($BT933, [3]Sheet1!$D$3:$T$89,9,FALSE)</f>
        <v>20</v>
      </c>
      <c r="BY933">
        <f>VLOOKUP($BT933, [3]Sheet1!$D$3:$T$89,12,FALSE)</f>
        <v>20</v>
      </c>
      <c r="BZ933">
        <f>VLOOKUP($BT933, [3]Sheet1!$D$3:$T$89,13,FALSE)</f>
        <v>20</v>
      </c>
      <c r="CA933" t="str">
        <f>VLOOKUP($BT933, [3]Sheet1!$D$3:$T$89,16,FALSE)</f>
        <v>N/A</v>
      </c>
      <c r="CB933" t="str">
        <f>VLOOKUP($BT933, [3]Sheet1!$D$3:$T$89,17,FALSE)</f>
        <v>N/A</v>
      </c>
      <c r="CD933" s="12">
        <v>42620</v>
      </c>
      <c r="CE933" s="2">
        <v>0.44930555555555501</v>
      </c>
      <c r="CF933" s="2" t="s">
        <v>2519</v>
      </c>
      <c r="CG933" s="2">
        <v>42620.451388888891</v>
      </c>
      <c r="CH933" s="2">
        <v>42620.458333333336</v>
      </c>
      <c r="CI933" t="s">
        <v>2516</v>
      </c>
      <c r="CJ933" t="s">
        <v>2517</v>
      </c>
      <c r="CK933">
        <v>1016.72943336</v>
      </c>
      <c r="CL933">
        <v>21.7777777777778</v>
      </c>
      <c r="CM933">
        <v>0</v>
      </c>
      <c r="CN933">
        <v>88</v>
      </c>
      <c r="CO933">
        <v>123</v>
      </c>
      <c r="CP933">
        <v>3.5</v>
      </c>
      <c r="CQ933">
        <v>7</v>
      </c>
      <c r="CR933">
        <v>2</v>
      </c>
      <c r="CS933">
        <v>1</v>
      </c>
      <c r="CT933" t="s">
        <v>1277</v>
      </c>
      <c r="CU933">
        <v>21</v>
      </c>
      <c r="CV933">
        <v>21</v>
      </c>
      <c r="CW933">
        <v>20</v>
      </c>
      <c r="CX933">
        <v>20</v>
      </c>
      <c r="CY933">
        <v>20</v>
      </c>
      <c r="CZ933">
        <v>20</v>
      </c>
      <c r="DA933" t="s">
        <v>27</v>
      </c>
      <c r="DB933" t="s">
        <v>27</v>
      </c>
    </row>
    <row r="934" spans="1:106">
      <c r="A934" t="s">
        <v>7</v>
      </c>
      <c r="B934" s="17" t="s">
        <v>376</v>
      </c>
      <c r="D934" s="3">
        <v>7</v>
      </c>
      <c r="E934" s="1">
        <v>1</v>
      </c>
      <c r="F934" s="15">
        <v>8</v>
      </c>
      <c r="G934" t="s">
        <v>654</v>
      </c>
      <c r="BD934" s="39">
        <v>42620</v>
      </c>
      <c r="BE934" s="23">
        <v>0.45</v>
      </c>
      <c r="BF934" s="10" t="str">
        <f t="shared" si="90"/>
        <v>07/09/2016 10:48</v>
      </c>
      <c r="BG934" s="35">
        <f t="shared" si="91"/>
        <v>42620.451388888891</v>
      </c>
      <c r="BH934" s="35">
        <f t="shared" si="86"/>
        <v>42620.458333333336</v>
      </c>
      <c r="BI934" t="str">
        <f t="shared" si="87"/>
        <v>07/09/2016 10:50:00</v>
      </c>
      <c r="BJ934" s="40" t="str">
        <f t="shared" si="88"/>
        <v>07/09/2016 11:00:00</v>
      </c>
      <c r="BK934">
        <f>VLOOKUP($BI934, [1]TableView_704030_20160816_20160!$D$2:$M$5095,3,FALSE)</f>
        <v>1016.72943336</v>
      </c>
      <c r="BL934">
        <f>VLOOKUP($BI934, [1]TableView_704030_20160816_20160!$D$2:$M$5095,8,FALSE)</f>
        <v>21.7777777777778</v>
      </c>
      <c r="BM934">
        <f>VLOOKUP($BI934, [1]TableView_704030_20160816_20160!$D$2:$M$5095,10,FALSE)</f>
        <v>0</v>
      </c>
      <c r="BN934">
        <f>VLOOKUP($BI934, [1]TableView_704030_20160816_20160!$D$2:$M$5095,4,FALSE)</f>
        <v>88</v>
      </c>
      <c r="BO934">
        <f>VLOOKUP($BI934, [1]TableView_704030_20160816_20160!$D$2:$M$5095,6,FALSE)</f>
        <v>123</v>
      </c>
      <c r="BP934">
        <f>VLOOKUP($BI934, [1]TableView_704030_20160816_20160!$D$2:$M$5095,7,FALSE)</f>
        <v>3.5</v>
      </c>
      <c r="BQ934">
        <f>VLOOKUP($BI934, [1]TableView_704030_20160816_20160!$D$2:$M$5095,2,FALSE)</f>
        <v>7</v>
      </c>
      <c r="BR934">
        <f>VLOOKUP($BJ934, [2]aacb8965d69cc6fd1cb3a5cae9e8ae7!$C$6:$F$853,4,FALSE)</f>
        <v>2</v>
      </c>
      <c r="BS934" s="15">
        <v>1</v>
      </c>
      <c r="BT934" t="str">
        <f t="shared" si="89"/>
        <v>07/09/2016 1</v>
      </c>
      <c r="BU934">
        <f>VLOOKUP($BT934, [3]Sheet1!$D$3:$T$89,4,FALSE)</f>
        <v>21</v>
      </c>
      <c r="BV934">
        <f>VLOOKUP($BT934, [3]Sheet1!$D$3:$T$89,5,FALSE)</f>
        <v>21</v>
      </c>
      <c r="BW934">
        <f>VLOOKUP($BT934, [3]Sheet1!$D$3:$T$89,8,FALSE)</f>
        <v>20</v>
      </c>
      <c r="BX934">
        <f>VLOOKUP($BT934, [3]Sheet1!$D$3:$T$89,9,FALSE)</f>
        <v>20</v>
      </c>
      <c r="BY934">
        <f>VLOOKUP($BT934, [3]Sheet1!$D$3:$T$89,12,FALSE)</f>
        <v>20</v>
      </c>
      <c r="BZ934">
        <f>VLOOKUP($BT934, [3]Sheet1!$D$3:$T$89,13,FALSE)</f>
        <v>20</v>
      </c>
      <c r="CA934" t="str">
        <f>VLOOKUP($BT934, [3]Sheet1!$D$3:$T$89,16,FALSE)</f>
        <v>N/A</v>
      </c>
      <c r="CB934" t="str">
        <f>VLOOKUP($BT934, [3]Sheet1!$D$3:$T$89,17,FALSE)</f>
        <v>N/A</v>
      </c>
      <c r="CD934" s="12">
        <v>42620</v>
      </c>
      <c r="CE934" s="2">
        <v>0.45</v>
      </c>
      <c r="CF934" s="2" t="s">
        <v>2520</v>
      </c>
      <c r="CG934" s="2">
        <v>42620.451388888891</v>
      </c>
      <c r="CH934" s="2">
        <v>42620.458333333336</v>
      </c>
      <c r="CI934" t="s">
        <v>2516</v>
      </c>
      <c r="CJ934" t="s">
        <v>2517</v>
      </c>
      <c r="CK934">
        <v>1016.72943336</v>
      </c>
      <c r="CL934">
        <v>21.7777777777778</v>
      </c>
      <c r="CM934">
        <v>0</v>
      </c>
      <c r="CN934">
        <v>88</v>
      </c>
      <c r="CO934">
        <v>123</v>
      </c>
      <c r="CP934">
        <v>3.5</v>
      </c>
      <c r="CQ934">
        <v>7</v>
      </c>
      <c r="CR934">
        <v>2</v>
      </c>
      <c r="CS934">
        <v>1</v>
      </c>
      <c r="CT934" t="s">
        <v>1277</v>
      </c>
      <c r="CU934">
        <v>21</v>
      </c>
      <c r="CV934">
        <v>21</v>
      </c>
      <c r="CW934">
        <v>20</v>
      </c>
      <c r="CX934">
        <v>20</v>
      </c>
      <c r="CY934">
        <v>20</v>
      </c>
      <c r="CZ934">
        <v>20</v>
      </c>
      <c r="DA934" t="s">
        <v>27</v>
      </c>
      <c r="DB934" t="s">
        <v>27</v>
      </c>
    </row>
    <row r="935" spans="1:106">
      <c r="D935" s="3">
        <v>8</v>
      </c>
      <c r="E935" s="1">
        <v>1</v>
      </c>
      <c r="F935">
        <v>8</v>
      </c>
      <c r="G935" t="s">
        <v>654</v>
      </c>
      <c r="L935" s="1">
        <v>1</v>
      </c>
      <c r="M935">
        <v>9</v>
      </c>
      <c r="N935" t="s">
        <v>35</v>
      </c>
      <c r="BD935" s="39">
        <v>42620</v>
      </c>
      <c r="BE935" s="23">
        <v>0.45069444444444401</v>
      </c>
      <c r="BF935" s="10" t="str">
        <f t="shared" si="90"/>
        <v>07/09/2016 10:49</v>
      </c>
      <c r="BG935" s="35">
        <f t="shared" si="91"/>
        <v>42620.451388888891</v>
      </c>
      <c r="BH935" s="35">
        <f t="shared" si="86"/>
        <v>42620.458333333336</v>
      </c>
      <c r="BI935" t="str">
        <f t="shared" si="87"/>
        <v>07/09/2016 10:50:00</v>
      </c>
      <c r="BJ935" s="40" t="str">
        <f t="shared" si="88"/>
        <v>07/09/2016 11:00:00</v>
      </c>
      <c r="BK935">
        <f>VLOOKUP($BI935, [1]TableView_704030_20160816_20160!$D$2:$M$5095,3,FALSE)</f>
        <v>1016.72943336</v>
      </c>
      <c r="BL935">
        <f>VLOOKUP($BI935, [1]TableView_704030_20160816_20160!$D$2:$M$5095,8,FALSE)</f>
        <v>21.7777777777778</v>
      </c>
      <c r="BM935">
        <f>VLOOKUP($BI935, [1]TableView_704030_20160816_20160!$D$2:$M$5095,10,FALSE)</f>
        <v>0</v>
      </c>
      <c r="BN935">
        <f>VLOOKUP($BI935, [1]TableView_704030_20160816_20160!$D$2:$M$5095,4,FALSE)</f>
        <v>88</v>
      </c>
      <c r="BO935">
        <f>VLOOKUP($BI935, [1]TableView_704030_20160816_20160!$D$2:$M$5095,6,FALSE)</f>
        <v>123</v>
      </c>
      <c r="BP935">
        <f>VLOOKUP($BI935, [1]TableView_704030_20160816_20160!$D$2:$M$5095,7,FALSE)</f>
        <v>3.5</v>
      </c>
      <c r="BQ935">
        <f>VLOOKUP($BI935, [1]TableView_704030_20160816_20160!$D$2:$M$5095,2,FALSE)</f>
        <v>7</v>
      </c>
      <c r="BR935">
        <f>VLOOKUP($BJ935, [2]aacb8965d69cc6fd1cb3a5cae9e8ae7!$C$6:$F$853,4,FALSE)</f>
        <v>2</v>
      </c>
      <c r="BS935" s="15">
        <v>1</v>
      </c>
      <c r="BT935" t="str">
        <f t="shared" si="89"/>
        <v>07/09/2016 1</v>
      </c>
      <c r="BU935">
        <f>VLOOKUP($BT935, [3]Sheet1!$D$3:$T$89,4,FALSE)</f>
        <v>21</v>
      </c>
      <c r="BV935">
        <f>VLOOKUP($BT935, [3]Sheet1!$D$3:$T$89,5,FALSE)</f>
        <v>21</v>
      </c>
      <c r="BW935">
        <f>VLOOKUP($BT935, [3]Sheet1!$D$3:$T$89,8,FALSE)</f>
        <v>20</v>
      </c>
      <c r="BX935">
        <f>VLOOKUP($BT935, [3]Sheet1!$D$3:$T$89,9,FALSE)</f>
        <v>20</v>
      </c>
      <c r="BY935">
        <f>VLOOKUP($BT935, [3]Sheet1!$D$3:$T$89,12,FALSE)</f>
        <v>20</v>
      </c>
      <c r="BZ935">
        <f>VLOOKUP($BT935, [3]Sheet1!$D$3:$T$89,13,FALSE)</f>
        <v>20</v>
      </c>
      <c r="CA935" t="str">
        <f>VLOOKUP($BT935, [3]Sheet1!$D$3:$T$89,16,FALSE)</f>
        <v>N/A</v>
      </c>
      <c r="CB935" t="str">
        <f>VLOOKUP($BT935, [3]Sheet1!$D$3:$T$89,17,FALSE)</f>
        <v>N/A</v>
      </c>
      <c r="CD935" s="12">
        <v>42620</v>
      </c>
      <c r="CE935" s="2">
        <v>0.45069444444444401</v>
      </c>
      <c r="CF935" s="2" t="s">
        <v>2521</v>
      </c>
      <c r="CG935" s="2">
        <v>42620.451388888891</v>
      </c>
      <c r="CH935" s="2">
        <v>42620.458333333336</v>
      </c>
      <c r="CI935" t="s">
        <v>2516</v>
      </c>
      <c r="CJ935" t="s">
        <v>2517</v>
      </c>
      <c r="CK935">
        <v>1016.72943336</v>
      </c>
      <c r="CL935">
        <v>21.7777777777778</v>
      </c>
      <c r="CM935">
        <v>0</v>
      </c>
      <c r="CN935">
        <v>88</v>
      </c>
      <c r="CO935">
        <v>123</v>
      </c>
      <c r="CP935">
        <v>3.5</v>
      </c>
      <c r="CQ935">
        <v>7</v>
      </c>
      <c r="CR935">
        <v>2</v>
      </c>
      <c r="CS935">
        <v>1</v>
      </c>
      <c r="CT935" t="s">
        <v>1277</v>
      </c>
      <c r="CU935">
        <v>21</v>
      </c>
      <c r="CV935">
        <v>21</v>
      </c>
      <c r="CW935">
        <v>20</v>
      </c>
      <c r="CX935">
        <v>20</v>
      </c>
      <c r="CY935">
        <v>20</v>
      </c>
      <c r="CZ935">
        <v>20</v>
      </c>
      <c r="DA935" t="s">
        <v>27</v>
      </c>
      <c r="DB935" t="s">
        <v>27</v>
      </c>
    </row>
    <row r="936" spans="1:106">
      <c r="D936" s="3">
        <v>9</v>
      </c>
      <c r="E936" s="1">
        <v>1</v>
      </c>
      <c r="F936" s="15">
        <v>8</v>
      </c>
      <c r="G936" t="s">
        <v>654</v>
      </c>
      <c r="L936" s="1">
        <v>1</v>
      </c>
      <c r="M936">
        <v>9</v>
      </c>
      <c r="N936" t="s">
        <v>654</v>
      </c>
      <c r="BD936" s="39">
        <v>42620</v>
      </c>
      <c r="BE936" s="23">
        <v>0.45138888888888801</v>
      </c>
      <c r="BF936" s="10" t="str">
        <f t="shared" si="90"/>
        <v>07/09/2016 10:50</v>
      </c>
      <c r="BG936" s="35">
        <f t="shared" si="91"/>
        <v>42620.451388888891</v>
      </c>
      <c r="BH936" s="35">
        <f t="shared" si="86"/>
        <v>42620.458333333336</v>
      </c>
      <c r="BI936" t="str">
        <f t="shared" si="87"/>
        <v>07/09/2016 10:50:00</v>
      </c>
      <c r="BJ936" s="40" t="str">
        <f t="shared" si="88"/>
        <v>07/09/2016 11:00:00</v>
      </c>
      <c r="BK936">
        <f>VLOOKUP($BI936, [1]TableView_704030_20160816_20160!$D$2:$M$5095,3,FALSE)</f>
        <v>1016.72943336</v>
      </c>
      <c r="BL936">
        <f>VLOOKUP($BI936, [1]TableView_704030_20160816_20160!$D$2:$M$5095,8,FALSE)</f>
        <v>21.7777777777778</v>
      </c>
      <c r="BM936">
        <f>VLOOKUP($BI936, [1]TableView_704030_20160816_20160!$D$2:$M$5095,10,FALSE)</f>
        <v>0</v>
      </c>
      <c r="BN936">
        <f>VLOOKUP($BI936, [1]TableView_704030_20160816_20160!$D$2:$M$5095,4,FALSE)</f>
        <v>88</v>
      </c>
      <c r="BO936">
        <f>VLOOKUP($BI936, [1]TableView_704030_20160816_20160!$D$2:$M$5095,6,FALSE)</f>
        <v>123</v>
      </c>
      <c r="BP936">
        <f>VLOOKUP($BI936, [1]TableView_704030_20160816_20160!$D$2:$M$5095,7,FALSE)</f>
        <v>3.5</v>
      </c>
      <c r="BQ936">
        <f>VLOOKUP($BI936, [1]TableView_704030_20160816_20160!$D$2:$M$5095,2,FALSE)</f>
        <v>7</v>
      </c>
      <c r="BR936">
        <f>VLOOKUP($BJ936, [2]aacb8965d69cc6fd1cb3a5cae9e8ae7!$C$6:$F$853,4,FALSE)</f>
        <v>2</v>
      </c>
      <c r="BS936" s="15">
        <v>1</v>
      </c>
      <c r="BT936" t="str">
        <f t="shared" si="89"/>
        <v>07/09/2016 1</v>
      </c>
      <c r="BU936">
        <f>VLOOKUP($BT936, [3]Sheet1!$D$3:$T$89,4,FALSE)</f>
        <v>21</v>
      </c>
      <c r="BV936">
        <f>VLOOKUP($BT936, [3]Sheet1!$D$3:$T$89,5,FALSE)</f>
        <v>21</v>
      </c>
      <c r="BW936">
        <f>VLOOKUP($BT936, [3]Sheet1!$D$3:$T$89,8,FALSE)</f>
        <v>20</v>
      </c>
      <c r="BX936">
        <f>VLOOKUP($BT936, [3]Sheet1!$D$3:$T$89,9,FALSE)</f>
        <v>20</v>
      </c>
      <c r="BY936">
        <f>VLOOKUP($BT936, [3]Sheet1!$D$3:$T$89,12,FALSE)</f>
        <v>20</v>
      </c>
      <c r="BZ936">
        <f>VLOOKUP($BT936, [3]Sheet1!$D$3:$T$89,13,FALSE)</f>
        <v>20</v>
      </c>
      <c r="CA936" t="str">
        <f>VLOOKUP($BT936, [3]Sheet1!$D$3:$T$89,16,FALSE)</f>
        <v>N/A</v>
      </c>
      <c r="CB936" t="str">
        <f>VLOOKUP($BT936, [3]Sheet1!$D$3:$T$89,17,FALSE)</f>
        <v>N/A</v>
      </c>
      <c r="CD936" s="12">
        <v>42620</v>
      </c>
      <c r="CE936" s="2">
        <v>0.45138888888888801</v>
      </c>
      <c r="CF936" s="2" t="s">
        <v>2522</v>
      </c>
      <c r="CG936" s="2">
        <v>42620.451388888891</v>
      </c>
      <c r="CH936" s="2">
        <v>42620.458333333336</v>
      </c>
      <c r="CI936" t="s">
        <v>2516</v>
      </c>
      <c r="CJ936" t="s">
        <v>2517</v>
      </c>
      <c r="CK936">
        <v>1016.72943336</v>
      </c>
      <c r="CL936">
        <v>21.7777777777778</v>
      </c>
      <c r="CM936">
        <v>0</v>
      </c>
      <c r="CN936">
        <v>88</v>
      </c>
      <c r="CO936">
        <v>123</v>
      </c>
      <c r="CP936">
        <v>3.5</v>
      </c>
      <c r="CQ936">
        <v>7</v>
      </c>
      <c r="CR936">
        <v>2</v>
      </c>
      <c r="CS936">
        <v>1</v>
      </c>
      <c r="CT936" t="s">
        <v>1277</v>
      </c>
      <c r="CU936">
        <v>21</v>
      </c>
      <c r="CV936">
        <v>21</v>
      </c>
      <c r="CW936">
        <v>20</v>
      </c>
      <c r="CX936">
        <v>20</v>
      </c>
      <c r="CY936">
        <v>20</v>
      </c>
      <c r="CZ936">
        <v>20</v>
      </c>
      <c r="DA936" t="s">
        <v>27</v>
      </c>
      <c r="DB936" t="s">
        <v>27</v>
      </c>
    </row>
    <row r="937" spans="1:106">
      <c r="D937" s="3">
        <v>10</v>
      </c>
      <c r="E937" s="1">
        <v>1</v>
      </c>
      <c r="F937">
        <v>8</v>
      </c>
      <c r="G937" t="s">
        <v>654</v>
      </c>
      <c r="L937" s="1">
        <v>1</v>
      </c>
      <c r="M937">
        <v>9</v>
      </c>
      <c r="N937" t="s">
        <v>554</v>
      </c>
      <c r="BD937" s="39">
        <v>42620</v>
      </c>
      <c r="BE937" s="23">
        <v>0.452083333333333</v>
      </c>
      <c r="BF937" s="10" t="str">
        <f t="shared" si="90"/>
        <v>07/09/2016 10:51</v>
      </c>
      <c r="BG937" s="35">
        <f t="shared" si="91"/>
        <v>42620.451388888891</v>
      </c>
      <c r="BH937" s="35">
        <f t="shared" si="86"/>
        <v>42620.458333333336</v>
      </c>
      <c r="BI937" t="str">
        <f t="shared" si="87"/>
        <v>07/09/2016 10:50:00</v>
      </c>
      <c r="BJ937" s="40" t="str">
        <f t="shared" si="88"/>
        <v>07/09/2016 11:00:00</v>
      </c>
      <c r="BK937">
        <f>VLOOKUP($BI937, [1]TableView_704030_20160816_20160!$D$2:$M$5095,3,FALSE)</f>
        <v>1016.72943336</v>
      </c>
      <c r="BL937">
        <f>VLOOKUP($BI937, [1]TableView_704030_20160816_20160!$D$2:$M$5095,8,FALSE)</f>
        <v>21.7777777777778</v>
      </c>
      <c r="BM937">
        <f>VLOOKUP($BI937, [1]TableView_704030_20160816_20160!$D$2:$M$5095,10,FALSE)</f>
        <v>0</v>
      </c>
      <c r="BN937">
        <f>VLOOKUP($BI937, [1]TableView_704030_20160816_20160!$D$2:$M$5095,4,FALSE)</f>
        <v>88</v>
      </c>
      <c r="BO937">
        <f>VLOOKUP($BI937, [1]TableView_704030_20160816_20160!$D$2:$M$5095,6,FALSE)</f>
        <v>123</v>
      </c>
      <c r="BP937">
        <f>VLOOKUP($BI937, [1]TableView_704030_20160816_20160!$D$2:$M$5095,7,FALSE)</f>
        <v>3.5</v>
      </c>
      <c r="BQ937">
        <f>VLOOKUP($BI937, [1]TableView_704030_20160816_20160!$D$2:$M$5095,2,FALSE)</f>
        <v>7</v>
      </c>
      <c r="BR937">
        <f>VLOOKUP($BJ937, [2]aacb8965d69cc6fd1cb3a5cae9e8ae7!$C$6:$F$853,4,FALSE)</f>
        <v>2</v>
      </c>
      <c r="BS937" s="15">
        <v>1</v>
      </c>
      <c r="BT937" t="str">
        <f t="shared" si="89"/>
        <v>07/09/2016 1</v>
      </c>
      <c r="BU937">
        <f>VLOOKUP($BT937, [3]Sheet1!$D$3:$T$89,4,FALSE)</f>
        <v>21</v>
      </c>
      <c r="BV937">
        <f>VLOOKUP($BT937, [3]Sheet1!$D$3:$T$89,5,FALSE)</f>
        <v>21</v>
      </c>
      <c r="BW937">
        <f>VLOOKUP($BT937, [3]Sheet1!$D$3:$T$89,8,FALSE)</f>
        <v>20</v>
      </c>
      <c r="BX937">
        <f>VLOOKUP($BT937, [3]Sheet1!$D$3:$T$89,9,FALSE)</f>
        <v>20</v>
      </c>
      <c r="BY937">
        <f>VLOOKUP($BT937, [3]Sheet1!$D$3:$T$89,12,FALSE)</f>
        <v>20</v>
      </c>
      <c r="BZ937">
        <f>VLOOKUP($BT937, [3]Sheet1!$D$3:$T$89,13,FALSE)</f>
        <v>20</v>
      </c>
      <c r="CA937" t="str">
        <f>VLOOKUP($BT937, [3]Sheet1!$D$3:$T$89,16,FALSE)</f>
        <v>N/A</v>
      </c>
      <c r="CB937" t="str">
        <f>VLOOKUP($BT937, [3]Sheet1!$D$3:$T$89,17,FALSE)</f>
        <v>N/A</v>
      </c>
      <c r="CD937" s="12">
        <v>42620</v>
      </c>
      <c r="CE937" s="2">
        <v>0.452083333333333</v>
      </c>
      <c r="CF937" s="2" t="s">
        <v>2523</v>
      </c>
      <c r="CG937" s="2">
        <v>42620.451388888891</v>
      </c>
      <c r="CH937" s="2">
        <v>42620.458333333336</v>
      </c>
      <c r="CI937" t="s">
        <v>2516</v>
      </c>
      <c r="CJ937" t="s">
        <v>2517</v>
      </c>
      <c r="CK937">
        <v>1016.72943336</v>
      </c>
      <c r="CL937">
        <v>21.7777777777778</v>
      </c>
      <c r="CM937">
        <v>0</v>
      </c>
      <c r="CN937">
        <v>88</v>
      </c>
      <c r="CO937">
        <v>123</v>
      </c>
      <c r="CP937">
        <v>3.5</v>
      </c>
      <c r="CQ937">
        <v>7</v>
      </c>
      <c r="CR937">
        <v>2</v>
      </c>
      <c r="CS937">
        <v>1</v>
      </c>
      <c r="CT937" t="s">
        <v>1277</v>
      </c>
      <c r="CU937">
        <v>21</v>
      </c>
      <c r="CV937">
        <v>21</v>
      </c>
      <c r="CW937">
        <v>20</v>
      </c>
      <c r="CX937">
        <v>20</v>
      </c>
      <c r="CY937">
        <v>20</v>
      </c>
      <c r="CZ937">
        <v>20</v>
      </c>
      <c r="DA937" t="s">
        <v>27</v>
      </c>
      <c r="DB937" t="s">
        <v>27</v>
      </c>
    </row>
    <row r="938" spans="1:106">
      <c r="D938" s="3">
        <v>11</v>
      </c>
      <c r="E938" s="1">
        <v>1</v>
      </c>
      <c r="F938" s="15">
        <v>8</v>
      </c>
      <c r="G938" t="s">
        <v>654</v>
      </c>
      <c r="L938" s="1">
        <v>1</v>
      </c>
      <c r="M938">
        <v>9</v>
      </c>
      <c r="N938" t="s">
        <v>52</v>
      </c>
      <c r="BD938" s="39">
        <v>42620</v>
      </c>
      <c r="BE938" s="23">
        <v>0.452777777777777</v>
      </c>
      <c r="BF938" s="10" t="str">
        <f t="shared" si="90"/>
        <v>07/09/2016 10:52</v>
      </c>
      <c r="BG938" s="35">
        <f t="shared" si="91"/>
        <v>42620.451388888891</v>
      </c>
      <c r="BH938" s="35">
        <f t="shared" si="86"/>
        <v>42620.458333333336</v>
      </c>
      <c r="BI938" t="str">
        <f t="shared" si="87"/>
        <v>07/09/2016 10:50:00</v>
      </c>
      <c r="BJ938" s="40" t="str">
        <f t="shared" si="88"/>
        <v>07/09/2016 11:00:00</v>
      </c>
      <c r="BK938">
        <f>VLOOKUP($BI938, [1]TableView_704030_20160816_20160!$D$2:$M$5095,3,FALSE)</f>
        <v>1016.72943336</v>
      </c>
      <c r="BL938">
        <f>VLOOKUP($BI938, [1]TableView_704030_20160816_20160!$D$2:$M$5095,8,FALSE)</f>
        <v>21.7777777777778</v>
      </c>
      <c r="BM938">
        <f>VLOOKUP($BI938, [1]TableView_704030_20160816_20160!$D$2:$M$5095,10,FALSE)</f>
        <v>0</v>
      </c>
      <c r="BN938">
        <f>VLOOKUP($BI938, [1]TableView_704030_20160816_20160!$D$2:$M$5095,4,FALSE)</f>
        <v>88</v>
      </c>
      <c r="BO938">
        <f>VLOOKUP($BI938, [1]TableView_704030_20160816_20160!$D$2:$M$5095,6,FALSE)</f>
        <v>123</v>
      </c>
      <c r="BP938">
        <f>VLOOKUP($BI938, [1]TableView_704030_20160816_20160!$D$2:$M$5095,7,FALSE)</f>
        <v>3.5</v>
      </c>
      <c r="BQ938">
        <f>VLOOKUP($BI938, [1]TableView_704030_20160816_20160!$D$2:$M$5095,2,FALSE)</f>
        <v>7</v>
      </c>
      <c r="BR938">
        <f>VLOOKUP($BJ938, [2]aacb8965d69cc6fd1cb3a5cae9e8ae7!$C$6:$F$853,4,FALSE)</f>
        <v>2</v>
      </c>
      <c r="BS938" s="15">
        <v>1</v>
      </c>
      <c r="BT938" t="str">
        <f t="shared" si="89"/>
        <v>07/09/2016 1</v>
      </c>
      <c r="BU938">
        <f>VLOOKUP($BT938, [3]Sheet1!$D$3:$T$89,4,FALSE)</f>
        <v>21</v>
      </c>
      <c r="BV938">
        <f>VLOOKUP($BT938, [3]Sheet1!$D$3:$T$89,5,FALSE)</f>
        <v>21</v>
      </c>
      <c r="BW938">
        <f>VLOOKUP($BT938, [3]Sheet1!$D$3:$T$89,8,FALSE)</f>
        <v>20</v>
      </c>
      <c r="BX938">
        <f>VLOOKUP($BT938, [3]Sheet1!$D$3:$T$89,9,FALSE)</f>
        <v>20</v>
      </c>
      <c r="BY938">
        <f>VLOOKUP($BT938, [3]Sheet1!$D$3:$T$89,12,FALSE)</f>
        <v>20</v>
      </c>
      <c r="BZ938">
        <f>VLOOKUP($BT938, [3]Sheet1!$D$3:$T$89,13,FALSE)</f>
        <v>20</v>
      </c>
      <c r="CA938" t="str">
        <f>VLOOKUP($BT938, [3]Sheet1!$D$3:$T$89,16,FALSE)</f>
        <v>N/A</v>
      </c>
      <c r="CB938" t="str">
        <f>VLOOKUP($BT938, [3]Sheet1!$D$3:$T$89,17,FALSE)</f>
        <v>N/A</v>
      </c>
      <c r="CD938" s="12">
        <v>42620</v>
      </c>
      <c r="CE938" s="2">
        <v>0.452777777777777</v>
      </c>
      <c r="CF938" s="2" t="s">
        <v>2524</v>
      </c>
      <c r="CG938" s="2">
        <v>42620.451388888891</v>
      </c>
      <c r="CH938" s="2">
        <v>42620.458333333336</v>
      </c>
      <c r="CI938" t="s">
        <v>2516</v>
      </c>
      <c r="CJ938" t="s">
        <v>2517</v>
      </c>
      <c r="CK938">
        <v>1016.72943336</v>
      </c>
      <c r="CL938">
        <v>21.7777777777778</v>
      </c>
      <c r="CM938">
        <v>0</v>
      </c>
      <c r="CN938">
        <v>88</v>
      </c>
      <c r="CO938">
        <v>123</v>
      </c>
      <c r="CP938">
        <v>3.5</v>
      </c>
      <c r="CQ938">
        <v>7</v>
      </c>
      <c r="CR938">
        <v>2</v>
      </c>
      <c r="CS938">
        <v>1</v>
      </c>
      <c r="CT938" t="s">
        <v>1277</v>
      </c>
      <c r="CU938">
        <v>21</v>
      </c>
      <c r="CV938">
        <v>21</v>
      </c>
      <c r="CW938">
        <v>20</v>
      </c>
      <c r="CX938">
        <v>20</v>
      </c>
      <c r="CY938">
        <v>20</v>
      </c>
      <c r="CZ938">
        <v>20</v>
      </c>
      <c r="DA938" t="s">
        <v>27</v>
      </c>
      <c r="DB938" t="s">
        <v>27</v>
      </c>
    </row>
    <row r="939" spans="1:106">
      <c r="D939" s="3">
        <v>12</v>
      </c>
      <c r="BD939" s="39">
        <v>42620</v>
      </c>
      <c r="BE939" s="23">
        <v>0.453472222222222</v>
      </c>
      <c r="BF939" s="10" t="str">
        <f t="shared" si="90"/>
        <v>07/09/2016 10:53</v>
      </c>
      <c r="BG939" s="35">
        <f t="shared" si="91"/>
        <v>42620.451388888891</v>
      </c>
      <c r="BH939" s="35">
        <f t="shared" si="86"/>
        <v>42620.458333333336</v>
      </c>
      <c r="BI939" t="str">
        <f t="shared" si="87"/>
        <v>07/09/2016 10:50:00</v>
      </c>
      <c r="BJ939" s="40" t="str">
        <f t="shared" si="88"/>
        <v>07/09/2016 11:00:00</v>
      </c>
      <c r="BK939">
        <f>VLOOKUP($BI939, [1]TableView_704030_20160816_20160!$D$2:$M$5095,3,FALSE)</f>
        <v>1016.72943336</v>
      </c>
      <c r="BL939">
        <f>VLOOKUP($BI939, [1]TableView_704030_20160816_20160!$D$2:$M$5095,8,FALSE)</f>
        <v>21.7777777777778</v>
      </c>
      <c r="BM939">
        <f>VLOOKUP($BI939, [1]TableView_704030_20160816_20160!$D$2:$M$5095,10,FALSE)</f>
        <v>0</v>
      </c>
      <c r="BN939">
        <f>VLOOKUP($BI939, [1]TableView_704030_20160816_20160!$D$2:$M$5095,4,FALSE)</f>
        <v>88</v>
      </c>
      <c r="BO939">
        <f>VLOOKUP($BI939, [1]TableView_704030_20160816_20160!$D$2:$M$5095,6,FALSE)</f>
        <v>123</v>
      </c>
      <c r="BP939">
        <f>VLOOKUP($BI939, [1]TableView_704030_20160816_20160!$D$2:$M$5095,7,FALSE)</f>
        <v>3.5</v>
      </c>
      <c r="BQ939">
        <f>VLOOKUP($BI939, [1]TableView_704030_20160816_20160!$D$2:$M$5095,2,FALSE)</f>
        <v>7</v>
      </c>
      <c r="BR939">
        <f>VLOOKUP($BJ939, [2]aacb8965d69cc6fd1cb3a5cae9e8ae7!$C$6:$F$853,4,FALSE)</f>
        <v>2</v>
      </c>
      <c r="BS939" s="15">
        <v>1</v>
      </c>
      <c r="BT939" t="str">
        <f t="shared" si="89"/>
        <v>07/09/2016 1</v>
      </c>
      <c r="BU939">
        <f>VLOOKUP($BT939, [3]Sheet1!$D$3:$T$89,4,FALSE)</f>
        <v>21</v>
      </c>
      <c r="BV939">
        <f>VLOOKUP($BT939, [3]Sheet1!$D$3:$T$89,5,FALSE)</f>
        <v>21</v>
      </c>
      <c r="BW939">
        <f>VLOOKUP($BT939, [3]Sheet1!$D$3:$T$89,8,FALSE)</f>
        <v>20</v>
      </c>
      <c r="BX939">
        <f>VLOOKUP($BT939, [3]Sheet1!$D$3:$T$89,9,FALSE)</f>
        <v>20</v>
      </c>
      <c r="BY939">
        <f>VLOOKUP($BT939, [3]Sheet1!$D$3:$T$89,12,FALSE)</f>
        <v>20</v>
      </c>
      <c r="BZ939">
        <f>VLOOKUP($BT939, [3]Sheet1!$D$3:$T$89,13,FALSE)</f>
        <v>20</v>
      </c>
      <c r="CA939" t="str">
        <f>VLOOKUP($BT939, [3]Sheet1!$D$3:$T$89,16,FALSE)</f>
        <v>N/A</v>
      </c>
      <c r="CB939" t="str">
        <f>VLOOKUP($BT939, [3]Sheet1!$D$3:$T$89,17,FALSE)</f>
        <v>N/A</v>
      </c>
      <c r="CD939" s="12">
        <v>42620</v>
      </c>
      <c r="CE939" s="2">
        <v>0.453472222222222</v>
      </c>
      <c r="CF939" s="2" t="s">
        <v>2525</v>
      </c>
      <c r="CG939" s="2">
        <v>42620.451388888891</v>
      </c>
      <c r="CH939" s="2">
        <v>42620.458333333336</v>
      </c>
      <c r="CI939" t="s">
        <v>2516</v>
      </c>
      <c r="CJ939" t="s">
        <v>2517</v>
      </c>
      <c r="CK939">
        <v>1016.72943336</v>
      </c>
      <c r="CL939">
        <v>21.7777777777778</v>
      </c>
      <c r="CM939">
        <v>0</v>
      </c>
      <c r="CN939">
        <v>88</v>
      </c>
      <c r="CO939">
        <v>123</v>
      </c>
      <c r="CP939">
        <v>3.5</v>
      </c>
      <c r="CQ939">
        <v>7</v>
      </c>
      <c r="CR939">
        <v>2</v>
      </c>
      <c r="CS939">
        <v>1</v>
      </c>
      <c r="CT939" t="s">
        <v>1277</v>
      </c>
      <c r="CU939">
        <v>21</v>
      </c>
      <c r="CV939">
        <v>21</v>
      </c>
      <c r="CW939">
        <v>20</v>
      </c>
      <c r="CX939">
        <v>20</v>
      </c>
      <c r="CY939">
        <v>20</v>
      </c>
      <c r="CZ939">
        <v>20</v>
      </c>
      <c r="DA939" t="s">
        <v>27</v>
      </c>
      <c r="DB939" t="s">
        <v>27</v>
      </c>
    </row>
    <row r="940" spans="1:106">
      <c r="D940" s="3">
        <v>13</v>
      </c>
      <c r="E940" s="1">
        <v>1</v>
      </c>
      <c r="F940" s="15">
        <v>8</v>
      </c>
      <c r="G940" t="s">
        <v>654</v>
      </c>
      <c r="L940" s="1">
        <v>1</v>
      </c>
      <c r="M940">
        <v>9</v>
      </c>
      <c r="N940" t="s">
        <v>554</v>
      </c>
      <c r="BD940" s="39">
        <v>42620</v>
      </c>
      <c r="BE940" s="23">
        <v>0.454166666666666</v>
      </c>
      <c r="BF940" s="10" t="str">
        <f t="shared" si="90"/>
        <v>07/09/2016 10:54</v>
      </c>
      <c r="BG940" s="35">
        <f t="shared" si="91"/>
        <v>42620.451388888891</v>
      </c>
      <c r="BH940" s="35">
        <f t="shared" si="86"/>
        <v>42620.458333333336</v>
      </c>
      <c r="BI940" t="str">
        <f t="shared" si="87"/>
        <v>07/09/2016 10:50:00</v>
      </c>
      <c r="BJ940" s="40" t="str">
        <f t="shared" si="88"/>
        <v>07/09/2016 11:00:00</v>
      </c>
      <c r="BK940">
        <f>VLOOKUP($BI940, [1]TableView_704030_20160816_20160!$D$2:$M$5095,3,FALSE)</f>
        <v>1016.72943336</v>
      </c>
      <c r="BL940">
        <f>VLOOKUP($BI940, [1]TableView_704030_20160816_20160!$D$2:$M$5095,8,FALSE)</f>
        <v>21.7777777777778</v>
      </c>
      <c r="BM940">
        <f>VLOOKUP($BI940, [1]TableView_704030_20160816_20160!$D$2:$M$5095,10,FALSE)</f>
        <v>0</v>
      </c>
      <c r="BN940">
        <f>VLOOKUP($BI940, [1]TableView_704030_20160816_20160!$D$2:$M$5095,4,FALSE)</f>
        <v>88</v>
      </c>
      <c r="BO940">
        <f>VLOOKUP($BI940, [1]TableView_704030_20160816_20160!$D$2:$M$5095,6,FALSE)</f>
        <v>123</v>
      </c>
      <c r="BP940">
        <f>VLOOKUP($BI940, [1]TableView_704030_20160816_20160!$D$2:$M$5095,7,FALSE)</f>
        <v>3.5</v>
      </c>
      <c r="BQ940">
        <f>VLOOKUP($BI940, [1]TableView_704030_20160816_20160!$D$2:$M$5095,2,FALSE)</f>
        <v>7</v>
      </c>
      <c r="BR940">
        <f>VLOOKUP($BJ940, [2]aacb8965d69cc6fd1cb3a5cae9e8ae7!$C$6:$F$853,4,FALSE)</f>
        <v>2</v>
      </c>
      <c r="BS940" s="15">
        <v>1</v>
      </c>
      <c r="BT940" t="str">
        <f t="shared" si="89"/>
        <v>07/09/2016 1</v>
      </c>
      <c r="BU940">
        <f>VLOOKUP($BT940, [3]Sheet1!$D$3:$T$89,4,FALSE)</f>
        <v>21</v>
      </c>
      <c r="BV940">
        <f>VLOOKUP($BT940, [3]Sheet1!$D$3:$T$89,5,FALSE)</f>
        <v>21</v>
      </c>
      <c r="BW940">
        <f>VLOOKUP($BT940, [3]Sheet1!$D$3:$T$89,8,FALSE)</f>
        <v>20</v>
      </c>
      <c r="BX940">
        <f>VLOOKUP($BT940, [3]Sheet1!$D$3:$T$89,9,FALSE)</f>
        <v>20</v>
      </c>
      <c r="BY940">
        <f>VLOOKUP($BT940, [3]Sheet1!$D$3:$T$89,12,FALSE)</f>
        <v>20</v>
      </c>
      <c r="BZ940">
        <f>VLOOKUP($BT940, [3]Sheet1!$D$3:$T$89,13,FALSE)</f>
        <v>20</v>
      </c>
      <c r="CA940" t="str">
        <f>VLOOKUP($BT940, [3]Sheet1!$D$3:$T$89,16,FALSE)</f>
        <v>N/A</v>
      </c>
      <c r="CB940" t="str">
        <f>VLOOKUP($BT940, [3]Sheet1!$D$3:$T$89,17,FALSE)</f>
        <v>N/A</v>
      </c>
      <c r="CD940" s="12">
        <v>42620</v>
      </c>
      <c r="CE940" s="2">
        <v>0.454166666666666</v>
      </c>
      <c r="CF940" s="2" t="s">
        <v>2526</v>
      </c>
      <c r="CG940" s="2">
        <v>42620.451388888891</v>
      </c>
      <c r="CH940" s="2">
        <v>42620.458333333336</v>
      </c>
      <c r="CI940" t="s">
        <v>2516</v>
      </c>
      <c r="CJ940" t="s">
        <v>2517</v>
      </c>
      <c r="CK940">
        <v>1016.72943336</v>
      </c>
      <c r="CL940">
        <v>21.7777777777778</v>
      </c>
      <c r="CM940">
        <v>0</v>
      </c>
      <c r="CN940">
        <v>88</v>
      </c>
      <c r="CO940">
        <v>123</v>
      </c>
      <c r="CP940">
        <v>3.5</v>
      </c>
      <c r="CQ940">
        <v>7</v>
      </c>
      <c r="CR940">
        <v>2</v>
      </c>
      <c r="CS940">
        <v>1</v>
      </c>
      <c r="CT940" t="s">
        <v>1277</v>
      </c>
      <c r="CU940">
        <v>21</v>
      </c>
      <c r="CV940">
        <v>21</v>
      </c>
      <c r="CW940">
        <v>20</v>
      </c>
      <c r="CX940">
        <v>20</v>
      </c>
      <c r="CY940">
        <v>20</v>
      </c>
      <c r="CZ940">
        <v>20</v>
      </c>
      <c r="DA940" t="s">
        <v>27</v>
      </c>
      <c r="DB940" t="s">
        <v>27</v>
      </c>
    </row>
    <row r="941" spans="1:106">
      <c r="D941" s="3">
        <v>14</v>
      </c>
      <c r="E941" s="1">
        <v>1</v>
      </c>
      <c r="F941">
        <v>8</v>
      </c>
      <c r="G941" t="s">
        <v>654</v>
      </c>
      <c r="BD941" s="39">
        <v>42620</v>
      </c>
      <c r="BE941" s="23">
        <v>0.45486111111110999</v>
      </c>
      <c r="BF941" s="10" t="str">
        <f t="shared" si="90"/>
        <v>07/09/2016 10:55</v>
      </c>
      <c r="BG941" s="35">
        <f t="shared" si="91"/>
        <v>42620.458333333336</v>
      </c>
      <c r="BH941" s="35">
        <f t="shared" si="86"/>
        <v>42620.458333333336</v>
      </c>
      <c r="BI941" t="str">
        <f t="shared" si="87"/>
        <v>07/09/2016 11:00:00</v>
      </c>
      <c r="BJ941" s="40" t="str">
        <f t="shared" si="88"/>
        <v>07/09/2016 11:00:00</v>
      </c>
      <c r="BK941">
        <f>VLOOKUP($BI941, [1]TableView_704030_20160816_20160!$D$2:$M$5095,3,FALSE)</f>
        <v>1016.5939777999999</v>
      </c>
      <c r="BL941">
        <f>VLOOKUP($BI941, [1]TableView_704030_20160816_20160!$D$2:$M$5095,8,FALSE)</f>
        <v>22.6666666666667</v>
      </c>
      <c r="BM941">
        <f>VLOOKUP($BI941, [1]TableView_704030_20160816_20160!$D$2:$M$5095,10,FALSE)</f>
        <v>0</v>
      </c>
      <c r="BN941">
        <f>VLOOKUP($BI941, [1]TableView_704030_20160816_20160!$D$2:$M$5095,4,FALSE)</f>
        <v>86</v>
      </c>
      <c r="BO941">
        <f>VLOOKUP($BI941, [1]TableView_704030_20160816_20160!$D$2:$M$5095,6,FALSE)</f>
        <v>126</v>
      </c>
      <c r="BP941">
        <f>VLOOKUP($BI941, [1]TableView_704030_20160816_20160!$D$2:$M$5095,7,FALSE)</f>
        <v>3</v>
      </c>
      <c r="BQ941">
        <f>VLOOKUP($BI941, [1]TableView_704030_20160816_20160!$D$2:$M$5095,2,FALSE)</f>
        <v>7.8</v>
      </c>
      <c r="BR941">
        <f>VLOOKUP($BJ941, [2]aacb8965d69cc6fd1cb3a5cae9e8ae7!$C$6:$F$853,4,FALSE)</f>
        <v>2</v>
      </c>
      <c r="BS941" s="15">
        <v>1</v>
      </c>
      <c r="BT941" t="str">
        <f t="shared" si="89"/>
        <v>07/09/2016 1</v>
      </c>
      <c r="BU941">
        <f>VLOOKUP($BT941, [3]Sheet1!$D$3:$T$89,4,FALSE)</f>
        <v>21</v>
      </c>
      <c r="BV941">
        <f>VLOOKUP($BT941, [3]Sheet1!$D$3:$T$89,5,FALSE)</f>
        <v>21</v>
      </c>
      <c r="BW941">
        <f>VLOOKUP($BT941, [3]Sheet1!$D$3:$T$89,8,FALSE)</f>
        <v>20</v>
      </c>
      <c r="BX941">
        <f>VLOOKUP($BT941, [3]Sheet1!$D$3:$T$89,9,FALSE)</f>
        <v>20</v>
      </c>
      <c r="BY941">
        <f>VLOOKUP($BT941, [3]Sheet1!$D$3:$T$89,12,FALSE)</f>
        <v>20</v>
      </c>
      <c r="BZ941">
        <f>VLOOKUP($BT941, [3]Sheet1!$D$3:$T$89,13,FALSE)</f>
        <v>20</v>
      </c>
      <c r="CA941" t="str">
        <f>VLOOKUP($BT941, [3]Sheet1!$D$3:$T$89,16,FALSE)</f>
        <v>N/A</v>
      </c>
      <c r="CB941" t="str">
        <f>VLOOKUP($BT941, [3]Sheet1!$D$3:$T$89,17,FALSE)</f>
        <v>N/A</v>
      </c>
      <c r="CD941" s="12">
        <v>42620</v>
      </c>
      <c r="CE941" s="2">
        <v>0.45486111111110999</v>
      </c>
      <c r="CF941" s="2" t="s">
        <v>2527</v>
      </c>
      <c r="CG941" s="2">
        <v>42620.458333333336</v>
      </c>
      <c r="CH941" s="2">
        <v>42620.458333333336</v>
      </c>
      <c r="CI941" t="s">
        <v>2517</v>
      </c>
      <c r="CJ941" t="s">
        <v>2517</v>
      </c>
      <c r="CK941">
        <v>1016.5939777999999</v>
      </c>
      <c r="CL941">
        <v>22.6666666666667</v>
      </c>
      <c r="CM941">
        <v>0</v>
      </c>
      <c r="CN941">
        <v>86</v>
      </c>
      <c r="CO941">
        <v>126</v>
      </c>
      <c r="CP941">
        <v>3</v>
      </c>
      <c r="CQ941">
        <v>7.8</v>
      </c>
      <c r="CR941">
        <v>2</v>
      </c>
      <c r="CS941">
        <v>1</v>
      </c>
      <c r="CT941" t="s">
        <v>1277</v>
      </c>
      <c r="CU941">
        <v>21</v>
      </c>
      <c r="CV941">
        <v>21</v>
      </c>
      <c r="CW941">
        <v>20</v>
      </c>
      <c r="CX941">
        <v>20</v>
      </c>
      <c r="CY941">
        <v>20</v>
      </c>
      <c r="CZ941">
        <v>20</v>
      </c>
      <c r="DA941" t="s">
        <v>27</v>
      </c>
      <c r="DB941" t="s">
        <v>27</v>
      </c>
    </row>
    <row r="942" spans="1:106">
      <c r="D942" s="3">
        <v>15</v>
      </c>
      <c r="E942" s="1">
        <v>1</v>
      </c>
      <c r="F942" s="15">
        <v>8</v>
      </c>
      <c r="G942" t="s">
        <v>654</v>
      </c>
      <c r="BD942" s="39">
        <v>42620</v>
      </c>
      <c r="BE942" s="23">
        <v>0.45555555555555499</v>
      </c>
      <c r="BF942" s="10" t="str">
        <f t="shared" si="90"/>
        <v>07/09/2016 10:56</v>
      </c>
      <c r="BG942" s="35">
        <f t="shared" si="91"/>
        <v>42620.458333333336</v>
      </c>
      <c r="BH942" s="35">
        <f t="shared" si="86"/>
        <v>42620.458333333336</v>
      </c>
      <c r="BI942" t="str">
        <f t="shared" si="87"/>
        <v>07/09/2016 11:00:00</v>
      </c>
      <c r="BJ942" s="40" t="str">
        <f t="shared" si="88"/>
        <v>07/09/2016 11:00:00</v>
      </c>
      <c r="BK942">
        <f>VLOOKUP($BI942, [1]TableView_704030_20160816_20160!$D$2:$M$5095,3,FALSE)</f>
        <v>1016.5939777999999</v>
      </c>
      <c r="BL942">
        <f>VLOOKUP($BI942, [1]TableView_704030_20160816_20160!$D$2:$M$5095,8,FALSE)</f>
        <v>22.6666666666667</v>
      </c>
      <c r="BM942">
        <f>VLOOKUP($BI942, [1]TableView_704030_20160816_20160!$D$2:$M$5095,10,FALSE)</f>
        <v>0</v>
      </c>
      <c r="BN942">
        <f>VLOOKUP($BI942, [1]TableView_704030_20160816_20160!$D$2:$M$5095,4,FALSE)</f>
        <v>86</v>
      </c>
      <c r="BO942">
        <f>VLOOKUP($BI942, [1]TableView_704030_20160816_20160!$D$2:$M$5095,6,FALSE)</f>
        <v>126</v>
      </c>
      <c r="BP942">
        <f>VLOOKUP($BI942, [1]TableView_704030_20160816_20160!$D$2:$M$5095,7,FALSE)</f>
        <v>3</v>
      </c>
      <c r="BQ942">
        <f>VLOOKUP($BI942, [1]TableView_704030_20160816_20160!$D$2:$M$5095,2,FALSE)</f>
        <v>7.8</v>
      </c>
      <c r="BR942">
        <f>VLOOKUP($BJ942, [2]aacb8965d69cc6fd1cb3a5cae9e8ae7!$C$6:$F$853,4,FALSE)</f>
        <v>2</v>
      </c>
      <c r="BS942" s="15">
        <v>1</v>
      </c>
      <c r="BT942" t="str">
        <f t="shared" si="89"/>
        <v>07/09/2016 1</v>
      </c>
      <c r="BU942">
        <f>VLOOKUP($BT942, [3]Sheet1!$D$3:$T$89,4,FALSE)</f>
        <v>21</v>
      </c>
      <c r="BV942">
        <f>VLOOKUP($BT942, [3]Sheet1!$D$3:$T$89,5,FALSE)</f>
        <v>21</v>
      </c>
      <c r="BW942">
        <f>VLOOKUP($BT942, [3]Sheet1!$D$3:$T$89,8,FALSE)</f>
        <v>20</v>
      </c>
      <c r="BX942">
        <f>VLOOKUP($BT942, [3]Sheet1!$D$3:$T$89,9,FALSE)</f>
        <v>20</v>
      </c>
      <c r="BY942">
        <f>VLOOKUP($BT942, [3]Sheet1!$D$3:$T$89,12,FALSE)</f>
        <v>20</v>
      </c>
      <c r="BZ942">
        <f>VLOOKUP($BT942, [3]Sheet1!$D$3:$T$89,13,FALSE)</f>
        <v>20</v>
      </c>
      <c r="CA942" t="str">
        <f>VLOOKUP($BT942, [3]Sheet1!$D$3:$T$89,16,FALSE)</f>
        <v>N/A</v>
      </c>
      <c r="CB942" t="str">
        <f>VLOOKUP($BT942, [3]Sheet1!$D$3:$T$89,17,FALSE)</f>
        <v>N/A</v>
      </c>
      <c r="CD942" s="12">
        <v>42620</v>
      </c>
      <c r="CE942" s="2">
        <v>0.45555555555555499</v>
      </c>
      <c r="CF942" s="2" t="s">
        <v>2528</v>
      </c>
      <c r="CG942" s="2">
        <v>42620.458333333336</v>
      </c>
      <c r="CH942" s="2">
        <v>42620.458333333336</v>
      </c>
      <c r="CI942" t="s">
        <v>2517</v>
      </c>
      <c r="CJ942" t="s">
        <v>2517</v>
      </c>
      <c r="CK942">
        <v>1016.5939777999999</v>
      </c>
      <c r="CL942">
        <v>22.6666666666667</v>
      </c>
      <c r="CM942">
        <v>0</v>
      </c>
      <c r="CN942">
        <v>86</v>
      </c>
      <c r="CO942">
        <v>126</v>
      </c>
      <c r="CP942">
        <v>3</v>
      </c>
      <c r="CQ942">
        <v>7.8</v>
      </c>
      <c r="CR942">
        <v>2</v>
      </c>
      <c r="CS942">
        <v>1</v>
      </c>
      <c r="CT942" t="s">
        <v>1277</v>
      </c>
      <c r="CU942">
        <v>21</v>
      </c>
      <c r="CV942">
        <v>21</v>
      </c>
      <c r="CW942">
        <v>20</v>
      </c>
      <c r="CX942">
        <v>20</v>
      </c>
      <c r="CY942">
        <v>20</v>
      </c>
      <c r="CZ942">
        <v>20</v>
      </c>
      <c r="DA942" t="s">
        <v>27</v>
      </c>
      <c r="DB942" t="s">
        <v>27</v>
      </c>
    </row>
    <row r="943" spans="1:106">
      <c r="D943" s="3">
        <v>16</v>
      </c>
      <c r="E943" s="1">
        <v>1</v>
      </c>
      <c r="F943">
        <v>8</v>
      </c>
      <c r="G943" t="s">
        <v>654</v>
      </c>
      <c r="BD943" s="39">
        <v>42620</v>
      </c>
      <c r="BE943" s="23">
        <v>0.45624999999999899</v>
      </c>
      <c r="BF943" s="10" t="str">
        <f t="shared" si="90"/>
        <v>07/09/2016 10:57</v>
      </c>
      <c r="BG943" s="35">
        <f t="shared" si="91"/>
        <v>42620.458333333336</v>
      </c>
      <c r="BH943" s="35">
        <f t="shared" si="86"/>
        <v>42620.458333333336</v>
      </c>
      <c r="BI943" t="str">
        <f t="shared" si="87"/>
        <v>07/09/2016 11:00:00</v>
      </c>
      <c r="BJ943" s="40" t="str">
        <f t="shared" si="88"/>
        <v>07/09/2016 11:00:00</v>
      </c>
      <c r="BK943">
        <f>VLOOKUP($BI943, [1]TableView_704030_20160816_20160!$D$2:$M$5095,3,FALSE)</f>
        <v>1016.5939777999999</v>
      </c>
      <c r="BL943">
        <f>VLOOKUP($BI943, [1]TableView_704030_20160816_20160!$D$2:$M$5095,8,FALSE)</f>
        <v>22.6666666666667</v>
      </c>
      <c r="BM943">
        <f>VLOOKUP($BI943, [1]TableView_704030_20160816_20160!$D$2:$M$5095,10,FALSE)</f>
        <v>0</v>
      </c>
      <c r="BN943">
        <f>VLOOKUP($BI943, [1]TableView_704030_20160816_20160!$D$2:$M$5095,4,FALSE)</f>
        <v>86</v>
      </c>
      <c r="BO943">
        <f>VLOOKUP($BI943, [1]TableView_704030_20160816_20160!$D$2:$M$5095,6,FALSE)</f>
        <v>126</v>
      </c>
      <c r="BP943">
        <f>VLOOKUP($BI943, [1]TableView_704030_20160816_20160!$D$2:$M$5095,7,FALSE)</f>
        <v>3</v>
      </c>
      <c r="BQ943">
        <f>VLOOKUP($BI943, [1]TableView_704030_20160816_20160!$D$2:$M$5095,2,FALSE)</f>
        <v>7.8</v>
      </c>
      <c r="BR943">
        <f>VLOOKUP($BJ943, [2]aacb8965d69cc6fd1cb3a5cae9e8ae7!$C$6:$F$853,4,FALSE)</f>
        <v>2</v>
      </c>
      <c r="BS943" s="15">
        <v>1</v>
      </c>
      <c r="BT943" t="str">
        <f t="shared" si="89"/>
        <v>07/09/2016 1</v>
      </c>
      <c r="BU943">
        <f>VLOOKUP($BT943, [3]Sheet1!$D$3:$T$89,4,FALSE)</f>
        <v>21</v>
      </c>
      <c r="BV943">
        <f>VLOOKUP($BT943, [3]Sheet1!$D$3:$T$89,5,FALSE)</f>
        <v>21</v>
      </c>
      <c r="BW943">
        <f>VLOOKUP($BT943, [3]Sheet1!$D$3:$T$89,8,FALSE)</f>
        <v>20</v>
      </c>
      <c r="BX943">
        <f>VLOOKUP($BT943, [3]Sheet1!$D$3:$T$89,9,FALSE)</f>
        <v>20</v>
      </c>
      <c r="BY943">
        <f>VLOOKUP($BT943, [3]Sheet1!$D$3:$T$89,12,FALSE)</f>
        <v>20</v>
      </c>
      <c r="BZ943">
        <f>VLOOKUP($BT943, [3]Sheet1!$D$3:$T$89,13,FALSE)</f>
        <v>20</v>
      </c>
      <c r="CA943" t="str">
        <f>VLOOKUP($BT943, [3]Sheet1!$D$3:$T$89,16,FALSE)</f>
        <v>N/A</v>
      </c>
      <c r="CB943" t="str">
        <f>VLOOKUP($BT943, [3]Sheet1!$D$3:$T$89,17,FALSE)</f>
        <v>N/A</v>
      </c>
      <c r="CD943" s="12">
        <v>42620</v>
      </c>
      <c r="CE943" s="2">
        <v>0.45624999999999899</v>
      </c>
      <c r="CF943" s="2" t="s">
        <v>2529</v>
      </c>
      <c r="CG943" s="2">
        <v>42620.458333333336</v>
      </c>
      <c r="CH943" s="2">
        <v>42620.458333333336</v>
      </c>
      <c r="CI943" t="s">
        <v>2517</v>
      </c>
      <c r="CJ943" t="s">
        <v>2517</v>
      </c>
      <c r="CK943">
        <v>1016.5939777999999</v>
      </c>
      <c r="CL943">
        <v>22.6666666666667</v>
      </c>
      <c r="CM943">
        <v>0</v>
      </c>
      <c r="CN943">
        <v>86</v>
      </c>
      <c r="CO943">
        <v>126</v>
      </c>
      <c r="CP943">
        <v>3</v>
      </c>
      <c r="CQ943">
        <v>7.8</v>
      </c>
      <c r="CR943">
        <v>2</v>
      </c>
      <c r="CS943">
        <v>1</v>
      </c>
      <c r="CT943" t="s">
        <v>1277</v>
      </c>
      <c r="CU943">
        <v>21</v>
      </c>
      <c r="CV943">
        <v>21</v>
      </c>
      <c r="CW943">
        <v>20</v>
      </c>
      <c r="CX943">
        <v>20</v>
      </c>
      <c r="CY943">
        <v>20</v>
      </c>
      <c r="CZ943">
        <v>20</v>
      </c>
      <c r="DA943" t="s">
        <v>27</v>
      </c>
      <c r="DB943" t="s">
        <v>27</v>
      </c>
    </row>
    <row r="944" spans="1:106">
      <c r="D944" s="3">
        <v>17</v>
      </c>
      <c r="E944" s="1">
        <v>1</v>
      </c>
      <c r="F944" s="15">
        <v>8</v>
      </c>
      <c r="G944" t="s">
        <v>654</v>
      </c>
      <c r="BD944" s="39">
        <v>42620</v>
      </c>
      <c r="BE944" s="23">
        <v>0.45694444444444399</v>
      </c>
      <c r="BF944" s="10" t="str">
        <f t="shared" si="90"/>
        <v>07/09/2016 10:58</v>
      </c>
      <c r="BG944" s="35">
        <f t="shared" si="91"/>
        <v>42620.458333333336</v>
      </c>
      <c r="BH944" s="35">
        <f t="shared" si="86"/>
        <v>42620.458333333336</v>
      </c>
      <c r="BI944" t="str">
        <f t="shared" si="87"/>
        <v>07/09/2016 11:00:00</v>
      </c>
      <c r="BJ944" s="40" t="str">
        <f t="shared" si="88"/>
        <v>07/09/2016 11:00:00</v>
      </c>
      <c r="BK944">
        <f>VLOOKUP($BI944, [1]TableView_704030_20160816_20160!$D$2:$M$5095,3,FALSE)</f>
        <v>1016.5939777999999</v>
      </c>
      <c r="BL944">
        <f>VLOOKUP($BI944, [1]TableView_704030_20160816_20160!$D$2:$M$5095,8,FALSE)</f>
        <v>22.6666666666667</v>
      </c>
      <c r="BM944">
        <f>VLOOKUP($BI944, [1]TableView_704030_20160816_20160!$D$2:$M$5095,10,FALSE)</f>
        <v>0</v>
      </c>
      <c r="BN944">
        <f>VLOOKUP($BI944, [1]TableView_704030_20160816_20160!$D$2:$M$5095,4,FALSE)</f>
        <v>86</v>
      </c>
      <c r="BO944">
        <f>VLOOKUP($BI944, [1]TableView_704030_20160816_20160!$D$2:$M$5095,6,FALSE)</f>
        <v>126</v>
      </c>
      <c r="BP944">
        <f>VLOOKUP($BI944, [1]TableView_704030_20160816_20160!$D$2:$M$5095,7,FALSE)</f>
        <v>3</v>
      </c>
      <c r="BQ944">
        <f>VLOOKUP($BI944, [1]TableView_704030_20160816_20160!$D$2:$M$5095,2,FALSE)</f>
        <v>7.8</v>
      </c>
      <c r="BR944">
        <f>VLOOKUP($BJ944, [2]aacb8965d69cc6fd1cb3a5cae9e8ae7!$C$6:$F$853,4,FALSE)</f>
        <v>2</v>
      </c>
      <c r="BS944" s="15">
        <v>1</v>
      </c>
      <c r="BT944" t="str">
        <f t="shared" si="89"/>
        <v>07/09/2016 1</v>
      </c>
      <c r="BU944">
        <f>VLOOKUP($BT944, [3]Sheet1!$D$3:$T$89,4,FALSE)</f>
        <v>21</v>
      </c>
      <c r="BV944">
        <f>VLOOKUP($BT944, [3]Sheet1!$D$3:$T$89,5,FALSE)</f>
        <v>21</v>
      </c>
      <c r="BW944">
        <f>VLOOKUP($BT944, [3]Sheet1!$D$3:$T$89,8,FALSE)</f>
        <v>20</v>
      </c>
      <c r="BX944">
        <f>VLOOKUP($BT944, [3]Sheet1!$D$3:$T$89,9,FALSE)</f>
        <v>20</v>
      </c>
      <c r="BY944">
        <f>VLOOKUP($BT944, [3]Sheet1!$D$3:$T$89,12,FALSE)</f>
        <v>20</v>
      </c>
      <c r="BZ944">
        <f>VLOOKUP($BT944, [3]Sheet1!$D$3:$T$89,13,FALSE)</f>
        <v>20</v>
      </c>
      <c r="CA944" t="str">
        <f>VLOOKUP($BT944, [3]Sheet1!$D$3:$T$89,16,FALSE)</f>
        <v>N/A</v>
      </c>
      <c r="CB944" t="str">
        <f>VLOOKUP($BT944, [3]Sheet1!$D$3:$T$89,17,FALSE)</f>
        <v>N/A</v>
      </c>
      <c r="CD944" s="12">
        <v>42620</v>
      </c>
      <c r="CE944" s="2">
        <v>0.45694444444444399</v>
      </c>
      <c r="CF944" s="2" t="s">
        <v>2530</v>
      </c>
      <c r="CG944" s="2">
        <v>42620.458333333336</v>
      </c>
      <c r="CH944" s="2">
        <v>42620.458333333336</v>
      </c>
      <c r="CI944" t="s">
        <v>2517</v>
      </c>
      <c r="CJ944" t="s">
        <v>2517</v>
      </c>
      <c r="CK944">
        <v>1016.5939777999999</v>
      </c>
      <c r="CL944">
        <v>22.6666666666667</v>
      </c>
      <c r="CM944">
        <v>0</v>
      </c>
      <c r="CN944">
        <v>86</v>
      </c>
      <c r="CO944">
        <v>126</v>
      </c>
      <c r="CP944">
        <v>3</v>
      </c>
      <c r="CQ944">
        <v>7.8</v>
      </c>
      <c r="CR944">
        <v>2</v>
      </c>
      <c r="CS944">
        <v>1</v>
      </c>
      <c r="CT944" t="s">
        <v>1277</v>
      </c>
      <c r="CU944">
        <v>21</v>
      </c>
      <c r="CV944">
        <v>21</v>
      </c>
      <c r="CW944">
        <v>20</v>
      </c>
      <c r="CX944">
        <v>20</v>
      </c>
      <c r="CY944">
        <v>20</v>
      </c>
      <c r="CZ944">
        <v>20</v>
      </c>
      <c r="DA944" t="s">
        <v>27</v>
      </c>
      <c r="DB944" t="s">
        <v>27</v>
      </c>
    </row>
    <row r="945" spans="1:106">
      <c r="D945" s="3">
        <v>18</v>
      </c>
      <c r="E945" s="1">
        <v>1</v>
      </c>
      <c r="F945">
        <v>8</v>
      </c>
      <c r="G945" t="s">
        <v>654</v>
      </c>
      <c r="BD945" s="39">
        <v>42620</v>
      </c>
      <c r="BE945" s="23">
        <v>0.45763888888888798</v>
      </c>
      <c r="BF945" s="10" t="str">
        <f t="shared" si="90"/>
        <v>07/09/2016 10:59</v>
      </c>
      <c r="BG945" s="35">
        <f t="shared" si="91"/>
        <v>42620.458333333336</v>
      </c>
      <c r="BH945" s="35">
        <f t="shared" si="86"/>
        <v>42620.458333333336</v>
      </c>
      <c r="BI945" t="str">
        <f t="shared" si="87"/>
        <v>07/09/2016 11:00:00</v>
      </c>
      <c r="BJ945" s="40" t="str">
        <f t="shared" si="88"/>
        <v>07/09/2016 11:00:00</v>
      </c>
      <c r="BK945">
        <f>VLOOKUP($BI945, [1]TableView_704030_20160816_20160!$D$2:$M$5095,3,FALSE)</f>
        <v>1016.5939777999999</v>
      </c>
      <c r="BL945">
        <f>VLOOKUP($BI945, [1]TableView_704030_20160816_20160!$D$2:$M$5095,8,FALSE)</f>
        <v>22.6666666666667</v>
      </c>
      <c r="BM945">
        <f>VLOOKUP($BI945, [1]TableView_704030_20160816_20160!$D$2:$M$5095,10,FALSE)</f>
        <v>0</v>
      </c>
      <c r="BN945">
        <f>VLOOKUP($BI945, [1]TableView_704030_20160816_20160!$D$2:$M$5095,4,FALSE)</f>
        <v>86</v>
      </c>
      <c r="BO945">
        <f>VLOOKUP($BI945, [1]TableView_704030_20160816_20160!$D$2:$M$5095,6,FALSE)</f>
        <v>126</v>
      </c>
      <c r="BP945">
        <f>VLOOKUP($BI945, [1]TableView_704030_20160816_20160!$D$2:$M$5095,7,FALSE)</f>
        <v>3</v>
      </c>
      <c r="BQ945">
        <f>VLOOKUP($BI945, [1]TableView_704030_20160816_20160!$D$2:$M$5095,2,FALSE)</f>
        <v>7.8</v>
      </c>
      <c r="BR945">
        <f>VLOOKUP($BJ945, [2]aacb8965d69cc6fd1cb3a5cae9e8ae7!$C$6:$F$853,4,FALSE)</f>
        <v>2</v>
      </c>
      <c r="BS945" s="15">
        <v>1</v>
      </c>
      <c r="BT945" t="str">
        <f t="shared" si="89"/>
        <v>07/09/2016 1</v>
      </c>
      <c r="BU945">
        <f>VLOOKUP($BT945, [3]Sheet1!$D$3:$T$89,4,FALSE)</f>
        <v>21</v>
      </c>
      <c r="BV945">
        <f>VLOOKUP($BT945, [3]Sheet1!$D$3:$T$89,5,FALSE)</f>
        <v>21</v>
      </c>
      <c r="BW945">
        <f>VLOOKUP($BT945, [3]Sheet1!$D$3:$T$89,8,FALSE)</f>
        <v>20</v>
      </c>
      <c r="BX945">
        <f>VLOOKUP($BT945, [3]Sheet1!$D$3:$T$89,9,FALSE)</f>
        <v>20</v>
      </c>
      <c r="BY945">
        <f>VLOOKUP($BT945, [3]Sheet1!$D$3:$T$89,12,FALSE)</f>
        <v>20</v>
      </c>
      <c r="BZ945">
        <f>VLOOKUP($BT945, [3]Sheet1!$D$3:$T$89,13,FALSE)</f>
        <v>20</v>
      </c>
      <c r="CA945" t="str">
        <f>VLOOKUP($BT945, [3]Sheet1!$D$3:$T$89,16,FALSE)</f>
        <v>N/A</v>
      </c>
      <c r="CB945" t="str">
        <f>VLOOKUP($BT945, [3]Sheet1!$D$3:$T$89,17,FALSE)</f>
        <v>N/A</v>
      </c>
      <c r="CD945" s="12">
        <v>42620</v>
      </c>
      <c r="CE945" s="2">
        <v>0.45763888888888798</v>
      </c>
      <c r="CF945" s="2" t="s">
        <v>2531</v>
      </c>
      <c r="CG945" s="2">
        <v>42620.458333333336</v>
      </c>
      <c r="CH945" s="2">
        <v>42620.458333333336</v>
      </c>
      <c r="CI945" t="s">
        <v>2517</v>
      </c>
      <c r="CJ945" t="s">
        <v>2517</v>
      </c>
      <c r="CK945">
        <v>1016.5939777999999</v>
      </c>
      <c r="CL945">
        <v>22.6666666666667</v>
      </c>
      <c r="CM945">
        <v>0</v>
      </c>
      <c r="CN945">
        <v>86</v>
      </c>
      <c r="CO945">
        <v>126</v>
      </c>
      <c r="CP945">
        <v>3</v>
      </c>
      <c r="CQ945">
        <v>7.8</v>
      </c>
      <c r="CR945">
        <v>2</v>
      </c>
      <c r="CS945">
        <v>1</v>
      </c>
      <c r="CT945" t="s">
        <v>1277</v>
      </c>
      <c r="CU945">
        <v>21</v>
      </c>
      <c r="CV945">
        <v>21</v>
      </c>
      <c r="CW945">
        <v>20</v>
      </c>
      <c r="CX945">
        <v>20</v>
      </c>
      <c r="CY945">
        <v>20</v>
      </c>
      <c r="CZ945">
        <v>20</v>
      </c>
      <c r="DA945" t="s">
        <v>27</v>
      </c>
      <c r="DB945" t="s">
        <v>27</v>
      </c>
    </row>
    <row r="946" spans="1:106">
      <c r="D946" s="3">
        <v>19</v>
      </c>
      <c r="E946" s="1">
        <v>1</v>
      </c>
      <c r="F946" s="15">
        <v>8</v>
      </c>
      <c r="G946" t="s">
        <v>654</v>
      </c>
      <c r="BD946" s="39">
        <v>42620</v>
      </c>
      <c r="BE946" s="23">
        <v>0.45833333333333198</v>
      </c>
      <c r="BF946" s="10" t="str">
        <f t="shared" si="90"/>
        <v>07/09/2016 11:00</v>
      </c>
      <c r="BG946" s="35">
        <f t="shared" si="91"/>
        <v>42620.458333333336</v>
      </c>
      <c r="BH946" s="35">
        <f t="shared" si="86"/>
        <v>42620.458333333336</v>
      </c>
      <c r="BI946" t="str">
        <f t="shared" si="87"/>
        <v>07/09/2016 11:00:00</v>
      </c>
      <c r="BJ946" s="40" t="str">
        <f t="shared" si="88"/>
        <v>07/09/2016 11:00:00</v>
      </c>
      <c r="BK946">
        <f>VLOOKUP($BI946, [1]TableView_704030_20160816_20160!$D$2:$M$5095,3,FALSE)</f>
        <v>1016.5939777999999</v>
      </c>
      <c r="BL946">
        <f>VLOOKUP($BI946, [1]TableView_704030_20160816_20160!$D$2:$M$5095,8,FALSE)</f>
        <v>22.6666666666667</v>
      </c>
      <c r="BM946">
        <f>VLOOKUP($BI946, [1]TableView_704030_20160816_20160!$D$2:$M$5095,10,FALSE)</f>
        <v>0</v>
      </c>
      <c r="BN946">
        <f>VLOOKUP($BI946, [1]TableView_704030_20160816_20160!$D$2:$M$5095,4,FALSE)</f>
        <v>86</v>
      </c>
      <c r="BO946">
        <f>VLOOKUP($BI946, [1]TableView_704030_20160816_20160!$D$2:$M$5095,6,FALSE)</f>
        <v>126</v>
      </c>
      <c r="BP946">
        <f>VLOOKUP($BI946, [1]TableView_704030_20160816_20160!$D$2:$M$5095,7,FALSE)</f>
        <v>3</v>
      </c>
      <c r="BQ946">
        <f>VLOOKUP($BI946, [1]TableView_704030_20160816_20160!$D$2:$M$5095,2,FALSE)</f>
        <v>7.8</v>
      </c>
      <c r="BR946">
        <f>VLOOKUP($BJ946, [2]aacb8965d69cc6fd1cb3a5cae9e8ae7!$C$6:$F$853,4,FALSE)</f>
        <v>2</v>
      </c>
      <c r="BS946" s="15">
        <v>1</v>
      </c>
      <c r="BT946" t="str">
        <f t="shared" si="89"/>
        <v>07/09/2016 1</v>
      </c>
      <c r="BU946">
        <f>VLOOKUP($BT946, [3]Sheet1!$D$3:$T$89,4,FALSE)</f>
        <v>21</v>
      </c>
      <c r="BV946">
        <f>VLOOKUP($BT946, [3]Sheet1!$D$3:$T$89,5,FALSE)</f>
        <v>21</v>
      </c>
      <c r="BW946">
        <f>VLOOKUP($BT946, [3]Sheet1!$D$3:$T$89,8,FALSE)</f>
        <v>20</v>
      </c>
      <c r="BX946">
        <f>VLOOKUP($BT946, [3]Sheet1!$D$3:$T$89,9,FALSE)</f>
        <v>20</v>
      </c>
      <c r="BY946">
        <f>VLOOKUP($BT946, [3]Sheet1!$D$3:$T$89,12,FALSE)</f>
        <v>20</v>
      </c>
      <c r="BZ946">
        <f>VLOOKUP($BT946, [3]Sheet1!$D$3:$T$89,13,FALSE)</f>
        <v>20</v>
      </c>
      <c r="CA946" t="str">
        <f>VLOOKUP($BT946, [3]Sheet1!$D$3:$T$89,16,FALSE)</f>
        <v>N/A</v>
      </c>
      <c r="CB946" t="str">
        <f>VLOOKUP($BT946, [3]Sheet1!$D$3:$T$89,17,FALSE)</f>
        <v>N/A</v>
      </c>
      <c r="CD946" s="12">
        <v>42620</v>
      </c>
      <c r="CE946" s="2">
        <v>0.45833333333333198</v>
      </c>
      <c r="CF946" s="2" t="s">
        <v>2532</v>
      </c>
      <c r="CG946" s="2">
        <v>42620.458333333336</v>
      </c>
      <c r="CH946" s="2">
        <v>42620.458333333336</v>
      </c>
      <c r="CI946" t="s">
        <v>2517</v>
      </c>
      <c r="CJ946" t="s">
        <v>2517</v>
      </c>
      <c r="CK946">
        <v>1016.5939777999999</v>
      </c>
      <c r="CL946">
        <v>22.6666666666667</v>
      </c>
      <c r="CM946">
        <v>0</v>
      </c>
      <c r="CN946">
        <v>86</v>
      </c>
      <c r="CO946">
        <v>126</v>
      </c>
      <c r="CP946">
        <v>3</v>
      </c>
      <c r="CQ946">
        <v>7.8</v>
      </c>
      <c r="CR946">
        <v>2</v>
      </c>
      <c r="CS946">
        <v>1</v>
      </c>
      <c r="CT946" t="s">
        <v>1277</v>
      </c>
      <c r="CU946">
        <v>21</v>
      </c>
      <c r="CV946">
        <v>21</v>
      </c>
      <c r="CW946">
        <v>20</v>
      </c>
      <c r="CX946">
        <v>20</v>
      </c>
      <c r="CY946">
        <v>20</v>
      </c>
      <c r="CZ946">
        <v>20</v>
      </c>
      <c r="DA946" t="s">
        <v>27</v>
      </c>
      <c r="DB946" t="s">
        <v>27</v>
      </c>
    </row>
    <row r="947" spans="1:106">
      <c r="D947" s="3">
        <v>20</v>
      </c>
      <c r="E947" s="1">
        <v>1</v>
      </c>
      <c r="F947">
        <v>8</v>
      </c>
      <c r="G947" t="s">
        <v>654</v>
      </c>
      <c r="BD947" s="39">
        <v>42620</v>
      </c>
      <c r="BE947" s="23">
        <v>0.45902777777777698</v>
      </c>
      <c r="BF947" s="10" t="str">
        <f t="shared" si="90"/>
        <v>07/09/2016 11:01</v>
      </c>
      <c r="BG947" s="35">
        <f t="shared" si="91"/>
        <v>42620.458333333336</v>
      </c>
      <c r="BH947" s="35">
        <f t="shared" si="86"/>
        <v>42620.458333333336</v>
      </c>
      <c r="BI947" t="str">
        <f t="shared" si="87"/>
        <v>07/09/2016 11:00:00</v>
      </c>
      <c r="BJ947" s="40" t="str">
        <f t="shared" si="88"/>
        <v>07/09/2016 11:00:00</v>
      </c>
      <c r="BK947">
        <f>VLOOKUP($BI947, [1]TableView_704030_20160816_20160!$D$2:$M$5095,3,FALSE)</f>
        <v>1016.5939777999999</v>
      </c>
      <c r="BL947">
        <f>VLOOKUP($BI947, [1]TableView_704030_20160816_20160!$D$2:$M$5095,8,FALSE)</f>
        <v>22.6666666666667</v>
      </c>
      <c r="BM947">
        <f>VLOOKUP($BI947, [1]TableView_704030_20160816_20160!$D$2:$M$5095,10,FALSE)</f>
        <v>0</v>
      </c>
      <c r="BN947">
        <f>VLOOKUP($BI947, [1]TableView_704030_20160816_20160!$D$2:$M$5095,4,FALSE)</f>
        <v>86</v>
      </c>
      <c r="BO947">
        <f>VLOOKUP($BI947, [1]TableView_704030_20160816_20160!$D$2:$M$5095,6,FALSE)</f>
        <v>126</v>
      </c>
      <c r="BP947">
        <f>VLOOKUP($BI947, [1]TableView_704030_20160816_20160!$D$2:$M$5095,7,FALSE)</f>
        <v>3</v>
      </c>
      <c r="BQ947">
        <f>VLOOKUP($BI947, [1]TableView_704030_20160816_20160!$D$2:$M$5095,2,FALSE)</f>
        <v>7.8</v>
      </c>
      <c r="BR947">
        <f>VLOOKUP($BJ947, [2]aacb8965d69cc6fd1cb3a5cae9e8ae7!$C$6:$F$853,4,FALSE)</f>
        <v>2</v>
      </c>
      <c r="BS947" s="15">
        <v>1</v>
      </c>
      <c r="BT947" t="str">
        <f t="shared" si="89"/>
        <v>07/09/2016 1</v>
      </c>
      <c r="BU947">
        <f>VLOOKUP($BT947, [3]Sheet1!$D$3:$T$89,4,FALSE)</f>
        <v>21</v>
      </c>
      <c r="BV947">
        <f>VLOOKUP($BT947, [3]Sheet1!$D$3:$T$89,5,FALSE)</f>
        <v>21</v>
      </c>
      <c r="BW947">
        <f>VLOOKUP($BT947, [3]Sheet1!$D$3:$T$89,8,FALSE)</f>
        <v>20</v>
      </c>
      <c r="BX947">
        <f>VLOOKUP($BT947, [3]Sheet1!$D$3:$T$89,9,FALSE)</f>
        <v>20</v>
      </c>
      <c r="BY947">
        <f>VLOOKUP($BT947, [3]Sheet1!$D$3:$T$89,12,FALSE)</f>
        <v>20</v>
      </c>
      <c r="BZ947">
        <f>VLOOKUP($BT947, [3]Sheet1!$D$3:$T$89,13,FALSE)</f>
        <v>20</v>
      </c>
      <c r="CA947" t="str">
        <f>VLOOKUP($BT947, [3]Sheet1!$D$3:$T$89,16,FALSE)</f>
        <v>N/A</v>
      </c>
      <c r="CB947" t="str">
        <f>VLOOKUP($BT947, [3]Sheet1!$D$3:$T$89,17,FALSE)</f>
        <v>N/A</v>
      </c>
      <c r="CD947" s="12">
        <v>42620</v>
      </c>
      <c r="CE947" s="2">
        <v>0.45902777777777698</v>
      </c>
      <c r="CF947" s="2" t="s">
        <v>2533</v>
      </c>
      <c r="CG947" s="2">
        <v>42620.458333333336</v>
      </c>
      <c r="CH947" s="2">
        <v>42620.458333333336</v>
      </c>
      <c r="CI947" t="s">
        <v>2517</v>
      </c>
      <c r="CJ947" t="s">
        <v>2517</v>
      </c>
      <c r="CK947">
        <v>1016.5939777999999</v>
      </c>
      <c r="CL947">
        <v>22.6666666666667</v>
      </c>
      <c r="CM947">
        <v>0</v>
      </c>
      <c r="CN947">
        <v>86</v>
      </c>
      <c r="CO947">
        <v>126</v>
      </c>
      <c r="CP947">
        <v>3</v>
      </c>
      <c r="CQ947">
        <v>7.8</v>
      </c>
      <c r="CR947">
        <v>2</v>
      </c>
      <c r="CS947">
        <v>1</v>
      </c>
      <c r="CT947" t="s">
        <v>1277</v>
      </c>
      <c r="CU947">
        <v>21</v>
      </c>
      <c r="CV947">
        <v>21</v>
      </c>
      <c r="CW947">
        <v>20</v>
      </c>
      <c r="CX947">
        <v>20</v>
      </c>
      <c r="CY947">
        <v>20</v>
      </c>
      <c r="CZ947">
        <v>20</v>
      </c>
      <c r="DA947" t="s">
        <v>27</v>
      </c>
      <c r="DB947" t="s">
        <v>27</v>
      </c>
    </row>
    <row r="948" spans="1:106">
      <c r="D948" s="3">
        <v>21</v>
      </c>
      <c r="E948" s="1">
        <v>1</v>
      </c>
      <c r="F948">
        <v>9</v>
      </c>
      <c r="G948" t="s">
        <v>52</v>
      </c>
      <c r="BD948" s="39">
        <v>42620</v>
      </c>
      <c r="BE948" s="23">
        <v>0.45972222222222098</v>
      </c>
      <c r="BF948" s="10" t="str">
        <f t="shared" si="90"/>
        <v>07/09/2016 11:02</v>
      </c>
      <c r="BG948" s="35">
        <f t="shared" si="91"/>
        <v>42620.458333333336</v>
      </c>
      <c r="BH948" s="35">
        <f t="shared" si="86"/>
        <v>42620.458333333336</v>
      </c>
      <c r="BI948" t="str">
        <f t="shared" si="87"/>
        <v>07/09/2016 11:00:00</v>
      </c>
      <c r="BJ948" s="40" t="str">
        <f t="shared" si="88"/>
        <v>07/09/2016 11:00:00</v>
      </c>
      <c r="BK948">
        <f>VLOOKUP($BI948, [1]TableView_704030_20160816_20160!$D$2:$M$5095,3,FALSE)</f>
        <v>1016.5939777999999</v>
      </c>
      <c r="BL948">
        <f>VLOOKUP($BI948, [1]TableView_704030_20160816_20160!$D$2:$M$5095,8,FALSE)</f>
        <v>22.6666666666667</v>
      </c>
      <c r="BM948">
        <f>VLOOKUP($BI948, [1]TableView_704030_20160816_20160!$D$2:$M$5095,10,FALSE)</f>
        <v>0</v>
      </c>
      <c r="BN948">
        <f>VLOOKUP($BI948, [1]TableView_704030_20160816_20160!$D$2:$M$5095,4,FALSE)</f>
        <v>86</v>
      </c>
      <c r="BO948">
        <f>VLOOKUP($BI948, [1]TableView_704030_20160816_20160!$D$2:$M$5095,6,FALSE)</f>
        <v>126</v>
      </c>
      <c r="BP948">
        <f>VLOOKUP($BI948, [1]TableView_704030_20160816_20160!$D$2:$M$5095,7,FALSE)</f>
        <v>3</v>
      </c>
      <c r="BQ948">
        <f>VLOOKUP($BI948, [1]TableView_704030_20160816_20160!$D$2:$M$5095,2,FALSE)</f>
        <v>7.8</v>
      </c>
      <c r="BR948">
        <f>VLOOKUP($BJ948, [2]aacb8965d69cc6fd1cb3a5cae9e8ae7!$C$6:$F$853,4,FALSE)</f>
        <v>2</v>
      </c>
      <c r="BS948" s="15">
        <v>1</v>
      </c>
      <c r="BT948" t="str">
        <f t="shared" si="89"/>
        <v>07/09/2016 1</v>
      </c>
      <c r="BU948">
        <f>VLOOKUP($BT948, [3]Sheet1!$D$3:$T$89,4,FALSE)</f>
        <v>21</v>
      </c>
      <c r="BV948">
        <f>VLOOKUP($BT948, [3]Sheet1!$D$3:$T$89,5,FALSE)</f>
        <v>21</v>
      </c>
      <c r="BW948">
        <f>VLOOKUP($BT948, [3]Sheet1!$D$3:$T$89,8,FALSE)</f>
        <v>20</v>
      </c>
      <c r="BX948">
        <f>VLOOKUP($BT948, [3]Sheet1!$D$3:$T$89,9,FALSE)</f>
        <v>20</v>
      </c>
      <c r="BY948">
        <f>VLOOKUP($BT948, [3]Sheet1!$D$3:$T$89,12,FALSE)</f>
        <v>20</v>
      </c>
      <c r="BZ948">
        <f>VLOOKUP($BT948, [3]Sheet1!$D$3:$T$89,13,FALSE)</f>
        <v>20</v>
      </c>
      <c r="CA948" t="str">
        <f>VLOOKUP($BT948, [3]Sheet1!$D$3:$T$89,16,FALSE)</f>
        <v>N/A</v>
      </c>
      <c r="CB948" t="str">
        <f>VLOOKUP($BT948, [3]Sheet1!$D$3:$T$89,17,FALSE)</f>
        <v>N/A</v>
      </c>
      <c r="CD948" s="12">
        <v>42620</v>
      </c>
      <c r="CE948" s="2">
        <v>0.45972222222222098</v>
      </c>
      <c r="CF948" s="2" t="s">
        <v>2534</v>
      </c>
      <c r="CG948" s="2">
        <v>42620.458333333336</v>
      </c>
      <c r="CH948" s="2">
        <v>42620.458333333336</v>
      </c>
      <c r="CI948" t="s">
        <v>2517</v>
      </c>
      <c r="CJ948" t="s">
        <v>2517</v>
      </c>
      <c r="CK948">
        <v>1016.5939777999999</v>
      </c>
      <c r="CL948">
        <v>22.6666666666667</v>
      </c>
      <c r="CM948">
        <v>0</v>
      </c>
      <c r="CN948">
        <v>86</v>
      </c>
      <c r="CO948">
        <v>126</v>
      </c>
      <c r="CP948">
        <v>3</v>
      </c>
      <c r="CQ948">
        <v>7.8</v>
      </c>
      <c r="CR948">
        <v>2</v>
      </c>
      <c r="CS948">
        <v>1</v>
      </c>
      <c r="CT948" t="s">
        <v>1277</v>
      </c>
      <c r="CU948">
        <v>21</v>
      </c>
      <c r="CV948">
        <v>21</v>
      </c>
      <c r="CW948">
        <v>20</v>
      </c>
      <c r="CX948">
        <v>20</v>
      </c>
      <c r="CY948">
        <v>20</v>
      </c>
      <c r="CZ948">
        <v>20</v>
      </c>
      <c r="DA948" t="s">
        <v>27</v>
      </c>
      <c r="DB948" t="s">
        <v>27</v>
      </c>
    </row>
    <row r="949" spans="1:106">
      <c r="D949" s="3">
        <v>22</v>
      </c>
      <c r="E949" s="1">
        <v>1</v>
      </c>
      <c r="F949">
        <v>9</v>
      </c>
      <c r="G949" t="s">
        <v>52</v>
      </c>
      <c r="BD949" s="39">
        <v>42620</v>
      </c>
      <c r="BE949" s="23">
        <v>0.46041666666666498</v>
      </c>
      <c r="BF949" s="10" t="str">
        <f t="shared" si="90"/>
        <v>07/09/2016 11:03</v>
      </c>
      <c r="BG949" s="35">
        <f t="shared" si="91"/>
        <v>42620.458333333336</v>
      </c>
      <c r="BH949" s="35">
        <f t="shared" si="86"/>
        <v>42620.458333333336</v>
      </c>
      <c r="BI949" t="str">
        <f t="shared" si="87"/>
        <v>07/09/2016 11:00:00</v>
      </c>
      <c r="BJ949" s="40" t="str">
        <f t="shared" si="88"/>
        <v>07/09/2016 11:00:00</v>
      </c>
      <c r="BK949">
        <f>VLOOKUP($BI949, [1]TableView_704030_20160816_20160!$D$2:$M$5095,3,FALSE)</f>
        <v>1016.5939777999999</v>
      </c>
      <c r="BL949">
        <f>VLOOKUP($BI949, [1]TableView_704030_20160816_20160!$D$2:$M$5095,8,FALSE)</f>
        <v>22.6666666666667</v>
      </c>
      <c r="BM949">
        <f>VLOOKUP($BI949, [1]TableView_704030_20160816_20160!$D$2:$M$5095,10,FALSE)</f>
        <v>0</v>
      </c>
      <c r="BN949">
        <f>VLOOKUP($BI949, [1]TableView_704030_20160816_20160!$D$2:$M$5095,4,FALSE)</f>
        <v>86</v>
      </c>
      <c r="BO949">
        <f>VLOOKUP($BI949, [1]TableView_704030_20160816_20160!$D$2:$M$5095,6,FALSE)</f>
        <v>126</v>
      </c>
      <c r="BP949">
        <f>VLOOKUP($BI949, [1]TableView_704030_20160816_20160!$D$2:$M$5095,7,FALSE)</f>
        <v>3</v>
      </c>
      <c r="BQ949">
        <f>VLOOKUP($BI949, [1]TableView_704030_20160816_20160!$D$2:$M$5095,2,FALSE)</f>
        <v>7.8</v>
      </c>
      <c r="BR949">
        <f>VLOOKUP($BJ949, [2]aacb8965d69cc6fd1cb3a5cae9e8ae7!$C$6:$F$853,4,FALSE)</f>
        <v>2</v>
      </c>
      <c r="BS949" s="15">
        <v>1</v>
      </c>
      <c r="BT949" t="str">
        <f t="shared" si="89"/>
        <v>07/09/2016 1</v>
      </c>
      <c r="BU949">
        <f>VLOOKUP($BT949, [3]Sheet1!$D$3:$T$89,4,FALSE)</f>
        <v>21</v>
      </c>
      <c r="BV949">
        <f>VLOOKUP($BT949, [3]Sheet1!$D$3:$T$89,5,FALSE)</f>
        <v>21</v>
      </c>
      <c r="BW949">
        <f>VLOOKUP($BT949, [3]Sheet1!$D$3:$T$89,8,FALSE)</f>
        <v>20</v>
      </c>
      <c r="BX949">
        <f>VLOOKUP($BT949, [3]Sheet1!$D$3:$T$89,9,FALSE)</f>
        <v>20</v>
      </c>
      <c r="BY949">
        <f>VLOOKUP($BT949, [3]Sheet1!$D$3:$T$89,12,FALSE)</f>
        <v>20</v>
      </c>
      <c r="BZ949">
        <f>VLOOKUP($BT949, [3]Sheet1!$D$3:$T$89,13,FALSE)</f>
        <v>20</v>
      </c>
      <c r="CA949" t="str">
        <f>VLOOKUP($BT949, [3]Sheet1!$D$3:$T$89,16,FALSE)</f>
        <v>N/A</v>
      </c>
      <c r="CB949" t="str">
        <f>VLOOKUP($BT949, [3]Sheet1!$D$3:$T$89,17,FALSE)</f>
        <v>N/A</v>
      </c>
      <c r="CD949" s="12">
        <v>42620</v>
      </c>
      <c r="CE949" s="2">
        <v>0.46041666666666498</v>
      </c>
      <c r="CF949" s="2" t="s">
        <v>2535</v>
      </c>
      <c r="CG949" s="2">
        <v>42620.458333333336</v>
      </c>
      <c r="CH949" s="2">
        <v>42620.458333333336</v>
      </c>
      <c r="CI949" t="s">
        <v>2517</v>
      </c>
      <c r="CJ949" t="s">
        <v>2517</v>
      </c>
      <c r="CK949">
        <v>1016.5939777999999</v>
      </c>
      <c r="CL949">
        <v>22.6666666666667</v>
      </c>
      <c r="CM949">
        <v>0</v>
      </c>
      <c r="CN949">
        <v>86</v>
      </c>
      <c r="CO949">
        <v>126</v>
      </c>
      <c r="CP949">
        <v>3</v>
      </c>
      <c r="CQ949">
        <v>7.8</v>
      </c>
      <c r="CR949">
        <v>2</v>
      </c>
      <c r="CS949">
        <v>1</v>
      </c>
      <c r="CT949" t="s">
        <v>1277</v>
      </c>
      <c r="CU949">
        <v>21</v>
      </c>
      <c r="CV949">
        <v>21</v>
      </c>
      <c r="CW949">
        <v>20</v>
      </c>
      <c r="CX949">
        <v>20</v>
      </c>
      <c r="CY949">
        <v>20</v>
      </c>
      <c r="CZ949">
        <v>20</v>
      </c>
      <c r="DA949" t="s">
        <v>27</v>
      </c>
      <c r="DB949" t="s">
        <v>27</v>
      </c>
    </row>
    <row r="950" spans="1:106">
      <c r="D950" s="3">
        <v>23</v>
      </c>
      <c r="E950" s="1">
        <v>1</v>
      </c>
      <c r="F950">
        <v>9</v>
      </c>
      <c r="G950" t="s">
        <v>52</v>
      </c>
      <c r="BD950" s="39">
        <v>42620</v>
      </c>
      <c r="BE950" s="23">
        <v>0.46111111111110997</v>
      </c>
      <c r="BF950" s="10" t="str">
        <f t="shared" si="90"/>
        <v>07/09/2016 11:04</v>
      </c>
      <c r="BG950" s="35">
        <f t="shared" si="91"/>
        <v>42620.458333333336</v>
      </c>
      <c r="BH950" s="35">
        <f t="shared" si="86"/>
        <v>42620.458333333336</v>
      </c>
      <c r="BI950" t="str">
        <f t="shared" si="87"/>
        <v>07/09/2016 11:00:00</v>
      </c>
      <c r="BJ950" s="40" t="str">
        <f t="shared" si="88"/>
        <v>07/09/2016 11:00:00</v>
      </c>
      <c r="BK950">
        <f>VLOOKUP($BI950, [1]TableView_704030_20160816_20160!$D$2:$M$5095,3,FALSE)</f>
        <v>1016.5939777999999</v>
      </c>
      <c r="BL950">
        <f>VLOOKUP($BI950, [1]TableView_704030_20160816_20160!$D$2:$M$5095,8,FALSE)</f>
        <v>22.6666666666667</v>
      </c>
      <c r="BM950">
        <f>VLOOKUP($BI950, [1]TableView_704030_20160816_20160!$D$2:$M$5095,10,FALSE)</f>
        <v>0</v>
      </c>
      <c r="BN950">
        <f>VLOOKUP($BI950, [1]TableView_704030_20160816_20160!$D$2:$M$5095,4,FALSE)</f>
        <v>86</v>
      </c>
      <c r="BO950">
        <f>VLOOKUP($BI950, [1]TableView_704030_20160816_20160!$D$2:$M$5095,6,FALSE)</f>
        <v>126</v>
      </c>
      <c r="BP950">
        <f>VLOOKUP($BI950, [1]TableView_704030_20160816_20160!$D$2:$M$5095,7,FALSE)</f>
        <v>3</v>
      </c>
      <c r="BQ950">
        <f>VLOOKUP($BI950, [1]TableView_704030_20160816_20160!$D$2:$M$5095,2,FALSE)</f>
        <v>7.8</v>
      </c>
      <c r="BR950">
        <f>VLOOKUP($BJ950, [2]aacb8965d69cc6fd1cb3a5cae9e8ae7!$C$6:$F$853,4,FALSE)</f>
        <v>2</v>
      </c>
      <c r="BS950" s="15">
        <v>1</v>
      </c>
      <c r="BT950" t="str">
        <f t="shared" si="89"/>
        <v>07/09/2016 1</v>
      </c>
      <c r="BU950">
        <f>VLOOKUP($BT950, [3]Sheet1!$D$3:$T$89,4,FALSE)</f>
        <v>21</v>
      </c>
      <c r="BV950">
        <f>VLOOKUP($BT950, [3]Sheet1!$D$3:$T$89,5,FALSE)</f>
        <v>21</v>
      </c>
      <c r="BW950">
        <f>VLOOKUP($BT950, [3]Sheet1!$D$3:$T$89,8,FALSE)</f>
        <v>20</v>
      </c>
      <c r="BX950">
        <f>VLOOKUP($BT950, [3]Sheet1!$D$3:$T$89,9,FALSE)</f>
        <v>20</v>
      </c>
      <c r="BY950">
        <f>VLOOKUP($BT950, [3]Sheet1!$D$3:$T$89,12,FALSE)</f>
        <v>20</v>
      </c>
      <c r="BZ950">
        <f>VLOOKUP($BT950, [3]Sheet1!$D$3:$T$89,13,FALSE)</f>
        <v>20</v>
      </c>
      <c r="CA950" t="str">
        <f>VLOOKUP($BT950, [3]Sheet1!$D$3:$T$89,16,FALSE)</f>
        <v>N/A</v>
      </c>
      <c r="CB950" t="str">
        <f>VLOOKUP($BT950, [3]Sheet1!$D$3:$T$89,17,FALSE)</f>
        <v>N/A</v>
      </c>
      <c r="CD950" s="12">
        <v>42620</v>
      </c>
      <c r="CE950" s="2">
        <v>0.46111111111110997</v>
      </c>
      <c r="CF950" s="2" t="s">
        <v>2536</v>
      </c>
      <c r="CG950" s="2">
        <v>42620.458333333336</v>
      </c>
      <c r="CH950" s="2">
        <v>42620.458333333336</v>
      </c>
      <c r="CI950" t="s">
        <v>2517</v>
      </c>
      <c r="CJ950" t="s">
        <v>2517</v>
      </c>
      <c r="CK950">
        <v>1016.5939777999999</v>
      </c>
      <c r="CL950">
        <v>22.6666666666667</v>
      </c>
      <c r="CM950">
        <v>0</v>
      </c>
      <c r="CN950">
        <v>86</v>
      </c>
      <c r="CO950">
        <v>126</v>
      </c>
      <c r="CP950">
        <v>3</v>
      </c>
      <c r="CQ950">
        <v>7.8</v>
      </c>
      <c r="CR950">
        <v>2</v>
      </c>
      <c r="CS950">
        <v>1</v>
      </c>
      <c r="CT950" t="s">
        <v>1277</v>
      </c>
      <c r="CU950">
        <v>21</v>
      </c>
      <c r="CV950">
        <v>21</v>
      </c>
      <c r="CW950">
        <v>20</v>
      </c>
      <c r="CX950">
        <v>20</v>
      </c>
      <c r="CY950">
        <v>20</v>
      </c>
      <c r="CZ950">
        <v>20</v>
      </c>
      <c r="DA950" t="s">
        <v>27</v>
      </c>
      <c r="DB950" t="s">
        <v>27</v>
      </c>
    </row>
    <row r="951" spans="1:106">
      <c r="D951" s="3">
        <v>24</v>
      </c>
      <c r="E951" s="1">
        <v>1</v>
      </c>
      <c r="F951">
        <v>9</v>
      </c>
      <c r="G951" t="s">
        <v>52</v>
      </c>
      <c r="BD951" s="39">
        <v>42620</v>
      </c>
      <c r="BE951" s="23">
        <v>0.46180555555555403</v>
      </c>
      <c r="BF951" s="10" t="str">
        <f t="shared" si="90"/>
        <v>07/09/2016 11:05</v>
      </c>
      <c r="BG951" s="35">
        <f t="shared" si="91"/>
        <v>42620.465277777781</v>
      </c>
      <c r="BH951" s="35">
        <f t="shared" si="86"/>
        <v>42620.458333333336</v>
      </c>
      <c r="BI951" t="str">
        <f t="shared" si="87"/>
        <v>07/09/2016 11:10:00</v>
      </c>
      <c r="BJ951" s="40" t="str">
        <f t="shared" si="88"/>
        <v>07/09/2016 11:00:00</v>
      </c>
      <c r="BK951">
        <f>VLOOKUP($BI951, [1]TableView_704030_20160816_20160!$D$2:$M$5095,3,FALSE)</f>
        <v>1016.49238613</v>
      </c>
      <c r="BL951">
        <f>VLOOKUP($BI951, [1]TableView_704030_20160816_20160!$D$2:$M$5095,8,FALSE)</f>
        <v>22.8333333333333</v>
      </c>
      <c r="BM951">
        <f>VLOOKUP($BI951, [1]TableView_704030_20160816_20160!$D$2:$M$5095,10,FALSE)</f>
        <v>0</v>
      </c>
      <c r="BN951">
        <f>VLOOKUP($BI951, [1]TableView_704030_20160816_20160!$D$2:$M$5095,4,FALSE)</f>
        <v>84</v>
      </c>
      <c r="BO951">
        <f>VLOOKUP($BI951, [1]TableView_704030_20160816_20160!$D$2:$M$5095,6,FALSE)</f>
        <v>120</v>
      </c>
      <c r="BP951">
        <f>VLOOKUP($BI951, [1]TableView_704030_20160816_20160!$D$2:$M$5095,7,FALSE)</f>
        <v>3.5</v>
      </c>
      <c r="BQ951">
        <f>VLOOKUP($BI951, [1]TableView_704030_20160816_20160!$D$2:$M$5095,2,FALSE)</f>
        <v>7</v>
      </c>
      <c r="BR951">
        <f>VLOOKUP($BJ951, [2]aacb8965d69cc6fd1cb3a5cae9e8ae7!$C$6:$F$853,4,FALSE)</f>
        <v>2</v>
      </c>
      <c r="BS951" s="15">
        <v>1</v>
      </c>
      <c r="BT951" t="str">
        <f t="shared" si="89"/>
        <v>07/09/2016 1</v>
      </c>
      <c r="BU951">
        <f>VLOOKUP($BT951, [3]Sheet1!$D$3:$T$89,4,FALSE)</f>
        <v>21</v>
      </c>
      <c r="BV951">
        <f>VLOOKUP($BT951, [3]Sheet1!$D$3:$T$89,5,FALSE)</f>
        <v>21</v>
      </c>
      <c r="BW951">
        <f>VLOOKUP($BT951, [3]Sheet1!$D$3:$T$89,8,FALSE)</f>
        <v>20</v>
      </c>
      <c r="BX951">
        <f>VLOOKUP($BT951, [3]Sheet1!$D$3:$T$89,9,FALSE)</f>
        <v>20</v>
      </c>
      <c r="BY951">
        <f>VLOOKUP($BT951, [3]Sheet1!$D$3:$T$89,12,FALSE)</f>
        <v>20</v>
      </c>
      <c r="BZ951">
        <f>VLOOKUP($BT951, [3]Sheet1!$D$3:$T$89,13,FALSE)</f>
        <v>20</v>
      </c>
      <c r="CA951" t="str">
        <f>VLOOKUP($BT951, [3]Sheet1!$D$3:$T$89,16,FALSE)</f>
        <v>N/A</v>
      </c>
      <c r="CB951" t="str">
        <f>VLOOKUP($BT951, [3]Sheet1!$D$3:$T$89,17,FALSE)</f>
        <v>N/A</v>
      </c>
      <c r="CD951" s="12">
        <v>42620</v>
      </c>
      <c r="CE951" s="2">
        <v>0.46180555555555403</v>
      </c>
      <c r="CF951" s="2" t="s">
        <v>2537</v>
      </c>
      <c r="CG951" s="2">
        <v>42620.465277777781</v>
      </c>
      <c r="CH951" s="2">
        <v>42620.458333333336</v>
      </c>
      <c r="CI951" t="s">
        <v>2538</v>
      </c>
      <c r="CJ951" t="s">
        <v>2517</v>
      </c>
      <c r="CK951">
        <v>1016.49238613</v>
      </c>
      <c r="CL951">
        <v>22.8333333333333</v>
      </c>
      <c r="CM951">
        <v>0</v>
      </c>
      <c r="CN951">
        <v>84</v>
      </c>
      <c r="CO951">
        <v>120</v>
      </c>
      <c r="CP951">
        <v>3.5</v>
      </c>
      <c r="CQ951">
        <v>7</v>
      </c>
      <c r="CR951">
        <v>2</v>
      </c>
      <c r="CS951">
        <v>1</v>
      </c>
      <c r="CT951" t="s">
        <v>1277</v>
      </c>
      <c r="CU951">
        <v>21</v>
      </c>
      <c r="CV951">
        <v>21</v>
      </c>
      <c r="CW951">
        <v>20</v>
      </c>
      <c r="CX951">
        <v>20</v>
      </c>
      <c r="CY951">
        <v>20</v>
      </c>
      <c r="CZ951">
        <v>20</v>
      </c>
      <c r="DA951" t="s">
        <v>27</v>
      </c>
      <c r="DB951" t="s">
        <v>27</v>
      </c>
    </row>
    <row r="952" spans="1:106">
      <c r="D952" s="3">
        <v>25</v>
      </c>
      <c r="E952" s="1">
        <v>1</v>
      </c>
      <c r="F952">
        <v>9</v>
      </c>
      <c r="G952" t="s">
        <v>52</v>
      </c>
      <c r="BD952" s="39">
        <v>42620</v>
      </c>
      <c r="BE952" s="23">
        <v>0.46249999999999902</v>
      </c>
      <c r="BF952" s="10" t="str">
        <f t="shared" si="90"/>
        <v>07/09/2016 11:06</v>
      </c>
      <c r="BG952" s="35">
        <f t="shared" si="91"/>
        <v>42620.465277777781</v>
      </c>
      <c r="BH952" s="35">
        <f t="shared" si="86"/>
        <v>42620.458333333336</v>
      </c>
      <c r="BI952" t="str">
        <f t="shared" si="87"/>
        <v>07/09/2016 11:10:00</v>
      </c>
      <c r="BJ952" s="40" t="str">
        <f t="shared" si="88"/>
        <v>07/09/2016 11:00:00</v>
      </c>
      <c r="BK952">
        <f>VLOOKUP($BI952, [1]TableView_704030_20160816_20160!$D$2:$M$5095,3,FALSE)</f>
        <v>1016.49238613</v>
      </c>
      <c r="BL952">
        <f>VLOOKUP($BI952, [1]TableView_704030_20160816_20160!$D$2:$M$5095,8,FALSE)</f>
        <v>22.8333333333333</v>
      </c>
      <c r="BM952">
        <f>VLOOKUP($BI952, [1]TableView_704030_20160816_20160!$D$2:$M$5095,10,FALSE)</f>
        <v>0</v>
      </c>
      <c r="BN952">
        <f>VLOOKUP($BI952, [1]TableView_704030_20160816_20160!$D$2:$M$5095,4,FALSE)</f>
        <v>84</v>
      </c>
      <c r="BO952">
        <f>VLOOKUP($BI952, [1]TableView_704030_20160816_20160!$D$2:$M$5095,6,FALSE)</f>
        <v>120</v>
      </c>
      <c r="BP952">
        <f>VLOOKUP($BI952, [1]TableView_704030_20160816_20160!$D$2:$M$5095,7,FALSE)</f>
        <v>3.5</v>
      </c>
      <c r="BQ952">
        <f>VLOOKUP($BI952, [1]TableView_704030_20160816_20160!$D$2:$M$5095,2,FALSE)</f>
        <v>7</v>
      </c>
      <c r="BR952">
        <f>VLOOKUP($BJ952, [2]aacb8965d69cc6fd1cb3a5cae9e8ae7!$C$6:$F$853,4,FALSE)</f>
        <v>2</v>
      </c>
      <c r="BS952" s="15">
        <v>1</v>
      </c>
      <c r="BT952" t="str">
        <f t="shared" si="89"/>
        <v>07/09/2016 1</v>
      </c>
      <c r="BU952">
        <f>VLOOKUP($BT952, [3]Sheet1!$D$3:$T$89,4,FALSE)</f>
        <v>21</v>
      </c>
      <c r="BV952">
        <f>VLOOKUP($BT952, [3]Sheet1!$D$3:$T$89,5,FALSE)</f>
        <v>21</v>
      </c>
      <c r="BW952">
        <f>VLOOKUP($BT952, [3]Sheet1!$D$3:$T$89,8,FALSE)</f>
        <v>20</v>
      </c>
      <c r="BX952">
        <f>VLOOKUP($BT952, [3]Sheet1!$D$3:$T$89,9,FALSE)</f>
        <v>20</v>
      </c>
      <c r="BY952">
        <f>VLOOKUP($BT952, [3]Sheet1!$D$3:$T$89,12,FALSE)</f>
        <v>20</v>
      </c>
      <c r="BZ952">
        <f>VLOOKUP($BT952, [3]Sheet1!$D$3:$T$89,13,FALSE)</f>
        <v>20</v>
      </c>
      <c r="CA952" t="str">
        <f>VLOOKUP($BT952, [3]Sheet1!$D$3:$T$89,16,FALSE)</f>
        <v>N/A</v>
      </c>
      <c r="CB952" t="str">
        <f>VLOOKUP($BT952, [3]Sheet1!$D$3:$T$89,17,FALSE)</f>
        <v>N/A</v>
      </c>
      <c r="CD952" s="12">
        <v>42620</v>
      </c>
      <c r="CE952" s="2">
        <v>0.46249999999999902</v>
      </c>
      <c r="CF952" s="2" t="s">
        <v>2539</v>
      </c>
      <c r="CG952" s="2">
        <v>42620.465277777781</v>
      </c>
      <c r="CH952" s="2">
        <v>42620.458333333336</v>
      </c>
      <c r="CI952" t="s">
        <v>2538</v>
      </c>
      <c r="CJ952" t="s">
        <v>2517</v>
      </c>
      <c r="CK952">
        <v>1016.49238613</v>
      </c>
      <c r="CL952">
        <v>22.8333333333333</v>
      </c>
      <c r="CM952">
        <v>0</v>
      </c>
      <c r="CN952">
        <v>84</v>
      </c>
      <c r="CO952">
        <v>120</v>
      </c>
      <c r="CP952">
        <v>3.5</v>
      </c>
      <c r="CQ952">
        <v>7</v>
      </c>
      <c r="CR952">
        <v>2</v>
      </c>
      <c r="CS952">
        <v>1</v>
      </c>
      <c r="CT952" t="s">
        <v>1277</v>
      </c>
      <c r="CU952">
        <v>21</v>
      </c>
      <c r="CV952">
        <v>21</v>
      </c>
      <c r="CW952">
        <v>20</v>
      </c>
      <c r="CX952">
        <v>20</v>
      </c>
      <c r="CY952">
        <v>20</v>
      </c>
      <c r="CZ952">
        <v>20</v>
      </c>
      <c r="DA952" t="s">
        <v>27</v>
      </c>
      <c r="DB952" t="s">
        <v>27</v>
      </c>
    </row>
    <row r="953" spans="1:106">
      <c r="D953" s="3">
        <v>26</v>
      </c>
      <c r="E953" s="1">
        <v>1</v>
      </c>
      <c r="F953">
        <v>9</v>
      </c>
      <c r="G953" t="s">
        <v>654</v>
      </c>
      <c r="BD953" s="39">
        <v>42620</v>
      </c>
      <c r="BE953" s="23">
        <v>0.46319444444444302</v>
      </c>
      <c r="BF953" s="10" t="str">
        <f t="shared" si="90"/>
        <v>07/09/2016 11:07</v>
      </c>
      <c r="BG953" s="35">
        <f t="shared" si="91"/>
        <v>42620.465277777781</v>
      </c>
      <c r="BH953" s="35">
        <f t="shared" si="86"/>
        <v>42620.458333333336</v>
      </c>
      <c r="BI953" t="str">
        <f t="shared" si="87"/>
        <v>07/09/2016 11:10:00</v>
      </c>
      <c r="BJ953" s="40" t="str">
        <f t="shared" si="88"/>
        <v>07/09/2016 11:00:00</v>
      </c>
      <c r="BK953">
        <f>VLOOKUP($BI953, [1]TableView_704030_20160816_20160!$D$2:$M$5095,3,FALSE)</f>
        <v>1016.49238613</v>
      </c>
      <c r="BL953">
        <f>VLOOKUP($BI953, [1]TableView_704030_20160816_20160!$D$2:$M$5095,8,FALSE)</f>
        <v>22.8333333333333</v>
      </c>
      <c r="BM953">
        <f>VLOOKUP($BI953, [1]TableView_704030_20160816_20160!$D$2:$M$5095,10,FALSE)</f>
        <v>0</v>
      </c>
      <c r="BN953">
        <f>VLOOKUP($BI953, [1]TableView_704030_20160816_20160!$D$2:$M$5095,4,FALSE)</f>
        <v>84</v>
      </c>
      <c r="BO953">
        <f>VLOOKUP($BI953, [1]TableView_704030_20160816_20160!$D$2:$M$5095,6,FALSE)</f>
        <v>120</v>
      </c>
      <c r="BP953">
        <f>VLOOKUP($BI953, [1]TableView_704030_20160816_20160!$D$2:$M$5095,7,FALSE)</f>
        <v>3.5</v>
      </c>
      <c r="BQ953">
        <f>VLOOKUP($BI953, [1]TableView_704030_20160816_20160!$D$2:$M$5095,2,FALSE)</f>
        <v>7</v>
      </c>
      <c r="BR953">
        <f>VLOOKUP($BJ953, [2]aacb8965d69cc6fd1cb3a5cae9e8ae7!$C$6:$F$853,4,FALSE)</f>
        <v>2</v>
      </c>
      <c r="BS953" s="15">
        <v>1</v>
      </c>
      <c r="BT953" t="str">
        <f t="shared" si="89"/>
        <v>07/09/2016 1</v>
      </c>
      <c r="BU953">
        <f>VLOOKUP($BT953, [3]Sheet1!$D$3:$T$89,4,FALSE)</f>
        <v>21</v>
      </c>
      <c r="BV953">
        <f>VLOOKUP($BT953, [3]Sheet1!$D$3:$T$89,5,FALSE)</f>
        <v>21</v>
      </c>
      <c r="BW953">
        <f>VLOOKUP($BT953, [3]Sheet1!$D$3:$T$89,8,FALSE)</f>
        <v>20</v>
      </c>
      <c r="BX953">
        <f>VLOOKUP($BT953, [3]Sheet1!$D$3:$T$89,9,FALSE)</f>
        <v>20</v>
      </c>
      <c r="BY953">
        <f>VLOOKUP($BT953, [3]Sheet1!$D$3:$T$89,12,FALSE)</f>
        <v>20</v>
      </c>
      <c r="BZ953">
        <f>VLOOKUP($BT953, [3]Sheet1!$D$3:$T$89,13,FALSE)</f>
        <v>20</v>
      </c>
      <c r="CA953" t="str">
        <f>VLOOKUP($BT953, [3]Sheet1!$D$3:$T$89,16,FALSE)</f>
        <v>N/A</v>
      </c>
      <c r="CB953" t="str">
        <f>VLOOKUP($BT953, [3]Sheet1!$D$3:$T$89,17,FALSE)</f>
        <v>N/A</v>
      </c>
      <c r="CD953" s="12">
        <v>42620</v>
      </c>
      <c r="CE953" s="2">
        <v>0.46319444444444302</v>
      </c>
      <c r="CF953" s="2" t="s">
        <v>2540</v>
      </c>
      <c r="CG953" s="2">
        <v>42620.465277777781</v>
      </c>
      <c r="CH953" s="2">
        <v>42620.458333333336</v>
      </c>
      <c r="CI953" t="s">
        <v>2538</v>
      </c>
      <c r="CJ953" t="s">
        <v>2517</v>
      </c>
      <c r="CK953">
        <v>1016.49238613</v>
      </c>
      <c r="CL953">
        <v>22.8333333333333</v>
      </c>
      <c r="CM953">
        <v>0</v>
      </c>
      <c r="CN953">
        <v>84</v>
      </c>
      <c r="CO953">
        <v>120</v>
      </c>
      <c r="CP953">
        <v>3.5</v>
      </c>
      <c r="CQ953">
        <v>7</v>
      </c>
      <c r="CR953">
        <v>2</v>
      </c>
      <c r="CS953">
        <v>1</v>
      </c>
      <c r="CT953" t="s">
        <v>1277</v>
      </c>
      <c r="CU953">
        <v>21</v>
      </c>
      <c r="CV953">
        <v>21</v>
      </c>
      <c r="CW953">
        <v>20</v>
      </c>
      <c r="CX953">
        <v>20</v>
      </c>
      <c r="CY953">
        <v>20</v>
      </c>
      <c r="CZ953">
        <v>20</v>
      </c>
      <c r="DA953" t="s">
        <v>27</v>
      </c>
      <c r="DB953" t="s">
        <v>27</v>
      </c>
    </row>
    <row r="954" spans="1:106">
      <c r="D954" s="3">
        <v>27</v>
      </c>
      <c r="E954" s="1">
        <v>1</v>
      </c>
      <c r="F954">
        <v>9</v>
      </c>
      <c r="G954" t="s">
        <v>554</v>
      </c>
      <c r="BD954" s="39">
        <v>42620</v>
      </c>
      <c r="BE954" s="23">
        <v>0.46388888888888702</v>
      </c>
      <c r="BF954" s="10" t="str">
        <f t="shared" si="90"/>
        <v>07/09/2016 11:08</v>
      </c>
      <c r="BG954" s="35">
        <f t="shared" si="91"/>
        <v>42620.465277777781</v>
      </c>
      <c r="BH954" s="35">
        <f t="shared" si="86"/>
        <v>42620.458333333336</v>
      </c>
      <c r="BI954" t="str">
        <f t="shared" si="87"/>
        <v>07/09/2016 11:10:00</v>
      </c>
      <c r="BJ954" s="40" t="str">
        <f t="shared" si="88"/>
        <v>07/09/2016 11:00:00</v>
      </c>
      <c r="BK954">
        <f>VLOOKUP($BI954, [1]TableView_704030_20160816_20160!$D$2:$M$5095,3,FALSE)</f>
        <v>1016.49238613</v>
      </c>
      <c r="BL954">
        <f>VLOOKUP($BI954, [1]TableView_704030_20160816_20160!$D$2:$M$5095,8,FALSE)</f>
        <v>22.8333333333333</v>
      </c>
      <c r="BM954">
        <f>VLOOKUP($BI954, [1]TableView_704030_20160816_20160!$D$2:$M$5095,10,FALSE)</f>
        <v>0</v>
      </c>
      <c r="BN954">
        <f>VLOOKUP($BI954, [1]TableView_704030_20160816_20160!$D$2:$M$5095,4,FALSE)</f>
        <v>84</v>
      </c>
      <c r="BO954">
        <f>VLOOKUP($BI954, [1]TableView_704030_20160816_20160!$D$2:$M$5095,6,FALSE)</f>
        <v>120</v>
      </c>
      <c r="BP954">
        <f>VLOOKUP($BI954, [1]TableView_704030_20160816_20160!$D$2:$M$5095,7,FALSE)</f>
        <v>3.5</v>
      </c>
      <c r="BQ954">
        <f>VLOOKUP($BI954, [1]TableView_704030_20160816_20160!$D$2:$M$5095,2,FALSE)</f>
        <v>7</v>
      </c>
      <c r="BR954">
        <f>VLOOKUP($BJ954, [2]aacb8965d69cc6fd1cb3a5cae9e8ae7!$C$6:$F$853,4,FALSE)</f>
        <v>2</v>
      </c>
      <c r="BS954" s="15">
        <v>1</v>
      </c>
      <c r="BT954" t="str">
        <f t="shared" si="89"/>
        <v>07/09/2016 1</v>
      </c>
      <c r="BU954">
        <f>VLOOKUP($BT954, [3]Sheet1!$D$3:$T$89,4,FALSE)</f>
        <v>21</v>
      </c>
      <c r="BV954">
        <f>VLOOKUP($BT954, [3]Sheet1!$D$3:$T$89,5,FALSE)</f>
        <v>21</v>
      </c>
      <c r="BW954">
        <f>VLOOKUP($BT954, [3]Sheet1!$D$3:$T$89,8,FALSE)</f>
        <v>20</v>
      </c>
      <c r="BX954">
        <f>VLOOKUP($BT954, [3]Sheet1!$D$3:$T$89,9,FALSE)</f>
        <v>20</v>
      </c>
      <c r="BY954">
        <f>VLOOKUP($BT954, [3]Sheet1!$D$3:$T$89,12,FALSE)</f>
        <v>20</v>
      </c>
      <c r="BZ954">
        <f>VLOOKUP($BT954, [3]Sheet1!$D$3:$T$89,13,FALSE)</f>
        <v>20</v>
      </c>
      <c r="CA954" t="str">
        <f>VLOOKUP($BT954, [3]Sheet1!$D$3:$T$89,16,FALSE)</f>
        <v>N/A</v>
      </c>
      <c r="CB954" t="str">
        <f>VLOOKUP($BT954, [3]Sheet1!$D$3:$T$89,17,FALSE)</f>
        <v>N/A</v>
      </c>
      <c r="CD954" s="12">
        <v>42620</v>
      </c>
      <c r="CE954" s="2">
        <v>0.46388888888888702</v>
      </c>
      <c r="CF954" s="2" t="s">
        <v>2541</v>
      </c>
      <c r="CG954" s="2">
        <v>42620.465277777781</v>
      </c>
      <c r="CH954" s="2">
        <v>42620.458333333336</v>
      </c>
      <c r="CI954" t="s">
        <v>2538</v>
      </c>
      <c r="CJ954" t="s">
        <v>2517</v>
      </c>
      <c r="CK954">
        <v>1016.49238613</v>
      </c>
      <c r="CL954">
        <v>22.8333333333333</v>
      </c>
      <c r="CM954">
        <v>0</v>
      </c>
      <c r="CN954">
        <v>84</v>
      </c>
      <c r="CO954">
        <v>120</v>
      </c>
      <c r="CP954">
        <v>3.5</v>
      </c>
      <c r="CQ954">
        <v>7</v>
      </c>
      <c r="CR954">
        <v>2</v>
      </c>
      <c r="CS954">
        <v>1</v>
      </c>
      <c r="CT954" t="s">
        <v>1277</v>
      </c>
      <c r="CU954">
        <v>21</v>
      </c>
      <c r="CV954">
        <v>21</v>
      </c>
      <c r="CW954">
        <v>20</v>
      </c>
      <c r="CX954">
        <v>20</v>
      </c>
      <c r="CY954">
        <v>20</v>
      </c>
      <c r="CZ954">
        <v>20</v>
      </c>
      <c r="DA954" t="s">
        <v>27</v>
      </c>
      <c r="DB954" t="s">
        <v>27</v>
      </c>
    </row>
    <row r="955" spans="1:106">
      <c r="D955" s="3">
        <v>28</v>
      </c>
      <c r="E955" s="1">
        <v>1</v>
      </c>
      <c r="F955">
        <v>9</v>
      </c>
      <c r="G955" t="s">
        <v>554</v>
      </c>
      <c r="BD955" s="39">
        <v>42620</v>
      </c>
      <c r="BE955" s="23">
        <v>0.46458333333333202</v>
      </c>
      <c r="BF955" s="10" t="str">
        <f t="shared" si="90"/>
        <v>07/09/2016 11:09</v>
      </c>
      <c r="BG955" s="35">
        <f t="shared" si="91"/>
        <v>42620.465277777781</v>
      </c>
      <c r="BH955" s="35">
        <f t="shared" si="86"/>
        <v>42620.458333333336</v>
      </c>
      <c r="BI955" t="str">
        <f t="shared" si="87"/>
        <v>07/09/2016 11:10:00</v>
      </c>
      <c r="BJ955" s="40" t="str">
        <f t="shared" si="88"/>
        <v>07/09/2016 11:00:00</v>
      </c>
      <c r="BK955">
        <f>VLOOKUP($BI955, [1]TableView_704030_20160816_20160!$D$2:$M$5095,3,FALSE)</f>
        <v>1016.49238613</v>
      </c>
      <c r="BL955">
        <f>VLOOKUP($BI955, [1]TableView_704030_20160816_20160!$D$2:$M$5095,8,FALSE)</f>
        <v>22.8333333333333</v>
      </c>
      <c r="BM955">
        <f>VLOOKUP($BI955, [1]TableView_704030_20160816_20160!$D$2:$M$5095,10,FALSE)</f>
        <v>0</v>
      </c>
      <c r="BN955">
        <f>VLOOKUP($BI955, [1]TableView_704030_20160816_20160!$D$2:$M$5095,4,FALSE)</f>
        <v>84</v>
      </c>
      <c r="BO955">
        <f>VLOOKUP($BI955, [1]TableView_704030_20160816_20160!$D$2:$M$5095,6,FALSE)</f>
        <v>120</v>
      </c>
      <c r="BP955">
        <f>VLOOKUP($BI955, [1]TableView_704030_20160816_20160!$D$2:$M$5095,7,FALSE)</f>
        <v>3.5</v>
      </c>
      <c r="BQ955">
        <f>VLOOKUP($BI955, [1]TableView_704030_20160816_20160!$D$2:$M$5095,2,FALSE)</f>
        <v>7</v>
      </c>
      <c r="BR955">
        <f>VLOOKUP($BJ955, [2]aacb8965d69cc6fd1cb3a5cae9e8ae7!$C$6:$F$853,4,FALSE)</f>
        <v>2</v>
      </c>
      <c r="BS955" s="15">
        <v>1</v>
      </c>
      <c r="BT955" t="str">
        <f t="shared" si="89"/>
        <v>07/09/2016 1</v>
      </c>
      <c r="BU955">
        <f>VLOOKUP($BT955, [3]Sheet1!$D$3:$T$89,4,FALSE)</f>
        <v>21</v>
      </c>
      <c r="BV955">
        <f>VLOOKUP($BT955, [3]Sheet1!$D$3:$T$89,5,FALSE)</f>
        <v>21</v>
      </c>
      <c r="BW955">
        <f>VLOOKUP($BT955, [3]Sheet1!$D$3:$T$89,8,FALSE)</f>
        <v>20</v>
      </c>
      <c r="BX955">
        <f>VLOOKUP($BT955, [3]Sheet1!$D$3:$T$89,9,FALSE)</f>
        <v>20</v>
      </c>
      <c r="BY955">
        <f>VLOOKUP($BT955, [3]Sheet1!$D$3:$T$89,12,FALSE)</f>
        <v>20</v>
      </c>
      <c r="BZ955">
        <f>VLOOKUP($BT955, [3]Sheet1!$D$3:$T$89,13,FALSE)</f>
        <v>20</v>
      </c>
      <c r="CA955" t="str">
        <f>VLOOKUP($BT955, [3]Sheet1!$D$3:$T$89,16,FALSE)</f>
        <v>N/A</v>
      </c>
      <c r="CB955" t="str">
        <f>VLOOKUP($BT955, [3]Sheet1!$D$3:$T$89,17,FALSE)</f>
        <v>N/A</v>
      </c>
      <c r="CD955" s="12">
        <v>42620</v>
      </c>
      <c r="CE955" s="2">
        <v>0.46458333333333202</v>
      </c>
      <c r="CF955" s="2" t="s">
        <v>2542</v>
      </c>
      <c r="CG955" s="2">
        <v>42620.465277777781</v>
      </c>
      <c r="CH955" s="2">
        <v>42620.458333333336</v>
      </c>
      <c r="CI955" t="s">
        <v>2538</v>
      </c>
      <c r="CJ955" t="s">
        <v>2517</v>
      </c>
      <c r="CK955">
        <v>1016.49238613</v>
      </c>
      <c r="CL955">
        <v>22.8333333333333</v>
      </c>
      <c r="CM955">
        <v>0</v>
      </c>
      <c r="CN955">
        <v>84</v>
      </c>
      <c r="CO955">
        <v>120</v>
      </c>
      <c r="CP955">
        <v>3.5</v>
      </c>
      <c r="CQ955">
        <v>7</v>
      </c>
      <c r="CR955">
        <v>2</v>
      </c>
      <c r="CS955">
        <v>1</v>
      </c>
      <c r="CT955" t="s">
        <v>1277</v>
      </c>
      <c r="CU955">
        <v>21</v>
      </c>
      <c r="CV955">
        <v>21</v>
      </c>
      <c r="CW955">
        <v>20</v>
      </c>
      <c r="CX955">
        <v>20</v>
      </c>
      <c r="CY955">
        <v>20</v>
      </c>
      <c r="CZ955">
        <v>20</v>
      </c>
      <c r="DA955" t="s">
        <v>27</v>
      </c>
      <c r="DB955" t="s">
        <v>27</v>
      </c>
    </row>
    <row r="956" spans="1:106">
      <c r="D956" s="3">
        <v>29</v>
      </c>
      <c r="E956" s="1">
        <v>1</v>
      </c>
      <c r="F956">
        <v>9</v>
      </c>
      <c r="G956" t="s">
        <v>554</v>
      </c>
      <c r="BD956" s="39">
        <v>42620</v>
      </c>
      <c r="BE956" s="23">
        <v>0.46527777777777601</v>
      </c>
      <c r="BF956" s="10" t="str">
        <f t="shared" si="90"/>
        <v>07/09/2016 11:10</v>
      </c>
      <c r="BG956" s="35">
        <f t="shared" si="91"/>
        <v>42620.465277777781</v>
      </c>
      <c r="BH956" s="35">
        <f t="shared" si="86"/>
        <v>42620.458333333336</v>
      </c>
      <c r="BI956" t="str">
        <f t="shared" si="87"/>
        <v>07/09/2016 11:10:00</v>
      </c>
      <c r="BJ956" s="40" t="str">
        <f t="shared" si="88"/>
        <v>07/09/2016 11:00:00</v>
      </c>
      <c r="BK956">
        <f>VLOOKUP($BI956, [1]TableView_704030_20160816_20160!$D$2:$M$5095,3,FALSE)</f>
        <v>1016.49238613</v>
      </c>
      <c r="BL956">
        <f>VLOOKUP($BI956, [1]TableView_704030_20160816_20160!$D$2:$M$5095,8,FALSE)</f>
        <v>22.8333333333333</v>
      </c>
      <c r="BM956">
        <f>VLOOKUP($BI956, [1]TableView_704030_20160816_20160!$D$2:$M$5095,10,FALSE)</f>
        <v>0</v>
      </c>
      <c r="BN956">
        <f>VLOOKUP($BI956, [1]TableView_704030_20160816_20160!$D$2:$M$5095,4,FALSE)</f>
        <v>84</v>
      </c>
      <c r="BO956">
        <f>VLOOKUP($BI956, [1]TableView_704030_20160816_20160!$D$2:$M$5095,6,FALSE)</f>
        <v>120</v>
      </c>
      <c r="BP956">
        <f>VLOOKUP($BI956, [1]TableView_704030_20160816_20160!$D$2:$M$5095,7,FALSE)</f>
        <v>3.5</v>
      </c>
      <c r="BQ956">
        <f>VLOOKUP($BI956, [1]TableView_704030_20160816_20160!$D$2:$M$5095,2,FALSE)</f>
        <v>7</v>
      </c>
      <c r="BR956">
        <f>VLOOKUP($BJ956, [2]aacb8965d69cc6fd1cb3a5cae9e8ae7!$C$6:$F$853,4,FALSE)</f>
        <v>2</v>
      </c>
      <c r="BS956" s="15">
        <v>1</v>
      </c>
      <c r="BT956" t="str">
        <f t="shared" si="89"/>
        <v>07/09/2016 1</v>
      </c>
      <c r="BU956">
        <f>VLOOKUP($BT956, [3]Sheet1!$D$3:$T$89,4,FALSE)</f>
        <v>21</v>
      </c>
      <c r="BV956">
        <f>VLOOKUP($BT956, [3]Sheet1!$D$3:$T$89,5,FALSE)</f>
        <v>21</v>
      </c>
      <c r="BW956">
        <f>VLOOKUP($BT956, [3]Sheet1!$D$3:$T$89,8,FALSE)</f>
        <v>20</v>
      </c>
      <c r="BX956">
        <f>VLOOKUP($BT956, [3]Sheet1!$D$3:$T$89,9,FALSE)</f>
        <v>20</v>
      </c>
      <c r="BY956">
        <f>VLOOKUP($BT956, [3]Sheet1!$D$3:$T$89,12,FALSE)</f>
        <v>20</v>
      </c>
      <c r="BZ956">
        <f>VLOOKUP($BT956, [3]Sheet1!$D$3:$T$89,13,FALSE)</f>
        <v>20</v>
      </c>
      <c r="CA956" t="str">
        <f>VLOOKUP($BT956, [3]Sheet1!$D$3:$T$89,16,FALSE)</f>
        <v>N/A</v>
      </c>
      <c r="CB956" t="str">
        <f>VLOOKUP($BT956, [3]Sheet1!$D$3:$T$89,17,FALSE)</f>
        <v>N/A</v>
      </c>
      <c r="CD956" s="12">
        <v>42620</v>
      </c>
      <c r="CE956" s="2">
        <v>0.46527777777777601</v>
      </c>
      <c r="CF956" s="2" t="s">
        <v>2543</v>
      </c>
      <c r="CG956" s="2">
        <v>42620.465277777781</v>
      </c>
      <c r="CH956" s="2">
        <v>42620.458333333336</v>
      </c>
      <c r="CI956" t="s">
        <v>2538</v>
      </c>
      <c r="CJ956" t="s">
        <v>2517</v>
      </c>
      <c r="CK956">
        <v>1016.49238613</v>
      </c>
      <c r="CL956">
        <v>22.8333333333333</v>
      </c>
      <c r="CM956">
        <v>0</v>
      </c>
      <c r="CN956">
        <v>84</v>
      </c>
      <c r="CO956">
        <v>120</v>
      </c>
      <c r="CP956">
        <v>3.5</v>
      </c>
      <c r="CQ956">
        <v>7</v>
      </c>
      <c r="CR956">
        <v>2</v>
      </c>
      <c r="CS956">
        <v>1</v>
      </c>
      <c r="CT956" t="s">
        <v>1277</v>
      </c>
      <c r="CU956">
        <v>21</v>
      </c>
      <c r="CV956">
        <v>21</v>
      </c>
      <c r="CW956">
        <v>20</v>
      </c>
      <c r="CX956">
        <v>20</v>
      </c>
      <c r="CY956">
        <v>20</v>
      </c>
      <c r="CZ956">
        <v>20</v>
      </c>
      <c r="DA956" t="s">
        <v>27</v>
      </c>
      <c r="DB956" t="s">
        <v>27</v>
      </c>
    </row>
    <row r="957" spans="1:106">
      <c r="D957" s="3">
        <v>30</v>
      </c>
      <c r="E957" s="1">
        <v>1</v>
      </c>
      <c r="F957">
        <v>9</v>
      </c>
      <c r="G957" t="s">
        <v>554</v>
      </c>
      <c r="BD957" s="39">
        <v>42620</v>
      </c>
      <c r="BE957" s="23">
        <v>0.46597222222222101</v>
      </c>
      <c r="BF957" s="10" t="str">
        <f t="shared" si="90"/>
        <v>07/09/2016 11:11</v>
      </c>
      <c r="BG957" s="35">
        <f t="shared" si="91"/>
        <v>42620.465277777781</v>
      </c>
      <c r="BH957" s="35">
        <f t="shared" si="86"/>
        <v>42620.458333333336</v>
      </c>
      <c r="BI957" t="str">
        <f t="shared" si="87"/>
        <v>07/09/2016 11:10:00</v>
      </c>
      <c r="BJ957" s="40" t="str">
        <f t="shared" si="88"/>
        <v>07/09/2016 11:00:00</v>
      </c>
      <c r="BK957">
        <f>VLOOKUP($BI957, [1]TableView_704030_20160816_20160!$D$2:$M$5095,3,FALSE)</f>
        <v>1016.49238613</v>
      </c>
      <c r="BL957">
        <f>VLOOKUP($BI957, [1]TableView_704030_20160816_20160!$D$2:$M$5095,8,FALSE)</f>
        <v>22.8333333333333</v>
      </c>
      <c r="BM957">
        <f>VLOOKUP($BI957, [1]TableView_704030_20160816_20160!$D$2:$M$5095,10,FALSE)</f>
        <v>0</v>
      </c>
      <c r="BN957">
        <f>VLOOKUP($BI957, [1]TableView_704030_20160816_20160!$D$2:$M$5095,4,FALSE)</f>
        <v>84</v>
      </c>
      <c r="BO957">
        <f>VLOOKUP($BI957, [1]TableView_704030_20160816_20160!$D$2:$M$5095,6,FALSE)</f>
        <v>120</v>
      </c>
      <c r="BP957">
        <f>VLOOKUP($BI957, [1]TableView_704030_20160816_20160!$D$2:$M$5095,7,FALSE)</f>
        <v>3.5</v>
      </c>
      <c r="BQ957">
        <f>VLOOKUP($BI957, [1]TableView_704030_20160816_20160!$D$2:$M$5095,2,FALSE)</f>
        <v>7</v>
      </c>
      <c r="BR957">
        <f>VLOOKUP($BJ957, [2]aacb8965d69cc6fd1cb3a5cae9e8ae7!$C$6:$F$853,4,FALSE)</f>
        <v>2</v>
      </c>
      <c r="BS957" s="15">
        <v>1</v>
      </c>
      <c r="BT957" t="str">
        <f t="shared" si="89"/>
        <v>07/09/2016 1</v>
      </c>
      <c r="BU957">
        <f>VLOOKUP($BT957, [3]Sheet1!$D$3:$T$89,4,FALSE)</f>
        <v>21</v>
      </c>
      <c r="BV957">
        <f>VLOOKUP($BT957, [3]Sheet1!$D$3:$T$89,5,FALSE)</f>
        <v>21</v>
      </c>
      <c r="BW957">
        <f>VLOOKUP($BT957, [3]Sheet1!$D$3:$T$89,8,FALSE)</f>
        <v>20</v>
      </c>
      <c r="BX957">
        <f>VLOOKUP($BT957, [3]Sheet1!$D$3:$T$89,9,FALSE)</f>
        <v>20</v>
      </c>
      <c r="BY957">
        <f>VLOOKUP($BT957, [3]Sheet1!$D$3:$T$89,12,FALSE)</f>
        <v>20</v>
      </c>
      <c r="BZ957">
        <f>VLOOKUP($BT957, [3]Sheet1!$D$3:$T$89,13,FALSE)</f>
        <v>20</v>
      </c>
      <c r="CA957" t="str">
        <f>VLOOKUP($BT957, [3]Sheet1!$D$3:$T$89,16,FALSE)</f>
        <v>N/A</v>
      </c>
      <c r="CB957" t="str">
        <f>VLOOKUP($BT957, [3]Sheet1!$D$3:$T$89,17,FALSE)</f>
        <v>N/A</v>
      </c>
      <c r="CD957" s="12">
        <v>42620</v>
      </c>
      <c r="CE957" s="2">
        <v>0.46597222222222101</v>
      </c>
      <c r="CF957" s="2" t="s">
        <v>2544</v>
      </c>
      <c r="CG957" s="2">
        <v>42620.465277777781</v>
      </c>
      <c r="CH957" s="2">
        <v>42620.458333333336</v>
      </c>
      <c r="CI957" t="s">
        <v>2538</v>
      </c>
      <c r="CJ957" t="s">
        <v>2517</v>
      </c>
      <c r="CK957">
        <v>1016.49238613</v>
      </c>
      <c r="CL957">
        <v>22.8333333333333</v>
      </c>
      <c r="CM957">
        <v>0</v>
      </c>
      <c r="CN957">
        <v>84</v>
      </c>
      <c r="CO957">
        <v>120</v>
      </c>
      <c r="CP957">
        <v>3.5</v>
      </c>
      <c r="CQ957">
        <v>7</v>
      </c>
      <c r="CR957">
        <v>2</v>
      </c>
      <c r="CS957">
        <v>1</v>
      </c>
      <c r="CT957" t="s">
        <v>1277</v>
      </c>
      <c r="CU957">
        <v>21</v>
      </c>
      <c r="CV957">
        <v>21</v>
      </c>
      <c r="CW957">
        <v>20</v>
      </c>
      <c r="CX957">
        <v>20</v>
      </c>
      <c r="CY957">
        <v>20</v>
      </c>
      <c r="CZ957">
        <v>20</v>
      </c>
      <c r="DA957" t="s">
        <v>27</v>
      </c>
      <c r="DB957" t="s">
        <v>27</v>
      </c>
    </row>
    <row r="958" spans="1:106">
      <c r="BD958" s="39">
        <v>42620</v>
      </c>
      <c r="BE958" s="23">
        <v>0.46666666666666501</v>
      </c>
      <c r="BF958" s="10" t="str">
        <f t="shared" si="90"/>
        <v>07/09/2016 11:12</v>
      </c>
      <c r="BG958" s="35">
        <f t="shared" si="91"/>
        <v>42620.465277777781</v>
      </c>
      <c r="BH958" s="35">
        <f t="shared" ref="BH958:BH1021" si="92">ROUND(BF958*(24*60/30),0)/(24*60/30)</f>
        <v>42620.458333333336</v>
      </c>
      <c r="BI958" t="str">
        <f t="shared" ref="BI958:BI1021" si="93">TEXT(BD958,"dd/mm/yyyy ")&amp;TEXT(BG958,"hh:mm:ss")</f>
        <v>07/09/2016 11:10:00</v>
      </c>
      <c r="BJ958" s="40" t="str">
        <f t="shared" ref="BJ958:BJ1021" si="94">TEXT(BD958,"dd/mm/yyyy ")&amp;TEXT(BH958,"hh:mm:ss")</f>
        <v>07/09/2016 11:00:00</v>
      </c>
      <c r="BK958">
        <f>VLOOKUP($BI958, [1]TableView_704030_20160816_20160!$D$2:$M$5095,3,FALSE)</f>
        <v>1016.49238613</v>
      </c>
      <c r="BL958">
        <f>VLOOKUP($BI958, [1]TableView_704030_20160816_20160!$D$2:$M$5095,8,FALSE)</f>
        <v>22.8333333333333</v>
      </c>
      <c r="BM958">
        <f>VLOOKUP($BI958, [1]TableView_704030_20160816_20160!$D$2:$M$5095,10,FALSE)</f>
        <v>0</v>
      </c>
      <c r="BN958">
        <f>VLOOKUP($BI958, [1]TableView_704030_20160816_20160!$D$2:$M$5095,4,FALSE)</f>
        <v>84</v>
      </c>
      <c r="BO958">
        <f>VLOOKUP($BI958, [1]TableView_704030_20160816_20160!$D$2:$M$5095,6,FALSE)</f>
        <v>120</v>
      </c>
      <c r="BP958">
        <f>VLOOKUP($BI958, [1]TableView_704030_20160816_20160!$D$2:$M$5095,7,FALSE)</f>
        <v>3.5</v>
      </c>
      <c r="BQ958">
        <f>VLOOKUP($BI958, [1]TableView_704030_20160816_20160!$D$2:$M$5095,2,FALSE)</f>
        <v>7</v>
      </c>
      <c r="BR958">
        <f>VLOOKUP($BJ958, [2]aacb8965d69cc6fd1cb3a5cae9e8ae7!$C$6:$F$853,4,FALSE)</f>
        <v>2</v>
      </c>
      <c r="BS958" s="15">
        <v>1</v>
      </c>
      <c r="BT958" t="str">
        <f t="shared" si="89"/>
        <v>07/09/2016 1</v>
      </c>
      <c r="BU958">
        <f>VLOOKUP($BT958, [3]Sheet1!$D$3:$T$89,4,FALSE)</f>
        <v>21</v>
      </c>
      <c r="BV958">
        <f>VLOOKUP($BT958, [3]Sheet1!$D$3:$T$89,5,FALSE)</f>
        <v>21</v>
      </c>
      <c r="BW958">
        <f>VLOOKUP($BT958, [3]Sheet1!$D$3:$T$89,8,FALSE)</f>
        <v>20</v>
      </c>
      <c r="BX958">
        <f>VLOOKUP($BT958, [3]Sheet1!$D$3:$T$89,9,FALSE)</f>
        <v>20</v>
      </c>
      <c r="BY958">
        <f>VLOOKUP($BT958, [3]Sheet1!$D$3:$T$89,12,FALSE)</f>
        <v>20</v>
      </c>
      <c r="BZ958">
        <f>VLOOKUP($BT958, [3]Sheet1!$D$3:$T$89,13,FALSE)</f>
        <v>20</v>
      </c>
      <c r="CA958" t="str">
        <f>VLOOKUP($BT958, [3]Sheet1!$D$3:$T$89,16,FALSE)</f>
        <v>N/A</v>
      </c>
      <c r="CB958" t="str">
        <f>VLOOKUP($BT958, [3]Sheet1!$D$3:$T$89,17,FALSE)</f>
        <v>N/A</v>
      </c>
      <c r="CD958" s="12">
        <v>42620</v>
      </c>
      <c r="CE958" s="2">
        <v>0.46666666666666501</v>
      </c>
      <c r="CF958" s="2" t="s">
        <v>2545</v>
      </c>
      <c r="CG958" s="2">
        <v>42620.465277777781</v>
      </c>
      <c r="CH958" s="2">
        <v>42620.458333333336</v>
      </c>
      <c r="CI958" t="s">
        <v>2538</v>
      </c>
      <c r="CJ958" t="s">
        <v>2517</v>
      </c>
      <c r="CK958">
        <v>1016.49238613</v>
      </c>
      <c r="CL958">
        <v>22.8333333333333</v>
      </c>
      <c r="CM958">
        <v>0</v>
      </c>
      <c r="CN958">
        <v>84</v>
      </c>
      <c r="CO958">
        <v>120</v>
      </c>
      <c r="CP958">
        <v>3.5</v>
      </c>
      <c r="CQ958">
        <v>7</v>
      </c>
      <c r="CR958">
        <v>2</v>
      </c>
      <c r="CS958">
        <v>1</v>
      </c>
      <c r="CT958" t="s">
        <v>1277</v>
      </c>
      <c r="CU958">
        <v>21</v>
      </c>
      <c r="CV958">
        <v>21</v>
      </c>
      <c r="CW958">
        <v>20</v>
      </c>
      <c r="CX958">
        <v>20</v>
      </c>
      <c r="CY958">
        <v>20</v>
      </c>
      <c r="CZ958">
        <v>20</v>
      </c>
      <c r="DA958" t="s">
        <v>27</v>
      </c>
      <c r="DB958" t="s">
        <v>27</v>
      </c>
    </row>
    <row r="959" spans="1:106" s="7" customFormat="1">
      <c r="B959" s="16"/>
      <c r="D959" s="9"/>
      <c r="E959" s="8"/>
      <c r="L959" s="8"/>
      <c r="S959" s="8"/>
      <c r="Z959" s="8"/>
      <c r="AG959" s="8"/>
      <c r="AN959" s="8"/>
      <c r="AT959" s="21"/>
      <c r="BD959" s="39">
        <v>42620</v>
      </c>
      <c r="BE959" s="23">
        <v>0.46736111111110901</v>
      </c>
      <c r="BF959" s="10" t="str">
        <f t="shared" si="90"/>
        <v>07/09/2016 11:13</v>
      </c>
      <c r="BG959" s="35">
        <f t="shared" si="91"/>
        <v>42620.465277777781</v>
      </c>
      <c r="BH959" s="35">
        <f t="shared" si="92"/>
        <v>42620.458333333336</v>
      </c>
      <c r="BI959" t="str">
        <f t="shared" si="93"/>
        <v>07/09/2016 11:10:00</v>
      </c>
      <c r="BJ959" s="40" t="str">
        <f t="shared" si="94"/>
        <v>07/09/2016 11:00:00</v>
      </c>
      <c r="BK959">
        <f>VLOOKUP($BI959, [1]TableView_704030_20160816_20160!$D$2:$M$5095,3,FALSE)</f>
        <v>1016.49238613</v>
      </c>
      <c r="BL959">
        <f>VLOOKUP($BI959, [1]TableView_704030_20160816_20160!$D$2:$M$5095,8,FALSE)</f>
        <v>22.8333333333333</v>
      </c>
      <c r="BM959">
        <f>VLOOKUP($BI959, [1]TableView_704030_20160816_20160!$D$2:$M$5095,10,FALSE)</f>
        <v>0</v>
      </c>
      <c r="BN959">
        <f>VLOOKUP($BI959, [1]TableView_704030_20160816_20160!$D$2:$M$5095,4,FALSE)</f>
        <v>84</v>
      </c>
      <c r="BO959">
        <f>VLOOKUP($BI959, [1]TableView_704030_20160816_20160!$D$2:$M$5095,6,FALSE)</f>
        <v>120</v>
      </c>
      <c r="BP959">
        <f>VLOOKUP($BI959, [1]TableView_704030_20160816_20160!$D$2:$M$5095,7,FALSE)</f>
        <v>3.5</v>
      </c>
      <c r="BQ959">
        <f>VLOOKUP($BI959, [1]TableView_704030_20160816_20160!$D$2:$M$5095,2,FALSE)</f>
        <v>7</v>
      </c>
      <c r="BR959">
        <f>VLOOKUP($BJ959, [2]aacb8965d69cc6fd1cb3a5cae9e8ae7!$C$6:$F$853,4,FALSE)</f>
        <v>2</v>
      </c>
      <c r="BS959" s="15">
        <v>1</v>
      </c>
      <c r="BT959" t="str">
        <f t="shared" si="89"/>
        <v>07/09/2016 1</v>
      </c>
      <c r="BU959">
        <f>VLOOKUP($BT959, [3]Sheet1!$D$3:$T$89,4,FALSE)</f>
        <v>21</v>
      </c>
      <c r="BV959">
        <f>VLOOKUP($BT959, [3]Sheet1!$D$3:$T$89,5,FALSE)</f>
        <v>21</v>
      </c>
      <c r="BW959">
        <f>VLOOKUP($BT959, [3]Sheet1!$D$3:$T$89,8,FALSE)</f>
        <v>20</v>
      </c>
      <c r="BX959">
        <f>VLOOKUP($BT959, [3]Sheet1!$D$3:$T$89,9,FALSE)</f>
        <v>20</v>
      </c>
      <c r="BY959">
        <f>VLOOKUP($BT959, [3]Sheet1!$D$3:$T$89,12,FALSE)</f>
        <v>20</v>
      </c>
      <c r="BZ959">
        <f>VLOOKUP($BT959, [3]Sheet1!$D$3:$T$89,13,FALSE)</f>
        <v>20</v>
      </c>
      <c r="CA959" t="str">
        <f>VLOOKUP($BT959, [3]Sheet1!$D$3:$T$89,16,FALSE)</f>
        <v>N/A</v>
      </c>
      <c r="CB959" t="str">
        <f>VLOOKUP($BT959, [3]Sheet1!$D$3:$T$89,17,FALSE)</f>
        <v>N/A</v>
      </c>
      <c r="CD959" s="36">
        <v>42620</v>
      </c>
      <c r="CE959" s="42">
        <v>0.46736111111110901</v>
      </c>
      <c r="CF959" s="42" t="s">
        <v>2546</v>
      </c>
      <c r="CG959" s="42">
        <v>42620.465277777781</v>
      </c>
      <c r="CH959" s="42">
        <v>42620.458333333336</v>
      </c>
      <c r="CI959" s="7" t="s">
        <v>2538</v>
      </c>
      <c r="CJ959" s="7" t="s">
        <v>2517</v>
      </c>
      <c r="CK959" s="7">
        <v>1016.49238613</v>
      </c>
      <c r="CL959" s="7">
        <v>22.8333333333333</v>
      </c>
      <c r="CM959" s="7">
        <v>0</v>
      </c>
      <c r="CN959" s="7">
        <v>84</v>
      </c>
      <c r="CO959" s="7">
        <v>120</v>
      </c>
      <c r="CP959" s="7">
        <v>3.5</v>
      </c>
      <c r="CQ959" s="7">
        <v>7</v>
      </c>
      <c r="CR959" s="7">
        <v>2</v>
      </c>
      <c r="CS959" s="7">
        <v>1</v>
      </c>
      <c r="CT959" s="7" t="s">
        <v>1277</v>
      </c>
      <c r="CU959" s="7">
        <v>21</v>
      </c>
      <c r="CV959" s="7">
        <v>21</v>
      </c>
      <c r="CW959" s="7">
        <v>20</v>
      </c>
      <c r="CX959" s="7">
        <v>20</v>
      </c>
      <c r="CY959" s="7">
        <v>20</v>
      </c>
      <c r="CZ959" s="7">
        <v>20</v>
      </c>
      <c r="DA959" s="7" t="s">
        <v>27</v>
      </c>
      <c r="DB959" s="7" t="s">
        <v>27</v>
      </c>
    </row>
    <row r="960" spans="1:106">
      <c r="A960" t="s">
        <v>0</v>
      </c>
      <c r="B960" s="17" t="s">
        <v>568</v>
      </c>
      <c r="D960" s="11">
        <v>0</v>
      </c>
      <c r="E960" s="1">
        <v>1</v>
      </c>
      <c r="F960" s="15">
        <v>8</v>
      </c>
      <c r="G960" s="15" t="s">
        <v>110</v>
      </c>
      <c r="H960" t="s">
        <v>57</v>
      </c>
      <c r="I960">
        <v>9</v>
      </c>
      <c r="L960" s="1">
        <v>1</v>
      </c>
      <c r="M960">
        <v>9</v>
      </c>
      <c r="N960" t="s">
        <v>33</v>
      </c>
      <c r="S960" s="1">
        <v>2</v>
      </c>
      <c r="T960">
        <v>5</v>
      </c>
      <c r="U960" t="s">
        <v>194</v>
      </c>
      <c r="Y960" t="s">
        <v>1024</v>
      </c>
      <c r="BD960" s="39">
        <v>42620</v>
      </c>
      <c r="BE960" s="23">
        <v>0.7402777777777777</v>
      </c>
      <c r="BF960" s="10" t="str">
        <f t="shared" si="90"/>
        <v>07/09/2016 17:46</v>
      </c>
      <c r="BG960" s="35">
        <v>0.73958333333333337</v>
      </c>
      <c r="BH960" s="35">
        <f t="shared" si="92"/>
        <v>42620.75</v>
      </c>
      <c r="BI960" t="str">
        <f t="shared" si="93"/>
        <v>07/09/2016 17:45:00</v>
      </c>
      <c r="BJ960" s="40" t="str">
        <f t="shared" si="94"/>
        <v>07/09/2016 18:00:00</v>
      </c>
      <c r="BK960">
        <f>VLOOKUP($BI960, [1]TableView_704030_20160816_20160!$D$2:$M$5095,3,FALSE)</f>
        <v>1011.92076098</v>
      </c>
      <c r="BL960">
        <f>VLOOKUP($BI960, [1]TableView_704030_20160816_20160!$D$2:$M$5095,8,FALSE)</f>
        <v>23.4444444444444</v>
      </c>
      <c r="BM960">
        <f>VLOOKUP($BI960, [1]TableView_704030_20160816_20160!$D$2:$M$5095,10,FALSE)</f>
        <v>0</v>
      </c>
      <c r="BN960">
        <f>VLOOKUP($BI960, [1]TableView_704030_20160816_20160!$D$2:$M$5095,4,FALSE)</f>
        <v>59</v>
      </c>
      <c r="BO960">
        <f>VLOOKUP($BI960, [1]TableView_704030_20160816_20160!$D$2:$M$5095,6,FALSE)</f>
        <v>112</v>
      </c>
      <c r="BP960">
        <f>VLOOKUP($BI960, [1]TableView_704030_20160816_20160!$D$2:$M$5095,7,FALSE)</f>
        <v>4.9000000000000004</v>
      </c>
      <c r="BQ960">
        <f>VLOOKUP($BI960, [1]TableView_704030_20160816_20160!$D$2:$M$5095,2,FALSE)</f>
        <v>7</v>
      </c>
      <c r="BR960">
        <f>VLOOKUP($BJ960, [2]aacb8965d69cc6fd1cb3a5cae9e8ae7!$C$6:$F$853,4,FALSE)</f>
        <v>0.1</v>
      </c>
      <c r="BS960" s="15">
        <v>4</v>
      </c>
      <c r="BT960" t="str">
        <f t="shared" si="89"/>
        <v>07/09/2016 4</v>
      </c>
      <c r="BU960">
        <f>VLOOKUP($BT960, [3]Sheet1!$D$3:$T$89,4,FALSE)</f>
        <v>22</v>
      </c>
      <c r="BV960">
        <f>VLOOKUP($BT960, [3]Sheet1!$D$3:$T$89,5,FALSE)</f>
        <v>21</v>
      </c>
      <c r="BW960">
        <f>VLOOKUP($BT960, [3]Sheet1!$D$3:$T$89,8,FALSE)</f>
        <v>22</v>
      </c>
      <c r="BX960">
        <f>VLOOKUP($BT960, [3]Sheet1!$D$3:$T$89,9,FALSE)</f>
        <v>22</v>
      </c>
      <c r="BY960">
        <f>VLOOKUP($BT960, [3]Sheet1!$D$3:$T$89,12,FALSE)</f>
        <v>22</v>
      </c>
      <c r="BZ960">
        <f>VLOOKUP($BT960, [3]Sheet1!$D$3:$T$89,13,FALSE)</f>
        <v>21</v>
      </c>
      <c r="CA960" t="str">
        <f>VLOOKUP($BT960, [3]Sheet1!$D$3:$T$89,16,FALSE)</f>
        <v>N/A</v>
      </c>
      <c r="CB960" t="str">
        <f>VLOOKUP($BT960, [3]Sheet1!$D$3:$T$89,17,FALSE)</f>
        <v>N/A</v>
      </c>
      <c r="CD960" s="12">
        <v>42620</v>
      </c>
      <c r="CE960" s="2">
        <v>0.7402777777777777</v>
      </c>
      <c r="CF960" s="2" t="s">
        <v>2547</v>
      </c>
      <c r="CG960" s="2">
        <v>0.73958333333333337</v>
      </c>
      <c r="CH960" s="2">
        <v>42620.75</v>
      </c>
      <c r="CI960" t="s">
        <v>1432</v>
      </c>
      <c r="CJ960" t="s">
        <v>2548</v>
      </c>
      <c r="CK960">
        <v>1011.92076098</v>
      </c>
      <c r="CL960">
        <v>23.4444444444444</v>
      </c>
      <c r="CM960">
        <v>0</v>
      </c>
      <c r="CN960">
        <v>59</v>
      </c>
      <c r="CO960">
        <v>112</v>
      </c>
      <c r="CP960">
        <v>4.9000000000000004</v>
      </c>
      <c r="CQ960">
        <v>7</v>
      </c>
      <c r="CR960">
        <v>0.1</v>
      </c>
      <c r="CS960">
        <v>4</v>
      </c>
      <c r="CT960" t="s">
        <v>1280</v>
      </c>
      <c r="CU960">
        <v>22</v>
      </c>
      <c r="CV960">
        <v>21</v>
      </c>
      <c r="CW960">
        <v>22</v>
      </c>
      <c r="CX960">
        <v>22</v>
      </c>
      <c r="CY960">
        <v>22</v>
      </c>
      <c r="CZ960">
        <v>21</v>
      </c>
      <c r="DA960" t="s">
        <v>27</v>
      </c>
      <c r="DB960" t="s">
        <v>27</v>
      </c>
    </row>
    <row r="961" spans="1:106">
      <c r="A961" t="s">
        <v>1</v>
      </c>
      <c r="B961" s="18">
        <v>0.7402777777777777</v>
      </c>
      <c r="D961" s="3">
        <v>1</v>
      </c>
      <c r="E961" s="1">
        <v>1</v>
      </c>
      <c r="F961" s="15">
        <v>8</v>
      </c>
      <c r="G961" s="15" t="s">
        <v>110</v>
      </c>
      <c r="H961" t="s">
        <v>57</v>
      </c>
      <c r="I961">
        <v>9</v>
      </c>
      <c r="L961" s="1">
        <v>1</v>
      </c>
      <c r="M961">
        <v>9</v>
      </c>
      <c r="N961" t="s">
        <v>33</v>
      </c>
      <c r="S961" s="1">
        <v>2</v>
      </c>
      <c r="T961">
        <v>5</v>
      </c>
      <c r="U961" t="s">
        <v>194</v>
      </c>
      <c r="Y961" t="s">
        <v>1024</v>
      </c>
      <c r="BD961" s="39">
        <v>42620</v>
      </c>
      <c r="BE961" s="23">
        <v>0.74097222222222225</v>
      </c>
      <c r="BF961" s="10" t="str">
        <f t="shared" si="90"/>
        <v>07/09/2016 17:47</v>
      </c>
      <c r="BG961" s="35">
        <v>0.73958333333333337</v>
      </c>
      <c r="BH961" s="35">
        <f t="shared" si="92"/>
        <v>42620.75</v>
      </c>
      <c r="BI961" t="str">
        <f t="shared" si="93"/>
        <v>07/09/2016 17:45:00</v>
      </c>
      <c r="BJ961" s="40" t="str">
        <f t="shared" si="94"/>
        <v>07/09/2016 18:00:00</v>
      </c>
      <c r="BK961">
        <f>VLOOKUP($BI961, [1]TableView_704030_20160816_20160!$D$2:$M$5095,3,FALSE)</f>
        <v>1011.92076098</v>
      </c>
      <c r="BL961">
        <f>VLOOKUP($BI961, [1]TableView_704030_20160816_20160!$D$2:$M$5095,8,FALSE)</f>
        <v>23.4444444444444</v>
      </c>
      <c r="BM961">
        <f>VLOOKUP($BI961, [1]TableView_704030_20160816_20160!$D$2:$M$5095,10,FALSE)</f>
        <v>0</v>
      </c>
      <c r="BN961">
        <f>VLOOKUP($BI961, [1]TableView_704030_20160816_20160!$D$2:$M$5095,4,FALSE)</f>
        <v>59</v>
      </c>
      <c r="BO961">
        <f>VLOOKUP($BI961, [1]TableView_704030_20160816_20160!$D$2:$M$5095,6,FALSE)</f>
        <v>112</v>
      </c>
      <c r="BP961">
        <f>VLOOKUP($BI961, [1]TableView_704030_20160816_20160!$D$2:$M$5095,7,FALSE)</f>
        <v>4.9000000000000004</v>
      </c>
      <c r="BQ961">
        <f>VLOOKUP($BI961, [1]TableView_704030_20160816_20160!$D$2:$M$5095,2,FALSE)</f>
        <v>7</v>
      </c>
      <c r="BR961">
        <f>VLOOKUP($BJ961, [2]aacb8965d69cc6fd1cb3a5cae9e8ae7!$C$6:$F$853,4,FALSE)</f>
        <v>0.1</v>
      </c>
      <c r="BS961" s="15">
        <v>4</v>
      </c>
      <c r="BT961" t="str">
        <f t="shared" si="89"/>
        <v>07/09/2016 4</v>
      </c>
      <c r="BU961">
        <f>VLOOKUP($BT961, [3]Sheet1!$D$3:$T$89,4,FALSE)</f>
        <v>22</v>
      </c>
      <c r="BV961">
        <f>VLOOKUP($BT961, [3]Sheet1!$D$3:$T$89,5,FALSE)</f>
        <v>21</v>
      </c>
      <c r="BW961">
        <f>VLOOKUP($BT961, [3]Sheet1!$D$3:$T$89,8,FALSE)</f>
        <v>22</v>
      </c>
      <c r="BX961">
        <f>VLOOKUP($BT961, [3]Sheet1!$D$3:$T$89,9,FALSE)</f>
        <v>22</v>
      </c>
      <c r="BY961">
        <f>VLOOKUP($BT961, [3]Sheet1!$D$3:$T$89,12,FALSE)</f>
        <v>22</v>
      </c>
      <c r="BZ961">
        <f>VLOOKUP($BT961, [3]Sheet1!$D$3:$T$89,13,FALSE)</f>
        <v>21</v>
      </c>
      <c r="CA961" t="str">
        <f>VLOOKUP($BT961, [3]Sheet1!$D$3:$T$89,16,FALSE)</f>
        <v>N/A</v>
      </c>
      <c r="CB961" t="str">
        <f>VLOOKUP($BT961, [3]Sheet1!$D$3:$T$89,17,FALSE)</f>
        <v>N/A</v>
      </c>
      <c r="CD961" s="12">
        <v>42620</v>
      </c>
      <c r="CE961" s="2">
        <v>0.74097222222222225</v>
      </c>
      <c r="CF961" s="2" t="s">
        <v>2549</v>
      </c>
      <c r="CG961" s="2">
        <v>0.73958333333333337</v>
      </c>
      <c r="CH961" s="2">
        <v>42620.75</v>
      </c>
      <c r="CI961" t="s">
        <v>1432</v>
      </c>
      <c r="CJ961" t="s">
        <v>2548</v>
      </c>
      <c r="CK961">
        <v>1011.92076098</v>
      </c>
      <c r="CL961">
        <v>23.4444444444444</v>
      </c>
      <c r="CM961">
        <v>0</v>
      </c>
      <c r="CN961">
        <v>59</v>
      </c>
      <c r="CO961">
        <v>112</v>
      </c>
      <c r="CP961">
        <v>4.9000000000000004</v>
      </c>
      <c r="CQ961">
        <v>7</v>
      </c>
      <c r="CR961">
        <v>0.1</v>
      </c>
      <c r="CS961">
        <v>4</v>
      </c>
      <c r="CT961" t="s">
        <v>1280</v>
      </c>
      <c r="CU961">
        <v>22</v>
      </c>
      <c r="CV961">
        <v>21</v>
      </c>
      <c r="CW961">
        <v>22</v>
      </c>
      <c r="CX961">
        <v>22</v>
      </c>
      <c r="CY961">
        <v>22</v>
      </c>
      <c r="CZ961">
        <v>21</v>
      </c>
      <c r="DA961" t="s">
        <v>27</v>
      </c>
      <c r="DB961" t="s">
        <v>27</v>
      </c>
    </row>
    <row r="962" spans="1:106">
      <c r="A962" t="s">
        <v>2</v>
      </c>
      <c r="B962" s="17" t="s">
        <v>20</v>
      </c>
      <c r="D962" s="3">
        <v>2</v>
      </c>
      <c r="E962" s="1">
        <v>1</v>
      </c>
      <c r="F962" s="15">
        <v>8</v>
      </c>
      <c r="G962" s="15" t="s">
        <v>110</v>
      </c>
      <c r="H962" t="s">
        <v>57</v>
      </c>
      <c r="I962">
        <v>9</v>
      </c>
      <c r="L962" s="1">
        <v>1</v>
      </c>
      <c r="M962">
        <v>9</v>
      </c>
      <c r="N962" t="s">
        <v>33</v>
      </c>
      <c r="S962" s="1">
        <v>1</v>
      </c>
      <c r="T962">
        <v>5</v>
      </c>
      <c r="U962" t="s">
        <v>194</v>
      </c>
      <c r="Y962" t="s">
        <v>1025</v>
      </c>
      <c r="BD962" s="39">
        <v>42620</v>
      </c>
      <c r="BE962" s="23">
        <v>0.74166666666666703</v>
      </c>
      <c r="BF962" s="10" t="str">
        <f t="shared" si="90"/>
        <v>07/09/2016 17:48</v>
      </c>
      <c r="BG962" s="35">
        <v>0.73958333333333304</v>
      </c>
      <c r="BH962" s="35">
        <f t="shared" si="92"/>
        <v>42620.75</v>
      </c>
      <c r="BI962" t="str">
        <f t="shared" si="93"/>
        <v>07/09/2016 17:45:00</v>
      </c>
      <c r="BJ962" s="40" t="str">
        <f t="shared" si="94"/>
        <v>07/09/2016 18:00:00</v>
      </c>
      <c r="BK962">
        <f>VLOOKUP($BI962, [1]TableView_704030_20160816_20160!$D$2:$M$5095,3,FALSE)</f>
        <v>1011.92076098</v>
      </c>
      <c r="BL962">
        <f>VLOOKUP($BI962, [1]TableView_704030_20160816_20160!$D$2:$M$5095,8,FALSE)</f>
        <v>23.4444444444444</v>
      </c>
      <c r="BM962">
        <f>VLOOKUP($BI962, [1]TableView_704030_20160816_20160!$D$2:$M$5095,10,FALSE)</f>
        <v>0</v>
      </c>
      <c r="BN962">
        <f>VLOOKUP($BI962, [1]TableView_704030_20160816_20160!$D$2:$M$5095,4,FALSE)</f>
        <v>59</v>
      </c>
      <c r="BO962">
        <f>VLOOKUP($BI962, [1]TableView_704030_20160816_20160!$D$2:$M$5095,6,FALSE)</f>
        <v>112</v>
      </c>
      <c r="BP962">
        <f>VLOOKUP($BI962, [1]TableView_704030_20160816_20160!$D$2:$M$5095,7,FALSE)</f>
        <v>4.9000000000000004</v>
      </c>
      <c r="BQ962">
        <f>VLOOKUP($BI962, [1]TableView_704030_20160816_20160!$D$2:$M$5095,2,FALSE)</f>
        <v>7</v>
      </c>
      <c r="BR962">
        <f>VLOOKUP($BJ962, [2]aacb8965d69cc6fd1cb3a5cae9e8ae7!$C$6:$F$853,4,FALSE)</f>
        <v>0.1</v>
      </c>
      <c r="BS962" s="15">
        <v>4</v>
      </c>
      <c r="BT962" t="str">
        <f t="shared" si="89"/>
        <v>07/09/2016 4</v>
      </c>
      <c r="BU962">
        <f>VLOOKUP($BT962, [3]Sheet1!$D$3:$T$89,4,FALSE)</f>
        <v>22</v>
      </c>
      <c r="BV962">
        <f>VLOOKUP($BT962, [3]Sheet1!$D$3:$T$89,5,FALSE)</f>
        <v>21</v>
      </c>
      <c r="BW962">
        <f>VLOOKUP($BT962, [3]Sheet1!$D$3:$T$89,8,FALSE)</f>
        <v>22</v>
      </c>
      <c r="BX962">
        <f>VLOOKUP($BT962, [3]Sheet1!$D$3:$T$89,9,FALSE)</f>
        <v>22</v>
      </c>
      <c r="BY962">
        <f>VLOOKUP($BT962, [3]Sheet1!$D$3:$T$89,12,FALSE)</f>
        <v>22</v>
      </c>
      <c r="BZ962">
        <f>VLOOKUP($BT962, [3]Sheet1!$D$3:$T$89,13,FALSE)</f>
        <v>21</v>
      </c>
      <c r="CA962" t="str">
        <f>VLOOKUP($BT962, [3]Sheet1!$D$3:$T$89,16,FALSE)</f>
        <v>N/A</v>
      </c>
      <c r="CB962" t="str">
        <f>VLOOKUP($BT962, [3]Sheet1!$D$3:$T$89,17,FALSE)</f>
        <v>N/A</v>
      </c>
      <c r="CD962" s="12">
        <v>42620</v>
      </c>
      <c r="CE962" s="2">
        <v>0.74166666666666703</v>
      </c>
      <c r="CF962" s="2" t="s">
        <v>2550</v>
      </c>
      <c r="CG962" s="2">
        <v>0.73958333333333304</v>
      </c>
      <c r="CH962" s="2">
        <v>42620.75</v>
      </c>
      <c r="CI962" t="s">
        <v>1432</v>
      </c>
      <c r="CJ962" t="s">
        <v>2548</v>
      </c>
      <c r="CK962">
        <v>1011.92076098</v>
      </c>
      <c r="CL962">
        <v>23.4444444444444</v>
      </c>
      <c r="CM962">
        <v>0</v>
      </c>
      <c r="CN962">
        <v>59</v>
      </c>
      <c r="CO962">
        <v>112</v>
      </c>
      <c r="CP962">
        <v>4.9000000000000004</v>
      </c>
      <c r="CQ962">
        <v>7</v>
      </c>
      <c r="CR962">
        <v>0.1</v>
      </c>
      <c r="CS962">
        <v>4</v>
      </c>
      <c r="CT962" t="s">
        <v>1280</v>
      </c>
      <c r="CU962">
        <v>22</v>
      </c>
      <c r="CV962">
        <v>21</v>
      </c>
      <c r="CW962">
        <v>22</v>
      </c>
      <c r="CX962">
        <v>22</v>
      </c>
      <c r="CY962">
        <v>22</v>
      </c>
      <c r="CZ962">
        <v>21</v>
      </c>
      <c r="DA962" t="s">
        <v>27</v>
      </c>
      <c r="DB962" t="s">
        <v>27</v>
      </c>
    </row>
    <row r="963" spans="1:106">
      <c r="A963" t="s">
        <v>3</v>
      </c>
      <c r="B963" s="17" t="s">
        <v>25</v>
      </c>
      <c r="D963" s="3">
        <v>3</v>
      </c>
      <c r="E963" s="1">
        <v>1</v>
      </c>
      <c r="F963" s="15">
        <v>8</v>
      </c>
      <c r="G963" s="15" t="s">
        <v>110</v>
      </c>
      <c r="H963" t="s">
        <v>57</v>
      </c>
      <c r="I963">
        <v>9</v>
      </c>
      <c r="L963" s="1">
        <v>1</v>
      </c>
      <c r="M963">
        <v>9</v>
      </c>
      <c r="N963" t="s">
        <v>33</v>
      </c>
      <c r="S963" s="1">
        <v>1</v>
      </c>
      <c r="T963">
        <v>5</v>
      </c>
      <c r="U963" t="s">
        <v>194</v>
      </c>
      <c r="Y963" t="s">
        <v>1025</v>
      </c>
      <c r="BD963" s="39">
        <v>42620</v>
      </c>
      <c r="BE963" s="23">
        <v>0.74236111111111103</v>
      </c>
      <c r="BF963" s="10" t="str">
        <f t="shared" si="90"/>
        <v>07/09/2016 17:49</v>
      </c>
      <c r="BG963" s="35">
        <v>0.73958333333333304</v>
      </c>
      <c r="BH963" s="35">
        <f t="shared" si="92"/>
        <v>42620.75</v>
      </c>
      <c r="BI963" t="str">
        <f t="shared" si="93"/>
        <v>07/09/2016 17:45:00</v>
      </c>
      <c r="BJ963" s="40" t="str">
        <f t="shared" si="94"/>
        <v>07/09/2016 18:00:00</v>
      </c>
      <c r="BK963">
        <f>VLOOKUP($BI963, [1]TableView_704030_20160816_20160!$D$2:$M$5095,3,FALSE)</f>
        <v>1011.92076098</v>
      </c>
      <c r="BL963">
        <f>VLOOKUP($BI963, [1]TableView_704030_20160816_20160!$D$2:$M$5095,8,FALSE)</f>
        <v>23.4444444444444</v>
      </c>
      <c r="BM963">
        <f>VLOOKUP($BI963, [1]TableView_704030_20160816_20160!$D$2:$M$5095,10,FALSE)</f>
        <v>0</v>
      </c>
      <c r="BN963">
        <f>VLOOKUP($BI963, [1]TableView_704030_20160816_20160!$D$2:$M$5095,4,FALSE)</f>
        <v>59</v>
      </c>
      <c r="BO963">
        <f>VLOOKUP($BI963, [1]TableView_704030_20160816_20160!$D$2:$M$5095,6,FALSE)</f>
        <v>112</v>
      </c>
      <c r="BP963">
        <f>VLOOKUP($BI963, [1]TableView_704030_20160816_20160!$D$2:$M$5095,7,FALSE)</f>
        <v>4.9000000000000004</v>
      </c>
      <c r="BQ963">
        <f>VLOOKUP($BI963, [1]TableView_704030_20160816_20160!$D$2:$M$5095,2,FALSE)</f>
        <v>7</v>
      </c>
      <c r="BR963">
        <f>VLOOKUP($BJ963, [2]aacb8965d69cc6fd1cb3a5cae9e8ae7!$C$6:$F$853,4,FALSE)</f>
        <v>0.1</v>
      </c>
      <c r="BS963" s="15">
        <v>4</v>
      </c>
      <c r="BT963" t="str">
        <f t="shared" ref="BT963:BT1026" si="95">TEXT(BD963,"dd/mm/yyyy ")&amp;TEXT(BS963, "d")</f>
        <v>07/09/2016 4</v>
      </c>
      <c r="BU963">
        <f>VLOOKUP($BT963, [3]Sheet1!$D$3:$T$89,4,FALSE)</f>
        <v>22</v>
      </c>
      <c r="BV963">
        <f>VLOOKUP($BT963, [3]Sheet1!$D$3:$T$89,5,FALSE)</f>
        <v>21</v>
      </c>
      <c r="BW963">
        <f>VLOOKUP($BT963, [3]Sheet1!$D$3:$T$89,8,FALSE)</f>
        <v>22</v>
      </c>
      <c r="BX963">
        <f>VLOOKUP($BT963, [3]Sheet1!$D$3:$T$89,9,FALSE)</f>
        <v>22</v>
      </c>
      <c r="BY963">
        <f>VLOOKUP($BT963, [3]Sheet1!$D$3:$T$89,12,FALSE)</f>
        <v>22</v>
      </c>
      <c r="BZ963">
        <f>VLOOKUP($BT963, [3]Sheet1!$D$3:$T$89,13,FALSE)</f>
        <v>21</v>
      </c>
      <c r="CA963" t="str">
        <f>VLOOKUP($BT963, [3]Sheet1!$D$3:$T$89,16,FALSE)</f>
        <v>N/A</v>
      </c>
      <c r="CB963" t="str">
        <f>VLOOKUP($BT963, [3]Sheet1!$D$3:$T$89,17,FALSE)</f>
        <v>N/A</v>
      </c>
      <c r="CD963" s="12">
        <v>42620</v>
      </c>
      <c r="CE963" s="2">
        <v>0.74236111111111103</v>
      </c>
      <c r="CF963" s="2" t="s">
        <v>2551</v>
      </c>
      <c r="CG963" s="2">
        <v>0.73958333333333304</v>
      </c>
      <c r="CH963" s="2">
        <v>42620.75</v>
      </c>
      <c r="CI963" t="s">
        <v>1432</v>
      </c>
      <c r="CJ963" t="s">
        <v>2548</v>
      </c>
      <c r="CK963">
        <v>1011.92076098</v>
      </c>
      <c r="CL963">
        <v>23.4444444444444</v>
      </c>
      <c r="CM963">
        <v>0</v>
      </c>
      <c r="CN963">
        <v>59</v>
      </c>
      <c r="CO963">
        <v>112</v>
      </c>
      <c r="CP963">
        <v>4.9000000000000004</v>
      </c>
      <c r="CQ963">
        <v>7</v>
      </c>
      <c r="CR963">
        <v>0.1</v>
      </c>
      <c r="CS963">
        <v>4</v>
      </c>
      <c r="CT963" t="s">
        <v>1280</v>
      </c>
      <c r="CU963">
        <v>22</v>
      </c>
      <c r="CV963">
        <v>21</v>
      </c>
      <c r="CW963">
        <v>22</v>
      </c>
      <c r="CX963">
        <v>22</v>
      </c>
      <c r="CY963">
        <v>22</v>
      </c>
      <c r="CZ963">
        <v>21</v>
      </c>
      <c r="DA963" t="s">
        <v>27</v>
      </c>
      <c r="DB963" t="s">
        <v>27</v>
      </c>
    </row>
    <row r="964" spans="1:106">
      <c r="A964" t="s">
        <v>4</v>
      </c>
      <c r="B964" s="17" t="s">
        <v>22</v>
      </c>
      <c r="D964" s="3">
        <v>4</v>
      </c>
      <c r="E964" s="1">
        <v>1</v>
      </c>
      <c r="F964" s="15">
        <v>8</v>
      </c>
      <c r="G964" s="15" t="s">
        <v>110</v>
      </c>
      <c r="H964" t="s">
        <v>57</v>
      </c>
      <c r="I964">
        <v>9</v>
      </c>
      <c r="L964" s="1">
        <v>1</v>
      </c>
      <c r="M964">
        <v>9</v>
      </c>
      <c r="N964" t="s">
        <v>33</v>
      </c>
      <c r="S964" s="1">
        <v>1</v>
      </c>
      <c r="T964">
        <v>5</v>
      </c>
      <c r="U964" t="s">
        <v>194</v>
      </c>
      <c r="Y964" t="s">
        <v>1025</v>
      </c>
      <c r="BD964" s="39">
        <v>42620</v>
      </c>
      <c r="BE964" s="23">
        <v>0.74305555555555602</v>
      </c>
      <c r="BF964" s="10" t="str">
        <f t="shared" ref="BF964:BF1027" si="96">TEXT(BD964,"dd/mm/yyyy ")&amp;TEXT(BE964,"hh:mm")</f>
        <v>07/09/2016 17:50</v>
      </c>
      <c r="BG964" s="35">
        <v>0.74652777777777779</v>
      </c>
      <c r="BH964" s="35">
        <f t="shared" si="92"/>
        <v>42620.75</v>
      </c>
      <c r="BI964" t="str">
        <f t="shared" si="93"/>
        <v>07/09/2016 17:55:00</v>
      </c>
      <c r="BJ964" s="40" t="str">
        <f t="shared" si="94"/>
        <v>07/09/2016 18:00:00</v>
      </c>
      <c r="BK964">
        <f>VLOOKUP($BI964, [1]TableView_704030_20160816_20160!$D$2:$M$5095,3,FALSE)</f>
        <v>1011.95462487</v>
      </c>
      <c r="BL964">
        <f>VLOOKUP($BI964, [1]TableView_704030_20160816_20160!$D$2:$M$5095,8,FALSE)</f>
        <v>23.0555555555556</v>
      </c>
      <c r="BM964">
        <f>VLOOKUP($BI964, [1]TableView_704030_20160816_20160!$D$2:$M$5095,10,FALSE)</f>
        <v>0</v>
      </c>
      <c r="BN964">
        <f>VLOOKUP($BI964, [1]TableView_704030_20160816_20160!$D$2:$M$5095,4,FALSE)</f>
        <v>59</v>
      </c>
      <c r="BO964">
        <f>VLOOKUP($BI964, [1]TableView_704030_20160816_20160!$D$2:$M$5095,6,FALSE)</f>
        <v>133</v>
      </c>
      <c r="BP964">
        <f>VLOOKUP($BI964, [1]TableView_704030_20160816_20160!$D$2:$M$5095,7,FALSE)</f>
        <v>3</v>
      </c>
      <c r="BQ964">
        <f>VLOOKUP($BI964, [1]TableView_704030_20160816_20160!$D$2:$M$5095,2,FALSE)</f>
        <v>7.8</v>
      </c>
      <c r="BR964">
        <f>VLOOKUP($BJ964, [2]aacb8965d69cc6fd1cb3a5cae9e8ae7!$C$6:$F$853,4,FALSE)</f>
        <v>0.1</v>
      </c>
      <c r="BS964" s="15">
        <v>4</v>
      </c>
      <c r="BT964" t="str">
        <f t="shared" si="95"/>
        <v>07/09/2016 4</v>
      </c>
      <c r="BU964">
        <f>VLOOKUP($BT964, [3]Sheet1!$D$3:$T$89,4,FALSE)</f>
        <v>22</v>
      </c>
      <c r="BV964">
        <f>VLOOKUP($BT964, [3]Sheet1!$D$3:$T$89,5,FALSE)</f>
        <v>21</v>
      </c>
      <c r="BW964">
        <f>VLOOKUP($BT964, [3]Sheet1!$D$3:$T$89,8,FALSE)</f>
        <v>22</v>
      </c>
      <c r="BX964">
        <f>VLOOKUP($BT964, [3]Sheet1!$D$3:$T$89,9,FALSE)</f>
        <v>22</v>
      </c>
      <c r="BY964">
        <f>VLOOKUP($BT964, [3]Sheet1!$D$3:$T$89,12,FALSE)</f>
        <v>22</v>
      </c>
      <c r="BZ964">
        <f>VLOOKUP($BT964, [3]Sheet1!$D$3:$T$89,13,FALSE)</f>
        <v>21</v>
      </c>
      <c r="CA964" t="str">
        <f>VLOOKUP($BT964, [3]Sheet1!$D$3:$T$89,16,FALSE)</f>
        <v>N/A</v>
      </c>
      <c r="CB964" t="str">
        <f>VLOOKUP($BT964, [3]Sheet1!$D$3:$T$89,17,FALSE)</f>
        <v>N/A</v>
      </c>
      <c r="CD964" s="12">
        <v>42620</v>
      </c>
      <c r="CE964" s="2">
        <v>0.74305555555555602</v>
      </c>
      <c r="CF964" s="2" t="s">
        <v>2552</v>
      </c>
      <c r="CG964" s="2">
        <v>0.74652777777777779</v>
      </c>
      <c r="CH964" s="2">
        <v>42620.75</v>
      </c>
      <c r="CI964" t="s">
        <v>2553</v>
      </c>
      <c r="CJ964" t="s">
        <v>2548</v>
      </c>
      <c r="CK964">
        <v>1011.95462487</v>
      </c>
      <c r="CL964">
        <v>23.0555555555556</v>
      </c>
      <c r="CM964">
        <v>0</v>
      </c>
      <c r="CN964">
        <v>59</v>
      </c>
      <c r="CO964">
        <v>133</v>
      </c>
      <c r="CP964">
        <v>3</v>
      </c>
      <c r="CQ964">
        <v>7.8</v>
      </c>
      <c r="CR964">
        <v>0.1</v>
      </c>
      <c r="CS964">
        <v>4</v>
      </c>
      <c r="CT964" t="s">
        <v>1280</v>
      </c>
      <c r="CU964">
        <v>22</v>
      </c>
      <c r="CV964">
        <v>21</v>
      </c>
      <c r="CW964">
        <v>22</v>
      </c>
      <c r="CX964">
        <v>22</v>
      </c>
      <c r="CY964">
        <v>22</v>
      </c>
      <c r="CZ964">
        <v>21</v>
      </c>
      <c r="DA964" t="s">
        <v>27</v>
      </c>
      <c r="DB964" t="s">
        <v>27</v>
      </c>
    </row>
    <row r="965" spans="1:106">
      <c r="A965" t="s">
        <v>5</v>
      </c>
      <c r="B965" s="29" t="s">
        <v>59</v>
      </c>
      <c r="D965" s="3">
        <v>5</v>
      </c>
      <c r="E965" s="1">
        <v>1</v>
      </c>
      <c r="F965" s="15">
        <v>8</v>
      </c>
      <c r="G965" s="15" t="s">
        <v>110</v>
      </c>
      <c r="H965" t="s">
        <v>57</v>
      </c>
      <c r="I965">
        <v>9</v>
      </c>
      <c r="L965" s="1">
        <v>1</v>
      </c>
      <c r="M965">
        <v>9</v>
      </c>
      <c r="N965" t="s">
        <v>33</v>
      </c>
      <c r="BD965" s="39">
        <v>42620</v>
      </c>
      <c r="BE965" s="23">
        <v>0.74375000000000002</v>
      </c>
      <c r="BF965" s="10" t="str">
        <f t="shared" si="96"/>
        <v>07/09/2016 17:51</v>
      </c>
      <c r="BG965" s="35">
        <v>0.74652777777777779</v>
      </c>
      <c r="BH965" s="35">
        <f t="shared" si="92"/>
        <v>42620.75</v>
      </c>
      <c r="BI965" t="str">
        <f t="shared" si="93"/>
        <v>07/09/2016 17:55:00</v>
      </c>
      <c r="BJ965" s="40" t="str">
        <f t="shared" si="94"/>
        <v>07/09/2016 18:00:00</v>
      </c>
      <c r="BK965">
        <f>VLOOKUP($BI965, [1]TableView_704030_20160816_20160!$D$2:$M$5095,3,FALSE)</f>
        <v>1011.95462487</v>
      </c>
      <c r="BL965">
        <f>VLOOKUP($BI965, [1]TableView_704030_20160816_20160!$D$2:$M$5095,8,FALSE)</f>
        <v>23.0555555555556</v>
      </c>
      <c r="BM965">
        <f>VLOOKUP($BI965, [1]TableView_704030_20160816_20160!$D$2:$M$5095,10,FALSE)</f>
        <v>0</v>
      </c>
      <c r="BN965">
        <f>VLOOKUP($BI965, [1]TableView_704030_20160816_20160!$D$2:$M$5095,4,FALSE)</f>
        <v>59</v>
      </c>
      <c r="BO965">
        <f>VLOOKUP($BI965, [1]TableView_704030_20160816_20160!$D$2:$M$5095,6,FALSE)</f>
        <v>133</v>
      </c>
      <c r="BP965">
        <f>VLOOKUP($BI965, [1]TableView_704030_20160816_20160!$D$2:$M$5095,7,FALSE)</f>
        <v>3</v>
      </c>
      <c r="BQ965">
        <f>VLOOKUP($BI965, [1]TableView_704030_20160816_20160!$D$2:$M$5095,2,FALSE)</f>
        <v>7.8</v>
      </c>
      <c r="BR965">
        <f>VLOOKUP($BJ965, [2]aacb8965d69cc6fd1cb3a5cae9e8ae7!$C$6:$F$853,4,FALSE)</f>
        <v>0.1</v>
      </c>
      <c r="BS965" s="15">
        <v>4</v>
      </c>
      <c r="BT965" t="str">
        <f t="shared" si="95"/>
        <v>07/09/2016 4</v>
      </c>
      <c r="BU965">
        <f>VLOOKUP($BT965, [3]Sheet1!$D$3:$T$89,4,FALSE)</f>
        <v>22</v>
      </c>
      <c r="BV965">
        <f>VLOOKUP($BT965, [3]Sheet1!$D$3:$T$89,5,FALSE)</f>
        <v>21</v>
      </c>
      <c r="BW965">
        <f>VLOOKUP($BT965, [3]Sheet1!$D$3:$T$89,8,FALSE)</f>
        <v>22</v>
      </c>
      <c r="BX965">
        <f>VLOOKUP($BT965, [3]Sheet1!$D$3:$T$89,9,FALSE)</f>
        <v>22</v>
      </c>
      <c r="BY965">
        <f>VLOOKUP($BT965, [3]Sheet1!$D$3:$T$89,12,FALSE)</f>
        <v>22</v>
      </c>
      <c r="BZ965">
        <f>VLOOKUP($BT965, [3]Sheet1!$D$3:$T$89,13,FALSE)</f>
        <v>21</v>
      </c>
      <c r="CA965" t="str">
        <f>VLOOKUP($BT965, [3]Sheet1!$D$3:$T$89,16,FALSE)</f>
        <v>N/A</v>
      </c>
      <c r="CB965" t="str">
        <f>VLOOKUP($BT965, [3]Sheet1!$D$3:$T$89,17,FALSE)</f>
        <v>N/A</v>
      </c>
      <c r="CD965" s="12">
        <v>42620</v>
      </c>
      <c r="CE965" s="2">
        <v>0.74375000000000002</v>
      </c>
      <c r="CF965" s="2" t="s">
        <v>2554</v>
      </c>
      <c r="CG965" s="2">
        <v>0.74652777777777779</v>
      </c>
      <c r="CH965" s="2">
        <v>42620.75</v>
      </c>
      <c r="CI965" t="s">
        <v>2553</v>
      </c>
      <c r="CJ965" t="s">
        <v>2548</v>
      </c>
      <c r="CK965">
        <v>1011.95462487</v>
      </c>
      <c r="CL965">
        <v>23.0555555555556</v>
      </c>
      <c r="CM965">
        <v>0</v>
      </c>
      <c r="CN965">
        <v>59</v>
      </c>
      <c r="CO965">
        <v>133</v>
      </c>
      <c r="CP965">
        <v>3</v>
      </c>
      <c r="CQ965">
        <v>7.8</v>
      </c>
      <c r="CR965">
        <v>0.1</v>
      </c>
      <c r="CS965">
        <v>4</v>
      </c>
      <c r="CT965" t="s">
        <v>1280</v>
      </c>
      <c r="CU965">
        <v>22</v>
      </c>
      <c r="CV965">
        <v>21</v>
      </c>
      <c r="CW965">
        <v>22</v>
      </c>
      <c r="CX965">
        <v>22</v>
      </c>
      <c r="CY965">
        <v>22</v>
      </c>
      <c r="CZ965">
        <v>21</v>
      </c>
      <c r="DA965" t="s">
        <v>27</v>
      </c>
      <c r="DB965" t="s">
        <v>27</v>
      </c>
    </row>
    <row r="966" spans="1:106">
      <c r="A966" t="s">
        <v>6</v>
      </c>
      <c r="B966" s="17">
        <v>30</v>
      </c>
      <c r="D966" s="3">
        <v>6</v>
      </c>
      <c r="E966" s="1">
        <v>1</v>
      </c>
      <c r="F966" s="15">
        <v>8</v>
      </c>
      <c r="G966" s="15" t="s">
        <v>110</v>
      </c>
      <c r="H966" t="s">
        <v>57</v>
      </c>
      <c r="I966">
        <v>9</v>
      </c>
      <c r="L966" s="1">
        <v>1</v>
      </c>
      <c r="M966">
        <v>9</v>
      </c>
      <c r="N966" t="s">
        <v>33</v>
      </c>
      <c r="BD966" s="39">
        <v>42620</v>
      </c>
      <c r="BE966" s="23">
        <v>0.74444444444444502</v>
      </c>
      <c r="BF966" s="10" t="str">
        <f t="shared" si="96"/>
        <v>07/09/2016 17:52</v>
      </c>
      <c r="BG966" s="35">
        <v>0.74652777777777801</v>
      </c>
      <c r="BH966" s="35">
        <f t="shared" si="92"/>
        <v>42620.75</v>
      </c>
      <c r="BI966" t="str">
        <f t="shared" si="93"/>
        <v>07/09/2016 17:55:00</v>
      </c>
      <c r="BJ966" s="40" t="str">
        <f t="shared" si="94"/>
        <v>07/09/2016 18:00:00</v>
      </c>
      <c r="BK966">
        <f>VLOOKUP($BI966, [1]TableView_704030_20160816_20160!$D$2:$M$5095,3,FALSE)</f>
        <v>1011.95462487</v>
      </c>
      <c r="BL966">
        <f>VLOOKUP($BI966, [1]TableView_704030_20160816_20160!$D$2:$M$5095,8,FALSE)</f>
        <v>23.0555555555556</v>
      </c>
      <c r="BM966">
        <f>VLOOKUP($BI966, [1]TableView_704030_20160816_20160!$D$2:$M$5095,10,FALSE)</f>
        <v>0</v>
      </c>
      <c r="BN966">
        <f>VLOOKUP($BI966, [1]TableView_704030_20160816_20160!$D$2:$M$5095,4,FALSE)</f>
        <v>59</v>
      </c>
      <c r="BO966">
        <f>VLOOKUP($BI966, [1]TableView_704030_20160816_20160!$D$2:$M$5095,6,FALSE)</f>
        <v>133</v>
      </c>
      <c r="BP966">
        <f>VLOOKUP($BI966, [1]TableView_704030_20160816_20160!$D$2:$M$5095,7,FALSE)</f>
        <v>3</v>
      </c>
      <c r="BQ966">
        <f>VLOOKUP($BI966, [1]TableView_704030_20160816_20160!$D$2:$M$5095,2,FALSE)</f>
        <v>7.8</v>
      </c>
      <c r="BR966">
        <f>VLOOKUP($BJ966, [2]aacb8965d69cc6fd1cb3a5cae9e8ae7!$C$6:$F$853,4,FALSE)</f>
        <v>0.1</v>
      </c>
      <c r="BS966" s="15">
        <v>4</v>
      </c>
      <c r="BT966" t="str">
        <f t="shared" si="95"/>
        <v>07/09/2016 4</v>
      </c>
      <c r="BU966">
        <f>VLOOKUP($BT966, [3]Sheet1!$D$3:$T$89,4,FALSE)</f>
        <v>22</v>
      </c>
      <c r="BV966">
        <f>VLOOKUP($BT966, [3]Sheet1!$D$3:$T$89,5,FALSE)</f>
        <v>21</v>
      </c>
      <c r="BW966">
        <f>VLOOKUP($BT966, [3]Sheet1!$D$3:$T$89,8,FALSE)</f>
        <v>22</v>
      </c>
      <c r="BX966">
        <f>VLOOKUP($BT966, [3]Sheet1!$D$3:$T$89,9,FALSE)</f>
        <v>22</v>
      </c>
      <c r="BY966">
        <f>VLOOKUP($BT966, [3]Sheet1!$D$3:$T$89,12,FALSE)</f>
        <v>22</v>
      </c>
      <c r="BZ966">
        <f>VLOOKUP($BT966, [3]Sheet1!$D$3:$T$89,13,FALSE)</f>
        <v>21</v>
      </c>
      <c r="CA966" t="str">
        <f>VLOOKUP($BT966, [3]Sheet1!$D$3:$T$89,16,FALSE)</f>
        <v>N/A</v>
      </c>
      <c r="CB966" t="str">
        <f>VLOOKUP($BT966, [3]Sheet1!$D$3:$T$89,17,FALSE)</f>
        <v>N/A</v>
      </c>
      <c r="CD966" s="12">
        <v>42620</v>
      </c>
      <c r="CE966" s="2">
        <v>0.74444444444444502</v>
      </c>
      <c r="CF966" s="2" t="s">
        <v>2555</v>
      </c>
      <c r="CG966" s="2">
        <v>0.74652777777777801</v>
      </c>
      <c r="CH966" s="2">
        <v>42620.75</v>
      </c>
      <c r="CI966" t="s">
        <v>2553</v>
      </c>
      <c r="CJ966" t="s">
        <v>2548</v>
      </c>
      <c r="CK966">
        <v>1011.95462487</v>
      </c>
      <c r="CL966">
        <v>23.0555555555556</v>
      </c>
      <c r="CM966">
        <v>0</v>
      </c>
      <c r="CN966">
        <v>59</v>
      </c>
      <c r="CO966">
        <v>133</v>
      </c>
      <c r="CP966">
        <v>3</v>
      </c>
      <c r="CQ966">
        <v>7.8</v>
      </c>
      <c r="CR966">
        <v>0.1</v>
      </c>
      <c r="CS966">
        <v>4</v>
      </c>
      <c r="CT966" t="s">
        <v>1280</v>
      </c>
      <c r="CU966">
        <v>22</v>
      </c>
      <c r="CV966">
        <v>21</v>
      </c>
      <c r="CW966">
        <v>22</v>
      </c>
      <c r="CX966">
        <v>22</v>
      </c>
      <c r="CY966">
        <v>22</v>
      </c>
      <c r="CZ966">
        <v>21</v>
      </c>
      <c r="DA966" t="s">
        <v>27</v>
      </c>
      <c r="DB966" t="s">
        <v>27</v>
      </c>
    </row>
    <row r="967" spans="1:106">
      <c r="A967" t="s">
        <v>7</v>
      </c>
      <c r="B967" s="17" t="s">
        <v>376</v>
      </c>
      <c r="D967" s="3">
        <v>7</v>
      </c>
      <c r="E967" s="1">
        <v>1</v>
      </c>
      <c r="F967" s="15">
        <v>8</v>
      </c>
      <c r="G967" s="15" t="s">
        <v>110</v>
      </c>
      <c r="H967" t="s">
        <v>57</v>
      </c>
      <c r="I967">
        <v>9</v>
      </c>
      <c r="BD967" s="39">
        <v>42620</v>
      </c>
      <c r="BE967" s="23">
        <v>0.74513888888889002</v>
      </c>
      <c r="BF967" s="10" t="str">
        <f t="shared" si="96"/>
        <v>07/09/2016 17:53</v>
      </c>
      <c r="BG967" s="35">
        <v>0.74652777777777801</v>
      </c>
      <c r="BH967" s="35">
        <f t="shared" si="92"/>
        <v>42620.75</v>
      </c>
      <c r="BI967" t="str">
        <f t="shared" si="93"/>
        <v>07/09/2016 17:55:00</v>
      </c>
      <c r="BJ967" s="40" t="str">
        <f t="shared" si="94"/>
        <v>07/09/2016 18:00:00</v>
      </c>
      <c r="BK967">
        <f>VLOOKUP($BI967, [1]TableView_704030_20160816_20160!$D$2:$M$5095,3,FALSE)</f>
        <v>1011.95462487</v>
      </c>
      <c r="BL967">
        <f>VLOOKUP($BI967, [1]TableView_704030_20160816_20160!$D$2:$M$5095,8,FALSE)</f>
        <v>23.0555555555556</v>
      </c>
      <c r="BM967">
        <f>VLOOKUP($BI967, [1]TableView_704030_20160816_20160!$D$2:$M$5095,10,FALSE)</f>
        <v>0</v>
      </c>
      <c r="BN967">
        <f>VLOOKUP($BI967, [1]TableView_704030_20160816_20160!$D$2:$M$5095,4,FALSE)</f>
        <v>59</v>
      </c>
      <c r="BO967">
        <f>VLOOKUP($BI967, [1]TableView_704030_20160816_20160!$D$2:$M$5095,6,FALSE)</f>
        <v>133</v>
      </c>
      <c r="BP967">
        <f>VLOOKUP($BI967, [1]TableView_704030_20160816_20160!$D$2:$M$5095,7,FALSE)</f>
        <v>3</v>
      </c>
      <c r="BQ967">
        <f>VLOOKUP($BI967, [1]TableView_704030_20160816_20160!$D$2:$M$5095,2,FALSE)</f>
        <v>7.8</v>
      </c>
      <c r="BR967">
        <f>VLOOKUP($BJ967, [2]aacb8965d69cc6fd1cb3a5cae9e8ae7!$C$6:$F$853,4,FALSE)</f>
        <v>0.1</v>
      </c>
      <c r="BS967" s="15">
        <v>4</v>
      </c>
      <c r="BT967" t="str">
        <f t="shared" si="95"/>
        <v>07/09/2016 4</v>
      </c>
      <c r="BU967">
        <f>VLOOKUP($BT967, [3]Sheet1!$D$3:$T$89,4,FALSE)</f>
        <v>22</v>
      </c>
      <c r="BV967">
        <f>VLOOKUP($BT967, [3]Sheet1!$D$3:$T$89,5,FALSE)</f>
        <v>21</v>
      </c>
      <c r="BW967">
        <f>VLOOKUP($BT967, [3]Sheet1!$D$3:$T$89,8,FALSE)</f>
        <v>22</v>
      </c>
      <c r="BX967">
        <f>VLOOKUP($BT967, [3]Sheet1!$D$3:$T$89,9,FALSE)</f>
        <v>22</v>
      </c>
      <c r="BY967">
        <f>VLOOKUP($BT967, [3]Sheet1!$D$3:$T$89,12,FALSE)</f>
        <v>22</v>
      </c>
      <c r="BZ967">
        <f>VLOOKUP($BT967, [3]Sheet1!$D$3:$T$89,13,FALSE)</f>
        <v>21</v>
      </c>
      <c r="CA967" t="str">
        <f>VLOOKUP($BT967, [3]Sheet1!$D$3:$T$89,16,FALSE)</f>
        <v>N/A</v>
      </c>
      <c r="CB967" t="str">
        <f>VLOOKUP($BT967, [3]Sheet1!$D$3:$T$89,17,FALSE)</f>
        <v>N/A</v>
      </c>
      <c r="CD967" s="12">
        <v>42620</v>
      </c>
      <c r="CE967" s="2">
        <v>0.74513888888889002</v>
      </c>
      <c r="CF967" s="2" t="s">
        <v>2556</v>
      </c>
      <c r="CG967" s="2">
        <v>0.74652777777777801</v>
      </c>
      <c r="CH967" s="2">
        <v>42620.75</v>
      </c>
      <c r="CI967" t="s">
        <v>2553</v>
      </c>
      <c r="CJ967" t="s">
        <v>2548</v>
      </c>
      <c r="CK967">
        <v>1011.95462487</v>
      </c>
      <c r="CL967">
        <v>23.0555555555556</v>
      </c>
      <c r="CM967">
        <v>0</v>
      </c>
      <c r="CN967">
        <v>59</v>
      </c>
      <c r="CO967">
        <v>133</v>
      </c>
      <c r="CP967">
        <v>3</v>
      </c>
      <c r="CQ967">
        <v>7.8</v>
      </c>
      <c r="CR967">
        <v>0.1</v>
      </c>
      <c r="CS967">
        <v>4</v>
      </c>
      <c r="CT967" t="s">
        <v>1280</v>
      </c>
      <c r="CU967">
        <v>22</v>
      </c>
      <c r="CV967">
        <v>21</v>
      </c>
      <c r="CW967">
        <v>22</v>
      </c>
      <c r="CX967">
        <v>22</v>
      </c>
      <c r="CY967">
        <v>22</v>
      </c>
      <c r="CZ967">
        <v>21</v>
      </c>
      <c r="DA967" t="s">
        <v>27</v>
      </c>
      <c r="DB967" t="s">
        <v>27</v>
      </c>
    </row>
    <row r="968" spans="1:106">
      <c r="D968" s="3">
        <v>8</v>
      </c>
      <c r="E968" s="1">
        <v>1</v>
      </c>
      <c r="F968" s="15">
        <v>8</v>
      </c>
      <c r="G968" s="15" t="s">
        <v>110</v>
      </c>
      <c r="H968" t="s">
        <v>57</v>
      </c>
      <c r="I968">
        <v>9</v>
      </c>
      <c r="BD968" s="39">
        <v>42620</v>
      </c>
      <c r="BE968" s="23">
        <v>0.74583333333333401</v>
      </c>
      <c r="BF968" s="10" t="str">
        <f t="shared" si="96"/>
        <v>07/09/2016 17:54</v>
      </c>
      <c r="BG968" s="35">
        <v>0.74652777777777801</v>
      </c>
      <c r="BH968" s="35">
        <f t="shared" si="92"/>
        <v>42620.75</v>
      </c>
      <c r="BI968" t="str">
        <f t="shared" si="93"/>
        <v>07/09/2016 17:55:00</v>
      </c>
      <c r="BJ968" s="40" t="str">
        <f t="shared" si="94"/>
        <v>07/09/2016 18:00:00</v>
      </c>
      <c r="BK968">
        <f>VLOOKUP($BI968, [1]TableView_704030_20160816_20160!$D$2:$M$5095,3,FALSE)</f>
        <v>1011.95462487</v>
      </c>
      <c r="BL968">
        <f>VLOOKUP($BI968, [1]TableView_704030_20160816_20160!$D$2:$M$5095,8,FALSE)</f>
        <v>23.0555555555556</v>
      </c>
      <c r="BM968">
        <f>VLOOKUP($BI968, [1]TableView_704030_20160816_20160!$D$2:$M$5095,10,FALSE)</f>
        <v>0</v>
      </c>
      <c r="BN968">
        <f>VLOOKUP($BI968, [1]TableView_704030_20160816_20160!$D$2:$M$5095,4,FALSE)</f>
        <v>59</v>
      </c>
      <c r="BO968">
        <f>VLOOKUP($BI968, [1]TableView_704030_20160816_20160!$D$2:$M$5095,6,FALSE)</f>
        <v>133</v>
      </c>
      <c r="BP968">
        <f>VLOOKUP($BI968, [1]TableView_704030_20160816_20160!$D$2:$M$5095,7,FALSE)</f>
        <v>3</v>
      </c>
      <c r="BQ968">
        <f>VLOOKUP($BI968, [1]TableView_704030_20160816_20160!$D$2:$M$5095,2,FALSE)</f>
        <v>7.8</v>
      </c>
      <c r="BR968">
        <f>VLOOKUP($BJ968, [2]aacb8965d69cc6fd1cb3a5cae9e8ae7!$C$6:$F$853,4,FALSE)</f>
        <v>0.1</v>
      </c>
      <c r="BS968" s="15">
        <v>4</v>
      </c>
      <c r="BT968" t="str">
        <f t="shared" si="95"/>
        <v>07/09/2016 4</v>
      </c>
      <c r="BU968">
        <f>VLOOKUP($BT968, [3]Sheet1!$D$3:$T$89,4,FALSE)</f>
        <v>22</v>
      </c>
      <c r="BV968">
        <f>VLOOKUP($BT968, [3]Sheet1!$D$3:$T$89,5,FALSE)</f>
        <v>21</v>
      </c>
      <c r="BW968">
        <f>VLOOKUP($BT968, [3]Sheet1!$D$3:$T$89,8,FALSE)</f>
        <v>22</v>
      </c>
      <c r="BX968">
        <f>VLOOKUP($BT968, [3]Sheet1!$D$3:$T$89,9,FALSE)</f>
        <v>22</v>
      </c>
      <c r="BY968">
        <f>VLOOKUP($BT968, [3]Sheet1!$D$3:$T$89,12,FALSE)</f>
        <v>22</v>
      </c>
      <c r="BZ968">
        <f>VLOOKUP($BT968, [3]Sheet1!$D$3:$T$89,13,FALSE)</f>
        <v>21</v>
      </c>
      <c r="CA968" t="str">
        <f>VLOOKUP($BT968, [3]Sheet1!$D$3:$T$89,16,FALSE)</f>
        <v>N/A</v>
      </c>
      <c r="CB968" t="str">
        <f>VLOOKUP($BT968, [3]Sheet1!$D$3:$T$89,17,FALSE)</f>
        <v>N/A</v>
      </c>
      <c r="CD968" s="12">
        <v>42620</v>
      </c>
      <c r="CE968" s="2">
        <v>0.74583333333333401</v>
      </c>
      <c r="CF968" s="2" t="s">
        <v>2557</v>
      </c>
      <c r="CG968" s="2">
        <v>0.74652777777777801</v>
      </c>
      <c r="CH968" s="2">
        <v>42620.75</v>
      </c>
      <c r="CI968" t="s">
        <v>2553</v>
      </c>
      <c r="CJ968" t="s">
        <v>2548</v>
      </c>
      <c r="CK968">
        <v>1011.95462487</v>
      </c>
      <c r="CL968">
        <v>23.0555555555556</v>
      </c>
      <c r="CM968">
        <v>0</v>
      </c>
      <c r="CN968">
        <v>59</v>
      </c>
      <c r="CO968">
        <v>133</v>
      </c>
      <c r="CP968">
        <v>3</v>
      </c>
      <c r="CQ968">
        <v>7.8</v>
      </c>
      <c r="CR968">
        <v>0.1</v>
      </c>
      <c r="CS968">
        <v>4</v>
      </c>
      <c r="CT968" t="s">
        <v>1280</v>
      </c>
      <c r="CU968">
        <v>22</v>
      </c>
      <c r="CV968">
        <v>21</v>
      </c>
      <c r="CW968">
        <v>22</v>
      </c>
      <c r="CX968">
        <v>22</v>
      </c>
      <c r="CY968">
        <v>22</v>
      </c>
      <c r="CZ968">
        <v>21</v>
      </c>
      <c r="DA968" t="s">
        <v>27</v>
      </c>
      <c r="DB968" t="s">
        <v>27</v>
      </c>
    </row>
    <row r="969" spans="1:106">
      <c r="D969" s="3">
        <v>9</v>
      </c>
      <c r="E969" s="1">
        <v>1</v>
      </c>
      <c r="F969" s="15">
        <v>8</v>
      </c>
      <c r="G969" s="15" t="s">
        <v>110</v>
      </c>
      <c r="H969" t="s">
        <v>57</v>
      </c>
      <c r="I969">
        <v>9</v>
      </c>
      <c r="BD969" s="39">
        <v>42620</v>
      </c>
      <c r="BE969" s="23">
        <v>0.74652777777777901</v>
      </c>
      <c r="BF969" s="10" t="str">
        <f t="shared" si="96"/>
        <v>07/09/2016 17:55</v>
      </c>
      <c r="BG969" s="35">
        <v>0.74652777777777801</v>
      </c>
      <c r="BH969" s="35">
        <f t="shared" si="92"/>
        <v>42620.75</v>
      </c>
      <c r="BI969" t="str">
        <f t="shared" si="93"/>
        <v>07/09/2016 17:55:00</v>
      </c>
      <c r="BJ969" s="40" t="str">
        <f t="shared" si="94"/>
        <v>07/09/2016 18:00:00</v>
      </c>
      <c r="BK969">
        <f>VLOOKUP($BI969, [1]TableView_704030_20160816_20160!$D$2:$M$5095,3,FALSE)</f>
        <v>1011.95462487</v>
      </c>
      <c r="BL969">
        <f>VLOOKUP($BI969, [1]TableView_704030_20160816_20160!$D$2:$M$5095,8,FALSE)</f>
        <v>23.0555555555556</v>
      </c>
      <c r="BM969">
        <f>VLOOKUP($BI969, [1]TableView_704030_20160816_20160!$D$2:$M$5095,10,FALSE)</f>
        <v>0</v>
      </c>
      <c r="BN969">
        <f>VLOOKUP($BI969, [1]TableView_704030_20160816_20160!$D$2:$M$5095,4,FALSE)</f>
        <v>59</v>
      </c>
      <c r="BO969">
        <f>VLOOKUP($BI969, [1]TableView_704030_20160816_20160!$D$2:$M$5095,6,FALSE)</f>
        <v>133</v>
      </c>
      <c r="BP969">
        <f>VLOOKUP($BI969, [1]TableView_704030_20160816_20160!$D$2:$M$5095,7,FALSE)</f>
        <v>3</v>
      </c>
      <c r="BQ969">
        <f>VLOOKUP($BI969, [1]TableView_704030_20160816_20160!$D$2:$M$5095,2,FALSE)</f>
        <v>7.8</v>
      </c>
      <c r="BR969">
        <f>VLOOKUP($BJ969, [2]aacb8965d69cc6fd1cb3a5cae9e8ae7!$C$6:$F$853,4,FALSE)</f>
        <v>0.1</v>
      </c>
      <c r="BS969" s="15">
        <v>4</v>
      </c>
      <c r="BT969" t="str">
        <f t="shared" si="95"/>
        <v>07/09/2016 4</v>
      </c>
      <c r="BU969">
        <f>VLOOKUP($BT969, [3]Sheet1!$D$3:$T$89,4,FALSE)</f>
        <v>22</v>
      </c>
      <c r="BV969">
        <f>VLOOKUP($BT969, [3]Sheet1!$D$3:$T$89,5,FALSE)</f>
        <v>21</v>
      </c>
      <c r="BW969">
        <f>VLOOKUP($BT969, [3]Sheet1!$D$3:$T$89,8,FALSE)</f>
        <v>22</v>
      </c>
      <c r="BX969">
        <f>VLOOKUP($BT969, [3]Sheet1!$D$3:$T$89,9,FALSE)</f>
        <v>22</v>
      </c>
      <c r="BY969">
        <f>VLOOKUP($BT969, [3]Sheet1!$D$3:$T$89,12,FALSE)</f>
        <v>22</v>
      </c>
      <c r="BZ969">
        <f>VLOOKUP($BT969, [3]Sheet1!$D$3:$T$89,13,FALSE)</f>
        <v>21</v>
      </c>
      <c r="CA969" t="str">
        <f>VLOOKUP($BT969, [3]Sheet1!$D$3:$T$89,16,FALSE)</f>
        <v>N/A</v>
      </c>
      <c r="CB969" t="str">
        <f>VLOOKUP($BT969, [3]Sheet1!$D$3:$T$89,17,FALSE)</f>
        <v>N/A</v>
      </c>
      <c r="CD969" s="12">
        <v>42620</v>
      </c>
      <c r="CE969" s="2">
        <v>0.74652777777777901</v>
      </c>
      <c r="CF969" s="2" t="s">
        <v>2558</v>
      </c>
      <c r="CG969" s="2">
        <v>0.74652777777777801</v>
      </c>
      <c r="CH969" s="2">
        <v>42620.75</v>
      </c>
      <c r="CI969" t="s">
        <v>2553</v>
      </c>
      <c r="CJ969" t="s">
        <v>2548</v>
      </c>
      <c r="CK969">
        <v>1011.95462487</v>
      </c>
      <c r="CL969">
        <v>23.0555555555556</v>
      </c>
      <c r="CM969">
        <v>0</v>
      </c>
      <c r="CN969">
        <v>59</v>
      </c>
      <c r="CO969">
        <v>133</v>
      </c>
      <c r="CP969">
        <v>3</v>
      </c>
      <c r="CQ969">
        <v>7.8</v>
      </c>
      <c r="CR969">
        <v>0.1</v>
      </c>
      <c r="CS969">
        <v>4</v>
      </c>
      <c r="CT969" t="s">
        <v>1280</v>
      </c>
      <c r="CU969">
        <v>22</v>
      </c>
      <c r="CV969">
        <v>21</v>
      </c>
      <c r="CW969">
        <v>22</v>
      </c>
      <c r="CX969">
        <v>22</v>
      </c>
      <c r="CY969">
        <v>22</v>
      </c>
      <c r="CZ969">
        <v>21</v>
      </c>
      <c r="DA969" t="s">
        <v>27</v>
      </c>
      <c r="DB969" t="s">
        <v>27</v>
      </c>
    </row>
    <row r="970" spans="1:106">
      <c r="D970" s="3">
        <v>10</v>
      </c>
      <c r="E970" s="1">
        <v>1</v>
      </c>
      <c r="F970" s="15">
        <v>8</v>
      </c>
      <c r="G970" s="15" t="s">
        <v>110</v>
      </c>
      <c r="H970" t="s">
        <v>57</v>
      </c>
      <c r="I970">
        <v>9</v>
      </c>
      <c r="BD970" s="39">
        <v>42620</v>
      </c>
      <c r="BE970" s="23">
        <v>0.74722222222222301</v>
      </c>
      <c r="BF970" s="10" t="str">
        <f t="shared" si="96"/>
        <v>07/09/2016 17:56</v>
      </c>
      <c r="BG970" s="35">
        <v>0.74652777777777801</v>
      </c>
      <c r="BH970" s="35">
        <f t="shared" si="92"/>
        <v>42620.75</v>
      </c>
      <c r="BI970" t="str">
        <f t="shared" si="93"/>
        <v>07/09/2016 17:55:00</v>
      </c>
      <c r="BJ970" s="40" t="str">
        <f t="shared" si="94"/>
        <v>07/09/2016 18:00:00</v>
      </c>
      <c r="BK970">
        <f>VLOOKUP($BI970, [1]TableView_704030_20160816_20160!$D$2:$M$5095,3,FALSE)</f>
        <v>1011.95462487</v>
      </c>
      <c r="BL970">
        <f>VLOOKUP($BI970, [1]TableView_704030_20160816_20160!$D$2:$M$5095,8,FALSE)</f>
        <v>23.0555555555556</v>
      </c>
      <c r="BM970">
        <f>VLOOKUP($BI970, [1]TableView_704030_20160816_20160!$D$2:$M$5095,10,FALSE)</f>
        <v>0</v>
      </c>
      <c r="BN970">
        <f>VLOOKUP($BI970, [1]TableView_704030_20160816_20160!$D$2:$M$5095,4,FALSE)</f>
        <v>59</v>
      </c>
      <c r="BO970">
        <f>VLOOKUP($BI970, [1]TableView_704030_20160816_20160!$D$2:$M$5095,6,FALSE)</f>
        <v>133</v>
      </c>
      <c r="BP970">
        <f>VLOOKUP($BI970, [1]TableView_704030_20160816_20160!$D$2:$M$5095,7,FALSE)</f>
        <v>3</v>
      </c>
      <c r="BQ970">
        <f>VLOOKUP($BI970, [1]TableView_704030_20160816_20160!$D$2:$M$5095,2,FALSE)</f>
        <v>7.8</v>
      </c>
      <c r="BR970">
        <f>VLOOKUP($BJ970, [2]aacb8965d69cc6fd1cb3a5cae9e8ae7!$C$6:$F$853,4,FALSE)</f>
        <v>0.1</v>
      </c>
      <c r="BS970" s="15">
        <v>4</v>
      </c>
      <c r="BT970" t="str">
        <f t="shared" si="95"/>
        <v>07/09/2016 4</v>
      </c>
      <c r="BU970">
        <f>VLOOKUP($BT970, [3]Sheet1!$D$3:$T$89,4,FALSE)</f>
        <v>22</v>
      </c>
      <c r="BV970">
        <f>VLOOKUP($BT970, [3]Sheet1!$D$3:$T$89,5,FALSE)</f>
        <v>21</v>
      </c>
      <c r="BW970">
        <f>VLOOKUP($BT970, [3]Sheet1!$D$3:$T$89,8,FALSE)</f>
        <v>22</v>
      </c>
      <c r="BX970">
        <f>VLOOKUP($BT970, [3]Sheet1!$D$3:$T$89,9,FALSE)</f>
        <v>22</v>
      </c>
      <c r="BY970">
        <f>VLOOKUP($BT970, [3]Sheet1!$D$3:$T$89,12,FALSE)</f>
        <v>22</v>
      </c>
      <c r="BZ970">
        <f>VLOOKUP($BT970, [3]Sheet1!$D$3:$T$89,13,FALSE)</f>
        <v>21</v>
      </c>
      <c r="CA970" t="str">
        <f>VLOOKUP($BT970, [3]Sheet1!$D$3:$T$89,16,FALSE)</f>
        <v>N/A</v>
      </c>
      <c r="CB970" t="str">
        <f>VLOOKUP($BT970, [3]Sheet1!$D$3:$T$89,17,FALSE)</f>
        <v>N/A</v>
      </c>
      <c r="CD970" s="12">
        <v>42620</v>
      </c>
      <c r="CE970" s="2">
        <v>0.74722222222222301</v>
      </c>
      <c r="CF970" s="2" t="s">
        <v>2559</v>
      </c>
      <c r="CG970" s="2">
        <v>0.74652777777777801</v>
      </c>
      <c r="CH970" s="2">
        <v>42620.75</v>
      </c>
      <c r="CI970" t="s">
        <v>2553</v>
      </c>
      <c r="CJ970" t="s">
        <v>2548</v>
      </c>
      <c r="CK970">
        <v>1011.95462487</v>
      </c>
      <c r="CL970">
        <v>23.0555555555556</v>
      </c>
      <c r="CM970">
        <v>0</v>
      </c>
      <c r="CN970">
        <v>59</v>
      </c>
      <c r="CO970">
        <v>133</v>
      </c>
      <c r="CP970">
        <v>3</v>
      </c>
      <c r="CQ970">
        <v>7.8</v>
      </c>
      <c r="CR970">
        <v>0.1</v>
      </c>
      <c r="CS970">
        <v>4</v>
      </c>
      <c r="CT970" t="s">
        <v>1280</v>
      </c>
      <c r="CU970">
        <v>22</v>
      </c>
      <c r="CV970">
        <v>21</v>
      </c>
      <c r="CW970">
        <v>22</v>
      </c>
      <c r="CX970">
        <v>22</v>
      </c>
      <c r="CY970">
        <v>22</v>
      </c>
      <c r="CZ970">
        <v>21</v>
      </c>
      <c r="DA970" t="s">
        <v>27</v>
      </c>
      <c r="DB970" t="s">
        <v>27</v>
      </c>
    </row>
    <row r="971" spans="1:106">
      <c r="D971" s="3">
        <v>11</v>
      </c>
      <c r="E971" s="1">
        <v>1</v>
      </c>
      <c r="F971" s="15">
        <v>8</v>
      </c>
      <c r="G971" s="15" t="s">
        <v>110</v>
      </c>
      <c r="H971" t="s">
        <v>57</v>
      </c>
      <c r="I971">
        <v>9</v>
      </c>
      <c r="BD971" s="39">
        <v>42620</v>
      </c>
      <c r="BE971" s="23">
        <v>0.74791666666666801</v>
      </c>
      <c r="BF971" s="10" t="str">
        <f t="shared" si="96"/>
        <v>07/09/2016 17:57</v>
      </c>
      <c r="BG971" s="35">
        <v>0.74652777777777801</v>
      </c>
      <c r="BH971" s="35">
        <f t="shared" si="92"/>
        <v>42620.75</v>
      </c>
      <c r="BI971" t="str">
        <f t="shared" si="93"/>
        <v>07/09/2016 17:55:00</v>
      </c>
      <c r="BJ971" s="40" t="str">
        <f t="shared" si="94"/>
        <v>07/09/2016 18:00:00</v>
      </c>
      <c r="BK971">
        <f>VLOOKUP($BI971, [1]TableView_704030_20160816_20160!$D$2:$M$5095,3,FALSE)</f>
        <v>1011.95462487</v>
      </c>
      <c r="BL971">
        <f>VLOOKUP($BI971, [1]TableView_704030_20160816_20160!$D$2:$M$5095,8,FALSE)</f>
        <v>23.0555555555556</v>
      </c>
      <c r="BM971">
        <f>VLOOKUP($BI971, [1]TableView_704030_20160816_20160!$D$2:$M$5095,10,FALSE)</f>
        <v>0</v>
      </c>
      <c r="BN971">
        <f>VLOOKUP($BI971, [1]TableView_704030_20160816_20160!$D$2:$M$5095,4,FALSE)</f>
        <v>59</v>
      </c>
      <c r="BO971">
        <f>VLOOKUP($BI971, [1]TableView_704030_20160816_20160!$D$2:$M$5095,6,FALSE)</f>
        <v>133</v>
      </c>
      <c r="BP971">
        <f>VLOOKUP($BI971, [1]TableView_704030_20160816_20160!$D$2:$M$5095,7,FALSE)</f>
        <v>3</v>
      </c>
      <c r="BQ971">
        <f>VLOOKUP($BI971, [1]TableView_704030_20160816_20160!$D$2:$M$5095,2,FALSE)</f>
        <v>7.8</v>
      </c>
      <c r="BR971">
        <f>VLOOKUP($BJ971, [2]aacb8965d69cc6fd1cb3a5cae9e8ae7!$C$6:$F$853,4,FALSE)</f>
        <v>0.1</v>
      </c>
      <c r="BS971" s="15">
        <v>4</v>
      </c>
      <c r="BT971" t="str">
        <f t="shared" si="95"/>
        <v>07/09/2016 4</v>
      </c>
      <c r="BU971">
        <f>VLOOKUP($BT971, [3]Sheet1!$D$3:$T$89,4,FALSE)</f>
        <v>22</v>
      </c>
      <c r="BV971">
        <f>VLOOKUP($BT971, [3]Sheet1!$D$3:$T$89,5,FALSE)</f>
        <v>21</v>
      </c>
      <c r="BW971">
        <f>VLOOKUP($BT971, [3]Sheet1!$D$3:$T$89,8,FALSE)</f>
        <v>22</v>
      </c>
      <c r="BX971">
        <f>VLOOKUP($BT971, [3]Sheet1!$D$3:$T$89,9,FALSE)</f>
        <v>22</v>
      </c>
      <c r="BY971">
        <f>VLOOKUP($BT971, [3]Sheet1!$D$3:$T$89,12,FALSE)</f>
        <v>22</v>
      </c>
      <c r="BZ971">
        <f>VLOOKUP($BT971, [3]Sheet1!$D$3:$T$89,13,FALSE)</f>
        <v>21</v>
      </c>
      <c r="CA971" t="str">
        <f>VLOOKUP($BT971, [3]Sheet1!$D$3:$T$89,16,FALSE)</f>
        <v>N/A</v>
      </c>
      <c r="CB971" t="str">
        <f>VLOOKUP($BT971, [3]Sheet1!$D$3:$T$89,17,FALSE)</f>
        <v>N/A</v>
      </c>
      <c r="CD971" s="12">
        <v>42620</v>
      </c>
      <c r="CE971" s="2">
        <v>0.74791666666666801</v>
      </c>
      <c r="CF971" s="2" t="s">
        <v>2560</v>
      </c>
      <c r="CG971" s="2">
        <v>0.74652777777777801</v>
      </c>
      <c r="CH971" s="2">
        <v>42620.75</v>
      </c>
      <c r="CI971" t="s">
        <v>2553</v>
      </c>
      <c r="CJ971" t="s">
        <v>2548</v>
      </c>
      <c r="CK971">
        <v>1011.95462487</v>
      </c>
      <c r="CL971">
        <v>23.0555555555556</v>
      </c>
      <c r="CM971">
        <v>0</v>
      </c>
      <c r="CN971">
        <v>59</v>
      </c>
      <c r="CO971">
        <v>133</v>
      </c>
      <c r="CP971">
        <v>3</v>
      </c>
      <c r="CQ971">
        <v>7.8</v>
      </c>
      <c r="CR971">
        <v>0.1</v>
      </c>
      <c r="CS971">
        <v>4</v>
      </c>
      <c r="CT971" t="s">
        <v>1280</v>
      </c>
      <c r="CU971">
        <v>22</v>
      </c>
      <c r="CV971">
        <v>21</v>
      </c>
      <c r="CW971">
        <v>22</v>
      </c>
      <c r="CX971">
        <v>22</v>
      </c>
      <c r="CY971">
        <v>22</v>
      </c>
      <c r="CZ971">
        <v>21</v>
      </c>
      <c r="DA971" t="s">
        <v>27</v>
      </c>
      <c r="DB971" t="s">
        <v>27</v>
      </c>
    </row>
    <row r="972" spans="1:106">
      <c r="D972" s="3">
        <v>12</v>
      </c>
      <c r="E972" s="1">
        <v>1</v>
      </c>
      <c r="F972" s="15">
        <v>8</v>
      </c>
      <c r="G972" s="15" t="s">
        <v>110</v>
      </c>
      <c r="H972" t="s">
        <v>57</v>
      </c>
      <c r="I972">
        <v>9</v>
      </c>
      <c r="BD972" s="39">
        <v>42620</v>
      </c>
      <c r="BE972" s="23">
        <v>0.748611111111112</v>
      </c>
      <c r="BF972" s="10" t="str">
        <f t="shared" si="96"/>
        <v>07/09/2016 17:58</v>
      </c>
      <c r="BG972" s="35">
        <v>0.74652777777777801</v>
      </c>
      <c r="BH972" s="35">
        <f t="shared" si="92"/>
        <v>42620.75</v>
      </c>
      <c r="BI972" t="str">
        <f t="shared" si="93"/>
        <v>07/09/2016 17:55:00</v>
      </c>
      <c r="BJ972" s="40" t="str">
        <f t="shared" si="94"/>
        <v>07/09/2016 18:00:00</v>
      </c>
      <c r="BK972">
        <f>VLOOKUP($BI972, [1]TableView_704030_20160816_20160!$D$2:$M$5095,3,FALSE)</f>
        <v>1011.95462487</v>
      </c>
      <c r="BL972">
        <f>VLOOKUP($BI972, [1]TableView_704030_20160816_20160!$D$2:$M$5095,8,FALSE)</f>
        <v>23.0555555555556</v>
      </c>
      <c r="BM972">
        <f>VLOOKUP($BI972, [1]TableView_704030_20160816_20160!$D$2:$M$5095,10,FALSE)</f>
        <v>0</v>
      </c>
      <c r="BN972">
        <f>VLOOKUP($BI972, [1]TableView_704030_20160816_20160!$D$2:$M$5095,4,FALSE)</f>
        <v>59</v>
      </c>
      <c r="BO972">
        <f>VLOOKUP($BI972, [1]TableView_704030_20160816_20160!$D$2:$M$5095,6,FALSE)</f>
        <v>133</v>
      </c>
      <c r="BP972">
        <f>VLOOKUP($BI972, [1]TableView_704030_20160816_20160!$D$2:$M$5095,7,FALSE)</f>
        <v>3</v>
      </c>
      <c r="BQ972">
        <f>VLOOKUP($BI972, [1]TableView_704030_20160816_20160!$D$2:$M$5095,2,FALSE)</f>
        <v>7.8</v>
      </c>
      <c r="BR972">
        <f>VLOOKUP($BJ972, [2]aacb8965d69cc6fd1cb3a5cae9e8ae7!$C$6:$F$853,4,FALSE)</f>
        <v>0.1</v>
      </c>
      <c r="BS972" s="15">
        <v>4</v>
      </c>
      <c r="BT972" t="str">
        <f t="shared" si="95"/>
        <v>07/09/2016 4</v>
      </c>
      <c r="BU972">
        <f>VLOOKUP($BT972, [3]Sheet1!$D$3:$T$89,4,FALSE)</f>
        <v>22</v>
      </c>
      <c r="BV972">
        <f>VLOOKUP($BT972, [3]Sheet1!$D$3:$T$89,5,FALSE)</f>
        <v>21</v>
      </c>
      <c r="BW972">
        <f>VLOOKUP($BT972, [3]Sheet1!$D$3:$T$89,8,FALSE)</f>
        <v>22</v>
      </c>
      <c r="BX972">
        <f>VLOOKUP($BT972, [3]Sheet1!$D$3:$T$89,9,FALSE)</f>
        <v>22</v>
      </c>
      <c r="BY972">
        <f>VLOOKUP($BT972, [3]Sheet1!$D$3:$T$89,12,FALSE)</f>
        <v>22</v>
      </c>
      <c r="BZ972">
        <f>VLOOKUP($BT972, [3]Sheet1!$D$3:$T$89,13,FALSE)</f>
        <v>21</v>
      </c>
      <c r="CA972" t="str">
        <f>VLOOKUP($BT972, [3]Sheet1!$D$3:$T$89,16,FALSE)</f>
        <v>N/A</v>
      </c>
      <c r="CB972" t="str">
        <f>VLOOKUP($BT972, [3]Sheet1!$D$3:$T$89,17,FALSE)</f>
        <v>N/A</v>
      </c>
      <c r="CD972" s="12">
        <v>42620</v>
      </c>
      <c r="CE972" s="2">
        <v>0.748611111111112</v>
      </c>
      <c r="CF972" s="2" t="s">
        <v>2561</v>
      </c>
      <c r="CG972" s="2">
        <v>0.74652777777777801</v>
      </c>
      <c r="CH972" s="2">
        <v>42620.75</v>
      </c>
      <c r="CI972" t="s">
        <v>2553</v>
      </c>
      <c r="CJ972" t="s">
        <v>2548</v>
      </c>
      <c r="CK972">
        <v>1011.95462487</v>
      </c>
      <c r="CL972">
        <v>23.0555555555556</v>
      </c>
      <c r="CM972">
        <v>0</v>
      </c>
      <c r="CN972">
        <v>59</v>
      </c>
      <c r="CO972">
        <v>133</v>
      </c>
      <c r="CP972">
        <v>3</v>
      </c>
      <c r="CQ972">
        <v>7.8</v>
      </c>
      <c r="CR972">
        <v>0.1</v>
      </c>
      <c r="CS972">
        <v>4</v>
      </c>
      <c r="CT972" t="s">
        <v>1280</v>
      </c>
      <c r="CU972">
        <v>22</v>
      </c>
      <c r="CV972">
        <v>21</v>
      </c>
      <c r="CW972">
        <v>22</v>
      </c>
      <c r="CX972">
        <v>22</v>
      </c>
      <c r="CY972">
        <v>22</v>
      </c>
      <c r="CZ972">
        <v>21</v>
      </c>
      <c r="DA972" t="s">
        <v>27</v>
      </c>
      <c r="DB972" t="s">
        <v>27</v>
      </c>
    </row>
    <row r="973" spans="1:106">
      <c r="D973" s="3">
        <v>13</v>
      </c>
      <c r="E973" s="1">
        <v>1</v>
      </c>
      <c r="F973" s="15">
        <v>8</v>
      </c>
      <c r="G973" s="15" t="s">
        <v>110</v>
      </c>
      <c r="H973" t="s">
        <v>57</v>
      </c>
      <c r="I973">
        <v>9</v>
      </c>
      <c r="BD973" s="39">
        <v>42620</v>
      </c>
      <c r="BE973" s="23">
        <v>0.749305555555557</v>
      </c>
      <c r="BF973" s="10" t="str">
        <f t="shared" si="96"/>
        <v>07/09/2016 17:59</v>
      </c>
      <c r="BG973" s="35">
        <v>0.74652777777777801</v>
      </c>
      <c r="BH973" s="35">
        <f t="shared" si="92"/>
        <v>42620.75</v>
      </c>
      <c r="BI973" t="str">
        <f t="shared" si="93"/>
        <v>07/09/2016 17:55:00</v>
      </c>
      <c r="BJ973" s="40" t="str">
        <f t="shared" si="94"/>
        <v>07/09/2016 18:00:00</v>
      </c>
      <c r="BK973">
        <f>VLOOKUP($BI973, [1]TableView_704030_20160816_20160!$D$2:$M$5095,3,FALSE)</f>
        <v>1011.95462487</v>
      </c>
      <c r="BL973">
        <f>VLOOKUP($BI973, [1]TableView_704030_20160816_20160!$D$2:$M$5095,8,FALSE)</f>
        <v>23.0555555555556</v>
      </c>
      <c r="BM973">
        <f>VLOOKUP($BI973, [1]TableView_704030_20160816_20160!$D$2:$M$5095,10,FALSE)</f>
        <v>0</v>
      </c>
      <c r="BN973">
        <f>VLOOKUP($BI973, [1]TableView_704030_20160816_20160!$D$2:$M$5095,4,FALSE)</f>
        <v>59</v>
      </c>
      <c r="BO973">
        <f>VLOOKUP($BI973, [1]TableView_704030_20160816_20160!$D$2:$M$5095,6,FALSE)</f>
        <v>133</v>
      </c>
      <c r="BP973">
        <f>VLOOKUP($BI973, [1]TableView_704030_20160816_20160!$D$2:$M$5095,7,FALSE)</f>
        <v>3</v>
      </c>
      <c r="BQ973">
        <f>VLOOKUP($BI973, [1]TableView_704030_20160816_20160!$D$2:$M$5095,2,FALSE)</f>
        <v>7.8</v>
      </c>
      <c r="BR973">
        <f>VLOOKUP($BJ973, [2]aacb8965d69cc6fd1cb3a5cae9e8ae7!$C$6:$F$853,4,FALSE)</f>
        <v>0.1</v>
      </c>
      <c r="BS973" s="15">
        <v>4</v>
      </c>
      <c r="BT973" t="str">
        <f t="shared" si="95"/>
        <v>07/09/2016 4</v>
      </c>
      <c r="BU973">
        <f>VLOOKUP($BT973, [3]Sheet1!$D$3:$T$89,4,FALSE)</f>
        <v>22</v>
      </c>
      <c r="BV973">
        <f>VLOOKUP($BT973, [3]Sheet1!$D$3:$T$89,5,FALSE)</f>
        <v>21</v>
      </c>
      <c r="BW973">
        <f>VLOOKUP($BT973, [3]Sheet1!$D$3:$T$89,8,FALSE)</f>
        <v>22</v>
      </c>
      <c r="BX973">
        <f>VLOOKUP($BT973, [3]Sheet1!$D$3:$T$89,9,FALSE)</f>
        <v>22</v>
      </c>
      <c r="BY973">
        <f>VLOOKUP($BT973, [3]Sheet1!$D$3:$T$89,12,FALSE)</f>
        <v>22</v>
      </c>
      <c r="BZ973">
        <f>VLOOKUP($BT973, [3]Sheet1!$D$3:$T$89,13,FALSE)</f>
        <v>21</v>
      </c>
      <c r="CA973" t="str">
        <f>VLOOKUP($BT973, [3]Sheet1!$D$3:$T$89,16,FALSE)</f>
        <v>N/A</v>
      </c>
      <c r="CB973" t="str">
        <f>VLOOKUP($BT973, [3]Sheet1!$D$3:$T$89,17,FALSE)</f>
        <v>N/A</v>
      </c>
      <c r="CD973" s="12">
        <v>42620</v>
      </c>
      <c r="CE973" s="2">
        <v>0.749305555555557</v>
      </c>
      <c r="CF973" s="2" t="s">
        <v>2562</v>
      </c>
      <c r="CG973" s="2">
        <v>0.74652777777777801</v>
      </c>
      <c r="CH973" s="2">
        <v>42620.75</v>
      </c>
      <c r="CI973" t="s">
        <v>2553</v>
      </c>
      <c r="CJ973" t="s">
        <v>2548</v>
      </c>
      <c r="CK973">
        <v>1011.95462487</v>
      </c>
      <c r="CL973">
        <v>23.0555555555556</v>
      </c>
      <c r="CM973">
        <v>0</v>
      </c>
      <c r="CN973">
        <v>59</v>
      </c>
      <c r="CO973">
        <v>133</v>
      </c>
      <c r="CP973">
        <v>3</v>
      </c>
      <c r="CQ973">
        <v>7.8</v>
      </c>
      <c r="CR973">
        <v>0.1</v>
      </c>
      <c r="CS973">
        <v>4</v>
      </c>
      <c r="CT973" t="s">
        <v>1280</v>
      </c>
      <c r="CU973">
        <v>22</v>
      </c>
      <c r="CV973">
        <v>21</v>
      </c>
      <c r="CW973">
        <v>22</v>
      </c>
      <c r="CX973">
        <v>22</v>
      </c>
      <c r="CY973">
        <v>22</v>
      </c>
      <c r="CZ973">
        <v>21</v>
      </c>
      <c r="DA973" t="s">
        <v>27</v>
      </c>
      <c r="DB973" t="s">
        <v>27</v>
      </c>
    </row>
    <row r="974" spans="1:106">
      <c r="D974" s="3">
        <v>14</v>
      </c>
      <c r="E974" s="1">
        <v>1</v>
      </c>
      <c r="F974" s="15">
        <v>8</v>
      </c>
      <c r="G974" s="15" t="s">
        <v>110</v>
      </c>
      <c r="H974" t="s">
        <v>57</v>
      </c>
      <c r="I974">
        <v>9</v>
      </c>
      <c r="L974" s="1">
        <v>1</v>
      </c>
      <c r="M974">
        <v>9</v>
      </c>
      <c r="N974" t="s">
        <v>34</v>
      </c>
      <c r="BD974" s="39">
        <v>42620</v>
      </c>
      <c r="BE974" s="23">
        <v>0.750000000000001</v>
      </c>
      <c r="BF974" s="10" t="str">
        <f t="shared" si="96"/>
        <v>07/09/2016 18:00</v>
      </c>
      <c r="BG974" s="35">
        <v>0.75347222222222221</v>
      </c>
      <c r="BH974" s="35">
        <f t="shared" si="92"/>
        <v>42620.75</v>
      </c>
      <c r="BI974" t="str">
        <f t="shared" si="93"/>
        <v>07/09/2016 18:05:00</v>
      </c>
      <c r="BJ974" s="40" t="str">
        <f t="shared" si="94"/>
        <v>07/09/2016 18:00:00</v>
      </c>
      <c r="BK974">
        <f>VLOOKUP($BI974, [1]TableView_704030_20160816_20160!$D$2:$M$5095,3,FALSE)</f>
        <v>1011.98848876</v>
      </c>
      <c r="BL974">
        <f>VLOOKUP($BI974, [1]TableView_704030_20160816_20160!$D$2:$M$5095,8,FALSE)</f>
        <v>22.6666666666667</v>
      </c>
      <c r="BM974">
        <f>VLOOKUP($BI974, [1]TableView_704030_20160816_20160!$D$2:$M$5095,10,FALSE)</f>
        <v>0</v>
      </c>
      <c r="BN974">
        <f>VLOOKUP($BI974, [1]TableView_704030_20160816_20160!$D$2:$M$5095,4,FALSE)</f>
        <v>60</v>
      </c>
      <c r="BO974">
        <f>VLOOKUP($BI974, [1]TableView_704030_20160816_20160!$D$2:$M$5095,6,FALSE)</f>
        <v>114</v>
      </c>
      <c r="BP974">
        <f>VLOOKUP($BI974, [1]TableView_704030_20160816_20160!$D$2:$M$5095,7,FALSE)</f>
        <v>3.8</v>
      </c>
      <c r="BQ974">
        <f>VLOOKUP($BI974, [1]TableView_704030_20160816_20160!$D$2:$M$5095,2,FALSE)</f>
        <v>7.8</v>
      </c>
      <c r="BR974">
        <f>VLOOKUP($BJ974, [2]aacb8965d69cc6fd1cb3a5cae9e8ae7!$C$6:$F$853,4,FALSE)</f>
        <v>0.1</v>
      </c>
      <c r="BS974" s="15">
        <v>4</v>
      </c>
      <c r="BT974" t="str">
        <f t="shared" si="95"/>
        <v>07/09/2016 4</v>
      </c>
      <c r="BU974">
        <f>VLOOKUP($BT974, [3]Sheet1!$D$3:$T$89,4,FALSE)</f>
        <v>22</v>
      </c>
      <c r="BV974">
        <f>VLOOKUP($BT974, [3]Sheet1!$D$3:$T$89,5,FALSE)</f>
        <v>21</v>
      </c>
      <c r="BW974">
        <f>VLOOKUP($BT974, [3]Sheet1!$D$3:$T$89,8,FALSE)</f>
        <v>22</v>
      </c>
      <c r="BX974">
        <f>VLOOKUP($BT974, [3]Sheet1!$D$3:$T$89,9,FALSE)</f>
        <v>22</v>
      </c>
      <c r="BY974">
        <f>VLOOKUP($BT974, [3]Sheet1!$D$3:$T$89,12,FALSE)</f>
        <v>22</v>
      </c>
      <c r="BZ974">
        <f>VLOOKUP($BT974, [3]Sheet1!$D$3:$T$89,13,FALSE)</f>
        <v>21</v>
      </c>
      <c r="CA974" t="str">
        <f>VLOOKUP($BT974, [3]Sheet1!$D$3:$T$89,16,FALSE)</f>
        <v>N/A</v>
      </c>
      <c r="CB974" t="str">
        <f>VLOOKUP($BT974, [3]Sheet1!$D$3:$T$89,17,FALSE)</f>
        <v>N/A</v>
      </c>
      <c r="CD974" s="12">
        <v>42620</v>
      </c>
      <c r="CE974" s="2">
        <v>0.750000000000001</v>
      </c>
      <c r="CF974" s="2" t="s">
        <v>2563</v>
      </c>
      <c r="CG974" s="2">
        <v>0.75347222222222221</v>
      </c>
      <c r="CH974" s="2">
        <v>42620.75</v>
      </c>
      <c r="CI974" t="s">
        <v>2564</v>
      </c>
      <c r="CJ974" t="s">
        <v>2548</v>
      </c>
      <c r="CK974">
        <v>1011.98848876</v>
      </c>
      <c r="CL974">
        <v>22.6666666666667</v>
      </c>
      <c r="CM974">
        <v>0</v>
      </c>
      <c r="CN974">
        <v>60</v>
      </c>
      <c r="CO974">
        <v>114</v>
      </c>
      <c r="CP974">
        <v>3.8</v>
      </c>
      <c r="CQ974">
        <v>7.8</v>
      </c>
      <c r="CR974">
        <v>0.1</v>
      </c>
      <c r="CS974">
        <v>4</v>
      </c>
      <c r="CT974" t="s">
        <v>1280</v>
      </c>
      <c r="CU974">
        <v>22</v>
      </c>
      <c r="CV974">
        <v>21</v>
      </c>
      <c r="CW974">
        <v>22</v>
      </c>
      <c r="CX974">
        <v>22</v>
      </c>
      <c r="CY974">
        <v>22</v>
      </c>
      <c r="CZ974">
        <v>21</v>
      </c>
      <c r="DA974" t="s">
        <v>27</v>
      </c>
      <c r="DB974" t="s">
        <v>27</v>
      </c>
    </row>
    <row r="975" spans="1:106">
      <c r="D975" s="3">
        <v>15</v>
      </c>
      <c r="E975" s="1">
        <v>1</v>
      </c>
      <c r="F975" s="15">
        <v>8</v>
      </c>
      <c r="G975" s="15" t="s">
        <v>110</v>
      </c>
      <c r="H975" t="s">
        <v>57</v>
      </c>
      <c r="I975">
        <v>9</v>
      </c>
      <c r="BD975" s="39">
        <v>42620</v>
      </c>
      <c r="BE975" s="23">
        <v>0.750694444444446</v>
      </c>
      <c r="BF975" s="10" t="str">
        <f t="shared" si="96"/>
        <v>07/09/2016 18:01</v>
      </c>
      <c r="BG975" s="35">
        <v>0.75347222222222221</v>
      </c>
      <c r="BH975" s="35">
        <f t="shared" si="92"/>
        <v>42620.75</v>
      </c>
      <c r="BI975" t="str">
        <f t="shared" si="93"/>
        <v>07/09/2016 18:05:00</v>
      </c>
      <c r="BJ975" s="40" t="str">
        <f t="shared" si="94"/>
        <v>07/09/2016 18:00:00</v>
      </c>
      <c r="BK975">
        <f>VLOOKUP($BI975, [1]TableView_704030_20160816_20160!$D$2:$M$5095,3,FALSE)</f>
        <v>1011.98848876</v>
      </c>
      <c r="BL975">
        <f>VLOOKUP($BI975, [1]TableView_704030_20160816_20160!$D$2:$M$5095,8,FALSE)</f>
        <v>22.6666666666667</v>
      </c>
      <c r="BM975">
        <f>VLOOKUP($BI975, [1]TableView_704030_20160816_20160!$D$2:$M$5095,10,FALSE)</f>
        <v>0</v>
      </c>
      <c r="BN975">
        <f>VLOOKUP($BI975, [1]TableView_704030_20160816_20160!$D$2:$M$5095,4,FALSE)</f>
        <v>60</v>
      </c>
      <c r="BO975">
        <f>VLOOKUP($BI975, [1]TableView_704030_20160816_20160!$D$2:$M$5095,6,FALSE)</f>
        <v>114</v>
      </c>
      <c r="BP975">
        <f>VLOOKUP($BI975, [1]TableView_704030_20160816_20160!$D$2:$M$5095,7,FALSE)</f>
        <v>3.8</v>
      </c>
      <c r="BQ975">
        <f>VLOOKUP($BI975, [1]TableView_704030_20160816_20160!$D$2:$M$5095,2,FALSE)</f>
        <v>7.8</v>
      </c>
      <c r="BR975">
        <f>VLOOKUP($BJ975, [2]aacb8965d69cc6fd1cb3a5cae9e8ae7!$C$6:$F$853,4,FALSE)</f>
        <v>0.1</v>
      </c>
      <c r="BS975" s="15">
        <v>4</v>
      </c>
      <c r="BT975" t="str">
        <f t="shared" si="95"/>
        <v>07/09/2016 4</v>
      </c>
      <c r="BU975">
        <f>VLOOKUP($BT975, [3]Sheet1!$D$3:$T$89,4,FALSE)</f>
        <v>22</v>
      </c>
      <c r="BV975">
        <f>VLOOKUP($BT975, [3]Sheet1!$D$3:$T$89,5,FALSE)</f>
        <v>21</v>
      </c>
      <c r="BW975">
        <f>VLOOKUP($BT975, [3]Sheet1!$D$3:$T$89,8,FALSE)</f>
        <v>22</v>
      </c>
      <c r="BX975">
        <f>VLOOKUP($BT975, [3]Sheet1!$D$3:$T$89,9,FALSE)</f>
        <v>22</v>
      </c>
      <c r="BY975">
        <f>VLOOKUP($BT975, [3]Sheet1!$D$3:$T$89,12,FALSE)</f>
        <v>22</v>
      </c>
      <c r="BZ975">
        <f>VLOOKUP($BT975, [3]Sheet1!$D$3:$T$89,13,FALSE)</f>
        <v>21</v>
      </c>
      <c r="CA975" t="str">
        <f>VLOOKUP($BT975, [3]Sheet1!$D$3:$T$89,16,FALSE)</f>
        <v>N/A</v>
      </c>
      <c r="CB975" t="str">
        <f>VLOOKUP($BT975, [3]Sheet1!$D$3:$T$89,17,FALSE)</f>
        <v>N/A</v>
      </c>
      <c r="CD975" s="12">
        <v>42620</v>
      </c>
      <c r="CE975" s="2">
        <v>0.750694444444446</v>
      </c>
      <c r="CF975" s="2" t="s">
        <v>2565</v>
      </c>
      <c r="CG975" s="2">
        <v>0.75347222222222221</v>
      </c>
      <c r="CH975" s="2">
        <v>42620.75</v>
      </c>
      <c r="CI975" t="s">
        <v>2564</v>
      </c>
      <c r="CJ975" t="s">
        <v>2548</v>
      </c>
      <c r="CK975">
        <v>1011.98848876</v>
      </c>
      <c r="CL975">
        <v>22.6666666666667</v>
      </c>
      <c r="CM975">
        <v>0</v>
      </c>
      <c r="CN975">
        <v>60</v>
      </c>
      <c r="CO975">
        <v>114</v>
      </c>
      <c r="CP975">
        <v>3.8</v>
      </c>
      <c r="CQ975">
        <v>7.8</v>
      </c>
      <c r="CR975">
        <v>0.1</v>
      </c>
      <c r="CS975">
        <v>4</v>
      </c>
      <c r="CT975" t="s">
        <v>1280</v>
      </c>
      <c r="CU975">
        <v>22</v>
      </c>
      <c r="CV975">
        <v>21</v>
      </c>
      <c r="CW975">
        <v>22</v>
      </c>
      <c r="CX975">
        <v>22</v>
      </c>
      <c r="CY975">
        <v>22</v>
      </c>
      <c r="CZ975">
        <v>21</v>
      </c>
      <c r="DA975" t="s">
        <v>27</v>
      </c>
      <c r="DB975" t="s">
        <v>27</v>
      </c>
    </row>
    <row r="976" spans="1:106">
      <c r="D976" s="3">
        <v>16</v>
      </c>
      <c r="E976" s="1">
        <v>1</v>
      </c>
      <c r="F976" s="15">
        <v>8</v>
      </c>
      <c r="G976" s="15" t="s">
        <v>110</v>
      </c>
      <c r="H976" t="s">
        <v>57</v>
      </c>
      <c r="I976">
        <v>9</v>
      </c>
      <c r="BD976" s="39">
        <v>42620</v>
      </c>
      <c r="BE976" s="23">
        <v>0.75138888888889099</v>
      </c>
      <c r="BF976" s="10" t="str">
        <f t="shared" si="96"/>
        <v>07/09/2016 18:02</v>
      </c>
      <c r="BG976" s="35">
        <v>0.75347222222222199</v>
      </c>
      <c r="BH976" s="35">
        <f t="shared" si="92"/>
        <v>42620.75</v>
      </c>
      <c r="BI976" t="str">
        <f t="shared" si="93"/>
        <v>07/09/2016 18:05:00</v>
      </c>
      <c r="BJ976" s="40" t="str">
        <f t="shared" si="94"/>
        <v>07/09/2016 18:00:00</v>
      </c>
      <c r="BK976">
        <f>VLOOKUP($BI976, [1]TableView_704030_20160816_20160!$D$2:$M$5095,3,FALSE)</f>
        <v>1011.98848876</v>
      </c>
      <c r="BL976">
        <f>VLOOKUP($BI976, [1]TableView_704030_20160816_20160!$D$2:$M$5095,8,FALSE)</f>
        <v>22.6666666666667</v>
      </c>
      <c r="BM976">
        <f>VLOOKUP($BI976, [1]TableView_704030_20160816_20160!$D$2:$M$5095,10,FALSE)</f>
        <v>0</v>
      </c>
      <c r="BN976">
        <f>VLOOKUP($BI976, [1]TableView_704030_20160816_20160!$D$2:$M$5095,4,FALSE)</f>
        <v>60</v>
      </c>
      <c r="BO976">
        <f>VLOOKUP($BI976, [1]TableView_704030_20160816_20160!$D$2:$M$5095,6,FALSE)</f>
        <v>114</v>
      </c>
      <c r="BP976">
        <f>VLOOKUP($BI976, [1]TableView_704030_20160816_20160!$D$2:$M$5095,7,FALSE)</f>
        <v>3.8</v>
      </c>
      <c r="BQ976">
        <f>VLOOKUP($BI976, [1]TableView_704030_20160816_20160!$D$2:$M$5095,2,FALSE)</f>
        <v>7.8</v>
      </c>
      <c r="BR976">
        <f>VLOOKUP($BJ976, [2]aacb8965d69cc6fd1cb3a5cae9e8ae7!$C$6:$F$853,4,FALSE)</f>
        <v>0.1</v>
      </c>
      <c r="BS976" s="15">
        <v>4</v>
      </c>
      <c r="BT976" t="str">
        <f t="shared" si="95"/>
        <v>07/09/2016 4</v>
      </c>
      <c r="BU976">
        <f>VLOOKUP($BT976, [3]Sheet1!$D$3:$T$89,4,FALSE)</f>
        <v>22</v>
      </c>
      <c r="BV976">
        <f>VLOOKUP($BT976, [3]Sheet1!$D$3:$T$89,5,FALSE)</f>
        <v>21</v>
      </c>
      <c r="BW976">
        <f>VLOOKUP($BT976, [3]Sheet1!$D$3:$T$89,8,FALSE)</f>
        <v>22</v>
      </c>
      <c r="BX976">
        <f>VLOOKUP($BT976, [3]Sheet1!$D$3:$T$89,9,FALSE)</f>
        <v>22</v>
      </c>
      <c r="BY976">
        <f>VLOOKUP($BT976, [3]Sheet1!$D$3:$T$89,12,FALSE)</f>
        <v>22</v>
      </c>
      <c r="BZ976">
        <f>VLOOKUP($BT976, [3]Sheet1!$D$3:$T$89,13,FALSE)</f>
        <v>21</v>
      </c>
      <c r="CA976" t="str">
        <f>VLOOKUP($BT976, [3]Sheet1!$D$3:$T$89,16,FALSE)</f>
        <v>N/A</v>
      </c>
      <c r="CB976" t="str">
        <f>VLOOKUP($BT976, [3]Sheet1!$D$3:$T$89,17,FALSE)</f>
        <v>N/A</v>
      </c>
      <c r="CD976" s="12">
        <v>42620</v>
      </c>
      <c r="CE976" s="2">
        <v>0.75138888888889099</v>
      </c>
      <c r="CF976" s="2" t="s">
        <v>2566</v>
      </c>
      <c r="CG976" s="2">
        <v>0.75347222222222199</v>
      </c>
      <c r="CH976" s="2">
        <v>42620.75</v>
      </c>
      <c r="CI976" t="s">
        <v>2564</v>
      </c>
      <c r="CJ976" t="s">
        <v>2548</v>
      </c>
      <c r="CK976">
        <v>1011.98848876</v>
      </c>
      <c r="CL976">
        <v>22.6666666666667</v>
      </c>
      <c r="CM976">
        <v>0</v>
      </c>
      <c r="CN976">
        <v>60</v>
      </c>
      <c r="CO976">
        <v>114</v>
      </c>
      <c r="CP976">
        <v>3.8</v>
      </c>
      <c r="CQ976">
        <v>7.8</v>
      </c>
      <c r="CR976">
        <v>0.1</v>
      </c>
      <c r="CS976">
        <v>4</v>
      </c>
      <c r="CT976" t="s">
        <v>1280</v>
      </c>
      <c r="CU976">
        <v>22</v>
      </c>
      <c r="CV976">
        <v>21</v>
      </c>
      <c r="CW976">
        <v>22</v>
      </c>
      <c r="CX976">
        <v>22</v>
      </c>
      <c r="CY976">
        <v>22</v>
      </c>
      <c r="CZ976">
        <v>21</v>
      </c>
      <c r="DA976" t="s">
        <v>27</v>
      </c>
      <c r="DB976" t="s">
        <v>27</v>
      </c>
    </row>
    <row r="977" spans="2:106">
      <c r="D977" s="3">
        <v>17</v>
      </c>
      <c r="E977" s="1">
        <v>1</v>
      </c>
      <c r="F977" s="15">
        <v>8</v>
      </c>
      <c r="G977" s="15" t="s">
        <v>110</v>
      </c>
      <c r="H977" t="s">
        <v>57</v>
      </c>
      <c r="I977">
        <v>9</v>
      </c>
      <c r="BD977" s="39">
        <v>42620</v>
      </c>
      <c r="BE977" s="23">
        <v>0.75208333333333499</v>
      </c>
      <c r="BF977" s="10" t="str">
        <f t="shared" si="96"/>
        <v>07/09/2016 18:03</v>
      </c>
      <c r="BG977" s="35">
        <v>0.75347222222222199</v>
      </c>
      <c r="BH977" s="35">
        <f t="shared" si="92"/>
        <v>42620.75</v>
      </c>
      <c r="BI977" t="str">
        <f t="shared" si="93"/>
        <v>07/09/2016 18:05:00</v>
      </c>
      <c r="BJ977" s="40" t="str">
        <f t="shared" si="94"/>
        <v>07/09/2016 18:00:00</v>
      </c>
      <c r="BK977">
        <f>VLOOKUP($BI977, [1]TableView_704030_20160816_20160!$D$2:$M$5095,3,FALSE)</f>
        <v>1011.98848876</v>
      </c>
      <c r="BL977">
        <f>VLOOKUP($BI977, [1]TableView_704030_20160816_20160!$D$2:$M$5095,8,FALSE)</f>
        <v>22.6666666666667</v>
      </c>
      <c r="BM977">
        <f>VLOOKUP($BI977, [1]TableView_704030_20160816_20160!$D$2:$M$5095,10,FALSE)</f>
        <v>0</v>
      </c>
      <c r="BN977">
        <f>VLOOKUP($BI977, [1]TableView_704030_20160816_20160!$D$2:$M$5095,4,FALSE)</f>
        <v>60</v>
      </c>
      <c r="BO977">
        <f>VLOOKUP($BI977, [1]TableView_704030_20160816_20160!$D$2:$M$5095,6,FALSE)</f>
        <v>114</v>
      </c>
      <c r="BP977">
        <f>VLOOKUP($BI977, [1]TableView_704030_20160816_20160!$D$2:$M$5095,7,FALSE)</f>
        <v>3.8</v>
      </c>
      <c r="BQ977">
        <f>VLOOKUP($BI977, [1]TableView_704030_20160816_20160!$D$2:$M$5095,2,FALSE)</f>
        <v>7.8</v>
      </c>
      <c r="BR977">
        <f>VLOOKUP($BJ977, [2]aacb8965d69cc6fd1cb3a5cae9e8ae7!$C$6:$F$853,4,FALSE)</f>
        <v>0.1</v>
      </c>
      <c r="BS977" s="15">
        <v>4</v>
      </c>
      <c r="BT977" t="str">
        <f t="shared" si="95"/>
        <v>07/09/2016 4</v>
      </c>
      <c r="BU977">
        <f>VLOOKUP($BT977, [3]Sheet1!$D$3:$T$89,4,FALSE)</f>
        <v>22</v>
      </c>
      <c r="BV977">
        <f>VLOOKUP($BT977, [3]Sheet1!$D$3:$T$89,5,FALSE)</f>
        <v>21</v>
      </c>
      <c r="BW977">
        <f>VLOOKUP($BT977, [3]Sheet1!$D$3:$T$89,8,FALSE)</f>
        <v>22</v>
      </c>
      <c r="BX977">
        <f>VLOOKUP($BT977, [3]Sheet1!$D$3:$T$89,9,FALSE)</f>
        <v>22</v>
      </c>
      <c r="BY977">
        <f>VLOOKUP($BT977, [3]Sheet1!$D$3:$T$89,12,FALSE)</f>
        <v>22</v>
      </c>
      <c r="BZ977">
        <f>VLOOKUP($BT977, [3]Sheet1!$D$3:$T$89,13,FALSE)</f>
        <v>21</v>
      </c>
      <c r="CA977" t="str">
        <f>VLOOKUP($BT977, [3]Sheet1!$D$3:$T$89,16,FALSE)</f>
        <v>N/A</v>
      </c>
      <c r="CB977" t="str">
        <f>VLOOKUP($BT977, [3]Sheet1!$D$3:$T$89,17,FALSE)</f>
        <v>N/A</v>
      </c>
      <c r="CD977" s="12">
        <v>42620</v>
      </c>
      <c r="CE977" s="2">
        <v>0.75208333333333499</v>
      </c>
      <c r="CF977" s="2" t="s">
        <v>2567</v>
      </c>
      <c r="CG977" s="2">
        <v>0.75347222222222199</v>
      </c>
      <c r="CH977" s="2">
        <v>42620.75</v>
      </c>
      <c r="CI977" t="s">
        <v>2564</v>
      </c>
      <c r="CJ977" t="s">
        <v>2548</v>
      </c>
      <c r="CK977">
        <v>1011.98848876</v>
      </c>
      <c r="CL977">
        <v>22.6666666666667</v>
      </c>
      <c r="CM977">
        <v>0</v>
      </c>
      <c r="CN977">
        <v>60</v>
      </c>
      <c r="CO977">
        <v>114</v>
      </c>
      <c r="CP977">
        <v>3.8</v>
      </c>
      <c r="CQ977">
        <v>7.8</v>
      </c>
      <c r="CR977">
        <v>0.1</v>
      </c>
      <c r="CS977">
        <v>4</v>
      </c>
      <c r="CT977" t="s">
        <v>1280</v>
      </c>
      <c r="CU977">
        <v>22</v>
      </c>
      <c r="CV977">
        <v>21</v>
      </c>
      <c r="CW977">
        <v>22</v>
      </c>
      <c r="CX977">
        <v>22</v>
      </c>
      <c r="CY977">
        <v>22</v>
      </c>
      <c r="CZ977">
        <v>21</v>
      </c>
      <c r="DA977" t="s">
        <v>27</v>
      </c>
      <c r="DB977" t="s">
        <v>27</v>
      </c>
    </row>
    <row r="978" spans="2:106">
      <c r="D978" s="3">
        <v>18</v>
      </c>
      <c r="E978" s="1">
        <v>1</v>
      </c>
      <c r="F978" s="15">
        <v>8</v>
      </c>
      <c r="G978" s="15" t="s">
        <v>110</v>
      </c>
      <c r="H978" t="s">
        <v>57</v>
      </c>
      <c r="I978">
        <v>9</v>
      </c>
      <c r="BD978" s="39">
        <v>42620</v>
      </c>
      <c r="BE978" s="23">
        <v>0.75277777777777999</v>
      </c>
      <c r="BF978" s="10" t="str">
        <f t="shared" si="96"/>
        <v>07/09/2016 18:04</v>
      </c>
      <c r="BG978" s="35">
        <v>0.75347222222222199</v>
      </c>
      <c r="BH978" s="35">
        <f t="shared" si="92"/>
        <v>42620.75</v>
      </c>
      <c r="BI978" t="str">
        <f t="shared" si="93"/>
        <v>07/09/2016 18:05:00</v>
      </c>
      <c r="BJ978" s="40" t="str">
        <f t="shared" si="94"/>
        <v>07/09/2016 18:00:00</v>
      </c>
      <c r="BK978">
        <f>VLOOKUP($BI978, [1]TableView_704030_20160816_20160!$D$2:$M$5095,3,FALSE)</f>
        <v>1011.98848876</v>
      </c>
      <c r="BL978">
        <f>VLOOKUP($BI978, [1]TableView_704030_20160816_20160!$D$2:$M$5095,8,FALSE)</f>
        <v>22.6666666666667</v>
      </c>
      <c r="BM978">
        <f>VLOOKUP($BI978, [1]TableView_704030_20160816_20160!$D$2:$M$5095,10,FALSE)</f>
        <v>0</v>
      </c>
      <c r="BN978">
        <f>VLOOKUP($BI978, [1]TableView_704030_20160816_20160!$D$2:$M$5095,4,FALSE)</f>
        <v>60</v>
      </c>
      <c r="BO978">
        <f>VLOOKUP($BI978, [1]TableView_704030_20160816_20160!$D$2:$M$5095,6,FALSE)</f>
        <v>114</v>
      </c>
      <c r="BP978">
        <f>VLOOKUP($BI978, [1]TableView_704030_20160816_20160!$D$2:$M$5095,7,FALSE)</f>
        <v>3.8</v>
      </c>
      <c r="BQ978">
        <f>VLOOKUP($BI978, [1]TableView_704030_20160816_20160!$D$2:$M$5095,2,FALSE)</f>
        <v>7.8</v>
      </c>
      <c r="BR978">
        <f>VLOOKUP($BJ978, [2]aacb8965d69cc6fd1cb3a5cae9e8ae7!$C$6:$F$853,4,FALSE)</f>
        <v>0.1</v>
      </c>
      <c r="BS978" s="15">
        <v>4</v>
      </c>
      <c r="BT978" t="str">
        <f t="shared" si="95"/>
        <v>07/09/2016 4</v>
      </c>
      <c r="BU978">
        <f>VLOOKUP($BT978, [3]Sheet1!$D$3:$T$89,4,FALSE)</f>
        <v>22</v>
      </c>
      <c r="BV978">
        <f>VLOOKUP($BT978, [3]Sheet1!$D$3:$T$89,5,FALSE)</f>
        <v>21</v>
      </c>
      <c r="BW978">
        <f>VLOOKUP($BT978, [3]Sheet1!$D$3:$T$89,8,FALSE)</f>
        <v>22</v>
      </c>
      <c r="BX978">
        <f>VLOOKUP($BT978, [3]Sheet1!$D$3:$T$89,9,FALSE)</f>
        <v>22</v>
      </c>
      <c r="BY978">
        <f>VLOOKUP($BT978, [3]Sheet1!$D$3:$T$89,12,FALSE)</f>
        <v>22</v>
      </c>
      <c r="BZ978">
        <f>VLOOKUP($BT978, [3]Sheet1!$D$3:$T$89,13,FALSE)</f>
        <v>21</v>
      </c>
      <c r="CA978" t="str">
        <f>VLOOKUP($BT978, [3]Sheet1!$D$3:$T$89,16,FALSE)</f>
        <v>N/A</v>
      </c>
      <c r="CB978" t="str">
        <f>VLOOKUP($BT978, [3]Sheet1!$D$3:$T$89,17,FALSE)</f>
        <v>N/A</v>
      </c>
      <c r="CD978" s="12">
        <v>42620</v>
      </c>
      <c r="CE978" s="2">
        <v>0.75277777777777999</v>
      </c>
      <c r="CF978" s="2" t="s">
        <v>2568</v>
      </c>
      <c r="CG978" s="2">
        <v>0.75347222222222199</v>
      </c>
      <c r="CH978" s="2">
        <v>42620.75</v>
      </c>
      <c r="CI978" t="s">
        <v>2564</v>
      </c>
      <c r="CJ978" t="s">
        <v>2548</v>
      </c>
      <c r="CK978">
        <v>1011.98848876</v>
      </c>
      <c r="CL978">
        <v>22.6666666666667</v>
      </c>
      <c r="CM978">
        <v>0</v>
      </c>
      <c r="CN978">
        <v>60</v>
      </c>
      <c r="CO978">
        <v>114</v>
      </c>
      <c r="CP978">
        <v>3.8</v>
      </c>
      <c r="CQ978">
        <v>7.8</v>
      </c>
      <c r="CR978">
        <v>0.1</v>
      </c>
      <c r="CS978">
        <v>4</v>
      </c>
      <c r="CT978" t="s">
        <v>1280</v>
      </c>
      <c r="CU978">
        <v>22</v>
      </c>
      <c r="CV978">
        <v>21</v>
      </c>
      <c r="CW978">
        <v>22</v>
      </c>
      <c r="CX978">
        <v>22</v>
      </c>
      <c r="CY978">
        <v>22</v>
      </c>
      <c r="CZ978">
        <v>21</v>
      </c>
      <c r="DA978" t="s">
        <v>27</v>
      </c>
      <c r="DB978" t="s">
        <v>27</v>
      </c>
    </row>
    <row r="979" spans="2:106">
      <c r="D979" s="3">
        <v>19</v>
      </c>
      <c r="E979" s="1">
        <v>1</v>
      </c>
      <c r="F979" s="15">
        <v>8</v>
      </c>
      <c r="G979" s="15" t="s">
        <v>110</v>
      </c>
      <c r="H979" t="s">
        <v>57</v>
      </c>
      <c r="I979">
        <v>9</v>
      </c>
      <c r="BD979" s="39">
        <v>42620</v>
      </c>
      <c r="BE979" s="23">
        <v>0.75347222222222399</v>
      </c>
      <c r="BF979" s="10" t="str">
        <f t="shared" si="96"/>
        <v>07/09/2016 18:05</v>
      </c>
      <c r="BG979" s="35">
        <v>0.75347222222222199</v>
      </c>
      <c r="BH979" s="35">
        <f t="shared" si="92"/>
        <v>42620.75</v>
      </c>
      <c r="BI979" t="str">
        <f t="shared" si="93"/>
        <v>07/09/2016 18:05:00</v>
      </c>
      <c r="BJ979" s="40" t="str">
        <f t="shared" si="94"/>
        <v>07/09/2016 18:00:00</v>
      </c>
      <c r="BK979">
        <f>VLOOKUP($BI979, [1]TableView_704030_20160816_20160!$D$2:$M$5095,3,FALSE)</f>
        <v>1011.98848876</v>
      </c>
      <c r="BL979">
        <f>VLOOKUP($BI979, [1]TableView_704030_20160816_20160!$D$2:$M$5095,8,FALSE)</f>
        <v>22.6666666666667</v>
      </c>
      <c r="BM979">
        <f>VLOOKUP($BI979, [1]TableView_704030_20160816_20160!$D$2:$M$5095,10,FALSE)</f>
        <v>0</v>
      </c>
      <c r="BN979">
        <f>VLOOKUP($BI979, [1]TableView_704030_20160816_20160!$D$2:$M$5095,4,FALSE)</f>
        <v>60</v>
      </c>
      <c r="BO979">
        <f>VLOOKUP($BI979, [1]TableView_704030_20160816_20160!$D$2:$M$5095,6,FALSE)</f>
        <v>114</v>
      </c>
      <c r="BP979">
        <f>VLOOKUP($BI979, [1]TableView_704030_20160816_20160!$D$2:$M$5095,7,FALSE)</f>
        <v>3.8</v>
      </c>
      <c r="BQ979">
        <f>VLOOKUP($BI979, [1]TableView_704030_20160816_20160!$D$2:$M$5095,2,FALSE)</f>
        <v>7.8</v>
      </c>
      <c r="BR979">
        <f>VLOOKUP($BJ979, [2]aacb8965d69cc6fd1cb3a5cae9e8ae7!$C$6:$F$853,4,FALSE)</f>
        <v>0.1</v>
      </c>
      <c r="BS979" s="15">
        <v>4</v>
      </c>
      <c r="BT979" t="str">
        <f t="shared" si="95"/>
        <v>07/09/2016 4</v>
      </c>
      <c r="BU979">
        <f>VLOOKUP($BT979, [3]Sheet1!$D$3:$T$89,4,FALSE)</f>
        <v>22</v>
      </c>
      <c r="BV979">
        <f>VLOOKUP($BT979, [3]Sheet1!$D$3:$T$89,5,FALSE)</f>
        <v>21</v>
      </c>
      <c r="BW979">
        <f>VLOOKUP($BT979, [3]Sheet1!$D$3:$T$89,8,FALSE)</f>
        <v>22</v>
      </c>
      <c r="BX979">
        <f>VLOOKUP($BT979, [3]Sheet1!$D$3:$T$89,9,FALSE)</f>
        <v>22</v>
      </c>
      <c r="BY979">
        <f>VLOOKUP($BT979, [3]Sheet1!$D$3:$T$89,12,FALSE)</f>
        <v>22</v>
      </c>
      <c r="BZ979">
        <f>VLOOKUP($BT979, [3]Sheet1!$D$3:$T$89,13,FALSE)</f>
        <v>21</v>
      </c>
      <c r="CA979" t="str">
        <f>VLOOKUP($BT979, [3]Sheet1!$D$3:$T$89,16,FALSE)</f>
        <v>N/A</v>
      </c>
      <c r="CB979" t="str">
        <f>VLOOKUP($BT979, [3]Sheet1!$D$3:$T$89,17,FALSE)</f>
        <v>N/A</v>
      </c>
      <c r="CD979" s="12">
        <v>42620</v>
      </c>
      <c r="CE979" s="2">
        <v>0.75347222222222399</v>
      </c>
      <c r="CF979" s="2" t="s">
        <v>2569</v>
      </c>
      <c r="CG979" s="2">
        <v>0.75347222222222199</v>
      </c>
      <c r="CH979" s="2">
        <v>42620.75</v>
      </c>
      <c r="CI979" t="s">
        <v>2564</v>
      </c>
      <c r="CJ979" t="s">
        <v>2548</v>
      </c>
      <c r="CK979">
        <v>1011.98848876</v>
      </c>
      <c r="CL979">
        <v>22.6666666666667</v>
      </c>
      <c r="CM979">
        <v>0</v>
      </c>
      <c r="CN979">
        <v>60</v>
      </c>
      <c r="CO979">
        <v>114</v>
      </c>
      <c r="CP979">
        <v>3.8</v>
      </c>
      <c r="CQ979">
        <v>7.8</v>
      </c>
      <c r="CR979">
        <v>0.1</v>
      </c>
      <c r="CS979">
        <v>4</v>
      </c>
      <c r="CT979" t="s">
        <v>1280</v>
      </c>
      <c r="CU979">
        <v>22</v>
      </c>
      <c r="CV979">
        <v>21</v>
      </c>
      <c r="CW979">
        <v>22</v>
      </c>
      <c r="CX979">
        <v>22</v>
      </c>
      <c r="CY979">
        <v>22</v>
      </c>
      <c r="CZ979">
        <v>21</v>
      </c>
      <c r="DA979" t="s">
        <v>27</v>
      </c>
      <c r="DB979" t="s">
        <v>27</v>
      </c>
    </row>
    <row r="980" spans="2:106">
      <c r="D980" s="3">
        <v>20</v>
      </c>
      <c r="E980" s="1">
        <v>1</v>
      </c>
      <c r="F980" s="15">
        <v>8</v>
      </c>
      <c r="G980" s="15" t="s">
        <v>110</v>
      </c>
      <c r="H980" t="s">
        <v>57</v>
      </c>
      <c r="I980">
        <v>9</v>
      </c>
      <c r="BD980" s="39">
        <v>42620</v>
      </c>
      <c r="BE980" s="23">
        <v>0.75416666666666898</v>
      </c>
      <c r="BF980" s="10" t="str">
        <f t="shared" si="96"/>
        <v>07/09/2016 18:06</v>
      </c>
      <c r="BG980" s="35">
        <v>0.75347222222222199</v>
      </c>
      <c r="BH980" s="35">
        <f t="shared" si="92"/>
        <v>42620.75</v>
      </c>
      <c r="BI980" t="str">
        <f t="shared" si="93"/>
        <v>07/09/2016 18:05:00</v>
      </c>
      <c r="BJ980" s="40" t="str">
        <f t="shared" si="94"/>
        <v>07/09/2016 18:00:00</v>
      </c>
      <c r="BK980">
        <f>VLOOKUP($BI980, [1]TableView_704030_20160816_20160!$D$2:$M$5095,3,FALSE)</f>
        <v>1011.98848876</v>
      </c>
      <c r="BL980">
        <f>VLOOKUP($BI980, [1]TableView_704030_20160816_20160!$D$2:$M$5095,8,FALSE)</f>
        <v>22.6666666666667</v>
      </c>
      <c r="BM980">
        <f>VLOOKUP($BI980, [1]TableView_704030_20160816_20160!$D$2:$M$5095,10,FALSE)</f>
        <v>0</v>
      </c>
      <c r="BN980">
        <f>VLOOKUP($BI980, [1]TableView_704030_20160816_20160!$D$2:$M$5095,4,FALSE)</f>
        <v>60</v>
      </c>
      <c r="BO980">
        <f>VLOOKUP($BI980, [1]TableView_704030_20160816_20160!$D$2:$M$5095,6,FALSE)</f>
        <v>114</v>
      </c>
      <c r="BP980">
        <f>VLOOKUP($BI980, [1]TableView_704030_20160816_20160!$D$2:$M$5095,7,FALSE)</f>
        <v>3.8</v>
      </c>
      <c r="BQ980">
        <f>VLOOKUP($BI980, [1]TableView_704030_20160816_20160!$D$2:$M$5095,2,FALSE)</f>
        <v>7.8</v>
      </c>
      <c r="BR980">
        <f>VLOOKUP($BJ980, [2]aacb8965d69cc6fd1cb3a5cae9e8ae7!$C$6:$F$853,4,FALSE)</f>
        <v>0.1</v>
      </c>
      <c r="BS980" s="15">
        <v>4</v>
      </c>
      <c r="BT980" t="str">
        <f t="shared" si="95"/>
        <v>07/09/2016 4</v>
      </c>
      <c r="BU980">
        <f>VLOOKUP($BT980, [3]Sheet1!$D$3:$T$89,4,FALSE)</f>
        <v>22</v>
      </c>
      <c r="BV980">
        <f>VLOOKUP($BT980, [3]Sheet1!$D$3:$T$89,5,FALSE)</f>
        <v>21</v>
      </c>
      <c r="BW980">
        <f>VLOOKUP($BT980, [3]Sheet1!$D$3:$T$89,8,FALSE)</f>
        <v>22</v>
      </c>
      <c r="BX980">
        <f>VLOOKUP($BT980, [3]Sheet1!$D$3:$T$89,9,FALSE)</f>
        <v>22</v>
      </c>
      <c r="BY980">
        <f>VLOOKUP($BT980, [3]Sheet1!$D$3:$T$89,12,FALSE)</f>
        <v>22</v>
      </c>
      <c r="BZ980">
        <f>VLOOKUP($BT980, [3]Sheet1!$D$3:$T$89,13,FALSE)</f>
        <v>21</v>
      </c>
      <c r="CA980" t="str">
        <f>VLOOKUP($BT980, [3]Sheet1!$D$3:$T$89,16,FALSE)</f>
        <v>N/A</v>
      </c>
      <c r="CB980" t="str">
        <f>VLOOKUP($BT980, [3]Sheet1!$D$3:$T$89,17,FALSE)</f>
        <v>N/A</v>
      </c>
      <c r="CD980" s="12">
        <v>42620</v>
      </c>
      <c r="CE980" s="2">
        <v>0.75416666666666898</v>
      </c>
      <c r="CF980" s="2" t="s">
        <v>2570</v>
      </c>
      <c r="CG980" s="2">
        <v>0.75347222222222199</v>
      </c>
      <c r="CH980" s="2">
        <v>42620.75</v>
      </c>
      <c r="CI980" t="s">
        <v>2564</v>
      </c>
      <c r="CJ980" t="s">
        <v>2548</v>
      </c>
      <c r="CK980">
        <v>1011.98848876</v>
      </c>
      <c r="CL980">
        <v>22.6666666666667</v>
      </c>
      <c r="CM980">
        <v>0</v>
      </c>
      <c r="CN980">
        <v>60</v>
      </c>
      <c r="CO980">
        <v>114</v>
      </c>
      <c r="CP980">
        <v>3.8</v>
      </c>
      <c r="CQ980">
        <v>7.8</v>
      </c>
      <c r="CR980">
        <v>0.1</v>
      </c>
      <c r="CS980">
        <v>4</v>
      </c>
      <c r="CT980" t="s">
        <v>1280</v>
      </c>
      <c r="CU980">
        <v>22</v>
      </c>
      <c r="CV980">
        <v>21</v>
      </c>
      <c r="CW980">
        <v>22</v>
      </c>
      <c r="CX980">
        <v>22</v>
      </c>
      <c r="CY980">
        <v>22</v>
      </c>
      <c r="CZ980">
        <v>21</v>
      </c>
      <c r="DA980" t="s">
        <v>27</v>
      </c>
      <c r="DB980" t="s">
        <v>27</v>
      </c>
    </row>
    <row r="981" spans="2:106">
      <c r="D981" s="3">
        <v>21</v>
      </c>
      <c r="E981" s="1">
        <v>1</v>
      </c>
      <c r="F981" s="15">
        <v>8</v>
      </c>
      <c r="G981" s="15" t="s">
        <v>110</v>
      </c>
      <c r="H981" t="s">
        <v>57</v>
      </c>
      <c r="I981">
        <v>9</v>
      </c>
      <c r="BD981" s="39">
        <v>42620</v>
      </c>
      <c r="BE981" s="23">
        <v>0.75486111111111298</v>
      </c>
      <c r="BF981" s="10" t="str">
        <f t="shared" si="96"/>
        <v>07/09/2016 18:07</v>
      </c>
      <c r="BG981" s="35">
        <v>0.75347222222222199</v>
      </c>
      <c r="BH981" s="35">
        <f t="shared" si="92"/>
        <v>42620.75</v>
      </c>
      <c r="BI981" t="str">
        <f t="shared" si="93"/>
        <v>07/09/2016 18:05:00</v>
      </c>
      <c r="BJ981" s="40" t="str">
        <f t="shared" si="94"/>
        <v>07/09/2016 18:00:00</v>
      </c>
      <c r="BK981">
        <f>VLOOKUP($BI981, [1]TableView_704030_20160816_20160!$D$2:$M$5095,3,FALSE)</f>
        <v>1011.98848876</v>
      </c>
      <c r="BL981">
        <f>VLOOKUP($BI981, [1]TableView_704030_20160816_20160!$D$2:$M$5095,8,FALSE)</f>
        <v>22.6666666666667</v>
      </c>
      <c r="BM981">
        <f>VLOOKUP($BI981, [1]TableView_704030_20160816_20160!$D$2:$M$5095,10,FALSE)</f>
        <v>0</v>
      </c>
      <c r="BN981">
        <f>VLOOKUP($BI981, [1]TableView_704030_20160816_20160!$D$2:$M$5095,4,FALSE)</f>
        <v>60</v>
      </c>
      <c r="BO981">
        <f>VLOOKUP($BI981, [1]TableView_704030_20160816_20160!$D$2:$M$5095,6,FALSE)</f>
        <v>114</v>
      </c>
      <c r="BP981">
        <f>VLOOKUP($BI981, [1]TableView_704030_20160816_20160!$D$2:$M$5095,7,FALSE)</f>
        <v>3.8</v>
      </c>
      <c r="BQ981">
        <f>VLOOKUP($BI981, [1]TableView_704030_20160816_20160!$D$2:$M$5095,2,FALSE)</f>
        <v>7.8</v>
      </c>
      <c r="BR981">
        <f>VLOOKUP($BJ981, [2]aacb8965d69cc6fd1cb3a5cae9e8ae7!$C$6:$F$853,4,FALSE)</f>
        <v>0.1</v>
      </c>
      <c r="BS981" s="15">
        <v>4</v>
      </c>
      <c r="BT981" t="str">
        <f t="shared" si="95"/>
        <v>07/09/2016 4</v>
      </c>
      <c r="BU981">
        <f>VLOOKUP($BT981, [3]Sheet1!$D$3:$T$89,4,FALSE)</f>
        <v>22</v>
      </c>
      <c r="BV981">
        <f>VLOOKUP($BT981, [3]Sheet1!$D$3:$T$89,5,FALSE)</f>
        <v>21</v>
      </c>
      <c r="BW981">
        <f>VLOOKUP($BT981, [3]Sheet1!$D$3:$T$89,8,FALSE)</f>
        <v>22</v>
      </c>
      <c r="BX981">
        <f>VLOOKUP($BT981, [3]Sheet1!$D$3:$T$89,9,FALSE)</f>
        <v>22</v>
      </c>
      <c r="BY981">
        <f>VLOOKUP($BT981, [3]Sheet1!$D$3:$T$89,12,FALSE)</f>
        <v>22</v>
      </c>
      <c r="BZ981">
        <f>VLOOKUP($BT981, [3]Sheet1!$D$3:$T$89,13,FALSE)</f>
        <v>21</v>
      </c>
      <c r="CA981" t="str">
        <f>VLOOKUP($BT981, [3]Sheet1!$D$3:$T$89,16,FALSE)</f>
        <v>N/A</v>
      </c>
      <c r="CB981" t="str">
        <f>VLOOKUP($BT981, [3]Sheet1!$D$3:$T$89,17,FALSE)</f>
        <v>N/A</v>
      </c>
      <c r="CD981" s="12">
        <v>42620</v>
      </c>
      <c r="CE981" s="2">
        <v>0.75486111111111298</v>
      </c>
      <c r="CF981" s="2" t="s">
        <v>2571</v>
      </c>
      <c r="CG981" s="2">
        <v>0.75347222222222199</v>
      </c>
      <c r="CH981" s="2">
        <v>42620.75</v>
      </c>
      <c r="CI981" t="s">
        <v>2564</v>
      </c>
      <c r="CJ981" t="s">
        <v>2548</v>
      </c>
      <c r="CK981">
        <v>1011.98848876</v>
      </c>
      <c r="CL981">
        <v>22.6666666666667</v>
      </c>
      <c r="CM981">
        <v>0</v>
      </c>
      <c r="CN981">
        <v>60</v>
      </c>
      <c r="CO981">
        <v>114</v>
      </c>
      <c r="CP981">
        <v>3.8</v>
      </c>
      <c r="CQ981">
        <v>7.8</v>
      </c>
      <c r="CR981">
        <v>0.1</v>
      </c>
      <c r="CS981">
        <v>4</v>
      </c>
      <c r="CT981" t="s">
        <v>1280</v>
      </c>
      <c r="CU981">
        <v>22</v>
      </c>
      <c r="CV981">
        <v>21</v>
      </c>
      <c r="CW981">
        <v>22</v>
      </c>
      <c r="CX981">
        <v>22</v>
      </c>
      <c r="CY981">
        <v>22</v>
      </c>
      <c r="CZ981">
        <v>21</v>
      </c>
      <c r="DA981" t="s">
        <v>27</v>
      </c>
      <c r="DB981" t="s">
        <v>27</v>
      </c>
    </row>
    <row r="982" spans="2:106">
      <c r="D982" s="3">
        <v>22</v>
      </c>
      <c r="E982" s="1">
        <v>2</v>
      </c>
      <c r="F982" s="15">
        <v>8</v>
      </c>
      <c r="G982" s="15" t="s">
        <v>110</v>
      </c>
      <c r="H982" t="s">
        <v>57</v>
      </c>
      <c r="I982" t="s">
        <v>976</v>
      </c>
      <c r="BD982" s="39">
        <v>42620</v>
      </c>
      <c r="BE982" s="23">
        <v>0.75555555555555798</v>
      </c>
      <c r="BF982" s="10" t="str">
        <f t="shared" si="96"/>
        <v>07/09/2016 18:08</v>
      </c>
      <c r="BG982" s="35">
        <v>0.75347222222222199</v>
      </c>
      <c r="BH982" s="35">
        <f t="shared" si="92"/>
        <v>42620.75</v>
      </c>
      <c r="BI982" t="str">
        <f t="shared" si="93"/>
        <v>07/09/2016 18:05:00</v>
      </c>
      <c r="BJ982" s="40" t="str">
        <f t="shared" si="94"/>
        <v>07/09/2016 18:00:00</v>
      </c>
      <c r="BK982">
        <f>VLOOKUP($BI982, [1]TableView_704030_20160816_20160!$D$2:$M$5095,3,FALSE)</f>
        <v>1011.98848876</v>
      </c>
      <c r="BL982">
        <f>VLOOKUP($BI982, [1]TableView_704030_20160816_20160!$D$2:$M$5095,8,FALSE)</f>
        <v>22.6666666666667</v>
      </c>
      <c r="BM982">
        <f>VLOOKUP($BI982, [1]TableView_704030_20160816_20160!$D$2:$M$5095,10,FALSE)</f>
        <v>0</v>
      </c>
      <c r="BN982">
        <f>VLOOKUP($BI982, [1]TableView_704030_20160816_20160!$D$2:$M$5095,4,FALSE)</f>
        <v>60</v>
      </c>
      <c r="BO982">
        <f>VLOOKUP($BI982, [1]TableView_704030_20160816_20160!$D$2:$M$5095,6,FALSE)</f>
        <v>114</v>
      </c>
      <c r="BP982">
        <f>VLOOKUP($BI982, [1]TableView_704030_20160816_20160!$D$2:$M$5095,7,FALSE)</f>
        <v>3.8</v>
      </c>
      <c r="BQ982">
        <f>VLOOKUP($BI982, [1]TableView_704030_20160816_20160!$D$2:$M$5095,2,FALSE)</f>
        <v>7.8</v>
      </c>
      <c r="BR982">
        <f>VLOOKUP($BJ982, [2]aacb8965d69cc6fd1cb3a5cae9e8ae7!$C$6:$F$853,4,FALSE)</f>
        <v>0.1</v>
      </c>
      <c r="BS982" s="15">
        <v>4</v>
      </c>
      <c r="BT982" t="str">
        <f t="shared" si="95"/>
        <v>07/09/2016 4</v>
      </c>
      <c r="BU982">
        <f>VLOOKUP($BT982, [3]Sheet1!$D$3:$T$89,4,FALSE)</f>
        <v>22</v>
      </c>
      <c r="BV982">
        <f>VLOOKUP($BT982, [3]Sheet1!$D$3:$T$89,5,FALSE)</f>
        <v>21</v>
      </c>
      <c r="BW982">
        <f>VLOOKUP($BT982, [3]Sheet1!$D$3:$T$89,8,FALSE)</f>
        <v>22</v>
      </c>
      <c r="BX982">
        <f>VLOOKUP($BT982, [3]Sheet1!$D$3:$T$89,9,FALSE)</f>
        <v>22</v>
      </c>
      <c r="BY982">
        <f>VLOOKUP($BT982, [3]Sheet1!$D$3:$T$89,12,FALSE)</f>
        <v>22</v>
      </c>
      <c r="BZ982">
        <f>VLOOKUP($BT982, [3]Sheet1!$D$3:$T$89,13,FALSE)</f>
        <v>21</v>
      </c>
      <c r="CA982" t="str">
        <f>VLOOKUP($BT982, [3]Sheet1!$D$3:$T$89,16,FALSE)</f>
        <v>N/A</v>
      </c>
      <c r="CB982" t="str">
        <f>VLOOKUP($BT982, [3]Sheet1!$D$3:$T$89,17,FALSE)</f>
        <v>N/A</v>
      </c>
      <c r="CD982" s="12">
        <v>42620</v>
      </c>
      <c r="CE982" s="2">
        <v>0.75555555555555798</v>
      </c>
      <c r="CF982" s="2" t="s">
        <v>2572</v>
      </c>
      <c r="CG982" s="2">
        <v>0.75347222222222199</v>
      </c>
      <c r="CH982" s="2">
        <v>42620.75</v>
      </c>
      <c r="CI982" t="s">
        <v>2564</v>
      </c>
      <c r="CJ982" t="s">
        <v>2548</v>
      </c>
      <c r="CK982">
        <v>1011.98848876</v>
      </c>
      <c r="CL982">
        <v>22.6666666666667</v>
      </c>
      <c r="CM982">
        <v>0</v>
      </c>
      <c r="CN982">
        <v>60</v>
      </c>
      <c r="CO982">
        <v>114</v>
      </c>
      <c r="CP982">
        <v>3.8</v>
      </c>
      <c r="CQ982">
        <v>7.8</v>
      </c>
      <c r="CR982">
        <v>0.1</v>
      </c>
      <c r="CS982">
        <v>4</v>
      </c>
      <c r="CT982" t="s">
        <v>1280</v>
      </c>
      <c r="CU982">
        <v>22</v>
      </c>
      <c r="CV982">
        <v>21</v>
      </c>
      <c r="CW982">
        <v>22</v>
      </c>
      <c r="CX982">
        <v>22</v>
      </c>
      <c r="CY982">
        <v>22</v>
      </c>
      <c r="CZ982">
        <v>21</v>
      </c>
      <c r="DA982" t="s">
        <v>27</v>
      </c>
      <c r="DB982" t="s">
        <v>27</v>
      </c>
    </row>
    <row r="983" spans="2:106">
      <c r="D983" s="3">
        <v>23</v>
      </c>
      <c r="E983" s="1">
        <v>1</v>
      </c>
      <c r="F983" s="15">
        <v>8</v>
      </c>
      <c r="G983" s="15" t="s">
        <v>110</v>
      </c>
      <c r="H983" t="s">
        <v>57</v>
      </c>
      <c r="I983">
        <v>9</v>
      </c>
      <c r="L983" s="1">
        <v>1</v>
      </c>
      <c r="M983">
        <v>8</v>
      </c>
      <c r="N983" t="s">
        <v>109</v>
      </c>
      <c r="O983" t="s">
        <v>57</v>
      </c>
      <c r="P983">
        <v>8</v>
      </c>
      <c r="BD983" s="39">
        <v>42620</v>
      </c>
      <c r="BE983" s="23">
        <v>0.75625000000000198</v>
      </c>
      <c r="BF983" s="10" t="str">
        <f t="shared" si="96"/>
        <v>07/09/2016 18:09</v>
      </c>
      <c r="BG983" s="35">
        <v>0.75347222222222199</v>
      </c>
      <c r="BH983" s="35">
        <f t="shared" si="92"/>
        <v>42620.75</v>
      </c>
      <c r="BI983" t="str">
        <f t="shared" si="93"/>
        <v>07/09/2016 18:05:00</v>
      </c>
      <c r="BJ983" s="40" t="str">
        <f t="shared" si="94"/>
        <v>07/09/2016 18:00:00</v>
      </c>
      <c r="BK983">
        <f>VLOOKUP($BI983, [1]TableView_704030_20160816_20160!$D$2:$M$5095,3,FALSE)</f>
        <v>1011.98848876</v>
      </c>
      <c r="BL983">
        <f>VLOOKUP($BI983, [1]TableView_704030_20160816_20160!$D$2:$M$5095,8,FALSE)</f>
        <v>22.6666666666667</v>
      </c>
      <c r="BM983">
        <f>VLOOKUP($BI983, [1]TableView_704030_20160816_20160!$D$2:$M$5095,10,FALSE)</f>
        <v>0</v>
      </c>
      <c r="BN983">
        <f>VLOOKUP($BI983, [1]TableView_704030_20160816_20160!$D$2:$M$5095,4,FALSE)</f>
        <v>60</v>
      </c>
      <c r="BO983">
        <f>VLOOKUP($BI983, [1]TableView_704030_20160816_20160!$D$2:$M$5095,6,FALSE)</f>
        <v>114</v>
      </c>
      <c r="BP983">
        <f>VLOOKUP($BI983, [1]TableView_704030_20160816_20160!$D$2:$M$5095,7,FALSE)</f>
        <v>3.8</v>
      </c>
      <c r="BQ983">
        <f>VLOOKUP($BI983, [1]TableView_704030_20160816_20160!$D$2:$M$5095,2,FALSE)</f>
        <v>7.8</v>
      </c>
      <c r="BR983">
        <f>VLOOKUP($BJ983, [2]aacb8965d69cc6fd1cb3a5cae9e8ae7!$C$6:$F$853,4,FALSE)</f>
        <v>0.1</v>
      </c>
      <c r="BS983" s="15">
        <v>4</v>
      </c>
      <c r="BT983" t="str">
        <f t="shared" si="95"/>
        <v>07/09/2016 4</v>
      </c>
      <c r="BU983">
        <f>VLOOKUP($BT983, [3]Sheet1!$D$3:$T$89,4,FALSE)</f>
        <v>22</v>
      </c>
      <c r="BV983">
        <f>VLOOKUP($BT983, [3]Sheet1!$D$3:$T$89,5,FALSE)</f>
        <v>21</v>
      </c>
      <c r="BW983">
        <f>VLOOKUP($BT983, [3]Sheet1!$D$3:$T$89,8,FALSE)</f>
        <v>22</v>
      </c>
      <c r="BX983">
        <f>VLOOKUP($BT983, [3]Sheet1!$D$3:$T$89,9,FALSE)</f>
        <v>22</v>
      </c>
      <c r="BY983">
        <f>VLOOKUP($BT983, [3]Sheet1!$D$3:$T$89,12,FALSE)</f>
        <v>22</v>
      </c>
      <c r="BZ983">
        <f>VLOOKUP($BT983, [3]Sheet1!$D$3:$T$89,13,FALSE)</f>
        <v>21</v>
      </c>
      <c r="CA983" t="str">
        <f>VLOOKUP($BT983, [3]Sheet1!$D$3:$T$89,16,FALSE)</f>
        <v>N/A</v>
      </c>
      <c r="CB983" t="str">
        <f>VLOOKUP($BT983, [3]Sheet1!$D$3:$T$89,17,FALSE)</f>
        <v>N/A</v>
      </c>
      <c r="CD983" s="12">
        <v>42620</v>
      </c>
      <c r="CE983" s="2">
        <v>0.75625000000000198</v>
      </c>
      <c r="CF983" s="2" t="s">
        <v>2573</v>
      </c>
      <c r="CG983" s="2">
        <v>0.75347222222222199</v>
      </c>
      <c r="CH983" s="2">
        <v>42620.75</v>
      </c>
      <c r="CI983" t="s">
        <v>2564</v>
      </c>
      <c r="CJ983" t="s">
        <v>2548</v>
      </c>
      <c r="CK983">
        <v>1011.98848876</v>
      </c>
      <c r="CL983">
        <v>22.6666666666667</v>
      </c>
      <c r="CM983">
        <v>0</v>
      </c>
      <c r="CN983">
        <v>60</v>
      </c>
      <c r="CO983">
        <v>114</v>
      </c>
      <c r="CP983">
        <v>3.8</v>
      </c>
      <c r="CQ983">
        <v>7.8</v>
      </c>
      <c r="CR983">
        <v>0.1</v>
      </c>
      <c r="CS983">
        <v>4</v>
      </c>
      <c r="CT983" t="s">
        <v>1280</v>
      </c>
      <c r="CU983">
        <v>22</v>
      </c>
      <c r="CV983">
        <v>21</v>
      </c>
      <c r="CW983">
        <v>22</v>
      </c>
      <c r="CX983">
        <v>22</v>
      </c>
      <c r="CY983">
        <v>22</v>
      </c>
      <c r="CZ983">
        <v>21</v>
      </c>
      <c r="DA983" t="s">
        <v>27</v>
      </c>
      <c r="DB983" t="s">
        <v>27</v>
      </c>
    </row>
    <row r="984" spans="2:106">
      <c r="D984" s="3">
        <v>24</v>
      </c>
      <c r="E984" s="1">
        <v>1</v>
      </c>
      <c r="F984" s="15">
        <v>8</v>
      </c>
      <c r="G984" s="15" t="s">
        <v>110</v>
      </c>
      <c r="H984" t="s">
        <v>57</v>
      </c>
      <c r="I984">
        <v>9</v>
      </c>
      <c r="L984" s="1">
        <v>1</v>
      </c>
      <c r="M984">
        <v>9</v>
      </c>
      <c r="N984" t="s">
        <v>52</v>
      </c>
      <c r="BD984" s="39">
        <v>42620</v>
      </c>
      <c r="BE984" s="23">
        <v>0.75694444444444697</v>
      </c>
      <c r="BF984" s="10" t="str">
        <f t="shared" si="96"/>
        <v>07/09/2016 18:10</v>
      </c>
      <c r="BG984" s="35">
        <v>0.76041666666666663</v>
      </c>
      <c r="BH984" s="35">
        <f t="shared" si="92"/>
        <v>42620.75</v>
      </c>
      <c r="BI984" t="str">
        <f t="shared" si="93"/>
        <v>07/09/2016 18:15:00</v>
      </c>
      <c r="BJ984" s="40" t="str">
        <f t="shared" si="94"/>
        <v>07/09/2016 18:00:00</v>
      </c>
      <c r="BK984">
        <f>VLOOKUP($BI984, [1]TableView_704030_20160816_20160!$D$2:$M$5095,3,FALSE)</f>
        <v>1011.92076098</v>
      </c>
      <c r="BL984">
        <f>VLOOKUP($BI984, [1]TableView_704030_20160816_20160!$D$2:$M$5095,8,FALSE)</f>
        <v>22.2777777777778</v>
      </c>
      <c r="BM984">
        <f>VLOOKUP($BI984, [1]TableView_704030_20160816_20160!$D$2:$M$5095,10,FALSE)</f>
        <v>0</v>
      </c>
      <c r="BN984">
        <f>VLOOKUP($BI984, [1]TableView_704030_20160816_20160!$D$2:$M$5095,4,FALSE)</f>
        <v>60</v>
      </c>
      <c r="BO984">
        <f>VLOOKUP($BI984, [1]TableView_704030_20160816_20160!$D$2:$M$5095,6,FALSE)</f>
        <v>122</v>
      </c>
      <c r="BP984">
        <f>VLOOKUP($BI984, [1]TableView_704030_20160816_20160!$D$2:$M$5095,7,FALSE)</f>
        <v>2.8</v>
      </c>
      <c r="BQ984">
        <f>VLOOKUP($BI984, [1]TableView_704030_20160816_20160!$D$2:$M$5095,2,FALSE)</f>
        <v>6.1</v>
      </c>
      <c r="BR984">
        <f>VLOOKUP($BJ984, [2]aacb8965d69cc6fd1cb3a5cae9e8ae7!$C$6:$F$853,4,FALSE)</f>
        <v>0.1</v>
      </c>
      <c r="BS984" s="15">
        <v>4</v>
      </c>
      <c r="BT984" t="str">
        <f t="shared" si="95"/>
        <v>07/09/2016 4</v>
      </c>
      <c r="BU984">
        <f>VLOOKUP($BT984, [3]Sheet1!$D$3:$T$89,4,FALSE)</f>
        <v>22</v>
      </c>
      <c r="BV984">
        <f>VLOOKUP($BT984, [3]Sheet1!$D$3:$T$89,5,FALSE)</f>
        <v>21</v>
      </c>
      <c r="BW984">
        <f>VLOOKUP($BT984, [3]Sheet1!$D$3:$T$89,8,FALSE)</f>
        <v>22</v>
      </c>
      <c r="BX984">
        <f>VLOOKUP($BT984, [3]Sheet1!$D$3:$T$89,9,FALSE)</f>
        <v>22</v>
      </c>
      <c r="BY984">
        <f>VLOOKUP($BT984, [3]Sheet1!$D$3:$T$89,12,FALSE)</f>
        <v>22</v>
      </c>
      <c r="BZ984">
        <f>VLOOKUP($BT984, [3]Sheet1!$D$3:$T$89,13,FALSE)</f>
        <v>21</v>
      </c>
      <c r="CA984" t="str">
        <f>VLOOKUP($BT984, [3]Sheet1!$D$3:$T$89,16,FALSE)</f>
        <v>N/A</v>
      </c>
      <c r="CB984" t="str">
        <f>VLOOKUP($BT984, [3]Sheet1!$D$3:$T$89,17,FALSE)</f>
        <v>N/A</v>
      </c>
      <c r="CD984" s="12">
        <v>42620</v>
      </c>
      <c r="CE984" s="2">
        <v>0.75694444444444697</v>
      </c>
      <c r="CF984" s="2" t="s">
        <v>2574</v>
      </c>
      <c r="CG984" s="2">
        <v>0.76041666666666663</v>
      </c>
      <c r="CH984" s="2">
        <v>42620.75</v>
      </c>
      <c r="CI984" t="s">
        <v>2575</v>
      </c>
      <c r="CJ984" t="s">
        <v>2548</v>
      </c>
      <c r="CK984">
        <v>1011.92076098</v>
      </c>
      <c r="CL984">
        <v>22.2777777777778</v>
      </c>
      <c r="CM984">
        <v>0</v>
      </c>
      <c r="CN984">
        <v>60</v>
      </c>
      <c r="CO984">
        <v>122</v>
      </c>
      <c r="CP984">
        <v>2.8</v>
      </c>
      <c r="CQ984">
        <v>6.1</v>
      </c>
      <c r="CR984">
        <v>0.1</v>
      </c>
      <c r="CS984">
        <v>4</v>
      </c>
      <c r="CT984" t="s">
        <v>1280</v>
      </c>
      <c r="CU984">
        <v>22</v>
      </c>
      <c r="CV984">
        <v>21</v>
      </c>
      <c r="CW984">
        <v>22</v>
      </c>
      <c r="CX984">
        <v>22</v>
      </c>
      <c r="CY984">
        <v>22</v>
      </c>
      <c r="CZ984">
        <v>21</v>
      </c>
      <c r="DA984" t="s">
        <v>27</v>
      </c>
      <c r="DB984" t="s">
        <v>27</v>
      </c>
    </row>
    <row r="985" spans="2:106">
      <c r="D985" s="3">
        <v>25</v>
      </c>
      <c r="E985" s="1">
        <v>1</v>
      </c>
      <c r="F985" s="15">
        <v>8</v>
      </c>
      <c r="G985" s="15" t="s">
        <v>110</v>
      </c>
      <c r="H985" t="s">
        <v>57</v>
      </c>
      <c r="I985">
        <v>9</v>
      </c>
      <c r="L985" s="1">
        <v>1</v>
      </c>
      <c r="M985">
        <v>9</v>
      </c>
      <c r="N985" t="s">
        <v>33</v>
      </c>
      <c r="BD985" s="39">
        <v>42620</v>
      </c>
      <c r="BE985" s="23">
        <v>0.75763888888889197</v>
      </c>
      <c r="BF985" s="10" t="str">
        <f t="shared" si="96"/>
        <v>07/09/2016 18:11</v>
      </c>
      <c r="BG985" s="35">
        <v>0.76041666666666663</v>
      </c>
      <c r="BH985" s="35">
        <f t="shared" si="92"/>
        <v>42620.75</v>
      </c>
      <c r="BI985" t="str">
        <f t="shared" si="93"/>
        <v>07/09/2016 18:15:00</v>
      </c>
      <c r="BJ985" s="40" t="str">
        <f t="shared" si="94"/>
        <v>07/09/2016 18:00:00</v>
      </c>
      <c r="BK985">
        <f>VLOOKUP($BI985, [1]TableView_704030_20160816_20160!$D$2:$M$5095,3,FALSE)</f>
        <v>1011.92076098</v>
      </c>
      <c r="BL985">
        <f>VLOOKUP($BI985, [1]TableView_704030_20160816_20160!$D$2:$M$5095,8,FALSE)</f>
        <v>22.2777777777778</v>
      </c>
      <c r="BM985">
        <f>VLOOKUP($BI985, [1]TableView_704030_20160816_20160!$D$2:$M$5095,10,FALSE)</f>
        <v>0</v>
      </c>
      <c r="BN985">
        <f>VLOOKUP($BI985, [1]TableView_704030_20160816_20160!$D$2:$M$5095,4,FALSE)</f>
        <v>60</v>
      </c>
      <c r="BO985">
        <f>VLOOKUP($BI985, [1]TableView_704030_20160816_20160!$D$2:$M$5095,6,FALSE)</f>
        <v>122</v>
      </c>
      <c r="BP985">
        <f>VLOOKUP($BI985, [1]TableView_704030_20160816_20160!$D$2:$M$5095,7,FALSE)</f>
        <v>2.8</v>
      </c>
      <c r="BQ985">
        <f>VLOOKUP($BI985, [1]TableView_704030_20160816_20160!$D$2:$M$5095,2,FALSE)</f>
        <v>6.1</v>
      </c>
      <c r="BR985">
        <f>VLOOKUP($BJ985, [2]aacb8965d69cc6fd1cb3a5cae9e8ae7!$C$6:$F$853,4,FALSE)</f>
        <v>0.1</v>
      </c>
      <c r="BS985" s="15">
        <v>4</v>
      </c>
      <c r="BT985" t="str">
        <f t="shared" si="95"/>
        <v>07/09/2016 4</v>
      </c>
      <c r="BU985">
        <f>VLOOKUP($BT985, [3]Sheet1!$D$3:$T$89,4,FALSE)</f>
        <v>22</v>
      </c>
      <c r="BV985">
        <f>VLOOKUP($BT985, [3]Sheet1!$D$3:$T$89,5,FALSE)</f>
        <v>21</v>
      </c>
      <c r="BW985">
        <f>VLOOKUP($BT985, [3]Sheet1!$D$3:$T$89,8,FALSE)</f>
        <v>22</v>
      </c>
      <c r="BX985">
        <f>VLOOKUP($BT985, [3]Sheet1!$D$3:$T$89,9,FALSE)</f>
        <v>22</v>
      </c>
      <c r="BY985">
        <f>VLOOKUP($BT985, [3]Sheet1!$D$3:$T$89,12,FALSE)</f>
        <v>22</v>
      </c>
      <c r="BZ985">
        <f>VLOOKUP($BT985, [3]Sheet1!$D$3:$T$89,13,FALSE)</f>
        <v>21</v>
      </c>
      <c r="CA985" t="str">
        <f>VLOOKUP($BT985, [3]Sheet1!$D$3:$T$89,16,FALSE)</f>
        <v>N/A</v>
      </c>
      <c r="CB985" t="str">
        <f>VLOOKUP($BT985, [3]Sheet1!$D$3:$T$89,17,FALSE)</f>
        <v>N/A</v>
      </c>
      <c r="CD985" s="12">
        <v>42620</v>
      </c>
      <c r="CE985" s="2">
        <v>0.75763888888889197</v>
      </c>
      <c r="CF985" s="2" t="s">
        <v>2576</v>
      </c>
      <c r="CG985" s="2">
        <v>0.76041666666666663</v>
      </c>
      <c r="CH985" s="2">
        <v>42620.75</v>
      </c>
      <c r="CI985" t="s">
        <v>2575</v>
      </c>
      <c r="CJ985" t="s">
        <v>2548</v>
      </c>
      <c r="CK985">
        <v>1011.92076098</v>
      </c>
      <c r="CL985">
        <v>22.2777777777778</v>
      </c>
      <c r="CM985">
        <v>0</v>
      </c>
      <c r="CN985">
        <v>60</v>
      </c>
      <c r="CO985">
        <v>122</v>
      </c>
      <c r="CP985">
        <v>2.8</v>
      </c>
      <c r="CQ985">
        <v>6.1</v>
      </c>
      <c r="CR985">
        <v>0.1</v>
      </c>
      <c r="CS985">
        <v>4</v>
      </c>
      <c r="CT985" t="s">
        <v>1280</v>
      </c>
      <c r="CU985">
        <v>22</v>
      </c>
      <c r="CV985">
        <v>21</v>
      </c>
      <c r="CW985">
        <v>22</v>
      </c>
      <c r="CX985">
        <v>22</v>
      </c>
      <c r="CY985">
        <v>22</v>
      </c>
      <c r="CZ985">
        <v>21</v>
      </c>
      <c r="DA985" t="s">
        <v>27</v>
      </c>
      <c r="DB985" t="s">
        <v>27</v>
      </c>
    </row>
    <row r="986" spans="2:106">
      <c r="D986" s="3">
        <v>26</v>
      </c>
      <c r="E986" s="1">
        <v>1</v>
      </c>
      <c r="F986" s="15">
        <v>8</v>
      </c>
      <c r="G986" s="15" t="s">
        <v>110</v>
      </c>
      <c r="H986" t="s">
        <v>57</v>
      </c>
      <c r="I986">
        <v>9</v>
      </c>
      <c r="L986" s="1">
        <v>1</v>
      </c>
      <c r="M986">
        <v>9</v>
      </c>
      <c r="N986" t="s">
        <v>33</v>
      </c>
      <c r="BD986" s="39">
        <v>42620</v>
      </c>
      <c r="BE986" s="23">
        <v>0.75833333333333597</v>
      </c>
      <c r="BF986" s="10" t="str">
        <f t="shared" si="96"/>
        <v>07/09/2016 18:12</v>
      </c>
      <c r="BG986" s="35">
        <v>0.76041666666666696</v>
      </c>
      <c r="BH986" s="35">
        <f t="shared" si="92"/>
        <v>42620.75</v>
      </c>
      <c r="BI986" t="str">
        <f t="shared" si="93"/>
        <v>07/09/2016 18:15:00</v>
      </c>
      <c r="BJ986" s="40" t="str">
        <f t="shared" si="94"/>
        <v>07/09/2016 18:00:00</v>
      </c>
      <c r="BK986">
        <f>VLOOKUP($BI986, [1]TableView_704030_20160816_20160!$D$2:$M$5095,3,FALSE)</f>
        <v>1011.92076098</v>
      </c>
      <c r="BL986">
        <f>VLOOKUP($BI986, [1]TableView_704030_20160816_20160!$D$2:$M$5095,8,FALSE)</f>
        <v>22.2777777777778</v>
      </c>
      <c r="BM986">
        <f>VLOOKUP($BI986, [1]TableView_704030_20160816_20160!$D$2:$M$5095,10,FALSE)</f>
        <v>0</v>
      </c>
      <c r="BN986">
        <f>VLOOKUP($BI986, [1]TableView_704030_20160816_20160!$D$2:$M$5095,4,FALSE)</f>
        <v>60</v>
      </c>
      <c r="BO986">
        <f>VLOOKUP($BI986, [1]TableView_704030_20160816_20160!$D$2:$M$5095,6,FALSE)</f>
        <v>122</v>
      </c>
      <c r="BP986">
        <f>VLOOKUP($BI986, [1]TableView_704030_20160816_20160!$D$2:$M$5095,7,FALSE)</f>
        <v>2.8</v>
      </c>
      <c r="BQ986">
        <f>VLOOKUP($BI986, [1]TableView_704030_20160816_20160!$D$2:$M$5095,2,FALSE)</f>
        <v>6.1</v>
      </c>
      <c r="BR986">
        <f>VLOOKUP($BJ986, [2]aacb8965d69cc6fd1cb3a5cae9e8ae7!$C$6:$F$853,4,FALSE)</f>
        <v>0.1</v>
      </c>
      <c r="BS986" s="15">
        <v>4</v>
      </c>
      <c r="BT986" t="str">
        <f t="shared" si="95"/>
        <v>07/09/2016 4</v>
      </c>
      <c r="BU986">
        <f>VLOOKUP($BT986, [3]Sheet1!$D$3:$T$89,4,FALSE)</f>
        <v>22</v>
      </c>
      <c r="BV986">
        <f>VLOOKUP($BT986, [3]Sheet1!$D$3:$T$89,5,FALSE)</f>
        <v>21</v>
      </c>
      <c r="BW986">
        <f>VLOOKUP($BT986, [3]Sheet1!$D$3:$T$89,8,FALSE)</f>
        <v>22</v>
      </c>
      <c r="BX986">
        <f>VLOOKUP($BT986, [3]Sheet1!$D$3:$T$89,9,FALSE)</f>
        <v>22</v>
      </c>
      <c r="BY986">
        <f>VLOOKUP($BT986, [3]Sheet1!$D$3:$T$89,12,FALSE)</f>
        <v>22</v>
      </c>
      <c r="BZ986">
        <f>VLOOKUP($BT986, [3]Sheet1!$D$3:$T$89,13,FALSE)</f>
        <v>21</v>
      </c>
      <c r="CA986" t="str">
        <f>VLOOKUP($BT986, [3]Sheet1!$D$3:$T$89,16,FALSE)</f>
        <v>N/A</v>
      </c>
      <c r="CB986" t="str">
        <f>VLOOKUP($BT986, [3]Sheet1!$D$3:$T$89,17,FALSE)</f>
        <v>N/A</v>
      </c>
      <c r="CD986" s="12">
        <v>42620</v>
      </c>
      <c r="CE986" s="2">
        <v>0.75833333333333597</v>
      </c>
      <c r="CF986" s="2" t="s">
        <v>2577</v>
      </c>
      <c r="CG986" s="2">
        <v>0.76041666666666696</v>
      </c>
      <c r="CH986" s="2">
        <v>42620.75</v>
      </c>
      <c r="CI986" t="s">
        <v>2575</v>
      </c>
      <c r="CJ986" t="s">
        <v>2548</v>
      </c>
      <c r="CK986">
        <v>1011.92076098</v>
      </c>
      <c r="CL986">
        <v>22.2777777777778</v>
      </c>
      <c r="CM986">
        <v>0</v>
      </c>
      <c r="CN986">
        <v>60</v>
      </c>
      <c r="CO986">
        <v>122</v>
      </c>
      <c r="CP986">
        <v>2.8</v>
      </c>
      <c r="CQ986">
        <v>6.1</v>
      </c>
      <c r="CR986">
        <v>0.1</v>
      </c>
      <c r="CS986">
        <v>4</v>
      </c>
      <c r="CT986" t="s">
        <v>1280</v>
      </c>
      <c r="CU986">
        <v>22</v>
      </c>
      <c r="CV986">
        <v>21</v>
      </c>
      <c r="CW986">
        <v>22</v>
      </c>
      <c r="CX986">
        <v>22</v>
      </c>
      <c r="CY986">
        <v>22</v>
      </c>
      <c r="CZ986">
        <v>21</v>
      </c>
      <c r="DA986" t="s">
        <v>27</v>
      </c>
      <c r="DB986" t="s">
        <v>27</v>
      </c>
    </row>
    <row r="987" spans="2:106">
      <c r="D987" s="3">
        <v>27</v>
      </c>
      <c r="E987" s="1">
        <v>1</v>
      </c>
      <c r="F987" s="15">
        <v>8</v>
      </c>
      <c r="G987" s="15" t="s">
        <v>110</v>
      </c>
      <c r="H987" t="s">
        <v>57</v>
      </c>
      <c r="I987">
        <v>9</v>
      </c>
      <c r="L987" s="1">
        <v>1</v>
      </c>
      <c r="M987">
        <v>9</v>
      </c>
      <c r="N987" t="s">
        <v>33</v>
      </c>
      <c r="BD987" s="39">
        <v>42620</v>
      </c>
      <c r="BE987" s="23">
        <v>0.75902777777778097</v>
      </c>
      <c r="BF987" s="10" t="str">
        <f t="shared" si="96"/>
        <v>07/09/2016 18:13</v>
      </c>
      <c r="BG987" s="35">
        <v>0.76041666666666696</v>
      </c>
      <c r="BH987" s="35">
        <f t="shared" si="92"/>
        <v>42620.75</v>
      </c>
      <c r="BI987" t="str">
        <f t="shared" si="93"/>
        <v>07/09/2016 18:15:00</v>
      </c>
      <c r="BJ987" s="40" t="str">
        <f t="shared" si="94"/>
        <v>07/09/2016 18:00:00</v>
      </c>
      <c r="BK987">
        <f>VLOOKUP($BI987, [1]TableView_704030_20160816_20160!$D$2:$M$5095,3,FALSE)</f>
        <v>1011.92076098</v>
      </c>
      <c r="BL987">
        <f>VLOOKUP($BI987, [1]TableView_704030_20160816_20160!$D$2:$M$5095,8,FALSE)</f>
        <v>22.2777777777778</v>
      </c>
      <c r="BM987">
        <f>VLOOKUP($BI987, [1]TableView_704030_20160816_20160!$D$2:$M$5095,10,FALSE)</f>
        <v>0</v>
      </c>
      <c r="BN987">
        <f>VLOOKUP($BI987, [1]TableView_704030_20160816_20160!$D$2:$M$5095,4,FALSE)</f>
        <v>60</v>
      </c>
      <c r="BO987">
        <f>VLOOKUP($BI987, [1]TableView_704030_20160816_20160!$D$2:$M$5095,6,FALSE)</f>
        <v>122</v>
      </c>
      <c r="BP987">
        <f>VLOOKUP($BI987, [1]TableView_704030_20160816_20160!$D$2:$M$5095,7,FALSE)</f>
        <v>2.8</v>
      </c>
      <c r="BQ987">
        <f>VLOOKUP($BI987, [1]TableView_704030_20160816_20160!$D$2:$M$5095,2,FALSE)</f>
        <v>6.1</v>
      </c>
      <c r="BR987">
        <f>VLOOKUP($BJ987, [2]aacb8965d69cc6fd1cb3a5cae9e8ae7!$C$6:$F$853,4,FALSE)</f>
        <v>0.1</v>
      </c>
      <c r="BS987" s="15">
        <v>4</v>
      </c>
      <c r="BT987" t="str">
        <f t="shared" si="95"/>
        <v>07/09/2016 4</v>
      </c>
      <c r="BU987">
        <f>VLOOKUP($BT987, [3]Sheet1!$D$3:$T$89,4,FALSE)</f>
        <v>22</v>
      </c>
      <c r="BV987">
        <f>VLOOKUP($BT987, [3]Sheet1!$D$3:$T$89,5,FALSE)</f>
        <v>21</v>
      </c>
      <c r="BW987">
        <f>VLOOKUP($BT987, [3]Sheet1!$D$3:$T$89,8,FALSE)</f>
        <v>22</v>
      </c>
      <c r="BX987">
        <f>VLOOKUP($BT987, [3]Sheet1!$D$3:$T$89,9,FALSE)</f>
        <v>22</v>
      </c>
      <c r="BY987">
        <f>VLOOKUP($BT987, [3]Sheet1!$D$3:$T$89,12,FALSE)</f>
        <v>22</v>
      </c>
      <c r="BZ987">
        <f>VLOOKUP($BT987, [3]Sheet1!$D$3:$T$89,13,FALSE)</f>
        <v>21</v>
      </c>
      <c r="CA987" t="str">
        <f>VLOOKUP($BT987, [3]Sheet1!$D$3:$T$89,16,FALSE)</f>
        <v>N/A</v>
      </c>
      <c r="CB987" t="str">
        <f>VLOOKUP($BT987, [3]Sheet1!$D$3:$T$89,17,FALSE)</f>
        <v>N/A</v>
      </c>
      <c r="CD987" s="12">
        <v>42620</v>
      </c>
      <c r="CE987" s="2">
        <v>0.75902777777778097</v>
      </c>
      <c r="CF987" s="2" t="s">
        <v>2578</v>
      </c>
      <c r="CG987" s="2">
        <v>0.76041666666666696</v>
      </c>
      <c r="CH987" s="2">
        <v>42620.75</v>
      </c>
      <c r="CI987" t="s">
        <v>2575</v>
      </c>
      <c r="CJ987" t="s">
        <v>2548</v>
      </c>
      <c r="CK987">
        <v>1011.92076098</v>
      </c>
      <c r="CL987">
        <v>22.2777777777778</v>
      </c>
      <c r="CM987">
        <v>0</v>
      </c>
      <c r="CN987">
        <v>60</v>
      </c>
      <c r="CO987">
        <v>122</v>
      </c>
      <c r="CP987">
        <v>2.8</v>
      </c>
      <c r="CQ987">
        <v>6.1</v>
      </c>
      <c r="CR987">
        <v>0.1</v>
      </c>
      <c r="CS987">
        <v>4</v>
      </c>
      <c r="CT987" t="s">
        <v>1280</v>
      </c>
      <c r="CU987">
        <v>22</v>
      </c>
      <c r="CV987">
        <v>21</v>
      </c>
      <c r="CW987">
        <v>22</v>
      </c>
      <c r="CX987">
        <v>22</v>
      </c>
      <c r="CY987">
        <v>22</v>
      </c>
      <c r="CZ987">
        <v>21</v>
      </c>
      <c r="DA987" t="s">
        <v>27</v>
      </c>
      <c r="DB987" t="s">
        <v>27</v>
      </c>
    </row>
    <row r="988" spans="2:106">
      <c r="D988" s="3">
        <v>28</v>
      </c>
      <c r="E988" s="1">
        <v>1</v>
      </c>
      <c r="F988" s="15">
        <v>8</v>
      </c>
      <c r="G988" s="15" t="s">
        <v>110</v>
      </c>
      <c r="H988" t="s">
        <v>57</v>
      </c>
      <c r="I988">
        <v>9</v>
      </c>
      <c r="L988" s="1">
        <v>1</v>
      </c>
      <c r="M988">
        <v>9</v>
      </c>
      <c r="N988" t="s">
        <v>33</v>
      </c>
      <c r="BD988" s="39">
        <v>42620</v>
      </c>
      <c r="BE988" s="23">
        <v>0.75972222222222496</v>
      </c>
      <c r="BF988" s="10" t="str">
        <f t="shared" si="96"/>
        <v>07/09/2016 18:14</v>
      </c>
      <c r="BG988" s="35">
        <v>0.76041666666666696</v>
      </c>
      <c r="BH988" s="35">
        <f t="shared" si="92"/>
        <v>42620.75</v>
      </c>
      <c r="BI988" t="str">
        <f t="shared" si="93"/>
        <v>07/09/2016 18:15:00</v>
      </c>
      <c r="BJ988" s="40" t="str">
        <f t="shared" si="94"/>
        <v>07/09/2016 18:00:00</v>
      </c>
      <c r="BK988">
        <f>VLOOKUP($BI988, [1]TableView_704030_20160816_20160!$D$2:$M$5095,3,FALSE)</f>
        <v>1011.92076098</v>
      </c>
      <c r="BL988">
        <f>VLOOKUP($BI988, [1]TableView_704030_20160816_20160!$D$2:$M$5095,8,FALSE)</f>
        <v>22.2777777777778</v>
      </c>
      <c r="BM988">
        <f>VLOOKUP($BI988, [1]TableView_704030_20160816_20160!$D$2:$M$5095,10,FALSE)</f>
        <v>0</v>
      </c>
      <c r="BN988">
        <f>VLOOKUP($BI988, [1]TableView_704030_20160816_20160!$D$2:$M$5095,4,FALSE)</f>
        <v>60</v>
      </c>
      <c r="BO988">
        <f>VLOOKUP($BI988, [1]TableView_704030_20160816_20160!$D$2:$M$5095,6,FALSE)</f>
        <v>122</v>
      </c>
      <c r="BP988">
        <f>VLOOKUP($BI988, [1]TableView_704030_20160816_20160!$D$2:$M$5095,7,FALSE)</f>
        <v>2.8</v>
      </c>
      <c r="BQ988">
        <f>VLOOKUP($BI988, [1]TableView_704030_20160816_20160!$D$2:$M$5095,2,FALSE)</f>
        <v>6.1</v>
      </c>
      <c r="BR988">
        <f>VLOOKUP($BJ988, [2]aacb8965d69cc6fd1cb3a5cae9e8ae7!$C$6:$F$853,4,FALSE)</f>
        <v>0.1</v>
      </c>
      <c r="BS988" s="15">
        <v>4</v>
      </c>
      <c r="BT988" t="str">
        <f t="shared" si="95"/>
        <v>07/09/2016 4</v>
      </c>
      <c r="BU988">
        <f>VLOOKUP($BT988, [3]Sheet1!$D$3:$T$89,4,FALSE)</f>
        <v>22</v>
      </c>
      <c r="BV988">
        <f>VLOOKUP($BT988, [3]Sheet1!$D$3:$T$89,5,FALSE)</f>
        <v>21</v>
      </c>
      <c r="BW988">
        <f>VLOOKUP($BT988, [3]Sheet1!$D$3:$T$89,8,FALSE)</f>
        <v>22</v>
      </c>
      <c r="BX988">
        <f>VLOOKUP($BT988, [3]Sheet1!$D$3:$T$89,9,FALSE)</f>
        <v>22</v>
      </c>
      <c r="BY988">
        <f>VLOOKUP($BT988, [3]Sheet1!$D$3:$T$89,12,FALSE)</f>
        <v>22</v>
      </c>
      <c r="BZ988">
        <f>VLOOKUP($BT988, [3]Sheet1!$D$3:$T$89,13,FALSE)</f>
        <v>21</v>
      </c>
      <c r="CA988" t="str">
        <f>VLOOKUP($BT988, [3]Sheet1!$D$3:$T$89,16,FALSE)</f>
        <v>N/A</v>
      </c>
      <c r="CB988" t="str">
        <f>VLOOKUP($BT988, [3]Sheet1!$D$3:$T$89,17,FALSE)</f>
        <v>N/A</v>
      </c>
      <c r="CD988" s="12">
        <v>42620</v>
      </c>
      <c r="CE988" s="2">
        <v>0.75972222222222496</v>
      </c>
      <c r="CF988" s="2" t="s">
        <v>2579</v>
      </c>
      <c r="CG988" s="2">
        <v>0.76041666666666696</v>
      </c>
      <c r="CH988" s="2">
        <v>42620.75</v>
      </c>
      <c r="CI988" t="s">
        <v>2575</v>
      </c>
      <c r="CJ988" t="s">
        <v>2548</v>
      </c>
      <c r="CK988">
        <v>1011.92076098</v>
      </c>
      <c r="CL988">
        <v>22.2777777777778</v>
      </c>
      <c r="CM988">
        <v>0</v>
      </c>
      <c r="CN988">
        <v>60</v>
      </c>
      <c r="CO988">
        <v>122</v>
      </c>
      <c r="CP988">
        <v>2.8</v>
      </c>
      <c r="CQ988">
        <v>6.1</v>
      </c>
      <c r="CR988">
        <v>0.1</v>
      </c>
      <c r="CS988">
        <v>4</v>
      </c>
      <c r="CT988" t="s">
        <v>1280</v>
      </c>
      <c r="CU988">
        <v>22</v>
      </c>
      <c r="CV988">
        <v>21</v>
      </c>
      <c r="CW988">
        <v>22</v>
      </c>
      <c r="CX988">
        <v>22</v>
      </c>
      <c r="CY988">
        <v>22</v>
      </c>
      <c r="CZ988">
        <v>21</v>
      </c>
      <c r="DA988" t="s">
        <v>27</v>
      </c>
      <c r="DB988" t="s">
        <v>27</v>
      </c>
    </row>
    <row r="989" spans="2:106">
      <c r="D989" s="3">
        <v>29</v>
      </c>
      <c r="E989" s="1">
        <v>1</v>
      </c>
      <c r="F989" s="15">
        <v>8</v>
      </c>
      <c r="G989" s="15" t="s">
        <v>110</v>
      </c>
      <c r="H989" t="s">
        <v>57</v>
      </c>
      <c r="I989">
        <v>9</v>
      </c>
      <c r="L989" s="1">
        <v>1</v>
      </c>
      <c r="M989">
        <v>9</v>
      </c>
      <c r="N989" t="s">
        <v>33</v>
      </c>
      <c r="BD989" s="39">
        <v>42620</v>
      </c>
      <c r="BE989" s="23">
        <v>0.76041666666666996</v>
      </c>
      <c r="BF989" s="10" t="str">
        <f t="shared" si="96"/>
        <v>07/09/2016 18:15</v>
      </c>
      <c r="BG989" s="35">
        <v>0.76041666666666696</v>
      </c>
      <c r="BH989" s="35">
        <f t="shared" si="92"/>
        <v>42620.770833333336</v>
      </c>
      <c r="BI989" t="str">
        <f t="shared" si="93"/>
        <v>07/09/2016 18:15:00</v>
      </c>
      <c r="BJ989" s="40" t="str">
        <f t="shared" si="94"/>
        <v>07/09/2016 18:30:00</v>
      </c>
      <c r="BK989">
        <f>VLOOKUP($BI989, [1]TableView_704030_20160816_20160!$D$2:$M$5095,3,FALSE)</f>
        <v>1011.92076098</v>
      </c>
      <c r="BL989">
        <f>VLOOKUP($BI989, [1]TableView_704030_20160816_20160!$D$2:$M$5095,8,FALSE)</f>
        <v>22.2777777777778</v>
      </c>
      <c r="BM989">
        <f>VLOOKUP($BI989, [1]TableView_704030_20160816_20160!$D$2:$M$5095,10,FALSE)</f>
        <v>0</v>
      </c>
      <c r="BN989">
        <f>VLOOKUP($BI989, [1]TableView_704030_20160816_20160!$D$2:$M$5095,4,FALSE)</f>
        <v>60</v>
      </c>
      <c r="BO989">
        <f>VLOOKUP($BI989, [1]TableView_704030_20160816_20160!$D$2:$M$5095,6,FALSE)</f>
        <v>122</v>
      </c>
      <c r="BP989">
        <f>VLOOKUP($BI989, [1]TableView_704030_20160816_20160!$D$2:$M$5095,7,FALSE)</f>
        <v>2.8</v>
      </c>
      <c r="BQ989">
        <f>VLOOKUP($BI989, [1]TableView_704030_20160816_20160!$D$2:$M$5095,2,FALSE)</f>
        <v>6.1</v>
      </c>
      <c r="BR989">
        <v>0</v>
      </c>
      <c r="BS989" s="15">
        <v>4</v>
      </c>
      <c r="BT989" t="str">
        <f t="shared" si="95"/>
        <v>07/09/2016 4</v>
      </c>
      <c r="BU989">
        <f>VLOOKUP($BT989, [3]Sheet1!$D$3:$T$89,4,FALSE)</f>
        <v>22</v>
      </c>
      <c r="BV989">
        <f>VLOOKUP($BT989, [3]Sheet1!$D$3:$T$89,5,FALSE)</f>
        <v>21</v>
      </c>
      <c r="BW989">
        <f>VLOOKUP($BT989, [3]Sheet1!$D$3:$T$89,8,FALSE)</f>
        <v>22</v>
      </c>
      <c r="BX989">
        <f>VLOOKUP($BT989, [3]Sheet1!$D$3:$T$89,9,FALSE)</f>
        <v>22</v>
      </c>
      <c r="BY989">
        <f>VLOOKUP($BT989, [3]Sheet1!$D$3:$T$89,12,FALSE)</f>
        <v>22</v>
      </c>
      <c r="BZ989">
        <f>VLOOKUP($BT989, [3]Sheet1!$D$3:$T$89,13,FALSE)</f>
        <v>21</v>
      </c>
      <c r="CA989" t="str">
        <f>VLOOKUP($BT989, [3]Sheet1!$D$3:$T$89,16,FALSE)</f>
        <v>N/A</v>
      </c>
      <c r="CB989" t="str">
        <f>VLOOKUP($BT989, [3]Sheet1!$D$3:$T$89,17,FALSE)</f>
        <v>N/A</v>
      </c>
      <c r="CD989" s="12">
        <v>42620</v>
      </c>
      <c r="CE989" s="2">
        <v>0.76041666666666996</v>
      </c>
      <c r="CF989" s="2" t="s">
        <v>2580</v>
      </c>
      <c r="CG989" s="2">
        <v>0.76041666666666696</v>
      </c>
      <c r="CH989" s="2">
        <v>42620.770833333336</v>
      </c>
      <c r="CI989" t="s">
        <v>2575</v>
      </c>
      <c r="CJ989" t="s">
        <v>2581</v>
      </c>
      <c r="CK989">
        <v>1011.92076098</v>
      </c>
      <c r="CL989">
        <v>22.2777777777778</v>
      </c>
      <c r="CM989">
        <v>0</v>
      </c>
      <c r="CN989">
        <v>60</v>
      </c>
      <c r="CO989">
        <v>122</v>
      </c>
      <c r="CP989">
        <v>2.8</v>
      </c>
      <c r="CQ989">
        <v>6.1</v>
      </c>
      <c r="CR989">
        <v>0</v>
      </c>
      <c r="CS989">
        <v>4</v>
      </c>
      <c r="CT989" t="s">
        <v>1280</v>
      </c>
      <c r="CU989">
        <v>22</v>
      </c>
      <c r="CV989">
        <v>21</v>
      </c>
      <c r="CW989">
        <v>22</v>
      </c>
      <c r="CX989">
        <v>22</v>
      </c>
      <c r="CY989">
        <v>22</v>
      </c>
      <c r="CZ989">
        <v>21</v>
      </c>
      <c r="DA989" t="s">
        <v>27</v>
      </c>
      <c r="DB989" t="s">
        <v>27</v>
      </c>
    </row>
    <row r="990" spans="2:106">
      <c r="D990" s="3">
        <v>30</v>
      </c>
      <c r="E990" s="1">
        <v>1</v>
      </c>
      <c r="F990" s="15">
        <v>8</v>
      </c>
      <c r="G990" s="15" t="s">
        <v>110</v>
      </c>
      <c r="H990" t="s">
        <v>57</v>
      </c>
      <c r="I990">
        <v>9</v>
      </c>
      <c r="L990" s="1">
        <v>1</v>
      </c>
      <c r="M990">
        <v>9</v>
      </c>
      <c r="N990" t="s">
        <v>33</v>
      </c>
      <c r="BD990" s="39">
        <v>42620</v>
      </c>
      <c r="BE990" s="23">
        <v>0.76111111111111396</v>
      </c>
      <c r="BF990" s="10" t="str">
        <f t="shared" si="96"/>
        <v>07/09/2016 18:16</v>
      </c>
      <c r="BG990" s="35">
        <v>0.76041666666666696</v>
      </c>
      <c r="BH990" s="35">
        <f t="shared" si="92"/>
        <v>42620.770833333336</v>
      </c>
      <c r="BI990" t="str">
        <f t="shared" si="93"/>
        <v>07/09/2016 18:15:00</v>
      </c>
      <c r="BJ990" s="40" t="str">
        <f t="shared" si="94"/>
        <v>07/09/2016 18:30:00</v>
      </c>
      <c r="BK990">
        <f>VLOOKUP($BI990, [1]TableView_704030_20160816_20160!$D$2:$M$5095,3,FALSE)</f>
        <v>1011.92076098</v>
      </c>
      <c r="BL990">
        <f>VLOOKUP($BI990, [1]TableView_704030_20160816_20160!$D$2:$M$5095,8,FALSE)</f>
        <v>22.2777777777778</v>
      </c>
      <c r="BM990">
        <f>VLOOKUP($BI990, [1]TableView_704030_20160816_20160!$D$2:$M$5095,10,FALSE)</f>
        <v>0</v>
      </c>
      <c r="BN990">
        <f>VLOOKUP($BI990, [1]TableView_704030_20160816_20160!$D$2:$M$5095,4,FALSE)</f>
        <v>60</v>
      </c>
      <c r="BO990">
        <f>VLOOKUP($BI990, [1]TableView_704030_20160816_20160!$D$2:$M$5095,6,FALSE)</f>
        <v>122</v>
      </c>
      <c r="BP990">
        <f>VLOOKUP($BI990, [1]TableView_704030_20160816_20160!$D$2:$M$5095,7,FALSE)</f>
        <v>2.8</v>
      </c>
      <c r="BQ990">
        <f>VLOOKUP($BI990, [1]TableView_704030_20160816_20160!$D$2:$M$5095,2,FALSE)</f>
        <v>6.1</v>
      </c>
      <c r="BR990">
        <v>0</v>
      </c>
      <c r="BS990" s="15">
        <v>4</v>
      </c>
      <c r="BT990" t="str">
        <f t="shared" si="95"/>
        <v>07/09/2016 4</v>
      </c>
      <c r="BU990">
        <f>VLOOKUP($BT990, [3]Sheet1!$D$3:$T$89,4,FALSE)</f>
        <v>22</v>
      </c>
      <c r="BV990">
        <f>VLOOKUP($BT990, [3]Sheet1!$D$3:$T$89,5,FALSE)</f>
        <v>21</v>
      </c>
      <c r="BW990">
        <f>VLOOKUP($BT990, [3]Sheet1!$D$3:$T$89,8,FALSE)</f>
        <v>22</v>
      </c>
      <c r="BX990">
        <f>VLOOKUP($BT990, [3]Sheet1!$D$3:$T$89,9,FALSE)</f>
        <v>22</v>
      </c>
      <c r="BY990">
        <f>VLOOKUP($BT990, [3]Sheet1!$D$3:$T$89,12,FALSE)</f>
        <v>22</v>
      </c>
      <c r="BZ990">
        <f>VLOOKUP($BT990, [3]Sheet1!$D$3:$T$89,13,FALSE)</f>
        <v>21</v>
      </c>
      <c r="CA990" t="str">
        <f>VLOOKUP($BT990, [3]Sheet1!$D$3:$T$89,16,FALSE)</f>
        <v>N/A</v>
      </c>
      <c r="CB990" t="str">
        <f>VLOOKUP($BT990, [3]Sheet1!$D$3:$T$89,17,FALSE)</f>
        <v>N/A</v>
      </c>
      <c r="CD990" s="12">
        <v>42620</v>
      </c>
      <c r="CE990" s="2">
        <v>0.76111111111111396</v>
      </c>
      <c r="CF990" s="2" t="s">
        <v>2582</v>
      </c>
      <c r="CG990" s="2">
        <v>0.76041666666666696</v>
      </c>
      <c r="CH990" s="2">
        <v>42620.770833333336</v>
      </c>
      <c r="CI990" t="s">
        <v>2575</v>
      </c>
      <c r="CJ990" t="s">
        <v>2581</v>
      </c>
      <c r="CK990">
        <v>1011.92076098</v>
      </c>
      <c r="CL990">
        <v>22.2777777777778</v>
      </c>
      <c r="CM990">
        <v>0</v>
      </c>
      <c r="CN990">
        <v>60</v>
      </c>
      <c r="CO990">
        <v>122</v>
      </c>
      <c r="CP990">
        <v>2.8</v>
      </c>
      <c r="CQ990">
        <v>6.1</v>
      </c>
      <c r="CR990">
        <v>0</v>
      </c>
      <c r="CS990">
        <v>4</v>
      </c>
      <c r="CT990" t="s">
        <v>1280</v>
      </c>
      <c r="CU990">
        <v>22</v>
      </c>
      <c r="CV990">
        <v>21</v>
      </c>
      <c r="CW990">
        <v>22</v>
      </c>
      <c r="CX990">
        <v>22</v>
      </c>
      <c r="CY990">
        <v>22</v>
      </c>
      <c r="CZ990">
        <v>21</v>
      </c>
      <c r="DA990" t="s">
        <v>27</v>
      </c>
      <c r="DB990" t="s">
        <v>27</v>
      </c>
    </row>
    <row r="991" spans="2:106">
      <c r="BD991" s="39">
        <v>42620</v>
      </c>
      <c r="BE991" s="23">
        <v>0.76180555555555896</v>
      </c>
      <c r="BF991" s="10" t="str">
        <f t="shared" si="96"/>
        <v>07/09/2016 18:17</v>
      </c>
      <c r="BG991" s="35">
        <v>0.76041666666666696</v>
      </c>
      <c r="BH991" s="35">
        <f t="shared" si="92"/>
        <v>42620.770833333336</v>
      </c>
      <c r="BI991" t="str">
        <f t="shared" si="93"/>
        <v>07/09/2016 18:15:00</v>
      </c>
      <c r="BJ991" s="40" t="str">
        <f t="shared" si="94"/>
        <v>07/09/2016 18:30:00</v>
      </c>
      <c r="BK991">
        <f>VLOOKUP($BI991, [1]TableView_704030_20160816_20160!$D$2:$M$5095,3,FALSE)</f>
        <v>1011.92076098</v>
      </c>
      <c r="BL991">
        <f>VLOOKUP($BI991, [1]TableView_704030_20160816_20160!$D$2:$M$5095,8,FALSE)</f>
        <v>22.2777777777778</v>
      </c>
      <c r="BM991">
        <f>VLOOKUP($BI991, [1]TableView_704030_20160816_20160!$D$2:$M$5095,10,FALSE)</f>
        <v>0</v>
      </c>
      <c r="BN991">
        <f>VLOOKUP($BI991, [1]TableView_704030_20160816_20160!$D$2:$M$5095,4,FALSE)</f>
        <v>60</v>
      </c>
      <c r="BO991">
        <f>VLOOKUP($BI991, [1]TableView_704030_20160816_20160!$D$2:$M$5095,6,FALSE)</f>
        <v>122</v>
      </c>
      <c r="BP991">
        <f>VLOOKUP($BI991, [1]TableView_704030_20160816_20160!$D$2:$M$5095,7,FALSE)</f>
        <v>2.8</v>
      </c>
      <c r="BQ991">
        <f>VLOOKUP($BI991, [1]TableView_704030_20160816_20160!$D$2:$M$5095,2,FALSE)</f>
        <v>6.1</v>
      </c>
      <c r="BR991">
        <v>0</v>
      </c>
      <c r="BS991" s="15">
        <v>4</v>
      </c>
      <c r="BT991" t="str">
        <f t="shared" si="95"/>
        <v>07/09/2016 4</v>
      </c>
      <c r="BU991">
        <f>VLOOKUP($BT991, [3]Sheet1!$D$3:$T$89,4,FALSE)</f>
        <v>22</v>
      </c>
      <c r="BV991">
        <f>VLOOKUP($BT991, [3]Sheet1!$D$3:$T$89,5,FALSE)</f>
        <v>21</v>
      </c>
      <c r="BW991">
        <f>VLOOKUP($BT991, [3]Sheet1!$D$3:$T$89,8,FALSE)</f>
        <v>22</v>
      </c>
      <c r="BX991">
        <f>VLOOKUP($BT991, [3]Sheet1!$D$3:$T$89,9,FALSE)</f>
        <v>22</v>
      </c>
      <c r="BY991">
        <f>VLOOKUP($BT991, [3]Sheet1!$D$3:$T$89,12,FALSE)</f>
        <v>22</v>
      </c>
      <c r="BZ991">
        <f>VLOOKUP($BT991, [3]Sheet1!$D$3:$T$89,13,FALSE)</f>
        <v>21</v>
      </c>
      <c r="CA991" t="str">
        <f>VLOOKUP($BT991, [3]Sheet1!$D$3:$T$89,16,FALSE)</f>
        <v>N/A</v>
      </c>
      <c r="CB991" t="str">
        <f>VLOOKUP($BT991, [3]Sheet1!$D$3:$T$89,17,FALSE)</f>
        <v>N/A</v>
      </c>
      <c r="CD991" s="12">
        <v>42620</v>
      </c>
      <c r="CE991" s="2">
        <v>0.76180555555555896</v>
      </c>
      <c r="CF991" s="2" t="s">
        <v>2583</v>
      </c>
      <c r="CG991" s="2">
        <v>0.76041666666666696</v>
      </c>
      <c r="CH991" s="2">
        <v>42620.770833333336</v>
      </c>
      <c r="CI991" t="s">
        <v>2575</v>
      </c>
      <c r="CJ991" t="s">
        <v>2581</v>
      </c>
      <c r="CK991">
        <v>1011.92076098</v>
      </c>
      <c r="CL991">
        <v>22.2777777777778</v>
      </c>
      <c r="CM991">
        <v>0</v>
      </c>
      <c r="CN991">
        <v>60</v>
      </c>
      <c r="CO991">
        <v>122</v>
      </c>
      <c r="CP991">
        <v>2.8</v>
      </c>
      <c r="CQ991">
        <v>6.1</v>
      </c>
      <c r="CR991">
        <v>0</v>
      </c>
      <c r="CS991">
        <v>4</v>
      </c>
      <c r="CT991" t="s">
        <v>1280</v>
      </c>
      <c r="CU991">
        <v>22</v>
      </c>
      <c r="CV991">
        <v>21</v>
      </c>
      <c r="CW991">
        <v>22</v>
      </c>
      <c r="CX991">
        <v>22</v>
      </c>
      <c r="CY991">
        <v>22</v>
      </c>
      <c r="CZ991">
        <v>21</v>
      </c>
      <c r="DA991" t="s">
        <v>27</v>
      </c>
      <c r="DB991" t="s">
        <v>27</v>
      </c>
    </row>
    <row r="992" spans="2:106" s="7" customFormat="1">
      <c r="B992" s="16"/>
      <c r="D992" s="9"/>
      <c r="E992" s="8"/>
      <c r="L992" s="8"/>
      <c r="S992" s="8"/>
      <c r="Z992" s="8"/>
      <c r="AG992" s="8"/>
      <c r="AN992" s="8"/>
      <c r="AT992" s="21"/>
      <c r="BD992" s="39">
        <v>42620</v>
      </c>
      <c r="BE992" s="23">
        <v>0.76250000000000295</v>
      </c>
      <c r="BF992" s="10" t="str">
        <f t="shared" si="96"/>
        <v>07/09/2016 18:18</v>
      </c>
      <c r="BG992" s="35">
        <v>0.76041666666666696</v>
      </c>
      <c r="BH992" s="35">
        <f t="shared" si="92"/>
        <v>42620.770833333336</v>
      </c>
      <c r="BI992" t="str">
        <f t="shared" si="93"/>
        <v>07/09/2016 18:15:00</v>
      </c>
      <c r="BJ992" s="40" t="str">
        <f t="shared" si="94"/>
        <v>07/09/2016 18:30:00</v>
      </c>
      <c r="BK992">
        <f>VLOOKUP($BI992, [1]TableView_704030_20160816_20160!$D$2:$M$5095,3,FALSE)</f>
        <v>1011.92076098</v>
      </c>
      <c r="BL992">
        <f>VLOOKUP($BI992, [1]TableView_704030_20160816_20160!$D$2:$M$5095,8,FALSE)</f>
        <v>22.2777777777778</v>
      </c>
      <c r="BM992">
        <f>VLOOKUP($BI992, [1]TableView_704030_20160816_20160!$D$2:$M$5095,10,FALSE)</f>
        <v>0</v>
      </c>
      <c r="BN992">
        <f>VLOOKUP($BI992, [1]TableView_704030_20160816_20160!$D$2:$M$5095,4,FALSE)</f>
        <v>60</v>
      </c>
      <c r="BO992">
        <f>VLOOKUP($BI992, [1]TableView_704030_20160816_20160!$D$2:$M$5095,6,FALSE)</f>
        <v>122</v>
      </c>
      <c r="BP992">
        <f>VLOOKUP($BI992, [1]TableView_704030_20160816_20160!$D$2:$M$5095,7,FALSE)</f>
        <v>2.8</v>
      </c>
      <c r="BQ992">
        <f>VLOOKUP($BI992, [1]TableView_704030_20160816_20160!$D$2:$M$5095,2,FALSE)</f>
        <v>6.1</v>
      </c>
      <c r="BR992">
        <v>0</v>
      </c>
      <c r="BS992" s="15">
        <v>4</v>
      </c>
      <c r="BT992" t="str">
        <f t="shared" si="95"/>
        <v>07/09/2016 4</v>
      </c>
      <c r="BU992">
        <f>VLOOKUP($BT992, [3]Sheet1!$D$3:$T$89,4,FALSE)</f>
        <v>22</v>
      </c>
      <c r="BV992">
        <f>VLOOKUP($BT992, [3]Sheet1!$D$3:$T$89,5,FALSE)</f>
        <v>21</v>
      </c>
      <c r="BW992">
        <f>VLOOKUP($BT992, [3]Sheet1!$D$3:$T$89,8,FALSE)</f>
        <v>22</v>
      </c>
      <c r="BX992">
        <f>VLOOKUP($BT992, [3]Sheet1!$D$3:$T$89,9,FALSE)</f>
        <v>22</v>
      </c>
      <c r="BY992">
        <f>VLOOKUP($BT992, [3]Sheet1!$D$3:$T$89,12,FALSE)</f>
        <v>22</v>
      </c>
      <c r="BZ992">
        <f>VLOOKUP($BT992, [3]Sheet1!$D$3:$T$89,13,FALSE)</f>
        <v>21</v>
      </c>
      <c r="CA992" t="str">
        <f>VLOOKUP($BT992, [3]Sheet1!$D$3:$T$89,16,FALSE)</f>
        <v>N/A</v>
      </c>
      <c r="CB992" t="str">
        <f>VLOOKUP($BT992, [3]Sheet1!$D$3:$T$89,17,FALSE)</f>
        <v>N/A</v>
      </c>
      <c r="CD992" s="36">
        <v>42620</v>
      </c>
      <c r="CE992" s="42">
        <v>0.76250000000000295</v>
      </c>
      <c r="CF992" s="42" t="s">
        <v>2584</v>
      </c>
      <c r="CG992" s="42">
        <v>0.76041666666666696</v>
      </c>
      <c r="CH992" s="42">
        <v>42620.770833333336</v>
      </c>
      <c r="CI992" s="7" t="s">
        <v>2575</v>
      </c>
      <c r="CJ992" s="7" t="s">
        <v>2581</v>
      </c>
      <c r="CK992" s="7">
        <v>1011.92076098</v>
      </c>
      <c r="CL992" s="7">
        <v>22.2777777777778</v>
      </c>
      <c r="CM992" s="7">
        <v>0</v>
      </c>
      <c r="CN992" s="7">
        <v>60</v>
      </c>
      <c r="CO992" s="7">
        <v>122</v>
      </c>
      <c r="CP992" s="7">
        <v>2.8</v>
      </c>
      <c r="CQ992" s="7">
        <v>6.1</v>
      </c>
      <c r="CR992" s="7">
        <v>0</v>
      </c>
      <c r="CS992" s="7">
        <v>4</v>
      </c>
      <c r="CT992" s="7" t="s">
        <v>1280</v>
      </c>
      <c r="CU992" s="7">
        <v>22</v>
      </c>
      <c r="CV992" s="7">
        <v>21</v>
      </c>
      <c r="CW992" s="7">
        <v>22</v>
      </c>
      <c r="CX992" s="7">
        <v>22</v>
      </c>
      <c r="CY992" s="7">
        <v>22</v>
      </c>
      <c r="CZ992" s="7">
        <v>21</v>
      </c>
      <c r="DA992" s="7" t="s">
        <v>27</v>
      </c>
      <c r="DB992" s="7" t="s">
        <v>27</v>
      </c>
    </row>
    <row r="993" spans="1:106">
      <c r="A993" t="s">
        <v>0</v>
      </c>
      <c r="B993" s="17" t="s">
        <v>591</v>
      </c>
      <c r="D993" s="11">
        <v>0</v>
      </c>
      <c r="E993" s="1">
        <v>1</v>
      </c>
      <c r="F993" s="15">
        <v>3</v>
      </c>
      <c r="G993" s="15" t="s">
        <v>194</v>
      </c>
      <c r="BD993" s="39">
        <v>42621</v>
      </c>
      <c r="BE993" s="23">
        <v>0.38750000000000001</v>
      </c>
      <c r="BF993" s="10" t="str">
        <f t="shared" si="96"/>
        <v>08/09/2016 09:18</v>
      </c>
      <c r="BG993" s="35">
        <v>0.38541666666666669</v>
      </c>
      <c r="BH993" s="35">
        <f t="shared" si="92"/>
        <v>42621.395833333336</v>
      </c>
      <c r="BI993" t="str">
        <f t="shared" si="93"/>
        <v>08/09/2016 09:15:00</v>
      </c>
      <c r="BJ993" s="40" t="str">
        <f t="shared" si="94"/>
        <v>08/09/2016 09:30:00</v>
      </c>
      <c r="BK993">
        <f>VLOOKUP($BI993, [1]TableView_704030_20160816_20160!$D$2:$M$5095,3,FALSE)</f>
        <v>1010.26143037</v>
      </c>
      <c r="BL993">
        <f>VLOOKUP($BI993, [1]TableView_704030_20160816_20160!$D$2:$M$5095,8,FALSE)</f>
        <v>19.2222222222222</v>
      </c>
      <c r="BM993">
        <f>VLOOKUP($BI993, [1]TableView_704030_20160816_20160!$D$2:$M$5095,10,FALSE)</f>
        <v>0</v>
      </c>
      <c r="BN993">
        <f>VLOOKUP($BI993, [1]TableView_704030_20160816_20160!$D$2:$M$5095,4,FALSE)</f>
        <v>73</v>
      </c>
      <c r="BO993">
        <f>VLOOKUP($BI993, [1]TableView_704030_20160816_20160!$D$2:$M$5095,6,FALSE)</f>
        <v>285</v>
      </c>
      <c r="BP993">
        <f>VLOOKUP($BI993, [1]TableView_704030_20160816_20160!$D$2:$M$5095,7,FALSE)</f>
        <v>6.8</v>
      </c>
      <c r="BQ993">
        <f>VLOOKUP($BI993, [1]TableView_704030_20160816_20160!$D$2:$M$5095,2,FALSE)</f>
        <v>13</v>
      </c>
      <c r="BR993">
        <f>VLOOKUP($BJ993, [2]aacb8965d69cc6fd1cb3a5cae9e8ae7!$C$6:$F$853,4,FALSE)</f>
        <v>3</v>
      </c>
      <c r="BS993" s="15">
        <v>1</v>
      </c>
      <c r="BT993" t="str">
        <f t="shared" si="95"/>
        <v>08/09/2016 1</v>
      </c>
      <c r="BU993">
        <f>VLOOKUP($BT993, [3]Sheet1!$D$3:$T$89,4,FALSE)</f>
        <v>23</v>
      </c>
      <c r="BV993">
        <f>VLOOKUP($BT993, [3]Sheet1!$D$3:$T$89,5,FALSE)</f>
        <v>20</v>
      </c>
      <c r="BW993">
        <f>VLOOKUP($BT993, [3]Sheet1!$D$3:$T$89,8,FALSE)</f>
        <v>21</v>
      </c>
      <c r="BX993">
        <f>VLOOKUP($BT993, [3]Sheet1!$D$3:$T$89,9,FALSE)</f>
        <v>20</v>
      </c>
      <c r="BY993">
        <f>VLOOKUP($BT993, [3]Sheet1!$D$3:$T$89,12,FALSE)</f>
        <v>20</v>
      </c>
      <c r="BZ993">
        <f>VLOOKUP($BT993, [3]Sheet1!$D$3:$T$89,13,FALSE)</f>
        <v>19</v>
      </c>
      <c r="CA993" t="str">
        <f>VLOOKUP($BT993, [3]Sheet1!$D$3:$T$89,16,FALSE)</f>
        <v>N/A</v>
      </c>
      <c r="CB993" t="str">
        <f>VLOOKUP($BT993, [3]Sheet1!$D$3:$T$89,17,FALSE)</f>
        <v>N/A</v>
      </c>
      <c r="CD993" s="12">
        <v>42621</v>
      </c>
      <c r="CE993" s="2">
        <v>0.38750000000000001</v>
      </c>
      <c r="CF993" s="2" t="s">
        <v>2585</v>
      </c>
      <c r="CG993" s="2">
        <v>0.38541666666666669</v>
      </c>
      <c r="CH993" s="2">
        <v>42621.395833333336</v>
      </c>
      <c r="CI993" t="s">
        <v>2586</v>
      </c>
      <c r="CJ993" t="s">
        <v>2587</v>
      </c>
      <c r="CK993">
        <v>1010.26143037</v>
      </c>
      <c r="CL993">
        <v>19.2222222222222</v>
      </c>
      <c r="CM993">
        <v>0</v>
      </c>
      <c r="CN993">
        <v>73</v>
      </c>
      <c r="CO993">
        <v>285</v>
      </c>
      <c r="CP993">
        <v>6.8</v>
      </c>
      <c r="CQ993">
        <v>13</v>
      </c>
      <c r="CR993">
        <v>3</v>
      </c>
      <c r="CS993">
        <v>1</v>
      </c>
      <c r="CT993" t="s">
        <v>1282</v>
      </c>
      <c r="CU993">
        <v>23</v>
      </c>
      <c r="CV993">
        <v>20</v>
      </c>
      <c r="CW993">
        <v>21</v>
      </c>
      <c r="CX993">
        <v>20</v>
      </c>
      <c r="CY993">
        <v>20</v>
      </c>
      <c r="CZ993">
        <v>19</v>
      </c>
      <c r="DA993" t="s">
        <v>27</v>
      </c>
      <c r="DB993" t="s">
        <v>27</v>
      </c>
    </row>
    <row r="994" spans="1:106">
      <c r="A994" t="s">
        <v>1</v>
      </c>
      <c r="B994" s="18">
        <v>0.38750000000000001</v>
      </c>
      <c r="D994" s="3">
        <v>1</v>
      </c>
      <c r="E994" s="1">
        <v>1</v>
      </c>
      <c r="F994" s="15">
        <v>3</v>
      </c>
      <c r="G994" s="15" t="s">
        <v>194</v>
      </c>
      <c r="BD994" s="39">
        <v>42621</v>
      </c>
      <c r="BE994" s="23">
        <v>0.38819444444444445</v>
      </c>
      <c r="BF994" s="10" t="str">
        <f t="shared" si="96"/>
        <v>08/09/2016 09:19</v>
      </c>
      <c r="BG994" s="35">
        <v>0.38541666666666669</v>
      </c>
      <c r="BH994" s="35">
        <f t="shared" si="92"/>
        <v>42621.395833333336</v>
      </c>
      <c r="BI994" t="str">
        <f t="shared" si="93"/>
        <v>08/09/2016 09:15:00</v>
      </c>
      <c r="BJ994" s="40" t="str">
        <f t="shared" si="94"/>
        <v>08/09/2016 09:30:00</v>
      </c>
      <c r="BK994">
        <f>VLOOKUP($BI994, [1]TableView_704030_20160816_20160!$D$2:$M$5095,3,FALSE)</f>
        <v>1010.26143037</v>
      </c>
      <c r="BL994">
        <f>VLOOKUP($BI994, [1]TableView_704030_20160816_20160!$D$2:$M$5095,8,FALSE)</f>
        <v>19.2222222222222</v>
      </c>
      <c r="BM994">
        <f>VLOOKUP($BI994, [1]TableView_704030_20160816_20160!$D$2:$M$5095,10,FALSE)</f>
        <v>0</v>
      </c>
      <c r="BN994">
        <f>VLOOKUP($BI994, [1]TableView_704030_20160816_20160!$D$2:$M$5095,4,FALSE)</f>
        <v>73</v>
      </c>
      <c r="BO994">
        <f>VLOOKUP($BI994, [1]TableView_704030_20160816_20160!$D$2:$M$5095,6,FALSE)</f>
        <v>285</v>
      </c>
      <c r="BP994">
        <f>VLOOKUP($BI994, [1]TableView_704030_20160816_20160!$D$2:$M$5095,7,FALSE)</f>
        <v>6.8</v>
      </c>
      <c r="BQ994">
        <f>VLOOKUP($BI994, [1]TableView_704030_20160816_20160!$D$2:$M$5095,2,FALSE)</f>
        <v>13</v>
      </c>
      <c r="BR994">
        <f>VLOOKUP($BJ994, [2]aacb8965d69cc6fd1cb3a5cae9e8ae7!$C$6:$F$853,4,FALSE)</f>
        <v>3</v>
      </c>
      <c r="BS994" s="15">
        <v>1</v>
      </c>
      <c r="BT994" t="str">
        <f t="shared" si="95"/>
        <v>08/09/2016 1</v>
      </c>
      <c r="BU994">
        <f>VLOOKUP($BT994, [3]Sheet1!$D$3:$T$89,4,FALSE)</f>
        <v>23</v>
      </c>
      <c r="BV994">
        <f>VLOOKUP($BT994, [3]Sheet1!$D$3:$T$89,5,FALSE)</f>
        <v>20</v>
      </c>
      <c r="BW994">
        <f>VLOOKUP($BT994, [3]Sheet1!$D$3:$T$89,8,FALSE)</f>
        <v>21</v>
      </c>
      <c r="BX994">
        <f>VLOOKUP($BT994, [3]Sheet1!$D$3:$T$89,9,FALSE)</f>
        <v>20</v>
      </c>
      <c r="BY994">
        <f>VLOOKUP($BT994, [3]Sheet1!$D$3:$T$89,12,FALSE)</f>
        <v>20</v>
      </c>
      <c r="BZ994">
        <f>VLOOKUP($BT994, [3]Sheet1!$D$3:$T$89,13,FALSE)</f>
        <v>19</v>
      </c>
      <c r="CA994" t="str">
        <f>VLOOKUP($BT994, [3]Sheet1!$D$3:$T$89,16,FALSE)</f>
        <v>N/A</v>
      </c>
      <c r="CB994" t="str">
        <f>VLOOKUP($BT994, [3]Sheet1!$D$3:$T$89,17,FALSE)</f>
        <v>N/A</v>
      </c>
      <c r="CD994" s="12">
        <v>42621</v>
      </c>
      <c r="CE994" s="2">
        <v>0.38819444444444445</v>
      </c>
      <c r="CF994" s="2" t="s">
        <v>2588</v>
      </c>
      <c r="CG994" s="2">
        <v>0.38541666666666669</v>
      </c>
      <c r="CH994" s="2">
        <v>42621.395833333336</v>
      </c>
      <c r="CI994" t="s">
        <v>2586</v>
      </c>
      <c r="CJ994" t="s">
        <v>2587</v>
      </c>
      <c r="CK994">
        <v>1010.26143037</v>
      </c>
      <c r="CL994">
        <v>19.2222222222222</v>
      </c>
      <c r="CM994">
        <v>0</v>
      </c>
      <c r="CN994">
        <v>73</v>
      </c>
      <c r="CO994">
        <v>285</v>
      </c>
      <c r="CP994">
        <v>6.8</v>
      </c>
      <c r="CQ994">
        <v>13</v>
      </c>
      <c r="CR994">
        <v>3</v>
      </c>
      <c r="CS994">
        <v>1</v>
      </c>
      <c r="CT994" t="s">
        <v>1282</v>
      </c>
      <c r="CU994">
        <v>23</v>
      </c>
      <c r="CV994">
        <v>20</v>
      </c>
      <c r="CW994">
        <v>21</v>
      </c>
      <c r="CX994">
        <v>20</v>
      </c>
      <c r="CY994">
        <v>20</v>
      </c>
      <c r="CZ994">
        <v>19</v>
      </c>
      <c r="DA994" t="s">
        <v>27</v>
      </c>
      <c r="DB994" t="s">
        <v>27</v>
      </c>
    </row>
    <row r="995" spans="1:106">
      <c r="A995" t="s">
        <v>2</v>
      </c>
      <c r="B995" s="17" t="s">
        <v>20</v>
      </c>
      <c r="D995" s="3">
        <v>2</v>
      </c>
      <c r="E995" s="1">
        <v>1</v>
      </c>
      <c r="F995" s="15">
        <v>3</v>
      </c>
      <c r="G995" s="15" t="s">
        <v>194</v>
      </c>
      <c r="BD995" s="39">
        <v>42621</v>
      </c>
      <c r="BE995" s="23">
        <v>0.38888888888888901</v>
      </c>
      <c r="BF995" s="10" t="str">
        <f t="shared" si="96"/>
        <v>08/09/2016 09:20</v>
      </c>
      <c r="BG995" s="35">
        <v>0.3923611111111111</v>
      </c>
      <c r="BH995" s="35">
        <f t="shared" si="92"/>
        <v>42621.395833333336</v>
      </c>
      <c r="BI995" t="str">
        <f t="shared" si="93"/>
        <v>08/09/2016 09:25:00</v>
      </c>
      <c r="BJ995" s="40" t="str">
        <f t="shared" si="94"/>
        <v>08/09/2016 09:30:00</v>
      </c>
      <c r="BK995">
        <f>VLOOKUP($BI995, [1]TableView_704030_20160816_20160!$D$2:$M$5095,3,FALSE)</f>
        <v>1010.43074982</v>
      </c>
      <c r="BL995">
        <f>VLOOKUP($BI995, [1]TableView_704030_20160816_20160!$D$2:$M$5095,8,FALSE)</f>
        <v>19.2777777777778</v>
      </c>
      <c r="BM995">
        <f>VLOOKUP($BI995, [1]TableView_704030_20160816_20160!$D$2:$M$5095,10,FALSE)</f>
        <v>0</v>
      </c>
      <c r="BN995">
        <f>VLOOKUP($BI995, [1]TableView_704030_20160816_20160!$D$2:$M$5095,4,FALSE)</f>
        <v>73</v>
      </c>
      <c r="BO995">
        <f>VLOOKUP($BI995, [1]TableView_704030_20160816_20160!$D$2:$M$5095,6,FALSE)</f>
        <v>280</v>
      </c>
      <c r="BP995">
        <f>VLOOKUP($BI995, [1]TableView_704030_20160816_20160!$D$2:$M$5095,7,FALSE)</f>
        <v>6.3</v>
      </c>
      <c r="BQ995">
        <f>VLOOKUP($BI995, [1]TableView_704030_20160816_20160!$D$2:$M$5095,2,FALSE)</f>
        <v>11.3</v>
      </c>
      <c r="BR995">
        <f>VLOOKUP($BJ995, [2]aacb8965d69cc6fd1cb3a5cae9e8ae7!$C$6:$F$853,4,FALSE)</f>
        <v>3</v>
      </c>
      <c r="BS995" s="15">
        <v>1</v>
      </c>
      <c r="BT995" t="str">
        <f t="shared" si="95"/>
        <v>08/09/2016 1</v>
      </c>
      <c r="BU995">
        <f>VLOOKUP($BT995, [3]Sheet1!$D$3:$T$89,4,FALSE)</f>
        <v>23</v>
      </c>
      <c r="BV995">
        <f>VLOOKUP($BT995, [3]Sheet1!$D$3:$T$89,5,FALSE)</f>
        <v>20</v>
      </c>
      <c r="BW995">
        <f>VLOOKUP($BT995, [3]Sheet1!$D$3:$T$89,8,FALSE)</f>
        <v>21</v>
      </c>
      <c r="BX995">
        <f>VLOOKUP($BT995, [3]Sheet1!$D$3:$T$89,9,FALSE)</f>
        <v>20</v>
      </c>
      <c r="BY995">
        <f>VLOOKUP($BT995, [3]Sheet1!$D$3:$T$89,12,FALSE)</f>
        <v>20</v>
      </c>
      <c r="BZ995">
        <f>VLOOKUP($BT995, [3]Sheet1!$D$3:$T$89,13,FALSE)</f>
        <v>19</v>
      </c>
      <c r="CA995" t="str">
        <f>VLOOKUP($BT995, [3]Sheet1!$D$3:$T$89,16,FALSE)</f>
        <v>N/A</v>
      </c>
      <c r="CB995" t="str">
        <f>VLOOKUP($BT995, [3]Sheet1!$D$3:$T$89,17,FALSE)</f>
        <v>N/A</v>
      </c>
      <c r="CD995" s="12">
        <v>42621</v>
      </c>
      <c r="CE995" s="2">
        <v>0.38888888888888901</v>
      </c>
      <c r="CF995" s="2" t="s">
        <v>2589</v>
      </c>
      <c r="CG995" s="2">
        <v>0.3923611111111111</v>
      </c>
      <c r="CH995" s="2">
        <v>42621.395833333336</v>
      </c>
      <c r="CI995" t="s">
        <v>2590</v>
      </c>
      <c r="CJ995" t="s">
        <v>2587</v>
      </c>
      <c r="CK995">
        <v>1010.43074982</v>
      </c>
      <c r="CL995">
        <v>19.2777777777778</v>
      </c>
      <c r="CM995">
        <v>0</v>
      </c>
      <c r="CN995">
        <v>73</v>
      </c>
      <c r="CO995">
        <v>280</v>
      </c>
      <c r="CP995">
        <v>6.3</v>
      </c>
      <c r="CQ995">
        <v>11.3</v>
      </c>
      <c r="CR995">
        <v>3</v>
      </c>
      <c r="CS995">
        <v>1</v>
      </c>
      <c r="CT995" t="s">
        <v>1282</v>
      </c>
      <c r="CU995">
        <v>23</v>
      </c>
      <c r="CV995">
        <v>20</v>
      </c>
      <c r="CW995">
        <v>21</v>
      </c>
      <c r="CX995">
        <v>20</v>
      </c>
      <c r="CY995">
        <v>20</v>
      </c>
      <c r="CZ995">
        <v>19</v>
      </c>
      <c r="DA995" t="s">
        <v>27</v>
      </c>
      <c r="DB995" t="s">
        <v>27</v>
      </c>
    </row>
    <row r="996" spans="1:106">
      <c r="A996" t="s">
        <v>3</v>
      </c>
      <c r="B996" s="17" t="s">
        <v>21</v>
      </c>
      <c r="D996" s="3">
        <v>3</v>
      </c>
      <c r="E996" s="1">
        <v>1</v>
      </c>
      <c r="F996" s="15">
        <v>3</v>
      </c>
      <c r="G996" s="15" t="s">
        <v>194</v>
      </c>
      <c r="BD996" s="39">
        <v>42621</v>
      </c>
      <c r="BE996" s="23">
        <v>0.389583333333333</v>
      </c>
      <c r="BF996" s="10" t="str">
        <f t="shared" si="96"/>
        <v>08/09/2016 09:21</v>
      </c>
      <c r="BG996" s="35">
        <v>0.3923611111111111</v>
      </c>
      <c r="BH996" s="35">
        <f t="shared" si="92"/>
        <v>42621.395833333336</v>
      </c>
      <c r="BI996" t="str">
        <f t="shared" si="93"/>
        <v>08/09/2016 09:25:00</v>
      </c>
      <c r="BJ996" s="40" t="str">
        <f t="shared" si="94"/>
        <v>08/09/2016 09:30:00</v>
      </c>
      <c r="BK996">
        <f>VLOOKUP($BI996, [1]TableView_704030_20160816_20160!$D$2:$M$5095,3,FALSE)</f>
        <v>1010.43074982</v>
      </c>
      <c r="BL996">
        <f>VLOOKUP($BI996, [1]TableView_704030_20160816_20160!$D$2:$M$5095,8,FALSE)</f>
        <v>19.2777777777778</v>
      </c>
      <c r="BM996">
        <f>VLOOKUP($BI996, [1]TableView_704030_20160816_20160!$D$2:$M$5095,10,FALSE)</f>
        <v>0</v>
      </c>
      <c r="BN996">
        <f>VLOOKUP($BI996, [1]TableView_704030_20160816_20160!$D$2:$M$5095,4,FALSE)</f>
        <v>73</v>
      </c>
      <c r="BO996">
        <f>VLOOKUP($BI996, [1]TableView_704030_20160816_20160!$D$2:$M$5095,6,FALSE)</f>
        <v>280</v>
      </c>
      <c r="BP996">
        <f>VLOOKUP($BI996, [1]TableView_704030_20160816_20160!$D$2:$M$5095,7,FALSE)</f>
        <v>6.3</v>
      </c>
      <c r="BQ996">
        <f>VLOOKUP($BI996, [1]TableView_704030_20160816_20160!$D$2:$M$5095,2,FALSE)</f>
        <v>11.3</v>
      </c>
      <c r="BR996">
        <f>VLOOKUP($BJ996, [2]aacb8965d69cc6fd1cb3a5cae9e8ae7!$C$6:$F$853,4,FALSE)</f>
        <v>3</v>
      </c>
      <c r="BS996" s="15">
        <v>1</v>
      </c>
      <c r="BT996" t="str">
        <f t="shared" si="95"/>
        <v>08/09/2016 1</v>
      </c>
      <c r="BU996">
        <f>VLOOKUP($BT996, [3]Sheet1!$D$3:$T$89,4,FALSE)</f>
        <v>23</v>
      </c>
      <c r="BV996">
        <f>VLOOKUP($BT996, [3]Sheet1!$D$3:$T$89,5,FALSE)</f>
        <v>20</v>
      </c>
      <c r="BW996">
        <f>VLOOKUP($BT996, [3]Sheet1!$D$3:$T$89,8,FALSE)</f>
        <v>21</v>
      </c>
      <c r="BX996">
        <f>VLOOKUP($BT996, [3]Sheet1!$D$3:$T$89,9,FALSE)</f>
        <v>20</v>
      </c>
      <c r="BY996">
        <f>VLOOKUP($BT996, [3]Sheet1!$D$3:$T$89,12,FALSE)</f>
        <v>20</v>
      </c>
      <c r="BZ996">
        <f>VLOOKUP($BT996, [3]Sheet1!$D$3:$T$89,13,FALSE)</f>
        <v>19</v>
      </c>
      <c r="CA996" t="str">
        <f>VLOOKUP($BT996, [3]Sheet1!$D$3:$T$89,16,FALSE)</f>
        <v>N/A</v>
      </c>
      <c r="CB996" t="str">
        <f>VLOOKUP($BT996, [3]Sheet1!$D$3:$T$89,17,FALSE)</f>
        <v>N/A</v>
      </c>
      <c r="CD996" s="12">
        <v>42621</v>
      </c>
      <c r="CE996" s="2">
        <v>0.389583333333333</v>
      </c>
      <c r="CF996" s="2" t="s">
        <v>2591</v>
      </c>
      <c r="CG996" s="2">
        <v>0.3923611111111111</v>
      </c>
      <c r="CH996" s="2">
        <v>42621.395833333336</v>
      </c>
      <c r="CI996" t="s">
        <v>2590</v>
      </c>
      <c r="CJ996" t="s">
        <v>2587</v>
      </c>
      <c r="CK996">
        <v>1010.43074982</v>
      </c>
      <c r="CL996">
        <v>19.2777777777778</v>
      </c>
      <c r="CM996">
        <v>0</v>
      </c>
      <c r="CN996">
        <v>73</v>
      </c>
      <c r="CO996">
        <v>280</v>
      </c>
      <c r="CP996">
        <v>6.3</v>
      </c>
      <c r="CQ996">
        <v>11.3</v>
      </c>
      <c r="CR996">
        <v>3</v>
      </c>
      <c r="CS996">
        <v>1</v>
      </c>
      <c r="CT996" t="s">
        <v>1282</v>
      </c>
      <c r="CU996">
        <v>23</v>
      </c>
      <c r="CV996">
        <v>20</v>
      </c>
      <c r="CW996">
        <v>21</v>
      </c>
      <c r="CX996">
        <v>20</v>
      </c>
      <c r="CY996">
        <v>20</v>
      </c>
      <c r="CZ996">
        <v>19</v>
      </c>
      <c r="DA996" t="s">
        <v>27</v>
      </c>
      <c r="DB996" t="s">
        <v>27</v>
      </c>
    </row>
    <row r="997" spans="1:106">
      <c r="A997" t="s">
        <v>4</v>
      </c>
      <c r="B997" s="17" t="s">
        <v>22</v>
      </c>
      <c r="D997" s="3">
        <v>4</v>
      </c>
      <c r="E997" s="1">
        <v>1</v>
      </c>
      <c r="F997" s="15">
        <v>6</v>
      </c>
      <c r="G997" s="15" t="s">
        <v>34</v>
      </c>
      <c r="BD997" s="39">
        <v>42621</v>
      </c>
      <c r="BE997" s="23">
        <v>0.390277777777778</v>
      </c>
      <c r="BF997" s="10" t="str">
        <f t="shared" si="96"/>
        <v>08/09/2016 09:22</v>
      </c>
      <c r="BG997" s="35">
        <v>0.39236111111111099</v>
      </c>
      <c r="BH997" s="35">
        <f t="shared" si="92"/>
        <v>42621.395833333336</v>
      </c>
      <c r="BI997" t="str">
        <f t="shared" si="93"/>
        <v>08/09/2016 09:25:00</v>
      </c>
      <c r="BJ997" s="40" t="str">
        <f t="shared" si="94"/>
        <v>08/09/2016 09:30:00</v>
      </c>
      <c r="BK997">
        <f>VLOOKUP($BI997, [1]TableView_704030_20160816_20160!$D$2:$M$5095,3,FALSE)</f>
        <v>1010.43074982</v>
      </c>
      <c r="BL997">
        <f>VLOOKUP($BI997, [1]TableView_704030_20160816_20160!$D$2:$M$5095,8,FALSE)</f>
        <v>19.2777777777778</v>
      </c>
      <c r="BM997">
        <f>VLOOKUP($BI997, [1]TableView_704030_20160816_20160!$D$2:$M$5095,10,FALSE)</f>
        <v>0</v>
      </c>
      <c r="BN997">
        <f>VLOOKUP($BI997, [1]TableView_704030_20160816_20160!$D$2:$M$5095,4,FALSE)</f>
        <v>73</v>
      </c>
      <c r="BO997">
        <f>VLOOKUP($BI997, [1]TableView_704030_20160816_20160!$D$2:$M$5095,6,FALSE)</f>
        <v>280</v>
      </c>
      <c r="BP997">
        <f>VLOOKUP($BI997, [1]TableView_704030_20160816_20160!$D$2:$M$5095,7,FALSE)</f>
        <v>6.3</v>
      </c>
      <c r="BQ997">
        <f>VLOOKUP($BI997, [1]TableView_704030_20160816_20160!$D$2:$M$5095,2,FALSE)</f>
        <v>11.3</v>
      </c>
      <c r="BR997">
        <f>VLOOKUP($BJ997, [2]aacb8965d69cc6fd1cb3a5cae9e8ae7!$C$6:$F$853,4,FALSE)</f>
        <v>3</v>
      </c>
      <c r="BS997" s="15">
        <v>1</v>
      </c>
      <c r="BT997" t="str">
        <f t="shared" si="95"/>
        <v>08/09/2016 1</v>
      </c>
      <c r="BU997">
        <f>VLOOKUP($BT997, [3]Sheet1!$D$3:$T$89,4,FALSE)</f>
        <v>23</v>
      </c>
      <c r="BV997">
        <f>VLOOKUP($BT997, [3]Sheet1!$D$3:$T$89,5,FALSE)</f>
        <v>20</v>
      </c>
      <c r="BW997">
        <f>VLOOKUP($BT997, [3]Sheet1!$D$3:$T$89,8,FALSE)</f>
        <v>21</v>
      </c>
      <c r="BX997">
        <f>VLOOKUP($BT997, [3]Sheet1!$D$3:$T$89,9,FALSE)</f>
        <v>20</v>
      </c>
      <c r="BY997">
        <f>VLOOKUP($BT997, [3]Sheet1!$D$3:$T$89,12,FALSE)</f>
        <v>20</v>
      </c>
      <c r="BZ997">
        <f>VLOOKUP($BT997, [3]Sheet1!$D$3:$T$89,13,FALSE)</f>
        <v>19</v>
      </c>
      <c r="CA997" t="str">
        <f>VLOOKUP($BT997, [3]Sheet1!$D$3:$T$89,16,FALSE)</f>
        <v>N/A</v>
      </c>
      <c r="CB997" t="str">
        <f>VLOOKUP($BT997, [3]Sheet1!$D$3:$T$89,17,FALSE)</f>
        <v>N/A</v>
      </c>
      <c r="CD997" s="12">
        <v>42621</v>
      </c>
      <c r="CE997" s="2">
        <v>0.390277777777778</v>
      </c>
      <c r="CF997" s="2" t="s">
        <v>2592</v>
      </c>
      <c r="CG997" s="2">
        <v>0.39236111111111099</v>
      </c>
      <c r="CH997" s="2">
        <v>42621.395833333336</v>
      </c>
      <c r="CI997" t="s">
        <v>2590</v>
      </c>
      <c r="CJ997" t="s">
        <v>2587</v>
      </c>
      <c r="CK997">
        <v>1010.43074982</v>
      </c>
      <c r="CL997">
        <v>19.2777777777778</v>
      </c>
      <c r="CM997">
        <v>0</v>
      </c>
      <c r="CN997">
        <v>73</v>
      </c>
      <c r="CO997">
        <v>280</v>
      </c>
      <c r="CP997">
        <v>6.3</v>
      </c>
      <c r="CQ997">
        <v>11.3</v>
      </c>
      <c r="CR997">
        <v>3</v>
      </c>
      <c r="CS997">
        <v>1</v>
      </c>
      <c r="CT997" t="s">
        <v>1282</v>
      </c>
      <c r="CU997">
        <v>23</v>
      </c>
      <c r="CV997">
        <v>20</v>
      </c>
      <c r="CW997">
        <v>21</v>
      </c>
      <c r="CX997">
        <v>20</v>
      </c>
      <c r="CY997">
        <v>20</v>
      </c>
      <c r="CZ997">
        <v>19</v>
      </c>
      <c r="DA997" t="s">
        <v>27</v>
      </c>
      <c r="DB997" t="s">
        <v>27</v>
      </c>
    </row>
    <row r="998" spans="1:106">
      <c r="A998" t="s">
        <v>5</v>
      </c>
      <c r="B998" s="29" t="s">
        <v>191</v>
      </c>
      <c r="D998" s="3">
        <v>5</v>
      </c>
      <c r="E998" s="1">
        <v>1</v>
      </c>
      <c r="F998" s="15">
        <v>6</v>
      </c>
      <c r="G998" s="15" t="s">
        <v>34</v>
      </c>
      <c r="BD998" s="39">
        <v>42621</v>
      </c>
      <c r="BE998" s="23">
        <v>0.390972222222222</v>
      </c>
      <c r="BF998" s="10" t="str">
        <f t="shared" si="96"/>
        <v>08/09/2016 09:23</v>
      </c>
      <c r="BG998" s="35">
        <v>0.39236111111111099</v>
      </c>
      <c r="BH998" s="35">
        <f t="shared" si="92"/>
        <v>42621.395833333336</v>
      </c>
      <c r="BI998" t="str">
        <f t="shared" si="93"/>
        <v>08/09/2016 09:25:00</v>
      </c>
      <c r="BJ998" s="40" t="str">
        <f t="shared" si="94"/>
        <v>08/09/2016 09:30:00</v>
      </c>
      <c r="BK998">
        <f>VLOOKUP($BI998, [1]TableView_704030_20160816_20160!$D$2:$M$5095,3,FALSE)</f>
        <v>1010.43074982</v>
      </c>
      <c r="BL998">
        <f>VLOOKUP($BI998, [1]TableView_704030_20160816_20160!$D$2:$M$5095,8,FALSE)</f>
        <v>19.2777777777778</v>
      </c>
      <c r="BM998">
        <f>VLOOKUP($BI998, [1]TableView_704030_20160816_20160!$D$2:$M$5095,10,FALSE)</f>
        <v>0</v>
      </c>
      <c r="BN998">
        <f>VLOOKUP($BI998, [1]TableView_704030_20160816_20160!$D$2:$M$5095,4,FALSE)</f>
        <v>73</v>
      </c>
      <c r="BO998">
        <f>VLOOKUP($BI998, [1]TableView_704030_20160816_20160!$D$2:$M$5095,6,FALSE)</f>
        <v>280</v>
      </c>
      <c r="BP998">
        <f>VLOOKUP($BI998, [1]TableView_704030_20160816_20160!$D$2:$M$5095,7,FALSE)</f>
        <v>6.3</v>
      </c>
      <c r="BQ998">
        <f>VLOOKUP($BI998, [1]TableView_704030_20160816_20160!$D$2:$M$5095,2,FALSE)</f>
        <v>11.3</v>
      </c>
      <c r="BR998">
        <f>VLOOKUP($BJ998, [2]aacb8965d69cc6fd1cb3a5cae9e8ae7!$C$6:$F$853,4,FALSE)</f>
        <v>3</v>
      </c>
      <c r="BS998" s="15">
        <v>1</v>
      </c>
      <c r="BT998" t="str">
        <f t="shared" si="95"/>
        <v>08/09/2016 1</v>
      </c>
      <c r="BU998">
        <f>VLOOKUP($BT998, [3]Sheet1!$D$3:$T$89,4,FALSE)</f>
        <v>23</v>
      </c>
      <c r="BV998">
        <f>VLOOKUP($BT998, [3]Sheet1!$D$3:$T$89,5,FALSE)</f>
        <v>20</v>
      </c>
      <c r="BW998">
        <f>VLOOKUP($BT998, [3]Sheet1!$D$3:$T$89,8,FALSE)</f>
        <v>21</v>
      </c>
      <c r="BX998">
        <f>VLOOKUP($BT998, [3]Sheet1!$D$3:$T$89,9,FALSE)</f>
        <v>20</v>
      </c>
      <c r="BY998">
        <f>VLOOKUP($BT998, [3]Sheet1!$D$3:$T$89,12,FALSE)</f>
        <v>20</v>
      </c>
      <c r="BZ998">
        <f>VLOOKUP($BT998, [3]Sheet1!$D$3:$T$89,13,FALSE)</f>
        <v>19</v>
      </c>
      <c r="CA998" t="str">
        <f>VLOOKUP($BT998, [3]Sheet1!$D$3:$T$89,16,FALSE)</f>
        <v>N/A</v>
      </c>
      <c r="CB998" t="str">
        <f>VLOOKUP($BT998, [3]Sheet1!$D$3:$T$89,17,FALSE)</f>
        <v>N/A</v>
      </c>
      <c r="CD998" s="12">
        <v>42621</v>
      </c>
      <c r="CE998" s="2">
        <v>0.390972222222222</v>
      </c>
      <c r="CF998" s="2" t="s">
        <v>2593</v>
      </c>
      <c r="CG998" s="2">
        <v>0.39236111111111099</v>
      </c>
      <c r="CH998" s="2">
        <v>42621.395833333336</v>
      </c>
      <c r="CI998" t="s">
        <v>2590</v>
      </c>
      <c r="CJ998" t="s">
        <v>2587</v>
      </c>
      <c r="CK998">
        <v>1010.43074982</v>
      </c>
      <c r="CL998">
        <v>19.2777777777778</v>
      </c>
      <c r="CM998">
        <v>0</v>
      </c>
      <c r="CN998">
        <v>73</v>
      </c>
      <c r="CO998">
        <v>280</v>
      </c>
      <c r="CP998">
        <v>6.3</v>
      </c>
      <c r="CQ998">
        <v>11.3</v>
      </c>
      <c r="CR998">
        <v>3</v>
      </c>
      <c r="CS998">
        <v>1</v>
      </c>
      <c r="CT998" t="s">
        <v>1282</v>
      </c>
      <c r="CU998">
        <v>23</v>
      </c>
      <c r="CV998">
        <v>20</v>
      </c>
      <c r="CW998">
        <v>21</v>
      </c>
      <c r="CX998">
        <v>20</v>
      </c>
      <c r="CY998">
        <v>20</v>
      </c>
      <c r="CZ998">
        <v>19</v>
      </c>
      <c r="DA998" t="s">
        <v>27</v>
      </c>
      <c r="DB998" t="s">
        <v>27</v>
      </c>
    </row>
    <row r="999" spans="1:106">
      <c r="A999" t="s">
        <v>6</v>
      </c>
      <c r="B999" s="17" t="s">
        <v>229</v>
      </c>
      <c r="D999" s="3">
        <v>6</v>
      </c>
      <c r="E999" s="1">
        <v>1</v>
      </c>
      <c r="F999" s="15">
        <v>6</v>
      </c>
      <c r="G999" s="15" t="s">
        <v>34</v>
      </c>
      <c r="BD999" s="39">
        <v>42621</v>
      </c>
      <c r="BE999" s="23">
        <v>0.391666666666667</v>
      </c>
      <c r="BF999" s="10" t="str">
        <f t="shared" si="96"/>
        <v>08/09/2016 09:24</v>
      </c>
      <c r="BG999" s="35">
        <v>0.39236111111111099</v>
      </c>
      <c r="BH999" s="35">
        <f t="shared" si="92"/>
        <v>42621.395833333336</v>
      </c>
      <c r="BI999" t="str">
        <f t="shared" si="93"/>
        <v>08/09/2016 09:25:00</v>
      </c>
      <c r="BJ999" s="40" t="str">
        <f t="shared" si="94"/>
        <v>08/09/2016 09:30:00</v>
      </c>
      <c r="BK999">
        <f>VLOOKUP($BI999, [1]TableView_704030_20160816_20160!$D$2:$M$5095,3,FALSE)</f>
        <v>1010.43074982</v>
      </c>
      <c r="BL999">
        <f>VLOOKUP($BI999, [1]TableView_704030_20160816_20160!$D$2:$M$5095,8,FALSE)</f>
        <v>19.2777777777778</v>
      </c>
      <c r="BM999">
        <f>VLOOKUP($BI999, [1]TableView_704030_20160816_20160!$D$2:$M$5095,10,FALSE)</f>
        <v>0</v>
      </c>
      <c r="BN999">
        <f>VLOOKUP($BI999, [1]TableView_704030_20160816_20160!$D$2:$M$5095,4,FALSE)</f>
        <v>73</v>
      </c>
      <c r="BO999">
        <f>VLOOKUP($BI999, [1]TableView_704030_20160816_20160!$D$2:$M$5095,6,FALSE)</f>
        <v>280</v>
      </c>
      <c r="BP999">
        <f>VLOOKUP($BI999, [1]TableView_704030_20160816_20160!$D$2:$M$5095,7,FALSE)</f>
        <v>6.3</v>
      </c>
      <c r="BQ999">
        <f>VLOOKUP($BI999, [1]TableView_704030_20160816_20160!$D$2:$M$5095,2,FALSE)</f>
        <v>11.3</v>
      </c>
      <c r="BR999">
        <f>VLOOKUP($BJ999, [2]aacb8965d69cc6fd1cb3a5cae9e8ae7!$C$6:$F$853,4,FALSE)</f>
        <v>3</v>
      </c>
      <c r="BS999" s="15">
        <v>1</v>
      </c>
      <c r="BT999" t="str">
        <f t="shared" si="95"/>
        <v>08/09/2016 1</v>
      </c>
      <c r="BU999">
        <f>VLOOKUP($BT999, [3]Sheet1!$D$3:$T$89,4,FALSE)</f>
        <v>23</v>
      </c>
      <c r="BV999">
        <f>VLOOKUP($BT999, [3]Sheet1!$D$3:$T$89,5,FALSE)</f>
        <v>20</v>
      </c>
      <c r="BW999">
        <f>VLOOKUP($BT999, [3]Sheet1!$D$3:$T$89,8,FALSE)</f>
        <v>21</v>
      </c>
      <c r="BX999">
        <f>VLOOKUP($BT999, [3]Sheet1!$D$3:$T$89,9,FALSE)</f>
        <v>20</v>
      </c>
      <c r="BY999">
        <f>VLOOKUP($BT999, [3]Sheet1!$D$3:$T$89,12,FALSE)</f>
        <v>20</v>
      </c>
      <c r="BZ999">
        <f>VLOOKUP($BT999, [3]Sheet1!$D$3:$T$89,13,FALSE)</f>
        <v>19</v>
      </c>
      <c r="CA999" t="str">
        <f>VLOOKUP($BT999, [3]Sheet1!$D$3:$T$89,16,FALSE)</f>
        <v>N/A</v>
      </c>
      <c r="CB999" t="str">
        <f>VLOOKUP($BT999, [3]Sheet1!$D$3:$T$89,17,FALSE)</f>
        <v>N/A</v>
      </c>
      <c r="CD999" s="12">
        <v>42621</v>
      </c>
      <c r="CE999" s="2">
        <v>0.391666666666667</v>
      </c>
      <c r="CF999" s="2" t="s">
        <v>2594</v>
      </c>
      <c r="CG999" s="2">
        <v>0.39236111111111099</v>
      </c>
      <c r="CH999" s="2">
        <v>42621.395833333336</v>
      </c>
      <c r="CI999" t="s">
        <v>2590</v>
      </c>
      <c r="CJ999" t="s">
        <v>2587</v>
      </c>
      <c r="CK999">
        <v>1010.43074982</v>
      </c>
      <c r="CL999">
        <v>19.2777777777778</v>
      </c>
      <c r="CM999">
        <v>0</v>
      </c>
      <c r="CN999">
        <v>73</v>
      </c>
      <c r="CO999">
        <v>280</v>
      </c>
      <c r="CP999">
        <v>6.3</v>
      </c>
      <c r="CQ999">
        <v>11.3</v>
      </c>
      <c r="CR999">
        <v>3</v>
      </c>
      <c r="CS999">
        <v>1</v>
      </c>
      <c r="CT999" t="s">
        <v>1282</v>
      </c>
      <c r="CU999">
        <v>23</v>
      </c>
      <c r="CV999">
        <v>20</v>
      </c>
      <c r="CW999">
        <v>21</v>
      </c>
      <c r="CX999">
        <v>20</v>
      </c>
      <c r="CY999">
        <v>20</v>
      </c>
      <c r="CZ999">
        <v>19</v>
      </c>
      <c r="DA999" t="s">
        <v>27</v>
      </c>
      <c r="DB999" t="s">
        <v>27</v>
      </c>
    </row>
    <row r="1000" spans="1:106">
      <c r="A1000" t="s">
        <v>7</v>
      </c>
      <c r="B1000" s="17" t="s">
        <v>1026</v>
      </c>
      <c r="D1000" s="3">
        <v>7</v>
      </c>
      <c r="E1000" s="1">
        <v>1</v>
      </c>
      <c r="F1000" s="15">
        <v>6</v>
      </c>
      <c r="G1000" s="15" t="s">
        <v>34</v>
      </c>
      <c r="BD1000" s="39">
        <v>42621</v>
      </c>
      <c r="BE1000" s="23">
        <v>0.39236111111111099</v>
      </c>
      <c r="BF1000" s="10" t="str">
        <f t="shared" si="96"/>
        <v>08/09/2016 09:25</v>
      </c>
      <c r="BG1000" s="35">
        <v>0.39236111111111099</v>
      </c>
      <c r="BH1000" s="35">
        <f t="shared" si="92"/>
        <v>42621.395833333336</v>
      </c>
      <c r="BI1000" t="str">
        <f t="shared" si="93"/>
        <v>08/09/2016 09:25:00</v>
      </c>
      <c r="BJ1000" s="40" t="str">
        <f t="shared" si="94"/>
        <v>08/09/2016 09:30:00</v>
      </c>
      <c r="BK1000">
        <f>VLOOKUP($BI1000, [1]TableView_704030_20160816_20160!$D$2:$M$5095,3,FALSE)</f>
        <v>1010.43074982</v>
      </c>
      <c r="BL1000">
        <f>VLOOKUP($BI1000, [1]TableView_704030_20160816_20160!$D$2:$M$5095,8,FALSE)</f>
        <v>19.2777777777778</v>
      </c>
      <c r="BM1000">
        <f>VLOOKUP($BI1000, [1]TableView_704030_20160816_20160!$D$2:$M$5095,10,FALSE)</f>
        <v>0</v>
      </c>
      <c r="BN1000">
        <f>VLOOKUP($BI1000, [1]TableView_704030_20160816_20160!$D$2:$M$5095,4,FALSE)</f>
        <v>73</v>
      </c>
      <c r="BO1000">
        <f>VLOOKUP($BI1000, [1]TableView_704030_20160816_20160!$D$2:$M$5095,6,FALSE)</f>
        <v>280</v>
      </c>
      <c r="BP1000">
        <f>VLOOKUP($BI1000, [1]TableView_704030_20160816_20160!$D$2:$M$5095,7,FALSE)</f>
        <v>6.3</v>
      </c>
      <c r="BQ1000">
        <f>VLOOKUP($BI1000, [1]TableView_704030_20160816_20160!$D$2:$M$5095,2,FALSE)</f>
        <v>11.3</v>
      </c>
      <c r="BR1000">
        <f>VLOOKUP($BJ1000, [2]aacb8965d69cc6fd1cb3a5cae9e8ae7!$C$6:$F$853,4,FALSE)</f>
        <v>3</v>
      </c>
      <c r="BS1000" s="15">
        <v>1</v>
      </c>
      <c r="BT1000" t="str">
        <f t="shared" si="95"/>
        <v>08/09/2016 1</v>
      </c>
      <c r="BU1000">
        <f>VLOOKUP($BT1000, [3]Sheet1!$D$3:$T$89,4,FALSE)</f>
        <v>23</v>
      </c>
      <c r="BV1000">
        <f>VLOOKUP($BT1000, [3]Sheet1!$D$3:$T$89,5,FALSE)</f>
        <v>20</v>
      </c>
      <c r="BW1000">
        <f>VLOOKUP($BT1000, [3]Sheet1!$D$3:$T$89,8,FALSE)</f>
        <v>21</v>
      </c>
      <c r="BX1000">
        <f>VLOOKUP($BT1000, [3]Sheet1!$D$3:$T$89,9,FALSE)</f>
        <v>20</v>
      </c>
      <c r="BY1000">
        <f>VLOOKUP($BT1000, [3]Sheet1!$D$3:$T$89,12,FALSE)</f>
        <v>20</v>
      </c>
      <c r="BZ1000">
        <f>VLOOKUP($BT1000, [3]Sheet1!$D$3:$T$89,13,FALSE)</f>
        <v>19</v>
      </c>
      <c r="CA1000" t="str">
        <f>VLOOKUP($BT1000, [3]Sheet1!$D$3:$T$89,16,FALSE)</f>
        <v>N/A</v>
      </c>
      <c r="CB1000" t="str">
        <f>VLOOKUP($BT1000, [3]Sheet1!$D$3:$T$89,17,FALSE)</f>
        <v>N/A</v>
      </c>
      <c r="CD1000" s="12">
        <v>42621</v>
      </c>
      <c r="CE1000" s="2">
        <v>0.39236111111111099</v>
      </c>
      <c r="CF1000" s="2" t="s">
        <v>2595</v>
      </c>
      <c r="CG1000" s="2">
        <v>0.39236111111111099</v>
      </c>
      <c r="CH1000" s="2">
        <v>42621.395833333336</v>
      </c>
      <c r="CI1000" t="s">
        <v>2590</v>
      </c>
      <c r="CJ1000" t="s">
        <v>2587</v>
      </c>
      <c r="CK1000">
        <v>1010.43074982</v>
      </c>
      <c r="CL1000">
        <v>19.2777777777778</v>
      </c>
      <c r="CM1000">
        <v>0</v>
      </c>
      <c r="CN1000">
        <v>73</v>
      </c>
      <c r="CO1000">
        <v>280</v>
      </c>
      <c r="CP1000">
        <v>6.3</v>
      </c>
      <c r="CQ1000">
        <v>11.3</v>
      </c>
      <c r="CR1000">
        <v>3</v>
      </c>
      <c r="CS1000">
        <v>1</v>
      </c>
      <c r="CT1000" t="s">
        <v>1282</v>
      </c>
      <c r="CU1000">
        <v>23</v>
      </c>
      <c r="CV1000">
        <v>20</v>
      </c>
      <c r="CW1000">
        <v>21</v>
      </c>
      <c r="CX1000">
        <v>20</v>
      </c>
      <c r="CY1000">
        <v>20</v>
      </c>
      <c r="CZ1000">
        <v>19</v>
      </c>
      <c r="DA1000" t="s">
        <v>27</v>
      </c>
      <c r="DB1000" t="s">
        <v>27</v>
      </c>
    </row>
    <row r="1001" spans="1:106">
      <c r="D1001" s="3">
        <v>8</v>
      </c>
      <c r="BD1001" s="39">
        <v>42621</v>
      </c>
      <c r="BE1001" s="23">
        <v>0.39305555555555599</v>
      </c>
      <c r="BF1001" s="10" t="str">
        <f t="shared" si="96"/>
        <v>08/09/2016 09:26</v>
      </c>
      <c r="BG1001" s="35">
        <v>0.39236111111111099</v>
      </c>
      <c r="BH1001" s="35">
        <f t="shared" si="92"/>
        <v>42621.395833333336</v>
      </c>
      <c r="BI1001" t="str">
        <f t="shared" si="93"/>
        <v>08/09/2016 09:25:00</v>
      </c>
      <c r="BJ1001" s="40" t="str">
        <f t="shared" si="94"/>
        <v>08/09/2016 09:30:00</v>
      </c>
      <c r="BK1001">
        <f>VLOOKUP($BI1001, [1]TableView_704030_20160816_20160!$D$2:$M$5095,3,FALSE)</f>
        <v>1010.43074982</v>
      </c>
      <c r="BL1001">
        <f>VLOOKUP($BI1001, [1]TableView_704030_20160816_20160!$D$2:$M$5095,8,FALSE)</f>
        <v>19.2777777777778</v>
      </c>
      <c r="BM1001">
        <f>VLOOKUP($BI1001, [1]TableView_704030_20160816_20160!$D$2:$M$5095,10,FALSE)</f>
        <v>0</v>
      </c>
      <c r="BN1001">
        <f>VLOOKUP($BI1001, [1]TableView_704030_20160816_20160!$D$2:$M$5095,4,FALSE)</f>
        <v>73</v>
      </c>
      <c r="BO1001">
        <f>VLOOKUP($BI1001, [1]TableView_704030_20160816_20160!$D$2:$M$5095,6,FALSE)</f>
        <v>280</v>
      </c>
      <c r="BP1001">
        <f>VLOOKUP($BI1001, [1]TableView_704030_20160816_20160!$D$2:$M$5095,7,FALSE)</f>
        <v>6.3</v>
      </c>
      <c r="BQ1001">
        <f>VLOOKUP($BI1001, [1]TableView_704030_20160816_20160!$D$2:$M$5095,2,FALSE)</f>
        <v>11.3</v>
      </c>
      <c r="BR1001">
        <f>VLOOKUP($BJ1001, [2]aacb8965d69cc6fd1cb3a5cae9e8ae7!$C$6:$F$853,4,FALSE)</f>
        <v>3</v>
      </c>
      <c r="BS1001" s="15">
        <v>1</v>
      </c>
      <c r="BT1001" t="str">
        <f t="shared" si="95"/>
        <v>08/09/2016 1</v>
      </c>
      <c r="BU1001">
        <f>VLOOKUP($BT1001, [3]Sheet1!$D$3:$T$89,4,FALSE)</f>
        <v>23</v>
      </c>
      <c r="BV1001">
        <f>VLOOKUP($BT1001, [3]Sheet1!$D$3:$T$89,5,FALSE)</f>
        <v>20</v>
      </c>
      <c r="BW1001">
        <f>VLOOKUP($BT1001, [3]Sheet1!$D$3:$T$89,8,FALSE)</f>
        <v>21</v>
      </c>
      <c r="BX1001">
        <f>VLOOKUP($BT1001, [3]Sheet1!$D$3:$T$89,9,FALSE)</f>
        <v>20</v>
      </c>
      <c r="BY1001">
        <f>VLOOKUP($BT1001, [3]Sheet1!$D$3:$T$89,12,FALSE)</f>
        <v>20</v>
      </c>
      <c r="BZ1001">
        <f>VLOOKUP($BT1001, [3]Sheet1!$D$3:$T$89,13,FALSE)</f>
        <v>19</v>
      </c>
      <c r="CA1001" t="str">
        <f>VLOOKUP($BT1001, [3]Sheet1!$D$3:$T$89,16,FALSE)</f>
        <v>N/A</v>
      </c>
      <c r="CB1001" t="str">
        <f>VLOOKUP($BT1001, [3]Sheet1!$D$3:$T$89,17,FALSE)</f>
        <v>N/A</v>
      </c>
      <c r="CD1001" s="12">
        <v>42621</v>
      </c>
      <c r="CE1001" s="2">
        <v>0.39305555555555599</v>
      </c>
      <c r="CF1001" s="2" t="s">
        <v>2596</v>
      </c>
      <c r="CG1001" s="2">
        <v>0.39236111111111099</v>
      </c>
      <c r="CH1001" s="2">
        <v>42621.395833333336</v>
      </c>
      <c r="CI1001" t="s">
        <v>2590</v>
      </c>
      <c r="CJ1001" t="s">
        <v>2587</v>
      </c>
      <c r="CK1001">
        <v>1010.43074982</v>
      </c>
      <c r="CL1001">
        <v>19.2777777777778</v>
      </c>
      <c r="CM1001">
        <v>0</v>
      </c>
      <c r="CN1001">
        <v>73</v>
      </c>
      <c r="CO1001">
        <v>280</v>
      </c>
      <c r="CP1001">
        <v>6.3</v>
      </c>
      <c r="CQ1001">
        <v>11.3</v>
      </c>
      <c r="CR1001">
        <v>3</v>
      </c>
      <c r="CS1001">
        <v>1</v>
      </c>
      <c r="CT1001" t="s">
        <v>1282</v>
      </c>
      <c r="CU1001">
        <v>23</v>
      </c>
      <c r="CV1001">
        <v>20</v>
      </c>
      <c r="CW1001">
        <v>21</v>
      </c>
      <c r="CX1001">
        <v>20</v>
      </c>
      <c r="CY1001">
        <v>20</v>
      </c>
      <c r="CZ1001">
        <v>19</v>
      </c>
      <c r="DA1001" t="s">
        <v>27</v>
      </c>
      <c r="DB1001" t="s">
        <v>27</v>
      </c>
    </row>
    <row r="1002" spans="1:106">
      <c r="D1002" s="3">
        <v>9</v>
      </c>
      <c r="BD1002" s="39">
        <v>42621</v>
      </c>
      <c r="BE1002" s="23">
        <v>0.39374999999999999</v>
      </c>
      <c r="BF1002" s="10" t="str">
        <f t="shared" si="96"/>
        <v>08/09/2016 09:27</v>
      </c>
      <c r="BG1002" s="35">
        <v>0.39236111111111099</v>
      </c>
      <c r="BH1002" s="35">
        <f t="shared" si="92"/>
        <v>42621.395833333336</v>
      </c>
      <c r="BI1002" t="str">
        <f t="shared" si="93"/>
        <v>08/09/2016 09:25:00</v>
      </c>
      <c r="BJ1002" s="40" t="str">
        <f t="shared" si="94"/>
        <v>08/09/2016 09:30:00</v>
      </c>
      <c r="BK1002">
        <f>VLOOKUP($BI1002, [1]TableView_704030_20160816_20160!$D$2:$M$5095,3,FALSE)</f>
        <v>1010.43074982</v>
      </c>
      <c r="BL1002">
        <f>VLOOKUP($BI1002, [1]TableView_704030_20160816_20160!$D$2:$M$5095,8,FALSE)</f>
        <v>19.2777777777778</v>
      </c>
      <c r="BM1002">
        <f>VLOOKUP($BI1002, [1]TableView_704030_20160816_20160!$D$2:$M$5095,10,FALSE)</f>
        <v>0</v>
      </c>
      <c r="BN1002">
        <f>VLOOKUP($BI1002, [1]TableView_704030_20160816_20160!$D$2:$M$5095,4,FALSE)</f>
        <v>73</v>
      </c>
      <c r="BO1002">
        <f>VLOOKUP($BI1002, [1]TableView_704030_20160816_20160!$D$2:$M$5095,6,FALSE)</f>
        <v>280</v>
      </c>
      <c r="BP1002">
        <f>VLOOKUP($BI1002, [1]TableView_704030_20160816_20160!$D$2:$M$5095,7,FALSE)</f>
        <v>6.3</v>
      </c>
      <c r="BQ1002">
        <f>VLOOKUP($BI1002, [1]TableView_704030_20160816_20160!$D$2:$M$5095,2,FALSE)</f>
        <v>11.3</v>
      </c>
      <c r="BR1002">
        <f>VLOOKUP($BJ1002, [2]aacb8965d69cc6fd1cb3a5cae9e8ae7!$C$6:$F$853,4,FALSE)</f>
        <v>3</v>
      </c>
      <c r="BS1002" s="15">
        <v>1</v>
      </c>
      <c r="BT1002" t="str">
        <f t="shared" si="95"/>
        <v>08/09/2016 1</v>
      </c>
      <c r="BU1002">
        <f>VLOOKUP($BT1002, [3]Sheet1!$D$3:$T$89,4,FALSE)</f>
        <v>23</v>
      </c>
      <c r="BV1002">
        <f>VLOOKUP($BT1002, [3]Sheet1!$D$3:$T$89,5,FALSE)</f>
        <v>20</v>
      </c>
      <c r="BW1002">
        <f>VLOOKUP($BT1002, [3]Sheet1!$D$3:$T$89,8,FALSE)</f>
        <v>21</v>
      </c>
      <c r="BX1002">
        <f>VLOOKUP($BT1002, [3]Sheet1!$D$3:$T$89,9,FALSE)</f>
        <v>20</v>
      </c>
      <c r="BY1002">
        <f>VLOOKUP($BT1002, [3]Sheet1!$D$3:$T$89,12,FALSE)</f>
        <v>20</v>
      </c>
      <c r="BZ1002">
        <f>VLOOKUP($BT1002, [3]Sheet1!$D$3:$T$89,13,FALSE)</f>
        <v>19</v>
      </c>
      <c r="CA1002" t="str">
        <f>VLOOKUP($BT1002, [3]Sheet1!$D$3:$T$89,16,FALSE)</f>
        <v>N/A</v>
      </c>
      <c r="CB1002" t="str">
        <f>VLOOKUP($BT1002, [3]Sheet1!$D$3:$T$89,17,FALSE)</f>
        <v>N/A</v>
      </c>
      <c r="CD1002" s="12">
        <v>42621</v>
      </c>
      <c r="CE1002" s="2">
        <v>0.39374999999999999</v>
      </c>
      <c r="CF1002" s="2" t="s">
        <v>2597</v>
      </c>
      <c r="CG1002" s="2">
        <v>0.39236111111111099</v>
      </c>
      <c r="CH1002" s="2">
        <v>42621.395833333336</v>
      </c>
      <c r="CI1002" t="s">
        <v>2590</v>
      </c>
      <c r="CJ1002" t="s">
        <v>2587</v>
      </c>
      <c r="CK1002">
        <v>1010.43074982</v>
      </c>
      <c r="CL1002">
        <v>19.2777777777778</v>
      </c>
      <c r="CM1002">
        <v>0</v>
      </c>
      <c r="CN1002">
        <v>73</v>
      </c>
      <c r="CO1002">
        <v>280</v>
      </c>
      <c r="CP1002">
        <v>6.3</v>
      </c>
      <c r="CQ1002">
        <v>11.3</v>
      </c>
      <c r="CR1002">
        <v>3</v>
      </c>
      <c r="CS1002">
        <v>1</v>
      </c>
      <c r="CT1002" t="s">
        <v>1282</v>
      </c>
      <c r="CU1002">
        <v>23</v>
      </c>
      <c r="CV1002">
        <v>20</v>
      </c>
      <c r="CW1002">
        <v>21</v>
      </c>
      <c r="CX1002">
        <v>20</v>
      </c>
      <c r="CY1002">
        <v>20</v>
      </c>
      <c r="CZ1002">
        <v>19</v>
      </c>
      <c r="DA1002" t="s">
        <v>27</v>
      </c>
      <c r="DB1002" t="s">
        <v>27</v>
      </c>
    </row>
    <row r="1003" spans="1:106">
      <c r="D1003" s="3">
        <v>10</v>
      </c>
      <c r="E1003" s="1">
        <v>1</v>
      </c>
      <c r="F1003">
        <v>6</v>
      </c>
      <c r="G1003" t="s">
        <v>52</v>
      </c>
      <c r="BD1003" s="39">
        <v>42621</v>
      </c>
      <c r="BE1003" s="23">
        <v>0.39444444444444399</v>
      </c>
      <c r="BF1003" s="10" t="str">
        <f t="shared" si="96"/>
        <v>08/09/2016 09:28</v>
      </c>
      <c r="BG1003" s="35">
        <v>0.39236111111111099</v>
      </c>
      <c r="BH1003" s="35">
        <f t="shared" si="92"/>
        <v>42621.395833333336</v>
      </c>
      <c r="BI1003" t="str">
        <f t="shared" si="93"/>
        <v>08/09/2016 09:25:00</v>
      </c>
      <c r="BJ1003" s="40" t="str">
        <f t="shared" si="94"/>
        <v>08/09/2016 09:30:00</v>
      </c>
      <c r="BK1003">
        <f>VLOOKUP($BI1003, [1]TableView_704030_20160816_20160!$D$2:$M$5095,3,FALSE)</f>
        <v>1010.43074982</v>
      </c>
      <c r="BL1003">
        <f>VLOOKUP($BI1003, [1]TableView_704030_20160816_20160!$D$2:$M$5095,8,FALSE)</f>
        <v>19.2777777777778</v>
      </c>
      <c r="BM1003">
        <f>VLOOKUP($BI1003, [1]TableView_704030_20160816_20160!$D$2:$M$5095,10,FALSE)</f>
        <v>0</v>
      </c>
      <c r="BN1003">
        <f>VLOOKUP($BI1003, [1]TableView_704030_20160816_20160!$D$2:$M$5095,4,FALSE)</f>
        <v>73</v>
      </c>
      <c r="BO1003">
        <f>VLOOKUP($BI1003, [1]TableView_704030_20160816_20160!$D$2:$M$5095,6,FALSE)</f>
        <v>280</v>
      </c>
      <c r="BP1003">
        <f>VLOOKUP($BI1003, [1]TableView_704030_20160816_20160!$D$2:$M$5095,7,FALSE)</f>
        <v>6.3</v>
      </c>
      <c r="BQ1003">
        <f>VLOOKUP($BI1003, [1]TableView_704030_20160816_20160!$D$2:$M$5095,2,FALSE)</f>
        <v>11.3</v>
      </c>
      <c r="BR1003">
        <f>VLOOKUP($BJ1003, [2]aacb8965d69cc6fd1cb3a5cae9e8ae7!$C$6:$F$853,4,FALSE)</f>
        <v>3</v>
      </c>
      <c r="BS1003" s="15">
        <v>1</v>
      </c>
      <c r="BT1003" t="str">
        <f t="shared" si="95"/>
        <v>08/09/2016 1</v>
      </c>
      <c r="BU1003">
        <f>VLOOKUP($BT1003, [3]Sheet1!$D$3:$T$89,4,FALSE)</f>
        <v>23</v>
      </c>
      <c r="BV1003">
        <f>VLOOKUP($BT1003, [3]Sheet1!$D$3:$T$89,5,FALSE)</f>
        <v>20</v>
      </c>
      <c r="BW1003">
        <f>VLOOKUP($BT1003, [3]Sheet1!$D$3:$T$89,8,FALSE)</f>
        <v>21</v>
      </c>
      <c r="BX1003">
        <f>VLOOKUP($BT1003, [3]Sheet1!$D$3:$T$89,9,FALSE)</f>
        <v>20</v>
      </c>
      <c r="BY1003">
        <f>VLOOKUP($BT1003, [3]Sheet1!$D$3:$T$89,12,FALSE)</f>
        <v>20</v>
      </c>
      <c r="BZ1003">
        <f>VLOOKUP($BT1003, [3]Sheet1!$D$3:$T$89,13,FALSE)</f>
        <v>19</v>
      </c>
      <c r="CA1003" t="str">
        <f>VLOOKUP($BT1003, [3]Sheet1!$D$3:$T$89,16,FALSE)</f>
        <v>N/A</v>
      </c>
      <c r="CB1003" t="str">
        <f>VLOOKUP($BT1003, [3]Sheet1!$D$3:$T$89,17,FALSE)</f>
        <v>N/A</v>
      </c>
      <c r="CD1003" s="12">
        <v>42621</v>
      </c>
      <c r="CE1003" s="2">
        <v>0.39444444444444399</v>
      </c>
      <c r="CF1003" s="2" t="s">
        <v>2598</v>
      </c>
      <c r="CG1003" s="2">
        <v>0.39236111111111099</v>
      </c>
      <c r="CH1003" s="2">
        <v>42621.395833333336</v>
      </c>
      <c r="CI1003" t="s">
        <v>2590</v>
      </c>
      <c r="CJ1003" t="s">
        <v>2587</v>
      </c>
      <c r="CK1003">
        <v>1010.43074982</v>
      </c>
      <c r="CL1003">
        <v>19.2777777777778</v>
      </c>
      <c r="CM1003">
        <v>0</v>
      </c>
      <c r="CN1003">
        <v>73</v>
      </c>
      <c r="CO1003">
        <v>280</v>
      </c>
      <c r="CP1003">
        <v>6.3</v>
      </c>
      <c r="CQ1003">
        <v>11.3</v>
      </c>
      <c r="CR1003">
        <v>3</v>
      </c>
      <c r="CS1003">
        <v>1</v>
      </c>
      <c r="CT1003" t="s">
        <v>1282</v>
      </c>
      <c r="CU1003">
        <v>23</v>
      </c>
      <c r="CV1003">
        <v>20</v>
      </c>
      <c r="CW1003">
        <v>21</v>
      </c>
      <c r="CX1003">
        <v>20</v>
      </c>
      <c r="CY1003">
        <v>20</v>
      </c>
      <c r="CZ1003">
        <v>19</v>
      </c>
      <c r="DA1003" t="s">
        <v>27</v>
      </c>
      <c r="DB1003" t="s">
        <v>27</v>
      </c>
    </row>
    <row r="1004" spans="1:106">
      <c r="D1004" s="3">
        <v>11</v>
      </c>
      <c r="E1004" s="1">
        <v>1</v>
      </c>
      <c r="F1004">
        <v>6</v>
      </c>
      <c r="G1004" t="s">
        <v>52</v>
      </c>
      <c r="BD1004" s="39">
        <v>42621</v>
      </c>
      <c r="BE1004" s="23">
        <v>0.39513888888888898</v>
      </c>
      <c r="BF1004" s="10" t="str">
        <f t="shared" si="96"/>
        <v>08/09/2016 09:29</v>
      </c>
      <c r="BG1004" s="35">
        <v>0.39236111111111099</v>
      </c>
      <c r="BH1004" s="35">
        <f t="shared" si="92"/>
        <v>42621.395833333336</v>
      </c>
      <c r="BI1004" t="str">
        <f t="shared" si="93"/>
        <v>08/09/2016 09:25:00</v>
      </c>
      <c r="BJ1004" s="40" t="str">
        <f t="shared" si="94"/>
        <v>08/09/2016 09:30:00</v>
      </c>
      <c r="BK1004">
        <f>VLOOKUP($BI1004, [1]TableView_704030_20160816_20160!$D$2:$M$5095,3,FALSE)</f>
        <v>1010.43074982</v>
      </c>
      <c r="BL1004">
        <f>VLOOKUP($BI1004, [1]TableView_704030_20160816_20160!$D$2:$M$5095,8,FALSE)</f>
        <v>19.2777777777778</v>
      </c>
      <c r="BM1004">
        <f>VLOOKUP($BI1004, [1]TableView_704030_20160816_20160!$D$2:$M$5095,10,FALSE)</f>
        <v>0</v>
      </c>
      <c r="BN1004">
        <f>VLOOKUP($BI1004, [1]TableView_704030_20160816_20160!$D$2:$M$5095,4,FALSE)</f>
        <v>73</v>
      </c>
      <c r="BO1004">
        <f>VLOOKUP($BI1004, [1]TableView_704030_20160816_20160!$D$2:$M$5095,6,FALSE)</f>
        <v>280</v>
      </c>
      <c r="BP1004">
        <f>VLOOKUP($BI1004, [1]TableView_704030_20160816_20160!$D$2:$M$5095,7,FALSE)</f>
        <v>6.3</v>
      </c>
      <c r="BQ1004">
        <f>VLOOKUP($BI1004, [1]TableView_704030_20160816_20160!$D$2:$M$5095,2,FALSE)</f>
        <v>11.3</v>
      </c>
      <c r="BR1004">
        <f>VLOOKUP($BJ1004, [2]aacb8965d69cc6fd1cb3a5cae9e8ae7!$C$6:$F$853,4,FALSE)</f>
        <v>3</v>
      </c>
      <c r="BS1004" s="15">
        <v>1</v>
      </c>
      <c r="BT1004" t="str">
        <f t="shared" si="95"/>
        <v>08/09/2016 1</v>
      </c>
      <c r="BU1004">
        <f>VLOOKUP($BT1004, [3]Sheet1!$D$3:$T$89,4,FALSE)</f>
        <v>23</v>
      </c>
      <c r="BV1004">
        <f>VLOOKUP($BT1004, [3]Sheet1!$D$3:$T$89,5,FALSE)</f>
        <v>20</v>
      </c>
      <c r="BW1004">
        <f>VLOOKUP($BT1004, [3]Sheet1!$D$3:$T$89,8,FALSE)</f>
        <v>21</v>
      </c>
      <c r="BX1004">
        <f>VLOOKUP($BT1004, [3]Sheet1!$D$3:$T$89,9,FALSE)</f>
        <v>20</v>
      </c>
      <c r="BY1004">
        <f>VLOOKUP($BT1004, [3]Sheet1!$D$3:$T$89,12,FALSE)</f>
        <v>20</v>
      </c>
      <c r="BZ1004">
        <f>VLOOKUP($BT1004, [3]Sheet1!$D$3:$T$89,13,FALSE)</f>
        <v>19</v>
      </c>
      <c r="CA1004" t="str">
        <f>VLOOKUP($BT1004, [3]Sheet1!$D$3:$T$89,16,FALSE)</f>
        <v>N/A</v>
      </c>
      <c r="CB1004" t="str">
        <f>VLOOKUP($BT1004, [3]Sheet1!$D$3:$T$89,17,FALSE)</f>
        <v>N/A</v>
      </c>
      <c r="CD1004" s="12">
        <v>42621</v>
      </c>
      <c r="CE1004" s="2">
        <v>0.39513888888888898</v>
      </c>
      <c r="CF1004" s="2" t="s">
        <v>2599</v>
      </c>
      <c r="CG1004" s="2">
        <v>0.39236111111111099</v>
      </c>
      <c r="CH1004" s="2">
        <v>42621.395833333336</v>
      </c>
      <c r="CI1004" t="s">
        <v>2590</v>
      </c>
      <c r="CJ1004" t="s">
        <v>2587</v>
      </c>
      <c r="CK1004">
        <v>1010.43074982</v>
      </c>
      <c r="CL1004">
        <v>19.2777777777778</v>
      </c>
      <c r="CM1004">
        <v>0</v>
      </c>
      <c r="CN1004">
        <v>73</v>
      </c>
      <c r="CO1004">
        <v>280</v>
      </c>
      <c r="CP1004">
        <v>6.3</v>
      </c>
      <c r="CQ1004">
        <v>11.3</v>
      </c>
      <c r="CR1004">
        <v>3</v>
      </c>
      <c r="CS1004">
        <v>1</v>
      </c>
      <c r="CT1004" t="s">
        <v>1282</v>
      </c>
      <c r="CU1004">
        <v>23</v>
      </c>
      <c r="CV1004">
        <v>20</v>
      </c>
      <c r="CW1004">
        <v>21</v>
      </c>
      <c r="CX1004">
        <v>20</v>
      </c>
      <c r="CY1004">
        <v>20</v>
      </c>
      <c r="CZ1004">
        <v>19</v>
      </c>
      <c r="DA1004" t="s">
        <v>27</v>
      </c>
      <c r="DB1004" t="s">
        <v>27</v>
      </c>
    </row>
    <row r="1005" spans="1:106">
      <c r="D1005" s="3">
        <v>12</v>
      </c>
      <c r="E1005" s="1">
        <v>1</v>
      </c>
      <c r="F1005">
        <v>9</v>
      </c>
      <c r="G1005" t="s">
        <v>52</v>
      </c>
      <c r="L1005" s="1">
        <v>1</v>
      </c>
      <c r="M1005">
        <v>9</v>
      </c>
      <c r="N1005" t="s">
        <v>554</v>
      </c>
      <c r="S1005" s="1">
        <v>1</v>
      </c>
      <c r="T1005">
        <v>6</v>
      </c>
      <c r="U1005" t="s">
        <v>654</v>
      </c>
      <c r="BD1005" s="39">
        <v>42621</v>
      </c>
      <c r="BE1005" s="23">
        <v>0.39583333333333298</v>
      </c>
      <c r="BF1005" s="10" t="str">
        <f t="shared" si="96"/>
        <v>08/09/2016 09:30</v>
      </c>
      <c r="BG1005" s="35">
        <v>0.39930555555555558</v>
      </c>
      <c r="BH1005" s="35">
        <f t="shared" si="92"/>
        <v>42621.395833333336</v>
      </c>
      <c r="BI1005" t="str">
        <f t="shared" si="93"/>
        <v>08/09/2016 09:35:00</v>
      </c>
      <c r="BJ1005" s="40" t="str">
        <f t="shared" si="94"/>
        <v>08/09/2016 09:30:00</v>
      </c>
      <c r="BK1005">
        <f>VLOOKUP($BI1005, [1]TableView_704030_20160816_20160!$D$2:$M$5095,3,FALSE)</f>
        <v>1010.46461371</v>
      </c>
      <c r="BL1005">
        <f>VLOOKUP($BI1005, [1]TableView_704030_20160816_20160!$D$2:$M$5095,8,FALSE)</f>
        <v>19.8333333333333</v>
      </c>
      <c r="BM1005">
        <f>VLOOKUP($BI1005, [1]TableView_704030_20160816_20160!$D$2:$M$5095,10,FALSE)</f>
        <v>0</v>
      </c>
      <c r="BN1005">
        <f>VLOOKUP($BI1005, [1]TableView_704030_20160816_20160!$D$2:$M$5095,4,FALSE)</f>
        <v>71</v>
      </c>
      <c r="BO1005">
        <f>VLOOKUP($BI1005, [1]TableView_704030_20160816_20160!$D$2:$M$5095,6,FALSE)</f>
        <v>265</v>
      </c>
      <c r="BP1005">
        <f>VLOOKUP($BI1005, [1]TableView_704030_20160816_20160!$D$2:$M$5095,7,FALSE)</f>
        <v>7</v>
      </c>
      <c r="BQ1005">
        <f>VLOOKUP($BI1005, [1]TableView_704030_20160816_20160!$D$2:$M$5095,2,FALSE)</f>
        <v>15.6</v>
      </c>
      <c r="BR1005">
        <f>VLOOKUP($BJ1005, [2]aacb8965d69cc6fd1cb3a5cae9e8ae7!$C$6:$F$853,4,FALSE)</f>
        <v>3</v>
      </c>
      <c r="BS1005" s="15">
        <v>1</v>
      </c>
      <c r="BT1005" t="str">
        <f t="shared" si="95"/>
        <v>08/09/2016 1</v>
      </c>
      <c r="BU1005">
        <f>VLOOKUP($BT1005, [3]Sheet1!$D$3:$T$89,4,FALSE)</f>
        <v>23</v>
      </c>
      <c r="BV1005">
        <f>VLOOKUP($BT1005, [3]Sheet1!$D$3:$T$89,5,FALSE)</f>
        <v>20</v>
      </c>
      <c r="BW1005">
        <f>VLOOKUP($BT1005, [3]Sheet1!$D$3:$T$89,8,FALSE)</f>
        <v>21</v>
      </c>
      <c r="BX1005">
        <f>VLOOKUP($BT1005, [3]Sheet1!$D$3:$T$89,9,FALSE)</f>
        <v>20</v>
      </c>
      <c r="BY1005">
        <f>VLOOKUP($BT1005, [3]Sheet1!$D$3:$T$89,12,FALSE)</f>
        <v>20</v>
      </c>
      <c r="BZ1005">
        <f>VLOOKUP($BT1005, [3]Sheet1!$D$3:$T$89,13,FALSE)</f>
        <v>19</v>
      </c>
      <c r="CA1005" t="str">
        <f>VLOOKUP($BT1005, [3]Sheet1!$D$3:$T$89,16,FALSE)</f>
        <v>N/A</v>
      </c>
      <c r="CB1005" t="str">
        <f>VLOOKUP($BT1005, [3]Sheet1!$D$3:$T$89,17,FALSE)</f>
        <v>N/A</v>
      </c>
      <c r="CD1005" s="12">
        <v>42621</v>
      </c>
      <c r="CE1005" s="2">
        <v>0.39583333333333298</v>
      </c>
      <c r="CF1005" s="2" t="s">
        <v>2600</v>
      </c>
      <c r="CG1005" s="2">
        <v>0.39930555555555558</v>
      </c>
      <c r="CH1005" s="2">
        <v>42621.395833333336</v>
      </c>
      <c r="CI1005" t="s">
        <v>2601</v>
      </c>
      <c r="CJ1005" t="s">
        <v>2587</v>
      </c>
      <c r="CK1005">
        <v>1010.46461371</v>
      </c>
      <c r="CL1005">
        <v>19.8333333333333</v>
      </c>
      <c r="CM1005">
        <v>0</v>
      </c>
      <c r="CN1005">
        <v>71</v>
      </c>
      <c r="CO1005">
        <v>265</v>
      </c>
      <c r="CP1005">
        <v>7</v>
      </c>
      <c r="CQ1005">
        <v>15.6</v>
      </c>
      <c r="CR1005">
        <v>3</v>
      </c>
      <c r="CS1005">
        <v>1</v>
      </c>
      <c r="CT1005" t="s">
        <v>1282</v>
      </c>
      <c r="CU1005">
        <v>23</v>
      </c>
      <c r="CV1005">
        <v>20</v>
      </c>
      <c r="CW1005">
        <v>21</v>
      </c>
      <c r="CX1005">
        <v>20</v>
      </c>
      <c r="CY1005">
        <v>20</v>
      </c>
      <c r="CZ1005">
        <v>19</v>
      </c>
      <c r="DA1005" t="s">
        <v>27</v>
      </c>
      <c r="DB1005" t="s">
        <v>27</v>
      </c>
    </row>
    <row r="1006" spans="1:106">
      <c r="D1006" s="3">
        <v>13</v>
      </c>
      <c r="E1006" s="1">
        <v>2</v>
      </c>
      <c r="F1006">
        <v>9</v>
      </c>
      <c r="G1006" t="s">
        <v>52</v>
      </c>
      <c r="L1006" s="1">
        <v>1</v>
      </c>
      <c r="M1006">
        <v>9</v>
      </c>
      <c r="N1006" t="s">
        <v>554</v>
      </c>
      <c r="BD1006" s="39">
        <v>42621</v>
      </c>
      <c r="BE1006" s="23">
        <v>0.39652777777777798</v>
      </c>
      <c r="BF1006" s="10" t="str">
        <f t="shared" si="96"/>
        <v>08/09/2016 09:31</v>
      </c>
      <c r="BG1006" s="35">
        <v>0.39930555555555558</v>
      </c>
      <c r="BH1006" s="35">
        <f t="shared" si="92"/>
        <v>42621.395833333336</v>
      </c>
      <c r="BI1006" t="str">
        <f t="shared" si="93"/>
        <v>08/09/2016 09:35:00</v>
      </c>
      <c r="BJ1006" s="40" t="str">
        <f t="shared" si="94"/>
        <v>08/09/2016 09:30:00</v>
      </c>
      <c r="BK1006">
        <f>VLOOKUP($BI1006, [1]TableView_704030_20160816_20160!$D$2:$M$5095,3,FALSE)</f>
        <v>1010.46461371</v>
      </c>
      <c r="BL1006">
        <f>VLOOKUP($BI1006, [1]TableView_704030_20160816_20160!$D$2:$M$5095,8,FALSE)</f>
        <v>19.8333333333333</v>
      </c>
      <c r="BM1006">
        <f>VLOOKUP($BI1006, [1]TableView_704030_20160816_20160!$D$2:$M$5095,10,FALSE)</f>
        <v>0</v>
      </c>
      <c r="BN1006">
        <f>VLOOKUP($BI1006, [1]TableView_704030_20160816_20160!$D$2:$M$5095,4,FALSE)</f>
        <v>71</v>
      </c>
      <c r="BO1006">
        <f>VLOOKUP($BI1006, [1]TableView_704030_20160816_20160!$D$2:$M$5095,6,FALSE)</f>
        <v>265</v>
      </c>
      <c r="BP1006">
        <f>VLOOKUP($BI1006, [1]TableView_704030_20160816_20160!$D$2:$M$5095,7,FALSE)</f>
        <v>7</v>
      </c>
      <c r="BQ1006">
        <f>VLOOKUP($BI1006, [1]TableView_704030_20160816_20160!$D$2:$M$5095,2,FALSE)</f>
        <v>15.6</v>
      </c>
      <c r="BR1006">
        <f>VLOOKUP($BJ1006, [2]aacb8965d69cc6fd1cb3a5cae9e8ae7!$C$6:$F$853,4,FALSE)</f>
        <v>3</v>
      </c>
      <c r="BS1006" s="15">
        <v>1</v>
      </c>
      <c r="BT1006" t="str">
        <f t="shared" si="95"/>
        <v>08/09/2016 1</v>
      </c>
      <c r="BU1006">
        <f>VLOOKUP($BT1006, [3]Sheet1!$D$3:$T$89,4,FALSE)</f>
        <v>23</v>
      </c>
      <c r="BV1006">
        <f>VLOOKUP($BT1006, [3]Sheet1!$D$3:$T$89,5,FALSE)</f>
        <v>20</v>
      </c>
      <c r="BW1006">
        <f>VLOOKUP($BT1006, [3]Sheet1!$D$3:$T$89,8,FALSE)</f>
        <v>21</v>
      </c>
      <c r="BX1006">
        <f>VLOOKUP($BT1006, [3]Sheet1!$D$3:$T$89,9,FALSE)</f>
        <v>20</v>
      </c>
      <c r="BY1006">
        <f>VLOOKUP($BT1006, [3]Sheet1!$D$3:$T$89,12,FALSE)</f>
        <v>20</v>
      </c>
      <c r="BZ1006">
        <f>VLOOKUP($BT1006, [3]Sheet1!$D$3:$T$89,13,FALSE)</f>
        <v>19</v>
      </c>
      <c r="CA1006" t="str">
        <f>VLOOKUP($BT1006, [3]Sheet1!$D$3:$T$89,16,FALSE)</f>
        <v>N/A</v>
      </c>
      <c r="CB1006" t="str">
        <f>VLOOKUP($BT1006, [3]Sheet1!$D$3:$T$89,17,FALSE)</f>
        <v>N/A</v>
      </c>
      <c r="CD1006" s="12">
        <v>42621</v>
      </c>
      <c r="CE1006" s="2">
        <v>0.39652777777777798</v>
      </c>
      <c r="CF1006" s="2" t="s">
        <v>2602</v>
      </c>
      <c r="CG1006" s="2">
        <v>0.39930555555555558</v>
      </c>
      <c r="CH1006" s="2">
        <v>42621.395833333336</v>
      </c>
      <c r="CI1006" t="s">
        <v>2601</v>
      </c>
      <c r="CJ1006" t="s">
        <v>2587</v>
      </c>
      <c r="CK1006">
        <v>1010.46461371</v>
      </c>
      <c r="CL1006">
        <v>19.8333333333333</v>
      </c>
      <c r="CM1006">
        <v>0</v>
      </c>
      <c r="CN1006">
        <v>71</v>
      </c>
      <c r="CO1006">
        <v>265</v>
      </c>
      <c r="CP1006">
        <v>7</v>
      </c>
      <c r="CQ1006">
        <v>15.6</v>
      </c>
      <c r="CR1006">
        <v>3</v>
      </c>
      <c r="CS1006">
        <v>1</v>
      </c>
      <c r="CT1006" t="s">
        <v>1282</v>
      </c>
      <c r="CU1006">
        <v>23</v>
      </c>
      <c r="CV1006">
        <v>20</v>
      </c>
      <c r="CW1006">
        <v>21</v>
      </c>
      <c r="CX1006">
        <v>20</v>
      </c>
      <c r="CY1006">
        <v>20</v>
      </c>
      <c r="CZ1006">
        <v>19</v>
      </c>
      <c r="DA1006" t="s">
        <v>27</v>
      </c>
      <c r="DB1006" t="s">
        <v>27</v>
      </c>
    </row>
    <row r="1007" spans="1:106">
      <c r="D1007" s="3">
        <v>14</v>
      </c>
      <c r="E1007" s="1">
        <v>3</v>
      </c>
      <c r="F1007">
        <v>9</v>
      </c>
      <c r="G1007" t="s">
        <v>654</v>
      </c>
      <c r="BD1007" s="39">
        <v>42621</v>
      </c>
      <c r="BE1007" s="23">
        <v>0.39722222222222198</v>
      </c>
      <c r="BF1007" s="10" t="str">
        <f t="shared" si="96"/>
        <v>08/09/2016 09:32</v>
      </c>
      <c r="BG1007" s="35">
        <v>0.39930555555555602</v>
      </c>
      <c r="BH1007" s="35">
        <f t="shared" si="92"/>
        <v>42621.395833333336</v>
      </c>
      <c r="BI1007" t="str">
        <f t="shared" si="93"/>
        <v>08/09/2016 09:35:00</v>
      </c>
      <c r="BJ1007" s="40" t="str">
        <f t="shared" si="94"/>
        <v>08/09/2016 09:30:00</v>
      </c>
      <c r="BK1007">
        <f>VLOOKUP($BI1007, [1]TableView_704030_20160816_20160!$D$2:$M$5095,3,FALSE)</f>
        <v>1010.46461371</v>
      </c>
      <c r="BL1007">
        <f>VLOOKUP($BI1007, [1]TableView_704030_20160816_20160!$D$2:$M$5095,8,FALSE)</f>
        <v>19.8333333333333</v>
      </c>
      <c r="BM1007">
        <f>VLOOKUP($BI1007, [1]TableView_704030_20160816_20160!$D$2:$M$5095,10,FALSE)</f>
        <v>0</v>
      </c>
      <c r="BN1007">
        <f>VLOOKUP($BI1007, [1]TableView_704030_20160816_20160!$D$2:$M$5095,4,FALSE)</f>
        <v>71</v>
      </c>
      <c r="BO1007">
        <f>VLOOKUP($BI1007, [1]TableView_704030_20160816_20160!$D$2:$M$5095,6,FALSE)</f>
        <v>265</v>
      </c>
      <c r="BP1007">
        <f>VLOOKUP($BI1007, [1]TableView_704030_20160816_20160!$D$2:$M$5095,7,FALSE)</f>
        <v>7</v>
      </c>
      <c r="BQ1007">
        <f>VLOOKUP($BI1007, [1]TableView_704030_20160816_20160!$D$2:$M$5095,2,FALSE)</f>
        <v>15.6</v>
      </c>
      <c r="BR1007">
        <f>VLOOKUP($BJ1007, [2]aacb8965d69cc6fd1cb3a5cae9e8ae7!$C$6:$F$853,4,FALSE)</f>
        <v>3</v>
      </c>
      <c r="BS1007" s="15">
        <v>1</v>
      </c>
      <c r="BT1007" t="str">
        <f t="shared" si="95"/>
        <v>08/09/2016 1</v>
      </c>
      <c r="BU1007">
        <f>VLOOKUP($BT1007, [3]Sheet1!$D$3:$T$89,4,FALSE)</f>
        <v>23</v>
      </c>
      <c r="BV1007">
        <f>VLOOKUP($BT1007, [3]Sheet1!$D$3:$T$89,5,FALSE)</f>
        <v>20</v>
      </c>
      <c r="BW1007">
        <f>VLOOKUP($BT1007, [3]Sheet1!$D$3:$T$89,8,FALSE)</f>
        <v>21</v>
      </c>
      <c r="BX1007">
        <f>VLOOKUP($BT1007, [3]Sheet1!$D$3:$T$89,9,FALSE)</f>
        <v>20</v>
      </c>
      <c r="BY1007">
        <f>VLOOKUP($BT1007, [3]Sheet1!$D$3:$T$89,12,FALSE)</f>
        <v>20</v>
      </c>
      <c r="BZ1007">
        <f>VLOOKUP($BT1007, [3]Sheet1!$D$3:$T$89,13,FALSE)</f>
        <v>19</v>
      </c>
      <c r="CA1007" t="str">
        <f>VLOOKUP($BT1007, [3]Sheet1!$D$3:$T$89,16,FALSE)</f>
        <v>N/A</v>
      </c>
      <c r="CB1007" t="str">
        <f>VLOOKUP($BT1007, [3]Sheet1!$D$3:$T$89,17,FALSE)</f>
        <v>N/A</v>
      </c>
      <c r="CD1007" s="12">
        <v>42621</v>
      </c>
      <c r="CE1007" s="2">
        <v>0.39722222222222198</v>
      </c>
      <c r="CF1007" s="2" t="s">
        <v>2603</v>
      </c>
      <c r="CG1007" s="2">
        <v>0.39930555555555602</v>
      </c>
      <c r="CH1007" s="2">
        <v>42621.395833333336</v>
      </c>
      <c r="CI1007" t="s">
        <v>2601</v>
      </c>
      <c r="CJ1007" t="s">
        <v>2587</v>
      </c>
      <c r="CK1007">
        <v>1010.46461371</v>
      </c>
      <c r="CL1007">
        <v>19.8333333333333</v>
      </c>
      <c r="CM1007">
        <v>0</v>
      </c>
      <c r="CN1007">
        <v>71</v>
      </c>
      <c r="CO1007">
        <v>265</v>
      </c>
      <c r="CP1007">
        <v>7</v>
      </c>
      <c r="CQ1007">
        <v>15.6</v>
      </c>
      <c r="CR1007">
        <v>3</v>
      </c>
      <c r="CS1007">
        <v>1</v>
      </c>
      <c r="CT1007" t="s">
        <v>1282</v>
      </c>
      <c r="CU1007">
        <v>23</v>
      </c>
      <c r="CV1007">
        <v>20</v>
      </c>
      <c r="CW1007">
        <v>21</v>
      </c>
      <c r="CX1007">
        <v>20</v>
      </c>
      <c r="CY1007">
        <v>20</v>
      </c>
      <c r="CZ1007">
        <v>19</v>
      </c>
      <c r="DA1007" t="s">
        <v>27</v>
      </c>
      <c r="DB1007" t="s">
        <v>27</v>
      </c>
    </row>
    <row r="1008" spans="1:106">
      <c r="D1008" s="3">
        <v>15</v>
      </c>
      <c r="E1008" s="1">
        <v>3</v>
      </c>
      <c r="F1008">
        <v>9</v>
      </c>
      <c r="G1008" t="s">
        <v>654</v>
      </c>
      <c r="BD1008" s="39">
        <v>42621</v>
      </c>
      <c r="BE1008" s="23">
        <v>0.39791666666666697</v>
      </c>
      <c r="BF1008" s="10" t="str">
        <f t="shared" si="96"/>
        <v>08/09/2016 09:33</v>
      </c>
      <c r="BG1008" s="35">
        <v>0.39930555555555602</v>
      </c>
      <c r="BH1008" s="35">
        <f t="shared" si="92"/>
        <v>42621.395833333336</v>
      </c>
      <c r="BI1008" t="str">
        <f t="shared" si="93"/>
        <v>08/09/2016 09:35:00</v>
      </c>
      <c r="BJ1008" s="40" t="str">
        <f t="shared" si="94"/>
        <v>08/09/2016 09:30:00</v>
      </c>
      <c r="BK1008">
        <f>VLOOKUP($BI1008, [1]TableView_704030_20160816_20160!$D$2:$M$5095,3,FALSE)</f>
        <v>1010.46461371</v>
      </c>
      <c r="BL1008">
        <f>VLOOKUP($BI1008, [1]TableView_704030_20160816_20160!$D$2:$M$5095,8,FALSE)</f>
        <v>19.8333333333333</v>
      </c>
      <c r="BM1008">
        <f>VLOOKUP($BI1008, [1]TableView_704030_20160816_20160!$D$2:$M$5095,10,FALSE)</f>
        <v>0</v>
      </c>
      <c r="BN1008">
        <f>VLOOKUP($BI1008, [1]TableView_704030_20160816_20160!$D$2:$M$5095,4,FALSE)</f>
        <v>71</v>
      </c>
      <c r="BO1008">
        <f>VLOOKUP($BI1008, [1]TableView_704030_20160816_20160!$D$2:$M$5095,6,FALSE)</f>
        <v>265</v>
      </c>
      <c r="BP1008">
        <f>VLOOKUP($BI1008, [1]TableView_704030_20160816_20160!$D$2:$M$5095,7,FALSE)</f>
        <v>7</v>
      </c>
      <c r="BQ1008">
        <f>VLOOKUP($BI1008, [1]TableView_704030_20160816_20160!$D$2:$M$5095,2,FALSE)</f>
        <v>15.6</v>
      </c>
      <c r="BR1008">
        <f>VLOOKUP($BJ1008, [2]aacb8965d69cc6fd1cb3a5cae9e8ae7!$C$6:$F$853,4,FALSE)</f>
        <v>3</v>
      </c>
      <c r="BS1008" s="15">
        <v>1</v>
      </c>
      <c r="BT1008" t="str">
        <f t="shared" si="95"/>
        <v>08/09/2016 1</v>
      </c>
      <c r="BU1008">
        <f>VLOOKUP($BT1008, [3]Sheet1!$D$3:$T$89,4,FALSE)</f>
        <v>23</v>
      </c>
      <c r="BV1008">
        <f>VLOOKUP($BT1008, [3]Sheet1!$D$3:$T$89,5,FALSE)</f>
        <v>20</v>
      </c>
      <c r="BW1008">
        <f>VLOOKUP($BT1008, [3]Sheet1!$D$3:$T$89,8,FALSE)</f>
        <v>21</v>
      </c>
      <c r="BX1008">
        <f>VLOOKUP($BT1008, [3]Sheet1!$D$3:$T$89,9,FALSE)</f>
        <v>20</v>
      </c>
      <c r="BY1008">
        <f>VLOOKUP($BT1008, [3]Sheet1!$D$3:$T$89,12,FALSE)</f>
        <v>20</v>
      </c>
      <c r="BZ1008">
        <f>VLOOKUP($BT1008, [3]Sheet1!$D$3:$T$89,13,FALSE)</f>
        <v>19</v>
      </c>
      <c r="CA1008" t="str">
        <f>VLOOKUP($BT1008, [3]Sheet1!$D$3:$T$89,16,FALSE)</f>
        <v>N/A</v>
      </c>
      <c r="CB1008" t="str">
        <f>VLOOKUP($BT1008, [3]Sheet1!$D$3:$T$89,17,FALSE)</f>
        <v>N/A</v>
      </c>
      <c r="CD1008" s="12">
        <v>42621</v>
      </c>
      <c r="CE1008" s="2">
        <v>0.39791666666666697</v>
      </c>
      <c r="CF1008" s="2" t="s">
        <v>2604</v>
      </c>
      <c r="CG1008" s="2">
        <v>0.39930555555555602</v>
      </c>
      <c r="CH1008" s="2">
        <v>42621.395833333336</v>
      </c>
      <c r="CI1008" t="s">
        <v>2601</v>
      </c>
      <c r="CJ1008" t="s">
        <v>2587</v>
      </c>
      <c r="CK1008">
        <v>1010.46461371</v>
      </c>
      <c r="CL1008">
        <v>19.8333333333333</v>
      </c>
      <c r="CM1008">
        <v>0</v>
      </c>
      <c r="CN1008">
        <v>71</v>
      </c>
      <c r="CO1008">
        <v>265</v>
      </c>
      <c r="CP1008">
        <v>7</v>
      </c>
      <c r="CQ1008">
        <v>15.6</v>
      </c>
      <c r="CR1008">
        <v>3</v>
      </c>
      <c r="CS1008">
        <v>1</v>
      </c>
      <c r="CT1008" t="s">
        <v>1282</v>
      </c>
      <c r="CU1008">
        <v>23</v>
      </c>
      <c r="CV1008">
        <v>20</v>
      </c>
      <c r="CW1008">
        <v>21</v>
      </c>
      <c r="CX1008">
        <v>20</v>
      </c>
      <c r="CY1008">
        <v>20</v>
      </c>
      <c r="CZ1008">
        <v>19</v>
      </c>
      <c r="DA1008" t="s">
        <v>27</v>
      </c>
      <c r="DB1008" t="s">
        <v>27</v>
      </c>
    </row>
    <row r="1009" spans="4:106">
      <c r="D1009" s="3">
        <v>16</v>
      </c>
      <c r="E1009" s="1">
        <v>1</v>
      </c>
      <c r="F1009">
        <v>9</v>
      </c>
      <c r="G1009" t="s">
        <v>654</v>
      </c>
      <c r="L1009" s="1">
        <v>2</v>
      </c>
      <c r="M1009">
        <v>9</v>
      </c>
      <c r="N1009" t="s">
        <v>554</v>
      </c>
      <c r="Q1009" t="s">
        <v>951</v>
      </c>
      <c r="BD1009" s="39">
        <v>42621</v>
      </c>
      <c r="BE1009" s="23">
        <v>0.39861111111111103</v>
      </c>
      <c r="BF1009" s="10" t="str">
        <f t="shared" si="96"/>
        <v>08/09/2016 09:34</v>
      </c>
      <c r="BG1009" s="35">
        <v>0.39930555555555602</v>
      </c>
      <c r="BH1009" s="35">
        <f t="shared" si="92"/>
        <v>42621.395833333336</v>
      </c>
      <c r="BI1009" t="str">
        <f t="shared" si="93"/>
        <v>08/09/2016 09:35:00</v>
      </c>
      <c r="BJ1009" s="40" t="str">
        <f t="shared" si="94"/>
        <v>08/09/2016 09:30:00</v>
      </c>
      <c r="BK1009">
        <f>VLOOKUP($BI1009, [1]TableView_704030_20160816_20160!$D$2:$M$5095,3,FALSE)</f>
        <v>1010.46461371</v>
      </c>
      <c r="BL1009">
        <f>VLOOKUP($BI1009, [1]TableView_704030_20160816_20160!$D$2:$M$5095,8,FALSE)</f>
        <v>19.8333333333333</v>
      </c>
      <c r="BM1009">
        <f>VLOOKUP($BI1009, [1]TableView_704030_20160816_20160!$D$2:$M$5095,10,FALSE)</f>
        <v>0</v>
      </c>
      <c r="BN1009">
        <f>VLOOKUP($BI1009, [1]TableView_704030_20160816_20160!$D$2:$M$5095,4,FALSE)</f>
        <v>71</v>
      </c>
      <c r="BO1009">
        <f>VLOOKUP($BI1009, [1]TableView_704030_20160816_20160!$D$2:$M$5095,6,FALSE)</f>
        <v>265</v>
      </c>
      <c r="BP1009">
        <f>VLOOKUP($BI1009, [1]TableView_704030_20160816_20160!$D$2:$M$5095,7,FALSE)</f>
        <v>7</v>
      </c>
      <c r="BQ1009">
        <f>VLOOKUP($BI1009, [1]TableView_704030_20160816_20160!$D$2:$M$5095,2,FALSE)</f>
        <v>15.6</v>
      </c>
      <c r="BR1009">
        <f>VLOOKUP($BJ1009, [2]aacb8965d69cc6fd1cb3a5cae9e8ae7!$C$6:$F$853,4,FALSE)</f>
        <v>3</v>
      </c>
      <c r="BS1009" s="15">
        <v>1</v>
      </c>
      <c r="BT1009" t="str">
        <f t="shared" si="95"/>
        <v>08/09/2016 1</v>
      </c>
      <c r="BU1009">
        <f>VLOOKUP($BT1009, [3]Sheet1!$D$3:$T$89,4,FALSE)</f>
        <v>23</v>
      </c>
      <c r="BV1009">
        <f>VLOOKUP($BT1009, [3]Sheet1!$D$3:$T$89,5,FALSE)</f>
        <v>20</v>
      </c>
      <c r="BW1009">
        <f>VLOOKUP($BT1009, [3]Sheet1!$D$3:$T$89,8,FALSE)</f>
        <v>21</v>
      </c>
      <c r="BX1009">
        <f>VLOOKUP($BT1009, [3]Sheet1!$D$3:$T$89,9,FALSE)</f>
        <v>20</v>
      </c>
      <c r="BY1009">
        <f>VLOOKUP($BT1009, [3]Sheet1!$D$3:$T$89,12,FALSE)</f>
        <v>20</v>
      </c>
      <c r="BZ1009">
        <f>VLOOKUP($BT1009, [3]Sheet1!$D$3:$T$89,13,FALSE)</f>
        <v>19</v>
      </c>
      <c r="CA1009" t="str">
        <f>VLOOKUP($BT1009, [3]Sheet1!$D$3:$T$89,16,FALSE)</f>
        <v>N/A</v>
      </c>
      <c r="CB1009" t="str">
        <f>VLOOKUP($BT1009, [3]Sheet1!$D$3:$T$89,17,FALSE)</f>
        <v>N/A</v>
      </c>
      <c r="CD1009" s="12">
        <v>42621</v>
      </c>
      <c r="CE1009" s="2">
        <v>0.39861111111111103</v>
      </c>
      <c r="CF1009" s="2" t="s">
        <v>2605</v>
      </c>
      <c r="CG1009" s="2">
        <v>0.39930555555555602</v>
      </c>
      <c r="CH1009" s="2">
        <v>42621.395833333336</v>
      </c>
      <c r="CI1009" t="s">
        <v>2601</v>
      </c>
      <c r="CJ1009" t="s">
        <v>2587</v>
      </c>
      <c r="CK1009">
        <v>1010.46461371</v>
      </c>
      <c r="CL1009">
        <v>19.8333333333333</v>
      </c>
      <c r="CM1009">
        <v>0</v>
      </c>
      <c r="CN1009">
        <v>71</v>
      </c>
      <c r="CO1009">
        <v>265</v>
      </c>
      <c r="CP1009">
        <v>7</v>
      </c>
      <c r="CQ1009">
        <v>15.6</v>
      </c>
      <c r="CR1009">
        <v>3</v>
      </c>
      <c r="CS1009">
        <v>1</v>
      </c>
      <c r="CT1009" t="s">
        <v>1282</v>
      </c>
      <c r="CU1009">
        <v>23</v>
      </c>
      <c r="CV1009">
        <v>20</v>
      </c>
      <c r="CW1009">
        <v>21</v>
      </c>
      <c r="CX1009">
        <v>20</v>
      </c>
      <c r="CY1009">
        <v>20</v>
      </c>
      <c r="CZ1009">
        <v>19</v>
      </c>
      <c r="DA1009" t="s">
        <v>27</v>
      </c>
      <c r="DB1009" t="s">
        <v>27</v>
      </c>
    </row>
    <row r="1010" spans="4:106">
      <c r="D1010" s="3">
        <v>17</v>
      </c>
      <c r="E1010" s="1">
        <v>1</v>
      </c>
      <c r="F1010">
        <v>9</v>
      </c>
      <c r="G1010" t="s">
        <v>654</v>
      </c>
      <c r="L1010" s="1">
        <v>1</v>
      </c>
      <c r="M1010">
        <v>9</v>
      </c>
      <c r="N1010" t="s">
        <v>554</v>
      </c>
      <c r="S1010" s="1">
        <v>1</v>
      </c>
      <c r="T1010">
        <v>9</v>
      </c>
      <c r="U1010" t="s">
        <v>52</v>
      </c>
      <c r="BD1010" s="39">
        <v>42621</v>
      </c>
      <c r="BE1010" s="23">
        <v>0.39930555555555602</v>
      </c>
      <c r="BF1010" s="10" t="str">
        <f t="shared" si="96"/>
        <v>08/09/2016 09:35</v>
      </c>
      <c r="BG1010" s="35">
        <v>0.39930555555555602</v>
      </c>
      <c r="BH1010" s="35">
        <f t="shared" si="92"/>
        <v>42621.395833333336</v>
      </c>
      <c r="BI1010" t="str">
        <f t="shared" si="93"/>
        <v>08/09/2016 09:35:00</v>
      </c>
      <c r="BJ1010" s="40" t="str">
        <f t="shared" si="94"/>
        <v>08/09/2016 09:30:00</v>
      </c>
      <c r="BK1010">
        <f>VLOOKUP($BI1010, [1]TableView_704030_20160816_20160!$D$2:$M$5095,3,FALSE)</f>
        <v>1010.46461371</v>
      </c>
      <c r="BL1010">
        <f>VLOOKUP($BI1010, [1]TableView_704030_20160816_20160!$D$2:$M$5095,8,FALSE)</f>
        <v>19.8333333333333</v>
      </c>
      <c r="BM1010">
        <f>VLOOKUP($BI1010, [1]TableView_704030_20160816_20160!$D$2:$M$5095,10,FALSE)</f>
        <v>0</v>
      </c>
      <c r="BN1010">
        <f>VLOOKUP($BI1010, [1]TableView_704030_20160816_20160!$D$2:$M$5095,4,FALSE)</f>
        <v>71</v>
      </c>
      <c r="BO1010">
        <f>VLOOKUP($BI1010, [1]TableView_704030_20160816_20160!$D$2:$M$5095,6,FALSE)</f>
        <v>265</v>
      </c>
      <c r="BP1010">
        <f>VLOOKUP($BI1010, [1]TableView_704030_20160816_20160!$D$2:$M$5095,7,FALSE)</f>
        <v>7</v>
      </c>
      <c r="BQ1010">
        <f>VLOOKUP($BI1010, [1]TableView_704030_20160816_20160!$D$2:$M$5095,2,FALSE)</f>
        <v>15.6</v>
      </c>
      <c r="BR1010">
        <f>VLOOKUP($BJ1010, [2]aacb8965d69cc6fd1cb3a5cae9e8ae7!$C$6:$F$853,4,FALSE)</f>
        <v>3</v>
      </c>
      <c r="BS1010" s="15">
        <v>1</v>
      </c>
      <c r="BT1010" t="str">
        <f t="shared" si="95"/>
        <v>08/09/2016 1</v>
      </c>
      <c r="BU1010">
        <f>VLOOKUP($BT1010, [3]Sheet1!$D$3:$T$89,4,FALSE)</f>
        <v>23</v>
      </c>
      <c r="BV1010">
        <f>VLOOKUP($BT1010, [3]Sheet1!$D$3:$T$89,5,FALSE)</f>
        <v>20</v>
      </c>
      <c r="BW1010">
        <f>VLOOKUP($BT1010, [3]Sheet1!$D$3:$T$89,8,FALSE)</f>
        <v>21</v>
      </c>
      <c r="BX1010">
        <f>VLOOKUP($BT1010, [3]Sheet1!$D$3:$T$89,9,FALSE)</f>
        <v>20</v>
      </c>
      <c r="BY1010">
        <f>VLOOKUP($BT1010, [3]Sheet1!$D$3:$T$89,12,FALSE)</f>
        <v>20</v>
      </c>
      <c r="BZ1010">
        <f>VLOOKUP($BT1010, [3]Sheet1!$D$3:$T$89,13,FALSE)</f>
        <v>19</v>
      </c>
      <c r="CA1010" t="str">
        <f>VLOOKUP($BT1010, [3]Sheet1!$D$3:$T$89,16,FALSE)</f>
        <v>N/A</v>
      </c>
      <c r="CB1010" t="str">
        <f>VLOOKUP($BT1010, [3]Sheet1!$D$3:$T$89,17,FALSE)</f>
        <v>N/A</v>
      </c>
      <c r="CD1010" s="12">
        <v>42621</v>
      </c>
      <c r="CE1010" s="2">
        <v>0.39930555555555602</v>
      </c>
      <c r="CF1010" s="2" t="s">
        <v>2606</v>
      </c>
      <c r="CG1010" s="2">
        <v>0.39930555555555602</v>
      </c>
      <c r="CH1010" s="2">
        <v>42621.395833333336</v>
      </c>
      <c r="CI1010" t="s">
        <v>2601</v>
      </c>
      <c r="CJ1010" t="s">
        <v>2587</v>
      </c>
      <c r="CK1010">
        <v>1010.46461371</v>
      </c>
      <c r="CL1010">
        <v>19.8333333333333</v>
      </c>
      <c r="CM1010">
        <v>0</v>
      </c>
      <c r="CN1010">
        <v>71</v>
      </c>
      <c r="CO1010">
        <v>265</v>
      </c>
      <c r="CP1010">
        <v>7</v>
      </c>
      <c r="CQ1010">
        <v>15.6</v>
      </c>
      <c r="CR1010">
        <v>3</v>
      </c>
      <c r="CS1010">
        <v>1</v>
      </c>
      <c r="CT1010" t="s">
        <v>1282</v>
      </c>
      <c r="CU1010">
        <v>23</v>
      </c>
      <c r="CV1010">
        <v>20</v>
      </c>
      <c r="CW1010">
        <v>21</v>
      </c>
      <c r="CX1010">
        <v>20</v>
      </c>
      <c r="CY1010">
        <v>20</v>
      </c>
      <c r="CZ1010">
        <v>19</v>
      </c>
      <c r="DA1010" t="s">
        <v>27</v>
      </c>
      <c r="DB1010" t="s">
        <v>27</v>
      </c>
    </row>
    <row r="1011" spans="4:106">
      <c r="D1011" s="3">
        <v>18</v>
      </c>
      <c r="E1011" s="1">
        <v>1</v>
      </c>
      <c r="F1011">
        <v>9</v>
      </c>
      <c r="G1011" t="s">
        <v>654</v>
      </c>
      <c r="L1011" s="1">
        <v>1</v>
      </c>
      <c r="M1011">
        <v>9</v>
      </c>
      <c r="N1011" t="s">
        <v>554</v>
      </c>
      <c r="S1011" s="1">
        <v>1</v>
      </c>
      <c r="T1011">
        <v>9</v>
      </c>
      <c r="U1011" t="s">
        <v>52</v>
      </c>
      <c r="BD1011" s="39">
        <v>42621</v>
      </c>
      <c r="BE1011" s="23">
        <v>0.4</v>
      </c>
      <c r="BF1011" s="10" t="str">
        <f t="shared" si="96"/>
        <v>08/09/2016 09:36</v>
      </c>
      <c r="BG1011" s="35">
        <v>0.39930555555555602</v>
      </c>
      <c r="BH1011" s="35">
        <f t="shared" si="92"/>
        <v>42621.395833333336</v>
      </c>
      <c r="BI1011" t="str">
        <f t="shared" si="93"/>
        <v>08/09/2016 09:35:00</v>
      </c>
      <c r="BJ1011" s="40" t="str">
        <f t="shared" si="94"/>
        <v>08/09/2016 09:30:00</v>
      </c>
      <c r="BK1011">
        <f>VLOOKUP($BI1011, [1]TableView_704030_20160816_20160!$D$2:$M$5095,3,FALSE)</f>
        <v>1010.46461371</v>
      </c>
      <c r="BL1011">
        <f>VLOOKUP($BI1011, [1]TableView_704030_20160816_20160!$D$2:$M$5095,8,FALSE)</f>
        <v>19.8333333333333</v>
      </c>
      <c r="BM1011">
        <f>VLOOKUP($BI1011, [1]TableView_704030_20160816_20160!$D$2:$M$5095,10,FALSE)</f>
        <v>0</v>
      </c>
      <c r="BN1011">
        <f>VLOOKUP($BI1011, [1]TableView_704030_20160816_20160!$D$2:$M$5095,4,FALSE)</f>
        <v>71</v>
      </c>
      <c r="BO1011">
        <f>VLOOKUP($BI1011, [1]TableView_704030_20160816_20160!$D$2:$M$5095,6,FALSE)</f>
        <v>265</v>
      </c>
      <c r="BP1011">
        <f>VLOOKUP($BI1011, [1]TableView_704030_20160816_20160!$D$2:$M$5095,7,FALSE)</f>
        <v>7</v>
      </c>
      <c r="BQ1011">
        <f>VLOOKUP($BI1011, [1]TableView_704030_20160816_20160!$D$2:$M$5095,2,FALSE)</f>
        <v>15.6</v>
      </c>
      <c r="BR1011">
        <f>VLOOKUP($BJ1011, [2]aacb8965d69cc6fd1cb3a5cae9e8ae7!$C$6:$F$853,4,FALSE)</f>
        <v>3</v>
      </c>
      <c r="BS1011" s="15">
        <v>1</v>
      </c>
      <c r="BT1011" t="str">
        <f t="shared" si="95"/>
        <v>08/09/2016 1</v>
      </c>
      <c r="BU1011">
        <f>VLOOKUP($BT1011, [3]Sheet1!$D$3:$T$89,4,FALSE)</f>
        <v>23</v>
      </c>
      <c r="BV1011">
        <f>VLOOKUP($BT1011, [3]Sheet1!$D$3:$T$89,5,FALSE)</f>
        <v>20</v>
      </c>
      <c r="BW1011">
        <f>VLOOKUP($BT1011, [3]Sheet1!$D$3:$T$89,8,FALSE)</f>
        <v>21</v>
      </c>
      <c r="BX1011">
        <f>VLOOKUP($BT1011, [3]Sheet1!$D$3:$T$89,9,FALSE)</f>
        <v>20</v>
      </c>
      <c r="BY1011">
        <f>VLOOKUP($BT1011, [3]Sheet1!$D$3:$T$89,12,FALSE)</f>
        <v>20</v>
      </c>
      <c r="BZ1011">
        <f>VLOOKUP($BT1011, [3]Sheet1!$D$3:$T$89,13,FALSE)</f>
        <v>19</v>
      </c>
      <c r="CA1011" t="str">
        <f>VLOOKUP($BT1011, [3]Sheet1!$D$3:$T$89,16,FALSE)</f>
        <v>N/A</v>
      </c>
      <c r="CB1011" t="str">
        <f>VLOOKUP($BT1011, [3]Sheet1!$D$3:$T$89,17,FALSE)</f>
        <v>N/A</v>
      </c>
      <c r="CD1011" s="12">
        <v>42621</v>
      </c>
      <c r="CE1011" s="2">
        <v>0.4</v>
      </c>
      <c r="CF1011" s="2" t="s">
        <v>2607</v>
      </c>
      <c r="CG1011" s="2">
        <v>0.39930555555555602</v>
      </c>
      <c r="CH1011" s="2">
        <v>42621.395833333336</v>
      </c>
      <c r="CI1011" t="s">
        <v>2601</v>
      </c>
      <c r="CJ1011" t="s">
        <v>2587</v>
      </c>
      <c r="CK1011">
        <v>1010.46461371</v>
      </c>
      <c r="CL1011">
        <v>19.8333333333333</v>
      </c>
      <c r="CM1011">
        <v>0</v>
      </c>
      <c r="CN1011">
        <v>71</v>
      </c>
      <c r="CO1011">
        <v>265</v>
      </c>
      <c r="CP1011">
        <v>7</v>
      </c>
      <c r="CQ1011">
        <v>15.6</v>
      </c>
      <c r="CR1011">
        <v>3</v>
      </c>
      <c r="CS1011">
        <v>1</v>
      </c>
      <c r="CT1011" t="s">
        <v>1282</v>
      </c>
      <c r="CU1011">
        <v>23</v>
      </c>
      <c r="CV1011">
        <v>20</v>
      </c>
      <c r="CW1011">
        <v>21</v>
      </c>
      <c r="CX1011">
        <v>20</v>
      </c>
      <c r="CY1011">
        <v>20</v>
      </c>
      <c r="CZ1011">
        <v>19</v>
      </c>
      <c r="DA1011" t="s">
        <v>27</v>
      </c>
      <c r="DB1011" t="s">
        <v>27</v>
      </c>
    </row>
    <row r="1012" spans="4:106">
      <c r="D1012" s="3">
        <v>19</v>
      </c>
      <c r="E1012" s="1">
        <v>2</v>
      </c>
      <c r="F1012">
        <v>9</v>
      </c>
      <c r="G1012" t="s">
        <v>654</v>
      </c>
      <c r="L1012" s="1">
        <v>1</v>
      </c>
      <c r="M1012">
        <v>9</v>
      </c>
      <c r="N1012" t="s">
        <v>554</v>
      </c>
      <c r="S1012" s="1">
        <v>1</v>
      </c>
      <c r="T1012">
        <v>9</v>
      </c>
      <c r="U1012" t="s">
        <v>52</v>
      </c>
      <c r="BD1012" s="39">
        <v>42621</v>
      </c>
      <c r="BE1012" s="23">
        <v>0.40069444444444402</v>
      </c>
      <c r="BF1012" s="10" t="str">
        <f t="shared" si="96"/>
        <v>08/09/2016 09:37</v>
      </c>
      <c r="BG1012" s="35">
        <v>0.39930555555555602</v>
      </c>
      <c r="BH1012" s="35">
        <f t="shared" si="92"/>
        <v>42621.395833333336</v>
      </c>
      <c r="BI1012" t="str">
        <f t="shared" si="93"/>
        <v>08/09/2016 09:35:00</v>
      </c>
      <c r="BJ1012" s="40" t="str">
        <f t="shared" si="94"/>
        <v>08/09/2016 09:30:00</v>
      </c>
      <c r="BK1012">
        <f>VLOOKUP($BI1012, [1]TableView_704030_20160816_20160!$D$2:$M$5095,3,FALSE)</f>
        <v>1010.46461371</v>
      </c>
      <c r="BL1012">
        <f>VLOOKUP($BI1012, [1]TableView_704030_20160816_20160!$D$2:$M$5095,8,FALSE)</f>
        <v>19.8333333333333</v>
      </c>
      <c r="BM1012">
        <f>VLOOKUP($BI1012, [1]TableView_704030_20160816_20160!$D$2:$M$5095,10,FALSE)</f>
        <v>0</v>
      </c>
      <c r="BN1012">
        <f>VLOOKUP($BI1012, [1]TableView_704030_20160816_20160!$D$2:$M$5095,4,FALSE)</f>
        <v>71</v>
      </c>
      <c r="BO1012">
        <f>VLOOKUP($BI1012, [1]TableView_704030_20160816_20160!$D$2:$M$5095,6,FALSE)</f>
        <v>265</v>
      </c>
      <c r="BP1012">
        <f>VLOOKUP($BI1012, [1]TableView_704030_20160816_20160!$D$2:$M$5095,7,FALSE)</f>
        <v>7</v>
      </c>
      <c r="BQ1012">
        <f>VLOOKUP($BI1012, [1]TableView_704030_20160816_20160!$D$2:$M$5095,2,FALSE)</f>
        <v>15.6</v>
      </c>
      <c r="BR1012">
        <f>VLOOKUP($BJ1012, [2]aacb8965d69cc6fd1cb3a5cae9e8ae7!$C$6:$F$853,4,FALSE)</f>
        <v>3</v>
      </c>
      <c r="BS1012" s="15">
        <v>1</v>
      </c>
      <c r="BT1012" t="str">
        <f t="shared" si="95"/>
        <v>08/09/2016 1</v>
      </c>
      <c r="BU1012">
        <f>VLOOKUP($BT1012, [3]Sheet1!$D$3:$T$89,4,FALSE)</f>
        <v>23</v>
      </c>
      <c r="BV1012">
        <f>VLOOKUP($BT1012, [3]Sheet1!$D$3:$T$89,5,FALSE)</f>
        <v>20</v>
      </c>
      <c r="BW1012">
        <f>VLOOKUP($BT1012, [3]Sheet1!$D$3:$T$89,8,FALSE)</f>
        <v>21</v>
      </c>
      <c r="BX1012">
        <f>VLOOKUP($BT1012, [3]Sheet1!$D$3:$T$89,9,FALSE)</f>
        <v>20</v>
      </c>
      <c r="BY1012">
        <f>VLOOKUP($BT1012, [3]Sheet1!$D$3:$T$89,12,FALSE)</f>
        <v>20</v>
      </c>
      <c r="BZ1012">
        <f>VLOOKUP($BT1012, [3]Sheet1!$D$3:$T$89,13,FALSE)</f>
        <v>19</v>
      </c>
      <c r="CA1012" t="str">
        <f>VLOOKUP($BT1012, [3]Sheet1!$D$3:$T$89,16,FALSE)</f>
        <v>N/A</v>
      </c>
      <c r="CB1012" t="str">
        <f>VLOOKUP($BT1012, [3]Sheet1!$D$3:$T$89,17,FALSE)</f>
        <v>N/A</v>
      </c>
      <c r="CD1012" s="12">
        <v>42621</v>
      </c>
      <c r="CE1012" s="2">
        <v>0.40069444444444402</v>
      </c>
      <c r="CF1012" s="2" t="s">
        <v>2608</v>
      </c>
      <c r="CG1012" s="2">
        <v>0.39930555555555602</v>
      </c>
      <c r="CH1012" s="2">
        <v>42621.395833333336</v>
      </c>
      <c r="CI1012" t="s">
        <v>2601</v>
      </c>
      <c r="CJ1012" t="s">
        <v>2587</v>
      </c>
      <c r="CK1012">
        <v>1010.46461371</v>
      </c>
      <c r="CL1012">
        <v>19.8333333333333</v>
      </c>
      <c r="CM1012">
        <v>0</v>
      </c>
      <c r="CN1012">
        <v>71</v>
      </c>
      <c r="CO1012">
        <v>265</v>
      </c>
      <c r="CP1012">
        <v>7</v>
      </c>
      <c r="CQ1012">
        <v>15.6</v>
      </c>
      <c r="CR1012">
        <v>3</v>
      </c>
      <c r="CS1012">
        <v>1</v>
      </c>
      <c r="CT1012" t="s">
        <v>1282</v>
      </c>
      <c r="CU1012">
        <v>23</v>
      </c>
      <c r="CV1012">
        <v>20</v>
      </c>
      <c r="CW1012">
        <v>21</v>
      </c>
      <c r="CX1012">
        <v>20</v>
      </c>
      <c r="CY1012">
        <v>20</v>
      </c>
      <c r="CZ1012">
        <v>19</v>
      </c>
      <c r="DA1012" t="s">
        <v>27</v>
      </c>
      <c r="DB1012" t="s">
        <v>27</v>
      </c>
    </row>
    <row r="1013" spans="4:106">
      <c r="D1013" s="3">
        <v>20</v>
      </c>
      <c r="E1013" s="1">
        <v>1</v>
      </c>
      <c r="F1013">
        <v>9</v>
      </c>
      <c r="G1013" t="s">
        <v>654</v>
      </c>
      <c r="L1013" s="1">
        <v>2</v>
      </c>
      <c r="M1013">
        <v>9</v>
      </c>
      <c r="N1013" t="s">
        <v>554</v>
      </c>
      <c r="S1013" s="1">
        <v>1</v>
      </c>
      <c r="T1013">
        <v>9</v>
      </c>
      <c r="U1013" t="s">
        <v>52</v>
      </c>
      <c r="BD1013" s="39">
        <v>42621</v>
      </c>
      <c r="BE1013" s="23">
        <v>0.40138888888888902</v>
      </c>
      <c r="BF1013" s="10" t="str">
        <f t="shared" si="96"/>
        <v>08/09/2016 09:38</v>
      </c>
      <c r="BG1013" s="35">
        <v>0.39930555555555602</v>
      </c>
      <c r="BH1013" s="35">
        <f t="shared" si="92"/>
        <v>42621.395833333336</v>
      </c>
      <c r="BI1013" t="str">
        <f t="shared" si="93"/>
        <v>08/09/2016 09:35:00</v>
      </c>
      <c r="BJ1013" s="40" t="str">
        <f t="shared" si="94"/>
        <v>08/09/2016 09:30:00</v>
      </c>
      <c r="BK1013">
        <f>VLOOKUP($BI1013, [1]TableView_704030_20160816_20160!$D$2:$M$5095,3,FALSE)</f>
        <v>1010.46461371</v>
      </c>
      <c r="BL1013">
        <f>VLOOKUP($BI1013, [1]TableView_704030_20160816_20160!$D$2:$M$5095,8,FALSE)</f>
        <v>19.8333333333333</v>
      </c>
      <c r="BM1013">
        <f>VLOOKUP($BI1013, [1]TableView_704030_20160816_20160!$D$2:$M$5095,10,FALSE)</f>
        <v>0</v>
      </c>
      <c r="BN1013">
        <f>VLOOKUP($BI1013, [1]TableView_704030_20160816_20160!$D$2:$M$5095,4,FALSE)</f>
        <v>71</v>
      </c>
      <c r="BO1013">
        <f>VLOOKUP($BI1013, [1]TableView_704030_20160816_20160!$D$2:$M$5095,6,FALSE)</f>
        <v>265</v>
      </c>
      <c r="BP1013">
        <f>VLOOKUP($BI1013, [1]TableView_704030_20160816_20160!$D$2:$M$5095,7,FALSE)</f>
        <v>7</v>
      </c>
      <c r="BQ1013">
        <f>VLOOKUP($BI1013, [1]TableView_704030_20160816_20160!$D$2:$M$5095,2,FALSE)</f>
        <v>15.6</v>
      </c>
      <c r="BR1013">
        <f>VLOOKUP($BJ1013, [2]aacb8965d69cc6fd1cb3a5cae9e8ae7!$C$6:$F$853,4,FALSE)</f>
        <v>3</v>
      </c>
      <c r="BS1013" s="15">
        <v>1</v>
      </c>
      <c r="BT1013" t="str">
        <f t="shared" si="95"/>
        <v>08/09/2016 1</v>
      </c>
      <c r="BU1013">
        <f>VLOOKUP($BT1013, [3]Sheet1!$D$3:$T$89,4,FALSE)</f>
        <v>23</v>
      </c>
      <c r="BV1013">
        <f>VLOOKUP($BT1013, [3]Sheet1!$D$3:$T$89,5,FALSE)</f>
        <v>20</v>
      </c>
      <c r="BW1013">
        <f>VLOOKUP($BT1013, [3]Sheet1!$D$3:$T$89,8,FALSE)</f>
        <v>21</v>
      </c>
      <c r="BX1013">
        <f>VLOOKUP($BT1013, [3]Sheet1!$D$3:$T$89,9,FALSE)</f>
        <v>20</v>
      </c>
      <c r="BY1013">
        <f>VLOOKUP($BT1013, [3]Sheet1!$D$3:$T$89,12,FALSE)</f>
        <v>20</v>
      </c>
      <c r="BZ1013">
        <f>VLOOKUP($BT1013, [3]Sheet1!$D$3:$T$89,13,FALSE)</f>
        <v>19</v>
      </c>
      <c r="CA1013" t="str">
        <f>VLOOKUP($BT1013, [3]Sheet1!$D$3:$T$89,16,FALSE)</f>
        <v>N/A</v>
      </c>
      <c r="CB1013" t="str">
        <f>VLOOKUP($BT1013, [3]Sheet1!$D$3:$T$89,17,FALSE)</f>
        <v>N/A</v>
      </c>
      <c r="CD1013" s="12">
        <v>42621</v>
      </c>
      <c r="CE1013" s="2">
        <v>0.40138888888888902</v>
      </c>
      <c r="CF1013" s="2" t="s">
        <v>2609</v>
      </c>
      <c r="CG1013" s="2">
        <v>0.39930555555555602</v>
      </c>
      <c r="CH1013" s="2">
        <v>42621.395833333336</v>
      </c>
      <c r="CI1013" t="s">
        <v>2601</v>
      </c>
      <c r="CJ1013" t="s">
        <v>2587</v>
      </c>
      <c r="CK1013">
        <v>1010.46461371</v>
      </c>
      <c r="CL1013">
        <v>19.8333333333333</v>
      </c>
      <c r="CM1013">
        <v>0</v>
      </c>
      <c r="CN1013">
        <v>71</v>
      </c>
      <c r="CO1013">
        <v>265</v>
      </c>
      <c r="CP1013">
        <v>7</v>
      </c>
      <c r="CQ1013">
        <v>15.6</v>
      </c>
      <c r="CR1013">
        <v>3</v>
      </c>
      <c r="CS1013">
        <v>1</v>
      </c>
      <c r="CT1013" t="s">
        <v>1282</v>
      </c>
      <c r="CU1013">
        <v>23</v>
      </c>
      <c r="CV1013">
        <v>20</v>
      </c>
      <c r="CW1013">
        <v>21</v>
      </c>
      <c r="CX1013">
        <v>20</v>
      </c>
      <c r="CY1013">
        <v>20</v>
      </c>
      <c r="CZ1013">
        <v>19</v>
      </c>
      <c r="DA1013" t="s">
        <v>27</v>
      </c>
      <c r="DB1013" t="s">
        <v>27</v>
      </c>
    </row>
    <row r="1014" spans="4:106">
      <c r="D1014" s="3">
        <v>21</v>
      </c>
      <c r="E1014" s="1">
        <v>2</v>
      </c>
      <c r="F1014">
        <v>9</v>
      </c>
      <c r="G1014" t="s">
        <v>654</v>
      </c>
      <c r="L1014" s="1">
        <v>1</v>
      </c>
      <c r="M1014">
        <v>9</v>
      </c>
      <c r="N1014" t="s">
        <v>554</v>
      </c>
      <c r="S1014" s="1">
        <v>1</v>
      </c>
      <c r="T1014">
        <v>9</v>
      </c>
      <c r="U1014" t="s">
        <v>52</v>
      </c>
      <c r="BD1014" s="39">
        <v>42621</v>
      </c>
      <c r="BE1014" s="23">
        <v>0.40208333333333302</v>
      </c>
      <c r="BF1014" s="10" t="str">
        <f t="shared" si="96"/>
        <v>08/09/2016 09:39</v>
      </c>
      <c r="BG1014" s="35">
        <v>0.39930555555555602</v>
      </c>
      <c r="BH1014" s="35">
        <f t="shared" si="92"/>
        <v>42621.395833333336</v>
      </c>
      <c r="BI1014" t="str">
        <f t="shared" si="93"/>
        <v>08/09/2016 09:35:00</v>
      </c>
      <c r="BJ1014" s="40" t="str">
        <f t="shared" si="94"/>
        <v>08/09/2016 09:30:00</v>
      </c>
      <c r="BK1014">
        <f>VLOOKUP($BI1014, [1]TableView_704030_20160816_20160!$D$2:$M$5095,3,FALSE)</f>
        <v>1010.46461371</v>
      </c>
      <c r="BL1014">
        <f>VLOOKUP($BI1014, [1]TableView_704030_20160816_20160!$D$2:$M$5095,8,FALSE)</f>
        <v>19.8333333333333</v>
      </c>
      <c r="BM1014">
        <f>VLOOKUP($BI1014, [1]TableView_704030_20160816_20160!$D$2:$M$5095,10,FALSE)</f>
        <v>0</v>
      </c>
      <c r="BN1014">
        <f>VLOOKUP($BI1014, [1]TableView_704030_20160816_20160!$D$2:$M$5095,4,FALSE)</f>
        <v>71</v>
      </c>
      <c r="BO1014">
        <f>VLOOKUP($BI1014, [1]TableView_704030_20160816_20160!$D$2:$M$5095,6,FALSE)</f>
        <v>265</v>
      </c>
      <c r="BP1014">
        <f>VLOOKUP($BI1014, [1]TableView_704030_20160816_20160!$D$2:$M$5095,7,FALSE)</f>
        <v>7</v>
      </c>
      <c r="BQ1014">
        <f>VLOOKUP($BI1014, [1]TableView_704030_20160816_20160!$D$2:$M$5095,2,FALSE)</f>
        <v>15.6</v>
      </c>
      <c r="BR1014">
        <f>VLOOKUP($BJ1014, [2]aacb8965d69cc6fd1cb3a5cae9e8ae7!$C$6:$F$853,4,FALSE)</f>
        <v>3</v>
      </c>
      <c r="BS1014" s="15">
        <v>1</v>
      </c>
      <c r="BT1014" t="str">
        <f t="shared" si="95"/>
        <v>08/09/2016 1</v>
      </c>
      <c r="BU1014">
        <f>VLOOKUP($BT1014, [3]Sheet1!$D$3:$T$89,4,FALSE)</f>
        <v>23</v>
      </c>
      <c r="BV1014">
        <f>VLOOKUP($BT1014, [3]Sheet1!$D$3:$T$89,5,FALSE)</f>
        <v>20</v>
      </c>
      <c r="BW1014">
        <f>VLOOKUP($BT1014, [3]Sheet1!$D$3:$T$89,8,FALSE)</f>
        <v>21</v>
      </c>
      <c r="BX1014">
        <f>VLOOKUP($BT1014, [3]Sheet1!$D$3:$T$89,9,FALSE)</f>
        <v>20</v>
      </c>
      <c r="BY1014">
        <f>VLOOKUP($BT1014, [3]Sheet1!$D$3:$T$89,12,FALSE)</f>
        <v>20</v>
      </c>
      <c r="BZ1014">
        <f>VLOOKUP($BT1014, [3]Sheet1!$D$3:$T$89,13,FALSE)</f>
        <v>19</v>
      </c>
      <c r="CA1014" t="str">
        <f>VLOOKUP($BT1014, [3]Sheet1!$D$3:$T$89,16,FALSE)</f>
        <v>N/A</v>
      </c>
      <c r="CB1014" t="str">
        <f>VLOOKUP($BT1014, [3]Sheet1!$D$3:$T$89,17,FALSE)</f>
        <v>N/A</v>
      </c>
      <c r="CD1014" s="12">
        <v>42621</v>
      </c>
      <c r="CE1014" s="2">
        <v>0.40208333333333302</v>
      </c>
      <c r="CF1014" s="2" t="s">
        <v>2610</v>
      </c>
      <c r="CG1014" s="2">
        <v>0.39930555555555602</v>
      </c>
      <c r="CH1014" s="2">
        <v>42621.395833333336</v>
      </c>
      <c r="CI1014" t="s">
        <v>2601</v>
      </c>
      <c r="CJ1014" t="s">
        <v>2587</v>
      </c>
      <c r="CK1014">
        <v>1010.46461371</v>
      </c>
      <c r="CL1014">
        <v>19.8333333333333</v>
      </c>
      <c r="CM1014">
        <v>0</v>
      </c>
      <c r="CN1014">
        <v>71</v>
      </c>
      <c r="CO1014">
        <v>265</v>
      </c>
      <c r="CP1014">
        <v>7</v>
      </c>
      <c r="CQ1014">
        <v>15.6</v>
      </c>
      <c r="CR1014">
        <v>3</v>
      </c>
      <c r="CS1014">
        <v>1</v>
      </c>
      <c r="CT1014" t="s">
        <v>1282</v>
      </c>
      <c r="CU1014">
        <v>23</v>
      </c>
      <c r="CV1014">
        <v>20</v>
      </c>
      <c r="CW1014">
        <v>21</v>
      </c>
      <c r="CX1014">
        <v>20</v>
      </c>
      <c r="CY1014">
        <v>20</v>
      </c>
      <c r="CZ1014">
        <v>19</v>
      </c>
      <c r="DA1014" t="s">
        <v>27</v>
      </c>
      <c r="DB1014" t="s">
        <v>27</v>
      </c>
    </row>
    <row r="1015" spans="4:106">
      <c r="D1015" s="3">
        <v>22</v>
      </c>
      <c r="E1015" s="1">
        <v>2</v>
      </c>
      <c r="F1015">
        <v>9</v>
      </c>
      <c r="G1015" t="s">
        <v>554</v>
      </c>
      <c r="L1015" s="1">
        <v>2</v>
      </c>
      <c r="M1015">
        <v>9</v>
      </c>
      <c r="N1015" t="s">
        <v>52</v>
      </c>
      <c r="BD1015" s="39">
        <v>42621</v>
      </c>
      <c r="BE1015" s="23">
        <v>0.40277777777777801</v>
      </c>
      <c r="BF1015" s="10" t="str">
        <f t="shared" si="96"/>
        <v>08/09/2016 09:40</v>
      </c>
      <c r="BG1015" s="35">
        <v>0.40625</v>
      </c>
      <c r="BH1015" s="35">
        <f t="shared" si="92"/>
        <v>42621.395833333336</v>
      </c>
      <c r="BI1015" t="str">
        <f t="shared" si="93"/>
        <v>08/09/2016 09:45:00</v>
      </c>
      <c r="BJ1015" s="40" t="str">
        <f t="shared" si="94"/>
        <v>08/09/2016 09:30:00</v>
      </c>
      <c r="BK1015">
        <f>VLOOKUP($BI1015, [1]TableView_704030_20160816_20160!$D$2:$M$5095,3,FALSE)</f>
        <v>1010.46461371</v>
      </c>
      <c r="BL1015">
        <f>VLOOKUP($BI1015, [1]TableView_704030_20160816_20160!$D$2:$M$5095,8,FALSE)</f>
        <v>19.5555555555556</v>
      </c>
      <c r="BM1015">
        <f>VLOOKUP($BI1015, [1]TableView_704030_20160816_20160!$D$2:$M$5095,10,FALSE)</f>
        <v>0</v>
      </c>
      <c r="BN1015">
        <f>VLOOKUP($BI1015, [1]TableView_704030_20160816_20160!$D$2:$M$5095,4,FALSE)</f>
        <v>70</v>
      </c>
      <c r="BO1015">
        <f>VLOOKUP($BI1015, [1]TableView_704030_20160816_20160!$D$2:$M$5095,6,FALSE)</f>
        <v>270</v>
      </c>
      <c r="BP1015">
        <f>VLOOKUP($BI1015, [1]TableView_704030_20160816_20160!$D$2:$M$5095,7,FALSE)</f>
        <v>6</v>
      </c>
      <c r="BQ1015">
        <f>VLOOKUP($BI1015, [1]TableView_704030_20160816_20160!$D$2:$M$5095,2,FALSE)</f>
        <v>13</v>
      </c>
      <c r="BR1015">
        <f>VLOOKUP($BJ1015, [2]aacb8965d69cc6fd1cb3a5cae9e8ae7!$C$6:$F$853,4,FALSE)</f>
        <v>3</v>
      </c>
      <c r="BS1015" s="15">
        <v>1</v>
      </c>
      <c r="BT1015" t="str">
        <f t="shared" si="95"/>
        <v>08/09/2016 1</v>
      </c>
      <c r="BU1015">
        <f>VLOOKUP($BT1015, [3]Sheet1!$D$3:$T$89,4,FALSE)</f>
        <v>23</v>
      </c>
      <c r="BV1015">
        <f>VLOOKUP($BT1015, [3]Sheet1!$D$3:$T$89,5,FALSE)</f>
        <v>20</v>
      </c>
      <c r="BW1015">
        <f>VLOOKUP($BT1015, [3]Sheet1!$D$3:$T$89,8,FALSE)</f>
        <v>21</v>
      </c>
      <c r="BX1015">
        <f>VLOOKUP($BT1015, [3]Sheet1!$D$3:$T$89,9,FALSE)</f>
        <v>20</v>
      </c>
      <c r="BY1015">
        <f>VLOOKUP($BT1015, [3]Sheet1!$D$3:$T$89,12,FALSE)</f>
        <v>20</v>
      </c>
      <c r="BZ1015">
        <f>VLOOKUP($BT1015, [3]Sheet1!$D$3:$T$89,13,FALSE)</f>
        <v>19</v>
      </c>
      <c r="CA1015" t="str">
        <f>VLOOKUP($BT1015, [3]Sheet1!$D$3:$T$89,16,FALSE)</f>
        <v>N/A</v>
      </c>
      <c r="CB1015" t="str">
        <f>VLOOKUP($BT1015, [3]Sheet1!$D$3:$T$89,17,FALSE)</f>
        <v>N/A</v>
      </c>
      <c r="CD1015" s="12">
        <v>42621</v>
      </c>
      <c r="CE1015" s="2">
        <v>0.40277777777777801</v>
      </c>
      <c r="CF1015" s="2" t="s">
        <v>2611</v>
      </c>
      <c r="CG1015" s="2">
        <v>0.40625</v>
      </c>
      <c r="CH1015" s="2">
        <v>42621.395833333336</v>
      </c>
      <c r="CI1015" t="s">
        <v>2612</v>
      </c>
      <c r="CJ1015" t="s">
        <v>2587</v>
      </c>
      <c r="CK1015">
        <v>1010.46461371</v>
      </c>
      <c r="CL1015">
        <v>19.5555555555556</v>
      </c>
      <c r="CM1015">
        <v>0</v>
      </c>
      <c r="CN1015">
        <v>70</v>
      </c>
      <c r="CO1015">
        <v>270</v>
      </c>
      <c r="CP1015">
        <v>6</v>
      </c>
      <c r="CQ1015">
        <v>13</v>
      </c>
      <c r="CR1015">
        <v>3</v>
      </c>
      <c r="CS1015">
        <v>1</v>
      </c>
      <c r="CT1015" t="s">
        <v>1282</v>
      </c>
      <c r="CU1015">
        <v>23</v>
      </c>
      <c r="CV1015">
        <v>20</v>
      </c>
      <c r="CW1015">
        <v>21</v>
      </c>
      <c r="CX1015">
        <v>20</v>
      </c>
      <c r="CY1015">
        <v>20</v>
      </c>
      <c r="CZ1015">
        <v>19</v>
      </c>
      <c r="DA1015" t="s">
        <v>27</v>
      </c>
      <c r="DB1015" t="s">
        <v>27</v>
      </c>
    </row>
    <row r="1016" spans="4:106">
      <c r="D1016" s="3">
        <v>23</v>
      </c>
      <c r="E1016" s="1">
        <v>3</v>
      </c>
      <c r="F1016">
        <v>9</v>
      </c>
      <c r="G1016" t="s">
        <v>654</v>
      </c>
      <c r="L1016" s="1">
        <v>1</v>
      </c>
      <c r="M1016">
        <v>9</v>
      </c>
      <c r="N1016" t="s">
        <v>554</v>
      </c>
      <c r="BD1016" s="39">
        <v>42621</v>
      </c>
      <c r="BE1016" s="23">
        <v>0.40347222222222201</v>
      </c>
      <c r="BF1016" s="10" t="str">
        <f t="shared" si="96"/>
        <v>08/09/2016 09:41</v>
      </c>
      <c r="BG1016" s="35">
        <v>0.40625</v>
      </c>
      <c r="BH1016" s="35">
        <f t="shared" si="92"/>
        <v>42621.395833333336</v>
      </c>
      <c r="BI1016" t="str">
        <f t="shared" si="93"/>
        <v>08/09/2016 09:45:00</v>
      </c>
      <c r="BJ1016" s="40" t="str">
        <f t="shared" si="94"/>
        <v>08/09/2016 09:30:00</v>
      </c>
      <c r="BK1016">
        <f>VLOOKUP($BI1016, [1]TableView_704030_20160816_20160!$D$2:$M$5095,3,FALSE)</f>
        <v>1010.46461371</v>
      </c>
      <c r="BL1016">
        <f>VLOOKUP($BI1016, [1]TableView_704030_20160816_20160!$D$2:$M$5095,8,FALSE)</f>
        <v>19.5555555555556</v>
      </c>
      <c r="BM1016">
        <f>VLOOKUP($BI1016, [1]TableView_704030_20160816_20160!$D$2:$M$5095,10,FALSE)</f>
        <v>0</v>
      </c>
      <c r="BN1016">
        <f>VLOOKUP($BI1016, [1]TableView_704030_20160816_20160!$D$2:$M$5095,4,FALSE)</f>
        <v>70</v>
      </c>
      <c r="BO1016">
        <f>VLOOKUP($BI1016, [1]TableView_704030_20160816_20160!$D$2:$M$5095,6,FALSE)</f>
        <v>270</v>
      </c>
      <c r="BP1016">
        <f>VLOOKUP($BI1016, [1]TableView_704030_20160816_20160!$D$2:$M$5095,7,FALSE)</f>
        <v>6</v>
      </c>
      <c r="BQ1016">
        <f>VLOOKUP($BI1016, [1]TableView_704030_20160816_20160!$D$2:$M$5095,2,FALSE)</f>
        <v>13</v>
      </c>
      <c r="BR1016">
        <f>VLOOKUP($BJ1016, [2]aacb8965d69cc6fd1cb3a5cae9e8ae7!$C$6:$F$853,4,FALSE)</f>
        <v>3</v>
      </c>
      <c r="BS1016" s="15">
        <v>1</v>
      </c>
      <c r="BT1016" t="str">
        <f t="shared" si="95"/>
        <v>08/09/2016 1</v>
      </c>
      <c r="BU1016">
        <f>VLOOKUP($BT1016, [3]Sheet1!$D$3:$T$89,4,FALSE)</f>
        <v>23</v>
      </c>
      <c r="BV1016">
        <f>VLOOKUP($BT1016, [3]Sheet1!$D$3:$T$89,5,FALSE)</f>
        <v>20</v>
      </c>
      <c r="BW1016">
        <f>VLOOKUP($BT1016, [3]Sheet1!$D$3:$T$89,8,FALSE)</f>
        <v>21</v>
      </c>
      <c r="BX1016">
        <f>VLOOKUP($BT1016, [3]Sheet1!$D$3:$T$89,9,FALSE)</f>
        <v>20</v>
      </c>
      <c r="BY1016">
        <f>VLOOKUP($BT1016, [3]Sheet1!$D$3:$T$89,12,FALSE)</f>
        <v>20</v>
      </c>
      <c r="BZ1016">
        <f>VLOOKUP($BT1016, [3]Sheet1!$D$3:$T$89,13,FALSE)</f>
        <v>19</v>
      </c>
      <c r="CA1016" t="str">
        <f>VLOOKUP($BT1016, [3]Sheet1!$D$3:$T$89,16,FALSE)</f>
        <v>N/A</v>
      </c>
      <c r="CB1016" t="str">
        <f>VLOOKUP($BT1016, [3]Sheet1!$D$3:$T$89,17,FALSE)</f>
        <v>N/A</v>
      </c>
      <c r="CD1016" s="12">
        <v>42621</v>
      </c>
      <c r="CE1016" s="2">
        <v>0.40347222222222201</v>
      </c>
      <c r="CF1016" s="2" t="s">
        <v>2613</v>
      </c>
      <c r="CG1016" s="2">
        <v>0.40625</v>
      </c>
      <c r="CH1016" s="2">
        <v>42621.395833333336</v>
      </c>
      <c r="CI1016" t="s">
        <v>2612</v>
      </c>
      <c r="CJ1016" t="s">
        <v>2587</v>
      </c>
      <c r="CK1016">
        <v>1010.46461371</v>
      </c>
      <c r="CL1016">
        <v>19.5555555555556</v>
      </c>
      <c r="CM1016">
        <v>0</v>
      </c>
      <c r="CN1016">
        <v>70</v>
      </c>
      <c r="CO1016">
        <v>270</v>
      </c>
      <c r="CP1016">
        <v>6</v>
      </c>
      <c r="CQ1016">
        <v>13</v>
      </c>
      <c r="CR1016">
        <v>3</v>
      </c>
      <c r="CS1016">
        <v>1</v>
      </c>
      <c r="CT1016" t="s">
        <v>1282</v>
      </c>
      <c r="CU1016">
        <v>23</v>
      </c>
      <c r="CV1016">
        <v>20</v>
      </c>
      <c r="CW1016">
        <v>21</v>
      </c>
      <c r="CX1016">
        <v>20</v>
      </c>
      <c r="CY1016">
        <v>20</v>
      </c>
      <c r="CZ1016">
        <v>19</v>
      </c>
      <c r="DA1016" t="s">
        <v>27</v>
      </c>
      <c r="DB1016" t="s">
        <v>27</v>
      </c>
    </row>
    <row r="1017" spans="4:106">
      <c r="D1017" s="3">
        <v>24</v>
      </c>
      <c r="E1017" s="1">
        <v>2</v>
      </c>
      <c r="F1017">
        <v>9</v>
      </c>
      <c r="G1017" t="s">
        <v>654</v>
      </c>
      <c r="J1017" t="s">
        <v>951</v>
      </c>
      <c r="L1017" s="1">
        <v>1</v>
      </c>
      <c r="M1017">
        <v>9</v>
      </c>
      <c r="N1017" t="s">
        <v>52</v>
      </c>
      <c r="S1017" s="1">
        <v>1</v>
      </c>
      <c r="T1017">
        <v>9</v>
      </c>
      <c r="U1017" t="s">
        <v>554</v>
      </c>
      <c r="BD1017" s="39">
        <v>42621</v>
      </c>
      <c r="BE1017" s="23">
        <v>0.40416666666666701</v>
      </c>
      <c r="BF1017" s="10" t="str">
        <f t="shared" si="96"/>
        <v>08/09/2016 09:42</v>
      </c>
      <c r="BG1017" s="35">
        <v>0.40625</v>
      </c>
      <c r="BH1017" s="35">
        <f t="shared" si="92"/>
        <v>42621.395833333336</v>
      </c>
      <c r="BI1017" t="str">
        <f t="shared" si="93"/>
        <v>08/09/2016 09:45:00</v>
      </c>
      <c r="BJ1017" s="40" t="str">
        <f t="shared" si="94"/>
        <v>08/09/2016 09:30:00</v>
      </c>
      <c r="BK1017">
        <f>VLOOKUP($BI1017, [1]TableView_704030_20160816_20160!$D$2:$M$5095,3,FALSE)</f>
        <v>1010.46461371</v>
      </c>
      <c r="BL1017">
        <f>VLOOKUP($BI1017, [1]TableView_704030_20160816_20160!$D$2:$M$5095,8,FALSE)</f>
        <v>19.5555555555556</v>
      </c>
      <c r="BM1017">
        <f>VLOOKUP($BI1017, [1]TableView_704030_20160816_20160!$D$2:$M$5095,10,FALSE)</f>
        <v>0</v>
      </c>
      <c r="BN1017">
        <f>VLOOKUP($BI1017, [1]TableView_704030_20160816_20160!$D$2:$M$5095,4,FALSE)</f>
        <v>70</v>
      </c>
      <c r="BO1017">
        <f>VLOOKUP($BI1017, [1]TableView_704030_20160816_20160!$D$2:$M$5095,6,FALSE)</f>
        <v>270</v>
      </c>
      <c r="BP1017">
        <f>VLOOKUP($BI1017, [1]TableView_704030_20160816_20160!$D$2:$M$5095,7,FALSE)</f>
        <v>6</v>
      </c>
      <c r="BQ1017">
        <f>VLOOKUP($BI1017, [1]TableView_704030_20160816_20160!$D$2:$M$5095,2,FALSE)</f>
        <v>13</v>
      </c>
      <c r="BR1017">
        <f>VLOOKUP($BJ1017, [2]aacb8965d69cc6fd1cb3a5cae9e8ae7!$C$6:$F$853,4,FALSE)</f>
        <v>3</v>
      </c>
      <c r="BS1017" s="15">
        <v>1</v>
      </c>
      <c r="BT1017" t="str">
        <f t="shared" si="95"/>
        <v>08/09/2016 1</v>
      </c>
      <c r="BU1017">
        <f>VLOOKUP($BT1017, [3]Sheet1!$D$3:$T$89,4,FALSE)</f>
        <v>23</v>
      </c>
      <c r="BV1017">
        <f>VLOOKUP($BT1017, [3]Sheet1!$D$3:$T$89,5,FALSE)</f>
        <v>20</v>
      </c>
      <c r="BW1017">
        <f>VLOOKUP($BT1017, [3]Sheet1!$D$3:$T$89,8,FALSE)</f>
        <v>21</v>
      </c>
      <c r="BX1017">
        <f>VLOOKUP($BT1017, [3]Sheet1!$D$3:$T$89,9,FALSE)</f>
        <v>20</v>
      </c>
      <c r="BY1017">
        <f>VLOOKUP($BT1017, [3]Sheet1!$D$3:$T$89,12,FALSE)</f>
        <v>20</v>
      </c>
      <c r="BZ1017">
        <f>VLOOKUP($BT1017, [3]Sheet1!$D$3:$T$89,13,FALSE)</f>
        <v>19</v>
      </c>
      <c r="CA1017" t="str">
        <f>VLOOKUP($BT1017, [3]Sheet1!$D$3:$T$89,16,FALSE)</f>
        <v>N/A</v>
      </c>
      <c r="CB1017" t="str">
        <f>VLOOKUP($BT1017, [3]Sheet1!$D$3:$T$89,17,FALSE)</f>
        <v>N/A</v>
      </c>
      <c r="CD1017" s="12">
        <v>42621</v>
      </c>
      <c r="CE1017" s="2">
        <v>0.40416666666666701</v>
      </c>
      <c r="CF1017" s="2" t="s">
        <v>2614</v>
      </c>
      <c r="CG1017" s="2">
        <v>0.40625</v>
      </c>
      <c r="CH1017" s="2">
        <v>42621.395833333336</v>
      </c>
      <c r="CI1017" t="s">
        <v>2612</v>
      </c>
      <c r="CJ1017" t="s">
        <v>2587</v>
      </c>
      <c r="CK1017">
        <v>1010.46461371</v>
      </c>
      <c r="CL1017">
        <v>19.5555555555556</v>
      </c>
      <c r="CM1017">
        <v>0</v>
      </c>
      <c r="CN1017">
        <v>70</v>
      </c>
      <c r="CO1017">
        <v>270</v>
      </c>
      <c r="CP1017">
        <v>6</v>
      </c>
      <c r="CQ1017">
        <v>13</v>
      </c>
      <c r="CR1017">
        <v>3</v>
      </c>
      <c r="CS1017">
        <v>1</v>
      </c>
      <c r="CT1017" t="s">
        <v>1282</v>
      </c>
      <c r="CU1017">
        <v>23</v>
      </c>
      <c r="CV1017">
        <v>20</v>
      </c>
      <c r="CW1017">
        <v>21</v>
      </c>
      <c r="CX1017">
        <v>20</v>
      </c>
      <c r="CY1017">
        <v>20</v>
      </c>
      <c r="CZ1017">
        <v>19</v>
      </c>
      <c r="DA1017" t="s">
        <v>27</v>
      </c>
      <c r="DB1017" t="s">
        <v>27</v>
      </c>
    </row>
    <row r="1018" spans="4:106">
      <c r="D1018" s="3">
        <v>25</v>
      </c>
      <c r="E1018" s="1">
        <v>3</v>
      </c>
      <c r="F1018">
        <v>9</v>
      </c>
      <c r="G1018" t="s">
        <v>554</v>
      </c>
      <c r="J1018" t="s">
        <v>973</v>
      </c>
      <c r="L1018" s="1">
        <v>1</v>
      </c>
      <c r="M1018">
        <v>9</v>
      </c>
      <c r="N1018" t="s">
        <v>52</v>
      </c>
      <c r="BD1018" s="39">
        <v>42621</v>
      </c>
      <c r="BE1018" s="23">
        <v>0.40486111111111101</v>
      </c>
      <c r="BF1018" s="10" t="str">
        <f t="shared" si="96"/>
        <v>08/09/2016 09:43</v>
      </c>
      <c r="BG1018" s="35">
        <v>0.40625</v>
      </c>
      <c r="BH1018" s="35">
        <f t="shared" si="92"/>
        <v>42621.395833333336</v>
      </c>
      <c r="BI1018" t="str">
        <f t="shared" si="93"/>
        <v>08/09/2016 09:45:00</v>
      </c>
      <c r="BJ1018" s="40" t="str">
        <f t="shared" si="94"/>
        <v>08/09/2016 09:30:00</v>
      </c>
      <c r="BK1018">
        <f>VLOOKUP($BI1018, [1]TableView_704030_20160816_20160!$D$2:$M$5095,3,FALSE)</f>
        <v>1010.46461371</v>
      </c>
      <c r="BL1018">
        <f>VLOOKUP($BI1018, [1]TableView_704030_20160816_20160!$D$2:$M$5095,8,FALSE)</f>
        <v>19.5555555555556</v>
      </c>
      <c r="BM1018">
        <f>VLOOKUP($BI1018, [1]TableView_704030_20160816_20160!$D$2:$M$5095,10,FALSE)</f>
        <v>0</v>
      </c>
      <c r="BN1018">
        <f>VLOOKUP($BI1018, [1]TableView_704030_20160816_20160!$D$2:$M$5095,4,FALSE)</f>
        <v>70</v>
      </c>
      <c r="BO1018">
        <f>VLOOKUP($BI1018, [1]TableView_704030_20160816_20160!$D$2:$M$5095,6,FALSE)</f>
        <v>270</v>
      </c>
      <c r="BP1018">
        <f>VLOOKUP($BI1018, [1]TableView_704030_20160816_20160!$D$2:$M$5095,7,FALSE)</f>
        <v>6</v>
      </c>
      <c r="BQ1018">
        <f>VLOOKUP($BI1018, [1]TableView_704030_20160816_20160!$D$2:$M$5095,2,FALSE)</f>
        <v>13</v>
      </c>
      <c r="BR1018">
        <f>VLOOKUP($BJ1018, [2]aacb8965d69cc6fd1cb3a5cae9e8ae7!$C$6:$F$853,4,FALSE)</f>
        <v>3</v>
      </c>
      <c r="BS1018" s="15">
        <v>1</v>
      </c>
      <c r="BT1018" t="str">
        <f t="shared" si="95"/>
        <v>08/09/2016 1</v>
      </c>
      <c r="BU1018">
        <f>VLOOKUP($BT1018, [3]Sheet1!$D$3:$T$89,4,FALSE)</f>
        <v>23</v>
      </c>
      <c r="BV1018">
        <f>VLOOKUP($BT1018, [3]Sheet1!$D$3:$T$89,5,FALSE)</f>
        <v>20</v>
      </c>
      <c r="BW1018">
        <f>VLOOKUP($BT1018, [3]Sheet1!$D$3:$T$89,8,FALSE)</f>
        <v>21</v>
      </c>
      <c r="BX1018">
        <f>VLOOKUP($BT1018, [3]Sheet1!$D$3:$T$89,9,FALSE)</f>
        <v>20</v>
      </c>
      <c r="BY1018">
        <f>VLOOKUP($BT1018, [3]Sheet1!$D$3:$T$89,12,FALSE)</f>
        <v>20</v>
      </c>
      <c r="BZ1018">
        <f>VLOOKUP($BT1018, [3]Sheet1!$D$3:$T$89,13,FALSE)</f>
        <v>19</v>
      </c>
      <c r="CA1018" t="str">
        <f>VLOOKUP($BT1018, [3]Sheet1!$D$3:$T$89,16,FALSE)</f>
        <v>N/A</v>
      </c>
      <c r="CB1018" t="str">
        <f>VLOOKUP($BT1018, [3]Sheet1!$D$3:$T$89,17,FALSE)</f>
        <v>N/A</v>
      </c>
      <c r="CD1018" s="12">
        <v>42621</v>
      </c>
      <c r="CE1018" s="2">
        <v>0.40486111111111101</v>
      </c>
      <c r="CF1018" s="2" t="s">
        <v>2615</v>
      </c>
      <c r="CG1018" s="2">
        <v>0.40625</v>
      </c>
      <c r="CH1018" s="2">
        <v>42621.395833333336</v>
      </c>
      <c r="CI1018" t="s">
        <v>2612</v>
      </c>
      <c r="CJ1018" t="s">
        <v>2587</v>
      </c>
      <c r="CK1018">
        <v>1010.46461371</v>
      </c>
      <c r="CL1018">
        <v>19.5555555555556</v>
      </c>
      <c r="CM1018">
        <v>0</v>
      </c>
      <c r="CN1018">
        <v>70</v>
      </c>
      <c r="CO1018">
        <v>270</v>
      </c>
      <c r="CP1018">
        <v>6</v>
      </c>
      <c r="CQ1018">
        <v>13</v>
      </c>
      <c r="CR1018">
        <v>3</v>
      </c>
      <c r="CS1018">
        <v>1</v>
      </c>
      <c r="CT1018" t="s">
        <v>1282</v>
      </c>
      <c r="CU1018">
        <v>23</v>
      </c>
      <c r="CV1018">
        <v>20</v>
      </c>
      <c r="CW1018">
        <v>21</v>
      </c>
      <c r="CX1018">
        <v>20</v>
      </c>
      <c r="CY1018">
        <v>20</v>
      </c>
      <c r="CZ1018">
        <v>19</v>
      </c>
      <c r="DA1018" t="s">
        <v>27</v>
      </c>
      <c r="DB1018" t="s">
        <v>27</v>
      </c>
    </row>
    <row r="1019" spans="4:106">
      <c r="D1019" s="3">
        <v>26</v>
      </c>
      <c r="E1019" s="1">
        <v>3</v>
      </c>
      <c r="F1019">
        <v>9</v>
      </c>
      <c r="G1019" t="s">
        <v>554</v>
      </c>
      <c r="L1019" s="1">
        <v>1</v>
      </c>
      <c r="M1019">
        <v>6</v>
      </c>
      <c r="N1019" t="s">
        <v>34</v>
      </c>
      <c r="BD1019" s="39">
        <v>42621</v>
      </c>
      <c r="BE1019" s="23">
        <v>0.405555555555556</v>
      </c>
      <c r="BF1019" s="10" t="str">
        <f t="shared" si="96"/>
        <v>08/09/2016 09:44</v>
      </c>
      <c r="BG1019" s="35">
        <v>0.40625</v>
      </c>
      <c r="BH1019" s="35">
        <f t="shared" si="92"/>
        <v>42621.395833333336</v>
      </c>
      <c r="BI1019" t="str">
        <f t="shared" si="93"/>
        <v>08/09/2016 09:45:00</v>
      </c>
      <c r="BJ1019" s="40" t="str">
        <f t="shared" si="94"/>
        <v>08/09/2016 09:30:00</v>
      </c>
      <c r="BK1019">
        <f>VLOOKUP($BI1019, [1]TableView_704030_20160816_20160!$D$2:$M$5095,3,FALSE)</f>
        <v>1010.46461371</v>
      </c>
      <c r="BL1019">
        <f>VLOOKUP($BI1019, [1]TableView_704030_20160816_20160!$D$2:$M$5095,8,FALSE)</f>
        <v>19.5555555555556</v>
      </c>
      <c r="BM1019">
        <f>VLOOKUP($BI1019, [1]TableView_704030_20160816_20160!$D$2:$M$5095,10,FALSE)</f>
        <v>0</v>
      </c>
      <c r="BN1019">
        <f>VLOOKUP($BI1019, [1]TableView_704030_20160816_20160!$D$2:$M$5095,4,FALSE)</f>
        <v>70</v>
      </c>
      <c r="BO1019">
        <f>VLOOKUP($BI1019, [1]TableView_704030_20160816_20160!$D$2:$M$5095,6,FALSE)</f>
        <v>270</v>
      </c>
      <c r="BP1019">
        <f>VLOOKUP($BI1019, [1]TableView_704030_20160816_20160!$D$2:$M$5095,7,FALSE)</f>
        <v>6</v>
      </c>
      <c r="BQ1019">
        <f>VLOOKUP($BI1019, [1]TableView_704030_20160816_20160!$D$2:$M$5095,2,FALSE)</f>
        <v>13</v>
      </c>
      <c r="BR1019">
        <f>VLOOKUP($BJ1019, [2]aacb8965d69cc6fd1cb3a5cae9e8ae7!$C$6:$F$853,4,FALSE)</f>
        <v>3</v>
      </c>
      <c r="BS1019" s="15">
        <v>1</v>
      </c>
      <c r="BT1019" t="str">
        <f t="shared" si="95"/>
        <v>08/09/2016 1</v>
      </c>
      <c r="BU1019">
        <f>VLOOKUP($BT1019, [3]Sheet1!$D$3:$T$89,4,FALSE)</f>
        <v>23</v>
      </c>
      <c r="BV1019">
        <f>VLOOKUP($BT1019, [3]Sheet1!$D$3:$T$89,5,FALSE)</f>
        <v>20</v>
      </c>
      <c r="BW1019">
        <f>VLOOKUP($BT1019, [3]Sheet1!$D$3:$T$89,8,FALSE)</f>
        <v>21</v>
      </c>
      <c r="BX1019">
        <f>VLOOKUP($BT1019, [3]Sheet1!$D$3:$T$89,9,FALSE)</f>
        <v>20</v>
      </c>
      <c r="BY1019">
        <f>VLOOKUP($BT1019, [3]Sheet1!$D$3:$T$89,12,FALSE)</f>
        <v>20</v>
      </c>
      <c r="BZ1019">
        <f>VLOOKUP($BT1019, [3]Sheet1!$D$3:$T$89,13,FALSE)</f>
        <v>19</v>
      </c>
      <c r="CA1019" t="str">
        <f>VLOOKUP($BT1019, [3]Sheet1!$D$3:$T$89,16,FALSE)</f>
        <v>N/A</v>
      </c>
      <c r="CB1019" t="str">
        <f>VLOOKUP($BT1019, [3]Sheet1!$D$3:$T$89,17,FALSE)</f>
        <v>N/A</v>
      </c>
      <c r="CD1019" s="12">
        <v>42621</v>
      </c>
      <c r="CE1019" s="2">
        <v>0.405555555555556</v>
      </c>
      <c r="CF1019" s="2" t="s">
        <v>2616</v>
      </c>
      <c r="CG1019" s="2">
        <v>0.40625</v>
      </c>
      <c r="CH1019" s="2">
        <v>42621.395833333336</v>
      </c>
      <c r="CI1019" t="s">
        <v>2612</v>
      </c>
      <c r="CJ1019" t="s">
        <v>2587</v>
      </c>
      <c r="CK1019">
        <v>1010.46461371</v>
      </c>
      <c r="CL1019">
        <v>19.5555555555556</v>
      </c>
      <c r="CM1019">
        <v>0</v>
      </c>
      <c r="CN1019">
        <v>70</v>
      </c>
      <c r="CO1019">
        <v>270</v>
      </c>
      <c r="CP1019">
        <v>6</v>
      </c>
      <c r="CQ1019">
        <v>13</v>
      </c>
      <c r="CR1019">
        <v>3</v>
      </c>
      <c r="CS1019">
        <v>1</v>
      </c>
      <c r="CT1019" t="s">
        <v>1282</v>
      </c>
      <c r="CU1019">
        <v>23</v>
      </c>
      <c r="CV1019">
        <v>20</v>
      </c>
      <c r="CW1019">
        <v>21</v>
      </c>
      <c r="CX1019">
        <v>20</v>
      </c>
      <c r="CY1019">
        <v>20</v>
      </c>
      <c r="CZ1019">
        <v>19</v>
      </c>
      <c r="DA1019" t="s">
        <v>27</v>
      </c>
      <c r="DB1019" t="s">
        <v>27</v>
      </c>
    </row>
    <row r="1020" spans="4:106">
      <c r="D1020" s="3">
        <v>27</v>
      </c>
      <c r="E1020" s="1">
        <v>3</v>
      </c>
      <c r="F1020">
        <v>9</v>
      </c>
      <c r="G1020" t="s">
        <v>554</v>
      </c>
      <c r="J1020" t="s">
        <v>953</v>
      </c>
      <c r="L1020" s="1">
        <v>1</v>
      </c>
      <c r="M1020">
        <v>6</v>
      </c>
      <c r="N1020" t="s">
        <v>34</v>
      </c>
      <c r="S1020" s="1">
        <v>1</v>
      </c>
      <c r="T1020">
        <v>9</v>
      </c>
      <c r="U1020" t="s">
        <v>654</v>
      </c>
      <c r="BD1020" s="39">
        <v>42621</v>
      </c>
      <c r="BE1020" s="23">
        <v>0.40625</v>
      </c>
      <c r="BF1020" s="10" t="str">
        <f t="shared" si="96"/>
        <v>08/09/2016 09:45</v>
      </c>
      <c r="BG1020" s="35">
        <v>0.40625</v>
      </c>
      <c r="BH1020" s="35">
        <f t="shared" si="92"/>
        <v>42621.416666666664</v>
      </c>
      <c r="BI1020" t="str">
        <f t="shared" si="93"/>
        <v>08/09/2016 09:45:00</v>
      </c>
      <c r="BJ1020" s="40" t="str">
        <f t="shared" si="94"/>
        <v>08/09/2016 10:00:00</v>
      </c>
      <c r="BK1020">
        <f>VLOOKUP($BI1020, [1]TableView_704030_20160816_20160!$D$2:$M$5095,3,FALSE)</f>
        <v>1010.46461371</v>
      </c>
      <c r="BL1020">
        <f>VLOOKUP($BI1020, [1]TableView_704030_20160816_20160!$D$2:$M$5095,8,FALSE)</f>
        <v>19.5555555555556</v>
      </c>
      <c r="BM1020">
        <f>VLOOKUP($BI1020, [1]TableView_704030_20160816_20160!$D$2:$M$5095,10,FALSE)</f>
        <v>0</v>
      </c>
      <c r="BN1020">
        <f>VLOOKUP($BI1020, [1]TableView_704030_20160816_20160!$D$2:$M$5095,4,FALSE)</f>
        <v>70</v>
      </c>
      <c r="BO1020">
        <f>VLOOKUP($BI1020, [1]TableView_704030_20160816_20160!$D$2:$M$5095,6,FALSE)</f>
        <v>270</v>
      </c>
      <c r="BP1020">
        <f>VLOOKUP($BI1020, [1]TableView_704030_20160816_20160!$D$2:$M$5095,7,FALSE)</f>
        <v>6</v>
      </c>
      <c r="BQ1020">
        <f>VLOOKUP($BI1020, [1]TableView_704030_20160816_20160!$D$2:$M$5095,2,FALSE)</f>
        <v>13</v>
      </c>
      <c r="BR1020">
        <f>VLOOKUP($BJ1020, [2]aacb8965d69cc6fd1cb3a5cae9e8ae7!$C$6:$F$853,4,FALSE)</f>
        <v>2.9</v>
      </c>
      <c r="BS1020" s="15">
        <v>1</v>
      </c>
      <c r="BT1020" t="str">
        <f t="shared" si="95"/>
        <v>08/09/2016 1</v>
      </c>
      <c r="BU1020">
        <f>VLOOKUP($BT1020, [3]Sheet1!$D$3:$T$89,4,FALSE)</f>
        <v>23</v>
      </c>
      <c r="BV1020">
        <f>VLOOKUP($BT1020, [3]Sheet1!$D$3:$T$89,5,FALSE)</f>
        <v>20</v>
      </c>
      <c r="BW1020">
        <f>VLOOKUP($BT1020, [3]Sheet1!$D$3:$T$89,8,FALSE)</f>
        <v>21</v>
      </c>
      <c r="BX1020">
        <f>VLOOKUP($BT1020, [3]Sheet1!$D$3:$T$89,9,FALSE)</f>
        <v>20</v>
      </c>
      <c r="BY1020">
        <f>VLOOKUP($BT1020, [3]Sheet1!$D$3:$T$89,12,FALSE)</f>
        <v>20</v>
      </c>
      <c r="BZ1020">
        <f>VLOOKUP($BT1020, [3]Sheet1!$D$3:$T$89,13,FALSE)</f>
        <v>19</v>
      </c>
      <c r="CA1020" t="str">
        <f>VLOOKUP($BT1020, [3]Sheet1!$D$3:$T$89,16,FALSE)</f>
        <v>N/A</v>
      </c>
      <c r="CB1020" t="str">
        <f>VLOOKUP($BT1020, [3]Sheet1!$D$3:$T$89,17,FALSE)</f>
        <v>N/A</v>
      </c>
      <c r="CD1020" s="12">
        <v>42621</v>
      </c>
      <c r="CE1020" s="2">
        <v>0.40625</v>
      </c>
      <c r="CF1020" s="2" t="s">
        <v>2617</v>
      </c>
      <c r="CG1020" s="2">
        <v>0.40625</v>
      </c>
      <c r="CH1020" s="2">
        <v>42621.416666666664</v>
      </c>
      <c r="CI1020" t="s">
        <v>2612</v>
      </c>
      <c r="CJ1020" t="s">
        <v>2618</v>
      </c>
      <c r="CK1020">
        <v>1010.46461371</v>
      </c>
      <c r="CL1020">
        <v>19.5555555555556</v>
      </c>
      <c r="CM1020">
        <v>0</v>
      </c>
      <c r="CN1020">
        <v>70</v>
      </c>
      <c r="CO1020">
        <v>270</v>
      </c>
      <c r="CP1020">
        <v>6</v>
      </c>
      <c r="CQ1020">
        <v>13</v>
      </c>
      <c r="CR1020">
        <v>2.9</v>
      </c>
      <c r="CS1020">
        <v>1</v>
      </c>
      <c r="CT1020" t="s">
        <v>1282</v>
      </c>
      <c r="CU1020">
        <v>23</v>
      </c>
      <c r="CV1020">
        <v>20</v>
      </c>
      <c r="CW1020">
        <v>21</v>
      </c>
      <c r="CX1020">
        <v>20</v>
      </c>
      <c r="CY1020">
        <v>20</v>
      </c>
      <c r="CZ1020">
        <v>19</v>
      </c>
      <c r="DA1020" t="s">
        <v>27</v>
      </c>
      <c r="DB1020" t="s">
        <v>27</v>
      </c>
    </row>
    <row r="1021" spans="4:106">
      <c r="D1021" s="3">
        <v>28</v>
      </c>
      <c r="E1021" s="1">
        <v>4</v>
      </c>
      <c r="F1021">
        <v>9</v>
      </c>
      <c r="G1021" t="s">
        <v>554</v>
      </c>
      <c r="J1021" t="s">
        <v>971</v>
      </c>
      <c r="L1021" s="1">
        <v>1</v>
      </c>
      <c r="M1021">
        <v>6</v>
      </c>
      <c r="N1021" t="s">
        <v>34</v>
      </c>
      <c r="BD1021" s="39">
        <v>42621</v>
      </c>
      <c r="BE1021" s="23">
        <v>0.406944444444444</v>
      </c>
      <c r="BF1021" s="10" t="str">
        <f t="shared" si="96"/>
        <v>08/09/2016 09:46</v>
      </c>
      <c r="BG1021" s="35">
        <v>0.40625</v>
      </c>
      <c r="BH1021" s="35">
        <f t="shared" si="92"/>
        <v>42621.416666666664</v>
      </c>
      <c r="BI1021" t="str">
        <f t="shared" si="93"/>
        <v>08/09/2016 09:45:00</v>
      </c>
      <c r="BJ1021" s="40" t="str">
        <f t="shared" si="94"/>
        <v>08/09/2016 10:00:00</v>
      </c>
      <c r="BK1021">
        <f>VLOOKUP($BI1021, [1]TableView_704030_20160816_20160!$D$2:$M$5095,3,FALSE)</f>
        <v>1010.46461371</v>
      </c>
      <c r="BL1021">
        <f>VLOOKUP($BI1021, [1]TableView_704030_20160816_20160!$D$2:$M$5095,8,FALSE)</f>
        <v>19.5555555555556</v>
      </c>
      <c r="BM1021">
        <f>VLOOKUP($BI1021, [1]TableView_704030_20160816_20160!$D$2:$M$5095,10,FALSE)</f>
        <v>0</v>
      </c>
      <c r="BN1021">
        <f>VLOOKUP($BI1021, [1]TableView_704030_20160816_20160!$D$2:$M$5095,4,FALSE)</f>
        <v>70</v>
      </c>
      <c r="BO1021">
        <f>VLOOKUP($BI1021, [1]TableView_704030_20160816_20160!$D$2:$M$5095,6,FALSE)</f>
        <v>270</v>
      </c>
      <c r="BP1021">
        <f>VLOOKUP($BI1021, [1]TableView_704030_20160816_20160!$D$2:$M$5095,7,FALSE)</f>
        <v>6</v>
      </c>
      <c r="BQ1021">
        <f>VLOOKUP($BI1021, [1]TableView_704030_20160816_20160!$D$2:$M$5095,2,FALSE)</f>
        <v>13</v>
      </c>
      <c r="BR1021">
        <f>VLOOKUP($BJ1021, [2]aacb8965d69cc6fd1cb3a5cae9e8ae7!$C$6:$F$853,4,FALSE)</f>
        <v>2.9</v>
      </c>
      <c r="BS1021" s="15">
        <v>1</v>
      </c>
      <c r="BT1021" t="str">
        <f t="shared" si="95"/>
        <v>08/09/2016 1</v>
      </c>
      <c r="BU1021">
        <f>VLOOKUP($BT1021, [3]Sheet1!$D$3:$T$89,4,FALSE)</f>
        <v>23</v>
      </c>
      <c r="BV1021">
        <f>VLOOKUP($BT1021, [3]Sheet1!$D$3:$T$89,5,FALSE)</f>
        <v>20</v>
      </c>
      <c r="BW1021">
        <f>VLOOKUP($BT1021, [3]Sheet1!$D$3:$T$89,8,FALSE)</f>
        <v>21</v>
      </c>
      <c r="BX1021">
        <f>VLOOKUP($BT1021, [3]Sheet1!$D$3:$T$89,9,FALSE)</f>
        <v>20</v>
      </c>
      <c r="BY1021">
        <f>VLOOKUP($BT1021, [3]Sheet1!$D$3:$T$89,12,FALSE)</f>
        <v>20</v>
      </c>
      <c r="BZ1021">
        <f>VLOOKUP($BT1021, [3]Sheet1!$D$3:$T$89,13,FALSE)</f>
        <v>19</v>
      </c>
      <c r="CA1021" t="str">
        <f>VLOOKUP($BT1021, [3]Sheet1!$D$3:$T$89,16,FALSE)</f>
        <v>N/A</v>
      </c>
      <c r="CB1021" t="str">
        <f>VLOOKUP($BT1021, [3]Sheet1!$D$3:$T$89,17,FALSE)</f>
        <v>N/A</v>
      </c>
      <c r="CD1021" s="12">
        <v>42621</v>
      </c>
      <c r="CE1021" s="2">
        <v>0.406944444444444</v>
      </c>
      <c r="CF1021" s="2" t="s">
        <v>2619</v>
      </c>
      <c r="CG1021" s="2">
        <v>0.40625</v>
      </c>
      <c r="CH1021" s="2">
        <v>42621.416666666664</v>
      </c>
      <c r="CI1021" t="s">
        <v>2612</v>
      </c>
      <c r="CJ1021" t="s">
        <v>2618</v>
      </c>
      <c r="CK1021">
        <v>1010.46461371</v>
      </c>
      <c r="CL1021">
        <v>19.5555555555556</v>
      </c>
      <c r="CM1021">
        <v>0</v>
      </c>
      <c r="CN1021">
        <v>70</v>
      </c>
      <c r="CO1021">
        <v>270</v>
      </c>
      <c r="CP1021">
        <v>6</v>
      </c>
      <c r="CQ1021">
        <v>13</v>
      </c>
      <c r="CR1021">
        <v>2.9</v>
      </c>
      <c r="CS1021">
        <v>1</v>
      </c>
      <c r="CT1021" t="s">
        <v>1282</v>
      </c>
      <c r="CU1021">
        <v>23</v>
      </c>
      <c r="CV1021">
        <v>20</v>
      </c>
      <c r="CW1021">
        <v>21</v>
      </c>
      <c r="CX1021">
        <v>20</v>
      </c>
      <c r="CY1021">
        <v>20</v>
      </c>
      <c r="CZ1021">
        <v>19</v>
      </c>
      <c r="DA1021" t="s">
        <v>27</v>
      </c>
      <c r="DB1021" t="s">
        <v>27</v>
      </c>
    </row>
    <row r="1022" spans="4:106">
      <c r="D1022" s="3">
        <v>29</v>
      </c>
      <c r="E1022" s="1">
        <v>4</v>
      </c>
      <c r="F1022">
        <v>9</v>
      </c>
      <c r="G1022" t="s">
        <v>554</v>
      </c>
      <c r="J1022" t="s">
        <v>971</v>
      </c>
      <c r="L1022" s="1">
        <v>1</v>
      </c>
      <c r="M1022">
        <v>6</v>
      </c>
      <c r="N1022" t="s">
        <v>34</v>
      </c>
      <c r="BD1022" s="39">
        <v>42621</v>
      </c>
      <c r="BE1022" s="23">
        <v>0.40763888888888899</v>
      </c>
      <c r="BF1022" s="10" t="str">
        <f t="shared" si="96"/>
        <v>08/09/2016 09:47</v>
      </c>
      <c r="BG1022" s="35">
        <v>0.40625</v>
      </c>
      <c r="BH1022" s="35">
        <f t="shared" ref="BH1022:BH1085" si="97">ROUND(BF1022*(24*60/30),0)/(24*60/30)</f>
        <v>42621.416666666664</v>
      </c>
      <c r="BI1022" t="str">
        <f t="shared" ref="BI1022:BI1085" si="98">TEXT(BD1022,"dd/mm/yyyy ")&amp;TEXT(BG1022,"hh:mm:ss")</f>
        <v>08/09/2016 09:45:00</v>
      </c>
      <c r="BJ1022" s="40" t="str">
        <f t="shared" ref="BJ1022:BJ1085" si="99">TEXT(BD1022,"dd/mm/yyyy ")&amp;TEXT(BH1022,"hh:mm:ss")</f>
        <v>08/09/2016 10:00:00</v>
      </c>
      <c r="BK1022">
        <f>VLOOKUP($BI1022, [1]TableView_704030_20160816_20160!$D$2:$M$5095,3,FALSE)</f>
        <v>1010.46461371</v>
      </c>
      <c r="BL1022">
        <f>VLOOKUP($BI1022, [1]TableView_704030_20160816_20160!$D$2:$M$5095,8,FALSE)</f>
        <v>19.5555555555556</v>
      </c>
      <c r="BM1022">
        <f>VLOOKUP($BI1022, [1]TableView_704030_20160816_20160!$D$2:$M$5095,10,FALSE)</f>
        <v>0</v>
      </c>
      <c r="BN1022">
        <f>VLOOKUP($BI1022, [1]TableView_704030_20160816_20160!$D$2:$M$5095,4,FALSE)</f>
        <v>70</v>
      </c>
      <c r="BO1022">
        <f>VLOOKUP($BI1022, [1]TableView_704030_20160816_20160!$D$2:$M$5095,6,FALSE)</f>
        <v>270</v>
      </c>
      <c r="BP1022">
        <f>VLOOKUP($BI1022, [1]TableView_704030_20160816_20160!$D$2:$M$5095,7,FALSE)</f>
        <v>6</v>
      </c>
      <c r="BQ1022">
        <f>VLOOKUP($BI1022, [1]TableView_704030_20160816_20160!$D$2:$M$5095,2,FALSE)</f>
        <v>13</v>
      </c>
      <c r="BR1022">
        <f>VLOOKUP($BJ1022, [2]aacb8965d69cc6fd1cb3a5cae9e8ae7!$C$6:$F$853,4,FALSE)</f>
        <v>2.9</v>
      </c>
      <c r="BS1022" s="15">
        <v>1</v>
      </c>
      <c r="BT1022" t="str">
        <f t="shared" si="95"/>
        <v>08/09/2016 1</v>
      </c>
      <c r="BU1022">
        <f>VLOOKUP($BT1022, [3]Sheet1!$D$3:$T$89,4,FALSE)</f>
        <v>23</v>
      </c>
      <c r="BV1022">
        <f>VLOOKUP($BT1022, [3]Sheet1!$D$3:$T$89,5,FALSE)</f>
        <v>20</v>
      </c>
      <c r="BW1022">
        <f>VLOOKUP($BT1022, [3]Sheet1!$D$3:$T$89,8,FALSE)</f>
        <v>21</v>
      </c>
      <c r="BX1022">
        <f>VLOOKUP($BT1022, [3]Sheet1!$D$3:$T$89,9,FALSE)</f>
        <v>20</v>
      </c>
      <c r="BY1022">
        <f>VLOOKUP($BT1022, [3]Sheet1!$D$3:$T$89,12,FALSE)</f>
        <v>20</v>
      </c>
      <c r="BZ1022">
        <f>VLOOKUP($BT1022, [3]Sheet1!$D$3:$T$89,13,FALSE)</f>
        <v>19</v>
      </c>
      <c r="CA1022" t="str">
        <f>VLOOKUP($BT1022, [3]Sheet1!$D$3:$T$89,16,FALSE)</f>
        <v>N/A</v>
      </c>
      <c r="CB1022" t="str">
        <f>VLOOKUP($BT1022, [3]Sheet1!$D$3:$T$89,17,FALSE)</f>
        <v>N/A</v>
      </c>
      <c r="CD1022" s="12">
        <v>42621</v>
      </c>
      <c r="CE1022" s="2">
        <v>0.40763888888888899</v>
      </c>
      <c r="CF1022" s="2" t="s">
        <v>2620</v>
      </c>
      <c r="CG1022" s="2">
        <v>0.40625</v>
      </c>
      <c r="CH1022" s="2">
        <v>42621.416666666664</v>
      </c>
      <c r="CI1022" t="s">
        <v>2612</v>
      </c>
      <c r="CJ1022" t="s">
        <v>2618</v>
      </c>
      <c r="CK1022">
        <v>1010.46461371</v>
      </c>
      <c r="CL1022">
        <v>19.5555555555556</v>
      </c>
      <c r="CM1022">
        <v>0</v>
      </c>
      <c r="CN1022">
        <v>70</v>
      </c>
      <c r="CO1022">
        <v>270</v>
      </c>
      <c r="CP1022">
        <v>6</v>
      </c>
      <c r="CQ1022">
        <v>13</v>
      </c>
      <c r="CR1022">
        <v>2.9</v>
      </c>
      <c r="CS1022">
        <v>1</v>
      </c>
      <c r="CT1022" t="s">
        <v>1282</v>
      </c>
      <c r="CU1022">
        <v>23</v>
      </c>
      <c r="CV1022">
        <v>20</v>
      </c>
      <c r="CW1022">
        <v>21</v>
      </c>
      <c r="CX1022">
        <v>20</v>
      </c>
      <c r="CY1022">
        <v>20</v>
      </c>
      <c r="CZ1022">
        <v>19</v>
      </c>
      <c r="DA1022" t="s">
        <v>27</v>
      </c>
      <c r="DB1022" t="s">
        <v>27</v>
      </c>
    </row>
    <row r="1023" spans="4:106">
      <c r="D1023" s="3">
        <v>30</v>
      </c>
      <c r="E1023" s="1">
        <v>3</v>
      </c>
      <c r="F1023">
        <v>9</v>
      </c>
      <c r="G1023" t="s">
        <v>554</v>
      </c>
      <c r="J1023" t="s">
        <v>951</v>
      </c>
      <c r="L1023" s="1">
        <v>1</v>
      </c>
      <c r="M1023">
        <v>6</v>
      </c>
      <c r="N1023" t="s">
        <v>34</v>
      </c>
      <c r="S1023" s="1">
        <v>1</v>
      </c>
      <c r="T1023">
        <v>9</v>
      </c>
      <c r="U1023" t="s">
        <v>52</v>
      </c>
      <c r="BD1023" s="39">
        <v>42621</v>
      </c>
      <c r="BE1023" s="23">
        <v>0.40833333333333299</v>
      </c>
      <c r="BF1023" s="10" t="str">
        <f t="shared" si="96"/>
        <v>08/09/2016 09:48</v>
      </c>
      <c r="BG1023" s="35">
        <v>0.40625</v>
      </c>
      <c r="BH1023" s="35">
        <f t="shared" si="97"/>
        <v>42621.416666666664</v>
      </c>
      <c r="BI1023" t="str">
        <f t="shared" si="98"/>
        <v>08/09/2016 09:45:00</v>
      </c>
      <c r="BJ1023" s="40" t="str">
        <f t="shared" si="99"/>
        <v>08/09/2016 10:00:00</v>
      </c>
      <c r="BK1023">
        <f>VLOOKUP($BI1023, [1]TableView_704030_20160816_20160!$D$2:$M$5095,3,FALSE)</f>
        <v>1010.46461371</v>
      </c>
      <c r="BL1023">
        <f>VLOOKUP($BI1023, [1]TableView_704030_20160816_20160!$D$2:$M$5095,8,FALSE)</f>
        <v>19.5555555555556</v>
      </c>
      <c r="BM1023">
        <f>VLOOKUP($BI1023, [1]TableView_704030_20160816_20160!$D$2:$M$5095,10,FALSE)</f>
        <v>0</v>
      </c>
      <c r="BN1023">
        <f>VLOOKUP($BI1023, [1]TableView_704030_20160816_20160!$D$2:$M$5095,4,FALSE)</f>
        <v>70</v>
      </c>
      <c r="BO1023">
        <f>VLOOKUP($BI1023, [1]TableView_704030_20160816_20160!$D$2:$M$5095,6,FALSE)</f>
        <v>270</v>
      </c>
      <c r="BP1023">
        <f>VLOOKUP($BI1023, [1]TableView_704030_20160816_20160!$D$2:$M$5095,7,FALSE)</f>
        <v>6</v>
      </c>
      <c r="BQ1023">
        <f>VLOOKUP($BI1023, [1]TableView_704030_20160816_20160!$D$2:$M$5095,2,FALSE)</f>
        <v>13</v>
      </c>
      <c r="BR1023">
        <f>VLOOKUP($BJ1023, [2]aacb8965d69cc6fd1cb3a5cae9e8ae7!$C$6:$F$853,4,FALSE)</f>
        <v>2.9</v>
      </c>
      <c r="BS1023" s="15">
        <v>1</v>
      </c>
      <c r="BT1023" t="str">
        <f t="shared" si="95"/>
        <v>08/09/2016 1</v>
      </c>
      <c r="BU1023">
        <f>VLOOKUP($BT1023, [3]Sheet1!$D$3:$T$89,4,FALSE)</f>
        <v>23</v>
      </c>
      <c r="BV1023">
        <f>VLOOKUP($BT1023, [3]Sheet1!$D$3:$T$89,5,FALSE)</f>
        <v>20</v>
      </c>
      <c r="BW1023">
        <f>VLOOKUP($BT1023, [3]Sheet1!$D$3:$T$89,8,FALSE)</f>
        <v>21</v>
      </c>
      <c r="BX1023">
        <f>VLOOKUP($BT1023, [3]Sheet1!$D$3:$T$89,9,FALSE)</f>
        <v>20</v>
      </c>
      <c r="BY1023">
        <f>VLOOKUP($BT1023, [3]Sheet1!$D$3:$T$89,12,FALSE)</f>
        <v>20</v>
      </c>
      <c r="BZ1023">
        <f>VLOOKUP($BT1023, [3]Sheet1!$D$3:$T$89,13,FALSE)</f>
        <v>19</v>
      </c>
      <c r="CA1023" t="str">
        <f>VLOOKUP($BT1023, [3]Sheet1!$D$3:$T$89,16,FALSE)</f>
        <v>N/A</v>
      </c>
      <c r="CB1023" t="str">
        <f>VLOOKUP($BT1023, [3]Sheet1!$D$3:$T$89,17,FALSE)</f>
        <v>N/A</v>
      </c>
      <c r="CD1023" s="12">
        <v>42621</v>
      </c>
      <c r="CE1023" s="2">
        <v>0.40833333333333299</v>
      </c>
      <c r="CF1023" s="2" t="s">
        <v>2621</v>
      </c>
      <c r="CG1023" s="2">
        <v>0.40625</v>
      </c>
      <c r="CH1023" s="2">
        <v>42621.416666666664</v>
      </c>
      <c r="CI1023" t="s">
        <v>2612</v>
      </c>
      <c r="CJ1023" t="s">
        <v>2618</v>
      </c>
      <c r="CK1023">
        <v>1010.46461371</v>
      </c>
      <c r="CL1023">
        <v>19.5555555555556</v>
      </c>
      <c r="CM1023">
        <v>0</v>
      </c>
      <c r="CN1023">
        <v>70</v>
      </c>
      <c r="CO1023">
        <v>270</v>
      </c>
      <c r="CP1023">
        <v>6</v>
      </c>
      <c r="CQ1023">
        <v>13</v>
      </c>
      <c r="CR1023">
        <v>2.9</v>
      </c>
      <c r="CS1023">
        <v>1</v>
      </c>
      <c r="CT1023" t="s">
        <v>1282</v>
      </c>
      <c r="CU1023">
        <v>23</v>
      </c>
      <c r="CV1023">
        <v>20</v>
      </c>
      <c r="CW1023">
        <v>21</v>
      </c>
      <c r="CX1023">
        <v>20</v>
      </c>
      <c r="CY1023">
        <v>20</v>
      </c>
      <c r="CZ1023">
        <v>19</v>
      </c>
      <c r="DA1023" t="s">
        <v>27</v>
      </c>
      <c r="DB1023" t="s">
        <v>27</v>
      </c>
    </row>
    <row r="1024" spans="4:106">
      <c r="BD1024" s="39">
        <v>42621</v>
      </c>
      <c r="BE1024" s="23">
        <v>0.40902777777777799</v>
      </c>
      <c r="BF1024" s="10" t="str">
        <f t="shared" si="96"/>
        <v>08/09/2016 09:49</v>
      </c>
      <c r="BG1024" s="35">
        <v>0.40625</v>
      </c>
      <c r="BH1024" s="35">
        <f t="shared" si="97"/>
        <v>42621.416666666664</v>
      </c>
      <c r="BI1024" t="str">
        <f t="shared" si="98"/>
        <v>08/09/2016 09:45:00</v>
      </c>
      <c r="BJ1024" s="40" t="str">
        <f t="shared" si="99"/>
        <v>08/09/2016 10:00:00</v>
      </c>
      <c r="BK1024">
        <f>VLOOKUP($BI1024, [1]TableView_704030_20160816_20160!$D$2:$M$5095,3,FALSE)</f>
        <v>1010.46461371</v>
      </c>
      <c r="BL1024">
        <f>VLOOKUP($BI1024, [1]TableView_704030_20160816_20160!$D$2:$M$5095,8,FALSE)</f>
        <v>19.5555555555556</v>
      </c>
      <c r="BM1024">
        <f>VLOOKUP($BI1024, [1]TableView_704030_20160816_20160!$D$2:$M$5095,10,FALSE)</f>
        <v>0</v>
      </c>
      <c r="BN1024">
        <f>VLOOKUP($BI1024, [1]TableView_704030_20160816_20160!$D$2:$M$5095,4,FALSE)</f>
        <v>70</v>
      </c>
      <c r="BO1024">
        <f>VLOOKUP($BI1024, [1]TableView_704030_20160816_20160!$D$2:$M$5095,6,FALSE)</f>
        <v>270</v>
      </c>
      <c r="BP1024">
        <f>VLOOKUP($BI1024, [1]TableView_704030_20160816_20160!$D$2:$M$5095,7,FALSE)</f>
        <v>6</v>
      </c>
      <c r="BQ1024">
        <f>VLOOKUP($BI1024, [1]TableView_704030_20160816_20160!$D$2:$M$5095,2,FALSE)</f>
        <v>13</v>
      </c>
      <c r="BR1024">
        <f>VLOOKUP($BJ1024, [2]aacb8965d69cc6fd1cb3a5cae9e8ae7!$C$6:$F$853,4,FALSE)</f>
        <v>2.9</v>
      </c>
      <c r="BS1024" s="15">
        <v>1</v>
      </c>
      <c r="BT1024" t="str">
        <f t="shared" si="95"/>
        <v>08/09/2016 1</v>
      </c>
      <c r="BU1024">
        <f>VLOOKUP($BT1024, [3]Sheet1!$D$3:$T$89,4,FALSE)</f>
        <v>23</v>
      </c>
      <c r="BV1024">
        <f>VLOOKUP($BT1024, [3]Sheet1!$D$3:$T$89,5,FALSE)</f>
        <v>20</v>
      </c>
      <c r="BW1024">
        <f>VLOOKUP($BT1024, [3]Sheet1!$D$3:$T$89,8,FALSE)</f>
        <v>21</v>
      </c>
      <c r="BX1024">
        <f>VLOOKUP($BT1024, [3]Sheet1!$D$3:$T$89,9,FALSE)</f>
        <v>20</v>
      </c>
      <c r="BY1024">
        <f>VLOOKUP($BT1024, [3]Sheet1!$D$3:$T$89,12,FALSE)</f>
        <v>20</v>
      </c>
      <c r="BZ1024">
        <f>VLOOKUP($BT1024, [3]Sheet1!$D$3:$T$89,13,FALSE)</f>
        <v>19</v>
      </c>
      <c r="CA1024" t="str">
        <f>VLOOKUP($BT1024, [3]Sheet1!$D$3:$T$89,16,FALSE)</f>
        <v>N/A</v>
      </c>
      <c r="CB1024" t="str">
        <f>VLOOKUP($BT1024, [3]Sheet1!$D$3:$T$89,17,FALSE)</f>
        <v>N/A</v>
      </c>
      <c r="CD1024" s="12">
        <v>42621</v>
      </c>
      <c r="CE1024" s="2">
        <v>0.40902777777777799</v>
      </c>
      <c r="CF1024" s="2" t="s">
        <v>2622</v>
      </c>
      <c r="CG1024" s="2">
        <v>0.40625</v>
      </c>
      <c r="CH1024" s="2">
        <v>42621.416666666664</v>
      </c>
      <c r="CI1024" t="s">
        <v>2612</v>
      </c>
      <c r="CJ1024" t="s">
        <v>2618</v>
      </c>
      <c r="CK1024">
        <v>1010.46461371</v>
      </c>
      <c r="CL1024">
        <v>19.5555555555556</v>
      </c>
      <c r="CM1024">
        <v>0</v>
      </c>
      <c r="CN1024">
        <v>70</v>
      </c>
      <c r="CO1024">
        <v>270</v>
      </c>
      <c r="CP1024">
        <v>6</v>
      </c>
      <c r="CQ1024">
        <v>13</v>
      </c>
      <c r="CR1024">
        <v>2.9</v>
      </c>
      <c r="CS1024">
        <v>1</v>
      </c>
      <c r="CT1024" t="s">
        <v>1282</v>
      </c>
      <c r="CU1024">
        <v>23</v>
      </c>
      <c r="CV1024">
        <v>20</v>
      </c>
      <c r="CW1024">
        <v>21</v>
      </c>
      <c r="CX1024">
        <v>20</v>
      </c>
      <c r="CY1024">
        <v>20</v>
      </c>
      <c r="CZ1024">
        <v>19</v>
      </c>
      <c r="DA1024" t="s">
        <v>27</v>
      </c>
      <c r="DB1024" t="s">
        <v>27</v>
      </c>
    </row>
    <row r="1025" spans="1:106" s="7" customFormat="1">
      <c r="B1025" s="16"/>
      <c r="D1025" s="9"/>
      <c r="E1025" s="8"/>
      <c r="L1025" s="8"/>
      <c r="S1025" s="8"/>
      <c r="Z1025" s="8"/>
      <c r="AG1025" s="8"/>
      <c r="AN1025" s="8"/>
      <c r="AT1025" s="21"/>
      <c r="BD1025" s="39">
        <v>42621</v>
      </c>
      <c r="BE1025" s="23">
        <v>0.40972222222222199</v>
      </c>
      <c r="BF1025" s="10" t="str">
        <f t="shared" si="96"/>
        <v>08/09/2016 09:50</v>
      </c>
      <c r="BG1025" s="35">
        <v>0.41319444444444442</v>
      </c>
      <c r="BH1025" s="35">
        <f t="shared" si="97"/>
        <v>42621.416666666664</v>
      </c>
      <c r="BI1025" t="str">
        <f t="shared" si="98"/>
        <v>08/09/2016 09:55:00</v>
      </c>
      <c r="BJ1025" s="40" t="str">
        <f t="shared" si="99"/>
        <v>08/09/2016 10:00:00</v>
      </c>
      <c r="BK1025">
        <f>VLOOKUP($BI1025, [1]TableView_704030_20160816_20160!$D$2:$M$5095,3,FALSE)</f>
        <v>1010.3968859300001</v>
      </c>
      <c r="BL1025">
        <f>VLOOKUP($BI1025, [1]TableView_704030_20160816_20160!$D$2:$M$5095,8,FALSE)</f>
        <v>20.1111111111111</v>
      </c>
      <c r="BM1025">
        <f>VLOOKUP($BI1025, [1]TableView_704030_20160816_20160!$D$2:$M$5095,10,FALSE)</f>
        <v>0</v>
      </c>
      <c r="BN1025">
        <f>VLOOKUP($BI1025, [1]TableView_704030_20160816_20160!$D$2:$M$5095,4,FALSE)</f>
        <v>69</v>
      </c>
      <c r="BO1025">
        <f>VLOOKUP($BI1025, [1]TableView_704030_20160816_20160!$D$2:$M$5095,6,FALSE)</f>
        <v>264</v>
      </c>
      <c r="BP1025">
        <f>VLOOKUP($BI1025, [1]TableView_704030_20160816_20160!$D$2:$M$5095,7,FALSE)</f>
        <v>6.7</v>
      </c>
      <c r="BQ1025">
        <f>VLOOKUP($BI1025, [1]TableView_704030_20160816_20160!$D$2:$M$5095,2,FALSE)</f>
        <v>10.4</v>
      </c>
      <c r="BR1025">
        <f>VLOOKUP($BJ1025, [2]aacb8965d69cc6fd1cb3a5cae9e8ae7!$C$6:$F$853,4,FALSE)</f>
        <v>2.9</v>
      </c>
      <c r="BS1025" s="15">
        <v>1</v>
      </c>
      <c r="BT1025" t="str">
        <f t="shared" si="95"/>
        <v>08/09/2016 1</v>
      </c>
      <c r="BU1025">
        <f>VLOOKUP($BT1025, [3]Sheet1!$D$3:$T$89,4,FALSE)</f>
        <v>23</v>
      </c>
      <c r="BV1025">
        <f>VLOOKUP($BT1025, [3]Sheet1!$D$3:$T$89,5,FALSE)</f>
        <v>20</v>
      </c>
      <c r="BW1025">
        <f>VLOOKUP($BT1025, [3]Sheet1!$D$3:$T$89,8,FALSE)</f>
        <v>21</v>
      </c>
      <c r="BX1025">
        <f>VLOOKUP($BT1025, [3]Sheet1!$D$3:$T$89,9,FALSE)</f>
        <v>20</v>
      </c>
      <c r="BY1025">
        <f>VLOOKUP($BT1025, [3]Sheet1!$D$3:$T$89,12,FALSE)</f>
        <v>20</v>
      </c>
      <c r="BZ1025">
        <f>VLOOKUP($BT1025, [3]Sheet1!$D$3:$T$89,13,FALSE)</f>
        <v>19</v>
      </c>
      <c r="CA1025" t="str">
        <f>VLOOKUP($BT1025, [3]Sheet1!$D$3:$T$89,16,FALSE)</f>
        <v>N/A</v>
      </c>
      <c r="CB1025" t="str">
        <f>VLOOKUP($BT1025, [3]Sheet1!$D$3:$T$89,17,FALSE)</f>
        <v>N/A</v>
      </c>
      <c r="CD1025" s="36">
        <v>42621</v>
      </c>
      <c r="CE1025" s="42">
        <v>0.40972222222222199</v>
      </c>
      <c r="CF1025" s="42" t="s">
        <v>2623</v>
      </c>
      <c r="CG1025" s="42">
        <v>0.41319444444444442</v>
      </c>
      <c r="CH1025" s="42">
        <v>42621.416666666664</v>
      </c>
      <c r="CI1025" s="7" t="s">
        <v>2624</v>
      </c>
      <c r="CJ1025" s="7" t="s">
        <v>2618</v>
      </c>
      <c r="CK1025" s="7">
        <v>1010.3968859300001</v>
      </c>
      <c r="CL1025" s="7">
        <v>20.1111111111111</v>
      </c>
      <c r="CM1025" s="7">
        <v>0</v>
      </c>
      <c r="CN1025" s="7">
        <v>69</v>
      </c>
      <c r="CO1025" s="7">
        <v>264</v>
      </c>
      <c r="CP1025" s="7">
        <v>6.7</v>
      </c>
      <c r="CQ1025" s="7">
        <v>10.4</v>
      </c>
      <c r="CR1025" s="7">
        <v>2.9</v>
      </c>
      <c r="CS1025" s="7">
        <v>1</v>
      </c>
      <c r="CT1025" s="7" t="s">
        <v>1282</v>
      </c>
      <c r="CU1025" s="7">
        <v>23</v>
      </c>
      <c r="CV1025" s="7">
        <v>20</v>
      </c>
      <c r="CW1025" s="7">
        <v>21</v>
      </c>
      <c r="CX1025" s="7">
        <v>20</v>
      </c>
      <c r="CY1025" s="7">
        <v>20</v>
      </c>
      <c r="CZ1025" s="7">
        <v>19</v>
      </c>
      <c r="DA1025" s="7" t="s">
        <v>27</v>
      </c>
      <c r="DB1025" s="7" t="s">
        <v>27</v>
      </c>
    </row>
    <row r="1026" spans="1:106">
      <c r="A1026" t="s">
        <v>0</v>
      </c>
      <c r="B1026" s="17" t="s">
        <v>591</v>
      </c>
      <c r="D1026" s="11">
        <v>0</v>
      </c>
      <c r="BD1026" s="39">
        <v>42621</v>
      </c>
      <c r="BE1026" s="23">
        <v>0.75208333333333333</v>
      </c>
      <c r="BF1026" s="10" t="str">
        <f t="shared" si="96"/>
        <v>08/09/2016 18:03</v>
      </c>
      <c r="BG1026" s="35">
        <v>0.75347222222222221</v>
      </c>
      <c r="BH1026" s="35">
        <f t="shared" si="97"/>
        <v>42621.75</v>
      </c>
      <c r="BI1026" t="str">
        <f t="shared" si="98"/>
        <v>08/09/2016 18:05:00</v>
      </c>
      <c r="BJ1026" s="40" t="str">
        <f t="shared" si="99"/>
        <v>08/09/2016 18:00:00</v>
      </c>
      <c r="BK1026">
        <f>VLOOKUP($BI1026, [1]TableView_704030_20160816_20160!$D$2:$M$5095,3,FALSE)</f>
        <v>1013.37690825</v>
      </c>
      <c r="BL1026">
        <f>VLOOKUP($BI1026, [1]TableView_704030_20160816_20160!$D$2:$M$5095,8,FALSE)</f>
        <v>18.2222222222222</v>
      </c>
      <c r="BM1026">
        <f>VLOOKUP($BI1026, [1]TableView_704030_20160816_20160!$D$2:$M$5095,10,FALSE)</f>
        <v>0</v>
      </c>
      <c r="BN1026">
        <f>VLOOKUP($BI1026, [1]TableView_704030_20160816_20160!$D$2:$M$5095,4,FALSE)</f>
        <v>73</v>
      </c>
      <c r="BO1026">
        <f>VLOOKUP($BI1026, [1]TableView_704030_20160816_20160!$D$2:$M$5095,6,FALSE)</f>
        <v>241</v>
      </c>
      <c r="BP1026">
        <f>VLOOKUP($BI1026, [1]TableView_704030_20160816_20160!$D$2:$M$5095,7,FALSE)</f>
        <v>5.2</v>
      </c>
      <c r="BQ1026">
        <f>VLOOKUP($BI1026, [1]TableView_704030_20160816_20160!$D$2:$M$5095,2,FALSE)</f>
        <v>13</v>
      </c>
      <c r="BR1026">
        <f>VLOOKUP($BJ1026, [2]aacb8965d69cc6fd1cb3a5cae9e8ae7!$C$6:$F$853,4,FALSE)</f>
        <v>0.1</v>
      </c>
      <c r="BS1026" s="15">
        <v>4</v>
      </c>
      <c r="BT1026" t="str">
        <f t="shared" si="95"/>
        <v>08/09/2016 4</v>
      </c>
      <c r="BU1026">
        <f>VLOOKUP($BT1026, [3]Sheet1!$D$3:$T$89,4,FALSE)</f>
        <v>18</v>
      </c>
      <c r="BV1026">
        <f>VLOOKUP($BT1026, [3]Sheet1!$D$3:$T$89,5,FALSE)</f>
        <v>18</v>
      </c>
      <c r="BW1026">
        <f>VLOOKUP($BT1026, [3]Sheet1!$D$3:$T$89,8,FALSE)</f>
        <v>19</v>
      </c>
      <c r="BX1026">
        <f>VLOOKUP($BT1026, [3]Sheet1!$D$3:$T$89,9,FALSE)</f>
        <v>19</v>
      </c>
      <c r="BY1026">
        <f>VLOOKUP($BT1026, [3]Sheet1!$D$3:$T$89,12,FALSE)</f>
        <v>20</v>
      </c>
      <c r="BZ1026">
        <f>VLOOKUP($BT1026, [3]Sheet1!$D$3:$T$89,13,FALSE)</f>
        <v>20</v>
      </c>
      <c r="CA1026" t="str">
        <f>VLOOKUP($BT1026, [3]Sheet1!$D$3:$T$89,16,FALSE)</f>
        <v>N/A</v>
      </c>
      <c r="CB1026" t="str">
        <f>VLOOKUP($BT1026, [3]Sheet1!$D$3:$T$89,17,FALSE)</f>
        <v>N/A</v>
      </c>
      <c r="CD1026" s="12">
        <v>42621</v>
      </c>
      <c r="CE1026" s="2">
        <v>0.75208333333333333</v>
      </c>
      <c r="CF1026" s="2" t="s">
        <v>2625</v>
      </c>
      <c r="CG1026" s="2">
        <v>0.75347222222222221</v>
      </c>
      <c r="CH1026" s="2">
        <v>42621.75</v>
      </c>
      <c r="CI1026" t="s">
        <v>2626</v>
      </c>
      <c r="CJ1026" t="s">
        <v>2627</v>
      </c>
      <c r="CK1026">
        <v>1013.37690825</v>
      </c>
      <c r="CL1026">
        <v>18.2222222222222</v>
      </c>
      <c r="CM1026">
        <v>0</v>
      </c>
      <c r="CN1026">
        <v>73</v>
      </c>
      <c r="CO1026">
        <v>241</v>
      </c>
      <c r="CP1026">
        <v>5.2</v>
      </c>
      <c r="CQ1026">
        <v>13</v>
      </c>
      <c r="CR1026">
        <v>0.1</v>
      </c>
      <c r="CS1026">
        <v>4</v>
      </c>
      <c r="CT1026" t="s">
        <v>1284</v>
      </c>
      <c r="CU1026">
        <v>18</v>
      </c>
      <c r="CV1026">
        <v>18</v>
      </c>
      <c r="CW1026">
        <v>19</v>
      </c>
      <c r="CX1026">
        <v>19</v>
      </c>
      <c r="CY1026">
        <v>20</v>
      </c>
      <c r="CZ1026">
        <v>20</v>
      </c>
      <c r="DA1026" t="s">
        <v>27</v>
      </c>
      <c r="DB1026" t="s">
        <v>27</v>
      </c>
    </row>
    <row r="1027" spans="1:106">
      <c r="A1027" t="s">
        <v>1</v>
      </c>
      <c r="B1027" s="18">
        <v>0.75208333333333333</v>
      </c>
      <c r="D1027" s="3">
        <v>1</v>
      </c>
      <c r="BD1027" s="39">
        <v>42621</v>
      </c>
      <c r="BE1027" s="23">
        <v>0.75277777777777777</v>
      </c>
      <c r="BF1027" s="10" t="str">
        <f t="shared" si="96"/>
        <v>08/09/2016 18:04</v>
      </c>
      <c r="BG1027" s="35">
        <v>0.75347222222222221</v>
      </c>
      <c r="BH1027" s="35">
        <f t="shared" si="97"/>
        <v>42621.75</v>
      </c>
      <c r="BI1027" t="str">
        <f t="shared" si="98"/>
        <v>08/09/2016 18:05:00</v>
      </c>
      <c r="BJ1027" s="40" t="str">
        <f t="shared" si="99"/>
        <v>08/09/2016 18:00:00</v>
      </c>
      <c r="BK1027">
        <f>VLOOKUP($BI1027, [1]TableView_704030_20160816_20160!$D$2:$M$5095,3,FALSE)</f>
        <v>1013.37690825</v>
      </c>
      <c r="BL1027">
        <f>VLOOKUP($BI1027, [1]TableView_704030_20160816_20160!$D$2:$M$5095,8,FALSE)</f>
        <v>18.2222222222222</v>
      </c>
      <c r="BM1027">
        <f>VLOOKUP($BI1027, [1]TableView_704030_20160816_20160!$D$2:$M$5095,10,FALSE)</f>
        <v>0</v>
      </c>
      <c r="BN1027">
        <f>VLOOKUP($BI1027, [1]TableView_704030_20160816_20160!$D$2:$M$5095,4,FALSE)</f>
        <v>73</v>
      </c>
      <c r="BO1027">
        <f>VLOOKUP($BI1027, [1]TableView_704030_20160816_20160!$D$2:$M$5095,6,FALSE)</f>
        <v>241</v>
      </c>
      <c r="BP1027">
        <f>VLOOKUP($BI1027, [1]TableView_704030_20160816_20160!$D$2:$M$5095,7,FALSE)</f>
        <v>5.2</v>
      </c>
      <c r="BQ1027">
        <f>VLOOKUP($BI1027, [1]TableView_704030_20160816_20160!$D$2:$M$5095,2,FALSE)</f>
        <v>13</v>
      </c>
      <c r="BR1027">
        <f>VLOOKUP($BJ1027, [2]aacb8965d69cc6fd1cb3a5cae9e8ae7!$C$6:$F$853,4,FALSE)</f>
        <v>0.1</v>
      </c>
      <c r="BS1027" s="15">
        <v>4</v>
      </c>
      <c r="BT1027" t="str">
        <f t="shared" ref="BT1027:BT1090" si="100">TEXT(BD1027,"dd/mm/yyyy ")&amp;TEXT(BS1027, "d")</f>
        <v>08/09/2016 4</v>
      </c>
      <c r="BU1027">
        <f>VLOOKUP($BT1027, [3]Sheet1!$D$3:$T$89,4,FALSE)</f>
        <v>18</v>
      </c>
      <c r="BV1027">
        <f>VLOOKUP($BT1027, [3]Sheet1!$D$3:$T$89,5,FALSE)</f>
        <v>18</v>
      </c>
      <c r="BW1027">
        <f>VLOOKUP($BT1027, [3]Sheet1!$D$3:$T$89,8,FALSE)</f>
        <v>19</v>
      </c>
      <c r="BX1027">
        <f>VLOOKUP($BT1027, [3]Sheet1!$D$3:$T$89,9,FALSE)</f>
        <v>19</v>
      </c>
      <c r="BY1027">
        <f>VLOOKUP($BT1027, [3]Sheet1!$D$3:$T$89,12,FALSE)</f>
        <v>20</v>
      </c>
      <c r="BZ1027">
        <f>VLOOKUP($BT1027, [3]Sheet1!$D$3:$T$89,13,FALSE)</f>
        <v>20</v>
      </c>
      <c r="CA1027" t="str">
        <f>VLOOKUP($BT1027, [3]Sheet1!$D$3:$T$89,16,FALSE)</f>
        <v>N/A</v>
      </c>
      <c r="CB1027" t="str">
        <f>VLOOKUP($BT1027, [3]Sheet1!$D$3:$T$89,17,FALSE)</f>
        <v>N/A</v>
      </c>
      <c r="CD1027" s="12">
        <v>42621</v>
      </c>
      <c r="CE1027" s="2">
        <v>0.75277777777777777</v>
      </c>
      <c r="CF1027" s="2" t="s">
        <v>2628</v>
      </c>
      <c r="CG1027" s="2">
        <v>0.75347222222222221</v>
      </c>
      <c r="CH1027" s="2">
        <v>42621.75</v>
      </c>
      <c r="CI1027" t="s">
        <v>2626</v>
      </c>
      <c r="CJ1027" t="s">
        <v>2627</v>
      </c>
      <c r="CK1027">
        <v>1013.37690825</v>
      </c>
      <c r="CL1027">
        <v>18.2222222222222</v>
      </c>
      <c r="CM1027">
        <v>0</v>
      </c>
      <c r="CN1027">
        <v>73</v>
      </c>
      <c r="CO1027">
        <v>241</v>
      </c>
      <c r="CP1027">
        <v>5.2</v>
      </c>
      <c r="CQ1027">
        <v>13</v>
      </c>
      <c r="CR1027">
        <v>0.1</v>
      </c>
      <c r="CS1027">
        <v>4</v>
      </c>
      <c r="CT1027" t="s">
        <v>1284</v>
      </c>
      <c r="CU1027">
        <v>18</v>
      </c>
      <c r="CV1027">
        <v>18</v>
      </c>
      <c r="CW1027">
        <v>19</v>
      </c>
      <c r="CX1027">
        <v>19</v>
      </c>
      <c r="CY1027">
        <v>20</v>
      </c>
      <c r="CZ1027">
        <v>20</v>
      </c>
      <c r="DA1027" t="s">
        <v>27</v>
      </c>
      <c r="DB1027" t="s">
        <v>27</v>
      </c>
    </row>
    <row r="1028" spans="1:106">
      <c r="A1028" t="s">
        <v>2</v>
      </c>
      <c r="B1028" s="17" t="s">
        <v>20</v>
      </c>
      <c r="D1028" s="3">
        <v>2</v>
      </c>
      <c r="BD1028" s="39">
        <v>42621</v>
      </c>
      <c r="BE1028" s="23">
        <v>0.75347222222222199</v>
      </c>
      <c r="BF1028" s="10" t="str">
        <f t="shared" ref="BF1028:BF1091" si="101">TEXT(BD1028,"dd/mm/yyyy ")&amp;TEXT(BE1028,"hh:mm")</f>
        <v>08/09/2016 18:05</v>
      </c>
      <c r="BG1028" s="35">
        <v>0.75347222222222199</v>
      </c>
      <c r="BH1028" s="35">
        <f t="shared" si="97"/>
        <v>42621.75</v>
      </c>
      <c r="BI1028" t="str">
        <f t="shared" si="98"/>
        <v>08/09/2016 18:05:00</v>
      </c>
      <c r="BJ1028" s="40" t="str">
        <f t="shared" si="99"/>
        <v>08/09/2016 18:00:00</v>
      </c>
      <c r="BK1028">
        <f>VLOOKUP($BI1028, [1]TableView_704030_20160816_20160!$D$2:$M$5095,3,FALSE)</f>
        <v>1013.37690825</v>
      </c>
      <c r="BL1028">
        <f>VLOOKUP($BI1028, [1]TableView_704030_20160816_20160!$D$2:$M$5095,8,FALSE)</f>
        <v>18.2222222222222</v>
      </c>
      <c r="BM1028">
        <f>VLOOKUP($BI1028, [1]TableView_704030_20160816_20160!$D$2:$M$5095,10,FALSE)</f>
        <v>0</v>
      </c>
      <c r="BN1028">
        <f>VLOOKUP($BI1028, [1]TableView_704030_20160816_20160!$D$2:$M$5095,4,FALSE)</f>
        <v>73</v>
      </c>
      <c r="BO1028">
        <f>VLOOKUP($BI1028, [1]TableView_704030_20160816_20160!$D$2:$M$5095,6,FALSE)</f>
        <v>241</v>
      </c>
      <c r="BP1028">
        <f>VLOOKUP($BI1028, [1]TableView_704030_20160816_20160!$D$2:$M$5095,7,FALSE)</f>
        <v>5.2</v>
      </c>
      <c r="BQ1028">
        <f>VLOOKUP($BI1028, [1]TableView_704030_20160816_20160!$D$2:$M$5095,2,FALSE)</f>
        <v>13</v>
      </c>
      <c r="BR1028">
        <f>VLOOKUP($BJ1028, [2]aacb8965d69cc6fd1cb3a5cae9e8ae7!$C$6:$F$853,4,FALSE)</f>
        <v>0.1</v>
      </c>
      <c r="BS1028" s="15">
        <v>4</v>
      </c>
      <c r="BT1028" t="str">
        <f t="shared" si="100"/>
        <v>08/09/2016 4</v>
      </c>
      <c r="BU1028">
        <f>VLOOKUP($BT1028, [3]Sheet1!$D$3:$T$89,4,FALSE)</f>
        <v>18</v>
      </c>
      <c r="BV1028">
        <f>VLOOKUP($BT1028, [3]Sheet1!$D$3:$T$89,5,FALSE)</f>
        <v>18</v>
      </c>
      <c r="BW1028">
        <f>VLOOKUP($BT1028, [3]Sheet1!$D$3:$T$89,8,FALSE)</f>
        <v>19</v>
      </c>
      <c r="BX1028">
        <f>VLOOKUP($BT1028, [3]Sheet1!$D$3:$T$89,9,FALSE)</f>
        <v>19</v>
      </c>
      <c r="BY1028">
        <f>VLOOKUP($BT1028, [3]Sheet1!$D$3:$T$89,12,FALSE)</f>
        <v>20</v>
      </c>
      <c r="BZ1028">
        <f>VLOOKUP($BT1028, [3]Sheet1!$D$3:$T$89,13,FALSE)</f>
        <v>20</v>
      </c>
      <c r="CA1028" t="str">
        <f>VLOOKUP($BT1028, [3]Sheet1!$D$3:$T$89,16,FALSE)</f>
        <v>N/A</v>
      </c>
      <c r="CB1028" t="str">
        <f>VLOOKUP($BT1028, [3]Sheet1!$D$3:$T$89,17,FALSE)</f>
        <v>N/A</v>
      </c>
      <c r="CD1028" s="12">
        <v>42621</v>
      </c>
      <c r="CE1028" s="2">
        <v>0.75347222222222199</v>
      </c>
      <c r="CF1028" s="2" t="s">
        <v>2629</v>
      </c>
      <c r="CG1028" s="2">
        <v>0.75347222222222199</v>
      </c>
      <c r="CH1028" s="2">
        <v>42621.75</v>
      </c>
      <c r="CI1028" t="s">
        <v>2626</v>
      </c>
      <c r="CJ1028" t="s">
        <v>2627</v>
      </c>
      <c r="CK1028">
        <v>1013.37690825</v>
      </c>
      <c r="CL1028">
        <v>18.2222222222222</v>
      </c>
      <c r="CM1028">
        <v>0</v>
      </c>
      <c r="CN1028">
        <v>73</v>
      </c>
      <c r="CO1028">
        <v>241</v>
      </c>
      <c r="CP1028">
        <v>5.2</v>
      </c>
      <c r="CQ1028">
        <v>13</v>
      </c>
      <c r="CR1028">
        <v>0.1</v>
      </c>
      <c r="CS1028">
        <v>4</v>
      </c>
      <c r="CT1028" t="s">
        <v>1284</v>
      </c>
      <c r="CU1028">
        <v>18</v>
      </c>
      <c r="CV1028">
        <v>18</v>
      </c>
      <c r="CW1028">
        <v>19</v>
      </c>
      <c r="CX1028">
        <v>19</v>
      </c>
      <c r="CY1028">
        <v>20</v>
      </c>
      <c r="CZ1028">
        <v>20</v>
      </c>
      <c r="DA1028" t="s">
        <v>27</v>
      </c>
      <c r="DB1028" t="s">
        <v>27</v>
      </c>
    </row>
    <row r="1029" spans="1:106">
      <c r="A1029" t="s">
        <v>3</v>
      </c>
      <c r="B1029" s="17" t="s">
        <v>21</v>
      </c>
      <c r="D1029" s="3">
        <v>3</v>
      </c>
      <c r="BD1029" s="39">
        <v>42621</v>
      </c>
      <c r="BE1029" s="23">
        <v>0.75416666666666698</v>
      </c>
      <c r="BF1029" s="10" t="str">
        <f t="shared" si="101"/>
        <v>08/09/2016 18:06</v>
      </c>
      <c r="BG1029" s="35">
        <v>0.75347222222222199</v>
      </c>
      <c r="BH1029" s="35">
        <f t="shared" si="97"/>
        <v>42621.75</v>
      </c>
      <c r="BI1029" t="str">
        <f t="shared" si="98"/>
        <v>08/09/2016 18:05:00</v>
      </c>
      <c r="BJ1029" s="40" t="str">
        <f t="shared" si="99"/>
        <v>08/09/2016 18:00:00</v>
      </c>
      <c r="BK1029">
        <f>VLOOKUP($BI1029, [1]TableView_704030_20160816_20160!$D$2:$M$5095,3,FALSE)</f>
        <v>1013.37690825</v>
      </c>
      <c r="BL1029">
        <f>VLOOKUP($BI1029, [1]TableView_704030_20160816_20160!$D$2:$M$5095,8,FALSE)</f>
        <v>18.2222222222222</v>
      </c>
      <c r="BM1029">
        <f>VLOOKUP($BI1029, [1]TableView_704030_20160816_20160!$D$2:$M$5095,10,FALSE)</f>
        <v>0</v>
      </c>
      <c r="BN1029">
        <f>VLOOKUP($BI1029, [1]TableView_704030_20160816_20160!$D$2:$M$5095,4,FALSE)</f>
        <v>73</v>
      </c>
      <c r="BO1029">
        <f>VLOOKUP($BI1029, [1]TableView_704030_20160816_20160!$D$2:$M$5095,6,FALSE)</f>
        <v>241</v>
      </c>
      <c r="BP1029">
        <f>VLOOKUP($BI1029, [1]TableView_704030_20160816_20160!$D$2:$M$5095,7,FALSE)</f>
        <v>5.2</v>
      </c>
      <c r="BQ1029">
        <f>VLOOKUP($BI1029, [1]TableView_704030_20160816_20160!$D$2:$M$5095,2,FALSE)</f>
        <v>13</v>
      </c>
      <c r="BR1029">
        <f>VLOOKUP($BJ1029, [2]aacb8965d69cc6fd1cb3a5cae9e8ae7!$C$6:$F$853,4,FALSE)</f>
        <v>0.1</v>
      </c>
      <c r="BS1029" s="15">
        <v>4</v>
      </c>
      <c r="BT1029" t="str">
        <f t="shared" si="100"/>
        <v>08/09/2016 4</v>
      </c>
      <c r="BU1029">
        <f>VLOOKUP($BT1029, [3]Sheet1!$D$3:$T$89,4,FALSE)</f>
        <v>18</v>
      </c>
      <c r="BV1029">
        <f>VLOOKUP($BT1029, [3]Sheet1!$D$3:$T$89,5,FALSE)</f>
        <v>18</v>
      </c>
      <c r="BW1029">
        <f>VLOOKUP($BT1029, [3]Sheet1!$D$3:$T$89,8,FALSE)</f>
        <v>19</v>
      </c>
      <c r="BX1029">
        <f>VLOOKUP($BT1029, [3]Sheet1!$D$3:$T$89,9,FALSE)</f>
        <v>19</v>
      </c>
      <c r="BY1029">
        <f>VLOOKUP($BT1029, [3]Sheet1!$D$3:$T$89,12,FALSE)</f>
        <v>20</v>
      </c>
      <c r="BZ1029">
        <f>VLOOKUP($BT1029, [3]Sheet1!$D$3:$T$89,13,FALSE)</f>
        <v>20</v>
      </c>
      <c r="CA1029" t="str">
        <f>VLOOKUP($BT1029, [3]Sheet1!$D$3:$T$89,16,FALSE)</f>
        <v>N/A</v>
      </c>
      <c r="CB1029" t="str">
        <f>VLOOKUP($BT1029, [3]Sheet1!$D$3:$T$89,17,FALSE)</f>
        <v>N/A</v>
      </c>
      <c r="CD1029" s="12">
        <v>42621</v>
      </c>
      <c r="CE1029" s="2">
        <v>0.75416666666666698</v>
      </c>
      <c r="CF1029" s="2" t="s">
        <v>2630</v>
      </c>
      <c r="CG1029" s="2">
        <v>0.75347222222222199</v>
      </c>
      <c r="CH1029" s="2">
        <v>42621.75</v>
      </c>
      <c r="CI1029" t="s">
        <v>2626</v>
      </c>
      <c r="CJ1029" t="s">
        <v>2627</v>
      </c>
      <c r="CK1029">
        <v>1013.37690825</v>
      </c>
      <c r="CL1029">
        <v>18.2222222222222</v>
      </c>
      <c r="CM1029">
        <v>0</v>
      </c>
      <c r="CN1029">
        <v>73</v>
      </c>
      <c r="CO1029">
        <v>241</v>
      </c>
      <c r="CP1029">
        <v>5.2</v>
      </c>
      <c r="CQ1029">
        <v>13</v>
      </c>
      <c r="CR1029">
        <v>0.1</v>
      </c>
      <c r="CS1029">
        <v>4</v>
      </c>
      <c r="CT1029" t="s">
        <v>1284</v>
      </c>
      <c r="CU1029">
        <v>18</v>
      </c>
      <c r="CV1029">
        <v>18</v>
      </c>
      <c r="CW1029">
        <v>19</v>
      </c>
      <c r="CX1029">
        <v>19</v>
      </c>
      <c r="CY1029">
        <v>20</v>
      </c>
      <c r="CZ1029">
        <v>20</v>
      </c>
      <c r="DA1029" t="s">
        <v>27</v>
      </c>
      <c r="DB1029" t="s">
        <v>27</v>
      </c>
    </row>
    <row r="1030" spans="1:106">
      <c r="A1030" t="s">
        <v>4</v>
      </c>
      <c r="B1030" s="17" t="s">
        <v>22</v>
      </c>
      <c r="D1030" s="3">
        <v>4</v>
      </c>
      <c r="BD1030" s="39">
        <v>42621</v>
      </c>
      <c r="BE1030" s="23">
        <v>0.75486111111111098</v>
      </c>
      <c r="BF1030" s="10" t="str">
        <f t="shared" si="101"/>
        <v>08/09/2016 18:07</v>
      </c>
      <c r="BG1030" s="35">
        <v>0.75347222222222199</v>
      </c>
      <c r="BH1030" s="35">
        <f t="shared" si="97"/>
        <v>42621.75</v>
      </c>
      <c r="BI1030" t="str">
        <f t="shared" si="98"/>
        <v>08/09/2016 18:05:00</v>
      </c>
      <c r="BJ1030" s="40" t="str">
        <f t="shared" si="99"/>
        <v>08/09/2016 18:00:00</v>
      </c>
      <c r="BK1030">
        <f>VLOOKUP($BI1030, [1]TableView_704030_20160816_20160!$D$2:$M$5095,3,FALSE)</f>
        <v>1013.37690825</v>
      </c>
      <c r="BL1030">
        <f>VLOOKUP($BI1030, [1]TableView_704030_20160816_20160!$D$2:$M$5095,8,FALSE)</f>
        <v>18.2222222222222</v>
      </c>
      <c r="BM1030">
        <f>VLOOKUP($BI1030, [1]TableView_704030_20160816_20160!$D$2:$M$5095,10,FALSE)</f>
        <v>0</v>
      </c>
      <c r="BN1030">
        <f>VLOOKUP($BI1030, [1]TableView_704030_20160816_20160!$D$2:$M$5095,4,FALSE)</f>
        <v>73</v>
      </c>
      <c r="BO1030">
        <f>VLOOKUP($BI1030, [1]TableView_704030_20160816_20160!$D$2:$M$5095,6,FALSE)</f>
        <v>241</v>
      </c>
      <c r="BP1030">
        <f>VLOOKUP($BI1030, [1]TableView_704030_20160816_20160!$D$2:$M$5095,7,FALSE)</f>
        <v>5.2</v>
      </c>
      <c r="BQ1030">
        <f>VLOOKUP($BI1030, [1]TableView_704030_20160816_20160!$D$2:$M$5095,2,FALSE)</f>
        <v>13</v>
      </c>
      <c r="BR1030">
        <f>VLOOKUP($BJ1030, [2]aacb8965d69cc6fd1cb3a5cae9e8ae7!$C$6:$F$853,4,FALSE)</f>
        <v>0.1</v>
      </c>
      <c r="BS1030" s="15">
        <v>4</v>
      </c>
      <c r="BT1030" t="str">
        <f t="shared" si="100"/>
        <v>08/09/2016 4</v>
      </c>
      <c r="BU1030">
        <f>VLOOKUP($BT1030, [3]Sheet1!$D$3:$T$89,4,FALSE)</f>
        <v>18</v>
      </c>
      <c r="BV1030">
        <f>VLOOKUP($BT1030, [3]Sheet1!$D$3:$T$89,5,FALSE)</f>
        <v>18</v>
      </c>
      <c r="BW1030">
        <f>VLOOKUP($BT1030, [3]Sheet1!$D$3:$T$89,8,FALSE)</f>
        <v>19</v>
      </c>
      <c r="BX1030">
        <f>VLOOKUP($BT1030, [3]Sheet1!$D$3:$T$89,9,FALSE)</f>
        <v>19</v>
      </c>
      <c r="BY1030">
        <f>VLOOKUP($BT1030, [3]Sheet1!$D$3:$T$89,12,FALSE)</f>
        <v>20</v>
      </c>
      <c r="BZ1030">
        <f>VLOOKUP($BT1030, [3]Sheet1!$D$3:$T$89,13,FALSE)</f>
        <v>20</v>
      </c>
      <c r="CA1030" t="str">
        <f>VLOOKUP($BT1030, [3]Sheet1!$D$3:$T$89,16,FALSE)</f>
        <v>N/A</v>
      </c>
      <c r="CB1030" t="str">
        <f>VLOOKUP($BT1030, [3]Sheet1!$D$3:$T$89,17,FALSE)</f>
        <v>N/A</v>
      </c>
      <c r="CD1030" s="12">
        <v>42621</v>
      </c>
      <c r="CE1030" s="2">
        <v>0.75486111111111098</v>
      </c>
      <c r="CF1030" s="2" t="s">
        <v>2631</v>
      </c>
      <c r="CG1030" s="2">
        <v>0.75347222222222199</v>
      </c>
      <c r="CH1030" s="2">
        <v>42621.75</v>
      </c>
      <c r="CI1030" t="s">
        <v>2626</v>
      </c>
      <c r="CJ1030" t="s">
        <v>2627</v>
      </c>
      <c r="CK1030">
        <v>1013.37690825</v>
      </c>
      <c r="CL1030">
        <v>18.2222222222222</v>
      </c>
      <c r="CM1030">
        <v>0</v>
      </c>
      <c r="CN1030">
        <v>73</v>
      </c>
      <c r="CO1030">
        <v>241</v>
      </c>
      <c r="CP1030">
        <v>5.2</v>
      </c>
      <c r="CQ1030">
        <v>13</v>
      </c>
      <c r="CR1030">
        <v>0.1</v>
      </c>
      <c r="CS1030">
        <v>4</v>
      </c>
      <c r="CT1030" t="s">
        <v>1284</v>
      </c>
      <c r="CU1030">
        <v>18</v>
      </c>
      <c r="CV1030">
        <v>18</v>
      </c>
      <c r="CW1030">
        <v>19</v>
      </c>
      <c r="CX1030">
        <v>19</v>
      </c>
      <c r="CY1030">
        <v>20</v>
      </c>
      <c r="CZ1030">
        <v>20</v>
      </c>
      <c r="DA1030" t="s">
        <v>27</v>
      </c>
      <c r="DB1030" t="s">
        <v>27</v>
      </c>
    </row>
    <row r="1031" spans="1:106">
      <c r="A1031" t="s">
        <v>5</v>
      </c>
      <c r="B1031" s="29" t="s">
        <v>191</v>
      </c>
      <c r="D1031" s="3">
        <v>5</v>
      </c>
      <c r="BD1031" s="39">
        <v>42621</v>
      </c>
      <c r="BE1031" s="23">
        <v>0.75555555555555598</v>
      </c>
      <c r="BF1031" s="10" t="str">
        <f t="shared" si="101"/>
        <v>08/09/2016 18:08</v>
      </c>
      <c r="BG1031" s="35">
        <v>0.75347222222222199</v>
      </c>
      <c r="BH1031" s="35">
        <f t="shared" si="97"/>
        <v>42621.75</v>
      </c>
      <c r="BI1031" t="str">
        <f t="shared" si="98"/>
        <v>08/09/2016 18:05:00</v>
      </c>
      <c r="BJ1031" s="40" t="str">
        <f t="shared" si="99"/>
        <v>08/09/2016 18:00:00</v>
      </c>
      <c r="BK1031">
        <f>VLOOKUP($BI1031, [1]TableView_704030_20160816_20160!$D$2:$M$5095,3,FALSE)</f>
        <v>1013.37690825</v>
      </c>
      <c r="BL1031">
        <f>VLOOKUP($BI1031, [1]TableView_704030_20160816_20160!$D$2:$M$5095,8,FALSE)</f>
        <v>18.2222222222222</v>
      </c>
      <c r="BM1031">
        <f>VLOOKUP($BI1031, [1]TableView_704030_20160816_20160!$D$2:$M$5095,10,FALSE)</f>
        <v>0</v>
      </c>
      <c r="BN1031">
        <f>VLOOKUP($BI1031, [1]TableView_704030_20160816_20160!$D$2:$M$5095,4,FALSE)</f>
        <v>73</v>
      </c>
      <c r="BO1031">
        <f>VLOOKUP($BI1031, [1]TableView_704030_20160816_20160!$D$2:$M$5095,6,FALSE)</f>
        <v>241</v>
      </c>
      <c r="BP1031">
        <f>VLOOKUP($BI1031, [1]TableView_704030_20160816_20160!$D$2:$M$5095,7,FALSE)</f>
        <v>5.2</v>
      </c>
      <c r="BQ1031">
        <f>VLOOKUP($BI1031, [1]TableView_704030_20160816_20160!$D$2:$M$5095,2,FALSE)</f>
        <v>13</v>
      </c>
      <c r="BR1031">
        <f>VLOOKUP($BJ1031, [2]aacb8965d69cc6fd1cb3a5cae9e8ae7!$C$6:$F$853,4,FALSE)</f>
        <v>0.1</v>
      </c>
      <c r="BS1031" s="15">
        <v>4</v>
      </c>
      <c r="BT1031" t="str">
        <f t="shared" si="100"/>
        <v>08/09/2016 4</v>
      </c>
      <c r="BU1031">
        <f>VLOOKUP($BT1031, [3]Sheet1!$D$3:$T$89,4,FALSE)</f>
        <v>18</v>
      </c>
      <c r="BV1031">
        <f>VLOOKUP($BT1031, [3]Sheet1!$D$3:$T$89,5,FALSE)</f>
        <v>18</v>
      </c>
      <c r="BW1031">
        <f>VLOOKUP($BT1031, [3]Sheet1!$D$3:$T$89,8,FALSE)</f>
        <v>19</v>
      </c>
      <c r="BX1031">
        <f>VLOOKUP($BT1031, [3]Sheet1!$D$3:$T$89,9,FALSE)</f>
        <v>19</v>
      </c>
      <c r="BY1031">
        <f>VLOOKUP($BT1031, [3]Sheet1!$D$3:$T$89,12,FALSE)</f>
        <v>20</v>
      </c>
      <c r="BZ1031">
        <f>VLOOKUP($BT1031, [3]Sheet1!$D$3:$T$89,13,FALSE)</f>
        <v>20</v>
      </c>
      <c r="CA1031" t="str">
        <f>VLOOKUP($BT1031, [3]Sheet1!$D$3:$T$89,16,FALSE)</f>
        <v>N/A</v>
      </c>
      <c r="CB1031" t="str">
        <f>VLOOKUP($BT1031, [3]Sheet1!$D$3:$T$89,17,FALSE)</f>
        <v>N/A</v>
      </c>
      <c r="CD1031" s="12">
        <v>42621</v>
      </c>
      <c r="CE1031" s="2">
        <v>0.75555555555555598</v>
      </c>
      <c r="CF1031" s="2" t="s">
        <v>2632</v>
      </c>
      <c r="CG1031" s="2">
        <v>0.75347222222222199</v>
      </c>
      <c r="CH1031" s="2">
        <v>42621.75</v>
      </c>
      <c r="CI1031" t="s">
        <v>2626</v>
      </c>
      <c r="CJ1031" t="s">
        <v>2627</v>
      </c>
      <c r="CK1031">
        <v>1013.37690825</v>
      </c>
      <c r="CL1031">
        <v>18.2222222222222</v>
      </c>
      <c r="CM1031">
        <v>0</v>
      </c>
      <c r="CN1031">
        <v>73</v>
      </c>
      <c r="CO1031">
        <v>241</v>
      </c>
      <c r="CP1031">
        <v>5.2</v>
      </c>
      <c r="CQ1031">
        <v>13</v>
      </c>
      <c r="CR1031">
        <v>0.1</v>
      </c>
      <c r="CS1031">
        <v>4</v>
      </c>
      <c r="CT1031" t="s">
        <v>1284</v>
      </c>
      <c r="CU1031">
        <v>18</v>
      </c>
      <c r="CV1031">
        <v>18</v>
      </c>
      <c r="CW1031">
        <v>19</v>
      </c>
      <c r="CX1031">
        <v>19</v>
      </c>
      <c r="CY1031">
        <v>20</v>
      </c>
      <c r="CZ1031">
        <v>20</v>
      </c>
      <c r="DA1031" t="s">
        <v>27</v>
      </c>
      <c r="DB1031" t="s">
        <v>27</v>
      </c>
    </row>
    <row r="1032" spans="1:106">
      <c r="A1032" t="s">
        <v>6</v>
      </c>
      <c r="B1032" s="17">
        <v>10</v>
      </c>
      <c r="D1032" s="3">
        <v>6</v>
      </c>
      <c r="BD1032" s="39">
        <v>42621</v>
      </c>
      <c r="BE1032" s="23">
        <v>0.75624999999999998</v>
      </c>
      <c r="BF1032" s="10" t="str">
        <f t="shared" si="101"/>
        <v>08/09/2016 18:09</v>
      </c>
      <c r="BG1032" s="35">
        <v>0.75347222222222199</v>
      </c>
      <c r="BH1032" s="35">
        <f t="shared" si="97"/>
        <v>42621.75</v>
      </c>
      <c r="BI1032" t="str">
        <f t="shared" si="98"/>
        <v>08/09/2016 18:05:00</v>
      </c>
      <c r="BJ1032" s="40" t="str">
        <f t="shared" si="99"/>
        <v>08/09/2016 18:00:00</v>
      </c>
      <c r="BK1032">
        <f>VLOOKUP($BI1032, [1]TableView_704030_20160816_20160!$D$2:$M$5095,3,FALSE)</f>
        <v>1013.37690825</v>
      </c>
      <c r="BL1032">
        <f>VLOOKUP($BI1032, [1]TableView_704030_20160816_20160!$D$2:$M$5095,8,FALSE)</f>
        <v>18.2222222222222</v>
      </c>
      <c r="BM1032">
        <f>VLOOKUP($BI1032, [1]TableView_704030_20160816_20160!$D$2:$M$5095,10,FALSE)</f>
        <v>0</v>
      </c>
      <c r="BN1032">
        <f>VLOOKUP($BI1032, [1]TableView_704030_20160816_20160!$D$2:$M$5095,4,FALSE)</f>
        <v>73</v>
      </c>
      <c r="BO1032">
        <f>VLOOKUP($BI1032, [1]TableView_704030_20160816_20160!$D$2:$M$5095,6,FALSE)</f>
        <v>241</v>
      </c>
      <c r="BP1032">
        <f>VLOOKUP($BI1032, [1]TableView_704030_20160816_20160!$D$2:$M$5095,7,FALSE)</f>
        <v>5.2</v>
      </c>
      <c r="BQ1032">
        <f>VLOOKUP($BI1032, [1]TableView_704030_20160816_20160!$D$2:$M$5095,2,FALSE)</f>
        <v>13</v>
      </c>
      <c r="BR1032">
        <f>VLOOKUP($BJ1032, [2]aacb8965d69cc6fd1cb3a5cae9e8ae7!$C$6:$F$853,4,FALSE)</f>
        <v>0.1</v>
      </c>
      <c r="BS1032" s="15">
        <v>4</v>
      </c>
      <c r="BT1032" t="str">
        <f t="shared" si="100"/>
        <v>08/09/2016 4</v>
      </c>
      <c r="BU1032">
        <f>VLOOKUP($BT1032, [3]Sheet1!$D$3:$T$89,4,FALSE)</f>
        <v>18</v>
      </c>
      <c r="BV1032">
        <f>VLOOKUP($BT1032, [3]Sheet1!$D$3:$T$89,5,FALSE)</f>
        <v>18</v>
      </c>
      <c r="BW1032">
        <f>VLOOKUP($BT1032, [3]Sheet1!$D$3:$T$89,8,FALSE)</f>
        <v>19</v>
      </c>
      <c r="BX1032">
        <f>VLOOKUP($BT1032, [3]Sheet1!$D$3:$T$89,9,FALSE)</f>
        <v>19</v>
      </c>
      <c r="BY1032">
        <f>VLOOKUP($BT1032, [3]Sheet1!$D$3:$T$89,12,FALSE)</f>
        <v>20</v>
      </c>
      <c r="BZ1032">
        <f>VLOOKUP($BT1032, [3]Sheet1!$D$3:$T$89,13,FALSE)</f>
        <v>20</v>
      </c>
      <c r="CA1032" t="str">
        <f>VLOOKUP($BT1032, [3]Sheet1!$D$3:$T$89,16,FALSE)</f>
        <v>N/A</v>
      </c>
      <c r="CB1032" t="str">
        <f>VLOOKUP($BT1032, [3]Sheet1!$D$3:$T$89,17,FALSE)</f>
        <v>N/A</v>
      </c>
      <c r="CD1032" s="12">
        <v>42621</v>
      </c>
      <c r="CE1032" s="2">
        <v>0.75624999999999998</v>
      </c>
      <c r="CF1032" s="2" t="s">
        <v>2633</v>
      </c>
      <c r="CG1032" s="2">
        <v>0.75347222222222199</v>
      </c>
      <c r="CH1032" s="2">
        <v>42621.75</v>
      </c>
      <c r="CI1032" t="s">
        <v>2626</v>
      </c>
      <c r="CJ1032" t="s">
        <v>2627</v>
      </c>
      <c r="CK1032">
        <v>1013.37690825</v>
      </c>
      <c r="CL1032">
        <v>18.2222222222222</v>
      </c>
      <c r="CM1032">
        <v>0</v>
      </c>
      <c r="CN1032">
        <v>73</v>
      </c>
      <c r="CO1032">
        <v>241</v>
      </c>
      <c r="CP1032">
        <v>5.2</v>
      </c>
      <c r="CQ1032">
        <v>13</v>
      </c>
      <c r="CR1032">
        <v>0.1</v>
      </c>
      <c r="CS1032">
        <v>4</v>
      </c>
      <c r="CT1032" t="s">
        <v>1284</v>
      </c>
      <c r="CU1032">
        <v>18</v>
      </c>
      <c r="CV1032">
        <v>18</v>
      </c>
      <c r="CW1032">
        <v>19</v>
      </c>
      <c r="CX1032">
        <v>19</v>
      </c>
      <c r="CY1032">
        <v>20</v>
      </c>
      <c r="CZ1032">
        <v>20</v>
      </c>
      <c r="DA1032" t="s">
        <v>27</v>
      </c>
      <c r="DB1032" t="s">
        <v>27</v>
      </c>
    </row>
    <row r="1033" spans="1:106">
      <c r="A1033" t="s">
        <v>7</v>
      </c>
      <c r="B1033" s="17" t="s">
        <v>1026</v>
      </c>
      <c r="D1033" s="3">
        <v>7</v>
      </c>
      <c r="BD1033" s="39">
        <v>42621</v>
      </c>
      <c r="BE1033" s="23">
        <v>0.75694444444444398</v>
      </c>
      <c r="BF1033" s="10" t="str">
        <f t="shared" si="101"/>
        <v>08/09/2016 18:10</v>
      </c>
      <c r="BG1033" s="35">
        <v>0.76041666666666663</v>
      </c>
      <c r="BH1033" s="35">
        <f t="shared" si="97"/>
        <v>42621.75</v>
      </c>
      <c r="BI1033" t="str">
        <f t="shared" si="98"/>
        <v>08/09/2016 18:15:00</v>
      </c>
      <c r="BJ1033" s="40" t="str">
        <f t="shared" si="99"/>
        <v>08/09/2016 18:00:00</v>
      </c>
      <c r="BK1033">
        <f>VLOOKUP($BI1033, [1]TableView_704030_20160816_20160!$D$2:$M$5095,3,FALSE)</f>
        <v>1013.51236381</v>
      </c>
      <c r="BL1033">
        <f>VLOOKUP($BI1033, [1]TableView_704030_20160816_20160!$D$2:$M$5095,8,FALSE)</f>
        <v>17.8888888888889</v>
      </c>
      <c r="BM1033">
        <f>VLOOKUP($BI1033, [1]TableView_704030_20160816_20160!$D$2:$M$5095,10,FALSE)</f>
        <v>0</v>
      </c>
      <c r="BN1033">
        <f>VLOOKUP($BI1033, [1]TableView_704030_20160816_20160!$D$2:$M$5095,4,FALSE)</f>
        <v>74</v>
      </c>
      <c r="BO1033">
        <f>VLOOKUP($BI1033, [1]TableView_704030_20160816_20160!$D$2:$M$5095,6,FALSE)</f>
        <v>240</v>
      </c>
      <c r="BP1033">
        <f>VLOOKUP($BI1033, [1]TableView_704030_20160816_20160!$D$2:$M$5095,7,FALSE)</f>
        <v>4.7</v>
      </c>
      <c r="BQ1033">
        <f>VLOOKUP($BI1033, [1]TableView_704030_20160816_20160!$D$2:$M$5095,2,FALSE)</f>
        <v>13</v>
      </c>
      <c r="BR1033">
        <f>VLOOKUP($BJ1033, [2]aacb8965d69cc6fd1cb3a5cae9e8ae7!$C$6:$F$853,4,FALSE)</f>
        <v>0.1</v>
      </c>
      <c r="BS1033" s="15">
        <v>4</v>
      </c>
      <c r="BT1033" t="str">
        <f t="shared" si="100"/>
        <v>08/09/2016 4</v>
      </c>
      <c r="BU1033">
        <f>VLOOKUP($BT1033, [3]Sheet1!$D$3:$T$89,4,FALSE)</f>
        <v>18</v>
      </c>
      <c r="BV1033">
        <f>VLOOKUP($BT1033, [3]Sheet1!$D$3:$T$89,5,FALSE)</f>
        <v>18</v>
      </c>
      <c r="BW1033">
        <f>VLOOKUP($BT1033, [3]Sheet1!$D$3:$T$89,8,FALSE)</f>
        <v>19</v>
      </c>
      <c r="BX1033">
        <f>VLOOKUP($BT1033, [3]Sheet1!$D$3:$T$89,9,FALSE)</f>
        <v>19</v>
      </c>
      <c r="BY1033">
        <f>VLOOKUP($BT1033, [3]Sheet1!$D$3:$T$89,12,FALSE)</f>
        <v>20</v>
      </c>
      <c r="BZ1033">
        <f>VLOOKUP($BT1033, [3]Sheet1!$D$3:$T$89,13,FALSE)</f>
        <v>20</v>
      </c>
      <c r="CA1033" t="str">
        <f>VLOOKUP($BT1033, [3]Sheet1!$D$3:$T$89,16,FALSE)</f>
        <v>N/A</v>
      </c>
      <c r="CB1033" t="str">
        <f>VLOOKUP($BT1033, [3]Sheet1!$D$3:$T$89,17,FALSE)</f>
        <v>N/A</v>
      </c>
      <c r="CD1033" s="12">
        <v>42621</v>
      </c>
      <c r="CE1033" s="2">
        <v>0.75694444444444398</v>
      </c>
      <c r="CF1033" s="2" t="s">
        <v>2634</v>
      </c>
      <c r="CG1033" s="2">
        <v>0.76041666666666663</v>
      </c>
      <c r="CH1033" s="2">
        <v>42621.75</v>
      </c>
      <c r="CI1033" t="s">
        <v>2635</v>
      </c>
      <c r="CJ1033" t="s">
        <v>2627</v>
      </c>
      <c r="CK1033">
        <v>1013.51236381</v>
      </c>
      <c r="CL1033">
        <v>17.8888888888889</v>
      </c>
      <c r="CM1033">
        <v>0</v>
      </c>
      <c r="CN1033">
        <v>74</v>
      </c>
      <c r="CO1033">
        <v>240</v>
      </c>
      <c r="CP1033">
        <v>4.7</v>
      </c>
      <c r="CQ1033">
        <v>13</v>
      </c>
      <c r="CR1033">
        <v>0.1</v>
      </c>
      <c r="CS1033">
        <v>4</v>
      </c>
      <c r="CT1033" t="s">
        <v>1284</v>
      </c>
      <c r="CU1033">
        <v>18</v>
      </c>
      <c r="CV1033">
        <v>18</v>
      </c>
      <c r="CW1033">
        <v>19</v>
      </c>
      <c r="CX1033">
        <v>19</v>
      </c>
      <c r="CY1033">
        <v>20</v>
      </c>
      <c r="CZ1033">
        <v>20</v>
      </c>
      <c r="DA1033" t="s">
        <v>27</v>
      </c>
      <c r="DB1033" t="s">
        <v>27</v>
      </c>
    </row>
    <row r="1034" spans="1:106">
      <c r="D1034" s="3">
        <v>8</v>
      </c>
      <c r="BD1034" s="39">
        <v>42621</v>
      </c>
      <c r="BE1034" s="23">
        <v>0.75763888888888897</v>
      </c>
      <c r="BF1034" s="10" t="str">
        <f t="shared" si="101"/>
        <v>08/09/2016 18:11</v>
      </c>
      <c r="BG1034" s="35">
        <v>0.76041666666666663</v>
      </c>
      <c r="BH1034" s="35">
        <f t="shared" si="97"/>
        <v>42621.75</v>
      </c>
      <c r="BI1034" t="str">
        <f t="shared" si="98"/>
        <v>08/09/2016 18:15:00</v>
      </c>
      <c r="BJ1034" s="40" t="str">
        <f t="shared" si="99"/>
        <v>08/09/2016 18:00:00</v>
      </c>
      <c r="BK1034">
        <f>VLOOKUP($BI1034, [1]TableView_704030_20160816_20160!$D$2:$M$5095,3,FALSE)</f>
        <v>1013.51236381</v>
      </c>
      <c r="BL1034">
        <f>VLOOKUP($BI1034, [1]TableView_704030_20160816_20160!$D$2:$M$5095,8,FALSE)</f>
        <v>17.8888888888889</v>
      </c>
      <c r="BM1034">
        <f>VLOOKUP($BI1034, [1]TableView_704030_20160816_20160!$D$2:$M$5095,10,FALSE)</f>
        <v>0</v>
      </c>
      <c r="BN1034">
        <f>VLOOKUP($BI1034, [1]TableView_704030_20160816_20160!$D$2:$M$5095,4,FALSE)</f>
        <v>74</v>
      </c>
      <c r="BO1034">
        <f>VLOOKUP($BI1034, [1]TableView_704030_20160816_20160!$D$2:$M$5095,6,FALSE)</f>
        <v>240</v>
      </c>
      <c r="BP1034">
        <f>VLOOKUP($BI1034, [1]TableView_704030_20160816_20160!$D$2:$M$5095,7,FALSE)</f>
        <v>4.7</v>
      </c>
      <c r="BQ1034">
        <f>VLOOKUP($BI1034, [1]TableView_704030_20160816_20160!$D$2:$M$5095,2,FALSE)</f>
        <v>13</v>
      </c>
      <c r="BR1034">
        <f>VLOOKUP($BJ1034, [2]aacb8965d69cc6fd1cb3a5cae9e8ae7!$C$6:$F$853,4,FALSE)</f>
        <v>0.1</v>
      </c>
      <c r="BS1034" s="15">
        <v>4</v>
      </c>
      <c r="BT1034" t="str">
        <f t="shared" si="100"/>
        <v>08/09/2016 4</v>
      </c>
      <c r="BU1034">
        <f>VLOOKUP($BT1034, [3]Sheet1!$D$3:$T$89,4,FALSE)</f>
        <v>18</v>
      </c>
      <c r="BV1034">
        <f>VLOOKUP($BT1034, [3]Sheet1!$D$3:$T$89,5,FALSE)</f>
        <v>18</v>
      </c>
      <c r="BW1034">
        <f>VLOOKUP($BT1034, [3]Sheet1!$D$3:$T$89,8,FALSE)</f>
        <v>19</v>
      </c>
      <c r="BX1034">
        <f>VLOOKUP($BT1034, [3]Sheet1!$D$3:$T$89,9,FALSE)</f>
        <v>19</v>
      </c>
      <c r="BY1034">
        <f>VLOOKUP($BT1034, [3]Sheet1!$D$3:$T$89,12,FALSE)</f>
        <v>20</v>
      </c>
      <c r="BZ1034">
        <f>VLOOKUP($BT1034, [3]Sheet1!$D$3:$T$89,13,FALSE)</f>
        <v>20</v>
      </c>
      <c r="CA1034" t="str">
        <f>VLOOKUP($BT1034, [3]Sheet1!$D$3:$T$89,16,FALSE)</f>
        <v>N/A</v>
      </c>
      <c r="CB1034" t="str">
        <f>VLOOKUP($BT1034, [3]Sheet1!$D$3:$T$89,17,FALSE)</f>
        <v>N/A</v>
      </c>
      <c r="CD1034" s="12">
        <v>42621</v>
      </c>
      <c r="CE1034" s="2">
        <v>0.75763888888888897</v>
      </c>
      <c r="CF1034" s="2" t="s">
        <v>2636</v>
      </c>
      <c r="CG1034" s="2">
        <v>0.76041666666666663</v>
      </c>
      <c r="CH1034" s="2">
        <v>42621.75</v>
      </c>
      <c r="CI1034" t="s">
        <v>2635</v>
      </c>
      <c r="CJ1034" t="s">
        <v>2627</v>
      </c>
      <c r="CK1034">
        <v>1013.51236381</v>
      </c>
      <c r="CL1034">
        <v>17.8888888888889</v>
      </c>
      <c r="CM1034">
        <v>0</v>
      </c>
      <c r="CN1034">
        <v>74</v>
      </c>
      <c r="CO1034">
        <v>240</v>
      </c>
      <c r="CP1034">
        <v>4.7</v>
      </c>
      <c r="CQ1034">
        <v>13</v>
      </c>
      <c r="CR1034">
        <v>0.1</v>
      </c>
      <c r="CS1034">
        <v>4</v>
      </c>
      <c r="CT1034" t="s">
        <v>1284</v>
      </c>
      <c r="CU1034">
        <v>18</v>
      </c>
      <c r="CV1034">
        <v>18</v>
      </c>
      <c r="CW1034">
        <v>19</v>
      </c>
      <c r="CX1034">
        <v>19</v>
      </c>
      <c r="CY1034">
        <v>20</v>
      </c>
      <c r="CZ1034">
        <v>20</v>
      </c>
      <c r="DA1034" t="s">
        <v>27</v>
      </c>
      <c r="DB1034" t="s">
        <v>27</v>
      </c>
    </row>
    <row r="1035" spans="1:106">
      <c r="D1035" s="3">
        <v>9</v>
      </c>
      <c r="BD1035" s="39">
        <v>42621</v>
      </c>
      <c r="BE1035" s="23">
        <v>0.75833333333333297</v>
      </c>
      <c r="BF1035" s="10" t="str">
        <f t="shared" si="101"/>
        <v>08/09/2016 18:12</v>
      </c>
      <c r="BG1035" s="35">
        <v>0.76041666666666696</v>
      </c>
      <c r="BH1035" s="35">
        <f t="shared" si="97"/>
        <v>42621.75</v>
      </c>
      <c r="BI1035" t="str">
        <f t="shared" si="98"/>
        <v>08/09/2016 18:15:00</v>
      </c>
      <c r="BJ1035" s="40" t="str">
        <f t="shared" si="99"/>
        <v>08/09/2016 18:00:00</v>
      </c>
      <c r="BK1035">
        <f>VLOOKUP($BI1035, [1]TableView_704030_20160816_20160!$D$2:$M$5095,3,FALSE)</f>
        <v>1013.51236381</v>
      </c>
      <c r="BL1035">
        <f>VLOOKUP($BI1035, [1]TableView_704030_20160816_20160!$D$2:$M$5095,8,FALSE)</f>
        <v>17.8888888888889</v>
      </c>
      <c r="BM1035">
        <f>VLOOKUP($BI1035, [1]TableView_704030_20160816_20160!$D$2:$M$5095,10,FALSE)</f>
        <v>0</v>
      </c>
      <c r="BN1035">
        <f>VLOOKUP($BI1035, [1]TableView_704030_20160816_20160!$D$2:$M$5095,4,FALSE)</f>
        <v>74</v>
      </c>
      <c r="BO1035">
        <f>VLOOKUP($BI1035, [1]TableView_704030_20160816_20160!$D$2:$M$5095,6,FALSE)</f>
        <v>240</v>
      </c>
      <c r="BP1035">
        <f>VLOOKUP($BI1035, [1]TableView_704030_20160816_20160!$D$2:$M$5095,7,FALSE)</f>
        <v>4.7</v>
      </c>
      <c r="BQ1035">
        <f>VLOOKUP($BI1035, [1]TableView_704030_20160816_20160!$D$2:$M$5095,2,FALSE)</f>
        <v>13</v>
      </c>
      <c r="BR1035">
        <f>VLOOKUP($BJ1035, [2]aacb8965d69cc6fd1cb3a5cae9e8ae7!$C$6:$F$853,4,FALSE)</f>
        <v>0.1</v>
      </c>
      <c r="BS1035" s="15">
        <v>4</v>
      </c>
      <c r="BT1035" t="str">
        <f t="shared" si="100"/>
        <v>08/09/2016 4</v>
      </c>
      <c r="BU1035">
        <f>VLOOKUP($BT1035, [3]Sheet1!$D$3:$T$89,4,FALSE)</f>
        <v>18</v>
      </c>
      <c r="BV1035">
        <f>VLOOKUP($BT1035, [3]Sheet1!$D$3:$T$89,5,FALSE)</f>
        <v>18</v>
      </c>
      <c r="BW1035">
        <f>VLOOKUP($BT1035, [3]Sheet1!$D$3:$T$89,8,FALSE)</f>
        <v>19</v>
      </c>
      <c r="BX1035">
        <f>VLOOKUP($BT1035, [3]Sheet1!$D$3:$T$89,9,FALSE)</f>
        <v>19</v>
      </c>
      <c r="BY1035">
        <f>VLOOKUP($BT1035, [3]Sheet1!$D$3:$T$89,12,FALSE)</f>
        <v>20</v>
      </c>
      <c r="BZ1035">
        <f>VLOOKUP($BT1035, [3]Sheet1!$D$3:$T$89,13,FALSE)</f>
        <v>20</v>
      </c>
      <c r="CA1035" t="str">
        <f>VLOOKUP($BT1035, [3]Sheet1!$D$3:$T$89,16,FALSE)</f>
        <v>N/A</v>
      </c>
      <c r="CB1035" t="str">
        <f>VLOOKUP($BT1035, [3]Sheet1!$D$3:$T$89,17,FALSE)</f>
        <v>N/A</v>
      </c>
      <c r="CD1035" s="12">
        <v>42621</v>
      </c>
      <c r="CE1035" s="2">
        <v>0.75833333333333297</v>
      </c>
      <c r="CF1035" s="2" t="s">
        <v>2637</v>
      </c>
      <c r="CG1035" s="2">
        <v>0.76041666666666696</v>
      </c>
      <c r="CH1035" s="2">
        <v>42621.75</v>
      </c>
      <c r="CI1035" t="s">
        <v>2635</v>
      </c>
      <c r="CJ1035" t="s">
        <v>2627</v>
      </c>
      <c r="CK1035">
        <v>1013.51236381</v>
      </c>
      <c r="CL1035">
        <v>17.8888888888889</v>
      </c>
      <c r="CM1035">
        <v>0</v>
      </c>
      <c r="CN1035">
        <v>74</v>
      </c>
      <c r="CO1035">
        <v>240</v>
      </c>
      <c r="CP1035">
        <v>4.7</v>
      </c>
      <c r="CQ1035">
        <v>13</v>
      </c>
      <c r="CR1035">
        <v>0.1</v>
      </c>
      <c r="CS1035">
        <v>4</v>
      </c>
      <c r="CT1035" t="s">
        <v>1284</v>
      </c>
      <c r="CU1035">
        <v>18</v>
      </c>
      <c r="CV1035">
        <v>18</v>
      </c>
      <c r="CW1035">
        <v>19</v>
      </c>
      <c r="CX1035">
        <v>19</v>
      </c>
      <c r="CY1035">
        <v>20</v>
      </c>
      <c r="CZ1035">
        <v>20</v>
      </c>
      <c r="DA1035" t="s">
        <v>27</v>
      </c>
      <c r="DB1035" t="s">
        <v>27</v>
      </c>
    </row>
    <row r="1036" spans="1:106">
      <c r="D1036" s="3">
        <v>10</v>
      </c>
      <c r="BD1036" s="39">
        <v>42621</v>
      </c>
      <c r="BE1036" s="23">
        <v>0.75902777777777797</v>
      </c>
      <c r="BF1036" s="10" t="str">
        <f t="shared" si="101"/>
        <v>08/09/2016 18:13</v>
      </c>
      <c r="BG1036" s="35">
        <v>0.76041666666666696</v>
      </c>
      <c r="BH1036" s="35">
        <f t="shared" si="97"/>
        <v>42621.75</v>
      </c>
      <c r="BI1036" t="str">
        <f t="shared" si="98"/>
        <v>08/09/2016 18:15:00</v>
      </c>
      <c r="BJ1036" s="40" t="str">
        <f t="shared" si="99"/>
        <v>08/09/2016 18:00:00</v>
      </c>
      <c r="BK1036">
        <f>VLOOKUP($BI1036, [1]TableView_704030_20160816_20160!$D$2:$M$5095,3,FALSE)</f>
        <v>1013.51236381</v>
      </c>
      <c r="BL1036">
        <f>VLOOKUP($BI1036, [1]TableView_704030_20160816_20160!$D$2:$M$5095,8,FALSE)</f>
        <v>17.8888888888889</v>
      </c>
      <c r="BM1036">
        <f>VLOOKUP($BI1036, [1]TableView_704030_20160816_20160!$D$2:$M$5095,10,FALSE)</f>
        <v>0</v>
      </c>
      <c r="BN1036">
        <f>VLOOKUP($BI1036, [1]TableView_704030_20160816_20160!$D$2:$M$5095,4,FALSE)</f>
        <v>74</v>
      </c>
      <c r="BO1036">
        <f>VLOOKUP($BI1036, [1]TableView_704030_20160816_20160!$D$2:$M$5095,6,FALSE)</f>
        <v>240</v>
      </c>
      <c r="BP1036">
        <f>VLOOKUP($BI1036, [1]TableView_704030_20160816_20160!$D$2:$M$5095,7,FALSE)</f>
        <v>4.7</v>
      </c>
      <c r="BQ1036">
        <f>VLOOKUP($BI1036, [1]TableView_704030_20160816_20160!$D$2:$M$5095,2,FALSE)</f>
        <v>13</v>
      </c>
      <c r="BR1036">
        <f>VLOOKUP($BJ1036, [2]aacb8965d69cc6fd1cb3a5cae9e8ae7!$C$6:$F$853,4,FALSE)</f>
        <v>0.1</v>
      </c>
      <c r="BS1036" s="15">
        <v>4</v>
      </c>
      <c r="BT1036" t="str">
        <f t="shared" si="100"/>
        <v>08/09/2016 4</v>
      </c>
      <c r="BU1036">
        <f>VLOOKUP($BT1036, [3]Sheet1!$D$3:$T$89,4,FALSE)</f>
        <v>18</v>
      </c>
      <c r="BV1036">
        <f>VLOOKUP($BT1036, [3]Sheet1!$D$3:$T$89,5,FALSE)</f>
        <v>18</v>
      </c>
      <c r="BW1036">
        <f>VLOOKUP($BT1036, [3]Sheet1!$D$3:$T$89,8,FALSE)</f>
        <v>19</v>
      </c>
      <c r="BX1036">
        <f>VLOOKUP($BT1036, [3]Sheet1!$D$3:$T$89,9,FALSE)</f>
        <v>19</v>
      </c>
      <c r="BY1036">
        <f>VLOOKUP($BT1036, [3]Sheet1!$D$3:$T$89,12,FALSE)</f>
        <v>20</v>
      </c>
      <c r="BZ1036">
        <f>VLOOKUP($BT1036, [3]Sheet1!$D$3:$T$89,13,FALSE)</f>
        <v>20</v>
      </c>
      <c r="CA1036" t="str">
        <f>VLOOKUP($BT1036, [3]Sheet1!$D$3:$T$89,16,FALSE)</f>
        <v>N/A</v>
      </c>
      <c r="CB1036" t="str">
        <f>VLOOKUP($BT1036, [3]Sheet1!$D$3:$T$89,17,FALSE)</f>
        <v>N/A</v>
      </c>
      <c r="CD1036" s="12">
        <v>42621</v>
      </c>
      <c r="CE1036" s="2">
        <v>0.75902777777777797</v>
      </c>
      <c r="CF1036" s="2" t="s">
        <v>2638</v>
      </c>
      <c r="CG1036" s="2">
        <v>0.76041666666666696</v>
      </c>
      <c r="CH1036" s="2">
        <v>42621.75</v>
      </c>
      <c r="CI1036" t="s">
        <v>2635</v>
      </c>
      <c r="CJ1036" t="s">
        <v>2627</v>
      </c>
      <c r="CK1036">
        <v>1013.51236381</v>
      </c>
      <c r="CL1036">
        <v>17.8888888888889</v>
      </c>
      <c r="CM1036">
        <v>0</v>
      </c>
      <c r="CN1036">
        <v>74</v>
      </c>
      <c r="CO1036">
        <v>240</v>
      </c>
      <c r="CP1036">
        <v>4.7</v>
      </c>
      <c r="CQ1036">
        <v>13</v>
      </c>
      <c r="CR1036">
        <v>0.1</v>
      </c>
      <c r="CS1036">
        <v>4</v>
      </c>
      <c r="CT1036" t="s">
        <v>1284</v>
      </c>
      <c r="CU1036">
        <v>18</v>
      </c>
      <c r="CV1036">
        <v>18</v>
      </c>
      <c r="CW1036">
        <v>19</v>
      </c>
      <c r="CX1036">
        <v>19</v>
      </c>
      <c r="CY1036">
        <v>20</v>
      </c>
      <c r="CZ1036">
        <v>20</v>
      </c>
      <c r="DA1036" t="s">
        <v>27</v>
      </c>
      <c r="DB1036" t="s">
        <v>27</v>
      </c>
    </row>
    <row r="1037" spans="1:106">
      <c r="D1037" s="3">
        <v>11</v>
      </c>
      <c r="BD1037" s="39">
        <v>42621</v>
      </c>
      <c r="BE1037" s="23">
        <v>0.75972222222222197</v>
      </c>
      <c r="BF1037" s="10" t="str">
        <f t="shared" si="101"/>
        <v>08/09/2016 18:14</v>
      </c>
      <c r="BG1037" s="35">
        <v>0.76041666666666696</v>
      </c>
      <c r="BH1037" s="35">
        <f t="shared" si="97"/>
        <v>42621.75</v>
      </c>
      <c r="BI1037" t="str">
        <f t="shared" si="98"/>
        <v>08/09/2016 18:15:00</v>
      </c>
      <c r="BJ1037" s="40" t="str">
        <f t="shared" si="99"/>
        <v>08/09/2016 18:00:00</v>
      </c>
      <c r="BK1037">
        <f>VLOOKUP($BI1037, [1]TableView_704030_20160816_20160!$D$2:$M$5095,3,FALSE)</f>
        <v>1013.51236381</v>
      </c>
      <c r="BL1037">
        <f>VLOOKUP($BI1037, [1]TableView_704030_20160816_20160!$D$2:$M$5095,8,FALSE)</f>
        <v>17.8888888888889</v>
      </c>
      <c r="BM1037">
        <f>VLOOKUP($BI1037, [1]TableView_704030_20160816_20160!$D$2:$M$5095,10,FALSE)</f>
        <v>0</v>
      </c>
      <c r="BN1037">
        <f>VLOOKUP($BI1037, [1]TableView_704030_20160816_20160!$D$2:$M$5095,4,FALSE)</f>
        <v>74</v>
      </c>
      <c r="BO1037">
        <f>VLOOKUP($BI1037, [1]TableView_704030_20160816_20160!$D$2:$M$5095,6,FALSE)</f>
        <v>240</v>
      </c>
      <c r="BP1037">
        <f>VLOOKUP($BI1037, [1]TableView_704030_20160816_20160!$D$2:$M$5095,7,FALSE)</f>
        <v>4.7</v>
      </c>
      <c r="BQ1037">
        <f>VLOOKUP($BI1037, [1]TableView_704030_20160816_20160!$D$2:$M$5095,2,FALSE)</f>
        <v>13</v>
      </c>
      <c r="BR1037">
        <f>VLOOKUP($BJ1037, [2]aacb8965d69cc6fd1cb3a5cae9e8ae7!$C$6:$F$853,4,FALSE)</f>
        <v>0.1</v>
      </c>
      <c r="BS1037" s="15">
        <v>4</v>
      </c>
      <c r="BT1037" t="str">
        <f t="shared" si="100"/>
        <v>08/09/2016 4</v>
      </c>
      <c r="BU1037">
        <f>VLOOKUP($BT1037, [3]Sheet1!$D$3:$T$89,4,FALSE)</f>
        <v>18</v>
      </c>
      <c r="BV1037">
        <f>VLOOKUP($BT1037, [3]Sheet1!$D$3:$T$89,5,FALSE)</f>
        <v>18</v>
      </c>
      <c r="BW1037">
        <f>VLOOKUP($BT1037, [3]Sheet1!$D$3:$T$89,8,FALSE)</f>
        <v>19</v>
      </c>
      <c r="BX1037">
        <f>VLOOKUP($BT1037, [3]Sheet1!$D$3:$T$89,9,FALSE)</f>
        <v>19</v>
      </c>
      <c r="BY1037">
        <f>VLOOKUP($BT1037, [3]Sheet1!$D$3:$T$89,12,FALSE)</f>
        <v>20</v>
      </c>
      <c r="BZ1037">
        <f>VLOOKUP($BT1037, [3]Sheet1!$D$3:$T$89,13,FALSE)</f>
        <v>20</v>
      </c>
      <c r="CA1037" t="str">
        <f>VLOOKUP($BT1037, [3]Sheet1!$D$3:$T$89,16,FALSE)</f>
        <v>N/A</v>
      </c>
      <c r="CB1037" t="str">
        <f>VLOOKUP($BT1037, [3]Sheet1!$D$3:$T$89,17,FALSE)</f>
        <v>N/A</v>
      </c>
      <c r="CD1037" s="12">
        <v>42621</v>
      </c>
      <c r="CE1037" s="2">
        <v>0.75972222222222197</v>
      </c>
      <c r="CF1037" s="2" t="s">
        <v>2639</v>
      </c>
      <c r="CG1037" s="2">
        <v>0.76041666666666696</v>
      </c>
      <c r="CH1037" s="2">
        <v>42621.75</v>
      </c>
      <c r="CI1037" t="s">
        <v>2635</v>
      </c>
      <c r="CJ1037" t="s">
        <v>2627</v>
      </c>
      <c r="CK1037">
        <v>1013.51236381</v>
      </c>
      <c r="CL1037">
        <v>17.8888888888889</v>
      </c>
      <c r="CM1037">
        <v>0</v>
      </c>
      <c r="CN1037">
        <v>74</v>
      </c>
      <c r="CO1037">
        <v>240</v>
      </c>
      <c r="CP1037">
        <v>4.7</v>
      </c>
      <c r="CQ1037">
        <v>13</v>
      </c>
      <c r="CR1037">
        <v>0.1</v>
      </c>
      <c r="CS1037">
        <v>4</v>
      </c>
      <c r="CT1037" t="s">
        <v>1284</v>
      </c>
      <c r="CU1037">
        <v>18</v>
      </c>
      <c r="CV1037">
        <v>18</v>
      </c>
      <c r="CW1037">
        <v>19</v>
      </c>
      <c r="CX1037">
        <v>19</v>
      </c>
      <c r="CY1037">
        <v>20</v>
      </c>
      <c r="CZ1037">
        <v>20</v>
      </c>
      <c r="DA1037" t="s">
        <v>27</v>
      </c>
      <c r="DB1037" t="s">
        <v>27</v>
      </c>
    </row>
    <row r="1038" spans="1:106">
      <c r="D1038" s="3">
        <v>12</v>
      </c>
      <c r="BD1038" s="39">
        <v>42621</v>
      </c>
      <c r="BE1038" s="23">
        <v>0.76041666666666696</v>
      </c>
      <c r="BF1038" s="10" t="str">
        <f t="shared" si="101"/>
        <v>08/09/2016 18:15</v>
      </c>
      <c r="BG1038" s="35">
        <v>0.76041666666666696</v>
      </c>
      <c r="BH1038" s="35">
        <f t="shared" si="97"/>
        <v>42621.770833333336</v>
      </c>
      <c r="BI1038" t="str">
        <f t="shared" si="98"/>
        <v>08/09/2016 18:15:00</v>
      </c>
      <c r="BJ1038" s="40" t="str">
        <f t="shared" si="99"/>
        <v>08/09/2016 18:30:00</v>
      </c>
      <c r="BK1038">
        <f>VLOOKUP($BI1038, [1]TableView_704030_20160816_20160!$D$2:$M$5095,3,FALSE)</f>
        <v>1013.51236381</v>
      </c>
      <c r="BL1038">
        <f>VLOOKUP($BI1038, [1]TableView_704030_20160816_20160!$D$2:$M$5095,8,FALSE)</f>
        <v>17.8888888888889</v>
      </c>
      <c r="BM1038">
        <f>VLOOKUP($BI1038, [1]TableView_704030_20160816_20160!$D$2:$M$5095,10,FALSE)</f>
        <v>0</v>
      </c>
      <c r="BN1038">
        <f>VLOOKUP($BI1038, [1]TableView_704030_20160816_20160!$D$2:$M$5095,4,FALSE)</f>
        <v>74</v>
      </c>
      <c r="BO1038">
        <f>VLOOKUP($BI1038, [1]TableView_704030_20160816_20160!$D$2:$M$5095,6,FALSE)</f>
        <v>240</v>
      </c>
      <c r="BP1038">
        <f>VLOOKUP($BI1038, [1]TableView_704030_20160816_20160!$D$2:$M$5095,7,FALSE)</f>
        <v>4.7</v>
      </c>
      <c r="BQ1038">
        <f>VLOOKUP($BI1038, [1]TableView_704030_20160816_20160!$D$2:$M$5095,2,FALSE)</f>
        <v>13</v>
      </c>
      <c r="BR1038">
        <v>0</v>
      </c>
      <c r="BS1038" s="15">
        <v>4</v>
      </c>
      <c r="BT1038" t="str">
        <f t="shared" si="100"/>
        <v>08/09/2016 4</v>
      </c>
      <c r="BU1038">
        <f>VLOOKUP($BT1038, [3]Sheet1!$D$3:$T$89,4,FALSE)</f>
        <v>18</v>
      </c>
      <c r="BV1038">
        <f>VLOOKUP($BT1038, [3]Sheet1!$D$3:$T$89,5,FALSE)</f>
        <v>18</v>
      </c>
      <c r="BW1038">
        <f>VLOOKUP($BT1038, [3]Sheet1!$D$3:$T$89,8,FALSE)</f>
        <v>19</v>
      </c>
      <c r="BX1038">
        <f>VLOOKUP($BT1038, [3]Sheet1!$D$3:$T$89,9,FALSE)</f>
        <v>19</v>
      </c>
      <c r="BY1038">
        <f>VLOOKUP($BT1038, [3]Sheet1!$D$3:$T$89,12,FALSE)</f>
        <v>20</v>
      </c>
      <c r="BZ1038">
        <f>VLOOKUP($BT1038, [3]Sheet1!$D$3:$T$89,13,FALSE)</f>
        <v>20</v>
      </c>
      <c r="CA1038" t="str">
        <f>VLOOKUP($BT1038, [3]Sheet1!$D$3:$T$89,16,FALSE)</f>
        <v>N/A</v>
      </c>
      <c r="CB1038" t="str">
        <f>VLOOKUP($BT1038, [3]Sheet1!$D$3:$T$89,17,FALSE)</f>
        <v>N/A</v>
      </c>
      <c r="CD1038" s="12">
        <v>42621</v>
      </c>
      <c r="CE1038" s="2">
        <v>0.76041666666666696</v>
      </c>
      <c r="CF1038" s="2" t="s">
        <v>2640</v>
      </c>
      <c r="CG1038" s="2">
        <v>0.76041666666666696</v>
      </c>
      <c r="CH1038" s="2">
        <v>42621.770833333336</v>
      </c>
      <c r="CI1038" t="s">
        <v>2635</v>
      </c>
      <c r="CJ1038" t="s">
        <v>2641</v>
      </c>
      <c r="CK1038">
        <v>1013.51236381</v>
      </c>
      <c r="CL1038">
        <v>17.8888888888889</v>
      </c>
      <c r="CM1038">
        <v>0</v>
      </c>
      <c r="CN1038">
        <v>74</v>
      </c>
      <c r="CO1038">
        <v>240</v>
      </c>
      <c r="CP1038">
        <v>4.7</v>
      </c>
      <c r="CQ1038">
        <v>13</v>
      </c>
      <c r="CR1038">
        <v>0</v>
      </c>
      <c r="CS1038">
        <v>4</v>
      </c>
      <c r="CT1038" t="s">
        <v>1284</v>
      </c>
      <c r="CU1038">
        <v>18</v>
      </c>
      <c r="CV1038">
        <v>18</v>
      </c>
      <c r="CW1038">
        <v>19</v>
      </c>
      <c r="CX1038">
        <v>19</v>
      </c>
      <c r="CY1038">
        <v>20</v>
      </c>
      <c r="CZ1038">
        <v>20</v>
      </c>
      <c r="DA1038" t="s">
        <v>27</v>
      </c>
      <c r="DB1038" t="s">
        <v>27</v>
      </c>
    </row>
    <row r="1039" spans="1:106">
      <c r="D1039" s="3">
        <v>13</v>
      </c>
      <c r="BD1039" s="39">
        <v>42621</v>
      </c>
      <c r="BE1039" s="23">
        <v>0.76111111111111096</v>
      </c>
      <c r="BF1039" s="10" t="str">
        <f t="shared" si="101"/>
        <v>08/09/2016 18:16</v>
      </c>
      <c r="BG1039" s="35">
        <v>0.76041666666666696</v>
      </c>
      <c r="BH1039" s="35">
        <f t="shared" si="97"/>
        <v>42621.770833333336</v>
      </c>
      <c r="BI1039" t="str">
        <f t="shared" si="98"/>
        <v>08/09/2016 18:15:00</v>
      </c>
      <c r="BJ1039" s="40" t="str">
        <f t="shared" si="99"/>
        <v>08/09/2016 18:30:00</v>
      </c>
      <c r="BK1039">
        <f>VLOOKUP($BI1039, [1]TableView_704030_20160816_20160!$D$2:$M$5095,3,FALSE)</f>
        <v>1013.51236381</v>
      </c>
      <c r="BL1039">
        <f>VLOOKUP($BI1039, [1]TableView_704030_20160816_20160!$D$2:$M$5095,8,FALSE)</f>
        <v>17.8888888888889</v>
      </c>
      <c r="BM1039">
        <f>VLOOKUP($BI1039, [1]TableView_704030_20160816_20160!$D$2:$M$5095,10,FALSE)</f>
        <v>0</v>
      </c>
      <c r="BN1039">
        <f>VLOOKUP($BI1039, [1]TableView_704030_20160816_20160!$D$2:$M$5095,4,FALSE)</f>
        <v>74</v>
      </c>
      <c r="BO1039">
        <f>VLOOKUP($BI1039, [1]TableView_704030_20160816_20160!$D$2:$M$5095,6,FALSE)</f>
        <v>240</v>
      </c>
      <c r="BP1039">
        <f>VLOOKUP($BI1039, [1]TableView_704030_20160816_20160!$D$2:$M$5095,7,FALSE)</f>
        <v>4.7</v>
      </c>
      <c r="BQ1039">
        <f>VLOOKUP($BI1039, [1]TableView_704030_20160816_20160!$D$2:$M$5095,2,FALSE)</f>
        <v>13</v>
      </c>
      <c r="BR1039">
        <v>0</v>
      </c>
      <c r="BS1039" s="15">
        <v>4</v>
      </c>
      <c r="BT1039" t="str">
        <f t="shared" si="100"/>
        <v>08/09/2016 4</v>
      </c>
      <c r="BU1039">
        <f>VLOOKUP($BT1039, [3]Sheet1!$D$3:$T$89,4,FALSE)</f>
        <v>18</v>
      </c>
      <c r="BV1039">
        <f>VLOOKUP($BT1039, [3]Sheet1!$D$3:$T$89,5,FALSE)</f>
        <v>18</v>
      </c>
      <c r="BW1039">
        <f>VLOOKUP($BT1039, [3]Sheet1!$D$3:$T$89,8,FALSE)</f>
        <v>19</v>
      </c>
      <c r="BX1039">
        <f>VLOOKUP($BT1039, [3]Sheet1!$D$3:$T$89,9,FALSE)</f>
        <v>19</v>
      </c>
      <c r="BY1039">
        <f>VLOOKUP($BT1039, [3]Sheet1!$D$3:$T$89,12,FALSE)</f>
        <v>20</v>
      </c>
      <c r="BZ1039">
        <f>VLOOKUP($BT1039, [3]Sheet1!$D$3:$T$89,13,FALSE)</f>
        <v>20</v>
      </c>
      <c r="CA1039" t="str">
        <f>VLOOKUP($BT1039, [3]Sheet1!$D$3:$T$89,16,FALSE)</f>
        <v>N/A</v>
      </c>
      <c r="CB1039" t="str">
        <f>VLOOKUP($BT1039, [3]Sheet1!$D$3:$T$89,17,FALSE)</f>
        <v>N/A</v>
      </c>
      <c r="CD1039" s="12">
        <v>42621</v>
      </c>
      <c r="CE1039" s="2">
        <v>0.76111111111111096</v>
      </c>
      <c r="CF1039" s="2" t="s">
        <v>2642</v>
      </c>
      <c r="CG1039" s="2">
        <v>0.76041666666666696</v>
      </c>
      <c r="CH1039" s="2">
        <v>42621.770833333336</v>
      </c>
      <c r="CI1039" t="s">
        <v>2635</v>
      </c>
      <c r="CJ1039" t="s">
        <v>2641</v>
      </c>
      <c r="CK1039">
        <v>1013.51236381</v>
      </c>
      <c r="CL1039">
        <v>17.8888888888889</v>
      </c>
      <c r="CM1039">
        <v>0</v>
      </c>
      <c r="CN1039">
        <v>74</v>
      </c>
      <c r="CO1039">
        <v>240</v>
      </c>
      <c r="CP1039">
        <v>4.7</v>
      </c>
      <c r="CQ1039">
        <v>13</v>
      </c>
      <c r="CR1039">
        <v>0</v>
      </c>
      <c r="CS1039">
        <v>4</v>
      </c>
      <c r="CT1039" t="s">
        <v>1284</v>
      </c>
      <c r="CU1039">
        <v>18</v>
      </c>
      <c r="CV1039">
        <v>18</v>
      </c>
      <c r="CW1039">
        <v>19</v>
      </c>
      <c r="CX1039">
        <v>19</v>
      </c>
      <c r="CY1039">
        <v>20</v>
      </c>
      <c r="CZ1039">
        <v>20</v>
      </c>
      <c r="DA1039" t="s">
        <v>27</v>
      </c>
      <c r="DB1039" t="s">
        <v>27</v>
      </c>
    </row>
    <row r="1040" spans="1:106">
      <c r="D1040" s="3">
        <v>14</v>
      </c>
      <c r="BD1040" s="39">
        <v>42621</v>
      </c>
      <c r="BE1040" s="23">
        <v>0.76180555555555596</v>
      </c>
      <c r="BF1040" s="10" t="str">
        <f t="shared" si="101"/>
        <v>08/09/2016 18:17</v>
      </c>
      <c r="BG1040" s="35">
        <v>0.76041666666666696</v>
      </c>
      <c r="BH1040" s="35">
        <f t="shared" si="97"/>
        <v>42621.770833333336</v>
      </c>
      <c r="BI1040" t="str">
        <f t="shared" si="98"/>
        <v>08/09/2016 18:15:00</v>
      </c>
      <c r="BJ1040" s="40" t="str">
        <f t="shared" si="99"/>
        <v>08/09/2016 18:30:00</v>
      </c>
      <c r="BK1040">
        <f>VLOOKUP($BI1040, [1]TableView_704030_20160816_20160!$D$2:$M$5095,3,FALSE)</f>
        <v>1013.51236381</v>
      </c>
      <c r="BL1040">
        <f>VLOOKUP($BI1040, [1]TableView_704030_20160816_20160!$D$2:$M$5095,8,FALSE)</f>
        <v>17.8888888888889</v>
      </c>
      <c r="BM1040">
        <f>VLOOKUP($BI1040, [1]TableView_704030_20160816_20160!$D$2:$M$5095,10,FALSE)</f>
        <v>0</v>
      </c>
      <c r="BN1040">
        <f>VLOOKUP($BI1040, [1]TableView_704030_20160816_20160!$D$2:$M$5095,4,FALSE)</f>
        <v>74</v>
      </c>
      <c r="BO1040">
        <f>VLOOKUP($BI1040, [1]TableView_704030_20160816_20160!$D$2:$M$5095,6,FALSE)</f>
        <v>240</v>
      </c>
      <c r="BP1040">
        <f>VLOOKUP($BI1040, [1]TableView_704030_20160816_20160!$D$2:$M$5095,7,FALSE)</f>
        <v>4.7</v>
      </c>
      <c r="BQ1040">
        <f>VLOOKUP($BI1040, [1]TableView_704030_20160816_20160!$D$2:$M$5095,2,FALSE)</f>
        <v>13</v>
      </c>
      <c r="BR1040">
        <v>0</v>
      </c>
      <c r="BS1040" s="15">
        <v>4</v>
      </c>
      <c r="BT1040" t="str">
        <f t="shared" si="100"/>
        <v>08/09/2016 4</v>
      </c>
      <c r="BU1040">
        <f>VLOOKUP($BT1040, [3]Sheet1!$D$3:$T$89,4,FALSE)</f>
        <v>18</v>
      </c>
      <c r="BV1040">
        <f>VLOOKUP($BT1040, [3]Sheet1!$D$3:$T$89,5,FALSE)</f>
        <v>18</v>
      </c>
      <c r="BW1040">
        <f>VLOOKUP($BT1040, [3]Sheet1!$D$3:$T$89,8,FALSE)</f>
        <v>19</v>
      </c>
      <c r="BX1040">
        <f>VLOOKUP($BT1040, [3]Sheet1!$D$3:$T$89,9,FALSE)</f>
        <v>19</v>
      </c>
      <c r="BY1040">
        <f>VLOOKUP($BT1040, [3]Sheet1!$D$3:$T$89,12,FALSE)</f>
        <v>20</v>
      </c>
      <c r="BZ1040">
        <f>VLOOKUP($BT1040, [3]Sheet1!$D$3:$T$89,13,FALSE)</f>
        <v>20</v>
      </c>
      <c r="CA1040" t="str">
        <f>VLOOKUP($BT1040, [3]Sheet1!$D$3:$T$89,16,FALSE)</f>
        <v>N/A</v>
      </c>
      <c r="CB1040" t="str">
        <f>VLOOKUP($BT1040, [3]Sheet1!$D$3:$T$89,17,FALSE)</f>
        <v>N/A</v>
      </c>
      <c r="CD1040" s="12">
        <v>42621</v>
      </c>
      <c r="CE1040" s="2">
        <v>0.76180555555555596</v>
      </c>
      <c r="CF1040" s="2" t="s">
        <v>2643</v>
      </c>
      <c r="CG1040" s="2">
        <v>0.76041666666666696</v>
      </c>
      <c r="CH1040" s="2">
        <v>42621.770833333336</v>
      </c>
      <c r="CI1040" t="s">
        <v>2635</v>
      </c>
      <c r="CJ1040" t="s">
        <v>2641</v>
      </c>
      <c r="CK1040">
        <v>1013.51236381</v>
      </c>
      <c r="CL1040">
        <v>17.8888888888889</v>
      </c>
      <c r="CM1040">
        <v>0</v>
      </c>
      <c r="CN1040">
        <v>74</v>
      </c>
      <c r="CO1040">
        <v>240</v>
      </c>
      <c r="CP1040">
        <v>4.7</v>
      </c>
      <c r="CQ1040">
        <v>13</v>
      </c>
      <c r="CR1040">
        <v>0</v>
      </c>
      <c r="CS1040">
        <v>4</v>
      </c>
      <c r="CT1040" t="s">
        <v>1284</v>
      </c>
      <c r="CU1040">
        <v>18</v>
      </c>
      <c r="CV1040">
        <v>18</v>
      </c>
      <c r="CW1040">
        <v>19</v>
      </c>
      <c r="CX1040">
        <v>19</v>
      </c>
      <c r="CY1040">
        <v>20</v>
      </c>
      <c r="CZ1040">
        <v>20</v>
      </c>
      <c r="DA1040" t="s">
        <v>27</v>
      </c>
      <c r="DB1040" t="s">
        <v>27</v>
      </c>
    </row>
    <row r="1041" spans="4:106">
      <c r="D1041" s="3">
        <v>15</v>
      </c>
      <c r="BD1041" s="39">
        <v>42621</v>
      </c>
      <c r="BE1041" s="23">
        <v>0.76249999999999996</v>
      </c>
      <c r="BF1041" s="10" t="str">
        <f t="shared" si="101"/>
        <v>08/09/2016 18:18</v>
      </c>
      <c r="BG1041" s="35">
        <v>0.76041666666666696</v>
      </c>
      <c r="BH1041" s="35">
        <f t="shared" si="97"/>
        <v>42621.770833333336</v>
      </c>
      <c r="BI1041" t="str">
        <f t="shared" si="98"/>
        <v>08/09/2016 18:15:00</v>
      </c>
      <c r="BJ1041" s="40" t="str">
        <f t="shared" si="99"/>
        <v>08/09/2016 18:30:00</v>
      </c>
      <c r="BK1041">
        <f>VLOOKUP($BI1041, [1]TableView_704030_20160816_20160!$D$2:$M$5095,3,FALSE)</f>
        <v>1013.51236381</v>
      </c>
      <c r="BL1041">
        <f>VLOOKUP($BI1041, [1]TableView_704030_20160816_20160!$D$2:$M$5095,8,FALSE)</f>
        <v>17.8888888888889</v>
      </c>
      <c r="BM1041">
        <f>VLOOKUP($BI1041, [1]TableView_704030_20160816_20160!$D$2:$M$5095,10,FALSE)</f>
        <v>0</v>
      </c>
      <c r="BN1041">
        <f>VLOOKUP($BI1041, [1]TableView_704030_20160816_20160!$D$2:$M$5095,4,FALSE)</f>
        <v>74</v>
      </c>
      <c r="BO1041">
        <f>VLOOKUP($BI1041, [1]TableView_704030_20160816_20160!$D$2:$M$5095,6,FALSE)</f>
        <v>240</v>
      </c>
      <c r="BP1041">
        <f>VLOOKUP($BI1041, [1]TableView_704030_20160816_20160!$D$2:$M$5095,7,FALSE)</f>
        <v>4.7</v>
      </c>
      <c r="BQ1041">
        <f>VLOOKUP($BI1041, [1]TableView_704030_20160816_20160!$D$2:$M$5095,2,FALSE)</f>
        <v>13</v>
      </c>
      <c r="BR1041">
        <v>0</v>
      </c>
      <c r="BS1041" s="15">
        <v>4</v>
      </c>
      <c r="BT1041" t="str">
        <f t="shared" si="100"/>
        <v>08/09/2016 4</v>
      </c>
      <c r="BU1041">
        <f>VLOOKUP($BT1041, [3]Sheet1!$D$3:$T$89,4,FALSE)</f>
        <v>18</v>
      </c>
      <c r="BV1041">
        <f>VLOOKUP($BT1041, [3]Sheet1!$D$3:$T$89,5,FALSE)</f>
        <v>18</v>
      </c>
      <c r="BW1041">
        <f>VLOOKUP($BT1041, [3]Sheet1!$D$3:$T$89,8,FALSE)</f>
        <v>19</v>
      </c>
      <c r="BX1041">
        <f>VLOOKUP($BT1041, [3]Sheet1!$D$3:$T$89,9,FALSE)</f>
        <v>19</v>
      </c>
      <c r="BY1041">
        <f>VLOOKUP($BT1041, [3]Sheet1!$D$3:$T$89,12,FALSE)</f>
        <v>20</v>
      </c>
      <c r="BZ1041">
        <f>VLOOKUP($BT1041, [3]Sheet1!$D$3:$T$89,13,FALSE)</f>
        <v>20</v>
      </c>
      <c r="CA1041" t="str">
        <f>VLOOKUP($BT1041, [3]Sheet1!$D$3:$T$89,16,FALSE)</f>
        <v>N/A</v>
      </c>
      <c r="CB1041" t="str">
        <f>VLOOKUP($BT1041, [3]Sheet1!$D$3:$T$89,17,FALSE)</f>
        <v>N/A</v>
      </c>
      <c r="CD1041" s="12">
        <v>42621</v>
      </c>
      <c r="CE1041" s="2">
        <v>0.76249999999999996</v>
      </c>
      <c r="CF1041" s="2" t="s">
        <v>2644</v>
      </c>
      <c r="CG1041" s="2">
        <v>0.76041666666666696</v>
      </c>
      <c r="CH1041" s="2">
        <v>42621.770833333336</v>
      </c>
      <c r="CI1041" t="s">
        <v>2635</v>
      </c>
      <c r="CJ1041" t="s">
        <v>2641</v>
      </c>
      <c r="CK1041">
        <v>1013.51236381</v>
      </c>
      <c r="CL1041">
        <v>17.8888888888889</v>
      </c>
      <c r="CM1041">
        <v>0</v>
      </c>
      <c r="CN1041">
        <v>74</v>
      </c>
      <c r="CO1041">
        <v>240</v>
      </c>
      <c r="CP1041">
        <v>4.7</v>
      </c>
      <c r="CQ1041">
        <v>13</v>
      </c>
      <c r="CR1041">
        <v>0</v>
      </c>
      <c r="CS1041">
        <v>4</v>
      </c>
      <c r="CT1041" t="s">
        <v>1284</v>
      </c>
      <c r="CU1041">
        <v>18</v>
      </c>
      <c r="CV1041">
        <v>18</v>
      </c>
      <c r="CW1041">
        <v>19</v>
      </c>
      <c r="CX1041">
        <v>19</v>
      </c>
      <c r="CY1041">
        <v>20</v>
      </c>
      <c r="CZ1041">
        <v>20</v>
      </c>
      <c r="DA1041" t="s">
        <v>27</v>
      </c>
      <c r="DB1041" t="s">
        <v>27</v>
      </c>
    </row>
    <row r="1042" spans="4:106">
      <c r="D1042" s="3">
        <v>16</v>
      </c>
      <c r="BD1042" s="39">
        <v>42621</v>
      </c>
      <c r="BE1042" s="23">
        <v>0.76319444444444395</v>
      </c>
      <c r="BF1042" s="10" t="str">
        <f t="shared" si="101"/>
        <v>08/09/2016 18:19</v>
      </c>
      <c r="BG1042" s="35">
        <v>0.76041666666666696</v>
      </c>
      <c r="BH1042" s="35">
        <f t="shared" si="97"/>
        <v>42621.770833333336</v>
      </c>
      <c r="BI1042" t="str">
        <f t="shared" si="98"/>
        <v>08/09/2016 18:15:00</v>
      </c>
      <c r="BJ1042" s="40" t="str">
        <f t="shared" si="99"/>
        <v>08/09/2016 18:30:00</v>
      </c>
      <c r="BK1042">
        <f>VLOOKUP($BI1042, [1]TableView_704030_20160816_20160!$D$2:$M$5095,3,FALSE)</f>
        <v>1013.51236381</v>
      </c>
      <c r="BL1042">
        <f>VLOOKUP($BI1042, [1]TableView_704030_20160816_20160!$D$2:$M$5095,8,FALSE)</f>
        <v>17.8888888888889</v>
      </c>
      <c r="BM1042">
        <f>VLOOKUP($BI1042, [1]TableView_704030_20160816_20160!$D$2:$M$5095,10,FALSE)</f>
        <v>0</v>
      </c>
      <c r="BN1042">
        <f>VLOOKUP($BI1042, [1]TableView_704030_20160816_20160!$D$2:$M$5095,4,FALSE)</f>
        <v>74</v>
      </c>
      <c r="BO1042">
        <f>VLOOKUP($BI1042, [1]TableView_704030_20160816_20160!$D$2:$M$5095,6,FALSE)</f>
        <v>240</v>
      </c>
      <c r="BP1042">
        <f>VLOOKUP($BI1042, [1]TableView_704030_20160816_20160!$D$2:$M$5095,7,FALSE)</f>
        <v>4.7</v>
      </c>
      <c r="BQ1042">
        <f>VLOOKUP($BI1042, [1]TableView_704030_20160816_20160!$D$2:$M$5095,2,FALSE)</f>
        <v>13</v>
      </c>
      <c r="BR1042">
        <v>0</v>
      </c>
      <c r="BS1042" s="15">
        <v>4</v>
      </c>
      <c r="BT1042" t="str">
        <f t="shared" si="100"/>
        <v>08/09/2016 4</v>
      </c>
      <c r="BU1042">
        <f>VLOOKUP($BT1042, [3]Sheet1!$D$3:$T$89,4,FALSE)</f>
        <v>18</v>
      </c>
      <c r="BV1042">
        <f>VLOOKUP($BT1042, [3]Sheet1!$D$3:$T$89,5,FALSE)</f>
        <v>18</v>
      </c>
      <c r="BW1042">
        <f>VLOOKUP($BT1042, [3]Sheet1!$D$3:$T$89,8,FALSE)</f>
        <v>19</v>
      </c>
      <c r="BX1042">
        <f>VLOOKUP($BT1042, [3]Sheet1!$D$3:$T$89,9,FALSE)</f>
        <v>19</v>
      </c>
      <c r="BY1042">
        <f>VLOOKUP($BT1042, [3]Sheet1!$D$3:$T$89,12,FALSE)</f>
        <v>20</v>
      </c>
      <c r="BZ1042">
        <f>VLOOKUP($BT1042, [3]Sheet1!$D$3:$T$89,13,FALSE)</f>
        <v>20</v>
      </c>
      <c r="CA1042" t="str">
        <f>VLOOKUP($BT1042, [3]Sheet1!$D$3:$T$89,16,FALSE)</f>
        <v>N/A</v>
      </c>
      <c r="CB1042" t="str">
        <f>VLOOKUP($BT1042, [3]Sheet1!$D$3:$T$89,17,FALSE)</f>
        <v>N/A</v>
      </c>
      <c r="CD1042" s="12">
        <v>42621</v>
      </c>
      <c r="CE1042" s="2">
        <v>0.76319444444444395</v>
      </c>
      <c r="CF1042" s="2" t="s">
        <v>2645</v>
      </c>
      <c r="CG1042" s="2">
        <v>0.76041666666666696</v>
      </c>
      <c r="CH1042" s="2">
        <v>42621.770833333336</v>
      </c>
      <c r="CI1042" t="s">
        <v>2635</v>
      </c>
      <c r="CJ1042" t="s">
        <v>2641</v>
      </c>
      <c r="CK1042">
        <v>1013.51236381</v>
      </c>
      <c r="CL1042">
        <v>17.8888888888889</v>
      </c>
      <c r="CM1042">
        <v>0</v>
      </c>
      <c r="CN1042">
        <v>74</v>
      </c>
      <c r="CO1042">
        <v>240</v>
      </c>
      <c r="CP1042">
        <v>4.7</v>
      </c>
      <c r="CQ1042">
        <v>13</v>
      </c>
      <c r="CR1042">
        <v>0</v>
      </c>
      <c r="CS1042">
        <v>4</v>
      </c>
      <c r="CT1042" t="s">
        <v>1284</v>
      </c>
      <c r="CU1042">
        <v>18</v>
      </c>
      <c r="CV1042">
        <v>18</v>
      </c>
      <c r="CW1042">
        <v>19</v>
      </c>
      <c r="CX1042">
        <v>19</v>
      </c>
      <c r="CY1042">
        <v>20</v>
      </c>
      <c r="CZ1042">
        <v>20</v>
      </c>
      <c r="DA1042" t="s">
        <v>27</v>
      </c>
      <c r="DB1042" t="s">
        <v>27</v>
      </c>
    </row>
    <row r="1043" spans="4:106">
      <c r="D1043" s="3">
        <v>17</v>
      </c>
      <c r="BD1043" s="39">
        <v>42621</v>
      </c>
      <c r="BE1043" s="23">
        <v>0.76388888888888895</v>
      </c>
      <c r="BF1043" s="10" t="str">
        <f t="shared" si="101"/>
        <v>08/09/2016 18:20</v>
      </c>
      <c r="BG1043" s="35">
        <v>0.76736111111111116</v>
      </c>
      <c r="BH1043" s="35">
        <f t="shared" si="97"/>
        <v>42621.770833333336</v>
      </c>
      <c r="BI1043" t="str">
        <f t="shared" si="98"/>
        <v>08/09/2016 18:25:00</v>
      </c>
      <c r="BJ1043" s="40" t="str">
        <f t="shared" si="99"/>
        <v>08/09/2016 18:30:00</v>
      </c>
      <c r="BK1043">
        <f>VLOOKUP($BI1043, [1]TableView_704030_20160816_20160!$D$2:$M$5095,3,FALSE)</f>
        <v>1013.61395548</v>
      </c>
      <c r="BL1043">
        <f>VLOOKUP($BI1043, [1]TableView_704030_20160816_20160!$D$2:$M$5095,8,FALSE)</f>
        <v>17.7222222222222</v>
      </c>
      <c r="BM1043">
        <f>VLOOKUP($BI1043, [1]TableView_704030_20160816_20160!$D$2:$M$5095,10,FALSE)</f>
        <v>0</v>
      </c>
      <c r="BN1043">
        <f>VLOOKUP($BI1043, [1]TableView_704030_20160816_20160!$D$2:$M$5095,4,FALSE)</f>
        <v>75</v>
      </c>
      <c r="BO1043">
        <f>VLOOKUP($BI1043, [1]TableView_704030_20160816_20160!$D$2:$M$5095,6,FALSE)</f>
        <v>234</v>
      </c>
      <c r="BP1043">
        <f>VLOOKUP($BI1043, [1]TableView_704030_20160816_20160!$D$2:$M$5095,7,FALSE)</f>
        <v>3.6</v>
      </c>
      <c r="BQ1043">
        <f>VLOOKUP($BI1043, [1]TableView_704030_20160816_20160!$D$2:$M$5095,2,FALSE)</f>
        <v>8.6999999999999993</v>
      </c>
      <c r="BR1043">
        <v>0</v>
      </c>
      <c r="BS1043" s="15">
        <v>4</v>
      </c>
      <c r="BT1043" t="str">
        <f t="shared" si="100"/>
        <v>08/09/2016 4</v>
      </c>
      <c r="BU1043">
        <f>VLOOKUP($BT1043, [3]Sheet1!$D$3:$T$89,4,FALSE)</f>
        <v>18</v>
      </c>
      <c r="BV1043">
        <f>VLOOKUP($BT1043, [3]Sheet1!$D$3:$T$89,5,FALSE)</f>
        <v>18</v>
      </c>
      <c r="BW1043">
        <f>VLOOKUP($BT1043, [3]Sheet1!$D$3:$T$89,8,FALSE)</f>
        <v>19</v>
      </c>
      <c r="BX1043">
        <f>VLOOKUP($BT1043, [3]Sheet1!$D$3:$T$89,9,FALSE)</f>
        <v>19</v>
      </c>
      <c r="BY1043">
        <f>VLOOKUP($BT1043, [3]Sheet1!$D$3:$T$89,12,FALSE)</f>
        <v>20</v>
      </c>
      <c r="BZ1043">
        <f>VLOOKUP($BT1043, [3]Sheet1!$D$3:$T$89,13,FALSE)</f>
        <v>20</v>
      </c>
      <c r="CA1043" t="str">
        <f>VLOOKUP($BT1043, [3]Sheet1!$D$3:$T$89,16,FALSE)</f>
        <v>N/A</v>
      </c>
      <c r="CB1043" t="str">
        <f>VLOOKUP($BT1043, [3]Sheet1!$D$3:$T$89,17,FALSE)</f>
        <v>N/A</v>
      </c>
      <c r="CD1043" s="12">
        <v>42621</v>
      </c>
      <c r="CE1043" s="2">
        <v>0.76388888888888895</v>
      </c>
      <c r="CF1043" s="2" t="s">
        <v>2646</v>
      </c>
      <c r="CG1043" s="2">
        <v>0.76736111111111116</v>
      </c>
      <c r="CH1043" s="2">
        <v>42621.770833333336</v>
      </c>
      <c r="CI1043" t="s">
        <v>2647</v>
      </c>
      <c r="CJ1043" t="s">
        <v>2641</v>
      </c>
      <c r="CK1043">
        <v>1013.61395548</v>
      </c>
      <c r="CL1043">
        <v>17.7222222222222</v>
      </c>
      <c r="CM1043">
        <v>0</v>
      </c>
      <c r="CN1043">
        <v>75</v>
      </c>
      <c r="CO1043">
        <v>234</v>
      </c>
      <c r="CP1043">
        <v>3.6</v>
      </c>
      <c r="CQ1043">
        <v>8.6999999999999993</v>
      </c>
      <c r="CR1043">
        <v>0</v>
      </c>
      <c r="CS1043">
        <v>4</v>
      </c>
      <c r="CT1043" t="s">
        <v>1284</v>
      </c>
      <c r="CU1043">
        <v>18</v>
      </c>
      <c r="CV1043">
        <v>18</v>
      </c>
      <c r="CW1043">
        <v>19</v>
      </c>
      <c r="CX1043">
        <v>19</v>
      </c>
      <c r="CY1043">
        <v>20</v>
      </c>
      <c r="CZ1043">
        <v>20</v>
      </c>
      <c r="DA1043" t="s">
        <v>27</v>
      </c>
      <c r="DB1043" t="s">
        <v>27</v>
      </c>
    </row>
    <row r="1044" spans="4:106">
      <c r="D1044" s="3">
        <v>18</v>
      </c>
      <c r="BD1044" s="39">
        <v>42621</v>
      </c>
      <c r="BE1044" s="23">
        <v>0.76458333333333295</v>
      </c>
      <c r="BF1044" s="10" t="str">
        <f t="shared" si="101"/>
        <v>08/09/2016 18:21</v>
      </c>
      <c r="BG1044" s="35">
        <v>0.76736111111111116</v>
      </c>
      <c r="BH1044" s="35">
        <f t="shared" si="97"/>
        <v>42621.770833333336</v>
      </c>
      <c r="BI1044" t="str">
        <f t="shared" si="98"/>
        <v>08/09/2016 18:25:00</v>
      </c>
      <c r="BJ1044" s="40" t="str">
        <f t="shared" si="99"/>
        <v>08/09/2016 18:30:00</v>
      </c>
      <c r="BK1044">
        <f>VLOOKUP($BI1044, [1]TableView_704030_20160816_20160!$D$2:$M$5095,3,FALSE)</f>
        <v>1013.61395548</v>
      </c>
      <c r="BL1044">
        <f>VLOOKUP($BI1044, [1]TableView_704030_20160816_20160!$D$2:$M$5095,8,FALSE)</f>
        <v>17.7222222222222</v>
      </c>
      <c r="BM1044">
        <f>VLOOKUP($BI1044, [1]TableView_704030_20160816_20160!$D$2:$M$5095,10,FALSE)</f>
        <v>0</v>
      </c>
      <c r="BN1044">
        <f>VLOOKUP($BI1044, [1]TableView_704030_20160816_20160!$D$2:$M$5095,4,FALSE)</f>
        <v>75</v>
      </c>
      <c r="BO1044">
        <f>VLOOKUP($BI1044, [1]TableView_704030_20160816_20160!$D$2:$M$5095,6,FALSE)</f>
        <v>234</v>
      </c>
      <c r="BP1044">
        <f>VLOOKUP($BI1044, [1]TableView_704030_20160816_20160!$D$2:$M$5095,7,FALSE)</f>
        <v>3.6</v>
      </c>
      <c r="BQ1044">
        <f>VLOOKUP($BI1044, [1]TableView_704030_20160816_20160!$D$2:$M$5095,2,FALSE)</f>
        <v>8.6999999999999993</v>
      </c>
      <c r="BR1044">
        <v>0</v>
      </c>
      <c r="BS1044" s="15">
        <v>4</v>
      </c>
      <c r="BT1044" t="str">
        <f t="shared" si="100"/>
        <v>08/09/2016 4</v>
      </c>
      <c r="BU1044">
        <f>VLOOKUP($BT1044, [3]Sheet1!$D$3:$T$89,4,FALSE)</f>
        <v>18</v>
      </c>
      <c r="BV1044">
        <f>VLOOKUP($BT1044, [3]Sheet1!$D$3:$T$89,5,FALSE)</f>
        <v>18</v>
      </c>
      <c r="BW1044">
        <f>VLOOKUP($BT1044, [3]Sheet1!$D$3:$T$89,8,FALSE)</f>
        <v>19</v>
      </c>
      <c r="BX1044">
        <f>VLOOKUP($BT1044, [3]Sheet1!$D$3:$T$89,9,FALSE)</f>
        <v>19</v>
      </c>
      <c r="BY1044">
        <f>VLOOKUP($BT1044, [3]Sheet1!$D$3:$T$89,12,FALSE)</f>
        <v>20</v>
      </c>
      <c r="BZ1044">
        <f>VLOOKUP($BT1044, [3]Sheet1!$D$3:$T$89,13,FALSE)</f>
        <v>20</v>
      </c>
      <c r="CA1044" t="str">
        <f>VLOOKUP($BT1044, [3]Sheet1!$D$3:$T$89,16,FALSE)</f>
        <v>N/A</v>
      </c>
      <c r="CB1044" t="str">
        <f>VLOOKUP($BT1044, [3]Sheet1!$D$3:$T$89,17,FALSE)</f>
        <v>N/A</v>
      </c>
      <c r="CD1044" s="12">
        <v>42621</v>
      </c>
      <c r="CE1044" s="2">
        <v>0.76458333333333295</v>
      </c>
      <c r="CF1044" s="2" t="s">
        <v>2648</v>
      </c>
      <c r="CG1044" s="2">
        <v>0.76736111111111116</v>
      </c>
      <c r="CH1044" s="2">
        <v>42621.770833333336</v>
      </c>
      <c r="CI1044" t="s">
        <v>2647</v>
      </c>
      <c r="CJ1044" t="s">
        <v>2641</v>
      </c>
      <c r="CK1044">
        <v>1013.61395548</v>
      </c>
      <c r="CL1044">
        <v>17.7222222222222</v>
      </c>
      <c r="CM1044">
        <v>0</v>
      </c>
      <c r="CN1044">
        <v>75</v>
      </c>
      <c r="CO1044">
        <v>234</v>
      </c>
      <c r="CP1044">
        <v>3.6</v>
      </c>
      <c r="CQ1044">
        <v>8.6999999999999993</v>
      </c>
      <c r="CR1044">
        <v>0</v>
      </c>
      <c r="CS1044">
        <v>4</v>
      </c>
      <c r="CT1044" t="s">
        <v>1284</v>
      </c>
      <c r="CU1044">
        <v>18</v>
      </c>
      <c r="CV1044">
        <v>18</v>
      </c>
      <c r="CW1044">
        <v>19</v>
      </c>
      <c r="CX1044">
        <v>19</v>
      </c>
      <c r="CY1044">
        <v>20</v>
      </c>
      <c r="CZ1044">
        <v>20</v>
      </c>
      <c r="DA1044" t="s">
        <v>27</v>
      </c>
      <c r="DB1044" t="s">
        <v>27</v>
      </c>
    </row>
    <row r="1045" spans="4:106">
      <c r="D1045" s="3">
        <v>19</v>
      </c>
      <c r="BD1045" s="39">
        <v>42621</v>
      </c>
      <c r="BE1045" s="23">
        <v>0.76527777777777795</v>
      </c>
      <c r="BF1045" s="10" t="str">
        <f t="shared" si="101"/>
        <v>08/09/2016 18:22</v>
      </c>
      <c r="BG1045" s="35">
        <v>0.76736111111111105</v>
      </c>
      <c r="BH1045" s="35">
        <f t="shared" si="97"/>
        <v>42621.770833333336</v>
      </c>
      <c r="BI1045" t="str">
        <f t="shared" si="98"/>
        <v>08/09/2016 18:25:00</v>
      </c>
      <c r="BJ1045" s="40" t="str">
        <f t="shared" si="99"/>
        <v>08/09/2016 18:30:00</v>
      </c>
      <c r="BK1045">
        <f>VLOOKUP($BI1045, [1]TableView_704030_20160816_20160!$D$2:$M$5095,3,FALSE)</f>
        <v>1013.61395548</v>
      </c>
      <c r="BL1045">
        <f>VLOOKUP($BI1045, [1]TableView_704030_20160816_20160!$D$2:$M$5095,8,FALSE)</f>
        <v>17.7222222222222</v>
      </c>
      <c r="BM1045">
        <f>VLOOKUP($BI1045, [1]TableView_704030_20160816_20160!$D$2:$M$5095,10,FALSE)</f>
        <v>0</v>
      </c>
      <c r="BN1045">
        <f>VLOOKUP($BI1045, [1]TableView_704030_20160816_20160!$D$2:$M$5095,4,FALSE)</f>
        <v>75</v>
      </c>
      <c r="BO1045">
        <f>VLOOKUP($BI1045, [1]TableView_704030_20160816_20160!$D$2:$M$5095,6,FALSE)</f>
        <v>234</v>
      </c>
      <c r="BP1045">
        <f>VLOOKUP($BI1045, [1]TableView_704030_20160816_20160!$D$2:$M$5095,7,FALSE)</f>
        <v>3.6</v>
      </c>
      <c r="BQ1045">
        <f>VLOOKUP($BI1045, [1]TableView_704030_20160816_20160!$D$2:$M$5095,2,FALSE)</f>
        <v>8.6999999999999993</v>
      </c>
      <c r="BR1045">
        <v>0</v>
      </c>
      <c r="BS1045" s="15">
        <v>4</v>
      </c>
      <c r="BT1045" t="str">
        <f t="shared" si="100"/>
        <v>08/09/2016 4</v>
      </c>
      <c r="BU1045">
        <f>VLOOKUP($BT1045, [3]Sheet1!$D$3:$T$89,4,FALSE)</f>
        <v>18</v>
      </c>
      <c r="BV1045">
        <f>VLOOKUP($BT1045, [3]Sheet1!$D$3:$T$89,5,FALSE)</f>
        <v>18</v>
      </c>
      <c r="BW1045">
        <f>VLOOKUP($BT1045, [3]Sheet1!$D$3:$T$89,8,FALSE)</f>
        <v>19</v>
      </c>
      <c r="BX1045">
        <f>VLOOKUP($BT1045, [3]Sheet1!$D$3:$T$89,9,FALSE)</f>
        <v>19</v>
      </c>
      <c r="BY1045">
        <f>VLOOKUP($BT1045, [3]Sheet1!$D$3:$T$89,12,FALSE)</f>
        <v>20</v>
      </c>
      <c r="BZ1045">
        <f>VLOOKUP($BT1045, [3]Sheet1!$D$3:$T$89,13,FALSE)</f>
        <v>20</v>
      </c>
      <c r="CA1045" t="str">
        <f>VLOOKUP($BT1045, [3]Sheet1!$D$3:$T$89,16,FALSE)</f>
        <v>N/A</v>
      </c>
      <c r="CB1045" t="str">
        <f>VLOOKUP($BT1045, [3]Sheet1!$D$3:$T$89,17,FALSE)</f>
        <v>N/A</v>
      </c>
      <c r="CD1045" s="12">
        <v>42621</v>
      </c>
      <c r="CE1045" s="2">
        <v>0.76527777777777795</v>
      </c>
      <c r="CF1045" s="2" t="s">
        <v>2649</v>
      </c>
      <c r="CG1045" s="2">
        <v>0.76736111111111105</v>
      </c>
      <c r="CH1045" s="2">
        <v>42621.770833333336</v>
      </c>
      <c r="CI1045" t="s">
        <v>2647</v>
      </c>
      <c r="CJ1045" t="s">
        <v>2641</v>
      </c>
      <c r="CK1045">
        <v>1013.61395548</v>
      </c>
      <c r="CL1045">
        <v>17.7222222222222</v>
      </c>
      <c r="CM1045">
        <v>0</v>
      </c>
      <c r="CN1045">
        <v>75</v>
      </c>
      <c r="CO1045">
        <v>234</v>
      </c>
      <c r="CP1045">
        <v>3.6</v>
      </c>
      <c r="CQ1045">
        <v>8.6999999999999993</v>
      </c>
      <c r="CR1045">
        <v>0</v>
      </c>
      <c r="CS1045">
        <v>4</v>
      </c>
      <c r="CT1045" t="s">
        <v>1284</v>
      </c>
      <c r="CU1045">
        <v>18</v>
      </c>
      <c r="CV1045">
        <v>18</v>
      </c>
      <c r="CW1045">
        <v>19</v>
      </c>
      <c r="CX1045">
        <v>19</v>
      </c>
      <c r="CY1045">
        <v>20</v>
      </c>
      <c r="CZ1045">
        <v>20</v>
      </c>
      <c r="DA1045" t="s">
        <v>27</v>
      </c>
      <c r="DB1045" t="s">
        <v>27</v>
      </c>
    </row>
    <row r="1046" spans="4:106">
      <c r="D1046" s="3">
        <v>20</v>
      </c>
      <c r="BD1046" s="39">
        <v>42621</v>
      </c>
      <c r="BE1046" s="23">
        <v>0.76597222222222205</v>
      </c>
      <c r="BF1046" s="10" t="str">
        <f t="shared" si="101"/>
        <v>08/09/2016 18:23</v>
      </c>
      <c r="BG1046" s="35">
        <v>0.76736111111111105</v>
      </c>
      <c r="BH1046" s="35">
        <f t="shared" si="97"/>
        <v>42621.770833333336</v>
      </c>
      <c r="BI1046" t="str">
        <f t="shared" si="98"/>
        <v>08/09/2016 18:25:00</v>
      </c>
      <c r="BJ1046" s="40" t="str">
        <f t="shared" si="99"/>
        <v>08/09/2016 18:30:00</v>
      </c>
      <c r="BK1046">
        <f>VLOOKUP($BI1046, [1]TableView_704030_20160816_20160!$D$2:$M$5095,3,FALSE)</f>
        <v>1013.61395548</v>
      </c>
      <c r="BL1046">
        <f>VLOOKUP($BI1046, [1]TableView_704030_20160816_20160!$D$2:$M$5095,8,FALSE)</f>
        <v>17.7222222222222</v>
      </c>
      <c r="BM1046">
        <f>VLOOKUP($BI1046, [1]TableView_704030_20160816_20160!$D$2:$M$5095,10,FALSE)</f>
        <v>0</v>
      </c>
      <c r="BN1046">
        <f>VLOOKUP($BI1046, [1]TableView_704030_20160816_20160!$D$2:$M$5095,4,FALSE)</f>
        <v>75</v>
      </c>
      <c r="BO1046">
        <f>VLOOKUP($BI1046, [1]TableView_704030_20160816_20160!$D$2:$M$5095,6,FALSE)</f>
        <v>234</v>
      </c>
      <c r="BP1046">
        <f>VLOOKUP($BI1046, [1]TableView_704030_20160816_20160!$D$2:$M$5095,7,FALSE)</f>
        <v>3.6</v>
      </c>
      <c r="BQ1046">
        <f>VLOOKUP($BI1046, [1]TableView_704030_20160816_20160!$D$2:$M$5095,2,FALSE)</f>
        <v>8.6999999999999993</v>
      </c>
      <c r="BR1046">
        <v>0</v>
      </c>
      <c r="BS1046" s="15">
        <v>4</v>
      </c>
      <c r="BT1046" t="str">
        <f t="shared" si="100"/>
        <v>08/09/2016 4</v>
      </c>
      <c r="BU1046">
        <f>VLOOKUP($BT1046, [3]Sheet1!$D$3:$T$89,4,FALSE)</f>
        <v>18</v>
      </c>
      <c r="BV1046">
        <f>VLOOKUP($BT1046, [3]Sheet1!$D$3:$T$89,5,FALSE)</f>
        <v>18</v>
      </c>
      <c r="BW1046">
        <f>VLOOKUP($BT1046, [3]Sheet1!$D$3:$T$89,8,FALSE)</f>
        <v>19</v>
      </c>
      <c r="BX1046">
        <f>VLOOKUP($BT1046, [3]Sheet1!$D$3:$T$89,9,FALSE)</f>
        <v>19</v>
      </c>
      <c r="BY1046">
        <f>VLOOKUP($BT1046, [3]Sheet1!$D$3:$T$89,12,FALSE)</f>
        <v>20</v>
      </c>
      <c r="BZ1046">
        <f>VLOOKUP($BT1046, [3]Sheet1!$D$3:$T$89,13,FALSE)</f>
        <v>20</v>
      </c>
      <c r="CA1046" t="str">
        <f>VLOOKUP($BT1046, [3]Sheet1!$D$3:$T$89,16,FALSE)</f>
        <v>N/A</v>
      </c>
      <c r="CB1046" t="str">
        <f>VLOOKUP($BT1046, [3]Sheet1!$D$3:$T$89,17,FALSE)</f>
        <v>N/A</v>
      </c>
      <c r="CD1046" s="12">
        <v>42621</v>
      </c>
      <c r="CE1046" s="2">
        <v>0.76597222222222205</v>
      </c>
      <c r="CF1046" s="2" t="s">
        <v>2650</v>
      </c>
      <c r="CG1046" s="2">
        <v>0.76736111111111105</v>
      </c>
      <c r="CH1046" s="2">
        <v>42621.770833333336</v>
      </c>
      <c r="CI1046" t="s">
        <v>2647</v>
      </c>
      <c r="CJ1046" t="s">
        <v>2641</v>
      </c>
      <c r="CK1046">
        <v>1013.61395548</v>
      </c>
      <c r="CL1046">
        <v>17.7222222222222</v>
      </c>
      <c r="CM1046">
        <v>0</v>
      </c>
      <c r="CN1046">
        <v>75</v>
      </c>
      <c r="CO1046">
        <v>234</v>
      </c>
      <c r="CP1046">
        <v>3.6</v>
      </c>
      <c r="CQ1046">
        <v>8.6999999999999993</v>
      </c>
      <c r="CR1046">
        <v>0</v>
      </c>
      <c r="CS1046">
        <v>4</v>
      </c>
      <c r="CT1046" t="s">
        <v>1284</v>
      </c>
      <c r="CU1046">
        <v>18</v>
      </c>
      <c r="CV1046">
        <v>18</v>
      </c>
      <c r="CW1046">
        <v>19</v>
      </c>
      <c r="CX1046">
        <v>19</v>
      </c>
      <c r="CY1046">
        <v>20</v>
      </c>
      <c r="CZ1046">
        <v>20</v>
      </c>
      <c r="DA1046" t="s">
        <v>27</v>
      </c>
      <c r="DB1046" t="s">
        <v>27</v>
      </c>
    </row>
    <row r="1047" spans="4:106">
      <c r="D1047" s="3">
        <v>21</v>
      </c>
      <c r="BD1047" s="39">
        <v>42621</v>
      </c>
      <c r="BE1047" s="23">
        <v>0.76666666666666705</v>
      </c>
      <c r="BF1047" s="10" t="str">
        <f t="shared" si="101"/>
        <v>08/09/2016 18:24</v>
      </c>
      <c r="BG1047" s="35">
        <v>0.76736111111111105</v>
      </c>
      <c r="BH1047" s="35">
        <f t="shared" si="97"/>
        <v>42621.770833333336</v>
      </c>
      <c r="BI1047" t="str">
        <f t="shared" si="98"/>
        <v>08/09/2016 18:25:00</v>
      </c>
      <c r="BJ1047" s="40" t="str">
        <f t="shared" si="99"/>
        <v>08/09/2016 18:30:00</v>
      </c>
      <c r="BK1047">
        <f>VLOOKUP($BI1047, [1]TableView_704030_20160816_20160!$D$2:$M$5095,3,FALSE)</f>
        <v>1013.61395548</v>
      </c>
      <c r="BL1047">
        <f>VLOOKUP($BI1047, [1]TableView_704030_20160816_20160!$D$2:$M$5095,8,FALSE)</f>
        <v>17.7222222222222</v>
      </c>
      <c r="BM1047">
        <f>VLOOKUP($BI1047, [1]TableView_704030_20160816_20160!$D$2:$M$5095,10,FALSE)</f>
        <v>0</v>
      </c>
      <c r="BN1047">
        <f>VLOOKUP($BI1047, [1]TableView_704030_20160816_20160!$D$2:$M$5095,4,FALSE)</f>
        <v>75</v>
      </c>
      <c r="BO1047">
        <f>VLOOKUP($BI1047, [1]TableView_704030_20160816_20160!$D$2:$M$5095,6,FALSE)</f>
        <v>234</v>
      </c>
      <c r="BP1047">
        <f>VLOOKUP($BI1047, [1]TableView_704030_20160816_20160!$D$2:$M$5095,7,FALSE)</f>
        <v>3.6</v>
      </c>
      <c r="BQ1047">
        <f>VLOOKUP($BI1047, [1]TableView_704030_20160816_20160!$D$2:$M$5095,2,FALSE)</f>
        <v>8.6999999999999993</v>
      </c>
      <c r="BR1047">
        <v>0</v>
      </c>
      <c r="BS1047" s="15">
        <v>4</v>
      </c>
      <c r="BT1047" t="str">
        <f t="shared" si="100"/>
        <v>08/09/2016 4</v>
      </c>
      <c r="BU1047">
        <f>VLOOKUP($BT1047, [3]Sheet1!$D$3:$T$89,4,FALSE)</f>
        <v>18</v>
      </c>
      <c r="BV1047">
        <f>VLOOKUP($BT1047, [3]Sheet1!$D$3:$T$89,5,FALSE)</f>
        <v>18</v>
      </c>
      <c r="BW1047">
        <f>VLOOKUP($BT1047, [3]Sheet1!$D$3:$T$89,8,FALSE)</f>
        <v>19</v>
      </c>
      <c r="BX1047">
        <f>VLOOKUP($BT1047, [3]Sheet1!$D$3:$T$89,9,FALSE)</f>
        <v>19</v>
      </c>
      <c r="BY1047">
        <f>VLOOKUP($BT1047, [3]Sheet1!$D$3:$T$89,12,FALSE)</f>
        <v>20</v>
      </c>
      <c r="BZ1047">
        <f>VLOOKUP($BT1047, [3]Sheet1!$D$3:$T$89,13,FALSE)</f>
        <v>20</v>
      </c>
      <c r="CA1047" t="str">
        <f>VLOOKUP($BT1047, [3]Sheet1!$D$3:$T$89,16,FALSE)</f>
        <v>N/A</v>
      </c>
      <c r="CB1047" t="str">
        <f>VLOOKUP($BT1047, [3]Sheet1!$D$3:$T$89,17,FALSE)</f>
        <v>N/A</v>
      </c>
      <c r="CD1047" s="12">
        <v>42621</v>
      </c>
      <c r="CE1047" s="2">
        <v>0.76666666666666705</v>
      </c>
      <c r="CF1047" s="2" t="s">
        <v>2651</v>
      </c>
      <c r="CG1047" s="2">
        <v>0.76736111111111105</v>
      </c>
      <c r="CH1047" s="2">
        <v>42621.770833333336</v>
      </c>
      <c r="CI1047" t="s">
        <v>2647</v>
      </c>
      <c r="CJ1047" t="s">
        <v>2641</v>
      </c>
      <c r="CK1047">
        <v>1013.61395548</v>
      </c>
      <c r="CL1047">
        <v>17.7222222222222</v>
      </c>
      <c r="CM1047">
        <v>0</v>
      </c>
      <c r="CN1047">
        <v>75</v>
      </c>
      <c r="CO1047">
        <v>234</v>
      </c>
      <c r="CP1047">
        <v>3.6</v>
      </c>
      <c r="CQ1047">
        <v>8.6999999999999993</v>
      </c>
      <c r="CR1047">
        <v>0</v>
      </c>
      <c r="CS1047">
        <v>4</v>
      </c>
      <c r="CT1047" t="s">
        <v>1284</v>
      </c>
      <c r="CU1047">
        <v>18</v>
      </c>
      <c r="CV1047">
        <v>18</v>
      </c>
      <c r="CW1047">
        <v>19</v>
      </c>
      <c r="CX1047">
        <v>19</v>
      </c>
      <c r="CY1047">
        <v>20</v>
      </c>
      <c r="CZ1047">
        <v>20</v>
      </c>
      <c r="DA1047" t="s">
        <v>27</v>
      </c>
      <c r="DB1047" t="s">
        <v>27</v>
      </c>
    </row>
    <row r="1048" spans="4:106">
      <c r="D1048" s="3">
        <v>22</v>
      </c>
      <c r="BD1048" s="39">
        <v>42621</v>
      </c>
      <c r="BE1048" s="23">
        <v>0.76736111111111105</v>
      </c>
      <c r="BF1048" s="10" t="str">
        <f t="shared" si="101"/>
        <v>08/09/2016 18:25</v>
      </c>
      <c r="BG1048" s="35">
        <v>0.76736111111111105</v>
      </c>
      <c r="BH1048" s="35">
        <f t="shared" si="97"/>
        <v>42621.770833333336</v>
      </c>
      <c r="BI1048" t="str">
        <f t="shared" si="98"/>
        <v>08/09/2016 18:25:00</v>
      </c>
      <c r="BJ1048" s="40" t="str">
        <f t="shared" si="99"/>
        <v>08/09/2016 18:30:00</v>
      </c>
      <c r="BK1048">
        <f>VLOOKUP($BI1048, [1]TableView_704030_20160816_20160!$D$2:$M$5095,3,FALSE)</f>
        <v>1013.61395548</v>
      </c>
      <c r="BL1048">
        <f>VLOOKUP($BI1048, [1]TableView_704030_20160816_20160!$D$2:$M$5095,8,FALSE)</f>
        <v>17.7222222222222</v>
      </c>
      <c r="BM1048">
        <f>VLOOKUP($BI1048, [1]TableView_704030_20160816_20160!$D$2:$M$5095,10,FALSE)</f>
        <v>0</v>
      </c>
      <c r="BN1048">
        <f>VLOOKUP($BI1048, [1]TableView_704030_20160816_20160!$D$2:$M$5095,4,FALSE)</f>
        <v>75</v>
      </c>
      <c r="BO1048">
        <f>VLOOKUP($BI1048, [1]TableView_704030_20160816_20160!$D$2:$M$5095,6,FALSE)</f>
        <v>234</v>
      </c>
      <c r="BP1048">
        <f>VLOOKUP($BI1048, [1]TableView_704030_20160816_20160!$D$2:$M$5095,7,FALSE)</f>
        <v>3.6</v>
      </c>
      <c r="BQ1048">
        <f>VLOOKUP($BI1048, [1]TableView_704030_20160816_20160!$D$2:$M$5095,2,FALSE)</f>
        <v>8.6999999999999993</v>
      </c>
      <c r="BR1048">
        <v>0</v>
      </c>
      <c r="BS1048" s="15">
        <v>4</v>
      </c>
      <c r="BT1048" t="str">
        <f t="shared" si="100"/>
        <v>08/09/2016 4</v>
      </c>
      <c r="BU1048">
        <f>VLOOKUP($BT1048, [3]Sheet1!$D$3:$T$89,4,FALSE)</f>
        <v>18</v>
      </c>
      <c r="BV1048">
        <f>VLOOKUP($BT1048, [3]Sheet1!$D$3:$T$89,5,FALSE)</f>
        <v>18</v>
      </c>
      <c r="BW1048">
        <f>VLOOKUP($BT1048, [3]Sheet1!$D$3:$T$89,8,FALSE)</f>
        <v>19</v>
      </c>
      <c r="BX1048">
        <f>VLOOKUP($BT1048, [3]Sheet1!$D$3:$T$89,9,FALSE)</f>
        <v>19</v>
      </c>
      <c r="BY1048">
        <f>VLOOKUP($BT1048, [3]Sheet1!$D$3:$T$89,12,FALSE)</f>
        <v>20</v>
      </c>
      <c r="BZ1048">
        <f>VLOOKUP($BT1048, [3]Sheet1!$D$3:$T$89,13,FALSE)</f>
        <v>20</v>
      </c>
      <c r="CA1048" t="str">
        <f>VLOOKUP($BT1048, [3]Sheet1!$D$3:$T$89,16,FALSE)</f>
        <v>N/A</v>
      </c>
      <c r="CB1048" t="str">
        <f>VLOOKUP($BT1048, [3]Sheet1!$D$3:$T$89,17,FALSE)</f>
        <v>N/A</v>
      </c>
      <c r="CD1048" s="12">
        <v>42621</v>
      </c>
      <c r="CE1048" s="2">
        <v>0.76736111111111105</v>
      </c>
      <c r="CF1048" s="2" t="s">
        <v>2652</v>
      </c>
      <c r="CG1048" s="2">
        <v>0.76736111111111105</v>
      </c>
      <c r="CH1048" s="2">
        <v>42621.770833333336</v>
      </c>
      <c r="CI1048" t="s">
        <v>2647</v>
      </c>
      <c r="CJ1048" t="s">
        <v>2641</v>
      </c>
      <c r="CK1048">
        <v>1013.61395548</v>
      </c>
      <c r="CL1048">
        <v>17.7222222222222</v>
      </c>
      <c r="CM1048">
        <v>0</v>
      </c>
      <c r="CN1048">
        <v>75</v>
      </c>
      <c r="CO1048">
        <v>234</v>
      </c>
      <c r="CP1048">
        <v>3.6</v>
      </c>
      <c r="CQ1048">
        <v>8.6999999999999993</v>
      </c>
      <c r="CR1048">
        <v>0</v>
      </c>
      <c r="CS1048">
        <v>4</v>
      </c>
      <c r="CT1048" t="s">
        <v>1284</v>
      </c>
      <c r="CU1048">
        <v>18</v>
      </c>
      <c r="CV1048">
        <v>18</v>
      </c>
      <c r="CW1048">
        <v>19</v>
      </c>
      <c r="CX1048">
        <v>19</v>
      </c>
      <c r="CY1048">
        <v>20</v>
      </c>
      <c r="CZ1048">
        <v>20</v>
      </c>
      <c r="DA1048" t="s">
        <v>27</v>
      </c>
      <c r="DB1048" t="s">
        <v>27</v>
      </c>
    </row>
    <row r="1049" spans="4:106">
      <c r="D1049" s="3">
        <v>23</v>
      </c>
      <c r="BD1049" s="39">
        <v>42621</v>
      </c>
      <c r="BE1049" s="23">
        <v>0.76805555555555505</v>
      </c>
      <c r="BF1049" s="10" t="str">
        <f t="shared" si="101"/>
        <v>08/09/2016 18:26</v>
      </c>
      <c r="BG1049" s="35">
        <v>0.76736111111111105</v>
      </c>
      <c r="BH1049" s="35">
        <f t="shared" si="97"/>
        <v>42621.770833333336</v>
      </c>
      <c r="BI1049" t="str">
        <f t="shared" si="98"/>
        <v>08/09/2016 18:25:00</v>
      </c>
      <c r="BJ1049" s="40" t="str">
        <f t="shared" si="99"/>
        <v>08/09/2016 18:30:00</v>
      </c>
      <c r="BK1049">
        <f>VLOOKUP($BI1049, [1]TableView_704030_20160816_20160!$D$2:$M$5095,3,FALSE)</f>
        <v>1013.61395548</v>
      </c>
      <c r="BL1049">
        <f>VLOOKUP($BI1049, [1]TableView_704030_20160816_20160!$D$2:$M$5095,8,FALSE)</f>
        <v>17.7222222222222</v>
      </c>
      <c r="BM1049">
        <f>VLOOKUP($BI1049, [1]TableView_704030_20160816_20160!$D$2:$M$5095,10,FALSE)</f>
        <v>0</v>
      </c>
      <c r="BN1049">
        <f>VLOOKUP($BI1049, [1]TableView_704030_20160816_20160!$D$2:$M$5095,4,FALSE)</f>
        <v>75</v>
      </c>
      <c r="BO1049">
        <f>VLOOKUP($BI1049, [1]TableView_704030_20160816_20160!$D$2:$M$5095,6,FALSE)</f>
        <v>234</v>
      </c>
      <c r="BP1049">
        <f>VLOOKUP($BI1049, [1]TableView_704030_20160816_20160!$D$2:$M$5095,7,FALSE)</f>
        <v>3.6</v>
      </c>
      <c r="BQ1049">
        <f>VLOOKUP($BI1049, [1]TableView_704030_20160816_20160!$D$2:$M$5095,2,FALSE)</f>
        <v>8.6999999999999993</v>
      </c>
      <c r="BR1049">
        <v>0</v>
      </c>
      <c r="BS1049" s="15">
        <v>4</v>
      </c>
      <c r="BT1049" t="str">
        <f t="shared" si="100"/>
        <v>08/09/2016 4</v>
      </c>
      <c r="BU1049">
        <f>VLOOKUP($BT1049, [3]Sheet1!$D$3:$T$89,4,FALSE)</f>
        <v>18</v>
      </c>
      <c r="BV1049">
        <f>VLOOKUP($BT1049, [3]Sheet1!$D$3:$T$89,5,FALSE)</f>
        <v>18</v>
      </c>
      <c r="BW1049">
        <f>VLOOKUP($BT1049, [3]Sheet1!$D$3:$T$89,8,FALSE)</f>
        <v>19</v>
      </c>
      <c r="BX1049">
        <f>VLOOKUP($BT1049, [3]Sheet1!$D$3:$T$89,9,FALSE)</f>
        <v>19</v>
      </c>
      <c r="BY1049">
        <f>VLOOKUP($BT1049, [3]Sheet1!$D$3:$T$89,12,FALSE)</f>
        <v>20</v>
      </c>
      <c r="BZ1049">
        <f>VLOOKUP($BT1049, [3]Sheet1!$D$3:$T$89,13,FALSE)</f>
        <v>20</v>
      </c>
      <c r="CA1049" t="str">
        <f>VLOOKUP($BT1049, [3]Sheet1!$D$3:$T$89,16,FALSE)</f>
        <v>N/A</v>
      </c>
      <c r="CB1049" t="str">
        <f>VLOOKUP($BT1049, [3]Sheet1!$D$3:$T$89,17,FALSE)</f>
        <v>N/A</v>
      </c>
      <c r="CD1049" s="12">
        <v>42621</v>
      </c>
      <c r="CE1049" s="2">
        <v>0.76805555555555505</v>
      </c>
      <c r="CF1049" s="2" t="s">
        <v>2653</v>
      </c>
      <c r="CG1049" s="2">
        <v>0.76736111111111105</v>
      </c>
      <c r="CH1049" s="2">
        <v>42621.770833333336</v>
      </c>
      <c r="CI1049" t="s">
        <v>2647</v>
      </c>
      <c r="CJ1049" t="s">
        <v>2641</v>
      </c>
      <c r="CK1049">
        <v>1013.61395548</v>
      </c>
      <c r="CL1049">
        <v>17.7222222222222</v>
      </c>
      <c r="CM1049">
        <v>0</v>
      </c>
      <c r="CN1049">
        <v>75</v>
      </c>
      <c r="CO1049">
        <v>234</v>
      </c>
      <c r="CP1049">
        <v>3.6</v>
      </c>
      <c r="CQ1049">
        <v>8.6999999999999993</v>
      </c>
      <c r="CR1049">
        <v>0</v>
      </c>
      <c r="CS1049">
        <v>4</v>
      </c>
      <c r="CT1049" t="s">
        <v>1284</v>
      </c>
      <c r="CU1049">
        <v>18</v>
      </c>
      <c r="CV1049">
        <v>18</v>
      </c>
      <c r="CW1049">
        <v>19</v>
      </c>
      <c r="CX1049">
        <v>19</v>
      </c>
      <c r="CY1049">
        <v>20</v>
      </c>
      <c r="CZ1049">
        <v>20</v>
      </c>
      <c r="DA1049" t="s">
        <v>27</v>
      </c>
      <c r="DB1049" t="s">
        <v>27</v>
      </c>
    </row>
    <row r="1050" spans="4:106">
      <c r="D1050" s="3">
        <v>24</v>
      </c>
      <c r="BD1050" s="39">
        <v>42621</v>
      </c>
      <c r="BE1050" s="23">
        <v>0.76875000000000004</v>
      </c>
      <c r="BF1050" s="10" t="str">
        <f t="shared" si="101"/>
        <v>08/09/2016 18:27</v>
      </c>
      <c r="BG1050" s="35">
        <v>0.76736111111111105</v>
      </c>
      <c r="BH1050" s="35">
        <f t="shared" si="97"/>
        <v>42621.770833333336</v>
      </c>
      <c r="BI1050" t="str">
        <f t="shared" si="98"/>
        <v>08/09/2016 18:25:00</v>
      </c>
      <c r="BJ1050" s="40" t="str">
        <f t="shared" si="99"/>
        <v>08/09/2016 18:30:00</v>
      </c>
      <c r="BK1050">
        <f>VLOOKUP($BI1050, [1]TableView_704030_20160816_20160!$D$2:$M$5095,3,FALSE)</f>
        <v>1013.61395548</v>
      </c>
      <c r="BL1050">
        <f>VLOOKUP($BI1050, [1]TableView_704030_20160816_20160!$D$2:$M$5095,8,FALSE)</f>
        <v>17.7222222222222</v>
      </c>
      <c r="BM1050">
        <f>VLOOKUP($BI1050, [1]TableView_704030_20160816_20160!$D$2:$M$5095,10,FALSE)</f>
        <v>0</v>
      </c>
      <c r="BN1050">
        <f>VLOOKUP($BI1050, [1]TableView_704030_20160816_20160!$D$2:$M$5095,4,FALSE)</f>
        <v>75</v>
      </c>
      <c r="BO1050">
        <f>VLOOKUP($BI1050, [1]TableView_704030_20160816_20160!$D$2:$M$5095,6,FALSE)</f>
        <v>234</v>
      </c>
      <c r="BP1050">
        <f>VLOOKUP($BI1050, [1]TableView_704030_20160816_20160!$D$2:$M$5095,7,FALSE)</f>
        <v>3.6</v>
      </c>
      <c r="BQ1050">
        <f>VLOOKUP($BI1050, [1]TableView_704030_20160816_20160!$D$2:$M$5095,2,FALSE)</f>
        <v>8.6999999999999993</v>
      </c>
      <c r="BR1050">
        <v>0</v>
      </c>
      <c r="BS1050" s="15">
        <v>4</v>
      </c>
      <c r="BT1050" t="str">
        <f t="shared" si="100"/>
        <v>08/09/2016 4</v>
      </c>
      <c r="BU1050">
        <f>VLOOKUP($BT1050, [3]Sheet1!$D$3:$T$89,4,FALSE)</f>
        <v>18</v>
      </c>
      <c r="BV1050">
        <f>VLOOKUP($BT1050, [3]Sheet1!$D$3:$T$89,5,FALSE)</f>
        <v>18</v>
      </c>
      <c r="BW1050">
        <f>VLOOKUP($BT1050, [3]Sheet1!$D$3:$T$89,8,FALSE)</f>
        <v>19</v>
      </c>
      <c r="BX1050">
        <f>VLOOKUP($BT1050, [3]Sheet1!$D$3:$T$89,9,FALSE)</f>
        <v>19</v>
      </c>
      <c r="BY1050">
        <f>VLOOKUP($BT1050, [3]Sheet1!$D$3:$T$89,12,FALSE)</f>
        <v>20</v>
      </c>
      <c r="BZ1050">
        <f>VLOOKUP($BT1050, [3]Sheet1!$D$3:$T$89,13,FALSE)</f>
        <v>20</v>
      </c>
      <c r="CA1050" t="str">
        <f>VLOOKUP($BT1050, [3]Sheet1!$D$3:$T$89,16,FALSE)</f>
        <v>N/A</v>
      </c>
      <c r="CB1050" t="str">
        <f>VLOOKUP($BT1050, [3]Sheet1!$D$3:$T$89,17,FALSE)</f>
        <v>N/A</v>
      </c>
      <c r="CD1050" s="12">
        <v>42621</v>
      </c>
      <c r="CE1050" s="2">
        <v>0.76875000000000004</v>
      </c>
      <c r="CF1050" s="2" t="s">
        <v>2654</v>
      </c>
      <c r="CG1050" s="2">
        <v>0.76736111111111105</v>
      </c>
      <c r="CH1050" s="2">
        <v>42621.770833333336</v>
      </c>
      <c r="CI1050" t="s">
        <v>2647</v>
      </c>
      <c r="CJ1050" t="s">
        <v>2641</v>
      </c>
      <c r="CK1050">
        <v>1013.61395548</v>
      </c>
      <c r="CL1050">
        <v>17.7222222222222</v>
      </c>
      <c r="CM1050">
        <v>0</v>
      </c>
      <c r="CN1050">
        <v>75</v>
      </c>
      <c r="CO1050">
        <v>234</v>
      </c>
      <c r="CP1050">
        <v>3.6</v>
      </c>
      <c r="CQ1050">
        <v>8.6999999999999993</v>
      </c>
      <c r="CR1050">
        <v>0</v>
      </c>
      <c r="CS1050">
        <v>4</v>
      </c>
      <c r="CT1050" t="s">
        <v>1284</v>
      </c>
      <c r="CU1050">
        <v>18</v>
      </c>
      <c r="CV1050">
        <v>18</v>
      </c>
      <c r="CW1050">
        <v>19</v>
      </c>
      <c r="CX1050">
        <v>19</v>
      </c>
      <c r="CY1050">
        <v>20</v>
      </c>
      <c r="CZ1050">
        <v>20</v>
      </c>
      <c r="DA1050" t="s">
        <v>27</v>
      </c>
      <c r="DB1050" t="s">
        <v>27</v>
      </c>
    </row>
    <row r="1051" spans="4:106">
      <c r="D1051" s="3">
        <v>25</v>
      </c>
      <c r="BD1051" s="39">
        <v>42621</v>
      </c>
      <c r="BE1051" s="23">
        <v>0.76944444444444404</v>
      </c>
      <c r="BF1051" s="10" t="str">
        <f t="shared" si="101"/>
        <v>08/09/2016 18:28</v>
      </c>
      <c r="BG1051" s="35">
        <v>0.76736111111111105</v>
      </c>
      <c r="BH1051" s="35">
        <f t="shared" si="97"/>
        <v>42621.770833333336</v>
      </c>
      <c r="BI1051" t="str">
        <f t="shared" si="98"/>
        <v>08/09/2016 18:25:00</v>
      </c>
      <c r="BJ1051" s="40" t="str">
        <f t="shared" si="99"/>
        <v>08/09/2016 18:30:00</v>
      </c>
      <c r="BK1051">
        <f>VLOOKUP($BI1051, [1]TableView_704030_20160816_20160!$D$2:$M$5095,3,FALSE)</f>
        <v>1013.61395548</v>
      </c>
      <c r="BL1051">
        <f>VLOOKUP($BI1051, [1]TableView_704030_20160816_20160!$D$2:$M$5095,8,FALSE)</f>
        <v>17.7222222222222</v>
      </c>
      <c r="BM1051">
        <f>VLOOKUP($BI1051, [1]TableView_704030_20160816_20160!$D$2:$M$5095,10,FALSE)</f>
        <v>0</v>
      </c>
      <c r="BN1051">
        <f>VLOOKUP($BI1051, [1]TableView_704030_20160816_20160!$D$2:$M$5095,4,FALSE)</f>
        <v>75</v>
      </c>
      <c r="BO1051">
        <f>VLOOKUP($BI1051, [1]TableView_704030_20160816_20160!$D$2:$M$5095,6,FALSE)</f>
        <v>234</v>
      </c>
      <c r="BP1051">
        <f>VLOOKUP($BI1051, [1]TableView_704030_20160816_20160!$D$2:$M$5095,7,FALSE)</f>
        <v>3.6</v>
      </c>
      <c r="BQ1051">
        <f>VLOOKUP($BI1051, [1]TableView_704030_20160816_20160!$D$2:$M$5095,2,FALSE)</f>
        <v>8.6999999999999993</v>
      </c>
      <c r="BR1051">
        <v>0</v>
      </c>
      <c r="BS1051" s="15">
        <v>4</v>
      </c>
      <c r="BT1051" t="str">
        <f t="shared" si="100"/>
        <v>08/09/2016 4</v>
      </c>
      <c r="BU1051">
        <f>VLOOKUP($BT1051, [3]Sheet1!$D$3:$T$89,4,FALSE)</f>
        <v>18</v>
      </c>
      <c r="BV1051">
        <f>VLOOKUP($BT1051, [3]Sheet1!$D$3:$T$89,5,FALSE)</f>
        <v>18</v>
      </c>
      <c r="BW1051">
        <f>VLOOKUP($BT1051, [3]Sheet1!$D$3:$T$89,8,FALSE)</f>
        <v>19</v>
      </c>
      <c r="BX1051">
        <f>VLOOKUP($BT1051, [3]Sheet1!$D$3:$T$89,9,FALSE)</f>
        <v>19</v>
      </c>
      <c r="BY1051">
        <f>VLOOKUP($BT1051, [3]Sheet1!$D$3:$T$89,12,FALSE)</f>
        <v>20</v>
      </c>
      <c r="BZ1051">
        <f>VLOOKUP($BT1051, [3]Sheet1!$D$3:$T$89,13,FALSE)</f>
        <v>20</v>
      </c>
      <c r="CA1051" t="str">
        <f>VLOOKUP($BT1051, [3]Sheet1!$D$3:$T$89,16,FALSE)</f>
        <v>N/A</v>
      </c>
      <c r="CB1051" t="str">
        <f>VLOOKUP($BT1051, [3]Sheet1!$D$3:$T$89,17,FALSE)</f>
        <v>N/A</v>
      </c>
      <c r="CD1051" s="12">
        <v>42621</v>
      </c>
      <c r="CE1051" s="2">
        <v>0.76944444444444404</v>
      </c>
      <c r="CF1051" s="2" t="s">
        <v>2655</v>
      </c>
      <c r="CG1051" s="2">
        <v>0.76736111111111105</v>
      </c>
      <c r="CH1051" s="2">
        <v>42621.770833333336</v>
      </c>
      <c r="CI1051" t="s">
        <v>2647</v>
      </c>
      <c r="CJ1051" t="s">
        <v>2641</v>
      </c>
      <c r="CK1051">
        <v>1013.61395548</v>
      </c>
      <c r="CL1051">
        <v>17.7222222222222</v>
      </c>
      <c r="CM1051">
        <v>0</v>
      </c>
      <c r="CN1051">
        <v>75</v>
      </c>
      <c r="CO1051">
        <v>234</v>
      </c>
      <c r="CP1051">
        <v>3.6</v>
      </c>
      <c r="CQ1051">
        <v>8.6999999999999993</v>
      </c>
      <c r="CR1051">
        <v>0</v>
      </c>
      <c r="CS1051">
        <v>4</v>
      </c>
      <c r="CT1051" t="s">
        <v>1284</v>
      </c>
      <c r="CU1051">
        <v>18</v>
      </c>
      <c r="CV1051">
        <v>18</v>
      </c>
      <c r="CW1051">
        <v>19</v>
      </c>
      <c r="CX1051">
        <v>19</v>
      </c>
      <c r="CY1051">
        <v>20</v>
      </c>
      <c r="CZ1051">
        <v>20</v>
      </c>
      <c r="DA1051" t="s">
        <v>27</v>
      </c>
      <c r="DB1051" t="s">
        <v>27</v>
      </c>
    </row>
    <row r="1052" spans="4:106">
      <c r="D1052" s="3">
        <v>26</v>
      </c>
      <c r="E1052" s="1">
        <v>1</v>
      </c>
      <c r="F1052">
        <v>9</v>
      </c>
      <c r="G1052" t="s">
        <v>35</v>
      </c>
      <c r="BD1052" s="39">
        <v>42621</v>
      </c>
      <c r="BE1052" s="23">
        <v>0.77013888888888904</v>
      </c>
      <c r="BF1052" s="10" t="str">
        <f t="shared" si="101"/>
        <v>08/09/2016 18:29</v>
      </c>
      <c r="BG1052" s="35">
        <v>0.76736111111111105</v>
      </c>
      <c r="BH1052" s="35">
        <f t="shared" si="97"/>
        <v>42621.770833333336</v>
      </c>
      <c r="BI1052" t="str">
        <f t="shared" si="98"/>
        <v>08/09/2016 18:25:00</v>
      </c>
      <c r="BJ1052" s="40" t="str">
        <f t="shared" si="99"/>
        <v>08/09/2016 18:30:00</v>
      </c>
      <c r="BK1052">
        <f>VLOOKUP($BI1052, [1]TableView_704030_20160816_20160!$D$2:$M$5095,3,FALSE)</f>
        <v>1013.61395548</v>
      </c>
      <c r="BL1052">
        <f>VLOOKUP($BI1052, [1]TableView_704030_20160816_20160!$D$2:$M$5095,8,FALSE)</f>
        <v>17.7222222222222</v>
      </c>
      <c r="BM1052">
        <f>VLOOKUP($BI1052, [1]TableView_704030_20160816_20160!$D$2:$M$5095,10,FALSE)</f>
        <v>0</v>
      </c>
      <c r="BN1052">
        <f>VLOOKUP($BI1052, [1]TableView_704030_20160816_20160!$D$2:$M$5095,4,FALSE)</f>
        <v>75</v>
      </c>
      <c r="BO1052">
        <f>VLOOKUP($BI1052, [1]TableView_704030_20160816_20160!$D$2:$M$5095,6,FALSE)</f>
        <v>234</v>
      </c>
      <c r="BP1052">
        <f>VLOOKUP($BI1052, [1]TableView_704030_20160816_20160!$D$2:$M$5095,7,FALSE)</f>
        <v>3.6</v>
      </c>
      <c r="BQ1052">
        <f>VLOOKUP($BI1052, [1]TableView_704030_20160816_20160!$D$2:$M$5095,2,FALSE)</f>
        <v>8.6999999999999993</v>
      </c>
      <c r="BR1052">
        <v>0</v>
      </c>
      <c r="BS1052" s="15">
        <v>4</v>
      </c>
      <c r="BT1052" t="str">
        <f t="shared" si="100"/>
        <v>08/09/2016 4</v>
      </c>
      <c r="BU1052">
        <f>VLOOKUP($BT1052, [3]Sheet1!$D$3:$T$89,4,FALSE)</f>
        <v>18</v>
      </c>
      <c r="BV1052">
        <f>VLOOKUP($BT1052, [3]Sheet1!$D$3:$T$89,5,FALSE)</f>
        <v>18</v>
      </c>
      <c r="BW1052">
        <f>VLOOKUP($BT1052, [3]Sheet1!$D$3:$T$89,8,FALSE)</f>
        <v>19</v>
      </c>
      <c r="BX1052">
        <f>VLOOKUP($BT1052, [3]Sheet1!$D$3:$T$89,9,FALSE)</f>
        <v>19</v>
      </c>
      <c r="BY1052">
        <f>VLOOKUP($BT1052, [3]Sheet1!$D$3:$T$89,12,FALSE)</f>
        <v>20</v>
      </c>
      <c r="BZ1052">
        <f>VLOOKUP($BT1052, [3]Sheet1!$D$3:$T$89,13,FALSE)</f>
        <v>20</v>
      </c>
      <c r="CA1052" t="str">
        <f>VLOOKUP($BT1052, [3]Sheet1!$D$3:$T$89,16,FALSE)</f>
        <v>N/A</v>
      </c>
      <c r="CB1052" t="str">
        <f>VLOOKUP($BT1052, [3]Sheet1!$D$3:$T$89,17,FALSE)</f>
        <v>N/A</v>
      </c>
      <c r="CD1052" s="12">
        <v>42621</v>
      </c>
      <c r="CE1052" s="2">
        <v>0.77013888888888904</v>
      </c>
      <c r="CF1052" s="2" t="s">
        <v>2656</v>
      </c>
      <c r="CG1052" s="2">
        <v>0.76736111111111105</v>
      </c>
      <c r="CH1052" s="2">
        <v>42621.770833333336</v>
      </c>
      <c r="CI1052" t="s">
        <v>2647</v>
      </c>
      <c r="CJ1052" t="s">
        <v>2641</v>
      </c>
      <c r="CK1052">
        <v>1013.61395548</v>
      </c>
      <c r="CL1052">
        <v>17.7222222222222</v>
      </c>
      <c r="CM1052">
        <v>0</v>
      </c>
      <c r="CN1052">
        <v>75</v>
      </c>
      <c r="CO1052">
        <v>234</v>
      </c>
      <c r="CP1052">
        <v>3.6</v>
      </c>
      <c r="CQ1052">
        <v>8.6999999999999993</v>
      </c>
      <c r="CR1052">
        <v>0</v>
      </c>
      <c r="CS1052">
        <v>4</v>
      </c>
      <c r="CT1052" t="s">
        <v>1284</v>
      </c>
      <c r="CU1052">
        <v>18</v>
      </c>
      <c r="CV1052">
        <v>18</v>
      </c>
      <c r="CW1052">
        <v>19</v>
      </c>
      <c r="CX1052">
        <v>19</v>
      </c>
      <c r="CY1052">
        <v>20</v>
      </c>
      <c r="CZ1052">
        <v>20</v>
      </c>
      <c r="DA1052" t="s">
        <v>27</v>
      </c>
      <c r="DB1052" t="s">
        <v>27</v>
      </c>
    </row>
    <row r="1053" spans="4:106">
      <c r="D1053" s="3">
        <v>27</v>
      </c>
      <c r="BD1053" s="39">
        <v>42621</v>
      </c>
      <c r="BE1053" s="23">
        <v>0.77083333333333304</v>
      </c>
      <c r="BF1053" s="10" t="str">
        <f t="shared" si="101"/>
        <v>08/09/2016 18:30</v>
      </c>
      <c r="BG1053" s="35">
        <v>0.77430555555555547</v>
      </c>
      <c r="BH1053" s="35">
        <f t="shared" si="97"/>
        <v>42621.770833333336</v>
      </c>
      <c r="BI1053" t="str">
        <f t="shared" si="98"/>
        <v>08/09/2016 18:35:00</v>
      </c>
      <c r="BJ1053" s="40" t="str">
        <f t="shared" si="99"/>
        <v>08/09/2016 18:30:00</v>
      </c>
      <c r="BK1053">
        <f>VLOOKUP($BI1053, [1]TableView_704030_20160816_20160!$D$2:$M$5095,3,FALSE)</f>
        <v>1013.74941104</v>
      </c>
      <c r="BL1053">
        <f>VLOOKUP($BI1053, [1]TableView_704030_20160816_20160!$D$2:$M$5095,8,FALSE)</f>
        <v>17.4444444444444</v>
      </c>
      <c r="BM1053">
        <f>VLOOKUP($BI1053, [1]TableView_704030_20160816_20160!$D$2:$M$5095,10,FALSE)</f>
        <v>0</v>
      </c>
      <c r="BN1053">
        <f>VLOOKUP($BI1053, [1]TableView_704030_20160816_20160!$D$2:$M$5095,4,FALSE)</f>
        <v>75</v>
      </c>
      <c r="BO1053">
        <f>VLOOKUP($BI1053, [1]TableView_704030_20160816_20160!$D$2:$M$5095,6,FALSE)</f>
        <v>229</v>
      </c>
      <c r="BP1053">
        <f>VLOOKUP($BI1053, [1]TableView_704030_20160816_20160!$D$2:$M$5095,7,FALSE)</f>
        <v>3.1</v>
      </c>
      <c r="BQ1053">
        <f>VLOOKUP($BI1053, [1]TableView_704030_20160816_20160!$D$2:$M$5095,2,FALSE)</f>
        <v>9.6</v>
      </c>
      <c r="BR1053">
        <v>0</v>
      </c>
      <c r="BS1053" s="15">
        <v>4</v>
      </c>
      <c r="BT1053" t="str">
        <f t="shared" si="100"/>
        <v>08/09/2016 4</v>
      </c>
      <c r="BU1053">
        <f>VLOOKUP($BT1053, [3]Sheet1!$D$3:$T$89,4,FALSE)</f>
        <v>18</v>
      </c>
      <c r="BV1053">
        <f>VLOOKUP($BT1053, [3]Sheet1!$D$3:$T$89,5,FALSE)</f>
        <v>18</v>
      </c>
      <c r="BW1053">
        <f>VLOOKUP($BT1053, [3]Sheet1!$D$3:$T$89,8,FALSE)</f>
        <v>19</v>
      </c>
      <c r="BX1053">
        <f>VLOOKUP($BT1053, [3]Sheet1!$D$3:$T$89,9,FALSE)</f>
        <v>19</v>
      </c>
      <c r="BY1053">
        <f>VLOOKUP($BT1053, [3]Sheet1!$D$3:$T$89,12,FALSE)</f>
        <v>20</v>
      </c>
      <c r="BZ1053">
        <f>VLOOKUP($BT1053, [3]Sheet1!$D$3:$T$89,13,FALSE)</f>
        <v>20</v>
      </c>
      <c r="CA1053" t="str">
        <f>VLOOKUP($BT1053, [3]Sheet1!$D$3:$T$89,16,FALSE)</f>
        <v>N/A</v>
      </c>
      <c r="CB1053" t="str">
        <f>VLOOKUP($BT1053, [3]Sheet1!$D$3:$T$89,17,FALSE)</f>
        <v>N/A</v>
      </c>
      <c r="CD1053" s="12">
        <v>42621</v>
      </c>
      <c r="CE1053" s="2">
        <v>0.77083333333333304</v>
      </c>
      <c r="CF1053" s="2" t="s">
        <v>2657</v>
      </c>
      <c r="CG1053" s="2">
        <v>0.77430555555555547</v>
      </c>
      <c r="CH1053" s="2">
        <v>42621.770833333336</v>
      </c>
      <c r="CI1053" t="s">
        <v>2658</v>
      </c>
      <c r="CJ1053" t="s">
        <v>2641</v>
      </c>
      <c r="CK1053">
        <v>1013.74941104</v>
      </c>
      <c r="CL1053">
        <v>17.4444444444444</v>
      </c>
      <c r="CM1053">
        <v>0</v>
      </c>
      <c r="CN1053">
        <v>75</v>
      </c>
      <c r="CO1053">
        <v>229</v>
      </c>
      <c r="CP1053">
        <v>3.1</v>
      </c>
      <c r="CQ1053">
        <v>9.6</v>
      </c>
      <c r="CR1053">
        <v>0</v>
      </c>
      <c r="CS1053">
        <v>4</v>
      </c>
      <c r="CT1053" t="s">
        <v>1284</v>
      </c>
      <c r="CU1053">
        <v>18</v>
      </c>
      <c r="CV1053">
        <v>18</v>
      </c>
      <c r="CW1053">
        <v>19</v>
      </c>
      <c r="CX1053">
        <v>19</v>
      </c>
      <c r="CY1053">
        <v>20</v>
      </c>
      <c r="CZ1053">
        <v>20</v>
      </c>
      <c r="DA1053" t="s">
        <v>27</v>
      </c>
      <c r="DB1053" t="s">
        <v>27</v>
      </c>
    </row>
    <row r="1054" spans="4:106">
      <c r="D1054" s="3">
        <v>28</v>
      </c>
      <c r="BD1054" s="39">
        <v>42621</v>
      </c>
      <c r="BE1054" s="23">
        <v>0.77152777777777803</v>
      </c>
      <c r="BF1054" s="10" t="str">
        <f t="shared" si="101"/>
        <v>08/09/2016 18:31</v>
      </c>
      <c r="BG1054" s="35">
        <v>0.77430555555555547</v>
      </c>
      <c r="BH1054" s="35">
        <f t="shared" si="97"/>
        <v>42621.770833333336</v>
      </c>
      <c r="BI1054" t="str">
        <f t="shared" si="98"/>
        <v>08/09/2016 18:35:00</v>
      </c>
      <c r="BJ1054" s="40" t="str">
        <f t="shared" si="99"/>
        <v>08/09/2016 18:30:00</v>
      </c>
      <c r="BK1054">
        <f>VLOOKUP($BI1054, [1]TableView_704030_20160816_20160!$D$2:$M$5095,3,FALSE)</f>
        <v>1013.74941104</v>
      </c>
      <c r="BL1054">
        <f>VLOOKUP($BI1054, [1]TableView_704030_20160816_20160!$D$2:$M$5095,8,FALSE)</f>
        <v>17.4444444444444</v>
      </c>
      <c r="BM1054">
        <f>VLOOKUP($BI1054, [1]TableView_704030_20160816_20160!$D$2:$M$5095,10,FALSE)</f>
        <v>0</v>
      </c>
      <c r="BN1054">
        <f>VLOOKUP($BI1054, [1]TableView_704030_20160816_20160!$D$2:$M$5095,4,FALSE)</f>
        <v>75</v>
      </c>
      <c r="BO1054">
        <f>VLOOKUP($BI1054, [1]TableView_704030_20160816_20160!$D$2:$M$5095,6,FALSE)</f>
        <v>229</v>
      </c>
      <c r="BP1054">
        <f>VLOOKUP($BI1054, [1]TableView_704030_20160816_20160!$D$2:$M$5095,7,FALSE)</f>
        <v>3.1</v>
      </c>
      <c r="BQ1054">
        <f>VLOOKUP($BI1054, [1]TableView_704030_20160816_20160!$D$2:$M$5095,2,FALSE)</f>
        <v>9.6</v>
      </c>
      <c r="BR1054">
        <v>0</v>
      </c>
      <c r="BS1054" s="15">
        <v>4</v>
      </c>
      <c r="BT1054" t="str">
        <f t="shared" si="100"/>
        <v>08/09/2016 4</v>
      </c>
      <c r="BU1054">
        <f>VLOOKUP($BT1054, [3]Sheet1!$D$3:$T$89,4,FALSE)</f>
        <v>18</v>
      </c>
      <c r="BV1054">
        <f>VLOOKUP($BT1054, [3]Sheet1!$D$3:$T$89,5,FALSE)</f>
        <v>18</v>
      </c>
      <c r="BW1054">
        <f>VLOOKUP($BT1054, [3]Sheet1!$D$3:$T$89,8,FALSE)</f>
        <v>19</v>
      </c>
      <c r="BX1054">
        <f>VLOOKUP($BT1054, [3]Sheet1!$D$3:$T$89,9,FALSE)</f>
        <v>19</v>
      </c>
      <c r="BY1054">
        <f>VLOOKUP($BT1054, [3]Sheet1!$D$3:$T$89,12,FALSE)</f>
        <v>20</v>
      </c>
      <c r="BZ1054">
        <f>VLOOKUP($BT1054, [3]Sheet1!$D$3:$T$89,13,FALSE)</f>
        <v>20</v>
      </c>
      <c r="CA1054" t="str">
        <f>VLOOKUP($BT1054, [3]Sheet1!$D$3:$T$89,16,FALSE)</f>
        <v>N/A</v>
      </c>
      <c r="CB1054" t="str">
        <f>VLOOKUP($BT1054, [3]Sheet1!$D$3:$T$89,17,FALSE)</f>
        <v>N/A</v>
      </c>
      <c r="CD1054" s="12">
        <v>42621</v>
      </c>
      <c r="CE1054" s="2">
        <v>0.77152777777777803</v>
      </c>
      <c r="CF1054" s="2" t="s">
        <v>2659</v>
      </c>
      <c r="CG1054" s="2">
        <v>0.77430555555555547</v>
      </c>
      <c r="CH1054" s="2">
        <v>42621.770833333336</v>
      </c>
      <c r="CI1054" t="s">
        <v>2658</v>
      </c>
      <c r="CJ1054" t="s">
        <v>2641</v>
      </c>
      <c r="CK1054">
        <v>1013.74941104</v>
      </c>
      <c r="CL1054">
        <v>17.4444444444444</v>
      </c>
      <c r="CM1054">
        <v>0</v>
      </c>
      <c r="CN1054">
        <v>75</v>
      </c>
      <c r="CO1054">
        <v>229</v>
      </c>
      <c r="CP1054">
        <v>3.1</v>
      </c>
      <c r="CQ1054">
        <v>9.6</v>
      </c>
      <c r="CR1054">
        <v>0</v>
      </c>
      <c r="CS1054">
        <v>4</v>
      </c>
      <c r="CT1054" t="s">
        <v>1284</v>
      </c>
      <c r="CU1054">
        <v>18</v>
      </c>
      <c r="CV1054">
        <v>18</v>
      </c>
      <c r="CW1054">
        <v>19</v>
      </c>
      <c r="CX1054">
        <v>19</v>
      </c>
      <c r="CY1054">
        <v>20</v>
      </c>
      <c r="CZ1054">
        <v>20</v>
      </c>
      <c r="DA1054" t="s">
        <v>27</v>
      </c>
      <c r="DB1054" t="s">
        <v>27</v>
      </c>
    </row>
    <row r="1055" spans="4:106">
      <c r="D1055" s="3">
        <v>29</v>
      </c>
      <c r="BD1055" s="39">
        <v>42621</v>
      </c>
      <c r="BE1055" s="23">
        <v>0.77222222222222203</v>
      </c>
      <c r="BF1055" s="10" t="str">
        <f t="shared" si="101"/>
        <v>08/09/2016 18:32</v>
      </c>
      <c r="BG1055" s="35">
        <v>0.77430555555555503</v>
      </c>
      <c r="BH1055" s="35">
        <f t="shared" si="97"/>
        <v>42621.770833333336</v>
      </c>
      <c r="BI1055" t="str">
        <f t="shared" si="98"/>
        <v>08/09/2016 18:35:00</v>
      </c>
      <c r="BJ1055" s="40" t="str">
        <f t="shared" si="99"/>
        <v>08/09/2016 18:30:00</v>
      </c>
      <c r="BK1055">
        <f>VLOOKUP($BI1055, [1]TableView_704030_20160816_20160!$D$2:$M$5095,3,FALSE)</f>
        <v>1013.74941104</v>
      </c>
      <c r="BL1055">
        <f>VLOOKUP($BI1055, [1]TableView_704030_20160816_20160!$D$2:$M$5095,8,FALSE)</f>
        <v>17.4444444444444</v>
      </c>
      <c r="BM1055">
        <f>VLOOKUP($BI1055, [1]TableView_704030_20160816_20160!$D$2:$M$5095,10,FALSE)</f>
        <v>0</v>
      </c>
      <c r="BN1055">
        <f>VLOOKUP($BI1055, [1]TableView_704030_20160816_20160!$D$2:$M$5095,4,FALSE)</f>
        <v>75</v>
      </c>
      <c r="BO1055">
        <f>VLOOKUP($BI1055, [1]TableView_704030_20160816_20160!$D$2:$M$5095,6,FALSE)</f>
        <v>229</v>
      </c>
      <c r="BP1055">
        <f>VLOOKUP($BI1055, [1]TableView_704030_20160816_20160!$D$2:$M$5095,7,FALSE)</f>
        <v>3.1</v>
      </c>
      <c r="BQ1055">
        <f>VLOOKUP($BI1055, [1]TableView_704030_20160816_20160!$D$2:$M$5095,2,FALSE)</f>
        <v>9.6</v>
      </c>
      <c r="BR1055">
        <v>0</v>
      </c>
      <c r="BS1055" s="15">
        <v>4</v>
      </c>
      <c r="BT1055" t="str">
        <f t="shared" si="100"/>
        <v>08/09/2016 4</v>
      </c>
      <c r="BU1055">
        <f>VLOOKUP($BT1055, [3]Sheet1!$D$3:$T$89,4,FALSE)</f>
        <v>18</v>
      </c>
      <c r="BV1055">
        <f>VLOOKUP($BT1055, [3]Sheet1!$D$3:$T$89,5,FALSE)</f>
        <v>18</v>
      </c>
      <c r="BW1055">
        <f>VLOOKUP($BT1055, [3]Sheet1!$D$3:$T$89,8,FALSE)</f>
        <v>19</v>
      </c>
      <c r="BX1055">
        <f>VLOOKUP($BT1055, [3]Sheet1!$D$3:$T$89,9,FALSE)</f>
        <v>19</v>
      </c>
      <c r="BY1055">
        <f>VLOOKUP($BT1055, [3]Sheet1!$D$3:$T$89,12,FALSE)</f>
        <v>20</v>
      </c>
      <c r="BZ1055">
        <f>VLOOKUP($BT1055, [3]Sheet1!$D$3:$T$89,13,FALSE)</f>
        <v>20</v>
      </c>
      <c r="CA1055" t="str">
        <f>VLOOKUP($BT1055, [3]Sheet1!$D$3:$T$89,16,FALSE)</f>
        <v>N/A</v>
      </c>
      <c r="CB1055" t="str">
        <f>VLOOKUP($BT1055, [3]Sheet1!$D$3:$T$89,17,FALSE)</f>
        <v>N/A</v>
      </c>
      <c r="CD1055" s="12">
        <v>42621</v>
      </c>
      <c r="CE1055" s="2">
        <v>0.77222222222222203</v>
      </c>
      <c r="CF1055" s="2" t="s">
        <v>2660</v>
      </c>
      <c r="CG1055" s="2">
        <v>0.77430555555555503</v>
      </c>
      <c r="CH1055" s="2">
        <v>42621.770833333336</v>
      </c>
      <c r="CI1055" t="s">
        <v>2658</v>
      </c>
      <c r="CJ1055" t="s">
        <v>2641</v>
      </c>
      <c r="CK1055">
        <v>1013.74941104</v>
      </c>
      <c r="CL1055">
        <v>17.4444444444444</v>
      </c>
      <c r="CM1055">
        <v>0</v>
      </c>
      <c r="CN1055">
        <v>75</v>
      </c>
      <c r="CO1055">
        <v>229</v>
      </c>
      <c r="CP1055">
        <v>3.1</v>
      </c>
      <c r="CQ1055">
        <v>9.6</v>
      </c>
      <c r="CR1055">
        <v>0</v>
      </c>
      <c r="CS1055">
        <v>4</v>
      </c>
      <c r="CT1055" t="s">
        <v>1284</v>
      </c>
      <c r="CU1055">
        <v>18</v>
      </c>
      <c r="CV1055">
        <v>18</v>
      </c>
      <c r="CW1055">
        <v>19</v>
      </c>
      <c r="CX1055">
        <v>19</v>
      </c>
      <c r="CY1055">
        <v>20</v>
      </c>
      <c r="CZ1055">
        <v>20</v>
      </c>
      <c r="DA1055" t="s">
        <v>27</v>
      </c>
      <c r="DB1055" t="s">
        <v>27</v>
      </c>
    </row>
    <row r="1056" spans="4:106">
      <c r="D1056" s="3">
        <v>30</v>
      </c>
      <c r="BD1056" s="39">
        <v>42621</v>
      </c>
      <c r="BE1056" s="23">
        <v>0.77291666666666703</v>
      </c>
      <c r="BF1056" s="10" t="str">
        <f t="shared" si="101"/>
        <v>08/09/2016 18:33</v>
      </c>
      <c r="BG1056" s="35">
        <v>0.77430555555555503</v>
      </c>
      <c r="BH1056" s="35">
        <f t="shared" si="97"/>
        <v>42621.770833333336</v>
      </c>
      <c r="BI1056" t="str">
        <f t="shared" si="98"/>
        <v>08/09/2016 18:35:00</v>
      </c>
      <c r="BJ1056" s="40" t="str">
        <f t="shared" si="99"/>
        <v>08/09/2016 18:30:00</v>
      </c>
      <c r="BK1056">
        <f>VLOOKUP($BI1056, [1]TableView_704030_20160816_20160!$D$2:$M$5095,3,FALSE)</f>
        <v>1013.74941104</v>
      </c>
      <c r="BL1056">
        <f>VLOOKUP($BI1056, [1]TableView_704030_20160816_20160!$D$2:$M$5095,8,FALSE)</f>
        <v>17.4444444444444</v>
      </c>
      <c r="BM1056">
        <f>VLOOKUP($BI1056, [1]TableView_704030_20160816_20160!$D$2:$M$5095,10,FALSE)</f>
        <v>0</v>
      </c>
      <c r="BN1056">
        <f>VLOOKUP($BI1056, [1]TableView_704030_20160816_20160!$D$2:$M$5095,4,FALSE)</f>
        <v>75</v>
      </c>
      <c r="BO1056">
        <f>VLOOKUP($BI1056, [1]TableView_704030_20160816_20160!$D$2:$M$5095,6,FALSE)</f>
        <v>229</v>
      </c>
      <c r="BP1056">
        <f>VLOOKUP($BI1056, [1]TableView_704030_20160816_20160!$D$2:$M$5095,7,FALSE)</f>
        <v>3.1</v>
      </c>
      <c r="BQ1056">
        <f>VLOOKUP($BI1056, [1]TableView_704030_20160816_20160!$D$2:$M$5095,2,FALSE)</f>
        <v>9.6</v>
      </c>
      <c r="BR1056">
        <v>0</v>
      </c>
      <c r="BS1056" s="15">
        <v>4</v>
      </c>
      <c r="BT1056" t="str">
        <f t="shared" si="100"/>
        <v>08/09/2016 4</v>
      </c>
      <c r="BU1056">
        <f>VLOOKUP($BT1056, [3]Sheet1!$D$3:$T$89,4,FALSE)</f>
        <v>18</v>
      </c>
      <c r="BV1056">
        <f>VLOOKUP($BT1056, [3]Sheet1!$D$3:$T$89,5,FALSE)</f>
        <v>18</v>
      </c>
      <c r="BW1056">
        <f>VLOOKUP($BT1056, [3]Sheet1!$D$3:$T$89,8,FALSE)</f>
        <v>19</v>
      </c>
      <c r="BX1056">
        <f>VLOOKUP($BT1056, [3]Sheet1!$D$3:$T$89,9,FALSE)</f>
        <v>19</v>
      </c>
      <c r="BY1056">
        <f>VLOOKUP($BT1056, [3]Sheet1!$D$3:$T$89,12,FALSE)</f>
        <v>20</v>
      </c>
      <c r="BZ1056">
        <f>VLOOKUP($BT1056, [3]Sheet1!$D$3:$T$89,13,FALSE)</f>
        <v>20</v>
      </c>
      <c r="CA1056" t="str">
        <f>VLOOKUP($BT1056, [3]Sheet1!$D$3:$T$89,16,FALSE)</f>
        <v>N/A</v>
      </c>
      <c r="CB1056" t="str">
        <f>VLOOKUP($BT1056, [3]Sheet1!$D$3:$T$89,17,FALSE)</f>
        <v>N/A</v>
      </c>
      <c r="CD1056" s="12">
        <v>42621</v>
      </c>
      <c r="CE1056" s="2">
        <v>0.77291666666666703</v>
      </c>
      <c r="CF1056" s="2" t="s">
        <v>2661</v>
      </c>
      <c r="CG1056" s="2">
        <v>0.77430555555555503</v>
      </c>
      <c r="CH1056" s="2">
        <v>42621.770833333336</v>
      </c>
      <c r="CI1056" t="s">
        <v>2658</v>
      </c>
      <c r="CJ1056" t="s">
        <v>2641</v>
      </c>
      <c r="CK1056">
        <v>1013.74941104</v>
      </c>
      <c r="CL1056">
        <v>17.4444444444444</v>
      </c>
      <c r="CM1056">
        <v>0</v>
      </c>
      <c r="CN1056">
        <v>75</v>
      </c>
      <c r="CO1056">
        <v>229</v>
      </c>
      <c r="CP1056">
        <v>3.1</v>
      </c>
      <c r="CQ1056">
        <v>9.6</v>
      </c>
      <c r="CR1056">
        <v>0</v>
      </c>
      <c r="CS1056">
        <v>4</v>
      </c>
      <c r="CT1056" t="s">
        <v>1284</v>
      </c>
      <c r="CU1056">
        <v>18</v>
      </c>
      <c r="CV1056">
        <v>18</v>
      </c>
      <c r="CW1056">
        <v>19</v>
      </c>
      <c r="CX1056">
        <v>19</v>
      </c>
      <c r="CY1056">
        <v>20</v>
      </c>
      <c r="CZ1056">
        <v>20</v>
      </c>
      <c r="DA1056" t="s">
        <v>27</v>
      </c>
      <c r="DB1056" t="s">
        <v>27</v>
      </c>
    </row>
    <row r="1057" spans="1:106">
      <c r="BD1057" s="39">
        <v>42621</v>
      </c>
      <c r="BE1057" s="23">
        <v>0.77361111111111103</v>
      </c>
      <c r="BF1057" s="10" t="str">
        <f t="shared" si="101"/>
        <v>08/09/2016 18:34</v>
      </c>
      <c r="BG1057" s="35">
        <v>0.77430555555555503</v>
      </c>
      <c r="BH1057" s="35">
        <f t="shared" si="97"/>
        <v>42621.770833333336</v>
      </c>
      <c r="BI1057" t="str">
        <f t="shared" si="98"/>
        <v>08/09/2016 18:35:00</v>
      </c>
      <c r="BJ1057" s="40" t="str">
        <f t="shared" si="99"/>
        <v>08/09/2016 18:30:00</v>
      </c>
      <c r="BK1057">
        <f>VLOOKUP($BI1057, [1]TableView_704030_20160816_20160!$D$2:$M$5095,3,FALSE)</f>
        <v>1013.74941104</v>
      </c>
      <c r="BL1057">
        <f>VLOOKUP($BI1057, [1]TableView_704030_20160816_20160!$D$2:$M$5095,8,FALSE)</f>
        <v>17.4444444444444</v>
      </c>
      <c r="BM1057">
        <f>VLOOKUP($BI1057, [1]TableView_704030_20160816_20160!$D$2:$M$5095,10,FALSE)</f>
        <v>0</v>
      </c>
      <c r="BN1057">
        <f>VLOOKUP($BI1057, [1]TableView_704030_20160816_20160!$D$2:$M$5095,4,FALSE)</f>
        <v>75</v>
      </c>
      <c r="BO1057">
        <f>VLOOKUP($BI1057, [1]TableView_704030_20160816_20160!$D$2:$M$5095,6,FALSE)</f>
        <v>229</v>
      </c>
      <c r="BP1057">
        <f>VLOOKUP($BI1057, [1]TableView_704030_20160816_20160!$D$2:$M$5095,7,FALSE)</f>
        <v>3.1</v>
      </c>
      <c r="BQ1057">
        <f>VLOOKUP($BI1057, [1]TableView_704030_20160816_20160!$D$2:$M$5095,2,FALSE)</f>
        <v>9.6</v>
      </c>
      <c r="BR1057">
        <v>0</v>
      </c>
      <c r="BS1057" s="15">
        <v>4</v>
      </c>
      <c r="BT1057" t="str">
        <f t="shared" si="100"/>
        <v>08/09/2016 4</v>
      </c>
      <c r="BU1057">
        <f>VLOOKUP($BT1057, [3]Sheet1!$D$3:$T$89,4,FALSE)</f>
        <v>18</v>
      </c>
      <c r="BV1057">
        <f>VLOOKUP($BT1057, [3]Sheet1!$D$3:$T$89,5,FALSE)</f>
        <v>18</v>
      </c>
      <c r="BW1057">
        <f>VLOOKUP($BT1057, [3]Sheet1!$D$3:$T$89,8,FALSE)</f>
        <v>19</v>
      </c>
      <c r="BX1057">
        <f>VLOOKUP($BT1057, [3]Sheet1!$D$3:$T$89,9,FALSE)</f>
        <v>19</v>
      </c>
      <c r="BY1057">
        <f>VLOOKUP($BT1057, [3]Sheet1!$D$3:$T$89,12,FALSE)</f>
        <v>20</v>
      </c>
      <c r="BZ1057">
        <f>VLOOKUP($BT1057, [3]Sheet1!$D$3:$T$89,13,FALSE)</f>
        <v>20</v>
      </c>
      <c r="CA1057" t="str">
        <f>VLOOKUP($BT1057, [3]Sheet1!$D$3:$T$89,16,FALSE)</f>
        <v>N/A</v>
      </c>
      <c r="CB1057" t="str">
        <f>VLOOKUP($BT1057, [3]Sheet1!$D$3:$T$89,17,FALSE)</f>
        <v>N/A</v>
      </c>
      <c r="CD1057" s="12">
        <v>42621</v>
      </c>
      <c r="CE1057" s="2">
        <v>0.77361111111111103</v>
      </c>
      <c r="CF1057" s="2" t="s">
        <v>2662</v>
      </c>
      <c r="CG1057" s="2">
        <v>0.77430555555555503</v>
      </c>
      <c r="CH1057" s="2">
        <v>42621.770833333336</v>
      </c>
      <c r="CI1057" t="s">
        <v>2658</v>
      </c>
      <c r="CJ1057" t="s">
        <v>2641</v>
      </c>
      <c r="CK1057">
        <v>1013.74941104</v>
      </c>
      <c r="CL1057">
        <v>17.4444444444444</v>
      </c>
      <c r="CM1057">
        <v>0</v>
      </c>
      <c r="CN1057">
        <v>75</v>
      </c>
      <c r="CO1057">
        <v>229</v>
      </c>
      <c r="CP1057">
        <v>3.1</v>
      </c>
      <c r="CQ1057">
        <v>9.6</v>
      </c>
      <c r="CR1057">
        <v>0</v>
      </c>
      <c r="CS1057">
        <v>4</v>
      </c>
      <c r="CT1057" t="s">
        <v>1284</v>
      </c>
      <c r="CU1057">
        <v>18</v>
      </c>
      <c r="CV1057">
        <v>18</v>
      </c>
      <c r="CW1057">
        <v>19</v>
      </c>
      <c r="CX1057">
        <v>19</v>
      </c>
      <c r="CY1057">
        <v>20</v>
      </c>
      <c r="CZ1057">
        <v>20</v>
      </c>
      <c r="DA1057" t="s">
        <v>27</v>
      </c>
      <c r="DB1057" t="s">
        <v>27</v>
      </c>
    </row>
    <row r="1058" spans="1:106" s="7" customFormat="1">
      <c r="B1058" s="16"/>
      <c r="D1058" s="9"/>
      <c r="E1058" s="8"/>
      <c r="L1058" s="8"/>
      <c r="S1058" s="8"/>
      <c r="Z1058" s="8"/>
      <c r="AG1058" s="8"/>
      <c r="AN1058" s="8"/>
      <c r="AT1058" s="21"/>
      <c r="BD1058" s="39">
        <v>42621</v>
      </c>
      <c r="BE1058" s="23">
        <v>0.77430555555555503</v>
      </c>
      <c r="BF1058" s="10" t="str">
        <f t="shared" si="101"/>
        <v>08/09/2016 18:35</v>
      </c>
      <c r="BG1058" s="35">
        <v>0.77430555555555503</v>
      </c>
      <c r="BH1058" s="35">
        <f t="shared" si="97"/>
        <v>42621.770833333336</v>
      </c>
      <c r="BI1058" t="str">
        <f t="shared" si="98"/>
        <v>08/09/2016 18:35:00</v>
      </c>
      <c r="BJ1058" s="40" t="str">
        <f t="shared" si="99"/>
        <v>08/09/2016 18:30:00</v>
      </c>
      <c r="BK1058">
        <f>VLOOKUP($BI1058, [1]TableView_704030_20160816_20160!$D$2:$M$5095,3,FALSE)</f>
        <v>1013.74941104</v>
      </c>
      <c r="BL1058">
        <f>VLOOKUP($BI1058, [1]TableView_704030_20160816_20160!$D$2:$M$5095,8,FALSE)</f>
        <v>17.4444444444444</v>
      </c>
      <c r="BM1058">
        <f>VLOOKUP($BI1058, [1]TableView_704030_20160816_20160!$D$2:$M$5095,10,FALSE)</f>
        <v>0</v>
      </c>
      <c r="BN1058">
        <f>VLOOKUP($BI1058, [1]TableView_704030_20160816_20160!$D$2:$M$5095,4,FALSE)</f>
        <v>75</v>
      </c>
      <c r="BO1058">
        <f>VLOOKUP($BI1058, [1]TableView_704030_20160816_20160!$D$2:$M$5095,6,FALSE)</f>
        <v>229</v>
      </c>
      <c r="BP1058">
        <f>VLOOKUP($BI1058, [1]TableView_704030_20160816_20160!$D$2:$M$5095,7,FALSE)</f>
        <v>3.1</v>
      </c>
      <c r="BQ1058">
        <f>VLOOKUP($BI1058, [1]TableView_704030_20160816_20160!$D$2:$M$5095,2,FALSE)</f>
        <v>9.6</v>
      </c>
      <c r="BR1058">
        <v>0</v>
      </c>
      <c r="BS1058" s="15">
        <v>4</v>
      </c>
      <c r="BT1058" t="str">
        <f t="shared" si="100"/>
        <v>08/09/2016 4</v>
      </c>
      <c r="BU1058">
        <f>VLOOKUP($BT1058, [3]Sheet1!$D$3:$T$89,4,FALSE)</f>
        <v>18</v>
      </c>
      <c r="BV1058">
        <f>VLOOKUP($BT1058, [3]Sheet1!$D$3:$T$89,5,FALSE)</f>
        <v>18</v>
      </c>
      <c r="BW1058">
        <f>VLOOKUP($BT1058, [3]Sheet1!$D$3:$T$89,8,FALSE)</f>
        <v>19</v>
      </c>
      <c r="BX1058">
        <f>VLOOKUP($BT1058, [3]Sheet1!$D$3:$T$89,9,FALSE)</f>
        <v>19</v>
      </c>
      <c r="BY1058">
        <f>VLOOKUP($BT1058, [3]Sheet1!$D$3:$T$89,12,FALSE)</f>
        <v>20</v>
      </c>
      <c r="BZ1058">
        <f>VLOOKUP($BT1058, [3]Sheet1!$D$3:$T$89,13,FALSE)</f>
        <v>20</v>
      </c>
      <c r="CA1058" t="str">
        <f>VLOOKUP($BT1058, [3]Sheet1!$D$3:$T$89,16,FALSE)</f>
        <v>N/A</v>
      </c>
      <c r="CB1058" t="str">
        <f>VLOOKUP($BT1058, [3]Sheet1!$D$3:$T$89,17,FALSE)</f>
        <v>N/A</v>
      </c>
      <c r="CD1058" s="36">
        <v>42621</v>
      </c>
      <c r="CE1058" s="42">
        <v>0.77430555555555503</v>
      </c>
      <c r="CF1058" s="42" t="s">
        <v>2663</v>
      </c>
      <c r="CG1058" s="42">
        <v>0.77430555555555503</v>
      </c>
      <c r="CH1058" s="42">
        <v>42621.770833333336</v>
      </c>
      <c r="CI1058" s="7" t="s">
        <v>2658</v>
      </c>
      <c r="CJ1058" s="7" t="s">
        <v>2641</v>
      </c>
      <c r="CK1058" s="7">
        <v>1013.74941104</v>
      </c>
      <c r="CL1058" s="7">
        <v>17.4444444444444</v>
      </c>
      <c r="CM1058" s="7">
        <v>0</v>
      </c>
      <c r="CN1058" s="7">
        <v>75</v>
      </c>
      <c r="CO1058" s="7">
        <v>229</v>
      </c>
      <c r="CP1058" s="7">
        <v>3.1</v>
      </c>
      <c r="CQ1058" s="7">
        <v>9.6</v>
      </c>
      <c r="CR1058" s="7">
        <v>0</v>
      </c>
      <c r="CS1058" s="7">
        <v>4</v>
      </c>
      <c r="CT1058" s="7" t="s">
        <v>1284</v>
      </c>
      <c r="CU1058" s="7">
        <v>18</v>
      </c>
      <c r="CV1058" s="7">
        <v>18</v>
      </c>
      <c r="CW1058" s="7">
        <v>19</v>
      </c>
      <c r="CX1058" s="7">
        <v>19</v>
      </c>
      <c r="CY1058" s="7">
        <v>20</v>
      </c>
      <c r="CZ1058" s="7">
        <v>20</v>
      </c>
      <c r="DA1058" s="7" t="s">
        <v>27</v>
      </c>
      <c r="DB1058" s="7" t="s">
        <v>27</v>
      </c>
    </row>
    <row r="1059" spans="1:106">
      <c r="A1059" t="s">
        <v>0</v>
      </c>
      <c r="B1059" s="17" t="s">
        <v>620</v>
      </c>
      <c r="D1059" s="11">
        <v>0</v>
      </c>
      <c r="E1059" s="1">
        <v>2</v>
      </c>
      <c r="F1059">
        <v>8</v>
      </c>
      <c r="G1059" t="s">
        <v>110</v>
      </c>
      <c r="H1059" t="s">
        <v>57</v>
      </c>
      <c r="I1059" t="s">
        <v>1029</v>
      </c>
      <c r="L1059" s="1">
        <v>1</v>
      </c>
      <c r="M1059">
        <v>8</v>
      </c>
      <c r="N1059" t="s">
        <v>35</v>
      </c>
      <c r="S1059" s="1">
        <v>1</v>
      </c>
      <c r="T1059">
        <v>9</v>
      </c>
      <c r="U1059" t="s">
        <v>52</v>
      </c>
      <c r="Z1059" s="1">
        <v>1</v>
      </c>
      <c r="AA1059">
        <v>9</v>
      </c>
      <c r="AB1059" t="s">
        <v>654</v>
      </c>
      <c r="BD1059" s="39">
        <v>42622</v>
      </c>
      <c r="BE1059" s="23">
        <v>0.42222222222222222</v>
      </c>
      <c r="BF1059" s="10" t="str">
        <f t="shared" si="101"/>
        <v>09/09/2016 10:08</v>
      </c>
      <c r="BG1059" s="35">
        <v>0.4201388888888889</v>
      </c>
      <c r="BH1059" s="35">
        <f t="shared" si="97"/>
        <v>42622.416666666664</v>
      </c>
      <c r="BI1059" t="str">
        <f t="shared" si="98"/>
        <v>09/09/2016 10:05:00</v>
      </c>
      <c r="BJ1059" s="40" t="str">
        <f t="shared" si="99"/>
        <v>09/09/2016 10:00:00</v>
      </c>
      <c r="BK1059">
        <f>VLOOKUP($BI1059, [1]TableView_704030_20160816_20160!$D$2:$M$5095,3,FALSE)</f>
        <v>1014.39282495</v>
      </c>
      <c r="BL1059">
        <f>VLOOKUP($BI1059, [1]TableView_704030_20160816_20160!$D$2:$M$5095,8,FALSE)</f>
        <v>19.3333333333333</v>
      </c>
      <c r="BM1059">
        <f>VLOOKUP($BI1059, [1]TableView_704030_20160816_20160!$D$2:$M$5095,10,FALSE)</f>
        <v>0</v>
      </c>
      <c r="BN1059">
        <f>VLOOKUP($BI1059, [1]TableView_704030_20160816_20160!$D$2:$M$5095,4,FALSE)</f>
        <v>89</v>
      </c>
      <c r="BO1059">
        <f>VLOOKUP($BI1059, [1]TableView_704030_20160816_20160!$D$2:$M$5095,6,FALSE)</f>
        <v>182</v>
      </c>
      <c r="BP1059">
        <f>VLOOKUP($BI1059, [1]TableView_704030_20160816_20160!$D$2:$M$5095,7,FALSE)</f>
        <v>4.0999999999999996</v>
      </c>
      <c r="BQ1059">
        <f>VLOOKUP($BI1059, [1]TableView_704030_20160816_20160!$D$2:$M$5095,2,FALSE)</f>
        <v>10.4</v>
      </c>
      <c r="BR1059">
        <f>VLOOKUP($BJ1059, [2]aacb8965d69cc6fd1cb3a5cae9e8ae7!$C$6:$F$853,4,FALSE)</f>
        <v>3.2</v>
      </c>
      <c r="BS1059" s="15">
        <v>1</v>
      </c>
      <c r="BT1059" t="str">
        <f t="shared" si="100"/>
        <v>09/09/2016 1</v>
      </c>
      <c r="BU1059">
        <f>VLOOKUP($BT1059, [3]Sheet1!$D$3:$T$89,4,FALSE)</f>
        <v>21</v>
      </c>
      <c r="BV1059">
        <f>VLOOKUP($BT1059, [3]Sheet1!$D$3:$T$89,5,FALSE)</f>
        <v>20</v>
      </c>
      <c r="BW1059">
        <f>VLOOKUP($BT1059, [3]Sheet1!$D$3:$T$89,8,FALSE)</f>
        <v>20</v>
      </c>
      <c r="BX1059">
        <f>VLOOKUP($BT1059, [3]Sheet1!$D$3:$T$89,9,FALSE)</f>
        <v>19</v>
      </c>
      <c r="BY1059">
        <f>VLOOKUP($BT1059, [3]Sheet1!$D$3:$T$89,12,FALSE)</f>
        <v>19</v>
      </c>
      <c r="BZ1059">
        <f>VLOOKUP($BT1059, [3]Sheet1!$D$3:$T$89,13,FALSE)</f>
        <v>19</v>
      </c>
      <c r="CA1059" t="str">
        <f>VLOOKUP($BT1059, [3]Sheet1!$D$3:$T$89,16,FALSE)</f>
        <v>N/A</v>
      </c>
      <c r="CB1059" t="str">
        <f>VLOOKUP($BT1059, [3]Sheet1!$D$3:$T$89,17,FALSE)</f>
        <v>N/A</v>
      </c>
      <c r="CD1059" s="12">
        <v>42622</v>
      </c>
      <c r="CE1059" s="2">
        <v>0.42222222222222222</v>
      </c>
      <c r="CF1059" s="2" t="s">
        <v>2664</v>
      </c>
      <c r="CG1059" s="2">
        <v>0.4201388888888889</v>
      </c>
      <c r="CH1059" s="2">
        <v>42622.416666666664</v>
      </c>
      <c r="CI1059" t="s">
        <v>1438</v>
      </c>
      <c r="CJ1059" t="s">
        <v>1439</v>
      </c>
      <c r="CK1059">
        <v>1014.39282495</v>
      </c>
      <c r="CL1059">
        <v>19.3333333333333</v>
      </c>
      <c r="CM1059">
        <v>0</v>
      </c>
      <c r="CN1059">
        <v>89</v>
      </c>
      <c r="CO1059">
        <v>182</v>
      </c>
      <c r="CP1059">
        <v>4.0999999999999996</v>
      </c>
      <c r="CQ1059">
        <v>10.4</v>
      </c>
      <c r="CR1059">
        <v>3.2</v>
      </c>
      <c r="CS1059">
        <v>1</v>
      </c>
      <c r="CT1059" t="s">
        <v>1286</v>
      </c>
      <c r="CU1059">
        <v>21</v>
      </c>
      <c r="CV1059">
        <v>20</v>
      </c>
      <c r="CW1059">
        <v>20</v>
      </c>
      <c r="CX1059">
        <v>19</v>
      </c>
      <c r="CY1059">
        <v>19</v>
      </c>
      <c r="CZ1059">
        <v>19</v>
      </c>
      <c r="DA1059" t="s">
        <v>27</v>
      </c>
      <c r="DB1059" t="s">
        <v>27</v>
      </c>
    </row>
    <row r="1060" spans="1:106">
      <c r="A1060" t="s">
        <v>1</v>
      </c>
      <c r="B1060" s="18">
        <v>0.42222222222222222</v>
      </c>
      <c r="D1060" s="3">
        <v>1</v>
      </c>
      <c r="E1060" s="1">
        <v>1</v>
      </c>
      <c r="F1060" s="15">
        <v>8</v>
      </c>
      <c r="G1060" t="s">
        <v>110</v>
      </c>
      <c r="H1060" t="s">
        <v>57</v>
      </c>
      <c r="I1060">
        <v>4</v>
      </c>
      <c r="L1060" s="1">
        <v>1</v>
      </c>
      <c r="M1060">
        <v>8</v>
      </c>
      <c r="N1060" t="s">
        <v>35</v>
      </c>
      <c r="S1060" s="1">
        <v>1</v>
      </c>
      <c r="T1060">
        <v>9</v>
      </c>
      <c r="U1060" t="s">
        <v>52</v>
      </c>
      <c r="Z1060" s="1">
        <v>1</v>
      </c>
      <c r="AA1060">
        <v>9</v>
      </c>
      <c r="AB1060" t="s">
        <v>654</v>
      </c>
      <c r="AG1060" s="1">
        <v>1</v>
      </c>
      <c r="AH1060">
        <v>9</v>
      </c>
      <c r="AI1060" t="s">
        <v>554</v>
      </c>
      <c r="BD1060" s="39">
        <v>42622</v>
      </c>
      <c r="BE1060" s="23">
        <v>0.42291666666666666</v>
      </c>
      <c r="BF1060" s="10" t="str">
        <f t="shared" si="101"/>
        <v>09/09/2016 10:09</v>
      </c>
      <c r="BG1060" s="35">
        <v>0.4201388888888889</v>
      </c>
      <c r="BH1060" s="35">
        <f t="shared" si="97"/>
        <v>42622.416666666664</v>
      </c>
      <c r="BI1060" t="str">
        <f t="shared" si="98"/>
        <v>09/09/2016 10:05:00</v>
      </c>
      <c r="BJ1060" s="40" t="str">
        <f t="shared" si="99"/>
        <v>09/09/2016 10:00:00</v>
      </c>
      <c r="BK1060">
        <f>VLOOKUP($BI1060, [1]TableView_704030_20160816_20160!$D$2:$M$5095,3,FALSE)</f>
        <v>1014.39282495</v>
      </c>
      <c r="BL1060">
        <f>VLOOKUP($BI1060, [1]TableView_704030_20160816_20160!$D$2:$M$5095,8,FALSE)</f>
        <v>19.3333333333333</v>
      </c>
      <c r="BM1060">
        <f>VLOOKUP($BI1060, [1]TableView_704030_20160816_20160!$D$2:$M$5095,10,FALSE)</f>
        <v>0</v>
      </c>
      <c r="BN1060">
        <f>VLOOKUP($BI1060, [1]TableView_704030_20160816_20160!$D$2:$M$5095,4,FALSE)</f>
        <v>89</v>
      </c>
      <c r="BO1060">
        <f>VLOOKUP($BI1060, [1]TableView_704030_20160816_20160!$D$2:$M$5095,6,FALSE)</f>
        <v>182</v>
      </c>
      <c r="BP1060">
        <f>VLOOKUP($BI1060, [1]TableView_704030_20160816_20160!$D$2:$M$5095,7,FALSE)</f>
        <v>4.0999999999999996</v>
      </c>
      <c r="BQ1060">
        <f>VLOOKUP($BI1060, [1]TableView_704030_20160816_20160!$D$2:$M$5095,2,FALSE)</f>
        <v>10.4</v>
      </c>
      <c r="BR1060">
        <f>VLOOKUP($BJ1060, [2]aacb8965d69cc6fd1cb3a5cae9e8ae7!$C$6:$F$853,4,FALSE)</f>
        <v>3.2</v>
      </c>
      <c r="BS1060" s="15">
        <v>1</v>
      </c>
      <c r="BT1060" t="str">
        <f t="shared" si="100"/>
        <v>09/09/2016 1</v>
      </c>
      <c r="BU1060">
        <f>VLOOKUP($BT1060, [3]Sheet1!$D$3:$T$89,4,FALSE)</f>
        <v>21</v>
      </c>
      <c r="BV1060">
        <f>VLOOKUP($BT1060, [3]Sheet1!$D$3:$T$89,5,FALSE)</f>
        <v>20</v>
      </c>
      <c r="BW1060">
        <f>VLOOKUP($BT1060, [3]Sheet1!$D$3:$T$89,8,FALSE)</f>
        <v>20</v>
      </c>
      <c r="BX1060">
        <f>VLOOKUP($BT1060, [3]Sheet1!$D$3:$T$89,9,FALSE)</f>
        <v>19</v>
      </c>
      <c r="BY1060">
        <f>VLOOKUP($BT1060, [3]Sheet1!$D$3:$T$89,12,FALSE)</f>
        <v>19</v>
      </c>
      <c r="BZ1060">
        <f>VLOOKUP($BT1060, [3]Sheet1!$D$3:$T$89,13,FALSE)</f>
        <v>19</v>
      </c>
      <c r="CA1060" t="str">
        <f>VLOOKUP($BT1060, [3]Sheet1!$D$3:$T$89,16,FALSE)</f>
        <v>N/A</v>
      </c>
      <c r="CB1060" t="str">
        <f>VLOOKUP($BT1060, [3]Sheet1!$D$3:$T$89,17,FALSE)</f>
        <v>N/A</v>
      </c>
      <c r="CD1060" s="12">
        <v>42622</v>
      </c>
      <c r="CE1060" s="2">
        <v>0.42291666666666666</v>
      </c>
      <c r="CF1060" s="2" t="s">
        <v>2665</v>
      </c>
      <c r="CG1060" s="2">
        <v>0.4201388888888889</v>
      </c>
      <c r="CH1060" s="2">
        <v>42622.416666666664</v>
      </c>
      <c r="CI1060" t="s">
        <v>1438</v>
      </c>
      <c r="CJ1060" t="s">
        <v>1439</v>
      </c>
      <c r="CK1060">
        <v>1014.39282495</v>
      </c>
      <c r="CL1060">
        <v>19.3333333333333</v>
      </c>
      <c r="CM1060">
        <v>0</v>
      </c>
      <c r="CN1060">
        <v>89</v>
      </c>
      <c r="CO1060">
        <v>182</v>
      </c>
      <c r="CP1060">
        <v>4.0999999999999996</v>
      </c>
      <c r="CQ1060">
        <v>10.4</v>
      </c>
      <c r="CR1060">
        <v>3.2</v>
      </c>
      <c r="CS1060">
        <v>1</v>
      </c>
      <c r="CT1060" t="s">
        <v>1286</v>
      </c>
      <c r="CU1060">
        <v>21</v>
      </c>
      <c r="CV1060">
        <v>20</v>
      </c>
      <c r="CW1060">
        <v>20</v>
      </c>
      <c r="CX1060">
        <v>19</v>
      </c>
      <c r="CY1060">
        <v>19</v>
      </c>
      <c r="CZ1060">
        <v>19</v>
      </c>
      <c r="DA1060" t="s">
        <v>27</v>
      </c>
      <c r="DB1060" t="s">
        <v>27</v>
      </c>
    </row>
    <row r="1061" spans="1:106">
      <c r="A1061" t="s">
        <v>2</v>
      </c>
      <c r="B1061" s="17" t="s">
        <v>20</v>
      </c>
      <c r="D1061" s="3">
        <v>2</v>
      </c>
      <c r="E1061" s="1">
        <v>2</v>
      </c>
      <c r="F1061">
        <v>8</v>
      </c>
      <c r="G1061" t="s">
        <v>194</v>
      </c>
      <c r="L1061" s="1">
        <v>3</v>
      </c>
      <c r="M1061">
        <v>9</v>
      </c>
      <c r="N1061" t="s">
        <v>654</v>
      </c>
      <c r="S1061" s="1">
        <v>1</v>
      </c>
      <c r="T1061">
        <v>9</v>
      </c>
      <c r="U1061" t="s">
        <v>52</v>
      </c>
      <c r="BD1061" s="39">
        <v>42622</v>
      </c>
      <c r="BE1061" s="23">
        <v>0.42361111111111099</v>
      </c>
      <c r="BF1061" s="10" t="str">
        <f t="shared" si="101"/>
        <v>09/09/2016 10:10</v>
      </c>
      <c r="BG1061" s="35">
        <v>0.42708333333333331</v>
      </c>
      <c r="BH1061" s="35">
        <f t="shared" si="97"/>
        <v>42622.416666666664</v>
      </c>
      <c r="BI1061" t="str">
        <f t="shared" si="98"/>
        <v>09/09/2016 10:15:00</v>
      </c>
      <c r="BJ1061" s="40" t="str">
        <f t="shared" si="99"/>
        <v>09/09/2016 10:00:00</v>
      </c>
      <c r="BK1061">
        <f>VLOOKUP($BI1061, [1]TableView_704030_20160816_20160!$D$2:$M$5095,3,FALSE)</f>
        <v>1014.35896106</v>
      </c>
      <c r="BL1061">
        <f>VLOOKUP($BI1061, [1]TableView_704030_20160816_20160!$D$2:$M$5095,8,FALSE)</f>
        <v>19.3888888888889</v>
      </c>
      <c r="BM1061">
        <f>VLOOKUP($BI1061, [1]TableView_704030_20160816_20160!$D$2:$M$5095,10,FALSE)</f>
        <v>0</v>
      </c>
      <c r="BN1061">
        <f>VLOOKUP($BI1061, [1]TableView_704030_20160816_20160!$D$2:$M$5095,4,FALSE)</f>
        <v>88</v>
      </c>
      <c r="BO1061">
        <f>VLOOKUP($BI1061, [1]TableView_704030_20160816_20160!$D$2:$M$5095,6,FALSE)</f>
        <v>176</v>
      </c>
      <c r="BP1061">
        <f>VLOOKUP($BI1061, [1]TableView_704030_20160816_20160!$D$2:$M$5095,7,FALSE)</f>
        <v>4.2</v>
      </c>
      <c r="BQ1061">
        <f>VLOOKUP($BI1061, [1]TableView_704030_20160816_20160!$D$2:$M$5095,2,FALSE)</f>
        <v>13</v>
      </c>
      <c r="BR1061">
        <f>VLOOKUP($BJ1061, [2]aacb8965d69cc6fd1cb3a5cae9e8ae7!$C$6:$F$853,4,FALSE)</f>
        <v>3.2</v>
      </c>
      <c r="BS1061" s="15">
        <v>1</v>
      </c>
      <c r="BT1061" t="str">
        <f t="shared" si="100"/>
        <v>09/09/2016 1</v>
      </c>
      <c r="BU1061">
        <f>VLOOKUP($BT1061, [3]Sheet1!$D$3:$T$89,4,FALSE)</f>
        <v>21</v>
      </c>
      <c r="BV1061">
        <f>VLOOKUP($BT1061, [3]Sheet1!$D$3:$T$89,5,FALSE)</f>
        <v>20</v>
      </c>
      <c r="BW1061">
        <f>VLOOKUP($BT1061, [3]Sheet1!$D$3:$T$89,8,FALSE)</f>
        <v>20</v>
      </c>
      <c r="BX1061">
        <f>VLOOKUP($BT1061, [3]Sheet1!$D$3:$T$89,9,FALSE)</f>
        <v>19</v>
      </c>
      <c r="BY1061">
        <f>VLOOKUP($BT1061, [3]Sheet1!$D$3:$T$89,12,FALSE)</f>
        <v>19</v>
      </c>
      <c r="BZ1061">
        <f>VLOOKUP($BT1061, [3]Sheet1!$D$3:$T$89,13,FALSE)</f>
        <v>19</v>
      </c>
      <c r="CA1061" t="str">
        <f>VLOOKUP($BT1061, [3]Sheet1!$D$3:$T$89,16,FALSE)</f>
        <v>N/A</v>
      </c>
      <c r="CB1061" t="str">
        <f>VLOOKUP($BT1061, [3]Sheet1!$D$3:$T$89,17,FALSE)</f>
        <v>N/A</v>
      </c>
      <c r="CD1061" s="12">
        <v>42622</v>
      </c>
      <c r="CE1061" s="2">
        <v>0.42361111111111099</v>
      </c>
      <c r="CF1061" s="2" t="s">
        <v>2666</v>
      </c>
      <c r="CG1061" s="2">
        <v>0.42708333333333331</v>
      </c>
      <c r="CH1061" s="2">
        <v>42622.416666666664</v>
      </c>
      <c r="CI1061" t="s">
        <v>2667</v>
      </c>
      <c r="CJ1061" t="s">
        <v>1439</v>
      </c>
      <c r="CK1061">
        <v>1014.35896106</v>
      </c>
      <c r="CL1061">
        <v>19.3888888888889</v>
      </c>
      <c r="CM1061">
        <v>0</v>
      </c>
      <c r="CN1061">
        <v>88</v>
      </c>
      <c r="CO1061">
        <v>176</v>
      </c>
      <c r="CP1061">
        <v>4.2</v>
      </c>
      <c r="CQ1061">
        <v>13</v>
      </c>
      <c r="CR1061">
        <v>3.2</v>
      </c>
      <c r="CS1061">
        <v>1</v>
      </c>
      <c r="CT1061" t="s">
        <v>1286</v>
      </c>
      <c r="CU1061">
        <v>21</v>
      </c>
      <c r="CV1061">
        <v>20</v>
      </c>
      <c r="CW1061">
        <v>20</v>
      </c>
      <c r="CX1061">
        <v>19</v>
      </c>
      <c r="CY1061">
        <v>19</v>
      </c>
      <c r="CZ1061">
        <v>19</v>
      </c>
      <c r="DA1061" t="s">
        <v>27</v>
      </c>
      <c r="DB1061" t="s">
        <v>27</v>
      </c>
    </row>
    <row r="1062" spans="1:106">
      <c r="A1062" t="s">
        <v>3</v>
      </c>
      <c r="B1062" s="17" t="s">
        <v>21</v>
      </c>
      <c r="D1062" s="3">
        <v>3</v>
      </c>
      <c r="E1062" s="1">
        <v>1</v>
      </c>
      <c r="F1062">
        <v>8</v>
      </c>
      <c r="G1062" t="s">
        <v>194</v>
      </c>
      <c r="L1062" s="1">
        <v>1</v>
      </c>
      <c r="M1062">
        <v>9</v>
      </c>
      <c r="N1062" t="s">
        <v>554</v>
      </c>
      <c r="S1062" s="1">
        <v>3</v>
      </c>
      <c r="T1062">
        <v>9</v>
      </c>
      <c r="U1062" t="s">
        <v>654</v>
      </c>
      <c r="X1062" t="s">
        <v>971</v>
      </c>
      <c r="BD1062" s="39">
        <v>42622</v>
      </c>
      <c r="BE1062" s="23">
        <v>0.42430555555555599</v>
      </c>
      <c r="BF1062" s="10" t="str">
        <f t="shared" si="101"/>
        <v>09/09/2016 10:11</v>
      </c>
      <c r="BG1062" s="35">
        <v>0.42708333333333331</v>
      </c>
      <c r="BH1062" s="35">
        <f t="shared" si="97"/>
        <v>42622.416666666664</v>
      </c>
      <c r="BI1062" t="str">
        <f t="shared" si="98"/>
        <v>09/09/2016 10:15:00</v>
      </c>
      <c r="BJ1062" s="40" t="str">
        <f t="shared" si="99"/>
        <v>09/09/2016 10:00:00</v>
      </c>
      <c r="BK1062">
        <f>VLOOKUP($BI1062, [1]TableView_704030_20160816_20160!$D$2:$M$5095,3,FALSE)</f>
        <v>1014.35896106</v>
      </c>
      <c r="BL1062">
        <f>VLOOKUP($BI1062, [1]TableView_704030_20160816_20160!$D$2:$M$5095,8,FALSE)</f>
        <v>19.3888888888889</v>
      </c>
      <c r="BM1062">
        <f>VLOOKUP($BI1062, [1]TableView_704030_20160816_20160!$D$2:$M$5095,10,FALSE)</f>
        <v>0</v>
      </c>
      <c r="BN1062">
        <f>VLOOKUP($BI1062, [1]TableView_704030_20160816_20160!$D$2:$M$5095,4,FALSE)</f>
        <v>88</v>
      </c>
      <c r="BO1062">
        <f>VLOOKUP($BI1062, [1]TableView_704030_20160816_20160!$D$2:$M$5095,6,FALSE)</f>
        <v>176</v>
      </c>
      <c r="BP1062">
        <f>VLOOKUP($BI1062, [1]TableView_704030_20160816_20160!$D$2:$M$5095,7,FALSE)</f>
        <v>4.2</v>
      </c>
      <c r="BQ1062">
        <f>VLOOKUP($BI1062, [1]TableView_704030_20160816_20160!$D$2:$M$5095,2,FALSE)</f>
        <v>13</v>
      </c>
      <c r="BR1062">
        <f>VLOOKUP($BJ1062, [2]aacb8965d69cc6fd1cb3a5cae9e8ae7!$C$6:$F$853,4,FALSE)</f>
        <v>3.2</v>
      </c>
      <c r="BS1062" s="15">
        <v>1</v>
      </c>
      <c r="BT1062" t="str">
        <f t="shared" si="100"/>
        <v>09/09/2016 1</v>
      </c>
      <c r="BU1062">
        <f>VLOOKUP($BT1062, [3]Sheet1!$D$3:$T$89,4,FALSE)</f>
        <v>21</v>
      </c>
      <c r="BV1062">
        <f>VLOOKUP($BT1062, [3]Sheet1!$D$3:$T$89,5,FALSE)</f>
        <v>20</v>
      </c>
      <c r="BW1062">
        <f>VLOOKUP($BT1062, [3]Sheet1!$D$3:$T$89,8,FALSE)</f>
        <v>20</v>
      </c>
      <c r="BX1062">
        <f>VLOOKUP($BT1062, [3]Sheet1!$D$3:$T$89,9,FALSE)</f>
        <v>19</v>
      </c>
      <c r="BY1062">
        <f>VLOOKUP($BT1062, [3]Sheet1!$D$3:$T$89,12,FALSE)</f>
        <v>19</v>
      </c>
      <c r="BZ1062">
        <f>VLOOKUP($BT1062, [3]Sheet1!$D$3:$T$89,13,FALSE)</f>
        <v>19</v>
      </c>
      <c r="CA1062" t="str">
        <f>VLOOKUP($BT1062, [3]Sheet1!$D$3:$T$89,16,FALSE)</f>
        <v>N/A</v>
      </c>
      <c r="CB1062" t="str">
        <f>VLOOKUP($BT1062, [3]Sheet1!$D$3:$T$89,17,FALSE)</f>
        <v>N/A</v>
      </c>
      <c r="CD1062" s="12">
        <v>42622</v>
      </c>
      <c r="CE1062" s="2">
        <v>0.42430555555555599</v>
      </c>
      <c r="CF1062" s="2" t="s">
        <v>2668</v>
      </c>
      <c r="CG1062" s="2">
        <v>0.42708333333333331</v>
      </c>
      <c r="CH1062" s="2">
        <v>42622.416666666664</v>
      </c>
      <c r="CI1062" t="s">
        <v>2667</v>
      </c>
      <c r="CJ1062" t="s">
        <v>1439</v>
      </c>
      <c r="CK1062">
        <v>1014.35896106</v>
      </c>
      <c r="CL1062">
        <v>19.3888888888889</v>
      </c>
      <c r="CM1062">
        <v>0</v>
      </c>
      <c r="CN1062">
        <v>88</v>
      </c>
      <c r="CO1062">
        <v>176</v>
      </c>
      <c r="CP1062">
        <v>4.2</v>
      </c>
      <c r="CQ1062">
        <v>13</v>
      </c>
      <c r="CR1062">
        <v>3.2</v>
      </c>
      <c r="CS1062">
        <v>1</v>
      </c>
      <c r="CT1062" t="s">
        <v>1286</v>
      </c>
      <c r="CU1062">
        <v>21</v>
      </c>
      <c r="CV1062">
        <v>20</v>
      </c>
      <c r="CW1062">
        <v>20</v>
      </c>
      <c r="CX1062">
        <v>19</v>
      </c>
      <c r="CY1062">
        <v>19</v>
      </c>
      <c r="CZ1062">
        <v>19</v>
      </c>
      <c r="DA1062" t="s">
        <v>27</v>
      </c>
      <c r="DB1062" t="s">
        <v>27</v>
      </c>
    </row>
    <row r="1063" spans="1:106">
      <c r="A1063" t="s">
        <v>4</v>
      </c>
      <c r="B1063" s="17" t="s">
        <v>22</v>
      </c>
      <c r="D1063" s="3">
        <v>4</v>
      </c>
      <c r="E1063" s="1">
        <v>1</v>
      </c>
      <c r="F1063">
        <v>9</v>
      </c>
      <c r="G1063" t="s">
        <v>35</v>
      </c>
      <c r="L1063" s="1">
        <v>3</v>
      </c>
      <c r="M1063">
        <v>9</v>
      </c>
      <c r="N1063" t="s">
        <v>654</v>
      </c>
      <c r="Q1063" t="s">
        <v>973</v>
      </c>
      <c r="S1063" s="1">
        <v>1</v>
      </c>
      <c r="T1063">
        <v>9</v>
      </c>
      <c r="U1063" t="s">
        <v>52</v>
      </c>
      <c r="BD1063" s="39">
        <v>42622</v>
      </c>
      <c r="BE1063" s="23">
        <v>0.42499999999999999</v>
      </c>
      <c r="BF1063" s="10" t="str">
        <f t="shared" si="101"/>
        <v>09/09/2016 10:12</v>
      </c>
      <c r="BG1063" s="35">
        <v>0.42708333333333298</v>
      </c>
      <c r="BH1063" s="35">
        <f t="shared" si="97"/>
        <v>42622.416666666664</v>
      </c>
      <c r="BI1063" t="str">
        <f t="shared" si="98"/>
        <v>09/09/2016 10:15:00</v>
      </c>
      <c r="BJ1063" s="40" t="str">
        <f t="shared" si="99"/>
        <v>09/09/2016 10:00:00</v>
      </c>
      <c r="BK1063">
        <f>VLOOKUP($BI1063, [1]TableView_704030_20160816_20160!$D$2:$M$5095,3,FALSE)</f>
        <v>1014.35896106</v>
      </c>
      <c r="BL1063">
        <f>VLOOKUP($BI1063, [1]TableView_704030_20160816_20160!$D$2:$M$5095,8,FALSE)</f>
        <v>19.3888888888889</v>
      </c>
      <c r="BM1063">
        <f>VLOOKUP($BI1063, [1]TableView_704030_20160816_20160!$D$2:$M$5095,10,FALSE)</f>
        <v>0</v>
      </c>
      <c r="BN1063">
        <f>VLOOKUP($BI1063, [1]TableView_704030_20160816_20160!$D$2:$M$5095,4,FALSE)</f>
        <v>88</v>
      </c>
      <c r="BO1063">
        <f>VLOOKUP($BI1063, [1]TableView_704030_20160816_20160!$D$2:$M$5095,6,FALSE)</f>
        <v>176</v>
      </c>
      <c r="BP1063">
        <f>VLOOKUP($BI1063, [1]TableView_704030_20160816_20160!$D$2:$M$5095,7,FALSE)</f>
        <v>4.2</v>
      </c>
      <c r="BQ1063">
        <f>VLOOKUP($BI1063, [1]TableView_704030_20160816_20160!$D$2:$M$5095,2,FALSE)</f>
        <v>13</v>
      </c>
      <c r="BR1063">
        <f>VLOOKUP($BJ1063, [2]aacb8965d69cc6fd1cb3a5cae9e8ae7!$C$6:$F$853,4,FALSE)</f>
        <v>3.2</v>
      </c>
      <c r="BS1063" s="15">
        <v>1</v>
      </c>
      <c r="BT1063" t="str">
        <f t="shared" si="100"/>
        <v>09/09/2016 1</v>
      </c>
      <c r="BU1063">
        <f>VLOOKUP($BT1063, [3]Sheet1!$D$3:$T$89,4,FALSE)</f>
        <v>21</v>
      </c>
      <c r="BV1063">
        <f>VLOOKUP($BT1063, [3]Sheet1!$D$3:$T$89,5,FALSE)</f>
        <v>20</v>
      </c>
      <c r="BW1063">
        <f>VLOOKUP($BT1063, [3]Sheet1!$D$3:$T$89,8,FALSE)</f>
        <v>20</v>
      </c>
      <c r="BX1063">
        <f>VLOOKUP($BT1063, [3]Sheet1!$D$3:$T$89,9,FALSE)</f>
        <v>19</v>
      </c>
      <c r="BY1063">
        <f>VLOOKUP($BT1063, [3]Sheet1!$D$3:$T$89,12,FALSE)</f>
        <v>19</v>
      </c>
      <c r="BZ1063">
        <f>VLOOKUP($BT1063, [3]Sheet1!$D$3:$T$89,13,FALSE)</f>
        <v>19</v>
      </c>
      <c r="CA1063" t="str">
        <f>VLOOKUP($BT1063, [3]Sheet1!$D$3:$T$89,16,FALSE)</f>
        <v>N/A</v>
      </c>
      <c r="CB1063" t="str">
        <f>VLOOKUP($BT1063, [3]Sheet1!$D$3:$T$89,17,FALSE)</f>
        <v>N/A</v>
      </c>
      <c r="CD1063" s="12">
        <v>42622</v>
      </c>
      <c r="CE1063" s="2">
        <v>0.42499999999999999</v>
      </c>
      <c r="CF1063" s="2" t="s">
        <v>2669</v>
      </c>
      <c r="CG1063" s="2">
        <v>0.42708333333333298</v>
      </c>
      <c r="CH1063" s="2">
        <v>42622.416666666664</v>
      </c>
      <c r="CI1063" t="s">
        <v>2667</v>
      </c>
      <c r="CJ1063" t="s">
        <v>1439</v>
      </c>
      <c r="CK1063">
        <v>1014.35896106</v>
      </c>
      <c r="CL1063">
        <v>19.3888888888889</v>
      </c>
      <c r="CM1063">
        <v>0</v>
      </c>
      <c r="CN1063">
        <v>88</v>
      </c>
      <c r="CO1063">
        <v>176</v>
      </c>
      <c r="CP1063">
        <v>4.2</v>
      </c>
      <c r="CQ1063">
        <v>13</v>
      </c>
      <c r="CR1063">
        <v>3.2</v>
      </c>
      <c r="CS1063">
        <v>1</v>
      </c>
      <c r="CT1063" t="s">
        <v>1286</v>
      </c>
      <c r="CU1063">
        <v>21</v>
      </c>
      <c r="CV1063">
        <v>20</v>
      </c>
      <c r="CW1063">
        <v>20</v>
      </c>
      <c r="CX1063">
        <v>19</v>
      </c>
      <c r="CY1063">
        <v>19</v>
      </c>
      <c r="CZ1063">
        <v>19</v>
      </c>
      <c r="DA1063" t="s">
        <v>27</v>
      </c>
      <c r="DB1063" t="s">
        <v>27</v>
      </c>
    </row>
    <row r="1064" spans="1:106">
      <c r="A1064" t="s">
        <v>5</v>
      </c>
      <c r="B1064" s="29" t="s">
        <v>233</v>
      </c>
      <c r="D1064" s="3">
        <v>5</v>
      </c>
      <c r="E1064" s="1">
        <v>2</v>
      </c>
      <c r="F1064">
        <v>9</v>
      </c>
      <c r="G1064" t="s">
        <v>554</v>
      </c>
      <c r="L1064" s="1">
        <v>2</v>
      </c>
      <c r="M1064">
        <v>9</v>
      </c>
      <c r="N1064" t="s">
        <v>654</v>
      </c>
      <c r="S1064" s="1">
        <v>1</v>
      </c>
      <c r="T1064">
        <v>9</v>
      </c>
      <c r="U1064" t="s">
        <v>52</v>
      </c>
      <c r="BD1064" s="39">
        <v>42622</v>
      </c>
      <c r="BE1064" s="23">
        <v>0.42569444444444399</v>
      </c>
      <c r="BF1064" s="10" t="str">
        <f t="shared" si="101"/>
        <v>09/09/2016 10:13</v>
      </c>
      <c r="BG1064" s="35">
        <v>0.42708333333333298</v>
      </c>
      <c r="BH1064" s="35">
        <f t="shared" si="97"/>
        <v>42622.416666666664</v>
      </c>
      <c r="BI1064" t="str">
        <f t="shared" si="98"/>
        <v>09/09/2016 10:15:00</v>
      </c>
      <c r="BJ1064" s="40" t="str">
        <f t="shared" si="99"/>
        <v>09/09/2016 10:00:00</v>
      </c>
      <c r="BK1064">
        <f>VLOOKUP($BI1064, [1]TableView_704030_20160816_20160!$D$2:$M$5095,3,FALSE)</f>
        <v>1014.35896106</v>
      </c>
      <c r="BL1064">
        <f>VLOOKUP($BI1064, [1]TableView_704030_20160816_20160!$D$2:$M$5095,8,FALSE)</f>
        <v>19.3888888888889</v>
      </c>
      <c r="BM1064">
        <f>VLOOKUP($BI1064, [1]TableView_704030_20160816_20160!$D$2:$M$5095,10,FALSE)</f>
        <v>0</v>
      </c>
      <c r="BN1064">
        <f>VLOOKUP($BI1064, [1]TableView_704030_20160816_20160!$D$2:$M$5095,4,FALSE)</f>
        <v>88</v>
      </c>
      <c r="BO1064">
        <f>VLOOKUP($BI1064, [1]TableView_704030_20160816_20160!$D$2:$M$5095,6,FALSE)</f>
        <v>176</v>
      </c>
      <c r="BP1064">
        <f>VLOOKUP($BI1064, [1]TableView_704030_20160816_20160!$D$2:$M$5095,7,FALSE)</f>
        <v>4.2</v>
      </c>
      <c r="BQ1064">
        <f>VLOOKUP($BI1064, [1]TableView_704030_20160816_20160!$D$2:$M$5095,2,FALSE)</f>
        <v>13</v>
      </c>
      <c r="BR1064">
        <f>VLOOKUP($BJ1064, [2]aacb8965d69cc6fd1cb3a5cae9e8ae7!$C$6:$F$853,4,FALSE)</f>
        <v>3.2</v>
      </c>
      <c r="BS1064" s="15">
        <v>1</v>
      </c>
      <c r="BT1064" t="str">
        <f t="shared" si="100"/>
        <v>09/09/2016 1</v>
      </c>
      <c r="BU1064">
        <f>VLOOKUP($BT1064, [3]Sheet1!$D$3:$T$89,4,FALSE)</f>
        <v>21</v>
      </c>
      <c r="BV1064">
        <f>VLOOKUP($BT1064, [3]Sheet1!$D$3:$T$89,5,FALSE)</f>
        <v>20</v>
      </c>
      <c r="BW1064">
        <f>VLOOKUP($BT1064, [3]Sheet1!$D$3:$T$89,8,FALSE)</f>
        <v>20</v>
      </c>
      <c r="BX1064">
        <f>VLOOKUP($BT1064, [3]Sheet1!$D$3:$T$89,9,FALSE)</f>
        <v>19</v>
      </c>
      <c r="BY1064">
        <f>VLOOKUP($BT1064, [3]Sheet1!$D$3:$T$89,12,FALSE)</f>
        <v>19</v>
      </c>
      <c r="BZ1064">
        <f>VLOOKUP($BT1064, [3]Sheet1!$D$3:$T$89,13,FALSE)</f>
        <v>19</v>
      </c>
      <c r="CA1064" t="str">
        <f>VLOOKUP($BT1064, [3]Sheet1!$D$3:$T$89,16,FALSE)</f>
        <v>N/A</v>
      </c>
      <c r="CB1064" t="str">
        <f>VLOOKUP($BT1064, [3]Sheet1!$D$3:$T$89,17,FALSE)</f>
        <v>N/A</v>
      </c>
      <c r="CD1064" s="12">
        <v>42622</v>
      </c>
      <c r="CE1064" s="2">
        <v>0.42569444444444399</v>
      </c>
      <c r="CF1064" s="2" t="s">
        <v>2670</v>
      </c>
      <c r="CG1064" s="2">
        <v>0.42708333333333298</v>
      </c>
      <c r="CH1064" s="2">
        <v>42622.416666666664</v>
      </c>
      <c r="CI1064" t="s">
        <v>2667</v>
      </c>
      <c r="CJ1064" t="s">
        <v>1439</v>
      </c>
      <c r="CK1064">
        <v>1014.35896106</v>
      </c>
      <c r="CL1064">
        <v>19.3888888888889</v>
      </c>
      <c r="CM1064">
        <v>0</v>
      </c>
      <c r="CN1064">
        <v>88</v>
      </c>
      <c r="CO1064">
        <v>176</v>
      </c>
      <c r="CP1064">
        <v>4.2</v>
      </c>
      <c r="CQ1064">
        <v>13</v>
      </c>
      <c r="CR1064">
        <v>3.2</v>
      </c>
      <c r="CS1064">
        <v>1</v>
      </c>
      <c r="CT1064" t="s">
        <v>1286</v>
      </c>
      <c r="CU1064">
        <v>21</v>
      </c>
      <c r="CV1064">
        <v>20</v>
      </c>
      <c r="CW1064">
        <v>20</v>
      </c>
      <c r="CX1064">
        <v>19</v>
      </c>
      <c r="CY1064">
        <v>19</v>
      </c>
      <c r="CZ1064">
        <v>19</v>
      </c>
      <c r="DA1064" t="s">
        <v>27</v>
      </c>
      <c r="DB1064" t="s">
        <v>27</v>
      </c>
    </row>
    <row r="1065" spans="1:106">
      <c r="A1065" t="s">
        <v>6</v>
      </c>
      <c r="B1065" s="17" t="s">
        <v>1027</v>
      </c>
      <c r="D1065" s="3">
        <v>6</v>
      </c>
      <c r="E1065" s="1">
        <v>1</v>
      </c>
      <c r="F1065">
        <v>8</v>
      </c>
      <c r="G1065" t="s">
        <v>109</v>
      </c>
      <c r="H1065" t="s">
        <v>57</v>
      </c>
      <c r="I1065">
        <v>5</v>
      </c>
      <c r="L1065" s="1">
        <v>1</v>
      </c>
      <c r="M1065">
        <v>9</v>
      </c>
      <c r="N1065" t="s">
        <v>52</v>
      </c>
      <c r="S1065" s="1">
        <v>4</v>
      </c>
      <c r="T1065">
        <v>9</v>
      </c>
      <c r="U1065" t="s">
        <v>654</v>
      </c>
      <c r="X1065" t="s">
        <v>953</v>
      </c>
      <c r="BD1065" s="39">
        <v>42622</v>
      </c>
      <c r="BE1065" s="23">
        <v>0.42638888888888898</v>
      </c>
      <c r="BF1065" s="10" t="str">
        <f t="shared" si="101"/>
        <v>09/09/2016 10:14</v>
      </c>
      <c r="BG1065" s="35">
        <v>0.42708333333333298</v>
      </c>
      <c r="BH1065" s="35">
        <f t="shared" si="97"/>
        <v>42622.416666666664</v>
      </c>
      <c r="BI1065" t="str">
        <f t="shared" si="98"/>
        <v>09/09/2016 10:15:00</v>
      </c>
      <c r="BJ1065" s="40" t="str">
        <f t="shared" si="99"/>
        <v>09/09/2016 10:00:00</v>
      </c>
      <c r="BK1065">
        <f>VLOOKUP($BI1065, [1]TableView_704030_20160816_20160!$D$2:$M$5095,3,FALSE)</f>
        <v>1014.35896106</v>
      </c>
      <c r="BL1065">
        <f>VLOOKUP($BI1065, [1]TableView_704030_20160816_20160!$D$2:$M$5095,8,FALSE)</f>
        <v>19.3888888888889</v>
      </c>
      <c r="BM1065">
        <f>VLOOKUP($BI1065, [1]TableView_704030_20160816_20160!$D$2:$M$5095,10,FALSE)</f>
        <v>0</v>
      </c>
      <c r="BN1065">
        <f>VLOOKUP($BI1065, [1]TableView_704030_20160816_20160!$D$2:$M$5095,4,FALSE)</f>
        <v>88</v>
      </c>
      <c r="BO1065">
        <f>VLOOKUP($BI1065, [1]TableView_704030_20160816_20160!$D$2:$M$5095,6,FALSE)</f>
        <v>176</v>
      </c>
      <c r="BP1065">
        <f>VLOOKUP($BI1065, [1]TableView_704030_20160816_20160!$D$2:$M$5095,7,FALSE)</f>
        <v>4.2</v>
      </c>
      <c r="BQ1065">
        <f>VLOOKUP($BI1065, [1]TableView_704030_20160816_20160!$D$2:$M$5095,2,FALSE)</f>
        <v>13</v>
      </c>
      <c r="BR1065">
        <f>VLOOKUP($BJ1065, [2]aacb8965d69cc6fd1cb3a5cae9e8ae7!$C$6:$F$853,4,FALSE)</f>
        <v>3.2</v>
      </c>
      <c r="BS1065" s="15">
        <v>1</v>
      </c>
      <c r="BT1065" t="str">
        <f t="shared" si="100"/>
        <v>09/09/2016 1</v>
      </c>
      <c r="BU1065">
        <f>VLOOKUP($BT1065, [3]Sheet1!$D$3:$T$89,4,FALSE)</f>
        <v>21</v>
      </c>
      <c r="BV1065">
        <f>VLOOKUP($BT1065, [3]Sheet1!$D$3:$T$89,5,FALSE)</f>
        <v>20</v>
      </c>
      <c r="BW1065">
        <f>VLOOKUP($BT1065, [3]Sheet1!$D$3:$T$89,8,FALSE)</f>
        <v>20</v>
      </c>
      <c r="BX1065">
        <f>VLOOKUP($BT1065, [3]Sheet1!$D$3:$T$89,9,FALSE)</f>
        <v>19</v>
      </c>
      <c r="BY1065">
        <f>VLOOKUP($BT1065, [3]Sheet1!$D$3:$T$89,12,FALSE)</f>
        <v>19</v>
      </c>
      <c r="BZ1065">
        <f>VLOOKUP($BT1065, [3]Sheet1!$D$3:$T$89,13,FALSE)</f>
        <v>19</v>
      </c>
      <c r="CA1065" t="str">
        <f>VLOOKUP($BT1065, [3]Sheet1!$D$3:$T$89,16,FALSE)</f>
        <v>N/A</v>
      </c>
      <c r="CB1065" t="str">
        <f>VLOOKUP($BT1065, [3]Sheet1!$D$3:$T$89,17,FALSE)</f>
        <v>N/A</v>
      </c>
      <c r="CD1065" s="12">
        <v>42622</v>
      </c>
      <c r="CE1065" s="2">
        <v>0.42638888888888898</v>
      </c>
      <c r="CF1065" s="2" t="s">
        <v>2671</v>
      </c>
      <c r="CG1065" s="2">
        <v>0.42708333333333298</v>
      </c>
      <c r="CH1065" s="2">
        <v>42622.416666666664</v>
      </c>
      <c r="CI1065" t="s">
        <v>2667</v>
      </c>
      <c r="CJ1065" t="s">
        <v>1439</v>
      </c>
      <c r="CK1065">
        <v>1014.35896106</v>
      </c>
      <c r="CL1065">
        <v>19.3888888888889</v>
      </c>
      <c r="CM1065">
        <v>0</v>
      </c>
      <c r="CN1065">
        <v>88</v>
      </c>
      <c r="CO1065">
        <v>176</v>
      </c>
      <c r="CP1065">
        <v>4.2</v>
      </c>
      <c r="CQ1065">
        <v>13</v>
      </c>
      <c r="CR1065">
        <v>3.2</v>
      </c>
      <c r="CS1065">
        <v>1</v>
      </c>
      <c r="CT1065" t="s">
        <v>1286</v>
      </c>
      <c r="CU1065">
        <v>21</v>
      </c>
      <c r="CV1065">
        <v>20</v>
      </c>
      <c r="CW1065">
        <v>20</v>
      </c>
      <c r="CX1065">
        <v>19</v>
      </c>
      <c r="CY1065">
        <v>19</v>
      </c>
      <c r="CZ1065">
        <v>19</v>
      </c>
      <c r="DA1065" t="s">
        <v>27</v>
      </c>
      <c r="DB1065" t="s">
        <v>27</v>
      </c>
    </row>
    <row r="1066" spans="1:106">
      <c r="A1066" t="s">
        <v>7</v>
      </c>
      <c r="B1066" s="17" t="s">
        <v>1028</v>
      </c>
      <c r="D1066" s="3">
        <v>7</v>
      </c>
      <c r="E1066" s="1">
        <v>1</v>
      </c>
      <c r="F1066">
        <v>9</v>
      </c>
      <c r="G1066" t="s">
        <v>554</v>
      </c>
      <c r="L1066" s="1">
        <v>1</v>
      </c>
      <c r="M1066">
        <v>9</v>
      </c>
      <c r="N1066" t="s">
        <v>52</v>
      </c>
      <c r="S1066" s="1">
        <v>3</v>
      </c>
      <c r="T1066">
        <v>9</v>
      </c>
      <c r="U1066" t="s">
        <v>654</v>
      </c>
      <c r="X1066" t="s">
        <v>951</v>
      </c>
      <c r="BD1066" s="39">
        <v>42622</v>
      </c>
      <c r="BE1066" s="23">
        <v>0.42708333333333298</v>
      </c>
      <c r="BF1066" s="10" t="str">
        <f t="shared" si="101"/>
        <v>09/09/2016 10:15</v>
      </c>
      <c r="BG1066" s="35">
        <f t="shared" ref="BG1066:BG1091" si="102">ROUND(BF1066*(24*60/10),0)/(24*60/10)</f>
        <v>42622.430555555555</v>
      </c>
      <c r="BH1066" s="35">
        <f t="shared" si="97"/>
        <v>42622.4375</v>
      </c>
      <c r="BI1066" t="str">
        <f t="shared" si="98"/>
        <v>09/09/2016 10:20:00</v>
      </c>
      <c r="BJ1066" s="40" t="str">
        <f t="shared" si="99"/>
        <v>09/09/2016 10:30:00</v>
      </c>
      <c r="BK1066">
        <f>VLOOKUP($BI1066, [1]TableView_704030_20160816_20160!$D$2:$M$5095,3,FALSE)</f>
        <v>1014.32509717</v>
      </c>
      <c r="BL1066">
        <f>VLOOKUP($BI1066, [1]TableView_704030_20160816_20160!$D$2:$M$5095,8,FALSE)</f>
        <v>19.3333333333333</v>
      </c>
      <c r="BM1066">
        <f>VLOOKUP($BI1066, [1]TableView_704030_20160816_20160!$D$2:$M$5095,10,FALSE)</f>
        <v>0</v>
      </c>
      <c r="BN1066">
        <f>VLOOKUP($BI1066, [1]TableView_704030_20160816_20160!$D$2:$M$5095,4,FALSE)</f>
        <v>88</v>
      </c>
      <c r="BO1066">
        <f>VLOOKUP($BI1066, [1]TableView_704030_20160816_20160!$D$2:$M$5095,6,FALSE)</f>
        <v>170</v>
      </c>
      <c r="BP1066">
        <f>VLOOKUP($BI1066, [1]TableView_704030_20160816_20160!$D$2:$M$5095,7,FALSE)</f>
        <v>4.8</v>
      </c>
      <c r="BQ1066">
        <f>VLOOKUP($BI1066, [1]TableView_704030_20160816_20160!$D$2:$M$5095,2,FALSE)</f>
        <v>12.2</v>
      </c>
      <c r="BR1066">
        <f>VLOOKUP($BJ1066, [2]aacb8965d69cc6fd1cb3a5cae9e8ae7!$C$6:$F$853,4,FALSE)</f>
        <v>2.9</v>
      </c>
      <c r="BS1066" s="15">
        <v>1</v>
      </c>
      <c r="BT1066" t="str">
        <f t="shared" si="100"/>
        <v>09/09/2016 1</v>
      </c>
      <c r="BU1066">
        <f>VLOOKUP($BT1066, [3]Sheet1!$D$3:$T$89,4,FALSE)</f>
        <v>21</v>
      </c>
      <c r="BV1066">
        <f>VLOOKUP($BT1066, [3]Sheet1!$D$3:$T$89,5,FALSE)</f>
        <v>20</v>
      </c>
      <c r="BW1066">
        <f>VLOOKUP($BT1066, [3]Sheet1!$D$3:$T$89,8,FALSE)</f>
        <v>20</v>
      </c>
      <c r="BX1066">
        <f>VLOOKUP($BT1066, [3]Sheet1!$D$3:$T$89,9,FALSE)</f>
        <v>19</v>
      </c>
      <c r="BY1066">
        <f>VLOOKUP($BT1066, [3]Sheet1!$D$3:$T$89,12,FALSE)</f>
        <v>19</v>
      </c>
      <c r="BZ1066">
        <f>VLOOKUP($BT1066, [3]Sheet1!$D$3:$T$89,13,FALSE)</f>
        <v>19</v>
      </c>
      <c r="CA1066" t="str">
        <f>VLOOKUP($BT1066, [3]Sheet1!$D$3:$T$89,16,FALSE)</f>
        <v>N/A</v>
      </c>
      <c r="CB1066" t="str">
        <f>VLOOKUP($BT1066, [3]Sheet1!$D$3:$T$89,17,FALSE)</f>
        <v>N/A</v>
      </c>
      <c r="CD1066" s="12">
        <v>42622</v>
      </c>
      <c r="CE1066" s="2">
        <v>0.42708333333333298</v>
      </c>
      <c r="CF1066" s="2" t="s">
        <v>2672</v>
      </c>
      <c r="CG1066" s="2">
        <v>42622.430555555555</v>
      </c>
      <c r="CH1066" s="2">
        <v>42622.4375</v>
      </c>
      <c r="CI1066" t="s">
        <v>2673</v>
      </c>
      <c r="CJ1066" t="s">
        <v>2674</v>
      </c>
      <c r="CK1066">
        <v>1014.32509717</v>
      </c>
      <c r="CL1066">
        <v>19.3333333333333</v>
      </c>
      <c r="CM1066">
        <v>0</v>
      </c>
      <c r="CN1066">
        <v>88</v>
      </c>
      <c r="CO1066">
        <v>170</v>
      </c>
      <c r="CP1066">
        <v>4.8</v>
      </c>
      <c r="CQ1066">
        <v>12.2</v>
      </c>
      <c r="CR1066">
        <v>2.9</v>
      </c>
      <c r="CS1066">
        <v>1</v>
      </c>
      <c r="CT1066" t="s">
        <v>1286</v>
      </c>
      <c r="CU1066">
        <v>21</v>
      </c>
      <c r="CV1066">
        <v>20</v>
      </c>
      <c r="CW1066">
        <v>20</v>
      </c>
      <c r="CX1066">
        <v>19</v>
      </c>
      <c r="CY1066">
        <v>19</v>
      </c>
      <c r="CZ1066">
        <v>19</v>
      </c>
      <c r="DA1066" t="s">
        <v>27</v>
      </c>
      <c r="DB1066" t="s">
        <v>27</v>
      </c>
    </row>
    <row r="1067" spans="1:106">
      <c r="D1067" s="3">
        <v>8</v>
      </c>
      <c r="E1067" s="1">
        <v>1</v>
      </c>
      <c r="F1067">
        <v>9</v>
      </c>
      <c r="G1067" t="s">
        <v>52</v>
      </c>
      <c r="L1067" s="1">
        <v>5</v>
      </c>
      <c r="M1067">
        <v>9</v>
      </c>
      <c r="N1067" t="s">
        <v>654</v>
      </c>
      <c r="Q1067" t="s">
        <v>1046</v>
      </c>
      <c r="S1067" s="1">
        <v>1</v>
      </c>
      <c r="T1067">
        <v>6</v>
      </c>
      <c r="U1067" t="s">
        <v>34</v>
      </c>
      <c r="BD1067" s="39">
        <v>42622</v>
      </c>
      <c r="BE1067" s="23">
        <v>0.42777777777777798</v>
      </c>
      <c r="BF1067" s="10" t="str">
        <f t="shared" si="101"/>
        <v>09/09/2016 10:16</v>
      </c>
      <c r="BG1067" s="35">
        <f t="shared" si="102"/>
        <v>42622.430555555555</v>
      </c>
      <c r="BH1067" s="35">
        <f t="shared" si="97"/>
        <v>42622.4375</v>
      </c>
      <c r="BI1067" t="str">
        <f t="shared" si="98"/>
        <v>09/09/2016 10:20:00</v>
      </c>
      <c r="BJ1067" s="40" t="str">
        <f t="shared" si="99"/>
        <v>09/09/2016 10:30:00</v>
      </c>
      <c r="BK1067">
        <f>VLOOKUP($BI1067, [1]TableView_704030_20160816_20160!$D$2:$M$5095,3,FALSE)</f>
        <v>1014.32509717</v>
      </c>
      <c r="BL1067">
        <f>VLOOKUP($BI1067, [1]TableView_704030_20160816_20160!$D$2:$M$5095,8,FALSE)</f>
        <v>19.3333333333333</v>
      </c>
      <c r="BM1067">
        <f>VLOOKUP($BI1067, [1]TableView_704030_20160816_20160!$D$2:$M$5095,10,FALSE)</f>
        <v>0</v>
      </c>
      <c r="BN1067">
        <f>VLOOKUP($BI1067, [1]TableView_704030_20160816_20160!$D$2:$M$5095,4,FALSE)</f>
        <v>88</v>
      </c>
      <c r="BO1067">
        <f>VLOOKUP($BI1067, [1]TableView_704030_20160816_20160!$D$2:$M$5095,6,FALSE)</f>
        <v>170</v>
      </c>
      <c r="BP1067">
        <f>VLOOKUP($BI1067, [1]TableView_704030_20160816_20160!$D$2:$M$5095,7,FALSE)</f>
        <v>4.8</v>
      </c>
      <c r="BQ1067">
        <f>VLOOKUP($BI1067, [1]TableView_704030_20160816_20160!$D$2:$M$5095,2,FALSE)</f>
        <v>12.2</v>
      </c>
      <c r="BR1067">
        <f>VLOOKUP($BJ1067, [2]aacb8965d69cc6fd1cb3a5cae9e8ae7!$C$6:$F$853,4,FALSE)</f>
        <v>2.9</v>
      </c>
      <c r="BS1067" s="15">
        <v>1</v>
      </c>
      <c r="BT1067" t="str">
        <f t="shared" si="100"/>
        <v>09/09/2016 1</v>
      </c>
      <c r="BU1067">
        <f>VLOOKUP($BT1067, [3]Sheet1!$D$3:$T$89,4,FALSE)</f>
        <v>21</v>
      </c>
      <c r="BV1067">
        <f>VLOOKUP($BT1067, [3]Sheet1!$D$3:$T$89,5,FALSE)</f>
        <v>20</v>
      </c>
      <c r="BW1067">
        <f>VLOOKUP($BT1067, [3]Sheet1!$D$3:$T$89,8,FALSE)</f>
        <v>20</v>
      </c>
      <c r="BX1067">
        <f>VLOOKUP($BT1067, [3]Sheet1!$D$3:$T$89,9,FALSE)</f>
        <v>19</v>
      </c>
      <c r="BY1067">
        <f>VLOOKUP($BT1067, [3]Sheet1!$D$3:$T$89,12,FALSE)</f>
        <v>19</v>
      </c>
      <c r="BZ1067">
        <f>VLOOKUP($BT1067, [3]Sheet1!$D$3:$T$89,13,FALSE)</f>
        <v>19</v>
      </c>
      <c r="CA1067" t="str">
        <f>VLOOKUP($BT1067, [3]Sheet1!$D$3:$T$89,16,FALSE)</f>
        <v>N/A</v>
      </c>
      <c r="CB1067" t="str">
        <f>VLOOKUP($BT1067, [3]Sheet1!$D$3:$T$89,17,FALSE)</f>
        <v>N/A</v>
      </c>
      <c r="CD1067" s="12">
        <v>42622</v>
      </c>
      <c r="CE1067" s="2">
        <v>0.42777777777777798</v>
      </c>
      <c r="CF1067" s="2" t="s">
        <v>2675</v>
      </c>
      <c r="CG1067" s="2">
        <v>42622.430555555555</v>
      </c>
      <c r="CH1067" s="2">
        <v>42622.4375</v>
      </c>
      <c r="CI1067" t="s">
        <v>2673</v>
      </c>
      <c r="CJ1067" t="s">
        <v>2674</v>
      </c>
      <c r="CK1067">
        <v>1014.32509717</v>
      </c>
      <c r="CL1067">
        <v>19.3333333333333</v>
      </c>
      <c r="CM1067">
        <v>0</v>
      </c>
      <c r="CN1067">
        <v>88</v>
      </c>
      <c r="CO1067">
        <v>170</v>
      </c>
      <c r="CP1067">
        <v>4.8</v>
      </c>
      <c r="CQ1067">
        <v>12.2</v>
      </c>
      <c r="CR1067">
        <v>2.9</v>
      </c>
      <c r="CS1067">
        <v>1</v>
      </c>
      <c r="CT1067" t="s">
        <v>1286</v>
      </c>
      <c r="CU1067">
        <v>21</v>
      </c>
      <c r="CV1067">
        <v>20</v>
      </c>
      <c r="CW1067">
        <v>20</v>
      </c>
      <c r="CX1067">
        <v>19</v>
      </c>
      <c r="CY1067">
        <v>19</v>
      </c>
      <c r="CZ1067">
        <v>19</v>
      </c>
      <c r="DA1067" t="s">
        <v>27</v>
      </c>
      <c r="DB1067" t="s">
        <v>27</v>
      </c>
    </row>
    <row r="1068" spans="1:106">
      <c r="D1068" s="3">
        <v>9</v>
      </c>
      <c r="E1068" s="1">
        <v>2</v>
      </c>
      <c r="F1068">
        <v>9</v>
      </c>
      <c r="G1068" t="s">
        <v>52</v>
      </c>
      <c r="L1068" s="1">
        <v>4</v>
      </c>
      <c r="M1068">
        <v>9</v>
      </c>
      <c r="N1068" t="s">
        <v>654</v>
      </c>
      <c r="Q1068" t="s">
        <v>1003</v>
      </c>
      <c r="S1068" s="1">
        <v>2</v>
      </c>
      <c r="T1068">
        <v>6</v>
      </c>
      <c r="U1068" t="s">
        <v>34</v>
      </c>
      <c r="BD1068" s="39">
        <v>42622</v>
      </c>
      <c r="BE1068" s="23">
        <v>0.42847222222222198</v>
      </c>
      <c r="BF1068" s="10" t="str">
        <f t="shared" si="101"/>
        <v>09/09/2016 10:17</v>
      </c>
      <c r="BG1068" s="35">
        <f t="shared" si="102"/>
        <v>42622.430555555555</v>
      </c>
      <c r="BH1068" s="35">
        <f t="shared" si="97"/>
        <v>42622.4375</v>
      </c>
      <c r="BI1068" t="str">
        <f t="shared" si="98"/>
        <v>09/09/2016 10:20:00</v>
      </c>
      <c r="BJ1068" s="40" t="str">
        <f t="shared" si="99"/>
        <v>09/09/2016 10:30:00</v>
      </c>
      <c r="BK1068">
        <f>VLOOKUP($BI1068, [1]TableView_704030_20160816_20160!$D$2:$M$5095,3,FALSE)</f>
        <v>1014.32509717</v>
      </c>
      <c r="BL1068">
        <f>VLOOKUP($BI1068, [1]TableView_704030_20160816_20160!$D$2:$M$5095,8,FALSE)</f>
        <v>19.3333333333333</v>
      </c>
      <c r="BM1068">
        <f>VLOOKUP($BI1068, [1]TableView_704030_20160816_20160!$D$2:$M$5095,10,FALSE)</f>
        <v>0</v>
      </c>
      <c r="BN1068">
        <f>VLOOKUP($BI1068, [1]TableView_704030_20160816_20160!$D$2:$M$5095,4,FALSE)</f>
        <v>88</v>
      </c>
      <c r="BO1068">
        <f>VLOOKUP($BI1068, [1]TableView_704030_20160816_20160!$D$2:$M$5095,6,FALSE)</f>
        <v>170</v>
      </c>
      <c r="BP1068">
        <f>VLOOKUP($BI1068, [1]TableView_704030_20160816_20160!$D$2:$M$5095,7,FALSE)</f>
        <v>4.8</v>
      </c>
      <c r="BQ1068">
        <f>VLOOKUP($BI1068, [1]TableView_704030_20160816_20160!$D$2:$M$5095,2,FALSE)</f>
        <v>12.2</v>
      </c>
      <c r="BR1068">
        <f>VLOOKUP($BJ1068, [2]aacb8965d69cc6fd1cb3a5cae9e8ae7!$C$6:$F$853,4,FALSE)</f>
        <v>2.9</v>
      </c>
      <c r="BS1068" s="15">
        <v>1</v>
      </c>
      <c r="BT1068" t="str">
        <f t="shared" si="100"/>
        <v>09/09/2016 1</v>
      </c>
      <c r="BU1068">
        <f>VLOOKUP($BT1068, [3]Sheet1!$D$3:$T$89,4,FALSE)</f>
        <v>21</v>
      </c>
      <c r="BV1068">
        <f>VLOOKUP($BT1068, [3]Sheet1!$D$3:$T$89,5,FALSE)</f>
        <v>20</v>
      </c>
      <c r="BW1068">
        <f>VLOOKUP($BT1068, [3]Sheet1!$D$3:$T$89,8,FALSE)</f>
        <v>20</v>
      </c>
      <c r="BX1068">
        <f>VLOOKUP($BT1068, [3]Sheet1!$D$3:$T$89,9,FALSE)</f>
        <v>19</v>
      </c>
      <c r="BY1068">
        <f>VLOOKUP($BT1068, [3]Sheet1!$D$3:$T$89,12,FALSE)</f>
        <v>19</v>
      </c>
      <c r="BZ1068">
        <f>VLOOKUP($BT1068, [3]Sheet1!$D$3:$T$89,13,FALSE)</f>
        <v>19</v>
      </c>
      <c r="CA1068" t="str">
        <f>VLOOKUP($BT1068, [3]Sheet1!$D$3:$T$89,16,FALSE)</f>
        <v>N/A</v>
      </c>
      <c r="CB1068" t="str">
        <f>VLOOKUP($BT1068, [3]Sheet1!$D$3:$T$89,17,FALSE)</f>
        <v>N/A</v>
      </c>
      <c r="CD1068" s="12">
        <v>42622</v>
      </c>
      <c r="CE1068" s="2">
        <v>0.42847222222222198</v>
      </c>
      <c r="CF1068" s="2" t="s">
        <v>2676</v>
      </c>
      <c r="CG1068" s="2">
        <v>42622.430555555555</v>
      </c>
      <c r="CH1068" s="2">
        <v>42622.4375</v>
      </c>
      <c r="CI1068" t="s">
        <v>2673</v>
      </c>
      <c r="CJ1068" t="s">
        <v>2674</v>
      </c>
      <c r="CK1068">
        <v>1014.32509717</v>
      </c>
      <c r="CL1068">
        <v>19.3333333333333</v>
      </c>
      <c r="CM1068">
        <v>0</v>
      </c>
      <c r="CN1068">
        <v>88</v>
      </c>
      <c r="CO1068">
        <v>170</v>
      </c>
      <c r="CP1068">
        <v>4.8</v>
      </c>
      <c r="CQ1068">
        <v>12.2</v>
      </c>
      <c r="CR1068">
        <v>2.9</v>
      </c>
      <c r="CS1068">
        <v>1</v>
      </c>
      <c r="CT1068" t="s">
        <v>1286</v>
      </c>
      <c r="CU1068">
        <v>21</v>
      </c>
      <c r="CV1068">
        <v>20</v>
      </c>
      <c r="CW1068">
        <v>20</v>
      </c>
      <c r="CX1068">
        <v>19</v>
      </c>
      <c r="CY1068">
        <v>19</v>
      </c>
      <c r="CZ1068">
        <v>19</v>
      </c>
      <c r="DA1068" t="s">
        <v>27</v>
      </c>
      <c r="DB1068" t="s">
        <v>27</v>
      </c>
    </row>
    <row r="1069" spans="1:106">
      <c r="D1069" s="3">
        <v>10</v>
      </c>
      <c r="L1069" s="1">
        <v>5</v>
      </c>
      <c r="M1069">
        <v>9</v>
      </c>
      <c r="N1069" t="s">
        <v>654</v>
      </c>
      <c r="Q1069" t="s">
        <v>1046</v>
      </c>
      <c r="S1069" s="1">
        <v>2</v>
      </c>
      <c r="T1069">
        <v>6</v>
      </c>
      <c r="U1069" t="s">
        <v>34</v>
      </c>
      <c r="X1069" t="s">
        <v>951</v>
      </c>
      <c r="Z1069" s="1">
        <v>1</v>
      </c>
      <c r="AA1069">
        <v>8</v>
      </c>
      <c r="AB1069" t="s">
        <v>35</v>
      </c>
      <c r="BD1069" s="39">
        <v>42622</v>
      </c>
      <c r="BE1069" s="23">
        <v>0.42916666666666697</v>
      </c>
      <c r="BF1069" s="10" t="str">
        <f t="shared" si="101"/>
        <v>09/09/2016 10:18</v>
      </c>
      <c r="BG1069" s="35">
        <f t="shared" si="102"/>
        <v>42622.430555555555</v>
      </c>
      <c r="BH1069" s="35">
        <f t="shared" si="97"/>
        <v>42622.4375</v>
      </c>
      <c r="BI1069" t="str">
        <f t="shared" si="98"/>
        <v>09/09/2016 10:20:00</v>
      </c>
      <c r="BJ1069" s="40" t="str">
        <f t="shared" si="99"/>
        <v>09/09/2016 10:30:00</v>
      </c>
      <c r="BK1069">
        <f>VLOOKUP($BI1069, [1]TableView_704030_20160816_20160!$D$2:$M$5095,3,FALSE)</f>
        <v>1014.32509717</v>
      </c>
      <c r="BL1069">
        <f>VLOOKUP($BI1069, [1]TableView_704030_20160816_20160!$D$2:$M$5095,8,FALSE)</f>
        <v>19.3333333333333</v>
      </c>
      <c r="BM1069">
        <f>VLOOKUP($BI1069, [1]TableView_704030_20160816_20160!$D$2:$M$5095,10,FALSE)</f>
        <v>0</v>
      </c>
      <c r="BN1069">
        <f>VLOOKUP($BI1069, [1]TableView_704030_20160816_20160!$D$2:$M$5095,4,FALSE)</f>
        <v>88</v>
      </c>
      <c r="BO1069">
        <f>VLOOKUP($BI1069, [1]TableView_704030_20160816_20160!$D$2:$M$5095,6,FALSE)</f>
        <v>170</v>
      </c>
      <c r="BP1069">
        <f>VLOOKUP($BI1069, [1]TableView_704030_20160816_20160!$D$2:$M$5095,7,FALSE)</f>
        <v>4.8</v>
      </c>
      <c r="BQ1069">
        <f>VLOOKUP($BI1069, [1]TableView_704030_20160816_20160!$D$2:$M$5095,2,FALSE)</f>
        <v>12.2</v>
      </c>
      <c r="BR1069">
        <f>VLOOKUP($BJ1069, [2]aacb8965d69cc6fd1cb3a5cae9e8ae7!$C$6:$F$853,4,FALSE)</f>
        <v>2.9</v>
      </c>
      <c r="BS1069" s="15">
        <v>1</v>
      </c>
      <c r="BT1069" t="str">
        <f t="shared" si="100"/>
        <v>09/09/2016 1</v>
      </c>
      <c r="BU1069">
        <f>VLOOKUP($BT1069, [3]Sheet1!$D$3:$T$89,4,FALSE)</f>
        <v>21</v>
      </c>
      <c r="BV1069">
        <f>VLOOKUP($BT1069, [3]Sheet1!$D$3:$T$89,5,FALSE)</f>
        <v>20</v>
      </c>
      <c r="BW1069">
        <f>VLOOKUP($BT1069, [3]Sheet1!$D$3:$T$89,8,FALSE)</f>
        <v>20</v>
      </c>
      <c r="BX1069">
        <f>VLOOKUP($BT1069, [3]Sheet1!$D$3:$T$89,9,FALSE)</f>
        <v>19</v>
      </c>
      <c r="BY1069">
        <f>VLOOKUP($BT1069, [3]Sheet1!$D$3:$T$89,12,FALSE)</f>
        <v>19</v>
      </c>
      <c r="BZ1069">
        <f>VLOOKUP($BT1069, [3]Sheet1!$D$3:$T$89,13,FALSE)</f>
        <v>19</v>
      </c>
      <c r="CA1069" t="str">
        <f>VLOOKUP($BT1069, [3]Sheet1!$D$3:$T$89,16,FALSE)</f>
        <v>N/A</v>
      </c>
      <c r="CB1069" t="str">
        <f>VLOOKUP($BT1069, [3]Sheet1!$D$3:$T$89,17,FALSE)</f>
        <v>N/A</v>
      </c>
      <c r="CD1069" s="12">
        <v>42622</v>
      </c>
      <c r="CE1069" s="2">
        <v>0.42916666666666697</v>
      </c>
      <c r="CF1069" s="2" t="s">
        <v>2677</v>
      </c>
      <c r="CG1069" s="2">
        <v>42622.430555555555</v>
      </c>
      <c r="CH1069" s="2">
        <v>42622.4375</v>
      </c>
      <c r="CI1069" t="s">
        <v>2673</v>
      </c>
      <c r="CJ1069" t="s">
        <v>2674</v>
      </c>
      <c r="CK1069">
        <v>1014.32509717</v>
      </c>
      <c r="CL1069">
        <v>19.3333333333333</v>
      </c>
      <c r="CM1069">
        <v>0</v>
      </c>
      <c r="CN1069">
        <v>88</v>
      </c>
      <c r="CO1069">
        <v>170</v>
      </c>
      <c r="CP1069">
        <v>4.8</v>
      </c>
      <c r="CQ1069">
        <v>12.2</v>
      </c>
      <c r="CR1069">
        <v>2.9</v>
      </c>
      <c r="CS1069">
        <v>1</v>
      </c>
      <c r="CT1069" t="s">
        <v>1286</v>
      </c>
      <c r="CU1069">
        <v>21</v>
      </c>
      <c r="CV1069">
        <v>20</v>
      </c>
      <c r="CW1069">
        <v>20</v>
      </c>
      <c r="CX1069">
        <v>19</v>
      </c>
      <c r="CY1069">
        <v>19</v>
      </c>
      <c r="CZ1069">
        <v>19</v>
      </c>
      <c r="DA1069" t="s">
        <v>27</v>
      </c>
      <c r="DB1069" t="s">
        <v>27</v>
      </c>
    </row>
    <row r="1070" spans="1:106">
      <c r="D1070" s="3">
        <v>11</v>
      </c>
      <c r="E1070" s="1">
        <v>1</v>
      </c>
      <c r="F1070">
        <v>7</v>
      </c>
      <c r="G1070" t="s">
        <v>34</v>
      </c>
      <c r="L1070" s="1">
        <v>4</v>
      </c>
      <c r="M1070">
        <v>9</v>
      </c>
      <c r="N1070" t="s">
        <v>654</v>
      </c>
      <c r="Q1070" t="s">
        <v>1003</v>
      </c>
      <c r="S1070" s="1">
        <v>2</v>
      </c>
      <c r="T1070">
        <v>6</v>
      </c>
      <c r="U1070" t="s">
        <v>34</v>
      </c>
      <c r="X1070" t="s">
        <v>951</v>
      </c>
      <c r="BD1070" s="39">
        <v>42622</v>
      </c>
      <c r="BE1070" s="23">
        <v>0.42986111111111103</v>
      </c>
      <c r="BF1070" s="10" t="str">
        <f t="shared" si="101"/>
        <v>09/09/2016 10:19</v>
      </c>
      <c r="BG1070" s="35">
        <f t="shared" si="102"/>
        <v>42622.430555555555</v>
      </c>
      <c r="BH1070" s="35">
        <f t="shared" si="97"/>
        <v>42622.4375</v>
      </c>
      <c r="BI1070" t="str">
        <f t="shared" si="98"/>
        <v>09/09/2016 10:20:00</v>
      </c>
      <c r="BJ1070" s="40" t="str">
        <f t="shared" si="99"/>
        <v>09/09/2016 10:30:00</v>
      </c>
      <c r="BK1070">
        <f>VLOOKUP($BI1070, [1]TableView_704030_20160816_20160!$D$2:$M$5095,3,FALSE)</f>
        <v>1014.32509717</v>
      </c>
      <c r="BL1070">
        <f>VLOOKUP($BI1070, [1]TableView_704030_20160816_20160!$D$2:$M$5095,8,FALSE)</f>
        <v>19.3333333333333</v>
      </c>
      <c r="BM1070">
        <f>VLOOKUP($BI1070, [1]TableView_704030_20160816_20160!$D$2:$M$5095,10,FALSE)</f>
        <v>0</v>
      </c>
      <c r="BN1070">
        <f>VLOOKUP($BI1070, [1]TableView_704030_20160816_20160!$D$2:$M$5095,4,FALSE)</f>
        <v>88</v>
      </c>
      <c r="BO1070">
        <f>VLOOKUP($BI1070, [1]TableView_704030_20160816_20160!$D$2:$M$5095,6,FALSE)</f>
        <v>170</v>
      </c>
      <c r="BP1070">
        <f>VLOOKUP($BI1070, [1]TableView_704030_20160816_20160!$D$2:$M$5095,7,FALSE)</f>
        <v>4.8</v>
      </c>
      <c r="BQ1070">
        <f>VLOOKUP($BI1070, [1]TableView_704030_20160816_20160!$D$2:$M$5095,2,FALSE)</f>
        <v>12.2</v>
      </c>
      <c r="BR1070">
        <f>VLOOKUP($BJ1070, [2]aacb8965d69cc6fd1cb3a5cae9e8ae7!$C$6:$F$853,4,FALSE)</f>
        <v>2.9</v>
      </c>
      <c r="BS1070" s="15">
        <v>1</v>
      </c>
      <c r="BT1070" t="str">
        <f t="shared" si="100"/>
        <v>09/09/2016 1</v>
      </c>
      <c r="BU1070">
        <f>VLOOKUP($BT1070, [3]Sheet1!$D$3:$T$89,4,FALSE)</f>
        <v>21</v>
      </c>
      <c r="BV1070">
        <f>VLOOKUP($BT1070, [3]Sheet1!$D$3:$T$89,5,FALSE)</f>
        <v>20</v>
      </c>
      <c r="BW1070">
        <f>VLOOKUP($BT1070, [3]Sheet1!$D$3:$T$89,8,FALSE)</f>
        <v>20</v>
      </c>
      <c r="BX1070">
        <f>VLOOKUP($BT1070, [3]Sheet1!$D$3:$T$89,9,FALSE)</f>
        <v>19</v>
      </c>
      <c r="BY1070">
        <f>VLOOKUP($BT1070, [3]Sheet1!$D$3:$T$89,12,FALSE)</f>
        <v>19</v>
      </c>
      <c r="BZ1070">
        <f>VLOOKUP($BT1070, [3]Sheet1!$D$3:$T$89,13,FALSE)</f>
        <v>19</v>
      </c>
      <c r="CA1070" t="str">
        <f>VLOOKUP($BT1070, [3]Sheet1!$D$3:$T$89,16,FALSE)</f>
        <v>N/A</v>
      </c>
      <c r="CB1070" t="str">
        <f>VLOOKUP($BT1070, [3]Sheet1!$D$3:$T$89,17,FALSE)</f>
        <v>N/A</v>
      </c>
      <c r="CD1070" s="12">
        <v>42622</v>
      </c>
      <c r="CE1070" s="2">
        <v>0.42986111111111103</v>
      </c>
      <c r="CF1070" s="2" t="s">
        <v>2678</v>
      </c>
      <c r="CG1070" s="2">
        <v>42622.430555555555</v>
      </c>
      <c r="CH1070" s="2">
        <v>42622.4375</v>
      </c>
      <c r="CI1070" t="s">
        <v>2673</v>
      </c>
      <c r="CJ1070" t="s">
        <v>2674</v>
      </c>
      <c r="CK1070">
        <v>1014.32509717</v>
      </c>
      <c r="CL1070">
        <v>19.3333333333333</v>
      </c>
      <c r="CM1070">
        <v>0</v>
      </c>
      <c r="CN1070">
        <v>88</v>
      </c>
      <c r="CO1070">
        <v>170</v>
      </c>
      <c r="CP1070">
        <v>4.8</v>
      </c>
      <c r="CQ1070">
        <v>12.2</v>
      </c>
      <c r="CR1070">
        <v>2.9</v>
      </c>
      <c r="CS1070">
        <v>1</v>
      </c>
      <c r="CT1070" t="s">
        <v>1286</v>
      </c>
      <c r="CU1070">
        <v>21</v>
      </c>
      <c r="CV1070">
        <v>20</v>
      </c>
      <c r="CW1070">
        <v>20</v>
      </c>
      <c r="CX1070">
        <v>19</v>
      </c>
      <c r="CY1070">
        <v>19</v>
      </c>
      <c r="CZ1070">
        <v>19</v>
      </c>
      <c r="DA1070" t="s">
        <v>27</v>
      </c>
      <c r="DB1070" t="s">
        <v>27</v>
      </c>
    </row>
    <row r="1071" spans="1:106">
      <c r="D1071" s="3">
        <v>12</v>
      </c>
      <c r="E1071" s="1">
        <v>1</v>
      </c>
      <c r="F1071">
        <v>7</v>
      </c>
      <c r="G1071" t="s">
        <v>34</v>
      </c>
      <c r="L1071" s="1">
        <v>3</v>
      </c>
      <c r="M1071">
        <v>9</v>
      </c>
      <c r="N1071" t="s">
        <v>654</v>
      </c>
      <c r="Q1071" t="s">
        <v>971</v>
      </c>
      <c r="R1071" t="s">
        <v>1105</v>
      </c>
      <c r="S1071" s="1">
        <v>2</v>
      </c>
      <c r="T1071">
        <v>9</v>
      </c>
      <c r="U1071" t="s">
        <v>52</v>
      </c>
      <c r="X1071" t="s">
        <v>973</v>
      </c>
      <c r="Y1071" t="s">
        <v>1104</v>
      </c>
      <c r="Z1071" s="1">
        <v>2</v>
      </c>
      <c r="AA1071">
        <v>6</v>
      </c>
      <c r="AB1071" t="s">
        <v>34</v>
      </c>
      <c r="AE1071" t="s">
        <v>951</v>
      </c>
      <c r="BD1071" s="39">
        <v>42622</v>
      </c>
      <c r="BE1071" s="23">
        <v>0.43055555555555602</v>
      </c>
      <c r="BF1071" s="10" t="str">
        <f t="shared" si="101"/>
        <v>09/09/2016 10:20</v>
      </c>
      <c r="BG1071" s="35">
        <f t="shared" si="102"/>
        <v>42622.430555555555</v>
      </c>
      <c r="BH1071" s="35">
        <f t="shared" si="97"/>
        <v>42622.4375</v>
      </c>
      <c r="BI1071" t="str">
        <f t="shared" si="98"/>
        <v>09/09/2016 10:20:00</v>
      </c>
      <c r="BJ1071" s="40" t="str">
        <f t="shared" si="99"/>
        <v>09/09/2016 10:30:00</v>
      </c>
      <c r="BK1071">
        <f>VLOOKUP($BI1071, [1]TableView_704030_20160816_20160!$D$2:$M$5095,3,FALSE)</f>
        <v>1014.32509717</v>
      </c>
      <c r="BL1071">
        <f>VLOOKUP($BI1071, [1]TableView_704030_20160816_20160!$D$2:$M$5095,8,FALSE)</f>
        <v>19.3333333333333</v>
      </c>
      <c r="BM1071">
        <f>VLOOKUP($BI1071, [1]TableView_704030_20160816_20160!$D$2:$M$5095,10,FALSE)</f>
        <v>0</v>
      </c>
      <c r="BN1071">
        <f>VLOOKUP($BI1071, [1]TableView_704030_20160816_20160!$D$2:$M$5095,4,FALSE)</f>
        <v>88</v>
      </c>
      <c r="BO1071">
        <f>VLOOKUP($BI1071, [1]TableView_704030_20160816_20160!$D$2:$M$5095,6,FALSE)</f>
        <v>170</v>
      </c>
      <c r="BP1071">
        <f>VLOOKUP($BI1071, [1]TableView_704030_20160816_20160!$D$2:$M$5095,7,FALSE)</f>
        <v>4.8</v>
      </c>
      <c r="BQ1071">
        <f>VLOOKUP($BI1071, [1]TableView_704030_20160816_20160!$D$2:$M$5095,2,FALSE)</f>
        <v>12.2</v>
      </c>
      <c r="BR1071">
        <f>VLOOKUP($BJ1071, [2]aacb8965d69cc6fd1cb3a5cae9e8ae7!$C$6:$F$853,4,FALSE)</f>
        <v>2.9</v>
      </c>
      <c r="BS1071" s="15">
        <v>1</v>
      </c>
      <c r="BT1071" t="str">
        <f t="shared" si="100"/>
        <v>09/09/2016 1</v>
      </c>
      <c r="BU1071">
        <f>VLOOKUP($BT1071, [3]Sheet1!$D$3:$T$89,4,FALSE)</f>
        <v>21</v>
      </c>
      <c r="BV1071">
        <f>VLOOKUP($BT1071, [3]Sheet1!$D$3:$T$89,5,FALSE)</f>
        <v>20</v>
      </c>
      <c r="BW1071">
        <f>VLOOKUP($BT1071, [3]Sheet1!$D$3:$T$89,8,FALSE)</f>
        <v>20</v>
      </c>
      <c r="BX1071">
        <f>VLOOKUP($BT1071, [3]Sheet1!$D$3:$T$89,9,FALSE)</f>
        <v>19</v>
      </c>
      <c r="BY1071">
        <f>VLOOKUP($BT1071, [3]Sheet1!$D$3:$T$89,12,FALSE)</f>
        <v>19</v>
      </c>
      <c r="BZ1071">
        <f>VLOOKUP($BT1071, [3]Sheet1!$D$3:$T$89,13,FALSE)</f>
        <v>19</v>
      </c>
      <c r="CA1071" t="str">
        <f>VLOOKUP($BT1071, [3]Sheet1!$D$3:$T$89,16,FALSE)</f>
        <v>N/A</v>
      </c>
      <c r="CB1071" t="str">
        <f>VLOOKUP($BT1071, [3]Sheet1!$D$3:$T$89,17,FALSE)</f>
        <v>N/A</v>
      </c>
      <c r="CD1071" s="12">
        <v>42622</v>
      </c>
      <c r="CE1071" s="2">
        <v>0.43055555555555602</v>
      </c>
      <c r="CF1071" s="2" t="s">
        <v>2679</v>
      </c>
      <c r="CG1071" s="2">
        <v>42622.430555555555</v>
      </c>
      <c r="CH1071" s="2">
        <v>42622.4375</v>
      </c>
      <c r="CI1071" t="s">
        <v>2673</v>
      </c>
      <c r="CJ1071" t="s">
        <v>2674</v>
      </c>
      <c r="CK1071">
        <v>1014.32509717</v>
      </c>
      <c r="CL1071">
        <v>19.3333333333333</v>
      </c>
      <c r="CM1071">
        <v>0</v>
      </c>
      <c r="CN1071">
        <v>88</v>
      </c>
      <c r="CO1071">
        <v>170</v>
      </c>
      <c r="CP1071">
        <v>4.8</v>
      </c>
      <c r="CQ1071">
        <v>12.2</v>
      </c>
      <c r="CR1071">
        <v>2.9</v>
      </c>
      <c r="CS1071">
        <v>1</v>
      </c>
      <c r="CT1071" t="s">
        <v>1286</v>
      </c>
      <c r="CU1071">
        <v>21</v>
      </c>
      <c r="CV1071">
        <v>20</v>
      </c>
      <c r="CW1071">
        <v>20</v>
      </c>
      <c r="CX1071">
        <v>19</v>
      </c>
      <c r="CY1071">
        <v>19</v>
      </c>
      <c r="CZ1071">
        <v>19</v>
      </c>
      <c r="DA1071" t="s">
        <v>27</v>
      </c>
      <c r="DB1071" t="s">
        <v>27</v>
      </c>
    </row>
    <row r="1072" spans="1:106">
      <c r="D1072" s="3">
        <v>13</v>
      </c>
      <c r="E1072" s="1">
        <v>1</v>
      </c>
      <c r="F1072">
        <v>7</v>
      </c>
      <c r="G1072" t="s">
        <v>34</v>
      </c>
      <c r="L1072" s="1">
        <v>3</v>
      </c>
      <c r="M1072">
        <v>9</v>
      </c>
      <c r="N1072" t="s">
        <v>654</v>
      </c>
      <c r="Q1072" t="s">
        <v>971</v>
      </c>
      <c r="R1072" t="s">
        <v>1105</v>
      </c>
      <c r="S1072" s="1">
        <v>2</v>
      </c>
      <c r="T1072">
        <v>9</v>
      </c>
      <c r="U1072" t="s">
        <v>52</v>
      </c>
      <c r="X1072" t="s">
        <v>973</v>
      </c>
      <c r="Y1072" t="s">
        <v>1104</v>
      </c>
      <c r="Z1072" s="1">
        <v>2</v>
      </c>
      <c r="AA1072">
        <v>6</v>
      </c>
      <c r="AB1072" t="s">
        <v>34</v>
      </c>
      <c r="AE1072" t="s">
        <v>951</v>
      </c>
      <c r="BD1072" s="39">
        <v>42622</v>
      </c>
      <c r="BE1072" s="23">
        <v>0.43125000000000002</v>
      </c>
      <c r="BF1072" s="10" t="str">
        <f t="shared" si="101"/>
        <v>09/09/2016 10:21</v>
      </c>
      <c r="BG1072" s="35">
        <f t="shared" si="102"/>
        <v>42622.430555555555</v>
      </c>
      <c r="BH1072" s="35">
        <f t="shared" si="97"/>
        <v>42622.4375</v>
      </c>
      <c r="BI1072" t="str">
        <f t="shared" si="98"/>
        <v>09/09/2016 10:20:00</v>
      </c>
      <c r="BJ1072" s="40" t="str">
        <f t="shared" si="99"/>
        <v>09/09/2016 10:30:00</v>
      </c>
      <c r="BK1072">
        <f>VLOOKUP($BI1072, [1]TableView_704030_20160816_20160!$D$2:$M$5095,3,FALSE)</f>
        <v>1014.32509717</v>
      </c>
      <c r="BL1072">
        <f>VLOOKUP($BI1072, [1]TableView_704030_20160816_20160!$D$2:$M$5095,8,FALSE)</f>
        <v>19.3333333333333</v>
      </c>
      <c r="BM1072">
        <f>VLOOKUP($BI1072, [1]TableView_704030_20160816_20160!$D$2:$M$5095,10,FALSE)</f>
        <v>0</v>
      </c>
      <c r="BN1072">
        <f>VLOOKUP($BI1072, [1]TableView_704030_20160816_20160!$D$2:$M$5095,4,FALSE)</f>
        <v>88</v>
      </c>
      <c r="BO1072">
        <f>VLOOKUP($BI1072, [1]TableView_704030_20160816_20160!$D$2:$M$5095,6,FALSE)</f>
        <v>170</v>
      </c>
      <c r="BP1072">
        <f>VLOOKUP($BI1072, [1]TableView_704030_20160816_20160!$D$2:$M$5095,7,FALSE)</f>
        <v>4.8</v>
      </c>
      <c r="BQ1072">
        <f>VLOOKUP($BI1072, [1]TableView_704030_20160816_20160!$D$2:$M$5095,2,FALSE)</f>
        <v>12.2</v>
      </c>
      <c r="BR1072">
        <f>VLOOKUP($BJ1072, [2]aacb8965d69cc6fd1cb3a5cae9e8ae7!$C$6:$F$853,4,FALSE)</f>
        <v>2.9</v>
      </c>
      <c r="BS1072" s="15">
        <v>1</v>
      </c>
      <c r="BT1072" t="str">
        <f t="shared" si="100"/>
        <v>09/09/2016 1</v>
      </c>
      <c r="BU1072">
        <f>VLOOKUP($BT1072, [3]Sheet1!$D$3:$T$89,4,FALSE)</f>
        <v>21</v>
      </c>
      <c r="BV1072">
        <f>VLOOKUP($BT1072, [3]Sheet1!$D$3:$T$89,5,FALSE)</f>
        <v>20</v>
      </c>
      <c r="BW1072">
        <f>VLOOKUP($BT1072, [3]Sheet1!$D$3:$T$89,8,FALSE)</f>
        <v>20</v>
      </c>
      <c r="BX1072">
        <f>VLOOKUP($BT1072, [3]Sheet1!$D$3:$T$89,9,FALSE)</f>
        <v>19</v>
      </c>
      <c r="BY1072">
        <f>VLOOKUP($BT1072, [3]Sheet1!$D$3:$T$89,12,FALSE)</f>
        <v>19</v>
      </c>
      <c r="BZ1072">
        <f>VLOOKUP($BT1072, [3]Sheet1!$D$3:$T$89,13,FALSE)</f>
        <v>19</v>
      </c>
      <c r="CA1072" t="str">
        <f>VLOOKUP($BT1072, [3]Sheet1!$D$3:$T$89,16,FALSE)</f>
        <v>N/A</v>
      </c>
      <c r="CB1072" t="str">
        <f>VLOOKUP($BT1072, [3]Sheet1!$D$3:$T$89,17,FALSE)</f>
        <v>N/A</v>
      </c>
      <c r="CD1072" s="12">
        <v>42622</v>
      </c>
      <c r="CE1072" s="2">
        <v>0.43125000000000002</v>
      </c>
      <c r="CF1072" s="2" t="s">
        <v>2680</v>
      </c>
      <c r="CG1072" s="2">
        <v>42622.430555555555</v>
      </c>
      <c r="CH1072" s="2">
        <v>42622.4375</v>
      </c>
      <c r="CI1072" t="s">
        <v>2673</v>
      </c>
      <c r="CJ1072" t="s">
        <v>2674</v>
      </c>
      <c r="CK1072">
        <v>1014.32509717</v>
      </c>
      <c r="CL1072">
        <v>19.3333333333333</v>
      </c>
      <c r="CM1072">
        <v>0</v>
      </c>
      <c r="CN1072">
        <v>88</v>
      </c>
      <c r="CO1072">
        <v>170</v>
      </c>
      <c r="CP1072">
        <v>4.8</v>
      </c>
      <c r="CQ1072">
        <v>12.2</v>
      </c>
      <c r="CR1072">
        <v>2.9</v>
      </c>
      <c r="CS1072">
        <v>1</v>
      </c>
      <c r="CT1072" t="s">
        <v>1286</v>
      </c>
      <c r="CU1072">
        <v>21</v>
      </c>
      <c r="CV1072">
        <v>20</v>
      </c>
      <c r="CW1072">
        <v>20</v>
      </c>
      <c r="CX1072">
        <v>19</v>
      </c>
      <c r="CY1072">
        <v>19</v>
      </c>
      <c r="CZ1072">
        <v>19</v>
      </c>
      <c r="DA1072" t="s">
        <v>27</v>
      </c>
      <c r="DB1072" t="s">
        <v>27</v>
      </c>
    </row>
    <row r="1073" spans="4:106">
      <c r="D1073" s="3">
        <v>14</v>
      </c>
      <c r="E1073" s="1">
        <v>1</v>
      </c>
      <c r="F1073">
        <v>7</v>
      </c>
      <c r="G1073" t="s">
        <v>34</v>
      </c>
      <c r="L1073" s="1">
        <v>4</v>
      </c>
      <c r="M1073">
        <v>9</v>
      </c>
      <c r="N1073" t="s">
        <v>654</v>
      </c>
      <c r="Q1073" t="s">
        <v>1003</v>
      </c>
      <c r="R1073" t="s">
        <v>1105</v>
      </c>
      <c r="S1073" s="1">
        <v>1</v>
      </c>
      <c r="T1073">
        <v>9</v>
      </c>
      <c r="U1073" t="s">
        <v>52</v>
      </c>
      <c r="X1073" t="s">
        <v>967</v>
      </c>
      <c r="Y1073" t="s">
        <v>1107</v>
      </c>
      <c r="Z1073" s="1">
        <v>1</v>
      </c>
      <c r="AA1073">
        <v>6</v>
      </c>
      <c r="AB1073" t="s">
        <v>34</v>
      </c>
      <c r="BD1073" s="39">
        <v>42622</v>
      </c>
      <c r="BE1073" s="23">
        <v>0.43194444444444402</v>
      </c>
      <c r="BF1073" s="10" t="str">
        <f t="shared" si="101"/>
        <v>09/09/2016 10:22</v>
      </c>
      <c r="BG1073" s="35">
        <f t="shared" si="102"/>
        <v>42622.430555555555</v>
      </c>
      <c r="BH1073" s="35">
        <f t="shared" si="97"/>
        <v>42622.4375</v>
      </c>
      <c r="BI1073" t="str">
        <f t="shared" si="98"/>
        <v>09/09/2016 10:20:00</v>
      </c>
      <c r="BJ1073" s="40" t="str">
        <f t="shared" si="99"/>
        <v>09/09/2016 10:30:00</v>
      </c>
      <c r="BK1073">
        <f>VLOOKUP($BI1073, [1]TableView_704030_20160816_20160!$D$2:$M$5095,3,FALSE)</f>
        <v>1014.32509717</v>
      </c>
      <c r="BL1073">
        <f>VLOOKUP($BI1073, [1]TableView_704030_20160816_20160!$D$2:$M$5095,8,FALSE)</f>
        <v>19.3333333333333</v>
      </c>
      <c r="BM1073">
        <f>VLOOKUP($BI1073, [1]TableView_704030_20160816_20160!$D$2:$M$5095,10,FALSE)</f>
        <v>0</v>
      </c>
      <c r="BN1073">
        <f>VLOOKUP($BI1073, [1]TableView_704030_20160816_20160!$D$2:$M$5095,4,FALSE)</f>
        <v>88</v>
      </c>
      <c r="BO1073">
        <f>VLOOKUP($BI1073, [1]TableView_704030_20160816_20160!$D$2:$M$5095,6,FALSE)</f>
        <v>170</v>
      </c>
      <c r="BP1073">
        <f>VLOOKUP($BI1073, [1]TableView_704030_20160816_20160!$D$2:$M$5095,7,FALSE)</f>
        <v>4.8</v>
      </c>
      <c r="BQ1073">
        <f>VLOOKUP($BI1073, [1]TableView_704030_20160816_20160!$D$2:$M$5095,2,FALSE)</f>
        <v>12.2</v>
      </c>
      <c r="BR1073">
        <f>VLOOKUP($BJ1073, [2]aacb8965d69cc6fd1cb3a5cae9e8ae7!$C$6:$F$853,4,FALSE)</f>
        <v>2.9</v>
      </c>
      <c r="BS1073" s="15">
        <v>1</v>
      </c>
      <c r="BT1073" t="str">
        <f t="shared" si="100"/>
        <v>09/09/2016 1</v>
      </c>
      <c r="BU1073">
        <f>VLOOKUP($BT1073, [3]Sheet1!$D$3:$T$89,4,FALSE)</f>
        <v>21</v>
      </c>
      <c r="BV1073">
        <f>VLOOKUP($BT1073, [3]Sheet1!$D$3:$T$89,5,FALSE)</f>
        <v>20</v>
      </c>
      <c r="BW1073">
        <f>VLOOKUP($BT1073, [3]Sheet1!$D$3:$T$89,8,FALSE)</f>
        <v>20</v>
      </c>
      <c r="BX1073">
        <f>VLOOKUP($BT1073, [3]Sheet1!$D$3:$T$89,9,FALSE)</f>
        <v>19</v>
      </c>
      <c r="BY1073">
        <f>VLOOKUP($BT1073, [3]Sheet1!$D$3:$T$89,12,FALSE)</f>
        <v>19</v>
      </c>
      <c r="BZ1073">
        <f>VLOOKUP($BT1073, [3]Sheet1!$D$3:$T$89,13,FALSE)</f>
        <v>19</v>
      </c>
      <c r="CA1073" t="str">
        <f>VLOOKUP($BT1073, [3]Sheet1!$D$3:$T$89,16,FALSE)</f>
        <v>N/A</v>
      </c>
      <c r="CB1073" t="str">
        <f>VLOOKUP($BT1073, [3]Sheet1!$D$3:$T$89,17,FALSE)</f>
        <v>N/A</v>
      </c>
      <c r="CD1073" s="12">
        <v>42622</v>
      </c>
      <c r="CE1073" s="2">
        <v>0.43194444444444402</v>
      </c>
      <c r="CF1073" s="2" t="s">
        <v>2681</v>
      </c>
      <c r="CG1073" s="2">
        <v>42622.430555555555</v>
      </c>
      <c r="CH1073" s="2">
        <v>42622.4375</v>
      </c>
      <c r="CI1073" t="s">
        <v>2673</v>
      </c>
      <c r="CJ1073" t="s">
        <v>2674</v>
      </c>
      <c r="CK1073">
        <v>1014.32509717</v>
      </c>
      <c r="CL1073">
        <v>19.3333333333333</v>
      </c>
      <c r="CM1073">
        <v>0</v>
      </c>
      <c r="CN1073">
        <v>88</v>
      </c>
      <c r="CO1073">
        <v>170</v>
      </c>
      <c r="CP1073">
        <v>4.8</v>
      </c>
      <c r="CQ1073">
        <v>12.2</v>
      </c>
      <c r="CR1073">
        <v>2.9</v>
      </c>
      <c r="CS1073">
        <v>1</v>
      </c>
      <c r="CT1073" t="s">
        <v>1286</v>
      </c>
      <c r="CU1073">
        <v>21</v>
      </c>
      <c r="CV1073">
        <v>20</v>
      </c>
      <c r="CW1073">
        <v>20</v>
      </c>
      <c r="CX1073">
        <v>19</v>
      </c>
      <c r="CY1073">
        <v>19</v>
      </c>
      <c r="CZ1073">
        <v>19</v>
      </c>
      <c r="DA1073" t="s">
        <v>27</v>
      </c>
      <c r="DB1073" t="s">
        <v>27</v>
      </c>
    </row>
    <row r="1074" spans="4:106">
      <c r="D1074" s="3">
        <v>15</v>
      </c>
      <c r="E1074" s="1">
        <v>4</v>
      </c>
      <c r="F1074">
        <v>9</v>
      </c>
      <c r="G1074" t="s">
        <v>52</v>
      </c>
      <c r="J1074" t="s">
        <v>971</v>
      </c>
      <c r="K1074" t="s">
        <v>1104</v>
      </c>
      <c r="L1074" s="1">
        <v>2</v>
      </c>
      <c r="M1074">
        <v>9</v>
      </c>
      <c r="N1074" t="s">
        <v>654</v>
      </c>
      <c r="Q1074" t="s">
        <v>973</v>
      </c>
      <c r="R1074" s="14" t="s">
        <v>1105</v>
      </c>
      <c r="Z1074" s="1">
        <v>2</v>
      </c>
      <c r="AA1074">
        <v>6</v>
      </c>
      <c r="AB1074" t="s">
        <v>34</v>
      </c>
      <c r="AE1074" t="s">
        <v>951</v>
      </c>
      <c r="BD1074" s="39">
        <v>42622</v>
      </c>
      <c r="BE1074" s="23">
        <v>0.43263888888888902</v>
      </c>
      <c r="BF1074" s="10" t="str">
        <f t="shared" si="101"/>
        <v>09/09/2016 10:23</v>
      </c>
      <c r="BG1074" s="35">
        <f t="shared" si="102"/>
        <v>42622.430555555555</v>
      </c>
      <c r="BH1074" s="35">
        <f t="shared" si="97"/>
        <v>42622.4375</v>
      </c>
      <c r="BI1074" t="str">
        <f t="shared" si="98"/>
        <v>09/09/2016 10:20:00</v>
      </c>
      <c r="BJ1074" s="40" t="str">
        <f t="shared" si="99"/>
        <v>09/09/2016 10:30:00</v>
      </c>
      <c r="BK1074">
        <f>VLOOKUP($BI1074, [1]TableView_704030_20160816_20160!$D$2:$M$5095,3,FALSE)</f>
        <v>1014.32509717</v>
      </c>
      <c r="BL1074">
        <f>VLOOKUP($BI1074, [1]TableView_704030_20160816_20160!$D$2:$M$5095,8,FALSE)</f>
        <v>19.3333333333333</v>
      </c>
      <c r="BM1074">
        <f>VLOOKUP($BI1074, [1]TableView_704030_20160816_20160!$D$2:$M$5095,10,FALSE)</f>
        <v>0</v>
      </c>
      <c r="BN1074">
        <f>VLOOKUP($BI1074, [1]TableView_704030_20160816_20160!$D$2:$M$5095,4,FALSE)</f>
        <v>88</v>
      </c>
      <c r="BO1074">
        <f>VLOOKUP($BI1074, [1]TableView_704030_20160816_20160!$D$2:$M$5095,6,FALSE)</f>
        <v>170</v>
      </c>
      <c r="BP1074">
        <f>VLOOKUP($BI1074, [1]TableView_704030_20160816_20160!$D$2:$M$5095,7,FALSE)</f>
        <v>4.8</v>
      </c>
      <c r="BQ1074">
        <f>VLOOKUP($BI1074, [1]TableView_704030_20160816_20160!$D$2:$M$5095,2,FALSE)</f>
        <v>12.2</v>
      </c>
      <c r="BR1074">
        <f>VLOOKUP($BJ1074, [2]aacb8965d69cc6fd1cb3a5cae9e8ae7!$C$6:$F$853,4,FALSE)</f>
        <v>2.9</v>
      </c>
      <c r="BS1074" s="15">
        <v>1</v>
      </c>
      <c r="BT1074" t="str">
        <f t="shared" si="100"/>
        <v>09/09/2016 1</v>
      </c>
      <c r="BU1074">
        <f>VLOOKUP($BT1074, [3]Sheet1!$D$3:$T$89,4,FALSE)</f>
        <v>21</v>
      </c>
      <c r="BV1074">
        <f>VLOOKUP($BT1074, [3]Sheet1!$D$3:$T$89,5,FALSE)</f>
        <v>20</v>
      </c>
      <c r="BW1074">
        <f>VLOOKUP($BT1074, [3]Sheet1!$D$3:$T$89,8,FALSE)</f>
        <v>20</v>
      </c>
      <c r="BX1074">
        <f>VLOOKUP($BT1074, [3]Sheet1!$D$3:$T$89,9,FALSE)</f>
        <v>19</v>
      </c>
      <c r="BY1074">
        <f>VLOOKUP($BT1074, [3]Sheet1!$D$3:$T$89,12,FALSE)</f>
        <v>19</v>
      </c>
      <c r="BZ1074">
        <f>VLOOKUP($BT1074, [3]Sheet1!$D$3:$T$89,13,FALSE)</f>
        <v>19</v>
      </c>
      <c r="CA1074" t="str">
        <f>VLOOKUP($BT1074, [3]Sheet1!$D$3:$T$89,16,FALSE)</f>
        <v>N/A</v>
      </c>
      <c r="CB1074" t="str">
        <f>VLOOKUP($BT1074, [3]Sheet1!$D$3:$T$89,17,FALSE)</f>
        <v>N/A</v>
      </c>
      <c r="CD1074" s="12">
        <v>42622</v>
      </c>
      <c r="CE1074" s="2">
        <v>0.43263888888888902</v>
      </c>
      <c r="CF1074" s="2" t="s">
        <v>2682</v>
      </c>
      <c r="CG1074" s="2">
        <v>42622.430555555555</v>
      </c>
      <c r="CH1074" s="2">
        <v>42622.4375</v>
      </c>
      <c r="CI1074" t="s">
        <v>2673</v>
      </c>
      <c r="CJ1074" t="s">
        <v>2674</v>
      </c>
      <c r="CK1074">
        <v>1014.32509717</v>
      </c>
      <c r="CL1074">
        <v>19.3333333333333</v>
      </c>
      <c r="CM1074">
        <v>0</v>
      </c>
      <c r="CN1074">
        <v>88</v>
      </c>
      <c r="CO1074">
        <v>170</v>
      </c>
      <c r="CP1074">
        <v>4.8</v>
      </c>
      <c r="CQ1074">
        <v>12.2</v>
      </c>
      <c r="CR1074">
        <v>2.9</v>
      </c>
      <c r="CS1074">
        <v>1</v>
      </c>
      <c r="CT1074" t="s">
        <v>1286</v>
      </c>
      <c r="CU1074">
        <v>21</v>
      </c>
      <c r="CV1074">
        <v>20</v>
      </c>
      <c r="CW1074">
        <v>20</v>
      </c>
      <c r="CX1074">
        <v>19</v>
      </c>
      <c r="CY1074">
        <v>19</v>
      </c>
      <c r="CZ1074">
        <v>19</v>
      </c>
      <c r="DA1074" t="s">
        <v>27</v>
      </c>
      <c r="DB1074" t="s">
        <v>27</v>
      </c>
    </row>
    <row r="1075" spans="4:106">
      <c r="D1075" s="3">
        <v>16</v>
      </c>
      <c r="E1075" s="1">
        <v>4</v>
      </c>
      <c r="F1075">
        <v>9</v>
      </c>
      <c r="G1075" t="s">
        <v>52</v>
      </c>
      <c r="J1075" t="s">
        <v>971</v>
      </c>
      <c r="K1075" t="s">
        <v>1104</v>
      </c>
      <c r="L1075" s="1">
        <v>1</v>
      </c>
      <c r="M1075">
        <v>9</v>
      </c>
      <c r="N1075" t="s">
        <v>654</v>
      </c>
      <c r="Q1075" t="s">
        <v>967</v>
      </c>
      <c r="R1075" s="14" t="s">
        <v>1106</v>
      </c>
      <c r="Z1075" s="1">
        <v>2</v>
      </c>
      <c r="AA1075">
        <v>6</v>
      </c>
      <c r="AB1075" t="s">
        <v>34</v>
      </c>
      <c r="AE1075" t="s">
        <v>951</v>
      </c>
      <c r="BD1075" s="39">
        <v>42622</v>
      </c>
      <c r="BE1075" s="23">
        <v>0.43333333333333302</v>
      </c>
      <c r="BF1075" s="10" t="str">
        <f t="shared" si="101"/>
        <v>09/09/2016 10:24</v>
      </c>
      <c r="BG1075" s="35">
        <f t="shared" si="102"/>
        <v>42622.430555555555</v>
      </c>
      <c r="BH1075" s="35">
        <f t="shared" si="97"/>
        <v>42622.4375</v>
      </c>
      <c r="BI1075" t="str">
        <f t="shared" si="98"/>
        <v>09/09/2016 10:20:00</v>
      </c>
      <c r="BJ1075" s="40" t="str">
        <f t="shared" si="99"/>
        <v>09/09/2016 10:30:00</v>
      </c>
      <c r="BK1075">
        <f>VLOOKUP($BI1075, [1]TableView_704030_20160816_20160!$D$2:$M$5095,3,FALSE)</f>
        <v>1014.32509717</v>
      </c>
      <c r="BL1075">
        <f>VLOOKUP($BI1075, [1]TableView_704030_20160816_20160!$D$2:$M$5095,8,FALSE)</f>
        <v>19.3333333333333</v>
      </c>
      <c r="BM1075">
        <f>VLOOKUP($BI1075, [1]TableView_704030_20160816_20160!$D$2:$M$5095,10,FALSE)</f>
        <v>0</v>
      </c>
      <c r="BN1075">
        <f>VLOOKUP($BI1075, [1]TableView_704030_20160816_20160!$D$2:$M$5095,4,FALSE)</f>
        <v>88</v>
      </c>
      <c r="BO1075">
        <f>VLOOKUP($BI1075, [1]TableView_704030_20160816_20160!$D$2:$M$5095,6,FALSE)</f>
        <v>170</v>
      </c>
      <c r="BP1075">
        <f>VLOOKUP($BI1075, [1]TableView_704030_20160816_20160!$D$2:$M$5095,7,FALSE)</f>
        <v>4.8</v>
      </c>
      <c r="BQ1075">
        <f>VLOOKUP($BI1075, [1]TableView_704030_20160816_20160!$D$2:$M$5095,2,FALSE)</f>
        <v>12.2</v>
      </c>
      <c r="BR1075">
        <f>VLOOKUP($BJ1075, [2]aacb8965d69cc6fd1cb3a5cae9e8ae7!$C$6:$F$853,4,FALSE)</f>
        <v>2.9</v>
      </c>
      <c r="BS1075" s="15">
        <v>1</v>
      </c>
      <c r="BT1075" t="str">
        <f t="shared" si="100"/>
        <v>09/09/2016 1</v>
      </c>
      <c r="BU1075">
        <f>VLOOKUP($BT1075, [3]Sheet1!$D$3:$T$89,4,FALSE)</f>
        <v>21</v>
      </c>
      <c r="BV1075">
        <f>VLOOKUP($BT1075, [3]Sheet1!$D$3:$T$89,5,FALSE)</f>
        <v>20</v>
      </c>
      <c r="BW1075">
        <f>VLOOKUP($BT1075, [3]Sheet1!$D$3:$T$89,8,FALSE)</f>
        <v>20</v>
      </c>
      <c r="BX1075">
        <f>VLOOKUP($BT1075, [3]Sheet1!$D$3:$T$89,9,FALSE)</f>
        <v>19</v>
      </c>
      <c r="BY1075">
        <f>VLOOKUP($BT1075, [3]Sheet1!$D$3:$T$89,12,FALSE)</f>
        <v>19</v>
      </c>
      <c r="BZ1075">
        <f>VLOOKUP($BT1075, [3]Sheet1!$D$3:$T$89,13,FALSE)</f>
        <v>19</v>
      </c>
      <c r="CA1075" t="str">
        <f>VLOOKUP($BT1075, [3]Sheet1!$D$3:$T$89,16,FALSE)</f>
        <v>N/A</v>
      </c>
      <c r="CB1075" t="str">
        <f>VLOOKUP($BT1075, [3]Sheet1!$D$3:$T$89,17,FALSE)</f>
        <v>N/A</v>
      </c>
      <c r="CD1075" s="12">
        <v>42622</v>
      </c>
      <c r="CE1075" s="2">
        <v>0.43333333333333302</v>
      </c>
      <c r="CF1075" s="2" t="s">
        <v>2683</v>
      </c>
      <c r="CG1075" s="2">
        <v>42622.430555555555</v>
      </c>
      <c r="CH1075" s="2">
        <v>42622.4375</v>
      </c>
      <c r="CI1075" t="s">
        <v>2673</v>
      </c>
      <c r="CJ1075" t="s">
        <v>2674</v>
      </c>
      <c r="CK1075">
        <v>1014.32509717</v>
      </c>
      <c r="CL1075">
        <v>19.3333333333333</v>
      </c>
      <c r="CM1075">
        <v>0</v>
      </c>
      <c r="CN1075">
        <v>88</v>
      </c>
      <c r="CO1075">
        <v>170</v>
      </c>
      <c r="CP1075">
        <v>4.8</v>
      </c>
      <c r="CQ1075">
        <v>12.2</v>
      </c>
      <c r="CR1075">
        <v>2.9</v>
      </c>
      <c r="CS1075">
        <v>1</v>
      </c>
      <c r="CT1075" t="s">
        <v>1286</v>
      </c>
      <c r="CU1075">
        <v>21</v>
      </c>
      <c r="CV1075">
        <v>20</v>
      </c>
      <c r="CW1075">
        <v>20</v>
      </c>
      <c r="CX1075">
        <v>19</v>
      </c>
      <c r="CY1075">
        <v>19</v>
      </c>
      <c r="CZ1075">
        <v>19</v>
      </c>
      <c r="DA1075" t="s">
        <v>27</v>
      </c>
      <c r="DB1075" t="s">
        <v>27</v>
      </c>
    </row>
    <row r="1076" spans="4:106">
      <c r="D1076" s="3">
        <v>17</v>
      </c>
      <c r="E1076" s="1">
        <v>4</v>
      </c>
      <c r="F1076">
        <v>9</v>
      </c>
      <c r="G1076" t="s">
        <v>52</v>
      </c>
      <c r="J1076" t="s">
        <v>971</v>
      </c>
      <c r="K1076" t="s">
        <v>1104</v>
      </c>
      <c r="L1076" s="1">
        <v>1</v>
      </c>
      <c r="M1076">
        <v>9</v>
      </c>
      <c r="N1076" t="s">
        <v>654</v>
      </c>
      <c r="Q1076" t="s">
        <v>967</v>
      </c>
      <c r="R1076" s="14" t="s">
        <v>1106</v>
      </c>
      <c r="Z1076" s="1">
        <v>2</v>
      </c>
      <c r="AA1076">
        <v>6</v>
      </c>
      <c r="AB1076" t="s">
        <v>34</v>
      </c>
      <c r="AE1076" t="s">
        <v>951</v>
      </c>
      <c r="BD1076" s="39">
        <v>42622</v>
      </c>
      <c r="BE1076" s="23">
        <v>0.43402777777777801</v>
      </c>
      <c r="BF1076" s="10" t="str">
        <f t="shared" si="101"/>
        <v>09/09/2016 10:25</v>
      </c>
      <c r="BG1076" s="35">
        <f t="shared" si="102"/>
        <v>42622.4375</v>
      </c>
      <c r="BH1076" s="35">
        <f t="shared" si="97"/>
        <v>42622.4375</v>
      </c>
      <c r="BI1076" t="str">
        <f t="shared" si="98"/>
        <v>09/09/2016 10:30:00</v>
      </c>
      <c r="BJ1076" s="40" t="str">
        <f t="shared" si="99"/>
        <v>09/09/2016 10:30:00</v>
      </c>
      <c r="BK1076">
        <f>VLOOKUP($BI1076, [1]TableView_704030_20160816_20160!$D$2:$M$5095,3,FALSE)</f>
        <v>1014.2235055</v>
      </c>
      <c r="BL1076">
        <f>VLOOKUP($BI1076, [1]TableView_704030_20160816_20160!$D$2:$M$5095,8,FALSE)</f>
        <v>19.5</v>
      </c>
      <c r="BM1076">
        <f>VLOOKUP($BI1076, [1]TableView_704030_20160816_20160!$D$2:$M$5095,10,FALSE)</f>
        <v>0</v>
      </c>
      <c r="BN1076">
        <f>VLOOKUP($BI1076, [1]TableView_704030_20160816_20160!$D$2:$M$5095,4,FALSE)</f>
        <v>88</v>
      </c>
      <c r="BO1076">
        <f>VLOOKUP($BI1076, [1]TableView_704030_20160816_20160!$D$2:$M$5095,6,FALSE)</f>
        <v>176</v>
      </c>
      <c r="BP1076">
        <f>VLOOKUP($BI1076, [1]TableView_704030_20160816_20160!$D$2:$M$5095,7,FALSE)</f>
        <v>5.4</v>
      </c>
      <c r="BQ1076">
        <f>VLOOKUP($BI1076, [1]TableView_704030_20160816_20160!$D$2:$M$5095,2,FALSE)</f>
        <v>12.2</v>
      </c>
      <c r="BR1076">
        <f>VLOOKUP($BJ1076, [2]aacb8965d69cc6fd1cb3a5cae9e8ae7!$C$6:$F$853,4,FALSE)</f>
        <v>2.9</v>
      </c>
      <c r="BS1076" s="15">
        <v>1</v>
      </c>
      <c r="BT1076" t="str">
        <f t="shared" si="100"/>
        <v>09/09/2016 1</v>
      </c>
      <c r="BU1076">
        <f>VLOOKUP($BT1076, [3]Sheet1!$D$3:$T$89,4,FALSE)</f>
        <v>21</v>
      </c>
      <c r="BV1076">
        <f>VLOOKUP($BT1076, [3]Sheet1!$D$3:$T$89,5,FALSE)</f>
        <v>20</v>
      </c>
      <c r="BW1076">
        <f>VLOOKUP($BT1076, [3]Sheet1!$D$3:$T$89,8,FALSE)</f>
        <v>20</v>
      </c>
      <c r="BX1076">
        <f>VLOOKUP($BT1076, [3]Sheet1!$D$3:$T$89,9,FALSE)</f>
        <v>19</v>
      </c>
      <c r="BY1076">
        <f>VLOOKUP($BT1076, [3]Sheet1!$D$3:$T$89,12,FALSE)</f>
        <v>19</v>
      </c>
      <c r="BZ1076">
        <f>VLOOKUP($BT1076, [3]Sheet1!$D$3:$T$89,13,FALSE)</f>
        <v>19</v>
      </c>
      <c r="CA1076" t="str">
        <f>VLOOKUP($BT1076, [3]Sheet1!$D$3:$T$89,16,FALSE)</f>
        <v>N/A</v>
      </c>
      <c r="CB1076" t="str">
        <f>VLOOKUP($BT1076, [3]Sheet1!$D$3:$T$89,17,FALSE)</f>
        <v>N/A</v>
      </c>
      <c r="CD1076" s="12">
        <v>42622</v>
      </c>
      <c r="CE1076" s="2">
        <v>0.43402777777777801</v>
      </c>
      <c r="CF1076" s="2" t="s">
        <v>2684</v>
      </c>
      <c r="CG1076" s="2">
        <v>42622.4375</v>
      </c>
      <c r="CH1076" s="2">
        <v>42622.4375</v>
      </c>
      <c r="CI1076" t="s">
        <v>2674</v>
      </c>
      <c r="CJ1076" t="s">
        <v>2674</v>
      </c>
      <c r="CK1076">
        <v>1014.2235055</v>
      </c>
      <c r="CL1076">
        <v>19.5</v>
      </c>
      <c r="CM1076">
        <v>0</v>
      </c>
      <c r="CN1076">
        <v>88</v>
      </c>
      <c r="CO1076">
        <v>176</v>
      </c>
      <c r="CP1076">
        <v>5.4</v>
      </c>
      <c r="CQ1076">
        <v>12.2</v>
      </c>
      <c r="CR1076">
        <v>2.9</v>
      </c>
      <c r="CS1076">
        <v>1</v>
      </c>
      <c r="CT1076" t="s">
        <v>1286</v>
      </c>
      <c r="CU1076">
        <v>21</v>
      </c>
      <c r="CV1076">
        <v>20</v>
      </c>
      <c r="CW1076">
        <v>20</v>
      </c>
      <c r="CX1076">
        <v>19</v>
      </c>
      <c r="CY1076">
        <v>19</v>
      </c>
      <c r="CZ1076">
        <v>19</v>
      </c>
      <c r="DA1076" t="s">
        <v>27</v>
      </c>
      <c r="DB1076" t="s">
        <v>27</v>
      </c>
    </row>
    <row r="1077" spans="4:106">
      <c r="D1077" s="3">
        <v>18</v>
      </c>
      <c r="E1077" s="1">
        <v>3</v>
      </c>
      <c r="F1077">
        <v>9</v>
      </c>
      <c r="G1077" t="s">
        <v>52</v>
      </c>
      <c r="J1077" t="s">
        <v>973</v>
      </c>
      <c r="K1077" t="s">
        <v>1104</v>
      </c>
      <c r="L1077" s="1">
        <v>1</v>
      </c>
      <c r="M1077">
        <v>9</v>
      </c>
      <c r="N1077" t="s">
        <v>654</v>
      </c>
      <c r="Q1077" t="s">
        <v>967</v>
      </c>
      <c r="R1077" s="14" t="s">
        <v>1106</v>
      </c>
      <c r="Z1077" s="1">
        <v>2</v>
      </c>
      <c r="AA1077">
        <v>6</v>
      </c>
      <c r="AB1077" t="s">
        <v>34</v>
      </c>
      <c r="AE1077" t="s">
        <v>951</v>
      </c>
      <c r="BD1077" s="39">
        <v>42622</v>
      </c>
      <c r="BE1077" s="23">
        <v>0.43472222222222201</v>
      </c>
      <c r="BF1077" s="10" t="str">
        <f t="shared" si="101"/>
        <v>09/09/2016 10:26</v>
      </c>
      <c r="BG1077" s="35">
        <f t="shared" si="102"/>
        <v>42622.4375</v>
      </c>
      <c r="BH1077" s="35">
        <f t="shared" si="97"/>
        <v>42622.4375</v>
      </c>
      <c r="BI1077" t="str">
        <f t="shared" si="98"/>
        <v>09/09/2016 10:30:00</v>
      </c>
      <c r="BJ1077" s="40" t="str">
        <f t="shared" si="99"/>
        <v>09/09/2016 10:30:00</v>
      </c>
      <c r="BK1077">
        <f>VLOOKUP($BI1077, [1]TableView_704030_20160816_20160!$D$2:$M$5095,3,FALSE)</f>
        <v>1014.2235055</v>
      </c>
      <c r="BL1077">
        <f>VLOOKUP($BI1077, [1]TableView_704030_20160816_20160!$D$2:$M$5095,8,FALSE)</f>
        <v>19.5</v>
      </c>
      <c r="BM1077">
        <f>VLOOKUP($BI1077, [1]TableView_704030_20160816_20160!$D$2:$M$5095,10,FALSE)</f>
        <v>0</v>
      </c>
      <c r="BN1077">
        <f>VLOOKUP($BI1077, [1]TableView_704030_20160816_20160!$D$2:$M$5095,4,FALSE)</f>
        <v>88</v>
      </c>
      <c r="BO1077">
        <f>VLOOKUP($BI1077, [1]TableView_704030_20160816_20160!$D$2:$M$5095,6,FALSE)</f>
        <v>176</v>
      </c>
      <c r="BP1077">
        <f>VLOOKUP($BI1077, [1]TableView_704030_20160816_20160!$D$2:$M$5095,7,FALSE)</f>
        <v>5.4</v>
      </c>
      <c r="BQ1077">
        <f>VLOOKUP($BI1077, [1]TableView_704030_20160816_20160!$D$2:$M$5095,2,FALSE)</f>
        <v>12.2</v>
      </c>
      <c r="BR1077">
        <f>VLOOKUP($BJ1077, [2]aacb8965d69cc6fd1cb3a5cae9e8ae7!$C$6:$F$853,4,FALSE)</f>
        <v>2.9</v>
      </c>
      <c r="BS1077" s="15">
        <v>1</v>
      </c>
      <c r="BT1077" t="str">
        <f t="shared" si="100"/>
        <v>09/09/2016 1</v>
      </c>
      <c r="BU1077">
        <f>VLOOKUP($BT1077, [3]Sheet1!$D$3:$T$89,4,FALSE)</f>
        <v>21</v>
      </c>
      <c r="BV1077">
        <f>VLOOKUP($BT1077, [3]Sheet1!$D$3:$T$89,5,FALSE)</f>
        <v>20</v>
      </c>
      <c r="BW1077">
        <f>VLOOKUP($BT1077, [3]Sheet1!$D$3:$T$89,8,FALSE)</f>
        <v>20</v>
      </c>
      <c r="BX1077">
        <f>VLOOKUP($BT1077, [3]Sheet1!$D$3:$T$89,9,FALSE)</f>
        <v>19</v>
      </c>
      <c r="BY1077">
        <f>VLOOKUP($BT1077, [3]Sheet1!$D$3:$T$89,12,FALSE)</f>
        <v>19</v>
      </c>
      <c r="BZ1077">
        <f>VLOOKUP($BT1077, [3]Sheet1!$D$3:$T$89,13,FALSE)</f>
        <v>19</v>
      </c>
      <c r="CA1077" t="str">
        <f>VLOOKUP($BT1077, [3]Sheet1!$D$3:$T$89,16,FALSE)</f>
        <v>N/A</v>
      </c>
      <c r="CB1077" t="str">
        <f>VLOOKUP($BT1077, [3]Sheet1!$D$3:$T$89,17,FALSE)</f>
        <v>N/A</v>
      </c>
      <c r="CD1077" s="12">
        <v>42622</v>
      </c>
      <c r="CE1077" s="2">
        <v>0.43472222222222201</v>
      </c>
      <c r="CF1077" s="2" t="s">
        <v>2685</v>
      </c>
      <c r="CG1077" s="2">
        <v>42622.4375</v>
      </c>
      <c r="CH1077" s="2">
        <v>42622.4375</v>
      </c>
      <c r="CI1077" t="s">
        <v>2674</v>
      </c>
      <c r="CJ1077" t="s">
        <v>2674</v>
      </c>
      <c r="CK1077">
        <v>1014.2235055</v>
      </c>
      <c r="CL1077">
        <v>19.5</v>
      </c>
      <c r="CM1077">
        <v>0</v>
      </c>
      <c r="CN1077">
        <v>88</v>
      </c>
      <c r="CO1077">
        <v>176</v>
      </c>
      <c r="CP1077">
        <v>5.4</v>
      </c>
      <c r="CQ1077">
        <v>12.2</v>
      </c>
      <c r="CR1077">
        <v>2.9</v>
      </c>
      <c r="CS1077">
        <v>1</v>
      </c>
      <c r="CT1077" t="s">
        <v>1286</v>
      </c>
      <c r="CU1077">
        <v>21</v>
      </c>
      <c r="CV1077">
        <v>20</v>
      </c>
      <c r="CW1077">
        <v>20</v>
      </c>
      <c r="CX1077">
        <v>19</v>
      </c>
      <c r="CY1077">
        <v>19</v>
      </c>
      <c r="CZ1077">
        <v>19</v>
      </c>
      <c r="DA1077" t="s">
        <v>27</v>
      </c>
      <c r="DB1077" t="s">
        <v>27</v>
      </c>
    </row>
    <row r="1078" spans="4:106">
      <c r="D1078" s="3">
        <v>19</v>
      </c>
      <c r="E1078" s="1">
        <v>2</v>
      </c>
      <c r="F1078">
        <v>9</v>
      </c>
      <c r="G1078" t="s">
        <v>52</v>
      </c>
      <c r="J1078" t="s">
        <v>973</v>
      </c>
      <c r="K1078" t="s">
        <v>1104</v>
      </c>
      <c r="L1078" s="1">
        <v>1</v>
      </c>
      <c r="M1078">
        <v>9</v>
      </c>
      <c r="N1078" t="s">
        <v>654</v>
      </c>
      <c r="Q1078" t="s">
        <v>967</v>
      </c>
      <c r="R1078" s="14" t="s">
        <v>1106</v>
      </c>
      <c r="Z1078" s="1">
        <v>2</v>
      </c>
      <c r="AA1078">
        <v>6</v>
      </c>
      <c r="AB1078" t="s">
        <v>34</v>
      </c>
      <c r="AE1078" t="s">
        <v>951</v>
      </c>
      <c r="BD1078" s="39">
        <v>42622</v>
      </c>
      <c r="BE1078" s="23">
        <v>0.43541666666666701</v>
      </c>
      <c r="BF1078" s="10" t="str">
        <f t="shared" si="101"/>
        <v>09/09/2016 10:27</v>
      </c>
      <c r="BG1078" s="35">
        <f t="shared" si="102"/>
        <v>42622.4375</v>
      </c>
      <c r="BH1078" s="35">
        <f t="shared" si="97"/>
        <v>42622.4375</v>
      </c>
      <c r="BI1078" t="str">
        <f t="shared" si="98"/>
        <v>09/09/2016 10:30:00</v>
      </c>
      <c r="BJ1078" s="40" t="str">
        <f t="shared" si="99"/>
        <v>09/09/2016 10:30:00</v>
      </c>
      <c r="BK1078">
        <f>VLOOKUP($BI1078, [1]TableView_704030_20160816_20160!$D$2:$M$5095,3,FALSE)</f>
        <v>1014.2235055</v>
      </c>
      <c r="BL1078">
        <f>VLOOKUP($BI1078, [1]TableView_704030_20160816_20160!$D$2:$M$5095,8,FALSE)</f>
        <v>19.5</v>
      </c>
      <c r="BM1078">
        <f>VLOOKUP($BI1078, [1]TableView_704030_20160816_20160!$D$2:$M$5095,10,FALSE)</f>
        <v>0</v>
      </c>
      <c r="BN1078">
        <f>VLOOKUP($BI1078, [1]TableView_704030_20160816_20160!$D$2:$M$5095,4,FALSE)</f>
        <v>88</v>
      </c>
      <c r="BO1078">
        <f>VLOOKUP($BI1078, [1]TableView_704030_20160816_20160!$D$2:$M$5095,6,FALSE)</f>
        <v>176</v>
      </c>
      <c r="BP1078">
        <f>VLOOKUP($BI1078, [1]TableView_704030_20160816_20160!$D$2:$M$5095,7,FALSE)</f>
        <v>5.4</v>
      </c>
      <c r="BQ1078">
        <f>VLOOKUP($BI1078, [1]TableView_704030_20160816_20160!$D$2:$M$5095,2,FALSE)</f>
        <v>12.2</v>
      </c>
      <c r="BR1078">
        <f>VLOOKUP($BJ1078, [2]aacb8965d69cc6fd1cb3a5cae9e8ae7!$C$6:$F$853,4,FALSE)</f>
        <v>2.9</v>
      </c>
      <c r="BS1078" s="15">
        <v>1</v>
      </c>
      <c r="BT1078" t="str">
        <f t="shared" si="100"/>
        <v>09/09/2016 1</v>
      </c>
      <c r="BU1078">
        <f>VLOOKUP($BT1078, [3]Sheet1!$D$3:$T$89,4,FALSE)</f>
        <v>21</v>
      </c>
      <c r="BV1078">
        <f>VLOOKUP($BT1078, [3]Sheet1!$D$3:$T$89,5,FALSE)</f>
        <v>20</v>
      </c>
      <c r="BW1078">
        <f>VLOOKUP($BT1078, [3]Sheet1!$D$3:$T$89,8,FALSE)</f>
        <v>20</v>
      </c>
      <c r="BX1078">
        <f>VLOOKUP($BT1078, [3]Sheet1!$D$3:$T$89,9,FALSE)</f>
        <v>19</v>
      </c>
      <c r="BY1078">
        <f>VLOOKUP($BT1078, [3]Sheet1!$D$3:$T$89,12,FALSE)</f>
        <v>19</v>
      </c>
      <c r="BZ1078">
        <f>VLOOKUP($BT1078, [3]Sheet1!$D$3:$T$89,13,FALSE)</f>
        <v>19</v>
      </c>
      <c r="CA1078" t="str">
        <f>VLOOKUP($BT1078, [3]Sheet1!$D$3:$T$89,16,FALSE)</f>
        <v>N/A</v>
      </c>
      <c r="CB1078" t="str">
        <f>VLOOKUP($BT1078, [3]Sheet1!$D$3:$T$89,17,FALSE)</f>
        <v>N/A</v>
      </c>
      <c r="CD1078" s="12">
        <v>42622</v>
      </c>
      <c r="CE1078" s="2">
        <v>0.43541666666666701</v>
      </c>
      <c r="CF1078" s="2" t="s">
        <v>2686</v>
      </c>
      <c r="CG1078" s="2">
        <v>42622.4375</v>
      </c>
      <c r="CH1078" s="2">
        <v>42622.4375</v>
      </c>
      <c r="CI1078" t="s">
        <v>2674</v>
      </c>
      <c r="CJ1078" t="s">
        <v>2674</v>
      </c>
      <c r="CK1078">
        <v>1014.2235055</v>
      </c>
      <c r="CL1078">
        <v>19.5</v>
      </c>
      <c r="CM1078">
        <v>0</v>
      </c>
      <c r="CN1078">
        <v>88</v>
      </c>
      <c r="CO1078">
        <v>176</v>
      </c>
      <c r="CP1078">
        <v>5.4</v>
      </c>
      <c r="CQ1078">
        <v>12.2</v>
      </c>
      <c r="CR1078">
        <v>2.9</v>
      </c>
      <c r="CS1078">
        <v>1</v>
      </c>
      <c r="CT1078" t="s">
        <v>1286</v>
      </c>
      <c r="CU1078">
        <v>21</v>
      </c>
      <c r="CV1078">
        <v>20</v>
      </c>
      <c r="CW1078">
        <v>20</v>
      </c>
      <c r="CX1078">
        <v>19</v>
      </c>
      <c r="CY1078">
        <v>19</v>
      </c>
      <c r="CZ1078">
        <v>19</v>
      </c>
      <c r="DA1078" t="s">
        <v>27</v>
      </c>
      <c r="DB1078" t="s">
        <v>27</v>
      </c>
    </row>
    <row r="1079" spans="4:106">
      <c r="D1079" s="3">
        <v>20</v>
      </c>
      <c r="E1079" s="1">
        <v>1</v>
      </c>
      <c r="F1079">
        <v>8</v>
      </c>
      <c r="G1079" t="s">
        <v>109</v>
      </c>
      <c r="H1079" t="s">
        <v>57</v>
      </c>
      <c r="I1079">
        <v>4</v>
      </c>
      <c r="L1079" s="1">
        <v>4</v>
      </c>
      <c r="M1079">
        <v>9</v>
      </c>
      <c r="N1079" t="s">
        <v>52</v>
      </c>
      <c r="Q1079" t="s">
        <v>971</v>
      </c>
      <c r="Z1079" s="1">
        <v>2</v>
      </c>
      <c r="AA1079">
        <v>6</v>
      </c>
      <c r="AB1079" t="s">
        <v>34</v>
      </c>
      <c r="AE1079" t="s">
        <v>951</v>
      </c>
      <c r="BD1079" s="39">
        <v>42622</v>
      </c>
      <c r="BE1079" s="23">
        <v>0.43611111111111101</v>
      </c>
      <c r="BF1079" s="10" t="str">
        <f t="shared" si="101"/>
        <v>09/09/2016 10:28</v>
      </c>
      <c r="BG1079" s="35">
        <f t="shared" si="102"/>
        <v>42622.4375</v>
      </c>
      <c r="BH1079" s="35">
        <f t="shared" si="97"/>
        <v>42622.4375</v>
      </c>
      <c r="BI1079" t="str">
        <f t="shared" si="98"/>
        <v>09/09/2016 10:30:00</v>
      </c>
      <c r="BJ1079" s="40" t="str">
        <f t="shared" si="99"/>
        <v>09/09/2016 10:30:00</v>
      </c>
      <c r="BK1079">
        <f>VLOOKUP($BI1079, [1]TableView_704030_20160816_20160!$D$2:$M$5095,3,FALSE)</f>
        <v>1014.2235055</v>
      </c>
      <c r="BL1079">
        <f>VLOOKUP($BI1079, [1]TableView_704030_20160816_20160!$D$2:$M$5095,8,FALSE)</f>
        <v>19.5</v>
      </c>
      <c r="BM1079">
        <f>VLOOKUP($BI1079, [1]TableView_704030_20160816_20160!$D$2:$M$5095,10,FALSE)</f>
        <v>0</v>
      </c>
      <c r="BN1079">
        <f>VLOOKUP($BI1079, [1]TableView_704030_20160816_20160!$D$2:$M$5095,4,FALSE)</f>
        <v>88</v>
      </c>
      <c r="BO1079">
        <f>VLOOKUP($BI1079, [1]TableView_704030_20160816_20160!$D$2:$M$5095,6,FALSE)</f>
        <v>176</v>
      </c>
      <c r="BP1079">
        <f>VLOOKUP($BI1079, [1]TableView_704030_20160816_20160!$D$2:$M$5095,7,FALSE)</f>
        <v>5.4</v>
      </c>
      <c r="BQ1079">
        <f>VLOOKUP($BI1079, [1]TableView_704030_20160816_20160!$D$2:$M$5095,2,FALSE)</f>
        <v>12.2</v>
      </c>
      <c r="BR1079">
        <f>VLOOKUP($BJ1079, [2]aacb8965d69cc6fd1cb3a5cae9e8ae7!$C$6:$F$853,4,FALSE)</f>
        <v>2.9</v>
      </c>
      <c r="BS1079" s="15">
        <v>1</v>
      </c>
      <c r="BT1079" t="str">
        <f t="shared" si="100"/>
        <v>09/09/2016 1</v>
      </c>
      <c r="BU1079">
        <f>VLOOKUP($BT1079, [3]Sheet1!$D$3:$T$89,4,FALSE)</f>
        <v>21</v>
      </c>
      <c r="BV1079">
        <f>VLOOKUP($BT1079, [3]Sheet1!$D$3:$T$89,5,FALSE)</f>
        <v>20</v>
      </c>
      <c r="BW1079">
        <f>VLOOKUP($BT1079, [3]Sheet1!$D$3:$T$89,8,FALSE)</f>
        <v>20</v>
      </c>
      <c r="BX1079">
        <f>VLOOKUP($BT1079, [3]Sheet1!$D$3:$T$89,9,FALSE)</f>
        <v>19</v>
      </c>
      <c r="BY1079">
        <f>VLOOKUP($BT1079, [3]Sheet1!$D$3:$T$89,12,FALSE)</f>
        <v>19</v>
      </c>
      <c r="BZ1079">
        <f>VLOOKUP($BT1079, [3]Sheet1!$D$3:$T$89,13,FALSE)</f>
        <v>19</v>
      </c>
      <c r="CA1079" t="str">
        <f>VLOOKUP($BT1079, [3]Sheet1!$D$3:$T$89,16,FALSE)</f>
        <v>N/A</v>
      </c>
      <c r="CB1079" t="str">
        <f>VLOOKUP($BT1079, [3]Sheet1!$D$3:$T$89,17,FALSE)</f>
        <v>N/A</v>
      </c>
      <c r="CD1079" s="12">
        <v>42622</v>
      </c>
      <c r="CE1079" s="2">
        <v>0.43611111111111101</v>
      </c>
      <c r="CF1079" s="2" t="s">
        <v>2687</v>
      </c>
      <c r="CG1079" s="2">
        <v>42622.4375</v>
      </c>
      <c r="CH1079" s="2">
        <v>42622.4375</v>
      </c>
      <c r="CI1079" t="s">
        <v>2674</v>
      </c>
      <c r="CJ1079" t="s">
        <v>2674</v>
      </c>
      <c r="CK1079">
        <v>1014.2235055</v>
      </c>
      <c r="CL1079">
        <v>19.5</v>
      </c>
      <c r="CM1079">
        <v>0</v>
      </c>
      <c r="CN1079">
        <v>88</v>
      </c>
      <c r="CO1079">
        <v>176</v>
      </c>
      <c r="CP1079">
        <v>5.4</v>
      </c>
      <c r="CQ1079">
        <v>12.2</v>
      </c>
      <c r="CR1079">
        <v>2.9</v>
      </c>
      <c r="CS1079">
        <v>1</v>
      </c>
      <c r="CT1079" t="s">
        <v>1286</v>
      </c>
      <c r="CU1079">
        <v>21</v>
      </c>
      <c r="CV1079">
        <v>20</v>
      </c>
      <c r="CW1079">
        <v>20</v>
      </c>
      <c r="CX1079">
        <v>19</v>
      </c>
      <c r="CY1079">
        <v>19</v>
      </c>
      <c r="CZ1079">
        <v>19</v>
      </c>
      <c r="DA1079" t="s">
        <v>27</v>
      </c>
      <c r="DB1079" t="s">
        <v>27</v>
      </c>
    </row>
    <row r="1080" spans="4:106">
      <c r="D1080" s="3">
        <v>21</v>
      </c>
      <c r="E1080" s="1">
        <v>1</v>
      </c>
      <c r="F1080">
        <v>8</v>
      </c>
      <c r="G1080" t="s">
        <v>149</v>
      </c>
      <c r="H1080" t="s">
        <v>57</v>
      </c>
      <c r="I1080">
        <v>5</v>
      </c>
      <c r="L1080" s="1">
        <v>4</v>
      </c>
      <c r="M1080">
        <v>9</v>
      </c>
      <c r="N1080" t="s">
        <v>52</v>
      </c>
      <c r="Q1080" t="s">
        <v>971</v>
      </c>
      <c r="Z1080" s="1">
        <v>2</v>
      </c>
      <c r="AA1080">
        <v>6</v>
      </c>
      <c r="AB1080" t="s">
        <v>34</v>
      </c>
      <c r="AE1080" t="s">
        <v>951</v>
      </c>
      <c r="BD1080" s="39">
        <v>42622</v>
      </c>
      <c r="BE1080" s="23">
        <v>0.436805555555556</v>
      </c>
      <c r="BF1080" s="10" t="str">
        <f t="shared" si="101"/>
        <v>09/09/2016 10:29</v>
      </c>
      <c r="BG1080" s="35">
        <f t="shared" si="102"/>
        <v>42622.4375</v>
      </c>
      <c r="BH1080" s="35">
        <f t="shared" si="97"/>
        <v>42622.4375</v>
      </c>
      <c r="BI1080" t="str">
        <f t="shared" si="98"/>
        <v>09/09/2016 10:30:00</v>
      </c>
      <c r="BJ1080" s="40" t="str">
        <f t="shared" si="99"/>
        <v>09/09/2016 10:30:00</v>
      </c>
      <c r="BK1080">
        <f>VLOOKUP($BI1080, [1]TableView_704030_20160816_20160!$D$2:$M$5095,3,FALSE)</f>
        <v>1014.2235055</v>
      </c>
      <c r="BL1080">
        <f>VLOOKUP($BI1080, [1]TableView_704030_20160816_20160!$D$2:$M$5095,8,FALSE)</f>
        <v>19.5</v>
      </c>
      <c r="BM1080">
        <f>VLOOKUP($BI1080, [1]TableView_704030_20160816_20160!$D$2:$M$5095,10,FALSE)</f>
        <v>0</v>
      </c>
      <c r="BN1080">
        <f>VLOOKUP($BI1080, [1]TableView_704030_20160816_20160!$D$2:$M$5095,4,FALSE)</f>
        <v>88</v>
      </c>
      <c r="BO1080">
        <f>VLOOKUP($BI1080, [1]TableView_704030_20160816_20160!$D$2:$M$5095,6,FALSE)</f>
        <v>176</v>
      </c>
      <c r="BP1080">
        <f>VLOOKUP($BI1080, [1]TableView_704030_20160816_20160!$D$2:$M$5095,7,FALSE)</f>
        <v>5.4</v>
      </c>
      <c r="BQ1080">
        <f>VLOOKUP($BI1080, [1]TableView_704030_20160816_20160!$D$2:$M$5095,2,FALSE)</f>
        <v>12.2</v>
      </c>
      <c r="BR1080">
        <f>VLOOKUP($BJ1080, [2]aacb8965d69cc6fd1cb3a5cae9e8ae7!$C$6:$F$853,4,FALSE)</f>
        <v>2.9</v>
      </c>
      <c r="BS1080" s="15">
        <v>1</v>
      </c>
      <c r="BT1080" t="str">
        <f t="shared" si="100"/>
        <v>09/09/2016 1</v>
      </c>
      <c r="BU1080">
        <f>VLOOKUP($BT1080, [3]Sheet1!$D$3:$T$89,4,FALSE)</f>
        <v>21</v>
      </c>
      <c r="BV1080">
        <f>VLOOKUP($BT1080, [3]Sheet1!$D$3:$T$89,5,FALSE)</f>
        <v>20</v>
      </c>
      <c r="BW1080">
        <f>VLOOKUP($BT1080, [3]Sheet1!$D$3:$T$89,8,FALSE)</f>
        <v>20</v>
      </c>
      <c r="BX1080">
        <f>VLOOKUP($BT1080, [3]Sheet1!$D$3:$T$89,9,FALSE)</f>
        <v>19</v>
      </c>
      <c r="BY1080">
        <f>VLOOKUP($BT1080, [3]Sheet1!$D$3:$T$89,12,FALSE)</f>
        <v>19</v>
      </c>
      <c r="BZ1080">
        <f>VLOOKUP($BT1080, [3]Sheet1!$D$3:$T$89,13,FALSE)</f>
        <v>19</v>
      </c>
      <c r="CA1080" t="str">
        <f>VLOOKUP($BT1080, [3]Sheet1!$D$3:$T$89,16,FALSE)</f>
        <v>N/A</v>
      </c>
      <c r="CB1080" t="str">
        <f>VLOOKUP($BT1080, [3]Sheet1!$D$3:$T$89,17,FALSE)</f>
        <v>N/A</v>
      </c>
      <c r="CD1080" s="12">
        <v>42622</v>
      </c>
      <c r="CE1080" s="2">
        <v>0.436805555555556</v>
      </c>
      <c r="CF1080" s="2" t="s">
        <v>2688</v>
      </c>
      <c r="CG1080" s="2">
        <v>42622.4375</v>
      </c>
      <c r="CH1080" s="2">
        <v>42622.4375</v>
      </c>
      <c r="CI1080" t="s">
        <v>2674</v>
      </c>
      <c r="CJ1080" t="s">
        <v>2674</v>
      </c>
      <c r="CK1080">
        <v>1014.2235055</v>
      </c>
      <c r="CL1080">
        <v>19.5</v>
      </c>
      <c r="CM1080">
        <v>0</v>
      </c>
      <c r="CN1080">
        <v>88</v>
      </c>
      <c r="CO1080">
        <v>176</v>
      </c>
      <c r="CP1080">
        <v>5.4</v>
      </c>
      <c r="CQ1080">
        <v>12.2</v>
      </c>
      <c r="CR1080">
        <v>2.9</v>
      </c>
      <c r="CS1080">
        <v>1</v>
      </c>
      <c r="CT1080" t="s">
        <v>1286</v>
      </c>
      <c r="CU1080">
        <v>21</v>
      </c>
      <c r="CV1080">
        <v>20</v>
      </c>
      <c r="CW1080">
        <v>20</v>
      </c>
      <c r="CX1080">
        <v>19</v>
      </c>
      <c r="CY1080">
        <v>19</v>
      </c>
      <c r="CZ1080">
        <v>19</v>
      </c>
      <c r="DA1080" t="s">
        <v>27</v>
      </c>
      <c r="DB1080" t="s">
        <v>27</v>
      </c>
    </row>
    <row r="1081" spans="4:106">
      <c r="D1081" s="3">
        <v>22</v>
      </c>
      <c r="E1081" s="1">
        <v>1</v>
      </c>
      <c r="F1081">
        <v>8</v>
      </c>
      <c r="G1081" t="s">
        <v>110</v>
      </c>
      <c r="H1081" t="s">
        <v>57</v>
      </c>
      <c r="I1081">
        <v>8</v>
      </c>
      <c r="L1081" s="1">
        <v>4</v>
      </c>
      <c r="M1081">
        <v>9</v>
      </c>
      <c r="N1081" t="s">
        <v>52</v>
      </c>
      <c r="Q1081" t="s">
        <v>971</v>
      </c>
      <c r="Z1081" s="1">
        <v>2</v>
      </c>
      <c r="AA1081">
        <v>6</v>
      </c>
      <c r="AB1081" t="s">
        <v>34</v>
      </c>
      <c r="AE1081" t="s">
        <v>951</v>
      </c>
      <c r="BD1081" s="39">
        <v>42622</v>
      </c>
      <c r="BE1081" s="23">
        <v>0.4375</v>
      </c>
      <c r="BF1081" s="10" t="str">
        <f t="shared" si="101"/>
        <v>09/09/2016 10:30</v>
      </c>
      <c r="BG1081" s="35">
        <f t="shared" si="102"/>
        <v>42622.4375</v>
      </c>
      <c r="BH1081" s="35">
        <f t="shared" si="97"/>
        <v>42622.4375</v>
      </c>
      <c r="BI1081" t="str">
        <f t="shared" si="98"/>
        <v>09/09/2016 10:30:00</v>
      </c>
      <c r="BJ1081" s="40" t="str">
        <f t="shared" si="99"/>
        <v>09/09/2016 10:30:00</v>
      </c>
      <c r="BK1081">
        <f>VLOOKUP($BI1081, [1]TableView_704030_20160816_20160!$D$2:$M$5095,3,FALSE)</f>
        <v>1014.2235055</v>
      </c>
      <c r="BL1081">
        <f>VLOOKUP($BI1081, [1]TableView_704030_20160816_20160!$D$2:$M$5095,8,FALSE)</f>
        <v>19.5</v>
      </c>
      <c r="BM1081">
        <f>VLOOKUP($BI1081, [1]TableView_704030_20160816_20160!$D$2:$M$5095,10,FALSE)</f>
        <v>0</v>
      </c>
      <c r="BN1081">
        <f>VLOOKUP($BI1081, [1]TableView_704030_20160816_20160!$D$2:$M$5095,4,FALSE)</f>
        <v>88</v>
      </c>
      <c r="BO1081">
        <f>VLOOKUP($BI1081, [1]TableView_704030_20160816_20160!$D$2:$M$5095,6,FALSE)</f>
        <v>176</v>
      </c>
      <c r="BP1081">
        <f>VLOOKUP($BI1081, [1]TableView_704030_20160816_20160!$D$2:$M$5095,7,FALSE)</f>
        <v>5.4</v>
      </c>
      <c r="BQ1081">
        <f>VLOOKUP($BI1081, [1]TableView_704030_20160816_20160!$D$2:$M$5095,2,FALSE)</f>
        <v>12.2</v>
      </c>
      <c r="BR1081">
        <f>VLOOKUP($BJ1081, [2]aacb8965d69cc6fd1cb3a5cae9e8ae7!$C$6:$F$853,4,FALSE)</f>
        <v>2.9</v>
      </c>
      <c r="BS1081" s="15">
        <v>1</v>
      </c>
      <c r="BT1081" t="str">
        <f t="shared" si="100"/>
        <v>09/09/2016 1</v>
      </c>
      <c r="BU1081">
        <f>VLOOKUP($BT1081, [3]Sheet1!$D$3:$T$89,4,FALSE)</f>
        <v>21</v>
      </c>
      <c r="BV1081">
        <f>VLOOKUP($BT1081, [3]Sheet1!$D$3:$T$89,5,FALSE)</f>
        <v>20</v>
      </c>
      <c r="BW1081">
        <f>VLOOKUP($BT1081, [3]Sheet1!$D$3:$T$89,8,FALSE)</f>
        <v>20</v>
      </c>
      <c r="BX1081">
        <f>VLOOKUP($BT1081, [3]Sheet1!$D$3:$T$89,9,FALSE)</f>
        <v>19</v>
      </c>
      <c r="BY1081">
        <f>VLOOKUP($BT1081, [3]Sheet1!$D$3:$T$89,12,FALSE)</f>
        <v>19</v>
      </c>
      <c r="BZ1081">
        <f>VLOOKUP($BT1081, [3]Sheet1!$D$3:$T$89,13,FALSE)</f>
        <v>19</v>
      </c>
      <c r="CA1081" t="str">
        <f>VLOOKUP($BT1081, [3]Sheet1!$D$3:$T$89,16,FALSE)</f>
        <v>N/A</v>
      </c>
      <c r="CB1081" t="str">
        <f>VLOOKUP($BT1081, [3]Sheet1!$D$3:$T$89,17,FALSE)</f>
        <v>N/A</v>
      </c>
      <c r="CD1081" s="12">
        <v>42622</v>
      </c>
      <c r="CE1081" s="2">
        <v>0.4375</v>
      </c>
      <c r="CF1081" s="2" t="s">
        <v>2689</v>
      </c>
      <c r="CG1081" s="2">
        <v>42622.4375</v>
      </c>
      <c r="CH1081" s="2">
        <v>42622.4375</v>
      </c>
      <c r="CI1081" t="s">
        <v>2674</v>
      </c>
      <c r="CJ1081" t="s">
        <v>2674</v>
      </c>
      <c r="CK1081">
        <v>1014.2235055</v>
      </c>
      <c r="CL1081">
        <v>19.5</v>
      </c>
      <c r="CM1081">
        <v>0</v>
      </c>
      <c r="CN1081">
        <v>88</v>
      </c>
      <c r="CO1081">
        <v>176</v>
      </c>
      <c r="CP1081">
        <v>5.4</v>
      </c>
      <c r="CQ1081">
        <v>12.2</v>
      </c>
      <c r="CR1081">
        <v>2.9</v>
      </c>
      <c r="CS1081">
        <v>1</v>
      </c>
      <c r="CT1081" t="s">
        <v>1286</v>
      </c>
      <c r="CU1081">
        <v>21</v>
      </c>
      <c r="CV1081">
        <v>20</v>
      </c>
      <c r="CW1081">
        <v>20</v>
      </c>
      <c r="CX1081">
        <v>19</v>
      </c>
      <c r="CY1081">
        <v>19</v>
      </c>
      <c r="CZ1081">
        <v>19</v>
      </c>
      <c r="DA1081" t="s">
        <v>27</v>
      </c>
      <c r="DB1081" t="s">
        <v>27</v>
      </c>
    </row>
    <row r="1082" spans="4:106">
      <c r="D1082" s="3">
        <v>23</v>
      </c>
      <c r="E1082" s="1">
        <v>1</v>
      </c>
      <c r="F1082">
        <v>8</v>
      </c>
      <c r="G1082" t="s">
        <v>110</v>
      </c>
      <c r="H1082" t="s">
        <v>57</v>
      </c>
      <c r="I1082">
        <v>8</v>
      </c>
      <c r="L1082" s="1">
        <v>4</v>
      </c>
      <c r="M1082">
        <v>9</v>
      </c>
      <c r="N1082" t="s">
        <v>52</v>
      </c>
      <c r="Q1082" t="s">
        <v>971</v>
      </c>
      <c r="Z1082" s="1">
        <v>2</v>
      </c>
      <c r="AA1082">
        <v>6</v>
      </c>
      <c r="AB1082" t="s">
        <v>34</v>
      </c>
      <c r="AE1082" t="s">
        <v>951</v>
      </c>
      <c r="BD1082" s="39">
        <v>42622</v>
      </c>
      <c r="BE1082" s="23">
        <v>0.438194444444444</v>
      </c>
      <c r="BF1082" s="10" t="str">
        <f t="shared" si="101"/>
        <v>09/09/2016 10:31</v>
      </c>
      <c r="BG1082" s="35">
        <f t="shared" si="102"/>
        <v>42622.4375</v>
      </c>
      <c r="BH1082" s="35">
        <f t="shared" si="97"/>
        <v>42622.4375</v>
      </c>
      <c r="BI1082" t="str">
        <f t="shared" si="98"/>
        <v>09/09/2016 10:30:00</v>
      </c>
      <c r="BJ1082" s="40" t="str">
        <f t="shared" si="99"/>
        <v>09/09/2016 10:30:00</v>
      </c>
      <c r="BK1082">
        <f>VLOOKUP($BI1082, [1]TableView_704030_20160816_20160!$D$2:$M$5095,3,FALSE)</f>
        <v>1014.2235055</v>
      </c>
      <c r="BL1082">
        <f>VLOOKUP($BI1082, [1]TableView_704030_20160816_20160!$D$2:$M$5095,8,FALSE)</f>
        <v>19.5</v>
      </c>
      <c r="BM1082">
        <f>VLOOKUP($BI1082, [1]TableView_704030_20160816_20160!$D$2:$M$5095,10,FALSE)</f>
        <v>0</v>
      </c>
      <c r="BN1082">
        <f>VLOOKUP($BI1082, [1]TableView_704030_20160816_20160!$D$2:$M$5095,4,FALSE)</f>
        <v>88</v>
      </c>
      <c r="BO1082">
        <f>VLOOKUP($BI1082, [1]TableView_704030_20160816_20160!$D$2:$M$5095,6,FALSE)</f>
        <v>176</v>
      </c>
      <c r="BP1082">
        <f>VLOOKUP($BI1082, [1]TableView_704030_20160816_20160!$D$2:$M$5095,7,FALSE)</f>
        <v>5.4</v>
      </c>
      <c r="BQ1082">
        <f>VLOOKUP($BI1082, [1]TableView_704030_20160816_20160!$D$2:$M$5095,2,FALSE)</f>
        <v>12.2</v>
      </c>
      <c r="BR1082">
        <f>VLOOKUP($BJ1082, [2]aacb8965d69cc6fd1cb3a5cae9e8ae7!$C$6:$F$853,4,FALSE)</f>
        <v>2.9</v>
      </c>
      <c r="BS1082" s="15">
        <v>1</v>
      </c>
      <c r="BT1082" t="str">
        <f t="shared" si="100"/>
        <v>09/09/2016 1</v>
      </c>
      <c r="BU1082">
        <f>VLOOKUP($BT1082, [3]Sheet1!$D$3:$T$89,4,FALSE)</f>
        <v>21</v>
      </c>
      <c r="BV1082">
        <f>VLOOKUP($BT1082, [3]Sheet1!$D$3:$T$89,5,FALSE)</f>
        <v>20</v>
      </c>
      <c r="BW1082">
        <f>VLOOKUP($BT1082, [3]Sheet1!$D$3:$T$89,8,FALSE)</f>
        <v>20</v>
      </c>
      <c r="BX1082">
        <f>VLOOKUP($BT1082, [3]Sheet1!$D$3:$T$89,9,FALSE)</f>
        <v>19</v>
      </c>
      <c r="BY1082">
        <f>VLOOKUP($BT1082, [3]Sheet1!$D$3:$T$89,12,FALSE)</f>
        <v>19</v>
      </c>
      <c r="BZ1082">
        <f>VLOOKUP($BT1082, [3]Sheet1!$D$3:$T$89,13,FALSE)</f>
        <v>19</v>
      </c>
      <c r="CA1082" t="str">
        <f>VLOOKUP($BT1082, [3]Sheet1!$D$3:$T$89,16,FALSE)</f>
        <v>N/A</v>
      </c>
      <c r="CB1082" t="str">
        <f>VLOOKUP($BT1082, [3]Sheet1!$D$3:$T$89,17,FALSE)</f>
        <v>N/A</v>
      </c>
      <c r="CD1082" s="12">
        <v>42622</v>
      </c>
      <c r="CE1082" s="2">
        <v>0.438194444444444</v>
      </c>
      <c r="CF1082" s="2" t="s">
        <v>2690</v>
      </c>
      <c r="CG1082" s="2">
        <v>42622.4375</v>
      </c>
      <c r="CH1082" s="2">
        <v>42622.4375</v>
      </c>
      <c r="CI1082" t="s">
        <v>2674</v>
      </c>
      <c r="CJ1082" t="s">
        <v>2674</v>
      </c>
      <c r="CK1082">
        <v>1014.2235055</v>
      </c>
      <c r="CL1082">
        <v>19.5</v>
      </c>
      <c r="CM1082">
        <v>0</v>
      </c>
      <c r="CN1082">
        <v>88</v>
      </c>
      <c r="CO1082">
        <v>176</v>
      </c>
      <c r="CP1082">
        <v>5.4</v>
      </c>
      <c r="CQ1082">
        <v>12.2</v>
      </c>
      <c r="CR1082">
        <v>2.9</v>
      </c>
      <c r="CS1082">
        <v>1</v>
      </c>
      <c r="CT1082" t="s">
        <v>1286</v>
      </c>
      <c r="CU1082">
        <v>21</v>
      </c>
      <c r="CV1082">
        <v>20</v>
      </c>
      <c r="CW1082">
        <v>20</v>
      </c>
      <c r="CX1082">
        <v>19</v>
      </c>
      <c r="CY1082">
        <v>19</v>
      </c>
      <c r="CZ1082">
        <v>19</v>
      </c>
      <c r="DA1082" t="s">
        <v>27</v>
      </c>
      <c r="DB1082" t="s">
        <v>27</v>
      </c>
    </row>
    <row r="1083" spans="4:106">
      <c r="D1083" s="3">
        <v>24</v>
      </c>
      <c r="E1083" s="1">
        <v>1</v>
      </c>
      <c r="F1083">
        <v>8</v>
      </c>
      <c r="G1083" t="s">
        <v>110</v>
      </c>
      <c r="H1083" t="s">
        <v>57</v>
      </c>
      <c r="I1083">
        <v>8</v>
      </c>
      <c r="L1083" s="1">
        <v>4</v>
      </c>
      <c r="M1083">
        <v>9</v>
      </c>
      <c r="N1083" t="s">
        <v>52</v>
      </c>
      <c r="Q1083" t="s">
        <v>971</v>
      </c>
      <c r="S1083" s="1">
        <v>1</v>
      </c>
      <c r="T1083">
        <v>9</v>
      </c>
      <c r="U1083" t="s">
        <v>65</v>
      </c>
      <c r="V1083" t="s">
        <v>57</v>
      </c>
      <c r="W1083">
        <v>2</v>
      </c>
      <c r="Z1083" s="1">
        <v>2</v>
      </c>
      <c r="AA1083">
        <v>6</v>
      </c>
      <c r="AB1083" t="s">
        <v>34</v>
      </c>
      <c r="AE1083" t="s">
        <v>951</v>
      </c>
      <c r="BD1083" s="39">
        <v>42622</v>
      </c>
      <c r="BE1083" s="23">
        <v>0.43888888888888899</v>
      </c>
      <c r="BF1083" s="10" t="str">
        <f t="shared" si="101"/>
        <v>09/09/2016 10:32</v>
      </c>
      <c r="BG1083" s="35">
        <f t="shared" si="102"/>
        <v>42622.4375</v>
      </c>
      <c r="BH1083" s="35">
        <f t="shared" si="97"/>
        <v>42622.4375</v>
      </c>
      <c r="BI1083" t="str">
        <f t="shared" si="98"/>
        <v>09/09/2016 10:30:00</v>
      </c>
      <c r="BJ1083" s="40" t="str">
        <f t="shared" si="99"/>
        <v>09/09/2016 10:30:00</v>
      </c>
      <c r="BK1083">
        <f>VLOOKUP($BI1083, [1]TableView_704030_20160816_20160!$D$2:$M$5095,3,FALSE)</f>
        <v>1014.2235055</v>
      </c>
      <c r="BL1083">
        <f>VLOOKUP($BI1083, [1]TableView_704030_20160816_20160!$D$2:$M$5095,8,FALSE)</f>
        <v>19.5</v>
      </c>
      <c r="BM1083">
        <f>VLOOKUP($BI1083, [1]TableView_704030_20160816_20160!$D$2:$M$5095,10,FALSE)</f>
        <v>0</v>
      </c>
      <c r="BN1083">
        <f>VLOOKUP($BI1083, [1]TableView_704030_20160816_20160!$D$2:$M$5095,4,FALSE)</f>
        <v>88</v>
      </c>
      <c r="BO1083">
        <f>VLOOKUP($BI1083, [1]TableView_704030_20160816_20160!$D$2:$M$5095,6,FALSE)</f>
        <v>176</v>
      </c>
      <c r="BP1083">
        <f>VLOOKUP($BI1083, [1]TableView_704030_20160816_20160!$D$2:$M$5095,7,FALSE)</f>
        <v>5.4</v>
      </c>
      <c r="BQ1083">
        <f>VLOOKUP($BI1083, [1]TableView_704030_20160816_20160!$D$2:$M$5095,2,FALSE)</f>
        <v>12.2</v>
      </c>
      <c r="BR1083">
        <f>VLOOKUP($BJ1083, [2]aacb8965d69cc6fd1cb3a5cae9e8ae7!$C$6:$F$853,4,FALSE)</f>
        <v>2.9</v>
      </c>
      <c r="BS1083" s="15">
        <v>1</v>
      </c>
      <c r="BT1083" t="str">
        <f t="shared" si="100"/>
        <v>09/09/2016 1</v>
      </c>
      <c r="BU1083">
        <f>VLOOKUP($BT1083, [3]Sheet1!$D$3:$T$89,4,FALSE)</f>
        <v>21</v>
      </c>
      <c r="BV1083">
        <f>VLOOKUP($BT1083, [3]Sheet1!$D$3:$T$89,5,FALSE)</f>
        <v>20</v>
      </c>
      <c r="BW1083">
        <f>VLOOKUP($BT1083, [3]Sheet1!$D$3:$T$89,8,FALSE)</f>
        <v>20</v>
      </c>
      <c r="BX1083">
        <f>VLOOKUP($BT1083, [3]Sheet1!$D$3:$T$89,9,FALSE)</f>
        <v>19</v>
      </c>
      <c r="BY1083">
        <f>VLOOKUP($BT1083, [3]Sheet1!$D$3:$T$89,12,FALSE)</f>
        <v>19</v>
      </c>
      <c r="BZ1083">
        <f>VLOOKUP($BT1083, [3]Sheet1!$D$3:$T$89,13,FALSE)</f>
        <v>19</v>
      </c>
      <c r="CA1083" t="str">
        <f>VLOOKUP($BT1083, [3]Sheet1!$D$3:$T$89,16,FALSE)</f>
        <v>N/A</v>
      </c>
      <c r="CB1083" t="str">
        <f>VLOOKUP($BT1083, [3]Sheet1!$D$3:$T$89,17,FALSE)</f>
        <v>N/A</v>
      </c>
      <c r="CD1083" s="12">
        <v>42622</v>
      </c>
      <c r="CE1083" s="2">
        <v>0.43888888888888899</v>
      </c>
      <c r="CF1083" s="2" t="s">
        <v>2691</v>
      </c>
      <c r="CG1083" s="2">
        <v>42622.4375</v>
      </c>
      <c r="CH1083" s="2">
        <v>42622.4375</v>
      </c>
      <c r="CI1083" t="s">
        <v>2674</v>
      </c>
      <c r="CJ1083" t="s">
        <v>2674</v>
      </c>
      <c r="CK1083">
        <v>1014.2235055</v>
      </c>
      <c r="CL1083">
        <v>19.5</v>
      </c>
      <c r="CM1083">
        <v>0</v>
      </c>
      <c r="CN1083">
        <v>88</v>
      </c>
      <c r="CO1083">
        <v>176</v>
      </c>
      <c r="CP1083">
        <v>5.4</v>
      </c>
      <c r="CQ1083">
        <v>12.2</v>
      </c>
      <c r="CR1083">
        <v>2.9</v>
      </c>
      <c r="CS1083">
        <v>1</v>
      </c>
      <c r="CT1083" t="s">
        <v>1286</v>
      </c>
      <c r="CU1083">
        <v>21</v>
      </c>
      <c r="CV1083">
        <v>20</v>
      </c>
      <c r="CW1083">
        <v>20</v>
      </c>
      <c r="CX1083">
        <v>19</v>
      </c>
      <c r="CY1083">
        <v>19</v>
      </c>
      <c r="CZ1083">
        <v>19</v>
      </c>
      <c r="DA1083" t="s">
        <v>27</v>
      </c>
      <c r="DB1083" t="s">
        <v>27</v>
      </c>
    </row>
    <row r="1084" spans="4:106">
      <c r="D1084" s="3">
        <v>25</v>
      </c>
      <c r="E1084" s="1">
        <v>1</v>
      </c>
      <c r="F1084">
        <v>8</v>
      </c>
      <c r="G1084" t="s">
        <v>110</v>
      </c>
      <c r="H1084" t="s">
        <v>57</v>
      </c>
      <c r="I1084">
        <v>1</v>
      </c>
      <c r="L1084" s="1">
        <v>4</v>
      </c>
      <c r="M1084">
        <v>9</v>
      </c>
      <c r="N1084" t="s">
        <v>52</v>
      </c>
      <c r="Q1084" t="s">
        <v>971</v>
      </c>
      <c r="S1084" s="1">
        <v>1</v>
      </c>
      <c r="T1084">
        <v>9</v>
      </c>
      <c r="U1084" t="s">
        <v>65</v>
      </c>
      <c r="V1084" t="s">
        <v>57</v>
      </c>
      <c r="W1084">
        <v>2</v>
      </c>
      <c r="Z1084" s="1">
        <v>2</v>
      </c>
      <c r="AA1084">
        <v>6</v>
      </c>
      <c r="AB1084" t="s">
        <v>34</v>
      </c>
      <c r="AE1084" t="s">
        <v>951</v>
      </c>
      <c r="BD1084" s="39">
        <v>42622</v>
      </c>
      <c r="BE1084" s="23">
        <v>0.43958333333333299</v>
      </c>
      <c r="BF1084" s="10" t="str">
        <f t="shared" si="101"/>
        <v>09/09/2016 10:33</v>
      </c>
      <c r="BG1084" s="35">
        <f t="shared" si="102"/>
        <v>42622.4375</v>
      </c>
      <c r="BH1084" s="35">
        <f t="shared" si="97"/>
        <v>42622.4375</v>
      </c>
      <c r="BI1084" t="str">
        <f t="shared" si="98"/>
        <v>09/09/2016 10:30:00</v>
      </c>
      <c r="BJ1084" s="40" t="str">
        <f t="shared" si="99"/>
        <v>09/09/2016 10:30:00</v>
      </c>
      <c r="BK1084">
        <f>VLOOKUP($BI1084, [1]TableView_704030_20160816_20160!$D$2:$M$5095,3,FALSE)</f>
        <v>1014.2235055</v>
      </c>
      <c r="BL1084">
        <f>VLOOKUP($BI1084, [1]TableView_704030_20160816_20160!$D$2:$M$5095,8,FALSE)</f>
        <v>19.5</v>
      </c>
      <c r="BM1084">
        <f>VLOOKUP($BI1084, [1]TableView_704030_20160816_20160!$D$2:$M$5095,10,FALSE)</f>
        <v>0</v>
      </c>
      <c r="BN1084">
        <f>VLOOKUP($BI1084, [1]TableView_704030_20160816_20160!$D$2:$M$5095,4,FALSE)</f>
        <v>88</v>
      </c>
      <c r="BO1084">
        <f>VLOOKUP($BI1084, [1]TableView_704030_20160816_20160!$D$2:$M$5095,6,FALSE)</f>
        <v>176</v>
      </c>
      <c r="BP1084">
        <f>VLOOKUP($BI1084, [1]TableView_704030_20160816_20160!$D$2:$M$5095,7,FALSE)</f>
        <v>5.4</v>
      </c>
      <c r="BQ1084">
        <f>VLOOKUP($BI1084, [1]TableView_704030_20160816_20160!$D$2:$M$5095,2,FALSE)</f>
        <v>12.2</v>
      </c>
      <c r="BR1084">
        <f>VLOOKUP($BJ1084, [2]aacb8965d69cc6fd1cb3a5cae9e8ae7!$C$6:$F$853,4,FALSE)</f>
        <v>2.9</v>
      </c>
      <c r="BS1084" s="15">
        <v>1</v>
      </c>
      <c r="BT1084" t="str">
        <f t="shared" si="100"/>
        <v>09/09/2016 1</v>
      </c>
      <c r="BU1084">
        <f>VLOOKUP($BT1084, [3]Sheet1!$D$3:$T$89,4,FALSE)</f>
        <v>21</v>
      </c>
      <c r="BV1084">
        <f>VLOOKUP($BT1084, [3]Sheet1!$D$3:$T$89,5,FALSE)</f>
        <v>20</v>
      </c>
      <c r="BW1084">
        <f>VLOOKUP($BT1084, [3]Sheet1!$D$3:$T$89,8,FALSE)</f>
        <v>20</v>
      </c>
      <c r="BX1084">
        <f>VLOOKUP($BT1084, [3]Sheet1!$D$3:$T$89,9,FALSE)</f>
        <v>19</v>
      </c>
      <c r="BY1084">
        <f>VLOOKUP($BT1084, [3]Sheet1!$D$3:$T$89,12,FALSE)</f>
        <v>19</v>
      </c>
      <c r="BZ1084">
        <f>VLOOKUP($BT1084, [3]Sheet1!$D$3:$T$89,13,FALSE)</f>
        <v>19</v>
      </c>
      <c r="CA1084" t="str">
        <f>VLOOKUP($BT1084, [3]Sheet1!$D$3:$T$89,16,FALSE)</f>
        <v>N/A</v>
      </c>
      <c r="CB1084" t="str">
        <f>VLOOKUP($BT1084, [3]Sheet1!$D$3:$T$89,17,FALSE)</f>
        <v>N/A</v>
      </c>
      <c r="CD1084" s="12">
        <v>42622</v>
      </c>
      <c r="CE1084" s="2">
        <v>0.43958333333333299</v>
      </c>
      <c r="CF1084" s="2" t="s">
        <v>2692</v>
      </c>
      <c r="CG1084" s="2">
        <v>42622.4375</v>
      </c>
      <c r="CH1084" s="2">
        <v>42622.4375</v>
      </c>
      <c r="CI1084" t="s">
        <v>2674</v>
      </c>
      <c r="CJ1084" t="s">
        <v>2674</v>
      </c>
      <c r="CK1084">
        <v>1014.2235055</v>
      </c>
      <c r="CL1084">
        <v>19.5</v>
      </c>
      <c r="CM1084">
        <v>0</v>
      </c>
      <c r="CN1084">
        <v>88</v>
      </c>
      <c r="CO1084">
        <v>176</v>
      </c>
      <c r="CP1084">
        <v>5.4</v>
      </c>
      <c r="CQ1084">
        <v>12.2</v>
      </c>
      <c r="CR1084">
        <v>2.9</v>
      </c>
      <c r="CS1084">
        <v>1</v>
      </c>
      <c r="CT1084" t="s">
        <v>1286</v>
      </c>
      <c r="CU1084">
        <v>21</v>
      </c>
      <c r="CV1084">
        <v>20</v>
      </c>
      <c r="CW1084">
        <v>20</v>
      </c>
      <c r="CX1084">
        <v>19</v>
      </c>
      <c r="CY1084">
        <v>19</v>
      </c>
      <c r="CZ1084">
        <v>19</v>
      </c>
      <c r="DA1084" t="s">
        <v>27</v>
      </c>
      <c r="DB1084" t="s">
        <v>27</v>
      </c>
    </row>
    <row r="1085" spans="4:106">
      <c r="D1085" s="3">
        <v>26</v>
      </c>
      <c r="L1085" s="1">
        <v>4</v>
      </c>
      <c r="M1085">
        <v>9</v>
      </c>
      <c r="N1085" t="s">
        <v>52</v>
      </c>
      <c r="Q1085" t="s">
        <v>971</v>
      </c>
      <c r="S1085" s="1">
        <v>1</v>
      </c>
      <c r="T1085">
        <v>9</v>
      </c>
      <c r="U1085" t="s">
        <v>65</v>
      </c>
      <c r="V1085" t="s">
        <v>57</v>
      </c>
      <c r="W1085">
        <v>2</v>
      </c>
      <c r="Z1085" s="1">
        <v>2</v>
      </c>
      <c r="AA1085">
        <v>6</v>
      </c>
      <c r="AB1085" t="s">
        <v>34</v>
      </c>
      <c r="AE1085" t="s">
        <v>973</v>
      </c>
      <c r="BD1085" s="39">
        <v>42622</v>
      </c>
      <c r="BE1085" s="23">
        <v>0.44027777777777799</v>
      </c>
      <c r="BF1085" s="10" t="str">
        <f t="shared" si="101"/>
        <v>09/09/2016 10:34</v>
      </c>
      <c r="BG1085" s="35">
        <f t="shared" si="102"/>
        <v>42622.4375</v>
      </c>
      <c r="BH1085" s="35">
        <f t="shared" si="97"/>
        <v>42622.4375</v>
      </c>
      <c r="BI1085" t="str">
        <f t="shared" si="98"/>
        <v>09/09/2016 10:30:00</v>
      </c>
      <c r="BJ1085" s="40" t="str">
        <f t="shared" si="99"/>
        <v>09/09/2016 10:30:00</v>
      </c>
      <c r="BK1085">
        <f>VLOOKUP($BI1085, [1]TableView_704030_20160816_20160!$D$2:$M$5095,3,FALSE)</f>
        <v>1014.2235055</v>
      </c>
      <c r="BL1085">
        <f>VLOOKUP($BI1085, [1]TableView_704030_20160816_20160!$D$2:$M$5095,8,FALSE)</f>
        <v>19.5</v>
      </c>
      <c r="BM1085">
        <f>VLOOKUP($BI1085, [1]TableView_704030_20160816_20160!$D$2:$M$5095,10,FALSE)</f>
        <v>0</v>
      </c>
      <c r="BN1085">
        <f>VLOOKUP($BI1085, [1]TableView_704030_20160816_20160!$D$2:$M$5095,4,FALSE)</f>
        <v>88</v>
      </c>
      <c r="BO1085">
        <f>VLOOKUP($BI1085, [1]TableView_704030_20160816_20160!$D$2:$M$5095,6,FALSE)</f>
        <v>176</v>
      </c>
      <c r="BP1085">
        <f>VLOOKUP($BI1085, [1]TableView_704030_20160816_20160!$D$2:$M$5095,7,FALSE)</f>
        <v>5.4</v>
      </c>
      <c r="BQ1085">
        <f>VLOOKUP($BI1085, [1]TableView_704030_20160816_20160!$D$2:$M$5095,2,FALSE)</f>
        <v>12.2</v>
      </c>
      <c r="BR1085">
        <f>VLOOKUP($BJ1085, [2]aacb8965d69cc6fd1cb3a5cae9e8ae7!$C$6:$F$853,4,FALSE)</f>
        <v>2.9</v>
      </c>
      <c r="BS1085" s="15">
        <v>1</v>
      </c>
      <c r="BT1085" t="str">
        <f t="shared" si="100"/>
        <v>09/09/2016 1</v>
      </c>
      <c r="BU1085">
        <f>VLOOKUP($BT1085, [3]Sheet1!$D$3:$T$89,4,FALSE)</f>
        <v>21</v>
      </c>
      <c r="BV1085">
        <f>VLOOKUP($BT1085, [3]Sheet1!$D$3:$T$89,5,FALSE)</f>
        <v>20</v>
      </c>
      <c r="BW1085">
        <f>VLOOKUP($BT1085, [3]Sheet1!$D$3:$T$89,8,FALSE)</f>
        <v>20</v>
      </c>
      <c r="BX1085">
        <f>VLOOKUP($BT1085, [3]Sheet1!$D$3:$T$89,9,FALSE)</f>
        <v>19</v>
      </c>
      <c r="BY1085">
        <f>VLOOKUP($BT1085, [3]Sheet1!$D$3:$T$89,12,FALSE)</f>
        <v>19</v>
      </c>
      <c r="BZ1085">
        <f>VLOOKUP($BT1085, [3]Sheet1!$D$3:$T$89,13,FALSE)</f>
        <v>19</v>
      </c>
      <c r="CA1085" t="str">
        <f>VLOOKUP($BT1085, [3]Sheet1!$D$3:$T$89,16,FALSE)</f>
        <v>N/A</v>
      </c>
      <c r="CB1085" t="str">
        <f>VLOOKUP($BT1085, [3]Sheet1!$D$3:$T$89,17,FALSE)</f>
        <v>N/A</v>
      </c>
      <c r="CD1085" s="12">
        <v>42622</v>
      </c>
      <c r="CE1085" s="2">
        <v>0.44027777777777799</v>
      </c>
      <c r="CF1085" s="2" t="s">
        <v>2693</v>
      </c>
      <c r="CG1085" s="2">
        <v>42622.4375</v>
      </c>
      <c r="CH1085" s="2">
        <v>42622.4375</v>
      </c>
      <c r="CI1085" t="s">
        <v>2674</v>
      </c>
      <c r="CJ1085" t="s">
        <v>2674</v>
      </c>
      <c r="CK1085">
        <v>1014.2235055</v>
      </c>
      <c r="CL1085">
        <v>19.5</v>
      </c>
      <c r="CM1085">
        <v>0</v>
      </c>
      <c r="CN1085">
        <v>88</v>
      </c>
      <c r="CO1085">
        <v>176</v>
      </c>
      <c r="CP1085">
        <v>5.4</v>
      </c>
      <c r="CQ1085">
        <v>12.2</v>
      </c>
      <c r="CR1085">
        <v>2.9</v>
      </c>
      <c r="CS1085">
        <v>1</v>
      </c>
      <c r="CT1085" t="s">
        <v>1286</v>
      </c>
      <c r="CU1085">
        <v>21</v>
      </c>
      <c r="CV1085">
        <v>20</v>
      </c>
      <c r="CW1085">
        <v>20</v>
      </c>
      <c r="CX1085">
        <v>19</v>
      </c>
      <c r="CY1085">
        <v>19</v>
      </c>
      <c r="CZ1085">
        <v>19</v>
      </c>
      <c r="DA1085" t="s">
        <v>27</v>
      </c>
      <c r="DB1085" t="s">
        <v>27</v>
      </c>
    </row>
    <row r="1086" spans="4:106">
      <c r="D1086" s="3">
        <v>27</v>
      </c>
      <c r="L1086" s="1">
        <v>2</v>
      </c>
      <c r="M1086">
        <v>9</v>
      </c>
      <c r="N1086" t="s">
        <v>52</v>
      </c>
      <c r="Q1086" t="s">
        <v>973</v>
      </c>
      <c r="S1086" s="1">
        <v>1</v>
      </c>
      <c r="T1086">
        <v>9</v>
      </c>
      <c r="U1086" t="s">
        <v>65</v>
      </c>
      <c r="V1086" t="s">
        <v>57</v>
      </c>
      <c r="W1086">
        <v>2</v>
      </c>
      <c r="Z1086" s="1">
        <v>2</v>
      </c>
      <c r="AA1086">
        <v>6</v>
      </c>
      <c r="AB1086" t="s">
        <v>34</v>
      </c>
      <c r="AE1086" t="s">
        <v>951</v>
      </c>
      <c r="BD1086" s="39">
        <v>42622</v>
      </c>
      <c r="BE1086" s="23">
        <v>0.44097222222222199</v>
      </c>
      <c r="BF1086" s="10" t="str">
        <f t="shared" si="101"/>
        <v>09/09/2016 10:35</v>
      </c>
      <c r="BG1086" s="35">
        <f t="shared" si="102"/>
        <v>42622.444444444445</v>
      </c>
      <c r="BH1086" s="35">
        <f t="shared" ref="BH1086:BH1149" si="103">ROUND(BF1086*(24*60/30),0)/(24*60/30)</f>
        <v>42622.4375</v>
      </c>
      <c r="BI1086" t="str">
        <f t="shared" ref="BI1086:BI1149" si="104">TEXT(BD1086,"dd/mm/yyyy ")&amp;TEXT(BG1086,"hh:mm:ss")</f>
        <v>09/09/2016 10:40:00</v>
      </c>
      <c r="BJ1086" s="40" t="str">
        <f t="shared" ref="BJ1086:BJ1149" si="105">TEXT(BD1086,"dd/mm/yyyy ")&amp;TEXT(BH1086,"hh:mm:ss")</f>
        <v>09/09/2016 10:30:00</v>
      </c>
      <c r="BK1086">
        <f>VLOOKUP($BI1086, [1]TableView_704030_20160816_20160!$D$2:$M$5095,3,FALSE)</f>
        <v>1014.32509717</v>
      </c>
      <c r="BL1086">
        <f>VLOOKUP($BI1086, [1]TableView_704030_20160816_20160!$D$2:$M$5095,8,FALSE)</f>
        <v>19.5555555555556</v>
      </c>
      <c r="BM1086">
        <f>VLOOKUP($BI1086, [1]TableView_704030_20160816_20160!$D$2:$M$5095,10,FALSE)</f>
        <v>0</v>
      </c>
      <c r="BN1086">
        <f>VLOOKUP($BI1086, [1]TableView_704030_20160816_20160!$D$2:$M$5095,4,FALSE)</f>
        <v>87</v>
      </c>
      <c r="BO1086">
        <f>VLOOKUP($BI1086, [1]TableView_704030_20160816_20160!$D$2:$M$5095,6,FALSE)</f>
        <v>183</v>
      </c>
      <c r="BP1086">
        <f>VLOOKUP($BI1086, [1]TableView_704030_20160816_20160!$D$2:$M$5095,7,FALSE)</f>
        <v>6.1</v>
      </c>
      <c r="BQ1086">
        <f>VLOOKUP($BI1086, [1]TableView_704030_20160816_20160!$D$2:$M$5095,2,FALSE)</f>
        <v>15.6</v>
      </c>
      <c r="BR1086">
        <f>VLOOKUP($BJ1086, [2]aacb8965d69cc6fd1cb3a5cae9e8ae7!$C$6:$F$853,4,FALSE)</f>
        <v>2.9</v>
      </c>
      <c r="BS1086" s="15">
        <v>1</v>
      </c>
      <c r="BT1086" t="str">
        <f t="shared" si="100"/>
        <v>09/09/2016 1</v>
      </c>
      <c r="BU1086">
        <f>VLOOKUP($BT1086, [3]Sheet1!$D$3:$T$89,4,FALSE)</f>
        <v>21</v>
      </c>
      <c r="BV1086">
        <f>VLOOKUP($BT1086, [3]Sheet1!$D$3:$T$89,5,FALSE)</f>
        <v>20</v>
      </c>
      <c r="BW1086">
        <f>VLOOKUP($BT1086, [3]Sheet1!$D$3:$T$89,8,FALSE)</f>
        <v>20</v>
      </c>
      <c r="BX1086">
        <f>VLOOKUP($BT1086, [3]Sheet1!$D$3:$T$89,9,FALSE)</f>
        <v>19</v>
      </c>
      <c r="BY1086">
        <f>VLOOKUP($BT1086, [3]Sheet1!$D$3:$T$89,12,FALSE)</f>
        <v>19</v>
      </c>
      <c r="BZ1086">
        <f>VLOOKUP($BT1086, [3]Sheet1!$D$3:$T$89,13,FALSE)</f>
        <v>19</v>
      </c>
      <c r="CA1086" t="str">
        <f>VLOOKUP($BT1086, [3]Sheet1!$D$3:$T$89,16,FALSE)</f>
        <v>N/A</v>
      </c>
      <c r="CB1086" t="str">
        <f>VLOOKUP($BT1086, [3]Sheet1!$D$3:$T$89,17,FALSE)</f>
        <v>N/A</v>
      </c>
      <c r="CD1086" s="12">
        <v>42622</v>
      </c>
      <c r="CE1086" s="2">
        <v>0.44097222222222199</v>
      </c>
      <c r="CF1086" s="2" t="s">
        <v>2694</v>
      </c>
      <c r="CG1086" s="2">
        <v>42622.444444444445</v>
      </c>
      <c r="CH1086" s="2">
        <v>42622.4375</v>
      </c>
      <c r="CI1086" t="s">
        <v>2695</v>
      </c>
      <c r="CJ1086" t="s">
        <v>2674</v>
      </c>
      <c r="CK1086">
        <v>1014.32509717</v>
      </c>
      <c r="CL1086">
        <v>19.5555555555556</v>
      </c>
      <c r="CM1086">
        <v>0</v>
      </c>
      <c r="CN1086">
        <v>87</v>
      </c>
      <c r="CO1086">
        <v>183</v>
      </c>
      <c r="CP1086">
        <v>6.1</v>
      </c>
      <c r="CQ1086">
        <v>15.6</v>
      </c>
      <c r="CR1086">
        <v>2.9</v>
      </c>
      <c r="CS1086">
        <v>1</v>
      </c>
      <c r="CT1086" t="s">
        <v>1286</v>
      </c>
      <c r="CU1086">
        <v>21</v>
      </c>
      <c r="CV1086">
        <v>20</v>
      </c>
      <c r="CW1086">
        <v>20</v>
      </c>
      <c r="CX1086">
        <v>19</v>
      </c>
      <c r="CY1086">
        <v>19</v>
      </c>
      <c r="CZ1086">
        <v>19</v>
      </c>
      <c r="DA1086" t="s">
        <v>27</v>
      </c>
      <c r="DB1086" t="s">
        <v>27</v>
      </c>
    </row>
    <row r="1087" spans="4:106">
      <c r="D1087" s="3">
        <v>28</v>
      </c>
      <c r="L1087" s="1">
        <v>2</v>
      </c>
      <c r="M1087">
        <v>9</v>
      </c>
      <c r="N1087" t="s">
        <v>52</v>
      </c>
      <c r="Q1087" t="s">
        <v>973</v>
      </c>
      <c r="S1087" s="1">
        <v>1</v>
      </c>
      <c r="T1087">
        <v>9</v>
      </c>
      <c r="U1087" t="s">
        <v>65</v>
      </c>
      <c r="V1087" t="s">
        <v>57</v>
      </c>
      <c r="W1087">
        <v>2</v>
      </c>
      <c r="Z1087" s="1">
        <v>2</v>
      </c>
      <c r="AA1087">
        <v>6</v>
      </c>
      <c r="AB1087" t="s">
        <v>34</v>
      </c>
      <c r="AE1087" t="s">
        <v>951</v>
      </c>
      <c r="BD1087" s="39">
        <v>42622</v>
      </c>
      <c r="BE1087" s="23">
        <v>0.44166666666666698</v>
      </c>
      <c r="BF1087" s="10" t="str">
        <f t="shared" si="101"/>
        <v>09/09/2016 10:36</v>
      </c>
      <c r="BG1087" s="35">
        <f t="shared" si="102"/>
        <v>42622.444444444445</v>
      </c>
      <c r="BH1087" s="35">
        <f t="shared" si="103"/>
        <v>42622.4375</v>
      </c>
      <c r="BI1087" t="str">
        <f t="shared" si="104"/>
        <v>09/09/2016 10:40:00</v>
      </c>
      <c r="BJ1087" s="40" t="str">
        <f t="shared" si="105"/>
        <v>09/09/2016 10:30:00</v>
      </c>
      <c r="BK1087">
        <f>VLOOKUP($BI1087, [1]TableView_704030_20160816_20160!$D$2:$M$5095,3,FALSE)</f>
        <v>1014.32509717</v>
      </c>
      <c r="BL1087">
        <f>VLOOKUP($BI1087, [1]TableView_704030_20160816_20160!$D$2:$M$5095,8,FALSE)</f>
        <v>19.5555555555556</v>
      </c>
      <c r="BM1087">
        <f>VLOOKUP($BI1087, [1]TableView_704030_20160816_20160!$D$2:$M$5095,10,FALSE)</f>
        <v>0</v>
      </c>
      <c r="BN1087">
        <f>VLOOKUP($BI1087, [1]TableView_704030_20160816_20160!$D$2:$M$5095,4,FALSE)</f>
        <v>87</v>
      </c>
      <c r="BO1087">
        <f>VLOOKUP($BI1087, [1]TableView_704030_20160816_20160!$D$2:$M$5095,6,FALSE)</f>
        <v>183</v>
      </c>
      <c r="BP1087">
        <f>VLOOKUP($BI1087, [1]TableView_704030_20160816_20160!$D$2:$M$5095,7,FALSE)</f>
        <v>6.1</v>
      </c>
      <c r="BQ1087">
        <f>VLOOKUP($BI1087, [1]TableView_704030_20160816_20160!$D$2:$M$5095,2,FALSE)</f>
        <v>15.6</v>
      </c>
      <c r="BR1087">
        <f>VLOOKUP($BJ1087, [2]aacb8965d69cc6fd1cb3a5cae9e8ae7!$C$6:$F$853,4,FALSE)</f>
        <v>2.9</v>
      </c>
      <c r="BS1087" s="15">
        <v>1</v>
      </c>
      <c r="BT1087" t="str">
        <f t="shared" si="100"/>
        <v>09/09/2016 1</v>
      </c>
      <c r="BU1087">
        <f>VLOOKUP($BT1087, [3]Sheet1!$D$3:$T$89,4,FALSE)</f>
        <v>21</v>
      </c>
      <c r="BV1087">
        <f>VLOOKUP($BT1087, [3]Sheet1!$D$3:$T$89,5,FALSE)</f>
        <v>20</v>
      </c>
      <c r="BW1087">
        <f>VLOOKUP($BT1087, [3]Sheet1!$D$3:$T$89,8,FALSE)</f>
        <v>20</v>
      </c>
      <c r="BX1087">
        <f>VLOOKUP($BT1087, [3]Sheet1!$D$3:$T$89,9,FALSE)</f>
        <v>19</v>
      </c>
      <c r="BY1087">
        <f>VLOOKUP($BT1087, [3]Sheet1!$D$3:$T$89,12,FALSE)</f>
        <v>19</v>
      </c>
      <c r="BZ1087">
        <f>VLOOKUP($BT1087, [3]Sheet1!$D$3:$T$89,13,FALSE)</f>
        <v>19</v>
      </c>
      <c r="CA1087" t="str">
        <f>VLOOKUP($BT1087, [3]Sheet1!$D$3:$T$89,16,FALSE)</f>
        <v>N/A</v>
      </c>
      <c r="CB1087" t="str">
        <f>VLOOKUP($BT1087, [3]Sheet1!$D$3:$T$89,17,FALSE)</f>
        <v>N/A</v>
      </c>
      <c r="CD1087" s="12">
        <v>42622</v>
      </c>
      <c r="CE1087" s="2">
        <v>0.44166666666666698</v>
      </c>
      <c r="CF1087" s="2" t="s">
        <v>2696</v>
      </c>
      <c r="CG1087" s="2">
        <v>42622.444444444445</v>
      </c>
      <c r="CH1087" s="2">
        <v>42622.4375</v>
      </c>
      <c r="CI1087" t="s">
        <v>2695</v>
      </c>
      <c r="CJ1087" t="s">
        <v>2674</v>
      </c>
      <c r="CK1087">
        <v>1014.32509717</v>
      </c>
      <c r="CL1087">
        <v>19.5555555555556</v>
      </c>
      <c r="CM1087">
        <v>0</v>
      </c>
      <c r="CN1087">
        <v>87</v>
      </c>
      <c r="CO1087">
        <v>183</v>
      </c>
      <c r="CP1087">
        <v>6.1</v>
      </c>
      <c r="CQ1087">
        <v>15.6</v>
      </c>
      <c r="CR1087">
        <v>2.9</v>
      </c>
      <c r="CS1087">
        <v>1</v>
      </c>
      <c r="CT1087" t="s">
        <v>1286</v>
      </c>
      <c r="CU1087">
        <v>21</v>
      </c>
      <c r="CV1087">
        <v>20</v>
      </c>
      <c r="CW1087">
        <v>20</v>
      </c>
      <c r="CX1087">
        <v>19</v>
      </c>
      <c r="CY1087">
        <v>19</v>
      </c>
      <c r="CZ1087">
        <v>19</v>
      </c>
      <c r="DA1087" t="s">
        <v>27</v>
      </c>
      <c r="DB1087" t="s">
        <v>27</v>
      </c>
    </row>
    <row r="1088" spans="4:106">
      <c r="D1088" s="3">
        <v>29</v>
      </c>
      <c r="E1088" s="1">
        <v>2</v>
      </c>
      <c r="F1088">
        <v>9</v>
      </c>
      <c r="G1088" t="s">
        <v>52</v>
      </c>
      <c r="S1088" s="1">
        <v>1</v>
      </c>
      <c r="T1088">
        <v>9</v>
      </c>
      <c r="U1088" t="s">
        <v>65</v>
      </c>
      <c r="V1088" t="s">
        <v>57</v>
      </c>
      <c r="W1088">
        <v>2</v>
      </c>
      <c r="Z1088" s="1">
        <v>2</v>
      </c>
      <c r="AA1088">
        <v>6</v>
      </c>
      <c r="AB1088" t="s">
        <v>34</v>
      </c>
      <c r="AE1088" t="s">
        <v>951</v>
      </c>
      <c r="BD1088" s="39">
        <v>42622</v>
      </c>
      <c r="BE1088" s="23">
        <v>0.44236111111111098</v>
      </c>
      <c r="BF1088" s="10" t="str">
        <f t="shared" si="101"/>
        <v>09/09/2016 10:37</v>
      </c>
      <c r="BG1088" s="35">
        <f t="shared" si="102"/>
        <v>42622.444444444445</v>
      </c>
      <c r="BH1088" s="35">
        <f t="shared" si="103"/>
        <v>42622.4375</v>
      </c>
      <c r="BI1088" t="str">
        <f t="shared" si="104"/>
        <v>09/09/2016 10:40:00</v>
      </c>
      <c r="BJ1088" s="40" t="str">
        <f t="shared" si="105"/>
        <v>09/09/2016 10:30:00</v>
      </c>
      <c r="BK1088">
        <f>VLOOKUP($BI1088, [1]TableView_704030_20160816_20160!$D$2:$M$5095,3,FALSE)</f>
        <v>1014.32509717</v>
      </c>
      <c r="BL1088">
        <f>VLOOKUP($BI1088, [1]TableView_704030_20160816_20160!$D$2:$M$5095,8,FALSE)</f>
        <v>19.5555555555556</v>
      </c>
      <c r="BM1088">
        <f>VLOOKUP($BI1088, [1]TableView_704030_20160816_20160!$D$2:$M$5095,10,FALSE)</f>
        <v>0</v>
      </c>
      <c r="BN1088">
        <f>VLOOKUP($BI1088, [1]TableView_704030_20160816_20160!$D$2:$M$5095,4,FALSE)</f>
        <v>87</v>
      </c>
      <c r="BO1088">
        <f>VLOOKUP($BI1088, [1]TableView_704030_20160816_20160!$D$2:$M$5095,6,FALSE)</f>
        <v>183</v>
      </c>
      <c r="BP1088">
        <f>VLOOKUP($BI1088, [1]TableView_704030_20160816_20160!$D$2:$M$5095,7,FALSE)</f>
        <v>6.1</v>
      </c>
      <c r="BQ1088">
        <f>VLOOKUP($BI1088, [1]TableView_704030_20160816_20160!$D$2:$M$5095,2,FALSE)</f>
        <v>15.6</v>
      </c>
      <c r="BR1088">
        <f>VLOOKUP($BJ1088, [2]aacb8965d69cc6fd1cb3a5cae9e8ae7!$C$6:$F$853,4,FALSE)</f>
        <v>2.9</v>
      </c>
      <c r="BS1088" s="15">
        <v>1</v>
      </c>
      <c r="BT1088" t="str">
        <f t="shared" si="100"/>
        <v>09/09/2016 1</v>
      </c>
      <c r="BU1088">
        <f>VLOOKUP($BT1088, [3]Sheet1!$D$3:$T$89,4,FALSE)</f>
        <v>21</v>
      </c>
      <c r="BV1088">
        <f>VLOOKUP($BT1088, [3]Sheet1!$D$3:$T$89,5,FALSE)</f>
        <v>20</v>
      </c>
      <c r="BW1088">
        <f>VLOOKUP($BT1088, [3]Sheet1!$D$3:$T$89,8,FALSE)</f>
        <v>20</v>
      </c>
      <c r="BX1088">
        <f>VLOOKUP($BT1088, [3]Sheet1!$D$3:$T$89,9,FALSE)</f>
        <v>19</v>
      </c>
      <c r="BY1088">
        <f>VLOOKUP($BT1088, [3]Sheet1!$D$3:$T$89,12,FALSE)</f>
        <v>19</v>
      </c>
      <c r="BZ1088">
        <f>VLOOKUP($BT1088, [3]Sheet1!$D$3:$T$89,13,FALSE)</f>
        <v>19</v>
      </c>
      <c r="CA1088" t="str">
        <f>VLOOKUP($BT1088, [3]Sheet1!$D$3:$T$89,16,FALSE)</f>
        <v>N/A</v>
      </c>
      <c r="CB1088" t="str">
        <f>VLOOKUP($BT1088, [3]Sheet1!$D$3:$T$89,17,FALSE)</f>
        <v>N/A</v>
      </c>
      <c r="CD1088" s="12">
        <v>42622</v>
      </c>
      <c r="CE1088" s="2">
        <v>0.44236111111111098</v>
      </c>
      <c r="CF1088" s="2" t="s">
        <v>2697</v>
      </c>
      <c r="CG1088" s="2">
        <v>42622.444444444445</v>
      </c>
      <c r="CH1088" s="2">
        <v>42622.4375</v>
      </c>
      <c r="CI1088" t="s">
        <v>2695</v>
      </c>
      <c r="CJ1088" t="s">
        <v>2674</v>
      </c>
      <c r="CK1088">
        <v>1014.32509717</v>
      </c>
      <c r="CL1088">
        <v>19.5555555555556</v>
      </c>
      <c r="CM1088">
        <v>0</v>
      </c>
      <c r="CN1088">
        <v>87</v>
      </c>
      <c r="CO1088">
        <v>183</v>
      </c>
      <c r="CP1088">
        <v>6.1</v>
      </c>
      <c r="CQ1088">
        <v>15.6</v>
      </c>
      <c r="CR1088">
        <v>2.9</v>
      </c>
      <c r="CS1088">
        <v>1</v>
      </c>
      <c r="CT1088" t="s">
        <v>1286</v>
      </c>
      <c r="CU1088">
        <v>21</v>
      </c>
      <c r="CV1088">
        <v>20</v>
      </c>
      <c r="CW1088">
        <v>20</v>
      </c>
      <c r="CX1088">
        <v>19</v>
      </c>
      <c r="CY1088">
        <v>19</v>
      </c>
      <c r="CZ1088">
        <v>19</v>
      </c>
      <c r="DA1088" t="s">
        <v>27</v>
      </c>
      <c r="DB1088" t="s">
        <v>27</v>
      </c>
    </row>
    <row r="1089" spans="1:106">
      <c r="D1089" s="3">
        <v>30</v>
      </c>
      <c r="E1089" s="1">
        <v>1</v>
      </c>
      <c r="F1089">
        <v>9</v>
      </c>
      <c r="G1089" t="s">
        <v>52</v>
      </c>
      <c r="S1089" s="1">
        <v>1</v>
      </c>
      <c r="T1089">
        <v>9</v>
      </c>
      <c r="U1089" t="s">
        <v>65</v>
      </c>
      <c r="V1089" t="s">
        <v>57</v>
      </c>
      <c r="W1089">
        <v>2</v>
      </c>
      <c r="Z1089" s="1">
        <v>1</v>
      </c>
      <c r="AA1089">
        <v>6</v>
      </c>
      <c r="AB1089" t="s">
        <v>34</v>
      </c>
      <c r="BD1089" s="39">
        <v>42622</v>
      </c>
      <c r="BE1089" s="23">
        <v>0.44305555555555598</v>
      </c>
      <c r="BF1089" s="10" t="str">
        <f t="shared" si="101"/>
        <v>09/09/2016 10:38</v>
      </c>
      <c r="BG1089" s="35">
        <f t="shared" si="102"/>
        <v>42622.444444444445</v>
      </c>
      <c r="BH1089" s="35">
        <f t="shared" si="103"/>
        <v>42622.4375</v>
      </c>
      <c r="BI1089" t="str">
        <f t="shared" si="104"/>
        <v>09/09/2016 10:40:00</v>
      </c>
      <c r="BJ1089" s="40" t="str">
        <f t="shared" si="105"/>
        <v>09/09/2016 10:30:00</v>
      </c>
      <c r="BK1089">
        <f>VLOOKUP($BI1089, [1]TableView_704030_20160816_20160!$D$2:$M$5095,3,FALSE)</f>
        <v>1014.32509717</v>
      </c>
      <c r="BL1089">
        <f>VLOOKUP($BI1089, [1]TableView_704030_20160816_20160!$D$2:$M$5095,8,FALSE)</f>
        <v>19.5555555555556</v>
      </c>
      <c r="BM1089">
        <f>VLOOKUP($BI1089, [1]TableView_704030_20160816_20160!$D$2:$M$5095,10,FALSE)</f>
        <v>0</v>
      </c>
      <c r="BN1089">
        <f>VLOOKUP($BI1089, [1]TableView_704030_20160816_20160!$D$2:$M$5095,4,FALSE)</f>
        <v>87</v>
      </c>
      <c r="BO1089">
        <f>VLOOKUP($BI1089, [1]TableView_704030_20160816_20160!$D$2:$M$5095,6,FALSE)</f>
        <v>183</v>
      </c>
      <c r="BP1089">
        <f>VLOOKUP($BI1089, [1]TableView_704030_20160816_20160!$D$2:$M$5095,7,FALSE)</f>
        <v>6.1</v>
      </c>
      <c r="BQ1089">
        <f>VLOOKUP($BI1089, [1]TableView_704030_20160816_20160!$D$2:$M$5095,2,FALSE)</f>
        <v>15.6</v>
      </c>
      <c r="BR1089">
        <f>VLOOKUP($BJ1089, [2]aacb8965d69cc6fd1cb3a5cae9e8ae7!$C$6:$F$853,4,FALSE)</f>
        <v>2.9</v>
      </c>
      <c r="BS1089" s="15">
        <v>1</v>
      </c>
      <c r="BT1089" t="str">
        <f t="shared" si="100"/>
        <v>09/09/2016 1</v>
      </c>
      <c r="BU1089">
        <f>VLOOKUP($BT1089, [3]Sheet1!$D$3:$T$89,4,FALSE)</f>
        <v>21</v>
      </c>
      <c r="BV1089">
        <f>VLOOKUP($BT1089, [3]Sheet1!$D$3:$T$89,5,FALSE)</f>
        <v>20</v>
      </c>
      <c r="BW1089">
        <f>VLOOKUP($BT1089, [3]Sheet1!$D$3:$T$89,8,FALSE)</f>
        <v>20</v>
      </c>
      <c r="BX1089">
        <f>VLOOKUP($BT1089, [3]Sheet1!$D$3:$T$89,9,FALSE)</f>
        <v>19</v>
      </c>
      <c r="BY1089">
        <f>VLOOKUP($BT1089, [3]Sheet1!$D$3:$T$89,12,FALSE)</f>
        <v>19</v>
      </c>
      <c r="BZ1089">
        <f>VLOOKUP($BT1089, [3]Sheet1!$D$3:$T$89,13,FALSE)</f>
        <v>19</v>
      </c>
      <c r="CA1089" t="str">
        <f>VLOOKUP($BT1089, [3]Sheet1!$D$3:$T$89,16,FALSE)</f>
        <v>N/A</v>
      </c>
      <c r="CB1089" t="str">
        <f>VLOOKUP($BT1089, [3]Sheet1!$D$3:$T$89,17,FALSE)</f>
        <v>N/A</v>
      </c>
      <c r="CD1089" s="12">
        <v>42622</v>
      </c>
      <c r="CE1089" s="2">
        <v>0.44305555555555598</v>
      </c>
      <c r="CF1089" s="2" t="s">
        <v>2698</v>
      </c>
      <c r="CG1089" s="2">
        <v>42622.444444444445</v>
      </c>
      <c r="CH1089" s="2">
        <v>42622.4375</v>
      </c>
      <c r="CI1089" t="s">
        <v>2695</v>
      </c>
      <c r="CJ1089" t="s">
        <v>2674</v>
      </c>
      <c r="CK1089">
        <v>1014.32509717</v>
      </c>
      <c r="CL1089">
        <v>19.5555555555556</v>
      </c>
      <c r="CM1089">
        <v>0</v>
      </c>
      <c r="CN1089">
        <v>87</v>
      </c>
      <c r="CO1089">
        <v>183</v>
      </c>
      <c r="CP1089">
        <v>6.1</v>
      </c>
      <c r="CQ1089">
        <v>15.6</v>
      </c>
      <c r="CR1089">
        <v>2.9</v>
      </c>
      <c r="CS1089">
        <v>1</v>
      </c>
      <c r="CT1089" t="s">
        <v>1286</v>
      </c>
      <c r="CU1089">
        <v>21</v>
      </c>
      <c r="CV1089">
        <v>20</v>
      </c>
      <c r="CW1089">
        <v>20</v>
      </c>
      <c r="CX1089">
        <v>19</v>
      </c>
      <c r="CY1089">
        <v>19</v>
      </c>
      <c r="CZ1089">
        <v>19</v>
      </c>
      <c r="DA1089" t="s">
        <v>27</v>
      </c>
      <c r="DB1089" t="s">
        <v>27</v>
      </c>
    </row>
    <row r="1090" spans="1:106">
      <c r="BD1090" s="39">
        <v>42622</v>
      </c>
      <c r="BE1090" s="23">
        <v>0.44374999999999998</v>
      </c>
      <c r="BF1090" s="10" t="str">
        <f t="shared" si="101"/>
        <v>09/09/2016 10:39</v>
      </c>
      <c r="BG1090" s="35">
        <f t="shared" si="102"/>
        <v>42622.444444444445</v>
      </c>
      <c r="BH1090" s="35">
        <f t="shared" si="103"/>
        <v>42622.4375</v>
      </c>
      <c r="BI1090" t="str">
        <f t="shared" si="104"/>
        <v>09/09/2016 10:40:00</v>
      </c>
      <c r="BJ1090" s="40" t="str">
        <f t="shared" si="105"/>
        <v>09/09/2016 10:30:00</v>
      </c>
      <c r="BK1090">
        <f>VLOOKUP($BI1090, [1]TableView_704030_20160816_20160!$D$2:$M$5095,3,FALSE)</f>
        <v>1014.32509717</v>
      </c>
      <c r="BL1090">
        <f>VLOOKUP($BI1090, [1]TableView_704030_20160816_20160!$D$2:$M$5095,8,FALSE)</f>
        <v>19.5555555555556</v>
      </c>
      <c r="BM1090">
        <f>VLOOKUP($BI1090, [1]TableView_704030_20160816_20160!$D$2:$M$5095,10,FALSE)</f>
        <v>0</v>
      </c>
      <c r="BN1090">
        <f>VLOOKUP($BI1090, [1]TableView_704030_20160816_20160!$D$2:$M$5095,4,FALSE)</f>
        <v>87</v>
      </c>
      <c r="BO1090">
        <f>VLOOKUP($BI1090, [1]TableView_704030_20160816_20160!$D$2:$M$5095,6,FALSE)</f>
        <v>183</v>
      </c>
      <c r="BP1090">
        <f>VLOOKUP($BI1090, [1]TableView_704030_20160816_20160!$D$2:$M$5095,7,FALSE)</f>
        <v>6.1</v>
      </c>
      <c r="BQ1090">
        <f>VLOOKUP($BI1090, [1]TableView_704030_20160816_20160!$D$2:$M$5095,2,FALSE)</f>
        <v>15.6</v>
      </c>
      <c r="BR1090">
        <f>VLOOKUP($BJ1090, [2]aacb8965d69cc6fd1cb3a5cae9e8ae7!$C$6:$F$853,4,FALSE)</f>
        <v>2.9</v>
      </c>
      <c r="BS1090" s="15">
        <v>1</v>
      </c>
      <c r="BT1090" t="str">
        <f t="shared" si="100"/>
        <v>09/09/2016 1</v>
      </c>
      <c r="BU1090">
        <f>VLOOKUP($BT1090, [3]Sheet1!$D$3:$T$89,4,FALSE)</f>
        <v>21</v>
      </c>
      <c r="BV1090">
        <f>VLOOKUP($BT1090, [3]Sheet1!$D$3:$T$89,5,FALSE)</f>
        <v>20</v>
      </c>
      <c r="BW1090">
        <f>VLOOKUP($BT1090, [3]Sheet1!$D$3:$T$89,8,FALSE)</f>
        <v>20</v>
      </c>
      <c r="BX1090">
        <f>VLOOKUP($BT1090, [3]Sheet1!$D$3:$T$89,9,FALSE)</f>
        <v>19</v>
      </c>
      <c r="BY1090">
        <f>VLOOKUP($BT1090, [3]Sheet1!$D$3:$T$89,12,FALSE)</f>
        <v>19</v>
      </c>
      <c r="BZ1090">
        <f>VLOOKUP($BT1090, [3]Sheet1!$D$3:$T$89,13,FALSE)</f>
        <v>19</v>
      </c>
      <c r="CA1090" t="str">
        <f>VLOOKUP($BT1090, [3]Sheet1!$D$3:$T$89,16,FALSE)</f>
        <v>N/A</v>
      </c>
      <c r="CB1090" t="str">
        <f>VLOOKUP($BT1090, [3]Sheet1!$D$3:$T$89,17,FALSE)</f>
        <v>N/A</v>
      </c>
      <c r="CD1090" s="12">
        <v>42622</v>
      </c>
      <c r="CE1090" s="2">
        <v>0.44374999999999998</v>
      </c>
      <c r="CF1090" s="2" t="s">
        <v>2699</v>
      </c>
      <c r="CG1090" s="2">
        <v>42622.444444444445</v>
      </c>
      <c r="CH1090" s="2">
        <v>42622.4375</v>
      </c>
      <c r="CI1090" t="s">
        <v>2695</v>
      </c>
      <c r="CJ1090" t="s">
        <v>2674</v>
      </c>
      <c r="CK1090">
        <v>1014.32509717</v>
      </c>
      <c r="CL1090">
        <v>19.5555555555556</v>
      </c>
      <c r="CM1090">
        <v>0</v>
      </c>
      <c r="CN1090">
        <v>87</v>
      </c>
      <c r="CO1090">
        <v>183</v>
      </c>
      <c r="CP1090">
        <v>6.1</v>
      </c>
      <c r="CQ1090">
        <v>15.6</v>
      </c>
      <c r="CR1090">
        <v>2.9</v>
      </c>
      <c r="CS1090">
        <v>1</v>
      </c>
      <c r="CT1090" t="s">
        <v>1286</v>
      </c>
      <c r="CU1090">
        <v>21</v>
      </c>
      <c r="CV1090">
        <v>20</v>
      </c>
      <c r="CW1090">
        <v>20</v>
      </c>
      <c r="CX1090">
        <v>19</v>
      </c>
      <c r="CY1090">
        <v>19</v>
      </c>
      <c r="CZ1090">
        <v>19</v>
      </c>
      <c r="DA1090" t="s">
        <v>27</v>
      </c>
      <c r="DB1090" t="s">
        <v>27</v>
      </c>
    </row>
    <row r="1091" spans="1:106" s="7" customFormat="1">
      <c r="B1091" s="16"/>
      <c r="D1091" s="9"/>
      <c r="E1091" s="8"/>
      <c r="L1091" s="8"/>
      <c r="S1091" s="8"/>
      <c r="Z1091" s="8"/>
      <c r="AG1091" s="8"/>
      <c r="AN1091" s="8"/>
      <c r="AT1091" s="21"/>
      <c r="BD1091" s="39">
        <v>42622</v>
      </c>
      <c r="BE1091" s="23">
        <v>0.44444444444444398</v>
      </c>
      <c r="BF1091" s="10" t="str">
        <f t="shared" si="101"/>
        <v>09/09/2016 10:40</v>
      </c>
      <c r="BG1091" s="35">
        <f t="shared" si="102"/>
        <v>42622.444444444445</v>
      </c>
      <c r="BH1091" s="35">
        <f t="shared" si="103"/>
        <v>42622.4375</v>
      </c>
      <c r="BI1091" t="str">
        <f t="shared" si="104"/>
        <v>09/09/2016 10:40:00</v>
      </c>
      <c r="BJ1091" s="40" t="str">
        <f t="shared" si="105"/>
        <v>09/09/2016 10:30:00</v>
      </c>
      <c r="BK1091">
        <f>VLOOKUP($BI1091, [1]TableView_704030_20160816_20160!$D$2:$M$5095,3,FALSE)</f>
        <v>1014.32509717</v>
      </c>
      <c r="BL1091">
        <f>VLOOKUP($BI1091, [1]TableView_704030_20160816_20160!$D$2:$M$5095,8,FALSE)</f>
        <v>19.5555555555556</v>
      </c>
      <c r="BM1091">
        <f>VLOOKUP($BI1091, [1]TableView_704030_20160816_20160!$D$2:$M$5095,10,FALSE)</f>
        <v>0</v>
      </c>
      <c r="BN1091">
        <f>VLOOKUP($BI1091, [1]TableView_704030_20160816_20160!$D$2:$M$5095,4,FALSE)</f>
        <v>87</v>
      </c>
      <c r="BO1091">
        <f>VLOOKUP($BI1091, [1]TableView_704030_20160816_20160!$D$2:$M$5095,6,FALSE)</f>
        <v>183</v>
      </c>
      <c r="BP1091">
        <f>VLOOKUP($BI1091, [1]TableView_704030_20160816_20160!$D$2:$M$5095,7,FALSE)</f>
        <v>6.1</v>
      </c>
      <c r="BQ1091">
        <f>VLOOKUP($BI1091, [1]TableView_704030_20160816_20160!$D$2:$M$5095,2,FALSE)</f>
        <v>15.6</v>
      </c>
      <c r="BR1091">
        <f>VLOOKUP($BJ1091, [2]aacb8965d69cc6fd1cb3a5cae9e8ae7!$C$6:$F$853,4,FALSE)</f>
        <v>2.9</v>
      </c>
      <c r="BS1091" s="15">
        <v>1</v>
      </c>
      <c r="BT1091" t="str">
        <f t="shared" ref="BT1091:BT1109" si="106">TEXT(BD1091,"dd/mm/yyyy ")&amp;TEXT(BS1091, "d")</f>
        <v>09/09/2016 1</v>
      </c>
      <c r="BU1091">
        <f>VLOOKUP($BT1091, [3]Sheet1!$D$3:$T$89,4,FALSE)</f>
        <v>21</v>
      </c>
      <c r="BV1091">
        <f>VLOOKUP($BT1091, [3]Sheet1!$D$3:$T$89,5,FALSE)</f>
        <v>20</v>
      </c>
      <c r="BW1091">
        <f>VLOOKUP($BT1091, [3]Sheet1!$D$3:$T$89,8,FALSE)</f>
        <v>20</v>
      </c>
      <c r="BX1091">
        <f>VLOOKUP($BT1091, [3]Sheet1!$D$3:$T$89,9,FALSE)</f>
        <v>19</v>
      </c>
      <c r="BY1091">
        <f>VLOOKUP($BT1091, [3]Sheet1!$D$3:$T$89,12,FALSE)</f>
        <v>19</v>
      </c>
      <c r="BZ1091">
        <f>VLOOKUP($BT1091, [3]Sheet1!$D$3:$T$89,13,FALSE)</f>
        <v>19</v>
      </c>
      <c r="CA1091" t="str">
        <f>VLOOKUP($BT1091, [3]Sheet1!$D$3:$T$89,16,FALSE)</f>
        <v>N/A</v>
      </c>
      <c r="CB1091" t="str">
        <f>VLOOKUP($BT1091, [3]Sheet1!$D$3:$T$89,17,FALSE)</f>
        <v>N/A</v>
      </c>
      <c r="CD1091" s="36">
        <v>42622</v>
      </c>
      <c r="CE1091" s="42">
        <v>0.44444444444444398</v>
      </c>
      <c r="CF1091" s="42" t="s">
        <v>2700</v>
      </c>
      <c r="CG1091" s="42">
        <v>42622.444444444445</v>
      </c>
      <c r="CH1091" s="42">
        <v>42622.4375</v>
      </c>
      <c r="CI1091" s="7" t="s">
        <v>2695</v>
      </c>
      <c r="CJ1091" s="7" t="s">
        <v>2674</v>
      </c>
      <c r="CK1091" s="7">
        <v>1014.32509717</v>
      </c>
      <c r="CL1091" s="7">
        <v>19.5555555555556</v>
      </c>
      <c r="CM1091" s="7">
        <v>0</v>
      </c>
      <c r="CN1091" s="7">
        <v>87</v>
      </c>
      <c r="CO1091" s="7">
        <v>183</v>
      </c>
      <c r="CP1091" s="7">
        <v>6.1</v>
      </c>
      <c r="CQ1091" s="7">
        <v>15.6</v>
      </c>
      <c r="CR1091" s="7">
        <v>2.9</v>
      </c>
      <c r="CS1091" s="7">
        <v>1</v>
      </c>
      <c r="CT1091" s="7" t="s">
        <v>1286</v>
      </c>
      <c r="CU1091" s="7">
        <v>21</v>
      </c>
      <c r="CV1091" s="7">
        <v>20</v>
      </c>
      <c r="CW1091" s="7">
        <v>20</v>
      </c>
      <c r="CX1091" s="7">
        <v>19</v>
      </c>
      <c r="CY1091" s="7">
        <v>19</v>
      </c>
      <c r="CZ1091" s="7">
        <v>19</v>
      </c>
      <c r="DA1091" s="7" t="s">
        <v>27</v>
      </c>
      <c r="DB1091" s="7" t="s">
        <v>27</v>
      </c>
    </row>
    <row r="1092" spans="1:106">
      <c r="A1092" t="s">
        <v>0</v>
      </c>
      <c r="B1092" s="17" t="s">
        <v>620</v>
      </c>
      <c r="D1092" s="11">
        <v>0</v>
      </c>
      <c r="BD1092" s="39">
        <v>42622</v>
      </c>
      <c r="BE1092" s="23">
        <v>0.76666666666666661</v>
      </c>
      <c r="BF1092" s="10" t="str">
        <f t="shared" ref="BF1092:BF1155" si="107">TEXT(BD1092,"dd/mm/yyyy ")&amp;TEXT(BE1092,"hh:mm")</f>
        <v>09/09/2016 18:24</v>
      </c>
      <c r="BG1092" s="35">
        <f t="shared" ref="BG1092:BG1155" si="108">ROUND(BF1092*(24*60/10),0)/(24*60/10)</f>
        <v>42622.763888888891</v>
      </c>
      <c r="BH1092" s="35">
        <f t="shared" si="103"/>
        <v>42622.770833333336</v>
      </c>
      <c r="BI1092" t="str">
        <f t="shared" si="104"/>
        <v>09/09/2016 18:20:00</v>
      </c>
      <c r="BJ1092" s="40" t="str">
        <f t="shared" si="105"/>
        <v>09/09/2016 18:30:00</v>
      </c>
      <c r="BK1092">
        <f>VLOOKUP($BI1092, [1]TableView_704030_20160816_20160!$D$2:$M$5095,3,FALSE)</f>
        <v>1012.8350860100001</v>
      </c>
      <c r="BL1092">
        <f>VLOOKUP($BI1092, [1]TableView_704030_20160816_20160!$D$2:$M$5095,8,FALSE)</f>
        <v>19.2222222222222</v>
      </c>
      <c r="BM1092">
        <f>VLOOKUP($BI1092, [1]TableView_704030_20160816_20160!$D$2:$M$5095,10,FALSE)</f>
        <v>0.254</v>
      </c>
      <c r="BN1092">
        <f>VLOOKUP($BI1092, [1]TableView_704030_20160816_20160!$D$2:$M$5095,4,FALSE)</f>
        <v>86</v>
      </c>
      <c r="BO1092">
        <f>VLOOKUP($BI1092, [1]TableView_704030_20160816_20160!$D$2:$M$5095,6,FALSE)</f>
        <v>189</v>
      </c>
      <c r="BP1092">
        <f>VLOOKUP($BI1092, [1]TableView_704030_20160816_20160!$D$2:$M$5095,7,FALSE)</f>
        <v>3.6</v>
      </c>
      <c r="BQ1092">
        <f>VLOOKUP($BI1092, [1]TableView_704030_20160816_20160!$D$2:$M$5095,2,FALSE)</f>
        <v>13</v>
      </c>
      <c r="BR1092">
        <v>0</v>
      </c>
      <c r="BS1092" s="15">
        <v>4</v>
      </c>
      <c r="BT1092" t="str">
        <f t="shared" si="106"/>
        <v>09/09/2016 4</v>
      </c>
      <c r="BU1092">
        <f>VLOOKUP($BT1092, [3]Sheet1!$D$3:$T$89,4,FALSE)</f>
        <v>18</v>
      </c>
      <c r="BV1092">
        <f>VLOOKUP($BT1092, [3]Sheet1!$D$3:$T$89,5,FALSE)</f>
        <v>19</v>
      </c>
      <c r="BW1092">
        <f>VLOOKUP($BT1092, [3]Sheet1!$D$3:$T$89,8,FALSE)</f>
        <v>19</v>
      </c>
      <c r="BX1092">
        <f>VLOOKUP($BT1092, [3]Sheet1!$D$3:$T$89,9,FALSE)</f>
        <v>19</v>
      </c>
      <c r="BY1092">
        <f>VLOOKUP($BT1092, [3]Sheet1!$D$3:$T$89,12,FALSE)</f>
        <v>19</v>
      </c>
      <c r="BZ1092">
        <f>VLOOKUP($BT1092, [3]Sheet1!$D$3:$T$89,13,FALSE)</f>
        <v>19</v>
      </c>
      <c r="CA1092" t="str">
        <f>VLOOKUP($BT1092, [3]Sheet1!$D$3:$T$89,16,FALSE)</f>
        <v>N/A</v>
      </c>
      <c r="CB1092" t="str">
        <f>VLOOKUP($BT1092, [3]Sheet1!$D$3:$T$89,17,FALSE)</f>
        <v>N/A</v>
      </c>
      <c r="CD1092" s="12">
        <v>42622</v>
      </c>
      <c r="CE1092" s="2">
        <v>0.76666666666666661</v>
      </c>
      <c r="CF1092" s="2" t="s">
        <v>2701</v>
      </c>
      <c r="CG1092" s="2">
        <v>42622.763888888891</v>
      </c>
      <c r="CH1092" s="2">
        <v>42622.770833333336</v>
      </c>
      <c r="CI1092" t="s">
        <v>1440</v>
      </c>
      <c r="CJ1092" t="s">
        <v>1441</v>
      </c>
      <c r="CK1092">
        <v>1012.8350860100001</v>
      </c>
      <c r="CL1092">
        <v>19.2222222222222</v>
      </c>
      <c r="CM1092">
        <v>0.254</v>
      </c>
      <c r="CN1092">
        <v>86</v>
      </c>
      <c r="CO1092">
        <v>189</v>
      </c>
      <c r="CP1092">
        <v>3.6</v>
      </c>
      <c r="CQ1092">
        <v>13</v>
      </c>
      <c r="CR1092">
        <v>0</v>
      </c>
      <c r="CS1092">
        <v>4</v>
      </c>
      <c r="CT1092" t="s">
        <v>1288</v>
      </c>
      <c r="CU1092">
        <v>18</v>
      </c>
      <c r="CV1092">
        <v>19</v>
      </c>
      <c r="CW1092">
        <v>19</v>
      </c>
      <c r="CX1092">
        <v>19</v>
      </c>
      <c r="CY1092">
        <v>19</v>
      </c>
      <c r="CZ1092">
        <v>19</v>
      </c>
      <c r="DA1092" t="s">
        <v>27</v>
      </c>
      <c r="DB1092" t="s">
        <v>27</v>
      </c>
    </row>
    <row r="1093" spans="1:106">
      <c r="A1093" t="s">
        <v>1</v>
      </c>
      <c r="B1093" s="18">
        <v>0.76666666666666661</v>
      </c>
      <c r="D1093" s="3">
        <v>1</v>
      </c>
      <c r="BD1093" s="39">
        <v>42622</v>
      </c>
      <c r="BE1093" s="23">
        <v>0.76736111111111116</v>
      </c>
      <c r="BF1093" s="10" t="str">
        <f t="shared" si="107"/>
        <v>09/09/2016 18:25</v>
      </c>
      <c r="BG1093" s="35">
        <f t="shared" si="108"/>
        <v>42622.770833333336</v>
      </c>
      <c r="BH1093" s="35">
        <f t="shared" si="103"/>
        <v>42622.770833333336</v>
      </c>
      <c r="BI1093" t="str">
        <f t="shared" si="104"/>
        <v>09/09/2016 18:30:00</v>
      </c>
      <c r="BJ1093" s="40" t="str">
        <f t="shared" si="105"/>
        <v>09/09/2016 18:30:00</v>
      </c>
      <c r="BK1093">
        <f>VLOOKUP($BI1093, [1]TableView_704030_20160816_20160!$D$2:$M$5095,3,FALSE)</f>
        <v>1012.76735823</v>
      </c>
      <c r="BL1093">
        <f>VLOOKUP($BI1093, [1]TableView_704030_20160816_20160!$D$2:$M$5095,8,FALSE)</f>
        <v>19.2222222222222</v>
      </c>
      <c r="BM1093">
        <f>VLOOKUP($BI1093, [1]TableView_704030_20160816_20160!$D$2:$M$5095,10,FALSE)</f>
        <v>0</v>
      </c>
      <c r="BN1093">
        <f>VLOOKUP($BI1093, [1]TableView_704030_20160816_20160!$D$2:$M$5095,4,FALSE)</f>
        <v>85</v>
      </c>
      <c r="BO1093">
        <f>VLOOKUP($BI1093, [1]TableView_704030_20160816_20160!$D$2:$M$5095,6,FALSE)</f>
        <v>197</v>
      </c>
      <c r="BP1093">
        <f>VLOOKUP($BI1093, [1]TableView_704030_20160816_20160!$D$2:$M$5095,7,FALSE)</f>
        <v>4</v>
      </c>
      <c r="BQ1093">
        <f>VLOOKUP($BI1093, [1]TableView_704030_20160816_20160!$D$2:$M$5095,2,FALSE)</f>
        <v>8.6999999999999993</v>
      </c>
      <c r="BR1093">
        <v>0</v>
      </c>
      <c r="BS1093" s="15">
        <v>4</v>
      </c>
      <c r="BT1093" t="str">
        <f t="shared" si="106"/>
        <v>09/09/2016 4</v>
      </c>
      <c r="BU1093">
        <f>VLOOKUP($BT1093, [3]Sheet1!$D$3:$T$89,4,FALSE)</f>
        <v>18</v>
      </c>
      <c r="BV1093">
        <f>VLOOKUP($BT1093, [3]Sheet1!$D$3:$T$89,5,FALSE)</f>
        <v>19</v>
      </c>
      <c r="BW1093">
        <f>VLOOKUP($BT1093, [3]Sheet1!$D$3:$T$89,8,FALSE)</f>
        <v>19</v>
      </c>
      <c r="BX1093">
        <f>VLOOKUP($BT1093, [3]Sheet1!$D$3:$T$89,9,FALSE)</f>
        <v>19</v>
      </c>
      <c r="BY1093">
        <f>VLOOKUP($BT1093, [3]Sheet1!$D$3:$T$89,12,FALSE)</f>
        <v>19</v>
      </c>
      <c r="BZ1093">
        <f>VLOOKUP($BT1093, [3]Sheet1!$D$3:$T$89,13,FALSE)</f>
        <v>19</v>
      </c>
      <c r="CA1093" t="str">
        <f>VLOOKUP($BT1093, [3]Sheet1!$D$3:$T$89,16,FALSE)</f>
        <v>N/A</v>
      </c>
      <c r="CB1093" t="str">
        <f>VLOOKUP($BT1093, [3]Sheet1!$D$3:$T$89,17,FALSE)</f>
        <v>N/A</v>
      </c>
      <c r="CD1093" s="12">
        <v>42622</v>
      </c>
      <c r="CE1093" s="2">
        <v>0.76736111111111116</v>
      </c>
      <c r="CF1093" s="2" t="s">
        <v>2702</v>
      </c>
      <c r="CG1093" s="2">
        <v>42622.770833333336</v>
      </c>
      <c r="CH1093" s="2">
        <v>42622.770833333336</v>
      </c>
      <c r="CI1093" t="s">
        <v>1441</v>
      </c>
      <c r="CJ1093" t="s">
        <v>1441</v>
      </c>
      <c r="CK1093">
        <v>1012.76735823</v>
      </c>
      <c r="CL1093">
        <v>19.2222222222222</v>
      </c>
      <c r="CM1093">
        <v>0</v>
      </c>
      <c r="CN1093">
        <v>85</v>
      </c>
      <c r="CO1093">
        <v>197</v>
      </c>
      <c r="CP1093">
        <v>4</v>
      </c>
      <c r="CQ1093">
        <v>8.6999999999999993</v>
      </c>
      <c r="CR1093">
        <v>0</v>
      </c>
      <c r="CS1093">
        <v>4</v>
      </c>
      <c r="CT1093" t="s">
        <v>1288</v>
      </c>
      <c r="CU1093">
        <v>18</v>
      </c>
      <c r="CV1093">
        <v>19</v>
      </c>
      <c r="CW1093">
        <v>19</v>
      </c>
      <c r="CX1093">
        <v>19</v>
      </c>
      <c r="CY1093">
        <v>19</v>
      </c>
      <c r="CZ1093">
        <v>19</v>
      </c>
      <c r="DA1093" t="s">
        <v>27</v>
      </c>
      <c r="DB1093" t="s">
        <v>27</v>
      </c>
    </row>
    <row r="1094" spans="1:106">
      <c r="A1094" t="s">
        <v>2</v>
      </c>
      <c r="B1094" s="17" t="s">
        <v>20</v>
      </c>
      <c r="D1094" s="3">
        <v>2</v>
      </c>
      <c r="BD1094" s="39">
        <v>42622</v>
      </c>
      <c r="BE1094" s="23">
        <v>0.76805555555555605</v>
      </c>
      <c r="BF1094" s="10" t="str">
        <f t="shared" si="107"/>
        <v>09/09/2016 18:26</v>
      </c>
      <c r="BG1094" s="35">
        <f t="shared" si="108"/>
        <v>42622.770833333336</v>
      </c>
      <c r="BH1094" s="35">
        <f t="shared" si="103"/>
        <v>42622.770833333336</v>
      </c>
      <c r="BI1094" t="str">
        <f t="shared" si="104"/>
        <v>09/09/2016 18:30:00</v>
      </c>
      <c r="BJ1094" s="40" t="str">
        <f t="shared" si="105"/>
        <v>09/09/2016 18:30:00</v>
      </c>
      <c r="BK1094">
        <f>VLOOKUP($BI1094, [1]TableView_704030_20160816_20160!$D$2:$M$5095,3,FALSE)</f>
        <v>1012.76735823</v>
      </c>
      <c r="BL1094">
        <f>VLOOKUP($BI1094, [1]TableView_704030_20160816_20160!$D$2:$M$5095,8,FALSE)</f>
        <v>19.2222222222222</v>
      </c>
      <c r="BM1094">
        <f>VLOOKUP($BI1094, [1]TableView_704030_20160816_20160!$D$2:$M$5095,10,FALSE)</f>
        <v>0</v>
      </c>
      <c r="BN1094">
        <f>VLOOKUP($BI1094, [1]TableView_704030_20160816_20160!$D$2:$M$5095,4,FALSE)</f>
        <v>85</v>
      </c>
      <c r="BO1094">
        <f>VLOOKUP($BI1094, [1]TableView_704030_20160816_20160!$D$2:$M$5095,6,FALSE)</f>
        <v>197</v>
      </c>
      <c r="BP1094">
        <f>VLOOKUP($BI1094, [1]TableView_704030_20160816_20160!$D$2:$M$5095,7,FALSE)</f>
        <v>4</v>
      </c>
      <c r="BQ1094">
        <f>VLOOKUP($BI1094, [1]TableView_704030_20160816_20160!$D$2:$M$5095,2,FALSE)</f>
        <v>8.6999999999999993</v>
      </c>
      <c r="BR1094">
        <v>0</v>
      </c>
      <c r="BS1094" s="15">
        <v>4</v>
      </c>
      <c r="BT1094" t="str">
        <f t="shared" si="106"/>
        <v>09/09/2016 4</v>
      </c>
      <c r="BU1094">
        <f>VLOOKUP($BT1094, [3]Sheet1!$D$3:$T$89,4,FALSE)</f>
        <v>18</v>
      </c>
      <c r="BV1094">
        <f>VLOOKUP($BT1094, [3]Sheet1!$D$3:$T$89,5,FALSE)</f>
        <v>19</v>
      </c>
      <c r="BW1094">
        <f>VLOOKUP($BT1094, [3]Sheet1!$D$3:$T$89,8,FALSE)</f>
        <v>19</v>
      </c>
      <c r="BX1094">
        <f>VLOOKUP($BT1094, [3]Sheet1!$D$3:$T$89,9,FALSE)</f>
        <v>19</v>
      </c>
      <c r="BY1094">
        <f>VLOOKUP($BT1094, [3]Sheet1!$D$3:$T$89,12,FALSE)</f>
        <v>19</v>
      </c>
      <c r="BZ1094">
        <f>VLOOKUP($BT1094, [3]Sheet1!$D$3:$T$89,13,FALSE)</f>
        <v>19</v>
      </c>
      <c r="CA1094" t="str">
        <f>VLOOKUP($BT1094, [3]Sheet1!$D$3:$T$89,16,FALSE)</f>
        <v>N/A</v>
      </c>
      <c r="CB1094" t="str">
        <f>VLOOKUP($BT1094, [3]Sheet1!$D$3:$T$89,17,FALSE)</f>
        <v>N/A</v>
      </c>
      <c r="CD1094" s="12">
        <v>42622</v>
      </c>
      <c r="CE1094" s="2">
        <v>0.76805555555555605</v>
      </c>
      <c r="CF1094" s="2" t="s">
        <v>2703</v>
      </c>
      <c r="CG1094" s="2">
        <v>42622.770833333336</v>
      </c>
      <c r="CH1094" s="2">
        <v>42622.770833333336</v>
      </c>
      <c r="CI1094" t="s">
        <v>1441</v>
      </c>
      <c r="CJ1094" t="s">
        <v>1441</v>
      </c>
      <c r="CK1094">
        <v>1012.76735823</v>
      </c>
      <c r="CL1094">
        <v>19.2222222222222</v>
      </c>
      <c r="CM1094">
        <v>0</v>
      </c>
      <c r="CN1094">
        <v>85</v>
      </c>
      <c r="CO1094">
        <v>197</v>
      </c>
      <c r="CP1094">
        <v>4</v>
      </c>
      <c r="CQ1094">
        <v>8.6999999999999993</v>
      </c>
      <c r="CR1094">
        <v>0</v>
      </c>
      <c r="CS1094">
        <v>4</v>
      </c>
      <c r="CT1094" t="s">
        <v>1288</v>
      </c>
      <c r="CU1094">
        <v>18</v>
      </c>
      <c r="CV1094">
        <v>19</v>
      </c>
      <c r="CW1094">
        <v>19</v>
      </c>
      <c r="CX1094">
        <v>19</v>
      </c>
      <c r="CY1094">
        <v>19</v>
      </c>
      <c r="CZ1094">
        <v>19</v>
      </c>
      <c r="DA1094" t="s">
        <v>27</v>
      </c>
      <c r="DB1094" t="s">
        <v>27</v>
      </c>
    </row>
    <row r="1095" spans="1:106">
      <c r="A1095" t="s">
        <v>3</v>
      </c>
      <c r="B1095" s="17" t="s">
        <v>44</v>
      </c>
      <c r="D1095" s="3">
        <v>3</v>
      </c>
      <c r="BD1095" s="39">
        <v>42622</v>
      </c>
      <c r="BE1095" s="23">
        <v>0.76875000000000004</v>
      </c>
      <c r="BF1095" s="10" t="str">
        <f t="shared" si="107"/>
        <v>09/09/2016 18:27</v>
      </c>
      <c r="BG1095" s="35">
        <f t="shared" si="108"/>
        <v>42622.770833333336</v>
      </c>
      <c r="BH1095" s="35">
        <f t="shared" si="103"/>
        <v>42622.770833333336</v>
      </c>
      <c r="BI1095" t="str">
        <f t="shared" si="104"/>
        <v>09/09/2016 18:30:00</v>
      </c>
      <c r="BJ1095" s="40" t="str">
        <f t="shared" si="105"/>
        <v>09/09/2016 18:30:00</v>
      </c>
      <c r="BK1095">
        <f>VLOOKUP($BI1095, [1]TableView_704030_20160816_20160!$D$2:$M$5095,3,FALSE)</f>
        <v>1012.76735823</v>
      </c>
      <c r="BL1095">
        <f>VLOOKUP($BI1095, [1]TableView_704030_20160816_20160!$D$2:$M$5095,8,FALSE)</f>
        <v>19.2222222222222</v>
      </c>
      <c r="BM1095">
        <f>VLOOKUP($BI1095, [1]TableView_704030_20160816_20160!$D$2:$M$5095,10,FALSE)</f>
        <v>0</v>
      </c>
      <c r="BN1095">
        <f>VLOOKUP($BI1095, [1]TableView_704030_20160816_20160!$D$2:$M$5095,4,FALSE)</f>
        <v>85</v>
      </c>
      <c r="BO1095">
        <f>VLOOKUP($BI1095, [1]TableView_704030_20160816_20160!$D$2:$M$5095,6,FALSE)</f>
        <v>197</v>
      </c>
      <c r="BP1095">
        <f>VLOOKUP($BI1095, [1]TableView_704030_20160816_20160!$D$2:$M$5095,7,FALSE)</f>
        <v>4</v>
      </c>
      <c r="BQ1095">
        <f>VLOOKUP($BI1095, [1]TableView_704030_20160816_20160!$D$2:$M$5095,2,FALSE)</f>
        <v>8.6999999999999993</v>
      </c>
      <c r="BR1095">
        <v>0</v>
      </c>
      <c r="BS1095" s="15">
        <v>4</v>
      </c>
      <c r="BT1095" t="str">
        <f t="shared" si="106"/>
        <v>09/09/2016 4</v>
      </c>
      <c r="BU1095">
        <f>VLOOKUP($BT1095, [3]Sheet1!$D$3:$T$89,4,FALSE)</f>
        <v>18</v>
      </c>
      <c r="BV1095">
        <f>VLOOKUP($BT1095, [3]Sheet1!$D$3:$T$89,5,FALSE)</f>
        <v>19</v>
      </c>
      <c r="BW1095">
        <f>VLOOKUP($BT1095, [3]Sheet1!$D$3:$T$89,8,FALSE)</f>
        <v>19</v>
      </c>
      <c r="BX1095">
        <f>VLOOKUP($BT1095, [3]Sheet1!$D$3:$T$89,9,FALSE)</f>
        <v>19</v>
      </c>
      <c r="BY1095">
        <f>VLOOKUP($BT1095, [3]Sheet1!$D$3:$T$89,12,FALSE)</f>
        <v>19</v>
      </c>
      <c r="BZ1095">
        <f>VLOOKUP($BT1095, [3]Sheet1!$D$3:$T$89,13,FALSE)</f>
        <v>19</v>
      </c>
      <c r="CA1095" t="str">
        <f>VLOOKUP($BT1095, [3]Sheet1!$D$3:$T$89,16,FALSE)</f>
        <v>N/A</v>
      </c>
      <c r="CB1095" t="str">
        <f>VLOOKUP($BT1095, [3]Sheet1!$D$3:$T$89,17,FALSE)</f>
        <v>N/A</v>
      </c>
      <c r="CD1095" s="12">
        <v>42622</v>
      </c>
      <c r="CE1095" s="2">
        <v>0.76875000000000004</v>
      </c>
      <c r="CF1095" s="2" t="s">
        <v>2704</v>
      </c>
      <c r="CG1095" s="2">
        <v>42622.770833333336</v>
      </c>
      <c r="CH1095" s="2">
        <v>42622.770833333336</v>
      </c>
      <c r="CI1095" t="s">
        <v>1441</v>
      </c>
      <c r="CJ1095" t="s">
        <v>1441</v>
      </c>
      <c r="CK1095">
        <v>1012.76735823</v>
      </c>
      <c r="CL1095">
        <v>19.2222222222222</v>
      </c>
      <c r="CM1095">
        <v>0</v>
      </c>
      <c r="CN1095">
        <v>85</v>
      </c>
      <c r="CO1095">
        <v>197</v>
      </c>
      <c r="CP1095">
        <v>4</v>
      </c>
      <c r="CQ1095">
        <v>8.6999999999999993</v>
      </c>
      <c r="CR1095">
        <v>0</v>
      </c>
      <c r="CS1095">
        <v>4</v>
      </c>
      <c r="CT1095" t="s">
        <v>1288</v>
      </c>
      <c r="CU1095">
        <v>18</v>
      </c>
      <c r="CV1095">
        <v>19</v>
      </c>
      <c r="CW1095">
        <v>19</v>
      </c>
      <c r="CX1095">
        <v>19</v>
      </c>
      <c r="CY1095">
        <v>19</v>
      </c>
      <c r="CZ1095">
        <v>19</v>
      </c>
      <c r="DA1095" t="s">
        <v>27</v>
      </c>
      <c r="DB1095" t="s">
        <v>27</v>
      </c>
    </row>
    <row r="1096" spans="1:106">
      <c r="A1096" t="s">
        <v>4</v>
      </c>
      <c r="B1096" s="17" t="s">
        <v>22</v>
      </c>
      <c r="D1096" s="3">
        <v>4</v>
      </c>
      <c r="BD1096" s="39">
        <v>42622</v>
      </c>
      <c r="BE1096" s="23">
        <v>0.76944444444444504</v>
      </c>
      <c r="BF1096" s="10" t="str">
        <f t="shared" si="107"/>
        <v>09/09/2016 18:28</v>
      </c>
      <c r="BG1096" s="35">
        <f t="shared" si="108"/>
        <v>42622.770833333336</v>
      </c>
      <c r="BH1096" s="35">
        <f t="shared" si="103"/>
        <v>42622.770833333336</v>
      </c>
      <c r="BI1096" t="str">
        <f t="shared" si="104"/>
        <v>09/09/2016 18:30:00</v>
      </c>
      <c r="BJ1096" s="40" t="str">
        <f t="shared" si="105"/>
        <v>09/09/2016 18:30:00</v>
      </c>
      <c r="BK1096">
        <f>VLOOKUP($BI1096, [1]TableView_704030_20160816_20160!$D$2:$M$5095,3,FALSE)</f>
        <v>1012.76735823</v>
      </c>
      <c r="BL1096">
        <f>VLOOKUP($BI1096, [1]TableView_704030_20160816_20160!$D$2:$M$5095,8,FALSE)</f>
        <v>19.2222222222222</v>
      </c>
      <c r="BM1096">
        <f>VLOOKUP($BI1096, [1]TableView_704030_20160816_20160!$D$2:$M$5095,10,FALSE)</f>
        <v>0</v>
      </c>
      <c r="BN1096">
        <f>VLOOKUP($BI1096, [1]TableView_704030_20160816_20160!$D$2:$M$5095,4,FALSE)</f>
        <v>85</v>
      </c>
      <c r="BO1096">
        <f>VLOOKUP($BI1096, [1]TableView_704030_20160816_20160!$D$2:$M$5095,6,FALSE)</f>
        <v>197</v>
      </c>
      <c r="BP1096">
        <f>VLOOKUP($BI1096, [1]TableView_704030_20160816_20160!$D$2:$M$5095,7,FALSE)</f>
        <v>4</v>
      </c>
      <c r="BQ1096">
        <f>VLOOKUP($BI1096, [1]TableView_704030_20160816_20160!$D$2:$M$5095,2,FALSE)</f>
        <v>8.6999999999999993</v>
      </c>
      <c r="BR1096">
        <v>0</v>
      </c>
      <c r="BS1096" s="15">
        <v>4</v>
      </c>
      <c r="BT1096" t="str">
        <f t="shared" si="106"/>
        <v>09/09/2016 4</v>
      </c>
      <c r="BU1096">
        <f>VLOOKUP($BT1096, [3]Sheet1!$D$3:$T$89,4,FALSE)</f>
        <v>18</v>
      </c>
      <c r="BV1096">
        <f>VLOOKUP($BT1096, [3]Sheet1!$D$3:$T$89,5,FALSE)</f>
        <v>19</v>
      </c>
      <c r="BW1096">
        <f>VLOOKUP($BT1096, [3]Sheet1!$D$3:$T$89,8,FALSE)</f>
        <v>19</v>
      </c>
      <c r="BX1096">
        <f>VLOOKUP($BT1096, [3]Sheet1!$D$3:$T$89,9,FALSE)</f>
        <v>19</v>
      </c>
      <c r="BY1096">
        <f>VLOOKUP($BT1096, [3]Sheet1!$D$3:$T$89,12,FALSE)</f>
        <v>19</v>
      </c>
      <c r="BZ1096">
        <f>VLOOKUP($BT1096, [3]Sheet1!$D$3:$T$89,13,FALSE)</f>
        <v>19</v>
      </c>
      <c r="CA1096" t="str">
        <f>VLOOKUP($BT1096, [3]Sheet1!$D$3:$T$89,16,FALSE)</f>
        <v>N/A</v>
      </c>
      <c r="CB1096" t="str">
        <f>VLOOKUP($BT1096, [3]Sheet1!$D$3:$T$89,17,FALSE)</f>
        <v>N/A</v>
      </c>
      <c r="CD1096" s="12">
        <v>42622</v>
      </c>
      <c r="CE1096" s="2">
        <v>0.76944444444444504</v>
      </c>
      <c r="CF1096" s="2" t="s">
        <v>2705</v>
      </c>
      <c r="CG1096" s="2">
        <v>42622.770833333336</v>
      </c>
      <c r="CH1096" s="2">
        <v>42622.770833333336</v>
      </c>
      <c r="CI1096" t="s">
        <v>1441</v>
      </c>
      <c r="CJ1096" t="s">
        <v>1441</v>
      </c>
      <c r="CK1096">
        <v>1012.76735823</v>
      </c>
      <c r="CL1096">
        <v>19.2222222222222</v>
      </c>
      <c r="CM1096">
        <v>0</v>
      </c>
      <c r="CN1096">
        <v>85</v>
      </c>
      <c r="CO1096">
        <v>197</v>
      </c>
      <c r="CP1096">
        <v>4</v>
      </c>
      <c r="CQ1096">
        <v>8.6999999999999993</v>
      </c>
      <c r="CR1096">
        <v>0</v>
      </c>
      <c r="CS1096">
        <v>4</v>
      </c>
      <c r="CT1096" t="s">
        <v>1288</v>
      </c>
      <c r="CU1096">
        <v>18</v>
      </c>
      <c r="CV1096">
        <v>19</v>
      </c>
      <c r="CW1096">
        <v>19</v>
      </c>
      <c r="CX1096">
        <v>19</v>
      </c>
      <c r="CY1096">
        <v>19</v>
      </c>
      <c r="CZ1096">
        <v>19</v>
      </c>
      <c r="DA1096" t="s">
        <v>27</v>
      </c>
      <c r="DB1096" t="s">
        <v>27</v>
      </c>
    </row>
    <row r="1097" spans="1:106">
      <c r="A1097" t="s">
        <v>5</v>
      </c>
      <c r="B1097" s="29" t="s">
        <v>59</v>
      </c>
      <c r="D1097" s="3">
        <v>5</v>
      </c>
      <c r="BD1097" s="39">
        <v>42622</v>
      </c>
      <c r="BE1097" s="23">
        <v>0.77013888888888904</v>
      </c>
      <c r="BF1097" s="10" t="str">
        <f t="shared" si="107"/>
        <v>09/09/2016 18:29</v>
      </c>
      <c r="BG1097" s="35">
        <f t="shared" si="108"/>
        <v>42622.770833333336</v>
      </c>
      <c r="BH1097" s="35">
        <f t="shared" si="103"/>
        <v>42622.770833333336</v>
      </c>
      <c r="BI1097" t="str">
        <f t="shared" si="104"/>
        <v>09/09/2016 18:30:00</v>
      </c>
      <c r="BJ1097" s="40" t="str">
        <f t="shared" si="105"/>
        <v>09/09/2016 18:30:00</v>
      </c>
      <c r="BK1097">
        <f>VLOOKUP($BI1097, [1]TableView_704030_20160816_20160!$D$2:$M$5095,3,FALSE)</f>
        <v>1012.76735823</v>
      </c>
      <c r="BL1097">
        <f>VLOOKUP($BI1097, [1]TableView_704030_20160816_20160!$D$2:$M$5095,8,FALSE)</f>
        <v>19.2222222222222</v>
      </c>
      <c r="BM1097">
        <f>VLOOKUP($BI1097, [1]TableView_704030_20160816_20160!$D$2:$M$5095,10,FALSE)</f>
        <v>0</v>
      </c>
      <c r="BN1097">
        <f>VLOOKUP($BI1097, [1]TableView_704030_20160816_20160!$D$2:$M$5095,4,FALSE)</f>
        <v>85</v>
      </c>
      <c r="BO1097">
        <f>VLOOKUP($BI1097, [1]TableView_704030_20160816_20160!$D$2:$M$5095,6,FALSE)</f>
        <v>197</v>
      </c>
      <c r="BP1097">
        <f>VLOOKUP($BI1097, [1]TableView_704030_20160816_20160!$D$2:$M$5095,7,FALSE)</f>
        <v>4</v>
      </c>
      <c r="BQ1097">
        <f>VLOOKUP($BI1097, [1]TableView_704030_20160816_20160!$D$2:$M$5095,2,FALSE)</f>
        <v>8.6999999999999993</v>
      </c>
      <c r="BR1097">
        <v>0</v>
      </c>
      <c r="BS1097" s="15">
        <v>4</v>
      </c>
      <c r="BT1097" t="str">
        <f t="shared" si="106"/>
        <v>09/09/2016 4</v>
      </c>
      <c r="BU1097">
        <f>VLOOKUP($BT1097, [3]Sheet1!$D$3:$T$89,4,FALSE)</f>
        <v>18</v>
      </c>
      <c r="BV1097">
        <f>VLOOKUP($BT1097, [3]Sheet1!$D$3:$T$89,5,FALSE)</f>
        <v>19</v>
      </c>
      <c r="BW1097">
        <f>VLOOKUP($BT1097, [3]Sheet1!$D$3:$T$89,8,FALSE)</f>
        <v>19</v>
      </c>
      <c r="BX1097">
        <f>VLOOKUP($BT1097, [3]Sheet1!$D$3:$T$89,9,FALSE)</f>
        <v>19</v>
      </c>
      <c r="BY1097">
        <f>VLOOKUP($BT1097, [3]Sheet1!$D$3:$T$89,12,FALSE)</f>
        <v>19</v>
      </c>
      <c r="BZ1097">
        <f>VLOOKUP($BT1097, [3]Sheet1!$D$3:$T$89,13,FALSE)</f>
        <v>19</v>
      </c>
      <c r="CA1097" t="str">
        <f>VLOOKUP($BT1097, [3]Sheet1!$D$3:$T$89,16,FALSE)</f>
        <v>N/A</v>
      </c>
      <c r="CB1097" t="str">
        <f>VLOOKUP($BT1097, [3]Sheet1!$D$3:$T$89,17,FALSE)</f>
        <v>N/A</v>
      </c>
      <c r="CD1097" s="12">
        <v>42622</v>
      </c>
      <c r="CE1097" s="2">
        <v>0.77013888888888904</v>
      </c>
      <c r="CF1097" s="2" t="s">
        <v>2706</v>
      </c>
      <c r="CG1097" s="2">
        <v>42622.770833333336</v>
      </c>
      <c r="CH1097" s="2">
        <v>42622.770833333336</v>
      </c>
      <c r="CI1097" t="s">
        <v>1441</v>
      </c>
      <c r="CJ1097" t="s">
        <v>1441</v>
      </c>
      <c r="CK1097">
        <v>1012.76735823</v>
      </c>
      <c r="CL1097">
        <v>19.2222222222222</v>
      </c>
      <c r="CM1097">
        <v>0</v>
      </c>
      <c r="CN1097">
        <v>85</v>
      </c>
      <c r="CO1097">
        <v>197</v>
      </c>
      <c r="CP1097">
        <v>4</v>
      </c>
      <c r="CQ1097">
        <v>8.6999999999999993</v>
      </c>
      <c r="CR1097">
        <v>0</v>
      </c>
      <c r="CS1097">
        <v>4</v>
      </c>
      <c r="CT1097" t="s">
        <v>1288</v>
      </c>
      <c r="CU1097">
        <v>18</v>
      </c>
      <c r="CV1097">
        <v>19</v>
      </c>
      <c r="CW1097">
        <v>19</v>
      </c>
      <c r="CX1097">
        <v>19</v>
      </c>
      <c r="CY1097">
        <v>19</v>
      </c>
      <c r="CZ1097">
        <v>19</v>
      </c>
      <c r="DA1097" t="s">
        <v>27</v>
      </c>
      <c r="DB1097" t="s">
        <v>27</v>
      </c>
    </row>
    <row r="1098" spans="1:106">
      <c r="A1098" t="s">
        <v>6</v>
      </c>
      <c r="B1098" s="17" t="s">
        <v>634</v>
      </c>
      <c r="D1098" s="3">
        <v>6</v>
      </c>
      <c r="BD1098" s="39">
        <v>42622</v>
      </c>
      <c r="BE1098" s="23">
        <v>0.77083333333333404</v>
      </c>
      <c r="BF1098" s="10" t="str">
        <f t="shared" si="107"/>
        <v>09/09/2016 18:30</v>
      </c>
      <c r="BG1098" s="35">
        <f t="shared" si="108"/>
        <v>42622.770833333336</v>
      </c>
      <c r="BH1098" s="35">
        <f t="shared" si="103"/>
        <v>42622.770833333336</v>
      </c>
      <c r="BI1098" t="str">
        <f t="shared" si="104"/>
        <v>09/09/2016 18:30:00</v>
      </c>
      <c r="BJ1098" s="40" t="str">
        <f t="shared" si="105"/>
        <v>09/09/2016 18:30:00</v>
      </c>
      <c r="BK1098">
        <f>VLOOKUP($BI1098, [1]TableView_704030_20160816_20160!$D$2:$M$5095,3,FALSE)</f>
        <v>1012.76735823</v>
      </c>
      <c r="BL1098">
        <f>VLOOKUP($BI1098, [1]TableView_704030_20160816_20160!$D$2:$M$5095,8,FALSE)</f>
        <v>19.2222222222222</v>
      </c>
      <c r="BM1098">
        <f>VLOOKUP($BI1098, [1]TableView_704030_20160816_20160!$D$2:$M$5095,10,FALSE)</f>
        <v>0</v>
      </c>
      <c r="BN1098">
        <f>VLOOKUP($BI1098, [1]TableView_704030_20160816_20160!$D$2:$M$5095,4,FALSE)</f>
        <v>85</v>
      </c>
      <c r="BO1098">
        <f>VLOOKUP($BI1098, [1]TableView_704030_20160816_20160!$D$2:$M$5095,6,FALSE)</f>
        <v>197</v>
      </c>
      <c r="BP1098">
        <f>VLOOKUP($BI1098, [1]TableView_704030_20160816_20160!$D$2:$M$5095,7,FALSE)</f>
        <v>4</v>
      </c>
      <c r="BQ1098">
        <f>VLOOKUP($BI1098, [1]TableView_704030_20160816_20160!$D$2:$M$5095,2,FALSE)</f>
        <v>8.6999999999999993</v>
      </c>
      <c r="BR1098">
        <v>0</v>
      </c>
      <c r="BS1098" s="15">
        <v>4</v>
      </c>
      <c r="BT1098" t="str">
        <f t="shared" si="106"/>
        <v>09/09/2016 4</v>
      </c>
      <c r="BU1098">
        <f>VLOOKUP($BT1098, [3]Sheet1!$D$3:$T$89,4,FALSE)</f>
        <v>18</v>
      </c>
      <c r="BV1098">
        <f>VLOOKUP($BT1098, [3]Sheet1!$D$3:$T$89,5,FALSE)</f>
        <v>19</v>
      </c>
      <c r="BW1098">
        <f>VLOOKUP($BT1098, [3]Sheet1!$D$3:$T$89,8,FALSE)</f>
        <v>19</v>
      </c>
      <c r="BX1098">
        <f>VLOOKUP($BT1098, [3]Sheet1!$D$3:$T$89,9,FALSE)</f>
        <v>19</v>
      </c>
      <c r="BY1098">
        <f>VLOOKUP($BT1098, [3]Sheet1!$D$3:$T$89,12,FALSE)</f>
        <v>19</v>
      </c>
      <c r="BZ1098">
        <f>VLOOKUP($BT1098, [3]Sheet1!$D$3:$T$89,13,FALSE)</f>
        <v>19</v>
      </c>
      <c r="CA1098" t="str">
        <f>VLOOKUP($BT1098, [3]Sheet1!$D$3:$T$89,16,FALSE)</f>
        <v>N/A</v>
      </c>
      <c r="CB1098" t="str">
        <f>VLOOKUP($BT1098, [3]Sheet1!$D$3:$T$89,17,FALSE)</f>
        <v>N/A</v>
      </c>
      <c r="CD1098" s="12">
        <v>42622</v>
      </c>
      <c r="CE1098" s="2">
        <v>0.77083333333333404</v>
      </c>
      <c r="CF1098" s="2" t="s">
        <v>2707</v>
      </c>
      <c r="CG1098" s="2">
        <v>42622.770833333336</v>
      </c>
      <c r="CH1098" s="2">
        <v>42622.770833333336</v>
      </c>
      <c r="CI1098" t="s">
        <v>1441</v>
      </c>
      <c r="CJ1098" t="s">
        <v>1441</v>
      </c>
      <c r="CK1098">
        <v>1012.76735823</v>
      </c>
      <c r="CL1098">
        <v>19.2222222222222</v>
      </c>
      <c r="CM1098">
        <v>0</v>
      </c>
      <c r="CN1098">
        <v>85</v>
      </c>
      <c r="CO1098">
        <v>197</v>
      </c>
      <c r="CP1098">
        <v>4</v>
      </c>
      <c r="CQ1098">
        <v>8.6999999999999993</v>
      </c>
      <c r="CR1098">
        <v>0</v>
      </c>
      <c r="CS1098">
        <v>4</v>
      </c>
      <c r="CT1098" t="s">
        <v>1288</v>
      </c>
      <c r="CU1098">
        <v>18</v>
      </c>
      <c r="CV1098">
        <v>19</v>
      </c>
      <c r="CW1098">
        <v>19</v>
      </c>
      <c r="CX1098">
        <v>19</v>
      </c>
      <c r="CY1098">
        <v>19</v>
      </c>
      <c r="CZ1098">
        <v>19</v>
      </c>
      <c r="DA1098" t="s">
        <v>27</v>
      </c>
      <c r="DB1098" t="s">
        <v>27</v>
      </c>
    </row>
    <row r="1099" spans="1:106">
      <c r="A1099" t="s">
        <v>7</v>
      </c>
      <c r="D1099" s="3">
        <v>7</v>
      </c>
      <c r="BD1099" s="39">
        <v>42622</v>
      </c>
      <c r="BE1099" s="23">
        <v>0.77152777777777803</v>
      </c>
      <c r="BF1099" s="10" t="str">
        <f t="shared" si="107"/>
        <v>09/09/2016 18:31</v>
      </c>
      <c r="BG1099" s="35">
        <f t="shared" si="108"/>
        <v>42622.770833333336</v>
      </c>
      <c r="BH1099" s="35">
        <f t="shared" si="103"/>
        <v>42622.770833333336</v>
      </c>
      <c r="BI1099" t="str">
        <f t="shared" si="104"/>
        <v>09/09/2016 18:30:00</v>
      </c>
      <c r="BJ1099" s="40" t="str">
        <f t="shared" si="105"/>
        <v>09/09/2016 18:30:00</v>
      </c>
      <c r="BK1099">
        <f>VLOOKUP($BI1099, [1]TableView_704030_20160816_20160!$D$2:$M$5095,3,FALSE)</f>
        <v>1012.76735823</v>
      </c>
      <c r="BL1099">
        <f>VLOOKUP($BI1099, [1]TableView_704030_20160816_20160!$D$2:$M$5095,8,FALSE)</f>
        <v>19.2222222222222</v>
      </c>
      <c r="BM1099">
        <f>VLOOKUP($BI1099, [1]TableView_704030_20160816_20160!$D$2:$M$5095,10,FALSE)</f>
        <v>0</v>
      </c>
      <c r="BN1099">
        <f>VLOOKUP($BI1099, [1]TableView_704030_20160816_20160!$D$2:$M$5095,4,FALSE)</f>
        <v>85</v>
      </c>
      <c r="BO1099">
        <f>VLOOKUP($BI1099, [1]TableView_704030_20160816_20160!$D$2:$M$5095,6,FALSE)</f>
        <v>197</v>
      </c>
      <c r="BP1099">
        <f>VLOOKUP($BI1099, [1]TableView_704030_20160816_20160!$D$2:$M$5095,7,FALSE)</f>
        <v>4</v>
      </c>
      <c r="BQ1099">
        <f>VLOOKUP($BI1099, [1]TableView_704030_20160816_20160!$D$2:$M$5095,2,FALSE)</f>
        <v>8.6999999999999993</v>
      </c>
      <c r="BR1099">
        <v>0</v>
      </c>
      <c r="BS1099" s="15">
        <v>4</v>
      </c>
      <c r="BT1099" t="str">
        <f t="shared" si="106"/>
        <v>09/09/2016 4</v>
      </c>
      <c r="BU1099">
        <f>VLOOKUP($BT1099, [3]Sheet1!$D$3:$T$89,4,FALSE)</f>
        <v>18</v>
      </c>
      <c r="BV1099">
        <f>VLOOKUP($BT1099, [3]Sheet1!$D$3:$T$89,5,FALSE)</f>
        <v>19</v>
      </c>
      <c r="BW1099">
        <f>VLOOKUP($BT1099, [3]Sheet1!$D$3:$T$89,8,FALSE)</f>
        <v>19</v>
      </c>
      <c r="BX1099">
        <f>VLOOKUP($BT1099, [3]Sheet1!$D$3:$T$89,9,FALSE)</f>
        <v>19</v>
      </c>
      <c r="BY1099">
        <f>VLOOKUP($BT1099, [3]Sheet1!$D$3:$T$89,12,FALSE)</f>
        <v>19</v>
      </c>
      <c r="BZ1099">
        <f>VLOOKUP($BT1099, [3]Sheet1!$D$3:$T$89,13,FALSE)</f>
        <v>19</v>
      </c>
      <c r="CA1099" t="str">
        <f>VLOOKUP($BT1099, [3]Sheet1!$D$3:$T$89,16,FALSE)</f>
        <v>N/A</v>
      </c>
      <c r="CB1099" t="str">
        <f>VLOOKUP($BT1099, [3]Sheet1!$D$3:$T$89,17,FALSE)</f>
        <v>N/A</v>
      </c>
      <c r="CD1099" s="12">
        <v>42622</v>
      </c>
      <c r="CE1099" s="2">
        <v>0.77152777777777803</v>
      </c>
      <c r="CF1099" s="2" t="s">
        <v>2708</v>
      </c>
      <c r="CG1099" s="2">
        <v>42622.770833333336</v>
      </c>
      <c r="CH1099" s="2">
        <v>42622.770833333336</v>
      </c>
      <c r="CI1099" t="s">
        <v>1441</v>
      </c>
      <c r="CJ1099" t="s">
        <v>1441</v>
      </c>
      <c r="CK1099">
        <v>1012.76735823</v>
      </c>
      <c r="CL1099">
        <v>19.2222222222222</v>
      </c>
      <c r="CM1099">
        <v>0</v>
      </c>
      <c r="CN1099">
        <v>85</v>
      </c>
      <c r="CO1099">
        <v>197</v>
      </c>
      <c r="CP1099">
        <v>4</v>
      </c>
      <c r="CQ1099">
        <v>8.6999999999999993</v>
      </c>
      <c r="CR1099">
        <v>0</v>
      </c>
      <c r="CS1099">
        <v>4</v>
      </c>
      <c r="CT1099" t="s">
        <v>1288</v>
      </c>
      <c r="CU1099">
        <v>18</v>
      </c>
      <c r="CV1099">
        <v>19</v>
      </c>
      <c r="CW1099">
        <v>19</v>
      </c>
      <c r="CX1099">
        <v>19</v>
      </c>
      <c r="CY1099">
        <v>19</v>
      </c>
      <c r="CZ1099">
        <v>19</v>
      </c>
      <c r="DA1099" t="s">
        <v>27</v>
      </c>
      <c r="DB1099" t="s">
        <v>27</v>
      </c>
    </row>
    <row r="1100" spans="1:106">
      <c r="D1100" s="3">
        <v>8</v>
      </c>
      <c r="BD1100" s="39">
        <v>42622</v>
      </c>
      <c r="BE1100" s="23">
        <v>0.77222222222222303</v>
      </c>
      <c r="BF1100" s="10" t="str">
        <f t="shared" si="107"/>
        <v>09/09/2016 18:32</v>
      </c>
      <c r="BG1100" s="35">
        <f t="shared" si="108"/>
        <v>42622.770833333336</v>
      </c>
      <c r="BH1100" s="35">
        <f t="shared" si="103"/>
        <v>42622.770833333336</v>
      </c>
      <c r="BI1100" t="str">
        <f t="shared" si="104"/>
        <v>09/09/2016 18:30:00</v>
      </c>
      <c r="BJ1100" s="40" t="str">
        <f t="shared" si="105"/>
        <v>09/09/2016 18:30:00</v>
      </c>
      <c r="BK1100">
        <f>VLOOKUP($BI1100, [1]TableView_704030_20160816_20160!$D$2:$M$5095,3,FALSE)</f>
        <v>1012.76735823</v>
      </c>
      <c r="BL1100">
        <f>VLOOKUP($BI1100, [1]TableView_704030_20160816_20160!$D$2:$M$5095,8,FALSE)</f>
        <v>19.2222222222222</v>
      </c>
      <c r="BM1100">
        <f>VLOOKUP($BI1100, [1]TableView_704030_20160816_20160!$D$2:$M$5095,10,FALSE)</f>
        <v>0</v>
      </c>
      <c r="BN1100">
        <f>VLOOKUP($BI1100, [1]TableView_704030_20160816_20160!$D$2:$M$5095,4,FALSE)</f>
        <v>85</v>
      </c>
      <c r="BO1100">
        <f>VLOOKUP($BI1100, [1]TableView_704030_20160816_20160!$D$2:$M$5095,6,FALSE)</f>
        <v>197</v>
      </c>
      <c r="BP1100">
        <f>VLOOKUP($BI1100, [1]TableView_704030_20160816_20160!$D$2:$M$5095,7,FALSE)</f>
        <v>4</v>
      </c>
      <c r="BQ1100">
        <f>VLOOKUP($BI1100, [1]TableView_704030_20160816_20160!$D$2:$M$5095,2,FALSE)</f>
        <v>8.6999999999999993</v>
      </c>
      <c r="BR1100">
        <v>0</v>
      </c>
      <c r="BS1100" s="15">
        <v>4</v>
      </c>
      <c r="BT1100" t="str">
        <f t="shared" si="106"/>
        <v>09/09/2016 4</v>
      </c>
      <c r="BU1100">
        <f>VLOOKUP($BT1100, [3]Sheet1!$D$3:$T$89,4,FALSE)</f>
        <v>18</v>
      </c>
      <c r="BV1100">
        <f>VLOOKUP($BT1100, [3]Sheet1!$D$3:$T$89,5,FALSE)</f>
        <v>19</v>
      </c>
      <c r="BW1100">
        <f>VLOOKUP($BT1100, [3]Sheet1!$D$3:$T$89,8,FALSE)</f>
        <v>19</v>
      </c>
      <c r="BX1100">
        <f>VLOOKUP($BT1100, [3]Sheet1!$D$3:$T$89,9,FALSE)</f>
        <v>19</v>
      </c>
      <c r="BY1100">
        <f>VLOOKUP($BT1100, [3]Sheet1!$D$3:$T$89,12,FALSE)</f>
        <v>19</v>
      </c>
      <c r="BZ1100">
        <f>VLOOKUP($BT1100, [3]Sheet1!$D$3:$T$89,13,FALSE)</f>
        <v>19</v>
      </c>
      <c r="CA1100" t="str">
        <f>VLOOKUP($BT1100, [3]Sheet1!$D$3:$T$89,16,FALSE)</f>
        <v>N/A</v>
      </c>
      <c r="CB1100" t="str">
        <f>VLOOKUP($BT1100, [3]Sheet1!$D$3:$T$89,17,FALSE)</f>
        <v>N/A</v>
      </c>
      <c r="CD1100" s="12">
        <v>42622</v>
      </c>
      <c r="CE1100" s="2">
        <v>0.77222222222222303</v>
      </c>
      <c r="CF1100" s="2" t="s">
        <v>2709</v>
      </c>
      <c r="CG1100" s="2">
        <v>42622.770833333336</v>
      </c>
      <c r="CH1100" s="2">
        <v>42622.770833333336</v>
      </c>
      <c r="CI1100" t="s">
        <v>1441</v>
      </c>
      <c r="CJ1100" t="s">
        <v>1441</v>
      </c>
      <c r="CK1100">
        <v>1012.76735823</v>
      </c>
      <c r="CL1100">
        <v>19.2222222222222</v>
      </c>
      <c r="CM1100">
        <v>0</v>
      </c>
      <c r="CN1100">
        <v>85</v>
      </c>
      <c r="CO1100">
        <v>197</v>
      </c>
      <c r="CP1100">
        <v>4</v>
      </c>
      <c r="CQ1100">
        <v>8.6999999999999993</v>
      </c>
      <c r="CR1100">
        <v>0</v>
      </c>
      <c r="CS1100">
        <v>4</v>
      </c>
      <c r="CT1100" t="s">
        <v>1288</v>
      </c>
      <c r="CU1100">
        <v>18</v>
      </c>
      <c r="CV1100">
        <v>19</v>
      </c>
      <c r="CW1100">
        <v>19</v>
      </c>
      <c r="CX1100">
        <v>19</v>
      </c>
      <c r="CY1100">
        <v>19</v>
      </c>
      <c r="CZ1100">
        <v>19</v>
      </c>
      <c r="DA1100" t="s">
        <v>27</v>
      </c>
      <c r="DB1100" t="s">
        <v>27</v>
      </c>
    </row>
    <row r="1101" spans="1:106">
      <c r="D1101" s="3">
        <v>9</v>
      </c>
      <c r="BD1101" s="39">
        <v>42622</v>
      </c>
      <c r="BE1101" s="23">
        <v>0.77291666666666803</v>
      </c>
      <c r="BF1101" s="10" t="str">
        <f t="shared" si="107"/>
        <v>09/09/2016 18:33</v>
      </c>
      <c r="BG1101" s="35">
        <f t="shared" si="108"/>
        <v>42622.770833333336</v>
      </c>
      <c r="BH1101" s="35">
        <f t="shared" si="103"/>
        <v>42622.770833333336</v>
      </c>
      <c r="BI1101" t="str">
        <f t="shared" si="104"/>
        <v>09/09/2016 18:30:00</v>
      </c>
      <c r="BJ1101" s="40" t="str">
        <f t="shared" si="105"/>
        <v>09/09/2016 18:30:00</v>
      </c>
      <c r="BK1101">
        <f>VLOOKUP($BI1101, [1]TableView_704030_20160816_20160!$D$2:$M$5095,3,FALSE)</f>
        <v>1012.76735823</v>
      </c>
      <c r="BL1101">
        <f>VLOOKUP($BI1101, [1]TableView_704030_20160816_20160!$D$2:$M$5095,8,FALSE)</f>
        <v>19.2222222222222</v>
      </c>
      <c r="BM1101">
        <f>VLOOKUP($BI1101, [1]TableView_704030_20160816_20160!$D$2:$M$5095,10,FALSE)</f>
        <v>0</v>
      </c>
      <c r="BN1101">
        <f>VLOOKUP($BI1101, [1]TableView_704030_20160816_20160!$D$2:$M$5095,4,FALSE)</f>
        <v>85</v>
      </c>
      <c r="BO1101">
        <f>VLOOKUP($BI1101, [1]TableView_704030_20160816_20160!$D$2:$M$5095,6,FALSE)</f>
        <v>197</v>
      </c>
      <c r="BP1101">
        <f>VLOOKUP($BI1101, [1]TableView_704030_20160816_20160!$D$2:$M$5095,7,FALSE)</f>
        <v>4</v>
      </c>
      <c r="BQ1101">
        <f>VLOOKUP($BI1101, [1]TableView_704030_20160816_20160!$D$2:$M$5095,2,FALSE)</f>
        <v>8.6999999999999993</v>
      </c>
      <c r="BR1101">
        <v>0</v>
      </c>
      <c r="BS1101" s="15">
        <v>4</v>
      </c>
      <c r="BT1101" t="str">
        <f t="shared" si="106"/>
        <v>09/09/2016 4</v>
      </c>
      <c r="BU1101">
        <f>VLOOKUP($BT1101, [3]Sheet1!$D$3:$T$89,4,FALSE)</f>
        <v>18</v>
      </c>
      <c r="BV1101">
        <f>VLOOKUP($BT1101, [3]Sheet1!$D$3:$T$89,5,FALSE)</f>
        <v>19</v>
      </c>
      <c r="BW1101">
        <f>VLOOKUP($BT1101, [3]Sheet1!$D$3:$T$89,8,FALSE)</f>
        <v>19</v>
      </c>
      <c r="BX1101">
        <f>VLOOKUP($BT1101, [3]Sheet1!$D$3:$T$89,9,FALSE)</f>
        <v>19</v>
      </c>
      <c r="BY1101">
        <f>VLOOKUP($BT1101, [3]Sheet1!$D$3:$T$89,12,FALSE)</f>
        <v>19</v>
      </c>
      <c r="BZ1101">
        <f>VLOOKUP($BT1101, [3]Sheet1!$D$3:$T$89,13,FALSE)</f>
        <v>19</v>
      </c>
      <c r="CA1101" t="str">
        <f>VLOOKUP($BT1101, [3]Sheet1!$D$3:$T$89,16,FALSE)</f>
        <v>N/A</v>
      </c>
      <c r="CB1101" t="str">
        <f>VLOOKUP($BT1101, [3]Sheet1!$D$3:$T$89,17,FALSE)</f>
        <v>N/A</v>
      </c>
      <c r="CD1101" s="12">
        <v>42622</v>
      </c>
      <c r="CE1101" s="2">
        <v>0.77291666666666803</v>
      </c>
      <c r="CF1101" s="2" t="s">
        <v>2710</v>
      </c>
      <c r="CG1101" s="2">
        <v>42622.770833333336</v>
      </c>
      <c r="CH1101" s="2">
        <v>42622.770833333336</v>
      </c>
      <c r="CI1101" t="s">
        <v>1441</v>
      </c>
      <c r="CJ1101" t="s">
        <v>1441</v>
      </c>
      <c r="CK1101">
        <v>1012.76735823</v>
      </c>
      <c r="CL1101">
        <v>19.2222222222222</v>
      </c>
      <c r="CM1101">
        <v>0</v>
      </c>
      <c r="CN1101">
        <v>85</v>
      </c>
      <c r="CO1101">
        <v>197</v>
      </c>
      <c r="CP1101">
        <v>4</v>
      </c>
      <c r="CQ1101">
        <v>8.6999999999999993</v>
      </c>
      <c r="CR1101">
        <v>0</v>
      </c>
      <c r="CS1101">
        <v>4</v>
      </c>
      <c r="CT1101" t="s">
        <v>1288</v>
      </c>
      <c r="CU1101">
        <v>18</v>
      </c>
      <c r="CV1101">
        <v>19</v>
      </c>
      <c r="CW1101">
        <v>19</v>
      </c>
      <c r="CX1101">
        <v>19</v>
      </c>
      <c r="CY1101">
        <v>19</v>
      </c>
      <c r="CZ1101">
        <v>19</v>
      </c>
      <c r="DA1101" t="s">
        <v>27</v>
      </c>
      <c r="DB1101" t="s">
        <v>27</v>
      </c>
    </row>
    <row r="1102" spans="1:106">
      <c r="D1102" s="3">
        <v>10</v>
      </c>
      <c r="BD1102" s="39">
        <v>42622</v>
      </c>
      <c r="BE1102" s="23">
        <v>0.77361111111111203</v>
      </c>
      <c r="BF1102" s="10" t="str">
        <f t="shared" si="107"/>
        <v>09/09/2016 18:34</v>
      </c>
      <c r="BG1102" s="35">
        <f t="shared" si="108"/>
        <v>42622.770833333336</v>
      </c>
      <c r="BH1102" s="35">
        <f t="shared" si="103"/>
        <v>42622.770833333336</v>
      </c>
      <c r="BI1102" t="str">
        <f t="shared" si="104"/>
        <v>09/09/2016 18:30:00</v>
      </c>
      <c r="BJ1102" s="40" t="str">
        <f t="shared" si="105"/>
        <v>09/09/2016 18:30:00</v>
      </c>
      <c r="BK1102">
        <f>VLOOKUP($BI1102, [1]TableView_704030_20160816_20160!$D$2:$M$5095,3,FALSE)</f>
        <v>1012.76735823</v>
      </c>
      <c r="BL1102">
        <f>VLOOKUP($BI1102, [1]TableView_704030_20160816_20160!$D$2:$M$5095,8,FALSE)</f>
        <v>19.2222222222222</v>
      </c>
      <c r="BM1102">
        <f>VLOOKUP($BI1102, [1]TableView_704030_20160816_20160!$D$2:$M$5095,10,FALSE)</f>
        <v>0</v>
      </c>
      <c r="BN1102">
        <f>VLOOKUP($BI1102, [1]TableView_704030_20160816_20160!$D$2:$M$5095,4,FALSE)</f>
        <v>85</v>
      </c>
      <c r="BO1102">
        <f>VLOOKUP($BI1102, [1]TableView_704030_20160816_20160!$D$2:$M$5095,6,FALSE)</f>
        <v>197</v>
      </c>
      <c r="BP1102">
        <f>VLOOKUP($BI1102, [1]TableView_704030_20160816_20160!$D$2:$M$5095,7,FALSE)</f>
        <v>4</v>
      </c>
      <c r="BQ1102">
        <f>VLOOKUP($BI1102, [1]TableView_704030_20160816_20160!$D$2:$M$5095,2,FALSE)</f>
        <v>8.6999999999999993</v>
      </c>
      <c r="BR1102">
        <v>0</v>
      </c>
      <c r="BS1102" s="15">
        <v>4</v>
      </c>
      <c r="BT1102" t="str">
        <f t="shared" si="106"/>
        <v>09/09/2016 4</v>
      </c>
      <c r="BU1102">
        <f>VLOOKUP($BT1102, [3]Sheet1!$D$3:$T$89,4,FALSE)</f>
        <v>18</v>
      </c>
      <c r="BV1102">
        <f>VLOOKUP($BT1102, [3]Sheet1!$D$3:$T$89,5,FALSE)</f>
        <v>19</v>
      </c>
      <c r="BW1102">
        <f>VLOOKUP($BT1102, [3]Sheet1!$D$3:$T$89,8,FALSE)</f>
        <v>19</v>
      </c>
      <c r="BX1102">
        <f>VLOOKUP($BT1102, [3]Sheet1!$D$3:$T$89,9,FALSE)</f>
        <v>19</v>
      </c>
      <c r="BY1102">
        <f>VLOOKUP($BT1102, [3]Sheet1!$D$3:$T$89,12,FALSE)</f>
        <v>19</v>
      </c>
      <c r="BZ1102">
        <f>VLOOKUP($BT1102, [3]Sheet1!$D$3:$T$89,13,FALSE)</f>
        <v>19</v>
      </c>
      <c r="CA1102" t="str">
        <f>VLOOKUP($BT1102, [3]Sheet1!$D$3:$T$89,16,FALSE)</f>
        <v>N/A</v>
      </c>
      <c r="CB1102" t="str">
        <f>VLOOKUP($BT1102, [3]Sheet1!$D$3:$T$89,17,FALSE)</f>
        <v>N/A</v>
      </c>
      <c r="CD1102" s="12">
        <v>42622</v>
      </c>
      <c r="CE1102" s="2">
        <v>0.77361111111111203</v>
      </c>
      <c r="CF1102" s="2" t="s">
        <v>2711</v>
      </c>
      <c r="CG1102" s="2">
        <v>42622.770833333336</v>
      </c>
      <c r="CH1102" s="2">
        <v>42622.770833333336</v>
      </c>
      <c r="CI1102" t="s">
        <v>1441</v>
      </c>
      <c r="CJ1102" t="s">
        <v>1441</v>
      </c>
      <c r="CK1102">
        <v>1012.76735823</v>
      </c>
      <c r="CL1102">
        <v>19.2222222222222</v>
      </c>
      <c r="CM1102">
        <v>0</v>
      </c>
      <c r="CN1102">
        <v>85</v>
      </c>
      <c r="CO1102">
        <v>197</v>
      </c>
      <c r="CP1102">
        <v>4</v>
      </c>
      <c r="CQ1102">
        <v>8.6999999999999993</v>
      </c>
      <c r="CR1102">
        <v>0</v>
      </c>
      <c r="CS1102">
        <v>4</v>
      </c>
      <c r="CT1102" t="s">
        <v>1288</v>
      </c>
      <c r="CU1102">
        <v>18</v>
      </c>
      <c r="CV1102">
        <v>19</v>
      </c>
      <c r="CW1102">
        <v>19</v>
      </c>
      <c r="CX1102">
        <v>19</v>
      </c>
      <c r="CY1102">
        <v>19</v>
      </c>
      <c r="CZ1102">
        <v>19</v>
      </c>
      <c r="DA1102" t="s">
        <v>27</v>
      </c>
      <c r="DB1102" t="s">
        <v>27</v>
      </c>
    </row>
    <row r="1103" spans="1:106">
      <c r="D1103" s="3">
        <v>11</v>
      </c>
      <c r="BD1103" s="39">
        <v>42622</v>
      </c>
      <c r="BE1103" s="23">
        <v>0.77430555555555702</v>
      </c>
      <c r="BF1103" s="10" t="str">
        <f t="shared" si="107"/>
        <v>09/09/2016 18:35</v>
      </c>
      <c r="BG1103" s="35">
        <f t="shared" si="108"/>
        <v>42622.777777777781</v>
      </c>
      <c r="BH1103" s="35">
        <f t="shared" si="103"/>
        <v>42622.770833333336</v>
      </c>
      <c r="BI1103" t="str">
        <f t="shared" si="104"/>
        <v>09/09/2016 18:40:00</v>
      </c>
      <c r="BJ1103" s="40" t="str">
        <f t="shared" si="105"/>
        <v>09/09/2016 18:30:00</v>
      </c>
      <c r="BK1103">
        <f>VLOOKUP($BI1103, [1]TableView_704030_20160816_20160!$D$2:$M$5095,3,FALSE)</f>
        <v>1012.8689499</v>
      </c>
      <c r="BL1103">
        <f>VLOOKUP($BI1103, [1]TableView_704030_20160816_20160!$D$2:$M$5095,8,FALSE)</f>
        <v>19.1666666666667</v>
      </c>
      <c r="BM1103">
        <f>VLOOKUP($BI1103, [1]TableView_704030_20160816_20160!$D$2:$M$5095,10,FALSE)</f>
        <v>0</v>
      </c>
      <c r="BN1103">
        <f>VLOOKUP($BI1103, [1]TableView_704030_20160816_20160!$D$2:$M$5095,4,FALSE)</f>
        <v>86</v>
      </c>
      <c r="BO1103">
        <f>VLOOKUP($BI1103, [1]TableView_704030_20160816_20160!$D$2:$M$5095,6,FALSE)</f>
        <v>189</v>
      </c>
      <c r="BP1103">
        <f>VLOOKUP($BI1103, [1]TableView_704030_20160816_20160!$D$2:$M$5095,7,FALSE)</f>
        <v>3.3</v>
      </c>
      <c r="BQ1103">
        <f>VLOOKUP($BI1103, [1]TableView_704030_20160816_20160!$D$2:$M$5095,2,FALSE)</f>
        <v>7</v>
      </c>
      <c r="BR1103">
        <v>0</v>
      </c>
      <c r="BS1103" s="15">
        <v>4</v>
      </c>
      <c r="BT1103" t="str">
        <f t="shared" si="106"/>
        <v>09/09/2016 4</v>
      </c>
      <c r="BU1103">
        <f>VLOOKUP($BT1103, [3]Sheet1!$D$3:$T$89,4,FALSE)</f>
        <v>18</v>
      </c>
      <c r="BV1103">
        <f>VLOOKUP($BT1103, [3]Sheet1!$D$3:$T$89,5,FALSE)</f>
        <v>19</v>
      </c>
      <c r="BW1103">
        <f>VLOOKUP($BT1103, [3]Sheet1!$D$3:$T$89,8,FALSE)</f>
        <v>19</v>
      </c>
      <c r="BX1103">
        <f>VLOOKUP($BT1103, [3]Sheet1!$D$3:$T$89,9,FALSE)</f>
        <v>19</v>
      </c>
      <c r="BY1103">
        <f>VLOOKUP($BT1103, [3]Sheet1!$D$3:$T$89,12,FALSE)</f>
        <v>19</v>
      </c>
      <c r="BZ1103">
        <f>VLOOKUP($BT1103, [3]Sheet1!$D$3:$T$89,13,FALSE)</f>
        <v>19</v>
      </c>
      <c r="CA1103" t="str">
        <f>VLOOKUP($BT1103, [3]Sheet1!$D$3:$T$89,16,FALSE)</f>
        <v>N/A</v>
      </c>
      <c r="CB1103" t="str">
        <f>VLOOKUP($BT1103, [3]Sheet1!$D$3:$T$89,17,FALSE)</f>
        <v>N/A</v>
      </c>
      <c r="CD1103" s="12">
        <v>42622</v>
      </c>
      <c r="CE1103" s="2">
        <v>0.77430555555555702</v>
      </c>
      <c r="CF1103" s="2" t="s">
        <v>2712</v>
      </c>
      <c r="CG1103" s="2">
        <v>42622.777777777781</v>
      </c>
      <c r="CH1103" s="2">
        <v>42622.770833333336</v>
      </c>
      <c r="CI1103" t="s">
        <v>2713</v>
      </c>
      <c r="CJ1103" t="s">
        <v>1441</v>
      </c>
      <c r="CK1103">
        <v>1012.8689499</v>
      </c>
      <c r="CL1103">
        <v>19.1666666666667</v>
      </c>
      <c r="CM1103">
        <v>0</v>
      </c>
      <c r="CN1103">
        <v>86</v>
      </c>
      <c r="CO1103">
        <v>189</v>
      </c>
      <c r="CP1103">
        <v>3.3</v>
      </c>
      <c r="CQ1103">
        <v>7</v>
      </c>
      <c r="CR1103">
        <v>0</v>
      </c>
      <c r="CS1103">
        <v>4</v>
      </c>
      <c r="CT1103" t="s">
        <v>1288</v>
      </c>
      <c r="CU1103">
        <v>18</v>
      </c>
      <c r="CV1103">
        <v>19</v>
      </c>
      <c r="CW1103">
        <v>19</v>
      </c>
      <c r="CX1103">
        <v>19</v>
      </c>
      <c r="CY1103">
        <v>19</v>
      </c>
      <c r="CZ1103">
        <v>19</v>
      </c>
      <c r="DA1103" t="s">
        <v>27</v>
      </c>
      <c r="DB1103" t="s">
        <v>27</v>
      </c>
    </row>
    <row r="1104" spans="1:106">
      <c r="D1104" s="3">
        <v>12</v>
      </c>
      <c r="BD1104" s="39">
        <v>42622</v>
      </c>
      <c r="BE1104" s="23">
        <v>0.77500000000000102</v>
      </c>
      <c r="BF1104" s="10" t="str">
        <f t="shared" si="107"/>
        <v>09/09/2016 18:36</v>
      </c>
      <c r="BG1104" s="35">
        <f t="shared" si="108"/>
        <v>42622.777777777781</v>
      </c>
      <c r="BH1104" s="35">
        <f t="shared" si="103"/>
        <v>42622.770833333336</v>
      </c>
      <c r="BI1104" t="str">
        <f t="shared" si="104"/>
        <v>09/09/2016 18:40:00</v>
      </c>
      <c r="BJ1104" s="40" t="str">
        <f t="shared" si="105"/>
        <v>09/09/2016 18:30:00</v>
      </c>
      <c r="BK1104">
        <f>VLOOKUP($BI1104, [1]TableView_704030_20160816_20160!$D$2:$M$5095,3,FALSE)</f>
        <v>1012.8689499</v>
      </c>
      <c r="BL1104">
        <f>VLOOKUP($BI1104, [1]TableView_704030_20160816_20160!$D$2:$M$5095,8,FALSE)</f>
        <v>19.1666666666667</v>
      </c>
      <c r="BM1104">
        <f>VLOOKUP($BI1104, [1]TableView_704030_20160816_20160!$D$2:$M$5095,10,FALSE)</f>
        <v>0</v>
      </c>
      <c r="BN1104">
        <f>VLOOKUP($BI1104, [1]TableView_704030_20160816_20160!$D$2:$M$5095,4,FALSE)</f>
        <v>86</v>
      </c>
      <c r="BO1104">
        <f>VLOOKUP($BI1104, [1]TableView_704030_20160816_20160!$D$2:$M$5095,6,FALSE)</f>
        <v>189</v>
      </c>
      <c r="BP1104">
        <f>VLOOKUP($BI1104, [1]TableView_704030_20160816_20160!$D$2:$M$5095,7,FALSE)</f>
        <v>3.3</v>
      </c>
      <c r="BQ1104">
        <f>VLOOKUP($BI1104, [1]TableView_704030_20160816_20160!$D$2:$M$5095,2,FALSE)</f>
        <v>7</v>
      </c>
      <c r="BR1104">
        <v>0</v>
      </c>
      <c r="BS1104" s="15">
        <v>4</v>
      </c>
      <c r="BT1104" t="str">
        <f t="shared" si="106"/>
        <v>09/09/2016 4</v>
      </c>
      <c r="BU1104">
        <f>VLOOKUP($BT1104, [3]Sheet1!$D$3:$T$89,4,FALSE)</f>
        <v>18</v>
      </c>
      <c r="BV1104">
        <f>VLOOKUP($BT1104, [3]Sheet1!$D$3:$T$89,5,FALSE)</f>
        <v>19</v>
      </c>
      <c r="BW1104">
        <f>VLOOKUP($BT1104, [3]Sheet1!$D$3:$T$89,8,FALSE)</f>
        <v>19</v>
      </c>
      <c r="BX1104">
        <f>VLOOKUP($BT1104, [3]Sheet1!$D$3:$T$89,9,FALSE)</f>
        <v>19</v>
      </c>
      <c r="BY1104">
        <f>VLOOKUP($BT1104, [3]Sheet1!$D$3:$T$89,12,FALSE)</f>
        <v>19</v>
      </c>
      <c r="BZ1104">
        <f>VLOOKUP($BT1104, [3]Sheet1!$D$3:$T$89,13,FALSE)</f>
        <v>19</v>
      </c>
      <c r="CA1104" t="str">
        <f>VLOOKUP($BT1104, [3]Sheet1!$D$3:$T$89,16,FALSE)</f>
        <v>N/A</v>
      </c>
      <c r="CB1104" t="str">
        <f>VLOOKUP($BT1104, [3]Sheet1!$D$3:$T$89,17,FALSE)</f>
        <v>N/A</v>
      </c>
      <c r="CD1104" s="12">
        <v>42622</v>
      </c>
      <c r="CE1104" s="2">
        <v>0.77500000000000102</v>
      </c>
      <c r="CF1104" s="2" t="s">
        <v>2714</v>
      </c>
      <c r="CG1104" s="2">
        <v>42622.777777777781</v>
      </c>
      <c r="CH1104" s="2">
        <v>42622.770833333336</v>
      </c>
      <c r="CI1104" t="s">
        <v>2713</v>
      </c>
      <c r="CJ1104" t="s">
        <v>1441</v>
      </c>
      <c r="CK1104">
        <v>1012.8689499</v>
      </c>
      <c r="CL1104">
        <v>19.1666666666667</v>
      </c>
      <c r="CM1104">
        <v>0</v>
      </c>
      <c r="CN1104">
        <v>86</v>
      </c>
      <c r="CO1104">
        <v>189</v>
      </c>
      <c r="CP1104">
        <v>3.3</v>
      </c>
      <c r="CQ1104">
        <v>7</v>
      </c>
      <c r="CR1104">
        <v>0</v>
      </c>
      <c r="CS1104">
        <v>4</v>
      </c>
      <c r="CT1104" t="s">
        <v>1288</v>
      </c>
      <c r="CU1104">
        <v>18</v>
      </c>
      <c r="CV1104">
        <v>19</v>
      </c>
      <c r="CW1104">
        <v>19</v>
      </c>
      <c r="CX1104">
        <v>19</v>
      </c>
      <c r="CY1104">
        <v>19</v>
      </c>
      <c r="CZ1104">
        <v>19</v>
      </c>
      <c r="DA1104" t="s">
        <v>27</v>
      </c>
      <c r="DB1104" t="s">
        <v>27</v>
      </c>
    </row>
    <row r="1105" spans="4:106">
      <c r="D1105" s="3">
        <v>13</v>
      </c>
      <c r="BD1105" s="39">
        <v>42622</v>
      </c>
      <c r="BE1105" s="23">
        <v>0.77569444444444602</v>
      </c>
      <c r="BF1105" s="10" t="str">
        <f t="shared" si="107"/>
        <v>09/09/2016 18:37</v>
      </c>
      <c r="BG1105" s="35">
        <f t="shared" si="108"/>
        <v>42622.777777777781</v>
      </c>
      <c r="BH1105" s="35">
        <f t="shared" si="103"/>
        <v>42622.770833333336</v>
      </c>
      <c r="BI1105" t="str">
        <f t="shared" si="104"/>
        <v>09/09/2016 18:40:00</v>
      </c>
      <c r="BJ1105" s="40" t="str">
        <f t="shared" si="105"/>
        <v>09/09/2016 18:30:00</v>
      </c>
      <c r="BK1105">
        <f>VLOOKUP($BI1105, [1]TableView_704030_20160816_20160!$D$2:$M$5095,3,FALSE)</f>
        <v>1012.8689499</v>
      </c>
      <c r="BL1105">
        <f>VLOOKUP($BI1105, [1]TableView_704030_20160816_20160!$D$2:$M$5095,8,FALSE)</f>
        <v>19.1666666666667</v>
      </c>
      <c r="BM1105">
        <f>VLOOKUP($BI1105, [1]TableView_704030_20160816_20160!$D$2:$M$5095,10,FALSE)</f>
        <v>0</v>
      </c>
      <c r="BN1105">
        <f>VLOOKUP($BI1105, [1]TableView_704030_20160816_20160!$D$2:$M$5095,4,FALSE)</f>
        <v>86</v>
      </c>
      <c r="BO1105">
        <f>VLOOKUP($BI1105, [1]TableView_704030_20160816_20160!$D$2:$M$5095,6,FALSE)</f>
        <v>189</v>
      </c>
      <c r="BP1105">
        <f>VLOOKUP($BI1105, [1]TableView_704030_20160816_20160!$D$2:$M$5095,7,FALSE)</f>
        <v>3.3</v>
      </c>
      <c r="BQ1105">
        <f>VLOOKUP($BI1105, [1]TableView_704030_20160816_20160!$D$2:$M$5095,2,FALSE)</f>
        <v>7</v>
      </c>
      <c r="BR1105">
        <v>0</v>
      </c>
      <c r="BS1105" s="15">
        <v>4</v>
      </c>
      <c r="BT1105" t="str">
        <f t="shared" si="106"/>
        <v>09/09/2016 4</v>
      </c>
      <c r="BU1105">
        <f>VLOOKUP($BT1105, [3]Sheet1!$D$3:$T$89,4,FALSE)</f>
        <v>18</v>
      </c>
      <c r="BV1105">
        <f>VLOOKUP($BT1105, [3]Sheet1!$D$3:$T$89,5,FALSE)</f>
        <v>19</v>
      </c>
      <c r="BW1105">
        <f>VLOOKUP($BT1105, [3]Sheet1!$D$3:$T$89,8,FALSE)</f>
        <v>19</v>
      </c>
      <c r="BX1105">
        <f>VLOOKUP($BT1105, [3]Sheet1!$D$3:$T$89,9,FALSE)</f>
        <v>19</v>
      </c>
      <c r="BY1105">
        <f>VLOOKUP($BT1105, [3]Sheet1!$D$3:$T$89,12,FALSE)</f>
        <v>19</v>
      </c>
      <c r="BZ1105">
        <f>VLOOKUP($BT1105, [3]Sheet1!$D$3:$T$89,13,FALSE)</f>
        <v>19</v>
      </c>
      <c r="CA1105" t="str">
        <f>VLOOKUP($BT1105, [3]Sheet1!$D$3:$T$89,16,FALSE)</f>
        <v>N/A</v>
      </c>
      <c r="CB1105" t="str">
        <f>VLOOKUP($BT1105, [3]Sheet1!$D$3:$T$89,17,FALSE)</f>
        <v>N/A</v>
      </c>
      <c r="CD1105" s="12">
        <v>42622</v>
      </c>
      <c r="CE1105" s="2">
        <v>0.77569444444444602</v>
      </c>
      <c r="CF1105" s="2" t="s">
        <v>2715</v>
      </c>
      <c r="CG1105" s="2">
        <v>42622.777777777781</v>
      </c>
      <c r="CH1105" s="2">
        <v>42622.770833333336</v>
      </c>
      <c r="CI1105" t="s">
        <v>2713</v>
      </c>
      <c r="CJ1105" t="s">
        <v>1441</v>
      </c>
      <c r="CK1105">
        <v>1012.8689499</v>
      </c>
      <c r="CL1105">
        <v>19.1666666666667</v>
      </c>
      <c r="CM1105">
        <v>0</v>
      </c>
      <c r="CN1105">
        <v>86</v>
      </c>
      <c r="CO1105">
        <v>189</v>
      </c>
      <c r="CP1105">
        <v>3.3</v>
      </c>
      <c r="CQ1105">
        <v>7</v>
      </c>
      <c r="CR1105">
        <v>0</v>
      </c>
      <c r="CS1105">
        <v>4</v>
      </c>
      <c r="CT1105" t="s">
        <v>1288</v>
      </c>
      <c r="CU1105">
        <v>18</v>
      </c>
      <c r="CV1105">
        <v>19</v>
      </c>
      <c r="CW1105">
        <v>19</v>
      </c>
      <c r="CX1105">
        <v>19</v>
      </c>
      <c r="CY1105">
        <v>19</v>
      </c>
      <c r="CZ1105">
        <v>19</v>
      </c>
      <c r="DA1105" t="s">
        <v>27</v>
      </c>
      <c r="DB1105" t="s">
        <v>27</v>
      </c>
    </row>
    <row r="1106" spans="4:106">
      <c r="D1106" s="3">
        <v>14</v>
      </c>
      <c r="BD1106" s="39">
        <v>42622</v>
      </c>
      <c r="BE1106" s="23">
        <v>0.77638888888889002</v>
      </c>
      <c r="BF1106" s="10" t="str">
        <f t="shared" si="107"/>
        <v>09/09/2016 18:38</v>
      </c>
      <c r="BG1106" s="35">
        <f t="shared" si="108"/>
        <v>42622.777777777781</v>
      </c>
      <c r="BH1106" s="35">
        <f t="shared" si="103"/>
        <v>42622.770833333336</v>
      </c>
      <c r="BI1106" t="str">
        <f t="shared" si="104"/>
        <v>09/09/2016 18:40:00</v>
      </c>
      <c r="BJ1106" s="40" t="str">
        <f t="shared" si="105"/>
        <v>09/09/2016 18:30:00</v>
      </c>
      <c r="BK1106">
        <f>VLOOKUP($BI1106, [1]TableView_704030_20160816_20160!$D$2:$M$5095,3,FALSE)</f>
        <v>1012.8689499</v>
      </c>
      <c r="BL1106">
        <f>VLOOKUP($BI1106, [1]TableView_704030_20160816_20160!$D$2:$M$5095,8,FALSE)</f>
        <v>19.1666666666667</v>
      </c>
      <c r="BM1106">
        <f>VLOOKUP($BI1106, [1]TableView_704030_20160816_20160!$D$2:$M$5095,10,FALSE)</f>
        <v>0</v>
      </c>
      <c r="BN1106">
        <f>VLOOKUP($BI1106, [1]TableView_704030_20160816_20160!$D$2:$M$5095,4,FALSE)</f>
        <v>86</v>
      </c>
      <c r="BO1106">
        <f>VLOOKUP($BI1106, [1]TableView_704030_20160816_20160!$D$2:$M$5095,6,FALSE)</f>
        <v>189</v>
      </c>
      <c r="BP1106">
        <f>VLOOKUP($BI1106, [1]TableView_704030_20160816_20160!$D$2:$M$5095,7,FALSE)</f>
        <v>3.3</v>
      </c>
      <c r="BQ1106">
        <f>VLOOKUP($BI1106, [1]TableView_704030_20160816_20160!$D$2:$M$5095,2,FALSE)</f>
        <v>7</v>
      </c>
      <c r="BR1106">
        <v>0</v>
      </c>
      <c r="BS1106" s="15">
        <v>4</v>
      </c>
      <c r="BT1106" t="str">
        <f t="shared" si="106"/>
        <v>09/09/2016 4</v>
      </c>
      <c r="BU1106">
        <f>VLOOKUP($BT1106, [3]Sheet1!$D$3:$T$89,4,FALSE)</f>
        <v>18</v>
      </c>
      <c r="BV1106">
        <f>VLOOKUP($BT1106, [3]Sheet1!$D$3:$T$89,5,FALSE)</f>
        <v>19</v>
      </c>
      <c r="BW1106">
        <f>VLOOKUP($BT1106, [3]Sheet1!$D$3:$T$89,8,FALSE)</f>
        <v>19</v>
      </c>
      <c r="BX1106">
        <f>VLOOKUP($BT1106, [3]Sheet1!$D$3:$T$89,9,FALSE)</f>
        <v>19</v>
      </c>
      <c r="BY1106">
        <f>VLOOKUP($BT1106, [3]Sheet1!$D$3:$T$89,12,FALSE)</f>
        <v>19</v>
      </c>
      <c r="BZ1106">
        <f>VLOOKUP($BT1106, [3]Sheet1!$D$3:$T$89,13,FALSE)</f>
        <v>19</v>
      </c>
      <c r="CA1106" t="str">
        <f>VLOOKUP($BT1106, [3]Sheet1!$D$3:$T$89,16,FALSE)</f>
        <v>N/A</v>
      </c>
      <c r="CB1106" t="str">
        <f>VLOOKUP($BT1106, [3]Sheet1!$D$3:$T$89,17,FALSE)</f>
        <v>N/A</v>
      </c>
      <c r="CD1106" s="12">
        <v>42622</v>
      </c>
      <c r="CE1106" s="2">
        <v>0.77638888888889002</v>
      </c>
      <c r="CF1106" s="2" t="s">
        <v>2716</v>
      </c>
      <c r="CG1106" s="2">
        <v>42622.777777777781</v>
      </c>
      <c r="CH1106" s="2">
        <v>42622.770833333336</v>
      </c>
      <c r="CI1106" t="s">
        <v>2713</v>
      </c>
      <c r="CJ1106" t="s">
        <v>1441</v>
      </c>
      <c r="CK1106">
        <v>1012.8689499</v>
      </c>
      <c r="CL1106">
        <v>19.1666666666667</v>
      </c>
      <c r="CM1106">
        <v>0</v>
      </c>
      <c r="CN1106">
        <v>86</v>
      </c>
      <c r="CO1106">
        <v>189</v>
      </c>
      <c r="CP1106">
        <v>3.3</v>
      </c>
      <c r="CQ1106">
        <v>7</v>
      </c>
      <c r="CR1106">
        <v>0</v>
      </c>
      <c r="CS1106">
        <v>4</v>
      </c>
      <c r="CT1106" t="s">
        <v>1288</v>
      </c>
      <c r="CU1106">
        <v>18</v>
      </c>
      <c r="CV1106">
        <v>19</v>
      </c>
      <c r="CW1106">
        <v>19</v>
      </c>
      <c r="CX1106">
        <v>19</v>
      </c>
      <c r="CY1106">
        <v>19</v>
      </c>
      <c r="CZ1106">
        <v>19</v>
      </c>
      <c r="DA1106" t="s">
        <v>27</v>
      </c>
      <c r="DB1106" t="s">
        <v>27</v>
      </c>
    </row>
    <row r="1107" spans="4:106">
      <c r="D1107" s="3">
        <v>15</v>
      </c>
      <c r="BD1107" s="39">
        <v>42622</v>
      </c>
      <c r="BE1107" s="23">
        <v>0.77708333333333501</v>
      </c>
      <c r="BF1107" s="10" t="str">
        <f t="shared" si="107"/>
        <v>09/09/2016 18:39</v>
      </c>
      <c r="BG1107" s="35">
        <f t="shared" si="108"/>
        <v>42622.777777777781</v>
      </c>
      <c r="BH1107" s="35">
        <f t="shared" si="103"/>
        <v>42622.770833333336</v>
      </c>
      <c r="BI1107" t="str">
        <f t="shared" si="104"/>
        <v>09/09/2016 18:40:00</v>
      </c>
      <c r="BJ1107" s="40" t="str">
        <f t="shared" si="105"/>
        <v>09/09/2016 18:30:00</v>
      </c>
      <c r="BK1107">
        <f>VLOOKUP($BI1107, [1]TableView_704030_20160816_20160!$D$2:$M$5095,3,FALSE)</f>
        <v>1012.8689499</v>
      </c>
      <c r="BL1107">
        <f>VLOOKUP($BI1107, [1]TableView_704030_20160816_20160!$D$2:$M$5095,8,FALSE)</f>
        <v>19.1666666666667</v>
      </c>
      <c r="BM1107">
        <f>VLOOKUP($BI1107, [1]TableView_704030_20160816_20160!$D$2:$M$5095,10,FALSE)</f>
        <v>0</v>
      </c>
      <c r="BN1107">
        <f>VLOOKUP($BI1107, [1]TableView_704030_20160816_20160!$D$2:$M$5095,4,FALSE)</f>
        <v>86</v>
      </c>
      <c r="BO1107">
        <f>VLOOKUP($BI1107, [1]TableView_704030_20160816_20160!$D$2:$M$5095,6,FALSE)</f>
        <v>189</v>
      </c>
      <c r="BP1107">
        <f>VLOOKUP($BI1107, [1]TableView_704030_20160816_20160!$D$2:$M$5095,7,FALSE)</f>
        <v>3.3</v>
      </c>
      <c r="BQ1107">
        <f>VLOOKUP($BI1107, [1]TableView_704030_20160816_20160!$D$2:$M$5095,2,FALSE)</f>
        <v>7</v>
      </c>
      <c r="BR1107">
        <v>0</v>
      </c>
      <c r="BS1107" s="15">
        <v>4</v>
      </c>
      <c r="BT1107" t="str">
        <f t="shared" si="106"/>
        <v>09/09/2016 4</v>
      </c>
      <c r="BU1107">
        <f>VLOOKUP($BT1107, [3]Sheet1!$D$3:$T$89,4,FALSE)</f>
        <v>18</v>
      </c>
      <c r="BV1107">
        <f>VLOOKUP($BT1107, [3]Sheet1!$D$3:$T$89,5,FALSE)</f>
        <v>19</v>
      </c>
      <c r="BW1107">
        <f>VLOOKUP($BT1107, [3]Sheet1!$D$3:$T$89,8,FALSE)</f>
        <v>19</v>
      </c>
      <c r="BX1107">
        <f>VLOOKUP($BT1107, [3]Sheet1!$D$3:$T$89,9,FALSE)</f>
        <v>19</v>
      </c>
      <c r="BY1107">
        <f>VLOOKUP($BT1107, [3]Sheet1!$D$3:$T$89,12,FALSE)</f>
        <v>19</v>
      </c>
      <c r="BZ1107">
        <f>VLOOKUP($BT1107, [3]Sheet1!$D$3:$T$89,13,FALSE)</f>
        <v>19</v>
      </c>
      <c r="CA1107" t="str">
        <f>VLOOKUP($BT1107, [3]Sheet1!$D$3:$T$89,16,FALSE)</f>
        <v>N/A</v>
      </c>
      <c r="CB1107" t="str">
        <f>VLOOKUP($BT1107, [3]Sheet1!$D$3:$T$89,17,FALSE)</f>
        <v>N/A</v>
      </c>
      <c r="CD1107" s="12">
        <v>42622</v>
      </c>
      <c r="CE1107" s="2">
        <v>0.77708333333333501</v>
      </c>
      <c r="CF1107" s="2" t="s">
        <v>2717</v>
      </c>
      <c r="CG1107" s="2">
        <v>42622.777777777781</v>
      </c>
      <c r="CH1107" s="2">
        <v>42622.770833333336</v>
      </c>
      <c r="CI1107" t="s">
        <v>2713</v>
      </c>
      <c r="CJ1107" t="s">
        <v>1441</v>
      </c>
      <c r="CK1107">
        <v>1012.8689499</v>
      </c>
      <c r="CL1107">
        <v>19.1666666666667</v>
      </c>
      <c r="CM1107">
        <v>0</v>
      </c>
      <c r="CN1107">
        <v>86</v>
      </c>
      <c r="CO1107">
        <v>189</v>
      </c>
      <c r="CP1107">
        <v>3.3</v>
      </c>
      <c r="CQ1107">
        <v>7</v>
      </c>
      <c r="CR1107">
        <v>0</v>
      </c>
      <c r="CS1107">
        <v>4</v>
      </c>
      <c r="CT1107" t="s">
        <v>1288</v>
      </c>
      <c r="CU1107">
        <v>18</v>
      </c>
      <c r="CV1107">
        <v>19</v>
      </c>
      <c r="CW1107">
        <v>19</v>
      </c>
      <c r="CX1107">
        <v>19</v>
      </c>
      <c r="CY1107">
        <v>19</v>
      </c>
      <c r="CZ1107">
        <v>19</v>
      </c>
      <c r="DA1107" t="s">
        <v>27</v>
      </c>
      <c r="DB1107" t="s">
        <v>27</v>
      </c>
    </row>
    <row r="1108" spans="4:106">
      <c r="D1108" s="3">
        <v>16</v>
      </c>
      <c r="BD1108" s="39">
        <v>42622</v>
      </c>
      <c r="BE1108" s="23">
        <v>0.77777777777777901</v>
      </c>
      <c r="BF1108" s="10" t="str">
        <f t="shared" si="107"/>
        <v>09/09/2016 18:40</v>
      </c>
      <c r="BG1108" s="35">
        <f t="shared" si="108"/>
        <v>42622.777777777781</v>
      </c>
      <c r="BH1108" s="35">
        <f t="shared" si="103"/>
        <v>42622.770833333336</v>
      </c>
      <c r="BI1108" t="str">
        <f t="shared" si="104"/>
        <v>09/09/2016 18:40:00</v>
      </c>
      <c r="BJ1108" s="40" t="str">
        <f t="shared" si="105"/>
        <v>09/09/2016 18:30:00</v>
      </c>
      <c r="BK1108">
        <f>VLOOKUP($BI1108, [1]TableView_704030_20160816_20160!$D$2:$M$5095,3,FALSE)</f>
        <v>1012.8689499</v>
      </c>
      <c r="BL1108">
        <f>VLOOKUP($BI1108, [1]TableView_704030_20160816_20160!$D$2:$M$5095,8,FALSE)</f>
        <v>19.1666666666667</v>
      </c>
      <c r="BM1108">
        <f>VLOOKUP($BI1108, [1]TableView_704030_20160816_20160!$D$2:$M$5095,10,FALSE)</f>
        <v>0</v>
      </c>
      <c r="BN1108">
        <f>VLOOKUP($BI1108, [1]TableView_704030_20160816_20160!$D$2:$M$5095,4,FALSE)</f>
        <v>86</v>
      </c>
      <c r="BO1108">
        <f>VLOOKUP($BI1108, [1]TableView_704030_20160816_20160!$D$2:$M$5095,6,FALSE)</f>
        <v>189</v>
      </c>
      <c r="BP1108">
        <f>VLOOKUP($BI1108, [1]TableView_704030_20160816_20160!$D$2:$M$5095,7,FALSE)</f>
        <v>3.3</v>
      </c>
      <c r="BQ1108">
        <f>VLOOKUP($BI1108, [1]TableView_704030_20160816_20160!$D$2:$M$5095,2,FALSE)</f>
        <v>7</v>
      </c>
      <c r="BR1108">
        <v>0</v>
      </c>
      <c r="BS1108" s="15">
        <v>4</v>
      </c>
      <c r="BT1108" t="str">
        <f t="shared" si="106"/>
        <v>09/09/2016 4</v>
      </c>
      <c r="BU1108">
        <f>VLOOKUP($BT1108, [3]Sheet1!$D$3:$T$89,4,FALSE)</f>
        <v>18</v>
      </c>
      <c r="BV1108">
        <f>VLOOKUP($BT1108, [3]Sheet1!$D$3:$T$89,5,FALSE)</f>
        <v>19</v>
      </c>
      <c r="BW1108">
        <f>VLOOKUP($BT1108, [3]Sheet1!$D$3:$T$89,8,FALSE)</f>
        <v>19</v>
      </c>
      <c r="BX1108">
        <f>VLOOKUP($BT1108, [3]Sheet1!$D$3:$T$89,9,FALSE)</f>
        <v>19</v>
      </c>
      <c r="BY1108">
        <f>VLOOKUP($BT1108, [3]Sheet1!$D$3:$T$89,12,FALSE)</f>
        <v>19</v>
      </c>
      <c r="BZ1108">
        <f>VLOOKUP($BT1108, [3]Sheet1!$D$3:$T$89,13,FALSE)</f>
        <v>19</v>
      </c>
      <c r="CA1108" t="str">
        <f>VLOOKUP($BT1108, [3]Sheet1!$D$3:$T$89,16,FALSE)</f>
        <v>N/A</v>
      </c>
      <c r="CB1108" t="str">
        <f>VLOOKUP($BT1108, [3]Sheet1!$D$3:$T$89,17,FALSE)</f>
        <v>N/A</v>
      </c>
      <c r="CD1108" s="12">
        <v>42622</v>
      </c>
      <c r="CE1108" s="2">
        <v>0.77777777777777901</v>
      </c>
      <c r="CF1108" s="2" t="s">
        <v>2718</v>
      </c>
      <c r="CG1108" s="2">
        <v>42622.777777777781</v>
      </c>
      <c r="CH1108" s="2">
        <v>42622.770833333336</v>
      </c>
      <c r="CI1108" t="s">
        <v>2713</v>
      </c>
      <c r="CJ1108" t="s">
        <v>1441</v>
      </c>
      <c r="CK1108">
        <v>1012.8689499</v>
      </c>
      <c r="CL1108">
        <v>19.1666666666667</v>
      </c>
      <c r="CM1108">
        <v>0</v>
      </c>
      <c r="CN1108">
        <v>86</v>
      </c>
      <c r="CO1108">
        <v>189</v>
      </c>
      <c r="CP1108">
        <v>3.3</v>
      </c>
      <c r="CQ1108">
        <v>7</v>
      </c>
      <c r="CR1108">
        <v>0</v>
      </c>
      <c r="CS1108">
        <v>4</v>
      </c>
      <c r="CT1108" t="s">
        <v>1288</v>
      </c>
      <c r="CU1108">
        <v>18</v>
      </c>
      <c r="CV1108">
        <v>19</v>
      </c>
      <c r="CW1108">
        <v>19</v>
      </c>
      <c r="CX1108">
        <v>19</v>
      </c>
      <c r="CY1108">
        <v>19</v>
      </c>
      <c r="CZ1108">
        <v>19</v>
      </c>
      <c r="DA1108" t="s">
        <v>27</v>
      </c>
      <c r="DB1108" t="s">
        <v>27</v>
      </c>
    </row>
    <row r="1109" spans="4:106">
      <c r="D1109" s="3">
        <v>17</v>
      </c>
      <c r="BD1109" s="39">
        <v>42622</v>
      </c>
      <c r="BE1109" s="23">
        <v>0.77847222222222401</v>
      </c>
      <c r="BF1109" s="10" t="str">
        <f t="shared" si="107"/>
        <v>09/09/2016 18:41</v>
      </c>
      <c r="BG1109" s="35">
        <f t="shared" si="108"/>
        <v>42622.777777777781</v>
      </c>
      <c r="BH1109" s="35">
        <f t="shared" si="103"/>
        <v>42622.770833333336</v>
      </c>
      <c r="BI1109" t="str">
        <f t="shared" si="104"/>
        <v>09/09/2016 18:40:00</v>
      </c>
      <c r="BJ1109" s="40" t="str">
        <f t="shared" si="105"/>
        <v>09/09/2016 18:30:00</v>
      </c>
      <c r="BK1109">
        <f>VLOOKUP($BI1109, [1]TableView_704030_20160816_20160!$D$2:$M$5095,3,FALSE)</f>
        <v>1012.8689499</v>
      </c>
      <c r="BL1109">
        <f>VLOOKUP($BI1109, [1]TableView_704030_20160816_20160!$D$2:$M$5095,8,FALSE)</f>
        <v>19.1666666666667</v>
      </c>
      <c r="BM1109">
        <f>VLOOKUP($BI1109, [1]TableView_704030_20160816_20160!$D$2:$M$5095,10,FALSE)</f>
        <v>0</v>
      </c>
      <c r="BN1109">
        <f>VLOOKUP($BI1109, [1]TableView_704030_20160816_20160!$D$2:$M$5095,4,FALSE)</f>
        <v>86</v>
      </c>
      <c r="BO1109">
        <f>VLOOKUP($BI1109, [1]TableView_704030_20160816_20160!$D$2:$M$5095,6,FALSE)</f>
        <v>189</v>
      </c>
      <c r="BP1109">
        <f>VLOOKUP($BI1109, [1]TableView_704030_20160816_20160!$D$2:$M$5095,7,FALSE)</f>
        <v>3.3</v>
      </c>
      <c r="BQ1109">
        <f>VLOOKUP($BI1109, [1]TableView_704030_20160816_20160!$D$2:$M$5095,2,FALSE)</f>
        <v>7</v>
      </c>
      <c r="BR1109">
        <v>0</v>
      </c>
      <c r="BS1109" s="15">
        <v>4</v>
      </c>
      <c r="BT1109" t="str">
        <f t="shared" si="106"/>
        <v>09/09/2016 4</v>
      </c>
      <c r="BU1109">
        <f>VLOOKUP($BT1109, [3]Sheet1!$D$3:$T$89,4,FALSE)</f>
        <v>18</v>
      </c>
      <c r="BV1109">
        <f>VLOOKUP($BT1109, [3]Sheet1!$D$3:$T$89,5,FALSE)</f>
        <v>19</v>
      </c>
      <c r="BW1109">
        <f>VLOOKUP($BT1109, [3]Sheet1!$D$3:$T$89,8,FALSE)</f>
        <v>19</v>
      </c>
      <c r="BX1109">
        <f>VLOOKUP($BT1109, [3]Sheet1!$D$3:$T$89,9,FALSE)</f>
        <v>19</v>
      </c>
      <c r="BY1109">
        <f>VLOOKUP($BT1109, [3]Sheet1!$D$3:$T$89,12,FALSE)</f>
        <v>19</v>
      </c>
      <c r="BZ1109">
        <f>VLOOKUP($BT1109, [3]Sheet1!$D$3:$T$89,13,FALSE)</f>
        <v>19</v>
      </c>
      <c r="CA1109" t="str">
        <f>VLOOKUP($BT1109, [3]Sheet1!$D$3:$T$89,16,FALSE)</f>
        <v>N/A</v>
      </c>
      <c r="CB1109" t="str">
        <f>VLOOKUP($BT1109, [3]Sheet1!$D$3:$T$89,17,FALSE)</f>
        <v>N/A</v>
      </c>
      <c r="CD1109" s="12">
        <v>42622</v>
      </c>
      <c r="CE1109" s="2">
        <v>0.77847222222222401</v>
      </c>
      <c r="CF1109" s="2" t="s">
        <v>2719</v>
      </c>
      <c r="CG1109" s="2">
        <v>42622.777777777781</v>
      </c>
      <c r="CH1109" s="2">
        <v>42622.770833333336</v>
      </c>
      <c r="CI1109" t="s">
        <v>2713</v>
      </c>
      <c r="CJ1109" t="s">
        <v>1441</v>
      </c>
      <c r="CK1109">
        <v>1012.8689499</v>
      </c>
      <c r="CL1109">
        <v>19.1666666666667</v>
      </c>
      <c r="CM1109">
        <v>0</v>
      </c>
      <c r="CN1109">
        <v>86</v>
      </c>
      <c r="CO1109">
        <v>189</v>
      </c>
      <c r="CP1109">
        <v>3.3</v>
      </c>
      <c r="CQ1109">
        <v>7</v>
      </c>
      <c r="CR1109">
        <v>0</v>
      </c>
      <c r="CS1109">
        <v>4</v>
      </c>
      <c r="CT1109" t="s">
        <v>1288</v>
      </c>
      <c r="CU1109">
        <v>18</v>
      </c>
      <c r="CV1109">
        <v>19</v>
      </c>
      <c r="CW1109">
        <v>19</v>
      </c>
      <c r="CX1109">
        <v>19</v>
      </c>
      <c r="CY1109">
        <v>19</v>
      </c>
      <c r="CZ1109">
        <v>19</v>
      </c>
      <c r="DA1109" t="s">
        <v>27</v>
      </c>
      <c r="DB1109" t="s">
        <v>27</v>
      </c>
    </row>
    <row r="1110" spans="4:106">
      <c r="D1110" s="3">
        <v>18</v>
      </c>
      <c r="BD1110" s="39">
        <v>42622</v>
      </c>
      <c r="BE1110" s="23">
        <v>0.77916666666666901</v>
      </c>
      <c r="BF1110" s="10" t="str">
        <f t="shared" si="107"/>
        <v>09/09/2016 18:42</v>
      </c>
      <c r="BG1110" s="35">
        <f t="shared" si="108"/>
        <v>42622.777777777781</v>
      </c>
      <c r="BH1110" s="35">
        <f t="shared" si="103"/>
        <v>42622.770833333336</v>
      </c>
      <c r="BI1110" t="str">
        <f t="shared" si="104"/>
        <v>09/09/2016 18:40:00</v>
      </c>
      <c r="BJ1110" s="40" t="str">
        <f t="shared" si="105"/>
        <v>09/09/2016 18:30:00</v>
      </c>
      <c r="BK1110">
        <f>VLOOKUP($BI1110, [1]TableView_704030_20160816_20160!$D$2:$M$5095,3,FALSE)</f>
        <v>1012.8689499</v>
      </c>
      <c r="BL1110">
        <f>VLOOKUP($BI1110, [1]TableView_704030_20160816_20160!$D$2:$M$5095,8,FALSE)</f>
        <v>19.1666666666667</v>
      </c>
      <c r="BM1110">
        <f>VLOOKUP($BI1110, [1]TableView_704030_20160816_20160!$D$2:$M$5095,10,FALSE)</f>
        <v>0</v>
      </c>
      <c r="BN1110">
        <f>VLOOKUP($BI1110, [1]TableView_704030_20160816_20160!$D$2:$M$5095,4,FALSE)</f>
        <v>86</v>
      </c>
      <c r="BO1110">
        <f>VLOOKUP($BI1110, [1]TableView_704030_20160816_20160!$D$2:$M$5095,6,FALSE)</f>
        <v>189</v>
      </c>
      <c r="BP1110">
        <f>VLOOKUP($BI1110, [1]TableView_704030_20160816_20160!$D$2:$M$5095,7,FALSE)</f>
        <v>3.3</v>
      </c>
      <c r="BQ1110">
        <f>VLOOKUP($BI1110, [1]TableView_704030_20160816_20160!$D$2:$M$5095,2,FALSE)</f>
        <v>7</v>
      </c>
      <c r="BR1110">
        <v>0</v>
      </c>
      <c r="BS1110" s="15">
        <v>4</v>
      </c>
      <c r="BT1110" t="str">
        <f t="shared" ref="BT1110:BT1173" si="109">TEXT(BD1110,"dd/mm/yyyy ")&amp;TEXT(BS1110, "d")</f>
        <v>09/09/2016 4</v>
      </c>
      <c r="BU1110">
        <f>VLOOKUP($BT1110, [3]Sheet1!$D$3:$T$89,4,FALSE)</f>
        <v>18</v>
      </c>
      <c r="BV1110">
        <f>VLOOKUP($BT1110, [3]Sheet1!$D$3:$T$89,5,FALSE)</f>
        <v>19</v>
      </c>
      <c r="BW1110">
        <f>VLOOKUP($BT1110, [3]Sheet1!$D$3:$T$89,8,FALSE)</f>
        <v>19</v>
      </c>
      <c r="BX1110">
        <f>VLOOKUP($BT1110, [3]Sheet1!$D$3:$T$89,9,FALSE)</f>
        <v>19</v>
      </c>
      <c r="BY1110">
        <f>VLOOKUP($BT1110, [3]Sheet1!$D$3:$T$89,12,FALSE)</f>
        <v>19</v>
      </c>
      <c r="BZ1110">
        <f>VLOOKUP($BT1110, [3]Sheet1!$D$3:$T$89,13,FALSE)</f>
        <v>19</v>
      </c>
      <c r="CA1110" t="str">
        <f>VLOOKUP($BT1110, [3]Sheet1!$D$3:$T$89,16,FALSE)</f>
        <v>N/A</v>
      </c>
      <c r="CB1110" t="str">
        <f>VLOOKUP($BT1110, [3]Sheet1!$D$3:$T$89,17,FALSE)</f>
        <v>N/A</v>
      </c>
      <c r="CD1110" s="12">
        <v>42622</v>
      </c>
      <c r="CE1110" s="2">
        <v>0.77916666666666901</v>
      </c>
      <c r="CF1110" s="2" t="s">
        <v>2720</v>
      </c>
      <c r="CG1110" s="2">
        <v>42622.777777777781</v>
      </c>
      <c r="CH1110" s="2">
        <v>42622.770833333336</v>
      </c>
      <c r="CI1110" t="s">
        <v>2713</v>
      </c>
      <c r="CJ1110" t="s">
        <v>1441</v>
      </c>
      <c r="CK1110">
        <v>1012.8689499</v>
      </c>
      <c r="CL1110">
        <v>19.1666666666667</v>
      </c>
      <c r="CM1110">
        <v>0</v>
      </c>
      <c r="CN1110">
        <v>86</v>
      </c>
      <c r="CO1110">
        <v>189</v>
      </c>
      <c r="CP1110">
        <v>3.3</v>
      </c>
      <c r="CQ1110">
        <v>7</v>
      </c>
      <c r="CR1110">
        <v>0</v>
      </c>
      <c r="CS1110">
        <v>4</v>
      </c>
      <c r="CT1110" t="s">
        <v>1288</v>
      </c>
      <c r="CU1110">
        <v>18</v>
      </c>
      <c r="CV1110">
        <v>19</v>
      </c>
      <c r="CW1110">
        <v>19</v>
      </c>
      <c r="CX1110">
        <v>19</v>
      </c>
      <c r="CY1110">
        <v>19</v>
      </c>
      <c r="CZ1110">
        <v>19</v>
      </c>
      <c r="DA1110" t="s">
        <v>27</v>
      </c>
      <c r="DB1110" t="s">
        <v>27</v>
      </c>
    </row>
    <row r="1111" spans="4:106">
      <c r="D1111" s="3">
        <v>19</v>
      </c>
      <c r="BD1111" s="39">
        <v>42622</v>
      </c>
      <c r="BE1111" s="23">
        <v>0.779861111111113</v>
      </c>
      <c r="BF1111" s="10" t="str">
        <f t="shared" si="107"/>
        <v>09/09/2016 18:43</v>
      </c>
      <c r="BG1111" s="35">
        <f t="shared" si="108"/>
        <v>42622.777777777781</v>
      </c>
      <c r="BH1111" s="35">
        <f t="shared" si="103"/>
        <v>42622.770833333336</v>
      </c>
      <c r="BI1111" t="str">
        <f t="shared" si="104"/>
        <v>09/09/2016 18:40:00</v>
      </c>
      <c r="BJ1111" s="40" t="str">
        <f t="shared" si="105"/>
        <v>09/09/2016 18:30:00</v>
      </c>
      <c r="BK1111">
        <f>VLOOKUP($BI1111, [1]TableView_704030_20160816_20160!$D$2:$M$5095,3,FALSE)</f>
        <v>1012.8689499</v>
      </c>
      <c r="BL1111">
        <f>VLOOKUP($BI1111, [1]TableView_704030_20160816_20160!$D$2:$M$5095,8,FALSE)</f>
        <v>19.1666666666667</v>
      </c>
      <c r="BM1111">
        <f>VLOOKUP($BI1111, [1]TableView_704030_20160816_20160!$D$2:$M$5095,10,FALSE)</f>
        <v>0</v>
      </c>
      <c r="BN1111">
        <f>VLOOKUP($BI1111, [1]TableView_704030_20160816_20160!$D$2:$M$5095,4,FALSE)</f>
        <v>86</v>
      </c>
      <c r="BO1111">
        <f>VLOOKUP($BI1111, [1]TableView_704030_20160816_20160!$D$2:$M$5095,6,FALSE)</f>
        <v>189</v>
      </c>
      <c r="BP1111">
        <f>VLOOKUP($BI1111, [1]TableView_704030_20160816_20160!$D$2:$M$5095,7,FALSE)</f>
        <v>3.3</v>
      </c>
      <c r="BQ1111">
        <f>VLOOKUP($BI1111, [1]TableView_704030_20160816_20160!$D$2:$M$5095,2,FALSE)</f>
        <v>7</v>
      </c>
      <c r="BR1111">
        <v>0</v>
      </c>
      <c r="BS1111" s="15">
        <v>4</v>
      </c>
      <c r="BT1111" t="str">
        <f t="shared" si="109"/>
        <v>09/09/2016 4</v>
      </c>
      <c r="BU1111">
        <f>VLOOKUP($BT1111, [3]Sheet1!$D$3:$T$89,4,FALSE)</f>
        <v>18</v>
      </c>
      <c r="BV1111">
        <f>VLOOKUP($BT1111, [3]Sheet1!$D$3:$T$89,5,FALSE)</f>
        <v>19</v>
      </c>
      <c r="BW1111">
        <f>VLOOKUP($BT1111, [3]Sheet1!$D$3:$T$89,8,FALSE)</f>
        <v>19</v>
      </c>
      <c r="BX1111">
        <f>VLOOKUP($BT1111, [3]Sheet1!$D$3:$T$89,9,FALSE)</f>
        <v>19</v>
      </c>
      <c r="BY1111">
        <f>VLOOKUP($BT1111, [3]Sheet1!$D$3:$T$89,12,FALSE)</f>
        <v>19</v>
      </c>
      <c r="BZ1111">
        <f>VLOOKUP($BT1111, [3]Sheet1!$D$3:$T$89,13,FALSE)</f>
        <v>19</v>
      </c>
      <c r="CA1111" t="str">
        <f>VLOOKUP($BT1111, [3]Sheet1!$D$3:$T$89,16,FALSE)</f>
        <v>N/A</v>
      </c>
      <c r="CB1111" t="str">
        <f>VLOOKUP($BT1111, [3]Sheet1!$D$3:$T$89,17,FALSE)</f>
        <v>N/A</v>
      </c>
      <c r="CD1111" s="12">
        <v>42622</v>
      </c>
      <c r="CE1111" s="2">
        <v>0.779861111111113</v>
      </c>
      <c r="CF1111" s="2" t="s">
        <v>2721</v>
      </c>
      <c r="CG1111" s="2">
        <v>42622.777777777781</v>
      </c>
      <c r="CH1111" s="2">
        <v>42622.770833333336</v>
      </c>
      <c r="CI1111" t="s">
        <v>2713</v>
      </c>
      <c r="CJ1111" t="s">
        <v>1441</v>
      </c>
      <c r="CK1111">
        <v>1012.8689499</v>
      </c>
      <c r="CL1111">
        <v>19.1666666666667</v>
      </c>
      <c r="CM1111">
        <v>0</v>
      </c>
      <c r="CN1111">
        <v>86</v>
      </c>
      <c r="CO1111">
        <v>189</v>
      </c>
      <c r="CP1111">
        <v>3.3</v>
      </c>
      <c r="CQ1111">
        <v>7</v>
      </c>
      <c r="CR1111">
        <v>0</v>
      </c>
      <c r="CS1111">
        <v>4</v>
      </c>
      <c r="CT1111" t="s">
        <v>1288</v>
      </c>
      <c r="CU1111">
        <v>18</v>
      </c>
      <c r="CV1111">
        <v>19</v>
      </c>
      <c r="CW1111">
        <v>19</v>
      </c>
      <c r="CX1111">
        <v>19</v>
      </c>
      <c r="CY1111">
        <v>19</v>
      </c>
      <c r="CZ1111">
        <v>19</v>
      </c>
      <c r="DA1111" t="s">
        <v>27</v>
      </c>
      <c r="DB1111" t="s">
        <v>27</v>
      </c>
    </row>
    <row r="1112" spans="4:106">
      <c r="D1112" s="3">
        <v>20</v>
      </c>
      <c r="BD1112" s="39">
        <v>42622</v>
      </c>
      <c r="BE1112" s="23">
        <v>0.780555555555558</v>
      </c>
      <c r="BF1112" s="10" t="str">
        <f t="shared" si="107"/>
        <v>09/09/2016 18:44</v>
      </c>
      <c r="BG1112" s="35">
        <f t="shared" si="108"/>
        <v>42622.777777777781</v>
      </c>
      <c r="BH1112" s="35">
        <f t="shared" si="103"/>
        <v>42622.770833333336</v>
      </c>
      <c r="BI1112" t="str">
        <f t="shared" si="104"/>
        <v>09/09/2016 18:40:00</v>
      </c>
      <c r="BJ1112" s="40" t="str">
        <f t="shared" si="105"/>
        <v>09/09/2016 18:30:00</v>
      </c>
      <c r="BK1112">
        <f>VLOOKUP($BI1112, [1]TableView_704030_20160816_20160!$D$2:$M$5095,3,FALSE)</f>
        <v>1012.8689499</v>
      </c>
      <c r="BL1112">
        <f>VLOOKUP($BI1112, [1]TableView_704030_20160816_20160!$D$2:$M$5095,8,FALSE)</f>
        <v>19.1666666666667</v>
      </c>
      <c r="BM1112">
        <f>VLOOKUP($BI1112, [1]TableView_704030_20160816_20160!$D$2:$M$5095,10,FALSE)</f>
        <v>0</v>
      </c>
      <c r="BN1112">
        <f>VLOOKUP($BI1112, [1]TableView_704030_20160816_20160!$D$2:$M$5095,4,FALSE)</f>
        <v>86</v>
      </c>
      <c r="BO1112">
        <f>VLOOKUP($BI1112, [1]TableView_704030_20160816_20160!$D$2:$M$5095,6,FALSE)</f>
        <v>189</v>
      </c>
      <c r="BP1112">
        <f>VLOOKUP($BI1112, [1]TableView_704030_20160816_20160!$D$2:$M$5095,7,FALSE)</f>
        <v>3.3</v>
      </c>
      <c r="BQ1112">
        <f>VLOOKUP($BI1112, [1]TableView_704030_20160816_20160!$D$2:$M$5095,2,FALSE)</f>
        <v>7</v>
      </c>
      <c r="BR1112">
        <v>0</v>
      </c>
      <c r="BS1112" s="15">
        <v>4</v>
      </c>
      <c r="BT1112" t="str">
        <f t="shared" si="109"/>
        <v>09/09/2016 4</v>
      </c>
      <c r="BU1112">
        <f>VLOOKUP($BT1112, [3]Sheet1!$D$3:$T$89,4,FALSE)</f>
        <v>18</v>
      </c>
      <c r="BV1112">
        <f>VLOOKUP($BT1112, [3]Sheet1!$D$3:$T$89,5,FALSE)</f>
        <v>19</v>
      </c>
      <c r="BW1112">
        <f>VLOOKUP($BT1112, [3]Sheet1!$D$3:$T$89,8,FALSE)</f>
        <v>19</v>
      </c>
      <c r="BX1112">
        <f>VLOOKUP($BT1112, [3]Sheet1!$D$3:$T$89,9,FALSE)</f>
        <v>19</v>
      </c>
      <c r="BY1112">
        <f>VLOOKUP($BT1112, [3]Sheet1!$D$3:$T$89,12,FALSE)</f>
        <v>19</v>
      </c>
      <c r="BZ1112">
        <f>VLOOKUP($BT1112, [3]Sheet1!$D$3:$T$89,13,FALSE)</f>
        <v>19</v>
      </c>
      <c r="CA1112" t="str">
        <f>VLOOKUP($BT1112, [3]Sheet1!$D$3:$T$89,16,FALSE)</f>
        <v>N/A</v>
      </c>
      <c r="CB1112" t="str">
        <f>VLOOKUP($BT1112, [3]Sheet1!$D$3:$T$89,17,FALSE)</f>
        <v>N/A</v>
      </c>
      <c r="CD1112" s="12">
        <v>42622</v>
      </c>
      <c r="CE1112" s="2">
        <v>0.780555555555558</v>
      </c>
      <c r="CF1112" s="2" t="s">
        <v>2722</v>
      </c>
      <c r="CG1112" s="2">
        <v>42622.777777777781</v>
      </c>
      <c r="CH1112" s="2">
        <v>42622.770833333336</v>
      </c>
      <c r="CI1112" t="s">
        <v>2713</v>
      </c>
      <c r="CJ1112" t="s">
        <v>1441</v>
      </c>
      <c r="CK1112">
        <v>1012.8689499</v>
      </c>
      <c r="CL1112">
        <v>19.1666666666667</v>
      </c>
      <c r="CM1112">
        <v>0</v>
      </c>
      <c r="CN1112">
        <v>86</v>
      </c>
      <c r="CO1112">
        <v>189</v>
      </c>
      <c r="CP1112">
        <v>3.3</v>
      </c>
      <c r="CQ1112">
        <v>7</v>
      </c>
      <c r="CR1112">
        <v>0</v>
      </c>
      <c r="CS1112">
        <v>4</v>
      </c>
      <c r="CT1112" t="s">
        <v>1288</v>
      </c>
      <c r="CU1112">
        <v>18</v>
      </c>
      <c r="CV1112">
        <v>19</v>
      </c>
      <c r="CW1112">
        <v>19</v>
      </c>
      <c r="CX1112">
        <v>19</v>
      </c>
      <c r="CY1112">
        <v>19</v>
      </c>
      <c r="CZ1112">
        <v>19</v>
      </c>
      <c r="DA1112" t="s">
        <v>27</v>
      </c>
      <c r="DB1112" t="s">
        <v>27</v>
      </c>
    </row>
    <row r="1113" spans="4:106">
      <c r="D1113" s="3">
        <v>21</v>
      </c>
      <c r="BD1113" s="39">
        <v>42622</v>
      </c>
      <c r="BE1113" s="23">
        <v>0.781250000000002</v>
      </c>
      <c r="BF1113" s="10" t="str">
        <f t="shared" si="107"/>
        <v>09/09/2016 18:45</v>
      </c>
      <c r="BG1113" s="35">
        <f t="shared" si="108"/>
        <v>42622.784722222219</v>
      </c>
      <c r="BH1113" s="35">
        <f t="shared" si="103"/>
        <v>42622.791666666664</v>
      </c>
      <c r="BI1113" t="str">
        <f t="shared" si="104"/>
        <v>09/09/2016 18:50:00</v>
      </c>
      <c r="BJ1113" s="40" t="str">
        <f t="shared" si="105"/>
        <v>09/09/2016 19:00:00</v>
      </c>
      <c r="BK1113">
        <f>VLOOKUP($BI1113, [1]TableView_704030_20160816_20160!$D$2:$M$5095,3,FALSE)</f>
        <v>1012.93667768</v>
      </c>
      <c r="BL1113">
        <f>VLOOKUP($BI1113, [1]TableView_704030_20160816_20160!$D$2:$M$5095,8,FALSE)</f>
        <v>19.1111111111111</v>
      </c>
      <c r="BM1113">
        <f>VLOOKUP($BI1113, [1]TableView_704030_20160816_20160!$D$2:$M$5095,10,FALSE)</f>
        <v>0</v>
      </c>
      <c r="BN1113">
        <f>VLOOKUP($BI1113, [1]TableView_704030_20160816_20160!$D$2:$M$5095,4,FALSE)</f>
        <v>86</v>
      </c>
      <c r="BO1113">
        <f>VLOOKUP($BI1113, [1]TableView_704030_20160816_20160!$D$2:$M$5095,6,FALSE)</f>
        <v>179</v>
      </c>
      <c r="BP1113">
        <f>VLOOKUP($BI1113, [1]TableView_704030_20160816_20160!$D$2:$M$5095,7,FALSE)</f>
        <v>3.4</v>
      </c>
      <c r="BQ1113">
        <f>VLOOKUP($BI1113, [1]TableView_704030_20160816_20160!$D$2:$M$5095,2,FALSE)</f>
        <v>9.6</v>
      </c>
      <c r="BR1113">
        <v>0</v>
      </c>
      <c r="BS1113" s="15">
        <v>4</v>
      </c>
      <c r="BT1113" t="str">
        <f t="shared" si="109"/>
        <v>09/09/2016 4</v>
      </c>
      <c r="BU1113">
        <f>VLOOKUP($BT1113, [3]Sheet1!$D$3:$T$89,4,FALSE)</f>
        <v>18</v>
      </c>
      <c r="BV1113">
        <f>VLOOKUP($BT1113, [3]Sheet1!$D$3:$T$89,5,FALSE)</f>
        <v>19</v>
      </c>
      <c r="BW1113">
        <f>VLOOKUP($BT1113, [3]Sheet1!$D$3:$T$89,8,FALSE)</f>
        <v>19</v>
      </c>
      <c r="BX1113">
        <f>VLOOKUP($BT1113, [3]Sheet1!$D$3:$T$89,9,FALSE)</f>
        <v>19</v>
      </c>
      <c r="BY1113">
        <f>VLOOKUP($BT1113, [3]Sheet1!$D$3:$T$89,12,FALSE)</f>
        <v>19</v>
      </c>
      <c r="BZ1113">
        <f>VLOOKUP($BT1113, [3]Sheet1!$D$3:$T$89,13,FALSE)</f>
        <v>19</v>
      </c>
      <c r="CA1113" t="str">
        <f>VLOOKUP($BT1113, [3]Sheet1!$D$3:$T$89,16,FALSE)</f>
        <v>N/A</v>
      </c>
      <c r="CB1113" t="str">
        <f>VLOOKUP($BT1113, [3]Sheet1!$D$3:$T$89,17,FALSE)</f>
        <v>N/A</v>
      </c>
      <c r="CD1113" s="12">
        <v>42622</v>
      </c>
      <c r="CE1113" s="2">
        <v>0.781250000000002</v>
      </c>
      <c r="CF1113" s="2" t="s">
        <v>2723</v>
      </c>
      <c r="CG1113" s="2">
        <v>42622.784722222219</v>
      </c>
      <c r="CH1113" s="2">
        <v>42622.791666666664</v>
      </c>
      <c r="CI1113" t="s">
        <v>2724</v>
      </c>
      <c r="CJ1113" t="s">
        <v>2725</v>
      </c>
      <c r="CK1113">
        <v>1012.93667768</v>
      </c>
      <c r="CL1113">
        <v>19.1111111111111</v>
      </c>
      <c r="CM1113">
        <v>0</v>
      </c>
      <c r="CN1113">
        <v>86</v>
      </c>
      <c r="CO1113">
        <v>179</v>
      </c>
      <c r="CP1113">
        <v>3.4</v>
      </c>
      <c r="CQ1113">
        <v>9.6</v>
      </c>
      <c r="CR1113">
        <v>0</v>
      </c>
      <c r="CS1113">
        <v>4</v>
      </c>
      <c r="CT1113" t="s">
        <v>1288</v>
      </c>
      <c r="CU1113">
        <v>18</v>
      </c>
      <c r="CV1113">
        <v>19</v>
      </c>
      <c r="CW1113">
        <v>19</v>
      </c>
      <c r="CX1113">
        <v>19</v>
      </c>
      <c r="CY1113">
        <v>19</v>
      </c>
      <c r="CZ1113">
        <v>19</v>
      </c>
      <c r="DA1113" t="s">
        <v>27</v>
      </c>
      <c r="DB1113" t="s">
        <v>27</v>
      </c>
    </row>
    <row r="1114" spans="4:106">
      <c r="D1114" s="3">
        <v>22</v>
      </c>
      <c r="BD1114" s="39">
        <v>42622</v>
      </c>
      <c r="BE1114" s="23">
        <v>0.781944444444447</v>
      </c>
      <c r="BF1114" s="10" t="str">
        <f t="shared" si="107"/>
        <v>09/09/2016 18:46</v>
      </c>
      <c r="BG1114" s="35">
        <f t="shared" si="108"/>
        <v>42622.784722222219</v>
      </c>
      <c r="BH1114" s="35">
        <f t="shared" si="103"/>
        <v>42622.791666666664</v>
      </c>
      <c r="BI1114" t="str">
        <f t="shared" si="104"/>
        <v>09/09/2016 18:50:00</v>
      </c>
      <c r="BJ1114" s="40" t="str">
        <f t="shared" si="105"/>
        <v>09/09/2016 19:00:00</v>
      </c>
      <c r="BK1114">
        <f>VLOOKUP($BI1114, [1]TableView_704030_20160816_20160!$D$2:$M$5095,3,FALSE)</f>
        <v>1012.93667768</v>
      </c>
      <c r="BL1114">
        <f>VLOOKUP($BI1114, [1]TableView_704030_20160816_20160!$D$2:$M$5095,8,FALSE)</f>
        <v>19.1111111111111</v>
      </c>
      <c r="BM1114">
        <f>VLOOKUP($BI1114, [1]TableView_704030_20160816_20160!$D$2:$M$5095,10,FALSE)</f>
        <v>0</v>
      </c>
      <c r="BN1114">
        <f>VLOOKUP($BI1114, [1]TableView_704030_20160816_20160!$D$2:$M$5095,4,FALSE)</f>
        <v>86</v>
      </c>
      <c r="BO1114">
        <f>VLOOKUP($BI1114, [1]TableView_704030_20160816_20160!$D$2:$M$5095,6,FALSE)</f>
        <v>179</v>
      </c>
      <c r="BP1114">
        <f>VLOOKUP($BI1114, [1]TableView_704030_20160816_20160!$D$2:$M$5095,7,FALSE)</f>
        <v>3.4</v>
      </c>
      <c r="BQ1114">
        <f>VLOOKUP($BI1114, [1]TableView_704030_20160816_20160!$D$2:$M$5095,2,FALSE)</f>
        <v>9.6</v>
      </c>
      <c r="BR1114">
        <v>0</v>
      </c>
      <c r="BS1114" s="15">
        <v>4</v>
      </c>
      <c r="BT1114" t="str">
        <f t="shared" si="109"/>
        <v>09/09/2016 4</v>
      </c>
      <c r="BU1114">
        <f>VLOOKUP($BT1114, [3]Sheet1!$D$3:$T$89,4,FALSE)</f>
        <v>18</v>
      </c>
      <c r="BV1114">
        <f>VLOOKUP($BT1114, [3]Sheet1!$D$3:$T$89,5,FALSE)</f>
        <v>19</v>
      </c>
      <c r="BW1114">
        <f>VLOOKUP($BT1114, [3]Sheet1!$D$3:$T$89,8,FALSE)</f>
        <v>19</v>
      </c>
      <c r="BX1114">
        <f>VLOOKUP($BT1114, [3]Sheet1!$D$3:$T$89,9,FALSE)</f>
        <v>19</v>
      </c>
      <c r="BY1114">
        <f>VLOOKUP($BT1114, [3]Sheet1!$D$3:$T$89,12,FALSE)</f>
        <v>19</v>
      </c>
      <c r="BZ1114">
        <f>VLOOKUP($BT1114, [3]Sheet1!$D$3:$T$89,13,FALSE)</f>
        <v>19</v>
      </c>
      <c r="CA1114" t="str">
        <f>VLOOKUP($BT1114, [3]Sheet1!$D$3:$T$89,16,FALSE)</f>
        <v>N/A</v>
      </c>
      <c r="CB1114" t="str">
        <f>VLOOKUP($BT1114, [3]Sheet1!$D$3:$T$89,17,FALSE)</f>
        <v>N/A</v>
      </c>
      <c r="CD1114" s="12">
        <v>42622</v>
      </c>
      <c r="CE1114" s="2">
        <v>0.781944444444447</v>
      </c>
      <c r="CF1114" s="2" t="s">
        <v>2726</v>
      </c>
      <c r="CG1114" s="2">
        <v>42622.784722222219</v>
      </c>
      <c r="CH1114" s="2">
        <v>42622.791666666664</v>
      </c>
      <c r="CI1114" t="s">
        <v>2724</v>
      </c>
      <c r="CJ1114" t="s">
        <v>2725</v>
      </c>
      <c r="CK1114">
        <v>1012.93667768</v>
      </c>
      <c r="CL1114">
        <v>19.1111111111111</v>
      </c>
      <c r="CM1114">
        <v>0</v>
      </c>
      <c r="CN1114">
        <v>86</v>
      </c>
      <c r="CO1114">
        <v>179</v>
      </c>
      <c r="CP1114">
        <v>3.4</v>
      </c>
      <c r="CQ1114">
        <v>9.6</v>
      </c>
      <c r="CR1114">
        <v>0</v>
      </c>
      <c r="CS1114">
        <v>4</v>
      </c>
      <c r="CT1114" t="s">
        <v>1288</v>
      </c>
      <c r="CU1114">
        <v>18</v>
      </c>
      <c r="CV1114">
        <v>19</v>
      </c>
      <c r="CW1114">
        <v>19</v>
      </c>
      <c r="CX1114">
        <v>19</v>
      </c>
      <c r="CY1114">
        <v>19</v>
      </c>
      <c r="CZ1114">
        <v>19</v>
      </c>
      <c r="DA1114" t="s">
        <v>27</v>
      </c>
      <c r="DB1114" t="s">
        <v>27</v>
      </c>
    </row>
    <row r="1115" spans="4:106">
      <c r="D1115" s="3">
        <v>23</v>
      </c>
      <c r="BD1115" s="39">
        <v>42622</v>
      </c>
      <c r="BE1115" s="23">
        <v>0.78263888888889099</v>
      </c>
      <c r="BF1115" s="10" t="str">
        <f t="shared" si="107"/>
        <v>09/09/2016 18:47</v>
      </c>
      <c r="BG1115" s="35">
        <f t="shared" si="108"/>
        <v>42622.784722222219</v>
      </c>
      <c r="BH1115" s="35">
        <f t="shared" si="103"/>
        <v>42622.791666666664</v>
      </c>
      <c r="BI1115" t="str">
        <f t="shared" si="104"/>
        <v>09/09/2016 18:50:00</v>
      </c>
      <c r="BJ1115" s="40" t="str">
        <f t="shared" si="105"/>
        <v>09/09/2016 19:00:00</v>
      </c>
      <c r="BK1115">
        <f>VLOOKUP($BI1115, [1]TableView_704030_20160816_20160!$D$2:$M$5095,3,FALSE)</f>
        <v>1012.93667768</v>
      </c>
      <c r="BL1115">
        <f>VLOOKUP($BI1115, [1]TableView_704030_20160816_20160!$D$2:$M$5095,8,FALSE)</f>
        <v>19.1111111111111</v>
      </c>
      <c r="BM1115">
        <f>VLOOKUP($BI1115, [1]TableView_704030_20160816_20160!$D$2:$M$5095,10,FALSE)</f>
        <v>0</v>
      </c>
      <c r="BN1115">
        <f>VLOOKUP($BI1115, [1]TableView_704030_20160816_20160!$D$2:$M$5095,4,FALSE)</f>
        <v>86</v>
      </c>
      <c r="BO1115">
        <f>VLOOKUP($BI1115, [1]TableView_704030_20160816_20160!$D$2:$M$5095,6,FALSE)</f>
        <v>179</v>
      </c>
      <c r="BP1115">
        <f>VLOOKUP($BI1115, [1]TableView_704030_20160816_20160!$D$2:$M$5095,7,FALSE)</f>
        <v>3.4</v>
      </c>
      <c r="BQ1115">
        <f>VLOOKUP($BI1115, [1]TableView_704030_20160816_20160!$D$2:$M$5095,2,FALSE)</f>
        <v>9.6</v>
      </c>
      <c r="BR1115">
        <v>0</v>
      </c>
      <c r="BS1115" s="15">
        <v>4</v>
      </c>
      <c r="BT1115" t="str">
        <f t="shared" si="109"/>
        <v>09/09/2016 4</v>
      </c>
      <c r="BU1115">
        <f>VLOOKUP($BT1115, [3]Sheet1!$D$3:$T$89,4,FALSE)</f>
        <v>18</v>
      </c>
      <c r="BV1115">
        <f>VLOOKUP($BT1115, [3]Sheet1!$D$3:$T$89,5,FALSE)</f>
        <v>19</v>
      </c>
      <c r="BW1115">
        <f>VLOOKUP($BT1115, [3]Sheet1!$D$3:$T$89,8,FALSE)</f>
        <v>19</v>
      </c>
      <c r="BX1115">
        <f>VLOOKUP($BT1115, [3]Sheet1!$D$3:$T$89,9,FALSE)</f>
        <v>19</v>
      </c>
      <c r="BY1115">
        <f>VLOOKUP($BT1115, [3]Sheet1!$D$3:$T$89,12,FALSE)</f>
        <v>19</v>
      </c>
      <c r="BZ1115">
        <f>VLOOKUP($BT1115, [3]Sheet1!$D$3:$T$89,13,FALSE)</f>
        <v>19</v>
      </c>
      <c r="CA1115" t="str">
        <f>VLOOKUP($BT1115, [3]Sheet1!$D$3:$T$89,16,FALSE)</f>
        <v>N/A</v>
      </c>
      <c r="CB1115" t="str">
        <f>VLOOKUP($BT1115, [3]Sheet1!$D$3:$T$89,17,FALSE)</f>
        <v>N/A</v>
      </c>
      <c r="CD1115" s="12">
        <v>42622</v>
      </c>
      <c r="CE1115" s="2">
        <v>0.78263888888889099</v>
      </c>
      <c r="CF1115" s="2" t="s">
        <v>2727</v>
      </c>
      <c r="CG1115" s="2">
        <v>42622.784722222219</v>
      </c>
      <c r="CH1115" s="2">
        <v>42622.791666666664</v>
      </c>
      <c r="CI1115" t="s">
        <v>2724</v>
      </c>
      <c r="CJ1115" t="s">
        <v>2725</v>
      </c>
      <c r="CK1115">
        <v>1012.93667768</v>
      </c>
      <c r="CL1115">
        <v>19.1111111111111</v>
      </c>
      <c r="CM1115">
        <v>0</v>
      </c>
      <c r="CN1115">
        <v>86</v>
      </c>
      <c r="CO1115">
        <v>179</v>
      </c>
      <c r="CP1115">
        <v>3.4</v>
      </c>
      <c r="CQ1115">
        <v>9.6</v>
      </c>
      <c r="CR1115">
        <v>0</v>
      </c>
      <c r="CS1115">
        <v>4</v>
      </c>
      <c r="CT1115" t="s">
        <v>1288</v>
      </c>
      <c r="CU1115">
        <v>18</v>
      </c>
      <c r="CV1115">
        <v>19</v>
      </c>
      <c r="CW1115">
        <v>19</v>
      </c>
      <c r="CX1115">
        <v>19</v>
      </c>
      <c r="CY1115">
        <v>19</v>
      </c>
      <c r="CZ1115">
        <v>19</v>
      </c>
      <c r="DA1115" t="s">
        <v>27</v>
      </c>
      <c r="DB1115" t="s">
        <v>27</v>
      </c>
    </row>
    <row r="1116" spans="4:106">
      <c r="D1116" s="3">
        <v>24</v>
      </c>
      <c r="BD1116" s="39">
        <v>42622</v>
      </c>
      <c r="BE1116" s="23">
        <v>0.78333333333333599</v>
      </c>
      <c r="BF1116" s="10" t="str">
        <f t="shared" si="107"/>
        <v>09/09/2016 18:48</v>
      </c>
      <c r="BG1116" s="35">
        <f t="shared" si="108"/>
        <v>42622.784722222219</v>
      </c>
      <c r="BH1116" s="35">
        <f t="shared" si="103"/>
        <v>42622.791666666664</v>
      </c>
      <c r="BI1116" t="str">
        <f t="shared" si="104"/>
        <v>09/09/2016 18:50:00</v>
      </c>
      <c r="BJ1116" s="40" t="str">
        <f t="shared" si="105"/>
        <v>09/09/2016 19:00:00</v>
      </c>
      <c r="BK1116">
        <f>VLOOKUP($BI1116, [1]TableView_704030_20160816_20160!$D$2:$M$5095,3,FALSE)</f>
        <v>1012.93667768</v>
      </c>
      <c r="BL1116">
        <f>VLOOKUP($BI1116, [1]TableView_704030_20160816_20160!$D$2:$M$5095,8,FALSE)</f>
        <v>19.1111111111111</v>
      </c>
      <c r="BM1116">
        <f>VLOOKUP($BI1116, [1]TableView_704030_20160816_20160!$D$2:$M$5095,10,FALSE)</f>
        <v>0</v>
      </c>
      <c r="BN1116">
        <f>VLOOKUP($BI1116, [1]TableView_704030_20160816_20160!$D$2:$M$5095,4,FALSE)</f>
        <v>86</v>
      </c>
      <c r="BO1116">
        <f>VLOOKUP($BI1116, [1]TableView_704030_20160816_20160!$D$2:$M$5095,6,FALSE)</f>
        <v>179</v>
      </c>
      <c r="BP1116">
        <f>VLOOKUP($BI1116, [1]TableView_704030_20160816_20160!$D$2:$M$5095,7,FALSE)</f>
        <v>3.4</v>
      </c>
      <c r="BQ1116">
        <f>VLOOKUP($BI1116, [1]TableView_704030_20160816_20160!$D$2:$M$5095,2,FALSE)</f>
        <v>9.6</v>
      </c>
      <c r="BR1116">
        <v>0</v>
      </c>
      <c r="BS1116" s="15">
        <v>4</v>
      </c>
      <c r="BT1116" t="str">
        <f t="shared" si="109"/>
        <v>09/09/2016 4</v>
      </c>
      <c r="BU1116">
        <f>VLOOKUP($BT1116, [3]Sheet1!$D$3:$T$89,4,FALSE)</f>
        <v>18</v>
      </c>
      <c r="BV1116">
        <f>VLOOKUP($BT1116, [3]Sheet1!$D$3:$T$89,5,FALSE)</f>
        <v>19</v>
      </c>
      <c r="BW1116">
        <f>VLOOKUP($BT1116, [3]Sheet1!$D$3:$T$89,8,FALSE)</f>
        <v>19</v>
      </c>
      <c r="BX1116">
        <f>VLOOKUP($BT1116, [3]Sheet1!$D$3:$T$89,9,FALSE)</f>
        <v>19</v>
      </c>
      <c r="BY1116">
        <f>VLOOKUP($BT1116, [3]Sheet1!$D$3:$T$89,12,FALSE)</f>
        <v>19</v>
      </c>
      <c r="BZ1116">
        <f>VLOOKUP($BT1116, [3]Sheet1!$D$3:$T$89,13,FALSE)</f>
        <v>19</v>
      </c>
      <c r="CA1116" t="str">
        <f>VLOOKUP($BT1116, [3]Sheet1!$D$3:$T$89,16,FALSE)</f>
        <v>N/A</v>
      </c>
      <c r="CB1116" t="str">
        <f>VLOOKUP($BT1116, [3]Sheet1!$D$3:$T$89,17,FALSE)</f>
        <v>N/A</v>
      </c>
      <c r="CD1116" s="12">
        <v>42622</v>
      </c>
      <c r="CE1116" s="2">
        <v>0.78333333333333599</v>
      </c>
      <c r="CF1116" s="2" t="s">
        <v>2728</v>
      </c>
      <c r="CG1116" s="2">
        <v>42622.784722222219</v>
      </c>
      <c r="CH1116" s="2">
        <v>42622.791666666664</v>
      </c>
      <c r="CI1116" t="s">
        <v>2724</v>
      </c>
      <c r="CJ1116" t="s">
        <v>2725</v>
      </c>
      <c r="CK1116">
        <v>1012.93667768</v>
      </c>
      <c r="CL1116">
        <v>19.1111111111111</v>
      </c>
      <c r="CM1116">
        <v>0</v>
      </c>
      <c r="CN1116">
        <v>86</v>
      </c>
      <c r="CO1116">
        <v>179</v>
      </c>
      <c r="CP1116">
        <v>3.4</v>
      </c>
      <c r="CQ1116">
        <v>9.6</v>
      </c>
      <c r="CR1116">
        <v>0</v>
      </c>
      <c r="CS1116">
        <v>4</v>
      </c>
      <c r="CT1116" t="s">
        <v>1288</v>
      </c>
      <c r="CU1116">
        <v>18</v>
      </c>
      <c r="CV1116">
        <v>19</v>
      </c>
      <c r="CW1116">
        <v>19</v>
      </c>
      <c r="CX1116">
        <v>19</v>
      </c>
      <c r="CY1116">
        <v>19</v>
      </c>
      <c r="CZ1116">
        <v>19</v>
      </c>
      <c r="DA1116" t="s">
        <v>27</v>
      </c>
      <c r="DB1116" t="s">
        <v>27</v>
      </c>
    </row>
    <row r="1117" spans="4:106">
      <c r="D1117" s="3">
        <v>25</v>
      </c>
      <c r="BD1117" s="39">
        <v>42622</v>
      </c>
      <c r="BE1117" s="23">
        <v>0.78402777777777999</v>
      </c>
      <c r="BF1117" s="10" t="str">
        <f t="shared" si="107"/>
        <v>09/09/2016 18:49</v>
      </c>
      <c r="BG1117" s="35">
        <f t="shared" si="108"/>
        <v>42622.784722222219</v>
      </c>
      <c r="BH1117" s="35">
        <f t="shared" si="103"/>
        <v>42622.791666666664</v>
      </c>
      <c r="BI1117" t="str">
        <f t="shared" si="104"/>
        <v>09/09/2016 18:50:00</v>
      </c>
      <c r="BJ1117" s="40" t="str">
        <f t="shared" si="105"/>
        <v>09/09/2016 19:00:00</v>
      </c>
      <c r="BK1117">
        <f>VLOOKUP($BI1117, [1]TableView_704030_20160816_20160!$D$2:$M$5095,3,FALSE)</f>
        <v>1012.93667768</v>
      </c>
      <c r="BL1117">
        <f>VLOOKUP($BI1117, [1]TableView_704030_20160816_20160!$D$2:$M$5095,8,FALSE)</f>
        <v>19.1111111111111</v>
      </c>
      <c r="BM1117">
        <f>VLOOKUP($BI1117, [1]TableView_704030_20160816_20160!$D$2:$M$5095,10,FALSE)</f>
        <v>0</v>
      </c>
      <c r="BN1117">
        <f>VLOOKUP($BI1117, [1]TableView_704030_20160816_20160!$D$2:$M$5095,4,FALSE)</f>
        <v>86</v>
      </c>
      <c r="BO1117">
        <f>VLOOKUP($BI1117, [1]TableView_704030_20160816_20160!$D$2:$M$5095,6,FALSE)</f>
        <v>179</v>
      </c>
      <c r="BP1117">
        <f>VLOOKUP($BI1117, [1]TableView_704030_20160816_20160!$D$2:$M$5095,7,FALSE)</f>
        <v>3.4</v>
      </c>
      <c r="BQ1117">
        <f>VLOOKUP($BI1117, [1]TableView_704030_20160816_20160!$D$2:$M$5095,2,FALSE)</f>
        <v>9.6</v>
      </c>
      <c r="BR1117">
        <v>0</v>
      </c>
      <c r="BS1117" s="15">
        <v>4</v>
      </c>
      <c r="BT1117" t="str">
        <f t="shared" si="109"/>
        <v>09/09/2016 4</v>
      </c>
      <c r="BU1117">
        <f>VLOOKUP($BT1117, [3]Sheet1!$D$3:$T$89,4,FALSE)</f>
        <v>18</v>
      </c>
      <c r="BV1117">
        <f>VLOOKUP($BT1117, [3]Sheet1!$D$3:$T$89,5,FALSE)</f>
        <v>19</v>
      </c>
      <c r="BW1117">
        <f>VLOOKUP($BT1117, [3]Sheet1!$D$3:$T$89,8,FALSE)</f>
        <v>19</v>
      </c>
      <c r="BX1117">
        <f>VLOOKUP($BT1117, [3]Sheet1!$D$3:$T$89,9,FALSE)</f>
        <v>19</v>
      </c>
      <c r="BY1117">
        <f>VLOOKUP($BT1117, [3]Sheet1!$D$3:$T$89,12,FALSE)</f>
        <v>19</v>
      </c>
      <c r="BZ1117">
        <f>VLOOKUP($BT1117, [3]Sheet1!$D$3:$T$89,13,FALSE)</f>
        <v>19</v>
      </c>
      <c r="CA1117" t="str">
        <f>VLOOKUP($BT1117, [3]Sheet1!$D$3:$T$89,16,FALSE)</f>
        <v>N/A</v>
      </c>
      <c r="CB1117" t="str">
        <f>VLOOKUP($BT1117, [3]Sheet1!$D$3:$T$89,17,FALSE)</f>
        <v>N/A</v>
      </c>
      <c r="CD1117" s="12">
        <v>42622</v>
      </c>
      <c r="CE1117" s="2">
        <v>0.78402777777777999</v>
      </c>
      <c r="CF1117" s="2" t="s">
        <v>2729</v>
      </c>
      <c r="CG1117" s="2">
        <v>42622.784722222219</v>
      </c>
      <c r="CH1117" s="2">
        <v>42622.791666666664</v>
      </c>
      <c r="CI1117" t="s">
        <v>2724</v>
      </c>
      <c r="CJ1117" t="s">
        <v>2725</v>
      </c>
      <c r="CK1117">
        <v>1012.93667768</v>
      </c>
      <c r="CL1117">
        <v>19.1111111111111</v>
      </c>
      <c r="CM1117">
        <v>0</v>
      </c>
      <c r="CN1117">
        <v>86</v>
      </c>
      <c r="CO1117">
        <v>179</v>
      </c>
      <c r="CP1117">
        <v>3.4</v>
      </c>
      <c r="CQ1117">
        <v>9.6</v>
      </c>
      <c r="CR1117">
        <v>0</v>
      </c>
      <c r="CS1117">
        <v>4</v>
      </c>
      <c r="CT1117" t="s">
        <v>1288</v>
      </c>
      <c r="CU1117">
        <v>18</v>
      </c>
      <c r="CV1117">
        <v>19</v>
      </c>
      <c r="CW1117">
        <v>19</v>
      </c>
      <c r="CX1117">
        <v>19</v>
      </c>
      <c r="CY1117">
        <v>19</v>
      </c>
      <c r="CZ1117">
        <v>19</v>
      </c>
      <c r="DA1117" t="s">
        <v>27</v>
      </c>
      <c r="DB1117" t="s">
        <v>27</v>
      </c>
    </row>
    <row r="1118" spans="4:106">
      <c r="D1118" s="3">
        <v>26</v>
      </c>
      <c r="BD1118" s="39">
        <v>42622</v>
      </c>
      <c r="BE1118" s="23">
        <v>0.78472222222222499</v>
      </c>
      <c r="BF1118" s="10" t="str">
        <f t="shared" si="107"/>
        <v>09/09/2016 18:50</v>
      </c>
      <c r="BG1118" s="35">
        <f t="shared" si="108"/>
        <v>42622.784722222219</v>
      </c>
      <c r="BH1118" s="35">
        <f t="shared" si="103"/>
        <v>42622.791666666664</v>
      </c>
      <c r="BI1118" t="str">
        <f t="shared" si="104"/>
        <v>09/09/2016 18:50:00</v>
      </c>
      <c r="BJ1118" s="40" t="str">
        <f t="shared" si="105"/>
        <v>09/09/2016 19:00:00</v>
      </c>
      <c r="BK1118">
        <f>VLOOKUP($BI1118, [1]TableView_704030_20160816_20160!$D$2:$M$5095,3,FALSE)</f>
        <v>1012.93667768</v>
      </c>
      <c r="BL1118">
        <f>VLOOKUP($BI1118, [1]TableView_704030_20160816_20160!$D$2:$M$5095,8,FALSE)</f>
        <v>19.1111111111111</v>
      </c>
      <c r="BM1118">
        <f>VLOOKUP($BI1118, [1]TableView_704030_20160816_20160!$D$2:$M$5095,10,FALSE)</f>
        <v>0</v>
      </c>
      <c r="BN1118">
        <f>VLOOKUP($BI1118, [1]TableView_704030_20160816_20160!$D$2:$M$5095,4,FALSE)</f>
        <v>86</v>
      </c>
      <c r="BO1118">
        <f>VLOOKUP($BI1118, [1]TableView_704030_20160816_20160!$D$2:$M$5095,6,FALSE)</f>
        <v>179</v>
      </c>
      <c r="BP1118">
        <f>VLOOKUP($BI1118, [1]TableView_704030_20160816_20160!$D$2:$M$5095,7,FALSE)</f>
        <v>3.4</v>
      </c>
      <c r="BQ1118">
        <f>VLOOKUP($BI1118, [1]TableView_704030_20160816_20160!$D$2:$M$5095,2,FALSE)</f>
        <v>9.6</v>
      </c>
      <c r="BR1118">
        <v>0</v>
      </c>
      <c r="BS1118" s="15">
        <v>4</v>
      </c>
      <c r="BT1118" t="str">
        <f t="shared" si="109"/>
        <v>09/09/2016 4</v>
      </c>
      <c r="BU1118">
        <f>VLOOKUP($BT1118, [3]Sheet1!$D$3:$T$89,4,FALSE)</f>
        <v>18</v>
      </c>
      <c r="BV1118">
        <f>VLOOKUP($BT1118, [3]Sheet1!$D$3:$T$89,5,FALSE)</f>
        <v>19</v>
      </c>
      <c r="BW1118">
        <f>VLOOKUP($BT1118, [3]Sheet1!$D$3:$T$89,8,FALSE)</f>
        <v>19</v>
      </c>
      <c r="BX1118">
        <f>VLOOKUP($BT1118, [3]Sheet1!$D$3:$T$89,9,FALSE)</f>
        <v>19</v>
      </c>
      <c r="BY1118">
        <f>VLOOKUP($BT1118, [3]Sheet1!$D$3:$T$89,12,FALSE)</f>
        <v>19</v>
      </c>
      <c r="BZ1118">
        <f>VLOOKUP($BT1118, [3]Sheet1!$D$3:$T$89,13,FALSE)</f>
        <v>19</v>
      </c>
      <c r="CA1118" t="str">
        <f>VLOOKUP($BT1118, [3]Sheet1!$D$3:$T$89,16,FALSE)</f>
        <v>N/A</v>
      </c>
      <c r="CB1118" t="str">
        <f>VLOOKUP($BT1118, [3]Sheet1!$D$3:$T$89,17,FALSE)</f>
        <v>N/A</v>
      </c>
      <c r="CD1118" s="12">
        <v>42622</v>
      </c>
      <c r="CE1118" s="2">
        <v>0.78472222222222499</v>
      </c>
      <c r="CF1118" s="2" t="s">
        <v>2730</v>
      </c>
      <c r="CG1118" s="2">
        <v>42622.784722222219</v>
      </c>
      <c r="CH1118" s="2">
        <v>42622.791666666664</v>
      </c>
      <c r="CI1118" t="s">
        <v>2724</v>
      </c>
      <c r="CJ1118" t="s">
        <v>2725</v>
      </c>
      <c r="CK1118">
        <v>1012.93667768</v>
      </c>
      <c r="CL1118">
        <v>19.1111111111111</v>
      </c>
      <c r="CM1118">
        <v>0</v>
      </c>
      <c r="CN1118">
        <v>86</v>
      </c>
      <c r="CO1118">
        <v>179</v>
      </c>
      <c r="CP1118">
        <v>3.4</v>
      </c>
      <c r="CQ1118">
        <v>9.6</v>
      </c>
      <c r="CR1118">
        <v>0</v>
      </c>
      <c r="CS1118">
        <v>4</v>
      </c>
      <c r="CT1118" t="s">
        <v>1288</v>
      </c>
      <c r="CU1118">
        <v>18</v>
      </c>
      <c r="CV1118">
        <v>19</v>
      </c>
      <c r="CW1118">
        <v>19</v>
      </c>
      <c r="CX1118">
        <v>19</v>
      </c>
      <c r="CY1118">
        <v>19</v>
      </c>
      <c r="CZ1118">
        <v>19</v>
      </c>
      <c r="DA1118" t="s">
        <v>27</v>
      </c>
      <c r="DB1118" t="s">
        <v>27</v>
      </c>
    </row>
    <row r="1119" spans="4:106">
      <c r="D1119" s="3">
        <v>27</v>
      </c>
      <c r="BD1119" s="39">
        <v>42622</v>
      </c>
      <c r="BE1119" s="23">
        <v>0.78541666666666998</v>
      </c>
      <c r="BF1119" s="10" t="str">
        <f t="shared" si="107"/>
        <v>09/09/2016 18:51</v>
      </c>
      <c r="BG1119" s="35">
        <f t="shared" si="108"/>
        <v>42622.784722222219</v>
      </c>
      <c r="BH1119" s="35">
        <f t="shared" si="103"/>
        <v>42622.791666666664</v>
      </c>
      <c r="BI1119" t="str">
        <f t="shared" si="104"/>
        <v>09/09/2016 18:50:00</v>
      </c>
      <c r="BJ1119" s="40" t="str">
        <f t="shared" si="105"/>
        <v>09/09/2016 19:00:00</v>
      </c>
      <c r="BK1119">
        <f>VLOOKUP($BI1119, [1]TableView_704030_20160816_20160!$D$2:$M$5095,3,FALSE)</f>
        <v>1012.93667768</v>
      </c>
      <c r="BL1119">
        <f>VLOOKUP($BI1119, [1]TableView_704030_20160816_20160!$D$2:$M$5095,8,FALSE)</f>
        <v>19.1111111111111</v>
      </c>
      <c r="BM1119">
        <f>VLOOKUP($BI1119, [1]TableView_704030_20160816_20160!$D$2:$M$5095,10,FALSE)</f>
        <v>0</v>
      </c>
      <c r="BN1119">
        <f>VLOOKUP($BI1119, [1]TableView_704030_20160816_20160!$D$2:$M$5095,4,FALSE)</f>
        <v>86</v>
      </c>
      <c r="BO1119">
        <f>VLOOKUP($BI1119, [1]TableView_704030_20160816_20160!$D$2:$M$5095,6,FALSE)</f>
        <v>179</v>
      </c>
      <c r="BP1119">
        <f>VLOOKUP($BI1119, [1]TableView_704030_20160816_20160!$D$2:$M$5095,7,FALSE)</f>
        <v>3.4</v>
      </c>
      <c r="BQ1119">
        <f>VLOOKUP($BI1119, [1]TableView_704030_20160816_20160!$D$2:$M$5095,2,FALSE)</f>
        <v>9.6</v>
      </c>
      <c r="BR1119">
        <v>0</v>
      </c>
      <c r="BS1119" s="15">
        <v>4</v>
      </c>
      <c r="BT1119" t="str">
        <f t="shared" si="109"/>
        <v>09/09/2016 4</v>
      </c>
      <c r="BU1119">
        <f>VLOOKUP($BT1119, [3]Sheet1!$D$3:$T$89,4,FALSE)</f>
        <v>18</v>
      </c>
      <c r="BV1119">
        <f>VLOOKUP($BT1119, [3]Sheet1!$D$3:$T$89,5,FALSE)</f>
        <v>19</v>
      </c>
      <c r="BW1119">
        <f>VLOOKUP($BT1119, [3]Sheet1!$D$3:$T$89,8,FALSE)</f>
        <v>19</v>
      </c>
      <c r="BX1119">
        <f>VLOOKUP($BT1119, [3]Sheet1!$D$3:$T$89,9,FALSE)</f>
        <v>19</v>
      </c>
      <c r="BY1119">
        <f>VLOOKUP($BT1119, [3]Sheet1!$D$3:$T$89,12,FALSE)</f>
        <v>19</v>
      </c>
      <c r="BZ1119">
        <f>VLOOKUP($BT1119, [3]Sheet1!$D$3:$T$89,13,FALSE)</f>
        <v>19</v>
      </c>
      <c r="CA1119" t="str">
        <f>VLOOKUP($BT1119, [3]Sheet1!$D$3:$T$89,16,FALSE)</f>
        <v>N/A</v>
      </c>
      <c r="CB1119" t="str">
        <f>VLOOKUP($BT1119, [3]Sheet1!$D$3:$T$89,17,FALSE)</f>
        <v>N/A</v>
      </c>
      <c r="CD1119" s="12">
        <v>42622</v>
      </c>
      <c r="CE1119" s="2">
        <v>0.78541666666666998</v>
      </c>
      <c r="CF1119" s="2" t="s">
        <v>2731</v>
      </c>
      <c r="CG1119" s="2">
        <v>42622.784722222219</v>
      </c>
      <c r="CH1119" s="2">
        <v>42622.791666666664</v>
      </c>
      <c r="CI1119" t="s">
        <v>2724</v>
      </c>
      <c r="CJ1119" t="s">
        <v>2725</v>
      </c>
      <c r="CK1119">
        <v>1012.93667768</v>
      </c>
      <c r="CL1119">
        <v>19.1111111111111</v>
      </c>
      <c r="CM1119">
        <v>0</v>
      </c>
      <c r="CN1119">
        <v>86</v>
      </c>
      <c r="CO1119">
        <v>179</v>
      </c>
      <c r="CP1119">
        <v>3.4</v>
      </c>
      <c r="CQ1119">
        <v>9.6</v>
      </c>
      <c r="CR1119">
        <v>0</v>
      </c>
      <c r="CS1119">
        <v>4</v>
      </c>
      <c r="CT1119" t="s">
        <v>1288</v>
      </c>
      <c r="CU1119">
        <v>18</v>
      </c>
      <c r="CV1119">
        <v>19</v>
      </c>
      <c r="CW1119">
        <v>19</v>
      </c>
      <c r="CX1119">
        <v>19</v>
      </c>
      <c r="CY1119">
        <v>19</v>
      </c>
      <c r="CZ1119">
        <v>19</v>
      </c>
      <c r="DA1119" t="s">
        <v>27</v>
      </c>
      <c r="DB1119" t="s">
        <v>27</v>
      </c>
    </row>
    <row r="1120" spans="4:106">
      <c r="D1120" s="3">
        <v>28</v>
      </c>
      <c r="BD1120" s="39">
        <v>42622</v>
      </c>
      <c r="BE1120" s="23">
        <v>0.78611111111111398</v>
      </c>
      <c r="BF1120" s="10" t="str">
        <f t="shared" si="107"/>
        <v>09/09/2016 18:52</v>
      </c>
      <c r="BG1120" s="35">
        <f t="shared" si="108"/>
        <v>42622.784722222219</v>
      </c>
      <c r="BH1120" s="35">
        <f t="shared" si="103"/>
        <v>42622.791666666664</v>
      </c>
      <c r="BI1120" t="str">
        <f t="shared" si="104"/>
        <v>09/09/2016 18:50:00</v>
      </c>
      <c r="BJ1120" s="40" t="str">
        <f t="shared" si="105"/>
        <v>09/09/2016 19:00:00</v>
      </c>
      <c r="BK1120">
        <f>VLOOKUP($BI1120, [1]TableView_704030_20160816_20160!$D$2:$M$5095,3,FALSE)</f>
        <v>1012.93667768</v>
      </c>
      <c r="BL1120">
        <f>VLOOKUP($BI1120, [1]TableView_704030_20160816_20160!$D$2:$M$5095,8,FALSE)</f>
        <v>19.1111111111111</v>
      </c>
      <c r="BM1120">
        <f>VLOOKUP($BI1120, [1]TableView_704030_20160816_20160!$D$2:$M$5095,10,FALSE)</f>
        <v>0</v>
      </c>
      <c r="BN1120">
        <f>VLOOKUP($BI1120, [1]TableView_704030_20160816_20160!$D$2:$M$5095,4,FALSE)</f>
        <v>86</v>
      </c>
      <c r="BO1120">
        <f>VLOOKUP($BI1120, [1]TableView_704030_20160816_20160!$D$2:$M$5095,6,FALSE)</f>
        <v>179</v>
      </c>
      <c r="BP1120">
        <f>VLOOKUP($BI1120, [1]TableView_704030_20160816_20160!$D$2:$M$5095,7,FALSE)</f>
        <v>3.4</v>
      </c>
      <c r="BQ1120">
        <f>VLOOKUP($BI1120, [1]TableView_704030_20160816_20160!$D$2:$M$5095,2,FALSE)</f>
        <v>9.6</v>
      </c>
      <c r="BR1120">
        <v>0</v>
      </c>
      <c r="BS1120" s="15">
        <v>4</v>
      </c>
      <c r="BT1120" t="str">
        <f t="shared" si="109"/>
        <v>09/09/2016 4</v>
      </c>
      <c r="BU1120">
        <f>VLOOKUP($BT1120, [3]Sheet1!$D$3:$T$89,4,FALSE)</f>
        <v>18</v>
      </c>
      <c r="BV1120">
        <f>VLOOKUP($BT1120, [3]Sheet1!$D$3:$T$89,5,FALSE)</f>
        <v>19</v>
      </c>
      <c r="BW1120">
        <f>VLOOKUP($BT1120, [3]Sheet1!$D$3:$T$89,8,FALSE)</f>
        <v>19</v>
      </c>
      <c r="BX1120">
        <f>VLOOKUP($BT1120, [3]Sheet1!$D$3:$T$89,9,FALSE)</f>
        <v>19</v>
      </c>
      <c r="BY1120">
        <f>VLOOKUP($BT1120, [3]Sheet1!$D$3:$T$89,12,FALSE)</f>
        <v>19</v>
      </c>
      <c r="BZ1120">
        <f>VLOOKUP($BT1120, [3]Sheet1!$D$3:$T$89,13,FALSE)</f>
        <v>19</v>
      </c>
      <c r="CA1120" t="str">
        <f>VLOOKUP($BT1120, [3]Sheet1!$D$3:$T$89,16,FALSE)</f>
        <v>N/A</v>
      </c>
      <c r="CB1120" t="str">
        <f>VLOOKUP($BT1120, [3]Sheet1!$D$3:$T$89,17,FALSE)</f>
        <v>N/A</v>
      </c>
      <c r="CD1120" s="12">
        <v>42622</v>
      </c>
      <c r="CE1120" s="2">
        <v>0.78611111111111398</v>
      </c>
      <c r="CF1120" s="2" t="s">
        <v>2732</v>
      </c>
      <c r="CG1120" s="2">
        <v>42622.784722222219</v>
      </c>
      <c r="CH1120" s="2">
        <v>42622.791666666664</v>
      </c>
      <c r="CI1120" t="s">
        <v>2724</v>
      </c>
      <c r="CJ1120" t="s">
        <v>2725</v>
      </c>
      <c r="CK1120">
        <v>1012.93667768</v>
      </c>
      <c r="CL1120">
        <v>19.1111111111111</v>
      </c>
      <c r="CM1120">
        <v>0</v>
      </c>
      <c r="CN1120">
        <v>86</v>
      </c>
      <c r="CO1120">
        <v>179</v>
      </c>
      <c r="CP1120">
        <v>3.4</v>
      </c>
      <c r="CQ1120">
        <v>9.6</v>
      </c>
      <c r="CR1120">
        <v>0</v>
      </c>
      <c r="CS1120">
        <v>4</v>
      </c>
      <c r="CT1120" t="s">
        <v>1288</v>
      </c>
      <c r="CU1120">
        <v>18</v>
      </c>
      <c r="CV1120">
        <v>19</v>
      </c>
      <c r="CW1120">
        <v>19</v>
      </c>
      <c r="CX1120">
        <v>19</v>
      </c>
      <c r="CY1120">
        <v>19</v>
      </c>
      <c r="CZ1120">
        <v>19</v>
      </c>
      <c r="DA1120" t="s">
        <v>27</v>
      </c>
      <c r="DB1120" t="s">
        <v>27</v>
      </c>
    </row>
    <row r="1121" spans="1:106">
      <c r="D1121" s="3">
        <v>29</v>
      </c>
      <c r="BD1121" s="39">
        <v>42622</v>
      </c>
      <c r="BE1121" s="23">
        <v>0.78680555555555898</v>
      </c>
      <c r="BF1121" s="10" t="str">
        <f t="shared" si="107"/>
        <v>09/09/2016 18:53</v>
      </c>
      <c r="BG1121" s="35">
        <f t="shared" si="108"/>
        <v>42622.784722222219</v>
      </c>
      <c r="BH1121" s="35">
        <f t="shared" si="103"/>
        <v>42622.791666666664</v>
      </c>
      <c r="BI1121" t="str">
        <f t="shared" si="104"/>
        <v>09/09/2016 18:50:00</v>
      </c>
      <c r="BJ1121" s="40" t="str">
        <f t="shared" si="105"/>
        <v>09/09/2016 19:00:00</v>
      </c>
      <c r="BK1121">
        <f>VLOOKUP($BI1121, [1]TableView_704030_20160816_20160!$D$2:$M$5095,3,FALSE)</f>
        <v>1012.93667768</v>
      </c>
      <c r="BL1121">
        <f>VLOOKUP($BI1121, [1]TableView_704030_20160816_20160!$D$2:$M$5095,8,FALSE)</f>
        <v>19.1111111111111</v>
      </c>
      <c r="BM1121">
        <f>VLOOKUP($BI1121, [1]TableView_704030_20160816_20160!$D$2:$M$5095,10,FALSE)</f>
        <v>0</v>
      </c>
      <c r="BN1121">
        <f>VLOOKUP($BI1121, [1]TableView_704030_20160816_20160!$D$2:$M$5095,4,FALSE)</f>
        <v>86</v>
      </c>
      <c r="BO1121">
        <f>VLOOKUP($BI1121, [1]TableView_704030_20160816_20160!$D$2:$M$5095,6,FALSE)</f>
        <v>179</v>
      </c>
      <c r="BP1121">
        <f>VLOOKUP($BI1121, [1]TableView_704030_20160816_20160!$D$2:$M$5095,7,FALSE)</f>
        <v>3.4</v>
      </c>
      <c r="BQ1121">
        <f>VLOOKUP($BI1121, [1]TableView_704030_20160816_20160!$D$2:$M$5095,2,FALSE)</f>
        <v>9.6</v>
      </c>
      <c r="BR1121">
        <v>0</v>
      </c>
      <c r="BS1121" s="15">
        <v>4</v>
      </c>
      <c r="BT1121" t="str">
        <f t="shared" si="109"/>
        <v>09/09/2016 4</v>
      </c>
      <c r="BU1121">
        <f>VLOOKUP($BT1121, [3]Sheet1!$D$3:$T$89,4,FALSE)</f>
        <v>18</v>
      </c>
      <c r="BV1121">
        <f>VLOOKUP($BT1121, [3]Sheet1!$D$3:$T$89,5,FALSE)</f>
        <v>19</v>
      </c>
      <c r="BW1121">
        <f>VLOOKUP($BT1121, [3]Sheet1!$D$3:$T$89,8,FALSE)</f>
        <v>19</v>
      </c>
      <c r="BX1121">
        <f>VLOOKUP($BT1121, [3]Sheet1!$D$3:$T$89,9,FALSE)</f>
        <v>19</v>
      </c>
      <c r="BY1121">
        <f>VLOOKUP($BT1121, [3]Sheet1!$D$3:$T$89,12,FALSE)</f>
        <v>19</v>
      </c>
      <c r="BZ1121">
        <f>VLOOKUP($BT1121, [3]Sheet1!$D$3:$T$89,13,FALSE)</f>
        <v>19</v>
      </c>
      <c r="CA1121" t="str">
        <f>VLOOKUP($BT1121, [3]Sheet1!$D$3:$T$89,16,FALSE)</f>
        <v>N/A</v>
      </c>
      <c r="CB1121" t="str">
        <f>VLOOKUP($BT1121, [3]Sheet1!$D$3:$T$89,17,FALSE)</f>
        <v>N/A</v>
      </c>
      <c r="CD1121" s="12">
        <v>42622</v>
      </c>
      <c r="CE1121" s="2">
        <v>0.78680555555555898</v>
      </c>
      <c r="CF1121" s="2" t="s">
        <v>2733</v>
      </c>
      <c r="CG1121" s="2">
        <v>42622.784722222219</v>
      </c>
      <c r="CH1121" s="2">
        <v>42622.791666666664</v>
      </c>
      <c r="CI1121" t="s">
        <v>2724</v>
      </c>
      <c r="CJ1121" t="s">
        <v>2725</v>
      </c>
      <c r="CK1121">
        <v>1012.93667768</v>
      </c>
      <c r="CL1121">
        <v>19.1111111111111</v>
      </c>
      <c r="CM1121">
        <v>0</v>
      </c>
      <c r="CN1121">
        <v>86</v>
      </c>
      <c r="CO1121">
        <v>179</v>
      </c>
      <c r="CP1121">
        <v>3.4</v>
      </c>
      <c r="CQ1121">
        <v>9.6</v>
      </c>
      <c r="CR1121">
        <v>0</v>
      </c>
      <c r="CS1121">
        <v>4</v>
      </c>
      <c r="CT1121" t="s">
        <v>1288</v>
      </c>
      <c r="CU1121">
        <v>18</v>
      </c>
      <c r="CV1121">
        <v>19</v>
      </c>
      <c r="CW1121">
        <v>19</v>
      </c>
      <c r="CX1121">
        <v>19</v>
      </c>
      <c r="CY1121">
        <v>19</v>
      </c>
      <c r="CZ1121">
        <v>19</v>
      </c>
      <c r="DA1121" t="s">
        <v>27</v>
      </c>
      <c r="DB1121" t="s">
        <v>27</v>
      </c>
    </row>
    <row r="1122" spans="1:106">
      <c r="D1122" s="3">
        <v>30</v>
      </c>
      <c r="BD1122" s="39">
        <v>42622</v>
      </c>
      <c r="BE1122" s="23">
        <v>0.78750000000000298</v>
      </c>
      <c r="BF1122" s="10" t="str">
        <f t="shared" si="107"/>
        <v>09/09/2016 18:54</v>
      </c>
      <c r="BG1122" s="35">
        <f t="shared" si="108"/>
        <v>42622.784722222219</v>
      </c>
      <c r="BH1122" s="35">
        <f t="shared" si="103"/>
        <v>42622.791666666664</v>
      </c>
      <c r="BI1122" t="str">
        <f t="shared" si="104"/>
        <v>09/09/2016 18:50:00</v>
      </c>
      <c r="BJ1122" s="40" t="str">
        <f t="shared" si="105"/>
        <v>09/09/2016 19:00:00</v>
      </c>
      <c r="BK1122">
        <f>VLOOKUP($BI1122, [1]TableView_704030_20160816_20160!$D$2:$M$5095,3,FALSE)</f>
        <v>1012.93667768</v>
      </c>
      <c r="BL1122">
        <f>VLOOKUP($BI1122, [1]TableView_704030_20160816_20160!$D$2:$M$5095,8,FALSE)</f>
        <v>19.1111111111111</v>
      </c>
      <c r="BM1122">
        <f>VLOOKUP($BI1122, [1]TableView_704030_20160816_20160!$D$2:$M$5095,10,FALSE)</f>
        <v>0</v>
      </c>
      <c r="BN1122">
        <f>VLOOKUP($BI1122, [1]TableView_704030_20160816_20160!$D$2:$M$5095,4,FALSE)</f>
        <v>86</v>
      </c>
      <c r="BO1122">
        <f>VLOOKUP($BI1122, [1]TableView_704030_20160816_20160!$D$2:$M$5095,6,FALSE)</f>
        <v>179</v>
      </c>
      <c r="BP1122">
        <f>VLOOKUP($BI1122, [1]TableView_704030_20160816_20160!$D$2:$M$5095,7,FALSE)</f>
        <v>3.4</v>
      </c>
      <c r="BQ1122">
        <f>VLOOKUP($BI1122, [1]TableView_704030_20160816_20160!$D$2:$M$5095,2,FALSE)</f>
        <v>9.6</v>
      </c>
      <c r="BR1122">
        <v>0</v>
      </c>
      <c r="BS1122" s="15">
        <v>4</v>
      </c>
      <c r="BT1122" t="str">
        <f t="shared" si="109"/>
        <v>09/09/2016 4</v>
      </c>
      <c r="BU1122">
        <f>VLOOKUP($BT1122, [3]Sheet1!$D$3:$T$89,4,FALSE)</f>
        <v>18</v>
      </c>
      <c r="BV1122">
        <f>VLOOKUP($BT1122, [3]Sheet1!$D$3:$T$89,5,FALSE)</f>
        <v>19</v>
      </c>
      <c r="BW1122">
        <f>VLOOKUP($BT1122, [3]Sheet1!$D$3:$T$89,8,FALSE)</f>
        <v>19</v>
      </c>
      <c r="BX1122">
        <f>VLOOKUP($BT1122, [3]Sheet1!$D$3:$T$89,9,FALSE)</f>
        <v>19</v>
      </c>
      <c r="BY1122">
        <f>VLOOKUP($BT1122, [3]Sheet1!$D$3:$T$89,12,FALSE)</f>
        <v>19</v>
      </c>
      <c r="BZ1122">
        <f>VLOOKUP($BT1122, [3]Sheet1!$D$3:$T$89,13,FALSE)</f>
        <v>19</v>
      </c>
      <c r="CA1122" t="str">
        <f>VLOOKUP($BT1122, [3]Sheet1!$D$3:$T$89,16,FALSE)</f>
        <v>N/A</v>
      </c>
      <c r="CB1122" t="str">
        <f>VLOOKUP($BT1122, [3]Sheet1!$D$3:$T$89,17,FALSE)</f>
        <v>N/A</v>
      </c>
      <c r="CD1122" s="12">
        <v>42622</v>
      </c>
      <c r="CE1122" s="2">
        <v>0.78750000000000298</v>
      </c>
      <c r="CF1122" s="2" t="s">
        <v>2734</v>
      </c>
      <c r="CG1122" s="2">
        <v>42622.784722222219</v>
      </c>
      <c r="CH1122" s="2">
        <v>42622.791666666664</v>
      </c>
      <c r="CI1122" t="s">
        <v>2724</v>
      </c>
      <c r="CJ1122" t="s">
        <v>2725</v>
      </c>
      <c r="CK1122">
        <v>1012.93667768</v>
      </c>
      <c r="CL1122">
        <v>19.1111111111111</v>
      </c>
      <c r="CM1122">
        <v>0</v>
      </c>
      <c r="CN1122">
        <v>86</v>
      </c>
      <c r="CO1122">
        <v>179</v>
      </c>
      <c r="CP1122">
        <v>3.4</v>
      </c>
      <c r="CQ1122">
        <v>9.6</v>
      </c>
      <c r="CR1122">
        <v>0</v>
      </c>
      <c r="CS1122">
        <v>4</v>
      </c>
      <c r="CT1122" t="s">
        <v>1288</v>
      </c>
      <c r="CU1122">
        <v>18</v>
      </c>
      <c r="CV1122">
        <v>19</v>
      </c>
      <c r="CW1122">
        <v>19</v>
      </c>
      <c r="CX1122">
        <v>19</v>
      </c>
      <c r="CY1122">
        <v>19</v>
      </c>
      <c r="CZ1122">
        <v>19</v>
      </c>
      <c r="DA1122" t="s">
        <v>27</v>
      </c>
      <c r="DB1122" t="s">
        <v>27</v>
      </c>
    </row>
    <row r="1123" spans="1:106">
      <c r="BD1123" s="39">
        <v>42622</v>
      </c>
      <c r="BE1123" s="23">
        <v>0.78819444444444797</v>
      </c>
      <c r="BF1123" s="10" t="str">
        <f t="shared" si="107"/>
        <v>09/09/2016 18:55</v>
      </c>
      <c r="BG1123" s="35">
        <f t="shared" si="108"/>
        <v>42622.791666666664</v>
      </c>
      <c r="BH1123" s="35">
        <f t="shared" si="103"/>
        <v>42622.791666666664</v>
      </c>
      <c r="BI1123" t="str">
        <f t="shared" si="104"/>
        <v>09/09/2016 19:00:00</v>
      </c>
      <c r="BJ1123" s="40" t="str">
        <f t="shared" si="105"/>
        <v>09/09/2016 19:00:00</v>
      </c>
      <c r="BK1123">
        <f>VLOOKUP($BI1123, [1]TableView_704030_20160816_20160!$D$2:$M$5095,3,FALSE)</f>
        <v>1013.00440546</v>
      </c>
      <c r="BL1123">
        <f>VLOOKUP($BI1123, [1]TableView_704030_20160816_20160!$D$2:$M$5095,8,FALSE)</f>
        <v>19.0555555555556</v>
      </c>
      <c r="BM1123">
        <f>VLOOKUP($BI1123, [1]TableView_704030_20160816_20160!$D$2:$M$5095,10,FALSE)</f>
        <v>0</v>
      </c>
      <c r="BN1123">
        <f>VLOOKUP($BI1123, [1]TableView_704030_20160816_20160!$D$2:$M$5095,4,FALSE)</f>
        <v>86</v>
      </c>
      <c r="BO1123">
        <f>VLOOKUP($BI1123, [1]TableView_704030_20160816_20160!$D$2:$M$5095,6,FALSE)</f>
        <v>195</v>
      </c>
      <c r="BP1123">
        <f>VLOOKUP($BI1123, [1]TableView_704030_20160816_20160!$D$2:$M$5095,7,FALSE)</f>
        <v>2.6</v>
      </c>
      <c r="BQ1123">
        <f>VLOOKUP($BI1123, [1]TableView_704030_20160816_20160!$D$2:$M$5095,2,FALSE)</f>
        <v>7.8</v>
      </c>
      <c r="BR1123">
        <v>0</v>
      </c>
      <c r="BS1123" s="15">
        <v>4</v>
      </c>
      <c r="BT1123" t="str">
        <f t="shared" si="109"/>
        <v>09/09/2016 4</v>
      </c>
      <c r="BU1123">
        <f>VLOOKUP($BT1123, [3]Sheet1!$D$3:$T$89,4,FALSE)</f>
        <v>18</v>
      </c>
      <c r="BV1123">
        <f>VLOOKUP($BT1123, [3]Sheet1!$D$3:$T$89,5,FALSE)</f>
        <v>19</v>
      </c>
      <c r="BW1123">
        <f>VLOOKUP($BT1123, [3]Sheet1!$D$3:$T$89,8,FALSE)</f>
        <v>19</v>
      </c>
      <c r="BX1123">
        <f>VLOOKUP($BT1123, [3]Sheet1!$D$3:$T$89,9,FALSE)</f>
        <v>19</v>
      </c>
      <c r="BY1123">
        <f>VLOOKUP($BT1123, [3]Sheet1!$D$3:$T$89,12,FALSE)</f>
        <v>19</v>
      </c>
      <c r="BZ1123">
        <f>VLOOKUP($BT1123, [3]Sheet1!$D$3:$T$89,13,FALSE)</f>
        <v>19</v>
      </c>
      <c r="CA1123" t="str">
        <f>VLOOKUP($BT1123, [3]Sheet1!$D$3:$T$89,16,FALSE)</f>
        <v>N/A</v>
      </c>
      <c r="CB1123" t="str">
        <f>VLOOKUP($BT1123, [3]Sheet1!$D$3:$T$89,17,FALSE)</f>
        <v>N/A</v>
      </c>
      <c r="CD1123" s="12">
        <v>42622</v>
      </c>
      <c r="CE1123" s="2">
        <v>0.78819444444444797</v>
      </c>
      <c r="CF1123" s="2" t="s">
        <v>2735</v>
      </c>
      <c r="CG1123" s="2">
        <v>42622.791666666664</v>
      </c>
      <c r="CH1123" s="2">
        <v>42622.791666666664</v>
      </c>
      <c r="CI1123" t="s">
        <v>2725</v>
      </c>
      <c r="CJ1123" t="s">
        <v>2725</v>
      </c>
      <c r="CK1123">
        <v>1013.00440546</v>
      </c>
      <c r="CL1123">
        <v>19.0555555555556</v>
      </c>
      <c r="CM1123">
        <v>0</v>
      </c>
      <c r="CN1123">
        <v>86</v>
      </c>
      <c r="CO1123">
        <v>195</v>
      </c>
      <c r="CP1123">
        <v>2.6</v>
      </c>
      <c r="CQ1123">
        <v>7.8</v>
      </c>
      <c r="CR1123">
        <v>0</v>
      </c>
      <c r="CS1123">
        <v>4</v>
      </c>
      <c r="CT1123" t="s">
        <v>1288</v>
      </c>
      <c r="CU1123">
        <v>18</v>
      </c>
      <c r="CV1123">
        <v>19</v>
      </c>
      <c r="CW1123">
        <v>19</v>
      </c>
      <c r="CX1123">
        <v>19</v>
      </c>
      <c r="CY1123">
        <v>19</v>
      </c>
      <c r="CZ1123">
        <v>19</v>
      </c>
      <c r="DA1123" t="s">
        <v>27</v>
      </c>
      <c r="DB1123" t="s">
        <v>27</v>
      </c>
    </row>
    <row r="1124" spans="1:106" s="7" customFormat="1">
      <c r="B1124" s="16"/>
      <c r="D1124" s="9"/>
      <c r="E1124" s="8"/>
      <c r="L1124" s="8"/>
      <c r="S1124" s="8"/>
      <c r="Z1124" s="8"/>
      <c r="AG1124" s="8"/>
      <c r="AN1124" s="8"/>
      <c r="AT1124" s="21"/>
      <c r="BD1124" s="39">
        <v>42622</v>
      </c>
      <c r="BE1124" s="23">
        <v>0.78888888888889197</v>
      </c>
      <c r="BF1124" s="10" t="str">
        <f t="shared" si="107"/>
        <v>09/09/2016 18:56</v>
      </c>
      <c r="BG1124" s="35">
        <f t="shared" si="108"/>
        <v>42622.791666666664</v>
      </c>
      <c r="BH1124" s="35">
        <f t="shared" si="103"/>
        <v>42622.791666666664</v>
      </c>
      <c r="BI1124" t="str">
        <f t="shared" si="104"/>
        <v>09/09/2016 19:00:00</v>
      </c>
      <c r="BJ1124" s="40" t="str">
        <f t="shared" si="105"/>
        <v>09/09/2016 19:00:00</v>
      </c>
      <c r="BK1124">
        <f>VLOOKUP($BI1124, [1]TableView_704030_20160816_20160!$D$2:$M$5095,3,FALSE)</f>
        <v>1013.00440546</v>
      </c>
      <c r="BL1124">
        <f>VLOOKUP($BI1124, [1]TableView_704030_20160816_20160!$D$2:$M$5095,8,FALSE)</f>
        <v>19.0555555555556</v>
      </c>
      <c r="BM1124">
        <f>VLOOKUP($BI1124, [1]TableView_704030_20160816_20160!$D$2:$M$5095,10,FALSE)</f>
        <v>0</v>
      </c>
      <c r="BN1124">
        <f>VLOOKUP($BI1124, [1]TableView_704030_20160816_20160!$D$2:$M$5095,4,FALSE)</f>
        <v>86</v>
      </c>
      <c r="BO1124">
        <f>VLOOKUP($BI1124, [1]TableView_704030_20160816_20160!$D$2:$M$5095,6,FALSE)</f>
        <v>195</v>
      </c>
      <c r="BP1124">
        <f>VLOOKUP($BI1124, [1]TableView_704030_20160816_20160!$D$2:$M$5095,7,FALSE)</f>
        <v>2.6</v>
      </c>
      <c r="BQ1124">
        <f>VLOOKUP($BI1124, [1]TableView_704030_20160816_20160!$D$2:$M$5095,2,FALSE)</f>
        <v>7.8</v>
      </c>
      <c r="BR1124">
        <v>0</v>
      </c>
      <c r="BS1124" s="15">
        <v>4</v>
      </c>
      <c r="BT1124" t="str">
        <f t="shared" si="109"/>
        <v>09/09/2016 4</v>
      </c>
      <c r="BU1124">
        <f>VLOOKUP($BT1124, [3]Sheet1!$D$3:$T$89,4,FALSE)</f>
        <v>18</v>
      </c>
      <c r="BV1124">
        <f>VLOOKUP($BT1124, [3]Sheet1!$D$3:$T$89,5,FALSE)</f>
        <v>19</v>
      </c>
      <c r="BW1124">
        <f>VLOOKUP($BT1124, [3]Sheet1!$D$3:$T$89,8,FALSE)</f>
        <v>19</v>
      </c>
      <c r="BX1124">
        <f>VLOOKUP($BT1124, [3]Sheet1!$D$3:$T$89,9,FALSE)</f>
        <v>19</v>
      </c>
      <c r="BY1124">
        <f>VLOOKUP($BT1124, [3]Sheet1!$D$3:$T$89,12,FALSE)</f>
        <v>19</v>
      </c>
      <c r="BZ1124">
        <f>VLOOKUP($BT1124, [3]Sheet1!$D$3:$T$89,13,FALSE)</f>
        <v>19</v>
      </c>
      <c r="CA1124" t="str">
        <f>VLOOKUP($BT1124, [3]Sheet1!$D$3:$T$89,16,FALSE)</f>
        <v>N/A</v>
      </c>
      <c r="CB1124" t="str">
        <f>VLOOKUP($BT1124, [3]Sheet1!$D$3:$T$89,17,FALSE)</f>
        <v>N/A</v>
      </c>
      <c r="CD1124" s="36">
        <v>42622</v>
      </c>
      <c r="CE1124" s="42">
        <v>0.78888888888889197</v>
      </c>
      <c r="CF1124" s="42" t="s">
        <v>2736</v>
      </c>
      <c r="CG1124" s="42">
        <v>42622.791666666664</v>
      </c>
      <c r="CH1124" s="42">
        <v>42622.791666666664</v>
      </c>
      <c r="CI1124" s="7" t="s">
        <v>2725</v>
      </c>
      <c r="CJ1124" s="7" t="s">
        <v>2725</v>
      </c>
      <c r="CK1124" s="7">
        <v>1013.00440546</v>
      </c>
      <c r="CL1124" s="7">
        <v>19.0555555555556</v>
      </c>
      <c r="CM1124" s="7">
        <v>0</v>
      </c>
      <c r="CN1124" s="7">
        <v>86</v>
      </c>
      <c r="CO1124" s="7">
        <v>195</v>
      </c>
      <c r="CP1124" s="7">
        <v>2.6</v>
      </c>
      <c r="CQ1124" s="7">
        <v>7.8</v>
      </c>
      <c r="CR1124" s="7">
        <v>0</v>
      </c>
      <c r="CS1124" s="7">
        <v>4</v>
      </c>
      <c r="CT1124" s="7" t="s">
        <v>1288</v>
      </c>
      <c r="CU1124" s="7">
        <v>18</v>
      </c>
      <c r="CV1124" s="7">
        <v>19</v>
      </c>
      <c r="CW1124" s="7">
        <v>19</v>
      </c>
      <c r="CX1124" s="7">
        <v>19</v>
      </c>
      <c r="CY1124" s="7">
        <v>19</v>
      </c>
      <c r="CZ1124" s="7">
        <v>19</v>
      </c>
      <c r="DA1124" s="7" t="s">
        <v>27</v>
      </c>
      <c r="DB1124" s="7" t="s">
        <v>27</v>
      </c>
    </row>
    <row r="1125" spans="1:106">
      <c r="A1125" t="s">
        <v>0</v>
      </c>
      <c r="B1125" s="17" t="s">
        <v>631</v>
      </c>
      <c r="D1125" s="11">
        <v>0</v>
      </c>
      <c r="BD1125" s="39">
        <v>42625</v>
      </c>
      <c r="BE1125" s="23">
        <v>0.41666666666666669</v>
      </c>
      <c r="BF1125" s="10" t="str">
        <f t="shared" si="107"/>
        <v>12/09/2016 10:00</v>
      </c>
      <c r="BG1125" s="35">
        <f t="shared" si="108"/>
        <v>42625.416666666664</v>
      </c>
      <c r="BH1125" s="35">
        <f t="shared" si="103"/>
        <v>42625.416666666664</v>
      </c>
      <c r="BI1125" t="str">
        <f t="shared" si="104"/>
        <v>12/09/2016 10:00:00</v>
      </c>
      <c r="BJ1125" s="40" t="str">
        <f t="shared" si="105"/>
        <v>12/09/2016 10:00:00</v>
      </c>
      <c r="BK1125">
        <f>VLOOKUP($BI1125, [1]TableView_704030_20160816_20160!$D$2:$M$5095,3,FALSE)</f>
        <v>1012.15780821</v>
      </c>
      <c r="BL1125">
        <f>VLOOKUP($BI1125, [1]TableView_704030_20160816_20160!$D$2:$M$5095,8,FALSE)</f>
        <v>20.1666666666667</v>
      </c>
      <c r="BM1125">
        <f>VLOOKUP($BI1125, [1]TableView_704030_20160816_20160!$D$2:$M$5095,10,FALSE)</f>
        <v>0</v>
      </c>
      <c r="BN1125">
        <f>VLOOKUP($BI1125, [1]TableView_704030_20160816_20160!$D$2:$M$5095,4,FALSE)</f>
        <v>84</v>
      </c>
      <c r="BO1125">
        <f>VLOOKUP($BI1125, [1]TableView_704030_20160816_20160!$D$2:$M$5095,6,FALSE)</f>
        <v>162</v>
      </c>
      <c r="BP1125">
        <f>VLOOKUP($BI1125, [1]TableView_704030_20160816_20160!$D$2:$M$5095,7,FALSE)</f>
        <v>5.8</v>
      </c>
      <c r="BQ1125">
        <f>VLOOKUP($BI1125, [1]TableView_704030_20160816_20160!$D$2:$M$5095,2,FALSE)</f>
        <v>11.3</v>
      </c>
      <c r="BR1125">
        <f>VLOOKUP($BJ1125, [2]aacb8965d69cc6fd1cb3a5cae9e8ae7!$C$6:$F$853,4,FALSE)</f>
        <v>2</v>
      </c>
      <c r="BS1125" s="15">
        <v>1</v>
      </c>
      <c r="BT1125" t="str">
        <f t="shared" si="109"/>
        <v>12/09/2016 1</v>
      </c>
      <c r="BU1125">
        <f>VLOOKUP($BT1125, [3]Sheet1!$D$3:$T$89,4,FALSE)</f>
        <v>20</v>
      </c>
      <c r="BV1125">
        <f>VLOOKUP($BT1125, [3]Sheet1!$D$3:$T$89,5,FALSE)</f>
        <v>18</v>
      </c>
      <c r="BW1125">
        <f>VLOOKUP($BT1125, [3]Sheet1!$D$3:$T$89,8,FALSE)</f>
        <v>19</v>
      </c>
      <c r="BX1125">
        <f>VLOOKUP($BT1125, [3]Sheet1!$D$3:$T$89,9,FALSE)</f>
        <v>17</v>
      </c>
      <c r="BY1125">
        <f>VLOOKUP($BT1125, [3]Sheet1!$D$3:$T$89,12,FALSE)</f>
        <v>18</v>
      </c>
      <c r="BZ1125">
        <f>VLOOKUP($BT1125, [3]Sheet1!$D$3:$T$89,13,FALSE)</f>
        <v>17</v>
      </c>
      <c r="CA1125" t="str">
        <f>VLOOKUP($BT1125, [3]Sheet1!$D$3:$T$89,16,FALSE)</f>
        <v>N/A</v>
      </c>
      <c r="CB1125" t="str">
        <f>VLOOKUP($BT1125, [3]Sheet1!$D$3:$T$89,17,FALSE)</f>
        <v>N/A</v>
      </c>
      <c r="CD1125" s="12">
        <v>42625</v>
      </c>
      <c r="CE1125" s="2">
        <v>0.41666666666666669</v>
      </c>
      <c r="CF1125" s="2" t="s">
        <v>2737</v>
      </c>
      <c r="CG1125" s="2">
        <v>42625.416666666664</v>
      </c>
      <c r="CH1125" s="2">
        <v>42625.416666666664</v>
      </c>
      <c r="CI1125" t="s">
        <v>1442</v>
      </c>
      <c r="CJ1125" t="s">
        <v>1442</v>
      </c>
      <c r="CK1125">
        <v>1012.15780821</v>
      </c>
      <c r="CL1125">
        <v>20.1666666666667</v>
      </c>
      <c r="CM1125">
        <v>0</v>
      </c>
      <c r="CN1125">
        <v>84</v>
      </c>
      <c r="CO1125">
        <v>162</v>
      </c>
      <c r="CP1125">
        <v>5.8</v>
      </c>
      <c r="CQ1125">
        <v>11.3</v>
      </c>
      <c r="CR1125">
        <v>2</v>
      </c>
      <c r="CS1125">
        <v>1</v>
      </c>
      <c r="CT1125" t="s">
        <v>1289</v>
      </c>
      <c r="CU1125">
        <v>20</v>
      </c>
      <c r="CV1125">
        <v>18</v>
      </c>
      <c r="CW1125">
        <v>19</v>
      </c>
      <c r="CX1125">
        <v>17</v>
      </c>
      <c r="CY1125">
        <v>18</v>
      </c>
      <c r="CZ1125">
        <v>17</v>
      </c>
      <c r="DA1125" t="s">
        <v>27</v>
      </c>
      <c r="DB1125" t="s">
        <v>27</v>
      </c>
    </row>
    <row r="1126" spans="1:106">
      <c r="A1126" t="s">
        <v>1</v>
      </c>
      <c r="B1126" s="18">
        <v>0.41666666666666669</v>
      </c>
      <c r="D1126" s="3">
        <v>1</v>
      </c>
      <c r="BD1126" s="39">
        <v>42625</v>
      </c>
      <c r="BE1126" s="23">
        <v>0.41736111111111113</v>
      </c>
      <c r="BF1126" s="10" t="str">
        <f t="shared" si="107"/>
        <v>12/09/2016 10:01</v>
      </c>
      <c r="BG1126" s="35">
        <f t="shared" si="108"/>
        <v>42625.416666666664</v>
      </c>
      <c r="BH1126" s="35">
        <f t="shared" si="103"/>
        <v>42625.416666666664</v>
      </c>
      <c r="BI1126" t="str">
        <f t="shared" si="104"/>
        <v>12/09/2016 10:00:00</v>
      </c>
      <c r="BJ1126" s="40" t="str">
        <f t="shared" si="105"/>
        <v>12/09/2016 10:00:00</v>
      </c>
      <c r="BK1126">
        <f>VLOOKUP($BI1126, [1]TableView_704030_20160816_20160!$D$2:$M$5095,3,FALSE)</f>
        <v>1012.15780821</v>
      </c>
      <c r="BL1126">
        <f>VLOOKUP($BI1126, [1]TableView_704030_20160816_20160!$D$2:$M$5095,8,FALSE)</f>
        <v>20.1666666666667</v>
      </c>
      <c r="BM1126">
        <f>VLOOKUP($BI1126, [1]TableView_704030_20160816_20160!$D$2:$M$5095,10,FALSE)</f>
        <v>0</v>
      </c>
      <c r="BN1126">
        <f>VLOOKUP($BI1126, [1]TableView_704030_20160816_20160!$D$2:$M$5095,4,FALSE)</f>
        <v>84</v>
      </c>
      <c r="BO1126">
        <f>VLOOKUP($BI1126, [1]TableView_704030_20160816_20160!$D$2:$M$5095,6,FALSE)</f>
        <v>162</v>
      </c>
      <c r="BP1126">
        <f>VLOOKUP($BI1126, [1]TableView_704030_20160816_20160!$D$2:$M$5095,7,FALSE)</f>
        <v>5.8</v>
      </c>
      <c r="BQ1126">
        <f>VLOOKUP($BI1126, [1]TableView_704030_20160816_20160!$D$2:$M$5095,2,FALSE)</f>
        <v>11.3</v>
      </c>
      <c r="BR1126">
        <f>VLOOKUP($BJ1126, [2]aacb8965d69cc6fd1cb3a5cae9e8ae7!$C$6:$F$853,4,FALSE)</f>
        <v>2</v>
      </c>
      <c r="BS1126" s="15">
        <v>1</v>
      </c>
      <c r="BT1126" t="str">
        <f t="shared" si="109"/>
        <v>12/09/2016 1</v>
      </c>
      <c r="BU1126">
        <f>VLOOKUP($BT1126, [3]Sheet1!$D$3:$T$89,4,FALSE)</f>
        <v>20</v>
      </c>
      <c r="BV1126">
        <f>VLOOKUP($BT1126, [3]Sheet1!$D$3:$T$89,5,FALSE)</f>
        <v>18</v>
      </c>
      <c r="BW1126">
        <f>VLOOKUP($BT1126, [3]Sheet1!$D$3:$T$89,8,FALSE)</f>
        <v>19</v>
      </c>
      <c r="BX1126">
        <f>VLOOKUP($BT1126, [3]Sheet1!$D$3:$T$89,9,FALSE)</f>
        <v>17</v>
      </c>
      <c r="BY1126">
        <f>VLOOKUP($BT1126, [3]Sheet1!$D$3:$T$89,12,FALSE)</f>
        <v>18</v>
      </c>
      <c r="BZ1126">
        <f>VLOOKUP($BT1126, [3]Sheet1!$D$3:$T$89,13,FALSE)</f>
        <v>17</v>
      </c>
      <c r="CA1126" t="str">
        <f>VLOOKUP($BT1126, [3]Sheet1!$D$3:$T$89,16,FALSE)</f>
        <v>N/A</v>
      </c>
      <c r="CB1126" t="str">
        <f>VLOOKUP($BT1126, [3]Sheet1!$D$3:$T$89,17,FALSE)</f>
        <v>N/A</v>
      </c>
      <c r="CD1126" s="12">
        <v>42625</v>
      </c>
      <c r="CE1126" s="2">
        <v>0.41736111111111113</v>
      </c>
      <c r="CF1126" s="2" t="s">
        <v>2738</v>
      </c>
      <c r="CG1126" s="2">
        <v>42625.416666666664</v>
      </c>
      <c r="CH1126" s="2">
        <v>42625.416666666664</v>
      </c>
      <c r="CI1126" t="s">
        <v>1442</v>
      </c>
      <c r="CJ1126" t="s">
        <v>1442</v>
      </c>
      <c r="CK1126">
        <v>1012.15780821</v>
      </c>
      <c r="CL1126">
        <v>20.1666666666667</v>
      </c>
      <c r="CM1126">
        <v>0</v>
      </c>
      <c r="CN1126">
        <v>84</v>
      </c>
      <c r="CO1126">
        <v>162</v>
      </c>
      <c r="CP1126">
        <v>5.8</v>
      </c>
      <c r="CQ1126">
        <v>11.3</v>
      </c>
      <c r="CR1126">
        <v>2</v>
      </c>
      <c r="CS1126">
        <v>1</v>
      </c>
      <c r="CT1126" t="s">
        <v>1289</v>
      </c>
      <c r="CU1126">
        <v>20</v>
      </c>
      <c r="CV1126">
        <v>18</v>
      </c>
      <c r="CW1126">
        <v>19</v>
      </c>
      <c r="CX1126">
        <v>17</v>
      </c>
      <c r="CY1126">
        <v>18</v>
      </c>
      <c r="CZ1126">
        <v>17</v>
      </c>
      <c r="DA1126" t="s">
        <v>27</v>
      </c>
      <c r="DB1126" t="s">
        <v>27</v>
      </c>
    </row>
    <row r="1127" spans="1:106">
      <c r="A1127" t="s">
        <v>2</v>
      </c>
      <c r="B1127" s="17" t="s">
        <v>20</v>
      </c>
      <c r="D1127" s="3">
        <v>2</v>
      </c>
      <c r="BD1127" s="39">
        <v>42625</v>
      </c>
      <c r="BE1127" s="23">
        <v>0.41805555555555601</v>
      </c>
      <c r="BF1127" s="10" t="str">
        <f t="shared" si="107"/>
        <v>12/09/2016 10:02</v>
      </c>
      <c r="BG1127" s="35">
        <f t="shared" si="108"/>
        <v>42625.416666666664</v>
      </c>
      <c r="BH1127" s="35">
        <f t="shared" si="103"/>
        <v>42625.416666666664</v>
      </c>
      <c r="BI1127" t="str">
        <f t="shared" si="104"/>
        <v>12/09/2016 10:00:00</v>
      </c>
      <c r="BJ1127" s="40" t="str">
        <f t="shared" si="105"/>
        <v>12/09/2016 10:00:00</v>
      </c>
      <c r="BK1127">
        <f>VLOOKUP($BI1127, [1]TableView_704030_20160816_20160!$D$2:$M$5095,3,FALSE)</f>
        <v>1012.15780821</v>
      </c>
      <c r="BL1127">
        <f>VLOOKUP($BI1127, [1]TableView_704030_20160816_20160!$D$2:$M$5095,8,FALSE)</f>
        <v>20.1666666666667</v>
      </c>
      <c r="BM1127">
        <f>VLOOKUP($BI1127, [1]TableView_704030_20160816_20160!$D$2:$M$5095,10,FALSE)</f>
        <v>0</v>
      </c>
      <c r="BN1127">
        <f>VLOOKUP($BI1127, [1]TableView_704030_20160816_20160!$D$2:$M$5095,4,FALSE)</f>
        <v>84</v>
      </c>
      <c r="BO1127">
        <f>VLOOKUP($BI1127, [1]TableView_704030_20160816_20160!$D$2:$M$5095,6,FALSE)</f>
        <v>162</v>
      </c>
      <c r="BP1127">
        <f>VLOOKUP($BI1127, [1]TableView_704030_20160816_20160!$D$2:$M$5095,7,FALSE)</f>
        <v>5.8</v>
      </c>
      <c r="BQ1127">
        <f>VLOOKUP($BI1127, [1]TableView_704030_20160816_20160!$D$2:$M$5095,2,FALSE)</f>
        <v>11.3</v>
      </c>
      <c r="BR1127">
        <f>VLOOKUP($BJ1127, [2]aacb8965d69cc6fd1cb3a5cae9e8ae7!$C$6:$F$853,4,FALSE)</f>
        <v>2</v>
      </c>
      <c r="BS1127" s="15">
        <v>1</v>
      </c>
      <c r="BT1127" t="str">
        <f t="shared" si="109"/>
        <v>12/09/2016 1</v>
      </c>
      <c r="BU1127">
        <f>VLOOKUP($BT1127, [3]Sheet1!$D$3:$T$89,4,FALSE)</f>
        <v>20</v>
      </c>
      <c r="BV1127">
        <f>VLOOKUP($BT1127, [3]Sheet1!$D$3:$T$89,5,FALSE)</f>
        <v>18</v>
      </c>
      <c r="BW1127">
        <f>VLOOKUP($BT1127, [3]Sheet1!$D$3:$T$89,8,FALSE)</f>
        <v>19</v>
      </c>
      <c r="BX1127">
        <f>VLOOKUP($BT1127, [3]Sheet1!$D$3:$T$89,9,FALSE)</f>
        <v>17</v>
      </c>
      <c r="BY1127">
        <f>VLOOKUP($BT1127, [3]Sheet1!$D$3:$T$89,12,FALSE)</f>
        <v>18</v>
      </c>
      <c r="BZ1127">
        <f>VLOOKUP($BT1127, [3]Sheet1!$D$3:$T$89,13,FALSE)</f>
        <v>17</v>
      </c>
      <c r="CA1127" t="str">
        <f>VLOOKUP($BT1127, [3]Sheet1!$D$3:$T$89,16,FALSE)</f>
        <v>N/A</v>
      </c>
      <c r="CB1127" t="str">
        <f>VLOOKUP($BT1127, [3]Sheet1!$D$3:$T$89,17,FALSE)</f>
        <v>N/A</v>
      </c>
      <c r="CD1127" s="12">
        <v>42625</v>
      </c>
      <c r="CE1127" s="2">
        <v>0.41805555555555601</v>
      </c>
      <c r="CF1127" s="2" t="s">
        <v>2739</v>
      </c>
      <c r="CG1127" s="2">
        <v>42625.416666666664</v>
      </c>
      <c r="CH1127" s="2">
        <v>42625.416666666664</v>
      </c>
      <c r="CI1127" t="s">
        <v>1442</v>
      </c>
      <c r="CJ1127" t="s">
        <v>1442</v>
      </c>
      <c r="CK1127">
        <v>1012.15780821</v>
      </c>
      <c r="CL1127">
        <v>20.1666666666667</v>
      </c>
      <c r="CM1127">
        <v>0</v>
      </c>
      <c r="CN1127">
        <v>84</v>
      </c>
      <c r="CO1127">
        <v>162</v>
      </c>
      <c r="CP1127">
        <v>5.8</v>
      </c>
      <c r="CQ1127">
        <v>11.3</v>
      </c>
      <c r="CR1127">
        <v>2</v>
      </c>
      <c r="CS1127">
        <v>1</v>
      </c>
      <c r="CT1127" t="s">
        <v>1289</v>
      </c>
      <c r="CU1127">
        <v>20</v>
      </c>
      <c r="CV1127">
        <v>18</v>
      </c>
      <c r="CW1127">
        <v>19</v>
      </c>
      <c r="CX1127">
        <v>17</v>
      </c>
      <c r="CY1127">
        <v>18</v>
      </c>
      <c r="CZ1127">
        <v>17</v>
      </c>
      <c r="DA1127" t="s">
        <v>27</v>
      </c>
      <c r="DB1127" t="s">
        <v>27</v>
      </c>
    </row>
    <row r="1128" spans="1:106">
      <c r="A1128" t="s">
        <v>3</v>
      </c>
      <c r="B1128" s="17" t="s">
        <v>198</v>
      </c>
      <c r="D1128" s="3">
        <v>3</v>
      </c>
      <c r="BD1128" s="39">
        <v>42625</v>
      </c>
      <c r="BE1128" s="23">
        <v>0.41875000000000001</v>
      </c>
      <c r="BF1128" s="10" t="str">
        <f t="shared" si="107"/>
        <v>12/09/2016 10:03</v>
      </c>
      <c r="BG1128" s="35">
        <f t="shared" si="108"/>
        <v>42625.416666666664</v>
      </c>
      <c r="BH1128" s="35">
        <f t="shared" si="103"/>
        <v>42625.416666666664</v>
      </c>
      <c r="BI1128" t="str">
        <f t="shared" si="104"/>
        <v>12/09/2016 10:00:00</v>
      </c>
      <c r="BJ1128" s="40" t="str">
        <f t="shared" si="105"/>
        <v>12/09/2016 10:00:00</v>
      </c>
      <c r="BK1128">
        <f>VLOOKUP($BI1128, [1]TableView_704030_20160816_20160!$D$2:$M$5095,3,FALSE)</f>
        <v>1012.15780821</v>
      </c>
      <c r="BL1128">
        <f>VLOOKUP($BI1128, [1]TableView_704030_20160816_20160!$D$2:$M$5095,8,FALSE)</f>
        <v>20.1666666666667</v>
      </c>
      <c r="BM1128">
        <f>VLOOKUP($BI1128, [1]TableView_704030_20160816_20160!$D$2:$M$5095,10,FALSE)</f>
        <v>0</v>
      </c>
      <c r="BN1128">
        <f>VLOOKUP($BI1128, [1]TableView_704030_20160816_20160!$D$2:$M$5095,4,FALSE)</f>
        <v>84</v>
      </c>
      <c r="BO1128">
        <f>VLOOKUP($BI1128, [1]TableView_704030_20160816_20160!$D$2:$M$5095,6,FALSE)</f>
        <v>162</v>
      </c>
      <c r="BP1128">
        <f>VLOOKUP($BI1128, [1]TableView_704030_20160816_20160!$D$2:$M$5095,7,FALSE)</f>
        <v>5.8</v>
      </c>
      <c r="BQ1128">
        <f>VLOOKUP($BI1128, [1]TableView_704030_20160816_20160!$D$2:$M$5095,2,FALSE)</f>
        <v>11.3</v>
      </c>
      <c r="BR1128">
        <f>VLOOKUP($BJ1128, [2]aacb8965d69cc6fd1cb3a5cae9e8ae7!$C$6:$F$853,4,FALSE)</f>
        <v>2</v>
      </c>
      <c r="BS1128" s="15">
        <v>1</v>
      </c>
      <c r="BT1128" t="str">
        <f t="shared" si="109"/>
        <v>12/09/2016 1</v>
      </c>
      <c r="BU1128">
        <f>VLOOKUP($BT1128, [3]Sheet1!$D$3:$T$89,4,FALSE)</f>
        <v>20</v>
      </c>
      <c r="BV1128">
        <f>VLOOKUP($BT1128, [3]Sheet1!$D$3:$T$89,5,FALSE)</f>
        <v>18</v>
      </c>
      <c r="BW1128">
        <f>VLOOKUP($BT1128, [3]Sheet1!$D$3:$T$89,8,FALSE)</f>
        <v>19</v>
      </c>
      <c r="BX1128">
        <f>VLOOKUP($BT1128, [3]Sheet1!$D$3:$T$89,9,FALSE)</f>
        <v>17</v>
      </c>
      <c r="BY1128">
        <f>VLOOKUP($BT1128, [3]Sheet1!$D$3:$T$89,12,FALSE)</f>
        <v>18</v>
      </c>
      <c r="BZ1128">
        <f>VLOOKUP($BT1128, [3]Sheet1!$D$3:$T$89,13,FALSE)</f>
        <v>17</v>
      </c>
      <c r="CA1128" t="str">
        <f>VLOOKUP($BT1128, [3]Sheet1!$D$3:$T$89,16,FALSE)</f>
        <v>N/A</v>
      </c>
      <c r="CB1128" t="str">
        <f>VLOOKUP($BT1128, [3]Sheet1!$D$3:$T$89,17,FALSE)</f>
        <v>N/A</v>
      </c>
      <c r="CD1128" s="12">
        <v>42625</v>
      </c>
      <c r="CE1128" s="2">
        <v>0.41875000000000001</v>
      </c>
      <c r="CF1128" s="2" t="s">
        <v>2740</v>
      </c>
      <c r="CG1128" s="2">
        <v>42625.416666666664</v>
      </c>
      <c r="CH1128" s="2">
        <v>42625.416666666664</v>
      </c>
      <c r="CI1128" t="s">
        <v>1442</v>
      </c>
      <c r="CJ1128" t="s">
        <v>1442</v>
      </c>
      <c r="CK1128">
        <v>1012.15780821</v>
      </c>
      <c r="CL1128">
        <v>20.1666666666667</v>
      </c>
      <c r="CM1128">
        <v>0</v>
      </c>
      <c r="CN1128">
        <v>84</v>
      </c>
      <c r="CO1128">
        <v>162</v>
      </c>
      <c r="CP1128">
        <v>5.8</v>
      </c>
      <c r="CQ1128">
        <v>11.3</v>
      </c>
      <c r="CR1128">
        <v>2</v>
      </c>
      <c r="CS1128">
        <v>1</v>
      </c>
      <c r="CT1128" t="s">
        <v>1289</v>
      </c>
      <c r="CU1128">
        <v>20</v>
      </c>
      <c r="CV1128">
        <v>18</v>
      </c>
      <c r="CW1128">
        <v>19</v>
      </c>
      <c r="CX1128">
        <v>17</v>
      </c>
      <c r="CY1128">
        <v>18</v>
      </c>
      <c r="CZ1128">
        <v>17</v>
      </c>
      <c r="DA1128" t="s">
        <v>27</v>
      </c>
      <c r="DB1128" t="s">
        <v>27</v>
      </c>
    </row>
    <row r="1129" spans="1:106">
      <c r="A1129" t="s">
        <v>4</v>
      </c>
      <c r="B1129" s="17" t="s">
        <v>22</v>
      </c>
      <c r="D1129" s="3">
        <v>4</v>
      </c>
      <c r="BD1129" s="39">
        <v>42625</v>
      </c>
      <c r="BE1129" s="23">
        <v>0.41944444444444401</v>
      </c>
      <c r="BF1129" s="10" t="str">
        <f t="shared" si="107"/>
        <v>12/09/2016 10:04</v>
      </c>
      <c r="BG1129" s="35">
        <f t="shared" si="108"/>
        <v>42625.416666666664</v>
      </c>
      <c r="BH1129" s="35">
        <f t="shared" si="103"/>
        <v>42625.416666666664</v>
      </c>
      <c r="BI1129" t="str">
        <f t="shared" si="104"/>
        <v>12/09/2016 10:00:00</v>
      </c>
      <c r="BJ1129" s="40" t="str">
        <f t="shared" si="105"/>
        <v>12/09/2016 10:00:00</v>
      </c>
      <c r="BK1129">
        <f>VLOOKUP($BI1129, [1]TableView_704030_20160816_20160!$D$2:$M$5095,3,FALSE)</f>
        <v>1012.15780821</v>
      </c>
      <c r="BL1129">
        <f>VLOOKUP($BI1129, [1]TableView_704030_20160816_20160!$D$2:$M$5095,8,FALSE)</f>
        <v>20.1666666666667</v>
      </c>
      <c r="BM1129">
        <f>VLOOKUP($BI1129, [1]TableView_704030_20160816_20160!$D$2:$M$5095,10,FALSE)</f>
        <v>0</v>
      </c>
      <c r="BN1129">
        <f>VLOOKUP($BI1129, [1]TableView_704030_20160816_20160!$D$2:$M$5095,4,FALSE)</f>
        <v>84</v>
      </c>
      <c r="BO1129">
        <f>VLOOKUP($BI1129, [1]TableView_704030_20160816_20160!$D$2:$M$5095,6,FALSE)</f>
        <v>162</v>
      </c>
      <c r="BP1129">
        <f>VLOOKUP($BI1129, [1]TableView_704030_20160816_20160!$D$2:$M$5095,7,FALSE)</f>
        <v>5.8</v>
      </c>
      <c r="BQ1129">
        <f>VLOOKUP($BI1129, [1]TableView_704030_20160816_20160!$D$2:$M$5095,2,FALSE)</f>
        <v>11.3</v>
      </c>
      <c r="BR1129">
        <f>VLOOKUP($BJ1129, [2]aacb8965d69cc6fd1cb3a5cae9e8ae7!$C$6:$F$853,4,FALSE)</f>
        <v>2</v>
      </c>
      <c r="BS1129" s="15">
        <v>1</v>
      </c>
      <c r="BT1129" t="str">
        <f t="shared" si="109"/>
        <v>12/09/2016 1</v>
      </c>
      <c r="BU1129">
        <f>VLOOKUP($BT1129, [3]Sheet1!$D$3:$T$89,4,FALSE)</f>
        <v>20</v>
      </c>
      <c r="BV1129">
        <f>VLOOKUP($BT1129, [3]Sheet1!$D$3:$T$89,5,FALSE)</f>
        <v>18</v>
      </c>
      <c r="BW1129">
        <f>VLOOKUP($BT1129, [3]Sheet1!$D$3:$T$89,8,FALSE)</f>
        <v>19</v>
      </c>
      <c r="BX1129">
        <f>VLOOKUP($BT1129, [3]Sheet1!$D$3:$T$89,9,FALSE)</f>
        <v>17</v>
      </c>
      <c r="BY1129">
        <f>VLOOKUP($BT1129, [3]Sheet1!$D$3:$T$89,12,FALSE)</f>
        <v>18</v>
      </c>
      <c r="BZ1129">
        <f>VLOOKUP($BT1129, [3]Sheet1!$D$3:$T$89,13,FALSE)</f>
        <v>17</v>
      </c>
      <c r="CA1129" t="str">
        <f>VLOOKUP($BT1129, [3]Sheet1!$D$3:$T$89,16,FALSE)</f>
        <v>N/A</v>
      </c>
      <c r="CB1129" t="str">
        <f>VLOOKUP($BT1129, [3]Sheet1!$D$3:$T$89,17,FALSE)</f>
        <v>N/A</v>
      </c>
      <c r="CD1129" s="12">
        <v>42625</v>
      </c>
      <c r="CE1129" s="2">
        <v>0.41944444444444401</v>
      </c>
      <c r="CF1129" s="2" t="s">
        <v>2741</v>
      </c>
      <c r="CG1129" s="2">
        <v>42625.416666666664</v>
      </c>
      <c r="CH1129" s="2">
        <v>42625.416666666664</v>
      </c>
      <c r="CI1129" t="s">
        <v>1442</v>
      </c>
      <c r="CJ1129" t="s">
        <v>1442</v>
      </c>
      <c r="CK1129">
        <v>1012.15780821</v>
      </c>
      <c r="CL1129">
        <v>20.1666666666667</v>
      </c>
      <c r="CM1129">
        <v>0</v>
      </c>
      <c r="CN1129">
        <v>84</v>
      </c>
      <c r="CO1129">
        <v>162</v>
      </c>
      <c r="CP1129">
        <v>5.8</v>
      </c>
      <c r="CQ1129">
        <v>11.3</v>
      </c>
      <c r="CR1129">
        <v>2</v>
      </c>
      <c r="CS1129">
        <v>1</v>
      </c>
      <c r="CT1129" t="s">
        <v>1289</v>
      </c>
      <c r="CU1129">
        <v>20</v>
      </c>
      <c r="CV1129">
        <v>18</v>
      </c>
      <c r="CW1129">
        <v>19</v>
      </c>
      <c r="CX1129">
        <v>17</v>
      </c>
      <c r="CY1129">
        <v>18</v>
      </c>
      <c r="CZ1129">
        <v>17</v>
      </c>
      <c r="DA1129" t="s">
        <v>27</v>
      </c>
      <c r="DB1129" t="s">
        <v>27</v>
      </c>
    </row>
    <row r="1130" spans="1:106">
      <c r="A1130" t="s">
        <v>5</v>
      </c>
      <c r="B1130" s="17" t="s">
        <v>116</v>
      </c>
      <c r="D1130" s="3">
        <v>5</v>
      </c>
      <c r="BD1130" s="39">
        <v>42625</v>
      </c>
      <c r="BE1130" s="23">
        <v>0.42013888888888901</v>
      </c>
      <c r="BF1130" s="10" t="str">
        <f t="shared" si="107"/>
        <v>12/09/2016 10:05</v>
      </c>
      <c r="BG1130" s="35">
        <f t="shared" si="108"/>
        <v>42625.423611111109</v>
      </c>
      <c r="BH1130" s="35">
        <f t="shared" si="103"/>
        <v>42625.416666666664</v>
      </c>
      <c r="BI1130" t="str">
        <f t="shared" si="104"/>
        <v>12/09/2016 10:10:00</v>
      </c>
      <c r="BJ1130" s="40" t="str">
        <f t="shared" si="105"/>
        <v>12/09/2016 10:00:00</v>
      </c>
      <c r="BK1130">
        <f>VLOOKUP($BI1130, [1]TableView_704030_20160816_20160!$D$2:$M$5095,3,FALSE)</f>
        <v>1012.15780821</v>
      </c>
      <c r="BL1130">
        <f>VLOOKUP($BI1130, [1]TableView_704030_20160816_20160!$D$2:$M$5095,8,FALSE)</f>
        <v>20.5</v>
      </c>
      <c r="BM1130">
        <f>VLOOKUP($BI1130, [1]TableView_704030_20160816_20160!$D$2:$M$5095,10,FALSE)</f>
        <v>0</v>
      </c>
      <c r="BN1130">
        <f>VLOOKUP($BI1130, [1]TableView_704030_20160816_20160!$D$2:$M$5095,4,FALSE)</f>
        <v>82</v>
      </c>
      <c r="BO1130">
        <f>VLOOKUP($BI1130, [1]TableView_704030_20160816_20160!$D$2:$M$5095,6,FALSE)</f>
        <v>161</v>
      </c>
      <c r="BP1130">
        <f>VLOOKUP($BI1130, [1]TableView_704030_20160816_20160!$D$2:$M$5095,7,FALSE)</f>
        <v>5.2</v>
      </c>
      <c r="BQ1130">
        <f>VLOOKUP($BI1130, [1]TableView_704030_20160816_20160!$D$2:$M$5095,2,FALSE)</f>
        <v>12.2</v>
      </c>
      <c r="BR1130">
        <f>VLOOKUP($BJ1130, [2]aacb8965d69cc6fd1cb3a5cae9e8ae7!$C$6:$F$853,4,FALSE)</f>
        <v>2</v>
      </c>
      <c r="BS1130" s="15">
        <v>1</v>
      </c>
      <c r="BT1130" t="str">
        <f t="shared" si="109"/>
        <v>12/09/2016 1</v>
      </c>
      <c r="BU1130">
        <f>VLOOKUP($BT1130, [3]Sheet1!$D$3:$T$89,4,FALSE)</f>
        <v>20</v>
      </c>
      <c r="BV1130">
        <f>VLOOKUP($BT1130, [3]Sheet1!$D$3:$T$89,5,FALSE)</f>
        <v>18</v>
      </c>
      <c r="BW1130">
        <f>VLOOKUP($BT1130, [3]Sheet1!$D$3:$T$89,8,FALSE)</f>
        <v>19</v>
      </c>
      <c r="BX1130">
        <f>VLOOKUP($BT1130, [3]Sheet1!$D$3:$T$89,9,FALSE)</f>
        <v>17</v>
      </c>
      <c r="BY1130">
        <f>VLOOKUP($BT1130, [3]Sheet1!$D$3:$T$89,12,FALSE)</f>
        <v>18</v>
      </c>
      <c r="BZ1130">
        <f>VLOOKUP($BT1130, [3]Sheet1!$D$3:$T$89,13,FALSE)</f>
        <v>17</v>
      </c>
      <c r="CA1130" t="str">
        <f>VLOOKUP($BT1130, [3]Sheet1!$D$3:$T$89,16,FALSE)</f>
        <v>N/A</v>
      </c>
      <c r="CB1130" t="str">
        <f>VLOOKUP($BT1130, [3]Sheet1!$D$3:$T$89,17,FALSE)</f>
        <v>N/A</v>
      </c>
      <c r="CD1130" s="12">
        <v>42625</v>
      </c>
      <c r="CE1130" s="2">
        <v>0.42013888888888901</v>
      </c>
      <c r="CF1130" s="2" t="s">
        <v>2742</v>
      </c>
      <c r="CG1130" s="2">
        <v>42625.423611111109</v>
      </c>
      <c r="CH1130" s="2">
        <v>42625.416666666664</v>
      </c>
      <c r="CI1130" t="s">
        <v>2743</v>
      </c>
      <c r="CJ1130" t="s">
        <v>1442</v>
      </c>
      <c r="CK1130">
        <v>1012.15780821</v>
      </c>
      <c r="CL1130">
        <v>20.5</v>
      </c>
      <c r="CM1130">
        <v>0</v>
      </c>
      <c r="CN1130">
        <v>82</v>
      </c>
      <c r="CO1130">
        <v>161</v>
      </c>
      <c r="CP1130">
        <v>5.2</v>
      </c>
      <c r="CQ1130">
        <v>12.2</v>
      </c>
      <c r="CR1130">
        <v>2</v>
      </c>
      <c r="CS1130">
        <v>1</v>
      </c>
      <c r="CT1130" t="s">
        <v>1289</v>
      </c>
      <c r="CU1130">
        <v>20</v>
      </c>
      <c r="CV1130">
        <v>18</v>
      </c>
      <c r="CW1130">
        <v>19</v>
      </c>
      <c r="CX1130">
        <v>17</v>
      </c>
      <c r="CY1130">
        <v>18</v>
      </c>
      <c r="CZ1130">
        <v>17</v>
      </c>
      <c r="DA1130" t="s">
        <v>27</v>
      </c>
      <c r="DB1130" t="s">
        <v>27</v>
      </c>
    </row>
    <row r="1131" spans="1:106">
      <c r="A1131" t="s">
        <v>6</v>
      </c>
      <c r="B1131" s="17">
        <v>100</v>
      </c>
      <c r="D1131" s="3">
        <v>6</v>
      </c>
      <c r="BD1131" s="39">
        <v>42625</v>
      </c>
      <c r="BE1131" s="23">
        <v>0.420833333333333</v>
      </c>
      <c r="BF1131" s="10" t="str">
        <f t="shared" si="107"/>
        <v>12/09/2016 10:06</v>
      </c>
      <c r="BG1131" s="35">
        <f t="shared" si="108"/>
        <v>42625.423611111109</v>
      </c>
      <c r="BH1131" s="35">
        <f t="shared" si="103"/>
        <v>42625.416666666664</v>
      </c>
      <c r="BI1131" t="str">
        <f t="shared" si="104"/>
        <v>12/09/2016 10:10:00</v>
      </c>
      <c r="BJ1131" s="40" t="str">
        <f t="shared" si="105"/>
        <v>12/09/2016 10:00:00</v>
      </c>
      <c r="BK1131">
        <f>VLOOKUP($BI1131, [1]TableView_704030_20160816_20160!$D$2:$M$5095,3,FALSE)</f>
        <v>1012.15780821</v>
      </c>
      <c r="BL1131">
        <f>VLOOKUP($BI1131, [1]TableView_704030_20160816_20160!$D$2:$M$5095,8,FALSE)</f>
        <v>20.5</v>
      </c>
      <c r="BM1131">
        <f>VLOOKUP($BI1131, [1]TableView_704030_20160816_20160!$D$2:$M$5095,10,FALSE)</f>
        <v>0</v>
      </c>
      <c r="BN1131">
        <f>VLOOKUP($BI1131, [1]TableView_704030_20160816_20160!$D$2:$M$5095,4,FALSE)</f>
        <v>82</v>
      </c>
      <c r="BO1131">
        <f>VLOOKUP($BI1131, [1]TableView_704030_20160816_20160!$D$2:$M$5095,6,FALSE)</f>
        <v>161</v>
      </c>
      <c r="BP1131">
        <f>VLOOKUP($BI1131, [1]TableView_704030_20160816_20160!$D$2:$M$5095,7,FALSE)</f>
        <v>5.2</v>
      </c>
      <c r="BQ1131">
        <f>VLOOKUP($BI1131, [1]TableView_704030_20160816_20160!$D$2:$M$5095,2,FALSE)</f>
        <v>12.2</v>
      </c>
      <c r="BR1131">
        <f>VLOOKUP($BJ1131, [2]aacb8965d69cc6fd1cb3a5cae9e8ae7!$C$6:$F$853,4,FALSE)</f>
        <v>2</v>
      </c>
      <c r="BS1131" s="15">
        <v>1</v>
      </c>
      <c r="BT1131" t="str">
        <f t="shared" si="109"/>
        <v>12/09/2016 1</v>
      </c>
      <c r="BU1131">
        <f>VLOOKUP($BT1131, [3]Sheet1!$D$3:$T$89,4,FALSE)</f>
        <v>20</v>
      </c>
      <c r="BV1131">
        <f>VLOOKUP($BT1131, [3]Sheet1!$D$3:$T$89,5,FALSE)</f>
        <v>18</v>
      </c>
      <c r="BW1131">
        <f>VLOOKUP($BT1131, [3]Sheet1!$D$3:$T$89,8,FALSE)</f>
        <v>19</v>
      </c>
      <c r="BX1131">
        <f>VLOOKUP($BT1131, [3]Sheet1!$D$3:$T$89,9,FALSE)</f>
        <v>17</v>
      </c>
      <c r="BY1131">
        <f>VLOOKUP($BT1131, [3]Sheet1!$D$3:$T$89,12,FALSE)</f>
        <v>18</v>
      </c>
      <c r="BZ1131">
        <f>VLOOKUP($BT1131, [3]Sheet1!$D$3:$T$89,13,FALSE)</f>
        <v>17</v>
      </c>
      <c r="CA1131" t="str">
        <f>VLOOKUP($BT1131, [3]Sheet1!$D$3:$T$89,16,FALSE)</f>
        <v>N/A</v>
      </c>
      <c r="CB1131" t="str">
        <f>VLOOKUP($BT1131, [3]Sheet1!$D$3:$T$89,17,FALSE)</f>
        <v>N/A</v>
      </c>
      <c r="CD1131" s="12">
        <v>42625</v>
      </c>
      <c r="CE1131" s="2">
        <v>0.420833333333333</v>
      </c>
      <c r="CF1131" s="2" t="s">
        <v>2744</v>
      </c>
      <c r="CG1131" s="2">
        <v>42625.423611111109</v>
      </c>
      <c r="CH1131" s="2">
        <v>42625.416666666664</v>
      </c>
      <c r="CI1131" t="s">
        <v>2743</v>
      </c>
      <c r="CJ1131" t="s">
        <v>1442</v>
      </c>
      <c r="CK1131">
        <v>1012.15780821</v>
      </c>
      <c r="CL1131">
        <v>20.5</v>
      </c>
      <c r="CM1131">
        <v>0</v>
      </c>
      <c r="CN1131">
        <v>82</v>
      </c>
      <c r="CO1131">
        <v>161</v>
      </c>
      <c r="CP1131">
        <v>5.2</v>
      </c>
      <c r="CQ1131">
        <v>12.2</v>
      </c>
      <c r="CR1131">
        <v>2</v>
      </c>
      <c r="CS1131">
        <v>1</v>
      </c>
      <c r="CT1131" t="s">
        <v>1289</v>
      </c>
      <c r="CU1131">
        <v>20</v>
      </c>
      <c r="CV1131">
        <v>18</v>
      </c>
      <c r="CW1131">
        <v>19</v>
      </c>
      <c r="CX1131">
        <v>17</v>
      </c>
      <c r="CY1131">
        <v>18</v>
      </c>
      <c r="CZ1131">
        <v>17</v>
      </c>
      <c r="DA1131" t="s">
        <v>27</v>
      </c>
      <c r="DB1131" t="s">
        <v>27</v>
      </c>
    </row>
    <row r="1132" spans="1:106">
      <c r="A1132" t="s">
        <v>7</v>
      </c>
      <c r="D1132" s="3">
        <v>7</v>
      </c>
      <c r="BD1132" s="39">
        <v>42625</v>
      </c>
      <c r="BE1132" s="23">
        <v>0.421527777777778</v>
      </c>
      <c r="BF1132" s="10" t="str">
        <f t="shared" si="107"/>
        <v>12/09/2016 10:07</v>
      </c>
      <c r="BG1132" s="35">
        <f t="shared" si="108"/>
        <v>42625.423611111109</v>
      </c>
      <c r="BH1132" s="35">
        <f t="shared" si="103"/>
        <v>42625.416666666664</v>
      </c>
      <c r="BI1132" t="str">
        <f t="shared" si="104"/>
        <v>12/09/2016 10:10:00</v>
      </c>
      <c r="BJ1132" s="40" t="str">
        <f t="shared" si="105"/>
        <v>12/09/2016 10:00:00</v>
      </c>
      <c r="BK1132">
        <f>VLOOKUP($BI1132, [1]TableView_704030_20160816_20160!$D$2:$M$5095,3,FALSE)</f>
        <v>1012.15780821</v>
      </c>
      <c r="BL1132">
        <f>VLOOKUP($BI1132, [1]TableView_704030_20160816_20160!$D$2:$M$5095,8,FALSE)</f>
        <v>20.5</v>
      </c>
      <c r="BM1132">
        <f>VLOOKUP($BI1132, [1]TableView_704030_20160816_20160!$D$2:$M$5095,10,FALSE)</f>
        <v>0</v>
      </c>
      <c r="BN1132">
        <f>VLOOKUP($BI1132, [1]TableView_704030_20160816_20160!$D$2:$M$5095,4,FALSE)</f>
        <v>82</v>
      </c>
      <c r="BO1132">
        <f>VLOOKUP($BI1132, [1]TableView_704030_20160816_20160!$D$2:$M$5095,6,FALSE)</f>
        <v>161</v>
      </c>
      <c r="BP1132">
        <f>VLOOKUP($BI1132, [1]TableView_704030_20160816_20160!$D$2:$M$5095,7,FALSE)</f>
        <v>5.2</v>
      </c>
      <c r="BQ1132">
        <f>VLOOKUP($BI1132, [1]TableView_704030_20160816_20160!$D$2:$M$5095,2,FALSE)</f>
        <v>12.2</v>
      </c>
      <c r="BR1132">
        <f>VLOOKUP($BJ1132, [2]aacb8965d69cc6fd1cb3a5cae9e8ae7!$C$6:$F$853,4,FALSE)</f>
        <v>2</v>
      </c>
      <c r="BS1132" s="15">
        <v>1</v>
      </c>
      <c r="BT1132" t="str">
        <f t="shared" si="109"/>
        <v>12/09/2016 1</v>
      </c>
      <c r="BU1132">
        <f>VLOOKUP($BT1132, [3]Sheet1!$D$3:$T$89,4,FALSE)</f>
        <v>20</v>
      </c>
      <c r="BV1132">
        <f>VLOOKUP($BT1132, [3]Sheet1!$D$3:$T$89,5,FALSE)</f>
        <v>18</v>
      </c>
      <c r="BW1132">
        <f>VLOOKUP($BT1132, [3]Sheet1!$D$3:$T$89,8,FALSE)</f>
        <v>19</v>
      </c>
      <c r="BX1132">
        <f>VLOOKUP($BT1132, [3]Sheet1!$D$3:$T$89,9,FALSE)</f>
        <v>17</v>
      </c>
      <c r="BY1132">
        <f>VLOOKUP($BT1132, [3]Sheet1!$D$3:$T$89,12,FALSE)</f>
        <v>18</v>
      </c>
      <c r="BZ1132">
        <f>VLOOKUP($BT1132, [3]Sheet1!$D$3:$T$89,13,FALSE)</f>
        <v>17</v>
      </c>
      <c r="CA1132" t="str">
        <f>VLOOKUP($BT1132, [3]Sheet1!$D$3:$T$89,16,FALSE)</f>
        <v>N/A</v>
      </c>
      <c r="CB1132" t="str">
        <f>VLOOKUP($BT1132, [3]Sheet1!$D$3:$T$89,17,FALSE)</f>
        <v>N/A</v>
      </c>
      <c r="CD1132" s="12">
        <v>42625</v>
      </c>
      <c r="CE1132" s="2">
        <v>0.421527777777778</v>
      </c>
      <c r="CF1132" s="2" t="s">
        <v>2745</v>
      </c>
      <c r="CG1132" s="2">
        <v>42625.423611111109</v>
      </c>
      <c r="CH1132" s="2">
        <v>42625.416666666664</v>
      </c>
      <c r="CI1132" t="s">
        <v>2743</v>
      </c>
      <c r="CJ1132" t="s">
        <v>1442</v>
      </c>
      <c r="CK1132">
        <v>1012.15780821</v>
      </c>
      <c r="CL1132">
        <v>20.5</v>
      </c>
      <c r="CM1132">
        <v>0</v>
      </c>
      <c r="CN1132">
        <v>82</v>
      </c>
      <c r="CO1132">
        <v>161</v>
      </c>
      <c r="CP1132">
        <v>5.2</v>
      </c>
      <c r="CQ1132">
        <v>12.2</v>
      </c>
      <c r="CR1132">
        <v>2</v>
      </c>
      <c r="CS1132">
        <v>1</v>
      </c>
      <c r="CT1132" t="s">
        <v>1289</v>
      </c>
      <c r="CU1132">
        <v>20</v>
      </c>
      <c r="CV1132">
        <v>18</v>
      </c>
      <c r="CW1132">
        <v>19</v>
      </c>
      <c r="CX1132">
        <v>17</v>
      </c>
      <c r="CY1132">
        <v>18</v>
      </c>
      <c r="CZ1132">
        <v>17</v>
      </c>
      <c r="DA1132" t="s">
        <v>27</v>
      </c>
      <c r="DB1132" t="s">
        <v>27</v>
      </c>
    </row>
    <row r="1133" spans="1:106">
      <c r="D1133" s="3">
        <v>8</v>
      </c>
      <c r="BD1133" s="39">
        <v>42625</v>
      </c>
      <c r="BE1133" s="23">
        <v>0.422222222222222</v>
      </c>
      <c r="BF1133" s="10" t="str">
        <f t="shared" si="107"/>
        <v>12/09/2016 10:08</v>
      </c>
      <c r="BG1133" s="35">
        <f t="shared" si="108"/>
        <v>42625.423611111109</v>
      </c>
      <c r="BH1133" s="35">
        <f t="shared" si="103"/>
        <v>42625.416666666664</v>
      </c>
      <c r="BI1133" t="str">
        <f t="shared" si="104"/>
        <v>12/09/2016 10:10:00</v>
      </c>
      <c r="BJ1133" s="40" t="str">
        <f t="shared" si="105"/>
        <v>12/09/2016 10:00:00</v>
      </c>
      <c r="BK1133">
        <f>VLOOKUP($BI1133, [1]TableView_704030_20160816_20160!$D$2:$M$5095,3,FALSE)</f>
        <v>1012.15780821</v>
      </c>
      <c r="BL1133">
        <f>VLOOKUP($BI1133, [1]TableView_704030_20160816_20160!$D$2:$M$5095,8,FALSE)</f>
        <v>20.5</v>
      </c>
      <c r="BM1133">
        <f>VLOOKUP($BI1133, [1]TableView_704030_20160816_20160!$D$2:$M$5095,10,FALSE)</f>
        <v>0</v>
      </c>
      <c r="BN1133">
        <f>VLOOKUP($BI1133, [1]TableView_704030_20160816_20160!$D$2:$M$5095,4,FALSE)</f>
        <v>82</v>
      </c>
      <c r="BO1133">
        <f>VLOOKUP($BI1133, [1]TableView_704030_20160816_20160!$D$2:$M$5095,6,FALSE)</f>
        <v>161</v>
      </c>
      <c r="BP1133">
        <f>VLOOKUP($BI1133, [1]TableView_704030_20160816_20160!$D$2:$M$5095,7,FALSE)</f>
        <v>5.2</v>
      </c>
      <c r="BQ1133">
        <f>VLOOKUP($BI1133, [1]TableView_704030_20160816_20160!$D$2:$M$5095,2,FALSE)</f>
        <v>12.2</v>
      </c>
      <c r="BR1133">
        <f>VLOOKUP($BJ1133, [2]aacb8965d69cc6fd1cb3a5cae9e8ae7!$C$6:$F$853,4,FALSE)</f>
        <v>2</v>
      </c>
      <c r="BS1133" s="15">
        <v>1</v>
      </c>
      <c r="BT1133" t="str">
        <f t="shared" si="109"/>
        <v>12/09/2016 1</v>
      </c>
      <c r="BU1133">
        <f>VLOOKUP($BT1133, [3]Sheet1!$D$3:$T$89,4,FALSE)</f>
        <v>20</v>
      </c>
      <c r="BV1133">
        <f>VLOOKUP($BT1133, [3]Sheet1!$D$3:$T$89,5,FALSE)</f>
        <v>18</v>
      </c>
      <c r="BW1133">
        <f>VLOOKUP($BT1133, [3]Sheet1!$D$3:$T$89,8,FALSE)</f>
        <v>19</v>
      </c>
      <c r="BX1133">
        <f>VLOOKUP($BT1133, [3]Sheet1!$D$3:$T$89,9,FALSE)</f>
        <v>17</v>
      </c>
      <c r="BY1133">
        <f>VLOOKUP($BT1133, [3]Sheet1!$D$3:$T$89,12,FALSE)</f>
        <v>18</v>
      </c>
      <c r="BZ1133">
        <f>VLOOKUP($BT1133, [3]Sheet1!$D$3:$T$89,13,FALSE)</f>
        <v>17</v>
      </c>
      <c r="CA1133" t="str">
        <f>VLOOKUP($BT1133, [3]Sheet1!$D$3:$T$89,16,FALSE)</f>
        <v>N/A</v>
      </c>
      <c r="CB1133" t="str">
        <f>VLOOKUP($BT1133, [3]Sheet1!$D$3:$T$89,17,FALSE)</f>
        <v>N/A</v>
      </c>
      <c r="CD1133" s="12">
        <v>42625</v>
      </c>
      <c r="CE1133" s="2">
        <v>0.422222222222222</v>
      </c>
      <c r="CF1133" s="2" t="s">
        <v>2746</v>
      </c>
      <c r="CG1133" s="2">
        <v>42625.423611111109</v>
      </c>
      <c r="CH1133" s="2">
        <v>42625.416666666664</v>
      </c>
      <c r="CI1133" t="s">
        <v>2743</v>
      </c>
      <c r="CJ1133" t="s">
        <v>1442</v>
      </c>
      <c r="CK1133">
        <v>1012.15780821</v>
      </c>
      <c r="CL1133">
        <v>20.5</v>
      </c>
      <c r="CM1133">
        <v>0</v>
      </c>
      <c r="CN1133">
        <v>82</v>
      </c>
      <c r="CO1133">
        <v>161</v>
      </c>
      <c r="CP1133">
        <v>5.2</v>
      </c>
      <c r="CQ1133">
        <v>12.2</v>
      </c>
      <c r="CR1133">
        <v>2</v>
      </c>
      <c r="CS1133">
        <v>1</v>
      </c>
      <c r="CT1133" t="s">
        <v>1289</v>
      </c>
      <c r="CU1133">
        <v>20</v>
      </c>
      <c r="CV1133">
        <v>18</v>
      </c>
      <c r="CW1133">
        <v>19</v>
      </c>
      <c r="CX1133">
        <v>17</v>
      </c>
      <c r="CY1133">
        <v>18</v>
      </c>
      <c r="CZ1133">
        <v>17</v>
      </c>
      <c r="DA1133" t="s">
        <v>27</v>
      </c>
      <c r="DB1133" t="s">
        <v>27</v>
      </c>
    </row>
    <row r="1134" spans="1:106">
      <c r="D1134" s="3">
        <v>9</v>
      </c>
      <c r="BD1134" s="39">
        <v>42625</v>
      </c>
      <c r="BE1134" s="23">
        <v>0.422916666666667</v>
      </c>
      <c r="BF1134" s="10" t="str">
        <f t="shared" si="107"/>
        <v>12/09/2016 10:09</v>
      </c>
      <c r="BG1134" s="35">
        <f t="shared" si="108"/>
        <v>42625.423611111109</v>
      </c>
      <c r="BH1134" s="35">
        <f t="shared" si="103"/>
        <v>42625.416666666664</v>
      </c>
      <c r="BI1134" t="str">
        <f t="shared" si="104"/>
        <v>12/09/2016 10:10:00</v>
      </c>
      <c r="BJ1134" s="40" t="str">
        <f t="shared" si="105"/>
        <v>12/09/2016 10:00:00</v>
      </c>
      <c r="BK1134">
        <f>VLOOKUP($BI1134, [1]TableView_704030_20160816_20160!$D$2:$M$5095,3,FALSE)</f>
        <v>1012.15780821</v>
      </c>
      <c r="BL1134">
        <f>VLOOKUP($BI1134, [1]TableView_704030_20160816_20160!$D$2:$M$5095,8,FALSE)</f>
        <v>20.5</v>
      </c>
      <c r="BM1134">
        <f>VLOOKUP($BI1134, [1]TableView_704030_20160816_20160!$D$2:$M$5095,10,FALSE)</f>
        <v>0</v>
      </c>
      <c r="BN1134">
        <f>VLOOKUP($BI1134, [1]TableView_704030_20160816_20160!$D$2:$M$5095,4,FALSE)</f>
        <v>82</v>
      </c>
      <c r="BO1134">
        <f>VLOOKUP($BI1134, [1]TableView_704030_20160816_20160!$D$2:$M$5095,6,FALSE)</f>
        <v>161</v>
      </c>
      <c r="BP1134">
        <f>VLOOKUP($BI1134, [1]TableView_704030_20160816_20160!$D$2:$M$5095,7,FALSE)</f>
        <v>5.2</v>
      </c>
      <c r="BQ1134">
        <f>VLOOKUP($BI1134, [1]TableView_704030_20160816_20160!$D$2:$M$5095,2,FALSE)</f>
        <v>12.2</v>
      </c>
      <c r="BR1134">
        <f>VLOOKUP($BJ1134, [2]aacb8965d69cc6fd1cb3a5cae9e8ae7!$C$6:$F$853,4,FALSE)</f>
        <v>2</v>
      </c>
      <c r="BS1134" s="15">
        <v>1</v>
      </c>
      <c r="BT1134" t="str">
        <f t="shared" si="109"/>
        <v>12/09/2016 1</v>
      </c>
      <c r="BU1134">
        <f>VLOOKUP($BT1134, [3]Sheet1!$D$3:$T$89,4,FALSE)</f>
        <v>20</v>
      </c>
      <c r="BV1134">
        <f>VLOOKUP($BT1134, [3]Sheet1!$D$3:$T$89,5,FALSE)</f>
        <v>18</v>
      </c>
      <c r="BW1134">
        <f>VLOOKUP($BT1134, [3]Sheet1!$D$3:$T$89,8,FALSE)</f>
        <v>19</v>
      </c>
      <c r="BX1134">
        <f>VLOOKUP($BT1134, [3]Sheet1!$D$3:$T$89,9,FALSE)</f>
        <v>17</v>
      </c>
      <c r="BY1134">
        <f>VLOOKUP($BT1134, [3]Sheet1!$D$3:$T$89,12,FALSE)</f>
        <v>18</v>
      </c>
      <c r="BZ1134">
        <f>VLOOKUP($BT1134, [3]Sheet1!$D$3:$T$89,13,FALSE)</f>
        <v>17</v>
      </c>
      <c r="CA1134" t="str">
        <f>VLOOKUP($BT1134, [3]Sheet1!$D$3:$T$89,16,FALSE)</f>
        <v>N/A</v>
      </c>
      <c r="CB1134" t="str">
        <f>VLOOKUP($BT1134, [3]Sheet1!$D$3:$T$89,17,FALSE)</f>
        <v>N/A</v>
      </c>
      <c r="CD1134" s="12">
        <v>42625</v>
      </c>
      <c r="CE1134" s="2">
        <v>0.422916666666667</v>
      </c>
      <c r="CF1134" s="2" t="s">
        <v>2747</v>
      </c>
      <c r="CG1134" s="2">
        <v>42625.423611111109</v>
      </c>
      <c r="CH1134" s="2">
        <v>42625.416666666664</v>
      </c>
      <c r="CI1134" t="s">
        <v>2743</v>
      </c>
      <c r="CJ1134" t="s">
        <v>1442</v>
      </c>
      <c r="CK1134">
        <v>1012.15780821</v>
      </c>
      <c r="CL1134">
        <v>20.5</v>
      </c>
      <c r="CM1134">
        <v>0</v>
      </c>
      <c r="CN1134">
        <v>82</v>
      </c>
      <c r="CO1134">
        <v>161</v>
      </c>
      <c r="CP1134">
        <v>5.2</v>
      </c>
      <c r="CQ1134">
        <v>12.2</v>
      </c>
      <c r="CR1134">
        <v>2</v>
      </c>
      <c r="CS1134">
        <v>1</v>
      </c>
      <c r="CT1134" t="s">
        <v>1289</v>
      </c>
      <c r="CU1134">
        <v>20</v>
      </c>
      <c r="CV1134">
        <v>18</v>
      </c>
      <c r="CW1134">
        <v>19</v>
      </c>
      <c r="CX1134">
        <v>17</v>
      </c>
      <c r="CY1134">
        <v>18</v>
      </c>
      <c r="CZ1134">
        <v>17</v>
      </c>
      <c r="DA1134" t="s">
        <v>27</v>
      </c>
      <c r="DB1134" t="s">
        <v>27</v>
      </c>
    </row>
    <row r="1135" spans="1:106">
      <c r="D1135" s="3">
        <v>10</v>
      </c>
      <c r="BD1135" s="39">
        <v>42625</v>
      </c>
      <c r="BE1135" s="23">
        <v>0.42361111111111099</v>
      </c>
      <c r="BF1135" s="10" t="str">
        <f t="shared" si="107"/>
        <v>12/09/2016 10:10</v>
      </c>
      <c r="BG1135" s="35">
        <f t="shared" si="108"/>
        <v>42625.423611111109</v>
      </c>
      <c r="BH1135" s="35">
        <f t="shared" si="103"/>
        <v>42625.416666666664</v>
      </c>
      <c r="BI1135" t="str">
        <f t="shared" si="104"/>
        <v>12/09/2016 10:10:00</v>
      </c>
      <c r="BJ1135" s="40" t="str">
        <f t="shared" si="105"/>
        <v>12/09/2016 10:00:00</v>
      </c>
      <c r="BK1135">
        <f>VLOOKUP($BI1135, [1]TableView_704030_20160816_20160!$D$2:$M$5095,3,FALSE)</f>
        <v>1012.15780821</v>
      </c>
      <c r="BL1135">
        <f>VLOOKUP($BI1135, [1]TableView_704030_20160816_20160!$D$2:$M$5095,8,FALSE)</f>
        <v>20.5</v>
      </c>
      <c r="BM1135">
        <f>VLOOKUP($BI1135, [1]TableView_704030_20160816_20160!$D$2:$M$5095,10,FALSE)</f>
        <v>0</v>
      </c>
      <c r="BN1135">
        <f>VLOOKUP($BI1135, [1]TableView_704030_20160816_20160!$D$2:$M$5095,4,FALSE)</f>
        <v>82</v>
      </c>
      <c r="BO1135">
        <f>VLOOKUP($BI1135, [1]TableView_704030_20160816_20160!$D$2:$M$5095,6,FALSE)</f>
        <v>161</v>
      </c>
      <c r="BP1135">
        <f>VLOOKUP($BI1135, [1]TableView_704030_20160816_20160!$D$2:$M$5095,7,FALSE)</f>
        <v>5.2</v>
      </c>
      <c r="BQ1135">
        <f>VLOOKUP($BI1135, [1]TableView_704030_20160816_20160!$D$2:$M$5095,2,FALSE)</f>
        <v>12.2</v>
      </c>
      <c r="BR1135">
        <f>VLOOKUP($BJ1135, [2]aacb8965d69cc6fd1cb3a5cae9e8ae7!$C$6:$F$853,4,FALSE)</f>
        <v>2</v>
      </c>
      <c r="BS1135" s="15">
        <v>1</v>
      </c>
      <c r="BT1135" t="str">
        <f t="shared" si="109"/>
        <v>12/09/2016 1</v>
      </c>
      <c r="BU1135">
        <f>VLOOKUP($BT1135, [3]Sheet1!$D$3:$T$89,4,FALSE)</f>
        <v>20</v>
      </c>
      <c r="BV1135">
        <f>VLOOKUP($BT1135, [3]Sheet1!$D$3:$T$89,5,FALSE)</f>
        <v>18</v>
      </c>
      <c r="BW1135">
        <f>VLOOKUP($BT1135, [3]Sheet1!$D$3:$T$89,8,FALSE)</f>
        <v>19</v>
      </c>
      <c r="BX1135">
        <f>VLOOKUP($BT1135, [3]Sheet1!$D$3:$T$89,9,FALSE)</f>
        <v>17</v>
      </c>
      <c r="BY1135">
        <f>VLOOKUP($BT1135, [3]Sheet1!$D$3:$T$89,12,FALSE)</f>
        <v>18</v>
      </c>
      <c r="BZ1135">
        <f>VLOOKUP($BT1135, [3]Sheet1!$D$3:$T$89,13,FALSE)</f>
        <v>17</v>
      </c>
      <c r="CA1135" t="str">
        <f>VLOOKUP($BT1135, [3]Sheet1!$D$3:$T$89,16,FALSE)</f>
        <v>N/A</v>
      </c>
      <c r="CB1135" t="str">
        <f>VLOOKUP($BT1135, [3]Sheet1!$D$3:$T$89,17,FALSE)</f>
        <v>N/A</v>
      </c>
      <c r="CD1135" s="12">
        <v>42625</v>
      </c>
      <c r="CE1135" s="2">
        <v>0.42361111111111099</v>
      </c>
      <c r="CF1135" s="2" t="s">
        <v>2748</v>
      </c>
      <c r="CG1135" s="2">
        <v>42625.423611111109</v>
      </c>
      <c r="CH1135" s="2">
        <v>42625.416666666664</v>
      </c>
      <c r="CI1135" t="s">
        <v>2743</v>
      </c>
      <c r="CJ1135" t="s">
        <v>1442</v>
      </c>
      <c r="CK1135">
        <v>1012.15780821</v>
      </c>
      <c r="CL1135">
        <v>20.5</v>
      </c>
      <c r="CM1135">
        <v>0</v>
      </c>
      <c r="CN1135">
        <v>82</v>
      </c>
      <c r="CO1135">
        <v>161</v>
      </c>
      <c r="CP1135">
        <v>5.2</v>
      </c>
      <c r="CQ1135">
        <v>12.2</v>
      </c>
      <c r="CR1135">
        <v>2</v>
      </c>
      <c r="CS1135">
        <v>1</v>
      </c>
      <c r="CT1135" t="s">
        <v>1289</v>
      </c>
      <c r="CU1135">
        <v>20</v>
      </c>
      <c r="CV1135">
        <v>18</v>
      </c>
      <c r="CW1135">
        <v>19</v>
      </c>
      <c r="CX1135">
        <v>17</v>
      </c>
      <c r="CY1135">
        <v>18</v>
      </c>
      <c r="CZ1135">
        <v>17</v>
      </c>
      <c r="DA1135" t="s">
        <v>27</v>
      </c>
      <c r="DB1135" t="s">
        <v>27</v>
      </c>
    </row>
    <row r="1136" spans="1:106">
      <c r="D1136" s="3">
        <v>11</v>
      </c>
      <c r="BD1136" s="39">
        <v>42625</v>
      </c>
      <c r="BE1136" s="23">
        <v>0.42430555555555599</v>
      </c>
      <c r="BF1136" s="10" t="str">
        <f t="shared" si="107"/>
        <v>12/09/2016 10:11</v>
      </c>
      <c r="BG1136" s="35">
        <f t="shared" si="108"/>
        <v>42625.423611111109</v>
      </c>
      <c r="BH1136" s="35">
        <f t="shared" si="103"/>
        <v>42625.416666666664</v>
      </c>
      <c r="BI1136" t="str">
        <f t="shared" si="104"/>
        <v>12/09/2016 10:10:00</v>
      </c>
      <c r="BJ1136" s="40" t="str">
        <f t="shared" si="105"/>
        <v>12/09/2016 10:00:00</v>
      </c>
      <c r="BK1136">
        <f>VLOOKUP($BI1136, [1]TableView_704030_20160816_20160!$D$2:$M$5095,3,FALSE)</f>
        <v>1012.15780821</v>
      </c>
      <c r="BL1136">
        <f>VLOOKUP($BI1136, [1]TableView_704030_20160816_20160!$D$2:$M$5095,8,FALSE)</f>
        <v>20.5</v>
      </c>
      <c r="BM1136">
        <f>VLOOKUP($BI1136, [1]TableView_704030_20160816_20160!$D$2:$M$5095,10,FALSE)</f>
        <v>0</v>
      </c>
      <c r="BN1136">
        <f>VLOOKUP($BI1136, [1]TableView_704030_20160816_20160!$D$2:$M$5095,4,FALSE)</f>
        <v>82</v>
      </c>
      <c r="BO1136">
        <f>VLOOKUP($BI1136, [1]TableView_704030_20160816_20160!$D$2:$M$5095,6,FALSE)</f>
        <v>161</v>
      </c>
      <c r="BP1136">
        <f>VLOOKUP($BI1136, [1]TableView_704030_20160816_20160!$D$2:$M$5095,7,FALSE)</f>
        <v>5.2</v>
      </c>
      <c r="BQ1136">
        <f>VLOOKUP($BI1136, [1]TableView_704030_20160816_20160!$D$2:$M$5095,2,FALSE)</f>
        <v>12.2</v>
      </c>
      <c r="BR1136">
        <f>VLOOKUP($BJ1136, [2]aacb8965d69cc6fd1cb3a5cae9e8ae7!$C$6:$F$853,4,FALSE)</f>
        <v>2</v>
      </c>
      <c r="BS1136" s="15">
        <v>1</v>
      </c>
      <c r="BT1136" t="str">
        <f t="shared" si="109"/>
        <v>12/09/2016 1</v>
      </c>
      <c r="BU1136">
        <f>VLOOKUP($BT1136, [3]Sheet1!$D$3:$T$89,4,FALSE)</f>
        <v>20</v>
      </c>
      <c r="BV1136">
        <f>VLOOKUP($BT1136, [3]Sheet1!$D$3:$T$89,5,FALSE)</f>
        <v>18</v>
      </c>
      <c r="BW1136">
        <f>VLOOKUP($BT1136, [3]Sheet1!$D$3:$T$89,8,FALSE)</f>
        <v>19</v>
      </c>
      <c r="BX1136">
        <f>VLOOKUP($BT1136, [3]Sheet1!$D$3:$T$89,9,FALSE)</f>
        <v>17</v>
      </c>
      <c r="BY1136">
        <f>VLOOKUP($BT1136, [3]Sheet1!$D$3:$T$89,12,FALSE)</f>
        <v>18</v>
      </c>
      <c r="BZ1136">
        <f>VLOOKUP($BT1136, [3]Sheet1!$D$3:$T$89,13,FALSE)</f>
        <v>17</v>
      </c>
      <c r="CA1136" t="str">
        <f>VLOOKUP($BT1136, [3]Sheet1!$D$3:$T$89,16,FALSE)</f>
        <v>N/A</v>
      </c>
      <c r="CB1136" t="str">
        <f>VLOOKUP($BT1136, [3]Sheet1!$D$3:$T$89,17,FALSE)</f>
        <v>N/A</v>
      </c>
      <c r="CD1136" s="12">
        <v>42625</v>
      </c>
      <c r="CE1136" s="2">
        <v>0.42430555555555599</v>
      </c>
      <c r="CF1136" s="2" t="s">
        <v>2749</v>
      </c>
      <c r="CG1136" s="2">
        <v>42625.423611111109</v>
      </c>
      <c r="CH1136" s="2">
        <v>42625.416666666664</v>
      </c>
      <c r="CI1136" t="s">
        <v>2743</v>
      </c>
      <c r="CJ1136" t="s">
        <v>1442</v>
      </c>
      <c r="CK1136">
        <v>1012.15780821</v>
      </c>
      <c r="CL1136">
        <v>20.5</v>
      </c>
      <c r="CM1136">
        <v>0</v>
      </c>
      <c r="CN1136">
        <v>82</v>
      </c>
      <c r="CO1136">
        <v>161</v>
      </c>
      <c r="CP1136">
        <v>5.2</v>
      </c>
      <c r="CQ1136">
        <v>12.2</v>
      </c>
      <c r="CR1136">
        <v>2</v>
      </c>
      <c r="CS1136">
        <v>1</v>
      </c>
      <c r="CT1136" t="s">
        <v>1289</v>
      </c>
      <c r="CU1136">
        <v>20</v>
      </c>
      <c r="CV1136">
        <v>18</v>
      </c>
      <c r="CW1136">
        <v>19</v>
      </c>
      <c r="CX1136">
        <v>17</v>
      </c>
      <c r="CY1136">
        <v>18</v>
      </c>
      <c r="CZ1136">
        <v>17</v>
      </c>
      <c r="DA1136" t="s">
        <v>27</v>
      </c>
      <c r="DB1136" t="s">
        <v>27</v>
      </c>
    </row>
    <row r="1137" spans="4:106">
      <c r="D1137" s="3">
        <v>12</v>
      </c>
      <c r="BD1137" s="39">
        <v>42625</v>
      </c>
      <c r="BE1137" s="23">
        <v>0.42499999999999999</v>
      </c>
      <c r="BF1137" s="10" t="str">
        <f t="shared" si="107"/>
        <v>12/09/2016 10:12</v>
      </c>
      <c r="BG1137" s="35">
        <f t="shared" si="108"/>
        <v>42625.423611111109</v>
      </c>
      <c r="BH1137" s="35">
        <f t="shared" si="103"/>
        <v>42625.416666666664</v>
      </c>
      <c r="BI1137" t="str">
        <f t="shared" si="104"/>
        <v>12/09/2016 10:10:00</v>
      </c>
      <c r="BJ1137" s="40" t="str">
        <f t="shared" si="105"/>
        <v>12/09/2016 10:00:00</v>
      </c>
      <c r="BK1137">
        <f>VLOOKUP($BI1137, [1]TableView_704030_20160816_20160!$D$2:$M$5095,3,FALSE)</f>
        <v>1012.15780821</v>
      </c>
      <c r="BL1137">
        <f>VLOOKUP($BI1137, [1]TableView_704030_20160816_20160!$D$2:$M$5095,8,FALSE)</f>
        <v>20.5</v>
      </c>
      <c r="BM1137">
        <f>VLOOKUP($BI1137, [1]TableView_704030_20160816_20160!$D$2:$M$5095,10,FALSE)</f>
        <v>0</v>
      </c>
      <c r="BN1137">
        <f>VLOOKUP($BI1137, [1]TableView_704030_20160816_20160!$D$2:$M$5095,4,FALSE)</f>
        <v>82</v>
      </c>
      <c r="BO1137">
        <f>VLOOKUP($BI1137, [1]TableView_704030_20160816_20160!$D$2:$M$5095,6,FALSE)</f>
        <v>161</v>
      </c>
      <c r="BP1137">
        <f>VLOOKUP($BI1137, [1]TableView_704030_20160816_20160!$D$2:$M$5095,7,FALSE)</f>
        <v>5.2</v>
      </c>
      <c r="BQ1137">
        <f>VLOOKUP($BI1137, [1]TableView_704030_20160816_20160!$D$2:$M$5095,2,FALSE)</f>
        <v>12.2</v>
      </c>
      <c r="BR1137">
        <f>VLOOKUP($BJ1137, [2]aacb8965d69cc6fd1cb3a5cae9e8ae7!$C$6:$F$853,4,FALSE)</f>
        <v>2</v>
      </c>
      <c r="BS1137" s="15">
        <v>1</v>
      </c>
      <c r="BT1137" t="str">
        <f t="shared" si="109"/>
        <v>12/09/2016 1</v>
      </c>
      <c r="BU1137">
        <f>VLOOKUP($BT1137, [3]Sheet1!$D$3:$T$89,4,FALSE)</f>
        <v>20</v>
      </c>
      <c r="BV1137">
        <f>VLOOKUP($BT1137, [3]Sheet1!$D$3:$T$89,5,FALSE)</f>
        <v>18</v>
      </c>
      <c r="BW1137">
        <f>VLOOKUP($BT1137, [3]Sheet1!$D$3:$T$89,8,FALSE)</f>
        <v>19</v>
      </c>
      <c r="BX1137">
        <f>VLOOKUP($BT1137, [3]Sheet1!$D$3:$T$89,9,FALSE)</f>
        <v>17</v>
      </c>
      <c r="BY1137">
        <f>VLOOKUP($BT1137, [3]Sheet1!$D$3:$T$89,12,FALSE)</f>
        <v>18</v>
      </c>
      <c r="BZ1137">
        <f>VLOOKUP($BT1137, [3]Sheet1!$D$3:$T$89,13,FALSE)</f>
        <v>17</v>
      </c>
      <c r="CA1137" t="str">
        <f>VLOOKUP($BT1137, [3]Sheet1!$D$3:$T$89,16,FALSE)</f>
        <v>N/A</v>
      </c>
      <c r="CB1137" t="str">
        <f>VLOOKUP($BT1137, [3]Sheet1!$D$3:$T$89,17,FALSE)</f>
        <v>N/A</v>
      </c>
      <c r="CD1137" s="12">
        <v>42625</v>
      </c>
      <c r="CE1137" s="2">
        <v>0.42499999999999999</v>
      </c>
      <c r="CF1137" s="2" t="s">
        <v>2750</v>
      </c>
      <c r="CG1137" s="2">
        <v>42625.423611111109</v>
      </c>
      <c r="CH1137" s="2">
        <v>42625.416666666664</v>
      </c>
      <c r="CI1137" t="s">
        <v>2743</v>
      </c>
      <c r="CJ1137" t="s">
        <v>1442</v>
      </c>
      <c r="CK1137">
        <v>1012.15780821</v>
      </c>
      <c r="CL1137">
        <v>20.5</v>
      </c>
      <c r="CM1137">
        <v>0</v>
      </c>
      <c r="CN1137">
        <v>82</v>
      </c>
      <c r="CO1137">
        <v>161</v>
      </c>
      <c r="CP1137">
        <v>5.2</v>
      </c>
      <c r="CQ1137">
        <v>12.2</v>
      </c>
      <c r="CR1137">
        <v>2</v>
      </c>
      <c r="CS1137">
        <v>1</v>
      </c>
      <c r="CT1137" t="s">
        <v>1289</v>
      </c>
      <c r="CU1137">
        <v>20</v>
      </c>
      <c r="CV1137">
        <v>18</v>
      </c>
      <c r="CW1137">
        <v>19</v>
      </c>
      <c r="CX1137">
        <v>17</v>
      </c>
      <c r="CY1137">
        <v>18</v>
      </c>
      <c r="CZ1137">
        <v>17</v>
      </c>
      <c r="DA1137" t="s">
        <v>27</v>
      </c>
      <c r="DB1137" t="s">
        <v>27</v>
      </c>
    </row>
    <row r="1138" spans="4:106">
      <c r="D1138" s="3">
        <v>13</v>
      </c>
      <c r="BD1138" s="39">
        <v>42625</v>
      </c>
      <c r="BE1138" s="23">
        <v>0.42569444444444399</v>
      </c>
      <c r="BF1138" s="10" t="str">
        <f t="shared" si="107"/>
        <v>12/09/2016 10:13</v>
      </c>
      <c r="BG1138" s="35">
        <f t="shared" si="108"/>
        <v>42625.423611111109</v>
      </c>
      <c r="BH1138" s="35">
        <f t="shared" si="103"/>
        <v>42625.416666666664</v>
      </c>
      <c r="BI1138" t="str">
        <f t="shared" si="104"/>
        <v>12/09/2016 10:10:00</v>
      </c>
      <c r="BJ1138" s="40" t="str">
        <f t="shared" si="105"/>
        <v>12/09/2016 10:00:00</v>
      </c>
      <c r="BK1138">
        <f>VLOOKUP($BI1138, [1]TableView_704030_20160816_20160!$D$2:$M$5095,3,FALSE)</f>
        <v>1012.15780821</v>
      </c>
      <c r="BL1138">
        <f>VLOOKUP($BI1138, [1]TableView_704030_20160816_20160!$D$2:$M$5095,8,FALSE)</f>
        <v>20.5</v>
      </c>
      <c r="BM1138">
        <f>VLOOKUP($BI1138, [1]TableView_704030_20160816_20160!$D$2:$M$5095,10,FALSE)</f>
        <v>0</v>
      </c>
      <c r="BN1138">
        <f>VLOOKUP($BI1138, [1]TableView_704030_20160816_20160!$D$2:$M$5095,4,FALSE)</f>
        <v>82</v>
      </c>
      <c r="BO1138">
        <f>VLOOKUP($BI1138, [1]TableView_704030_20160816_20160!$D$2:$M$5095,6,FALSE)</f>
        <v>161</v>
      </c>
      <c r="BP1138">
        <f>VLOOKUP($BI1138, [1]TableView_704030_20160816_20160!$D$2:$M$5095,7,FALSE)</f>
        <v>5.2</v>
      </c>
      <c r="BQ1138">
        <f>VLOOKUP($BI1138, [1]TableView_704030_20160816_20160!$D$2:$M$5095,2,FALSE)</f>
        <v>12.2</v>
      </c>
      <c r="BR1138">
        <f>VLOOKUP($BJ1138, [2]aacb8965d69cc6fd1cb3a5cae9e8ae7!$C$6:$F$853,4,FALSE)</f>
        <v>2</v>
      </c>
      <c r="BS1138" s="15">
        <v>1</v>
      </c>
      <c r="BT1138" t="str">
        <f t="shared" si="109"/>
        <v>12/09/2016 1</v>
      </c>
      <c r="BU1138">
        <f>VLOOKUP($BT1138, [3]Sheet1!$D$3:$T$89,4,FALSE)</f>
        <v>20</v>
      </c>
      <c r="BV1138">
        <f>VLOOKUP($BT1138, [3]Sheet1!$D$3:$T$89,5,FALSE)</f>
        <v>18</v>
      </c>
      <c r="BW1138">
        <f>VLOOKUP($BT1138, [3]Sheet1!$D$3:$T$89,8,FALSE)</f>
        <v>19</v>
      </c>
      <c r="BX1138">
        <f>VLOOKUP($BT1138, [3]Sheet1!$D$3:$T$89,9,FALSE)</f>
        <v>17</v>
      </c>
      <c r="BY1138">
        <f>VLOOKUP($BT1138, [3]Sheet1!$D$3:$T$89,12,FALSE)</f>
        <v>18</v>
      </c>
      <c r="BZ1138">
        <f>VLOOKUP($BT1138, [3]Sheet1!$D$3:$T$89,13,FALSE)</f>
        <v>17</v>
      </c>
      <c r="CA1138" t="str">
        <f>VLOOKUP($BT1138, [3]Sheet1!$D$3:$T$89,16,FALSE)</f>
        <v>N/A</v>
      </c>
      <c r="CB1138" t="str">
        <f>VLOOKUP($BT1138, [3]Sheet1!$D$3:$T$89,17,FALSE)</f>
        <v>N/A</v>
      </c>
      <c r="CD1138" s="12">
        <v>42625</v>
      </c>
      <c r="CE1138" s="2">
        <v>0.42569444444444399</v>
      </c>
      <c r="CF1138" s="2" t="s">
        <v>2751</v>
      </c>
      <c r="CG1138" s="2">
        <v>42625.423611111109</v>
      </c>
      <c r="CH1138" s="2">
        <v>42625.416666666664</v>
      </c>
      <c r="CI1138" t="s">
        <v>2743</v>
      </c>
      <c r="CJ1138" t="s">
        <v>1442</v>
      </c>
      <c r="CK1138">
        <v>1012.15780821</v>
      </c>
      <c r="CL1138">
        <v>20.5</v>
      </c>
      <c r="CM1138">
        <v>0</v>
      </c>
      <c r="CN1138">
        <v>82</v>
      </c>
      <c r="CO1138">
        <v>161</v>
      </c>
      <c r="CP1138">
        <v>5.2</v>
      </c>
      <c r="CQ1138">
        <v>12.2</v>
      </c>
      <c r="CR1138">
        <v>2</v>
      </c>
      <c r="CS1138">
        <v>1</v>
      </c>
      <c r="CT1138" t="s">
        <v>1289</v>
      </c>
      <c r="CU1138">
        <v>20</v>
      </c>
      <c r="CV1138">
        <v>18</v>
      </c>
      <c r="CW1138">
        <v>19</v>
      </c>
      <c r="CX1138">
        <v>17</v>
      </c>
      <c r="CY1138">
        <v>18</v>
      </c>
      <c r="CZ1138">
        <v>17</v>
      </c>
      <c r="DA1138" t="s">
        <v>27</v>
      </c>
      <c r="DB1138" t="s">
        <v>27</v>
      </c>
    </row>
    <row r="1139" spans="4:106">
      <c r="D1139" s="3">
        <v>14</v>
      </c>
      <c r="BD1139" s="39">
        <v>42625</v>
      </c>
      <c r="BE1139" s="23">
        <v>0.42638888888888898</v>
      </c>
      <c r="BF1139" s="10" t="str">
        <f t="shared" si="107"/>
        <v>12/09/2016 10:14</v>
      </c>
      <c r="BG1139" s="35">
        <f t="shared" si="108"/>
        <v>42625.423611111109</v>
      </c>
      <c r="BH1139" s="35">
        <f t="shared" si="103"/>
        <v>42625.416666666664</v>
      </c>
      <c r="BI1139" t="str">
        <f t="shared" si="104"/>
        <v>12/09/2016 10:10:00</v>
      </c>
      <c r="BJ1139" s="40" t="str">
        <f t="shared" si="105"/>
        <v>12/09/2016 10:00:00</v>
      </c>
      <c r="BK1139">
        <f>VLOOKUP($BI1139, [1]TableView_704030_20160816_20160!$D$2:$M$5095,3,FALSE)</f>
        <v>1012.15780821</v>
      </c>
      <c r="BL1139">
        <f>VLOOKUP($BI1139, [1]TableView_704030_20160816_20160!$D$2:$M$5095,8,FALSE)</f>
        <v>20.5</v>
      </c>
      <c r="BM1139">
        <f>VLOOKUP($BI1139, [1]TableView_704030_20160816_20160!$D$2:$M$5095,10,FALSE)</f>
        <v>0</v>
      </c>
      <c r="BN1139">
        <f>VLOOKUP($BI1139, [1]TableView_704030_20160816_20160!$D$2:$M$5095,4,FALSE)</f>
        <v>82</v>
      </c>
      <c r="BO1139">
        <f>VLOOKUP($BI1139, [1]TableView_704030_20160816_20160!$D$2:$M$5095,6,FALSE)</f>
        <v>161</v>
      </c>
      <c r="BP1139">
        <f>VLOOKUP($BI1139, [1]TableView_704030_20160816_20160!$D$2:$M$5095,7,FALSE)</f>
        <v>5.2</v>
      </c>
      <c r="BQ1139">
        <f>VLOOKUP($BI1139, [1]TableView_704030_20160816_20160!$D$2:$M$5095,2,FALSE)</f>
        <v>12.2</v>
      </c>
      <c r="BR1139">
        <f>VLOOKUP($BJ1139, [2]aacb8965d69cc6fd1cb3a5cae9e8ae7!$C$6:$F$853,4,FALSE)</f>
        <v>2</v>
      </c>
      <c r="BS1139" s="15">
        <v>1</v>
      </c>
      <c r="BT1139" t="str">
        <f t="shared" si="109"/>
        <v>12/09/2016 1</v>
      </c>
      <c r="BU1139">
        <f>VLOOKUP($BT1139, [3]Sheet1!$D$3:$T$89,4,FALSE)</f>
        <v>20</v>
      </c>
      <c r="BV1139">
        <f>VLOOKUP($BT1139, [3]Sheet1!$D$3:$T$89,5,FALSE)</f>
        <v>18</v>
      </c>
      <c r="BW1139">
        <f>VLOOKUP($BT1139, [3]Sheet1!$D$3:$T$89,8,FALSE)</f>
        <v>19</v>
      </c>
      <c r="BX1139">
        <f>VLOOKUP($BT1139, [3]Sheet1!$D$3:$T$89,9,FALSE)</f>
        <v>17</v>
      </c>
      <c r="BY1139">
        <f>VLOOKUP($BT1139, [3]Sheet1!$D$3:$T$89,12,FALSE)</f>
        <v>18</v>
      </c>
      <c r="BZ1139">
        <f>VLOOKUP($BT1139, [3]Sheet1!$D$3:$T$89,13,FALSE)</f>
        <v>17</v>
      </c>
      <c r="CA1139" t="str">
        <f>VLOOKUP($BT1139, [3]Sheet1!$D$3:$T$89,16,FALSE)</f>
        <v>N/A</v>
      </c>
      <c r="CB1139" t="str">
        <f>VLOOKUP($BT1139, [3]Sheet1!$D$3:$T$89,17,FALSE)</f>
        <v>N/A</v>
      </c>
      <c r="CD1139" s="12">
        <v>42625</v>
      </c>
      <c r="CE1139" s="2">
        <v>0.42638888888888898</v>
      </c>
      <c r="CF1139" s="2" t="s">
        <v>2752</v>
      </c>
      <c r="CG1139" s="2">
        <v>42625.423611111109</v>
      </c>
      <c r="CH1139" s="2">
        <v>42625.416666666664</v>
      </c>
      <c r="CI1139" t="s">
        <v>2743</v>
      </c>
      <c r="CJ1139" t="s">
        <v>1442</v>
      </c>
      <c r="CK1139">
        <v>1012.15780821</v>
      </c>
      <c r="CL1139">
        <v>20.5</v>
      </c>
      <c r="CM1139">
        <v>0</v>
      </c>
      <c r="CN1139">
        <v>82</v>
      </c>
      <c r="CO1139">
        <v>161</v>
      </c>
      <c r="CP1139">
        <v>5.2</v>
      </c>
      <c r="CQ1139">
        <v>12.2</v>
      </c>
      <c r="CR1139">
        <v>2</v>
      </c>
      <c r="CS1139">
        <v>1</v>
      </c>
      <c r="CT1139" t="s">
        <v>1289</v>
      </c>
      <c r="CU1139">
        <v>20</v>
      </c>
      <c r="CV1139">
        <v>18</v>
      </c>
      <c r="CW1139">
        <v>19</v>
      </c>
      <c r="CX1139">
        <v>17</v>
      </c>
      <c r="CY1139">
        <v>18</v>
      </c>
      <c r="CZ1139">
        <v>17</v>
      </c>
      <c r="DA1139" t="s">
        <v>27</v>
      </c>
      <c r="DB1139" t="s">
        <v>27</v>
      </c>
    </row>
    <row r="1140" spans="4:106">
      <c r="D1140" s="3">
        <v>15</v>
      </c>
      <c r="BD1140" s="39">
        <v>42625</v>
      </c>
      <c r="BE1140" s="23">
        <v>0.42708333333333298</v>
      </c>
      <c r="BF1140" s="10" t="str">
        <f t="shared" si="107"/>
        <v>12/09/2016 10:15</v>
      </c>
      <c r="BG1140" s="35">
        <f t="shared" si="108"/>
        <v>42625.430555555555</v>
      </c>
      <c r="BH1140" s="35">
        <f t="shared" si="103"/>
        <v>42625.4375</v>
      </c>
      <c r="BI1140" t="str">
        <f t="shared" si="104"/>
        <v>12/09/2016 10:20:00</v>
      </c>
      <c r="BJ1140" s="40" t="str">
        <f t="shared" si="105"/>
        <v>12/09/2016 10:30:00</v>
      </c>
      <c r="BK1140">
        <f>VLOOKUP($BI1140, [1]TableView_704030_20160816_20160!$D$2:$M$5095,3,FALSE)</f>
        <v>1012.12394432</v>
      </c>
      <c r="BL1140">
        <f>VLOOKUP($BI1140, [1]TableView_704030_20160816_20160!$D$2:$M$5095,8,FALSE)</f>
        <v>20.8888888888889</v>
      </c>
      <c r="BM1140">
        <f>VLOOKUP($BI1140, [1]TableView_704030_20160816_20160!$D$2:$M$5095,10,FALSE)</f>
        <v>0</v>
      </c>
      <c r="BN1140">
        <f>VLOOKUP($BI1140, [1]TableView_704030_20160816_20160!$D$2:$M$5095,4,FALSE)</f>
        <v>81</v>
      </c>
      <c r="BO1140">
        <f>VLOOKUP($BI1140, [1]TableView_704030_20160816_20160!$D$2:$M$5095,6,FALSE)</f>
        <v>164</v>
      </c>
      <c r="BP1140">
        <f>VLOOKUP($BI1140, [1]TableView_704030_20160816_20160!$D$2:$M$5095,7,FALSE)</f>
        <v>5.8</v>
      </c>
      <c r="BQ1140">
        <f>VLOOKUP($BI1140, [1]TableView_704030_20160816_20160!$D$2:$M$5095,2,FALSE)</f>
        <v>12.2</v>
      </c>
      <c r="BR1140">
        <f>VLOOKUP($BJ1140, [2]aacb8965d69cc6fd1cb3a5cae9e8ae7!$C$6:$F$853,4,FALSE)</f>
        <v>2.5</v>
      </c>
      <c r="BS1140" s="15">
        <v>1</v>
      </c>
      <c r="BT1140" t="str">
        <f t="shared" si="109"/>
        <v>12/09/2016 1</v>
      </c>
      <c r="BU1140">
        <f>VLOOKUP($BT1140, [3]Sheet1!$D$3:$T$89,4,FALSE)</f>
        <v>20</v>
      </c>
      <c r="BV1140">
        <f>VLOOKUP($BT1140, [3]Sheet1!$D$3:$T$89,5,FALSE)</f>
        <v>18</v>
      </c>
      <c r="BW1140">
        <f>VLOOKUP($BT1140, [3]Sheet1!$D$3:$T$89,8,FALSE)</f>
        <v>19</v>
      </c>
      <c r="BX1140">
        <f>VLOOKUP($BT1140, [3]Sheet1!$D$3:$T$89,9,FALSE)</f>
        <v>17</v>
      </c>
      <c r="BY1140">
        <f>VLOOKUP($BT1140, [3]Sheet1!$D$3:$T$89,12,FALSE)</f>
        <v>18</v>
      </c>
      <c r="BZ1140">
        <f>VLOOKUP($BT1140, [3]Sheet1!$D$3:$T$89,13,FALSE)</f>
        <v>17</v>
      </c>
      <c r="CA1140" t="str">
        <f>VLOOKUP($BT1140, [3]Sheet1!$D$3:$T$89,16,FALSE)</f>
        <v>N/A</v>
      </c>
      <c r="CB1140" t="str">
        <f>VLOOKUP($BT1140, [3]Sheet1!$D$3:$T$89,17,FALSE)</f>
        <v>N/A</v>
      </c>
      <c r="CD1140" s="12">
        <v>42625</v>
      </c>
      <c r="CE1140" s="2">
        <v>0.42708333333333298</v>
      </c>
      <c r="CF1140" s="2" t="s">
        <v>2753</v>
      </c>
      <c r="CG1140" s="2">
        <v>42625.430555555555</v>
      </c>
      <c r="CH1140" s="2">
        <v>42625.4375</v>
      </c>
      <c r="CI1140" t="s">
        <v>2754</v>
      </c>
      <c r="CJ1140" t="s">
        <v>2755</v>
      </c>
      <c r="CK1140">
        <v>1012.12394432</v>
      </c>
      <c r="CL1140">
        <v>20.8888888888889</v>
      </c>
      <c r="CM1140">
        <v>0</v>
      </c>
      <c r="CN1140">
        <v>81</v>
      </c>
      <c r="CO1140">
        <v>164</v>
      </c>
      <c r="CP1140">
        <v>5.8</v>
      </c>
      <c r="CQ1140">
        <v>12.2</v>
      </c>
      <c r="CR1140">
        <v>2.5</v>
      </c>
      <c r="CS1140">
        <v>1</v>
      </c>
      <c r="CT1140" t="s">
        <v>1289</v>
      </c>
      <c r="CU1140">
        <v>20</v>
      </c>
      <c r="CV1140">
        <v>18</v>
      </c>
      <c r="CW1140">
        <v>19</v>
      </c>
      <c r="CX1140">
        <v>17</v>
      </c>
      <c r="CY1140">
        <v>18</v>
      </c>
      <c r="CZ1140">
        <v>17</v>
      </c>
      <c r="DA1140" t="s">
        <v>27</v>
      </c>
      <c r="DB1140" t="s">
        <v>27</v>
      </c>
    </row>
    <row r="1141" spans="4:106">
      <c r="D1141" s="3">
        <v>16</v>
      </c>
      <c r="BD1141" s="39">
        <v>42625</v>
      </c>
      <c r="BE1141" s="23">
        <v>0.42777777777777798</v>
      </c>
      <c r="BF1141" s="10" t="str">
        <f t="shared" si="107"/>
        <v>12/09/2016 10:16</v>
      </c>
      <c r="BG1141" s="35">
        <f t="shared" si="108"/>
        <v>42625.430555555555</v>
      </c>
      <c r="BH1141" s="35">
        <f t="shared" si="103"/>
        <v>42625.4375</v>
      </c>
      <c r="BI1141" t="str">
        <f t="shared" si="104"/>
        <v>12/09/2016 10:20:00</v>
      </c>
      <c r="BJ1141" s="40" t="str">
        <f t="shared" si="105"/>
        <v>12/09/2016 10:30:00</v>
      </c>
      <c r="BK1141">
        <f>VLOOKUP($BI1141, [1]TableView_704030_20160816_20160!$D$2:$M$5095,3,FALSE)</f>
        <v>1012.12394432</v>
      </c>
      <c r="BL1141">
        <f>VLOOKUP($BI1141, [1]TableView_704030_20160816_20160!$D$2:$M$5095,8,FALSE)</f>
        <v>20.8888888888889</v>
      </c>
      <c r="BM1141">
        <f>VLOOKUP($BI1141, [1]TableView_704030_20160816_20160!$D$2:$M$5095,10,FALSE)</f>
        <v>0</v>
      </c>
      <c r="BN1141">
        <f>VLOOKUP($BI1141, [1]TableView_704030_20160816_20160!$D$2:$M$5095,4,FALSE)</f>
        <v>81</v>
      </c>
      <c r="BO1141">
        <f>VLOOKUP($BI1141, [1]TableView_704030_20160816_20160!$D$2:$M$5095,6,FALSE)</f>
        <v>164</v>
      </c>
      <c r="BP1141">
        <f>VLOOKUP($BI1141, [1]TableView_704030_20160816_20160!$D$2:$M$5095,7,FALSE)</f>
        <v>5.8</v>
      </c>
      <c r="BQ1141">
        <f>VLOOKUP($BI1141, [1]TableView_704030_20160816_20160!$D$2:$M$5095,2,FALSE)</f>
        <v>12.2</v>
      </c>
      <c r="BR1141">
        <f>VLOOKUP($BJ1141, [2]aacb8965d69cc6fd1cb3a5cae9e8ae7!$C$6:$F$853,4,FALSE)</f>
        <v>2.5</v>
      </c>
      <c r="BS1141" s="15">
        <v>1</v>
      </c>
      <c r="BT1141" t="str">
        <f t="shared" si="109"/>
        <v>12/09/2016 1</v>
      </c>
      <c r="BU1141">
        <f>VLOOKUP($BT1141, [3]Sheet1!$D$3:$T$89,4,FALSE)</f>
        <v>20</v>
      </c>
      <c r="BV1141">
        <f>VLOOKUP($BT1141, [3]Sheet1!$D$3:$T$89,5,FALSE)</f>
        <v>18</v>
      </c>
      <c r="BW1141">
        <f>VLOOKUP($BT1141, [3]Sheet1!$D$3:$T$89,8,FALSE)</f>
        <v>19</v>
      </c>
      <c r="BX1141">
        <f>VLOOKUP($BT1141, [3]Sheet1!$D$3:$T$89,9,FALSE)</f>
        <v>17</v>
      </c>
      <c r="BY1141">
        <f>VLOOKUP($BT1141, [3]Sheet1!$D$3:$T$89,12,FALSE)</f>
        <v>18</v>
      </c>
      <c r="BZ1141">
        <f>VLOOKUP($BT1141, [3]Sheet1!$D$3:$T$89,13,FALSE)</f>
        <v>17</v>
      </c>
      <c r="CA1141" t="str">
        <f>VLOOKUP($BT1141, [3]Sheet1!$D$3:$T$89,16,FALSE)</f>
        <v>N/A</v>
      </c>
      <c r="CB1141" t="str">
        <f>VLOOKUP($BT1141, [3]Sheet1!$D$3:$T$89,17,FALSE)</f>
        <v>N/A</v>
      </c>
      <c r="CD1141" s="12">
        <v>42625</v>
      </c>
      <c r="CE1141" s="2">
        <v>0.42777777777777798</v>
      </c>
      <c r="CF1141" s="2" t="s">
        <v>2756</v>
      </c>
      <c r="CG1141" s="2">
        <v>42625.430555555555</v>
      </c>
      <c r="CH1141" s="2">
        <v>42625.4375</v>
      </c>
      <c r="CI1141" t="s">
        <v>2754</v>
      </c>
      <c r="CJ1141" t="s">
        <v>2755</v>
      </c>
      <c r="CK1141">
        <v>1012.12394432</v>
      </c>
      <c r="CL1141">
        <v>20.8888888888889</v>
      </c>
      <c r="CM1141">
        <v>0</v>
      </c>
      <c r="CN1141">
        <v>81</v>
      </c>
      <c r="CO1141">
        <v>164</v>
      </c>
      <c r="CP1141">
        <v>5.8</v>
      </c>
      <c r="CQ1141">
        <v>12.2</v>
      </c>
      <c r="CR1141">
        <v>2.5</v>
      </c>
      <c r="CS1141">
        <v>1</v>
      </c>
      <c r="CT1141" t="s">
        <v>1289</v>
      </c>
      <c r="CU1141">
        <v>20</v>
      </c>
      <c r="CV1141">
        <v>18</v>
      </c>
      <c r="CW1141">
        <v>19</v>
      </c>
      <c r="CX1141">
        <v>17</v>
      </c>
      <c r="CY1141">
        <v>18</v>
      </c>
      <c r="CZ1141">
        <v>17</v>
      </c>
      <c r="DA1141" t="s">
        <v>27</v>
      </c>
      <c r="DB1141" t="s">
        <v>27</v>
      </c>
    </row>
    <row r="1142" spans="4:106">
      <c r="D1142" s="3">
        <v>17</v>
      </c>
      <c r="BD1142" s="39">
        <v>42625</v>
      </c>
      <c r="BE1142" s="23">
        <v>0.42847222222222198</v>
      </c>
      <c r="BF1142" s="10" t="str">
        <f t="shared" si="107"/>
        <v>12/09/2016 10:17</v>
      </c>
      <c r="BG1142" s="35">
        <f t="shared" si="108"/>
        <v>42625.430555555555</v>
      </c>
      <c r="BH1142" s="35">
        <f t="shared" si="103"/>
        <v>42625.4375</v>
      </c>
      <c r="BI1142" t="str">
        <f t="shared" si="104"/>
        <v>12/09/2016 10:20:00</v>
      </c>
      <c r="BJ1142" s="40" t="str">
        <f t="shared" si="105"/>
        <v>12/09/2016 10:30:00</v>
      </c>
      <c r="BK1142">
        <f>VLOOKUP($BI1142, [1]TableView_704030_20160816_20160!$D$2:$M$5095,3,FALSE)</f>
        <v>1012.12394432</v>
      </c>
      <c r="BL1142">
        <f>VLOOKUP($BI1142, [1]TableView_704030_20160816_20160!$D$2:$M$5095,8,FALSE)</f>
        <v>20.8888888888889</v>
      </c>
      <c r="BM1142">
        <f>VLOOKUP($BI1142, [1]TableView_704030_20160816_20160!$D$2:$M$5095,10,FALSE)</f>
        <v>0</v>
      </c>
      <c r="BN1142">
        <f>VLOOKUP($BI1142, [1]TableView_704030_20160816_20160!$D$2:$M$5095,4,FALSE)</f>
        <v>81</v>
      </c>
      <c r="BO1142">
        <f>VLOOKUP($BI1142, [1]TableView_704030_20160816_20160!$D$2:$M$5095,6,FALSE)</f>
        <v>164</v>
      </c>
      <c r="BP1142">
        <f>VLOOKUP($BI1142, [1]TableView_704030_20160816_20160!$D$2:$M$5095,7,FALSE)</f>
        <v>5.8</v>
      </c>
      <c r="BQ1142">
        <f>VLOOKUP($BI1142, [1]TableView_704030_20160816_20160!$D$2:$M$5095,2,FALSE)</f>
        <v>12.2</v>
      </c>
      <c r="BR1142">
        <f>VLOOKUP($BJ1142, [2]aacb8965d69cc6fd1cb3a5cae9e8ae7!$C$6:$F$853,4,FALSE)</f>
        <v>2.5</v>
      </c>
      <c r="BS1142" s="15">
        <v>1</v>
      </c>
      <c r="BT1142" t="str">
        <f t="shared" si="109"/>
        <v>12/09/2016 1</v>
      </c>
      <c r="BU1142">
        <f>VLOOKUP($BT1142, [3]Sheet1!$D$3:$T$89,4,FALSE)</f>
        <v>20</v>
      </c>
      <c r="BV1142">
        <f>VLOOKUP($BT1142, [3]Sheet1!$D$3:$T$89,5,FALSE)</f>
        <v>18</v>
      </c>
      <c r="BW1142">
        <f>VLOOKUP($BT1142, [3]Sheet1!$D$3:$T$89,8,FALSE)</f>
        <v>19</v>
      </c>
      <c r="BX1142">
        <f>VLOOKUP($BT1142, [3]Sheet1!$D$3:$T$89,9,FALSE)</f>
        <v>17</v>
      </c>
      <c r="BY1142">
        <f>VLOOKUP($BT1142, [3]Sheet1!$D$3:$T$89,12,FALSE)</f>
        <v>18</v>
      </c>
      <c r="BZ1142">
        <f>VLOOKUP($BT1142, [3]Sheet1!$D$3:$T$89,13,FALSE)</f>
        <v>17</v>
      </c>
      <c r="CA1142" t="str">
        <f>VLOOKUP($BT1142, [3]Sheet1!$D$3:$T$89,16,FALSE)</f>
        <v>N/A</v>
      </c>
      <c r="CB1142" t="str">
        <f>VLOOKUP($BT1142, [3]Sheet1!$D$3:$T$89,17,FALSE)</f>
        <v>N/A</v>
      </c>
      <c r="CD1142" s="12">
        <v>42625</v>
      </c>
      <c r="CE1142" s="2">
        <v>0.42847222222222198</v>
      </c>
      <c r="CF1142" s="2" t="s">
        <v>2757</v>
      </c>
      <c r="CG1142" s="2">
        <v>42625.430555555555</v>
      </c>
      <c r="CH1142" s="2">
        <v>42625.4375</v>
      </c>
      <c r="CI1142" t="s">
        <v>2754</v>
      </c>
      <c r="CJ1142" t="s">
        <v>2755</v>
      </c>
      <c r="CK1142">
        <v>1012.12394432</v>
      </c>
      <c r="CL1142">
        <v>20.8888888888889</v>
      </c>
      <c r="CM1142">
        <v>0</v>
      </c>
      <c r="CN1142">
        <v>81</v>
      </c>
      <c r="CO1142">
        <v>164</v>
      </c>
      <c r="CP1142">
        <v>5.8</v>
      </c>
      <c r="CQ1142">
        <v>12.2</v>
      </c>
      <c r="CR1142">
        <v>2.5</v>
      </c>
      <c r="CS1142">
        <v>1</v>
      </c>
      <c r="CT1142" t="s">
        <v>1289</v>
      </c>
      <c r="CU1142">
        <v>20</v>
      </c>
      <c r="CV1142">
        <v>18</v>
      </c>
      <c r="CW1142">
        <v>19</v>
      </c>
      <c r="CX1142">
        <v>17</v>
      </c>
      <c r="CY1142">
        <v>18</v>
      </c>
      <c r="CZ1142">
        <v>17</v>
      </c>
      <c r="DA1142" t="s">
        <v>27</v>
      </c>
      <c r="DB1142" t="s">
        <v>27</v>
      </c>
    </row>
    <row r="1143" spans="4:106">
      <c r="D1143" s="3">
        <v>18</v>
      </c>
      <c r="BD1143" s="39">
        <v>42625</v>
      </c>
      <c r="BE1143" s="23">
        <v>0.42916666666666697</v>
      </c>
      <c r="BF1143" s="10" t="str">
        <f t="shared" si="107"/>
        <v>12/09/2016 10:18</v>
      </c>
      <c r="BG1143" s="35">
        <f t="shared" si="108"/>
        <v>42625.430555555555</v>
      </c>
      <c r="BH1143" s="35">
        <f t="shared" si="103"/>
        <v>42625.4375</v>
      </c>
      <c r="BI1143" t="str">
        <f t="shared" si="104"/>
        <v>12/09/2016 10:20:00</v>
      </c>
      <c r="BJ1143" s="40" t="str">
        <f t="shared" si="105"/>
        <v>12/09/2016 10:30:00</v>
      </c>
      <c r="BK1143">
        <f>VLOOKUP($BI1143, [1]TableView_704030_20160816_20160!$D$2:$M$5095,3,FALSE)</f>
        <v>1012.12394432</v>
      </c>
      <c r="BL1143">
        <f>VLOOKUP($BI1143, [1]TableView_704030_20160816_20160!$D$2:$M$5095,8,FALSE)</f>
        <v>20.8888888888889</v>
      </c>
      <c r="BM1143">
        <f>VLOOKUP($BI1143, [1]TableView_704030_20160816_20160!$D$2:$M$5095,10,FALSE)</f>
        <v>0</v>
      </c>
      <c r="BN1143">
        <f>VLOOKUP($BI1143, [1]TableView_704030_20160816_20160!$D$2:$M$5095,4,FALSE)</f>
        <v>81</v>
      </c>
      <c r="BO1143">
        <f>VLOOKUP($BI1143, [1]TableView_704030_20160816_20160!$D$2:$M$5095,6,FALSE)</f>
        <v>164</v>
      </c>
      <c r="BP1143">
        <f>VLOOKUP($BI1143, [1]TableView_704030_20160816_20160!$D$2:$M$5095,7,FALSE)</f>
        <v>5.8</v>
      </c>
      <c r="BQ1143">
        <f>VLOOKUP($BI1143, [1]TableView_704030_20160816_20160!$D$2:$M$5095,2,FALSE)</f>
        <v>12.2</v>
      </c>
      <c r="BR1143">
        <f>VLOOKUP($BJ1143, [2]aacb8965d69cc6fd1cb3a5cae9e8ae7!$C$6:$F$853,4,FALSE)</f>
        <v>2.5</v>
      </c>
      <c r="BS1143" s="15">
        <v>1</v>
      </c>
      <c r="BT1143" t="str">
        <f t="shared" si="109"/>
        <v>12/09/2016 1</v>
      </c>
      <c r="BU1143">
        <f>VLOOKUP($BT1143, [3]Sheet1!$D$3:$T$89,4,FALSE)</f>
        <v>20</v>
      </c>
      <c r="BV1143">
        <f>VLOOKUP($BT1143, [3]Sheet1!$D$3:$T$89,5,FALSE)</f>
        <v>18</v>
      </c>
      <c r="BW1143">
        <f>VLOOKUP($BT1143, [3]Sheet1!$D$3:$T$89,8,FALSE)</f>
        <v>19</v>
      </c>
      <c r="BX1143">
        <f>VLOOKUP($BT1143, [3]Sheet1!$D$3:$T$89,9,FALSE)</f>
        <v>17</v>
      </c>
      <c r="BY1143">
        <f>VLOOKUP($BT1143, [3]Sheet1!$D$3:$T$89,12,FALSE)</f>
        <v>18</v>
      </c>
      <c r="BZ1143">
        <f>VLOOKUP($BT1143, [3]Sheet1!$D$3:$T$89,13,FALSE)</f>
        <v>17</v>
      </c>
      <c r="CA1143" t="str">
        <f>VLOOKUP($BT1143, [3]Sheet1!$D$3:$T$89,16,FALSE)</f>
        <v>N/A</v>
      </c>
      <c r="CB1143" t="str">
        <f>VLOOKUP($BT1143, [3]Sheet1!$D$3:$T$89,17,FALSE)</f>
        <v>N/A</v>
      </c>
      <c r="CD1143" s="12">
        <v>42625</v>
      </c>
      <c r="CE1143" s="2">
        <v>0.42916666666666697</v>
      </c>
      <c r="CF1143" s="2" t="s">
        <v>2758</v>
      </c>
      <c r="CG1143" s="2">
        <v>42625.430555555555</v>
      </c>
      <c r="CH1143" s="2">
        <v>42625.4375</v>
      </c>
      <c r="CI1143" t="s">
        <v>2754</v>
      </c>
      <c r="CJ1143" t="s">
        <v>2755</v>
      </c>
      <c r="CK1143">
        <v>1012.12394432</v>
      </c>
      <c r="CL1143">
        <v>20.8888888888889</v>
      </c>
      <c r="CM1143">
        <v>0</v>
      </c>
      <c r="CN1143">
        <v>81</v>
      </c>
      <c r="CO1143">
        <v>164</v>
      </c>
      <c r="CP1143">
        <v>5.8</v>
      </c>
      <c r="CQ1143">
        <v>12.2</v>
      </c>
      <c r="CR1143">
        <v>2.5</v>
      </c>
      <c r="CS1143">
        <v>1</v>
      </c>
      <c r="CT1143" t="s">
        <v>1289</v>
      </c>
      <c r="CU1143">
        <v>20</v>
      </c>
      <c r="CV1143">
        <v>18</v>
      </c>
      <c r="CW1143">
        <v>19</v>
      </c>
      <c r="CX1143">
        <v>17</v>
      </c>
      <c r="CY1143">
        <v>18</v>
      </c>
      <c r="CZ1143">
        <v>17</v>
      </c>
      <c r="DA1143" t="s">
        <v>27</v>
      </c>
      <c r="DB1143" t="s">
        <v>27</v>
      </c>
    </row>
    <row r="1144" spans="4:106">
      <c r="D1144" s="3">
        <v>19</v>
      </c>
      <c r="BD1144" s="39">
        <v>42625</v>
      </c>
      <c r="BE1144" s="23">
        <v>0.42986111111111103</v>
      </c>
      <c r="BF1144" s="10" t="str">
        <f t="shared" si="107"/>
        <v>12/09/2016 10:19</v>
      </c>
      <c r="BG1144" s="35">
        <f t="shared" si="108"/>
        <v>42625.430555555555</v>
      </c>
      <c r="BH1144" s="35">
        <f t="shared" si="103"/>
        <v>42625.4375</v>
      </c>
      <c r="BI1144" t="str">
        <f t="shared" si="104"/>
        <v>12/09/2016 10:20:00</v>
      </c>
      <c r="BJ1144" s="40" t="str">
        <f t="shared" si="105"/>
        <v>12/09/2016 10:30:00</v>
      </c>
      <c r="BK1144">
        <f>VLOOKUP($BI1144, [1]TableView_704030_20160816_20160!$D$2:$M$5095,3,FALSE)</f>
        <v>1012.12394432</v>
      </c>
      <c r="BL1144">
        <f>VLOOKUP($BI1144, [1]TableView_704030_20160816_20160!$D$2:$M$5095,8,FALSE)</f>
        <v>20.8888888888889</v>
      </c>
      <c r="BM1144">
        <f>VLOOKUP($BI1144, [1]TableView_704030_20160816_20160!$D$2:$M$5095,10,FALSE)</f>
        <v>0</v>
      </c>
      <c r="BN1144">
        <f>VLOOKUP($BI1144, [1]TableView_704030_20160816_20160!$D$2:$M$5095,4,FALSE)</f>
        <v>81</v>
      </c>
      <c r="BO1144">
        <f>VLOOKUP($BI1144, [1]TableView_704030_20160816_20160!$D$2:$M$5095,6,FALSE)</f>
        <v>164</v>
      </c>
      <c r="BP1144">
        <f>VLOOKUP($BI1144, [1]TableView_704030_20160816_20160!$D$2:$M$5095,7,FALSE)</f>
        <v>5.8</v>
      </c>
      <c r="BQ1144">
        <f>VLOOKUP($BI1144, [1]TableView_704030_20160816_20160!$D$2:$M$5095,2,FALSE)</f>
        <v>12.2</v>
      </c>
      <c r="BR1144">
        <f>VLOOKUP($BJ1144, [2]aacb8965d69cc6fd1cb3a5cae9e8ae7!$C$6:$F$853,4,FALSE)</f>
        <v>2.5</v>
      </c>
      <c r="BS1144" s="15">
        <v>1</v>
      </c>
      <c r="BT1144" t="str">
        <f t="shared" si="109"/>
        <v>12/09/2016 1</v>
      </c>
      <c r="BU1144">
        <f>VLOOKUP($BT1144, [3]Sheet1!$D$3:$T$89,4,FALSE)</f>
        <v>20</v>
      </c>
      <c r="BV1144">
        <f>VLOOKUP($BT1144, [3]Sheet1!$D$3:$T$89,5,FALSE)</f>
        <v>18</v>
      </c>
      <c r="BW1144">
        <f>VLOOKUP($BT1144, [3]Sheet1!$D$3:$T$89,8,FALSE)</f>
        <v>19</v>
      </c>
      <c r="BX1144">
        <f>VLOOKUP($BT1144, [3]Sheet1!$D$3:$T$89,9,FALSE)</f>
        <v>17</v>
      </c>
      <c r="BY1144">
        <f>VLOOKUP($BT1144, [3]Sheet1!$D$3:$T$89,12,FALSE)</f>
        <v>18</v>
      </c>
      <c r="BZ1144">
        <f>VLOOKUP($BT1144, [3]Sheet1!$D$3:$T$89,13,FALSE)</f>
        <v>17</v>
      </c>
      <c r="CA1144" t="str">
        <f>VLOOKUP($BT1144, [3]Sheet1!$D$3:$T$89,16,FALSE)</f>
        <v>N/A</v>
      </c>
      <c r="CB1144" t="str">
        <f>VLOOKUP($BT1144, [3]Sheet1!$D$3:$T$89,17,FALSE)</f>
        <v>N/A</v>
      </c>
      <c r="CD1144" s="12">
        <v>42625</v>
      </c>
      <c r="CE1144" s="2">
        <v>0.42986111111111103</v>
      </c>
      <c r="CF1144" s="2" t="s">
        <v>2759</v>
      </c>
      <c r="CG1144" s="2">
        <v>42625.430555555555</v>
      </c>
      <c r="CH1144" s="2">
        <v>42625.4375</v>
      </c>
      <c r="CI1144" t="s">
        <v>2754</v>
      </c>
      <c r="CJ1144" t="s">
        <v>2755</v>
      </c>
      <c r="CK1144">
        <v>1012.12394432</v>
      </c>
      <c r="CL1144">
        <v>20.8888888888889</v>
      </c>
      <c r="CM1144">
        <v>0</v>
      </c>
      <c r="CN1144">
        <v>81</v>
      </c>
      <c r="CO1144">
        <v>164</v>
      </c>
      <c r="CP1144">
        <v>5.8</v>
      </c>
      <c r="CQ1144">
        <v>12.2</v>
      </c>
      <c r="CR1144">
        <v>2.5</v>
      </c>
      <c r="CS1144">
        <v>1</v>
      </c>
      <c r="CT1144" t="s">
        <v>1289</v>
      </c>
      <c r="CU1144">
        <v>20</v>
      </c>
      <c r="CV1144">
        <v>18</v>
      </c>
      <c r="CW1144">
        <v>19</v>
      </c>
      <c r="CX1144">
        <v>17</v>
      </c>
      <c r="CY1144">
        <v>18</v>
      </c>
      <c r="CZ1144">
        <v>17</v>
      </c>
      <c r="DA1144" t="s">
        <v>27</v>
      </c>
      <c r="DB1144" t="s">
        <v>27</v>
      </c>
    </row>
    <row r="1145" spans="4:106">
      <c r="D1145" s="3">
        <v>20</v>
      </c>
      <c r="BD1145" s="39">
        <v>42625</v>
      </c>
      <c r="BE1145" s="23">
        <v>0.43055555555555503</v>
      </c>
      <c r="BF1145" s="10" t="str">
        <f t="shared" si="107"/>
        <v>12/09/2016 10:20</v>
      </c>
      <c r="BG1145" s="35">
        <f t="shared" si="108"/>
        <v>42625.430555555555</v>
      </c>
      <c r="BH1145" s="35">
        <f t="shared" si="103"/>
        <v>42625.4375</v>
      </c>
      <c r="BI1145" t="str">
        <f t="shared" si="104"/>
        <v>12/09/2016 10:20:00</v>
      </c>
      <c r="BJ1145" s="40" t="str">
        <f t="shared" si="105"/>
        <v>12/09/2016 10:30:00</v>
      </c>
      <c r="BK1145">
        <f>VLOOKUP($BI1145, [1]TableView_704030_20160816_20160!$D$2:$M$5095,3,FALSE)</f>
        <v>1012.12394432</v>
      </c>
      <c r="BL1145">
        <f>VLOOKUP($BI1145, [1]TableView_704030_20160816_20160!$D$2:$M$5095,8,FALSE)</f>
        <v>20.8888888888889</v>
      </c>
      <c r="BM1145">
        <f>VLOOKUP($BI1145, [1]TableView_704030_20160816_20160!$D$2:$M$5095,10,FALSE)</f>
        <v>0</v>
      </c>
      <c r="BN1145">
        <f>VLOOKUP($BI1145, [1]TableView_704030_20160816_20160!$D$2:$M$5095,4,FALSE)</f>
        <v>81</v>
      </c>
      <c r="BO1145">
        <f>VLOOKUP($BI1145, [1]TableView_704030_20160816_20160!$D$2:$M$5095,6,FALSE)</f>
        <v>164</v>
      </c>
      <c r="BP1145">
        <f>VLOOKUP($BI1145, [1]TableView_704030_20160816_20160!$D$2:$M$5095,7,FALSE)</f>
        <v>5.8</v>
      </c>
      <c r="BQ1145">
        <f>VLOOKUP($BI1145, [1]TableView_704030_20160816_20160!$D$2:$M$5095,2,FALSE)</f>
        <v>12.2</v>
      </c>
      <c r="BR1145">
        <f>VLOOKUP($BJ1145, [2]aacb8965d69cc6fd1cb3a5cae9e8ae7!$C$6:$F$853,4,FALSE)</f>
        <v>2.5</v>
      </c>
      <c r="BS1145" s="15">
        <v>1</v>
      </c>
      <c r="BT1145" t="str">
        <f t="shared" si="109"/>
        <v>12/09/2016 1</v>
      </c>
      <c r="BU1145">
        <f>VLOOKUP($BT1145, [3]Sheet1!$D$3:$T$89,4,FALSE)</f>
        <v>20</v>
      </c>
      <c r="BV1145">
        <f>VLOOKUP($BT1145, [3]Sheet1!$D$3:$T$89,5,FALSE)</f>
        <v>18</v>
      </c>
      <c r="BW1145">
        <f>VLOOKUP($BT1145, [3]Sheet1!$D$3:$T$89,8,FALSE)</f>
        <v>19</v>
      </c>
      <c r="BX1145">
        <f>VLOOKUP($BT1145, [3]Sheet1!$D$3:$T$89,9,FALSE)</f>
        <v>17</v>
      </c>
      <c r="BY1145">
        <f>VLOOKUP($BT1145, [3]Sheet1!$D$3:$T$89,12,FALSE)</f>
        <v>18</v>
      </c>
      <c r="BZ1145">
        <f>VLOOKUP($BT1145, [3]Sheet1!$D$3:$T$89,13,FALSE)</f>
        <v>17</v>
      </c>
      <c r="CA1145" t="str">
        <f>VLOOKUP($BT1145, [3]Sheet1!$D$3:$T$89,16,FALSE)</f>
        <v>N/A</v>
      </c>
      <c r="CB1145" t="str">
        <f>VLOOKUP($BT1145, [3]Sheet1!$D$3:$T$89,17,FALSE)</f>
        <v>N/A</v>
      </c>
      <c r="CD1145" s="12">
        <v>42625</v>
      </c>
      <c r="CE1145" s="2">
        <v>0.43055555555555503</v>
      </c>
      <c r="CF1145" s="2" t="s">
        <v>2760</v>
      </c>
      <c r="CG1145" s="2">
        <v>42625.430555555555</v>
      </c>
      <c r="CH1145" s="2">
        <v>42625.4375</v>
      </c>
      <c r="CI1145" t="s">
        <v>2754</v>
      </c>
      <c r="CJ1145" t="s">
        <v>2755</v>
      </c>
      <c r="CK1145">
        <v>1012.12394432</v>
      </c>
      <c r="CL1145">
        <v>20.8888888888889</v>
      </c>
      <c r="CM1145">
        <v>0</v>
      </c>
      <c r="CN1145">
        <v>81</v>
      </c>
      <c r="CO1145">
        <v>164</v>
      </c>
      <c r="CP1145">
        <v>5.8</v>
      </c>
      <c r="CQ1145">
        <v>12.2</v>
      </c>
      <c r="CR1145">
        <v>2.5</v>
      </c>
      <c r="CS1145">
        <v>1</v>
      </c>
      <c r="CT1145" t="s">
        <v>1289</v>
      </c>
      <c r="CU1145">
        <v>20</v>
      </c>
      <c r="CV1145">
        <v>18</v>
      </c>
      <c r="CW1145">
        <v>19</v>
      </c>
      <c r="CX1145">
        <v>17</v>
      </c>
      <c r="CY1145">
        <v>18</v>
      </c>
      <c r="CZ1145">
        <v>17</v>
      </c>
      <c r="DA1145" t="s">
        <v>27</v>
      </c>
      <c r="DB1145" t="s">
        <v>27</v>
      </c>
    </row>
    <row r="1146" spans="4:106">
      <c r="D1146" s="3">
        <v>21</v>
      </c>
      <c r="BD1146" s="39">
        <v>42625</v>
      </c>
      <c r="BE1146" s="23">
        <v>0.43125000000000002</v>
      </c>
      <c r="BF1146" s="10" t="str">
        <f t="shared" si="107"/>
        <v>12/09/2016 10:21</v>
      </c>
      <c r="BG1146" s="35">
        <f t="shared" si="108"/>
        <v>42625.430555555555</v>
      </c>
      <c r="BH1146" s="35">
        <f t="shared" si="103"/>
        <v>42625.4375</v>
      </c>
      <c r="BI1146" t="str">
        <f t="shared" si="104"/>
        <v>12/09/2016 10:20:00</v>
      </c>
      <c r="BJ1146" s="40" t="str">
        <f t="shared" si="105"/>
        <v>12/09/2016 10:30:00</v>
      </c>
      <c r="BK1146">
        <f>VLOOKUP($BI1146, [1]TableView_704030_20160816_20160!$D$2:$M$5095,3,FALSE)</f>
        <v>1012.12394432</v>
      </c>
      <c r="BL1146">
        <f>VLOOKUP($BI1146, [1]TableView_704030_20160816_20160!$D$2:$M$5095,8,FALSE)</f>
        <v>20.8888888888889</v>
      </c>
      <c r="BM1146">
        <f>VLOOKUP($BI1146, [1]TableView_704030_20160816_20160!$D$2:$M$5095,10,FALSE)</f>
        <v>0</v>
      </c>
      <c r="BN1146">
        <f>VLOOKUP($BI1146, [1]TableView_704030_20160816_20160!$D$2:$M$5095,4,FALSE)</f>
        <v>81</v>
      </c>
      <c r="BO1146">
        <f>VLOOKUP($BI1146, [1]TableView_704030_20160816_20160!$D$2:$M$5095,6,FALSE)</f>
        <v>164</v>
      </c>
      <c r="BP1146">
        <f>VLOOKUP($BI1146, [1]TableView_704030_20160816_20160!$D$2:$M$5095,7,FALSE)</f>
        <v>5.8</v>
      </c>
      <c r="BQ1146">
        <f>VLOOKUP($BI1146, [1]TableView_704030_20160816_20160!$D$2:$M$5095,2,FALSE)</f>
        <v>12.2</v>
      </c>
      <c r="BR1146">
        <f>VLOOKUP($BJ1146, [2]aacb8965d69cc6fd1cb3a5cae9e8ae7!$C$6:$F$853,4,FALSE)</f>
        <v>2.5</v>
      </c>
      <c r="BS1146" s="15">
        <v>1</v>
      </c>
      <c r="BT1146" t="str">
        <f t="shared" si="109"/>
        <v>12/09/2016 1</v>
      </c>
      <c r="BU1146">
        <f>VLOOKUP($BT1146, [3]Sheet1!$D$3:$T$89,4,FALSE)</f>
        <v>20</v>
      </c>
      <c r="BV1146">
        <f>VLOOKUP($BT1146, [3]Sheet1!$D$3:$T$89,5,FALSE)</f>
        <v>18</v>
      </c>
      <c r="BW1146">
        <f>VLOOKUP($BT1146, [3]Sheet1!$D$3:$T$89,8,FALSE)</f>
        <v>19</v>
      </c>
      <c r="BX1146">
        <f>VLOOKUP($BT1146, [3]Sheet1!$D$3:$T$89,9,FALSE)</f>
        <v>17</v>
      </c>
      <c r="BY1146">
        <f>VLOOKUP($BT1146, [3]Sheet1!$D$3:$T$89,12,FALSE)</f>
        <v>18</v>
      </c>
      <c r="BZ1146">
        <f>VLOOKUP($BT1146, [3]Sheet1!$D$3:$T$89,13,FALSE)</f>
        <v>17</v>
      </c>
      <c r="CA1146" t="str">
        <f>VLOOKUP($BT1146, [3]Sheet1!$D$3:$T$89,16,FALSE)</f>
        <v>N/A</v>
      </c>
      <c r="CB1146" t="str">
        <f>VLOOKUP($BT1146, [3]Sheet1!$D$3:$T$89,17,FALSE)</f>
        <v>N/A</v>
      </c>
      <c r="CD1146" s="12">
        <v>42625</v>
      </c>
      <c r="CE1146" s="2">
        <v>0.43125000000000002</v>
      </c>
      <c r="CF1146" s="2" t="s">
        <v>2761</v>
      </c>
      <c r="CG1146" s="2">
        <v>42625.430555555555</v>
      </c>
      <c r="CH1146" s="2">
        <v>42625.4375</v>
      </c>
      <c r="CI1146" t="s">
        <v>2754</v>
      </c>
      <c r="CJ1146" t="s">
        <v>2755</v>
      </c>
      <c r="CK1146">
        <v>1012.12394432</v>
      </c>
      <c r="CL1146">
        <v>20.8888888888889</v>
      </c>
      <c r="CM1146">
        <v>0</v>
      </c>
      <c r="CN1146">
        <v>81</v>
      </c>
      <c r="CO1146">
        <v>164</v>
      </c>
      <c r="CP1146">
        <v>5.8</v>
      </c>
      <c r="CQ1146">
        <v>12.2</v>
      </c>
      <c r="CR1146">
        <v>2.5</v>
      </c>
      <c r="CS1146">
        <v>1</v>
      </c>
      <c r="CT1146" t="s">
        <v>1289</v>
      </c>
      <c r="CU1146">
        <v>20</v>
      </c>
      <c r="CV1146">
        <v>18</v>
      </c>
      <c r="CW1146">
        <v>19</v>
      </c>
      <c r="CX1146">
        <v>17</v>
      </c>
      <c r="CY1146">
        <v>18</v>
      </c>
      <c r="CZ1146">
        <v>17</v>
      </c>
      <c r="DA1146" t="s">
        <v>27</v>
      </c>
      <c r="DB1146" t="s">
        <v>27</v>
      </c>
    </row>
    <row r="1147" spans="4:106">
      <c r="D1147" s="3">
        <v>22</v>
      </c>
      <c r="BD1147" s="39">
        <v>42625</v>
      </c>
      <c r="BE1147" s="23">
        <v>0.43194444444444402</v>
      </c>
      <c r="BF1147" s="10" t="str">
        <f t="shared" si="107"/>
        <v>12/09/2016 10:22</v>
      </c>
      <c r="BG1147" s="35">
        <f t="shared" si="108"/>
        <v>42625.430555555555</v>
      </c>
      <c r="BH1147" s="35">
        <f t="shared" si="103"/>
        <v>42625.4375</v>
      </c>
      <c r="BI1147" t="str">
        <f t="shared" si="104"/>
        <v>12/09/2016 10:20:00</v>
      </c>
      <c r="BJ1147" s="40" t="str">
        <f t="shared" si="105"/>
        <v>12/09/2016 10:30:00</v>
      </c>
      <c r="BK1147">
        <f>VLOOKUP($BI1147, [1]TableView_704030_20160816_20160!$D$2:$M$5095,3,FALSE)</f>
        <v>1012.12394432</v>
      </c>
      <c r="BL1147">
        <f>VLOOKUP($BI1147, [1]TableView_704030_20160816_20160!$D$2:$M$5095,8,FALSE)</f>
        <v>20.8888888888889</v>
      </c>
      <c r="BM1147">
        <f>VLOOKUP($BI1147, [1]TableView_704030_20160816_20160!$D$2:$M$5095,10,FALSE)</f>
        <v>0</v>
      </c>
      <c r="BN1147">
        <f>VLOOKUP($BI1147, [1]TableView_704030_20160816_20160!$D$2:$M$5095,4,FALSE)</f>
        <v>81</v>
      </c>
      <c r="BO1147">
        <f>VLOOKUP($BI1147, [1]TableView_704030_20160816_20160!$D$2:$M$5095,6,FALSE)</f>
        <v>164</v>
      </c>
      <c r="BP1147">
        <f>VLOOKUP($BI1147, [1]TableView_704030_20160816_20160!$D$2:$M$5095,7,FALSE)</f>
        <v>5.8</v>
      </c>
      <c r="BQ1147">
        <f>VLOOKUP($BI1147, [1]TableView_704030_20160816_20160!$D$2:$M$5095,2,FALSE)</f>
        <v>12.2</v>
      </c>
      <c r="BR1147">
        <f>VLOOKUP($BJ1147, [2]aacb8965d69cc6fd1cb3a5cae9e8ae7!$C$6:$F$853,4,FALSE)</f>
        <v>2.5</v>
      </c>
      <c r="BS1147" s="15">
        <v>1</v>
      </c>
      <c r="BT1147" t="str">
        <f t="shared" si="109"/>
        <v>12/09/2016 1</v>
      </c>
      <c r="BU1147">
        <f>VLOOKUP($BT1147, [3]Sheet1!$D$3:$T$89,4,FALSE)</f>
        <v>20</v>
      </c>
      <c r="BV1147">
        <f>VLOOKUP($BT1147, [3]Sheet1!$D$3:$T$89,5,FALSE)</f>
        <v>18</v>
      </c>
      <c r="BW1147">
        <f>VLOOKUP($BT1147, [3]Sheet1!$D$3:$T$89,8,FALSE)</f>
        <v>19</v>
      </c>
      <c r="BX1147">
        <f>VLOOKUP($BT1147, [3]Sheet1!$D$3:$T$89,9,FALSE)</f>
        <v>17</v>
      </c>
      <c r="BY1147">
        <f>VLOOKUP($BT1147, [3]Sheet1!$D$3:$T$89,12,FALSE)</f>
        <v>18</v>
      </c>
      <c r="BZ1147">
        <f>VLOOKUP($BT1147, [3]Sheet1!$D$3:$T$89,13,FALSE)</f>
        <v>17</v>
      </c>
      <c r="CA1147" t="str">
        <f>VLOOKUP($BT1147, [3]Sheet1!$D$3:$T$89,16,FALSE)</f>
        <v>N/A</v>
      </c>
      <c r="CB1147" t="str">
        <f>VLOOKUP($BT1147, [3]Sheet1!$D$3:$T$89,17,FALSE)</f>
        <v>N/A</v>
      </c>
      <c r="CD1147" s="12">
        <v>42625</v>
      </c>
      <c r="CE1147" s="2">
        <v>0.43194444444444402</v>
      </c>
      <c r="CF1147" s="2" t="s">
        <v>2762</v>
      </c>
      <c r="CG1147" s="2">
        <v>42625.430555555555</v>
      </c>
      <c r="CH1147" s="2">
        <v>42625.4375</v>
      </c>
      <c r="CI1147" t="s">
        <v>2754</v>
      </c>
      <c r="CJ1147" t="s">
        <v>2755</v>
      </c>
      <c r="CK1147">
        <v>1012.12394432</v>
      </c>
      <c r="CL1147">
        <v>20.8888888888889</v>
      </c>
      <c r="CM1147">
        <v>0</v>
      </c>
      <c r="CN1147">
        <v>81</v>
      </c>
      <c r="CO1147">
        <v>164</v>
      </c>
      <c r="CP1147">
        <v>5.8</v>
      </c>
      <c r="CQ1147">
        <v>12.2</v>
      </c>
      <c r="CR1147">
        <v>2.5</v>
      </c>
      <c r="CS1147">
        <v>1</v>
      </c>
      <c r="CT1147" t="s">
        <v>1289</v>
      </c>
      <c r="CU1147">
        <v>20</v>
      </c>
      <c r="CV1147">
        <v>18</v>
      </c>
      <c r="CW1147">
        <v>19</v>
      </c>
      <c r="CX1147">
        <v>17</v>
      </c>
      <c r="CY1147">
        <v>18</v>
      </c>
      <c r="CZ1147">
        <v>17</v>
      </c>
      <c r="DA1147" t="s">
        <v>27</v>
      </c>
      <c r="DB1147" t="s">
        <v>27</v>
      </c>
    </row>
    <row r="1148" spans="4:106">
      <c r="D1148" s="3">
        <v>23</v>
      </c>
      <c r="BD1148" s="39">
        <v>42625</v>
      </c>
      <c r="BE1148" s="23">
        <v>0.43263888888888902</v>
      </c>
      <c r="BF1148" s="10" t="str">
        <f t="shared" si="107"/>
        <v>12/09/2016 10:23</v>
      </c>
      <c r="BG1148" s="35">
        <f t="shared" si="108"/>
        <v>42625.430555555555</v>
      </c>
      <c r="BH1148" s="35">
        <f t="shared" si="103"/>
        <v>42625.4375</v>
      </c>
      <c r="BI1148" t="str">
        <f t="shared" si="104"/>
        <v>12/09/2016 10:20:00</v>
      </c>
      <c r="BJ1148" s="40" t="str">
        <f t="shared" si="105"/>
        <v>12/09/2016 10:30:00</v>
      </c>
      <c r="BK1148">
        <f>VLOOKUP($BI1148, [1]TableView_704030_20160816_20160!$D$2:$M$5095,3,FALSE)</f>
        <v>1012.12394432</v>
      </c>
      <c r="BL1148">
        <f>VLOOKUP($BI1148, [1]TableView_704030_20160816_20160!$D$2:$M$5095,8,FALSE)</f>
        <v>20.8888888888889</v>
      </c>
      <c r="BM1148">
        <f>VLOOKUP($BI1148, [1]TableView_704030_20160816_20160!$D$2:$M$5095,10,FALSE)</f>
        <v>0</v>
      </c>
      <c r="BN1148">
        <f>VLOOKUP($BI1148, [1]TableView_704030_20160816_20160!$D$2:$M$5095,4,FALSE)</f>
        <v>81</v>
      </c>
      <c r="BO1148">
        <f>VLOOKUP($BI1148, [1]TableView_704030_20160816_20160!$D$2:$M$5095,6,FALSE)</f>
        <v>164</v>
      </c>
      <c r="BP1148">
        <f>VLOOKUP($BI1148, [1]TableView_704030_20160816_20160!$D$2:$M$5095,7,FALSE)</f>
        <v>5.8</v>
      </c>
      <c r="BQ1148">
        <f>VLOOKUP($BI1148, [1]TableView_704030_20160816_20160!$D$2:$M$5095,2,FALSE)</f>
        <v>12.2</v>
      </c>
      <c r="BR1148">
        <f>VLOOKUP($BJ1148, [2]aacb8965d69cc6fd1cb3a5cae9e8ae7!$C$6:$F$853,4,FALSE)</f>
        <v>2.5</v>
      </c>
      <c r="BS1148" s="15">
        <v>1</v>
      </c>
      <c r="BT1148" t="str">
        <f t="shared" si="109"/>
        <v>12/09/2016 1</v>
      </c>
      <c r="BU1148">
        <f>VLOOKUP($BT1148, [3]Sheet1!$D$3:$T$89,4,FALSE)</f>
        <v>20</v>
      </c>
      <c r="BV1148">
        <f>VLOOKUP($BT1148, [3]Sheet1!$D$3:$T$89,5,FALSE)</f>
        <v>18</v>
      </c>
      <c r="BW1148">
        <f>VLOOKUP($BT1148, [3]Sheet1!$D$3:$T$89,8,FALSE)</f>
        <v>19</v>
      </c>
      <c r="BX1148">
        <f>VLOOKUP($BT1148, [3]Sheet1!$D$3:$T$89,9,FALSE)</f>
        <v>17</v>
      </c>
      <c r="BY1148">
        <f>VLOOKUP($BT1148, [3]Sheet1!$D$3:$T$89,12,FALSE)</f>
        <v>18</v>
      </c>
      <c r="BZ1148">
        <f>VLOOKUP($BT1148, [3]Sheet1!$D$3:$T$89,13,FALSE)</f>
        <v>17</v>
      </c>
      <c r="CA1148" t="str">
        <f>VLOOKUP($BT1148, [3]Sheet1!$D$3:$T$89,16,FALSE)</f>
        <v>N/A</v>
      </c>
      <c r="CB1148" t="str">
        <f>VLOOKUP($BT1148, [3]Sheet1!$D$3:$T$89,17,FALSE)</f>
        <v>N/A</v>
      </c>
      <c r="CD1148" s="12">
        <v>42625</v>
      </c>
      <c r="CE1148" s="2">
        <v>0.43263888888888902</v>
      </c>
      <c r="CF1148" s="2" t="s">
        <v>2763</v>
      </c>
      <c r="CG1148" s="2">
        <v>42625.430555555555</v>
      </c>
      <c r="CH1148" s="2">
        <v>42625.4375</v>
      </c>
      <c r="CI1148" t="s">
        <v>2754</v>
      </c>
      <c r="CJ1148" t="s">
        <v>2755</v>
      </c>
      <c r="CK1148">
        <v>1012.12394432</v>
      </c>
      <c r="CL1148">
        <v>20.8888888888889</v>
      </c>
      <c r="CM1148">
        <v>0</v>
      </c>
      <c r="CN1148">
        <v>81</v>
      </c>
      <c r="CO1148">
        <v>164</v>
      </c>
      <c r="CP1148">
        <v>5.8</v>
      </c>
      <c r="CQ1148">
        <v>12.2</v>
      </c>
      <c r="CR1148">
        <v>2.5</v>
      </c>
      <c r="CS1148">
        <v>1</v>
      </c>
      <c r="CT1148" t="s">
        <v>1289</v>
      </c>
      <c r="CU1148">
        <v>20</v>
      </c>
      <c r="CV1148">
        <v>18</v>
      </c>
      <c r="CW1148">
        <v>19</v>
      </c>
      <c r="CX1148">
        <v>17</v>
      </c>
      <c r="CY1148">
        <v>18</v>
      </c>
      <c r="CZ1148">
        <v>17</v>
      </c>
      <c r="DA1148" t="s">
        <v>27</v>
      </c>
      <c r="DB1148" t="s">
        <v>27</v>
      </c>
    </row>
    <row r="1149" spans="4:106">
      <c r="D1149" s="3">
        <v>24</v>
      </c>
      <c r="BD1149" s="39">
        <v>42625</v>
      </c>
      <c r="BE1149" s="23">
        <v>0.43333333333333302</v>
      </c>
      <c r="BF1149" s="10" t="str">
        <f t="shared" si="107"/>
        <v>12/09/2016 10:24</v>
      </c>
      <c r="BG1149" s="35">
        <f t="shared" si="108"/>
        <v>42625.430555555555</v>
      </c>
      <c r="BH1149" s="35">
        <f t="shared" si="103"/>
        <v>42625.4375</v>
      </c>
      <c r="BI1149" t="str">
        <f t="shared" si="104"/>
        <v>12/09/2016 10:20:00</v>
      </c>
      <c r="BJ1149" s="40" t="str">
        <f t="shared" si="105"/>
        <v>12/09/2016 10:30:00</v>
      </c>
      <c r="BK1149">
        <f>VLOOKUP($BI1149, [1]TableView_704030_20160816_20160!$D$2:$M$5095,3,FALSE)</f>
        <v>1012.12394432</v>
      </c>
      <c r="BL1149">
        <f>VLOOKUP($BI1149, [1]TableView_704030_20160816_20160!$D$2:$M$5095,8,FALSE)</f>
        <v>20.8888888888889</v>
      </c>
      <c r="BM1149">
        <f>VLOOKUP($BI1149, [1]TableView_704030_20160816_20160!$D$2:$M$5095,10,FALSE)</f>
        <v>0</v>
      </c>
      <c r="BN1149">
        <f>VLOOKUP($BI1149, [1]TableView_704030_20160816_20160!$D$2:$M$5095,4,FALSE)</f>
        <v>81</v>
      </c>
      <c r="BO1149">
        <f>VLOOKUP($BI1149, [1]TableView_704030_20160816_20160!$D$2:$M$5095,6,FALSE)</f>
        <v>164</v>
      </c>
      <c r="BP1149">
        <f>VLOOKUP($BI1149, [1]TableView_704030_20160816_20160!$D$2:$M$5095,7,FALSE)</f>
        <v>5.8</v>
      </c>
      <c r="BQ1149">
        <f>VLOOKUP($BI1149, [1]TableView_704030_20160816_20160!$D$2:$M$5095,2,FALSE)</f>
        <v>12.2</v>
      </c>
      <c r="BR1149">
        <f>VLOOKUP($BJ1149, [2]aacb8965d69cc6fd1cb3a5cae9e8ae7!$C$6:$F$853,4,FALSE)</f>
        <v>2.5</v>
      </c>
      <c r="BS1149" s="15">
        <v>1</v>
      </c>
      <c r="BT1149" t="str">
        <f t="shared" si="109"/>
        <v>12/09/2016 1</v>
      </c>
      <c r="BU1149">
        <f>VLOOKUP($BT1149, [3]Sheet1!$D$3:$T$89,4,FALSE)</f>
        <v>20</v>
      </c>
      <c r="BV1149">
        <f>VLOOKUP($BT1149, [3]Sheet1!$D$3:$T$89,5,FALSE)</f>
        <v>18</v>
      </c>
      <c r="BW1149">
        <f>VLOOKUP($BT1149, [3]Sheet1!$D$3:$T$89,8,FALSE)</f>
        <v>19</v>
      </c>
      <c r="BX1149">
        <f>VLOOKUP($BT1149, [3]Sheet1!$D$3:$T$89,9,FALSE)</f>
        <v>17</v>
      </c>
      <c r="BY1149">
        <f>VLOOKUP($BT1149, [3]Sheet1!$D$3:$T$89,12,FALSE)</f>
        <v>18</v>
      </c>
      <c r="BZ1149">
        <f>VLOOKUP($BT1149, [3]Sheet1!$D$3:$T$89,13,FALSE)</f>
        <v>17</v>
      </c>
      <c r="CA1149" t="str">
        <f>VLOOKUP($BT1149, [3]Sheet1!$D$3:$T$89,16,FALSE)</f>
        <v>N/A</v>
      </c>
      <c r="CB1149" t="str">
        <f>VLOOKUP($BT1149, [3]Sheet1!$D$3:$T$89,17,FALSE)</f>
        <v>N/A</v>
      </c>
      <c r="CD1149" s="12">
        <v>42625</v>
      </c>
      <c r="CE1149" s="2">
        <v>0.43333333333333302</v>
      </c>
      <c r="CF1149" s="2" t="s">
        <v>2764</v>
      </c>
      <c r="CG1149" s="2">
        <v>42625.430555555555</v>
      </c>
      <c r="CH1149" s="2">
        <v>42625.4375</v>
      </c>
      <c r="CI1149" t="s">
        <v>2754</v>
      </c>
      <c r="CJ1149" t="s">
        <v>2755</v>
      </c>
      <c r="CK1149">
        <v>1012.12394432</v>
      </c>
      <c r="CL1149">
        <v>20.8888888888889</v>
      </c>
      <c r="CM1149">
        <v>0</v>
      </c>
      <c r="CN1149">
        <v>81</v>
      </c>
      <c r="CO1149">
        <v>164</v>
      </c>
      <c r="CP1149">
        <v>5.8</v>
      </c>
      <c r="CQ1149">
        <v>12.2</v>
      </c>
      <c r="CR1149">
        <v>2.5</v>
      </c>
      <c r="CS1149">
        <v>1</v>
      </c>
      <c r="CT1149" t="s">
        <v>1289</v>
      </c>
      <c r="CU1149">
        <v>20</v>
      </c>
      <c r="CV1149">
        <v>18</v>
      </c>
      <c r="CW1149">
        <v>19</v>
      </c>
      <c r="CX1149">
        <v>17</v>
      </c>
      <c r="CY1149">
        <v>18</v>
      </c>
      <c r="CZ1149">
        <v>17</v>
      </c>
      <c r="DA1149" t="s">
        <v>27</v>
      </c>
      <c r="DB1149" t="s">
        <v>27</v>
      </c>
    </row>
    <row r="1150" spans="4:106">
      <c r="D1150" s="3">
        <v>25</v>
      </c>
      <c r="BD1150" s="39">
        <v>42625</v>
      </c>
      <c r="BE1150" s="23">
        <v>0.43402777777777801</v>
      </c>
      <c r="BF1150" s="10" t="str">
        <f t="shared" si="107"/>
        <v>12/09/2016 10:25</v>
      </c>
      <c r="BG1150" s="35">
        <f t="shared" si="108"/>
        <v>42625.4375</v>
      </c>
      <c r="BH1150" s="35">
        <f t="shared" ref="BH1150:BH1213" si="110">ROUND(BF1150*(24*60/30),0)/(24*60/30)</f>
        <v>42625.4375</v>
      </c>
      <c r="BI1150" t="str">
        <f t="shared" ref="BI1150:BI1213" si="111">TEXT(BD1150,"dd/mm/yyyy ")&amp;TEXT(BG1150,"hh:mm:ss")</f>
        <v>12/09/2016 10:30:00</v>
      </c>
      <c r="BJ1150" s="40" t="str">
        <f t="shared" ref="BJ1150:BJ1213" si="112">TEXT(BD1150,"dd/mm/yyyy ")&amp;TEXT(BH1150,"hh:mm:ss")</f>
        <v>12/09/2016 10:30:00</v>
      </c>
      <c r="BK1150">
        <f>VLOOKUP($BI1150, [1]TableView_704030_20160816_20160!$D$2:$M$5095,3,FALSE)</f>
        <v>1012.12394432</v>
      </c>
      <c r="BL1150">
        <f>VLOOKUP($BI1150, [1]TableView_704030_20160816_20160!$D$2:$M$5095,8,FALSE)</f>
        <v>21.1111111111111</v>
      </c>
      <c r="BM1150">
        <f>VLOOKUP($BI1150, [1]TableView_704030_20160816_20160!$D$2:$M$5095,10,FALSE)</f>
        <v>0</v>
      </c>
      <c r="BN1150">
        <f>VLOOKUP($BI1150, [1]TableView_704030_20160816_20160!$D$2:$M$5095,4,FALSE)</f>
        <v>80</v>
      </c>
      <c r="BO1150">
        <f>VLOOKUP($BI1150, [1]TableView_704030_20160816_20160!$D$2:$M$5095,6,FALSE)</f>
        <v>163</v>
      </c>
      <c r="BP1150">
        <f>VLOOKUP($BI1150, [1]TableView_704030_20160816_20160!$D$2:$M$5095,7,FALSE)</f>
        <v>5.0999999999999996</v>
      </c>
      <c r="BQ1150">
        <f>VLOOKUP($BI1150, [1]TableView_704030_20160816_20160!$D$2:$M$5095,2,FALSE)</f>
        <v>12.2</v>
      </c>
      <c r="BR1150">
        <f>VLOOKUP($BJ1150, [2]aacb8965d69cc6fd1cb3a5cae9e8ae7!$C$6:$F$853,4,FALSE)</f>
        <v>2.5</v>
      </c>
      <c r="BS1150" s="15">
        <v>1</v>
      </c>
      <c r="BT1150" t="str">
        <f t="shared" si="109"/>
        <v>12/09/2016 1</v>
      </c>
      <c r="BU1150">
        <f>VLOOKUP($BT1150, [3]Sheet1!$D$3:$T$89,4,FALSE)</f>
        <v>20</v>
      </c>
      <c r="BV1150">
        <f>VLOOKUP($BT1150, [3]Sheet1!$D$3:$T$89,5,FALSE)</f>
        <v>18</v>
      </c>
      <c r="BW1150">
        <f>VLOOKUP($BT1150, [3]Sheet1!$D$3:$T$89,8,FALSE)</f>
        <v>19</v>
      </c>
      <c r="BX1150">
        <f>VLOOKUP($BT1150, [3]Sheet1!$D$3:$T$89,9,FALSE)</f>
        <v>17</v>
      </c>
      <c r="BY1150">
        <f>VLOOKUP($BT1150, [3]Sheet1!$D$3:$T$89,12,FALSE)</f>
        <v>18</v>
      </c>
      <c r="BZ1150">
        <f>VLOOKUP($BT1150, [3]Sheet1!$D$3:$T$89,13,FALSE)</f>
        <v>17</v>
      </c>
      <c r="CA1150" t="str">
        <f>VLOOKUP($BT1150, [3]Sheet1!$D$3:$T$89,16,FALSE)</f>
        <v>N/A</v>
      </c>
      <c r="CB1150" t="str">
        <f>VLOOKUP($BT1150, [3]Sheet1!$D$3:$T$89,17,FALSE)</f>
        <v>N/A</v>
      </c>
      <c r="CD1150" s="12">
        <v>42625</v>
      </c>
      <c r="CE1150" s="2">
        <v>0.43402777777777801</v>
      </c>
      <c r="CF1150" s="2" t="s">
        <v>2765</v>
      </c>
      <c r="CG1150" s="2">
        <v>42625.4375</v>
      </c>
      <c r="CH1150" s="2">
        <v>42625.4375</v>
      </c>
      <c r="CI1150" t="s">
        <v>2755</v>
      </c>
      <c r="CJ1150" t="s">
        <v>2755</v>
      </c>
      <c r="CK1150">
        <v>1012.12394432</v>
      </c>
      <c r="CL1150">
        <v>21.1111111111111</v>
      </c>
      <c r="CM1150">
        <v>0</v>
      </c>
      <c r="CN1150">
        <v>80</v>
      </c>
      <c r="CO1150">
        <v>163</v>
      </c>
      <c r="CP1150">
        <v>5.0999999999999996</v>
      </c>
      <c r="CQ1150">
        <v>12.2</v>
      </c>
      <c r="CR1150">
        <v>2.5</v>
      </c>
      <c r="CS1150">
        <v>1</v>
      </c>
      <c r="CT1150" t="s">
        <v>1289</v>
      </c>
      <c r="CU1150">
        <v>20</v>
      </c>
      <c r="CV1150">
        <v>18</v>
      </c>
      <c r="CW1150">
        <v>19</v>
      </c>
      <c r="CX1150">
        <v>17</v>
      </c>
      <c r="CY1150">
        <v>18</v>
      </c>
      <c r="CZ1150">
        <v>17</v>
      </c>
      <c r="DA1150" t="s">
        <v>27</v>
      </c>
      <c r="DB1150" t="s">
        <v>27</v>
      </c>
    </row>
    <row r="1151" spans="4:106">
      <c r="D1151" s="3">
        <v>26</v>
      </c>
      <c r="BD1151" s="39">
        <v>42625</v>
      </c>
      <c r="BE1151" s="23">
        <v>0.43472222222222201</v>
      </c>
      <c r="BF1151" s="10" t="str">
        <f t="shared" si="107"/>
        <v>12/09/2016 10:26</v>
      </c>
      <c r="BG1151" s="35">
        <f t="shared" si="108"/>
        <v>42625.4375</v>
      </c>
      <c r="BH1151" s="35">
        <f t="shared" si="110"/>
        <v>42625.4375</v>
      </c>
      <c r="BI1151" t="str">
        <f t="shared" si="111"/>
        <v>12/09/2016 10:30:00</v>
      </c>
      <c r="BJ1151" s="40" t="str">
        <f t="shared" si="112"/>
        <v>12/09/2016 10:30:00</v>
      </c>
      <c r="BK1151">
        <f>VLOOKUP($BI1151, [1]TableView_704030_20160816_20160!$D$2:$M$5095,3,FALSE)</f>
        <v>1012.12394432</v>
      </c>
      <c r="BL1151">
        <f>VLOOKUP($BI1151, [1]TableView_704030_20160816_20160!$D$2:$M$5095,8,FALSE)</f>
        <v>21.1111111111111</v>
      </c>
      <c r="BM1151">
        <f>VLOOKUP($BI1151, [1]TableView_704030_20160816_20160!$D$2:$M$5095,10,FALSE)</f>
        <v>0</v>
      </c>
      <c r="BN1151">
        <f>VLOOKUP($BI1151, [1]TableView_704030_20160816_20160!$D$2:$M$5095,4,FALSE)</f>
        <v>80</v>
      </c>
      <c r="BO1151">
        <f>VLOOKUP($BI1151, [1]TableView_704030_20160816_20160!$D$2:$M$5095,6,FALSE)</f>
        <v>163</v>
      </c>
      <c r="BP1151">
        <f>VLOOKUP($BI1151, [1]TableView_704030_20160816_20160!$D$2:$M$5095,7,FALSE)</f>
        <v>5.0999999999999996</v>
      </c>
      <c r="BQ1151">
        <f>VLOOKUP($BI1151, [1]TableView_704030_20160816_20160!$D$2:$M$5095,2,FALSE)</f>
        <v>12.2</v>
      </c>
      <c r="BR1151">
        <f>VLOOKUP($BJ1151, [2]aacb8965d69cc6fd1cb3a5cae9e8ae7!$C$6:$F$853,4,FALSE)</f>
        <v>2.5</v>
      </c>
      <c r="BS1151" s="15">
        <v>1</v>
      </c>
      <c r="BT1151" t="str">
        <f t="shared" si="109"/>
        <v>12/09/2016 1</v>
      </c>
      <c r="BU1151">
        <f>VLOOKUP($BT1151, [3]Sheet1!$D$3:$T$89,4,FALSE)</f>
        <v>20</v>
      </c>
      <c r="BV1151">
        <f>VLOOKUP($BT1151, [3]Sheet1!$D$3:$T$89,5,FALSE)</f>
        <v>18</v>
      </c>
      <c r="BW1151">
        <f>VLOOKUP($BT1151, [3]Sheet1!$D$3:$T$89,8,FALSE)</f>
        <v>19</v>
      </c>
      <c r="BX1151">
        <f>VLOOKUP($BT1151, [3]Sheet1!$D$3:$T$89,9,FALSE)</f>
        <v>17</v>
      </c>
      <c r="BY1151">
        <f>VLOOKUP($BT1151, [3]Sheet1!$D$3:$T$89,12,FALSE)</f>
        <v>18</v>
      </c>
      <c r="BZ1151">
        <f>VLOOKUP($BT1151, [3]Sheet1!$D$3:$T$89,13,FALSE)</f>
        <v>17</v>
      </c>
      <c r="CA1151" t="str">
        <f>VLOOKUP($BT1151, [3]Sheet1!$D$3:$T$89,16,FALSE)</f>
        <v>N/A</v>
      </c>
      <c r="CB1151" t="str">
        <f>VLOOKUP($BT1151, [3]Sheet1!$D$3:$T$89,17,FALSE)</f>
        <v>N/A</v>
      </c>
      <c r="CD1151" s="12">
        <v>42625</v>
      </c>
      <c r="CE1151" s="2">
        <v>0.43472222222222201</v>
      </c>
      <c r="CF1151" s="2" t="s">
        <v>2766</v>
      </c>
      <c r="CG1151" s="2">
        <v>42625.4375</v>
      </c>
      <c r="CH1151" s="2">
        <v>42625.4375</v>
      </c>
      <c r="CI1151" t="s">
        <v>2755</v>
      </c>
      <c r="CJ1151" t="s">
        <v>2755</v>
      </c>
      <c r="CK1151">
        <v>1012.12394432</v>
      </c>
      <c r="CL1151">
        <v>21.1111111111111</v>
      </c>
      <c r="CM1151">
        <v>0</v>
      </c>
      <c r="CN1151">
        <v>80</v>
      </c>
      <c r="CO1151">
        <v>163</v>
      </c>
      <c r="CP1151">
        <v>5.0999999999999996</v>
      </c>
      <c r="CQ1151">
        <v>12.2</v>
      </c>
      <c r="CR1151">
        <v>2.5</v>
      </c>
      <c r="CS1151">
        <v>1</v>
      </c>
      <c r="CT1151" t="s">
        <v>1289</v>
      </c>
      <c r="CU1151">
        <v>20</v>
      </c>
      <c r="CV1151">
        <v>18</v>
      </c>
      <c r="CW1151">
        <v>19</v>
      </c>
      <c r="CX1151">
        <v>17</v>
      </c>
      <c r="CY1151">
        <v>18</v>
      </c>
      <c r="CZ1151">
        <v>17</v>
      </c>
      <c r="DA1151" t="s">
        <v>27</v>
      </c>
      <c r="DB1151" t="s">
        <v>27</v>
      </c>
    </row>
    <row r="1152" spans="4:106">
      <c r="D1152" s="3">
        <v>27</v>
      </c>
      <c r="BD1152" s="39">
        <v>42625</v>
      </c>
      <c r="BE1152" s="23">
        <v>0.43541666666666701</v>
      </c>
      <c r="BF1152" s="10" t="str">
        <f t="shared" si="107"/>
        <v>12/09/2016 10:27</v>
      </c>
      <c r="BG1152" s="35">
        <f t="shared" si="108"/>
        <v>42625.4375</v>
      </c>
      <c r="BH1152" s="35">
        <f t="shared" si="110"/>
        <v>42625.4375</v>
      </c>
      <c r="BI1152" t="str">
        <f t="shared" si="111"/>
        <v>12/09/2016 10:30:00</v>
      </c>
      <c r="BJ1152" s="40" t="str">
        <f t="shared" si="112"/>
        <v>12/09/2016 10:30:00</v>
      </c>
      <c r="BK1152">
        <f>VLOOKUP($BI1152, [1]TableView_704030_20160816_20160!$D$2:$M$5095,3,FALSE)</f>
        <v>1012.12394432</v>
      </c>
      <c r="BL1152">
        <f>VLOOKUP($BI1152, [1]TableView_704030_20160816_20160!$D$2:$M$5095,8,FALSE)</f>
        <v>21.1111111111111</v>
      </c>
      <c r="BM1152">
        <f>VLOOKUP($BI1152, [1]TableView_704030_20160816_20160!$D$2:$M$5095,10,FALSE)</f>
        <v>0</v>
      </c>
      <c r="BN1152">
        <f>VLOOKUP($BI1152, [1]TableView_704030_20160816_20160!$D$2:$M$5095,4,FALSE)</f>
        <v>80</v>
      </c>
      <c r="BO1152">
        <f>VLOOKUP($BI1152, [1]TableView_704030_20160816_20160!$D$2:$M$5095,6,FALSE)</f>
        <v>163</v>
      </c>
      <c r="BP1152">
        <f>VLOOKUP($BI1152, [1]TableView_704030_20160816_20160!$D$2:$M$5095,7,FALSE)</f>
        <v>5.0999999999999996</v>
      </c>
      <c r="BQ1152">
        <f>VLOOKUP($BI1152, [1]TableView_704030_20160816_20160!$D$2:$M$5095,2,FALSE)</f>
        <v>12.2</v>
      </c>
      <c r="BR1152">
        <f>VLOOKUP($BJ1152, [2]aacb8965d69cc6fd1cb3a5cae9e8ae7!$C$6:$F$853,4,FALSE)</f>
        <v>2.5</v>
      </c>
      <c r="BS1152" s="15">
        <v>1</v>
      </c>
      <c r="BT1152" t="str">
        <f t="shared" si="109"/>
        <v>12/09/2016 1</v>
      </c>
      <c r="BU1152">
        <f>VLOOKUP($BT1152, [3]Sheet1!$D$3:$T$89,4,FALSE)</f>
        <v>20</v>
      </c>
      <c r="BV1152">
        <f>VLOOKUP($BT1152, [3]Sheet1!$D$3:$T$89,5,FALSE)</f>
        <v>18</v>
      </c>
      <c r="BW1152">
        <f>VLOOKUP($BT1152, [3]Sheet1!$D$3:$T$89,8,FALSE)</f>
        <v>19</v>
      </c>
      <c r="BX1152">
        <f>VLOOKUP($BT1152, [3]Sheet1!$D$3:$T$89,9,FALSE)</f>
        <v>17</v>
      </c>
      <c r="BY1152">
        <f>VLOOKUP($BT1152, [3]Sheet1!$D$3:$T$89,12,FALSE)</f>
        <v>18</v>
      </c>
      <c r="BZ1152">
        <f>VLOOKUP($BT1152, [3]Sheet1!$D$3:$T$89,13,FALSE)</f>
        <v>17</v>
      </c>
      <c r="CA1152" t="str">
        <f>VLOOKUP($BT1152, [3]Sheet1!$D$3:$T$89,16,FALSE)</f>
        <v>N/A</v>
      </c>
      <c r="CB1152" t="str">
        <f>VLOOKUP($BT1152, [3]Sheet1!$D$3:$T$89,17,FALSE)</f>
        <v>N/A</v>
      </c>
      <c r="CD1152" s="12">
        <v>42625</v>
      </c>
      <c r="CE1152" s="2">
        <v>0.43541666666666701</v>
      </c>
      <c r="CF1152" s="2" t="s">
        <v>2767</v>
      </c>
      <c r="CG1152" s="2">
        <v>42625.4375</v>
      </c>
      <c r="CH1152" s="2">
        <v>42625.4375</v>
      </c>
      <c r="CI1152" t="s">
        <v>2755</v>
      </c>
      <c r="CJ1152" t="s">
        <v>2755</v>
      </c>
      <c r="CK1152">
        <v>1012.12394432</v>
      </c>
      <c r="CL1152">
        <v>21.1111111111111</v>
      </c>
      <c r="CM1152">
        <v>0</v>
      </c>
      <c r="CN1152">
        <v>80</v>
      </c>
      <c r="CO1152">
        <v>163</v>
      </c>
      <c r="CP1152">
        <v>5.0999999999999996</v>
      </c>
      <c r="CQ1152">
        <v>12.2</v>
      </c>
      <c r="CR1152">
        <v>2.5</v>
      </c>
      <c r="CS1152">
        <v>1</v>
      </c>
      <c r="CT1152" t="s">
        <v>1289</v>
      </c>
      <c r="CU1152">
        <v>20</v>
      </c>
      <c r="CV1152">
        <v>18</v>
      </c>
      <c r="CW1152">
        <v>19</v>
      </c>
      <c r="CX1152">
        <v>17</v>
      </c>
      <c r="CY1152">
        <v>18</v>
      </c>
      <c r="CZ1152">
        <v>17</v>
      </c>
      <c r="DA1152" t="s">
        <v>27</v>
      </c>
      <c r="DB1152" t="s">
        <v>27</v>
      </c>
    </row>
    <row r="1153" spans="1:106">
      <c r="D1153" s="3">
        <v>28</v>
      </c>
      <c r="BD1153" s="39">
        <v>42625</v>
      </c>
      <c r="BE1153" s="23">
        <v>0.43611111111111101</v>
      </c>
      <c r="BF1153" s="10" t="str">
        <f t="shared" si="107"/>
        <v>12/09/2016 10:28</v>
      </c>
      <c r="BG1153" s="35">
        <f t="shared" si="108"/>
        <v>42625.4375</v>
      </c>
      <c r="BH1153" s="35">
        <f t="shared" si="110"/>
        <v>42625.4375</v>
      </c>
      <c r="BI1153" t="str">
        <f t="shared" si="111"/>
        <v>12/09/2016 10:30:00</v>
      </c>
      <c r="BJ1153" s="40" t="str">
        <f t="shared" si="112"/>
        <v>12/09/2016 10:30:00</v>
      </c>
      <c r="BK1153">
        <f>VLOOKUP($BI1153, [1]TableView_704030_20160816_20160!$D$2:$M$5095,3,FALSE)</f>
        <v>1012.12394432</v>
      </c>
      <c r="BL1153">
        <f>VLOOKUP($BI1153, [1]TableView_704030_20160816_20160!$D$2:$M$5095,8,FALSE)</f>
        <v>21.1111111111111</v>
      </c>
      <c r="BM1153">
        <f>VLOOKUP($BI1153, [1]TableView_704030_20160816_20160!$D$2:$M$5095,10,FALSE)</f>
        <v>0</v>
      </c>
      <c r="BN1153">
        <f>VLOOKUP($BI1153, [1]TableView_704030_20160816_20160!$D$2:$M$5095,4,FALSE)</f>
        <v>80</v>
      </c>
      <c r="BO1153">
        <f>VLOOKUP($BI1153, [1]TableView_704030_20160816_20160!$D$2:$M$5095,6,FALSE)</f>
        <v>163</v>
      </c>
      <c r="BP1153">
        <f>VLOOKUP($BI1153, [1]TableView_704030_20160816_20160!$D$2:$M$5095,7,FALSE)</f>
        <v>5.0999999999999996</v>
      </c>
      <c r="BQ1153">
        <f>VLOOKUP($BI1153, [1]TableView_704030_20160816_20160!$D$2:$M$5095,2,FALSE)</f>
        <v>12.2</v>
      </c>
      <c r="BR1153">
        <f>VLOOKUP($BJ1153, [2]aacb8965d69cc6fd1cb3a5cae9e8ae7!$C$6:$F$853,4,FALSE)</f>
        <v>2.5</v>
      </c>
      <c r="BS1153" s="15">
        <v>1</v>
      </c>
      <c r="BT1153" t="str">
        <f t="shared" si="109"/>
        <v>12/09/2016 1</v>
      </c>
      <c r="BU1153">
        <f>VLOOKUP($BT1153, [3]Sheet1!$D$3:$T$89,4,FALSE)</f>
        <v>20</v>
      </c>
      <c r="BV1153">
        <f>VLOOKUP($BT1153, [3]Sheet1!$D$3:$T$89,5,FALSE)</f>
        <v>18</v>
      </c>
      <c r="BW1153">
        <f>VLOOKUP($BT1153, [3]Sheet1!$D$3:$T$89,8,FALSE)</f>
        <v>19</v>
      </c>
      <c r="BX1153">
        <f>VLOOKUP($BT1153, [3]Sheet1!$D$3:$T$89,9,FALSE)</f>
        <v>17</v>
      </c>
      <c r="BY1153">
        <f>VLOOKUP($BT1153, [3]Sheet1!$D$3:$T$89,12,FALSE)</f>
        <v>18</v>
      </c>
      <c r="BZ1153">
        <f>VLOOKUP($BT1153, [3]Sheet1!$D$3:$T$89,13,FALSE)</f>
        <v>17</v>
      </c>
      <c r="CA1153" t="str">
        <f>VLOOKUP($BT1153, [3]Sheet1!$D$3:$T$89,16,FALSE)</f>
        <v>N/A</v>
      </c>
      <c r="CB1153" t="str">
        <f>VLOOKUP($BT1153, [3]Sheet1!$D$3:$T$89,17,FALSE)</f>
        <v>N/A</v>
      </c>
      <c r="CD1153" s="12">
        <v>42625</v>
      </c>
      <c r="CE1153" s="2">
        <v>0.43611111111111101</v>
      </c>
      <c r="CF1153" s="2" t="s">
        <v>2768</v>
      </c>
      <c r="CG1153" s="2">
        <v>42625.4375</v>
      </c>
      <c r="CH1153" s="2">
        <v>42625.4375</v>
      </c>
      <c r="CI1153" t="s">
        <v>2755</v>
      </c>
      <c r="CJ1153" t="s">
        <v>2755</v>
      </c>
      <c r="CK1153">
        <v>1012.12394432</v>
      </c>
      <c r="CL1153">
        <v>21.1111111111111</v>
      </c>
      <c r="CM1153">
        <v>0</v>
      </c>
      <c r="CN1153">
        <v>80</v>
      </c>
      <c r="CO1153">
        <v>163</v>
      </c>
      <c r="CP1153">
        <v>5.0999999999999996</v>
      </c>
      <c r="CQ1153">
        <v>12.2</v>
      </c>
      <c r="CR1153">
        <v>2.5</v>
      </c>
      <c r="CS1153">
        <v>1</v>
      </c>
      <c r="CT1153" t="s">
        <v>1289</v>
      </c>
      <c r="CU1153">
        <v>20</v>
      </c>
      <c r="CV1153">
        <v>18</v>
      </c>
      <c r="CW1153">
        <v>19</v>
      </c>
      <c r="CX1153">
        <v>17</v>
      </c>
      <c r="CY1153">
        <v>18</v>
      </c>
      <c r="CZ1153">
        <v>17</v>
      </c>
      <c r="DA1153" t="s">
        <v>27</v>
      </c>
      <c r="DB1153" t="s">
        <v>27</v>
      </c>
    </row>
    <row r="1154" spans="1:106">
      <c r="D1154" s="3">
        <v>29</v>
      </c>
      <c r="BD1154" s="39">
        <v>42625</v>
      </c>
      <c r="BE1154" s="23">
        <v>0.436805555555556</v>
      </c>
      <c r="BF1154" s="10" t="str">
        <f t="shared" si="107"/>
        <v>12/09/2016 10:29</v>
      </c>
      <c r="BG1154" s="35">
        <f t="shared" si="108"/>
        <v>42625.4375</v>
      </c>
      <c r="BH1154" s="35">
        <f t="shared" si="110"/>
        <v>42625.4375</v>
      </c>
      <c r="BI1154" t="str">
        <f t="shared" si="111"/>
        <v>12/09/2016 10:30:00</v>
      </c>
      <c r="BJ1154" s="40" t="str">
        <f t="shared" si="112"/>
        <v>12/09/2016 10:30:00</v>
      </c>
      <c r="BK1154">
        <f>VLOOKUP($BI1154, [1]TableView_704030_20160816_20160!$D$2:$M$5095,3,FALSE)</f>
        <v>1012.12394432</v>
      </c>
      <c r="BL1154">
        <f>VLOOKUP($BI1154, [1]TableView_704030_20160816_20160!$D$2:$M$5095,8,FALSE)</f>
        <v>21.1111111111111</v>
      </c>
      <c r="BM1154">
        <f>VLOOKUP($BI1154, [1]TableView_704030_20160816_20160!$D$2:$M$5095,10,FALSE)</f>
        <v>0</v>
      </c>
      <c r="BN1154">
        <f>VLOOKUP($BI1154, [1]TableView_704030_20160816_20160!$D$2:$M$5095,4,FALSE)</f>
        <v>80</v>
      </c>
      <c r="BO1154">
        <f>VLOOKUP($BI1154, [1]TableView_704030_20160816_20160!$D$2:$M$5095,6,FALSE)</f>
        <v>163</v>
      </c>
      <c r="BP1154">
        <f>VLOOKUP($BI1154, [1]TableView_704030_20160816_20160!$D$2:$M$5095,7,FALSE)</f>
        <v>5.0999999999999996</v>
      </c>
      <c r="BQ1154">
        <f>VLOOKUP($BI1154, [1]TableView_704030_20160816_20160!$D$2:$M$5095,2,FALSE)</f>
        <v>12.2</v>
      </c>
      <c r="BR1154">
        <f>VLOOKUP($BJ1154, [2]aacb8965d69cc6fd1cb3a5cae9e8ae7!$C$6:$F$853,4,FALSE)</f>
        <v>2.5</v>
      </c>
      <c r="BS1154" s="15">
        <v>1</v>
      </c>
      <c r="BT1154" t="str">
        <f t="shared" si="109"/>
        <v>12/09/2016 1</v>
      </c>
      <c r="BU1154">
        <f>VLOOKUP($BT1154, [3]Sheet1!$D$3:$T$89,4,FALSE)</f>
        <v>20</v>
      </c>
      <c r="BV1154">
        <f>VLOOKUP($BT1154, [3]Sheet1!$D$3:$T$89,5,FALSE)</f>
        <v>18</v>
      </c>
      <c r="BW1154">
        <f>VLOOKUP($BT1154, [3]Sheet1!$D$3:$T$89,8,FALSE)</f>
        <v>19</v>
      </c>
      <c r="BX1154">
        <f>VLOOKUP($BT1154, [3]Sheet1!$D$3:$T$89,9,FALSE)</f>
        <v>17</v>
      </c>
      <c r="BY1154">
        <f>VLOOKUP($BT1154, [3]Sheet1!$D$3:$T$89,12,FALSE)</f>
        <v>18</v>
      </c>
      <c r="BZ1154">
        <f>VLOOKUP($BT1154, [3]Sheet1!$D$3:$T$89,13,FALSE)</f>
        <v>17</v>
      </c>
      <c r="CA1154" t="str">
        <f>VLOOKUP($BT1154, [3]Sheet1!$D$3:$T$89,16,FALSE)</f>
        <v>N/A</v>
      </c>
      <c r="CB1154" t="str">
        <f>VLOOKUP($BT1154, [3]Sheet1!$D$3:$T$89,17,FALSE)</f>
        <v>N/A</v>
      </c>
      <c r="CD1154" s="12">
        <v>42625</v>
      </c>
      <c r="CE1154" s="2">
        <v>0.436805555555556</v>
      </c>
      <c r="CF1154" s="2" t="s">
        <v>2769</v>
      </c>
      <c r="CG1154" s="2">
        <v>42625.4375</v>
      </c>
      <c r="CH1154" s="2">
        <v>42625.4375</v>
      </c>
      <c r="CI1154" t="s">
        <v>2755</v>
      </c>
      <c r="CJ1154" t="s">
        <v>2755</v>
      </c>
      <c r="CK1154">
        <v>1012.12394432</v>
      </c>
      <c r="CL1154">
        <v>21.1111111111111</v>
      </c>
      <c r="CM1154">
        <v>0</v>
      </c>
      <c r="CN1154">
        <v>80</v>
      </c>
      <c r="CO1154">
        <v>163</v>
      </c>
      <c r="CP1154">
        <v>5.0999999999999996</v>
      </c>
      <c r="CQ1154">
        <v>12.2</v>
      </c>
      <c r="CR1154">
        <v>2.5</v>
      </c>
      <c r="CS1154">
        <v>1</v>
      </c>
      <c r="CT1154" t="s">
        <v>1289</v>
      </c>
      <c r="CU1154">
        <v>20</v>
      </c>
      <c r="CV1154">
        <v>18</v>
      </c>
      <c r="CW1154">
        <v>19</v>
      </c>
      <c r="CX1154">
        <v>17</v>
      </c>
      <c r="CY1154">
        <v>18</v>
      </c>
      <c r="CZ1154">
        <v>17</v>
      </c>
      <c r="DA1154" t="s">
        <v>27</v>
      </c>
      <c r="DB1154" t="s">
        <v>27</v>
      </c>
    </row>
    <row r="1155" spans="1:106">
      <c r="D1155" s="3">
        <v>30</v>
      </c>
      <c r="BD1155" s="39">
        <v>42625</v>
      </c>
      <c r="BE1155" s="23">
        <v>0.4375</v>
      </c>
      <c r="BF1155" s="10" t="str">
        <f t="shared" si="107"/>
        <v>12/09/2016 10:30</v>
      </c>
      <c r="BG1155" s="35">
        <f t="shared" si="108"/>
        <v>42625.4375</v>
      </c>
      <c r="BH1155" s="35">
        <f t="shared" si="110"/>
        <v>42625.4375</v>
      </c>
      <c r="BI1155" t="str">
        <f t="shared" si="111"/>
        <v>12/09/2016 10:30:00</v>
      </c>
      <c r="BJ1155" s="40" t="str">
        <f t="shared" si="112"/>
        <v>12/09/2016 10:30:00</v>
      </c>
      <c r="BK1155">
        <f>VLOOKUP($BI1155, [1]TableView_704030_20160816_20160!$D$2:$M$5095,3,FALSE)</f>
        <v>1012.12394432</v>
      </c>
      <c r="BL1155">
        <f>VLOOKUP($BI1155, [1]TableView_704030_20160816_20160!$D$2:$M$5095,8,FALSE)</f>
        <v>21.1111111111111</v>
      </c>
      <c r="BM1155">
        <f>VLOOKUP($BI1155, [1]TableView_704030_20160816_20160!$D$2:$M$5095,10,FALSE)</f>
        <v>0</v>
      </c>
      <c r="BN1155">
        <f>VLOOKUP($BI1155, [1]TableView_704030_20160816_20160!$D$2:$M$5095,4,FALSE)</f>
        <v>80</v>
      </c>
      <c r="BO1155">
        <f>VLOOKUP($BI1155, [1]TableView_704030_20160816_20160!$D$2:$M$5095,6,FALSE)</f>
        <v>163</v>
      </c>
      <c r="BP1155">
        <f>VLOOKUP($BI1155, [1]TableView_704030_20160816_20160!$D$2:$M$5095,7,FALSE)</f>
        <v>5.0999999999999996</v>
      </c>
      <c r="BQ1155">
        <f>VLOOKUP($BI1155, [1]TableView_704030_20160816_20160!$D$2:$M$5095,2,FALSE)</f>
        <v>12.2</v>
      </c>
      <c r="BR1155">
        <f>VLOOKUP($BJ1155, [2]aacb8965d69cc6fd1cb3a5cae9e8ae7!$C$6:$F$853,4,FALSE)</f>
        <v>2.5</v>
      </c>
      <c r="BS1155" s="15">
        <v>1</v>
      </c>
      <c r="BT1155" t="str">
        <f t="shared" si="109"/>
        <v>12/09/2016 1</v>
      </c>
      <c r="BU1155">
        <f>VLOOKUP($BT1155, [3]Sheet1!$D$3:$T$89,4,FALSE)</f>
        <v>20</v>
      </c>
      <c r="BV1155">
        <f>VLOOKUP($BT1155, [3]Sheet1!$D$3:$T$89,5,FALSE)</f>
        <v>18</v>
      </c>
      <c r="BW1155">
        <f>VLOOKUP($BT1155, [3]Sheet1!$D$3:$T$89,8,FALSE)</f>
        <v>19</v>
      </c>
      <c r="BX1155">
        <f>VLOOKUP($BT1155, [3]Sheet1!$D$3:$T$89,9,FALSE)</f>
        <v>17</v>
      </c>
      <c r="BY1155">
        <f>VLOOKUP($BT1155, [3]Sheet1!$D$3:$T$89,12,FALSE)</f>
        <v>18</v>
      </c>
      <c r="BZ1155">
        <f>VLOOKUP($BT1155, [3]Sheet1!$D$3:$T$89,13,FALSE)</f>
        <v>17</v>
      </c>
      <c r="CA1155" t="str">
        <f>VLOOKUP($BT1155, [3]Sheet1!$D$3:$T$89,16,FALSE)</f>
        <v>N/A</v>
      </c>
      <c r="CB1155" t="str">
        <f>VLOOKUP($BT1155, [3]Sheet1!$D$3:$T$89,17,FALSE)</f>
        <v>N/A</v>
      </c>
      <c r="CD1155" s="12">
        <v>42625</v>
      </c>
      <c r="CE1155" s="2">
        <v>0.4375</v>
      </c>
      <c r="CF1155" s="2" t="s">
        <v>2770</v>
      </c>
      <c r="CG1155" s="2">
        <v>42625.4375</v>
      </c>
      <c r="CH1155" s="2">
        <v>42625.4375</v>
      </c>
      <c r="CI1155" t="s">
        <v>2755</v>
      </c>
      <c r="CJ1155" t="s">
        <v>2755</v>
      </c>
      <c r="CK1155">
        <v>1012.12394432</v>
      </c>
      <c r="CL1155">
        <v>21.1111111111111</v>
      </c>
      <c r="CM1155">
        <v>0</v>
      </c>
      <c r="CN1155">
        <v>80</v>
      </c>
      <c r="CO1155">
        <v>163</v>
      </c>
      <c r="CP1155">
        <v>5.0999999999999996</v>
      </c>
      <c r="CQ1155">
        <v>12.2</v>
      </c>
      <c r="CR1155">
        <v>2.5</v>
      </c>
      <c r="CS1155">
        <v>1</v>
      </c>
      <c r="CT1155" t="s">
        <v>1289</v>
      </c>
      <c r="CU1155">
        <v>20</v>
      </c>
      <c r="CV1155">
        <v>18</v>
      </c>
      <c r="CW1155">
        <v>19</v>
      </c>
      <c r="CX1155">
        <v>17</v>
      </c>
      <c r="CY1155">
        <v>18</v>
      </c>
      <c r="CZ1155">
        <v>17</v>
      </c>
      <c r="DA1155" t="s">
        <v>27</v>
      </c>
      <c r="DB1155" t="s">
        <v>27</v>
      </c>
    </row>
    <row r="1156" spans="1:106">
      <c r="BD1156" s="39">
        <v>42625</v>
      </c>
      <c r="BE1156" s="23">
        <v>0.438194444444444</v>
      </c>
      <c r="BF1156" s="10" t="str">
        <f t="shared" ref="BF1156:BF1219" si="113">TEXT(BD1156,"dd/mm/yyyy ")&amp;TEXT(BE1156,"hh:mm")</f>
        <v>12/09/2016 10:31</v>
      </c>
      <c r="BG1156" s="35">
        <f t="shared" ref="BG1156:BG1219" si="114">ROUND(BF1156*(24*60/10),0)/(24*60/10)</f>
        <v>42625.4375</v>
      </c>
      <c r="BH1156" s="35">
        <f t="shared" si="110"/>
        <v>42625.4375</v>
      </c>
      <c r="BI1156" t="str">
        <f t="shared" si="111"/>
        <v>12/09/2016 10:30:00</v>
      </c>
      <c r="BJ1156" s="40" t="str">
        <f t="shared" si="112"/>
        <v>12/09/2016 10:30:00</v>
      </c>
      <c r="BK1156">
        <f>VLOOKUP($BI1156, [1]TableView_704030_20160816_20160!$D$2:$M$5095,3,FALSE)</f>
        <v>1012.12394432</v>
      </c>
      <c r="BL1156">
        <f>VLOOKUP($BI1156, [1]TableView_704030_20160816_20160!$D$2:$M$5095,8,FALSE)</f>
        <v>21.1111111111111</v>
      </c>
      <c r="BM1156">
        <f>VLOOKUP($BI1156, [1]TableView_704030_20160816_20160!$D$2:$M$5095,10,FALSE)</f>
        <v>0</v>
      </c>
      <c r="BN1156">
        <f>VLOOKUP($BI1156, [1]TableView_704030_20160816_20160!$D$2:$M$5095,4,FALSE)</f>
        <v>80</v>
      </c>
      <c r="BO1156">
        <f>VLOOKUP($BI1156, [1]TableView_704030_20160816_20160!$D$2:$M$5095,6,FALSE)</f>
        <v>163</v>
      </c>
      <c r="BP1156">
        <f>VLOOKUP($BI1156, [1]TableView_704030_20160816_20160!$D$2:$M$5095,7,FALSE)</f>
        <v>5.0999999999999996</v>
      </c>
      <c r="BQ1156">
        <f>VLOOKUP($BI1156, [1]TableView_704030_20160816_20160!$D$2:$M$5095,2,FALSE)</f>
        <v>12.2</v>
      </c>
      <c r="BR1156">
        <f>VLOOKUP($BJ1156, [2]aacb8965d69cc6fd1cb3a5cae9e8ae7!$C$6:$F$853,4,FALSE)</f>
        <v>2.5</v>
      </c>
      <c r="BS1156" s="15">
        <v>1</v>
      </c>
      <c r="BT1156" t="str">
        <f t="shared" si="109"/>
        <v>12/09/2016 1</v>
      </c>
      <c r="BU1156">
        <f>VLOOKUP($BT1156, [3]Sheet1!$D$3:$T$89,4,FALSE)</f>
        <v>20</v>
      </c>
      <c r="BV1156">
        <f>VLOOKUP($BT1156, [3]Sheet1!$D$3:$T$89,5,FALSE)</f>
        <v>18</v>
      </c>
      <c r="BW1156">
        <f>VLOOKUP($BT1156, [3]Sheet1!$D$3:$T$89,8,FALSE)</f>
        <v>19</v>
      </c>
      <c r="BX1156">
        <f>VLOOKUP($BT1156, [3]Sheet1!$D$3:$T$89,9,FALSE)</f>
        <v>17</v>
      </c>
      <c r="BY1156">
        <f>VLOOKUP($BT1156, [3]Sheet1!$D$3:$T$89,12,FALSE)</f>
        <v>18</v>
      </c>
      <c r="BZ1156">
        <f>VLOOKUP($BT1156, [3]Sheet1!$D$3:$T$89,13,FALSE)</f>
        <v>17</v>
      </c>
      <c r="CA1156" t="str">
        <f>VLOOKUP($BT1156, [3]Sheet1!$D$3:$T$89,16,FALSE)</f>
        <v>N/A</v>
      </c>
      <c r="CB1156" t="str">
        <f>VLOOKUP($BT1156, [3]Sheet1!$D$3:$T$89,17,FALSE)</f>
        <v>N/A</v>
      </c>
      <c r="CD1156" s="12">
        <v>42625</v>
      </c>
      <c r="CE1156" s="2">
        <v>0.438194444444444</v>
      </c>
      <c r="CF1156" s="2" t="s">
        <v>2771</v>
      </c>
      <c r="CG1156" s="2">
        <v>42625.4375</v>
      </c>
      <c r="CH1156" s="2">
        <v>42625.4375</v>
      </c>
      <c r="CI1156" t="s">
        <v>2755</v>
      </c>
      <c r="CJ1156" t="s">
        <v>2755</v>
      </c>
      <c r="CK1156">
        <v>1012.12394432</v>
      </c>
      <c r="CL1156">
        <v>21.1111111111111</v>
      </c>
      <c r="CM1156">
        <v>0</v>
      </c>
      <c r="CN1156">
        <v>80</v>
      </c>
      <c r="CO1156">
        <v>163</v>
      </c>
      <c r="CP1156">
        <v>5.0999999999999996</v>
      </c>
      <c r="CQ1156">
        <v>12.2</v>
      </c>
      <c r="CR1156">
        <v>2.5</v>
      </c>
      <c r="CS1156">
        <v>1</v>
      </c>
      <c r="CT1156" t="s">
        <v>1289</v>
      </c>
      <c r="CU1156">
        <v>20</v>
      </c>
      <c r="CV1156">
        <v>18</v>
      </c>
      <c r="CW1156">
        <v>19</v>
      </c>
      <c r="CX1156">
        <v>17</v>
      </c>
      <c r="CY1156">
        <v>18</v>
      </c>
      <c r="CZ1156">
        <v>17</v>
      </c>
      <c r="DA1156" t="s">
        <v>27</v>
      </c>
      <c r="DB1156" t="s">
        <v>27</v>
      </c>
    </row>
    <row r="1157" spans="1:106" s="7" customFormat="1">
      <c r="B1157" s="16"/>
      <c r="D1157" s="9"/>
      <c r="E1157" s="8"/>
      <c r="L1157" s="8"/>
      <c r="S1157" s="8"/>
      <c r="Z1157" s="8"/>
      <c r="AG1157" s="8"/>
      <c r="AN1157" s="8"/>
      <c r="AT1157" s="21"/>
      <c r="BD1157" s="39">
        <v>42625</v>
      </c>
      <c r="BE1157" s="23">
        <v>0.43888888888888899</v>
      </c>
      <c r="BF1157" s="10" t="str">
        <f t="shared" si="113"/>
        <v>12/09/2016 10:32</v>
      </c>
      <c r="BG1157" s="35">
        <f t="shared" si="114"/>
        <v>42625.4375</v>
      </c>
      <c r="BH1157" s="35">
        <f t="shared" si="110"/>
        <v>42625.4375</v>
      </c>
      <c r="BI1157" t="str">
        <f t="shared" si="111"/>
        <v>12/09/2016 10:30:00</v>
      </c>
      <c r="BJ1157" s="40" t="str">
        <f t="shared" si="112"/>
        <v>12/09/2016 10:30:00</v>
      </c>
      <c r="BK1157">
        <f>VLOOKUP($BI1157, [1]TableView_704030_20160816_20160!$D$2:$M$5095,3,FALSE)</f>
        <v>1012.12394432</v>
      </c>
      <c r="BL1157">
        <f>VLOOKUP($BI1157, [1]TableView_704030_20160816_20160!$D$2:$M$5095,8,FALSE)</f>
        <v>21.1111111111111</v>
      </c>
      <c r="BM1157">
        <f>VLOOKUP($BI1157, [1]TableView_704030_20160816_20160!$D$2:$M$5095,10,FALSE)</f>
        <v>0</v>
      </c>
      <c r="BN1157">
        <f>VLOOKUP($BI1157, [1]TableView_704030_20160816_20160!$D$2:$M$5095,4,FALSE)</f>
        <v>80</v>
      </c>
      <c r="BO1157">
        <f>VLOOKUP($BI1157, [1]TableView_704030_20160816_20160!$D$2:$M$5095,6,FALSE)</f>
        <v>163</v>
      </c>
      <c r="BP1157">
        <f>VLOOKUP($BI1157, [1]TableView_704030_20160816_20160!$D$2:$M$5095,7,FALSE)</f>
        <v>5.0999999999999996</v>
      </c>
      <c r="BQ1157">
        <f>VLOOKUP($BI1157, [1]TableView_704030_20160816_20160!$D$2:$M$5095,2,FALSE)</f>
        <v>12.2</v>
      </c>
      <c r="BR1157">
        <f>VLOOKUP($BJ1157, [2]aacb8965d69cc6fd1cb3a5cae9e8ae7!$C$6:$F$853,4,FALSE)</f>
        <v>2.5</v>
      </c>
      <c r="BS1157" s="15">
        <v>1</v>
      </c>
      <c r="BT1157" t="str">
        <f t="shared" si="109"/>
        <v>12/09/2016 1</v>
      </c>
      <c r="BU1157">
        <f>VLOOKUP($BT1157, [3]Sheet1!$D$3:$T$89,4,FALSE)</f>
        <v>20</v>
      </c>
      <c r="BV1157">
        <f>VLOOKUP($BT1157, [3]Sheet1!$D$3:$T$89,5,FALSE)</f>
        <v>18</v>
      </c>
      <c r="BW1157">
        <f>VLOOKUP($BT1157, [3]Sheet1!$D$3:$T$89,8,FALSE)</f>
        <v>19</v>
      </c>
      <c r="BX1157">
        <f>VLOOKUP($BT1157, [3]Sheet1!$D$3:$T$89,9,FALSE)</f>
        <v>17</v>
      </c>
      <c r="BY1157">
        <f>VLOOKUP($BT1157, [3]Sheet1!$D$3:$T$89,12,FALSE)</f>
        <v>18</v>
      </c>
      <c r="BZ1157">
        <f>VLOOKUP($BT1157, [3]Sheet1!$D$3:$T$89,13,FALSE)</f>
        <v>17</v>
      </c>
      <c r="CA1157" t="str">
        <f>VLOOKUP($BT1157, [3]Sheet1!$D$3:$T$89,16,FALSE)</f>
        <v>N/A</v>
      </c>
      <c r="CB1157" t="str">
        <f>VLOOKUP($BT1157, [3]Sheet1!$D$3:$T$89,17,FALSE)</f>
        <v>N/A</v>
      </c>
      <c r="CD1157" s="36">
        <v>42625</v>
      </c>
      <c r="CE1157" s="42">
        <v>0.43888888888888899</v>
      </c>
      <c r="CF1157" s="42" t="s">
        <v>2772</v>
      </c>
      <c r="CG1157" s="42">
        <v>42625.4375</v>
      </c>
      <c r="CH1157" s="42">
        <v>42625.4375</v>
      </c>
      <c r="CI1157" s="7" t="s">
        <v>2755</v>
      </c>
      <c r="CJ1157" s="7" t="s">
        <v>2755</v>
      </c>
      <c r="CK1157" s="7">
        <v>1012.12394432</v>
      </c>
      <c r="CL1157" s="7">
        <v>21.1111111111111</v>
      </c>
      <c r="CM1157" s="7">
        <v>0</v>
      </c>
      <c r="CN1157" s="7">
        <v>80</v>
      </c>
      <c r="CO1157" s="7">
        <v>163</v>
      </c>
      <c r="CP1157" s="7">
        <v>5.0999999999999996</v>
      </c>
      <c r="CQ1157" s="7">
        <v>12.2</v>
      </c>
      <c r="CR1157" s="7">
        <v>2.5</v>
      </c>
      <c r="CS1157" s="7">
        <v>1</v>
      </c>
      <c r="CT1157" s="7" t="s">
        <v>1289</v>
      </c>
      <c r="CU1157" s="7">
        <v>20</v>
      </c>
      <c r="CV1157" s="7">
        <v>18</v>
      </c>
      <c r="CW1157" s="7">
        <v>19</v>
      </c>
      <c r="CX1157" s="7">
        <v>17</v>
      </c>
      <c r="CY1157" s="7">
        <v>18</v>
      </c>
      <c r="CZ1157" s="7">
        <v>17</v>
      </c>
      <c r="DA1157" s="7" t="s">
        <v>27</v>
      </c>
      <c r="DB1157" s="7" t="s">
        <v>27</v>
      </c>
    </row>
    <row r="1158" spans="1:106">
      <c r="A1158" t="s">
        <v>0</v>
      </c>
      <c r="B1158" s="17" t="s">
        <v>631</v>
      </c>
      <c r="D1158" s="11">
        <v>0</v>
      </c>
      <c r="E1158" s="1">
        <v>2</v>
      </c>
      <c r="F1158">
        <v>9</v>
      </c>
      <c r="G1158" t="s">
        <v>52</v>
      </c>
      <c r="BD1158" s="39">
        <v>42625</v>
      </c>
      <c r="BE1158" s="23">
        <v>0.74236111111111114</v>
      </c>
      <c r="BF1158" s="10" t="str">
        <f t="shared" si="113"/>
        <v>12/09/2016 17:49</v>
      </c>
      <c r="BG1158" s="35">
        <f t="shared" si="114"/>
        <v>42625.743055555555</v>
      </c>
      <c r="BH1158" s="35">
        <f t="shared" si="110"/>
        <v>42625.75</v>
      </c>
      <c r="BI1158" t="str">
        <f t="shared" si="111"/>
        <v>12/09/2016 17:50:00</v>
      </c>
      <c r="BJ1158" s="40" t="str">
        <f t="shared" si="112"/>
        <v>12/09/2016 18:00:00</v>
      </c>
      <c r="BK1158">
        <f>VLOOKUP($BI1158, [1]TableView_704030_20160816_20160!$D$2:$M$5095,3,FALSE)</f>
        <v>1010.4984776</v>
      </c>
      <c r="BL1158">
        <f>VLOOKUP($BI1158, [1]TableView_704030_20160816_20160!$D$2:$M$5095,8,FALSE)</f>
        <v>19.7222222222222</v>
      </c>
      <c r="BM1158">
        <f>VLOOKUP($BI1158, [1]TableView_704030_20160816_20160!$D$2:$M$5095,10,FALSE)</f>
        <v>0</v>
      </c>
      <c r="BN1158">
        <f>VLOOKUP($BI1158, [1]TableView_704030_20160816_20160!$D$2:$M$5095,4,FALSE)</f>
        <v>81</v>
      </c>
      <c r="BO1158">
        <f>VLOOKUP($BI1158, [1]TableView_704030_20160816_20160!$D$2:$M$5095,6,FALSE)</f>
        <v>115</v>
      </c>
      <c r="BP1158">
        <f>VLOOKUP($BI1158, [1]TableView_704030_20160816_20160!$D$2:$M$5095,7,FALSE)</f>
        <v>2.8</v>
      </c>
      <c r="BQ1158">
        <f>VLOOKUP($BI1158, [1]TableView_704030_20160816_20160!$D$2:$M$5095,2,FALSE)</f>
        <v>7.8</v>
      </c>
      <c r="BR1158">
        <f>VLOOKUP($BJ1158, [2]aacb8965d69cc6fd1cb3a5cae9e8ae7!$C$6:$F$853,4,FALSE)</f>
        <v>0</v>
      </c>
      <c r="BS1158" s="15">
        <v>4</v>
      </c>
      <c r="BT1158" t="str">
        <f t="shared" si="109"/>
        <v>12/09/2016 4</v>
      </c>
      <c r="BU1158">
        <f>VLOOKUP($BT1158, [3]Sheet1!$D$3:$T$89,4,FALSE)</f>
        <v>19</v>
      </c>
      <c r="BV1158">
        <f>VLOOKUP($BT1158, [3]Sheet1!$D$3:$T$89,5,FALSE)</f>
        <v>19</v>
      </c>
      <c r="BW1158">
        <f>VLOOKUP($BT1158, [3]Sheet1!$D$3:$T$89,8,FALSE)</f>
        <v>19</v>
      </c>
      <c r="BX1158">
        <f>VLOOKUP($BT1158, [3]Sheet1!$D$3:$T$89,9,FALSE)</f>
        <v>19</v>
      </c>
      <c r="BY1158">
        <f>VLOOKUP($BT1158, [3]Sheet1!$D$3:$T$89,12,FALSE)</f>
        <v>20</v>
      </c>
      <c r="BZ1158">
        <f>VLOOKUP($BT1158, [3]Sheet1!$D$3:$T$89,13,FALSE)</f>
        <v>19</v>
      </c>
      <c r="CA1158" t="str">
        <f>VLOOKUP($BT1158, [3]Sheet1!$D$3:$T$89,16,FALSE)</f>
        <v>N/A</v>
      </c>
      <c r="CB1158" t="str">
        <f>VLOOKUP($BT1158, [3]Sheet1!$D$3:$T$89,17,FALSE)</f>
        <v>N/A</v>
      </c>
      <c r="CD1158" s="12">
        <v>42625</v>
      </c>
      <c r="CE1158" s="2">
        <v>0.74236111111111114</v>
      </c>
      <c r="CF1158" s="2" t="s">
        <v>2773</v>
      </c>
      <c r="CG1158" s="2">
        <v>42625.743055555555</v>
      </c>
      <c r="CH1158" s="2">
        <v>42625.75</v>
      </c>
      <c r="CI1158" t="s">
        <v>1443</v>
      </c>
      <c r="CJ1158" t="s">
        <v>1444</v>
      </c>
      <c r="CK1158">
        <v>1010.4984776</v>
      </c>
      <c r="CL1158">
        <v>19.7222222222222</v>
      </c>
      <c r="CM1158">
        <v>0</v>
      </c>
      <c r="CN1158">
        <v>81</v>
      </c>
      <c r="CO1158">
        <v>115</v>
      </c>
      <c r="CP1158">
        <v>2.8</v>
      </c>
      <c r="CQ1158">
        <v>7.8</v>
      </c>
      <c r="CR1158">
        <v>0</v>
      </c>
      <c r="CS1158">
        <v>4</v>
      </c>
      <c r="CT1158" t="s">
        <v>1291</v>
      </c>
      <c r="CU1158">
        <v>19</v>
      </c>
      <c r="CV1158">
        <v>19</v>
      </c>
      <c r="CW1158">
        <v>19</v>
      </c>
      <c r="CX1158">
        <v>19</v>
      </c>
      <c r="CY1158">
        <v>20</v>
      </c>
      <c r="CZ1158">
        <v>19</v>
      </c>
      <c r="DA1158" t="s">
        <v>27</v>
      </c>
      <c r="DB1158" t="s">
        <v>27</v>
      </c>
    </row>
    <row r="1159" spans="1:106">
      <c r="A1159" t="s">
        <v>1</v>
      </c>
      <c r="B1159" s="18">
        <v>0.74236111111111114</v>
      </c>
      <c r="D1159" s="3">
        <v>1</v>
      </c>
      <c r="E1159" s="1">
        <v>1</v>
      </c>
      <c r="F1159" s="15">
        <v>9</v>
      </c>
      <c r="G1159" t="s">
        <v>52</v>
      </c>
      <c r="L1159" s="1">
        <v>1</v>
      </c>
      <c r="M1159">
        <v>9</v>
      </c>
      <c r="N1159" t="s">
        <v>554</v>
      </c>
      <c r="BD1159" s="39">
        <v>42625</v>
      </c>
      <c r="BE1159" s="23">
        <v>0.74305555555555547</v>
      </c>
      <c r="BF1159" s="10" t="str">
        <f t="shared" si="113"/>
        <v>12/09/2016 17:50</v>
      </c>
      <c r="BG1159" s="35">
        <f t="shared" si="114"/>
        <v>42625.743055555555</v>
      </c>
      <c r="BH1159" s="35">
        <f t="shared" si="110"/>
        <v>42625.75</v>
      </c>
      <c r="BI1159" t="str">
        <f t="shared" si="111"/>
        <v>12/09/2016 17:50:00</v>
      </c>
      <c r="BJ1159" s="40" t="str">
        <f t="shared" si="112"/>
        <v>12/09/2016 18:00:00</v>
      </c>
      <c r="BK1159">
        <f>VLOOKUP($BI1159, [1]TableView_704030_20160816_20160!$D$2:$M$5095,3,FALSE)</f>
        <v>1010.4984776</v>
      </c>
      <c r="BL1159">
        <f>VLOOKUP($BI1159, [1]TableView_704030_20160816_20160!$D$2:$M$5095,8,FALSE)</f>
        <v>19.7222222222222</v>
      </c>
      <c r="BM1159">
        <f>VLOOKUP($BI1159, [1]TableView_704030_20160816_20160!$D$2:$M$5095,10,FALSE)</f>
        <v>0</v>
      </c>
      <c r="BN1159">
        <f>VLOOKUP($BI1159, [1]TableView_704030_20160816_20160!$D$2:$M$5095,4,FALSE)</f>
        <v>81</v>
      </c>
      <c r="BO1159">
        <f>VLOOKUP($BI1159, [1]TableView_704030_20160816_20160!$D$2:$M$5095,6,FALSE)</f>
        <v>115</v>
      </c>
      <c r="BP1159">
        <f>VLOOKUP($BI1159, [1]TableView_704030_20160816_20160!$D$2:$M$5095,7,FALSE)</f>
        <v>2.8</v>
      </c>
      <c r="BQ1159">
        <f>VLOOKUP($BI1159, [1]TableView_704030_20160816_20160!$D$2:$M$5095,2,FALSE)</f>
        <v>7.8</v>
      </c>
      <c r="BR1159">
        <f>VLOOKUP($BJ1159, [2]aacb8965d69cc6fd1cb3a5cae9e8ae7!$C$6:$F$853,4,FALSE)</f>
        <v>0</v>
      </c>
      <c r="BS1159" s="15">
        <v>4</v>
      </c>
      <c r="BT1159" t="str">
        <f t="shared" si="109"/>
        <v>12/09/2016 4</v>
      </c>
      <c r="BU1159">
        <f>VLOOKUP($BT1159, [3]Sheet1!$D$3:$T$89,4,FALSE)</f>
        <v>19</v>
      </c>
      <c r="BV1159">
        <f>VLOOKUP($BT1159, [3]Sheet1!$D$3:$T$89,5,FALSE)</f>
        <v>19</v>
      </c>
      <c r="BW1159">
        <f>VLOOKUP($BT1159, [3]Sheet1!$D$3:$T$89,8,FALSE)</f>
        <v>19</v>
      </c>
      <c r="BX1159">
        <f>VLOOKUP($BT1159, [3]Sheet1!$D$3:$T$89,9,FALSE)</f>
        <v>19</v>
      </c>
      <c r="BY1159">
        <f>VLOOKUP($BT1159, [3]Sheet1!$D$3:$T$89,12,FALSE)</f>
        <v>20</v>
      </c>
      <c r="BZ1159">
        <f>VLOOKUP($BT1159, [3]Sheet1!$D$3:$T$89,13,FALSE)</f>
        <v>19</v>
      </c>
      <c r="CA1159" t="str">
        <f>VLOOKUP($BT1159, [3]Sheet1!$D$3:$T$89,16,FALSE)</f>
        <v>N/A</v>
      </c>
      <c r="CB1159" t="str">
        <f>VLOOKUP($BT1159, [3]Sheet1!$D$3:$T$89,17,FALSE)</f>
        <v>N/A</v>
      </c>
      <c r="CD1159" s="12">
        <v>42625</v>
      </c>
      <c r="CE1159" s="2">
        <v>0.74305555555555547</v>
      </c>
      <c r="CF1159" s="2" t="s">
        <v>2774</v>
      </c>
      <c r="CG1159" s="2">
        <v>42625.743055555555</v>
      </c>
      <c r="CH1159" s="2">
        <v>42625.75</v>
      </c>
      <c r="CI1159" t="s">
        <v>1443</v>
      </c>
      <c r="CJ1159" t="s">
        <v>1444</v>
      </c>
      <c r="CK1159">
        <v>1010.4984776</v>
      </c>
      <c r="CL1159">
        <v>19.7222222222222</v>
      </c>
      <c r="CM1159">
        <v>0</v>
      </c>
      <c r="CN1159">
        <v>81</v>
      </c>
      <c r="CO1159">
        <v>115</v>
      </c>
      <c r="CP1159">
        <v>2.8</v>
      </c>
      <c r="CQ1159">
        <v>7.8</v>
      </c>
      <c r="CR1159">
        <v>0</v>
      </c>
      <c r="CS1159">
        <v>4</v>
      </c>
      <c r="CT1159" t="s">
        <v>1291</v>
      </c>
      <c r="CU1159">
        <v>19</v>
      </c>
      <c r="CV1159">
        <v>19</v>
      </c>
      <c r="CW1159">
        <v>19</v>
      </c>
      <c r="CX1159">
        <v>19</v>
      </c>
      <c r="CY1159">
        <v>20</v>
      </c>
      <c r="CZ1159">
        <v>19</v>
      </c>
      <c r="DA1159" t="s">
        <v>27</v>
      </c>
      <c r="DB1159" t="s">
        <v>27</v>
      </c>
    </row>
    <row r="1160" spans="1:106">
      <c r="A1160" t="s">
        <v>2</v>
      </c>
      <c r="B1160" s="17" t="s">
        <v>20</v>
      </c>
      <c r="D1160" s="3">
        <v>2</v>
      </c>
      <c r="E1160" s="1">
        <v>1</v>
      </c>
      <c r="F1160">
        <v>9</v>
      </c>
      <c r="G1160" t="s">
        <v>52</v>
      </c>
      <c r="BD1160" s="39">
        <v>42625</v>
      </c>
      <c r="BE1160" s="23">
        <v>0.74375000000000002</v>
      </c>
      <c r="BF1160" s="10" t="str">
        <f t="shared" si="113"/>
        <v>12/09/2016 17:51</v>
      </c>
      <c r="BG1160" s="35">
        <f t="shared" si="114"/>
        <v>42625.743055555555</v>
      </c>
      <c r="BH1160" s="35">
        <f t="shared" si="110"/>
        <v>42625.75</v>
      </c>
      <c r="BI1160" t="str">
        <f t="shared" si="111"/>
        <v>12/09/2016 17:50:00</v>
      </c>
      <c r="BJ1160" s="40" t="str">
        <f t="shared" si="112"/>
        <v>12/09/2016 18:00:00</v>
      </c>
      <c r="BK1160">
        <f>VLOOKUP($BI1160, [1]TableView_704030_20160816_20160!$D$2:$M$5095,3,FALSE)</f>
        <v>1010.4984776</v>
      </c>
      <c r="BL1160">
        <f>VLOOKUP($BI1160, [1]TableView_704030_20160816_20160!$D$2:$M$5095,8,FALSE)</f>
        <v>19.7222222222222</v>
      </c>
      <c r="BM1160">
        <f>VLOOKUP($BI1160, [1]TableView_704030_20160816_20160!$D$2:$M$5095,10,FALSE)</f>
        <v>0</v>
      </c>
      <c r="BN1160">
        <f>VLOOKUP($BI1160, [1]TableView_704030_20160816_20160!$D$2:$M$5095,4,FALSE)</f>
        <v>81</v>
      </c>
      <c r="BO1160">
        <f>VLOOKUP($BI1160, [1]TableView_704030_20160816_20160!$D$2:$M$5095,6,FALSE)</f>
        <v>115</v>
      </c>
      <c r="BP1160">
        <f>VLOOKUP($BI1160, [1]TableView_704030_20160816_20160!$D$2:$M$5095,7,FALSE)</f>
        <v>2.8</v>
      </c>
      <c r="BQ1160">
        <f>VLOOKUP($BI1160, [1]TableView_704030_20160816_20160!$D$2:$M$5095,2,FALSE)</f>
        <v>7.8</v>
      </c>
      <c r="BR1160">
        <f>VLOOKUP($BJ1160, [2]aacb8965d69cc6fd1cb3a5cae9e8ae7!$C$6:$F$853,4,FALSE)</f>
        <v>0</v>
      </c>
      <c r="BS1160" s="15">
        <v>4</v>
      </c>
      <c r="BT1160" t="str">
        <f t="shared" si="109"/>
        <v>12/09/2016 4</v>
      </c>
      <c r="BU1160">
        <f>VLOOKUP($BT1160, [3]Sheet1!$D$3:$T$89,4,FALSE)</f>
        <v>19</v>
      </c>
      <c r="BV1160">
        <f>VLOOKUP($BT1160, [3]Sheet1!$D$3:$T$89,5,FALSE)</f>
        <v>19</v>
      </c>
      <c r="BW1160">
        <f>VLOOKUP($BT1160, [3]Sheet1!$D$3:$T$89,8,FALSE)</f>
        <v>19</v>
      </c>
      <c r="BX1160">
        <f>VLOOKUP($BT1160, [3]Sheet1!$D$3:$T$89,9,FALSE)</f>
        <v>19</v>
      </c>
      <c r="BY1160">
        <f>VLOOKUP($BT1160, [3]Sheet1!$D$3:$T$89,12,FALSE)</f>
        <v>20</v>
      </c>
      <c r="BZ1160">
        <f>VLOOKUP($BT1160, [3]Sheet1!$D$3:$T$89,13,FALSE)</f>
        <v>19</v>
      </c>
      <c r="CA1160" t="str">
        <f>VLOOKUP($BT1160, [3]Sheet1!$D$3:$T$89,16,FALSE)</f>
        <v>N/A</v>
      </c>
      <c r="CB1160" t="str">
        <f>VLOOKUP($BT1160, [3]Sheet1!$D$3:$T$89,17,FALSE)</f>
        <v>N/A</v>
      </c>
      <c r="CD1160" s="12">
        <v>42625</v>
      </c>
      <c r="CE1160" s="2">
        <v>0.74375000000000002</v>
      </c>
      <c r="CF1160" s="2" t="s">
        <v>2775</v>
      </c>
      <c r="CG1160" s="2">
        <v>42625.743055555555</v>
      </c>
      <c r="CH1160" s="2">
        <v>42625.75</v>
      </c>
      <c r="CI1160" t="s">
        <v>1443</v>
      </c>
      <c r="CJ1160" t="s">
        <v>1444</v>
      </c>
      <c r="CK1160">
        <v>1010.4984776</v>
      </c>
      <c r="CL1160">
        <v>19.7222222222222</v>
      </c>
      <c r="CM1160">
        <v>0</v>
      </c>
      <c r="CN1160">
        <v>81</v>
      </c>
      <c r="CO1160">
        <v>115</v>
      </c>
      <c r="CP1160">
        <v>2.8</v>
      </c>
      <c r="CQ1160">
        <v>7.8</v>
      </c>
      <c r="CR1160">
        <v>0</v>
      </c>
      <c r="CS1160">
        <v>4</v>
      </c>
      <c r="CT1160" t="s">
        <v>1291</v>
      </c>
      <c r="CU1160">
        <v>19</v>
      </c>
      <c r="CV1160">
        <v>19</v>
      </c>
      <c r="CW1160">
        <v>19</v>
      </c>
      <c r="CX1160">
        <v>19</v>
      </c>
      <c r="CY1160">
        <v>20</v>
      </c>
      <c r="CZ1160">
        <v>19</v>
      </c>
      <c r="DA1160" t="s">
        <v>27</v>
      </c>
      <c r="DB1160" t="s">
        <v>27</v>
      </c>
    </row>
    <row r="1161" spans="1:106">
      <c r="A1161" t="s">
        <v>3</v>
      </c>
      <c r="B1161" s="17" t="s">
        <v>44</v>
      </c>
      <c r="D1161" s="3">
        <v>3</v>
      </c>
      <c r="E1161" s="1">
        <v>1</v>
      </c>
      <c r="F1161">
        <v>6</v>
      </c>
      <c r="G1161" t="s">
        <v>34</v>
      </c>
      <c r="BD1161" s="39">
        <v>42625</v>
      </c>
      <c r="BE1161" s="23">
        <v>0.74444444444444402</v>
      </c>
      <c r="BF1161" s="10" t="str">
        <f t="shared" si="113"/>
        <v>12/09/2016 17:52</v>
      </c>
      <c r="BG1161" s="35">
        <f t="shared" si="114"/>
        <v>42625.743055555555</v>
      </c>
      <c r="BH1161" s="35">
        <f t="shared" si="110"/>
        <v>42625.75</v>
      </c>
      <c r="BI1161" t="str">
        <f t="shared" si="111"/>
        <v>12/09/2016 17:50:00</v>
      </c>
      <c r="BJ1161" s="40" t="str">
        <f t="shared" si="112"/>
        <v>12/09/2016 18:00:00</v>
      </c>
      <c r="BK1161">
        <f>VLOOKUP($BI1161, [1]TableView_704030_20160816_20160!$D$2:$M$5095,3,FALSE)</f>
        <v>1010.4984776</v>
      </c>
      <c r="BL1161">
        <f>VLOOKUP($BI1161, [1]TableView_704030_20160816_20160!$D$2:$M$5095,8,FALSE)</f>
        <v>19.7222222222222</v>
      </c>
      <c r="BM1161">
        <f>VLOOKUP($BI1161, [1]TableView_704030_20160816_20160!$D$2:$M$5095,10,FALSE)</f>
        <v>0</v>
      </c>
      <c r="BN1161">
        <f>VLOOKUP($BI1161, [1]TableView_704030_20160816_20160!$D$2:$M$5095,4,FALSE)</f>
        <v>81</v>
      </c>
      <c r="BO1161">
        <f>VLOOKUP($BI1161, [1]TableView_704030_20160816_20160!$D$2:$M$5095,6,FALSE)</f>
        <v>115</v>
      </c>
      <c r="BP1161">
        <f>VLOOKUP($BI1161, [1]TableView_704030_20160816_20160!$D$2:$M$5095,7,FALSE)</f>
        <v>2.8</v>
      </c>
      <c r="BQ1161">
        <f>VLOOKUP($BI1161, [1]TableView_704030_20160816_20160!$D$2:$M$5095,2,FALSE)</f>
        <v>7.8</v>
      </c>
      <c r="BR1161">
        <f>VLOOKUP($BJ1161, [2]aacb8965d69cc6fd1cb3a5cae9e8ae7!$C$6:$F$853,4,FALSE)</f>
        <v>0</v>
      </c>
      <c r="BS1161" s="15">
        <v>4</v>
      </c>
      <c r="BT1161" t="str">
        <f t="shared" si="109"/>
        <v>12/09/2016 4</v>
      </c>
      <c r="BU1161">
        <f>VLOOKUP($BT1161, [3]Sheet1!$D$3:$T$89,4,FALSE)</f>
        <v>19</v>
      </c>
      <c r="BV1161">
        <f>VLOOKUP($BT1161, [3]Sheet1!$D$3:$T$89,5,FALSE)</f>
        <v>19</v>
      </c>
      <c r="BW1161">
        <f>VLOOKUP($BT1161, [3]Sheet1!$D$3:$T$89,8,FALSE)</f>
        <v>19</v>
      </c>
      <c r="BX1161">
        <f>VLOOKUP($BT1161, [3]Sheet1!$D$3:$T$89,9,FALSE)</f>
        <v>19</v>
      </c>
      <c r="BY1161">
        <f>VLOOKUP($BT1161, [3]Sheet1!$D$3:$T$89,12,FALSE)</f>
        <v>20</v>
      </c>
      <c r="BZ1161">
        <f>VLOOKUP($BT1161, [3]Sheet1!$D$3:$T$89,13,FALSE)</f>
        <v>19</v>
      </c>
      <c r="CA1161" t="str">
        <f>VLOOKUP($BT1161, [3]Sheet1!$D$3:$T$89,16,FALSE)</f>
        <v>N/A</v>
      </c>
      <c r="CB1161" t="str">
        <f>VLOOKUP($BT1161, [3]Sheet1!$D$3:$T$89,17,FALSE)</f>
        <v>N/A</v>
      </c>
      <c r="CD1161" s="12">
        <v>42625</v>
      </c>
      <c r="CE1161" s="2">
        <v>0.74444444444444402</v>
      </c>
      <c r="CF1161" s="2" t="s">
        <v>2776</v>
      </c>
      <c r="CG1161" s="2">
        <v>42625.743055555555</v>
      </c>
      <c r="CH1161" s="2">
        <v>42625.75</v>
      </c>
      <c r="CI1161" t="s">
        <v>1443</v>
      </c>
      <c r="CJ1161" t="s">
        <v>1444</v>
      </c>
      <c r="CK1161">
        <v>1010.4984776</v>
      </c>
      <c r="CL1161">
        <v>19.7222222222222</v>
      </c>
      <c r="CM1161">
        <v>0</v>
      </c>
      <c r="CN1161">
        <v>81</v>
      </c>
      <c r="CO1161">
        <v>115</v>
      </c>
      <c r="CP1161">
        <v>2.8</v>
      </c>
      <c r="CQ1161">
        <v>7.8</v>
      </c>
      <c r="CR1161">
        <v>0</v>
      </c>
      <c r="CS1161">
        <v>4</v>
      </c>
      <c r="CT1161" t="s">
        <v>1291</v>
      </c>
      <c r="CU1161">
        <v>19</v>
      </c>
      <c r="CV1161">
        <v>19</v>
      </c>
      <c r="CW1161">
        <v>19</v>
      </c>
      <c r="CX1161">
        <v>19</v>
      </c>
      <c r="CY1161">
        <v>20</v>
      </c>
      <c r="CZ1161">
        <v>19</v>
      </c>
      <c r="DA1161" t="s">
        <v>27</v>
      </c>
      <c r="DB1161" t="s">
        <v>27</v>
      </c>
    </row>
    <row r="1162" spans="1:106">
      <c r="A1162" t="s">
        <v>4</v>
      </c>
      <c r="B1162" s="17" t="s">
        <v>22</v>
      </c>
      <c r="D1162" s="3">
        <v>4</v>
      </c>
      <c r="E1162" s="1">
        <v>1</v>
      </c>
      <c r="F1162">
        <v>6</v>
      </c>
      <c r="G1162" t="s">
        <v>34</v>
      </c>
      <c r="BD1162" s="39">
        <v>42625</v>
      </c>
      <c r="BE1162" s="23">
        <v>0.74513888888888802</v>
      </c>
      <c r="BF1162" s="10" t="str">
        <f t="shared" si="113"/>
        <v>12/09/2016 17:53</v>
      </c>
      <c r="BG1162" s="35">
        <f t="shared" si="114"/>
        <v>42625.743055555555</v>
      </c>
      <c r="BH1162" s="35">
        <f t="shared" si="110"/>
        <v>42625.75</v>
      </c>
      <c r="BI1162" t="str">
        <f t="shared" si="111"/>
        <v>12/09/2016 17:50:00</v>
      </c>
      <c r="BJ1162" s="40" t="str">
        <f t="shared" si="112"/>
        <v>12/09/2016 18:00:00</v>
      </c>
      <c r="BK1162">
        <f>VLOOKUP($BI1162, [1]TableView_704030_20160816_20160!$D$2:$M$5095,3,FALSE)</f>
        <v>1010.4984776</v>
      </c>
      <c r="BL1162">
        <f>VLOOKUP($BI1162, [1]TableView_704030_20160816_20160!$D$2:$M$5095,8,FALSE)</f>
        <v>19.7222222222222</v>
      </c>
      <c r="BM1162">
        <f>VLOOKUP($BI1162, [1]TableView_704030_20160816_20160!$D$2:$M$5095,10,FALSE)</f>
        <v>0</v>
      </c>
      <c r="BN1162">
        <f>VLOOKUP($BI1162, [1]TableView_704030_20160816_20160!$D$2:$M$5095,4,FALSE)</f>
        <v>81</v>
      </c>
      <c r="BO1162">
        <f>VLOOKUP($BI1162, [1]TableView_704030_20160816_20160!$D$2:$M$5095,6,FALSE)</f>
        <v>115</v>
      </c>
      <c r="BP1162">
        <f>VLOOKUP($BI1162, [1]TableView_704030_20160816_20160!$D$2:$M$5095,7,FALSE)</f>
        <v>2.8</v>
      </c>
      <c r="BQ1162">
        <f>VLOOKUP($BI1162, [1]TableView_704030_20160816_20160!$D$2:$M$5095,2,FALSE)</f>
        <v>7.8</v>
      </c>
      <c r="BR1162">
        <f>VLOOKUP($BJ1162, [2]aacb8965d69cc6fd1cb3a5cae9e8ae7!$C$6:$F$853,4,FALSE)</f>
        <v>0</v>
      </c>
      <c r="BS1162" s="15">
        <v>4</v>
      </c>
      <c r="BT1162" t="str">
        <f t="shared" si="109"/>
        <v>12/09/2016 4</v>
      </c>
      <c r="BU1162">
        <f>VLOOKUP($BT1162, [3]Sheet1!$D$3:$T$89,4,FALSE)</f>
        <v>19</v>
      </c>
      <c r="BV1162">
        <f>VLOOKUP($BT1162, [3]Sheet1!$D$3:$T$89,5,FALSE)</f>
        <v>19</v>
      </c>
      <c r="BW1162">
        <f>VLOOKUP($BT1162, [3]Sheet1!$D$3:$T$89,8,FALSE)</f>
        <v>19</v>
      </c>
      <c r="BX1162">
        <f>VLOOKUP($BT1162, [3]Sheet1!$D$3:$T$89,9,FALSE)</f>
        <v>19</v>
      </c>
      <c r="BY1162">
        <f>VLOOKUP($BT1162, [3]Sheet1!$D$3:$T$89,12,FALSE)</f>
        <v>20</v>
      </c>
      <c r="BZ1162">
        <f>VLOOKUP($BT1162, [3]Sheet1!$D$3:$T$89,13,FALSE)</f>
        <v>19</v>
      </c>
      <c r="CA1162" t="str">
        <f>VLOOKUP($BT1162, [3]Sheet1!$D$3:$T$89,16,FALSE)</f>
        <v>N/A</v>
      </c>
      <c r="CB1162" t="str">
        <f>VLOOKUP($BT1162, [3]Sheet1!$D$3:$T$89,17,FALSE)</f>
        <v>N/A</v>
      </c>
      <c r="CD1162" s="12">
        <v>42625</v>
      </c>
      <c r="CE1162" s="2">
        <v>0.74513888888888802</v>
      </c>
      <c r="CF1162" s="2" t="s">
        <v>2777</v>
      </c>
      <c r="CG1162" s="2">
        <v>42625.743055555555</v>
      </c>
      <c r="CH1162" s="2">
        <v>42625.75</v>
      </c>
      <c r="CI1162" t="s">
        <v>1443</v>
      </c>
      <c r="CJ1162" t="s">
        <v>1444</v>
      </c>
      <c r="CK1162">
        <v>1010.4984776</v>
      </c>
      <c r="CL1162">
        <v>19.7222222222222</v>
      </c>
      <c r="CM1162">
        <v>0</v>
      </c>
      <c r="CN1162">
        <v>81</v>
      </c>
      <c r="CO1162">
        <v>115</v>
      </c>
      <c r="CP1162">
        <v>2.8</v>
      </c>
      <c r="CQ1162">
        <v>7.8</v>
      </c>
      <c r="CR1162">
        <v>0</v>
      </c>
      <c r="CS1162">
        <v>4</v>
      </c>
      <c r="CT1162" t="s">
        <v>1291</v>
      </c>
      <c r="CU1162">
        <v>19</v>
      </c>
      <c r="CV1162">
        <v>19</v>
      </c>
      <c r="CW1162">
        <v>19</v>
      </c>
      <c r="CX1162">
        <v>19</v>
      </c>
      <c r="CY1162">
        <v>20</v>
      </c>
      <c r="CZ1162">
        <v>19</v>
      </c>
      <c r="DA1162" t="s">
        <v>27</v>
      </c>
      <c r="DB1162" t="s">
        <v>27</v>
      </c>
    </row>
    <row r="1163" spans="1:106">
      <c r="A1163" t="s">
        <v>5</v>
      </c>
      <c r="B1163" s="17" t="s">
        <v>570</v>
      </c>
      <c r="D1163" s="3">
        <v>5</v>
      </c>
      <c r="E1163" s="1">
        <v>1</v>
      </c>
      <c r="F1163">
        <v>9</v>
      </c>
      <c r="G1163" t="s">
        <v>52</v>
      </c>
      <c r="BD1163" s="39">
        <v>42625</v>
      </c>
      <c r="BE1163" s="23">
        <v>0.74583333333333302</v>
      </c>
      <c r="BF1163" s="10" t="str">
        <f t="shared" si="113"/>
        <v>12/09/2016 17:54</v>
      </c>
      <c r="BG1163" s="35">
        <f t="shared" si="114"/>
        <v>42625.743055555555</v>
      </c>
      <c r="BH1163" s="35">
        <f t="shared" si="110"/>
        <v>42625.75</v>
      </c>
      <c r="BI1163" t="str">
        <f t="shared" si="111"/>
        <v>12/09/2016 17:50:00</v>
      </c>
      <c r="BJ1163" s="40" t="str">
        <f t="shared" si="112"/>
        <v>12/09/2016 18:00:00</v>
      </c>
      <c r="BK1163">
        <f>VLOOKUP($BI1163, [1]TableView_704030_20160816_20160!$D$2:$M$5095,3,FALSE)</f>
        <v>1010.4984776</v>
      </c>
      <c r="BL1163">
        <f>VLOOKUP($BI1163, [1]TableView_704030_20160816_20160!$D$2:$M$5095,8,FALSE)</f>
        <v>19.7222222222222</v>
      </c>
      <c r="BM1163">
        <f>VLOOKUP($BI1163, [1]TableView_704030_20160816_20160!$D$2:$M$5095,10,FALSE)</f>
        <v>0</v>
      </c>
      <c r="BN1163">
        <f>VLOOKUP($BI1163, [1]TableView_704030_20160816_20160!$D$2:$M$5095,4,FALSE)</f>
        <v>81</v>
      </c>
      <c r="BO1163">
        <f>VLOOKUP($BI1163, [1]TableView_704030_20160816_20160!$D$2:$M$5095,6,FALSE)</f>
        <v>115</v>
      </c>
      <c r="BP1163">
        <f>VLOOKUP($BI1163, [1]TableView_704030_20160816_20160!$D$2:$M$5095,7,FALSE)</f>
        <v>2.8</v>
      </c>
      <c r="BQ1163">
        <f>VLOOKUP($BI1163, [1]TableView_704030_20160816_20160!$D$2:$M$5095,2,FALSE)</f>
        <v>7.8</v>
      </c>
      <c r="BR1163">
        <f>VLOOKUP($BJ1163, [2]aacb8965d69cc6fd1cb3a5cae9e8ae7!$C$6:$F$853,4,FALSE)</f>
        <v>0</v>
      </c>
      <c r="BS1163" s="15">
        <v>4</v>
      </c>
      <c r="BT1163" t="str">
        <f t="shared" si="109"/>
        <v>12/09/2016 4</v>
      </c>
      <c r="BU1163">
        <f>VLOOKUP($BT1163, [3]Sheet1!$D$3:$T$89,4,FALSE)</f>
        <v>19</v>
      </c>
      <c r="BV1163">
        <f>VLOOKUP($BT1163, [3]Sheet1!$D$3:$T$89,5,FALSE)</f>
        <v>19</v>
      </c>
      <c r="BW1163">
        <f>VLOOKUP($BT1163, [3]Sheet1!$D$3:$T$89,8,FALSE)</f>
        <v>19</v>
      </c>
      <c r="BX1163">
        <f>VLOOKUP($BT1163, [3]Sheet1!$D$3:$T$89,9,FALSE)</f>
        <v>19</v>
      </c>
      <c r="BY1163">
        <f>VLOOKUP($BT1163, [3]Sheet1!$D$3:$T$89,12,FALSE)</f>
        <v>20</v>
      </c>
      <c r="BZ1163">
        <f>VLOOKUP($BT1163, [3]Sheet1!$D$3:$T$89,13,FALSE)</f>
        <v>19</v>
      </c>
      <c r="CA1163" t="str">
        <f>VLOOKUP($BT1163, [3]Sheet1!$D$3:$T$89,16,FALSE)</f>
        <v>N/A</v>
      </c>
      <c r="CB1163" t="str">
        <f>VLOOKUP($BT1163, [3]Sheet1!$D$3:$T$89,17,FALSE)</f>
        <v>N/A</v>
      </c>
      <c r="CD1163" s="12">
        <v>42625</v>
      </c>
      <c r="CE1163" s="2">
        <v>0.74583333333333302</v>
      </c>
      <c r="CF1163" s="2" t="s">
        <v>2778</v>
      </c>
      <c r="CG1163" s="2">
        <v>42625.743055555555</v>
      </c>
      <c r="CH1163" s="2">
        <v>42625.75</v>
      </c>
      <c r="CI1163" t="s">
        <v>1443</v>
      </c>
      <c r="CJ1163" t="s">
        <v>1444</v>
      </c>
      <c r="CK1163">
        <v>1010.4984776</v>
      </c>
      <c r="CL1163">
        <v>19.7222222222222</v>
      </c>
      <c r="CM1163">
        <v>0</v>
      </c>
      <c r="CN1163">
        <v>81</v>
      </c>
      <c r="CO1163">
        <v>115</v>
      </c>
      <c r="CP1163">
        <v>2.8</v>
      </c>
      <c r="CQ1163">
        <v>7.8</v>
      </c>
      <c r="CR1163">
        <v>0</v>
      </c>
      <c r="CS1163">
        <v>4</v>
      </c>
      <c r="CT1163" t="s">
        <v>1291</v>
      </c>
      <c r="CU1163">
        <v>19</v>
      </c>
      <c r="CV1163">
        <v>19</v>
      </c>
      <c r="CW1163">
        <v>19</v>
      </c>
      <c r="CX1163">
        <v>19</v>
      </c>
      <c r="CY1163">
        <v>20</v>
      </c>
      <c r="CZ1163">
        <v>19</v>
      </c>
      <c r="DA1163" t="s">
        <v>27</v>
      </c>
      <c r="DB1163" t="s">
        <v>27</v>
      </c>
    </row>
    <row r="1164" spans="1:106">
      <c r="A1164" t="s">
        <v>6</v>
      </c>
      <c r="B1164" s="17">
        <v>100</v>
      </c>
      <c r="D1164" s="3">
        <v>6</v>
      </c>
      <c r="E1164" s="1">
        <v>1</v>
      </c>
      <c r="F1164" s="15">
        <v>9</v>
      </c>
      <c r="G1164" t="s">
        <v>52</v>
      </c>
      <c r="BD1164" s="39">
        <v>42625</v>
      </c>
      <c r="BE1164" s="23">
        <v>0.74652777777777701</v>
      </c>
      <c r="BF1164" s="10" t="str">
        <f t="shared" si="113"/>
        <v>12/09/2016 17:55</v>
      </c>
      <c r="BG1164" s="35">
        <f t="shared" si="114"/>
        <v>42625.75</v>
      </c>
      <c r="BH1164" s="35">
        <f t="shared" si="110"/>
        <v>42625.75</v>
      </c>
      <c r="BI1164" t="str">
        <f t="shared" si="111"/>
        <v>12/09/2016 18:00:00</v>
      </c>
      <c r="BJ1164" s="40" t="str">
        <f t="shared" si="112"/>
        <v>12/09/2016 18:00:00</v>
      </c>
      <c r="BK1164">
        <f>VLOOKUP($BI1164, [1]TableView_704030_20160816_20160!$D$2:$M$5095,3,FALSE)</f>
        <v>1010.3968859300001</v>
      </c>
      <c r="BL1164">
        <f>VLOOKUP($BI1164, [1]TableView_704030_20160816_20160!$D$2:$M$5095,8,FALSE)</f>
        <v>19.6666666666667</v>
      </c>
      <c r="BM1164">
        <f>VLOOKUP($BI1164, [1]TableView_704030_20160816_20160!$D$2:$M$5095,10,FALSE)</f>
        <v>0</v>
      </c>
      <c r="BN1164">
        <f>VLOOKUP($BI1164, [1]TableView_704030_20160816_20160!$D$2:$M$5095,4,FALSE)</f>
        <v>81</v>
      </c>
      <c r="BO1164">
        <f>VLOOKUP($BI1164, [1]TableView_704030_20160816_20160!$D$2:$M$5095,6,FALSE)</f>
        <v>112</v>
      </c>
      <c r="BP1164">
        <f>VLOOKUP($BI1164, [1]TableView_704030_20160816_20160!$D$2:$M$5095,7,FALSE)</f>
        <v>3</v>
      </c>
      <c r="BQ1164">
        <f>VLOOKUP($BI1164, [1]TableView_704030_20160816_20160!$D$2:$M$5095,2,FALSE)</f>
        <v>5.2</v>
      </c>
      <c r="BR1164">
        <f>VLOOKUP($BJ1164, [2]aacb8965d69cc6fd1cb3a5cae9e8ae7!$C$6:$F$853,4,FALSE)</f>
        <v>0</v>
      </c>
      <c r="BS1164" s="15">
        <v>4</v>
      </c>
      <c r="BT1164" t="str">
        <f t="shared" si="109"/>
        <v>12/09/2016 4</v>
      </c>
      <c r="BU1164">
        <f>VLOOKUP($BT1164, [3]Sheet1!$D$3:$T$89,4,FALSE)</f>
        <v>19</v>
      </c>
      <c r="BV1164">
        <f>VLOOKUP($BT1164, [3]Sheet1!$D$3:$T$89,5,FALSE)</f>
        <v>19</v>
      </c>
      <c r="BW1164">
        <f>VLOOKUP($BT1164, [3]Sheet1!$D$3:$T$89,8,FALSE)</f>
        <v>19</v>
      </c>
      <c r="BX1164">
        <f>VLOOKUP($BT1164, [3]Sheet1!$D$3:$T$89,9,FALSE)</f>
        <v>19</v>
      </c>
      <c r="BY1164">
        <f>VLOOKUP($BT1164, [3]Sheet1!$D$3:$T$89,12,FALSE)</f>
        <v>20</v>
      </c>
      <c r="BZ1164">
        <f>VLOOKUP($BT1164, [3]Sheet1!$D$3:$T$89,13,FALSE)</f>
        <v>19</v>
      </c>
      <c r="CA1164" t="str">
        <f>VLOOKUP($BT1164, [3]Sheet1!$D$3:$T$89,16,FALSE)</f>
        <v>N/A</v>
      </c>
      <c r="CB1164" t="str">
        <f>VLOOKUP($BT1164, [3]Sheet1!$D$3:$T$89,17,FALSE)</f>
        <v>N/A</v>
      </c>
      <c r="CD1164" s="12">
        <v>42625</v>
      </c>
      <c r="CE1164" s="2">
        <v>0.74652777777777701</v>
      </c>
      <c r="CF1164" s="2" t="s">
        <v>2779</v>
      </c>
      <c r="CG1164" s="2">
        <v>42625.75</v>
      </c>
      <c r="CH1164" s="2">
        <v>42625.75</v>
      </c>
      <c r="CI1164" t="s">
        <v>1444</v>
      </c>
      <c r="CJ1164" t="s">
        <v>1444</v>
      </c>
      <c r="CK1164">
        <v>1010.3968859300001</v>
      </c>
      <c r="CL1164">
        <v>19.6666666666667</v>
      </c>
      <c r="CM1164">
        <v>0</v>
      </c>
      <c r="CN1164">
        <v>81</v>
      </c>
      <c r="CO1164">
        <v>112</v>
      </c>
      <c r="CP1164">
        <v>3</v>
      </c>
      <c r="CQ1164">
        <v>5.2</v>
      </c>
      <c r="CR1164">
        <v>0</v>
      </c>
      <c r="CS1164">
        <v>4</v>
      </c>
      <c r="CT1164" t="s">
        <v>1291</v>
      </c>
      <c r="CU1164">
        <v>19</v>
      </c>
      <c r="CV1164">
        <v>19</v>
      </c>
      <c r="CW1164">
        <v>19</v>
      </c>
      <c r="CX1164">
        <v>19</v>
      </c>
      <c r="CY1164">
        <v>20</v>
      </c>
      <c r="CZ1164">
        <v>19</v>
      </c>
      <c r="DA1164" t="s">
        <v>27</v>
      </c>
      <c r="DB1164" t="s">
        <v>27</v>
      </c>
    </row>
    <row r="1165" spans="1:106">
      <c r="A1165" t="s">
        <v>7</v>
      </c>
      <c r="B1165" s="17" t="s">
        <v>637</v>
      </c>
      <c r="D1165" s="3">
        <v>7</v>
      </c>
      <c r="E1165" s="1">
        <v>1</v>
      </c>
      <c r="F1165">
        <v>9</v>
      </c>
      <c r="G1165" t="s">
        <v>52</v>
      </c>
      <c r="BD1165" s="39">
        <v>42625</v>
      </c>
      <c r="BE1165" s="23">
        <v>0.74722222222222101</v>
      </c>
      <c r="BF1165" s="10" t="str">
        <f t="shared" si="113"/>
        <v>12/09/2016 17:56</v>
      </c>
      <c r="BG1165" s="35">
        <f t="shared" si="114"/>
        <v>42625.75</v>
      </c>
      <c r="BH1165" s="35">
        <f t="shared" si="110"/>
        <v>42625.75</v>
      </c>
      <c r="BI1165" t="str">
        <f t="shared" si="111"/>
        <v>12/09/2016 18:00:00</v>
      </c>
      <c r="BJ1165" s="40" t="str">
        <f t="shared" si="112"/>
        <v>12/09/2016 18:00:00</v>
      </c>
      <c r="BK1165">
        <f>VLOOKUP($BI1165, [1]TableView_704030_20160816_20160!$D$2:$M$5095,3,FALSE)</f>
        <v>1010.3968859300001</v>
      </c>
      <c r="BL1165">
        <f>VLOOKUP($BI1165, [1]TableView_704030_20160816_20160!$D$2:$M$5095,8,FALSE)</f>
        <v>19.6666666666667</v>
      </c>
      <c r="BM1165">
        <f>VLOOKUP($BI1165, [1]TableView_704030_20160816_20160!$D$2:$M$5095,10,FALSE)</f>
        <v>0</v>
      </c>
      <c r="BN1165">
        <f>VLOOKUP($BI1165, [1]TableView_704030_20160816_20160!$D$2:$M$5095,4,FALSE)</f>
        <v>81</v>
      </c>
      <c r="BO1165">
        <f>VLOOKUP($BI1165, [1]TableView_704030_20160816_20160!$D$2:$M$5095,6,FALSE)</f>
        <v>112</v>
      </c>
      <c r="BP1165">
        <f>VLOOKUP($BI1165, [1]TableView_704030_20160816_20160!$D$2:$M$5095,7,FALSE)</f>
        <v>3</v>
      </c>
      <c r="BQ1165">
        <f>VLOOKUP($BI1165, [1]TableView_704030_20160816_20160!$D$2:$M$5095,2,FALSE)</f>
        <v>5.2</v>
      </c>
      <c r="BR1165">
        <f>VLOOKUP($BJ1165, [2]aacb8965d69cc6fd1cb3a5cae9e8ae7!$C$6:$F$853,4,FALSE)</f>
        <v>0</v>
      </c>
      <c r="BS1165" s="15">
        <v>4</v>
      </c>
      <c r="BT1165" t="str">
        <f t="shared" si="109"/>
        <v>12/09/2016 4</v>
      </c>
      <c r="BU1165">
        <f>VLOOKUP($BT1165, [3]Sheet1!$D$3:$T$89,4,FALSE)</f>
        <v>19</v>
      </c>
      <c r="BV1165">
        <f>VLOOKUP($BT1165, [3]Sheet1!$D$3:$T$89,5,FALSE)</f>
        <v>19</v>
      </c>
      <c r="BW1165">
        <f>VLOOKUP($BT1165, [3]Sheet1!$D$3:$T$89,8,FALSE)</f>
        <v>19</v>
      </c>
      <c r="BX1165">
        <f>VLOOKUP($BT1165, [3]Sheet1!$D$3:$T$89,9,FALSE)</f>
        <v>19</v>
      </c>
      <c r="BY1165">
        <f>VLOOKUP($BT1165, [3]Sheet1!$D$3:$T$89,12,FALSE)</f>
        <v>20</v>
      </c>
      <c r="BZ1165">
        <f>VLOOKUP($BT1165, [3]Sheet1!$D$3:$T$89,13,FALSE)</f>
        <v>19</v>
      </c>
      <c r="CA1165" t="str">
        <f>VLOOKUP($BT1165, [3]Sheet1!$D$3:$T$89,16,FALSE)</f>
        <v>N/A</v>
      </c>
      <c r="CB1165" t="str">
        <f>VLOOKUP($BT1165, [3]Sheet1!$D$3:$T$89,17,FALSE)</f>
        <v>N/A</v>
      </c>
      <c r="CD1165" s="12">
        <v>42625</v>
      </c>
      <c r="CE1165" s="2">
        <v>0.74722222222222101</v>
      </c>
      <c r="CF1165" s="2" t="s">
        <v>2780</v>
      </c>
      <c r="CG1165" s="2">
        <v>42625.75</v>
      </c>
      <c r="CH1165" s="2">
        <v>42625.75</v>
      </c>
      <c r="CI1165" t="s">
        <v>1444</v>
      </c>
      <c r="CJ1165" t="s">
        <v>1444</v>
      </c>
      <c r="CK1165">
        <v>1010.3968859300001</v>
      </c>
      <c r="CL1165">
        <v>19.6666666666667</v>
      </c>
      <c r="CM1165">
        <v>0</v>
      </c>
      <c r="CN1165">
        <v>81</v>
      </c>
      <c r="CO1165">
        <v>112</v>
      </c>
      <c r="CP1165">
        <v>3</v>
      </c>
      <c r="CQ1165">
        <v>5.2</v>
      </c>
      <c r="CR1165">
        <v>0</v>
      </c>
      <c r="CS1165">
        <v>4</v>
      </c>
      <c r="CT1165" t="s">
        <v>1291</v>
      </c>
      <c r="CU1165">
        <v>19</v>
      </c>
      <c r="CV1165">
        <v>19</v>
      </c>
      <c r="CW1165">
        <v>19</v>
      </c>
      <c r="CX1165">
        <v>19</v>
      </c>
      <c r="CY1165">
        <v>20</v>
      </c>
      <c r="CZ1165">
        <v>19</v>
      </c>
      <c r="DA1165" t="s">
        <v>27</v>
      </c>
      <c r="DB1165" t="s">
        <v>27</v>
      </c>
    </row>
    <row r="1166" spans="1:106">
      <c r="D1166" s="3">
        <v>8</v>
      </c>
      <c r="E1166" s="1">
        <v>1</v>
      </c>
      <c r="F1166" s="15">
        <v>9</v>
      </c>
      <c r="G1166" t="s">
        <v>52</v>
      </c>
      <c r="BD1166" s="39">
        <v>42625</v>
      </c>
      <c r="BE1166" s="23">
        <v>0.74791666666666601</v>
      </c>
      <c r="BF1166" s="10" t="str">
        <f t="shared" si="113"/>
        <v>12/09/2016 17:57</v>
      </c>
      <c r="BG1166" s="35">
        <f t="shared" si="114"/>
        <v>42625.75</v>
      </c>
      <c r="BH1166" s="35">
        <f t="shared" si="110"/>
        <v>42625.75</v>
      </c>
      <c r="BI1166" t="str">
        <f t="shared" si="111"/>
        <v>12/09/2016 18:00:00</v>
      </c>
      <c r="BJ1166" s="40" t="str">
        <f t="shared" si="112"/>
        <v>12/09/2016 18:00:00</v>
      </c>
      <c r="BK1166">
        <f>VLOOKUP($BI1166, [1]TableView_704030_20160816_20160!$D$2:$M$5095,3,FALSE)</f>
        <v>1010.3968859300001</v>
      </c>
      <c r="BL1166">
        <f>VLOOKUP($BI1166, [1]TableView_704030_20160816_20160!$D$2:$M$5095,8,FALSE)</f>
        <v>19.6666666666667</v>
      </c>
      <c r="BM1166">
        <f>VLOOKUP($BI1166, [1]TableView_704030_20160816_20160!$D$2:$M$5095,10,FALSE)</f>
        <v>0</v>
      </c>
      <c r="BN1166">
        <f>VLOOKUP($BI1166, [1]TableView_704030_20160816_20160!$D$2:$M$5095,4,FALSE)</f>
        <v>81</v>
      </c>
      <c r="BO1166">
        <f>VLOOKUP($BI1166, [1]TableView_704030_20160816_20160!$D$2:$M$5095,6,FALSE)</f>
        <v>112</v>
      </c>
      <c r="BP1166">
        <f>VLOOKUP($BI1166, [1]TableView_704030_20160816_20160!$D$2:$M$5095,7,FALSE)</f>
        <v>3</v>
      </c>
      <c r="BQ1166">
        <f>VLOOKUP($BI1166, [1]TableView_704030_20160816_20160!$D$2:$M$5095,2,FALSE)</f>
        <v>5.2</v>
      </c>
      <c r="BR1166">
        <f>VLOOKUP($BJ1166, [2]aacb8965d69cc6fd1cb3a5cae9e8ae7!$C$6:$F$853,4,FALSE)</f>
        <v>0</v>
      </c>
      <c r="BS1166" s="15">
        <v>4</v>
      </c>
      <c r="BT1166" t="str">
        <f t="shared" si="109"/>
        <v>12/09/2016 4</v>
      </c>
      <c r="BU1166">
        <f>VLOOKUP($BT1166, [3]Sheet1!$D$3:$T$89,4,FALSE)</f>
        <v>19</v>
      </c>
      <c r="BV1166">
        <f>VLOOKUP($BT1166, [3]Sheet1!$D$3:$T$89,5,FALSE)</f>
        <v>19</v>
      </c>
      <c r="BW1166">
        <f>VLOOKUP($BT1166, [3]Sheet1!$D$3:$T$89,8,FALSE)</f>
        <v>19</v>
      </c>
      <c r="BX1166">
        <f>VLOOKUP($BT1166, [3]Sheet1!$D$3:$T$89,9,FALSE)</f>
        <v>19</v>
      </c>
      <c r="BY1166">
        <f>VLOOKUP($BT1166, [3]Sheet1!$D$3:$T$89,12,FALSE)</f>
        <v>20</v>
      </c>
      <c r="BZ1166">
        <f>VLOOKUP($BT1166, [3]Sheet1!$D$3:$T$89,13,FALSE)</f>
        <v>19</v>
      </c>
      <c r="CA1166" t="str">
        <f>VLOOKUP($BT1166, [3]Sheet1!$D$3:$T$89,16,FALSE)</f>
        <v>N/A</v>
      </c>
      <c r="CB1166" t="str">
        <f>VLOOKUP($BT1166, [3]Sheet1!$D$3:$T$89,17,FALSE)</f>
        <v>N/A</v>
      </c>
      <c r="CD1166" s="12">
        <v>42625</v>
      </c>
      <c r="CE1166" s="2">
        <v>0.74791666666666601</v>
      </c>
      <c r="CF1166" s="2" t="s">
        <v>2781</v>
      </c>
      <c r="CG1166" s="2">
        <v>42625.75</v>
      </c>
      <c r="CH1166" s="2">
        <v>42625.75</v>
      </c>
      <c r="CI1166" t="s">
        <v>1444</v>
      </c>
      <c r="CJ1166" t="s">
        <v>1444</v>
      </c>
      <c r="CK1166">
        <v>1010.3968859300001</v>
      </c>
      <c r="CL1166">
        <v>19.6666666666667</v>
      </c>
      <c r="CM1166">
        <v>0</v>
      </c>
      <c r="CN1166">
        <v>81</v>
      </c>
      <c r="CO1166">
        <v>112</v>
      </c>
      <c r="CP1166">
        <v>3</v>
      </c>
      <c r="CQ1166">
        <v>5.2</v>
      </c>
      <c r="CR1166">
        <v>0</v>
      </c>
      <c r="CS1166">
        <v>4</v>
      </c>
      <c r="CT1166" t="s">
        <v>1291</v>
      </c>
      <c r="CU1166">
        <v>19</v>
      </c>
      <c r="CV1166">
        <v>19</v>
      </c>
      <c r="CW1166">
        <v>19</v>
      </c>
      <c r="CX1166">
        <v>19</v>
      </c>
      <c r="CY1166">
        <v>20</v>
      </c>
      <c r="CZ1166">
        <v>19</v>
      </c>
      <c r="DA1166" t="s">
        <v>27</v>
      </c>
      <c r="DB1166" t="s">
        <v>27</v>
      </c>
    </row>
    <row r="1167" spans="1:106">
      <c r="D1167" s="3">
        <v>9</v>
      </c>
      <c r="E1167" s="1">
        <v>1</v>
      </c>
      <c r="F1167">
        <v>9</v>
      </c>
      <c r="G1167" t="s">
        <v>52</v>
      </c>
      <c r="BD1167" s="39">
        <v>42625</v>
      </c>
      <c r="BE1167" s="23">
        <v>0.74861111111111001</v>
      </c>
      <c r="BF1167" s="10" t="str">
        <f t="shared" si="113"/>
        <v>12/09/2016 17:58</v>
      </c>
      <c r="BG1167" s="35">
        <f t="shared" si="114"/>
        <v>42625.75</v>
      </c>
      <c r="BH1167" s="35">
        <f t="shared" si="110"/>
        <v>42625.75</v>
      </c>
      <c r="BI1167" t="str">
        <f t="shared" si="111"/>
        <v>12/09/2016 18:00:00</v>
      </c>
      <c r="BJ1167" s="40" t="str">
        <f t="shared" si="112"/>
        <v>12/09/2016 18:00:00</v>
      </c>
      <c r="BK1167">
        <f>VLOOKUP($BI1167, [1]TableView_704030_20160816_20160!$D$2:$M$5095,3,FALSE)</f>
        <v>1010.3968859300001</v>
      </c>
      <c r="BL1167">
        <f>VLOOKUP($BI1167, [1]TableView_704030_20160816_20160!$D$2:$M$5095,8,FALSE)</f>
        <v>19.6666666666667</v>
      </c>
      <c r="BM1167">
        <f>VLOOKUP($BI1167, [1]TableView_704030_20160816_20160!$D$2:$M$5095,10,FALSE)</f>
        <v>0</v>
      </c>
      <c r="BN1167">
        <f>VLOOKUP($BI1167, [1]TableView_704030_20160816_20160!$D$2:$M$5095,4,FALSE)</f>
        <v>81</v>
      </c>
      <c r="BO1167">
        <f>VLOOKUP($BI1167, [1]TableView_704030_20160816_20160!$D$2:$M$5095,6,FALSE)</f>
        <v>112</v>
      </c>
      <c r="BP1167">
        <f>VLOOKUP($BI1167, [1]TableView_704030_20160816_20160!$D$2:$M$5095,7,FALSE)</f>
        <v>3</v>
      </c>
      <c r="BQ1167">
        <f>VLOOKUP($BI1167, [1]TableView_704030_20160816_20160!$D$2:$M$5095,2,FALSE)</f>
        <v>5.2</v>
      </c>
      <c r="BR1167">
        <f>VLOOKUP($BJ1167, [2]aacb8965d69cc6fd1cb3a5cae9e8ae7!$C$6:$F$853,4,FALSE)</f>
        <v>0</v>
      </c>
      <c r="BS1167" s="15">
        <v>4</v>
      </c>
      <c r="BT1167" t="str">
        <f t="shared" si="109"/>
        <v>12/09/2016 4</v>
      </c>
      <c r="BU1167">
        <f>VLOOKUP($BT1167, [3]Sheet1!$D$3:$T$89,4,FALSE)</f>
        <v>19</v>
      </c>
      <c r="BV1167">
        <f>VLOOKUP($BT1167, [3]Sheet1!$D$3:$T$89,5,FALSE)</f>
        <v>19</v>
      </c>
      <c r="BW1167">
        <f>VLOOKUP($BT1167, [3]Sheet1!$D$3:$T$89,8,FALSE)</f>
        <v>19</v>
      </c>
      <c r="BX1167">
        <f>VLOOKUP($BT1167, [3]Sheet1!$D$3:$T$89,9,FALSE)</f>
        <v>19</v>
      </c>
      <c r="BY1167">
        <f>VLOOKUP($BT1167, [3]Sheet1!$D$3:$T$89,12,FALSE)</f>
        <v>20</v>
      </c>
      <c r="BZ1167">
        <f>VLOOKUP($BT1167, [3]Sheet1!$D$3:$T$89,13,FALSE)</f>
        <v>19</v>
      </c>
      <c r="CA1167" t="str">
        <f>VLOOKUP($BT1167, [3]Sheet1!$D$3:$T$89,16,FALSE)</f>
        <v>N/A</v>
      </c>
      <c r="CB1167" t="str">
        <f>VLOOKUP($BT1167, [3]Sheet1!$D$3:$T$89,17,FALSE)</f>
        <v>N/A</v>
      </c>
      <c r="CD1167" s="12">
        <v>42625</v>
      </c>
      <c r="CE1167" s="2">
        <v>0.74861111111111001</v>
      </c>
      <c r="CF1167" s="2" t="s">
        <v>2782</v>
      </c>
      <c r="CG1167" s="2">
        <v>42625.75</v>
      </c>
      <c r="CH1167" s="2">
        <v>42625.75</v>
      </c>
      <c r="CI1167" t="s">
        <v>1444</v>
      </c>
      <c r="CJ1167" t="s">
        <v>1444</v>
      </c>
      <c r="CK1167">
        <v>1010.3968859300001</v>
      </c>
      <c r="CL1167">
        <v>19.6666666666667</v>
      </c>
      <c r="CM1167">
        <v>0</v>
      </c>
      <c r="CN1167">
        <v>81</v>
      </c>
      <c r="CO1167">
        <v>112</v>
      </c>
      <c r="CP1167">
        <v>3</v>
      </c>
      <c r="CQ1167">
        <v>5.2</v>
      </c>
      <c r="CR1167">
        <v>0</v>
      </c>
      <c r="CS1167">
        <v>4</v>
      </c>
      <c r="CT1167" t="s">
        <v>1291</v>
      </c>
      <c r="CU1167">
        <v>19</v>
      </c>
      <c r="CV1167">
        <v>19</v>
      </c>
      <c r="CW1167">
        <v>19</v>
      </c>
      <c r="CX1167">
        <v>19</v>
      </c>
      <c r="CY1167">
        <v>20</v>
      </c>
      <c r="CZ1167">
        <v>19</v>
      </c>
      <c r="DA1167" t="s">
        <v>27</v>
      </c>
      <c r="DB1167" t="s">
        <v>27</v>
      </c>
    </row>
    <row r="1168" spans="1:106">
      <c r="D1168" s="3">
        <v>10</v>
      </c>
      <c r="E1168" s="1">
        <v>1</v>
      </c>
      <c r="F1168" s="15">
        <v>9</v>
      </c>
      <c r="G1168" t="s">
        <v>52</v>
      </c>
      <c r="BD1168" s="39">
        <v>42625</v>
      </c>
      <c r="BE1168" s="23">
        <v>0.749305555555554</v>
      </c>
      <c r="BF1168" s="10" t="str">
        <f t="shared" si="113"/>
        <v>12/09/2016 17:59</v>
      </c>
      <c r="BG1168" s="35">
        <f t="shared" si="114"/>
        <v>42625.75</v>
      </c>
      <c r="BH1168" s="35">
        <f t="shared" si="110"/>
        <v>42625.75</v>
      </c>
      <c r="BI1168" t="str">
        <f t="shared" si="111"/>
        <v>12/09/2016 18:00:00</v>
      </c>
      <c r="BJ1168" s="40" t="str">
        <f t="shared" si="112"/>
        <v>12/09/2016 18:00:00</v>
      </c>
      <c r="BK1168">
        <f>VLOOKUP($BI1168, [1]TableView_704030_20160816_20160!$D$2:$M$5095,3,FALSE)</f>
        <v>1010.3968859300001</v>
      </c>
      <c r="BL1168">
        <f>VLOOKUP($BI1168, [1]TableView_704030_20160816_20160!$D$2:$M$5095,8,FALSE)</f>
        <v>19.6666666666667</v>
      </c>
      <c r="BM1168">
        <f>VLOOKUP($BI1168, [1]TableView_704030_20160816_20160!$D$2:$M$5095,10,FALSE)</f>
        <v>0</v>
      </c>
      <c r="BN1168">
        <f>VLOOKUP($BI1168, [1]TableView_704030_20160816_20160!$D$2:$M$5095,4,FALSE)</f>
        <v>81</v>
      </c>
      <c r="BO1168">
        <f>VLOOKUP($BI1168, [1]TableView_704030_20160816_20160!$D$2:$M$5095,6,FALSE)</f>
        <v>112</v>
      </c>
      <c r="BP1168">
        <f>VLOOKUP($BI1168, [1]TableView_704030_20160816_20160!$D$2:$M$5095,7,FALSE)</f>
        <v>3</v>
      </c>
      <c r="BQ1168">
        <f>VLOOKUP($BI1168, [1]TableView_704030_20160816_20160!$D$2:$M$5095,2,FALSE)</f>
        <v>5.2</v>
      </c>
      <c r="BR1168">
        <f>VLOOKUP($BJ1168, [2]aacb8965d69cc6fd1cb3a5cae9e8ae7!$C$6:$F$853,4,FALSE)</f>
        <v>0</v>
      </c>
      <c r="BS1168" s="15">
        <v>4</v>
      </c>
      <c r="BT1168" t="str">
        <f t="shared" si="109"/>
        <v>12/09/2016 4</v>
      </c>
      <c r="BU1168">
        <f>VLOOKUP($BT1168, [3]Sheet1!$D$3:$T$89,4,FALSE)</f>
        <v>19</v>
      </c>
      <c r="BV1168">
        <f>VLOOKUP($BT1168, [3]Sheet1!$D$3:$T$89,5,FALSE)</f>
        <v>19</v>
      </c>
      <c r="BW1168">
        <f>VLOOKUP($BT1168, [3]Sheet1!$D$3:$T$89,8,FALSE)</f>
        <v>19</v>
      </c>
      <c r="BX1168">
        <f>VLOOKUP($BT1168, [3]Sheet1!$D$3:$T$89,9,FALSE)</f>
        <v>19</v>
      </c>
      <c r="BY1168">
        <f>VLOOKUP($BT1168, [3]Sheet1!$D$3:$T$89,12,FALSE)</f>
        <v>20</v>
      </c>
      <c r="BZ1168">
        <f>VLOOKUP($BT1168, [3]Sheet1!$D$3:$T$89,13,FALSE)</f>
        <v>19</v>
      </c>
      <c r="CA1168" t="str">
        <f>VLOOKUP($BT1168, [3]Sheet1!$D$3:$T$89,16,FALSE)</f>
        <v>N/A</v>
      </c>
      <c r="CB1168" t="str">
        <f>VLOOKUP($BT1168, [3]Sheet1!$D$3:$T$89,17,FALSE)</f>
        <v>N/A</v>
      </c>
      <c r="CD1168" s="12">
        <v>42625</v>
      </c>
      <c r="CE1168" s="2">
        <v>0.749305555555554</v>
      </c>
      <c r="CF1168" s="2" t="s">
        <v>2783</v>
      </c>
      <c r="CG1168" s="2">
        <v>42625.75</v>
      </c>
      <c r="CH1168" s="2">
        <v>42625.75</v>
      </c>
      <c r="CI1168" t="s">
        <v>1444</v>
      </c>
      <c r="CJ1168" t="s">
        <v>1444</v>
      </c>
      <c r="CK1168">
        <v>1010.3968859300001</v>
      </c>
      <c r="CL1168">
        <v>19.6666666666667</v>
      </c>
      <c r="CM1168">
        <v>0</v>
      </c>
      <c r="CN1168">
        <v>81</v>
      </c>
      <c r="CO1168">
        <v>112</v>
      </c>
      <c r="CP1168">
        <v>3</v>
      </c>
      <c r="CQ1168">
        <v>5.2</v>
      </c>
      <c r="CR1168">
        <v>0</v>
      </c>
      <c r="CS1168">
        <v>4</v>
      </c>
      <c r="CT1168" t="s">
        <v>1291</v>
      </c>
      <c r="CU1168">
        <v>19</v>
      </c>
      <c r="CV1168">
        <v>19</v>
      </c>
      <c r="CW1168">
        <v>19</v>
      </c>
      <c r="CX1168">
        <v>19</v>
      </c>
      <c r="CY1168">
        <v>20</v>
      </c>
      <c r="CZ1168">
        <v>19</v>
      </c>
      <c r="DA1168" t="s">
        <v>27</v>
      </c>
      <c r="DB1168" t="s">
        <v>27</v>
      </c>
    </row>
    <row r="1169" spans="4:106">
      <c r="D1169" s="3">
        <v>11</v>
      </c>
      <c r="E1169" s="1">
        <v>1</v>
      </c>
      <c r="F1169">
        <v>9</v>
      </c>
      <c r="G1169" t="s">
        <v>52</v>
      </c>
      <c r="BD1169" s="39">
        <v>42625</v>
      </c>
      <c r="BE1169" s="23">
        <v>0.749999999999999</v>
      </c>
      <c r="BF1169" s="10" t="str">
        <f t="shared" si="113"/>
        <v>12/09/2016 18:00</v>
      </c>
      <c r="BG1169" s="35">
        <f t="shared" si="114"/>
        <v>42625.75</v>
      </c>
      <c r="BH1169" s="35">
        <f t="shared" si="110"/>
        <v>42625.75</v>
      </c>
      <c r="BI1169" t="str">
        <f t="shared" si="111"/>
        <v>12/09/2016 18:00:00</v>
      </c>
      <c r="BJ1169" s="40" t="str">
        <f t="shared" si="112"/>
        <v>12/09/2016 18:00:00</v>
      </c>
      <c r="BK1169">
        <f>VLOOKUP($BI1169, [1]TableView_704030_20160816_20160!$D$2:$M$5095,3,FALSE)</f>
        <v>1010.3968859300001</v>
      </c>
      <c r="BL1169">
        <f>VLOOKUP($BI1169, [1]TableView_704030_20160816_20160!$D$2:$M$5095,8,FALSE)</f>
        <v>19.6666666666667</v>
      </c>
      <c r="BM1169">
        <f>VLOOKUP($BI1169, [1]TableView_704030_20160816_20160!$D$2:$M$5095,10,FALSE)</f>
        <v>0</v>
      </c>
      <c r="BN1169">
        <f>VLOOKUP($BI1169, [1]TableView_704030_20160816_20160!$D$2:$M$5095,4,FALSE)</f>
        <v>81</v>
      </c>
      <c r="BO1169">
        <f>VLOOKUP($BI1169, [1]TableView_704030_20160816_20160!$D$2:$M$5095,6,FALSE)</f>
        <v>112</v>
      </c>
      <c r="BP1169">
        <f>VLOOKUP($BI1169, [1]TableView_704030_20160816_20160!$D$2:$M$5095,7,FALSE)</f>
        <v>3</v>
      </c>
      <c r="BQ1169">
        <f>VLOOKUP($BI1169, [1]TableView_704030_20160816_20160!$D$2:$M$5095,2,FALSE)</f>
        <v>5.2</v>
      </c>
      <c r="BR1169">
        <f>VLOOKUP($BJ1169, [2]aacb8965d69cc6fd1cb3a5cae9e8ae7!$C$6:$F$853,4,FALSE)</f>
        <v>0</v>
      </c>
      <c r="BS1169" s="15">
        <v>4</v>
      </c>
      <c r="BT1169" t="str">
        <f t="shared" si="109"/>
        <v>12/09/2016 4</v>
      </c>
      <c r="BU1169">
        <f>VLOOKUP($BT1169, [3]Sheet1!$D$3:$T$89,4,FALSE)</f>
        <v>19</v>
      </c>
      <c r="BV1169">
        <f>VLOOKUP($BT1169, [3]Sheet1!$D$3:$T$89,5,FALSE)</f>
        <v>19</v>
      </c>
      <c r="BW1169">
        <f>VLOOKUP($BT1169, [3]Sheet1!$D$3:$T$89,8,FALSE)</f>
        <v>19</v>
      </c>
      <c r="BX1169">
        <f>VLOOKUP($BT1169, [3]Sheet1!$D$3:$T$89,9,FALSE)</f>
        <v>19</v>
      </c>
      <c r="BY1169">
        <f>VLOOKUP($BT1169, [3]Sheet1!$D$3:$T$89,12,FALSE)</f>
        <v>20</v>
      </c>
      <c r="BZ1169">
        <f>VLOOKUP($BT1169, [3]Sheet1!$D$3:$T$89,13,FALSE)</f>
        <v>19</v>
      </c>
      <c r="CA1169" t="str">
        <f>VLOOKUP($BT1169, [3]Sheet1!$D$3:$T$89,16,FALSE)</f>
        <v>N/A</v>
      </c>
      <c r="CB1169" t="str">
        <f>VLOOKUP($BT1169, [3]Sheet1!$D$3:$T$89,17,FALSE)</f>
        <v>N/A</v>
      </c>
      <c r="CD1169" s="12">
        <v>42625</v>
      </c>
      <c r="CE1169" s="2">
        <v>0.749999999999999</v>
      </c>
      <c r="CF1169" s="2" t="s">
        <v>2784</v>
      </c>
      <c r="CG1169" s="2">
        <v>42625.75</v>
      </c>
      <c r="CH1169" s="2">
        <v>42625.75</v>
      </c>
      <c r="CI1169" t="s">
        <v>1444</v>
      </c>
      <c r="CJ1169" t="s">
        <v>1444</v>
      </c>
      <c r="CK1169">
        <v>1010.3968859300001</v>
      </c>
      <c r="CL1169">
        <v>19.6666666666667</v>
      </c>
      <c r="CM1169">
        <v>0</v>
      </c>
      <c r="CN1169">
        <v>81</v>
      </c>
      <c r="CO1169">
        <v>112</v>
      </c>
      <c r="CP1169">
        <v>3</v>
      </c>
      <c r="CQ1169">
        <v>5.2</v>
      </c>
      <c r="CR1169">
        <v>0</v>
      </c>
      <c r="CS1169">
        <v>4</v>
      </c>
      <c r="CT1169" t="s">
        <v>1291</v>
      </c>
      <c r="CU1169">
        <v>19</v>
      </c>
      <c r="CV1169">
        <v>19</v>
      </c>
      <c r="CW1169">
        <v>19</v>
      </c>
      <c r="CX1169">
        <v>19</v>
      </c>
      <c r="CY1169">
        <v>20</v>
      </c>
      <c r="CZ1169">
        <v>19</v>
      </c>
      <c r="DA1169" t="s">
        <v>27</v>
      </c>
      <c r="DB1169" t="s">
        <v>27</v>
      </c>
    </row>
    <row r="1170" spans="4:106">
      <c r="D1170" s="3">
        <v>12</v>
      </c>
      <c r="E1170" s="1">
        <v>1</v>
      </c>
      <c r="F1170" s="15">
        <v>9</v>
      </c>
      <c r="G1170" t="s">
        <v>52</v>
      </c>
      <c r="BD1170" s="39">
        <v>42625</v>
      </c>
      <c r="BE1170" s="23">
        <v>0.750694444444443</v>
      </c>
      <c r="BF1170" s="10" t="str">
        <f t="shared" si="113"/>
        <v>12/09/2016 18:01</v>
      </c>
      <c r="BG1170" s="35">
        <f t="shared" si="114"/>
        <v>42625.75</v>
      </c>
      <c r="BH1170" s="35">
        <f t="shared" si="110"/>
        <v>42625.75</v>
      </c>
      <c r="BI1170" t="str">
        <f t="shared" si="111"/>
        <v>12/09/2016 18:00:00</v>
      </c>
      <c r="BJ1170" s="40" t="str">
        <f t="shared" si="112"/>
        <v>12/09/2016 18:00:00</v>
      </c>
      <c r="BK1170">
        <f>VLOOKUP($BI1170, [1]TableView_704030_20160816_20160!$D$2:$M$5095,3,FALSE)</f>
        <v>1010.3968859300001</v>
      </c>
      <c r="BL1170">
        <f>VLOOKUP($BI1170, [1]TableView_704030_20160816_20160!$D$2:$M$5095,8,FALSE)</f>
        <v>19.6666666666667</v>
      </c>
      <c r="BM1170">
        <f>VLOOKUP($BI1170, [1]TableView_704030_20160816_20160!$D$2:$M$5095,10,FALSE)</f>
        <v>0</v>
      </c>
      <c r="BN1170">
        <f>VLOOKUP($BI1170, [1]TableView_704030_20160816_20160!$D$2:$M$5095,4,FALSE)</f>
        <v>81</v>
      </c>
      <c r="BO1170">
        <f>VLOOKUP($BI1170, [1]TableView_704030_20160816_20160!$D$2:$M$5095,6,FALSE)</f>
        <v>112</v>
      </c>
      <c r="BP1170">
        <f>VLOOKUP($BI1170, [1]TableView_704030_20160816_20160!$D$2:$M$5095,7,FALSE)</f>
        <v>3</v>
      </c>
      <c r="BQ1170">
        <f>VLOOKUP($BI1170, [1]TableView_704030_20160816_20160!$D$2:$M$5095,2,FALSE)</f>
        <v>5.2</v>
      </c>
      <c r="BR1170">
        <f>VLOOKUP($BJ1170, [2]aacb8965d69cc6fd1cb3a5cae9e8ae7!$C$6:$F$853,4,FALSE)</f>
        <v>0</v>
      </c>
      <c r="BS1170" s="15">
        <v>4</v>
      </c>
      <c r="BT1170" t="str">
        <f t="shared" si="109"/>
        <v>12/09/2016 4</v>
      </c>
      <c r="BU1170">
        <f>VLOOKUP($BT1170, [3]Sheet1!$D$3:$T$89,4,FALSE)</f>
        <v>19</v>
      </c>
      <c r="BV1170">
        <f>VLOOKUP($BT1170, [3]Sheet1!$D$3:$T$89,5,FALSE)</f>
        <v>19</v>
      </c>
      <c r="BW1170">
        <f>VLOOKUP($BT1170, [3]Sheet1!$D$3:$T$89,8,FALSE)</f>
        <v>19</v>
      </c>
      <c r="BX1170">
        <f>VLOOKUP($BT1170, [3]Sheet1!$D$3:$T$89,9,FALSE)</f>
        <v>19</v>
      </c>
      <c r="BY1170">
        <f>VLOOKUP($BT1170, [3]Sheet1!$D$3:$T$89,12,FALSE)</f>
        <v>20</v>
      </c>
      <c r="BZ1170">
        <f>VLOOKUP($BT1170, [3]Sheet1!$D$3:$T$89,13,FALSE)</f>
        <v>19</v>
      </c>
      <c r="CA1170" t="str">
        <f>VLOOKUP($BT1170, [3]Sheet1!$D$3:$T$89,16,FALSE)</f>
        <v>N/A</v>
      </c>
      <c r="CB1170" t="str">
        <f>VLOOKUP($BT1170, [3]Sheet1!$D$3:$T$89,17,FALSE)</f>
        <v>N/A</v>
      </c>
      <c r="CD1170" s="12">
        <v>42625</v>
      </c>
      <c r="CE1170" s="2">
        <v>0.750694444444443</v>
      </c>
      <c r="CF1170" s="2" t="s">
        <v>2785</v>
      </c>
      <c r="CG1170" s="2">
        <v>42625.75</v>
      </c>
      <c r="CH1170" s="2">
        <v>42625.75</v>
      </c>
      <c r="CI1170" t="s">
        <v>1444</v>
      </c>
      <c r="CJ1170" t="s">
        <v>1444</v>
      </c>
      <c r="CK1170">
        <v>1010.3968859300001</v>
      </c>
      <c r="CL1170">
        <v>19.6666666666667</v>
      </c>
      <c r="CM1170">
        <v>0</v>
      </c>
      <c r="CN1170">
        <v>81</v>
      </c>
      <c r="CO1170">
        <v>112</v>
      </c>
      <c r="CP1170">
        <v>3</v>
      </c>
      <c r="CQ1170">
        <v>5.2</v>
      </c>
      <c r="CR1170">
        <v>0</v>
      </c>
      <c r="CS1170">
        <v>4</v>
      </c>
      <c r="CT1170" t="s">
        <v>1291</v>
      </c>
      <c r="CU1170">
        <v>19</v>
      </c>
      <c r="CV1170">
        <v>19</v>
      </c>
      <c r="CW1170">
        <v>19</v>
      </c>
      <c r="CX1170">
        <v>19</v>
      </c>
      <c r="CY1170">
        <v>20</v>
      </c>
      <c r="CZ1170">
        <v>19</v>
      </c>
      <c r="DA1170" t="s">
        <v>27</v>
      </c>
      <c r="DB1170" t="s">
        <v>27</v>
      </c>
    </row>
    <row r="1171" spans="4:106">
      <c r="D1171" s="3">
        <v>13</v>
      </c>
      <c r="E1171" s="1">
        <v>1</v>
      </c>
      <c r="F1171">
        <v>9</v>
      </c>
      <c r="G1171" t="s">
        <v>52</v>
      </c>
      <c r="BD1171" s="39">
        <v>42625</v>
      </c>
      <c r="BE1171" s="23">
        <v>0.751388888888887</v>
      </c>
      <c r="BF1171" s="10" t="str">
        <f t="shared" si="113"/>
        <v>12/09/2016 18:02</v>
      </c>
      <c r="BG1171" s="35">
        <f t="shared" si="114"/>
        <v>42625.75</v>
      </c>
      <c r="BH1171" s="35">
        <f t="shared" si="110"/>
        <v>42625.75</v>
      </c>
      <c r="BI1171" t="str">
        <f t="shared" si="111"/>
        <v>12/09/2016 18:00:00</v>
      </c>
      <c r="BJ1171" s="40" t="str">
        <f t="shared" si="112"/>
        <v>12/09/2016 18:00:00</v>
      </c>
      <c r="BK1171">
        <f>VLOOKUP($BI1171, [1]TableView_704030_20160816_20160!$D$2:$M$5095,3,FALSE)</f>
        <v>1010.3968859300001</v>
      </c>
      <c r="BL1171">
        <f>VLOOKUP($BI1171, [1]TableView_704030_20160816_20160!$D$2:$M$5095,8,FALSE)</f>
        <v>19.6666666666667</v>
      </c>
      <c r="BM1171">
        <f>VLOOKUP($BI1171, [1]TableView_704030_20160816_20160!$D$2:$M$5095,10,FALSE)</f>
        <v>0</v>
      </c>
      <c r="BN1171">
        <f>VLOOKUP($BI1171, [1]TableView_704030_20160816_20160!$D$2:$M$5095,4,FALSE)</f>
        <v>81</v>
      </c>
      <c r="BO1171">
        <f>VLOOKUP($BI1171, [1]TableView_704030_20160816_20160!$D$2:$M$5095,6,FALSE)</f>
        <v>112</v>
      </c>
      <c r="BP1171">
        <f>VLOOKUP($BI1171, [1]TableView_704030_20160816_20160!$D$2:$M$5095,7,FALSE)</f>
        <v>3</v>
      </c>
      <c r="BQ1171">
        <f>VLOOKUP($BI1171, [1]TableView_704030_20160816_20160!$D$2:$M$5095,2,FALSE)</f>
        <v>5.2</v>
      </c>
      <c r="BR1171">
        <f>VLOOKUP($BJ1171, [2]aacb8965d69cc6fd1cb3a5cae9e8ae7!$C$6:$F$853,4,FALSE)</f>
        <v>0</v>
      </c>
      <c r="BS1171" s="15">
        <v>4</v>
      </c>
      <c r="BT1171" t="str">
        <f t="shared" si="109"/>
        <v>12/09/2016 4</v>
      </c>
      <c r="BU1171">
        <f>VLOOKUP($BT1171, [3]Sheet1!$D$3:$T$89,4,FALSE)</f>
        <v>19</v>
      </c>
      <c r="BV1171">
        <f>VLOOKUP($BT1171, [3]Sheet1!$D$3:$T$89,5,FALSE)</f>
        <v>19</v>
      </c>
      <c r="BW1171">
        <f>VLOOKUP($BT1171, [3]Sheet1!$D$3:$T$89,8,FALSE)</f>
        <v>19</v>
      </c>
      <c r="BX1171">
        <f>VLOOKUP($BT1171, [3]Sheet1!$D$3:$T$89,9,FALSE)</f>
        <v>19</v>
      </c>
      <c r="BY1171">
        <f>VLOOKUP($BT1171, [3]Sheet1!$D$3:$T$89,12,FALSE)</f>
        <v>20</v>
      </c>
      <c r="BZ1171">
        <f>VLOOKUP($BT1171, [3]Sheet1!$D$3:$T$89,13,FALSE)</f>
        <v>19</v>
      </c>
      <c r="CA1171" t="str">
        <f>VLOOKUP($BT1171, [3]Sheet1!$D$3:$T$89,16,FALSE)</f>
        <v>N/A</v>
      </c>
      <c r="CB1171" t="str">
        <f>VLOOKUP($BT1171, [3]Sheet1!$D$3:$T$89,17,FALSE)</f>
        <v>N/A</v>
      </c>
      <c r="CD1171" s="12">
        <v>42625</v>
      </c>
      <c r="CE1171" s="2">
        <v>0.751388888888887</v>
      </c>
      <c r="CF1171" s="2" t="s">
        <v>2786</v>
      </c>
      <c r="CG1171" s="2">
        <v>42625.75</v>
      </c>
      <c r="CH1171" s="2">
        <v>42625.75</v>
      </c>
      <c r="CI1171" t="s">
        <v>1444</v>
      </c>
      <c r="CJ1171" t="s">
        <v>1444</v>
      </c>
      <c r="CK1171">
        <v>1010.3968859300001</v>
      </c>
      <c r="CL1171">
        <v>19.6666666666667</v>
      </c>
      <c r="CM1171">
        <v>0</v>
      </c>
      <c r="CN1171">
        <v>81</v>
      </c>
      <c r="CO1171">
        <v>112</v>
      </c>
      <c r="CP1171">
        <v>3</v>
      </c>
      <c r="CQ1171">
        <v>5.2</v>
      </c>
      <c r="CR1171">
        <v>0</v>
      </c>
      <c r="CS1171">
        <v>4</v>
      </c>
      <c r="CT1171" t="s">
        <v>1291</v>
      </c>
      <c r="CU1171">
        <v>19</v>
      </c>
      <c r="CV1171">
        <v>19</v>
      </c>
      <c r="CW1171">
        <v>19</v>
      </c>
      <c r="CX1171">
        <v>19</v>
      </c>
      <c r="CY1171">
        <v>20</v>
      </c>
      <c r="CZ1171">
        <v>19</v>
      </c>
      <c r="DA1171" t="s">
        <v>27</v>
      </c>
      <c r="DB1171" t="s">
        <v>27</v>
      </c>
    </row>
    <row r="1172" spans="4:106">
      <c r="D1172" s="3">
        <v>14</v>
      </c>
      <c r="E1172" s="1">
        <v>1</v>
      </c>
      <c r="F1172" s="15">
        <v>9</v>
      </c>
      <c r="G1172" t="s">
        <v>52</v>
      </c>
      <c r="BD1172" s="39">
        <v>42625</v>
      </c>
      <c r="BE1172" s="23">
        <v>0.75208333333333199</v>
      </c>
      <c r="BF1172" s="10" t="str">
        <f t="shared" si="113"/>
        <v>12/09/2016 18:03</v>
      </c>
      <c r="BG1172" s="35">
        <f t="shared" si="114"/>
        <v>42625.75</v>
      </c>
      <c r="BH1172" s="35">
        <f t="shared" si="110"/>
        <v>42625.75</v>
      </c>
      <c r="BI1172" t="str">
        <f t="shared" si="111"/>
        <v>12/09/2016 18:00:00</v>
      </c>
      <c r="BJ1172" s="40" t="str">
        <f t="shared" si="112"/>
        <v>12/09/2016 18:00:00</v>
      </c>
      <c r="BK1172">
        <f>VLOOKUP($BI1172, [1]TableView_704030_20160816_20160!$D$2:$M$5095,3,FALSE)</f>
        <v>1010.3968859300001</v>
      </c>
      <c r="BL1172">
        <f>VLOOKUP($BI1172, [1]TableView_704030_20160816_20160!$D$2:$M$5095,8,FALSE)</f>
        <v>19.6666666666667</v>
      </c>
      <c r="BM1172">
        <f>VLOOKUP($BI1172, [1]TableView_704030_20160816_20160!$D$2:$M$5095,10,FALSE)</f>
        <v>0</v>
      </c>
      <c r="BN1172">
        <f>VLOOKUP($BI1172, [1]TableView_704030_20160816_20160!$D$2:$M$5095,4,FALSE)</f>
        <v>81</v>
      </c>
      <c r="BO1172">
        <f>VLOOKUP($BI1172, [1]TableView_704030_20160816_20160!$D$2:$M$5095,6,FALSE)</f>
        <v>112</v>
      </c>
      <c r="BP1172">
        <f>VLOOKUP($BI1172, [1]TableView_704030_20160816_20160!$D$2:$M$5095,7,FALSE)</f>
        <v>3</v>
      </c>
      <c r="BQ1172">
        <f>VLOOKUP($BI1172, [1]TableView_704030_20160816_20160!$D$2:$M$5095,2,FALSE)</f>
        <v>5.2</v>
      </c>
      <c r="BR1172">
        <f>VLOOKUP($BJ1172, [2]aacb8965d69cc6fd1cb3a5cae9e8ae7!$C$6:$F$853,4,FALSE)</f>
        <v>0</v>
      </c>
      <c r="BS1172" s="15">
        <v>4</v>
      </c>
      <c r="BT1172" t="str">
        <f t="shared" si="109"/>
        <v>12/09/2016 4</v>
      </c>
      <c r="BU1172">
        <f>VLOOKUP($BT1172, [3]Sheet1!$D$3:$T$89,4,FALSE)</f>
        <v>19</v>
      </c>
      <c r="BV1172">
        <f>VLOOKUP($BT1172, [3]Sheet1!$D$3:$T$89,5,FALSE)</f>
        <v>19</v>
      </c>
      <c r="BW1172">
        <f>VLOOKUP($BT1172, [3]Sheet1!$D$3:$T$89,8,FALSE)</f>
        <v>19</v>
      </c>
      <c r="BX1172">
        <f>VLOOKUP($BT1172, [3]Sheet1!$D$3:$T$89,9,FALSE)</f>
        <v>19</v>
      </c>
      <c r="BY1172">
        <f>VLOOKUP($BT1172, [3]Sheet1!$D$3:$T$89,12,FALSE)</f>
        <v>20</v>
      </c>
      <c r="BZ1172">
        <f>VLOOKUP($BT1172, [3]Sheet1!$D$3:$T$89,13,FALSE)</f>
        <v>19</v>
      </c>
      <c r="CA1172" t="str">
        <f>VLOOKUP($BT1172, [3]Sheet1!$D$3:$T$89,16,FALSE)</f>
        <v>N/A</v>
      </c>
      <c r="CB1172" t="str">
        <f>VLOOKUP($BT1172, [3]Sheet1!$D$3:$T$89,17,FALSE)</f>
        <v>N/A</v>
      </c>
      <c r="CD1172" s="12">
        <v>42625</v>
      </c>
      <c r="CE1172" s="2">
        <v>0.75208333333333199</v>
      </c>
      <c r="CF1172" s="2" t="s">
        <v>2787</v>
      </c>
      <c r="CG1172" s="2">
        <v>42625.75</v>
      </c>
      <c r="CH1172" s="2">
        <v>42625.75</v>
      </c>
      <c r="CI1172" t="s">
        <v>1444</v>
      </c>
      <c r="CJ1172" t="s">
        <v>1444</v>
      </c>
      <c r="CK1172">
        <v>1010.3968859300001</v>
      </c>
      <c r="CL1172">
        <v>19.6666666666667</v>
      </c>
      <c r="CM1172">
        <v>0</v>
      </c>
      <c r="CN1172">
        <v>81</v>
      </c>
      <c r="CO1172">
        <v>112</v>
      </c>
      <c r="CP1172">
        <v>3</v>
      </c>
      <c r="CQ1172">
        <v>5.2</v>
      </c>
      <c r="CR1172">
        <v>0</v>
      </c>
      <c r="CS1172">
        <v>4</v>
      </c>
      <c r="CT1172" t="s">
        <v>1291</v>
      </c>
      <c r="CU1172">
        <v>19</v>
      </c>
      <c r="CV1172">
        <v>19</v>
      </c>
      <c r="CW1172">
        <v>19</v>
      </c>
      <c r="CX1172">
        <v>19</v>
      </c>
      <c r="CY1172">
        <v>20</v>
      </c>
      <c r="CZ1172">
        <v>19</v>
      </c>
      <c r="DA1172" t="s">
        <v>27</v>
      </c>
      <c r="DB1172" t="s">
        <v>27</v>
      </c>
    </row>
    <row r="1173" spans="4:106">
      <c r="D1173" s="3">
        <v>15</v>
      </c>
      <c r="E1173" s="1">
        <v>1</v>
      </c>
      <c r="F1173">
        <v>9</v>
      </c>
      <c r="G1173" t="s">
        <v>52</v>
      </c>
      <c r="BD1173" s="39">
        <v>42625</v>
      </c>
      <c r="BE1173" s="23">
        <v>0.75277777777777599</v>
      </c>
      <c r="BF1173" s="10" t="str">
        <f t="shared" si="113"/>
        <v>12/09/2016 18:04</v>
      </c>
      <c r="BG1173" s="35">
        <f t="shared" si="114"/>
        <v>42625.75</v>
      </c>
      <c r="BH1173" s="35">
        <f t="shared" si="110"/>
        <v>42625.75</v>
      </c>
      <c r="BI1173" t="str">
        <f t="shared" si="111"/>
        <v>12/09/2016 18:00:00</v>
      </c>
      <c r="BJ1173" s="40" t="str">
        <f t="shared" si="112"/>
        <v>12/09/2016 18:00:00</v>
      </c>
      <c r="BK1173">
        <f>VLOOKUP($BI1173, [1]TableView_704030_20160816_20160!$D$2:$M$5095,3,FALSE)</f>
        <v>1010.3968859300001</v>
      </c>
      <c r="BL1173">
        <f>VLOOKUP($BI1173, [1]TableView_704030_20160816_20160!$D$2:$M$5095,8,FALSE)</f>
        <v>19.6666666666667</v>
      </c>
      <c r="BM1173">
        <f>VLOOKUP($BI1173, [1]TableView_704030_20160816_20160!$D$2:$M$5095,10,FALSE)</f>
        <v>0</v>
      </c>
      <c r="BN1173">
        <f>VLOOKUP($BI1173, [1]TableView_704030_20160816_20160!$D$2:$M$5095,4,FALSE)</f>
        <v>81</v>
      </c>
      <c r="BO1173">
        <f>VLOOKUP($BI1173, [1]TableView_704030_20160816_20160!$D$2:$M$5095,6,FALSE)</f>
        <v>112</v>
      </c>
      <c r="BP1173">
        <f>VLOOKUP($BI1173, [1]TableView_704030_20160816_20160!$D$2:$M$5095,7,FALSE)</f>
        <v>3</v>
      </c>
      <c r="BQ1173">
        <f>VLOOKUP($BI1173, [1]TableView_704030_20160816_20160!$D$2:$M$5095,2,FALSE)</f>
        <v>5.2</v>
      </c>
      <c r="BR1173">
        <f>VLOOKUP($BJ1173, [2]aacb8965d69cc6fd1cb3a5cae9e8ae7!$C$6:$F$853,4,FALSE)</f>
        <v>0</v>
      </c>
      <c r="BS1173" s="15">
        <v>4</v>
      </c>
      <c r="BT1173" t="str">
        <f t="shared" si="109"/>
        <v>12/09/2016 4</v>
      </c>
      <c r="BU1173">
        <f>VLOOKUP($BT1173, [3]Sheet1!$D$3:$T$89,4,FALSE)</f>
        <v>19</v>
      </c>
      <c r="BV1173">
        <f>VLOOKUP($BT1173, [3]Sheet1!$D$3:$T$89,5,FALSE)</f>
        <v>19</v>
      </c>
      <c r="BW1173">
        <f>VLOOKUP($BT1173, [3]Sheet1!$D$3:$T$89,8,FALSE)</f>
        <v>19</v>
      </c>
      <c r="BX1173">
        <f>VLOOKUP($BT1173, [3]Sheet1!$D$3:$T$89,9,FALSE)</f>
        <v>19</v>
      </c>
      <c r="BY1173">
        <f>VLOOKUP($BT1173, [3]Sheet1!$D$3:$T$89,12,FALSE)</f>
        <v>20</v>
      </c>
      <c r="BZ1173">
        <f>VLOOKUP($BT1173, [3]Sheet1!$D$3:$T$89,13,FALSE)</f>
        <v>19</v>
      </c>
      <c r="CA1173" t="str">
        <f>VLOOKUP($BT1173, [3]Sheet1!$D$3:$T$89,16,FALSE)</f>
        <v>N/A</v>
      </c>
      <c r="CB1173" t="str">
        <f>VLOOKUP($BT1173, [3]Sheet1!$D$3:$T$89,17,FALSE)</f>
        <v>N/A</v>
      </c>
      <c r="CD1173" s="12">
        <v>42625</v>
      </c>
      <c r="CE1173" s="2">
        <v>0.75277777777777599</v>
      </c>
      <c r="CF1173" s="2" t="s">
        <v>2788</v>
      </c>
      <c r="CG1173" s="2">
        <v>42625.75</v>
      </c>
      <c r="CH1173" s="2">
        <v>42625.75</v>
      </c>
      <c r="CI1173" t="s">
        <v>1444</v>
      </c>
      <c r="CJ1173" t="s">
        <v>1444</v>
      </c>
      <c r="CK1173">
        <v>1010.3968859300001</v>
      </c>
      <c r="CL1173">
        <v>19.6666666666667</v>
      </c>
      <c r="CM1173">
        <v>0</v>
      </c>
      <c r="CN1173">
        <v>81</v>
      </c>
      <c r="CO1173">
        <v>112</v>
      </c>
      <c r="CP1173">
        <v>3</v>
      </c>
      <c r="CQ1173">
        <v>5.2</v>
      </c>
      <c r="CR1173">
        <v>0</v>
      </c>
      <c r="CS1173">
        <v>4</v>
      </c>
      <c r="CT1173" t="s">
        <v>1291</v>
      </c>
      <c r="CU1173">
        <v>19</v>
      </c>
      <c r="CV1173">
        <v>19</v>
      </c>
      <c r="CW1173">
        <v>19</v>
      </c>
      <c r="CX1173">
        <v>19</v>
      </c>
      <c r="CY1173">
        <v>20</v>
      </c>
      <c r="CZ1173">
        <v>19</v>
      </c>
      <c r="DA1173" t="s">
        <v>27</v>
      </c>
      <c r="DB1173" t="s">
        <v>27</v>
      </c>
    </row>
    <row r="1174" spans="4:106">
      <c r="D1174" s="3">
        <v>16</v>
      </c>
      <c r="E1174" s="1">
        <v>1</v>
      </c>
      <c r="F1174" s="15">
        <v>9</v>
      </c>
      <c r="G1174" t="s">
        <v>52</v>
      </c>
      <c r="BD1174" s="39">
        <v>42625</v>
      </c>
      <c r="BE1174" s="23">
        <v>0.75347222222221999</v>
      </c>
      <c r="BF1174" s="10" t="str">
        <f t="shared" si="113"/>
        <v>12/09/2016 18:05</v>
      </c>
      <c r="BG1174" s="35">
        <f t="shared" si="114"/>
        <v>42625.756944444445</v>
      </c>
      <c r="BH1174" s="35">
        <f t="shared" si="110"/>
        <v>42625.75</v>
      </c>
      <c r="BI1174" t="str">
        <f t="shared" si="111"/>
        <v>12/09/2016 18:10:00</v>
      </c>
      <c r="BJ1174" s="40" t="str">
        <f t="shared" si="112"/>
        <v>12/09/2016 18:00:00</v>
      </c>
      <c r="BK1174">
        <f>VLOOKUP($BI1174, [1]TableView_704030_20160816_20160!$D$2:$M$5095,3,FALSE)</f>
        <v>1010.36302204</v>
      </c>
      <c r="BL1174">
        <f>VLOOKUP($BI1174, [1]TableView_704030_20160816_20160!$D$2:$M$5095,8,FALSE)</f>
        <v>19.6111111111111</v>
      </c>
      <c r="BM1174">
        <f>VLOOKUP($BI1174, [1]TableView_704030_20160816_20160!$D$2:$M$5095,10,FALSE)</f>
        <v>0</v>
      </c>
      <c r="BN1174">
        <f>VLOOKUP($BI1174, [1]TableView_704030_20160816_20160!$D$2:$M$5095,4,FALSE)</f>
        <v>82</v>
      </c>
      <c r="BO1174">
        <f>VLOOKUP($BI1174, [1]TableView_704030_20160816_20160!$D$2:$M$5095,6,FALSE)</f>
        <v>114</v>
      </c>
      <c r="BP1174">
        <f>VLOOKUP($BI1174, [1]TableView_704030_20160816_20160!$D$2:$M$5095,7,FALSE)</f>
        <v>3.3</v>
      </c>
      <c r="BQ1174">
        <f>VLOOKUP($BI1174, [1]TableView_704030_20160816_20160!$D$2:$M$5095,2,FALSE)</f>
        <v>6.1</v>
      </c>
      <c r="BR1174">
        <f>VLOOKUP($BJ1174, [2]aacb8965d69cc6fd1cb3a5cae9e8ae7!$C$6:$F$853,4,FALSE)</f>
        <v>0</v>
      </c>
      <c r="BS1174" s="15">
        <v>4</v>
      </c>
      <c r="BT1174" t="str">
        <f t="shared" ref="BT1174:BT1237" si="115">TEXT(BD1174,"dd/mm/yyyy ")&amp;TEXT(BS1174, "d")</f>
        <v>12/09/2016 4</v>
      </c>
      <c r="BU1174">
        <f>VLOOKUP($BT1174, [3]Sheet1!$D$3:$T$89,4,FALSE)</f>
        <v>19</v>
      </c>
      <c r="BV1174">
        <f>VLOOKUP($BT1174, [3]Sheet1!$D$3:$T$89,5,FALSE)</f>
        <v>19</v>
      </c>
      <c r="BW1174">
        <f>VLOOKUP($BT1174, [3]Sheet1!$D$3:$T$89,8,FALSE)</f>
        <v>19</v>
      </c>
      <c r="BX1174">
        <f>VLOOKUP($BT1174, [3]Sheet1!$D$3:$T$89,9,FALSE)</f>
        <v>19</v>
      </c>
      <c r="BY1174">
        <f>VLOOKUP($BT1174, [3]Sheet1!$D$3:$T$89,12,FALSE)</f>
        <v>20</v>
      </c>
      <c r="BZ1174">
        <f>VLOOKUP($BT1174, [3]Sheet1!$D$3:$T$89,13,FALSE)</f>
        <v>19</v>
      </c>
      <c r="CA1174" t="str">
        <f>VLOOKUP($BT1174, [3]Sheet1!$D$3:$T$89,16,FALSE)</f>
        <v>N/A</v>
      </c>
      <c r="CB1174" t="str">
        <f>VLOOKUP($BT1174, [3]Sheet1!$D$3:$T$89,17,FALSE)</f>
        <v>N/A</v>
      </c>
      <c r="CD1174" s="12">
        <v>42625</v>
      </c>
      <c r="CE1174" s="2">
        <v>0.75347222222221999</v>
      </c>
      <c r="CF1174" s="2" t="s">
        <v>2789</v>
      </c>
      <c r="CG1174" s="2">
        <v>42625.756944444445</v>
      </c>
      <c r="CH1174" s="2">
        <v>42625.75</v>
      </c>
      <c r="CI1174" t="s">
        <v>2790</v>
      </c>
      <c r="CJ1174" t="s">
        <v>1444</v>
      </c>
      <c r="CK1174">
        <v>1010.36302204</v>
      </c>
      <c r="CL1174">
        <v>19.6111111111111</v>
      </c>
      <c r="CM1174">
        <v>0</v>
      </c>
      <c r="CN1174">
        <v>82</v>
      </c>
      <c r="CO1174">
        <v>114</v>
      </c>
      <c r="CP1174">
        <v>3.3</v>
      </c>
      <c r="CQ1174">
        <v>6.1</v>
      </c>
      <c r="CR1174">
        <v>0</v>
      </c>
      <c r="CS1174">
        <v>4</v>
      </c>
      <c r="CT1174" t="s">
        <v>1291</v>
      </c>
      <c r="CU1174">
        <v>19</v>
      </c>
      <c r="CV1174">
        <v>19</v>
      </c>
      <c r="CW1174">
        <v>19</v>
      </c>
      <c r="CX1174">
        <v>19</v>
      </c>
      <c r="CY1174">
        <v>20</v>
      </c>
      <c r="CZ1174">
        <v>19</v>
      </c>
      <c r="DA1174" t="s">
        <v>27</v>
      </c>
      <c r="DB1174" t="s">
        <v>27</v>
      </c>
    </row>
    <row r="1175" spans="4:106">
      <c r="D1175" s="3">
        <v>17</v>
      </c>
      <c r="E1175" s="1">
        <v>1</v>
      </c>
      <c r="F1175">
        <v>9</v>
      </c>
      <c r="G1175" t="s">
        <v>52</v>
      </c>
      <c r="BD1175" s="39">
        <v>42625</v>
      </c>
      <c r="BE1175" s="23">
        <v>0.75416666666666499</v>
      </c>
      <c r="BF1175" s="10" t="str">
        <f t="shared" si="113"/>
        <v>12/09/2016 18:06</v>
      </c>
      <c r="BG1175" s="35">
        <f t="shared" si="114"/>
        <v>42625.756944444445</v>
      </c>
      <c r="BH1175" s="35">
        <f t="shared" si="110"/>
        <v>42625.75</v>
      </c>
      <c r="BI1175" t="str">
        <f t="shared" si="111"/>
        <v>12/09/2016 18:10:00</v>
      </c>
      <c r="BJ1175" s="40" t="str">
        <f t="shared" si="112"/>
        <v>12/09/2016 18:00:00</v>
      </c>
      <c r="BK1175">
        <f>VLOOKUP($BI1175, [1]TableView_704030_20160816_20160!$D$2:$M$5095,3,FALSE)</f>
        <v>1010.36302204</v>
      </c>
      <c r="BL1175">
        <f>VLOOKUP($BI1175, [1]TableView_704030_20160816_20160!$D$2:$M$5095,8,FALSE)</f>
        <v>19.6111111111111</v>
      </c>
      <c r="BM1175">
        <f>VLOOKUP($BI1175, [1]TableView_704030_20160816_20160!$D$2:$M$5095,10,FALSE)</f>
        <v>0</v>
      </c>
      <c r="BN1175">
        <f>VLOOKUP($BI1175, [1]TableView_704030_20160816_20160!$D$2:$M$5095,4,FALSE)</f>
        <v>82</v>
      </c>
      <c r="BO1175">
        <f>VLOOKUP($BI1175, [1]TableView_704030_20160816_20160!$D$2:$M$5095,6,FALSE)</f>
        <v>114</v>
      </c>
      <c r="BP1175">
        <f>VLOOKUP($BI1175, [1]TableView_704030_20160816_20160!$D$2:$M$5095,7,FALSE)</f>
        <v>3.3</v>
      </c>
      <c r="BQ1175">
        <f>VLOOKUP($BI1175, [1]TableView_704030_20160816_20160!$D$2:$M$5095,2,FALSE)</f>
        <v>6.1</v>
      </c>
      <c r="BR1175">
        <f>VLOOKUP($BJ1175, [2]aacb8965d69cc6fd1cb3a5cae9e8ae7!$C$6:$F$853,4,FALSE)</f>
        <v>0</v>
      </c>
      <c r="BS1175" s="15">
        <v>4</v>
      </c>
      <c r="BT1175" t="str">
        <f t="shared" si="115"/>
        <v>12/09/2016 4</v>
      </c>
      <c r="BU1175">
        <f>VLOOKUP($BT1175, [3]Sheet1!$D$3:$T$89,4,FALSE)</f>
        <v>19</v>
      </c>
      <c r="BV1175">
        <f>VLOOKUP($BT1175, [3]Sheet1!$D$3:$T$89,5,FALSE)</f>
        <v>19</v>
      </c>
      <c r="BW1175">
        <f>VLOOKUP($BT1175, [3]Sheet1!$D$3:$T$89,8,FALSE)</f>
        <v>19</v>
      </c>
      <c r="BX1175">
        <f>VLOOKUP($BT1175, [3]Sheet1!$D$3:$T$89,9,FALSE)</f>
        <v>19</v>
      </c>
      <c r="BY1175">
        <f>VLOOKUP($BT1175, [3]Sheet1!$D$3:$T$89,12,FALSE)</f>
        <v>20</v>
      </c>
      <c r="BZ1175">
        <f>VLOOKUP($BT1175, [3]Sheet1!$D$3:$T$89,13,FALSE)</f>
        <v>19</v>
      </c>
      <c r="CA1175" t="str">
        <f>VLOOKUP($BT1175, [3]Sheet1!$D$3:$T$89,16,FALSE)</f>
        <v>N/A</v>
      </c>
      <c r="CB1175" t="str">
        <f>VLOOKUP($BT1175, [3]Sheet1!$D$3:$T$89,17,FALSE)</f>
        <v>N/A</v>
      </c>
      <c r="CD1175" s="12">
        <v>42625</v>
      </c>
      <c r="CE1175" s="2">
        <v>0.75416666666666499</v>
      </c>
      <c r="CF1175" s="2" t="s">
        <v>2791</v>
      </c>
      <c r="CG1175" s="2">
        <v>42625.756944444445</v>
      </c>
      <c r="CH1175" s="2">
        <v>42625.75</v>
      </c>
      <c r="CI1175" t="s">
        <v>2790</v>
      </c>
      <c r="CJ1175" t="s">
        <v>1444</v>
      </c>
      <c r="CK1175">
        <v>1010.36302204</v>
      </c>
      <c r="CL1175">
        <v>19.6111111111111</v>
      </c>
      <c r="CM1175">
        <v>0</v>
      </c>
      <c r="CN1175">
        <v>82</v>
      </c>
      <c r="CO1175">
        <v>114</v>
      </c>
      <c r="CP1175">
        <v>3.3</v>
      </c>
      <c r="CQ1175">
        <v>6.1</v>
      </c>
      <c r="CR1175">
        <v>0</v>
      </c>
      <c r="CS1175">
        <v>4</v>
      </c>
      <c r="CT1175" t="s">
        <v>1291</v>
      </c>
      <c r="CU1175">
        <v>19</v>
      </c>
      <c r="CV1175">
        <v>19</v>
      </c>
      <c r="CW1175">
        <v>19</v>
      </c>
      <c r="CX1175">
        <v>19</v>
      </c>
      <c r="CY1175">
        <v>20</v>
      </c>
      <c r="CZ1175">
        <v>19</v>
      </c>
      <c r="DA1175" t="s">
        <v>27</v>
      </c>
      <c r="DB1175" t="s">
        <v>27</v>
      </c>
    </row>
    <row r="1176" spans="4:106">
      <c r="D1176" s="3">
        <v>18</v>
      </c>
      <c r="E1176" s="1">
        <v>1</v>
      </c>
      <c r="F1176" s="15">
        <v>9</v>
      </c>
      <c r="G1176" t="s">
        <v>52</v>
      </c>
      <c r="BD1176" s="39">
        <v>42625</v>
      </c>
      <c r="BE1176" s="23">
        <v>0.75486111111110898</v>
      </c>
      <c r="BF1176" s="10" t="str">
        <f t="shared" si="113"/>
        <v>12/09/2016 18:07</v>
      </c>
      <c r="BG1176" s="35">
        <f t="shared" si="114"/>
        <v>42625.756944444445</v>
      </c>
      <c r="BH1176" s="35">
        <f t="shared" si="110"/>
        <v>42625.75</v>
      </c>
      <c r="BI1176" t="str">
        <f t="shared" si="111"/>
        <v>12/09/2016 18:10:00</v>
      </c>
      <c r="BJ1176" s="40" t="str">
        <f t="shared" si="112"/>
        <v>12/09/2016 18:00:00</v>
      </c>
      <c r="BK1176">
        <f>VLOOKUP($BI1176, [1]TableView_704030_20160816_20160!$D$2:$M$5095,3,FALSE)</f>
        <v>1010.36302204</v>
      </c>
      <c r="BL1176">
        <f>VLOOKUP($BI1176, [1]TableView_704030_20160816_20160!$D$2:$M$5095,8,FALSE)</f>
        <v>19.6111111111111</v>
      </c>
      <c r="BM1176">
        <f>VLOOKUP($BI1176, [1]TableView_704030_20160816_20160!$D$2:$M$5095,10,FALSE)</f>
        <v>0</v>
      </c>
      <c r="BN1176">
        <f>VLOOKUP($BI1176, [1]TableView_704030_20160816_20160!$D$2:$M$5095,4,FALSE)</f>
        <v>82</v>
      </c>
      <c r="BO1176">
        <f>VLOOKUP($BI1176, [1]TableView_704030_20160816_20160!$D$2:$M$5095,6,FALSE)</f>
        <v>114</v>
      </c>
      <c r="BP1176">
        <f>VLOOKUP($BI1176, [1]TableView_704030_20160816_20160!$D$2:$M$5095,7,FALSE)</f>
        <v>3.3</v>
      </c>
      <c r="BQ1176">
        <f>VLOOKUP($BI1176, [1]TableView_704030_20160816_20160!$D$2:$M$5095,2,FALSE)</f>
        <v>6.1</v>
      </c>
      <c r="BR1176">
        <f>VLOOKUP($BJ1176, [2]aacb8965d69cc6fd1cb3a5cae9e8ae7!$C$6:$F$853,4,FALSE)</f>
        <v>0</v>
      </c>
      <c r="BS1176" s="15">
        <v>4</v>
      </c>
      <c r="BT1176" t="str">
        <f t="shared" si="115"/>
        <v>12/09/2016 4</v>
      </c>
      <c r="BU1176">
        <f>VLOOKUP($BT1176, [3]Sheet1!$D$3:$T$89,4,FALSE)</f>
        <v>19</v>
      </c>
      <c r="BV1176">
        <f>VLOOKUP($BT1176, [3]Sheet1!$D$3:$T$89,5,FALSE)</f>
        <v>19</v>
      </c>
      <c r="BW1176">
        <f>VLOOKUP($BT1176, [3]Sheet1!$D$3:$T$89,8,FALSE)</f>
        <v>19</v>
      </c>
      <c r="BX1176">
        <f>VLOOKUP($BT1176, [3]Sheet1!$D$3:$T$89,9,FALSE)</f>
        <v>19</v>
      </c>
      <c r="BY1176">
        <f>VLOOKUP($BT1176, [3]Sheet1!$D$3:$T$89,12,FALSE)</f>
        <v>20</v>
      </c>
      <c r="BZ1176">
        <f>VLOOKUP($BT1176, [3]Sheet1!$D$3:$T$89,13,FALSE)</f>
        <v>19</v>
      </c>
      <c r="CA1176" t="str">
        <f>VLOOKUP($BT1176, [3]Sheet1!$D$3:$T$89,16,FALSE)</f>
        <v>N/A</v>
      </c>
      <c r="CB1176" t="str">
        <f>VLOOKUP($BT1176, [3]Sheet1!$D$3:$T$89,17,FALSE)</f>
        <v>N/A</v>
      </c>
      <c r="CD1176" s="12">
        <v>42625</v>
      </c>
      <c r="CE1176" s="2">
        <v>0.75486111111110898</v>
      </c>
      <c r="CF1176" s="2" t="s">
        <v>2792</v>
      </c>
      <c r="CG1176" s="2">
        <v>42625.756944444445</v>
      </c>
      <c r="CH1176" s="2">
        <v>42625.75</v>
      </c>
      <c r="CI1176" t="s">
        <v>2790</v>
      </c>
      <c r="CJ1176" t="s">
        <v>1444</v>
      </c>
      <c r="CK1176">
        <v>1010.36302204</v>
      </c>
      <c r="CL1176">
        <v>19.6111111111111</v>
      </c>
      <c r="CM1176">
        <v>0</v>
      </c>
      <c r="CN1176">
        <v>82</v>
      </c>
      <c r="CO1176">
        <v>114</v>
      </c>
      <c r="CP1176">
        <v>3.3</v>
      </c>
      <c r="CQ1176">
        <v>6.1</v>
      </c>
      <c r="CR1176">
        <v>0</v>
      </c>
      <c r="CS1176">
        <v>4</v>
      </c>
      <c r="CT1176" t="s">
        <v>1291</v>
      </c>
      <c r="CU1176">
        <v>19</v>
      </c>
      <c r="CV1176">
        <v>19</v>
      </c>
      <c r="CW1176">
        <v>19</v>
      </c>
      <c r="CX1176">
        <v>19</v>
      </c>
      <c r="CY1176">
        <v>20</v>
      </c>
      <c r="CZ1176">
        <v>19</v>
      </c>
      <c r="DA1176" t="s">
        <v>27</v>
      </c>
      <c r="DB1176" t="s">
        <v>27</v>
      </c>
    </row>
    <row r="1177" spans="4:106">
      <c r="D1177" s="3">
        <v>19</v>
      </c>
      <c r="E1177" s="1">
        <v>1</v>
      </c>
      <c r="F1177">
        <v>9</v>
      </c>
      <c r="G1177" t="s">
        <v>52</v>
      </c>
      <c r="BD1177" s="39">
        <v>42625</v>
      </c>
      <c r="BE1177" s="23">
        <v>0.75555555555555298</v>
      </c>
      <c r="BF1177" s="10" t="str">
        <f t="shared" si="113"/>
        <v>12/09/2016 18:08</v>
      </c>
      <c r="BG1177" s="35">
        <f t="shared" si="114"/>
        <v>42625.756944444445</v>
      </c>
      <c r="BH1177" s="35">
        <f t="shared" si="110"/>
        <v>42625.75</v>
      </c>
      <c r="BI1177" t="str">
        <f t="shared" si="111"/>
        <v>12/09/2016 18:10:00</v>
      </c>
      <c r="BJ1177" s="40" t="str">
        <f t="shared" si="112"/>
        <v>12/09/2016 18:00:00</v>
      </c>
      <c r="BK1177">
        <f>VLOOKUP($BI1177, [1]TableView_704030_20160816_20160!$D$2:$M$5095,3,FALSE)</f>
        <v>1010.36302204</v>
      </c>
      <c r="BL1177">
        <f>VLOOKUP($BI1177, [1]TableView_704030_20160816_20160!$D$2:$M$5095,8,FALSE)</f>
        <v>19.6111111111111</v>
      </c>
      <c r="BM1177">
        <f>VLOOKUP($BI1177, [1]TableView_704030_20160816_20160!$D$2:$M$5095,10,FALSE)</f>
        <v>0</v>
      </c>
      <c r="BN1177">
        <f>VLOOKUP($BI1177, [1]TableView_704030_20160816_20160!$D$2:$M$5095,4,FALSE)</f>
        <v>82</v>
      </c>
      <c r="BO1177">
        <f>VLOOKUP($BI1177, [1]TableView_704030_20160816_20160!$D$2:$M$5095,6,FALSE)</f>
        <v>114</v>
      </c>
      <c r="BP1177">
        <f>VLOOKUP($BI1177, [1]TableView_704030_20160816_20160!$D$2:$M$5095,7,FALSE)</f>
        <v>3.3</v>
      </c>
      <c r="BQ1177">
        <f>VLOOKUP($BI1177, [1]TableView_704030_20160816_20160!$D$2:$M$5095,2,FALSE)</f>
        <v>6.1</v>
      </c>
      <c r="BR1177">
        <f>VLOOKUP($BJ1177, [2]aacb8965d69cc6fd1cb3a5cae9e8ae7!$C$6:$F$853,4,FALSE)</f>
        <v>0</v>
      </c>
      <c r="BS1177" s="15">
        <v>4</v>
      </c>
      <c r="BT1177" t="str">
        <f t="shared" si="115"/>
        <v>12/09/2016 4</v>
      </c>
      <c r="BU1177">
        <f>VLOOKUP($BT1177, [3]Sheet1!$D$3:$T$89,4,FALSE)</f>
        <v>19</v>
      </c>
      <c r="BV1177">
        <f>VLOOKUP($BT1177, [3]Sheet1!$D$3:$T$89,5,FALSE)</f>
        <v>19</v>
      </c>
      <c r="BW1177">
        <f>VLOOKUP($BT1177, [3]Sheet1!$D$3:$T$89,8,FALSE)</f>
        <v>19</v>
      </c>
      <c r="BX1177">
        <f>VLOOKUP($BT1177, [3]Sheet1!$D$3:$T$89,9,FALSE)</f>
        <v>19</v>
      </c>
      <c r="BY1177">
        <f>VLOOKUP($BT1177, [3]Sheet1!$D$3:$T$89,12,FALSE)</f>
        <v>20</v>
      </c>
      <c r="BZ1177">
        <f>VLOOKUP($BT1177, [3]Sheet1!$D$3:$T$89,13,FALSE)</f>
        <v>19</v>
      </c>
      <c r="CA1177" t="str">
        <f>VLOOKUP($BT1177, [3]Sheet1!$D$3:$T$89,16,FALSE)</f>
        <v>N/A</v>
      </c>
      <c r="CB1177" t="str">
        <f>VLOOKUP($BT1177, [3]Sheet1!$D$3:$T$89,17,FALSE)</f>
        <v>N/A</v>
      </c>
      <c r="CD1177" s="12">
        <v>42625</v>
      </c>
      <c r="CE1177" s="2">
        <v>0.75555555555555298</v>
      </c>
      <c r="CF1177" s="2" t="s">
        <v>2793</v>
      </c>
      <c r="CG1177" s="2">
        <v>42625.756944444445</v>
      </c>
      <c r="CH1177" s="2">
        <v>42625.75</v>
      </c>
      <c r="CI1177" t="s">
        <v>2790</v>
      </c>
      <c r="CJ1177" t="s">
        <v>1444</v>
      </c>
      <c r="CK1177">
        <v>1010.36302204</v>
      </c>
      <c r="CL1177">
        <v>19.6111111111111</v>
      </c>
      <c r="CM1177">
        <v>0</v>
      </c>
      <c r="CN1177">
        <v>82</v>
      </c>
      <c r="CO1177">
        <v>114</v>
      </c>
      <c r="CP1177">
        <v>3.3</v>
      </c>
      <c r="CQ1177">
        <v>6.1</v>
      </c>
      <c r="CR1177">
        <v>0</v>
      </c>
      <c r="CS1177">
        <v>4</v>
      </c>
      <c r="CT1177" t="s">
        <v>1291</v>
      </c>
      <c r="CU1177">
        <v>19</v>
      </c>
      <c r="CV1177">
        <v>19</v>
      </c>
      <c r="CW1177">
        <v>19</v>
      </c>
      <c r="CX1177">
        <v>19</v>
      </c>
      <c r="CY1177">
        <v>20</v>
      </c>
      <c r="CZ1177">
        <v>19</v>
      </c>
      <c r="DA1177" t="s">
        <v>27</v>
      </c>
      <c r="DB1177" t="s">
        <v>27</v>
      </c>
    </row>
    <row r="1178" spans="4:106">
      <c r="D1178" s="3">
        <v>20</v>
      </c>
      <c r="E1178" s="1">
        <v>1</v>
      </c>
      <c r="F1178" s="15">
        <v>9</v>
      </c>
      <c r="G1178" t="s">
        <v>52</v>
      </c>
      <c r="BD1178" s="39">
        <v>42625</v>
      </c>
      <c r="BE1178" s="23">
        <v>0.75624999999999798</v>
      </c>
      <c r="BF1178" s="10" t="str">
        <f t="shared" si="113"/>
        <v>12/09/2016 18:09</v>
      </c>
      <c r="BG1178" s="35">
        <f t="shared" si="114"/>
        <v>42625.756944444445</v>
      </c>
      <c r="BH1178" s="35">
        <f t="shared" si="110"/>
        <v>42625.75</v>
      </c>
      <c r="BI1178" t="str">
        <f t="shared" si="111"/>
        <v>12/09/2016 18:10:00</v>
      </c>
      <c r="BJ1178" s="40" t="str">
        <f t="shared" si="112"/>
        <v>12/09/2016 18:00:00</v>
      </c>
      <c r="BK1178">
        <f>VLOOKUP($BI1178, [1]TableView_704030_20160816_20160!$D$2:$M$5095,3,FALSE)</f>
        <v>1010.36302204</v>
      </c>
      <c r="BL1178">
        <f>VLOOKUP($BI1178, [1]TableView_704030_20160816_20160!$D$2:$M$5095,8,FALSE)</f>
        <v>19.6111111111111</v>
      </c>
      <c r="BM1178">
        <f>VLOOKUP($BI1178, [1]TableView_704030_20160816_20160!$D$2:$M$5095,10,FALSE)</f>
        <v>0</v>
      </c>
      <c r="BN1178">
        <f>VLOOKUP($BI1178, [1]TableView_704030_20160816_20160!$D$2:$M$5095,4,FALSE)</f>
        <v>82</v>
      </c>
      <c r="BO1178">
        <f>VLOOKUP($BI1178, [1]TableView_704030_20160816_20160!$D$2:$M$5095,6,FALSE)</f>
        <v>114</v>
      </c>
      <c r="BP1178">
        <f>VLOOKUP($BI1178, [1]TableView_704030_20160816_20160!$D$2:$M$5095,7,FALSE)</f>
        <v>3.3</v>
      </c>
      <c r="BQ1178">
        <f>VLOOKUP($BI1178, [1]TableView_704030_20160816_20160!$D$2:$M$5095,2,FALSE)</f>
        <v>6.1</v>
      </c>
      <c r="BR1178">
        <f>VLOOKUP($BJ1178, [2]aacb8965d69cc6fd1cb3a5cae9e8ae7!$C$6:$F$853,4,FALSE)</f>
        <v>0</v>
      </c>
      <c r="BS1178" s="15">
        <v>4</v>
      </c>
      <c r="BT1178" t="str">
        <f t="shared" si="115"/>
        <v>12/09/2016 4</v>
      </c>
      <c r="BU1178">
        <f>VLOOKUP($BT1178, [3]Sheet1!$D$3:$T$89,4,FALSE)</f>
        <v>19</v>
      </c>
      <c r="BV1178">
        <f>VLOOKUP($BT1178, [3]Sheet1!$D$3:$T$89,5,FALSE)</f>
        <v>19</v>
      </c>
      <c r="BW1178">
        <f>VLOOKUP($BT1178, [3]Sheet1!$D$3:$T$89,8,FALSE)</f>
        <v>19</v>
      </c>
      <c r="BX1178">
        <f>VLOOKUP($BT1178, [3]Sheet1!$D$3:$T$89,9,FALSE)</f>
        <v>19</v>
      </c>
      <c r="BY1178">
        <f>VLOOKUP($BT1178, [3]Sheet1!$D$3:$T$89,12,FALSE)</f>
        <v>20</v>
      </c>
      <c r="BZ1178">
        <f>VLOOKUP($BT1178, [3]Sheet1!$D$3:$T$89,13,FALSE)</f>
        <v>19</v>
      </c>
      <c r="CA1178" t="str">
        <f>VLOOKUP($BT1178, [3]Sheet1!$D$3:$T$89,16,FALSE)</f>
        <v>N/A</v>
      </c>
      <c r="CB1178" t="str">
        <f>VLOOKUP($BT1178, [3]Sheet1!$D$3:$T$89,17,FALSE)</f>
        <v>N/A</v>
      </c>
      <c r="CD1178" s="12">
        <v>42625</v>
      </c>
      <c r="CE1178" s="2">
        <v>0.75624999999999798</v>
      </c>
      <c r="CF1178" s="2" t="s">
        <v>2794</v>
      </c>
      <c r="CG1178" s="2">
        <v>42625.756944444445</v>
      </c>
      <c r="CH1178" s="2">
        <v>42625.75</v>
      </c>
      <c r="CI1178" t="s">
        <v>2790</v>
      </c>
      <c r="CJ1178" t="s">
        <v>1444</v>
      </c>
      <c r="CK1178">
        <v>1010.36302204</v>
      </c>
      <c r="CL1178">
        <v>19.6111111111111</v>
      </c>
      <c r="CM1178">
        <v>0</v>
      </c>
      <c r="CN1178">
        <v>82</v>
      </c>
      <c r="CO1178">
        <v>114</v>
      </c>
      <c r="CP1178">
        <v>3.3</v>
      </c>
      <c r="CQ1178">
        <v>6.1</v>
      </c>
      <c r="CR1178">
        <v>0</v>
      </c>
      <c r="CS1178">
        <v>4</v>
      </c>
      <c r="CT1178" t="s">
        <v>1291</v>
      </c>
      <c r="CU1178">
        <v>19</v>
      </c>
      <c r="CV1178">
        <v>19</v>
      </c>
      <c r="CW1178">
        <v>19</v>
      </c>
      <c r="CX1178">
        <v>19</v>
      </c>
      <c r="CY1178">
        <v>20</v>
      </c>
      <c r="CZ1178">
        <v>19</v>
      </c>
      <c r="DA1178" t="s">
        <v>27</v>
      </c>
      <c r="DB1178" t="s">
        <v>27</v>
      </c>
    </row>
    <row r="1179" spans="4:106">
      <c r="D1179" s="3">
        <v>21</v>
      </c>
      <c r="E1179" s="1">
        <v>1</v>
      </c>
      <c r="F1179">
        <v>9</v>
      </c>
      <c r="G1179" t="s">
        <v>52</v>
      </c>
      <c r="BD1179" s="39">
        <v>42625</v>
      </c>
      <c r="BE1179" s="23">
        <v>0.75694444444444198</v>
      </c>
      <c r="BF1179" s="10" t="str">
        <f t="shared" si="113"/>
        <v>12/09/2016 18:10</v>
      </c>
      <c r="BG1179" s="35">
        <f t="shared" si="114"/>
        <v>42625.756944444445</v>
      </c>
      <c r="BH1179" s="35">
        <f t="shared" si="110"/>
        <v>42625.75</v>
      </c>
      <c r="BI1179" t="str">
        <f t="shared" si="111"/>
        <v>12/09/2016 18:10:00</v>
      </c>
      <c r="BJ1179" s="40" t="str">
        <f t="shared" si="112"/>
        <v>12/09/2016 18:00:00</v>
      </c>
      <c r="BK1179">
        <f>VLOOKUP($BI1179, [1]TableView_704030_20160816_20160!$D$2:$M$5095,3,FALSE)</f>
        <v>1010.36302204</v>
      </c>
      <c r="BL1179">
        <f>VLOOKUP($BI1179, [1]TableView_704030_20160816_20160!$D$2:$M$5095,8,FALSE)</f>
        <v>19.6111111111111</v>
      </c>
      <c r="BM1179">
        <f>VLOOKUP($BI1179, [1]TableView_704030_20160816_20160!$D$2:$M$5095,10,FALSE)</f>
        <v>0</v>
      </c>
      <c r="BN1179">
        <f>VLOOKUP($BI1179, [1]TableView_704030_20160816_20160!$D$2:$M$5095,4,FALSE)</f>
        <v>82</v>
      </c>
      <c r="BO1179">
        <f>VLOOKUP($BI1179, [1]TableView_704030_20160816_20160!$D$2:$M$5095,6,FALSE)</f>
        <v>114</v>
      </c>
      <c r="BP1179">
        <f>VLOOKUP($BI1179, [1]TableView_704030_20160816_20160!$D$2:$M$5095,7,FALSE)</f>
        <v>3.3</v>
      </c>
      <c r="BQ1179">
        <f>VLOOKUP($BI1179, [1]TableView_704030_20160816_20160!$D$2:$M$5095,2,FALSE)</f>
        <v>6.1</v>
      </c>
      <c r="BR1179">
        <f>VLOOKUP($BJ1179, [2]aacb8965d69cc6fd1cb3a5cae9e8ae7!$C$6:$F$853,4,FALSE)</f>
        <v>0</v>
      </c>
      <c r="BS1179" s="15">
        <v>4</v>
      </c>
      <c r="BT1179" t="str">
        <f t="shared" si="115"/>
        <v>12/09/2016 4</v>
      </c>
      <c r="BU1179">
        <f>VLOOKUP($BT1179, [3]Sheet1!$D$3:$T$89,4,FALSE)</f>
        <v>19</v>
      </c>
      <c r="BV1179">
        <f>VLOOKUP($BT1179, [3]Sheet1!$D$3:$T$89,5,FALSE)</f>
        <v>19</v>
      </c>
      <c r="BW1179">
        <f>VLOOKUP($BT1179, [3]Sheet1!$D$3:$T$89,8,FALSE)</f>
        <v>19</v>
      </c>
      <c r="BX1179">
        <f>VLOOKUP($BT1179, [3]Sheet1!$D$3:$T$89,9,FALSE)</f>
        <v>19</v>
      </c>
      <c r="BY1179">
        <f>VLOOKUP($BT1179, [3]Sheet1!$D$3:$T$89,12,FALSE)</f>
        <v>20</v>
      </c>
      <c r="BZ1179">
        <f>VLOOKUP($BT1179, [3]Sheet1!$D$3:$T$89,13,FALSE)</f>
        <v>19</v>
      </c>
      <c r="CA1179" t="str">
        <f>VLOOKUP($BT1179, [3]Sheet1!$D$3:$T$89,16,FALSE)</f>
        <v>N/A</v>
      </c>
      <c r="CB1179" t="str">
        <f>VLOOKUP($BT1179, [3]Sheet1!$D$3:$T$89,17,FALSE)</f>
        <v>N/A</v>
      </c>
      <c r="CD1179" s="12">
        <v>42625</v>
      </c>
      <c r="CE1179" s="2">
        <v>0.75694444444444198</v>
      </c>
      <c r="CF1179" s="2" t="s">
        <v>2795</v>
      </c>
      <c r="CG1179" s="2">
        <v>42625.756944444445</v>
      </c>
      <c r="CH1179" s="2">
        <v>42625.75</v>
      </c>
      <c r="CI1179" t="s">
        <v>2790</v>
      </c>
      <c r="CJ1179" t="s">
        <v>1444</v>
      </c>
      <c r="CK1179">
        <v>1010.36302204</v>
      </c>
      <c r="CL1179">
        <v>19.6111111111111</v>
      </c>
      <c r="CM1179">
        <v>0</v>
      </c>
      <c r="CN1179">
        <v>82</v>
      </c>
      <c r="CO1179">
        <v>114</v>
      </c>
      <c r="CP1179">
        <v>3.3</v>
      </c>
      <c r="CQ1179">
        <v>6.1</v>
      </c>
      <c r="CR1179">
        <v>0</v>
      </c>
      <c r="CS1179">
        <v>4</v>
      </c>
      <c r="CT1179" t="s">
        <v>1291</v>
      </c>
      <c r="CU1179">
        <v>19</v>
      </c>
      <c r="CV1179">
        <v>19</v>
      </c>
      <c r="CW1179">
        <v>19</v>
      </c>
      <c r="CX1179">
        <v>19</v>
      </c>
      <c r="CY1179">
        <v>20</v>
      </c>
      <c r="CZ1179">
        <v>19</v>
      </c>
      <c r="DA1179" t="s">
        <v>27</v>
      </c>
      <c r="DB1179" t="s">
        <v>27</v>
      </c>
    </row>
    <row r="1180" spans="4:106">
      <c r="D1180" s="3">
        <v>22</v>
      </c>
      <c r="E1180" s="1">
        <v>1</v>
      </c>
      <c r="F1180" s="15">
        <v>9</v>
      </c>
      <c r="G1180" t="s">
        <v>52</v>
      </c>
      <c r="BD1180" s="39">
        <v>42625</v>
      </c>
      <c r="BE1180" s="23">
        <v>0.75763888888888598</v>
      </c>
      <c r="BF1180" s="10" t="str">
        <f t="shared" si="113"/>
        <v>12/09/2016 18:11</v>
      </c>
      <c r="BG1180" s="35">
        <f t="shared" si="114"/>
        <v>42625.756944444445</v>
      </c>
      <c r="BH1180" s="35">
        <f t="shared" si="110"/>
        <v>42625.75</v>
      </c>
      <c r="BI1180" t="str">
        <f t="shared" si="111"/>
        <v>12/09/2016 18:10:00</v>
      </c>
      <c r="BJ1180" s="40" t="str">
        <f t="shared" si="112"/>
        <v>12/09/2016 18:00:00</v>
      </c>
      <c r="BK1180">
        <f>VLOOKUP($BI1180, [1]TableView_704030_20160816_20160!$D$2:$M$5095,3,FALSE)</f>
        <v>1010.36302204</v>
      </c>
      <c r="BL1180">
        <f>VLOOKUP($BI1180, [1]TableView_704030_20160816_20160!$D$2:$M$5095,8,FALSE)</f>
        <v>19.6111111111111</v>
      </c>
      <c r="BM1180">
        <f>VLOOKUP($BI1180, [1]TableView_704030_20160816_20160!$D$2:$M$5095,10,FALSE)</f>
        <v>0</v>
      </c>
      <c r="BN1180">
        <f>VLOOKUP($BI1180, [1]TableView_704030_20160816_20160!$D$2:$M$5095,4,FALSE)</f>
        <v>82</v>
      </c>
      <c r="BO1180">
        <f>VLOOKUP($BI1180, [1]TableView_704030_20160816_20160!$D$2:$M$5095,6,FALSE)</f>
        <v>114</v>
      </c>
      <c r="BP1180">
        <f>VLOOKUP($BI1180, [1]TableView_704030_20160816_20160!$D$2:$M$5095,7,FALSE)</f>
        <v>3.3</v>
      </c>
      <c r="BQ1180">
        <f>VLOOKUP($BI1180, [1]TableView_704030_20160816_20160!$D$2:$M$5095,2,FALSE)</f>
        <v>6.1</v>
      </c>
      <c r="BR1180">
        <f>VLOOKUP($BJ1180, [2]aacb8965d69cc6fd1cb3a5cae9e8ae7!$C$6:$F$853,4,FALSE)</f>
        <v>0</v>
      </c>
      <c r="BS1180" s="15">
        <v>4</v>
      </c>
      <c r="BT1180" t="str">
        <f t="shared" si="115"/>
        <v>12/09/2016 4</v>
      </c>
      <c r="BU1180">
        <f>VLOOKUP($BT1180, [3]Sheet1!$D$3:$T$89,4,FALSE)</f>
        <v>19</v>
      </c>
      <c r="BV1180">
        <f>VLOOKUP($BT1180, [3]Sheet1!$D$3:$T$89,5,FALSE)</f>
        <v>19</v>
      </c>
      <c r="BW1180">
        <f>VLOOKUP($BT1180, [3]Sheet1!$D$3:$T$89,8,FALSE)</f>
        <v>19</v>
      </c>
      <c r="BX1180">
        <f>VLOOKUP($BT1180, [3]Sheet1!$D$3:$T$89,9,FALSE)</f>
        <v>19</v>
      </c>
      <c r="BY1180">
        <f>VLOOKUP($BT1180, [3]Sheet1!$D$3:$T$89,12,FALSE)</f>
        <v>20</v>
      </c>
      <c r="BZ1180">
        <f>VLOOKUP($BT1180, [3]Sheet1!$D$3:$T$89,13,FALSE)</f>
        <v>19</v>
      </c>
      <c r="CA1180" t="str">
        <f>VLOOKUP($BT1180, [3]Sheet1!$D$3:$T$89,16,FALSE)</f>
        <v>N/A</v>
      </c>
      <c r="CB1180" t="str">
        <f>VLOOKUP($BT1180, [3]Sheet1!$D$3:$T$89,17,FALSE)</f>
        <v>N/A</v>
      </c>
      <c r="CD1180" s="12">
        <v>42625</v>
      </c>
      <c r="CE1180" s="2">
        <v>0.75763888888888598</v>
      </c>
      <c r="CF1180" s="2" t="s">
        <v>2796</v>
      </c>
      <c r="CG1180" s="2">
        <v>42625.756944444445</v>
      </c>
      <c r="CH1180" s="2">
        <v>42625.75</v>
      </c>
      <c r="CI1180" t="s">
        <v>2790</v>
      </c>
      <c r="CJ1180" t="s">
        <v>1444</v>
      </c>
      <c r="CK1180">
        <v>1010.36302204</v>
      </c>
      <c r="CL1180">
        <v>19.6111111111111</v>
      </c>
      <c r="CM1180">
        <v>0</v>
      </c>
      <c r="CN1180">
        <v>82</v>
      </c>
      <c r="CO1180">
        <v>114</v>
      </c>
      <c r="CP1180">
        <v>3.3</v>
      </c>
      <c r="CQ1180">
        <v>6.1</v>
      </c>
      <c r="CR1180">
        <v>0</v>
      </c>
      <c r="CS1180">
        <v>4</v>
      </c>
      <c r="CT1180" t="s">
        <v>1291</v>
      </c>
      <c r="CU1180">
        <v>19</v>
      </c>
      <c r="CV1180">
        <v>19</v>
      </c>
      <c r="CW1180">
        <v>19</v>
      </c>
      <c r="CX1180">
        <v>19</v>
      </c>
      <c r="CY1180">
        <v>20</v>
      </c>
      <c r="CZ1180">
        <v>19</v>
      </c>
      <c r="DA1180" t="s">
        <v>27</v>
      </c>
      <c r="DB1180" t="s">
        <v>27</v>
      </c>
    </row>
    <row r="1181" spans="4:106">
      <c r="D1181" s="3">
        <v>23</v>
      </c>
      <c r="E1181" s="1">
        <v>1</v>
      </c>
      <c r="F1181">
        <v>9</v>
      </c>
      <c r="G1181" t="s">
        <v>52</v>
      </c>
      <c r="BD1181" s="39">
        <v>42625</v>
      </c>
      <c r="BE1181" s="23">
        <v>0.75833333333333097</v>
      </c>
      <c r="BF1181" s="10" t="str">
        <f t="shared" si="113"/>
        <v>12/09/2016 18:12</v>
      </c>
      <c r="BG1181" s="35">
        <f t="shared" si="114"/>
        <v>42625.756944444445</v>
      </c>
      <c r="BH1181" s="35">
        <f t="shared" si="110"/>
        <v>42625.75</v>
      </c>
      <c r="BI1181" t="str">
        <f t="shared" si="111"/>
        <v>12/09/2016 18:10:00</v>
      </c>
      <c r="BJ1181" s="40" t="str">
        <f t="shared" si="112"/>
        <v>12/09/2016 18:00:00</v>
      </c>
      <c r="BK1181">
        <f>VLOOKUP($BI1181, [1]TableView_704030_20160816_20160!$D$2:$M$5095,3,FALSE)</f>
        <v>1010.36302204</v>
      </c>
      <c r="BL1181">
        <f>VLOOKUP($BI1181, [1]TableView_704030_20160816_20160!$D$2:$M$5095,8,FALSE)</f>
        <v>19.6111111111111</v>
      </c>
      <c r="BM1181">
        <f>VLOOKUP($BI1181, [1]TableView_704030_20160816_20160!$D$2:$M$5095,10,FALSE)</f>
        <v>0</v>
      </c>
      <c r="BN1181">
        <f>VLOOKUP($BI1181, [1]TableView_704030_20160816_20160!$D$2:$M$5095,4,FALSE)</f>
        <v>82</v>
      </c>
      <c r="BO1181">
        <f>VLOOKUP($BI1181, [1]TableView_704030_20160816_20160!$D$2:$M$5095,6,FALSE)</f>
        <v>114</v>
      </c>
      <c r="BP1181">
        <f>VLOOKUP($BI1181, [1]TableView_704030_20160816_20160!$D$2:$M$5095,7,FALSE)</f>
        <v>3.3</v>
      </c>
      <c r="BQ1181">
        <f>VLOOKUP($BI1181, [1]TableView_704030_20160816_20160!$D$2:$M$5095,2,FALSE)</f>
        <v>6.1</v>
      </c>
      <c r="BR1181">
        <f>VLOOKUP($BJ1181, [2]aacb8965d69cc6fd1cb3a5cae9e8ae7!$C$6:$F$853,4,FALSE)</f>
        <v>0</v>
      </c>
      <c r="BS1181" s="15">
        <v>4</v>
      </c>
      <c r="BT1181" t="str">
        <f t="shared" si="115"/>
        <v>12/09/2016 4</v>
      </c>
      <c r="BU1181">
        <f>VLOOKUP($BT1181, [3]Sheet1!$D$3:$T$89,4,FALSE)</f>
        <v>19</v>
      </c>
      <c r="BV1181">
        <f>VLOOKUP($BT1181, [3]Sheet1!$D$3:$T$89,5,FALSE)</f>
        <v>19</v>
      </c>
      <c r="BW1181">
        <f>VLOOKUP($BT1181, [3]Sheet1!$D$3:$T$89,8,FALSE)</f>
        <v>19</v>
      </c>
      <c r="BX1181">
        <f>VLOOKUP($BT1181, [3]Sheet1!$D$3:$T$89,9,FALSE)</f>
        <v>19</v>
      </c>
      <c r="BY1181">
        <f>VLOOKUP($BT1181, [3]Sheet1!$D$3:$T$89,12,FALSE)</f>
        <v>20</v>
      </c>
      <c r="BZ1181">
        <f>VLOOKUP($BT1181, [3]Sheet1!$D$3:$T$89,13,FALSE)</f>
        <v>19</v>
      </c>
      <c r="CA1181" t="str">
        <f>VLOOKUP($BT1181, [3]Sheet1!$D$3:$T$89,16,FALSE)</f>
        <v>N/A</v>
      </c>
      <c r="CB1181" t="str">
        <f>VLOOKUP($BT1181, [3]Sheet1!$D$3:$T$89,17,FALSE)</f>
        <v>N/A</v>
      </c>
      <c r="CD1181" s="12">
        <v>42625</v>
      </c>
      <c r="CE1181" s="2">
        <v>0.75833333333333097</v>
      </c>
      <c r="CF1181" s="2" t="s">
        <v>2797</v>
      </c>
      <c r="CG1181" s="2">
        <v>42625.756944444445</v>
      </c>
      <c r="CH1181" s="2">
        <v>42625.75</v>
      </c>
      <c r="CI1181" t="s">
        <v>2790</v>
      </c>
      <c r="CJ1181" t="s">
        <v>1444</v>
      </c>
      <c r="CK1181">
        <v>1010.36302204</v>
      </c>
      <c r="CL1181">
        <v>19.6111111111111</v>
      </c>
      <c r="CM1181">
        <v>0</v>
      </c>
      <c r="CN1181">
        <v>82</v>
      </c>
      <c r="CO1181">
        <v>114</v>
      </c>
      <c r="CP1181">
        <v>3.3</v>
      </c>
      <c r="CQ1181">
        <v>6.1</v>
      </c>
      <c r="CR1181">
        <v>0</v>
      </c>
      <c r="CS1181">
        <v>4</v>
      </c>
      <c r="CT1181" t="s">
        <v>1291</v>
      </c>
      <c r="CU1181">
        <v>19</v>
      </c>
      <c r="CV1181">
        <v>19</v>
      </c>
      <c r="CW1181">
        <v>19</v>
      </c>
      <c r="CX1181">
        <v>19</v>
      </c>
      <c r="CY1181">
        <v>20</v>
      </c>
      <c r="CZ1181">
        <v>19</v>
      </c>
      <c r="DA1181" t="s">
        <v>27</v>
      </c>
      <c r="DB1181" t="s">
        <v>27</v>
      </c>
    </row>
    <row r="1182" spans="4:106">
      <c r="D1182" s="3">
        <v>24</v>
      </c>
      <c r="BD1182" s="39">
        <v>42625</v>
      </c>
      <c r="BE1182" s="23">
        <v>0.75902777777777497</v>
      </c>
      <c r="BF1182" s="10" t="str">
        <f t="shared" si="113"/>
        <v>12/09/2016 18:13</v>
      </c>
      <c r="BG1182" s="35">
        <f t="shared" si="114"/>
        <v>42625.756944444445</v>
      </c>
      <c r="BH1182" s="35">
        <f t="shared" si="110"/>
        <v>42625.75</v>
      </c>
      <c r="BI1182" t="str">
        <f t="shared" si="111"/>
        <v>12/09/2016 18:10:00</v>
      </c>
      <c r="BJ1182" s="40" t="str">
        <f t="shared" si="112"/>
        <v>12/09/2016 18:00:00</v>
      </c>
      <c r="BK1182">
        <f>VLOOKUP($BI1182, [1]TableView_704030_20160816_20160!$D$2:$M$5095,3,FALSE)</f>
        <v>1010.36302204</v>
      </c>
      <c r="BL1182">
        <f>VLOOKUP($BI1182, [1]TableView_704030_20160816_20160!$D$2:$M$5095,8,FALSE)</f>
        <v>19.6111111111111</v>
      </c>
      <c r="BM1182">
        <f>VLOOKUP($BI1182, [1]TableView_704030_20160816_20160!$D$2:$M$5095,10,FALSE)</f>
        <v>0</v>
      </c>
      <c r="BN1182">
        <f>VLOOKUP($BI1182, [1]TableView_704030_20160816_20160!$D$2:$M$5095,4,FALSE)</f>
        <v>82</v>
      </c>
      <c r="BO1182">
        <f>VLOOKUP($BI1182, [1]TableView_704030_20160816_20160!$D$2:$M$5095,6,FALSE)</f>
        <v>114</v>
      </c>
      <c r="BP1182">
        <f>VLOOKUP($BI1182, [1]TableView_704030_20160816_20160!$D$2:$M$5095,7,FALSE)</f>
        <v>3.3</v>
      </c>
      <c r="BQ1182">
        <f>VLOOKUP($BI1182, [1]TableView_704030_20160816_20160!$D$2:$M$5095,2,FALSE)</f>
        <v>6.1</v>
      </c>
      <c r="BR1182">
        <f>VLOOKUP($BJ1182, [2]aacb8965d69cc6fd1cb3a5cae9e8ae7!$C$6:$F$853,4,FALSE)</f>
        <v>0</v>
      </c>
      <c r="BS1182" s="15">
        <v>4</v>
      </c>
      <c r="BT1182" t="str">
        <f t="shared" si="115"/>
        <v>12/09/2016 4</v>
      </c>
      <c r="BU1182">
        <f>VLOOKUP($BT1182, [3]Sheet1!$D$3:$T$89,4,FALSE)</f>
        <v>19</v>
      </c>
      <c r="BV1182">
        <f>VLOOKUP($BT1182, [3]Sheet1!$D$3:$T$89,5,FALSE)</f>
        <v>19</v>
      </c>
      <c r="BW1182">
        <f>VLOOKUP($BT1182, [3]Sheet1!$D$3:$T$89,8,FALSE)</f>
        <v>19</v>
      </c>
      <c r="BX1182">
        <f>VLOOKUP($BT1182, [3]Sheet1!$D$3:$T$89,9,FALSE)</f>
        <v>19</v>
      </c>
      <c r="BY1182">
        <f>VLOOKUP($BT1182, [3]Sheet1!$D$3:$T$89,12,FALSE)</f>
        <v>20</v>
      </c>
      <c r="BZ1182">
        <f>VLOOKUP($BT1182, [3]Sheet1!$D$3:$T$89,13,FALSE)</f>
        <v>19</v>
      </c>
      <c r="CA1182" t="str">
        <f>VLOOKUP($BT1182, [3]Sheet1!$D$3:$T$89,16,FALSE)</f>
        <v>N/A</v>
      </c>
      <c r="CB1182" t="str">
        <f>VLOOKUP($BT1182, [3]Sheet1!$D$3:$T$89,17,FALSE)</f>
        <v>N/A</v>
      </c>
      <c r="CD1182" s="12">
        <v>42625</v>
      </c>
      <c r="CE1182" s="2">
        <v>0.75902777777777497</v>
      </c>
      <c r="CF1182" s="2" t="s">
        <v>2798</v>
      </c>
      <c r="CG1182" s="2">
        <v>42625.756944444445</v>
      </c>
      <c r="CH1182" s="2">
        <v>42625.75</v>
      </c>
      <c r="CI1182" t="s">
        <v>2790</v>
      </c>
      <c r="CJ1182" t="s">
        <v>1444</v>
      </c>
      <c r="CK1182">
        <v>1010.36302204</v>
      </c>
      <c r="CL1182">
        <v>19.6111111111111</v>
      </c>
      <c r="CM1182">
        <v>0</v>
      </c>
      <c r="CN1182">
        <v>82</v>
      </c>
      <c r="CO1182">
        <v>114</v>
      </c>
      <c r="CP1182">
        <v>3.3</v>
      </c>
      <c r="CQ1182">
        <v>6.1</v>
      </c>
      <c r="CR1182">
        <v>0</v>
      </c>
      <c r="CS1182">
        <v>4</v>
      </c>
      <c r="CT1182" t="s">
        <v>1291</v>
      </c>
      <c r="CU1182">
        <v>19</v>
      </c>
      <c r="CV1182">
        <v>19</v>
      </c>
      <c r="CW1182">
        <v>19</v>
      </c>
      <c r="CX1182">
        <v>19</v>
      </c>
      <c r="CY1182">
        <v>20</v>
      </c>
      <c r="CZ1182">
        <v>19</v>
      </c>
      <c r="DA1182" t="s">
        <v>27</v>
      </c>
      <c r="DB1182" t="s">
        <v>27</v>
      </c>
    </row>
    <row r="1183" spans="4:106">
      <c r="D1183" s="3">
        <v>25</v>
      </c>
      <c r="BD1183" s="39">
        <v>42625</v>
      </c>
      <c r="BE1183" s="23">
        <v>0.75972222222221897</v>
      </c>
      <c r="BF1183" s="10" t="str">
        <f t="shared" si="113"/>
        <v>12/09/2016 18:14</v>
      </c>
      <c r="BG1183" s="35">
        <f t="shared" si="114"/>
        <v>42625.756944444445</v>
      </c>
      <c r="BH1183" s="35">
        <f t="shared" si="110"/>
        <v>42625.75</v>
      </c>
      <c r="BI1183" t="str">
        <f t="shared" si="111"/>
        <v>12/09/2016 18:10:00</v>
      </c>
      <c r="BJ1183" s="40" t="str">
        <f t="shared" si="112"/>
        <v>12/09/2016 18:00:00</v>
      </c>
      <c r="BK1183">
        <f>VLOOKUP($BI1183, [1]TableView_704030_20160816_20160!$D$2:$M$5095,3,FALSE)</f>
        <v>1010.36302204</v>
      </c>
      <c r="BL1183">
        <f>VLOOKUP($BI1183, [1]TableView_704030_20160816_20160!$D$2:$M$5095,8,FALSE)</f>
        <v>19.6111111111111</v>
      </c>
      <c r="BM1183">
        <f>VLOOKUP($BI1183, [1]TableView_704030_20160816_20160!$D$2:$M$5095,10,FALSE)</f>
        <v>0</v>
      </c>
      <c r="BN1183">
        <f>VLOOKUP($BI1183, [1]TableView_704030_20160816_20160!$D$2:$M$5095,4,FALSE)</f>
        <v>82</v>
      </c>
      <c r="BO1183">
        <f>VLOOKUP($BI1183, [1]TableView_704030_20160816_20160!$D$2:$M$5095,6,FALSE)</f>
        <v>114</v>
      </c>
      <c r="BP1183">
        <f>VLOOKUP($BI1183, [1]TableView_704030_20160816_20160!$D$2:$M$5095,7,FALSE)</f>
        <v>3.3</v>
      </c>
      <c r="BQ1183">
        <f>VLOOKUP($BI1183, [1]TableView_704030_20160816_20160!$D$2:$M$5095,2,FALSE)</f>
        <v>6.1</v>
      </c>
      <c r="BR1183">
        <f>VLOOKUP($BJ1183, [2]aacb8965d69cc6fd1cb3a5cae9e8ae7!$C$6:$F$853,4,FALSE)</f>
        <v>0</v>
      </c>
      <c r="BS1183" s="15">
        <v>4</v>
      </c>
      <c r="BT1183" t="str">
        <f t="shared" si="115"/>
        <v>12/09/2016 4</v>
      </c>
      <c r="BU1183">
        <f>VLOOKUP($BT1183, [3]Sheet1!$D$3:$T$89,4,FALSE)</f>
        <v>19</v>
      </c>
      <c r="BV1183">
        <f>VLOOKUP($BT1183, [3]Sheet1!$D$3:$T$89,5,FALSE)</f>
        <v>19</v>
      </c>
      <c r="BW1183">
        <f>VLOOKUP($BT1183, [3]Sheet1!$D$3:$T$89,8,FALSE)</f>
        <v>19</v>
      </c>
      <c r="BX1183">
        <f>VLOOKUP($BT1183, [3]Sheet1!$D$3:$T$89,9,FALSE)</f>
        <v>19</v>
      </c>
      <c r="BY1183">
        <f>VLOOKUP($BT1183, [3]Sheet1!$D$3:$T$89,12,FALSE)</f>
        <v>20</v>
      </c>
      <c r="BZ1183">
        <f>VLOOKUP($BT1183, [3]Sheet1!$D$3:$T$89,13,FALSE)</f>
        <v>19</v>
      </c>
      <c r="CA1183" t="str">
        <f>VLOOKUP($BT1183, [3]Sheet1!$D$3:$T$89,16,FALSE)</f>
        <v>N/A</v>
      </c>
      <c r="CB1183" t="str">
        <f>VLOOKUP($BT1183, [3]Sheet1!$D$3:$T$89,17,FALSE)</f>
        <v>N/A</v>
      </c>
      <c r="CD1183" s="12">
        <v>42625</v>
      </c>
      <c r="CE1183" s="2">
        <v>0.75972222222221897</v>
      </c>
      <c r="CF1183" s="2" t="s">
        <v>2799</v>
      </c>
      <c r="CG1183" s="2">
        <v>42625.756944444445</v>
      </c>
      <c r="CH1183" s="2">
        <v>42625.75</v>
      </c>
      <c r="CI1183" t="s">
        <v>2790</v>
      </c>
      <c r="CJ1183" t="s">
        <v>1444</v>
      </c>
      <c r="CK1183">
        <v>1010.36302204</v>
      </c>
      <c r="CL1183">
        <v>19.6111111111111</v>
      </c>
      <c r="CM1183">
        <v>0</v>
      </c>
      <c r="CN1183">
        <v>82</v>
      </c>
      <c r="CO1183">
        <v>114</v>
      </c>
      <c r="CP1183">
        <v>3.3</v>
      </c>
      <c r="CQ1183">
        <v>6.1</v>
      </c>
      <c r="CR1183">
        <v>0</v>
      </c>
      <c r="CS1183">
        <v>4</v>
      </c>
      <c r="CT1183" t="s">
        <v>1291</v>
      </c>
      <c r="CU1183">
        <v>19</v>
      </c>
      <c r="CV1183">
        <v>19</v>
      </c>
      <c r="CW1183">
        <v>19</v>
      </c>
      <c r="CX1183">
        <v>19</v>
      </c>
      <c r="CY1183">
        <v>20</v>
      </c>
      <c r="CZ1183">
        <v>19</v>
      </c>
      <c r="DA1183" t="s">
        <v>27</v>
      </c>
      <c r="DB1183" t="s">
        <v>27</v>
      </c>
    </row>
    <row r="1184" spans="4:106">
      <c r="D1184" s="3">
        <v>26</v>
      </c>
      <c r="BD1184" s="39">
        <v>42625</v>
      </c>
      <c r="BE1184" s="23">
        <v>0.76041666666666397</v>
      </c>
      <c r="BF1184" s="10" t="str">
        <f t="shared" si="113"/>
        <v>12/09/2016 18:15</v>
      </c>
      <c r="BG1184" s="35">
        <f t="shared" si="114"/>
        <v>42625.763888888891</v>
      </c>
      <c r="BH1184" s="35">
        <f t="shared" si="110"/>
        <v>42625.770833333336</v>
      </c>
      <c r="BI1184" t="str">
        <f t="shared" si="111"/>
        <v>12/09/2016 18:20:00</v>
      </c>
      <c r="BJ1184" s="40" t="str">
        <f t="shared" si="112"/>
        <v>12/09/2016 18:30:00</v>
      </c>
      <c r="BK1184">
        <f>VLOOKUP($BI1184, [1]TableView_704030_20160816_20160!$D$2:$M$5095,3,FALSE)</f>
        <v>1010.32915815</v>
      </c>
      <c r="BL1184">
        <f>VLOOKUP($BI1184, [1]TableView_704030_20160816_20160!$D$2:$M$5095,8,FALSE)</f>
        <v>19.5</v>
      </c>
      <c r="BM1184">
        <f>VLOOKUP($BI1184, [1]TableView_704030_20160816_20160!$D$2:$M$5095,10,FALSE)</f>
        <v>0</v>
      </c>
      <c r="BN1184">
        <f>VLOOKUP($BI1184, [1]TableView_704030_20160816_20160!$D$2:$M$5095,4,FALSE)</f>
        <v>82</v>
      </c>
      <c r="BO1184">
        <f>VLOOKUP($BI1184, [1]TableView_704030_20160816_20160!$D$2:$M$5095,6,FALSE)</f>
        <v>110</v>
      </c>
      <c r="BP1184">
        <f>VLOOKUP($BI1184, [1]TableView_704030_20160816_20160!$D$2:$M$5095,7,FALSE)</f>
        <v>3.2</v>
      </c>
      <c r="BQ1184">
        <f>VLOOKUP($BI1184, [1]TableView_704030_20160816_20160!$D$2:$M$5095,2,FALSE)</f>
        <v>5.2</v>
      </c>
      <c r="BR1184">
        <v>0</v>
      </c>
      <c r="BS1184" s="15">
        <v>4</v>
      </c>
      <c r="BT1184" t="str">
        <f t="shared" si="115"/>
        <v>12/09/2016 4</v>
      </c>
      <c r="BU1184">
        <f>VLOOKUP($BT1184, [3]Sheet1!$D$3:$T$89,4,FALSE)</f>
        <v>19</v>
      </c>
      <c r="BV1184">
        <f>VLOOKUP($BT1184, [3]Sheet1!$D$3:$T$89,5,FALSE)</f>
        <v>19</v>
      </c>
      <c r="BW1184">
        <f>VLOOKUP($BT1184, [3]Sheet1!$D$3:$T$89,8,FALSE)</f>
        <v>19</v>
      </c>
      <c r="BX1184">
        <f>VLOOKUP($BT1184, [3]Sheet1!$D$3:$T$89,9,FALSE)</f>
        <v>19</v>
      </c>
      <c r="BY1184">
        <f>VLOOKUP($BT1184, [3]Sheet1!$D$3:$T$89,12,FALSE)</f>
        <v>20</v>
      </c>
      <c r="BZ1184">
        <f>VLOOKUP($BT1184, [3]Sheet1!$D$3:$T$89,13,FALSE)</f>
        <v>19</v>
      </c>
      <c r="CA1184" t="str">
        <f>VLOOKUP($BT1184, [3]Sheet1!$D$3:$T$89,16,FALSE)</f>
        <v>N/A</v>
      </c>
      <c r="CB1184" t="str">
        <f>VLOOKUP($BT1184, [3]Sheet1!$D$3:$T$89,17,FALSE)</f>
        <v>N/A</v>
      </c>
      <c r="CD1184" s="12">
        <v>42625</v>
      </c>
      <c r="CE1184" s="2">
        <v>0.76041666666666397</v>
      </c>
      <c r="CF1184" s="2" t="s">
        <v>2800</v>
      </c>
      <c r="CG1184" s="2">
        <v>42625.763888888891</v>
      </c>
      <c r="CH1184" s="2">
        <v>42625.770833333336</v>
      </c>
      <c r="CI1184" t="s">
        <v>2801</v>
      </c>
      <c r="CJ1184" t="s">
        <v>2802</v>
      </c>
      <c r="CK1184">
        <v>1010.32915815</v>
      </c>
      <c r="CL1184">
        <v>19.5</v>
      </c>
      <c r="CM1184">
        <v>0</v>
      </c>
      <c r="CN1184">
        <v>82</v>
      </c>
      <c r="CO1184">
        <v>110</v>
      </c>
      <c r="CP1184">
        <v>3.2</v>
      </c>
      <c r="CQ1184">
        <v>5.2</v>
      </c>
      <c r="CR1184">
        <v>0</v>
      </c>
      <c r="CS1184">
        <v>4</v>
      </c>
      <c r="CT1184" t="s">
        <v>1291</v>
      </c>
      <c r="CU1184">
        <v>19</v>
      </c>
      <c r="CV1184">
        <v>19</v>
      </c>
      <c r="CW1184">
        <v>19</v>
      </c>
      <c r="CX1184">
        <v>19</v>
      </c>
      <c r="CY1184">
        <v>20</v>
      </c>
      <c r="CZ1184">
        <v>19</v>
      </c>
      <c r="DA1184" t="s">
        <v>27</v>
      </c>
      <c r="DB1184" t="s">
        <v>27</v>
      </c>
    </row>
    <row r="1185" spans="1:106">
      <c r="D1185" s="3">
        <v>27</v>
      </c>
      <c r="BD1185" s="39">
        <v>42625</v>
      </c>
      <c r="BE1185" s="23">
        <v>0.76111111111110796</v>
      </c>
      <c r="BF1185" s="10" t="str">
        <f t="shared" si="113"/>
        <v>12/09/2016 18:16</v>
      </c>
      <c r="BG1185" s="35">
        <f t="shared" si="114"/>
        <v>42625.763888888891</v>
      </c>
      <c r="BH1185" s="35">
        <f t="shared" si="110"/>
        <v>42625.770833333336</v>
      </c>
      <c r="BI1185" t="str">
        <f t="shared" si="111"/>
        <v>12/09/2016 18:20:00</v>
      </c>
      <c r="BJ1185" s="40" t="str">
        <f t="shared" si="112"/>
        <v>12/09/2016 18:30:00</v>
      </c>
      <c r="BK1185">
        <f>VLOOKUP($BI1185, [1]TableView_704030_20160816_20160!$D$2:$M$5095,3,FALSE)</f>
        <v>1010.32915815</v>
      </c>
      <c r="BL1185">
        <f>VLOOKUP($BI1185, [1]TableView_704030_20160816_20160!$D$2:$M$5095,8,FALSE)</f>
        <v>19.5</v>
      </c>
      <c r="BM1185">
        <f>VLOOKUP($BI1185, [1]TableView_704030_20160816_20160!$D$2:$M$5095,10,FALSE)</f>
        <v>0</v>
      </c>
      <c r="BN1185">
        <f>VLOOKUP($BI1185, [1]TableView_704030_20160816_20160!$D$2:$M$5095,4,FALSE)</f>
        <v>82</v>
      </c>
      <c r="BO1185">
        <f>VLOOKUP($BI1185, [1]TableView_704030_20160816_20160!$D$2:$M$5095,6,FALSE)</f>
        <v>110</v>
      </c>
      <c r="BP1185">
        <f>VLOOKUP($BI1185, [1]TableView_704030_20160816_20160!$D$2:$M$5095,7,FALSE)</f>
        <v>3.2</v>
      </c>
      <c r="BQ1185">
        <f>VLOOKUP($BI1185, [1]TableView_704030_20160816_20160!$D$2:$M$5095,2,FALSE)</f>
        <v>5.2</v>
      </c>
      <c r="BR1185">
        <v>0</v>
      </c>
      <c r="BS1185" s="15">
        <v>4</v>
      </c>
      <c r="BT1185" t="str">
        <f t="shared" si="115"/>
        <v>12/09/2016 4</v>
      </c>
      <c r="BU1185">
        <f>VLOOKUP($BT1185, [3]Sheet1!$D$3:$T$89,4,FALSE)</f>
        <v>19</v>
      </c>
      <c r="BV1185">
        <f>VLOOKUP($BT1185, [3]Sheet1!$D$3:$T$89,5,FALSE)</f>
        <v>19</v>
      </c>
      <c r="BW1185">
        <f>VLOOKUP($BT1185, [3]Sheet1!$D$3:$T$89,8,FALSE)</f>
        <v>19</v>
      </c>
      <c r="BX1185">
        <f>VLOOKUP($BT1185, [3]Sheet1!$D$3:$T$89,9,FALSE)</f>
        <v>19</v>
      </c>
      <c r="BY1185">
        <f>VLOOKUP($BT1185, [3]Sheet1!$D$3:$T$89,12,FALSE)</f>
        <v>20</v>
      </c>
      <c r="BZ1185">
        <f>VLOOKUP($BT1185, [3]Sheet1!$D$3:$T$89,13,FALSE)</f>
        <v>19</v>
      </c>
      <c r="CA1185" t="str">
        <f>VLOOKUP($BT1185, [3]Sheet1!$D$3:$T$89,16,FALSE)</f>
        <v>N/A</v>
      </c>
      <c r="CB1185" t="str">
        <f>VLOOKUP($BT1185, [3]Sheet1!$D$3:$T$89,17,FALSE)</f>
        <v>N/A</v>
      </c>
      <c r="CD1185" s="12">
        <v>42625</v>
      </c>
      <c r="CE1185" s="2">
        <v>0.76111111111110796</v>
      </c>
      <c r="CF1185" s="2" t="s">
        <v>2803</v>
      </c>
      <c r="CG1185" s="2">
        <v>42625.763888888891</v>
      </c>
      <c r="CH1185" s="2">
        <v>42625.770833333336</v>
      </c>
      <c r="CI1185" t="s">
        <v>2801</v>
      </c>
      <c r="CJ1185" t="s">
        <v>2802</v>
      </c>
      <c r="CK1185">
        <v>1010.32915815</v>
      </c>
      <c r="CL1185">
        <v>19.5</v>
      </c>
      <c r="CM1185">
        <v>0</v>
      </c>
      <c r="CN1185">
        <v>82</v>
      </c>
      <c r="CO1185">
        <v>110</v>
      </c>
      <c r="CP1185">
        <v>3.2</v>
      </c>
      <c r="CQ1185">
        <v>5.2</v>
      </c>
      <c r="CR1185">
        <v>0</v>
      </c>
      <c r="CS1185">
        <v>4</v>
      </c>
      <c r="CT1185" t="s">
        <v>1291</v>
      </c>
      <c r="CU1185">
        <v>19</v>
      </c>
      <c r="CV1185">
        <v>19</v>
      </c>
      <c r="CW1185">
        <v>19</v>
      </c>
      <c r="CX1185">
        <v>19</v>
      </c>
      <c r="CY1185">
        <v>20</v>
      </c>
      <c r="CZ1185">
        <v>19</v>
      </c>
      <c r="DA1185" t="s">
        <v>27</v>
      </c>
      <c r="DB1185" t="s">
        <v>27</v>
      </c>
    </row>
    <row r="1186" spans="1:106">
      <c r="D1186" s="3">
        <v>28</v>
      </c>
      <c r="BD1186" s="39">
        <v>42625</v>
      </c>
      <c r="BE1186" s="23">
        <v>0.76180555555555196</v>
      </c>
      <c r="BF1186" s="10" t="str">
        <f t="shared" si="113"/>
        <v>12/09/2016 18:17</v>
      </c>
      <c r="BG1186" s="35">
        <f t="shared" si="114"/>
        <v>42625.763888888891</v>
      </c>
      <c r="BH1186" s="35">
        <f t="shared" si="110"/>
        <v>42625.770833333336</v>
      </c>
      <c r="BI1186" t="str">
        <f t="shared" si="111"/>
        <v>12/09/2016 18:20:00</v>
      </c>
      <c r="BJ1186" s="40" t="str">
        <f t="shared" si="112"/>
        <v>12/09/2016 18:30:00</v>
      </c>
      <c r="BK1186">
        <f>VLOOKUP($BI1186, [1]TableView_704030_20160816_20160!$D$2:$M$5095,3,FALSE)</f>
        <v>1010.32915815</v>
      </c>
      <c r="BL1186">
        <f>VLOOKUP($BI1186, [1]TableView_704030_20160816_20160!$D$2:$M$5095,8,FALSE)</f>
        <v>19.5</v>
      </c>
      <c r="BM1186">
        <f>VLOOKUP($BI1186, [1]TableView_704030_20160816_20160!$D$2:$M$5095,10,FALSE)</f>
        <v>0</v>
      </c>
      <c r="BN1186">
        <f>VLOOKUP($BI1186, [1]TableView_704030_20160816_20160!$D$2:$M$5095,4,FALSE)</f>
        <v>82</v>
      </c>
      <c r="BO1186">
        <f>VLOOKUP($BI1186, [1]TableView_704030_20160816_20160!$D$2:$M$5095,6,FALSE)</f>
        <v>110</v>
      </c>
      <c r="BP1186">
        <f>VLOOKUP($BI1186, [1]TableView_704030_20160816_20160!$D$2:$M$5095,7,FALSE)</f>
        <v>3.2</v>
      </c>
      <c r="BQ1186">
        <f>VLOOKUP($BI1186, [1]TableView_704030_20160816_20160!$D$2:$M$5095,2,FALSE)</f>
        <v>5.2</v>
      </c>
      <c r="BR1186">
        <v>0</v>
      </c>
      <c r="BS1186" s="15">
        <v>4</v>
      </c>
      <c r="BT1186" t="str">
        <f t="shared" si="115"/>
        <v>12/09/2016 4</v>
      </c>
      <c r="BU1186">
        <f>VLOOKUP($BT1186, [3]Sheet1!$D$3:$T$89,4,FALSE)</f>
        <v>19</v>
      </c>
      <c r="BV1186">
        <f>VLOOKUP($BT1186, [3]Sheet1!$D$3:$T$89,5,FALSE)</f>
        <v>19</v>
      </c>
      <c r="BW1186">
        <f>VLOOKUP($BT1186, [3]Sheet1!$D$3:$T$89,8,FALSE)</f>
        <v>19</v>
      </c>
      <c r="BX1186">
        <f>VLOOKUP($BT1186, [3]Sheet1!$D$3:$T$89,9,FALSE)</f>
        <v>19</v>
      </c>
      <c r="BY1186">
        <f>VLOOKUP($BT1186, [3]Sheet1!$D$3:$T$89,12,FALSE)</f>
        <v>20</v>
      </c>
      <c r="BZ1186">
        <f>VLOOKUP($BT1186, [3]Sheet1!$D$3:$T$89,13,FALSE)</f>
        <v>19</v>
      </c>
      <c r="CA1186" t="str">
        <f>VLOOKUP($BT1186, [3]Sheet1!$D$3:$T$89,16,FALSE)</f>
        <v>N/A</v>
      </c>
      <c r="CB1186" t="str">
        <f>VLOOKUP($BT1186, [3]Sheet1!$D$3:$T$89,17,FALSE)</f>
        <v>N/A</v>
      </c>
      <c r="CD1186" s="12">
        <v>42625</v>
      </c>
      <c r="CE1186" s="2">
        <v>0.76180555555555196</v>
      </c>
      <c r="CF1186" s="2" t="s">
        <v>2804</v>
      </c>
      <c r="CG1186" s="2">
        <v>42625.763888888891</v>
      </c>
      <c r="CH1186" s="2">
        <v>42625.770833333336</v>
      </c>
      <c r="CI1186" t="s">
        <v>2801</v>
      </c>
      <c r="CJ1186" t="s">
        <v>2802</v>
      </c>
      <c r="CK1186">
        <v>1010.32915815</v>
      </c>
      <c r="CL1186">
        <v>19.5</v>
      </c>
      <c r="CM1186">
        <v>0</v>
      </c>
      <c r="CN1186">
        <v>82</v>
      </c>
      <c r="CO1186">
        <v>110</v>
      </c>
      <c r="CP1186">
        <v>3.2</v>
      </c>
      <c r="CQ1186">
        <v>5.2</v>
      </c>
      <c r="CR1186">
        <v>0</v>
      </c>
      <c r="CS1186">
        <v>4</v>
      </c>
      <c r="CT1186" t="s">
        <v>1291</v>
      </c>
      <c r="CU1186">
        <v>19</v>
      </c>
      <c r="CV1186">
        <v>19</v>
      </c>
      <c r="CW1186">
        <v>19</v>
      </c>
      <c r="CX1186">
        <v>19</v>
      </c>
      <c r="CY1186">
        <v>20</v>
      </c>
      <c r="CZ1186">
        <v>19</v>
      </c>
      <c r="DA1186" t="s">
        <v>27</v>
      </c>
      <c r="DB1186" t="s">
        <v>27</v>
      </c>
    </row>
    <row r="1187" spans="1:106">
      <c r="D1187" s="3">
        <v>29</v>
      </c>
      <c r="BD1187" s="39">
        <v>42625</v>
      </c>
      <c r="BE1187" s="23">
        <v>0.76249999999999696</v>
      </c>
      <c r="BF1187" s="10" t="str">
        <f t="shared" si="113"/>
        <v>12/09/2016 18:18</v>
      </c>
      <c r="BG1187" s="35">
        <f t="shared" si="114"/>
        <v>42625.763888888891</v>
      </c>
      <c r="BH1187" s="35">
        <f t="shared" si="110"/>
        <v>42625.770833333336</v>
      </c>
      <c r="BI1187" t="str">
        <f t="shared" si="111"/>
        <v>12/09/2016 18:20:00</v>
      </c>
      <c r="BJ1187" s="40" t="str">
        <f t="shared" si="112"/>
        <v>12/09/2016 18:30:00</v>
      </c>
      <c r="BK1187">
        <f>VLOOKUP($BI1187, [1]TableView_704030_20160816_20160!$D$2:$M$5095,3,FALSE)</f>
        <v>1010.32915815</v>
      </c>
      <c r="BL1187">
        <f>VLOOKUP($BI1187, [1]TableView_704030_20160816_20160!$D$2:$M$5095,8,FALSE)</f>
        <v>19.5</v>
      </c>
      <c r="BM1187">
        <f>VLOOKUP($BI1187, [1]TableView_704030_20160816_20160!$D$2:$M$5095,10,FALSE)</f>
        <v>0</v>
      </c>
      <c r="BN1187">
        <f>VLOOKUP($BI1187, [1]TableView_704030_20160816_20160!$D$2:$M$5095,4,FALSE)</f>
        <v>82</v>
      </c>
      <c r="BO1187">
        <f>VLOOKUP($BI1187, [1]TableView_704030_20160816_20160!$D$2:$M$5095,6,FALSE)</f>
        <v>110</v>
      </c>
      <c r="BP1187">
        <f>VLOOKUP($BI1187, [1]TableView_704030_20160816_20160!$D$2:$M$5095,7,FALSE)</f>
        <v>3.2</v>
      </c>
      <c r="BQ1187">
        <f>VLOOKUP($BI1187, [1]TableView_704030_20160816_20160!$D$2:$M$5095,2,FALSE)</f>
        <v>5.2</v>
      </c>
      <c r="BR1187">
        <v>0</v>
      </c>
      <c r="BS1187" s="15">
        <v>4</v>
      </c>
      <c r="BT1187" t="str">
        <f t="shared" si="115"/>
        <v>12/09/2016 4</v>
      </c>
      <c r="BU1187">
        <f>VLOOKUP($BT1187, [3]Sheet1!$D$3:$T$89,4,FALSE)</f>
        <v>19</v>
      </c>
      <c r="BV1187">
        <f>VLOOKUP($BT1187, [3]Sheet1!$D$3:$T$89,5,FALSE)</f>
        <v>19</v>
      </c>
      <c r="BW1187">
        <f>VLOOKUP($BT1187, [3]Sheet1!$D$3:$T$89,8,FALSE)</f>
        <v>19</v>
      </c>
      <c r="BX1187">
        <f>VLOOKUP($BT1187, [3]Sheet1!$D$3:$T$89,9,FALSE)</f>
        <v>19</v>
      </c>
      <c r="BY1187">
        <f>VLOOKUP($BT1187, [3]Sheet1!$D$3:$T$89,12,FALSE)</f>
        <v>20</v>
      </c>
      <c r="BZ1187">
        <f>VLOOKUP($BT1187, [3]Sheet1!$D$3:$T$89,13,FALSE)</f>
        <v>19</v>
      </c>
      <c r="CA1187" t="str">
        <f>VLOOKUP($BT1187, [3]Sheet1!$D$3:$T$89,16,FALSE)</f>
        <v>N/A</v>
      </c>
      <c r="CB1187" t="str">
        <f>VLOOKUP($BT1187, [3]Sheet1!$D$3:$T$89,17,FALSE)</f>
        <v>N/A</v>
      </c>
      <c r="CD1187" s="12">
        <v>42625</v>
      </c>
      <c r="CE1187" s="2">
        <v>0.76249999999999696</v>
      </c>
      <c r="CF1187" s="2" t="s">
        <v>2805</v>
      </c>
      <c r="CG1187" s="2">
        <v>42625.763888888891</v>
      </c>
      <c r="CH1187" s="2">
        <v>42625.770833333336</v>
      </c>
      <c r="CI1187" t="s">
        <v>2801</v>
      </c>
      <c r="CJ1187" t="s">
        <v>2802</v>
      </c>
      <c r="CK1187">
        <v>1010.32915815</v>
      </c>
      <c r="CL1187">
        <v>19.5</v>
      </c>
      <c r="CM1187">
        <v>0</v>
      </c>
      <c r="CN1187">
        <v>82</v>
      </c>
      <c r="CO1187">
        <v>110</v>
      </c>
      <c r="CP1187">
        <v>3.2</v>
      </c>
      <c r="CQ1187">
        <v>5.2</v>
      </c>
      <c r="CR1187">
        <v>0</v>
      </c>
      <c r="CS1187">
        <v>4</v>
      </c>
      <c r="CT1187" t="s">
        <v>1291</v>
      </c>
      <c r="CU1187">
        <v>19</v>
      </c>
      <c r="CV1187">
        <v>19</v>
      </c>
      <c r="CW1187">
        <v>19</v>
      </c>
      <c r="CX1187">
        <v>19</v>
      </c>
      <c r="CY1187">
        <v>20</v>
      </c>
      <c r="CZ1187">
        <v>19</v>
      </c>
      <c r="DA1187" t="s">
        <v>27</v>
      </c>
      <c r="DB1187" t="s">
        <v>27</v>
      </c>
    </row>
    <row r="1188" spans="1:106">
      <c r="D1188" s="3">
        <v>30</v>
      </c>
      <c r="BD1188" s="39">
        <v>42625</v>
      </c>
      <c r="BE1188" s="23">
        <v>0.76319444444444096</v>
      </c>
      <c r="BF1188" s="10" t="str">
        <f t="shared" si="113"/>
        <v>12/09/2016 18:19</v>
      </c>
      <c r="BG1188" s="35">
        <f t="shared" si="114"/>
        <v>42625.763888888891</v>
      </c>
      <c r="BH1188" s="35">
        <f t="shared" si="110"/>
        <v>42625.770833333336</v>
      </c>
      <c r="BI1188" t="str">
        <f t="shared" si="111"/>
        <v>12/09/2016 18:20:00</v>
      </c>
      <c r="BJ1188" s="40" t="str">
        <f t="shared" si="112"/>
        <v>12/09/2016 18:30:00</v>
      </c>
      <c r="BK1188">
        <f>VLOOKUP($BI1188, [1]TableView_704030_20160816_20160!$D$2:$M$5095,3,FALSE)</f>
        <v>1010.32915815</v>
      </c>
      <c r="BL1188">
        <f>VLOOKUP($BI1188, [1]TableView_704030_20160816_20160!$D$2:$M$5095,8,FALSE)</f>
        <v>19.5</v>
      </c>
      <c r="BM1188">
        <f>VLOOKUP($BI1188, [1]TableView_704030_20160816_20160!$D$2:$M$5095,10,FALSE)</f>
        <v>0</v>
      </c>
      <c r="BN1188">
        <f>VLOOKUP($BI1188, [1]TableView_704030_20160816_20160!$D$2:$M$5095,4,FALSE)</f>
        <v>82</v>
      </c>
      <c r="BO1188">
        <f>VLOOKUP($BI1188, [1]TableView_704030_20160816_20160!$D$2:$M$5095,6,FALSE)</f>
        <v>110</v>
      </c>
      <c r="BP1188">
        <f>VLOOKUP($BI1188, [1]TableView_704030_20160816_20160!$D$2:$M$5095,7,FALSE)</f>
        <v>3.2</v>
      </c>
      <c r="BQ1188">
        <f>VLOOKUP($BI1188, [1]TableView_704030_20160816_20160!$D$2:$M$5095,2,FALSE)</f>
        <v>5.2</v>
      </c>
      <c r="BR1188">
        <v>0</v>
      </c>
      <c r="BS1188" s="15">
        <v>4</v>
      </c>
      <c r="BT1188" t="str">
        <f t="shared" si="115"/>
        <v>12/09/2016 4</v>
      </c>
      <c r="BU1188">
        <f>VLOOKUP($BT1188, [3]Sheet1!$D$3:$T$89,4,FALSE)</f>
        <v>19</v>
      </c>
      <c r="BV1188">
        <f>VLOOKUP($BT1188, [3]Sheet1!$D$3:$T$89,5,FALSE)</f>
        <v>19</v>
      </c>
      <c r="BW1188">
        <f>VLOOKUP($BT1188, [3]Sheet1!$D$3:$T$89,8,FALSE)</f>
        <v>19</v>
      </c>
      <c r="BX1188">
        <f>VLOOKUP($BT1188, [3]Sheet1!$D$3:$T$89,9,FALSE)</f>
        <v>19</v>
      </c>
      <c r="BY1188">
        <f>VLOOKUP($BT1188, [3]Sheet1!$D$3:$T$89,12,FALSE)</f>
        <v>20</v>
      </c>
      <c r="BZ1188">
        <f>VLOOKUP($BT1188, [3]Sheet1!$D$3:$T$89,13,FALSE)</f>
        <v>19</v>
      </c>
      <c r="CA1188" t="str">
        <f>VLOOKUP($BT1188, [3]Sheet1!$D$3:$T$89,16,FALSE)</f>
        <v>N/A</v>
      </c>
      <c r="CB1188" t="str">
        <f>VLOOKUP($BT1188, [3]Sheet1!$D$3:$T$89,17,FALSE)</f>
        <v>N/A</v>
      </c>
      <c r="CD1188" s="12">
        <v>42625</v>
      </c>
      <c r="CE1188" s="2">
        <v>0.76319444444444096</v>
      </c>
      <c r="CF1188" s="2" t="s">
        <v>2806</v>
      </c>
      <c r="CG1188" s="2">
        <v>42625.763888888891</v>
      </c>
      <c r="CH1188" s="2">
        <v>42625.770833333336</v>
      </c>
      <c r="CI1188" t="s">
        <v>2801</v>
      </c>
      <c r="CJ1188" t="s">
        <v>2802</v>
      </c>
      <c r="CK1188">
        <v>1010.32915815</v>
      </c>
      <c r="CL1188">
        <v>19.5</v>
      </c>
      <c r="CM1188">
        <v>0</v>
      </c>
      <c r="CN1188">
        <v>82</v>
      </c>
      <c r="CO1188">
        <v>110</v>
      </c>
      <c r="CP1188">
        <v>3.2</v>
      </c>
      <c r="CQ1188">
        <v>5.2</v>
      </c>
      <c r="CR1188">
        <v>0</v>
      </c>
      <c r="CS1188">
        <v>4</v>
      </c>
      <c r="CT1188" t="s">
        <v>1291</v>
      </c>
      <c r="CU1188">
        <v>19</v>
      </c>
      <c r="CV1188">
        <v>19</v>
      </c>
      <c r="CW1188">
        <v>19</v>
      </c>
      <c r="CX1188">
        <v>19</v>
      </c>
      <c r="CY1188">
        <v>20</v>
      </c>
      <c r="CZ1188">
        <v>19</v>
      </c>
      <c r="DA1188" t="s">
        <v>27</v>
      </c>
      <c r="DB1188" t="s">
        <v>27</v>
      </c>
    </row>
    <row r="1189" spans="1:106">
      <c r="BD1189" s="39">
        <v>42625</v>
      </c>
      <c r="BE1189" s="23">
        <v>0.76388888888888495</v>
      </c>
      <c r="BF1189" s="10" t="str">
        <f t="shared" si="113"/>
        <v>12/09/2016 18:20</v>
      </c>
      <c r="BG1189" s="35">
        <f t="shared" si="114"/>
        <v>42625.763888888891</v>
      </c>
      <c r="BH1189" s="35">
        <f t="shared" si="110"/>
        <v>42625.770833333336</v>
      </c>
      <c r="BI1189" t="str">
        <f t="shared" si="111"/>
        <v>12/09/2016 18:20:00</v>
      </c>
      <c r="BJ1189" s="40" t="str">
        <f t="shared" si="112"/>
        <v>12/09/2016 18:30:00</v>
      </c>
      <c r="BK1189">
        <f>VLOOKUP($BI1189, [1]TableView_704030_20160816_20160!$D$2:$M$5095,3,FALSE)</f>
        <v>1010.32915815</v>
      </c>
      <c r="BL1189">
        <f>VLOOKUP($BI1189, [1]TableView_704030_20160816_20160!$D$2:$M$5095,8,FALSE)</f>
        <v>19.5</v>
      </c>
      <c r="BM1189">
        <f>VLOOKUP($BI1189, [1]TableView_704030_20160816_20160!$D$2:$M$5095,10,FALSE)</f>
        <v>0</v>
      </c>
      <c r="BN1189">
        <f>VLOOKUP($BI1189, [1]TableView_704030_20160816_20160!$D$2:$M$5095,4,FALSE)</f>
        <v>82</v>
      </c>
      <c r="BO1189">
        <f>VLOOKUP($BI1189, [1]TableView_704030_20160816_20160!$D$2:$M$5095,6,FALSE)</f>
        <v>110</v>
      </c>
      <c r="BP1189">
        <f>VLOOKUP($BI1189, [1]TableView_704030_20160816_20160!$D$2:$M$5095,7,FALSE)</f>
        <v>3.2</v>
      </c>
      <c r="BQ1189">
        <f>VLOOKUP($BI1189, [1]TableView_704030_20160816_20160!$D$2:$M$5095,2,FALSE)</f>
        <v>5.2</v>
      </c>
      <c r="BR1189">
        <v>0</v>
      </c>
      <c r="BS1189" s="15">
        <v>4</v>
      </c>
      <c r="BT1189" t="str">
        <f t="shared" si="115"/>
        <v>12/09/2016 4</v>
      </c>
      <c r="BU1189">
        <f>VLOOKUP($BT1189, [3]Sheet1!$D$3:$T$89,4,FALSE)</f>
        <v>19</v>
      </c>
      <c r="BV1189">
        <f>VLOOKUP($BT1189, [3]Sheet1!$D$3:$T$89,5,FALSE)</f>
        <v>19</v>
      </c>
      <c r="BW1189">
        <f>VLOOKUP($BT1189, [3]Sheet1!$D$3:$T$89,8,FALSE)</f>
        <v>19</v>
      </c>
      <c r="BX1189">
        <f>VLOOKUP($BT1189, [3]Sheet1!$D$3:$T$89,9,FALSE)</f>
        <v>19</v>
      </c>
      <c r="BY1189">
        <f>VLOOKUP($BT1189, [3]Sheet1!$D$3:$T$89,12,FALSE)</f>
        <v>20</v>
      </c>
      <c r="BZ1189">
        <f>VLOOKUP($BT1189, [3]Sheet1!$D$3:$T$89,13,FALSE)</f>
        <v>19</v>
      </c>
      <c r="CA1189" t="str">
        <f>VLOOKUP($BT1189, [3]Sheet1!$D$3:$T$89,16,FALSE)</f>
        <v>N/A</v>
      </c>
      <c r="CB1189" t="str">
        <f>VLOOKUP($BT1189, [3]Sheet1!$D$3:$T$89,17,FALSE)</f>
        <v>N/A</v>
      </c>
      <c r="CD1189" s="12">
        <v>42625</v>
      </c>
      <c r="CE1189" s="2">
        <v>0.76388888888888495</v>
      </c>
      <c r="CF1189" s="2" t="s">
        <v>2807</v>
      </c>
      <c r="CG1189" s="2">
        <v>42625.763888888891</v>
      </c>
      <c r="CH1189" s="2">
        <v>42625.770833333336</v>
      </c>
      <c r="CI1189" t="s">
        <v>2801</v>
      </c>
      <c r="CJ1189" t="s">
        <v>2802</v>
      </c>
      <c r="CK1189">
        <v>1010.32915815</v>
      </c>
      <c r="CL1189">
        <v>19.5</v>
      </c>
      <c r="CM1189">
        <v>0</v>
      </c>
      <c r="CN1189">
        <v>82</v>
      </c>
      <c r="CO1189">
        <v>110</v>
      </c>
      <c r="CP1189">
        <v>3.2</v>
      </c>
      <c r="CQ1189">
        <v>5.2</v>
      </c>
      <c r="CR1189">
        <v>0</v>
      </c>
      <c r="CS1189">
        <v>4</v>
      </c>
      <c r="CT1189" t="s">
        <v>1291</v>
      </c>
      <c r="CU1189">
        <v>19</v>
      </c>
      <c r="CV1189">
        <v>19</v>
      </c>
      <c r="CW1189">
        <v>19</v>
      </c>
      <c r="CX1189">
        <v>19</v>
      </c>
      <c r="CY1189">
        <v>20</v>
      </c>
      <c r="CZ1189">
        <v>19</v>
      </c>
      <c r="DA1189" t="s">
        <v>27</v>
      </c>
      <c r="DB1189" t="s">
        <v>27</v>
      </c>
    </row>
    <row r="1190" spans="1:106" s="7" customFormat="1">
      <c r="B1190" s="16"/>
      <c r="D1190" s="9"/>
      <c r="E1190" s="8"/>
      <c r="L1190" s="8"/>
      <c r="S1190" s="8"/>
      <c r="Z1190" s="8"/>
      <c r="AG1190" s="8"/>
      <c r="AN1190" s="8"/>
      <c r="AT1190" s="21"/>
      <c r="BD1190" s="39">
        <v>42625</v>
      </c>
      <c r="BE1190" s="23">
        <v>0.76458333333332995</v>
      </c>
      <c r="BF1190" s="10" t="str">
        <f t="shared" si="113"/>
        <v>12/09/2016 18:21</v>
      </c>
      <c r="BG1190" s="35">
        <f t="shared" si="114"/>
        <v>42625.763888888891</v>
      </c>
      <c r="BH1190" s="35">
        <f t="shared" si="110"/>
        <v>42625.770833333336</v>
      </c>
      <c r="BI1190" t="str">
        <f t="shared" si="111"/>
        <v>12/09/2016 18:20:00</v>
      </c>
      <c r="BJ1190" s="40" t="str">
        <f t="shared" si="112"/>
        <v>12/09/2016 18:30:00</v>
      </c>
      <c r="BK1190">
        <f>VLOOKUP($BI1190, [1]TableView_704030_20160816_20160!$D$2:$M$5095,3,FALSE)</f>
        <v>1010.32915815</v>
      </c>
      <c r="BL1190">
        <f>VLOOKUP($BI1190, [1]TableView_704030_20160816_20160!$D$2:$M$5095,8,FALSE)</f>
        <v>19.5</v>
      </c>
      <c r="BM1190">
        <f>VLOOKUP($BI1190, [1]TableView_704030_20160816_20160!$D$2:$M$5095,10,FALSE)</f>
        <v>0</v>
      </c>
      <c r="BN1190">
        <f>VLOOKUP($BI1190, [1]TableView_704030_20160816_20160!$D$2:$M$5095,4,FALSE)</f>
        <v>82</v>
      </c>
      <c r="BO1190">
        <f>VLOOKUP($BI1190, [1]TableView_704030_20160816_20160!$D$2:$M$5095,6,FALSE)</f>
        <v>110</v>
      </c>
      <c r="BP1190">
        <f>VLOOKUP($BI1190, [1]TableView_704030_20160816_20160!$D$2:$M$5095,7,FALSE)</f>
        <v>3.2</v>
      </c>
      <c r="BQ1190">
        <f>VLOOKUP($BI1190, [1]TableView_704030_20160816_20160!$D$2:$M$5095,2,FALSE)</f>
        <v>5.2</v>
      </c>
      <c r="BR1190">
        <v>0</v>
      </c>
      <c r="BS1190" s="15">
        <v>4</v>
      </c>
      <c r="BT1190" t="str">
        <f t="shared" si="115"/>
        <v>12/09/2016 4</v>
      </c>
      <c r="BU1190">
        <f>VLOOKUP($BT1190, [3]Sheet1!$D$3:$T$89,4,FALSE)</f>
        <v>19</v>
      </c>
      <c r="BV1190">
        <f>VLOOKUP($BT1190, [3]Sheet1!$D$3:$T$89,5,FALSE)</f>
        <v>19</v>
      </c>
      <c r="BW1190">
        <f>VLOOKUP($BT1190, [3]Sheet1!$D$3:$T$89,8,FALSE)</f>
        <v>19</v>
      </c>
      <c r="BX1190">
        <f>VLOOKUP($BT1190, [3]Sheet1!$D$3:$T$89,9,FALSE)</f>
        <v>19</v>
      </c>
      <c r="BY1190">
        <f>VLOOKUP($BT1190, [3]Sheet1!$D$3:$T$89,12,FALSE)</f>
        <v>20</v>
      </c>
      <c r="BZ1190">
        <f>VLOOKUP($BT1190, [3]Sheet1!$D$3:$T$89,13,FALSE)</f>
        <v>19</v>
      </c>
      <c r="CA1190" t="str">
        <f>VLOOKUP($BT1190, [3]Sheet1!$D$3:$T$89,16,FALSE)</f>
        <v>N/A</v>
      </c>
      <c r="CB1190" t="str">
        <f>VLOOKUP($BT1190, [3]Sheet1!$D$3:$T$89,17,FALSE)</f>
        <v>N/A</v>
      </c>
      <c r="CD1190" s="36">
        <v>42625</v>
      </c>
      <c r="CE1190" s="42">
        <v>0.76458333333332995</v>
      </c>
      <c r="CF1190" s="42" t="s">
        <v>2808</v>
      </c>
      <c r="CG1190" s="42">
        <v>42625.763888888891</v>
      </c>
      <c r="CH1190" s="42">
        <v>42625.770833333336</v>
      </c>
      <c r="CI1190" s="7" t="s">
        <v>2801</v>
      </c>
      <c r="CJ1190" s="7" t="s">
        <v>2802</v>
      </c>
      <c r="CK1190" s="7">
        <v>1010.32915815</v>
      </c>
      <c r="CL1190" s="7">
        <v>19.5</v>
      </c>
      <c r="CM1190" s="7">
        <v>0</v>
      </c>
      <c r="CN1190" s="7">
        <v>82</v>
      </c>
      <c r="CO1190" s="7">
        <v>110</v>
      </c>
      <c r="CP1190" s="7">
        <v>3.2</v>
      </c>
      <c r="CQ1190" s="7">
        <v>5.2</v>
      </c>
      <c r="CR1190" s="7">
        <v>0</v>
      </c>
      <c r="CS1190" s="7">
        <v>4</v>
      </c>
      <c r="CT1190" s="7" t="s">
        <v>1291</v>
      </c>
      <c r="CU1190" s="7">
        <v>19</v>
      </c>
      <c r="CV1190" s="7">
        <v>19</v>
      </c>
      <c r="CW1190" s="7">
        <v>19</v>
      </c>
      <c r="CX1190" s="7">
        <v>19</v>
      </c>
      <c r="CY1190" s="7">
        <v>20</v>
      </c>
      <c r="CZ1190" s="7">
        <v>19</v>
      </c>
      <c r="DA1190" s="7" t="s">
        <v>27</v>
      </c>
      <c r="DB1190" s="7" t="s">
        <v>27</v>
      </c>
    </row>
    <row r="1191" spans="1:106">
      <c r="A1191" t="s">
        <v>0</v>
      </c>
      <c r="B1191" s="17" t="s">
        <v>638</v>
      </c>
      <c r="D1191" s="11">
        <v>0</v>
      </c>
      <c r="E1191" s="1">
        <v>3</v>
      </c>
      <c r="F1191">
        <v>9</v>
      </c>
      <c r="G1191" t="s">
        <v>554</v>
      </c>
      <c r="L1191" s="1">
        <v>1</v>
      </c>
      <c r="M1191">
        <v>9</v>
      </c>
      <c r="N1191" t="s">
        <v>654</v>
      </c>
      <c r="BD1191" s="39">
        <v>42627</v>
      </c>
      <c r="BE1191" s="23">
        <v>0.39444444444444443</v>
      </c>
      <c r="BF1191" s="10" t="str">
        <f t="shared" si="113"/>
        <v>14/09/2016 09:28</v>
      </c>
      <c r="BG1191" s="35">
        <f t="shared" si="114"/>
        <v>42627.395833333336</v>
      </c>
      <c r="BH1191" s="35">
        <f t="shared" si="110"/>
        <v>42627.395833333336</v>
      </c>
      <c r="BI1191" t="str">
        <f t="shared" si="111"/>
        <v>14/09/2016 09:30:00</v>
      </c>
      <c r="BJ1191" s="40" t="str">
        <f t="shared" si="112"/>
        <v>14/09/2016 09:30:00</v>
      </c>
      <c r="BK1191">
        <f>VLOOKUP($BI1191, [1]TableView_704030_20160816_20160!$D$2:$M$5095,3,FALSE)</f>
        <v>1008.60209976</v>
      </c>
      <c r="BL1191">
        <f>VLOOKUP($BI1191, [1]TableView_704030_20160816_20160!$D$2:$M$5095,8,FALSE)</f>
        <v>20.6111111111111</v>
      </c>
      <c r="BM1191">
        <f>VLOOKUP($BI1191, [1]TableView_704030_20160816_20160!$D$2:$M$5095,10,FALSE)</f>
        <v>0</v>
      </c>
      <c r="BN1191">
        <f>VLOOKUP($BI1191, [1]TableView_704030_20160816_20160!$D$2:$M$5095,4,FALSE)</f>
        <v>87</v>
      </c>
      <c r="BO1191">
        <f>VLOOKUP($BI1191, [1]TableView_704030_20160816_20160!$D$2:$M$5095,6,FALSE)</f>
        <v>188</v>
      </c>
      <c r="BP1191">
        <f>VLOOKUP($BI1191, [1]TableView_704030_20160816_20160!$D$2:$M$5095,7,FALSE)</f>
        <v>4</v>
      </c>
      <c r="BQ1191">
        <f>VLOOKUP($BI1191, [1]TableView_704030_20160816_20160!$D$2:$M$5095,2,FALSE)</f>
        <v>11.3</v>
      </c>
      <c r="BR1191">
        <f>VLOOKUP($BJ1191, [2]aacb8965d69cc6fd1cb3a5cae9e8ae7!$C$6:$F$853,4,FALSE)</f>
        <v>2.2999999999999998</v>
      </c>
      <c r="BS1191" s="15">
        <v>1</v>
      </c>
      <c r="BT1191" t="str">
        <f t="shared" si="115"/>
        <v>14/09/2016 1</v>
      </c>
      <c r="BU1191">
        <f>VLOOKUP($BT1191, [3]Sheet1!$D$3:$T$89,4,FALSE)</f>
        <v>20</v>
      </c>
      <c r="BV1191">
        <f>VLOOKUP($BT1191, [3]Sheet1!$D$3:$T$89,5,FALSE)</f>
        <v>20</v>
      </c>
      <c r="BW1191">
        <f>VLOOKUP($BT1191, [3]Sheet1!$D$3:$T$89,8,FALSE)</f>
        <v>20</v>
      </c>
      <c r="BX1191">
        <f>VLOOKUP($BT1191, [3]Sheet1!$D$3:$T$89,9,FALSE)</f>
        <v>20</v>
      </c>
      <c r="BY1191">
        <f>VLOOKUP($BT1191, [3]Sheet1!$D$3:$T$89,12,FALSE)</f>
        <v>20</v>
      </c>
      <c r="BZ1191">
        <f>VLOOKUP($BT1191, [3]Sheet1!$D$3:$T$89,13,FALSE)</f>
        <v>19</v>
      </c>
      <c r="CA1191" t="str">
        <f>VLOOKUP($BT1191, [3]Sheet1!$D$3:$T$89,16,FALSE)</f>
        <v>N/A</v>
      </c>
      <c r="CB1191" t="str">
        <f>VLOOKUP($BT1191, [3]Sheet1!$D$3:$T$89,17,FALSE)</f>
        <v>N/A</v>
      </c>
      <c r="CD1191" s="12">
        <v>42627</v>
      </c>
      <c r="CE1191" s="2">
        <v>0.39444444444444443</v>
      </c>
      <c r="CF1191" s="2" t="s">
        <v>2809</v>
      </c>
      <c r="CG1191" s="2">
        <v>42627.395833333336</v>
      </c>
      <c r="CH1191" s="2">
        <v>42627.395833333336</v>
      </c>
      <c r="CI1191" t="s">
        <v>2810</v>
      </c>
      <c r="CJ1191" t="s">
        <v>2810</v>
      </c>
      <c r="CK1191">
        <v>1008.60209976</v>
      </c>
      <c r="CL1191">
        <v>20.6111111111111</v>
      </c>
      <c r="CM1191">
        <v>0</v>
      </c>
      <c r="CN1191">
        <v>87</v>
      </c>
      <c r="CO1191">
        <v>188</v>
      </c>
      <c r="CP1191">
        <v>4</v>
      </c>
      <c r="CQ1191">
        <v>11.3</v>
      </c>
      <c r="CR1191">
        <v>2.2999999999999998</v>
      </c>
      <c r="CS1191">
        <v>1</v>
      </c>
      <c r="CT1191" t="s">
        <v>1292</v>
      </c>
      <c r="CU1191">
        <v>20</v>
      </c>
      <c r="CV1191">
        <v>20</v>
      </c>
      <c r="CW1191">
        <v>20</v>
      </c>
      <c r="CX1191">
        <v>20</v>
      </c>
      <c r="CY1191">
        <v>20</v>
      </c>
      <c r="CZ1191">
        <v>19</v>
      </c>
      <c r="DA1191" t="s">
        <v>27</v>
      </c>
      <c r="DB1191" t="s">
        <v>27</v>
      </c>
    </row>
    <row r="1192" spans="1:106">
      <c r="A1192" t="s">
        <v>1</v>
      </c>
      <c r="B1192" s="18">
        <v>0.39444444444444443</v>
      </c>
      <c r="D1192" s="3">
        <v>1</v>
      </c>
      <c r="E1192" s="1">
        <v>3</v>
      </c>
      <c r="F1192" s="15">
        <v>9</v>
      </c>
      <c r="G1192" t="s">
        <v>554</v>
      </c>
      <c r="L1192" s="1">
        <v>1</v>
      </c>
      <c r="M1192">
        <v>9</v>
      </c>
      <c r="N1192" t="s">
        <v>654</v>
      </c>
      <c r="BD1192" s="39">
        <v>42627</v>
      </c>
      <c r="BE1192" s="23">
        <v>0.39513888888888887</v>
      </c>
      <c r="BF1192" s="10" t="str">
        <f t="shared" si="113"/>
        <v>14/09/2016 09:29</v>
      </c>
      <c r="BG1192" s="35">
        <f t="shared" si="114"/>
        <v>42627.395833333336</v>
      </c>
      <c r="BH1192" s="35">
        <f t="shared" si="110"/>
        <v>42627.395833333336</v>
      </c>
      <c r="BI1192" t="str">
        <f t="shared" si="111"/>
        <v>14/09/2016 09:30:00</v>
      </c>
      <c r="BJ1192" s="40" t="str">
        <f t="shared" si="112"/>
        <v>14/09/2016 09:30:00</v>
      </c>
      <c r="BK1192">
        <f>VLOOKUP($BI1192, [1]TableView_704030_20160816_20160!$D$2:$M$5095,3,FALSE)</f>
        <v>1008.60209976</v>
      </c>
      <c r="BL1192">
        <f>VLOOKUP($BI1192, [1]TableView_704030_20160816_20160!$D$2:$M$5095,8,FALSE)</f>
        <v>20.6111111111111</v>
      </c>
      <c r="BM1192">
        <f>VLOOKUP($BI1192, [1]TableView_704030_20160816_20160!$D$2:$M$5095,10,FALSE)</f>
        <v>0</v>
      </c>
      <c r="BN1192">
        <f>VLOOKUP($BI1192, [1]TableView_704030_20160816_20160!$D$2:$M$5095,4,FALSE)</f>
        <v>87</v>
      </c>
      <c r="BO1192">
        <f>VLOOKUP($BI1192, [1]TableView_704030_20160816_20160!$D$2:$M$5095,6,FALSE)</f>
        <v>188</v>
      </c>
      <c r="BP1192">
        <f>VLOOKUP($BI1192, [1]TableView_704030_20160816_20160!$D$2:$M$5095,7,FALSE)</f>
        <v>4</v>
      </c>
      <c r="BQ1192">
        <f>VLOOKUP($BI1192, [1]TableView_704030_20160816_20160!$D$2:$M$5095,2,FALSE)</f>
        <v>11.3</v>
      </c>
      <c r="BR1192">
        <f>VLOOKUP($BJ1192, [2]aacb8965d69cc6fd1cb3a5cae9e8ae7!$C$6:$F$853,4,FALSE)</f>
        <v>2.2999999999999998</v>
      </c>
      <c r="BS1192" s="15">
        <v>1</v>
      </c>
      <c r="BT1192" t="str">
        <f t="shared" si="115"/>
        <v>14/09/2016 1</v>
      </c>
      <c r="BU1192">
        <f>VLOOKUP($BT1192, [3]Sheet1!$D$3:$T$89,4,FALSE)</f>
        <v>20</v>
      </c>
      <c r="BV1192">
        <f>VLOOKUP($BT1192, [3]Sheet1!$D$3:$T$89,5,FALSE)</f>
        <v>20</v>
      </c>
      <c r="BW1192">
        <f>VLOOKUP($BT1192, [3]Sheet1!$D$3:$T$89,8,FALSE)</f>
        <v>20</v>
      </c>
      <c r="BX1192">
        <f>VLOOKUP($BT1192, [3]Sheet1!$D$3:$T$89,9,FALSE)</f>
        <v>20</v>
      </c>
      <c r="BY1192">
        <f>VLOOKUP($BT1192, [3]Sheet1!$D$3:$T$89,12,FALSE)</f>
        <v>20</v>
      </c>
      <c r="BZ1192">
        <f>VLOOKUP($BT1192, [3]Sheet1!$D$3:$T$89,13,FALSE)</f>
        <v>19</v>
      </c>
      <c r="CA1192" t="str">
        <f>VLOOKUP($BT1192, [3]Sheet1!$D$3:$T$89,16,FALSE)</f>
        <v>N/A</v>
      </c>
      <c r="CB1192" t="str">
        <f>VLOOKUP($BT1192, [3]Sheet1!$D$3:$T$89,17,FALSE)</f>
        <v>N/A</v>
      </c>
      <c r="CD1192" s="12">
        <v>42627</v>
      </c>
      <c r="CE1192" s="2">
        <v>0.39513888888888887</v>
      </c>
      <c r="CF1192" s="2" t="s">
        <v>2811</v>
      </c>
      <c r="CG1192" s="2">
        <v>42627.395833333336</v>
      </c>
      <c r="CH1192" s="2">
        <v>42627.395833333336</v>
      </c>
      <c r="CI1192" t="s">
        <v>2810</v>
      </c>
      <c r="CJ1192" t="s">
        <v>2810</v>
      </c>
      <c r="CK1192">
        <v>1008.60209976</v>
      </c>
      <c r="CL1192">
        <v>20.6111111111111</v>
      </c>
      <c r="CM1192">
        <v>0</v>
      </c>
      <c r="CN1192">
        <v>87</v>
      </c>
      <c r="CO1192">
        <v>188</v>
      </c>
      <c r="CP1192">
        <v>4</v>
      </c>
      <c r="CQ1192">
        <v>11.3</v>
      </c>
      <c r="CR1192">
        <v>2.2999999999999998</v>
      </c>
      <c r="CS1192">
        <v>1</v>
      </c>
      <c r="CT1192" t="s">
        <v>1292</v>
      </c>
      <c r="CU1192">
        <v>20</v>
      </c>
      <c r="CV1192">
        <v>20</v>
      </c>
      <c r="CW1192">
        <v>20</v>
      </c>
      <c r="CX1192">
        <v>20</v>
      </c>
      <c r="CY1192">
        <v>20</v>
      </c>
      <c r="CZ1192">
        <v>19</v>
      </c>
      <c r="DA1192" t="s">
        <v>27</v>
      </c>
      <c r="DB1192" t="s">
        <v>27</v>
      </c>
    </row>
    <row r="1193" spans="1:106">
      <c r="A1193" t="s">
        <v>2</v>
      </c>
      <c r="B1193" s="17" t="s">
        <v>20</v>
      </c>
      <c r="D1193" s="3">
        <v>2</v>
      </c>
      <c r="E1193" s="1">
        <v>2</v>
      </c>
      <c r="F1193">
        <v>9</v>
      </c>
      <c r="G1193" t="s">
        <v>554</v>
      </c>
      <c r="L1193" s="1">
        <v>2</v>
      </c>
      <c r="M1193">
        <v>9</v>
      </c>
      <c r="N1193" t="s">
        <v>654</v>
      </c>
      <c r="BD1193" s="39">
        <v>42627</v>
      </c>
      <c r="BE1193" s="23">
        <v>0.39583333333333298</v>
      </c>
      <c r="BF1193" s="10" t="str">
        <f t="shared" si="113"/>
        <v>14/09/2016 09:30</v>
      </c>
      <c r="BG1193" s="35">
        <f t="shared" si="114"/>
        <v>42627.395833333336</v>
      </c>
      <c r="BH1193" s="35">
        <f t="shared" si="110"/>
        <v>42627.395833333336</v>
      </c>
      <c r="BI1193" t="str">
        <f t="shared" si="111"/>
        <v>14/09/2016 09:30:00</v>
      </c>
      <c r="BJ1193" s="40" t="str">
        <f t="shared" si="112"/>
        <v>14/09/2016 09:30:00</v>
      </c>
      <c r="BK1193">
        <f>VLOOKUP($BI1193, [1]TableView_704030_20160816_20160!$D$2:$M$5095,3,FALSE)</f>
        <v>1008.60209976</v>
      </c>
      <c r="BL1193">
        <f>VLOOKUP($BI1193, [1]TableView_704030_20160816_20160!$D$2:$M$5095,8,FALSE)</f>
        <v>20.6111111111111</v>
      </c>
      <c r="BM1193">
        <f>VLOOKUP($BI1193, [1]TableView_704030_20160816_20160!$D$2:$M$5095,10,FALSE)</f>
        <v>0</v>
      </c>
      <c r="BN1193">
        <f>VLOOKUP($BI1193, [1]TableView_704030_20160816_20160!$D$2:$M$5095,4,FALSE)</f>
        <v>87</v>
      </c>
      <c r="BO1193">
        <f>VLOOKUP($BI1193, [1]TableView_704030_20160816_20160!$D$2:$M$5095,6,FALSE)</f>
        <v>188</v>
      </c>
      <c r="BP1193">
        <f>VLOOKUP($BI1193, [1]TableView_704030_20160816_20160!$D$2:$M$5095,7,FALSE)</f>
        <v>4</v>
      </c>
      <c r="BQ1193">
        <f>VLOOKUP($BI1193, [1]TableView_704030_20160816_20160!$D$2:$M$5095,2,FALSE)</f>
        <v>11.3</v>
      </c>
      <c r="BR1193">
        <f>VLOOKUP($BJ1193, [2]aacb8965d69cc6fd1cb3a5cae9e8ae7!$C$6:$F$853,4,FALSE)</f>
        <v>2.2999999999999998</v>
      </c>
      <c r="BS1193" s="15">
        <v>1</v>
      </c>
      <c r="BT1193" t="str">
        <f t="shared" si="115"/>
        <v>14/09/2016 1</v>
      </c>
      <c r="BU1193">
        <f>VLOOKUP($BT1193, [3]Sheet1!$D$3:$T$89,4,FALSE)</f>
        <v>20</v>
      </c>
      <c r="BV1193">
        <f>VLOOKUP($BT1193, [3]Sheet1!$D$3:$T$89,5,FALSE)</f>
        <v>20</v>
      </c>
      <c r="BW1193">
        <f>VLOOKUP($BT1193, [3]Sheet1!$D$3:$T$89,8,FALSE)</f>
        <v>20</v>
      </c>
      <c r="BX1193">
        <f>VLOOKUP($BT1193, [3]Sheet1!$D$3:$T$89,9,FALSE)</f>
        <v>20</v>
      </c>
      <c r="BY1193">
        <f>VLOOKUP($BT1193, [3]Sheet1!$D$3:$T$89,12,FALSE)</f>
        <v>20</v>
      </c>
      <c r="BZ1193">
        <f>VLOOKUP($BT1193, [3]Sheet1!$D$3:$T$89,13,FALSE)</f>
        <v>19</v>
      </c>
      <c r="CA1193" t="str">
        <f>VLOOKUP($BT1193, [3]Sheet1!$D$3:$T$89,16,FALSE)</f>
        <v>N/A</v>
      </c>
      <c r="CB1193" t="str">
        <f>VLOOKUP($BT1193, [3]Sheet1!$D$3:$T$89,17,FALSE)</f>
        <v>N/A</v>
      </c>
      <c r="CD1193" s="12">
        <v>42627</v>
      </c>
      <c r="CE1193" s="2">
        <v>0.39583333333333298</v>
      </c>
      <c r="CF1193" s="2" t="s">
        <v>2812</v>
      </c>
      <c r="CG1193" s="2">
        <v>42627.395833333336</v>
      </c>
      <c r="CH1193" s="2">
        <v>42627.395833333336</v>
      </c>
      <c r="CI1193" t="s">
        <v>2810</v>
      </c>
      <c r="CJ1193" t="s">
        <v>2810</v>
      </c>
      <c r="CK1193">
        <v>1008.60209976</v>
      </c>
      <c r="CL1193">
        <v>20.6111111111111</v>
      </c>
      <c r="CM1193">
        <v>0</v>
      </c>
      <c r="CN1193">
        <v>87</v>
      </c>
      <c r="CO1193">
        <v>188</v>
      </c>
      <c r="CP1193">
        <v>4</v>
      </c>
      <c r="CQ1193">
        <v>11.3</v>
      </c>
      <c r="CR1193">
        <v>2.2999999999999998</v>
      </c>
      <c r="CS1193">
        <v>1</v>
      </c>
      <c r="CT1193" t="s">
        <v>1292</v>
      </c>
      <c r="CU1193">
        <v>20</v>
      </c>
      <c r="CV1193">
        <v>20</v>
      </c>
      <c r="CW1193">
        <v>20</v>
      </c>
      <c r="CX1193">
        <v>20</v>
      </c>
      <c r="CY1193">
        <v>20</v>
      </c>
      <c r="CZ1193">
        <v>19</v>
      </c>
      <c r="DA1193" t="s">
        <v>27</v>
      </c>
      <c r="DB1193" t="s">
        <v>27</v>
      </c>
    </row>
    <row r="1194" spans="1:106">
      <c r="A1194" t="s">
        <v>3</v>
      </c>
      <c r="B1194" s="17" t="s">
        <v>25</v>
      </c>
      <c r="D1194" s="3">
        <v>3</v>
      </c>
      <c r="E1194" s="1">
        <v>1</v>
      </c>
      <c r="F1194" s="15">
        <v>9</v>
      </c>
      <c r="G1194" t="s">
        <v>554</v>
      </c>
      <c r="L1194" s="1">
        <v>3</v>
      </c>
      <c r="M1194">
        <v>9</v>
      </c>
      <c r="N1194" t="s">
        <v>654</v>
      </c>
      <c r="BD1194" s="39">
        <v>42627</v>
      </c>
      <c r="BE1194" s="23">
        <v>0.39652777777777798</v>
      </c>
      <c r="BF1194" s="10" t="str">
        <f t="shared" si="113"/>
        <v>14/09/2016 09:31</v>
      </c>
      <c r="BG1194" s="35">
        <f t="shared" si="114"/>
        <v>42627.395833333336</v>
      </c>
      <c r="BH1194" s="35">
        <f t="shared" si="110"/>
        <v>42627.395833333336</v>
      </c>
      <c r="BI1194" t="str">
        <f t="shared" si="111"/>
        <v>14/09/2016 09:30:00</v>
      </c>
      <c r="BJ1194" s="40" t="str">
        <f t="shared" si="112"/>
        <v>14/09/2016 09:30:00</v>
      </c>
      <c r="BK1194">
        <f>VLOOKUP($BI1194, [1]TableView_704030_20160816_20160!$D$2:$M$5095,3,FALSE)</f>
        <v>1008.60209976</v>
      </c>
      <c r="BL1194">
        <f>VLOOKUP($BI1194, [1]TableView_704030_20160816_20160!$D$2:$M$5095,8,FALSE)</f>
        <v>20.6111111111111</v>
      </c>
      <c r="BM1194">
        <f>VLOOKUP($BI1194, [1]TableView_704030_20160816_20160!$D$2:$M$5095,10,FALSE)</f>
        <v>0</v>
      </c>
      <c r="BN1194">
        <f>VLOOKUP($BI1194, [1]TableView_704030_20160816_20160!$D$2:$M$5095,4,FALSE)</f>
        <v>87</v>
      </c>
      <c r="BO1194">
        <f>VLOOKUP($BI1194, [1]TableView_704030_20160816_20160!$D$2:$M$5095,6,FALSE)</f>
        <v>188</v>
      </c>
      <c r="BP1194">
        <f>VLOOKUP($BI1194, [1]TableView_704030_20160816_20160!$D$2:$M$5095,7,FALSE)</f>
        <v>4</v>
      </c>
      <c r="BQ1194">
        <f>VLOOKUP($BI1194, [1]TableView_704030_20160816_20160!$D$2:$M$5095,2,FALSE)</f>
        <v>11.3</v>
      </c>
      <c r="BR1194">
        <f>VLOOKUP($BJ1194, [2]aacb8965d69cc6fd1cb3a5cae9e8ae7!$C$6:$F$853,4,FALSE)</f>
        <v>2.2999999999999998</v>
      </c>
      <c r="BS1194" s="15">
        <v>1</v>
      </c>
      <c r="BT1194" t="str">
        <f t="shared" si="115"/>
        <v>14/09/2016 1</v>
      </c>
      <c r="BU1194">
        <f>VLOOKUP($BT1194, [3]Sheet1!$D$3:$T$89,4,FALSE)</f>
        <v>20</v>
      </c>
      <c r="BV1194">
        <f>VLOOKUP($BT1194, [3]Sheet1!$D$3:$T$89,5,FALSE)</f>
        <v>20</v>
      </c>
      <c r="BW1194">
        <f>VLOOKUP($BT1194, [3]Sheet1!$D$3:$T$89,8,FALSE)</f>
        <v>20</v>
      </c>
      <c r="BX1194">
        <f>VLOOKUP($BT1194, [3]Sheet1!$D$3:$T$89,9,FALSE)</f>
        <v>20</v>
      </c>
      <c r="BY1194">
        <f>VLOOKUP($BT1194, [3]Sheet1!$D$3:$T$89,12,FALSE)</f>
        <v>20</v>
      </c>
      <c r="BZ1194">
        <f>VLOOKUP($BT1194, [3]Sheet1!$D$3:$T$89,13,FALSE)</f>
        <v>19</v>
      </c>
      <c r="CA1194" t="str">
        <f>VLOOKUP($BT1194, [3]Sheet1!$D$3:$T$89,16,FALSE)</f>
        <v>N/A</v>
      </c>
      <c r="CB1194" t="str">
        <f>VLOOKUP($BT1194, [3]Sheet1!$D$3:$T$89,17,FALSE)</f>
        <v>N/A</v>
      </c>
      <c r="CD1194" s="12">
        <v>42627</v>
      </c>
      <c r="CE1194" s="2">
        <v>0.39652777777777798</v>
      </c>
      <c r="CF1194" s="2" t="s">
        <v>2813</v>
      </c>
      <c r="CG1194" s="2">
        <v>42627.395833333336</v>
      </c>
      <c r="CH1194" s="2">
        <v>42627.395833333336</v>
      </c>
      <c r="CI1194" t="s">
        <v>2810</v>
      </c>
      <c r="CJ1194" t="s">
        <v>2810</v>
      </c>
      <c r="CK1194">
        <v>1008.60209976</v>
      </c>
      <c r="CL1194">
        <v>20.6111111111111</v>
      </c>
      <c r="CM1194">
        <v>0</v>
      </c>
      <c r="CN1194">
        <v>87</v>
      </c>
      <c r="CO1194">
        <v>188</v>
      </c>
      <c r="CP1194">
        <v>4</v>
      </c>
      <c r="CQ1194">
        <v>11.3</v>
      </c>
      <c r="CR1194">
        <v>2.2999999999999998</v>
      </c>
      <c r="CS1194">
        <v>1</v>
      </c>
      <c r="CT1194" t="s">
        <v>1292</v>
      </c>
      <c r="CU1194">
        <v>20</v>
      </c>
      <c r="CV1194">
        <v>20</v>
      </c>
      <c r="CW1194">
        <v>20</v>
      </c>
      <c r="CX1194">
        <v>20</v>
      </c>
      <c r="CY1194">
        <v>20</v>
      </c>
      <c r="CZ1194">
        <v>19</v>
      </c>
      <c r="DA1194" t="s">
        <v>27</v>
      </c>
      <c r="DB1194" t="s">
        <v>27</v>
      </c>
    </row>
    <row r="1195" spans="1:106">
      <c r="A1195" t="s">
        <v>4</v>
      </c>
      <c r="B1195" s="17" t="s">
        <v>22</v>
      </c>
      <c r="D1195" s="3">
        <v>4</v>
      </c>
      <c r="E1195" s="1">
        <v>1</v>
      </c>
      <c r="F1195">
        <v>9</v>
      </c>
      <c r="G1195" t="s">
        <v>554</v>
      </c>
      <c r="L1195" s="1">
        <v>3</v>
      </c>
      <c r="M1195">
        <v>9</v>
      </c>
      <c r="N1195" t="s">
        <v>654</v>
      </c>
      <c r="BD1195" s="39">
        <v>42627</v>
      </c>
      <c r="BE1195" s="23">
        <v>0.39722222222222198</v>
      </c>
      <c r="BF1195" s="10" t="str">
        <f t="shared" si="113"/>
        <v>14/09/2016 09:32</v>
      </c>
      <c r="BG1195" s="35">
        <f t="shared" si="114"/>
        <v>42627.395833333336</v>
      </c>
      <c r="BH1195" s="35">
        <f t="shared" si="110"/>
        <v>42627.395833333336</v>
      </c>
      <c r="BI1195" t="str">
        <f t="shared" si="111"/>
        <v>14/09/2016 09:30:00</v>
      </c>
      <c r="BJ1195" s="40" t="str">
        <f t="shared" si="112"/>
        <v>14/09/2016 09:30:00</v>
      </c>
      <c r="BK1195">
        <f>VLOOKUP($BI1195, [1]TableView_704030_20160816_20160!$D$2:$M$5095,3,FALSE)</f>
        <v>1008.60209976</v>
      </c>
      <c r="BL1195">
        <f>VLOOKUP($BI1195, [1]TableView_704030_20160816_20160!$D$2:$M$5095,8,FALSE)</f>
        <v>20.6111111111111</v>
      </c>
      <c r="BM1195">
        <f>VLOOKUP($BI1195, [1]TableView_704030_20160816_20160!$D$2:$M$5095,10,FALSE)</f>
        <v>0</v>
      </c>
      <c r="BN1195">
        <f>VLOOKUP($BI1195, [1]TableView_704030_20160816_20160!$D$2:$M$5095,4,FALSE)</f>
        <v>87</v>
      </c>
      <c r="BO1195">
        <f>VLOOKUP($BI1195, [1]TableView_704030_20160816_20160!$D$2:$M$5095,6,FALSE)</f>
        <v>188</v>
      </c>
      <c r="BP1195">
        <f>VLOOKUP($BI1195, [1]TableView_704030_20160816_20160!$D$2:$M$5095,7,FALSE)</f>
        <v>4</v>
      </c>
      <c r="BQ1195">
        <f>VLOOKUP($BI1195, [1]TableView_704030_20160816_20160!$D$2:$M$5095,2,FALSE)</f>
        <v>11.3</v>
      </c>
      <c r="BR1195">
        <f>VLOOKUP($BJ1195, [2]aacb8965d69cc6fd1cb3a5cae9e8ae7!$C$6:$F$853,4,FALSE)</f>
        <v>2.2999999999999998</v>
      </c>
      <c r="BS1195" s="15">
        <v>1</v>
      </c>
      <c r="BT1195" t="str">
        <f t="shared" si="115"/>
        <v>14/09/2016 1</v>
      </c>
      <c r="BU1195">
        <f>VLOOKUP($BT1195, [3]Sheet1!$D$3:$T$89,4,FALSE)</f>
        <v>20</v>
      </c>
      <c r="BV1195">
        <f>VLOOKUP($BT1195, [3]Sheet1!$D$3:$T$89,5,FALSE)</f>
        <v>20</v>
      </c>
      <c r="BW1195">
        <f>VLOOKUP($BT1195, [3]Sheet1!$D$3:$T$89,8,FALSE)</f>
        <v>20</v>
      </c>
      <c r="BX1195">
        <f>VLOOKUP($BT1195, [3]Sheet1!$D$3:$T$89,9,FALSE)</f>
        <v>20</v>
      </c>
      <c r="BY1195">
        <f>VLOOKUP($BT1195, [3]Sheet1!$D$3:$T$89,12,FALSE)</f>
        <v>20</v>
      </c>
      <c r="BZ1195">
        <f>VLOOKUP($BT1195, [3]Sheet1!$D$3:$T$89,13,FALSE)</f>
        <v>19</v>
      </c>
      <c r="CA1195" t="str">
        <f>VLOOKUP($BT1195, [3]Sheet1!$D$3:$T$89,16,FALSE)</f>
        <v>N/A</v>
      </c>
      <c r="CB1195" t="str">
        <f>VLOOKUP($BT1195, [3]Sheet1!$D$3:$T$89,17,FALSE)</f>
        <v>N/A</v>
      </c>
      <c r="CD1195" s="12">
        <v>42627</v>
      </c>
      <c r="CE1195" s="2">
        <v>0.39722222222222198</v>
      </c>
      <c r="CF1195" s="2" t="s">
        <v>2814</v>
      </c>
      <c r="CG1195" s="2">
        <v>42627.395833333336</v>
      </c>
      <c r="CH1195" s="2">
        <v>42627.395833333336</v>
      </c>
      <c r="CI1195" t="s">
        <v>2810</v>
      </c>
      <c r="CJ1195" t="s">
        <v>2810</v>
      </c>
      <c r="CK1195">
        <v>1008.60209976</v>
      </c>
      <c r="CL1195">
        <v>20.6111111111111</v>
      </c>
      <c r="CM1195">
        <v>0</v>
      </c>
      <c r="CN1195">
        <v>87</v>
      </c>
      <c r="CO1195">
        <v>188</v>
      </c>
      <c r="CP1195">
        <v>4</v>
      </c>
      <c r="CQ1195">
        <v>11.3</v>
      </c>
      <c r="CR1195">
        <v>2.2999999999999998</v>
      </c>
      <c r="CS1195">
        <v>1</v>
      </c>
      <c r="CT1195" t="s">
        <v>1292</v>
      </c>
      <c r="CU1195">
        <v>20</v>
      </c>
      <c r="CV1195">
        <v>20</v>
      </c>
      <c r="CW1195">
        <v>20</v>
      </c>
      <c r="CX1195">
        <v>20</v>
      </c>
      <c r="CY1195">
        <v>20</v>
      </c>
      <c r="CZ1195">
        <v>19</v>
      </c>
      <c r="DA1195" t="s">
        <v>27</v>
      </c>
      <c r="DB1195" t="s">
        <v>27</v>
      </c>
    </row>
    <row r="1196" spans="1:106">
      <c r="A1196" t="s">
        <v>5</v>
      </c>
      <c r="B1196" s="17" t="s">
        <v>570</v>
      </c>
      <c r="D1196" s="3">
        <v>5</v>
      </c>
      <c r="E1196" s="1">
        <v>2</v>
      </c>
      <c r="F1196" s="15">
        <v>9</v>
      </c>
      <c r="G1196" t="s">
        <v>554</v>
      </c>
      <c r="L1196" s="1">
        <v>3</v>
      </c>
      <c r="M1196">
        <v>9</v>
      </c>
      <c r="N1196" t="s">
        <v>654</v>
      </c>
      <c r="Q1196" t="s">
        <v>953</v>
      </c>
      <c r="S1196" s="1">
        <v>1</v>
      </c>
      <c r="T1196">
        <v>9</v>
      </c>
      <c r="U1196" t="s">
        <v>52</v>
      </c>
      <c r="BD1196" s="39">
        <v>42627</v>
      </c>
      <c r="BE1196" s="23">
        <v>0.39791666666666697</v>
      </c>
      <c r="BF1196" s="10" t="str">
        <f t="shared" si="113"/>
        <v>14/09/2016 09:33</v>
      </c>
      <c r="BG1196" s="35">
        <f t="shared" si="114"/>
        <v>42627.395833333336</v>
      </c>
      <c r="BH1196" s="35">
        <f t="shared" si="110"/>
        <v>42627.395833333336</v>
      </c>
      <c r="BI1196" t="str">
        <f t="shared" si="111"/>
        <v>14/09/2016 09:30:00</v>
      </c>
      <c r="BJ1196" s="40" t="str">
        <f t="shared" si="112"/>
        <v>14/09/2016 09:30:00</v>
      </c>
      <c r="BK1196">
        <f>VLOOKUP($BI1196, [1]TableView_704030_20160816_20160!$D$2:$M$5095,3,FALSE)</f>
        <v>1008.60209976</v>
      </c>
      <c r="BL1196">
        <f>VLOOKUP($BI1196, [1]TableView_704030_20160816_20160!$D$2:$M$5095,8,FALSE)</f>
        <v>20.6111111111111</v>
      </c>
      <c r="BM1196">
        <f>VLOOKUP($BI1196, [1]TableView_704030_20160816_20160!$D$2:$M$5095,10,FALSE)</f>
        <v>0</v>
      </c>
      <c r="BN1196">
        <f>VLOOKUP($BI1196, [1]TableView_704030_20160816_20160!$D$2:$M$5095,4,FALSE)</f>
        <v>87</v>
      </c>
      <c r="BO1196">
        <f>VLOOKUP($BI1196, [1]TableView_704030_20160816_20160!$D$2:$M$5095,6,FALSE)</f>
        <v>188</v>
      </c>
      <c r="BP1196">
        <f>VLOOKUP($BI1196, [1]TableView_704030_20160816_20160!$D$2:$M$5095,7,FALSE)</f>
        <v>4</v>
      </c>
      <c r="BQ1196">
        <f>VLOOKUP($BI1196, [1]TableView_704030_20160816_20160!$D$2:$M$5095,2,FALSE)</f>
        <v>11.3</v>
      </c>
      <c r="BR1196">
        <f>VLOOKUP($BJ1196, [2]aacb8965d69cc6fd1cb3a5cae9e8ae7!$C$6:$F$853,4,FALSE)</f>
        <v>2.2999999999999998</v>
      </c>
      <c r="BS1196" s="15">
        <v>1</v>
      </c>
      <c r="BT1196" t="str">
        <f t="shared" si="115"/>
        <v>14/09/2016 1</v>
      </c>
      <c r="BU1196">
        <f>VLOOKUP($BT1196, [3]Sheet1!$D$3:$T$89,4,FALSE)</f>
        <v>20</v>
      </c>
      <c r="BV1196">
        <f>VLOOKUP($BT1196, [3]Sheet1!$D$3:$T$89,5,FALSE)</f>
        <v>20</v>
      </c>
      <c r="BW1196">
        <f>VLOOKUP($BT1196, [3]Sheet1!$D$3:$T$89,8,FALSE)</f>
        <v>20</v>
      </c>
      <c r="BX1196">
        <f>VLOOKUP($BT1196, [3]Sheet1!$D$3:$T$89,9,FALSE)</f>
        <v>20</v>
      </c>
      <c r="BY1196">
        <f>VLOOKUP($BT1196, [3]Sheet1!$D$3:$T$89,12,FALSE)</f>
        <v>20</v>
      </c>
      <c r="BZ1196">
        <f>VLOOKUP($BT1196, [3]Sheet1!$D$3:$T$89,13,FALSE)</f>
        <v>19</v>
      </c>
      <c r="CA1196" t="str">
        <f>VLOOKUP($BT1196, [3]Sheet1!$D$3:$T$89,16,FALSE)</f>
        <v>N/A</v>
      </c>
      <c r="CB1196" t="str">
        <f>VLOOKUP($BT1196, [3]Sheet1!$D$3:$T$89,17,FALSE)</f>
        <v>N/A</v>
      </c>
      <c r="CD1196" s="12">
        <v>42627</v>
      </c>
      <c r="CE1196" s="2">
        <v>0.39791666666666697</v>
      </c>
      <c r="CF1196" s="2" t="s">
        <v>2815</v>
      </c>
      <c r="CG1196" s="2">
        <v>42627.395833333336</v>
      </c>
      <c r="CH1196" s="2">
        <v>42627.395833333336</v>
      </c>
      <c r="CI1196" t="s">
        <v>2810</v>
      </c>
      <c r="CJ1196" t="s">
        <v>2810</v>
      </c>
      <c r="CK1196">
        <v>1008.60209976</v>
      </c>
      <c r="CL1196">
        <v>20.6111111111111</v>
      </c>
      <c r="CM1196">
        <v>0</v>
      </c>
      <c r="CN1196">
        <v>87</v>
      </c>
      <c r="CO1196">
        <v>188</v>
      </c>
      <c r="CP1196">
        <v>4</v>
      </c>
      <c r="CQ1196">
        <v>11.3</v>
      </c>
      <c r="CR1196">
        <v>2.2999999999999998</v>
      </c>
      <c r="CS1196">
        <v>1</v>
      </c>
      <c r="CT1196" t="s">
        <v>1292</v>
      </c>
      <c r="CU1196">
        <v>20</v>
      </c>
      <c r="CV1196">
        <v>20</v>
      </c>
      <c r="CW1196">
        <v>20</v>
      </c>
      <c r="CX1196">
        <v>20</v>
      </c>
      <c r="CY1196">
        <v>20</v>
      </c>
      <c r="CZ1196">
        <v>19</v>
      </c>
      <c r="DA1196" t="s">
        <v>27</v>
      </c>
      <c r="DB1196" t="s">
        <v>27</v>
      </c>
    </row>
    <row r="1197" spans="1:106">
      <c r="A1197" t="s">
        <v>6</v>
      </c>
      <c r="B1197" s="17" t="s">
        <v>1030</v>
      </c>
      <c r="D1197" s="3">
        <v>6</v>
      </c>
      <c r="L1197" s="1">
        <v>3</v>
      </c>
      <c r="M1197">
        <v>9</v>
      </c>
      <c r="N1197" t="s">
        <v>654</v>
      </c>
      <c r="Q1197" t="s">
        <v>971</v>
      </c>
      <c r="S1197" s="1">
        <v>1</v>
      </c>
      <c r="T1197">
        <v>9</v>
      </c>
      <c r="U1197" t="s">
        <v>52</v>
      </c>
      <c r="BD1197" s="39">
        <v>42627</v>
      </c>
      <c r="BE1197" s="23">
        <v>0.39861111111111103</v>
      </c>
      <c r="BF1197" s="10" t="str">
        <f t="shared" si="113"/>
        <v>14/09/2016 09:34</v>
      </c>
      <c r="BG1197" s="35">
        <f t="shared" si="114"/>
        <v>42627.395833333336</v>
      </c>
      <c r="BH1197" s="35">
        <f t="shared" si="110"/>
        <v>42627.395833333336</v>
      </c>
      <c r="BI1197" t="str">
        <f t="shared" si="111"/>
        <v>14/09/2016 09:30:00</v>
      </c>
      <c r="BJ1197" s="40" t="str">
        <f t="shared" si="112"/>
        <v>14/09/2016 09:30:00</v>
      </c>
      <c r="BK1197">
        <f>VLOOKUP($BI1197, [1]TableView_704030_20160816_20160!$D$2:$M$5095,3,FALSE)</f>
        <v>1008.60209976</v>
      </c>
      <c r="BL1197">
        <f>VLOOKUP($BI1197, [1]TableView_704030_20160816_20160!$D$2:$M$5095,8,FALSE)</f>
        <v>20.6111111111111</v>
      </c>
      <c r="BM1197">
        <f>VLOOKUP($BI1197, [1]TableView_704030_20160816_20160!$D$2:$M$5095,10,FALSE)</f>
        <v>0</v>
      </c>
      <c r="BN1197">
        <f>VLOOKUP($BI1197, [1]TableView_704030_20160816_20160!$D$2:$M$5095,4,FALSE)</f>
        <v>87</v>
      </c>
      <c r="BO1197">
        <f>VLOOKUP($BI1197, [1]TableView_704030_20160816_20160!$D$2:$M$5095,6,FALSE)</f>
        <v>188</v>
      </c>
      <c r="BP1197">
        <f>VLOOKUP($BI1197, [1]TableView_704030_20160816_20160!$D$2:$M$5095,7,FALSE)</f>
        <v>4</v>
      </c>
      <c r="BQ1197">
        <f>VLOOKUP($BI1197, [1]TableView_704030_20160816_20160!$D$2:$M$5095,2,FALSE)</f>
        <v>11.3</v>
      </c>
      <c r="BR1197">
        <f>VLOOKUP($BJ1197, [2]aacb8965d69cc6fd1cb3a5cae9e8ae7!$C$6:$F$853,4,FALSE)</f>
        <v>2.2999999999999998</v>
      </c>
      <c r="BS1197" s="15">
        <v>1</v>
      </c>
      <c r="BT1197" t="str">
        <f t="shared" si="115"/>
        <v>14/09/2016 1</v>
      </c>
      <c r="BU1197">
        <f>VLOOKUP($BT1197, [3]Sheet1!$D$3:$T$89,4,FALSE)</f>
        <v>20</v>
      </c>
      <c r="BV1197">
        <f>VLOOKUP($BT1197, [3]Sheet1!$D$3:$T$89,5,FALSE)</f>
        <v>20</v>
      </c>
      <c r="BW1197">
        <f>VLOOKUP($BT1197, [3]Sheet1!$D$3:$T$89,8,FALSE)</f>
        <v>20</v>
      </c>
      <c r="BX1197">
        <f>VLOOKUP($BT1197, [3]Sheet1!$D$3:$T$89,9,FALSE)</f>
        <v>20</v>
      </c>
      <c r="BY1197">
        <f>VLOOKUP($BT1197, [3]Sheet1!$D$3:$T$89,12,FALSE)</f>
        <v>20</v>
      </c>
      <c r="BZ1197">
        <f>VLOOKUP($BT1197, [3]Sheet1!$D$3:$T$89,13,FALSE)</f>
        <v>19</v>
      </c>
      <c r="CA1197" t="str">
        <f>VLOOKUP($BT1197, [3]Sheet1!$D$3:$T$89,16,FALSE)</f>
        <v>N/A</v>
      </c>
      <c r="CB1197" t="str">
        <f>VLOOKUP($BT1197, [3]Sheet1!$D$3:$T$89,17,FALSE)</f>
        <v>N/A</v>
      </c>
      <c r="CD1197" s="12">
        <v>42627</v>
      </c>
      <c r="CE1197" s="2">
        <v>0.39861111111111103</v>
      </c>
      <c r="CF1197" s="2" t="s">
        <v>2816</v>
      </c>
      <c r="CG1197" s="2">
        <v>42627.395833333336</v>
      </c>
      <c r="CH1197" s="2">
        <v>42627.395833333336</v>
      </c>
      <c r="CI1197" t="s">
        <v>2810</v>
      </c>
      <c r="CJ1197" t="s">
        <v>2810</v>
      </c>
      <c r="CK1197">
        <v>1008.60209976</v>
      </c>
      <c r="CL1197">
        <v>20.6111111111111</v>
      </c>
      <c r="CM1197">
        <v>0</v>
      </c>
      <c r="CN1197">
        <v>87</v>
      </c>
      <c r="CO1197">
        <v>188</v>
      </c>
      <c r="CP1197">
        <v>4</v>
      </c>
      <c r="CQ1197">
        <v>11.3</v>
      </c>
      <c r="CR1197">
        <v>2.2999999999999998</v>
      </c>
      <c r="CS1197">
        <v>1</v>
      </c>
      <c r="CT1197" t="s">
        <v>1292</v>
      </c>
      <c r="CU1197">
        <v>20</v>
      </c>
      <c r="CV1197">
        <v>20</v>
      </c>
      <c r="CW1197">
        <v>20</v>
      </c>
      <c r="CX1197">
        <v>20</v>
      </c>
      <c r="CY1197">
        <v>20</v>
      </c>
      <c r="CZ1197">
        <v>19</v>
      </c>
      <c r="DA1197" t="s">
        <v>27</v>
      </c>
      <c r="DB1197" t="s">
        <v>27</v>
      </c>
    </row>
    <row r="1198" spans="1:106">
      <c r="A1198" t="s">
        <v>7</v>
      </c>
      <c r="B1198" s="17" t="s">
        <v>1031</v>
      </c>
      <c r="D1198" s="3">
        <v>7</v>
      </c>
      <c r="L1198" s="1">
        <v>4</v>
      </c>
      <c r="M1198">
        <v>9</v>
      </c>
      <c r="N1198" t="s">
        <v>654</v>
      </c>
      <c r="Q1198" t="s">
        <v>971</v>
      </c>
      <c r="S1198" s="1">
        <v>1</v>
      </c>
      <c r="T1198">
        <v>9</v>
      </c>
      <c r="U1198" t="s">
        <v>52</v>
      </c>
      <c r="BD1198" s="39">
        <v>42627</v>
      </c>
      <c r="BE1198" s="23">
        <v>0.39930555555555602</v>
      </c>
      <c r="BF1198" s="10" t="str">
        <f t="shared" si="113"/>
        <v>14/09/2016 09:35</v>
      </c>
      <c r="BG1198" s="35">
        <f t="shared" si="114"/>
        <v>42627.402777777781</v>
      </c>
      <c r="BH1198" s="35">
        <f t="shared" si="110"/>
        <v>42627.395833333336</v>
      </c>
      <c r="BI1198" t="str">
        <f t="shared" si="111"/>
        <v>14/09/2016 09:40:00</v>
      </c>
      <c r="BJ1198" s="40" t="str">
        <f t="shared" si="112"/>
        <v>14/09/2016 09:30:00</v>
      </c>
      <c r="BK1198">
        <f>VLOOKUP($BI1198, [1]TableView_704030_20160816_20160!$D$2:$M$5095,3,FALSE)</f>
        <v>1008.73755532</v>
      </c>
      <c r="BL1198">
        <f>VLOOKUP($BI1198, [1]TableView_704030_20160816_20160!$D$2:$M$5095,8,FALSE)</f>
        <v>20.6666666666667</v>
      </c>
      <c r="BM1198">
        <f>VLOOKUP($BI1198, [1]TableView_704030_20160816_20160!$D$2:$M$5095,10,FALSE)</f>
        <v>0</v>
      </c>
      <c r="BN1198">
        <f>VLOOKUP($BI1198, [1]TableView_704030_20160816_20160!$D$2:$M$5095,4,FALSE)</f>
        <v>85</v>
      </c>
      <c r="BO1198">
        <f>VLOOKUP($BI1198, [1]TableView_704030_20160816_20160!$D$2:$M$5095,6,FALSE)</f>
        <v>186</v>
      </c>
      <c r="BP1198">
        <f>VLOOKUP($BI1198, [1]TableView_704030_20160816_20160!$D$2:$M$5095,7,FALSE)</f>
        <v>2.6</v>
      </c>
      <c r="BQ1198">
        <f>VLOOKUP($BI1198, [1]TableView_704030_20160816_20160!$D$2:$M$5095,2,FALSE)</f>
        <v>9.6</v>
      </c>
      <c r="BR1198">
        <f>VLOOKUP($BJ1198, [2]aacb8965d69cc6fd1cb3a5cae9e8ae7!$C$6:$F$853,4,FALSE)</f>
        <v>2.2999999999999998</v>
      </c>
      <c r="BS1198" s="15">
        <v>1</v>
      </c>
      <c r="BT1198" t="str">
        <f t="shared" si="115"/>
        <v>14/09/2016 1</v>
      </c>
      <c r="BU1198">
        <f>VLOOKUP($BT1198, [3]Sheet1!$D$3:$T$89,4,FALSE)</f>
        <v>20</v>
      </c>
      <c r="BV1198">
        <f>VLOOKUP($BT1198, [3]Sheet1!$D$3:$T$89,5,FALSE)</f>
        <v>20</v>
      </c>
      <c r="BW1198">
        <f>VLOOKUP($BT1198, [3]Sheet1!$D$3:$T$89,8,FALSE)</f>
        <v>20</v>
      </c>
      <c r="BX1198">
        <f>VLOOKUP($BT1198, [3]Sheet1!$D$3:$T$89,9,FALSE)</f>
        <v>20</v>
      </c>
      <c r="BY1198">
        <f>VLOOKUP($BT1198, [3]Sheet1!$D$3:$T$89,12,FALSE)</f>
        <v>20</v>
      </c>
      <c r="BZ1198">
        <f>VLOOKUP($BT1198, [3]Sheet1!$D$3:$T$89,13,FALSE)</f>
        <v>19</v>
      </c>
      <c r="CA1198" t="str">
        <f>VLOOKUP($BT1198, [3]Sheet1!$D$3:$T$89,16,FALSE)</f>
        <v>N/A</v>
      </c>
      <c r="CB1198" t="str">
        <f>VLOOKUP($BT1198, [3]Sheet1!$D$3:$T$89,17,FALSE)</f>
        <v>N/A</v>
      </c>
      <c r="CD1198" s="12">
        <v>42627</v>
      </c>
      <c r="CE1198" s="2">
        <v>0.39930555555555602</v>
      </c>
      <c r="CF1198" s="2" t="s">
        <v>2817</v>
      </c>
      <c r="CG1198" s="2">
        <v>42627.402777777781</v>
      </c>
      <c r="CH1198" s="2">
        <v>42627.395833333336</v>
      </c>
      <c r="CI1198" t="s">
        <v>2818</v>
      </c>
      <c r="CJ1198" t="s">
        <v>2810</v>
      </c>
      <c r="CK1198">
        <v>1008.73755532</v>
      </c>
      <c r="CL1198">
        <v>20.6666666666667</v>
      </c>
      <c r="CM1198">
        <v>0</v>
      </c>
      <c r="CN1198">
        <v>85</v>
      </c>
      <c r="CO1198">
        <v>186</v>
      </c>
      <c r="CP1198">
        <v>2.6</v>
      </c>
      <c r="CQ1198">
        <v>9.6</v>
      </c>
      <c r="CR1198">
        <v>2.2999999999999998</v>
      </c>
      <c r="CS1198">
        <v>1</v>
      </c>
      <c r="CT1198" t="s">
        <v>1292</v>
      </c>
      <c r="CU1198">
        <v>20</v>
      </c>
      <c r="CV1198">
        <v>20</v>
      </c>
      <c r="CW1198">
        <v>20</v>
      </c>
      <c r="CX1198">
        <v>20</v>
      </c>
      <c r="CY1198">
        <v>20</v>
      </c>
      <c r="CZ1198">
        <v>19</v>
      </c>
      <c r="DA1198" t="s">
        <v>27</v>
      </c>
      <c r="DB1198" t="s">
        <v>27</v>
      </c>
    </row>
    <row r="1199" spans="1:106">
      <c r="D1199" s="3">
        <v>8</v>
      </c>
      <c r="L1199" s="1">
        <v>4</v>
      </c>
      <c r="M1199">
        <v>9</v>
      </c>
      <c r="N1199" t="s">
        <v>654</v>
      </c>
      <c r="Q1199" t="s">
        <v>971</v>
      </c>
      <c r="S1199" s="1">
        <v>1</v>
      </c>
      <c r="T1199">
        <v>9</v>
      </c>
      <c r="U1199" t="s">
        <v>52</v>
      </c>
      <c r="BD1199" s="39">
        <v>42627</v>
      </c>
      <c r="BE1199" s="23">
        <v>0.4</v>
      </c>
      <c r="BF1199" s="10" t="str">
        <f t="shared" si="113"/>
        <v>14/09/2016 09:36</v>
      </c>
      <c r="BG1199" s="35">
        <f t="shared" si="114"/>
        <v>42627.402777777781</v>
      </c>
      <c r="BH1199" s="35">
        <f t="shared" si="110"/>
        <v>42627.395833333336</v>
      </c>
      <c r="BI1199" t="str">
        <f t="shared" si="111"/>
        <v>14/09/2016 09:40:00</v>
      </c>
      <c r="BJ1199" s="40" t="str">
        <f t="shared" si="112"/>
        <v>14/09/2016 09:30:00</v>
      </c>
      <c r="BK1199">
        <f>VLOOKUP($BI1199, [1]TableView_704030_20160816_20160!$D$2:$M$5095,3,FALSE)</f>
        <v>1008.73755532</v>
      </c>
      <c r="BL1199">
        <f>VLOOKUP($BI1199, [1]TableView_704030_20160816_20160!$D$2:$M$5095,8,FALSE)</f>
        <v>20.6666666666667</v>
      </c>
      <c r="BM1199">
        <f>VLOOKUP($BI1199, [1]TableView_704030_20160816_20160!$D$2:$M$5095,10,FALSE)</f>
        <v>0</v>
      </c>
      <c r="BN1199">
        <f>VLOOKUP($BI1199, [1]TableView_704030_20160816_20160!$D$2:$M$5095,4,FALSE)</f>
        <v>85</v>
      </c>
      <c r="BO1199">
        <f>VLOOKUP($BI1199, [1]TableView_704030_20160816_20160!$D$2:$M$5095,6,FALSE)</f>
        <v>186</v>
      </c>
      <c r="BP1199">
        <f>VLOOKUP($BI1199, [1]TableView_704030_20160816_20160!$D$2:$M$5095,7,FALSE)</f>
        <v>2.6</v>
      </c>
      <c r="BQ1199">
        <f>VLOOKUP($BI1199, [1]TableView_704030_20160816_20160!$D$2:$M$5095,2,FALSE)</f>
        <v>9.6</v>
      </c>
      <c r="BR1199">
        <f>VLOOKUP($BJ1199, [2]aacb8965d69cc6fd1cb3a5cae9e8ae7!$C$6:$F$853,4,FALSE)</f>
        <v>2.2999999999999998</v>
      </c>
      <c r="BS1199" s="15">
        <v>1</v>
      </c>
      <c r="BT1199" t="str">
        <f t="shared" si="115"/>
        <v>14/09/2016 1</v>
      </c>
      <c r="BU1199">
        <f>VLOOKUP($BT1199, [3]Sheet1!$D$3:$T$89,4,FALSE)</f>
        <v>20</v>
      </c>
      <c r="BV1199">
        <f>VLOOKUP($BT1199, [3]Sheet1!$D$3:$T$89,5,FALSE)</f>
        <v>20</v>
      </c>
      <c r="BW1199">
        <f>VLOOKUP($BT1199, [3]Sheet1!$D$3:$T$89,8,FALSE)</f>
        <v>20</v>
      </c>
      <c r="BX1199">
        <f>VLOOKUP($BT1199, [3]Sheet1!$D$3:$T$89,9,FALSE)</f>
        <v>20</v>
      </c>
      <c r="BY1199">
        <f>VLOOKUP($BT1199, [3]Sheet1!$D$3:$T$89,12,FALSE)</f>
        <v>20</v>
      </c>
      <c r="BZ1199">
        <f>VLOOKUP($BT1199, [3]Sheet1!$D$3:$T$89,13,FALSE)</f>
        <v>19</v>
      </c>
      <c r="CA1199" t="str">
        <f>VLOOKUP($BT1199, [3]Sheet1!$D$3:$T$89,16,FALSE)</f>
        <v>N/A</v>
      </c>
      <c r="CB1199" t="str">
        <f>VLOOKUP($BT1199, [3]Sheet1!$D$3:$T$89,17,FALSE)</f>
        <v>N/A</v>
      </c>
      <c r="CD1199" s="12">
        <v>42627</v>
      </c>
      <c r="CE1199" s="2">
        <v>0.4</v>
      </c>
      <c r="CF1199" s="2" t="s">
        <v>2819</v>
      </c>
      <c r="CG1199" s="2">
        <v>42627.402777777781</v>
      </c>
      <c r="CH1199" s="2">
        <v>42627.395833333336</v>
      </c>
      <c r="CI1199" t="s">
        <v>2818</v>
      </c>
      <c r="CJ1199" t="s">
        <v>2810</v>
      </c>
      <c r="CK1199">
        <v>1008.73755532</v>
      </c>
      <c r="CL1199">
        <v>20.6666666666667</v>
      </c>
      <c r="CM1199">
        <v>0</v>
      </c>
      <c r="CN1199">
        <v>85</v>
      </c>
      <c r="CO1199">
        <v>186</v>
      </c>
      <c r="CP1199">
        <v>2.6</v>
      </c>
      <c r="CQ1199">
        <v>9.6</v>
      </c>
      <c r="CR1199">
        <v>2.2999999999999998</v>
      </c>
      <c r="CS1199">
        <v>1</v>
      </c>
      <c r="CT1199" t="s">
        <v>1292</v>
      </c>
      <c r="CU1199">
        <v>20</v>
      </c>
      <c r="CV1199">
        <v>20</v>
      </c>
      <c r="CW1199">
        <v>20</v>
      </c>
      <c r="CX1199">
        <v>20</v>
      </c>
      <c r="CY1199">
        <v>20</v>
      </c>
      <c r="CZ1199">
        <v>19</v>
      </c>
      <c r="DA1199" t="s">
        <v>27</v>
      </c>
      <c r="DB1199" t="s">
        <v>27</v>
      </c>
    </row>
    <row r="1200" spans="1:106">
      <c r="D1200" s="3">
        <v>9</v>
      </c>
      <c r="L1200" s="1">
        <v>4</v>
      </c>
      <c r="M1200">
        <v>9</v>
      </c>
      <c r="N1200" t="s">
        <v>654</v>
      </c>
      <c r="Q1200" t="s">
        <v>1099</v>
      </c>
      <c r="S1200" s="1">
        <v>2</v>
      </c>
      <c r="T1200">
        <v>9</v>
      </c>
      <c r="U1200" t="s">
        <v>52</v>
      </c>
      <c r="BD1200" s="39">
        <v>42627</v>
      </c>
      <c r="BE1200" s="23">
        <v>0.40069444444444402</v>
      </c>
      <c r="BF1200" s="10" t="str">
        <f t="shared" si="113"/>
        <v>14/09/2016 09:37</v>
      </c>
      <c r="BG1200" s="35">
        <f t="shared" si="114"/>
        <v>42627.402777777781</v>
      </c>
      <c r="BH1200" s="35">
        <f t="shared" si="110"/>
        <v>42627.395833333336</v>
      </c>
      <c r="BI1200" t="str">
        <f t="shared" si="111"/>
        <v>14/09/2016 09:40:00</v>
      </c>
      <c r="BJ1200" s="40" t="str">
        <f t="shared" si="112"/>
        <v>14/09/2016 09:30:00</v>
      </c>
      <c r="BK1200">
        <f>VLOOKUP($BI1200, [1]TableView_704030_20160816_20160!$D$2:$M$5095,3,FALSE)</f>
        <v>1008.73755532</v>
      </c>
      <c r="BL1200">
        <f>VLOOKUP($BI1200, [1]TableView_704030_20160816_20160!$D$2:$M$5095,8,FALSE)</f>
        <v>20.6666666666667</v>
      </c>
      <c r="BM1200">
        <f>VLOOKUP($BI1200, [1]TableView_704030_20160816_20160!$D$2:$M$5095,10,FALSE)</f>
        <v>0</v>
      </c>
      <c r="BN1200">
        <f>VLOOKUP($BI1200, [1]TableView_704030_20160816_20160!$D$2:$M$5095,4,FALSE)</f>
        <v>85</v>
      </c>
      <c r="BO1200">
        <f>VLOOKUP($BI1200, [1]TableView_704030_20160816_20160!$D$2:$M$5095,6,FALSE)</f>
        <v>186</v>
      </c>
      <c r="BP1200">
        <f>VLOOKUP($BI1200, [1]TableView_704030_20160816_20160!$D$2:$M$5095,7,FALSE)</f>
        <v>2.6</v>
      </c>
      <c r="BQ1200">
        <f>VLOOKUP($BI1200, [1]TableView_704030_20160816_20160!$D$2:$M$5095,2,FALSE)</f>
        <v>9.6</v>
      </c>
      <c r="BR1200">
        <f>VLOOKUP($BJ1200, [2]aacb8965d69cc6fd1cb3a5cae9e8ae7!$C$6:$F$853,4,FALSE)</f>
        <v>2.2999999999999998</v>
      </c>
      <c r="BS1200" s="15">
        <v>1</v>
      </c>
      <c r="BT1200" t="str">
        <f t="shared" si="115"/>
        <v>14/09/2016 1</v>
      </c>
      <c r="BU1200">
        <f>VLOOKUP($BT1200, [3]Sheet1!$D$3:$T$89,4,FALSE)</f>
        <v>20</v>
      </c>
      <c r="BV1200">
        <f>VLOOKUP($BT1200, [3]Sheet1!$D$3:$T$89,5,FALSE)</f>
        <v>20</v>
      </c>
      <c r="BW1200">
        <f>VLOOKUP($BT1200, [3]Sheet1!$D$3:$T$89,8,FALSE)</f>
        <v>20</v>
      </c>
      <c r="BX1200">
        <f>VLOOKUP($BT1200, [3]Sheet1!$D$3:$T$89,9,FALSE)</f>
        <v>20</v>
      </c>
      <c r="BY1200">
        <f>VLOOKUP($BT1200, [3]Sheet1!$D$3:$T$89,12,FALSE)</f>
        <v>20</v>
      </c>
      <c r="BZ1200">
        <f>VLOOKUP($BT1200, [3]Sheet1!$D$3:$T$89,13,FALSE)</f>
        <v>19</v>
      </c>
      <c r="CA1200" t="str">
        <f>VLOOKUP($BT1200, [3]Sheet1!$D$3:$T$89,16,FALSE)</f>
        <v>N/A</v>
      </c>
      <c r="CB1200" t="str">
        <f>VLOOKUP($BT1200, [3]Sheet1!$D$3:$T$89,17,FALSE)</f>
        <v>N/A</v>
      </c>
      <c r="CD1200" s="12">
        <v>42627</v>
      </c>
      <c r="CE1200" s="2">
        <v>0.40069444444444402</v>
      </c>
      <c r="CF1200" s="2" t="s">
        <v>2820</v>
      </c>
      <c r="CG1200" s="2">
        <v>42627.402777777781</v>
      </c>
      <c r="CH1200" s="2">
        <v>42627.395833333336</v>
      </c>
      <c r="CI1200" t="s">
        <v>2818</v>
      </c>
      <c r="CJ1200" t="s">
        <v>2810</v>
      </c>
      <c r="CK1200">
        <v>1008.73755532</v>
      </c>
      <c r="CL1200">
        <v>20.6666666666667</v>
      </c>
      <c r="CM1200">
        <v>0</v>
      </c>
      <c r="CN1200">
        <v>85</v>
      </c>
      <c r="CO1200">
        <v>186</v>
      </c>
      <c r="CP1200">
        <v>2.6</v>
      </c>
      <c r="CQ1200">
        <v>9.6</v>
      </c>
      <c r="CR1200">
        <v>2.2999999999999998</v>
      </c>
      <c r="CS1200">
        <v>1</v>
      </c>
      <c r="CT1200" t="s">
        <v>1292</v>
      </c>
      <c r="CU1200">
        <v>20</v>
      </c>
      <c r="CV1200">
        <v>20</v>
      </c>
      <c r="CW1200">
        <v>20</v>
      </c>
      <c r="CX1200">
        <v>20</v>
      </c>
      <c r="CY1200">
        <v>20</v>
      </c>
      <c r="CZ1200">
        <v>19</v>
      </c>
      <c r="DA1200" t="s">
        <v>27</v>
      </c>
      <c r="DB1200" t="s">
        <v>27</v>
      </c>
    </row>
    <row r="1201" spans="4:106">
      <c r="D1201" s="3">
        <v>10</v>
      </c>
      <c r="L1201" s="1">
        <v>4</v>
      </c>
      <c r="M1201">
        <v>9</v>
      </c>
      <c r="N1201" t="s">
        <v>654</v>
      </c>
      <c r="Q1201" t="s">
        <v>1099</v>
      </c>
      <c r="S1201" s="1">
        <v>2</v>
      </c>
      <c r="T1201">
        <v>9</v>
      </c>
      <c r="U1201" t="s">
        <v>52</v>
      </c>
      <c r="X1201" t="s">
        <v>973</v>
      </c>
      <c r="BD1201" s="39">
        <v>42627</v>
      </c>
      <c r="BE1201" s="23">
        <v>0.40138888888888902</v>
      </c>
      <c r="BF1201" s="10" t="str">
        <f t="shared" si="113"/>
        <v>14/09/2016 09:38</v>
      </c>
      <c r="BG1201" s="35">
        <f t="shared" si="114"/>
        <v>42627.402777777781</v>
      </c>
      <c r="BH1201" s="35">
        <f t="shared" si="110"/>
        <v>42627.395833333336</v>
      </c>
      <c r="BI1201" t="str">
        <f t="shared" si="111"/>
        <v>14/09/2016 09:40:00</v>
      </c>
      <c r="BJ1201" s="40" t="str">
        <f t="shared" si="112"/>
        <v>14/09/2016 09:30:00</v>
      </c>
      <c r="BK1201">
        <f>VLOOKUP($BI1201, [1]TableView_704030_20160816_20160!$D$2:$M$5095,3,FALSE)</f>
        <v>1008.73755532</v>
      </c>
      <c r="BL1201">
        <f>VLOOKUP($BI1201, [1]TableView_704030_20160816_20160!$D$2:$M$5095,8,FALSE)</f>
        <v>20.6666666666667</v>
      </c>
      <c r="BM1201">
        <f>VLOOKUP($BI1201, [1]TableView_704030_20160816_20160!$D$2:$M$5095,10,FALSE)</f>
        <v>0</v>
      </c>
      <c r="BN1201">
        <f>VLOOKUP($BI1201, [1]TableView_704030_20160816_20160!$D$2:$M$5095,4,FALSE)</f>
        <v>85</v>
      </c>
      <c r="BO1201">
        <f>VLOOKUP($BI1201, [1]TableView_704030_20160816_20160!$D$2:$M$5095,6,FALSE)</f>
        <v>186</v>
      </c>
      <c r="BP1201">
        <f>VLOOKUP($BI1201, [1]TableView_704030_20160816_20160!$D$2:$M$5095,7,FALSE)</f>
        <v>2.6</v>
      </c>
      <c r="BQ1201">
        <f>VLOOKUP($BI1201, [1]TableView_704030_20160816_20160!$D$2:$M$5095,2,FALSE)</f>
        <v>9.6</v>
      </c>
      <c r="BR1201">
        <f>VLOOKUP($BJ1201, [2]aacb8965d69cc6fd1cb3a5cae9e8ae7!$C$6:$F$853,4,FALSE)</f>
        <v>2.2999999999999998</v>
      </c>
      <c r="BS1201" s="15">
        <v>1</v>
      </c>
      <c r="BT1201" t="str">
        <f t="shared" si="115"/>
        <v>14/09/2016 1</v>
      </c>
      <c r="BU1201">
        <f>VLOOKUP($BT1201, [3]Sheet1!$D$3:$T$89,4,FALSE)</f>
        <v>20</v>
      </c>
      <c r="BV1201">
        <f>VLOOKUP($BT1201, [3]Sheet1!$D$3:$T$89,5,FALSE)</f>
        <v>20</v>
      </c>
      <c r="BW1201">
        <f>VLOOKUP($BT1201, [3]Sheet1!$D$3:$T$89,8,FALSE)</f>
        <v>20</v>
      </c>
      <c r="BX1201">
        <f>VLOOKUP($BT1201, [3]Sheet1!$D$3:$T$89,9,FALSE)</f>
        <v>20</v>
      </c>
      <c r="BY1201">
        <f>VLOOKUP($BT1201, [3]Sheet1!$D$3:$T$89,12,FALSE)</f>
        <v>20</v>
      </c>
      <c r="BZ1201">
        <f>VLOOKUP($BT1201, [3]Sheet1!$D$3:$T$89,13,FALSE)</f>
        <v>19</v>
      </c>
      <c r="CA1201" t="str">
        <f>VLOOKUP($BT1201, [3]Sheet1!$D$3:$T$89,16,FALSE)</f>
        <v>N/A</v>
      </c>
      <c r="CB1201" t="str">
        <f>VLOOKUP($BT1201, [3]Sheet1!$D$3:$T$89,17,FALSE)</f>
        <v>N/A</v>
      </c>
      <c r="CD1201" s="12">
        <v>42627</v>
      </c>
      <c r="CE1201" s="2">
        <v>0.40138888888888902</v>
      </c>
      <c r="CF1201" s="2" t="s">
        <v>2821</v>
      </c>
      <c r="CG1201" s="2">
        <v>42627.402777777781</v>
      </c>
      <c r="CH1201" s="2">
        <v>42627.395833333336</v>
      </c>
      <c r="CI1201" t="s">
        <v>2818</v>
      </c>
      <c r="CJ1201" t="s">
        <v>2810</v>
      </c>
      <c r="CK1201">
        <v>1008.73755532</v>
      </c>
      <c r="CL1201">
        <v>20.6666666666667</v>
      </c>
      <c r="CM1201">
        <v>0</v>
      </c>
      <c r="CN1201">
        <v>85</v>
      </c>
      <c r="CO1201">
        <v>186</v>
      </c>
      <c r="CP1201">
        <v>2.6</v>
      </c>
      <c r="CQ1201">
        <v>9.6</v>
      </c>
      <c r="CR1201">
        <v>2.2999999999999998</v>
      </c>
      <c r="CS1201">
        <v>1</v>
      </c>
      <c r="CT1201" t="s">
        <v>1292</v>
      </c>
      <c r="CU1201">
        <v>20</v>
      </c>
      <c r="CV1201">
        <v>20</v>
      </c>
      <c r="CW1201">
        <v>20</v>
      </c>
      <c r="CX1201">
        <v>20</v>
      </c>
      <c r="CY1201">
        <v>20</v>
      </c>
      <c r="CZ1201">
        <v>19</v>
      </c>
      <c r="DA1201" t="s">
        <v>27</v>
      </c>
      <c r="DB1201" t="s">
        <v>27</v>
      </c>
    </row>
    <row r="1202" spans="4:106">
      <c r="D1202" s="3">
        <v>11</v>
      </c>
      <c r="L1202" s="1">
        <v>6</v>
      </c>
      <c r="M1202">
        <v>9</v>
      </c>
      <c r="N1202" t="s">
        <v>654</v>
      </c>
      <c r="Q1202" t="s">
        <v>1032</v>
      </c>
      <c r="S1202" s="1">
        <v>1</v>
      </c>
      <c r="T1202">
        <v>9</v>
      </c>
      <c r="U1202" t="s">
        <v>52</v>
      </c>
      <c r="BD1202" s="39">
        <v>42627</v>
      </c>
      <c r="BE1202" s="23">
        <v>0.40208333333333302</v>
      </c>
      <c r="BF1202" s="10" t="str">
        <f t="shared" si="113"/>
        <v>14/09/2016 09:39</v>
      </c>
      <c r="BG1202" s="35">
        <f t="shared" si="114"/>
        <v>42627.402777777781</v>
      </c>
      <c r="BH1202" s="35">
        <f t="shared" si="110"/>
        <v>42627.395833333336</v>
      </c>
      <c r="BI1202" t="str">
        <f t="shared" si="111"/>
        <v>14/09/2016 09:40:00</v>
      </c>
      <c r="BJ1202" s="40" t="str">
        <f t="shared" si="112"/>
        <v>14/09/2016 09:30:00</v>
      </c>
      <c r="BK1202">
        <f>VLOOKUP($BI1202, [1]TableView_704030_20160816_20160!$D$2:$M$5095,3,FALSE)</f>
        <v>1008.73755532</v>
      </c>
      <c r="BL1202">
        <f>VLOOKUP($BI1202, [1]TableView_704030_20160816_20160!$D$2:$M$5095,8,FALSE)</f>
        <v>20.6666666666667</v>
      </c>
      <c r="BM1202">
        <f>VLOOKUP($BI1202, [1]TableView_704030_20160816_20160!$D$2:$M$5095,10,FALSE)</f>
        <v>0</v>
      </c>
      <c r="BN1202">
        <f>VLOOKUP($BI1202, [1]TableView_704030_20160816_20160!$D$2:$M$5095,4,FALSE)</f>
        <v>85</v>
      </c>
      <c r="BO1202">
        <f>VLOOKUP($BI1202, [1]TableView_704030_20160816_20160!$D$2:$M$5095,6,FALSE)</f>
        <v>186</v>
      </c>
      <c r="BP1202">
        <f>VLOOKUP($BI1202, [1]TableView_704030_20160816_20160!$D$2:$M$5095,7,FALSE)</f>
        <v>2.6</v>
      </c>
      <c r="BQ1202">
        <f>VLOOKUP($BI1202, [1]TableView_704030_20160816_20160!$D$2:$M$5095,2,FALSE)</f>
        <v>9.6</v>
      </c>
      <c r="BR1202">
        <f>VLOOKUP($BJ1202, [2]aacb8965d69cc6fd1cb3a5cae9e8ae7!$C$6:$F$853,4,FALSE)</f>
        <v>2.2999999999999998</v>
      </c>
      <c r="BS1202" s="15">
        <v>1</v>
      </c>
      <c r="BT1202" t="str">
        <f t="shared" si="115"/>
        <v>14/09/2016 1</v>
      </c>
      <c r="BU1202">
        <f>VLOOKUP($BT1202, [3]Sheet1!$D$3:$T$89,4,FALSE)</f>
        <v>20</v>
      </c>
      <c r="BV1202">
        <f>VLOOKUP($BT1202, [3]Sheet1!$D$3:$T$89,5,FALSE)</f>
        <v>20</v>
      </c>
      <c r="BW1202">
        <f>VLOOKUP($BT1202, [3]Sheet1!$D$3:$T$89,8,FALSE)</f>
        <v>20</v>
      </c>
      <c r="BX1202">
        <f>VLOOKUP($BT1202, [3]Sheet1!$D$3:$T$89,9,FALSE)</f>
        <v>20</v>
      </c>
      <c r="BY1202">
        <f>VLOOKUP($BT1202, [3]Sheet1!$D$3:$T$89,12,FALSE)</f>
        <v>20</v>
      </c>
      <c r="BZ1202">
        <f>VLOOKUP($BT1202, [3]Sheet1!$D$3:$T$89,13,FALSE)</f>
        <v>19</v>
      </c>
      <c r="CA1202" t="str">
        <f>VLOOKUP($BT1202, [3]Sheet1!$D$3:$T$89,16,FALSE)</f>
        <v>N/A</v>
      </c>
      <c r="CB1202" t="str">
        <f>VLOOKUP($BT1202, [3]Sheet1!$D$3:$T$89,17,FALSE)</f>
        <v>N/A</v>
      </c>
      <c r="CD1202" s="12">
        <v>42627</v>
      </c>
      <c r="CE1202" s="2">
        <v>0.40208333333333302</v>
      </c>
      <c r="CF1202" s="2" t="s">
        <v>2822</v>
      </c>
      <c r="CG1202" s="2">
        <v>42627.402777777781</v>
      </c>
      <c r="CH1202" s="2">
        <v>42627.395833333336</v>
      </c>
      <c r="CI1202" t="s">
        <v>2818</v>
      </c>
      <c r="CJ1202" t="s">
        <v>2810</v>
      </c>
      <c r="CK1202">
        <v>1008.73755532</v>
      </c>
      <c r="CL1202">
        <v>20.6666666666667</v>
      </c>
      <c r="CM1202">
        <v>0</v>
      </c>
      <c r="CN1202">
        <v>85</v>
      </c>
      <c r="CO1202">
        <v>186</v>
      </c>
      <c r="CP1202">
        <v>2.6</v>
      </c>
      <c r="CQ1202">
        <v>9.6</v>
      </c>
      <c r="CR1202">
        <v>2.2999999999999998</v>
      </c>
      <c r="CS1202">
        <v>1</v>
      </c>
      <c r="CT1202" t="s">
        <v>1292</v>
      </c>
      <c r="CU1202">
        <v>20</v>
      </c>
      <c r="CV1202">
        <v>20</v>
      </c>
      <c r="CW1202">
        <v>20</v>
      </c>
      <c r="CX1202">
        <v>20</v>
      </c>
      <c r="CY1202">
        <v>20</v>
      </c>
      <c r="CZ1202">
        <v>19</v>
      </c>
      <c r="DA1202" t="s">
        <v>27</v>
      </c>
      <c r="DB1202" t="s">
        <v>27</v>
      </c>
    </row>
    <row r="1203" spans="4:106">
      <c r="D1203" s="3">
        <v>12</v>
      </c>
      <c r="L1203" s="1">
        <v>4</v>
      </c>
      <c r="M1203">
        <v>9</v>
      </c>
      <c r="N1203" t="s">
        <v>654</v>
      </c>
      <c r="Q1203" t="s">
        <v>967</v>
      </c>
      <c r="S1203" s="1">
        <v>3</v>
      </c>
      <c r="T1203">
        <v>9</v>
      </c>
      <c r="U1203" t="s">
        <v>52</v>
      </c>
      <c r="X1203" t="s">
        <v>1014</v>
      </c>
      <c r="BD1203" s="39">
        <v>42627</v>
      </c>
      <c r="BE1203" s="23">
        <v>0.40277777777777801</v>
      </c>
      <c r="BF1203" s="10" t="str">
        <f t="shared" si="113"/>
        <v>14/09/2016 09:40</v>
      </c>
      <c r="BG1203" s="35">
        <f t="shared" si="114"/>
        <v>42627.402777777781</v>
      </c>
      <c r="BH1203" s="35">
        <f t="shared" si="110"/>
        <v>42627.395833333336</v>
      </c>
      <c r="BI1203" t="str">
        <f t="shared" si="111"/>
        <v>14/09/2016 09:40:00</v>
      </c>
      <c r="BJ1203" s="40" t="str">
        <f t="shared" si="112"/>
        <v>14/09/2016 09:30:00</v>
      </c>
      <c r="BK1203">
        <f>VLOOKUP($BI1203, [1]TableView_704030_20160816_20160!$D$2:$M$5095,3,FALSE)</f>
        <v>1008.73755532</v>
      </c>
      <c r="BL1203">
        <f>VLOOKUP($BI1203, [1]TableView_704030_20160816_20160!$D$2:$M$5095,8,FALSE)</f>
        <v>20.6666666666667</v>
      </c>
      <c r="BM1203">
        <f>VLOOKUP($BI1203, [1]TableView_704030_20160816_20160!$D$2:$M$5095,10,FALSE)</f>
        <v>0</v>
      </c>
      <c r="BN1203">
        <f>VLOOKUP($BI1203, [1]TableView_704030_20160816_20160!$D$2:$M$5095,4,FALSE)</f>
        <v>85</v>
      </c>
      <c r="BO1203">
        <f>VLOOKUP($BI1203, [1]TableView_704030_20160816_20160!$D$2:$M$5095,6,FALSE)</f>
        <v>186</v>
      </c>
      <c r="BP1203">
        <f>VLOOKUP($BI1203, [1]TableView_704030_20160816_20160!$D$2:$M$5095,7,FALSE)</f>
        <v>2.6</v>
      </c>
      <c r="BQ1203">
        <f>VLOOKUP($BI1203, [1]TableView_704030_20160816_20160!$D$2:$M$5095,2,FALSE)</f>
        <v>9.6</v>
      </c>
      <c r="BR1203">
        <f>VLOOKUP($BJ1203, [2]aacb8965d69cc6fd1cb3a5cae9e8ae7!$C$6:$F$853,4,FALSE)</f>
        <v>2.2999999999999998</v>
      </c>
      <c r="BS1203" s="15">
        <v>1</v>
      </c>
      <c r="BT1203" t="str">
        <f t="shared" si="115"/>
        <v>14/09/2016 1</v>
      </c>
      <c r="BU1203">
        <f>VLOOKUP($BT1203, [3]Sheet1!$D$3:$T$89,4,FALSE)</f>
        <v>20</v>
      </c>
      <c r="BV1203">
        <f>VLOOKUP($BT1203, [3]Sheet1!$D$3:$T$89,5,FALSE)</f>
        <v>20</v>
      </c>
      <c r="BW1203">
        <f>VLOOKUP($BT1203, [3]Sheet1!$D$3:$T$89,8,FALSE)</f>
        <v>20</v>
      </c>
      <c r="BX1203">
        <f>VLOOKUP($BT1203, [3]Sheet1!$D$3:$T$89,9,FALSE)</f>
        <v>20</v>
      </c>
      <c r="BY1203">
        <f>VLOOKUP($BT1203, [3]Sheet1!$D$3:$T$89,12,FALSE)</f>
        <v>20</v>
      </c>
      <c r="BZ1203">
        <f>VLOOKUP($BT1203, [3]Sheet1!$D$3:$T$89,13,FALSE)</f>
        <v>19</v>
      </c>
      <c r="CA1203" t="str">
        <f>VLOOKUP($BT1203, [3]Sheet1!$D$3:$T$89,16,FALSE)</f>
        <v>N/A</v>
      </c>
      <c r="CB1203" t="str">
        <f>VLOOKUP($BT1203, [3]Sheet1!$D$3:$T$89,17,FALSE)</f>
        <v>N/A</v>
      </c>
      <c r="CD1203" s="12">
        <v>42627</v>
      </c>
      <c r="CE1203" s="2">
        <v>0.40277777777777801</v>
      </c>
      <c r="CF1203" s="2" t="s">
        <v>2823</v>
      </c>
      <c r="CG1203" s="2">
        <v>42627.402777777781</v>
      </c>
      <c r="CH1203" s="2">
        <v>42627.395833333336</v>
      </c>
      <c r="CI1203" t="s">
        <v>2818</v>
      </c>
      <c r="CJ1203" t="s">
        <v>2810</v>
      </c>
      <c r="CK1203">
        <v>1008.73755532</v>
      </c>
      <c r="CL1203">
        <v>20.6666666666667</v>
      </c>
      <c r="CM1203">
        <v>0</v>
      </c>
      <c r="CN1203">
        <v>85</v>
      </c>
      <c r="CO1203">
        <v>186</v>
      </c>
      <c r="CP1203">
        <v>2.6</v>
      </c>
      <c r="CQ1203">
        <v>9.6</v>
      </c>
      <c r="CR1203">
        <v>2.2999999999999998</v>
      </c>
      <c r="CS1203">
        <v>1</v>
      </c>
      <c r="CT1203" t="s">
        <v>1292</v>
      </c>
      <c r="CU1203">
        <v>20</v>
      </c>
      <c r="CV1203">
        <v>20</v>
      </c>
      <c r="CW1203">
        <v>20</v>
      </c>
      <c r="CX1203">
        <v>20</v>
      </c>
      <c r="CY1203">
        <v>20</v>
      </c>
      <c r="CZ1203">
        <v>19</v>
      </c>
      <c r="DA1203" t="s">
        <v>27</v>
      </c>
      <c r="DB1203" t="s">
        <v>27</v>
      </c>
    </row>
    <row r="1204" spans="4:106">
      <c r="D1204" s="3">
        <v>13</v>
      </c>
      <c r="L1204" s="1">
        <v>4</v>
      </c>
      <c r="M1204">
        <v>9</v>
      </c>
      <c r="N1204" t="s">
        <v>654</v>
      </c>
      <c r="Q1204" t="s">
        <v>967</v>
      </c>
      <c r="S1204" s="1">
        <v>2</v>
      </c>
      <c r="T1204">
        <v>9</v>
      </c>
      <c r="U1204" t="s">
        <v>52</v>
      </c>
      <c r="X1204" t="s">
        <v>973</v>
      </c>
      <c r="BD1204" s="39">
        <v>42627</v>
      </c>
      <c r="BE1204" s="23">
        <v>0.40347222222222201</v>
      </c>
      <c r="BF1204" s="10" t="str">
        <f t="shared" si="113"/>
        <v>14/09/2016 09:41</v>
      </c>
      <c r="BG1204" s="35">
        <f t="shared" si="114"/>
        <v>42627.402777777781</v>
      </c>
      <c r="BH1204" s="35">
        <f t="shared" si="110"/>
        <v>42627.395833333336</v>
      </c>
      <c r="BI1204" t="str">
        <f t="shared" si="111"/>
        <v>14/09/2016 09:40:00</v>
      </c>
      <c r="BJ1204" s="40" t="str">
        <f t="shared" si="112"/>
        <v>14/09/2016 09:30:00</v>
      </c>
      <c r="BK1204">
        <f>VLOOKUP($BI1204, [1]TableView_704030_20160816_20160!$D$2:$M$5095,3,FALSE)</f>
        <v>1008.73755532</v>
      </c>
      <c r="BL1204">
        <f>VLOOKUP($BI1204, [1]TableView_704030_20160816_20160!$D$2:$M$5095,8,FALSE)</f>
        <v>20.6666666666667</v>
      </c>
      <c r="BM1204">
        <f>VLOOKUP($BI1204, [1]TableView_704030_20160816_20160!$D$2:$M$5095,10,FALSE)</f>
        <v>0</v>
      </c>
      <c r="BN1204">
        <f>VLOOKUP($BI1204, [1]TableView_704030_20160816_20160!$D$2:$M$5095,4,FALSE)</f>
        <v>85</v>
      </c>
      <c r="BO1204">
        <f>VLOOKUP($BI1204, [1]TableView_704030_20160816_20160!$D$2:$M$5095,6,FALSE)</f>
        <v>186</v>
      </c>
      <c r="BP1204">
        <f>VLOOKUP($BI1204, [1]TableView_704030_20160816_20160!$D$2:$M$5095,7,FALSE)</f>
        <v>2.6</v>
      </c>
      <c r="BQ1204">
        <f>VLOOKUP($BI1204, [1]TableView_704030_20160816_20160!$D$2:$M$5095,2,FALSE)</f>
        <v>9.6</v>
      </c>
      <c r="BR1204">
        <f>VLOOKUP($BJ1204, [2]aacb8965d69cc6fd1cb3a5cae9e8ae7!$C$6:$F$853,4,FALSE)</f>
        <v>2.2999999999999998</v>
      </c>
      <c r="BS1204" s="15">
        <v>1</v>
      </c>
      <c r="BT1204" t="str">
        <f t="shared" si="115"/>
        <v>14/09/2016 1</v>
      </c>
      <c r="BU1204">
        <f>VLOOKUP($BT1204, [3]Sheet1!$D$3:$T$89,4,FALSE)</f>
        <v>20</v>
      </c>
      <c r="BV1204">
        <f>VLOOKUP($BT1204, [3]Sheet1!$D$3:$T$89,5,FALSE)</f>
        <v>20</v>
      </c>
      <c r="BW1204">
        <f>VLOOKUP($BT1204, [3]Sheet1!$D$3:$T$89,8,FALSE)</f>
        <v>20</v>
      </c>
      <c r="BX1204">
        <f>VLOOKUP($BT1204, [3]Sheet1!$D$3:$T$89,9,FALSE)</f>
        <v>20</v>
      </c>
      <c r="BY1204">
        <f>VLOOKUP($BT1204, [3]Sheet1!$D$3:$T$89,12,FALSE)</f>
        <v>20</v>
      </c>
      <c r="BZ1204">
        <f>VLOOKUP($BT1204, [3]Sheet1!$D$3:$T$89,13,FALSE)</f>
        <v>19</v>
      </c>
      <c r="CA1204" t="str">
        <f>VLOOKUP($BT1204, [3]Sheet1!$D$3:$T$89,16,FALSE)</f>
        <v>N/A</v>
      </c>
      <c r="CB1204" t="str">
        <f>VLOOKUP($BT1204, [3]Sheet1!$D$3:$T$89,17,FALSE)</f>
        <v>N/A</v>
      </c>
      <c r="CD1204" s="12">
        <v>42627</v>
      </c>
      <c r="CE1204" s="2">
        <v>0.40347222222222201</v>
      </c>
      <c r="CF1204" s="2" t="s">
        <v>2824</v>
      </c>
      <c r="CG1204" s="2">
        <v>42627.402777777781</v>
      </c>
      <c r="CH1204" s="2">
        <v>42627.395833333336</v>
      </c>
      <c r="CI1204" t="s">
        <v>2818</v>
      </c>
      <c r="CJ1204" t="s">
        <v>2810</v>
      </c>
      <c r="CK1204">
        <v>1008.73755532</v>
      </c>
      <c r="CL1204">
        <v>20.6666666666667</v>
      </c>
      <c r="CM1204">
        <v>0</v>
      </c>
      <c r="CN1204">
        <v>85</v>
      </c>
      <c r="CO1204">
        <v>186</v>
      </c>
      <c r="CP1204">
        <v>2.6</v>
      </c>
      <c r="CQ1204">
        <v>9.6</v>
      </c>
      <c r="CR1204">
        <v>2.2999999999999998</v>
      </c>
      <c r="CS1204">
        <v>1</v>
      </c>
      <c r="CT1204" t="s">
        <v>1292</v>
      </c>
      <c r="CU1204">
        <v>20</v>
      </c>
      <c r="CV1204">
        <v>20</v>
      </c>
      <c r="CW1204">
        <v>20</v>
      </c>
      <c r="CX1204">
        <v>20</v>
      </c>
      <c r="CY1204">
        <v>20</v>
      </c>
      <c r="CZ1204">
        <v>19</v>
      </c>
      <c r="DA1204" t="s">
        <v>27</v>
      </c>
      <c r="DB1204" t="s">
        <v>27</v>
      </c>
    </row>
    <row r="1205" spans="4:106">
      <c r="D1205" s="3">
        <v>14</v>
      </c>
      <c r="L1205" s="1">
        <v>7</v>
      </c>
      <c r="M1205">
        <v>9</v>
      </c>
      <c r="N1205" t="s">
        <v>654</v>
      </c>
      <c r="Q1205" t="s">
        <v>1033</v>
      </c>
      <c r="S1205" s="1">
        <v>1</v>
      </c>
      <c r="T1205">
        <v>9</v>
      </c>
      <c r="U1205" t="s">
        <v>52</v>
      </c>
      <c r="BD1205" s="39">
        <v>42627</v>
      </c>
      <c r="BE1205" s="23">
        <v>0.40416666666666701</v>
      </c>
      <c r="BF1205" s="10" t="str">
        <f t="shared" si="113"/>
        <v>14/09/2016 09:42</v>
      </c>
      <c r="BG1205" s="35">
        <f t="shared" si="114"/>
        <v>42627.402777777781</v>
      </c>
      <c r="BH1205" s="35">
        <f t="shared" si="110"/>
        <v>42627.395833333336</v>
      </c>
      <c r="BI1205" t="str">
        <f t="shared" si="111"/>
        <v>14/09/2016 09:40:00</v>
      </c>
      <c r="BJ1205" s="40" t="str">
        <f t="shared" si="112"/>
        <v>14/09/2016 09:30:00</v>
      </c>
      <c r="BK1205">
        <f>VLOOKUP($BI1205, [1]TableView_704030_20160816_20160!$D$2:$M$5095,3,FALSE)</f>
        <v>1008.73755532</v>
      </c>
      <c r="BL1205">
        <f>VLOOKUP($BI1205, [1]TableView_704030_20160816_20160!$D$2:$M$5095,8,FALSE)</f>
        <v>20.6666666666667</v>
      </c>
      <c r="BM1205">
        <f>VLOOKUP($BI1205, [1]TableView_704030_20160816_20160!$D$2:$M$5095,10,FALSE)</f>
        <v>0</v>
      </c>
      <c r="BN1205">
        <f>VLOOKUP($BI1205, [1]TableView_704030_20160816_20160!$D$2:$M$5095,4,FALSE)</f>
        <v>85</v>
      </c>
      <c r="BO1205">
        <f>VLOOKUP($BI1205, [1]TableView_704030_20160816_20160!$D$2:$M$5095,6,FALSE)</f>
        <v>186</v>
      </c>
      <c r="BP1205">
        <f>VLOOKUP($BI1205, [1]TableView_704030_20160816_20160!$D$2:$M$5095,7,FALSE)</f>
        <v>2.6</v>
      </c>
      <c r="BQ1205">
        <f>VLOOKUP($BI1205, [1]TableView_704030_20160816_20160!$D$2:$M$5095,2,FALSE)</f>
        <v>9.6</v>
      </c>
      <c r="BR1205">
        <f>VLOOKUP($BJ1205, [2]aacb8965d69cc6fd1cb3a5cae9e8ae7!$C$6:$F$853,4,FALSE)</f>
        <v>2.2999999999999998</v>
      </c>
      <c r="BS1205" s="15">
        <v>1</v>
      </c>
      <c r="BT1205" t="str">
        <f t="shared" si="115"/>
        <v>14/09/2016 1</v>
      </c>
      <c r="BU1205">
        <f>VLOOKUP($BT1205, [3]Sheet1!$D$3:$T$89,4,FALSE)</f>
        <v>20</v>
      </c>
      <c r="BV1205">
        <f>VLOOKUP($BT1205, [3]Sheet1!$D$3:$T$89,5,FALSE)</f>
        <v>20</v>
      </c>
      <c r="BW1205">
        <f>VLOOKUP($BT1205, [3]Sheet1!$D$3:$T$89,8,FALSE)</f>
        <v>20</v>
      </c>
      <c r="BX1205">
        <f>VLOOKUP($BT1205, [3]Sheet1!$D$3:$T$89,9,FALSE)</f>
        <v>20</v>
      </c>
      <c r="BY1205">
        <f>VLOOKUP($BT1205, [3]Sheet1!$D$3:$T$89,12,FALSE)</f>
        <v>20</v>
      </c>
      <c r="BZ1205">
        <f>VLOOKUP($BT1205, [3]Sheet1!$D$3:$T$89,13,FALSE)</f>
        <v>19</v>
      </c>
      <c r="CA1205" t="str">
        <f>VLOOKUP($BT1205, [3]Sheet1!$D$3:$T$89,16,FALSE)</f>
        <v>N/A</v>
      </c>
      <c r="CB1205" t="str">
        <f>VLOOKUP($BT1205, [3]Sheet1!$D$3:$T$89,17,FALSE)</f>
        <v>N/A</v>
      </c>
      <c r="CD1205" s="12">
        <v>42627</v>
      </c>
      <c r="CE1205" s="2">
        <v>0.40416666666666701</v>
      </c>
      <c r="CF1205" s="2" t="s">
        <v>2825</v>
      </c>
      <c r="CG1205" s="2">
        <v>42627.402777777781</v>
      </c>
      <c r="CH1205" s="2">
        <v>42627.395833333336</v>
      </c>
      <c r="CI1205" t="s">
        <v>2818</v>
      </c>
      <c r="CJ1205" t="s">
        <v>2810</v>
      </c>
      <c r="CK1205">
        <v>1008.73755532</v>
      </c>
      <c r="CL1205">
        <v>20.6666666666667</v>
      </c>
      <c r="CM1205">
        <v>0</v>
      </c>
      <c r="CN1205">
        <v>85</v>
      </c>
      <c r="CO1205">
        <v>186</v>
      </c>
      <c r="CP1205">
        <v>2.6</v>
      </c>
      <c r="CQ1205">
        <v>9.6</v>
      </c>
      <c r="CR1205">
        <v>2.2999999999999998</v>
      </c>
      <c r="CS1205">
        <v>1</v>
      </c>
      <c r="CT1205" t="s">
        <v>1292</v>
      </c>
      <c r="CU1205">
        <v>20</v>
      </c>
      <c r="CV1205">
        <v>20</v>
      </c>
      <c r="CW1205">
        <v>20</v>
      </c>
      <c r="CX1205">
        <v>20</v>
      </c>
      <c r="CY1205">
        <v>20</v>
      </c>
      <c r="CZ1205">
        <v>19</v>
      </c>
      <c r="DA1205" t="s">
        <v>27</v>
      </c>
      <c r="DB1205" t="s">
        <v>27</v>
      </c>
    </row>
    <row r="1206" spans="4:106">
      <c r="D1206" s="3">
        <v>15</v>
      </c>
      <c r="L1206" s="1">
        <v>7</v>
      </c>
      <c r="M1206">
        <v>9</v>
      </c>
      <c r="N1206" t="s">
        <v>654</v>
      </c>
      <c r="Q1206" t="s">
        <v>1033</v>
      </c>
      <c r="S1206" s="1">
        <v>1</v>
      </c>
      <c r="T1206">
        <v>9</v>
      </c>
      <c r="U1206" t="s">
        <v>52</v>
      </c>
      <c r="BD1206" s="39">
        <v>42627</v>
      </c>
      <c r="BE1206" s="23">
        <v>0.40486111111111101</v>
      </c>
      <c r="BF1206" s="10" t="str">
        <f t="shared" si="113"/>
        <v>14/09/2016 09:43</v>
      </c>
      <c r="BG1206" s="35">
        <f t="shared" si="114"/>
        <v>42627.402777777781</v>
      </c>
      <c r="BH1206" s="35">
        <f t="shared" si="110"/>
        <v>42627.395833333336</v>
      </c>
      <c r="BI1206" t="str">
        <f t="shared" si="111"/>
        <v>14/09/2016 09:40:00</v>
      </c>
      <c r="BJ1206" s="40" t="str">
        <f t="shared" si="112"/>
        <v>14/09/2016 09:30:00</v>
      </c>
      <c r="BK1206">
        <f>VLOOKUP($BI1206, [1]TableView_704030_20160816_20160!$D$2:$M$5095,3,FALSE)</f>
        <v>1008.73755532</v>
      </c>
      <c r="BL1206">
        <f>VLOOKUP($BI1206, [1]TableView_704030_20160816_20160!$D$2:$M$5095,8,FALSE)</f>
        <v>20.6666666666667</v>
      </c>
      <c r="BM1206">
        <f>VLOOKUP($BI1206, [1]TableView_704030_20160816_20160!$D$2:$M$5095,10,FALSE)</f>
        <v>0</v>
      </c>
      <c r="BN1206">
        <f>VLOOKUP($BI1206, [1]TableView_704030_20160816_20160!$D$2:$M$5095,4,FALSE)</f>
        <v>85</v>
      </c>
      <c r="BO1206">
        <f>VLOOKUP($BI1206, [1]TableView_704030_20160816_20160!$D$2:$M$5095,6,FALSE)</f>
        <v>186</v>
      </c>
      <c r="BP1206">
        <f>VLOOKUP($BI1206, [1]TableView_704030_20160816_20160!$D$2:$M$5095,7,FALSE)</f>
        <v>2.6</v>
      </c>
      <c r="BQ1206">
        <f>VLOOKUP($BI1206, [1]TableView_704030_20160816_20160!$D$2:$M$5095,2,FALSE)</f>
        <v>9.6</v>
      </c>
      <c r="BR1206">
        <f>VLOOKUP($BJ1206, [2]aacb8965d69cc6fd1cb3a5cae9e8ae7!$C$6:$F$853,4,FALSE)</f>
        <v>2.2999999999999998</v>
      </c>
      <c r="BS1206" s="15">
        <v>1</v>
      </c>
      <c r="BT1206" t="str">
        <f t="shared" si="115"/>
        <v>14/09/2016 1</v>
      </c>
      <c r="BU1206">
        <f>VLOOKUP($BT1206, [3]Sheet1!$D$3:$T$89,4,FALSE)</f>
        <v>20</v>
      </c>
      <c r="BV1206">
        <f>VLOOKUP($BT1206, [3]Sheet1!$D$3:$T$89,5,FALSE)</f>
        <v>20</v>
      </c>
      <c r="BW1206">
        <f>VLOOKUP($BT1206, [3]Sheet1!$D$3:$T$89,8,FALSE)</f>
        <v>20</v>
      </c>
      <c r="BX1206">
        <f>VLOOKUP($BT1206, [3]Sheet1!$D$3:$T$89,9,FALSE)</f>
        <v>20</v>
      </c>
      <c r="BY1206">
        <f>VLOOKUP($BT1206, [3]Sheet1!$D$3:$T$89,12,FALSE)</f>
        <v>20</v>
      </c>
      <c r="BZ1206">
        <f>VLOOKUP($BT1206, [3]Sheet1!$D$3:$T$89,13,FALSE)</f>
        <v>19</v>
      </c>
      <c r="CA1206" t="str">
        <f>VLOOKUP($BT1206, [3]Sheet1!$D$3:$T$89,16,FALSE)</f>
        <v>N/A</v>
      </c>
      <c r="CB1206" t="str">
        <f>VLOOKUP($BT1206, [3]Sheet1!$D$3:$T$89,17,FALSE)</f>
        <v>N/A</v>
      </c>
      <c r="CD1206" s="12">
        <v>42627</v>
      </c>
      <c r="CE1206" s="2">
        <v>0.40486111111111101</v>
      </c>
      <c r="CF1206" s="2" t="s">
        <v>2826</v>
      </c>
      <c r="CG1206" s="2">
        <v>42627.402777777781</v>
      </c>
      <c r="CH1206" s="2">
        <v>42627.395833333336</v>
      </c>
      <c r="CI1206" t="s">
        <v>2818</v>
      </c>
      <c r="CJ1206" t="s">
        <v>2810</v>
      </c>
      <c r="CK1206">
        <v>1008.73755532</v>
      </c>
      <c r="CL1206">
        <v>20.6666666666667</v>
      </c>
      <c r="CM1206">
        <v>0</v>
      </c>
      <c r="CN1206">
        <v>85</v>
      </c>
      <c r="CO1206">
        <v>186</v>
      </c>
      <c r="CP1206">
        <v>2.6</v>
      </c>
      <c r="CQ1206">
        <v>9.6</v>
      </c>
      <c r="CR1206">
        <v>2.2999999999999998</v>
      </c>
      <c r="CS1206">
        <v>1</v>
      </c>
      <c r="CT1206" t="s">
        <v>1292</v>
      </c>
      <c r="CU1206">
        <v>20</v>
      </c>
      <c r="CV1206">
        <v>20</v>
      </c>
      <c r="CW1206">
        <v>20</v>
      </c>
      <c r="CX1206">
        <v>20</v>
      </c>
      <c r="CY1206">
        <v>20</v>
      </c>
      <c r="CZ1206">
        <v>19</v>
      </c>
      <c r="DA1206" t="s">
        <v>27</v>
      </c>
      <c r="DB1206" t="s">
        <v>27</v>
      </c>
    </row>
    <row r="1207" spans="4:106">
      <c r="D1207" s="3">
        <v>16</v>
      </c>
      <c r="E1207" s="1">
        <v>1</v>
      </c>
      <c r="F1207">
        <v>9</v>
      </c>
      <c r="G1207" t="s">
        <v>554</v>
      </c>
      <c r="L1207" s="1">
        <v>5</v>
      </c>
      <c r="M1207">
        <v>9</v>
      </c>
      <c r="N1207" t="s">
        <v>654</v>
      </c>
      <c r="Q1207" t="s">
        <v>1016</v>
      </c>
      <c r="S1207" s="1">
        <v>1</v>
      </c>
      <c r="T1207">
        <v>9</v>
      </c>
      <c r="U1207" t="s">
        <v>52</v>
      </c>
      <c r="BD1207" s="39">
        <v>42627</v>
      </c>
      <c r="BE1207" s="23">
        <v>0.405555555555556</v>
      </c>
      <c r="BF1207" s="10" t="str">
        <f t="shared" si="113"/>
        <v>14/09/2016 09:44</v>
      </c>
      <c r="BG1207" s="35">
        <f t="shared" si="114"/>
        <v>42627.402777777781</v>
      </c>
      <c r="BH1207" s="35">
        <f t="shared" si="110"/>
        <v>42627.395833333336</v>
      </c>
      <c r="BI1207" t="str">
        <f t="shared" si="111"/>
        <v>14/09/2016 09:40:00</v>
      </c>
      <c r="BJ1207" s="40" t="str">
        <f t="shared" si="112"/>
        <v>14/09/2016 09:30:00</v>
      </c>
      <c r="BK1207">
        <f>VLOOKUP($BI1207, [1]TableView_704030_20160816_20160!$D$2:$M$5095,3,FALSE)</f>
        <v>1008.73755532</v>
      </c>
      <c r="BL1207">
        <f>VLOOKUP($BI1207, [1]TableView_704030_20160816_20160!$D$2:$M$5095,8,FALSE)</f>
        <v>20.6666666666667</v>
      </c>
      <c r="BM1207">
        <f>VLOOKUP($BI1207, [1]TableView_704030_20160816_20160!$D$2:$M$5095,10,FALSE)</f>
        <v>0</v>
      </c>
      <c r="BN1207">
        <f>VLOOKUP($BI1207, [1]TableView_704030_20160816_20160!$D$2:$M$5095,4,FALSE)</f>
        <v>85</v>
      </c>
      <c r="BO1207">
        <f>VLOOKUP($BI1207, [1]TableView_704030_20160816_20160!$D$2:$M$5095,6,FALSE)</f>
        <v>186</v>
      </c>
      <c r="BP1207">
        <f>VLOOKUP($BI1207, [1]TableView_704030_20160816_20160!$D$2:$M$5095,7,FALSE)</f>
        <v>2.6</v>
      </c>
      <c r="BQ1207">
        <f>VLOOKUP($BI1207, [1]TableView_704030_20160816_20160!$D$2:$M$5095,2,FALSE)</f>
        <v>9.6</v>
      </c>
      <c r="BR1207">
        <f>VLOOKUP($BJ1207, [2]aacb8965d69cc6fd1cb3a5cae9e8ae7!$C$6:$F$853,4,FALSE)</f>
        <v>2.2999999999999998</v>
      </c>
      <c r="BS1207" s="15">
        <v>1</v>
      </c>
      <c r="BT1207" t="str">
        <f t="shared" si="115"/>
        <v>14/09/2016 1</v>
      </c>
      <c r="BU1207">
        <f>VLOOKUP($BT1207, [3]Sheet1!$D$3:$T$89,4,FALSE)</f>
        <v>20</v>
      </c>
      <c r="BV1207">
        <f>VLOOKUP($BT1207, [3]Sheet1!$D$3:$T$89,5,FALSE)</f>
        <v>20</v>
      </c>
      <c r="BW1207">
        <f>VLOOKUP($BT1207, [3]Sheet1!$D$3:$T$89,8,FALSE)</f>
        <v>20</v>
      </c>
      <c r="BX1207">
        <f>VLOOKUP($BT1207, [3]Sheet1!$D$3:$T$89,9,FALSE)</f>
        <v>20</v>
      </c>
      <c r="BY1207">
        <f>VLOOKUP($BT1207, [3]Sheet1!$D$3:$T$89,12,FALSE)</f>
        <v>20</v>
      </c>
      <c r="BZ1207">
        <f>VLOOKUP($BT1207, [3]Sheet1!$D$3:$T$89,13,FALSE)</f>
        <v>19</v>
      </c>
      <c r="CA1207" t="str">
        <f>VLOOKUP($BT1207, [3]Sheet1!$D$3:$T$89,16,FALSE)</f>
        <v>N/A</v>
      </c>
      <c r="CB1207" t="str">
        <f>VLOOKUP($BT1207, [3]Sheet1!$D$3:$T$89,17,FALSE)</f>
        <v>N/A</v>
      </c>
      <c r="CD1207" s="12">
        <v>42627</v>
      </c>
      <c r="CE1207" s="2">
        <v>0.405555555555556</v>
      </c>
      <c r="CF1207" s="2" t="s">
        <v>2827</v>
      </c>
      <c r="CG1207" s="2">
        <v>42627.402777777781</v>
      </c>
      <c r="CH1207" s="2">
        <v>42627.395833333336</v>
      </c>
      <c r="CI1207" t="s">
        <v>2818</v>
      </c>
      <c r="CJ1207" t="s">
        <v>2810</v>
      </c>
      <c r="CK1207">
        <v>1008.73755532</v>
      </c>
      <c r="CL1207">
        <v>20.6666666666667</v>
      </c>
      <c r="CM1207">
        <v>0</v>
      </c>
      <c r="CN1207">
        <v>85</v>
      </c>
      <c r="CO1207">
        <v>186</v>
      </c>
      <c r="CP1207">
        <v>2.6</v>
      </c>
      <c r="CQ1207">
        <v>9.6</v>
      </c>
      <c r="CR1207">
        <v>2.2999999999999998</v>
      </c>
      <c r="CS1207">
        <v>1</v>
      </c>
      <c r="CT1207" t="s">
        <v>1292</v>
      </c>
      <c r="CU1207">
        <v>20</v>
      </c>
      <c r="CV1207">
        <v>20</v>
      </c>
      <c r="CW1207">
        <v>20</v>
      </c>
      <c r="CX1207">
        <v>20</v>
      </c>
      <c r="CY1207">
        <v>20</v>
      </c>
      <c r="CZ1207">
        <v>19</v>
      </c>
      <c r="DA1207" t="s">
        <v>27</v>
      </c>
      <c r="DB1207" t="s">
        <v>27</v>
      </c>
    </row>
    <row r="1208" spans="4:106">
      <c r="D1208" s="3">
        <v>17</v>
      </c>
      <c r="E1208" s="1">
        <v>1</v>
      </c>
      <c r="F1208">
        <v>9</v>
      </c>
      <c r="G1208" t="s">
        <v>554</v>
      </c>
      <c r="L1208" s="1">
        <v>5</v>
      </c>
      <c r="M1208">
        <v>9</v>
      </c>
      <c r="N1208" t="s">
        <v>654</v>
      </c>
      <c r="Q1208" t="s">
        <v>967</v>
      </c>
      <c r="S1208" s="1">
        <v>1</v>
      </c>
      <c r="T1208">
        <v>9</v>
      </c>
      <c r="U1208" t="s">
        <v>52</v>
      </c>
      <c r="BD1208" s="39">
        <v>42627</v>
      </c>
      <c r="BE1208" s="23">
        <v>0.40625</v>
      </c>
      <c r="BF1208" s="10" t="str">
        <f t="shared" si="113"/>
        <v>14/09/2016 09:45</v>
      </c>
      <c r="BG1208" s="35">
        <f t="shared" si="114"/>
        <v>42627.409722222219</v>
      </c>
      <c r="BH1208" s="35">
        <f t="shared" si="110"/>
        <v>42627.416666666664</v>
      </c>
      <c r="BI1208" t="str">
        <f t="shared" si="111"/>
        <v>14/09/2016 09:50:00</v>
      </c>
      <c r="BJ1208" s="40" t="str">
        <f t="shared" si="112"/>
        <v>14/09/2016 10:00:00</v>
      </c>
      <c r="BK1208">
        <f>VLOOKUP($BI1208, [1]TableView_704030_20160816_20160!$D$2:$M$5095,3,FALSE)</f>
        <v>1008.83914699</v>
      </c>
      <c r="BL1208">
        <f>VLOOKUP($BI1208, [1]TableView_704030_20160816_20160!$D$2:$M$5095,8,FALSE)</f>
        <v>20.6111111111111</v>
      </c>
      <c r="BM1208">
        <f>VLOOKUP($BI1208, [1]TableView_704030_20160816_20160!$D$2:$M$5095,10,FALSE)</f>
        <v>0</v>
      </c>
      <c r="BN1208">
        <f>VLOOKUP($BI1208, [1]TableView_704030_20160816_20160!$D$2:$M$5095,4,FALSE)</f>
        <v>85</v>
      </c>
      <c r="BO1208">
        <f>VLOOKUP($BI1208, [1]TableView_704030_20160816_20160!$D$2:$M$5095,6,FALSE)</f>
        <v>189</v>
      </c>
      <c r="BP1208">
        <f>VLOOKUP($BI1208, [1]TableView_704030_20160816_20160!$D$2:$M$5095,7,FALSE)</f>
        <v>3</v>
      </c>
      <c r="BQ1208">
        <f>VLOOKUP($BI1208, [1]TableView_704030_20160816_20160!$D$2:$M$5095,2,FALSE)</f>
        <v>7.8</v>
      </c>
      <c r="BR1208">
        <f>VLOOKUP($BJ1208, [2]aacb8965d69cc6fd1cb3a5cae9e8ae7!$C$6:$F$853,4,FALSE)</f>
        <v>2.8</v>
      </c>
      <c r="BS1208" s="15">
        <v>1</v>
      </c>
      <c r="BT1208" t="str">
        <f t="shared" si="115"/>
        <v>14/09/2016 1</v>
      </c>
      <c r="BU1208">
        <f>VLOOKUP($BT1208, [3]Sheet1!$D$3:$T$89,4,FALSE)</f>
        <v>20</v>
      </c>
      <c r="BV1208">
        <f>VLOOKUP($BT1208, [3]Sheet1!$D$3:$T$89,5,FALSE)</f>
        <v>20</v>
      </c>
      <c r="BW1208">
        <f>VLOOKUP($BT1208, [3]Sheet1!$D$3:$T$89,8,FALSE)</f>
        <v>20</v>
      </c>
      <c r="BX1208">
        <f>VLOOKUP($BT1208, [3]Sheet1!$D$3:$T$89,9,FALSE)</f>
        <v>20</v>
      </c>
      <c r="BY1208">
        <f>VLOOKUP($BT1208, [3]Sheet1!$D$3:$T$89,12,FALSE)</f>
        <v>20</v>
      </c>
      <c r="BZ1208">
        <f>VLOOKUP($BT1208, [3]Sheet1!$D$3:$T$89,13,FALSE)</f>
        <v>19</v>
      </c>
      <c r="CA1208" t="str">
        <f>VLOOKUP($BT1208, [3]Sheet1!$D$3:$T$89,16,FALSE)</f>
        <v>N/A</v>
      </c>
      <c r="CB1208" t="str">
        <f>VLOOKUP($BT1208, [3]Sheet1!$D$3:$T$89,17,FALSE)</f>
        <v>N/A</v>
      </c>
      <c r="CD1208" s="12">
        <v>42627</v>
      </c>
      <c r="CE1208" s="2">
        <v>0.40625</v>
      </c>
      <c r="CF1208" s="2" t="s">
        <v>2828</v>
      </c>
      <c r="CG1208" s="2">
        <v>42627.409722222219</v>
      </c>
      <c r="CH1208" s="2">
        <v>42627.416666666664</v>
      </c>
      <c r="CI1208" t="s">
        <v>2829</v>
      </c>
      <c r="CJ1208" t="s">
        <v>2830</v>
      </c>
      <c r="CK1208">
        <v>1008.83914699</v>
      </c>
      <c r="CL1208">
        <v>20.6111111111111</v>
      </c>
      <c r="CM1208">
        <v>0</v>
      </c>
      <c r="CN1208">
        <v>85</v>
      </c>
      <c r="CO1208">
        <v>189</v>
      </c>
      <c r="CP1208">
        <v>3</v>
      </c>
      <c r="CQ1208">
        <v>7.8</v>
      </c>
      <c r="CR1208">
        <v>2.8</v>
      </c>
      <c r="CS1208">
        <v>1</v>
      </c>
      <c r="CT1208" t="s">
        <v>1292</v>
      </c>
      <c r="CU1208">
        <v>20</v>
      </c>
      <c r="CV1208">
        <v>20</v>
      </c>
      <c r="CW1208">
        <v>20</v>
      </c>
      <c r="CX1208">
        <v>20</v>
      </c>
      <c r="CY1208">
        <v>20</v>
      </c>
      <c r="CZ1208">
        <v>19</v>
      </c>
      <c r="DA1208" t="s">
        <v>27</v>
      </c>
      <c r="DB1208" t="s">
        <v>27</v>
      </c>
    </row>
    <row r="1209" spans="4:106">
      <c r="D1209" s="3">
        <v>18</v>
      </c>
      <c r="L1209" s="1">
        <v>6</v>
      </c>
      <c r="M1209">
        <v>9</v>
      </c>
      <c r="N1209" t="s">
        <v>654</v>
      </c>
      <c r="Q1209" t="s">
        <v>967</v>
      </c>
      <c r="S1209" s="1">
        <v>1</v>
      </c>
      <c r="T1209">
        <v>9</v>
      </c>
      <c r="U1209" t="s">
        <v>52</v>
      </c>
      <c r="BD1209" s="39">
        <v>42627</v>
      </c>
      <c r="BE1209" s="23">
        <v>0.406944444444444</v>
      </c>
      <c r="BF1209" s="10" t="str">
        <f t="shared" si="113"/>
        <v>14/09/2016 09:46</v>
      </c>
      <c r="BG1209" s="35">
        <f t="shared" si="114"/>
        <v>42627.409722222219</v>
      </c>
      <c r="BH1209" s="35">
        <f t="shared" si="110"/>
        <v>42627.416666666664</v>
      </c>
      <c r="BI1209" t="str">
        <f t="shared" si="111"/>
        <v>14/09/2016 09:50:00</v>
      </c>
      <c r="BJ1209" s="40" t="str">
        <f t="shared" si="112"/>
        <v>14/09/2016 10:00:00</v>
      </c>
      <c r="BK1209">
        <f>VLOOKUP($BI1209, [1]TableView_704030_20160816_20160!$D$2:$M$5095,3,FALSE)</f>
        <v>1008.83914699</v>
      </c>
      <c r="BL1209">
        <f>VLOOKUP($BI1209, [1]TableView_704030_20160816_20160!$D$2:$M$5095,8,FALSE)</f>
        <v>20.6111111111111</v>
      </c>
      <c r="BM1209">
        <f>VLOOKUP($BI1209, [1]TableView_704030_20160816_20160!$D$2:$M$5095,10,FALSE)</f>
        <v>0</v>
      </c>
      <c r="BN1209">
        <f>VLOOKUP($BI1209, [1]TableView_704030_20160816_20160!$D$2:$M$5095,4,FALSE)</f>
        <v>85</v>
      </c>
      <c r="BO1209">
        <f>VLOOKUP($BI1209, [1]TableView_704030_20160816_20160!$D$2:$M$5095,6,FALSE)</f>
        <v>189</v>
      </c>
      <c r="BP1209">
        <f>VLOOKUP($BI1209, [1]TableView_704030_20160816_20160!$D$2:$M$5095,7,FALSE)</f>
        <v>3</v>
      </c>
      <c r="BQ1209">
        <f>VLOOKUP($BI1209, [1]TableView_704030_20160816_20160!$D$2:$M$5095,2,FALSE)</f>
        <v>7.8</v>
      </c>
      <c r="BR1209">
        <f>VLOOKUP($BJ1209, [2]aacb8965d69cc6fd1cb3a5cae9e8ae7!$C$6:$F$853,4,FALSE)</f>
        <v>2.8</v>
      </c>
      <c r="BS1209" s="15">
        <v>1</v>
      </c>
      <c r="BT1209" t="str">
        <f t="shared" si="115"/>
        <v>14/09/2016 1</v>
      </c>
      <c r="BU1209">
        <f>VLOOKUP($BT1209, [3]Sheet1!$D$3:$T$89,4,FALSE)</f>
        <v>20</v>
      </c>
      <c r="BV1209">
        <f>VLOOKUP($BT1209, [3]Sheet1!$D$3:$T$89,5,FALSE)</f>
        <v>20</v>
      </c>
      <c r="BW1209">
        <f>VLOOKUP($BT1209, [3]Sheet1!$D$3:$T$89,8,FALSE)</f>
        <v>20</v>
      </c>
      <c r="BX1209">
        <f>VLOOKUP($BT1209, [3]Sheet1!$D$3:$T$89,9,FALSE)</f>
        <v>20</v>
      </c>
      <c r="BY1209">
        <f>VLOOKUP($BT1209, [3]Sheet1!$D$3:$T$89,12,FALSE)</f>
        <v>20</v>
      </c>
      <c r="BZ1209">
        <f>VLOOKUP($BT1209, [3]Sheet1!$D$3:$T$89,13,FALSE)</f>
        <v>19</v>
      </c>
      <c r="CA1209" t="str">
        <f>VLOOKUP($BT1209, [3]Sheet1!$D$3:$T$89,16,FALSE)</f>
        <v>N/A</v>
      </c>
      <c r="CB1209" t="str">
        <f>VLOOKUP($BT1209, [3]Sheet1!$D$3:$T$89,17,FALSE)</f>
        <v>N/A</v>
      </c>
      <c r="CD1209" s="12">
        <v>42627</v>
      </c>
      <c r="CE1209" s="2">
        <v>0.406944444444444</v>
      </c>
      <c r="CF1209" s="2" t="s">
        <v>2831</v>
      </c>
      <c r="CG1209" s="2">
        <v>42627.409722222219</v>
      </c>
      <c r="CH1209" s="2">
        <v>42627.416666666664</v>
      </c>
      <c r="CI1209" t="s">
        <v>2829</v>
      </c>
      <c r="CJ1209" t="s">
        <v>2830</v>
      </c>
      <c r="CK1209">
        <v>1008.83914699</v>
      </c>
      <c r="CL1209">
        <v>20.6111111111111</v>
      </c>
      <c r="CM1209">
        <v>0</v>
      </c>
      <c r="CN1209">
        <v>85</v>
      </c>
      <c r="CO1209">
        <v>189</v>
      </c>
      <c r="CP1209">
        <v>3</v>
      </c>
      <c r="CQ1209">
        <v>7.8</v>
      </c>
      <c r="CR1209">
        <v>2.8</v>
      </c>
      <c r="CS1209">
        <v>1</v>
      </c>
      <c r="CT1209" t="s">
        <v>1292</v>
      </c>
      <c r="CU1209">
        <v>20</v>
      </c>
      <c r="CV1209">
        <v>20</v>
      </c>
      <c r="CW1209">
        <v>20</v>
      </c>
      <c r="CX1209">
        <v>20</v>
      </c>
      <c r="CY1209">
        <v>20</v>
      </c>
      <c r="CZ1209">
        <v>19</v>
      </c>
      <c r="DA1209" t="s">
        <v>27</v>
      </c>
      <c r="DB1209" t="s">
        <v>27</v>
      </c>
    </row>
    <row r="1210" spans="4:106">
      <c r="D1210" s="3">
        <v>19</v>
      </c>
      <c r="E1210" s="1">
        <v>1</v>
      </c>
      <c r="F1210">
        <v>9</v>
      </c>
      <c r="G1210" t="s">
        <v>554</v>
      </c>
      <c r="L1210" s="1">
        <v>4</v>
      </c>
      <c r="M1210">
        <v>9</v>
      </c>
      <c r="N1210" t="s">
        <v>654</v>
      </c>
      <c r="Q1210" t="s">
        <v>967</v>
      </c>
      <c r="S1210" s="1">
        <v>1</v>
      </c>
      <c r="T1210">
        <v>9</v>
      </c>
      <c r="U1210" t="s">
        <v>52</v>
      </c>
      <c r="Z1210" s="1">
        <v>1</v>
      </c>
      <c r="AA1210">
        <v>8</v>
      </c>
      <c r="AB1210" t="s">
        <v>110</v>
      </c>
      <c r="AC1210" t="s">
        <v>57</v>
      </c>
      <c r="AD1210">
        <v>2</v>
      </c>
      <c r="BD1210" s="39">
        <v>42627</v>
      </c>
      <c r="BE1210" s="23">
        <v>0.40763888888888899</v>
      </c>
      <c r="BF1210" s="10" t="str">
        <f t="shared" si="113"/>
        <v>14/09/2016 09:47</v>
      </c>
      <c r="BG1210" s="35">
        <f t="shared" si="114"/>
        <v>42627.409722222219</v>
      </c>
      <c r="BH1210" s="35">
        <f t="shared" si="110"/>
        <v>42627.416666666664</v>
      </c>
      <c r="BI1210" t="str">
        <f t="shared" si="111"/>
        <v>14/09/2016 09:50:00</v>
      </c>
      <c r="BJ1210" s="40" t="str">
        <f t="shared" si="112"/>
        <v>14/09/2016 10:00:00</v>
      </c>
      <c r="BK1210">
        <f>VLOOKUP($BI1210, [1]TableView_704030_20160816_20160!$D$2:$M$5095,3,FALSE)</f>
        <v>1008.83914699</v>
      </c>
      <c r="BL1210">
        <f>VLOOKUP($BI1210, [1]TableView_704030_20160816_20160!$D$2:$M$5095,8,FALSE)</f>
        <v>20.6111111111111</v>
      </c>
      <c r="BM1210">
        <f>VLOOKUP($BI1210, [1]TableView_704030_20160816_20160!$D$2:$M$5095,10,FALSE)</f>
        <v>0</v>
      </c>
      <c r="BN1210">
        <f>VLOOKUP($BI1210, [1]TableView_704030_20160816_20160!$D$2:$M$5095,4,FALSE)</f>
        <v>85</v>
      </c>
      <c r="BO1210">
        <f>VLOOKUP($BI1210, [1]TableView_704030_20160816_20160!$D$2:$M$5095,6,FALSE)</f>
        <v>189</v>
      </c>
      <c r="BP1210">
        <f>VLOOKUP($BI1210, [1]TableView_704030_20160816_20160!$D$2:$M$5095,7,FALSE)</f>
        <v>3</v>
      </c>
      <c r="BQ1210">
        <f>VLOOKUP($BI1210, [1]TableView_704030_20160816_20160!$D$2:$M$5095,2,FALSE)</f>
        <v>7.8</v>
      </c>
      <c r="BR1210">
        <f>VLOOKUP($BJ1210, [2]aacb8965d69cc6fd1cb3a5cae9e8ae7!$C$6:$F$853,4,FALSE)</f>
        <v>2.8</v>
      </c>
      <c r="BS1210" s="15">
        <v>1</v>
      </c>
      <c r="BT1210" t="str">
        <f t="shared" si="115"/>
        <v>14/09/2016 1</v>
      </c>
      <c r="BU1210">
        <f>VLOOKUP($BT1210, [3]Sheet1!$D$3:$T$89,4,FALSE)</f>
        <v>20</v>
      </c>
      <c r="BV1210">
        <f>VLOOKUP($BT1210, [3]Sheet1!$D$3:$T$89,5,FALSE)</f>
        <v>20</v>
      </c>
      <c r="BW1210">
        <f>VLOOKUP($BT1210, [3]Sheet1!$D$3:$T$89,8,FALSE)</f>
        <v>20</v>
      </c>
      <c r="BX1210">
        <f>VLOOKUP($BT1210, [3]Sheet1!$D$3:$T$89,9,FALSE)</f>
        <v>20</v>
      </c>
      <c r="BY1210">
        <f>VLOOKUP($BT1210, [3]Sheet1!$D$3:$T$89,12,FALSE)</f>
        <v>20</v>
      </c>
      <c r="BZ1210">
        <f>VLOOKUP($BT1210, [3]Sheet1!$D$3:$T$89,13,FALSE)</f>
        <v>19</v>
      </c>
      <c r="CA1210" t="str">
        <f>VLOOKUP($BT1210, [3]Sheet1!$D$3:$T$89,16,FALSE)</f>
        <v>N/A</v>
      </c>
      <c r="CB1210" t="str">
        <f>VLOOKUP($BT1210, [3]Sheet1!$D$3:$T$89,17,FALSE)</f>
        <v>N/A</v>
      </c>
      <c r="CD1210" s="12">
        <v>42627</v>
      </c>
      <c r="CE1210" s="2">
        <v>0.40763888888888899</v>
      </c>
      <c r="CF1210" s="2" t="s">
        <v>2832</v>
      </c>
      <c r="CG1210" s="2">
        <v>42627.409722222219</v>
      </c>
      <c r="CH1210" s="2">
        <v>42627.416666666664</v>
      </c>
      <c r="CI1210" t="s">
        <v>2829</v>
      </c>
      <c r="CJ1210" t="s">
        <v>2830</v>
      </c>
      <c r="CK1210">
        <v>1008.83914699</v>
      </c>
      <c r="CL1210">
        <v>20.6111111111111</v>
      </c>
      <c r="CM1210">
        <v>0</v>
      </c>
      <c r="CN1210">
        <v>85</v>
      </c>
      <c r="CO1210">
        <v>189</v>
      </c>
      <c r="CP1210">
        <v>3</v>
      </c>
      <c r="CQ1210">
        <v>7.8</v>
      </c>
      <c r="CR1210">
        <v>2.8</v>
      </c>
      <c r="CS1210">
        <v>1</v>
      </c>
      <c r="CT1210" t="s">
        <v>1292</v>
      </c>
      <c r="CU1210">
        <v>20</v>
      </c>
      <c r="CV1210">
        <v>20</v>
      </c>
      <c r="CW1210">
        <v>20</v>
      </c>
      <c r="CX1210">
        <v>20</v>
      </c>
      <c r="CY1210">
        <v>20</v>
      </c>
      <c r="CZ1210">
        <v>19</v>
      </c>
      <c r="DA1210" t="s">
        <v>27</v>
      </c>
      <c r="DB1210" t="s">
        <v>27</v>
      </c>
    </row>
    <row r="1211" spans="4:106">
      <c r="D1211" s="3">
        <v>20</v>
      </c>
      <c r="L1211" s="1">
        <v>3</v>
      </c>
      <c r="M1211">
        <v>9</v>
      </c>
      <c r="N1211" t="s">
        <v>654</v>
      </c>
      <c r="Q1211" t="s">
        <v>1014</v>
      </c>
      <c r="S1211" s="1">
        <v>2</v>
      </c>
      <c r="T1211">
        <v>9</v>
      </c>
      <c r="U1211" t="s">
        <v>52</v>
      </c>
      <c r="X1211" t="s">
        <v>951</v>
      </c>
      <c r="Z1211" s="1">
        <v>1</v>
      </c>
      <c r="AA1211">
        <v>8</v>
      </c>
      <c r="AB1211" t="s">
        <v>35</v>
      </c>
      <c r="BD1211" s="39">
        <v>42627</v>
      </c>
      <c r="BE1211" s="23">
        <v>0.40833333333333299</v>
      </c>
      <c r="BF1211" s="10" t="str">
        <f t="shared" si="113"/>
        <v>14/09/2016 09:48</v>
      </c>
      <c r="BG1211" s="35">
        <f t="shared" si="114"/>
        <v>42627.409722222219</v>
      </c>
      <c r="BH1211" s="35">
        <f t="shared" si="110"/>
        <v>42627.416666666664</v>
      </c>
      <c r="BI1211" t="str">
        <f t="shared" si="111"/>
        <v>14/09/2016 09:50:00</v>
      </c>
      <c r="BJ1211" s="40" t="str">
        <f t="shared" si="112"/>
        <v>14/09/2016 10:00:00</v>
      </c>
      <c r="BK1211">
        <f>VLOOKUP($BI1211, [1]TableView_704030_20160816_20160!$D$2:$M$5095,3,FALSE)</f>
        <v>1008.83914699</v>
      </c>
      <c r="BL1211">
        <f>VLOOKUP($BI1211, [1]TableView_704030_20160816_20160!$D$2:$M$5095,8,FALSE)</f>
        <v>20.6111111111111</v>
      </c>
      <c r="BM1211">
        <f>VLOOKUP($BI1211, [1]TableView_704030_20160816_20160!$D$2:$M$5095,10,FALSE)</f>
        <v>0</v>
      </c>
      <c r="BN1211">
        <f>VLOOKUP($BI1211, [1]TableView_704030_20160816_20160!$D$2:$M$5095,4,FALSE)</f>
        <v>85</v>
      </c>
      <c r="BO1211">
        <f>VLOOKUP($BI1211, [1]TableView_704030_20160816_20160!$D$2:$M$5095,6,FALSE)</f>
        <v>189</v>
      </c>
      <c r="BP1211">
        <f>VLOOKUP($BI1211, [1]TableView_704030_20160816_20160!$D$2:$M$5095,7,FALSE)</f>
        <v>3</v>
      </c>
      <c r="BQ1211">
        <f>VLOOKUP($BI1211, [1]TableView_704030_20160816_20160!$D$2:$M$5095,2,FALSE)</f>
        <v>7.8</v>
      </c>
      <c r="BR1211">
        <f>VLOOKUP($BJ1211, [2]aacb8965d69cc6fd1cb3a5cae9e8ae7!$C$6:$F$853,4,FALSE)</f>
        <v>2.8</v>
      </c>
      <c r="BS1211" s="15">
        <v>1</v>
      </c>
      <c r="BT1211" t="str">
        <f t="shared" si="115"/>
        <v>14/09/2016 1</v>
      </c>
      <c r="BU1211">
        <f>VLOOKUP($BT1211, [3]Sheet1!$D$3:$T$89,4,FALSE)</f>
        <v>20</v>
      </c>
      <c r="BV1211">
        <f>VLOOKUP($BT1211, [3]Sheet1!$D$3:$T$89,5,FALSE)</f>
        <v>20</v>
      </c>
      <c r="BW1211">
        <f>VLOOKUP($BT1211, [3]Sheet1!$D$3:$T$89,8,FALSE)</f>
        <v>20</v>
      </c>
      <c r="BX1211">
        <f>VLOOKUP($BT1211, [3]Sheet1!$D$3:$T$89,9,FALSE)</f>
        <v>20</v>
      </c>
      <c r="BY1211">
        <f>VLOOKUP($BT1211, [3]Sheet1!$D$3:$T$89,12,FALSE)</f>
        <v>20</v>
      </c>
      <c r="BZ1211">
        <f>VLOOKUP($BT1211, [3]Sheet1!$D$3:$T$89,13,FALSE)</f>
        <v>19</v>
      </c>
      <c r="CA1211" t="str">
        <f>VLOOKUP($BT1211, [3]Sheet1!$D$3:$T$89,16,FALSE)</f>
        <v>N/A</v>
      </c>
      <c r="CB1211" t="str">
        <f>VLOOKUP($BT1211, [3]Sheet1!$D$3:$T$89,17,FALSE)</f>
        <v>N/A</v>
      </c>
      <c r="CD1211" s="12">
        <v>42627</v>
      </c>
      <c r="CE1211" s="2">
        <v>0.40833333333333299</v>
      </c>
      <c r="CF1211" s="2" t="s">
        <v>2833</v>
      </c>
      <c r="CG1211" s="2">
        <v>42627.409722222219</v>
      </c>
      <c r="CH1211" s="2">
        <v>42627.416666666664</v>
      </c>
      <c r="CI1211" t="s">
        <v>2829</v>
      </c>
      <c r="CJ1211" t="s">
        <v>2830</v>
      </c>
      <c r="CK1211">
        <v>1008.83914699</v>
      </c>
      <c r="CL1211">
        <v>20.6111111111111</v>
      </c>
      <c r="CM1211">
        <v>0</v>
      </c>
      <c r="CN1211">
        <v>85</v>
      </c>
      <c r="CO1211">
        <v>189</v>
      </c>
      <c r="CP1211">
        <v>3</v>
      </c>
      <c r="CQ1211">
        <v>7.8</v>
      </c>
      <c r="CR1211">
        <v>2.8</v>
      </c>
      <c r="CS1211">
        <v>1</v>
      </c>
      <c r="CT1211" t="s">
        <v>1292</v>
      </c>
      <c r="CU1211">
        <v>20</v>
      </c>
      <c r="CV1211">
        <v>20</v>
      </c>
      <c r="CW1211">
        <v>20</v>
      </c>
      <c r="CX1211">
        <v>20</v>
      </c>
      <c r="CY1211">
        <v>20</v>
      </c>
      <c r="CZ1211">
        <v>19</v>
      </c>
      <c r="DA1211" t="s">
        <v>27</v>
      </c>
      <c r="DB1211" t="s">
        <v>27</v>
      </c>
    </row>
    <row r="1212" spans="4:106">
      <c r="D1212" s="3">
        <v>21</v>
      </c>
      <c r="E1212" s="1">
        <v>1</v>
      </c>
      <c r="F1212">
        <v>9</v>
      </c>
      <c r="G1212" t="s">
        <v>554</v>
      </c>
      <c r="L1212" s="1">
        <v>3</v>
      </c>
      <c r="M1212">
        <v>9</v>
      </c>
      <c r="N1212" t="s">
        <v>654</v>
      </c>
      <c r="Q1212" t="s">
        <v>1014</v>
      </c>
      <c r="S1212" s="1">
        <v>3</v>
      </c>
      <c r="T1212">
        <v>9</v>
      </c>
      <c r="U1212" t="s">
        <v>52</v>
      </c>
      <c r="X1212" t="s">
        <v>973</v>
      </c>
      <c r="BD1212" s="39">
        <v>42627</v>
      </c>
      <c r="BE1212" s="23">
        <v>0.40902777777777799</v>
      </c>
      <c r="BF1212" s="10" t="str">
        <f t="shared" si="113"/>
        <v>14/09/2016 09:49</v>
      </c>
      <c r="BG1212" s="35">
        <f t="shared" si="114"/>
        <v>42627.409722222219</v>
      </c>
      <c r="BH1212" s="35">
        <f t="shared" si="110"/>
        <v>42627.416666666664</v>
      </c>
      <c r="BI1212" t="str">
        <f t="shared" si="111"/>
        <v>14/09/2016 09:50:00</v>
      </c>
      <c r="BJ1212" s="40" t="str">
        <f t="shared" si="112"/>
        <v>14/09/2016 10:00:00</v>
      </c>
      <c r="BK1212">
        <f>VLOOKUP($BI1212, [1]TableView_704030_20160816_20160!$D$2:$M$5095,3,FALSE)</f>
        <v>1008.83914699</v>
      </c>
      <c r="BL1212">
        <f>VLOOKUP($BI1212, [1]TableView_704030_20160816_20160!$D$2:$M$5095,8,FALSE)</f>
        <v>20.6111111111111</v>
      </c>
      <c r="BM1212">
        <f>VLOOKUP($BI1212, [1]TableView_704030_20160816_20160!$D$2:$M$5095,10,FALSE)</f>
        <v>0</v>
      </c>
      <c r="BN1212">
        <f>VLOOKUP($BI1212, [1]TableView_704030_20160816_20160!$D$2:$M$5095,4,FALSE)</f>
        <v>85</v>
      </c>
      <c r="BO1212">
        <f>VLOOKUP($BI1212, [1]TableView_704030_20160816_20160!$D$2:$M$5095,6,FALSE)</f>
        <v>189</v>
      </c>
      <c r="BP1212">
        <f>VLOOKUP($BI1212, [1]TableView_704030_20160816_20160!$D$2:$M$5095,7,FALSE)</f>
        <v>3</v>
      </c>
      <c r="BQ1212">
        <f>VLOOKUP($BI1212, [1]TableView_704030_20160816_20160!$D$2:$M$5095,2,FALSE)</f>
        <v>7.8</v>
      </c>
      <c r="BR1212">
        <f>VLOOKUP($BJ1212, [2]aacb8965d69cc6fd1cb3a5cae9e8ae7!$C$6:$F$853,4,FALSE)</f>
        <v>2.8</v>
      </c>
      <c r="BS1212" s="15">
        <v>1</v>
      </c>
      <c r="BT1212" t="str">
        <f t="shared" si="115"/>
        <v>14/09/2016 1</v>
      </c>
      <c r="BU1212">
        <f>VLOOKUP($BT1212, [3]Sheet1!$D$3:$T$89,4,FALSE)</f>
        <v>20</v>
      </c>
      <c r="BV1212">
        <f>VLOOKUP($BT1212, [3]Sheet1!$D$3:$T$89,5,FALSE)</f>
        <v>20</v>
      </c>
      <c r="BW1212">
        <f>VLOOKUP($BT1212, [3]Sheet1!$D$3:$T$89,8,FALSE)</f>
        <v>20</v>
      </c>
      <c r="BX1212">
        <f>VLOOKUP($BT1212, [3]Sheet1!$D$3:$T$89,9,FALSE)</f>
        <v>20</v>
      </c>
      <c r="BY1212">
        <f>VLOOKUP($BT1212, [3]Sheet1!$D$3:$T$89,12,FALSE)</f>
        <v>20</v>
      </c>
      <c r="BZ1212">
        <f>VLOOKUP($BT1212, [3]Sheet1!$D$3:$T$89,13,FALSE)</f>
        <v>19</v>
      </c>
      <c r="CA1212" t="str">
        <f>VLOOKUP($BT1212, [3]Sheet1!$D$3:$T$89,16,FALSE)</f>
        <v>N/A</v>
      </c>
      <c r="CB1212" t="str">
        <f>VLOOKUP($BT1212, [3]Sheet1!$D$3:$T$89,17,FALSE)</f>
        <v>N/A</v>
      </c>
      <c r="CD1212" s="12">
        <v>42627</v>
      </c>
      <c r="CE1212" s="2">
        <v>0.40902777777777799</v>
      </c>
      <c r="CF1212" s="2" t="s">
        <v>2834</v>
      </c>
      <c r="CG1212" s="2">
        <v>42627.409722222219</v>
      </c>
      <c r="CH1212" s="2">
        <v>42627.416666666664</v>
      </c>
      <c r="CI1212" t="s">
        <v>2829</v>
      </c>
      <c r="CJ1212" t="s">
        <v>2830</v>
      </c>
      <c r="CK1212">
        <v>1008.83914699</v>
      </c>
      <c r="CL1212">
        <v>20.6111111111111</v>
      </c>
      <c r="CM1212">
        <v>0</v>
      </c>
      <c r="CN1212">
        <v>85</v>
      </c>
      <c r="CO1212">
        <v>189</v>
      </c>
      <c r="CP1212">
        <v>3</v>
      </c>
      <c r="CQ1212">
        <v>7.8</v>
      </c>
      <c r="CR1212">
        <v>2.8</v>
      </c>
      <c r="CS1212">
        <v>1</v>
      </c>
      <c r="CT1212" t="s">
        <v>1292</v>
      </c>
      <c r="CU1212">
        <v>20</v>
      </c>
      <c r="CV1212">
        <v>20</v>
      </c>
      <c r="CW1212">
        <v>20</v>
      </c>
      <c r="CX1212">
        <v>20</v>
      </c>
      <c r="CY1212">
        <v>20</v>
      </c>
      <c r="CZ1212">
        <v>19</v>
      </c>
      <c r="DA1212" t="s">
        <v>27</v>
      </c>
      <c r="DB1212" t="s">
        <v>27</v>
      </c>
    </row>
    <row r="1213" spans="4:106">
      <c r="D1213" s="3">
        <v>22</v>
      </c>
      <c r="L1213" s="1">
        <v>4</v>
      </c>
      <c r="M1213">
        <v>9</v>
      </c>
      <c r="N1213" t="s">
        <v>654</v>
      </c>
      <c r="Q1213" t="s">
        <v>1099</v>
      </c>
      <c r="S1213" s="1">
        <v>4</v>
      </c>
      <c r="T1213">
        <v>9</v>
      </c>
      <c r="U1213" t="s">
        <v>52</v>
      </c>
      <c r="X1213" t="s">
        <v>971</v>
      </c>
      <c r="BD1213" s="39">
        <v>42627</v>
      </c>
      <c r="BE1213" s="23">
        <v>0.40972222222222199</v>
      </c>
      <c r="BF1213" s="10" t="str">
        <f t="shared" si="113"/>
        <v>14/09/2016 09:50</v>
      </c>
      <c r="BG1213" s="35">
        <f t="shared" si="114"/>
        <v>42627.409722222219</v>
      </c>
      <c r="BH1213" s="35">
        <f t="shared" si="110"/>
        <v>42627.416666666664</v>
      </c>
      <c r="BI1213" t="str">
        <f t="shared" si="111"/>
        <v>14/09/2016 09:50:00</v>
      </c>
      <c r="BJ1213" s="40" t="str">
        <f t="shared" si="112"/>
        <v>14/09/2016 10:00:00</v>
      </c>
      <c r="BK1213">
        <f>VLOOKUP($BI1213, [1]TableView_704030_20160816_20160!$D$2:$M$5095,3,FALSE)</f>
        <v>1008.83914699</v>
      </c>
      <c r="BL1213">
        <f>VLOOKUP($BI1213, [1]TableView_704030_20160816_20160!$D$2:$M$5095,8,FALSE)</f>
        <v>20.6111111111111</v>
      </c>
      <c r="BM1213">
        <f>VLOOKUP($BI1213, [1]TableView_704030_20160816_20160!$D$2:$M$5095,10,FALSE)</f>
        <v>0</v>
      </c>
      <c r="BN1213">
        <f>VLOOKUP($BI1213, [1]TableView_704030_20160816_20160!$D$2:$M$5095,4,FALSE)</f>
        <v>85</v>
      </c>
      <c r="BO1213">
        <f>VLOOKUP($BI1213, [1]TableView_704030_20160816_20160!$D$2:$M$5095,6,FALSE)</f>
        <v>189</v>
      </c>
      <c r="BP1213">
        <f>VLOOKUP($BI1213, [1]TableView_704030_20160816_20160!$D$2:$M$5095,7,FALSE)</f>
        <v>3</v>
      </c>
      <c r="BQ1213">
        <f>VLOOKUP($BI1213, [1]TableView_704030_20160816_20160!$D$2:$M$5095,2,FALSE)</f>
        <v>7.8</v>
      </c>
      <c r="BR1213">
        <f>VLOOKUP($BJ1213, [2]aacb8965d69cc6fd1cb3a5cae9e8ae7!$C$6:$F$853,4,FALSE)</f>
        <v>2.8</v>
      </c>
      <c r="BS1213" s="15">
        <v>1</v>
      </c>
      <c r="BT1213" t="str">
        <f t="shared" si="115"/>
        <v>14/09/2016 1</v>
      </c>
      <c r="BU1213">
        <f>VLOOKUP($BT1213, [3]Sheet1!$D$3:$T$89,4,FALSE)</f>
        <v>20</v>
      </c>
      <c r="BV1213">
        <f>VLOOKUP($BT1213, [3]Sheet1!$D$3:$T$89,5,FALSE)</f>
        <v>20</v>
      </c>
      <c r="BW1213">
        <f>VLOOKUP($BT1213, [3]Sheet1!$D$3:$T$89,8,FALSE)</f>
        <v>20</v>
      </c>
      <c r="BX1213">
        <f>VLOOKUP($BT1213, [3]Sheet1!$D$3:$T$89,9,FALSE)</f>
        <v>20</v>
      </c>
      <c r="BY1213">
        <f>VLOOKUP($BT1213, [3]Sheet1!$D$3:$T$89,12,FALSE)</f>
        <v>20</v>
      </c>
      <c r="BZ1213">
        <f>VLOOKUP($BT1213, [3]Sheet1!$D$3:$T$89,13,FALSE)</f>
        <v>19</v>
      </c>
      <c r="CA1213" t="str">
        <f>VLOOKUP($BT1213, [3]Sheet1!$D$3:$T$89,16,FALSE)</f>
        <v>N/A</v>
      </c>
      <c r="CB1213" t="str">
        <f>VLOOKUP($BT1213, [3]Sheet1!$D$3:$T$89,17,FALSE)</f>
        <v>N/A</v>
      </c>
      <c r="CD1213" s="12">
        <v>42627</v>
      </c>
      <c r="CE1213" s="2">
        <v>0.40972222222222199</v>
      </c>
      <c r="CF1213" s="2" t="s">
        <v>2835</v>
      </c>
      <c r="CG1213" s="2">
        <v>42627.409722222219</v>
      </c>
      <c r="CH1213" s="2">
        <v>42627.416666666664</v>
      </c>
      <c r="CI1213" t="s">
        <v>2829</v>
      </c>
      <c r="CJ1213" t="s">
        <v>2830</v>
      </c>
      <c r="CK1213">
        <v>1008.83914699</v>
      </c>
      <c r="CL1213">
        <v>20.6111111111111</v>
      </c>
      <c r="CM1213">
        <v>0</v>
      </c>
      <c r="CN1213">
        <v>85</v>
      </c>
      <c r="CO1213">
        <v>189</v>
      </c>
      <c r="CP1213">
        <v>3</v>
      </c>
      <c r="CQ1213">
        <v>7.8</v>
      </c>
      <c r="CR1213">
        <v>2.8</v>
      </c>
      <c r="CS1213">
        <v>1</v>
      </c>
      <c r="CT1213" t="s">
        <v>1292</v>
      </c>
      <c r="CU1213">
        <v>20</v>
      </c>
      <c r="CV1213">
        <v>20</v>
      </c>
      <c r="CW1213">
        <v>20</v>
      </c>
      <c r="CX1213">
        <v>20</v>
      </c>
      <c r="CY1213">
        <v>20</v>
      </c>
      <c r="CZ1213">
        <v>19</v>
      </c>
      <c r="DA1213" t="s">
        <v>27</v>
      </c>
      <c r="DB1213" t="s">
        <v>27</v>
      </c>
    </row>
    <row r="1214" spans="4:106">
      <c r="D1214" s="3">
        <v>23</v>
      </c>
      <c r="L1214" s="1">
        <v>4</v>
      </c>
      <c r="M1214">
        <v>9</v>
      </c>
      <c r="N1214" t="s">
        <v>654</v>
      </c>
      <c r="Q1214" t="s">
        <v>1099</v>
      </c>
      <c r="S1214" s="1">
        <v>4</v>
      </c>
      <c r="T1214">
        <v>9</v>
      </c>
      <c r="U1214" t="s">
        <v>52</v>
      </c>
      <c r="X1214" t="s">
        <v>971</v>
      </c>
      <c r="BD1214" s="39">
        <v>42627</v>
      </c>
      <c r="BE1214" s="23">
        <v>0.41041666666666698</v>
      </c>
      <c r="BF1214" s="10" t="str">
        <f t="shared" si="113"/>
        <v>14/09/2016 09:51</v>
      </c>
      <c r="BG1214" s="35">
        <f t="shared" si="114"/>
        <v>42627.409722222219</v>
      </c>
      <c r="BH1214" s="35">
        <f t="shared" ref="BH1214:BH1277" si="116">ROUND(BF1214*(24*60/30),0)/(24*60/30)</f>
        <v>42627.416666666664</v>
      </c>
      <c r="BI1214" t="str">
        <f t="shared" ref="BI1214:BI1277" si="117">TEXT(BD1214,"dd/mm/yyyy ")&amp;TEXT(BG1214,"hh:mm:ss")</f>
        <v>14/09/2016 09:50:00</v>
      </c>
      <c r="BJ1214" s="40" t="str">
        <f t="shared" ref="BJ1214:BJ1277" si="118">TEXT(BD1214,"dd/mm/yyyy ")&amp;TEXT(BH1214,"hh:mm:ss")</f>
        <v>14/09/2016 10:00:00</v>
      </c>
      <c r="BK1214">
        <f>VLOOKUP($BI1214, [1]TableView_704030_20160816_20160!$D$2:$M$5095,3,FALSE)</f>
        <v>1008.83914699</v>
      </c>
      <c r="BL1214">
        <f>VLOOKUP($BI1214, [1]TableView_704030_20160816_20160!$D$2:$M$5095,8,FALSE)</f>
        <v>20.6111111111111</v>
      </c>
      <c r="BM1214">
        <f>VLOOKUP($BI1214, [1]TableView_704030_20160816_20160!$D$2:$M$5095,10,FALSE)</f>
        <v>0</v>
      </c>
      <c r="BN1214">
        <f>VLOOKUP($BI1214, [1]TableView_704030_20160816_20160!$D$2:$M$5095,4,FALSE)</f>
        <v>85</v>
      </c>
      <c r="BO1214">
        <f>VLOOKUP($BI1214, [1]TableView_704030_20160816_20160!$D$2:$M$5095,6,FALSE)</f>
        <v>189</v>
      </c>
      <c r="BP1214">
        <f>VLOOKUP($BI1214, [1]TableView_704030_20160816_20160!$D$2:$M$5095,7,FALSE)</f>
        <v>3</v>
      </c>
      <c r="BQ1214">
        <f>VLOOKUP($BI1214, [1]TableView_704030_20160816_20160!$D$2:$M$5095,2,FALSE)</f>
        <v>7.8</v>
      </c>
      <c r="BR1214">
        <f>VLOOKUP($BJ1214, [2]aacb8965d69cc6fd1cb3a5cae9e8ae7!$C$6:$F$853,4,FALSE)</f>
        <v>2.8</v>
      </c>
      <c r="BS1214" s="15">
        <v>1</v>
      </c>
      <c r="BT1214" t="str">
        <f t="shared" si="115"/>
        <v>14/09/2016 1</v>
      </c>
      <c r="BU1214">
        <f>VLOOKUP($BT1214, [3]Sheet1!$D$3:$T$89,4,FALSE)</f>
        <v>20</v>
      </c>
      <c r="BV1214">
        <f>VLOOKUP($BT1214, [3]Sheet1!$D$3:$T$89,5,FALSE)</f>
        <v>20</v>
      </c>
      <c r="BW1214">
        <f>VLOOKUP($BT1214, [3]Sheet1!$D$3:$T$89,8,FALSE)</f>
        <v>20</v>
      </c>
      <c r="BX1214">
        <f>VLOOKUP($BT1214, [3]Sheet1!$D$3:$T$89,9,FALSE)</f>
        <v>20</v>
      </c>
      <c r="BY1214">
        <f>VLOOKUP($BT1214, [3]Sheet1!$D$3:$T$89,12,FALSE)</f>
        <v>20</v>
      </c>
      <c r="BZ1214">
        <f>VLOOKUP($BT1214, [3]Sheet1!$D$3:$T$89,13,FALSE)</f>
        <v>19</v>
      </c>
      <c r="CA1214" t="str">
        <f>VLOOKUP($BT1214, [3]Sheet1!$D$3:$T$89,16,FALSE)</f>
        <v>N/A</v>
      </c>
      <c r="CB1214" t="str">
        <f>VLOOKUP($BT1214, [3]Sheet1!$D$3:$T$89,17,FALSE)</f>
        <v>N/A</v>
      </c>
      <c r="CD1214" s="12">
        <v>42627</v>
      </c>
      <c r="CE1214" s="2">
        <v>0.41041666666666698</v>
      </c>
      <c r="CF1214" s="2" t="s">
        <v>2836</v>
      </c>
      <c r="CG1214" s="2">
        <v>42627.409722222219</v>
      </c>
      <c r="CH1214" s="2">
        <v>42627.416666666664</v>
      </c>
      <c r="CI1214" t="s">
        <v>2829</v>
      </c>
      <c r="CJ1214" t="s">
        <v>2830</v>
      </c>
      <c r="CK1214">
        <v>1008.83914699</v>
      </c>
      <c r="CL1214">
        <v>20.6111111111111</v>
      </c>
      <c r="CM1214">
        <v>0</v>
      </c>
      <c r="CN1214">
        <v>85</v>
      </c>
      <c r="CO1214">
        <v>189</v>
      </c>
      <c r="CP1214">
        <v>3</v>
      </c>
      <c r="CQ1214">
        <v>7.8</v>
      </c>
      <c r="CR1214">
        <v>2.8</v>
      </c>
      <c r="CS1214">
        <v>1</v>
      </c>
      <c r="CT1214" t="s">
        <v>1292</v>
      </c>
      <c r="CU1214">
        <v>20</v>
      </c>
      <c r="CV1214">
        <v>20</v>
      </c>
      <c r="CW1214">
        <v>20</v>
      </c>
      <c r="CX1214">
        <v>20</v>
      </c>
      <c r="CY1214">
        <v>20</v>
      </c>
      <c r="CZ1214">
        <v>19</v>
      </c>
      <c r="DA1214" t="s">
        <v>27</v>
      </c>
      <c r="DB1214" t="s">
        <v>27</v>
      </c>
    </row>
    <row r="1215" spans="4:106">
      <c r="D1215" s="3">
        <v>24</v>
      </c>
      <c r="L1215" s="1">
        <v>4</v>
      </c>
      <c r="M1215">
        <v>9</v>
      </c>
      <c r="N1215" t="s">
        <v>654</v>
      </c>
      <c r="Q1215" t="s">
        <v>1099</v>
      </c>
      <c r="S1215" s="1">
        <v>4</v>
      </c>
      <c r="T1215">
        <v>9</v>
      </c>
      <c r="U1215" t="s">
        <v>52</v>
      </c>
      <c r="X1215" t="s">
        <v>971</v>
      </c>
      <c r="BD1215" s="39">
        <v>42627</v>
      </c>
      <c r="BE1215" s="23">
        <v>0.41111111111111098</v>
      </c>
      <c r="BF1215" s="10" t="str">
        <f t="shared" si="113"/>
        <v>14/09/2016 09:52</v>
      </c>
      <c r="BG1215" s="35">
        <f t="shared" si="114"/>
        <v>42627.409722222219</v>
      </c>
      <c r="BH1215" s="35">
        <f t="shared" si="116"/>
        <v>42627.416666666664</v>
      </c>
      <c r="BI1215" t="str">
        <f t="shared" si="117"/>
        <v>14/09/2016 09:50:00</v>
      </c>
      <c r="BJ1215" s="40" t="str">
        <f t="shared" si="118"/>
        <v>14/09/2016 10:00:00</v>
      </c>
      <c r="BK1215">
        <f>VLOOKUP($BI1215, [1]TableView_704030_20160816_20160!$D$2:$M$5095,3,FALSE)</f>
        <v>1008.83914699</v>
      </c>
      <c r="BL1215">
        <f>VLOOKUP($BI1215, [1]TableView_704030_20160816_20160!$D$2:$M$5095,8,FALSE)</f>
        <v>20.6111111111111</v>
      </c>
      <c r="BM1215">
        <f>VLOOKUP($BI1215, [1]TableView_704030_20160816_20160!$D$2:$M$5095,10,FALSE)</f>
        <v>0</v>
      </c>
      <c r="BN1215">
        <f>VLOOKUP($BI1215, [1]TableView_704030_20160816_20160!$D$2:$M$5095,4,FALSE)</f>
        <v>85</v>
      </c>
      <c r="BO1215">
        <f>VLOOKUP($BI1215, [1]TableView_704030_20160816_20160!$D$2:$M$5095,6,FALSE)</f>
        <v>189</v>
      </c>
      <c r="BP1215">
        <f>VLOOKUP($BI1215, [1]TableView_704030_20160816_20160!$D$2:$M$5095,7,FALSE)</f>
        <v>3</v>
      </c>
      <c r="BQ1215">
        <f>VLOOKUP($BI1215, [1]TableView_704030_20160816_20160!$D$2:$M$5095,2,FALSE)</f>
        <v>7.8</v>
      </c>
      <c r="BR1215">
        <f>VLOOKUP($BJ1215, [2]aacb8965d69cc6fd1cb3a5cae9e8ae7!$C$6:$F$853,4,FALSE)</f>
        <v>2.8</v>
      </c>
      <c r="BS1215" s="15">
        <v>1</v>
      </c>
      <c r="BT1215" t="str">
        <f t="shared" si="115"/>
        <v>14/09/2016 1</v>
      </c>
      <c r="BU1215">
        <f>VLOOKUP($BT1215, [3]Sheet1!$D$3:$T$89,4,FALSE)</f>
        <v>20</v>
      </c>
      <c r="BV1215">
        <f>VLOOKUP($BT1215, [3]Sheet1!$D$3:$T$89,5,FALSE)</f>
        <v>20</v>
      </c>
      <c r="BW1215">
        <f>VLOOKUP($BT1215, [3]Sheet1!$D$3:$T$89,8,FALSE)</f>
        <v>20</v>
      </c>
      <c r="BX1215">
        <f>VLOOKUP($BT1215, [3]Sheet1!$D$3:$T$89,9,FALSE)</f>
        <v>20</v>
      </c>
      <c r="BY1215">
        <f>VLOOKUP($BT1215, [3]Sheet1!$D$3:$T$89,12,FALSE)</f>
        <v>20</v>
      </c>
      <c r="BZ1215">
        <f>VLOOKUP($BT1215, [3]Sheet1!$D$3:$T$89,13,FALSE)</f>
        <v>19</v>
      </c>
      <c r="CA1215" t="str">
        <f>VLOOKUP($BT1215, [3]Sheet1!$D$3:$T$89,16,FALSE)</f>
        <v>N/A</v>
      </c>
      <c r="CB1215" t="str">
        <f>VLOOKUP($BT1215, [3]Sheet1!$D$3:$T$89,17,FALSE)</f>
        <v>N/A</v>
      </c>
      <c r="CD1215" s="12">
        <v>42627</v>
      </c>
      <c r="CE1215" s="2">
        <v>0.41111111111111098</v>
      </c>
      <c r="CF1215" s="2" t="s">
        <v>2837</v>
      </c>
      <c r="CG1215" s="2">
        <v>42627.409722222219</v>
      </c>
      <c r="CH1215" s="2">
        <v>42627.416666666664</v>
      </c>
      <c r="CI1215" t="s">
        <v>2829</v>
      </c>
      <c r="CJ1215" t="s">
        <v>2830</v>
      </c>
      <c r="CK1215">
        <v>1008.83914699</v>
      </c>
      <c r="CL1215">
        <v>20.6111111111111</v>
      </c>
      <c r="CM1215">
        <v>0</v>
      </c>
      <c r="CN1215">
        <v>85</v>
      </c>
      <c r="CO1215">
        <v>189</v>
      </c>
      <c r="CP1215">
        <v>3</v>
      </c>
      <c r="CQ1215">
        <v>7.8</v>
      </c>
      <c r="CR1215">
        <v>2.8</v>
      </c>
      <c r="CS1215">
        <v>1</v>
      </c>
      <c r="CT1215" t="s">
        <v>1292</v>
      </c>
      <c r="CU1215">
        <v>20</v>
      </c>
      <c r="CV1215">
        <v>20</v>
      </c>
      <c r="CW1215">
        <v>20</v>
      </c>
      <c r="CX1215">
        <v>20</v>
      </c>
      <c r="CY1215">
        <v>20</v>
      </c>
      <c r="CZ1215">
        <v>19</v>
      </c>
      <c r="DA1215" t="s">
        <v>27</v>
      </c>
      <c r="DB1215" t="s">
        <v>27</v>
      </c>
    </row>
    <row r="1216" spans="4:106">
      <c r="D1216" s="3">
        <v>25</v>
      </c>
      <c r="L1216" s="1">
        <v>4</v>
      </c>
      <c r="M1216">
        <v>9</v>
      </c>
      <c r="N1216" t="s">
        <v>654</v>
      </c>
      <c r="Q1216" t="s">
        <v>1099</v>
      </c>
      <c r="S1216" s="1">
        <v>4</v>
      </c>
      <c r="T1216">
        <v>9</v>
      </c>
      <c r="U1216" t="s">
        <v>52</v>
      </c>
      <c r="X1216" t="s">
        <v>971</v>
      </c>
      <c r="BD1216" s="39">
        <v>42627</v>
      </c>
      <c r="BE1216" s="23">
        <v>0.41180555555555498</v>
      </c>
      <c r="BF1216" s="10" t="str">
        <f t="shared" si="113"/>
        <v>14/09/2016 09:53</v>
      </c>
      <c r="BG1216" s="35">
        <f t="shared" si="114"/>
        <v>42627.409722222219</v>
      </c>
      <c r="BH1216" s="35">
        <f t="shared" si="116"/>
        <v>42627.416666666664</v>
      </c>
      <c r="BI1216" t="str">
        <f t="shared" si="117"/>
        <v>14/09/2016 09:50:00</v>
      </c>
      <c r="BJ1216" s="40" t="str">
        <f t="shared" si="118"/>
        <v>14/09/2016 10:00:00</v>
      </c>
      <c r="BK1216">
        <f>VLOOKUP($BI1216, [1]TableView_704030_20160816_20160!$D$2:$M$5095,3,FALSE)</f>
        <v>1008.83914699</v>
      </c>
      <c r="BL1216">
        <f>VLOOKUP($BI1216, [1]TableView_704030_20160816_20160!$D$2:$M$5095,8,FALSE)</f>
        <v>20.6111111111111</v>
      </c>
      <c r="BM1216">
        <f>VLOOKUP($BI1216, [1]TableView_704030_20160816_20160!$D$2:$M$5095,10,FALSE)</f>
        <v>0</v>
      </c>
      <c r="BN1216">
        <f>VLOOKUP($BI1216, [1]TableView_704030_20160816_20160!$D$2:$M$5095,4,FALSE)</f>
        <v>85</v>
      </c>
      <c r="BO1216">
        <f>VLOOKUP($BI1216, [1]TableView_704030_20160816_20160!$D$2:$M$5095,6,FALSE)</f>
        <v>189</v>
      </c>
      <c r="BP1216">
        <f>VLOOKUP($BI1216, [1]TableView_704030_20160816_20160!$D$2:$M$5095,7,FALSE)</f>
        <v>3</v>
      </c>
      <c r="BQ1216">
        <f>VLOOKUP($BI1216, [1]TableView_704030_20160816_20160!$D$2:$M$5095,2,FALSE)</f>
        <v>7.8</v>
      </c>
      <c r="BR1216">
        <f>VLOOKUP($BJ1216, [2]aacb8965d69cc6fd1cb3a5cae9e8ae7!$C$6:$F$853,4,FALSE)</f>
        <v>2.8</v>
      </c>
      <c r="BS1216" s="15">
        <v>1</v>
      </c>
      <c r="BT1216" t="str">
        <f t="shared" si="115"/>
        <v>14/09/2016 1</v>
      </c>
      <c r="BU1216">
        <f>VLOOKUP($BT1216, [3]Sheet1!$D$3:$T$89,4,FALSE)</f>
        <v>20</v>
      </c>
      <c r="BV1216">
        <f>VLOOKUP($BT1216, [3]Sheet1!$D$3:$T$89,5,FALSE)</f>
        <v>20</v>
      </c>
      <c r="BW1216">
        <f>VLOOKUP($BT1216, [3]Sheet1!$D$3:$T$89,8,FALSE)</f>
        <v>20</v>
      </c>
      <c r="BX1216">
        <f>VLOOKUP($BT1216, [3]Sheet1!$D$3:$T$89,9,FALSE)</f>
        <v>20</v>
      </c>
      <c r="BY1216">
        <f>VLOOKUP($BT1216, [3]Sheet1!$D$3:$T$89,12,FALSE)</f>
        <v>20</v>
      </c>
      <c r="BZ1216">
        <f>VLOOKUP($BT1216, [3]Sheet1!$D$3:$T$89,13,FALSE)</f>
        <v>19</v>
      </c>
      <c r="CA1216" t="str">
        <f>VLOOKUP($BT1216, [3]Sheet1!$D$3:$T$89,16,FALSE)</f>
        <v>N/A</v>
      </c>
      <c r="CB1216" t="str">
        <f>VLOOKUP($BT1216, [3]Sheet1!$D$3:$T$89,17,FALSE)</f>
        <v>N/A</v>
      </c>
      <c r="CD1216" s="12">
        <v>42627</v>
      </c>
      <c r="CE1216" s="2">
        <v>0.41180555555555498</v>
      </c>
      <c r="CF1216" s="2" t="s">
        <v>2838</v>
      </c>
      <c r="CG1216" s="2">
        <v>42627.409722222219</v>
      </c>
      <c r="CH1216" s="2">
        <v>42627.416666666664</v>
      </c>
      <c r="CI1216" t="s">
        <v>2829</v>
      </c>
      <c r="CJ1216" t="s">
        <v>2830</v>
      </c>
      <c r="CK1216">
        <v>1008.83914699</v>
      </c>
      <c r="CL1216">
        <v>20.6111111111111</v>
      </c>
      <c r="CM1216">
        <v>0</v>
      </c>
      <c r="CN1216">
        <v>85</v>
      </c>
      <c r="CO1216">
        <v>189</v>
      </c>
      <c r="CP1216">
        <v>3</v>
      </c>
      <c r="CQ1216">
        <v>7.8</v>
      </c>
      <c r="CR1216">
        <v>2.8</v>
      </c>
      <c r="CS1216">
        <v>1</v>
      </c>
      <c r="CT1216" t="s">
        <v>1292</v>
      </c>
      <c r="CU1216">
        <v>20</v>
      </c>
      <c r="CV1216">
        <v>20</v>
      </c>
      <c r="CW1216">
        <v>20</v>
      </c>
      <c r="CX1216">
        <v>20</v>
      </c>
      <c r="CY1216">
        <v>20</v>
      </c>
      <c r="CZ1216">
        <v>19</v>
      </c>
      <c r="DA1216" t="s">
        <v>27</v>
      </c>
      <c r="DB1216" t="s">
        <v>27</v>
      </c>
    </row>
    <row r="1217" spans="1:106">
      <c r="D1217" s="3">
        <v>26</v>
      </c>
      <c r="E1217" s="1">
        <v>1</v>
      </c>
      <c r="F1217">
        <v>9</v>
      </c>
      <c r="G1217" t="s">
        <v>554</v>
      </c>
      <c r="L1217" s="1">
        <v>3</v>
      </c>
      <c r="M1217">
        <v>9</v>
      </c>
      <c r="N1217" t="s">
        <v>654</v>
      </c>
      <c r="Q1217" t="s">
        <v>971</v>
      </c>
      <c r="S1217" s="1">
        <v>4</v>
      </c>
      <c r="T1217">
        <v>9</v>
      </c>
      <c r="U1217" t="s">
        <v>52</v>
      </c>
      <c r="X1217" t="s">
        <v>1003</v>
      </c>
      <c r="BD1217" s="39">
        <v>42627</v>
      </c>
      <c r="BE1217" s="23">
        <v>0.41249999999999998</v>
      </c>
      <c r="BF1217" s="10" t="str">
        <f t="shared" si="113"/>
        <v>14/09/2016 09:54</v>
      </c>
      <c r="BG1217" s="35">
        <f t="shared" si="114"/>
        <v>42627.409722222219</v>
      </c>
      <c r="BH1217" s="35">
        <f t="shared" si="116"/>
        <v>42627.416666666664</v>
      </c>
      <c r="BI1217" t="str">
        <f t="shared" si="117"/>
        <v>14/09/2016 09:50:00</v>
      </c>
      <c r="BJ1217" s="40" t="str">
        <f t="shared" si="118"/>
        <v>14/09/2016 10:00:00</v>
      </c>
      <c r="BK1217">
        <f>VLOOKUP($BI1217, [1]TableView_704030_20160816_20160!$D$2:$M$5095,3,FALSE)</f>
        <v>1008.83914699</v>
      </c>
      <c r="BL1217">
        <f>VLOOKUP($BI1217, [1]TableView_704030_20160816_20160!$D$2:$M$5095,8,FALSE)</f>
        <v>20.6111111111111</v>
      </c>
      <c r="BM1217">
        <f>VLOOKUP($BI1217, [1]TableView_704030_20160816_20160!$D$2:$M$5095,10,FALSE)</f>
        <v>0</v>
      </c>
      <c r="BN1217">
        <f>VLOOKUP($BI1217, [1]TableView_704030_20160816_20160!$D$2:$M$5095,4,FALSE)</f>
        <v>85</v>
      </c>
      <c r="BO1217">
        <f>VLOOKUP($BI1217, [1]TableView_704030_20160816_20160!$D$2:$M$5095,6,FALSE)</f>
        <v>189</v>
      </c>
      <c r="BP1217">
        <f>VLOOKUP($BI1217, [1]TableView_704030_20160816_20160!$D$2:$M$5095,7,FALSE)</f>
        <v>3</v>
      </c>
      <c r="BQ1217">
        <f>VLOOKUP($BI1217, [1]TableView_704030_20160816_20160!$D$2:$M$5095,2,FALSE)</f>
        <v>7.8</v>
      </c>
      <c r="BR1217">
        <f>VLOOKUP($BJ1217, [2]aacb8965d69cc6fd1cb3a5cae9e8ae7!$C$6:$F$853,4,FALSE)</f>
        <v>2.8</v>
      </c>
      <c r="BS1217" s="15">
        <v>1</v>
      </c>
      <c r="BT1217" t="str">
        <f t="shared" si="115"/>
        <v>14/09/2016 1</v>
      </c>
      <c r="BU1217">
        <f>VLOOKUP($BT1217, [3]Sheet1!$D$3:$T$89,4,FALSE)</f>
        <v>20</v>
      </c>
      <c r="BV1217">
        <f>VLOOKUP($BT1217, [3]Sheet1!$D$3:$T$89,5,FALSE)</f>
        <v>20</v>
      </c>
      <c r="BW1217">
        <f>VLOOKUP($BT1217, [3]Sheet1!$D$3:$T$89,8,FALSE)</f>
        <v>20</v>
      </c>
      <c r="BX1217">
        <f>VLOOKUP($BT1217, [3]Sheet1!$D$3:$T$89,9,FALSE)</f>
        <v>20</v>
      </c>
      <c r="BY1217">
        <f>VLOOKUP($BT1217, [3]Sheet1!$D$3:$T$89,12,FALSE)</f>
        <v>20</v>
      </c>
      <c r="BZ1217">
        <f>VLOOKUP($BT1217, [3]Sheet1!$D$3:$T$89,13,FALSE)</f>
        <v>19</v>
      </c>
      <c r="CA1217" t="str">
        <f>VLOOKUP($BT1217, [3]Sheet1!$D$3:$T$89,16,FALSE)</f>
        <v>N/A</v>
      </c>
      <c r="CB1217" t="str">
        <f>VLOOKUP($BT1217, [3]Sheet1!$D$3:$T$89,17,FALSE)</f>
        <v>N/A</v>
      </c>
      <c r="CD1217" s="12">
        <v>42627</v>
      </c>
      <c r="CE1217" s="2">
        <v>0.41249999999999998</v>
      </c>
      <c r="CF1217" s="2" t="s">
        <v>2839</v>
      </c>
      <c r="CG1217" s="2">
        <v>42627.409722222219</v>
      </c>
      <c r="CH1217" s="2">
        <v>42627.416666666664</v>
      </c>
      <c r="CI1217" t="s">
        <v>2829</v>
      </c>
      <c r="CJ1217" t="s">
        <v>2830</v>
      </c>
      <c r="CK1217">
        <v>1008.83914699</v>
      </c>
      <c r="CL1217">
        <v>20.6111111111111</v>
      </c>
      <c r="CM1217">
        <v>0</v>
      </c>
      <c r="CN1217">
        <v>85</v>
      </c>
      <c r="CO1217">
        <v>189</v>
      </c>
      <c r="CP1217">
        <v>3</v>
      </c>
      <c r="CQ1217">
        <v>7.8</v>
      </c>
      <c r="CR1217">
        <v>2.8</v>
      </c>
      <c r="CS1217">
        <v>1</v>
      </c>
      <c r="CT1217" t="s">
        <v>1292</v>
      </c>
      <c r="CU1217">
        <v>20</v>
      </c>
      <c r="CV1217">
        <v>20</v>
      </c>
      <c r="CW1217">
        <v>20</v>
      </c>
      <c r="CX1217">
        <v>20</v>
      </c>
      <c r="CY1217">
        <v>20</v>
      </c>
      <c r="CZ1217">
        <v>19</v>
      </c>
      <c r="DA1217" t="s">
        <v>27</v>
      </c>
      <c r="DB1217" t="s">
        <v>27</v>
      </c>
    </row>
    <row r="1218" spans="1:106">
      <c r="D1218" s="3">
        <v>27</v>
      </c>
      <c r="E1218" s="1">
        <v>1</v>
      </c>
      <c r="F1218">
        <v>9</v>
      </c>
      <c r="G1218" t="s">
        <v>554</v>
      </c>
      <c r="L1218" s="1">
        <v>3</v>
      </c>
      <c r="M1218">
        <v>9</v>
      </c>
      <c r="N1218" t="s">
        <v>654</v>
      </c>
      <c r="Q1218" t="s">
        <v>971</v>
      </c>
      <c r="S1218" s="1">
        <v>4</v>
      </c>
      <c r="T1218">
        <v>9</v>
      </c>
      <c r="U1218" t="s">
        <v>52</v>
      </c>
      <c r="X1218" t="s">
        <v>1003</v>
      </c>
      <c r="BD1218" s="39">
        <v>42627</v>
      </c>
      <c r="BE1218" s="23">
        <v>0.41319444444444398</v>
      </c>
      <c r="BF1218" s="10" t="str">
        <f t="shared" si="113"/>
        <v>14/09/2016 09:55</v>
      </c>
      <c r="BG1218" s="35">
        <f t="shared" si="114"/>
        <v>42627.416666666664</v>
      </c>
      <c r="BH1218" s="35">
        <f t="shared" si="116"/>
        <v>42627.416666666664</v>
      </c>
      <c r="BI1218" t="str">
        <f t="shared" si="117"/>
        <v>14/09/2016 10:00:00</v>
      </c>
      <c r="BJ1218" s="40" t="str">
        <f t="shared" si="118"/>
        <v>14/09/2016 10:00:00</v>
      </c>
      <c r="BK1218">
        <f>VLOOKUP($BI1218, [1]TableView_704030_20160816_20160!$D$2:$M$5095,3,FALSE)</f>
        <v>1009.143922</v>
      </c>
      <c r="BL1218">
        <f>VLOOKUP($BI1218, [1]TableView_704030_20160816_20160!$D$2:$M$5095,8,FALSE)</f>
        <v>20.5555555555556</v>
      </c>
      <c r="BM1218">
        <f>VLOOKUP($BI1218, [1]TableView_704030_20160816_20160!$D$2:$M$5095,10,FALSE)</f>
        <v>0</v>
      </c>
      <c r="BN1218">
        <f>VLOOKUP($BI1218, [1]TableView_704030_20160816_20160!$D$2:$M$5095,4,FALSE)</f>
        <v>83</v>
      </c>
      <c r="BO1218">
        <f>VLOOKUP($BI1218, [1]TableView_704030_20160816_20160!$D$2:$M$5095,6,FALSE)</f>
        <v>174</v>
      </c>
      <c r="BP1218">
        <f>VLOOKUP($BI1218, [1]TableView_704030_20160816_20160!$D$2:$M$5095,7,FALSE)</f>
        <v>3.5</v>
      </c>
      <c r="BQ1218">
        <f>VLOOKUP($BI1218, [1]TableView_704030_20160816_20160!$D$2:$M$5095,2,FALSE)</f>
        <v>9.6</v>
      </c>
      <c r="BR1218">
        <f>VLOOKUP($BJ1218, [2]aacb8965d69cc6fd1cb3a5cae9e8ae7!$C$6:$F$853,4,FALSE)</f>
        <v>2.8</v>
      </c>
      <c r="BS1218" s="15">
        <v>1</v>
      </c>
      <c r="BT1218" t="str">
        <f t="shared" si="115"/>
        <v>14/09/2016 1</v>
      </c>
      <c r="BU1218">
        <f>VLOOKUP($BT1218, [3]Sheet1!$D$3:$T$89,4,FALSE)</f>
        <v>20</v>
      </c>
      <c r="BV1218">
        <f>VLOOKUP($BT1218, [3]Sheet1!$D$3:$T$89,5,FALSE)</f>
        <v>20</v>
      </c>
      <c r="BW1218">
        <f>VLOOKUP($BT1218, [3]Sheet1!$D$3:$T$89,8,FALSE)</f>
        <v>20</v>
      </c>
      <c r="BX1218">
        <f>VLOOKUP($BT1218, [3]Sheet1!$D$3:$T$89,9,FALSE)</f>
        <v>20</v>
      </c>
      <c r="BY1218">
        <f>VLOOKUP($BT1218, [3]Sheet1!$D$3:$T$89,12,FALSE)</f>
        <v>20</v>
      </c>
      <c r="BZ1218">
        <f>VLOOKUP($BT1218, [3]Sheet1!$D$3:$T$89,13,FALSE)</f>
        <v>19</v>
      </c>
      <c r="CA1218" t="str">
        <f>VLOOKUP($BT1218, [3]Sheet1!$D$3:$T$89,16,FALSE)</f>
        <v>N/A</v>
      </c>
      <c r="CB1218" t="str">
        <f>VLOOKUP($BT1218, [3]Sheet1!$D$3:$T$89,17,FALSE)</f>
        <v>N/A</v>
      </c>
      <c r="CD1218" s="12">
        <v>42627</v>
      </c>
      <c r="CE1218" s="2">
        <v>0.41319444444444398</v>
      </c>
      <c r="CF1218" s="2" t="s">
        <v>2840</v>
      </c>
      <c r="CG1218" s="2">
        <v>42627.416666666664</v>
      </c>
      <c r="CH1218" s="2">
        <v>42627.416666666664</v>
      </c>
      <c r="CI1218" t="s">
        <v>2830</v>
      </c>
      <c r="CJ1218" t="s">
        <v>2830</v>
      </c>
      <c r="CK1218">
        <v>1009.143922</v>
      </c>
      <c r="CL1218">
        <v>20.5555555555556</v>
      </c>
      <c r="CM1218">
        <v>0</v>
      </c>
      <c r="CN1218">
        <v>83</v>
      </c>
      <c r="CO1218">
        <v>174</v>
      </c>
      <c r="CP1218">
        <v>3.5</v>
      </c>
      <c r="CQ1218">
        <v>9.6</v>
      </c>
      <c r="CR1218">
        <v>2.8</v>
      </c>
      <c r="CS1218">
        <v>1</v>
      </c>
      <c r="CT1218" t="s">
        <v>1292</v>
      </c>
      <c r="CU1218">
        <v>20</v>
      </c>
      <c r="CV1218">
        <v>20</v>
      </c>
      <c r="CW1218">
        <v>20</v>
      </c>
      <c r="CX1218">
        <v>20</v>
      </c>
      <c r="CY1218">
        <v>20</v>
      </c>
      <c r="CZ1218">
        <v>19</v>
      </c>
      <c r="DA1218" t="s">
        <v>27</v>
      </c>
      <c r="DB1218" t="s">
        <v>27</v>
      </c>
    </row>
    <row r="1219" spans="1:106">
      <c r="D1219" s="3">
        <v>28</v>
      </c>
      <c r="E1219" s="1">
        <v>1</v>
      </c>
      <c r="F1219">
        <v>9</v>
      </c>
      <c r="G1219" t="s">
        <v>554</v>
      </c>
      <c r="L1219" s="1">
        <v>3</v>
      </c>
      <c r="M1219">
        <v>9</v>
      </c>
      <c r="N1219" t="s">
        <v>654</v>
      </c>
      <c r="Q1219" t="s">
        <v>971</v>
      </c>
      <c r="S1219" s="1">
        <v>4</v>
      </c>
      <c r="T1219">
        <v>9</v>
      </c>
      <c r="U1219" t="s">
        <v>52</v>
      </c>
      <c r="X1219" t="s">
        <v>1003</v>
      </c>
      <c r="BD1219" s="39">
        <v>42627</v>
      </c>
      <c r="BE1219" s="23">
        <v>0.41388888888888897</v>
      </c>
      <c r="BF1219" s="10" t="str">
        <f t="shared" si="113"/>
        <v>14/09/2016 09:56</v>
      </c>
      <c r="BG1219" s="35">
        <f t="shared" si="114"/>
        <v>42627.416666666664</v>
      </c>
      <c r="BH1219" s="35">
        <f t="shared" si="116"/>
        <v>42627.416666666664</v>
      </c>
      <c r="BI1219" t="str">
        <f t="shared" si="117"/>
        <v>14/09/2016 10:00:00</v>
      </c>
      <c r="BJ1219" s="40" t="str">
        <f t="shared" si="118"/>
        <v>14/09/2016 10:00:00</v>
      </c>
      <c r="BK1219">
        <f>VLOOKUP($BI1219, [1]TableView_704030_20160816_20160!$D$2:$M$5095,3,FALSE)</f>
        <v>1009.143922</v>
      </c>
      <c r="BL1219">
        <f>VLOOKUP($BI1219, [1]TableView_704030_20160816_20160!$D$2:$M$5095,8,FALSE)</f>
        <v>20.5555555555556</v>
      </c>
      <c r="BM1219">
        <f>VLOOKUP($BI1219, [1]TableView_704030_20160816_20160!$D$2:$M$5095,10,FALSE)</f>
        <v>0</v>
      </c>
      <c r="BN1219">
        <f>VLOOKUP($BI1219, [1]TableView_704030_20160816_20160!$D$2:$M$5095,4,FALSE)</f>
        <v>83</v>
      </c>
      <c r="BO1219">
        <f>VLOOKUP($BI1219, [1]TableView_704030_20160816_20160!$D$2:$M$5095,6,FALSE)</f>
        <v>174</v>
      </c>
      <c r="BP1219">
        <f>VLOOKUP($BI1219, [1]TableView_704030_20160816_20160!$D$2:$M$5095,7,FALSE)</f>
        <v>3.5</v>
      </c>
      <c r="BQ1219">
        <f>VLOOKUP($BI1219, [1]TableView_704030_20160816_20160!$D$2:$M$5095,2,FALSE)</f>
        <v>9.6</v>
      </c>
      <c r="BR1219">
        <f>VLOOKUP($BJ1219, [2]aacb8965d69cc6fd1cb3a5cae9e8ae7!$C$6:$F$853,4,FALSE)</f>
        <v>2.8</v>
      </c>
      <c r="BS1219" s="15">
        <v>1</v>
      </c>
      <c r="BT1219" t="str">
        <f t="shared" si="115"/>
        <v>14/09/2016 1</v>
      </c>
      <c r="BU1219">
        <f>VLOOKUP($BT1219, [3]Sheet1!$D$3:$T$89,4,FALSE)</f>
        <v>20</v>
      </c>
      <c r="BV1219">
        <f>VLOOKUP($BT1219, [3]Sheet1!$D$3:$T$89,5,FALSE)</f>
        <v>20</v>
      </c>
      <c r="BW1219">
        <f>VLOOKUP($BT1219, [3]Sheet1!$D$3:$T$89,8,FALSE)</f>
        <v>20</v>
      </c>
      <c r="BX1219">
        <f>VLOOKUP($BT1219, [3]Sheet1!$D$3:$T$89,9,FALSE)</f>
        <v>20</v>
      </c>
      <c r="BY1219">
        <f>VLOOKUP($BT1219, [3]Sheet1!$D$3:$T$89,12,FALSE)</f>
        <v>20</v>
      </c>
      <c r="BZ1219">
        <f>VLOOKUP($BT1219, [3]Sheet1!$D$3:$T$89,13,FALSE)</f>
        <v>19</v>
      </c>
      <c r="CA1219" t="str">
        <f>VLOOKUP($BT1219, [3]Sheet1!$D$3:$T$89,16,FALSE)</f>
        <v>N/A</v>
      </c>
      <c r="CB1219" t="str">
        <f>VLOOKUP($BT1219, [3]Sheet1!$D$3:$T$89,17,FALSE)</f>
        <v>N/A</v>
      </c>
      <c r="CD1219" s="12">
        <v>42627</v>
      </c>
      <c r="CE1219" s="2">
        <v>0.41388888888888897</v>
      </c>
      <c r="CF1219" s="2" t="s">
        <v>2841</v>
      </c>
      <c r="CG1219" s="2">
        <v>42627.416666666664</v>
      </c>
      <c r="CH1219" s="2">
        <v>42627.416666666664</v>
      </c>
      <c r="CI1219" t="s">
        <v>2830</v>
      </c>
      <c r="CJ1219" t="s">
        <v>2830</v>
      </c>
      <c r="CK1219">
        <v>1009.143922</v>
      </c>
      <c r="CL1219">
        <v>20.5555555555556</v>
      </c>
      <c r="CM1219">
        <v>0</v>
      </c>
      <c r="CN1219">
        <v>83</v>
      </c>
      <c r="CO1219">
        <v>174</v>
      </c>
      <c r="CP1219">
        <v>3.5</v>
      </c>
      <c r="CQ1219">
        <v>9.6</v>
      </c>
      <c r="CR1219">
        <v>2.8</v>
      </c>
      <c r="CS1219">
        <v>1</v>
      </c>
      <c r="CT1219" t="s">
        <v>1292</v>
      </c>
      <c r="CU1219">
        <v>20</v>
      </c>
      <c r="CV1219">
        <v>20</v>
      </c>
      <c r="CW1219">
        <v>20</v>
      </c>
      <c r="CX1219">
        <v>20</v>
      </c>
      <c r="CY1219">
        <v>20</v>
      </c>
      <c r="CZ1219">
        <v>19</v>
      </c>
      <c r="DA1219" t="s">
        <v>27</v>
      </c>
      <c r="DB1219" t="s">
        <v>27</v>
      </c>
    </row>
    <row r="1220" spans="1:106">
      <c r="D1220" s="3">
        <v>29</v>
      </c>
      <c r="E1220" s="1">
        <v>1</v>
      </c>
      <c r="F1220">
        <v>9</v>
      </c>
      <c r="G1220" t="s">
        <v>554</v>
      </c>
      <c r="L1220" s="1">
        <v>3</v>
      </c>
      <c r="M1220">
        <v>9</v>
      </c>
      <c r="N1220" t="s">
        <v>654</v>
      </c>
      <c r="Q1220" t="s">
        <v>971</v>
      </c>
      <c r="S1220" s="1">
        <v>4</v>
      </c>
      <c r="T1220">
        <v>9</v>
      </c>
      <c r="U1220" t="s">
        <v>52</v>
      </c>
      <c r="X1220" t="s">
        <v>1003</v>
      </c>
      <c r="BD1220" s="39">
        <v>42627</v>
      </c>
      <c r="BE1220" s="23">
        <v>0.41458333333333303</v>
      </c>
      <c r="BF1220" s="10" t="str">
        <f t="shared" ref="BF1220:BF1283" si="119">TEXT(BD1220,"dd/mm/yyyy ")&amp;TEXT(BE1220,"hh:mm")</f>
        <v>14/09/2016 09:57</v>
      </c>
      <c r="BG1220" s="35">
        <f t="shared" ref="BG1220:BG1283" si="120">ROUND(BF1220*(24*60/10),0)/(24*60/10)</f>
        <v>42627.416666666664</v>
      </c>
      <c r="BH1220" s="35">
        <f t="shared" si="116"/>
        <v>42627.416666666664</v>
      </c>
      <c r="BI1220" t="str">
        <f t="shared" si="117"/>
        <v>14/09/2016 10:00:00</v>
      </c>
      <c r="BJ1220" s="40" t="str">
        <f t="shared" si="118"/>
        <v>14/09/2016 10:00:00</v>
      </c>
      <c r="BK1220">
        <f>VLOOKUP($BI1220, [1]TableView_704030_20160816_20160!$D$2:$M$5095,3,FALSE)</f>
        <v>1009.143922</v>
      </c>
      <c r="BL1220">
        <f>VLOOKUP($BI1220, [1]TableView_704030_20160816_20160!$D$2:$M$5095,8,FALSE)</f>
        <v>20.5555555555556</v>
      </c>
      <c r="BM1220">
        <f>VLOOKUP($BI1220, [1]TableView_704030_20160816_20160!$D$2:$M$5095,10,FALSE)</f>
        <v>0</v>
      </c>
      <c r="BN1220">
        <f>VLOOKUP($BI1220, [1]TableView_704030_20160816_20160!$D$2:$M$5095,4,FALSE)</f>
        <v>83</v>
      </c>
      <c r="BO1220">
        <f>VLOOKUP($BI1220, [1]TableView_704030_20160816_20160!$D$2:$M$5095,6,FALSE)</f>
        <v>174</v>
      </c>
      <c r="BP1220">
        <f>VLOOKUP($BI1220, [1]TableView_704030_20160816_20160!$D$2:$M$5095,7,FALSE)</f>
        <v>3.5</v>
      </c>
      <c r="BQ1220">
        <f>VLOOKUP($BI1220, [1]TableView_704030_20160816_20160!$D$2:$M$5095,2,FALSE)</f>
        <v>9.6</v>
      </c>
      <c r="BR1220">
        <f>VLOOKUP($BJ1220, [2]aacb8965d69cc6fd1cb3a5cae9e8ae7!$C$6:$F$853,4,FALSE)</f>
        <v>2.8</v>
      </c>
      <c r="BS1220" s="15">
        <v>1</v>
      </c>
      <c r="BT1220" t="str">
        <f t="shared" si="115"/>
        <v>14/09/2016 1</v>
      </c>
      <c r="BU1220">
        <f>VLOOKUP($BT1220, [3]Sheet1!$D$3:$T$89,4,FALSE)</f>
        <v>20</v>
      </c>
      <c r="BV1220">
        <f>VLOOKUP($BT1220, [3]Sheet1!$D$3:$T$89,5,FALSE)</f>
        <v>20</v>
      </c>
      <c r="BW1220">
        <f>VLOOKUP($BT1220, [3]Sheet1!$D$3:$T$89,8,FALSE)</f>
        <v>20</v>
      </c>
      <c r="BX1220">
        <f>VLOOKUP($BT1220, [3]Sheet1!$D$3:$T$89,9,FALSE)</f>
        <v>20</v>
      </c>
      <c r="BY1220">
        <f>VLOOKUP($BT1220, [3]Sheet1!$D$3:$T$89,12,FALSE)</f>
        <v>20</v>
      </c>
      <c r="BZ1220">
        <f>VLOOKUP($BT1220, [3]Sheet1!$D$3:$T$89,13,FALSE)</f>
        <v>19</v>
      </c>
      <c r="CA1220" t="str">
        <f>VLOOKUP($BT1220, [3]Sheet1!$D$3:$T$89,16,FALSE)</f>
        <v>N/A</v>
      </c>
      <c r="CB1220" t="str">
        <f>VLOOKUP($BT1220, [3]Sheet1!$D$3:$T$89,17,FALSE)</f>
        <v>N/A</v>
      </c>
      <c r="CD1220" s="12">
        <v>42627</v>
      </c>
      <c r="CE1220" s="2">
        <v>0.41458333333333303</v>
      </c>
      <c r="CF1220" s="2" t="s">
        <v>2842</v>
      </c>
      <c r="CG1220" s="2">
        <v>42627.416666666664</v>
      </c>
      <c r="CH1220" s="2">
        <v>42627.416666666664</v>
      </c>
      <c r="CI1220" t="s">
        <v>2830</v>
      </c>
      <c r="CJ1220" t="s">
        <v>2830</v>
      </c>
      <c r="CK1220">
        <v>1009.143922</v>
      </c>
      <c r="CL1220">
        <v>20.5555555555556</v>
      </c>
      <c r="CM1220">
        <v>0</v>
      </c>
      <c r="CN1220">
        <v>83</v>
      </c>
      <c r="CO1220">
        <v>174</v>
      </c>
      <c r="CP1220">
        <v>3.5</v>
      </c>
      <c r="CQ1220">
        <v>9.6</v>
      </c>
      <c r="CR1220">
        <v>2.8</v>
      </c>
      <c r="CS1220">
        <v>1</v>
      </c>
      <c r="CT1220" t="s">
        <v>1292</v>
      </c>
      <c r="CU1220">
        <v>20</v>
      </c>
      <c r="CV1220">
        <v>20</v>
      </c>
      <c r="CW1220">
        <v>20</v>
      </c>
      <c r="CX1220">
        <v>20</v>
      </c>
      <c r="CY1220">
        <v>20</v>
      </c>
      <c r="CZ1220">
        <v>19</v>
      </c>
      <c r="DA1220" t="s">
        <v>27</v>
      </c>
      <c r="DB1220" t="s">
        <v>27</v>
      </c>
    </row>
    <row r="1221" spans="1:106">
      <c r="D1221" s="3">
        <v>30</v>
      </c>
      <c r="E1221" s="1">
        <v>1</v>
      </c>
      <c r="F1221">
        <v>9</v>
      </c>
      <c r="G1221" t="s">
        <v>554</v>
      </c>
      <c r="L1221" s="1">
        <v>3</v>
      </c>
      <c r="M1221">
        <v>9</v>
      </c>
      <c r="N1221" t="s">
        <v>654</v>
      </c>
      <c r="Q1221" t="s">
        <v>971</v>
      </c>
      <c r="S1221" s="1">
        <v>4</v>
      </c>
      <c r="T1221">
        <v>9</v>
      </c>
      <c r="U1221" t="s">
        <v>52</v>
      </c>
      <c r="X1221" t="s">
        <v>1003</v>
      </c>
      <c r="BD1221" s="39">
        <v>42627</v>
      </c>
      <c r="BE1221" s="23">
        <v>0.41527777777777802</v>
      </c>
      <c r="BF1221" s="10" t="str">
        <f t="shared" si="119"/>
        <v>14/09/2016 09:58</v>
      </c>
      <c r="BG1221" s="35">
        <f t="shared" si="120"/>
        <v>42627.416666666664</v>
      </c>
      <c r="BH1221" s="35">
        <f t="shared" si="116"/>
        <v>42627.416666666664</v>
      </c>
      <c r="BI1221" t="str">
        <f t="shared" si="117"/>
        <v>14/09/2016 10:00:00</v>
      </c>
      <c r="BJ1221" s="40" t="str">
        <f t="shared" si="118"/>
        <v>14/09/2016 10:00:00</v>
      </c>
      <c r="BK1221">
        <f>VLOOKUP($BI1221, [1]TableView_704030_20160816_20160!$D$2:$M$5095,3,FALSE)</f>
        <v>1009.143922</v>
      </c>
      <c r="BL1221">
        <f>VLOOKUP($BI1221, [1]TableView_704030_20160816_20160!$D$2:$M$5095,8,FALSE)</f>
        <v>20.5555555555556</v>
      </c>
      <c r="BM1221">
        <f>VLOOKUP($BI1221, [1]TableView_704030_20160816_20160!$D$2:$M$5095,10,FALSE)</f>
        <v>0</v>
      </c>
      <c r="BN1221">
        <f>VLOOKUP($BI1221, [1]TableView_704030_20160816_20160!$D$2:$M$5095,4,FALSE)</f>
        <v>83</v>
      </c>
      <c r="BO1221">
        <f>VLOOKUP($BI1221, [1]TableView_704030_20160816_20160!$D$2:$M$5095,6,FALSE)</f>
        <v>174</v>
      </c>
      <c r="BP1221">
        <f>VLOOKUP($BI1221, [1]TableView_704030_20160816_20160!$D$2:$M$5095,7,FALSE)</f>
        <v>3.5</v>
      </c>
      <c r="BQ1221">
        <f>VLOOKUP($BI1221, [1]TableView_704030_20160816_20160!$D$2:$M$5095,2,FALSE)</f>
        <v>9.6</v>
      </c>
      <c r="BR1221">
        <f>VLOOKUP($BJ1221, [2]aacb8965d69cc6fd1cb3a5cae9e8ae7!$C$6:$F$853,4,FALSE)</f>
        <v>2.8</v>
      </c>
      <c r="BS1221" s="15">
        <v>1</v>
      </c>
      <c r="BT1221" t="str">
        <f t="shared" si="115"/>
        <v>14/09/2016 1</v>
      </c>
      <c r="BU1221">
        <f>VLOOKUP($BT1221, [3]Sheet1!$D$3:$T$89,4,FALSE)</f>
        <v>20</v>
      </c>
      <c r="BV1221">
        <f>VLOOKUP($BT1221, [3]Sheet1!$D$3:$T$89,5,FALSE)</f>
        <v>20</v>
      </c>
      <c r="BW1221">
        <f>VLOOKUP($BT1221, [3]Sheet1!$D$3:$T$89,8,FALSE)</f>
        <v>20</v>
      </c>
      <c r="BX1221">
        <f>VLOOKUP($BT1221, [3]Sheet1!$D$3:$T$89,9,FALSE)</f>
        <v>20</v>
      </c>
      <c r="BY1221">
        <f>VLOOKUP($BT1221, [3]Sheet1!$D$3:$T$89,12,FALSE)</f>
        <v>20</v>
      </c>
      <c r="BZ1221">
        <f>VLOOKUP($BT1221, [3]Sheet1!$D$3:$T$89,13,FALSE)</f>
        <v>19</v>
      </c>
      <c r="CA1221" t="str">
        <f>VLOOKUP($BT1221, [3]Sheet1!$D$3:$T$89,16,FALSE)</f>
        <v>N/A</v>
      </c>
      <c r="CB1221" t="str">
        <f>VLOOKUP($BT1221, [3]Sheet1!$D$3:$T$89,17,FALSE)</f>
        <v>N/A</v>
      </c>
      <c r="CD1221" s="12">
        <v>42627</v>
      </c>
      <c r="CE1221" s="2">
        <v>0.41527777777777802</v>
      </c>
      <c r="CF1221" s="2" t="s">
        <v>2843</v>
      </c>
      <c r="CG1221" s="2">
        <v>42627.416666666664</v>
      </c>
      <c r="CH1221" s="2">
        <v>42627.416666666664</v>
      </c>
      <c r="CI1221" t="s">
        <v>2830</v>
      </c>
      <c r="CJ1221" t="s">
        <v>2830</v>
      </c>
      <c r="CK1221">
        <v>1009.143922</v>
      </c>
      <c r="CL1221">
        <v>20.5555555555556</v>
      </c>
      <c r="CM1221">
        <v>0</v>
      </c>
      <c r="CN1221">
        <v>83</v>
      </c>
      <c r="CO1221">
        <v>174</v>
      </c>
      <c r="CP1221">
        <v>3.5</v>
      </c>
      <c r="CQ1221">
        <v>9.6</v>
      </c>
      <c r="CR1221">
        <v>2.8</v>
      </c>
      <c r="CS1221">
        <v>1</v>
      </c>
      <c r="CT1221" t="s">
        <v>1292</v>
      </c>
      <c r="CU1221">
        <v>20</v>
      </c>
      <c r="CV1221">
        <v>20</v>
      </c>
      <c r="CW1221">
        <v>20</v>
      </c>
      <c r="CX1221">
        <v>20</v>
      </c>
      <c r="CY1221">
        <v>20</v>
      </c>
      <c r="CZ1221">
        <v>19</v>
      </c>
      <c r="DA1221" t="s">
        <v>27</v>
      </c>
      <c r="DB1221" t="s">
        <v>27</v>
      </c>
    </row>
    <row r="1222" spans="1:106">
      <c r="BD1222" s="39">
        <v>42627</v>
      </c>
      <c r="BE1222" s="23">
        <v>0.41597222222222202</v>
      </c>
      <c r="BF1222" s="10" t="str">
        <f t="shared" si="119"/>
        <v>14/09/2016 09:59</v>
      </c>
      <c r="BG1222" s="35">
        <f t="shared" si="120"/>
        <v>42627.416666666664</v>
      </c>
      <c r="BH1222" s="35">
        <f t="shared" si="116"/>
        <v>42627.416666666664</v>
      </c>
      <c r="BI1222" t="str">
        <f t="shared" si="117"/>
        <v>14/09/2016 10:00:00</v>
      </c>
      <c r="BJ1222" s="40" t="str">
        <f t="shared" si="118"/>
        <v>14/09/2016 10:00:00</v>
      </c>
      <c r="BK1222">
        <f>VLOOKUP($BI1222, [1]TableView_704030_20160816_20160!$D$2:$M$5095,3,FALSE)</f>
        <v>1009.143922</v>
      </c>
      <c r="BL1222">
        <f>VLOOKUP($BI1222, [1]TableView_704030_20160816_20160!$D$2:$M$5095,8,FALSE)</f>
        <v>20.5555555555556</v>
      </c>
      <c r="BM1222">
        <f>VLOOKUP($BI1222, [1]TableView_704030_20160816_20160!$D$2:$M$5095,10,FALSE)</f>
        <v>0</v>
      </c>
      <c r="BN1222">
        <f>VLOOKUP($BI1222, [1]TableView_704030_20160816_20160!$D$2:$M$5095,4,FALSE)</f>
        <v>83</v>
      </c>
      <c r="BO1222">
        <f>VLOOKUP($BI1222, [1]TableView_704030_20160816_20160!$D$2:$M$5095,6,FALSE)</f>
        <v>174</v>
      </c>
      <c r="BP1222">
        <f>VLOOKUP($BI1222, [1]TableView_704030_20160816_20160!$D$2:$M$5095,7,FALSE)</f>
        <v>3.5</v>
      </c>
      <c r="BQ1222">
        <f>VLOOKUP($BI1222, [1]TableView_704030_20160816_20160!$D$2:$M$5095,2,FALSE)</f>
        <v>9.6</v>
      </c>
      <c r="BR1222">
        <f>VLOOKUP($BJ1222, [2]aacb8965d69cc6fd1cb3a5cae9e8ae7!$C$6:$F$853,4,FALSE)</f>
        <v>2.8</v>
      </c>
      <c r="BS1222" s="15">
        <v>1</v>
      </c>
      <c r="BT1222" t="str">
        <f t="shared" si="115"/>
        <v>14/09/2016 1</v>
      </c>
      <c r="BU1222">
        <f>VLOOKUP($BT1222, [3]Sheet1!$D$3:$T$89,4,FALSE)</f>
        <v>20</v>
      </c>
      <c r="BV1222">
        <f>VLOOKUP($BT1222, [3]Sheet1!$D$3:$T$89,5,FALSE)</f>
        <v>20</v>
      </c>
      <c r="BW1222">
        <f>VLOOKUP($BT1222, [3]Sheet1!$D$3:$T$89,8,FALSE)</f>
        <v>20</v>
      </c>
      <c r="BX1222">
        <f>VLOOKUP($BT1222, [3]Sheet1!$D$3:$T$89,9,FALSE)</f>
        <v>20</v>
      </c>
      <c r="BY1222">
        <f>VLOOKUP($BT1222, [3]Sheet1!$D$3:$T$89,12,FALSE)</f>
        <v>20</v>
      </c>
      <c r="BZ1222">
        <f>VLOOKUP($BT1222, [3]Sheet1!$D$3:$T$89,13,FALSE)</f>
        <v>19</v>
      </c>
      <c r="CA1222" t="str">
        <f>VLOOKUP($BT1222, [3]Sheet1!$D$3:$T$89,16,FALSE)</f>
        <v>N/A</v>
      </c>
      <c r="CB1222" t="str">
        <f>VLOOKUP($BT1222, [3]Sheet1!$D$3:$T$89,17,FALSE)</f>
        <v>N/A</v>
      </c>
      <c r="CD1222" s="12">
        <v>42627</v>
      </c>
      <c r="CE1222" s="2">
        <v>0.41597222222222202</v>
      </c>
      <c r="CF1222" s="2" t="s">
        <v>2844</v>
      </c>
      <c r="CG1222" s="2">
        <v>42627.416666666664</v>
      </c>
      <c r="CH1222" s="2">
        <v>42627.416666666664</v>
      </c>
      <c r="CI1222" t="s">
        <v>2830</v>
      </c>
      <c r="CJ1222" t="s">
        <v>2830</v>
      </c>
      <c r="CK1222">
        <v>1009.143922</v>
      </c>
      <c r="CL1222">
        <v>20.5555555555556</v>
      </c>
      <c r="CM1222">
        <v>0</v>
      </c>
      <c r="CN1222">
        <v>83</v>
      </c>
      <c r="CO1222">
        <v>174</v>
      </c>
      <c r="CP1222">
        <v>3.5</v>
      </c>
      <c r="CQ1222">
        <v>9.6</v>
      </c>
      <c r="CR1222">
        <v>2.8</v>
      </c>
      <c r="CS1222">
        <v>1</v>
      </c>
      <c r="CT1222" t="s">
        <v>1292</v>
      </c>
      <c r="CU1222">
        <v>20</v>
      </c>
      <c r="CV1222">
        <v>20</v>
      </c>
      <c r="CW1222">
        <v>20</v>
      </c>
      <c r="CX1222">
        <v>20</v>
      </c>
      <c r="CY1222">
        <v>20</v>
      </c>
      <c r="CZ1222">
        <v>19</v>
      </c>
      <c r="DA1222" t="s">
        <v>27</v>
      </c>
      <c r="DB1222" t="s">
        <v>27</v>
      </c>
    </row>
    <row r="1223" spans="1:106" s="7" customFormat="1">
      <c r="B1223" s="16"/>
      <c r="D1223" s="9"/>
      <c r="E1223" s="8"/>
      <c r="L1223" s="8"/>
      <c r="S1223" s="8"/>
      <c r="Z1223" s="8"/>
      <c r="AG1223" s="8"/>
      <c r="AN1223" s="8"/>
      <c r="AT1223" s="21"/>
      <c r="BD1223" s="39">
        <v>42627</v>
      </c>
      <c r="BE1223" s="23">
        <v>0.41666666666666702</v>
      </c>
      <c r="BF1223" s="10" t="str">
        <f t="shared" si="119"/>
        <v>14/09/2016 10:00</v>
      </c>
      <c r="BG1223" s="35">
        <f t="shared" si="120"/>
        <v>42627.416666666664</v>
      </c>
      <c r="BH1223" s="35">
        <f t="shared" si="116"/>
        <v>42627.416666666664</v>
      </c>
      <c r="BI1223" t="str">
        <f t="shared" si="117"/>
        <v>14/09/2016 10:00:00</v>
      </c>
      <c r="BJ1223" s="40" t="str">
        <f t="shared" si="118"/>
        <v>14/09/2016 10:00:00</v>
      </c>
      <c r="BK1223">
        <f>VLOOKUP($BI1223, [1]TableView_704030_20160816_20160!$D$2:$M$5095,3,FALSE)</f>
        <v>1009.143922</v>
      </c>
      <c r="BL1223">
        <f>VLOOKUP($BI1223, [1]TableView_704030_20160816_20160!$D$2:$M$5095,8,FALSE)</f>
        <v>20.5555555555556</v>
      </c>
      <c r="BM1223">
        <f>VLOOKUP($BI1223, [1]TableView_704030_20160816_20160!$D$2:$M$5095,10,FALSE)</f>
        <v>0</v>
      </c>
      <c r="BN1223">
        <f>VLOOKUP($BI1223, [1]TableView_704030_20160816_20160!$D$2:$M$5095,4,FALSE)</f>
        <v>83</v>
      </c>
      <c r="BO1223">
        <f>VLOOKUP($BI1223, [1]TableView_704030_20160816_20160!$D$2:$M$5095,6,FALSE)</f>
        <v>174</v>
      </c>
      <c r="BP1223">
        <f>VLOOKUP($BI1223, [1]TableView_704030_20160816_20160!$D$2:$M$5095,7,FALSE)</f>
        <v>3.5</v>
      </c>
      <c r="BQ1223">
        <f>VLOOKUP($BI1223, [1]TableView_704030_20160816_20160!$D$2:$M$5095,2,FALSE)</f>
        <v>9.6</v>
      </c>
      <c r="BR1223">
        <f>VLOOKUP($BJ1223, [2]aacb8965d69cc6fd1cb3a5cae9e8ae7!$C$6:$F$853,4,FALSE)</f>
        <v>2.8</v>
      </c>
      <c r="BS1223" s="15">
        <v>1</v>
      </c>
      <c r="BT1223" t="str">
        <f t="shared" si="115"/>
        <v>14/09/2016 1</v>
      </c>
      <c r="BU1223">
        <f>VLOOKUP($BT1223, [3]Sheet1!$D$3:$T$89,4,FALSE)</f>
        <v>20</v>
      </c>
      <c r="BV1223">
        <f>VLOOKUP($BT1223, [3]Sheet1!$D$3:$T$89,5,FALSE)</f>
        <v>20</v>
      </c>
      <c r="BW1223">
        <f>VLOOKUP($BT1223, [3]Sheet1!$D$3:$T$89,8,FALSE)</f>
        <v>20</v>
      </c>
      <c r="BX1223">
        <f>VLOOKUP($BT1223, [3]Sheet1!$D$3:$T$89,9,FALSE)</f>
        <v>20</v>
      </c>
      <c r="BY1223">
        <f>VLOOKUP($BT1223, [3]Sheet1!$D$3:$T$89,12,FALSE)</f>
        <v>20</v>
      </c>
      <c r="BZ1223">
        <f>VLOOKUP($BT1223, [3]Sheet1!$D$3:$T$89,13,FALSE)</f>
        <v>19</v>
      </c>
      <c r="CA1223" t="str">
        <f>VLOOKUP($BT1223, [3]Sheet1!$D$3:$T$89,16,FALSE)</f>
        <v>N/A</v>
      </c>
      <c r="CB1223" t="str">
        <f>VLOOKUP($BT1223, [3]Sheet1!$D$3:$T$89,17,FALSE)</f>
        <v>N/A</v>
      </c>
      <c r="CD1223" s="36">
        <v>42627</v>
      </c>
      <c r="CE1223" s="42">
        <v>0.41666666666666702</v>
      </c>
      <c r="CF1223" s="42" t="s">
        <v>2845</v>
      </c>
      <c r="CG1223" s="42">
        <v>42627.416666666664</v>
      </c>
      <c r="CH1223" s="42">
        <v>42627.416666666664</v>
      </c>
      <c r="CI1223" s="7" t="s">
        <v>2830</v>
      </c>
      <c r="CJ1223" s="7" t="s">
        <v>2830</v>
      </c>
      <c r="CK1223" s="7">
        <v>1009.143922</v>
      </c>
      <c r="CL1223" s="7">
        <v>20.5555555555556</v>
      </c>
      <c r="CM1223" s="7">
        <v>0</v>
      </c>
      <c r="CN1223" s="7">
        <v>83</v>
      </c>
      <c r="CO1223" s="7">
        <v>174</v>
      </c>
      <c r="CP1223" s="7">
        <v>3.5</v>
      </c>
      <c r="CQ1223" s="7">
        <v>9.6</v>
      </c>
      <c r="CR1223" s="7">
        <v>2.8</v>
      </c>
      <c r="CS1223" s="7">
        <v>1</v>
      </c>
      <c r="CT1223" s="7" t="s">
        <v>1292</v>
      </c>
      <c r="CU1223" s="7">
        <v>20</v>
      </c>
      <c r="CV1223" s="7">
        <v>20</v>
      </c>
      <c r="CW1223" s="7">
        <v>20</v>
      </c>
      <c r="CX1223" s="7">
        <v>20</v>
      </c>
      <c r="CY1223" s="7">
        <v>20</v>
      </c>
      <c r="CZ1223" s="7">
        <v>19</v>
      </c>
      <c r="DA1223" s="7" t="s">
        <v>27</v>
      </c>
      <c r="DB1223" s="7" t="s">
        <v>27</v>
      </c>
    </row>
    <row r="1224" spans="1:106">
      <c r="A1224" t="s">
        <v>0</v>
      </c>
      <c r="B1224" s="17" t="s">
        <v>638</v>
      </c>
      <c r="D1224" s="11">
        <v>0</v>
      </c>
      <c r="E1224" s="1">
        <v>3</v>
      </c>
      <c r="F1224" s="15">
        <v>8</v>
      </c>
      <c r="G1224" s="15" t="s">
        <v>149</v>
      </c>
      <c r="H1224" t="s">
        <v>57</v>
      </c>
      <c r="I1224" s="30" t="s">
        <v>1035</v>
      </c>
      <c r="J1224" t="s">
        <v>953</v>
      </c>
      <c r="L1224" s="1">
        <v>1</v>
      </c>
      <c r="M1224" s="15">
        <v>8</v>
      </c>
      <c r="N1224" s="15" t="s">
        <v>109</v>
      </c>
      <c r="O1224" t="s">
        <v>57</v>
      </c>
      <c r="P1224">
        <v>9</v>
      </c>
      <c r="S1224" s="1">
        <v>2</v>
      </c>
      <c r="T1224" s="15">
        <v>9</v>
      </c>
      <c r="U1224" s="15" t="s">
        <v>65</v>
      </c>
      <c r="V1224" t="s">
        <v>57</v>
      </c>
      <c r="W1224" t="s">
        <v>983</v>
      </c>
      <c r="Z1224" s="1">
        <v>1</v>
      </c>
      <c r="AA1224">
        <v>9</v>
      </c>
      <c r="AB1224" t="s">
        <v>34</v>
      </c>
      <c r="BD1224" s="39">
        <v>42627</v>
      </c>
      <c r="BE1224" s="23">
        <v>0.48541666666666666</v>
      </c>
      <c r="BF1224" s="10" t="str">
        <f t="shared" si="119"/>
        <v>14/09/2016 11:39</v>
      </c>
      <c r="BG1224" s="35">
        <f t="shared" si="120"/>
        <v>42627.486111111109</v>
      </c>
      <c r="BH1224" s="35">
        <f t="shared" si="116"/>
        <v>42627.479166666664</v>
      </c>
      <c r="BI1224" t="str">
        <f t="shared" si="117"/>
        <v>14/09/2016 11:40:00</v>
      </c>
      <c r="BJ1224" s="40" t="str">
        <f t="shared" si="118"/>
        <v>14/09/2016 11:30:00</v>
      </c>
      <c r="BK1224">
        <f>VLOOKUP($BI1224, [1]TableView_704030_20160816_20160!$D$2:$M$5095,3,FALSE)</f>
        <v>1009.55028868</v>
      </c>
      <c r="BL1224">
        <f>VLOOKUP($BI1224, [1]TableView_704030_20160816_20160!$D$2:$M$5095,8,FALSE)</f>
        <v>24.5</v>
      </c>
      <c r="BM1224">
        <f>VLOOKUP($BI1224, [1]TableView_704030_20160816_20160!$D$2:$M$5095,10,FALSE)</f>
        <v>0</v>
      </c>
      <c r="BN1224">
        <f>VLOOKUP($BI1224, [1]TableView_704030_20160816_20160!$D$2:$M$5095,4,FALSE)</f>
        <v>66</v>
      </c>
      <c r="BO1224">
        <f>VLOOKUP($BI1224, [1]TableView_704030_20160816_20160!$D$2:$M$5095,6,FALSE)</f>
        <v>187</v>
      </c>
      <c r="BP1224">
        <f>VLOOKUP($BI1224, [1]TableView_704030_20160816_20160!$D$2:$M$5095,7,FALSE)</f>
        <v>1.7</v>
      </c>
      <c r="BQ1224">
        <f>VLOOKUP($BI1224, [1]TableView_704030_20160816_20160!$D$2:$M$5095,2,FALSE)</f>
        <v>7</v>
      </c>
      <c r="BR1224">
        <f>VLOOKUP($BJ1224, [2]aacb8965d69cc6fd1cb3a5cae9e8ae7!$C$6:$F$853,4,FALSE)</f>
        <v>3</v>
      </c>
      <c r="BS1224" s="15">
        <v>2</v>
      </c>
      <c r="BT1224" t="str">
        <f t="shared" si="115"/>
        <v>14/09/2016 2</v>
      </c>
      <c r="BU1224">
        <f>VLOOKUP($BT1224, [3]Sheet1!$D$3:$T$89,4,FALSE)</f>
        <v>27</v>
      </c>
      <c r="BV1224">
        <f>VLOOKUP($BT1224, [3]Sheet1!$D$3:$T$89,5,FALSE)</f>
        <v>24</v>
      </c>
      <c r="BW1224">
        <f>VLOOKUP($BT1224, [3]Sheet1!$D$3:$T$89,8,FALSE)</f>
        <v>27</v>
      </c>
      <c r="BX1224">
        <f>VLOOKUP($BT1224, [3]Sheet1!$D$3:$T$89,9,FALSE)</f>
        <v>22</v>
      </c>
      <c r="BY1224">
        <f>VLOOKUP($BT1224, [3]Sheet1!$D$3:$T$89,12,FALSE)</f>
        <v>25</v>
      </c>
      <c r="BZ1224">
        <f>VLOOKUP($BT1224, [3]Sheet1!$D$3:$T$89,13,FALSE)</f>
        <v>21</v>
      </c>
      <c r="CA1224" t="str">
        <f>VLOOKUP($BT1224, [3]Sheet1!$D$3:$T$89,16,FALSE)</f>
        <v>N/A</v>
      </c>
      <c r="CB1224" t="str">
        <f>VLOOKUP($BT1224, [3]Sheet1!$D$3:$T$89,17,FALSE)</f>
        <v>N/A</v>
      </c>
      <c r="CD1224" s="12">
        <v>42627</v>
      </c>
      <c r="CE1224" s="2">
        <v>0.48541666666666666</v>
      </c>
      <c r="CF1224" s="2" t="s">
        <v>2846</v>
      </c>
      <c r="CG1224" s="2">
        <v>42627.486111111109</v>
      </c>
      <c r="CH1224" s="2">
        <v>42627.479166666664</v>
      </c>
      <c r="CI1224" t="s">
        <v>2847</v>
      </c>
      <c r="CJ1224" t="s">
        <v>2848</v>
      </c>
      <c r="CK1224">
        <v>1009.55028868</v>
      </c>
      <c r="CL1224">
        <v>24.5</v>
      </c>
      <c r="CM1224">
        <v>0</v>
      </c>
      <c r="CN1224">
        <v>66</v>
      </c>
      <c r="CO1224">
        <v>187</v>
      </c>
      <c r="CP1224">
        <v>1.7</v>
      </c>
      <c r="CQ1224">
        <v>7</v>
      </c>
      <c r="CR1224">
        <v>3</v>
      </c>
      <c r="CS1224">
        <v>2</v>
      </c>
      <c r="CT1224" t="s">
        <v>1294</v>
      </c>
      <c r="CU1224">
        <v>27</v>
      </c>
      <c r="CV1224">
        <v>24</v>
      </c>
      <c r="CW1224">
        <v>27</v>
      </c>
      <c r="CX1224">
        <v>22</v>
      </c>
      <c r="CY1224">
        <v>25</v>
      </c>
      <c r="CZ1224">
        <v>21</v>
      </c>
      <c r="DA1224" t="s">
        <v>27</v>
      </c>
      <c r="DB1224" t="s">
        <v>27</v>
      </c>
    </row>
    <row r="1225" spans="1:106">
      <c r="A1225" t="s">
        <v>1</v>
      </c>
      <c r="B1225" s="18">
        <v>0.48541666666666666</v>
      </c>
      <c r="D1225" s="3">
        <v>1</v>
      </c>
      <c r="E1225" s="1">
        <v>2</v>
      </c>
      <c r="F1225" s="15">
        <v>8</v>
      </c>
      <c r="G1225" s="15" t="s">
        <v>149</v>
      </c>
      <c r="H1225" t="s">
        <v>57</v>
      </c>
      <c r="I1225" t="s">
        <v>1035</v>
      </c>
      <c r="J1225" t="s">
        <v>951</v>
      </c>
      <c r="L1225" s="1">
        <v>2</v>
      </c>
      <c r="M1225" s="15">
        <v>8</v>
      </c>
      <c r="N1225" s="15" t="s">
        <v>109</v>
      </c>
      <c r="O1225" t="s">
        <v>57</v>
      </c>
      <c r="P1225" t="s">
        <v>993</v>
      </c>
      <c r="S1225" s="1">
        <v>2</v>
      </c>
      <c r="T1225" s="15">
        <v>9</v>
      </c>
      <c r="U1225" s="15" t="s">
        <v>65</v>
      </c>
      <c r="V1225" t="s">
        <v>57</v>
      </c>
      <c r="W1225" t="s">
        <v>983</v>
      </c>
      <c r="Z1225" s="1">
        <v>1</v>
      </c>
      <c r="AA1225">
        <v>9</v>
      </c>
      <c r="AB1225" t="s">
        <v>34</v>
      </c>
      <c r="BD1225" s="39">
        <v>42627</v>
      </c>
      <c r="BE1225" s="23">
        <v>0.4861111111111111</v>
      </c>
      <c r="BF1225" s="10" t="str">
        <f t="shared" si="119"/>
        <v>14/09/2016 11:40</v>
      </c>
      <c r="BG1225" s="35">
        <f t="shared" si="120"/>
        <v>42627.486111111109</v>
      </c>
      <c r="BH1225" s="35">
        <f t="shared" si="116"/>
        <v>42627.479166666664</v>
      </c>
      <c r="BI1225" t="str">
        <f t="shared" si="117"/>
        <v>14/09/2016 11:40:00</v>
      </c>
      <c r="BJ1225" s="40" t="str">
        <f t="shared" si="118"/>
        <v>14/09/2016 11:30:00</v>
      </c>
      <c r="BK1225">
        <f>VLOOKUP($BI1225, [1]TableView_704030_20160816_20160!$D$2:$M$5095,3,FALSE)</f>
        <v>1009.55028868</v>
      </c>
      <c r="BL1225">
        <f>VLOOKUP($BI1225, [1]TableView_704030_20160816_20160!$D$2:$M$5095,8,FALSE)</f>
        <v>24.5</v>
      </c>
      <c r="BM1225">
        <f>VLOOKUP($BI1225, [1]TableView_704030_20160816_20160!$D$2:$M$5095,10,FALSE)</f>
        <v>0</v>
      </c>
      <c r="BN1225">
        <f>VLOOKUP($BI1225, [1]TableView_704030_20160816_20160!$D$2:$M$5095,4,FALSE)</f>
        <v>66</v>
      </c>
      <c r="BO1225">
        <f>VLOOKUP($BI1225, [1]TableView_704030_20160816_20160!$D$2:$M$5095,6,FALSE)</f>
        <v>187</v>
      </c>
      <c r="BP1225">
        <f>VLOOKUP($BI1225, [1]TableView_704030_20160816_20160!$D$2:$M$5095,7,FALSE)</f>
        <v>1.7</v>
      </c>
      <c r="BQ1225">
        <f>VLOOKUP($BI1225, [1]TableView_704030_20160816_20160!$D$2:$M$5095,2,FALSE)</f>
        <v>7</v>
      </c>
      <c r="BR1225">
        <f>VLOOKUP($BJ1225, [2]aacb8965d69cc6fd1cb3a5cae9e8ae7!$C$6:$F$853,4,FALSE)</f>
        <v>3</v>
      </c>
      <c r="BS1225" s="15">
        <v>2</v>
      </c>
      <c r="BT1225" t="str">
        <f t="shared" si="115"/>
        <v>14/09/2016 2</v>
      </c>
      <c r="BU1225">
        <f>VLOOKUP($BT1225, [3]Sheet1!$D$3:$T$89,4,FALSE)</f>
        <v>27</v>
      </c>
      <c r="BV1225">
        <f>VLOOKUP($BT1225, [3]Sheet1!$D$3:$T$89,5,FALSE)</f>
        <v>24</v>
      </c>
      <c r="BW1225">
        <f>VLOOKUP($BT1225, [3]Sheet1!$D$3:$T$89,8,FALSE)</f>
        <v>27</v>
      </c>
      <c r="BX1225">
        <f>VLOOKUP($BT1225, [3]Sheet1!$D$3:$T$89,9,FALSE)</f>
        <v>22</v>
      </c>
      <c r="BY1225">
        <f>VLOOKUP($BT1225, [3]Sheet1!$D$3:$T$89,12,FALSE)</f>
        <v>25</v>
      </c>
      <c r="BZ1225">
        <f>VLOOKUP($BT1225, [3]Sheet1!$D$3:$T$89,13,FALSE)</f>
        <v>21</v>
      </c>
      <c r="CA1225" t="str">
        <f>VLOOKUP($BT1225, [3]Sheet1!$D$3:$T$89,16,FALSE)</f>
        <v>N/A</v>
      </c>
      <c r="CB1225" t="str">
        <f>VLOOKUP($BT1225, [3]Sheet1!$D$3:$T$89,17,FALSE)</f>
        <v>N/A</v>
      </c>
      <c r="CD1225" s="12">
        <v>42627</v>
      </c>
      <c r="CE1225" s="2">
        <v>0.4861111111111111</v>
      </c>
      <c r="CF1225" s="2" t="s">
        <v>2849</v>
      </c>
      <c r="CG1225" s="2">
        <v>42627.486111111109</v>
      </c>
      <c r="CH1225" s="2">
        <v>42627.479166666664</v>
      </c>
      <c r="CI1225" t="s">
        <v>2847</v>
      </c>
      <c r="CJ1225" t="s">
        <v>2848</v>
      </c>
      <c r="CK1225">
        <v>1009.55028868</v>
      </c>
      <c r="CL1225">
        <v>24.5</v>
      </c>
      <c r="CM1225">
        <v>0</v>
      </c>
      <c r="CN1225">
        <v>66</v>
      </c>
      <c r="CO1225">
        <v>187</v>
      </c>
      <c r="CP1225">
        <v>1.7</v>
      </c>
      <c r="CQ1225">
        <v>7</v>
      </c>
      <c r="CR1225">
        <v>3</v>
      </c>
      <c r="CS1225">
        <v>2</v>
      </c>
      <c r="CT1225" t="s">
        <v>1294</v>
      </c>
      <c r="CU1225">
        <v>27</v>
      </c>
      <c r="CV1225">
        <v>24</v>
      </c>
      <c r="CW1225">
        <v>27</v>
      </c>
      <c r="CX1225">
        <v>22</v>
      </c>
      <c r="CY1225">
        <v>25</v>
      </c>
      <c r="CZ1225">
        <v>21</v>
      </c>
      <c r="DA1225" t="s">
        <v>27</v>
      </c>
      <c r="DB1225" t="s">
        <v>27</v>
      </c>
    </row>
    <row r="1226" spans="1:106">
      <c r="A1226" t="s">
        <v>2</v>
      </c>
      <c r="B1226" s="17" t="s">
        <v>20</v>
      </c>
      <c r="D1226" s="3">
        <v>2</v>
      </c>
      <c r="E1226" s="1">
        <v>2</v>
      </c>
      <c r="F1226" s="15">
        <v>8</v>
      </c>
      <c r="G1226" s="15" t="s">
        <v>149</v>
      </c>
      <c r="H1226" t="s">
        <v>57</v>
      </c>
      <c r="I1226" s="30" t="s">
        <v>1035</v>
      </c>
      <c r="J1226" t="s">
        <v>951</v>
      </c>
      <c r="L1226" s="1">
        <v>1</v>
      </c>
      <c r="M1226" s="15">
        <v>8</v>
      </c>
      <c r="N1226" s="15" t="s">
        <v>109</v>
      </c>
      <c r="O1226" t="s">
        <v>57</v>
      </c>
      <c r="P1226">
        <v>3</v>
      </c>
      <c r="S1226" s="1">
        <v>3</v>
      </c>
      <c r="T1226" s="15">
        <v>9</v>
      </c>
      <c r="U1226" s="15" t="s">
        <v>65</v>
      </c>
      <c r="V1226" t="s">
        <v>57</v>
      </c>
      <c r="W1226" t="s">
        <v>1042</v>
      </c>
      <c r="Z1226" s="1">
        <v>1</v>
      </c>
      <c r="AA1226">
        <v>9</v>
      </c>
      <c r="AB1226" t="s">
        <v>34</v>
      </c>
      <c r="BD1226" s="39">
        <v>42627</v>
      </c>
      <c r="BE1226" s="23">
        <v>0.48680555555555599</v>
      </c>
      <c r="BF1226" s="10" t="str">
        <f t="shared" si="119"/>
        <v>14/09/2016 11:41</v>
      </c>
      <c r="BG1226" s="35">
        <f t="shared" si="120"/>
        <v>42627.486111111109</v>
      </c>
      <c r="BH1226" s="35">
        <f t="shared" si="116"/>
        <v>42627.479166666664</v>
      </c>
      <c r="BI1226" t="str">
        <f t="shared" si="117"/>
        <v>14/09/2016 11:40:00</v>
      </c>
      <c r="BJ1226" s="40" t="str">
        <f t="shared" si="118"/>
        <v>14/09/2016 11:30:00</v>
      </c>
      <c r="BK1226">
        <f>VLOOKUP($BI1226, [1]TableView_704030_20160816_20160!$D$2:$M$5095,3,FALSE)</f>
        <v>1009.55028868</v>
      </c>
      <c r="BL1226">
        <f>VLOOKUP($BI1226, [1]TableView_704030_20160816_20160!$D$2:$M$5095,8,FALSE)</f>
        <v>24.5</v>
      </c>
      <c r="BM1226">
        <f>VLOOKUP($BI1226, [1]TableView_704030_20160816_20160!$D$2:$M$5095,10,FALSE)</f>
        <v>0</v>
      </c>
      <c r="BN1226">
        <f>VLOOKUP($BI1226, [1]TableView_704030_20160816_20160!$D$2:$M$5095,4,FALSE)</f>
        <v>66</v>
      </c>
      <c r="BO1226">
        <f>VLOOKUP($BI1226, [1]TableView_704030_20160816_20160!$D$2:$M$5095,6,FALSE)</f>
        <v>187</v>
      </c>
      <c r="BP1226">
        <f>VLOOKUP($BI1226, [1]TableView_704030_20160816_20160!$D$2:$M$5095,7,FALSE)</f>
        <v>1.7</v>
      </c>
      <c r="BQ1226">
        <f>VLOOKUP($BI1226, [1]TableView_704030_20160816_20160!$D$2:$M$5095,2,FALSE)</f>
        <v>7</v>
      </c>
      <c r="BR1226">
        <f>VLOOKUP($BJ1226, [2]aacb8965d69cc6fd1cb3a5cae9e8ae7!$C$6:$F$853,4,FALSE)</f>
        <v>3</v>
      </c>
      <c r="BS1226" s="15">
        <v>2</v>
      </c>
      <c r="BT1226" t="str">
        <f t="shared" si="115"/>
        <v>14/09/2016 2</v>
      </c>
      <c r="BU1226">
        <f>VLOOKUP($BT1226, [3]Sheet1!$D$3:$T$89,4,FALSE)</f>
        <v>27</v>
      </c>
      <c r="BV1226">
        <f>VLOOKUP($BT1226, [3]Sheet1!$D$3:$T$89,5,FALSE)</f>
        <v>24</v>
      </c>
      <c r="BW1226">
        <f>VLOOKUP($BT1226, [3]Sheet1!$D$3:$T$89,8,FALSE)</f>
        <v>27</v>
      </c>
      <c r="BX1226">
        <f>VLOOKUP($BT1226, [3]Sheet1!$D$3:$T$89,9,FALSE)</f>
        <v>22</v>
      </c>
      <c r="BY1226">
        <f>VLOOKUP($BT1226, [3]Sheet1!$D$3:$T$89,12,FALSE)</f>
        <v>25</v>
      </c>
      <c r="BZ1226">
        <f>VLOOKUP($BT1226, [3]Sheet1!$D$3:$T$89,13,FALSE)</f>
        <v>21</v>
      </c>
      <c r="CA1226" t="str">
        <f>VLOOKUP($BT1226, [3]Sheet1!$D$3:$T$89,16,FALSE)</f>
        <v>N/A</v>
      </c>
      <c r="CB1226" t="str">
        <f>VLOOKUP($BT1226, [3]Sheet1!$D$3:$T$89,17,FALSE)</f>
        <v>N/A</v>
      </c>
      <c r="CD1226" s="12">
        <v>42627</v>
      </c>
      <c r="CE1226" s="2">
        <v>0.48680555555555599</v>
      </c>
      <c r="CF1226" s="2" t="s">
        <v>2850</v>
      </c>
      <c r="CG1226" s="2">
        <v>42627.486111111109</v>
      </c>
      <c r="CH1226" s="2">
        <v>42627.479166666664</v>
      </c>
      <c r="CI1226" t="s">
        <v>2847</v>
      </c>
      <c r="CJ1226" t="s">
        <v>2848</v>
      </c>
      <c r="CK1226">
        <v>1009.55028868</v>
      </c>
      <c r="CL1226">
        <v>24.5</v>
      </c>
      <c r="CM1226">
        <v>0</v>
      </c>
      <c r="CN1226">
        <v>66</v>
      </c>
      <c r="CO1226">
        <v>187</v>
      </c>
      <c r="CP1226">
        <v>1.7</v>
      </c>
      <c r="CQ1226">
        <v>7</v>
      </c>
      <c r="CR1226">
        <v>3</v>
      </c>
      <c r="CS1226">
        <v>2</v>
      </c>
      <c r="CT1226" t="s">
        <v>1294</v>
      </c>
      <c r="CU1226">
        <v>27</v>
      </c>
      <c r="CV1226">
        <v>24</v>
      </c>
      <c r="CW1226">
        <v>27</v>
      </c>
      <c r="CX1226">
        <v>22</v>
      </c>
      <c r="CY1226">
        <v>25</v>
      </c>
      <c r="CZ1226">
        <v>21</v>
      </c>
      <c r="DA1226" t="s">
        <v>27</v>
      </c>
      <c r="DB1226" t="s">
        <v>27</v>
      </c>
    </row>
    <row r="1227" spans="1:106">
      <c r="A1227" t="s">
        <v>3</v>
      </c>
      <c r="B1227" s="17" t="s">
        <v>25</v>
      </c>
      <c r="D1227" s="3">
        <v>3</v>
      </c>
      <c r="E1227" s="1">
        <v>1</v>
      </c>
      <c r="F1227" s="15">
        <v>8</v>
      </c>
      <c r="G1227" s="15" t="s">
        <v>149</v>
      </c>
      <c r="H1227" t="s">
        <v>57</v>
      </c>
      <c r="I1227">
        <v>2</v>
      </c>
      <c r="L1227" s="1">
        <v>1</v>
      </c>
      <c r="M1227" s="15">
        <v>8</v>
      </c>
      <c r="N1227" s="15" t="s">
        <v>109</v>
      </c>
      <c r="O1227" t="s">
        <v>57</v>
      </c>
      <c r="P1227">
        <v>3</v>
      </c>
      <c r="S1227" s="1">
        <v>3</v>
      </c>
      <c r="T1227" s="15">
        <v>9</v>
      </c>
      <c r="U1227" s="15" t="s">
        <v>65</v>
      </c>
      <c r="V1227" t="s">
        <v>57</v>
      </c>
      <c r="W1227" t="s">
        <v>1042</v>
      </c>
      <c r="Z1227" s="1">
        <v>3</v>
      </c>
      <c r="AA1227">
        <v>9</v>
      </c>
      <c r="AB1227" t="s">
        <v>34</v>
      </c>
      <c r="AE1227" t="s">
        <v>973</v>
      </c>
      <c r="BD1227" s="39">
        <v>42627</v>
      </c>
      <c r="BE1227" s="23">
        <v>0.48749999999999999</v>
      </c>
      <c r="BF1227" s="10" t="str">
        <f t="shared" si="119"/>
        <v>14/09/2016 11:42</v>
      </c>
      <c r="BG1227" s="35">
        <f t="shared" si="120"/>
        <v>42627.486111111109</v>
      </c>
      <c r="BH1227" s="35">
        <f t="shared" si="116"/>
        <v>42627.479166666664</v>
      </c>
      <c r="BI1227" t="str">
        <f t="shared" si="117"/>
        <v>14/09/2016 11:40:00</v>
      </c>
      <c r="BJ1227" s="40" t="str">
        <f t="shared" si="118"/>
        <v>14/09/2016 11:30:00</v>
      </c>
      <c r="BK1227">
        <f>VLOOKUP($BI1227, [1]TableView_704030_20160816_20160!$D$2:$M$5095,3,FALSE)</f>
        <v>1009.55028868</v>
      </c>
      <c r="BL1227">
        <f>VLOOKUP($BI1227, [1]TableView_704030_20160816_20160!$D$2:$M$5095,8,FALSE)</f>
        <v>24.5</v>
      </c>
      <c r="BM1227">
        <f>VLOOKUP($BI1227, [1]TableView_704030_20160816_20160!$D$2:$M$5095,10,FALSE)</f>
        <v>0</v>
      </c>
      <c r="BN1227">
        <f>VLOOKUP($BI1227, [1]TableView_704030_20160816_20160!$D$2:$M$5095,4,FALSE)</f>
        <v>66</v>
      </c>
      <c r="BO1227">
        <f>VLOOKUP($BI1227, [1]TableView_704030_20160816_20160!$D$2:$M$5095,6,FALSE)</f>
        <v>187</v>
      </c>
      <c r="BP1227">
        <f>VLOOKUP($BI1227, [1]TableView_704030_20160816_20160!$D$2:$M$5095,7,FALSE)</f>
        <v>1.7</v>
      </c>
      <c r="BQ1227">
        <f>VLOOKUP($BI1227, [1]TableView_704030_20160816_20160!$D$2:$M$5095,2,FALSE)</f>
        <v>7</v>
      </c>
      <c r="BR1227">
        <f>VLOOKUP($BJ1227, [2]aacb8965d69cc6fd1cb3a5cae9e8ae7!$C$6:$F$853,4,FALSE)</f>
        <v>3</v>
      </c>
      <c r="BS1227" s="15">
        <v>2</v>
      </c>
      <c r="BT1227" t="str">
        <f t="shared" si="115"/>
        <v>14/09/2016 2</v>
      </c>
      <c r="BU1227">
        <f>VLOOKUP($BT1227, [3]Sheet1!$D$3:$T$89,4,FALSE)</f>
        <v>27</v>
      </c>
      <c r="BV1227">
        <f>VLOOKUP($BT1227, [3]Sheet1!$D$3:$T$89,5,FALSE)</f>
        <v>24</v>
      </c>
      <c r="BW1227">
        <f>VLOOKUP($BT1227, [3]Sheet1!$D$3:$T$89,8,FALSE)</f>
        <v>27</v>
      </c>
      <c r="BX1227">
        <f>VLOOKUP($BT1227, [3]Sheet1!$D$3:$T$89,9,FALSE)</f>
        <v>22</v>
      </c>
      <c r="BY1227">
        <f>VLOOKUP($BT1227, [3]Sheet1!$D$3:$T$89,12,FALSE)</f>
        <v>25</v>
      </c>
      <c r="BZ1227">
        <f>VLOOKUP($BT1227, [3]Sheet1!$D$3:$T$89,13,FALSE)</f>
        <v>21</v>
      </c>
      <c r="CA1227" t="str">
        <f>VLOOKUP($BT1227, [3]Sheet1!$D$3:$T$89,16,FALSE)</f>
        <v>N/A</v>
      </c>
      <c r="CB1227" t="str">
        <f>VLOOKUP($BT1227, [3]Sheet1!$D$3:$T$89,17,FALSE)</f>
        <v>N/A</v>
      </c>
      <c r="CD1227" s="12">
        <v>42627</v>
      </c>
      <c r="CE1227" s="2">
        <v>0.48749999999999999</v>
      </c>
      <c r="CF1227" s="2" t="s">
        <v>2851</v>
      </c>
      <c r="CG1227" s="2">
        <v>42627.486111111109</v>
      </c>
      <c r="CH1227" s="2">
        <v>42627.479166666664</v>
      </c>
      <c r="CI1227" t="s">
        <v>2847</v>
      </c>
      <c r="CJ1227" t="s">
        <v>2848</v>
      </c>
      <c r="CK1227">
        <v>1009.55028868</v>
      </c>
      <c r="CL1227">
        <v>24.5</v>
      </c>
      <c r="CM1227">
        <v>0</v>
      </c>
      <c r="CN1227">
        <v>66</v>
      </c>
      <c r="CO1227">
        <v>187</v>
      </c>
      <c r="CP1227">
        <v>1.7</v>
      </c>
      <c r="CQ1227">
        <v>7</v>
      </c>
      <c r="CR1227">
        <v>3</v>
      </c>
      <c r="CS1227">
        <v>2</v>
      </c>
      <c r="CT1227" t="s">
        <v>1294</v>
      </c>
      <c r="CU1227">
        <v>27</v>
      </c>
      <c r="CV1227">
        <v>24</v>
      </c>
      <c r="CW1227">
        <v>27</v>
      </c>
      <c r="CX1227">
        <v>22</v>
      </c>
      <c r="CY1227">
        <v>25</v>
      </c>
      <c r="CZ1227">
        <v>21</v>
      </c>
      <c r="DA1227" t="s">
        <v>27</v>
      </c>
      <c r="DB1227" t="s">
        <v>27</v>
      </c>
    </row>
    <row r="1228" spans="1:106">
      <c r="A1228" t="s">
        <v>4</v>
      </c>
      <c r="B1228" s="17" t="s">
        <v>22</v>
      </c>
      <c r="D1228" s="3">
        <v>4</v>
      </c>
      <c r="E1228" s="1">
        <v>1</v>
      </c>
      <c r="F1228" s="15">
        <v>4</v>
      </c>
      <c r="G1228" s="15" t="s">
        <v>737</v>
      </c>
      <c r="H1228" t="s">
        <v>57</v>
      </c>
      <c r="I1228">
        <v>8</v>
      </c>
      <c r="L1228" s="1">
        <v>1</v>
      </c>
      <c r="M1228" s="15">
        <v>8</v>
      </c>
      <c r="N1228" s="15" t="s">
        <v>109</v>
      </c>
      <c r="O1228" t="s">
        <v>57</v>
      </c>
      <c r="P1228">
        <v>3</v>
      </c>
      <c r="S1228" s="1">
        <v>3</v>
      </c>
      <c r="T1228" s="15">
        <v>9</v>
      </c>
      <c r="U1228" s="15" t="s">
        <v>65</v>
      </c>
      <c r="V1228" t="s">
        <v>57</v>
      </c>
      <c r="W1228" t="s">
        <v>1042</v>
      </c>
      <c r="Z1228" s="1">
        <v>3</v>
      </c>
      <c r="AA1228">
        <v>9</v>
      </c>
      <c r="AB1228" t="s">
        <v>34</v>
      </c>
      <c r="AE1228" t="s">
        <v>973</v>
      </c>
      <c r="BD1228" s="39">
        <v>42627</v>
      </c>
      <c r="BE1228" s="23">
        <v>0.48819444444444399</v>
      </c>
      <c r="BF1228" s="10" t="str">
        <f t="shared" si="119"/>
        <v>14/09/2016 11:43</v>
      </c>
      <c r="BG1228" s="35">
        <f t="shared" si="120"/>
        <v>42627.486111111109</v>
      </c>
      <c r="BH1228" s="35">
        <f t="shared" si="116"/>
        <v>42627.479166666664</v>
      </c>
      <c r="BI1228" t="str">
        <f t="shared" si="117"/>
        <v>14/09/2016 11:40:00</v>
      </c>
      <c r="BJ1228" s="40" t="str">
        <f t="shared" si="118"/>
        <v>14/09/2016 11:30:00</v>
      </c>
      <c r="BK1228">
        <f>VLOOKUP($BI1228, [1]TableView_704030_20160816_20160!$D$2:$M$5095,3,FALSE)</f>
        <v>1009.55028868</v>
      </c>
      <c r="BL1228">
        <f>VLOOKUP($BI1228, [1]TableView_704030_20160816_20160!$D$2:$M$5095,8,FALSE)</f>
        <v>24.5</v>
      </c>
      <c r="BM1228">
        <f>VLOOKUP($BI1228, [1]TableView_704030_20160816_20160!$D$2:$M$5095,10,FALSE)</f>
        <v>0</v>
      </c>
      <c r="BN1228">
        <f>VLOOKUP($BI1228, [1]TableView_704030_20160816_20160!$D$2:$M$5095,4,FALSE)</f>
        <v>66</v>
      </c>
      <c r="BO1228">
        <f>VLOOKUP($BI1228, [1]TableView_704030_20160816_20160!$D$2:$M$5095,6,FALSE)</f>
        <v>187</v>
      </c>
      <c r="BP1228">
        <f>VLOOKUP($BI1228, [1]TableView_704030_20160816_20160!$D$2:$M$5095,7,FALSE)</f>
        <v>1.7</v>
      </c>
      <c r="BQ1228">
        <f>VLOOKUP($BI1228, [1]TableView_704030_20160816_20160!$D$2:$M$5095,2,FALSE)</f>
        <v>7</v>
      </c>
      <c r="BR1228">
        <f>VLOOKUP($BJ1228, [2]aacb8965d69cc6fd1cb3a5cae9e8ae7!$C$6:$F$853,4,FALSE)</f>
        <v>3</v>
      </c>
      <c r="BS1228" s="15">
        <v>2</v>
      </c>
      <c r="BT1228" t="str">
        <f t="shared" si="115"/>
        <v>14/09/2016 2</v>
      </c>
      <c r="BU1228">
        <f>VLOOKUP($BT1228, [3]Sheet1!$D$3:$T$89,4,FALSE)</f>
        <v>27</v>
      </c>
      <c r="BV1228">
        <f>VLOOKUP($BT1228, [3]Sheet1!$D$3:$T$89,5,FALSE)</f>
        <v>24</v>
      </c>
      <c r="BW1228">
        <f>VLOOKUP($BT1228, [3]Sheet1!$D$3:$T$89,8,FALSE)</f>
        <v>27</v>
      </c>
      <c r="BX1228">
        <f>VLOOKUP($BT1228, [3]Sheet1!$D$3:$T$89,9,FALSE)</f>
        <v>22</v>
      </c>
      <c r="BY1228">
        <f>VLOOKUP($BT1228, [3]Sheet1!$D$3:$T$89,12,FALSE)</f>
        <v>25</v>
      </c>
      <c r="BZ1228">
        <f>VLOOKUP($BT1228, [3]Sheet1!$D$3:$T$89,13,FALSE)</f>
        <v>21</v>
      </c>
      <c r="CA1228" t="str">
        <f>VLOOKUP($BT1228, [3]Sheet1!$D$3:$T$89,16,FALSE)</f>
        <v>N/A</v>
      </c>
      <c r="CB1228" t="str">
        <f>VLOOKUP($BT1228, [3]Sheet1!$D$3:$T$89,17,FALSE)</f>
        <v>N/A</v>
      </c>
      <c r="CD1228" s="12">
        <v>42627</v>
      </c>
      <c r="CE1228" s="2">
        <v>0.48819444444444399</v>
      </c>
      <c r="CF1228" s="2" t="s">
        <v>2852</v>
      </c>
      <c r="CG1228" s="2">
        <v>42627.486111111109</v>
      </c>
      <c r="CH1228" s="2">
        <v>42627.479166666664</v>
      </c>
      <c r="CI1228" t="s">
        <v>2847</v>
      </c>
      <c r="CJ1228" t="s">
        <v>2848</v>
      </c>
      <c r="CK1228">
        <v>1009.55028868</v>
      </c>
      <c r="CL1228">
        <v>24.5</v>
      </c>
      <c r="CM1228">
        <v>0</v>
      </c>
      <c r="CN1228">
        <v>66</v>
      </c>
      <c r="CO1228">
        <v>187</v>
      </c>
      <c r="CP1228">
        <v>1.7</v>
      </c>
      <c r="CQ1228">
        <v>7</v>
      </c>
      <c r="CR1228">
        <v>3</v>
      </c>
      <c r="CS1228">
        <v>2</v>
      </c>
      <c r="CT1228" t="s">
        <v>1294</v>
      </c>
      <c r="CU1228">
        <v>27</v>
      </c>
      <c r="CV1228">
        <v>24</v>
      </c>
      <c r="CW1228">
        <v>27</v>
      </c>
      <c r="CX1228">
        <v>22</v>
      </c>
      <c r="CY1228">
        <v>25</v>
      </c>
      <c r="CZ1228">
        <v>21</v>
      </c>
      <c r="DA1228" t="s">
        <v>27</v>
      </c>
      <c r="DB1228" t="s">
        <v>27</v>
      </c>
    </row>
    <row r="1229" spans="1:106">
      <c r="A1229" t="s">
        <v>5</v>
      </c>
      <c r="B1229" s="29" t="s">
        <v>23</v>
      </c>
      <c r="D1229" s="3">
        <v>5</v>
      </c>
      <c r="E1229" s="1">
        <v>1</v>
      </c>
      <c r="F1229" s="15">
        <v>8</v>
      </c>
      <c r="G1229" s="15" t="s">
        <v>149</v>
      </c>
      <c r="H1229" t="s">
        <v>57</v>
      </c>
      <c r="I1229">
        <v>5</v>
      </c>
      <c r="L1229" s="1">
        <v>1</v>
      </c>
      <c r="M1229" s="15">
        <v>8</v>
      </c>
      <c r="N1229" s="15" t="s">
        <v>109</v>
      </c>
      <c r="O1229" t="s">
        <v>57</v>
      </c>
      <c r="P1229">
        <v>3</v>
      </c>
      <c r="S1229" s="1">
        <v>2</v>
      </c>
      <c r="T1229" s="15">
        <v>9</v>
      </c>
      <c r="U1229" s="15" t="s">
        <v>65</v>
      </c>
      <c r="V1229" t="s">
        <v>57</v>
      </c>
      <c r="W1229" t="s">
        <v>1043</v>
      </c>
      <c r="Z1229" s="1">
        <v>3</v>
      </c>
      <c r="AA1229">
        <v>9</v>
      </c>
      <c r="AB1229" t="s">
        <v>34</v>
      </c>
      <c r="AE1229" t="s">
        <v>973</v>
      </c>
      <c r="BD1229" s="39">
        <v>42627</v>
      </c>
      <c r="BE1229" s="23">
        <v>0.48888888888888898</v>
      </c>
      <c r="BF1229" s="10" t="str">
        <f t="shared" si="119"/>
        <v>14/09/2016 11:44</v>
      </c>
      <c r="BG1229" s="35">
        <f t="shared" si="120"/>
        <v>42627.486111111109</v>
      </c>
      <c r="BH1229" s="35">
        <f t="shared" si="116"/>
        <v>42627.479166666664</v>
      </c>
      <c r="BI1229" t="str">
        <f t="shared" si="117"/>
        <v>14/09/2016 11:40:00</v>
      </c>
      <c r="BJ1229" s="40" t="str">
        <f t="shared" si="118"/>
        <v>14/09/2016 11:30:00</v>
      </c>
      <c r="BK1229">
        <f>VLOOKUP($BI1229, [1]TableView_704030_20160816_20160!$D$2:$M$5095,3,FALSE)</f>
        <v>1009.55028868</v>
      </c>
      <c r="BL1229">
        <f>VLOOKUP($BI1229, [1]TableView_704030_20160816_20160!$D$2:$M$5095,8,FALSE)</f>
        <v>24.5</v>
      </c>
      <c r="BM1229">
        <f>VLOOKUP($BI1229, [1]TableView_704030_20160816_20160!$D$2:$M$5095,10,FALSE)</f>
        <v>0</v>
      </c>
      <c r="BN1229">
        <f>VLOOKUP($BI1229, [1]TableView_704030_20160816_20160!$D$2:$M$5095,4,FALSE)</f>
        <v>66</v>
      </c>
      <c r="BO1229">
        <f>VLOOKUP($BI1229, [1]TableView_704030_20160816_20160!$D$2:$M$5095,6,FALSE)</f>
        <v>187</v>
      </c>
      <c r="BP1229">
        <f>VLOOKUP($BI1229, [1]TableView_704030_20160816_20160!$D$2:$M$5095,7,FALSE)</f>
        <v>1.7</v>
      </c>
      <c r="BQ1229">
        <f>VLOOKUP($BI1229, [1]TableView_704030_20160816_20160!$D$2:$M$5095,2,FALSE)</f>
        <v>7</v>
      </c>
      <c r="BR1229">
        <f>VLOOKUP($BJ1229, [2]aacb8965d69cc6fd1cb3a5cae9e8ae7!$C$6:$F$853,4,FALSE)</f>
        <v>3</v>
      </c>
      <c r="BS1229" s="15">
        <v>2</v>
      </c>
      <c r="BT1229" t="str">
        <f t="shared" si="115"/>
        <v>14/09/2016 2</v>
      </c>
      <c r="BU1229">
        <f>VLOOKUP($BT1229, [3]Sheet1!$D$3:$T$89,4,FALSE)</f>
        <v>27</v>
      </c>
      <c r="BV1229">
        <f>VLOOKUP($BT1229, [3]Sheet1!$D$3:$T$89,5,FALSE)</f>
        <v>24</v>
      </c>
      <c r="BW1229">
        <f>VLOOKUP($BT1229, [3]Sheet1!$D$3:$T$89,8,FALSE)</f>
        <v>27</v>
      </c>
      <c r="BX1229">
        <f>VLOOKUP($BT1229, [3]Sheet1!$D$3:$T$89,9,FALSE)</f>
        <v>22</v>
      </c>
      <c r="BY1229">
        <f>VLOOKUP($BT1229, [3]Sheet1!$D$3:$T$89,12,FALSE)</f>
        <v>25</v>
      </c>
      <c r="BZ1229">
        <f>VLOOKUP($BT1229, [3]Sheet1!$D$3:$T$89,13,FALSE)</f>
        <v>21</v>
      </c>
      <c r="CA1229" t="str">
        <f>VLOOKUP($BT1229, [3]Sheet1!$D$3:$T$89,16,FALSE)</f>
        <v>N/A</v>
      </c>
      <c r="CB1229" t="str">
        <f>VLOOKUP($BT1229, [3]Sheet1!$D$3:$T$89,17,FALSE)</f>
        <v>N/A</v>
      </c>
      <c r="CD1229" s="12">
        <v>42627</v>
      </c>
      <c r="CE1229" s="2">
        <v>0.48888888888888898</v>
      </c>
      <c r="CF1229" s="2" t="s">
        <v>2853</v>
      </c>
      <c r="CG1229" s="2">
        <v>42627.486111111109</v>
      </c>
      <c r="CH1229" s="2">
        <v>42627.479166666664</v>
      </c>
      <c r="CI1229" t="s">
        <v>2847</v>
      </c>
      <c r="CJ1229" t="s">
        <v>2848</v>
      </c>
      <c r="CK1229">
        <v>1009.55028868</v>
      </c>
      <c r="CL1229">
        <v>24.5</v>
      </c>
      <c r="CM1229">
        <v>0</v>
      </c>
      <c r="CN1229">
        <v>66</v>
      </c>
      <c r="CO1229">
        <v>187</v>
      </c>
      <c r="CP1229">
        <v>1.7</v>
      </c>
      <c r="CQ1229">
        <v>7</v>
      </c>
      <c r="CR1229">
        <v>3</v>
      </c>
      <c r="CS1229">
        <v>2</v>
      </c>
      <c r="CT1229" t="s">
        <v>1294</v>
      </c>
      <c r="CU1229">
        <v>27</v>
      </c>
      <c r="CV1229">
        <v>24</v>
      </c>
      <c r="CW1229">
        <v>27</v>
      </c>
      <c r="CX1229">
        <v>22</v>
      </c>
      <c r="CY1229">
        <v>25</v>
      </c>
      <c r="CZ1229">
        <v>21</v>
      </c>
      <c r="DA1229" t="s">
        <v>27</v>
      </c>
      <c r="DB1229" t="s">
        <v>27</v>
      </c>
    </row>
    <row r="1230" spans="1:106">
      <c r="A1230" t="s">
        <v>6</v>
      </c>
      <c r="B1230" s="17" t="s">
        <v>229</v>
      </c>
      <c r="D1230" s="3">
        <v>6</v>
      </c>
      <c r="E1230" s="1">
        <v>1</v>
      </c>
      <c r="F1230" s="15">
        <v>8</v>
      </c>
      <c r="G1230" s="15" t="s">
        <v>149</v>
      </c>
      <c r="H1230" t="s">
        <v>57</v>
      </c>
      <c r="I1230">
        <v>3</v>
      </c>
      <c r="L1230" s="1">
        <v>1</v>
      </c>
      <c r="M1230" s="15">
        <v>8</v>
      </c>
      <c r="N1230" s="15" t="s">
        <v>109</v>
      </c>
      <c r="O1230" t="s">
        <v>57</v>
      </c>
      <c r="P1230">
        <v>3</v>
      </c>
      <c r="S1230" s="1">
        <v>2</v>
      </c>
      <c r="T1230" s="15">
        <v>9</v>
      </c>
      <c r="U1230" s="15" t="s">
        <v>65</v>
      </c>
      <c r="V1230" t="s">
        <v>57</v>
      </c>
      <c r="W1230" t="s">
        <v>1043</v>
      </c>
      <c r="Z1230" s="1">
        <v>3</v>
      </c>
      <c r="AA1230">
        <v>9</v>
      </c>
      <c r="AB1230" t="s">
        <v>34</v>
      </c>
      <c r="AE1230" t="s">
        <v>973</v>
      </c>
      <c r="AG1230" s="1">
        <v>1</v>
      </c>
      <c r="AH1230">
        <v>8</v>
      </c>
      <c r="AI1230" t="s">
        <v>35</v>
      </c>
      <c r="BD1230" s="39">
        <v>42627</v>
      </c>
      <c r="BE1230" s="23">
        <v>0.48958333333333298</v>
      </c>
      <c r="BF1230" s="10" t="str">
        <f t="shared" si="119"/>
        <v>14/09/2016 11:45</v>
      </c>
      <c r="BG1230" s="35">
        <f t="shared" si="120"/>
        <v>42627.493055555555</v>
      </c>
      <c r="BH1230" s="35">
        <f t="shared" si="116"/>
        <v>42627.5</v>
      </c>
      <c r="BI1230" t="str">
        <f t="shared" si="117"/>
        <v>14/09/2016 11:50:00</v>
      </c>
      <c r="BJ1230" s="40" t="str">
        <f t="shared" si="118"/>
        <v>14/09/2016 12:00:00</v>
      </c>
      <c r="BK1230">
        <f>VLOOKUP($BI1230, [1]TableView_704030_20160816_20160!$D$2:$M$5095,3,FALSE)</f>
        <v>1009.61801646</v>
      </c>
      <c r="BL1230">
        <f>VLOOKUP($BI1230, [1]TableView_704030_20160816_20160!$D$2:$M$5095,8,FALSE)</f>
        <v>24.4444444444444</v>
      </c>
      <c r="BM1230">
        <f>VLOOKUP($BI1230, [1]TableView_704030_20160816_20160!$D$2:$M$5095,10,FALSE)</f>
        <v>0</v>
      </c>
      <c r="BN1230">
        <f>VLOOKUP($BI1230, [1]TableView_704030_20160816_20160!$D$2:$M$5095,4,FALSE)</f>
        <v>65</v>
      </c>
      <c r="BO1230">
        <f>VLOOKUP($BI1230, [1]TableView_704030_20160816_20160!$D$2:$M$5095,6,FALSE)</f>
        <v>197</v>
      </c>
      <c r="BP1230">
        <f>VLOOKUP($BI1230, [1]TableView_704030_20160816_20160!$D$2:$M$5095,7,FALSE)</f>
        <v>2.9</v>
      </c>
      <c r="BQ1230">
        <f>VLOOKUP($BI1230, [1]TableView_704030_20160816_20160!$D$2:$M$5095,2,FALSE)</f>
        <v>7.8</v>
      </c>
      <c r="BR1230">
        <f>VLOOKUP($BJ1230, [2]aacb8965d69cc6fd1cb3a5cae9e8ae7!$C$6:$F$853,4,FALSE)</f>
        <v>3.8</v>
      </c>
      <c r="BS1230" s="15">
        <v>2</v>
      </c>
      <c r="BT1230" t="str">
        <f t="shared" si="115"/>
        <v>14/09/2016 2</v>
      </c>
      <c r="BU1230">
        <f>VLOOKUP($BT1230, [3]Sheet1!$D$3:$T$89,4,FALSE)</f>
        <v>27</v>
      </c>
      <c r="BV1230">
        <f>VLOOKUP($BT1230, [3]Sheet1!$D$3:$T$89,5,FALSE)</f>
        <v>24</v>
      </c>
      <c r="BW1230">
        <f>VLOOKUP($BT1230, [3]Sheet1!$D$3:$T$89,8,FALSE)</f>
        <v>27</v>
      </c>
      <c r="BX1230">
        <f>VLOOKUP($BT1230, [3]Sheet1!$D$3:$T$89,9,FALSE)</f>
        <v>22</v>
      </c>
      <c r="BY1230">
        <f>VLOOKUP($BT1230, [3]Sheet1!$D$3:$T$89,12,FALSE)</f>
        <v>25</v>
      </c>
      <c r="BZ1230">
        <f>VLOOKUP($BT1230, [3]Sheet1!$D$3:$T$89,13,FALSE)</f>
        <v>21</v>
      </c>
      <c r="CA1230" t="str">
        <f>VLOOKUP($BT1230, [3]Sheet1!$D$3:$T$89,16,FALSE)</f>
        <v>N/A</v>
      </c>
      <c r="CB1230" t="str">
        <f>VLOOKUP($BT1230, [3]Sheet1!$D$3:$T$89,17,FALSE)</f>
        <v>N/A</v>
      </c>
      <c r="CD1230" s="12">
        <v>42627</v>
      </c>
      <c r="CE1230" s="2">
        <v>0.48958333333333298</v>
      </c>
      <c r="CF1230" s="2" t="s">
        <v>2854</v>
      </c>
      <c r="CG1230" s="2">
        <v>42627.493055555555</v>
      </c>
      <c r="CH1230" s="2">
        <v>42627.5</v>
      </c>
      <c r="CI1230" t="s">
        <v>2855</v>
      </c>
      <c r="CJ1230" t="s">
        <v>2856</v>
      </c>
      <c r="CK1230">
        <v>1009.61801646</v>
      </c>
      <c r="CL1230">
        <v>24.4444444444444</v>
      </c>
      <c r="CM1230">
        <v>0</v>
      </c>
      <c r="CN1230">
        <v>65</v>
      </c>
      <c r="CO1230">
        <v>197</v>
      </c>
      <c r="CP1230">
        <v>2.9</v>
      </c>
      <c r="CQ1230">
        <v>7.8</v>
      </c>
      <c r="CR1230">
        <v>3.8</v>
      </c>
      <c r="CS1230">
        <v>2</v>
      </c>
      <c r="CT1230" t="s">
        <v>1294</v>
      </c>
      <c r="CU1230">
        <v>27</v>
      </c>
      <c r="CV1230">
        <v>24</v>
      </c>
      <c r="CW1230">
        <v>27</v>
      </c>
      <c r="CX1230">
        <v>22</v>
      </c>
      <c r="CY1230">
        <v>25</v>
      </c>
      <c r="CZ1230">
        <v>21</v>
      </c>
      <c r="DA1230" t="s">
        <v>27</v>
      </c>
      <c r="DB1230" t="s">
        <v>27</v>
      </c>
    </row>
    <row r="1231" spans="1:106">
      <c r="A1231" t="s">
        <v>7</v>
      </c>
      <c r="D1231" s="3">
        <v>7</v>
      </c>
      <c r="E1231" s="1">
        <v>1</v>
      </c>
      <c r="F1231" s="15">
        <v>8</v>
      </c>
      <c r="G1231" s="15" t="s">
        <v>149</v>
      </c>
      <c r="H1231" t="s">
        <v>57</v>
      </c>
      <c r="I1231">
        <v>3</v>
      </c>
      <c r="L1231" s="1">
        <v>1</v>
      </c>
      <c r="M1231" s="15">
        <v>8</v>
      </c>
      <c r="N1231" s="15" t="s">
        <v>109</v>
      </c>
      <c r="O1231" t="s">
        <v>57</v>
      </c>
      <c r="P1231">
        <v>3</v>
      </c>
      <c r="S1231" s="1">
        <v>2</v>
      </c>
      <c r="T1231" s="15">
        <v>9</v>
      </c>
      <c r="U1231" s="15" t="s">
        <v>65</v>
      </c>
      <c r="V1231" t="s">
        <v>57</v>
      </c>
      <c r="W1231" t="s">
        <v>1043</v>
      </c>
      <c r="Z1231" s="1">
        <v>4</v>
      </c>
      <c r="AA1231">
        <v>9</v>
      </c>
      <c r="AB1231" t="s">
        <v>34</v>
      </c>
      <c r="AE1231" t="s">
        <v>973</v>
      </c>
      <c r="BD1231" s="39">
        <v>42627</v>
      </c>
      <c r="BE1231" s="23">
        <v>0.49027777777777798</v>
      </c>
      <c r="BF1231" s="10" t="str">
        <f t="shared" si="119"/>
        <v>14/09/2016 11:46</v>
      </c>
      <c r="BG1231" s="35">
        <f t="shared" si="120"/>
        <v>42627.493055555555</v>
      </c>
      <c r="BH1231" s="35">
        <f t="shared" si="116"/>
        <v>42627.5</v>
      </c>
      <c r="BI1231" t="str">
        <f t="shared" si="117"/>
        <v>14/09/2016 11:50:00</v>
      </c>
      <c r="BJ1231" s="40" t="str">
        <f t="shared" si="118"/>
        <v>14/09/2016 12:00:00</v>
      </c>
      <c r="BK1231">
        <f>VLOOKUP($BI1231, [1]TableView_704030_20160816_20160!$D$2:$M$5095,3,FALSE)</f>
        <v>1009.61801646</v>
      </c>
      <c r="BL1231">
        <f>VLOOKUP($BI1231, [1]TableView_704030_20160816_20160!$D$2:$M$5095,8,FALSE)</f>
        <v>24.4444444444444</v>
      </c>
      <c r="BM1231">
        <f>VLOOKUP($BI1231, [1]TableView_704030_20160816_20160!$D$2:$M$5095,10,FALSE)</f>
        <v>0</v>
      </c>
      <c r="BN1231">
        <f>VLOOKUP($BI1231, [1]TableView_704030_20160816_20160!$D$2:$M$5095,4,FALSE)</f>
        <v>65</v>
      </c>
      <c r="BO1231">
        <f>VLOOKUP($BI1231, [1]TableView_704030_20160816_20160!$D$2:$M$5095,6,FALSE)</f>
        <v>197</v>
      </c>
      <c r="BP1231">
        <f>VLOOKUP($BI1231, [1]TableView_704030_20160816_20160!$D$2:$M$5095,7,FALSE)</f>
        <v>2.9</v>
      </c>
      <c r="BQ1231">
        <f>VLOOKUP($BI1231, [1]TableView_704030_20160816_20160!$D$2:$M$5095,2,FALSE)</f>
        <v>7.8</v>
      </c>
      <c r="BR1231">
        <f>VLOOKUP($BJ1231, [2]aacb8965d69cc6fd1cb3a5cae9e8ae7!$C$6:$F$853,4,FALSE)</f>
        <v>3.8</v>
      </c>
      <c r="BS1231" s="15">
        <v>2</v>
      </c>
      <c r="BT1231" t="str">
        <f t="shared" si="115"/>
        <v>14/09/2016 2</v>
      </c>
      <c r="BU1231">
        <f>VLOOKUP($BT1231, [3]Sheet1!$D$3:$T$89,4,FALSE)</f>
        <v>27</v>
      </c>
      <c r="BV1231">
        <f>VLOOKUP($BT1231, [3]Sheet1!$D$3:$T$89,5,FALSE)</f>
        <v>24</v>
      </c>
      <c r="BW1231">
        <f>VLOOKUP($BT1231, [3]Sheet1!$D$3:$T$89,8,FALSE)</f>
        <v>27</v>
      </c>
      <c r="BX1231">
        <f>VLOOKUP($BT1231, [3]Sheet1!$D$3:$T$89,9,FALSE)</f>
        <v>22</v>
      </c>
      <c r="BY1231">
        <f>VLOOKUP($BT1231, [3]Sheet1!$D$3:$T$89,12,FALSE)</f>
        <v>25</v>
      </c>
      <c r="BZ1231">
        <f>VLOOKUP($BT1231, [3]Sheet1!$D$3:$T$89,13,FALSE)</f>
        <v>21</v>
      </c>
      <c r="CA1231" t="str">
        <f>VLOOKUP($BT1231, [3]Sheet1!$D$3:$T$89,16,FALSE)</f>
        <v>N/A</v>
      </c>
      <c r="CB1231" t="str">
        <f>VLOOKUP($BT1231, [3]Sheet1!$D$3:$T$89,17,FALSE)</f>
        <v>N/A</v>
      </c>
      <c r="CD1231" s="12">
        <v>42627</v>
      </c>
      <c r="CE1231" s="2">
        <v>0.49027777777777798</v>
      </c>
      <c r="CF1231" s="2" t="s">
        <v>2857</v>
      </c>
      <c r="CG1231" s="2">
        <v>42627.493055555555</v>
      </c>
      <c r="CH1231" s="2">
        <v>42627.5</v>
      </c>
      <c r="CI1231" t="s">
        <v>2855</v>
      </c>
      <c r="CJ1231" t="s">
        <v>2856</v>
      </c>
      <c r="CK1231">
        <v>1009.61801646</v>
      </c>
      <c r="CL1231">
        <v>24.4444444444444</v>
      </c>
      <c r="CM1231">
        <v>0</v>
      </c>
      <c r="CN1231">
        <v>65</v>
      </c>
      <c r="CO1231">
        <v>197</v>
      </c>
      <c r="CP1231">
        <v>2.9</v>
      </c>
      <c r="CQ1231">
        <v>7.8</v>
      </c>
      <c r="CR1231">
        <v>3.8</v>
      </c>
      <c r="CS1231">
        <v>2</v>
      </c>
      <c r="CT1231" t="s">
        <v>1294</v>
      </c>
      <c r="CU1231">
        <v>27</v>
      </c>
      <c r="CV1231">
        <v>24</v>
      </c>
      <c r="CW1231">
        <v>27</v>
      </c>
      <c r="CX1231">
        <v>22</v>
      </c>
      <c r="CY1231">
        <v>25</v>
      </c>
      <c r="CZ1231">
        <v>21</v>
      </c>
      <c r="DA1231" t="s">
        <v>27</v>
      </c>
      <c r="DB1231" t="s">
        <v>27</v>
      </c>
    </row>
    <row r="1232" spans="1:106">
      <c r="D1232" s="3">
        <v>8</v>
      </c>
      <c r="E1232" s="1">
        <v>1</v>
      </c>
      <c r="F1232" s="15">
        <v>8</v>
      </c>
      <c r="G1232" s="15" t="s">
        <v>110</v>
      </c>
      <c r="H1232" t="s">
        <v>41</v>
      </c>
      <c r="L1232" s="1">
        <v>1</v>
      </c>
      <c r="M1232" s="15">
        <v>8</v>
      </c>
      <c r="N1232" s="15" t="s">
        <v>109</v>
      </c>
      <c r="O1232" t="s">
        <v>57</v>
      </c>
      <c r="P1232">
        <v>3</v>
      </c>
      <c r="S1232" s="1">
        <v>2</v>
      </c>
      <c r="T1232" s="15">
        <v>9</v>
      </c>
      <c r="U1232" s="15" t="s">
        <v>65</v>
      </c>
      <c r="V1232" t="s">
        <v>57</v>
      </c>
      <c r="W1232" t="s">
        <v>1043</v>
      </c>
      <c r="Z1232" s="1">
        <v>4</v>
      </c>
      <c r="AA1232">
        <v>9</v>
      </c>
      <c r="AB1232" t="s">
        <v>34</v>
      </c>
      <c r="AE1232" t="s">
        <v>971</v>
      </c>
      <c r="BD1232" s="39">
        <v>42627</v>
      </c>
      <c r="BE1232" s="23">
        <v>0.49097222222222198</v>
      </c>
      <c r="BF1232" s="10" t="str">
        <f t="shared" si="119"/>
        <v>14/09/2016 11:47</v>
      </c>
      <c r="BG1232" s="35">
        <f t="shared" si="120"/>
        <v>42627.493055555555</v>
      </c>
      <c r="BH1232" s="35">
        <f t="shared" si="116"/>
        <v>42627.5</v>
      </c>
      <c r="BI1232" t="str">
        <f t="shared" si="117"/>
        <v>14/09/2016 11:50:00</v>
      </c>
      <c r="BJ1232" s="40" t="str">
        <f t="shared" si="118"/>
        <v>14/09/2016 12:00:00</v>
      </c>
      <c r="BK1232">
        <f>VLOOKUP($BI1232, [1]TableView_704030_20160816_20160!$D$2:$M$5095,3,FALSE)</f>
        <v>1009.61801646</v>
      </c>
      <c r="BL1232">
        <f>VLOOKUP($BI1232, [1]TableView_704030_20160816_20160!$D$2:$M$5095,8,FALSE)</f>
        <v>24.4444444444444</v>
      </c>
      <c r="BM1232">
        <f>VLOOKUP($BI1232, [1]TableView_704030_20160816_20160!$D$2:$M$5095,10,FALSE)</f>
        <v>0</v>
      </c>
      <c r="BN1232">
        <f>VLOOKUP($BI1232, [1]TableView_704030_20160816_20160!$D$2:$M$5095,4,FALSE)</f>
        <v>65</v>
      </c>
      <c r="BO1232">
        <f>VLOOKUP($BI1232, [1]TableView_704030_20160816_20160!$D$2:$M$5095,6,FALSE)</f>
        <v>197</v>
      </c>
      <c r="BP1232">
        <f>VLOOKUP($BI1232, [1]TableView_704030_20160816_20160!$D$2:$M$5095,7,FALSE)</f>
        <v>2.9</v>
      </c>
      <c r="BQ1232">
        <f>VLOOKUP($BI1232, [1]TableView_704030_20160816_20160!$D$2:$M$5095,2,FALSE)</f>
        <v>7.8</v>
      </c>
      <c r="BR1232">
        <f>VLOOKUP($BJ1232, [2]aacb8965d69cc6fd1cb3a5cae9e8ae7!$C$6:$F$853,4,FALSE)</f>
        <v>3.8</v>
      </c>
      <c r="BS1232" s="15">
        <v>2</v>
      </c>
      <c r="BT1232" t="str">
        <f t="shared" si="115"/>
        <v>14/09/2016 2</v>
      </c>
      <c r="BU1232">
        <f>VLOOKUP($BT1232, [3]Sheet1!$D$3:$T$89,4,FALSE)</f>
        <v>27</v>
      </c>
      <c r="BV1232">
        <f>VLOOKUP($BT1232, [3]Sheet1!$D$3:$T$89,5,FALSE)</f>
        <v>24</v>
      </c>
      <c r="BW1232">
        <f>VLOOKUP($BT1232, [3]Sheet1!$D$3:$T$89,8,FALSE)</f>
        <v>27</v>
      </c>
      <c r="BX1232">
        <f>VLOOKUP($BT1232, [3]Sheet1!$D$3:$T$89,9,FALSE)</f>
        <v>22</v>
      </c>
      <c r="BY1232">
        <f>VLOOKUP($BT1232, [3]Sheet1!$D$3:$T$89,12,FALSE)</f>
        <v>25</v>
      </c>
      <c r="BZ1232">
        <f>VLOOKUP($BT1232, [3]Sheet1!$D$3:$T$89,13,FALSE)</f>
        <v>21</v>
      </c>
      <c r="CA1232" t="str">
        <f>VLOOKUP($BT1232, [3]Sheet1!$D$3:$T$89,16,FALSE)</f>
        <v>N/A</v>
      </c>
      <c r="CB1232" t="str">
        <f>VLOOKUP($BT1232, [3]Sheet1!$D$3:$T$89,17,FALSE)</f>
        <v>N/A</v>
      </c>
      <c r="CD1232" s="12">
        <v>42627</v>
      </c>
      <c r="CE1232" s="2">
        <v>0.49097222222222198</v>
      </c>
      <c r="CF1232" s="2" t="s">
        <v>2858</v>
      </c>
      <c r="CG1232" s="2">
        <v>42627.493055555555</v>
      </c>
      <c r="CH1232" s="2">
        <v>42627.5</v>
      </c>
      <c r="CI1232" t="s">
        <v>2855</v>
      </c>
      <c r="CJ1232" t="s">
        <v>2856</v>
      </c>
      <c r="CK1232">
        <v>1009.61801646</v>
      </c>
      <c r="CL1232">
        <v>24.4444444444444</v>
      </c>
      <c r="CM1232">
        <v>0</v>
      </c>
      <c r="CN1232">
        <v>65</v>
      </c>
      <c r="CO1232">
        <v>197</v>
      </c>
      <c r="CP1232">
        <v>2.9</v>
      </c>
      <c r="CQ1232">
        <v>7.8</v>
      </c>
      <c r="CR1232">
        <v>3.8</v>
      </c>
      <c r="CS1232">
        <v>2</v>
      </c>
      <c r="CT1232" t="s">
        <v>1294</v>
      </c>
      <c r="CU1232">
        <v>27</v>
      </c>
      <c r="CV1232">
        <v>24</v>
      </c>
      <c r="CW1232">
        <v>27</v>
      </c>
      <c r="CX1232">
        <v>22</v>
      </c>
      <c r="CY1232">
        <v>25</v>
      </c>
      <c r="CZ1232">
        <v>21</v>
      </c>
      <c r="DA1232" t="s">
        <v>27</v>
      </c>
      <c r="DB1232" t="s">
        <v>27</v>
      </c>
    </row>
    <row r="1233" spans="4:106">
      <c r="D1233" s="3">
        <v>9</v>
      </c>
      <c r="E1233" s="1">
        <v>1</v>
      </c>
      <c r="F1233" s="15">
        <v>1</v>
      </c>
      <c r="G1233" s="15" t="s">
        <v>33</v>
      </c>
      <c r="L1233" s="1">
        <v>1</v>
      </c>
      <c r="M1233" s="15">
        <v>8</v>
      </c>
      <c r="N1233" s="15" t="s">
        <v>52</v>
      </c>
      <c r="S1233" s="1">
        <v>3</v>
      </c>
      <c r="T1233" s="15">
        <v>9</v>
      </c>
      <c r="U1233" s="15" t="s">
        <v>65</v>
      </c>
      <c r="V1233" t="s">
        <v>57</v>
      </c>
      <c r="W1233" t="s">
        <v>993</v>
      </c>
      <c r="X1233" t="s">
        <v>971</v>
      </c>
      <c r="Z1233" s="1">
        <v>2</v>
      </c>
      <c r="AA1233">
        <v>9</v>
      </c>
      <c r="AB1233" t="s">
        <v>34</v>
      </c>
      <c r="BD1233" s="39">
        <v>42627</v>
      </c>
      <c r="BE1233" s="23">
        <v>0.49166666666666697</v>
      </c>
      <c r="BF1233" s="10" t="str">
        <f t="shared" si="119"/>
        <v>14/09/2016 11:48</v>
      </c>
      <c r="BG1233" s="35">
        <f t="shared" si="120"/>
        <v>42627.493055555555</v>
      </c>
      <c r="BH1233" s="35">
        <f t="shared" si="116"/>
        <v>42627.5</v>
      </c>
      <c r="BI1233" t="str">
        <f t="shared" si="117"/>
        <v>14/09/2016 11:50:00</v>
      </c>
      <c r="BJ1233" s="40" t="str">
        <f t="shared" si="118"/>
        <v>14/09/2016 12:00:00</v>
      </c>
      <c r="BK1233">
        <f>VLOOKUP($BI1233, [1]TableView_704030_20160816_20160!$D$2:$M$5095,3,FALSE)</f>
        <v>1009.61801646</v>
      </c>
      <c r="BL1233">
        <f>VLOOKUP($BI1233, [1]TableView_704030_20160816_20160!$D$2:$M$5095,8,FALSE)</f>
        <v>24.4444444444444</v>
      </c>
      <c r="BM1233">
        <f>VLOOKUP($BI1233, [1]TableView_704030_20160816_20160!$D$2:$M$5095,10,FALSE)</f>
        <v>0</v>
      </c>
      <c r="BN1233">
        <f>VLOOKUP($BI1233, [1]TableView_704030_20160816_20160!$D$2:$M$5095,4,FALSE)</f>
        <v>65</v>
      </c>
      <c r="BO1233">
        <f>VLOOKUP($BI1233, [1]TableView_704030_20160816_20160!$D$2:$M$5095,6,FALSE)</f>
        <v>197</v>
      </c>
      <c r="BP1233">
        <f>VLOOKUP($BI1233, [1]TableView_704030_20160816_20160!$D$2:$M$5095,7,FALSE)</f>
        <v>2.9</v>
      </c>
      <c r="BQ1233">
        <f>VLOOKUP($BI1233, [1]TableView_704030_20160816_20160!$D$2:$M$5095,2,FALSE)</f>
        <v>7.8</v>
      </c>
      <c r="BR1233">
        <f>VLOOKUP($BJ1233, [2]aacb8965d69cc6fd1cb3a5cae9e8ae7!$C$6:$F$853,4,FALSE)</f>
        <v>3.8</v>
      </c>
      <c r="BS1233" s="15">
        <v>2</v>
      </c>
      <c r="BT1233" t="str">
        <f t="shared" si="115"/>
        <v>14/09/2016 2</v>
      </c>
      <c r="BU1233">
        <f>VLOOKUP($BT1233, [3]Sheet1!$D$3:$T$89,4,FALSE)</f>
        <v>27</v>
      </c>
      <c r="BV1233">
        <f>VLOOKUP($BT1233, [3]Sheet1!$D$3:$T$89,5,FALSE)</f>
        <v>24</v>
      </c>
      <c r="BW1233">
        <f>VLOOKUP($BT1233, [3]Sheet1!$D$3:$T$89,8,FALSE)</f>
        <v>27</v>
      </c>
      <c r="BX1233">
        <f>VLOOKUP($BT1233, [3]Sheet1!$D$3:$T$89,9,FALSE)</f>
        <v>22</v>
      </c>
      <c r="BY1233">
        <f>VLOOKUP($BT1233, [3]Sheet1!$D$3:$T$89,12,FALSE)</f>
        <v>25</v>
      </c>
      <c r="BZ1233">
        <f>VLOOKUP($BT1233, [3]Sheet1!$D$3:$T$89,13,FALSE)</f>
        <v>21</v>
      </c>
      <c r="CA1233" t="str">
        <f>VLOOKUP($BT1233, [3]Sheet1!$D$3:$T$89,16,FALSE)</f>
        <v>N/A</v>
      </c>
      <c r="CB1233" t="str">
        <f>VLOOKUP($BT1233, [3]Sheet1!$D$3:$T$89,17,FALSE)</f>
        <v>N/A</v>
      </c>
      <c r="CD1233" s="12">
        <v>42627</v>
      </c>
      <c r="CE1233" s="2">
        <v>0.49166666666666697</v>
      </c>
      <c r="CF1233" s="2" t="s">
        <v>2859</v>
      </c>
      <c r="CG1233" s="2">
        <v>42627.493055555555</v>
      </c>
      <c r="CH1233" s="2">
        <v>42627.5</v>
      </c>
      <c r="CI1233" t="s">
        <v>2855</v>
      </c>
      <c r="CJ1233" t="s">
        <v>2856</v>
      </c>
      <c r="CK1233">
        <v>1009.61801646</v>
      </c>
      <c r="CL1233">
        <v>24.4444444444444</v>
      </c>
      <c r="CM1233">
        <v>0</v>
      </c>
      <c r="CN1233">
        <v>65</v>
      </c>
      <c r="CO1233">
        <v>197</v>
      </c>
      <c r="CP1233">
        <v>2.9</v>
      </c>
      <c r="CQ1233">
        <v>7.8</v>
      </c>
      <c r="CR1233">
        <v>3.8</v>
      </c>
      <c r="CS1233">
        <v>2</v>
      </c>
      <c r="CT1233" t="s">
        <v>1294</v>
      </c>
      <c r="CU1233">
        <v>27</v>
      </c>
      <c r="CV1233">
        <v>24</v>
      </c>
      <c r="CW1233">
        <v>27</v>
      </c>
      <c r="CX1233">
        <v>22</v>
      </c>
      <c r="CY1233">
        <v>25</v>
      </c>
      <c r="CZ1233">
        <v>21</v>
      </c>
      <c r="DA1233" t="s">
        <v>27</v>
      </c>
      <c r="DB1233" t="s">
        <v>27</v>
      </c>
    </row>
    <row r="1234" spans="4:106">
      <c r="D1234" s="3">
        <v>10</v>
      </c>
      <c r="E1234" s="1">
        <v>1</v>
      </c>
      <c r="F1234" s="15">
        <v>9</v>
      </c>
      <c r="G1234" s="15" t="s">
        <v>35</v>
      </c>
      <c r="S1234" s="1">
        <v>3</v>
      </c>
      <c r="T1234" s="15">
        <v>9</v>
      </c>
      <c r="U1234" s="15" t="s">
        <v>65</v>
      </c>
      <c r="V1234" t="s">
        <v>57</v>
      </c>
      <c r="W1234" t="s">
        <v>993</v>
      </c>
      <c r="X1234" t="s">
        <v>971</v>
      </c>
      <c r="Z1234" s="1">
        <v>2</v>
      </c>
      <c r="AA1234">
        <v>9</v>
      </c>
      <c r="AB1234" t="s">
        <v>34</v>
      </c>
      <c r="BD1234" s="39">
        <v>42627</v>
      </c>
      <c r="BE1234" s="23">
        <v>0.49236111111111103</v>
      </c>
      <c r="BF1234" s="10" t="str">
        <f t="shared" si="119"/>
        <v>14/09/2016 11:49</v>
      </c>
      <c r="BG1234" s="35">
        <f t="shared" si="120"/>
        <v>42627.493055555555</v>
      </c>
      <c r="BH1234" s="35">
        <f t="shared" si="116"/>
        <v>42627.5</v>
      </c>
      <c r="BI1234" t="str">
        <f t="shared" si="117"/>
        <v>14/09/2016 11:50:00</v>
      </c>
      <c r="BJ1234" s="40" t="str">
        <f t="shared" si="118"/>
        <v>14/09/2016 12:00:00</v>
      </c>
      <c r="BK1234">
        <f>VLOOKUP($BI1234, [1]TableView_704030_20160816_20160!$D$2:$M$5095,3,FALSE)</f>
        <v>1009.61801646</v>
      </c>
      <c r="BL1234">
        <f>VLOOKUP($BI1234, [1]TableView_704030_20160816_20160!$D$2:$M$5095,8,FALSE)</f>
        <v>24.4444444444444</v>
      </c>
      <c r="BM1234">
        <f>VLOOKUP($BI1234, [1]TableView_704030_20160816_20160!$D$2:$M$5095,10,FALSE)</f>
        <v>0</v>
      </c>
      <c r="BN1234">
        <f>VLOOKUP($BI1234, [1]TableView_704030_20160816_20160!$D$2:$M$5095,4,FALSE)</f>
        <v>65</v>
      </c>
      <c r="BO1234">
        <f>VLOOKUP($BI1234, [1]TableView_704030_20160816_20160!$D$2:$M$5095,6,FALSE)</f>
        <v>197</v>
      </c>
      <c r="BP1234">
        <f>VLOOKUP($BI1234, [1]TableView_704030_20160816_20160!$D$2:$M$5095,7,FALSE)</f>
        <v>2.9</v>
      </c>
      <c r="BQ1234">
        <f>VLOOKUP($BI1234, [1]TableView_704030_20160816_20160!$D$2:$M$5095,2,FALSE)</f>
        <v>7.8</v>
      </c>
      <c r="BR1234">
        <f>VLOOKUP($BJ1234, [2]aacb8965d69cc6fd1cb3a5cae9e8ae7!$C$6:$F$853,4,FALSE)</f>
        <v>3.8</v>
      </c>
      <c r="BS1234" s="15">
        <v>2</v>
      </c>
      <c r="BT1234" t="str">
        <f t="shared" si="115"/>
        <v>14/09/2016 2</v>
      </c>
      <c r="BU1234">
        <f>VLOOKUP($BT1234, [3]Sheet1!$D$3:$T$89,4,FALSE)</f>
        <v>27</v>
      </c>
      <c r="BV1234">
        <f>VLOOKUP($BT1234, [3]Sheet1!$D$3:$T$89,5,FALSE)</f>
        <v>24</v>
      </c>
      <c r="BW1234">
        <f>VLOOKUP($BT1234, [3]Sheet1!$D$3:$T$89,8,FALSE)</f>
        <v>27</v>
      </c>
      <c r="BX1234">
        <f>VLOOKUP($BT1234, [3]Sheet1!$D$3:$T$89,9,FALSE)</f>
        <v>22</v>
      </c>
      <c r="BY1234">
        <f>VLOOKUP($BT1234, [3]Sheet1!$D$3:$T$89,12,FALSE)</f>
        <v>25</v>
      </c>
      <c r="BZ1234">
        <f>VLOOKUP($BT1234, [3]Sheet1!$D$3:$T$89,13,FALSE)</f>
        <v>21</v>
      </c>
      <c r="CA1234" t="str">
        <f>VLOOKUP($BT1234, [3]Sheet1!$D$3:$T$89,16,FALSE)</f>
        <v>N/A</v>
      </c>
      <c r="CB1234" t="str">
        <f>VLOOKUP($BT1234, [3]Sheet1!$D$3:$T$89,17,FALSE)</f>
        <v>N/A</v>
      </c>
      <c r="CD1234" s="12">
        <v>42627</v>
      </c>
      <c r="CE1234" s="2">
        <v>0.49236111111111103</v>
      </c>
      <c r="CF1234" s="2" t="s">
        <v>2860</v>
      </c>
      <c r="CG1234" s="2">
        <v>42627.493055555555</v>
      </c>
      <c r="CH1234" s="2">
        <v>42627.5</v>
      </c>
      <c r="CI1234" t="s">
        <v>2855</v>
      </c>
      <c r="CJ1234" t="s">
        <v>2856</v>
      </c>
      <c r="CK1234">
        <v>1009.61801646</v>
      </c>
      <c r="CL1234">
        <v>24.4444444444444</v>
      </c>
      <c r="CM1234">
        <v>0</v>
      </c>
      <c r="CN1234">
        <v>65</v>
      </c>
      <c r="CO1234">
        <v>197</v>
      </c>
      <c r="CP1234">
        <v>2.9</v>
      </c>
      <c r="CQ1234">
        <v>7.8</v>
      </c>
      <c r="CR1234">
        <v>3.8</v>
      </c>
      <c r="CS1234">
        <v>2</v>
      </c>
      <c r="CT1234" t="s">
        <v>1294</v>
      </c>
      <c r="CU1234">
        <v>27</v>
      </c>
      <c r="CV1234">
        <v>24</v>
      </c>
      <c r="CW1234">
        <v>27</v>
      </c>
      <c r="CX1234">
        <v>22</v>
      </c>
      <c r="CY1234">
        <v>25</v>
      </c>
      <c r="CZ1234">
        <v>21</v>
      </c>
      <c r="DA1234" t="s">
        <v>27</v>
      </c>
      <c r="DB1234" t="s">
        <v>27</v>
      </c>
    </row>
    <row r="1235" spans="4:106">
      <c r="D1235" s="3">
        <v>11</v>
      </c>
      <c r="E1235" s="1">
        <v>1</v>
      </c>
      <c r="F1235" s="15">
        <v>8</v>
      </c>
      <c r="G1235" s="15" t="s">
        <v>149</v>
      </c>
      <c r="H1235" t="s">
        <v>57</v>
      </c>
      <c r="I1235">
        <v>2</v>
      </c>
      <c r="S1235" s="1">
        <v>7</v>
      </c>
      <c r="T1235" s="15">
        <v>9</v>
      </c>
      <c r="U1235" s="15" t="s">
        <v>1045</v>
      </c>
      <c r="V1235" t="s">
        <v>136</v>
      </c>
      <c r="W1235" t="s">
        <v>1044</v>
      </c>
      <c r="X1235" t="s">
        <v>1046</v>
      </c>
      <c r="BD1235" s="39">
        <v>42627</v>
      </c>
      <c r="BE1235" s="23">
        <v>0.49305555555555602</v>
      </c>
      <c r="BF1235" s="10" t="str">
        <f t="shared" si="119"/>
        <v>14/09/2016 11:50</v>
      </c>
      <c r="BG1235" s="35">
        <f t="shared" si="120"/>
        <v>42627.493055555555</v>
      </c>
      <c r="BH1235" s="35">
        <f t="shared" si="116"/>
        <v>42627.5</v>
      </c>
      <c r="BI1235" t="str">
        <f t="shared" si="117"/>
        <v>14/09/2016 11:50:00</v>
      </c>
      <c r="BJ1235" s="40" t="str">
        <f t="shared" si="118"/>
        <v>14/09/2016 12:00:00</v>
      </c>
      <c r="BK1235">
        <f>VLOOKUP($BI1235, [1]TableView_704030_20160816_20160!$D$2:$M$5095,3,FALSE)</f>
        <v>1009.61801646</v>
      </c>
      <c r="BL1235">
        <f>VLOOKUP($BI1235, [1]TableView_704030_20160816_20160!$D$2:$M$5095,8,FALSE)</f>
        <v>24.4444444444444</v>
      </c>
      <c r="BM1235">
        <f>VLOOKUP($BI1235, [1]TableView_704030_20160816_20160!$D$2:$M$5095,10,FALSE)</f>
        <v>0</v>
      </c>
      <c r="BN1235">
        <f>VLOOKUP($BI1235, [1]TableView_704030_20160816_20160!$D$2:$M$5095,4,FALSE)</f>
        <v>65</v>
      </c>
      <c r="BO1235">
        <f>VLOOKUP($BI1235, [1]TableView_704030_20160816_20160!$D$2:$M$5095,6,FALSE)</f>
        <v>197</v>
      </c>
      <c r="BP1235">
        <f>VLOOKUP($BI1235, [1]TableView_704030_20160816_20160!$D$2:$M$5095,7,FALSE)</f>
        <v>2.9</v>
      </c>
      <c r="BQ1235">
        <f>VLOOKUP($BI1235, [1]TableView_704030_20160816_20160!$D$2:$M$5095,2,FALSE)</f>
        <v>7.8</v>
      </c>
      <c r="BR1235">
        <f>VLOOKUP($BJ1235, [2]aacb8965d69cc6fd1cb3a5cae9e8ae7!$C$6:$F$853,4,FALSE)</f>
        <v>3.8</v>
      </c>
      <c r="BS1235" s="15">
        <v>2</v>
      </c>
      <c r="BT1235" t="str">
        <f t="shared" si="115"/>
        <v>14/09/2016 2</v>
      </c>
      <c r="BU1235">
        <f>VLOOKUP($BT1235, [3]Sheet1!$D$3:$T$89,4,FALSE)</f>
        <v>27</v>
      </c>
      <c r="BV1235">
        <f>VLOOKUP($BT1235, [3]Sheet1!$D$3:$T$89,5,FALSE)</f>
        <v>24</v>
      </c>
      <c r="BW1235">
        <f>VLOOKUP($BT1235, [3]Sheet1!$D$3:$T$89,8,FALSE)</f>
        <v>27</v>
      </c>
      <c r="BX1235">
        <f>VLOOKUP($BT1235, [3]Sheet1!$D$3:$T$89,9,FALSE)</f>
        <v>22</v>
      </c>
      <c r="BY1235">
        <f>VLOOKUP($BT1235, [3]Sheet1!$D$3:$T$89,12,FALSE)</f>
        <v>25</v>
      </c>
      <c r="BZ1235">
        <f>VLOOKUP($BT1235, [3]Sheet1!$D$3:$T$89,13,FALSE)</f>
        <v>21</v>
      </c>
      <c r="CA1235" t="str">
        <f>VLOOKUP($BT1235, [3]Sheet1!$D$3:$T$89,16,FALSE)</f>
        <v>N/A</v>
      </c>
      <c r="CB1235" t="str">
        <f>VLOOKUP($BT1235, [3]Sheet1!$D$3:$T$89,17,FALSE)</f>
        <v>N/A</v>
      </c>
      <c r="CD1235" s="12">
        <v>42627</v>
      </c>
      <c r="CE1235" s="2">
        <v>0.49305555555555602</v>
      </c>
      <c r="CF1235" s="2" t="s">
        <v>2861</v>
      </c>
      <c r="CG1235" s="2">
        <v>42627.493055555555</v>
      </c>
      <c r="CH1235" s="2">
        <v>42627.5</v>
      </c>
      <c r="CI1235" t="s">
        <v>2855</v>
      </c>
      <c r="CJ1235" t="s">
        <v>2856</v>
      </c>
      <c r="CK1235">
        <v>1009.61801646</v>
      </c>
      <c r="CL1235">
        <v>24.4444444444444</v>
      </c>
      <c r="CM1235">
        <v>0</v>
      </c>
      <c r="CN1235">
        <v>65</v>
      </c>
      <c r="CO1235">
        <v>197</v>
      </c>
      <c r="CP1235">
        <v>2.9</v>
      </c>
      <c r="CQ1235">
        <v>7.8</v>
      </c>
      <c r="CR1235">
        <v>3.8</v>
      </c>
      <c r="CS1235">
        <v>2</v>
      </c>
      <c r="CT1235" t="s">
        <v>1294</v>
      </c>
      <c r="CU1235">
        <v>27</v>
      </c>
      <c r="CV1235">
        <v>24</v>
      </c>
      <c r="CW1235">
        <v>27</v>
      </c>
      <c r="CX1235">
        <v>22</v>
      </c>
      <c r="CY1235">
        <v>25</v>
      </c>
      <c r="CZ1235">
        <v>21</v>
      </c>
      <c r="DA1235" t="s">
        <v>27</v>
      </c>
      <c r="DB1235" t="s">
        <v>27</v>
      </c>
    </row>
    <row r="1236" spans="4:106">
      <c r="D1236" s="3">
        <v>12</v>
      </c>
      <c r="E1236" s="1">
        <v>1</v>
      </c>
      <c r="F1236" s="15">
        <v>8</v>
      </c>
      <c r="G1236" s="15" t="s">
        <v>149</v>
      </c>
      <c r="H1236" t="s">
        <v>57</v>
      </c>
      <c r="I1236">
        <v>2</v>
      </c>
      <c r="S1236" s="1">
        <v>6</v>
      </c>
      <c r="T1236" s="15">
        <v>9</v>
      </c>
      <c r="U1236" s="15" t="s">
        <v>65</v>
      </c>
      <c r="V1236" t="s">
        <v>57</v>
      </c>
      <c r="W1236" t="s">
        <v>1044</v>
      </c>
      <c r="X1236" t="s">
        <v>971</v>
      </c>
      <c r="BD1236" s="39">
        <v>42627</v>
      </c>
      <c r="BE1236" s="23">
        <v>0.49375000000000002</v>
      </c>
      <c r="BF1236" s="10" t="str">
        <f t="shared" si="119"/>
        <v>14/09/2016 11:51</v>
      </c>
      <c r="BG1236" s="35">
        <f t="shared" si="120"/>
        <v>42627.493055555555</v>
      </c>
      <c r="BH1236" s="35">
        <f t="shared" si="116"/>
        <v>42627.5</v>
      </c>
      <c r="BI1236" t="str">
        <f t="shared" si="117"/>
        <v>14/09/2016 11:50:00</v>
      </c>
      <c r="BJ1236" s="40" t="str">
        <f t="shared" si="118"/>
        <v>14/09/2016 12:00:00</v>
      </c>
      <c r="BK1236">
        <f>VLOOKUP($BI1236, [1]TableView_704030_20160816_20160!$D$2:$M$5095,3,FALSE)</f>
        <v>1009.61801646</v>
      </c>
      <c r="BL1236">
        <f>VLOOKUP($BI1236, [1]TableView_704030_20160816_20160!$D$2:$M$5095,8,FALSE)</f>
        <v>24.4444444444444</v>
      </c>
      <c r="BM1236">
        <f>VLOOKUP($BI1236, [1]TableView_704030_20160816_20160!$D$2:$M$5095,10,FALSE)</f>
        <v>0</v>
      </c>
      <c r="BN1236">
        <f>VLOOKUP($BI1236, [1]TableView_704030_20160816_20160!$D$2:$M$5095,4,FALSE)</f>
        <v>65</v>
      </c>
      <c r="BO1236">
        <f>VLOOKUP($BI1236, [1]TableView_704030_20160816_20160!$D$2:$M$5095,6,FALSE)</f>
        <v>197</v>
      </c>
      <c r="BP1236">
        <f>VLOOKUP($BI1236, [1]TableView_704030_20160816_20160!$D$2:$M$5095,7,FALSE)</f>
        <v>2.9</v>
      </c>
      <c r="BQ1236">
        <f>VLOOKUP($BI1236, [1]TableView_704030_20160816_20160!$D$2:$M$5095,2,FALSE)</f>
        <v>7.8</v>
      </c>
      <c r="BR1236">
        <f>VLOOKUP($BJ1236, [2]aacb8965d69cc6fd1cb3a5cae9e8ae7!$C$6:$F$853,4,FALSE)</f>
        <v>3.8</v>
      </c>
      <c r="BS1236" s="15">
        <v>2</v>
      </c>
      <c r="BT1236" t="str">
        <f t="shared" si="115"/>
        <v>14/09/2016 2</v>
      </c>
      <c r="BU1236">
        <f>VLOOKUP($BT1236, [3]Sheet1!$D$3:$T$89,4,FALSE)</f>
        <v>27</v>
      </c>
      <c r="BV1236">
        <f>VLOOKUP($BT1236, [3]Sheet1!$D$3:$T$89,5,FALSE)</f>
        <v>24</v>
      </c>
      <c r="BW1236">
        <f>VLOOKUP($BT1236, [3]Sheet1!$D$3:$T$89,8,FALSE)</f>
        <v>27</v>
      </c>
      <c r="BX1236">
        <f>VLOOKUP($BT1236, [3]Sheet1!$D$3:$T$89,9,FALSE)</f>
        <v>22</v>
      </c>
      <c r="BY1236">
        <f>VLOOKUP($BT1236, [3]Sheet1!$D$3:$T$89,12,FALSE)</f>
        <v>25</v>
      </c>
      <c r="BZ1236">
        <f>VLOOKUP($BT1236, [3]Sheet1!$D$3:$T$89,13,FALSE)</f>
        <v>21</v>
      </c>
      <c r="CA1236" t="str">
        <f>VLOOKUP($BT1236, [3]Sheet1!$D$3:$T$89,16,FALSE)</f>
        <v>N/A</v>
      </c>
      <c r="CB1236" t="str">
        <f>VLOOKUP($BT1236, [3]Sheet1!$D$3:$T$89,17,FALSE)</f>
        <v>N/A</v>
      </c>
      <c r="CD1236" s="12">
        <v>42627</v>
      </c>
      <c r="CE1236" s="2">
        <v>0.49375000000000002</v>
      </c>
      <c r="CF1236" s="2" t="s">
        <v>2862</v>
      </c>
      <c r="CG1236" s="2">
        <v>42627.493055555555</v>
      </c>
      <c r="CH1236" s="2">
        <v>42627.5</v>
      </c>
      <c r="CI1236" t="s">
        <v>2855</v>
      </c>
      <c r="CJ1236" t="s">
        <v>2856</v>
      </c>
      <c r="CK1236">
        <v>1009.61801646</v>
      </c>
      <c r="CL1236">
        <v>24.4444444444444</v>
      </c>
      <c r="CM1236">
        <v>0</v>
      </c>
      <c r="CN1236">
        <v>65</v>
      </c>
      <c r="CO1236">
        <v>197</v>
      </c>
      <c r="CP1236">
        <v>2.9</v>
      </c>
      <c r="CQ1236">
        <v>7.8</v>
      </c>
      <c r="CR1236">
        <v>3.8</v>
      </c>
      <c r="CS1236">
        <v>2</v>
      </c>
      <c r="CT1236" t="s">
        <v>1294</v>
      </c>
      <c r="CU1236">
        <v>27</v>
      </c>
      <c r="CV1236">
        <v>24</v>
      </c>
      <c r="CW1236">
        <v>27</v>
      </c>
      <c r="CX1236">
        <v>22</v>
      </c>
      <c r="CY1236">
        <v>25</v>
      </c>
      <c r="CZ1236">
        <v>21</v>
      </c>
      <c r="DA1236" t="s">
        <v>27</v>
      </c>
      <c r="DB1236" t="s">
        <v>27</v>
      </c>
    </row>
    <row r="1237" spans="4:106">
      <c r="D1237" s="3">
        <v>13</v>
      </c>
      <c r="E1237" s="1">
        <v>1</v>
      </c>
      <c r="F1237" s="15">
        <v>8</v>
      </c>
      <c r="G1237" s="15" t="s">
        <v>110</v>
      </c>
      <c r="H1237" t="s">
        <v>57</v>
      </c>
      <c r="I1237">
        <v>8</v>
      </c>
      <c r="L1237" s="1">
        <v>2</v>
      </c>
      <c r="M1237">
        <v>8</v>
      </c>
      <c r="N1237" t="s">
        <v>149</v>
      </c>
      <c r="O1237" t="s">
        <v>57</v>
      </c>
      <c r="P1237" t="s">
        <v>983</v>
      </c>
      <c r="S1237" s="1">
        <v>3</v>
      </c>
      <c r="T1237" s="15">
        <v>9</v>
      </c>
      <c r="U1237" s="15" t="s">
        <v>65</v>
      </c>
      <c r="V1237" t="s">
        <v>57</v>
      </c>
      <c r="W1237" t="s">
        <v>977</v>
      </c>
      <c r="X1237" t="s">
        <v>973</v>
      </c>
      <c r="AG1237" s="1">
        <v>1</v>
      </c>
      <c r="AH1237">
        <v>9</v>
      </c>
      <c r="AI1237" t="s">
        <v>34</v>
      </c>
      <c r="BD1237" s="39">
        <v>42627</v>
      </c>
      <c r="BE1237" s="23">
        <v>0.49444444444444402</v>
      </c>
      <c r="BF1237" s="10" t="str">
        <f t="shared" si="119"/>
        <v>14/09/2016 11:52</v>
      </c>
      <c r="BG1237" s="35">
        <f t="shared" si="120"/>
        <v>42627.493055555555</v>
      </c>
      <c r="BH1237" s="35">
        <f t="shared" si="116"/>
        <v>42627.5</v>
      </c>
      <c r="BI1237" t="str">
        <f t="shared" si="117"/>
        <v>14/09/2016 11:50:00</v>
      </c>
      <c r="BJ1237" s="40" t="str">
        <f t="shared" si="118"/>
        <v>14/09/2016 12:00:00</v>
      </c>
      <c r="BK1237">
        <f>VLOOKUP($BI1237, [1]TableView_704030_20160816_20160!$D$2:$M$5095,3,FALSE)</f>
        <v>1009.61801646</v>
      </c>
      <c r="BL1237">
        <f>VLOOKUP($BI1237, [1]TableView_704030_20160816_20160!$D$2:$M$5095,8,FALSE)</f>
        <v>24.4444444444444</v>
      </c>
      <c r="BM1237">
        <f>VLOOKUP($BI1237, [1]TableView_704030_20160816_20160!$D$2:$M$5095,10,FALSE)</f>
        <v>0</v>
      </c>
      <c r="BN1237">
        <f>VLOOKUP($BI1237, [1]TableView_704030_20160816_20160!$D$2:$M$5095,4,FALSE)</f>
        <v>65</v>
      </c>
      <c r="BO1237">
        <f>VLOOKUP($BI1237, [1]TableView_704030_20160816_20160!$D$2:$M$5095,6,FALSE)</f>
        <v>197</v>
      </c>
      <c r="BP1237">
        <f>VLOOKUP($BI1237, [1]TableView_704030_20160816_20160!$D$2:$M$5095,7,FALSE)</f>
        <v>2.9</v>
      </c>
      <c r="BQ1237">
        <f>VLOOKUP($BI1237, [1]TableView_704030_20160816_20160!$D$2:$M$5095,2,FALSE)</f>
        <v>7.8</v>
      </c>
      <c r="BR1237">
        <f>VLOOKUP($BJ1237, [2]aacb8965d69cc6fd1cb3a5cae9e8ae7!$C$6:$F$853,4,FALSE)</f>
        <v>3.8</v>
      </c>
      <c r="BS1237" s="15">
        <v>2</v>
      </c>
      <c r="BT1237" t="str">
        <f t="shared" si="115"/>
        <v>14/09/2016 2</v>
      </c>
      <c r="BU1237">
        <f>VLOOKUP($BT1237, [3]Sheet1!$D$3:$T$89,4,FALSE)</f>
        <v>27</v>
      </c>
      <c r="BV1237">
        <f>VLOOKUP($BT1237, [3]Sheet1!$D$3:$T$89,5,FALSE)</f>
        <v>24</v>
      </c>
      <c r="BW1237">
        <f>VLOOKUP($BT1237, [3]Sheet1!$D$3:$T$89,8,FALSE)</f>
        <v>27</v>
      </c>
      <c r="BX1237">
        <f>VLOOKUP($BT1237, [3]Sheet1!$D$3:$T$89,9,FALSE)</f>
        <v>22</v>
      </c>
      <c r="BY1237">
        <f>VLOOKUP($BT1237, [3]Sheet1!$D$3:$T$89,12,FALSE)</f>
        <v>25</v>
      </c>
      <c r="BZ1237">
        <f>VLOOKUP($BT1237, [3]Sheet1!$D$3:$T$89,13,FALSE)</f>
        <v>21</v>
      </c>
      <c r="CA1237" t="str">
        <f>VLOOKUP($BT1237, [3]Sheet1!$D$3:$T$89,16,FALSE)</f>
        <v>N/A</v>
      </c>
      <c r="CB1237" t="str">
        <f>VLOOKUP($BT1237, [3]Sheet1!$D$3:$T$89,17,FALSE)</f>
        <v>N/A</v>
      </c>
      <c r="CD1237" s="12">
        <v>42627</v>
      </c>
      <c r="CE1237" s="2">
        <v>0.49444444444444402</v>
      </c>
      <c r="CF1237" s="2" t="s">
        <v>2863</v>
      </c>
      <c r="CG1237" s="2">
        <v>42627.493055555555</v>
      </c>
      <c r="CH1237" s="2">
        <v>42627.5</v>
      </c>
      <c r="CI1237" t="s">
        <v>2855</v>
      </c>
      <c r="CJ1237" t="s">
        <v>2856</v>
      </c>
      <c r="CK1237">
        <v>1009.61801646</v>
      </c>
      <c r="CL1237">
        <v>24.4444444444444</v>
      </c>
      <c r="CM1237">
        <v>0</v>
      </c>
      <c r="CN1237">
        <v>65</v>
      </c>
      <c r="CO1237">
        <v>197</v>
      </c>
      <c r="CP1237">
        <v>2.9</v>
      </c>
      <c r="CQ1237">
        <v>7.8</v>
      </c>
      <c r="CR1237">
        <v>3.8</v>
      </c>
      <c r="CS1237">
        <v>2</v>
      </c>
      <c r="CT1237" t="s">
        <v>1294</v>
      </c>
      <c r="CU1237">
        <v>27</v>
      </c>
      <c r="CV1237">
        <v>24</v>
      </c>
      <c r="CW1237">
        <v>27</v>
      </c>
      <c r="CX1237">
        <v>22</v>
      </c>
      <c r="CY1237">
        <v>25</v>
      </c>
      <c r="CZ1237">
        <v>21</v>
      </c>
      <c r="DA1237" t="s">
        <v>27</v>
      </c>
      <c r="DB1237" t="s">
        <v>27</v>
      </c>
    </row>
    <row r="1238" spans="4:106">
      <c r="D1238" s="3">
        <v>14</v>
      </c>
      <c r="L1238" s="1">
        <v>1</v>
      </c>
      <c r="M1238">
        <v>8</v>
      </c>
      <c r="N1238" t="s">
        <v>149</v>
      </c>
      <c r="O1238" t="s">
        <v>57</v>
      </c>
      <c r="P1238">
        <v>2</v>
      </c>
      <c r="S1238" s="1">
        <v>3</v>
      </c>
      <c r="T1238" s="15">
        <v>9</v>
      </c>
      <c r="U1238" s="15" t="s">
        <v>65</v>
      </c>
      <c r="V1238" t="s">
        <v>57</v>
      </c>
      <c r="W1238" t="s">
        <v>1047</v>
      </c>
      <c r="Z1238" s="1">
        <v>1</v>
      </c>
      <c r="AA1238">
        <v>9</v>
      </c>
      <c r="AB1238" t="s">
        <v>34</v>
      </c>
      <c r="BD1238" s="39">
        <v>42627</v>
      </c>
      <c r="BE1238" s="23">
        <v>0.49513888888888902</v>
      </c>
      <c r="BF1238" s="10" t="str">
        <f t="shared" si="119"/>
        <v>14/09/2016 11:53</v>
      </c>
      <c r="BG1238" s="35">
        <f t="shared" si="120"/>
        <v>42627.493055555555</v>
      </c>
      <c r="BH1238" s="35">
        <f t="shared" si="116"/>
        <v>42627.5</v>
      </c>
      <c r="BI1238" t="str">
        <f t="shared" si="117"/>
        <v>14/09/2016 11:50:00</v>
      </c>
      <c r="BJ1238" s="40" t="str">
        <f t="shared" si="118"/>
        <v>14/09/2016 12:00:00</v>
      </c>
      <c r="BK1238">
        <f>VLOOKUP($BI1238, [1]TableView_704030_20160816_20160!$D$2:$M$5095,3,FALSE)</f>
        <v>1009.61801646</v>
      </c>
      <c r="BL1238">
        <f>VLOOKUP($BI1238, [1]TableView_704030_20160816_20160!$D$2:$M$5095,8,FALSE)</f>
        <v>24.4444444444444</v>
      </c>
      <c r="BM1238">
        <f>VLOOKUP($BI1238, [1]TableView_704030_20160816_20160!$D$2:$M$5095,10,FALSE)</f>
        <v>0</v>
      </c>
      <c r="BN1238">
        <f>VLOOKUP($BI1238, [1]TableView_704030_20160816_20160!$D$2:$M$5095,4,FALSE)</f>
        <v>65</v>
      </c>
      <c r="BO1238">
        <f>VLOOKUP($BI1238, [1]TableView_704030_20160816_20160!$D$2:$M$5095,6,FALSE)</f>
        <v>197</v>
      </c>
      <c r="BP1238">
        <f>VLOOKUP($BI1238, [1]TableView_704030_20160816_20160!$D$2:$M$5095,7,FALSE)</f>
        <v>2.9</v>
      </c>
      <c r="BQ1238">
        <f>VLOOKUP($BI1238, [1]TableView_704030_20160816_20160!$D$2:$M$5095,2,FALSE)</f>
        <v>7.8</v>
      </c>
      <c r="BR1238">
        <f>VLOOKUP($BJ1238, [2]aacb8965d69cc6fd1cb3a5cae9e8ae7!$C$6:$F$853,4,FALSE)</f>
        <v>3.8</v>
      </c>
      <c r="BS1238" s="15">
        <v>2</v>
      </c>
      <c r="BT1238" t="str">
        <f t="shared" ref="BT1238:BT1301" si="121">TEXT(BD1238,"dd/mm/yyyy ")&amp;TEXT(BS1238, "d")</f>
        <v>14/09/2016 2</v>
      </c>
      <c r="BU1238">
        <f>VLOOKUP($BT1238, [3]Sheet1!$D$3:$T$89,4,FALSE)</f>
        <v>27</v>
      </c>
      <c r="BV1238">
        <f>VLOOKUP($BT1238, [3]Sheet1!$D$3:$T$89,5,FALSE)</f>
        <v>24</v>
      </c>
      <c r="BW1238">
        <f>VLOOKUP($BT1238, [3]Sheet1!$D$3:$T$89,8,FALSE)</f>
        <v>27</v>
      </c>
      <c r="BX1238">
        <f>VLOOKUP($BT1238, [3]Sheet1!$D$3:$T$89,9,FALSE)</f>
        <v>22</v>
      </c>
      <c r="BY1238">
        <f>VLOOKUP($BT1238, [3]Sheet1!$D$3:$T$89,12,FALSE)</f>
        <v>25</v>
      </c>
      <c r="BZ1238">
        <f>VLOOKUP($BT1238, [3]Sheet1!$D$3:$T$89,13,FALSE)</f>
        <v>21</v>
      </c>
      <c r="CA1238" t="str">
        <f>VLOOKUP($BT1238, [3]Sheet1!$D$3:$T$89,16,FALSE)</f>
        <v>N/A</v>
      </c>
      <c r="CB1238" t="str">
        <f>VLOOKUP($BT1238, [3]Sheet1!$D$3:$T$89,17,FALSE)</f>
        <v>N/A</v>
      </c>
      <c r="CD1238" s="12">
        <v>42627</v>
      </c>
      <c r="CE1238" s="2">
        <v>0.49513888888888902</v>
      </c>
      <c r="CF1238" s="2" t="s">
        <v>2864</v>
      </c>
      <c r="CG1238" s="2">
        <v>42627.493055555555</v>
      </c>
      <c r="CH1238" s="2">
        <v>42627.5</v>
      </c>
      <c r="CI1238" t="s">
        <v>2855</v>
      </c>
      <c r="CJ1238" t="s">
        <v>2856</v>
      </c>
      <c r="CK1238">
        <v>1009.61801646</v>
      </c>
      <c r="CL1238">
        <v>24.4444444444444</v>
      </c>
      <c r="CM1238">
        <v>0</v>
      </c>
      <c r="CN1238">
        <v>65</v>
      </c>
      <c r="CO1238">
        <v>197</v>
      </c>
      <c r="CP1238">
        <v>2.9</v>
      </c>
      <c r="CQ1238">
        <v>7.8</v>
      </c>
      <c r="CR1238">
        <v>3.8</v>
      </c>
      <c r="CS1238">
        <v>2</v>
      </c>
      <c r="CT1238" t="s">
        <v>1294</v>
      </c>
      <c r="CU1238">
        <v>27</v>
      </c>
      <c r="CV1238">
        <v>24</v>
      </c>
      <c r="CW1238">
        <v>27</v>
      </c>
      <c r="CX1238">
        <v>22</v>
      </c>
      <c r="CY1238">
        <v>25</v>
      </c>
      <c r="CZ1238">
        <v>21</v>
      </c>
      <c r="DA1238" t="s">
        <v>27</v>
      </c>
      <c r="DB1238" t="s">
        <v>27</v>
      </c>
    </row>
    <row r="1239" spans="4:106">
      <c r="D1239" s="3">
        <v>15</v>
      </c>
      <c r="E1239" s="1">
        <v>2</v>
      </c>
      <c r="F1239">
        <v>1</v>
      </c>
      <c r="G1239" t="s">
        <v>34</v>
      </c>
      <c r="L1239" s="1">
        <v>1</v>
      </c>
      <c r="M1239">
        <v>8</v>
      </c>
      <c r="N1239" t="s">
        <v>149</v>
      </c>
      <c r="O1239" t="s">
        <v>57</v>
      </c>
      <c r="P1239">
        <v>2</v>
      </c>
      <c r="S1239" s="1">
        <v>2</v>
      </c>
      <c r="T1239" s="15">
        <v>9</v>
      </c>
      <c r="U1239" s="15" t="s">
        <v>65</v>
      </c>
      <c r="V1239" t="s">
        <v>57</v>
      </c>
      <c r="W1239" t="s">
        <v>1048</v>
      </c>
      <c r="Z1239" s="1">
        <v>1</v>
      </c>
      <c r="AA1239">
        <v>9</v>
      </c>
      <c r="AB1239" t="s">
        <v>34</v>
      </c>
      <c r="BD1239" s="39">
        <v>42627</v>
      </c>
      <c r="BE1239" s="23">
        <v>0.49583333333333302</v>
      </c>
      <c r="BF1239" s="10" t="str">
        <f t="shared" si="119"/>
        <v>14/09/2016 11:54</v>
      </c>
      <c r="BG1239" s="35">
        <f t="shared" si="120"/>
        <v>42627.493055555555</v>
      </c>
      <c r="BH1239" s="35">
        <f t="shared" si="116"/>
        <v>42627.5</v>
      </c>
      <c r="BI1239" t="str">
        <f t="shared" si="117"/>
        <v>14/09/2016 11:50:00</v>
      </c>
      <c r="BJ1239" s="40" t="str">
        <f t="shared" si="118"/>
        <v>14/09/2016 12:00:00</v>
      </c>
      <c r="BK1239">
        <f>VLOOKUP($BI1239, [1]TableView_704030_20160816_20160!$D$2:$M$5095,3,FALSE)</f>
        <v>1009.61801646</v>
      </c>
      <c r="BL1239">
        <f>VLOOKUP($BI1239, [1]TableView_704030_20160816_20160!$D$2:$M$5095,8,FALSE)</f>
        <v>24.4444444444444</v>
      </c>
      <c r="BM1239">
        <f>VLOOKUP($BI1239, [1]TableView_704030_20160816_20160!$D$2:$M$5095,10,FALSE)</f>
        <v>0</v>
      </c>
      <c r="BN1239">
        <f>VLOOKUP($BI1239, [1]TableView_704030_20160816_20160!$D$2:$M$5095,4,FALSE)</f>
        <v>65</v>
      </c>
      <c r="BO1239">
        <f>VLOOKUP($BI1239, [1]TableView_704030_20160816_20160!$D$2:$M$5095,6,FALSE)</f>
        <v>197</v>
      </c>
      <c r="BP1239">
        <f>VLOOKUP($BI1239, [1]TableView_704030_20160816_20160!$D$2:$M$5095,7,FALSE)</f>
        <v>2.9</v>
      </c>
      <c r="BQ1239">
        <f>VLOOKUP($BI1239, [1]TableView_704030_20160816_20160!$D$2:$M$5095,2,FALSE)</f>
        <v>7.8</v>
      </c>
      <c r="BR1239">
        <f>VLOOKUP($BJ1239, [2]aacb8965d69cc6fd1cb3a5cae9e8ae7!$C$6:$F$853,4,FALSE)</f>
        <v>3.8</v>
      </c>
      <c r="BS1239" s="15">
        <v>2</v>
      </c>
      <c r="BT1239" t="str">
        <f t="shared" si="121"/>
        <v>14/09/2016 2</v>
      </c>
      <c r="BU1239">
        <f>VLOOKUP($BT1239, [3]Sheet1!$D$3:$T$89,4,FALSE)</f>
        <v>27</v>
      </c>
      <c r="BV1239">
        <f>VLOOKUP($BT1239, [3]Sheet1!$D$3:$T$89,5,FALSE)</f>
        <v>24</v>
      </c>
      <c r="BW1239">
        <f>VLOOKUP($BT1239, [3]Sheet1!$D$3:$T$89,8,FALSE)</f>
        <v>27</v>
      </c>
      <c r="BX1239">
        <f>VLOOKUP($BT1239, [3]Sheet1!$D$3:$T$89,9,FALSE)</f>
        <v>22</v>
      </c>
      <c r="BY1239">
        <f>VLOOKUP($BT1239, [3]Sheet1!$D$3:$T$89,12,FALSE)</f>
        <v>25</v>
      </c>
      <c r="BZ1239">
        <f>VLOOKUP($BT1239, [3]Sheet1!$D$3:$T$89,13,FALSE)</f>
        <v>21</v>
      </c>
      <c r="CA1239" t="str">
        <f>VLOOKUP($BT1239, [3]Sheet1!$D$3:$T$89,16,FALSE)</f>
        <v>N/A</v>
      </c>
      <c r="CB1239" t="str">
        <f>VLOOKUP($BT1239, [3]Sheet1!$D$3:$T$89,17,FALSE)</f>
        <v>N/A</v>
      </c>
      <c r="CD1239" s="12">
        <v>42627</v>
      </c>
      <c r="CE1239" s="2">
        <v>0.49583333333333302</v>
      </c>
      <c r="CF1239" s="2" t="s">
        <v>2865</v>
      </c>
      <c r="CG1239" s="2">
        <v>42627.493055555555</v>
      </c>
      <c r="CH1239" s="2">
        <v>42627.5</v>
      </c>
      <c r="CI1239" t="s">
        <v>2855</v>
      </c>
      <c r="CJ1239" t="s">
        <v>2856</v>
      </c>
      <c r="CK1239">
        <v>1009.61801646</v>
      </c>
      <c r="CL1239">
        <v>24.4444444444444</v>
      </c>
      <c r="CM1239">
        <v>0</v>
      </c>
      <c r="CN1239">
        <v>65</v>
      </c>
      <c r="CO1239">
        <v>197</v>
      </c>
      <c r="CP1239">
        <v>2.9</v>
      </c>
      <c r="CQ1239">
        <v>7.8</v>
      </c>
      <c r="CR1239">
        <v>3.8</v>
      </c>
      <c r="CS1239">
        <v>2</v>
      </c>
      <c r="CT1239" t="s">
        <v>1294</v>
      </c>
      <c r="CU1239">
        <v>27</v>
      </c>
      <c r="CV1239">
        <v>24</v>
      </c>
      <c r="CW1239">
        <v>27</v>
      </c>
      <c r="CX1239">
        <v>22</v>
      </c>
      <c r="CY1239">
        <v>25</v>
      </c>
      <c r="CZ1239">
        <v>21</v>
      </c>
      <c r="DA1239" t="s">
        <v>27</v>
      </c>
      <c r="DB1239" t="s">
        <v>27</v>
      </c>
    </row>
    <row r="1240" spans="4:106">
      <c r="D1240" s="3">
        <v>16</v>
      </c>
      <c r="E1240" s="1">
        <v>1</v>
      </c>
      <c r="F1240">
        <v>1</v>
      </c>
      <c r="G1240" t="s">
        <v>67</v>
      </c>
      <c r="H1240" t="s">
        <v>57</v>
      </c>
      <c r="I1240">
        <v>7</v>
      </c>
      <c r="L1240" s="1">
        <v>1</v>
      </c>
      <c r="M1240">
        <v>8</v>
      </c>
      <c r="N1240" t="s">
        <v>149</v>
      </c>
      <c r="O1240" t="s">
        <v>57</v>
      </c>
      <c r="P1240">
        <v>2</v>
      </c>
      <c r="S1240" s="1">
        <v>2</v>
      </c>
      <c r="T1240" s="15">
        <v>9</v>
      </c>
      <c r="U1240" s="15" t="s">
        <v>65</v>
      </c>
      <c r="V1240" t="s">
        <v>57</v>
      </c>
      <c r="W1240" t="s">
        <v>1048</v>
      </c>
      <c r="Z1240" s="1">
        <v>1</v>
      </c>
      <c r="AA1240">
        <v>9</v>
      </c>
      <c r="AB1240" t="s">
        <v>34</v>
      </c>
      <c r="BD1240" s="39">
        <v>42627</v>
      </c>
      <c r="BE1240" s="23">
        <v>0.49652777777777801</v>
      </c>
      <c r="BF1240" s="10" t="str">
        <f t="shared" si="119"/>
        <v>14/09/2016 11:55</v>
      </c>
      <c r="BG1240" s="35">
        <f t="shared" si="120"/>
        <v>42627.5</v>
      </c>
      <c r="BH1240" s="35">
        <f t="shared" si="116"/>
        <v>42627.5</v>
      </c>
      <c r="BI1240" t="str">
        <f t="shared" si="117"/>
        <v>14/09/2016 12:00:00</v>
      </c>
      <c r="BJ1240" s="40" t="str">
        <f t="shared" si="118"/>
        <v>14/09/2016 12:00:00</v>
      </c>
      <c r="BK1240">
        <f>VLOOKUP($BI1240, [1]TableView_704030_20160816_20160!$D$2:$M$5095,3,FALSE)</f>
        <v>1009.6518803500001</v>
      </c>
      <c r="BL1240">
        <f>VLOOKUP($BI1240, [1]TableView_704030_20160816_20160!$D$2:$M$5095,8,FALSE)</f>
        <v>24.8333333333333</v>
      </c>
      <c r="BM1240">
        <f>VLOOKUP($BI1240, [1]TableView_704030_20160816_20160!$D$2:$M$5095,10,FALSE)</f>
        <v>0</v>
      </c>
      <c r="BN1240">
        <f>VLOOKUP($BI1240, [1]TableView_704030_20160816_20160!$D$2:$M$5095,4,FALSE)</f>
        <v>63</v>
      </c>
      <c r="BO1240">
        <f>VLOOKUP($BI1240, [1]TableView_704030_20160816_20160!$D$2:$M$5095,6,FALSE)</f>
        <v>173</v>
      </c>
      <c r="BP1240">
        <f>VLOOKUP($BI1240, [1]TableView_704030_20160816_20160!$D$2:$M$5095,7,FALSE)</f>
        <v>2.1</v>
      </c>
      <c r="BQ1240">
        <f>VLOOKUP($BI1240, [1]TableView_704030_20160816_20160!$D$2:$M$5095,2,FALSE)</f>
        <v>6.1</v>
      </c>
      <c r="BR1240">
        <f>VLOOKUP($BJ1240, [2]aacb8965d69cc6fd1cb3a5cae9e8ae7!$C$6:$F$853,4,FALSE)</f>
        <v>3.8</v>
      </c>
      <c r="BS1240" s="15">
        <v>2</v>
      </c>
      <c r="BT1240" t="str">
        <f t="shared" si="121"/>
        <v>14/09/2016 2</v>
      </c>
      <c r="BU1240">
        <f>VLOOKUP($BT1240, [3]Sheet1!$D$3:$T$89,4,FALSE)</f>
        <v>27</v>
      </c>
      <c r="BV1240">
        <f>VLOOKUP($BT1240, [3]Sheet1!$D$3:$T$89,5,FALSE)</f>
        <v>24</v>
      </c>
      <c r="BW1240">
        <f>VLOOKUP($BT1240, [3]Sheet1!$D$3:$T$89,8,FALSE)</f>
        <v>27</v>
      </c>
      <c r="BX1240">
        <f>VLOOKUP($BT1240, [3]Sheet1!$D$3:$T$89,9,FALSE)</f>
        <v>22</v>
      </c>
      <c r="BY1240">
        <f>VLOOKUP($BT1240, [3]Sheet1!$D$3:$T$89,12,FALSE)</f>
        <v>25</v>
      </c>
      <c r="BZ1240">
        <f>VLOOKUP($BT1240, [3]Sheet1!$D$3:$T$89,13,FALSE)</f>
        <v>21</v>
      </c>
      <c r="CA1240" t="str">
        <f>VLOOKUP($BT1240, [3]Sheet1!$D$3:$T$89,16,FALSE)</f>
        <v>N/A</v>
      </c>
      <c r="CB1240" t="str">
        <f>VLOOKUP($BT1240, [3]Sheet1!$D$3:$T$89,17,FALSE)</f>
        <v>N/A</v>
      </c>
      <c r="CD1240" s="12">
        <v>42627</v>
      </c>
      <c r="CE1240" s="2">
        <v>0.49652777777777801</v>
      </c>
      <c r="CF1240" s="2" t="s">
        <v>2866</v>
      </c>
      <c r="CG1240" s="2">
        <v>42627.5</v>
      </c>
      <c r="CH1240" s="2">
        <v>42627.5</v>
      </c>
      <c r="CI1240" t="s">
        <v>2856</v>
      </c>
      <c r="CJ1240" t="s">
        <v>2856</v>
      </c>
      <c r="CK1240">
        <v>1009.6518803500001</v>
      </c>
      <c r="CL1240">
        <v>24.8333333333333</v>
      </c>
      <c r="CM1240">
        <v>0</v>
      </c>
      <c r="CN1240">
        <v>63</v>
      </c>
      <c r="CO1240">
        <v>173</v>
      </c>
      <c r="CP1240">
        <v>2.1</v>
      </c>
      <c r="CQ1240">
        <v>6.1</v>
      </c>
      <c r="CR1240">
        <v>3.8</v>
      </c>
      <c r="CS1240">
        <v>2</v>
      </c>
      <c r="CT1240" t="s">
        <v>1294</v>
      </c>
      <c r="CU1240">
        <v>27</v>
      </c>
      <c r="CV1240">
        <v>24</v>
      </c>
      <c r="CW1240">
        <v>27</v>
      </c>
      <c r="CX1240">
        <v>22</v>
      </c>
      <c r="CY1240">
        <v>25</v>
      </c>
      <c r="CZ1240">
        <v>21</v>
      </c>
      <c r="DA1240" t="s">
        <v>27</v>
      </c>
      <c r="DB1240" t="s">
        <v>27</v>
      </c>
    </row>
    <row r="1241" spans="4:106">
      <c r="D1241" s="3">
        <v>17</v>
      </c>
      <c r="E1241" s="1">
        <v>1</v>
      </c>
      <c r="F1241">
        <v>8</v>
      </c>
      <c r="G1241" t="s">
        <v>110</v>
      </c>
      <c r="H1241" t="s">
        <v>57</v>
      </c>
      <c r="I1241">
        <v>1</v>
      </c>
      <c r="S1241" s="1">
        <v>3</v>
      </c>
      <c r="T1241" s="15">
        <v>9</v>
      </c>
      <c r="U1241" s="15" t="s">
        <v>65</v>
      </c>
      <c r="V1241" t="s">
        <v>57</v>
      </c>
      <c r="W1241" t="s">
        <v>1049</v>
      </c>
      <c r="Z1241" s="1">
        <v>2</v>
      </c>
      <c r="AA1241">
        <v>9</v>
      </c>
      <c r="AB1241" t="s">
        <v>34</v>
      </c>
      <c r="AG1241" s="1">
        <v>1</v>
      </c>
      <c r="AH1241">
        <v>9</v>
      </c>
      <c r="AI1241" t="s">
        <v>52</v>
      </c>
      <c r="BD1241" s="39">
        <v>42627</v>
      </c>
      <c r="BE1241" s="23">
        <v>0.49722222222222201</v>
      </c>
      <c r="BF1241" s="10" t="str">
        <f t="shared" si="119"/>
        <v>14/09/2016 11:56</v>
      </c>
      <c r="BG1241" s="35">
        <f t="shared" si="120"/>
        <v>42627.5</v>
      </c>
      <c r="BH1241" s="35">
        <f t="shared" si="116"/>
        <v>42627.5</v>
      </c>
      <c r="BI1241" t="str">
        <f t="shared" si="117"/>
        <v>14/09/2016 12:00:00</v>
      </c>
      <c r="BJ1241" s="40" t="str">
        <f t="shared" si="118"/>
        <v>14/09/2016 12:00:00</v>
      </c>
      <c r="BK1241">
        <f>VLOOKUP($BI1241, [1]TableView_704030_20160816_20160!$D$2:$M$5095,3,FALSE)</f>
        <v>1009.6518803500001</v>
      </c>
      <c r="BL1241">
        <f>VLOOKUP($BI1241, [1]TableView_704030_20160816_20160!$D$2:$M$5095,8,FALSE)</f>
        <v>24.8333333333333</v>
      </c>
      <c r="BM1241">
        <f>VLOOKUP($BI1241, [1]TableView_704030_20160816_20160!$D$2:$M$5095,10,FALSE)</f>
        <v>0</v>
      </c>
      <c r="BN1241">
        <f>VLOOKUP($BI1241, [1]TableView_704030_20160816_20160!$D$2:$M$5095,4,FALSE)</f>
        <v>63</v>
      </c>
      <c r="BO1241">
        <f>VLOOKUP($BI1241, [1]TableView_704030_20160816_20160!$D$2:$M$5095,6,FALSE)</f>
        <v>173</v>
      </c>
      <c r="BP1241">
        <f>VLOOKUP($BI1241, [1]TableView_704030_20160816_20160!$D$2:$M$5095,7,FALSE)</f>
        <v>2.1</v>
      </c>
      <c r="BQ1241">
        <f>VLOOKUP($BI1241, [1]TableView_704030_20160816_20160!$D$2:$M$5095,2,FALSE)</f>
        <v>6.1</v>
      </c>
      <c r="BR1241">
        <f>VLOOKUP($BJ1241, [2]aacb8965d69cc6fd1cb3a5cae9e8ae7!$C$6:$F$853,4,FALSE)</f>
        <v>3.8</v>
      </c>
      <c r="BS1241" s="15">
        <v>2</v>
      </c>
      <c r="BT1241" t="str">
        <f t="shared" si="121"/>
        <v>14/09/2016 2</v>
      </c>
      <c r="BU1241">
        <f>VLOOKUP($BT1241, [3]Sheet1!$D$3:$T$89,4,FALSE)</f>
        <v>27</v>
      </c>
      <c r="BV1241">
        <f>VLOOKUP($BT1241, [3]Sheet1!$D$3:$T$89,5,FALSE)</f>
        <v>24</v>
      </c>
      <c r="BW1241">
        <f>VLOOKUP($BT1241, [3]Sheet1!$D$3:$T$89,8,FALSE)</f>
        <v>27</v>
      </c>
      <c r="BX1241">
        <f>VLOOKUP($BT1241, [3]Sheet1!$D$3:$T$89,9,FALSE)</f>
        <v>22</v>
      </c>
      <c r="BY1241">
        <f>VLOOKUP($BT1241, [3]Sheet1!$D$3:$T$89,12,FALSE)</f>
        <v>25</v>
      </c>
      <c r="BZ1241">
        <f>VLOOKUP($BT1241, [3]Sheet1!$D$3:$T$89,13,FALSE)</f>
        <v>21</v>
      </c>
      <c r="CA1241" t="str">
        <f>VLOOKUP($BT1241, [3]Sheet1!$D$3:$T$89,16,FALSE)</f>
        <v>N/A</v>
      </c>
      <c r="CB1241" t="str">
        <f>VLOOKUP($BT1241, [3]Sheet1!$D$3:$T$89,17,FALSE)</f>
        <v>N/A</v>
      </c>
      <c r="CD1241" s="12">
        <v>42627</v>
      </c>
      <c r="CE1241" s="2">
        <v>0.49722222222222201</v>
      </c>
      <c r="CF1241" s="2" t="s">
        <v>2867</v>
      </c>
      <c r="CG1241" s="2">
        <v>42627.5</v>
      </c>
      <c r="CH1241" s="2">
        <v>42627.5</v>
      </c>
      <c r="CI1241" t="s">
        <v>2856</v>
      </c>
      <c r="CJ1241" t="s">
        <v>2856</v>
      </c>
      <c r="CK1241">
        <v>1009.6518803500001</v>
      </c>
      <c r="CL1241">
        <v>24.8333333333333</v>
      </c>
      <c r="CM1241">
        <v>0</v>
      </c>
      <c r="CN1241">
        <v>63</v>
      </c>
      <c r="CO1241">
        <v>173</v>
      </c>
      <c r="CP1241">
        <v>2.1</v>
      </c>
      <c r="CQ1241">
        <v>6.1</v>
      </c>
      <c r="CR1241">
        <v>3.8</v>
      </c>
      <c r="CS1241">
        <v>2</v>
      </c>
      <c r="CT1241" t="s">
        <v>1294</v>
      </c>
      <c r="CU1241">
        <v>27</v>
      </c>
      <c r="CV1241">
        <v>24</v>
      </c>
      <c r="CW1241">
        <v>27</v>
      </c>
      <c r="CX1241">
        <v>22</v>
      </c>
      <c r="CY1241">
        <v>25</v>
      </c>
      <c r="CZ1241">
        <v>21</v>
      </c>
      <c r="DA1241" t="s">
        <v>27</v>
      </c>
      <c r="DB1241" t="s">
        <v>27</v>
      </c>
    </row>
    <row r="1242" spans="4:106">
      <c r="D1242" s="3">
        <v>18</v>
      </c>
      <c r="S1242" s="1">
        <v>2</v>
      </c>
      <c r="T1242" s="15">
        <v>9</v>
      </c>
      <c r="U1242" s="15" t="s">
        <v>65</v>
      </c>
      <c r="V1242" t="s">
        <v>57</v>
      </c>
      <c r="W1242">
        <v>9</v>
      </c>
      <c r="Z1242" s="1">
        <v>2</v>
      </c>
      <c r="AA1242">
        <v>9</v>
      </c>
      <c r="AB1242" t="s">
        <v>34</v>
      </c>
      <c r="BD1242" s="39">
        <v>42627</v>
      </c>
      <c r="BE1242" s="23">
        <v>0.49791666666666701</v>
      </c>
      <c r="BF1242" s="10" t="str">
        <f t="shared" si="119"/>
        <v>14/09/2016 11:57</v>
      </c>
      <c r="BG1242" s="35">
        <f t="shared" si="120"/>
        <v>42627.5</v>
      </c>
      <c r="BH1242" s="35">
        <f t="shared" si="116"/>
        <v>42627.5</v>
      </c>
      <c r="BI1242" t="str">
        <f t="shared" si="117"/>
        <v>14/09/2016 12:00:00</v>
      </c>
      <c r="BJ1242" s="40" t="str">
        <f t="shared" si="118"/>
        <v>14/09/2016 12:00:00</v>
      </c>
      <c r="BK1242">
        <f>VLOOKUP($BI1242, [1]TableView_704030_20160816_20160!$D$2:$M$5095,3,FALSE)</f>
        <v>1009.6518803500001</v>
      </c>
      <c r="BL1242">
        <f>VLOOKUP($BI1242, [1]TableView_704030_20160816_20160!$D$2:$M$5095,8,FALSE)</f>
        <v>24.8333333333333</v>
      </c>
      <c r="BM1242">
        <f>VLOOKUP($BI1242, [1]TableView_704030_20160816_20160!$D$2:$M$5095,10,FALSE)</f>
        <v>0</v>
      </c>
      <c r="BN1242">
        <f>VLOOKUP($BI1242, [1]TableView_704030_20160816_20160!$D$2:$M$5095,4,FALSE)</f>
        <v>63</v>
      </c>
      <c r="BO1242">
        <f>VLOOKUP($BI1242, [1]TableView_704030_20160816_20160!$D$2:$M$5095,6,FALSE)</f>
        <v>173</v>
      </c>
      <c r="BP1242">
        <f>VLOOKUP($BI1242, [1]TableView_704030_20160816_20160!$D$2:$M$5095,7,FALSE)</f>
        <v>2.1</v>
      </c>
      <c r="BQ1242">
        <f>VLOOKUP($BI1242, [1]TableView_704030_20160816_20160!$D$2:$M$5095,2,FALSE)</f>
        <v>6.1</v>
      </c>
      <c r="BR1242">
        <f>VLOOKUP($BJ1242, [2]aacb8965d69cc6fd1cb3a5cae9e8ae7!$C$6:$F$853,4,FALSE)</f>
        <v>3.8</v>
      </c>
      <c r="BS1242" s="15">
        <v>2</v>
      </c>
      <c r="BT1242" t="str">
        <f t="shared" si="121"/>
        <v>14/09/2016 2</v>
      </c>
      <c r="BU1242">
        <f>VLOOKUP($BT1242, [3]Sheet1!$D$3:$T$89,4,FALSE)</f>
        <v>27</v>
      </c>
      <c r="BV1242">
        <f>VLOOKUP($BT1242, [3]Sheet1!$D$3:$T$89,5,FALSE)</f>
        <v>24</v>
      </c>
      <c r="BW1242">
        <f>VLOOKUP($BT1242, [3]Sheet1!$D$3:$T$89,8,FALSE)</f>
        <v>27</v>
      </c>
      <c r="BX1242">
        <f>VLOOKUP($BT1242, [3]Sheet1!$D$3:$T$89,9,FALSE)</f>
        <v>22</v>
      </c>
      <c r="BY1242">
        <f>VLOOKUP($BT1242, [3]Sheet1!$D$3:$T$89,12,FALSE)</f>
        <v>25</v>
      </c>
      <c r="BZ1242">
        <f>VLOOKUP($BT1242, [3]Sheet1!$D$3:$T$89,13,FALSE)</f>
        <v>21</v>
      </c>
      <c r="CA1242" t="str">
        <f>VLOOKUP($BT1242, [3]Sheet1!$D$3:$T$89,16,FALSE)</f>
        <v>N/A</v>
      </c>
      <c r="CB1242" t="str">
        <f>VLOOKUP($BT1242, [3]Sheet1!$D$3:$T$89,17,FALSE)</f>
        <v>N/A</v>
      </c>
      <c r="CD1242" s="12">
        <v>42627</v>
      </c>
      <c r="CE1242" s="2">
        <v>0.49791666666666701</v>
      </c>
      <c r="CF1242" s="2" t="s">
        <v>2868</v>
      </c>
      <c r="CG1242" s="2">
        <v>42627.5</v>
      </c>
      <c r="CH1242" s="2">
        <v>42627.5</v>
      </c>
      <c r="CI1242" t="s">
        <v>2856</v>
      </c>
      <c r="CJ1242" t="s">
        <v>2856</v>
      </c>
      <c r="CK1242">
        <v>1009.6518803500001</v>
      </c>
      <c r="CL1242">
        <v>24.8333333333333</v>
      </c>
      <c r="CM1242">
        <v>0</v>
      </c>
      <c r="CN1242">
        <v>63</v>
      </c>
      <c r="CO1242">
        <v>173</v>
      </c>
      <c r="CP1242">
        <v>2.1</v>
      </c>
      <c r="CQ1242">
        <v>6.1</v>
      </c>
      <c r="CR1242">
        <v>3.8</v>
      </c>
      <c r="CS1242">
        <v>2</v>
      </c>
      <c r="CT1242" t="s">
        <v>1294</v>
      </c>
      <c r="CU1242">
        <v>27</v>
      </c>
      <c r="CV1242">
        <v>24</v>
      </c>
      <c r="CW1242">
        <v>27</v>
      </c>
      <c r="CX1242">
        <v>22</v>
      </c>
      <c r="CY1242">
        <v>25</v>
      </c>
      <c r="CZ1242">
        <v>21</v>
      </c>
      <c r="DA1242" t="s">
        <v>27</v>
      </c>
      <c r="DB1242" t="s">
        <v>27</v>
      </c>
    </row>
    <row r="1243" spans="4:106">
      <c r="D1243" s="3">
        <v>19</v>
      </c>
      <c r="E1243" s="1">
        <v>1</v>
      </c>
      <c r="F1243">
        <v>4</v>
      </c>
      <c r="G1243" t="s">
        <v>33</v>
      </c>
      <c r="L1243" s="1">
        <v>1</v>
      </c>
      <c r="M1243">
        <v>1</v>
      </c>
      <c r="N1243" t="s">
        <v>33</v>
      </c>
      <c r="S1243" s="1">
        <v>1</v>
      </c>
      <c r="T1243" s="15">
        <v>9</v>
      </c>
      <c r="U1243" s="15" t="s">
        <v>65</v>
      </c>
      <c r="V1243" t="s">
        <v>57</v>
      </c>
      <c r="W1243">
        <v>9</v>
      </c>
      <c r="Z1243" s="1">
        <v>3</v>
      </c>
      <c r="AA1243">
        <v>9</v>
      </c>
      <c r="AB1243" t="s">
        <v>34</v>
      </c>
      <c r="AE1243" t="s">
        <v>951</v>
      </c>
      <c r="BD1243" s="39">
        <v>42627</v>
      </c>
      <c r="BE1243" s="23">
        <v>0.49861111111111101</v>
      </c>
      <c r="BF1243" s="10" t="str">
        <f t="shared" si="119"/>
        <v>14/09/2016 11:58</v>
      </c>
      <c r="BG1243" s="35">
        <f t="shared" si="120"/>
        <v>42627.5</v>
      </c>
      <c r="BH1243" s="35">
        <f t="shared" si="116"/>
        <v>42627.5</v>
      </c>
      <c r="BI1243" t="str">
        <f t="shared" si="117"/>
        <v>14/09/2016 12:00:00</v>
      </c>
      <c r="BJ1243" s="40" t="str">
        <f t="shared" si="118"/>
        <v>14/09/2016 12:00:00</v>
      </c>
      <c r="BK1243">
        <f>VLOOKUP($BI1243, [1]TableView_704030_20160816_20160!$D$2:$M$5095,3,FALSE)</f>
        <v>1009.6518803500001</v>
      </c>
      <c r="BL1243">
        <f>VLOOKUP($BI1243, [1]TableView_704030_20160816_20160!$D$2:$M$5095,8,FALSE)</f>
        <v>24.8333333333333</v>
      </c>
      <c r="BM1243">
        <f>VLOOKUP($BI1243, [1]TableView_704030_20160816_20160!$D$2:$M$5095,10,FALSE)</f>
        <v>0</v>
      </c>
      <c r="BN1243">
        <f>VLOOKUP($BI1243, [1]TableView_704030_20160816_20160!$D$2:$M$5095,4,FALSE)</f>
        <v>63</v>
      </c>
      <c r="BO1243">
        <f>VLOOKUP($BI1243, [1]TableView_704030_20160816_20160!$D$2:$M$5095,6,FALSE)</f>
        <v>173</v>
      </c>
      <c r="BP1243">
        <f>VLOOKUP($BI1243, [1]TableView_704030_20160816_20160!$D$2:$M$5095,7,FALSE)</f>
        <v>2.1</v>
      </c>
      <c r="BQ1243">
        <f>VLOOKUP($BI1243, [1]TableView_704030_20160816_20160!$D$2:$M$5095,2,FALSE)</f>
        <v>6.1</v>
      </c>
      <c r="BR1243">
        <f>VLOOKUP($BJ1243, [2]aacb8965d69cc6fd1cb3a5cae9e8ae7!$C$6:$F$853,4,FALSE)</f>
        <v>3.8</v>
      </c>
      <c r="BS1243" s="15">
        <v>2</v>
      </c>
      <c r="BT1243" t="str">
        <f t="shared" si="121"/>
        <v>14/09/2016 2</v>
      </c>
      <c r="BU1243">
        <f>VLOOKUP($BT1243, [3]Sheet1!$D$3:$T$89,4,FALSE)</f>
        <v>27</v>
      </c>
      <c r="BV1243">
        <f>VLOOKUP($BT1243, [3]Sheet1!$D$3:$T$89,5,FALSE)</f>
        <v>24</v>
      </c>
      <c r="BW1243">
        <f>VLOOKUP($BT1243, [3]Sheet1!$D$3:$T$89,8,FALSE)</f>
        <v>27</v>
      </c>
      <c r="BX1243">
        <f>VLOOKUP($BT1243, [3]Sheet1!$D$3:$T$89,9,FALSE)</f>
        <v>22</v>
      </c>
      <c r="BY1243">
        <f>VLOOKUP($BT1243, [3]Sheet1!$D$3:$T$89,12,FALSE)</f>
        <v>25</v>
      </c>
      <c r="BZ1243">
        <f>VLOOKUP($BT1243, [3]Sheet1!$D$3:$T$89,13,FALSE)</f>
        <v>21</v>
      </c>
      <c r="CA1243" t="str">
        <f>VLOOKUP($BT1243, [3]Sheet1!$D$3:$T$89,16,FALSE)</f>
        <v>N/A</v>
      </c>
      <c r="CB1243" t="str">
        <f>VLOOKUP($BT1243, [3]Sheet1!$D$3:$T$89,17,FALSE)</f>
        <v>N/A</v>
      </c>
      <c r="CD1243" s="12">
        <v>42627</v>
      </c>
      <c r="CE1243" s="2">
        <v>0.49861111111111101</v>
      </c>
      <c r="CF1243" s="2" t="s">
        <v>2869</v>
      </c>
      <c r="CG1243" s="2">
        <v>42627.5</v>
      </c>
      <c r="CH1243" s="2">
        <v>42627.5</v>
      </c>
      <c r="CI1243" t="s">
        <v>2856</v>
      </c>
      <c r="CJ1243" t="s">
        <v>2856</v>
      </c>
      <c r="CK1243">
        <v>1009.6518803500001</v>
      </c>
      <c r="CL1243">
        <v>24.8333333333333</v>
      </c>
      <c r="CM1243">
        <v>0</v>
      </c>
      <c r="CN1243">
        <v>63</v>
      </c>
      <c r="CO1243">
        <v>173</v>
      </c>
      <c r="CP1243">
        <v>2.1</v>
      </c>
      <c r="CQ1243">
        <v>6.1</v>
      </c>
      <c r="CR1243">
        <v>3.8</v>
      </c>
      <c r="CS1243">
        <v>2</v>
      </c>
      <c r="CT1243" t="s">
        <v>1294</v>
      </c>
      <c r="CU1243">
        <v>27</v>
      </c>
      <c r="CV1243">
        <v>24</v>
      </c>
      <c r="CW1243">
        <v>27</v>
      </c>
      <c r="CX1243">
        <v>22</v>
      </c>
      <c r="CY1243">
        <v>25</v>
      </c>
      <c r="CZ1243">
        <v>21</v>
      </c>
      <c r="DA1243" t="s">
        <v>27</v>
      </c>
      <c r="DB1243" t="s">
        <v>27</v>
      </c>
    </row>
    <row r="1244" spans="4:106">
      <c r="D1244" s="3">
        <v>20</v>
      </c>
      <c r="E1244" s="1">
        <v>1</v>
      </c>
      <c r="F1244">
        <v>8</v>
      </c>
      <c r="G1244" t="s">
        <v>110</v>
      </c>
      <c r="H1244" t="s">
        <v>57</v>
      </c>
      <c r="I1244">
        <v>3</v>
      </c>
      <c r="L1244" s="1">
        <v>1</v>
      </c>
      <c r="M1244">
        <v>4</v>
      </c>
      <c r="N1244" t="s">
        <v>34</v>
      </c>
      <c r="S1244" s="1">
        <v>2</v>
      </c>
      <c r="T1244" s="15">
        <v>9</v>
      </c>
      <c r="U1244" s="15" t="s">
        <v>65</v>
      </c>
      <c r="V1244" t="s">
        <v>57</v>
      </c>
      <c r="W1244" t="s">
        <v>993</v>
      </c>
      <c r="Z1244" s="1">
        <v>3</v>
      </c>
      <c r="AA1244">
        <v>9</v>
      </c>
      <c r="AB1244" t="s">
        <v>34</v>
      </c>
      <c r="AE1244" t="s">
        <v>953</v>
      </c>
      <c r="BD1244" s="39">
        <v>42627</v>
      </c>
      <c r="BE1244" s="23">
        <v>0.499305555555555</v>
      </c>
      <c r="BF1244" s="10" t="str">
        <f t="shared" si="119"/>
        <v>14/09/2016 11:59</v>
      </c>
      <c r="BG1244" s="35">
        <f t="shared" si="120"/>
        <v>42627.5</v>
      </c>
      <c r="BH1244" s="35">
        <f t="shared" si="116"/>
        <v>42627.5</v>
      </c>
      <c r="BI1244" t="str">
        <f t="shared" si="117"/>
        <v>14/09/2016 12:00:00</v>
      </c>
      <c r="BJ1244" s="40" t="str">
        <f t="shared" si="118"/>
        <v>14/09/2016 12:00:00</v>
      </c>
      <c r="BK1244">
        <f>VLOOKUP($BI1244, [1]TableView_704030_20160816_20160!$D$2:$M$5095,3,FALSE)</f>
        <v>1009.6518803500001</v>
      </c>
      <c r="BL1244">
        <f>VLOOKUP($BI1244, [1]TableView_704030_20160816_20160!$D$2:$M$5095,8,FALSE)</f>
        <v>24.8333333333333</v>
      </c>
      <c r="BM1244">
        <f>VLOOKUP($BI1244, [1]TableView_704030_20160816_20160!$D$2:$M$5095,10,FALSE)</f>
        <v>0</v>
      </c>
      <c r="BN1244">
        <f>VLOOKUP($BI1244, [1]TableView_704030_20160816_20160!$D$2:$M$5095,4,FALSE)</f>
        <v>63</v>
      </c>
      <c r="BO1244">
        <f>VLOOKUP($BI1244, [1]TableView_704030_20160816_20160!$D$2:$M$5095,6,FALSE)</f>
        <v>173</v>
      </c>
      <c r="BP1244">
        <f>VLOOKUP($BI1244, [1]TableView_704030_20160816_20160!$D$2:$M$5095,7,FALSE)</f>
        <v>2.1</v>
      </c>
      <c r="BQ1244">
        <f>VLOOKUP($BI1244, [1]TableView_704030_20160816_20160!$D$2:$M$5095,2,FALSE)</f>
        <v>6.1</v>
      </c>
      <c r="BR1244">
        <f>VLOOKUP($BJ1244, [2]aacb8965d69cc6fd1cb3a5cae9e8ae7!$C$6:$F$853,4,FALSE)</f>
        <v>3.8</v>
      </c>
      <c r="BS1244" s="15">
        <v>2</v>
      </c>
      <c r="BT1244" t="str">
        <f t="shared" si="121"/>
        <v>14/09/2016 2</v>
      </c>
      <c r="BU1244">
        <f>VLOOKUP($BT1244, [3]Sheet1!$D$3:$T$89,4,FALSE)</f>
        <v>27</v>
      </c>
      <c r="BV1244">
        <f>VLOOKUP($BT1244, [3]Sheet1!$D$3:$T$89,5,FALSE)</f>
        <v>24</v>
      </c>
      <c r="BW1244">
        <f>VLOOKUP($BT1244, [3]Sheet1!$D$3:$T$89,8,FALSE)</f>
        <v>27</v>
      </c>
      <c r="BX1244">
        <f>VLOOKUP($BT1244, [3]Sheet1!$D$3:$T$89,9,FALSE)</f>
        <v>22</v>
      </c>
      <c r="BY1244">
        <f>VLOOKUP($BT1244, [3]Sheet1!$D$3:$T$89,12,FALSE)</f>
        <v>25</v>
      </c>
      <c r="BZ1244">
        <f>VLOOKUP($BT1244, [3]Sheet1!$D$3:$T$89,13,FALSE)</f>
        <v>21</v>
      </c>
      <c r="CA1244" t="str">
        <f>VLOOKUP($BT1244, [3]Sheet1!$D$3:$T$89,16,FALSE)</f>
        <v>N/A</v>
      </c>
      <c r="CB1244" t="str">
        <f>VLOOKUP($BT1244, [3]Sheet1!$D$3:$T$89,17,FALSE)</f>
        <v>N/A</v>
      </c>
      <c r="CD1244" s="12">
        <v>42627</v>
      </c>
      <c r="CE1244" s="2">
        <v>0.499305555555555</v>
      </c>
      <c r="CF1244" s="2" t="s">
        <v>2870</v>
      </c>
      <c r="CG1244" s="2">
        <v>42627.5</v>
      </c>
      <c r="CH1244" s="2">
        <v>42627.5</v>
      </c>
      <c r="CI1244" t="s">
        <v>2856</v>
      </c>
      <c r="CJ1244" t="s">
        <v>2856</v>
      </c>
      <c r="CK1244">
        <v>1009.6518803500001</v>
      </c>
      <c r="CL1244">
        <v>24.8333333333333</v>
      </c>
      <c r="CM1244">
        <v>0</v>
      </c>
      <c r="CN1244">
        <v>63</v>
      </c>
      <c r="CO1244">
        <v>173</v>
      </c>
      <c r="CP1244">
        <v>2.1</v>
      </c>
      <c r="CQ1244">
        <v>6.1</v>
      </c>
      <c r="CR1244">
        <v>3.8</v>
      </c>
      <c r="CS1244">
        <v>2</v>
      </c>
      <c r="CT1244" t="s">
        <v>1294</v>
      </c>
      <c r="CU1244">
        <v>27</v>
      </c>
      <c r="CV1244">
        <v>24</v>
      </c>
      <c r="CW1244">
        <v>27</v>
      </c>
      <c r="CX1244">
        <v>22</v>
      </c>
      <c r="CY1244">
        <v>25</v>
      </c>
      <c r="CZ1244">
        <v>21</v>
      </c>
      <c r="DA1244" t="s">
        <v>27</v>
      </c>
      <c r="DB1244" t="s">
        <v>27</v>
      </c>
    </row>
    <row r="1245" spans="4:106">
      <c r="D1245" s="3">
        <v>21</v>
      </c>
      <c r="E1245" s="1">
        <v>2</v>
      </c>
      <c r="F1245">
        <v>8</v>
      </c>
      <c r="G1245" t="s">
        <v>110</v>
      </c>
      <c r="H1245" t="s">
        <v>57</v>
      </c>
      <c r="I1245" t="s">
        <v>990</v>
      </c>
      <c r="S1245" s="1">
        <v>2</v>
      </c>
      <c r="T1245" s="15">
        <v>9</v>
      </c>
      <c r="U1245" s="15" t="s">
        <v>65</v>
      </c>
      <c r="V1245" t="s">
        <v>57</v>
      </c>
      <c r="W1245" t="s">
        <v>993</v>
      </c>
      <c r="Z1245" s="1">
        <v>3</v>
      </c>
      <c r="AA1245">
        <v>9</v>
      </c>
      <c r="AB1245" t="s">
        <v>34</v>
      </c>
      <c r="AE1245" t="s">
        <v>953</v>
      </c>
      <c r="BD1245" s="39">
        <v>42627</v>
      </c>
      <c r="BE1245" s="23">
        <v>0.5</v>
      </c>
      <c r="BF1245" s="10" t="str">
        <f t="shared" si="119"/>
        <v>14/09/2016 12:00</v>
      </c>
      <c r="BG1245" s="35">
        <f t="shared" si="120"/>
        <v>42627.5</v>
      </c>
      <c r="BH1245" s="35">
        <f t="shared" si="116"/>
        <v>42627.5</v>
      </c>
      <c r="BI1245" t="str">
        <f t="shared" si="117"/>
        <v>14/09/2016 12:00:00</v>
      </c>
      <c r="BJ1245" s="40" t="str">
        <f t="shared" si="118"/>
        <v>14/09/2016 12:00:00</v>
      </c>
      <c r="BK1245">
        <f>VLOOKUP($BI1245, [1]TableView_704030_20160816_20160!$D$2:$M$5095,3,FALSE)</f>
        <v>1009.6518803500001</v>
      </c>
      <c r="BL1245">
        <f>VLOOKUP($BI1245, [1]TableView_704030_20160816_20160!$D$2:$M$5095,8,FALSE)</f>
        <v>24.8333333333333</v>
      </c>
      <c r="BM1245">
        <f>VLOOKUP($BI1245, [1]TableView_704030_20160816_20160!$D$2:$M$5095,10,FALSE)</f>
        <v>0</v>
      </c>
      <c r="BN1245">
        <f>VLOOKUP($BI1245, [1]TableView_704030_20160816_20160!$D$2:$M$5095,4,FALSE)</f>
        <v>63</v>
      </c>
      <c r="BO1245">
        <f>VLOOKUP($BI1245, [1]TableView_704030_20160816_20160!$D$2:$M$5095,6,FALSE)</f>
        <v>173</v>
      </c>
      <c r="BP1245">
        <f>VLOOKUP($BI1245, [1]TableView_704030_20160816_20160!$D$2:$M$5095,7,FALSE)</f>
        <v>2.1</v>
      </c>
      <c r="BQ1245">
        <f>VLOOKUP($BI1245, [1]TableView_704030_20160816_20160!$D$2:$M$5095,2,FALSE)</f>
        <v>6.1</v>
      </c>
      <c r="BR1245">
        <f>VLOOKUP($BJ1245, [2]aacb8965d69cc6fd1cb3a5cae9e8ae7!$C$6:$F$853,4,FALSE)</f>
        <v>3.8</v>
      </c>
      <c r="BS1245" s="15">
        <v>2</v>
      </c>
      <c r="BT1245" t="str">
        <f t="shared" si="121"/>
        <v>14/09/2016 2</v>
      </c>
      <c r="BU1245">
        <f>VLOOKUP($BT1245, [3]Sheet1!$D$3:$T$89,4,FALSE)</f>
        <v>27</v>
      </c>
      <c r="BV1245">
        <f>VLOOKUP($BT1245, [3]Sheet1!$D$3:$T$89,5,FALSE)</f>
        <v>24</v>
      </c>
      <c r="BW1245">
        <f>VLOOKUP($BT1245, [3]Sheet1!$D$3:$T$89,8,FALSE)</f>
        <v>27</v>
      </c>
      <c r="BX1245">
        <f>VLOOKUP($BT1245, [3]Sheet1!$D$3:$T$89,9,FALSE)</f>
        <v>22</v>
      </c>
      <c r="BY1245">
        <f>VLOOKUP($BT1245, [3]Sheet1!$D$3:$T$89,12,FALSE)</f>
        <v>25</v>
      </c>
      <c r="BZ1245">
        <f>VLOOKUP($BT1245, [3]Sheet1!$D$3:$T$89,13,FALSE)</f>
        <v>21</v>
      </c>
      <c r="CA1245" t="str">
        <f>VLOOKUP($BT1245, [3]Sheet1!$D$3:$T$89,16,FALSE)</f>
        <v>N/A</v>
      </c>
      <c r="CB1245" t="str">
        <f>VLOOKUP($BT1245, [3]Sheet1!$D$3:$T$89,17,FALSE)</f>
        <v>N/A</v>
      </c>
      <c r="CD1245" s="12">
        <v>42627</v>
      </c>
      <c r="CE1245" s="2">
        <v>0.5</v>
      </c>
      <c r="CF1245" s="2" t="s">
        <v>2871</v>
      </c>
      <c r="CG1245" s="2">
        <v>42627.5</v>
      </c>
      <c r="CH1245" s="2">
        <v>42627.5</v>
      </c>
      <c r="CI1245" t="s">
        <v>2856</v>
      </c>
      <c r="CJ1245" t="s">
        <v>2856</v>
      </c>
      <c r="CK1245">
        <v>1009.6518803500001</v>
      </c>
      <c r="CL1245">
        <v>24.8333333333333</v>
      </c>
      <c r="CM1245">
        <v>0</v>
      </c>
      <c r="CN1245">
        <v>63</v>
      </c>
      <c r="CO1245">
        <v>173</v>
      </c>
      <c r="CP1245">
        <v>2.1</v>
      </c>
      <c r="CQ1245">
        <v>6.1</v>
      </c>
      <c r="CR1245">
        <v>3.8</v>
      </c>
      <c r="CS1245">
        <v>2</v>
      </c>
      <c r="CT1245" t="s">
        <v>1294</v>
      </c>
      <c r="CU1245">
        <v>27</v>
      </c>
      <c r="CV1245">
        <v>24</v>
      </c>
      <c r="CW1245">
        <v>27</v>
      </c>
      <c r="CX1245">
        <v>22</v>
      </c>
      <c r="CY1245">
        <v>25</v>
      </c>
      <c r="CZ1245">
        <v>21</v>
      </c>
      <c r="DA1245" t="s">
        <v>27</v>
      </c>
      <c r="DB1245" t="s">
        <v>27</v>
      </c>
    </row>
    <row r="1246" spans="4:106">
      <c r="D1246" s="3">
        <v>22</v>
      </c>
      <c r="E1246" s="1">
        <v>2</v>
      </c>
      <c r="F1246">
        <v>8</v>
      </c>
      <c r="G1246" t="s">
        <v>110</v>
      </c>
      <c r="H1246" t="s">
        <v>57</v>
      </c>
      <c r="I1246" t="s">
        <v>985</v>
      </c>
      <c r="L1246" s="1">
        <v>1</v>
      </c>
      <c r="M1246">
        <v>7</v>
      </c>
      <c r="N1246" t="s">
        <v>34</v>
      </c>
      <c r="S1246" s="1">
        <v>1</v>
      </c>
      <c r="T1246" s="15">
        <v>9</v>
      </c>
      <c r="U1246" s="15" t="s">
        <v>65</v>
      </c>
      <c r="V1246" t="s">
        <v>57</v>
      </c>
      <c r="W1246">
        <v>6</v>
      </c>
      <c r="Z1246" s="1">
        <v>3</v>
      </c>
      <c r="AA1246">
        <v>9</v>
      </c>
      <c r="AB1246" t="s">
        <v>34</v>
      </c>
      <c r="AE1246" t="s">
        <v>953</v>
      </c>
      <c r="BD1246" s="39">
        <v>42627</v>
      </c>
      <c r="BE1246" s="23">
        <v>0.500694444444444</v>
      </c>
      <c r="BF1246" s="10" t="str">
        <f t="shared" si="119"/>
        <v>14/09/2016 12:01</v>
      </c>
      <c r="BG1246" s="35">
        <f t="shared" si="120"/>
        <v>42627.5</v>
      </c>
      <c r="BH1246" s="35">
        <f t="shared" si="116"/>
        <v>42627.5</v>
      </c>
      <c r="BI1246" t="str">
        <f t="shared" si="117"/>
        <v>14/09/2016 12:00:00</v>
      </c>
      <c r="BJ1246" s="40" t="str">
        <f t="shared" si="118"/>
        <v>14/09/2016 12:00:00</v>
      </c>
      <c r="BK1246">
        <f>VLOOKUP($BI1246, [1]TableView_704030_20160816_20160!$D$2:$M$5095,3,FALSE)</f>
        <v>1009.6518803500001</v>
      </c>
      <c r="BL1246">
        <f>VLOOKUP($BI1246, [1]TableView_704030_20160816_20160!$D$2:$M$5095,8,FALSE)</f>
        <v>24.8333333333333</v>
      </c>
      <c r="BM1246">
        <f>VLOOKUP($BI1246, [1]TableView_704030_20160816_20160!$D$2:$M$5095,10,FALSE)</f>
        <v>0</v>
      </c>
      <c r="BN1246">
        <f>VLOOKUP($BI1246, [1]TableView_704030_20160816_20160!$D$2:$M$5095,4,FALSE)</f>
        <v>63</v>
      </c>
      <c r="BO1246">
        <f>VLOOKUP($BI1246, [1]TableView_704030_20160816_20160!$D$2:$M$5095,6,FALSE)</f>
        <v>173</v>
      </c>
      <c r="BP1246">
        <f>VLOOKUP($BI1246, [1]TableView_704030_20160816_20160!$D$2:$M$5095,7,FALSE)</f>
        <v>2.1</v>
      </c>
      <c r="BQ1246">
        <f>VLOOKUP($BI1246, [1]TableView_704030_20160816_20160!$D$2:$M$5095,2,FALSE)</f>
        <v>6.1</v>
      </c>
      <c r="BR1246">
        <f>VLOOKUP($BJ1246, [2]aacb8965d69cc6fd1cb3a5cae9e8ae7!$C$6:$F$853,4,FALSE)</f>
        <v>3.8</v>
      </c>
      <c r="BS1246" s="15">
        <v>2</v>
      </c>
      <c r="BT1246" t="str">
        <f t="shared" si="121"/>
        <v>14/09/2016 2</v>
      </c>
      <c r="BU1246">
        <f>VLOOKUP($BT1246, [3]Sheet1!$D$3:$T$89,4,FALSE)</f>
        <v>27</v>
      </c>
      <c r="BV1246">
        <f>VLOOKUP($BT1246, [3]Sheet1!$D$3:$T$89,5,FALSE)</f>
        <v>24</v>
      </c>
      <c r="BW1246">
        <f>VLOOKUP($BT1246, [3]Sheet1!$D$3:$T$89,8,FALSE)</f>
        <v>27</v>
      </c>
      <c r="BX1246">
        <f>VLOOKUP($BT1246, [3]Sheet1!$D$3:$T$89,9,FALSE)</f>
        <v>22</v>
      </c>
      <c r="BY1246">
        <f>VLOOKUP($BT1246, [3]Sheet1!$D$3:$T$89,12,FALSE)</f>
        <v>25</v>
      </c>
      <c r="BZ1246">
        <f>VLOOKUP($BT1246, [3]Sheet1!$D$3:$T$89,13,FALSE)</f>
        <v>21</v>
      </c>
      <c r="CA1246" t="str">
        <f>VLOOKUP($BT1246, [3]Sheet1!$D$3:$T$89,16,FALSE)</f>
        <v>N/A</v>
      </c>
      <c r="CB1246" t="str">
        <f>VLOOKUP($BT1246, [3]Sheet1!$D$3:$T$89,17,FALSE)</f>
        <v>N/A</v>
      </c>
      <c r="CD1246" s="12">
        <v>42627</v>
      </c>
      <c r="CE1246" s="2">
        <v>0.500694444444444</v>
      </c>
      <c r="CF1246" s="2" t="s">
        <v>2872</v>
      </c>
      <c r="CG1246" s="2">
        <v>42627.5</v>
      </c>
      <c r="CH1246" s="2">
        <v>42627.5</v>
      </c>
      <c r="CI1246" t="s">
        <v>2856</v>
      </c>
      <c r="CJ1246" t="s">
        <v>2856</v>
      </c>
      <c r="CK1246">
        <v>1009.6518803500001</v>
      </c>
      <c r="CL1246">
        <v>24.8333333333333</v>
      </c>
      <c r="CM1246">
        <v>0</v>
      </c>
      <c r="CN1246">
        <v>63</v>
      </c>
      <c r="CO1246">
        <v>173</v>
      </c>
      <c r="CP1246">
        <v>2.1</v>
      </c>
      <c r="CQ1246">
        <v>6.1</v>
      </c>
      <c r="CR1246">
        <v>3.8</v>
      </c>
      <c r="CS1246">
        <v>2</v>
      </c>
      <c r="CT1246" t="s">
        <v>1294</v>
      </c>
      <c r="CU1246">
        <v>27</v>
      </c>
      <c r="CV1246">
        <v>24</v>
      </c>
      <c r="CW1246">
        <v>27</v>
      </c>
      <c r="CX1246">
        <v>22</v>
      </c>
      <c r="CY1246">
        <v>25</v>
      </c>
      <c r="CZ1246">
        <v>21</v>
      </c>
      <c r="DA1246" t="s">
        <v>27</v>
      </c>
      <c r="DB1246" t="s">
        <v>27</v>
      </c>
    </row>
    <row r="1247" spans="4:106">
      <c r="D1247" s="3">
        <v>23</v>
      </c>
      <c r="E1247" s="1">
        <v>2</v>
      </c>
      <c r="F1247">
        <v>8</v>
      </c>
      <c r="G1247" t="s">
        <v>110</v>
      </c>
      <c r="H1247" t="s">
        <v>57</v>
      </c>
      <c r="I1247" t="s">
        <v>985</v>
      </c>
      <c r="L1247" s="1">
        <v>1</v>
      </c>
      <c r="M1247">
        <v>8</v>
      </c>
      <c r="N1247" t="s">
        <v>110</v>
      </c>
      <c r="O1247" t="s">
        <v>41</v>
      </c>
      <c r="P1247">
        <v>3</v>
      </c>
      <c r="Z1247" s="1">
        <v>2</v>
      </c>
      <c r="AA1247">
        <v>9</v>
      </c>
      <c r="AB1247" t="s">
        <v>34</v>
      </c>
      <c r="AE1247" t="s">
        <v>951</v>
      </c>
      <c r="BD1247" s="39">
        <v>42627</v>
      </c>
      <c r="BE1247" s="23">
        <v>0.50138888888888899</v>
      </c>
      <c r="BF1247" s="10" t="str">
        <f t="shared" si="119"/>
        <v>14/09/2016 12:02</v>
      </c>
      <c r="BG1247" s="35">
        <f t="shared" si="120"/>
        <v>42627.5</v>
      </c>
      <c r="BH1247" s="35">
        <f t="shared" si="116"/>
        <v>42627.5</v>
      </c>
      <c r="BI1247" t="str">
        <f t="shared" si="117"/>
        <v>14/09/2016 12:00:00</v>
      </c>
      <c r="BJ1247" s="40" t="str">
        <f t="shared" si="118"/>
        <v>14/09/2016 12:00:00</v>
      </c>
      <c r="BK1247">
        <f>VLOOKUP($BI1247, [1]TableView_704030_20160816_20160!$D$2:$M$5095,3,FALSE)</f>
        <v>1009.6518803500001</v>
      </c>
      <c r="BL1247">
        <f>VLOOKUP($BI1247, [1]TableView_704030_20160816_20160!$D$2:$M$5095,8,FALSE)</f>
        <v>24.8333333333333</v>
      </c>
      <c r="BM1247">
        <f>VLOOKUP($BI1247, [1]TableView_704030_20160816_20160!$D$2:$M$5095,10,FALSE)</f>
        <v>0</v>
      </c>
      <c r="BN1247">
        <f>VLOOKUP($BI1247, [1]TableView_704030_20160816_20160!$D$2:$M$5095,4,FALSE)</f>
        <v>63</v>
      </c>
      <c r="BO1247">
        <f>VLOOKUP($BI1247, [1]TableView_704030_20160816_20160!$D$2:$M$5095,6,FALSE)</f>
        <v>173</v>
      </c>
      <c r="BP1247">
        <f>VLOOKUP($BI1247, [1]TableView_704030_20160816_20160!$D$2:$M$5095,7,FALSE)</f>
        <v>2.1</v>
      </c>
      <c r="BQ1247">
        <f>VLOOKUP($BI1247, [1]TableView_704030_20160816_20160!$D$2:$M$5095,2,FALSE)</f>
        <v>6.1</v>
      </c>
      <c r="BR1247">
        <f>VLOOKUP($BJ1247, [2]aacb8965d69cc6fd1cb3a5cae9e8ae7!$C$6:$F$853,4,FALSE)</f>
        <v>3.8</v>
      </c>
      <c r="BS1247" s="15">
        <v>2</v>
      </c>
      <c r="BT1247" t="str">
        <f t="shared" si="121"/>
        <v>14/09/2016 2</v>
      </c>
      <c r="BU1247">
        <f>VLOOKUP($BT1247, [3]Sheet1!$D$3:$T$89,4,FALSE)</f>
        <v>27</v>
      </c>
      <c r="BV1247">
        <f>VLOOKUP($BT1247, [3]Sheet1!$D$3:$T$89,5,FALSE)</f>
        <v>24</v>
      </c>
      <c r="BW1247">
        <f>VLOOKUP($BT1247, [3]Sheet1!$D$3:$T$89,8,FALSE)</f>
        <v>27</v>
      </c>
      <c r="BX1247">
        <f>VLOOKUP($BT1247, [3]Sheet1!$D$3:$T$89,9,FALSE)</f>
        <v>22</v>
      </c>
      <c r="BY1247">
        <f>VLOOKUP($BT1247, [3]Sheet1!$D$3:$T$89,12,FALSE)</f>
        <v>25</v>
      </c>
      <c r="BZ1247">
        <f>VLOOKUP($BT1247, [3]Sheet1!$D$3:$T$89,13,FALSE)</f>
        <v>21</v>
      </c>
      <c r="CA1247" t="str">
        <f>VLOOKUP($BT1247, [3]Sheet1!$D$3:$T$89,16,FALSE)</f>
        <v>N/A</v>
      </c>
      <c r="CB1247" t="str">
        <f>VLOOKUP($BT1247, [3]Sheet1!$D$3:$T$89,17,FALSE)</f>
        <v>N/A</v>
      </c>
      <c r="CD1247" s="12">
        <v>42627</v>
      </c>
      <c r="CE1247" s="2">
        <v>0.50138888888888899</v>
      </c>
      <c r="CF1247" s="2" t="s">
        <v>2873</v>
      </c>
      <c r="CG1247" s="2">
        <v>42627.5</v>
      </c>
      <c r="CH1247" s="2">
        <v>42627.5</v>
      </c>
      <c r="CI1247" t="s">
        <v>2856</v>
      </c>
      <c r="CJ1247" t="s">
        <v>2856</v>
      </c>
      <c r="CK1247">
        <v>1009.6518803500001</v>
      </c>
      <c r="CL1247">
        <v>24.8333333333333</v>
      </c>
      <c r="CM1247">
        <v>0</v>
      </c>
      <c r="CN1247">
        <v>63</v>
      </c>
      <c r="CO1247">
        <v>173</v>
      </c>
      <c r="CP1247">
        <v>2.1</v>
      </c>
      <c r="CQ1247">
        <v>6.1</v>
      </c>
      <c r="CR1247">
        <v>3.8</v>
      </c>
      <c r="CS1247">
        <v>2</v>
      </c>
      <c r="CT1247" t="s">
        <v>1294</v>
      </c>
      <c r="CU1247">
        <v>27</v>
      </c>
      <c r="CV1247">
        <v>24</v>
      </c>
      <c r="CW1247">
        <v>27</v>
      </c>
      <c r="CX1247">
        <v>22</v>
      </c>
      <c r="CY1247">
        <v>25</v>
      </c>
      <c r="CZ1247">
        <v>21</v>
      </c>
      <c r="DA1247" t="s">
        <v>27</v>
      </c>
      <c r="DB1247" t="s">
        <v>27</v>
      </c>
    </row>
    <row r="1248" spans="4:106">
      <c r="D1248" s="3">
        <v>24</v>
      </c>
      <c r="L1248" s="1">
        <v>4</v>
      </c>
      <c r="M1248">
        <v>8</v>
      </c>
      <c r="N1248" t="s">
        <v>110</v>
      </c>
      <c r="O1248" t="s">
        <v>57</v>
      </c>
      <c r="P1248" t="s">
        <v>1036</v>
      </c>
      <c r="Q1248" t="s">
        <v>1003</v>
      </c>
      <c r="Z1248" s="1">
        <v>3</v>
      </c>
      <c r="AA1248">
        <v>9</v>
      </c>
      <c r="AB1248" t="s">
        <v>34</v>
      </c>
      <c r="AE1248" t="s">
        <v>953</v>
      </c>
      <c r="BD1248" s="39">
        <v>42627</v>
      </c>
      <c r="BE1248" s="23">
        <v>0.50208333333333299</v>
      </c>
      <c r="BF1248" s="10" t="str">
        <f t="shared" si="119"/>
        <v>14/09/2016 12:03</v>
      </c>
      <c r="BG1248" s="35">
        <f t="shared" si="120"/>
        <v>42627.5</v>
      </c>
      <c r="BH1248" s="35">
        <f t="shared" si="116"/>
        <v>42627.5</v>
      </c>
      <c r="BI1248" t="str">
        <f t="shared" si="117"/>
        <v>14/09/2016 12:00:00</v>
      </c>
      <c r="BJ1248" s="40" t="str">
        <f t="shared" si="118"/>
        <v>14/09/2016 12:00:00</v>
      </c>
      <c r="BK1248">
        <f>VLOOKUP($BI1248, [1]TableView_704030_20160816_20160!$D$2:$M$5095,3,FALSE)</f>
        <v>1009.6518803500001</v>
      </c>
      <c r="BL1248">
        <f>VLOOKUP($BI1248, [1]TableView_704030_20160816_20160!$D$2:$M$5095,8,FALSE)</f>
        <v>24.8333333333333</v>
      </c>
      <c r="BM1248">
        <f>VLOOKUP($BI1248, [1]TableView_704030_20160816_20160!$D$2:$M$5095,10,FALSE)</f>
        <v>0</v>
      </c>
      <c r="BN1248">
        <f>VLOOKUP($BI1248, [1]TableView_704030_20160816_20160!$D$2:$M$5095,4,FALSE)</f>
        <v>63</v>
      </c>
      <c r="BO1248">
        <f>VLOOKUP($BI1248, [1]TableView_704030_20160816_20160!$D$2:$M$5095,6,FALSE)</f>
        <v>173</v>
      </c>
      <c r="BP1248">
        <f>VLOOKUP($BI1248, [1]TableView_704030_20160816_20160!$D$2:$M$5095,7,FALSE)</f>
        <v>2.1</v>
      </c>
      <c r="BQ1248">
        <f>VLOOKUP($BI1248, [1]TableView_704030_20160816_20160!$D$2:$M$5095,2,FALSE)</f>
        <v>6.1</v>
      </c>
      <c r="BR1248">
        <f>VLOOKUP($BJ1248, [2]aacb8965d69cc6fd1cb3a5cae9e8ae7!$C$6:$F$853,4,FALSE)</f>
        <v>3.8</v>
      </c>
      <c r="BS1248" s="15">
        <v>2</v>
      </c>
      <c r="BT1248" t="str">
        <f t="shared" si="121"/>
        <v>14/09/2016 2</v>
      </c>
      <c r="BU1248">
        <f>VLOOKUP($BT1248, [3]Sheet1!$D$3:$T$89,4,FALSE)</f>
        <v>27</v>
      </c>
      <c r="BV1248">
        <f>VLOOKUP($BT1248, [3]Sheet1!$D$3:$T$89,5,FALSE)</f>
        <v>24</v>
      </c>
      <c r="BW1248">
        <f>VLOOKUP($BT1248, [3]Sheet1!$D$3:$T$89,8,FALSE)</f>
        <v>27</v>
      </c>
      <c r="BX1248">
        <f>VLOOKUP($BT1248, [3]Sheet1!$D$3:$T$89,9,FALSE)</f>
        <v>22</v>
      </c>
      <c r="BY1248">
        <f>VLOOKUP($BT1248, [3]Sheet1!$D$3:$T$89,12,FALSE)</f>
        <v>25</v>
      </c>
      <c r="BZ1248">
        <f>VLOOKUP($BT1248, [3]Sheet1!$D$3:$T$89,13,FALSE)</f>
        <v>21</v>
      </c>
      <c r="CA1248" t="str">
        <f>VLOOKUP($BT1248, [3]Sheet1!$D$3:$T$89,16,FALSE)</f>
        <v>N/A</v>
      </c>
      <c r="CB1248" t="str">
        <f>VLOOKUP($BT1248, [3]Sheet1!$D$3:$T$89,17,FALSE)</f>
        <v>N/A</v>
      </c>
      <c r="CD1248" s="12">
        <v>42627</v>
      </c>
      <c r="CE1248" s="2">
        <v>0.50208333333333299</v>
      </c>
      <c r="CF1248" s="2" t="s">
        <v>2874</v>
      </c>
      <c r="CG1248" s="2">
        <v>42627.5</v>
      </c>
      <c r="CH1248" s="2">
        <v>42627.5</v>
      </c>
      <c r="CI1248" t="s">
        <v>2856</v>
      </c>
      <c r="CJ1248" t="s">
        <v>2856</v>
      </c>
      <c r="CK1248">
        <v>1009.6518803500001</v>
      </c>
      <c r="CL1248">
        <v>24.8333333333333</v>
      </c>
      <c r="CM1248">
        <v>0</v>
      </c>
      <c r="CN1248">
        <v>63</v>
      </c>
      <c r="CO1248">
        <v>173</v>
      </c>
      <c r="CP1248">
        <v>2.1</v>
      </c>
      <c r="CQ1248">
        <v>6.1</v>
      </c>
      <c r="CR1248">
        <v>3.8</v>
      </c>
      <c r="CS1248">
        <v>2</v>
      </c>
      <c r="CT1248" t="s">
        <v>1294</v>
      </c>
      <c r="CU1248">
        <v>27</v>
      </c>
      <c r="CV1248">
        <v>24</v>
      </c>
      <c r="CW1248">
        <v>27</v>
      </c>
      <c r="CX1248">
        <v>22</v>
      </c>
      <c r="CY1248">
        <v>25</v>
      </c>
      <c r="CZ1248">
        <v>21</v>
      </c>
      <c r="DA1248" t="s">
        <v>27</v>
      </c>
      <c r="DB1248" t="s">
        <v>27</v>
      </c>
    </row>
    <row r="1249" spans="1:106">
      <c r="D1249" s="3">
        <v>25</v>
      </c>
      <c r="E1249" s="1">
        <v>1</v>
      </c>
      <c r="F1249">
        <v>9</v>
      </c>
      <c r="G1249" t="s">
        <v>52</v>
      </c>
      <c r="L1249" s="1">
        <v>4</v>
      </c>
      <c r="M1249">
        <v>8</v>
      </c>
      <c r="N1249" t="s">
        <v>110</v>
      </c>
      <c r="O1249" t="s">
        <v>57</v>
      </c>
      <c r="P1249" t="s">
        <v>1037</v>
      </c>
      <c r="Q1249" t="s">
        <v>1003</v>
      </c>
      <c r="S1249" s="1">
        <v>1</v>
      </c>
      <c r="T1249">
        <v>8</v>
      </c>
      <c r="U1249" t="s">
        <v>149</v>
      </c>
      <c r="V1249" t="s">
        <v>57</v>
      </c>
      <c r="W1249">
        <v>2</v>
      </c>
      <c r="Z1249" s="1">
        <v>2</v>
      </c>
      <c r="AA1249">
        <v>9</v>
      </c>
      <c r="AB1249" t="s">
        <v>34</v>
      </c>
      <c r="AE1249" t="s">
        <v>951</v>
      </c>
      <c r="BD1249" s="39">
        <v>42627</v>
      </c>
      <c r="BE1249" s="23">
        <v>0.50277777777777799</v>
      </c>
      <c r="BF1249" s="10" t="str">
        <f t="shared" si="119"/>
        <v>14/09/2016 12:04</v>
      </c>
      <c r="BG1249" s="35">
        <f t="shared" si="120"/>
        <v>42627.5</v>
      </c>
      <c r="BH1249" s="35">
        <f t="shared" si="116"/>
        <v>42627.5</v>
      </c>
      <c r="BI1249" t="str">
        <f t="shared" si="117"/>
        <v>14/09/2016 12:00:00</v>
      </c>
      <c r="BJ1249" s="40" t="str">
        <f t="shared" si="118"/>
        <v>14/09/2016 12:00:00</v>
      </c>
      <c r="BK1249">
        <f>VLOOKUP($BI1249, [1]TableView_704030_20160816_20160!$D$2:$M$5095,3,FALSE)</f>
        <v>1009.6518803500001</v>
      </c>
      <c r="BL1249">
        <f>VLOOKUP($BI1249, [1]TableView_704030_20160816_20160!$D$2:$M$5095,8,FALSE)</f>
        <v>24.8333333333333</v>
      </c>
      <c r="BM1249">
        <f>VLOOKUP($BI1249, [1]TableView_704030_20160816_20160!$D$2:$M$5095,10,FALSE)</f>
        <v>0</v>
      </c>
      <c r="BN1249">
        <f>VLOOKUP($BI1249, [1]TableView_704030_20160816_20160!$D$2:$M$5095,4,FALSE)</f>
        <v>63</v>
      </c>
      <c r="BO1249">
        <f>VLOOKUP($BI1249, [1]TableView_704030_20160816_20160!$D$2:$M$5095,6,FALSE)</f>
        <v>173</v>
      </c>
      <c r="BP1249">
        <f>VLOOKUP($BI1249, [1]TableView_704030_20160816_20160!$D$2:$M$5095,7,FALSE)</f>
        <v>2.1</v>
      </c>
      <c r="BQ1249">
        <f>VLOOKUP($BI1249, [1]TableView_704030_20160816_20160!$D$2:$M$5095,2,FALSE)</f>
        <v>6.1</v>
      </c>
      <c r="BR1249">
        <f>VLOOKUP($BJ1249, [2]aacb8965d69cc6fd1cb3a5cae9e8ae7!$C$6:$F$853,4,FALSE)</f>
        <v>3.8</v>
      </c>
      <c r="BS1249" s="15">
        <v>2</v>
      </c>
      <c r="BT1249" t="str">
        <f t="shared" si="121"/>
        <v>14/09/2016 2</v>
      </c>
      <c r="BU1249">
        <f>VLOOKUP($BT1249, [3]Sheet1!$D$3:$T$89,4,FALSE)</f>
        <v>27</v>
      </c>
      <c r="BV1249">
        <f>VLOOKUP($BT1249, [3]Sheet1!$D$3:$T$89,5,FALSE)</f>
        <v>24</v>
      </c>
      <c r="BW1249">
        <f>VLOOKUP($BT1249, [3]Sheet1!$D$3:$T$89,8,FALSE)</f>
        <v>27</v>
      </c>
      <c r="BX1249">
        <f>VLOOKUP($BT1249, [3]Sheet1!$D$3:$T$89,9,FALSE)</f>
        <v>22</v>
      </c>
      <c r="BY1249">
        <f>VLOOKUP($BT1249, [3]Sheet1!$D$3:$T$89,12,FALSE)</f>
        <v>25</v>
      </c>
      <c r="BZ1249">
        <f>VLOOKUP($BT1249, [3]Sheet1!$D$3:$T$89,13,FALSE)</f>
        <v>21</v>
      </c>
      <c r="CA1249" t="str">
        <f>VLOOKUP($BT1249, [3]Sheet1!$D$3:$T$89,16,FALSE)</f>
        <v>N/A</v>
      </c>
      <c r="CB1249" t="str">
        <f>VLOOKUP($BT1249, [3]Sheet1!$D$3:$T$89,17,FALSE)</f>
        <v>N/A</v>
      </c>
      <c r="CD1249" s="12">
        <v>42627</v>
      </c>
      <c r="CE1249" s="2">
        <v>0.50277777777777799</v>
      </c>
      <c r="CF1249" s="2" t="s">
        <v>2875</v>
      </c>
      <c r="CG1249" s="2">
        <v>42627.5</v>
      </c>
      <c r="CH1249" s="2">
        <v>42627.5</v>
      </c>
      <c r="CI1249" t="s">
        <v>2856</v>
      </c>
      <c r="CJ1249" t="s">
        <v>2856</v>
      </c>
      <c r="CK1249">
        <v>1009.6518803500001</v>
      </c>
      <c r="CL1249">
        <v>24.8333333333333</v>
      </c>
      <c r="CM1249">
        <v>0</v>
      </c>
      <c r="CN1249">
        <v>63</v>
      </c>
      <c r="CO1249">
        <v>173</v>
      </c>
      <c r="CP1249">
        <v>2.1</v>
      </c>
      <c r="CQ1249">
        <v>6.1</v>
      </c>
      <c r="CR1249">
        <v>3.8</v>
      </c>
      <c r="CS1249">
        <v>2</v>
      </c>
      <c r="CT1249" t="s">
        <v>1294</v>
      </c>
      <c r="CU1249">
        <v>27</v>
      </c>
      <c r="CV1249">
        <v>24</v>
      </c>
      <c r="CW1249">
        <v>27</v>
      </c>
      <c r="CX1249">
        <v>22</v>
      </c>
      <c r="CY1249">
        <v>25</v>
      </c>
      <c r="CZ1249">
        <v>21</v>
      </c>
      <c r="DA1249" t="s">
        <v>27</v>
      </c>
      <c r="DB1249" t="s">
        <v>27</v>
      </c>
    </row>
    <row r="1250" spans="1:106">
      <c r="D1250" s="3">
        <v>26</v>
      </c>
      <c r="L1250" s="1">
        <v>4</v>
      </c>
      <c r="M1250">
        <v>8</v>
      </c>
      <c r="N1250" t="s">
        <v>110</v>
      </c>
      <c r="O1250" t="s">
        <v>57</v>
      </c>
      <c r="P1250" t="s">
        <v>1038</v>
      </c>
      <c r="S1250" s="1">
        <v>1</v>
      </c>
      <c r="T1250">
        <v>8</v>
      </c>
      <c r="U1250" t="s">
        <v>149</v>
      </c>
      <c r="V1250" t="s">
        <v>57</v>
      </c>
      <c r="W1250">
        <v>2</v>
      </c>
      <c r="Z1250" s="1">
        <v>1</v>
      </c>
      <c r="AA1250">
        <v>9</v>
      </c>
      <c r="AB1250" t="s">
        <v>65</v>
      </c>
      <c r="AC1250" t="s">
        <v>57</v>
      </c>
      <c r="AD1250">
        <v>7</v>
      </c>
      <c r="BD1250" s="39">
        <v>42627</v>
      </c>
      <c r="BE1250" s="23">
        <v>0.50347222222222199</v>
      </c>
      <c r="BF1250" s="10" t="str">
        <f t="shared" si="119"/>
        <v>14/09/2016 12:05</v>
      </c>
      <c r="BG1250" s="35">
        <f t="shared" si="120"/>
        <v>42627.506944444445</v>
      </c>
      <c r="BH1250" s="35">
        <f t="shared" si="116"/>
        <v>42627.5</v>
      </c>
      <c r="BI1250" t="str">
        <f t="shared" si="117"/>
        <v>14/09/2016 12:10:00</v>
      </c>
      <c r="BJ1250" s="40" t="str">
        <f t="shared" si="118"/>
        <v>14/09/2016 12:00:00</v>
      </c>
      <c r="BK1250">
        <f>VLOOKUP($BI1250, [1]TableView_704030_20160816_20160!$D$2:$M$5095,3,FALSE)</f>
        <v>1009.58415257</v>
      </c>
      <c r="BL1250">
        <f>VLOOKUP($BI1250, [1]TableView_704030_20160816_20160!$D$2:$M$5095,8,FALSE)</f>
        <v>25</v>
      </c>
      <c r="BM1250">
        <f>VLOOKUP($BI1250, [1]TableView_704030_20160816_20160!$D$2:$M$5095,10,FALSE)</f>
        <v>0</v>
      </c>
      <c r="BN1250">
        <f>VLOOKUP($BI1250, [1]TableView_704030_20160816_20160!$D$2:$M$5095,4,FALSE)</f>
        <v>62</v>
      </c>
      <c r="BO1250">
        <f>VLOOKUP($BI1250, [1]TableView_704030_20160816_20160!$D$2:$M$5095,6,FALSE)</f>
        <v>159</v>
      </c>
      <c r="BP1250">
        <f>VLOOKUP($BI1250, [1]TableView_704030_20160816_20160!$D$2:$M$5095,7,FALSE)</f>
        <v>2.5</v>
      </c>
      <c r="BQ1250">
        <f>VLOOKUP($BI1250, [1]TableView_704030_20160816_20160!$D$2:$M$5095,2,FALSE)</f>
        <v>7.8</v>
      </c>
      <c r="BR1250">
        <f>VLOOKUP($BJ1250, [2]aacb8965d69cc6fd1cb3a5cae9e8ae7!$C$6:$F$853,4,FALSE)</f>
        <v>3.8</v>
      </c>
      <c r="BS1250" s="15">
        <v>2</v>
      </c>
      <c r="BT1250" t="str">
        <f t="shared" si="121"/>
        <v>14/09/2016 2</v>
      </c>
      <c r="BU1250">
        <f>VLOOKUP($BT1250, [3]Sheet1!$D$3:$T$89,4,FALSE)</f>
        <v>27</v>
      </c>
      <c r="BV1250">
        <f>VLOOKUP($BT1250, [3]Sheet1!$D$3:$T$89,5,FALSE)</f>
        <v>24</v>
      </c>
      <c r="BW1250">
        <f>VLOOKUP($BT1250, [3]Sheet1!$D$3:$T$89,8,FALSE)</f>
        <v>27</v>
      </c>
      <c r="BX1250">
        <f>VLOOKUP($BT1250, [3]Sheet1!$D$3:$T$89,9,FALSE)</f>
        <v>22</v>
      </c>
      <c r="BY1250">
        <f>VLOOKUP($BT1250, [3]Sheet1!$D$3:$T$89,12,FALSE)</f>
        <v>25</v>
      </c>
      <c r="BZ1250">
        <f>VLOOKUP($BT1250, [3]Sheet1!$D$3:$T$89,13,FALSE)</f>
        <v>21</v>
      </c>
      <c r="CA1250" t="str">
        <f>VLOOKUP($BT1250, [3]Sheet1!$D$3:$T$89,16,FALSE)</f>
        <v>N/A</v>
      </c>
      <c r="CB1250" t="str">
        <f>VLOOKUP($BT1250, [3]Sheet1!$D$3:$T$89,17,FALSE)</f>
        <v>N/A</v>
      </c>
      <c r="CD1250" s="12">
        <v>42627</v>
      </c>
      <c r="CE1250" s="2">
        <v>0.50347222222222199</v>
      </c>
      <c r="CF1250" s="2" t="s">
        <v>2876</v>
      </c>
      <c r="CG1250" s="2">
        <v>42627.506944444445</v>
      </c>
      <c r="CH1250" s="2">
        <v>42627.5</v>
      </c>
      <c r="CI1250" t="s">
        <v>2877</v>
      </c>
      <c r="CJ1250" t="s">
        <v>2856</v>
      </c>
      <c r="CK1250">
        <v>1009.58415257</v>
      </c>
      <c r="CL1250">
        <v>25</v>
      </c>
      <c r="CM1250">
        <v>0</v>
      </c>
      <c r="CN1250">
        <v>62</v>
      </c>
      <c r="CO1250">
        <v>159</v>
      </c>
      <c r="CP1250">
        <v>2.5</v>
      </c>
      <c r="CQ1250">
        <v>7.8</v>
      </c>
      <c r="CR1250">
        <v>3.8</v>
      </c>
      <c r="CS1250">
        <v>2</v>
      </c>
      <c r="CT1250" t="s">
        <v>1294</v>
      </c>
      <c r="CU1250">
        <v>27</v>
      </c>
      <c r="CV1250">
        <v>24</v>
      </c>
      <c r="CW1250">
        <v>27</v>
      </c>
      <c r="CX1250">
        <v>22</v>
      </c>
      <c r="CY1250">
        <v>25</v>
      </c>
      <c r="CZ1250">
        <v>21</v>
      </c>
      <c r="DA1250" t="s">
        <v>27</v>
      </c>
      <c r="DB1250" t="s">
        <v>27</v>
      </c>
    </row>
    <row r="1251" spans="1:106">
      <c r="D1251" s="3">
        <v>27</v>
      </c>
      <c r="E1251" s="1">
        <v>1</v>
      </c>
      <c r="F1251">
        <v>9</v>
      </c>
      <c r="G1251" t="s">
        <v>33</v>
      </c>
      <c r="L1251" s="1">
        <v>3</v>
      </c>
      <c r="M1251">
        <v>8</v>
      </c>
      <c r="N1251" t="s">
        <v>110</v>
      </c>
      <c r="O1251" t="s">
        <v>57</v>
      </c>
      <c r="P1251" t="s">
        <v>1038</v>
      </c>
      <c r="S1251" s="1">
        <v>1</v>
      </c>
      <c r="T1251">
        <v>9</v>
      </c>
      <c r="U1251" t="s">
        <v>52</v>
      </c>
      <c r="Z1251" s="1">
        <v>1</v>
      </c>
      <c r="AA1251">
        <v>9</v>
      </c>
      <c r="AB1251" t="s">
        <v>65</v>
      </c>
      <c r="AC1251" t="s">
        <v>57</v>
      </c>
      <c r="AD1251">
        <v>7</v>
      </c>
      <c r="BD1251" s="39">
        <v>42627</v>
      </c>
      <c r="BE1251" s="23">
        <v>0.50416666666666698</v>
      </c>
      <c r="BF1251" s="10" t="str">
        <f t="shared" si="119"/>
        <v>14/09/2016 12:06</v>
      </c>
      <c r="BG1251" s="35">
        <f t="shared" si="120"/>
        <v>42627.506944444445</v>
      </c>
      <c r="BH1251" s="35">
        <f t="shared" si="116"/>
        <v>42627.5</v>
      </c>
      <c r="BI1251" t="str">
        <f t="shared" si="117"/>
        <v>14/09/2016 12:10:00</v>
      </c>
      <c r="BJ1251" s="40" t="str">
        <f t="shared" si="118"/>
        <v>14/09/2016 12:00:00</v>
      </c>
      <c r="BK1251">
        <f>VLOOKUP($BI1251, [1]TableView_704030_20160816_20160!$D$2:$M$5095,3,FALSE)</f>
        <v>1009.58415257</v>
      </c>
      <c r="BL1251">
        <f>VLOOKUP($BI1251, [1]TableView_704030_20160816_20160!$D$2:$M$5095,8,FALSE)</f>
        <v>25</v>
      </c>
      <c r="BM1251">
        <f>VLOOKUP($BI1251, [1]TableView_704030_20160816_20160!$D$2:$M$5095,10,FALSE)</f>
        <v>0</v>
      </c>
      <c r="BN1251">
        <f>VLOOKUP($BI1251, [1]TableView_704030_20160816_20160!$D$2:$M$5095,4,FALSE)</f>
        <v>62</v>
      </c>
      <c r="BO1251">
        <f>VLOOKUP($BI1251, [1]TableView_704030_20160816_20160!$D$2:$M$5095,6,FALSE)</f>
        <v>159</v>
      </c>
      <c r="BP1251">
        <f>VLOOKUP($BI1251, [1]TableView_704030_20160816_20160!$D$2:$M$5095,7,FALSE)</f>
        <v>2.5</v>
      </c>
      <c r="BQ1251">
        <f>VLOOKUP($BI1251, [1]TableView_704030_20160816_20160!$D$2:$M$5095,2,FALSE)</f>
        <v>7.8</v>
      </c>
      <c r="BR1251">
        <f>VLOOKUP($BJ1251, [2]aacb8965d69cc6fd1cb3a5cae9e8ae7!$C$6:$F$853,4,FALSE)</f>
        <v>3.8</v>
      </c>
      <c r="BS1251" s="15">
        <v>2</v>
      </c>
      <c r="BT1251" t="str">
        <f t="shared" si="121"/>
        <v>14/09/2016 2</v>
      </c>
      <c r="BU1251">
        <f>VLOOKUP($BT1251, [3]Sheet1!$D$3:$T$89,4,FALSE)</f>
        <v>27</v>
      </c>
      <c r="BV1251">
        <f>VLOOKUP($BT1251, [3]Sheet1!$D$3:$T$89,5,FALSE)</f>
        <v>24</v>
      </c>
      <c r="BW1251">
        <f>VLOOKUP($BT1251, [3]Sheet1!$D$3:$T$89,8,FALSE)</f>
        <v>27</v>
      </c>
      <c r="BX1251">
        <f>VLOOKUP($BT1251, [3]Sheet1!$D$3:$T$89,9,FALSE)</f>
        <v>22</v>
      </c>
      <c r="BY1251">
        <f>VLOOKUP($BT1251, [3]Sheet1!$D$3:$T$89,12,FALSE)</f>
        <v>25</v>
      </c>
      <c r="BZ1251">
        <f>VLOOKUP($BT1251, [3]Sheet1!$D$3:$T$89,13,FALSE)</f>
        <v>21</v>
      </c>
      <c r="CA1251" t="str">
        <f>VLOOKUP($BT1251, [3]Sheet1!$D$3:$T$89,16,FALSE)</f>
        <v>N/A</v>
      </c>
      <c r="CB1251" t="str">
        <f>VLOOKUP($BT1251, [3]Sheet1!$D$3:$T$89,17,FALSE)</f>
        <v>N/A</v>
      </c>
      <c r="CD1251" s="12">
        <v>42627</v>
      </c>
      <c r="CE1251" s="2">
        <v>0.50416666666666698</v>
      </c>
      <c r="CF1251" s="2" t="s">
        <v>2878</v>
      </c>
      <c r="CG1251" s="2">
        <v>42627.506944444445</v>
      </c>
      <c r="CH1251" s="2">
        <v>42627.5</v>
      </c>
      <c r="CI1251" t="s">
        <v>2877</v>
      </c>
      <c r="CJ1251" t="s">
        <v>2856</v>
      </c>
      <c r="CK1251">
        <v>1009.58415257</v>
      </c>
      <c r="CL1251">
        <v>25</v>
      </c>
      <c r="CM1251">
        <v>0</v>
      </c>
      <c r="CN1251">
        <v>62</v>
      </c>
      <c r="CO1251">
        <v>159</v>
      </c>
      <c r="CP1251">
        <v>2.5</v>
      </c>
      <c r="CQ1251">
        <v>7.8</v>
      </c>
      <c r="CR1251">
        <v>3.8</v>
      </c>
      <c r="CS1251">
        <v>2</v>
      </c>
      <c r="CT1251" t="s">
        <v>1294</v>
      </c>
      <c r="CU1251">
        <v>27</v>
      </c>
      <c r="CV1251">
        <v>24</v>
      </c>
      <c r="CW1251">
        <v>27</v>
      </c>
      <c r="CX1251">
        <v>22</v>
      </c>
      <c r="CY1251">
        <v>25</v>
      </c>
      <c r="CZ1251">
        <v>21</v>
      </c>
      <c r="DA1251" t="s">
        <v>27</v>
      </c>
      <c r="DB1251" t="s">
        <v>27</v>
      </c>
    </row>
    <row r="1252" spans="1:106">
      <c r="D1252" s="3">
        <v>28</v>
      </c>
      <c r="L1252" s="1">
        <v>5</v>
      </c>
      <c r="M1252">
        <v>8</v>
      </c>
      <c r="N1252" t="s">
        <v>110</v>
      </c>
      <c r="O1252" t="s">
        <v>57</v>
      </c>
      <c r="P1252" t="s">
        <v>1039</v>
      </c>
      <c r="Q1252" t="s">
        <v>1100</v>
      </c>
      <c r="Z1252" s="1">
        <v>1</v>
      </c>
      <c r="AA1252">
        <v>9</v>
      </c>
      <c r="AB1252" t="s">
        <v>65</v>
      </c>
      <c r="AC1252" t="s">
        <v>57</v>
      </c>
      <c r="AD1252">
        <v>9</v>
      </c>
      <c r="BD1252" s="39">
        <v>42627</v>
      </c>
      <c r="BE1252" s="23">
        <v>0.50486111111111098</v>
      </c>
      <c r="BF1252" s="10" t="str">
        <f t="shared" si="119"/>
        <v>14/09/2016 12:07</v>
      </c>
      <c r="BG1252" s="35">
        <f t="shared" si="120"/>
        <v>42627.506944444445</v>
      </c>
      <c r="BH1252" s="35">
        <f t="shared" si="116"/>
        <v>42627.5</v>
      </c>
      <c r="BI1252" t="str">
        <f t="shared" si="117"/>
        <v>14/09/2016 12:10:00</v>
      </c>
      <c r="BJ1252" s="40" t="str">
        <f t="shared" si="118"/>
        <v>14/09/2016 12:00:00</v>
      </c>
      <c r="BK1252">
        <f>VLOOKUP($BI1252, [1]TableView_704030_20160816_20160!$D$2:$M$5095,3,FALSE)</f>
        <v>1009.58415257</v>
      </c>
      <c r="BL1252">
        <f>VLOOKUP($BI1252, [1]TableView_704030_20160816_20160!$D$2:$M$5095,8,FALSE)</f>
        <v>25</v>
      </c>
      <c r="BM1252">
        <f>VLOOKUP($BI1252, [1]TableView_704030_20160816_20160!$D$2:$M$5095,10,FALSE)</f>
        <v>0</v>
      </c>
      <c r="BN1252">
        <f>VLOOKUP($BI1252, [1]TableView_704030_20160816_20160!$D$2:$M$5095,4,FALSE)</f>
        <v>62</v>
      </c>
      <c r="BO1252">
        <f>VLOOKUP($BI1252, [1]TableView_704030_20160816_20160!$D$2:$M$5095,6,FALSE)</f>
        <v>159</v>
      </c>
      <c r="BP1252">
        <f>VLOOKUP($BI1252, [1]TableView_704030_20160816_20160!$D$2:$M$5095,7,FALSE)</f>
        <v>2.5</v>
      </c>
      <c r="BQ1252">
        <f>VLOOKUP($BI1252, [1]TableView_704030_20160816_20160!$D$2:$M$5095,2,FALSE)</f>
        <v>7.8</v>
      </c>
      <c r="BR1252">
        <f>VLOOKUP($BJ1252, [2]aacb8965d69cc6fd1cb3a5cae9e8ae7!$C$6:$F$853,4,FALSE)</f>
        <v>3.8</v>
      </c>
      <c r="BS1252" s="15">
        <v>2</v>
      </c>
      <c r="BT1252" t="str">
        <f t="shared" si="121"/>
        <v>14/09/2016 2</v>
      </c>
      <c r="BU1252">
        <f>VLOOKUP($BT1252, [3]Sheet1!$D$3:$T$89,4,FALSE)</f>
        <v>27</v>
      </c>
      <c r="BV1252">
        <f>VLOOKUP($BT1252, [3]Sheet1!$D$3:$T$89,5,FALSE)</f>
        <v>24</v>
      </c>
      <c r="BW1252">
        <f>VLOOKUP($BT1252, [3]Sheet1!$D$3:$T$89,8,FALSE)</f>
        <v>27</v>
      </c>
      <c r="BX1252">
        <f>VLOOKUP($BT1252, [3]Sheet1!$D$3:$T$89,9,FALSE)</f>
        <v>22</v>
      </c>
      <c r="BY1252">
        <f>VLOOKUP($BT1252, [3]Sheet1!$D$3:$T$89,12,FALSE)</f>
        <v>25</v>
      </c>
      <c r="BZ1252">
        <f>VLOOKUP($BT1252, [3]Sheet1!$D$3:$T$89,13,FALSE)</f>
        <v>21</v>
      </c>
      <c r="CA1252" t="str">
        <f>VLOOKUP($BT1252, [3]Sheet1!$D$3:$T$89,16,FALSE)</f>
        <v>N/A</v>
      </c>
      <c r="CB1252" t="str">
        <f>VLOOKUP($BT1252, [3]Sheet1!$D$3:$T$89,17,FALSE)</f>
        <v>N/A</v>
      </c>
      <c r="CD1252" s="12">
        <v>42627</v>
      </c>
      <c r="CE1252" s="2">
        <v>0.50486111111111098</v>
      </c>
      <c r="CF1252" s="2" t="s">
        <v>2879</v>
      </c>
      <c r="CG1252" s="2">
        <v>42627.506944444445</v>
      </c>
      <c r="CH1252" s="2">
        <v>42627.5</v>
      </c>
      <c r="CI1252" t="s">
        <v>2877</v>
      </c>
      <c r="CJ1252" t="s">
        <v>2856</v>
      </c>
      <c r="CK1252">
        <v>1009.58415257</v>
      </c>
      <c r="CL1252">
        <v>25</v>
      </c>
      <c r="CM1252">
        <v>0</v>
      </c>
      <c r="CN1252">
        <v>62</v>
      </c>
      <c r="CO1252">
        <v>159</v>
      </c>
      <c r="CP1252">
        <v>2.5</v>
      </c>
      <c r="CQ1252">
        <v>7.8</v>
      </c>
      <c r="CR1252">
        <v>3.8</v>
      </c>
      <c r="CS1252">
        <v>2</v>
      </c>
      <c r="CT1252" t="s">
        <v>1294</v>
      </c>
      <c r="CU1252">
        <v>27</v>
      </c>
      <c r="CV1252">
        <v>24</v>
      </c>
      <c r="CW1252">
        <v>27</v>
      </c>
      <c r="CX1252">
        <v>22</v>
      </c>
      <c r="CY1252">
        <v>25</v>
      </c>
      <c r="CZ1252">
        <v>21</v>
      </c>
      <c r="DA1252" t="s">
        <v>27</v>
      </c>
      <c r="DB1252" t="s">
        <v>27</v>
      </c>
    </row>
    <row r="1253" spans="1:106">
      <c r="D1253" s="3">
        <v>29</v>
      </c>
      <c r="L1253" s="1">
        <v>4</v>
      </c>
      <c r="M1253">
        <v>8</v>
      </c>
      <c r="N1253" t="s">
        <v>110</v>
      </c>
      <c r="O1253" t="s">
        <v>57</v>
      </c>
      <c r="P1253" t="s">
        <v>1040</v>
      </c>
      <c r="Q1253" t="s">
        <v>1004</v>
      </c>
      <c r="Z1253" s="1">
        <v>1</v>
      </c>
      <c r="AA1253">
        <v>9</v>
      </c>
      <c r="AB1253" t="s">
        <v>65</v>
      </c>
      <c r="AC1253" t="s">
        <v>57</v>
      </c>
      <c r="AD1253">
        <v>9</v>
      </c>
      <c r="BD1253" s="39">
        <v>42627</v>
      </c>
      <c r="BE1253" s="23">
        <v>0.50555555555555498</v>
      </c>
      <c r="BF1253" s="10" t="str">
        <f t="shared" si="119"/>
        <v>14/09/2016 12:08</v>
      </c>
      <c r="BG1253" s="35">
        <f t="shared" si="120"/>
        <v>42627.506944444445</v>
      </c>
      <c r="BH1253" s="35">
        <f t="shared" si="116"/>
        <v>42627.5</v>
      </c>
      <c r="BI1253" t="str">
        <f t="shared" si="117"/>
        <v>14/09/2016 12:10:00</v>
      </c>
      <c r="BJ1253" s="40" t="str">
        <f t="shared" si="118"/>
        <v>14/09/2016 12:00:00</v>
      </c>
      <c r="BK1253">
        <f>VLOOKUP($BI1253, [1]TableView_704030_20160816_20160!$D$2:$M$5095,3,FALSE)</f>
        <v>1009.58415257</v>
      </c>
      <c r="BL1253">
        <f>VLOOKUP($BI1253, [1]TableView_704030_20160816_20160!$D$2:$M$5095,8,FALSE)</f>
        <v>25</v>
      </c>
      <c r="BM1253">
        <f>VLOOKUP($BI1253, [1]TableView_704030_20160816_20160!$D$2:$M$5095,10,FALSE)</f>
        <v>0</v>
      </c>
      <c r="BN1253">
        <f>VLOOKUP($BI1253, [1]TableView_704030_20160816_20160!$D$2:$M$5095,4,FALSE)</f>
        <v>62</v>
      </c>
      <c r="BO1253">
        <f>VLOOKUP($BI1253, [1]TableView_704030_20160816_20160!$D$2:$M$5095,6,FALSE)</f>
        <v>159</v>
      </c>
      <c r="BP1253">
        <f>VLOOKUP($BI1253, [1]TableView_704030_20160816_20160!$D$2:$M$5095,7,FALSE)</f>
        <v>2.5</v>
      </c>
      <c r="BQ1253">
        <f>VLOOKUP($BI1253, [1]TableView_704030_20160816_20160!$D$2:$M$5095,2,FALSE)</f>
        <v>7.8</v>
      </c>
      <c r="BR1253">
        <f>VLOOKUP($BJ1253, [2]aacb8965d69cc6fd1cb3a5cae9e8ae7!$C$6:$F$853,4,FALSE)</f>
        <v>3.8</v>
      </c>
      <c r="BS1253" s="15">
        <v>2</v>
      </c>
      <c r="BT1253" t="str">
        <f t="shared" si="121"/>
        <v>14/09/2016 2</v>
      </c>
      <c r="BU1253">
        <f>VLOOKUP($BT1253, [3]Sheet1!$D$3:$T$89,4,FALSE)</f>
        <v>27</v>
      </c>
      <c r="BV1253">
        <f>VLOOKUP($BT1253, [3]Sheet1!$D$3:$T$89,5,FALSE)</f>
        <v>24</v>
      </c>
      <c r="BW1253">
        <f>VLOOKUP($BT1253, [3]Sheet1!$D$3:$T$89,8,FALSE)</f>
        <v>27</v>
      </c>
      <c r="BX1253">
        <f>VLOOKUP($BT1253, [3]Sheet1!$D$3:$T$89,9,FALSE)</f>
        <v>22</v>
      </c>
      <c r="BY1253">
        <f>VLOOKUP($BT1253, [3]Sheet1!$D$3:$T$89,12,FALSE)</f>
        <v>25</v>
      </c>
      <c r="BZ1253">
        <f>VLOOKUP($BT1253, [3]Sheet1!$D$3:$T$89,13,FALSE)</f>
        <v>21</v>
      </c>
      <c r="CA1253" t="str">
        <f>VLOOKUP($BT1253, [3]Sheet1!$D$3:$T$89,16,FALSE)</f>
        <v>N/A</v>
      </c>
      <c r="CB1253" t="str">
        <f>VLOOKUP($BT1253, [3]Sheet1!$D$3:$T$89,17,FALSE)</f>
        <v>N/A</v>
      </c>
      <c r="CD1253" s="12">
        <v>42627</v>
      </c>
      <c r="CE1253" s="2">
        <v>0.50555555555555498</v>
      </c>
      <c r="CF1253" s="2" t="s">
        <v>2880</v>
      </c>
      <c r="CG1253" s="2">
        <v>42627.506944444445</v>
      </c>
      <c r="CH1253" s="2">
        <v>42627.5</v>
      </c>
      <c r="CI1253" t="s">
        <v>2877</v>
      </c>
      <c r="CJ1253" t="s">
        <v>2856</v>
      </c>
      <c r="CK1253">
        <v>1009.58415257</v>
      </c>
      <c r="CL1253">
        <v>25</v>
      </c>
      <c r="CM1253">
        <v>0</v>
      </c>
      <c r="CN1253">
        <v>62</v>
      </c>
      <c r="CO1253">
        <v>159</v>
      </c>
      <c r="CP1253">
        <v>2.5</v>
      </c>
      <c r="CQ1253">
        <v>7.8</v>
      </c>
      <c r="CR1253">
        <v>3.8</v>
      </c>
      <c r="CS1253">
        <v>2</v>
      </c>
      <c r="CT1253" t="s">
        <v>1294</v>
      </c>
      <c r="CU1253">
        <v>27</v>
      </c>
      <c r="CV1253">
        <v>24</v>
      </c>
      <c r="CW1253">
        <v>27</v>
      </c>
      <c r="CX1253">
        <v>22</v>
      </c>
      <c r="CY1253">
        <v>25</v>
      </c>
      <c r="CZ1253">
        <v>21</v>
      </c>
      <c r="DA1253" t="s">
        <v>27</v>
      </c>
      <c r="DB1253" t="s">
        <v>27</v>
      </c>
    </row>
    <row r="1254" spans="1:106">
      <c r="D1254" s="3">
        <v>30</v>
      </c>
      <c r="E1254" s="1">
        <v>1</v>
      </c>
      <c r="F1254">
        <v>4</v>
      </c>
      <c r="G1254" t="s">
        <v>33</v>
      </c>
      <c r="L1254" s="1">
        <v>4</v>
      </c>
      <c r="M1254">
        <v>8</v>
      </c>
      <c r="N1254" t="s">
        <v>110</v>
      </c>
      <c r="O1254" t="s">
        <v>57</v>
      </c>
      <c r="P1254" t="s">
        <v>1041</v>
      </c>
      <c r="Q1254" t="s">
        <v>1004</v>
      </c>
      <c r="Z1254" s="1">
        <v>1</v>
      </c>
      <c r="AA1254">
        <v>9</v>
      </c>
      <c r="AB1254" t="s">
        <v>34</v>
      </c>
      <c r="AG1254" s="1">
        <v>1</v>
      </c>
      <c r="AH1254">
        <v>8</v>
      </c>
      <c r="AI1254" t="s">
        <v>35</v>
      </c>
      <c r="BD1254" s="39">
        <v>42627</v>
      </c>
      <c r="BE1254" s="23">
        <v>0.50624999999999998</v>
      </c>
      <c r="BF1254" s="10" t="str">
        <f t="shared" si="119"/>
        <v>14/09/2016 12:09</v>
      </c>
      <c r="BG1254" s="35">
        <f t="shared" si="120"/>
        <v>42627.506944444445</v>
      </c>
      <c r="BH1254" s="35">
        <f t="shared" si="116"/>
        <v>42627.5</v>
      </c>
      <c r="BI1254" t="str">
        <f t="shared" si="117"/>
        <v>14/09/2016 12:10:00</v>
      </c>
      <c r="BJ1254" s="40" t="str">
        <f t="shared" si="118"/>
        <v>14/09/2016 12:00:00</v>
      </c>
      <c r="BK1254">
        <f>VLOOKUP($BI1254, [1]TableView_704030_20160816_20160!$D$2:$M$5095,3,FALSE)</f>
        <v>1009.58415257</v>
      </c>
      <c r="BL1254">
        <f>VLOOKUP($BI1254, [1]TableView_704030_20160816_20160!$D$2:$M$5095,8,FALSE)</f>
        <v>25</v>
      </c>
      <c r="BM1254">
        <f>VLOOKUP($BI1254, [1]TableView_704030_20160816_20160!$D$2:$M$5095,10,FALSE)</f>
        <v>0</v>
      </c>
      <c r="BN1254">
        <f>VLOOKUP($BI1254, [1]TableView_704030_20160816_20160!$D$2:$M$5095,4,FALSE)</f>
        <v>62</v>
      </c>
      <c r="BO1254">
        <f>VLOOKUP($BI1254, [1]TableView_704030_20160816_20160!$D$2:$M$5095,6,FALSE)</f>
        <v>159</v>
      </c>
      <c r="BP1254">
        <f>VLOOKUP($BI1254, [1]TableView_704030_20160816_20160!$D$2:$M$5095,7,FALSE)</f>
        <v>2.5</v>
      </c>
      <c r="BQ1254">
        <f>VLOOKUP($BI1254, [1]TableView_704030_20160816_20160!$D$2:$M$5095,2,FALSE)</f>
        <v>7.8</v>
      </c>
      <c r="BR1254">
        <f>VLOOKUP($BJ1254, [2]aacb8965d69cc6fd1cb3a5cae9e8ae7!$C$6:$F$853,4,FALSE)</f>
        <v>3.8</v>
      </c>
      <c r="BS1254" s="15">
        <v>2</v>
      </c>
      <c r="BT1254" t="str">
        <f t="shared" si="121"/>
        <v>14/09/2016 2</v>
      </c>
      <c r="BU1254">
        <f>VLOOKUP($BT1254, [3]Sheet1!$D$3:$T$89,4,FALSE)</f>
        <v>27</v>
      </c>
      <c r="BV1254">
        <f>VLOOKUP($BT1254, [3]Sheet1!$D$3:$T$89,5,FALSE)</f>
        <v>24</v>
      </c>
      <c r="BW1254">
        <f>VLOOKUP($BT1254, [3]Sheet1!$D$3:$T$89,8,FALSE)</f>
        <v>27</v>
      </c>
      <c r="BX1254">
        <f>VLOOKUP($BT1254, [3]Sheet1!$D$3:$T$89,9,FALSE)</f>
        <v>22</v>
      </c>
      <c r="BY1254">
        <f>VLOOKUP($BT1254, [3]Sheet1!$D$3:$T$89,12,FALSE)</f>
        <v>25</v>
      </c>
      <c r="BZ1254">
        <f>VLOOKUP($BT1254, [3]Sheet1!$D$3:$T$89,13,FALSE)</f>
        <v>21</v>
      </c>
      <c r="CA1254" t="str">
        <f>VLOOKUP($BT1254, [3]Sheet1!$D$3:$T$89,16,FALSE)</f>
        <v>N/A</v>
      </c>
      <c r="CB1254" t="str">
        <f>VLOOKUP($BT1254, [3]Sheet1!$D$3:$T$89,17,FALSE)</f>
        <v>N/A</v>
      </c>
      <c r="CD1254" s="12">
        <v>42627</v>
      </c>
      <c r="CE1254" s="2">
        <v>0.50624999999999998</v>
      </c>
      <c r="CF1254" s="2" t="s">
        <v>2881</v>
      </c>
      <c r="CG1254" s="2">
        <v>42627.506944444445</v>
      </c>
      <c r="CH1254" s="2">
        <v>42627.5</v>
      </c>
      <c r="CI1254" t="s">
        <v>2877</v>
      </c>
      <c r="CJ1254" t="s">
        <v>2856</v>
      </c>
      <c r="CK1254">
        <v>1009.58415257</v>
      </c>
      <c r="CL1254">
        <v>25</v>
      </c>
      <c r="CM1254">
        <v>0</v>
      </c>
      <c r="CN1254">
        <v>62</v>
      </c>
      <c r="CO1254">
        <v>159</v>
      </c>
      <c r="CP1254">
        <v>2.5</v>
      </c>
      <c r="CQ1254">
        <v>7.8</v>
      </c>
      <c r="CR1254">
        <v>3.8</v>
      </c>
      <c r="CS1254">
        <v>2</v>
      </c>
      <c r="CT1254" t="s">
        <v>1294</v>
      </c>
      <c r="CU1254">
        <v>27</v>
      </c>
      <c r="CV1254">
        <v>24</v>
      </c>
      <c r="CW1254">
        <v>27</v>
      </c>
      <c r="CX1254">
        <v>22</v>
      </c>
      <c r="CY1254">
        <v>25</v>
      </c>
      <c r="CZ1254">
        <v>21</v>
      </c>
      <c r="DA1254" t="s">
        <v>27</v>
      </c>
      <c r="DB1254" t="s">
        <v>27</v>
      </c>
    </row>
    <row r="1255" spans="1:106">
      <c r="BD1255" s="39">
        <v>42627</v>
      </c>
      <c r="BE1255" s="23">
        <v>0.50694444444444398</v>
      </c>
      <c r="BF1255" s="10" t="str">
        <f t="shared" si="119"/>
        <v>14/09/2016 12:10</v>
      </c>
      <c r="BG1255" s="35">
        <f t="shared" si="120"/>
        <v>42627.506944444445</v>
      </c>
      <c r="BH1255" s="35">
        <f t="shared" si="116"/>
        <v>42627.5</v>
      </c>
      <c r="BI1255" t="str">
        <f t="shared" si="117"/>
        <v>14/09/2016 12:10:00</v>
      </c>
      <c r="BJ1255" s="40" t="str">
        <f t="shared" si="118"/>
        <v>14/09/2016 12:00:00</v>
      </c>
      <c r="BK1255">
        <f>VLOOKUP($BI1255, [1]TableView_704030_20160816_20160!$D$2:$M$5095,3,FALSE)</f>
        <v>1009.58415257</v>
      </c>
      <c r="BL1255">
        <f>VLOOKUP($BI1255, [1]TableView_704030_20160816_20160!$D$2:$M$5095,8,FALSE)</f>
        <v>25</v>
      </c>
      <c r="BM1255">
        <f>VLOOKUP($BI1255, [1]TableView_704030_20160816_20160!$D$2:$M$5095,10,FALSE)</f>
        <v>0</v>
      </c>
      <c r="BN1255">
        <f>VLOOKUP($BI1255, [1]TableView_704030_20160816_20160!$D$2:$M$5095,4,FALSE)</f>
        <v>62</v>
      </c>
      <c r="BO1255">
        <f>VLOOKUP($BI1255, [1]TableView_704030_20160816_20160!$D$2:$M$5095,6,FALSE)</f>
        <v>159</v>
      </c>
      <c r="BP1255">
        <f>VLOOKUP($BI1255, [1]TableView_704030_20160816_20160!$D$2:$M$5095,7,FALSE)</f>
        <v>2.5</v>
      </c>
      <c r="BQ1255">
        <f>VLOOKUP($BI1255, [1]TableView_704030_20160816_20160!$D$2:$M$5095,2,FALSE)</f>
        <v>7.8</v>
      </c>
      <c r="BR1255">
        <f>VLOOKUP($BJ1255, [2]aacb8965d69cc6fd1cb3a5cae9e8ae7!$C$6:$F$853,4,FALSE)</f>
        <v>3.8</v>
      </c>
      <c r="BS1255" s="15">
        <v>2</v>
      </c>
      <c r="BT1255" t="str">
        <f t="shared" si="121"/>
        <v>14/09/2016 2</v>
      </c>
      <c r="BU1255">
        <f>VLOOKUP($BT1255, [3]Sheet1!$D$3:$T$89,4,FALSE)</f>
        <v>27</v>
      </c>
      <c r="BV1255">
        <f>VLOOKUP($BT1255, [3]Sheet1!$D$3:$T$89,5,FALSE)</f>
        <v>24</v>
      </c>
      <c r="BW1255">
        <f>VLOOKUP($BT1255, [3]Sheet1!$D$3:$T$89,8,FALSE)</f>
        <v>27</v>
      </c>
      <c r="BX1255">
        <f>VLOOKUP($BT1255, [3]Sheet1!$D$3:$T$89,9,FALSE)</f>
        <v>22</v>
      </c>
      <c r="BY1255">
        <f>VLOOKUP($BT1255, [3]Sheet1!$D$3:$T$89,12,FALSE)</f>
        <v>25</v>
      </c>
      <c r="BZ1255">
        <f>VLOOKUP($BT1255, [3]Sheet1!$D$3:$T$89,13,FALSE)</f>
        <v>21</v>
      </c>
      <c r="CA1255" t="str">
        <f>VLOOKUP($BT1255, [3]Sheet1!$D$3:$T$89,16,FALSE)</f>
        <v>N/A</v>
      </c>
      <c r="CB1255" t="str">
        <f>VLOOKUP($BT1255, [3]Sheet1!$D$3:$T$89,17,FALSE)</f>
        <v>N/A</v>
      </c>
      <c r="CD1255" s="12">
        <v>42627</v>
      </c>
      <c r="CE1255" s="2">
        <v>0.50694444444444398</v>
      </c>
      <c r="CF1255" s="2" t="s">
        <v>2882</v>
      </c>
      <c r="CG1255" s="2">
        <v>42627.506944444445</v>
      </c>
      <c r="CH1255" s="2">
        <v>42627.5</v>
      </c>
      <c r="CI1255" t="s">
        <v>2877</v>
      </c>
      <c r="CJ1255" t="s">
        <v>2856</v>
      </c>
      <c r="CK1255">
        <v>1009.58415257</v>
      </c>
      <c r="CL1255">
        <v>25</v>
      </c>
      <c r="CM1255">
        <v>0</v>
      </c>
      <c r="CN1255">
        <v>62</v>
      </c>
      <c r="CO1255">
        <v>159</v>
      </c>
      <c r="CP1255">
        <v>2.5</v>
      </c>
      <c r="CQ1255">
        <v>7.8</v>
      </c>
      <c r="CR1255">
        <v>3.8</v>
      </c>
      <c r="CS1255">
        <v>2</v>
      </c>
      <c r="CT1255" t="s">
        <v>1294</v>
      </c>
      <c r="CU1255">
        <v>27</v>
      </c>
      <c r="CV1255">
        <v>24</v>
      </c>
      <c r="CW1255">
        <v>27</v>
      </c>
      <c r="CX1255">
        <v>22</v>
      </c>
      <c r="CY1255">
        <v>25</v>
      </c>
      <c r="CZ1255">
        <v>21</v>
      </c>
      <c r="DA1255" t="s">
        <v>27</v>
      </c>
      <c r="DB1255" t="s">
        <v>27</v>
      </c>
    </row>
    <row r="1256" spans="1:106" s="7" customFormat="1">
      <c r="B1256" s="16"/>
      <c r="D1256" s="9"/>
      <c r="E1256" s="8"/>
      <c r="L1256" s="8"/>
      <c r="S1256" s="8"/>
      <c r="Z1256" s="8"/>
      <c r="AG1256" s="8"/>
      <c r="AN1256" s="8"/>
      <c r="AT1256" s="21"/>
      <c r="BD1256" s="39">
        <v>42627</v>
      </c>
      <c r="BE1256" s="23">
        <v>0.50763888888888897</v>
      </c>
      <c r="BF1256" s="10" t="str">
        <f t="shared" si="119"/>
        <v>14/09/2016 12:11</v>
      </c>
      <c r="BG1256" s="35">
        <f t="shared" si="120"/>
        <v>42627.506944444445</v>
      </c>
      <c r="BH1256" s="35">
        <f t="shared" si="116"/>
        <v>42627.5</v>
      </c>
      <c r="BI1256" t="str">
        <f t="shared" si="117"/>
        <v>14/09/2016 12:10:00</v>
      </c>
      <c r="BJ1256" s="40" t="str">
        <f t="shared" si="118"/>
        <v>14/09/2016 12:00:00</v>
      </c>
      <c r="BK1256">
        <f>VLOOKUP($BI1256, [1]TableView_704030_20160816_20160!$D$2:$M$5095,3,FALSE)</f>
        <v>1009.58415257</v>
      </c>
      <c r="BL1256">
        <f>VLOOKUP($BI1256, [1]TableView_704030_20160816_20160!$D$2:$M$5095,8,FALSE)</f>
        <v>25</v>
      </c>
      <c r="BM1256">
        <f>VLOOKUP($BI1256, [1]TableView_704030_20160816_20160!$D$2:$M$5095,10,FALSE)</f>
        <v>0</v>
      </c>
      <c r="BN1256">
        <f>VLOOKUP($BI1256, [1]TableView_704030_20160816_20160!$D$2:$M$5095,4,FALSE)</f>
        <v>62</v>
      </c>
      <c r="BO1256">
        <f>VLOOKUP($BI1256, [1]TableView_704030_20160816_20160!$D$2:$M$5095,6,FALSE)</f>
        <v>159</v>
      </c>
      <c r="BP1256">
        <f>VLOOKUP($BI1256, [1]TableView_704030_20160816_20160!$D$2:$M$5095,7,FALSE)</f>
        <v>2.5</v>
      </c>
      <c r="BQ1256">
        <f>VLOOKUP($BI1256, [1]TableView_704030_20160816_20160!$D$2:$M$5095,2,FALSE)</f>
        <v>7.8</v>
      </c>
      <c r="BR1256">
        <f>VLOOKUP($BJ1256, [2]aacb8965d69cc6fd1cb3a5cae9e8ae7!$C$6:$F$853,4,FALSE)</f>
        <v>3.8</v>
      </c>
      <c r="BS1256" s="15">
        <v>2</v>
      </c>
      <c r="BT1256" t="str">
        <f t="shared" si="121"/>
        <v>14/09/2016 2</v>
      </c>
      <c r="BU1256">
        <f>VLOOKUP($BT1256, [3]Sheet1!$D$3:$T$89,4,FALSE)</f>
        <v>27</v>
      </c>
      <c r="BV1256">
        <f>VLOOKUP($BT1256, [3]Sheet1!$D$3:$T$89,5,FALSE)</f>
        <v>24</v>
      </c>
      <c r="BW1256">
        <f>VLOOKUP($BT1256, [3]Sheet1!$D$3:$T$89,8,FALSE)</f>
        <v>27</v>
      </c>
      <c r="BX1256">
        <f>VLOOKUP($BT1256, [3]Sheet1!$D$3:$T$89,9,FALSE)</f>
        <v>22</v>
      </c>
      <c r="BY1256">
        <f>VLOOKUP($BT1256, [3]Sheet1!$D$3:$T$89,12,FALSE)</f>
        <v>25</v>
      </c>
      <c r="BZ1256">
        <f>VLOOKUP($BT1256, [3]Sheet1!$D$3:$T$89,13,FALSE)</f>
        <v>21</v>
      </c>
      <c r="CA1256" t="str">
        <f>VLOOKUP($BT1256, [3]Sheet1!$D$3:$T$89,16,FALSE)</f>
        <v>N/A</v>
      </c>
      <c r="CB1256" t="str">
        <f>VLOOKUP($BT1256, [3]Sheet1!$D$3:$T$89,17,FALSE)</f>
        <v>N/A</v>
      </c>
      <c r="CD1256" s="36">
        <v>42627</v>
      </c>
      <c r="CE1256" s="42">
        <v>0.50763888888888897</v>
      </c>
      <c r="CF1256" s="42" t="s">
        <v>2883</v>
      </c>
      <c r="CG1256" s="42">
        <v>42627.506944444445</v>
      </c>
      <c r="CH1256" s="42">
        <v>42627.5</v>
      </c>
      <c r="CI1256" s="7" t="s">
        <v>2877</v>
      </c>
      <c r="CJ1256" s="7" t="s">
        <v>2856</v>
      </c>
      <c r="CK1256" s="7">
        <v>1009.58415257</v>
      </c>
      <c r="CL1256" s="7">
        <v>25</v>
      </c>
      <c r="CM1256" s="7">
        <v>0</v>
      </c>
      <c r="CN1256" s="7">
        <v>62</v>
      </c>
      <c r="CO1256" s="7">
        <v>159</v>
      </c>
      <c r="CP1256" s="7">
        <v>2.5</v>
      </c>
      <c r="CQ1256" s="7">
        <v>7.8</v>
      </c>
      <c r="CR1256" s="7">
        <v>3.8</v>
      </c>
      <c r="CS1256" s="7">
        <v>2</v>
      </c>
      <c r="CT1256" s="7" t="s">
        <v>1294</v>
      </c>
      <c r="CU1256" s="7">
        <v>27</v>
      </c>
      <c r="CV1256" s="7">
        <v>24</v>
      </c>
      <c r="CW1256" s="7">
        <v>27</v>
      </c>
      <c r="CX1256" s="7">
        <v>22</v>
      </c>
      <c r="CY1256" s="7">
        <v>25</v>
      </c>
      <c r="CZ1256" s="7">
        <v>21</v>
      </c>
      <c r="DA1256" s="7" t="s">
        <v>27</v>
      </c>
      <c r="DB1256" s="7" t="s">
        <v>27</v>
      </c>
    </row>
    <row r="1257" spans="1:106">
      <c r="A1257" t="s">
        <v>0</v>
      </c>
      <c r="B1257" s="17" t="s">
        <v>638</v>
      </c>
      <c r="D1257" s="11">
        <v>0</v>
      </c>
      <c r="E1257" s="1">
        <v>2</v>
      </c>
      <c r="F1257">
        <v>8</v>
      </c>
      <c r="G1257" t="s">
        <v>110</v>
      </c>
      <c r="H1257" t="s">
        <v>57</v>
      </c>
      <c r="I1257" t="s">
        <v>998</v>
      </c>
      <c r="L1257" s="1">
        <v>1</v>
      </c>
      <c r="M1257" s="15">
        <v>8</v>
      </c>
      <c r="N1257" s="15" t="s">
        <v>109</v>
      </c>
      <c r="O1257" s="15" t="s">
        <v>57</v>
      </c>
      <c r="P1257">
        <v>5</v>
      </c>
      <c r="S1257" s="1">
        <v>3</v>
      </c>
      <c r="T1257">
        <v>9</v>
      </c>
      <c r="U1257" t="s">
        <v>664</v>
      </c>
      <c r="V1257" t="s">
        <v>136</v>
      </c>
      <c r="W1257">
        <v>6</v>
      </c>
      <c r="X1257" t="s">
        <v>953</v>
      </c>
      <c r="BD1257" s="39">
        <v>42627</v>
      </c>
      <c r="BE1257" s="23">
        <v>0.60486111111111118</v>
      </c>
      <c r="BF1257" s="10" t="str">
        <f t="shared" si="119"/>
        <v>14/09/2016 14:31</v>
      </c>
      <c r="BG1257" s="35">
        <f t="shared" si="120"/>
        <v>42627.604166666664</v>
      </c>
      <c r="BH1257" s="35">
        <f t="shared" si="116"/>
        <v>42627.604166666664</v>
      </c>
      <c r="BI1257" t="str">
        <f t="shared" si="117"/>
        <v>14/09/2016 14:30:00</v>
      </c>
      <c r="BJ1257" s="40" t="str">
        <f t="shared" si="118"/>
        <v>14/09/2016 14:30:00</v>
      </c>
      <c r="BK1257">
        <f>VLOOKUP($BI1257, [1]TableView_704030_20160816_20160!$D$2:$M$5095,3,FALSE)</f>
        <v>1010.12597481</v>
      </c>
      <c r="BL1257">
        <f>VLOOKUP($BI1257, [1]TableView_704030_20160816_20160!$D$2:$M$5095,8,FALSE)</f>
        <v>23.7777777777778</v>
      </c>
      <c r="BM1257">
        <f>VLOOKUP($BI1257, [1]TableView_704030_20160816_20160!$D$2:$M$5095,10,FALSE)</f>
        <v>0</v>
      </c>
      <c r="BN1257">
        <f>VLOOKUP($BI1257, [1]TableView_704030_20160816_20160!$D$2:$M$5095,4,FALSE)</f>
        <v>68</v>
      </c>
      <c r="BO1257">
        <f>VLOOKUP($BI1257, [1]TableView_704030_20160816_20160!$D$2:$M$5095,6,FALSE)</f>
        <v>167</v>
      </c>
      <c r="BP1257">
        <f>VLOOKUP($BI1257, [1]TableView_704030_20160816_20160!$D$2:$M$5095,7,FALSE)</f>
        <v>4.9000000000000004</v>
      </c>
      <c r="BQ1257">
        <f>VLOOKUP($BI1257, [1]TableView_704030_20160816_20160!$D$2:$M$5095,2,FALSE)</f>
        <v>7.8</v>
      </c>
      <c r="BR1257">
        <f>VLOOKUP($BJ1257, [2]aacb8965d69cc6fd1cb3a5cae9e8ae7!$C$6:$F$853,4,FALSE)</f>
        <v>2.2000000000000002</v>
      </c>
      <c r="BS1257" s="15">
        <v>3</v>
      </c>
      <c r="BT1257" t="str">
        <f t="shared" si="121"/>
        <v>14/09/2016 3</v>
      </c>
      <c r="BU1257">
        <f>VLOOKUP($BT1257, [3]Sheet1!$D$3:$T$89,4,FALSE)</f>
        <v>25</v>
      </c>
      <c r="BV1257">
        <f>VLOOKUP($BT1257, [3]Sheet1!$D$3:$T$89,5,FALSE)</f>
        <v>23</v>
      </c>
      <c r="BW1257">
        <f>VLOOKUP($BT1257, [3]Sheet1!$D$3:$T$89,8,FALSE)</f>
        <v>25</v>
      </c>
      <c r="BX1257">
        <f>VLOOKUP($BT1257, [3]Sheet1!$D$3:$T$89,9,FALSE)</f>
        <v>22</v>
      </c>
      <c r="BY1257">
        <f>VLOOKUP($BT1257, [3]Sheet1!$D$3:$T$89,12,FALSE)</f>
        <v>24</v>
      </c>
      <c r="BZ1257">
        <f>VLOOKUP($BT1257, [3]Sheet1!$D$3:$T$89,13,FALSE)</f>
        <v>22</v>
      </c>
      <c r="CA1257" t="str">
        <f>VLOOKUP($BT1257, [3]Sheet1!$D$3:$T$89,16,FALSE)</f>
        <v>N/A</v>
      </c>
      <c r="CB1257" t="str">
        <f>VLOOKUP($BT1257, [3]Sheet1!$D$3:$T$89,17,FALSE)</f>
        <v>N/A</v>
      </c>
      <c r="CD1257" s="12">
        <v>42627</v>
      </c>
      <c r="CE1257" s="2">
        <v>0.60486111111111118</v>
      </c>
      <c r="CF1257" s="2" t="s">
        <v>2884</v>
      </c>
      <c r="CG1257" s="2">
        <v>42627.604166666664</v>
      </c>
      <c r="CH1257" s="2">
        <v>42627.604166666664</v>
      </c>
      <c r="CI1257" t="s">
        <v>2885</v>
      </c>
      <c r="CJ1257" t="s">
        <v>2885</v>
      </c>
      <c r="CK1257">
        <v>1010.12597481</v>
      </c>
      <c r="CL1257">
        <v>23.7777777777778</v>
      </c>
      <c r="CM1257">
        <v>0</v>
      </c>
      <c r="CN1257">
        <v>68</v>
      </c>
      <c r="CO1257">
        <v>167</v>
      </c>
      <c r="CP1257">
        <v>4.9000000000000004</v>
      </c>
      <c r="CQ1257">
        <v>7.8</v>
      </c>
      <c r="CR1257">
        <v>2.2000000000000002</v>
      </c>
      <c r="CS1257">
        <v>3</v>
      </c>
      <c r="CT1257" t="s">
        <v>1296</v>
      </c>
      <c r="CU1257">
        <v>25</v>
      </c>
      <c r="CV1257">
        <v>23</v>
      </c>
      <c r="CW1257">
        <v>25</v>
      </c>
      <c r="CX1257">
        <v>22</v>
      </c>
      <c r="CY1257">
        <v>24</v>
      </c>
      <c r="CZ1257">
        <v>22</v>
      </c>
      <c r="DA1257" t="s">
        <v>27</v>
      </c>
      <c r="DB1257" t="s">
        <v>27</v>
      </c>
    </row>
    <row r="1258" spans="1:106">
      <c r="A1258" t="s">
        <v>1</v>
      </c>
      <c r="B1258" s="18">
        <v>0.60486111111111118</v>
      </c>
      <c r="D1258" s="3">
        <v>1</v>
      </c>
      <c r="E1258" s="1">
        <v>2</v>
      </c>
      <c r="F1258" s="15">
        <v>8</v>
      </c>
      <c r="G1258" t="s">
        <v>110</v>
      </c>
      <c r="H1258" t="s">
        <v>57</v>
      </c>
      <c r="I1258" t="s">
        <v>998</v>
      </c>
      <c r="L1258" s="1">
        <v>1</v>
      </c>
      <c r="M1258" s="15">
        <v>8</v>
      </c>
      <c r="N1258" s="15" t="s">
        <v>109</v>
      </c>
      <c r="O1258" s="15" t="s">
        <v>57</v>
      </c>
      <c r="P1258">
        <v>5</v>
      </c>
      <c r="S1258" s="1">
        <v>2</v>
      </c>
      <c r="T1258">
        <v>9</v>
      </c>
      <c r="U1258" t="s">
        <v>664</v>
      </c>
      <c r="V1258" t="s">
        <v>136</v>
      </c>
      <c r="W1258">
        <v>6</v>
      </c>
      <c r="X1258" t="s">
        <v>951</v>
      </c>
      <c r="BD1258" s="39">
        <v>42627</v>
      </c>
      <c r="BE1258" s="23">
        <v>0.60555555555555551</v>
      </c>
      <c r="BF1258" s="10" t="str">
        <f t="shared" si="119"/>
        <v>14/09/2016 14:32</v>
      </c>
      <c r="BG1258" s="35">
        <f t="shared" si="120"/>
        <v>42627.604166666664</v>
      </c>
      <c r="BH1258" s="35">
        <f t="shared" si="116"/>
        <v>42627.604166666664</v>
      </c>
      <c r="BI1258" t="str">
        <f t="shared" si="117"/>
        <v>14/09/2016 14:30:00</v>
      </c>
      <c r="BJ1258" s="40" t="str">
        <f t="shared" si="118"/>
        <v>14/09/2016 14:30:00</v>
      </c>
      <c r="BK1258">
        <f>VLOOKUP($BI1258, [1]TableView_704030_20160816_20160!$D$2:$M$5095,3,FALSE)</f>
        <v>1010.12597481</v>
      </c>
      <c r="BL1258">
        <f>VLOOKUP($BI1258, [1]TableView_704030_20160816_20160!$D$2:$M$5095,8,FALSE)</f>
        <v>23.7777777777778</v>
      </c>
      <c r="BM1258">
        <f>VLOOKUP($BI1258, [1]TableView_704030_20160816_20160!$D$2:$M$5095,10,FALSE)</f>
        <v>0</v>
      </c>
      <c r="BN1258">
        <f>VLOOKUP($BI1258, [1]TableView_704030_20160816_20160!$D$2:$M$5095,4,FALSE)</f>
        <v>68</v>
      </c>
      <c r="BO1258">
        <f>VLOOKUP($BI1258, [1]TableView_704030_20160816_20160!$D$2:$M$5095,6,FALSE)</f>
        <v>167</v>
      </c>
      <c r="BP1258">
        <f>VLOOKUP($BI1258, [1]TableView_704030_20160816_20160!$D$2:$M$5095,7,FALSE)</f>
        <v>4.9000000000000004</v>
      </c>
      <c r="BQ1258">
        <f>VLOOKUP($BI1258, [1]TableView_704030_20160816_20160!$D$2:$M$5095,2,FALSE)</f>
        <v>7.8</v>
      </c>
      <c r="BR1258">
        <f>VLOOKUP($BJ1258, [2]aacb8965d69cc6fd1cb3a5cae9e8ae7!$C$6:$F$853,4,FALSE)</f>
        <v>2.2000000000000002</v>
      </c>
      <c r="BS1258" s="15">
        <v>3</v>
      </c>
      <c r="BT1258" t="str">
        <f t="shared" si="121"/>
        <v>14/09/2016 3</v>
      </c>
      <c r="BU1258">
        <f>VLOOKUP($BT1258, [3]Sheet1!$D$3:$T$89,4,FALSE)</f>
        <v>25</v>
      </c>
      <c r="BV1258">
        <f>VLOOKUP($BT1258, [3]Sheet1!$D$3:$T$89,5,FALSE)</f>
        <v>23</v>
      </c>
      <c r="BW1258">
        <f>VLOOKUP($BT1258, [3]Sheet1!$D$3:$T$89,8,FALSE)</f>
        <v>25</v>
      </c>
      <c r="BX1258">
        <f>VLOOKUP($BT1258, [3]Sheet1!$D$3:$T$89,9,FALSE)</f>
        <v>22</v>
      </c>
      <c r="BY1258">
        <f>VLOOKUP($BT1258, [3]Sheet1!$D$3:$T$89,12,FALSE)</f>
        <v>24</v>
      </c>
      <c r="BZ1258">
        <f>VLOOKUP($BT1258, [3]Sheet1!$D$3:$T$89,13,FALSE)</f>
        <v>22</v>
      </c>
      <c r="CA1258" t="str">
        <f>VLOOKUP($BT1258, [3]Sheet1!$D$3:$T$89,16,FALSE)</f>
        <v>N/A</v>
      </c>
      <c r="CB1258" t="str">
        <f>VLOOKUP($BT1258, [3]Sheet1!$D$3:$T$89,17,FALSE)</f>
        <v>N/A</v>
      </c>
      <c r="CD1258" s="12">
        <v>42627</v>
      </c>
      <c r="CE1258" s="2">
        <v>0.60555555555555551</v>
      </c>
      <c r="CF1258" s="2" t="s">
        <v>2886</v>
      </c>
      <c r="CG1258" s="2">
        <v>42627.604166666664</v>
      </c>
      <c r="CH1258" s="2">
        <v>42627.604166666664</v>
      </c>
      <c r="CI1258" t="s">
        <v>2885</v>
      </c>
      <c r="CJ1258" t="s">
        <v>2885</v>
      </c>
      <c r="CK1258">
        <v>1010.12597481</v>
      </c>
      <c r="CL1258">
        <v>23.7777777777778</v>
      </c>
      <c r="CM1258">
        <v>0</v>
      </c>
      <c r="CN1258">
        <v>68</v>
      </c>
      <c r="CO1258">
        <v>167</v>
      </c>
      <c r="CP1258">
        <v>4.9000000000000004</v>
      </c>
      <c r="CQ1258">
        <v>7.8</v>
      </c>
      <c r="CR1258">
        <v>2.2000000000000002</v>
      </c>
      <c r="CS1258">
        <v>3</v>
      </c>
      <c r="CT1258" t="s">
        <v>1296</v>
      </c>
      <c r="CU1258">
        <v>25</v>
      </c>
      <c r="CV1258">
        <v>23</v>
      </c>
      <c r="CW1258">
        <v>25</v>
      </c>
      <c r="CX1258">
        <v>22</v>
      </c>
      <c r="CY1258">
        <v>24</v>
      </c>
      <c r="CZ1258">
        <v>22</v>
      </c>
      <c r="DA1258" t="s">
        <v>27</v>
      </c>
      <c r="DB1258" t="s">
        <v>27</v>
      </c>
    </row>
    <row r="1259" spans="1:106">
      <c r="A1259" t="s">
        <v>2</v>
      </c>
      <c r="B1259" s="17" t="s">
        <v>20</v>
      </c>
      <c r="D1259" s="3">
        <v>2</v>
      </c>
      <c r="E1259" s="1">
        <v>2</v>
      </c>
      <c r="F1259">
        <v>8</v>
      </c>
      <c r="G1259" t="s">
        <v>110</v>
      </c>
      <c r="H1259" t="s">
        <v>57</v>
      </c>
      <c r="I1259" t="s">
        <v>1050</v>
      </c>
      <c r="L1259" s="1">
        <v>1</v>
      </c>
      <c r="M1259" s="15">
        <v>8</v>
      </c>
      <c r="N1259" s="15" t="s">
        <v>109</v>
      </c>
      <c r="O1259" s="15" t="s">
        <v>57</v>
      </c>
      <c r="P1259">
        <v>5</v>
      </c>
      <c r="S1259" s="1">
        <v>2</v>
      </c>
      <c r="T1259">
        <v>9</v>
      </c>
      <c r="U1259" t="s">
        <v>664</v>
      </c>
      <c r="V1259" t="s">
        <v>136</v>
      </c>
      <c r="W1259">
        <v>6</v>
      </c>
      <c r="X1259" t="s">
        <v>951</v>
      </c>
      <c r="Z1259" s="1">
        <v>1</v>
      </c>
      <c r="AA1259">
        <v>4</v>
      </c>
      <c r="AB1259" t="s">
        <v>34</v>
      </c>
      <c r="BD1259" s="39">
        <v>42627</v>
      </c>
      <c r="BE1259" s="23">
        <v>0.60624999999999996</v>
      </c>
      <c r="BF1259" s="10" t="str">
        <f t="shared" si="119"/>
        <v>14/09/2016 14:33</v>
      </c>
      <c r="BG1259" s="35">
        <f t="shared" si="120"/>
        <v>42627.604166666664</v>
      </c>
      <c r="BH1259" s="35">
        <f t="shared" si="116"/>
        <v>42627.604166666664</v>
      </c>
      <c r="BI1259" t="str">
        <f t="shared" si="117"/>
        <v>14/09/2016 14:30:00</v>
      </c>
      <c r="BJ1259" s="40" t="str">
        <f t="shared" si="118"/>
        <v>14/09/2016 14:30:00</v>
      </c>
      <c r="BK1259">
        <f>VLOOKUP($BI1259, [1]TableView_704030_20160816_20160!$D$2:$M$5095,3,FALSE)</f>
        <v>1010.12597481</v>
      </c>
      <c r="BL1259">
        <f>VLOOKUP($BI1259, [1]TableView_704030_20160816_20160!$D$2:$M$5095,8,FALSE)</f>
        <v>23.7777777777778</v>
      </c>
      <c r="BM1259">
        <f>VLOOKUP($BI1259, [1]TableView_704030_20160816_20160!$D$2:$M$5095,10,FALSE)</f>
        <v>0</v>
      </c>
      <c r="BN1259">
        <f>VLOOKUP($BI1259, [1]TableView_704030_20160816_20160!$D$2:$M$5095,4,FALSE)</f>
        <v>68</v>
      </c>
      <c r="BO1259">
        <f>VLOOKUP($BI1259, [1]TableView_704030_20160816_20160!$D$2:$M$5095,6,FALSE)</f>
        <v>167</v>
      </c>
      <c r="BP1259">
        <f>VLOOKUP($BI1259, [1]TableView_704030_20160816_20160!$D$2:$M$5095,7,FALSE)</f>
        <v>4.9000000000000004</v>
      </c>
      <c r="BQ1259">
        <f>VLOOKUP($BI1259, [1]TableView_704030_20160816_20160!$D$2:$M$5095,2,FALSE)</f>
        <v>7.8</v>
      </c>
      <c r="BR1259">
        <f>VLOOKUP($BJ1259, [2]aacb8965d69cc6fd1cb3a5cae9e8ae7!$C$6:$F$853,4,FALSE)</f>
        <v>2.2000000000000002</v>
      </c>
      <c r="BS1259" s="15">
        <v>3</v>
      </c>
      <c r="BT1259" t="str">
        <f t="shared" si="121"/>
        <v>14/09/2016 3</v>
      </c>
      <c r="BU1259">
        <f>VLOOKUP($BT1259, [3]Sheet1!$D$3:$T$89,4,FALSE)</f>
        <v>25</v>
      </c>
      <c r="BV1259">
        <f>VLOOKUP($BT1259, [3]Sheet1!$D$3:$T$89,5,FALSE)</f>
        <v>23</v>
      </c>
      <c r="BW1259">
        <f>VLOOKUP($BT1259, [3]Sheet1!$D$3:$T$89,8,FALSE)</f>
        <v>25</v>
      </c>
      <c r="BX1259">
        <f>VLOOKUP($BT1259, [3]Sheet1!$D$3:$T$89,9,FALSE)</f>
        <v>22</v>
      </c>
      <c r="BY1259">
        <f>VLOOKUP($BT1259, [3]Sheet1!$D$3:$T$89,12,FALSE)</f>
        <v>24</v>
      </c>
      <c r="BZ1259">
        <f>VLOOKUP($BT1259, [3]Sheet1!$D$3:$T$89,13,FALSE)</f>
        <v>22</v>
      </c>
      <c r="CA1259" t="str">
        <f>VLOOKUP($BT1259, [3]Sheet1!$D$3:$T$89,16,FALSE)</f>
        <v>N/A</v>
      </c>
      <c r="CB1259" t="str">
        <f>VLOOKUP($BT1259, [3]Sheet1!$D$3:$T$89,17,FALSE)</f>
        <v>N/A</v>
      </c>
      <c r="CD1259" s="12">
        <v>42627</v>
      </c>
      <c r="CE1259" s="2">
        <v>0.60624999999999996</v>
      </c>
      <c r="CF1259" s="2" t="s">
        <v>2887</v>
      </c>
      <c r="CG1259" s="2">
        <v>42627.604166666664</v>
      </c>
      <c r="CH1259" s="2">
        <v>42627.604166666664</v>
      </c>
      <c r="CI1259" t="s">
        <v>2885</v>
      </c>
      <c r="CJ1259" t="s">
        <v>2885</v>
      </c>
      <c r="CK1259">
        <v>1010.12597481</v>
      </c>
      <c r="CL1259">
        <v>23.7777777777778</v>
      </c>
      <c r="CM1259">
        <v>0</v>
      </c>
      <c r="CN1259">
        <v>68</v>
      </c>
      <c r="CO1259">
        <v>167</v>
      </c>
      <c r="CP1259">
        <v>4.9000000000000004</v>
      </c>
      <c r="CQ1259">
        <v>7.8</v>
      </c>
      <c r="CR1259">
        <v>2.2000000000000002</v>
      </c>
      <c r="CS1259">
        <v>3</v>
      </c>
      <c r="CT1259" t="s">
        <v>1296</v>
      </c>
      <c r="CU1259">
        <v>25</v>
      </c>
      <c r="CV1259">
        <v>23</v>
      </c>
      <c r="CW1259">
        <v>25</v>
      </c>
      <c r="CX1259">
        <v>22</v>
      </c>
      <c r="CY1259">
        <v>24</v>
      </c>
      <c r="CZ1259">
        <v>22</v>
      </c>
      <c r="DA1259" t="s">
        <v>27</v>
      </c>
      <c r="DB1259" t="s">
        <v>27</v>
      </c>
    </row>
    <row r="1260" spans="1:106">
      <c r="A1260" t="s">
        <v>3</v>
      </c>
      <c r="B1260" s="17" t="s">
        <v>25</v>
      </c>
      <c r="D1260" s="3">
        <v>3</v>
      </c>
      <c r="E1260" s="1">
        <v>3</v>
      </c>
      <c r="F1260" s="15">
        <v>8</v>
      </c>
      <c r="G1260" t="s">
        <v>110</v>
      </c>
      <c r="H1260" t="s">
        <v>57</v>
      </c>
      <c r="I1260" t="s">
        <v>1050</v>
      </c>
      <c r="J1260" t="s">
        <v>973</v>
      </c>
      <c r="L1260" s="1">
        <v>1</v>
      </c>
      <c r="M1260" s="15">
        <v>8</v>
      </c>
      <c r="N1260" s="15" t="s">
        <v>109</v>
      </c>
      <c r="O1260" s="15" t="s">
        <v>57</v>
      </c>
      <c r="P1260">
        <v>5</v>
      </c>
      <c r="S1260" s="1">
        <v>2</v>
      </c>
      <c r="T1260">
        <v>9</v>
      </c>
      <c r="U1260" t="s">
        <v>664</v>
      </c>
      <c r="V1260" t="s">
        <v>136</v>
      </c>
      <c r="W1260">
        <v>6</v>
      </c>
      <c r="X1260" t="s">
        <v>951</v>
      </c>
      <c r="BD1260" s="39">
        <v>42627</v>
      </c>
      <c r="BE1260" s="23">
        <v>0.60694444444444395</v>
      </c>
      <c r="BF1260" s="10" t="str">
        <f t="shared" si="119"/>
        <v>14/09/2016 14:34</v>
      </c>
      <c r="BG1260" s="35">
        <f t="shared" si="120"/>
        <v>42627.604166666664</v>
      </c>
      <c r="BH1260" s="35">
        <f t="shared" si="116"/>
        <v>42627.604166666664</v>
      </c>
      <c r="BI1260" t="str">
        <f t="shared" si="117"/>
        <v>14/09/2016 14:30:00</v>
      </c>
      <c r="BJ1260" s="40" t="str">
        <f t="shared" si="118"/>
        <v>14/09/2016 14:30:00</v>
      </c>
      <c r="BK1260">
        <f>VLOOKUP($BI1260, [1]TableView_704030_20160816_20160!$D$2:$M$5095,3,FALSE)</f>
        <v>1010.12597481</v>
      </c>
      <c r="BL1260">
        <f>VLOOKUP($BI1260, [1]TableView_704030_20160816_20160!$D$2:$M$5095,8,FALSE)</f>
        <v>23.7777777777778</v>
      </c>
      <c r="BM1260">
        <f>VLOOKUP($BI1260, [1]TableView_704030_20160816_20160!$D$2:$M$5095,10,FALSE)</f>
        <v>0</v>
      </c>
      <c r="BN1260">
        <f>VLOOKUP($BI1260, [1]TableView_704030_20160816_20160!$D$2:$M$5095,4,FALSE)</f>
        <v>68</v>
      </c>
      <c r="BO1260">
        <f>VLOOKUP($BI1260, [1]TableView_704030_20160816_20160!$D$2:$M$5095,6,FALSE)</f>
        <v>167</v>
      </c>
      <c r="BP1260">
        <f>VLOOKUP($BI1260, [1]TableView_704030_20160816_20160!$D$2:$M$5095,7,FALSE)</f>
        <v>4.9000000000000004</v>
      </c>
      <c r="BQ1260">
        <f>VLOOKUP($BI1260, [1]TableView_704030_20160816_20160!$D$2:$M$5095,2,FALSE)</f>
        <v>7.8</v>
      </c>
      <c r="BR1260">
        <f>VLOOKUP($BJ1260, [2]aacb8965d69cc6fd1cb3a5cae9e8ae7!$C$6:$F$853,4,FALSE)</f>
        <v>2.2000000000000002</v>
      </c>
      <c r="BS1260" s="15">
        <v>3</v>
      </c>
      <c r="BT1260" t="str">
        <f t="shared" si="121"/>
        <v>14/09/2016 3</v>
      </c>
      <c r="BU1260">
        <f>VLOOKUP($BT1260, [3]Sheet1!$D$3:$T$89,4,FALSE)</f>
        <v>25</v>
      </c>
      <c r="BV1260">
        <f>VLOOKUP($BT1260, [3]Sheet1!$D$3:$T$89,5,FALSE)</f>
        <v>23</v>
      </c>
      <c r="BW1260">
        <f>VLOOKUP($BT1260, [3]Sheet1!$D$3:$T$89,8,FALSE)</f>
        <v>25</v>
      </c>
      <c r="BX1260">
        <f>VLOOKUP($BT1260, [3]Sheet1!$D$3:$T$89,9,FALSE)</f>
        <v>22</v>
      </c>
      <c r="BY1260">
        <f>VLOOKUP($BT1260, [3]Sheet1!$D$3:$T$89,12,FALSE)</f>
        <v>24</v>
      </c>
      <c r="BZ1260">
        <f>VLOOKUP($BT1260, [3]Sheet1!$D$3:$T$89,13,FALSE)</f>
        <v>22</v>
      </c>
      <c r="CA1260" t="str">
        <f>VLOOKUP($BT1260, [3]Sheet1!$D$3:$T$89,16,FALSE)</f>
        <v>N/A</v>
      </c>
      <c r="CB1260" t="str">
        <f>VLOOKUP($BT1260, [3]Sheet1!$D$3:$T$89,17,FALSE)</f>
        <v>N/A</v>
      </c>
      <c r="CD1260" s="12">
        <v>42627</v>
      </c>
      <c r="CE1260" s="2">
        <v>0.60694444444444395</v>
      </c>
      <c r="CF1260" s="2" t="s">
        <v>2888</v>
      </c>
      <c r="CG1260" s="2">
        <v>42627.604166666664</v>
      </c>
      <c r="CH1260" s="2">
        <v>42627.604166666664</v>
      </c>
      <c r="CI1260" t="s">
        <v>2885</v>
      </c>
      <c r="CJ1260" t="s">
        <v>2885</v>
      </c>
      <c r="CK1260">
        <v>1010.12597481</v>
      </c>
      <c r="CL1260">
        <v>23.7777777777778</v>
      </c>
      <c r="CM1260">
        <v>0</v>
      </c>
      <c r="CN1260">
        <v>68</v>
      </c>
      <c r="CO1260">
        <v>167</v>
      </c>
      <c r="CP1260">
        <v>4.9000000000000004</v>
      </c>
      <c r="CQ1260">
        <v>7.8</v>
      </c>
      <c r="CR1260">
        <v>2.2000000000000002</v>
      </c>
      <c r="CS1260">
        <v>3</v>
      </c>
      <c r="CT1260" t="s">
        <v>1296</v>
      </c>
      <c r="CU1260">
        <v>25</v>
      </c>
      <c r="CV1260">
        <v>23</v>
      </c>
      <c r="CW1260">
        <v>25</v>
      </c>
      <c r="CX1260">
        <v>22</v>
      </c>
      <c r="CY1260">
        <v>24</v>
      </c>
      <c r="CZ1260">
        <v>22</v>
      </c>
      <c r="DA1260" t="s">
        <v>27</v>
      </c>
      <c r="DB1260" t="s">
        <v>27</v>
      </c>
    </row>
    <row r="1261" spans="1:106">
      <c r="A1261" t="s">
        <v>4</v>
      </c>
      <c r="B1261" s="17" t="s">
        <v>22</v>
      </c>
      <c r="D1261" s="3">
        <v>4</v>
      </c>
      <c r="E1261" s="1">
        <v>4</v>
      </c>
      <c r="F1261">
        <v>8</v>
      </c>
      <c r="G1261" t="s">
        <v>110</v>
      </c>
      <c r="H1261" t="s">
        <v>57</v>
      </c>
      <c r="I1261" t="s">
        <v>1035</v>
      </c>
      <c r="J1261" t="s">
        <v>1005</v>
      </c>
      <c r="L1261" s="1">
        <v>1</v>
      </c>
      <c r="M1261" s="15">
        <v>8</v>
      </c>
      <c r="N1261" s="15" t="s">
        <v>109</v>
      </c>
      <c r="O1261" s="15" t="s">
        <v>57</v>
      </c>
      <c r="P1261">
        <v>5</v>
      </c>
      <c r="S1261" s="1">
        <v>2</v>
      </c>
      <c r="T1261">
        <v>9</v>
      </c>
      <c r="U1261" t="s">
        <v>664</v>
      </c>
      <c r="V1261" t="s">
        <v>136</v>
      </c>
      <c r="W1261">
        <v>6</v>
      </c>
      <c r="X1261" t="s">
        <v>951</v>
      </c>
      <c r="BD1261" s="39">
        <v>42627</v>
      </c>
      <c r="BE1261" s="23">
        <v>0.60763888888888895</v>
      </c>
      <c r="BF1261" s="10" t="str">
        <f t="shared" si="119"/>
        <v>14/09/2016 14:35</v>
      </c>
      <c r="BG1261" s="35">
        <f t="shared" si="120"/>
        <v>42627.611111111109</v>
      </c>
      <c r="BH1261" s="35">
        <f t="shared" si="116"/>
        <v>42627.604166666664</v>
      </c>
      <c r="BI1261" t="str">
        <f t="shared" si="117"/>
        <v>14/09/2016 14:40:00</v>
      </c>
      <c r="BJ1261" s="40" t="str">
        <f t="shared" si="118"/>
        <v>14/09/2016 14:30:00</v>
      </c>
      <c r="BK1261">
        <f>VLOOKUP($BI1261, [1]TableView_704030_20160816_20160!$D$2:$M$5095,3,FALSE)</f>
        <v>1010.05824703</v>
      </c>
      <c r="BL1261">
        <f>VLOOKUP($BI1261, [1]TableView_704030_20160816_20160!$D$2:$M$5095,8,FALSE)</f>
        <v>24.2222222222222</v>
      </c>
      <c r="BM1261">
        <f>VLOOKUP($BI1261, [1]TableView_704030_20160816_20160!$D$2:$M$5095,10,FALSE)</f>
        <v>0</v>
      </c>
      <c r="BN1261">
        <f>VLOOKUP($BI1261, [1]TableView_704030_20160816_20160!$D$2:$M$5095,4,FALSE)</f>
        <v>68</v>
      </c>
      <c r="BO1261">
        <f>VLOOKUP($BI1261, [1]TableView_704030_20160816_20160!$D$2:$M$5095,6,FALSE)</f>
        <v>181</v>
      </c>
      <c r="BP1261">
        <f>VLOOKUP($BI1261, [1]TableView_704030_20160816_20160!$D$2:$M$5095,7,FALSE)</f>
        <v>3.2</v>
      </c>
      <c r="BQ1261">
        <f>VLOOKUP($BI1261, [1]TableView_704030_20160816_20160!$D$2:$M$5095,2,FALSE)</f>
        <v>6.1</v>
      </c>
      <c r="BR1261">
        <f>VLOOKUP($BJ1261, [2]aacb8965d69cc6fd1cb3a5cae9e8ae7!$C$6:$F$853,4,FALSE)</f>
        <v>2.2000000000000002</v>
      </c>
      <c r="BS1261" s="15">
        <v>3</v>
      </c>
      <c r="BT1261" t="str">
        <f t="shared" si="121"/>
        <v>14/09/2016 3</v>
      </c>
      <c r="BU1261">
        <f>VLOOKUP($BT1261, [3]Sheet1!$D$3:$T$89,4,FALSE)</f>
        <v>25</v>
      </c>
      <c r="BV1261">
        <f>VLOOKUP($BT1261, [3]Sheet1!$D$3:$T$89,5,FALSE)</f>
        <v>23</v>
      </c>
      <c r="BW1261">
        <f>VLOOKUP($BT1261, [3]Sheet1!$D$3:$T$89,8,FALSE)</f>
        <v>25</v>
      </c>
      <c r="BX1261">
        <f>VLOOKUP($BT1261, [3]Sheet1!$D$3:$T$89,9,FALSE)</f>
        <v>22</v>
      </c>
      <c r="BY1261">
        <f>VLOOKUP($BT1261, [3]Sheet1!$D$3:$T$89,12,FALSE)</f>
        <v>24</v>
      </c>
      <c r="BZ1261">
        <f>VLOOKUP($BT1261, [3]Sheet1!$D$3:$T$89,13,FALSE)</f>
        <v>22</v>
      </c>
      <c r="CA1261" t="str">
        <f>VLOOKUP($BT1261, [3]Sheet1!$D$3:$T$89,16,FALSE)</f>
        <v>N/A</v>
      </c>
      <c r="CB1261" t="str">
        <f>VLOOKUP($BT1261, [3]Sheet1!$D$3:$T$89,17,FALSE)</f>
        <v>N/A</v>
      </c>
      <c r="CD1261" s="12">
        <v>42627</v>
      </c>
      <c r="CE1261" s="2">
        <v>0.60763888888888895</v>
      </c>
      <c r="CF1261" s="2" t="s">
        <v>2889</v>
      </c>
      <c r="CG1261" s="2">
        <v>42627.611111111109</v>
      </c>
      <c r="CH1261" s="2">
        <v>42627.604166666664</v>
      </c>
      <c r="CI1261" t="s">
        <v>2890</v>
      </c>
      <c r="CJ1261" t="s">
        <v>2885</v>
      </c>
      <c r="CK1261">
        <v>1010.05824703</v>
      </c>
      <c r="CL1261">
        <v>24.2222222222222</v>
      </c>
      <c r="CM1261">
        <v>0</v>
      </c>
      <c r="CN1261">
        <v>68</v>
      </c>
      <c r="CO1261">
        <v>181</v>
      </c>
      <c r="CP1261">
        <v>3.2</v>
      </c>
      <c r="CQ1261">
        <v>6.1</v>
      </c>
      <c r="CR1261">
        <v>2.2000000000000002</v>
      </c>
      <c r="CS1261">
        <v>3</v>
      </c>
      <c r="CT1261" t="s">
        <v>1296</v>
      </c>
      <c r="CU1261">
        <v>25</v>
      </c>
      <c r="CV1261">
        <v>23</v>
      </c>
      <c r="CW1261">
        <v>25</v>
      </c>
      <c r="CX1261">
        <v>22</v>
      </c>
      <c r="CY1261">
        <v>24</v>
      </c>
      <c r="CZ1261">
        <v>22</v>
      </c>
      <c r="DA1261" t="s">
        <v>27</v>
      </c>
      <c r="DB1261" t="s">
        <v>27</v>
      </c>
    </row>
    <row r="1262" spans="1:106">
      <c r="A1262" t="s">
        <v>5</v>
      </c>
      <c r="B1262" s="29" t="s">
        <v>83</v>
      </c>
      <c r="D1262" s="3">
        <v>5</v>
      </c>
      <c r="E1262" s="1">
        <v>4</v>
      </c>
      <c r="F1262" s="15">
        <v>8</v>
      </c>
      <c r="G1262" t="s">
        <v>110</v>
      </c>
      <c r="H1262" t="s">
        <v>57</v>
      </c>
      <c r="I1262" t="s">
        <v>1051</v>
      </c>
      <c r="J1262" t="s">
        <v>1005</v>
      </c>
      <c r="L1262" s="1">
        <v>1</v>
      </c>
      <c r="M1262" s="15">
        <v>8</v>
      </c>
      <c r="N1262" s="15" t="s">
        <v>109</v>
      </c>
      <c r="O1262" s="15" t="s">
        <v>57</v>
      </c>
      <c r="P1262">
        <v>5</v>
      </c>
      <c r="S1262" s="1">
        <v>2</v>
      </c>
      <c r="T1262">
        <v>9</v>
      </c>
      <c r="U1262" t="s">
        <v>664</v>
      </c>
      <c r="V1262" t="s">
        <v>136</v>
      </c>
      <c r="W1262">
        <v>6</v>
      </c>
      <c r="X1262" t="s">
        <v>951</v>
      </c>
      <c r="BD1262" s="39">
        <v>42627</v>
      </c>
      <c r="BE1262" s="23">
        <v>0.60833333333333295</v>
      </c>
      <c r="BF1262" s="10" t="str">
        <f t="shared" si="119"/>
        <v>14/09/2016 14:36</v>
      </c>
      <c r="BG1262" s="35">
        <f t="shared" si="120"/>
        <v>42627.611111111109</v>
      </c>
      <c r="BH1262" s="35">
        <f t="shared" si="116"/>
        <v>42627.604166666664</v>
      </c>
      <c r="BI1262" t="str">
        <f t="shared" si="117"/>
        <v>14/09/2016 14:40:00</v>
      </c>
      <c r="BJ1262" s="40" t="str">
        <f t="shared" si="118"/>
        <v>14/09/2016 14:30:00</v>
      </c>
      <c r="BK1262">
        <f>VLOOKUP($BI1262, [1]TableView_704030_20160816_20160!$D$2:$M$5095,3,FALSE)</f>
        <v>1010.05824703</v>
      </c>
      <c r="BL1262">
        <f>VLOOKUP($BI1262, [1]TableView_704030_20160816_20160!$D$2:$M$5095,8,FALSE)</f>
        <v>24.2222222222222</v>
      </c>
      <c r="BM1262">
        <f>VLOOKUP($BI1262, [1]TableView_704030_20160816_20160!$D$2:$M$5095,10,FALSE)</f>
        <v>0</v>
      </c>
      <c r="BN1262">
        <f>VLOOKUP($BI1262, [1]TableView_704030_20160816_20160!$D$2:$M$5095,4,FALSE)</f>
        <v>68</v>
      </c>
      <c r="BO1262">
        <f>VLOOKUP($BI1262, [1]TableView_704030_20160816_20160!$D$2:$M$5095,6,FALSE)</f>
        <v>181</v>
      </c>
      <c r="BP1262">
        <f>VLOOKUP($BI1262, [1]TableView_704030_20160816_20160!$D$2:$M$5095,7,FALSE)</f>
        <v>3.2</v>
      </c>
      <c r="BQ1262">
        <f>VLOOKUP($BI1262, [1]TableView_704030_20160816_20160!$D$2:$M$5095,2,FALSE)</f>
        <v>6.1</v>
      </c>
      <c r="BR1262">
        <f>VLOOKUP($BJ1262, [2]aacb8965d69cc6fd1cb3a5cae9e8ae7!$C$6:$F$853,4,FALSE)</f>
        <v>2.2000000000000002</v>
      </c>
      <c r="BS1262" s="15">
        <v>3</v>
      </c>
      <c r="BT1262" t="str">
        <f t="shared" si="121"/>
        <v>14/09/2016 3</v>
      </c>
      <c r="BU1262">
        <f>VLOOKUP($BT1262, [3]Sheet1!$D$3:$T$89,4,FALSE)</f>
        <v>25</v>
      </c>
      <c r="BV1262">
        <f>VLOOKUP($BT1262, [3]Sheet1!$D$3:$T$89,5,FALSE)</f>
        <v>23</v>
      </c>
      <c r="BW1262">
        <f>VLOOKUP($BT1262, [3]Sheet1!$D$3:$T$89,8,FALSE)</f>
        <v>25</v>
      </c>
      <c r="BX1262">
        <f>VLOOKUP($BT1262, [3]Sheet1!$D$3:$T$89,9,FALSE)</f>
        <v>22</v>
      </c>
      <c r="BY1262">
        <f>VLOOKUP($BT1262, [3]Sheet1!$D$3:$T$89,12,FALSE)</f>
        <v>24</v>
      </c>
      <c r="BZ1262">
        <f>VLOOKUP($BT1262, [3]Sheet1!$D$3:$T$89,13,FALSE)</f>
        <v>22</v>
      </c>
      <c r="CA1262" t="str">
        <f>VLOOKUP($BT1262, [3]Sheet1!$D$3:$T$89,16,FALSE)</f>
        <v>N/A</v>
      </c>
      <c r="CB1262" t="str">
        <f>VLOOKUP($BT1262, [3]Sheet1!$D$3:$T$89,17,FALSE)</f>
        <v>N/A</v>
      </c>
      <c r="CD1262" s="12">
        <v>42627</v>
      </c>
      <c r="CE1262" s="2">
        <v>0.60833333333333295</v>
      </c>
      <c r="CF1262" s="2" t="s">
        <v>2891</v>
      </c>
      <c r="CG1262" s="2">
        <v>42627.611111111109</v>
      </c>
      <c r="CH1262" s="2">
        <v>42627.604166666664</v>
      </c>
      <c r="CI1262" t="s">
        <v>2890</v>
      </c>
      <c r="CJ1262" t="s">
        <v>2885</v>
      </c>
      <c r="CK1262">
        <v>1010.05824703</v>
      </c>
      <c r="CL1262">
        <v>24.2222222222222</v>
      </c>
      <c r="CM1262">
        <v>0</v>
      </c>
      <c r="CN1262">
        <v>68</v>
      </c>
      <c r="CO1262">
        <v>181</v>
      </c>
      <c r="CP1262">
        <v>3.2</v>
      </c>
      <c r="CQ1262">
        <v>6.1</v>
      </c>
      <c r="CR1262">
        <v>2.2000000000000002</v>
      </c>
      <c r="CS1262">
        <v>3</v>
      </c>
      <c r="CT1262" t="s">
        <v>1296</v>
      </c>
      <c r="CU1262">
        <v>25</v>
      </c>
      <c r="CV1262">
        <v>23</v>
      </c>
      <c r="CW1262">
        <v>25</v>
      </c>
      <c r="CX1262">
        <v>22</v>
      </c>
      <c r="CY1262">
        <v>24</v>
      </c>
      <c r="CZ1262">
        <v>22</v>
      </c>
      <c r="DA1262" t="s">
        <v>27</v>
      </c>
      <c r="DB1262" t="s">
        <v>27</v>
      </c>
    </row>
    <row r="1263" spans="1:106">
      <c r="A1263" t="s">
        <v>6</v>
      </c>
      <c r="B1263" s="17">
        <v>60</v>
      </c>
      <c r="D1263" s="3">
        <v>6</v>
      </c>
      <c r="E1263" s="1">
        <v>4</v>
      </c>
      <c r="F1263">
        <v>8</v>
      </c>
      <c r="G1263" t="s">
        <v>110</v>
      </c>
      <c r="H1263" t="s">
        <v>57</v>
      </c>
      <c r="I1263" t="s">
        <v>964</v>
      </c>
      <c r="J1263" t="s">
        <v>1003</v>
      </c>
      <c r="L1263" s="1">
        <v>1</v>
      </c>
      <c r="M1263" s="15">
        <v>8</v>
      </c>
      <c r="N1263" s="15" t="s">
        <v>109</v>
      </c>
      <c r="O1263" s="15" t="s">
        <v>57</v>
      </c>
      <c r="P1263">
        <v>5</v>
      </c>
      <c r="S1263" s="1">
        <v>2</v>
      </c>
      <c r="T1263">
        <v>9</v>
      </c>
      <c r="U1263" t="s">
        <v>664</v>
      </c>
      <c r="V1263" t="s">
        <v>136</v>
      </c>
      <c r="W1263">
        <v>6</v>
      </c>
      <c r="X1263" t="s">
        <v>951</v>
      </c>
      <c r="BD1263" s="39">
        <v>42627</v>
      </c>
      <c r="BE1263" s="23">
        <v>0.60902777777777695</v>
      </c>
      <c r="BF1263" s="10" t="str">
        <f t="shared" si="119"/>
        <v>14/09/2016 14:37</v>
      </c>
      <c r="BG1263" s="35">
        <f t="shared" si="120"/>
        <v>42627.611111111109</v>
      </c>
      <c r="BH1263" s="35">
        <f t="shared" si="116"/>
        <v>42627.604166666664</v>
      </c>
      <c r="BI1263" t="str">
        <f t="shared" si="117"/>
        <v>14/09/2016 14:40:00</v>
      </c>
      <c r="BJ1263" s="40" t="str">
        <f t="shared" si="118"/>
        <v>14/09/2016 14:30:00</v>
      </c>
      <c r="BK1263">
        <f>VLOOKUP($BI1263, [1]TableView_704030_20160816_20160!$D$2:$M$5095,3,FALSE)</f>
        <v>1010.05824703</v>
      </c>
      <c r="BL1263">
        <f>VLOOKUP($BI1263, [1]TableView_704030_20160816_20160!$D$2:$M$5095,8,FALSE)</f>
        <v>24.2222222222222</v>
      </c>
      <c r="BM1263">
        <f>VLOOKUP($BI1263, [1]TableView_704030_20160816_20160!$D$2:$M$5095,10,FALSE)</f>
        <v>0</v>
      </c>
      <c r="BN1263">
        <f>VLOOKUP($BI1263, [1]TableView_704030_20160816_20160!$D$2:$M$5095,4,FALSE)</f>
        <v>68</v>
      </c>
      <c r="BO1263">
        <f>VLOOKUP($BI1263, [1]TableView_704030_20160816_20160!$D$2:$M$5095,6,FALSE)</f>
        <v>181</v>
      </c>
      <c r="BP1263">
        <f>VLOOKUP($BI1263, [1]TableView_704030_20160816_20160!$D$2:$M$5095,7,FALSE)</f>
        <v>3.2</v>
      </c>
      <c r="BQ1263">
        <f>VLOOKUP($BI1263, [1]TableView_704030_20160816_20160!$D$2:$M$5095,2,FALSE)</f>
        <v>6.1</v>
      </c>
      <c r="BR1263">
        <f>VLOOKUP($BJ1263, [2]aacb8965d69cc6fd1cb3a5cae9e8ae7!$C$6:$F$853,4,FALSE)</f>
        <v>2.2000000000000002</v>
      </c>
      <c r="BS1263" s="15">
        <v>3</v>
      </c>
      <c r="BT1263" t="str">
        <f t="shared" si="121"/>
        <v>14/09/2016 3</v>
      </c>
      <c r="BU1263">
        <f>VLOOKUP($BT1263, [3]Sheet1!$D$3:$T$89,4,FALSE)</f>
        <v>25</v>
      </c>
      <c r="BV1263">
        <f>VLOOKUP($BT1263, [3]Sheet1!$D$3:$T$89,5,FALSE)</f>
        <v>23</v>
      </c>
      <c r="BW1263">
        <f>VLOOKUP($BT1263, [3]Sheet1!$D$3:$T$89,8,FALSE)</f>
        <v>25</v>
      </c>
      <c r="BX1263">
        <f>VLOOKUP($BT1263, [3]Sheet1!$D$3:$T$89,9,FALSE)</f>
        <v>22</v>
      </c>
      <c r="BY1263">
        <f>VLOOKUP($BT1263, [3]Sheet1!$D$3:$T$89,12,FALSE)</f>
        <v>24</v>
      </c>
      <c r="BZ1263">
        <f>VLOOKUP($BT1263, [3]Sheet1!$D$3:$T$89,13,FALSE)</f>
        <v>22</v>
      </c>
      <c r="CA1263" t="str">
        <f>VLOOKUP($BT1263, [3]Sheet1!$D$3:$T$89,16,FALSE)</f>
        <v>N/A</v>
      </c>
      <c r="CB1263" t="str">
        <f>VLOOKUP($BT1263, [3]Sheet1!$D$3:$T$89,17,FALSE)</f>
        <v>N/A</v>
      </c>
      <c r="CD1263" s="12">
        <v>42627</v>
      </c>
      <c r="CE1263" s="2">
        <v>0.60902777777777695</v>
      </c>
      <c r="CF1263" s="2" t="s">
        <v>2892</v>
      </c>
      <c r="CG1263" s="2">
        <v>42627.611111111109</v>
      </c>
      <c r="CH1263" s="2">
        <v>42627.604166666664</v>
      </c>
      <c r="CI1263" t="s">
        <v>2890</v>
      </c>
      <c r="CJ1263" t="s">
        <v>2885</v>
      </c>
      <c r="CK1263">
        <v>1010.05824703</v>
      </c>
      <c r="CL1263">
        <v>24.2222222222222</v>
      </c>
      <c r="CM1263">
        <v>0</v>
      </c>
      <c r="CN1263">
        <v>68</v>
      </c>
      <c r="CO1263">
        <v>181</v>
      </c>
      <c r="CP1263">
        <v>3.2</v>
      </c>
      <c r="CQ1263">
        <v>6.1</v>
      </c>
      <c r="CR1263">
        <v>2.2000000000000002</v>
      </c>
      <c r="CS1263">
        <v>3</v>
      </c>
      <c r="CT1263" t="s">
        <v>1296</v>
      </c>
      <c r="CU1263">
        <v>25</v>
      </c>
      <c r="CV1263">
        <v>23</v>
      </c>
      <c r="CW1263">
        <v>25</v>
      </c>
      <c r="CX1263">
        <v>22</v>
      </c>
      <c r="CY1263">
        <v>24</v>
      </c>
      <c r="CZ1263">
        <v>22</v>
      </c>
      <c r="DA1263" t="s">
        <v>27</v>
      </c>
      <c r="DB1263" t="s">
        <v>27</v>
      </c>
    </row>
    <row r="1264" spans="1:106">
      <c r="A1264" t="s">
        <v>7</v>
      </c>
      <c r="B1264" s="17" t="s">
        <v>681</v>
      </c>
      <c r="D1264" s="3">
        <v>7</v>
      </c>
      <c r="E1264" s="1">
        <v>4</v>
      </c>
      <c r="F1264" s="15">
        <v>8</v>
      </c>
      <c r="G1264" t="s">
        <v>110</v>
      </c>
      <c r="H1264" t="s">
        <v>57</v>
      </c>
      <c r="I1264" t="s">
        <v>964</v>
      </c>
      <c r="J1264" t="s">
        <v>1003</v>
      </c>
      <c r="L1264" s="1">
        <v>1</v>
      </c>
      <c r="M1264" s="15">
        <v>8</v>
      </c>
      <c r="N1264" s="15" t="s">
        <v>109</v>
      </c>
      <c r="O1264" s="15" t="s">
        <v>57</v>
      </c>
      <c r="P1264">
        <v>5</v>
      </c>
      <c r="S1264" s="1">
        <v>2</v>
      </c>
      <c r="T1264">
        <v>9</v>
      </c>
      <c r="U1264" t="s">
        <v>664</v>
      </c>
      <c r="V1264" t="s">
        <v>136</v>
      </c>
      <c r="W1264">
        <v>6</v>
      </c>
      <c r="X1264" t="s">
        <v>951</v>
      </c>
      <c r="BD1264" s="39">
        <v>42627</v>
      </c>
      <c r="BE1264" s="23">
        <v>0.60972222222222106</v>
      </c>
      <c r="BF1264" s="10" t="str">
        <f t="shared" si="119"/>
        <v>14/09/2016 14:38</v>
      </c>
      <c r="BG1264" s="35">
        <f t="shared" si="120"/>
        <v>42627.611111111109</v>
      </c>
      <c r="BH1264" s="35">
        <f t="shared" si="116"/>
        <v>42627.604166666664</v>
      </c>
      <c r="BI1264" t="str">
        <f t="shared" si="117"/>
        <v>14/09/2016 14:40:00</v>
      </c>
      <c r="BJ1264" s="40" t="str">
        <f t="shared" si="118"/>
        <v>14/09/2016 14:30:00</v>
      </c>
      <c r="BK1264">
        <f>VLOOKUP($BI1264, [1]TableView_704030_20160816_20160!$D$2:$M$5095,3,FALSE)</f>
        <v>1010.05824703</v>
      </c>
      <c r="BL1264">
        <f>VLOOKUP($BI1264, [1]TableView_704030_20160816_20160!$D$2:$M$5095,8,FALSE)</f>
        <v>24.2222222222222</v>
      </c>
      <c r="BM1264">
        <f>VLOOKUP($BI1264, [1]TableView_704030_20160816_20160!$D$2:$M$5095,10,FALSE)</f>
        <v>0</v>
      </c>
      <c r="BN1264">
        <f>VLOOKUP($BI1264, [1]TableView_704030_20160816_20160!$D$2:$M$5095,4,FALSE)</f>
        <v>68</v>
      </c>
      <c r="BO1264">
        <f>VLOOKUP($BI1264, [1]TableView_704030_20160816_20160!$D$2:$M$5095,6,FALSE)</f>
        <v>181</v>
      </c>
      <c r="BP1264">
        <f>VLOOKUP($BI1264, [1]TableView_704030_20160816_20160!$D$2:$M$5095,7,FALSE)</f>
        <v>3.2</v>
      </c>
      <c r="BQ1264">
        <f>VLOOKUP($BI1264, [1]TableView_704030_20160816_20160!$D$2:$M$5095,2,FALSE)</f>
        <v>6.1</v>
      </c>
      <c r="BR1264">
        <f>VLOOKUP($BJ1264, [2]aacb8965d69cc6fd1cb3a5cae9e8ae7!$C$6:$F$853,4,FALSE)</f>
        <v>2.2000000000000002</v>
      </c>
      <c r="BS1264" s="15">
        <v>3</v>
      </c>
      <c r="BT1264" t="str">
        <f t="shared" si="121"/>
        <v>14/09/2016 3</v>
      </c>
      <c r="BU1264">
        <f>VLOOKUP($BT1264, [3]Sheet1!$D$3:$T$89,4,FALSE)</f>
        <v>25</v>
      </c>
      <c r="BV1264">
        <f>VLOOKUP($BT1264, [3]Sheet1!$D$3:$T$89,5,FALSE)</f>
        <v>23</v>
      </c>
      <c r="BW1264">
        <f>VLOOKUP($BT1264, [3]Sheet1!$D$3:$T$89,8,FALSE)</f>
        <v>25</v>
      </c>
      <c r="BX1264">
        <f>VLOOKUP($BT1264, [3]Sheet1!$D$3:$T$89,9,FALSE)</f>
        <v>22</v>
      </c>
      <c r="BY1264">
        <f>VLOOKUP($BT1264, [3]Sheet1!$D$3:$T$89,12,FALSE)</f>
        <v>24</v>
      </c>
      <c r="BZ1264">
        <f>VLOOKUP($BT1264, [3]Sheet1!$D$3:$T$89,13,FALSE)</f>
        <v>22</v>
      </c>
      <c r="CA1264" t="str">
        <f>VLOOKUP($BT1264, [3]Sheet1!$D$3:$T$89,16,FALSE)</f>
        <v>N/A</v>
      </c>
      <c r="CB1264" t="str">
        <f>VLOOKUP($BT1264, [3]Sheet1!$D$3:$T$89,17,FALSE)</f>
        <v>N/A</v>
      </c>
      <c r="CD1264" s="12">
        <v>42627</v>
      </c>
      <c r="CE1264" s="2">
        <v>0.60972222222222106</v>
      </c>
      <c r="CF1264" s="2" t="s">
        <v>2893</v>
      </c>
      <c r="CG1264" s="2">
        <v>42627.611111111109</v>
      </c>
      <c r="CH1264" s="2">
        <v>42627.604166666664</v>
      </c>
      <c r="CI1264" t="s">
        <v>2890</v>
      </c>
      <c r="CJ1264" t="s">
        <v>2885</v>
      </c>
      <c r="CK1264">
        <v>1010.05824703</v>
      </c>
      <c r="CL1264">
        <v>24.2222222222222</v>
      </c>
      <c r="CM1264">
        <v>0</v>
      </c>
      <c r="CN1264">
        <v>68</v>
      </c>
      <c r="CO1264">
        <v>181</v>
      </c>
      <c r="CP1264">
        <v>3.2</v>
      </c>
      <c r="CQ1264">
        <v>6.1</v>
      </c>
      <c r="CR1264">
        <v>2.2000000000000002</v>
      </c>
      <c r="CS1264">
        <v>3</v>
      </c>
      <c r="CT1264" t="s">
        <v>1296</v>
      </c>
      <c r="CU1264">
        <v>25</v>
      </c>
      <c r="CV1264">
        <v>23</v>
      </c>
      <c r="CW1264">
        <v>25</v>
      </c>
      <c r="CX1264">
        <v>22</v>
      </c>
      <c r="CY1264">
        <v>24</v>
      </c>
      <c r="CZ1264">
        <v>22</v>
      </c>
      <c r="DA1264" t="s">
        <v>27</v>
      </c>
      <c r="DB1264" t="s">
        <v>27</v>
      </c>
    </row>
    <row r="1265" spans="4:106">
      <c r="D1265" s="3">
        <v>8</v>
      </c>
      <c r="E1265" s="1">
        <v>4</v>
      </c>
      <c r="F1265">
        <v>8</v>
      </c>
      <c r="G1265" t="s">
        <v>110</v>
      </c>
      <c r="H1265" t="s">
        <v>57</v>
      </c>
      <c r="I1265" t="s">
        <v>964</v>
      </c>
      <c r="J1265" t="s">
        <v>1003</v>
      </c>
      <c r="L1265" s="1">
        <v>1</v>
      </c>
      <c r="M1265" s="15">
        <v>8</v>
      </c>
      <c r="N1265" s="15" t="s">
        <v>109</v>
      </c>
      <c r="O1265" s="15" t="s">
        <v>57</v>
      </c>
      <c r="P1265">
        <v>1</v>
      </c>
      <c r="S1265" s="1">
        <v>2</v>
      </c>
      <c r="T1265">
        <v>9</v>
      </c>
      <c r="U1265" t="s">
        <v>664</v>
      </c>
      <c r="V1265" t="s">
        <v>136</v>
      </c>
      <c r="W1265">
        <v>6</v>
      </c>
      <c r="X1265" t="s">
        <v>951</v>
      </c>
      <c r="BD1265" s="39">
        <v>42627</v>
      </c>
      <c r="BE1265" s="23">
        <v>0.61041666666666605</v>
      </c>
      <c r="BF1265" s="10" t="str">
        <f t="shared" si="119"/>
        <v>14/09/2016 14:39</v>
      </c>
      <c r="BG1265" s="35">
        <f t="shared" si="120"/>
        <v>42627.611111111109</v>
      </c>
      <c r="BH1265" s="35">
        <f t="shared" si="116"/>
        <v>42627.604166666664</v>
      </c>
      <c r="BI1265" t="str">
        <f t="shared" si="117"/>
        <v>14/09/2016 14:40:00</v>
      </c>
      <c r="BJ1265" s="40" t="str">
        <f t="shared" si="118"/>
        <v>14/09/2016 14:30:00</v>
      </c>
      <c r="BK1265">
        <f>VLOOKUP($BI1265, [1]TableView_704030_20160816_20160!$D$2:$M$5095,3,FALSE)</f>
        <v>1010.05824703</v>
      </c>
      <c r="BL1265">
        <f>VLOOKUP($BI1265, [1]TableView_704030_20160816_20160!$D$2:$M$5095,8,FALSE)</f>
        <v>24.2222222222222</v>
      </c>
      <c r="BM1265">
        <f>VLOOKUP($BI1265, [1]TableView_704030_20160816_20160!$D$2:$M$5095,10,FALSE)</f>
        <v>0</v>
      </c>
      <c r="BN1265">
        <f>VLOOKUP($BI1265, [1]TableView_704030_20160816_20160!$D$2:$M$5095,4,FALSE)</f>
        <v>68</v>
      </c>
      <c r="BO1265">
        <f>VLOOKUP($BI1265, [1]TableView_704030_20160816_20160!$D$2:$M$5095,6,FALSE)</f>
        <v>181</v>
      </c>
      <c r="BP1265">
        <f>VLOOKUP($BI1265, [1]TableView_704030_20160816_20160!$D$2:$M$5095,7,FALSE)</f>
        <v>3.2</v>
      </c>
      <c r="BQ1265">
        <f>VLOOKUP($BI1265, [1]TableView_704030_20160816_20160!$D$2:$M$5095,2,FALSE)</f>
        <v>6.1</v>
      </c>
      <c r="BR1265">
        <f>VLOOKUP($BJ1265, [2]aacb8965d69cc6fd1cb3a5cae9e8ae7!$C$6:$F$853,4,FALSE)</f>
        <v>2.2000000000000002</v>
      </c>
      <c r="BS1265" s="15">
        <v>3</v>
      </c>
      <c r="BT1265" t="str">
        <f t="shared" si="121"/>
        <v>14/09/2016 3</v>
      </c>
      <c r="BU1265">
        <f>VLOOKUP($BT1265, [3]Sheet1!$D$3:$T$89,4,FALSE)</f>
        <v>25</v>
      </c>
      <c r="BV1265">
        <f>VLOOKUP($BT1265, [3]Sheet1!$D$3:$T$89,5,FALSE)</f>
        <v>23</v>
      </c>
      <c r="BW1265">
        <f>VLOOKUP($BT1265, [3]Sheet1!$D$3:$T$89,8,FALSE)</f>
        <v>25</v>
      </c>
      <c r="BX1265">
        <f>VLOOKUP($BT1265, [3]Sheet1!$D$3:$T$89,9,FALSE)</f>
        <v>22</v>
      </c>
      <c r="BY1265">
        <f>VLOOKUP($BT1265, [3]Sheet1!$D$3:$T$89,12,FALSE)</f>
        <v>24</v>
      </c>
      <c r="BZ1265">
        <f>VLOOKUP($BT1265, [3]Sheet1!$D$3:$T$89,13,FALSE)</f>
        <v>22</v>
      </c>
      <c r="CA1265" t="str">
        <f>VLOOKUP($BT1265, [3]Sheet1!$D$3:$T$89,16,FALSE)</f>
        <v>N/A</v>
      </c>
      <c r="CB1265" t="str">
        <f>VLOOKUP($BT1265, [3]Sheet1!$D$3:$T$89,17,FALSE)</f>
        <v>N/A</v>
      </c>
      <c r="CD1265" s="12">
        <v>42627</v>
      </c>
      <c r="CE1265" s="2">
        <v>0.61041666666666605</v>
      </c>
      <c r="CF1265" s="2" t="s">
        <v>2894</v>
      </c>
      <c r="CG1265" s="2">
        <v>42627.611111111109</v>
      </c>
      <c r="CH1265" s="2">
        <v>42627.604166666664</v>
      </c>
      <c r="CI1265" t="s">
        <v>2890</v>
      </c>
      <c r="CJ1265" t="s">
        <v>2885</v>
      </c>
      <c r="CK1265">
        <v>1010.05824703</v>
      </c>
      <c r="CL1265">
        <v>24.2222222222222</v>
      </c>
      <c r="CM1265">
        <v>0</v>
      </c>
      <c r="CN1265">
        <v>68</v>
      </c>
      <c r="CO1265">
        <v>181</v>
      </c>
      <c r="CP1265">
        <v>3.2</v>
      </c>
      <c r="CQ1265">
        <v>6.1</v>
      </c>
      <c r="CR1265">
        <v>2.2000000000000002</v>
      </c>
      <c r="CS1265">
        <v>3</v>
      </c>
      <c r="CT1265" t="s">
        <v>1296</v>
      </c>
      <c r="CU1265">
        <v>25</v>
      </c>
      <c r="CV1265">
        <v>23</v>
      </c>
      <c r="CW1265">
        <v>25</v>
      </c>
      <c r="CX1265">
        <v>22</v>
      </c>
      <c r="CY1265">
        <v>24</v>
      </c>
      <c r="CZ1265">
        <v>22</v>
      </c>
      <c r="DA1265" t="s">
        <v>27</v>
      </c>
      <c r="DB1265" t="s">
        <v>27</v>
      </c>
    </row>
    <row r="1266" spans="4:106">
      <c r="D1266" s="3">
        <v>9</v>
      </c>
      <c r="E1266" s="1">
        <v>3</v>
      </c>
      <c r="F1266" s="15">
        <v>8</v>
      </c>
      <c r="G1266" t="s">
        <v>110</v>
      </c>
      <c r="H1266" t="s">
        <v>57</v>
      </c>
      <c r="I1266" t="s">
        <v>964</v>
      </c>
      <c r="J1266" t="s">
        <v>971</v>
      </c>
      <c r="L1266" s="1">
        <v>1</v>
      </c>
      <c r="M1266" s="15">
        <v>8</v>
      </c>
      <c r="N1266" s="15" t="s">
        <v>109</v>
      </c>
      <c r="O1266" s="15" t="s">
        <v>57</v>
      </c>
      <c r="P1266">
        <v>1</v>
      </c>
      <c r="S1266" s="1">
        <v>2</v>
      </c>
      <c r="T1266">
        <v>9</v>
      </c>
      <c r="U1266" t="s">
        <v>664</v>
      </c>
      <c r="V1266" t="s">
        <v>136</v>
      </c>
      <c r="W1266">
        <v>6</v>
      </c>
      <c r="X1266" t="s">
        <v>951</v>
      </c>
      <c r="BD1266" s="39">
        <v>42627</v>
      </c>
      <c r="BE1266" s="23">
        <v>0.61111111111111005</v>
      </c>
      <c r="BF1266" s="10" t="str">
        <f t="shared" si="119"/>
        <v>14/09/2016 14:40</v>
      </c>
      <c r="BG1266" s="35">
        <f t="shared" si="120"/>
        <v>42627.611111111109</v>
      </c>
      <c r="BH1266" s="35">
        <f t="shared" si="116"/>
        <v>42627.604166666664</v>
      </c>
      <c r="BI1266" t="str">
        <f t="shared" si="117"/>
        <v>14/09/2016 14:40:00</v>
      </c>
      <c r="BJ1266" s="40" t="str">
        <f t="shared" si="118"/>
        <v>14/09/2016 14:30:00</v>
      </c>
      <c r="BK1266">
        <f>VLOOKUP($BI1266, [1]TableView_704030_20160816_20160!$D$2:$M$5095,3,FALSE)</f>
        <v>1010.05824703</v>
      </c>
      <c r="BL1266">
        <f>VLOOKUP($BI1266, [1]TableView_704030_20160816_20160!$D$2:$M$5095,8,FALSE)</f>
        <v>24.2222222222222</v>
      </c>
      <c r="BM1266">
        <f>VLOOKUP($BI1266, [1]TableView_704030_20160816_20160!$D$2:$M$5095,10,FALSE)</f>
        <v>0</v>
      </c>
      <c r="BN1266">
        <f>VLOOKUP($BI1266, [1]TableView_704030_20160816_20160!$D$2:$M$5095,4,FALSE)</f>
        <v>68</v>
      </c>
      <c r="BO1266">
        <f>VLOOKUP($BI1266, [1]TableView_704030_20160816_20160!$D$2:$M$5095,6,FALSE)</f>
        <v>181</v>
      </c>
      <c r="BP1266">
        <f>VLOOKUP($BI1266, [1]TableView_704030_20160816_20160!$D$2:$M$5095,7,FALSE)</f>
        <v>3.2</v>
      </c>
      <c r="BQ1266">
        <f>VLOOKUP($BI1266, [1]TableView_704030_20160816_20160!$D$2:$M$5095,2,FALSE)</f>
        <v>6.1</v>
      </c>
      <c r="BR1266">
        <f>VLOOKUP($BJ1266, [2]aacb8965d69cc6fd1cb3a5cae9e8ae7!$C$6:$F$853,4,FALSE)</f>
        <v>2.2000000000000002</v>
      </c>
      <c r="BS1266" s="15">
        <v>3</v>
      </c>
      <c r="BT1266" t="str">
        <f t="shared" si="121"/>
        <v>14/09/2016 3</v>
      </c>
      <c r="BU1266">
        <f>VLOOKUP($BT1266, [3]Sheet1!$D$3:$T$89,4,FALSE)</f>
        <v>25</v>
      </c>
      <c r="BV1266">
        <f>VLOOKUP($BT1266, [3]Sheet1!$D$3:$T$89,5,FALSE)</f>
        <v>23</v>
      </c>
      <c r="BW1266">
        <f>VLOOKUP($BT1266, [3]Sheet1!$D$3:$T$89,8,FALSE)</f>
        <v>25</v>
      </c>
      <c r="BX1266">
        <f>VLOOKUP($BT1266, [3]Sheet1!$D$3:$T$89,9,FALSE)</f>
        <v>22</v>
      </c>
      <c r="BY1266">
        <f>VLOOKUP($BT1266, [3]Sheet1!$D$3:$T$89,12,FALSE)</f>
        <v>24</v>
      </c>
      <c r="BZ1266">
        <f>VLOOKUP($BT1266, [3]Sheet1!$D$3:$T$89,13,FALSE)</f>
        <v>22</v>
      </c>
      <c r="CA1266" t="str">
        <f>VLOOKUP($BT1266, [3]Sheet1!$D$3:$T$89,16,FALSE)</f>
        <v>N/A</v>
      </c>
      <c r="CB1266" t="str">
        <f>VLOOKUP($BT1266, [3]Sheet1!$D$3:$T$89,17,FALSE)</f>
        <v>N/A</v>
      </c>
      <c r="CD1266" s="12">
        <v>42627</v>
      </c>
      <c r="CE1266" s="2">
        <v>0.61111111111111005</v>
      </c>
      <c r="CF1266" s="2" t="s">
        <v>2895</v>
      </c>
      <c r="CG1266" s="2">
        <v>42627.611111111109</v>
      </c>
      <c r="CH1266" s="2">
        <v>42627.604166666664</v>
      </c>
      <c r="CI1266" t="s">
        <v>2890</v>
      </c>
      <c r="CJ1266" t="s">
        <v>2885</v>
      </c>
      <c r="CK1266">
        <v>1010.05824703</v>
      </c>
      <c r="CL1266">
        <v>24.2222222222222</v>
      </c>
      <c r="CM1266">
        <v>0</v>
      </c>
      <c r="CN1266">
        <v>68</v>
      </c>
      <c r="CO1266">
        <v>181</v>
      </c>
      <c r="CP1266">
        <v>3.2</v>
      </c>
      <c r="CQ1266">
        <v>6.1</v>
      </c>
      <c r="CR1266">
        <v>2.2000000000000002</v>
      </c>
      <c r="CS1266">
        <v>3</v>
      </c>
      <c r="CT1266" t="s">
        <v>1296</v>
      </c>
      <c r="CU1266">
        <v>25</v>
      </c>
      <c r="CV1266">
        <v>23</v>
      </c>
      <c r="CW1266">
        <v>25</v>
      </c>
      <c r="CX1266">
        <v>22</v>
      </c>
      <c r="CY1266">
        <v>24</v>
      </c>
      <c r="CZ1266">
        <v>22</v>
      </c>
      <c r="DA1266" t="s">
        <v>27</v>
      </c>
      <c r="DB1266" t="s">
        <v>27</v>
      </c>
    </row>
    <row r="1267" spans="4:106">
      <c r="D1267" s="3">
        <v>10</v>
      </c>
      <c r="E1267" s="1">
        <v>2</v>
      </c>
      <c r="F1267">
        <v>8</v>
      </c>
      <c r="G1267" t="s">
        <v>110</v>
      </c>
      <c r="H1267" t="s">
        <v>57</v>
      </c>
      <c r="I1267" t="s">
        <v>1050</v>
      </c>
      <c r="J1267" t="s">
        <v>973</v>
      </c>
      <c r="L1267" s="1">
        <v>1</v>
      </c>
      <c r="M1267" s="15">
        <v>5</v>
      </c>
      <c r="N1267" s="15" t="s">
        <v>54</v>
      </c>
      <c r="S1267" s="1">
        <v>1</v>
      </c>
      <c r="T1267">
        <v>9</v>
      </c>
      <c r="U1267" t="s">
        <v>664</v>
      </c>
      <c r="V1267" t="s">
        <v>136</v>
      </c>
      <c r="W1267">
        <v>6</v>
      </c>
      <c r="BD1267" s="39">
        <v>42627</v>
      </c>
      <c r="BE1267" s="23">
        <v>0.61180555555555405</v>
      </c>
      <c r="BF1267" s="10" t="str">
        <f t="shared" si="119"/>
        <v>14/09/2016 14:41</v>
      </c>
      <c r="BG1267" s="35">
        <f t="shared" si="120"/>
        <v>42627.611111111109</v>
      </c>
      <c r="BH1267" s="35">
        <f t="shared" si="116"/>
        <v>42627.604166666664</v>
      </c>
      <c r="BI1267" t="str">
        <f t="shared" si="117"/>
        <v>14/09/2016 14:40:00</v>
      </c>
      <c r="BJ1267" s="40" t="str">
        <f t="shared" si="118"/>
        <v>14/09/2016 14:30:00</v>
      </c>
      <c r="BK1267">
        <f>VLOOKUP($BI1267, [1]TableView_704030_20160816_20160!$D$2:$M$5095,3,FALSE)</f>
        <v>1010.05824703</v>
      </c>
      <c r="BL1267">
        <f>VLOOKUP($BI1267, [1]TableView_704030_20160816_20160!$D$2:$M$5095,8,FALSE)</f>
        <v>24.2222222222222</v>
      </c>
      <c r="BM1267">
        <f>VLOOKUP($BI1267, [1]TableView_704030_20160816_20160!$D$2:$M$5095,10,FALSE)</f>
        <v>0</v>
      </c>
      <c r="BN1267">
        <f>VLOOKUP($BI1267, [1]TableView_704030_20160816_20160!$D$2:$M$5095,4,FALSE)</f>
        <v>68</v>
      </c>
      <c r="BO1267">
        <f>VLOOKUP($BI1267, [1]TableView_704030_20160816_20160!$D$2:$M$5095,6,FALSE)</f>
        <v>181</v>
      </c>
      <c r="BP1267">
        <f>VLOOKUP($BI1267, [1]TableView_704030_20160816_20160!$D$2:$M$5095,7,FALSE)</f>
        <v>3.2</v>
      </c>
      <c r="BQ1267">
        <f>VLOOKUP($BI1267, [1]TableView_704030_20160816_20160!$D$2:$M$5095,2,FALSE)</f>
        <v>6.1</v>
      </c>
      <c r="BR1267">
        <f>VLOOKUP($BJ1267, [2]aacb8965d69cc6fd1cb3a5cae9e8ae7!$C$6:$F$853,4,FALSE)</f>
        <v>2.2000000000000002</v>
      </c>
      <c r="BS1267" s="15">
        <v>3</v>
      </c>
      <c r="BT1267" t="str">
        <f t="shared" si="121"/>
        <v>14/09/2016 3</v>
      </c>
      <c r="BU1267">
        <f>VLOOKUP($BT1267, [3]Sheet1!$D$3:$T$89,4,FALSE)</f>
        <v>25</v>
      </c>
      <c r="BV1267">
        <f>VLOOKUP($BT1267, [3]Sheet1!$D$3:$T$89,5,FALSE)</f>
        <v>23</v>
      </c>
      <c r="BW1267">
        <f>VLOOKUP($BT1267, [3]Sheet1!$D$3:$T$89,8,FALSE)</f>
        <v>25</v>
      </c>
      <c r="BX1267">
        <f>VLOOKUP($BT1267, [3]Sheet1!$D$3:$T$89,9,FALSE)</f>
        <v>22</v>
      </c>
      <c r="BY1267">
        <f>VLOOKUP($BT1267, [3]Sheet1!$D$3:$T$89,12,FALSE)</f>
        <v>24</v>
      </c>
      <c r="BZ1267">
        <f>VLOOKUP($BT1267, [3]Sheet1!$D$3:$T$89,13,FALSE)</f>
        <v>22</v>
      </c>
      <c r="CA1267" t="str">
        <f>VLOOKUP($BT1267, [3]Sheet1!$D$3:$T$89,16,FALSE)</f>
        <v>N/A</v>
      </c>
      <c r="CB1267" t="str">
        <f>VLOOKUP($BT1267, [3]Sheet1!$D$3:$T$89,17,FALSE)</f>
        <v>N/A</v>
      </c>
      <c r="CD1267" s="12">
        <v>42627</v>
      </c>
      <c r="CE1267" s="2">
        <v>0.61180555555555405</v>
      </c>
      <c r="CF1267" s="2" t="s">
        <v>2896</v>
      </c>
      <c r="CG1267" s="2">
        <v>42627.611111111109</v>
      </c>
      <c r="CH1267" s="2">
        <v>42627.604166666664</v>
      </c>
      <c r="CI1267" t="s">
        <v>2890</v>
      </c>
      <c r="CJ1267" t="s">
        <v>2885</v>
      </c>
      <c r="CK1267">
        <v>1010.05824703</v>
      </c>
      <c r="CL1267">
        <v>24.2222222222222</v>
      </c>
      <c r="CM1267">
        <v>0</v>
      </c>
      <c r="CN1267">
        <v>68</v>
      </c>
      <c r="CO1267">
        <v>181</v>
      </c>
      <c r="CP1267">
        <v>3.2</v>
      </c>
      <c r="CQ1267">
        <v>6.1</v>
      </c>
      <c r="CR1267">
        <v>2.2000000000000002</v>
      </c>
      <c r="CS1267">
        <v>3</v>
      </c>
      <c r="CT1267" t="s">
        <v>1296</v>
      </c>
      <c r="CU1267">
        <v>25</v>
      </c>
      <c r="CV1267">
        <v>23</v>
      </c>
      <c r="CW1267">
        <v>25</v>
      </c>
      <c r="CX1267">
        <v>22</v>
      </c>
      <c r="CY1267">
        <v>24</v>
      </c>
      <c r="CZ1267">
        <v>22</v>
      </c>
      <c r="DA1267" t="s">
        <v>27</v>
      </c>
      <c r="DB1267" t="s">
        <v>27</v>
      </c>
    </row>
    <row r="1268" spans="4:106">
      <c r="D1268" s="3">
        <v>11</v>
      </c>
      <c r="E1268" s="1">
        <v>1</v>
      </c>
      <c r="F1268" s="15">
        <v>8</v>
      </c>
      <c r="G1268" t="s">
        <v>110</v>
      </c>
      <c r="H1268" t="s">
        <v>57</v>
      </c>
      <c r="I1268">
        <v>3</v>
      </c>
      <c r="L1268" s="1">
        <v>1</v>
      </c>
      <c r="M1268" s="15">
        <v>8</v>
      </c>
      <c r="N1268" s="15" t="s">
        <v>149</v>
      </c>
      <c r="O1268" t="s">
        <v>57</v>
      </c>
      <c r="P1268">
        <v>1</v>
      </c>
      <c r="S1268" s="1">
        <v>2</v>
      </c>
      <c r="T1268">
        <v>9</v>
      </c>
      <c r="U1268" t="s">
        <v>34</v>
      </c>
      <c r="Z1268" s="1">
        <v>1</v>
      </c>
      <c r="AA1268">
        <v>7</v>
      </c>
      <c r="AB1268" t="s">
        <v>34</v>
      </c>
      <c r="AG1268" s="1">
        <v>1</v>
      </c>
      <c r="AH1268">
        <v>3</v>
      </c>
      <c r="AI1268" t="s">
        <v>33</v>
      </c>
      <c r="BD1268" s="39">
        <v>42627</v>
      </c>
      <c r="BE1268" s="23">
        <v>0.61249999999999905</v>
      </c>
      <c r="BF1268" s="10" t="str">
        <f t="shared" si="119"/>
        <v>14/09/2016 14:42</v>
      </c>
      <c r="BG1268" s="35">
        <f t="shared" si="120"/>
        <v>42627.611111111109</v>
      </c>
      <c r="BH1268" s="35">
        <f t="shared" si="116"/>
        <v>42627.604166666664</v>
      </c>
      <c r="BI1268" t="str">
        <f t="shared" si="117"/>
        <v>14/09/2016 14:40:00</v>
      </c>
      <c r="BJ1268" s="40" t="str">
        <f t="shared" si="118"/>
        <v>14/09/2016 14:30:00</v>
      </c>
      <c r="BK1268">
        <f>VLOOKUP($BI1268, [1]TableView_704030_20160816_20160!$D$2:$M$5095,3,FALSE)</f>
        <v>1010.05824703</v>
      </c>
      <c r="BL1268">
        <f>VLOOKUP($BI1268, [1]TableView_704030_20160816_20160!$D$2:$M$5095,8,FALSE)</f>
        <v>24.2222222222222</v>
      </c>
      <c r="BM1268">
        <f>VLOOKUP($BI1268, [1]TableView_704030_20160816_20160!$D$2:$M$5095,10,FALSE)</f>
        <v>0</v>
      </c>
      <c r="BN1268">
        <f>VLOOKUP($BI1268, [1]TableView_704030_20160816_20160!$D$2:$M$5095,4,FALSE)</f>
        <v>68</v>
      </c>
      <c r="BO1268">
        <f>VLOOKUP($BI1268, [1]TableView_704030_20160816_20160!$D$2:$M$5095,6,FALSE)</f>
        <v>181</v>
      </c>
      <c r="BP1268">
        <f>VLOOKUP($BI1268, [1]TableView_704030_20160816_20160!$D$2:$M$5095,7,FALSE)</f>
        <v>3.2</v>
      </c>
      <c r="BQ1268">
        <f>VLOOKUP($BI1268, [1]TableView_704030_20160816_20160!$D$2:$M$5095,2,FALSE)</f>
        <v>6.1</v>
      </c>
      <c r="BR1268">
        <f>VLOOKUP($BJ1268, [2]aacb8965d69cc6fd1cb3a5cae9e8ae7!$C$6:$F$853,4,FALSE)</f>
        <v>2.2000000000000002</v>
      </c>
      <c r="BS1268" s="15">
        <v>3</v>
      </c>
      <c r="BT1268" t="str">
        <f t="shared" si="121"/>
        <v>14/09/2016 3</v>
      </c>
      <c r="BU1268">
        <f>VLOOKUP($BT1268, [3]Sheet1!$D$3:$T$89,4,FALSE)</f>
        <v>25</v>
      </c>
      <c r="BV1268">
        <f>VLOOKUP($BT1268, [3]Sheet1!$D$3:$T$89,5,FALSE)</f>
        <v>23</v>
      </c>
      <c r="BW1268">
        <f>VLOOKUP($BT1268, [3]Sheet1!$D$3:$T$89,8,FALSE)</f>
        <v>25</v>
      </c>
      <c r="BX1268">
        <f>VLOOKUP($BT1268, [3]Sheet1!$D$3:$T$89,9,FALSE)</f>
        <v>22</v>
      </c>
      <c r="BY1268">
        <f>VLOOKUP($BT1268, [3]Sheet1!$D$3:$T$89,12,FALSE)</f>
        <v>24</v>
      </c>
      <c r="BZ1268">
        <f>VLOOKUP($BT1268, [3]Sheet1!$D$3:$T$89,13,FALSE)</f>
        <v>22</v>
      </c>
      <c r="CA1268" t="str">
        <f>VLOOKUP($BT1268, [3]Sheet1!$D$3:$T$89,16,FALSE)</f>
        <v>N/A</v>
      </c>
      <c r="CB1268" t="str">
        <f>VLOOKUP($BT1268, [3]Sheet1!$D$3:$T$89,17,FALSE)</f>
        <v>N/A</v>
      </c>
      <c r="CD1268" s="12">
        <v>42627</v>
      </c>
      <c r="CE1268" s="2">
        <v>0.61249999999999905</v>
      </c>
      <c r="CF1268" s="2" t="s">
        <v>2897</v>
      </c>
      <c r="CG1268" s="2">
        <v>42627.611111111109</v>
      </c>
      <c r="CH1268" s="2">
        <v>42627.604166666664</v>
      </c>
      <c r="CI1268" t="s">
        <v>2890</v>
      </c>
      <c r="CJ1268" t="s">
        <v>2885</v>
      </c>
      <c r="CK1268">
        <v>1010.05824703</v>
      </c>
      <c r="CL1268">
        <v>24.2222222222222</v>
      </c>
      <c r="CM1268">
        <v>0</v>
      </c>
      <c r="CN1268">
        <v>68</v>
      </c>
      <c r="CO1268">
        <v>181</v>
      </c>
      <c r="CP1268">
        <v>3.2</v>
      </c>
      <c r="CQ1268">
        <v>6.1</v>
      </c>
      <c r="CR1268">
        <v>2.2000000000000002</v>
      </c>
      <c r="CS1268">
        <v>3</v>
      </c>
      <c r="CT1268" t="s">
        <v>1296</v>
      </c>
      <c r="CU1268">
        <v>25</v>
      </c>
      <c r="CV1268">
        <v>23</v>
      </c>
      <c r="CW1268">
        <v>25</v>
      </c>
      <c r="CX1268">
        <v>22</v>
      </c>
      <c r="CY1268">
        <v>24</v>
      </c>
      <c r="CZ1268">
        <v>22</v>
      </c>
      <c r="DA1268" t="s">
        <v>27</v>
      </c>
      <c r="DB1268" t="s">
        <v>27</v>
      </c>
    </row>
    <row r="1269" spans="4:106">
      <c r="D1269" s="3">
        <v>12</v>
      </c>
      <c r="E1269" s="1">
        <v>1</v>
      </c>
      <c r="F1269" s="15">
        <v>8</v>
      </c>
      <c r="G1269" t="s">
        <v>33</v>
      </c>
      <c r="L1269" s="1">
        <v>1</v>
      </c>
      <c r="M1269" s="15">
        <v>8</v>
      </c>
      <c r="N1269" s="15" t="s">
        <v>149</v>
      </c>
      <c r="O1269" t="s">
        <v>57</v>
      </c>
      <c r="P1269">
        <v>7</v>
      </c>
      <c r="S1269" s="1">
        <v>2</v>
      </c>
      <c r="T1269">
        <v>9</v>
      </c>
      <c r="U1269" t="s">
        <v>65</v>
      </c>
      <c r="V1269" t="s">
        <v>136</v>
      </c>
      <c r="W1269" t="s">
        <v>995</v>
      </c>
      <c r="Z1269" s="1">
        <v>1</v>
      </c>
      <c r="AA1269">
        <v>9</v>
      </c>
      <c r="AB1269" t="s">
        <v>34</v>
      </c>
      <c r="BD1269" s="39">
        <v>42627</v>
      </c>
      <c r="BE1269" s="23">
        <v>0.61319444444444304</v>
      </c>
      <c r="BF1269" s="10" t="str">
        <f t="shared" si="119"/>
        <v>14/09/2016 14:43</v>
      </c>
      <c r="BG1269" s="35">
        <f t="shared" si="120"/>
        <v>42627.611111111109</v>
      </c>
      <c r="BH1269" s="35">
        <f t="shared" si="116"/>
        <v>42627.604166666664</v>
      </c>
      <c r="BI1269" t="str">
        <f t="shared" si="117"/>
        <v>14/09/2016 14:40:00</v>
      </c>
      <c r="BJ1269" s="40" t="str">
        <f t="shared" si="118"/>
        <v>14/09/2016 14:30:00</v>
      </c>
      <c r="BK1269">
        <f>VLOOKUP($BI1269, [1]TableView_704030_20160816_20160!$D$2:$M$5095,3,FALSE)</f>
        <v>1010.05824703</v>
      </c>
      <c r="BL1269">
        <f>VLOOKUP($BI1269, [1]TableView_704030_20160816_20160!$D$2:$M$5095,8,FALSE)</f>
        <v>24.2222222222222</v>
      </c>
      <c r="BM1269">
        <f>VLOOKUP($BI1269, [1]TableView_704030_20160816_20160!$D$2:$M$5095,10,FALSE)</f>
        <v>0</v>
      </c>
      <c r="BN1269">
        <f>VLOOKUP($BI1269, [1]TableView_704030_20160816_20160!$D$2:$M$5095,4,FALSE)</f>
        <v>68</v>
      </c>
      <c r="BO1269">
        <f>VLOOKUP($BI1269, [1]TableView_704030_20160816_20160!$D$2:$M$5095,6,FALSE)</f>
        <v>181</v>
      </c>
      <c r="BP1269">
        <f>VLOOKUP($BI1269, [1]TableView_704030_20160816_20160!$D$2:$M$5095,7,FALSE)</f>
        <v>3.2</v>
      </c>
      <c r="BQ1269">
        <f>VLOOKUP($BI1269, [1]TableView_704030_20160816_20160!$D$2:$M$5095,2,FALSE)</f>
        <v>6.1</v>
      </c>
      <c r="BR1269">
        <f>VLOOKUP($BJ1269, [2]aacb8965d69cc6fd1cb3a5cae9e8ae7!$C$6:$F$853,4,FALSE)</f>
        <v>2.2000000000000002</v>
      </c>
      <c r="BS1269" s="15">
        <v>3</v>
      </c>
      <c r="BT1269" t="str">
        <f t="shared" si="121"/>
        <v>14/09/2016 3</v>
      </c>
      <c r="BU1269">
        <f>VLOOKUP($BT1269, [3]Sheet1!$D$3:$T$89,4,FALSE)</f>
        <v>25</v>
      </c>
      <c r="BV1269">
        <f>VLOOKUP($BT1269, [3]Sheet1!$D$3:$T$89,5,FALSE)</f>
        <v>23</v>
      </c>
      <c r="BW1269">
        <f>VLOOKUP($BT1269, [3]Sheet1!$D$3:$T$89,8,FALSE)</f>
        <v>25</v>
      </c>
      <c r="BX1269">
        <f>VLOOKUP($BT1269, [3]Sheet1!$D$3:$T$89,9,FALSE)</f>
        <v>22</v>
      </c>
      <c r="BY1269">
        <f>VLOOKUP($BT1269, [3]Sheet1!$D$3:$T$89,12,FALSE)</f>
        <v>24</v>
      </c>
      <c r="BZ1269">
        <f>VLOOKUP($BT1269, [3]Sheet1!$D$3:$T$89,13,FALSE)</f>
        <v>22</v>
      </c>
      <c r="CA1269" t="str">
        <f>VLOOKUP($BT1269, [3]Sheet1!$D$3:$T$89,16,FALSE)</f>
        <v>N/A</v>
      </c>
      <c r="CB1269" t="str">
        <f>VLOOKUP($BT1269, [3]Sheet1!$D$3:$T$89,17,FALSE)</f>
        <v>N/A</v>
      </c>
      <c r="CD1269" s="12">
        <v>42627</v>
      </c>
      <c r="CE1269" s="2">
        <v>0.61319444444444304</v>
      </c>
      <c r="CF1269" s="2" t="s">
        <v>2898</v>
      </c>
      <c r="CG1269" s="2">
        <v>42627.611111111109</v>
      </c>
      <c r="CH1269" s="2">
        <v>42627.604166666664</v>
      </c>
      <c r="CI1269" t="s">
        <v>2890</v>
      </c>
      <c r="CJ1269" t="s">
        <v>2885</v>
      </c>
      <c r="CK1269">
        <v>1010.05824703</v>
      </c>
      <c r="CL1269">
        <v>24.2222222222222</v>
      </c>
      <c r="CM1269">
        <v>0</v>
      </c>
      <c r="CN1269">
        <v>68</v>
      </c>
      <c r="CO1269">
        <v>181</v>
      </c>
      <c r="CP1269">
        <v>3.2</v>
      </c>
      <c r="CQ1269">
        <v>6.1</v>
      </c>
      <c r="CR1269">
        <v>2.2000000000000002</v>
      </c>
      <c r="CS1269">
        <v>3</v>
      </c>
      <c r="CT1269" t="s">
        <v>1296</v>
      </c>
      <c r="CU1269">
        <v>25</v>
      </c>
      <c r="CV1269">
        <v>23</v>
      </c>
      <c r="CW1269">
        <v>25</v>
      </c>
      <c r="CX1269">
        <v>22</v>
      </c>
      <c r="CY1269">
        <v>24</v>
      </c>
      <c r="CZ1269">
        <v>22</v>
      </c>
      <c r="DA1269" t="s">
        <v>27</v>
      </c>
      <c r="DB1269" t="s">
        <v>27</v>
      </c>
    </row>
    <row r="1270" spans="4:106">
      <c r="D1270" s="3">
        <v>13</v>
      </c>
      <c r="E1270" s="1">
        <v>2</v>
      </c>
      <c r="F1270" s="15">
        <v>8</v>
      </c>
      <c r="G1270" t="s">
        <v>110</v>
      </c>
      <c r="H1270" t="s">
        <v>57</v>
      </c>
      <c r="I1270" t="s">
        <v>1052</v>
      </c>
      <c r="J1270" t="s">
        <v>951</v>
      </c>
      <c r="L1270" s="1">
        <v>1</v>
      </c>
      <c r="M1270" s="15">
        <v>8</v>
      </c>
      <c r="N1270" s="15" t="s">
        <v>109</v>
      </c>
      <c r="O1270" t="s">
        <v>42</v>
      </c>
      <c r="P1270">
        <v>9</v>
      </c>
      <c r="S1270" s="1">
        <v>1</v>
      </c>
      <c r="T1270">
        <v>9</v>
      </c>
      <c r="U1270" t="s">
        <v>65</v>
      </c>
      <c r="V1270" t="s">
        <v>136</v>
      </c>
      <c r="W1270">
        <v>9</v>
      </c>
      <c r="Z1270" s="1">
        <v>1</v>
      </c>
      <c r="AA1270">
        <v>9</v>
      </c>
      <c r="AB1270" t="s">
        <v>34</v>
      </c>
      <c r="BD1270" s="39">
        <v>42627</v>
      </c>
      <c r="BE1270" s="23">
        <v>0.61388888888888704</v>
      </c>
      <c r="BF1270" s="10" t="str">
        <f t="shared" si="119"/>
        <v>14/09/2016 14:44</v>
      </c>
      <c r="BG1270" s="35">
        <f t="shared" si="120"/>
        <v>42627.611111111109</v>
      </c>
      <c r="BH1270" s="35">
        <f t="shared" si="116"/>
        <v>42627.604166666664</v>
      </c>
      <c r="BI1270" t="str">
        <f t="shared" si="117"/>
        <v>14/09/2016 14:40:00</v>
      </c>
      <c r="BJ1270" s="40" t="str">
        <f t="shared" si="118"/>
        <v>14/09/2016 14:30:00</v>
      </c>
      <c r="BK1270">
        <f>VLOOKUP($BI1270, [1]TableView_704030_20160816_20160!$D$2:$M$5095,3,FALSE)</f>
        <v>1010.05824703</v>
      </c>
      <c r="BL1270">
        <f>VLOOKUP($BI1270, [1]TableView_704030_20160816_20160!$D$2:$M$5095,8,FALSE)</f>
        <v>24.2222222222222</v>
      </c>
      <c r="BM1270">
        <f>VLOOKUP($BI1270, [1]TableView_704030_20160816_20160!$D$2:$M$5095,10,FALSE)</f>
        <v>0</v>
      </c>
      <c r="BN1270">
        <f>VLOOKUP($BI1270, [1]TableView_704030_20160816_20160!$D$2:$M$5095,4,FALSE)</f>
        <v>68</v>
      </c>
      <c r="BO1270">
        <f>VLOOKUP($BI1270, [1]TableView_704030_20160816_20160!$D$2:$M$5095,6,FALSE)</f>
        <v>181</v>
      </c>
      <c r="BP1270">
        <f>VLOOKUP($BI1270, [1]TableView_704030_20160816_20160!$D$2:$M$5095,7,FALSE)</f>
        <v>3.2</v>
      </c>
      <c r="BQ1270">
        <f>VLOOKUP($BI1270, [1]TableView_704030_20160816_20160!$D$2:$M$5095,2,FALSE)</f>
        <v>6.1</v>
      </c>
      <c r="BR1270">
        <f>VLOOKUP($BJ1270, [2]aacb8965d69cc6fd1cb3a5cae9e8ae7!$C$6:$F$853,4,FALSE)</f>
        <v>2.2000000000000002</v>
      </c>
      <c r="BS1270" s="15">
        <v>3</v>
      </c>
      <c r="BT1270" t="str">
        <f t="shared" si="121"/>
        <v>14/09/2016 3</v>
      </c>
      <c r="BU1270">
        <f>VLOOKUP($BT1270, [3]Sheet1!$D$3:$T$89,4,FALSE)</f>
        <v>25</v>
      </c>
      <c r="BV1270">
        <f>VLOOKUP($BT1270, [3]Sheet1!$D$3:$T$89,5,FALSE)</f>
        <v>23</v>
      </c>
      <c r="BW1270">
        <f>VLOOKUP($BT1270, [3]Sheet1!$D$3:$T$89,8,FALSE)</f>
        <v>25</v>
      </c>
      <c r="BX1270">
        <f>VLOOKUP($BT1270, [3]Sheet1!$D$3:$T$89,9,FALSE)</f>
        <v>22</v>
      </c>
      <c r="BY1270">
        <f>VLOOKUP($BT1270, [3]Sheet1!$D$3:$T$89,12,FALSE)</f>
        <v>24</v>
      </c>
      <c r="BZ1270">
        <f>VLOOKUP($BT1270, [3]Sheet1!$D$3:$T$89,13,FALSE)</f>
        <v>22</v>
      </c>
      <c r="CA1270" t="str">
        <f>VLOOKUP($BT1270, [3]Sheet1!$D$3:$T$89,16,FALSE)</f>
        <v>N/A</v>
      </c>
      <c r="CB1270" t="str">
        <f>VLOOKUP($BT1270, [3]Sheet1!$D$3:$T$89,17,FALSE)</f>
        <v>N/A</v>
      </c>
      <c r="CD1270" s="12">
        <v>42627</v>
      </c>
      <c r="CE1270" s="2">
        <v>0.61388888888888704</v>
      </c>
      <c r="CF1270" s="2" t="s">
        <v>2899</v>
      </c>
      <c r="CG1270" s="2">
        <v>42627.611111111109</v>
      </c>
      <c r="CH1270" s="2">
        <v>42627.604166666664</v>
      </c>
      <c r="CI1270" t="s">
        <v>2890</v>
      </c>
      <c r="CJ1270" t="s">
        <v>2885</v>
      </c>
      <c r="CK1270">
        <v>1010.05824703</v>
      </c>
      <c r="CL1270">
        <v>24.2222222222222</v>
      </c>
      <c r="CM1270">
        <v>0</v>
      </c>
      <c r="CN1270">
        <v>68</v>
      </c>
      <c r="CO1270">
        <v>181</v>
      </c>
      <c r="CP1270">
        <v>3.2</v>
      </c>
      <c r="CQ1270">
        <v>6.1</v>
      </c>
      <c r="CR1270">
        <v>2.2000000000000002</v>
      </c>
      <c r="CS1270">
        <v>3</v>
      </c>
      <c r="CT1270" t="s">
        <v>1296</v>
      </c>
      <c r="CU1270">
        <v>25</v>
      </c>
      <c r="CV1270">
        <v>23</v>
      </c>
      <c r="CW1270">
        <v>25</v>
      </c>
      <c r="CX1270">
        <v>22</v>
      </c>
      <c r="CY1270">
        <v>24</v>
      </c>
      <c r="CZ1270">
        <v>22</v>
      </c>
      <c r="DA1270" t="s">
        <v>27</v>
      </c>
      <c r="DB1270" t="s">
        <v>27</v>
      </c>
    </row>
    <row r="1271" spans="4:106">
      <c r="D1271" s="3">
        <v>14</v>
      </c>
      <c r="E1271" s="1">
        <v>3</v>
      </c>
      <c r="F1271" s="15">
        <v>8</v>
      </c>
      <c r="G1271" t="s">
        <v>110</v>
      </c>
      <c r="H1271" t="s">
        <v>57</v>
      </c>
      <c r="I1271" t="s">
        <v>1053</v>
      </c>
      <c r="J1271" t="s">
        <v>953</v>
      </c>
      <c r="L1271" s="1">
        <v>1</v>
      </c>
      <c r="M1271" s="15">
        <v>8</v>
      </c>
      <c r="N1271" s="15" t="s">
        <v>35</v>
      </c>
      <c r="S1271" s="1">
        <v>1</v>
      </c>
      <c r="T1271">
        <v>9</v>
      </c>
      <c r="U1271" t="s">
        <v>65</v>
      </c>
      <c r="V1271" t="s">
        <v>57</v>
      </c>
      <c r="W1271">
        <v>2</v>
      </c>
      <c r="Z1271" s="1">
        <v>1</v>
      </c>
      <c r="AA1271">
        <v>9</v>
      </c>
      <c r="AB1271" t="s">
        <v>34</v>
      </c>
      <c r="BD1271" s="39">
        <v>42627</v>
      </c>
      <c r="BE1271" s="23">
        <v>0.61458333333333204</v>
      </c>
      <c r="BF1271" s="10" t="str">
        <f t="shared" si="119"/>
        <v>14/09/2016 14:45</v>
      </c>
      <c r="BG1271" s="35">
        <f t="shared" si="120"/>
        <v>42627.618055555555</v>
      </c>
      <c r="BH1271" s="35">
        <f t="shared" si="116"/>
        <v>42627.625</v>
      </c>
      <c r="BI1271" t="str">
        <f t="shared" si="117"/>
        <v>14/09/2016 14:50:00</v>
      </c>
      <c r="BJ1271" s="40" t="str">
        <f t="shared" si="118"/>
        <v>14/09/2016 15:00:00</v>
      </c>
      <c r="BK1271">
        <f>VLOOKUP($BI1271, [1]TableView_704030_20160816_20160!$D$2:$M$5095,3,FALSE)</f>
        <v>1010.0243831400001</v>
      </c>
      <c r="BL1271">
        <f>VLOOKUP($BI1271, [1]TableView_704030_20160816_20160!$D$2:$M$5095,8,FALSE)</f>
        <v>23.9444444444444</v>
      </c>
      <c r="BM1271">
        <f>VLOOKUP($BI1271, [1]TableView_704030_20160816_20160!$D$2:$M$5095,10,FALSE)</f>
        <v>0</v>
      </c>
      <c r="BN1271">
        <f>VLOOKUP($BI1271, [1]TableView_704030_20160816_20160!$D$2:$M$5095,4,FALSE)</f>
        <v>69</v>
      </c>
      <c r="BO1271">
        <f>VLOOKUP($BI1271, [1]TableView_704030_20160816_20160!$D$2:$M$5095,6,FALSE)</f>
        <v>163</v>
      </c>
      <c r="BP1271">
        <f>VLOOKUP($BI1271, [1]TableView_704030_20160816_20160!$D$2:$M$5095,7,FALSE)</f>
        <v>3</v>
      </c>
      <c r="BQ1271">
        <f>VLOOKUP($BI1271, [1]TableView_704030_20160816_20160!$D$2:$M$5095,2,FALSE)</f>
        <v>7.8</v>
      </c>
      <c r="BR1271">
        <f>VLOOKUP($BJ1271, [2]aacb8965d69cc6fd1cb3a5cae9e8ae7!$C$6:$F$853,4,FALSE)</f>
        <v>1.4</v>
      </c>
      <c r="BS1271" s="15">
        <v>3</v>
      </c>
      <c r="BT1271" t="str">
        <f t="shared" si="121"/>
        <v>14/09/2016 3</v>
      </c>
      <c r="BU1271">
        <f>VLOOKUP($BT1271, [3]Sheet1!$D$3:$T$89,4,FALSE)</f>
        <v>25</v>
      </c>
      <c r="BV1271">
        <f>VLOOKUP($BT1271, [3]Sheet1!$D$3:$T$89,5,FALSE)</f>
        <v>23</v>
      </c>
      <c r="BW1271">
        <f>VLOOKUP($BT1271, [3]Sheet1!$D$3:$T$89,8,FALSE)</f>
        <v>25</v>
      </c>
      <c r="BX1271">
        <f>VLOOKUP($BT1271, [3]Sheet1!$D$3:$T$89,9,FALSE)</f>
        <v>22</v>
      </c>
      <c r="BY1271">
        <f>VLOOKUP($BT1271, [3]Sheet1!$D$3:$T$89,12,FALSE)</f>
        <v>24</v>
      </c>
      <c r="BZ1271">
        <f>VLOOKUP($BT1271, [3]Sheet1!$D$3:$T$89,13,FALSE)</f>
        <v>22</v>
      </c>
      <c r="CA1271" t="str">
        <f>VLOOKUP($BT1271, [3]Sheet1!$D$3:$T$89,16,FALSE)</f>
        <v>N/A</v>
      </c>
      <c r="CB1271" t="str">
        <f>VLOOKUP($BT1271, [3]Sheet1!$D$3:$T$89,17,FALSE)</f>
        <v>N/A</v>
      </c>
      <c r="CD1271" s="12">
        <v>42627</v>
      </c>
      <c r="CE1271" s="2">
        <v>0.61458333333333204</v>
      </c>
      <c r="CF1271" s="2" t="s">
        <v>2900</v>
      </c>
      <c r="CG1271" s="2">
        <v>42627.618055555555</v>
      </c>
      <c r="CH1271" s="2">
        <v>42627.625</v>
      </c>
      <c r="CI1271" t="s">
        <v>2901</v>
      </c>
      <c r="CJ1271" t="s">
        <v>2902</v>
      </c>
      <c r="CK1271">
        <v>1010.0243831400001</v>
      </c>
      <c r="CL1271">
        <v>23.9444444444444</v>
      </c>
      <c r="CM1271">
        <v>0</v>
      </c>
      <c r="CN1271">
        <v>69</v>
      </c>
      <c r="CO1271">
        <v>163</v>
      </c>
      <c r="CP1271">
        <v>3</v>
      </c>
      <c r="CQ1271">
        <v>7.8</v>
      </c>
      <c r="CR1271">
        <v>1.4</v>
      </c>
      <c r="CS1271">
        <v>3</v>
      </c>
      <c r="CT1271" t="s">
        <v>1296</v>
      </c>
      <c r="CU1271">
        <v>25</v>
      </c>
      <c r="CV1271">
        <v>23</v>
      </c>
      <c r="CW1271">
        <v>25</v>
      </c>
      <c r="CX1271">
        <v>22</v>
      </c>
      <c r="CY1271">
        <v>24</v>
      </c>
      <c r="CZ1271">
        <v>22</v>
      </c>
      <c r="DA1271" t="s">
        <v>27</v>
      </c>
      <c r="DB1271" t="s">
        <v>27</v>
      </c>
    </row>
    <row r="1272" spans="4:106">
      <c r="D1272" s="3">
        <v>15</v>
      </c>
      <c r="E1272" s="1">
        <v>3</v>
      </c>
      <c r="F1272" s="15">
        <v>8</v>
      </c>
      <c r="G1272" t="s">
        <v>110</v>
      </c>
      <c r="H1272" t="s">
        <v>57</v>
      </c>
      <c r="I1272" t="s">
        <v>1042</v>
      </c>
      <c r="J1272" t="s">
        <v>953</v>
      </c>
      <c r="Z1272" s="1">
        <v>2</v>
      </c>
      <c r="AA1272">
        <v>9</v>
      </c>
      <c r="AB1272" t="s">
        <v>34</v>
      </c>
      <c r="BD1272" s="39">
        <v>42627</v>
      </c>
      <c r="BE1272" s="23">
        <v>0.61527777777777604</v>
      </c>
      <c r="BF1272" s="10" t="str">
        <f t="shared" si="119"/>
        <v>14/09/2016 14:46</v>
      </c>
      <c r="BG1272" s="35">
        <f t="shared" si="120"/>
        <v>42627.618055555555</v>
      </c>
      <c r="BH1272" s="35">
        <f t="shared" si="116"/>
        <v>42627.625</v>
      </c>
      <c r="BI1272" t="str">
        <f t="shared" si="117"/>
        <v>14/09/2016 14:50:00</v>
      </c>
      <c r="BJ1272" s="40" t="str">
        <f t="shared" si="118"/>
        <v>14/09/2016 15:00:00</v>
      </c>
      <c r="BK1272">
        <f>VLOOKUP($BI1272, [1]TableView_704030_20160816_20160!$D$2:$M$5095,3,FALSE)</f>
        <v>1010.0243831400001</v>
      </c>
      <c r="BL1272">
        <f>VLOOKUP($BI1272, [1]TableView_704030_20160816_20160!$D$2:$M$5095,8,FALSE)</f>
        <v>23.9444444444444</v>
      </c>
      <c r="BM1272">
        <f>VLOOKUP($BI1272, [1]TableView_704030_20160816_20160!$D$2:$M$5095,10,FALSE)</f>
        <v>0</v>
      </c>
      <c r="BN1272">
        <f>VLOOKUP($BI1272, [1]TableView_704030_20160816_20160!$D$2:$M$5095,4,FALSE)</f>
        <v>69</v>
      </c>
      <c r="BO1272">
        <f>VLOOKUP($BI1272, [1]TableView_704030_20160816_20160!$D$2:$M$5095,6,FALSE)</f>
        <v>163</v>
      </c>
      <c r="BP1272">
        <f>VLOOKUP($BI1272, [1]TableView_704030_20160816_20160!$D$2:$M$5095,7,FALSE)</f>
        <v>3</v>
      </c>
      <c r="BQ1272">
        <f>VLOOKUP($BI1272, [1]TableView_704030_20160816_20160!$D$2:$M$5095,2,FALSE)</f>
        <v>7.8</v>
      </c>
      <c r="BR1272">
        <f>VLOOKUP($BJ1272, [2]aacb8965d69cc6fd1cb3a5cae9e8ae7!$C$6:$F$853,4,FALSE)</f>
        <v>1.4</v>
      </c>
      <c r="BS1272" s="15">
        <v>3</v>
      </c>
      <c r="BT1272" t="str">
        <f t="shared" si="121"/>
        <v>14/09/2016 3</v>
      </c>
      <c r="BU1272">
        <f>VLOOKUP($BT1272, [3]Sheet1!$D$3:$T$89,4,FALSE)</f>
        <v>25</v>
      </c>
      <c r="BV1272">
        <f>VLOOKUP($BT1272, [3]Sheet1!$D$3:$T$89,5,FALSE)</f>
        <v>23</v>
      </c>
      <c r="BW1272">
        <f>VLOOKUP($BT1272, [3]Sheet1!$D$3:$T$89,8,FALSE)</f>
        <v>25</v>
      </c>
      <c r="BX1272">
        <f>VLOOKUP($BT1272, [3]Sheet1!$D$3:$T$89,9,FALSE)</f>
        <v>22</v>
      </c>
      <c r="BY1272">
        <f>VLOOKUP($BT1272, [3]Sheet1!$D$3:$T$89,12,FALSE)</f>
        <v>24</v>
      </c>
      <c r="BZ1272">
        <f>VLOOKUP($BT1272, [3]Sheet1!$D$3:$T$89,13,FALSE)</f>
        <v>22</v>
      </c>
      <c r="CA1272" t="str">
        <f>VLOOKUP($BT1272, [3]Sheet1!$D$3:$T$89,16,FALSE)</f>
        <v>N/A</v>
      </c>
      <c r="CB1272" t="str">
        <f>VLOOKUP($BT1272, [3]Sheet1!$D$3:$T$89,17,FALSE)</f>
        <v>N/A</v>
      </c>
      <c r="CD1272" s="12">
        <v>42627</v>
      </c>
      <c r="CE1272" s="2">
        <v>0.61527777777777604</v>
      </c>
      <c r="CF1272" s="2" t="s">
        <v>2903</v>
      </c>
      <c r="CG1272" s="2">
        <v>42627.618055555555</v>
      </c>
      <c r="CH1272" s="2">
        <v>42627.625</v>
      </c>
      <c r="CI1272" t="s">
        <v>2901</v>
      </c>
      <c r="CJ1272" t="s">
        <v>2902</v>
      </c>
      <c r="CK1272">
        <v>1010.0243831400001</v>
      </c>
      <c r="CL1272">
        <v>23.9444444444444</v>
      </c>
      <c r="CM1272">
        <v>0</v>
      </c>
      <c r="CN1272">
        <v>69</v>
      </c>
      <c r="CO1272">
        <v>163</v>
      </c>
      <c r="CP1272">
        <v>3</v>
      </c>
      <c r="CQ1272">
        <v>7.8</v>
      </c>
      <c r="CR1272">
        <v>1.4</v>
      </c>
      <c r="CS1272">
        <v>3</v>
      </c>
      <c r="CT1272" t="s">
        <v>1296</v>
      </c>
      <c r="CU1272">
        <v>25</v>
      </c>
      <c r="CV1272">
        <v>23</v>
      </c>
      <c r="CW1272">
        <v>25</v>
      </c>
      <c r="CX1272">
        <v>22</v>
      </c>
      <c r="CY1272">
        <v>24</v>
      </c>
      <c r="CZ1272">
        <v>22</v>
      </c>
      <c r="DA1272" t="s">
        <v>27</v>
      </c>
      <c r="DB1272" t="s">
        <v>27</v>
      </c>
    </row>
    <row r="1273" spans="4:106">
      <c r="D1273" s="3">
        <v>16</v>
      </c>
      <c r="E1273" s="1">
        <v>2</v>
      </c>
      <c r="F1273" s="15">
        <v>8</v>
      </c>
      <c r="G1273" t="s">
        <v>110</v>
      </c>
      <c r="H1273" t="s">
        <v>57</v>
      </c>
      <c r="I1273" t="s">
        <v>975</v>
      </c>
      <c r="J1273" t="s">
        <v>951</v>
      </c>
      <c r="Z1273" s="1">
        <v>2</v>
      </c>
      <c r="AA1273">
        <v>9</v>
      </c>
      <c r="AB1273" t="s">
        <v>34</v>
      </c>
      <c r="BD1273" s="39">
        <v>42627</v>
      </c>
      <c r="BE1273" s="23">
        <v>0.61597222222222003</v>
      </c>
      <c r="BF1273" s="10" t="str">
        <f t="shared" si="119"/>
        <v>14/09/2016 14:47</v>
      </c>
      <c r="BG1273" s="35">
        <f t="shared" si="120"/>
        <v>42627.618055555555</v>
      </c>
      <c r="BH1273" s="35">
        <f t="shared" si="116"/>
        <v>42627.625</v>
      </c>
      <c r="BI1273" t="str">
        <f t="shared" si="117"/>
        <v>14/09/2016 14:50:00</v>
      </c>
      <c r="BJ1273" s="40" t="str">
        <f t="shared" si="118"/>
        <v>14/09/2016 15:00:00</v>
      </c>
      <c r="BK1273">
        <f>VLOOKUP($BI1273, [1]TableView_704030_20160816_20160!$D$2:$M$5095,3,FALSE)</f>
        <v>1010.0243831400001</v>
      </c>
      <c r="BL1273">
        <f>VLOOKUP($BI1273, [1]TableView_704030_20160816_20160!$D$2:$M$5095,8,FALSE)</f>
        <v>23.9444444444444</v>
      </c>
      <c r="BM1273">
        <f>VLOOKUP($BI1273, [1]TableView_704030_20160816_20160!$D$2:$M$5095,10,FALSE)</f>
        <v>0</v>
      </c>
      <c r="BN1273">
        <f>VLOOKUP($BI1273, [1]TableView_704030_20160816_20160!$D$2:$M$5095,4,FALSE)</f>
        <v>69</v>
      </c>
      <c r="BO1273">
        <f>VLOOKUP($BI1273, [1]TableView_704030_20160816_20160!$D$2:$M$5095,6,FALSE)</f>
        <v>163</v>
      </c>
      <c r="BP1273">
        <f>VLOOKUP($BI1273, [1]TableView_704030_20160816_20160!$D$2:$M$5095,7,FALSE)</f>
        <v>3</v>
      </c>
      <c r="BQ1273">
        <f>VLOOKUP($BI1273, [1]TableView_704030_20160816_20160!$D$2:$M$5095,2,FALSE)</f>
        <v>7.8</v>
      </c>
      <c r="BR1273">
        <f>VLOOKUP($BJ1273, [2]aacb8965d69cc6fd1cb3a5cae9e8ae7!$C$6:$F$853,4,FALSE)</f>
        <v>1.4</v>
      </c>
      <c r="BS1273" s="15">
        <v>3</v>
      </c>
      <c r="BT1273" t="str">
        <f t="shared" si="121"/>
        <v>14/09/2016 3</v>
      </c>
      <c r="BU1273">
        <f>VLOOKUP($BT1273, [3]Sheet1!$D$3:$T$89,4,FALSE)</f>
        <v>25</v>
      </c>
      <c r="BV1273">
        <f>VLOOKUP($BT1273, [3]Sheet1!$D$3:$T$89,5,FALSE)</f>
        <v>23</v>
      </c>
      <c r="BW1273">
        <f>VLOOKUP($BT1273, [3]Sheet1!$D$3:$T$89,8,FALSE)</f>
        <v>25</v>
      </c>
      <c r="BX1273">
        <f>VLOOKUP($BT1273, [3]Sheet1!$D$3:$T$89,9,FALSE)</f>
        <v>22</v>
      </c>
      <c r="BY1273">
        <f>VLOOKUP($BT1273, [3]Sheet1!$D$3:$T$89,12,FALSE)</f>
        <v>24</v>
      </c>
      <c r="BZ1273">
        <f>VLOOKUP($BT1273, [3]Sheet1!$D$3:$T$89,13,FALSE)</f>
        <v>22</v>
      </c>
      <c r="CA1273" t="str">
        <f>VLOOKUP($BT1273, [3]Sheet1!$D$3:$T$89,16,FALSE)</f>
        <v>N/A</v>
      </c>
      <c r="CB1273" t="str">
        <f>VLOOKUP($BT1273, [3]Sheet1!$D$3:$T$89,17,FALSE)</f>
        <v>N/A</v>
      </c>
      <c r="CD1273" s="12">
        <v>42627</v>
      </c>
      <c r="CE1273" s="2">
        <v>0.61597222222222003</v>
      </c>
      <c r="CF1273" s="2" t="s">
        <v>2904</v>
      </c>
      <c r="CG1273" s="2">
        <v>42627.618055555555</v>
      </c>
      <c r="CH1273" s="2">
        <v>42627.625</v>
      </c>
      <c r="CI1273" t="s">
        <v>2901</v>
      </c>
      <c r="CJ1273" t="s">
        <v>2902</v>
      </c>
      <c r="CK1273">
        <v>1010.0243831400001</v>
      </c>
      <c r="CL1273">
        <v>23.9444444444444</v>
      </c>
      <c r="CM1273">
        <v>0</v>
      </c>
      <c r="CN1273">
        <v>69</v>
      </c>
      <c r="CO1273">
        <v>163</v>
      </c>
      <c r="CP1273">
        <v>3</v>
      </c>
      <c r="CQ1273">
        <v>7.8</v>
      </c>
      <c r="CR1273">
        <v>1.4</v>
      </c>
      <c r="CS1273">
        <v>3</v>
      </c>
      <c r="CT1273" t="s">
        <v>1296</v>
      </c>
      <c r="CU1273">
        <v>25</v>
      </c>
      <c r="CV1273">
        <v>23</v>
      </c>
      <c r="CW1273">
        <v>25</v>
      </c>
      <c r="CX1273">
        <v>22</v>
      </c>
      <c r="CY1273">
        <v>24</v>
      </c>
      <c r="CZ1273">
        <v>22</v>
      </c>
      <c r="DA1273" t="s">
        <v>27</v>
      </c>
      <c r="DB1273" t="s">
        <v>27</v>
      </c>
    </row>
    <row r="1274" spans="4:106">
      <c r="D1274" s="3">
        <v>17</v>
      </c>
      <c r="E1274" s="1">
        <v>1</v>
      </c>
      <c r="F1274" s="15">
        <v>8</v>
      </c>
      <c r="G1274" t="s">
        <v>110</v>
      </c>
      <c r="H1274" t="s">
        <v>57</v>
      </c>
      <c r="I1274">
        <v>6</v>
      </c>
      <c r="L1274" s="1">
        <v>1</v>
      </c>
      <c r="M1274">
        <v>8</v>
      </c>
      <c r="N1274" t="s">
        <v>35</v>
      </c>
      <c r="S1274" s="1">
        <v>1</v>
      </c>
      <c r="T1274">
        <v>7</v>
      </c>
      <c r="U1274" t="s">
        <v>34</v>
      </c>
      <c r="Z1274" s="1">
        <v>1</v>
      </c>
      <c r="AA1274">
        <v>9</v>
      </c>
      <c r="AB1274" t="s">
        <v>34</v>
      </c>
      <c r="BD1274" s="39">
        <v>42627</v>
      </c>
      <c r="BE1274" s="23">
        <v>0.61666666666666503</v>
      </c>
      <c r="BF1274" s="10" t="str">
        <f t="shared" si="119"/>
        <v>14/09/2016 14:48</v>
      </c>
      <c r="BG1274" s="35">
        <f t="shared" si="120"/>
        <v>42627.618055555555</v>
      </c>
      <c r="BH1274" s="35">
        <f t="shared" si="116"/>
        <v>42627.625</v>
      </c>
      <c r="BI1274" t="str">
        <f t="shared" si="117"/>
        <v>14/09/2016 14:50:00</v>
      </c>
      <c r="BJ1274" s="40" t="str">
        <f t="shared" si="118"/>
        <v>14/09/2016 15:00:00</v>
      </c>
      <c r="BK1274">
        <f>VLOOKUP($BI1274, [1]TableView_704030_20160816_20160!$D$2:$M$5095,3,FALSE)</f>
        <v>1010.0243831400001</v>
      </c>
      <c r="BL1274">
        <f>VLOOKUP($BI1274, [1]TableView_704030_20160816_20160!$D$2:$M$5095,8,FALSE)</f>
        <v>23.9444444444444</v>
      </c>
      <c r="BM1274">
        <f>VLOOKUP($BI1274, [1]TableView_704030_20160816_20160!$D$2:$M$5095,10,FALSE)</f>
        <v>0</v>
      </c>
      <c r="BN1274">
        <f>VLOOKUP($BI1274, [1]TableView_704030_20160816_20160!$D$2:$M$5095,4,FALSE)</f>
        <v>69</v>
      </c>
      <c r="BO1274">
        <f>VLOOKUP($BI1274, [1]TableView_704030_20160816_20160!$D$2:$M$5095,6,FALSE)</f>
        <v>163</v>
      </c>
      <c r="BP1274">
        <f>VLOOKUP($BI1274, [1]TableView_704030_20160816_20160!$D$2:$M$5095,7,FALSE)</f>
        <v>3</v>
      </c>
      <c r="BQ1274">
        <f>VLOOKUP($BI1274, [1]TableView_704030_20160816_20160!$D$2:$M$5095,2,FALSE)</f>
        <v>7.8</v>
      </c>
      <c r="BR1274">
        <f>VLOOKUP($BJ1274, [2]aacb8965d69cc6fd1cb3a5cae9e8ae7!$C$6:$F$853,4,FALSE)</f>
        <v>1.4</v>
      </c>
      <c r="BS1274" s="15">
        <v>3</v>
      </c>
      <c r="BT1274" t="str">
        <f t="shared" si="121"/>
        <v>14/09/2016 3</v>
      </c>
      <c r="BU1274">
        <f>VLOOKUP($BT1274, [3]Sheet1!$D$3:$T$89,4,FALSE)</f>
        <v>25</v>
      </c>
      <c r="BV1274">
        <f>VLOOKUP($BT1274, [3]Sheet1!$D$3:$T$89,5,FALSE)</f>
        <v>23</v>
      </c>
      <c r="BW1274">
        <f>VLOOKUP($BT1274, [3]Sheet1!$D$3:$T$89,8,FALSE)</f>
        <v>25</v>
      </c>
      <c r="BX1274">
        <f>VLOOKUP($BT1274, [3]Sheet1!$D$3:$T$89,9,FALSE)</f>
        <v>22</v>
      </c>
      <c r="BY1274">
        <f>VLOOKUP($BT1274, [3]Sheet1!$D$3:$T$89,12,FALSE)</f>
        <v>24</v>
      </c>
      <c r="BZ1274">
        <f>VLOOKUP($BT1274, [3]Sheet1!$D$3:$T$89,13,FALSE)</f>
        <v>22</v>
      </c>
      <c r="CA1274" t="str">
        <f>VLOOKUP($BT1274, [3]Sheet1!$D$3:$T$89,16,FALSE)</f>
        <v>N/A</v>
      </c>
      <c r="CB1274" t="str">
        <f>VLOOKUP($BT1274, [3]Sheet1!$D$3:$T$89,17,FALSE)</f>
        <v>N/A</v>
      </c>
      <c r="CD1274" s="12">
        <v>42627</v>
      </c>
      <c r="CE1274" s="2">
        <v>0.61666666666666503</v>
      </c>
      <c r="CF1274" s="2" t="s">
        <v>2905</v>
      </c>
      <c r="CG1274" s="2">
        <v>42627.618055555555</v>
      </c>
      <c r="CH1274" s="2">
        <v>42627.625</v>
      </c>
      <c r="CI1274" t="s">
        <v>2901</v>
      </c>
      <c r="CJ1274" t="s">
        <v>2902</v>
      </c>
      <c r="CK1274">
        <v>1010.0243831400001</v>
      </c>
      <c r="CL1274">
        <v>23.9444444444444</v>
      </c>
      <c r="CM1274">
        <v>0</v>
      </c>
      <c r="CN1274">
        <v>69</v>
      </c>
      <c r="CO1274">
        <v>163</v>
      </c>
      <c r="CP1274">
        <v>3</v>
      </c>
      <c r="CQ1274">
        <v>7.8</v>
      </c>
      <c r="CR1274">
        <v>1.4</v>
      </c>
      <c r="CS1274">
        <v>3</v>
      </c>
      <c r="CT1274" t="s">
        <v>1296</v>
      </c>
      <c r="CU1274">
        <v>25</v>
      </c>
      <c r="CV1274">
        <v>23</v>
      </c>
      <c r="CW1274">
        <v>25</v>
      </c>
      <c r="CX1274">
        <v>22</v>
      </c>
      <c r="CY1274">
        <v>24</v>
      </c>
      <c r="CZ1274">
        <v>22</v>
      </c>
      <c r="DA1274" t="s">
        <v>27</v>
      </c>
      <c r="DB1274" t="s">
        <v>27</v>
      </c>
    </row>
    <row r="1275" spans="4:106">
      <c r="D1275" s="3">
        <v>18</v>
      </c>
      <c r="E1275" s="1">
        <v>3</v>
      </c>
      <c r="F1275" s="15">
        <v>8</v>
      </c>
      <c r="G1275" t="s">
        <v>110</v>
      </c>
      <c r="H1275" t="s">
        <v>57</v>
      </c>
      <c r="I1275" t="s">
        <v>1054</v>
      </c>
      <c r="J1275" t="s">
        <v>953</v>
      </c>
      <c r="L1275" s="1">
        <v>1</v>
      </c>
      <c r="M1275">
        <v>8</v>
      </c>
      <c r="N1275" t="s">
        <v>35</v>
      </c>
      <c r="Z1275" s="1">
        <v>1</v>
      </c>
      <c r="AA1275">
        <v>9</v>
      </c>
      <c r="AB1275" t="s">
        <v>34</v>
      </c>
      <c r="BD1275" s="39">
        <v>42627</v>
      </c>
      <c r="BE1275" s="23">
        <v>0.61736111111110903</v>
      </c>
      <c r="BF1275" s="10" t="str">
        <f t="shared" si="119"/>
        <v>14/09/2016 14:49</v>
      </c>
      <c r="BG1275" s="35">
        <f t="shared" si="120"/>
        <v>42627.618055555555</v>
      </c>
      <c r="BH1275" s="35">
        <f t="shared" si="116"/>
        <v>42627.625</v>
      </c>
      <c r="BI1275" t="str">
        <f t="shared" si="117"/>
        <v>14/09/2016 14:50:00</v>
      </c>
      <c r="BJ1275" s="40" t="str">
        <f t="shared" si="118"/>
        <v>14/09/2016 15:00:00</v>
      </c>
      <c r="BK1275">
        <f>VLOOKUP($BI1275, [1]TableView_704030_20160816_20160!$D$2:$M$5095,3,FALSE)</f>
        <v>1010.0243831400001</v>
      </c>
      <c r="BL1275">
        <f>VLOOKUP($BI1275, [1]TableView_704030_20160816_20160!$D$2:$M$5095,8,FALSE)</f>
        <v>23.9444444444444</v>
      </c>
      <c r="BM1275">
        <f>VLOOKUP($BI1275, [1]TableView_704030_20160816_20160!$D$2:$M$5095,10,FALSE)</f>
        <v>0</v>
      </c>
      <c r="BN1275">
        <f>VLOOKUP($BI1275, [1]TableView_704030_20160816_20160!$D$2:$M$5095,4,FALSE)</f>
        <v>69</v>
      </c>
      <c r="BO1275">
        <f>VLOOKUP($BI1275, [1]TableView_704030_20160816_20160!$D$2:$M$5095,6,FALSE)</f>
        <v>163</v>
      </c>
      <c r="BP1275">
        <f>VLOOKUP($BI1275, [1]TableView_704030_20160816_20160!$D$2:$M$5095,7,FALSE)</f>
        <v>3</v>
      </c>
      <c r="BQ1275">
        <f>VLOOKUP($BI1275, [1]TableView_704030_20160816_20160!$D$2:$M$5095,2,FALSE)</f>
        <v>7.8</v>
      </c>
      <c r="BR1275">
        <f>VLOOKUP($BJ1275, [2]aacb8965d69cc6fd1cb3a5cae9e8ae7!$C$6:$F$853,4,FALSE)</f>
        <v>1.4</v>
      </c>
      <c r="BS1275" s="15">
        <v>3</v>
      </c>
      <c r="BT1275" t="str">
        <f t="shared" si="121"/>
        <v>14/09/2016 3</v>
      </c>
      <c r="BU1275">
        <f>VLOOKUP($BT1275, [3]Sheet1!$D$3:$T$89,4,FALSE)</f>
        <v>25</v>
      </c>
      <c r="BV1275">
        <f>VLOOKUP($BT1275, [3]Sheet1!$D$3:$T$89,5,FALSE)</f>
        <v>23</v>
      </c>
      <c r="BW1275">
        <f>VLOOKUP($BT1275, [3]Sheet1!$D$3:$T$89,8,FALSE)</f>
        <v>25</v>
      </c>
      <c r="BX1275">
        <f>VLOOKUP($BT1275, [3]Sheet1!$D$3:$T$89,9,FALSE)</f>
        <v>22</v>
      </c>
      <c r="BY1275">
        <f>VLOOKUP($BT1275, [3]Sheet1!$D$3:$T$89,12,FALSE)</f>
        <v>24</v>
      </c>
      <c r="BZ1275">
        <f>VLOOKUP($BT1275, [3]Sheet1!$D$3:$T$89,13,FALSE)</f>
        <v>22</v>
      </c>
      <c r="CA1275" t="str">
        <f>VLOOKUP($BT1275, [3]Sheet1!$D$3:$T$89,16,FALSE)</f>
        <v>N/A</v>
      </c>
      <c r="CB1275" t="str">
        <f>VLOOKUP($BT1275, [3]Sheet1!$D$3:$T$89,17,FALSE)</f>
        <v>N/A</v>
      </c>
      <c r="CD1275" s="12">
        <v>42627</v>
      </c>
      <c r="CE1275" s="2">
        <v>0.61736111111110903</v>
      </c>
      <c r="CF1275" s="2" t="s">
        <v>2906</v>
      </c>
      <c r="CG1275" s="2">
        <v>42627.618055555555</v>
      </c>
      <c r="CH1275" s="2">
        <v>42627.625</v>
      </c>
      <c r="CI1275" t="s">
        <v>2901</v>
      </c>
      <c r="CJ1275" t="s">
        <v>2902</v>
      </c>
      <c r="CK1275">
        <v>1010.0243831400001</v>
      </c>
      <c r="CL1275">
        <v>23.9444444444444</v>
      </c>
      <c r="CM1275">
        <v>0</v>
      </c>
      <c r="CN1275">
        <v>69</v>
      </c>
      <c r="CO1275">
        <v>163</v>
      </c>
      <c r="CP1275">
        <v>3</v>
      </c>
      <c r="CQ1275">
        <v>7.8</v>
      </c>
      <c r="CR1275">
        <v>1.4</v>
      </c>
      <c r="CS1275">
        <v>3</v>
      </c>
      <c r="CT1275" t="s">
        <v>1296</v>
      </c>
      <c r="CU1275">
        <v>25</v>
      </c>
      <c r="CV1275">
        <v>23</v>
      </c>
      <c r="CW1275">
        <v>25</v>
      </c>
      <c r="CX1275">
        <v>22</v>
      </c>
      <c r="CY1275">
        <v>24</v>
      </c>
      <c r="CZ1275">
        <v>22</v>
      </c>
      <c r="DA1275" t="s">
        <v>27</v>
      </c>
      <c r="DB1275" t="s">
        <v>27</v>
      </c>
    </row>
    <row r="1276" spans="4:106">
      <c r="D1276" s="3">
        <v>19</v>
      </c>
      <c r="E1276" s="1">
        <v>3</v>
      </c>
      <c r="F1276" s="15">
        <v>8</v>
      </c>
      <c r="G1276" t="s">
        <v>110</v>
      </c>
      <c r="H1276" t="s">
        <v>57</v>
      </c>
      <c r="I1276" t="s">
        <v>1054</v>
      </c>
      <c r="J1276" t="s">
        <v>953</v>
      </c>
      <c r="L1276" s="1">
        <v>1</v>
      </c>
      <c r="M1276">
        <v>8</v>
      </c>
      <c r="N1276" t="s">
        <v>35</v>
      </c>
      <c r="S1276" s="1">
        <v>1</v>
      </c>
      <c r="T1276">
        <v>5</v>
      </c>
      <c r="U1276" t="s">
        <v>194</v>
      </c>
      <c r="Y1276" t="s">
        <v>1057</v>
      </c>
      <c r="Z1276" s="1">
        <v>1</v>
      </c>
      <c r="AA1276">
        <v>9</v>
      </c>
      <c r="AB1276" t="s">
        <v>34</v>
      </c>
      <c r="BD1276" s="39">
        <v>42627</v>
      </c>
      <c r="BE1276" s="23">
        <v>0.61805555555555303</v>
      </c>
      <c r="BF1276" s="10" t="str">
        <f t="shared" si="119"/>
        <v>14/09/2016 14:50</v>
      </c>
      <c r="BG1276" s="35">
        <f t="shared" si="120"/>
        <v>42627.618055555555</v>
      </c>
      <c r="BH1276" s="35">
        <f t="shared" si="116"/>
        <v>42627.625</v>
      </c>
      <c r="BI1276" t="str">
        <f t="shared" si="117"/>
        <v>14/09/2016 14:50:00</v>
      </c>
      <c r="BJ1276" s="40" t="str">
        <f t="shared" si="118"/>
        <v>14/09/2016 15:00:00</v>
      </c>
      <c r="BK1276">
        <f>VLOOKUP($BI1276, [1]TableView_704030_20160816_20160!$D$2:$M$5095,3,FALSE)</f>
        <v>1010.0243831400001</v>
      </c>
      <c r="BL1276">
        <f>VLOOKUP($BI1276, [1]TableView_704030_20160816_20160!$D$2:$M$5095,8,FALSE)</f>
        <v>23.9444444444444</v>
      </c>
      <c r="BM1276">
        <f>VLOOKUP($BI1276, [1]TableView_704030_20160816_20160!$D$2:$M$5095,10,FALSE)</f>
        <v>0</v>
      </c>
      <c r="BN1276">
        <f>VLOOKUP($BI1276, [1]TableView_704030_20160816_20160!$D$2:$M$5095,4,FALSE)</f>
        <v>69</v>
      </c>
      <c r="BO1276">
        <f>VLOOKUP($BI1276, [1]TableView_704030_20160816_20160!$D$2:$M$5095,6,FALSE)</f>
        <v>163</v>
      </c>
      <c r="BP1276">
        <f>VLOOKUP($BI1276, [1]TableView_704030_20160816_20160!$D$2:$M$5095,7,FALSE)</f>
        <v>3</v>
      </c>
      <c r="BQ1276">
        <f>VLOOKUP($BI1276, [1]TableView_704030_20160816_20160!$D$2:$M$5095,2,FALSE)</f>
        <v>7.8</v>
      </c>
      <c r="BR1276">
        <f>VLOOKUP($BJ1276, [2]aacb8965d69cc6fd1cb3a5cae9e8ae7!$C$6:$F$853,4,FALSE)</f>
        <v>1.4</v>
      </c>
      <c r="BS1276" s="15">
        <v>3</v>
      </c>
      <c r="BT1276" t="str">
        <f t="shared" si="121"/>
        <v>14/09/2016 3</v>
      </c>
      <c r="BU1276">
        <f>VLOOKUP($BT1276, [3]Sheet1!$D$3:$T$89,4,FALSE)</f>
        <v>25</v>
      </c>
      <c r="BV1276">
        <f>VLOOKUP($BT1276, [3]Sheet1!$D$3:$T$89,5,FALSE)</f>
        <v>23</v>
      </c>
      <c r="BW1276">
        <f>VLOOKUP($BT1276, [3]Sheet1!$D$3:$T$89,8,FALSE)</f>
        <v>25</v>
      </c>
      <c r="BX1276">
        <f>VLOOKUP($BT1276, [3]Sheet1!$D$3:$T$89,9,FALSE)</f>
        <v>22</v>
      </c>
      <c r="BY1276">
        <f>VLOOKUP($BT1276, [3]Sheet1!$D$3:$T$89,12,FALSE)</f>
        <v>24</v>
      </c>
      <c r="BZ1276">
        <f>VLOOKUP($BT1276, [3]Sheet1!$D$3:$T$89,13,FALSE)</f>
        <v>22</v>
      </c>
      <c r="CA1276" t="str">
        <f>VLOOKUP($BT1276, [3]Sheet1!$D$3:$T$89,16,FALSE)</f>
        <v>N/A</v>
      </c>
      <c r="CB1276" t="str">
        <f>VLOOKUP($BT1276, [3]Sheet1!$D$3:$T$89,17,FALSE)</f>
        <v>N/A</v>
      </c>
      <c r="CD1276" s="12">
        <v>42627</v>
      </c>
      <c r="CE1276" s="2">
        <v>0.61805555555555303</v>
      </c>
      <c r="CF1276" s="2" t="s">
        <v>2907</v>
      </c>
      <c r="CG1276" s="2">
        <v>42627.618055555555</v>
      </c>
      <c r="CH1276" s="2">
        <v>42627.625</v>
      </c>
      <c r="CI1276" t="s">
        <v>2901</v>
      </c>
      <c r="CJ1276" t="s">
        <v>2902</v>
      </c>
      <c r="CK1276">
        <v>1010.0243831400001</v>
      </c>
      <c r="CL1276">
        <v>23.9444444444444</v>
      </c>
      <c r="CM1276">
        <v>0</v>
      </c>
      <c r="CN1276">
        <v>69</v>
      </c>
      <c r="CO1276">
        <v>163</v>
      </c>
      <c r="CP1276">
        <v>3</v>
      </c>
      <c r="CQ1276">
        <v>7.8</v>
      </c>
      <c r="CR1276">
        <v>1.4</v>
      </c>
      <c r="CS1276">
        <v>3</v>
      </c>
      <c r="CT1276" t="s">
        <v>1296</v>
      </c>
      <c r="CU1276">
        <v>25</v>
      </c>
      <c r="CV1276">
        <v>23</v>
      </c>
      <c r="CW1276">
        <v>25</v>
      </c>
      <c r="CX1276">
        <v>22</v>
      </c>
      <c r="CY1276">
        <v>24</v>
      </c>
      <c r="CZ1276">
        <v>22</v>
      </c>
      <c r="DA1276" t="s">
        <v>27</v>
      </c>
      <c r="DB1276" t="s">
        <v>27</v>
      </c>
    </row>
    <row r="1277" spans="4:106">
      <c r="D1277" s="3">
        <v>20</v>
      </c>
      <c r="E1277" s="1">
        <v>3</v>
      </c>
      <c r="F1277" s="15">
        <v>8</v>
      </c>
      <c r="G1277" t="s">
        <v>110</v>
      </c>
      <c r="H1277" t="s">
        <v>57</v>
      </c>
      <c r="I1277" t="s">
        <v>1054</v>
      </c>
      <c r="J1277" t="s">
        <v>953</v>
      </c>
      <c r="L1277" s="1">
        <v>1</v>
      </c>
      <c r="M1277">
        <v>8</v>
      </c>
      <c r="N1277" t="s">
        <v>35</v>
      </c>
      <c r="S1277" s="1">
        <v>1</v>
      </c>
      <c r="T1277">
        <v>5</v>
      </c>
      <c r="U1277" t="s">
        <v>194</v>
      </c>
      <c r="Y1277" t="s">
        <v>1057</v>
      </c>
      <c r="Z1277" s="1">
        <v>1</v>
      </c>
      <c r="AA1277">
        <v>9</v>
      </c>
      <c r="AB1277" t="s">
        <v>34</v>
      </c>
      <c r="BD1277" s="39">
        <v>42627</v>
      </c>
      <c r="BE1277" s="23">
        <v>0.61874999999999802</v>
      </c>
      <c r="BF1277" s="10" t="str">
        <f t="shared" si="119"/>
        <v>14/09/2016 14:51</v>
      </c>
      <c r="BG1277" s="35">
        <f t="shared" si="120"/>
        <v>42627.618055555555</v>
      </c>
      <c r="BH1277" s="35">
        <f t="shared" si="116"/>
        <v>42627.625</v>
      </c>
      <c r="BI1277" t="str">
        <f t="shared" si="117"/>
        <v>14/09/2016 14:50:00</v>
      </c>
      <c r="BJ1277" s="40" t="str">
        <f t="shared" si="118"/>
        <v>14/09/2016 15:00:00</v>
      </c>
      <c r="BK1277">
        <f>VLOOKUP($BI1277, [1]TableView_704030_20160816_20160!$D$2:$M$5095,3,FALSE)</f>
        <v>1010.0243831400001</v>
      </c>
      <c r="BL1277">
        <f>VLOOKUP($BI1277, [1]TableView_704030_20160816_20160!$D$2:$M$5095,8,FALSE)</f>
        <v>23.9444444444444</v>
      </c>
      <c r="BM1277">
        <f>VLOOKUP($BI1277, [1]TableView_704030_20160816_20160!$D$2:$M$5095,10,FALSE)</f>
        <v>0</v>
      </c>
      <c r="BN1277">
        <f>VLOOKUP($BI1277, [1]TableView_704030_20160816_20160!$D$2:$M$5095,4,FALSE)</f>
        <v>69</v>
      </c>
      <c r="BO1277">
        <f>VLOOKUP($BI1277, [1]TableView_704030_20160816_20160!$D$2:$M$5095,6,FALSE)</f>
        <v>163</v>
      </c>
      <c r="BP1277">
        <f>VLOOKUP($BI1277, [1]TableView_704030_20160816_20160!$D$2:$M$5095,7,FALSE)</f>
        <v>3</v>
      </c>
      <c r="BQ1277">
        <f>VLOOKUP($BI1277, [1]TableView_704030_20160816_20160!$D$2:$M$5095,2,FALSE)</f>
        <v>7.8</v>
      </c>
      <c r="BR1277">
        <f>VLOOKUP($BJ1277, [2]aacb8965d69cc6fd1cb3a5cae9e8ae7!$C$6:$F$853,4,FALSE)</f>
        <v>1.4</v>
      </c>
      <c r="BS1277" s="15">
        <v>3</v>
      </c>
      <c r="BT1277" t="str">
        <f t="shared" si="121"/>
        <v>14/09/2016 3</v>
      </c>
      <c r="BU1277">
        <f>VLOOKUP($BT1277, [3]Sheet1!$D$3:$T$89,4,FALSE)</f>
        <v>25</v>
      </c>
      <c r="BV1277">
        <f>VLOOKUP($BT1277, [3]Sheet1!$D$3:$T$89,5,FALSE)</f>
        <v>23</v>
      </c>
      <c r="BW1277">
        <f>VLOOKUP($BT1277, [3]Sheet1!$D$3:$T$89,8,FALSE)</f>
        <v>25</v>
      </c>
      <c r="BX1277">
        <f>VLOOKUP($BT1277, [3]Sheet1!$D$3:$T$89,9,FALSE)</f>
        <v>22</v>
      </c>
      <c r="BY1277">
        <f>VLOOKUP($BT1277, [3]Sheet1!$D$3:$T$89,12,FALSE)</f>
        <v>24</v>
      </c>
      <c r="BZ1277">
        <f>VLOOKUP($BT1277, [3]Sheet1!$D$3:$T$89,13,FALSE)</f>
        <v>22</v>
      </c>
      <c r="CA1277" t="str">
        <f>VLOOKUP($BT1277, [3]Sheet1!$D$3:$T$89,16,FALSE)</f>
        <v>N/A</v>
      </c>
      <c r="CB1277" t="str">
        <f>VLOOKUP($BT1277, [3]Sheet1!$D$3:$T$89,17,FALSE)</f>
        <v>N/A</v>
      </c>
      <c r="CD1277" s="12">
        <v>42627</v>
      </c>
      <c r="CE1277" s="2">
        <v>0.61874999999999802</v>
      </c>
      <c r="CF1277" s="2" t="s">
        <v>2908</v>
      </c>
      <c r="CG1277" s="2">
        <v>42627.618055555555</v>
      </c>
      <c r="CH1277" s="2">
        <v>42627.625</v>
      </c>
      <c r="CI1277" t="s">
        <v>2901</v>
      </c>
      <c r="CJ1277" t="s">
        <v>2902</v>
      </c>
      <c r="CK1277">
        <v>1010.0243831400001</v>
      </c>
      <c r="CL1277">
        <v>23.9444444444444</v>
      </c>
      <c r="CM1277">
        <v>0</v>
      </c>
      <c r="CN1277">
        <v>69</v>
      </c>
      <c r="CO1277">
        <v>163</v>
      </c>
      <c r="CP1277">
        <v>3</v>
      </c>
      <c r="CQ1277">
        <v>7.8</v>
      </c>
      <c r="CR1277">
        <v>1.4</v>
      </c>
      <c r="CS1277">
        <v>3</v>
      </c>
      <c r="CT1277" t="s">
        <v>1296</v>
      </c>
      <c r="CU1277">
        <v>25</v>
      </c>
      <c r="CV1277">
        <v>23</v>
      </c>
      <c r="CW1277">
        <v>25</v>
      </c>
      <c r="CX1277">
        <v>22</v>
      </c>
      <c r="CY1277">
        <v>24</v>
      </c>
      <c r="CZ1277">
        <v>22</v>
      </c>
      <c r="DA1277" t="s">
        <v>27</v>
      </c>
      <c r="DB1277" t="s">
        <v>27</v>
      </c>
    </row>
    <row r="1278" spans="4:106">
      <c r="D1278" s="3">
        <v>21</v>
      </c>
      <c r="E1278" s="1">
        <v>2</v>
      </c>
      <c r="F1278" s="15">
        <v>8</v>
      </c>
      <c r="G1278" t="s">
        <v>110</v>
      </c>
      <c r="H1278" t="s">
        <v>57</v>
      </c>
      <c r="I1278" t="s">
        <v>1055</v>
      </c>
      <c r="J1278" t="s">
        <v>951</v>
      </c>
      <c r="L1278" s="1">
        <v>1</v>
      </c>
      <c r="M1278">
        <v>8</v>
      </c>
      <c r="N1278" t="s">
        <v>149</v>
      </c>
      <c r="O1278" t="s">
        <v>57</v>
      </c>
      <c r="P1278">
        <v>1</v>
      </c>
      <c r="S1278" s="1">
        <v>1</v>
      </c>
      <c r="T1278">
        <v>9</v>
      </c>
      <c r="U1278" t="s">
        <v>65</v>
      </c>
      <c r="V1278" t="s">
        <v>57</v>
      </c>
      <c r="W1278">
        <v>8</v>
      </c>
      <c r="Z1278" s="1">
        <v>2</v>
      </c>
      <c r="AA1278">
        <v>9</v>
      </c>
      <c r="AB1278" t="s">
        <v>34</v>
      </c>
      <c r="BD1278" s="39">
        <v>42627</v>
      </c>
      <c r="BE1278" s="23">
        <v>0.61944444444444202</v>
      </c>
      <c r="BF1278" s="10" t="str">
        <f t="shared" si="119"/>
        <v>14/09/2016 14:52</v>
      </c>
      <c r="BG1278" s="35">
        <f t="shared" si="120"/>
        <v>42627.618055555555</v>
      </c>
      <c r="BH1278" s="35">
        <f t="shared" ref="BH1278:BH1341" si="122">ROUND(BF1278*(24*60/30),0)/(24*60/30)</f>
        <v>42627.625</v>
      </c>
      <c r="BI1278" t="str">
        <f t="shared" ref="BI1278:BI1341" si="123">TEXT(BD1278,"dd/mm/yyyy ")&amp;TEXT(BG1278,"hh:mm:ss")</f>
        <v>14/09/2016 14:50:00</v>
      </c>
      <c r="BJ1278" s="40" t="str">
        <f t="shared" ref="BJ1278:BJ1341" si="124">TEXT(BD1278,"dd/mm/yyyy ")&amp;TEXT(BH1278,"hh:mm:ss")</f>
        <v>14/09/2016 15:00:00</v>
      </c>
      <c r="BK1278">
        <f>VLOOKUP($BI1278, [1]TableView_704030_20160816_20160!$D$2:$M$5095,3,FALSE)</f>
        <v>1010.0243831400001</v>
      </c>
      <c r="BL1278">
        <f>VLOOKUP($BI1278, [1]TableView_704030_20160816_20160!$D$2:$M$5095,8,FALSE)</f>
        <v>23.9444444444444</v>
      </c>
      <c r="BM1278">
        <f>VLOOKUP($BI1278, [1]TableView_704030_20160816_20160!$D$2:$M$5095,10,FALSE)</f>
        <v>0</v>
      </c>
      <c r="BN1278">
        <f>VLOOKUP($BI1278, [1]TableView_704030_20160816_20160!$D$2:$M$5095,4,FALSE)</f>
        <v>69</v>
      </c>
      <c r="BO1278">
        <f>VLOOKUP($BI1278, [1]TableView_704030_20160816_20160!$D$2:$M$5095,6,FALSE)</f>
        <v>163</v>
      </c>
      <c r="BP1278">
        <f>VLOOKUP($BI1278, [1]TableView_704030_20160816_20160!$D$2:$M$5095,7,FALSE)</f>
        <v>3</v>
      </c>
      <c r="BQ1278">
        <f>VLOOKUP($BI1278, [1]TableView_704030_20160816_20160!$D$2:$M$5095,2,FALSE)</f>
        <v>7.8</v>
      </c>
      <c r="BR1278">
        <f>VLOOKUP($BJ1278, [2]aacb8965d69cc6fd1cb3a5cae9e8ae7!$C$6:$F$853,4,FALSE)</f>
        <v>1.4</v>
      </c>
      <c r="BS1278" s="15">
        <v>3</v>
      </c>
      <c r="BT1278" t="str">
        <f t="shared" si="121"/>
        <v>14/09/2016 3</v>
      </c>
      <c r="BU1278">
        <f>VLOOKUP($BT1278, [3]Sheet1!$D$3:$T$89,4,FALSE)</f>
        <v>25</v>
      </c>
      <c r="BV1278">
        <f>VLOOKUP($BT1278, [3]Sheet1!$D$3:$T$89,5,FALSE)</f>
        <v>23</v>
      </c>
      <c r="BW1278">
        <f>VLOOKUP($BT1278, [3]Sheet1!$D$3:$T$89,8,FALSE)</f>
        <v>25</v>
      </c>
      <c r="BX1278">
        <f>VLOOKUP($BT1278, [3]Sheet1!$D$3:$T$89,9,FALSE)</f>
        <v>22</v>
      </c>
      <c r="BY1278">
        <f>VLOOKUP($BT1278, [3]Sheet1!$D$3:$T$89,12,FALSE)</f>
        <v>24</v>
      </c>
      <c r="BZ1278">
        <f>VLOOKUP($BT1278, [3]Sheet1!$D$3:$T$89,13,FALSE)</f>
        <v>22</v>
      </c>
      <c r="CA1278" t="str">
        <f>VLOOKUP($BT1278, [3]Sheet1!$D$3:$T$89,16,FALSE)</f>
        <v>N/A</v>
      </c>
      <c r="CB1278" t="str">
        <f>VLOOKUP($BT1278, [3]Sheet1!$D$3:$T$89,17,FALSE)</f>
        <v>N/A</v>
      </c>
      <c r="CD1278" s="12">
        <v>42627</v>
      </c>
      <c r="CE1278" s="2">
        <v>0.61944444444444202</v>
      </c>
      <c r="CF1278" s="2" t="s">
        <v>2909</v>
      </c>
      <c r="CG1278" s="2">
        <v>42627.618055555555</v>
      </c>
      <c r="CH1278" s="2">
        <v>42627.625</v>
      </c>
      <c r="CI1278" t="s">
        <v>2901</v>
      </c>
      <c r="CJ1278" t="s">
        <v>2902</v>
      </c>
      <c r="CK1278">
        <v>1010.0243831400001</v>
      </c>
      <c r="CL1278">
        <v>23.9444444444444</v>
      </c>
      <c r="CM1278">
        <v>0</v>
      </c>
      <c r="CN1278">
        <v>69</v>
      </c>
      <c r="CO1278">
        <v>163</v>
      </c>
      <c r="CP1278">
        <v>3</v>
      </c>
      <c r="CQ1278">
        <v>7.8</v>
      </c>
      <c r="CR1278">
        <v>1.4</v>
      </c>
      <c r="CS1278">
        <v>3</v>
      </c>
      <c r="CT1278" t="s">
        <v>1296</v>
      </c>
      <c r="CU1278">
        <v>25</v>
      </c>
      <c r="CV1278">
        <v>23</v>
      </c>
      <c r="CW1278">
        <v>25</v>
      </c>
      <c r="CX1278">
        <v>22</v>
      </c>
      <c r="CY1278">
        <v>24</v>
      </c>
      <c r="CZ1278">
        <v>22</v>
      </c>
      <c r="DA1278" t="s">
        <v>27</v>
      </c>
      <c r="DB1278" t="s">
        <v>27</v>
      </c>
    </row>
    <row r="1279" spans="4:106">
      <c r="D1279" s="3">
        <v>22</v>
      </c>
      <c r="E1279" s="1">
        <v>1</v>
      </c>
      <c r="F1279" s="15">
        <v>8</v>
      </c>
      <c r="G1279" t="s">
        <v>110</v>
      </c>
      <c r="H1279" t="s">
        <v>57</v>
      </c>
      <c r="I1279">
        <v>6</v>
      </c>
      <c r="L1279" s="1">
        <v>1</v>
      </c>
      <c r="M1279">
        <v>9</v>
      </c>
      <c r="N1279" t="s">
        <v>65</v>
      </c>
      <c r="O1279" t="s">
        <v>57</v>
      </c>
      <c r="P1279" t="s">
        <v>1056</v>
      </c>
      <c r="S1279" s="1">
        <v>1</v>
      </c>
      <c r="T1279">
        <v>9</v>
      </c>
      <c r="U1279" t="s">
        <v>52</v>
      </c>
      <c r="Z1279" s="1">
        <v>1</v>
      </c>
      <c r="AA1279">
        <v>9</v>
      </c>
      <c r="AB1279" t="s">
        <v>34</v>
      </c>
      <c r="BD1279" s="39">
        <v>42627</v>
      </c>
      <c r="BE1279" s="23">
        <v>0.62013888888888602</v>
      </c>
      <c r="BF1279" s="10" t="str">
        <f t="shared" si="119"/>
        <v>14/09/2016 14:53</v>
      </c>
      <c r="BG1279" s="35">
        <f t="shared" si="120"/>
        <v>42627.618055555555</v>
      </c>
      <c r="BH1279" s="35">
        <f t="shared" si="122"/>
        <v>42627.625</v>
      </c>
      <c r="BI1279" t="str">
        <f t="shared" si="123"/>
        <v>14/09/2016 14:50:00</v>
      </c>
      <c r="BJ1279" s="40" t="str">
        <f t="shared" si="124"/>
        <v>14/09/2016 15:00:00</v>
      </c>
      <c r="BK1279">
        <f>VLOOKUP($BI1279, [1]TableView_704030_20160816_20160!$D$2:$M$5095,3,FALSE)</f>
        <v>1010.0243831400001</v>
      </c>
      <c r="BL1279">
        <f>VLOOKUP($BI1279, [1]TableView_704030_20160816_20160!$D$2:$M$5095,8,FALSE)</f>
        <v>23.9444444444444</v>
      </c>
      <c r="BM1279">
        <f>VLOOKUP($BI1279, [1]TableView_704030_20160816_20160!$D$2:$M$5095,10,FALSE)</f>
        <v>0</v>
      </c>
      <c r="BN1279">
        <f>VLOOKUP($BI1279, [1]TableView_704030_20160816_20160!$D$2:$M$5095,4,FALSE)</f>
        <v>69</v>
      </c>
      <c r="BO1279">
        <f>VLOOKUP($BI1279, [1]TableView_704030_20160816_20160!$D$2:$M$5095,6,FALSE)</f>
        <v>163</v>
      </c>
      <c r="BP1279">
        <f>VLOOKUP($BI1279, [1]TableView_704030_20160816_20160!$D$2:$M$5095,7,FALSE)</f>
        <v>3</v>
      </c>
      <c r="BQ1279">
        <f>VLOOKUP($BI1279, [1]TableView_704030_20160816_20160!$D$2:$M$5095,2,FALSE)</f>
        <v>7.8</v>
      </c>
      <c r="BR1279">
        <f>VLOOKUP($BJ1279, [2]aacb8965d69cc6fd1cb3a5cae9e8ae7!$C$6:$F$853,4,FALSE)</f>
        <v>1.4</v>
      </c>
      <c r="BS1279" s="15">
        <v>3</v>
      </c>
      <c r="BT1279" t="str">
        <f t="shared" si="121"/>
        <v>14/09/2016 3</v>
      </c>
      <c r="BU1279">
        <f>VLOOKUP($BT1279, [3]Sheet1!$D$3:$T$89,4,FALSE)</f>
        <v>25</v>
      </c>
      <c r="BV1279">
        <f>VLOOKUP($BT1279, [3]Sheet1!$D$3:$T$89,5,FALSE)</f>
        <v>23</v>
      </c>
      <c r="BW1279">
        <f>VLOOKUP($BT1279, [3]Sheet1!$D$3:$T$89,8,FALSE)</f>
        <v>25</v>
      </c>
      <c r="BX1279">
        <f>VLOOKUP($BT1279, [3]Sheet1!$D$3:$T$89,9,FALSE)</f>
        <v>22</v>
      </c>
      <c r="BY1279">
        <f>VLOOKUP($BT1279, [3]Sheet1!$D$3:$T$89,12,FALSE)</f>
        <v>24</v>
      </c>
      <c r="BZ1279">
        <f>VLOOKUP($BT1279, [3]Sheet1!$D$3:$T$89,13,FALSE)</f>
        <v>22</v>
      </c>
      <c r="CA1279" t="str">
        <f>VLOOKUP($BT1279, [3]Sheet1!$D$3:$T$89,16,FALSE)</f>
        <v>N/A</v>
      </c>
      <c r="CB1279" t="str">
        <f>VLOOKUP($BT1279, [3]Sheet1!$D$3:$T$89,17,FALSE)</f>
        <v>N/A</v>
      </c>
      <c r="CD1279" s="12">
        <v>42627</v>
      </c>
      <c r="CE1279" s="2">
        <v>0.62013888888888602</v>
      </c>
      <c r="CF1279" s="2" t="s">
        <v>2910</v>
      </c>
      <c r="CG1279" s="2">
        <v>42627.618055555555</v>
      </c>
      <c r="CH1279" s="2">
        <v>42627.625</v>
      </c>
      <c r="CI1279" t="s">
        <v>2901</v>
      </c>
      <c r="CJ1279" t="s">
        <v>2902</v>
      </c>
      <c r="CK1279">
        <v>1010.0243831400001</v>
      </c>
      <c r="CL1279">
        <v>23.9444444444444</v>
      </c>
      <c r="CM1279">
        <v>0</v>
      </c>
      <c r="CN1279">
        <v>69</v>
      </c>
      <c r="CO1279">
        <v>163</v>
      </c>
      <c r="CP1279">
        <v>3</v>
      </c>
      <c r="CQ1279">
        <v>7.8</v>
      </c>
      <c r="CR1279">
        <v>1.4</v>
      </c>
      <c r="CS1279">
        <v>3</v>
      </c>
      <c r="CT1279" t="s">
        <v>1296</v>
      </c>
      <c r="CU1279">
        <v>25</v>
      </c>
      <c r="CV1279">
        <v>23</v>
      </c>
      <c r="CW1279">
        <v>25</v>
      </c>
      <c r="CX1279">
        <v>22</v>
      </c>
      <c r="CY1279">
        <v>24</v>
      </c>
      <c r="CZ1279">
        <v>22</v>
      </c>
      <c r="DA1279" t="s">
        <v>27</v>
      </c>
      <c r="DB1279" t="s">
        <v>27</v>
      </c>
    </row>
    <row r="1280" spans="4:106">
      <c r="D1280" s="3">
        <v>23</v>
      </c>
      <c r="E1280" s="1">
        <v>2</v>
      </c>
      <c r="F1280" s="15">
        <v>8</v>
      </c>
      <c r="G1280" t="s">
        <v>110</v>
      </c>
      <c r="H1280" t="s">
        <v>57</v>
      </c>
      <c r="I1280" t="s">
        <v>996</v>
      </c>
      <c r="L1280" s="1">
        <v>1</v>
      </c>
      <c r="M1280">
        <v>9</v>
      </c>
      <c r="N1280" t="s">
        <v>65</v>
      </c>
      <c r="O1280" t="s">
        <v>57</v>
      </c>
      <c r="P1280">
        <v>6</v>
      </c>
      <c r="S1280" s="1">
        <v>1</v>
      </c>
      <c r="T1280">
        <v>9</v>
      </c>
      <c r="U1280" t="s">
        <v>554</v>
      </c>
      <c r="Z1280" s="1">
        <v>2</v>
      </c>
      <c r="AA1280">
        <v>9</v>
      </c>
      <c r="AB1280" t="s">
        <v>34</v>
      </c>
      <c r="BD1280" s="39">
        <v>42627</v>
      </c>
      <c r="BE1280" s="23">
        <v>0.62083333333333102</v>
      </c>
      <c r="BF1280" s="10" t="str">
        <f t="shared" si="119"/>
        <v>14/09/2016 14:54</v>
      </c>
      <c r="BG1280" s="35">
        <f t="shared" si="120"/>
        <v>42627.618055555555</v>
      </c>
      <c r="BH1280" s="35">
        <f t="shared" si="122"/>
        <v>42627.625</v>
      </c>
      <c r="BI1280" t="str">
        <f t="shared" si="123"/>
        <v>14/09/2016 14:50:00</v>
      </c>
      <c r="BJ1280" s="40" t="str">
        <f t="shared" si="124"/>
        <v>14/09/2016 15:00:00</v>
      </c>
      <c r="BK1280">
        <f>VLOOKUP($BI1280, [1]TableView_704030_20160816_20160!$D$2:$M$5095,3,FALSE)</f>
        <v>1010.0243831400001</v>
      </c>
      <c r="BL1280">
        <f>VLOOKUP($BI1280, [1]TableView_704030_20160816_20160!$D$2:$M$5095,8,FALSE)</f>
        <v>23.9444444444444</v>
      </c>
      <c r="BM1280">
        <f>VLOOKUP($BI1280, [1]TableView_704030_20160816_20160!$D$2:$M$5095,10,FALSE)</f>
        <v>0</v>
      </c>
      <c r="BN1280">
        <f>VLOOKUP($BI1280, [1]TableView_704030_20160816_20160!$D$2:$M$5095,4,FALSE)</f>
        <v>69</v>
      </c>
      <c r="BO1280">
        <f>VLOOKUP($BI1280, [1]TableView_704030_20160816_20160!$D$2:$M$5095,6,FALSE)</f>
        <v>163</v>
      </c>
      <c r="BP1280">
        <f>VLOOKUP($BI1280, [1]TableView_704030_20160816_20160!$D$2:$M$5095,7,FALSE)</f>
        <v>3</v>
      </c>
      <c r="BQ1280">
        <f>VLOOKUP($BI1280, [1]TableView_704030_20160816_20160!$D$2:$M$5095,2,FALSE)</f>
        <v>7.8</v>
      </c>
      <c r="BR1280">
        <f>VLOOKUP($BJ1280, [2]aacb8965d69cc6fd1cb3a5cae9e8ae7!$C$6:$F$853,4,FALSE)</f>
        <v>1.4</v>
      </c>
      <c r="BS1280" s="15">
        <v>3</v>
      </c>
      <c r="BT1280" t="str">
        <f t="shared" si="121"/>
        <v>14/09/2016 3</v>
      </c>
      <c r="BU1280">
        <f>VLOOKUP($BT1280, [3]Sheet1!$D$3:$T$89,4,FALSE)</f>
        <v>25</v>
      </c>
      <c r="BV1280">
        <f>VLOOKUP($BT1280, [3]Sheet1!$D$3:$T$89,5,FALSE)</f>
        <v>23</v>
      </c>
      <c r="BW1280">
        <f>VLOOKUP($BT1280, [3]Sheet1!$D$3:$T$89,8,FALSE)</f>
        <v>25</v>
      </c>
      <c r="BX1280">
        <f>VLOOKUP($BT1280, [3]Sheet1!$D$3:$T$89,9,FALSE)</f>
        <v>22</v>
      </c>
      <c r="BY1280">
        <f>VLOOKUP($BT1280, [3]Sheet1!$D$3:$T$89,12,FALSE)</f>
        <v>24</v>
      </c>
      <c r="BZ1280">
        <f>VLOOKUP($BT1280, [3]Sheet1!$D$3:$T$89,13,FALSE)</f>
        <v>22</v>
      </c>
      <c r="CA1280" t="str">
        <f>VLOOKUP($BT1280, [3]Sheet1!$D$3:$T$89,16,FALSE)</f>
        <v>N/A</v>
      </c>
      <c r="CB1280" t="str">
        <f>VLOOKUP($BT1280, [3]Sheet1!$D$3:$T$89,17,FALSE)</f>
        <v>N/A</v>
      </c>
      <c r="CD1280" s="12">
        <v>42627</v>
      </c>
      <c r="CE1280" s="2">
        <v>0.62083333333333102</v>
      </c>
      <c r="CF1280" s="2" t="s">
        <v>2911</v>
      </c>
      <c r="CG1280" s="2">
        <v>42627.618055555555</v>
      </c>
      <c r="CH1280" s="2">
        <v>42627.625</v>
      </c>
      <c r="CI1280" t="s">
        <v>2901</v>
      </c>
      <c r="CJ1280" t="s">
        <v>2902</v>
      </c>
      <c r="CK1280">
        <v>1010.0243831400001</v>
      </c>
      <c r="CL1280">
        <v>23.9444444444444</v>
      </c>
      <c r="CM1280">
        <v>0</v>
      </c>
      <c r="CN1280">
        <v>69</v>
      </c>
      <c r="CO1280">
        <v>163</v>
      </c>
      <c r="CP1280">
        <v>3</v>
      </c>
      <c r="CQ1280">
        <v>7.8</v>
      </c>
      <c r="CR1280">
        <v>1.4</v>
      </c>
      <c r="CS1280">
        <v>3</v>
      </c>
      <c r="CT1280" t="s">
        <v>1296</v>
      </c>
      <c r="CU1280">
        <v>25</v>
      </c>
      <c r="CV1280">
        <v>23</v>
      </c>
      <c r="CW1280">
        <v>25</v>
      </c>
      <c r="CX1280">
        <v>22</v>
      </c>
      <c r="CY1280">
        <v>24</v>
      </c>
      <c r="CZ1280">
        <v>22</v>
      </c>
      <c r="DA1280" t="s">
        <v>27</v>
      </c>
      <c r="DB1280" t="s">
        <v>27</v>
      </c>
    </row>
    <row r="1281" spans="1:106">
      <c r="D1281" s="3">
        <v>24</v>
      </c>
      <c r="E1281" s="1">
        <v>2</v>
      </c>
      <c r="F1281" s="15">
        <v>8</v>
      </c>
      <c r="G1281" t="s">
        <v>110</v>
      </c>
      <c r="H1281" t="s">
        <v>57</v>
      </c>
      <c r="I1281" t="s">
        <v>996</v>
      </c>
      <c r="L1281" s="1">
        <v>2</v>
      </c>
      <c r="M1281">
        <v>9</v>
      </c>
      <c r="N1281" t="s">
        <v>65</v>
      </c>
      <c r="O1281" t="s">
        <v>136</v>
      </c>
      <c r="P1281">
        <v>6</v>
      </c>
      <c r="Q1281" t="s">
        <v>973</v>
      </c>
      <c r="S1281" s="1">
        <v>1</v>
      </c>
      <c r="T1281">
        <v>9</v>
      </c>
      <c r="U1281" t="s">
        <v>554</v>
      </c>
      <c r="Z1281" s="1">
        <v>1</v>
      </c>
      <c r="AA1281">
        <v>9</v>
      </c>
      <c r="AB1281" t="s">
        <v>34</v>
      </c>
      <c r="BD1281" s="39">
        <v>42627</v>
      </c>
      <c r="BE1281" s="23">
        <v>0.62152777777777501</v>
      </c>
      <c r="BF1281" s="10" t="str">
        <f t="shared" si="119"/>
        <v>14/09/2016 14:55</v>
      </c>
      <c r="BG1281" s="35">
        <f t="shared" si="120"/>
        <v>42627.625</v>
      </c>
      <c r="BH1281" s="35">
        <f t="shared" si="122"/>
        <v>42627.625</v>
      </c>
      <c r="BI1281" t="str">
        <f t="shared" si="123"/>
        <v>14/09/2016 15:00:00</v>
      </c>
      <c r="BJ1281" s="40" t="str">
        <f t="shared" si="124"/>
        <v>14/09/2016 15:00:00</v>
      </c>
      <c r="BK1281">
        <f>VLOOKUP($BI1281, [1]TableView_704030_20160816_20160!$D$2:$M$5095,3,FALSE)</f>
        <v>1010.12597481</v>
      </c>
      <c r="BL1281">
        <f>VLOOKUP($BI1281, [1]TableView_704030_20160816_20160!$D$2:$M$5095,8,FALSE)</f>
        <v>23.6666666666667</v>
      </c>
      <c r="BM1281">
        <f>VLOOKUP($BI1281, [1]TableView_704030_20160816_20160!$D$2:$M$5095,10,FALSE)</f>
        <v>0</v>
      </c>
      <c r="BN1281">
        <f>VLOOKUP($BI1281, [1]TableView_704030_20160816_20160!$D$2:$M$5095,4,FALSE)</f>
        <v>68</v>
      </c>
      <c r="BO1281">
        <f>VLOOKUP($BI1281, [1]TableView_704030_20160816_20160!$D$2:$M$5095,6,FALSE)</f>
        <v>183</v>
      </c>
      <c r="BP1281">
        <f>VLOOKUP($BI1281, [1]TableView_704030_20160816_20160!$D$2:$M$5095,7,FALSE)</f>
        <v>3.4</v>
      </c>
      <c r="BQ1281">
        <f>VLOOKUP($BI1281, [1]TableView_704030_20160816_20160!$D$2:$M$5095,2,FALSE)</f>
        <v>7.8</v>
      </c>
      <c r="BR1281">
        <f>VLOOKUP($BJ1281, [2]aacb8965d69cc6fd1cb3a5cae9e8ae7!$C$6:$F$853,4,FALSE)</f>
        <v>1.4</v>
      </c>
      <c r="BS1281" s="15">
        <v>3</v>
      </c>
      <c r="BT1281" t="str">
        <f t="shared" si="121"/>
        <v>14/09/2016 3</v>
      </c>
      <c r="BU1281">
        <f>VLOOKUP($BT1281, [3]Sheet1!$D$3:$T$89,4,FALSE)</f>
        <v>25</v>
      </c>
      <c r="BV1281">
        <f>VLOOKUP($BT1281, [3]Sheet1!$D$3:$T$89,5,FALSE)</f>
        <v>23</v>
      </c>
      <c r="BW1281">
        <f>VLOOKUP($BT1281, [3]Sheet1!$D$3:$T$89,8,FALSE)</f>
        <v>25</v>
      </c>
      <c r="BX1281">
        <f>VLOOKUP($BT1281, [3]Sheet1!$D$3:$T$89,9,FALSE)</f>
        <v>22</v>
      </c>
      <c r="BY1281">
        <f>VLOOKUP($BT1281, [3]Sheet1!$D$3:$T$89,12,FALSE)</f>
        <v>24</v>
      </c>
      <c r="BZ1281">
        <f>VLOOKUP($BT1281, [3]Sheet1!$D$3:$T$89,13,FALSE)</f>
        <v>22</v>
      </c>
      <c r="CA1281" t="str">
        <f>VLOOKUP($BT1281, [3]Sheet1!$D$3:$T$89,16,FALSE)</f>
        <v>N/A</v>
      </c>
      <c r="CB1281" t="str">
        <f>VLOOKUP($BT1281, [3]Sheet1!$D$3:$T$89,17,FALSE)</f>
        <v>N/A</v>
      </c>
      <c r="CD1281" s="12">
        <v>42627</v>
      </c>
      <c r="CE1281" s="2">
        <v>0.62152777777777501</v>
      </c>
      <c r="CF1281" s="2" t="s">
        <v>2912</v>
      </c>
      <c r="CG1281" s="2">
        <v>42627.625</v>
      </c>
      <c r="CH1281" s="2">
        <v>42627.625</v>
      </c>
      <c r="CI1281" t="s">
        <v>2902</v>
      </c>
      <c r="CJ1281" t="s">
        <v>2902</v>
      </c>
      <c r="CK1281">
        <v>1010.12597481</v>
      </c>
      <c r="CL1281">
        <v>23.6666666666667</v>
      </c>
      <c r="CM1281">
        <v>0</v>
      </c>
      <c r="CN1281">
        <v>68</v>
      </c>
      <c r="CO1281">
        <v>183</v>
      </c>
      <c r="CP1281">
        <v>3.4</v>
      </c>
      <c r="CQ1281">
        <v>7.8</v>
      </c>
      <c r="CR1281">
        <v>1.4</v>
      </c>
      <c r="CS1281">
        <v>3</v>
      </c>
      <c r="CT1281" t="s">
        <v>1296</v>
      </c>
      <c r="CU1281">
        <v>25</v>
      </c>
      <c r="CV1281">
        <v>23</v>
      </c>
      <c r="CW1281">
        <v>25</v>
      </c>
      <c r="CX1281">
        <v>22</v>
      </c>
      <c r="CY1281">
        <v>24</v>
      </c>
      <c r="CZ1281">
        <v>22</v>
      </c>
      <c r="DA1281" t="s">
        <v>27</v>
      </c>
      <c r="DB1281" t="s">
        <v>27</v>
      </c>
    </row>
    <row r="1282" spans="1:106">
      <c r="D1282" s="3">
        <v>25</v>
      </c>
      <c r="E1282" s="1">
        <v>1</v>
      </c>
      <c r="F1282" s="15">
        <v>8</v>
      </c>
      <c r="G1282" t="s">
        <v>110</v>
      </c>
      <c r="H1282" t="s">
        <v>57</v>
      </c>
      <c r="I1282">
        <v>1</v>
      </c>
      <c r="L1282" s="1">
        <v>1</v>
      </c>
      <c r="M1282">
        <v>9</v>
      </c>
      <c r="N1282" t="s">
        <v>65</v>
      </c>
      <c r="O1282" t="s">
        <v>136</v>
      </c>
      <c r="P1282">
        <v>6</v>
      </c>
      <c r="S1282" s="1">
        <v>1</v>
      </c>
      <c r="T1282">
        <v>9</v>
      </c>
      <c r="U1282" t="s">
        <v>194</v>
      </c>
      <c r="Z1282" s="1">
        <v>1</v>
      </c>
      <c r="AA1282">
        <v>9</v>
      </c>
      <c r="AB1282" t="s">
        <v>34</v>
      </c>
      <c r="AG1282" s="1">
        <v>1</v>
      </c>
      <c r="AH1282">
        <v>7</v>
      </c>
      <c r="AI1282" t="s">
        <v>33</v>
      </c>
      <c r="AN1282" s="1">
        <v>1</v>
      </c>
      <c r="AO1282">
        <v>9</v>
      </c>
      <c r="AP1282" t="s">
        <v>554</v>
      </c>
      <c r="BD1282" s="39">
        <v>42627</v>
      </c>
      <c r="BE1282" s="23">
        <v>0.62222222222221901</v>
      </c>
      <c r="BF1282" s="10" t="str">
        <f t="shared" si="119"/>
        <v>14/09/2016 14:56</v>
      </c>
      <c r="BG1282" s="35">
        <f t="shared" si="120"/>
        <v>42627.625</v>
      </c>
      <c r="BH1282" s="35">
        <f t="shared" si="122"/>
        <v>42627.625</v>
      </c>
      <c r="BI1282" t="str">
        <f t="shared" si="123"/>
        <v>14/09/2016 15:00:00</v>
      </c>
      <c r="BJ1282" s="40" t="str">
        <f t="shared" si="124"/>
        <v>14/09/2016 15:00:00</v>
      </c>
      <c r="BK1282">
        <f>VLOOKUP($BI1282, [1]TableView_704030_20160816_20160!$D$2:$M$5095,3,FALSE)</f>
        <v>1010.12597481</v>
      </c>
      <c r="BL1282">
        <f>VLOOKUP($BI1282, [1]TableView_704030_20160816_20160!$D$2:$M$5095,8,FALSE)</f>
        <v>23.6666666666667</v>
      </c>
      <c r="BM1282">
        <f>VLOOKUP($BI1282, [1]TableView_704030_20160816_20160!$D$2:$M$5095,10,FALSE)</f>
        <v>0</v>
      </c>
      <c r="BN1282">
        <f>VLOOKUP($BI1282, [1]TableView_704030_20160816_20160!$D$2:$M$5095,4,FALSE)</f>
        <v>68</v>
      </c>
      <c r="BO1282">
        <f>VLOOKUP($BI1282, [1]TableView_704030_20160816_20160!$D$2:$M$5095,6,FALSE)</f>
        <v>183</v>
      </c>
      <c r="BP1282">
        <f>VLOOKUP($BI1282, [1]TableView_704030_20160816_20160!$D$2:$M$5095,7,FALSE)</f>
        <v>3.4</v>
      </c>
      <c r="BQ1282">
        <f>VLOOKUP($BI1282, [1]TableView_704030_20160816_20160!$D$2:$M$5095,2,FALSE)</f>
        <v>7.8</v>
      </c>
      <c r="BR1282">
        <f>VLOOKUP($BJ1282, [2]aacb8965d69cc6fd1cb3a5cae9e8ae7!$C$6:$F$853,4,FALSE)</f>
        <v>1.4</v>
      </c>
      <c r="BS1282" s="15">
        <v>3</v>
      </c>
      <c r="BT1282" t="str">
        <f t="shared" si="121"/>
        <v>14/09/2016 3</v>
      </c>
      <c r="BU1282">
        <f>VLOOKUP($BT1282, [3]Sheet1!$D$3:$T$89,4,FALSE)</f>
        <v>25</v>
      </c>
      <c r="BV1282">
        <f>VLOOKUP($BT1282, [3]Sheet1!$D$3:$T$89,5,FALSE)</f>
        <v>23</v>
      </c>
      <c r="BW1282">
        <f>VLOOKUP($BT1282, [3]Sheet1!$D$3:$T$89,8,FALSE)</f>
        <v>25</v>
      </c>
      <c r="BX1282">
        <f>VLOOKUP($BT1282, [3]Sheet1!$D$3:$T$89,9,FALSE)</f>
        <v>22</v>
      </c>
      <c r="BY1282">
        <f>VLOOKUP($BT1282, [3]Sheet1!$D$3:$T$89,12,FALSE)</f>
        <v>24</v>
      </c>
      <c r="BZ1282">
        <f>VLOOKUP($BT1282, [3]Sheet1!$D$3:$T$89,13,FALSE)</f>
        <v>22</v>
      </c>
      <c r="CA1282" t="str">
        <f>VLOOKUP($BT1282, [3]Sheet1!$D$3:$T$89,16,FALSE)</f>
        <v>N/A</v>
      </c>
      <c r="CB1282" t="str">
        <f>VLOOKUP($BT1282, [3]Sheet1!$D$3:$T$89,17,FALSE)</f>
        <v>N/A</v>
      </c>
      <c r="CD1282" s="12">
        <v>42627</v>
      </c>
      <c r="CE1282" s="2">
        <v>0.62222222222221901</v>
      </c>
      <c r="CF1282" s="2" t="s">
        <v>2913</v>
      </c>
      <c r="CG1282" s="2">
        <v>42627.625</v>
      </c>
      <c r="CH1282" s="2">
        <v>42627.625</v>
      </c>
      <c r="CI1282" t="s">
        <v>2902</v>
      </c>
      <c r="CJ1282" t="s">
        <v>2902</v>
      </c>
      <c r="CK1282">
        <v>1010.12597481</v>
      </c>
      <c r="CL1282">
        <v>23.6666666666667</v>
      </c>
      <c r="CM1282">
        <v>0</v>
      </c>
      <c r="CN1282">
        <v>68</v>
      </c>
      <c r="CO1282">
        <v>183</v>
      </c>
      <c r="CP1282">
        <v>3.4</v>
      </c>
      <c r="CQ1282">
        <v>7.8</v>
      </c>
      <c r="CR1282">
        <v>1.4</v>
      </c>
      <c r="CS1282">
        <v>3</v>
      </c>
      <c r="CT1282" t="s">
        <v>1296</v>
      </c>
      <c r="CU1282">
        <v>25</v>
      </c>
      <c r="CV1282">
        <v>23</v>
      </c>
      <c r="CW1282">
        <v>25</v>
      </c>
      <c r="CX1282">
        <v>22</v>
      </c>
      <c r="CY1282">
        <v>24</v>
      </c>
      <c r="CZ1282">
        <v>22</v>
      </c>
      <c r="DA1282" t="s">
        <v>27</v>
      </c>
      <c r="DB1282" t="s">
        <v>27</v>
      </c>
    </row>
    <row r="1283" spans="1:106">
      <c r="D1283" s="3">
        <v>26</v>
      </c>
      <c r="E1283" s="1">
        <v>1</v>
      </c>
      <c r="F1283" s="15">
        <v>8</v>
      </c>
      <c r="G1283" t="s">
        <v>110</v>
      </c>
      <c r="H1283" t="s">
        <v>57</v>
      </c>
      <c r="I1283">
        <v>1</v>
      </c>
      <c r="S1283" s="1">
        <v>1</v>
      </c>
      <c r="T1283">
        <v>9</v>
      </c>
      <c r="U1283" t="s">
        <v>554</v>
      </c>
      <c r="Z1283" s="1">
        <v>1</v>
      </c>
      <c r="AA1283">
        <v>9</v>
      </c>
      <c r="AB1283" t="s">
        <v>34</v>
      </c>
      <c r="AG1283" s="1">
        <v>1</v>
      </c>
      <c r="AH1283">
        <v>7</v>
      </c>
      <c r="AI1283" t="s">
        <v>33</v>
      </c>
      <c r="BD1283" s="39">
        <v>42627</v>
      </c>
      <c r="BE1283" s="23">
        <v>0.62291666666666401</v>
      </c>
      <c r="BF1283" s="10" t="str">
        <f t="shared" si="119"/>
        <v>14/09/2016 14:57</v>
      </c>
      <c r="BG1283" s="35">
        <f t="shared" si="120"/>
        <v>42627.625</v>
      </c>
      <c r="BH1283" s="35">
        <f t="shared" si="122"/>
        <v>42627.625</v>
      </c>
      <c r="BI1283" t="str">
        <f t="shared" si="123"/>
        <v>14/09/2016 15:00:00</v>
      </c>
      <c r="BJ1283" s="40" t="str">
        <f t="shared" si="124"/>
        <v>14/09/2016 15:00:00</v>
      </c>
      <c r="BK1283">
        <f>VLOOKUP($BI1283, [1]TableView_704030_20160816_20160!$D$2:$M$5095,3,FALSE)</f>
        <v>1010.12597481</v>
      </c>
      <c r="BL1283">
        <f>VLOOKUP($BI1283, [1]TableView_704030_20160816_20160!$D$2:$M$5095,8,FALSE)</f>
        <v>23.6666666666667</v>
      </c>
      <c r="BM1283">
        <f>VLOOKUP($BI1283, [1]TableView_704030_20160816_20160!$D$2:$M$5095,10,FALSE)</f>
        <v>0</v>
      </c>
      <c r="BN1283">
        <f>VLOOKUP($BI1283, [1]TableView_704030_20160816_20160!$D$2:$M$5095,4,FALSE)</f>
        <v>68</v>
      </c>
      <c r="BO1283">
        <f>VLOOKUP($BI1283, [1]TableView_704030_20160816_20160!$D$2:$M$5095,6,FALSE)</f>
        <v>183</v>
      </c>
      <c r="BP1283">
        <f>VLOOKUP($BI1283, [1]TableView_704030_20160816_20160!$D$2:$M$5095,7,FALSE)</f>
        <v>3.4</v>
      </c>
      <c r="BQ1283">
        <f>VLOOKUP($BI1283, [1]TableView_704030_20160816_20160!$D$2:$M$5095,2,FALSE)</f>
        <v>7.8</v>
      </c>
      <c r="BR1283">
        <f>VLOOKUP($BJ1283, [2]aacb8965d69cc6fd1cb3a5cae9e8ae7!$C$6:$F$853,4,FALSE)</f>
        <v>1.4</v>
      </c>
      <c r="BS1283" s="15">
        <v>3</v>
      </c>
      <c r="BT1283" t="str">
        <f t="shared" si="121"/>
        <v>14/09/2016 3</v>
      </c>
      <c r="BU1283">
        <f>VLOOKUP($BT1283, [3]Sheet1!$D$3:$T$89,4,FALSE)</f>
        <v>25</v>
      </c>
      <c r="BV1283">
        <f>VLOOKUP($BT1283, [3]Sheet1!$D$3:$T$89,5,FALSE)</f>
        <v>23</v>
      </c>
      <c r="BW1283">
        <f>VLOOKUP($BT1283, [3]Sheet1!$D$3:$T$89,8,FALSE)</f>
        <v>25</v>
      </c>
      <c r="BX1283">
        <f>VLOOKUP($BT1283, [3]Sheet1!$D$3:$T$89,9,FALSE)</f>
        <v>22</v>
      </c>
      <c r="BY1283">
        <f>VLOOKUP($BT1283, [3]Sheet1!$D$3:$T$89,12,FALSE)</f>
        <v>24</v>
      </c>
      <c r="BZ1283">
        <f>VLOOKUP($BT1283, [3]Sheet1!$D$3:$T$89,13,FALSE)</f>
        <v>22</v>
      </c>
      <c r="CA1283" t="str">
        <f>VLOOKUP($BT1283, [3]Sheet1!$D$3:$T$89,16,FALSE)</f>
        <v>N/A</v>
      </c>
      <c r="CB1283" t="str">
        <f>VLOOKUP($BT1283, [3]Sheet1!$D$3:$T$89,17,FALSE)</f>
        <v>N/A</v>
      </c>
      <c r="CD1283" s="12">
        <v>42627</v>
      </c>
      <c r="CE1283" s="2">
        <v>0.62291666666666401</v>
      </c>
      <c r="CF1283" s="2" t="s">
        <v>2914</v>
      </c>
      <c r="CG1283" s="2">
        <v>42627.625</v>
      </c>
      <c r="CH1283" s="2">
        <v>42627.625</v>
      </c>
      <c r="CI1283" t="s">
        <v>2902</v>
      </c>
      <c r="CJ1283" t="s">
        <v>2902</v>
      </c>
      <c r="CK1283">
        <v>1010.12597481</v>
      </c>
      <c r="CL1283">
        <v>23.6666666666667</v>
      </c>
      <c r="CM1283">
        <v>0</v>
      </c>
      <c r="CN1283">
        <v>68</v>
      </c>
      <c r="CO1283">
        <v>183</v>
      </c>
      <c r="CP1283">
        <v>3.4</v>
      </c>
      <c r="CQ1283">
        <v>7.8</v>
      </c>
      <c r="CR1283">
        <v>1.4</v>
      </c>
      <c r="CS1283">
        <v>3</v>
      </c>
      <c r="CT1283" t="s">
        <v>1296</v>
      </c>
      <c r="CU1283">
        <v>25</v>
      </c>
      <c r="CV1283">
        <v>23</v>
      </c>
      <c r="CW1283">
        <v>25</v>
      </c>
      <c r="CX1283">
        <v>22</v>
      </c>
      <c r="CY1283">
        <v>24</v>
      </c>
      <c r="CZ1283">
        <v>22</v>
      </c>
      <c r="DA1283" t="s">
        <v>27</v>
      </c>
      <c r="DB1283" t="s">
        <v>27</v>
      </c>
    </row>
    <row r="1284" spans="1:106">
      <c r="D1284" s="3">
        <v>27</v>
      </c>
      <c r="E1284" s="1">
        <v>1</v>
      </c>
      <c r="F1284" s="15">
        <v>8</v>
      </c>
      <c r="G1284" t="s">
        <v>110</v>
      </c>
      <c r="H1284" t="s">
        <v>57</v>
      </c>
      <c r="I1284">
        <v>1</v>
      </c>
      <c r="L1284" s="1">
        <v>1</v>
      </c>
      <c r="M1284">
        <v>9</v>
      </c>
      <c r="N1284" t="s">
        <v>65</v>
      </c>
      <c r="O1284" t="s">
        <v>136</v>
      </c>
      <c r="P1284">
        <v>9</v>
      </c>
      <c r="S1284" s="1">
        <v>1</v>
      </c>
      <c r="T1284">
        <v>9</v>
      </c>
      <c r="U1284" t="s">
        <v>35</v>
      </c>
      <c r="BD1284" s="39">
        <v>42627</v>
      </c>
      <c r="BE1284" s="23">
        <v>0.62361111111110801</v>
      </c>
      <c r="BF1284" s="10" t="str">
        <f t="shared" ref="BF1284:BF1347" si="125">TEXT(BD1284,"dd/mm/yyyy ")&amp;TEXT(BE1284,"hh:mm")</f>
        <v>14/09/2016 14:58</v>
      </c>
      <c r="BG1284" s="35">
        <f t="shared" ref="BG1284:BG1347" si="126">ROUND(BF1284*(24*60/10),0)/(24*60/10)</f>
        <v>42627.625</v>
      </c>
      <c r="BH1284" s="35">
        <f t="shared" si="122"/>
        <v>42627.625</v>
      </c>
      <c r="BI1284" t="str">
        <f t="shared" si="123"/>
        <v>14/09/2016 15:00:00</v>
      </c>
      <c r="BJ1284" s="40" t="str">
        <f t="shared" si="124"/>
        <v>14/09/2016 15:00:00</v>
      </c>
      <c r="BK1284">
        <f>VLOOKUP($BI1284, [1]TableView_704030_20160816_20160!$D$2:$M$5095,3,FALSE)</f>
        <v>1010.12597481</v>
      </c>
      <c r="BL1284">
        <f>VLOOKUP($BI1284, [1]TableView_704030_20160816_20160!$D$2:$M$5095,8,FALSE)</f>
        <v>23.6666666666667</v>
      </c>
      <c r="BM1284">
        <f>VLOOKUP($BI1284, [1]TableView_704030_20160816_20160!$D$2:$M$5095,10,FALSE)</f>
        <v>0</v>
      </c>
      <c r="BN1284">
        <f>VLOOKUP($BI1284, [1]TableView_704030_20160816_20160!$D$2:$M$5095,4,FALSE)</f>
        <v>68</v>
      </c>
      <c r="BO1284">
        <f>VLOOKUP($BI1284, [1]TableView_704030_20160816_20160!$D$2:$M$5095,6,FALSE)</f>
        <v>183</v>
      </c>
      <c r="BP1284">
        <f>VLOOKUP($BI1284, [1]TableView_704030_20160816_20160!$D$2:$M$5095,7,FALSE)</f>
        <v>3.4</v>
      </c>
      <c r="BQ1284">
        <f>VLOOKUP($BI1284, [1]TableView_704030_20160816_20160!$D$2:$M$5095,2,FALSE)</f>
        <v>7.8</v>
      </c>
      <c r="BR1284">
        <f>VLOOKUP($BJ1284, [2]aacb8965d69cc6fd1cb3a5cae9e8ae7!$C$6:$F$853,4,FALSE)</f>
        <v>1.4</v>
      </c>
      <c r="BS1284" s="15">
        <v>3</v>
      </c>
      <c r="BT1284" t="str">
        <f t="shared" si="121"/>
        <v>14/09/2016 3</v>
      </c>
      <c r="BU1284">
        <f>VLOOKUP($BT1284, [3]Sheet1!$D$3:$T$89,4,FALSE)</f>
        <v>25</v>
      </c>
      <c r="BV1284">
        <f>VLOOKUP($BT1284, [3]Sheet1!$D$3:$T$89,5,FALSE)</f>
        <v>23</v>
      </c>
      <c r="BW1284">
        <f>VLOOKUP($BT1284, [3]Sheet1!$D$3:$T$89,8,FALSE)</f>
        <v>25</v>
      </c>
      <c r="BX1284">
        <f>VLOOKUP($BT1284, [3]Sheet1!$D$3:$T$89,9,FALSE)</f>
        <v>22</v>
      </c>
      <c r="BY1284">
        <f>VLOOKUP($BT1284, [3]Sheet1!$D$3:$T$89,12,FALSE)</f>
        <v>24</v>
      </c>
      <c r="BZ1284">
        <f>VLOOKUP($BT1284, [3]Sheet1!$D$3:$T$89,13,FALSE)</f>
        <v>22</v>
      </c>
      <c r="CA1284" t="str">
        <f>VLOOKUP($BT1284, [3]Sheet1!$D$3:$T$89,16,FALSE)</f>
        <v>N/A</v>
      </c>
      <c r="CB1284" t="str">
        <f>VLOOKUP($BT1284, [3]Sheet1!$D$3:$T$89,17,FALSE)</f>
        <v>N/A</v>
      </c>
      <c r="CD1284" s="12">
        <v>42627</v>
      </c>
      <c r="CE1284" s="2">
        <v>0.62361111111110801</v>
      </c>
      <c r="CF1284" s="2" t="s">
        <v>2915</v>
      </c>
      <c r="CG1284" s="2">
        <v>42627.625</v>
      </c>
      <c r="CH1284" s="2">
        <v>42627.625</v>
      </c>
      <c r="CI1284" t="s">
        <v>2902</v>
      </c>
      <c r="CJ1284" t="s">
        <v>2902</v>
      </c>
      <c r="CK1284">
        <v>1010.12597481</v>
      </c>
      <c r="CL1284">
        <v>23.6666666666667</v>
      </c>
      <c r="CM1284">
        <v>0</v>
      </c>
      <c r="CN1284">
        <v>68</v>
      </c>
      <c r="CO1284">
        <v>183</v>
      </c>
      <c r="CP1284">
        <v>3.4</v>
      </c>
      <c r="CQ1284">
        <v>7.8</v>
      </c>
      <c r="CR1284">
        <v>1.4</v>
      </c>
      <c r="CS1284">
        <v>3</v>
      </c>
      <c r="CT1284" t="s">
        <v>1296</v>
      </c>
      <c r="CU1284">
        <v>25</v>
      </c>
      <c r="CV1284">
        <v>23</v>
      </c>
      <c r="CW1284">
        <v>25</v>
      </c>
      <c r="CX1284">
        <v>22</v>
      </c>
      <c r="CY1284">
        <v>24</v>
      </c>
      <c r="CZ1284">
        <v>22</v>
      </c>
      <c r="DA1284" t="s">
        <v>27</v>
      </c>
      <c r="DB1284" t="s">
        <v>27</v>
      </c>
    </row>
    <row r="1285" spans="1:106">
      <c r="D1285" s="3">
        <v>28</v>
      </c>
      <c r="E1285" s="1">
        <v>1</v>
      </c>
      <c r="F1285" s="15">
        <v>8</v>
      </c>
      <c r="G1285" t="s">
        <v>110</v>
      </c>
      <c r="H1285" t="s">
        <v>57</v>
      </c>
      <c r="I1285">
        <v>1</v>
      </c>
      <c r="L1285" s="1">
        <v>1</v>
      </c>
      <c r="M1285">
        <v>9</v>
      </c>
      <c r="N1285" t="s">
        <v>65</v>
      </c>
      <c r="O1285" t="s">
        <v>136</v>
      </c>
      <c r="P1285">
        <v>9</v>
      </c>
      <c r="Z1285" s="1">
        <v>1</v>
      </c>
      <c r="AA1285">
        <v>9</v>
      </c>
      <c r="AB1285" t="s">
        <v>34</v>
      </c>
      <c r="AG1285" s="1">
        <v>1</v>
      </c>
      <c r="AH1285">
        <v>7</v>
      </c>
      <c r="AI1285" t="s">
        <v>33</v>
      </c>
      <c r="BD1285" s="39">
        <v>42627</v>
      </c>
      <c r="BE1285" s="23">
        <v>0.62430555555555201</v>
      </c>
      <c r="BF1285" s="10" t="str">
        <f t="shared" si="125"/>
        <v>14/09/2016 14:59</v>
      </c>
      <c r="BG1285" s="35">
        <f t="shared" si="126"/>
        <v>42627.625</v>
      </c>
      <c r="BH1285" s="35">
        <f t="shared" si="122"/>
        <v>42627.625</v>
      </c>
      <c r="BI1285" t="str">
        <f t="shared" si="123"/>
        <v>14/09/2016 15:00:00</v>
      </c>
      <c r="BJ1285" s="40" t="str">
        <f t="shared" si="124"/>
        <v>14/09/2016 15:00:00</v>
      </c>
      <c r="BK1285">
        <f>VLOOKUP($BI1285, [1]TableView_704030_20160816_20160!$D$2:$M$5095,3,FALSE)</f>
        <v>1010.12597481</v>
      </c>
      <c r="BL1285">
        <f>VLOOKUP($BI1285, [1]TableView_704030_20160816_20160!$D$2:$M$5095,8,FALSE)</f>
        <v>23.6666666666667</v>
      </c>
      <c r="BM1285">
        <f>VLOOKUP($BI1285, [1]TableView_704030_20160816_20160!$D$2:$M$5095,10,FALSE)</f>
        <v>0</v>
      </c>
      <c r="BN1285">
        <f>VLOOKUP($BI1285, [1]TableView_704030_20160816_20160!$D$2:$M$5095,4,FALSE)</f>
        <v>68</v>
      </c>
      <c r="BO1285">
        <f>VLOOKUP($BI1285, [1]TableView_704030_20160816_20160!$D$2:$M$5095,6,FALSE)</f>
        <v>183</v>
      </c>
      <c r="BP1285">
        <f>VLOOKUP($BI1285, [1]TableView_704030_20160816_20160!$D$2:$M$5095,7,FALSE)</f>
        <v>3.4</v>
      </c>
      <c r="BQ1285">
        <f>VLOOKUP($BI1285, [1]TableView_704030_20160816_20160!$D$2:$M$5095,2,FALSE)</f>
        <v>7.8</v>
      </c>
      <c r="BR1285">
        <f>VLOOKUP($BJ1285, [2]aacb8965d69cc6fd1cb3a5cae9e8ae7!$C$6:$F$853,4,FALSE)</f>
        <v>1.4</v>
      </c>
      <c r="BS1285" s="15">
        <v>3</v>
      </c>
      <c r="BT1285" t="str">
        <f t="shared" si="121"/>
        <v>14/09/2016 3</v>
      </c>
      <c r="BU1285">
        <f>VLOOKUP($BT1285, [3]Sheet1!$D$3:$T$89,4,FALSE)</f>
        <v>25</v>
      </c>
      <c r="BV1285">
        <f>VLOOKUP($BT1285, [3]Sheet1!$D$3:$T$89,5,FALSE)</f>
        <v>23</v>
      </c>
      <c r="BW1285">
        <f>VLOOKUP($BT1285, [3]Sheet1!$D$3:$T$89,8,FALSE)</f>
        <v>25</v>
      </c>
      <c r="BX1285">
        <f>VLOOKUP($BT1285, [3]Sheet1!$D$3:$T$89,9,FALSE)</f>
        <v>22</v>
      </c>
      <c r="BY1285">
        <f>VLOOKUP($BT1285, [3]Sheet1!$D$3:$T$89,12,FALSE)</f>
        <v>24</v>
      </c>
      <c r="BZ1285">
        <f>VLOOKUP($BT1285, [3]Sheet1!$D$3:$T$89,13,FALSE)</f>
        <v>22</v>
      </c>
      <c r="CA1285" t="str">
        <f>VLOOKUP($BT1285, [3]Sheet1!$D$3:$T$89,16,FALSE)</f>
        <v>N/A</v>
      </c>
      <c r="CB1285" t="str">
        <f>VLOOKUP($BT1285, [3]Sheet1!$D$3:$T$89,17,FALSE)</f>
        <v>N/A</v>
      </c>
      <c r="CD1285" s="12">
        <v>42627</v>
      </c>
      <c r="CE1285" s="2">
        <v>0.62430555555555201</v>
      </c>
      <c r="CF1285" s="2" t="s">
        <v>2916</v>
      </c>
      <c r="CG1285" s="2">
        <v>42627.625</v>
      </c>
      <c r="CH1285" s="2">
        <v>42627.625</v>
      </c>
      <c r="CI1285" t="s">
        <v>2902</v>
      </c>
      <c r="CJ1285" t="s">
        <v>2902</v>
      </c>
      <c r="CK1285">
        <v>1010.12597481</v>
      </c>
      <c r="CL1285">
        <v>23.6666666666667</v>
      </c>
      <c r="CM1285">
        <v>0</v>
      </c>
      <c r="CN1285">
        <v>68</v>
      </c>
      <c r="CO1285">
        <v>183</v>
      </c>
      <c r="CP1285">
        <v>3.4</v>
      </c>
      <c r="CQ1285">
        <v>7.8</v>
      </c>
      <c r="CR1285">
        <v>1.4</v>
      </c>
      <c r="CS1285">
        <v>3</v>
      </c>
      <c r="CT1285" t="s">
        <v>1296</v>
      </c>
      <c r="CU1285">
        <v>25</v>
      </c>
      <c r="CV1285">
        <v>23</v>
      </c>
      <c r="CW1285">
        <v>25</v>
      </c>
      <c r="CX1285">
        <v>22</v>
      </c>
      <c r="CY1285">
        <v>24</v>
      </c>
      <c r="CZ1285">
        <v>22</v>
      </c>
      <c r="DA1285" t="s">
        <v>27</v>
      </c>
      <c r="DB1285" t="s">
        <v>27</v>
      </c>
    </row>
    <row r="1286" spans="1:106">
      <c r="D1286" s="3">
        <v>29</v>
      </c>
      <c r="E1286" s="1">
        <v>1</v>
      </c>
      <c r="F1286" s="15">
        <v>8</v>
      </c>
      <c r="G1286" t="s">
        <v>149</v>
      </c>
      <c r="H1286" t="s">
        <v>57</v>
      </c>
      <c r="I1286">
        <v>2</v>
      </c>
      <c r="L1286" s="1">
        <v>1</v>
      </c>
      <c r="M1286">
        <v>8</v>
      </c>
      <c r="N1286" t="s">
        <v>35</v>
      </c>
      <c r="S1286" s="1">
        <v>2</v>
      </c>
      <c r="T1286">
        <v>9</v>
      </c>
      <c r="U1286" t="s">
        <v>34</v>
      </c>
      <c r="Z1286" s="1">
        <v>1</v>
      </c>
      <c r="AA1286">
        <v>8</v>
      </c>
      <c r="AB1286" t="s">
        <v>65</v>
      </c>
      <c r="AC1286" t="s">
        <v>57</v>
      </c>
      <c r="AD1286">
        <v>6</v>
      </c>
      <c r="AG1286" s="1">
        <v>1</v>
      </c>
      <c r="AH1286">
        <v>4</v>
      </c>
      <c r="AI1286" t="s">
        <v>34</v>
      </c>
      <c r="BD1286" s="39">
        <v>42627</v>
      </c>
      <c r="BE1286" s="23">
        <v>0.624999999999997</v>
      </c>
      <c r="BF1286" s="10" t="str">
        <f t="shared" si="125"/>
        <v>14/09/2016 15:00</v>
      </c>
      <c r="BG1286" s="35">
        <f t="shared" si="126"/>
        <v>42627.625</v>
      </c>
      <c r="BH1286" s="35">
        <f t="shared" si="122"/>
        <v>42627.625</v>
      </c>
      <c r="BI1286" t="str">
        <f t="shared" si="123"/>
        <v>14/09/2016 15:00:00</v>
      </c>
      <c r="BJ1286" s="40" t="str">
        <f t="shared" si="124"/>
        <v>14/09/2016 15:00:00</v>
      </c>
      <c r="BK1286">
        <f>VLOOKUP($BI1286, [1]TableView_704030_20160816_20160!$D$2:$M$5095,3,FALSE)</f>
        <v>1010.12597481</v>
      </c>
      <c r="BL1286">
        <f>VLOOKUP($BI1286, [1]TableView_704030_20160816_20160!$D$2:$M$5095,8,FALSE)</f>
        <v>23.6666666666667</v>
      </c>
      <c r="BM1286">
        <f>VLOOKUP($BI1286, [1]TableView_704030_20160816_20160!$D$2:$M$5095,10,FALSE)</f>
        <v>0</v>
      </c>
      <c r="BN1286">
        <f>VLOOKUP($BI1286, [1]TableView_704030_20160816_20160!$D$2:$M$5095,4,FALSE)</f>
        <v>68</v>
      </c>
      <c r="BO1286">
        <f>VLOOKUP($BI1286, [1]TableView_704030_20160816_20160!$D$2:$M$5095,6,FALSE)</f>
        <v>183</v>
      </c>
      <c r="BP1286">
        <f>VLOOKUP($BI1286, [1]TableView_704030_20160816_20160!$D$2:$M$5095,7,FALSE)</f>
        <v>3.4</v>
      </c>
      <c r="BQ1286">
        <f>VLOOKUP($BI1286, [1]TableView_704030_20160816_20160!$D$2:$M$5095,2,FALSE)</f>
        <v>7.8</v>
      </c>
      <c r="BR1286">
        <f>VLOOKUP($BJ1286, [2]aacb8965d69cc6fd1cb3a5cae9e8ae7!$C$6:$F$853,4,FALSE)</f>
        <v>1.4</v>
      </c>
      <c r="BS1286" s="15">
        <v>3</v>
      </c>
      <c r="BT1286" t="str">
        <f t="shared" si="121"/>
        <v>14/09/2016 3</v>
      </c>
      <c r="BU1286">
        <f>VLOOKUP($BT1286, [3]Sheet1!$D$3:$T$89,4,FALSE)</f>
        <v>25</v>
      </c>
      <c r="BV1286">
        <f>VLOOKUP($BT1286, [3]Sheet1!$D$3:$T$89,5,FALSE)</f>
        <v>23</v>
      </c>
      <c r="BW1286">
        <f>VLOOKUP($BT1286, [3]Sheet1!$D$3:$T$89,8,FALSE)</f>
        <v>25</v>
      </c>
      <c r="BX1286">
        <f>VLOOKUP($BT1286, [3]Sheet1!$D$3:$T$89,9,FALSE)</f>
        <v>22</v>
      </c>
      <c r="BY1286">
        <f>VLOOKUP($BT1286, [3]Sheet1!$D$3:$T$89,12,FALSE)</f>
        <v>24</v>
      </c>
      <c r="BZ1286">
        <f>VLOOKUP($BT1286, [3]Sheet1!$D$3:$T$89,13,FALSE)</f>
        <v>22</v>
      </c>
      <c r="CA1286" t="str">
        <f>VLOOKUP($BT1286, [3]Sheet1!$D$3:$T$89,16,FALSE)</f>
        <v>N/A</v>
      </c>
      <c r="CB1286" t="str">
        <f>VLOOKUP($BT1286, [3]Sheet1!$D$3:$T$89,17,FALSE)</f>
        <v>N/A</v>
      </c>
      <c r="CD1286" s="12">
        <v>42627</v>
      </c>
      <c r="CE1286" s="2">
        <v>0.624999999999997</v>
      </c>
      <c r="CF1286" s="2" t="s">
        <v>2917</v>
      </c>
      <c r="CG1286" s="2">
        <v>42627.625</v>
      </c>
      <c r="CH1286" s="2">
        <v>42627.625</v>
      </c>
      <c r="CI1286" t="s">
        <v>2902</v>
      </c>
      <c r="CJ1286" t="s">
        <v>2902</v>
      </c>
      <c r="CK1286">
        <v>1010.12597481</v>
      </c>
      <c r="CL1286">
        <v>23.6666666666667</v>
      </c>
      <c r="CM1286">
        <v>0</v>
      </c>
      <c r="CN1286">
        <v>68</v>
      </c>
      <c r="CO1286">
        <v>183</v>
      </c>
      <c r="CP1286">
        <v>3.4</v>
      </c>
      <c r="CQ1286">
        <v>7.8</v>
      </c>
      <c r="CR1286">
        <v>1.4</v>
      </c>
      <c r="CS1286">
        <v>3</v>
      </c>
      <c r="CT1286" t="s">
        <v>1296</v>
      </c>
      <c r="CU1286">
        <v>25</v>
      </c>
      <c r="CV1286">
        <v>23</v>
      </c>
      <c r="CW1286">
        <v>25</v>
      </c>
      <c r="CX1286">
        <v>22</v>
      </c>
      <c r="CY1286">
        <v>24</v>
      </c>
      <c r="CZ1286">
        <v>22</v>
      </c>
      <c r="DA1286" t="s">
        <v>27</v>
      </c>
      <c r="DB1286" t="s">
        <v>27</v>
      </c>
    </row>
    <row r="1287" spans="1:106">
      <c r="D1287" s="3">
        <v>30</v>
      </c>
      <c r="E1287" s="1">
        <v>1</v>
      </c>
      <c r="F1287" s="15">
        <v>8</v>
      </c>
      <c r="G1287" t="s">
        <v>149</v>
      </c>
      <c r="H1287" t="s">
        <v>57</v>
      </c>
      <c r="I1287">
        <v>1</v>
      </c>
      <c r="L1287" s="1">
        <v>1</v>
      </c>
      <c r="M1287">
        <v>8</v>
      </c>
      <c r="N1287" t="s">
        <v>109</v>
      </c>
      <c r="O1287" t="s">
        <v>57</v>
      </c>
      <c r="P1287">
        <v>2</v>
      </c>
      <c r="S1287" s="1">
        <v>1</v>
      </c>
      <c r="T1287">
        <v>9</v>
      </c>
      <c r="U1287" t="s">
        <v>34</v>
      </c>
      <c r="Z1287" s="1">
        <v>1</v>
      </c>
      <c r="AA1287">
        <v>8</v>
      </c>
      <c r="AB1287" t="s">
        <v>65</v>
      </c>
      <c r="AC1287" t="s">
        <v>57</v>
      </c>
      <c r="AD1287">
        <v>2</v>
      </c>
      <c r="AG1287" s="1">
        <v>1</v>
      </c>
      <c r="AH1287">
        <v>5</v>
      </c>
      <c r="AI1287" t="s">
        <v>194</v>
      </c>
      <c r="BD1287" s="39">
        <v>42627</v>
      </c>
      <c r="BE1287" s="23">
        <v>0.625694444444441</v>
      </c>
      <c r="BF1287" s="10" t="str">
        <f t="shared" si="125"/>
        <v>14/09/2016 15:01</v>
      </c>
      <c r="BG1287" s="35">
        <f t="shared" si="126"/>
        <v>42627.625</v>
      </c>
      <c r="BH1287" s="35">
        <f t="shared" si="122"/>
        <v>42627.625</v>
      </c>
      <c r="BI1287" t="str">
        <f t="shared" si="123"/>
        <v>14/09/2016 15:00:00</v>
      </c>
      <c r="BJ1287" s="40" t="str">
        <f t="shared" si="124"/>
        <v>14/09/2016 15:00:00</v>
      </c>
      <c r="BK1287">
        <f>VLOOKUP($BI1287, [1]TableView_704030_20160816_20160!$D$2:$M$5095,3,FALSE)</f>
        <v>1010.12597481</v>
      </c>
      <c r="BL1287">
        <f>VLOOKUP($BI1287, [1]TableView_704030_20160816_20160!$D$2:$M$5095,8,FALSE)</f>
        <v>23.6666666666667</v>
      </c>
      <c r="BM1287">
        <f>VLOOKUP($BI1287, [1]TableView_704030_20160816_20160!$D$2:$M$5095,10,FALSE)</f>
        <v>0</v>
      </c>
      <c r="BN1287">
        <f>VLOOKUP($BI1287, [1]TableView_704030_20160816_20160!$D$2:$M$5095,4,FALSE)</f>
        <v>68</v>
      </c>
      <c r="BO1287">
        <f>VLOOKUP($BI1287, [1]TableView_704030_20160816_20160!$D$2:$M$5095,6,FALSE)</f>
        <v>183</v>
      </c>
      <c r="BP1287">
        <f>VLOOKUP($BI1287, [1]TableView_704030_20160816_20160!$D$2:$M$5095,7,FALSE)</f>
        <v>3.4</v>
      </c>
      <c r="BQ1287">
        <f>VLOOKUP($BI1287, [1]TableView_704030_20160816_20160!$D$2:$M$5095,2,FALSE)</f>
        <v>7.8</v>
      </c>
      <c r="BR1287">
        <f>VLOOKUP($BJ1287, [2]aacb8965d69cc6fd1cb3a5cae9e8ae7!$C$6:$F$853,4,FALSE)</f>
        <v>1.4</v>
      </c>
      <c r="BS1287" s="15">
        <v>3</v>
      </c>
      <c r="BT1287" t="str">
        <f t="shared" si="121"/>
        <v>14/09/2016 3</v>
      </c>
      <c r="BU1287">
        <f>VLOOKUP($BT1287, [3]Sheet1!$D$3:$T$89,4,FALSE)</f>
        <v>25</v>
      </c>
      <c r="BV1287">
        <f>VLOOKUP($BT1287, [3]Sheet1!$D$3:$T$89,5,FALSE)</f>
        <v>23</v>
      </c>
      <c r="BW1287">
        <f>VLOOKUP($BT1287, [3]Sheet1!$D$3:$T$89,8,FALSE)</f>
        <v>25</v>
      </c>
      <c r="BX1287">
        <f>VLOOKUP($BT1287, [3]Sheet1!$D$3:$T$89,9,FALSE)</f>
        <v>22</v>
      </c>
      <c r="BY1287">
        <f>VLOOKUP($BT1287, [3]Sheet1!$D$3:$T$89,12,FALSE)</f>
        <v>24</v>
      </c>
      <c r="BZ1287">
        <f>VLOOKUP($BT1287, [3]Sheet1!$D$3:$T$89,13,FALSE)</f>
        <v>22</v>
      </c>
      <c r="CA1287" t="str">
        <f>VLOOKUP($BT1287, [3]Sheet1!$D$3:$T$89,16,FALSE)</f>
        <v>N/A</v>
      </c>
      <c r="CB1287" t="str">
        <f>VLOOKUP($BT1287, [3]Sheet1!$D$3:$T$89,17,FALSE)</f>
        <v>N/A</v>
      </c>
      <c r="CD1287" s="12">
        <v>42627</v>
      </c>
      <c r="CE1287" s="2">
        <v>0.625694444444441</v>
      </c>
      <c r="CF1287" s="2" t="s">
        <v>2918</v>
      </c>
      <c r="CG1287" s="2">
        <v>42627.625</v>
      </c>
      <c r="CH1287" s="2">
        <v>42627.625</v>
      </c>
      <c r="CI1287" t="s">
        <v>2902</v>
      </c>
      <c r="CJ1287" t="s">
        <v>2902</v>
      </c>
      <c r="CK1287">
        <v>1010.12597481</v>
      </c>
      <c r="CL1287">
        <v>23.6666666666667</v>
      </c>
      <c r="CM1287">
        <v>0</v>
      </c>
      <c r="CN1287">
        <v>68</v>
      </c>
      <c r="CO1287">
        <v>183</v>
      </c>
      <c r="CP1287">
        <v>3.4</v>
      </c>
      <c r="CQ1287">
        <v>7.8</v>
      </c>
      <c r="CR1287">
        <v>1.4</v>
      </c>
      <c r="CS1287">
        <v>3</v>
      </c>
      <c r="CT1287" t="s">
        <v>1296</v>
      </c>
      <c r="CU1287">
        <v>25</v>
      </c>
      <c r="CV1287">
        <v>23</v>
      </c>
      <c r="CW1287">
        <v>25</v>
      </c>
      <c r="CX1287">
        <v>22</v>
      </c>
      <c r="CY1287">
        <v>24</v>
      </c>
      <c r="CZ1287">
        <v>22</v>
      </c>
      <c r="DA1287" t="s">
        <v>27</v>
      </c>
      <c r="DB1287" t="s">
        <v>27</v>
      </c>
    </row>
    <row r="1288" spans="1:106">
      <c r="BD1288" s="39">
        <v>42627</v>
      </c>
      <c r="BE1288" s="23">
        <v>0.626388888888885</v>
      </c>
      <c r="BF1288" s="10" t="str">
        <f t="shared" si="125"/>
        <v>14/09/2016 15:02</v>
      </c>
      <c r="BG1288" s="35">
        <f t="shared" si="126"/>
        <v>42627.625</v>
      </c>
      <c r="BH1288" s="35">
        <f t="shared" si="122"/>
        <v>42627.625</v>
      </c>
      <c r="BI1288" t="str">
        <f t="shared" si="123"/>
        <v>14/09/2016 15:00:00</v>
      </c>
      <c r="BJ1288" s="40" t="str">
        <f t="shared" si="124"/>
        <v>14/09/2016 15:00:00</v>
      </c>
      <c r="BK1288">
        <f>VLOOKUP($BI1288, [1]TableView_704030_20160816_20160!$D$2:$M$5095,3,FALSE)</f>
        <v>1010.12597481</v>
      </c>
      <c r="BL1288">
        <f>VLOOKUP($BI1288, [1]TableView_704030_20160816_20160!$D$2:$M$5095,8,FALSE)</f>
        <v>23.6666666666667</v>
      </c>
      <c r="BM1288">
        <f>VLOOKUP($BI1288, [1]TableView_704030_20160816_20160!$D$2:$M$5095,10,FALSE)</f>
        <v>0</v>
      </c>
      <c r="BN1288">
        <f>VLOOKUP($BI1288, [1]TableView_704030_20160816_20160!$D$2:$M$5095,4,FALSE)</f>
        <v>68</v>
      </c>
      <c r="BO1288">
        <f>VLOOKUP($BI1288, [1]TableView_704030_20160816_20160!$D$2:$M$5095,6,FALSE)</f>
        <v>183</v>
      </c>
      <c r="BP1288">
        <f>VLOOKUP($BI1288, [1]TableView_704030_20160816_20160!$D$2:$M$5095,7,FALSE)</f>
        <v>3.4</v>
      </c>
      <c r="BQ1288">
        <f>VLOOKUP($BI1288, [1]TableView_704030_20160816_20160!$D$2:$M$5095,2,FALSE)</f>
        <v>7.8</v>
      </c>
      <c r="BR1288">
        <f>VLOOKUP($BJ1288, [2]aacb8965d69cc6fd1cb3a5cae9e8ae7!$C$6:$F$853,4,FALSE)</f>
        <v>1.4</v>
      </c>
      <c r="BS1288" s="15">
        <v>3</v>
      </c>
      <c r="BT1288" t="str">
        <f t="shared" si="121"/>
        <v>14/09/2016 3</v>
      </c>
      <c r="BU1288">
        <f>VLOOKUP($BT1288, [3]Sheet1!$D$3:$T$89,4,FALSE)</f>
        <v>25</v>
      </c>
      <c r="BV1288">
        <f>VLOOKUP($BT1288, [3]Sheet1!$D$3:$T$89,5,FALSE)</f>
        <v>23</v>
      </c>
      <c r="BW1288">
        <f>VLOOKUP($BT1288, [3]Sheet1!$D$3:$T$89,8,FALSE)</f>
        <v>25</v>
      </c>
      <c r="BX1288">
        <f>VLOOKUP($BT1288, [3]Sheet1!$D$3:$T$89,9,FALSE)</f>
        <v>22</v>
      </c>
      <c r="BY1288">
        <f>VLOOKUP($BT1288, [3]Sheet1!$D$3:$T$89,12,FALSE)</f>
        <v>24</v>
      </c>
      <c r="BZ1288">
        <f>VLOOKUP($BT1288, [3]Sheet1!$D$3:$T$89,13,FALSE)</f>
        <v>22</v>
      </c>
      <c r="CA1288" t="str">
        <f>VLOOKUP($BT1288, [3]Sheet1!$D$3:$T$89,16,FALSE)</f>
        <v>N/A</v>
      </c>
      <c r="CB1288" t="str">
        <f>VLOOKUP($BT1288, [3]Sheet1!$D$3:$T$89,17,FALSE)</f>
        <v>N/A</v>
      </c>
      <c r="CD1288" s="12">
        <v>42627</v>
      </c>
      <c r="CE1288" s="2">
        <v>0.626388888888885</v>
      </c>
      <c r="CF1288" s="2" t="s">
        <v>2919</v>
      </c>
      <c r="CG1288" s="2">
        <v>42627.625</v>
      </c>
      <c r="CH1288" s="2">
        <v>42627.625</v>
      </c>
      <c r="CI1288" t="s">
        <v>2902</v>
      </c>
      <c r="CJ1288" t="s">
        <v>2902</v>
      </c>
      <c r="CK1288">
        <v>1010.12597481</v>
      </c>
      <c r="CL1288">
        <v>23.6666666666667</v>
      </c>
      <c r="CM1288">
        <v>0</v>
      </c>
      <c r="CN1288">
        <v>68</v>
      </c>
      <c r="CO1288">
        <v>183</v>
      </c>
      <c r="CP1288">
        <v>3.4</v>
      </c>
      <c r="CQ1288">
        <v>7.8</v>
      </c>
      <c r="CR1288">
        <v>1.4</v>
      </c>
      <c r="CS1288">
        <v>3</v>
      </c>
      <c r="CT1288" t="s">
        <v>1296</v>
      </c>
      <c r="CU1288">
        <v>25</v>
      </c>
      <c r="CV1288">
        <v>23</v>
      </c>
      <c r="CW1288">
        <v>25</v>
      </c>
      <c r="CX1288">
        <v>22</v>
      </c>
      <c r="CY1288">
        <v>24</v>
      </c>
      <c r="CZ1288">
        <v>22</v>
      </c>
      <c r="DA1288" t="s">
        <v>27</v>
      </c>
      <c r="DB1288" t="s">
        <v>27</v>
      </c>
    </row>
    <row r="1289" spans="1:106" s="7" customFormat="1">
      <c r="B1289" s="16"/>
      <c r="D1289" s="9"/>
      <c r="E1289" s="8"/>
      <c r="L1289" s="8"/>
      <c r="S1289" s="8"/>
      <c r="Z1289" s="8"/>
      <c r="AG1289" s="8"/>
      <c r="AN1289" s="8"/>
      <c r="AT1289" s="21"/>
      <c r="BD1289" s="39">
        <v>42627</v>
      </c>
      <c r="BE1289" s="23">
        <v>0.62708333333333</v>
      </c>
      <c r="BF1289" s="10" t="str">
        <f t="shared" si="125"/>
        <v>14/09/2016 15:03</v>
      </c>
      <c r="BG1289" s="35">
        <f t="shared" si="126"/>
        <v>42627.625</v>
      </c>
      <c r="BH1289" s="35">
        <f t="shared" si="122"/>
        <v>42627.625</v>
      </c>
      <c r="BI1289" t="str">
        <f t="shared" si="123"/>
        <v>14/09/2016 15:00:00</v>
      </c>
      <c r="BJ1289" s="40" t="str">
        <f t="shared" si="124"/>
        <v>14/09/2016 15:00:00</v>
      </c>
      <c r="BK1289">
        <f>VLOOKUP($BI1289, [1]TableView_704030_20160816_20160!$D$2:$M$5095,3,FALSE)</f>
        <v>1010.12597481</v>
      </c>
      <c r="BL1289">
        <f>VLOOKUP($BI1289, [1]TableView_704030_20160816_20160!$D$2:$M$5095,8,FALSE)</f>
        <v>23.6666666666667</v>
      </c>
      <c r="BM1289">
        <f>VLOOKUP($BI1289, [1]TableView_704030_20160816_20160!$D$2:$M$5095,10,FALSE)</f>
        <v>0</v>
      </c>
      <c r="BN1289">
        <f>VLOOKUP($BI1289, [1]TableView_704030_20160816_20160!$D$2:$M$5095,4,FALSE)</f>
        <v>68</v>
      </c>
      <c r="BO1289">
        <f>VLOOKUP($BI1289, [1]TableView_704030_20160816_20160!$D$2:$M$5095,6,FALSE)</f>
        <v>183</v>
      </c>
      <c r="BP1289">
        <f>VLOOKUP($BI1289, [1]TableView_704030_20160816_20160!$D$2:$M$5095,7,FALSE)</f>
        <v>3.4</v>
      </c>
      <c r="BQ1289">
        <f>VLOOKUP($BI1289, [1]TableView_704030_20160816_20160!$D$2:$M$5095,2,FALSE)</f>
        <v>7.8</v>
      </c>
      <c r="BR1289">
        <f>VLOOKUP($BJ1289, [2]aacb8965d69cc6fd1cb3a5cae9e8ae7!$C$6:$F$853,4,FALSE)</f>
        <v>1.4</v>
      </c>
      <c r="BS1289" s="15">
        <v>3</v>
      </c>
      <c r="BT1289" t="str">
        <f t="shared" si="121"/>
        <v>14/09/2016 3</v>
      </c>
      <c r="BU1289">
        <f>VLOOKUP($BT1289, [3]Sheet1!$D$3:$T$89,4,FALSE)</f>
        <v>25</v>
      </c>
      <c r="BV1289">
        <f>VLOOKUP($BT1289, [3]Sheet1!$D$3:$T$89,5,FALSE)</f>
        <v>23</v>
      </c>
      <c r="BW1289">
        <f>VLOOKUP($BT1289, [3]Sheet1!$D$3:$T$89,8,FALSE)</f>
        <v>25</v>
      </c>
      <c r="BX1289">
        <f>VLOOKUP($BT1289, [3]Sheet1!$D$3:$T$89,9,FALSE)</f>
        <v>22</v>
      </c>
      <c r="BY1289">
        <f>VLOOKUP($BT1289, [3]Sheet1!$D$3:$T$89,12,FALSE)</f>
        <v>24</v>
      </c>
      <c r="BZ1289">
        <f>VLOOKUP($BT1289, [3]Sheet1!$D$3:$T$89,13,FALSE)</f>
        <v>22</v>
      </c>
      <c r="CA1289" t="str">
        <f>VLOOKUP($BT1289, [3]Sheet1!$D$3:$T$89,16,FALSE)</f>
        <v>N/A</v>
      </c>
      <c r="CB1289" t="str">
        <f>VLOOKUP($BT1289, [3]Sheet1!$D$3:$T$89,17,FALSE)</f>
        <v>N/A</v>
      </c>
      <c r="CD1289" s="36">
        <v>42627</v>
      </c>
      <c r="CE1289" s="42">
        <v>0.62708333333333</v>
      </c>
      <c r="CF1289" s="42" t="s">
        <v>2920</v>
      </c>
      <c r="CG1289" s="42">
        <v>42627.625</v>
      </c>
      <c r="CH1289" s="42">
        <v>42627.625</v>
      </c>
      <c r="CI1289" s="7" t="s">
        <v>2902</v>
      </c>
      <c r="CJ1289" s="7" t="s">
        <v>2902</v>
      </c>
      <c r="CK1289" s="7">
        <v>1010.12597481</v>
      </c>
      <c r="CL1289" s="7">
        <v>23.6666666666667</v>
      </c>
      <c r="CM1289" s="7">
        <v>0</v>
      </c>
      <c r="CN1289" s="7">
        <v>68</v>
      </c>
      <c r="CO1289" s="7">
        <v>183</v>
      </c>
      <c r="CP1289" s="7">
        <v>3.4</v>
      </c>
      <c r="CQ1289" s="7">
        <v>7.8</v>
      </c>
      <c r="CR1289" s="7">
        <v>1.4</v>
      </c>
      <c r="CS1289" s="7">
        <v>3</v>
      </c>
      <c r="CT1289" s="7" t="s">
        <v>1296</v>
      </c>
      <c r="CU1289" s="7">
        <v>25</v>
      </c>
      <c r="CV1289" s="7">
        <v>23</v>
      </c>
      <c r="CW1289" s="7">
        <v>25</v>
      </c>
      <c r="CX1289" s="7">
        <v>22</v>
      </c>
      <c r="CY1289" s="7">
        <v>24</v>
      </c>
      <c r="CZ1289" s="7">
        <v>22</v>
      </c>
      <c r="DA1289" s="7" t="s">
        <v>27</v>
      </c>
      <c r="DB1289" s="7" t="s">
        <v>27</v>
      </c>
    </row>
    <row r="1290" spans="1:106">
      <c r="A1290" t="s">
        <v>0</v>
      </c>
      <c r="B1290" s="17" t="s">
        <v>638</v>
      </c>
      <c r="D1290" s="11">
        <v>0</v>
      </c>
      <c r="E1290" s="1">
        <v>1</v>
      </c>
      <c r="F1290" s="15">
        <v>9</v>
      </c>
      <c r="G1290" s="15" t="s">
        <v>34</v>
      </c>
      <c r="L1290" s="1">
        <v>1</v>
      </c>
      <c r="M1290" s="15">
        <v>9</v>
      </c>
      <c r="N1290" s="15" t="s">
        <v>65</v>
      </c>
      <c r="O1290" t="s">
        <v>57</v>
      </c>
      <c r="P1290">
        <v>7</v>
      </c>
      <c r="S1290" s="1">
        <v>1</v>
      </c>
      <c r="T1290">
        <v>8</v>
      </c>
      <c r="U1290" t="s">
        <v>149</v>
      </c>
      <c r="V1290" t="s">
        <v>57</v>
      </c>
      <c r="W1290">
        <v>5</v>
      </c>
      <c r="Z1290" s="1">
        <v>3</v>
      </c>
      <c r="AA1290" s="15">
        <v>5</v>
      </c>
      <c r="AB1290" s="15" t="s">
        <v>1063</v>
      </c>
      <c r="AC1290" t="s">
        <v>136</v>
      </c>
      <c r="AD1290">
        <v>4</v>
      </c>
      <c r="BD1290" s="39">
        <v>42627</v>
      </c>
      <c r="BE1290" s="23">
        <v>0.70277777777777783</v>
      </c>
      <c r="BF1290" s="10" t="str">
        <f t="shared" si="125"/>
        <v>14/09/2016 16:52</v>
      </c>
      <c r="BG1290" s="35">
        <f t="shared" si="126"/>
        <v>42627.701388888891</v>
      </c>
      <c r="BH1290" s="35">
        <f t="shared" si="122"/>
        <v>42627.708333333336</v>
      </c>
      <c r="BI1290" t="str">
        <f t="shared" si="123"/>
        <v>14/09/2016 16:50:00</v>
      </c>
      <c r="BJ1290" s="40" t="str">
        <f t="shared" si="124"/>
        <v>14/09/2016 17:00:00</v>
      </c>
      <c r="BK1290">
        <f>VLOOKUP($BI1290, [1]TableView_704030_20160816_20160!$D$2:$M$5095,3,FALSE)</f>
        <v>1010.3968859300001</v>
      </c>
      <c r="BL1290">
        <f>VLOOKUP($BI1290, [1]TableView_704030_20160816_20160!$D$2:$M$5095,8,FALSE)</f>
        <v>23</v>
      </c>
      <c r="BM1290">
        <f>VLOOKUP($BI1290, [1]TableView_704030_20160816_20160!$D$2:$M$5095,10,FALSE)</f>
        <v>0</v>
      </c>
      <c r="BN1290">
        <f>VLOOKUP($BI1290, [1]TableView_704030_20160816_20160!$D$2:$M$5095,4,FALSE)</f>
        <v>67</v>
      </c>
      <c r="BO1290">
        <f>VLOOKUP($BI1290, [1]TableView_704030_20160816_20160!$D$2:$M$5095,6,FALSE)</f>
        <v>183</v>
      </c>
      <c r="BP1290">
        <f>VLOOKUP($BI1290, [1]TableView_704030_20160816_20160!$D$2:$M$5095,7,FALSE)</f>
        <v>1.2</v>
      </c>
      <c r="BQ1290">
        <f>VLOOKUP($BI1290, [1]TableView_704030_20160816_20160!$D$2:$M$5095,2,FALSE)</f>
        <v>5.2</v>
      </c>
      <c r="BR1290">
        <f>VLOOKUP($BJ1290, [2]aacb8965d69cc6fd1cb3a5cae9e8ae7!$C$6:$F$853,4,FALSE)</f>
        <v>0.3</v>
      </c>
      <c r="BS1290" s="15">
        <v>4</v>
      </c>
      <c r="BT1290" t="str">
        <f t="shared" si="121"/>
        <v>14/09/2016 4</v>
      </c>
      <c r="BU1290">
        <f>VLOOKUP($BT1290, [3]Sheet1!$D$3:$T$89,4,FALSE)</f>
        <v>22</v>
      </c>
      <c r="BV1290">
        <f>VLOOKUP($BT1290, [3]Sheet1!$D$3:$T$89,5,FALSE)</f>
        <v>22</v>
      </c>
      <c r="BW1290">
        <f>VLOOKUP($BT1290, [3]Sheet1!$D$3:$T$89,8,FALSE)</f>
        <v>22</v>
      </c>
      <c r="BX1290">
        <f>VLOOKUP($BT1290, [3]Sheet1!$D$3:$T$89,9,FALSE)</f>
        <v>22</v>
      </c>
      <c r="BY1290">
        <f>VLOOKUP($BT1290, [3]Sheet1!$D$3:$T$89,12,FALSE)</f>
        <v>22</v>
      </c>
      <c r="BZ1290">
        <f>VLOOKUP($BT1290, [3]Sheet1!$D$3:$T$89,13,FALSE)</f>
        <v>21</v>
      </c>
      <c r="CA1290" t="str">
        <f>VLOOKUP($BT1290, [3]Sheet1!$D$3:$T$89,16,FALSE)</f>
        <v>N/A</v>
      </c>
      <c r="CB1290" t="str">
        <f>VLOOKUP($BT1290, [3]Sheet1!$D$3:$T$89,17,FALSE)</f>
        <v>N/A</v>
      </c>
      <c r="CD1290" s="12">
        <v>42627</v>
      </c>
      <c r="CE1290" s="2">
        <v>0.70277777777777783</v>
      </c>
      <c r="CF1290" s="2" t="s">
        <v>2921</v>
      </c>
      <c r="CG1290" s="2">
        <v>42627.701388888891</v>
      </c>
      <c r="CH1290" s="2">
        <v>42627.708333333336</v>
      </c>
      <c r="CI1290" t="s">
        <v>2922</v>
      </c>
      <c r="CJ1290" t="s">
        <v>2923</v>
      </c>
      <c r="CK1290">
        <v>1010.3968859300001</v>
      </c>
      <c r="CL1290">
        <v>23</v>
      </c>
      <c r="CM1290">
        <v>0</v>
      </c>
      <c r="CN1290">
        <v>67</v>
      </c>
      <c r="CO1290">
        <v>183</v>
      </c>
      <c r="CP1290">
        <v>1.2</v>
      </c>
      <c r="CQ1290">
        <v>5.2</v>
      </c>
      <c r="CR1290">
        <v>0.3</v>
      </c>
      <c r="CS1290">
        <v>4</v>
      </c>
      <c r="CT1290" t="s">
        <v>1298</v>
      </c>
      <c r="CU1290">
        <v>22</v>
      </c>
      <c r="CV1290">
        <v>22</v>
      </c>
      <c r="CW1290">
        <v>22</v>
      </c>
      <c r="CX1290">
        <v>22</v>
      </c>
      <c r="CY1290">
        <v>22</v>
      </c>
      <c r="CZ1290">
        <v>21</v>
      </c>
      <c r="DA1290" t="s">
        <v>27</v>
      </c>
      <c r="DB1290" t="s">
        <v>27</v>
      </c>
    </row>
    <row r="1291" spans="1:106">
      <c r="A1291" t="s">
        <v>1</v>
      </c>
      <c r="B1291" s="18">
        <v>0.70277777777777783</v>
      </c>
      <c r="D1291" s="3">
        <v>1</v>
      </c>
      <c r="E1291" s="1">
        <v>1</v>
      </c>
      <c r="F1291" s="15">
        <v>8</v>
      </c>
      <c r="G1291" s="15" t="s">
        <v>110</v>
      </c>
      <c r="H1291" t="s">
        <v>57</v>
      </c>
      <c r="I1291">
        <v>3</v>
      </c>
      <c r="L1291" s="1">
        <v>2</v>
      </c>
      <c r="M1291" s="15">
        <v>5</v>
      </c>
      <c r="N1291" s="15" t="s">
        <v>40</v>
      </c>
      <c r="O1291" t="s">
        <v>57</v>
      </c>
      <c r="P1291" t="s">
        <v>964</v>
      </c>
      <c r="Q1291" t="s">
        <v>951</v>
      </c>
      <c r="S1291" s="1">
        <v>2</v>
      </c>
      <c r="T1291">
        <v>5</v>
      </c>
      <c r="U1291" t="s">
        <v>195</v>
      </c>
      <c r="V1291" t="s">
        <v>136</v>
      </c>
      <c r="W1291">
        <v>3</v>
      </c>
      <c r="BD1291" s="39">
        <v>42627</v>
      </c>
      <c r="BE1291" s="23">
        <v>0.70347222222222217</v>
      </c>
      <c r="BF1291" s="10" t="str">
        <f t="shared" si="125"/>
        <v>14/09/2016 16:53</v>
      </c>
      <c r="BG1291" s="35">
        <f t="shared" si="126"/>
        <v>42627.701388888891</v>
      </c>
      <c r="BH1291" s="35">
        <f t="shared" si="122"/>
        <v>42627.708333333336</v>
      </c>
      <c r="BI1291" t="str">
        <f t="shared" si="123"/>
        <v>14/09/2016 16:50:00</v>
      </c>
      <c r="BJ1291" s="40" t="str">
        <f t="shared" si="124"/>
        <v>14/09/2016 17:00:00</v>
      </c>
      <c r="BK1291">
        <f>VLOOKUP($BI1291, [1]TableView_704030_20160816_20160!$D$2:$M$5095,3,FALSE)</f>
        <v>1010.3968859300001</v>
      </c>
      <c r="BL1291">
        <f>VLOOKUP($BI1291, [1]TableView_704030_20160816_20160!$D$2:$M$5095,8,FALSE)</f>
        <v>23</v>
      </c>
      <c r="BM1291">
        <f>VLOOKUP($BI1291, [1]TableView_704030_20160816_20160!$D$2:$M$5095,10,FALSE)</f>
        <v>0</v>
      </c>
      <c r="BN1291">
        <f>VLOOKUP($BI1291, [1]TableView_704030_20160816_20160!$D$2:$M$5095,4,FALSE)</f>
        <v>67</v>
      </c>
      <c r="BO1291">
        <f>VLOOKUP($BI1291, [1]TableView_704030_20160816_20160!$D$2:$M$5095,6,FALSE)</f>
        <v>183</v>
      </c>
      <c r="BP1291">
        <f>VLOOKUP($BI1291, [1]TableView_704030_20160816_20160!$D$2:$M$5095,7,FALSE)</f>
        <v>1.2</v>
      </c>
      <c r="BQ1291">
        <f>VLOOKUP($BI1291, [1]TableView_704030_20160816_20160!$D$2:$M$5095,2,FALSE)</f>
        <v>5.2</v>
      </c>
      <c r="BR1291">
        <f>VLOOKUP($BJ1291, [2]aacb8965d69cc6fd1cb3a5cae9e8ae7!$C$6:$F$853,4,FALSE)</f>
        <v>0.3</v>
      </c>
      <c r="BS1291" s="15">
        <v>4</v>
      </c>
      <c r="BT1291" t="str">
        <f t="shared" si="121"/>
        <v>14/09/2016 4</v>
      </c>
      <c r="BU1291">
        <f>VLOOKUP($BT1291, [3]Sheet1!$D$3:$T$89,4,FALSE)</f>
        <v>22</v>
      </c>
      <c r="BV1291">
        <f>VLOOKUP($BT1291, [3]Sheet1!$D$3:$T$89,5,FALSE)</f>
        <v>22</v>
      </c>
      <c r="BW1291">
        <f>VLOOKUP($BT1291, [3]Sheet1!$D$3:$T$89,8,FALSE)</f>
        <v>22</v>
      </c>
      <c r="BX1291">
        <f>VLOOKUP($BT1291, [3]Sheet1!$D$3:$T$89,9,FALSE)</f>
        <v>22</v>
      </c>
      <c r="BY1291">
        <f>VLOOKUP($BT1291, [3]Sheet1!$D$3:$T$89,12,FALSE)</f>
        <v>22</v>
      </c>
      <c r="BZ1291">
        <f>VLOOKUP($BT1291, [3]Sheet1!$D$3:$T$89,13,FALSE)</f>
        <v>21</v>
      </c>
      <c r="CA1291" t="str">
        <f>VLOOKUP($BT1291, [3]Sheet1!$D$3:$T$89,16,FALSE)</f>
        <v>N/A</v>
      </c>
      <c r="CB1291" t="str">
        <f>VLOOKUP($BT1291, [3]Sheet1!$D$3:$T$89,17,FALSE)</f>
        <v>N/A</v>
      </c>
      <c r="CD1291" s="12">
        <v>42627</v>
      </c>
      <c r="CE1291" s="2">
        <v>0.70347222222222217</v>
      </c>
      <c r="CF1291" s="2" t="s">
        <v>2924</v>
      </c>
      <c r="CG1291" s="2">
        <v>42627.701388888891</v>
      </c>
      <c r="CH1291" s="2">
        <v>42627.708333333336</v>
      </c>
      <c r="CI1291" t="s">
        <v>2922</v>
      </c>
      <c r="CJ1291" t="s">
        <v>2923</v>
      </c>
      <c r="CK1291">
        <v>1010.3968859300001</v>
      </c>
      <c r="CL1291">
        <v>23</v>
      </c>
      <c r="CM1291">
        <v>0</v>
      </c>
      <c r="CN1291">
        <v>67</v>
      </c>
      <c r="CO1291">
        <v>183</v>
      </c>
      <c r="CP1291">
        <v>1.2</v>
      </c>
      <c r="CQ1291">
        <v>5.2</v>
      </c>
      <c r="CR1291">
        <v>0.3</v>
      </c>
      <c r="CS1291">
        <v>4</v>
      </c>
      <c r="CT1291" t="s">
        <v>1298</v>
      </c>
      <c r="CU1291">
        <v>22</v>
      </c>
      <c r="CV1291">
        <v>22</v>
      </c>
      <c r="CW1291">
        <v>22</v>
      </c>
      <c r="CX1291">
        <v>22</v>
      </c>
      <c r="CY1291">
        <v>22</v>
      </c>
      <c r="CZ1291">
        <v>21</v>
      </c>
      <c r="DA1291" t="s">
        <v>27</v>
      </c>
      <c r="DB1291" t="s">
        <v>27</v>
      </c>
    </row>
    <row r="1292" spans="1:106">
      <c r="A1292" t="s">
        <v>2</v>
      </c>
      <c r="B1292" s="17" t="s">
        <v>20</v>
      </c>
      <c r="D1292" s="3">
        <v>2</v>
      </c>
      <c r="E1292" s="1">
        <v>1</v>
      </c>
      <c r="F1292" s="15">
        <v>8</v>
      </c>
      <c r="G1292" s="15" t="s">
        <v>110</v>
      </c>
      <c r="H1292" t="s">
        <v>57</v>
      </c>
      <c r="I1292">
        <v>9</v>
      </c>
      <c r="L1292" s="1">
        <v>1</v>
      </c>
      <c r="M1292" s="15">
        <v>5</v>
      </c>
      <c r="N1292" s="15" t="s">
        <v>40</v>
      </c>
      <c r="O1292" t="s">
        <v>57</v>
      </c>
      <c r="P1292">
        <v>6</v>
      </c>
      <c r="S1292" s="1">
        <v>2</v>
      </c>
      <c r="T1292">
        <v>5</v>
      </c>
      <c r="U1292" t="s">
        <v>195</v>
      </c>
      <c r="V1292" t="s">
        <v>136</v>
      </c>
      <c r="W1292">
        <v>3</v>
      </c>
      <c r="X1292" t="s">
        <v>951</v>
      </c>
      <c r="BD1292" s="39">
        <v>42627</v>
      </c>
      <c r="BE1292" s="23">
        <v>0.70416666666666605</v>
      </c>
      <c r="BF1292" s="10" t="str">
        <f t="shared" si="125"/>
        <v>14/09/2016 16:54</v>
      </c>
      <c r="BG1292" s="35">
        <f t="shared" si="126"/>
        <v>42627.701388888891</v>
      </c>
      <c r="BH1292" s="35">
        <f t="shared" si="122"/>
        <v>42627.708333333336</v>
      </c>
      <c r="BI1292" t="str">
        <f t="shared" si="123"/>
        <v>14/09/2016 16:50:00</v>
      </c>
      <c r="BJ1292" s="40" t="str">
        <f t="shared" si="124"/>
        <v>14/09/2016 17:00:00</v>
      </c>
      <c r="BK1292">
        <f>VLOOKUP($BI1292, [1]TableView_704030_20160816_20160!$D$2:$M$5095,3,FALSE)</f>
        <v>1010.3968859300001</v>
      </c>
      <c r="BL1292">
        <f>VLOOKUP($BI1292, [1]TableView_704030_20160816_20160!$D$2:$M$5095,8,FALSE)</f>
        <v>23</v>
      </c>
      <c r="BM1292">
        <f>VLOOKUP($BI1292, [1]TableView_704030_20160816_20160!$D$2:$M$5095,10,FALSE)</f>
        <v>0</v>
      </c>
      <c r="BN1292">
        <f>VLOOKUP($BI1292, [1]TableView_704030_20160816_20160!$D$2:$M$5095,4,FALSE)</f>
        <v>67</v>
      </c>
      <c r="BO1292">
        <f>VLOOKUP($BI1292, [1]TableView_704030_20160816_20160!$D$2:$M$5095,6,FALSE)</f>
        <v>183</v>
      </c>
      <c r="BP1292">
        <f>VLOOKUP($BI1292, [1]TableView_704030_20160816_20160!$D$2:$M$5095,7,FALSE)</f>
        <v>1.2</v>
      </c>
      <c r="BQ1292">
        <f>VLOOKUP($BI1292, [1]TableView_704030_20160816_20160!$D$2:$M$5095,2,FALSE)</f>
        <v>5.2</v>
      </c>
      <c r="BR1292">
        <f>VLOOKUP($BJ1292, [2]aacb8965d69cc6fd1cb3a5cae9e8ae7!$C$6:$F$853,4,FALSE)</f>
        <v>0.3</v>
      </c>
      <c r="BS1292" s="15">
        <v>4</v>
      </c>
      <c r="BT1292" t="str">
        <f t="shared" si="121"/>
        <v>14/09/2016 4</v>
      </c>
      <c r="BU1292">
        <f>VLOOKUP($BT1292, [3]Sheet1!$D$3:$T$89,4,FALSE)</f>
        <v>22</v>
      </c>
      <c r="BV1292">
        <f>VLOOKUP($BT1292, [3]Sheet1!$D$3:$T$89,5,FALSE)</f>
        <v>22</v>
      </c>
      <c r="BW1292">
        <f>VLOOKUP($BT1292, [3]Sheet1!$D$3:$T$89,8,FALSE)</f>
        <v>22</v>
      </c>
      <c r="BX1292">
        <f>VLOOKUP($BT1292, [3]Sheet1!$D$3:$T$89,9,FALSE)</f>
        <v>22</v>
      </c>
      <c r="BY1292">
        <f>VLOOKUP($BT1292, [3]Sheet1!$D$3:$T$89,12,FALSE)</f>
        <v>22</v>
      </c>
      <c r="BZ1292">
        <f>VLOOKUP($BT1292, [3]Sheet1!$D$3:$T$89,13,FALSE)</f>
        <v>21</v>
      </c>
      <c r="CA1292" t="str">
        <f>VLOOKUP($BT1292, [3]Sheet1!$D$3:$T$89,16,FALSE)</f>
        <v>N/A</v>
      </c>
      <c r="CB1292" t="str">
        <f>VLOOKUP($BT1292, [3]Sheet1!$D$3:$T$89,17,FALSE)</f>
        <v>N/A</v>
      </c>
      <c r="CD1292" s="12">
        <v>42627</v>
      </c>
      <c r="CE1292" s="2">
        <v>0.70416666666666605</v>
      </c>
      <c r="CF1292" s="2" t="s">
        <v>2925</v>
      </c>
      <c r="CG1292" s="2">
        <v>42627.701388888891</v>
      </c>
      <c r="CH1292" s="2">
        <v>42627.708333333336</v>
      </c>
      <c r="CI1292" t="s">
        <v>2922</v>
      </c>
      <c r="CJ1292" t="s">
        <v>2923</v>
      </c>
      <c r="CK1292">
        <v>1010.3968859300001</v>
      </c>
      <c r="CL1292">
        <v>23</v>
      </c>
      <c r="CM1292">
        <v>0</v>
      </c>
      <c r="CN1292">
        <v>67</v>
      </c>
      <c r="CO1292">
        <v>183</v>
      </c>
      <c r="CP1292">
        <v>1.2</v>
      </c>
      <c r="CQ1292">
        <v>5.2</v>
      </c>
      <c r="CR1292">
        <v>0.3</v>
      </c>
      <c r="CS1292">
        <v>4</v>
      </c>
      <c r="CT1292" t="s">
        <v>1298</v>
      </c>
      <c r="CU1292">
        <v>22</v>
      </c>
      <c r="CV1292">
        <v>22</v>
      </c>
      <c r="CW1292">
        <v>22</v>
      </c>
      <c r="CX1292">
        <v>22</v>
      </c>
      <c r="CY1292">
        <v>22</v>
      </c>
      <c r="CZ1292">
        <v>21</v>
      </c>
      <c r="DA1292" t="s">
        <v>27</v>
      </c>
      <c r="DB1292" t="s">
        <v>27</v>
      </c>
    </row>
    <row r="1293" spans="1:106">
      <c r="A1293" t="s">
        <v>3</v>
      </c>
      <c r="B1293" s="17" t="s">
        <v>25</v>
      </c>
      <c r="D1293" s="3">
        <v>3</v>
      </c>
      <c r="E1293" s="1">
        <v>1</v>
      </c>
      <c r="F1293" s="15">
        <v>9</v>
      </c>
      <c r="G1293" s="15" t="s">
        <v>194</v>
      </c>
      <c r="K1293" t="s">
        <v>1058</v>
      </c>
      <c r="L1293" s="1">
        <v>1</v>
      </c>
      <c r="M1293" s="15">
        <v>5</v>
      </c>
      <c r="N1293" s="15" t="s">
        <v>40</v>
      </c>
      <c r="O1293" t="s">
        <v>57</v>
      </c>
      <c r="P1293">
        <v>3</v>
      </c>
      <c r="S1293" s="1">
        <v>2</v>
      </c>
      <c r="T1293">
        <v>5</v>
      </c>
      <c r="U1293" t="s">
        <v>195</v>
      </c>
      <c r="V1293" t="s">
        <v>136</v>
      </c>
      <c r="W1293">
        <v>3</v>
      </c>
      <c r="X1293" t="s">
        <v>951</v>
      </c>
      <c r="BD1293" s="39">
        <v>42627</v>
      </c>
      <c r="BE1293" s="23">
        <v>0.70486111111111105</v>
      </c>
      <c r="BF1293" s="10" t="str">
        <f t="shared" si="125"/>
        <v>14/09/2016 16:55</v>
      </c>
      <c r="BG1293" s="35">
        <f t="shared" si="126"/>
        <v>42627.708333333336</v>
      </c>
      <c r="BH1293" s="35">
        <f t="shared" si="122"/>
        <v>42627.708333333336</v>
      </c>
      <c r="BI1293" t="str">
        <f t="shared" si="123"/>
        <v>14/09/2016 17:00:00</v>
      </c>
      <c r="BJ1293" s="40" t="str">
        <f t="shared" si="124"/>
        <v>14/09/2016 17:00:00</v>
      </c>
      <c r="BK1293">
        <f>VLOOKUP($BI1293, [1]TableView_704030_20160816_20160!$D$2:$M$5095,3,FALSE)</f>
        <v>1010.4984776</v>
      </c>
      <c r="BL1293">
        <f>VLOOKUP($BI1293, [1]TableView_704030_20160816_20160!$D$2:$M$5095,8,FALSE)</f>
        <v>22.6111111111111</v>
      </c>
      <c r="BM1293">
        <f>VLOOKUP($BI1293, [1]TableView_704030_20160816_20160!$D$2:$M$5095,10,FALSE)</f>
        <v>0</v>
      </c>
      <c r="BN1293">
        <f>VLOOKUP($BI1293, [1]TableView_704030_20160816_20160!$D$2:$M$5095,4,FALSE)</f>
        <v>69</v>
      </c>
      <c r="BO1293">
        <f>VLOOKUP($BI1293, [1]TableView_704030_20160816_20160!$D$2:$M$5095,6,FALSE)</f>
        <v>161</v>
      </c>
      <c r="BP1293">
        <f>VLOOKUP($BI1293, [1]TableView_704030_20160816_20160!$D$2:$M$5095,7,FALSE)</f>
        <v>1.7</v>
      </c>
      <c r="BQ1293">
        <f>VLOOKUP($BI1293, [1]TableView_704030_20160816_20160!$D$2:$M$5095,2,FALSE)</f>
        <v>4.3</v>
      </c>
      <c r="BR1293">
        <f>VLOOKUP($BJ1293, [2]aacb8965d69cc6fd1cb3a5cae9e8ae7!$C$6:$F$853,4,FALSE)</f>
        <v>0.3</v>
      </c>
      <c r="BS1293" s="15">
        <v>4</v>
      </c>
      <c r="BT1293" t="str">
        <f t="shared" si="121"/>
        <v>14/09/2016 4</v>
      </c>
      <c r="BU1293">
        <f>VLOOKUP($BT1293, [3]Sheet1!$D$3:$T$89,4,FALSE)</f>
        <v>22</v>
      </c>
      <c r="BV1293">
        <f>VLOOKUP($BT1293, [3]Sheet1!$D$3:$T$89,5,FALSE)</f>
        <v>22</v>
      </c>
      <c r="BW1293">
        <f>VLOOKUP($BT1293, [3]Sheet1!$D$3:$T$89,8,FALSE)</f>
        <v>22</v>
      </c>
      <c r="BX1293">
        <f>VLOOKUP($BT1293, [3]Sheet1!$D$3:$T$89,9,FALSE)</f>
        <v>22</v>
      </c>
      <c r="BY1293">
        <f>VLOOKUP($BT1293, [3]Sheet1!$D$3:$T$89,12,FALSE)</f>
        <v>22</v>
      </c>
      <c r="BZ1293">
        <f>VLOOKUP($BT1293, [3]Sheet1!$D$3:$T$89,13,FALSE)</f>
        <v>21</v>
      </c>
      <c r="CA1293" t="str">
        <f>VLOOKUP($BT1293, [3]Sheet1!$D$3:$T$89,16,FALSE)</f>
        <v>N/A</v>
      </c>
      <c r="CB1293" t="str">
        <f>VLOOKUP($BT1293, [3]Sheet1!$D$3:$T$89,17,FALSE)</f>
        <v>N/A</v>
      </c>
      <c r="CD1293" s="12">
        <v>42627</v>
      </c>
      <c r="CE1293" s="2">
        <v>0.70486111111111105</v>
      </c>
      <c r="CF1293" s="2" t="s">
        <v>2926</v>
      </c>
      <c r="CG1293" s="2">
        <v>42627.708333333336</v>
      </c>
      <c r="CH1293" s="2">
        <v>42627.708333333336</v>
      </c>
      <c r="CI1293" t="s">
        <v>2923</v>
      </c>
      <c r="CJ1293" t="s">
        <v>2923</v>
      </c>
      <c r="CK1293">
        <v>1010.4984776</v>
      </c>
      <c r="CL1293">
        <v>22.6111111111111</v>
      </c>
      <c r="CM1293">
        <v>0</v>
      </c>
      <c r="CN1293">
        <v>69</v>
      </c>
      <c r="CO1293">
        <v>161</v>
      </c>
      <c r="CP1293">
        <v>1.7</v>
      </c>
      <c r="CQ1293">
        <v>4.3</v>
      </c>
      <c r="CR1293">
        <v>0.3</v>
      </c>
      <c r="CS1293">
        <v>4</v>
      </c>
      <c r="CT1293" t="s">
        <v>1298</v>
      </c>
      <c r="CU1293">
        <v>22</v>
      </c>
      <c r="CV1293">
        <v>22</v>
      </c>
      <c r="CW1293">
        <v>22</v>
      </c>
      <c r="CX1293">
        <v>22</v>
      </c>
      <c r="CY1293">
        <v>22</v>
      </c>
      <c r="CZ1293">
        <v>21</v>
      </c>
      <c r="DA1293" t="s">
        <v>27</v>
      </c>
      <c r="DB1293" t="s">
        <v>27</v>
      </c>
    </row>
    <row r="1294" spans="1:106">
      <c r="A1294" t="s">
        <v>4</v>
      </c>
      <c r="B1294" s="17" t="s">
        <v>22</v>
      </c>
      <c r="D1294" s="3">
        <v>4</v>
      </c>
      <c r="E1294" s="1">
        <v>1</v>
      </c>
      <c r="F1294" s="15">
        <v>9</v>
      </c>
      <c r="G1294" s="15" t="s">
        <v>194</v>
      </c>
      <c r="K1294" t="s">
        <v>1058</v>
      </c>
      <c r="L1294" s="1">
        <v>1</v>
      </c>
      <c r="M1294" s="15">
        <v>5</v>
      </c>
      <c r="N1294" s="15" t="s">
        <v>40</v>
      </c>
      <c r="O1294" t="s">
        <v>57</v>
      </c>
      <c r="P1294">
        <v>3</v>
      </c>
      <c r="S1294" s="1">
        <v>2</v>
      </c>
      <c r="T1294">
        <v>5</v>
      </c>
      <c r="U1294" t="s">
        <v>195</v>
      </c>
      <c r="V1294" t="s">
        <v>136</v>
      </c>
      <c r="W1294">
        <v>3</v>
      </c>
      <c r="X1294" t="s">
        <v>951</v>
      </c>
      <c r="Z1294" s="1">
        <v>1</v>
      </c>
      <c r="AA1294">
        <v>5</v>
      </c>
      <c r="AB1294" t="s">
        <v>304</v>
      </c>
      <c r="AC1294" t="s">
        <v>57</v>
      </c>
      <c r="AD1294">
        <v>2</v>
      </c>
      <c r="AG1294" s="1">
        <v>1</v>
      </c>
      <c r="AH1294">
        <v>8</v>
      </c>
      <c r="AI1294" t="s">
        <v>110</v>
      </c>
      <c r="AJ1294" t="s">
        <v>57</v>
      </c>
      <c r="AK1294">
        <v>2</v>
      </c>
      <c r="BD1294" s="39">
        <v>42627</v>
      </c>
      <c r="BE1294" s="23">
        <v>0.70555555555555505</v>
      </c>
      <c r="BF1294" s="10" t="str">
        <f t="shared" si="125"/>
        <v>14/09/2016 16:56</v>
      </c>
      <c r="BG1294" s="35">
        <f t="shared" si="126"/>
        <v>42627.708333333336</v>
      </c>
      <c r="BH1294" s="35">
        <f t="shared" si="122"/>
        <v>42627.708333333336</v>
      </c>
      <c r="BI1294" t="str">
        <f t="shared" si="123"/>
        <v>14/09/2016 17:00:00</v>
      </c>
      <c r="BJ1294" s="40" t="str">
        <f t="shared" si="124"/>
        <v>14/09/2016 17:00:00</v>
      </c>
      <c r="BK1294">
        <f>VLOOKUP($BI1294, [1]TableView_704030_20160816_20160!$D$2:$M$5095,3,FALSE)</f>
        <v>1010.4984776</v>
      </c>
      <c r="BL1294">
        <f>VLOOKUP($BI1294, [1]TableView_704030_20160816_20160!$D$2:$M$5095,8,FALSE)</f>
        <v>22.6111111111111</v>
      </c>
      <c r="BM1294">
        <f>VLOOKUP($BI1294, [1]TableView_704030_20160816_20160!$D$2:$M$5095,10,FALSE)</f>
        <v>0</v>
      </c>
      <c r="BN1294">
        <f>VLOOKUP($BI1294, [1]TableView_704030_20160816_20160!$D$2:$M$5095,4,FALSE)</f>
        <v>69</v>
      </c>
      <c r="BO1294">
        <f>VLOOKUP($BI1294, [1]TableView_704030_20160816_20160!$D$2:$M$5095,6,FALSE)</f>
        <v>161</v>
      </c>
      <c r="BP1294">
        <f>VLOOKUP($BI1294, [1]TableView_704030_20160816_20160!$D$2:$M$5095,7,FALSE)</f>
        <v>1.7</v>
      </c>
      <c r="BQ1294">
        <f>VLOOKUP($BI1294, [1]TableView_704030_20160816_20160!$D$2:$M$5095,2,FALSE)</f>
        <v>4.3</v>
      </c>
      <c r="BR1294">
        <f>VLOOKUP($BJ1294, [2]aacb8965d69cc6fd1cb3a5cae9e8ae7!$C$6:$F$853,4,FALSE)</f>
        <v>0.3</v>
      </c>
      <c r="BS1294" s="15">
        <v>4</v>
      </c>
      <c r="BT1294" t="str">
        <f t="shared" si="121"/>
        <v>14/09/2016 4</v>
      </c>
      <c r="BU1294">
        <f>VLOOKUP($BT1294, [3]Sheet1!$D$3:$T$89,4,FALSE)</f>
        <v>22</v>
      </c>
      <c r="BV1294">
        <f>VLOOKUP($BT1294, [3]Sheet1!$D$3:$T$89,5,FALSE)</f>
        <v>22</v>
      </c>
      <c r="BW1294">
        <f>VLOOKUP($BT1294, [3]Sheet1!$D$3:$T$89,8,FALSE)</f>
        <v>22</v>
      </c>
      <c r="BX1294">
        <f>VLOOKUP($BT1294, [3]Sheet1!$D$3:$T$89,9,FALSE)</f>
        <v>22</v>
      </c>
      <c r="BY1294">
        <f>VLOOKUP($BT1294, [3]Sheet1!$D$3:$T$89,12,FALSE)</f>
        <v>22</v>
      </c>
      <c r="BZ1294">
        <f>VLOOKUP($BT1294, [3]Sheet1!$D$3:$T$89,13,FALSE)</f>
        <v>21</v>
      </c>
      <c r="CA1294" t="str">
        <f>VLOOKUP($BT1294, [3]Sheet1!$D$3:$T$89,16,FALSE)</f>
        <v>N/A</v>
      </c>
      <c r="CB1294" t="str">
        <f>VLOOKUP($BT1294, [3]Sheet1!$D$3:$T$89,17,FALSE)</f>
        <v>N/A</v>
      </c>
      <c r="CD1294" s="12">
        <v>42627</v>
      </c>
      <c r="CE1294" s="2">
        <v>0.70555555555555505</v>
      </c>
      <c r="CF1294" s="2" t="s">
        <v>2927</v>
      </c>
      <c r="CG1294" s="2">
        <v>42627.708333333336</v>
      </c>
      <c r="CH1294" s="2">
        <v>42627.708333333336</v>
      </c>
      <c r="CI1294" t="s">
        <v>2923</v>
      </c>
      <c r="CJ1294" t="s">
        <v>2923</v>
      </c>
      <c r="CK1294">
        <v>1010.4984776</v>
      </c>
      <c r="CL1294">
        <v>22.6111111111111</v>
      </c>
      <c r="CM1294">
        <v>0</v>
      </c>
      <c r="CN1294">
        <v>69</v>
      </c>
      <c r="CO1294">
        <v>161</v>
      </c>
      <c r="CP1294">
        <v>1.7</v>
      </c>
      <c r="CQ1294">
        <v>4.3</v>
      </c>
      <c r="CR1294">
        <v>0.3</v>
      </c>
      <c r="CS1294">
        <v>4</v>
      </c>
      <c r="CT1294" t="s">
        <v>1298</v>
      </c>
      <c r="CU1294">
        <v>22</v>
      </c>
      <c r="CV1294">
        <v>22</v>
      </c>
      <c r="CW1294">
        <v>22</v>
      </c>
      <c r="CX1294">
        <v>22</v>
      </c>
      <c r="CY1294">
        <v>22</v>
      </c>
      <c r="CZ1294">
        <v>21</v>
      </c>
      <c r="DA1294" t="s">
        <v>27</v>
      </c>
      <c r="DB1294" t="s">
        <v>27</v>
      </c>
    </row>
    <row r="1295" spans="1:106">
      <c r="A1295" t="s">
        <v>5</v>
      </c>
      <c r="B1295" s="17" t="s">
        <v>116</v>
      </c>
      <c r="D1295" s="3">
        <v>5</v>
      </c>
      <c r="E1295" s="1">
        <v>2</v>
      </c>
      <c r="F1295" s="15">
        <v>9</v>
      </c>
      <c r="G1295" s="15" t="s">
        <v>194</v>
      </c>
      <c r="J1295" t="s">
        <v>951</v>
      </c>
      <c r="L1295" s="1">
        <v>2</v>
      </c>
      <c r="M1295" s="15">
        <v>5</v>
      </c>
      <c r="N1295" s="15" t="s">
        <v>40</v>
      </c>
      <c r="O1295" t="s">
        <v>57</v>
      </c>
      <c r="P1295" t="s">
        <v>964</v>
      </c>
      <c r="Q1295" t="s">
        <v>951</v>
      </c>
      <c r="S1295" s="1">
        <v>2</v>
      </c>
      <c r="T1295">
        <v>5</v>
      </c>
      <c r="U1295" t="s">
        <v>195</v>
      </c>
      <c r="V1295" t="s">
        <v>136</v>
      </c>
      <c r="W1295">
        <v>3</v>
      </c>
      <c r="X1295" t="s">
        <v>951</v>
      </c>
      <c r="BD1295" s="39">
        <v>42627</v>
      </c>
      <c r="BE1295" s="23">
        <v>0.70624999999999905</v>
      </c>
      <c r="BF1295" s="10" t="str">
        <f t="shared" si="125"/>
        <v>14/09/2016 16:57</v>
      </c>
      <c r="BG1295" s="35">
        <f t="shared" si="126"/>
        <v>42627.708333333336</v>
      </c>
      <c r="BH1295" s="35">
        <f t="shared" si="122"/>
        <v>42627.708333333336</v>
      </c>
      <c r="BI1295" t="str">
        <f t="shared" si="123"/>
        <v>14/09/2016 17:00:00</v>
      </c>
      <c r="BJ1295" s="40" t="str">
        <f t="shared" si="124"/>
        <v>14/09/2016 17:00:00</v>
      </c>
      <c r="BK1295">
        <f>VLOOKUP($BI1295, [1]TableView_704030_20160816_20160!$D$2:$M$5095,3,FALSE)</f>
        <v>1010.4984776</v>
      </c>
      <c r="BL1295">
        <f>VLOOKUP($BI1295, [1]TableView_704030_20160816_20160!$D$2:$M$5095,8,FALSE)</f>
        <v>22.6111111111111</v>
      </c>
      <c r="BM1295">
        <f>VLOOKUP($BI1295, [1]TableView_704030_20160816_20160!$D$2:$M$5095,10,FALSE)</f>
        <v>0</v>
      </c>
      <c r="BN1295">
        <f>VLOOKUP($BI1295, [1]TableView_704030_20160816_20160!$D$2:$M$5095,4,FALSE)</f>
        <v>69</v>
      </c>
      <c r="BO1295">
        <f>VLOOKUP($BI1295, [1]TableView_704030_20160816_20160!$D$2:$M$5095,6,FALSE)</f>
        <v>161</v>
      </c>
      <c r="BP1295">
        <f>VLOOKUP($BI1295, [1]TableView_704030_20160816_20160!$D$2:$M$5095,7,FALSE)</f>
        <v>1.7</v>
      </c>
      <c r="BQ1295">
        <f>VLOOKUP($BI1295, [1]TableView_704030_20160816_20160!$D$2:$M$5095,2,FALSE)</f>
        <v>4.3</v>
      </c>
      <c r="BR1295">
        <f>VLOOKUP($BJ1295, [2]aacb8965d69cc6fd1cb3a5cae9e8ae7!$C$6:$F$853,4,FALSE)</f>
        <v>0.3</v>
      </c>
      <c r="BS1295" s="15">
        <v>4</v>
      </c>
      <c r="BT1295" t="str">
        <f t="shared" si="121"/>
        <v>14/09/2016 4</v>
      </c>
      <c r="BU1295">
        <f>VLOOKUP($BT1295, [3]Sheet1!$D$3:$T$89,4,FALSE)</f>
        <v>22</v>
      </c>
      <c r="BV1295">
        <f>VLOOKUP($BT1295, [3]Sheet1!$D$3:$T$89,5,FALSE)</f>
        <v>22</v>
      </c>
      <c r="BW1295">
        <f>VLOOKUP($BT1295, [3]Sheet1!$D$3:$T$89,8,FALSE)</f>
        <v>22</v>
      </c>
      <c r="BX1295">
        <f>VLOOKUP($BT1295, [3]Sheet1!$D$3:$T$89,9,FALSE)</f>
        <v>22</v>
      </c>
      <c r="BY1295">
        <f>VLOOKUP($BT1295, [3]Sheet1!$D$3:$T$89,12,FALSE)</f>
        <v>22</v>
      </c>
      <c r="BZ1295">
        <f>VLOOKUP($BT1295, [3]Sheet1!$D$3:$T$89,13,FALSE)</f>
        <v>21</v>
      </c>
      <c r="CA1295" t="str">
        <f>VLOOKUP($BT1295, [3]Sheet1!$D$3:$T$89,16,FALSE)</f>
        <v>N/A</v>
      </c>
      <c r="CB1295" t="str">
        <f>VLOOKUP($BT1295, [3]Sheet1!$D$3:$T$89,17,FALSE)</f>
        <v>N/A</v>
      </c>
      <c r="CD1295" s="12">
        <v>42627</v>
      </c>
      <c r="CE1295" s="2">
        <v>0.70624999999999905</v>
      </c>
      <c r="CF1295" s="2" t="s">
        <v>2928</v>
      </c>
      <c r="CG1295" s="2">
        <v>42627.708333333336</v>
      </c>
      <c r="CH1295" s="2">
        <v>42627.708333333336</v>
      </c>
      <c r="CI1295" t="s">
        <v>2923</v>
      </c>
      <c r="CJ1295" t="s">
        <v>2923</v>
      </c>
      <c r="CK1295">
        <v>1010.4984776</v>
      </c>
      <c r="CL1295">
        <v>22.6111111111111</v>
      </c>
      <c r="CM1295">
        <v>0</v>
      </c>
      <c r="CN1295">
        <v>69</v>
      </c>
      <c r="CO1295">
        <v>161</v>
      </c>
      <c r="CP1295">
        <v>1.7</v>
      </c>
      <c r="CQ1295">
        <v>4.3</v>
      </c>
      <c r="CR1295">
        <v>0.3</v>
      </c>
      <c r="CS1295">
        <v>4</v>
      </c>
      <c r="CT1295" t="s">
        <v>1298</v>
      </c>
      <c r="CU1295">
        <v>22</v>
      </c>
      <c r="CV1295">
        <v>22</v>
      </c>
      <c r="CW1295">
        <v>22</v>
      </c>
      <c r="CX1295">
        <v>22</v>
      </c>
      <c r="CY1295">
        <v>22</v>
      </c>
      <c r="CZ1295">
        <v>21</v>
      </c>
      <c r="DA1295" t="s">
        <v>27</v>
      </c>
      <c r="DB1295" t="s">
        <v>27</v>
      </c>
    </row>
    <row r="1296" spans="1:106">
      <c r="A1296" t="s">
        <v>6</v>
      </c>
      <c r="B1296" s="17">
        <v>60</v>
      </c>
      <c r="D1296" s="3">
        <v>6</v>
      </c>
      <c r="E1296" s="1">
        <v>2</v>
      </c>
      <c r="F1296" s="15">
        <v>9</v>
      </c>
      <c r="G1296" s="15" t="s">
        <v>194</v>
      </c>
      <c r="J1296" t="s">
        <v>951</v>
      </c>
      <c r="L1296" s="1">
        <v>1</v>
      </c>
      <c r="M1296" s="15">
        <v>5</v>
      </c>
      <c r="N1296" s="15" t="s">
        <v>40</v>
      </c>
      <c r="O1296" t="s">
        <v>57</v>
      </c>
      <c r="P1296">
        <v>6</v>
      </c>
      <c r="S1296" s="1">
        <v>2</v>
      </c>
      <c r="T1296">
        <v>5</v>
      </c>
      <c r="U1296" t="s">
        <v>195</v>
      </c>
      <c r="V1296" t="s">
        <v>136</v>
      </c>
      <c r="W1296">
        <v>3</v>
      </c>
      <c r="X1296" t="s">
        <v>951</v>
      </c>
      <c r="Z1296" s="1">
        <v>1</v>
      </c>
      <c r="AA1296">
        <v>5</v>
      </c>
      <c r="AB1296" t="s">
        <v>194</v>
      </c>
      <c r="BD1296" s="39">
        <v>42627</v>
      </c>
      <c r="BE1296" s="23">
        <v>0.70694444444444404</v>
      </c>
      <c r="BF1296" s="10" t="str">
        <f t="shared" si="125"/>
        <v>14/09/2016 16:58</v>
      </c>
      <c r="BG1296" s="35">
        <f t="shared" si="126"/>
        <v>42627.708333333336</v>
      </c>
      <c r="BH1296" s="35">
        <f t="shared" si="122"/>
        <v>42627.708333333336</v>
      </c>
      <c r="BI1296" t="str">
        <f t="shared" si="123"/>
        <v>14/09/2016 17:00:00</v>
      </c>
      <c r="BJ1296" s="40" t="str">
        <f t="shared" si="124"/>
        <v>14/09/2016 17:00:00</v>
      </c>
      <c r="BK1296">
        <f>VLOOKUP($BI1296, [1]TableView_704030_20160816_20160!$D$2:$M$5095,3,FALSE)</f>
        <v>1010.4984776</v>
      </c>
      <c r="BL1296">
        <f>VLOOKUP($BI1296, [1]TableView_704030_20160816_20160!$D$2:$M$5095,8,FALSE)</f>
        <v>22.6111111111111</v>
      </c>
      <c r="BM1296">
        <f>VLOOKUP($BI1296, [1]TableView_704030_20160816_20160!$D$2:$M$5095,10,FALSE)</f>
        <v>0</v>
      </c>
      <c r="BN1296">
        <f>VLOOKUP($BI1296, [1]TableView_704030_20160816_20160!$D$2:$M$5095,4,FALSE)</f>
        <v>69</v>
      </c>
      <c r="BO1296">
        <f>VLOOKUP($BI1296, [1]TableView_704030_20160816_20160!$D$2:$M$5095,6,FALSE)</f>
        <v>161</v>
      </c>
      <c r="BP1296">
        <f>VLOOKUP($BI1296, [1]TableView_704030_20160816_20160!$D$2:$M$5095,7,FALSE)</f>
        <v>1.7</v>
      </c>
      <c r="BQ1296">
        <f>VLOOKUP($BI1296, [1]TableView_704030_20160816_20160!$D$2:$M$5095,2,FALSE)</f>
        <v>4.3</v>
      </c>
      <c r="BR1296">
        <f>VLOOKUP($BJ1296, [2]aacb8965d69cc6fd1cb3a5cae9e8ae7!$C$6:$F$853,4,FALSE)</f>
        <v>0.3</v>
      </c>
      <c r="BS1296" s="15">
        <v>4</v>
      </c>
      <c r="BT1296" t="str">
        <f t="shared" si="121"/>
        <v>14/09/2016 4</v>
      </c>
      <c r="BU1296">
        <f>VLOOKUP($BT1296, [3]Sheet1!$D$3:$T$89,4,FALSE)</f>
        <v>22</v>
      </c>
      <c r="BV1296">
        <f>VLOOKUP($BT1296, [3]Sheet1!$D$3:$T$89,5,FALSE)</f>
        <v>22</v>
      </c>
      <c r="BW1296">
        <f>VLOOKUP($BT1296, [3]Sheet1!$D$3:$T$89,8,FALSE)</f>
        <v>22</v>
      </c>
      <c r="BX1296">
        <f>VLOOKUP($BT1296, [3]Sheet1!$D$3:$T$89,9,FALSE)</f>
        <v>22</v>
      </c>
      <c r="BY1296">
        <f>VLOOKUP($BT1296, [3]Sheet1!$D$3:$T$89,12,FALSE)</f>
        <v>22</v>
      </c>
      <c r="BZ1296">
        <f>VLOOKUP($BT1296, [3]Sheet1!$D$3:$T$89,13,FALSE)</f>
        <v>21</v>
      </c>
      <c r="CA1296" t="str">
        <f>VLOOKUP($BT1296, [3]Sheet1!$D$3:$T$89,16,FALSE)</f>
        <v>N/A</v>
      </c>
      <c r="CB1296" t="str">
        <f>VLOOKUP($BT1296, [3]Sheet1!$D$3:$T$89,17,FALSE)</f>
        <v>N/A</v>
      </c>
      <c r="CD1296" s="12">
        <v>42627</v>
      </c>
      <c r="CE1296" s="2">
        <v>0.70694444444444404</v>
      </c>
      <c r="CF1296" s="2" t="s">
        <v>2929</v>
      </c>
      <c r="CG1296" s="2">
        <v>42627.708333333336</v>
      </c>
      <c r="CH1296" s="2">
        <v>42627.708333333336</v>
      </c>
      <c r="CI1296" t="s">
        <v>2923</v>
      </c>
      <c r="CJ1296" t="s">
        <v>2923</v>
      </c>
      <c r="CK1296">
        <v>1010.4984776</v>
      </c>
      <c r="CL1296">
        <v>22.6111111111111</v>
      </c>
      <c r="CM1296">
        <v>0</v>
      </c>
      <c r="CN1296">
        <v>69</v>
      </c>
      <c r="CO1296">
        <v>161</v>
      </c>
      <c r="CP1296">
        <v>1.7</v>
      </c>
      <c r="CQ1296">
        <v>4.3</v>
      </c>
      <c r="CR1296">
        <v>0.3</v>
      </c>
      <c r="CS1296">
        <v>4</v>
      </c>
      <c r="CT1296" t="s">
        <v>1298</v>
      </c>
      <c r="CU1296">
        <v>22</v>
      </c>
      <c r="CV1296">
        <v>22</v>
      </c>
      <c r="CW1296">
        <v>22</v>
      </c>
      <c r="CX1296">
        <v>22</v>
      </c>
      <c r="CY1296">
        <v>22</v>
      </c>
      <c r="CZ1296">
        <v>21</v>
      </c>
      <c r="DA1296" t="s">
        <v>27</v>
      </c>
      <c r="DB1296" t="s">
        <v>27</v>
      </c>
    </row>
    <row r="1297" spans="1:106">
      <c r="A1297" t="s">
        <v>7</v>
      </c>
      <c r="B1297" s="17" t="s">
        <v>681</v>
      </c>
      <c r="D1297" s="3">
        <v>7</v>
      </c>
      <c r="E1297" s="1">
        <v>2</v>
      </c>
      <c r="F1297" s="15">
        <v>9</v>
      </c>
      <c r="G1297" s="15" t="s">
        <v>194</v>
      </c>
      <c r="J1297" t="s">
        <v>951</v>
      </c>
      <c r="L1297" s="1">
        <v>1</v>
      </c>
      <c r="M1297" s="15">
        <v>5</v>
      </c>
      <c r="N1297" s="15" t="s">
        <v>40</v>
      </c>
      <c r="O1297" t="s">
        <v>57</v>
      </c>
      <c r="P1297">
        <v>6</v>
      </c>
      <c r="S1297" s="1">
        <v>2</v>
      </c>
      <c r="T1297">
        <v>5</v>
      </c>
      <c r="U1297" t="s">
        <v>195</v>
      </c>
      <c r="V1297" t="s">
        <v>136</v>
      </c>
      <c r="W1297">
        <v>3</v>
      </c>
      <c r="X1297" t="s">
        <v>951</v>
      </c>
      <c r="AG1297" s="1">
        <v>1</v>
      </c>
      <c r="AH1297">
        <v>8</v>
      </c>
      <c r="AI1297" t="s">
        <v>110</v>
      </c>
      <c r="AJ1297" t="s">
        <v>57</v>
      </c>
      <c r="AK1297">
        <v>3</v>
      </c>
      <c r="BD1297" s="39">
        <v>42627</v>
      </c>
      <c r="BE1297" s="23">
        <v>0.70763888888888804</v>
      </c>
      <c r="BF1297" s="10" t="str">
        <f t="shared" si="125"/>
        <v>14/09/2016 16:59</v>
      </c>
      <c r="BG1297" s="35">
        <f t="shared" si="126"/>
        <v>42627.708333333336</v>
      </c>
      <c r="BH1297" s="35">
        <f t="shared" si="122"/>
        <v>42627.708333333336</v>
      </c>
      <c r="BI1297" t="str">
        <f t="shared" si="123"/>
        <v>14/09/2016 17:00:00</v>
      </c>
      <c r="BJ1297" s="40" t="str">
        <f t="shared" si="124"/>
        <v>14/09/2016 17:00:00</v>
      </c>
      <c r="BK1297">
        <f>VLOOKUP($BI1297, [1]TableView_704030_20160816_20160!$D$2:$M$5095,3,FALSE)</f>
        <v>1010.4984776</v>
      </c>
      <c r="BL1297">
        <f>VLOOKUP($BI1297, [1]TableView_704030_20160816_20160!$D$2:$M$5095,8,FALSE)</f>
        <v>22.6111111111111</v>
      </c>
      <c r="BM1297">
        <f>VLOOKUP($BI1297, [1]TableView_704030_20160816_20160!$D$2:$M$5095,10,FALSE)</f>
        <v>0</v>
      </c>
      <c r="BN1297">
        <f>VLOOKUP($BI1297, [1]TableView_704030_20160816_20160!$D$2:$M$5095,4,FALSE)</f>
        <v>69</v>
      </c>
      <c r="BO1297">
        <f>VLOOKUP($BI1297, [1]TableView_704030_20160816_20160!$D$2:$M$5095,6,FALSE)</f>
        <v>161</v>
      </c>
      <c r="BP1297">
        <f>VLOOKUP($BI1297, [1]TableView_704030_20160816_20160!$D$2:$M$5095,7,FALSE)</f>
        <v>1.7</v>
      </c>
      <c r="BQ1297">
        <f>VLOOKUP($BI1297, [1]TableView_704030_20160816_20160!$D$2:$M$5095,2,FALSE)</f>
        <v>4.3</v>
      </c>
      <c r="BR1297">
        <f>VLOOKUP($BJ1297, [2]aacb8965d69cc6fd1cb3a5cae9e8ae7!$C$6:$F$853,4,FALSE)</f>
        <v>0.3</v>
      </c>
      <c r="BS1297" s="15">
        <v>4</v>
      </c>
      <c r="BT1297" t="str">
        <f t="shared" si="121"/>
        <v>14/09/2016 4</v>
      </c>
      <c r="BU1297">
        <f>VLOOKUP($BT1297, [3]Sheet1!$D$3:$T$89,4,FALSE)</f>
        <v>22</v>
      </c>
      <c r="BV1297">
        <f>VLOOKUP($BT1297, [3]Sheet1!$D$3:$T$89,5,FALSE)</f>
        <v>22</v>
      </c>
      <c r="BW1297">
        <f>VLOOKUP($BT1297, [3]Sheet1!$D$3:$T$89,8,FALSE)</f>
        <v>22</v>
      </c>
      <c r="BX1297">
        <f>VLOOKUP($BT1297, [3]Sheet1!$D$3:$T$89,9,FALSE)</f>
        <v>22</v>
      </c>
      <c r="BY1297">
        <f>VLOOKUP($BT1297, [3]Sheet1!$D$3:$T$89,12,FALSE)</f>
        <v>22</v>
      </c>
      <c r="BZ1297">
        <f>VLOOKUP($BT1297, [3]Sheet1!$D$3:$T$89,13,FALSE)</f>
        <v>21</v>
      </c>
      <c r="CA1297" t="str">
        <f>VLOOKUP($BT1297, [3]Sheet1!$D$3:$T$89,16,FALSE)</f>
        <v>N/A</v>
      </c>
      <c r="CB1297" t="str">
        <f>VLOOKUP($BT1297, [3]Sheet1!$D$3:$T$89,17,FALSE)</f>
        <v>N/A</v>
      </c>
      <c r="CD1297" s="12">
        <v>42627</v>
      </c>
      <c r="CE1297" s="2">
        <v>0.70763888888888804</v>
      </c>
      <c r="CF1297" s="2" t="s">
        <v>2930</v>
      </c>
      <c r="CG1297" s="2">
        <v>42627.708333333336</v>
      </c>
      <c r="CH1297" s="2">
        <v>42627.708333333336</v>
      </c>
      <c r="CI1297" t="s">
        <v>2923</v>
      </c>
      <c r="CJ1297" t="s">
        <v>2923</v>
      </c>
      <c r="CK1297">
        <v>1010.4984776</v>
      </c>
      <c r="CL1297">
        <v>22.6111111111111</v>
      </c>
      <c r="CM1297">
        <v>0</v>
      </c>
      <c r="CN1297">
        <v>69</v>
      </c>
      <c r="CO1297">
        <v>161</v>
      </c>
      <c r="CP1297">
        <v>1.7</v>
      </c>
      <c r="CQ1297">
        <v>4.3</v>
      </c>
      <c r="CR1297">
        <v>0.3</v>
      </c>
      <c r="CS1297">
        <v>4</v>
      </c>
      <c r="CT1297" t="s">
        <v>1298</v>
      </c>
      <c r="CU1297">
        <v>22</v>
      </c>
      <c r="CV1297">
        <v>22</v>
      </c>
      <c r="CW1297">
        <v>22</v>
      </c>
      <c r="CX1297">
        <v>22</v>
      </c>
      <c r="CY1297">
        <v>22</v>
      </c>
      <c r="CZ1297">
        <v>21</v>
      </c>
      <c r="DA1297" t="s">
        <v>27</v>
      </c>
      <c r="DB1297" t="s">
        <v>27</v>
      </c>
    </row>
    <row r="1298" spans="1:106">
      <c r="D1298" s="3">
        <v>8</v>
      </c>
      <c r="E1298" s="1">
        <v>3</v>
      </c>
      <c r="F1298" s="15">
        <v>9</v>
      </c>
      <c r="G1298" s="15" t="s">
        <v>194</v>
      </c>
      <c r="J1298" t="s">
        <v>971</v>
      </c>
      <c r="L1298" s="1">
        <v>1</v>
      </c>
      <c r="M1298" s="15">
        <v>5</v>
      </c>
      <c r="N1298" s="15" t="s">
        <v>40</v>
      </c>
      <c r="O1298" t="s">
        <v>57</v>
      </c>
      <c r="P1298">
        <v>6</v>
      </c>
      <c r="S1298" s="1">
        <v>1</v>
      </c>
      <c r="T1298">
        <v>5</v>
      </c>
      <c r="U1298" t="s">
        <v>195</v>
      </c>
      <c r="V1298" t="s">
        <v>136</v>
      </c>
      <c r="W1298">
        <v>3</v>
      </c>
      <c r="X1298" t="s">
        <v>967</v>
      </c>
      <c r="Y1298" t="s">
        <v>1061</v>
      </c>
      <c r="Z1298" s="1">
        <v>1</v>
      </c>
      <c r="AA1298">
        <v>5</v>
      </c>
      <c r="AB1298" t="s">
        <v>40</v>
      </c>
      <c r="AC1298" t="s">
        <v>57</v>
      </c>
      <c r="AD1298">
        <v>3</v>
      </c>
      <c r="AE1298" t="s">
        <v>967</v>
      </c>
      <c r="AF1298" t="s">
        <v>1064</v>
      </c>
      <c r="BD1298" s="39">
        <v>42627</v>
      </c>
      <c r="BE1298" s="23">
        <v>0.70833333333333204</v>
      </c>
      <c r="BF1298" s="10" t="str">
        <f t="shared" si="125"/>
        <v>14/09/2016 17:00</v>
      </c>
      <c r="BG1298" s="35">
        <f t="shared" si="126"/>
        <v>42627.708333333336</v>
      </c>
      <c r="BH1298" s="35">
        <f t="shared" si="122"/>
        <v>42627.708333333336</v>
      </c>
      <c r="BI1298" t="str">
        <f t="shared" si="123"/>
        <v>14/09/2016 17:00:00</v>
      </c>
      <c r="BJ1298" s="40" t="str">
        <f t="shared" si="124"/>
        <v>14/09/2016 17:00:00</v>
      </c>
      <c r="BK1298">
        <f>VLOOKUP($BI1298, [1]TableView_704030_20160816_20160!$D$2:$M$5095,3,FALSE)</f>
        <v>1010.4984776</v>
      </c>
      <c r="BL1298">
        <f>VLOOKUP($BI1298, [1]TableView_704030_20160816_20160!$D$2:$M$5095,8,FALSE)</f>
        <v>22.6111111111111</v>
      </c>
      <c r="BM1298">
        <f>VLOOKUP($BI1298, [1]TableView_704030_20160816_20160!$D$2:$M$5095,10,FALSE)</f>
        <v>0</v>
      </c>
      <c r="BN1298">
        <f>VLOOKUP($BI1298, [1]TableView_704030_20160816_20160!$D$2:$M$5095,4,FALSE)</f>
        <v>69</v>
      </c>
      <c r="BO1298">
        <f>VLOOKUP($BI1298, [1]TableView_704030_20160816_20160!$D$2:$M$5095,6,FALSE)</f>
        <v>161</v>
      </c>
      <c r="BP1298">
        <f>VLOOKUP($BI1298, [1]TableView_704030_20160816_20160!$D$2:$M$5095,7,FALSE)</f>
        <v>1.7</v>
      </c>
      <c r="BQ1298">
        <f>VLOOKUP($BI1298, [1]TableView_704030_20160816_20160!$D$2:$M$5095,2,FALSE)</f>
        <v>4.3</v>
      </c>
      <c r="BR1298">
        <f>VLOOKUP($BJ1298, [2]aacb8965d69cc6fd1cb3a5cae9e8ae7!$C$6:$F$853,4,FALSE)</f>
        <v>0.3</v>
      </c>
      <c r="BS1298" s="15">
        <v>4</v>
      </c>
      <c r="BT1298" t="str">
        <f t="shared" si="121"/>
        <v>14/09/2016 4</v>
      </c>
      <c r="BU1298">
        <f>VLOOKUP($BT1298, [3]Sheet1!$D$3:$T$89,4,FALSE)</f>
        <v>22</v>
      </c>
      <c r="BV1298">
        <f>VLOOKUP($BT1298, [3]Sheet1!$D$3:$T$89,5,FALSE)</f>
        <v>22</v>
      </c>
      <c r="BW1298">
        <f>VLOOKUP($BT1298, [3]Sheet1!$D$3:$T$89,8,FALSE)</f>
        <v>22</v>
      </c>
      <c r="BX1298">
        <f>VLOOKUP($BT1298, [3]Sheet1!$D$3:$T$89,9,FALSE)</f>
        <v>22</v>
      </c>
      <c r="BY1298">
        <f>VLOOKUP($BT1298, [3]Sheet1!$D$3:$T$89,12,FALSE)</f>
        <v>22</v>
      </c>
      <c r="BZ1298">
        <f>VLOOKUP($BT1298, [3]Sheet1!$D$3:$T$89,13,FALSE)</f>
        <v>21</v>
      </c>
      <c r="CA1298" t="str">
        <f>VLOOKUP($BT1298, [3]Sheet1!$D$3:$T$89,16,FALSE)</f>
        <v>N/A</v>
      </c>
      <c r="CB1298" t="str">
        <f>VLOOKUP($BT1298, [3]Sheet1!$D$3:$T$89,17,FALSE)</f>
        <v>N/A</v>
      </c>
      <c r="CD1298" s="12">
        <v>42627</v>
      </c>
      <c r="CE1298" s="2">
        <v>0.70833333333333204</v>
      </c>
      <c r="CF1298" s="2" t="s">
        <v>2931</v>
      </c>
      <c r="CG1298" s="2">
        <v>42627.708333333336</v>
      </c>
      <c r="CH1298" s="2">
        <v>42627.708333333336</v>
      </c>
      <c r="CI1298" t="s">
        <v>2923</v>
      </c>
      <c r="CJ1298" t="s">
        <v>2923</v>
      </c>
      <c r="CK1298">
        <v>1010.4984776</v>
      </c>
      <c r="CL1298">
        <v>22.6111111111111</v>
      </c>
      <c r="CM1298">
        <v>0</v>
      </c>
      <c r="CN1298">
        <v>69</v>
      </c>
      <c r="CO1298">
        <v>161</v>
      </c>
      <c r="CP1298">
        <v>1.7</v>
      </c>
      <c r="CQ1298">
        <v>4.3</v>
      </c>
      <c r="CR1298">
        <v>0.3</v>
      </c>
      <c r="CS1298">
        <v>4</v>
      </c>
      <c r="CT1298" t="s">
        <v>1298</v>
      </c>
      <c r="CU1298">
        <v>22</v>
      </c>
      <c r="CV1298">
        <v>22</v>
      </c>
      <c r="CW1298">
        <v>22</v>
      </c>
      <c r="CX1298">
        <v>22</v>
      </c>
      <c r="CY1298">
        <v>22</v>
      </c>
      <c r="CZ1298">
        <v>21</v>
      </c>
      <c r="DA1298" t="s">
        <v>27</v>
      </c>
      <c r="DB1298" t="s">
        <v>27</v>
      </c>
    </row>
    <row r="1299" spans="1:106">
      <c r="D1299" s="3">
        <v>9</v>
      </c>
      <c r="E1299" s="1">
        <v>2</v>
      </c>
      <c r="F1299" s="15">
        <v>9</v>
      </c>
      <c r="G1299" s="15" t="s">
        <v>194</v>
      </c>
      <c r="J1299" t="s">
        <v>951</v>
      </c>
      <c r="L1299" s="1">
        <v>1</v>
      </c>
      <c r="M1299" s="15">
        <v>5</v>
      </c>
      <c r="N1299" s="15" t="s">
        <v>40</v>
      </c>
      <c r="O1299" t="s">
        <v>57</v>
      </c>
      <c r="P1299">
        <v>6</v>
      </c>
      <c r="S1299" s="1">
        <v>1</v>
      </c>
      <c r="T1299">
        <v>5</v>
      </c>
      <c r="U1299" t="s">
        <v>195</v>
      </c>
      <c r="V1299" t="s">
        <v>136</v>
      </c>
      <c r="W1299">
        <v>3</v>
      </c>
      <c r="X1299" t="s">
        <v>967</v>
      </c>
      <c r="Y1299" t="s">
        <v>1061</v>
      </c>
      <c r="Z1299" s="1">
        <v>1</v>
      </c>
      <c r="AA1299">
        <v>5</v>
      </c>
      <c r="AB1299" t="s">
        <v>40</v>
      </c>
      <c r="AC1299" t="s">
        <v>57</v>
      </c>
      <c r="AD1299">
        <v>3</v>
      </c>
      <c r="AE1299" t="s">
        <v>967</v>
      </c>
      <c r="AF1299" t="s">
        <v>1064</v>
      </c>
      <c r="BD1299" s="39">
        <v>42627</v>
      </c>
      <c r="BE1299" s="23">
        <v>0.70902777777777704</v>
      </c>
      <c r="BF1299" s="10" t="str">
        <f t="shared" si="125"/>
        <v>14/09/2016 17:01</v>
      </c>
      <c r="BG1299" s="35">
        <f t="shared" si="126"/>
        <v>42627.708333333336</v>
      </c>
      <c r="BH1299" s="35">
        <f t="shared" si="122"/>
        <v>42627.708333333336</v>
      </c>
      <c r="BI1299" t="str">
        <f t="shared" si="123"/>
        <v>14/09/2016 17:00:00</v>
      </c>
      <c r="BJ1299" s="40" t="str">
        <f t="shared" si="124"/>
        <v>14/09/2016 17:00:00</v>
      </c>
      <c r="BK1299">
        <f>VLOOKUP($BI1299, [1]TableView_704030_20160816_20160!$D$2:$M$5095,3,FALSE)</f>
        <v>1010.4984776</v>
      </c>
      <c r="BL1299">
        <f>VLOOKUP($BI1299, [1]TableView_704030_20160816_20160!$D$2:$M$5095,8,FALSE)</f>
        <v>22.6111111111111</v>
      </c>
      <c r="BM1299">
        <f>VLOOKUP($BI1299, [1]TableView_704030_20160816_20160!$D$2:$M$5095,10,FALSE)</f>
        <v>0</v>
      </c>
      <c r="BN1299">
        <f>VLOOKUP($BI1299, [1]TableView_704030_20160816_20160!$D$2:$M$5095,4,FALSE)</f>
        <v>69</v>
      </c>
      <c r="BO1299">
        <f>VLOOKUP($BI1299, [1]TableView_704030_20160816_20160!$D$2:$M$5095,6,FALSE)</f>
        <v>161</v>
      </c>
      <c r="BP1299">
        <f>VLOOKUP($BI1299, [1]TableView_704030_20160816_20160!$D$2:$M$5095,7,FALSE)</f>
        <v>1.7</v>
      </c>
      <c r="BQ1299">
        <f>VLOOKUP($BI1299, [1]TableView_704030_20160816_20160!$D$2:$M$5095,2,FALSE)</f>
        <v>4.3</v>
      </c>
      <c r="BR1299">
        <f>VLOOKUP($BJ1299, [2]aacb8965d69cc6fd1cb3a5cae9e8ae7!$C$6:$F$853,4,FALSE)</f>
        <v>0.3</v>
      </c>
      <c r="BS1299" s="15">
        <v>4</v>
      </c>
      <c r="BT1299" t="str">
        <f t="shared" si="121"/>
        <v>14/09/2016 4</v>
      </c>
      <c r="BU1299">
        <f>VLOOKUP($BT1299, [3]Sheet1!$D$3:$T$89,4,FALSE)</f>
        <v>22</v>
      </c>
      <c r="BV1299">
        <f>VLOOKUP($BT1299, [3]Sheet1!$D$3:$T$89,5,FALSE)</f>
        <v>22</v>
      </c>
      <c r="BW1299">
        <f>VLOOKUP($BT1299, [3]Sheet1!$D$3:$T$89,8,FALSE)</f>
        <v>22</v>
      </c>
      <c r="BX1299">
        <f>VLOOKUP($BT1299, [3]Sheet1!$D$3:$T$89,9,FALSE)</f>
        <v>22</v>
      </c>
      <c r="BY1299">
        <f>VLOOKUP($BT1299, [3]Sheet1!$D$3:$T$89,12,FALSE)</f>
        <v>22</v>
      </c>
      <c r="BZ1299">
        <f>VLOOKUP($BT1299, [3]Sheet1!$D$3:$T$89,13,FALSE)</f>
        <v>21</v>
      </c>
      <c r="CA1299" t="str">
        <f>VLOOKUP($BT1299, [3]Sheet1!$D$3:$T$89,16,FALSE)</f>
        <v>N/A</v>
      </c>
      <c r="CB1299" t="str">
        <f>VLOOKUP($BT1299, [3]Sheet1!$D$3:$T$89,17,FALSE)</f>
        <v>N/A</v>
      </c>
      <c r="CD1299" s="12">
        <v>42627</v>
      </c>
      <c r="CE1299" s="2">
        <v>0.70902777777777704</v>
      </c>
      <c r="CF1299" s="2" t="s">
        <v>2932</v>
      </c>
      <c r="CG1299" s="2">
        <v>42627.708333333336</v>
      </c>
      <c r="CH1299" s="2">
        <v>42627.708333333336</v>
      </c>
      <c r="CI1299" t="s">
        <v>2923</v>
      </c>
      <c r="CJ1299" t="s">
        <v>2923</v>
      </c>
      <c r="CK1299">
        <v>1010.4984776</v>
      </c>
      <c r="CL1299">
        <v>22.6111111111111</v>
      </c>
      <c r="CM1299">
        <v>0</v>
      </c>
      <c r="CN1299">
        <v>69</v>
      </c>
      <c r="CO1299">
        <v>161</v>
      </c>
      <c r="CP1299">
        <v>1.7</v>
      </c>
      <c r="CQ1299">
        <v>4.3</v>
      </c>
      <c r="CR1299">
        <v>0.3</v>
      </c>
      <c r="CS1299">
        <v>4</v>
      </c>
      <c r="CT1299" t="s">
        <v>1298</v>
      </c>
      <c r="CU1299">
        <v>22</v>
      </c>
      <c r="CV1299">
        <v>22</v>
      </c>
      <c r="CW1299">
        <v>22</v>
      </c>
      <c r="CX1299">
        <v>22</v>
      </c>
      <c r="CY1299">
        <v>22</v>
      </c>
      <c r="CZ1299">
        <v>21</v>
      </c>
      <c r="DA1299" t="s">
        <v>27</v>
      </c>
      <c r="DB1299" t="s">
        <v>27</v>
      </c>
    </row>
    <row r="1300" spans="1:106">
      <c r="D1300" s="3">
        <v>10</v>
      </c>
      <c r="E1300" s="1">
        <v>3</v>
      </c>
      <c r="F1300" s="15">
        <v>9</v>
      </c>
      <c r="G1300" s="15" t="s">
        <v>194</v>
      </c>
      <c r="J1300" t="s">
        <v>953</v>
      </c>
      <c r="L1300" s="1">
        <v>1</v>
      </c>
      <c r="M1300" s="15">
        <v>5</v>
      </c>
      <c r="N1300" s="15" t="s">
        <v>40</v>
      </c>
      <c r="O1300" t="s">
        <v>57</v>
      </c>
      <c r="P1300">
        <v>3</v>
      </c>
      <c r="S1300" s="1">
        <v>2</v>
      </c>
      <c r="T1300">
        <v>5</v>
      </c>
      <c r="U1300" t="s">
        <v>195</v>
      </c>
      <c r="V1300" t="s">
        <v>57</v>
      </c>
      <c r="W1300">
        <v>3</v>
      </c>
      <c r="X1300" t="s">
        <v>973</v>
      </c>
      <c r="BD1300" s="39">
        <v>42627</v>
      </c>
      <c r="BE1300" s="23">
        <v>0.70972222222222103</v>
      </c>
      <c r="BF1300" s="10" t="str">
        <f t="shared" si="125"/>
        <v>14/09/2016 17:02</v>
      </c>
      <c r="BG1300" s="35">
        <f t="shared" si="126"/>
        <v>42627.708333333336</v>
      </c>
      <c r="BH1300" s="35">
        <f t="shared" si="122"/>
        <v>42627.708333333336</v>
      </c>
      <c r="BI1300" t="str">
        <f t="shared" si="123"/>
        <v>14/09/2016 17:00:00</v>
      </c>
      <c r="BJ1300" s="40" t="str">
        <f t="shared" si="124"/>
        <v>14/09/2016 17:00:00</v>
      </c>
      <c r="BK1300">
        <f>VLOOKUP($BI1300, [1]TableView_704030_20160816_20160!$D$2:$M$5095,3,FALSE)</f>
        <v>1010.4984776</v>
      </c>
      <c r="BL1300">
        <f>VLOOKUP($BI1300, [1]TableView_704030_20160816_20160!$D$2:$M$5095,8,FALSE)</f>
        <v>22.6111111111111</v>
      </c>
      <c r="BM1300">
        <f>VLOOKUP($BI1300, [1]TableView_704030_20160816_20160!$D$2:$M$5095,10,FALSE)</f>
        <v>0</v>
      </c>
      <c r="BN1300">
        <f>VLOOKUP($BI1300, [1]TableView_704030_20160816_20160!$D$2:$M$5095,4,FALSE)</f>
        <v>69</v>
      </c>
      <c r="BO1300">
        <f>VLOOKUP($BI1300, [1]TableView_704030_20160816_20160!$D$2:$M$5095,6,FALSE)</f>
        <v>161</v>
      </c>
      <c r="BP1300">
        <f>VLOOKUP($BI1300, [1]TableView_704030_20160816_20160!$D$2:$M$5095,7,FALSE)</f>
        <v>1.7</v>
      </c>
      <c r="BQ1300">
        <f>VLOOKUP($BI1300, [1]TableView_704030_20160816_20160!$D$2:$M$5095,2,FALSE)</f>
        <v>4.3</v>
      </c>
      <c r="BR1300">
        <f>VLOOKUP($BJ1300, [2]aacb8965d69cc6fd1cb3a5cae9e8ae7!$C$6:$F$853,4,FALSE)</f>
        <v>0.3</v>
      </c>
      <c r="BS1300" s="15">
        <v>4</v>
      </c>
      <c r="BT1300" t="str">
        <f t="shared" si="121"/>
        <v>14/09/2016 4</v>
      </c>
      <c r="BU1300">
        <f>VLOOKUP($BT1300, [3]Sheet1!$D$3:$T$89,4,FALSE)</f>
        <v>22</v>
      </c>
      <c r="BV1300">
        <f>VLOOKUP($BT1300, [3]Sheet1!$D$3:$T$89,5,FALSE)</f>
        <v>22</v>
      </c>
      <c r="BW1300">
        <f>VLOOKUP($BT1300, [3]Sheet1!$D$3:$T$89,8,FALSE)</f>
        <v>22</v>
      </c>
      <c r="BX1300">
        <f>VLOOKUP($BT1300, [3]Sheet1!$D$3:$T$89,9,FALSE)</f>
        <v>22</v>
      </c>
      <c r="BY1300">
        <f>VLOOKUP($BT1300, [3]Sheet1!$D$3:$T$89,12,FALSE)</f>
        <v>22</v>
      </c>
      <c r="BZ1300">
        <f>VLOOKUP($BT1300, [3]Sheet1!$D$3:$T$89,13,FALSE)</f>
        <v>21</v>
      </c>
      <c r="CA1300" t="str">
        <f>VLOOKUP($BT1300, [3]Sheet1!$D$3:$T$89,16,FALSE)</f>
        <v>N/A</v>
      </c>
      <c r="CB1300" t="str">
        <f>VLOOKUP($BT1300, [3]Sheet1!$D$3:$T$89,17,FALSE)</f>
        <v>N/A</v>
      </c>
      <c r="CD1300" s="12">
        <v>42627</v>
      </c>
      <c r="CE1300" s="2">
        <v>0.70972222222222103</v>
      </c>
      <c r="CF1300" s="2" t="s">
        <v>2933</v>
      </c>
      <c r="CG1300" s="2">
        <v>42627.708333333336</v>
      </c>
      <c r="CH1300" s="2">
        <v>42627.708333333336</v>
      </c>
      <c r="CI1300" t="s">
        <v>2923</v>
      </c>
      <c r="CJ1300" t="s">
        <v>2923</v>
      </c>
      <c r="CK1300">
        <v>1010.4984776</v>
      </c>
      <c r="CL1300">
        <v>22.6111111111111</v>
      </c>
      <c r="CM1300">
        <v>0</v>
      </c>
      <c r="CN1300">
        <v>69</v>
      </c>
      <c r="CO1300">
        <v>161</v>
      </c>
      <c r="CP1300">
        <v>1.7</v>
      </c>
      <c r="CQ1300">
        <v>4.3</v>
      </c>
      <c r="CR1300">
        <v>0.3</v>
      </c>
      <c r="CS1300">
        <v>4</v>
      </c>
      <c r="CT1300" t="s">
        <v>1298</v>
      </c>
      <c r="CU1300">
        <v>22</v>
      </c>
      <c r="CV1300">
        <v>22</v>
      </c>
      <c r="CW1300">
        <v>22</v>
      </c>
      <c r="CX1300">
        <v>22</v>
      </c>
      <c r="CY1300">
        <v>22</v>
      </c>
      <c r="CZ1300">
        <v>21</v>
      </c>
      <c r="DA1300" t="s">
        <v>27</v>
      </c>
      <c r="DB1300" t="s">
        <v>27</v>
      </c>
    </row>
    <row r="1301" spans="1:106">
      <c r="D1301" s="3">
        <v>11</v>
      </c>
      <c r="E1301" s="1">
        <v>2</v>
      </c>
      <c r="F1301" s="15">
        <v>9</v>
      </c>
      <c r="G1301" s="15" t="s">
        <v>194</v>
      </c>
      <c r="J1301" t="s">
        <v>951</v>
      </c>
      <c r="L1301" s="1">
        <v>1</v>
      </c>
      <c r="M1301" s="15">
        <v>5</v>
      </c>
      <c r="N1301" s="15" t="s">
        <v>40</v>
      </c>
      <c r="O1301" t="s">
        <v>57</v>
      </c>
      <c r="P1301">
        <v>3</v>
      </c>
      <c r="S1301" s="1">
        <v>2</v>
      </c>
      <c r="T1301">
        <v>5</v>
      </c>
      <c r="U1301" t="s">
        <v>195</v>
      </c>
      <c r="V1301" t="s">
        <v>57</v>
      </c>
      <c r="W1301">
        <v>3</v>
      </c>
      <c r="X1301" t="s">
        <v>973</v>
      </c>
      <c r="BD1301" s="39">
        <v>42627</v>
      </c>
      <c r="BE1301" s="23">
        <v>0.71041666666666503</v>
      </c>
      <c r="BF1301" s="10" t="str">
        <f t="shared" si="125"/>
        <v>14/09/2016 17:03</v>
      </c>
      <c r="BG1301" s="35">
        <f t="shared" si="126"/>
        <v>42627.708333333336</v>
      </c>
      <c r="BH1301" s="35">
        <f t="shared" si="122"/>
        <v>42627.708333333336</v>
      </c>
      <c r="BI1301" t="str">
        <f t="shared" si="123"/>
        <v>14/09/2016 17:00:00</v>
      </c>
      <c r="BJ1301" s="40" t="str">
        <f t="shared" si="124"/>
        <v>14/09/2016 17:00:00</v>
      </c>
      <c r="BK1301">
        <f>VLOOKUP($BI1301, [1]TableView_704030_20160816_20160!$D$2:$M$5095,3,FALSE)</f>
        <v>1010.4984776</v>
      </c>
      <c r="BL1301">
        <f>VLOOKUP($BI1301, [1]TableView_704030_20160816_20160!$D$2:$M$5095,8,FALSE)</f>
        <v>22.6111111111111</v>
      </c>
      <c r="BM1301">
        <f>VLOOKUP($BI1301, [1]TableView_704030_20160816_20160!$D$2:$M$5095,10,FALSE)</f>
        <v>0</v>
      </c>
      <c r="BN1301">
        <f>VLOOKUP($BI1301, [1]TableView_704030_20160816_20160!$D$2:$M$5095,4,FALSE)</f>
        <v>69</v>
      </c>
      <c r="BO1301">
        <f>VLOOKUP($BI1301, [1]TableView_704030_20160816_20160!$D$2:$M$5095,6,FALSE)</f>
        <v>161</v>
      </c>
      <c r="BP1301">
        <f>VLOOKUP($BI1301, [1]TableView_704030_20160816_20160!$D$2:$M$5095,7,FALSE)</f>
        <v>1.7</v>
      </c>
      <c r="BQ1301">
        <f>VLOOKUP($BI1301, [1]TableView_704030_20160816_20160!$D$2:$M$5095,2,FALSE)</f>
        <v>4.3</v>
      </c>
      <c r="BR1301">
        <f>VLOOKUP($BJ1301, [2]aacb8965d69cc6fd1cb3a5cae9e8ae7!$C$6:$F$853,4,FALSE)</f>
        <v>0.3</v>
      </c>
      <c r="BS1301" s="15">
        <v>4</v>
      </c>
      <c r="BT1301" t="str">
        <f t="shared" si="121"/>
        <v>14/09/2016 4</v>
      </c>
      <c r="BU1301">
        <f>VLOOKUP($BT1301, [3]Sheet1!$D$3:$T$89,4,FALSE)</f>
        <v>22</v>
      </c>
      <c r="BV1301">
        <f>VLOOKUP($BT1301, [3]Sheet1!$D$3:$T$89,5,FALSE)</f>
        <v>22</v>
      </c>
      <c r="BW1301">
        <f>VLOOKUP($BT1301, [3]Sheet1!$D$3:$T$89,8,FALSE)</f>
        <v>22</v>
      </c>
      <c r="BX1301">
        <f>VLOOKUP($BT1301, [3]Sheet1!$D$3:$T$89,9,FALSE)</f>
        <v>22</v>
      </c>
      <c r="BY1301">
        <f>VLOOKUP($BT1301, [3]Sheet1!$D$3:$T$89,12,FALSE)</f>
        <v>22</v>
      </c>
      <c r="BZ1301">
        <f>VLOOKUP($BT1301, [3]Sheet1!$D$3:$T$89,13,FALSE)</f>
        <v>21</v>
      </c>
      <c r="CA1301" t="str">
        <f>VLOOKUP($BT1301, [3]Sheet1!$D$3:$T$89,16,FALSE)</f>
        <v>N/A</v>
      </c>
      <c r="CB1301" t="str">
        <f>VLOOKUP($BT1301, [3]Sheet1!$D$3:$T$89,17,FALSE)</f>
        <v>N/A</v>
      </c>
      <c r="CD1301" s="12">
        <v>42627</v>
      </c>
      <c r="CE1301" s="2">
        <v>0.71041666666666503</v>
      </c>
      <c r="CF1301" s="2" t="s">
        <v>2934</v>
      </c>
      <c r="CG1301" s="2">
        <v>42627.708333333336</v>
      </c>
      <c r="CH1301" s="2">
        <v>42627.708333333336</v>
      </c>
      <c r="CI1301" t="s">
        <v>2923</v>
      </c>
      <c r="CJ1301" t="s">
        <v>2923</v>
      </c>
      <c r="CK1301">
        <v>1010.4984776</v>
      </c>
      <c r="CL1301">
        <v>22.6111111111111</v>
      </c>
      <c r="CM1301">
        <v>0</v>
      </c>
      <c r="CN1301">
        <v>69</v>
      </c>
      <c r="CO1301">
        <v>161</v>
      </c>
      <c r="CP1301">
        <v>1.7</v>
      </c>
      <c r="CQ1301">
        <v>4.3</v>
      </c>
      <c r="CR1301">
        <v>0.3</v>
      </c>
      <c r="CS1301">
        <v>4</v>
      </c>
      <c r="CT1301" t="s">
        <v>1298</v>
      </c>
      <c r="CU1301">
        <v>22</v>
      </c>
      <c r="CV1301">
        <v>22</v>
      </c>
      <c r="CW1301">
        <v>22</v>
      </c>
      <c r="CX1301">
        <v>22</v>
      </c>
      <c r="CY1301">
        <v>22</v>
      </c>
      <c r="CZ1301">
        <v>21</v>
      </c>
      <c r="DA1301" t="s">
        <v>27</v>
      </c>
      <c r="DB1301" t="s">
        <v>27</v>
      </c>
    </row>
    <row r="1302" spans="1:106">
      <c r="D1302" s="3">
        <v>12</v>
      </c>
      <c r="E1302" s="1">
        <v>2</v>
      </c>
      <c r="F1302" s="15">
        <v>9</v>
      </c>
      <c r="G1302" s="15" t="s">
        <v>194</v>
      </c>
      <c r="J1302" t="s">
        <v>951</v>
      </c>
      <c r="S1302" s="1">
        <v>2</v>
      </c>
      <c r="T1302">
        <v>5</v>
      </c>
      <c r="U1302" t="s">
        <v>195</v>
      </c>
      <c r="V1302" t="s">
        <v>57</v>
      </c>
      <c r="W1302" t="s">
        <v>990</v>
      </c>
      <c r="X1302" t="s">
        <v>973</v>
      </c>
      <c r="BD1302" s="39">
        <v>42627</v>
      </c>
      <c r="BE1302" s="23">
        <v>0.71111111111111003</v>
      </c>
      <c r="BF1302" s="10" t="str">
        <f t="shared" si="125"/>
        <v>14/09/2016 17:04</v>
      </c>
      <c r="BG1302" s="35">
        <f t="shared" si="126"/>
        <v>42627.708333333336</v>
      </c>
      <c r="BH1302" s="35">
        <f t="shared" si="122"/>
        <v>42627.708333333336</v>
      </c>
      <c r="BI1302" t="str">
        <f t="shared" si="123"/>
        <v>14/09/2016 17:00:00</v>
      </c>
      <c r="BJ1302" s="40" t="str">
        <f t="shared" si="124"/>
        <v>14/09/2016 17:00:00</v>
      </c>
      <c r="BK1302">
        <f>VLOOKUP($BI1302, [1]TableView_704030_20160816_20160!$D$2:$M$5095,3,FALSE)</f>
        <v>1010.4984776</v>
      </c>
      <c r="BL1302">
        <f>VLOOKUP($BI1302, [1]TableView_704030_20160816_20160!$D$2:$M$5095,8,FALSE)</f>
        <v>22.6111111111111</v>
      </c>
      <c r="BM1302">
        <f>VLOOKUP($BI1302, [1]TableView_704030_20160816_20160!$D$2:$M$5095,10,FALSE)</f>
        <v>0</v>
      </c>
      <c r="BN1302">
        <f>VLOOKUP($BI1302, [1]TableView_704030_20160816_20160!$D$2:$M$5095,4,FALSE)</f>
        <v>69</v>
      </c>
      <c r="BO1302">
        <f>VLOOKUP($BI1302, [1]TableView_704030_20160816_20160!$D$2:$M$5095,6,FALSE)</f>
        <v>161</v>
      </c>
      <c r="BP1302">
        <f>VLOOKUP($BI1302, [1]TableView_704030_20160816_20160!$D$2:$M$5095,7,FALSE)</f>
        <v>1.7</v>
      </c>
      <c r="BQ1302">
        <f>VLOOKUP($BI1302, [1]TableView_704030_20160816_20160!$D$2:$M$5095,2,FALSE)</f>
        <v>4.3</v>
      </c>
      <c r="BR1302">
        <f>VLOOKUP($BJ1302, [2]aacb8965d69cc6fd1cb3a5cae9e8ae7!$C$6:$F$853,4,FALSE)</f>
        <v>0.3</v>
      </c>
      <c r="BS1302" s="15">
        <v>4</v>
      </c>
      <c r="BT1302" t="str">
        <f t="shared" ref="BT1302:BT1365" si="127">TEXT(BD1302,"dd/mm/yyyy ")&amp;TEXT(BS1302, "d")</f>
        <v>14/09/2016 4</v>
      </c>
      <c r="BU1302">
        <f>VLOOKUP($BT1302, [3]Sheet1!$D$3:$T$89,4,FALSE)</f>
        <v>22</v>
      </c>
      <c r="BV1302">
        <f>VLOOKUP($BT1302, [3]Sheet1!$D$3:$T$89,5,FALSE)</f>
        <v>22</v>
      </c>
      <c r="BW1302">
        <f>VLOOKUP($BT1302, [3]Sheet1!$D$3:$T$89,8,FALSE)</f>
        <v>22</v>
      </c>
      <c r="BX1302">
        <f>VLOOKUP($BT1302, [3]Sheet1!$D$3:$T$89,9,FALSE)</f>
        <v>22</v>
      </c>
      <c r="BY1302">
        <f>VLOOKUP($BT1302, [3]Sheet1!$D$3:$T$89,12,FALSE)</f>
        <v>22</v>
      </c>
      <c r="BZ1302">
        <f>VLOOKUP($BT1302, [3]Sheet1!$D$3:$T$89,13,FALSE)</f>
        <v>21</v>
      </c>
      <c r="CA1302" t="str">
        <f>VLOOKUP($BT1302, [3]Sheet1!$D$3:$T$89,16,FALSE)</f>
        <v>N/A</v>
      </c>
      <c r="CB1302" t="str">
        <f>VLOOKUP($BT1302, [3]Sheet1!$D$3:$T$89,17,FALSE)</f>
        <v>N/A</v>
      </c>
      <c r="CD1302" s="12">
        <v>42627</v>
      </c>
      <c r="CE1302" s="2">
        <v>0.71111111111111003</v>
      </c>
      <c r="CF1302" s="2" t="s">
        <v>2935</v>
      </c>
      <c r="CG1302" s="2">
        <v>42627.708333333336</v>
      </c>
      <c r="CH1302" s="2">
        <v>42627.708333333336</v>
      </c>
      <c r="CI1302" t="s">
        <v>2923</v>
      </c>
      <c r="CJ1302" t="s">
        <v>2923</v>
      </c>
      <c r="CK1302">
        <v>1010.4984776</v>
      </c>
      <c r="CL1302">
        <v>22.6111111111111</v>
      </c>
      <c r="CM1302">
        <v>0</v>
      </c>
      <c r="CN1302">
        <v>69</v>
      </c>
      <c r="CO1302">
        <v>161</v>
      </c>
      <c r="CP1302">
        <v>1.7</v>
      </c>
      <c r="CQ1302">
        <v>4.3</v>
      </c>
      <c r="CR1302">
        <v>0.3</v>
      </c>
      <c r="CS1302">
        <v>4</v>
      </c>
      <c r="CT1302" t="s">
        <v>1298</v>
      </c>
      <c r="CU1302">
        <v>22</v>
      </c>
      <c r="CV1302">
        <v>22</v>
      </c>
      <c r="CW1302">
        <v>22</v>
      </c>
      <c r="CX1302">
        <v>22</v>
      </c>
      <c r="CY1302">
        <v>22</v>
      </c>
      <c r="CZ1302">
        <v>21</v>
      </c>
      <c r="DA1302" t="s">
        <v>27</v>
      </c>
      <c r="DB1302" t="s">
        <v>27</v>
      </c>
    </row>
    <row r="1303" spans="1:106">
      <c r="D1303" s="3">
        <v>13</v>
      </c>
      <c r="E1303" s="1">
        <v>2</v>
      </c>
      <c r="F1303" s="15">
        <v>9</v>
      </c>
      <c r="G1303" s="15" t="s">
        <v>194</v>
      </c>
      <c r="J1303" t="s">
        <v>951</v>
      </c>
      <c r="S1303" s="1">
        <v>3</v>
      </c>
      <c r="T1303">
        <v>5</v>
      </c>
      <c r="U1303" t="s">
        <v>195</v>
      </c>
      <c r="V1303" t="s">
        <v>57</v>
      </c>
      <c r="W1303" t="s">
        <v>990</v>
      </c>
      <c r="X1303" t="s">
        <v>953</v>
      </c>
      <c r="Z1303" s="1">
        <v>1</v>
      </c>
      <c r="AA1303">
        <v>5</v>
      </c>
      <c r="AB1303" t="s">
        <v>35</v>
      </c>
      <c r="BD1303" s="39">
        <v>42627</v>
      </c>
      <c r="BE1303" s="23">
        <v>0.71180555555555403</v>
      </c>
      <c r="BF1303" s="10" t="str">
        <f t="shared" si="125"/>
        <v>14/09/2016 17:05</v>
      </c>
      <c r="BG1303" s="35">
        <f t="shared" si="126"/>
        <v>42627.715277777781</v>
      </c>
      <c r="BH1303" s="35">
        <f t="shared" si="122"/>
        <v>42627.708333333336</v>
      </c>
      <c r="BI1303" t="str">
        <f t="shared" si="123"/>
        <v>14/09/2016 17:10:00</v>
      </c>
      <c r="BJ1303" s="40" t="str">
        <f t="shared" si="124"/>
        <v>14/09/2016 17:00:00</v>
      </c>
      <c r="BK1303">
        <f>VLOOKUP($BI1303, [1]TableView_704030_20160816_20160!$D$2:$M$5095,3,FALSE)</f>
        <v>1010.4984776</v>
      </c>
      <c r="BL1303">
        <f>VLOOKUP($BI1303, [1]TableView_704030_20160816_20160!$D$2:$M$5095,8,FALSE)</f>
        <v>22.5</v>
      </c>
      <c r="BM1303">
        <f>VLOOKUP($BI1303, [1]TableView_704030_20160816_20160!$D$2:$M$5095,10,FALSE)</f>
        <v>0</v>
      </c>
      <c r="BN1303">
        <f>VLOOKUP($BI1303, [1]TableView_704030_20160816_20160!$D$2:$M$5095,4,FALSE)</f>
        <v>70</v>
      </c>
      <c r="BO1303">
        <f>VLOOKUP($BI1303, [1]TableView_704030_20160816_20160!$D$2:$M$5095,6,FALSE)</f>
        <v>168</v>
      </c>
      <c r="BP1303">
        <f>VLOOKUP($BI1303, [1]TableView_704030_20160816_20160!$D$2:$M$5095,7,FALSE)</f>
        <v>1.5</v>
      </c>
      <c r="BQ1303">
        <f>VLOOKUP($BI1303, [1]TableView_704030_20160816_20160!$D$2:$M$5095,2,FALSE)</f>
        <v>4.3</v>
      </c>
      <c r="BR1303">
        <f>VLOOKUP($BJ1303, [2]aacb8965d69cc6fd1cb3a5cae9e8ae7!$C$6:$F$853,4,FALSE)</f>
        <v>0.3</v>
      </c>
      <c r="BS1303" s="15">
        <v>4</v>
      </c>
      <c r="BT1303" t="str">
        <f t="shared" si="127"/>
        <v>14/09/2016 4</v>
      </c>
      <c r="BU1303">
        <f>VLOOKUP($BT1303, [3]Sheet1!$D$3:$T$89,4,FALSE)</f>
        <v>22</v>
      </c>
      <c r="BV1303">
        <f>VLOOKUP($BT1303, [3]Sheet1!$D$3:$T$89,5,FALSE)</f>
        <v>22</v>
      </c>
      <c r="BW1303">
        <f>VLOOKUP($BT1303, [3]Sheet1!$D$3:$T$89,8,FALSE)</f>
        <v>22</v>
      </c>
      <c r="BX1303">
        <f>VLOOKUP($BT1303, [3]Sheet1!$D$3:$T$89,9,FALSE)</f>
        <v>22</v>
      </c>
      <c r="BY1303">
        <f>VLOOKUP($BT1303, [3]Sheet1!$D$3:$T$89,12,FALSE)</f>
        <v>22</v>
      </c>
      <c r="BZ1303">
        <f>VLOOKUP($BT1303, [3]Sheet1!$D$3:$T$89,13,FALSE)</f>
        <v>21</v>
      </c>
      <c r="CA1303" t="str">
        <f>VLOOKUP($BT1303, [3]Sheet1!$D$3:$T$89,16,FALSE)</f>
        <v>N/A</v>
      </c>
      <c r="CB1303" t="str">
        <f>VLOOKUP($BT1303, [3]Sheet1!$D$3:$T$89,17,FALSE)</f>
        <v>N/A</v>
      </c>
      <c r="CD1303" s="12">
        <v>42627</v>
      </c>
      <c r="CE1303" s="2">
        <v>0.71180555555555403</v>
      </c>
      <c r="CF1303" s="2" t="s">
        <v>2936</v>
      </c>
      <c r="CG1303" s="2">
        <v>42627.715277777781</v>
      </c>
      <c r="CH1303" s="2">
        <v>42627.708333333336</v>
      </c>
      <c r="CI1303" t="s">
        <v>2937</v>
      </c>
      <c r="CJ1303" t="s">
        <v>2923</v>
      </c>
      <c r="CK1303">
        <v>1010.4984776</v>
      </c>
      <c r="CL1303">
        <v>22.5</v>
      </c>
      <c r="CM1303">
        <v>0</v>
      </c>
      <c r="CN1303">
        <v>70</v>
      </c>
      <c r="CO1303">
        <v>168</v>
      </c>
      <c r="CP1303">
        <v>1.5</v>
      </c>
      <c r="CQ1303">
        <v>4.3</v>
      </c>
      <c r="CR1303">
        <v>0.3</v>
      </c>
      <c r="CS1303">
        <v>4</v>
      </c>
      <c r="CT1303" t="s">
        <v>1298</v>
      </c>
      <c r="CU1303">
        <v>22</v>
      </c>
      <c r="CV1303">
        <v>22</v>
      </c>
      <c r="CW1303">
        <v>22</v>
      </c>
      <c r="CX1303">
        <v>22</v>
      </c>
      <c r="CY1303">
        <v>22</v>
      </c>
      <c r="CZ1303">
        <v>21</v>
      </c>
      <c r="DA1303" t="s">
        <v>27</v>
      </c>
      <c r="DB1303" t="s">
        <v>27</v>
      </c>
    </row>
    <row r="1304" spans="1:106">
      <c r="D1304" s="3">
        <v>14</v>
      </c>
      <c r="E1304" s="1">
        <v>3</v>
      </c>
      <c r="F1304" s="15">
        <v>9</v>
      </c>
      <c r="G1304" s="15" t="s">
        <v>194</v>
      </c>
      <c r="J1304" t="s">
        <v>1014</v>
      </c>
      <c r="S1304" s="1">
        <v>2</v>
      </c>
      <c r="T1304">
        <v>5</v>
      </c>
      <c r="U1304" t="s">
        <v>195</v>
      </c>
      <c r="V1304" t="s">
        <v>57</v>
      </c>
      <c r="W1304" t="s">
        <v>964</v>
      </c>
      <c r="X1304" t="s">
        <v>951</v>
      </c>
      <c r="Z1304" s="1">
        <v>1</v>
      </c>
      <c r="AA1304">
        <v>9</v>
      </c>
      <c r="AB1304" t="s">
        <v>65</v>
      </c>
      <c r="AC1304" t="s">
        <v>57</v>
      </c>
      <c r="AD1304">
        <v>6</v>
      </c>
      <c r="BD1304" s="39">
        <v>42627</v>
      </c>
      <c r="BE1304" s="23">
        <v>0.71249999999999802</v>
      </c>
      <c r="BF1304" s="10" t="str">
        <f t="shared" si="125"/>
        <v>14/09/2016 17:06</v>
      </c>
      <c r="BG1304" s="35">
        <f t="shared" si="126"/>
        <v>42627.715277777781</v>
      </c>
      <c r="BH1304" s="35">
        <f t="shared" si="122"/>
        <v>42627.708333333336</v>
      </c>
      <c r="BI1304" t="str">
        <f t="shared" si="123"/>
        <v>14/09/2016 17:10:00</v>
      </c>
      <c r="BJ1304" s="40" t="str">
        <f t="shared" si="124"/>
        <v>14/09/2016 17:00:00</v>
      </c>
      <c r="BK1304">
        <f>VLOOKUP($BI1304, [1]TableView_704030_20160816_20160!$D$2:$M$5095,3,FALSE)</f>
        <v>1010.4984776</v>
      </c>
      <c r="BL1304">
        <f>VLOOKUP($BI1304, [1]TableView_704030_20160816_20160!$D$2:$M$5095,8,FALSE)</f>
        <v>22.5</v>
      </c>
      <c r="BM1304">
        <f>VLOOKUP($BI1304, [1]TableView_704030_20160816_20160!$D$2:$M$5095,10,FALSE)</f>
        <v>0</v>
      </c>
      <c r="BN1304">
        <f>VLOOKUP($BI1304, [1]TableView_704030_20160816_20160!$D$2:$M$5095,4,FALSE)</f>
        <v>70</v>
      </c>
      <c r="BO1304">
        <f>VLOOKUP($BI1304, [1]TableView_704030_20160816_20160!$D$2:$M$5095,6,FALSE)</f>
        <v>168</v>
      </c>
      <c r="BP1304">
        <f>VLOOKUP($BI1304, [1]TableView_704030_20160816_20160!$D$2:$M$5095,7,FALSE)</f>
        <v>1.5</v>
      </c>
      <c r="BQ1304">
        <f>VLOOKUP($BI1304, [1]TableView_704030_20160816_20160!$D$2:$M$5095,2,FALSE)</f>
        <v>4.3</v>
      </c>
      <c r="BR1304">
        <f>VLOOKUP($BJ1304, [2]aacb8965d69cc6fd1cb3a5cae9e8ae7!$C$6:$F$853,4,FALSE)</f>
        <v>0.3</v>
      </c>
      <c r="BS1304" s="15">
        <v>4</v>
      </c>
      <c r="BT1304" t="str">
        <f t="shared" si="127"/>
        <v>14/09/2016 4</v>
      </c>
      <c r="BU1304">
        <f>VLOOKUP($BT1304, [3]Sheet1!$D$3:$T$89,4,FALSE)</f>
        <v>22</v>
      </c>
      <c r="BV1304">
        <f>VLOOKUP($BT1304, [3]Sheet1!$D$3:$T$89,5,FALSE)</f>
        <v>22</v>
      </c>
      <c r="BW1304">
        <f>VLOOKUP($BT1304, [3]Sheet1!$D$3:$T$89,8,FALSE)</f>
        <v>22</v>
      </c>
      <c r="BX1304">
        <f>VLOOKUP($BT1304, [3]Sheet1!$D$3:$T$89,9,FALSE)</f>
        <v>22</v>
      </c>
      <c r="BY1304">
        <f>VLOOKUP($BT1304, [3]Sheet1!$D$3:$T$89,12,FALSE)</f>
        <v>22</v>
      </c>
      <c r="BZ1304">
        <f>VLOOKUP($BT1304, [3]Sheet1!$D$3:$T$89,13,FALSE)</f>
        <v>21</v>
      </c>
      <c r="CA1304" t="str">
        <f>VLOOKUP($BT1304, [3]Sheet1!$D$3:$T$89,16,FALSE)</f>
        <v>N/A</v>
      </c>
      <c r="CB1304" t="str">
        <f>VLOOKUP($BT1304, [3]Sheet1!$D$3:$T$89,17,FALSE)</f>
        <v>N/A</v>
      </c>
      <c r="CD1304" s="12">
        <v>42627</v>
      </c>
      <c r="CE1304" s="2">
        <v>0.71249999999999802</v>
      </c>
      <c r="CF1304" s="2" t="s">
        <v>2938</v>
      </c>
      <c r="CG1304" s="2">
        <v>42627.715277777781</v>
      </c>
      <c r="CH1304" s="2">
        <v>42627.708333333336</v>
      </c>
      <c r="CI1304" t="s">
        <v>2937</v>
      </c>
      <c r="CJ1304" t="s">
        <v>2923</v>
      </c>
      <c r="CK1304">
        <v>1010.4984776</v>
      </c>
      <c r="CL1304">
        <v>22.5</v>
      </c>
      <c r="CM1304">
        <v>0</v>
      </c>
      <c r="CN1304">
        <v>70</v>
      </c>
      <c r="CO1304">
        <v>168</v>
      </c>
      <c r="CP1304">
        <v>1.5</v>
      </c>
      <c r="CQ1304">
        <v>4.3</v>
      </c>
      <c r="CR1304">
        <v>0.3</v>
      </c>
      <c r="CS1304">
        <v>4</v>
      </c>
      <c r="CT1304" t="s">
        <v>1298</v>
      </c>
      <c r="CU1304">
        <v>22</v>
      </c>
      <c r="CV1304">
        <v>22</v>
      </c>
      <c r="CW1304">
        <v>22</v>
      </c>
      <c r="CX1304">
        <v>22</v>
      </c>
      <c r="CY1304">
        <v>22</v>
      </c>
      <c r="CZ1304">
        <v>21</v>
      </c>
      <c r="DA1304" t="s">
        <v>27</v>
      </c>
      <c r="DB1304" t="s">
        <v>27</v>
      </c>
    </row>
    <row r="1305" spans="1:106">
      <c r="D1305" s="3">
        <v>15</v>
      </c>
      <c r="E1305" s="1">
        <v>3</v>
      </c>
      <c r="F1305" s="15">
        <v>9</v>
      </c>
      <c r="G1305" s="15" t="s">
        <v>194</v>
      </c>
      <c r="J1305" t="s">
        <v>1014</v>
      </c>
      <c r="S1305" s="1">
        <v>2</v>
      </c>
      <c r="T1305">
        <v>5</v>
      </c>
      <c r="U1305" t="s">
        <v>195</v>
      </c>
      <c r="V1305" t="s">
        <v>57</v>
      </c>
      <c r="W1305" t="s">
        <v>964</v>
      </c>
      <c r="X1305" t="s">
        <v>951</v>
      </c>
      <c r="Z1305" s="1">
        <v>1</v>
      </c>
      <c r="AA1305">
        <v>5</v>
      </c>
      <c r="AB1305" t="s">
        <v>1065</v>
      </c>
      <c r="AC1305" t="s">
        <v>136</v>
      </c>
      <c r="AD1305">
        <v>3</v>
      </c>
      <c r="BD1305" s="39">
        <v>42627</v>
      </c>
      <c r="BE1305" s="23">
        <v>0.71319444444444302</v>
      </c>
      <c r="BF1305" s="10" t="str">
        <f t="shared" si="125"/>
        <v>14/09/2016 17:07</v>
      </c>
      <c r="BG1305" s="35">
        <f t="shared" si="126"/>
        <v>42627.715277777781</v>
      </c>
      <c r="BH1305" s="35">
        <f t="shared" si="122"/>
        <v>42627.708333333336</v>
      </c>
      <c r="BI1305" t="str">
        <f t="shared" si="123"/>
        <v>14/09/2016 17:10:00</v>
      </c>
      <c r="BJ1305" s="40" t="str">
        <f t="shared" si="124"/>
        <v>14/09/2016 17:00:00</v>
      </c>
      <c r="BK1305">
        <f>VLOOKUP($BI1305, [1]TableView_704030_20160816_20160!$D$2:$M$5095,3,FALSE)</f>
        <v>1010.4984776</v>
      </c>
      <c r="BL1305">
        <f>VLOOKUP($BI1305, [1]TableView_704030_20160816_20160!$D$2:$M$5095,8,FALSE)</f>
        <v>22.5</v>
      </c>
      <c r="BM1305">
        <f>VLOOKUP($BI1305, [1]TableView_704030_20160816_20160!$D$2:$M$5095,10,FALSE)</f>
        <v>0</v>
      </c>
      <c r="BN1305">
        <f>VLOOKUP($BI1305, [1]TableView_704030_20160816_20160!$D$2:$M$5095,4,FALSE)</f>
        <v>70</v>
      </c>
      <c r="BO1305">
        <f>VLOOKUP($BI1305, [1]TableView_704030_20160816_20160!$D$2:$M$5095,6,FALSE)</f>
        <v>168</v>
      </c>
      <c r="BP1305">
        <f>VLOOKUP($BI1305, [1]TableView_704030_20160816_20160!$D$2:$M$5095,7,FALSE)</f>
        <v>1.5</v>
      </c>
      <c r="BQ1305">
        <f>VLOOKUP($BI1305, [1]TableView_704030_20160816_20160!$D$2:$M$5095,2,FALSE)</f>
        <v>4.3</v>
      </c>
      <c r="BR1305">
        <f>VLOOKUP($BJ1305, [2]aacb8965d69cc6fd1cb3a5cae9e8ae7!$C$6:$F$853,4,FALSE)</f>
        <v>0.3</v>
      </c>
      <c r="BS1305" s="15">
        <v>4</v>
      </c>
      <c r="BT1305" t="str">
        <f t="shared" si="127"/>
        <v>14/09/2016 4</v>
      </c>
      <c r="BU1305">
        <f>VLOOKUP($BT1305, [3]Sheet1!$D$3:$T$89,4,FALSE)</f>
        <v>22</v>
      </c>
      <c r="BV1305">
        <f>VLOOKUP($BT1305, [3]Sheet1!$D$3:$T$89,5,FALSE)</f>
        <v>22</v>
      </c>
      <c r="BW1305">
        <f>VLOOKUP($BT1305, [3]Sheet1!$D$3:$T$89,8,FALSE)</f>
        <v>22</v>
      </c>
      <c r="BX1305">
        <f>VLOOKUP($BT1305, [3]Sheet1!$D$3:$T$89,9,FALSE)</f>
        <v>22</v>
      </c>
      <c r="BY1305">
        <f>VLOOKUP($BT1305, [3]Sheet1!$D$3:$T$89,12,FALSE)</f>
        <v>22</v>
      </c>
      <c r="BZ1305">
        <f>VLOOKUP($BT1305, [3]Sheet1!$D$3:$T$89,13,FALSE)</f>
        <v>21</v>
      </c>
      <c r="CA1305" t="str">
        <f>VLOOKUP($BT1305, [3]Sheet1!$D$3:$T$89,16,FALSE)</f>
        <v>N/A</v>
      </c>
      <c r="CB1305" t="str">
        <f>VLOOKUP($BT1305, [3]Sheet1!$D$3:$T$89,17,FALSE)</f>
        <v>N/A</v>
      </c>
      <c r="CD1305" s="12">
        <v>42627</v>
      </c>
      <c r="CE1305" s="2">
        <v>0.71319444444444302</v>
      </c>
      <c r="CF1305" s="2" t="s">
        <v>2939</v>
      </c>
      <c r="CG1305" s="2">
        <v>42627.715277777781</v>
      </c>
      <c r="CH1305" s="2">
        <v>42627.708333333336</v>
      </c>
      <c r="CI1305" t="s">
        <v>2937</v>
      </c>
      <c r="CJ1305" t="s">
        <v>2923</v>
      </c>
      <c r="CK1305">
        <v>1010.4984776</v>
      </c>
      <c r="CL1305">
        <v>22.5</v>
      </c>
      <c r="CM1305">
        <v>0</v>
      </c>
      <c r="CN1305">
        <v>70</v>
      </c>
      <c r="CO1305">
        <v>168</v>
      </c>
      <c r="CP1305">
        <v>1.5</v>
      </c>
      <c r="CQ1305">
        <v>4.3</v>
      </c>
      <c r="CR1305">
        <v>0.3</v>
      </c>
      <c r="CS1305">
        <v>4</v>
      </c>
      <c r="CT1305" t="s">
        <v>1298</v>
      </c>
      <c r="CU1305">
        <v>22</v>
      </c>
      <c r="CV1305">
        <v>22</v>
      </c>
      <c r="CW1305">
        <v>22</v>
      </c>
      <c r="CX1305">
        <v>22</v>
      </c>
      <c r="CY1305">
        <v>22</v>
      </c>
      <c r="CZ1305">
        <v>21</v>
      </c>
      <c r="DA1305" t="s">
        <v>27</v>
      </c>
      <c r="DB1305" t="s">
        <v>27</v>
      </c>
    </row>
    <row r="1306" spans="1:106">
      <c r="D1306" s="3">
        <v>16</v>
      </c>
      <c r="E1306" s="1">
        <v>3</v>
      </c>
      <c r="F1306" s="15">
        <v>9</v>
      </c>
      <c r="G1306" s="15" t="s">
        <v>194</v>
      </c>
      <c r="J1306" t="s">
        <v>1014</v>
      </c>
      <c r="S1306" s="1">
        <v>1</v>
      </c>
      <c r="T1306">
        <v>5</v>
      </c>
      <c r="U1306" t="s">
        <v>195</v>
      </c>
      <c r="V1306" t="s">
        <v>57</v>
      </c>
      <c r="W1306" t="s">
        <v>964</v>
      </c>
      <c r="X1306" t="s">
        <v>967</v>
      </c>
      <c r="Y1306" t="s">
        <v>1061</v>
      </c>
      <c r="Z1306" s="1">
        <v>1</v>
      </c>
      <c r="AA1306">
        <v>5</v>
      </c>
      <c r="AB1306" t="s">
        <v>1065</v>
      </c>
      <c r="AC1306" t="s">
        <v>136</v>
      </c>
      <c r="AD1306">
        <v>3</v>
      </c>
      <c r="AE1306" t="s">
        <v>967</v>
      </c>
      <c r="AF1306" t="s">
        <v>1064</v>
      </c>
      <c r="BD1306" s="39">
        <v>42627</v>
      </c>
      <c r="BE1306" s="23">
        <v>0.71388888888888702</v>
      </c>
      <c r="BF1306" s="10" t="str">
        <f t="shared" si="125"/>
        <v>14/09/2016 17:08</v>
      </c>
      <c r="BG1306" s="35">
        <f t="shared" si="126"/>
        <v>42627.715277777781</v>
      </c>
      <c r="BH1306" s="35">
        <f t="shared" si="122"/>
        <v>42627.708333333336</v>
      </c>
      <c r="BI1306" t="str">
        <f t="shared" si="123"/>
        <v>14/09/2016 17:10:00</v>
      </c>
      <c r="BJ1306" s="40" t="str">
        <f t="shared" si="124"/>
        <v>14/09/2016 17:00:00</v>
      </c>
      <c r="BK1306">
        <f>VLOOKUP($BI1306, [1]TableView_704030_20160816_20160!$D$2:$M$5095,3,FALSE)</f>
        <v>1010.4984776</v>
      </c>
      <c r="BL1306">
        <f>VLOOKUP($BI1306, [1]TableView_704030_20160816_20160!$D$2:$M$5095,8,FALSE)</f>
        <v>22.5</v>
      </c>
      <c r="BM1306">
        <f>VLOOKUP($BI1306, [1]TableView_704030_20160816_20160!$D$2:$M$5095,10,FALSE)</f>
        <v>0</v>
      </c>
      <c r="BN1306">
        <f>VLOOKUP($BI1306, [1]TableView_704030_20160816_20160!$D$2:$M$5095,4,FALSE)</f>
        <v>70</v>
      </c>
      <c r="BO1306">
        <f>VLOOKUP($BI1306, [1]TableView_704030_20160816_20160!$D$2:$M$5095,6,FALSE)</f>
        <v>168</v>
      </c>
      <c r="BP1306">
        <f>VLOOKUP($BI1306, [1]TableView_704030_20160816_20160!$D$2:$M$5095,7,FALSE)</f>
        <v>1.5</v>
      </c>
      <c r="BQ1306">
        <f>VLOOKUP($BI1306, [1]TableView_704030_20160816_20160!$D$2:$M$5095,2,FALSE)</f>
        <v>4.3</v>
      </c>
      <c r="BR1306">
        <f>VLOOKUP($BJ1306, [2]aacb8965d69cc6fd1cb3a5cae9e8ae7!$C$6:$F$853,4,FALSE)</f>
        <v>0.3</v>
      </c>
      <c r="BS1306" s="15">
        <v>4</v>
      </c>
      <c r="BT1306" t="str">
        <f t="shared" si="127"/>
        <v>14/09/2016 4</v>
      </c>
      <c r="BU1306">
        <f>VLOOKUP($BT1306, [3]Sheet1!$D$3:$T$89,4,FALSE)</f>
        <v>22</v>
      </c>
      <c r="BV1306">
        <f>VLOOKUP($BT1306, [3]Sheet1!$D$3:$T$89,5,FALSE)</f>
        <v>22</v>
      </c>
      <c r="BW1306">
        <f>VLOOKUP($BT1306, [3]Sheet1!$D$3:$T$89,8,FALSE)</f>
        <v>22</v>
      </c>
      <c r="BX1306">
        <f>VLOOKUP($BT1306, [3]Sheet1!$D$3:$T$89,9,FALSE)</f>
        <v>22</v>
      </c>
      <c r="BY1306">
        <f>VLOOKUP($BT1306, [3]Sheet1!$D$3:$T$89,12,FALSE)</f>
        <v>22</v>
      </c>
      <c r="BZ1306">
        <f>VLOOKUP($BT1306, [3]Sheet1!$D$3:$T$89,13,FALSE)</f>
        <v>21</v>
      </c>
      <c r="CA1306" t="str">
        <f>VLOOKUP($BT1306, [3]Sheet1!$D$3:$T$89,16,FALSE)</f>
        <v>N/A</v>
      </c>
      <c r="CB1306" t="str">
        <f>VLOOKUP($BT1306, [3]Sheet1!$D$3:$T$89,17,FALSE)</f>
        <v>N/A</v>
      </c>
      <c r="CD1306" s="12">
        <v>42627</v>
      </c>
      <c r="CE1306" s="2">
        <v>0.71388888888888702</v>
      </c>
      <c r="CF1306" s="2" t="s">
        <v>2940</v>
      </c>
      <c r="CG1306" s="2">
        <v>42627.715277777781</v>
      </c>
      <c r="CH1306" s="2">
        <v>42627.708333333336</v>
      </c>
      <c r="CI1306" t="s">
        <v>2937</v>
      </c>
      <c r="CJ1306" t="s">
        <v>2923</v>
      </c>
      <c r="CK1306">
        <v>1010.4984776</v>
      </c>
      <c r="CL1306">
        <v>22.5</v>
      </c>
      <c r="CM1306">
        <v>0</v>
      </c>
      <c r="CN1306">
        <v>70</v>
      </c>
      <c r="CO1306">
        <v>168</v>
      </c>
      <c r="CP1306">
        <v>1.5</v>
      </c>
      <c r="CQ1306">
        <v>4.3</v>
      </c>
      <c r="CR1306">
        <v>0.3</v>
      </c>
      <c r="CS1306">
        <v>4</v>
      </c>
      <c r="CT1306" t="s">
        <v>1298</v>
      </c>
      <c r="CU1306">
        <v>22</v>
      </c>
      <c r="CV1306">
        <v>22</v>
      </c>
      <c r="CW1306">
        <v>22</v>
      </c>
      <c r="CX1306">
        <v>22</v>
      </c>
      <c r="CY1306">
        <v>22</v>
      </c>
      <c r="CZ1306">
        <v>21</v>
      </c>
      <c r="DA1306" t="s">
        <v>27</v>
      </c>
      <c r="DB1306" t="s">
        <v>27</v>
      </c>
    </row>
    <row r="1307" spans="1:106">
      <c r="D1307" s="3">
        <v>17</v>
      </c>
      <c r="E1307" s="1">
        <v>3</v>
      </c>
      <c r="F1307" s="15">
        <v>9</v>
      </c>
      <c r="G1307" s="15" t="s">
        <v>194</v>
      </c>
      <c r="J1307" t="s">
        <v>1014</v>
      </c>
      <c r="S1307" s="1">
        <v>1</v>
      </c>
      <c r="T1307">
        <v>5</v>
      </c>
      <c r="U1307" t="s">
        <v>195</v>
      </c>
      <c r="V1307" t="s">
        <v>57</v>
      </c>
      <c r="W1307" t="s">
        <v>964</v>
      </c>
      <c r="X1307" t="s">
        <v>967</v>
      </c>
      <c r="Y1307" t="s">
        <v>1061</v>
      </c>
      <c r="Z1307" s="1">
        <v>2</v>
      </c>
      <c r="AA1307">
        <v>5</v>
      </c>
      <c r="AB1307" t="s">
        <v>1065</v>
      </c>
      <c r="AC1307" t="s">
        <v>136</v>
      </c>
      <c r="AD1307">
        <v>3</v>
      </c>
      <c r="AE1307" t="s">
        <v>967</v>
      </c>
      <c r="AF1307" t="s">
        <v>1064</v>
      </c>
      <c r="BD1307" s="39">
        <v>42627</v>
      </c>
      <c r="BE1307" s="23">
        <v>0.71458333333333102</v>
      </c>
      <c r="BF1307" s="10" t="str">
        <f t="shared" si="125"/>
        <v>14/09/2016 17:09</v>
      </c>
      <c r="BG1307" s="35">
        <f t="shared" si="126"/>
        <v>42627.715277777781</v>
      </c>
      <c r="BH1307" s="35">
        <f t="shared" si="122"/>
        <v>42627.708333333336</v>
      </c>
      <c r="BI1307" t="str">
        <f t="shared" si="123"/>
        <v>14/09/2016 17:10:00</v>
      </c>
      <c r="BJ1307" s="40" t="str">
        <f t="shared" si="124"/>
        <v>14/09/2016 17:00:00</v>
      </c>
      <c r="BK1307">
        <f>VLOOKUP($BI1307, [1]TableView_704030_20160816_20160!$D$2:$M$5095,3,FALSE)</f>
        <v>1010.4984776</v>
      </c>
      <c r="BL1307">
        <f>VLOOKUP($BI1307, [1]TableView_704030_20160816_20160!$D$2:$M$5095,8,FALSE)</f>
        <v>22.5</v>
      </c>
      <c r="BM1307">
        <f>VLOOKUP($BI1307, [1]TableView_704030_20160816_20160!$D$2:$M$5095,10,FALSE)</f>
        <v>0</v>
      </c>
      <c r="BN1307">
        <f>VLOOKUP($BI1307, [1]TableView_704030_20160816_20160!$D$2:$M$5095,4,FALSE)</f>
        <v>70</v>
      </c>
      <c r="BO1307">
        <f>VLOOKUP($BI1307, [1]TableView_704030_20160816_20160!$D$2:$M$5095,6,FALSE)</f>
        <v>168</v>
      </c>
      <c r="BP1307">
        <f>VLOOKUP($BI1307, [1]TableView_704030_20160816_20160!$D$2:$M$5095,7,FALSE)</f>
        <v>1.5</v>
      </c>
      <c r="BQ1307">
        <f>VLOOKUP($BI1307, [1]TableView_704030_20160816_20160!$D$2:$M$5095,2,FALSE)</f>
        <v>4.3</v>
      </c>
      <c r="BR1307">
        <f>VLOOKUP($BJ1307, [2]aacb8965d69cc6fd1cb3a5cae9e8ae7!$C$6:$F$853,4,FALSE)</f>
        <v>0.3</v>
      </c>
      <c r="BS1307" s="15">
        <v>4</v>
      </c>
      <c r="BT1307" t="str">
        <f t="shared" si="127"/>
        <v>14/09/2016 4</v>
      </c>
      <c r="BU1307">
        <f>VLOOKUP($BT1307, [3]Sheet1!$D$3:$T$89,4,FALSE)</f>
        <v>22</v>
      </c>
      <c r="BV1307">
        <f>VLOOKUP($BT1307, [3]Sheet1!$D$3:$T$89,5,FALSE)</f>
        <v>22</v>
      </c>
      <c r="BW1307">
        <f>VLOOKUP($BT1307, [3]Sheet1!$D$3:$T$89,8,FALSE)</f>
        <v>22</v>
      </c>
      <c r="BX1307">
        <f>VLOOKUP($BT1307, [3]Sheet1!$D$3:$T$89,9,FALSE)</f>
        <v>22</v>
      </c>
      <c r="BY1307">
        <f>VLOOKUP($BT1307, [3]Sheet1!$D$3:$T$89,12,FALSE)</f>
        <v>22</v>
      </c>
      <c r="BZ1307">
        <f>VLOOKUP($BT1307, [3]Sheet1!$D$3:$T$89,13,FALSE)</f>
        <v>21</v>
      </c>
      <c r="CA1307" t="str">
        <f>VLOOKUP($BT1307, [3]Sheet1!$D$3:$T$89,16,FALSE)</f>
        <v>N/A</v>
      </c>
      <c r="CB1307" t="str">
        <f>VLOOKUP($BT1307, [3]Sheet1!$D$3:$T$89,17,FALSE)</f>
        <v>N/A</v>
      </c>
      <c r="CD1307" s="12">
        <v>42627</v>
      </c>
      <c r="CE1307" s="2">
        <v>0.71458333333333102</v>
      </c>
      <c r="CF1307" s="2" t="s">
        <v>2941</v>
      </c>
      <c r="CG1307" s="2">
        <v>42627.715277777781</v>
      </c>
      <c r="CH1307" s="2">
        <v>42627.708333333336</v>
      </c>
      <c r="CI1307" t="s">
        <v>2937</v>
      </c>
      <c r="CJ1307" t="s">
        <v>2923</v>
      </c>
      <c r="CK1307">
        <v>1010.4984776</v>
      </c>
      <c r="CL1307">
        <v>22.5</v>
      </c>
      <c r="CM1307">
        <v>0</v>
      </c>
      <c r="CN1307">
        <v>70</v>
      </c>
      <c r="CO1307">
        <v>168</v>
      </c>
      <c r="CP1307">
        <v>1.5</v>
      </c>
      <c r="CQ1307">
        <v>4.3</v>
      </c>
      <c r="CR1307">
        <v>0.3</v>
      </c>
      <c r="CS1307">
        <v>4</v>
      </c>
      <c r="CT1307" t="s">
        <v>1298</v>
      </c>
      <c r="CU1307">
        <v>22</v>
      </c>
      <c r="CV1307">
        <v>22</v>
      </c>
      <c r="CW1307">
        <v>22</v>
      </c>
      <c r="CX1307">
        <v>22</v>
      </c>
      <c r="CY1307">
        <v>22</v>
      </c>
      <c r="CZ1307">
        <v>21</v>
      </c>
      <c r="DA1307" t="s">
        <v>27</v>
      </c>
      <c r="DB1307" t="s">
        <v>27</v>
      </c>
    </row>
    <row r="1308" spans="1:106">
      <c r="D1308" s="3">
        <v>18</v>
      </c>
      <c r="E1308" s="1">
        <v>3</v>
      </c>
      <c r="F1308" s="15">
        <v>9</v>
      </c>
      <c r="G1308" s="15" t="s">
        <v>194</v>
      </c>
      <c r="J1308" t="s">
        <v>1014</v>
      </c>
      <c r="S1308" s="1">
        <v>1</v>
      </c>
      <c r="T1308">
        <v>5</v>
      </c>
      <c r="U1308" t="s">
        <v>195</v>
      </c>
      <c r="V1308" t="s">
        <v>57</v>
      </c>
      <c r="W1308" t="s">
        <v>964</v>
      </c>
      <c r="X1308" t="s">
        <v>945</v>
      </c>
      <c r="Y1308" t="s">
        <v>1101</v>
      </c>
      <c r="Z1308" s="1">
        <v>2</v>
      </c>
      <c r="AA1308">
        <v>5</v>
      </c>
      <c r="AB1308" t="s">
        <v>1065</v>
      </c>
      <c r="AC1308" t="s">
        <v>136</v>
      </c>
      <c r="AD1308">
        <v>3</v>
      </c>
      <c r="AE1308" t="s">
        <v>945</v>
      </c>
      <c r="AF1308" t="s">
        <v>1066</v>
      </c>
      <c r="BD1308" s="39">
        <v>42627</v>
      </c>
      <c r="BE1308" s="23">
        <v>0.71527777777777601</v>
      </c>
      <c r="BF1308" s="10" t="str">
        <f t="shared" si="125"/>
        <v>14/09/2016 17:10</v>
      </c>
      <c r="BG1308" s="35">
        <f t="shared" si="126"/>
        <v>42627.715277777781</v>
      </c>
      <c r="BH1308" s="35">
        <f t="shared" si="122"/>
        <v>42627.708333333336</v>
      </c>
      <c r="BI1308" t="str">
        <f t="shared" si="123"/>
        <v>14/09/2016 17:10:00</v>
      </c>
      <c r="BJ1308" s="40" t="str">
        <f t="shared" si="124"/>
        <v>14/09/2016 17:00:00</v>
      </c>
      <c r="BK1308">
        <f>VLOOKUP($BI1308, [1]TableView_704030_20160816_20160!$D$2:$M$5095,3,FALSE)</f>
        <v>1010.4984776</v>
      </c>
      <c r="BL1308">
        <f>VLOOKUP($BI1308, [1]TableView_704030_20160816_20160!$D$2:$M$5095,8,FALSE)</f>
        <v>22.5</v>
      </c>
      <c r="BM1308">
        <f>VLOOKUP($BI1308, [1]TableView_704030_20160816_20160!$D$2:$M$5095,10,FALSE)</f>
        <v>0</v>
      </c>
      <c r="BN1308">
        <f>VLOOKUP($BI1308, [1]TableView_704030_20160816_20160!$D$2:$M$5095,4,FALSE)</f>
        <v>70</v>
      </c>
      <c r="BO1308">
        <f>VLOOKUP($BI1308, [1]TableView_704030_20160816_20160!$D$2:$M$5095,6,FALSE)</f>
        <v>168</v>
      </c>
      <c r="BP1308">
        <f>VLOOKUP($BI1308, [1]TableView_704030_20160816_20160!$D$2:$M$5095,7,FALSE)</f>
        <v>1.5</v>
      </c>
      <c r="BQ1308">
        <f>VLOOKUP($BI1308, [1]TableView_704030_20160816_20160!$D$2:$M$5095,2,FALSE)</f>
        <v>4.3</v>
      </c>
      <c r="BR1308">
        <f>VLOOKUP($BJ1308, [2]aacb8965d69cc6fd1cb3a5cae9e8ae7!$C$6:$F$853,4,FALSE)</f>
        <v>0.3</v>
      </c>
      <c r="BS1308" s="15">
        <v>4</v>
      </c>
      <c r="BT1308" t="str">
        <f t="shared" si="127"/>
        <v>14/09/2016 4</v>
      </c>
      <c r="BU1308">
        <f>VLOOKUP($BT1308, [3]Sheet1!$D$3:$T$89,4,FALSE)</f>
        <v>22</v>
      </c>
      <c r="BV1308">
        <f>VLOOKUP($BT1308, [3]Sheet1!$D$3:$T$89,5,FALSE)</f>
        <v>22</v>
      </c>
      <c r="BW1308">
        <f>VLOOKUP($BT1308, [3]Sheet1!$D$3:$T$89,8,FALSE)</f>
        <v>22</v>
      </c>
      <c r="BX1308">
        <f>VLOOKUP($BT1308, [3]Sheet1!$D$3:$T$89,9,FALSE)</f>
        <v>22</v>
      </c>
      <c r="BY1308">
        <f>VLOOKUP($BT1308, [3]Sheet1!$D$3:$T$89,12,FALSE)</f>
        <v>22</v>
      </c>
      <c r="BZ1308">
        <f>VLOOKUP($BT1308, [3]Sheet1!$D$3:$T$89,13,FALSE)</f>
        <v>21</v>
      </c>
      <c r="CA1308" t="str">
        <f>VLOOKUP($BT1308, [3]Sheet1!$D$3:$T$89,16,FALSE)</f>
        <v>N/A</v>
      </c>
      <c r="CB1308" t="str">
        <f>VLOOKUP($BT1308, [3]Sheet1!$D$3:$T$89,17,FALSE)</f>
        <v>N/A</v>
      </c>
      <c r="CD1308" s="12">
        <v>42627</v>
      </c>
      <c r="CE1308" s="2">
        <v>0.71527777777777601</v>
      </c>
      <c r="CF1308" s="2" t="s">
        <v>2942</v>
      </c>
      <c r="CG1308" s="2">
        <v>42627.715277777781</v>
      </c>
      <c r="CH1308" s="2">
        <v>42627.708333333336</v>
      </c>
      <c r="CI1308" t="s">
        <v>2937</v>
      </c>
      <c r="CJ1308" t="s">
        <v>2923</v>
      </c>
      <c r="CK1308">
        <v>1010.4984776</v>
      </c>
      <c r="CL1308">
        <v>22.5</v>
      </c>
      <c r="CM1308">
        <v>0</v>
      </c>
      <c r="CN1308">
        <v>70</v>
      </c>
      <c r="CO1308">
        <v>168</v>
      </c>
      <c r="CP1308">
        <v>1.5</v>
      </c>
      <c r="CQ1308">
        <v>4.3</v>
      </c>
      <c r="CR1308">
        <v>0.3</v>
      </c>
      <c r="CS1308">
        <v>4</v>
      </c>
      <c r="CT1308" t="s">
        <v>1298</v>
      </c>
      <c r="CU1308">
        <v>22</v>
      </c>
      <c r="CV1308">
        <v>22</v>
      </c>
      <c r="CW1308">
        <v>22</v>
      </c>
      <c r="CX1308">
        <v>22</v>
      </c>
      <c r="CY1308">
        <v>22</v>
      </c>
      <c r="CZ1308">
        <v>21</v>
      </c>
      <c r="DA1308" t="s">
        <v>27</v>
      </c>
      <c r="DB1308" t="s">
        <v>27</v>
      </c>
    </row>
    <row r="1309" spans="1:106">
      <c r="D1309" s="3">
        <v>19</v>
      </c>
      <c r="E1309" s="1">
        <v>1</v>
      </c>
      <c r="F1309" s="15">
        <v>8</v>
      </c>
      <c r="G1309" s="15" t="s">
        <v>109</v>
      </c>
      <c r="H1309" t="s">
        <v>57</v>
      </c>
      <c r="I1309">
        <v>4</v>
      </c>
      <c r="L1309" s="1">
        <v>1</v>
      </c>
      <c r="M1309">
        <v>9</v>
      </c>
      <c r="N1309" t="s">
        <v>34</v>
      </c>
      <c r="S1309" s="1">
        <v>1</v>
      </c>
      <c r="T1309">
        <v>5</v>
      </c>
      <c r="U1309" t="s">
        <v>195</v>
      </c>
      <c r="V1309" t="s">
        <v>57</v>
      </c>
      <c r="W1309" t="s">
        <v>964</v>
      </c>
      <c r="X1309" t="s">
        <v>945</v>
      </c>
      <c r="Y1309" t="s">
        <v>1101</v>
      </c>
      <c r="Z1309" s="1">
        <v>2</v>
      </c>
      <c r="AA1309">
        <v>5</v>
      </c>
      <c r="AB1309" t="s">
        <v>1065</v>
      </c>
      <c r="AC1309" t="s">
        <v>136</v>
      </c>
      <c r="AD1309">
        <v>3</v>
      </c>
      <c r="AE1309" t="s">
        <v>945</v>
      </c>
      <c r="AF1309" t="s">
        <v>1066</v>
      </c>
      <c r="BD1309" s="39">
        <v>42627</v>
      </c>
      <c r="BE1309" s="23">
        <v>0.71597222222222001</v>
      </c>
      <c r="BF1309" s="10" t="str">
        <f t="shared" si="125"/>
        <v>14/09/2016 17:11</v>
      </c>
      <c r="BG1309" s="35">
        <f t="shared" si="126"/>
        <v>42627.715277777781</v>
      </c>
      <c r="BH1309" s="35">
        <f t="shared" si="122"/>
        <v>42627.708333333336</v>
      </c>
      <c r="BI1309" t="str">
        <f t="shared" si="123"/>
        <v>14/09/2016 17:10:00</v>
      </c>
      <c r="BJ1309" s="40" t="str">
        <f t="shared" si="124"/>
        <v>14/09/2016 17:00:00</v>
      </c>
      <c r="BK1309">
        <f>VLOOKUP($BI1309, [1]TableView_704030_20160816_20160!$D$2:$M$5095,3,FALSE)</f>
        <v>1010.4984776</v>
      </c>
      <c r="BL1309">
        <f>VLOOKUP($BI1309, [1]TableView_704030_20160816_20160!$D$2:$M$5095,8,FALSE)</f>
        <v>22.5</v>
      </c>
      <c r="BM1309">
        <f>VLOOKUP($BI1309, [1]TableView_704030_20160816_20160!$D$2:$M$5095,10,FALSE)</f>
        <v>0</v>
      </c>
      <c r="BN1309">
        <f>VLOOKUP($BI1309, [1]TableView_704030_20160816_20160!$D$2:$M$5095,4,FALSE)</f>
        <v>70</v>
      </c>
      <c r="BO1309">
        <f>VLOOKUP($BI1309, [1]TableView_704030_20160816_20160!$D$2:$M$5095,6,FALSE)</f>
        <v>168</v>
      </c>
      <c r="BP1309">
        <f>VLOOKUP($BI1309, [1]TableView_704030_20160816_20160!$D$2:$M$5095,7,FALSE)</f>
        <v>1.5</v>
      </c>
      <c r="BQ1309">
        <f>VLOOKUP($BI1309, [1]TableView_704030_20160816_20160!$D$2:$M$5095,2,FALSE)</f>
        <v>4.3</v>
      </c>
      <c r="BR1309">
        <f>VLOOKUP($BJ1309, [2]aacb8965d69cc6fd1cb3a5cae9e8ae7!$C$6:$F$853,4,FALSE)</f>
        <v>0.3</v>
      </c>
      <c r="BS1309" s="15">
        <v>4</v>
      </c>
      <c r="BT1309" t="str">
        <f t="shared" si="127"/>
        <v>14/09/2016 4</v>
      </c>
      <c r="BU1309">
        <f>VLOOKUP($BT1309, [3]Sheet1!$D$3:$T$89,4,FALSE)</f>
        <v>22</v>
      </c>
      <c r="BV1309">
        <f>VLOOKUP($BT1309, [3]Sheet1!$D$3:$T$89,5,FALSE)</f>
        <v>22</v>
      </c>
      <c r="BW1309">
        <f>VLOOKUP($BT1309, [3]Sheet1!$D$3:$T$89,8,FALSE)</f>
        <v>22</v>
      </c>
      <c r="BX1309">
        <f>VLOOKUP($BT1309, [3]Sheet1!$D$3:$T$89,9,FALSE)</f>
        <v>22</v>
      </c>
      <c r="BY1309">
        <f>VLOOKUP($BT1309, [3]Sheet1!$D$3:$T$89,12,FALSE)</f>
        <v>22</v>
      </c>
      <c r="BZ1309">
        <f>VLOOKUP($BT1309, [3]Sheet1!$D$3:$T$89,13,FALSE)</f>
        <v>21</v>
      </c>
      <c r="CA1309" t="str">
        <f>VLOOKUP($BT1309, [3]Sheet1!$D$3:$T$89,16,FALSE)</f>
        <v>N/A</v>
      </c>
      <c r="CB1309" t="str">
        <f>VLOOKUP($BT1309, [3]Sheet1!$D$3:$T$89,17,FALSE)</f>
        <v>N/A</v>
      </c>
      <c r="CD1309" s="12">
        <v>42627</v>
      </c>
      <c r="CE1309" s="2">
        <v>0.71597222222222001</v>
      </c>
      <c r="CF1309" s="2" t="s">
        <v>2943</v>
      </c>
      <c r="CG1309" s="2">
        <v>42627.715277777781</v>
      </c>
      <c r="CH1309" s="2">
        <v>42627.708333333336</v>
      </c>
      <c r="CI1309" t="s">
        <v>2937</v>
      </c>
      <c r="CJ1309" t="s">
        <v>2923</v>
      </c>
      <c r="CK1309">
        <v>1010.4984776</v>
      </c>
      <c r="CL1309">
        <v>22.5</v>
      </c>
      <c r="CM1309">
        <v>0</v>
      </c>
      <c r="CN1309">
        <v>70</v>
      </c>
      <c r="CO1309">
        <v>168</v>
      </c>
      <c r="CP1309">
        <v>1.5</v>
      </c>
      <c r="CQ1309">
        <v>4.3</v>
      </c>
      <c r="CR1309">
        <v>0.3</v>
      </c>
      <c r="CS1309">
        <v>4</v>
      </c>
      <c r="CT1309" t="s">
        <v>1298</v>
      </c>
      <c r="CU1309">
        <v>22</v>
      </c>
      <c r="CV1309">
        <v>22</v>
      </c>
      <c r="CW1309">
        <v>22</v>
      </c>
      <c r="CX1309">
        <v>22</v>
      </c>
      <c r="CY1309">
        <v>22</v>
      </c>
      <c r="CZ1309">
        <v>21</v>
      </c>
      <c r="DA1309" t="s">
        <v>27</v>
      </c>
      <c r="DB1309" t="s">
        <v>27</v>
      </c>
    </row>
    <row r="1310" spans="1:106">
      <c r="D1310" s="3">
        <v>20</v>
      </c>
      <c r="E1310" s="1">
        <v>1</v>
      </c>
      <c r="F1310" s="15">
        <v>9</v>
      </c>
      <c r="G1310" s="15" t="s">
        <v>65</v>
      </c>
      <c r="H1310" t="s">
        <v>57</v>
      </c>
      <c r="I1310">
        <v>5</v>
      </c>
      <c r="S1310" s="1">
        <v>1</v>
      </c>
      <c r="T1310">
        <v>5</v>
      </c>
      <c r="U1310" t="s">
        <v>195</v>
      </c>
      <c r="V1310" t="s">
        <v>57</v>
      </c>
      <c r="W1310" t="s">
        <v>964</v>
      </c>
      <c r="X1310" t="s">
        <v>945</v>
      </c>
      <c r="Y1310" t="s">
        <v>1101</v>
      </c>
      <c r="Z1310" s="1">
        <v>2</v>
      </c>
      <c r="AA1310">
        <v>5</v>
      </c>
      <c r="AB1310" t="s">
        <v>1065</v>
      </c>
      <c r="AC1310" t="s">
        <v>136</v>
      </c>
      <c r="AD1310">
        <v>3</v>
      </c>
      <c r="AE1310" t="s">
        <v>945</v>
      </c>
      <c r="AF1310" t="s">
        <v>1066</v>
      </c>
      <c r="BD1310" s="39">
        <v>42627</v>
      </c>
      <c r="BE1310" s="23">
        <v>0.71666666666666401</v>
      </c>
      <c r="BF1310" s="10" t="str">
        <f t="shared" si="125"/>
        <v>14/09/2016 17:12</v>
      </c>
      <c r="BG1310" s="35">
        <f t="shared" si="126"/>
        <v>42627.715277777781</v>
      </c>
      <c r="BH1310" s="35">
        <f t="shared" si="122"/>
        <v>42627.708333333336</v>
      </c>
      <c r="BI1310" t="str">
        <f t="shared" si="123"/>
        <v>14/09/2016 17:10:00</v>
      </c>
      <c r="BJ1310" s="40" t="str">
        <f t="shared" si="124"/>
        <v>14/09/2016 17:00:00</v>
      </c>
      <c r="BK1310">
        <f>VLOOKUP($BI1310, [1]TableView_704030_20160816_20160!$D$2:$M$5095,3,FALSE)</f>
        <v>1010.4984776</v>
      </c>
      <c r="BL1310">
        <f>VLOOKUP($BI1310, [1]TableView_704030_20160816_20160!$D$2:$M$5095,8,FALSE)</f>
        <v>22.5</v>
      </c>
      <c r="BM1310">
        <f>VLOOKUP($BI1310, [1]TableView_704030_20160816_20160!$D$2:$M$5095,10,FALSE)</f>
        <v>0</v>
      </c>
      <c r="BN1310">
        <f>VLOOKUP($BI1310, [1]TableView_704030_20160816_20160!$D$2:$M$5095,4,FALSE)</f>
        <v>70</v>
      </c>
      <c r="BO1310">
        <f>VLOOKUP($BI1310, [1]TableView_704030_20160816_20160!$D$2:$M$5095,6,FALSE)</f>
        <v>168</v>
      </c>
      <c r="BP1310">
        <f>VLOOKUP($BI1310, [1]TableView_704030_20160816_20160!$D$2:$M$5095,7,FALSE)</f>
        <v>1.5</v>
      </c>
      <c r="BQ1310">
        <f>VLOOKUP($BI1310, [1]TableView_704030_20160816_20160!$D$2:$M$5095,2,FALSE)</f>
        <v>4.3</v>
      </c>
      <c r="BR1310">
        <f>VLOOKUP($BJ1310, [2]aacb8965d69cc6fd1cb3a5cae9e8ae7!$C$6:$F$853,4,FALSE)</f>
        <v>0.3</v>
      </c>
      <c r="BS1310" s="15">
        <v>4</v>
      </c>
      <c r="BT1310" t="str">
        <f t="shared" si="127"/>
        <v>14/09/2016 4</v>
      </c>
      <c r="BU1310">
        <f>VLOOKUP($BT1310, [3]Sheet1!$D$3:$T$89,4,FALSE)</f>
        <v>22</v>
      </c>
      <c r="BV1310">
        <f>VLOOKUP($BT1310, [3]Sheet1!$D$3:$T$89,5,FALSE)</f>
        <v>22</v>
      </c>
      <c r="BW1310">
        <f>VLOOKUP($BT1310, [3]Sheet1!$D$3:$T$89,8,FALSE)</f>
        <v>22</v>
      </c>
      <c r="BX1310">
        <f>VLOOKUP($BT1310, [3]Sheet1!$D$3:$T$89,9,FALSE)</f>
        <v>22</v>
      </c>
      <c r="BY1310">
        <f>VLOOKUP($BT1310, [3]Sheet1!$D$3:$T$89,12,FALSE)</f>
        <v>22</v>
      </c>
      <c r="BZ1310">
        <f>VLOOKUP($BT1310, [3]Sheet1!$D$3:$T$89,13,FALSE)</f>
        <v>21</v>
      </c>
      <c r="CA1310" t="str">
        <f>VLOOKUP($BT1310, [3]Sheet1!$D$3:$T$89,16,FALSE)</f>
        <v>N/A</v>
      </c>
      <c r="CB1310" t="str">
        <f>VLOOKUP($BT1310, [3]Sheet1!$D$3:$T$89,17,FALSE)</f>
        <v>N/A</v>
      </c>
      <c r="CD1310" s="12">
        <v>42627</v>
      </c>
      <c r="CE1310" s="2">
        <v>0.71666666666666401</v>
      </c>
      <c r="CF1310" s="2" t="s">
        <v>2944</v>
      </c>
      <c r="CG1310" s="2">
        <v>42627.715277777781</v>
      </c>
      <c r="CH1310" s="2">
        <v>42627.708333333336</v>
      </c>
      <c r="CI1310" t="s">
        <v>2937</v>
      </c>
      <c r="CJ1310" t="s">
        <v>2923</v>
      </c>
      <c r="CK1310">
        <v>1010.4984776</v>
      </c>
      <c r="CL1310">
        <v>22.5</v>
      </c>
      <c r="CM1310">
        <v>0</v>
      </c>
      <c r="CN1310">
        <v>70</v>
      </c>
      <c r="CO1310">
        <v>168</v>
      </c>
      <c r="CP1310">
        <v>1.5</v>
      </c>
      <c r="CQ1310">
        <v>4.3</v>
      </c>
      <c r="CR1310">
        <v>0.3</v>
      </c>
      <c r="CS1310">
        <v>4</v>
      </c>
      <c r="CT1310" t="s">
        <v>1298</v>
      </c>
      <c r="CU1310">
        <v>22</v>
      </c>
      <c r="CV1310">
        <v>22</v>
      </c>
      <c r="CW1310">
        <v>22</v>
      </c>
      <c r="CX1310">
        <v>22</v>
      </c>
      <c r="CY1310">
        <v>22</v>
      </c>
      <c r="CZ1310">
        <v>21</v>
      </c>
      <c r="DA1310" t="s">
        <v>27</v>
      </c>
      <c r="DB1310" t="s">
        <v>27</v>
      </c>
    </row>
    <row r="1311" spans="1:106">
      <c r="D1311" s="3">
        <v>21</v>
      </c>
      <c r="E1311" s="1">
        <v>1</v>
      </c>
      <c r="F1311" s="15">
        <v>9</v>
      </c>
      <c r="G1311" s="15" t="s">
        <v>65</v>
      </c>
      <c r="H1311" t="s">
        <v>57</v>
      </c>
      <c r="I1311">
        <v>5</v>
      </c>
      <c r="S1311" s="1">
        <v>1</v>
      </c>
      <c r="T1311">
        <v>5</v>
      </c>
      <c r="U1311" t="s">
        <v>195</v>
      </c>
      <c r="V1311" t="s">
        <v>57</v>
      </c>
      <c r="W1311" t="s">
        <v>964</v>
      </c>
      <c r="X1311" t="s">
        <v>945</v>
      </c>
      <c r="Y1311" t="s">
        <v>1101</v>
      </c>
      <c r="Z1311" s="1">
        <v>2</v>
      </c>
      <c r="AA1311">
        <v>5</v>
      </c>
      <c r="AB1311" t="s">
        <v>1065</v>
      </c>
      <c r="AC1311" t="s">
        <v>136</v>
      </c>
      <c r="AD1311">
        <v>3</v>
      </c>
      <c r="AE1311" t="s">
        <v>945</v>
      </c>
      <c r="AF1311" t="s">
        <v>1066</v>
      </c>
      <c r="BD1311" s="39">
        <v>42627</v>
      </c>
      <c r="BE1311" s="23">
        <v>0.71736111111110901</v>
      </c>
      <c r="BF1311" s="10" t="str">
        <f t="shared" si="125"/>
        <v>14/09/2016 17:13</v>
      </c>
      <c r="BG1311" s="35">
        <f t="shared" si="126"/>
        <v>42627.715277777781</v>
      </c>
      <c r="BH1311" s="35">
        <f t="shared" si="122"/>
        <v>42627.708333333336</v>
      </c>
      <c r="BI1311" t="str">
        <f t="shared" si="123"/>
        <v>14/09/2016 17:10:00</v>
      </c>
      <c r="BJ1311" s="40" t="str">
        <f t="shared" si="124"/>
        <v>14/09/2016 17:00:00</v>
      </c>
      <c r="BK1311">
        <f>VLOOKUP($BI1311, [1]TableView_704030_20160816_20160!$D$2:$M$5095,3,FALSE)</f>
        <v>1010.4984776</v>
      </c>
      <c r="BL1311">
        <f>VLOOKUP($BI1311, [1]TableView_704030_20160816_20160!$D$2:$M$5095,8,FALSE)</f>
        <v>22.5</v>
      </c>
      <c r="BM1311">
        <f>VLOOKUP($BI1311, [1]TableView_704030_20160816_20160!$D$2:$M$5095,10,FALSE)</f>
        <v>0</v>
      </c>
      <c r="BN1311">
        <f>VLOOKUP($BI1311, [1]TableView_704030_20160816_20160!$D$2:$M$5095,4,FALSE)</f>
        <v>70</v>
      </c>
      <c r="BO1311">
        <f>VLOOKUP($BI1311, [1]TableView_704030_20160816_20160!$D$2:$M$5095,6,FALSE)</f>
        <v>168</v>
      </c>
      <c r="BP1311">
        <f>VLOOKUP($BI1311, [1]TableView_704030_20160816_20160!$D$2:$M$5095,7,FALSE)</f>
        <v>1.5</v>
      </c>
      <c r="BQ1311">
        <f>VLOOKUP($BI1311, [1]TableView_704030_20160816_20160!$D$2:$M$5095,2,FALSE)</f>
        <v>4.3</v>
      </c>
      <c r="BR1311">
        <f>VLOOKUP($BJ1311, [2]aacb8965d69cc6fd1cb3a5cae9e8ae7!$C$6:$F$853,4,FALSE)</f>
        <v>0.3</v>
      </c>
      <c r="BS1311" s="15">
        <v>4</v>
      </c>
      <c r="BT1311" t="str">
        <f t="shared" si="127"/>
        <v>14/09/2016 4</v>
      </c>
      <c r="BU1311">
        <f>VLOOKUP($BT1311, [3]Sheet1!$D$3:$T$89,4,FALSE)</f>
        <v>22</v>
      </c>
      <c r="BV1311">
        <f>VLOOKUP($BT1311, [3]Sheet1!$D$3:$T$89,5,FALSE)</f>
        <v>22</v>
      </c>
      <c r="BW1311">
        <f>VLOOKUP($BT1311, [3]Sheet1!$D$3:$T$89,8,FALSE)</f>
        <v>22</v>
      </c>
      <c r="BX1311">
        <f>VLOOKUP($BT1311, [3]Sheet1!$D$3:$T$89,9,FALSE)</f>
        <v>22</v>
      </c>
      <c r="BY1311">
        <f>VLOOKUP($BT1311, [3]Sheet1!$D$3:$T$89,12,FALSE)</f>
        <v>22</v>
      </c>
      <c r="BZ1311">
        <f>VLOOKUP($BT1311, [3]Sheet1!$D$3:$T$89,13,FALSE)</f>
        <v>21</v>
      </c>
      <c r="CA1311" t="str">
        <f>VLOOKUP($BT1311, [3]Sheet1!$D$3:$T$89,16,FALSE)</f>
        <v>N/A</v>
      </c>
      <c r="CB1311" t="str">
        <f>VLOOKUP($BT1311, [3]Sheet1!$D$3:$T$89,17,FALSE)</f>
        <v>N/A</v>
      </c>
      <c r="CD1311" s="12">
        <v>42627</v>
      </c>
      <c r="CE1311" s="2">
        <v>0.71736111111110901</v>
      </c>
      <c r="CF1311" s="2" t="s">
        <v>2945</v>
      </c>
      <c r="CG1311" s="2">
        <v>42627.715277777781</v>
      </c>
      <c r="CH1311" s="2">
        <v>42627.708333333336</v>
      </c>
      <c r="CI1311" t="s">
        <v>2937</v>
      </c>
      <c r="CJ1311" t="s">
        <v>2923</v>
      </c>
      <c r="CK1311">
        <v>1010.4984776</v>
      </c>
      <c r="CL1311">
        <v>22.5</v>
      </c>
      <c r="CM1311">
        <v>0</v>
      </c>
      <c r="CN1311">
        <v>70</v>
      </c>
      <c r="CO1311">
        <v>168</v>
      </c>
      <c r="CP1311">
        <v>1.5</v>
      </c>
      <c r="CQ1311">
        <v>4.3</v>
      </c>
      <c r="CR1311">
        <v>0.3</v>
      </c>
      <c r="CS1311">
        <v>4</v>
      </c>
      <c r="CT1311" t="s">
        <v>1298</v>
      </c>
      <c r="CU1311">
        <v>22</v>
      </c>
      <c r="CV1311">
        <v>22</v>
      </c>
      <c r="CW1311">
        <v>22</v>
      </c>
      <c r="CX1311">
        <v>22</v>
      </c>
      <c r="CY1311">
        <v>22</v>
      </c>
      <c r="CZ1311">
        <v>21</v>
      </c>
      <c r="DA1311" t="s">
        <v>27</v>
      </c>
      <c r="DB1311" t="s">
        <v>27</v>
      </c>
    </row>
    <row r="1312" spans="1:106">
      <c r="D1312" s="3">
        <v>22</v>
      </c>
      <c r="L1312" s="1">
        <v>1</v>
      </c>
      <c r="M1312">
        <v>5</v>
      </c>
      <c r="N1312" t="s">
        <v>194</v>
      </c>
      <c r="Q1312" t="s">
        <v>945</v>
      </c>
      <c r="R1312" t="s">
        <v>1059</v>
      </c>
      <c r="S1312" s="1">
        <v>2</v>
      </c>
      <c r="T1312">
        <v>5</v>
      </c>
      <c r="U1312" t="s">
        <v>1060</v>
      </c>
      <c r="V1312" t="s">
        <v>136</v>
      </c>
      <c r="W1312">
        <v>3</v>
      </c>
      <c r="X1312" t="s">
        <v>945</v>
      </c>
      <c r="Y1312" t="s">
        <v>1059</v>
      </c>
      <c r="Z1312" s="1">
        <v>2</v>
      </c>
      <c r="AA1312">
        <v>5</v>
      </c>
      <c r="AB1312" t="s">
        <v>40</v>
      </c>
      <c r="AC1312" t="s">
        <v>57</v>
      </c>
      <c r="AD1312">
        <v>2</v>
      </c>
      <c r="AE1312" t="s">
        <v>945</v>
      </c>
      <c r="AF1312" t="s">
        <v>1059</v>
      </c>
      <c r="BD1312" s="39">
        <v>42627</v>
      </c>
      <c r="BE1312" s="23">
        <v>0.718055555555553</v>
      </c>
      <c r="BF1312" s="10" t="str">
        <f t="shared" si="125"/>
        <v>14/09/2016 17:14</v>
      </c>
      <c r="BG1312" s="35">
        <f t="shared" si="126"/>
        <v>42627.715277777781</v>
      </c>
      <c r="BH1312" s="35">
        <f t="shared" si="122"/>
        <v>42627.708333333336</v>
      </c>
      <c r="BI1312" t="str">
        <f t="shared" si="123"/>
        <v>14/09/2016 17:10:00</v>
      </c>
      <c r="BJ1312" s="40" t="str">
        <f t="shared" si="124"/>
        <v>14/09/2016 17:00:00</v>
      </c>
      <c r="BK1312">
        <f>VLOOKUP($BI1312, [1]TableView_704030_20160816_20160!$D$2:$M$5095,3,FALSE)</f>
        <v>1010.4984776</v>
      </c>
      <c r="BL1312">
        <f>VLOOKUP($BI1312, [1]TableView_704030_20160816_20160!$D$2:$M$5095,8,FALSE)</f>
        <v>22.5</v>
      </c>
      <c r="BM1312">
        <f>VLOOKUP($BI1312, [1]TableView_704030_20160816_20160!$D$2:$M$5095,10,FALSE)</f>
        <v>0</v>
      </c>
      <c r="BN1312">
        <f>VLOOKUP($BI1312, [1]TableView_704030_20160816_20160!$D$2:$M$5095,4,FALSE)</f>
        <v>70</v>
      </c>
      <c r="BO1312">
        <f>VLOOKUP($BI1312, [1]TableView_704030_20160816_20160!$D$2:$M$5095,6,FALSE)</f>
        <v>168</v>
      </c>
      <c r="BP1312">
        <f>VLOOKUP($BI1312, [1]TableView_704030_20160816_20160!$D$2:$M$5095,7,FALSE)</f>
        <v>1.5</v>
      </c>
      <c r="BQ1312">
        <f>VLOOKUP($BI1312, [1]TableView_704030_20160816_20160!$D$2:$M$5095,2,FALSE)</f>
        <v>4.3</v>
      </c>
      <c r="BR1312">
        <f>VLOOKUP($BJ1312, [2]aacb8965d69cc6fd1cb3a5cae9e8ae7!$C$6:$F$853,4,FALSE)</f>
        <v>0.3</v>
      </c>
      <c r="BS1312" s="15">
        <v>4</v>
      </c>
      <c r="BT1312" t="str">
        <f t="shared" si="127"/>
        <v>14/09/2016 4</v>
      </c>
      <c r="BU1312">
        <f>VLOOKUP($BT1312, [3]Sheet1!$D$3:$T$89,4,FALSE)</f>
        <v>22</v>
      </c>
      <c r="BV1312">
        <f>VLOOKUP($BT1312, [3]Sheet1!$D$3:$T$89,5,FALSE)</f>
        <v>22</v>
      </c>
      <c r="BW1312">
        <f>VLOOKUP($BT1312, [3]Sheet1!$D$3:$T$89,8,FALSE)</f>
        <v>22</v>
      </c>
      <c r="BX1312">
        <f>VLOOKUP($BT1312, [3]Sheet1!$D$3:$T$89,9,FALSE)</f>
        <v>22</v>
      </c>
      <c r="BY1312">
        <f>VLOOKUP($BT1312, [3]Sheet1!$D$3:$T$89,12,FALSE)</f>
        <v>22</v>
      </c>
      <c r="BZ1312">
        <f>VLOOKUP($BT1312, [3]Sheet1!$D$3:$T$89,13,FALSE)</f>
        <v>21</v>
      </c>
      <c r="CA1312" t="str">
        <f>VLOOKUP($BT1312, [3]Sheet1!$D$3:$T$89,16,FALSE)</f>
        <v>N/A</v>
      </c>
      <c r="CB1312" t="str">
        <f>VLOOKUP($BT1312, [3]Sheet1!$D$3:$T$89,17,FALSE)</f>
        <v>N/A</v>
      </c>
      <c r="CD1312" s="12">
        <v>42627</v>
      </c>
      <c r="CE1312" s="2">
        <v>0.718055555555553</v>
      </c>
      <c r="CF1312" s="2" t="s">
        <v>2946</v>
      </c>
      <c r="CG1312" s="2">
        <v>42627.715277777781</v>
      </c>
      <c r="CH1312" s="2">
        <v>42627.708333333336</v>
      </c>
      <c r="CI1312" t="s">
        <v>2937</v>
      </c>
      <c r="CJ1312" t="s">
        <v>2923</v>
      </c>
      <c r="CK1312">
        <v>1010.4984776</v>
      </c>
      <c r="CL1312">
        <v>22.5</v>
      </c>
      <c r="CM1312">
        <v>0</v>
      </c>
      <c r="CN1312">
        <v>70</v>
      </c>
      <c r="CO1312">
        <v>168</v>
      </c>
      <c r="CP1312">
        <v>1.5</v>
      </c>
      <c r="CQ1312">
        <v>4.3</v>
      </c>
      <c r="CR1312">
        <v>0.3</v>
      </c>
      <c r="CS1312">
        <v>4</v>
      </c>
      <c r="CT1312" t="s">
        <v>1298</v>
      </c>
      <c r="CU1312">
        <v>22</v>
      </c>
      <c r="CV1312">
        <v>22</v>
      </c>
      <c r="CW1312">
        <v>22</v>
      </c>
      <c r="CX1312">
        <v>22</v>
      </c>
      <c r="CY1312">
        <v>22</v>
      </c>
      <c r="CZ1312">
        <v>21</v>
      </c>
      <c r="DA1312" t="s">
        <v>27</v>
      </c>
      <c r="DB1312" t="s">
        <v>27</v>
      </c>
    </row>
    <row r="1313" spans="1:106">
      <c r="D1313" s="3">
        <v>23</v>
      </c>
      <c r="L1313" s="1">
        <v>1</v>
      </c>
      <c r="M1313">
        <v>5</v>
      </c>
      <c r="N1313" t="s">
        <v>194</v>
      </c>
      <c r="Q1313" t="s">
        <v>945</v>
      </c>
      <c r="R1313" t="s">
        <v>1059</v>
      </c>
      <c r="S1313" s="1">
        <v>2</v>
      </c>
      <c r="T1313">
        <v>5</v>
      </c>
      <c r="U1313" t="s">
        <v>1060</v>
      </c>
      <c r="V1313" t="s">
        <v>136</v>
      </c>
      <c r="W1313">
        <v>3</v>
      </c>
      <c r="X1313" t="s">
        <v>945</v>
      </c>
      <c r="Y1313" t="s">
        <v>1059</v>
      </c>
      <c r="Z1313" s="1">
        <v>1</v>
      </c>
      <c r="AA1313">
        <v>5</v>
      </c>
      <c r="AB1313" t="s">
        <v>40</v>
      </c>
      <c r="AC1313" t="s">
        <v>57</v>
      </c>
      <c r="AD1313">
        <v>2</v>
      </c>
      <c r="AE1313" t="s">
        <v>945</v>
      </c>
      <c r="AF1313" t="s">
        <v>1059</v>
      </c>
      <c r="BD1313" s="39">
        <v>42627</v>
      </c>
      <c r="BE1313" s="23">
        <v>0.718749999999997</v>
      </c>
      <c r="BF1313" s="10" t="str">
        <f t="shared" si="125"/>
        <v>14/09/2016 17:15</v>
      </c>
      <c r="BG1313" s="35">
        <f t="shared" si="126"/>
        <v>42627.722222222219</v>
      </c>
      <c r="BH1313" s="35">
        <f t="shared" si="122"/>
        <v>42627.729166666664</v>
      </c>
      <c r="BI1313" t="str">
        <f t="shared" si="123"/>
        <v>14/09/2016 17:20:00</v>
      </c>
      <c r="BJ1313" s="40" t="str">
        <f t="shared" si="124"/>
        <v>14/09/2016 17:30:00</v>
      </c>
      <c r="BK1313">
        <f>VLOOKUP($BI1313, [1]TableView_704030_20160816_20160!$D$2:$M$5095,3,FALSE)</f>
        <v>1010.56620538</v>
      </c>
      <c r="BL1313">
        <f>VLOOKUP($BI1313, [1]TableView_704030_20160816_20160!$D$2:$M$5095,8,FALSE)</f>
        <v>22.4444444444444</v>
      </c>
      <c r="BM1313">
        <f>VLOOKUP($BI1313, [1]TableView_704030_20160816_20160!$D$2:$M$5095,10,FALSE)</f>
        <v>0</v>
      </c>
      <c r="BN1313">
        <f>VLOOKUP($BI1313, [1]TableView_704030_20160816_20160!$D$2:$M$5095,4,FALSE)</f>
        <v>71</v>
      </c>
      <c r="BO1313">
        <f>VLOOKUP($BI1313, [1]TableView_704030_20160816_20160!$D$2:$M$5095,6,FALSE)</f>
        <v>191</v>
      </c>
      <c r="BP1313">
        <f>VLOOKUP($BI1313, [1]TableView_704030_20160816_20160!$D$2:$M$5095,7,FALSE)</f>
        <v>0.2</v>
      </c>
      <c r="BQ1313">
        <f>VLOOKUP($BI1313, [1]TableView_704030_20160816_20160!$D$2:$M$5095,2,FALSE)</f>
        <v>2.6</v>
      </c>
      <c r="BR1313">
        <f>VLOOKUP($BJ1313, [2]aacb8965d69cc6fd1cb3a5cae9e8ae7!$C$6:$F$853,4,FALSE)</f>
        <v>0.1</v>
      </c>
      <c r="BS1313" s="15">
        <v>4</v>
      </c>
      <c r="BT1313" t="str">
        <f t="shared" si="127"/>
        <v>14/09/2016 4</v>
      </c>
      <c r="BU1313">
        <f>VLOOKUP($BT1313, [3]Sheet1!$D$3:$T$89,4,FALSE)</f>
        <v>22</v>
      </c>
      <c r="BV1313">
        <f>VLOOKUP($BT1313, [3]Sheet1!$D$3:$T$89,5,FALSE)</f>
        <v>22</v>
      </c>
      <c r="BW1313">
        <f>VLOOKUP($BT1313, [3]Sheet1!$D$3:$T$89,8,FALSE)</f>
        <v>22</v>
      </c>
      <c r="BX1313">
        <f>VLOOKUP($BT1313, [3]Sheet1!$D$3:$T$89,9,FALSE)</f>
        <v>22</v>
      </c>
      <c r="BY1313">
        <f>VLOOKUP($BT1313, [3]Sheet1!$D$3:$T$89,12,FALSE)</f>
        <v>22</v>
      </c>
      <c r="BZ1313">
        <f>VLOOKUP($BT1313, [3]Sheet1!$D$3:$T$89,13,FALSE)</f>
        <v>21</v>
      </c>
      <c r="CA1313" t="str">
        <f>VLOOKUP($BT1313, [3]Sheet1!$D$3:$T$89,16,FALSE)</f>
        <v>N/A</v>
      </c>
      <c r="CB1313" t="str">
        <f>VLOOKUP($BT1313, [3]Sheet1!$D$3:$T$89,17,FALSE)</f>
        <v>N/A</v>
      </c>
      <c r="CD1313" s="12">
        <v>42627</v>
      </c>
      <c r="CE1313" s="2">
        <v>0.718749999999997</v>
      </c>
      <c r="CF1313" s="2" t="s">
        <v>2947</v>
      </c>
      <c r="CG1313" s="2">
        <v>42627.722222222219</v>
      </c>
      <c r="CH1313" s="2">
        <v>42627.729166666664</v>
      </c>
      <c r="CI1313" t="s">
        <v>2948</v>
      </c>
      <c r="CJ1313" t="s">
        <v>2949</v>
      </c>
      <c r="CK1313">
        <v>1010.56620538</v>
      </c>
      <c r="CL1313">
        <v>22.4444444444444</v>
      </c>
      <c r="CM1313">
        <v>0</v>
      </c>
      <c r="CN1313">
        <v>71</v>
      </c>
      <c r="CO1313">
        <v>191</v>
      </c>
      <c r="CP1313">
        <v>0.2</v>
      </c>
      <c r="CQ1313">
        <v>2.6</v>
      </c>
      <c r="CR1313">
        <v>0.1</v>
      </c>
      <c r="CS1313">
        <v>4</v>
      </c>
      <c r="CT1313" t="s">
        <v>1298</v>
      </c>
      <c r="CU1313">
        <v>22</v>
      </c>
      <c r="CV1313">
        <v>22</v>
      </c>
      <c r="CW1313">
        <v>22</v>
      </c>
      <c r="CX1313">
        <v>22</v>
      </c>
      <c r="CY1313">
        <v>22</v>
      </c>
      <c r="CZ1313">
        <v>21</v>
      </c>
      <c r="DA1313" t="s">
        <v>27</v>
      </c>
      <c r="DB1313" t="s">
        <v>27</v>
      </c>
    </row>
    <row r="1314" spans="1:106">
      <c r="D1314" s="3">
        <v>24</v>
      </c>
      <c r="L1314" s="1">
        <v>1</v>
      </c>
      <c r="M1314">
        <v>5</v>
      </c>
      <c r="N1314" t="s">
        <v>194</v>
      </c>
      <c r="Q1314" t="s">
        <v>945</v>
      </c>
      <c r="R1314" t="s">
        <v>1059</v>
      </c>
      <c r="S1314" s="1">
        <v>2</v>
      </c>
      <c r="T1314">
        <v>5</v>
      </c>
      <c r="U1314" t="s">
        <v>1060</v>
      </c>
      <c r="V1314" t="s">
        <v>136</v>
      </c>
      <c r="W1314">
        <v>3</v>
      </c>
      <c r="X1314" t="s">
        <v>945</v>
      </c>
      <c r="Y1314" t="s">
        <v>1059</v>
      </c>
      <c r="Z1314" s="1">
        <v>1</v>
      </c>
      <c r="AA1314">
        <v>5</v>
      </c>
      <c r="AB1314" t="s">
        <v>40</v>
      </c>
      <c r="AC1314" t="s">
        <v>57</v>
      </c>
      <c r="AD1314">
        <v>2</v>
      </c>
      <c r="AE1314" t="s">
        <v>945</v>
      </c>
      <c r="AF1314" t="s">
        <v>1059</v>
      </c>
      <c r="BD1314" s="39">
        <v>42627</v>
      </c>
      <c r="BE1314" s="23">
        <v>0.719444444444442</v>
      </c>
      <c r="BF1314" s="10" t="str">
        <f t="shared" si="125"/>
        <v>14/09/2016 17:16</v>
      </c>
      <c r="BG1314" s="35">
        <f t="shared" si="126"/>
        <v>42627.722222222219</v>
      </c>
      <c r="BH1314" s="35">
        <f t="shared" si="122"/>
        <v>42627.729166666664</v>
      </c>
      <c r="BI1314" t="str">
        <f t="shared" si="123"/>
        <v>14/09/2016 17:20:00</v>
      </c>
      <c r="BJ1314" s="40" t="str">
        <f t="shared" si="124"/>
        <v>14/09/2016 17:30:00</v>
      </c>
      <c r="BK1314">
        <f>VLOOKUP($BI1314, [1]TableView_704030_20160816_20160!$D$2:$M$5095,3,FALSE)</f>
        <v>1010.56620538</v>
      </c>
      <c r="BL1314">
        <f>VLOOKUP($BI1314, [1]TableView_704030_20160816_20160!$D$2:$M$5095,8,FALSE)</f>
        <v>22.4444444444444</v>
      </c>
      <c r="BM1314">
        <f>VLOOKUP($BI1314, [1]TableView_704030_20160816_20160!$D$2:$M$5095,10,FALSE)</f>
        <v>0</v>
      </c>
      <c r="BN1314">
        <f>VLOOKUP($BI1314, [1]TableView_704030_20160816_20160!$D$2:$M$5095,4,FALSE)</f>
        <v>71</v>
      </c>
      <c r="BO1314">
        <f>VLOOKUP($BI1314, [1]TableView_704030_20160816_20160!$D$2:$M$5095,6,FALSE)</f>
        <v>191</v>
      </c>
      <c r="BP1314">
        <f>VLOOKUP($BI1314, [1]TableView_704030_20160816_20160!$D$2:$M$5095,7,FALSE)</f>
        <v>0.2</v>
      </c>
      <c r="BQ1314">
        <f>VLOOKUP($BI1314, [1]TableView_704030_20160816_20160!$D$2:$M$5095,2,FALSE)</f>
        <v>2.6</v>
      </c>
      <c r="BR1314">
        <f>VLOOKUP($BJ1314, [2]aacb8965d69cc6fd1cb3a5cae9e8ae7!$C$6:$F$853,4,FALSE)</f>
        <v>0.1</v>
      </c>
      <c r="BS1314" s="15">
        <v>4</v>
      </c>
      <c r="BT1314" t="str">
        <f t="shared" si="127"/>
        <v>14/09/2016 4</v>
      </c>
      <c r="BU1314">
        <f>VLOOKUP($BT1314, [3]Sheet1!$D$3:$T$89,4,FALSE)</f>
        <v>22</v>
      </c>
      <c r="BV1314">
        <f>VLOOKUP($BT1314, [3]Sheet1!$D$3:$T$89,5,FALSE)</f>
        <v>22</v>
      </c>
      <c r="BW1314">
        <f>VLOOKUP($BT1314, [3]Sheet1!$D$3:$T$89,8,FALSE)</f>
        <v>22</v>
      </c>
      <c r="BX1314">
        <f>VLOOKUP($BT1314, [3]Sheet1!$D$3:$T$89,9,FALSE)</f>
        <v>22</v>
      </c>
      <c r="BY1314">
        <f>VLOOKUP($BT1314, [3]Sheet1!$D$3:$T$89,12,FALSE)</f>
        <v>22</v>
      </c>
      <c r="BZ1314">
        <f>VLOOKUP($BT1314, [3]Sheet1!$D$3:$T$89,13,FALSE)</f>
        <v>21</v>
      </c>
      <c r="CA1314" t="str">
        <f>VLOOKUP($BT1314, [3]Sheet1!$D$3:$T$89,16,FALSE)</f>
        <v>N/A</v>
      </c>
      <c r="CB1314" t="str">
        <f>VLOOKUP($BT1314, [3]Sheet1!$D$3:$T$89,17,FALSE)</f>
        <v>N/A</v>
      </c>
      <c r="CD1314" s="12">
        <v>42627</v>
      </c>
      <c r="CE1314" s="2">
        <v>0.719444444444442</v>
      </c>
      <c r="CF1314" s="2" t="s">
        <v>2950</v>
      </c>
      <c r="CG1314" s="2">
        <v>42627.722222222219</v>
      </c>
      <c r="CH1314" s="2">
        <v>42627.729166666664</v>
      </c>
      <c r="CI1314" t="s">
        <v>2948</v>
      </c>
      <c r="CJ1314" t="s">
        <v>2949</v>
      </c>
      <c r="CK1314">
        <v>1010.56620538</v>
      </c>
      <c r="CL1314">
        <v>22.4444444444444</v>
      </c>
      <c r="CM1314">
        <v>0</v>
      </c>
      <c r="CN1314">
        <v>71</v>
      </c>
      <c r="CO1314">
        <v>191</v>
      </c>
      <c r="CP1314">
        <v>0.2</v>
      </c>
      <c r="CQ1314">
        <v>2.6</v>
      </c>
      <c r="CR1314">
        <v>0.1</v>
      </c>
      <c r="CS1314">
        <v>4</v>
      </c>
      <c r="CT1314" t="s">
        <v>1298</v>
      </c>
      <c r="CU1314">
        <v>22</v>
      </c>
      <c r="CV1314">
        <v>22</v>
      </c>
      <c r="CW1314">
        <v>22</v>
      </c>
      <c r="CX1314">
        <v>22</v>
      </c>
      <c r="CY1314">
        <v>22</v>
      </c>
      <c r="CZ1314">
        <v>21</v>
      </c>
      <c r="DA1314" t="s">
        <v>27</v>
      </c>
      <c r="DB1314" t="s">
        <v>27</v>
      </c>
    </row>
    <row r="1315" spans="1:106">
      <c r="D1315" s="3">
        <v>25</v>
      </c>
      <c r="L1315" s="1">
        <v>1</v>
      </c>
      <c r="M1315">
        <v>5</v>
      </c>
      <c r="N1315" t="s">
        <v>194</v>
      </c>
      <c r="Q1315" t="s">
        <v>945</v>
      </c>
      <c r="R1315" t="s">
        <v>1059</v>
      </c>
      <c r="S1315" s="1">
        <v>2</v>
      </c>
      <c r="T1315">
        <v>5</v>
      </c>
      <c r="U1315" t="s">
        <v>1060</v>
      </c>
      <c r="V1315" t="s">
        <v>136</v>
      </c>
      <c r="W1315">
        <v>3</v>
      </c>
      <c r="X1315" t="s">
        <v>945</v>
      </c>
      <c r="Y1315" t="s">
        <v>1059</v>
      </c>
      <c r="Z1315" s="1">
        <v>1</v>
      </c>
      <c r="AA1315">
        <v>5</v>
      </c>
      <c r="AB1315" t="s">
        <v>40</v>
      </c>
      <c r="AC1315" t="s">
        <v>57</v>
      </c>
      <c r="AD1315">
        <v>2</v>
      </c>
      <c r="AE1315" t="s">
        <v>945</v>
      </c>
      <c r="AF1315" t="s">
        <v>1059</v>
      </c>
      <c r="BD1315" s="39">
        <v>42627</v>
      </c>
      <c r="BE1315" s="23">
        <v>0.720138888888886</v>
      </c>
      <c r="BF1315" s="10" t="str">
        <f t="shared" si="125"/>
        <v>14/09/2016 17:17</v>
      </c>
      <c r="BG1315" s="35">
        <f t="shared" si="126"/>
        <v>42627.722222222219</v>
      </c>
      <c r="BH1315" s="35">
        <f t="shared" si="122"/>
        <v>42627.729166666664</v>
      </c>
      <c r="BI1315" t="str">
        <f t="shared" si="123"/>
        <v>14/09/2016 17:20:00</v>
      </c>
      <c r="BJ1315" s="40" t="str">
        <f t="shared" si="124"/>
        <v>14/09/2016 17:30:00</v>
      </c>
      <c r="BK1315">
        <f>VLOOKUP($BI1315, [1]TableView_704030_20160816_20160!$D$2:$M$5095,3,FALSE)</f>
        <v>1010.56620538</v>
      </c>
      <c r="BL1315">
        <f>VLOOKUP($BI1315, [1]TableView_704030_20160816_20160!$D$2:$M$5095,8,FALSE)</f>
        <v>22.4444444444444</v>
      </c>
      <c r="BM1315">
        <f>VLOOKUP($BI1315, [1]TableView_704030_20160816_20160!$D$2:$M$5095,10,FALSE)</f>
        <v>0</v>
      </c>
      <c r="BN1315">
        <f>VLOOKUP($BI1315, [1]TableView_704030_20160816_20160!$D$2:$M$5095,4,FALSE)</f>
        <v>71</v>
      </c>
      <c r="BO1315">
        <f>VLOOKUP($BI1315, [1]TableView_704030_20160816_20160!$D$2:$M$5095,6,FALSE)</f>
        <v>191</v>
      </c>
      <c r="BP1315">
        <f>VLOOKUP($BI1315, [1]TableView_704030_20160816_20160!$D$2:$M$5095,7,FALSE)</f>
        <v>0.2</v>
      </c>
      <c r="BQ1315">
        <f>VLOOKUP($BI1315, [1]TableView_704030_20160816_20160!$D$2:$M$5095,2,FALSE)</f>
        <v>2.6</v>
      </c>
      <c r="BR1315">
        <f>VLOOKUP($BJ1315, [2]aacb8965d69cc6fd1cb3a5cae9e8ae7!$C$6:$F$853,4,FALSE)</f>
        <v>0.1</v>
      </c>
      <c r="BS1315" s="15">
        <v>4</v>
      </c>
      <c r="BT1315" t="str">
        <f t="shared" si="127"/>
        <v>14/09/2016 4</v>
      </c>
      <c r="BU1315">
        <f>VLOOKUP($BT1315, [3]Sheet1!$D$3:$T$89,4,FALSE)</f>
        <v>22</v>
      </c>
      <c r="BV1315">
        <f>VLOOKUP($BT1315, [3]Sheet1!$D$3:$T$89,5,FALSE)</f>
        <v>22</v>
      </c>
      <c r="BW1315">
        <f>VLOOKUP($BT1315, [3]Sheet1!$D$3:$T$89,8,FALSE)</f>
        <v>22</v>
      </c>
      <c r="BX1315">
        <f>VLOOKUP($BT1315, [3]Sheet1!$D$3:$T$89,9,FALSE)</f>
        <v>22</v>
      </c>
      <c r="BY1315">
        <f>VLOOKUP($BT1315, [3]Sheet1!$D$3:$T$89,12,FALSE)</f>
        <v>22</v>
      </c>
      <c r="BZ1315">
        <f>VLOOKUP($BT1315, [3]Sheet1!$D$3:$T$89,13,FALSE)</f>
        <v>21</v>
      </c>
      <c r="CA1315" t="str">
        <f>VLOOKUP($BT1315, [3]Sheet1!$D$3:$T$89,16,FALSE)</f>
        <v>N/A</v>
      </c>
      <c r="CB1315" t="str">
        <f>VLOOKUP($BT1315, [3]Sheet1!$D$3:$T$89,17,FALSE)</f>
        <v>N/A</v>
      </c>
      <c r="CD1315" s="12">
        <v>42627</v>
      </c>
      <c r="CE1315" s="2">
        <v>0.720138888888886</v>
      </c>
      <c r="CF1315" s="2" t="s">
        <v>2951</v>
      </c>
      <c r="CG1315" s="2">
        <v>42627.722222222219</v>
      </c>
      <c r="CH1315" s="2">
        <v>42627.729166666664</v>
      </c>
      <c r="CI1315" t="s">
        <v>2948</v>
      </c>
      <c r="CJ1315" t="s">
        <v>2949</v>
      </c>
      <c r="CK1315">
        <v>1010.56620538</v>
      </c>
      <c r="CL1315">
        <v>22.4444444444444</v>
      </c>
      <c r="CM1315">
        <v>0</v>
      </c>
      <c r="CN1315">
        <v>71</v>
      </c>
      <c r="CO1315">
        <v>191</v>
      </c>
      <c r="CP1315">
        <v>0.2</v>
      </c>
      <c r="CQ1315">
        <v>2.6</v>
      </c>
      <c r="CR1315">
        <v>0.1</v>
      </c>
      <c r="CS1315">
        <v>4</v>
      </c>
      <c r="CT1315" t="s">
        <v>1298</v>
      </c>
      <c r="CU1315">
        <v>22</v>
      </c>
      <c r="CV1315">
        <v>22</v>
      </c>
      <c r="CW1315">
        <v>22</v>
      </c>
      <c r="CX1315">
        <v>22</v>
      </c>
      <c r="CY1315">
        <v>22</v>
      </c>
      <c r="CZ1315">
        <v>21</v>
      </c>
      <c r="DA1315" t="s">
        <v>27</v>
      </c>
      <c r="DB1315" t="s">
        <v>27</v>
      </c>
    </row>
    <row r="1316" spans="1:106">
      <c r="D1316" s="3">
        <v>26</v>
      </c>
      <c r="L1316" s="1">
        <v>2</v>
      </c>
      <c r="M1316">
        <v>5</v>
      </c>
      <c r="N1316" t="s">
        <v>194</v>
      </c>
      <c r="Q1316" t="s">
        <v>973</v>
      </c>
      <c r="S1316" s="1">
        <v>1</v>
      </c>
      <c r="T1316">
        <v>5</v>
      </c>
      <c r="U1316" t="s">
        <v>195</v>
      </c>
      <c r="V1316" t="s">
        <v>57</v>
      </c>
      <c r="W1316">
        <v>6</v>
      </c>
      <c r="Z1316" s="1">
        <v>1</v>
      </c>
      <c r="AA1316">
        <v>5</v>
      </c>
      <c r="AB1316" t="s">
        <v>35</v>
      </c>
      <c r="BD1316" s="39">
        <v>42627</v>
      </c>
      <c r="BE1316" s="23">
        <v>0.72083333333333</v>
      </c>
      <c r="BF1316" s="10" t="str">
        <f t="shared" si="125"/>
        <v>14/09/2016 17:18</v>
      </c>
      <c r="BG1316" s="35">
        <f t="shared" si="126"/>
        <v>42627.722222222219</v>
      </c>
      <c r="BH1316" s="35">
        <f t="shared" si="122"/>
        <v>42627.729166666664</v>
      </c>
      <c r="BI1316" t="str">
        <f t="shared" si="123"/>
        <v>14/09/2016 17:20:00</v>
      </c>
      <c r="BJ1316" s="40" t="str">
        <f t="shared" si="124"/>
        <v>14/09/2016 17:30:00</v>
      </c>
      <c r="BK1316">
        <f>VLOOKUP($BI1316, [1]TableView_704030_20160816_20160!$D$2:$M$5095,3,FALSE)</f>
        <v>1010.56620538</v>
      </c>
      <c r="BL1316">
        <f>VLOOKUP($BI1316, [1]TableView_704030_20160816_20160!$D$2:$M$5095,8,FALSE)</f>
        <v>22.4444444444444</v>
      </c>
      <c r="BM1316">
        <f>VLOOKUP($BI1316, [1]TableView_704030_20160816_20160!$D$2:$M$5095,10,FALSE)</f>
        <v>0</v>
      </c>
      <c r="BN1316">
        <f>VLOOKUP($BI1316, [1]TableView_704030_20160816_20160!$D$2:$M$5095,4,FALSE)</f>
        <v>71</v>
      </c>
      <c r="BO1316">
        <f>VLOOKUP($BI1316, [1]TableView_704030_20160816_20160!$D$2:$M$5095,6,FALSE)</f>
        <v>191</v>
      </c>
      <c r="BP1316">
        <f>VLOOKUP($BI1316, [1]TableView_704030_20160816_20160!$D$2:$M$5095,7,FALSE)</f>
        <v>0.2</v>
      </c>
      <c r="BQ1316">
        <f>VLOOKUP($BI1316, [1]TableView_704030_20160816_20160!$D$2:$M$5095,2,FALSE)</f>
        <v>2.6</v>
      </c>
      <c r="BR1316">
        <f>VLOOKUP($BJ1316, [2]aacb8965d69cc6fd1cb3a5cae9e8ae7!$C$6:$F$853,4,FALSE)</f>
        <v>0.1</v>
      </c>
      <c r="BS1316" s="15">
        <v>4</v>
      </c>
      <c r="BT1316" t="str">
        <f t="shared" si="127"/>
        <v>14/09/2016 4</v>
      </c>
      <c r="BU1316">
        <f>VLOOKUP($BT1316, [3]Sheet1!$D$3:$T$89,4,FALSE)</f>
        <v>22</v>
      </c>
      <c r="BV1316">
        <f>VLOOKUP($BT1316, [3]Sheet1!$D$3:$T$89,5,FALSE)</f>
        <v>22</v>
      </c>
      <c r="BW1316">
        <f>VLOOKUP($BT1316, [3]Sheet1!$D$3:$T$89,8,FALSE)</f>
        <v>22</v>
      </c>
      <c r="BX1316">
        <f>VLOOKUP($BT1316, [3]Sheet1!$D$3:$T$89,9,FALSE)</f>
        <v>22</v>
      </c>
      <c r="BY1316">
        <f>VLOOKUP($BT1316, [3]Sheet1!$D$3:$T$89,12,FALSE)</f>
        <v>22</v>
      </c>
      <c r="BZ1316">
        <f>VLOOKUP($BT1316, [3]Sheet1!$D$3:$T$89,13,FALSE)</f>
        <v>21</v>
      </c>
      <c r="CA1316" t="str">
        <f>VLOOKUP($BT1316, [3]Sheet1!$D$3:$T$89,16,FALSE)</f>
        <v>N/A</v>
      </c>
      <c r="CB1316" t="str">
        <f>VLOOKUP($BT1316, [3]Sheet1!$D$3:$T$89,17,FALSE)</f>
        <v>N/A</v>
      </c>
      <c r="CD1316" s="12">
        <v>42627</v>
      </c>
      <c r="CE1316" s="2">
        <v>0.72083333333333</v>
      </c>
      <c r="CF1316" s="2" t="s">
        <v>2952</v>
      </c>
      <c r="CG1316" s="2">
        <v>42627.722222222219</v>
      </c>
      <c r="CH1316" s="2">
        <v>42627.729166666664</v>
      </c>
      <c r="CI1316" t="s">
        <v>2948</v>
      </c>
      <c r="CJ1316" t="s">
        <v>2949</v>
      </c>
      <c r="CK1316">
        <v>1010.56620538</v>
      </c>
      <c r="CL1316">
        <v>22.4444444444444</v>
      </c>
      <c r="CM1316">
        <v>0</v>
      </c>
      <c r="CN1316">
        <v>71</v>
      </c>
      <c r="CO1316">
        <v>191</v>
      </c>
      <c r="CP1316">
        <v>0.2</v>
      </c>
      <c r="CQ1316">
        <v>2.6</v>
      </c>
      <c r="CR1316">
        <v>0.1</v>
      </c>
      <c r="CS1316">
        <v>4</v>
      </c>
      <c r="CT1316" t="s">
        <v>1298</v>
      </c>
      <c r="CU1316">
        <v>22</v>
      </c>
      <c r="CV1316">
        <v>22</v>
      </c>
      <c r="CW1316">
        <v>22</v>
      </c>
      <c r="CX1316">
        <v>22</v>
      </c>
      <c r="CY1316">
        <v>22</v>
      </c>
      <c r="CZ1316">
        <v>21</v>
      </c>
      <c r="DA1316" t="s">
        <v>27</v>
      </c>
      <c r="DB1316" t="s">
        <v>27</v>
      </c>
    </row>
    <row r="1317" spans="1:106">
      <c r="D1317" s="3">
        <v>27</v>
      </c>
      <c r="L1317" s="1">
        <v>1</v>
      </c>
      <c r="M1317">
        <v>5</v>
      </c>
      <c r="N1317" t="s">
        <v>194</v>
      </c>
      <c r="S1317" s="1">
        <v>3</v>
      </c>
      <c r="T1317">
        <v>5</v>
      </c>
      <c r="U1317" t="s">
        <v>1060</v>
      </c>
      <c r="V1317" t="s">
        <v>136</v>
      </c>
      <c r="W1317" t="s">
        <v>990</v>
      </c>
      <c r="X1317" t="s">
        <v>953</v>
      </c>
      <c r="BD1317" s="39">
        <v>42627</v>
      </c>
      <c r="BE1317" s="23">
        <v>0.72152777777777499</v>
      </c>
      <c r="BF1317" s="10" t="str">
        <f t="shared" si="125"/>
        <v>14/09/2016 17:19</v>
      </c>
      <c r="BG1317" s="35">
        <f t="shared" si="126"/>
        <v>42627.722222222219</v>
      </c>
      <c r="BH1317" s="35">
        <f t="shared" si="122"/>
        <v>42627.729166666664</v>
      </c>
      <c r="BI1317" t="str">
        <f t="shared" si="123"/>
        <v>14/09/2016 17:20:00</v>
      </c>
      <c r="BJ1317" s="40" t="str">
        <f t="shared" si="124"/>
        <v>14/09/2016 17:30:00</v>
      </c>
      <c r="BK1317">
        <f>VLOOKUP($BI1317, [1]TableView_704030_20160816_20160!$D$2:$M$5095,3,FALSE)</f>
        <v>1010.56620538</v>
      </c>
      <c r="BL1317">
        <f>VLOOKUP($BI1317, [1]TableView_704030_20160816_20160!$D$2:$M$5095,8,FALSE)</f>
        <v>22.4444444444444</v>
      </c>
      <c r="BM1317">
        <f>VLOOKUP($BI1317, [1]TableView_704030_20160816_20160!$D$2:$M$5095,10,FALSE)</f>
        <v>0</v>
      </c>
      <c r="BN1317">
        <f>VLOOKUP($BI1317, [1]TableView_704030_20160816_20160!$D$2:$M$5095,4,FALSE)</f>
        <v>71</v>
      </c>
      <c r="BO1317">
        <f>VLOOKUP($BI1317, [1]TableView_704030_20160816_20160!$D$2:$M$5095,6,FALSE)</f>
        <v>191</v>
      </c>
      <c r="BP1317">
        <f>VLOOKUP($BI1317, [1]TableView_704030_20160816_20160!$D$2:$M$5095,7,FALSE)</f>
        <v>0.2</v>
      </c>
      <c r="BQ1317">
        <f>VLOOKUP($BI1317, [1]TableView_704030_20160816_20160!$D$2:$M$5095,2,FALSE)</f>
        <v>2.6</v>
      </c>
      <c r="BR1317">
        <f>VLOOKUP($BJ1317, [2]aacb8965d69cc6fd1cb3a5cae9e8ae7!$C$6:$F$853,4,FALSE)</f>
        <v>0.1</v>
      </c>
      <c r="BS1317" s="15">
        <v>4</v>
      </c>
      <c r="BT1317" t="str">
        <f t="shared" si="127"/>
        <v>14/09/2016 4</v>
      </c>
      <c r="BU1317">
        <f>VLOOKUP($BT1317, [3]Sheet1!$D$3:$T$89,4,FALSE)</f>
        <v>22</v>
      </c>
      <c r="BV1317">
        <f>VLOOKUP($BT1317, [3]Sheet1!$D$3:$T$89,5,FALSE)</f>
        <v>22</v>
      </c>
      <c r="BW1317">
        <f>VLOOKUP($BT1317, [3]Sheet1!$D$3:$T$89,8,FALSE)</f>
        <v>22</v>
      </c>
      <c r="BX1317">
        <f>VLOOKUP($BT1317, [3]Sheet1!$D$3:$T$89,9,FALSE)</f>
        <v>22</v>
      </c>
      <c r="BY1317">
        <f>VLOOKUP($BT1317, [3]Sheet1!$D$3:$T$89,12,FALSE)</f>
        <v>22</v>
      </c>
      <c r="BZ1317">
        <f>VLOOKUP($BT1317, [3]Sheet1!$D$3:$T$89,13,FALSE)</f>
        <v>21</v>
      </c>
      <c r="CA1317" t="str">
        <f>VLOOKUP($BT1317, [3]Sheet1!$D$3:$T$89,16,FALSE)</f>
        <v>N/A</v>
      </c>
      <c r="CB1317" t="str">
        <f>VLOOKUP($BT1317, [3]Sheet1!$D$3:$T$89,17,FALSE)</f>
        <v>N/A</v>
      </c>
      <c r="CD1317" s="12">
        <v>42627</v>
      </c>
      <c r="CE1317" s="2">
        <v>0.72152777777777499</v>
      </c>
      <c r="CF1317" s="2" t="s">
        <v>2953</v>
      </c>
      <c r="CG1317" s="2">
        <v>42627.722222222219</v>
      </c>
      <c r="CH1317" s="2">
        <v>42627.729166666664</v>
      </c>
      <c r="CI1317" t="s">
        <v>2948</v>
      </c>
      <c r="CJ1317" t="s">
        <v>2949</v>
      </c>
      <c r="CK1317">
        <v>1010.56620538</v>
      </c>
      <c r="CL1317">
        <v>22.4444444444444</v>
      </c>
      <c r="CM1317">
        <v>0</v>
      </c>
      <c r="CN1317">
        <v>71</v>
      </c>
      <c r="CO1317">
        <v>191</v>
      </c>
      <c r="CP1317">
        <v>0.2</v>
      </c>
      <c r="CQ1317">
        <v>2.6</v>
      </c>
      <c r="CR1317">
        <v>0.1</v>
      </c>
      <c r="CS1317">
        <v>4</v>
      </c>
      <c r="CT1317" t="s">
        <v>1298</v>
      </c>
      <c r="CU1317">
        <v>22</v>
      </c>
      <c r="CV1317">
        <v>22</v>
      </c>
      <c r="CW1317">
        <v>22</v>
      </c>
      <c r="CX1317">
        <v>22</v>
      </c>
      <c r="CY1317">
        <v>22</v>
      </c>
      <c r="CZ1317">
        <v>21</v>
      </c>
      <c r="DA1317" t="s">
        <v>27</v>
      </c>
      <c r="DB1317" t="s">
        <v>27</v>
      </c>
    </row>
    <row r="1318" spans="1:106">
      <c r="D1318" s="3">
        <v>28</v>
      </c>
      <c r="L1318" s="1">
        <v>1</v>
      </c>
      <c r="M1318">
        <v>5</v>
      </c>
      <c r="N1318" t="s">
        <v>194</v>
      </c>
      <c r="S1318" s="1">
        <v>3</v>
      </c>
      <c r="T1318">
        <v>5</v>
      </c>
      <c r="U1318" t="s">
        <v>1060</v>
      </c>
      <c r="V1318" t="s">
        <v>136</v>
      </c>
      <c r="W1318" t="s">
        <v>990</v>
      </c>
      <c r="X1318" t="s">
        <v>1014</v>
      </c>
      <c r="BD1318" s="39">
        <v>42627</v>
      </c>
      <c r="BE1318" s="23">
        <v>0.72222222222221899</v>
      </c>
      <c r="BF1318" s="10" t="str">
        <f t="shared" si="125"/>
        <v>14/09/2016 17:20</v>
      </c>
      <c r="BG1318" s="35">
        <f t="shared" si="126"/>
        <v>42627.722222222219</v>
      </c>
      <c r="BH1318" s="35">
        <f t="shared" si="122"/>
        <v>42627.729166666664</v>
      </c>
      <c r="BI1318" t="str">
        <f t="shared" si="123"/>
        <v>14/09/2016 17:20:00</v>
      </c>
      <c r="BJ1318" s="40" t="str">
        <f t="shared" si="124"/>
        <v>14/09/2016 17:30:00</v>
      </c>
      <c r="BK1318">
        <f>VLOOKUP($BI1318, [1]TableView_704030_20160816_20160!$D$2:$M$5095,3,FALSE)</f>
        <v>1010.56620538</v>
      </c>
      <c r="BL1318">
        <f>VLOOKUP($BI1318, [1]TableView_704030_20160816_20160!$D$2:$M$5095,8,FALSE)</f>
        <v>22.4444444444444</v>
      </c>
      <c r="BM1318">
        <f>VLOOKUP($BI1318, [1]TableView_704030_20160816_20160!$D$2:$M$5095,10,FALSE)</f>
        <v>0</v>
      </c>
      <c r="BN1318">
        <f>VLOOKUP($BI1318, [1]TableView_704030_20160816_20160!$D$2:$M$5095,4,FALSE)</f>
        <v>71</v>
      </c>
      <c r="BO1318">
        <f>VLOOKUP($BI1318, [1]TableView_704030_20160816_20160!$D$2:$M$5095,6,FALSE)</f>
        <v>191</v>
      </c>
      <c r="BP1318">
        <f>VLOOKUP($BI1318, [1]TableView_704030_20160816_20160!$D$2:$M$5095,7,FALSE)</f>
        <v>0.2</v>
      </c>
      <c r="BQ1318">
        <f>VLOOKUP($BI1318, [1]TableView_704030_20160816_20160!$D$2:$M$5095,2,FALSE)</f>
        <v>2.6</v>
      </c>
      <c r="BR1318">
        <f>VLOOKUP($BJ1318, [2]aacb8965d69cc6fd1cb3a5cae9e8ae7!$C$6:$F$853,4,FALSE)</f>
        <v>0.1</v>
      </c>
      <c r="BS1318" s="15">
        <v>4</v>
      </c>
      <c r="BT1318" t="str">
        <f t="shared" si="127"/>
        <v>14/09/2016 4</v>
      </c>
      <c r="BU1318">
        <f>VLOOKUP($BT1318, [3]Sheet1!$D$3:$T$89,4,FALSE)</f>
        <v>22</v>
      </c>
      <c r="BV1318">
        <f>VLOOKUP($BT1318, [3]Sheet1!$D$3:$T$89,5,FALSE)</f>
        <v>22</v>
      </c>
      <c r="BW1318">
        <f>VLOOKUP($BT1318, [3]Sheet1!$D$3:$T$89,8,FALSE)</f>
        <v>22</v>
      </c>
      <c r="BX1318">
        <f>VLOOKUP($BT1318, [3]Sheet1!$D$3:$T$89,9,FALSE)</f>
        <v>22</v>
      </c>
      <c r="BY1318">
        <f>VLOOKUP($BT1318, [3]Sheet1!$D$3:$T$89,12,FALSE)</f>
        <v>22</v>
      </c>
      <c r="BZ1318">
        <f>VLOOKUP($BT1318, [3]Sheet1!$D$3:$T$89,13,FALSE)</f>
        <v>21</v>
      </c>
      <c r="CA1318" t="str">
        <f>VLOOKUP($BT1318, [3]Sheet1!$D$3:$T$89,16,FALSE)</f>
        <v>N/A</v>
      </c>
      <c r="CB1318" t="str">
        <f>VLOOKUP($BT1318, [3]Sheet1!$D$3:$T$89,17,FALSE)</f>
        <v>N/A</v>
      </c>
      <c r="CD1318" s="12">
        <v>42627</v>
      </c>
      <c r="CE1318" s="2">
        <v>0.72222222222221899</v>
      </c>
      <c r="CF1318" s="2" t="s">
        <v>2954</v>
      </c>
      <c r="CG1318" s="2">
        <v>42627.722222222219</v>
      </c>
      <c r="CH1318" s="2">
        <v>42627.729166666664</v>
      </c>
      <c r="CI1318" t="s">
        <v>2948</v>
      </c>
      <c r="CJ1318" t="s">
        <v>2949</v>
      </c>
      <c r="CK1318">
        <v>1010.56620538</v>
      </c>
      <c r="CL1318">
        <v>22.4444444444444</v>
      </c>
      <c r="CM1318">
        <v>0</v>
      </c>
      <c r="CN1318">
        <v>71</v>
      </c>
      <c r="CO1318">
        <v>191</v>
      </c>
      <c r="CP1318">
        <v>0.2</v>
      </c>
      <c r="CQ1318">
        <v>2.6</v>
      </c>
      <c r="CR1318">
        <v>0.1</v>
      </c>
      <c r="CS1318">
        <v>4</v>
      </c>
      <c r="CT1318" t="s">
        <v>1298</v>
      </c>
      <c r="CU1318">
        <v>22</v>
      </c>
      <c r="CV1318">
        <v>22</v>
      </c>
      <c r="CW1318">
        <v>22</v>
      </c>
      <c r="CX1318">
        <v>22</v>
      </c>
      <c r="CY1318">
        <v>22</v>
      </c>
      <c r="CZ1318">
        <v>21</v>
      </c>
      <c r="DA1318" t="s">
        <v>27</v>
      </c>
      <c r="DB1318" t="s">
        <v>27</v>
      </c>
    </row>
    <row r="1319" spans="1:106">
      <c r="D1319" s="3">
        <v>29</v>
      </c>
      <c r="L1319" s="1">
        <v>2</v>
      </c>
      <c r="M1319">
        <v>5</v>
      </c>
      <c r="N1319" t="s">
        <v>195</v>
      </c>
      <c r="O1319" t="s">
        <v>57</v>
      </c>
      <c r="P1319" t="s">
        <v>964</v>
      </c>
      <c r="Q1319" t="s">
        <v>1034</v>
      </c>
      <c r="R1319" t="s">
        <v>1059</v>
      </c>
      <c r="S1319" s="1">
        <v>2</v>
      </c>
      <c r="T1319">
        <v>5</v>
      </c>
      <c r="U1319" t="s">
        <v>194</v>
      </c>
      <c r="X1319" t="s">
        <v>951</v>
      </c>
      <c r="Y1319" t="s">
        <v>1062</v>
      </c>
      <c r="BD1319" s="39">
        <v>42627</v>
      </c>
      <c r="BE1319" s="23">
        <v>0.72291666666666299</v>
      </c>
      <c r="BF1319" s="10" t="str">
        <f t="shared" si="125"/>
        <v>14/09/2016 17:21</v>
      </c>
      <c r="BG1319" s="35">
        <f t="shared" si="126"/>
        <v>42627.722222222219</v>
      </c>
      <c r="BH1319" s="35">
        <f t="shared" si="122"/>
        <v>42627.729166666664</v>
      </c>
      <c r="BI1319" t="str">
        <f t="shared" si="123"/>
        <v>14/09/2016 17:20:00</v>
      </c>
      <c r="BJ1319" s="40" t="str">
        <f t="shared" si="124"/>
        <v>14/09/2016 17:30:00</v>
      </c>
      <c r="BK1319">
        <f>VLOOKUP($BI1319, [1]TableView_704030_20160816_20160!$D$2:$M$5095,3,FALSE)</f>
        <v>1010.56620538</v>
      </c>
      <c r="BL1319">
        <f>VLOOKUP($BI1319, [1]TableView_704030_20160816_20160!$D$2:$M$5095,8,FALSE)</f>
        <v>22.4444444444444</v>
      </c>
      <c r="BM1319">
        <f>VLOOKUP($BI1319, [1]TableView_704030_20160816_20160!$D$2:$M$5095,10,FALSE)</f>
        <v>0</v>
      </c>
      <c r="BN1319">
        <f>VLOOKUP($BI1319, [1]TableView_704030_20160816_20160!$D$2:$M$5095,4,FALSE)</f>
        <v>71</v>
      </c>
      <c r="BO1319">
        <f>VLOOKUP($BI1319, [1]TableView_704030_20160816_20160!$D$2:$M$5095,6,FALSE)</f>
        <v>191</v>
      </c>
      <c r="BP1319">
        <f>VLOOKUP($BI1319, [1]TableView_704030_20160816_20160!$D$2:$M$5095,7,FALSE)</f>
        <v>0.2</v>
      </c>
      <c r="BQ1319">
        <f>VLOOKUP($BI1319, [1]TableView_704030_20160816_20160!$D$2:$M$5095,2,FALSE)</f>
        <v>2.6</v>
      </c>
      <c r="BR1319">
        <f>VLOOKUP($BJ1319, [2]aacb8965d69cc6fd1cb3a5cae9e8ae7!$C$6:$F$853,4,FALSE)</f>
        <v>0.1</v>
      </c>
      <c r="BS1319" s="15">
        <v>4</v>
      </c>
      <c r="BT1319" t="str">
        <f t="shared" si="127"/>
        <v>14/09/2016 4</v>
      </c>
      <c r="BU1319">
        <f>VLOOKUP($BT1319, [3]Sheet1!$D$3:$T$89,4,FALSE)</f>
        <v>22</v>
      </c>
      <c r="BV1319">
        <f>VLOOKUP($BT1319, [3]Sheet1!$D$3:$T$89,5,FALSE)</f>
        <v>22</v>
      </c>
      <c r="BW1319">
        <f>VLOOKUP($BT1319, [3]Sheet1!$D$3:$T$89,8,FALSE)</f>
        <v>22</v>
      </c>
      <c r="BX1319">
        <f>VLOOKUP($BT1319, [3]Sheet1!$D$3:$T$89,9,FALSE)</f>
        <v>22</v>
      </c>
      <c r="BY1319">
        <f>VLOOKUP($BT1319, [3]Sheet1!$D$3:$T$89,12,FALSE)</f>
        <v>22</v>
      </c>
      <c r="BZ1319">
        <f>VLOOKUP($BT1319, [3]Sheet1!$D$3:$T$89,13,FALSE)</f>
        <v>21</v>
      </c>
      <c r="CA1319" t="str">
        <f>VLOOKUP($BT1319, [3]Sheet1!$D$3:$T$89,16,FALSE)</f>
        <v>N/A</v>
      </c>
      <c r="CB1319" t="str">
        <f>VLOOKUP($BT1319, [3]Sheet1!$D$3:$T$89,17,FALSE)</f>
        <v>N/A</v>
      </c>
      <c r="CD1319" s="12">
        <v>42627</v>
      </c>
      <c r="CE1319" s="2">
        <v>0.72291666666666299</v>
      </c>
      <c r="CF1319" s="2" t="s">
        <v>2955</v>
      </c>
      <c r="CG1319" s="2">
        <v>42627.722222222219</v>
      </c>
      <c r="CH1319" s="2">
        <v>42627.729166666664</v>
      </c>
      <c r="CI1319" t="s">
        <v>2948</v>
      </c>
      <c r="CJ1319" t="s">
        <v>2949</v>
      </c>
      <c r="CK1319">
        <v>1010.56620538</v>
      </c>
      <c r="CL1319">
        <v>22.4444444444444</v>
      </c>
      <c r="CM1319">
        <v>0</v>
      </c>
      <c r="CN1319">
        <v>71</v>
      </c>
      <c r="CO1319">
        <v>191</v>
      </c>
      <c r="CP1319">
        <v>0.2</v>
      </c>
      <c r="CQ1319">
        <v>2.6</v>
      </c>
      <c r="CR1319">
        <v>0.1</v>
      </c>
      <c r="CS1319">
        <v>4</v>
      </c>
      <c r="CT1319" t="s">
        <v>1298</v>
      </c>
      <c r="CU1319">
        <v>22</v>
      </c>
      <c r="CV1319">
        <v>22</v>
      </c>
      <c r="CW1319">
        <v>22</v>
      </c>
      <c r="CX1319">
        <v>22</v>
      </c>
      <c r="CY1319">
        <v>22</v>
      </c>
      <c r="CZ1319">
        <v>21</v>
      </c>
      <c r="DA1319" t="s">
        <v>27</v>
      </c>
      <c r="DB1319" t="s">
        <v>27</v>
      </c>
    </row>
    <row r="1320" spans="1:106">
      <c r="D1320" s="3">
        <v>30</v>
      </c>
      <c r="L1320" s="1">
        <v>2</v>
      </c>
      <c r="M1320">
        <v>5</v>
      </c>
      <c r="N1320" t="s">
        <v>195</v>
      </c>
      <c r="O1320" t="s">
        <v>57</v>
      </c>
      <c r="P1320" t="s">
        <v>964</v>
      </c>
      <c r="Q1320" t="s">
        <v>1034</v>
      </c>
      <c r="R1320" t="s">
        <v>1059</v>
      </c>
      <c r="S1320" s="1">
        <v>2</v>
      </c>
      <c r="T1320">
        <v>5</v>
      </c>
      <c r="U1320" t="s">
        <v>194</v>
      </c>
      <c r="X1320" t="s">
        <v>951</v>
      </c>
      <c r="Y1320" t="s">
        <v>1062</v>
      </c>
      <c r="BD1320" s="39">
        <v>42627</v>
      </c>
      <c r="BE1320" s="23">
        <v>0.72361111111110799</v>
      </c>
      <c r="BF1320" s="10" t="str">
        <f t="shared" si="125"/>
        <v>14/09/2016 17:22</v>
      </c>
      <c r="BG1320" s="35">
        <f t="shared" si="126"/>
        <v>42627.722222222219</v>
      </c>
      <c r="BH1320" s="35">
        <f t="shared" si="122"/>
        <v>42627.729166666664</v>
      </c>
      <c r="BI1320" t="str">
        <f t="shared" si="123"/>
        <v>14/09/2016 17:20:00</v>
      </c>
      <c r="BJ1320" s="40" t="str">
        <f t="shared" si="124"/>
        <v>14/09/2016 17:30:00</v>
      </c>
      <c r="BK1320">
        <f>VLOOKUP($BI1320, [1]TableView_704030_20160816_20160!$D$2:$M$5095,3,FALSE)</f>
        <v>1010.56620538</v>
      </c>
      <c r="BL1320">
        <f>VLOOKUP($BI1320, [1]TableView_704030_20160816_20160!$D$2:$M$5095,8,FALSE)</f>
        <v>22.4444444444444</v>
      </c>
      <c r="BM1320">
        <f>VLOOKUP($BI1320, [1]TableView_704030_20160816_20160!$D$2:$M$5095,10,FALSE)</f>
        <v>0</v>
      </c>
      <c r="BN1320">
        <f>VLOOKUP($BI1320, [1]TableView_704030_20160816_20160!$D$2:$M$5095,4,FALSE)</f>
        <v>71</v>
      </c>
      <c r="BO1320">
        <f>VLOOKUP($BI1320, [1]TableView_704030_20160816_20160!$D$2:$M$5095,6,FALSE)</f>
        <v>191</v>
      </c>
      <c r="BP1320">
        <f>VLOOKUP($BI1320, [1]TableView_704030_20160816_20160!$D$2:$M$5095,7,FALSE)</f>
        <v>0.2</v>
      </c>
      <c r="BQ1320">
        <f>VLOOKUP($BI1320, [1]TableView_704030_20160816_20160!$D$2:$M$5095,2,FALSE)</f>
        <v>2.6</v>
      </c>
      <c r="BR1320">
        <f>VLOOKUP($BJ1320, [2]aacb8965d69cc6fd1cb3a5cae9e8ae7!$C$6:$F$853,4,FALSE)</f>
        <v>0.1</v>
      </c>
      <c r="BS1320" s="15">
        <v>4</v>
      </c>
      <c r="BT1320" t="str">
        <f t="shared" si="127"/>
        <v>14/09/2016 4</v>
      </c>
      <c r="BU1320">
        <f>VLOOKUP($BT1320, [3]Sheet1!$D$3:$T$89,4,FALSE)</f>
        <v>22</v>
      </c>
      <c r="BV1320">
        <f>VLOOKUP($BT1320, [3]Sheet1!$D$3:$T$89,5,FALSE)</f>
        <v>22</v>
      </c>
      <c r="BW1320">
        <f>VLOOKUP($BT1320, [3]Sheet1!$D$3:$T$89,8,FALSE)</f>
        <v>22</v>
      </c>
      <c r="BX1320">
        <f>VLOOKUP($BT1320, [3]Sheet1!$D$3:$T$89,9,FALSE)</f>
        <v>22</v>
      </c>
      <c r="BY1320">
        <f>VLOOKUP($BT1320, [3]Sheet1!$D$3:$T$89,12,FALSE)</f>
        <v>22</v>
      </c>
      <c r="BZ1320">
        <f>VLOOKUP($BT1320, [3]Sheet1!$D$3:$T$89,13,FALSE)</f>
        <v>21</v>
      </c>
      <c r="CA1320" t="str">
        <f>VLOOKUP($BT1320, [3]Sheet1!$D$3:$T$89,16,FALSE)</f>
        <v>N/A</v>
      </c>
      <c r="CB1320" t="str">
        <f>VLOOKUP($BT1320, [3]Sheet1!$D$3:$T$89,17,FALSE)</f>
        <v>N/A</v>
      </c>
      <c r="CD1320" s="12">
        <v>42627</v>
      </c>
      <c r="CE1320" s="2">
        <v>0.72361111111110799</v>
      </c>
      <c r="CF1320" s="2" t="s">
        <v>2956</v>
      </c>
      <c r="CG1320" s="2">
        <v>42627.722222222219</v>
      </c>
      <c r="CH1320" s="2">
        <v>42627.729166666664</v>
      </c>
      <c r="CI1320" t="s">
        <v>2948</v>
      </c>
      <c r="CJ1320" t="s">
        <v>2949</v>
      </c>
      <c r="CK1320">
        <v>1010.56620538</v>
      </c>
      <c r="CL1320">
        <v>22.4444444444444</v>
      </c>
      <c r="CM1320">
        <v>0</v>
      </c>
      <c r="CN1320">
        <v>71</v>
      </c>
      <c r="CO1320">
        <v>191</v>
      </c>
      <c r="CP1320">
        <v>0.2</v>
      </c>
      <c r="CQ1320">
        <v>2.6</v>
      </c>
      <c r="CR1320">
        <v>0.1</v>
      </c>
      <c r="CS1320">
        <v>4</v>
      </c>
      <c r="CT1320" t="s">
        <v>1298</v>
      </c>
      <c r="CU1320">
        <v>22</v>
      </c>
      <c r="CV1320">
        <v>22</v>
      </c>
      <c r="CW1320">
        <v>22</v>
      </c>
      <c r="CX1320">
        <v>22</v>
      </c>
      <c r="CY1320">
        <v>22</v>
      </c>
      <c r="CZ1320">
        <v>21</v>
      </c>
      <c r="DA1320" t="s">
        <v>27</v>
      </c>
      <c r="DB1320" t="s">
        <v>27</v>
      </c>
    </row>
    <row r="1321" spans="1:106">
      <c r="BD1321" s="39">
        <v>42627</v>
      </c>
      <c r="BE1321" s="23">
        <v>0.72430555555555198</v>
      </c>
      <c r="BF1321" s="10" t="str">
        <f t="shared" si="125"/>
        <v>14/09/2016 17:23</v>
      </c>
      <c r="BG1321" s="35">
        <f t="shared" si="126"/>
        <v>42627.722222222219</v>
      </c>
      <c r="BH1321" s="35">
        <f t="shared" si="122"/>
        <v>42627.729166666664</v>
      </c>
      <c r="BI1321" t="str">
        <f t="shared" si="123"/>
        <v>14/09/2016 17:20:00</v>
      </c>
      <c r="BJ1321" s="40" t="str">
        <f t="shared" si="124"/>
        <v>14/09/2016 17:30:00</v>
      </c>
      <c r="BK1321">
        <f>VLOOKUP($BI1321, [1]TableView_704030_20160816_20160!$D$2:$M$5095,3,FALSE)</f>
        <v>1010.56620538</v>
      </c>
      <c r="BL1321">
        <f>VLOOKUP($BI1321, [1]TableView_704030_20160816_20160!$D$2:$M$5095,8,FALSE)</f>
        <v>22.4444444444444</v>
      </c>
      <c r="BM1321">
        <f>VLOOKUP($BI1321, [1]TableView_704030_20160816_20160!$D$2:$M$5095,10,FALSE)</f>
        <v>0</v>
      </c>
      <c r="BN1321">
        <f>VLOOKUP($BI1321, [1]TableView_704030_20160816_20160!$D$2:$M$5095,4,FALSE)</f>
        <v>71</v>
      </c>
      <c r="BO1321">
        <f>VLOOKUP($BI1321, [1]TableView_704030_20160816_20160!$D$2:$M$5095,6,FALSE)</f>
        <v>191</v>
      </c>
      <c r="BP1321">
        <f>VLOOKUP($BI1321, [1]TableView_704030_20160816_20160!$D$2:$M$5095,7,FALSE)</f>
        <v>0.2</v>
      </c>
      <c r="BQ1321">
        <f>VLOOKUP($BI1321, [1]TableView_704030_20160816_20160!$D$2:$M$5095,2,FALSE)</f>
        <v>2.6</v>
      </c>
      <c r="BR1321">
        <f>VLOOKUP($BJ1321, [2]aacb8965d69cc6fd1cb3a5cae9e8ae7!$C$6:$F$853,4,FALSE)</f>
        <v>0.1</v>
      </c>
      <c r="BS1321" s="15">
        <v>4</v>
      </c>
      <c r="BT1321" t="str">
        <f t="shared" si="127"/>
        <v>14/09/2016 4</v>
      </c>
      <c r="BU1321">
        <f>VLOOKUP($BT1321, [3]Sheet1!$D$3:$T$89,4,FALSE)</f>
        <v>22</v>
      </c>
      <c r="BV1321">
        <f>VLOOKUP($BT1321, [3]Sheet1!$D$3:$T$89,5,FALSE)</f>
        <v>22</v>
      </c>
      <c r="BW1321">
        <f>VLOOKUP($BT1321, [3]Sheet1!$D$3:$T$89,8,FALSE)</f>
        <v>22</v>
      </c>
      <c r="BX1321">
        <f>VLOOKUP($BT1321, [3]Sheet1!$D$3:$T$89,9,FALSE)</f>
        <v>22</v>
      </c>
      <c r="BY1321">
        <f>VLOOKUP($BT1321, [3]Sheet1!$D$3:$T$89,12,FALSE)</f>
        <v>22</v>
      </c>
      <c r="BZ1321">
        <f>VLOOKUP($BT1321, [3]Sheet1!$D$3:$T$89,13,FALSE)</f>
        <v>21</v>
      </c>
      <c r="CA1321" t="str">
        <f>VLOOKUP($BT1321, [3]Sheet1!$D$3:$T$89,16,FALSE)</f>
        <v>N/A</v>
      </c>
      <c r="CB1321" t="str">
        <f>VLOOKUP($BT1321, [3]Sheet1!$D$3:$T$89,17,FALSE)</f>
        <v>N/A</v>
      </c>
      <c r="CD1321" s="12">
        <v>42627</v>
      </c>
      <c r="CE1321" s="2">
        <v>0.72430555555555198</v>
      </c>
      <c r="CF1321" s="2" t="s">
        <v>2957</v>
      </c>
      <c r="CG1321" s="2">
        <v>42627.722222222219</v>
      </c>
      <c r="CH1321" s="2">
        <v>42627.729166666664</v>
      </c>
      <c r="CI1321" t="s">
        <v>2948</v>
      </c>
      <c r="CJ1321" t="s">
        <v>2949</v>
      </c>
      <c r="CK1321">
        <v>1010.56620538</v>
      </c>
      <c r="CL1321">
        <v>22.4444444444444</v>
      </c>
      <c r="CM1321">
        <v>0</v>
      </c>
      <c r="CN1321">
        <v>71</v>
      </c>
      <c r="CO1321">
        <v>191</v>
      </c>
      <c r="CP1321">
        <v>0.2</v>
      </c>
      <c r="CQ1321">
        <v>2.6</v>
      </c>
      <c r="CR1321">
        <v>0.1</v>
      </c>
      <c r="CS1321">
        <v>4</v>
      </c>
      <c r="CT1321" t="s">
        <v>1298</v>
      </c>
      <c r="CU1321">
        <v>22</v>
      </c>
      <c r="CV1321">
        <v>22</v>
      </c>
      <c r="CW1321">
        <v>22</v>
      </c>
      <c r="CX1321">
        <v>22</v>
      </c>
      <c r="CY1321">
        <v>22</v>
      </c>
      <c r="CZ1321">
        <v>21</v>
      </c>
      <c r="DA1321" t="s">
        <v>27</v>
      </c>
      <c r="DB1321" t="s">
        <v>27</v>
      </c>
    </row>
    <row r="1322" spans="1:106" s="7" customFormat="1">
      <c r="B1322" s="16"/>
      <c r="D1322" s="9"/>
      <c r="E1322" s="8"/>
      <c r="L1322" s="8"/>
      <c r="S1322" s="8"/>
      <c r="Z1322" s="8"/>
      <c r="AG1322" s="8"/>
      <c r="AN1322" s="8"/>
      <c r="AT1322" s="21"/>
      <c r="BD1322" s="39">
        <v>42627</v>
      </c>
      <c r="BE1322" s="23">
        <v>0.72499999999999598</v>
      </c>
      <c r="BF1322" s="10" t="str">
        <f t="shared" si="125"/>
        <v>14/09/2016 17:24</v>
      </c>
      <c r="BG1322" s="35">
        <f t="shared" si="126"/>
        <v>42627.722222222219</v>
      </c>
      <c r="BH1322" s="35">
        <f t="shared" si="122"/>
        <v>42627.729166666664</v>
      </c>
      <c r="BI1322" t="str">
        <f t="shared" si="123"/>
        <v>14/09/2016 17:20:00</v>
      </c>
      <c r="BJ1322" s="40" t="str">
        <f t="shared" si="124"/>
        <v>14/09/2016 17:30:00</v>
      </c>
      <c r="BK1322">
        <f>VLOOKUP($BI1322, [1]TableView_704030_20160816_20160!$D$2:$M$5095,3,FALSE)</f>
        <v>1010.56620538</v>
      </c>
      <c r="BL1322">
        <f>VLOOKUP($BI1322, [1]TableView_704030_20160816_20160!$D$2:$M$5095,8,FALSE)</f>
        <v>22.4444444444444</v>
      </c>
      <c r="BM1322">
        <f>VLOOKUP($BI1322, [1]TableView_704030_20160816_20160!$D$2:$M$5095,10,FALSE)</f>
        <v>0</v>
      </c>
      <c r="BN1322">
        <f>VLOOKUP($BI1322, [1]TableView_704030_20160816_20160!$D$2:$M$5095,4,FALSE)</f>
        <v>71</v>
      </c>
      <c r="BO1322">
        <f>VLOOKUP($BI1322, [1]TableView_704030_20160816_20160!$D$2:$M$5095,6,FALSE)</f>
        <v>191</v>
      </c>
      <c r="BP1322">
        <f>VLOOKUP($BI1322, [1]TableView_704030_20160816_20160!$D$2:$M$5095,7,FALSE)</f>
        <v>0.2</v>
      </c>
      <c r="BQ1322">
        <f>VLOOKUP($BI1322, [1]TableView_704030_20160816_20160!$D$2:$M$5095,2,FALSE)</f>
        <v>2.6</v>
      </c>
      <c r="BR1322">
        <f>VLOOKUP($BJ1322, [2]aacb8965d69cc6fd1cb3a5cae9e8ae7!$C$6:$F$853,4,FALSE)</f>
        <v>0.1</v>
      </c>
      <c r="BS1322" s="15">
        <v>4</v>
      </c>
      <c r="BT1322" t="str">
        <f t="shared" si="127"/>
        <v>14/09/2016 4</v>
      </c>
      <c r="BU1322">
        <f>VLOOKUP($BT1322, [3]Sheet1!$D$3:$T$89,4,FALSE)</f>
        <v>22</v>
      </c>
      <c r="BV1322">
        <f>VLOOKUP($BT1322, [3]Sheet1!$D$3:$T$89,5,FALSE)</f>
        <v>22</v>
      </c>
      <c r="BW1322">
        <f>VLOOKUP($BT1322, [3]Sheet1!$D$3:$T$89,8,FALSE)</f>
        <v>22</v>
      </c>
      <c r="BX1322">
        <f>VLOOKUP($BT1322, [3]Sheet1!$D$3:$T$89,9,FALSE)</f>
        <v>22</v>
      </c>
      <c r="BY1322">
        <f>VLOOKUP($BT1322, [3]Sheet1!$D$3:$T$89,12,FALSE)</f>
        <v>22</v>
      </c>
      <c r="BZ1322">
        <f>VLOOKUP($BT1322, [3]Sheet1!$D$3:$T$89,13,FALSE)</f>
        <v>21</v>
      </c>
      <c r="CA1322" t="str">
        <f>VLOOKUP($BT1322, [3]Sheet1!$D$3:$T$89,16,FALSE)</f>
        <v>N/A</v>
      </c>
      <c r="CB1322" t="str">
        <f>VLOOKUP($BT1322, [3]Sheet1!$D$3:$T$89,17,FALSE)</f>
        <v>N/A</v>
      </c>
      <c r="CD1322" s="36">
        <v>42627</v>
      </c>
      <c r="CE1322" s="42">
        <v>0.72499999999999598</v>
      </c>
      <c r="CF1322" s="42" t="s">
        <v>2958</v>
      </c>
      <c r="CG1322" s="42">
        <v>42627.722222222219</v>
      </c>
      <c r="CH1322" s="42">
        <v>42627.729166666664</v>
      </c>
      <c r="CI1322" s="7" t="s">
        <v>2948</v>
      </c>
      <c r="CJ1322" s="7" t="s">
        <v>2949</v>
      </c>
      <c r="CK1322" s="7">
        <v>1010.56620538</v>
      </c>
      <c r="CL1322" s="7">
        <v>22.4444444444444</v>
      </c>
      <c r="CM1322" s="7">
        <v>0</v>
      </c>
      <c r="CN1322" s="7">
        <v>71</v>
      </c>
      <c r="CO1322" s="7">
        <v>191</v>
      </c>
      <c r="CP1322" s="7">
        <v>0.2</v>
      </c>
      <c r="CQ1322" s="7">
        <v>2.6</v>
      </c>
      <c r="CR1322" s="7">
        <v>0.1</v>
      </c>
      <c r="CS1322" s="7">
        <v>4</v>
      </c>
      <c r="CT1322" s="7" t="s">
        <v>1298</v>
      </c>
      <c r="CU1322" s="7">
        <v>22</v>
      </c>
      <c r="CV1322" s="7">
        <v>22</v>
      </c>
      <c r="CW1322" s="7">
        <v>22</v>
      </c>
      <c r="CX1322" s="7">
        <v>22</v>
      </c>
      <c r="CY1322" s="7">
        <v>22</v>
      </c>
      <c r="CZ1322" s="7">
        <v>21</v>
      </c>
      <c r="DA1322" s="7" t="s">
        <v>27</v>
      </c>
      <c r="DB1322" s="7" t="s">
        <v>27</v>
      </c>
    </row>
    <row r="1323" spans="1:106">
      <c r="A1323" t="s">
        <v>0</v>
      </c>
      <c r="B1323" s="17" t="s">
        <v>729</v>
      </c>
      <c r="D1323" s="11">
        <v>0</v>
      </c>
      <c r="E1323" s="1">
        <v>3</v>
      </c>
      <c r="F1323">
        <v>9</v>
      </c>
      <c r="G1323" t="s">
        <v>654</v>
      </c>
      <c r="J1323" t="s">
        <v>951</v>
      </c>
      <c r="L1323" s="1">
        <v>5</v>
      </c>
      <c r="M1323" s="15">
        <v>9</v>
      </c>
      <c r="N1323" s="15" t="s">
        <v>52</v>
      </c>
      <c r="Q1323" t="s">
        <v>1067</v>
      </c>
      <c r="BD1323" s="39">
        <v>42628</v>
      </c>
      <c r="BE1323" s="23">
        <v>0.4375</v>
      </c>
      <c r="BF1323" s="10" t="str">
        <f t="shared" si="125"/>
        <v>15/09/2016 10:30</v>
      </c>
      <c r="BG1323" s="35">
        <f t="shared" si="126"/>
        <v>42628.4375</v>
      </c>
      <c r="BH1323" s="35">
        <f t="shared" si="122"/>
        <v>42628.4375</v>
      </c>
      <c r="BI1323" t="str">
        <f t="shared" si="123"/>
        <v>15/09/2016 10:30:00</v>
      </c>
      <c r="BJ1323" s="40" t="str">
        <f t="shared" si="124"/>
        <v>15/09/2016 10:30:00</v>
      </c>
      <c r="BK1323">
        <f>VLOOKUP($BI1323, [1]TableView_704030_20160816_20160!$D$2:$M$5095,3,FALSE)</f>
        <v>1007.4507275</v>
      </c>
      <c r="BL1323">
        <f>VLOOKUP($BI1323, [1]TableView_704030_20160816_20160!$D$2:$M$5095,8,FALSE)</f>
        <v>24.3333333333333</v>
      </c>
      <c r="BM1323">
        <f>VLOOKUP($BI1323, [1]TableView_704030_20160816_20160!$D$2:$M$5095,10,FALSE)</f>
        <v>0</v>
      </c>
      <c r="BN1323">
        <f>VLOOKUP($BI1323, [1]TableView_704030_20160816_20160!$D$2:$M$5095,4,FALSE)</f>
        <v>73</v>
      </c>
      <c r="BO1323">
        <f>VLOOKUP($BI1323, [1]TableView_704030_20160816_20160!$D$2:$M$5095,6,FALSE)</f>
        <v>20</v>
      </c>
      <c r="BP1323">
        <f>VLOOKUP($BI1323, [1]TableView_704030_20160816_20160!$D$2:$M$5095,7,FALSE)</f>
        <v>0.9</v>
      </c>
      <c r="BQ1323">
        <f>VLOOKUP($BI1323, [1]TableView_704030_20160816_20160!$D$2:$M$5095,2,FALSE)</f>
        <v>8.6999999999999993</v>
      </c>
      <c r="BR1323">
        <f>VLOOKUP($BJ1323, [2]aacb8965d69cc6fd1cb3a5cae9e8ae7!$C$6:$F$853,4,FALSE)</f>
        <v>3</v>
      </c>
      <c r="BS1323" s="15">
        <v>1</v>
      </c>
      <c r="BT1323" t="str">
        <f t="shared" si="127"/>
        <v>15/09/2016 1</v>
      </c>
      <c r="BU1323">
        <f>VLOOKUP($BT1323, [3]Sheet1!$D$3:$T$89,4,FALSE)</f>
        <v>26</v>
      </c>
      <c r="BV1323">
        <f>VLOOKUP($BT1323, [3]Sheet1!$D$3:$T$89,5,FALSE)</f>
        <v>22</v>
      </c>
      <c r="BW1323">
        <f>VLOOKUP($BT1323, [3]Sheet1!$D$3:$T$89,8,FALSE)</f>
        <v>24</v>
      </c>
      <c r="BX1323">
        <f>VLOOKUP($BT1323, [3]Sheet1!$D$3:$T$89,9,FALSE)</f>
        <v>21</v>
      </c>
      <c r="BY1323">
        <f>VLOOKUP($BT1323, [3]Sheet1!$D$3:$T$89,12,FALSE)</f>
        <v>23</v>
      </c>
      <c r="BZ1323">
        <f>VLOOKUP($BT1323, [3]Sheet1!$D$3:$T$89,13,FALSE)</f>
        <v>20</v>
      </c>
      <c r="CA1323" t="str">
        <f>VLOOKUP($BT1323, [3]Sheet1!$D$3:$T$89,16,FALSE)</f>
        <v>N/A</v>
      </c>
      <c r="CB1323" t="str">
        <f>VLOOKUP($BT1323, [3]Sheet1!$D$3:$T$89,17,FALSE)</f>
        <v>N/A</v>
      </c>
      <c r="CD1323" s="12">
        <v>42628</v>
      </c>
      <c r="CE1323" s="2">
        <v>0.4375</v>
      </c>
      <c r="CF1323" s="2" t="s">
        <v>2959</v>
      </c>
      <c r="CG1323" s="2">
        <v>42628.4375</v>
      </c>
      <c r="CH1323" s="2">
        <v>42628.4375</v>
      </c>
      <c r="CI1323" t="s">
        <v>1450</v>
      </c>
      <c r="CJ1323" t="s">
        <v>1450</v>
      </c>
      <c r="CK1323">
        <v>1007.4507275</v>
      </c>
      <c r="CL1323">
        <v>24.3333333333333</v>
      </c>
      <c r="CM1323">
        <v>0</v>
      </c>
      <c r="CN1323">
        <v>73</v>
      </c>
      <c r="CO1323">
        <v>20</v>
      </c>
      <c r="CP1323">
        <v>0.9</v>
      </c>
      <c r="CQ1323">
        <v>8.6999999999999993</v>
      </c>
      <c r="CR1323">
        <v>3</v>
      </c>
      <c r="CS1323">
        <v>1</v>
      </c>
      <c r="CT1323" t="s">
        <v>1300</v>
      </c>
      <c r="CU1323">
        <v>26</v>
      </c>
      <c r="CV1323">
        <v>22</v>
      </c>
      <c r="CW1323">
        <v>24</v>
      </c>
      <c r="CX1323">
        <v>21</v>
      </c>
      <c r="CY1323">
        <v>23</v>
      </c>
      <c r="CZ1323">
        <v>20</v>
      </c>
      <c r="DA1323" t="s">
        <v>27</v>
      </c>
      <c r="DB1323" t="s">
        <v>27</v>
      </c>
    </row>
    <row r="1324" spans="1:106">
      <c r="A1324" t="s">
        <v>1</v>
      </c>
      <c r="B1324" s="18">
        <v>0.4375</v>
      </c>
      <c r="D1324" s="3">
        <v>1</v>
      </c>
      <c r="E1324" s="1">
        <v>2</v>
      </c>
      <c r="F1324" s="15">
        <v>9</v>
      </c>
      <c r="G1324" t="s">
        <v>654</v>
      </c>
      <c r="J1324" t="s">
        <v>951</v>
      </c>
      <c r="L1324" s="1">
        <v>4</v>
      </c>
      <c r="M1324" s="15">
        <v>9</v>
      </c>
      <c r="N1324" s="15" t="s">
        <v>52</v>
      </c>
      <c r="Q1324" t="s">
        <v>973</v>
      </c>
      <c r="S1324" s="1">
        <v>1</v>
      </c>
      <c r="T1324">
        <v>8</v>
      </c>
      <c r="U1324" t="s">
        <v>110</v>
      </c>
      <c r="V1324" t="s">
        <v>57</v>
      </c>
      <c r="W1324">
        <v>9</v>
      </c>
      <c r="BD1324" s="39">
        <v>42628</v>
      </c>
      <c r="BE1324" s="23">
        <v>0.4381944444444445</v>
      </c>
      <c r="BF1324" s="10" t="str">
        <f t="shared" si="125"/>
        <v>15/09/2016 10:31</v>
      </c>
      <c r="BG1324" s="35">
        <f t="shared" si="126"/>
        <v>42628.4375</v>
      </c>
      <c r="BH1324" s="35">
        <f t="shared" si="122"/>
        <v>42628.4375</v>
      </c>
      <c r="BI1324" t="str">
        <f t="shared" si="123"/>
        <v>15/09/2016 10:30:00</v>
      </c>
      <c r="BJ1324" s="40" t="str">
        <f t="shared" si="124"/>
        <v>15/09/2016 10:30:00</v>
      </c>
      <c r="BK1324">
        <f>VLOOKUP($BI1324, [1]TableView_704030_20160816_20160!$D$2:$M$5095,3,FALSE)</f>
        <v>1007.4507275</v>
      </c>
      <c r="BL1324">
        <f>VLOOKUP($BI1324, [1]TableView_704030_20160816_20160!$D$2:$M$5095,8,FALSE)</f>
        <v>24.3333333333333</v>
      </c>
      <c r="BM1324">
        <f>VLOOKUP($BI1324, [1]TableView_704030_20160816_20160!$D$2:$M$5095,10,FALSE)</f>
        <v>0</v>
      </c>
      <c r="BN1324">
        <f>VLOOKUP($BI1324, [1]TableView_704030_20160816_20160!$D$2:$M$5095,4,FALSE)</f>
        <v>73</v>
      </c>
      <c r="BO1324">
        <f>VLOOKUP($BI1324, [1]TableView_704030_20160816_20160!$D$2:$M$5095,6,FALSE)</f>
        <v>20</v>
      </c>
      <c r="BP1324">
        <f>VLOOKUP($BI1324, [1]TableView_704030_20160816_20160!$D$2:$M$5095,7,FALSE)</f>
        <v>0.9</v>
      </c>
      <c r="BQ1324">
        <f>VLOOKUP($BI1324, [1]TableView_704030_20160816_20160!$D$2:$M$5095,2,FALSE)</f>
        <v>8.6999999999999993</v>
      </c>
      <c r="BR1324">
        <f>VLOOKUP($BJ1324, [2]aacb8965d69cc6fd1cb3a5cae9e8ae7!$C$6:$F$853,4,FALSE)</f>
        <v>3</v>
      </c>
      <c r="BS1324" s="15">
        <v>1</v>
      </c>
      <c r="BT1324" t="str">
        <f t="shared" si="127"/>
        <v>15/09/2016 1</v>
      </c>
      <c r="BU1324">
        <f>VLOOKUP($BT1324, [3]Sheet1!$D$3:$T$89,4,FALSE)</f>
        <v>26</v>
      </c>
      <c r="BV1324">
        <f>VLOOKUP($BT1324, [3]Sheet1!$D$3:$T$89,5,FALSE)</f>
        <v>22</v>
      </c>
      <c r="BW1324">
        <f>VLOOKUP($BT1324, [3]Sheet1!$D$3:$T$89,8,FALSE)</f>
        <v>24</v>
      </c>
      <c r="BX1324">
        <f>VLOOKUP($BT1324, [3]Sheet1!$D$3:$T$89,9,FALSE)</f>
        <v>21</v>
      </c>
      <c r="BY1324">
        <f>VLOOKUP($BT1324, [3]Sheet1!$D$3:$T$89,12,FALSE)</f>
        <v>23</v>
      </c>
      <c r="BZ1324">
        <f>VLOOKUP($BT1324, [3]Sheet1!$D$3:$T$89,13,FALSE)</f>
        <v>20</v>
      </c>
      <c r="CA1324" t="str">
        <f>VLOOKUP($BT1324, [3]Sheet1!$D$3:$T$89,16,FALSE)</f>
        <v>N/A</v>
      </c>
      <c r="CB1324" t="str">
        <f>VLOOKUP($BT1324, [3]Sheet1!$D$3:$T$89,17,FALSE)</f>
        <v>N/A</v>
      </c>
      <c r="CD1324" s="12">
        <v>42628</v>
      </c>
      <c r="CE1324" s="2">
        <v>0.4381944444444445</v>
      </c>
      <c r="CF1324" s="2" t="s">
        <v>2960</v>
      </c>
      <c r="CG1324" s="2">
        <v>42628.4375</v>
      </c>
      <c r="CH1324" s="2">
        <v>42628.4375</v>
      </c>
      <c r="CI1324" t="s">
        <v>1450</v>
      </c>
      <c r="CJ1324" t="s">
        <v>1450</v>
      </c>
      <c r="CK1324">
        <v>1007.4507275</v>
      </c>
      <c r="CL1324">
        <v>24.3333333333333</v>
      </c>
      <c r="CM1324">
        <v>0</v>
      </c>
      <c r="CN1324">
        <v>73</v>
      </c>
      <c r="CO1324">
        <v>20</v>
      </c>
      <c r="CP1324">
        <v>0.9</v>
      </c>
      <c r="CQ1324">
        <v>8.6999999999999993</v>
      </c>
      <c r="CR1324">
        <v>3</v>
      </c>
      <c r="CS1324">
        <v>1</v>
      </c>
      <c r="CT1324" t="s">
        <v>1300</v>
      </c>
      <c r="CU1324">
        <v>26</v>
      </c>
      <c r="CV1324">
        <v>22</v>
      </c>
      <c r="CW1324">
        <v>24</v>
      </c>
      <c r="CX1324">
        <v>21</v>
      </c>
      <c r="CY1324">
        <v>23</v>
      </c>
      <c r="CZ1324">
        <v>20</v>
      </c>
      <c r="DA1324" t="s">
        <v>27</v>
      </c>
      <c r="DB1324" t="s">
        <v>27</v>
      </c>
    </row>
    <row r="1325" spans="1:106">
      <c r="A1325" t="s">
        <v>2</v>
      </c>
      <c r="B1325" s="17" t="s">
        <v>20</v>
      </c>
      <c r="D1325" s="3">
        <v>2</v>
      </c>
      <c r="E1325" s="1">
        <v>2</v>
      </c>
      <c r="F1325">
        <v>9</v>
      </c>
      <c r="G1325" t="s">
        <v>654</v>
      </c>
      <c r="J1325" t="s">
        <v>951</v>
      </c>
      <c r="L1325" s="1">
        <v>4</v>
      </c>
      <c r="M1325" s="15">
        <v>9</v>
      </c>
      <c r="N1325" s="15" t="s">
        <v>52</v>
      </c>
      <c r="Q1325" t="s">
        <v>973</v>
      </c>
      <c r="S1325" s="1">
        <v>1</v>
      </c>
      <c r="T1325">
        <v>8</v>
      </c>
      <c r="U1325" t="s">
        <v>33</v>
      </c>
      <c r="Z1325" s="1">
        <v>1</v>
      </c>
      <c r="AA1325">
        <v>7</v>
      </c>
      <c r="AB1325" t="s">
        <v>33</v>
      </c>
      <c r="BD1325" s="39">
        <v>42628</v>
      </c>
      <c r="BE1325" s="23">
        <v>0.43888888888888899</v>
      </c>
      <c r="BF1325" s="10" t="str">
        <f t="shared" si="125"/>
        <v>15/09/2016 10:32</v>
      </c>
      <c r="BG1325" s="35">
        <f t="shared" si="126"/>
        <v>42628.4375</v>
      </c>
      <c r="BH1325" s="35">
        <f t="shared" si="122"/>
        <v>42628.4375</v>
      </c>
      <c r="BI1325" t="str">
        <f t="shared" si="123"/>
        <v>15/09/2016 10:30:00</v>
      </c>
      <c r="BJ1325" s="40" t="str">
        <f t="shared" si="124"/>
        <v>15/09/2016 10:30:00</v>
      </c>
      <c r="BK1325">
        <f>VLOOKUP($BI1325, [1]TableView_704030_20160816_20160!$D$2:$M$5095,3,FALSE)</f>
        <v>1007.4507275</v>
      </c>
      <c r="BL1325">
        <f>VLOOKUP($BI1325, [1]TableView_704030_20160816_20160!$D$2:$M$5095,8,FALSE)</f>
        <v>24.3333333333333</v>
      </c>
      <c r="BM1325">
        <f>VLOOKUP($BI1325, [1]TableView_704030_20160816_20160!$D$2:$M$5095,10,FALSE)</f>
        <v>0</v>
      </c>
      <c r="BN1325">
        <f>VLOOKUP($BI1325, [1]TableView_704030_20160816_20160!$D$2:$M$5095,4,FALSE)</f>
        <v>73</v>
      </c>
      <c r="BO1325">
        <f>VLOOKUP($BI1325, [1]TableView_704030_20160816_20160!$D$2:$M$5095,6,FALSE)</f>
        <v>20</v>
      </c>
      <c r="BP1325">
        <f>VLOOKUP($BI1325, [1]TableView_704030_20160816_20160!$D$2:$M$5095,7,FALSE)</f>
        <v>0.9</v>
      </c>
      <c r="BQ1325">
        <f>VLOOKUP($BI1325, [1]TableView_704030_20160816_20160!$D$2:$M$5095,2,FALSE)</f>
        <v>8.6999999999999993</v>
      </c>
      <c r="BR1325">
        <f>VLOOKUP($BJ1325, [2]aacb8965d69cc6fd1cb3a5cae9e8ae7!$C$6:$F$853,4,FALSE)</f>
        <v>3</v>
      </c>
      <c r="BS1325" s="15">
        <v>1</v>
      </c>
      <c r="BT1325" t="str">
        <f t="shared" si="127"/>
        <v>15/09/2016 1</v>
      </c>
      <c r="BU1325">
        <f>VLOOKUP($BT1325, [3]Sheet1!$D$3:$T$89,4,FALSE)</f>
        <v>26</v>
      </c>
      <c r="BV1325">
        <f>VLOOKUP($BT1325, [3]Sheet1!$D$3:$T$89,5,FALSE)</f>
        <v>22</v>
      </c>
      <c r="BW1325">
        <f>VLOOKUP($BT1325, [3]Sheet1!$D$3:$T$89,8,FALSE)</f>
        <v>24</v>
      </c>
      <c r="BX1325">
        <f>VLOOKUP($BT1325, [3]Sheet1!$D$3:$T$89,9,FALSE)</f>
        <v>21</v>
      </c>
      <c r="BY1325">
        <f>VLOOKUP($BT1325, [3]Sheet1!$D$3:$T$89,12,FALSE)</f>
        <v>23</v>
      </c>
      <c r="BZ1325">
        <f>VLOOKUP($BT1325, [3]Sheet1!$D$3:$T$89,13,FALSE)</f>
        <v>20</v>
      </c>
      <c r="CA1325" t="str">
        <f>VLOOKUP($BT1325, [3]Sheet1!$D$3:$T$89,16,FALSE)</f>
        <v>N/A</v>
      </c>
      <c r="CB1325" t="str">
        <f>VLOOKUP($BT1325, [3]Sheet1!$D$3:$T$89,17,FALSE)</f>
        <v>N/A</v>
      </c>
      <c r="CD1325" s="12">
        <v>42628</v>
      </c>
      <c r="CE1325" s="2">
        <v>0.43888888888888899</v>
      </c>
      <c r="CF1325" s="2" t="s">
        <v>2961</v>
      </c>
      <c r="CG1325" s="2">
        <v>42628.4375</v>
      </c>
      <c r="CH1325" s="2">
        <v>42628.4375</v>
      </c>
      <c r="CI1325" t="s">
        <v>1450</v>
      </c>
      <c r="CJ1325" t="s">
        <v>1450</v>
      </c>
      <c r="CK1325">
        <v>1007.4507275</v>
      </c>
      <c r="CL1325">
        <v>24.3333333333333</v>
      </c>
      <c r="CM1325">
        <v>0</v>
      </c>
      <c r="CN1325">
        <v>73</v>
      </c>
      <c r="CO1325">
        <v>20</v>
      </c>
      <c r="CP1325">
        <v>0.9</v>
      </c>
      <c r="CQ1325">
        <v>8.6999999999999993</v>
      </c>
      <c r="CR1325">
        <v>3</v>
      </c>
      <c r="CS1325">
        <v>1</v>
      </c>
      <c r="CT1325" t="s">
        <v>1300</v>
      </c>
      <c r="CU1325">
        <v>26</v>
      </c>
      <c r="CV1325">
        <v>22</v>
      </c>
      <c r="CW1325">
        <v>24</v>
      </c>
      <c r="CX1325">
        <v>21</v>
      </c>
      <c r="CY1325">
        <v>23</v>
      </c>
      <c r="CZ1325">
        <v>20</v>
      </c>
      <c r="DA1325" t="s">
        <v>27</v>
      </c>
      <c r="DB1325" t="s">
        <v>27</v>
      </c>
    </row>
    <row r="1326" spans="1:106">
      <c r="A1326" t="s">
        <v>3</v>
      </c>
      <c r="B1326" s="17" t="s">
        <v>25</v>
      </c>
      <c r="D1326" s="3">
        <v>3</v>
      </c>
      <c r="E1326" s="1">
        <v>2</v>
      </c>
      <c r="F1326" s="15">
        <v>9</v>
      </c>
      <c r="G1326" t="s">
        <v>654</v>
      </c>
      <c r="J1326" t="s">
        <v>951</v>
      </c>
      <c r="L1326" s="1">
        <v>4</v>
      </c>
      <c r="M1326" s="15">
        <v>9</v>
      </c>
      <c r="N1326" s="15" t="s">
        <v>52</v>
      </c>
      <c r="Q1326" t="s">
        <v>973</v>
      </c>
      <c r="S1326" s="1">
        <v>1</v>
      </c>
      <c r="T1326">
        <v>8</v>
      </c>
      <c r="U1326" t="s">
        <v>149</v>
      </c>
      <c r="V1326" t="s">
        <v>57</v>
      </c>
      <c r="W1326">
        <v>3</v>
      </c>
      <c r="Z1326" s="1">
        <v>1</v>
      </c>
      <c r="AA1326">
        <v>7</v>
      </c>
      <c r="AB1326" t="s">
        <v>33</v>
      </c>
      <c r="BD1326" s="39">
        <v>42628</v>
      </c>
      <c r="BE1326" s="23">
        <v>0.43958333333333299</v>
      </c>
      <c r="BF1326" s="10" t="str">
        <f t="shared" si="125"/>
        <v>15/09/2016 10:33</v>
      </c>
      <c r="BG1326" s="35">
        <f t="shared" si="126"/>
        <v>42628.4375</v>
      </c>
      <c r="BH1326" s="35">
        <f t="shared" si="122"/>
        <v>42628.4375</v>
      </c>
      <c r="BI1326" t="str">
        <f t="shared" si="123"/>
        <v>15/09/2016 10:30:00</v>
      </c>
      <c r="BJ1326" s="40" t="str">
        <f t="shared" si="124"/>
        <v>15/09/2016 10:30:00</v>
      </c>
      <c r="BK1326">
        <f>VLOOKUP($BI1326, [1]TableView_704030_20160816_20160!$D$2:$M$5095,3,FALSE)</f>
        <v>1007.4507275</v>
      </c>
      <c r="BL1326">
        <f>VLOOKUP($BI1326, [1]TableView_704030_20160816_20160!$D$2:$M$5095,8,FALSE)</f>
        <v>24.3333333333333</v>
      </c>
      <c r="BM1326">
        <f>VLOOKUP($BI1326, [1]TableView_704030_20160816_20160!$D$2:$M$5095,10,FALSE)</f>
        <v>0</v>
      </c>
      <c r="BN1326">
        <f>VLOOKUP($BI1326, [1]TableView_704030_20160816_20160!$D$2:$M$5095,4,FALSE)</f>
        <v>73</v>
      </c>
      <c r="BO1326">
        <f>VLOOKUP($BI1326, [1]TableView_704030_20160816_20160!$D$2:$M$5095,6,FALSE)</f>
        <v>20</v>
      </c>
      <c r="BP1326">
        <f>VLOOKUP($BI1326, [1]TableView_704030_20160816_20160!$D$2:$M$5095,7,FALSE)</f>
        <v>0.9</v>
      </c>
      <c r="BQ1326">
        <f>VLOOKUP($BI1326, [1]TableView_704030_20160816_20160!$D$2:$M$5095,2,FALSE)</f>
        <v>8.6999999999999993</v>
      </c>
      <c r="BR1326">
        <f>VLOOKUP($BJ1326, [2]aacb8965d69cc6fd1cb3a5cae9e8ae7!$C$6:$F$853,4,FALSE)</f>
        <v>3</v>
      </c>
      <c r="BS1326" s="15">
        <v>1</v>
      </c>
      <c r="BT1326" t="str">
        <f t="shared" si="127"/>
        <v>15/09/2016 1</v>
      </c>
      <c r="BU1326">
        <f>VLOOKUP($BT1326, [3]Sheet1!$D$3:$T$89,4,FALSE)</f>
        <v>26</v>
      </c>
      <c r="BV1326">
        <f>VLOOKUP($BT1326, [3]Sheet1!$D$3:$T$89,5,FALSE)</f>
        <v>22</v>
      </c>
      <c r="BW1326">
        <f>VLOOKUP($BT1326, [3]Sheet1!$D$3:$T$89,8,FALSE)</f>
        <v>24</v>
      </c>
      <c r="BX1326">
        <f>VLOOKUP($BT1326, [3]Sheet1!$D$3:$T$89,9,FALSE)</f>
        <v>21</v>
      </c>
      <c r="BY1326">
        <f>VLOOKUP($BT1326, [3]Sheet1!$D$3:$T$89,12,FALSE)</f>
        <v>23</v>
      </c>
      <c r="BZ1326">
        <f>VLOOKUP($BT1326, [3]Sheet1!$D$3:$T$89,13,FALSE)</f>
        <v>20</v>
      </c>
      <c r="CA1326" t="str">
        <f>VLOOKUP($BT1326, [3]Sheet1!$D$3:$T$89,16,FALSE)</f>
        <v>N/A</v>
      </c>
      <c r="CB1326" t="str">
        <f>VLOOKUP($BT1326, [3]Sheet1!$D$3:$T$89,17,FALSE)</f>
        <v>N/A</v>
      </c>
      <c r="CD1326" s="12">
        <v>42628</v>
      </c>
      <c r="CE1326" s="2">
        <v>0.43958333333333299</v>
      </c>
      <c r="CF1326" s="2" t="s">
        <v>2962</v>
      </c>
      <c r="CG1326" s="2">
        <v>42628.4375</v>
      </c>
      <c r="CH1326" s="2">
        <v>42628.4375</v>
      </c>
      <c r="CI1326" t="s">
        <v>1450</v>
      </c>
      <c r="CJ1326" t="s">
        <v>1450</v>
      </c>
      <c r="CK1326">
        <v>1007.4507275</v>
      </c>
      <c r="CL1326">
        <v>24.3333333333333</v>
      </c>
      <c r="CM1326">
        <v>0</v>
      </c>
      <c r="CN1326">
        <v>73</v>
      </c>
      <c r="CO1326">
        <v>20</v>
      </c>
      <c r="CP1326">
        <v>0.9</v>
      </c>
      <c r="CQ1326">
        <v>8.6999999999999993</v>
      </c>
      <c r="CR1326">
        <v>3</v>
      </c>
      <c r="CS1326">
        <v>1</v>
      </c>
      <c r="CT1326" t="s">
        <v>1300</v>
      </c>
      <c r="CU1326">
        <v>26</v>
      </c>
      <c r="CV1326">
        <v>22</v>
      </c>
      <c r="CW1326">
        <v>24</v>
      </c>
      <c r="CX1326">
        <v>21</v>
      </c>
      <c r="CY1326">
        <v>23</v>
      </c>
      <c r="CZ1326">
        <v>20</v>
      </c>
      <c r="DA1326" t="s">
        <v>27</v>
      </c>
      <c r="DB1326" t="s">
        <v>27</v>
      </c>
    </row>
    <row r="1327" spans="1:106">
      <c r="A1327" t="s">
        <v>4</v>
      </c>
      <c r="B1327" s="17" t="s">
        <v>22</v>
      </c>
      <c r="D1327" s="3">
        <v>4</v>
      </c>
      <c r="E1327" s="1">
        <v>1</v>
      </c>
      <c r="F1327">
        <v>9</v>
      </c>
      <c r="G1327" t="s">
        <v>654</v>
      </c>
      <c r="L1327" s="1">
        <v>4</v>
      </c>
      <c r="M1327" s="15">
        <v>9</v>
      </c>
      <c r="N1327" s="15" t="s">
        <v>52</v>
      </c>
      <c r="Q1327" t="s">
        <v>973</v>
      </c>
      <c r="S1327" s="1">
        <v>1</v>
      </c>
      <c r="T1327">
        <v>8</v>
      </c>
      <c r="U1327" t="s">
        <v>149</v>
      </c>
      <c r="V1327" t="s">
        <v>57</v>
      </c>
      <c r="W1327">
        <v>3</v>
      </c>
      <c r="Z1327" s="1">
        <v>1</v>
      </c>
      <c r="AA1327">
        <v>7</v>
      </c>
      <c r="AB1327" t="s">
        <v>33</v>
      </c>
      <c r="BD1327" s="39">
        <v>42628</v>
      </c>
      <c r="BE1327" s="23">
        <v>0.44027777777777799</v>
      </c>
      <c r="BF1327" s="10" t="str">
        <f t="shared" si="125"/>
        <v>15/09/2016 10:34</v>
      </c>
      <c r="BG1327" s="35">
        <f t="shared" si="126"/>
        <v>42628.4375</v>
      </c>
      <c r="BH1327" s="35">
        <f t="shared" si="122"/>
        <v>42628.4375</v>
      </c>
      <c r="BI1327" t="str">
        <f t="shared" si="123"/>
        <v>15/09/2016 10:30:00</v>
      </c>
      <c r="BJ1327" s="40" t="str">
        <f t="shared" si="124"/>
        <v>15/09/2016 10:30:00</v>
      </c>
      <c r="BK1327">
        <f>VLOOKUP($BI1327, [1]TableView_704030_20160816_20160!$D$2:$M$5095,3,FALSE)</f>
        <v>1007.4507275</v>
      </c>
      <c r="BL1327">
        <f>VLOOKUP($BI1327, [1]TableView_704030_20160816_20160!$D$2:$M$5095,8,FALSE)</f>
        <v>24.3333333333333</v>
      </c>
      <c r="BM1327">
        <f>VLOOKUP($BI1327, [1]TableView_704030_20160816_20160!$D$2:$M$5095,10,FALSE)</f>
        <v>0</v>
      </c>
      <c r="BN1327">
        <f>VLOOKUP($BI1327, [1]TableView_704030_20160816_20160!$D$2:$M$5095,4,FALSE)</f>
        <v>73</v>
      </c>
      <c r="BO1327">
        <f>VLOOKUP($BI1327, [1]TableView_704030_20160816_20160!$D$2:$M$5095,6,FALSE)</f>
        <v>20</v>
      </c>
      <c r="BP1327">
        <f>VLOOKUP($BI1327, [1]TableView_704030_20160816_20160!$D$2:$M$5095,7,FALSE)</f>
        <v>0.9</v>
      </c>
      <c r="BQ1327">
        <f>VLOOKUP($BI1327, [1]TableView_704030_20160816_20160!$D$2:$M$5095,2,FALSE)</f>
        <v>8.6999999999999993</v>
      </c>
      <c r="BR1327">
        <f>VLOOKUP($BJ1327, [2]aacb8965d69cc6fd1cb3a5cae9e8ae7!$C$6:$F$853,4,FALSE)</f>
        <v>3</v>
      </c>
      <c r="BS1327" s="15">
        <v>1</v>
      </c>
      <c r="BT1327" t="str">
        <f t="shared" si="127"/>
        <v>15/09/2016 1</v>
      </c>
      <c r="BU1327">
        <f>VLOOKUP($BT1327, [3]Sheet1!$D$3:$T$89,4,FALSE)</f>
        <v>26</v>
      </c>
      <c r="BV1327">
        <f>VLOOKUP($BT1327, [3]Sheet1!$D$3:$T$89,5,FALSE)</f>
        <v>22</v>
      </c>
      <c r="BW1327">
        <f>VLOOKUP($BT1327, [3]Sheet1!$D$3:$T$89,8,FALSE)</f>
        <v>24</v>
      </c>
      <c r="BX1327">
        <f>VLOOKUP($BT1327, [3]Sheet1!$D$3:$T$89,9,FALSE)</f>
        <v>21</v>
      </c>
      <c r="BY1327">
        <f>VLOOKUP($BT1327, [3]Sheet1!$D$3:$T$89,12,FALSE)</f>
        <v>23</v>
      </c>
      <c r="BZ1327">
        <f>VLOOKUP($BT1327, [3]Sheet1!$D$3:$T$89,13,FALSE)</f>
        <v>20</v>
      </c>
      <c r="CA1327" t="str">
        <f>VLOOKUP($BT1327, [3]Sheet1!$D$3:$T$89,16,FALSE)</f>
        <v>N/A</v>
      </c>
      <c r="CB1327" t="str">
        <f>VLOOKUP($BT1327, [3]Sheet1!$D$3:$T$89,17,FALSE)</f>
        <v>N/A</v>
      </c>
      <c r="CD1327" s="12">
        <v>42628</v>
      </c>
      <c r="CE1327" s="2">
        <v>0.44027777777777799</v>
      </c>
      <c r="CF1327" s="2" t="s">
        <v>2963</v>
      </c>
      <c r="CG1327" s="2">
        <v>42628.4375</v>
      </c>
      <c r="CH1327" s="2">
        <v>42628.4375</v>
      </c>
      <c r="CI1327" t="s">
        <v>1450</v>
      </c>
      <c r="CJ1327" t="s">
        <v>1450</v>
      </c>
      <c r="CK1327">
        <v>1007.4507275</v>
      </c>
      <c r="CL1327">
        <v>24.3333333333333</v>
      </c>
      <c r="CM1327">
        <v>0</v>
      </c>
      <c r="CN1327">
        <v>73</v>
      </c>
      <c r="CO1327">
        <v>20</v>
      </c>
      <c r="CP1327">
        <v>0.9</v>
      </c>
      <c r="CQ1327">
        <v>8.6999999999999993</v>
      </c>
      <c r="CR1327">
        <v>3</v>
      </c>
      <c r="CS1327">
        <v>1</v>
      </c>
      <c r="CT1327" t="s">
        <v>1300</v>
      </c>
      <c r="CU1327">
        <v>26</v>
      </c>
      <c r="CV1327">
        <v>22</v>
      </c>
      <c r="CW1327">
        <v>24</v>
      </c>
      <c r="CX1327">
        <v>21</v>
      </c>
      <c r="CY1327">
        <v>23</v>
      </c>
      <c r="CZ1327">
        <v>20</v>
      </c>
      <c r="DA1327" t="s">
        <v>27</v>
      </c>
      <c r="DB1327" t="s">
        <v>27</v>
      </c>
    </row>
    <row r="1328" spans="1:106">
      <c r="A1328" t="s">
        <v>5</v>
      </c>
      <c r="B1328" s="17" t="s">
        <v>116</v>
      </c>
      <c r="D1328" s="3">
        <v>5</v>
      </c>
      <c r="L1328" s="1">
        <v>4</v>
      </c>
      <c r="M1328" s="15">
        <v>9</v>
      </c>
      <c r="N1328" s="15" t="s">
        <v>52</v>
      </c>
      <c r="Q1328" t="s">
        <v>973</v>
      </c>
      <c r="S1328" s="1">
        <v>1</v>
      </c>
      <c r="T1328">
        <v>8</v>
      </c>
      <c r="U1328" t="s">
        <v>34</v>
      </c>
      <c r="Z1328" s="1">
        <v>1</v>
      </c>
      <c r="AA1328">
        <v>7</v>
      </c>
      <c r="AB1328" t="s">
        <v>33</v>
      </c>
      <c r="AG1328" s="1">
        <v>1</v>
      </c>
      <c r="AH1328">
        <v>8</v>
      </c>
      <c r="AI1328" t="s">
        <v>110</v>
      </c>
      <c r="AJ1328" t="s">
        <v>41</v>
      </c>
      <c r="AK1328">
        <v>6</v>
      </c>
      <c r="BD1328" s="39">
        <v>42628</v>
      </c>
      <c r="BE1328" s="23">
        <v>0.44097222222222199</v>
      </c>
      <c r="BF1328" s="10" t="str">
        <f t="shared" si="125"/>
        <v>15/09/2016 10:35</v>
      </c>
      <c r="BG1328" s="35">
        <f t="shared" si="126"/>
        <v>42628.444444444445</v>
      </c>
      <c r="BH1328" s="35">
        <f t="shared" si="122"/>
        <v>42628.4375</v>
      </c>
      <c r="BI1328" t="str">
        <f t="shared" si="123"/>
        <v>15/09/2016 10:40:00</v>
      </c>
      <c r="BJ1328" s="40" t="str">
        <f t="shared" si="124"/>
        <v>15/09/2016 10:30:00</v>
      </c>
      <c r="BK1328">
        <f>VLOOKUP($BI1328, [1]TableView_704030_20160816_20160!$D$2:$M$5095,3,FALSE)</f>
        <v>1007.48459139</v>
      </c>
      <c r="BL1328">
        <f>VLOOKUP($BI1328, [1]TableView_704030_20160816_20160!$D$2:$M$5095,8,FALSE)</f>
        <v>24.6111111111111</v>
      </c>
      <c r="BM1328">
        <f>VLOOKUP($BI1328, [1]TableView_704030_20160816_20160!$D$2:$M$5095,10,FALSE)</f>
        <v>0</v>
      </c>
      <c r="BN1328">
        <f>VLOOKUP($BI1328, [1]TableView_704030_20160816_20160!$D$2:$M$5095,4,FALSE)</f>
        <v>73</v>
      </c>
      <c r="BO1328">
        <f>VLOOKUP($BI1328, [1]TableView_704030_20160816_20160!$D$2:$M$5095,6,FALSE)</f>
        <v>83</v>
      </c>
      <c r="BP1328">
        <f>VLOOKUP($BI1328, [1]TableView_704030_20160816_20160!$D$2:$M$5095,7,FALSE)</f>
        <v>0.9</v>
      </c>
      <c r="BQ1328">
        <f>VLOOKUP($BI1328, [1]TableView_704030_20160816_20160!$D$2:$M$5095,2,FALSE)</f>
        <v>5.2</v>
      </c>
      <c r="BR1328">
        <f>VLOOKUP($BJ1328, [2]aacb8965d69cc6fd1cb3a5cae9e8ae7!$C$6:$F$853,4,FALSE)</f>
        <v>3</v>
      </c>
      <c r="BS1328" s="15">
        <v>1</v>
      </c>
      <c r="BT1328" t="str">
        <f t="shared" si="127"/>
        <v>15/09/2016 1</v>
      </c>
      <c r="BU1328">
        <f>VLOOKUP($BT1328, [3]Sheet1!$D$3:$T$89,4,FALSE)</f>
        <v>26</v>
      </c>
      <c r="BV1328">
        <f>VLOOKUP($BT1328, [3]Sheet1!$D$3:$T$89,5,FALSE)</f>
        <v>22</v>
      </c>
      <c r="BW1328">
        <f>VLOOKUP($BT1328, [3]Sheet1!$D$3:$T$89,8,FALSE)</f>
        <v>24</v>
      </c>
      <c r="BX1328">
        <f>VLOOKUP($BT1328, [3]Sheet1!$D$3:$T$89,9,FALSE)</f>
        <v>21</v>
      </c>
      <c r="BY1328">
        <f>VLOOKUP($BT1328, [3]Sheet1!$D$3:$T$89,12,FALSE)</f>
        <v>23</v>
      </c>
      <c r="BZ1328">
        <f>VLOOKUP($BT1328, [3]Sheet1!$D$3:$T$89,13,FALSE)</f>
        <v>20</v>
      </c>
      <c r="CA1328" t="str">
        <f>VLOOKUP($BT1328, [3]Sheet1!$D$3:$T$89,16,FALSE)</f>
        <v>N/A</v>
      </c>
      <c r="CB1328" t="str">
        <f>VLOOKUP($BT1328, [3]Sheet1!$D$3:$T$89,17,FALSE)</f>
        <v>N/A</v>
      </c>
      <c r="CD1328" s="12">
        <v>42628</v>
      </c>
      <c r="CE1328" s="2">
        <v>0.44097222222222199</v>
      </c>
      <c r="CF1328" s="2" t="s">
        <v>2964</v>
      </c>
      <c r="CG1328" s="2">
        <v>42628.444444444445</v>
      </c>
      <c r="CH1328" s="2">
        <v>42628.4375</v>
      </c>
      <c r="CI1328" t="s">
        <v>2965</v>
      </c>
      <c r="CJ1328" t="s">
        <v>1450</v>
      </c>
      <c r="CK1328">
        <v>1007.48459139</v>
      </c>
      <c r="CL1328">
        <v>24.6111111111111</v>
      </c>
      <c r="CM1328">
        <v>0</v>
      </c>
      <c r="CN1328">
        <v>73</v>
      </c>
      <c r="CO1328">
        <v>83</v>
      </c>
      <c r="CP1328">
        <v>0.9</v>
      </c>
      <c r="CQ1328">
        <v>5.2</v>
      </c>
      <c r="CR1328">
        <v>3</v>
      </c>
      <c r="CS1328">
        <v>1</v>
      </c>
      <c r="CT1328" t="s">
        <v>1300</v>
      </c>
      <c r="CU1328">
        <v>26</v>
      </c>
      <c r="CV1328">
        <v>22</v>
      </c>
      <c r="CW1328">
        <v>24</v>
      </c>
      <c r="CX1328">
        <v>21</v>
      </c>
      <c r="CY1328">
        <v>23</v>
      </c>
      <c r="CZ1328">
        <v>20</v>
      </c>
      <c r="DA1328" t="s">
        <v>27</v>
      </c>
      <c r="DB1328" t="s">
        <v>27</v>
      </c>
    </row>
    <row r="1329" spans="1:106">
      <c r="A1329" t="s">
        <v>6</v>
      </c>
      <c r="B1329" s="17">
        <v>20</v>
      </c>
      <c r="D1329" s="3">
        <v>6</v>
      </c>
      <c r="L1329" s="1">
        <v>5</v>
      </c>
      <c r="M1329" s="15">
        <v>9</v>
      </c>
      <c r="N1329" s="15" t="s">
        <v>52</v>
      </c>
      <c r="Q1329" t="s">
        <v>973</v>
      </c>
      <c r="S1329" s="1">
        <v>1</v>
      </c>
      <c r="T1329">
        <v>8</v>
      </c>
      <c r="U1329" t="s">
        <v>33</v>
      </c>
      <c r="Z1329" s="1">
        <v>1</v>
      </c>
      <c r="AA1329">
        <v>7</v>
      </c>
      <c r="AB1329" t="s">
        <v>33</v>
      </c>
      <c r="AG1329" s="1">
        <v>1</v>
      </c>
      <c r="AH1329">
        <v>8</v>
      </c>
      <c r="AI1329" t="s">
        <v>1070</v>
      </c>
      <c r="AJ1329" t="s">
        <v>136</v>
      </c>
      <c r="AK1329">
        <v>3</v>
      </c>
      <c r="BD1329" s="39">
        <v>42628</v>
      </c>
      <c r="BE1329" s="23">
        <v>0.44166666666666698</v>
      </c>
      <c r="BF1329" s="10" t="str">
        <f t="shared" si="125"/>
        <v>15/09/2016 10:36</v>
      </c>
      <c r="BG1329" s="35">
        <f t="shared" si="126"/>
        <v>42628.444444444445</v>
      </c>
      <c r="BH1329" s="35">
        <f t="shared" si="122"/>
        <v>42628.4375</v>
      </c>
      <c r="BI1329" t="str">
        <f t="shared" si="123"/>
        <v>15/09/2016 10:40:00</v>
      </c>
      <c r="BJ1329" s="40" t="str">
        <f t="shared" si="124"/>
        <v>15/09/2016 10:30:00</v>
      </c>
      <c r="BK1329">
        <f>VLOOKUP($BI1329, [1]TableView_704030_20160816_20160!$D$2:$M$5095,3,FALSE)</f>
        <v>1007.48459139</v>
      </c>
      <c r="BL1329">
        <f>VLOOKUP($BI1329, [1]TableView_704030_20160816_20160!$D$2:$M$5095,8,FALSE)</f>
        <v>24.6111111111111</v>
      </c>
      <c r="BM1329">
        <f>VLOOKUP($BI1329, [1]TableView_704030_20160816_20160!$D$2:$M$5095,10,FALSE)</f>
        <v>0</v>
      </c>
      <c r="BN1329">
        <f>VLOOKUP($BI1329, [1]TableView_704030_20160816_20160!$D$2:$M$5095,4,FALSE)</f>
        <v>73</v>
      </c>
      <c r="BO1329">
        <f>VLOOKUP($BI1329, [1]TableView_704030_20160816_20160!$D$2:$M$5095,6,FALSE)</f>
        <v>83</v>
      </c>
      <c r="BP1329">
        <f>VLOOKUP($BI1329, [1]TableView_704030_20160816_20160!$D$2:$M$5095,7,FALSE)</f>
        <v>0.9</v>
      </c>
      <c r="BQ1329">
        <f>VLOOKUP($BI1329, [1]TableView_704030_20160816_20160!$D$2:$M$5095,2,FALSE)</f>
        <v>5.2</v>
      </c>
      <c r="BR1329">
        <f>VLOOKUP($BJ1329, [2]aacb8965d69cc6fd1cb3a5cae9e8ae7!$C$6:$F$853,4,FALSE)</f>
        <v>3</v>
      </c>
      <c r="BS1329" s="15">
        <v>1</v>
      </c>
      <c r="BT1329" t="str">
        <f t="shared" si="127"/>
        <v>15/09/2016 1</v>
      </c>
      <c r="BU1329">
        <f>VLOOKUP($BT1329, [3]Sheet1!$D$3:$T$89,4,FALSE)</f>
        <v>26</v>
      </c>
      <c r="BV1329">
        <f>VLOOKUP($BT1329, [3]Sheet1!$D$3:$T$89,5,FALSE)</f>
        <v>22</v>
      </c>
      <c r="BW1329">
        <f>VLOOKUP($BT1329, [3]Sheet1!$D$3:$T$89,8,FALSE)</f>
        <v>24</v>
      </c>
      <c r="BX1329">
        <f>VLOOKUP($BT1329, [3]Sheet1!$D$3:$T$89,9,FALSE)</f>
        <v>21</v>
      </c>
      <c r="BY1329">
        <f>VLOOKUP($BT1329, [3]Sheet1!$D$3:$T$89,12,FALSE)</f>
        <v>23</v>
      </c>
      <c r="BZ1329">
        <f>VLOOKUP($BT1329, [3]Sheet1!$D$3:$T$89,13,FALSE)</f>
        <v>20</v>
      </c>
      <c r="CA1329" t="str">
        <f>VLOOKUP($BT1329, [3]Sheet1!$D$3:$T$89,16,FALSE)</f>
        <v>N/A</v>
      </c>
      <c r="CB1329" t="str">
        <f>VLOOKUP($BT1329, [3]Sheet1!$D$3:$T$89,17,FALSE)</f>
        <v>N/A</v>
      </c>
      <c r="CD1329" s="12">
        <v>42628</v>
      </c>
      <c r="CE1329" s="2">
        <v>0.44166666666666698</v>
      </c>
      <c r="CF1329" s="2" t="s">
        <v>2966</v>
      </c>
      <c r="CG1329" s="2">
        <v>42628.444444444445</v>
      </c>
      <c r="CH1329" s="2">
        <v>42628.4375</v>
      </c>
      <c r="CI1329" t="s">
        <v>2965</v>
      </c>
      <c r="CJ1329" t="s">
        <v>1450</v>
      </c>
      <c r="CK1329">
        <v>1007.48459139</v>
      </c>
      <c r="CL1329">
        <v>24.6111111111111</v>
      </c>
      <c r="CM1329">
        <v>0</v>
      </c>
      <c r="CN1329">
        <v>73</v>
      </c>
      <c r="CO1329">
        <v>83</v>
      </c>
      <c r="CP1329">
        <v>0.9</v>
      </c>
      <c r="CQ1329">
        <v>5.2</v>
      </c>
      <c r="CR1329">
        <v>3</v>
      </c>
      <c r="CS1329">
        <v>1</v>
      </c>
      <c r="CT1329" t="s">
        <v>1300</v>
      </c>
      <c r="CU1329">
        <v>26</v>
      </c>
      <c r="CV1329">
        <v>22</v>
      </c>
      <c r="CW1329">
        <v>24</v>
      </c>
      <c r="CX1329">
        <v>21</v>
      </c>
      <c r="CY1329">
        <v>23</v>
      </c>
      <c r="CZ1329">
        <v>20</v>
      </c>
      <c r="DA1329" t="s">
        <v>27</v>
      </c>
      <c r="DB1329" t="s">
        <v>27</v>
      </c>
    </row>
    <row r="1330" spans="1:106">
      <c r="A1330" t="s">
        <v>7</v>
      </c>
      <c r="B1330" s="17" t="s">
        <v>794</v>
      </c>
      <c r="D1330" s="3">
        <v>7</v>
      </c>
      <c r="E1330" s="1">
        <v>1</v>
      </c>
      <c r="F1330">
        <v>9</v>
      </c>
      <c r="G1330" t="s">
        <v>654</v>
      </c>
      <c r="L1330" s="1">
        <v>4</v>
      </c>
      <c r="M1330" s="15">
        <v>9</v>
      </c>
      <c r="N1330" s="15" t="s">
        <v>52</v>
      </c>
      <c r="Q1330" t="s">
        <v>951</v>
      </c>
      <c r="S1330" s="1">
        <v>1</v>
      </c>
      <c r="T1330">
        <v>7</v>
      </c>
      <c r="U1330" t="s">
        <v>34</v>
      </c>
      <c r="Z1330" s="1">
        <v>1</v>
      </c>
      <c r="AA1330">
        <v>7</v>
      </c>
      <c r="AB1330" t="s">
        <v>33</v>
      </c>
      <c r="AG1330" s="1">
        <v>1</v>
      </c>
      <c r="AH1330">
        <v>8</v>
      </c>
      <c r="AI1330" t="s">
        <v>1070</v>
      </c>
      <c r="AJ1330" t="s">
        <v>136</v>
      </c>
      <c r="AK1330">
        <v>3</v>
      </c>
      <c r="BD1330" s="39">
        <v>42628</v>
      </c>
      <c r="BE1330" s="23">
        <v>0.44236111111111098</v>
      </c>
      <c r="BF1330" s="10" t="str">
        <f t="shared" si="125"/>
        <v>15/09/2016 10:37</v>
      </c>
      <c r="BG1330" s="35">
        <f t="shared" si="126"/>
        <v>42628.444444444445</v>
      </c>
      <c r="BH1330" s="35">
        <f t="shared" si="122"/>
        <v>42628.4375</v>
      </c>
      <c r="BI1330" t="str">
        <f t="shared" si="123"/>
        <v>15/09/2016 10:40:00</v>
      </c>
      <c r="BJ1330" s="40" t="str">
        <f t="shared" si="124"/>
        <v>15/09/2016 10:30:00</v>
      </c>
      <c r="BK1330">
        <f>VLOOKUP($BI1330, [1]TableView_704030_20160816_20160!$D$2:$M$5095,3,FALSE)</f>
        <v>1007.48459139</v>
      </c>
      <c r="BL1330">
        <f>VLOOKUP($BI1330, [1]TableView_704030_20160816_20160!$D$2:$M$5095,8,FALSE)</f>
        <v>24.6111111111111</v>
      </c>
      <c r="BM1330">
        <f>VLOOKUP($BI1330, [1]TableView_704030_20160816_20160!$D$2:$M$5095,10,FALSE)</f>
        <v>0</v>
      </c>
      <c r="BN1330">
        <f>VLOOKUP($BI1330, [1]TableView_704030_20160816_20160!$D$2:$M$5095,4,FALSE)</f>
        <v>73</v>
      </c>
      <c r="BO1330">
        <f>VLOOKUP($BI1330, [1]TableView_704030_20160816_20160!$D$2:$M$5095,6,FALSE)</f>
        <v>83</v>
      </c>
      <c r="BP1330">
        <f>VLOOKUP($BI1330, [1]TableView_704030_20160816_20160!$D$2:$M$5095,7,FALSE)</f>
        <v>0.9</v>
      </c>
      <c r="BQ1330">
        <f>VLOOKUP($BI1330, [1]TableView_704030_20160816_20160!$D$2:$M$5095,2,FALSE)</f>
        <v>5.2</v>
      </c>
      <c r="BR1330">
        <f>VLOOKUP($BJ1330, [2]aacb8965d69cc6fd1cb3a5cae9e8ae7!$C$6:$F$853,4,FALSE)</f>
        <v>3</v>
      </c>
      <c r="BS1330" s="15">
        <v>1</v>
      </c>
      <c r="BT1330" t="str">
        <f t="shared" si="127"/>
        <v>15/09/2016 1</v>
      </c>
      <c r="BU1330">
        <f>VLOOKUP($BT1330, [3]Sheet1!$D$3:$T$89,4,FALSE)</f>
        <v>26</v>
      </c>
      <c r="BV1330">
        <f>VLOOKUP($BT1330, [3]Sheet1!$D$3:$T$89,5,FALSE)</f>
        <v>22</v>
      </c>
      <c r="BW1330">
        <f>VLOOKUP($BT1330, [3]Sheet1!$D$3:$T$89,8,FALSE)</f>
        <v>24</v>
      </c>
      <c r="BX1330">
        <f>VLOOKUP($BT1330, [3]Sheet1!$D$3:$T$89,9,FALSE)</f>
        <v>21</v>
      </c>
      <c r="BY1330">
        <f>VLOOKUP($BT1330, [3]Sheet1!$D$3:$T$89,12,FALSE)</f>
        <v>23</v>
      </c>
      <c r="BZ1330">
        <f>VLOOKUP($BT1330, [3]Sheet1!$D$3:$T$89,13,FALSE)</f>
        <v>20</v>
      </c>
      <c r="CA1330" t="str">
        <f>VLOOKUP($BT1330, [3]Sheet1!$D$3:$T$89,16,FALSE)</f>
        <v>N/A</v>
      </c>
      <c r="CB1330" t="str">
        <f>VLOOKUP($BT1330, [3]Sheet1!$D$3:$T$89,17,FALSE)</f>
        <v>N/A</v>
      </c>
      <c r="CD1330" s="12">
        <v>42628</v>
      </c>
      <c r="CE1330" s="2">
        <v>0.44236111111111098</v>
      </c>
      <c r="CF1330" s="2" t="s">
        <v>2967</v>
      </c>
      <c r="CG1330" s="2">
        <v>42628.444444444445</v>
      </c>
      <c r="CH1330" s="2">
        <v>42628.4375</v>
      </c>
      <c r="CI1330" t="s">
        <v>2965</v>
      </c>
      <c r="CJ1330" t="s">
        <v>1450</v>
      </c>
      <c r="CK1330">
        <v>1007.48459139</v>
      </c>
      <c r="CL1330">
        <v>24.6111111111111</v>
      </c>
      <c r="CM1330">
        <v>0</v>
      </c>
      <c r="CN1330">
        <v>73</v>
      </c>
      <c r="CO1330">
        <v>83</v>
      </c>
      <c r="CP1330">
        <v>0.9</v>
      </c>
      <c r="CQ1330">
        <v>5.2</v>
      </c>
      <c r="CR1330">
        <v>3</v>
      </c>
      <c r="CS1330">
        <v>1</v>
      </c>
      <c r="CT1330" t="s">
        <v>1300</v>
      </c>
      <c r="CU1330">
        <v>26</v>
      </c>
      <c r="CV1330">
        <v>22</v>
      </c>
      <c r="CW1330">
        <v>24</v>
      </c>
      <c r="CX1330">
        <v>21</v>
      </c>
      <c r="CY1330">
        <v>23</v>
      </c>
      <c r="CZ1330">
        <v>20</v>
      </c>
      <c r="DA1330" t="s">
        <v>27</v>
      </c>
      <c r="DB1330" t="s">
        <v>27</v>
      </c>
    </row>
    <row r="1331" spans="1:106">
      <c r="D1331" s="3">
        <v>8</v>
      </c>
      <c r="E1331" s="1">
        <v>1</v>
      </c>
      <c r="F1331">
        <v>9</v>
      </c>
      <c r="G1331" t="s">
        <v>654</v>
      </c>
      <c r="L1331" s="1">
        <v>2</v>
      </c>
      <c r="M1331" s="15">
        <v>9</v>
      </c>
      <c r="N1331" s="15" t="s">
        <v>52</v>
      </c>
      <c r="Q1331" t="s">
        <v>973</v>
      </c>
      <c r="S1331" s="1">
        <v>3</v>
      </c>
      <c r="T1331">
        <v>7</v>
      </c>
      <c r="U1331" t="s">
        <v>33</v>
      </c>
      <c r="AG1331" s="1">
        <v>1</v>
      </c>
      <c r="AH1331">
        <v>8</v>
      </c>
      <c r="AI1331" t="s">
        <v>1070</v>
      </c>
      <c r="AJ1331" t="s">
        <v>136</v>
      </c>
      <c r="AK1331">
        <v>3</v>
      </c>
      <c r="BD1331" s="39">
        <v>42628</v>
      </c>
      <c r="BE1331" s="23">
        <v>0.44305555555555598</v>
      </c>
      <c r="BF1331" s="10" t="str">
        <f t="shared" si="125"/>
        <v>15/09/2016 10:38</v>
      </c>
      <c r="BG1331" s="35">
        <f t="shared" si="126"/>
        <v>42628.444444444445</v>
      </c>
      <c r="BH1331" s="35">
        <f t="shared" si="122"/>
        <v>42628.4375</v>
      </c>
      <c r="BI1331" t="str">
        <f t="shared" si="123"/>
        <v>15/09/2016 10:40:00</v>
      </c>
      <c r="BJ1331" s="40" t="str">
        <f t="shared" si="124"/>
        <v>15/09/2016 10:30:00</v>
      </c>
      <c r="BK1331">
        <f>VLOOKUP($BI1331, [1]TableView_704030_20160816_20160!$D$2:$M$5095,3,FALSE)</f>
        <v>1007.48459139</v>
      </c>
      <c r="BL1331">
        <f>VLOOKUP($BI1331, [1]TableView_704030_20160816_20160!$D$2:$M$5095,8,FALSE)</f>
        <v>24.6111111111111</v>
      </c>
      <c r="BM1331">
        <f>VLOOKUP($BI1331, [1]TableView_704030_20160816_20160!$D$2:$M$5095,10,FALSE)</f>
        <v>0</v>
      </c>
      <c r="BN1331">
        <f>VLOOKUP($BI1331, [1]TableView_704030_20160816_20160!$D$2:$M$5095,4,FALSE)</f>
        <v>73</v>
      </c>
      <c r="BO1331">
        <f>VLOOKUP($BI1331, [1]TableView_704030_20160816_20160!$D$2:$M$5095,6,FALSE)</f>
        <v>83</v>
      </c>
      <c r="BP1331">
        <f>VLOOKUP($BI1331, [1]TableView_704030_20160816_20160!$D$2:$M$5095,7,FALSE)</f>
        <v>0.9</v>
      </c>
      <c r="BQ1331">
        <f>VLOOKUP($BI1331, [1]TableView_704030_20160816_20160!$D$2:$M$5095,2,FALSE)</f>
        <v>5.2</v>
      </c>
      <c r="BR1331">
        <f>VLOOKUP($BJ1331, [2]aacb8965d69cc6fd1cb3a5cae9e8ae7!$C$6:$F$853,4,FALSE)</f>
        <v>3</v>
      </c>
      <c r="BS1331" s="15">
        <v>1</v>
      </c>
      <c r="BT1331" t="str">
        <f t="shared" si="127"/>
        <v>15/09/2016 1</v>
      </c>
      <c r="BU1331">
        <f>VLOOKUP($BT1331, [3]Sheet1!$D$3:$T$89,4,FALSE)</f>
        <v>26</v>
      </c>
      <c r="BV1331">
        <f>VLOOKUP($BT1331, [3]Sheet1!$D$3:$T$89,5,FALSE)</f>
        <v>22</v>
      </c>
      <c r="BW1331">
        <f>VLOOKUP($BT1331, [3]Sheet1!$D$3:$T$89,8,FALSE)</f>
        <v>24</v>
      </c>
      <c r="BX1331">
        <f>VLOOKUP($BT1331, [3]Sheet1!$D$3:$T$89,9,FALSE)</f>
        <v>21</v>
      </c>
      <c r="BY1331">
        <f>VLOOKUP($BT1331, [3]Sheet1!$D$3:$T$89,12,FALSE)</f>
        <v>23</v>
      </c>
      <c r="BZ1331">
        <f>VLOOKUP($BT1331, [3]Sheet1!$D$3:$T$89,13,FALSE)</f>
        <v>20</v>
      </c>
      <c r="CA1331" t="str">
        <f>VLOOKUP($BT1331, [3]Sheet1!$D$3:$T$89,16,FALSE)</f>
        <v>N/A</v>
      </c>
      <c r="CB1331" t="str">
        <f>VLOOKUP($BT1331, [3]Sheet1!$D$3:$T$89,17,FALSE)</f>
        <v>N/A</v>
      </c>
      <c r="CD1331" s="12">
        <v>42628</v>
      </c>
      <c r="CE1331" s="2">
        <v>0.44305555555555598</v>
      </c>
      <c r="CF1331" s="2" t="s">
        <v>2968</v>
      </c>
      <c r="CG1331" s="2">
        <v>42628.444444444445</v>
      </c>
      <c r="CH1331" s="2">
        <v>42628.4375</v>
      </c>
      <c r="CI1331" t="s">
        <v>2965</v>
      </c>
      <c r="CJ1331" t="s">
        <v>1450</v>
      </c>
      <c r="CK1331">
        <v>1007.48459139</v>
      </c>
      <c r="CL1331">
        <v>24.6111111111111</v>
      </c>
      <c r="CM1331">
        <v>0</v>
      </c>
      <c r="CN1331">
        <v>73</v>
      </c>
      <c r="CO1331">
        <v>83</v>
      </c>
      <c r="CP1331">
        <v>0.9</v>
      </c>
      <c r="CQ1331">
        <v>5.2</v>
      </c>
      <c r="CR1331">
        <v>3</v>
      </c>
      <c r="CS1331">
        <v>1</v>
      </c>
      <c r="CT1331" t="s">
        <v>1300</v>
      </c>
      <c r="CU1331">
        <v>26</v>
      </c>
      <c r="CV1331">
        <v>22</v>
      </c>
      <c r="CW1331">
        <v>24</v>
      </c>
      <c r="CX1331">
        <v>21</v>
      </c>
      <c r="CY1331">
        <v>23</v>
      </c>
      <c r="CZ1331">
        <v>20</v>
      </c>
      <c r="DA1331" t="s">
        <v>27</v>
      </c>
      <c r="DB1331" t="s">
        <v>27</v>
      </c>
    </row>
    <row r="1332" spans="1:106">
      <c r="D1332" s="3">
        <v>9</v>
      </c>
      <c r="E1332" s="1">
        <v>1</v>
      </c>
      <c r="F1332">
        <v>9</v>
      </c>
      <c r="G1332" t="s">
        <v>654</v>
      </c>
      <c r="L1332" s="1">
        <v>2</v>
      </c>
      <c r="M1332" s="15">
        <v>9</v>
      </c>
      <c r="N1332" s="15" t="s">
        <v>52</v>
      </c>
      <c r="Q1332" t="s">
        <v>973</v>
      </c>
      <c r="S1332" s="1">
        <v>1</v>
      </c>
      <c r="T1332">
        <v>7</v>
      </c>
      <c r="U1332" t="s">
        <v>33</v>
      </c>
      <c r="Z1332" s="1">
        <v>1</v>
      </c>
      <c r="AA1332">
        <v>7</v>
      </c>
      <c r="AB1332" t="s">
        <v>34</v>
      </c>
      <c r="AG1332" s="1">
        <v>2</v>
      </c>
      <c r="AH1332">
        <v>8</v>
      </c>
      <c r="AI1332" t="s">
        <v>149</v>
      </c>
      <c r="AJ1332" t="s">
        <v>57</v>
      </c>
      <c r="AK1332" t="s">
        <v>990</v>
      </c>
      <c r="AN1332" s="1">
        <v>1</v>
      </c>
      <c r="AO1332">
        <v>6</v>
      </c>
      <c r="AP1332" t="s">
        <v>34</v>
      </c>
      <c r="BD1332" s="39">
        <v>42628</v>
      </c>
      <c r="BE1332" s="23">
        <v>0.44374999999999998</v>
      </c>
      <c r="BF1332" s="10" t="str">
        <f t="shared" si="125"/>
        <v>15/09/2016 10:39</v>
      </c>
      <c r="BG1332" s="35">
        <f t="shared" si="126"/>
        <v>42628.444444444445</v>
      </c>
      <c r="BH1332" s="35">
        <f t="shared" si="122"/>
        <v>42628.4375</v>
      </c>
      <c r="BI1332" t="str">
        <f t="shared" si="123"/>
        <v>15/09/2016 10:40:00</v>
      </c>
      <c r="BJ1332" s="40" t="str">
        <f t="shared" si="124"/>
        <v>15/09/2016 10:30:00</v>
      </c>
      <c r="BK1332">
        <f>VLOOKUP($BI1332, [1]TableView_704030_20160816_20160!$D$2:$M$5095,3,FALSE)</f>
        <v>1007.48459139</v>
      </c>
      <c r="BL1332">
        <f>VLOOKUP($BI1332, [1]TableView_704030_20160816_20160!$D$2:$M$5095,8,FALSE)</f>
        <v>24.6111111111111</v>
      </c>
      <c r="BM1332">
        <f>VLOOKUP($BI1332, [1]TableView_704030_20160816_20160!$D$2:$M$5095,10,FALSE)</f>
        <v>0</v>
      </c>
      <c r="BN1332">
        <f>VLOOKUP($BI1332, [1]TableView_704030_20160816_20160!$D$2:$M$5095,4,FALSE)</f>
        <v>73</v>
      </c>
      <c r="BO1332">
        <f>VLOOKUP($BI1332, [1]TableView_704030_20160816_20160!$D$2:$M$5095,6,FALSE)</f>
        <v>83</v>
      </c>
      <c r="BP1332">
        <f>VLOOKUP($BI1332, [1]TableView_704030_20160816_20160!$D$2:$M$5095,7,FALSE)</f>
        <v>0.9</v>
      </c>
      <c r="BQ1332">
        <f>VLOOKUP($BI1332, [1]TableView_704030_20160816_20160!$D$2:$M$5095,2,FALSE)</f>
        <v>5.2</v>
      </c>
      <c r="BR1332">
        <f>VLOOKUP($BJ1332, [2]aacb8965d69cc6fd1cb3a5cae9e8ae7!$C$6:$F$853,4,FALSE)</f>
        <v>3</v>
      </c>
      <c r="BS1332" s="15">
        <v>1</v>
      </c>
      <c r="BT1332" t="str">
        <f t="shared" si="127"/>
        <v>15/09/2016 1</v>
      </c>
      <c r="BU1332">
        <f>VLOOKUP($BT1332, [3]Sheet1!$D$3:$T$89,4,FALSE)</f>
        <v>26</v>
      </c>
      <c r="BV1332">
        <f>VLOOKUP($BT1332, [3]Sheet1!$D$3:$T$89,5,FALSE)</f>
        <v>22</v>
      </c>
      <c r="BW1332">
        <f>VLOOKUP($BT1332, [3]Sheet1!$D$3:$T$89,8,FALSE)</f>
        <v>24</v>
      </c>
      <c r="BX1332">
        <f>VLOOKUP($BT1332, [3]Sheet1!$D$3:$T$89,9,FALSE)</f>
        <v>21</v>
      </c>
      <c r="BY1332">
        <f>VLOOKUP($BT1332, [3]Sheet1!$D$3:$T$89,12,FALSE)</f>
        <v>23</v>
      </c>
      <c r="BZ1332">
        <f>VLOOKUP($BT1332, [3]Sheet1!$D$3:$T$89,13,FALSE)</f>
        <v>20</v>
      </c>
      <c r="CA1332" t="str">
        <f>VLOOKUP($BT1332, [3]Sheet1!$D$3:$T$89,16,FALSE)</f>
        <v>N/A</v>
      </c>
      <c r="CB1332" t="str">
        <f>VLOOKUP($BT1332, [3]Sheet1!$D$3:$T$89,17,FALSE)</f>
        <v>N/A</v>
      </c>
      <c r="CD1332" s="12">
        <v>42628</v>
      </c>
      <c r="CE1332" s="2">
        <v>0.44374999999999998</v>
      </c>
      <c r="CF1332" s="2" t="s">
        <v>2969</v>
      </c>
      <c r="CG1332" s="2">
        <v>42628.444444444445</v>
      </c>
      <c r="CH1332" s="2">
        <v>42628.4375</v>
      </c>
      <c r="CI1332" t="s">
        <v>2965</v>
      </c>
      <c r="CJ1332" t="s">
        <v>1450</v>
      </c>
      <c r="CK1332">
        <v>1007.48459139</v>
      </c>
      <c r="CL1332">
        <v>24.6111111111111</v>
      </c>
      <c r="CM1332">
        <v>0</v>
      </c>
      <c r="CN1332">
        <v>73</v>
      </c>
      <c r="CO1332">
        <v>83</v>
      </c>
      <c r="CP1332">
        <v>0.9</v>
      </c>
      <c r="CQ1332">
        <v>5.2</v>
      </c>
      <c r="CR1332">
        <v>3</v>
      </c>
      <c r="CS1332">
        <v>1</v>
      </c>
      <c r="CT1332" t="s">
        <v>1300</v>
      </c>
      <c r="CU1332">
        <v>26</v>
      </c>
      <c r="CV1332">
        <v>22</v>
      </c>
      <c r="CW1332">
        <v>24</v>
      </c>
      <c r="CX1332">
        <v>21</v>
      </c>
      <c r="CY1332">
        <v>23</v>
      </c>
      <c r="CZ1332">
        <v>20</v>
      </c>
      <c r="DA1332" t="s">
        <v>27</v>
      </c>
      <c r="DB1332" t="s">
        <v>27</v>
      </c>
    </row>
    <row r="1333" spans="1:106">
      <c r="D1333" s="3">
        <v>10</v>
      </c>
      <c r="E1333" s="1">
        <v>2</v>
      </c>
      <c r="F1333">
        <v>9</v>
      </c>
      <c r="G1333" t="s">
        <v>554</v>
      </c>
      <c r="J1333" t="s">
        <v>973</v>
      </c>
      <c r="L1333" s="1">
        <v>2</v>
      </c>
      <c r="M1333" s="15">
        <v>9</v>
      </c>
      <c r="N1333" s="15" t="s">
        <v>52</v>
      </c>
      <c r="Q1333" t="s">
        <v>973</v>
      </c>
      <c r="S1333" s="1">
        <v>2</v>
      </c>
      <c r="T1333">
        <v>7</v>
      </c>
      <c r="U1333" t="s">
        <v>33</v>
      </c>
      <c r="Z1333" s="1">
        <v>1</v>
      </c>
      <c r="AA1333">
        <v>6</v>
      </c>
      <c r="AB1333" t="s">
        <v>34</v>
      </c>
      <c r="AG1333" s="1">
        <v>1</v>
      </c>
      <c r="AH1333">
        <v>8</v>
      </c>
      <c r="AI1333" t="s">
        <v>1070</v>
      </c>
      <c r="AJ1333" t="s">
        <v>136</v>
      </c>
      <c r="AK1333">
        <v>3</v>
      </c>
      <c r="BD1333" s="39">
        <v>42628</v>
      </c>
      <c r="BE1333" s="23">
        <v>0.44444444444444497</v>
      </c>
      <c r="BF1333" s="10" t="str">
        <f t="shared" si="125"/>
        <v>15/09/2016 10:40</v>
      </c>
      <c r="BG1333" s="35">
        <f t="shared" si="126"/>
        <v>42628.444444444445</v>
      </c>
      <c r="BH1333" s="35">
        <f t="shared" si="122"/>
        <v>42628.4375</v>
      </c>
      <c r="BI1333" t="str">
        <f t="shared" si="123"/>
        <v>15/09/2016 10:40:00</v>
      </c>
      <c r="BJ1333" s="40" t="str">
        <f t="shared" si="124"/>
        <v>15/09/2016 10:30:00</v>
      </c>
      <c r="BK1333">
        <f>VLOOKUP($BI1333, [1]TableView_704030_20160816_20160!$D$2:$M$5095,3,FALSE)</f>
        <v>1007.48459139</v>
      </c>
      <c r="BL1333">
        <f>VLOOKUP($BI1333, [1]TableView_704030_20160816_20160!$D$2:$M$5095,8,FALSE)</f>
        <v>24.6111111111111</v>
      </c>
      <c r="BM1333">
        <f>VLOOKUP($BI1333, [1]TableView_704030_20160816_20160!$D$2:$M$5095,10,FALSE)</f>
        <v>0</v>
      </c>
      <c r="BN1333">
        <f>VLOOKUP($BI1333, [1]TableView_704030_20160816_20160!$D$2:$M$5095,4,FALSE)</f>
        <v>73</v>
      </c>
      <c r="BO1333">
        <f>VLOOKUP($BI1333, [1]TableView_704030_20160816_20160!$D$2:$M$5095,6,FALSE)</f>
        <v>83</v>
      </c>
      <c r="BP1333">
        <f>VLOOKUP($BI1333, [1]TableView_704030_20160816_20160!$D$2:$M$5095,7,FALSE)</f>
        <v>0.9</v>
      </c>
      <c r="BQ1333">
        <f>VLOOKUP($BI1333, [1]TableView_704030_20160816_20160!$D$2:$M$5095,2,FALSE)</f>
        <v>5.2</v>
      </c>
      <c r="BR1333">
        <f>VLOOKUP($BJ1333, [2]aacb8965d69cc6fd1cb3a5cae9e8ae7!$C$6:$F$853,4,FALSE)</f>
        <v>3</v>
      </c>
      <c r="BS1333" s="15">
        <v>1</v>
      </c>
      <c r="BT1333" t="str">
        <f t="shared" si="127"/>
        <v>15/09/2016 1</v>
      </c>
      <c r="BU1333">
        <f>VLOOKUP($BT1333, [3]Sheet1!$D$3:$T$89,4,FALSE)</f>
        <v>26</v>
      </c>
      <c r="BV1333">
        <f>VLOOKUP($BT1333, [3]Sheet1!$D$3:$T$89,5,FALSE)</f>
        <v>22</v>
      </c>
      <c r="BW1333">
        <f>VLOOKUP($BT1333, [3]Sheet1!$D$3:$T$89,8,FALSE)</f>
        <v>24</v>
      </c>
      <c r="BX1333">
        <f>VLOOKUP($BT1333, [3]Sheet1!$D$3:$T$89,9,FALSE)</f>
        <v>21</v>
      </c>
      <c r="BY1333">
        <f>VLOOKUP($BT1333, [3]Sheet1!$D$3:$T$89,12,FALSE)</f>
        <v>23</v>
      </c>
      <c r="BZ1333">
        <f>VLOOKUP($BT1333, [3]Sheet1!$D$3:$T$89,13,FALSE)</f>
        <v>20</v>
      </c>
      <c r="CA1333" t="str">
        <f>VLOOKUP($BT1333, [3]Sheet1!$D$3:$T$89,16,FALSE)</f>
        <v>N/A</v>
      </c>
      <c r="CB1333" t="str">
        <f>VLOOKUP($BT1333, [3]Sheet1!$D$3:$T$89,17,FALSE)</f>
        <v>N/A</v>
      </c>
      <c r="CD1333" s="12">
        <v>42628</v>
      </c>
      <c r="CE1333" s="2">
        <v>0.44444444444444497</v>
      </c>
      <c r="CF1333" s="2" t="s">
        <v>2970</v>
      </c>
      <c r="CG1333" s="2">
        <v>42628.444444444445</v>
      </c>
      <c r="CH1333" s="2">
        <v>42628.4375</v>
      </c>
      <c r="CI1333" t="s">
        <v>2965</v>
      </c>
      <c r="CJ1333" t="s">
        <v>1450</v>
      </c>
      <c r="CK1333">
        <v>1007.48459139</v>
      </c>
      <c r="CL1333">
        <v>24.6111111111111</v>
      </c>
      <c r="CM1333">
        <v>0</v>
      </c>
      <c r="CN1333">
        <v>73</v>
      </c>
      <c r="CO1333">
        <v>83</v>
      </c>
      <c r="CP1333">
        <v>0.9</v>
      </c>
      <c r="CQ1333">
        <v>5.2</v>
      </c>
      <c r="CR1333">
        <v>3</v>
      </c>
      <c r="CS1333">
        <v>1</v>
      </c>
      <c r="CT1333" t="s">
        <v>1300</v>
      </c>
      <c r="CU1333">
        <v>26</v>
      </c>
      <c r="CV1333">
        <v>22</v>
      </c>
      <c r="CW1333">
        <v>24</v>
      </c>
      <c r="CX1333">
        <v>21</v>
      </c>
      <c r="CY1333">
        <v>23</v>
      </c>
      <c r="CZ1333">
        <v>20</v>
      </c>
      <c r="DA1333" t="s">
        <v>27</v>
      </c>
      <c r="DB1333" t="s">
        <v>27</v>
      </c>
    </row>
    <row r="1334" spans="1:106">
      <c r="D1334" s="3">
        <v>11</v>
      </c>
      <c r="E1334" s="1">
        <v>2</v>
      </c>
      <c r="F1334">
        <v>9</v>
      </c>
      <c r="G1334" t="s">
        <v>554</v>
      </c>
      <c r="J1334" t="s">
        <v>973</v>
      </c>
      <c r="L1334" s="1">
        <v>2</v>
      </c>
      <c r="M1334" s="15">
        <v>9</v>
      </c>
      <c r="N1334" s="15" t="s">
        <v>52</v>
      </c>
      <c r="Q1334" t="s">
        <v>973</v>
      </c>
      <c r="S1334" s="1">
        <v>1</v>
      </c>
      <c r="T1334">
        <v>7</v>
      </c>
      <c r="U1334" t="s">
        <v>33</v>
      </c>
      <c r="Z1334" s="1">
        <v>1</v>
      </c>
      <c r="AA1334">
        <v>6</v>
      </c>
      <c r="AB1334" t="s">
        <v>34</v>
      </c>
      <c r="AG1334" s="1">
        <v>1</v>
      </c>
      <c r="AH1334">
        <v>8</v>
      </c>
      <c r="AI1334" t="s">
        <v>1070</v>
      </c>
      <c r="AJ1334" t="s">
        <v>136</v>
      </c>
      <c r="AK1334">
        <v>3</v>
      </c>
      <c r="BD1334" s="39">
        <v>42628</v>
      </c>
      <c r="BE1334" s="23">
        <v>0.44513888888888897</v>
      </c>
      <c r="BF1334" s="10" t="str">
        <f t="shared" si="125"/>
        <v>15/09/2016 10:41</v>
      </c>
      <c r="BG1334" s="35">
        <f t="shared" si="126"/>
        <v>42628.444444444445</v>
      </c>
      <c r="BH1334" s="35">
        <f t="shared" si="122"/>
        <v>42628.4375</v>
      </c>
      <c r="BI1334" t="str">
        <f t="shared" si="123"/>
        <v>15/09/2016 10:40:00</v>
      </c>
      <c r="BJ1334" s="40" t="str">
        <f t="shared" si="124"/>
        <v>15/09/2016 10:30:00</v>
      </c>
      <c r="BK1334">
        <f>VLOOKUP($BI1334, [1]TableView_704030_20160816_20160!$D$2:$M$5095,3,FALSE)</f>
        <v>1007.48459139</v>
      </c>
      <c r="BL1334">
        <f>VLOOKUP($BI1334, [1]TableView_704030_20160816_20160!$D$2:$M$5095,8,FALSE)</f>
        <v>24.6111111111111</v>
      </c>
      <c r="BM1334">
        <f>VLOOKUP($BI1334, [1]TableView_704030_20160816_20160!$D$2:$M$5095,10,FALSE)</f>
        <v>0</v>
      </c>
      <c r="BN1334">
        <f>VLOOKUP($BI1334, [1]TableView_704030_20160816_20160!$D$2:$M$5095,4,FALSE)</f>
        <v>73</v>
      </c>
      <c r="BO1334">
        <f>VLOOKUP($BI1334, [1]TableView_704030_20160816_20160!$D$2:$M$5095,6,FALSE)</f>
        <v>83</v>
      </c>
      <c r="BP1334">
        <f>VLOOKUP($BI1334, [1]TableView_704030_20160816_20160!$D$2:$M$5095,7,FALSE)</f>
        <v>0.9</v>
      </c>
      <c r="BQ1334">
        <f>VLOOKUP($BI1334, [1]TableView_704030_20160816_20160!$D$2:$M$5095,2,FALSE)</f>
        <v>5.2</v>
      </c>
      <c r="BR1334">
        <f>VLOOKUP($BJ1334, [2]aacb8965d69cc6fd1cb3a5cae9e8ae7!$C$6:$F$853,4,FALSE)</f>
        <v>3</v>
      </c>
      <c r="BS1334" s="15">
        <v>1</v>
      </c>
      <c r="BT1334" t="str">
        <f t="shared" si="127"/>
        <v>15/09/2016 1</v>
      </c>
      <c r="BU1334">
        <f>VLOOKUP($BT1334, [3]Sheet1!$D$3:$T$89,4,FALSE)</f>
        <v>26</v>
      </c>
      <c r="BV1334">
        <f>VLOOKUP($BT1334, [3]Sheet1!$D$3:$T$89,5,FALSE)</f>
        <v>22</v>
      </c>
      <c r="BW1334">
        <f>VLOOKUP($BT1334, [3]Sheet1!$D$3:$T$89,8,FALSE)</f>
        <v>24</v>
      </c>
      <c r="BX1334">
        <f>VLOOKUP($BT1334, [3]Sheet1!$D$3:$T$89,9,FALSE)</f>
        <v>21</v>
      </c>
      <c r="BY1334">
        <f>VLOOKUP($BT1334, [3]Sheet1!$D$3:$T$89,12,FALSE)</f>
        <v>23</v>
      </c>
      <c r="BZ1334">
        <f>VLOOKUP($BT1334, [3]Sheet1!$D$3:$T$89,13,FALSE)</f>
        <v>20</v>
      </c>
      <c r="CA1334" t="str">
        <f>VLOOKUP($BT1334, [3]Sheet1!$D$3:$T$89,16,FALSE)</f>
        <v>N/A</v>
      </c>
      <c r="CB1334" t="str">
        <f>VLOOKUP($BT1334, [3]Sheet1!$D$3:$T$89,17,FALSE)</f>
        <v>N/A</v>
      </c>
      <c r="CD1334" s="12">
        <v>42628</v>
      </c>
      <c r="CE1334" s="2">
        <v>0.44513888888888897</v>
      </c>
      <c r="CF1334" s="2" t="s">
        <v>2971</v>
      </c>
      <c r="CG1334" s="2">
        <v>42628.444444444445</v>
      </c>
      <c r="CH1334" s="2">
        <v>42628.4375</v>
      </c>
      <c r="CI1334" t="s">
        <v>2965</v>
      </c>
      <c r="CJ1334" t="s">
        <v>1450</v>
      </c>
      <c r="CK1334">
        <v>1007.48459139</v>
      </c>
      <c r="CL1334">
        <v>24.6111111111111</v>
      </c>
      <c r="CM1334">
        <v>0</v>
      </c>
      <c r="CN1334">
        <v>73</v>
      </c>
      <c r="CO1334">
        <v>83</v>
      </c>
      <c r="CP1334">
        <v>0.9</v>
      </c>
      <c r="CQ1334">
        <v>5.2</v>
      </c>
      <c r="CR1334">
        <v>3</v>
      </c>
      <c r="CS1334">
        <v>1</v>
      </c>
      <c r="CT1334" t="s">
        <v>1300</v>
      </c>
      <c r="CU1334">
        <v>26</v>
      </c>
      <c r="CV1334">
        <v>22</v>
      </c>
      <c r="CW1334">
        <v>24</v>
      </c>
      <c r="CX1334">
        <v>21</v>
      </c>
      <c r="CY1334">
        <v>23</v>
      </c>
      <c r="CZ1334">
        <v>20</v>
      </c>
      <c r="DA1334" t="s">
        <v>27</v>
      </c>
      <c r="DB1334" t="s">
        <v>27</v>
      </c>
    </row>
    <row r="1335" spans="1:106">
      <c r="D1335" s="3">
        <v>12</v>
      </c>
      <c r="E1335" s="1">
        <v>2</v>
      </c>
      <c r="F1335">
        <v>9</v>
      </c>
      <c r="G1335" t="s">
        <v>554</v>
      </c>
      <c r="J1335" t="s">
        <v>973</v>
      </c>
      <c r="S1335" s="1">
        <v>1</v>
      </c>
      <c r="T1335">
        <v>4</v>
      </c>
      <c r="U1335" t="s">
        <v>33</v>
      </c>
      <c r="Z1335" s="1">
        <v>1</v>
      </c>
      <c r="AA1335">
        <v>6</v>
      </c>
      <c r="AB1335" t="s">
        <v>34</v>
      </c>
      <c r="AG1335" s="1">
        <v>1</v>
      </c>
      <c r="AH1335">
        <v>8</v>
      </c>
      <c r="AI1335" t="s">
        <v>1070</v>
      </c>
      <c r="AJ1335" t="s">
        <v>136</v>
      </c>
      <c r="AK1335">
        <v>3</v>
      </c>
      <c r="BD1335" s="39">
        <v>42628</v>
      </c>
      <c r="BE1335" s="23">
        <v>0.44583333333333403</v>
      </c>
      <c r="BF1335" s="10" t="str">
        <f t="shared" si="125"/>
        <v>15/09/2016 10:42</v>
      </c>
      <c r="BG1335" s="35">
        <f t="shared" si="126"/>
        <v>42628.444444444445</v>
      </c>
      <c r="BH1335" s="35">
        <f t="shared" si="122"/>
        <v>42628.4375</v>
      </c>
      <c r="BI1335" t="str">
        <f t="shared" si="123"/>
        <v>15/09/2016 10:40:00</v>
      </c>
      <c r="BJ1335" s="40" t="str">
        <f t="shared" si="124"/>
        <v>15/09/2016 10:30:00</v>
      </c>
      <c r="BK1335">
        <f>VLOOKUP($BI1335, [1]TableView_704030_20160816_20160!$D$2:$M$5095,3,FALSE)</f>
        <v>1007.48459139</v>
      </c>
      <c r="BL1335">
        <f>VLOOKUP($BI1335, [1]TableView_704030_20160816_20160!$D$2:$M$5095,8,FALSE)</f>
        <v>24.6111111111111</v>
      </c>
      <c r="BM1335">
        <f>VLOOKUP($BI1335, [1]TableView_704030_20160816_20160!$D$2:$M$5095,10,FALSE)</f>
        <v>0</v>
      </c>
      <c r="BN1335">
        <f>VLOOKUP($BI1335, [1]TableView_704030_20160816_20160!$D$2:$M$5095,4,FALSE)</f>
        <v>73</v>
      </c>
      <c r="BO1335">
        <f>VLOOKUP($BI1335, [1]TableView_704030_20160816_20160!$D$2:$M$5095,6,FALSE)</f>
        <v>83</v>
      </c>
      <c r="BP1335">
        <f>VLOOKUP($BI1335, [1]TableView_704030_20160816_20160!$D$2:$M$5095,7,FALSE)</f>
        <v>0.9</v>
      </c>
      <c r="BQ1335">
        <f>VLOOKUP($BI1335, [1]TableView_704030_20160816_20160!$D$2:$M$5095,2,FALSE)</f>
        <v>5.2</v>
      </c>
      <c r="BR1335">
        <f>VLOOKUP($BJ1335, [2]aacb8965d69cc6fd1cb3a5cae9e8ae7!$C$6:$F$853,4,FALSE)</f>
        <v>3</v>
      </c>
      <c r="BS1335" s="15">
        <v>1</v>
      </c>
      <c r="BT1335" t="str">
        <f t="shared" si="127"/>
        <v>15/09/2016 1</v>
      </c>
      <c r="BU1335">
        <f>VLOOKUP($BT1335, [3]Sheet1!$D$3:$T$89,4,FALSE)</f>
        <v>26</v>
      </c>
      <c r="BV1335">
        <f>VLOOKUP($BT1335, [3]Sheet1!$D$3:$T$89,5,FALSE)</f>
        <v>22</v>
      </c>
      <c r="BW1335">
        <f>VLOOKUP($BT1335, [3]Sheet1!$D$3:$T$89,8,FALSE)</f>
        <v>24</v>
      </c>
      <c r="BX1335">
        <f>VLOOKUP($BT1335, [3]Sheet1!$D$3:$T$89,9,FALSE)</f>
        <v>21</v>
      </c>
      <c r="BY1335">
        <f>VLOOKUP($BT1335, [3]Sheet1!$D$3:$T$89,12,FALSE)</f>
        <v>23</v>
      </c>
      <c r="BZ1335">
        <f>VLOOKUP($BT1335, [3]Sheet1!$D$3:$T$89,13,FALSE)</f>
        <v>20</v>
      </c>
      <c r="CA1335" t="str">
        <f>VLOOKUP($BT1335, [3]Sheet1!$D$3:$T$89,16,FALSE)</f>
        <v>N/A</v>
      </c>
      <c r="CB1335" t="str">
        <f>VLOOKUP($BT1335, [3]Sheet1!$D$3:$T$89,17,FALSE)</f>
        <v>N/A</v>
      </c>
      <c r="CD1335" s="12">
        <v>42628</v>
      </c>
      <c r="CE1335" s="2">
        <v>0.44583333333333403</v>
      </c>
      <c r="CF1335" s="2" t="s">
        <v>2972</v>
      </c>
      <c r="CG1335" s="2">
        <v>42628.444444444445</v>
      </c>
      <c r="CH1335" s="2">
        <v>42628.4375</v>
      </c>
      <c r="CI1335" t="s">
        <v>2965</v>
      </c>
      <c r="CJ1335" t="s">
        <v>1450</v>
      </c>
      <c r="CK1335">
        <v>1007.48459139</v>
      </c>
      <c r="CL1335">
        <v>24.6111111111111</v>
      </c>
      <c r="CM1335">
        <v>0</v>
      </c>
      <c r="CN1335">
        <v>73</v>
      </c>
      <c r="CO1335">
        <v>83</v>
      </c>
      <c r="CP1335">
        <v>0.9</v>
      </c>
      <c r="CQ1335">
        <v>5.2</v>
      </c>
      <c r="CR1335">
        <v>3</v>
      </c>
      <c r="CS1335">
        <v>1</v>
      </c>
      <c r="CT1335" t="s">
        <v>1300</v>
      </c>
      <c r="CU1335">
        <v>26</v>
      </c>
      <c r="CV1335">
        <v>22</v>
      </c>
      <c r="CW1335">
        <v>24</v>
      </c>
      <c r="CX1335">
        <v>21</v>
      </c>
      <c r="CY1335">
        <v>23</v>
      </c>
      <c r="CZ1335">
        <v>20</v>
      </c>
      <c r="DA1335" t="s">
        <v>27</v>
      </c>
      <c r="DB1335" t="s">
        <v>27</v>
      </c>
    </row>
    <row r="1336" spans="1:106">
      <c r="D1336" s="3">
        <v>13</v>
      </c>
      <c r="E1336" s="1">
        <v>2</v>
      </c>
      <c r="F1336">
        <v>9</v>
      </c>
      <c r="G1336" t="s">
        <v>554</v>
      </c>
      <c r="J1336" t="s">
        <v>973</v>
      </c>
      <c r="L1336" s="1">
        <v>1</v>
      </c>
      <c r="M1336">
        <v>8</v>
      </c>
      <c r="N1336" t="s">
        <v>109</v>
      </c>
      <c r="O1336" t="s">
        <v>57</v>
      </c>
      <c r="P1336">
        <v>8</v>
      </c>
      <c r="S1336" s="1">
        <v>2</v>
      </c>
      <c r="T1336">
        <v>7</v>
      </c>
      <c r="U1336" t="s">
        <v>33</v>
      </c>
      <c r="Z1336" s="1">
        <v>1</v>
      </c>
      <c r="AA1336">
        <v>8</v>
      </c>
      <c r="AB1336" t="s">
        <v>149</v>
      </c>
      <c r="AC1336" t="s">
        <v>57</v>
      </c>
      <c r="AD1336">
        <v>3</v>
      </c>
      <c r="AG1336" s="1">
        <v>1</v>
      </c>
      <c r="AH1336">
        <v>8</v>
      </c>
      <c r="AI1336" t="s">
        <v>1070</v>
      </c>
      <c r="AJ1336" t="s">
        <v>136</v>
      </c>
      <c r="AK1336">
        <v>3</v>
      </c>
      <c r="AN1336" s="1">
        <v>1</v>
      </c>
      <c r="AO1336">
        <v>6</v>
      </c>
      <c r="AP1336" t="s">
        <v>34</v>
      </c>
      <c r="BD1336" s="39">
        <v>42628</v>
      </c>
      <c r="BE1336" s="23">
        <v>0.44652777777777802</v>
      </c>
      <c r="BF1336" s="10" t="str">
        <f t="shared" si="125"/>
        <v>15/09/2016 10:43</v>
      </c>
      <c r="BG1336" s="35">
        <f t="shared" si="126"/>
        <v>42628.444444444445</v>
      </c>
      <c r="BH1336" s="35">
        <f t="shared" si="122"/>
        <v>42628.4375</v>
      </c>
      <c r="BI1336" t="str">
        <f t="shared" si="123"/>
        <v>15/09/2016 10:40:00</v>
      </c>
      <c r="BJ1336" s="40" t="str">
        <f t="shared" si="124"/>
        <v>15/09/2016 10:30:00</v>
      </c>
      <c r="BK1336">
        <f>VLOOKUP($BI1336, [1]TableView_704030_20160816_20160!$D$2:$M$5095,3,FALSE)</f>
        <v>1007.48459139</v>
      </c>
      <c r="BL1336">
        <f>VLOOKUP($BI1336, [1]TableView_704030_20160816_20160!$D$2:$M$5095,8,FALSE)</f>
        <v>24.6111111111111</v>
      </c>
      <c r="BM1336">
        <f>VLOOKUP($BI1336, [1]TableView_704030_20160816_20160!$D$2:$M$5095,10,FALSE)</f>
        <v>0</v>
      </c>
      <c r="BN1336">
        <f>VLOOKUP($BI1336, [1]TableView_704030_20160816_20160!$D$2:$M$5095,4,FALSE)</f>
        <v>73</v>
      </c>
      <c r="BO1336">
        <f>VLOOKUP($BI1336, [1]TableView_704030_20160816_20160!$D$2:$M$5095,6,FALSE)</f>
        <v>83</v>
      </c>
      <c r="BP1336">
        <f>VLOOKUP($BI1336, [1]TableView_704030_20160816_20160!$D$2:$M$5095,7,FALSE)</f>
        <v>0.9</v>
      </c>
      <c r="BQ1336">
        <f>VLOOKUP($BI1336, [1]TableView_704030_20160816_20160!$D$2:$M$5095,2,FALSE)</f>
        <v>5.2</v>
      </c>
      <c r="BR1336">
        <f>VLOOKUP($BJ1336, [2]aacb8965d69cc6fd1cb3a5cae9e8ae7!$C$6:$F$853,4,FALSE)</f>
        <v>3</v>
      </c>
      <c r="BS1336" s="15">
        <v>1</v>
      </c>
      <c r="BT1336" t="str">
        <f t="shared" si="127"/>
        <v>15/09/2016 1</v>
      </c>
      <c r="BU1336">
        <f>VLOOKUP($BT1336, [3]Sheet1!$D$3:$T$89,4,FALSE)</f>
        <v>26</v>
      </c>
      <c r="BV1336">
        <f>VLOOKUP($BT1336, [3]Sheet1!$D$3:$T$89,5,FALSE)</f>
        <v>22</v>
      </c>
      <c r="BW1336">
        <f>VLOOKUP($BT1336, [3]Sheet1!$D$3:$T$89,8,FALSE)</f>
        <v>24</v>
      </c>
      <c r="BX1336">
        <f>VLOOKUP($BT1336, [3]Sheet1!$D$3:$T$89,9,FALSE)</f>
        <v>21</v>
      </c>
      <c r="BY1336">
        <f>VLOOKUP($BT1336, [3]Sheet1!$D$3:$T$89,12,FALSE)</f>
        <v>23</v>
      </c>
      <c r="BZ1336">
        <f>VLOOKUP($BT1336, [3]Sheet1!$D$3:$T$89,13,FALSE)</f>
        <v>20</v>
      </c>
      <c r="CA1336" t="str">
        <f>VLOOKUP($BT1336, [3]Sheet1!$D$3:$T$89,16,FALSE)</f>
        <v>N/A</v>
      </c>
      <c r="CB1336" t="str">
        <f>VLOOKUP($BT1336, [3]Sheet1!$D$3:$T$89,17,FALSE)</f>
        <v>N/A</v>
      </c>
      <c r="CD1336" s="12">
        <v>42628</v>
      </c>
      <c r="CE1336" s="2">
        <v>0.44652777777777802</v>
      </c>
      <c r="CF1336" s="2" t="s">
        <v>2973</v>
      </c>
      <c r="CG1336" s="2">
        <v>42628.444444444445</v>
      </c>
      <c r="CH1336" s="2">
        <v>42628.4375</v>
      </c>
      <c r="CI1336" t="s">
        <v>2965</v>
      </c>
      <c r="CJ1336" t="s">
        <v>1450</v>
      </c>
      <c r="CK1336">
        <v>1007.48459139</v>
      </c>
      <c r="CL1336">
        <v>24.6111111111111</v>
      </c>
      <c r="CM1336">
        <v>0</v>
      </c>
      <c r="CN1336">
        <v>73</v>
      </c>
      <c r="CO1336">
        <v>83</v>
      </c>
      <c r="CP1336">
        <v>0.9</v>
      </c>
      <c r="CQ1336">
        <v>5.2</v>
      </c>
      <c r="CR1336">
        <v>3</v>
      </c>
      <c r="CS1336">
        <v>1</v>
      </c>
      <c r="CT1336" t="s">
        <v>1300</v>
      </c>
      <c r="CU1336">
        <v>26</v>
      </c>
      <c r="CV1336">
        <v>22</v>
      </c>
      <c r="CW1336">
        <v>24</v>
      </c>
      <c r="CX1336">
        <v>21</v>
      </c>
      <c r="CY1336">
        <v>23</v>
      </c>
      <c r="CZ1336">
        <v>20</v>
      </c>
      <c r="DA1336" t="s">
        <v>27</v>
      </c>
      <c r="DB1336" t="s">
        <v>27</v>
      </c>
    </row>
    <row r="1337" spans="1:106">
      <c r="D1337" s="3">
        <v>14</v>
      </c>
      <c r="E1337" s="1">
        <v>2</v>
      </c>
      <c r="F1337">
        <v>9</v>
      </c>
      <c r="G1337" t="s">
        <v>554</v>
      </c>
      <c r="J1337" t="s">
        <v>973</v>
      </c>
      <c r="L1337" s="1">
        <v>2</v>
      </c>
      <c r="M1337">
        <v>8</v>
      </c>
      <c r="N1337" t="s">
        <v>110</v>
      </c>
      <c r="O1337" t="s">
        <v>57</v>
      </c>
      <c r="P1337" t="s">
        <v>1068</v>
      </c>
      <c r="S1337" s="1">
        <v>1</v>
      </c>
      <c r="T1337">
        <v>7</v>
      </c>
      <c r="U1337" t="s">
        <v>33</v>
      </c>
      <c r="Z1337" s="1">
        <v>1</v>
      </c>
      <c r="AA1337">
        <v>8</v>
      </c>
      <c r="AB1337" t="s">
        <v>149</v>
      </c>
      <c r="AC1337" t="s">
        <v>57</v>
      </c>
      <c r="AD1337">
        <v>3</v>
      </c>
      <c r="AG1337" s="1">
        <v>1</v>
      </c>
      <c r="AH1337">
        <v>8</v>
      </c>
      <c r="AI1337" t="s">
        <v>1070</v>
      </c>
      <c r="AJ1337" t="s">
        <v>136</v>
      </c>
      <c r="AK1337">
        <v>3</v>
      </c>
      <c r="AN1337" s="1">
        <v>1</v>
      </c>
      <c r="AO1337">
        <v>6</v>
      </c>
      <c r="AP1337" t="s">
        <v>34</v>
      </c>
      <c r="BD1337" s="39">
        <v>42628</v>
      </c>
      <c r="BE1337" s="23">
        <v>0.44722222222222302</v>
      </c>
      <c r="BF1337" s="10" t="str">
        <f t="shared" si="125"/>
        <v>15/09/2016 10:44</v>
      </c>
      <c r="BG1337" s="35">
        <f t="shared" si="126"/>
        <v>42628.444444444445</v>
      </c>
      <c r="BH1337" s="35">
        <f t="shared" si="122"/>
        <v>42628.4375</v>
      </c>
      <c r="BI1337" t="str">
        <f t="shared" si="123"/>
        <v>15/09/2016 10:40:00</v>
      </c>
      <c r="BJ1337" s="40" t="str">
        <f t="shared" si="124"/>
        <v>15/09/2016 10:30:00</v>
      </c>
      <c r="BK1337">
        <f>VLOOKUP($BI1337, [1]TableView_704030_20160816_20160!$D$2:$M$5095,3,FALSE)</f>
        <v>1007.48459139</v>
      </c>
      <c r="BL1337">
        <f>VLOOKUP($BI1337, [1]TableView_704030_20160816_20160!$D$2:$M$5095,8,FALSE)</f>
        <v>24.6111111111111</v>
      </c>
      <c r="BM1337">
        <f>VLOOKUP($BI1337, [1]TableView_704030_20160816_20160!$D$2:$M$5095,10,FALSE)</f>
        <v>0</v>
      </c>
      <c r="BN1337">
        <f>VLOOKUP($BI1337, [1]TableView_704030_20160816_20160!$D$2:$M$5095,4,FALSE)</f>
        <v>73</v>
      </c>
      <c r="BO1337">
        <f>VLOOKUP($BI1337, [1]TableView_704030_20160816_20160!$D$2:$M$5095,6,FALSE)</f>
        <v>83</v>
      </c>
      <c r="BP1337">
        <f>VLOOKUP($BI1337, [1]TableView_704030_20160816_20160!$D$2:$M$5095,7,FALSE)</f>
        <v>0.9</v>
      </c>
      <c r="BQ1337">
        <f>VLOOKUP($BI1337, [1]TableView_704030_20160816_20160!$D$2:$M$5095,2,FALSE)</f>
        <v>5.2</v>
      </c>
      <c r="BR1337">
        <f>VLOOKUP($BJ1337, [2]aacb8965d69cc6fd1cb3a5cae9e8ae7!$C$6:$F$853,4,FALSE)</f>
        <v>3</v>
      </c>
      <c r="BS1337" s="15">
        <v>1</v>
      </c>
      <c r="BT1337" t="str">
        <f t="shared" si="127"/>
        <v>15/09/2016 1</v>
      </c>
      <c r="BU1337">
        <f>VLOOKUP($BT1337, [3]Sheet1!$D$3:$T$89,4,FALSE)</f>
        <v>26</v>
      </c>
      <c r="BV1337">
        <f>VLOOKUP($BT1337, [3]Sheet1!$D$3:$T$89,5,FALSE)</f>
        <v>22</v>
      </c>
      <c r="BW1337">
        <f>VLOOKUP($BT1337, [3]Sheet1!$D$3:$T$89,8,FALSE)</f>
        <v>24</v>
      </c>
      <c r="BX1337">
        <f>VLOOKUP($BT1337, [3]Sheet1!$D$3:$T$89,9,FALSE)</f>
        <v>21</v>
      </c>
      <c r="BY1337">
        <f>VLOOKUP($BT1337, [3]Sheet1!$D$3:$T$89,12,FALSE)</f>
        <v>23</v>
      </c>
      <c r="BZ1337">
        <f>VLOOKUP($BT1337, [3]Sheet1!$D$3:$T$89,13,FALSE)</f>
        <v>20</v>
      </c>
      <c r="CA1337" t="str">
        <f>VLOOKUP($BT1337, [3]Sheet1!$D$3:$T$89,16,FALSE)</f>
        <v>N/A</v>
      </c>
      <c r="CB1337" t="str">
        <f>VLOOKUP($BT1337, [3]Sheet1!$D$3:$T$89,17,FALSE)</f>
        <v>N/A</v>
      </c>
      <c r="CD1337" s="12">
        <v>42628</v>
      </c>
      <c r="CE1337" s="2">
        <v>0.44722222222222302</v>
      </c>
      <c r="CF1337" s="2" t="s">
        <v>2974</v>
      </c>
      <c r="CG1337" s="2">
        <v>42628.444444444445</v>
      </c>
      <c r="CH1337" s="2">
        <v>42628.4375</v>
      </c>
      <c r="CI1337" t="s">
        <v>2965</v>
      </c>
      <c r="CJ1337" t="s">
        <v>1450</v>
      </c>
      <c r="CK1337">
        <v>1007.48459139</v>
      </c>
      <c r="CL1337">
        <v>24.6111111111111</v>
      </c>
      <c r="CM1337">
        <v>0</v>
      </c>
      <c r="CN1337">
        <v>73</v>
      </c>
      <c r="CO1337">
        <v>83</v>
      </c>
      <c r="CP1337">
        <v>0.9</v>
      </c>
      <c r="CQ1337">
        <v>5.2</v>
      </c>
      <c r="CR1337">
        <v>3</v>
      </c>
      <c r="CS1337">
        <v>1</v>
      </c>
      <c r="CT1337" t="s">
        <v>1300</v>
      </c>
      <c r="CU1337">
        <v>26</v>
      </c>
      <c r="CV1337">
        <v>22</v>
      </c>
      <c r="CW1337">
        <v>24</v>
      </c>
      <c r="CX1337">
        <v>21</v>
      </c>
      <c r="CY1337">
        <v>23</v>
      </c>
      <c r="CZ1337">
        <v>20</v>
      </c>
      <c r="DA1337" t="s">
        <v>27</v>
      </c>
      <c r="DB1337" t="s">
        <v>27</v>
      </c>
    </row>
    <row r="1338" spans="1:106">
      <c r="D1338" s="3">
        <v>15</v>
      </c>
      <c r="E1338" s="1">
        <v>2</v>
      </c>
      <c r="F1338">
        <v>9</v>
      </c>
      <c r="G1338" t="s">
        <v>554</v>
      </c>
      <c r="J1338" t="s">
        <v>973</v>
      </c>
      <c r="L1338" s="1">
        <v>1</v>
      </c>
      <c r="M1338">
        <v>8</v>
      </c>
      <c r="N1338" t="s">
        <v>110</v>
      </c>
      <c r="O1338" t="s">
        <v>57</v>
      </c>
      <c r="P1338">
        <v>9</v>
      </c>
      <c r="S1338" s="1">
        <v>1</v>
      </c>
      <c r="T1338">
        <v>7</v>
      </c>
      <c r="U1338" t="s">
        <v>33</v>
      </c>
      <c r="Z1338" s="1">
        <v>1</v>
      </c>
      <c r="AA1338">
        <v>8</v>
      </c>
      <c r="AB1338" t="s">
        <v>149</v>
      </c>
      <c r="AC1338" t="s">
        <v>57</v>
      </c>
      <c r="AD1338">
        <v>3</v>
      </c>
      <c r="AG1338" s="1">
        <v>1</v>
      </c>
      <c r="AH1338">
        <v>8</v>
      </c>
      <c r="AI1338" t="s">
        <v>1070</v>
      </c>
      <c r="AJ1338" t="s">
        <v>136</v>
      </c>
      <c r="AK1338">
        <v>3</v>
      </c>
      <c r="AN1338" s="1">
        <v>1</v>
      </c>
      <c r="AO1338">
        <v>7</v>
      </c>
      <c r="AP1338" t="s">
        <v>34</v>
      </c>
      <c r="AU1338" s="1">
        <v>1</v>
      </c>
      <c r="AV1338">
        <v>6</v>
      </c>
      <c r="AW1338" t="s">
        <v>34</v>
      </c>
      <c r="BD1338" s="39">
        <v>42628</v>
      </c>
      <c r="BE1338" s="23">
        <v>0.44791666666666802</v>
      </c>
      <c r="BF1338" s="10" t="str">
        <f t="shared" si="125"/>
        <v>15/09/2016 10:45</v>
      </c>
      <c r="BG1338" s="35">
        <f t="shared" si="126"/>
        <v>42628.451388888891</v>
      </c>
      <c r="BH1338" s="35">
        <f t="shared" si="122"/>
        <v>42628.458333333336</v>
      </c>
      <c r="BI1338" t="str">
        <f t="shared" si="123"/>
        <v>15/09/2016 10:50:00</v>
      </c>
      <c r="BJ1338" s="40" t="str">
        <f t="shared" si="124"/>
        <v>15/09/2016 11:00:00</v>
      </c>
      <c r="BK1338">
        <f>VLOOKUP($BI1338, [1]TableView_704030_20160816_20160!$D$2:$M$5095,3,FALSE)</f>
        <v>1007.62004695</v>
      </c>
      <c r="BL1338">
        <f>VLOOKUP($BI1338, [1]TableView_704030_20160816_20160!$D$2:$M$5095,8,FALSE)</f>
        <v>25.1111111111111</v>
      </c>
      <c r="BM1338">
        <f>VLOOKUP($BI1338, [1]TableView_704030_20160816_20160!$D$2:$M$5095,10,FALSE)</f>
        <v>0</v>
      </c>
      <c r="BN1338">
        <f>VLOOKUP($BI1338, [1]TableView_704030_20160816_20160!$D$2:$M$5095,4,FALSE)</f>
        <v>70</v>
      </c>
      <c r="BO1338">
        <f>VLOOKUP($BI1338, [1]TableView_704030_20160816_20160!$D$2:$M$5095,6,FALSE)</f>
        <v>65</v>
      </c>
      <c r="BP1338">
        <f>VLOOKUP($BI1338, [1]TableView_704030_20160816_20160!$D$2:$M$5095,7,FALSE)</f>
        <v>1.2</v>
      </c>
      <c r="BQ1338">
        <f>VLOOKUP($BI1338, [1]TableView_704030_20160816_20160!$D$2:$M$5095,2,FALSE)</f>
        <v>6.1</v>
      </c>
      <c r="BR1338">
        <f>VLOOKUP($BJ1338, [2]aacb8965d69cc6fd1cb3a5cae9e8ae7!$C$6:$F$853,4,FALSE)</f>
        <v>3.2</v>
      </c>
      <c r="BS1338" s="15">
        <v>1</v>
      </c>
      <c r="BT1338" t="str">
        <f t="shared" si="127"/>
        <v>15/09/2016 1</v>
      </c>
      <c r="BU1338">
        <f>VLOOKUP($BT1338, [3]Sheet1!$D$3:$T$89,4,FALSE)</f>
        <v>26</v>
      </c>
      <c r="BV1338">
        <f>VLOOKUP($BT1338, [3]Sheet1!$D$3:$T$89,5,FALSE)</f>
        <v>22</v>
      </c>
      <c r="BW1338">
        <f>VLOOKUP($BT1338, [3]Sheet1!$D$3:$T$89,8,FALSE)</f>
        <v>24</v>
      </c>
      <c r="BX1338">
        <f>VLOOKUP($BT1338, [3]Sheet1!$D$3:$T$89,9,FALSE)</f>
        <v>21</v>
      </c>
      <c r="BY1338">
        <f>VLOOKUP($BT1338, [3]Sheet1!$D$3:$T$89,12,FALSE)</f>
        <v>23</v>
      </c>
      <c r="BZ1338">
        <f>VLOOKUP($BT1338, [3]Sheet1!$D$3:$T$89,13,FALSE)</f>
        <v>20</v>
      </c>
      <c r="CA1338" t="str">
        <f>VLOOKUP($BT1338, [3]Sheet1!$D$3:$T$89,16,FALSE)</f>
        <v>N/A</v>
      </c>
      <c r="CB1338" t="str">
        <f>VLOOKUP($BT1338, [3]Sheet1!$D$3:$T$89,17,FALSE)</f>
        <v>N/A</v>
      </c>
      <c r="CD1338" s="12">
        <v>42628</v>
      </c>
      <c r="CE1338" s="2">
        <v>0.44791666666666802</v>
      </c>
      <c r="CF1338" s="2" t="s">
        <v>2975</v>
      </c>
      <c r="CG1338" s="2">
        <v>42628.451388888891</v>
      </c>
      <c r="CH1338" s="2">
        <v>42628.458333333336</v>
      </c>
      <c r="CI1338" t="s">
        <v>2976</v>
      </c>
      <c r="CJ1338" t="s">
        <v>2977</v>
      </c>
      <c r="CK1338">
        <v>1007.62004695</v>
      </c>
      <c r="CL1338">
        <v>25.1111111111111</v>
      </c>
      <c r="CM1338">
        <v>0</v>
      </c>
      <c r="CN1338">
        <v>70</v>
      </c>
      <c r="CO1338">
        <v>65</v>
      </c>
      <c r="CP1338">
        <v>1.2</v>
      </c>
      <c r="CQ1338">
        <v>6.1</v>
      </c>
      <c r="CR1338">
        <v>3.2</v>
      </c>
      <c r="CS1338">
        <v>1</v>
      </c>
      <c r="CT1338" t="s">
        <v>1300</v>
      </c>
      <c r="CU1338">
        <v>26</v>
      </c>
      <c r="CV1338">
        <v>22</v>
      </c>
      <c r="CW1338">
        <v>24</v>
      </c>
      <c r="CX1338">
        <v>21</v>
      </c>
      <c r="CY1338">
        <v>23</v>
      </c>
      <c r="CZ1338">
        <v>20</v>
      </c>
      <c r="DA1338" t="s">
        <v>27</v>
      </c>
      <c r="DB1338" t="s">
        <v>27</v>
      </c>
    </row>
    <row r="1339" spans="1:106">
      <c r="D1339" s="3">
        <v>16</v>
      </c>
      <c r="E1339" s="1">
        <v>2</v>
      </c>
      <c r="F1339">
        <v>9</v>
      </c>
      <c r="G1339" t="s">
        <v>554</v>
      </c>
      <c r="J1339" t="s">
        <v>973</v>
      </c>
      <c r="L1339" s="1">
        <v>1</v>
      </c>
      <c r="M1339">
        <v>8</v>
      </c>
      <c r="N1339" t="s">
        <v>110</v>
      </c>
      <c r="O1339" t="s">
        <v>57</v>
      </c>
      <c r="P1339">
        <v>9</v>
      </c>
      <c r="S1339" s="1">
        <v>1</v>
      </c>
      <c r="T1339">
        <v>7</v>
      </c>
      <c r="U1339" t="s">
        <v>33</v>
      </c>
      <c r="Z1339" s="1">
        <v>1</v>
      </c>
      <c r="AA1339">
        <v>8</v>
      </c>
      <c r="AB1339" t="s">
        <v>149</v>
      </c>
      <c r="AC1339" t="s">
        <v>57</v>
      </c>
      <c r="AD1339">
        <v>6</v>
      </c>
      <c r="AG1339" s="1">
        <v>1</v>
      </c>
      <c r="AH1339">
        <v>8</v>
      </c>
      <c r="AI1339" t="s">
        <v>1070</v>
      </c>
      <c r="AJ1339" t="s">
        <v>136</v>
      </c>
      <c r="AK1339">
        <v>3</v>
      </c>
      <c r="AN1339" s="1">
        <v>1</v>
      </c>
      <c r="AO1339">
        <v>7</v>
      </c>
      <c r="AP1339" t="s">
        <v>34</v>
      </c>
      <c r="AU1339" s="1">
        <v>1</v>
      </c>
      <c r="AV1339">
        <v>9</v>
      </c>
      <c r="AW1339" t="s">
        <v>52</v>
      </c>
      <c r="BD1339" s="39">
        <v>42628</v>
      </c>
      <c r="BE1339" s="23">
        <v>0.44861111111111202</v>
      </c>
      <c r="BF1339" s="10" t="str">
        <f t="shared" si="125"/>
        <v>15/09/2016 10:46</v>
      </c>
      <c r="BG1339" s="35">
        <f t="shared" si="126"/>
        <v>42628.451388888891</v>
      </c>
      <c r="BH1339" s="35">
        <f t="shared" si="122"/>
        <v>42628.458333333336</v>
      </c>
      <c r="BI1339" t="str">
        <f t="shared" si="123"/>
        <v>15/09/2016 10:50:00</v>
      </c>
      <c r="BJ1339" s="40" t="str">
        <f t="shared" si="124"/>
        <v>15/09/2016 11:00:00</v>
      </c>
      <c r="BK1339">
        <f>VLOOKUP($BI1339, [1]TableView_704030_20160816_20160!$D$2:$M$5095,3,FALSE)</f>
        <v>1007.62004695</v>
      </c>
      <c r="BL1339">
        <f>VLOOKUP($BI1339, [1]TableView_704030_20160816_20160!$D$2:$M$5095,8,FALSE)</f>
        <v>25.1111111111111</v>
      </c>
      <c r="BM1339">
        <f>VLOOKUP($BI1339, [1]TableView_704030_20160816_20160!$D$2:$M$5095,10,FALSE)</f>
        <v>0</v>
      </c>
      <c r="BN1339">
        <f>VLOOKUP($BI1339, [1]TableView_704030_20160816_20160!$D$2:$M$5095,4,FALSE)</f>
        <v>70</v>
      </c>
      <c r="BO1339">
        <f>VLOOKUP($BI1339, [1]TableView_704030_20160816_20160!$D$2:$M$5095,6,FALSE)</f>
        <v>65</v>
      </c>
      <c r="BP1339">
        <f>VLOOKUP($BI1339, [1]TableView_704030_20160816_20160!$D$2:$M$5095,7,FALSE)</f>
        <v>1.2</v>
      </c>
      <c r="BQ1339">
        <f>VLOOKUP($BI1339, [1]TableView_704030_20160816_20160!$D$2:$M$5095,2,FALSE)</f>
        <v>6.1</v>
      </c>
      <c r="BR1339">
        <f>VLOOKUP($BJ1339, [2]aacb8965d69cc6fd1cb3a5cae9e8ae7!$C$6:$F$853,4,FALSE)</f>
        <v>3.2</v>
      </c>
      <c r="BS1339" s="15">
        <v>1</v>
      </c>
      <c r="BT1339" t="str">
        <f t="shared" si="127"/>
        <v>15/09/2016 1</v>
      </c>
      <c r="BU1339">
        <f>VLOOKUP($BT1339, [3]Sheet1!$D$3:$T$89,4,FALSE)</f>
        <v>26</v>
      </c>
      <c r="BV1339">
        <f>VLOOKUP($BT1339, [3]Sheet1!$D$3:$T$89,5,FALSE)</f>
        <v>22</v>
      </c>
      <c r="BW1339">
        <f>VLOOKUP($BT1339, [3]Sheet1!$D$3:$T$89,8,FALSE)</f>
        <v>24</v>
      </c>
      <c r="BX1339">
        <f>VLOOKUP($BT1339, [3]Sheet1!$D$3:$T$89,9,FALSE)</f>
        <v>21</v>
      </c>
      <c r="BY1339">
        <f>VLOOKUP($BT1339, [3]Sheet1!$D$3:$T$89,12,FALSE)</f>
        <v>23</v>
      </c>
      <c r="BZ1339">
        <f>VLOOKUP($BT1339, [3]Sheet1!$D$3:$T$89,13,FALSE)</f>
        <v>20</v>
      </c>
      <c r="CA1339" t="str">
        <f>VLOOKUP($BT1339, [3]Sheet1!$D$3:$T$89,16,FALSE)</f>
        <v>N/A</v>
      </c>
      <c r="CB1339" t="str">
        <f>VLOOKUP($BT1339, [3]Sheet1!$D$3:$T$89,17,FALSE)</f>
        <v>N/A</v>
      </c>
      <c r="CD1339" s="12">
        <v>42628</v>
      </c>
      <c r="CE1339" s="2">
        <v>0.44861111111111202</v>
      </c>
      <c r="CF1339" s="2" t="s">
        <v>2978</v>
      </c>
      <c r="CG1339" s="2">
        <v>42628.451388888891</v>
      </c>
      <c r="CH1339" s="2">
        <v>42628.458333333336</v>
      </c>
      <c r="CI1339" t="s">
        <v>2976</v>
      </c>
      <c r="CJ1339" t="s">
        <v>2977</v>
      </c>
      <c r="CK1339">
        <v>1007.62004695</v>
      </c>
      <c r="CL1339">
        <v>25.1111111111111</v>
      </c>
      <c r="CM1339">
        <v>0</v>
      </c>
      <c r="CN1339">
        <v>70</v>
      </c>
      <c r="CO1339">
        <v>65</v>
      </c>
      <c r="CP1339">
        <v>1.2</v>
      </c>
      <c r="CQ1339">
        <v>6.1</v>
      </c>
      <c r="CR1339">
        <v>3.2</v>
      </c>
      <c r="CS1339">
        <v>1</v>
      </c>
      <c r="CT1339" t="s">
        <v>1300</v>
      </c>
      <c r="CU1339">
        <v>26</v>
      </c>
      <c r="CV1339">
        <v>22</v>
      </c>
      <c r="CW1339">
        <v>24</v>
      </c>
      <c r="CX1339">
        <v>21</v>
      </c>
      <c r="CY1339">
        <v>23</v>
      </c>
      <c r="CZ1339">
        <v>20</v>
      </c>
      <c r="DA1339" t="s">
        <v>27</v>
      </c>
      <c r="DB1339" t="s">
        <v>27</v>
      </c>
    </row>
    <row r="1340" spans="1:106">
      <c r="D1340" s="3">
        <v>17</v>
      </c>
      <c r="E1340" s="1">
        <v>2</v>
      </c>
      <c r="F1340">
        <v>9</v>
      </c>
      <c r="G1340" t="s">
        <v>52</v>
      </c>
      <c r="L1340" s="1">
        <v>1</v>
      </c>
      <c r="M1340">
        <v>8</v>
      </c>
      <c r="N1340" t="s">
        <v>110</v>
      </c>
      <c r="O1340" t="s">
        <v>57</v>
      </c>
      <c r="P1340">
        <v>9</v>
      </c>
      <c r="S1340" s="1">
        <v>1</v>
      </c>
      <c r="T1340">
        <v>7</v>
      </c>
      <c r="U1340" t="s">
        <v>33</v>
      </c>
      <c r="Z1340" s="1">
        <v>1</v>
      </c>
      <c r="AA1340">
        <v>8</v>
      </c>
      <c r="AB1340" t="s">
        <v>109</v>
      </c>
      <c r="AC1340" t="s">
        <v>57</v>
      </c>
      <c r="AD1340">
        <v>8</v>
      </c>
      <c r="AN1340" s="1">
        <v>1</v>
      </c>
      <c r="AO1340">
        <v>7</v>
      </c>
      <c r="AP1340" t="s">
        <v>34</v>
      </c>
      <c r="AU1340" s="1">
        <v>1</v>
      </c>
      <c r="AV1340">
        <v>8</v>
      </c>
      <c r="AW1340" t="s">
        <v>194</v>
      </c>
      <c r="BD1340" s="39">
        <v>42628</v>
      </c>
      <c r="BE1340" s="23">
        <v>0.44930555555555701</v>
      </c>
      <c r="BF1340" s="10" t="str">
        <f t="shared" si="125"/>
        <v>15/09/2016 10:47</v>
      </c>
      <c r="BG1340" s="35">
        <f t="shared" si="126"/>
        <v>42628.451388888891</v>
      </c>
      <c r="BH1340" s="35">
        <f t="shared" si="122"/>
        <v>42628.458333333336</v>
      </c>
      <c r="BI1340" t="str">
        <f t="shared" si="123"/>
        <v>15/09/2016 10:50:00</v>
      </c>
      <c r="BJ1340" s="40" t="str">
        <f t="shared" si="124"/>
        <v>15/09/2016 11:00:00</v>
      </c>
      <c r="BK1340">
        <f>VLOOKUP($BI1340, [1]TableView_704030_20160816_20160!$D$2:$M$5095,3,FALSE)</f>
        <v>1007.62004695</v>
      </c>
      <c r="BL1340">
        <f>VLOOKUP($BI1340, [1]TableView_704030_20160816_20160!$D$2:$M$5095,8,FALSE)</f>
        <v>25.1111111111111</v>
      </c>
      <c r="BM1340">
        <f>VLOOKUP($BI1340, [1]TableView_704030_20160816_20160!$D$2:$M$5095,10,FALSE)</f>
        <v>0</v>
      </c>
      <c r="BN1340">
        <f>VLOOKUP($BI1340, [1]TableView_704030_20160816_20160!$D$2:$M$5095,4,FALSE)</f>
        <v>70</v>
      </c>
      <c r="BO1340">
        <f>VLOOKUP($BI1340, [1]TableView_704030_20160816_20160!$D$2:$M$5095,6,FALSE)</f>
        <v>65</v>
      </c>
      <c r="BP1340">
        <f>VLOOKUP($BI1340, [1]TableView_704030_20160816_20160!$D$2:$M$5095,7,FALSE)</f>
        <v>1.2</v>
      </c>
      <c r="BQ1340">
        <f>VLOOKUP($BI1340, [1]TableView_704030_20160816_20160!$D$2:$M$5095,2,FALSE)</f>
        <v>6.1</v>
      </c>
      <c r="BR1340">
        <f>VLOOKUP($BJ1340, [2]aacb8965d69cc6fd1cb3a5cae9e8ae7!$C$6:$F$853,4,FALSE)</f>
        <v>3.2</v>
      </c>
      <c r="BS1340" s="15">
        <v>1</v>
      </c>
      <c r="BT1340" t="str">
        <f t="shared" si="127"/>
        <v>15/09/2016 1</v>
      </c>
      <c r="BU1340">
        <f>VLOOKUP($BT1340, [3]Sheet1!$D$3:$T$89,4,FALSE)</f>
        <v>26</v>
      </c>
      <c r="BV1340">
        <f>VLOOKUP($BT1340, [3]Sheet1!$D$3:$T$89,5,FALSE)</f>
        <v>22</v>
      </c>
      <c r="BW1340">
        <f>VLOOKUP($BT1340, [3]Sheet1!$D$3:$T$89,8,FALSE)</f>
        <v>24</v>
      </c>
      <c r="BX1340">
        <f>VLOOKUP($BT1340, [3]Sheet1!$D$3:$T$89,9,FALSE)</f>
        <v>21</v>
      </c>
      <c r="BY1340">
        <f>VLOOKUP($BT1340, [3]Sheet1!$D$3:$T$89,12,FALSE)</f>
        <v>23</v>
      </c>
      <c r="BZ1340">
        <f>VLOOKUP($BT1340, [3]Sheet1!$D$3:$T$89,13,FALSE)</f>
        <v>20</v>
      </c>
      <c r="CA1340" t="str">
        <f>VLOOKUP($BT1340, [3]Sheet1!$D$3:$T$89,16,FALSE)</f>
        <v>N/A</v>
      </c>
      <c r="CB1340" t="str">
        <f>VLOOKUP($BT1340, [3]Sheet1!$D$3:$T$89,17,FALSE)</f>
        <v>N/A</v>
      </c>
      <c r="CD1340" s="12">
        <v>42628</v>
      </c>
      <c r="CE1340" s="2">
        <v>0.44930555555555701</v>
      </c>
      <c r="CF1340" s="2" t="s">
        <v>2979</v>
      </c>
      <c r="CG1340" s="2">
        <v>42628.451388888891</v>
      </c>
      <c r="CH1340" s="2">
        <v>42628.458333333336</v>
      </c>
      <c r="CI1340" t="s">
        <v>2976</v>
      </c>
      <c r="CJ1340" t="s">
        <v>2977</v>
      </c>
      <c r="CK1340">
        <v>1007.62004695</v>
      </c>
      <c r="CL1340">
        <v>25.1111111111111</v>
      </c>
      <c r="CM1340">
        <v>0</v>
      </c>
      <c r="CN1340">
        <v>70</v>
      </c>
      <c r="CO1340">
        <v>65</v>
      </c>
      <c r="CP1340">
        <v>1.2</v>
      </c>
      <c r="CQ1340">
        <v>6.1</v>
      </c>
      <c r="CR1340">
        <v>3.2</v>
      </c>
      <c r="CS1340">
        <v>1</v>
      </c>
      <c r="CT1340" t="s">
        <v>1300</v>
      </c>
      <c r="CU1340">
        <v>26</v>
      </c>
      <c r="CV1340">
        <v>22</v>
      </c>
      <c r="CW1340">
        <v>24</v>
      </c>
      <c r="CX1340">
        <v>21</v>
      </c>
      <c r="CY1340">
        <v>23</v>
      </c>
      <c r="CZ1340">
        <v>20</v>
      </c>
      <c r="DA1340" t="s">
        <v>27</v>
      </c>
      <c r="DB1340" t="s">
        <v>27</v>
      </c>
    </row>
    <row r="1341" spans="1:106">
      <c r="D1341" s="3">
        <v>18</v>
      </c>
      <c r="E1341" s="1">
        <v>1</v>
      </c>
      <c r="F1341">
        <v>7</v>
      </c>
      <c r="G1341" t="s">
        <v>33</v>
      </c>
      <c r="L1341" s="1">
        <v>1</v>
      </c>
      <c r="M1341">
        <v>7</v>
      </c>
      <c r="N1341" t="s">
        <v>34</v>
      </c>
      <c r="S1341" s="1">
        <v>1</v>
      </c>
      <c r="T1341">
        <v>6</v>
      </c>
      <c r="U1341" t="s">
        <v>33</v>
      </c>
      <c r="Z1341" s="1">
        <v>1</v>
      </c>
      <c r="AA1341">
        <v>1</v>
      </c>
      <c r="AB1341" t="s">
        <v>33</v>
      </c>
      <c r="AG1341" s="1">
        <v>2</v>
      </c>
      <c r="AH1341">
        <v>8</v>
      </c>
      <c r="AI1341" t="s">
        <v>149</v>
      </c>
      <c r="AJ1341" t="s">
        <v>57</v>
      </c>
      <c r="AK1341">
        <v>2</v>
      </c>
      <c r="AL1341" t="s">
        <v>973</v>
      </c>
      <c r="AN1341" s="1">
        <v>1</v>
      </c>
      <c r="AO1341">
        <v>9</v>
      </c>
      <c r="AP1341" t="s">
        <v>52</v>
      </c>
      <c r="BD1341" s="39">
        <v>42628</v>
      </c>
      <c r="BE1341" s="23">
        <v>0.45000000000000101</v>
      </c>
      <c r="BF1341" s="10" t="str">
        <f t="shared" si="125"/>
        <v>15/09/2016 10:48</v>
      </c>
      <c r="BG1341" s="35">
        <f t="shared" si="126"/>
        <v>42628.451388888891</v>
      </c>
      <c r="BH1341" s="35">
        <f t="shared" si="122"/>
        <v>42628.458333333336</v>
      </c>
      <c r="BI1341" t="str">
        <f t="shared" si="123"/>
        <v>15/09/2016 10:50:00</v>
      </c>
      <c r="BJ1341" s="40" t="str">
        <f t="shared" si="124"/>
        <v>15/09/2016 11:00:00</v>
      </c>
      <c r="BK1341">
        <f>VLOOKUP($BI1341, [1]TableView_704030_20160816_20160!$D$2:$M$5095,3,FALSE)</f>
        <v>1007.62004695</v>
      </c>
      <c r="BL1341">
        <f>VLOOKUP($BI1341, [1]TableView_704030_20160816_20160!$D$2:$M$5095,8,FALSE)</f>
        <v>25.1111111111111</v>
      </c>
      <c r="BM1341">
        <f>VLOOKUP($BI1341, [1]TableView_704030_20160816_20160!$D$2:$M$5095,10,FALSE)</f>
        <v>0</v>
      </c>
      <c r="BN1341">
        <f>VLOOKUP($BI1341, [1]TableView_704030_20160816_20160!$D$2:$M$5095,4,FALSE)</f>
        <v>70</v>
      </c>
      <c r="BO1341">
        <f>VLOOKUP($BI1341, [1]TableView_704030_20160816_20160!$D$2:$M$5095,6,FALSE)</f>
        <v>65</v>
      </c>
      <c r="BP1341">
        <f>VLOOKUP($BI1341, [1]TableView_704030_20160816_20160!$D$2:$M$5095,7,FALSE)</f>
        <v>1.2</v>
      </c>
      <c r="BQ1341">
        <f>VLOOKUP($BI1341, [1]TableView_704030_20160816_20160!$D$2:$M$5095,2,FALSE)</f>
        <v>6.1</v>
      </c>
      <c r="BR1341">
        <f>VLOOKUP($BJ1341, [2]aacb8965d69cc6fd1cb3a5cae9e8ae7!$C$6:$F$853,4,FALSE)</f>
        <v>3.2</v>
      </c>
      <c r="BS1341" s="15">
        <v>1</v>
      </c>
      <c r="BT1341" t="str">
        <f t="shared" si="127"/>
        <v>15/09/2016 1</v>
      </c>
      <c r="BU1341">
        <f>VLOOKUP($BT1341, [3]Sheet1!$D$3:$T$89,4,FALSE)</f>
        <v>26</v>
      </c>
      <c r="BV1341">
        <f>VLOOKUP($BT1341, [3]Sheet1!$D$3:$T$89,5,FALSE)</f>
        <v>22</v>
      </c>
      <c r="BW1341">
        <f>VLOOKUP($BT1341, [3]Sheet1!$D$3:$T$89,8,FALSE)</f>
        <v>24</v>
      </c>
      <c r="BX1341">
        <f>VLOOKUP($BT1341, [3]Sheet1!$D$3:$T$89,9,FALSE)</f>
        <v>21</v>
      </c>
      <c r="BY1341">
        <f>VLOOKUP($BT1341, [3]Sheet1!$D$3:$T$89,12,FALSE)</f>
        <v>23</v>
      </c>
      <c r="BZ1341">
        <f>VLOOKUP($BT1341, [3]Sheet1!$D$3:$T$89,13,FALSE)</f>
        <v>20</v>
      </c>
      <c r="CA1341" t="str">
        <f>VLOOKUP($BT1341, [3]Sheet1!$D$3:$T$89,16,FALSE)</f>
        <v>N/A</v>
      </c>
      <c r="CB1341" t="str">
        <f>VLOOKUP($BT1341, [3]Sheet1!$D$3:$T$89,17,FALSE)</f>
        <v>N/A</v>
      </c>
      <c r="CD1341" s="12">
        <v>42628</v>
      </c>
      <c r="CE1341" s="2">
        <v>0.45000000000000101</v>
      </c>
      <c r="CF1341" s="2" t="s">
        <v>2980</v>
      </c>
      <c r="CG1341" s="2">
        <v>42628.451388888891</v>
      </c>
      <c r="CH1341" s="2">
        <v>42628.458333333336</v>
      </c>
      <c r="CI1341" t="s">
        <v>2976</v>
      </c>
      <c r="CJ1341" t="s">
        <v>2977</v>
      </c>
      <c r="CK1341">
        <v>1007.62004695</v>
      </c>
      <c r="CL1341">
        <v>25.1111111111111</v>
      </c>
      <c r="CM1341">
        <v>0</v>
      </c>
      <c r="CN1341">
        <v>70</v>
      </c>
      <c r="CO1341">
        <v>65</v>
      </c>
      <c r="CP1341">
        <v>1.2</v>
      </c>
      <c r="CQ1341">
        <v>6.1</v>
      </c>
      <c r="CR1341">
        <v>3.2</v>
      </c>
      <c r="CS1341">
        <v>1</v>
      </c>
      <c r="CT1341" t="s">
        <v>1300</v>
      </c>
      <c r="CU1341">
        <v>26</v>
      </c>
      <c r="CV1341">
        <v>22</v>
      </c>
      <c r="CW1341">
        <v>24</v>
      </c>
      <c r="CX1341">
        <v>21</v>
      </c>
      <c r="CY1341">
        <v>23</v>
      </c>
      <c r="CZ1341">
        <v>20</v>
      </c>
      <c r="DA1341" t="s">
        <v>27</v>
      </c>
      <c r="DB1341" t="s">
        <v>27</v>
      </c>
    </row>
    <row r="1342" spans="1:106">
      <c r="D1342" s="3">
        <v>19</v>
      </c>
      <c r="E1342" s="1">
        <v>1</v>
      </c>
      <c r="F1342">
        <v>7</v>
      </c>
      <c r="G1342" t="s">
        <v>33</v>
      </c>
      <c r="L1342" s="1">
        <v>2</v>
      </c>
      <c r="M1342">
        <v>7</v>
      </c>
      <c r="N1342" t="s">
        <v>1069</v>
      </c>
      <c r="S1342" s="1">
        <v>1</v>
      </c>
      <c r="T1342">
        <v>8</v>
      </c>
      <c r="U1342" t="s">
        <v>110</v>
      </c>
      <c r="V1342" t="s">
        <v>57</v>
      </c>
      <c r="W1342">
        <v>7</v>
      </c>
      <c r="Z1342" s="1">
        <v>1</v>
      </c>
      <c r="AA1342">
        <v>8</v>
      </c>
      <c r="AB1342" t="s">
        <v>109</v>
      </c>
      <c r="AC1342" t="s">
        <v>57</v>
      </c>
      <c r="AD1342">
        <v>8</v>
      </c>
      <c r="AG1342" s="1">
        <v>2</v>
      </c>
      <c r="AH1342">
        <v>8</v>
      </c>
      <c r="AI1342" t="s">
        <v>149</v>
      </c>
      <c r="AJ1342" t="s">
        <v>57</v>
      </c>
      <c r="AK1342" t="s">
        <v>1050</v>
      </c>
      <c r="AN1342" s="1">
        <v>1</v>
      </c>
      <c r="AO1342">
        <v>9</v>
      </c>
      <c r="AP1342" t="s">
        <v>52</v>
      </c>
      <c r="BD1342" s="39">
        <v>42628</v>
      </c>
      <c r="BE1342" s="23">
        <v>0.45069444444444601</v>
      </c>
      <c r="BF1342" s="10" t="str">
        <f t="shared" si="125"/>
        <v>15/09/2016 10:49</v>
      </c>
      <c r="BG1342" s="35">
        <f t="shared" si="126"/>
        <v>42628.451388888891</v>
      </c>
      <c r="BH1342" s="35">
        <f t="shared" ref="BH1342:BH1405" si="128">ROUND(BF1342*(24*60/30),0)/(24*60/30)</f>
        <v>42628.458333333336</v>
      </c>
      <c r="BI1342" t="str">
        <f t="shared" ref="BI1342:BI1405" si="129">TEXT(BD1342,"dd/mm/yyyy ")&amp;TEXT(BG1342,"hh:mm:ss")</f>
        <v>15/09/2016 10:50:00</v>
      </c>
      <c r="BJ1342" s="40" t="str">
        <f t="shared" ref="BJ1342:BJ1405" si="130">TEXT(BD1342,"dd/mm/yyyy ")&amp;TEXT(BH1342,"hh:mm:ss")</f>
        <v>15/09/2016 11:00:00</v>
      </c>
      <c r="BK1342">
        <f>VLOOKUP($BI1342, [1]TableView_704030_20160816_20160!$D$2:$M$5095,3,FALSE)</f>
        <v>1007.62004695</v>
      </c>
      <c r="BL1342">
        <f>VLOOKUP($BI1342, [1]TableView_704030_20160816_20160!$D$2:$M$5095,8,FALSE)</f>
        <v>25.1111111111111</v>
      </c>
      <c r="BM1342">
        <f>VLOOKUP($BI1342, [1]TableView_704030_20160816_20160!$D$2:$M$5095,10,FALSE)</f>
        <v>0</v>
      </c>
      <c r="BN1342">
        <f>VLOOKUP($BI1342, [1]TableView_704030_20160816_20160!$D$2:$M$5095,4,FALSE)</f>
        <v>70</v>
      </c>
      <c r="BO1342">
        <f>VLOOKUP($BI1342, [1]TableView_704030_20160816_20160!$D$2:$M$5095,6,FALSE)</f>
        <v>65</v>
      </c>
      <c r="BP1342">
        <f>VLOOKUP($BI1342, [1]TableView_704030_20160816_20160!$D$2:$M$5095,7,FALSE)</f>
        <v>1.2</v>
      </c>
      <c r="BQ1342">
        <f>VLOOKUP($BI1342, [1]TableView_704030_20160816_20160!$D$2:$M$5095,2,FALSE)</f>
        <v>6.1</v>
      </c>
      <c r="BR1342">
        <f>VLOOKUP($BJ1342, [2]aacb8965d69cc6fd1cb3a5cae9e8ae7!$C$6:$F$853,4,FALSE)</f>
        <v>3.2</v>
      </c>
      <c r="BS1342" s="15">
        <v>1</v>
      </c>
      <c r="BT1342" t="str">
        <f t="shared" si="127"/>
        <v>15/09/2016 1</v>
      </c>
      <c r="BU1342">
        <f>VLOOKUP($BT1342, [3]Sheet1!$D$3:$T$89,4,FALSE)</f>
        <v>26</v>
      </c>
      <c r="BV1342">
        <f>VLOOKUP($BT1342, [3]Sheet1!$D$3:$T$89,5,FALSE)</f>
        <v>22</v>
      </c>
      <c r="BW1342">
        <f>VLOOKUP($BT1342, [3]Sheet1!$D$3:$T$89,8,FALSE)</f>
        <v>24</v>
      </c>
      <c r="BX1342">
        <f>VLOOKUP($BT1342, [3]Sheet1!$D$3:$T$89,9,FALSE)</f>
        <v>21</v>
      </c>
      <c r="BY1342">
        <f>VLOOKUP($BT1342, [3]Sheet1!$D$3:$T$89,12,FALSE)</f>
        <v>23</v>
      </c>
      <c r="BZ1342">
        <f>VLOOKUP($BT1342, [3]Sheet1!$D$3:$T$89,13,FALSE)</f>
        <v>20</v>
      </c>
      <c r="CA1342" t="str">
        <f>VLOOKUP($BT1342, [3]Sheet1!$D$3:$T$89,16,FALSE)</f>
        <v>N/A</v>
      </c>
      <c r="CB1342" t="str">
        <f>VLOOKUP($BT1342, [3]Sheet1!$D$3:$T$89,17,FALSE)</f>
        <v>N/A</v>
      </c>
      <c r="CD1342" s="12">
        <v>42628</v>
      </c>
      <c r="CE1342" s="2">
        <v>0.45069444444444601</v>
      </c>
      <c r="CF1342" s="2" t="s">
        <v>2981</v>
      </c>
      <c r="CG1342" s="2">
        <v>42628.451388888891</v>
      </c>
      <c r="CH1342" s="2">
        <v>42628.458333333336</v>
      </c>
      <c r="CI1342" t="s">
        <v>2976</v>
      </c>
      <c r="CJ1342" t="s">
        <v>2977</v>
      </c>
      <c r="CK1342">
        <v>1007.62004695</v>
      </c>
      <c r="CL1342">
        <v>25.1111111111111</v>
      </c>
      <c r="CM1342">
        <v>0</v>
      </c>
      <c r="CN1342">
        <v>70</v>
      </c>
      <c r="CO1342">
        <v>65</v>
      </c>
      <c r="CP1342">
        <v>1.2</v>
      </c>
      <c r="CQ1342">
        <v>6.1</v>
      </c>
      <c r="CR1342">
        <v>3.2</v>
      </c>
      <c r="CS1342">
        <v>1</v>
      </c>
      <c r="CT1342" t="s">
        <v>1300</v>
      </c>
      <c r="CU1342">
        <v>26</v>
      </c>
      <c r="CV1342">
        <v>22</v>
      </c>
      <c r="CW1342">
        <v>24</v>
      </c>
      <c r="CX1342">
        <v>21</v>
      </c>
      <c r="CY1342">
        <v>23</v>
      </c>
      <c r="CZ1342">
        <v>20</v>
      </c>
      <c r="DA1342" t="s">
        <v>27</v>
      </c>
      <c r="DB1342" t="s">
        <v>27</v>
      </c>
    </row>
    <row r="1343" spans="1:106">
      <c r="D1343" s="3">
        <v>20</v>
      </c>
      <c r="E1343" s="1">
        <v>1</v>
      </c>
      <c r="F1343">
        <v>7</v>
      </c>
      <c r="G1343" t="s">
        <v>33</v>
      </c>
      <c r="L1343" s="1">
        <v>1</v>
      </c>
      <c r="M1343">
        <v>7</v>
      </c>
      <c r="N1343" t="s">
        <v>34</v>
      </c>
      <c r="Z1343" s="1">
        <v>1</v>
      </c>
      <c r="AA1343">
        <v>8</v>
      </c>
      <c r="AB1343" t="s">
        <v>109</v>
      </c>
      <c r="AC1343" t="s">
        <v>57</v>
      </c>
      <c r="AD1343">
        <v>8</v>
      </c>
      <c r="AG1343" s="1">
        <v>2</v>
      </c>
      <c r="AH1343">
        <v>8</v>
      </c>
      <c r="AI1343" t="s">
        <v>149</v>
      </c>
      <c r="AJ1343" t="s">
        <v>57</v>
      </c>
      <c r="AK1343" t="s">
        <v>990</v>
      </c>
      <c r="AL1343" t="s">
        <v>973</v>
      </c>
      <c r="AN1343" s="1">
        <v>1</v>
      </c>
      <c r="AO1343">
        <v>9</v>
      </c>
      <c r="AP1343" t="s">
        <v>52</v>
      </c>
      <c r="BD1343" s="39">
        <v>42628</v>
      </c>
      <c r="BE1343" s="23">
        <v>0.45138888888889001</v>
      </c>
      <c r="BF1343" s="10" t="str">
        <f t="shared" si="125"/>
        <v>15/09/2016 10:50</v>
      </c>
      <c r="BG1343" s="35">
        <f t="shared" si="126"/>
        <v>42628.451388888891</v>
      </c>
      <c r="BH1343" s="35">
        <f t="shared" si="128"/>
        <v>42628.458333333336</v>
      </c>
      <c r="BI1343" t="str">
        <f t="shared" si="129"/>
        <v>15/09/2016 10:50:00</v>
      </c>
      <c r="BJ1343" s="40" t="str">
        <f t="shared" si="130"/>
        <v>15/09/2016 11:00:00</v>
      </c>
      <c r="BK1343">
        <f>VLOOKUP($BI1343, [1]TableView_704030_20160816_20160!$D$2:$M$5095,3,FALSE)</f>
        <v>1007.62004695</v>
      </c>
      <c r="BL1343">
        <f>VLOOKUP($BI1343, [1]TableView_704030_20160816_20160!$D$2:$M$5095,8,FALSE)</f>
        <v>25.1111111111111</v>
      </c>
      <c r="BM1343">
        <f>VLOOKUP($BI1343, [1]TableView_704030_20160816_20160!$D$2:$M$5095,10,FALSE)</f>
        <v>0</v>
      </c>
      <c r="BN1343">
        <f>VLOOKUP($BI1343, [1]TableView_704030_20160816_20160!$D$2:$M$5095,4,FALSE)</f>
        <v>70</v>
      </c>
      <c r="BO1343">
        <f>VLOOKUP($BI1343, [1]TableView_704030_20160816_20160!$D$2:$M$5095,6,FALSE)</f>
        <v>65</v>
      </c>
      <c r="BP1343">
        <f>VLOOKUP($BI1343, [1]TableView_704030_20160816_20160!$D$2:$M$5095,7,FALSE)</f>
        <v>1.2</v>
      </c>
      <c r="BQ1343">
        <f>VLOOKUP($BI1343, [1]TableView_704030_20160816_20160!$D$2:$M$5095,2,FALSE)</f>
        <v>6.1</v>
      </c>
      <c r="BR1343">
        <f>VLOOKUP($BJ1343, [2]aacb8965d69cc6fd1cb3a5cae9e8ae7!$C$6:$F$853,4,FALSE)</f>
        <v>3.2</v>
      </c>
      <c r="BS1343" s="15">
        <v>1</v>
      </c>
      <c r="BT1343" t="str">
        <f t="shared" si="127"/>
        <v>15/09/2016 1</v>
      </c>
      <c r="BU1343">
        <f>VLOOKUP($BT1343, [3]Sheet1!$D$3:$T$89,4,FALSE)</f>
        <v>26</v>
      </c>
      <c r="BV1343">
        <f>VLOOKUP($BT1343, [3]Sheet1!$D$3:$T$89,5,FALSE)</f>
        <v>22</v>
      </c>
      <c r="BW1343">
        <f>VLOOKUP($BT1343, [3]Sheet1!$D$3:$T$89,8,FALSE)</f>
        <v>24</v>
      </c>
      <c r="BX1343">
        <f>VLOOKUP($BT1343, [3]Sheet1!$D$3:$T$89,9,FALSE)</f>
        <v>21</v>
      </c>
      <c r="BY1343">
        <f>VLOOKUP($BT1343, [3]Sheet1!$D$3:$T$89,12,FALSE)</f>
        <v>23</v>
      </c>
      <c r="BZ1343">
        <f>VLOOKUP($BT1343, [3]Sheet1!$D$3:$T$89,13,FALSE)</f>
        <v>20</v>
      </c>
      <c r="CA1343" t="str">
        <f>VLOOKUP($BT1343, [3]Sheet1!$D$3:$T$89,16,FALSE)</f>
        <v>N/A</v>
      </c>
      <c r="CB1343" t="str">
        <f>VLOOKUP($BT1343, [3]Sheet1!$D$3:$T$89,17,FALSE)</f>
        <v>N/A</v>
      </c>
      <c r="CD1343" s="12">
        <v>42628</v>
      </c>
      <c r="CE1343" s="2">
        <v>0.45138888888889001</v>
      </c>
      <c r="CF1343" s="2" t="s">
        <v>2982</v>
      </c>
      <c r="CG1343" s="2">
        <v>42628.451388888891</v>
      </c>
      <c r="CH1343" s="2">
        <v>42628.458333333336</v>
      </c>
      <c r="CI1343" t="s">
        <v>2976</v>
      </c>
      <c r="CJ1343" t="s">
        <v>2977</v>
      </c>
      <c r="CK1343">
        <v>1007.62004695</v>
      </c>
      <c r="CL1343">
        <v>25.1111111111111</v>
      </c>
      <c r="CM1343">
        <v>0</v>
      </c>
      <c r="CN1343">
        <v>70</v>
      </c>
      <c r="CO1343">
        <v>65</v>
      </c>
      <c r="CP1343">
        <v>1.2</v>
      </c>
      <c r="CQ1343">
        <v>6.1</v>
      </c>
      <c r="CR1343">
        <v>3.2</v>
      </c>
      <c r="CS1343">
        <v>1</v>
      </c>
      <c r="CT1343" t="s">
        <v>1300</v>
      </c>
      <c r="CU1343">
        <v>26</v>
      </c>
      <c r="CV1343">
        <v>22</v>
      </c>
      <c r="CW1343">
        <v>24</v>
      </c>
      <c r="CX1343">
        <v>21</v>
      </c>
      <c r="CY1343">
        <v>23</v>
      </c>
      <c r="CZ1343">
        <v>20</v>
      </c>
      <c r="DA1343" t="s">
        <v>27</v>
      </c>
      <c r="DB1343" t="s">
        <v>27</v>
      </c>
    </row>
    <row r="1344" spans="1:106">
      <c r="D1344" s="3">
        <v>21</v>
      </c>
      <c r="E1344" s="1">
        <v>2</v>
      </c>
      <c r="F1344">
        <v>7</v>
      </c>
      <c r="G1344" t="s">
        <v>33</v>
      </c>
      <c r="Z1344" s="1">
        <v>1</v>
      </c>
      <c r="AA1344">
        <v>8</v>
      </c>
      <c r="AB1344" t="s">
        <v>109</v>
      </c>
      <c r="AC1344" t="s">
        <v>57</v>
      </c>
      <c r="AD1344">
        <v>8</v>
      </c>
      <c r="AG1344" s="1">
        <v>2</v>
      </c>
      <c r="AH1344">
        <v>8</v>
      </c>
      <c r="AI1344" t="s">
        <v>149</v>
      </c>
      <c r="AJ1344" t="s">
        <v>57</v>
      </c>
      <c r="AK1344" t="s">
        <v>990</v>
      </c>
      <c r="AL1344" t="s">
        <v>973</v>
      </c>
      <c r="AN1344" s="1">
        <v>1</v>
      </c>
      <c r="AO1344">
        <v>9</v>
      </c>
      <c r="AP1344" t="s">
        <v>52</v>
      </c>
      <c r="BD1344" s="39">
        <v>42628</v>
      </c>
      <c r="BE1344" s="23">
        <v>0.452083333333334</v>
      </c>
      <c r="BF1344" s="10" t="str">
        <f t="shared" si="125"/>
        <v>15/09/2016 10:51</v>
      </c>
      <c r="BG1344" s="35">
        <f t="shared" si="126"/>
        <v>42628.451388888891</v>
      </c>
      <c r="BH1344" s="35">
        <f t="shared" si="128"/>
        <v>42628.458333333336</v>
      </c>
      <c r="BI1344" t="str">
        <f t="shared" si="129"/>
        <v>15/09/2016 10:50:00</v>
      </c>
      <c r="BJ1344" s="40" t="str">
        <f t="shared" si="130"/>
        <v>15/09/2016 11:00:00</v>
      </c>
      <c r="BK1344">
        <f>VLOOKUP($BI1344, [1]TableView_704030_20160816_20160!$D$2:$M$5095,3,FALSE)</f>
        <v>1007.62004695</v>
      </c>
      <c r="BL1344">
        <f>VLOOKUP($BI1344, [1]TableView_704030_20160816_20160!$D$2:$M$5095,8,FALSE)</f>
        <v>25.1111111111111</v>
      </c>
      <c r="BM1344">
        <f>VLOOKUP($BI1344, [1]TableView_704030_20160816_20160!$D$2:$M$5095,10,FALSE)</f>
        <v>0</v>
      </c>
      <c r="BN1344">
        <f>VLOOKUP($BI1344, [1]TableView_704030_20160816_20160!$D$2:$M$5095,4,FALSE)</f>
        <v>70</v>
      </c>
      <c r="BO1344">
        <f>VLOOKUP($BI1344, [1]TableView_704030_20160816_20160!$D$2:$M$5095,6,FALSE)</f>
        <v>65</v>
      </c>
      <c r="BP1344">
        <f>VLOOKUP($BI1344, [1]TableView_704030_20160816_20160!$D$2:$M$5095,7,FALSE)</f>
        <v>1.2</v>
      </c>
      <c r="BQ1344">
        <f>VLOOKUP($BI1344, [1]TableView_704030_20160816_20160!$D$2:$M$5095,2,FALSE)</f>
        <v>6.1</v>
      </c>
      <c r="BR1344">
        <f>VLOOKUP($BJ1344, [2]aacb8965d69cc6fd1cb3a5cae9e8ae7!$C$6:$F$853,4,FALSE)</f>
        <v>3.2</v>
      </c>
      <c r="BS1344" s="15">
        <v>1</v>
      </c>
      <c r="BT1344" t="str">
        <f t="shared" si="127"/>
        <v>15/09/2016 1</v>
      </c>
      <c r="BU1344">
        <f>VLOOKUP($BT1344, [3]Sheet1!$D$3:$T$89,4,FALSE)</f>
        <v>26</v>
      </c>
      <c r="BV1344">
        <f>VLOOKUP($BT1344, [3]Sheet1!$D$3:$T$89,5,FALSE)</f>
        <v>22</v>
      </c>
      <c r="BW1344">
        <f>VLOOKUP($BT1344, [3]Sheet1!$D$3:$T$89,8,FALSE)</f>
        <v>24</v>
      </c>
      <c r="BX1344">
        <f>VLOOKUP($BT1344, [3]Sheet1!$D$3:$T$89,9,FALSE)</f>
        <v>21</v>
      </c>
      <c r="BY1344">
        <f>VLOOKUP($BT1344, [3]Sheet1!$D$3:$T$89,12,FALSE)</f>
        <v>23</v>
      </c>
      <c r="BZ1344">
        <f>VLOOKUP($BT1344, [3]Sheet1!$D$3:$T$89,13,FALSE)</f>
        <v>20</v>
      </c>
      <c r="CA1344" t="str">
        <f>VLOOKUP($BT1344, [3]Sheet1!$D$3:$T$89,16,FALSE)</f>
        <v>N/A</v>
      </c>
      <c r="CB1344" t="str">
        <f>VLOOKUP($BT1344, [3]Sheet1!$D$3:$T$89,17,FALSE)</f>
        <v>N/A</v>
      </c>
      <c r="CD1344" s="12">
        <v>42628</v>
      </c>
      <c r="CE1344" s="2">
        <v>0.452083333333334</v>
      </c>
      <c r="CF1344" s="2" t="s">
        <v>2983</v>
      </c>
      <c r="CG1344" s="2">
        <v>42628.451388888891</v>
      </c>
      <c r="CH1344" s="2">
        <v>42628.458333333336</v>
      </c>
      <c r="CI1344" t="s">
        <v>2976</v>
      </c>
      <c r="CJ1344" t="s">
        <v>2977</v>
      </c>
      <c r="CK1344">
        <v>1007.62004695</v>
      </c>
      <c r="CL1344">
        <v>25.1111111111111</v>
      </c>
      <c r="CM1344">
        <v>0</v>
      </c>
      <c r="CN1344">
        <v>70</v>
      </c>
      <c r="CO1344">
        <v>65</v>
      </c>
      <c r="CP1344">
        <v>1.2</v>
      </c>
      <c r="CQ1344">
        <v>6.1</v>
      </c>
      <c r="CR1344">
        <v>3.2</v>
      </c>
      <c r="CS1344">
        <v>1</v>
      </c>
      <c r="CT1344" t="s">
        <v>1300</v>
      </c>
      <c r="CU1344">
        <v>26</v>
      </c>
      <c r="CV1344">
        <v>22</v>
      </c>
      <c r="CW1344">
        <v>24</v>
      </c>
      <c r="CX1344">
        <v>21</v>
      </c>
      <c r="CY1344">
        <v>23</v>
      </c>
      <c r="CZ1344">
        <v>20</v>
      </c>
      <c r="DA1344" t="s">
        <v>27</v>
      </c>
      <c r="DB1344" t="s">
        <v>27</v>
      </c>
    </row>
    <row r="1345" spans="1:106">
      <c r="D1345" s="3">
        <v>22</v>
      </c>
      <c r="E1345" s="1">
        <v>1</v>
      </c>
      <c r="F1345">
        <v>7</v>
      </c>
      <c r="G1345" t="s">
        <v>33</v>
      </c>
      <c r="L1345" s="1">
        <v>1</v>
      </c>
      <c r="M1345">
        <v>7</v>
      </c>
      <c r="N1345" t="s">
        <v>1069</v>
      </c>
      <c r="Z1345" s="1">
        <v>1</v>
      </c>
      <c r="AA1345">
        <v>8</v>
      </c>
      <c r="AB1345" t="s">
        <v>109</v>
      </c>
      <c r="AC1345" t="s">
        <v>57</v>
      </c>
      <c r="AD1345">
        <v>8</v>
      </c>
      <c r="AG1345" s="1">
        <v>2</v>
      </c>
      <c r="AH1345">
        <v>8</v>
      </c>
      <c r="AI1345" t="s">
        <v>149</v>
      </c>
      <c r="AJ1345" t="s">
        <v>57</v>
      </c>
      <c r="AK1345" t="s">
        <v>990</v>
      </c>
      <c r="AL1345" t="s">
        <v>973</v>
      </c>
      <c r="AN1345" s="1">
        <v>2</v>
      </c>
      <c r="AO1345">
        <v>9</v>
      </c>
      <c r="AP1345" t="s">
        <v>52</v>
      </c>
      <c r="AS1345" t="s">
        <v>973</v>
      </c>
      <c r="BD1345" s="39">
        <v>42628</v>
      </c>
      <c r="BE1345" s="23">
        <v>0.452777777777779</v>
      </c>
      <c r="BF1345" s="10" t="str">
        <f t="shared" si="125"/>
        <v>15/09/2016 10:52</v>
      </c>
      <c r="BG1345" s="35">
        <f t="shared" si="126"/>
        <v>42628.451388888891</v>
      </c>
      <c r="BH1345" s="35">
        <f t="shared" si="128"/>
        <v>42628.458333333336</v>
      </c>
      <c r="BI1345" t="str">
        <f t="shared" si="129"/>
        <v>15/09/2016 10:50:00</v>
      </c>
      <c r="BJ1345" s="40" t="str">
        <f t="shared" si="130"/>
        <v>15/09/2016 11:00:00</v>
      </c>
      <c r="BK1345">
        <f>VLOOKUP($BI1345, [1]TableView_704030_20160816_20160!$D$2:$M$5095,3,FALSE)</f>
        <v>1007.62004695</v>
      </c>
      <c r="BL1345">
        <f>VLOOKUP($BI1345, [1]TableView_704030_20160816_20160!$D$2:$M$5095,8,FALSE)</f>
        <v>25.1111111111111</v>
      </c>
      <c r="BM1345">
        <f>VLOOKUP($BI1345, [1]TableView_704030_20160816_20160!$D$2:$M$5095,10,FALSE)</f>
        <v>0</v>
      </c>
      <c r="BN1345">
        <f>VLOOKUP($BI1345, [1]TableView_704030_20160816_20160!$D$2:$M$5095,4,FALSE)</f>
        <v>70</v>
      </c>
      <c r="BO1345">
        <f>VLOOKUP($BI1345, [1]TableView_704030_20160816_20160!$D$2:$M$5095,6,FALSE)</f>
        <v>65</v>
      </c>
      <c r="BP1345">
        <f>VLOOKUP($BI1345, [1]TableView_704030_20160816_20160!$D$2:$M$5095,7,FALSE)</f>
        <v>1.2</v>
      </c>
      <c r="BQ1345">
        <f>VLOOKUP($BI1345, [1]TableView_704030_20160816_20160!$D$2:$M$5095,2,FALSE)</f>
        <v>6.1</v>
      </c>
      <c r="BR1345">
        <f>VLOOKUP($BJ1345, [2]aacb8965d69cc6fd1cb3a5cae9e8ae7!$C$6:$F$853,4,FALSE)</f>
        <v>3.2</v>
      </c>
      <c r="BS1345" s="15">
        <v>1</v>
      </c>
      <c r="BT1345" t="str">
        <f t="shared" si="127"/>
        <v>15/09/2016 1</v>
      </c>
      <c r="BU1345">
        <f>VLOOKUP($BT1345, [3]Sheet1!$D$3:$T$89,4,FALSE)</f>
        <v>26</v>
      </c>
      <c r="BV1345">
        <f>VLOOKUP($BT1345, [3]Sheet1!$D$3:$T$89,5,FALSE)</f>
        <v>22</v>
      </c>
      <c r="BW1345">
        <f>VLOOKUP($BT1345, [3]Sheet1!$D$3:$T$89,8,FALSE)</f>
        <v>24</v>
      </c>
      <c r="BX1345">
        <f>VLOOKUP($BT1345, [3]Sheet1!$D$3:$T$89,9,FALSE)</f>
        <v>21</v>
      </c>
      <c r="BY1345">
        <f>VLOOKUP($BT1345, [3]Sheet1!$D$3:$T$89,12,FALSE)</f>
        <v>23</v>
      </c>
      <c r="BZ1345">
        <f>VLOOKUP($BT1345, [3]Sheet1!$D$3:$T$89,13,FALSE)</f>
        <v>20</v>
      </c>
      <c r="CA1345" t="str">
        <f>VLOOKUP($BT1345, [3]Sheet1!$D$3:$T$89,16,FALSE)</f>
        <v>N/A</v>
      </c>
      <c r="CB1345" t="str">
        <f>VLOOKUP($BT1345, [3]Sheet1!$D$3:$T$89,17,FALSE)</f>
        <v>N/A</v>
      </c>
      <c r="CD1345" s="12">
        <v>42628</v>
      </c>
      <c r="CE1345" s="2">
        <v>0.452777777777779</v>
      </c>
      <c r="CF1345" s="2" t="s">
        <v>2984</v>
      </c>
      <c r="CG1345" s="2">
        <v>42628.451388888891</v>
      </c>
      <c r="CH1345" s="2">
        <v>42628.458333333336</v>
      </c>
      <c r="CI1345" t="s">
        <v>2976</v>
      </c>
      <c r="CJ1345" t="s">
        <v>2977</v>
      </c>
      <c r="CK1345">
        <v>1007.62004695</v>
      </c>
      <c r="CL1345">
        <v>25.1111111111111</v>
      </c>
      <c r="CM1345">
        <v>0</v>
      </c>
      <c r="CN1345">
        <v>70</v>
      </c>
      <c r="CO1345">
        <v>65</v>
      </c>
      <c r="CP1345">
        <v>1.2</v>
      </c>
      <c r="CQ1345">
        <v>6.1</v>
      </c>
      <c r="CR1345">
        <v>3.2</v>
      </c>
      <c r="CS1345">
        <v>1</v>
      </c>
      <c r="CT1345" t="s">
        <v>1300</v>
      </c>
      <c r="CU1345">
        <v>26</v>
      </c>
      <c r="CV1345">
        <v>22</v>
      </c>
      <c r="CW1345">
        <v>24</v>
      </c>
      <c r="CX1345">
        <v>21</v>
      </c>
      <c r="CY1345">
        <v>23</v>
      </c>
      <c r="CZ1345">
        <v>20</v>
      </c>
      <c r="DA1345" t="s">
        <v>27</v>
      </c>
      <c r="DB1345" t="s">
        <v>27</v>
      </c>
    </row>
    <row r="1346" spans="1:106">
      <c r="D1346" s="3">
        <v>23</v>
      </c>
      <c r="E1346" s="1">
        <v>1</v>
      </c>
      <c r="F1346">
        <v>7</v>
      </c>
      <c r="G1346" t="s">
        <v>33</v>
      </c>
      <c r="L1346" s="1">
        <v>1</v>
      </c>
      <c r="M1346">
        <v>7</v>
      </c>
      <c r="N1346" t="s">
        <v>34</v>
      </c>
      <c r="Z1346" s="1">
        <v>2</v>
      </c>
      <c r="AA1346">
        <v>8</v>
      </c>
      <c r="AB1346" t="s">
        <v>109</v>
      </c>
      <c r="AC1346" t="s">
        <v>57</v>
      </c>
      <c r="AD1346">
        <v>8</v>
      </c>
      <c r="AE1346" t="s">
        <v>967</v>
      </c>
      <c r="AG1346" s="1">
        <v>2</v>
      </c>
      <c r="AH1346">
        <v>8</v>
      </c>
      <c r="AI1346" t="s">
        <v>149</v>
      </c>
      <c r="AJ1346" t="s">
        <v>57</v>
      </c>
      <c r="AK1346" t="s">
        <v>990</v>
      </c>
      <c r="AL1346" t="s">
        <v>973</v>
      </c>
      <c r="AN1346" s="1">
        <v>1</v>
      </c>
      <c r="AO1346">
        <v>9</v>
      </c>
      <c r="AP1346" t="s">
        <v>52</v>
      </c>
      <c r="BD1346" s="39">
        <v>42628</v>
      </c>
      <c r="BE1346" s="23">
        <v>0.453472222222223</v>
      </c>
      <c r="BF1346" s="10" t="str">
        <f t="shared" si="125"/>
        <v>15/09/2016 10:53</v>
      </c>
      <c r="BG1346" s="35">
        <f t="shared" si="126"/>
        <v>42628.451388888891</v>
      </c>
      <c r="BH1346" s="35">
        <f t="shared" si="128"/>
        <v>42628.458333333336</v>
      </c>
      <c r="BI1346" t="str">
        <f t="shared" si="129"/>
        <v>15/09/2016 10:50:00</v>
      </c>
      <c r="BJ1346" s="40" t="str">
        <f t="shared" si="130"/>
        <v>15/09/2016 11:00:00</v>
      </c>
      <c r="BK1346">
        <f>VLOOKUP($BI1346, [1]TableView_704030_20160816_20160!$D$2:$M$5095,3,FALSE)</f>
        <v>1007.62004695</v>
      </c>
      <c r="BL1346">
        <f>VLOOKUP($BI1346, [1]TableView_704030_20160816_20160!$D$2:$M$5095,8,FALSE)</f>
        <v>25.1111111111111</v>
      </c>
      <c r="BM1346">
        <f>VLOOKUP($BI1346, [1]TableView_704030_20160816_20160!$D$2:$M$5095,10,FALSE)</f>
        <v>0</v>
      </c>
      <c r="BN1346">
        <f>VLOOKUP($BI1346, [1]TableView_704030_20160816_20160!$D$2:$M$5095,4,FALSE)</f>
        <v>70</v>
      </c>
      <c r="BO1346">
        <f>VLOOKUP($BI1346, [1]TableView_704030_20160816_20160!$D$2:$M$5095,6,FALSE)</f>
        <v>65</v>
      </c>
      <c r="BP1346">
        <f>VLOOKUP($BI1346, [1]TableView_704030_20160816_20160!$D$2:$M$5095,7,FALSE)</f>
        <v>1.2</v>
      </c>
      <c r="BQ1346">
        <f>VLOOKUP($BI1346, [1]TableView_704030_20160816_20160!$D$2:$M$5095,2,FALSE)</f>
        <v>6.1</v>
      </c>
      <c r="BR1346">
        <f>VLOOKUP($BJ1346, [2]aacb8965d69cc6fd1cb3a5cae9e8ae7!$C$6:$F$853,4,FALSE)</f>
        <v>3.2</v>
      </c>
      <c r="BS1346" s="15">
        <v>1</v>
      </c>
      <c r="BT1346" t="str">
        <f t="shared" si="127"/>
        <v>15/09/2016 1</v>
      </c>
      <c r="BU1346">
        <f>VLOOKUP($BT1346, [3]Sheet1!$D$3:$T$89,4,FALSE)</f>
        <v>26</v>
      </c>
      <c r="BV1346">
        <f>VLOOKUP($BT1346, [3]Sheet1!$D$3:$T$89,5,FALSE)</f>
        <v>22</v>
      </c>
      <c r="BW1346">
        <f>VLOOKUP($BT1346, [3]Sheet1!$D$3:$T$89,8,FALSE)</f>
        <v>24</v>
      </c>
      <c r="BX1346">
        <f>VLOOKUP($BT1346, [3]Sheet1!$D$3:$T$89,9,FALSE)</f>
        <v>21</v>
      </c>
      <c r="BY1346">
        <f>VLOOKUP($BT1346, [3]Sheet1!$D$3:$T$89,12,FALSE)</f>
        <v>23</v>
      </c>
      <c r="BZ1346">
        <f>VLOOKUP($BT1346, [3]Sheet1!$D$3:$T$89,13,FALSE)</f>
        <v>20</v>
      </c>
      <c r="CA1346" t="str">
        <f>VLOOKUP($BT1346, [3]Sheet1!$D$3:$T$89,16,FALSE)</f>
        <v>N/A</v>
      </c>
      <c r="CB1346" t="str">
        <f>VLOOKUP($BT1346, [3]Sheet1!$D$3:$T$89,17,FALSE)</f>
        <v>N/A</v>
      </c>
      <c r="CD1346" s="12">
        <v>42628</v>
      </c>
      <c r="CE1346" s="2">
        <v>0.453472222222223</v>
      </c>
      <c r="CF1346" s="2" t="s">
        <v>2985</v>
      </c>
      <c r="CG1346" s="2">
        <v>42628.451388888891</v>
      </c>
      <c r="CH1346" s="2">
        <v>42628.458333333336</v>
      </c>
      <c r="CI1346" t="s">
        <v>2976</v>
      </c>
      <c r="CJ1346" t="s">
        <v>2977</v>
      </c>
      <c r="CK1346">
        <v>1007.62004695</v>
      </c>
      <c r="CL1346">
        <v>25.1111111111111</v>
      </c>
      <c r="CM1346">
        <v>0</v>
      </c>
      <c r="CN1346">
        <v>70</v>
      </c>
      <c r="CO1346">
        <v>65</v>
      </c>
      <c r="CP1346">
        <v>1.2</v>
      </c>
      <c r="CQ1346">
        <v>6.1</v>
      </c>
      <c r="CR1346">
        <v>3.2</v>
      </c>
      <c r="CS1346">
        <v>1</v>
      </c>
      <c r="CT1346" t="s">
        <v>1300</v>
      </c>
      <c r="CU1346">
        <v>26</v>
      </c>
      <c r="CV1346">
        <v>22</v>
      </c>
      <c r="CW1346">
        <v>24</v>
      </c>
      <c r="CX1346">
        <v>21</v>
      </c>
      <c r="CY1346">
        <v>23</v>
      </c>
      <c r="CZ1346">
        <v>20</v>
      </c>
      <c r="DA1346" t="s">
        <v>27</v>
      </c>
      <c r="DB1346" t="s">
        <v>27</v>
      </c>
    </row>
    <row r="1347" spans="1:106">
      <c r="D1347" s="3">
        <v>24</v>
      </c>
      <c r="E1347" s="1">
        <v>2</v>
      </c>
      <c r="F1347">
        <v>7</v>
      </c>
      <c r="G1347" t="s">
        <v>33</v>
      </c>
      <c r="L1347" s="1">
        <v>1</v>
      </c>
      <c r="M1347">
        <v>7</v>
      </c>
      <c r="N1347" t="s">
        <v>1069</v>
      </c>
      <c r="Z1347" s="1">
        <v>1</v>
      </c>
      <c r="AA1347">
        <v>8</v>
      </c>
      <c r="AB1347" t="s">
        <v>109</v>
      </c>
      <c r="AC1347" t="s">
        <v>57</v>
      </c>
      <c r="AD1347">
        <v>8</v>
      </c>
      <c r="AG1347" s="1">
        <v>2</v>
      </c>
      <c r="AH1347">
        <v>8</v>
      </c>
      <c r="AI1347" t="s">
        <v>149</v>
      </c>
      <c r="AJ1347" t="s">
        <v>57</v>
      </c>
      <c r="AK1347" t="s">
        <v>990</v>
      </c>
      <c r="AL1347" t="s">
        <v>973</v>
      </c>
      <c r="AN1347" s="1">
        <v>1</v>
      </c>
      <c r="AO1347">
        <v>9</v>
      </c>
      <c r="AP1347" t="s">
        <v>52</v>
      </c>
      <c r="BD1347" s="39">
        <v>42628</v>
      </c>
      <c r="BE1347" s="23">
        <v>0.454166666666668</v>
      </c>
      <c r="BF1347" s="10" t="str">
        <f t="shared" si="125"/>
        <v>15/09/2016 10:54</v>
      </c>
      <c r="BG1347" s="35">
        <f t="shared" si="126"/>
        <v>42628.451388888891</v>
      </c>
      <c r="BH1347" s="35">
        <f t="shared" si="128"/>
        <v>42628.458333333336</v>
      </c>
      <c r="BI1347" t="str">
        <f t="shared" si="129"/>
        <v>15/09/2016 10:50:00</v>
      </c>
      <c r="BJ1347" s="40" t="str">
        <f t="shared" si="130"/>
        <v>15/09/2016 11:00:00</v>
      </c>
      <c r="BK1347">
        <f>VLOOKUP($BI1347, [1]TableView_704030_20160816_20160!$D$2:$M$5095,3,FALSE)</f>
        <v>1007.62004695</v>
      </c>
      <c r="BL1347">
        <f>VLOOKUP($BI1347, [1]TableView_704030_20160816_20160!$D$2:$M$5095,8,FALSE)</f>
        <v>25.1111111111111</v>
      </c>
      <c r="BM1347">
        <f>VLOOKUP($BI1347, [1]TableView_704030_20160816_20160!$D$2:$M$5095,10,FALSE)</f>
        <v>0</v>
      </c>
      <c r="BN1347">
        <f>VLOOKUP($BI1347, [1]TableView_704030_20160816_20160!$D$2:$M$5095,4,FALSE)</f>
        <v>70</v>
      </c>
      <c r="BO1347">
        <f>VLOOKUP($BI1347, [1]TableView_704030_20160816_20160!$D$2:$M$5095,6,FALSE)</f>
        <v>65</v>
      </c>
      <c r="BP1347">
        <f>VLOOKUP($BI1347, [1]TableView_704030_20160816_20160!$D$2:$M$5095,7,FALSE)</f>
        <v>1.2</v>
      </c>
      <c r="BQ1347">
        <f>VLOOKUP($BI1347, [1]TableView_704030_20160816_20160!$D$2:$M$5095,2,FALSE)</f>
        <v>6.1</v>
      </c>
      <c r="BR1347">
        <f>VLOOKUP($BJ1347, [2]aacb8965d69cc6fd1cb3a5cae9e8ae7!$C$6:$F$853,4,FALSE)</f>
        <v>3.2</v>
      </c>
      <c r="BS1347" s="15">
        <v>1</v>
      </c>
      <c r="BT1347" t="str">
        <f t="shared" si="127"/>
        <v>15/09/2016 1</v>
      </c>
      <c r="BU1347">
        <f>VLOOKUP($BT1347, [3]Sheet1!$D$3:$T$89,4,FALSE)</f>
        <v>26</v>
      </c>
      <c r="BV1347">
        <f>VLOOKUP($BT1347, [3]Sheet1!$D$3:$T$89,5,FALSE)</f>
        <v>22</v>
      </c>
      <c r="BW1347">
        <f>VLOOKUP($BT1347, [3]Sheet1!$D$3:$T$89,8,FALSE)</f>
        <v>24</v>
      </c>
      <c r="BX1347">
        <f>VLOOKUP($BT1347, [3]Sheet1!$D$3:$T$89,9,FALSE)</f>
        <v>21</v>
      </c>
      <c r="BY1347">
        <f>VLOOKUP($BT1347, [3]Sheet1!$D$3:$T$89,12,FALSE)</f>
        <v>23</v>
      </c>
      <c r="BZ1347">
        <f>VLOOKUP($BT1347, [3]Sheet1!$D$3:$T$89,13,FALSE)</f>
        <v>20</v>
      </c>
      <c r="CA1347" t="str">
        <f>VLOOKUP($BT1347, [3]Sheet1!$D$3:$T$89,16,FALSE)</f>
        <v>N/A</v>
      </c>
      <c r="CB1347" t="str">
        <f>VLOOKUP($BT1347, [3]Sheet1!$D$3:$T$89,17,FALSE)</f>
        <v>N/A</v>
      </c>
      <c r="CD1347" s="12">
        <v>42628</v>
      </c>
      <c r="CE1347" s="2">
        <v>0.454166666666668</v>
      </c>
      <c r="CF1347" s="2" t="s">
        <v>2986</v>
      </c>
      <c r="CG1347" s="2">
        <v>42628.451388888891</v>
      </c>
      <c r="CH1347" s="2">
        <v>42628.458333333336</v>
      </c>
      <c r="CI1347" t="s">
        <v>2976</v>
      </c>
      <c r="CJ1347" t="s">
        <v>2977</v>
      </c>
      <c r="CK1347">
        <v>1007.62004695</v>
      </c>
      <c r="CL1347">
        <v>25.1111111111111</v>
      </c>
      <c r="CM1347">
        <v>0</v>
      </c>
      <c r="CN1347">
        <v>70</v>
      </c>
      <c r="CO1347">
        <v>65</v>
      </c>
      <c r="CP1347">
        <v>1.2</v>
      </c>
      <c r="CQ1347">
        <v>6.1</v>
      </c>
      <c r="CR1347">
        <v>3.2</v>
      </c>
      <c r="CS1347">
        <v>1</v>
      </c>
      <c r="CT1347" t="s">
        <v>1300</v>
      </c>
      <c r="CU1347">
        <v>26</v>
      </c>
      <c r="CV1347">
        <v>22</v>
      </c>
      <c r="CW1347">
        <v>24</v>
      </c>
      <c r="CX1347">
        <v>21</v>
      </c>
      <c r="CY1347">
        <v>23</v>
      </c>
      <c r="CZ1347">
        <v>20</v>
      </c>
      <c r="DA1347" t="s">
        <v>27</v>
      </c>
      <c r="DB1347" t="s">
        <v>27</v>
      </c>
    </row>
    <row r="1348" spans="1:106">
      <c r="D1348" s="3">
        <v>25</v>
      </c>
      <c r="E1348" s="1">
        <v>1</v>
      </c>
      <c r="F1348">
        <v>7</v>
      </c>
      <c r="G1348" t="s">
        <v>33</v>
      </c>
      <c r="L1348" s="1">
        <v>1</v>
      </c>
      <c r="M1348">
        <v>7</v>
      </c>
      <c r="N1348" t="s">
        <v>34</v>
      </c>
      <c r="S1348" s="1">
        <v>1</v>
      </c>
      <c r="T1348">
        <v>8</v>
      </c>
      <c r="U1348" t="s">
        <v>110</v>
      </c>
      <c r="V1348" t="s">
        <v>57</v>
      </c>
      <c r="W1348">
        <v>2</v>
      </c>
      <c r="Z1348" s="1">
        <v>1</v>
      </c>
      <c r="AA1348">
        <v>8</v>
      </c>
      <c r="AB1348" t="s">
        <v>109</v>
      </c>
      <c r="AC1348" t="s">
        <v>57</v>
      </c>
      <c r="AD1348">
        <v>8</v>
      </c>
      <c r="AG1348" s="1">
        <v>2</v>
      </c>
      <c r="AH1348">
        <v>8</v>
      </c>
      <c r="AI1348" t="s">
        <v>149</v>
      </c>
      <c r="AJ1348" t="s">
        <v>57</v>
      </c>
      <c r="AK1348" t="s">
        <v>990</v>
      </c>
      <c r="AL1348" t="s">
        <v>973</v>
      </c>
      <c r="AN1348" s="1">
        <v>1</v>
      </c>
      <c r="AO1348">
        <v>9</v>
      </c>
      <c r="AP1348" t="s">
        <v>52</v>
      </c>
      <c r="BD1348" s="39">
        <v>42628</v>
      </c>
      <c r="BE1348" s="23">
        <v>0.45486111111111199</v>
      </c>
      <c r="BF1348" s="10" t="str">
        <f t="shared" ref="BF1348:BF1411" si="131">TEXT(BD1348,"dd/mm/yyyy ")&amp;TEXT(BE1348,"hh:mm")</f>
        <v>15/09/2016 10:55</v>
      </c>
      <c r="BG1348" s="35">
        <f t="shared" ref="BG1348:BG1411" si="132">ROUND(BF1348*(24*60/10),0)/(24*60/10)</f>
        <v>42628.458333333336</v>
      </c>
      <c r="BH1348" s="35">
        <f t="shared" si="128"/>
        <v>42628.458333333336</v>
      </c>
      <c r="BI1348" t="str">
        <f t="shared" si="129"/>
        <v>15/09/2016 11:00:00</v>
      </c>
      <c r="BJ1348" s="40" t="str">
        <f t="shared" si="130"/>
        <v>15/09/2016 11:00:00</v>
      </c>
      <c r="BK1348">
        <f>VLOOKUP($BI1348, [1]TableView_704030_20160816_20160!$D$2:$M$5095,3,FALSE)</f>
        <v>1007.72163862</v>
      </c>
      <c r="BL1348">
        <f>VLOOKUP($BI1348, [1]TableView_704030_20160816_20160!$D$2:$M$5095,8,FALSE)</f>
        <v>25.5555555555556</v>
      </c>
      <c r="BM1348">
        <f>VLOOKUP($BI1348, [1]TableView_704030_20160816_20160!$D$2:$M$5095,10,FALSE)</f>
        <v>0</v>
      </c>
      <c r="BN1348">
        <f>VLOOKUP($BI1348, [1]TableView_704030_20160816_20160!$D$2:$M$5095,4,FALSE)</f>
        <v>68</v>
      </c>
      <c r="BO1348">
        <f>VLOOKUP($BI1348, [1]TableView_704030_20160816_20160!$D$2:$M$5095,6,FALSE)</f>
        <v>91</v>
      </c>
      <c r="BP1348">
        <f>VLOOKUP($BI1348, [1]TableView_704030_20160816_20160!$D$2:$M$5095,7,FALSE)</f>
        <v>1.5</v>
      </c>
      <c r="BQ1348">
        <f>VLOOKUP($BI1348, [1]TableView_704030_20160816_20160!$D$2:$M$5095,2,FALSE)</f>
        <v>7</v>
      </c>
      <c r="BR1348">
        <f>VLOOKUP($BJ1348, [2]aacb8965d69cc6fd1cb3a5cae9e8ae7!$C$6:$F$853,4,FALSE)</f>
        <v>3.2</v>
      </c>
      <c r="BS1348" s="15">
        <v>1</v>
      </c>
      <c r="BT1348" t="str">
        <f t="shared" si="127"/>
        <v>15/09/2016 1</v>
      </c>
      <c r="BU1348">
        <f>VLOOKUP($BT1348, [3]Sheet1!$D$3:$T$89,4,FALSE)</f>
        <v>26</v>
      </c>
      <c r="BV1348">
        <f>VLOOKUP($BT1348, [3]Sheet1!$D$3:$T$89,5,FALSE)</f>
        <v>22</v>
      </c>
      <c r="BW1348">
        <f>VLOOKUP($BT1348, [3]Sheet1!$D$3:$T$89,8,FALSE)</f>
        <v>24</v>
      </c>
      <c r="BX1348">
        <f>VLOOKUP($BT1348, [3]Sheet1!$D$3:$T$89,9,FALSE)</f>
        <v>21</v>
      </c>
      <c r="BY1348">
        <f>VLOOKUP($BT1348, [3]Sheet1!$D$3:$T$89,12,FALSE)</f>
        <v>23</v>
      </c>
      <c r="BZ1348">
        <f>VLOOKUP($BT1348, [3]Sheet1!$D$3:$T$89,13,FALSE)</f>
        <v>20</v>
      </c>
      <c r="CA1348" t="str">
        <f>VLOOKUP($BT1348, [3]Sheet1!$D$3:$T$89,16,FALSE)</f>
        <v>N/A</v>
      </c>
      <c r="CB1348" t="str">
        <f>VLOOKUP($BT1348, [3]Sheet1!$D$3:$T$89,17,FALSE)</f>
        <v>N/A</v>
      </c>
      <c r="CD1348" s="12">
        <v>42628</v>
      </c>
      <c r="CE1348" s="2">
        <v>0.45486111111111199</v>
      </c>
      <c r="CF1348" s="2" t="s">
        <v>2987</v>
      </c>
      <c r="CG1348" s="2">
        <v>42628.458333333336</v>
      </c>
      <c r="CH1348" s="2">
        <v>42628.458333333336</v>
      </c>
      <c r="CI1348" t="s">
        <v>2977</v>
      </c>
      <c r="CJ1348" t="s">
        <v>2977</v>
      </c>
      <c r="CK1348">
        <v>1007.72163862</v>
      </c>
      <c r="CL1348">
        <v>25.5555555555556</v>
      </c>
      <c r="CM1348">
        <v>0</v>
      </c>
      <c r="CN1348">
        <v>68</v>
      </c>
      <c r="CO1348">
        <v>91</v>
      </c>
      <c r="CP1348">
        <v>1.5</v>
      </c>
      <c r="CQ1348">
        <v>7</v>
      </c>
      <c r="CR1348">
        <v>3.2</v>
      </c>
      <c r="CS1348">
        <v>1</v>
      </c>
      <c r="CT1348" t="s">
        <v>1300</v>
      </c>
      <c r="CU1348">
        <v>26</v>
      </c>
      <c r="CV1348">
        <v>22</v>
      </c>
      <c r="CW1348">
        <v>24</v>
      </c>
      <c r="CX1348">
        <v>21</v>
      </c>
      <c r="CY1348">
        <v>23</v>
      </c>
      <c r="CZ1348">
        <v>20</v>
      </c>
      <c r="DA1348" t="s">
        <v>27</v>
      </c>
      <c r="DB1348" t="s">
        <v>27</v>
      </c>
    </row>
    <row r="1349" spans="1:106">
      <c r="D1349" s="3">
        <v>26</v>
      </c>
      <c r="E1349" s="1">
        <v>1</v>
      </c>
      <c r="F1349">
        <v>7</v>
      </c>
      <c r="G1349" t="s">
        <v>33</v>
      </c>
      <c r="L1349" s="1">
        <v>1</v>
      </c>
      <c r="M1349">
        <v>7</v>
      </c>
      <c r="N1349" t="s">
        <v>1069</v>
      </c>
      <c r="AG1349" s="1">
        <v>2</v>
      </c>
      <c r="AH1349">
        <v>8</v>
      </c>
      <c r="AI1349" t="s">
        <v>149</v>
      </c>
      <c r="AJ1349" t="s">
        <v>57</v>
      </c>
      <c r="AK1349" t="s">
        <v>990</v>
      </c>
      <c r="AL1349" t="s">
        <v>973</v>
      </c>
      <c r="AN1349" s="1">
        <v>2</v>
      </c>
      <c r="AO1349">
        <v>9</v>
      </c>
      <c r="AP1349" t="s">
        <v>52</v>
      </c>
      <c r="BD1349" s="39">
        <v>42628</v>
      </c>
      <c r="BE1349" s="23">
        <v>0.45555555555555699</v>
      </c>
      <c r="BF1349" s="10" t="str">
        <f t="shared" si="131"/>
        <v>15/09/2016 10:56</v>
      </c>
      <c r="BG1349" s="35">
        <f t="shared" si="132"/>
        <v>42628.458333333336</v>
      </c>
      <c r="BH1349" s="35">
        <f t="shared" si="128"/>
        <v>42628.458333333336</v>
      </c>
      <c r="BI1349" t="str">
        <f t="shared" si="129"/>
        <v>15/09/2016 11:00:00</v>
      </c>
      <c r="BJ1349" s="40" t="str">
        <f t="shared" si="130"/>
        <v>15/09/2016 11:00:00</v>
      </c>
      <c r="BK1349">
        <f>VLOOKUP($BI1349, [1]TableView_704030_20160816_20160!$D$2:$M$5095,3,FALSE)</f>
        <v>1007.72163862</v>
      </c>
      <c r="BL1349">
        <f>VLOOKUP($BI1349, [1]TableView_704030_20160816_20160!$D$2:$M$5095,8,FALSE)</f>
        <v>25.5555555555556</v>
      </c>
      <c r="BM1349">
        <f>VLOOKUP($BI1349, [1]TableView_704030_20160816_20160!$D$2:$M$5095,10,FALSE)</f>
        <v>0</v>
      </c>
      <c r="BN1349">
        <f>VLOOKUP($BI1349, [1]TableView_704030_20160816_20160!$D$2:$M$5095,4,FALSE)</f>
        <v>68</v>
      </c>
      <c r="BO1349">
        <f>VLOOKUP($BI1349, [1]TableView_704030_20160816_20160!$D$2:$M$5095,6,FALSE)</f>
        <v>91</v>
      </c>
      <c r="BP1349">
        <f>VLOOKUP($BI1349, [1]TableView_704030_20160816_20160!$D$2:$M$5095,7,FALSE)</f>
        <v>1.5</v>
      </c>
      <c r="BQ1349">
        <f>VLOOKUP($BI1349, [1]TableView_704030_20160816_20160!$D$2:$M$5095,2,FALSE)</f>
        <v>7</v>
      </c>
      <c r="BR1349">
        <f>VLOOKUP($BJ1349, [2]aacb8965d69cc6fd1cb3a5cae9e8ae7!$C$6:$F$853,4,FALSE)</f>
        <v>3.2</v>
      </c>
      <c r="BS1349" s="15">
        <v>1</v>
      </c>
      <c r="BT1349" t="str">
        <f t="shared" si="127"/>
        <v>15/09/2016 1</v>
      </c>
      <c r="BU1349">
        <f>VLOOKUP($BT1349, [3]Sheet1!$D$3:$T$89,4,FALSE)</f>
        <v>26</v>
      </c>
      <c r="BV1349">
        <f>VLOOKUP($BT1349, [3]Sheet1!$D$3:$T$89,5,FALSE)</f>
        <v>22</v>
      </c>
      <c r="BW1349">
        <f>VLOOKUP($BT1349, [3]Sheet1!$D$3:$T$89,8,FALSE)</f>
        <v>24</v>
      </c>
      <c r="BX1349">
        <f>VLOOKUP($BT1349, [3]Sheet1!$D$3:$T$89,9,FALSE)</f>
        <v>21</v>
      </c>
      <c r="BY1349">
        <f>VLOOKUP($BT1349, [3]Sheet1!$D$3:$T$89,12,FALSE)</f>
        <v>23</v>
      </c>
      <c r="BZ1349">
        <f>VLOOKUP($BT1349, [3]Sheet1!$D$3:$T$89,13,FALSE)</f>
        <v>20</v>
      </c>
      <c r="CA1349" t="str">
        <f>VLOOKUP($BT1349, [3]Sheet1!$D$3:$T$89,16,FALSE)</f>
        <v>N/A</v>
      </c>
      <c r="CB1349" t="str">
        <f>VLOOKUP($BT1349, [3]Sheet1!$D$3:$T$89,17,FALSE)</f>
        <v>N/A</v>
      </c>
      <c r="CD1349" s="12">
        <v>42628</v>
      </c>
      <c r="CE1349" s="2">
        <v>0.45555555555555699</v>
      </c>
      <c r="CF1349" s="2" t="s">
        <v>2988</v>
      </c>
      <c r="CG1349" s="2">
        <v>42628.458333333336</v>
      </c>
      <c r="CH1349" s="2">
        <v>42628.458333333336</v>
      </c>
      <c r="CI1349" t="s">
        <v>2977</v>
      </c>
      <c r="CJ1349" t="s">
        <v>2977</v>
      </c>
      <c r="CK1349">
        <v>1007.72163862</v>
      </c>
      <c r="CL1349">
        <v>25.5555555555556</v>
      </c>
      <c r="CM1349">
        <v>0</v>
      </c>
      <c r="CN1349">
        <v>68</v>
      </c>
      <c r="CO1349">
        <v>91</v>
      </c>
      <c r="CP1349">
        <v>1.5</v>
      </c>
      <c r="CQ1349">
        <v>7</v>
      </c>
      <c r="CR1349">
        <v>3.2</v>
      </c>
      <c r="CS1349">
        <v>1</v>
      </c>
      <c r="CT1349" t="s">
        <v>1300</v>
      </c>
      <c r="CU1349">
        <v>26</v>
      </c>
      <c r="CV1349">
        <v>22</v>
      </c>
      <c r="CW1349">
        <v>24</v>
      </c>
      <c r="CX1349">
        <v>21</v>
      </c>
      <c r="CY1349">
        <v>23</v>
      </c>
      <c r="CZ1349">
        <v>20</v>
      </c>
      <c r="DA1349" t="s">
        <v>27</v>
      </c>
      <c r="DB1349" t="s">
        <v>27</v>
      </c>
    </row>
    <row r="1350" spans="1:106">
      <c r="D1350" s="3">
        <v>27</v>
      </c>
      <c r="E1350" s="1">
        <v>1</v>
      </c>
      <c r="F1350">
        <v>4</v>
      </c>
      <c r="G1350" t="s">
        <v>33</v>
      </c>
      <c r="L1350" s="1">
        <v>2</v>
      </c>
      <c r="M1350">
        <v>7</v>
      </c>
      <c r="N1350" t="s">
        <v>34</v>
      </c>
      <c r="Z1350" s="1">
        <v>1</v>
      </c>
      <c r="AA1350">
        <v>8</v>
      </c>
      <c r="AB1350" t="s">
        <v>109</v>
      </c>
      <c r="AC1350" t="s">
        <v>57</v>
      </c>
      <c r="AD1350">
        <v>8</v>
      </c>
      <c r="AG1350" s="1">
        <v>2</v>
      </c>
      <c r="AH1350">
        <v>8</v>
      </c>
      <c r="AI1350" t="s">
        <v>149</v>
      </c>
      <c r="AJ1350" t="s">
        <v>57</v>
      </c>
      <c r="AK1350" t="s">
        <v>990</v>
      </c>
      <c r="AL1350" t="s">
        <v>973</v>
      </c>
      <c r="AN1350" s="1">
        <v>1</v>
      </c>
      <c r="AO1350">
        <v>9</v>
      </c>
      <c r="AP1350" t="s">
        <v>52</v>
      </c>
      <c r="BD1350" s="39">
        <v>42628</v>
      </c>
      <c r="BE1350" s="23">
        <v>0.45625000000000099</v>
      </c>
      <c r="BF1350" s="10" t="str">
        <f t="shared" si="131"/>
        <v>15/09/2016 10:57</v>
      </c>
      <c r="BG1350" s="35">
        <f t="shared" si="132"/>
        <v>42628.458333333336</v>
      </c>
      <c r="BH1350" s="35">
        <f t="shared" si="128"/>
        <v>42628.458333333336</v>
      </c>
      <c r="BI1350" t="str">
        <f t="shared" si="129"/>
        <v>15/09/2016 11:00:00</v>
      </c>
      <c r="BJ1350" s="40" t="str">
        <f t="shared" si="130"/>
        <v>15/09/2016 11:00:00</v>
      </c>
      <c r="BK1350">
        <f>VLOOKUP($BI1350, [1]TableView_704030_20160816_20160!$D$2:$M$5095,3,FALSE)</f>
        <v>1007.72163862</v>
      </c>
      <c r="BL1350">
        <f>VLOOKUP($BI1350, [1]TableView_704030_20160816_20160!$D$2:$M$5095,8,FALSE)</f>
        <v>25.5555555555556</v>
      </c>
      <c r="BM1350">
        <f>VLOOKUP($BI1350, [1]TableView_704030_20160816_20160!$D$2:$M$5095,10,FALSE)</f>
        <v>0</v>
      </c>
      <c r="BN1350">
        <f>VLOOKUP($BI1350, [1]TableView_704030_20160816_20160!$D$2:$M$5095,4,FALSE)</f>
        <v>68</v>
      </c>
      <c r="BO1350">
        <f>VLOOKUP($BI1350, [1]TableView_704030_20160816_20160!$D$2:$M$5095,6,FALSE)</f>
        <v>91</v>
      </c>
      <c r="BP1350">
        <f>VLOOKUP($BI1350, [1]TableView_704030_20160816_20160!$D$2:$M$5095,7,FALSE)</f>
        <v>1.5</v>
      </c>
      <c r="BQ1350">
        <f>VLOOKUP($BI1350, [1]TableView_704030_20160816_20160!$D$2:$M$5095,2,FALSE)</f>
        <v>7</v>
      </c>
      <c r="BR1350">
        <f>VLOOKUP($BJ1350, [2]aacb8965d69cc6fd1cb3a5cae9e8ae7!$C$6:$F$853,4,FALSE)</f>
        <v>3.2</v>
      </c>
      <c r="BS1350" s="15">
        <v>1</v>
      </c>
      <c r="BT1350" t="str">
        <f t="shared" si="127"/>
        <v>15/09/2016 1</v>
      </c>
      <c r="BU1350">
        <f>VLOOKUP($BT1350, [3]Sheet1!$D$3:$T$89,4,FALSE)</f>
        <v>26</v>
      </c>
      <c r="BV1350">
        <f>VLOOKUP($BT1350, [3]Sheet1!$D$3:$T$89,5,FALSE)</f>
        <v>22</v>
      </c>
      <c r="BW1350">
        <f>VLOOKUP($BT1350, [3]Sheet1!$D$3:$T$89,8,FALSE)</f>
        <v>24</v>
      </c>
      <c r="BX1350">
        <f>VLOOKUP($BT1350, [3]Sheet1!$D$3:$T$89,9,FALSE)</f>
        <v>21</v>
      </c>
      <c r="BY1350">
        <f>VLOOKUP($BT1350, [3]Sheet1!$D$3:$T$89,12,FALSE)</f>
        <v>23</v>
      </c>
      <c r="BZ1350">
        <f>VLOOKUP($BT1350, [3]Sheet1!$D$3:$T$89,13,FALSE)</f>
        <v>20</v>
      </c>
      <c r="CA1350" t="str">
        <f>VLOOKUP($BT1350, [3]Sheet1!$D$3:$T$89,16,FALSE)</f>
        <v>N/A</v>
      </c>
      <c r="CB1350" t="str">
        <f>VLOOKUP($BT1350, [3]Sheet1!$D$3:$T$89,17,FALSE)</f>
        <v>N/A</v>
      </c>
      <c r="CD1350" s="12">
        <v>42628</v>
      </c>
      <c r="CE1350" s="2">
        <v>0.45625000000000099</v>
      </c>
      <c r="CF1350" s="2" t="s">
        <v>2989</v>
      </c>
      <c r="CG1350" s="2">
        <v>42628.458333333336</v>
      </c>
      <c r="CH1350" s="2">
        <v>42628.458333333336</v>
      </c>
      <c r="CI1350" t="s">
        <v>2977</v>
      </c>
      <c r="CJ1350" t="s">
        <v>2977</v>
      </c>
      <c r="CK1350">
        <v>1007.72163862</v>
      </c>
      <c r="CL1350">
        <v>25.5555555555556</v>
      </c>
      <c r="CM1350">
        <v>0</v>
      </c>
      <c r="CN1350">
        <v>68</v>
      </c>
      <c r="CO1350">
        <v>91</v>
      </c>
      <c r="CP1350">
        <v>1.5</v>
      </c>
      <c r="CQ1350">
        <v>7</v>
      </c>
      <c r="CR1350">
        <v>3.2</v>
      </c>
      <c r="CS1350">
        <v>1</v>
      </c>
      <c r="CT1350" t="s">
        <v>1300</v>
      </c>
      <c r="CU1350">
        <v>26</v>
      </c>
      <c r="CV1350">
        <v>22</v>
      </c>
      <c r="CW1350">
        <v>24</v>
      </c>
      <c r="CX1350">
        <v>21</v>
      </c>
      <c r="CY1350">
        <v>23</v>
      </c>
      <c r="CZ1350">
        <v>20</v>
      </c>
      <c r="DA1350" t="s">
        <v>27</v>
      </c>
      <c r="DB1350" t="s">
        <v>27</v>
      </c>
    </row>
    <row r="1351" spans="1:106">
      <c r="D1351" s="3">
        <v>28</v>
      </c>
      <c r="E1351" s="1">
        <v>1</v>
      </c>
      <c r="F1351">
        <v>7</v>
      </c>
      <c r="G1351" t="s">
        <v>34</v>
      </c>
      <c r="L1351" s="1">
        <v>2</v>
      </c>
      <c r="M1351">
        <v>4</v>
      </c>
      <c r="N1351" t="s">
        <v>33</v>
      </c>
      <c r="S1351" s="1">
        <v>1</v>
      </c>
      <c r="T1351">
        <v>9</v>
      </c>
      <c r="U1351" t="s">
        <v>35</v>
      </c>
      <c r="Z1351" s="1">
        <v>1</v>
      </c>
      <c r="AA1351">
        <v>8</v>
      </c>
      <c r="AB1351" t="s">
        <v>109</v>
      </c>
      <c r="AC1351" t="s">
        <v>57</v>
      </c>
      <c r="AD1351">
        <v>8</v>
      </c>
      <c r="AG1351" s="1">
        <v>1</v>
      </c>
      <c r="AH1351">
        <v>8</v>
      </c>
      <c r="AI1351" t="s">
        <v>149</v>
      </c>
      <c r="AJ1351" t="s">
        <v>57</v>
      </c>
      <c r="AK1351">
        <v>3</v>
      </c>
      <c r="AN1351" s="1">
        <v>1</v>
      </c>
      <c r="AO1351">
        <v>9</v>
      </c>
      <c r="AP1351" t="s">
        <v>52</v>
      </c>
      <c r="BD1351" s="39">
        <v>42628</v>
      </c>
      <c r="BE1351" s="23">
        <v>0.45694444444444599</v>
      </c>
      <c r="BF1351" s="10" t="str">
        <f t="shared" si="131"/>
        <v>15/09/2016 10:58</v>
      </c>
      <c r="BG1351" s="35">
        <f t="shared" si="132"/>
        <v>42628.458333333336</v>
      </c>
      <c r="BH1351" s="35">
        <f t="shared" si="128"/>
        <v>42628.458333333336</v>
      </c>
      <c r="BI1351" t="str">
        <f t="shared" si="129"/>
        <v>15/09/2016 11:00:00</v>
      </c>
      <c r="BJ1351" s="40" t="str">
        <f t="shared" si="130"/>
        <v>15/09/2016 11:00:00</v>
      </c>
      <c r="BK1351">
        <f>VLOOKUP($BI1351, [1]TableView_704030_20160816_20160!$D$2:$M$5095,3,FALSE)</f>
        <v>1007.72163862</v>
      </c>
      <c r="BL1351">
        <f>VLOOKUP($BI1351, [1]TableView_704030_20160816_20160!$D$2:$M$5095,8,FALSE)</f>
        <v>25.5555555555556</v>
      </c>
      <c r="BM1351">
        <f>VLOOKUP($BI1351, [1]TableView_704030_20160816_20160!$D$2:$M$5095,10,FALSE)</f>
        <v>0</v>
      </c>
      <c r="BN1351">
        <f>VLOOKUP($BI1351, [1]TableView_704030_20160816_20160!$D$2:$M$5095,4,FALSE)</f>
        <v>68</v>
      </c>
      <c r="BO1351">
        <f>VLOOKUP($BI1351, [1]TableView_704030_20160816_20160!$D$2:$M$5095,6,FALSE)</f>
        <v>91</v>
      </c>
      <c r="BP1351">
        <f>VLOOKUP($BI1351, [1]TableView_704030_20160816_20160!$D$2:$M$5095,7,FALSE)</f>
        <v>1.5</v>
      </c>
      <c r="BQ1351">
        <f>VLOOKUP($BI1351, [1]TableView_704030_20160816_20160!$D$2:$M$5095,2,FALSE)</f>
        <v>7</v>
      </c>
      <c r="BR1351">
        <f>VLOOKUP($BJ1351, [2]aacb8965d69cc6fd1cb3a5cae9e8ae7!$C$6:$F$853,4,FALSE)</f>
        <v>3.2</v>
      </c>
      <c r="BS1351" s="15">
        <v>1</v>
      </c>
      <c r="BT1351" t="str">
        <f t="shared" si="127"/>
        <v>15/09/2016 1</v>
      </c>
      <c r="BU1351">
        <f>VLOOKUP($BT1351, [3]Sheet1!$D$3:$T$89,4,FALSE)</f>
        <v>26</v>
      </c>
      <c r="BV1351">
        <f>VLOOKUP($BT1351, [3]Sheet1!$D$3:$T$89,5,FALSE)</f>
        <v>22</v>
      </c>
      <c r="BW1351">
        <f>VLOOKUP($BT1351, [3]Sheet1!$D$3:$T$89,8,FALSE)</f>
        <v>24</v>
      </c>
      <c r="BX1351">
        <f>VLOOKUP($BT1351, [3]Sheet1!$D$3:$T$89,9,FALSE)</f>
        <v>21</v>
      </c>
      <c r="BY1351">
        <f>VLOOKUP($BT1351, [3]Sheet1!$D$3:$T$89,12,FALSE)</f>
        <v>23</v>
      </c>
      <c r="BZ1351">
        <f>VLOOKUP($BT1351, [3]Sheet1!$D$3:$T$89,13,FALSE)</f>
        <v>20</v>
      </c>
      <c r="CA1351" t="str">
        <f>VLOOKUP($BT1351, [3]Sheet1!$D$3:$T$89,16,FALSE)</f>
        <v>N/A</v>
      </c>
      <c r="CB1351" t="str">
        <f>VLOOKUP($BT1351, [3]Sheet1!$D$3:$T$89,17,FALSE)</f>
        <v>N/A</v>
      </c>
      <c r="CD1351" s="12">
        <v>42628</v>
      </c>
      <c r="CE1351" s="2">
        <v>0.45694444444444599</v>
      </c>
      <c r="CF1351" s="2" t="s">
        <v>2990</v>
      </c>
      <c r="CG1351" s="2">
        <v>42628.458333333336</v>
      </c>
      <c r="CH1351" s="2">
        <v>42628.458333333336</v>
      </c>
      <c r="CI1351" t="s">
        <v>2977</v>
      </c>
      <c r="CJ1351" t="s">
        <v>2977</v>
      </c>
      <c r="CK1351">
        <v>1007.72163862</v>
      </c>
      <c r="CL1351">
        <v>25.5555555555556</v>
      </c>
      <c r="CM1351">
        <v>0</v>
      </c>
      <c r="CN1351">
        <v>68</v>
      </c>
      <c r="CO1351">
        <v>91</v>
      </c>
      <c r="CP1351">
        <v>1.5</v>
      </c>
      <c r="CQ1351">
        <v>7</v>
      </c>
      <c r="CR1351">
        <v>3.2</v>
      </c>
      <c r="CS1351">
        <v>1</v>
      </c>
      <c r="CT1351" t="s">
        <v>1300</v>
      </c>
      <c r="CU1351">
        <v>26</v>
      </c>
      <c r="CV1351">
        <v>22</v>
      </c>
      <c r="CW1351">
        <v>24</v>
      </c>
      <c r="CX1351">
        <v>21</v>
      </c>
      <c r="CY1351">
        <v>23</v>
      </c>
      <c r="CZ1351">
        <v>20</v>
      </c>
      <c r="DA1351" t="s">
        <v>27</v>
      </c>
      <c r="DB1351" t="s">
        <v>27</v>
      </c>
    </row>
    <row r="1352" spans="1:106">
      <c r="D1352" s="3">
        <v>29</v>
      </c>
      <c r="E1352" s="1">
        <v>1</v>
      </c>
      <c r="F1352">
        <v>7</v>
      </c>
      <c r="G1352" t="s">
        <v>34</v>
      </c>
      <c r="L1352" s="1">
        <v>1</v>
      </c>
      <c r="M1352">
        <v>4</v>
      </c>
      <c r="N1352" t="s">
        <v>33</v>
      </c>
      <c r="S1352" s="1">
        <v>1</v>
      </c>
      <c r="T1352">
        <v>9</v>
      </c>
      <c r="U1352" t="s">
        <v>35</v>
      </c>
      <c r="Z1352" s="1">
        <v>1</v>
      </c>
      <c r="AA1352">
        <v>8</v>
      </c>
      <c r="AB1352" t="s">
        <v>109</v>
      </c>
      <c r="AC1352" t="s">
        <v>57</v>
      </c>
      <c r="AD1352">
        <v>8</v>
      </c>
      <c r="AG1352" s="1">
        <v>1</v>
      </c>
      <c r="AH1352">
        <v>8</v>
      </c>
      <c r="AI1352" t="s">
        <v>149</v>
      </c>
      <c r="AJ1352" t="s">
        <v>57</v>
      </c>
      <c r="AK1352">
        <v>3</v>
      </c>
      <c r="AN1352" s="1">
        <v>1</v>
      </c>
      <c r="AO1352">
        <v>9</v>
      </c>
      <c r="AP1352" t="s">
        <v>52</v>
      </c>
      <c r="BD1352" s="39">
        <v>42628</v>
      </c>
      <c r="BE1352" s="23">
        <v>0.45763888888888998</v>
      </c>
      <c r="BF1352" s="10" t="str">
        <f t="shared" si="131"/>
        <v>15/09/2016 10:59</v>
      </c>
      <c r="BG1352" s="35">
        <f t="shared" si="132"/>
        <v>42628.458333333336</v>
      </c>
      <c r="BH1352" s="35">
        <f t="shared" si="128"/>
        <v>42628.458333333336</v>
      </c>
      <c r="BI1352" t="str">
        <f t="shared" si="129"/>
        <v>15/09/2016 11:00:00</v>
      </c>
      <c r="BJ1352" s="40" t="str">
        <f t="shared" si="130"/>
        <v>15/09/2016 11:00:00</v>
      </c>
      <c r="BK1352">
        <f>VLOOKUP($BI1352, [1]TableView_704030_20160816_20160!$D$2:$M$5095,3,FALSE)</f>
        <v>1007.72163862</v>
      </c>
      <c r="BL1352">
        <f>VLOOKUP($BI1352, [1]TableView_704030_20160816_20160!$D$2:$M$5095,8,FALSE)</f>
        <v>25.5555555555556</v>
      </c>
      <c r="BM1352">
        <f>VLOOKUP($BI1352, [1]TableView_704030_20160816_20160!$D$2:$M$5095,10,FALSE)</f>
        <v>0</v>
      </c>
      <c r="BN1352">
        <f>VLOOKUP($BI1352, [1]TableView_704030_20160816_20160!$D$2:$M$5095,4,FALSE)</f>
        <v>68</v>
      </c>
      <c r="BO1352">
        <f>VLOOKUP($BI1352, [1]TableView_704030_20160816_20160!$D$2:$M$5095,6,FALSE)</f>
        <v>91</v>
      </c>
      <c r="BP1352">
        <f>VLOOKUP($BI1352, [1]TableView_704030_20160816_20160!$D$2:$M$5095,7,FALSE)</f>
        <v>1.5</v>
      </c>
      <c r="BQ1352">
        <f>VLOOKUP($BI1352, [1]TableView_704030_20160816_20160!$D$2:$M$5095,2,FALSE)</f>
        <v>7</v>
      </c>
      <c r="BR1352">
        <f>VLOOKUP($BJ1352, [2]aacb8965d69cc6fd1cb3a5cae9e8ae7!$C$6:$F$853,4,FALSE)</f>
        <v>3.2</v>
      </c>
      <c r="BS1352" s="15">
        <v>1</v>
      </c>
      <c r="BT1352" t="str">
        <f t="shared" si="127"/>
        <v>15/09/2016 1</v>
      </c>
      <c r="BU1352">
        <f>VLOOKUP($BT1352, [3]Sheet1!$D$3:$T$89,4,FALSE)</f>
        <v>26</v>
      </c>
      <c r="BV1352">
        <f>VLOOKUP($BT1352, [3]Sheet1!$D$3:$T$89,5,FALSE)</f>
        <v>22</v>
      </c>
      <c r="BW1352">
        <f>VLOOKUP($BT1352, [3]Sheet1!$D$3:$T$89,8,FALSE)</f>
        <v>24</v>
      </c>
      <c r="BX1352">
        <f>VLOOKUP($BT1352, [3]Sheet1!$D$3:$T$89,9,FALSE)</f>
        <v>21</v>
      </c>
      <c r="BY1352">
        <f>VLOOKUP($BT1352, [3]Sheet1!$D$3:$T$89,12,FALSE)</f>
        <v>23</v>
      </c>
      <c r="BZ1352">
        <f>VLOOKUP($BT1352, [3]Sheet1!$D$3:$T$89,13,FALSE)</f>
        <v>20</v>
      </c>
      <c r="CA1352" t="str">
        <f>VLOOKUP($BT1352, [3]Sheet1!$D$3:$T$89,16,FALSE)</f>
        <v>N/A</v>
      </c>
      <c r="CB1352" t="str">
        <f>VLOOKUP($BT1352, [3]Sheet1!$D$3:$T$89,17,FALSE)</f>
        <v>N/A</v>
      </c>
      <c r="CD1352" s="12">
        <v>42628</v>
      </c>
      <c r="CE1352" s="2">
        <v>0.45763888888888998</v>
      </c>
      <c r="CF1352" s="2" t="s">
        <v>2991</v>
      </c>
      <c r="CG1352" s="2">
        <v>42628.458333333336</v>
      </c>
      <c r="CH1352" s="2">
        <v>42628.458333333336</v>
      </c>
      <c r="CI1352" t="s">
        <v>2977</v>
      </c>
      <c r="CJ1352" t="s">
        <v>2977</v>
      </c>
      <c r="CK1352">
        <v>1007.72163862</v>
      </c>
      <c r="CL1352">
        <v>25.5555555555556</v>
      </c>
      <c r="CM1352">
        <v>0</v>
      </c>
      <c r="CN1352">
        <v>68</v>
      </c>
      <c r="CO1352">
        <v>91</v>
      </c>
      <c r="CP1352">
        <v>1.5</v>
      </c>
      <c r="CQ1352">
        <v>7</v>
      </c>
      <c r="CR1352">
        <v>3.2</v>
      </c>
      <c r="CS1352">
        <v>1</v>
      </c>
      <c r="CT1352" t="s">
        <v>1300</v>
      </c>
      <c r="CU1352">
        <v>26</v>
      </c>
      <c r="CV1352">
        <v>22</v>
      </c>
      <c r="CW1352">
        <v>24</v>
      </c>
      <c r="CX1352">
        <v>21</v>
      </c>
      <c r="CY1352">
        <v>23</v>
      </c>
      <c r="CZ1352">
        <v>20</v>
      </c>
      <c r="DA1352" t="s">
        <v>27</v>
      </c>
      <c r="DB1352" t="s">
        <v>27</v>
      </c>
    </row>
    <row r="1353" spans="1:106">
      <c r="D1353" s="3">
        <v>30</v>
      </c>
      <c r="E1353" s="1">
        <v>1</v>
      </c>
      <c r="F1353">
        <v>7</v>
      </c>
      <c r="G1353" t="s">
        <v>34</v>
      </c>
      <c r="L1353" s="1">
        <v>1</v>
      </c>
      <c r="M1353">
        <v>7</v>
      </c>
      <c r="N1353" t="s">
        <v>33</v>
      </c>
      <c r="S1353" s="1">
        <v>1</v>
      </c>
      <c r="T1353">
        <v>6</v>
      </c>
      <c r="U1353" t="s">
        <v>34</v>
      </c>
      <c r="Z1353" s="1">
        <v>2</v>
      </c>
      <c r="AA1353">
        <v>8</v>
      </c>
      <c r="AB1353" t="s">
        <v>109</v>
      </c>
      <c r="AC1353" t="s">
        <v>57</v>
      </c>
      <c r="AD1353">
        <v>8</v>
      </c>
      <c r="AE1353" t="s">
        <v>967</v>
      </c>
      <c r="AG1353" s="1">
        <v>2</v>
      </c>
      <c r="AH1353">
        <v>8</v>
      </c>
      <c r="AI1353" t="s">
        <v>149</v>
      </c>
      <c r="AJ1353" t="s">
        <v>57</v>
      </c>
      <c r="AK1353" t="s">
        <v>990</v>
      </c>
      <c r="AL1353" t="s">
        <v>973</v>
      </c>
      <c r="BD1353" s="39">
        <v>42628</v>
      </c>
      <c r="BE1353" s="23">
        <v>0.45833333333333498</v>
      </c>
      <c r="BF1353" s="10" t="str">
        <f t="shared" si="131"/>
        <v>15/09/2016 11:00</v>
      </c>
      <c r="BG1353" s="35">
        <f t="shared" si="132"/>
        <v>42628.458333333336</v>
      </c>
      <c r="BH1353" s="35">
        <f t="shared" si="128"/>
        <v>42628.458333333336</v>
      </c>
      <c r="BI1353" t="str">
        <f t="shared" si="129"/>
        <v>15/09/2016 11:00:00</v>
      </c>
      <c r="BJ1353" s="40" t="str">
        <f t="shared" si="130"/>
        <v>15/09/2016 11:00:00</v>
      </c>
      <c r="BK1353">
        <f>VLOOKUP($BI1353, [1]TableView_704030_20160816_20160!$D$2:$M$5095,3,FALSE)</f>
        <v>1007.72163862</v>
      </c>
      <c r="BL1353">
        <f>VLOOKUP($BI1353, [1]TableView_704030_20160816_20160!$D$2:$M$5095,8,FALSE)</f>
        <v>25.5555555555556</v>
      </c>
      <c r="BM1353">
        <f>VLOOKUP($BI1353, [1]TableView_704030_20160816_20160!$D$2:$M$5095,10,FALSE)</f>
        <v>0</v>
      </c>
      <c r="BN1353">
        <f>VLOOKUP($BI1353, [1]TableView_704030_20160816_20160!$D$2:$M$5095,4,FALSE)</f>
        <v>68</v>
      </c>
      <c r="BO1353">
        <f>VLOOKUP($BI1353, [1]TableView_704030_20160816_20160!$D$2:$M$5095,6,FALSE)</f>
        <v>91</v>
      </c>
      <c r="BP1353">
        <f>VLOOKUP($BI1353, [1]TableView_704030_20160816_20160!$D$2:$M$5095,7,FALSE)</f>
        <v>1.5</v>
      </c>
      <c r="BQ1353">
        <f>VLOOKUP($BI1353, [1]TableView_704030_20160816_20160!$D$2:$M$5095,2,FALSE)</f>
        <v>7</v>
      </c>
      <c r="BR1353">
        <f>VLOOKUP($BJ1353, [2]aacb8965d69cc6fd1cb3a5cae9e8ae7!$C$6:$F$853,4,FALSE)</f>
        <v>3.2</v>
      </c>
      <c r="BS1353" s="15">
        <v>1</v>
      </c>
      <c r="BT1353" t="str">
        <f t="shared" si="127"/>
        <v>15/09/2016 1</v>
      </c>
      <c r="BU1353">
        <f>VLOOKUP($BT1353, [3]Sheet1!$D$3:$T$89,4,FALSE)</f>
        <v>26</v>
      </c>
      <c r="BV1353">
        <f>VLOOKUP($BT1353, [3]Sheet1!$D$3:$T$89,5,FALSE)</f>
        <v>22</v>
      </c>
      <c r="BW1353">
        <f>VLOOKUP($BT1353, [3]Sheet1!$D$3:$T$89,8,FALSE)</f>
        <v>24</v>
      </c>
      <c r="BX1353">
        <f>VLOOKUP($BT1353, [3]Sheet1!$D$3:$T$89,9,FALSE)</f>
        <v>21</v>
      </c>
      <c r="BY1353">
        <f>VLOOKUP($BT1353, [3]Sheet1!$D$3:$T$89,12,FALSE)</f>
        <v>23</v>
      </c>
      <c r="BZ1353">
        <f>VLOOKUP($BT1353, [3]Sheet1!$D$3:$T$89,13,FALSE)</f>
        <v>20</v>
      </c>
      <c r="CA1353" t="str">
        <f>VLOOKUP($BT1353, [3]Sheet1!$D$3:$T$89,16,FALSE)</f>
        <v>N/A</v>
      </c>
      <c r="CB1353" t="str">
        <f>VLOOKUP($BT1353, [3]Sheet1!$D$3:$T$89,17,FALSE)</f>
        <v>N/A</v>
      </c>
      <c r="CD1353" s="12">
        <v>42628</v>
      </c>
      <c r="CE1353" s="2">
        <v>0.45833333333333498</v>
      </c>
      <c r="CF1353" s="2" t="s">
        <v>2992</v>
      </c>
      <c r="CG1353" s="2">
        <v>42628.458333333336</v>
      </c>
      <c r="CH1353" s="2">
        <v>42628.458333333336</v>
      </c>
      <c r="CI1353" t="s">
        <v>2977</v>
      </c>
      <c r="CJ1353" t="s">
        <v>2977</v>
      </c>
      <c r="CK1353">
        <v>1007.72163862</v>
      </c>
      <c r="CL1353">
        <v>25.5555555555556</v>
      </c>
      <c r="CM1353">
        <v>0</v>
      </c>
      <c r="CN1353">
        <v>68</v>
      </c>
      <c r="CO1353">
        <v>91</v>
      </c>
      <c r="CP1353">
        <v>1.5</v>
      </c>
      <c r="CQ1353">
        <v>7</v>
      </c>
      <c r="CR1353">
        <v>3.2</v>
      </c>
      <c r="CS1353">
        <v>1</v>
      </c>
      <c r="CT1353" t="s">
        <v>1300</v>
      </c>
      <c r="CU1353">
        <v>26</v>
      </c>
      <c r="CV1353">
        <v>22</v>
      </c>
      <c r="CW1353">
        <v>24</v>
      </c>
      <c r="CX1353">
        <v>21</v>
      </c>
      <c r="CY1353">
        <v>23</v>
      </c>
      <c r="CZ1353">
        <v>20</v>
      </c>
      <c r="DA1353" t="s">
        <v>27</v>
      </c>
      <c r="DB1353" t="s">
        <v>27</v>
      </c>
    </row>
    <row r="1354" spans="1:106">
      <c r="BD1354" s="39">
        <v>42628</v>
      </c>
      <c r="BE1354" s="23">
        <v>0.45902777777777898</v>
      </c>
      <c r="BF1354" s="10" t="str">
        <f t="shared" si="131"/>
        <v>15/09/2016 11:01</v>
      </c>
      <c r="BG1354" s="35">
        <f t="shared" si="132"/>
        <v>42628.458333333336</v>
      </c>
      <c r="BH1354" s="35">
        <f t="shared" si="128"/>
        <v>42628.458333333336</v>
      </c>
      <c r="BI1354" t="str">
        <f t="shared" si="129"/>
        <v>15/09/2016 11:00:00</v>
      </c>
      <c r="BJ1354" s="40" t="str">
        <f t="shared" si="130"/>
        <v>15/09/2016 11:00:00</v>
      </c>
      <c r="BK1354">
        <f>VLOOKUP($BI1354, [1]TableView_704030_20160816_20160!$D$2:$M$5095,3,FALSE)</f>
        <v>1007.72163862</v>
      </c>
      <c r="BL1354">
        <f>VLOOKUP($BI1354, [1]TableView_704030_20160816_20160!$D$2:$M$5095,8,FALSE)</f>
        <v>25.5555555555556</v>
      </c>
      <c r="BM1354">
        <f>VLOOKUP($BI1354, [1]TableView_704030_20160816_20160!$D$2:$M$5095,10,FALSE)</f>
        <v>0</v>
      </c>
      <c r="BN1354">
        <f>VLOOKUP($BI1354, [1]TableView_704030_20160816_20160!$D$2:$M$5095,4,FALSE)</f>
        <v>68</v>
      </c>
      <c r="BO1354">
        <f>VLOOKUP($BI1354, [1]TableView_704030_20160816_20160!$D$2:$M$5095,6,FALSE)</f>
        <v>91</v>
      </c>
      <c r="BP1354">
        <f>VLOOKUP($BI1354, [1]TableView_704030_20160816_20160!$D$2:$M$5095,7,FALSE)</f>
        <v>1.5</v>
      </c>
      <c r="BQ1354">
        <f>VLOOKUP($BI1354, [1]TableView_704030_20160816_20160!$D$2:$M$5095,2,FALSE)</f>
        <v>7</v>
      </c>
      <c r="BR1354">
        <f>VLOOKUP($BJ1354, [2]aacb8965d69cc6fd1cb3a5cae9e8ae7!$C$6:$F$853,4,FALSE)</f>
        <v>3.2</v>
      </c>
      <c r="BS1354" s="15">
        <v>1</v>
      </c>
      <c r="BT1354" t="str">
        <f t="shared" si="127"/>
        <v>15/09/2016 1</v>
      </c>
      <c r="BU1354">
        <f>VLOOKUP($BT1354, [3]Sheet1!$D$3:$T$89,4,FALSE)</f>
        <v>26</v>
      </c>
      <c r="BV1354">
        <f>VLOOKUP($BT1354, [3]Sheet1!$D$3:$T$89,5,FALSE)</f>
        <v>22</v>
      </c>
      <c r="BW1354">
        <f>VLOOKUP($BT1354, [3]Sheet1!$D$3:$T$89,8,FALSE)</f>
        <v>24</v>
      </c>
      <c r="BX1354">
        <f>VLOOKUP($BT1354, [3]Sheet1!$D$3:$T$89,9,FALSE)</f>
        <v>21</v>
      </c>
      <c r="BY1354">
        <f>VLOOKUP($BT1354, [3]Sheet1!$D$3:$T$89,12,FALSE)</f>
        <v>23</v>
      </c>
      <c r="BZ1354">
        <f>VLOOKUP($BT1354, [3]Sheet1!$D$3:$T$89,13,FALSE)</f>
        <v>20</v>
      </c>
      <c r="CA1354" t="str">
        <f>VLOOKUP($BT1354, [3]Sheet1!$D$3:$T$89,16,FALSE)</f>
        <v>N/A</v>
      </c>
      <c r="CB1354" t="str">
        <f>VLOOKUP($BT1354, [3]Sheet1!$D$3:$T$89,17,FALSE)</f>
        <v>N/A</v>
      </c>
      <c r="CD1354" s="12">
        <v>42628</v>
      </c>
      <c r="CE1354" s="2">
        <v>0.45902777777777898</v>
      </c>
      <c r="CF1354" s="2" t="s">
        <v>2993</v>
      </c>
      <c r="CG1354" s="2">
        <v>42628.458333333336</v>
      </c>
      <c r="CH1354" s="2">
        <v>42628.458333333336</v>
      </c>
      <c r="CI1354" t="s">
        <v>2977</v>
      </c>
      <c r="CJ1354" t="s">
        <v>2977</v>
      </c>
      <c r="CK1354">
        <v>1007.72163862</v>
      </c>
      <c r="CL1354">
        <v>25.5555555555556</v>
      </c>
      <c r="CM1354">
        <v>0</v>
      </c>
      <c r="CN1354">
        <v>68</v>
      </c>
      <c r="CO1354">
        <v>91</v>
      </c>
      <c r="CP1354">
        <v>1.5</v>
      </c>
      <c r="CQ1354">
        <v>7</v>
      </c>
      <c r="CR1354">
        <v>3.2</v>
      </c>
      <c r="CS1354">
        <v>1</v>
      </c>
      <c r="CT1354" t="s">
        <v>1300</v>
      </c>
      <c r="CU1354">
        <v>26</v>
      </c>
      <c r="CV1354">
        <v>22</v>
      </c>
      <c r="CW1354">
        <v>24</v>
      </c>
      <c r="CX1354">
        <v>21</v>
      </c>
      <c r="CY1354">
        <v>23</v>
      </c>
      <c r="CZ1354">
        <v>20</v>
      </c>
      <c r="DA1354" t="s">
        <v>27</v>
      </c>
      <c r="DB1354" t="s">
        <v>27</v>
      </c>
    </row>
    <row r="1355" spans="1:106" s="7" customFormat="1">
      <c r="B1355" s="16"/>
      <c r="D1355" s="9"/>
      <c r="E1355" s="8"/>
      <c r="L1355" s="8"/>
      <c r="S1355" s="8"/>
      <c r="Z1355" s="8"/>
      <c r="AG1355" s="8"/>
      <c r="AN1355" s="8"/>
      <c r="AT1355" s="21"/>
      <c r="BD1355" s="39">
        <v>42628</v>
      </c>
      <c r="BE1355" s="23">
        <v>0.45972222222222398</v>
      </c>
      <c r="BF1355" s="10" t="str">
        <f t="shared" si="131"/>
        <v>15/09/2016 11:02</v>
      </c>
      <c r="BG1355" s="35">
        <f t="shared" si="132"/>
        <v>42628.458333333336</v>
      </c>
      <c r="BH1355" s="35">
        <f t="shared" si="128"/>
        <v>42628.458333333336</v>
      </c>
      <c r="BI1355" t="str">
        <f t="shared" si="129"/>
        <v>15/09/2016 11:00:00</v>
      </c>
      <c r="BJ1355" s="40" t="str">
        <f t="shared" si="130"/>
        <v>15/09/2016 11:00:00</v>
      </c>
      <c r="BK1355">
        <f>VLOOKUP($BI1355, [1]TableView_704030_20160816_20160!$D$2:$M$5095,3,FALSE)</f>
        <v>1007.72163862</v>
      </c>
      <c r="BL1355">
        <f>VLOOKUP($BI1355, [1]TableView_704030_20160816_20160!$D$2:$M$5095,8,FALSE)</f>
        <v>25.5555555555556</v>
      </c>
      <c r="BM1355">
        <f>VLOOKUP($BI1355, [1]TableView_704030_20160816_20160!$D$2:$M$5095,10,FALSE)</f>
        <v>0</v>
      </c>
      <c r="BN1355">
        <f>VLOOKUP($BI1355, [1]TableView_704030_20160816_20160!$D$2:$M$5095,4,FALSE)</f>
        <v>68</v>
      </c>
      <c r="BO1355">
        <f>VLOOKUP($BI1355, [1]TableView_704030_20160816_20160!$D$2:$M$5095,6,FALSE)</f>
        <v>91</v>
      </c>
      <c r="BP1355">
        <f>VLOOKUP($BI1355, [1]TableView_704030_20160816_20160!$D$2:$M$5095,7,FALSE)</f>
        <v>1.5</v>
      </c>
      <c r="BQ1355">
        <f>VLOOKUP($BI1355, [1]TableView_704030_20160816_20160!$D$2:$M$5095,2,FALSE)</f>
        <v>7</v>
      </c>
      <c r="BR1355">
        <f>VLOOKUP($BJ1355, [2]aacb8965d69cc6fd1cb3a5cae9e8ae7!$C$6:$F$853,4,FALSE)</f>
        <v>3.2</v>
      </c>
      <c r="BS1355" s="15">
        <v>1</v>
      </c>
      <c r="BT1355" t="str">
        <f t="shared" si="127"/>
        <v>15/09/2016 1</v>
      </c>
      <c r="BU1355">
        <f>VLOOKUP($BT1355, [3]Sheet1!$D$3:$T$89,4,FALSE)</f>
        <v>26</v>
      </c>
      <c r="BV1355">
        <f>VLOOKUP($BT1355, [3]Sheet1!$D$3:$T$89,5,FALSE)</f>
        <v>22</v>
      </c>
      <c r="BW1355">
        <f>VLOOKUP($BT1355, [3]Sheet1!$D$3:$T$89,8,FALSE)</f>
        <v>24</v>
      </c>
      <c r="BX1355">
        <f>VLOOKUP($BT1355, [3]Sheet1!$D$3:$T$89,9,FALSE)</f>
        <v>21</v>
      </c>
      <c r="BY1355">
        <f>VLOOKUP($BT1355, [3]Sheet1!$D$3:$T$89,12,FALSE)</f>
        <v>23</v>
      </c>
      <c r="BZ1355">
        <f>VLOOKUP($BT1355, [3]Sheet1!$D$3:$T$89,13,FALSE)</f>
        <v>20</v>
      </c>
      <c r="CA1355" t="str">
        <f>VLOOKUP($BT1355, [3]Sheet1!$D$3:$T$89,16,FALSE)</f>
        <v>N/A</v>
      </c>
      <c r="CB1355" t="str">
        <f>VLOOKUP($BT1355, [3]Sheet1!$D$3:$T$89,17,FALSE)</f>
        <v>N/A</v>
      </c>
      <c r="CD1355" s="36">
        <v>42628</v>
      </c>
      <c r="CE1355" s="42">
        <v>0.45972222222222398</v>
      </c>
      <c r="CF1355" s="42" t="s">
        <v>2994</v>
      </c>
      <c r="CG1355" s="42">
        <v>42628.458333333336</v>
      </c>
      <c r="CH1355" s="42">
        <v>42628.458333333336</v>
      </c>
      <c r="CI1355" s="7" t="s">
        <v>2977</v>
      </c>
      <c r="CJ1355" s="7" t="s">
        <v>2977</v>
      </c>
      <c r="CK1355" s="7">
        <v>1007.72163862</v>
      </c>
      <c r="CL1355" s="7">
        <v>25.5555555555556</v>
      </c>
      <c r="CM1355" s="7">
        <v>0</v>
      </c>
      <c r="CN1355" s="7">
        <v>68</v>
      </c>
      <c r="CO1355" s="7">
        <v>91</v>
      </c>
      <c r="CP1355" s="7">
        <v>1.5</v>
      </c>
      <c r="CQ1355" s="7">
        <v>7</v>
      </c>
      <c r="CR1355" s="7">
        <v>3.2</v>
      </c>
      <c r="CS1355" s="7">
        <v>1</v>
      </c>
      <c r="CT1355" s="7" t="s">
        <v>1300</v>
      </c>
      <c r="CU1355" s="7">
        <v>26</v>
      </c>
      <c r="CV1355" s="7">
        <v>22</v>
      </c>
      <c r="CW1355" s="7">
        <v>24</v>
      </c>
      <c r="CX1355" s="7">
        <v>21</v>
      </c>
      <c r="CY1355" s="7">
        <v>23</v>
      </c>
      <c r="CZ1355" s="7">
        <v>20</v>
      </c>
      <c r="DA1355" s="7" t="s">
        <v>27</v>
      </c>
      <c r="DB1355" s="7" t="s">
        <v>27</v>
      </c>
    </row>
    <row r="1356" spans="1:106">
      <c r="A1356" t="s">
        <v>0</v>
      </c>
      <c r="B1356" s="17" t="s">
        <v>729</v>
      </c>
      <c r="D1356" s="11">
        <v>0</v>
      </c>
      <c r="E1356" s="1">
        <v>2</v>
      </c>
      <c r="F1356" s="15">
        <v>7</v>
      </c>
      <c r="G1356" s="15" t="s">
        <v>34</v>
      </c>
      <c r="L1356" s="1">
        <v>1</v>
      </c>
      <c r="M1356" s="15">
        <v>6</v>
      </c>
      <c r="N1356" s="15" t="s">
        <v>33</v>
      </c>
      <c r="S1356" s="1">
        <v>1</v>
      </c>
      <c r="T1356" s="15">
        <v>7</v>
      </c>
      <c r="U1356" s="15" t="s">
        <v>194</v>
      </c>
      <c r="Z1356" s="1">
        <v>1</v>
      </c>
      <c r="AA1356" s="15">
        <v>8</v>
      </c>
      <c r="AB1356" s="15" t="s">
        <v>110</v>
      </c>
      <c r="AC1356" s="15" t="s">
        <v>57</v>
      </c>
      <c r="AD1356" s="15">
        <v>6</v>
      </c>
      <c r="AG1356" s="1">
        <v>2</v>
      </c>
      <c r="AH1356" s="15">
        <v>9</v>
      </c>
      <c r="AI1356" s="15" t="s">
        <v>65</v>
      </c>
      <c r="AJ1356" s="15" t="s">
        <v>57</v>
      </c>
      <c r="AK1356" t="s">
        <v>990</v>
      </c>
      <c r="AL1356" t="s">
        <v>951</v>
      </c>
      <c r="AN1356" s="1">
        <v>1</v>
      </c>
      <c r="AO1356">
        <v>9</v>
      </c>
      <c r="AP1356" t="s">
        <v>109</v>
      </c>
      <c r="AQ1356" t="s">
        <v>57</v>
      </c>
      <c r="AR1356">
        <v>3</v>
      </c>
      <c r="BD1356" s="39">
        <v>42628</v>
      </c>
      <c r="BE1356" s="23">
        <v>0.53263888888888888</v>
      </c>
      <c r="BF1356" s="10" t="str">
        <f t="shared" si="131"/>
        <v>15/09/2016 12:47</v>
      </c>
      <c r="BG1356" s="35">
        <f t="shared" si="132"/>
        <v>42628.534722222219</v>
      </c>
      <c r="BH1356" s="35">
        <f t="shared" si="128"/>
        <v>42628.541666666664</v>
      </c>
      <c r="BI1356" t="str">
        <f t="shared" si="129"/>
        <v>15/09/2016 12:50:00</v>
      </c>
      <c r="BJ1356" s="40" t="str">
        <f t="shared" si="130"/>
        <v>15/09/2016 13:00:00</v>
      </c>
      <c r="BK1356">
        <f>VLOOKUP($BI1356, [1]TableView_704030_20160816_20160!$D$2:$M$5095,3,FALSE)</f>
        <v>1007.89095807</v>
      </c>
      <c r="BL1356">
        <f>VLOOKUP($BI1356, [1]TableView_704030_20160816_20160!$D$2:$M$5095,8,FALSE)</f>
        <v>25.5555555555556</v>
      </c>
      <c r="BM1356">
        <f>VLOOKUP($BI1356, [1]TableView_704030_20160816_20160!$D$2:$M$5095,10,FALSE)</f>
        <v>0</v>
      </c>
      <c r="BN1356">
        <f>VLOOKUP($BI1356, [1]TableView_704030_20160816_20160!$D$2:$M$5095,4,FALSE)</f>
        <v>68</v>
      </c>
      <c r="BO1356">
        <f>VLOOKUP($BI1356, [1]TableView_704030_20160816_20160!$D$2:$M$5095,6,FALSE)</f>
        <v>164</v>
      </c>
      <c r="BP1356">
        <f>VLOOKUP($BI1356, [1]TableView_704030_20160816_20160!$D$2:$M$5095,7,FALSE)</f>
        <v>3.9</v>
      </c>
      <c r="BQ1356">
        <f>VLOOKUP($BI1356, [1]TableView_704030_20160816_20160!$D$2:$M$5095,2,FALSE)</f>
        <v>7.8</v>
      </c>
      <c r="BR1356">
        <f>VLOOKUP($BJ1356, [2]aacb8965d69cc6fd1cb3a5cae9e8ae7!$C$6:$F$853,4,FALSE)</f>
        <v>2.8</v>
      </c>
      <c r="BS1356" s="15">
        <v>2</v>
      </c>
      <c r="BT1356" t="str">
        <f t="shared" si="127"/>
        <v>15/09/2016 2</v>
      </c>
      <c r="BU1356">
        <f>VLOOKUP($BT1356, [3]Sheet1!$D$3:$T$89,4,FALSE)</f>
        <v>28</v>
      </c>
      <c r="BV1356">
        <f>VLOOKUP($BT1356, [3]Sheet1!$D$3:$T$89,5,FALSE)</f>
        <v>24</v>
      </c>
      <c r="BW1356">
        <f>VLOOKUP($BT1356, [3]Sheet1!$D$3:$T$89,8,FALSE)</f>
        <v>27</v>
      </c>
      <c r="BX1356">
        <f>VLOOKUP($BT1356, [3]Sheet1!$D$3:$T$89,9,FALSE)</f>
        <v>22</v>
      </c>
      <c r="BY1356">
        <f>VLOOKUP($BT1356, [3]Sheet1!$D$3:$T$89,12,FALSE)</f>
        <v>25</v>
      </c>
      <c r="BZ1356">
        <f>VLOOKUP($BT1356, [3]Sheet1!$D$3:$T$89,13,FALSE)</f>
        <v>21</v>
      </c>
      <c r="CA1356" t="str">
        <f>VLOOKUP($BT1356, [3]Sheet1!$D$3:$T$89,16,FALSE)</f>
        <v>N/A</v>
      </c>
      <c r="CB1356" t="str">
        <f>VLOOKUP($BT1356, [3]Sheet1!$D$3:$T$89,17,FALSE)</f>
        <v>N/A</v>
      </c>
      <c r="CD1356" s="12">
        <v>42628</v>
      </c>
      <c r="CE1356" s="2">
        <v>0.53263888888888888</v>
      </c>
      <c r="CF1356" s="2" t="s">
        <v>2995</v>
      </c>
      <c r="CG1356" s="2">
        <v>42628.534722222219</v>
      </c>
      <c r="CH1356" s="2">
        <v>42628.541666666664</v>
      </c>
      <c r="CI1356" t="s">
        <v>1451</v>
      </c>
      <c r="CJ1356" t="s">
        <v>1452</v>
      </c>
      <c r="CK1356">
        <v>1007.89095807</v>
      </c>
      <c r="CL1356">
        <v>25.5555555555556</v>
      </c>
      <c r="CM1356">
        <v>0</v>
      </c>
      <c r="CN1356">
        <v>68</v>
      </c>
      <c r="CO1356">
        <v>164</v>
      </c>
      <c r="CP1356">
        <v>3.9</v>
      </c>
      <c r="CQ1356">
        <v>7.8</v>
      </c>
      <c r="CR1356">
        <v>2.8</v>
      </c>
      <c r="CS1356">
        <v>2</v>
      </c>
      <c r="CT1356" t="s">
        <v>1302</v>
      </c>
      <c r="CU1356">
        <v>28</v>
      </c>
      <c r="CV1356">
        <v>24</v>
      </c>
      <c r="CW1356">
        <v>27</v>
      </c>
      <c r="CX1356">
        <v>22</v>
      </c>
      <c r="CY1356">
        <v>25</v>
      </c>
      <c r="CZ1356">
        <v>21</v>
      </c>
      <c r="DA1356" t="s">
        <v>27</v>
      </c>
      <c r="DB1356" t="s">
        <v>27</v>
      </c>
    </row>
    <row r="1357" spans="1:106">
      <c r="A1357" t="s">
        <v>1</v>
      </c>
      <c r="B1357" s="18">
        <v>0.53263888888888888</v>
      </c>
      <c r="D1357" s="3">
        <v>1</v>
      </c>
      <c r="E1357" s="1">
        <v>2</v>
      </c>
      <c r="F1357" s="15">
        <v>7</v>
      </c>
      <c r="G1357" s="15" t="s">
        <v>34</v>
      </c>
      <c r="L1357" s="1">
        <v>1</v>
      </c>
      <c r="M1357" s="15">
        <v>7</v>
      </c>
      <c r="N1357" s="15" t="s">
        <v>194</v>
      </c>
      <c r="Z1357" s="1">
        <v>1</v>
      </c>
      <c r="AA1357" s="15">
        <v>8</v>
      </c>
      <c r="AB1357" s="15" t="s">
        <v>110</v>
      </c>
      <c r="AC1357" s="15" t="s">
        <v>57</v>
      </c>
      <c r="AD1357" s="15">
        <v>6</v>
      </c>
      <c r="AG1357" s="1">
        <v>2</v>
      </c>
      <c r="AH1357" s="15">
        <v>9</v>
      </c>
      <c r="AI1357" s="15" t="s">
        <v>65</v>
      </c>
      <c r="AJ1357" s="15" t="s">
        <v>57</v>
      </c>
      <c r="AK1357" t="s">
        <v>990</v>
      </c>
      <c r="AL1357" t="s">
        <v>951</v>
      </c>
      <c r="AN1357" s="1">
        <v>1</v>
      </c>
      <c r="AO1357">
        <v>9</v>
      </c>
      <c r="AP1357" t="s">
        <v>109</v>
      </c>
      <c r="AQ1357" t="s">
        <v>57</v>
      </c>
      <c r="AR1357">
        <v>3</v>
      </c>
      <c r="BD1357" s="39">
        <v>42628</v>
      </c>
      <c r="BE1357" s="23">
        <v>0.53333333333333333</v>
      </c>
      <c r="BF1357" s="10" t="str">
        <f t="shared" si="131"/>
        <v>15/09/2016 12:48</v>
      </c>
      <c r="BG1357" s="35">
        <f t="shared" si="132"/>
        <v>42628.534722222219</v>
      </c>
      <c r="BH1357" s="35">
        <f t="shared" si="128"/>
        <v>42628.541666666664</v>
      </c>
      <c r="BI1357" t="str">
        <f t="shared" si="129"/>
        <v>15/09/2016 12:50:00</v>
      </c>
      <c r="BJ1357" s="40" t="str">
        <f t="shared" si="130"/>
        <v>15/09/2016 13:00:00</v>
      </c>
      <c r="BK1357">
        <f>VLOOKUP($BI1357, [1]TableView_704030_20160816_20160!$D$2:$M$5095,3,FALSE)</f>
        <v>1007.89095807</v>
      </c>
      <c r="BL1357">
        <f>VLOOKUP($BI1357, [1]TableView_704030_20160816_20160!$D$2:$M$5095,8,FALSE)</f>
        <v>25.5555555555556</v>
      </c>
      <c r="BM1357">
        <f>VLOOKUP($BI1357, [1]TableView_704030_20160816_20160!$D$2:$M$5095,10,FALSE)</f>
        <v>0</v>
      </c>
      <c r="BN1357">
        <f>VLOOKUP($BI1357, [1]TableView_704030_20160816_20160!$D$2:$M$5095,4,FALSE)</f>
        <v>68</v>
      </c>
      <c r="BO1357">
        <f>VLOOKUP($BI1357, [1]TableView_704030_20160816_20160!$D$2:$M$5095,6,FALSE)</f>
        <v>164</v>
      </c>
      <c r="BP1357">
        <f>VLOOKUP($BI1357, [1]TableView_704030_20160816_20160!$D$2:$M$5095,7,FALSE)</f>
        <v>3.9</v>
      </c>
      <c r="BQ1357">
        <f>VLOOKUP($BI1357, [1]TableView_704030_20160816_20160!$D$2:$M$5095,2,FALSE)</f>
        <v>7.8</v>
      </c>
      <c r="BR1357">
        <f>VLOOKUP($BJ1357, [2]aacb8965d69cc6fd1cb3a5cae9e8ae7!$C$6:$F$853,4,FALSE)</f>
        <v>2.8</v>
      </c>
      <c r="BS1357" s="15">
        <v>2</v>
      </c>
      <c r="BT1357" t="str">
        <f t="shared" si="127"/>
        <v>15/09/2016 2</v>
      </c>
      <c r="BU1357">
        <f>VLOOKUP($BT1357, [3]Sheet1!$D$3:$T$89,4,FALSE)</f>
        <v>28</v>
      </c>
      <c r="BV1357">
        <f>VLOOKUP($BT1357, [3]Sheet1!$D$3:$T$89,5,FALSE)</f>
        <v>24</v>
      </c>
      <c r="BW1357">
        <f>VLOOKUP($BT1357, [3]Sheet1!$D$3:$T$89,8,FALSE)</f>
        <v>27</v>
      </c>
      <c r="BX1357">
        <f>VLOOKUP($BT1357, [3]Sheet1!$D$3:$T$89,9,FALSE)</f>
        <v>22</v>
      </c>
      <c r="BY1357">
        <f>VLOOKUP($BT1357, [3]Sheet1!$D$3:$T$89,12,FALSE)</f>
        <v>25</v>
      </c>
      <c r="BZ1357">
        <f>VLOOKUP($BT1357, [3]Sheet1!$D$3:$T$89,13,FALSE)</f>
        <v>21</v>
      </c>
      <c r="CA1357" t="str">
        <f>VLOOKUP($BT1357, [3]Sheet1!$D$3:$T$89,16,FALSE)</f>
        <v>N/A</v>
      </c>
      <c r="CB1357" t="str">
        <f>VLOOKUP($BT1357, [3]Sheet1!$D$3:$T$89,17,FALSE)</f>
        <v>N/A</v>
      </c>
      <c r="CD1357" s="12">
        <v>42628</v>
      </c>
      <c r="CE1357" s="2">
        <v>0.53333333333333333</v>
      </c>
      <c r="CF1357" s="2" t="s">
        <v>2996</v>
      </c>
      <c r="CG1357" s="2">
        <v>42628.534722222219</v>
      </c>
      <c r="CH1357" s="2">
        <v>42628.541666666664</v>
      </c>
      <c r="CI1357" t="s">
        <v>1451</v>
      </c>
      <c r="CJ1357" t="s">
        <v>1452</v>
      </c>
      <c r="CK1357">
        <v>1007.89095807</v>
      </c>
      <c r="CL1357">
        <v>25.5555555555556</v>
      </c>
      <c r="CM1357">
        <v>0</v>
      </c>
      <c r="CN1357">
        <v>68</v>
      </c>
      <c r="CO1357">
        <v>164</v>
      </c>
      <c r="CP1357">
        <v>3.9</v>
      </c>
      <c r="CQ1357">
        <v>7.8</v>
      </c>
      <c r="CR1357">
        <v>2.8</v>
      </c>
      <c r="CS1357">
        <v>2</v>
      </c>
      <c r="CT1357" t="s">
        <v>1302</v>
      </c>
      <c r="CU1357">
        <v>28</v>
      </c>
      <c r="CV1357">
        <v>24</v>
      </c>
      <c r="CW1357">
        <v>27</v>
      </c>
      <c r="CX1357">
        <v>22</v>
      </c>
      <c r="CY1357">
        <v>25</v>
      </c>
      <c r="CZ1357">
        <v>21</v>
      </c>
      <c r="DA1357" t="s">
        <v>27</v>
      </c>
      <c r="DB1357" t="s">
        <v>27</v>
      </c>
    </row>
    <row r="1358" spans="1:106">
      <c r="A1358" t="s">
        <v>2</v>
      </c>
      <c r="B1358" s="17" t="s">
        <v>20</v>
      </c>
      <c r="D1358" s="3">
        <v>2</v>
      </c>
      <c r="E1358" s="1">
        <v>2</v>
      </c>
      <c r="F1358" s="15">
        <v>7</v>
      </c>
      <c r="G1358" s="15" t="s">
        <v>34</v>
      </c>
      <c r="Z1358" s="1">
        <v>1</v>
      </c>
      <c r="AA1358" s="15">
        <v>8</v>
      </c>
      <c r="AB1358" s="15" t="s">
        <v>110</v>
      </c>
      <c r="AC1358" s="15" t="s">
        <v>57</v>
      </c>
      <c r="AD1358" s="15">
        <v>6</v>
      </c>
      <c r="AG1358" s="1">
        <v>3</v>
      </c>
      <c r="AH1358" s="15">
        <v>9</v>
      </c>
      <c r="AI1358" s="15" t="s">
        <v>65</v>
      </c>
      <c r="AJ1358" s="15" t="s">
        <v>57</v>
      </c>
      <c r="AK1358" t="s">
        <v>1077</v>
      </c>
      <c r="AL1358" t="s">
        <v>953</v>
      </c>
      <c r="AN1358" s="1">
        <v>1</v>
      </c>
      <c r="AO1358">
        <v>9</v>
      </c>
      <c r="AP1358" t="s">
        <v>109</v>
      </c>
      <c r="AQ1358" t="s">
        <v>57</v>
      </c>
      <c r="AR1358">
        <v>3</v>
      </c>
      <c r="BD1358" s="39">
        <v>42628</v>
      </c>
      <c r="BE1358" s="23">
        <v>0.53402777777777799</v>
      </c>
      <c r="BF1358" s="10" t="str">
        <f t="shared" si="131"/>
        <v>15/09/2016 12:49</v>
      </c>
      <c r="BG1358" s="35">
        <f t="shared" si="132"/>
        <v>42628.534722222219</v>
      </c>
      <c r="BH1358" s="35">
        <f t="shared" si="128"/>
        <v>42628.541666666664</v>
      </c>
      <c r="BI1358" t="str">
        <f t="shared" si="129"/>
        <v>15/09/2016 12:50:00</v>
      </c>
      <c r="BJ1358" s="40" t="str">
        <f t="shared" si="130"/>
        <v>15/09/2016 13:00:00</v>
      </c>
      <c r="BK1358">
        <f>VLOOKUP($BI1358, [1]TableView_704030_20160816_20160!$D$2:$M$5095,3,FALSE)</f>
        <v>1007.89095807</v>
      </c>
      <c r="BL1358">
        <f>VLOOKUP($BI1358, [1]TableView_704030_20160816_20160!$D$2:$M$5095,8,FALSE)</f>
        <v>25.5555555555556</v>
      </c>
      <c r="BM1358">
        <f>VLOOKUP($BI1358, [1]TableView_704030_20160816_20160!$D$2:$M$5095,10,FALSE)</f>
        <v>0</v>
      </c>
      <c r="BN1358">
        <f>VLOOKUP($BI1358, [1]TableView_704030_20160816_20160!$D$2:$M$5095,4,FALSE)</f>
        <v>68</v>
      </c>
      <c r="BO1358">
        <f>VLOOKUP($BI1358, [1]TableView_704030_20160816_20160!$D$2:$M$5095,6,FALSE)</f>
        <v>164</v>
      </c>
      <c r="BP1358">
        <f>VLOOKUP($BI1358, [1]TableView_704030_20160816_20160!$D$2:$M$5095,7,FALSE)</f>
        <v>3.9</v>
      </c>
      <c r="BQ1358">
        <f>VLOOKUP($BI1358, [1]TableView_704030_20160816_20160!$D$2:$M$5095,2,FALSE)</f>
        <v>7.8</v>
      </c>
      <c r="BR1358">
        <f>VLOOKUP($BJ1358, [2]aacb8965d69cc6fd1cb3a5cae9e8ae7!$C$6:$F$853,4,FALSE)</f>
        <v>2.8</v>
      </c>
      <c r="BS1358" s="15">
        <v>2</v>
      </c>
      <c r="BT1358" t="str">
        <f t="shared" si="127"/>
        <v>15/09/2016 2</v>
      </c>
      <c r="BU1358">
        <f>VLOOKUP($BT1358, [3]Sheet1!$D$3:$T$89,4,FALSE)</f>
        <v>28</v>
      </c>
      <c r="BV1358">
        <f>VLOOKUP($BT1358, [3]Sheet1!$D$3:$T$89,5,FALSE)</f>
        <v>24</v>
      </c>
      <c r="BW1358">
        <f>VLOOKUP($BT1358, [3]Sheet1!$D$3:$T$89,8,FALSE)</f>
        <v>27</v>
      </c>
      <c r="BX1358">
        <f>VLOOKUP($BT1358, [3]Sheet1!$D$3:$T$89,9,FALSE)</f>
        <v>22</v>
      </c>
      <c r="BY1358">
        <f>VLOOKUP($BT1358, [3]Sheet1!$D$3:$T$89,12,FALSE)</f>
        <v>25</v>
      </c>
      <c r="BZ1358">
        <f>VLOOKUP($BT1358, [3]Sheet1!$D$3:$T$89,13,FALSE)</f>
        <v>21</v>
      </c>
      <c r="CA1358" t="str">
        <f>VLOOKUP($BT1358, [3]Sheet1!$D$3:$T$89,16,FALSE)</f>
        <v>N/A</v>
      </c>
      <c r="CB1358" t="str">
        <f>VLOOKUP($BT1358, [3]Sheet1!$D$3:$T$89,17,FALSE)</f>
        <v>N/A</v>
      </c>
      <c r="CD1358" s="12">
        <v>42628</v>
      </c>
      <c r="CE1358" s="2">
        <v>0.53402777777777799</v>
      </c>
      <c r="CF1358" s="2" t="s">
        <v>2997</v>
      </c>
      <c r="CG1358" s="2">
        <v>42628.534722222219</v>
      </c>
      <c r="CH1358" s="2">
        <v>42628.541666666664</v>
      </c>
      <c r="CI1358" t="s">
        <v>1451</v>
      </c>
      <c r="CJ1358" t="s">
        <v>1452</v>
      </c>
      <c r="CK1358">
        <v>1007.89095807</v>
      </c>
      <c r="CL1358">
        <v>25.5555555555556</v>
      </c>
      <c r="CM1358">
        <v>0</v>
      </c>
      <c r="CN1358">
        <v>68</v>
      </c>
      <c r="CO1358">
        <v>164</v>
      </c>
      <c r="CP1358">
        <v>3.9</v>
      </c>
      <c r="CQ1358">
        <v>7.8</v>
      </c>
      <c r="CR1358">
        <v>2.8</v>
      </c>
      <c r="CS1358">
        <v>2</v>
      </c>
      <c r="CT1358" t="s">
        <v>1302</v>
      </c>
      <c r="CU1358">
        <v>28</v>
      </c>
      <c r="CV1358">
        <v>24</v>
      </c>
      <c r="CW1358">
        <v>27</v>
      </c>
      <c r="CX1358">
        <v>22</v>
      </c>
      <c r="CY1358">
        <v>25</v>
      </c>
      <c r="CZ1358">
        <v>21</v>
      </c>
      <c r="DA1358" t="s">
        <v>27</v>
      </c>
      <c r="DB1358" t="s">
        <v>27</v>
      </c>
    </row>
    <row r="1359" spans="1:106">
      <c r="A1359" t="s">
        <v>3</v>
      </c>
      <c r="B1359" s="17" t="s">
        <v>25</v>
      </c>
      <c r="D1359" s="3">
        <v>3</v>
      </c>
      <c r="E1359" s="1">
        <v>1</v>
      </c>
      <c r="F1359" s="15">
        <v>7</v>
      </c>
      <c r="G1359" s="15" t="s">
        <v>34</v>
      </c>
      <c r="S1359" s="1">
        <v>1</v>
      </c>
      <c r="T1359">
        <v>8</v>
      </c>
      <c r="U1359" t="s">
        <v>149</v>
      </c>
      <c r="V1359" t="s">
        <v>57</v>
      </c>
      <c r="W1359">
        <v>2</v>
      </c>
      <c r="Z1359" s="1">
        <v>1</v>
      </c>
      <c r="AA1359" s="15">
        <v>8</v>
      </c>
      <c r="AB1359" s="15" t="s">
        <v>110</v>
      </c>
      <c r="AC1359" s="15" t="s">
        <v>57</v>
      </c>
      <c r="AD1359" s="15">
        <v>6</v>
      </c>
      <c r="AG1359" s="1">
        <v>2</v>
      </c>
      <c r="AH1359" s="15">
        <v>9</v>
      </c>
      <c r="AI1359" s="15" t="s">
        <v>65</v>
      </c>
      <c r="AJ1359" s="15" t="s">
        <v>57</v>
      </c>
      <c r="AK1359" t="s">
        <v>964</v>
      </c>
      <c r="AN1359" s="1">
        <v>1</v>
      </c>
      <c r="AO1359">
        <v>9</v>
      </c>
      <c r="AP1359" t="s">
        <v>34</v>
      </c>
      <c r="BD1359" s="39">
        <v>42628</v>
      </c>
      <c r="BE1359" s="23">
        <v>0.53472222222222199</v>
      </c>
      <c r="BF1359" s="10" t="str">
        <f t="shared" si="131"/>
        <v>15/09/2016 12:50</v>
      </c>
      <c r="BG1359" s="35">
        <f t="shared" si="132"/>
        <v>42628.534722222219</v>
      </c>
      <c r="BH1359" s="35">
        <f t="shared" si="128"/>
        <v>42628.541666666664</v>
      </c>
      <c r="BI1359" t="str">
        <f t="shared" si="129"/>
        <v>15/09/2016 12:50:00</v>
      </c>
      <c r="BJ1359" s="40" t="str">
        <f t="shared" si="130"/>
        <v>15/09/2016 13:00:00</v>
      </c>
      <c r="BK1359">
        <f>VLOOKUP($BI1359, [1]TableView_704030_20160816_20160!$D$2:$M$5095,3,FALSE)</f>
        <v>1007.89095807</v>
      </c>
      <c r="BL1359">
        <f>VLOOKUP($BI1359, [1]TableView_704030_20160816_20160!$D$2:$M$5095,8,FALSE)</f>
        <v>25.5555555555556</v>
      </c>
      <c r="BM1359">
        <f>VLOOKUP($BI1359, [1]TableView_704030_20160816_20160!$D$2:$M$5095,10,FALSE)</f>
        <v>0</v>
      </c>
      <c r="BN1359">
        <f>VLOOKUP($BI1359, [1]TableView_704030_20160816_20160!$D$2:$M$5095,4,FALSE)</f>
        <v>68</v>
      </c>
      <c r="BO1359">
        <f>VLOOKUP($BI1359, [1]TableView_704030_20160816_20160!$D$2:$M$5095,6,FALSE)</f>
        <v>164</v>
      </c>
      <c r="BP1359">
        <f>VLOOKUP($BI1359, [1]TableView_704030_20160816_20160!$D$2:$M$5095,7,FALSE)</f>
        <v>3.9</v>
      </c>
      <c r="BQ1359">
        <f>VLOOKUP($BI1359, [1]TableView_704030_20160816_20160!$D$2:$M$5095,2,FALSE)</f>
        <v>7.8</v>
      </c>
      <c r="BR1359">
        <f>VLOOKUP($BJ1359, [2]aacb8965d69cc6fd1cb3a5cae9e8ae7!$C$6:$F$853,4,FALSE)</f>
        <v>2.8</v>
      </c>
      <c r="BS1359" s="15">
        <v>2</v>
      </c>
      <c r="BT1359" t="str">
        <f t="shared" si="127"/>
        <v>15/09/2016 2</v>
      </c>
      <c r="BU1359">
        <f>VLOOKUP($BT1359, [3]Sheet1!$D$3:$T$89,4,FALSE)</f>
        <v>28</v>
      </c>
      <c r="BV1359">
        <f>VLOOKUP($BT1359, [3]Sheet1!$D$3:$T$89,5,FALSE)</f>
        <v>24</v>
      </c>
      <c r="BW1359">
        <f>VLOOKUP($BT1359, [3]Sheet1!$D$3:$T$89,8,FALSE)</f>
        <v>27</v>
      </c>
      <c r="BX1359">
        <f>VLOOKUP($BT1359, [3]Sheet1!$D$3:$T$89,9,FALSE)</f>
        <v>22</v>
      </c>
      <c r="BY1359">
        <f>VLOOKUP($BT1359, [3]Sheet1!$D$3:$T$89,12,FALSE)</f>
        <v>25</v>
      </c>
      <c r="BZ1359">
        <f>VLOOKUP($BT1359, [3]Sheet1!$D$3:$T$89,13,FALSE)</f>
        <v>21</v>
      </c>
      <c r="CA1359" t="str">
        <f>VLOOKUP($BT1359, [3]Sheet1!$D$3:$T$89,16,FALSE)</f>
        <v>N/A</v>
      </c>
      <c r="CB1359" t="str">
        <f>VLOOKUP($BT1359, [3]Sheet1!$D$3:$T$89,17,FALSE)</f>
        <v>N/A</v>
      </c>
      <c r="CD1359" s="12">
        <v>42628</v>
      </c>
      <c r="CE1359" s="2">
        <v>0.53472222222222199</v>
      </c>
      <c r="CF1359" s="2" t="s">
        <v>2998</v>
      </c>
      <c r="CG1359" s="2">
        <v>42628.534722222219</v>
      </c>
      <c r="CH1359" s="2">
        <v>42628.541666666664</v>
      </c>
      <c r="CI1359" t="s">
        <v>1451</v>
      </c>
      <c r="CJ1359" t="s">
        <v>1452</v>
      </c>
      <c r="CK1359">
        <v>1007.89095807</v>
      </c>
      <c r="CL1359">
        <v>25.5555555555556</v>
      </c>
      <c r="CM1359">
        <v>0</v>
      </c>
      <c r="CN1359">
        <v>68</v>
      </c>
      <c r="CO1359">
        <v>164</v>
      </c>
      <c r="CP1359">
        <v>3.9</v>
      </c>
      <c r="CQ1359">
        <v>7.8</v>
      </c>
      <c r="CR1359">
        <v>2.8</v>
      </c>
      <c r="CS1359">
        <v>2</v>
      </c>
      <c r="CT1359" t="s">
        <v>1302</v>
      </c>
      <c r="CU1359">
        <v>28</v>
      </c>
      <c r="CV1359">
        <v>24</v>
      </c>
      <c r="CW1359">
        <v>27</v>
      </c>
      <c r="CX1359">
        <v>22</v>
      </c>
      <c r="CY1359">
        <v>25</v>
      </c>
      <c r="CZ1359">
        <v>21</v>
      </c>
      <c r="DA1359" t="s">
        <v>27</v>
      </c>
      <c r="DB1359" t="s">
        <v>27</v>
      </c>
    </row>
    <row r="1360" spans="1:106">
      <c r="A1360" t="s">
        <v>4</v>
      </c>
      <c r="B1360" s="17" t="s">
        <v>22</v>
      </c>
      <c r="D1360" s="3">
        <v>4</v>
      </c>
      <c r="E1360" s="1">
        <v>1</v>
      </c>
      <c r="F1360" s="15">
        <v>7</v>
      </c>
      <c r="G1360" s="15" t="s">
        <v>34</v>
      </c>
      <c r="L1360" s="1">
        <v>1</v>
      </c>
      <c r="M1360">
        <v>8</v>
      </c>
      <c r="N1360" t="s">
        <v>109</v>
      </c>
      <c r="O1360" t="s">
        <v>57</v>
      </c>
      <c r="P1360">
        <v>2</v>
      </c>
      <c r="S1360" s="1">
        <v>1</v>
      </c>
      <c r="T1360">
        <v>8</v>
      </c>
      <c r="U1360" t="s">
        <v>149</v>
      </c>
      <c r="V1360" t="s">
        <v>57</v>
      </c>
      <c r="W1360">
        <v>5</v>
      </c>
      <c r="Z1360" s="1">
        <v>2</v>
      </c>
      <c r="AA1360" s="15">
        <v>8</v>
      </c>
      <c r="AB1360" s="15" t="s">
        <v>110</v>
      </c>
      <c r="AC1360" s="15" t="s">
        <v>57</v>
      </c>
      <c r="AD1360" s="15" t="s">
        <v>1068</v>
      </c>
      <c r="AE1360" s="15" t="s">
        <v>945</v>
      </c>
      <c r="AG1360" s="1">
        <v>2</v>
      </c>
      <c r="AH1360" s="15">
        <v>9</v>
      </c>
      <c r="AI1360" s="15" t="s">
        <v>65</v>
      </c>
      <c r="AJ1360" s="15" t="s">
        <v>57</v>
      </c>
      <c r="AK1360" t="s">
        <v>1078</v>
      </c>
      <c r="BD1360" s="39">
        <v>42628</v>
      </c>
      <c r="BE1360" s="23">
        <v>0.53541666666666698</v>
      </c>
      <c r="BF1360" s="10" t="str">
        <f t="shared" si="131"/>
        <v>15/09/2016 12:51</v>
      </c>
      <c r="BG1360" s="35">
        <f t="shared" si="132"/>
        <v>42628.534722222219</v>
      </c>
      <c r="BH1360" s="35">
        <f t="shared" si="128"/>
        <v>42628.541666666664</v>
      </c>
      <c r="BI1360" t="str">
        <f t="shared" si="129"/>
        <v>15/09/2016 12:50:00</v>
      </c>
      <c r="BJ1360" s="40" t="str">
        <f t="shared" si="130"/>
        <v>15/09/2016 13:00:00</v>
      </c>
      <c r="BK1360">
        <f>VLOOKUP($BI1360, [1]TableView_704030_20160816_20160!$D$2:$M$5095,3,FALSE)</f>
        <v>1007.89095807</v>
      </c>
      <c r="BL1360">
        <f>VLOOKUP($BI1360, [1]TableView_704030_20160816_20160!$D$2:$M$5095,8,FALSE)</f>
        <v>25.5555555555556</v>
      </c>
      <c r="BM1360">
        <f>VLOOKUP($BI1360, [1]TableView_704030_20160816_20160!$D$2:$M$5095,10,FALSE)</f>
        <v>0</v>
      </c>
      <c r="BN1360">
        <f>VLOOKUP($BI1360, [1]TableView_704030_20160816_20160!$D$2:$M$5095,4,FALSE)</f>
        <v>68</v>
      </c>
      <c r="BO1360">
        <f>VLOOKUP($BI1360, [1]TableView_704030_20160816_20160!$D$2:$M$5095,6,FALSE)</f>
        <v>164</v>
      </c>
      <c r="BP1360">
        <f>VLOOKUP($BI1360, [1]TableView_704030_20160816_20160!$D$2:$M$5095,7,FALSE)</f>
        <v>3.9</v>
      </c>
      <c r="BQ1360">
        <f>VLOOKUP($BI1360, [1]TableView_704030_20160816_20160!$D$2:$M$5095,2,FALSE)</f>
        <v>7.8</v>
      </c>
      <c r="BR1360">
        <f>VLOOKUP($BJ1360, [2]aacb8965d69cc6fd1cb3a5cae9e8ae7!$C$6:$F$853,4,FALSE)</f>
        <v>2.8</v>
      </c>
      <c r="BS1360" s="15">
        <v>2</v>
      </c>
      <c r="BT1360" t="str">
        <f t="shared" si="127"/>
        <v>15/09/2016 2</v>
      </c>
      <c r="BU1360">
        <f>VLOOKUP($BT1360, [3]Sheet1!$D$3:$T$89,4,FALSE)</f>
        <v>28</v>
      </c>
      <c r="BV1360">
        <f>VLOOKUP($BT1360, [3]Sheet1!$D$3:$T$89,5,FALSE)</f>
        <v>24</v>
      </c>
      <c r="BW1360">
        <f>VLOOKUP($BT1360, [3]Sheet1!$D$3:$T$89,8,FALSE)</f>
        <v>27</v>
      </c>
      <c r="BX1360">
        <f>VLOOKUP($BT1360, [3]Sheet1!$D$3:$T$89,9,FALSE)</f>
        <v>22</v>
      </c>
      <c r="BY1360">
        <f>VLOOKUP($BT1360, [3]Sheet1!$D$3:$T$89,12,FALSE)</f>
        <v>25</v>
      </c>
      <c r="BZ1360">
        <f>VLOOKUP($BT1360, [3]Sheet1!$D$3:$T$89,13,FALSE)</f>
        <v>21</v>
      </c>
      <c r="CA1360" t="str">
        <f>VLOOKUP($BT1360, [3]Sheet1!$D$3:$T$89,16,FALSE)</f>
        <v>N/A</v>
      </c>
      <c r="CB1360" t="str">
        <f>VLOOKUP($BT1360, [3]Sheet1!$D$3:$T$89,17,FALSE)</f>
        <v>N/A</v>
      </c>
      <c r="CD1360" s="12">
        <v>42628</v>
      </c>
      <c r="CE1360" s="2">
        <v>0.53541666666666698</v>
      </c>
      <c r="CF1360" s="2" t="s">
        <v>2999</v>
      </c>
      <c r="CG1360" s="2">
        <v>42628.534722222219</v>
      </c>
      <c r="CH1360" s="2">
        <v>42628.541666666664</v>
      </c>
      <c r="CI1360" t="s">
        <v>1451</v>
      </c>
      <c r="CJ1360" t="s">
        <v>1452</v>
      </c>
      <c r="CK1360">
        <v>1007.89095807</v>
      </c>
      <c r="CL1360">
        <v>25.5555555555556</v>
      </c>
      <c r="CM1360">
        <v>0</v>
      </c>
      <c r="CN1360">
        <v>68</v>
      </c>
      <c r="CO1360">
        <v>164</v>
      </c>
      <c r="CP1360">
        <v>3.9</v>
      </c>
      <c r="CQ1360">
        <v>7.8</v>
      </c>
      <c r="CR1360">
        <v>2.8</v>
      </c>
      <c r="CS1360">
        <v>2</v>
      </c>
      <c r="CT1360" t="s">
        <v>1302</v>
      </c>
      <c r="CU1360">
        <v>28</v>
      </c>
      <c r="CV1360">
        <v>24</v>
      </c>
      <c r="CW1360">
        <v>27</v>
      </c>
      <c r="CX1360">
        <v>22</v>
      </c>
      <c r="CY1360">
        <v>25</v>
      </c>
      <c r="CZ1360">
        <v>21</v>
      </c>
      <c r="DA1360" t="s">
        <v>27</v>
      </c>
      <c r="DB1360" t="s">
        <v>27</v>
      </c>
    </row>
    <row r="1361" spans="1:106">
      <c r="A1361" t="s">
        <v>5</v>
      </c>
      <c r="B1361" s="17" t="s">
        <v>116</v>
      </c>
      <c r="D1361" s="3">
        <v>5</v>
      </c>
      <c r="E1361" s="1">
        <v>2</v>
      </c>
      <c r="F1361" s="15">
        <v>7</v>
      </c>
      <c r="G1361" s="15" t="s">
        <v>34</v>
      </c>
      <c r="L1361" s="1">
        <v>2</v>
      </c>
      <c r="M1361">
        <v>8</v>
      </c>
      <c r="N1361" t="s">
        <v>109</v>
      </c>
      <c r="O1361" t="s">
        <v>57</v>
      </c>
      <c r="P1361" t="s">
        <v>1072</v>
      </c>
      <c r="Z1361" s="1">
        <v>2</v>
      </c>
      <c r="AA1361" s="15">
        <v>8</v>
      </c>
      <c r="AB1361" s="15" t="s">
        <v>110</v>
      </c>
      <c r="AC1361" s="15" t="s">
        <v>57</v>
      </c>
      <c r="AD1361" s="15" t="s">
        <v>1068</v>
      </c>
      <c r="AE1361" s="15" t="s">
        <v>945</v>
      </c>
      <c r="AG1361" s="1">
        <v>2</v>
      </c>
      <c r="AH1361" s="15">
        <v>9</v>
      </c>
      <c r="AI1361" s="15" t="s">
        <v>65</v>
      </c>
      <c r="AJ1361" s="15" t="s">
        <v>57</v>
      </c>
      <c r="AK1361" t="s">
        <v>1078</v>
      </c>
      <c r="BD1361" s="39">
        <v>42628</v>
      </c>
      <c r="BE1361" s="23">
        <v>0.53611111111111098</v>
      </c>
      <c r="BF1361" s="10" t="str">
        <f t="shared" si="131"/>
        <v>15/09/2016 12:52</v>
      </c>
      <c r="BG1361" s="35">
        <f t="shared" si="132"/>
        <v>42628.534722222219</v>
      </c>
      <c r="BH1361" s="35">
        <f t="shared" si="128"/>
        <v>42628.541666666664</v>
      </c>
      <c r="BI1361" t="str">
        <f t="shared" si="129"/>
        <v>15/09/2016 12:50:00</v>
      </c>
      <c r="BJ1361" s="40" t="str">
        <f t="shared" si="130"/>
        <v>15/09/2016 13:00:00</v>
      </c>
      <c r="BK1361">
        <f>VLOOKUP($BI1361, [1]TableView_704030_20160816_20160!$D$2:$M$5095,3,FALSE)</f>
        <v>1007.89095807</v>
      </c>
      <c r="BL1361">
        <f>VLOOKUP($BI1361, [1]TableView_704030_20160816_20160!$D$2:$M$5095,8,FALSE)</f>
        <v>25.5555555555556</v>
      </c>
      <c r="BM1361">
        <f>VLOOKUP($BI1361, [1]TableView_704030_20160816_20160!$D$2:$M$5095,10,FALSE)</f>
        <v>0</v>
      </c>
      <c r="BN1361">
        <f>VLOOKUP($BI1361, [1]TableView_704030_20160816_20160!$D$2:$M$5095,4,FALSE)</f>
        <v>68</v>
      </c>
      <c r="BO1361">
        <f>VLOOKUP($BI1361, [1]TableView_704030_20160816_20160!$D$2:$M$5095,6,FALSE)</f>
        <v>164</v>
      </c>
      <c r="BP1361">
        <f>VLOOKUP($BI1361, [1]TableView_704030_20160816_20160!$D$2:$M$5095,7,FALSE)</f>
        <v>3.9</v>
      </c>
      <c r="BQ1361">
        <f>VLOOKUP($BI1361, [1]TableView_704030_20160816_20160!$D$2:$M$5095,2,FALSE)</f>
        <v>7.8</v>
      </c>
      <c r="BR1361">
        <f>VLOOKUP($BJ1361, [2]aacb8965d69cc6fd1cb3a5cae9e8ae7!$C$6:$F$853,4,FALSE)</f>
        <v>2.8</v>
      </c>
      <c r="BS1361" s="15">
        <v>2</v>
      </c>
      <c r="BT1361" t="str">
        <f t="shared" si="127"/>
        <v>15/09/2016 2</v>
      </c>
      <c r="BU1361">
        <f>VLOOKUP($BT1361, [3]Sheet1!$D$3:$T$89,4,FALSE)</f>
        <v>28</v>
      </c>
      <c r="BV1361">
        <f>VLOOKUP($BT1361, [3]Sheet1!$D$3:$T$89,5,FALSE)</f>
        <v>24</v>
      </c>
      <c r="BW1361">
        <f>VLOOKUP($BT1361, [3]Sheet1!$D$3:$T$89,8,FALSE)</f>
        <v>27</v>
      </c>
      <c r="BX1361">
        <f>VLOOKUP($BT1361, [3]Sheet1!$D$3:$T$89,9,FALSE)</f>
        <v>22</v>
      </c>
      <c r="BY1361">
        <f>VLOOKUP($BT1361, [3]Sheet1!$D$3:$T$89,12,FALSE)</f>
        <v>25</v>
      </c>
      <c r="BZ1361">
        <f>VLOOKUP($BT1361, [3]Sheet1!$D$3:$T$89,13,FALSE)</f>
        <v>21</v>
      </c>
      <c r="CA1361" t="str">
        <f>VLOOKUP($BT1361, [3]Sheet1!$D$3:$T$89,16,FALSE)</f>
        <v>N/A</v>
      </c>
      <c r="CB1361" t="str">
        <f>VLOOKUP($BT1361, [3]Sheet1!$D$3:$T$89,17,FALSE)</f>
        <v>N/A</v>
      </c>
      <c r="CD1361" s="12">
        <v>42628</v>
      </c>
      <c r="CE1361" s="2">
        <v>0.53611111111111098</v>
      </c>
      <c r="CF1361" s="2" t="s">
        <v>3000</v>
      </c>
      <c r="CG1361" s="2">
        <v>42628.534722222219</v>
      </c>
      <c r="CH1361" s="2">
        <v>42628.541666666664</v>
      </c>
      <c r="CI1361" t="s">
        <v>1451</v>
      </c>
      <c r="CJ1361" t="s">
        <v>1452</v>
      </c>
      <c r="CK1361">
        <v>1007.89095807</v>
      </c>
      <c r="CL1361">
        <v>25.5555555555556</v>
      </c>
      <c r="CM1361">
        <v>0</v>
      </c>
      <c r="CN1361">
        <v>68</v>
      </c>
      <c r="CO1361">
        <v>164</v>
      </c>
      <c r="CP1361">
        <v>3.9</v>
      </c>
      <c r="CQ1361">
        <v>7.8</v>
      </c>
      <c r="CR1361">
        <v>2.8</v>
      </c>
      <c r="CS1361">
        <v>2</v>
      </c>
      <c r="CT1361" t="s">
        <v>1302</v>
      </c>
      <c r="CU1361">
        <v>28</v>
      </c>
      <c r="CV1361">
        <v>24</v>
      </c>
      <c r="CW1361">
        <v>27</v>
      </c>
      <c r="CX1361">
        <v>22</v>
      </c>
      <c r="CY1361">
        <v>25</v>
      </c>
      <c r="CZ1361">
        <v>21</v>
      </c>
      <c r="DA1361" t="s">
        <v>27</v>
      </c>
      <c r="DB1361" t="s">
        <v>27</v>
      </c>
    </row>
    <row r="1362" spans="1:106">
      <c r="A1362" t="s">
        <v>6</v>
      </c>
      <c r="B1362" s="17" t="s">
        <v>1071</v>
      </c>
      <c r="D1362" s="3">
        <v>6</v>
      </c>
      <c r="E1362" s="1">
        <v>1</v>
      </c>
      <c r="F1362" s="15">
        <v>7</v>
      </c>
      <c r="G1362" s="15" t="s">
        <v>34</v>
      </c>
      <c r="L1362" s="1">
        <v>2</v>
      </c>
      <c r="M1362">
        <v>8</v>
      </c>
      <c r="N1362" t="s">
        <v>109</v>
      </c>
      <c r="O1362" t="s">
        <v>57</v>
      </c>
      <c r="P1362" t="s">
        <v>1072</v>
      </c>
      <c r="S1362" s="1">
        <v>1</v>
      </c>
      <c r="T1362">
        <v>7</v>
      </c>
      <c r="U1362" t="s">
        <v>33</v>
      </c>
      <c r="Z1362" s="1">
        <v>2</v>
      </c>
      <c r="AA1362" s="15">
        <v>8</v>
      </c>
      <c r="AB1362" s="15" t="s">
        <v>110</v>
      </c>
      <c r="AC1362" s="15" t="s">
        <v>57</v>
      </c>
      <c r="AD1362" s="15" t="s">
        <v>1068</v>
      </c>
      <c r="AE1362" s="15" t="s">
        <v>945</v>
      </c>
      <c r="AG1362" s="1">
        <v>2</v>
      </c>
      <c r="AH1362" s="15">
        <v>9</v>
      </c>
      <c r="AI1362" s="15" t="s">
        <v>65</v>
      </c>
      <c r="AJ1362" s="15" t="s">
        <v>57</v>
      </c>
      <c r="AK1362" t="s">
        <v>1078</v>
      </c>
      <c r="BD1362" s="39">
        <v>42628</v>
      </c>
      <c r="BE1362" s="23">
        <v>0.53680555555555598</v>
      </c>
      <c r="BF1362" s="10" t="str">
        <f t="shared" si="131"/>
        <v>15/09/2016 12:53</v>
      </c>
      <c r="BG1362" s="35">
        <f t="shared" si="132"/>
        <v>42628.534722222219</v>
      </c>
      <c r="BH1362" s="35">
        <f t="shared" si="128"/>
        <v>42628.541666666664</v>
      </c>
      <c r="BI1362" t="str">
        <f t="shared" si="129"/>
        <v>15/09/2016 12:50:00</v>
      </c>
      <c r="BJ1362" s="40" t="str">
        <f t="shared" si="130"/>
        <v>15/09/2016 13:00:00</v>
      </c>
      <c r="BK1362">
        <f>VLOOKUP($BI1362, [1]TableView_704030_20160816_20160!$D$2:$M$5095,3,FALSE)</f>
        <v>1007.89095807</v>
      </c>
      <c r="BL1362">
        <f>VLOOKUP($BI1362, [1]TableView_704030_20160816_20160!$D$2:$M$5095,8,FALSE)</f>
        <v>25.5555555555556</v>
      </c>
      <c r="BM1362">
        <f>VLOOKUP($BI1362, [1]TableView_704030_20160816_20160!$D$2:$M$5095,10,FALSE)</f>
        <v>0</v>
      </c>
      <c r="BN1362">
        <f>VLOOKUP($BI1362, [1]TableView_704030_20160816_20160!$D$2:$M$5095,4,FALSE)</f>
        <v>68</v>
      </c>
      <c r="BO1362">
        <f>VLOOKUP($BI1362, [1]TableView_704030_20160816_20160!$D$2:$M$5095,6,FALSE)</f>
        <v>164</v>
      </c>
      <c r="BP1362">
        <f>VLOOKUP($BI1362, [1]TableView_704030_20160816_20160!$D$2:$M$5095,7,FALSE)</f>
        <v>3.9</v>
      </c>
      <c r="BQ1362">
        <f>VLOOKUP($BI1362, [1]TableView_704030_20160816_20160!$D$2:$M$5095,2,FALSE)</f>
        <v>7.8</v>
      </c>
      <c r="BR1362">
        <f>VLOOKUP($BJ1362, [2]aacb8965d69cc6fd1cb3a5cae9e8ae7!$C$6:$F$853,4,FALSE)</f>
        <v>2.8</v>
      </c>
      <c r="BS1362" s="15">
        <v>2</v>
      </c>
      <c r="BT1362" t="str">
        <f t="shared" si="127"/>
        <v>15/09/2016 2</v>
      </c>
      <c r="BU1362">
        <f>VLOOKUP($BT1362, [3]Sheet1!$D$3:$T$89,4,FALSE)</f>
        <v>28</v>
      </c>
      <c r="BV1362">
        <f>VLOOKUP($BT1362, [3]Sheet1!$D$3:$T$89,5,FALSE)</f>
        <v>24</v>
      </c>
      <c r="BW1362">
        <f>VLOOKUP($BT1362, [3]Sheet1!$D$3:$T$89,8,FALSE)</f>
        <v>27</v>
      </c>
      <c r="BX1362">
        <f>VLOOKUP($BT1362, [3]Sheet1!$D$3:$T$89,9,FALSE)</f>
        <v>22</v>
      </c>
      <c r="BY1362">
        <f>VLOOKUP($BT1362, [3]Sheet1!$D$3:$T$89,12,FALSE)</f>
        <v>25</v>
      </c>
      <c r="BZ1362">
        <f>VLOOKUP($BT1362, [3]Sheet1!$D$3:$T$89,13,FALSE)</f>
        <v>21</v>
      </c>
      <c r="CA1362" t="str">
        <f>VLOOKUP($BT1362, [3]Sheet1!$D$3:$T$89,16,FALSE)</f>
        <v>N/A</v>
      </c>
      <c r="CB1362" t="str">
        <f>VLOOKUP($BT1362, [3]Sheet1!$D$3:$T$89,17,FALSE)</f>
        <v>N/A</v>
      </c>
      <c r="CD1362" s="12">
        <v>42628</v>
      </c>
      <c r="CE1362" s="2">
        <v>0.53680555555555598</v>
      </c>
      <c r="CF1362" s="2" t="s">
        <v>3001</v>
      </c>
      <c r="CG1362" s="2">
        <v>42628.534722222219</v>
      </c>
      <c r="CH1362" s="2">
        <v>42628.541666666664</v>
      </c>
      <c r="CI1362" t="s">
        <v>1451</v>
      </c>
      <c r="CJ1362" t="s">
        <v>1452</v>
      </c>
      <c r="CK1362">
        <v>1007.89095807</v>
      </c>
      <c r="CL1362">
        <v>25.5555555555556</v>
      </c>
      <c r="CM1362">
        <v>0</v>
      </c>
      <c r="CN1362">
        <v>68</v>
      </c>
      <c r="CO1362">
        <v>164</v>
      </c>
      <c r="CP1362">
        <v>3.9</v>
      </c>
      <c r="CQ1362">
        <v>7.8</v>
      </c>
      <c r="CR1362">
        <v>2.8</v>
      </c>
      <c r="CS1362">
        <v>2</v>
      </c>
      <c r="CT1362" t="s">
        <v>1302</v>
      </c>
      <c r="CU1362">
        <v>28</v>
      </c>
      <c r="CV1362">
        <v>24</v>
      </c>
      <c r="CW1362">
        <v>27</v>
      </c>
      <c r="CX1362">
        <v>22</v>
      </c>
      <c r="CY1362">
        <v>25</v>
      </c>
      <c r="CZ1362">
        <v>21</v>
      </c>
      <c r="DA1362" t="s">
        <v>27</v>
      </c>
      <c r="DB1362" t="s">
        <v>27</v>
      </c>
    </row>
    <row r="1363" spans="1:106">
      <c r="A1363" t="s">
        <v>7</v>
      </c>
      <c r="D1363" s="3">
        <v>7</v>
      </c>
      <c r="E1363" s="1">
        <v>1</v>
      </c>
      <c r="F1363" s="15">
        <v>7</v>
      </c>
      <c r="G1363" s="15" t="s">
        <v>34</v>
      </c>
      <c r="L1363" s="1">
        <v>2</v>
      </c>
      <c r="M1363">
        <v>8</v>
      </c>
      <c r="N1363" t="s">
        <v>109</v>
      </c>
      <c r="O1363" t="s">
        <v>57</v>
      </c>
      <c r="P1363" t="s">
        <v>1072</v>
      </c>
      <c r="S1363" s="1">
        <v>1</v>
      </c>
      <c r="T1363">
        <v>7</v>
      </c>
      <c r="U1363" t="s">
        <v>33</v>
      </c>
      <c r="Z1363" s="1">
        <v>2</v>
      </c>
      <c r="AA1363" s="15">
        <v>8</v>
      </c>
      <c r="AB1363" s="15" t="s">
        <v>110</v>
      </c>
      <c r="AC1363" s="15" t="s">
        <v>57</v>
      </c>
      <c r="AD1363" s="15" t="s">
        <v>1068</v>
      </c>
      <c r="AE1363" s="15" t="s">
        <v>945</v>
      </c>
      <c r="AG1363" s="1">
        <v>2</v>
      </c>
      <c r="AH1363" s="15">
        <v>9</v>
      </c>
      <c r="AI1363" s="15" t="s">
        <v>65</v>
      </c>
      <c r="AJ1363" s="15" t="s">
        <v>57</v>
      </c>
      <c r="AK1363" t="s">
        <v>1078</v>
      </c>
      <c r="BD1363" s="39">
        <v>42628</v>
      </c>
      <c r="BE1363" s="23">
        <v>0.53749999999999998</v>
      </c>
      <c r="BF1363" s="10" t="str">
        <f t="shared" si="131"/>
        <v>15/09/2016 12:54</v>
      </c>
      <c r="BG1363" s="35">
        <f t="shared" si="132"/>
        <v>42628.534722222219</v>
      </c>
      <c r="BH1363" s="35">
        <f t="shared" si="128"/>
        <v>42628.541666666664</v>
      </c>
      <c r="BI1363" t="str">
        <f t="shared" si="129"/>
        <v>15/09/2016 12:50:00</v>
      </c>
      <c r="BJ1363" s="40" t="str">
        <f t="shared" si="130"/>
        <v>15/09/2016 13:00:00</v>
      </c>
      <c r="BK1363">
        <f>VLOOKUP($BI1363, [1]TableView_704030_20160816_20160!$D$2:$M$5095,3,FALSE)</f>
        <v>1007.89095807</v>
      </c>
      <c r="BL1363">
        <f>VLOOKUP($BI1363, [1]TableView_704030_20160816_20160!$D$2:$M$5095,8,FALSE)</f>
        <v>25.5555555555556</v>
      </c>
      <c r="BM1363">
        <f>VLOOKUP($BI1363, [1]TableView_704030_20160816_20160!$D$2:$M$5095,10,FALSE)</f>
        <v>0</v>
      </c>
      <c r="BN1363">
        <f>VLOOKUP($BI1363, [1]TableView_704030_20160816_20160!$D$2:$M$5095,4,FALSE)</f>
        <v>68</v>
      </c>
      <c r="BO1363">
        <f>VLOOKUP($BI1363, [1]TableView_704030_20160816_20160!$D$2:$M$5095,6,FALSE)</f>
        <v>164</v>
      </c>
      <c r="BP1363">
        <f>VLOOKUP($BI1363, [1]TableView_704030_20160816_20160!$D$2:$M$5095,7,FALSE)</f>
        <v>3.9</v>
      </c>
      <c r="BQ1363">
        <f>VLOOKUP($BI1363, [1]TableView_704030_20160816_20160!$D$2:$M$5095,2,FALSE)</f>
        <v>7.8</v>
      </c>
      <c r="BR1363">
        <f>VLOOKUP($BJ1363, [2]aacb8965d69cc6fd1cb3a5cae9e8ae7!$C$6:$F$853,4,FALSE)</f>
        <v>2.8</v>
      </c>
      <c r="BS1363" s="15">
        <v>2</v>
      </c>
      <c r="BT1363" t="str">
        <f t="shared" si="127"/>
        <v>15/09/2016 2</v>
      </c>
      <c r="BU1363">
        <f>VLOOKUP($BT1363, [3]Sheet1!$D$3:$T$89,4,FALSE)</f>
        <v>28</v>
      </c>
      <c r="BV1363">
        <f>VLOOKUP($BT1363, [3]Sheet1!$D$3:$T$89,5,FALSE)</f>
        <v>24</v>
      </c>
      <c r="BW1363">
        <f>VLOOKUP($BT1363, [3]Sheet1!$D$3:$T$89,8,FALSE)</f>
        <v>27</v>
      </c>
      <c r="BX1363">
        <f>VLOOKUP($BT1363, [3]Sheet1!$D$3:$T$89,9,FALSE)</f>
        <v>22</v>
      </c>
      <c r="BY1363">
        <f>VLOOKUP($BT1363, [3]Sheet1!$D$3:$T$89,12,FALSE)</f>
        <v>25</v>
      </c>
      <c r="BZ1363">
        <f>VLOOKUP($BT1363, [3]Sheet1!$D$3:$T$89,13,FALSE)</f>
        <v>21</v>
      </c>
      <c r="CA1363" t="str">
        <f>VLOOKUP($BT1363, [3]Sheet1!$D$3:$T$89,16,FALSE)</f>
        <v>N/A</v>
      </c>
      <c r="CB1363" t="str">
        <f>VLOOKUP($BT1363, [3]Sheet1!$D$3:$T$89,17,FALSE)</f>
        <v>N/A</v>
      </c>
      <c r="CD1363" s="12">
        <v>42628</v>
      </c>
      <c r="CE1363" s="2">
        <v>0.53749999999999998</v>
      </c>
      <c r="CF1363" s="2" t="s">
        <v>3002</v>
      </c>
      <c r="CG1363" s="2">
        <v>42628.534722222219</v>
      </c>
      <c r="CH1363" s="2">
        <v>42628.541666666664</v>
      </c>
      <c r="CI1363" t="s">
        <v>1451</v>
      </c>
      <c r="CJ1363" t="s">
        <v>1452</v>
      </c>
      <c r="CK1363">
        <v>1007.89095807</v>
      </c>
      <c r="CL1363">
        <v>25.5555555555556</v>
      </c>
      <c r="CM1363">
        <v>0</v>
      </c>
      <c r="CN1363">
        <v>68</v>
      </c>
      <c r="CO1363">
        <v>164</v>
      </c>
      <c r="CP1363">
        <v>3.9</v>
      </c>
      <c r="CQ1363">
        <v>7.8</v>
      </c>
      <c r="CR1363">
        <v>2.8</v>
      </c>
      <c r="CS1363">
        <v>2</v>
      </c>
      <c r="CT1363" t="s">
        <v>1302</v>
      </c>
      <c r="CU1363">
        <v>28</v>
      </c>
      <c r="CV1363">
        <v>24</v>
      </c>
      <c r="CW1363">
        <v>27</v>
      </c>
      <c r="CX1363">
        <v>22</v>
      </c>
      <c r="CY1363">
        <v>25</v>
      </c>
      <c r="CZ1363">
        <v>21</v>
      </c>
      <c r="DA1363" t="s">
        <v>27</v>
      </c>
      <c r="DB1363" t="s">
        <v>27</v>
      </c>
    </row>
    <row r="1364" spans="1:106">
      <c r="D1364" s="3">
        <v>8</v>
      </c>
      <c r="E1364" s="1">
        <v>1</v>
      </c>
      <c r="F1364" s="15">
        <v>7</v>
      </c>
      <c r="G1364" s="15" t="s">
        <v>34</v>
      </c>
      <c r="L1364" s="1">
        <v>2</v>
      </c>
      <c r="M1364">
        <v>8</v>
      </c>
      <c r="N1364" t="s">
        <v>109</v>
      </c>
      <c r="O1364" t="s">
        <v>57</v>
      </c>
      <c r="P1364" t="s">
        <v>1072</v>
      </c>
      <c r="S1364" s="1">
        <v>1</v>
      </c>
      <c r="T1364">
        <v>7</v>
      </c>
      <c r="U1364" t="s">
        <v>33</v>
      </c>
      <c r="Z1364" s="1">
        <v>2</v>
      </c>
      <c r="AA1364" s="15">
        <v>8</v>
      </c>
      <c r="AB1364" s="15" t="s">
        <v>110</v>
      </c>
      <c r="AC1364" s="15" t="s">
        <v>57</v>
      </c>
      <c r="AD1364" s="15" t="s">
        <v>1068</v>
      </c>
      <c r="AE1364" s="15" t="s">
        <v>945</v>
      </c>
      <c r="AG1364" s="1">
        <v>2</v>
      </c>
      <c r="AH1364" s="15">
        <v>9</v>
      </c>
      <c r="AI1364" s="15" t="s">
        <v>65</v>
      </c>
      <c r="AJ1364" s="15" t="s">
        <v>57</v>
      </c>
      <c r="AK1364" t="s">
        <v>1078</v>
      </c>
      <c r="BD1364" s="39">
        <v>42628</v>
      </c>
      <c r="BE1364" s="23">
        <v>0.53819444444444398</v>
      </c>
      <c r="BF1364" s="10" t="str">
        <f t="shared" si="131"/>
        <v>15/09/2016 12:55</v>
      </c>
      <c r="BG1364" s="35">
        <f t="shared" si="132"/>
        <v>42628.541666666664</v>
      </c>
      <c r="BH1364" s="35">
        <f t="shared" si="128"/>
        <v>42628.541666666664</v>
      </c>
      <c r="BI1364" t="str">
        <f t="shared" si="129"/>
        <v>15/09/2016 13:00:00</v>
      </c>
      <c r="BJ1364" s="40" t="str">
        <f t="shared" si="130"/>
        <v>15/09/2016 13:00:00</v>
      </c>
      <c r="BK1364">
        <f>VLOOKUP($BI1364, [1]TableView_704030_20160816_20160!$D$2:$M$5095,3,FALSE)</f>
        <v>1007.89095807</v>
      </c>
      <c r="BL1364">
        <f>VLOOKUP($BI1364, [1]TableView_704030_20160816_20160!$D$2:$M$5095,8,FALSE)</f>
        <v>25.3888888888889</v>
      </c>
      <c r="BM1364">
        <f>VLOOKUP($BI1364, [1]TableView_704030_20160816_20160!$D$2:$M$5095,10,FALSE)</f>
        <v>0</v>
      </c>
      <c r="BN1364">
        <f>VLOOKUP($BI1364, [1]TableView_704030_20160816_20160!$D$2:$M$5095,4,FALSE)</f>
        <v>67</v>
      </c>
      <c r="BO1364">
        <f>VLOOKUP($BI1364, [1]TableView_704030_20160816_20160!$D$2:$M$5095,6,FALSE)</f>
        <v>167</v>
      </c>
      <c r="BP1364">
        <f>VLOOKUP($BI1364, [1]TableView_704030_20160816_20160!$D$2:$M$5095,7,FALSE)</f>
        <v>4.3</v>
      </c>
      <c r="BQ1364">
        <f>VLOOKUP($BI1364, [1]TableView_704030_20160816_20160!$D$2:$M$5095,2,FALSE)</f>
        <v>7.8</v>
      </c>
      <c r="BR1364">
        <f>VLOOKUP($BJ1364, [2]aacb8965d69cc6fd1cb3a5cae9e8ae7!$C$6:$F$853,4,FALSE)</f>
        <v>2.8</v>
      </c>
      <c r="BS1364" s="15">
        <v>2</v>
      </c>
      <c r="BT1364" t="str">
        <f t="shared" si="127"/>
        <v>15/09/2016 2</v>
      </c>
      <c r="BU1364">
        <f>VLOOKUP($BT1364, [3]Sheet1!$D$3:$T$89,4,FALSE)</f>
        <v>28</v>
      </c>
      <c r="BV1364">
        <f>VLOOKUP($BT1364, [3]Sheet1!$D$3:$T$89,5,FALSE)</f>
        <v>24</v>
      </c>
      <c r="BW1364">
        <f>VLOOKUP($BT1364, [3]Sheet1!$D$3:$T$89,8,FALSE)</f>
        <v>27</v>
      </c>
      <c r="BX1364">
        <f>VLOOKUP($BT1364, [3]Sheet1!$D$3:$T$89,9,FALSE)</f>
        <v>22</v>
      </c>
      <c r="BY1364">
        <f>VLOOKUP($BT1364, [3]Sheet1!$D$3:$T$89,12,FALSE)</f>
        <v>25</v>
      </c>
      <c r="BZ1364">
        <f>VLOOKUP($BT1364, [3]Sheet1!$D$3:$T$89,13,FALSE)</f>
        <v>21</v>
      </c>
      <c r="CA1364" t="str">
        <f>VLOOKUP($BT1364, [3]Sheet1!$D$3:$T$89,16,FALSE)</f>
        <v>N/A</v>
      </c>
      <c r="CB1364" t="str">
        <f>VLOOKUP($BT1364, [3]Sheet1!$D$3:$T$89,17,FALSE)</f>
        <v>N/A</v>
      </c>
      <c r="CD1364" s="12">
        <v>42628</v>
      </c>
      <c r="CE1364" s="2">
        <v>0.53819444444444398</v>
      </c>
      <c r="CF1364" s="2" t="s">
        <v>3003</v>
      </c>
      <c r="CG1364" s="2">
        <v>42628.541666666664</v>
      </c>
      <c r="CH1364" s="2">
        <v>42628.541666666664</v>
      </c>
      <c r="CI1364" t="s">
        <v>1452</v>
      </c>
      <c r="CJ1364" t="s">
        <v>1452</v>
      </c>
      <c r="CK1364">
        <v>1007.89095807</v>
      </c>
      <c r="CL1364">
        <v>25.3888888888889</v>
      </c>
      <c r="CM1364">
        <v>0</v>
      </c>
      <c r="CN1364">
        <v>67</v>
      </c>
      <c r="CO1364">
        <v>167</v>
      </c>
      <c r="CP1364">
        <v>4.3</v>
      </c>
      <c r="CQ1364">
        <v>7.8</v>
      </c>
      <c r="CR1364">
        <v>2.8</v>
      </c>
      <c r="CS1364">
        <v>2</v>
      </c>
      <c r="CT1364" t="s">
        <v>1302</v>
      </c>
      <c r="CU1364">
        <v>28</v>
      </c>
      <c r="CV1364">
        <v>24</v>
      </c>
      <c r="CW1364">
        <v>27</v>
      </c>
      <c r="CX1364">
        <v>22</v>
      </c>
      <c r="CY1364">
        <v>25</v>
      </c>
      <c r="CZ1364">
        <v>21</v>
      </c>
      <c r="DA1364" t="s">
        <v>27</v>
      </c>
      <c r="DB1364" t="s">
        <v>27</v>
      </c>
    </row>
    <row r="1365" spans="1:106">
      <c r="D1365" s="3">
        <v>9</v>
      </c>
      <c r="E1365" s="1">
        <v>1</v>
      </c>
      <c r="F1365" s="15">
        <v>7</v>
      </c>
      <c r="G1365" s="15" t="s">
        <v>34</v>
      </c>
      <c r="L1365" s="1">
        <v>2</v>
      </c>
      <c r="M1365">
        <v>8</v>
      </c>
      <c r="N1365" t="s">
        <v>109</v>
      </c>
      <c r="O1365" t="s">
        <v>57</v>
      </c>
      <c r="P1365" t="s">
        <v>1072</v>
      </c>
      <c r="S1365" s="1">
        <v>1</v>
      </c>
      <c r="T1365">
        <v>7</v>
      </c>
      <c r="U1365" t="s">
        <v>33</v>
      </c>
      <c r="Z1365" s="1">
        <v>2</v>
      </c>
      <c r="AA1365" s="15">
        <v>8</v>
      </c>
      <c r="AB1365" s="15" t="s">
        <v>110</v>
      </c>
      <c r="AC1365" s="15" t="s">
        <v>57</v>
      </c>
      <c r="AD1365" s="15" t="s">
        <v>1068</v>
      </c>
      <c r="AE1365" s="15" t="s">
        <v>945</v>
      </c>
      <c r="AG1365" s="1">
        <v>2</v>
      </c>
      <c r="AH1365" s="15">
        <v>9</v>
      </c>
      <c r="AI1365" s="15" t="s">
        <v>65</v>
      </c>
      <c r="AJ1365" s="15" t="s">
        <v>57</v>
      </c>
      <c r="AK1365" t="s">
        <v>1078</v>
      </c>
      <c r="BD1365" s="39">
        <v>42628</v>
      </c>
      <c r="BE1365" s="23">
        <v>0.53888888888888897</v>
      </c>
      <c r="BF1365" s="10" t="str">
        <f t="shared" si="131"/>
        <v>15/09/2016 12:56</v>
      </c>
      <c r="BG1365" s="35">
        <f t="shared" si="132"/>
        <v>42628.541666666664</v>
      </c>
      <c r="BH1365" s="35">
        <f t="shared" si="128"/>
        <v>42628.541666666664</v>
      </c>
      <c r="BI1365" t="str">
        <f t="shared" si="129"/>
        <v>15/09/2016 13:00:00</v>
      </c>
      <c r="BJ1365" s="40" t="str">
        <f t="shared" si="130"/>
        <v>15/09/2016 13:00:00</v>
      </c>
      <c r="BK1365">
        <f>VLOOKUP($BI1365, [1]TableView_704030_20160816_20160!$D$2:$M$5095,3,FALSE)</f>
        <v>1007.89095807</v>
      </c>
      <c r="BL1365">
        <f>VLOOKUP($BI1365, [1]TableView_704030_20160816_20160!$D$2:$M$5095,8,FALSE)</f>
        <v>25.3888888888889</v>
      </c>
      <c r="BM1365">
        <f>VLOOKUP($BI1365, [1]TableView_704030_20160816_20160!$D$2:$M$5095,10,FALSE)</f>
        <v>0</v>
      </c>
      <c r="BN1365">
        <f>VLOOKUP($BI1365, [1]TableView_704030_20160816_20160!$D$2:$M$5095,4,FALSE)</f>
        <v>67</v>
      </c>
      <c r="BO1365">
        <f>VLOOKUP($BI1365, [1]TableView_704030_20160816_20160!$D$2:$M$5095,6,FALSE)</f>
        <v>167</v>
      </c>
      <c r="BP1365">
        <f>VLOOKUP($BI1365, [1]TableView_704030_20160816_20160!$D$2:$M$5095,7,FALSE)</f>
        <v>4.3</v>
      </c>
      <c r="BQ1365">
        <f>VLOOKUP($BI1365, [1]TableView_704030_20160816_20160!$D$2:$M$5095,2,FALSE)</f>
        <v>7.8</v>
      </c>
      <c r="BR1365">
        <f>VLOOKUP($BJ1365, [2]aacb8965d69cc6fd1cb3a5cae9e8ae7!$C$6:$F$853,4,FALSE)</f>
        <v>2.8</v>
      </c>
      <c r="BS1365" s="15">
        <v>2</v>
      </c>
      <c r="BT1365" t="str">
        <f t="shared" si="127"/>
        <v>15/09/2016 2</v>
      </c>
      <c r="BU1365">
        <f>VLOOKUP($BT1365, [3]Sheet1!$D$3:$T$89,4,FALSE)</f>
        <v>28</v>
      </c>
      <c r="BV1365">
        <f>VLOOKUP($BT1365, [3]Sheet1!$D$3:$T$89,5,FALSE)</f>
        <v>24</v>
      </c>
      <c r="BW1365">
        <f>VLOOKUP($BT1365, [3]Sheet1!$D$3:$T$89,8,FALSE)</f>
        <v>27</v>
      </c>
      <c r="BX1365">
        <f>VLOOKUP($BT1365, [3]Sheet1!$D$3:$T$89,9,FALSE)</f>
        <v>22</v>
      </c>
      <c r="BY1365">
        <f>VLOOKUP($BT1365, [3]Sheet1!$D$3:$T$89,12,FALSE)</f>
        <v>25</v>
      </c>
      <c r="BZ1365">
        <f>VLOOKUP($BT1365, [3]Sheet1!$D$3:$T$89,13,FALSE)</f>
        <v>21</v>
      </c>
      <c r="CA1365" t="str">
        <f>VLOOKUP($BT1365, [3]Sheet1!$D$3:$T$89,16,FALSE)</f>
        <v>N/A</v>
      </c>
      <c r="CB1365" t="str">
        <f>VLOOKUP($BT1365, [3]Sheet1!$D$3:$T$89,17,FALSE)</f>
        <v>N/A</v>
      </c>
      <c r="CD1365" s="12">
        <v>42628</v>
      </c>
      <c r="CE1365" s="2">
        <v>0.53888888888888897</v>
      </c>
      <c r="CF1365" s="2" t="s">
        <v>3004</v>
      </c>
      <c r="CG1365" s="2">
        <v>42628.541666666664</v>
      </c>
      <c r="CH1365" s="2">
        <v>42628.541666666664</v>
      </c>
      <c r="CI1365" t="s">
        <v>1452</v>
      </c>
      <c r="CJ1365" t="s">
        <v>1452</v>
      </c>
      <c r="CK1365">
        <v>1007.89095807</v>
      </c>
      <c r="CL1365">
        <v>25.3888888888889</v>
      </c>
      <c r="CM1365">
        <v>0</v>
      </c>
      <c r="CN1365">
        <v>67</v>
      </c>
      <c r="CO1365">
        <v>167</v>
      </c>
      <c r="CP1365">
        <v>4.3</v>
      </c>
      <c r="CQ1365">
        <v>7.8</v>
      </c>
      <c r="CR1365">
        <v>2.8</v>
      </c>
      <c r="CS1365">
        <v>2</v>
      </c>
      <c r="CT1365" t="s">
        <v>1302</v>
      </c>
      <c r="CU1365">
        <v>28</v>
      </c>
      <c r="CV1365">
        <v>24</v>
      </c>
      <c r="CW1365">
        <v>27</v>
      </c>
      <c r="CX1365">
        <v>22</v>
      </c>
      <c r="CY1365">
        <v>25</v>
      </c>
      <c r="CZ1365">
        <v>21</v>
      </c>
      <c r="DA1365" t="s">
        <v>27</v>
      </c>
      <c r="DB1365" t="s">
        <v>27</v>
      </c>
    </row>
    <row r="1366" spans="1:106">
      <c r="D1366" s="3">
        <v>10</v>
      </c>
      <c r="E1366" s="1">
        <v>1</v>
      </c>
      <c r="F1366" s="15">
        <v>7</v>
      </c>
      <c r="G1366" s="15" t="s">
        <v>34</v>
      </c>
      <c r="L1366" s="1">
        <v>2</v>
      </c>
      <c r="M1366">
        <v>8</v>
      </c>
      <c r="N1366" t="s">
        <v>109</v>
      </c>
      <c r="O1366" t="s">
        <v>57</v>
      </c>
      <c r="P1366" t="s">
        <v>1072</v>
      </c>
      <c r="S1366" s="1">
        <v>1</v>
      </c>
      <c r="T1366">
        <v>7</v>
      </c>
      <c r="U1366" t="s">
        <v>33</v>
      </c>
      <c r="Z1366" s="1">
        <v>2</v>
      </c>
      <c r="AA1366" s="15">
        <v>8</v>
      </c>
      <c r="AB1366" s="15" t="s">
        <v>110</v>
      </c>
      <c r="AC1366" s="15" t="s">
        <v>57</v>
      </c>
      <c r="AD1366" s="15" t="s">
        <v>1068</v>
      </c>
      <c r="AE1366" s="15" t="s">
        <v>945</v>
      </c>
      <c r="AG1366" s="1">
        <v>2</v>
      </c>
      <c r="AH1366" s="15">
        <v>9</v>
      </c>
      <c r="AI1366" s="15" t="s">
        <v>65</v>
      </c>
      <c r="AJ1366" s="15" t="s">
        <v>57</v>
      </c>
      <c r="AK1366" t="s">
        <v>1078</v>
      </c>
      <c r="BD1366" s="39">
        <v>42628</v>
      </c>
      <c r="BE1366" s="23">
        <v>0.53958333333333297</v>
      </c>
      <c r="BF1366" s="10" t="str">
        <f t="shared" si="131"/>
        <v>15/09/2016 12:57</v>
      </c>
      <c r="BG1366" s="35">
        <f t="shared" si="132"/>
        <v>42628.541666666664</v>
      </c>
      <c r="BH1366" s="35">
        <f t="shared" si="128"/>
        <v>42628.541666666664</v>
      </c>
      <c r="BI1366" t="str">
        <f t="shared" si="129"/>
        <v>15/09/2016 13:00:00</v>
      </c>
      <c r="BJ1366" s="40" t="str">
        <f t="shared" si="130"/>
        <v>15/09/2016 13:00:00</v>
      </c>
      <c r="BK1366">
        <f>VLOOKUP($BI1366, [1]TableView_704030_20160816_20160!$D$2:$M$5095,3,FALSE)</f>
        <v>1007.89095807</v>
      </c>
      <c r="BL1366">
        <f>VLOOKUP($BI1366, [1]TableView_704030_20160816_20160!$D$2:$M$5095,8,FALSE)</f>
        <v>25.3888888888889</v>
      </c>
      <c r="BM1366">
        <f>VLOOKUP($BI1366, [1]TableView_704030_20160816_20160!$D$2:$M$5095,10,FALSE)</f>
        <v>0</v>
      </c>
      <c r="BN1366">
        <f>VLOOKUP($BI1366, [1]TableView_704030_20160816_20160!$D$2:$M$5095,4,FALSE)</f>
        <v>67</v>
      </c>
      <c r="BO1366">
        <f>VLOOKUP($BI1366, [1]TableView_704030_20160816_20160!$D$2:$M$5095,6,FALSE)</f>
        <v>167</v>
      </c>
      <c r="BP1366">
        <f>VLOOKUP($BI1366, [1]TableView_704030_20160816_20160!$D$2:$M$5095,7,FALSE)</f>
        <v>4.3</v>
      </c>
      <c r="BQ1366">
        <f>VLOOKUP($BI1366, [1]TableView_704030_20160816_20160!$D$2:$M$5095,2,FALSE)</f>
        <v>7.8</v>
      </c>
      <c r="BR1366">
        <f>VLOOKUP($BJ1366, [2]aacb8965d69cc6fd1cb3a5cae9e8ae7!$C$6:$F$853,4,FALSE)</f>
        <v>2.8</v>
      </c>
      <c r="BS1366" s="15">
        <v>2</v>
      </c>
      <c r="BT1366" t="str">
        <f t="shared" ref="BT1366:BT1429" si="133">TEXT(BD1366,"dd/mm/yyyy ")&amp;TEXT(BS1366, "d")</f>
        <v>15/09/2016 2</v>
      </c>
      <c r="BU1366">
        <f>VLOOKUP($BT1366, [3]Sheet1!$D$3:$T$89,4,FALSE)</f>
        <v>28</v>
      </c>
      <c r="BV1366">
        <f>VLOOKUP($BT1366, [3]Sheet1!$D$3:$T$89,5,FALSE)</f>
        <v>24</v>
      </c>
      <c r="BW1366">
        <f>VLOOKUP($BT1366, [3]Sheet1!$D$3:$T$89,8,FALSE)</f>
        <v>27</v>
      </c>
      <c r="BX1366">
        <f>VLOOKUP($BT1366, [3]Sheet1!$D$3:$T$89,9,FALSE)</f>
        <v>22</v>
      </c>
      <c r="BY1366">
        <f>VLOOKUP($BT1366, [3]Sheet1!$D$3:$T$89,12,FALSE)</f>
        <v>25</v>
      </c>
      <c r="BZ1366">
        <f>VLOOKUP($BT1366, [3]Sheet1!$D$3:$T$89,13,FALSE)</f>
        <v>21</v>
      </c>
      <c r="CA1366" t="str">
        <f>VLOOKUP($BT1366, [3]Sheet1!$D$3:$T$89,16,FALSE)</f>
        <v>N/A</v>
      </c>
      <c r="CB1366" t="str">
        <f>VLOOKUP($BT1366, [3]Sheet1!$D$3:$T$89,17,FALSE)</f>
        <v>N/A</v>
      </c>
      <c r="CD1366" s="12">
        <v>42628</v>
      </c>
      <c r="CE1366" s="2">
        <v>0.53958333333333297</v>
      </c>
      <c r="CF1366" s="2" t="s">
        <v>3005</v>
      </c>
      <c r="CG1366" s="2">
        <v>42628.541666666664</v>
      </c>
      <c r="CH1366" s="2">
        <v>42628.541666666664</v>
      </c>
      <c r="CI1366" t="s">
        <v>1452</v>
      </c>
      <c r="CJ1366" t="s">
        <v>1452</v>
      </c>
      <c r="CK1366">
        <v>1007.89095807</v>
      </c>
      <c r="CL1366">
        <v>25.3888888888889</v>
      </c>
      <c r="CM1366">
        <v>0</v>
      </c>
      <c r="CN1366">
        <v>67</v>
      </c>
      <c r="CO1366">
        <v>167</v>
      </c>
      <c r="CP1366">
        <v>4.3</v>
      </c>
      <c r="CQ1366">
        <v>7.8</v>
      </c>
      <c r="CR1366">
        <v>2.8</v>
      </c>
      <c r="CS1366">
        <v>2</v>
      </c>
      <c r="CT1366" t="s">
        <v>1302</v>
      </c>
      <c r="CU1366">
        <v>28</v>
      </c>
      <c r="CV1366">
        <v>24</v>
      </c>
      <c r="CW1366">
        <v>27</v>
      </c>
      <c r="CX1366">
        <v>22</v>
      </c>
      <c r="CY1366">
        <v>25</v>
      </c>
      <c r="CZ1366">
        <v>21</v>
      </c>
      <c r="DA1366" t="s">
        <v>27</v>
      </c>
      <c r="DB1366" t="s">
        <v>27</v>
      </c>
    </row>
    <row r="1367" spans="1:106">
      <c r="D1367" s="3">
        <v>11</v>
      </c>
      <c r="E1367" s="1">
        <v>1</v>
      </c>
      <c r="F1367" s="15">
        <v>7</v>
      </c>
      <c r="G1367" s="15" t="s">
        <v>34</v>
      </c>
      <c r="L1367" s="1">
        <v>2</v>
      </c>
      <c r="M1367">
        <v>8</v>
      </c>
      <c r="N1367" t="s">
        <v>109</v>
      </c>
      <c r="O1367" t="s">
        <v>57</v>
      </c>
      <c r="P1367" t="s">
        <v>1072</v>
      </c>
      <c r="S1367" s="1">
        <v>1</v>
      </c>
      <c r="T1367">
        <v>7</v>
      </c>
      <c r="U1367" t="s">
        <v>33</v>
      </c>
      <c r="Z1367" s="1">
        <v>2</v>
      </c>
      <c r="AA1367" s="15">
        <v>8</v>
      </c>
      <c r="AB1367" s="15" t="s">
        <v>110</v>
      </c>
      <c r="AC1367" s="15" t="s">
        <v>57</v>
      </c>
      <c r="AD1367" s="15" t="s">
        <v>1068</v>
      </c>
      <c r="AE1367" s="15" t="s">
        <v>945</v>
      </c>
      <c r="AG1367" s="1">
        <v>2</v>
      </c>
      <c r="AH1367" s="15">
        <v>9</v>
      </c>
      <c r="AI1367" s="15" t="s">
        <v>65</v>
      </c>
      <c r="AJ1367" s="15" t="s">
        <v>57</v>
      </c>
      <c r="AK1367" t="s">
        <v>1078</v>
      </c>
      <c r="BD1367" s="39">
        <v>42628</v>
      </c>
      <c r="BE1367" s="23">
        <v>0.54027777777777797</v>
      </c>
      <c r="BF1367" s="10" t="str">
        <f t="shared" si="131"/>
        <v>15/09/2016 12:58</v>
      </c>
      <c r="BG1367" s="35">
        <f t="shared" si="132"/>
        <v>42628.541666666664</v>
      </c>
      <c r="BH1367" s="35">
        <f t="shared" si="128"/>
        <v>42628.541666666664</v>
      </c>
      <c r="BI1367" t="str">
        <f t="shared" si="129"/>
        <v>15/09/2016 13:00:00</v>
      </c>
      <c r="BJ1367" s="40" t="str">
        <f t="shared" si="130"/>
        <v>15/09/2016 13:00:00</v>
      </c>
      <c r="BK1367">
        <f>VLOOKUP($BI1367, [1]TableView_704030_20160816_20160!$D$2:$M$5095,3,FALSE)</f>
        <v>1007.89095807</v>
      </c>
      <c r="BL1367">
        <f>VLOOKUP($BI1367, [1]TableView_704030_20160816_20160!$D$2:$M$5095,8,FALSE)</f>
        <v>25.3888888888889</v>
      </c>
      <c r="BM1367">
        <f>VLOOKUP($BI1367, [1]TableView_704030_20160816_20160!$D$2:$M$5095,10,FALSE)</f>
        <v>0</v>
      </c>
      <c r="BN1367">
        <f>VLOOKUP($BI1367, [1]TableView_704030_20160816_20160!$D$2:$M$5095,4,FALSE)</f>
        <v>67</v>
      </c>
      <c r="BO1367">
        <f>VLOOKUP($BI1367, [1]TableView_704030_20160816_20160!$D$2:$M$5095,6,FALSE)</f>
        <v>167</v>
      </c>
      <c r="BP1367">
        <f>VLOOKUP($BI1367, [1]TableView_704030_20160816_20160!$D$2:$M$5095,7,FALSE)</f>
        <v>4.3</v>
      </c>
      <c r="BQ1367">
        <f>VLOOKUP($BI1367, [1]TableView_704030_20160816_20160!$D$2:$M$5095,2,FALSE)</f>
        <v>7.8</v>
      </c>
      <c r="BR1367">
        <f>VLOOKUP($BJ1367, [2]aacb8965d69cc6fd1cb3a5cae9e8ae7!$C$6:$F$853,4,FALSE)</f>
        <v>2.8</v>
      </c>
      <c r="BS1367" s="15">
        <v>2</v>
      </c>
      <c r="BT1367" t="str">
        <f t="shared" si="133"/>
        <v>15/09/2016 2</v>
      </c>
      <c r="BU1367">
        <f>VLOOKUP($BT1367, [3]Sheet1!$D$3:$T$89,4,FALSE)</f>
        <v>28</v>
      </c>
      <c r="BV1367">
        <f>VLOOKUP($BT1367, [3]Sheet1!$D$3:$T$89,5,FALSE)</f>
        <v>24</v>
      </c>
      <c r="BW1367">
        <f>VLOOKUP($BT1367, [3]Sheet1!$D$3:$T$89,8,FALSE)</f>
        <v>27</v>
      </c>
      <c r="BX1367">
        <f>VLOOKUP($BT1367, [3]Sheet1!$D$3:$T$89,9,FALSE)</f>
        <v>22</v>
      </c>
      <c r="BY1367">
        <f>VLOOKUP($BT1367, [3]Sheet1!$D$3:$T$89,12,FALSE)</f>
        <v>25</v>
      </c>
      <c r="BZ1367">
        <f>VLOOKUP($BT1367, [3]Sheet1!$D$3:$T$89,13,FALSE)</f>
        <v>21</v>
      </c>
      <c r="CA1367" t="str">
        <f>VLOOKUP($BT1367, [3]Sheet1!$D$3:$T$89,16,FALSE)</f>
        <v>N/A</v>
      </c>
      <c r="CB1367" t="str">
        <f>VLOOKUP($BT1367, [3]Sheet1!$D$3:$T$89,17,FALSE)</f>
        <v>N/A</v>
      </c>
      <c r="CD1367" s="12">
        <v>42628</v>
      </c>
      <c r="CE1367" s="2">
        <v>0.54027777777777797</v>
      </c>
      <c r="CF1367" s="2" t="s">
        <v>3006</v>
      </c>
      <c r="CG1367" s="2">
        <v>42628.541666666664</v>
      </c>
      <c r="CH1367" s="2">
        <v>42628.541666666664</v>
      </c>
      <c r="CI1367" t="s">
        <v>1452</v>
      </c>
      <c r="CJ1367" t="s">
        <v>1452</v>
      </c>
      <c r="CK1367">
        <v>1007.89095807</v>
      </c>
      <c r="CL1367">
        <v>25.3888888888889</v>
      </c>
      <c r="CM1367">
        <v>0</v>
      </c>
      <c r="CN1367">
        <v>67</v>
      </c>
      <c r="CO1367">
        <v>167</v>
      </c>
      <c r="CP1367">
        <v>4.3</v>
      </c>
      <c r="CQ1367">
        <v>7.8</v>
      </c>
      <c r="CR1367">
        <v>2.8</v>
      </c>
      <c r="CS1367">
        <v>2</v>
      </c>
      <c r="CT1367" t="s">
        <v>1302</v>
      </c>
      <c r="CU1367">
        <v>28</v>
      </c>
      <c r="CV1367">
        <v>24</v>
      </c>
      <c r="CW1367">
        <v>27</v>
      </c>
      <c r="CX1367">
        <v>22</v>
      </c>
      <c r="CY1367">
        <v>25</v>
      </c>
      <c r="CZ1367">
        <v>21</v>
      </c>
      <c r="DA1367" t="s">
        <v>27</v>
      </c>
      <c r="DB1367" t="s">
        <v>27</v>
      </c>
    </row>
    <row r="1368" spans="1:106">
      <c r="D1368" s="3">
        <v>12</v>
      </c>
      <c r="E1368" s="1">
        <v>1</v>
      </c>
      <c r="F1368" s="15">
        <v>7</v>
      </c>
      <c r="G1368" s="15" t="s">
        <v>34</v>
      </c>
      <c r="L1368" s="1">
        <v>2</v>
      </c>
      <c r="M1368">
        <v>8</v>
      </c>
      <c r="N1368" t="s">
        <v>109</v>
      </c>
      <c r="O1368" t="s">
        <v>57</v>
      </c>
      <c r="P1368" t="s">
        <v>1072</v>
      </c>
      <c r="S1368" s="1">
        <v>1</v>
      </c>
      <c r="T1368">
        <v>7</v>
      </c>
      <c r="U1368" t="s">
        <v>33</v>
      </c>
      <c r="Z1368" s="1">
        <v>2</v>
      </c>
      <c r="AA1368" s="15">
        <v>8</v>
      </c>
      <c r="AB1368" s="15" t="s">
        <v>110</v>
      </c>
      <c r="AC1368" s="15" t="s">
        <v>57</v>
      </c>
      <c r="AD1368" s="15">
        <v>5</v>
      </c>
      <c r="AE1368" s="15" t="s">
        <v>967</v>
      </c>
      <c r="AG1368" s="1">
        <v>2</v>
      </c>
      <c r="AH1368" s="15">
        <v>9</v>
      </c>
      <c r="AI1368" s="15" t="s">
        <v>65</v>
      </c>
      <c r="AJ1368" s="15" t="s">
        <v>57</v>
      </c>
      <c r="AK1368" t="s">
        <v>1078</v>
      </c>
      <c r="BD1368" s="39">
        <v>42628</v>
      </c>
      <c r="BE1368" s="23">
        <v>0.54097222222222197</v>
      </c>
      <c r="BF1368" s="10" t="str">
        <f t="shared" si="131"/>
        <v>15/09/2016 12:59</v>
      </c>
      <c r="BG1368" s="35">
        <f t="shared" si="132"/>
        <v>42628.541666666664</v>
      </c>
      <c r="BH1368" s="35">
        <f t="shared" si="128"/>
        <v>42628.541666666664</v>
      </c>
      <c r="BI1368" t="str">
        <f t="shared" si="129"/>
        <v>15/09/2016 13:00:00</v>
      </c>
      <c r="BJ1368" s="40" t="str">
        <f t="shared" si="130"/>
        <v>15/09/2016 13:00:00</v>
      </c>
      <c r="BK1368">
        <f>VLOOKUP($BI1368, [1]TableView_704030_20160816_20160!$D$2:$M$5095,3,FALSE)</f>
        <v>1007.89095807</v>
      </c>
      <c r="BL1368">
        <f>VLOOKUP($BI1368, [1]TableView_704030_20160816_20160!$D$2:$M$5095,8,FALSE)</f>
        <v>25.3888888888889</v>
      </c>
      <c r="BM1368">
        <f>VLOOKUP($BI1368, [1]TableView_704030_20160816_20160!$D$2:$M$5095,10,FALSE)</f>
        <v>0</v>
      </c>
      <c r="BN1368">
        <f>VLOOKUP($BI1368, [1]TableView_704030_20160816_20160!$D$2:$M$5095,4,FALSE)</f>
        <v>67</v>
      </c>
      <c r="BO1368">
        <f>VLOOKUP($BI1368, [1]TableView_704030_20160816_20160!$D$2:$M$5095,6,FALSE)</f>
        <v>167</v>
      </c>
      <c r="BP1368">
        <f>VLOOKUP($BI1368, [1]TableView_704030_20160816_20160!$D$2:$M$5095,7,FALSE)</f>
        <v>4.3</v>
      </c>
      <c r="BQ1368">
        <f>VLOOKUP($BI1368, [1]TableView_704030_20160816_20160!$D$2:$M$5095,2,FALSE)</f>
        <v>7.8</v>
      </c>
      <c r="BR1368">
        <f>VLOOKUP($BJ1368, [2]aacb8965d69cc6fd1cb3a5cae9e8ae7!$C$6:$F$853,4,FALSE)</f>
        <v>2.8</v>
      </c>
      <c r="BS1368" s="15">
        <v>2</v>
      </c>
      <c r="BT1368" t="str">
        <f t="shared" si="133"/>
        <v>15/09/2016 2</v>
      </c>
      <c r="BU1368">
        <f>VLOOKUP($BT1368, [3]Sheet1!$D$3:$T$89,4,FALSE)</f>
        <v>28</v>
      </c>
      <c r="BV1368">
        <f>VLOOKUP($BT1368, [3]Sheet1!$D$3:$T$89,5,FALSE)</f>
        <v>24</v>
      </c>
      <c r="BW1368">
        <f>VLOOKUP($BT1368, [3]Sheet1!$D$3:$T$89,8,FALSE)</f>
        <v>27</v>
      </c>
      <c r="BX1368">
        <f>VLOOKUP($BT1368, [3]Sheet1!$D$3:$T$89,9,FALSE)</f>
        <v>22</v>
      </c>
      <c r="BY1368">
        <f>VLOOKUP($BT1368, [3]Sheet1!$D$3:$T$89,12,FALSE)</f>
        <v>25</v>
      </c>
      <c r="BZ1368">
        <f>VLOOKUP($BT1368, [3]Sheet1!$D$3:$T$89,13,FALSE)</f>
        <v>21</v>
      </c>
      <c r="CA1368" t="str">
        <f>VLOOKUP($BT1368, [3]Sheet1!$D$3:$T$89,16,FALSE)</f>
        <v>N/A</v>
      </c>
      <c r="CB1368" t="str">
        <f>VLOOKUP($BT1368, [3]Sheet1!$D$3:$T$89,17,FALSE)</f>
        <v>N/A</v>
      </c>
      <c r="CD1368" s="12">
        <v>42628</v>
      </c>
      <c r="CE1368" s="2">
        <v>0.54097222222222197</v>
      </c>
      <c r="CF1368" s="2" t="s">
        <v>3007</v>
      </c>
      <c r="CG1368" s="2">
        <v>42628.541666666664</v>
      </c>
      <c r="CH1368" s="2">
        <v>42628.541666666664</v>
      </c>
      <c r="CI1368" t="s">
        <v>1452</v>
      </c>
      <c r="CJ1368" t="s">
        <v>1452</v>
      </c>
      <c r="CK1368">
        <v>1007.89095807</v>
      </c>
      <c r="CL1368">
        <v>25.3888888888889</v>
      </c>
      <c r="CM1368">
        <v>0</v>
      </c>
      <c r="CN1368">
        <v>67</v>
      </c>
      <c r="CO1368">
        <v>167</v>
      </c>
      <c r="CP1368">
        <v>4.3</v>
      </c>
      <c r="CQ1368">
        <v>7.8</v>
      </c>
      <c r="CR1368">
        <v>2.8</v>
      </c>
      <c r="CS1368">
        <v>2</v>
      </c>
      <c r="CT1368" t="s">
        <v>1302</v>
      </c>
      <c r="CU1368">
        <v>28</v>
      </c>
      <c r="CV1368">
        <v>24</v>
      </c>
      <c r="CW1368">
        <v>27</v>
      </c>
      <c r="CX1368">
        <v>22</v>
      </c>
      <c r="CY1368">
        <v>25</v>
      </c>
      <c r="CZ1368">
        <v>21</v>
      </c>
      <c r="DA1368" t="s">
        <v>27</v>
      </c>
      <c r="DB1368" t="s">
        <v>27</v>
      </c>
    </row>
    <row r="1369" spans="1:106">
      <c r="D1369" s="3">
        <v>13</v>
      </c>
      <c r="E1369" s="1">
        <v>1</v>
      </c>
      <c r="F1369" s="15">
        <v>7</v>
      </c>
      <c r="G1369" s="15" t="s">
        <v>34</v>
      </c>
      <c r="L1369" s="1">
        <v>2</v>
      </c>
      <c r="M1369">
        <v>8</v>
      </c>
      <c r="N1369" t="s">
        <v>109</v>
      </c>
      <c r="O1369" t="s">
        <v>57</v>
      </c>
      <c r="P1369" t="s">
        <v>1072</v>
      </c>
      <c r="S1369" s="1">
        <v>1</v>
      </c>
      <c r="T1369">
        <v>7</v>
      </c>
      <c r="U1369" t="s">
        <v>33</v>
      </c>
      <c r="Z1369" s="1">
        <v>1</v>
      </c>
      <c r="AA1369" s="15">
        <v>8</v>
      </c>
      <c r="AB1369" s="15" t="s">
        <v>110</v>
      </c>
      <c r="AC1369" s="15" t="s">
        <v>57</v>
      </c>
      <c r="AD1369" s="15">
        <v>9</v>
      </c>
      <c r="AG1369" s="1">
        <v>3</v>
      </c>
      <c r="AH1369" s="15">
        <v>9</v>
      </c>
      <c r="AI1369" s="15" t="s">
        <v>65</v>
      </c>
      <c r="AJ1369" s="15" t="s">
        <v>57</v>
      </c>
      <c r="AK1369" t="s">
        <v>1079</v>
      </c>
      <c r="AL1369" t="s">
        <v>951</v>
      </c>
      <c r="BD1369" s="39">
        <v>42628</v>
      </c>
      <c r="BE1369" s="23">
        <v>0.54166666666666696</v>
      </c>
      <c r="BF1369" s="10" t="str">
        <f t="shared" si="131"/>
        <v>15/09/2016 13:00</v>
      </c>
      <c r="BG1369" s="35">
        <f t="shared" si="132"/>
        <v>42628.541666666664</v>
      </c>
      <c r="BH1369" s="35">
        <f t="shared" si="128"/>
        <v>42628.541666666664</v>
      </c>
      <c r="BI1369" t="str">
        <f t="shared" si="129"/>
        <v>15/09/2016 13:00:00</v>
      </c>
      <c r="BJ1369" s="40" t="str">
        <f t="shared" si="130"/>
        <v>15/09/2016 13:00:00</v>
      </c>
      <c r="BK1369">
        <f>VLOOKUP($BI1369, [1]TableView_704030_20160816_20160!$D$2:$M$5095,3,FALSE)</f>
        <v>1007.89095807</v>
      </c>
      <c r="BL1369">
        <f>VLOOKUP($BI1369, [1]TableView_704030_20160816_20160!$D$2:$M$5095,8,FALSE)</f>
        <v>25.3888888888889</v>
      </c>
      <c r="BM1369">
        <f>VLOOKUP($BI1369, [1]TableView_704030_20160816_20160!$D$2:$M$5095,10,FALSE)</f>
        <v>0</v>
      </c>
      <c r="BN1369">
        <f>VLOOKUP($BI1369, [1]TableView_704030_20160816_20160!$D$2:$M$5095,4,FALSE)</f>
        <v>67</v>
      </c>
      <c r="BO1369">
        <f>VLOOKUP($BI1369, [1]TableView_704030_20160816_20160!$D$2:$M$5095,6,FALSE)</f>
        <v>167</v>
      </c>
      <c r="BP1369">
        <f>VLOOKUP($BI1369, [1]TableView_704030_20160816_20160!$D$2:$M$5095,7,FALSE)</f>
        <v>4.3</v>
      </c>
      <c r="BQ1369">
        <f>VLOOKUP($BI1369, [1]TableView_704030_20160816_20160!$D$2:$M$5095,2,FALSE)</f>
        <v>7.8</v>
      </c>
      <c r="BR1369">
        <f>VLOOKUP($BJ1369, [2]aacb8965d69cc6fd1cb3a5cae9e8ae7!$C$6:$F$853,4,FALSE)</f>
        <v>2.8</v>
      </c>
      <c r="BS1369" s="15">
        <v>2</v>
      </c>
      <c r="BT1369" t="str">
        <f t="shared" si="133"/>
        <v>15/09/2016 2</v>
      </c>
      <c r="BU1369">
        <f>VLOOKUP($BT1369, [3]Sheet1!$D$3:$T$89,4,FALSE)</f>
        <v>28</v>
      </c>
      <c r="BV1369">
        <f>VLOOKUP($BT1369, [3]Sheet1!$D$3:$T$89,5,FALSE)</f>
        <v>24</v>
      </c>
      <c r="BW1369">
        <f>VLOOKUP($BT1369, [3]Sheet1!$D$3:$T$89,8,FALSE)</f>
        <v>27</v>
      </c>
      <c r="BX1369">
        <f>VLOOKUP($BT1369, [3]Sheet1!$D$3:$T$89,9,FALSE)</f>
        <v>22</v>
      </c>
      <c r="BY1369">
        <f>VLOOKUP($BT1369, [3]Sheet1!$D$3:$T$89,12,FALSE)</f>
        <v>25</v>
      </c>
      <c r="BZ1369">
        <f>VLOOKUP($BT1369, [3]Sheet1!$D$3:$T$89,13,FALSE)</f>
        <v>21</v>
      </c>
      <c r="CA1369" t="str">
        <f>VLOOKUP($BT1369, [3]Sheet1!$D$3:$T$89,16,FALSE)</f>
        <v>N/A</v>
      </c>
      <c r="CB1369" t="str">
        <f>VLOOKUP($BT1369, [3]Sheet1!$D$3:$T$89,17,FALSE)</f>
        <v>N/A</v>
      </c>
      <c r="CD1369" s="12">
        <v>42628</v>
      </c>
      <c r="CE1369" s="2">
        <v>0.54166666666666696</v>
      </c>
      <c r="CF1369" s="2" t="s">
        <v>3008</v>
      </c>
      <c r="CG1369" s="2">
        <v>42628.541666666664</v>
      </c>
      <c r="CH1369" s="2">
        <v>42628.541666666664</v>
      </c>
      <c r="CI1369" t="s">
        <v>1452</v>
      </c>
      <c r="CJ1369" t="s">
        <v>1452</v>
      </c>
      <c r="CK1369">
        <v>1007.89095807</v>
      </c>
      <c r="CL1369">
        <v>25.3888888888889</v>
      </c>
      <c r="CM1369">
        <v>0</v>
      </c>
      <c r="CN1369">
        <v>67</v>
      </c>
      <c r="CO1369">
        <v>167</v>
      </c>
      <c r="CP1369">
        <v>4.3</v>
      </c>
      <c r="CQ1369">
        <v>7.8</v>
      </c>
      <c r="CR1369">
        <v>2.8</v>
      </c>
      <c r="CS1369">
        <v>2</v>
      </c>
      <c r="CT1369" t="s">
        <v>1302</v>
      </c>
      <c r="CU1369">
        <v>28</v>
      </c>
      <c r="CV1369">
        <v>24</v>
      </c>
      <c r="CW1369">
        <v>27</v>
      </c>
      <c r="CX1369">
        <v>22</v>
      </c>
      <c r="CY1369">
        <v>25</v>
      </c>
      <c r="CZ1369">
        <v>21</v>
      </c>
      <c r="DA1369" t="s">
        <v>27</v>
      </c>
      <c r="DB1369" t="s">
        <v>27</v>
      </c>
    </row>
    <row r="1370" spans="1:106">
      <c r="D1370" s="3">
        <v>14</v>
      </c>
      <c r="E1370" s="1">
        <v>1</v>
      </c>
      <c r="F1370" s="15">
        <v>7</v>
      </c>
      <c r="G1370" s="15" t="s">
        <v>34</v>
      </c>
      <c r="L1370" s="1">
        <v>2</v>
      </c>
      <c r="M1370">
        <v>8</v>
      </c>
      <c r="N1370" t="s">
        <v>109</v>
      </c>
      <c r="O1370" t="s">
        <v>57</v>
      </c>
      <c r="P1370" t="s">
        <v>1072</v>
      </c>
      <c r="S1370" s="1">
        <v>1</v>
      </c>
      <c r="T1370">
        <v>7</v>
      </c>
      <c r="U1370" t="s">
        <v>33</v>
      </c>
      <c r="Z1370" s="1">
        <v>1</v>
      </c>
      <c r="AA1370" s="15">
        <v>8</v>
      </c>
      <c r="AB1370" s="15" t="s">
        <v>110</v>
      </c>
      <c r="AC1370" s="15" t="s">
        <v>57</v>
      </c>
      <c r="AD1370" s="15">
        <v>9</v>
      </c>
      <c r="AG1370" s="1">
        <v>3</v>
      </c>
      <c r="AH1370" s="15">
        <v>9</v>
      </c>
      <c r="AI1370" s="15" t="s">
        <v>65</v>
      </c>
      <c r="AJ1370" s="15" t="s">
        <v>57</v>
      </c>
      <c r="AK1370" t="s">
        <v>1079</v>
      </c>
      <c r="AL1370" t="s">
        <v>951</v>
      </c>
      <c r="BD1370" s="39">
        <v>42628</v>
      </c>
      <c r="BE1370" s="23">
        <v>0.54236111111111096</v>
      </c>
      <c r="BF1370" s="10" t="str">
        <f t="shared" si="131"/>
        <v>15/09/2016 13:01</v>
      </c>
      <c r="BG1370" s="35">
        <f t="shared" si="132"/>
        <v>42628.541666666664</v>
      </c>
      <c r="BH1370" s="35">
        <f t="shared" si="128"/>
        <v>42628.541666666664</v>
      </c>
      <c r="BI1370" t="str">
        <f t="shared" si="129"/>
        <v>15/09/2016 13:00:00</v>
      </c>
      <c r="BJ1370" s="40" t="str">
        <f t="shared" si="130"/>
        <v>15/09/2016 13:00:00</v>
      </c>
      <c r="BK1370">
        <f>VLOOKUP($BI1370, [1]TableView_704030_20160816_20160!$D$2:$M$5095,3,FALSE)</f>
        <v>1007.89095807</v>
      </c>
      <c r="BL1370">
        <f>VLOOKUP($BI1370, [1]TableView_704030_20160816_20160!$D$2:$M$5095,8,FALSE)</f>
        <v>25.3888888888889</v>
      </c>
      <c r="BM1370">
        <f>VLOOKUP($BI1370, [1]TableView_704030_20160816_20160!$D$2:$M$5095,10,FALSE)</f>
        <v>0</v>
      </c>
      <c r="BN1370">
        <f>VLOOKUP($BI1370, [1]TableView_704030_20160816_20160!$D$2:$M$5095,4,FALSE)</f>
        <v>67</v>
      </c>
      <c r="BO1370">
        <f>VLOOKUP($BI1370, [1]TableView_704030_20160816_20160!$D$2:$M$5095,6,FALSE)</f>
        <v>167</v>
      </c>
      <c r="BP1370">
        <f>VLOOKUP($BI1370, [1]TableView_704030_20160816_20160!$D$2:$M$5095,7,FALSE)</f>
        <v>4.3</v>
      </c>
      <c r="BQ1370">
        <f>VLOOKUP($BI1370, [1]TableView_704030_20160816_20160!$D$2:$M$5095,2,FALSE)</f>
        <v>7.8</v>
      </c>
      <c r="BR1370">
        <f>VLOOKUP($BJ1370, [2]aacb8965d69cc6fd1cb3a5cae9e8ae7!$C$6:$F$853,4,FALSE)</f>
        <v>2.8</v>
      </c>
      <c r="BS1370" s="15">
        <v>2</v>
      </c>
      <c r="BT1370" t="str">
        <f t="shared" si="133"/>
        <v>15/09/2016 2</v>
      </c>
      <c r="BU1370">
        <f>VLOOKUP($BT1370, [3]Sheet1!$D$3:$T$89,4,FALSE)</f>
        <v>28</v>
      </c>
      <c r="BV1370">
        <f>VLOOKUP($BT1370, [3]Sheet1!$D$3:$T$89,5,FALSE)</f>
        <v>24</v>
      </c>
      <c r="BW1370">
        <f>VLOOKUP($BT1370, [3]Sheet1!$D$3:$T$89,8,FALSE)</f>
        <v>27</v>
      </c>
      <c r="BX1370">
        <f>VLOOKUP($BT1370, [3]Sheet1!$D$3:$T$89,9,FALSE)</f>
        <v>22</v>
      </c>
      <c r="BY1370">
        <f>VLOOKUP($BT1370, [3]Sheet1!$D$3:$T$89,12,FALSE)</f>
        <v>25</v>
      </c>
      <c r="BZ1370">
        <f>VLOOKUP($BT1370, [3]Sheet1!$D$3:$T$89,13,FALSE)</f>
        <v>21</v>
      </c>
      <c r="CA1370" t="str">
        <f>VLOOKUP($BT1370, [3]Sheet1!$D$3:$T$89,16,FALSE)</f>
        <v>N/A</v>
      </c>
      <c r="CB1370" t="str">
        <f>VLOOKUP($BT1370, [3]Sheet1!$D$3:$T$89,17,FALSE)</f>
        <v>N/A</v>
      </c>
      <c r="CD1370" s="12">
        <v>42628</v>
      </c>
      <c r="CE1370" s="2">
        <v>0.54236111111111096</v>
      </c>
      <c r="CF1370" s="2" t="s">
        <v>3009</v>
      </c>
      <c r="CG1370" s="2">
        <v>42628.541666666664</v>
      </c>
      <c r="CH1370" s="2">
        <v>42628.541666666664</v>
      </c>
      <c r="CI1370" t="s">
        <v>1452</v>
      </c>
      <c r="CJ1370" t="s">
        <v>1452</v>
      </c>
      <c r="CK1370">
        <v>1007.89095807</v>
      </c>
      <c r="CL1370">
        <v>25.3888888888889</v>
      </c>
      <c r="CM1370">
        <v>0</v>
      </c>
      <c r="CN1370">
        <v>67</v>
      </c>
      <c r="CO1370">
        <v>167</v>
      </c>
      <c r="CP1370">
        <v>4.3</v>
      </c>
      <c r="CQ1370">
        <v>7.8</v>
      </c>
      <c r="CR1370">
        <v>2.8</v>
      </c>
      <c r="CS1370">
        <v>2</v>
      </c>
      <c r="CT1370" t="s">
        <v>1302</v>
      </c>
      <c r="CU1370">
        <v>28</v>
      </c>
      <c r="CV1370">
        <v>24</v>
      </c>
      <c r="CW1370">
        <v>27</v>
      </c>
      <c r="CX1370">
        <v>22</v>
      </c>
      <c r="CY1370">
        <v>25</v>
      </c>
      <c r="CZ1370">
        <v>21</v>
      </c>
      <c r="DA1370" t="s">
        <v>27</v>
      </c>
      <c r="DB1370" t="s">
        <v>27</v>
      </c>
    </row>
    <row r="1371" spans="1:106">
      <c r="D1371" s="3">
        <v>15</v>
      </c>
      <c r="E1371" s="1">
        <v>1</v>
      </c>
      <c r="F1371" s="15">
        <v>7</v>
      </c>
      <c r="G1371" s="15" t="s">
        <v>34</v>
      </c>
      <c r="L1371" s="1">
        <v>2</v>
      </c>
      <c r="M1371">
        <v>8</v>
      </c>
      <c r="N1371" t="s">
        <v>109</v>
      </c>
      <c r="O1371" t="s">
        <v>57</v>
      </c>
      <c r="P1371" t="s">
        <v>1072</v>
      </c>
      <c r="S1371" s="1">
        <v>1</v>
      </c>
      <c r="T1371">
        <v>7</v>
      </c>
      <c r="U1371" t="s">
        <v>33</v>
      </c>
      <c r="Z1371" s="1">
        <v>1</v>
      </c>
      <c r="AA1371" s="15">
        <v>8</v>
      </c>
      <c r="AB1371" s="15" t="s">
        <v>110</v>
      </c>
      <c r="AC1371" s="15" t="s">
        <v>57</v>
      </c>
      <c r="AD1371" s="15">
        <v>9</v>
      </c>
      <c r="AG1371" s="1">
        <v>3</v>
      </c>
      <c r="AH1371" s="15">
        <v>9</v>
      </c>
      <c r="AI1371" s="15" t="s">
        <v>65</v>
      </c>
      <c r="AJ1371" s="15" t="s">
        <v>57</v>
      </c>
      <c r="AK1371" t="s">
        <v>1080</v>
      </c>
      <c r="AL1371" t="s">
        <v>973</v>
      </c>
      <c r="BD1371" s="39">
        <v>42628</v>
      </c>
      <c r="BE1371" s="23">
        <v>0.54305555555555596</v>
      </c>
      <c r="BF1371" s="10" t="str">
        <f t="shared" si="131"/>
        <v>15/09/2016 13:02</v>
      </c>
      <c r="BG1371" s="35">
        <f t="shared" si="132"/>
        <v>42628.541666666664</v>
      </c>
      <c r="BH1371" s="35">
        <f t="shared" si="128"/>
        <v>42628.541666666664</v>
      </c>
      <c r="BI1371" t="str">
        <f t="shared" si="129"/>
        <v>15/09/2016 13:00:00</v>
      </c>
      <c r="BJ1371" s="40" t="str">
        <f t="shared" si="130"/>
        <v>15/09/2016 13:00:00</v>
      </c>
      <c r="BK1371">
        <f>VLOOKUP($BI1371, [1]TableView_704030_20160816_20160!$D$2:$M$5095,3,FALSE)</f>
        <v>1007.89095807</v>
      </c>
      <c r="BL1371">
        <f>VLOOKUP($BI1371, [1]TableView_704030_20160816_20160!$D$2:$M$5095,8,FALSE)</f>
        <v>25.3888888888889</v>
      </c>
      <c r="BM1371">
        <f>VLOOKUP($BI1371, [1]TableView_704030_20160816_20160!$D$2:$M$5095,10,FALSE)</f>
        <v>0</v>
      </c>
      <c r="BN1371">
        <f>VLOOKUP($BI1371, [1]TableView_704030_20160816_20160!$D$2:$M$5095,4,FALSE)</f>
        <v>67</v>
      </c>
      <c r="BO1371">
        <f>VLOOKUP($BI1371, [1]TableView_704030_20160816_20160!$D$2:$M$5095,6,FALSE)</f>
        <v>167</v>
      </c>
      <c r="BP1371">
        <f>VLOOKUP($BI1371, [1]TableView_704030_20160816_20160!$D$2:$M$5095,7,FALSE)</f>
        <v>4.3</v>
      </c>
      <c r="BQ1371">
        <f>VLOOKUP($BI1371, [1]TableView_704030_20160816_20160!$D$2:$M$5095,2,FALSE)</f>
        <v>7.8</v>
      </c>
      <c r="BR1371">
        <f>VLOOKUP($BJ1371, [2]aacb8965d69cc6fd1cb3a5cae9e8ae7!$C$6:$F$853,4,FALSE)</f>
        <v>2.8</v>
      </c>
      <c r="BS1371" s="15">
        <v>2</v>
      </c>
      <c r="BT1371" t="str">
        <f t="shared" si="133"/>
        <v>15/09/2016 2</v>
      </c>
      <c r="BU1371">
        <f>VLOOKUP($BT1371, [3]Sheet1!$D$3:$T$89,4,FALSE)</f>
        <v>28</v>
      </c>
      <c r="BV1371">
        <f>VLOOKUP($BT1371, [3]Sheet1!$D$3:$T$89,5,FALSE)</f>
        <v>24</v>
      </c>
      <c r="BW1371">
        <f>VLOOKUP($BT1371, [3]Sheet1!$D$3:$T$89,8,FALSE)</f>
        <v>27</v>
      </c>
      <c r="BX1371">
        <f>VLOOKUP($BT1371, [3]Sheet1!$D$3:$T$89,9,FALSE)</f>
        <v>22</v>
      </c>
      <c r="BY1371">
        <f>VLOOKUP($BT1371, [3]Sheet1!$D$3:$T$89,12,FALSE)</f>
        <v>25</v>
      </c>
      <c r="BZ1371">
        <f>VLOOKUP($BT1371, [3]Sheet1!$D$3:$T$89,13,FALSE)</f>
        <v>21</v>
      </c>
      <c r="CA1371" t="str">
        <f>VLOOKUP($BT1371, [3]Sheet1!$D$3:$T$89,16,FALSE)</f>
        <v>N/A</v>
      </c>
      <c r="CB1371" t="str">
        <f>VLOOKUP($BT1371, [3]Sheet1!$D$3:$T$89,17,FALSE)</f>
        <v>N/A</v>
      </c>
      <c r="CD1371" s="12">
        <v>42628</v>
      </c>
      <c r="CE1371" s="2">
        <v>0.54305555555555596</v>
      </c>
      <c r="CF1371" s="2" t="s">
        <v>3010</v>
      </c>
      <c r="CG1371" s="2">
        <v>42628.541666666664</v>
      </c>
      <c r="CH1371" s="2">
        <v>42628.541666666664</v>
      </c>
      <c r="CI1371" t="s">
        <v>1452</v>
      </c>
      <c r="CJ1371" t="s">
        <v>1452</v>
      </c>
      <c r="CK1371">
        <v>1007.89095807</v>
      </c>
      <c r="CL1371">
        <v>25.3888888888889</v>
      </c>
      <c r="CM1371">
        <v>0</v>
      </c>
      <c r="CN1371">
        <v>67</v>
      </c>
      <c r="CO1371">
        <v>167</v>
      </c>
      <c r="CP1371">
        <v>4.3</v>
      </c>
      <c r="CQ1371">
        <v>7.8</v>
      </c>
      <c r="CR1371">
        <v>2.8</v>
      </c>
      <c r="CS1371">
        <v>2</v>
      </c>
      <c r="CT1371" t="s">
        <v>1302</v>
      </c>
      <c r="CU1371">
        <v>28</v>
      </c>
      <c r="CV1371">
        <v>24</v>
      </c>
      <c r="CW1371">
        <v>27</v>
      </c>
      <c r="CX1371">
        <v>22</v>
      </c>
      <c r="CY1371">
        <v>25</v>
      </c>
      <c r="CZ1371">
        <v>21</v>
      </c>
      <c r="DA1371" t="s">
        <v>27</v>
      </c>
      <c r="DB1371" t="s">
        <v>27</v>
      </c>
    </row>
    <row r="1372" spans="1:106">
      <c r="D1372" s="3">
        <v>16</v>
      </c>
      <c r="E1372" s="1">
        <v>1</v>
      </c>
      <c r="F1372" s="15">
        <v>9</v>
      </c>
      <c r="G1372" s="15" t="s">
        <v>34</v>
      </c>
      <c r="L1372" s="1">
        <v>3</v>
      </c>
      <c r="M1372">
        <v>8</v>
      </c>
      <c r="N1372" t="s">
        <v>109</v>
      </c>
      <c r="O1372" t="s">
        <v>57</v>
      </c>
      <c r="P1372" t="s">
        <v>1073</v>
      </c>
      <c r="Q1372" t="s">
        <v>973</v>
      </c>
      <c r="S1372" s="1">
        <v>1</v>
      </c>
      <c r="T1372">
        <v>7</v>
      </c>
      <c r="U1372" t="s">
        <v>33</v>
      </c>
      <c r="Z1372" s="1">
        <v>1</v>
      </c>
      <c r="AA1372" s="15">
        <v>8</v>
      </c>
      <c r="AB1372" s="15" t="s">
        <v>110</v>
      </c>
      <c r="AC1372" s="15" t="s">
        <v>57</v>
      </c>
      <c r="AD1372" s="15">
        <v>9</v>
      </c>
      <c r="AG1372" s="1">
        <v>2</v>
      </c>
      <c r="AH1372" s="15">
        <v>9</v>
      </c>
      <c r="AI1372" s="15" t="s">
        <v>65</v>
      </c>
      <c r="AJ1372" s="15" t="s">
        <v>57</v>
      </c>
      <c r="AK1372" t="s">
        <v>997</v>
      </c>
      <c r="BD1372" s="39">
        <v>42628</v>
      </c>
      <c r="BE1372" s="23">
        <v>0.54374999999999996</v>
      </c>
      <c r="BF1372" s="10" t="str">
        <f t="shared" si="131"/>
        <v>15/09/2016 13:03</v>
      </c>
      <c r="BG1372" s="35">
        <f t="shared" si="132"/>
        <v>42628.541666666664</v>
      </c>
      <c r="BH1372" s="35">
        <f t="shared" si="128"/>
        <v>42628.541666666664</v>
      </c>
      <c r="BI1372" t="str">
        <f t="shared" si="129"/>
        <v>15/09/2016 13:00:00</v>
      </c>
      <c r="BJ1372" s="40" t="str">
        <f t="shared" si="130"/>
        <v>15/09/2016 13:00:00</v>
      </c>
      <c r="BK1372">
        <f>VLOOKUP($BI1372, [1]TableView_704030_20160816_20160!$D$2:$M$5095,3,FALSE)</f>
        <v>1007.89095807</v>
      </c>
      <c r="BL1372">
        <f>VLOOKUP($BI1372, [1]TableView_704030_20160816_20160!$D$2:$M$5095,8,FALSE)</f>
        <v>25.3888888888889</v>
      </c>
      <c r="BM1372">
        <f>VLOOKUP($BI1372, [1]TableView_704030_20160816_20160!$D$2:$M$5095,10,FALSE)</f>
        <v>0</v>
      </c>
      <c r="BN1372">
        <f>VLOOKUP($BI1372, [1]TableView_704030_20160816_20160!$D$2:$M$5095,4,FALSE)</f>
        <v>67</v>
      </c>
      <c r="BO1372">
        <f>VLOOKUP($BI1372, [1]TableView_704030_20160816_20160!$D$2:$M$5095,6,FALSE)</f>
        <v>167</v>
      </c>
      <c r="BP1372">
        <f>VLOOKUP($BI1372, [1]TableView_704030_20160816_20160!$D$2:$M$5095,7,FALSE)</f>
        <v>4.3</v>
      </c>
      <c r="BQ1372">
        <f>VLOOKUP($BI1372, [1]TableView_704030_20160816_20160!$D$2:$M$5095,2,FALSE)</f>
        <v>7.8</v>
      </c>
      <c r="BR1372">
        <f>VLOOKUP($BJ1372, [2]aacb8965d69cc6fd1cb3a5cae9e8ae7!$C$6:$F$853,4,FALSE)</f>
        <v>2.8</v>
      </c>
      <c r="BS1372" s="15">
        <v>2</v>
      </c>
      <c r="BT1372" t="str">
        <f t="shared" si="133"/>
        <v>15/09/2016 2</v>
      </c>
      <c r="BU1372">
        <f>VLOOKUP($BT1372, [3]Sheet1!$D$3:$T$89,4,FALSE)</f>
        <v>28</v>
      </c>
      <c r="BV1372">
        <f>VLOOKUP($BT1372, [3]Sheet1!$D$3:$T$89,5,FALSE)</f>
        <v>24</v>
      </c>
      <c r="BW1372">
        <f>VLOOKUP($BT1372, [3]Sheet1!$D$3:$T$89,8,FALSE)</f>
        <v>27</v>
      </c>
      <c r="BX1372">
        <f>VLOOKUP($BT1372, [3]Sheet1!$D$3:$T$89,9,FALSE)</f>
        <v>22</v>
      </c>
      <c r="BY1372">
        <f>VLOOKUP($BT1372, [3]Sheet1!$D$3:$T$89,12,FALSE)</f>
        <v>25</v>
      </c>
      <c r="BZ1372">
        <f>VLOOKUP($BT1372, [3]Sheet1!$D$3:$T$89,13,FALSE)</f>
        <v>21</v>
      </c>
      <c r="CA1372" t="str">
        <f>VLOOKUP($BT1372, [3]Sheet1!$D$3:$T$89,16,FALSE)</f>
        <v>N/A</v>
      </c>
      <c r="CB1372" t="str">
        <f>VLOOKUP($BT1372, [3]Sheet1!$D$3:$T$89,17,FALSE)</f>
        <v>N/A</v>
      </c>
      <c r="CD1372" s="12">
        <v>42628</v>
      </c>
      <c r="CE1372" s="2">
        <v>0.54374999999999996</v>
      </c>
      <c r="CF1372" s="2" t="s">
        <v>3011</v>
      </c>
      <c r="CG1372" s="2">
        <v>42628.541666666664</v>
      </c>
      <c r="CH1372" s="2">
        <v>42628.541666666664</v>
      </c>
      <c r="CI1372" t="s">
        <v>1452</v>
      </c>
      <c r="CJ1372" t="s">
        <v>1452</v>
      </c>
      <c r="CK1372">
        <v>1007.89095807</v>
      </c>
      <c r="CL1372">
        <v>25.3888888888889</v>
      </c>
      <c r="CM1372">
        <v>0</v>
      </c>
      <c r="CN1372">
        <v>67</v>
      </c>
      <c r="CO1372">
        <v>167</v>
      </c>
      <c r="CP1372">
        <v>4.3</v>
      </c>
      <c r="CQ1372">
        <v>7.8</v>
      </c>
      <c r="CR1372">
        <v>2.8</v>
      </c>
      <c r="CS1372">
        <v>2</v>
      </c>
      <c r="CT1372" t="s">
        <v>1302</v>
      </c>
      <c r="CU1372">
        <v>28</v>
      </c>
      <c r="CV1372">
        <v>24</v>
      </c>
      <c r="CW1372">
        <v>27</v>
      </c>
      <c r="CX1372">
        <v>22</v>
      </c>
      <c r="CY1372">
        <v>25</v>
      </c>
      <c r="CZ1372">
        <v>21</v>
      </c>
      <c r="DA1372" t="s">
        <v>27</v>
      </c>
      <c r="DB1372" t="s">
        <v>27</v>
      </c>
    </row>
    <row r="1373" spans="1:106">
      <c r="D1373" s="3">
        <v>17</v>
      </c>
      <c r="L1373" s="1">
        <v>3</v>
      </c>
      <c r="M1373">
        <v>8</v>
      </c>
      <c r="N1373" t="s">
        <v>109</v>
      </c>
      <c r="O1373" t="s">
        <v>57</v>
      </c>
      <c r="P1373" t="s">
        <v>1073</v>
      </c>
      <c r="Q1373" t="s">
        <v>973</v>
      </c>
      <c r="S1373" s="1">
        <v>1</v>
      </c>
      <c r="T1373">
        <v>7</v>
      </c>
      <c r="U1373" t="s">
        <v>33</v>
      </c>
      <c r="Z1373" s="1">
        <v>1</v>
      </c>
      <c r="AA1373" s="15">
        <v>8</v>
      </c>
      <c r="AB1373" s="15" t="s">
        <v>110</v>
      </c>
      <c r="AC1373" s="15" t="s">
        <v>57</v>
      </c>
      <c r="AD1373" s="15">
        <v>9</v>
      </c>
      <c r="AG1373" s="1">
        <v>2</v>
      </c>
      <c r="AH1373" s="15">
        <v>9</v>
      </c>
      <c r="AI1373" s="15" t="s">
        <v>65</v>
      </c>
      <c r="AJ1373" s="15" t="s">
        <v>57</v>
      </c>
      <c r="AK1373" t="s">
        <v>997</v>
      </c>
      <c r="BD1373" s="39">
        <v>42628</v>
      </c>
      <c r="BE1373" s="23">
        <v>0.54444444444444395</v>
      </c>
      <c r="BF1373" s="10" t="str">
        <f t="shared" si="131"/>
        <v>15/09/2016 13:04</v>
      </c>
      <c r="BG1373" s="35">
        <f t="shared" si="132"/>
        <v>42628.541666666664</v>
      </c>
      <c r="BH1373" s="35">
        <f t="shared" si="128"/>
        <v>42628.541666666664</v>
      </c>
      <c r="BI1373" t="str">
        <f t="shared" si="129"/>
        <v>15/09/2016 13:00:00</v>
      </c>
      <c r="BJ1373" s="40" t="str">
        <f t="shared" si="130"/>
        <v>15/09/2016 13:00:00</v>
      </c>
      <c r="BK1373">
        <f>VLOOKUP($BI1373, [1]TableView_704030_20160816_20160!$D$2:$M$5095,3,FALSE)</f>
        <v>1007.89095807</v>
      </c>
      <c r="BL1373">
        <f>VLOOKUP($BI1373, [1]TableView_704030_20160816_20160!$D$2:$M$5095,8,FALSE)</f>
        <v>25.3888888888889</v>
      </c>
      <c r="BM1373">
        <f>VLOOKUP($BI1373, [1]TableView_704030_20160816_20160!$D$2:$M$5095,10,FALSE)</f>
        <v>0</v>
      </c>
      <c r="BN1373">
        <f>VLOOKUP($BI1373, [1]TableView_704030_20160816_20160!$D$2:$M$5095,4,FALSE)</f>
        <v>67</v>
      </c>
      <c r="BO1373">
        <f>VLOOKUP($BI1373, [1]TableView_704030_20160816_20160!$D$2:$M$5095,6,FALSE)</f>
        <v>167</v>
      </c>
      <c r="BP1373">
        <f>VLOOKUP($BI1373, [1]TableView_704030_20160816_20160!$D$2:$M$5095,7,FALSE)</f>
        <v>4.3</v>
      </c>
      <c r="BQ1373">
        <f>VLOOKUP($BI1373, [1]TableView_704030_20160816_20160!$D$2:$M$5095,2,FALSE)</f>
        <v>7.8</v>
      </c>
      <c r="BR1373">
        <f>VLOOKUP($BJ1373, [2]aacb8965d69cc6fd1cb3a5cae9e8ae7!$C$6:$F$853,4,FALSE)</f>
        <v>2.8</v>
      </c>
      <c r="BS1373" s="15">
        <v>2</v>
      </c>
      <c r="BT1373" t="str">
        <f t="shared" si="133"/>
        <v>15/09/2016 2</v>
      </c>
      <c r="BU1373">
        <f>VLOOKUP($BT1373, [3]Sheet1!$D$3:$T$89,4,FALSE)</f>
        <v>28</v>
      </c>
      <c r="BV1373">
        <f>VLOOKUP($BT1373, [3]Sheet1!$D$3:$T$89,5,FALSE)</f>
        <v>24</v>
      </c>
      <c r="BW1373">
        <f>VLOOKUP($BT1373, [3]Sheet1!$D$3:$T$89,8,FALSE)</f>
        <v>27</v>
      </c>
      <c r="BX1373">
        <f>VLOOKUP($BT1373, [3]Sheet1!$D$3:$T$89,9,FALSE)</f>
        <v>22</v>
      </c>
      <c r="BY1373">
        <f>VLOOKUP($BT1373, [3]Sheet1!$D$3:$T$89,12,FALSE)</f>
        <v>25</v>
      </c>
      <c r="BZ1373">
        <f>VLOOKUP($BT1373, [3]Sheet1!$D$3:$T$89,13,FALSE)</f>
        <v>21</v>
      </c>
      <c r="CA1373" t="str">
        <f>VLOOKUP($BT1373, [3]Sheet1!$D$3:$T$89,16,FALSE)</f>
        <v>N/A</v>
      </c>
      <c r="CB1373" t="str">
        <f>VLOOKUP($BT1373, [3]Sheet1!$D$3:$T$89,17,FALSE)</f>
        <v>N/A</v>
      </c>
      <c r="CD1373" s="12">
        <v>42628</v>
      </c>
      <c r="CE1373" s="2">
        <v>0.54444444444444395</v>
      </c>
      <c r="CF1373" s="2" t="s">
        <v>3012</v>
      </c>
      <c r="CG1373" s="2">
        <v>42628.541666666664</v>
      </c>
      <c r="CH1373" s="2">
        <v>42628.541666666664</v>
      </c>
      <c r="CI1373" t="s">
        <v>1452</v>
      </c>
      <c r="CJ1373" t="s">
        <v>1452</v>
      </c>
      <c r="CK1373">
        <v>1007.89095807</v>
      </c>
      <c r="CL1373">
        <v>25.3888888888889</v>
      </c>
      <c r="CM1373">
        <v>0</v>
      </c>
      <c r="CN1373">
        <v>67</v>
      </c>
      <c r="CO1373">
        <v>167</v>
      </c>
      <c r="CP1373">
        <v>4.3</v>
      </c>
      <c r="CQ1373">
        <v>7.8</v>
      </c>
      <c r="CR1373">
        <v>2.8</v>
      </c>
      <c r="CS1373">
        <v>2</v>
      </c>
      <c r="CT1373" t="s">
        <v>1302</v>
      </c>
      <c r="CU1373">
        <v>28</v>
      </c>
      <c r="CV1373">
        <v>24</v>
      </c>
      <c r="CW1373">
        <v>27</v>
      </c>
      <c r="CX1373">
        <v>22</v>
      </c>
      <c r="CY1373">
        <v>25</v>
      </c>
      <c r="CZ1373">
        <v>21</v>
      </c>
      <c r="DA1373" t="s">
        <v>27</v>
      </c>
      <c r="DB1373" t="s">
        <v>27</v>
      </c>
    </row>
    <row r="1374" spans="1:106">
      <c r="D1374" s="3">
        <v>18</v>
      </c>
      <c r="L1374" s="1">
        <v>3</v>
      </c>
      <c r="M1374">
        <v>8</v>
      </c>
      <c r="N1374" t="s">
        <v>109</v>
      </c>
      <c r="O1374" t="s">
        <v>57</v>
      </c>
      <c r="P1374" t="s">
        <v>1073</v>
      </c>
      <c r="Q1374" t="s">
        <v>973</v>
      </c>
      <c r="S1374" s="1">
        <v>1</v>
      </c>
      <c r="T1374">
        <v>7</v>
      </c>
      <c r="U1374" t="s">
        <v>33</v>
      </c>
      <c r="Z1374" s="1">
        <v>1</v>
      </c>
      <c r="AA1374" s="15">
        <v>8</v>
      </c>
      <c r="AB1374" s="15" t="s">
        <v>110</v>
      </c>
      <c r="AC1374" s="15" t="s">
        <v>57</v>
      </c>
      <c r="AD1374" s="15">
        <v>9</v>
      </c>
      <c r="AG1374" s="1">
        <v>2</v>
      </c>
      <c r="AH1374" s="15">
        <v>9</v>
      </c>
      <c r="AI1374" s="15" t="s">
        <v>65</v>
      </c>
      <c r="AJ1374" s="15" t="s">
        <v>57</v>
      </c>
      <c r="AK1374" t="s">
        <v>997</v>
      </c>
      <c r="BD1374" s="39">
        <v>42628</v>
      </c>
      <c r="BE1374" s="23">
        <v>0.54513888888888895</v>
      </c>
      <c r="BF1374" s="10" t="str">
        <f t="shared" si="131"/>
        <v>15/09/2016 13:05</v>
      </c>
      <c r="BG1374" s="35">
        <f t="shared" si="132"/>
        <v>42628.548611111109</v>
      </c>
      <c r="BH1374" s="35">
        <f t="shared" si="128"/>
        <v>42628.541666666664</v>
      </c>
      <c r="BI1374" t="str">
        <f t="shared" si="129"/>
        <v>15/09/2016 13:10:00</v>
      </c>
      <c r="BJ1374" s="40" t="str">
        <f t="shared" si="130"/>
        <v>15/09/2016 13:00:00</v>
      </c>
      <c r="BK1374">
        <f>VLOOKUP($BI1374, [1]TableView_704030_20160816_20160!$D$2:$M$5095,3,FALSE)</f>
        <v>1007.82323029</v>
      </c>
      <c r="BL1374">
        <f>VLOOKUP($BI1374, [1]TableView_704030_20160816_20160!$D$2:$M$5095,8,FALSE)</f>
        <v>25.3333333333333</v>
      </c>
      <c r="BM1374">
        <f>VLOOKUP($BI1374, [1]TableView_704030_20160816_20160!$D$2:$M$5095,10,FALSE)</f>
        <v>0</v>
      </c>
      <c r="BN1374">
        <f>VLOOKUP($BI1374, [1]TableView_704030_20160816_20160!$D$2:$M$5095,4,FALSE)</f>
        <v>67</v>
      </c>
      <c r="BO1374">
        <f>VLOOKUP($BI1374, [1]TableView_704030_20160816_20160!$D$2:$M$5095,6,FALSE)</f>
        <v>157</v>
      </c>
      <c r="BP1374">
        <f>VLOOKUP($BI1374, [1]TableView_704030_20160816_20160!$D$2:$M$5095,7,FALSE)</f>
        <v>4.2</v>
      </c>
      <c r="BQ1374">
        <f>VLOOKUP($BI1374, [1]TableView_704030_20160816_20160!$D$2:$M$5095,2,FALSE)</f>
        <v>7.8</v>
      </c>
      <c r="BR1374">
        <f>VLOOKUP($BJ1374, [2]aacb8965d69cc6fd1cb3a5cae9e8ae7!$C$6:$F$853,4,FALSE)</f>
        <v>2.8</v>
      </c>
      <c r="BS1374" s="15">
        <v>2</v>
      </c>
      <c r="BT1374" t="str">
        <f t="shared" si="133"/>
        <v>15/09/2016 2</v>
      </c>
      <c r="BU1374">
        <f>VLOOKUP($BT1374, [3]Sheet1!$D$3:$T$89,4,FALSE)</f>
        <v>28</v>
      </c>
      <c r="BV1374">
        <f>VLOOKUP($BT1374, [3]Sheet1!$D$3:$T$89,5,FALSE)</f>
        <v>24</v>
      </c>
      <c r="BW1374">
        <f>VLOOKUP($BT1374, [3]Sheet1!$D$3:$T$89,8,FALSE)</f>
        <v>27</v>
      </c>
      <c r="BX1374">
        <f>VLOOKUP($BT1374, [3]Sheet1!$D$3:$T$89,9,FALSE)</f>
        <v>22</v>
      </c>
      <c r="BY1374">
        <f>VLOOKUP($BT1374, [3]Sheet1!$D$3:$T$89,12,FALSE)</f>
        <v>25</v>
      </c>
      <c r="BZ1374">
        <f>VLOOKUP($BT1374, [3]Sheet1!$D$3:$T$89,13,FALSE)</f>
        <v>21</v>
      </c>
      <c r="CA1374" t="str">
        <f>VLOOKUP($BT1374, [3]Sheet1!$D$3:$T$89,16,FALSE)</f>
        <v>N/A</v>
      </c>
      <c r="CB1374" t="str">
        <f>VLOOKUP($BT1374, [3]Sheet1!$D$3:$T$89,17,FALSE)</f>
        <v>N/A</v>
      </c>
      <c r="CD1374" s="12">
        <v>42628</v>
      </c>
      <c r="CE1374" s="2">
        <v>0.54513888888888895</v>
      </c>
      <c r="CF1374" s="2" t="s">
        <v>3013</v>
      </c>
      <c r="CG1374" s="2">
        <v>42628.548611111109</v>
      </c>
      <c r="CH1374" s="2">
        <v>42628.541666666664</v>
      </c>
      <c r="CI1374" t="s">
        <v>3014</v>
      </c>
      <c r="CJ1374" t="s">
        <v>1452</v>
      </c>
      <c r="CK1374">
        <v>1007.82323029</v>
      </c>
      <c r="CL1374">
        <v>25.3333333333333</v>
      </c>
      <c r="CM1374">
        <v>0</v>
      </c>
      <c r="CN1374">
        <v>67</v>
      </c>
      <c r="CO1374">
        <v>157</v>
      </c>
      <c r="CP1374">
        <v>4.2</v>
      </c>
      <c r="CQ1374">
        <v>7.8</v>
      </c>
      <c r="CR1374">
        <v>2.8</v>
      </c>
      <c r="CS1374">
        <v>2</v>
      </c>
      <c r="CT1374" t="s">
        <v>1302</v>
      </c>
      <c r="CU1374">
        <v>28</v>
      </c>
      <c r="CV1374">
        <v>24</v>
      </c>
      <c r="CW1374">
        <v>27</v>
      </c>
      <c r="CX1374">
        <v>22</v>
      </c>
      <c r="CY1374">
        <v>25</v>
      </c>
      <c r="CZ1374">
        <v>21</v>
      </c>
      <c r="DA1374" t="s">
        <v>27</v>
      </c>
      <c r="DB1374" t="s">
        <v>27</v>
      </c>
    </row>
    <row r="1375" spans="1:106">
      <c r="D1375" s="3">
        <v>19</v>
      </c>
      <c r="E1375" s="1">
        <v>1</v>
      </c>
      <c r="F1375">
        <v>4</v>
      </c>
      <c r="G1375" t="s">
        <v>91</v>
      </c>
      <c r="H1375" t="s">
        <v>57</v>
      </c>
      <c r="I1375">
        <v>2</v>
      </c>
      <c r="L1375" s="1">
        <v>3</v>
      </c>
      <c r="M1375">
        <v>8</v>
      </c>
      <c r="N1375" t="s">
        <v>109</v>
      </c>
      <c r="O1375" t="s">
        <v>57</v>
      </c>
      <c r="P1375" t="s">
        <v>1073</v>
      </c>
      <c r="Q1375" t="s">
        <v>973</v>
      </c>
      <c r="S1375" s="1">
        <v>1</v>
      </c>
      <c r="T1375">
        <v>7</v>
      </c>
      <c r="U1375" t="s">
        <v>33</v>
      </c>
      <c r="Z1375" s="1">
        <v>1</v>
      </c>
      <c r="AA1375" s="15">
        <v>8</v>
      </c>
      <c r="AB1375" s="15" t="s">
        <v>110</v>
      </c>
      <c r="AC1375" s="15" t="s">
        <v>57</v>
      </c>
      <c r="AD1375" s="15">
        <v>9</v>
      </c>
      <c r="AG1375" s="1">
        <v>2</v>
      </c>
      <c r="AH1375" s="15">
        <v>9</v>
      </c>
      <c r="AI1375" s="15" t="s">
        <v>65</v>
      </c>
      <c r="AJ1375" s="15" t="s">
        <v>57</v>
      </c>
      <c r="AK1375" t="s">
        <v>997</v>
      </c>
      <c r="BD1375" s="39">
        <v>42628</v>
      </c>
      <c r="BE1375" s="23">
        <v>0.54583333333333295</v>
      </c>
      <c r="BF1375" s="10" t="str">
        <f t="shared" si="131"/>
        <v>15/09/2016 13:06</v>
      </c>
      <c r="BG1375" s="35">
        <f t="shared" si="132"/>
        <v>42628.548611111109</v>
      </c>
      <c r="BH1375" s="35">
        <f t="shared" si="128"/>
        <v>42628.541666666664</v>
      </c>
      <c r="BI1375" t="str">
        <f t="shared" si="129"/>
        <v>15/09/2016 13:10:00</v>
      </c>
      <c r="BJ1375" s="40" t="str">
        <f t="shared" si="130"/>
        <v>15/09/2016 13:00:00</v>
      </c>
      <c r="BK1375">
        <f>VLOOKUP($BI1375, [1]TableView_704030_20160816_20160!$D$2:$M$5095,3,FALSE)</f>
        <v>1007.82323029</v>
      </c>
      <c r="BL1375">
        <f>VLOOKUP($BI1375, [1]TableView_704030_20160816_20160!$D$2:$M$5095,8,FALSE)</f>
        <v>25.3333333333333</v>
      </c>
      <c r="BM1375">
        <f>VLOOKUP($BI1375, [1]TableView_704030_20160816_20160!$D$2:$M$5095,10,FALSE)</f>
        <v>0</v>
      </c>
      <c r="BN1375">
        <f>VLOOKUP($BI1375, [1]TableView_704030_20160816_20160!$D$2:$M$5095,4,FALSE)</f>
        <v>67</v>
      </c>
      <c r="BO1375">
        <f>VLOOKUP($BI1375, [1]TableView_704030_20160816_20160!$D$2:$M$5095,6,FALSE)</f>
        <v>157</v>
      </c>
      <c r="BP1375">
        <f>VLOOKUP($BI1375, [1]TableView_704030_20160816_20160!$D$2:$M$5095,7,FALSE)</f>
        <v>4.2</v>
      </c>
      <c r="BQ1375">
        <f>VLOOKUP($BI1375, [1]TableView_704030_20160816_20160!$D$2:$M$5095,2,FALSE)</f>
        <v>7.8</v>
      </c>
      <c r="BR1375">
        <f>VLOOKUP($BJ1375, [2]aacb8965d69cc6fd1cb3a5cae9e8ae7!$C$6:$F$853,4,FALSE)</f>
        <v>2.8</v>
      </c>
      <c r="BS1375" s="15">
        <v>2</v>
      </c>
      <c r="BT1375" t="str">
        <f t="shared" si="133"/>
        <v>15/09/2016 2</v>
      </c>
      <c r="BU1375">
        <f>VLOOKUP($BT1375, [3]Sheet1!$D$3:$T$89,4,FALSE)</f>
        <v>28</v>
      </c>
      <c r="BV1375">
        <f>VLOOKUP($BT1375, [3]Sheet1!$D$3:$T$89,5,FALSE)</f>
        <v>24</v>
      </c>
      <c r="BW1375">
        <f>VLOOKUP($BT1375, [3]Sheet1!$D$3:$T$89,8,FALSE)</f>
        <v>27</v>
      </c>
      <c r="BX1375">
        <f>VLOOKUP($BT1375, [3]Sheet1!$D$3:$T$89,9,FALSE)</f>
        <v>22</v>
      </c>
      <c r="BY1375">
        <f>VLOOKUP($BT1375, [3]Sheet1!$D$3:$T$89,12,FALSE)</f>
        <v>25</v>
      </c>
      <c r="BZ1375">
        <f>VLOOKUP($BT1375, [3]Sheet1!$D$3:$T$89,13,FALSE)</f>
        <v>21</v>
      </c>
      <c r="CA1375" t="str">
        <f>VLOOKUP($BT1375, [3]Sheet1!$D$3:$T$89,16,FALSE)</f>
        <v>N/A</v>
      </c>
      <c r="CB1375" t="str">
        <f>VLOOKUP($BT1375, [3]Sheet1!$D$3:$T$89,17,FALSE)</f>
        <v>N/A</v>
      </c>
      <c r="CD1375" s="12">
        <v>42628</v>
      </c>
      <c r="CE1375" s="2">
        <v>0.54583333333333295</v>
      </c>
      <c r="CF1375" s="2" t="s">
        <v>3015</v>
      </c>
      <c r="CG1375" s="2">
        <v>42628.548611111109</v>
      </c>
      <c r="CH1375" s="2">
        <v>42628.541666666664</v>
      </c>
      <c r="CI1375" t="s">
        <v>3014</v>
      </c>
      <c r="CJ1375" t="s">
        <v>1452</v>
      </c>
      <c r="CK1375">
        <v>1007.82323029</v>
      </c>
      <c r="CL1375">
        <v>25.3333333333333</v>
      </c>
      <c r="CM1375">
        <v>0</v>
      </c>
      <c r="CN1375">
        <v>67</v>
      </c>
      <c r="CO1375">
        <v>157</v>
      </c>
      <c r="CP1375">
        <v>4.2</v>
      </c>
      <c r="CQ1375">
        <v>7.8</v>
      </c>
      <c r="CR1375">
        <v>2.8</v>
      </c>
      <c r="CS1375">
        <v>2</v>
      </c>
      <c r="CT1375" t="s">
        <v>1302</v>
      </c>
      <c r="CU1375">
        <v>28</v>
      </c>
      <c r="CV1375">
        <v>24</v>
      </c>
      <c r="CW1375">
        <v>27</v>
      </c>
      <c r="CX1375">
        <v>22</v>
      </c>
      <c r="CY1375">
        <v>25</v>
      </c>
      <c r="CZ1375">
        <v>21</v>
      </c>
      <c r="DA1375" t="s">
        <v>27</v>
      </c>
      <c r="DB1375" t="s">
        <v>27</v>
      </c>
    </row>
    <row r="1376" spans="1:106">
      <c r="D1376" s="3">
        <v>20</v>
      </c>
      <c r="E1376" s="1">
        <v>1</v>
      </c>
      <c r="F1376">
        <v>7</v>
      </c>
      <c r="G1376" t="s">
        <v>33</v>
      </c>
      <c r="L1376" s="1">
        <v>1</v>
      </c>
      <c r="M1376">
        <v>8</v>
      </c>
      <c r="N1376" t="s">
        <v>110</v>
      </c>
      <c r="O1376" t="s">
        <v>57</v>
      </c>
      <c r="P1376">
        <v>2</v>
      </c>
      <c r="S1376" s="1">
        <v>2</v>
      </c>
      <c r="T1376">
        <v>8</v>
      </c>
      <c r="U1376" t="s">
        <v>109</v>
      </c>
      <c r="V1376" t="s">
        <v>57</v>
      </c>
      <c r="W1376" t="s">
        <v>963</v>
      </c>
      <c r="X1376" t="s">
        <v>973</v>
      </c>
      <c r="Z1376" s="1">
        <v>2</v>
      </c>
      <c r="AA1376" s="15">
        <v>9</v>
      </c>
      <c r="AB1376" s="15" t="s">
        <v>65</v>
      </c>
      <c r="AC1376" s="15" t="s">
        <v>57</v>
      </c>
      <c r="AD1376" t="s">
        <v>997</v>
      </c>
      <c r="AG1376" s="1">
        <v>1</v>
      </c>
      <c r="AH1376" s="15">
        <v>9</v>
      </c>
      <c r="AI1376" s="15" t="s">
        <v>34</v>
      </c>
      <c r="AN1376" s="1">
        <v>1</v>
      </c>
      <c r="AO1376">
        <v>4</v>
      </c>
      <c r="AP1376" t="s">
        <v>194</v>
      </c>
      <c r="BD1376" s="39">
        <v>42628</v>
      </c>
      <c r="BE1376" s="23">
        <v>0.54652777777777795</v>
      </c>
      <c r="BF1376" s="10" t="str">
        <f t="shared" si="131"/>
        <v>15/09/2016 13:07</v>
      </c>
      <c r="BG1376" s="35">
        <f t="shared" si="132"/>
        <v>42628.548611111109</v>
      </c>
      <c r="BH1376" s="35">
        <f t="shared" si="128"/>
        <v>42628.541666666664</v>
      </c>
      <c r="BI1376" t="str">
        <f t="shared" si="129"/>
        <v>15/09/2016 13:10:00</v>
      </c>
      <c r="BJ1376" s="40" t="str">
        <f t="shared" si="130"/>
        <v>15/09/2016 13:00:00</v>
      </c>
      <c r="BK1376">
        <f>VLOOKUP($BI1376, [1]TableView_704030_20160816_20160!$D$2:$M$5095,3,FALSE)</f>
        <v>1007.82323029</v>
      </c>
      <c r="BL1376">
        <f>VLOOKUP($BI1376, [1]TableView_704030_20160816_20160!$D$2:$M$5095,8,FALSE)</f>
        <v>25.3333333333333</v>
      </c>
      <c r="BM1376">
        <f>VLOOKUP($BI1376, [1]TableView_704030_20160816_20160!$D$2:$M$5095,10,FALSE)</f>
        <v>0</v>
      </c>
      <c r="BN1376">
        <f>VLOOKUP($BI1376, [1]TableView_704030_20160816_20160!$D$2:$M$5095,4,FALSE)</f>
        <v>67</v>
      </c>
      <c r="BO1376">
        <f>VLOOKUP($BI1376, [1]TableView_704030_20160816_20160!$D$2:$M$5095,6,FALSE)</f>
        <v>157</v>
      </c>
      <c r="BP1376">
        <f>VLOOKUP($BI1376, [1]TableView_704030_20160816_20160!$D$2:$M$5095,7,FALSE)</f>
        <v>4.2</v>
      </c>
      <c r="BQ1376">
        <f>VLOOKUP($BI1376, [1]TableView_704030_20160816_20160!$D$2:$M$5095,2,FALSE)</f>
        <v>7.8</v>
      </c>
      <c r="BR1376">
        <f>VLOOKUP($BJ1376, [2]aacb8965d69cc6fd1cb3a5cae9e8ae7!$C$6:$F$853,4,FALSE)</f>
        <v>2.8</v>
      </c>
      <c r="BS1376" s="15">
        <v>2</v>
      </c>
      <c r="BT1376" t="str">
        <f t="shared" si="133"/>
        <v>15/09/2016 2</v>
      </c>
      <c r="BU1376">
        <f>VLOOKUP($BT1376, [3]Sheet1!$D$3:$T$89,4,FALSE)</f>
        <v>28</v>
      </c>
      <c r="BV1376">
        <f>VLOOKUP($BT1376, [3]Sheet1!$D$3:$T$89,5,FALSE)</f>
        <v>24</v>
      </c>
      <c r="BW1376">
        <f>VLOOKUP($BT1376, [3]Sheet1!$D$3:$T$89,8,FALSE)</f>
        <v>27</v>
      </c>
      <c r="BX1376">
        <f>VLOOKUP($BT1376, [3]Sheet1!$D$3:$T$89,9,FALSE)</f>
        <v>22</v>
      </c>
      <c r="BY1376">
        <f>VLOOKUP($BT1376, [3]Sheet1!$D$3:$T$89,12,FALSE)</f>
        <v>25</v>
      </c>
      <c r="BZ1376">
        <f>VLOOKUP($BT1376, [3]Sheet1!$D$3:$T$89,13,FALSE)</f>
        <v>21</v>
      </c>
      <c r="CA1376" t="str">
        <f>VLOOKUP($BT1376, [3]Sheet1!$D$3:$T$89,16,FALSE)</f>
        <v>N/A</v>
      </c>
      <c r="CB1376" t="str">
        <f>VLOOKUP($BT1376, [3]Sheet1!$D$3:$T$89,17,FALSE)</f>
        <v>N/A</v>
      </c>
      <c r="CD1376" s="12">
        <v>42628</v>
      </c>
      <c r="CE1376" s="2">
        <v>0.54652777777777795</v>
      </c>
      <c r="CF1376" s="2" t="s">
        <v>3016</v>
      </c>
      <c r="CG1376" s="2">
        <v>42628.548611111109</v>
      </c>
      <c r="CH1376" s="2">
        <v>42628.541666666664</v>
      </c>
      <c r="CI1376" t="s">
        <v>3014</v>
      </c>
      <c r="CJ1376" t="s">
        <v>1452</v>
      </c>
      <c r="CK1376">
        <v>1007.82323029</v>
      </c>
      <c r="CL1376">
        <v>25.3333333333333</v>
      </c>
      <c r="CM1376">
        <v>0</v>
      </c>
      <c r="CN1376">
        <v>67</v>
      </c>
      <c r="CO1376">
        <v>157</v>
      </c>
      <c r="CP1376">
        <v>4.2</v>
      </c>
      <c r="CQ1376">
        <v>7.8</v>
      </c>
      <c r="CR1376">
        <v>2.8</v>
      </c>
      <c r="CS1376">
        <v>2</v>
      </c>
      <c r="CT1376" t="s">
        <v>1302</v>
      </c>
      <c r="CU1376">
        <v>28</v>
      </c>
      <c r="CV1376">
        <v>24</v>
      </c>
      <c r="CW1376">
        <v>27</v>
      </c>
      <c r="CX1376">
        <v>22</v>
      </c>
      <c r="CY1376">
        <v>25</v>
      </c>
      <c r="CZ1376">
        <v>21</v>
      </c>
      <c r="DA1376" t="s">
        <v>27</v>
      </c>
      <c r="DB1376" t="s">
        <v>27</v>
      </c>
    </row>
    <row r="1377" spans="1:106">
      <c r="D1377" s="3">
        <v>21</v>
      </c>
      <c r="E1377" s="1">
        <v>1</v>
      </c>
      <c r="F1377">
        <v>4</v>
      </c>
      <c r="G1377" t="s">
        <v>91</v>
      </c>
      <c r="H1377" t="s">
        <v>57</v>
      </c>
      <c r="I1377">
        <v>1</v>
      </c>
      <c r="L1377" s="1">
        <v>1</v>
      </c>
      <c r="M1377">
        <v>8</v>
      </c>
      <c r="N1377" t="s">
        <v>110</v>
      </c>
      <c r="O1377" t="s">
        <v>57</v>
      </c>
      <c r="P1377">
        <v>9</v>
      </c>
      <c r="S1377" s="1">
        <v>2</v>
      </c>
      <c r="T1377">
        <v>8</v>
      </c>
      <c r="U1377" t="s">
        <v>109</v>
      </c>
      <c r="V1377" t="s">
        <v>57</v>
      </c>
      <c r="W1377" t="s">
        <v>963</v>
      </c>
      <c r="X1377" t="s">
        <v>973</v>
      </c>
      <c r="Z1377" s="1">
        <v>2</v>
      </c>
      <c r="AA1377" s="15">
        <v>9</v>
      </c>
      <c r="AB1377" s="15" t="s">
        <v>65</v>
      </c>
      <c r="AC1377" s="15" t="s">
        <v>57</v>
      </c>
      <c r="AD1377" t="s">
        <v>997</v>
      </c>
      <c r="AG1377" s="1">
        <v>1</v>
      </c>
      <c r="AH1377" s="15">
        <v>9</v>
      </c>
      <c r="AI1377" s="15" t="s">
        <v>34</v>
      </c>
      <c r="AN1377" s="1">
        <v>1</v>
      </c>
      <c r="AO1377">
        <v>4</v>
      </c>
      <c r="AP1377" t="s">
        <v>194</v>
      </c>
      <c r="BD1377" s="39">
        <v>42628</v>
      </c>
      <c r="BE1377" s="23">
        <v>0.54722222222222205</v>
      </c>
      <c r="BF1377" s="10" t="str">
        <f t="shared" si="131"/>
        <v>15/09/2016 13:08</v>
      </c>
      <c r="BG1377" s="35">
        <f t="shared" si="132"/>
        <v>42628.548611111109</v>
      </c>
      <c r="BH1377" s="35">
        <f t="shared" si="128"/>
        <v>42628.541666666664</v>
      </c>
      <c r="BI1377" t="str">
        <f t="shared" si="129"/>
        <v>15/09/2016 13:10:00</v>
      </c>
      <c r="BJ1377" s="40" t="str">
        <f t="shared" si="130"/>
        <v>15/09/2016 13:00:00</v>
      </c>
      <c r="BK1377">
        <f>VLOOKUP($BI1377, [1]TableView_704030_20160816_20160!$D$2:$M$5095,3,FALSE)</f>
        <v>1007.82323029</v>
      </c>
      <c r="BL1377">
        <f>VLOOKUP($BI1377, [1]TableView_704030_20160816_20160!$D$2:$M$5095,8,FALSE)</f>
        <v>25.3333333333333</v>
      </c>
      <c r="BM1377">
        <f>VLOOKUP($BI1377, [1]TableView_704030_20160816_20160!$D$2:$M$5095,10,FALSE)</f>
        <v>0</v>
      </c>
      <c r="BN1377">
        <f>VLOOKUP($BI1377, [1]TableView_704030_20160816_20160!$D$2:$M$5095,4,FALSE)</f>
        <v>67</v>
      </c>
      <c r="BO1377">
        <f>VLOOKUP($BI1377, [1]TableView_704030_20160816_20160!$D$2:$M$5095,6,FALSE)</f>
        <v>157</v>
      </c>
      <c r="BP1377">
        <f>VLOOKUP($BI1377, [1]TableView_704030_20160816_20160!$D$2:$M$5095,7,FALSE)</f>
        <v>4.2</v>
      </c>
      <c r="BQ1377">
        <f>VLOOKUP($BI1377, [1]TableView_704030_20160816_20160!$D$2:$M$5095,2,FALSE)</f>
        <v>7.8</v>
      </c>
      <c r="BR1377">
        <f>VLOOKUP($BJ1377, [2]aacb8965d69cc6fd1cb3a5cae9e8ae7!$C$6:$F$853,4,FALSE)</f>
        <v>2.8</v>
      </c>
      <c r="BS1377" s="15">
        <v>2</v>
      </c>
      <c r="BT1377" t="str">
        <f t="shared" si="133"/>
        <v>15/09/2016 2</v>
      </c>
      <c r="BU1377">
        <f>VLOOKUP($BT1377, [3]Sheet1!$D$3:$T$89,4,FALSE)</f>
        <v>28</v>
      </c>
      <c r="BV1377">
        <f>VLOOKUP($BT1377, [3]Sheet1!$D$3:$T$89,5,FALSE)</f>
        <v>24</v>
      </c>
      <c r="BW1377">
        <f>VLOOKUP($BT1377, [3]Sheet1!$D$3:$T$89,8,FALSE)</f>
        <v>27</v>
      </c>
      <c r="BX1377">
        <f>VLOOKUP($BT1377, [3]Sheet1!$D$3:$T$89,9,FALSE)</f>
        <v>22</v>
      </c>
      <c r="BY1377">
        <f>VLOOKUP($BT1377, [3]Sheet1!$D$3:$T$89,12,FALSE)</f>
        <v>25</v>
      </c>
      <c r="BZ1377">
        <f>VLOOKUP($BT1377, [3]Sheet1!$D$3:$T$89,13,FALSE)</f>
        <v>21</v>
      </c>
      <c r="CA1377" t="str">
        <f>VLOOKUP($BT1377, [3]Sheet1!$D$3:$T$89,16,FALSE)</f>
        <v>N/A</v>
      </c>
      <c r="CB1377" t="str">
        <f>VLOOKUP($BT1377, [3]Sheet1!$D$3:$T$89,17,FALSE)</f>
        <v>N/A</v>
      </c>
      <c r="CD1377" s="12">
        <v>42628</v>
      </c>
      <c r="CE1377" s="2">
        <v>0.54722222222222205</v>
      </c>
      <c r="CF1377" s="2" t="s">
        <v>3017</v>
      </c>
      <c r="CG1377" s="2">
        <v>42628.548611111109</v>
      </c>
      <c r="CH1377" s="2">
        <v>42628.541666666664</v>
      </c>
      <c r="CI1377" t="s">
        <v>3014</v>
      </c>
      <c r="CJ1377" t="s">
        <v>1452</v>
      </c>
      <c r="CK1377">
        <v>1007.82323029</v>
      </c>
      <c r="CL1377">
        <v>25.3333333333333</v>
      </c>
      <c r="CM1377">
        <v>0</v>
      </c>
      <c r="CN1377">
        <v>67</v>
      </c>
      <c r="CO1377">
        <v>157</v>
      </c>
      <c r="CP1377">
        <v>4.2</v>
      </c>
      <c r="CQ1377">
        <v>7.8</v>
      </c>
      <c r="CR1377">
        <v>2.8</v>
      </c>
      <c r="CS1377">
        <v>2</v>
      </c>
      <c r="CT1377" t="s">
        <v>1302</v>
      </c>
      <c r="CU1377">
        <v>28</v>
      </c>
      <c r="CV1377">
        <v>24</v>
      </c>
      <c r="CW1377">
        <v>27</v>
      </c>
      <c r="CX1377">
        <v>22</v>
      </c>
      <c r="CY1377">
        <v>25</v>
      </c>
      <c r="CZ1377">
        <v>21</v>
      </c>
      <c r="DA1377" t="s">
        <v>27</v>
      </c>
      <c r="DB1377" t="s">
        <v>27</v>
      </c>
    </row>
    <row r="1378" spans="1:106">
      <c r="D1378" s="3">
        <v>22</v>
      </c>
      <c r="E1378" s="1">
        <v>1</v>
      </c>
      <c r="F1378">
        <v>4</v>
      </c>
      <c r="G1378" t="s">
        <v>91</v>
      </c>
      <c r="H1378" t="s">
        <v>57</v>
      </c>
      <c r="I1378">
        <v>4</v>
      </c>
      <c r="L1378" s="1">
        <v>1</v>
      </c>
      <c r="M1378">
        <v>8</v>
      </c>
      <c r="N1378" t="s">
        <v>149</v>
      </c>
      <c r="O1378" t="s">
        <v>57</v>
      </c>
      <c r="P1378">
        <v>5</v>
      </c>
      <c r="S1378" s="1">
        <v>2</v>
      </c>
      <c r="T1378">
        <v>8</v>
      </c>
      <c r="U1378" t="s">
        <v>109</v>
      </c>
      <c r="V1378" t="s">
        <v>57</v>
      </c>
      <c r="W1378" t="s">
        <v>963</v>
      </c>
      <c r="X1378" t="s">
        <v>973</v>
      </c>
      <c r="Z1378" s="1">
        <v>2</v>
      </c>
      <c r="AA1378" s="15">
        <v>9</v>
      </c>
      <c r="AB1378" s="15" t="s">
        <v>65</v>
      </c>
      <c r="AC1378" s="15" t="s">
        <v>57</v>
      </c>
      <c r="AD1378" t="s">
        <v>997</v>
      </c>
      <c r="AG1378" s="1">
        <v>1</v>
      </c>
      <c r="AH1378" s="15">
        <v>9</v>
      </c>
      <c r="AI1378" s="15" t="s">
        <v>34</v>
      </c>
      <c r="AN1378" s="1">
        <v>1</v>
      </c>
      <c r="AO1378">
        <v>5</v>
      </c>
      <c r="AP1378" t="s">
        <v>35</v>
      </c>
      <c r="BD1378" s="39">
        <v>42628</v>
      </c>
      <c r="BE1378" s="23">
        <v>0.54791666666666705</v>
      </c>
      <c r="BF1378" s="10" t="str">
        <f t="shared" si="131"/>
        <v>15/09/2016 13:09</v>
      </c>
      <c r="BG1378" s="35">
        <f t="shared" si="132"/>
        <v>42628.548611111109</v>
      </c>
      <c r="BH1378" s="35">
        <f t="shared" si="128"/>
        <v>42628.541666666664</v>
      </c>
      <c r="BI1378" t="str">
        <f t="shared" si="129"/>
        <v>15/09/2016 13:10:00</v>
      </c>
      <c r="BJ1378" s="40" t="str">
        <f t="shared" si="130"/>
        <v>15/09/2016 13:00:00</v>
      </c>
      <c r="BK1378">
        <f>VLOOKUP($BI1378, [1]TableView_704030_20160816_20160!$D$2:$M$5095,3,FALSE)</f>
        <v>1007.82323029</v>
      </c>
      <c r="BL1378">
        <f>VLOOKUP($BI1378, [1]TableView_704030_20160816_20160!$D$2:$M$5095,8,FALSE)</f>
        <v>25.3333333333333</v>
      </c>
      <c r="BM1378">
        <f>VLOOKUP($BI1378, [1]TableView_704030_20160816_20160!$D$2:$M$5095,10,FALSE)</f>
        <v>0</v>
      </c>
      <c r="BN1378">
        <f>VLOOKUP($BI1378, [1]TableView_704030_20160816_20160!$D$2:$M$5095,4,FALSE)</f>
        <v>67</v>
      </c>
      <c r="BO1378">
        <f>VLOOKUP($BI1378, [1]TableView_704030_20160816_20160!$D$2:$M$5095,6,FALSE)</f>
        <v>157</v>
      </c>
      <c r="BP1378">
        <f>VLOOKUP($BI1378, [1]TableView_704030_20160816_20160!$D$2:$M$5095,7,FALSE)</f>
        <v>4.2</v>
      </c>
      <c r="BQ1378">
        <f>VLOOKUP($BI1378, [1]TableView_704030_20160816_20160!$D$2:$M$5095,2,FALSE)</f>
        <v>7.8</v>
      </c>
      <c r="BR1378">
        <f>VLOOKUP($BJ1378, [2]aacb8965d69cc6fd1cb3a5cae9e8ae7!$C$6:$F$853,4,FALSE)</f>
        <v>2.8</v>
      </c>
      <c r="BS1378" s="15">
        <v>2</v>
      </c>
      <c r="BT1378" t="str">
        <f t="shared" si="133"/>
        <v>15/09/2016 2</v>
      </c>
      <c r="BU1378">
        <f>VLOOKUP($BT1378, [3]Sheet1!$D$3:$T$89,4,FALSE)</f>
        <v>28</v>
      </c>
      <c r="BV1378">
        <f>VLOOKUP($BT1378, [3]Sheet1!$D$3:$T$89,5,FALSE)</f>
        <v>24</v>
      </c>
      <c r="BW1378">
        <f>VLOOKUP($BT1378, [3]Sheet1!$D$3:$T$89,8,FALSE)</f>
        <v>27</v>
      </c>
      <c r="BX1378">
        <f>VLOOKUP($BT1378, [3]Sheet1!$D$3:$T$89,9,FALSE)</f>
        <v>22</v>
      </c>
      <c r="BY1378">
        <f>VLOOKUP($BT1378, [3]Sheet1!$D$3:$T$89,12,FALSE)</f>
        <v>25</v>
      </c>
      <c r="BZ1378">
        <f>VLOOKUP($BT1378, [3]Sheet1!$D$3:$T$89,13,FALSE)</f>
        <v>21</v>
      </c>
      <c r="CA1378" t="str">
        <f>VLOOKUP($BT1378, [3]Sheet1!$D$3:$T$89,16,FALSE)</f>
        <v>N/A</v>
      </c>
      <c r="CB1378" t="str">
        <f>VLOOKUP($BT1378, [3]Sheet1!$D$3:$T$89,17,FALSE)</f>
        <v>N/A</v>
      </c>
      <c r="CD1378" s="12">
        <v>42628</v>
      </c>
      <c r="CE1378" s="2">
        <v>0.54791666666666705</v>
      </c>
      <c r="CF1378" s="2" t="s">
        <v>3018</v>
      </c>
      <c r="CG1378" s="2">
        <v>42628.548611111109</v>
      </c>
      <c r="CH1378" s="2">
        <v>42628.541666666664</v>
      </c>
      <c r="CI1378" t="s">
        <v>3014</v>
      </c>
      <c r="CJ1378" t="s">
        <v>1452</v>
      </c>
      <c r="CK1378">
        <v>1007.82323029</v>
      </c>
      <c r="CL1378">
        <v>25.3333333333333</v>
      </c>
      <c r="CM1378">
        <v>0</v>
      </c>
      <c r="CN1378">
        <v>67</v>
      </c>
      <c r="CO1378">
        <v>157</v>
      </c>
      <c r="CP1378">
        <v>4.2</v>
      </c>
      <c r="CQ1378">
        <v>7.8</v>
      </c>
      <c r="CR1378">
        <v>2.8</v>
      </c>
      <c r="CS1378">
        <v>2</v>
      </c>
      <c r="CT1378" t="s">
        <v>1302</v>
      </c>
      <c r="CU1378">
        <v>28</v>
      </c>
      <c r="CV1378">
        <v>24</v>
      </c>
      <c r="CW1378">
        <v>27</v>
      </c>
      <c r="CX1378">
        <v>22</v>
      </c>
      <c r="CY1378">
        <v>25</v>
      </c>
      <c r="CZ1378">
        <v>21</v>
      </c>
      <c r="DA1378" t="s">
        <v>27</v>
      </c>
      <c r="DB1378" t="s">
        <v>27</v>
      </c>
    </row>
    <row r="1379" spans="1:106">
      <c r="D1379" s="3">
        <v>23</v>
      </c>
      <c r="E1379" s="1">
        <v>1</v>
      </c>
      <c r="F1379">
        <v>4</v>
      </c>
      <c r="G1379" t="s">
        <v>91</v>
      </c>
      <c r="H1379" t="s">
        <v>57</v>
      </c>
      <c r="I1379">
        <v>7</v>
      </c>
      <c r="S1379" s="1">
        <v>3</v>
      </c>
      <c r="T1379">
        <v>8</v>
      </c>
      <c r="U1379" t="s">
        <v>109</v>
      </c>
      <c r="V1379" t="s">
        <v>57</v>
      </c>
      <c r="W1379" t="s">
        <v>1075</v>
      </c>
      <c r="X1379" t="s">
        <v>973</v>
      </c>
      <c r="Z1379" s="1">
        <v>1</v>
      </c>
      <c r="AA1379" s="15">
        <v>9</v>
      </c>
      <c r="AB1379" s="15" t="s">
        <v>65</v>
      </c>
      <c r="AC1379" s="15" t="s">
        <v>57</v>
      </c>
      <c r="AD1379">
        <v>9</v>
      </c>
      <c r="AG1379" s="1">
        <v>1</v>
      </c>
      <c r="AH1379" s="15">
        <v>9</v>
      </c>
      <c r="AI1379" s="15" t="s">
        <v>664</v>
      </c>
      <c r="AJ1379" t="s">
        <v>136</v>
      </c>
      <c r="AK1379">
        <v>9</v>
      </c>
      <c r="BD1379" s="39">
        <v>42628</v>
      </c>
      <c r="BE1379" s="23">
        <v>0.54861111111111105</v>
      </c>
      <c r="BF1379" s="10" t="str">
        <f t="shared" si="131"/>
        <v>15/09/2016 13:10</v>
      </c>
      <c r="BG1379" s="35">
        <f t="shared" si="132"/>
        <v>42628.548611111109</v>
      </c>
      <c r="BH1379" s="35">
        <f t="shared" si="128"/>
        <v>42628.541666666664</v>
      </c>
      <c r="BI1379" t="str">
        <f t="shared" si="129"/>
        <v>15/09/2016 13:10:00</v>
      </c>
      <c r="BJ1379" s="40" t="str">
        <f t="shared" si="130"/>
        <v>15/09/2016 13:00:00</v>
      </c>
      <c r="BK1379">
        <f>VLOOKUP($BI1379, [1]TableView_704030_20160816_20160!$D$2:$M$5095,3,FALSE)</f>
        <v>1007.82323029</v>
      </c>
      <c r="BL1379">
        <f>VLOOKUP($BI1379, [1]TableView_704030_20160816_20160!$D$2:$M$5095,8,FALSE)</f>
        <v>25.3333333333333</v>
      </c>
      <c r="BM1379">
        <f>VLOOKUP($BI1379, [1]TableView_704030_20160816_20160!$D$2:$M$5095,10,FALSE)</f>
        <v>0</v>
      </c>
      <c r="BN1379">
        <f>VLOOKUP($BI1379, [1]TableView_704030_20160816_20160!$D$2:$M$5095,4,FALSE)</f>
        <v>67</v>
      </c>
      <c r="BO1379">
        <f>VLOOKUP($BI1379, [1]TableView_704030_20160816_20160!$D$2:$M$5095,6,FALSE)</f>
        <v>157</v>
      </c>
      <c r="BP1379">
        <f>VLOOKUP($BI1379, [1]TableView_704030_20160816_20160!$D$2:$M$5095,7,FALSE)</f>
        <v>4.2</v>
      </c>
      <c r="BQ1379">
        <f>VLOOKUP($BI1379, [1]TableView_704030_20160816_20160!$D$2:$M$5095,2,FALSE)</f>
        <v>7.8</v>
      </c>
      <c r="BR1379">
        <f>VLOOKUP($BJ1379, [2]aacb8965d69cc6fd1cb3a5cae9e8ae7!$C$6:$F$853,4,FALSE)</f>
        <v>2.8</v>
      </c>
      <c r="BS1379" s="15">
        <v>2</v>
      </c>
      <c r="BT1379" t="str">
        <f t="shared" si="133"/>
        <v>15/09/2016 2</v>
      </c>
      <c r="BU1379">
        <f>VLOOKUP($BT1379, [3]Sheet1!$D$3:$T$89,4,FALSE)</f>
        <v>28</v>
      </c>
      <c r="BV1379">
        <f>VLOOKUP($BT1379, [3]Sheet1!$D$3:$T$89,5,FALSE)</f>
        <v>24</v>
      </c>
      <c r="BW1379">
        <f>VLOOKUP($BT1379, [3]Sheet1!$D$3:$T$89,8,FALSE)</f>
        <v>27</v>
      </c>
      <c r="BX1379">
        <f>VLOOKUP($BT1379, [3]Sheet1!$D$3:$T$89,9,FALSE)</f>
        <v>22</v>
      </c>
      <c r="BY1379">
        <f>VLOOKUP($BT1379, [3]Sheet1!$D$3:$T$89,12,FALSE)</f>
        <v>25</v>
      </c>
      <c r="BZ1379">
        <f>VLOOKUP($BT1379, [3]Sheet1!$D$3:$T$89,13,FALSE)</f>
        <v>21</v>
      </c>
      <c r="CA1379" t="str">
        <f>VLOOKUP($BT1379, [3]Sheet1!$D$3:$T$89,16,FALSE)</f>
        <v>N/A</v>
      </c>
      <c r="CB1379" t="str">
        <f>VLOOKUP($BT1379, [3]Sheet1!$D$3:$T$89,17,FALSE)</f>
        <v>N/A</v>
      </c>
      <c r="CD1379" s="12">
        <v>42628</v>
      </c>
      <c r="CE1379" s="2">
        <v>0.54861111111111105</v>
      </c>
      <c r="CF1379" s="2" t="s">
        <v>3019</v>
      </c>
      <c r="CG1379" s="2">
        <v>42628.548611111109</v>
      </c>
      <c r="CH1379" s="2">
        <v>42628.541666666664</v>
      </c>
      <c r="CI1379" t="s">
        <v>3014</v>
      </c>
      <c r="CJ1379" t="s">
        <v>1452</v>
      </c>
      <c r="CK1379">
        <v>1007.82323029</v>
      </c>
      <c r="CL1379">
        <v>25.3333333333333</v>
      </c>
      <c r="CM1379">
        <v>0</v>
      </c>
      <c r="CN1379">
        <v>67</v>
      </c>
      <c r="CO1379">
        <v>157</v>
      </c>
      <c r="CP1379">
        <v>4.2</v>
      </c>
      <c r="CQ1379">
        <v>7.8</v>
      </c>
      <c r="CR1379">
        <v>2.8</v>
      </c>
      <c r="CS1379">
        <v>2</v>
      </c>
      <c r="CT1379" t="s">
        <v>1302</v>
      </c>
      <c r="CU1379">
        <v>28</v>
      </c>
      <c r="CV1379">
        <v>24</v>
      </c>
      <c r="CW1379">
        <v>27</v>
      </c>
      <c r="CX1379">
        <v>22</v>
      </c>
      <c r="CY1379">
        <v>25</v>
      </c>
      <c r="CZ1379">
        <v>21</v>
      </c>
      <c r="DA1379" t="s">
        <v>27</v>
      </c>
      <c r="DB1379" t="s">
        <v>27</v>
      </c>
    </row>
    <row r="1380" spans="1:106">
      <c r="D1380" s="3">
        <v>24</v>
      </c>
      <c r="E1380" s="1">
        <v>1</v>
      </c>
      <c r="F1380">
        <v>4</v>
      </c>
      <c r="G1380" t="s">
        <v>91</v>
      </c>
      <c r="H1380" t="s">
        <v>57</v>
      </c>
      <c r="I1380">
        <v>9</v>
      </c>
      <c r="L1380" s="1">
        <v>1</v>
      </c>
      <c r="M1380">
        <v>8</v>
      </c>
      <c r="N1380" t="s">
        <v>149</v>
      </c>
      <c r="O1380" t="s">
        <v>57</v>
      </c>
      <c r="P1380">
        <v>5</v>
      </c>
      <c r="S1380" s="1">
        <v>3</v>
      </c>
      <c r="T1380">
        <v>8</v>
      </c>
      <c r="U1380" t="s">
        <v>109</v>
      </c>
      <c r="V1380" t="s">
        <v>57</v>
      </c>
      <c r="W1380" t="s">
        <v>1076</v>
      </c>
      <c r="X1380" t="s">
        <v>973</v>
      </c>
      <c r="Z1380" s="1">
        <v>1</v>
      </c>
      <c r="AA1380" s="15">
        <v>9</v>
      </c>
      <c r="AB1380" s="15" t="s">
        <v>65</v>
      </c>
      <c r="AC1380" s="15" t="s">
        <v>57</v>
      </c>
      <c r="AD1380">
        <v>9</v>
      </c>
      <c r="BD1380" s="39">
        <v>42628</v>
      </c>
      <c r="BE1380" s="23">
        <v>0.54930555555555505</v>
      </c>
      <c r="BF1380" s="10" t="str">
        <f t="shared" si="131"/>
        <v>15/09/2016 13:11</v>
      </c>
      <c r="BG1380" s="35">
        <f t="shared" si="132"/>
        <v>42628.548611111109</v>
      </c>
      <c r="BH1380" s="35">
        <f t="shared" si="128"/>
        <v>42628.541666666664</v>
      </c>
      <c r="BI1380" t="str">
        <f t="shared" si="129"/>
        <v>15/09/2016 13:10:00</v>
      </c>
      <c r="BJ1380" s="40" t="str">
        <f t="shared" si="130"/>
        <v>15/09/2016 13:00:00</v>
      </c>
      <c r="BK1380">
        <f>VLOOKUP($BI1380, [1]TableView_704030_20160816_20160!$D$2:$M$5095,3,FALSE)</f>
        <v>1007.82323029</v>
      </c>
      <c r="BL1380">
        <f>VLOOKUP($BI1380, [1]TableView_704030_20160816_20160!$D$2:$M$5095,8,FALSE)</f>
        <v>25.3333333333333</v>
      </c>
      <c r="BM1380">
        <f>VLOOKUP($BI1380, [1]TableView_704030_20160816_20160!$D$2:$M$5095,10,FALSE)</f>
        <v>0</v>
      </c>
      <c r="BN1380">
        <f>VLOOKUP($BI1380, [1]TableView_704030_20160816_20160!$D$2:$M$5095,4,FALSE)</f>
        <v>67</v>
      </c>
      <c r="BO1380">
        <f>VLOOKUP($BI1380, [1]TableView_704030_20160816_20160!$D$2:$M$5095,6,FALSE)</f>
        <v>157</v>
      </c>
      <c r="BP1380">
        <f>VLOOKUP($BI1380, [1]TableView_704030_20160816_20160!$D$2:$M$5095,7,FALSE)</f>
        <v>4.2</v>
      </c>
      <c r="BQ1380">
        <f>VLOOKUP($BI1380, [1]TableView_704030_20160816_20160!$D$2:$M$5095,2,FALSE)</f>
        <v>7.8</v>
      </c>
      <c r="BR1380">
        <f>VLOOKUP($BJ1380, [2]aacb8965d69cc6fd1cb3a5cae9e8ae7!$C$6:$F$853,4,FALSE)</f>
        <v>2.8</v>
      </c>
      <c r="BS1380" s="15">
        <v>2</v>
      </c>
      <c r="BT1380" t="str">
        <f t="shared" si="133"/>
        <v>15/09/2016 2</v>
      </c>
      <c r="BU1380">
        <f>VLOOKUP($BT1380, [3]Sheet1!$D$3:$T$89,4,FALSE)</f>
        <v>28</v>
      </c>
      <c r="BV1380">
        <f>VLOOKUP($BT1380, [3]Sheet1!$D$3:$T$89,5,FALSE)</f>
        <v>24</v>
      </c>
      <c r="BW1380">
        <f>VLOOKUP($BT1380, [3]Sheet1!$D$3:$T$89,8,FALSE)</f>
        <v>27</v>
      </c>
      <c r="BX1380">
        <f>VLOOKUP($BT1380, [3]Sheet1!$D$3:$T$89,9,FALSE)</f>
        <v>22</v>
      </c>
      <c r="BY1380">
        <f>VLOOKUP($BT1380, [3]Sheet1!$D$3:$T$89,12,FALSE)</f>
        <v>25</v>
      </c>
      <c r="BZ1380">
        <f>VLOOKUP($BT1380, [3]Sheet1!$D$3:$T$89,13,FALSE)</f>
        <v>21</v>
      </c>
      <c r="CA1380" t="str">
        <f>VLOOKUP($BT1380, [3]Sheet1!$D$3:$T$89,16,FALSE)</f>
        <v>N/A</v>
      </c>
      <c r="CB1380" t="str">
        <f>VLOOKUP($BT1380, [3]Sheet1!$D$3:$T$89,17,FALSE)</f>
        <v>N/A</v>
      </c>
      <c r="CD1380" s="12">
        <v>42628</v>
      </c>
      <c r="CE1380" s="2">
        <v>0.54930555555555505</v>
      </c>
      <c r="CF1380" s="2" t="s">
        <v>3020</v>
      </c>
      <c r="CG1380" s="2">
        <v>42628.548611111109</v>
      </c>
      <c r="CH1380" s="2">
        <v>42628.541666666664</v>
      </c>
      <c r="CI1380" t="s">
        <v>3014</v>
      </c>
      <c r="CJ1380" t="s">
        <v>1452</v>
      </c>
      <c r="CK1380">
        <v>1007.82323029</v>
      </c>
      <c r="CL1380">
        <v>25.3333333333333</v>
      </c>
      <c r="CM1380">
        <v>0</v>
      </c>
      <c r="CN1380">
        <v>67</v>
      </c>
      <c r="CO1380">
        <v>157</v>
      </c>
      <c r="CP1380">
        <v>4.2</v>
      </c>
      <c r="CQ1380">
        <v>7.8</v>
      </c>
      <c r="CR1380">
        <v>2.8</v>
      </c>
      <c r="CS1380">
        <v>2</v>
      </c>
      <c r="CT1380" t="s">
        <v>1302</v>
      </c>
      <c r="CU1380">
        <v>28</v>
      </c>
      <c r="CV1380">
        <v>24</v>
      </c>
      <c r="CW1380">
        <v>27</v>
      </c>
      <c r="CX1380">
        <v>22</v>
      </c>
      <c r="CY1380">
        <v>25</v>
      </c>
      <c r="CZ1380">
        <v>21</v>
      </c>
      <c r="DA1380" t="s">
        <v>27</v>
      </c>
      <c r="DB1380" t="s">
        <v>27</v>
      </c>
    </row>
    <row r="1381" spans="1:106">
      <c r="D1381" s="3">
        <v>25</v>
      </c>
      <c r="E1381" s="1">
        <v>1</v>
      </c>
      <c r="F1381">
        <v>4</v>
      </c>
      <c r="G1381" t="s">
        <v>304</v>
      </c>
      <c r="H1381" t="s">
        <v>57</v>
      </c>
      <c r="I1381">
        <v>1</v>
      </c>
      <c r="L1381" s="1">
        <v>4</v>
      </c>
      <c r="M1381">
        <v>8</v>
      </c>
      <c r="N1381" t="s">
        <v>109</v>
      </c>
      <c r="O1381" t="s">
        <v>57</v>
      </c>
      <c r="P1381" t="s">
        <v>995</v>
      </c>
      <c r="Q1381" t="s">
        <v>971</v>
      </c>
      <c r="Z1381" s="1">
        <v>1</v>
      </c>
      <c r="AA1381" s="15">
        <v>9</v>
      </c>
      <c r="AB1381" s="15" t="s">
        <v>65</v>
      </c>
      <c r="AC1381" s="15" t="s">
        <v>57</v>
      </c>
      <c r="AD1381">
        <v>9</v>
      </c>
      <c r="BD1381" s="39">
        <v>42628</v>
      </c>
      <c r="BE1381" s="23">
        <v>0.55000000000000004</v>
      </c>
      <c r="BF1381" s="10" t="str">
        <f t="shared" si="131"/>
        <v>15/09/2016 13:12</v>
      </c>
      <c r="BG1381" s="35">
        <f t="shared" si="132"/>
        <v>42628.548611111109</v>
      </c>
      <c r="BH1381" s="35">
        <f t="shared" si="128"/>
        <v>42628.541666666664</v>
      </c>
      <c r="BI1381" t="str">
        <f t="shared" si="129"/>
        <v>15/09/2016 13:10:00</v>
      </c>
      <c r="BJ1381" s="40" t="str">
        <f t="shared" si="130"/>
        <v>15/09/2016 13:00:00</v>
      </c>
      <c r="BK1381">
        <f>VLOOKUP($BI1381, [1]TableView_704030_20160816_20160!$D$2:$M$5095,3,FALSE)</f>
        <v>1007.82323029</v>
      </c>
      <c r="BL1381">
        <f>VLOOKUP($BI1381, [1]TableView_704030_20160816_20160!$D$2:$M$5095,8,FALSE)</f>
        <v>25.3333333333333</v>
      </c>
      <c r="BM1381">
        <f>VLOOKUP($BI1381, [1]TableView_704030_20160816_20160!$D$2:$M$5095,10,FALSE)</f>
        <v>0</v>
      </c>
      <c r="BN1381">
        <f>VLOOKUP($BI1381, [1]TableView_704030_20160816_20160!$D$2:$M$5095,4,FALSE)</f>
        <v>67</v>
      </c>
      <c r="BO1381">
        <f>VLOOKUP($BI1381, [1]TableView_704030_20160816_20160!$D$2:$M$5095,6,FALSE)</f>
        <v>157</v>
      </c>
      <c r="BP1381">
        <f>VLOOKUP($BI1381, [1]TableView_704030_20160816_20160!$D$2:$M$5095,7,FALSE)</f>
        <v>4.2</v>
      </c>
      <c r="BQ1381">
        <f>VLOOKUP($BI1381, [1]TableView_704030_20160816_20160!$D$2:$M$5095,2,FALSE)</f>
        <v>7.8</v>
      </c>
      <c r="BR1381">
        <f>VLOOKUP($BJ1381, [2]aacb8965d69cc6fd1cb3a5cae9e8ae7!$C$6:$F$853,4,FALSE)</f>
        <v>2.8</v>
      </c>
      <c r="BS1381" s="15">
        <v>2</v>
      </c>
      <c r="BT1381" t="str">
        <f t="shared" si="133"/>
        <v>15/09/2016 2</v>
      </c>
      <c r="BU1381">
        <f>VLOOKUP($BT1381, [3]Sheet1!$D$3:$T$89,4,FALSE)</f>
        <v>28</v>
      </c>
      <c r="BV1381">
        <f>VLOOKUP($BT1381, [3]Sheet1!$D$3:$T$89,5,FALSE)</f>
        <v>24</v>
      </c>
      <c r="BW1381">
        <f>VLOOKUP($BT1381, [3]Sheet1!$D$3:$T$89,8,FALSE)</f>
        <v>27</v>
      </c>
      <c r="BX1381">
        <f>VLOOKUP($BT1381, [3]Sheet1!$D$3:$T$89,9,FALSE)</f>
        <v>22</v>
      </c>
      <c r="BY1381">
        <f>VLOOKUP($BT1381, [3]Sheet1!$D$3:$T$89,12,FALSE)</f>
        <v>25</v>
      </c>
      <c r="BZ1381">
        <f>VLOOKUP($BT1381, [3]Sheet1!$D$3:$T$89,13,FALSE)</f>
        <v>21</v>
      </c>
      <c r="CA1381" t="str">
        <f>VLOOKUP($BT1381, [3]Sheet1!$D$3:$T$89,16,FALSE)</f>
        <v>N/A</v>
      </c>
      <c r="CB1381" t="str">
        <f>VLOOKUP($BT1381, [3]Sheet1!$D$3:$T$89,17,FALSE)</f>
        <v>N/A</v>
      </c>
      <c r="CD1381" s="12">
        <v>42628</v>
      </c>
      <c r="CE1381" s="2">
        <v>0.55000000000000004</v>
      </c>
      <c r="CF1381" s="2" t="s">
        <v>3021</v>
      </c>
      <c r="CG1381" s="2">
        <v>42628.548611111109</v>
      </c>
      <c r="CH1381" s="2">
        <v>42628.541666666664</v>
      </c>
      <c r="CI1381" t="s">
        <v>3014</v>
      </c>
      <c r="CJ1381" t="s">
        <v>1452</v>
      </c>
      <c r="CK1381">
        <v>1007.82323029</v>
      </c>
      <c r="CL1381">
        <v>25.3333333333333</v>
      </c>
      <c r="CM1381">
        <v>0</v>
      </c>
      <c r="CN1381">
        <v>67</v>
      </c>
      <c r="CO1381">
        <v>157</v>
      </c>
      <c r="CP1381">
        <v>4.2</v>
      </c>
      <c r="CQ1381">
        <v>7.8</v>
      </c>
      <c r="CR1381">
        <v>2.8</v>
      </c>
      <c r="CS1381">
        <v>2</v>
      </c>
      <c r="CT1381" t="s">
        <v>1302</v>
      </c>
      <c r="CU1381">
        <v>28</v>
      </c>
      <c r="CV1381">
        <v>24</v>
      </c>
      <c r="CW1381">
        <v>27</v>
      </c>
      <c r="CX1381">
        <v>22</v>
      </c>
      <c r="CY1381">
        <v>25</v>
      </c>
      <c r="CZ1381">
        <v>21</v>
      </c>
      <c r="DA1381" t="s">
        <v>27</v>
      </c>
      <c r="DB1381" t="s">
        <v>27</v>
      </c>
    </row>
    <row r="1382" spans="1:106">
      <c r="D1382" s="3">
        <v>26</v>
      </c>
      <c r="E1382" s="1">
        <v>1</v>
      </c>
      <c r="F1382">
        <v>4</v>
      </c>
      <c r="G1382" t="s">
        <v>304</v>
      </c>
      <c r="H1382" t="s">
        <v>57</v>
      </c>
      <c r="I1382">
        <v>4</v>
      </c>
      <c r="L1382" s="1">
        <v>4</v>
      </c>
      <c r="M1382">
        <v>8</v>
      </c>
      <c r="N1382" t="s">
        <v>109</v>
      </c>
      <c r="O1382" t="s">
        <v>57</v>
      </c>
      <c r="P1382" t="s">
        <v>995</v>
      </c>
      <c r="Q1382" t="s">
        <v>971</v>
      </c>
      <c r="S1382" s="1">
        <v>1</v>
      </c>
      <c r="T1382">
        <v>5</v>
      </c>
      <c r="U1382" t="s">
        <v>195</v>
      </c>
      <c r="V1382" t="s">
        <v>57</v>
      </c>
      <c r="W1382">
        <v>1</v>
      </c>
      <c r="AG1382" s="1">
        <v>1</v>
      </c>
      <c r="AH1382">
        <v>8</v>
      </c>
      <c r="AI1382" t="s">
        <v>35</v>
      </c>
      <c r="BD1382" s="39">
        <v>42628</v>
      </c>
      <c r="BE1382" s="23">
        <v>0.55069444444444404</v>
      </c>
      <c r="BF1382" s="10" t="str">
        <f t="shared" si="131"/>
        <v>15/09/2016 13:13</v>
      </c>
      <c r="BG1382" s="35">
        <f t="shared" si="132"/>
        <v>42628.548611111109</v>
      </c>
      <c r="BH1382" s="35">
        <f t="shared" si="128"/>
        <v>42628.541666666664</v>
      </c>
      <c r="BI1382" t="str">
        <f t="shared" si="129"/>
        <v>15/09/2016 13:10:00</v>
      </c>
      <c r="BJ1382" s="40" t="str">
        <f t="shared" si="130"/>
        <v>15/09/2016 13:00:00</v>
      </c>
      <c r="BK1382">
        <f>VLOOKUP($BI1382, [1]TableView_704030_20160816_20160!$D$2:$M$5095,3,FALSE)</f>
        <v>1007.82323029</v>
      </c>
      <c r="BL1382">
        <f>VLOOKUP($BI1382, [1]TableView_704030_20160816_20160!$D$2:$M$5095,8,FALSE)</f>
        <v>25.3333333333333</v>
      </c>
      <c r="BM1382">
        <f>VLOOKUP($BI1382, [1]TableView_704030_20160816_20160!$D$2:$M$5095,10,FALSE)</f>
        <v>0</v>
      </c>
      <c r="BN1382">
        <f>VLOOKUP($BI1382, [1]TableView_704030_20160816_20160!$D$2:$M$5095,4,FALSE)</f>
        <v>67</v>
      </c>
      <c r="BO1382">
        <f>VLOOKUP($BI1382, [1]TableView_704030_20160816_20160!$D$2:$M$5095,6,FALSE)</f>
        <v>157</v>
      </c>
      <c r="BP1382">
        <f>VLOOKUP($BI1382, [1]TableView_704030_20160816_20160!$D$2:$M$5095,7,FALSE)</f>
        <v>4.2</v>
      </c>
      <c r="BQ1382">
        <f>VLOOKUP($BI1382, [1]TableView_704030_20160816_20160!$D$2:$M$5095,2,FALSE)</f>
        <v>7.8</v>
      </c>
      <c r="BR1382">
        <f>VLOOKUP($BJ1382, [2]aacb8965d69cc6fd1cb3a5cae9e8ae7!$C$6:$F$853,4,FALSE)</f>
        <v>2.8</v>
      </c>
      <c r="BS1382" s="15">
        <v>2</v>
      </c>
      <c r="BT1382" t="str">
        <f t="shared" si="133"/>
        <v>15/09/2016 2</v>
      </c>
      <c r="BU1382">
        <f>VLOOKUP($BT1382, [3]Sheet1!$D$3:$T$89,4,FALSE)</f>
        <v>28</v>
      </c>
      <c r="BV1382">
        <f>VLOOKUP($BT1382, [3]Sheet1!$D$3:$T$89,5,FALSE)</f>
        <v>24</v>
      </c>
      <c r="BW1382">
        <f>VLOOKUP($BT1382, [3]Sheet1!$D$3:$T$89,8,FALSE)</f>
        <v>27</v>
      </c>
      <c r="BX1382">
        <f>VLOOKUP($BT1382, [3]Sheet1!$D$3:$T$89,9,FALSE)</f>
        <v>22</v>
      </c>
      <c r="BY1382">
        <f>VLOOKUP($BT1382, [3]Sheet1!$D$3:$T$89,12,FALSE)</f>
        <v>25</v>
      </c>
      <c r="BZ1382">
        <f>VLOOKUP($BT1382, [3]Sheet1!$D$3:$T$89,13,FALSE)</f>
        <v>21</v>
      </c>
      <c r="CA1382" t="str">
        <f>VLOOKUP($BT1382, [3]Sheet1!$D$3:$T$89,16,FALSE)</f>
        <v>N/A</v>
      </c>
      <c r="CB1382" t="str">
        <f>VLOOKUP($BT1382, [3]Sheet1!$D$3:$T$89,17,FALSE)</f>
        <v>N/A</v>
      </c>
      <c r="CD1382" s="12">
        <v>42628</v>
      </c>
      <c r="CE1382" s="2">
        <v>0.55069444444444404</v>
      </c>
      <c r="CF1382" s="2" t="s">
        <v>3022</v>
      </c>
      <c r="CG1382" s="2">
        <v>42628.548611111109</v>
      </c>
      <c r="CH1382" s="2">
        <v>42628.541666666664</v>
      </c>
      <c r="CI1382" t="s">
        <v>3014</v>
      </c>
      <c r="CJ1382" t="s">
        <v>1452</v>
      </c>
      <c r="CK1382">
        <v>1007.82323029</v>
      </c>
      <c r="CL1382">
        <v>25.3333333333333</v>
      </c>
      <c r="CM1382">
        <v>0</v>
      </c>
      <c r="CN1382">
        <v>67</v>
      </c>
      <c r="CO1382">
        <v>157</v>
      </c>
      <c r="CP1382">
        <v>4.2</v>
      </c>
      <c r="CQ1382">
        <v>7.8</v>
      </c>
      <c r="CR1382">
        <v>2.8</v>
      </c>
      <c r="CS1382">
        <v>2</v>
      </c>
      <c r="CT1382" t="s">
        <v>1302</v>
      </c>
      <c r="CU1382">
        <v>28</v>
      </c>
      <c r="CV1382">
        <v>24</v>
      </c>
      <c r="CW1382">
        <v>27</v>
      </c>
      <c r="CX1382">
        <v>22</v>
      </c>
      <c r="CY1382">
        <v>25</v>
      </c>
      <c r="CZ1382">
        <v>21</v>
      </c>
      <c r="DA1382" t="s">
        <v>27</v>
      </c>
      <c r="DB1382" t="s">
        <v>27</v>
      </c>
    </row>
    <row r="1383" spans="1:106">
      <c r="D1383" s="3">
        <v>27</v>
      </c>
      <c r="E1383" s="1">
        <v>1</v>
      </c>
      <c r="F1383">
        <v>8</v>
      </c>
      <c r="G1383" t="s">
        <v>110</v>
      </c>
      <c r="H1383" t="s">
        <v>57</v>
      </c>
      <c r="I1383">
        <v>2</v>
      </c>
      <c r="L1383" s="1">
        <v>4</v>
      </c>
      <c r="M1383">
        <v>8</v>
      </c>
      <c r="N1383" t="s">
        <v>109</v>
      </c>
      <c r="O1383" t="s">
        <v>57</v>
      </c>
      <c r="P1383" t="s">
        <v>995</v>
      </c>
      <c r="Q1383" t="s">
        <v>971</v>
      </c>
      <c r="S1383" s="1">
        <v>1</v>
      </c>
      <c r="T1383">
        <v>5</v>
      </c>
      <c r="U1383" t="s">
        <v>195</v>
      </c>
      <c r="V1383" t="s">
        <v>57</v>
      </c>
      <c r="W1383">
        <v>7</v>
      </c>
      <c r="Z1383" s="1">
        <v>1</v>
      </c>
      <c r="AA1383">
        <v>9</v>
      </c>
      <c r="AB1383" t="s">
        <v>65</v>
      </c>
      <c r="AC1383" t="s">
        <v>57</v>
      </c>
      <c r="AD1383">
        <v>9</v>
      </c>
      <c r="BD1383" s="39">
        <v>42628</v>
      </c>
      <c r="BE1383" s="23">
        <v>0.55138888888888904</v>
      </c>
      <c r="BF1383" s="10" t="str">
        <f t="shared" si="131"/>
        <v>15/09/2016 13:14</v>
      </c>
      <c r="BG1383" s="35">
        <f t="shared" si="132"/>
        <v>42628.548611111109</v>
      </c>
      <c r="BH1383" s="35">
        <f t="shared" si="128"/>
        <v>42628.541666666664</v>
      </c>
      <c r="BI1383" t="str">
        <f t="shared" si="129"/>
        <v>15/09/2016 13:10:00</v>
      </c>
      <c r="BJ1383" s="40" t="str">
        <f t="shared" si="130"/>
        <v>15/09/2016 13:00:00</v>
      </c>
      <c r="BK1383">
        <f>VLOOKUP($BI1383, [1]TableView_704030_20160816_20160!$D$2:$M$5095,3,FALSE)</f>
        <v>1007.82323029</v>
      </c>
      <c r="BL1383">
        <f>VLOOKUP($BI1383, [1]TableView_704030_20160816_20160!$D$2:$M$5095,8,FALSE)</f>
        <v>25.3333333333333</v>
      </c>
      <c r="BM1383">
        <f>VLOOKUP($BI1383, [1]TableView_704030_20160816_20160!$D$2:$M$5095,10,FALSE)</f>
        <v>0</v>
      </c>
      <c r="BN1383">
        <f>VLOOKUP($BI1383, [1]TableView_704030_20160816_20160!$D$2:$M$5095,4,FALSE)</f>
        <v>67</v>
      </c>
      <c r="BO1383">
        <f>VLOOKUP($BI1383, [1]TableView_704030_20160816_20160!$D$2:$M$5095,6,FALSE)</f>
        <v>157</v>
      </c>
      <c r="BP1383">
        <f>VLOOKUP($BI1383, [1]TableView_704030_20160816_20160!$D$2:$M$5095,7,FALSE)</f>
        <v>4.2</v>
      </c>
      <c r="BQ1383">
        <f>VLOOKUP($BI1383, [1]TableView_704030_20160816_20160!$D$2:$M$5095,2,FALSE)</f>
        <v>7.8</v>
      </c>
      <c r="BR1383">
        <f>VLOOKUP($BJ1383, [2]aacb8965d69cc6fd1cb3a5cae9e8ae7!$C$6:$F$853,4,FALSE)</f>
        <v>2.8</v>
      </c>
      <c r="BS1383" s="15">
        <v>2</v>
      </c>
      <c r="BT1383" t="str">
        <f t="shared" si="133"/>
        <v>15/09/2016 2</v>
      </c>
      <c r="BU1383">
        <f>VLOOKUP($BT1383, [3]Sheet1!$D$3:$T$89,4,FALSE)</f>
        <v>28</v>
      </c>
      <c r="BV1383">
        <f>VLOOKUP($BT1383, [3]Sheet1!$D$3:$T$89,5,FALSE)</f>
        <v>24</v>
      </c>
      <c r="BW1383">
        <f>VLOOKUP($BT1383, [3]Sheet1!$D$3:$T$89,8,FALSE)</f>
        <v>27</v>
      </c>
      <c r="BX1383">
        <f>VLOOKUP($BT1383, [3]Sheet1!$D$3:$T$89,9,FALSE)</f>
        <v>22</v>
      </c>
      <c r="BY1383">
        <f>VLOOKUP($BT1383, [3]Sheet1!$D$3:$T$89,12,FALSE)</f>
        <v>25</v>
      </c>
      <c r="BZ1383">
        <f>VLOOKUP($BT1383, [3]Sheet1!$D$3:$T$89,13,FALSE)</f>
        <v>21</v>
      </c>
      <c r="CA1383" t="str">
        <f>VLOOKUP($BT1383, [3]Sheet1!$D$3:$T$89,16,FALSE)</f>
        <v>N/A</v>
      </c>
      <c r="CB1383" t="str">
        <f>VLOOKUP($BT1383, [3]Sheet1!$D$3:$T$89,17,FALSE)</f>
        <v>N/A</v>
      </c>
      <c r="CD1383" s="12">
        <v>42628</v>
      </c>
      <c r="CE1383" s="2">
        <v>0.55138888888888904</v>
      </c>
      <c r="CF1383" s="2" t="s">
        <v>3023</v>
      </c>
      <c r="CG1383" s="2">
        <v>42628.548611111109</v>
      </c>
      <c r="CH1383" s="2">
        <v>42628.541666666664</v>
      </c>
      <c r="CI1383" t="s">
        <v>3014</v>
      </c>
      <c r="CJ1383" t="s">
        <v>1452</v>
      </c>
      <c r="CK1383">
        <v>1007.82323029</v>
      </c>
      <c r="CL1383">
        <v>25.3333333333333</v>
      </c>
      <c r="CM1383">
        <v>0</v>
      </c>
      <c r="CN1383">
        <v>67</v>
      </c>
      <c r="CO1383">
        <v>157</v>
      </c>
      <c r="CP1383">
        <v>4.2</v>
      </c>
      <c r="CQ1383">
        <v>7.8</v>
      </c>
      <c r="CR1383">
        <v>2.8</v>
      </c>
      <c r="CS1383">
        <v>2</v>
      </c>
      <c r="CT1383" t="s">
        <v>1302</v>
      </c>
      <c r="CU1383">
        <v>28</v>
      </c>
      <c r="CV1383">
        <v>24</v>
      </c>
      <c r="CW1383">
        <v>27</v>
      </c>
      <c r="CX1383">
        <v>22</v>
      </c>
      <c r="CY1383">
        <v>25</v>
      </c>
      <c r="CZ1383">
        <v>21</v>
      </c>
      <c r="DA1383" t="s">
        <v>27</v>
      </c>
      <c r="DB1383" t="s">
        <v>27</v>
      </c>
    </row>
    <row r="1384" spans="1:106">
      <c r="D1384" s="3">
        <v>28</v>
      </c>
      <c r="E1384" s="1">
        <v>1</v>
      </c>
      <c r="F1384">
        <v>4</v>
      </c>
      <c r="G1384" t="s">
        <v>34</v>
      </c>
      <c r="L1384" s="1">
        <v>2</v>
      </c>
      <c r="M1384">
        <v>8</v>
      </c>
      <c r="N1384" t="s">
        <v>110</v>
      </c>
      <c r="O1384" t="s">
        <v>57</v>
      </c>
      <c r="P1384" t="s">
        <v>990</v>
      </c>
      <c r="Q1384" t="s">
        <v>951</v>
      </c>
      <c r="S1384" s="1">
        <v>4</v>
      </c>
      <c r="T1384">
        <v>6</v>
      </c>
      <c r="U1384" t="s">
        <v>304</v>
      </c>
      <c r="V1384" t="s">
        <v>57</v>
      </c>
      <c r="W1384" t="s">
        <v>963</v>
      </c>
      <c r="X1384" t="s">
        <v>971</v>
      </c>
      <c r="Z1384" s="1">
        <v>1</v>
      </c>
      <c r="AA1384">
        <v>9</v>
      </c>
      <c r="AB1384" t="s">
        <v>65</v>
      </c>
      <c r="AC1384" t="s">
        <v>57</v>
      </c>
      <c r="AD1384">
        <v>9</v>
      </c>
      <c r="BD1384" s="39">
        <v>42628</v>
      </c>
      <c r="BE1384" s="23">
        <v>0.55208333333333304</v>
      </c>
      <c r="BF1384" s="10" t="str">
        <f t="shared" si="131"/>
        <v>15/09/2016 13:15</v>
      </c>
      <c r="BG1384" s="35">
        <f t="shared" si="132"/>
        <v>42628.555555555555</v>
      </c>
      <c r="BH1384" s="35">
        <f t="shared" si="128"/>
        <v>42628.5625</v>
      </c>
      <c r="BI1384" t="str">
        <f t="shared" si="129"/>
        <v>15/09/2016 13:20:00</v>
      </c>
      <c r="BJ1384" s="40" t="str">
        <f t="shared" si="130"/>
        <v>15/09/2016 13:30:00</v>
      </c>
      <c r="BK1384">
        <f>VLOOKUP($BI1384, [1]TableView_704030_20160816_20160!$D$2:$M$5095,3,FALSE)</f>
        <v>1007.89095807</v>
      </c>
      <c r="BL1384">
        <f>VLOOKUP($BI1384, [1]TableView_704030_20160816_20160!$D$2:$M$5095,8,FALSE)</f>
        <v>25.2777777777778</v>
      </c>
      <c r="BM1384">
        <f>VLOOKUP($BI1384, [1]TableView_704030_20160816_20160!$D$2:$M$5095,10,FALSE)</f>
        <v>0</v>
      </c>
      <c r="BN1384">
        <f>VLOOKUP($BI1384, [1]TableView_704030_20160816_20160!$D$2:$M$5095,4,FALSE)</f>
        <v>66</v>
      </c>
      <c r="BO1384">
        <f>VLOOKUP($BI1384, [1]TableView_704030_20160816_20160!$D$2:$M$5095,6,FALSE)</f>
        <v>164</v>
      </c>
      <c r="BP1384">
        <f>VLOOKUP($BI1384, [1]TableView_704030_20160816_20160!$D$2:$M$5095,7,FALSE)</f>
        <v>4.3</v>
      </c>
      <c r="BQ1384">
        <f>VLOOKUP($BI1384, [1]TableView_704030_20160816_20160!$D$2:$M$5095,2,FALSE)</f>
        <v>8.6999999999999993</v>
      </c>
      <c r="BR1384">
        <f>VLOOKUP($BJ1384, [2]aacb8965d69cc6fd1cb3a5cae9e8ae7!$C$6:$F$853,4,FALSE)</f>
        <v>2.2000000000000002</v>
      </c>
      <c r="BS1384" s="15">
        <v>2</v>
      </c>
      <c r="BT1384" t="str">
        <f t="shared" si="133"/>
        <v>15/09/2016 2</v>
      </c>
      <c r="BU1384">
        <f>VLOOKUP($BT1384, [3]Sheet1!$D$3:$T$89,4,FALSE)</f>
        <v>28</v>
      </c>
      <c r="BV1384">
        <f>VLOOKUP($BT1384, [3]Sheet1!$D$3:$T$89,5,FALSE)</f>
        <v>24</v>
      </c>
      <c r="BW1384">
        <f>VLOOKUP($BT1384, [3]Sheet1!$D$3:$T$89,8,FALSE)</f>
        <v>27</v>
      </c>
      <c r="BX1384">
        <f>VLOOKUP($BT1384, [3]Sheet1!$D$3:$T$89,9,FALSE)</f>
        <v>22</v>
      </c>
      <c r="BY1384">
        <f>VLOOKUP($BT1384, [3]Sheet1!$D$3:$T$89,12,FALSE)</f>
        <v>25</v>
      </c>
      <c r="BZ1384">
        <f>VLOOKUP($BT1384, [3]Sheet1!$D$3:$T$89,13,FALSE)</f>
        <v>21</v>
      </c>
      <c r="CA1384" t="str">
        <f>VLOOKUP($BT1384, [3]Sheet1!$D$3:$T$89,16,FALSE)</f>
        <v>N/A</v>
      </c>
      <c r="CB1384" t="str">
        <f>VLOOKUP($BT1384, [3]Sheet1!$D$3:$T$89,17,FALSE)</f>
        <v>N/A</v>
      </c>
      <c r="CD1384" s="12">
        <v>42628</v>
      </c>
      <c r="CE1384" s="2">
        <v>0.55208333333333304</v>
      </c>
      <c r="CF1384" s="2" t="s">
        <v>3024</v>
      </c>
      <c r="CG1384" s="2">
        <v>42628.555555555555</v>
      </c>
      <c r="CH1384" s="2">
        <v>42628.5625</v>
      </c>
      <c r="CI1384" t="s">
        <v>3025</v>
      </c>
      <c r="CJ1384" t="s">
        <v>3026</v>
      </c>
      <c r="CK1384">
        <v>1007.89095807</v>
      </c>
      <c r="CL1384">
        <v>25.2777777777778</v>
      </c>
      <c r="CM1384">
        <v>0</v>
      </c>
      <c r="CN1384">
        <v>66</v>
      </c>
      <c r="CO1384">
        <v>164</v>
      </c>
      <c r="CP1384">
        <v>4.3</v>
      </c>
      <c r="CQ1384">
        <v>8.6999999999999993</v>
      </c>
      <c r="CR1384">
        <v>2.2000000000000002</v>
      </c>
      <c r="CS1384">
        <v>2</v>
      </c>
      <c r="CT1384" t="s">
        <v>1302</v>
      </c>
      <c r="CU1384">
        <v>28</v>
      </c>
      <c r="CV1384">
        <v>24</v>
      </c>
      <c r="CW1384">
        <v>27</v>
      </c>
      <c r="CX1384">
        <v>22</v>
      </c>
      <c r="CY1384">
        <v>25</v>
      </c>
      <c r="CZ1384">
        <v>21</v>
      </c>
      <c r="DA1384" t="s">
        <v>27</v>
      </c>
      <c r="DB1384" t="s">
        <v>27</v>
      </c>
    </row>
    <row r="1385" spans="1:106">
      <c r="D1385" s="3">
        <v>29</v>
      </c>
      <c r="E1385" s="1">
        <v>1</v>
      </c>
      <c r="F1385">
        <v>7</v>
      </c>
      <c r="G1385" t="s">
        <v>34</v>
      </c>
      <c r="L1385" s="1">
        <v>2</v>
      </c>
      <c r="M1385">
        <v>8</v>
      </c>
      <c r="N1385" t="s">
        <v>110</v>
      </c>
      <c r="O1385" t="s">
        <v>57</v>
      </c>
      <c r="P1385" t="s">
        <v>1074</v>
      </c>
      <c r="Q1385" t="s">
        <v>951</v>
      </c>
      <c r="S1385" s="1">
        <v>3</v>
      </c>
      <c r="T1385">
        <v>6</v>
      </c>
      <c r="U1385" t="s">
        <v>304</v>
      </c>
      <c r="V1385" t="s">
        <v>57</v>
      </c>
      <c r="W1385" t="s">
        <v>963</v>
      </c>
      <c r="X1385" t="s">
        <v>971</v>
      </c>
      <c r="Z1385" s="1">
        <v>2</v>
      </c>
      <c r="AA1385">
        <v>9</v>
      </c>
      <c r="AB1385" t="s">
        <v>65</v>
      </c>
      <c r="AC1385" t="s">
        <v>57</v>
      </c>
      <c r="AD1385" t="s">
        <v>963</v>
      </c>
      <c r="AE1385" t="s">
        <v>945</v>
      </c>
      <c r="BD1385" s="39">
        <v>42628</v>
      </c>
      <c r="BE1385" s="23">
        <v>0.55277777777777803</v>
      </c>
      <c r="BF1385" s="10" t="str">
        <f t="shared" si="131"/>
        <v>15/09/2016 13:16</v>
      </c>
      <c r="BG1385" s="35">
        <f t="shared" si="132"/>
        <v>42628.555555555555</v>
      </c>
      <c r="BH1385" s="35">
        <f t="shared" si="128"/>
        <v>42628.5625</v>
      </c>
      <c r="BI1385" t="str">
        <f t="shared" si="129"/>
        <v>15/09/2016 13:20:00</v>
      </c>
      <c r="BJ1385" s="40" t="str">
        <f t="shared" si="130"/>
        <v>15/09/2016 13:30:00</v>
      </c>
      <c r="BK1385">
        <f>VLOOKUP($BI1385, [1]TableView_704030_20160816_20160!$D$2:$M$5095,3,FALSE)</f>
        <v>1007.89095807</v>
      </c>
      <c r="BL1385">
        <f>VLOOKUP($BI1385, [1]TableView_704030_20160816_20160!$D$2:$M$5095,8,FALSE)</f>
        <v>25.2777777777778</v>
      </c>
      <c r="BM1385">
        <f>VLOOKUP($BI1385, [1]TableView_704030_20160816_20160!$D$2:$M$5095,10,FALSE)</f>
        <v>0</v>
      </c>
      <c r="BN1385">
        <f>VLOOKUP($BI1385, [1]TableView_704030_20160816_20160!$D$2:$M$5095,4,FALSE)</f>
        <v>66</v>
      </c>
      <c r="BO1385">
        <f>VLOOKUP($BI1385, [1]TableView_704030_20160816_20160!$D$2:$M$5095,6,FALSE)</f>
        <v>164</v>
      </c>
      <c r="BP1385">
        <f>VLOOKUP($BI1385, [1]TableView_704030_20160816_20160!$D$2:$M$5095,7,FALSE)</f>
        <v>4.3</v>
      </c>
      <c r="BQ1385">
        <f>VLOOKUP($BI1385, [1]TableView_704030_20160816_20160!$D$2:$M$5095,2,FALSE)</f>
        <v>8.6999999999999993</v>
      </c>
      <c r="BR1385">
        <f>VLOOKUP($BJ1385, [2]aacb8965d69cc6fd1cb3a5cae9e8ae7!$C$6:$F$853,4,FALSE)</f>
        <v>2.2000000000000002</v>
      </c>
      <c r="BS1385" s="15">
        <v>2</v>
      </c>
      <c r="BT1385" t="str">
        <f t="shared" si="133"/>
        <v>15/09/2016 2</v>
      </c>
      <c r="BU1385">
        <f>VLOOKUP($BT1385, [3]Sheet1!$D$3:$T$89,4,FALSE)</f>
        <v>28</v>
      </c>
      <c r="BV1385">
        <f>VLOOKUP($BT1385, [3]Sheet1!$D$3:$T$89,5,FALSE)</f>
        <v>24</v>
      </c>
      <c r="BW1385">
        <f>VLOOKUP($BT1385, [3]Sheet1!$D$3:$T$89,8,FALSE)</f>
        <v>27</v>
      </c>
      <c r="BX1385">
        <f>VLOOKUP($BT1385, [3]Sheet1!$D$3:$T$89,9,FALSE)</f>
        <v>22</v>
      </c>
      <c r="BY1385">
        <f>VLOOKUP($BT1385, [3]Sheet1!$D$3:$T$89,12,FALSE)</f>
        <v>25</v>
      </c>
      <c r="BZ1385">
        <f>VLOOKUP($BT1385, [3]Sheet1!$D$3:$T$89,13,FALSE)</f>
        <v>21</v>
      </c>
      <c r="CA1385" t="str">
        <f>VLOOKUP($BT1385, [3]Sheet1!$D$3:$T$89,16,FALSE)</f>
        <v>N/A</v>
      </c>
      <c r="CB1385" t="str">
        <f>VLOOKUP($BT1385, [3]Sheet1!$D$3:$T$89,17,FALSE)</f>
        <v>N/A</v>
      </c>
      <c r="CD1385" s="12">
        <v>42628</v>
      </c>
      <c r="CE1385" s="2">
        <v>0.55277777777777803</v>
      </c>
      <c r="CF1385" s="2" t="s">
        <v>3027</v>
      </c>
      <c r="CG1385" s="2">
        <v>42628.555555555555</v>
      </c>
      <c r="CH1385" s="2">
        <v>42628.5625</v>
      </c>
      <c r="CI1385" t="s">
        <v>3025</v>
      </c>
      <c r="CJ1385" t="s">
        <v>3026</v>
      </c>
      <c r="CK1385">
        <v>1007.89095807</v>
      </c>
      <c r="CL1385">
        <v>25.2777777777778</v>
      </c>
      <c r="CM1385">
        <v>0</v>
      </c>
      <c r="CN1385">
        <v>66</v>
      </c>
      <c r="CO1385">
        <v>164</v>
      </c>
      <c r="CP1385">
        <v>4.3</v>
      </c>
      <c r="CQ1385">
        <v>8.6999999999999993</v>
      </c>
      <c r="CR1385">
        <v>2.2000000000000002</v>
      </c>
      <c r="CS1385">
        <v>2</v>
      </c>
      <c r="CT1385" t="s">
        <v>1302</v>
      </c>
      <c r="CU1385">
        <v>28</v>
      </c>
      <c r="CV1385">
        <v>24</v>
      </c>
      <c r="CW1385">
        <v>27</v>
      </c>
      <c r="CX1385">
        <v>22</v>
      </c>
      <c r="CY1385">
        <v>25</v>
      </c>
      <c r="CZ1385">
        <v>21</v>
      </c>
      <c r="DA1385" t="s">
        <v>27</v>
      </c>
      <c r="DB1385" t="s">
        <v>27</v>
      </c>
    </row>
    <row r="1386" spans="1:106">
      <c r="D1386" s="3">
        <v>30</v>
      </c>
      <c r="E1386" s="1">
        <v>1</v>
      </c>
      <c r="F1386">
        <v>7</v>
      </c>
      <c r="G1386" t="s">
        <v>34</v>
      </c>
      <c r="L1386" s="1">
        <v>2</v>
      </c>
      <c r="M1386">
        <v>8</v>
      </c>
      <c r="N1386" t="s">
        <v>110</v>
      </c>
      <c r="O1386" t="s">
        <v>57</v>
      </c>
      <c r="P1386" t="s">
        <v>1074</v>
      </c>
      <c r="Q1386" t="s">
        <v>951</v>
      </c>
      <c r="S1386" s="1">
        <v>2</v>
      </c>
      <c r="T1386">
        <v>6</v>
      </c>
      <c r="U1386" t="s">
        <v>304</v>
      </c>
      <c r="V1386" t="s">
        <v>57</v>
      </c>
      <c r="W1386" t="s">
        <v>963</v>
      </c>
      <c r="X1386" t="s">
        <v>973</v>
      </c>
      <c r="Z1386" s="1">
        <v>2</v>
      </c>
      <c r="AA1386">
        <v>9</v>
      </c>
      <c r="AB1386" t="s">
        <v>65</v>
      </c>
      <c r="AC1386" t="s">
        <v>57</v>
      </c>
      <c r="AD1386" t="s">
        <v>963</v>
      </c>
      <c r="AE1386" t="s">
        <v>945</v>
      </c>
      <c r="AG1386" s="1">
        <v>1</v>
      </c>
      <c r="AH1386">
        <v>9</v>
      </c>
      <c r="AI1386" t="s">
        <v>554</v>
      </c>
      <c r="BD1386" s="39">
        <v>42628</v>
      </c>
      <c r="BE1386" s="23">
        <v>0.55347222222222203</v>
      </c>
      <c r="BF1386" s="10" t="str">
        <f t="shared" si="131"/>
        <v>15/09/2016 13:17</v>
      </c>
      <c r="BG1386" s="35">
        <f t="shared" si="132"/>
        <v>42628.555555555555</v>
      </c>
      <c r="BH1386" s="35">
        <f t="shared" si="128"/>
        <v>42628.5625</v>
      </c>
      <c r="BI1386" t="str">
        <f t="shared" si="129"/>
        <v>15/09/2016 13:20:00</v>
      </c>
      <c r="BJ1386" s="40" t="str">
        <f t="shared" si="130"/>
        <v>15/09/2016 13:30:00</v>
      </c>
      <c r="BK1386">
        <f>VLOOKUP($BI1386, [1]TableView_704030_20160816_20160!$D$2:$M$5095,3,FALSE)</f>
        <v>1007.89095807</v>
      </c>
      <c r="BL1386">
        <f>VLOOKUP($BI1386, [1]TableView_704030_20160816_20160!$D$2:$M$5095,8,FALSE)</f>
        <v>25.2777777777778</v>
      </c>
      <c r="BM1386">
        <f>VLOOKUP($BI1386, [1]TableView_704030_20160816_20160!$D$2:$M$5095,10,FALSE)</f>
        <v>0</v>
      </c>
      <c r="BN1386">
        <f>VLOOKUP($BI1386, [1]TableView_704030_20160816_20160!$D$2:$M$5095,4,FALSE)</f>
        <v>66</v>
      </c>
      <c r="BO1386">
        <f>VLOOKUP($BI1386, [1]TableView_704030_20160816_20160!$D$2:$M$5095,6,FALSE)</f>
        <v>164</v>
      </c>
      <c r="BP1386">
        <f>VLOOKUP($BI1386, [1]TableView_704030_20160816_20160!$D$2:$M$5095,7,FALSE)</f>
        <v>4.3</v>
      </c>
      <c r="BQ1386">
        <f>VLOOKUP($BI1386, [1]TableView_704030_20160816_20160!$D$2:$M$5095,2,FALSE)</f>
        <v>8.6999999999999993</v>
      </c>
      <c r="BR1386">
        <f>VLOOKUP($BJ1386, [2]aacb8965d69cc6fd1cb3a5cae9e8ae7!$C$6:$F$853,4,FALSE)</f>
        <v>2.2000000000000002</v>
      </c>
      <c r="BS1386" s="15">
        <v>2</v>
      </c>
      <c r="BT1386" t="str">
        <f t="shared" si="133"/>
        <v>15/09/2016 2</v>
      </c>
      <c r="BU1386">
        <f>VLOOKUP($BT1386, [3]Sheet1!$D$3:$T$89,4,FALSE)</f>
        <v>28</v>
      </c>
      <c r="BV1386">
        <f>VLOOKUP($BT1386, [3]Sheet1!$D$3:$T$89,5,FALSE)</f>
        <v>24</v>
      </c>
      <c r="BW1386">
        <f>VLOOKUP($BT1386, [3]Sheet1!$D$3:$T$89,8,FALSE)</f>
        <v>27</v>
      </c>
      <c r="BX1386">
        <f>VLOOKUP($BT1386, [3]Sheet1!$D$3:$T$89,9,FALSE)</f>
        <v>22</v>
      </c>
      <c r="BY1386">
        <f>VLOOKUP($BT1386, [3]Sheet1!$D$3:$T$89,12,FALSE)</f>
        <v>25</v>
      </c>
      <c r="BZ1386">
        <f>VLOOKUP($BT1386, [3]Sheet1!$D$3:$T$89,13,FALSE)</f>
        <v>21</v>
      </c>
      <c r="CA1386" t="str">
        <f>VLOOKUP($BT1386, [3]Sheet1!$D$3:$T$89,16,FALSE)</f>
        <v>N/A</v>
      </c>
      <c r="CB1386" t="str">
        <f>VLOOKUP($BT1386, [3]Sheet1!$D$3:$T$89,17,FALSE)</f>
        <v>N/A</v>
      </c>
      <c r="CD1386" s="12">
        <v>42628</v>
      </c>
      <c r="CE1386" s="2">
        <v>0.55347222222222203</v>
      </c>
      <c r="CF1386" s="2" t="s">
        <v>3028</v>
      </c>
      <c r="CG1386" s="2">
        <v>42628.555555555555</v>
      </c>
      <c r="CH1386" s="2">
        <v>42628.5625</v>
      </c>
      <c r="CI1386" t="s">
        <v>3025</v>
      </c>
      <c r="CJ1386" t="s">
        <v>3026</v>
      </c>
      <c r="CK1386">
        <v>1007.89095807</v>
      </c>
      <c r="CL1386">
        <v>25.2777777777778</v>
      </c>
      <c r="CM1386">
        <v>0</v>
      </c>
      <c r="CN1386">
        <v>66</v>
      </c>
      <c r="CO1386">
        <v>164</v>
      </c>
      <c r="CP1386">
        <v>4.3</v>
      </c>
      <c r="CQ1386">
        <v>8.6999999999999993</v>
      </c>
      <c r="CR1386">
        <v>2.2000000000000002</v>
      </c>
      <c r="CS1386">
        <v>2</v>
      </c>
      <c r="CT1386" t="s">
        <v>1302</v>
      </c>
      <c r="CU1386">
        <v>28</v>
      </c>
      <c r="CV1386">
        <v>24</v>
      </c>
      <c r="CW1386">
        <v>27</v>
      </c>
      <c r="CX1386">
        <v>22</v>
      </c>
      <c r="CY1386">
        <v>25</v>
      </c>
      <c r="CZ1386">
        <v>21</v>
      </c>
      <c r="DA1386" t="s">
        <v>27</v>
      </c>
      <c r="DB1386" t="s">
        <v>27</v>
      </c>
    </row>
    <row r="1387" spans="1:106">
      <c r="BD1387" s="39">
        <v>42628</v>
      </c>
      <c r="BE1387" s="23">
        <v>0.55416666666666703</v>
      </c>
      <c r="BF1387" s="10" t="str">
        <f t="shared" si="131"/>
        <v>15/09/2016 13:18</v>
      </c>
      <c r="BG1387" s="35">
        <f t="shared" si="132"/>
        <v>42628.555555555555</v>
      </c>
      <c r="BH1387" s="35">
        <f t="shared" si="128"/>
        <v>42628.5625</v>
      </c>
      <c r="BI1387" t="str">
        <f t="shared" si="129"/>
        <v>15/09/2016 13:20:00</v>
      </c>
      <c r="BJ1387" s="40" t="str">
        <f t="shared" si="130"/>
        <v>15/09/2016 13:30:00</v>
      </c>
      <c r="BK1387">
        <f>VLOOKUP($BI1387, [1]TableView_704030_20160816_20160!$D$2:$M$5095,3,FALSE)</f>
        <v>1007.89095807</v>
      </c>
      <c r="BL1387">
        <f>VLOOKUP($BI1387, [1]TableView_704030_20160816_20160!$D$2:$M$5095,8,FALSE)</f>
        <v>25.2777777777778</v>
      </c>
      <c r="BM1387">
        <f>VLOOKUP($BI1387, [1]TableView_704030_20160816_20160!$D$2:$M$5095,10,FALSE)</f>
        <v>0</v>
      </c>
      <c r="BN1387">
        <f>VLOOKUP($BI1387, [1]TableView_704030_20160816_20160!$D$2:$M$5095,4,FALSE)</f>
        <v>66</v>
      </c>
      <c r="BO1387">
        <f>VLOOKUP($BI1387, [1]TableView_704030_20160816_20160!$D$2:$M$5095,6,FALSE)</f>
        <v>164</v>
      </c>
      <c r="BP1387">
        <f>VLOOKUP($BI1387, [1]TableView_704030_20160816_20160!$D$2:$M$5095,7,FALSE)</f>
        <v>4.3</v>
      </c>
      <c r="BQ1387">
        <f>VLOOKUP($BI1387, [1]TableView_704030_20160816_20160!$D$2:$M$5095,2,FALSE)</f>
        <v>8.6999999999999993</v>
      </c>
      <c r="BR1387">
        <f>VLOOKUP($BJ1387, [2]aacb8965d69cc6fd1cb3a5cae9e8ae7!$C$6:$F$853,4,FALSE)</f>
        <v>2.2000000000000002</v>
      </c>
      <c r="BS1387" s="15">
        <v>2</v>
      </c>
      <c r="BT1387" t="str">
        <f t="shared" si="133"/>
        <v>15/09/2016 2</v>
      </c>
      <c r="BU1387">
        <f>VLOOKUP($BT1387, [3]Sheet1!$D$3:$T$89,4,FALSE)</f>
        <v>28</v>
      </c>
      <c r="BV1387">
        <f>VLOOKUP($BT1387, [3]Sheet1!$D$3:$T$89,5,FALSE)</f>
        <v>24</v>
      </c>
      <c r="BW1387">
        <f>VLOOKUP($BT1387, [3]Sheet1!$D$3:$T$89,8,FALSE)</f>
        <v>27</v>
      </c>
      <c r="BX1387">
        <f>VLOOKUP($BT1387, [3]Sheet1!$D$3:$T$89,9,FALSE)</f>
        <v>22</v>
      </c>
      <c r="BY1387">
        <f>VLOOKUP($BT1387, [3]Sheet1!$D$3:$T$89,12,FALSE)</f>
        <v>25</v>
      </c>
      <c r="BZ1387">
        <f>VLOOKUP($BT1387, [3]Sheet1!$D$3:$T$89,13,FALSE)</f>
        <v>21</v>
      </c>
      <c r="CA1387" t="str">
        <f>VLOOKUP($BT1387, [3]Sheet1!$D$3:$T$89,16,FALSE)</f>
        <v>N/A</v>
      </c>
      <c r="CB1387" t="str">
        <f>VLOOKUP($BT1387, [3]Sheet1!$D$3:$T$89,17,FALSE)</f>
        <v>N/A</v>
      </c>
      <c r="CD1387" s="12">
        <v>42628</v>
      </c>
      <c r="CE1387" s="2">
        <v>0.55416666666666703</v>
      </c>
      <c r="CF1387" s="2" t="s">
        <v>3029</v>
      </c>
      <c r="CG1387" s="2">
        <v>42628.555555555555</v>
      </c>
      <c r="CH1387" s="2">
        <v>42628.5625</v>
      </c>
      <c r="CI1387" t="s">
        <v>3025</v>
      </c>
      <c r="CJ1387" t="s">
        <v>3026</v>
      </c>
      <c r="CK1387">
        <v>1007.89095807</v>
      </c>
      <c r="CL1387">
        <v>25.2777777777778</v>
      </c>
      <c r="CM1387">
        <v>0</v>
      </c>
      <c r="CN1387">
        <v>66</v>
      </c>
      <c r="CO1387">
        <v>164</v>
      </c>
      <c r="CP1387">
        <v>4.3</v>
      </c>
      <c r="CQ1387">
        <v>8.6999999999999993</v>
      </c>
      <c r="CR1387">
        <v>2.2000000000000002</v>
      </c>
      <c r="CS1387">
        <v>2</v>
      </c>
      <c r="CT1387" t="s">
        <v>1302</v>
      </c>
      <c r="CU1387">
        <v>28</v>
      </c>
      <c r="CV1387">
        <v>24</v>
      </c>
      <c r="CW1387">
        <v>27</v>
      </c>
      <c r="CX1387">
        <v>22</v>
      </c>
      <c r="CY1387">
        <v>25</v>
      </c>
      <c r="CZ1387">
        <v>21</v>
      </c>
      <c r="DA1387" t="s">
        <v>27</v>
      </c>
      <c r="DB1387" t="s">
        <v>27</v>
      </c>
    </row>
    <row r="1388" spans="1:106" s="7" customFormat="1">
      <c r="B1388" s="16"/>
      <c r="D1388" s="9"/>
      <c r="E1388" s="8"/>
      <c r="L1388" s="8"/>
      <c r="S1388" s="8"/>
      <c r="Z1388" s="8"/>
      <c r="AG1388" s="8"/>
      <c r="AN1388" s="8"/>
      <c r="AT1388" s="21"/>
      <c r="BD1388" s="39">
        <v>42628</v>
      </c>
      <c r="BE1388" s="23">
        <v>0.55486111111111103</v>
      </c>
      <c r="BF1388" s="10" t="str">
        <f t="shared" si="131"/>
        <v>15/09/2016 13:19</v>
      </c>
      <c r="BG1388" s="35">
        <f t="shared" si="132"/>
        <v>42628.555555555555</v>
      </c>
      <c r="BH1388" s="35">
        <f t="shared" si="128"/>
        <v>42628.5625</v>
      </c>
      <c r="BI1388" t="str">
        <f t="shared" si="129"/>
        <v>15/09/2016 13:20:00</v>
      </c>
      <c r="BJ1388" s="40" t="str">
        <f t="shared" si="130"/>
        <v>15/09/2016 13:30:00</v>
      </c>
      <c r="BK1388">
        <f>VLOOKUP($BI1388, [1]TableView_704030_20160816_20160!$D$2:$M$5095,3,FALSE)</f>
        <v>1007.89095807</v>
      </c>
      <c r="BL1388">
        <f>VLOOKUP($BI1388, [1]TableView_704030_20160816_20160!$D$2:$M$5095,8,FALSE)</f>
        <v>25.2777777777778</v>
      </c>
      <c r="BM1388">
        <f>VLOOKUP($BI1388, [1]TableView_704030_20160816_20160!$D$2:$M$5095,10,FALSE)</f>
        <v>0</v>
      </c>
      <c r="BN1388">
        <f>VLOOKUP($BI1388, [1]TableView_704030_20160816_20160!$D$2:$M$5095,4,FALSE)</f>
        <v>66</v>
      </c>
      <c r="BO1388">
        <f>VLOOKUP($BI1388, [1]TableView_704030_20160816_20160!$D$2:$M$5095,6,FALSE)</f>
        <v>164</v>
      </c>
      <c r="BP1388">
        <f>VLOOKUP($BI1388, [1]TableView_704030_20160816_20160!$D$2:$M$5095,7,FALSE)</f>
        <v>4.3</v>
      </c>
      <c r="BQ1388">
        <f>VLOOKUP($BI1388, [1]TableView_704030_20160816_20160!$D$2:$M$5095,2,FALSE)</f>
        <v>8.6999999999999993</v>
      </c>
      <c r="BR1388">
        <f>VLOOKUP($BJ1388, [2]aacb8965d69cc6fd1cb3a5cae9e8ae7!$C$6:$F$853,4,FALSE)</f>
        <v>2.2000000000000002</v>
      </c>
      <c r="BS1388" s="15">
        <v>2</v>
      </c>
      <c r="BT1388" t="str">
        <f t="shared" si="133"/>
        <v>15/09/2016 2</v>
      </c>
      <c r="BU1388">
        <f>VLOOKUP($BT1388, [3]Sheet1!$D$3:$T$89,4,FALSE)</f>
        <v>28</v>
      </c>
      <c r="BV1388">
        <f>VLOOKUP($BT1388, [3]Sheet1!$D$3:$T$89,5,FALSE)</f>
        <v>24</v>
      </c>
      <c r="BW1388">
        <f>VLOOKUP($BT1388, [3]Sheet1!$D$3:$T$89,8,FALSE)</f>
        <v>27</v>
      </c>
      <c r="BX1388">
        <f>VLOOKUP($BT1388, [3]Sheet1!$D$3:$T$89,9,FALSE)</f>
        <v>22</v>
      </c>
      <c r="BY1388">
        <f>VLOOKUP($BT1388, [3]Sheet1!$D$3:$T$89,12,FALSE)</f>
        <v>25</v>
      </c>
      <c r="BZ1388">
        <f>VLOOKUP($BT1388, [3]Sheet1!$D$3:$T$89,13,FALSE)</f>
        <v>21</v>
      </c>
      <c r="CA1388" t="str">
        <f>VLOOKUP($BT1388, [3]Sheet1!$D$3:$T$89,16,FALSE)</f>
        <v>N/A</v>
      </c>
      <c r="CB1388" t="str">
        <f>VLOOKUP($BT1388, [3]Sheet1!$D$3:$T$89,17,FALSE)</f>
        <v>N/A</v>
      </c>
      <c r="CD1388" s="36">
        <v>42628</v>
      </c>
      <c r="CE1388" s="42">
        <v>0.55486111111111103</v>
      </c>
      <c r="CF1388" s="42" t="s">
        <v>3030</v>
      </c>
      <c r="CG1388" s="42">
        <v>42628.555555555555</v>
      </c>
      <c r="CH1388" s="42">
        <v>42628.5625</v>
      </c>
      <c r="CI1388" s="7" t="s">
        <v>3025</v>
      </c>
      <c r="CJ1388" s="7" t="s">
        <v>3026</v>
      </c>
      <c r="CK1388" s="7">
        <v>1007.89095807</v>
      </c>
      <c r="CL1388" s="7">
        <v>25.2777777777778</v>
      </c>
      <c r="CM1388" s="7">
        <v>0</v>
      </c>
      <c r="CN1388" s="7">
        <v>66</v>
      </c>
      <c r="CO1388" s="7">
        <v>164</v>
      </c>
      <c r="CP1388" s="7">
        <v>4.3</v>
      </c>
      <c r="CQ1388" s="7">
        <v>8.6999999999999993</v>
      </c>
      <c r="CR1388" s="7">
        <v>2.2000000000000002</v>
      </c>
      <c r="CS1388" s="7">
        <v>2</v>
      </c>
      <c r="CT1388" s="7" t="s">
        <v>1302</v>
      </c>
      <c r="CU1388" s="7">
        <v>28</v>
      </c>
      <c r="CV1388" s="7">
        <v>24</v>
      </c>
      <c r="CW1388" s="7">
        <v>27</v>
      </c>
      <c r="CX1388" s="7">
        <v>22</v>
      </c>
      <c r="CY1388" s="7">
        <v>25</v>
      </c>
      <c r="CZ1388" s="7">
        <v>21</v>
      </c>
      <c r="DA1388" s="7" t="s">
        <v>27</v>
      </c>
      <c r="DB1388" s="7" t="s">
        <v>27</v>
      </c>
    </row>
    <row r="1389" spans="1:106">
      <c r="A1389" t="s">
        <v>0</v>
      </c>
      <c r="B1389" s="17" t="s">
        <v>729</v>
      </c>
      <c r="D1389" s="11">
        <v>0</v>
      </c>
      <c r="E1389" s="1">
        <v>3</v>
      </c>
      <c r="F1389" s="15">
        <v>8</v>
      </c>
      <c r="G1389" s="15" t="s">
        <v>110</v>
      </c>
      <c r="H1389" t="s">
        <v>57</v>
      </c>
      <c r="I1389" t="s">
        <v>963</v>
      </c>
      <c r="J1389" t="s">
        <v>1014</v>
      </c>
      <c r="L1389" s="1">
        <v>2</v>
      </c>
      <c r="M1389" s="15">
        <v>9</v>
      </c>
      <c r="N1389" s="15" t="s">
        <v>65</v>
      </c>
      <c r="O1389" s="15" t="s">
        <v>57</v>
      </c>
      <c r="P1389" s="15">
        <v>6</v>
      </c>
      <c r="Q1389" s="15" t="s">
        <v>973</v>
      </c>
      <c r="S1389" s="1">
        <v>1</v>
      </c>
      <c r="T1389" s="15">
        <v>9</v>
      </c>
      <c r="U1389" s="15" t="s">
        <v>194</v>
      </c>
      <c r="Z1389" s="1">
        <v>1</v>
      </c>
      <c r="AA1389" s="15">
        <v>9</v>
      </c>
      <c r="AB1389" s="15" t="s">
        <v>33</v>
      </c>
      <c r="BD1389" s="39">
        <v>42628</v>
      </c>
      <c r="BE1389" s="23">
        <v>0.6645833333333333</v>
      </c>
      <c r="BF1389" s="10" t="str">
        <f t="shared" si="131"/>
        <v>15/09/2016 15:57</v>
      </c>
      <c r="BG1389" s="35">
        <f t="shared" si="132"/>
        <v>42628.666666666664</v>
      </c>
      <c r="BH1389" s="35">
        <f t="shared" si="128"/>
        <v>42628.666666666664</v>
      </c>
      <c r="BI1389" t="str">
        <f t="shared" si="129"/>
        <v>15/09/2016 16:00:00</v>
      </c>
      <c r="BJ1389" s="40" t="str">
        <f t="shared" si="130"/>
        <v>15/09/2016 16:00:00</v>
      </c>
      <c r="BK1389">
        <f>VLOOKUP($BI1389, [1]TableView_704030_20160816_20160!$D$2:$M$5095,3,FALSE)</f>
        <v>1007.72163862</v>
      </c>
      <c r="BL1389">
        <f>VLOOKUP($BI1389, [1]TableView_704030_20160816_20160!$D$2:$M$5095,8,FALSE)</f>
        <v>23.3333333333333</v>
      </c>
      <c r="BM1389">
        <f>VLOOKUP($BI1389, [1]TableView_704030_20160816_20160!$D$2:$M$5095,10,FALSE)</f>
        <v>0</v>
      </c>
      <c r="BN1389">
        <f>VLOOKUP($BI1389, [1]TableView_704030_20160816_20160!$D$2:$M$5095,4,FALSE)</f>
        <v>73</v>
      </c>
      <c r="BO1389">
        <f>VLOOKUP($BI1389, [1]TableView_704030_20160816_20160!$D$2:$M$5095,6,FALSE)</f>
        <v>172</v>
      </c>
      <c r="BP1389">
        <f>VLOOKUP($BI1389, [1]TableView_704030_20160816_20160!$D$2:$M$5095,7,FALSE)</f>
        <v>3.9</v>
      </c>
      <c r="BQ1389">
        <f>VLOOKUP($BI1389, [1]TableView_704030_20160816_20160!$D$2:$M$5095,2,FALSE)</f>
        <v>7</v>
      </c>
      <c r="BR1389">
        <f>VLOOKUP($BJ1389, [2]aacb8965d69cc6fd1cb3a5cae9e8ae7!$C$6:$F$853,4,FALSE)</f>
        <v>0.5</v>
      </c>
      <c r="BS1389" s="15">
        <v>3</v>
      </c>
      <c r="BT1389" t="str">
        <f t="shared" si="133"/>
        <v>15/09/2016 3</v>
      </c>
      <c r="BU1389">
        <f>VLOOKUP($BT1389, [3]Sheet1!$D$3:$T$89,4,FALSE)</f>
        <v>26</v>
      </c>
      <c r="BV1389">
        <f>VLOOKUP($BT1389, [3]Sheet1!$D$3:$T$89,5,FALSE)</f>
        <v>24</v>
      </c>
      <c r="BW1389">
        <f>VLOOKUP($BT1389, [3]Sheet1!$D$3:$T$89,8,FALSE)</f>
        <v>26</v>
      </c>
      <c r="BX1389">
        <f>VLOOKUP($BT1389, [3]Sheet1!$D$3:$T$89,9,FALSE)</f>
        <v>23</v>
      </c>
      <c r="BY1389">
        <f>VLOOKUP($BT1389, [3]Sheet1!$D$3:$T$89,12,FALSE)</f>
        <v>25</v>
      </c>
      <c r="BZ1389">
        <f>VLOOKUP($BT1389, [3]Sheet1!$D$3:$T$89,13,FALSE)</f>
        <v>22</v>
      </c>
      <c r="CA1389" t="str">
        <f>VLOOKUP($BT1389, [3]Sheet1!$D$3:$T$89,16,FALSE)</f>
        <v>N/A</v>
      </c>
      <c r="CB1389" t="str">
        <f>VLOOKUP($BT1389, [3]Sheet1!$D$3:$T$89,17,FALSE)</f>
        <v>N/A</v>
      </c>
      <c r="CD1389" s="12">
        <v>42628</v>
      </c>
      <c r="CE1389" s="2">
        <v>0.6645833333333333</v>
      </c>
      <c r="CF1389" s="2" t="s">
        <v>3031</v>
      </c>
      <c r="CG1389" s="2">
        <v>42628.666666666664</v>
      </c>
      <c r="CH1389" s="2">
        <v>42628.666666666664</v>
      </c>
      <c r="CI1389" t="s">
        <v>1454</v>
      </c>
      <c r="CJ1389" t="s">
        <v>1454</v>
      </c>
      <c r="CK1389">
        <v>1007.72163862</v>
      </c>
      <c r="CL1389">
        <v>23.3333333333333</v>
      </c>
      <c r="CM1389">
        <v>0</v>
      </c>
      <c r="CN1389">
        <v>73</v>
      </c>
      <c r="CO1389">
        <v>172</v>
      </c>
      <c r="CP1389">
        <v>3.9</v>
      </c>
      <c r="CQ1389">
        <v>7</v>
      </c>
      <c r="CR1389">
        <v>0.5</v>
      </c>
      <c r="CS1389">
        <v>3</v>
      </c>
      <c r="CT1389" t="s">
        <v>1304</v>
      </c>
      <c r="CU1389">
        <v>26</v>
      </c>
      <c r="CV1389">
        <v>24</v>
      </c>
      <c r="CW1389">
        <v>26</v>
      </c>
      <c r="CX1389">
        <v>23</v>
      </c>
      <c r="CY1389">
        <v>25</v>
      </c>
      <c r="CZ1389">
        <v>22</v>
      </c>
      <c r="DA1389" t="s">
        <v>27</v>
      </c>
      <c r="DB1389" t="s">
        <v>27</v>
      </c>
    </row>
    <row r="1390" spans="1:106">
      <c r="A1390" t="s">
        <v>1</v>
      </c>
      <c r="B1390" s="18">
        <v>0.6645833333333333</v>
      </c>
      <c r="D1390" s="3">
        <v>1</v>
      </c>
      <c r="E1390" s="1">
        <v>3</v>
      </c>
      <c r="F1390" s="15">
        <v>8</v>
      </c>
      <c r="G1390" s="15" t="s">
        <v>110</v>
      </c>
      <c r="H1390" t="s">
        <v>57</v>
      </c>
      <c r="I1390" t="s">
        <v>963</v>
      </c>
      <c r="J1390" t="s">
        <v>971</v>
      </c>
      <c r="L1390" s="1">
        <v>2</v>
      </c>
      <c r="M1390" s="15">
        <v>9</v>
      </c>
      <c r="N1390" s="15" t="s">
        <v>65</v>
      </c>
      <c r="O1390" s="15" t="s">
        <v>57</v>
      </c>
      <c r="P1390">
        <v>3</v>
      </c>
      <c r="Q1390" s="15" t="s">
        <v>973</v>
      </c>
      <c r="S1390" s="1">
        <v>1</v>
      </c>
      <c r="T1390" s="15">
        <v>7</v>
      </c>
      <c r="U1390" s="15" t="s">
        <v>54</v>
      </c>
      <c r="Z1390" s="1">
        <v>1</v>
      </c>
      <c r="AA1390" s="15">
        <v>9</v>
      </c>
      <c r="AB1390" s="15" t="s">
        <v>33</v>
      </c>
      <c r="BD1390" s="39">
        <v>42628</v>
      </c>
      <c r="BE1390" s="23">
        <v>0.66527777777777775</v>
      </c>
      <c r="BF1390" s="10" t="str">
        <f t="shared" si="131"/>
        <v>15/09/2016 15:58</v>
      </c>
      <c r="BG1390" s="35">
        <f t="shared" si="132"/>
        <v>42628.666666666664</v>
      </c>
      <c r="BH1390" s="35">
        <f t="shared" si="128"/>
        <v>42628.666666666664</v>
      </c>
      <c r="BI1390" t="str">
        <f t="shared" si="129"/>
        <v>15/09/2016 16:00:00</v>
      </c>
      <c r="BJ1390" s="40" t="str">
        <f t="shared" si="130"/>
        <v>15/09/2016 16:00:00</v>
      </c>
      <c r="BK1390">
        <f>VLOOKUP($BI1390, [1]TableView_704030_20160816_20160!$D$2:$M$5095,3,FALSE)</f>
        <v>1007.72163862</v>
      </c>
      <c r="BL1390">
        <f>VLOOKUP($BI1390, [1]TableView_704030_20160816_20160!$D$2:$M$5095,8,FALSE)</f>
        <v>23.3333333333333</v>
      </c>
      <c r="BM1390">
        <f>VLOOKUP($BI1390, [1]TableView_704030_20160816_20160!$D$2:$M$5095,10,FALSE)</f>
        <v>0</v>
      </c>
      <c r="BN1390">
        <f>VLOOKUP($BI1390, [1]TableView_704030_20160816_20160!$D$2:$M$5095,4,FALSE)</f>
        <v>73</v>
      </c>
      <c r="BO1390">
        <f>VLOOKUP($BI1390, [1]TableView_704030_20160816_20160!$D$2:$M$5095,6,FALSE)</f>
        <v>172</v>
      </c>
      <c r="BP1390">
        <f>VLOOKUP($BI1390, [1]TableView_704030_20160816_20160!$D$2:$M$5095,7,FALSE)</f>
        <v>3.9</v>
      </c>
      <c r="BQ1390">
        <f>VLOOKUP($BI1390, [1]TableView_704030_20160816_20160!$D$2:$M$5095,2,FALSE)</f>
        <v>7</v>
      </c>
      <c r="BR1390">
        <f>VLOOKUP($BJ1390, [2]aacb8965d69cc6fd1cb3a5cae9e8ae7!$C$6:$F$853,4,FALSE)</f>
        <v>0.5</v>
      </c>
      <c r="BS1390" s="15">
        <v>3</v>
      </c>
      <c r="BT1390" t="str">
        <f t="shared" si="133"/>
        <v>15/09/2016 3</v>
      </c>
      <c r="BU1390">
        <f>VLOOKUP($BT1390, [3]Sheet1!$D$3:$T$89,4,FALSE)</f>
        <v>26</v>
      </c>
      <c r="BV1390">
        <f>VLOOKUP($BT1390, [3]Sheet1!$D$3:$T$89,5,FALSE)</f>
        <v>24</v>
      </c>
      <c r="BW1390">
        <f>VLOOKUP($BT1390, [3]Sheet1!$D$3:$T$89,8,FALSE)</f>
        <v>26</v>
      </c>
      <c r="BX1390">
        <f>VLOOKUP($BT1390, [3]Sheet1!$D$3:$T$89,9,FALSE)</f>
        <v>23</v>
      </c>
      <c r="BY1390">
        <f>VLOOKUP($BT1390, [3]Sheet1!$D$3:$T$89,12,FALSE)</f>
        <v>25</v>
      </c>
      <c r="BZ1390">
        <f>VLOOKUP($BT1390, [3]Sheet1!$D$3:$T$89,13,FALSE)</f>
        <v>22</v>
      </c>
      <c r="CA1390" t="str">
        <f>VLOOKUP($BT1390, [3]Sheet1!$D$3:$T$89,16,FALSE)</f>
        <v>N/A</v>
      </c>
      <c r="CB1390" t="str">
        <f>VLOOKUP($BT1390, [3]Sheet1!$D$3:$T$89,17,FALSE)</f>
        <v>N/A</v>
      </c>
      <c r="CD1390" s="12">
        <v>42628</v>
      </c>
      <c r="CE1390" s="2">
        <v>0.66527777777777775</v>
      </c>
      <c r="CF1390" s="2" t="s">
        <v>3032</v>
      </c>
      <c r="CG1390" s="2">
        <v>42628.666666666664</v>
      </c>
      <c r="CH1390" s="2">
        <v>42628.666666666664</v>
      </c>
      <c r="CI1390" t="s">
        <v>1454</v>
      </c>
      <c r="CJ1390" t="s">
        <v>1454</v>
      </c>
      <c r="CK1390">
        <v>1007.72163862</v>
      </c>
      <c r="CL1390">
        <v>23.3333333333333</v>
      </c>
      <c r="CM1390">
        <v>0</v>
      </c>
      <c r="CN1390">
        <v>73</v>
      </c>
      <c r="CO1390">
        <v>172</v>
      </c>
      <c r="CP1390">
        <v>3.9</v>
      </c>
      <c r="CQ1390">
        <v>7</v>
      </c>
      <c r="CR1390">
        <v>0.5</v>
      </c>
      <c r="CS1390">
        <v>3</v>
      </c>
      <c r="CT1390" t="s">
        <v>1304</v>
      </c>
      <c r="CU1390">
        <v>26</v>
      </c>
      <c r="CV1390">
        <v>24</v>
      </c>
      <c r="CW1390">
        <v>26</v>
      </c>
      <c r="CX1390">
        <v>23</v>
      </c>
      <c r="CY1390">
        <v>25</v>
      </c>
      <c r="CZ1390">
        <v>22</v>
      </c>
      <c r="DA1390" t="s">
        <v>27</v>
      </c>
      <c r="DB1390" t="s">
        <v>27</v>
      </c>
    </row>
    <row r="1391" spans="1:106">
      <c r="A1391" t="s">
        <v>2</v>
      </c>
      <c r="B1391" s="17" t="s">
        <v>20</v>
      </c>
      <c r="D1391" s="3">
        <v>2</v>
      </c>
      <c r="E1391" s="1">
        <v>1</v>
      </c>
      <c r="F1391" s="15">
        <v>8</v>
      </c>
      <c r="G1391" s="15" t="s">
        <v>110</v>
      </c>
      <c r="H1391" t="s">
        <v>57</v>
      </c>
      <c r="I1391">
        <v>9</v>
      </c>
      <c r="L1391" s="1">
        <v>2</v>
      </c>
      <c r="M1391" s="15">
        <v>9</v>
      </c>
      <c r="N1391" s="15" t="s">
        <v>65</v>
      </c>
      <c r="O1391" s="15" t="s">
        <v>57</v>
      </c>
      <c r="P1391" t="s">
        <v>964</v>
      </c>
      <c r="Q1391" s="15" t="s">
        <v>951</v>
      </c>
      <c r="S1391" s="1">
        <v>1</v>
      </c>
      <c r="T1391" s="15">
        <v>8</v>
      </c>
      <c r="U1391" s="15" t="s">
        <v>149</v>
      </c>
      <c r="V1391" t="s">
        <v>57</v>
      </c>
      <c r="W1391">
        <v>3</v>
      </c>
      <c r="Z1391" s="1">
        <v>1</v>
      </c>
      <c r="AA1391">
        <v>8</v>
      </c>
      <c r="AB1391" s="15" t="s">
        <v>109</v>
      </c>
      <c r="AC1391" t="s">
        <v>57</v>
      </c>
      <c r="AD1391">
        <v>8</v>
      </c>
      <c r="AG1391" s="1">
        <v>1</v>
      </c>
      <c r="AH1391">
        <v>9</v>
      </c>
      <c r="AI1391" t="s">
        <v>33</v>
      </c>
      <c r="BD1391" s="39">
        <v>42628</v>
      </c>
      <c r="BE1391" s="23">
        <v>0.66597222222222197</v>
      </c>
      <c r="BF1391" s="10" t="str">
        <f t="shared" si="131"/>
        <v>15/09/2016 15:59</v>
      </c>
      <c r="BG1391" s="35">
        <f t="shared" si="132"/>
        <v>42628.666666666664</v>
      </c>
      <c r="BH1391" s="35">
        <f t="shared" si="128"/>
        <v>42628.666666666664</v>
      </c>
      <c r="BI1391" t="str">
        <f t="shared" si="129"/>
        <v>15/09/2016 16:00:00</v>
      </c>
      <c r="BJ1391" s="40" t="str">
        <f t="shared" si="130"/>
        <v>15/09/2016 16:00:00</v>
      </c>
      <c r="BK1391">
        <f>VLOOKUP($BI1391, [1]TableView_704030_20160816_20160!$D$2:$M$5095,3,FALSE)</f>
        <v>1007.72163862</v>
      </c>
      <c r="BL1391">
        <f>VLOOKUP($BI1391, [1]TableView_704030_20160816_20160!$D$2:$M$5095,8,FALSE)</f>
        <v>23.3333333333333</v>
      </c>
      <c r="BM1391">
        <f>VLOOKUP($BI1391, [1]TableView_704030_20160816_20160!$D$2:$M$5095,10,FALSE)</f>
        <v>0</v>
      </c>
      <c r="BN1391">
        <f>VLOOKUP($BI1391, [1]TableView_704030_20160816_20160!$D$2:$M$5095,4,FALSE)</f>
        <v>73</v>
      </c>
      <c r="BO1391">
        <f>VLOOKUP($BI1391, [1]TableView_704030_20160816_20160!$D$2:$M$5095,6,FALSE)</f>
        <v>172</v>
      </c>
      <c r="BP1391">
        <f>VLOOKUP($BI1391, [1]TableView_704030_20160816_20160!$D$2:$M$5095,7,FALSE)</f>
        <v>3.9</v>
      </c>
      <c r="BQ1391">
        <f>VLOOKUP($BI1391, [1]TableView_704030_20160816_20160!$D$2:$M$5095,2,FALSE)</f>
        <v>7</v>
      </c>
      <c r="BR1391">
        <f>VLOOKUP($BJ1391, [2]aacb8965d69cc6fd1cb3a5cae9e8ae7!$C$6:$F$853,4,FALSE)</f>
        <v>0.5</v>
      </c>
      <c r="BS1391" s="15">
        <v>3</v>
      </c>
      <c r="BT1391" t="str">
        <f t="shared" si="133"/>
        <v>15/09/2016 3</v>
      </c>
      <c r="BU1391">
        <f>VLOOKUP($BT1391, [3]Sheet1!$D$3:$T$89,4,FALSE)</f>
        <v>26</v>
      </c>
      <c r="BV1391">
        <f>VLOOKUP($BT1391, [3]Sheet1!$D$3:$T$89,5,FALSE)</f>
        <v>24</v>
      </c>
      <c r="BW1391">
        <f>VLOOKUP($BT1391, [3]Sheet1!$D$3:$T$89,8,FALSE)</f>
        <v>26</v>
      </c>
      <c r="BX1391">
        <f>VLOOKUP($BT1391, [3]Sheet1!$D$3:$T$89,9,FALSE)</f>
        <v>23</v>
      </c>
      <c r="BY1391">
        <f>VLOOKUP($BT1391, [3]Sheet1!$D$3:$T$89,12,FALSE)</f>
        <v>25</v>
      </c>
      <c r="BZ1391">
        <f>VLOOKUP($BT1391, [3]Sheet1!$D$3:$T$89,13,FALSE)</f>
        <v>22</v>
      </c>
      <c r="CA1391" t="str">
        <f>VLOOKUP($BT1391, [3]Sheet1!$D$3:$T$89,16,FALSE)</f>
        <v>N/A</v>
      </c>
      <c r="CB1391" t="str">
        <f>VLOOKUP($BT1391, [3]Sheet1!$D$3:$T$89,17,FALSE)</f>
        <v>N/A</v>
      </c>
      <c r="CD1391" s="12">
        <v>42628</v>
      </c>
      <c r="CE1391" s="2">
        <v>0.66597222222222197</v>
      </c>
      <c r="CF1391" s="2" t="s">
        <v>3033</v>
      </c>
      <c r="CG1391" s="2">
        <v>42628.666666666664</v>
      </c>
      <c r="CH1391" s="2">
        <v>42628.666666666664</v>
      </c>
      <c r="CI1391" t="s">
        <v>1454</v>
      </c>
      <c r="CJ1391" t="s">
        <v>1454</v>
      </c>
      <c r="CK1391">
        <v>1007.72163862</v>
      </c>
      <c r="CL1391">
        <v>23.3333333333333</v>
      </c>
      <c r="CM1391">
        <v>0</v>
      </c>
      <c r="CN1391">
        <v>73</v>
      </c>
      <c r="CO1391">
        <v>172</v>
      </c>
      <c r="CP1391">
        <v>3.9</v>
      </c>
      <c r="CQ1391">
        <v>7</v>
      </c>
      <c r="CR1391">
        <v>0.5</v>
      </c>
      <c r="CS1391">
        <v>3</v>
      </c>
      <c r="CT1391" t="s">
        <v>1304</v>
      </c>
      <c r="CU1391">
        <v>26</v>
      </c>
      <c r="CV1391">
        <v>24</v>
      </c>
      <c r="CW1391">
        <v>26</v>
      </c>
      <c r="CX1391">
        <v>23</v>
      </c>
      <c r="CY1391">
        <v>25</v>
      </c>
      <c r="CZ1391">
        <v>22</v>
      </c>
      <c r="DA1391" t="s">
        <v>27</v>
      </c>
      <c r="DB1391" t="s">
        <v>27</v>
      </c>
    </row>
    <row r="1392" spans="1:106">
      <c r="A1392" t="s">
        <v>3</v>
      </c>
      <c r="B1392" s="17" t="s">
        <v>25</v>
      </c>
      <c r="D1392" s="3">
        <v>3</v>
      </c>
      <c r="E1392" s="1">
        <v>1</v>
      </c>
      <c r="F1392" s="15">
        <v>8</v>
      </c>
      <c r="G1392" s="15" t="s">
        <v>110</v>
      </c>
      <c r="H1392" t="s">
        <v>57</v>
      </c>
      <c r="I1392">
        <v>9</v>
      </c>
      <c r="L1392" s="1">
        <v>2</v>
      </c>
      <c r="M1392" s="15">
        <v>9</v>
      </c>
      <c r="N1392" s="15" t="s">
        <v>65</v>
      </c>
      <c r="O1392" s="15" t="s">
        <v>57</v>
      </c>
      <c r="P1392" t="s">
        <v>998</v>
      </c>
      <c r="S1392" s="1">
        <v>1</v>
      </c>
      <c r="T1392" s="15">
        <v>8</v>
      </c>
      <c r="U1392" s="15" t="s">
        <v>149</v>
      </c>
      <c r="V1392" t="s">
        <v>57</v>
      </c>
      <c r="W1392">
        <v>3</v>
      </c>
      <c r="Z1392" s="1">
        <v>1</v>
      </c>
      <c r="AA1392">
        <v>3</v>
      </c>
      <c r="AB1392" s="15" t="s">
        <v>33</v>
      </c>
      <c r="AG1392" s="1">
        <v>1</v>
      </c>
      <c r="AH1392">
        <v>9</v>
      </c>
      <c r="AI1392" t="s">
        <v>33</v>
      </c>
      <c r="AN1392" s="1">
        <v>1</v>
      </c>
      <c r="AO1392">
        <v>9</v>
      </c>
      <c r="AP1392" t="s">
        <v>554</v>
      </c>
      <c r="BD1392" s="39">
        <v>42628</v>
      </c>
      <c r="BE1392" s="23">
        <v>0.66666666666666696</v>
      </c>
      <c r="BF1392" s="10" t="str">
        <f t="shared" si="131"/>
        <v>15/09/2016 16:00</v>
      </c>
      <c r="BG1392" s="35">
        <f t="shared" si="132"/>
        <v>42628.666666666664</v>
      </c>
      <c r="BH1392" s="35">
        <f t="shared" si="128"/>
        <v>42628.666666666664</v>
      </c>
      <c r="BI1392" t="str">
        <f t="shared" si="129"/>
        <v>15/09/2016 16:00:00</v>
      </c>
      <c r="BJ1392" s="40" t="str">
        <f t="shared" si="130"/>
        <v>15/09/2016 16:00:00</v>
      </c>
      <c r="BK1392">
        <f>VLOOKUP($BI1392, [1]TableView_704030_20160816_20160!$D$2:$M$5095,3,FALSE)</f>
        <v>1007.72163862</v>
      </c>
      <c r="BL1392">
        <f>VLOOKUP($BI1392, [1]TableView_704030_20160816_20160!$D$2:$M$5095,8,FALSE)</f>
        <v>23.3333333333333</v>
      </c>
      <c r="BM1392">
        <f>VLOOKUP($BI1392, [1]TableView_704030_20160816_20160!$D$2:$M$5095,10,FALSE)</f>
        <v>0</v>
      </c>
      <c r="BN1392">
        <f>VLOOKUP($BI1392, [1]TableView_704030_20160816_20160!$D$2:$M$5095,4,FALSE)</f>
        <v>73</v>
      </c>
      <c r="BO1392">
        <f>VLOOKUP($BI1392, [1]TableView_704030_20160816_20160!$D$2:$M$5095,6,FALSE)</f>
        <v>172</v>
      </c>
      <c r="BP1392">
        <f>VLOOKUP($BI1392, [1]TableView_704030_20160816_20160!$D$2:$M$5095,7,FALSE)</f>
        <v>3.9</v>
      </c>
      <c r="BQ1392">
        <f>VLOOKUP($BI1392, [1]TableView_704030_20160816_20160!$D$2:$M$5095,2,FALSE)</f>
        <v>7</v>
      </c>
      <c r="BR1392">
        <f>VLOOKUP($BJ1392, [2]aacb8965d69cc6fd1cb3a5cae9e8ae7!$C$6:$F$853,4,FALSE)</f>
        <v>0.5</v>
      </c>
      <c r="BS1392" s="15">
        <v>3</v>
      </c>
      <c r="BT1392" t="str">
        <f t="shared" si="133"/>
        <v>15/09/2016 3</v>
      </c>
      <c r="BU1392">
        <f>VLOOKUP($BT1392, [3]Sheet1!$D$3:$T$89,4,FALSE)</f>
        <v>26</v>
      </c>
      <c r="BV1392">
        <f>VLOOKUP($BT1392, [3]Sheet1!$D$3:$T$89,5,FALSE)</f>
        <v>24</v>
      </c>
      <c r="BW1392">
        <f>VLOOKUP($BT1392, [3]Sheet1!$D$3:$T$89,8,FALSE)</f>
        <v>26</v>
      </c>
      <c r="BX1392">
        <f>VLOOKUP($BT1392, [3]Sheet1!$D$3:$T$89,9,FALSE)</f>
        <v>23</v>
      </c>
      <c r="BY1392">
        <f>VLOOKUP($BT1392, [3]Sheet1!$D$3:$T$89,12,FALSE)</f>
        <v>25</v>
      </c>
      <c r="BZ1392">
        <f>VLOOKUP($BT1392, [3]Sheet1!$D$3:$T$89,13,FALSE)</f>
        <v>22</v>
      </c>
      <c r="CA1392" t="str">
        <f>VLOOKUP($BT1392, [3]Sheet1!$D$3:$T$89,16,FALSE)</f>
        <v>N/A</v>
      </c>
      <c r="CB1392" t="str">
        <f>VLOOKUP($BT1392, [3]Sheet1!$D$3:$T$89,17,FALSE)</f>
        <v>N/A</v>
      </c>
      <c r="CD1392" s="12">
        <v>42628</v>
      </c>
      <c r="CE1392" s="2">
        <v>0.66666666666666696</v>
      </c>
      <c r="CF1392" s="2" t="s">
        <v>3034</v>
      </c>
      <c r="CG1392" s="2">
        <v>42628.666666666664</v>
      </c>
      <c r="CH1392" s="2">
        <v>42628.666666666664</v>
      </c>
      <c r="CI1392" t="s">
        <v>1454</v>
      </c>
      <c r="CJ1392" t="s">
        <v>1454</v>
      </c>
      <c r="CK1392">
        <v>1007.72163862</v>
      </c>
      <c r="CL1392">
        <v>23.3333333333333</v>
      </c>
      <c r="CM1392">
        <v>0</v>
      </c>
      <c r="CN1392">
        <v>73</v>
      </c>
      <c r="CO1392">
        <v>172</v>
      </c>
      <c r="CP1392">
        <v>3.9</v>
      </c>
      <c r="CQ1392">
        <v>7</v>
      </c>
      <c r="CR1392">
        <v>0.5</v>
      </c>
      <c r="CS1392">
        <v>3</v>
      </c>
      <c r="CT1392" t="s">
        <v>1304</v>
      </c>
      <c r="CU1392">
        <v>26</v>
      </c>
      <c r="CV1392">
        <v>24</v>
      </c>
      <c r="CW1392">
        <v>26</v>
      </c>
      <c r="CX1392">
        <v>23</v>
      </c>
      <c r="CY1392">
        <v>25</v>
      </c>
      <c r="CZ1392">
        <v>22</v>
      </c>
      <c r="DA1392" t="s">
        <v>27</v>
      </c>
      <c r="DB1392" t="s">
        <v>27</v>
      </c>
    </row>
    <row r="1393" spans="1:106">
      <c r="A1393" t="s">
        <v>4</v>
      </c>
      <c r="B1393" s="17" t="s">
        <v>22</v>
      </c>
      <c r="D1393" s="3">
        <v>4</v>
      </c>
      <c r="E1393" s="1">
        <v>1</v>
      </c>
      <c r="F1393" s="15">
        <v>8</v>
      </c>
      <c r="G1393" s="15" t="s">
        <v>110</v>
      </c>
      <c r="H1393" t="s">
        <v>57</v>
      </c>
      <c r="I1393">
        <v>9</v>
      </c>
      <c r="L1393" s="1">
        <v>3</v>
      </c>
      <c r="M1393" s="15">
        <v>9</v>
      </c>
      <c r="N1393" s="15" t="s">
        <v>65</v>
      </c>
      <c r="O1393" s="15" t="s">
        <v>57</v>
      </c>
      <c r="P1393" t="s">
        <v>964</v>
      </c>
      <c r="Q1393" t="s">
        <v>973</v>
      </c>
      <c r="S1393" s="1">
        <v>1</v>
      </c>
      <c r="T1393" s="15">
        <v>8</v>
      </c>
      <c r="U1393" s="15" t="s">
        <v>149</v>
      </c>
      <c r="V1393" t="s">
        <v>57</v>
      </c>
      <c r="W1393">
        <v>3</v>
      </c>
      <c r="AG1393" s="1">
        <v>1</v>
      </c>
      <c r="AH1393">
        <v>9</v>
      </c>
      <c r="AI1393" t="s">
        <v>33</v>
      </c>
      <c r="BD1393" s="39">
        <v>42628</v>
      </c>
      <c r="BE1393" s="23">
        <v>0.66736111111111096</v>
      </c>
      <c r="BF1393" s="10" t="str">
        <f t="shared" si="131"/>
        <v>15/09/2016 16:01</v>
      </c>
      <c r="BG1393" s="35">
        <f t="shared" si="132"/>
        <v>42628.666666666664</v>
      </c>
      <c r="BH1393" s="35">
        <f t="shared" si="128"/>
        <v>42628.666666666664</v>
      </c>
      <c r="BI1393" t="str">
        <f t="shared" si="129"/>
        <v>15/09/2016 16:00:00</v>
      </c>
      <c r="BJ1393" s="40" t="str">
        <f t="shared" si="130"/>
        <v>15/09/2016 16:00:00</v>
      </c>
      <c r="BK1393">
        <f>VLOOKUP($BI1393, [1]TableView_704030_20160816_20160!$D$2:$M$5095,3,FALSE)</f>
        <v>1007.72163862</v>
      </c>
      <c r="BL1393">
        <f>VLOOKUP($BI1393, [1]TableView_704030_20160816_20160!$D$2:$M$5095,8,FALSE)</f>
        <v>23.3333333333333</v>
      </c>
      <c r="BM1393">
        <f>VLOOKUP($BI1393, [1]TableView_704030_20160816_20160!$D$2:$M$5095,10,FALSE)</f>
        <v>0</v>
      </c>
      <c r="BN1393">
        <f>VLOOKUP($BI1393, [1]TableView_704030_20160816_20160!$D$2:$M$5095,4,FALSE)</f>
        <v>73</v>
      </c>
      <c r="BO1393">
        <f>VLOOKUP($BI1393, [1]TableView_704030_20160816_20160!$D$2:$M$5095,6,FALSE)</f>
        <v>172</v>
      </c>
      <c r="BP1393">
        <f>VLOOKUP($BI1393, [1]TableView_704030_20160816_20160!$D$2:$M$5095,7,FALSE)</f>
        <v>3.9</v>
      </c>
      <c r="BQ1393">
        <f>VLOOKUP($BI1393, [1]TableView_704030_20160816_20160!$D$2:$M$5095,2,FALSE)</f>
        <v>7</v>
      </c>
      <c r="BR1393">
        <f>VLOOKUP($BJ1393, [2]aacb8965d69cc6fd1cb3a5cae9e8ae7!$C$6:$F$853,4,FALSE)</f>
        <v>0.5</v>
      </c>
      <c r="BS1393" s="15">
        <v>3</v>
      </c>
      <c r="BT1393" t="str">
        <f t="shared" si="133"/>
        <v>15/09/2016 3</v>
      </c>
      <c r="BU1393">
        <f>VLOOKUP($BT1393, [3]Sheet1!$D$3:$T$89,4,FALSE)</f>
        <v>26</v>
      </c>
      <c r="BV1393">
        <f>VLOOKUP($BT1393, [3]Sheet1!$D$3:$T$89,5,FALSE)</f>
        <v>24</v>
      </c>
      <c r="BW1393">
        <f>VLOOKUP($BT1393, [3]Sheet1!$D$3:$T$89,8,FALSE)</f>
        <v>26</v>
      </c>
      <c r="BX1393">
        <f>VLOOKUP($BT1393, [3]Sheet1!$D$3:$T$89,9,FALSE)</f>
        <v>23</v>
      </c>
      <c r="BY1393">
        <f>VLOOKUP($BT1393, [3]Sheet1!$D$3:$T$89,12,FALSE)</f>
        <v>25</v>
      </c>
      <c r="BZ1393">
        <f>VLOOKUP($BT1393, [3]Sheet1!$D$3:$T$89,13,FALSE)</f>
        <v>22</v>
      </c>
      <c r="CA1393" t="str">
        <f>VLOOKUP($BT1393, [3]Sheet1!$D$3:$T$89,16,FALSE)</f>
        <v>N/A</v>
      </c>
      <c r="CB1393" t="str">
        <f>VLOOKUP($BT1393, [3]Sheet1!$D$3:$T$89,17,FALSE)</f>
        <v>N/A</v>
      </c>
      <c r="CD1393" s="12">
        <v>42628</v>
      </c>
      <c r="CE1393" s="2">
        <v>0.66736111111111096</v>
      </c>
      <c r="CF1393" s="2" t="s">
        <v>3035</v>
      </c>
      <c r="CG1393" s="2">
        <v>42628.666666666664</v>
      </c>
      <c r="CH1393" s="2">
        <v>42628.666666666664</v>
      </c>
      <c r="CI1393" t="s">
        <v>1454</v>
      </c>
      <c r="CJ1393" t="s">
        <v>1454</v>
      </c>
      <c r="CK1393">
        <v>1007.72163862</v>
      </c>
      <c r="CL1393">
        <v>23.3333333333333</v>
      </c>
      <c r="CM1393">
        <v>0</v>
      </c>
      <c r="CN1393">
        <v>73</v>
      </c>
      <c r="CO1393">
        <v>172</v>
      </c>
      <c r="CP1393">
        <v>3.9</v>
      </c>
      <c r="CQ1393">
        <v>7</v>
      </c>
      <c r="CR1393">
        <v>0.5</v>
      </c>
      <c r="CS1393">
        <v>3</v>
      </c>
      <c r="CT1393" t="s">
        <v>1304</v>
      </c>
      <c r="CU1393">
        <v>26</v>
      </c>
      <c r="CV1393">
        <v>24</v>
      </c>
      <c r="CW1393">
        <v>26</v>
      </c>
      <c r="CX1393">
        <v>23</v>
      </c>
      <c r="CY1393">
        <v>25</v>
      </c>
      <c r="CZ1393">
        <v>22</v>
      </c>
      <c r="DA1393" t="s">
        <v>27</v>
      </c>
      <c r="DB1393" t="s">
        <v>27</v>
      </c>
    </row>
    <row r="1394" spans="1:106">
      <c r="A1394" t="s">
        <v>5</v>
      </c>
      <c r="B1394" s="17" t="s">
        <v>116</v>
      </c>
      <c r="D1394" s="3">
        <v>5</v>
      </c>
      <c r="E1394" s="1">
        <v>1</v>
      </c>
      <c r="F1394" s="15">
        <v>4</v>
      </c>
      <c r="G1394" s="15" t="s">
        <v>33</v>
      </c>
      <c r="L1394" s="1">
        <v>3</v>
      </c>
      <c r="M1394" s="15">
        <v>9</v>
      </c>
      <c r="N1394" s="15" t="s">
        <v>65</v>
      </c>
      <c r="O1394" s="15" t="s">
        <v>57</v>
      </c>
      <c r="P1394" t="s">
        <v>985</v>
      </c>
      <c r="Q1394" t="s">
        <v>973</v>
      </c>
      <c r="S1394" s="1">
        <v>1</v>
      </c>
      <c r="T1394" s="15">
        <v>8</v>
      </c>
      <c r="U1394" s="15" t="s">
        <v>149</v>
      </c>
      <c r="V1394" t="s">
        <v>57</v>
      </c>
      <c r="W1394">
        <v>3</v>
      </c>
      <c r="Z1394" s="1">
        <v>1</v>
      </c>
      <c r="AA1394">
        <v>7</v>
      </c>
      <c r="AB1394" t="s">
        <v>34</v>
      </c>
      <c r="AG1394" s="1">
        <v>1</v>
      </c>
      <c r="AH1394">
        <v>9</v>
      </c>
      <c r="AI1394" t="s">
        <v>33</v>
      </c>
      <c r="BD1394" s="39">
        <v>42628</v>
      </c>
      <c r="BE1394" s="23">
        <v>0.66805555555555596</v>
      </c>
      <c r="BF1394" s="10" t="str">
        <f t="shared" si="131"/>
        <v>15/09/2016 16:02</v>
      </c>
      <c r="BG1394" s="35">
        <f t="shared" si="132"/>
        <v>42628.666666666664</v>
      </c>
      <c r="BH1394" s="35">
        <f t="shared" si="128"/>
        <v>42628.666666666664</v>
      </c>
      <c r="BI1394" t="str">
        <f t="shared" si="129"/>
        <v>15/09/2016 16:00:00</v>
      </c>
      <c r="BJ1394" s="40" t="str">
        <f t="shared" si="130"/>
        <v>15/09/2016 16:00:00</v>
      </c>
      <c r="BK1394">
        <f>VLOOKUP($BI1394, [1]TableView_704030_20160816_20160!$D$2:$M$5095,3,FALSE)</f>
        <v>1007.72163862</v>
      </c>
      <c r="BL1394">
        <f>VLOOKUP($BI1394, [1]TableView_704030_20160816_20160!$D$2:$M$5095,8,FALSE)</f>
        <v>23.3333333333333</v>
      </c>
      <c r="BM1394">
        <f>VLOOKUP($BI1394, [1]TableView_704030_20160816_20160!$D$2:$M$5095,10,FALSE)</f>
        <v>0</v>
      </c>
      <c r="BN1394">
        <f>VLOOKUP($BI1394, [1]TableView_704030_20160816_20160!$D$2:$M$5095,4,FALSE)</f>
        <v>73</v>
      </c>
      <c r="BO1394">
        <f>VLOOKUP($BI1394, [1]TableView_704030_20160816_20160!$D$2:$M$5095,6,FALSE)</f>
        <v>172</v>
      </c>
      <c r="BP1394">
        <f>VLOOKUP($BI1394, [1]TableView_704030_20160816_20160!$D$2:$M$5095,7,FALSE)</f>
        <v>3.9</v>
      </c>
      <c r="BQ1394">
        <f>VLOOKUP($BI1394, [1]TableView_704030_20160816_20160!$D$2:$M$5095,2,FALSE)</f>
        <v>7</v>
      </c>
      <c r="BR1394">
        <f>VLOOKUP($BJ1394, [2]aacb8965d69cc6fd1cb3a5cae9e8ae7!$C$6:$F$853,4,FALSE)</f>
        <v>0.5</v>
      </c>
      <c r="BS1394" s="15">
        <v>3</v>
      </c>
      <c r="BT1394" t="str">
        <f t="shared" si="133"/>
        <v>15/09/2016 3</v>
      </c>
      <c r="BU1394">
        <f>VLOOKUP($BT1394, [3]Sheet1!$D$3:$T$89,4,FALSE)</f>
        <v>26</v>
      </c>
      <c r="BV1394">
        <f>VLOOKUP($BT1394, [3]Sheet1!$D$3:$T$89,5,FALSE)</f>
        <v>24</v>
      </c>
      <c r="BW1394">
        <f>VLOOKUP($BT1394, [3]Sheet1!$D$3:$T$89,8,FALSE)</f>
        <v>26</v>
      </c>
      <c r="BX1394">
        <f>VLOOKUP($BT1394, [3]Sheet1!$D$3:$T$89,9,FALSE)</f>
        <v>23</v>
      </c>
      <c r="BY1394">
        <f>VLOOKUP($BT1394, [3]Sheet1!$D$3:$T$89,12,FALSE)</f>
        <v>25</v>
      </c>
      <c r="BZ1394">
        <f>VLOOKUP($BT1394, [3]Sheet1!$D$3:$T$89,13,FALSE)</f>
        <v>22</v>
      </c>
      <c r="CA1394" t="str">
        <f>VLOOKUP($BT1394, [3]Sheet1!$D$3:$T$89,16,FALSE)</f>
        <v>N/A</v>
      </c>
      <c r="CB1394" t="str">
        <f>VLOOKUP($BT1394, [3]Sheet1!$D$3:$T$89,17,FALSE)</f>
        <v>N/A</v>
      </c>
      <c r="CD1394" s="12">
        <v>42628</v>
      </c>
      <c r="CE1394" s="2">
        <v>0.66805555555555596</v>
      </c>
      <c r="CF1394" s="2" t="s">
        <v>3036</v>
      </c>
      <c r="CG1394" s="2">
        <v>42628.666666666664</v>
      </c>
      <c r="CH1394" s="2">
        <v>42628.666666666664</v>
      </c>
      <c r="CI1394" t="s">
        <v>1454</v>
      </c>
      <c r="CJ1394" t="s">
        <v>1454</v>
      </c>
      <c r="CK1394">
        <v>1007.72163862</v>
      </c>
      <c r="CL1394">
        <v>23.3333333333333</v>
      </c>
      <c r="CM1394">
        <v>0</v>
      </c>
      <c r="CN1394">
        <v>73</v>
      </c>
      <c r="CO1394">
        <v>172</v>
      </c>
      <c r="CP1394">
        <v>3.9</v>
      </c>
      <c r="CQ1394">
        <v>7</v>
      </c>
      <c r="CR1394">
        <v>0.5</v>
      </c>
      <c r="CS1394">
        <v>3</v>
      </c>
      <c r="CT1394" t="s">
        <v>1304</v>
      </c>
      <c r="CU1394">
        <v>26</v>
      </c>
      <c r="CV1394">
        <v>24</v>
      </c>
      <c r="CW1394">
        <v>26</v>
      </c>
      <c r="CX1394">
        <v>23</v>
      </c>
      <c r="CY1394">
        <v>25</v>
      </c>
      <c r="CZ1394">
        <v>22</v>
      </c>
      <c r="DA1394" t="s">
        <v>27</v>
      </c>
      <c r="DB1394" t="s">
        <v>27</v>
      </c>
    </row>
    <row r="1395" spans="1:106">
      <c r="A1395" t="s">
        <v>6</v>
      </c>
      <c r="B1395" s="17">
        <v>0</v>
      </c>
      <c r="D1395" s="3">
        <v>6</v>
      </c>
      <c r="E1395" s="1">
        <v>2</v>
      </c>
      <c r="F1395" s="15">
        <v>8</v>
      </c>
      <c r="G1395" s="15" t="s">
        <v>110</v>
      </c>
      <c r="H1395" t="s">
        <v>57</v>
      </c>
      <c r="I1395" t="s">
        <v>1081</v>
      </c>
      <c r="J1395" t="s">
        <v>951</v>
      </c>
      <c r="L1395" s="1">
        <v>2</v>
      </c>
      <c r="M1395" s="15">
        <v>9</v>
      </c>
      <c r="N1395" s="15" t="s">
        <v>65</v>
      </c>
      <c r="O1395" s="15" t="s">
        <v>57</v>
      </c>
      <c r="P1395" t="s">
        <v>985</v>
      </c>
      <c r="Q1395" t="s">
        <v>951</v>
      </c>
      <c r="S1395" s="1">
        <v>1</v>
      </c>
      <c r="T1395" s="15">
        <v>8</v>
      </c>
      <c r="U1395" s="15" t="s">
        <v>149</v>
      </c>
      <c r="V1395" t="s">
        <v>57</v>
      </c>
      <c r="W1395">
        <v>5</v>
      </c>
      <c r="Z1395" s="1">
        <v>1</v>
      </c>
      <c r="AA1395">
        <v>9</v>
      </c>
      <c r="AB1395" t="s">
        <v>52</v>
      </c>
      <c r="AG1395" s="1">
        <v>1</v>
      </c>
      <c r="AH1395">
        <v>9</v>
      </c>
      <c r="AI1395" t="s">
        <v>33</v>
      </c>
      <c r="BD1395" s="39">
        <v>42628</v>
      </c>
      <c r="BE1395" s="23">
        <v>0.66874999999999996</v>
      </c>
      <c r="BF1395" s="10" t="str">
        <f t="shared" si="131"/>
        <v>15/09/2016 16:03</v>
      </c>
      <c r="BG1395" s="35">
        <f t="shared" si="132"/>
        <v>42628.666666666664</v>
      </c>
      <c r="BH1395" s="35">
        <f t="shared" si="128"/>
        <v>42628.666666666664</v>
      </c>
      <c r="BI1395" t="str">
        <f t="shared" si="129"/>
        <v>15/09/2016 16:00:00</v>
      </c>
      <c r="BJ1395" s="40" t="str">
        <f t="shared" si="130"/>
        <v>15/09/2016 16:00:00</v>
      </c>
      <c r="BK1395">
        <f>VLOOKUP($BI1395, [1]TableView_704030_20160816_20160!$D$2:$M$5095,3,FALSE)</f>
        <v>1007.72163862</v>
      </c>
      <c r="BL1395">
        <f>VLOOKUP($BI1395, [1]TableView_704030_20160816_20160!$D$2:$M$5095,8,FALSE)</f>
        <v>23.3333333333333</v>
      </c>
      <c r="BM1395">
        <f>VLOOKUP($BI1395, [1]TableView_704030_20160816_20160!$D$2:$M$5095,10,FALSE)</f>
        <v>0</v>
      </c>
      <c r="BN1395">
        <f>VLOOKUP($BI1395, [1]TableView_704030_20160816_20160!$D$2:$M$5095,4,FALSE)</f>
        <v>73</v>
      </c>
      <c r="BO1395">
        <f>VLOOKUP($BI1395, [1]TableView_704030_20160816_20160!$D$2:$M$5095,6,FALSE)</f>
        <v>172</v>
      </c>
      <c r="BP1395">
        <f>VLOOKUP($BI1395, [1]TableView_704030_20160816_20160!$D$2:$M$5095,7,FALSE)</f>
        <v>3.9</v>
      </c>
      <c r="BQ1395">
        <f>VLOOKUP($BI1395, [1]TableView_704030_20160816_20160!$D$2:$M$5095,2,FALSE)</f>
        <v>7</v>
      </c>
      <c r="BR1395">
        <f>VLOOKUP($BJ1395, [2]aacb8965d69cc6fd1cb3a5cae9e8ae7!$C$6:$F$853,4,FALSE)</f>
        <v>0.5</v>
      </c>
      <c r="BS1395" s="15">
        <v>3</v>
      </c>
      <c r="BT1395" t="str">
        <f t="shared" si="133"/>
        <v>15/09/2016 3</v>
      </c>
      <c r="BU1395">
        <f>VLOOKUP($BT1395, [3]Sheet1!$D$3:$T$89,4,FALSE)</f>
        <v>26</v>
      </c>
      <c r="BV1395">
        <f>VLOOKUP($BT1395, [3]Sheet1!$D$3:$T$89,5,FALSE)</f>
        <v>24</v>
      </c>
      <c r="BW1395">
        <f>VLOOKUP($BT1395, [3]Sheet1!$D$3:$T$89,8,FALSE)</f>
        <v>26</v>
      </c>
      <c r="BX1395">
        <f>VLOOKUP($BT1395, [3]Sheet1!$D$3:$T$89,9,FALSE)</f>
        <v>23</v>
      </c>
      <c r="BY1395">
        <f>VLOOKUP($BT1395, [3]Sheet1!$D$3:$T$89,12,FALSE)</f>
        <v>25</v>
      </c>
      <c r="BZ1395">
        <f>VLOOKUP($BT1395, [3]Sheet1!$D$3:$T$89,13,FALSE)</f>
        <v>22</v>
      </c>
      <c r="CA1395" t="str">
        <f>VLOOKUP($BT1395, [3]Sheet1!$D$3:$T$89,16,FALSE)</f>
        <v>N/A</v>
      </c>
      <c r="CB1395" t="str">
        <f>VLOOKUP($BT1395, [3]Sheet1!$D$3:$T$89,17,FALSE)</f>
        <v>N/A</v>
      </c>
      <c r="CD1395" s="12">
        <v>42628</v>
      </c>
      <c r="CE1395" s="2">
        <v>0.66874999999999996</v>
      </c>
      <c r="CF1395" s="2" t="s">
        <v>3037</v>
      </c>
      <c r="CG1395" s="2">
        <v>42628.666666666664</v>
      </c>
      <c r="CH1395" s="2">
        <v>42628.666666666664</v>
      </c>
      <c r="CI1395" t="s">
        <v>1454</v>
      </c>
      <c r="CJ1395" t="s">
        <v>1454</v>
      </c>
      <c r="CK1395">
        <v>1007.72163862</v>
      </c>
      <c r="CL1395">
        <v>23.3333333333333</v>
      </c>
      <c r="CM1395">
        <v>0</v>
      </c>
      <c r="CN1395">
        <v>73</v>
      </c>
      <c r="CO1395">
        <v>172</v>
      </c>
      <c r="CP1395">
        <v>3.9</v>
      </c>
      <c r="CQ1395">
        <v>7</v>
      </c>
      <c r="CR1395">
        <v>0.5</v>
      </c>
      <c r="CS1395">
        <v>3</v>
      </c>
      <c r="CT1395" t="s">
        <v>1304</v>
      </c>
      <c r="CU1395">
        <v>26</v>
      </c>
      <c r="CV1395">
        <v>24</v>
      </c>
      <c r="CW1395">
        <v>26</v>
      </c>
      <c r="CX1395">
        <v>23</v>
      </c>
      <c r="CY1395">
        <v>25</v>
      </c>
      <c r="CZ1395">
        <v>22</v>
      </c>
      <c r="DA1395" t="s">
        <v>27</v>
      </c>
      <c r="DB1395" t="s">
        <v>27</v>
      </c>
    </row>
    <row r="1396" spans="1:106">
      <c r="A1396" t="s">
        <v>7</v>
      </c>
      <c r="D1396" s="3">
        <v>7</v>
      </c>
      <c r="E1396" s="1">
        <v>2</v>
      </c>
      <c r="F1396" s="15">
        <v>8</v>
      </c>
      <c r="G1396" s="15" t="s">
        <v>110</v>
      </c>
      <c r="H1396" t="s">
        <v>57</v>
      </c>
      <c r="I1396" t="s">
        <v>993</v>
      </c>
      <c r="J1396" t="s">
        <v>951</v>
      </c>
      <c r="L1396" s="1">
        <v>2</v>
      </c>
      <c r="M1396" s="15">
        <v>9</v>
      </c>
      <c r="N1396" s="15" t="s">
        <v>65</v>
      </c>
      <c r="O1396" s="15" t="s">
        <v>57</v>
      </c>
      <c r="P1396" t="s">
        <v>985</v>
      </c>
      <c r="Q1396" t="s">
        <v>951</v>
      </c>
      <c r="AG1396" s="1">
        <v>3</v>
      </c>
      <c r="AH1396">
        <v>9</v>
      </c>
      <c r="AI1396" t="s">
        <v>33</v>
      </c>
      <c r="AK1396" t="s">
        <v>971</v>
      </c>
      <c r="BD1396" s="39">
        <v>42628</v>
      </c>
      <c r="BE1396" s="23">
        <v>0.66944444444444395</v>
      </c>
      <c r="BF1396" s="10" t="str">
        <f t="shared" si="131"/>
        <v>15/09/2016 16:04</v>
      </c>
      <c r="BG1396" s="35">
        <f t="shared" si="132"/>
        <v>42628.666666666664</v>
      </c>
      <c r="BH1396" s="35">
        <f t="shared" si="128"/>
        <v>42628.666666666664</v>
      </c>
      <c r="BI1396" t="str">
        <f t="shared" si="129"/>
        <v>15/09/2016 16:00:00</v>
      </c>
      <c r="BJ1396" s="40" t="str">
        <f t="shared" si="130"/>
        <v>15/09/2016 16:00:00</v>
      </c>
      <c r="BK1396">
        <f>VLOOKUP($BI1396, [1]TableView_704030_20160816_20160!$D$2:$M$5095,3,FALSE)</f>
        <v>1007.72163862</v>
      </c>
      <c r="BL1396">
        <f>VLOOKUP($BI1396, [1]TableView_704030_20160816_20160!$D$2:$M$5095,8,FALSE)</f>
        <v>23.3333333333333</v>
      </c>
      <c r="BM1396">
        <f>VLOOKUP($BI1396, [1]TableView_704030_20160816_20160!$D$2:$M$5095,10,FALSE)</f>
        <v>0</v>
      </c>
      <c r="BN1396">
        <f>VLOOKUP($BI1396, [1]TableView_704030_20160816_20160!$D$2:$M$5095,4,FALSE)</f>
        <v>73</v>
      </c>
      <c r="BO1396">
        <f>VLOOKUP($BI1396, [1]TableView_704030_20160816_20160!$D$2:$M$5095,6,FALSE)</f>
        <v>172</v>
      </c>
      <c r="BP1396">
        <f>VLOOKUP($BI1396, [1]TableView_704030_20160816_20160!$D$2:$M$5095,7,FALSE)</f>
        <v>3.9</v>
      </c>
      <c r="BQ1396">
        <f>VLOOKUP($BI1396, [1]TableView_704030_20160816_20160!$D$2:$M$5095,2,FALSE)</f>
        <v>7</v>
      </c>
      <c r="BR1396">
        <f>VLOOKUP($BJ1396, [2]aacb8965d69cc6fd1cb3a5cae9e8ae7!$C$6:$F$853,4,FALSE)</f>
        <v>0.5</v>
      </c>
      <c r="BS1396" s="15">
        <v>3</v>
      </c>
      <c r="BT1396" t="str">
        <f t="shared" si="133"/>
        <v>15/09/2016 3</v>
      </c>
      <c r="BU1396">
        <f>VLOOKUP($BT1396, [3]Sheet1!$D$3:$T$89,4,FALSE)</f>
        <v>26</v>
      </c>
      <c r="BV1396">
        <f>VLOOKUP($BT1396, [3]Sheet1!$D$3:$T$89,5,FALSE)</f>
        <v>24</v>
      </c>
      <c r="BW1396">
        <f>VLOOKUP($BT1396, [3]Sheet1!$D$3:$T$89,8,FALSE)</f>
        <v>26</v>
      </c>
      <c r="BX1396">
        <f>VLOOKUP($BT1396, [3]Sheet1!$D$3:$T$89,9,FALSE)</f>
        <v>23</v>
      </c>
      <c r="BY1396">
        <f>VLOOKUP($BT1396, [3]Sheet1!$D$3:$T$89,12,FALSE)</f>
        <v>25</v>
      </c>
      <c r="BZ1396">
        <f>VLOOKUP($BT1396, [3]Sheet1!$D$3:$T$89,13,FALSE)</f>
        <v>22</v>
      </c>
      <c r="CA1396" t="str">
        <f>VLOOKUP($BT1396, [3]Sheet1!$D$3:$T$89,16,FALSE)</f>
        <v>N/A</v>
      </c>
      <c r="CB1396" t="str">
        <f>VLOOKUP($BT1396, [3]Sheet1!$D$3:$T$89,17,FALSE)</f>
        <v>N/A</v>
      </c>
      <c r="CD1396" s="12">
        <v>42628</v>
      </c>
      <c r="CE1396" s="2">
        <v>0.66944444444444395</v>
      </c>
      <c r="CF1396" s="2" t="s">
        <v>3038</v>
      </c>
      <c r="CG1396" s="2">
        <v>42628.666666666664</v>
      </c>
      <c r="CH1396" s="2">
        <v>42628.666666666664</v>
      </c>
      <c r="CI1396" t="s">
        <v>1454</v>
      </c>
      <c r="CJ1396" t="s">
        <v>1454</v>
      </c>
      <c r="CK1396">
        <v>1007.72163862</v>
      </c>
      <c r="CL1396">
        <v>23.3333333333333</v>
      </c>
      <c r="CM1396">
        <v>0</v>
      </c>
      <c r="CN1396">
        <v>73</v>
      </c>
      <c r="CO1396">
        <v>172</v>
      </c>
      <c r="CP1396">
        <v>3.9</v>
      </c>
      <c r="CQ1396">
        <v>7</v>
      </c>
      <c r="CR1396">
        <v>0.5</v>
      </c>
      <c r="CS1396">
        <v>3</v>
      </c>
      <c r="CT1396" t="s">
        <v>1304</v>
      </c>
      <c r="CU1396">
        <v>26</v>
      </c>
      <c r="CV1396">
        <v>24</v>
      </c>
      <c r="CW1396">
        <v>26</v>
      </c>
      <c r="CX1396">
        <v>23</v>
      </c>
      <c r="CY1396">
        <v>25</v>
      </c>
      <c r="CZ1396">
        <v>22</v>
      </c>
      <c r="DA1396" t="s">
        <v>27</v>
      </c>
      <c r="DB1396" t="s">
        <v>27</v>
      </c>
    </row>
    <row r="1397" spans="1:106">
      <c r="D1397" s="3">
        <v>8</v>
      </c>
      <c r="E1397" s="1">
        <v>2</v>
      </c>
      <c r="F1397" s="15">
        <v>8</v>
      </c>
      <c r="G1397" s="15" t="s">
        <v>110</v>
      </c>
      <c r="H1397" t="s">
        <v>57</v>
      </c>
      <c r="I1397" t="s">
        <v>993</v>
      </c>
      <c r="J1397" t="s">
        <v>951</v>
      </c>
      <c r="L1397" s="1">
        <v>2</v>
      </c>
      <c r="M1397" s="15">
        <v>9</v>
      </c>
      <c r="N1397" s="15" t="s">
        <v>65</v>
      </c>
      <c r="O1397" s="15" t="s">
        <v>57</v>
      </c>
      <c r="P1397" t="s">
        <v>985</v>
      </c>
      <c r="Q1397" t="s">
        <v>951</v>
      </c>
      <c r="S1397" s="1">
        <v>1</v>
      </c>
      <c r="T1397">
        <v>9</v>
      </c>
      <c r="U1397" t="s">
        <v>194</v>
      </c>
      <c r="Z1397" s="1">
        <v>1</v>
      </c>
      <c r="AA1397">
        <v>9</v>
      </c>
      <c r="AB1397" t="s">
        <v>34</v>
      </c>
      <c r="AG1397" s="1">
        <v>1</v>
      </c>
      <c r="AH1397">
        <v>9</v>
      </c>
      <c r="AI1397" t="s">
        <v>33</v>
      </c>
      <c r="AN1397" s="1">
        <v>1</v>
      </c>
      <c r="AO1397">
        <v>5</v>
      </c>
      <c r="AP1397" t="s">
        <v>35</v>
      </c>
      <c r="BD1397" s="39">
        <v>42628</v>
      </c>
      <c r="BE1397" s="23">
        <v>0.67013888888888895</v>
      </c>
      <c r="BF1397" s="10" t="str">
        <f t="shared" si="131"/>
        <v>15/09/2016 16:05</v>
      </c>
      <c r="BG1397" s="35">
        <f t="shared" si="132"/>
        <v>42628.673611111109</v>
      </c>
      <c r="BH1397" s="35">
        <f t="shared" si="128"/>
        <v>42628.666666666664</v>
      </c>
      <c r="BI1397" t="str">
        <f t="shared" si="129"/>
        <v>15/09/2016 16:10:00</v>
      </c>
      <c r="BJ1397" s="40" t="str">
        <f t="shared" si="130"/>
        <v>15/09/2016 16:00:00</v>
      </c>
      <c r="BK1397">
        <f>VLOOKUP($BI1397, [1]TableView_704030_20160816_20160!$D$2:$M$5095,3,FALSE)</f>
        <v>1007.92482196</v>
      </c>
      <c r="BL1397">
        <f>VLOOKUP($BI1397, [1]TableView_704030_20160816_20160!$D$2:$M$5095,8,FALSE)</f>
        <v>23.0555555555556</v>
      </c>
      <c r="BM1397">
        <f>VLOOKUP($BI1397, [1]TableView_704030_20160816_20160!$D$2:$M$5095,10,FALSE)</f>
        <v>0</v>
      </c>
      <c r="BN1397">
        <f>VLOOKUP($BI1397, [1]TableView_704030_20160816_20160!$D$2:$M$5095,4,FALSE)</f>
        <v>74</v>
      </c>
      <c r="BO1397">
        <f>VLOOKUP($BI1397, [1]TableView_704030_20160816_20160!$D$2:$M$5095,6,FALSE)</f>
        <v>193</v>
      </c>
      <c r="BP1397">
        <f>VLOOKUP($BI1397, [1]TableView_704030_20160816_20160!$D$2:$M$5095,7,FALSE)</f>
        <v>2.6</v>
      </c>
      <c r="BQ1397">
        <f>VLOOKUP($BI1397, [1]TableView_704030_20160816_20160!$D$2:$M$5095,2,FALSE)</f>
        <v>7</v>
      </c>
      <c r="BR1397">
        <f>VLOOKUP($BJ1397, [2]aacb8965d69cc6fd1cb3a5cae9e8ae7!$C$6:$F$853,4,FALSE)</f>
        <v>0.5</v>
      </c>
      <c r="BS1397" s="15">
        <v>3</v>
      </c>
      <c r="BT1397" t="str">
        <f t="shared" si="133"/>
        <v>15/09/2016 3</v>
      </c>
      <c r="BU1397">
        <f>VLOOKUP($BT1397, [3]Sheet1!$D$3:$T$89,4,FALSE)</f>
        <v>26</v>
      </c>
      <c r="BV1397">
        <f>VLOOKUP($BT1397, [3]Sheet1!$D$3:$T$89,5,FALSE)</f>
        <v>24</v>
      </c>
      <c r="BW1397">
        <f>VLOOKUP($BT1397, [3]Sheet1!$D$3:$T$89,8,FALSE)</f>
        <v>26</v>
      </c>
      <c r="BX1397">
        <f>VLOOKUP($BT1397, [3]Sheet1!$D$3:$T$89,9,FALSE)</f>
        <v>23</v>
      </c>
      <c r="BY1397">
        <f>VLOOKUP($BT1397, [3]Sheet1!$D$3:$T$89,12,FALSE)</f>
        <v>25</v>
      </c>
      <c r="BZ1397">
        <f>VLOOKUP($BT1397, [3]Sheet1!$D$3:$T$89,13,FALSE)</f>
        <v>22</v>
      </c>
      <c r="CA1397" t="str">
        <f>VLOOKUP($BT1397, [3]Sheet1!$D$3:$T$89,16,FALSE)</f>
        <v>N/A</v>
      </c>
      <c r="CB1397" t="str">
        <f>VLOOKUP($BT1397, [3]Sheet1!$D$3:$T$89,17,FALSE)</f>
        <v>N/A</v>
      </c>
      <c r="CD1397" s="12">
        <v>42628</v>
      </c>
      <c r="CE1397" s="2">
        <v>0.67013888888888895</v>
      </c>
      <c r="CF1397" s="2" t="s">
        <v>3039</v>
      </c>
      <c r="CG1397" s="2">
        <v>42628.673611111109</v>
      </c>
      <c r="CH1397" s="2">
        <v>42628.666666666664</v>
      </c>
      <c r="CI1397" t="s">
        <v>3040</v>
      </c>
      <c r="CJ1397" t="s">
        <v>1454</v>
      </c>
      <c r="CK1397">
        <v>1007.92482196</v>
      </c>
      <c r="CL1397">
        <v>23.0555555555556</v>
      </c>
      <c r="CM1397">
        <v>0</v>
      </c>
      <c r="CN1397">
        <v>74</v>
      </c>
      <c r="CO1397">
        <v>193</v>
      </c>
      <c r="CP1397">
        <v>2.6</v>
      </c>
      <c r="CQ1397">
        <v>7</v>
      </c>
      <c r="CR1397">
        <v>0.5</v>
      </c>
      <c r="CS1397">
        <v>3</v>
      </c>
      <c r="CT1397" t="s">
        <v>1304</v>
      </c>
      <c r="CU1397">
        <v>26</v>
      </c>
      <c r="CV1397">
        <v>24</v>
      </c>
      <c r="CW1397">
        <v>26</v>
      </c>
      <c r="CX1397">
        <v>23</v>
      </c>
      <c r="CY1397">
        <v>25</v>
      </c>
      <c r="CZ1397">
        <v>22</v>
      </c>
      <c r="DA1397" t="s">
        <v>27</v>
      </c>
      <c r="DB1397" t="s">
        <v>27</v>
      </c>
    </row>
    <row r="1398" spans="1:106">
      <c r="D1398" s="3">
        <v>9</v>
      </c>
      <c r="E1398" s="1">
        <v>2</v>
      </c>
      <c r="F1398" s="15">
        <v>8</v>
      </c>
      <c r="G1398" s="15" t="s">
        <v>110</v>
      </c>
      <c r="H1398" t="s">
        <v>57</v>
      </c>
      <c r="I1398" t="s">
        <v>993</v>
      </c>
      <c r="J1398" t="s">
        <v>951</v>
      </c>
      <c r="L1398" s="1">
        <v>3</v>
      </c>
      <c r="M1398" s="15">
        <v>9</v>
      </c>
      <c r="N1398" s="15" t="s">
        <v>65</v>
      </c>
      <c r="O1398" s="15" t="s">
        <v>57</v>
      </c>
      <c r="P1398" t="s">
        <v>964</v>
      </c>
      <c r="Q1398" t="s">
        <v>951</v>
      </c>
      <c r="S1398" s="1">
        <v>1</v>
      </c>
      <c r="T1398">
        <v>9</v>
      </c>
      <c r="U1398" t="s">
        <v>33</v>
      </c>
      <c r="X1398" t="s">
        <v>945</v>
      </c>
      <c r="Y1398" t="s">
        <v>1083</v>
      </c>
      <c r="AG1398" s="1">
        <v>1</v>
      </c>
      <c r="AH1398">
        <v>9</v>
      </c>
      <c r="AI1398" t="s">
        <v>33</v>
      </c>
      <c r="BD1398" s="39">
        <v>42628</v>
      </c>
      <c r="BE1398" s="23">
        <v>0.67083333333333295</v>
      </c>
      <c r="BF1398" s="10" t="str">
        <f t="shared" si="131"/>
        <v>15/09/2016 16:06</v>
      </c>
      <c r="BG1398" s="35">
        <f t="shared" si="132"/>
        <v>42628.673611111109</v>
      </c>
      <c r="BH1398" s="35">
        <f t="shared" si="128"/>
        <v>42628.666666666664</v>
      </c>
      <c r="BI1398" t="str">
        <f t="shared" si="129"/>
        <v>15/09/2016 16:10:00</v>
      </c>
      <c r="BJ1398" s="40" t="str">
        <f t="shared" si="130"/>
        <v>15/09/2016 16:00:00</v>
      </c>
      <c r="BK1398">
        <f>VLOOKUP($BI1398, [1]TableView_704030_20160816_20160!$D$2:$M$5095,3,FALSE)</f>
        <v>1007.92482196</v>
      </c>
      <c r="BL1398">
        <f>VLOOKUP($BI1398, [1]TableView_704030_20160816_20160!$D$2:$M$5095,8,FALSE)</f>
        <v>23.0555555555556</v>
      </c>
      <c r="BM1398">
        <f>VLOOKUP($BI1398, [1]TableView_704030_20160816_20160!$D$2:$M$5095,10,FALSE)</f>
        <v>0</v>
      </c>
      <c r="BN1398">
        <f>VLOOKUP($BI1398, [1]TableView_704030_20160816_20160!$D$2:$M$5095,4,FALSE)</f>
        <v>74</v>
      </c>
      <c r="BO1398">
        <f>VLOOKUP($BI1398, [1]TableView_704030_20160816_20160!$D$2:$M$5095,6,FALSE)</f>
        <v>193</v>
      </c>
      <c r="BP1398">
        <f>VLOOKUP($BI1398, [1]TableView_704030_20160816_20160!$D$2:$M$5095,7,FALSE)</f>
        <v>2.6</v>
      </c>
      <c r="BQ1398">
        <f>VLOOKUP($BI1398, [1]TableView_704030_20160816_20160!$D$2:$M$5095,2,FALSE)</f>
        <v>7</v>
      </c>
      <c r="BR1398">
        <f>VLOOKUP($BJ1398, [2]aacb8965d69cc6fd1cb3a5cae9e8ae7!$C$6:$F$853,4,FALSE)</f>
        <v>0.5</v>
      </c>
      <c r="BS1398" s="15">
        <v>3</v>
      </c>
      <c r="BT1398" t="str">
        <f t="shared" si="133"/>
        <v>15/09/2016 3</v>
      </c>
      <c r="BU1398">
        <f>VLOOKUP($BT1398, [3]Sheet1!$D$3:$T$89,4,FALSE)</f>
        <v>26</v>
      </c>
      <c r="BV1398">
        <f>VLOOKUP($BT1398, [3]Sheet1!$D$3:$T$89,5,FALSE)</f>
        <v>24</v>
      </c>
      <c r="BW1398">
        <f>VLOOKUP($BT1398, [3]Sheet1!$D$3:$T$89,8,FALSE)</f>
        <v>26</v>
      </c>
      <c r="BX1398">
        <f>VLOOKUP($BT1398, [3]Sheet1!$D$3:$T$89,9,FALSE)</f>
        <v>23</v>
      </c>
      <c r="BY1398">
        <f>VLOOKUP($BT1398, [3]Sheet1!$D$3:$T$89,12,FALSE)</f>
        <v>25</v>
      </c>
      <c r="BZ1398">
        <f>VLOOKUP($BT1398, [3]Sheet1!$D$3:$T$89,13,FALSE)</f>
        <v>22</v>
      </c>
      <c r="CA1398" t="str">
        <f>VLOOKUP($BT1398, [3]Sheet1!$D$3:$T$89,16,FALSE)</f>
        <v>N/A</v>
      </c>
      <c r="CB1398" t="str">
        <f>VLOOKUP($BT1398, [3]Sheet1!$D$3:$T$89,17,FALSE)</f>
        <v>N/A</v>
      </c>
      <c r="CD1398" s="12">
        <v>42628</v>
      </c>
      <c r="CE1398" s="2">
        <v>0.67083333333333295</v>
      </c>
      <c r="CF1398" s="2" t="s">
        <v>3041</v>
      </c>
      <c r="CG1398" s="2">
        <v>42628.673611111109</v>
      </c>
      <c r="CH1398" s="2">
        <v>42628.666666666664</v>
      </c>
      <c r="CI1398" t="s">
        <v>3040</v>
      </c>
      <c r="CJ1398" t="s">
        <v>1454</v>
      </c>
      <c r="CK1398">
        <v>1007.92482196</v>
      </c>
      <c r="CL1398">
        <v>23.0555555555556</v>
      </c>
      <c r="CM1398">
        <v>0</v>
      </c>
      <c r="CN1398">
        <v>74</v>
      </c>
      <c r="CO1398">
        <v>193</v>
      </c>
      <c r="CP1398">
        <v>2.6</v>
      </c>
      <c r="CQ1398">
        <v>7</v>
      </c>
      <c r="CR1398">
        <v>0.5</v>
      </c>
      <c r="CS1398">
        <v>3</v>
      </c>
      <c r="CT1398" t="s">
        <v>1304</v>
      </c>
      <c r="CU1398">
        <v>26</v>
      </c>
      <c r="CV1398">
        <v>24</v>
      </c>
      <c r="CW1398">
        <v>26</v>
      </c>
      <c r="CX1398">
        <v>23</v>
      </c>
      <c r="CY1398">
        <v>25</v>
      </c>
      <c r="CZ1398">
        <v>22</v>
      </c>
      <c r="DA1398" t="s">
        <v>27</v>
      </c>
      <c r="DB1398" t="s">
        <v>27</v>
      </c>
    </row>
    <row r="1399" spans="1:106">
      <c r="D1399" s="3">
        <v>10</v>
      </c>
      <c r="E1399" s="1">
        <v>2</v>
      </c>
      <c r="F1399" s="15">
        <v>8</v>
      </c>
      <c r="G1399" s="15" t="s">
        <v>110</v>
      </c>
      <c r="H1399" t="s">
        <v>57</v>
      </c>
      <c r="I1399" t="s">
        <v>993</v>
      </c>
      <c r="J1399" t="s">
        <v>951</v>
      </c>
      <c r="L1399" s="1">
        <v>3</v>
      </c>
      <c r="M1399" s="15">
        <v>9</v>
      </c>
      <c r="N1399" s="15" t="s">
        <v>65</v>
      </c>
      <c r="O1399" s="15" t="s">
        <v>57</v>
      </c>
      <c r="P1399" t="s">
        <v>964</v>
      </c>
      <c r="Q1399" t="s">
        <v>951</v>
      </c>
      <c r="S1399" s="1">
        <v>1</v>
      </c>
      <c r="T1399">
        <v>9</v>
      </c>
      <c r="U1399" t="s">
        <v>33</v>
      </c>
      <c r="X1399" t="s">
        <v>945</v>
      </c>
      <c r="Y1399" t="s">
        <v>1083</v>
      </c>
      <c r="AG1399" s="1">
        <v>1</v>
      </c>
      <c r="AH1399">
        <v>9</v>
      </c>
      <c r="AI1399" t="s">
        <v>33</v>
      </c>
      <c r="BD1399" s="39">
        <v>42628</v>
      </c>
      <c r="BE1399" s="23">
        <v>0.67152777777777795</v>
      </c>
      <c r="BF1399" s="10" t="str">
        <f t="shared" si="131"/>
        <v>15/09/2016 16:07</v>
      </c>
      <c r="BG1399" s="35">
        <f t="shared" si="132"/>
        <v>42628.673611111109</v>
      </c>
      <c r="BH1399" s="35">
        <f t="shared" si="128"/>
        <v>42628.666666666664</v>
      </c>
      <c r="BI1399" t="str">
        <f t="shared" si="129"/>
        <v>15/09/2016 16:10:00</v>
      </c>
      <c r="BJ1399" s="40" t="str">
        <f t="shared" si="130"/>
        <v>15/09/2016 16:00:00</v>
      </c>
      <c r="BK1399">
        <f>VLOOKUP($BI1399, [1]TableView_704030_20160816_20160!$D$2:$M$5095,3,FALSE)</f>
        <v>1007.92482196</v>
      </c>
      <c r="BL1399">
        <f>VLOOKUP($BI1399, [1]TableView_704030_20160816_20160!$D$2:$M$5095,8,FALSE)</f>
        <v>23.0555555555556</v>
      </c>
      <c r="BM1399">
        <f>VLOOKUP($BI1399, [1]TableView_704030_20160816_20160!$D$2:$M$5095,10,FALSE)</f>
        <v>0</v>
      </c>
      <c r="BN1399">
        <f>VLOOKUP($BI1399, [1]TableView_704030_20160816_20160!$D$2:$M$5095,4,FALSE)</f>
        <v>74</v>
      </c>
      <c r="BO1399">
        <f>VLOOKUP($BI1399, [1]TableView_704030_20160816_20160!$D$2:$M$5095,6,FALSE)</f>
        <v>193</v>
      </c>
      <c r="BP1399">
        <f>VLOOKUP($BI1399, [1]TableView_704030_20160816_20160!$D$2:$M$5095,7,FALSE)</f>
        <v>2.6</v>
      </c>
      <c r="BQ1399">
        <f>VLOOKUP($BI1399, [1]TableView_704030_20160816_20160!$D$2:$M$5095,2,FALSE)</f>
        <v>7</v>
      </c>
      <c r="BR1399">
        <f>VLOOKUP($BJ1399, [2]aacb8965d69cc6fd1cb3a5cae9e8ae7!$C$6:$F$853,4,FALSE)</f>
        <v>0.5</v>
      </c>
      <c r="BS1399" s="15">
        <v>3</v>
      </c>
      <c r="BT1399" t="str">
        <f t="shared" si="133"/>
        <v>15/09/2016 3</v>
      </c>
      <c r="BU1399">
        <f>VLOOKUP($BT1399, [3]Sheet1!$D$3:$T$89,4,FALSE)</f>
        <v>26</v>
      </c>
      <c r="BV1399">
        <f>VLOOKUP($BT1399, [3]Sheet1!$D$3:$T$89,5,FALSE)</f>
        <v>24</v>
      </c>
      <c r="BW1399">
        <f>VLOOKUP($BT1399, [3]Sheet1!$D$3:$T$89,8,FALSE)</f>
        <v>26</v>
      </c>
      <c r="BX1399">
        <f>VLOOKUP($BT1399, [3]Sheet1!$D$3:$T$89,9,FALSE)</f>
        <v>23</v>
      </c>
      <c r="BY1399">
        <f>VLOOKUP($BT1399, [3]Sheet1!$D$3:$T$89,12,FALSE)</f>
        <v>25</v>
      </c>
      <c r="BZ1399">
        <f>VLOOKUP($BT1399, [3]Sheet1!$D$3:$T$89,13,FALSE)</f>
        <v>22</v>
      </c>
      <c r="CA1399" t="str">
        <f>VLOOKUP($BT1399, [3]Sheet1!$D$3:$T$89,16,FALSE)</f>
        <v>N/A</v>
      </c>
      <c r="CB1399" t="str">
        <f>VLOOKUP($BT1399, [3]Sheet1!$D$3:$T$89,17,FALSE)</f>
        <v>N/A</v>
      </c>
      <c r="CD1399" s="12">
        <v>42628</v>
      </c>
      <c r="CE1399" s="2">
        <v>0.67152777777777795</v>
      </c>
      <c r="CF1399" s="2" t="s">
        <v>3042</v>
      </c>
      <c r="CG1399" s="2">
        <v>42628.673611111109</v>
      </c>
      <c r="CH1399" s="2">
        <v>42628.666666666664</v>
      </c>
      <c r="CI1399" t="s">
        <v>3040</v>
      </c>
      <c r="CJ1399" t="s">
        <v>1454</v>
      </c>
      <c r="CK1399">
        <v>1007.92482196</v>
      </c>
      <c r="CL1399">
        <v>23.0555555555556</v>
      </c>
      <c r="CM1399">
        <v>0</v>
      </c>
      <c r="CN1399">
        <v>74</v>
      </c>
      <c r="CO1399">
        <v>193</v>
      </c>
      <c r="CP1399">
        <v>2.6</v>
      </c>
      <c r="CQ1399">
        <v>7</v>
      </c>
      <c r="CR1399">
        <v>0.5</v>
      </c>
      <c r="CS1399">
        <v>3</v>
      </c>
      <c r="CT1399" t="s">
        <v>1304</v>
      </c>
      <c r="CU1399">
        <v>26</v>
      </c>
      <c r="CV1399">
        <v>24</v>
      </c>
      <c r="CW1399">
        <v>26</v>
      </c>
      <c r="CX1399">
        <v>23</v>
      </c>
      <c r="CY1399">
        <v>25</v>
      </c>
      <c r="CZ1399">
        <v>22</v>
      </c>
      <c r="DA1399" t="s">
        <v>27</v>
      </c>
      <c r="DB1399" t="s">
        <v>27</v>
      </c>
    </row>
    <row r="1400" spans="1:106">
      <c r="D1400" s="3">
        <v>11</v>
      </c>
      <c r="E1400" s="1">
        <v>2</v>
      </c>
      <c r="F1400" s="15">
        <v>8</v>
      </c>
      <c r="G1400" s="15" t="s">
        <v>1082</v>
      </c>
      <c r="H1400" t="s">
        <v>136</v>
      </c>
      <c r="I1400">
        <v>9</v>
      </c>
      <c r="L1400" s="1">
        <v>3</v>
      </c>
      <c r="M1400" s="15">
        <v>9</v>
      </c>
      <c r="N1400" s="15" t="s">
        <v>65</v>
      </c>
      <c r="O1400" s="15" t="s">
        <v>57</v>
      </c>
      <c r="P1400" t="s">
        <v>964</v>
      </c>
      <c r="Q1400" t="s">
        <v>951</v>
      </c>
      <c r="S1400" s="1">
        <v>1</v>
      </c>
      <c r="T1400">
        <v>9</v>
      </c>
      <c r="U1400" t="s">
        <v>33</v>
      </c>
      <c r="X1400" t="s">
        <v>945</v>
      </c>
      <c r="Y1400" t="s">
        <v>1083</v>
      </c>
      <c r="AG1400" s="1">
        <v>1</v>
      </c>
      <c r="AH1400">
        <v>9</v>
      </c>
      <c r="AI1400" t="s">
        <v>33</v>
      </c>
      <c r="BD1400" s="39">
        <v>42628</v>
      </c>
      <c r="BE1400" s="23">
        <v>0.67222222222222205</v>
      </c>
      <c r="BF1400" s="10" t="str">
        <f t="shared" si="131"/>
        <v>15/09/2016 16:08</v>
      </c>
      <c r="BG1400" s="35">
        <f t="shared" si="132"/>
        <v>42628.673611111109</v>
      </c>
      <c r="BH1400" s="35">
        <f t="shared" si="128"/>
        <v>42628.666666666664</v>
      </c>
      <c r="BI1400" t="str">
        <f t="shared" si="129"/>
        <v>15/09/2016 16:10:00</v>
      </c>
      <c r="BJ1400" s="40" t="str">
        <f t="shared" si="130"/>
        <v>15/09/2016 16:00:00</v>
      </c>
      <c r="BK1400">
        <f>VLOOKUP($BI1400, [1]TableView_704030_20160816_20160!$D$2:$M$5095,3,FALSE)</f>
        <v>1007.92482196</v>
      </c>
      <c r="BL1400">
        <f>VLOOKUP($BI1400, [1]TableView_704030_20160816_20160!$D$2:$M$5095,8,FALSE)</f>
        <v>23.0555555555556</v>
      </c>
      <c r="BM1400">
        <f>VLOOKUP($BI1400, [1]TableView_704030_20160816_20160!$D$2:$M$5095,10,FALSE)</f>
        <v>0</v>
      </c>
      <c r="BN1400">
        <f>VLOOKUP($BI1400, [1]TableView_704030_20160816_20160!$D$2:$M$5095,4,FALSE)</f>
        <v>74</v>
      </c>
      <c r="BO1400">
        <f>VLOOKUP($BI1400, [1]TableView_704030_20160816_20160!$D$2:$M$5095,6,FALSE)</f>
        <v>193</v>
      </c>
      <c r="BP1400">
        <f>VLOOKUP($BI1400, [1]TableView_704030_20160816_20160!$D$2:$M$5095,7,FALSE)</f>
        <v>2.6</v>
      </c>
      <c r="BQ1400">
        <f>VLOOKUP($BI1400, [1]TableView_704030_20160816_20160!$D$2:$M$5095,2,FALSE)</f>
        <v>7</v>
      </c>
      <c r="BR1400">
        <f>VLOOKUP($BJ1400, [2]aacb8965d69cc6fd1cb3a5cae9e8ae7!$C$6:$F$853,4,FALSE)</f>
        <v>0.5</v>
      </c>
      <c r="BS1400" s="15">
        <v>3</v>
      </c>
      <c r="BT1400" t="str">
        <f t="shared" si="133"/>
        <v>15/09/2016 3</v>
      </c>
      <c r="BU1400">
        <f>VLOOKUP($BT1400, [3]Sheet1!$D$3:$T$89,4,FALSE)</f>
        <v>26</v>
      </c>
      <c r="BV1400">
        <f>VLOOKUP($BT1400, [3]Sheet1!$D$3:$T$89,5,FALSE)</f>
        <v>24</v>
      </c>
      <c r="BW1400">
        <f>VLOOKUP($BT1400, [3]Sheet1!$D$3:$T$89,8,FALSE)</f>
        <v>26</v>
      </c>
      <c r="BX1400">
        <f>VLOOKUP($BT1400, [3]Sheet1!$D$3:$T$89,9,FALSE)</f>
        <v>23</v>
      </c>
      <c r="BY1400">
        <f>VLOOKUP($BT1400, [3]Sheet1!$D$3:$T$89,12,FALSE)</f>
        <v>25</v>
      </c>
      <c r="BZ1400">
        <f>VLOOKUP($BT1400, [3]Sheet1!$D$3:$T$89,13,FALSE)</f>
        <v>22</v>
      </c>
      <c r="CA1400" t="str">
        <f>VLOOKUP($BT1400, [3]Sheet1!$D$3:$T$89,16,FALSE)</f>
        <v>N/A</v>
      </c>
      <c r="CB1400" t="str">
        <f>VLOOKUP($BT1400, [3]Sheet1!$D$3:$T$89,17,FALSE)</f>
        <v>N/A</v>
      </c>
      <c r="CD1400" s="12">
        <v>42628</v>
      </c>
      <c r="CE1400" s="2">
        <v>0.67222222222222205</v>
      </c>
      <c r="CF1400" s="2" t="s">
        <v>3043</v>
      </c>
      <c r="CG1400" s="2">
        <v>42628.673611111109</v>
      </c>
      <c r="CH1400" s="2">
        <v>42628.666666666664</v>
      </c>
      <c r="CI1400" t="s">
        <v>3040</v>
      </c>
      <c r="CJ1400" t="s">
        <v>1454</v>
      </c>
      <c r="CK1400">
        <v>1007.92482196</v>
      </c>
      <c r="CL1400">
        <v>23.0555555555556</v>
      </c>
      <c r="CM1400">
        <v>0</v>
      </c>
      <c r="CN1400">
        <v>74</v>
      </c>
      <c r="CO1400">
        <v>193</v>
      </c>
      <c r="CP1400">
        <v>2.6</v>
      </c>
      <c r="CQ1400">
        <v>7</v>
      </c>
      <c r="CR1400">
        <v>0.5</v>
      </c>
      <c r="CS1400">
        <v>3</v>
      </c>
      <c r="CT1400" t="s">
        <v>1304</v>
      </c>
      <c r="CU1400">
        <v>26</v>
      </c>
      <c r="CV1400">
        <v>24</v>
      </c>
      <c r="CW1400">
        <v>26</v>
      </c>
      <c r="CX1400">
        <v>23</v>
      </c>
      <c r="CY1400">
        <v>25</v>
      </c>
      <c r="CZ1400">
        <v>22</v>
      </c>
      <c r="DA1400" t="s">
        <v>27</v>
      </c>
      <c r="DB1400" t="s">
        <v>27</v>
      </c>
    </row>
    <row r="1401" spans="1:106">
      <c r="D1401" s="3">
        <v>12</v>
      </c>
      <c r="E1401" s="1">
        <v>2</v>
      </c>
      <c r="F1401" s="15">
        <v>8</v>
      </c>
      <c r="G1401" s="15" t="s">
        <v>110</v>
      </c>
      <c r="H1401" t="s">
        <v>57</v>
      </c>
      <c r="I1401">
        <v>2</v>
      </c>
      <c r="L1401" s="1">
        <v>4</v>
      </c>
      <c r="M1401" s="15">
        <v>9</v>
      </c>
      <c r="N1401" s="15" t="s">
        <v>65</v>
      </c>
      <c r="O1401" s="15" t="s">
        <v>57</v>
      </c>
      <c r="P1401" t="s">
        <v>994</v>
      </c>
      <c r="AG1401" s="1">
        <v>1</v>
      </c>
      <c r="AH1401">
        <v>9</v>
      </c>
      <c r="AI1401" t="s">
        <v>33</v>
      </c>
      <c r="BD1401" s="39">
        <v>42628</v>
      </c>
      <c r="BE1401" s="23">
        <v>0.67291666666666705</v>
      </c>
      <c r="BF1401" s="10" t="str">
        <f t="shared" si="131"/>
        <v>15/09/2016 16:09</v>
      </c>
      <c r="BG1401" s="35">
        <f t="shared" si="132"/>
        <v>42628.673611111109</v>
      </c>
      <c r="BH1401" s="35">
        <f t="shared" si="128"/>
        <v>42628.666666666664</v>
      </c>
      <c r="BI1401" t="str">
        <f t="shared" si="129"/>
        <v>15/09/2016 16:10:00</v>
      </c>
      <c r="BJ1401" s="40" t="str">
        <f t="shared" si="130"/>
        <v>15/09/2016 16:00:00</v>
      </c>
      <c r="BK1401">
        <f>VLOOKUP($BI1401, [1]TableView_704030_20160816_20160!$D$2:$M$5095,3,FALSE)</f>
        <v>1007.92482196</v>
      </c>
      <c r="BL1401">
        <f>VLOOKUP($BI1401, [1]TableView_704030_20160816_20160!$D$2:$M$5095,8,FALSE)</f>
        <v>23.0555555555556</v>
      </c>
      <c r="BM1401">
        <f>VLOOKUP($BI1401, [1]TableView_704030_20160816_20160!$D$2:$M$5095,10,FALSE)</f>
        <v>0</v>
      </c>
      <c r="BN1401">
        <f>VLOOKUP($BI1401, [1]TableView_704030_20160816_20160!$D$2:$M$5095,4,FALSE)</f>
        <v>74</v>
      </c>
      <c r="BO1401">
        <f>VLOOKUP($BI1401, [1]TableView_704030_20160816_20160!$D$2:$M$5095,6,FALSE)</f>
        <v>193</v>
      </c>
      <c r="BP1401">
        <f>VLOOKUP($BI1401, [1]TableView_704030_20160816_20160!$D$2:$M$5095,7,FALSE)</f>
        <v>2.6</v>
      </c>
      <c r="BQ1401">
        <f>VLOOKUP($BI1401, [1]TableView_704030_20160816_20160!$D$2:$M$5095,2,FALSE)</f>
        <v>7</v>
      </c>
      <c r="BR1401">
        <f>VLOOKUP($BJ1401, [2]aacb8965d69cc6fd1cb3a5cae9e8ae7!$C$6:$F$853,4,FALSE)</f>
        <v>0.5</v>
      </c>
      <c r="BS1401" s="15">
        <v>3</v>
      </c>
      <c r="BT1401" t="str">
        <f t="shared" si="133"/>
        <v>15/09/2016 3</v>
      </c>
      <c r="BU1401">
        <f>VLOOKUP($BT1401, [3]Sheet1!$D$3:$T$89,4,FALSE)</f>
        <v>26</v>
      </c>
      <c r="BV1401">
        <f>VLOOKUP($BT1401, [3]Sheet1!$D$3:$T$89,5,FALSE)</f>
        <v>24</v>
      </c>
      <c r="BW1401">
        <f>VLOOKUP($BT1401, [3]Sheet1!$D$3:$T$89,8,FALSE)</f>
        <v>26</v>
      </c>
      <c r="BX1401">
        <f>VLOOKUP($BT1401, [3]Sheet1!$D$3:$T$89,9,FALSE)</f>
        <v>23</v>
      </c>
      <c r="BY1401">
        <f>VLOOKUP($BT1401, [3]Sheet1!$D$3:$T$89,12,FALSE)</f>
        <v>25</v>
      </c>
      <c r="BZ1401">
        <f>VLOOKUP($BT1401, [3]Sheet1!$D$3:$T$89,13,FALSE)</f>
        <v>22</v>
      </c>
      <c r="CA1401" t="str">
        <f>VLOOKUP($BT1401, [3]Sheet1!$D$3:$T$89,16,FALSE)</f>
        <v>N/A</v>
      </c>
      <c r="CB1401" t="str">
        <f>VLOOKUP($BT1401, [3]Sheet1!$D$3:$T$89,17,FALSE)</f>
        <v>N/A</v>
      </c>
      <c r="CD1401" s="12">
        <v>42628</v>
      </c>
      <c r="CE1401" s="2">
        <v>0.67291666666666705</v>
      </c>
      <c r="CF1401" s="2" t="s">
        <v>3044</v>
      </c>
      <c r="CG1401" s="2">
        <v>42628.673611111109</v>
      </c>
      <c r="CH1401" s="2">
        <v>42628.666666666664</v>
      </c>
      <c r="CI1401" t="s">
        <v>3040</v>
      </c>
      <c r="CJ1401" t="s">
        <v>1454</v>
      </c>
      <c r="CK1401">
        <v>1007.92482196</v>
      </c>
      <c r="CL1401">
        <v>23.0555555555556</v>
      </c>
      <c r="CM1401">
        <v>0</v>
      </c>
      <c r="CN1401">
        <v>74</v>
      </c>
      <c r="CO1401">
        <v>193</v>
      </c>
      <c r="CP1401">
        <v>2.6</v>
      </c>
      <c r="CQ1401">
        <v>7</v>
      </c>
      <c r="CR1401">
        <v>0.5</v>
      </c>
      <c r="CS1401">
        <v>3</v>
      </c>
      <c r="CT1401" t="s">
        <v>1304</v>
      </c>
      <c r="CU1401">
        <v>26</v>
      </c>
      <c r="CV1401">
        <v>24</v>
      </c>
      <c r="CW1401">
        <v>26</v>
      </c>
      <c r="CX1401">
        <v>23</v>
      </c>
      <c r="CY1401">
        <v>25</v>
      </c>
      <c r="CZ1401">
        <v>22</v>
      </c>
      <c r="DA1401" t="s">
        <v>27</v>
      </c>
      <c r="DB1401" t="s">
        <v>27</v>
      </c>
    </row>
    <row r="1402" spans="1:106">
      <c r="D1402" s="3">
        <v>13</v>
      </c>
      <c r="E1402" s="1">
        <v>2</v>
      </c>
      <c r="F1402" s="15">
        <v>8</v>
      </c>
      <c r="G1402" s="15" t="s">
        <v>110</v>
      </c>
      <c r="H1402" t="s">
        <v>57</v>
      </c>
      <c r="I1402">
        <v>2</v>
      </c>
      <c r="L1402" s="1">
        <v>5</v>
      </c>
      <c r="M1402" s="15">
        <v>9</v>
      </c>
      <c r="N1402" s="15" t="s">
        <v>65</v>
      </c>
      <c r="O1402" s="15" t="s">
        <v>57</v>
      </c>
      <c r="P1402" t="s">
        <v>994</v>
      </c>
      <c r="AG1402" s="1">
        <v>1</v>
      </c>
      <c r="AH1402">
        <v>9</v>
      </c>
      <c r="AI1402" t="s">
        <v>33</v>
      </c>
      <c r="BD1402" s="39">
        <v>42628</v>
      </c>
      <c r="BE1402" s="23">
        <v>0.67361111111111105</v>
      </c>
      <c r="BF1402" s="10" t="str">
        <f t="shared" si="131"/>
        <v>15/09/2016 16:10</v>
      </c>
      <c r="BG1402" s="35">
        <f t="shared" si="132"/>
        <v>42628.673611111109</v>
      </c>
      <c r="BH1402" s="35">
        <f t="shared" si="128"/>
        <v>42628.666666666664</v>
      </c>
      <c r="BI1402" t="str">
        <f t="shared" si="129"/>
        <v>15/09/2016 16:10:00</v>
      </c>
      <c r="BJ1402" s="40" t="str">
        <f t="shared" si="130"/>
        <v>15/09/2016 16:00:00</v>
      </c>
      <c r="BK1402">
        <f>VLOOKUP($BI1402, [1]TableView_704030_20160816_20160!$D$2:$M$5095,3,FALSE)</f>
        <v>1007.92482196</v>
      </c>
      <c r="BL1402">
        <f>VLOOKUP($BI1402, [1]TableView_704030_20160816_20160!$D$2:$M$5095,8,FALSE)</f>
        <v>23.0555555555556</v>
      </c>
      <c r="BM1402">
        <f>VLOOKUP($BI1402, [1]TableView_704030_20160816_20160!$D$2:$M$5095,10,FALSE)</f>
        <v>0</v>
      </c>
      <c r="BN1402">
        <f>VLOOKUP($BI1402, [1]TableView_704030_20160816_20160!$D$2:$M$5095,4,FALSE)</f>
        <v>74</v>
      </c>
      <c r="BO1402">
        <f>VLOOKUP($BI1402, [1]TableView_704030_20160816_20160!$D$2:$M$5095,6,FALSE)</f>
        <v>193</v>
      </c>
      <c r="BP1402">
        <f>VLOOKUP($BI1402, [1]TableView_704030_20160816_20160!$D$2:$M$5095,7,FALSE)</f>
        <v>2.6</v>
      </c>
      <c r="BQ1402">
        <f>VLOOKUP($BI1402, [1]TableView_704030_20160816_20160!$D$2:$M$5095,2,FALSE)</f>
        <v>7</v>
      </c>
      <c r="BR1402">
        <f>VLOOKUP($BJ1402, [2]aacb8965d69cc6fd1cb3a5cae9e8ae7!$C$6:$F$853,4,FALSE)</f>
        <v>0.5</v>
      </c>
      <c r="BS1402" s="15">
        <v>3</v>
      </c>
      <c r="BT1402" t="str">
        <f t="shared" si="133"/>
        <v>15/09/2016 3</v>
      </c>
      <c r="BU1402">
        <f>VLOOKUP($BT1402, [3]Sheet1!$D$3:$T$89,4,FALSE)</f>
        <v>26</v>
      </c>
      <c r="BV1402">
        <f>VLOOKUP($BT1402, [3]Sheet1!$D$3:$T$89,5,FALSE)</f>
        <v>24</v>
      </c>
      <c r="BW1402">
        <f>VLOOKUP($BT1402, [3]Sheet1!$D$3:$T$89,8,FALSE)</f>
        <v>26</v>
      </c>
      <c r="BX1402">
        <f>VLOOKUP($BT1402, [3]Sheet1!$D$3:$T$89,9,FALSE)</f>
        <v>23</v>
      </c>
      <c r="BY1402">
        <f>VLOOKUP($BT1402, [3]Sheet1!$D$3:$T$89,12,FALSE)</f>
        <v>25</v>
      </c>
      <c r="BZ1402">
        <f>VLOOKUP($BT1402, [3]Sheet1!$D$3:$T$89,13,FALSE)</f>
        <v>22</v>
      </c>
      <c r="CA1402" t="str">
        <f>VLOOKUP($BT1402, [3]Sheet1!$D$3:$T$89,16,FALSE)</f>
        <v>N/A</v>
      </c>
      <c r="CB1402" t="str">
        <f>VLOOKUP($BT1402, [3]Sheet1!$D$3:$T$89,17,FALSE)</f>
        <v>N/A</v>
      </c>
      <c r="CD1402" s="12">
        <v>42628</v>
      </c>
      <c r="CE1402" s="2">
        <v>0.67361111111111105</v>
      </c>
      <c r="CF1402" s="2" t="s">
        <v>3045</v>
      </c>
      <c r="CG1402" s="2">
        <v>42628.673611111109</v>
      </c>
      <c r="CH1402" s="2">
        <v>42628.666666666664</v>
      </c>
      <c r="CI1402" t="s">
        <v>3040</v>
      </c>
      <c r="CJ1402" t="s">
        <v>1454</v>
      </c>
      <c r="CK1402">
        <v>1007.92482196</v>
      </c>
      <c r="CL1402">
        <v>23.0555555555556</v>
      </c>
      <c r="CM1402">
        <v>0</v>
      </c>
      <c r="CN1402">
        <v>74</v>
      </c>
      <c r="CO1402">
        <v>193</v>
      </c>
      <c r="CP1402">
        <v>2.6</v>
      </c>
      <c r="CQ1402">
        <v>7</v>
      </c>
      <c r="CR1402">
        <v>0.5</v>
      </c>
      <c r="CS1402">
        <v>3</v>
      </c>
      <c r="CT1402" t="s">
        <v>1304</v>
      </c>
      <c r="CU1402">
        <v>26</v>
      </c>
      <c r="CV1402">
        <v>24</v>
      </c>
      <c r="CW1402">
        <v>26</v>
      </c>
      <c r="CX1402">
        <v>23</v>
      </c>
      <c r="CY1402">
        <v>25</v>
      </c>
      <c r="CZ1402">
        <v>22</v>
      </c>
      <c r="DA1402" t="s">
        <v>27</v>
      </c>
      <c r="DB1402" t="s">
        <v>27</v>
      </c>
    </row>
    <row r="1403" spans="1:106">
      <c r="D1403" s="3">
        <v>14</v>
      </c>
      <c r="E1403" s="1">
        <v>2</v>
      </c>
      <c r="F1403" s="15">
        <v>8</v>
      </c>
      <c r="G1403" s="15" t="s">
        <v>110</v>
      </c>
      <c r="H1403" t="s">
        <v>57</v>
      </c>
      <c r="I1403">
        <v>2</v>
      </c>
      <c r="L1403" s="1">
        <v>5</v>
      </c>
      <c r="M1403" s="15">
        <v>9</v>
      </c>
      <c r="N1403" s="15" t="s">
        <v>65</v>
      </c>
      <c r="O1403" s="15" t="s">
        <v>57</v>
      </c>
      <c r="P1403" t="s">
        <v>994</v>
      </c>
      <c r="AG1403" s="1">
        <v>1</v>
      </c>
      <c r="AH1403">
        <v>9</v>
      </c>
      <c r="AI1403" t="s">
        <v>33</v>
      </c>
      <c r="BD1403" s="39">
        <v>42628</v>
      </c>
      <c r="BE1403" s="23">
        <v>0.67430555555555505</v>
      </c>
      <c r="BF1403" s="10" t="str">
        <f t="shared" si="131"/>
        <v>15/09/2016 16:11</v>
      </c>
      <c r="BG1403" s="35">
        <f t="shared" si="132"/>
        <v>42628.673611111109</v>
      </c>
      <c r="BH1403" s="35">
        <f t="shared" si="128"/>
        <v>42628.666666666664</v>
      </c>
      <c r="BI1403" t="str">
        <f t="shared" si="129"/>
        <v>15/09/2016 16:10:00</v>
      </c>
      <c r="BJ1403" s="40" t="str">
        <f t="shared" si="130"/>
        <v>15/09/2016 16:00:00</v>
      </c>
      <c r="BK1403">
        <f>VLOOKUP($BI1403, [1]TableView_704030_20160816_20160!$D$2:$M$5095,3,FALSE)</f>
        <v>1007.92482196</v>
      </c>
      <c r="BL1403">
        <f>VLOOKUP($BI1403, [1]TableView_704030_20160816_20160!$D$2:$M$5095,8,FALSE)</f>
        <v>23.0555555555556</v>
      </c>
      <c r="BM1403">
        <f>VLOOKUP($BI1403, [1]TableView_704030_20160816_20160!$D$2:$M$5095,10,FALSE)</f>
        <v>0</v>
      </c>
      <c r="BN1403">
        <f>VLOOKUP($BI1403, [1]TableView_704030_20160816_20160!$D$2:$M$5095,4,FALSE)</f>
        <v>74</v>
      </c>
      <c r="BO1403">
        <f>VLOOKUP($BI1403, [1]TableView_704030_20160816_20160!$D$2:$M$5095,6,FALSE)</f>
        <v>193</v>
      </c>
      <c r="BP1403">
        <f>VLOOKUP($BI1403, [1]TableView_704030_20160816_20160!$D$2:$M$5095,7,FALSE)</f>
        <v>2.6</v>
      </c>
      <c r="BQ1403">
        <f>VLOOKUP($BI1403, [1]TableView_704030_20160816_20160!$D$2:$M$5095,2,FALSE)</f>
        <v>7</v>
      </c>
      <c r="BR1403">
        <f>VLOOKUP($BJ1403, [2]aacb8965d69cc6fd1cb3a5cae9e8ae7!$C$6:$F$853,4,FALSE)</f>
        <v>0.5</v>
      </c>
      <c r="BS1403" s="15">
        <v>3</v>
      </c>
      <c r="BT1403" t="str">
        <f t="shared" si="133"/>
        <v>15/09/2016 3</v>
      </c>
      <c r="BU1403">
        <f>VLOOKUP($BT1403, [3]Sheet1!$D$3:$T$89,4,FALSE)</f>
        <v>26</v>
      </c>
      <c r="BV1403">
        <f>VLOOKUP($BT1403, [3]Sheet1!$D$3:$T$89,5,FALSE)</f>
        <v>24</v>
      </c>
      <c r="BW1403">
        <f>VLOOKUP($BT1403, [3]Sheet1!$D$3:$T$89,8,FALSE)</f>
        <v>26</v>
      </c>
      <c r="BX1403">
        <f>VLOOKUP($BT1403, [3]Sheet1!$D$3:$T$89,9,FALSE)</f>
        <v>23</v>
      </c>
      <c r="BY1403">
        <f>VLOOKUP($BT1403, [3]Sheet1!$D$3:$T$89,12,FALSE)</f>
        <v>25</v>
      </c>
      <c r="BZ1403">
        <f>VLOOKUP($BT1403, [3]Sheet1!$D$3:$T$89,13,FALSE)</f>
        <v>22</v>
      </c>
      <c r="CA1403" t="str">
        <f>VLOOKUP($BT1403, [3]Sheet1!$D$3:$T$89,16,FALSE)</f>
        <v>N/A</v>
      </c>
      <c r="CB1403" t="str">
        <f>VLOOKUP($BT1403, [3]Sheet1!$D$3:$T$89,17,FALSE)</f>
        <v>N/A</v>
      </c>
      <c r="CD1403" s="12">
        <v>42628</v>
      </c>
      <c r="CE1403" s="2">
        <v>0.67430555555555505</v>
      </c>
      <c r="CF1403" s="2" t="s">
        <v>3046</v>
      </c>
      <c r="CG1403" s="2">
        <v>42628.673611111109</v>
      </c>
      <c r="CH1403" s="2">
        <v>42628.666666666664</v>
      </c>
      <c r="CI1403" t="s">
        <v>3040</v>
      </c>
      <c r="CJ1403" t="s">
        <v>1454</v>
      </c>
      <c r="CK1403">
        <v>1007.92482196</v>
      </c>
      <c r="CL1403">
        <v>23.0555555555556</v>
      </c>
      <c r="CM1403">
        <v>0</v>
      </c>
      <c r="CN1403">
        <v>74</v>
      </c>
      <c r="CO1403">
        <v>193</v>
      </c>
      <c r="CP1403">
        <v>2.6</v>
      </c>
      <c r="CQ1403">
        <v>7</v>
      </c>
      <c r="CR1403">
        <v>0.5</v>
      </c>
      <c r="CS1403">
        <v>3</v>
      </c>
      <c r="CT1403" t="s">
        <v>1304</v>
      </c>
      <c r="CU1403">
        <v>26</v>
      </c>
      <c r="CV1403">
        <v>24</v>
      </c>
      <c r="CW1403">
        <v>26</v>
      </c>
      <c r="CX1403">
        <v>23</v>
      </c>
      <c r="CY1403">
        <v>25</v>
      </c>
      <c r="CZ1403">
        <v>22</v>
      </c>
      <c r="DA1403" t="s">
        <v>27</v>
      </c>
      <c r="DB1403" t="s">
        <v>27</v>
      </c>
    </row>
    <row r="1404" spans="1:106">
      <c r="D1404" s="3">
        <v>15</v>
      </c>
      <c r="E1404" s="1">
        <v>2</v>
      </c>
      <c r="F1404" s="15">
        <v>8</v>
      </c>
      <c r="G1404" s="15" t="s">
        <v>110</v>
      </c>
      <c r="H1404" t="s">
        <v>57</v>
      </c>
      <c r="I1404">
        <v>2</v>
      </c>
      <c r="L1404" s="1">
        <v>1</v>
      </c>
      <c r="M1404" s="15">
        <v>9</v>
      </c>
      <c r="N1404" s="15" t="s">
        <v>65</v>
      </c>
      <c r="O1404" s="15" t="s">
        <v>57</v>
      </c>
      <c r="P1404">
        <v>9</v>
      </c>
      <c r="AG1404" s="1">
        <v>1</v>
      </c>
      <c r="AH1404">
        <v>9</v>
      </c>
      <c r="AI1404" t="s">
        <v>33</v>
      </c>
      <c r="BD1404" s="39">
        <v>42628</v>
      </c>
      <c r="BE1404" s="23">
        <v>0.67500000000000004</v>
      </c>
      <c r="BF1404" s="10" t="str">
        <f t="shared" si="131"/>
        <v>15/09/2016 16:12</v>
      </c>
      <c r="BG1404" s="35">
        <f t="shared" si="132"/>
        <v>42628.673611111109</v>
      </c>
      <c r="BH1404" s="35">
        <f t="shared" si="128"/>
        <v>42628.666666666664</v>
      </c>
      <c r="BI1404" t="str">
        <f t="shared" si="129"/>
        <v>15/09/2016 16:10:00</v>
      </c>
      <c r="BJ1404" s="40" t="str">
        <f t="shared" si="130"/>
        <v>15/09/2016 16:00:00</v>
      </c>
      <c r="BK1404">
        <f>VLOOKUP($BI1404, [1]TableView_704030_20160816_20160!$D$2:$M$5095,3,FALSE)</f>
        <v>1007.92482196</v>
      </c>
      <c r="BL1404">
        <f>VLOOKUP($BI1404, [1]TableView_704030_20160816_20160!$D$2:$M$5095,8,FALSE)</f>
        <v>23.0555555555556</v>
      </c>
      <c r="BM1404">
        <f>VLOOKUP($BI1404, [1]TableView_704030_20160816_20160!$D$2:$M$5095,10,FALSE)</f>
        <v>0</v>
      </c>
      <c r="BN1404">
        <f>VLOOKUP($BI1404, [1]TableView_704030_20160816_20160!$D$2:$M$5095,4,FALSE)</f>
        <v>74</v>
      </c>
      <c r="BO1404">
        <f>VLOOKUP($BI1404, [1]TableView_704030_20160816_20160!$D$2:$M$5095,6,FALSE)</f>
        <v>193</v>
      </c>
      <c r="BP1404">
        <f>VLOOKUP($BI1404, [1]TableView_704030_20160816_20160!$D$2:$M$5095,7,FALSE)</f>
        <v>2.6</v>
      </c>
      <c r="BQ1404">
        <f>VLOOKUP($BI1404, [1]TableView_704030_20160816_20160!$D$2:$M$5095,2,FALSE)</f>
        <v>7</v>
      </c>
      <c r="BR1404">
        <f>VLOOKUP($BJ1404, [2]aacb8965d69cc6fd1cb3a5cae9e8ae7!$C$6:$F$853,4,FALSE)</f>
        <v>0.5</v>
      </c>
      <c r="BS1404" s="15">
        <v>3</v>
      </c>
      <c r="BT1404" t="str">
        <f t="shared" si="133"/>
        <v>15/09/2016 3</v>
      </c>
      <c r="BU1404">
        <f>VLOOKUP($BT1404, [3]Sheet1!$D$3:$T$89,4,FALSE)</f>
        <v>26</v>
      </c>
      <c r="BV1404">
        <f>VLOOKUP($BT1404, [3]Sheet1!$D$3:$T$89,5,FALSE)</f>
        <v>24</v>
      </c>
      <c r="BW1404">
        <f>VLOOKUP($BT1404, [3]Sheet1!$D$3:$T$89,8,FALSE)</f>
        <v>26</v>
      </c>
      <c r="BX1404">
        <f>VLOOKUP($BT1404, [3]Sheet1!$D$3:$T$89,9,FALSE)</f>
        <v>23</v>
      </c>
      <c r="BY1404">
        <f>VLOOKUP($BT1404, [3]Sheet1!$D$3:$T$89,12,FALSE)</f>
        <v>25</v>
      </c>
      <c r="BZ1404">
        <f>VLOOKUP($BT1404, [3]Sheet1!$D$3:$T$89,13,FALSE)</f>
        <v>22</v>
      </c>
      <c r="CA1404" t="str">
        <f>VLOOKUP($BT1404, [3]Sheet1!$D$3:$T$89,16,FALSE)</f>
        <v>N/A</v>
      </c>
      <c r="CB1404" t="str">
        <f>VLOOKUP($BT1404, [3]Sheet1!$D$3:$T$89,17,FALSE)</f>
        <v>N/A</v>
      </c>
      <c r="CD1404" s="12">
        <v>42628</v>
      </c>
      <c r="CE1404" s="2">
        <v>0.67500000000000004</v>
      </c>
      <c r="CF1404" s="2" t="s">
        <v>3047</v>
      </c>
      <c r="CG1404" s="2">
        <v>42628.673611111109</v>
      </c>
      <c r="CH1404" s="2">
        <v>42628.666666666664</v>
      </c>
      <c r="CI1404" t="s">
        <v>3040</v>
      </c>
      <c r="CJ1404" t="s">
        <v>1454</v>
      </c>
      <c r="CK1404">
        <v>1007.92482196</v>
      </c>
      <c r="CL1404">
        <v>23.0555555555556</v>
      </c>
      <c r="CM1404">
        <v>0</v>
      </c>
      <c r="CN1404">
        <v>74</v>
      </c>
      <c r="CO1404">
        <v>193</v>
      </c>
      <c r="CP1404">
        <v>2.6</v>
      </c>
      <c r="CQ1404">
        <v>7</v>
      </c>
      <c r="CR1404">
        <v>0.5</v>
      </c>
      <c r="CS1404">
        <v>3</v>
      </c>
      <c r="CT1404" t="s">
        <v>1304</v>
      </c>
      <c r="CU1404">
        <v>26</v>
      </c>
      <c r="CV1404">
        <v>24</v>
      </c>
      <c r="CW1404">
        <v>26</v>
      </c>
      <c r="CX1404">
        <v>23</v>
      </c>
      <c r="CY1404">
        <v>25</v>
      </c>
      <c r="CZ1404">
        <v>22</v>
      </c>
      <c r="DA1404" t="s">
        <v>27</v>
      </c>
      <c r="DB1404" t="s">
        <v>27</v>
      </c>
    </row>
    <row r="1405" spans="1:106">
      <c r="D1405" s="3">
        <v>16</v>
      </c>
      <c r="E1405" s="1">
        <v>2</v>
      </c>
      <c r="F1405" s="15">
        <v>8</v>
      </c>
      <c r="G1405" s="15" t="s">
        <v>110</v>
      </c>
      <c r="H1405" t="s">
        <v>57</v>
      </c>
      <c r="I1405" t="s">
        <v>964</v>
      </c>
      <c r="L1405" s="1">
        <v>1</v>
      </c>
      <c r="M1405" s="15">
        <v>8</v>
      </c>
      <c r="N1405" s="15" t="s">
        <v>33</v>
      </c>
      <c r="S1405" s="1">
        <v>1</v>
      </c>
      <c r="T1405">
        <v>9</v>
      </c>
      <c r="U1405" t="s">
        <v>65</v>
      </c>
      <c r="V1405" t="s">
        <v>57</v>
      </c>
      <c r="W1405">
        <v>3</v>
      </c>
      <c r="AG1405" s="1">
        <v>1</v>
      </c>
      <c r="AH1405">
        <v>9</v>
      </c>
      <c r="AI1405" t="s">
        <v>33</v>
      </c>
      <c r="BD1405" s="39">
        <v>42628</v>
      </c>
      <c r="BE1405" s="23">
        <v>0.67569444444444404</v>
      </c>
      <c r="BF1405" s="10" t="str">
        <f t="shared" si="131"/>
        <v>15/09/2016 16:13</v>
      </c>
      <c r="BG1405" s="35">
        <f t="shared" si="132"/>
        <v>42628.673611111109</v>
      </c>
      <c r="BH1405" s="35">
        <f t="shared" si="128"/>
        <v>42628.666666666664</v>
      </c>
      <c r="BI1405" t="str">
        <f t="shared" si="129"/>
        <v>15/09/2016 16:10:00</v>
      </c>
      <c r="BJ1405" s="40" t="str">
        <f t="shared" si="130"/>
        <v>15/09/2016 16:00:00</v>
      </c>
      <c r="BK1405">
        <f>VLOOKUP($BI1405, [1]TableView_704030_20160816_20160!$D$2:$M$5095,3,FALSE)</f>
        <v>1007.92482196</v>
      </c>
      <c r="BL1405">
        <f>VLOOKUP($BI1405, [1]TableView_704030_20160816_20160!$D$2:$M$5095,8,FALSE)</f>
        <v>23.0555555555556</v>
      </c>
      <c r="BM1405">
        <f>VLOOKUP($BI1405, [1]TableView_704030_20160816_20160!$D$2:$M$5095,10,FALSE)</f>
        <v>0</v>
      </c>
      <c r="BN1405">
        <f>VLOOKUP($BI1405, [1]TableView_704030_20160816_20160!$D$2:$M$5095,4,FALSE)</f>
        <v>74</v>
      </c>
      <c r="BO1405">
        <f>VLOOKUP($BI1405, [1]TableView_704030_20160816_20160!$D$2:$M$5095,6,FALSE)</f>
        <v>193</v>
      </c>
      <c r="BP1405">
        <f>VLOOKUP($BI1405, [1]TableView_704030_20160816_20160!$D$2:$M$5095,7,FALSE)</f>
        <v>2.6</v>
      </c>
      <c r="BQ1405">
        <f>VLOOKUP($BI1405, [1]TableView_704030_20160816_20160!$D$2:$M$5095,2,FALSE)</f>
        <v>7</v>
      </c>
      <c r="BR1405">
        <f>VLOOKUP($BJ1405, [2]aacb8965d69cc6fd1cb3a5cae9e8ae7!$C$6:$F$853,4,FALSE)</f>
        <v>0.5</v>
      </c>
      <c r="BS1405" s="15">
        <v>3</v>
      </c>
      <c r="BT1405" t="str">
        <f t="shared" si="133"/>
        <v>15/09/2016 3</v>
      </c>
      <c r="BU1405">
        <f>VLOOKUP($BT1405, [3]Sheet1!$D$3:$T$89,4,FALSE)</f>
        <v>26</v>
      </c>
      <c r="BV1405">
        <f>VLOOKUP($BT1405, [3]Sheet1!$D$3:$T$89,5,FALSE)</f>
        <v>24</v>
      </c>
      <c r="BW1405">
        <f>VLOOKUP($BT1405, [3]Sheet1!$D$3:$T$89,8,FALSE)</f>
        <v>26</v>
      </c>
      <c r="BX1405">
        <f>VLOOKUP($BT1405, [3]Sheet1!$D$3:$T$89,9,FALSE)</f>
        <v>23</v>
      </c>
      <c r="BY1405">
        <f>VLOOKUP($BT1405, [3]Sheet1!$D$3:$T$89,12,FALSE)</f>
        <v>25</v>
      </c>
      <c r="BZ1405">
        <f>VLOOKUP($BT1405, [3]Sheet1!$D$3:$T$89,13,FALSE)</f>
        <v>22</v>
      </c>
      <c r="CA1405" t="str">
        <f>VLOOKUP($BT1405, [3]Sheet1!$D$3:$T$89,16,FALSE)</f>
        <v>N/A</v>
      </c>
      <c r="CB1405" t="str">
        <f>VLOOKUP($BT1405, [3]Sheet1!$D$3:$T$89,17,FALSE)</f>
        <v>N/A</v>
      </c>
      <c r="CD1405" s="12">
        <v>42628</v>
      </c>
      <c r="CE1405" s="2">
        <v>0.67569444444444404</v>
      </c>
      <c r="CF1405" s="2" t="s">
        <v>3048</v>
      </c>
      <c r="CG1405" s="2">
        <v>42628.673611111109</v>
      </c>
      <c r="CH1405" s="2">
        <v>42628.666666666664</v>
      </c>
      <c r="CI1405" t="s">
        <v>3040</v>
      </c>
      <c r="CJ1405" t="s">
        <v>1454</v>
      </c>
      <c r="CK1405">
        <v>1007.92482196</v>
      </c>
      <c r="CL1405">
        <v>23.0555555555556</v>
      </c>
      <c r="CM1405">
        <v>0</v>
      </c>
      <c r="CN1405">
        <v>74</v>
      </c>
      <c r="CO1405">
        <v>193</v>
      </c>
      <c r="CP1405">
        <v>2.6</v>
      </c>
      <c r="CQ1405">
        <v>7</v>
      </c>
      <c r="CR1405">
        <v>0.5</v>
      </c>
      <c r="CS1405">
        <v>3</v>
      </c>
      <c r="CT1405" t="s">
        <v>1304</v>
      </c>
      <c r="CU1405">
        <v>26</v>
      </c>
      <c r="CV1405">
        <v>24</v>
      </c>
      <c r="CW1405">
        <v>26</v>
      </c>
      <c r="CX1405">
        <v>23</v>
      </c>
      <c r="CY1405">
        <v>25</v>
      </c>
      <c r="CZ1405">
        <v>22</v>
      </c>
      <c r="DA1405" t="s">
        <v>27</v>
      </c>
      <c r="DB1405" t="s">
        <v>27</v>
      </c>
    </row>
    <row r="1406" spans="1:106">
      <c r="D1406" s="3">
        <v>17</v>
      </c>
      <c r="E1406" s="1">
        <v>1</v>
      </c>
      <c r="F1406" s="15">
        <v>8</v>
      </c>
      <c r="G1406" s="15" t="s">
        <v>110</v>
      </c>
      <c r="H1406" t="s">
        <v>57</v>
      </c>
      <c r="I1406">
        <v>3</v>
      </c>
      <c r="S1406" s="1">
        <v>2</v>
      </c>
      <c r="T1406">
        <v>9</v>
      </c>
      <c r="U1406" t="s">
        <v>65</v>
      </c>
      <c r="V1406" t="s">
        <v>57</v>
      </c>
      <c r="W1406">
        <v>3</v>
      </c>
      <c r="X1406" t="s">
        <v>973</v>
      </c>
      <c r="Z1406" s="1">
        <v>2</v>
      </c>
      <c r="AA1406">
        <v>9</v>
      </c>
      <c r="AB1406" t="s">
        <v>34</v>
      </c>
      <c r="BD1406" s="39">
        <v>42628</v>
      </c>
      <c r="BE1406" s="23">
        <v>0.67638888888888904</v>
      </c>
      <c r="BF1406" s="10" t="str">
        <f t="shared" si="131"/>
        <v>15/09/2016 16:14</v>
      </c>
      <c r="BG1406" s="35">
        <f t="shared" si="132"/>
        <v>42628.673611111109</v>
      </c>
      <c r="BH1406" s="35">
        <f t="shared" ref="BH1406:BH1469" si="134">ROUND(BF1406*(24*60/30),0)/(24*60/30)</f>
        <v>42628.666666666664</v>
      </c>
      <c r="BI1406" t="str">
        <f t="shared" ref="BI1406:BI1469" si="135">TEXT(BD1406,"dd/mm/yyyy ")&amp;TEXT(BG1406,"hh:mm:ss")</f>
        <v>15/09/2016 16:10:00</v>
      </c>
      <c r="BJ1406" s="40" t="str">
        <f t="shared" ref="BJ1406:BJ1469" si="136">TEXT(BD1406,"dd/mm/yyyy ")&amp;TEXT(BH1406,"hh:mm:ss")</f>
        <v>15/09/2016 16:00:00</v>
      </c>
      <c r="BK1406">
        <f>VLOOKUP($BI1406, [1]TableView_704030_20160816_20160!$D$2:$M$5095,3,FALSE)</f>
        <v>1007.92482196</v>
      </c>
      <c r="BL1406">
        <f>VLOOKUP($BI1406, [1]TableView_704030_20160816_20160!$D$2:$M$5095,8,FALSE)</f>
        <v>23.0555555555556</v>
      </c>
      <c r="BM1406">
        <f>VLOOKUP($BI1406, [1]TableView_704030_20160816_20160!$D$2:$M$5095,10,FALSE)</f>
        <v>0</v>
      </c>
      <c r="BN1406">
        <f>VLOOKUP($BI1406, [1]TableView_704030_20160816_20160!$D$2:$M$5095,4,FALSE)</f>
        <v>74</v>
      </c>
      <c r="BO1406">
        <f>VLOOKUP($BI1406, [1]TableView_704030_20160816_20160!$D$2:$M$5095,6,FALSE)</f>
        <v>193</v>
      </c>
      <c r="BP1406">
        <f>VLOOKUP($BI1406, [1]TableView_704030_20160816_20160!$D$2:$M$5095,7,FALSE)</f>
        <v>2.6</v>
      </c>
      <c r="BQ1406">
        <f>VLOOKUP($BI1406, [1]TableView_704030_20160816_20160!$D$2:$M$5095,2,FALSE)</f>
        <v>7</v>
      </c>
      <c r="BR1406">
        <f>VLOOKUP($BJ1406, [2]aacb8965d69cc6fd1cb3a5cae9e8ae7!$C$6:$F$853,4,FALSE)</f>
        <v>0.5</v>
      </c>
      <c r="BS1406" s="15">
        <v>3</v>
      </c>
      <c r="BT1406" t="str">
        <f t="shared" si="133"/>
        <v>15/09/2016 3</v>
      </c>
      <c r="BU1406">
        <f>VLOOKUP($BT1406, [3]Sheet1!$D$3:$T$89,4,FALSE)</f>
        <v>26</v>
      </c>
      <c r="BV1406">
        <f>VLOOKUP($BT1406, [3]Sheet1!$D$3:$T$89,5,FALSE)</f>
        <v>24</v>
      </c>
      <c r="BW1406">
        <f>VLOOKUP($BT1406, [3]Sheet1!$D$3:$T$89,8,FALSE)</f>
        <v>26</v>
      </c>
      <c r="BX1406">
        <f>VLOOKUP($BT1406, [3]Sheet1!$D$3:$T$89,9,FALSE)</f>
        <v>23</v>
      </c>
      <c r="BY1406">
        <f>VLOOKUP($BT1406, [3]Sheet1!$D$3:$T$89,12,FALSE)</f>
        <v>25</v>
      </c>
      <c r="BZ1406">
        <f>VLOOKUP($BT1406, [3]Sheet1!$D$3:$T$89,13,FALSE)</f>
        <v>22</v>
      </c>
      <c r="CA1406" t="str">
        <f>VLOOKUP($BT1406, [3]Sheet1!$D$3:$T$89,16,FALSE)</f>
        <v>N/A</v>
      </c>
      <c r="CB1406" t="str">
        <f>VLOOKUP($BT1406, [3]Sheet1!$D$3:$T$89,17,FALSE)</f>
        <v>N/A</v>
      </c>
      <c r="CD1406" s="12">
        <v>42628</v>
      </c>
      <c r="CE1406" s="2">
        <v>0.67638888888888904</v>
      </c>
      <c r="CF1406" s="2" t="s">
        <v>3049</v>
      </c>
      <c r="CG1406" s="2">
        <v>42628.673611111109</v>
      </c>
      <c r="CH1406" s="2">
        <v>42628.666666666664</v>
      </c>
      <c r="CI1406" t="s">
        <v>3040</v>
      </c>
      <c r="CJ1406" t="s">
        <v>1454</v>
      </c>
      <c r="CK1406">
        <v>1007.92482196</v>
      </c>
      <c r="CL1406">
        <v>23.0555555555556</v>
      </c>
      <c r="CM1406">
        <v>0</v>
      </c>
      <c r="CN1406">
        <v>74</v>
      </c>
      <c r="CO1406">
        <v>193</v>
      </c>
      <c r="CP1406">
        <v>2.6</v>
      </c>
      <c r="CQ1406">
        <v>7</v>
      </c>
      <c r="CR1406">
        <v>0.5</v>
      </c>
      <c r="CS1406">
        <v>3</v>
      </c>
      <c r="CT1406" t="s">
        <v>1304</v>
      </c>
      <c r="CU1406">
        <v>26</v>
      </c>
      <c r="CV1406">
        <v>24</v>
      </c>
      <c r="CW1406">
        <v>26</v>
      </c>
      <c r="CX1406">
        <v>23</v>
      </c>
      <c r="CY1406">
        <v>25</v>
      </c>
      <c r="CZ1406">
        <v>22</v>
      </c>
      <c r="DA1406" t="s">
        <v>27</v>
      </c>
      <c r="DB1406" t="s">
        <v>27</v>
      </c>
    </row>
    <row r="1407" spans="1:106">
      <c r="D1407" s="3">
        <v>18</v>
      </c>
      <c r="E1407" s="1">
        <v>2</v>
      </c>
      <c r="F1407" s="15">
        <v>7</v>
      </c>
      <c r="G1407" s="15" t="s">
        <v>34</v>
      </c>
      <c r="L1407" s="1">
        <v>2</v>
      </c>
      <c r="M1407">
        <v>8</v>
      </c>
      <c r="N1407" t="s">
        <v>34</v>
      </c>
      <c r="S1407" s="1">
        <v>2</v>
      </c>
      <c r="T1407">
        <v>9</v>
      </c>
      <c r="U1407" t="s">
        <v>65</v>
      </c>
      <c r="V1407" t="s">
        <v>57</v>
      </c>
      <c r="W1407" t="s">
        <v>993</v>
      </c>
      <c r="BD1407" s="39">
        <v>42628</v>
      </c>
      <c r="BE1407" s="23">
        <v>0.67708333333333304</v>
      </c>
      <c r="BF1407" s="10" t="str">
        <f t="shared" si="131"/>
        <v>15/09/2016 16:15</v>
      </c>
      <c r="BG1407" s="35">
        <f t="shared" si="132"/>
        <v>42628.680555555555</v>
      </c>
      <c r="BH1407" s="35">
        <f t="shared" si="134"/>
        <v>42628.6875</v>
      </c>
      <c r="BI1407" t="str">
        <f t="shared" si="135"/>
        <v>15/09/2016 16:20:00</v>
      </c>
      <c r="BJ1407" s="40" t="str">
        <f t="shared" si="136"/>
        <v>15/09/2016 16:30:00</v>
      </c>
      <c r="BK1407">
        <f>VLOOKUP($BI1407, [1]TableView_704030_20160816_20160!$D$2:$M$5095,3,FALSE)</f>
        <v>1007.92482196</v>
      </c>
      <c r="BL1407">
        <f>VLOOKUP($BI1407, [1]TableView_704030_20160816_20160!$D$2:$M$5095,8,FALSE)</f>
        <v>22.8333333333333</v>
      </c>
      <c r="BM1407">
        <f>VLOOKUP($BI1407, [1]TableView_704030_20160816_20160!$D$2:$M$5095,10,FALSE)</f>
        <v>0</v>
      </c>
      <c r="BN1407">
        <f>VLOOKUP($BI1407, [1]TableView_704030_20160816_20160!$D$2:$M$5095,4,FALSE)</f>
        <v>75</v>
      </c>
      <c r="BO1407">
        <f>VLOOKUP($BI1407, [1]TableView_704030_20160816_20160!$D$2:$M$5095,6,FALSE)</f>
        <v>180</v>
      </c>
      <c r="BP1407">
        <f>VLOOKUP($BI1407, [1]TableView_704030_20160816_20160!$D$2:$M$5095,7,FALSE)</f>
        <v>2.9</v>
      </c>
      <c r="BQ1407">
        <f>VLOOKUP($BI1407, [1]TableView_704030_20160816_20160!$D$2:$M$5095,2,FALSE)</f>
        <v>7.8</v>
      </c>
      <c r="BR1407">
        <f>VLOOKUP($BJ1407, [2]aacb8965d69cc6fd1cb3a5cae9e8ae7!$C$6:$F$853,4,FALSE)</f>
        <v>0.3</v>
      </c>
      <c r="BS1407" s="15">
        <v>3</v>
      </c>
      <c r="BT1407" t="str">
        <f t="shared" si="133"/>
        <v>15/09/2016 3</v>
      </c>
      <c r="BU1407">
        <f>VLOOKUP($BT1407, [3]Sheet1!$D$3:$T$89,4,FALSE)</f>
        <v>26</v>
      </c>
      <c r="BV1407">
        <f>VLOOKUP($BT1407, [3]Sheet1!$D$3:$T$89,5,FALSE)</f>
        <v>24</v>
      </c>
      <c r="BW1407">
        <f>VLOOKUP($BT1407, [3]Sheet1!$D$3:$T$89,8,FALSE)</f>
        <v>26</v>
      </c>
      <c r="BX1407">
        <f>VLOOKUP($BT1407, [3]Sheet1!$D$3:$T$89,9,FALSE)</f>
        <v>23</v>
      </c>
      <c r="BY1407">
        <f>VLOOKUP($BT1407, [3]Sheet1!$D$3:$T$89,12,FALSE)</f>
        <v>25</v>
      </c>
      <c r="BZ1407">
        <f>VLOOKUP($BT1407, [3]Sheet1!$D$3:$T$89,13,FALSE)</f>
        <v>22</v>
      </c>
      <c r="CA1407" t="str">
        <f>VLOOKUP($BT1407, [3]Sheet1!$D$3:$T$89,16,FALSE)</f>
        <v>N/A</v>
      </c>
      <c r="CB1407" t="str">
        <f>VLOOKUP($BT1407, [3]Sheet1!$D$3:$T$89,17,FALSE)</f>
        <v>N/A</v>
      </c>
      <c r="CD1407" s="12">
        <v>42628</v>
      </c>
      <c r="CE1407" s="2">
        <v>0.67708333333333304</v>
      </c>
      <c r="CF1407" s="2" t="s">
        <v>3050</v>
      </c>
      <c r="CG1407" s="2">
        <v>42628.680555555555</v>
      </c>
      <c r="CH1407" s="2">
        <v>42628.6875</v>
      </c>
      <c r="CI1407" t="s">
        <v>3051</v>
      </c>
      <c r="CJ1407" t="s">
        <v>3052</v>
      </c>
      <c r="CK1407">
        <v>1007.92482196</v>
      </c>
      <c r="CL1407">
        <v>22.8333333333333</v>
      </c>
      <c r="CM1407">
        <v>0</v>
      </c>
      <c r="CN1407">
        <v>75</v>
      </c>
      <c r="CO1407">
        <v>180</v>
      </c>
      <c r="CP1407">
        <v>2.9</v>
      </c>
      <c r="CQ1407">
        <v>7.8</v>
      </c>
      <c r="CR1407">
        <v>0.3</v>
      </c>
      <c r="CS1407">
        <v>3</v>
      </c>
      <c r="CT1407" t="s">
        <v>1304</v>
      </c>
      <c r="CU1407">
        <v>26</v>
      </c>
      <c r="CV1407">
        <v>24</v>
      </c>
      <c r="CW1407">
        <v>26</v>
      </c>
      <c r="CX1407">
        <v>23</v>
      </c>
      <c r="CY1407">
        <v>25</v>
      </c>
      <c r="CZ1407">
        <v>22</v>
      </c>
      <c r="DA1407" t="s">
        <v>27</v>
      </c>
      <c r="DB1407" t="s">
        <v>27</v>
      </c>
    </row>
    <row r="1408" spans="1:106">
      <c r="D1408" s="3">
        <v>19</v>
      </c>
      <c r="E1408" s="1">
        <v>1</v>
      </c>
      <c r="F1408" s="15">
        <v>7</v>
      </c>
      <c r="G1408" s="15" t="s">
        <v>33</v>
      </c>
      <c r="L1408" s="1">
        <v>1</v>
      </c>
      <c r="M1408">
        <v>8</v>
      </c>
      <c r="N1408" t="s">
        <v>33</v>
      </c>
      <c r="S1408" s="1">
        <v>1</v>
      </c>
      <c r="T1408">
        <v>8</v>
      </c>
      <c r="U1408" t="s">
        <v>110</v>
      </c>
      <c r="V1408" t="s">
        <v>57</v>
      </c>
      <c r="W1408">
        <v>5</v>
      </c>
      <c r="Z1408" s="1">
        <v>2</v>
      </c>
      <c r="AA1408">
        <v>9</v>
      </c>
      <c r="AB1408" t="s">
        <v>65</v>
      </c>
      <c r="AC1408" t="s">
        <v>57</v>
      </c>
      <c r="AD1408" t="s">
        <v>993</v>
      </c>
      <c r="BD1408" s="39">
        <v>42628</v>
      </c>
      <c r="BE1408" s="23">
        <v>0.67777777777777803</v>
      </c>
      <c r="BF1408" s="10" t="str">
        <f t="shared" si="131"/>
        <v>15/09/2016 16:16</v>
      </c>
      <c r="BG1408" s="35">
        <f t="shared" si="132"/>
        <v>42628.680555555555</v>
      </c>
      <c r="BH1408" s="35">
        <f t="shared" si="134"/>
        <v>42628.6875</v>
      </c>
      <c r="BI1408" t="str">
        <f t="shared" si="135"/>
        <v>15/09/2016 16:20:00</v>
      </c>
      <c r="BJ1408" s="40" t="str">
        <f t="shared" si="136"/>
        <v>15/09/2016 16:30:00</v>
      </c>
      <c r="BK1408">
        <f>VLOOKUP($BI1408, [1]TableView_704030_20160816_20160!$D$2:$M$5095,3,FALSE)</f>
        <v>1007.92482196</v>
      </c>
      <c r="BL1408">
        <f>VLOOKUP($BI1408, [1]TableView_704030_20160816_20160!$D$2:$M$5095,8,FALSE)</f>
        <v>22.8333333333333</v>
      </c>
      <c r="BM1408">
        <f>VLOOKUP($BI1408, [1]TableView_704030_20160816_20160!$D$2:$M$5095,10,FALSE)</f>
        <v>0</v>
      </c>
      <c r="BN1408">
        <f>VLOOKUP($BI1408, [1]TableView_704030_20160816_20160!$D$2:$M$5095,4,FALSE)</f>
        <v>75</v>
      </c>
      <c r="BO1408">
        <f>VLOOKUP($BI1408, [1]TableView_704030_20160816_20160!$D$2:$M$5095,6,FALSE)</f>
        <v>180</v>
      </c>
      <c r="BP1408">
        <f>VLOOKUP($BI1408, [1]TableView_704030_20160816_20160!$D$2:$M$5095,7,FALSE)</f>
        <v>2.9</v>
      </c>
      <c r="BQ1408">
        <f>VLOOKUP($BI1408, [1]TableView_704030_20160816_20160!$D$2:$M$5095,2,FALSE)</f>
        <v>7.8</v>
      </c>
      <c r="BR1408">
        <f>VLOOKUP($BJ1408, [2]aacb8965d69cc6fd1cb3a5cae9e8ae7!$C$6:$F$853,4,FALSE)</f>
        <v>0.3</v>
      </c>
      <c r="BS1408" s="15">
        <v>3</v>
      </c>
      <c r="BT1408" t="str">
        <f t="shared" si="133"/>
        <v>15/09/2016 3</v>
      </c>
      <c r="BU1408">
        <f>VLOOKUP($BT1408, [3]Sheet1!$D$3:$T$89,4,FALSE)</f>
        <v>26</v>
      </c>
      <c r="BV1408">
        <f>VLOOKUP($BT1408, [3]Sheet1!$D$3:$T$89,5,FALSE)</f>
        <v>24</v>
      </c>
      <c r="BW1408">
        <f>VLOOKUP($BT1408, [3]Sheet1!$D$3:$T$89,8,FALSE)</f>
        <v>26</v>
      </c>
      <c r="BX1408">
        <f>VLOOKUP($BT1408, [3]Sheet1!$D$3:$T$89,9,FALSE)</f>
        <v>23</v>
      </c>
      <c r="BY1408">
        <f>VLOOKUP($BT1408, [3]Sheet1!$D$3:$T$89,12,FALSE)</f>
        <v>25</v>
      </c>
      <c r="BZ1408">
        <f>VLOOKUP($BT1408, [3]Sheet1!$D$3:$T$89,13,FALSE)</f>
        <v>22</v>
      </c>
      <c r="CA1408" t="str">
        <f>VLOOKUP($BT1408, [3]Sheet1!$D$3:$T$89,16,FALSE)</f>
        <v>N/A</v>
      </c>
      <c r="CB1408" t="str">
        <f>VLOOKUP($BT1408, [3]Sheet1!$D$3:$T$89,17,FALSE)</f>
        <v>N/A</v>
      </c>
      <c r="CD1408" s="12">
        <v>42628</v>
      </c>
      <c r="CE1408" s="2">
        <v>0.67777777777777803</v>
      </c>
      <c r="CF1408" s="2" t="s">
        <v>3053</v>
      </c>
      <c r="CG1408" s="2">
        <v>42628.680555555555</v>
      </c>
      <c r="CH1408" s="2">
        <v>42628.6875</v>
      </c>
      <c r="CI1408" t="s">
        <v>3051</v>
      </c>
      <c r="CJ1408" t="s">
        <v>3052</v>
      </c>
      <c r="CK1408">
        <v>1007.92482196</v>
      </c>
      <c r="CL1408">
        <v>22.8333333333333</v>
      </c>
      <c r="CM1408">
        <v>0</v>
      </c>
      <c r="CN1408">
        <v>75</v>
      </c>
      <c r="CO1408">
        <v>180</v>
      </c>
      <c r="CP1408">
        <v>2.9</v>
      </c>
      <c r="CQ1408">
        <v>7.8</v>
      </c>
      <c r="CR1408">
        <v>0.3</v>
      </c>
      <c r="CS1408">
        <v>3</v>
      </c>
      <c r="CT1408" t="s">
        <v>1304</v>
      </c>
      <c r="CU1408">
        <v>26</v>
      </c>
      <c r="CV1408">
        <v>24</v>
      </c>
      <c r="CW1408">
        <v>26</v>
      </c>
      <c r="CX1408">
        <v>23</v>
      </c>
      <c r="CY1408">
        <v>25</v>
      </c>
      <c r="CZ1408">
        <v>22</v>
      </c>
      <c r="DA1408" t="s">
        <v>27</v>
      </c>
      <c r="DB1408" t="s">
        <v>27</v>
      </c>
    </row>
    <row r="1409" spans="1:106">
      <c r="D1409" s="3">
        <v>20</v>
      </c>
      <c r="E1409" s="1">
        <v>1</v>
      </c>
      <c r="F1409" s="15">
        <v>7</v>
      </c>
      <c r="G1409" s="15" t="s">
        <v>33</v>
      </c>
      <c r="L1409" s="1">
        <v>1</v>
      </c>
      <c r="M1409">
        <v>8</v>
      </c>
      <c r="N1409" t="s">
        <v>33</v>
      </c>
      <c r="S1409" s="1">
        <v>1</v>
      </c>
      <c r="T1409">
        <v>8</v>
      </c>
      <c r="U1409" t="s">
        <v>110</v>
      </c>
      <c r="V1409" t="s">
        <v>57</v>
      </c>
      <c r="W1409">
        <v>5</v>
      </c>
      <c r="Z1409" s="1">
        <v>2</v>
      </c>
      <c r="AA1409">
        <v>9</v>
      </c>
      <c r="AB1409" t="s">
        <v>65</v>
      </c>
      <c r="AC1409" t="s">
        <v>57</v>
      </c>
      <c r="AD1409" t="s">
        <v>993</v>
      </c>
      <c r="AG1409" s="1">
        <v>1</v>
      </c>
      <c r="AH1409">
        <v>9</v>
      </c>
      <c r="AI1409" t="s">
        <v>34</v>
      </c>
      <c r="BD1409" s="39">
        <v>42628</v>
      </c>
      <c r="BE1409" s="23">
        <v>0.67847222222222203</v>
      </c>
      <c r="BF1409" s="10" t="str">
        <f t="shared" si="131"/>
        <v>15/09/2016 16:17</v>
      </c>
      <c r="BG1409" s="35">
        <f t="shared" si="132"/>
        <v>42628.680555555555</v>
      </c>
      <c r="BH1409" s="35">
        <f t="shared" si="134"/>
        <v>42628.6875</v>
      </c>
      <c r="BI1409" t="str">
        <f t="shared" si="135"/>
        <v>15/09/2016 16:20:00</v>
      </c>
      <c r="BJ1409" s="40" t="str">
        <f t="shared" si="136"/>
        <v>15/09/2016 16:30:00</v>
      </c>
      <c r="BK1409">
        <f>VLOOKUP($BI1409, [1]TableView_704030_20160816_20160!$D$2:$M$5095,3,FALSE)</f>
        <v>1007.92482196</v>
      </c>
      <c r="BL1409">
        <f>VLOOKUP($BI1409, [1]TableView_704030_20160816_20160!$D$2:$M$5095,8,FALSE)</f>
        <v>22.8333333333333</v>
      </c>
      <c r="BM1409">
        <f>VLOOKUP($BI1409, [1]TableView_704030_20160816_20160!$D$2:$M$5095,10,FALSE)</f>
        <v>0</v>
      </c>
      <c r="BN1409">
        <f>VLOOKUP($BI1409, [1]TableView_704030_20160816_20160!$D$2:$M$5095,4,FALSE)</f>
        <v>75</v>
      </c>
      <c r="BO1409">
        <f>VLOOKUP($BI1409, [1]TableView_704030_20160816_20160!$D$2:$M$5095,6,FALSE)</f>
        <v>180</v>
      </c>
      <c r="BP1409">
        <f>VLOOKUP($BI1409, [1]TableView_704030_20160816_20160!$D$2:$M$5095,7,FALSE)</f>
        <v>2.9</v>
      </c>
      <c r="BQ1409">
        <f>VLOOKUP($BI1409, [1]TableView_704030_20160816_20160!$D$2:$M$5095,2,FALSE)</f>
        <v>7.8</v>
      </c>
      <c r="BR1409">
        <f>VLOOKUP($BJ1409, [2]aacb8965d69cc6fd1cb3a5cae9e8ae7!$C$6:$F$853,4,FALSE)</f>
        <v>0.3</v>
      </c>
      <c r="BS1409" s="15">
        <v>3</v>
      </c>
      <c r="BT1409" t="str">
        <f t="shared" si="133"/>
        <v>15/09/2016 3</v>
      </c>
      <c r="BU1409">
        <f>VLOOKUP($BT1409, [3]Sheet1!$D$3:$T$89,4,FALSE)</f>
        <v>26</v>
      </c>
      <c r="BV1409">
        <f>VLOOKUP($BT1409, [3]Sheet1!$D$3:$T$89,5,FALSE)</f>
        <v>24</v>
      </c>
      <c r="BW1409">
        <f>VLOOKUP($BT1409, [3]Sheet1!$D$3:$T$89,8,FALSE)</f>
        <v>26</v>
      </c>
      <c r="BX1409">
        <f>VLOOKUP($BT1409, [3]Sheet1!$D$3:$T$89,9,FALSE)</f>
        <v>23</v>
      </c>
      <c r="BY1409">
        <f>VLOOKUP($BT1409, [3]Sheet1!$D$3:$T$89,12,FALSE)</f>
        <v>25</v>
      </c>
      <c r="BZ1409">
        <f>VLOOKUP($BT1409, [3]Sheet1!$D$3:$T$89,13,FALSE)</f>
        <v>22</v>
      </c>
      <c r="CA1409" t="str">
        <f>VLOOKUP($BT1409, [3]Sheet1!$D$3:$T$89,16,FALSE)</f>
        <v>N/A</v>
      </c>
      <c r="CB1409" t="str">
        <f>VLOOKUP($BT1409, [3]Sheet1!$D$3:$T$89,17,FALSE)</f>
        <v>N/A</v>
      </c>
      <c r="CD1409" s="12">
        <v>42628</v>
      </c>
      <c r="CE1409" s="2">
        <v>0.67847222222222203</v>
      </c>
      <c r="CF1409" s="2" t="s">
        <v>3054</v>
      </c>
      <c r="CG1409" s="2">
        <v>42628.680555555555</v>
      </c>
      <c r="CH1409" s="2">
        <v>42628.6875</v>
      </c>
      <c r="CI1409" t="s">
        <v>3051</v>
      </c>
      <c r="CJ1409" t="s">
        <v>3052</v>
      </c>
      <c r="CK1409">
        <v>1007.92482196</v>
      </c>
      <c r="CL1409">
        <v>22.8333333333333</v>
      </c>
      <c r="CM1409">
        <v>0</v>
      </c>
      <c r="CN1409">
        <v>75</v>
      </c>
      <c r="CO1409">
        <v>180</v>
      </c>
      <c r="CP1409">
        <v>2.9</v>
      </c>
      <c r="CQ1409">
        <v>7.8</v>
      </c>
      <c r="CR1409">
        <v>0.3</v>
      </c>
      <c r="CS1409">
        <v>3</v>
      </c>
      <c r="CT1409" t="s">
        <v>1304</v>
      </c>
      <c r="CU1409">
        <v>26</v>
      </c>
      <c r="CV1409">
        <v>24</v>
      </c>
      <c r="CW1409">
        <v>26</v>
      </c>
      <c r="CX1409">
        <v>23</v>
      </c>
      <c r="CY1409">
        <v>25</v>
      </c>
      <c r="CZ1409">
        <v>22</v>
      </c>
      <c r="DA1409" t="s">
        <v>27</v>
      </c>
      <c r="DB1409" t="s">
        <v>27</v>
      </c>
    </row>
    <row r="1410" spans="1:106">
      <c r="D1410" s="3">
        <v>21</v>
      </c>
      <c r="E1410" s="1">
        <v>1</v>
      </c>
      <c r="F1410" s="15">
        <v>7</v>
      </c>
      <c r="G1410" s="15" t="s">
        <v>33</v>
      </c>
      <c r="S1410" s="1">
        <v>2</v>
      </c>
      <c r="T1410">
        <v>8</v>
      </c>
      <c r="U1410" t="s">
        <v>110</v>
      </c>
      <c r="V1410" t="s">
        <v>57</v>
      </c>
      <c r="W1410" t="s">
        <v>966</v>
      </c>
      <c r="X1410" t="s">
        <v>951</v>
      </c>
      <c r="Z1410" s="1">
        <v>3</v>
      </c>
      <c r="AA1410">
        <v>9</v>
      </c>
      <c r="AB1410" t="s">
        <v>65</v>
      </c>
      <c r="AC1410" t="s">
        <v>57</v>
      </c>
      <c r="AD1410" t="s">
        <v>993</v>
      </c>
      <c r="AE1410" t="s">
        <v>951</v>
      </c>
      <c r="AG1410" s="1">
        <v>1</v>
      </c>
      <c r="AH1410">
        <v>9</v>
      </c>
      <c r="AI1410" t="s">
        <v>33</v>
      </c>
      <c r="BD1410" s="39">
        <v>42628</v>
      </c>
      <c r="BE1410" s="23">
        <v>0.67916666666666703</v>
      </c>
      <c r="BF1410" s="10" t="str">
        <f t="shared" si="131"/>
        <v>15/09/2016 16:18</v>
      </c>
      <c r="BG1410" s="35">
        <f t="shared" si="132"/>
        <v>42628.680555555555</v>
      </c>
      <c r="BH1410" s="35">
        <f t="shared" si="134"/>
        <v>42628.6875</v>
      </c>
      <c r="BI1410" t="str">
        <f t="shared" si="135"/>
        <v>15/09/2016 16:20:00</v>
      </c>
      <c r="BJ1410" s="40" t="str">
        <f t="shared" si="136"/>
        <v>15/09/2016 16:30:00</v>
      </c>
      <c r="BK1410">
        <f>VLOOKUP($BI1410, [1]TableView_704030_20160816_20160!$D$2:$M$5095,3,FALSE)</f>
        <v>1007.92482196</v>
      </c>
      <c r="BL1410">
        <f>VLOOKUP($BI1410, [1]TableView_704030_20160816_20160!$D$2:$M$5095,8,FALSE)</f>
        <v>22.8333333333333</v>
      </c>
      <c r="BM1410">
        <f>VLOOKUP($BI1410, [1]TableView_704030_20160816_20160!$D$2:$M$5095,10,FALSE)</f>
        <v>0</v>
      </c>
      <c r="BN1410">
        <f>VLOOKUP($BI1410, [1]TableView_704030_20160816_20160!$D$2:$M$5095,4,FALSE)</f>
        <v>75</v>
      </c>
      <c r="BO1410">
        <f>VLOOKUP($BI1410, [1]TableView_704030_20160816_20160!$D$2:$M$5095,6,FALSE)</f>
        <v>180</v>
      </c>
      <c r="BP1410">
        <f>VLOOKUP($BI1410, [1]TableView_704030_20160816_20160!$D$2:$M$5095,7,FALSE)</f>
        <v>2.9</v>
      </c>
      <c r="BQ1410">
        <f>VLOOKUP($BI1410, [1]TableView_704030_20160816_20160!$D$2:$M$5095,2,FALSE)</f>
        <v>7.8</v>
      </c>
      <c r="BR1410">
        <f>VLOOKUP($BJ1410, [2]aacb8965d69cc6fd1cb3a5cae9e8ae7!$C$6:$F$853,4,FALSE)</f>
        <v>0.3</v>
      </c>
      <c r="BS1410" s="15">
        <v>3</v>
      </c>
      <c r="BT1410" t="str">
        <f t="shared" si="133"/>
        <v>15/09/2016 3</v>
      </c>
      <c r="BU1410">
        <f>VLOOKUP($BT1410, [3]Sheet1!$D$3:$T$89,4,FALSE)</f>
        <v>26</v>
      </c>
      <c r="BV1410">
        <f>VLOOKUP($BT1410, [3]Sheet1!$D$3:$T$89,5,FALSE)</f>
        <v>24</v>
      </c>
      <c r="BW1410">
        <f>VLOOKUP($BT1410, [3]Sheet1!$D$3:$T$89,8,FALSE)</f>
        <v>26</v>
      </c>
      <c r="BX1410">
        <f>VLOOKUP($BT1410, [3]Sheet1!$D$3:$T$89,9,FALSE)</f>
        <v>23</v>
      </c>
      <c r="BY1410">
        <f>VLOOKUP($BT1410, [3]Sheet1!$D$3:$T$89,12,FALSE)</f>
        <v>25</v>
      </c>
      <c r="BZ1410">
        <f>VLOOKUP($BT1410, [3]Sheet1!$D$3:$T$89,13,FALSE)</f>
        <v>22</v>
      </c>
      <c r="CA1410" t="str">
        <f>VLOOKUP($BT1410, [3]Sheet1!$D$3:$T$89,16,FALSE)</f>
        <v>N/A</v>
      </c>
      <c r="CB1410" t="str">
        <f>VLOOKUP($BT1410, [3]Sheet1!$D$3:$T$89,17,FALSE)</f>
        <v>N/A</v>
      </c>
      <c r="CD1410" s="12">
        <v>42628</v>
      </c>
      <c r="CE1410" s="2">
        <v>0.67916666666666703</v>
      </c>
      <c r="CF1410" s="2" t="s">
        <v>3055</v>
      </c>
      <c r="CG1410" s="2">
        <v>42628.680555555555</v>
      </c>
      <c r="CH1410" s="2">
        <v>42628.6875</v>
      </c>
      <c r="CI1410" t="s">
        <v>3051</v>
      </c>
      <c r="CJ1410" t="s">
        <v>3052</v>
      </c>
      <c r="CK1410">
        <v>1007.92482196</v>
      </c>
      <c r="CL1410">
        <v>22.8333333333333</v>
      </c>
      <c r="CM1410">
        <v>0</v>
      </c>
      <c r="CN1410">
        <v>75</v>
      </c>
      <c r="CO1410">
        <v>180</v>
      </c>
      <c r="CP1410">
        <v>2.9</v>
      </c>
      <c r="CQ1410">
        <v>7.8</v>
      </c>
      <c r="CR1410">
        <v>0.3</v>
      </c>
      <c r="CS1410">
        <v>3</v>
      </c>
      <c r="CT1410" t="s">
        <v>1304</v>
      </c>
      <c r="CU1410">
        <v>26</v>
      </c>
      <c r="CV1410">
        <v>24</v>
      </c>
      <c r="CW1410">
        <v>26</v>
      </c>
      <c r="CX1410">
        <v>23</v>
      </c>
      <c r="CY1410">
        <v>25</v>
      </c>
      <c r="CZ1410">
        <v>22</v>
      </c>
      <c r="DA1410" t="s">
        <v>27</v>
      </c>
      <c r="DB1410" t="s">
        <v>27</v>
      </c>
    </row>
    <row r="1411" spans="1:106">
      <c r="D1411" s="3">
        <v>22</v>
      </c>
      <c r="E1411" s="1">
        <v>1</v>
      </c>
      <c r="F1411" s="15">
        <v>7</v>
      </c>
      <c r="G1411" s="15" t="s">
        <v>33</v>
      </c>
      <c r="S1411" s="1">
        <v>2</v>
      </c>
      <c r="T1411">
        <v>8</v>
      </c>
      <c r="U1411" t="s">
        <v>110</v>
      </c>
      <c r="V1411" t="s">
        <v>57</v>
      </c>
      <c r="W1411" t="s">
        <v>966</v>
      </c>
      <c r="X1411" t="s">
        <v>951</v>
      </c>
      <c r="Z1411" s="1">
        <v>4</v>
      </c>
      <c r="AA1411">
        <v>9</v>
      </c>
      <c r="AB1411" t="s">
        <v>65</v>
      </c>
      <c r="AC1411" t="s">
        <v>57</v>
      </c>
      <c r="AD1411" t="s">
        <v>1084</v>
      </c>
      <c r="AE1411" t="s">
        <v>1085</v>
      </c>
      <c r="AG1411" s="1">
        <v>1</v>
      </c>
      <c r="AH1411">
        <v>9</v>
      </c>
      <c r="AI1411" t="s">
        <v>33</v>
      </c>
      <c r="BD1411" s="39">
        <v>42628</v>
      </c>
      <c r="BE1411" s="23">
        <v>0.67986111111111103</v>
      </c>
      <c r="BF1411" s="10" t="str">
        <f t="shared" si="131"/>
        <v>15/09/2016 16:19</v>
      </c>
      <c r="BG1411" s="35">
        <f t="shared" si="132"/>
        <v>42628.680555555555</v>
      </c>
      <c r="BH1411" s="35">
        <f t="shared" si="134"/>
        <v>42628.6875</v>
      </c>
      <c r="BI1411" t="str">
        <f t="shared" si="135"/>
        <v>15/09/2016 16:20:00</v>
      </c>
      <c r="BJ1411" s="40" t="str">
        <f t="shared" si="136"/>
        <v>15/09/2016 16:30:00</v>
      </c>
      <c r="BK1411">
        <f>VLOOKUP($BI1411, [1]TableView_704030_20160816_20160!$D$2:$M$5095,3,FALSE)</f>
        <v>1007.92482196</v>
      </c>
      <c r="BL1411">
        <f>VLOOKUP($BI1411, [1]TableView_704030_20160816_20160!$D$2:$M$5095,8,FALSE)</f>
        <v>22.8333333333333</v>
      </c>
      <c r="BM1411">
        <f>VLOOKUP($BI1411, [1]TableView_704030_20160816_20160!$D$2:$M$5095,10,FALSE)</f>
        <v>0</v>
      </c>
      <c r="BN1411">
        <f>VLOOKUP($BI1411, [1]TableView_704030_20160816_20160!$D$2:$M$5095,4,FALSE)</f>
        <v>75</v>
      </c>
      <c r="BO1411">
        <f>VLOOKUP($BI1411, [1]TableView_704030_20160816_20160!$D$2:$M$5095,6,FALSE)</f>
        <v>180</v>
      </c>
      <c r="BP1411">
        <f>VLOOKUP($BI1411, [1]TableView_704030_20160816_20160!$D$2:$M$5095,7,FALSE)</f>
        <v>2.9</v>
      </c>
      <c r="BQ1411">
        <f>VLOOKUP($BI1411, [1]TableView_704030_20160816_20160!$D$2:$M$5095,2,FALSE)</f>
        <v>7.8</v>
      </c>
      <c r="BR1411">
        <f>VLOOKUP($BJ1411, [2]aacb8965d69cc6fd1cb3a5cae9e8ae7!$C$6:$F$853,4,FALSE)</f>
        <v>0.3</v>
      </c>
      <c r="BS1411" s="15">
        <v>3</v>
      </c>
      <c r="BT1411" t="str">
        <f t="shared" si="133"/>
        <v>15/09/2016 3</v>
      </c>
      <c r="BU1411">
        <f>VLOOKUP($BT1411, [3]Sheet1!$D$3:$T$89,4,FALSE)</f>
        <v>26</v>
      </c>
      <c r="BV1411">
        <f>VLOOKUP($BT1411, [3]Sheet1!$D$3:$T$89,5,FALSE)</f>
        <v>24</v>
      </c>
      <c r="BW1411">
        <f>VLOOKUP($BT1411, [3]Sheet1!$D$3:$T$89,8,FALSE)</f>
        <v>26</v>
      </c>
      <c r="BX1411">
        <f>VLOOKUP($BT1411, [3]Sheet1!$D$3:$T$89,9,FALSE)</f>
        <v>23</v>
      </c>
      <c r="BY1411">
        <f>VLOOKUP($BT1411, [3]Sheet1!$D$3:$T$89,12,FALSE)</f>
        <v>25</v>
      </c>
      <c r="BZ1411">
        <f>VLOOKUP($BT1411, [3]Sheet1!$D$3:$T$89,13,FALSE)</f>
        <v>22</v>
      </c>
      <c r="CA1411" t="str">
        <f>VLOOKUP($BT1411, [3]Sheet1!$D$3:$T$89,16,FALSE)</f>
        <v>N/A</v>
      </c>
      <c r="CB1411" t="str">
        <f>VLOOKUP($BT1411, [3]Sheet1!$D$3:$T$89,17,FALSE)</f>
        <v>N/A</v>
      </c>
      <c r="CD1411" s="12">
        <v>42628</v>
      </c>
      <c r="CE1411" s="2">
        <v>0.67986111111111103</v>
      </c>
      <c r="CF1411" s="2" t="s">
        <v>3056</v>
      </c>
      <c r="CG1411" s="2">
        <v>42628.680555555555</v>
      </c>
      <c r="CH1411" s="2">
        <v>42628.6875</v>
      </c>
      <c r="CI1411" t="s">
        <v>3051</v>
      </c>
      <c r="CJ1411" t="s">
        <v>3052</v>
      </c>
      <c r="CK1411">
        <v>1007.92482196</v>
      </c>
      <c r="CL1411">
        <v>22.8333333333333</v>
      </c>
      <c r="CM1411">
        <v>0</v>
      </c>
      <c r="CN1411">
        <v>75</v>
      </c>
      <c r="CO1411">
        <v>180</v>
      </c>
      <c r="CP1411">
        <v>2.9</v>
      </c>
      <c r="CQ1411">
        <v>7.8</v>
      </c>
      <c r="CR1411">
        <v>0.3</v>
      </c>
      <c r="CS1411">
        <v>3</v>
      </c>
      <c r="CT1411" t="s">
        <v>1304</v>
      </c>
      <c r="CU1411">
        <v>26</v>
      </c>
      <c r="CV1411">
        <v>24</v>
      </c>
      <c r="CW1411">
        <v>26</v>
      </c>
      <c r="CX1411">
        <v>23</v>
      </c>
      <c r="CY1411">
        <v>25</v>
      </c>
      <c r="CZ1411">
        <v>22</v>
      </c>
      <c r="DA1411" t="s">
        <v>27</v>
      </c>
      <c r="DB1411" t="s">
        <v>27</v>
      </c>
    </row>
    <row r="1412" spans="1:106">
      <c r="D1412" s="3">
        <v>23</v>
      </c>
      <c r="E1412" s="1">
        <v>1</v>
      </c>
      <c r="F1412" s="15">
        <v>7</v>
      </c>
      <c r="G1412" s="15" t="s">
        <v>33</v>
      </c>
      <c r="S1412" s="1">
        <v>2</v>
      </c>
      <c r="T1412">
        <v>8</v>
      </c>
      <c r="U1412" t="s">
        <v>110</v>
      </c>
      <c r="V1412" t="s">
        <v>57</v>
      </c>
      <c r="W1412" t="s">
        <v>966</v>
      </c>
      <c r="X1412" t="s">
        <v>951</v>
      </c>
      <c r="Z1412" s="1">
        <v>4</v>
      </c>
      <c r="AA1412">
        <v>9</v>
      </c>
      <c r="AB1412" t="s">
        <v>65</v>
      </c>
      <c r="AC1412" t="s">
        <v>57</v>
      </c>
      <c r="AD1412" t="s">
        <v>1084</v>
      </c>
      <c r="AE1412" t="s">
        <v>1085</v>
      </c>
      <c r="AG1412" s="1">
        <v>1</v>
      </c>
      <c r="AH1412">
        <v>9</v>
      </c>
      <c r="AI1412" t="s">
        <v>33</v>
      </c>
      <c r="BD1412" s="39">
        <v>42628</v>
      </c>
      <c r="BE1412" s="23">
        <v>0.68055555555555503</v>
      </c>
      <c r="BF1412" s="10" t="str">
        <f t="shared" ref="BF1412:BF1475" si="137">TEXT(BD1412,"dd/mm/yyyy ")&amp;TEXT(BE1412,"hh:mm")</f>
        <v>15/09/2016 16:20</v>
      </c>
      <c r="BG1412" s="35">
        <f t="shared" ref="BG1412:BG1475" si="138">ROUND(BF1412*(24*60/10),0)/(24*60/10)</f>
        <v>42628.680555555555</v>
      </c>
      <c r="BH1412" s="35">
        <f t="shared" si="134"/>
        <v>42628.6875</v>
      </c>
      <c r="BI1412" t="str">
        <f t="shared" si="135"/>
        <v>15/09/2016 16:20:00</v>
      </c>
      <c r="BJ1412" s="40" t="str">
        <f t="shared" si="136"/>
        <v>15/09/2016 16:30:00</v>
      </c>
      <c r="BK1412">
        <f>VLOOKUP($BI1412, [1]TableView_704030_20160816_20160!$D$2:$M$5095,3,FALSE)</f>
        <v>1007.92482196</v>
      </c>
      <c r="BL1412">
        <f>VLOOKUP($BI1412, [1]TableView_704030_20160816_20160!$D$2:$M$5095,8,FALSE)</f>
        <v>22.8333333333333</v>
      </c>
      <c r="BM1412">
        <f>VLOOKUP($BI1412, [1]TableView_704030_20160816_20160!$D$2:$M$5095,10,FALSE)</f>
        <v>0</v>
      </c>
      <c r="BN1412">
        <f>VLOOKUP($BI1412, [1]TableView_704030_20160816_20160!$D$2:$M$5095,4,FALSE)</f>
        <v>75</v>
      </c>
      <c r="BO1412">
        <f>VLOOKUP($BI1412, [1]TableView_704030_20160816_20160!$D$2:$M$5095,6,FALSE)</f>
        <v>180</v>
      </c>
      <c r="BP1412">
        <f>VLOOKUP($BI1412, [1]TableView_704030_20160816_20160!$D$2:$M$5095,7,FALSE)</f>
        <v>2.9</v>
      </c>
      <c r="BQ1412">
        <f>VLOOKUP($BI1412, [1]TableView_704030_20160816_20160!$D$2:$M$5095,2,FALSE)</f>
        <v>7.8</v>
      </c>
      <c r="BR1412">
        <f>VLOOKUP($BJ1412, [2]aacb8965d69cc6fd1cb3a5cae9e8ae7!$C$6:$F$853,4,FALSE)</f>
        <v>0.3</v>
      </c>
      <c r="BS1412" s="15">
        <v>3</v>
      </c>
      <c r="BT1412" t="str">
        <f t="shared" si="133"/>
        <v>15/09/2016 3</v>
      </c>
      <c r="BU1412">
        <f>VLOOKUP($BT1412, [3]Sheet1!$D$3:$T$89,4,FALSE)</f>
        <v>26</v>
      </c>
      <c r="BV1412">
        <f>VLOOKUP($BT1412, [3]Sheet1!$D$3:$T$89,5,FALSE)</f>
        <v>24</v>
      </c>
      <c r="BW1412">
        <f>VLOOKUP($BT1412, [3]Sheet1!$D$3:$T$89,8,FALSE)</f>
        <v>26</v>
      </c>
      <c r="BX1412">
        <f>VLOOKUP($BT1412, [3]Sheet1!$D$3:$T$89,9,FALSE)</f>
        <v>23</v>
      </c>
      <c r="BY1412">
        <f>VLOOKUP($BT1412, [3]Sheet1!$D$3:$T$89,12,FALSE)</f>
        <v>25</v>
      </c>
      <c r="BZ1412">
        <f>VLOOKUP($BT1412, [3]Sheet1!$D$3:$T$89,13,FALSE)</f>
        <v>22</v>
      </c>
      <c r="CA1412" t="str">
        <f>VLOOKUP($BT1412, [3]Sheet1!$D$3:$T$89,16,FALSE)</f>
        <v>N/A</v>
      </c>
      <c r="CB1412" t="str">
        <f>VLOOKUP($BT1412, [3]Sheet1!$D$3:$T$89,17,FALSE)</f>
        <v>N/A</v>
      </c>
      <c r="CD1412" s="12">
        <v>42628</v>
      </c>
      <c r="CE1412" s="2">
        <v>0.68055555555555503</v>
      </c>
      <c r="CF1412" s="2" t="s">
        <v>3057</v>
      </c>
      <c r="CG1412" s="2">
        <v>42628.680555555555</v>
      </c>
      <c r="CH1412" s="2">
        <v>42628.6875</v>
      </c>
      <c r="CI1412" t="s">
        <v>3051</v>
      </c>
      <c r="CJ1412" t="s">
        <v>3052</v>
      </c>
      <c r="CK1412">
        <v>1007.92482196</v>
      </c>
      <c r="CL1412">
        <v>22.8333333333333</v>
      </c>
      <c r="CM1412">
        <v>0</v>
      </c>
      <c r="CN1412">
        <v>75</v>
      </c>
      <c r="CO1412">
        <v>180</v>
      </c>
      <c r="CP1412">
        <v>2.9</v>
      </c>
      <c r="CQ1412">
        <v>7.8</v>
      </c>
      <c r="CR1412">
        <v>0.3</v>
      </c>
      <c r="CS1412">
        <v>3</v>
      </c>
      <c r="CT1412" t="s">
        <v>1304</v>
      </c>
      <c r="CU1412">
        <v>26</v>
      </c>
      <c r="CV1412">
        <v>24</v>
      </c>
      <c r="CW1412">
        <v>26</v>
      </c>
      <c r="CX1412">
        <v>23</v>
      </c>
      <c r="CY1412">
        <v>25</v>
      </c>
      <c r="CZ1412">
        <v>22</v>
      </c>
      <c r="DA1412" t="s">
        <v>27</v>
      </c>
      <c r="DB1412" t="s">
        <v>27</v>
      </c>
    </row>
    <row r="1413" spans="1:106">
      <c r="D1413" s="3">
        <v>24</v>
      </c>
      <c r="E1413" s="1">
        <v>1</v>
      </c>
      <c r="F1413" s="15">
        <v>7</v>
      </c>
      <c r="G1413" s="15" t="s">
        <v>33</v>
      </c>
      <c r="S1413" s="1">
        <v>2</v>
      </c>
      <c r="T1413">
        <v>8</v>
      </c>
      <c r="U1413" t="s">
        <v>110</v>
      </c>
      <c r="V1413" t="s">
        <v>57</v>
      </c>
      <c r="W1413" t="s">
        <v>966</v>
      </c>
      <c r="X1413" t="s">
        <v>951</v>
      </c>
      <c r="Z1413" s="1">
        <v>4</v>
      </c>
      <c r="AA1413">
        <v>9</v>
      </c>
      <c r="AB1413" t="s">
        <v>65</v>
      </c>
      <c r="AC1413" t="s">
        <v>57</v>
      </c>
      <c r="AD1413" t="s">
        <v>1084</v>
      </c>
      <c r="AE1413" t="s">
        <v>1085</v>
      </c>
      <c r="AG1413" s="1">
        <v>1</v>
      </c>
      <c r="AH1413">
        <v>9</v>
      </c>
      <c r="AI1413" t="s">
        <v>33</v>
      </c>
      <c r="BD1413" s="39">
        <v>42628</v>
      </c>
      <c r="BE1413" s="23">
        <v>0.68125000000000002</v>
      </c>
      <c r="BF1413" s="10" t="str">
        <f t="shared" si="137"/>
        <v>15/09/2016 16:21</v>
      </c>
      <c r="BG1413" s="35">
        <f t="shared" si="138"/>
        <v>42628.680555555555</v>
      </c>
      <c r="BH1413" s="35">
        <f t="shared" si="134"/>
        <v>42628.6875</v>
      </c>
      <c r="BI1413" t="str">
        <f t="shared" si="135"/>
        <v>15/09/2016 16:20:00</v>
      </c>
      <c r="BJ1413" s="40" t="str">
        <f t="shared" si="136"/>
        <v>15/09/2016 16:30:00</v>
      </c>
      <c r="BK1413">
        <f>VLOOKUP($BI1413, [1]TableView_704030_20160816_20160!$D$2:$M$5095,3,FALSE)</f>
        <v>1007.92482196</v>
      </c>
      <c r="BL1413">
        <f>VLOOKUP($BI1413, [1]TableView_704030_20160816_20160!$D$2:$M$5095,8,FALSE)</f>
        <v>22.8333333333333</v>
      </c>
      <c r="BM1413">
        <f>VLOOKUP($BI1413, [1]TableView_704030_20160816_20160!$D$2:$M$5095,10,FALSE)</f>
        <v>0</v>
      </c>
      <c r="BN1413">
        <f>VLOOKUP($BI1413, [1]TableView_704030_20160816_20160!$D$2:$M$5095,4,FALSE)</f>
        <v>75</v>
      </c>
      <c r="BO1413">
        <f>VLOOKUP($BI1413, [1]TableView_704030_20160816_20160!$D$2:$M$5095,6,FALSE)</f>
        <v>180</v>
      </c>
      <c r="BP1413">
        <f>VLOOKUP($BI1413, [1]TableView_704030_20160816_20160!$D$2:$M$5095,7,FALSE)</f>
        <v>2.9</v>
      </c>
      <c r="BQ1413">
        <f>VLOOKUP($BI1413, [1]TableView_704030_20160816_20160!$D$2:$M$5095,2,FALSE)</f>
        <v>7.8</v>
      </c>
      <c r="BR1413">
        <f>VLOOKUP($BJ1413, [2]aacb8965d69cc6fd1cb3a5cae9e8ae7!$C$6:$F$853,4,FALSE)</f>
        <v>0.3</v>
      </c>
      <c r="BS1413" s="15">
        <v>3</v>
      </c>
      <c r="BT1413" t="str">
        <f t="shared" si="133"/>
        <v>15/09/2016 3</v>
      </c>
      <c r="BU1413">
        <f>VLOOKUP($BT1413, [3]Sheet1!$D$3:$T$89,4,FALSE)</f>
        <v>26</v>
      </c>
      <c r="BV1413">
        <f>VLOOKUP($BT1413, [3]Sheet1!$D$3:$T$89,5,FALSE)</f>
        <v>24</v>
      </c>
      <c r="BW1413">
        <f>VLOOKUP($BT1413, [3]Sheet1!$D$3:$T$89,8,FALSE)</f>
        <v>26</v>
      </c>
      <c r="BX1413">
        <f>VLOOKUP($BT1413, [3]Sheet1!$D$3:$T$89,9,FALSE)</f>
        <v>23</v>
      </c>
      <c r="BY1413">
        <f>VLOOKUP($BT1413, [3]Sheet1!$D$3:$T$89,12,FALSE)</f>
        <v>25</v>
      </c>
      <c r="BZ1413">
        <f>VLOOKUP($BT1413, [3]Sheet1!$D$3:$T$89,13,FALSE)</f>
        <v>22</v>
      </c>
      <c r="CA1413" t="str">
        <f>VLOOKUP($BT1413, [3]Sheet1!$D$3:$T$89,16,FALSE)</f>
        <v>N/A</v>
      </c>
      <c r="CB1413" t="str">
        <f>VLOOKUP($BT1413, [3]Sheet1!$D$3:$T$89,17,FALSE)</f>
        <v>N/A</v>
      </c>
      <c r="CD1413" s="12">
        <v>42628</v>
      </c>
      <c r="CE1413" s="2">
        <v>0.68125000000000002</v>
      </c>
      <c r="CF1413" s="2" t="s">
        <v>3058</v>
      </c>
      <c r="CG1413" s="2">
        <v>42628.680555555555</v>
      </c>
      <c r="CH1413" s="2">
        <v>42628.6875</v>
      </c>
      <c r="CI1413" t="s">
        <v>3051</v>
      </c>
      <c r="CJ1413" t="s">
        <v>3052</v>
      </c>
      <c r="CK1413">
        <v>1007.92482196</v>
      </c>
      <c r="CL1413">
        <v>22.8333333333333</v>
      </c>
      <c r="CM1413">
        <v>0</v>
      </c>
      <c r="CN1413">
        <v>75</v>
      </c>
      <c r="CO1413">
        <v>180</v>
      </c>
      <c r="CP1413">
        <v>2.9</v>
      </c>
      <c r="CQ1413">
        <v>7.8</v>
      </c>
      <c r="CR1413">
        <v>0.3</v>
      </c>
      <c r="CS1413">
        <v>3</v>
      </c>
      <c r="CT1413" t="s">
        <v>1304</v>
      </c>
      <c r="CU1413">
        <v>26</v>
      </c>
      <c r="CV1413">
        <v>24</v>
      </c>
      <c r="CW1413">
        <v>26</v>
      </c>
      <c r="CX1413">
        <v>23</v>
      </c>
      <c r="CY1413">
        <v>25</v>
      </c>
      <c r="CZ1413">
        <v>22</v>
      </c>
      <c r="DA1413" t="s">
        <v>27</v>
      </c>
      <c r="DB1413" t="s">
        <v>27</v>
      </c>
    </row>
    <row r="1414" spans="1:106">
      <c r="D1414" s="3">
        <v>25</v>
      </c>
      <c r="E1414" s="1">
        <v>1</v>
      </c>
      <c r="F1414" s="15">
        <v>7</v>
      </c>
      <c r="G1414" s="15" t="s">
        <v>33</v>
      </c>
      <c r="S1414" s="1">
        <v>2</v>
      </c>
      <c r="T1414">
        <v>8</v>
      </c>
      <c r="U1414" t="s">
        <v>110</v>
      </c>
      <c r="V1414" t="s">
        <v>57</v>
      </c>
      <c r="W1414" t="s">
        <v>966</v>
      </c>
      <c r="X1414" t="s">
        <v>951</v>
      </c>
      <c r="Z1414" s="1">
        <v>4</v>
      </c>
      <c r="AA1414">
        <v>9</v>
      </c>
      <c r="AB1414" t="s">
        <v>65</v>
      </c>
      <c r="AC1414" t="s">
        <v>57</v>
      </c>
      <c r="AD1414" t="s">
        <v>1084</v>
      </c>
      <c r="AE1414" t="s">
        <v>1085</v>
      </c>
      <c r="BD1414" s="39">
        <v>42628</v>
      </c>
      <c r="BE1414" s="23">
        <v>0.68194444444444402</v>
      </c>
      <c r="BF1414" s="10" t="str">
        <f t="shared" si="137"/>
        <v>15/09/2016 16:22</v>
      </c>
      <c r="BG1414" s="35">
        <f t="shared" si="138"/>
        <v>42628.680555555555</v>
      </c>
      <c r="BH1414" s="35">
        <f t="shared" si="134"/>
        <v>42628.6875</v>
      </c>
      <c r="BI1414" t="str">
        <f t="shared" si="135"/>
        <v>15/09/2016 16:20:00</v>
      </c>
      <c r="BJ1414" s="40" t="str">
        <f t="shared" si="136"/>
        <v>15/09/2016 16:30:00</v>
      </c>
      <c r="BK1414">
        <f>VLOOKUP($BI1414, [1]TableView_704030_20160816_20160!$D$2:$M$5095,3,FALSE)</f>
        <v>1007.92482196</v>
      </c>
      <c r="BL1414">
        <f>VLOOKUP($BI1414, [1]TableView_704030_20160816_20160!$D$2:$M$5095,8,FALSE)</f>
        <v>22.8333333333333</v>
      </c>
      <c r="BM1414">
        <f>VLOOKUP($BI1414, [1]TableView_704030_20160816_20160!$D$2:$M$5095,10,FALSE)</f>
        <v>0</v>
      </c>
      <c r="BN1414">
        <f>VLOOKUP($BI1414, [1]TableView_704030_20160816_20160!$D$2:$M$5095,4,FALSE)</f>
        <v>75</v>
      </c>
      <c r="BO1414">
        <f>VLOOKUP($BI1414, [1]TableView_704030_20160816_20160!$D$2:$M$5095,6,FALSE)</f>
        <v>180</v>
      </c>
      <c r="BP1414">
        <f>VLOOKUP($BI1414, [1]TableView_704030_20160816_20160!$D$2:$M$5095,7,FALSE)</f>
        <v>2.9</v>
      </c>
      <c r="BQ1414">
        <f>VLOOKUP($BI1414, [1]TableView_704030_20160816_20160!$D$2:$M$5095,2,FALSE)</f>
        <v>7.8</v>
      </c>
      <c r="BR1414">
        <f>VLOOKUP($BJ1414, [2]aacb8965d69cc6fd1cb3a5cae9e8ae7!$C$6:$F$853,4,FALSE)</f>
        <v>0.3</v>
      </c>
      <c r="BS1414" s="15">
        <v>3</v>
      </c>
      <c r="BT1414" t="str">
        <f t="shared" si="133"/>
        <v>15/09/2016 3</v>
      </c>
      <c r="BU1414">
        <f>VLOOKUP($BT1414, [3]Sheet1!$D$3:$T$89,4,FALSE)</f>
        <v>26</v>
      </c>
      <c r="BV1414">
        <f>VLOOKUP($BT1414, [3]Sheet1!$D$3:$T$89,5,FALSE)</f>
        <v>24</v>
      </c>
      <c r="BW1414">
        <f>VLOOKUP($BT1414, [3]Sheet1!$D$3:$T$89,8,FALSE)</f>
        <v>26</v>
      </c>
      <c r="BX1414">
        <f>VLOOKUP($BT1414, [3]Sheet1!$D$3:$T$89,9,FALSE)</f>
        <v>23</v>
      </c>
      <c r="BY1414">
        <f>VLOOKUP($BT1414, [3]Sheet1!$D$3:$T$89,12,FALSE)</f>
        <v>25</v>
      </c>
      <c r="BZ1414">
        <f>VLOOKUP($BT1414, [3]Sheet1!$D$3:$T$89,13,FALSE)</f>
        <v>22</v>
      </c>
      <c r="CA1414" t="str">
        <f>VLOOKUP($BT1414, [3]Sheet1!$D$3:$T$89,16,FALSE)</f>
        <v>N/A</v>
      </c>
      <c r="CB1414" t="str">
        <f>VLOOKUP($BT1414, [3]Sheet1!$D$3:$T$89,17,FALSE)</f>
        <v>N/A</v>
      </c>
      <c r="CD1414" s="12">
        <v>42628</v>
      </c>
      <c r="CE1414" s="2">
        <v>0.68194444444444402</v>
      </c>
      <c r="CF1414" s="2" t="s">
        <v>3059</v>
      </c>
      <c r="CG1414" s="2">
        <v>42628.680555555555</v>
      </c>
      <c r="CH1414" s="2">
        <v>42628.6875</v>
      </c>
      <c r="CI1414" t="s">
        <v>3051</v>
      </c>
      <c r="CJ1414" t="s">
        <v>3052</v>
      </c>
      <c r="CK1414">
        <v>1007.92482196</v>
      </c>
      <c r="CL1414">
        <v>22.8333333333333</v>
      </c>
      <c r="CM1414">
        <v>0</v>
      </c>
      <c r="CN1414">
        <v>75</v>
      </c>
      <c r="CO1414">
        <v>180</v>
      </c>
      <c r="CP1414">
        <v>2.9</v>
      </c>
      <c r="CQ1414">
        <v>7.8</v>
      </c>
      <c r="CR1414">
        <v>0.3</v>
      </c>
      <c r="CS1414">
        <v>3</v>
      </c>
      <c r="CT1414" t="s">
        <v>1304</v>
      </c>
      <c r="CU1414">
        <v>26</v>
      </c>
      <c r="CV1414">
        <v>24</v>
      </c>
      <c r="CW1414">
        <v>26</v>
      </c>
      <c r="CX1414">
        <v>23</v>
      </c>
      <c r="CY1414">
        <v>25</v>
      </c>
      <c r="CZ1414">
        <v>22</v>
      </c>
      <c r="DA1414" t="s">
        <v>27</v>
      </c>
      <c r="DB1414" t="s">
        <v>27</v>
      </c>
    </row>
    <row r="1415" spans="1:106">
      <c r="D1415" s="3">
        <v>26</v>
      </c>
      <c r="E1415" s="1">
        <v>1</v>
      </c>
      <c r="F1415" s="15">
        <v>7</v>
      </c>
      <c r="G1415" s="15" t="s">
        <v>33</v>
      </c>
      <c r="S1415" s="1">
        <v>2</v>
      </c>
      <c r="T1415">
        <v>8</v>
      </c>
      <c r="U1415" t="s">
        <v>110</v>
      </c>
      <c r="V1415" t="s">
        <v>57</v>
      </c>
      <c r="W1415" t="s">
        <v>966</v>
      </c>
      <c r="X1415" t="s">
        <v>951</v>
      </c>
      <c r="Z1415" s="1">
        <v>4</v>
      </c>
      <c r="AA1415">
        <v>9</v>
      </c>
      <c r="AB1415" t="s">
        <v>65</v>
      </c>
      <c r="AC1415" t="s">
        <v>57</v>
      </c>
      <c r="AD1415" t="s">
        <v>1084</v>
      </c>
      <c r="AE1415" t="s">
        <v>1085</v>
      </c>
      <c r="AG1415" s="1">
        <v>1</v>
      </c>
      <c r="AH1415">
        <v>9</v>
      </c>
      <c r="AI1415" t="s">
        <v>34</v>
      </c>
      <c r="BD1415" s="39">
        <v>42628</v>
      </c>
      <c r="BE1415" s="23">
        <v>0.68263888888888902</v>
      </c>
      <c r="BF1415" s="10" t="str">
        <f t="shared" si="137"/>
        <v>15/09/2016 16:23</v>
      </c>
      <c r="BG1415" s="35">
        <f t="shared" si="138"/>
        <v>42628.680555555555</v>
      </c>
      <c r="BH1415" s="35">
        <f t="shared" si="134"/>
        <v>42628.6875</v>
      </c>
      <c r="BI1415" t="str">
        <f t="shared" si="135"/>
        <v>15/09/2016 16:20:00</v>
      </c>
      <c r="BJ1415" s="40" t="str">
        <f t="shared" si="136"/>
        <v>15/09/2016 16:30:00</v>
      </c>
      <c r="BK1415">
        <f>VLOOKUP($BI1415, [1]TableView_704030_20160816_20160!$D$2:$M$5095,3,FALSE)</f>
        <v>1007.92482196</v>
      </c>
      <c r="BL1415">
        <f>VLOOKUP($BI1415, [1]TableView_704030_20160816_20160!$D$2:$M$5095,8,FALSE)</f>
        <v>22.8333333333333</v>
      </c>
      <c r="BM1415">
        <f>VLOOKUP($BI1415, [1]TableView_704030_20160816_20160!$D$2:$M$5095,10,FALSE)</f>
        <v>0</v>
      </c>
      <c r="BN1415">
        <f>VLOOKUP($BI1415, [1]TableView_704030_20160816_20160!$D$2:$M$5095,4,FALSE)</f>
        <v>75</v>
      </c>
      <c r="BO1415">
        <f>VLOOKUP($BI1415, [1]TableView_704030_20160816_20160!$D$2:$M$5095,6,FALSE)</f>
        <v>180</v>
      </c>
      <c r="BP1415">
        <f>VLOOKUP($BI1415, [1]TableView_704030_20160816_20160!$D$2:$M$5095,7,FALSE)</f>
        <v>2.9</v>
      </c>
      <c r="BQ1415">
        <f>VLOOKUP($BI1415, [1]TableView_704030_20160816_20160!$D$2:$M$5095,2,FALSE)</f>
        <v>7.8</v>
      </c>
      <c r="BR1415">
        <f>VLOOKUP($BJ1415, [2]aacb8965d69cc6fd1cb3a5cae9e8ae7!$C$6:$F$853,4,FALSE)</f>
        <v>0.3</v>
      </c>
      <c r="BS1415" s="15">
        <v>3</v>
      </c>
      <c r="BT1415" t="str">
        <f t="shared" si="133"/>
        <v>15/09/2016 3</v>
      </c>
      <c r="BU1415">
        <f>VLOOKUP($BT1415, [3]Sheet1!$D$3:$T$89,4,FALSE)</f>
        <v>26</v>
      </c>
      <c r="BV1415">
        <f>VLOOKUP($BT1415, [3]Sheet1!$D$3:$T$89,5,FALSE)</f>
        <v>24</v>
      </c>
      <c r="BW1415">
        <f>VLOOKUP($BT1415, [3]Sheet1!$D$3:$T$89,8,FALSE)</f>
        <v>26</v>
      </c>
      <c r="BX1415">
        <f>VLOOKUP($BT1415, [3]Sheet1!$D$3:$T$89,9,FALSE)</f>
        <v>23</v>
      </c>
      <c r="BY1415">
        <f>VLOOKUP($BT1415, [3]Sheet1!$D$3:$T$89,12,FALSE)</f>
        <v>25</v>
      </c>
      <c r="BZ1415">
        <f>VLOOKUP($BT1415, [3]Sheet1!$D$3:$T$89,13,FALSE)</f>
        <v>22</v>
      </c>
      <c r="CA1415" t="str">
        <f>VLOOKUP($BT1415, [3]Sheet1!$D$3:$T$89,16,FALSE)</f>
        <v>N/A</v>
      </c>
      <c r="CB1415" t="str">
        <f>VLOOKUP($BT1415, [3]Sheet1!$D$3:$T$89,17,FALSE)</f>
        <v>N/A</v>
      </c>
      <c r="CD1415" s="12">
        <v>42628</v>
      </c>
      <c r="CE1415" s="2">
        <v>0.68263888888888902</v>
      </c>
      <c r="CF1415" s="2" t="s">
        <v>3060</v>
      </c>
      <c r="CG1415" s="2">
        <v>42628.680555555555</v>
      </c>
      <c r="CH1415" s="2">
        <v>42628.6875</v>
      </c>
      <c r="CI1415" t="s">
        <v>3051</v>
      </c>
      <c r="CJ1415" t="s">
        <v>3052</v>
      </c>
      <c r="CK1415">
        <v>1007.92482196</v>
      </c>
      <c r="CL1415">
        <v>22.8333333333333</v>
      </c>
      <c r="CM1415">
        <v>0</v>
      </c>
      <c r="CN1415">
        <v>75</v>
      </c>
      <c r="CO1415">
        <v>180</v>
      </c>
      <c r="CP1415">
        <v>2.9</v>
      </c>
      <c r="CQ1415">
        <v>7.8</v>
      </c>
      <c r="CR1415">
        <v>0.3</v>
      </c>
      <c r="CS1415">
        <v>3</v>
      </c>
      <c r="CT1415" t="s">
        <v>1304</v>
      </c>
      <c r="CU1415">
        <v>26</v>
      </c>
      <c r="CV1415">
        <v>24</v>
      </c>
      <c r="CW1415">
        <v>26</v>
      </c>
      <c r="CX1415">
        <v>23</v>
      </c>
      <c r="CY1415">
        <v>25</v>
      </c>
      <c r="CZ1415">
        <v>22</v>
      </c>
      <c r="DA1415" t="s">
        <v>27</v>
      </c>
      <c r="DB1415" t="s">
        <v>27</v>
      </c>
    </row>
    <row r="1416" spans="1:106">
      <c r="D1416" s="3">
        <v>27</v>
      </c>
      <c r="E1416" s="1">
        <v>1</v>
      </c>
      <c r="F1416" s="15">
        <v>7</v>
      </c>
      <c r="G1416" s="15" t="s">
        <v>33</v>
      </c>
      <c r="S1416" s="1">
        <v>2</v>
      </c>
      <c r="T1416">
        <v>8</v>
      </c>
      <c r="U1416" t="s">
        <v>110</v>
      </c>
      <c r="V1416" t="s">
        <v>57</v>
      </c>
      <c r="W1416" t="s">
        <v>966</v>
      </c>
      <c r="X1416" t="s">
        <v>951</v>
      </c>
      <c r="Z1416" s="1">
        <v>4</v>
      </c>
      <c r="AA1416">
        <v>9</v>
      </c>
      <c r="AB1416" t="s">
        <v>65</v>
      </c>
      <c r="AC1416" t="s">
        <v>57</v>
      </c>
      <c r="AD1416" t="s">
        <v>1084</v>
      </c>
      <c r="AE1416" t="s">
        <v>1085</v>
      </c>
      <c r="AG1416" s="1">
        <v>1</v>
      </c>
      <c r="AH1416">
        <v>9</v>
      </c>
      <c r="AI1416" t="s">
        <v>34</v>
      </c>
      <c r="BD1416" s="39">
        <v>42628</v>
      </c>
      <c r="BE1416" s="23">
        <v>0.68333333333333302</v>
      </c>
      <c r="BF1416" s="10" t="str">
        <f t="shared" si="137"/>
        <v>15/09/2016 16:24</v>
      </c>
      <c r="BG1416" s="35">
        <f t="shared" si="138"/>
        <v>42628.680555555555</v>
      </c>
      <c r="BH1416" s="35">
        <f t="shared" si="134"/>
        <v>42628.6875</v>
      </c>
      <c r="BI1416" t="str">
        <f t="shared" si="135"/>
        <v>15/09/2016 16:20:00</v>
      </c>
      <c r="BJ1416" s="40" t="str">
        <f t="shared" si="136"/>
        <v>15/09/2016 16:30:00</v>
      </c>
      <c r="BK1416">
        <f>VLOOKUP($BI1416, [1]TableView_704030_20160816_20160!$D$2:$M$5095,3,FALSE)</f>
        <v>1007.92482196</v>
      </c>
      <c r="BL1416">
        <f>VLOOKUP($BI1416, [1]TableView_704030_20160816_20160!$D$2:$M$5095,8,FALSE)</f>
        <v>22.8333333333333</v>
      </c>
      <c r="BM1416">
        <f>VLOOKUP($BI1416, [1]TableView_704030_20160816_20160!$D$2:$M$5095,10,FALSE)</f>
        <v>0</v>
      </c>
      <c r="BN1416">
        <f>VLOOKUP($BI1416, [1]TableView_704030_20160816_20160!$D$2:$M$5095,4,FALSE)</f>
        <v>75</v>
      </c>
      <c r="BO1416">
        <f>VLOOKUP($BI1416, [1]TableView_704030_20160816_20160!$D$2:$M$5095,6,FALSE)</f>
        <v>180</v>
      </c>
      <c r="BP1416">
        <f>VLOOKUP($BI1416, [1]TableView_704030_20160816_20160!$D$2:$M$5095,7,FALSE)</f>
        <v>2.9</v>
      </c>
      <c r="BQ1416">
        <f>VLOOKUP($BI1416, [1]TableView_704030_20160816_20160!$D$2:$M$5095,2,FALSE)</f>
        <v>7.8</v>
      </c>
      <c r="BR1416">
        <f>VLOOKUP($BJ1416, [2]aacb8965d69cc6fd1cb3a5cae9e8ae7!$C$6:$F$853,4,FALSE)</f>
        <v>0.3</v>
      </c>
      <c r="BS1416" s="15">
        <v>3</v>
      </c>
      <c r="BT1416" t="str">
        <f t="shared" si="133"/>
        <v>15/09/2016 3</v>
      </c>
      <c r="BU1416">
        <f>VLOOKUP($BT1416, [3]Sheet1!$D$3:$T$89,4,FALSE)</f>
        <v>26</v>
      </c>
      <c r="BV1416">
        <f>VLOOKUP($BT1416, [3]Sheet1!$D$3:$T$89,5,FALSE)</f>
        <v>24</v>
      </c>
      <c r="BW1416">
        <f>VLOOKUP($BT1416, [3]Sheet1!$D$3:$T$89,8,FALSE)</f>
        <v>26</v>
      </c>
      <c r="BX1416">
        <f>VLOOKUP($BT1416, [3]Sheet1!$D$3:$T$89,9,FALSE)</f>
        <v>23</v>
      </c>
      <c r="BY1416">
        <f>VLOOKUP($BT1416, [3]Sheet1!$D$3:$T$89,12,FALSE)</f>
        <v>25</v>
      </c>
      <c r="BZ1416">
        <f>VLOOKUP($BT1416, [3]Sheet1!$D$3:$T$89,13,FALSE)</f>
        <v>22</v>
      </c>
      <c r="CA1416" t="str">
        <f>VLOOKUP($BT1416, [3]Sheet1!$D$3:$T$89,16,FALSE)</f>
        <v>N/A</v>
      </c>
      <c r="CB1416" t="str">
        <f>VLOOKUP($BT1416, [3]Sheet1!$D$3:$T$89,17,FALSE)</f>
        <v>N/A</v>
      </c>
      <c r="CD1416" s="12">
        <v>42628</v>
      </c>
      <c r="CE1416" s="2">
        <v>0.68333333333333302</v>
      </c>
      <c r="CF1416" s="2" t="s">
        <v>3061</v>
      </c>
      <c r="CG1416" s="2">
        <v>42628.680555555555</v>
      </c>
      <c r="CH1416" s="2">
        <v>42628.6875</v>
      </c>
      <c r="CI1416" t="s">
        <v>3051</v>
      </c>
      <c r="CJ1416" t="s">
        <v>3052</v>
      </c>
      <c r="CK1416">
        <v>1007.92482196</v>
      </c>
      <c r="CL1416">
        <v>22.8333333333333</v>
      </c>
      <c r="CM1416">
        <v>0</v>
      </c>
      <c r="CN1416">
        <v>75</v>
      </c>
      <c r="CO1416">
        <v>180</v>
      </c>
      <c r="CP1416">
        <v>2.9</v>
      </c>
      <c r="CQ1416">
        <v>7.8</v>
      </c>
      <c r="CR1416">
        <v>0.3</v>
      </c>
      <c r="CS1416">
        <v>3</v>
      </c>
      <c r="CT1416" t="s">
        <v>1304</v>
      </c>
      <c r="CU1416">
        <v>26</v>
      </c>
      <c r="CV1416">
        <v>24</v>
      </c>
      <c r="CW1416">
        <v>26</v>
      </c>
      <c r="CX1416">
        <v>23</v>
      </c>
      <c r="CY1416">
        <v>25</v>
      </c>
      <c r="CZ1416">
        <v>22</v>
      </c>
      <c r="DA1416" t="s">
        <v>27</v>
      </c>
      <c r="DB1416" t="s">
        <v>27</v>
      </c>
    </row>
    <row r="1417" spans="1:106">
      <c r="D1417" s="3">
        <v>28</v>
      </c>
      <c r="E1417" s="1">
        <v>1</v>
      </c>
      <c r="F1417" s="15">
        <v>8</v>
      </c>
      <c r="G1417" s="15" t="s">
        <v>33</v>
      </c>
      <c r="L1417" s="1">
        <v>1</v>
      </c>
      <c r="M1417">
        <v>9</v>
      </c>
      <c r="N1417" t="s">
        <v>33</v>
      </c>
      <c r="S1417" s="1">
        <v>2</v>
      </c>
      <c r="T1417">
        <v>8</v>
      </c>
      <c r="U1417" t="s">
        <v>110</v>
      </c>
      <c r="V1417" t="s">
        <v>57</v>
      </c>
      <c r="W1417" t="s">
        <v>966</v>
      </c>
      <c r="X1417" t="s">
        <v>951</v>
      </c>
      <c r="Z1417" s="1">
        <v>2</v>
      </c>
      <c r="AA1417">
        <v>8</v>
      </c>
      <c r="AB1417" t="s">
        <v>109</v>
      </c>
      <c r="AC1417" t="s">
        <v>57</v>
      </c>
      <c r="AD1417" t="s">
        <v>963</v>
      </c>
      <c r="AE1417" t="s">
        <v>945</v>
      </c>
      <c r="AG1417" s="1">
        <v>4</v>
      </c>
      <c r="AH1417">
        <v>9</v>
      </c>
      <c r="AI1417" t="s">
        <v>65</v>
      </c>
      <c r="AJ1417" t="s">
        <v>57</v>
      </c>
      <c r="AK1417" t="s">
        <v>994</v>
      </c>
      <c r="AL1417" t="s">
        <v>1004</v>
      </c>
      <c r="BD1417" s="39">
        <v>42628</v>
      </c>
      <c r="BE1417" s="23">
        <v>0.68402777777777801</v>
      </c>
      <c r="BF1417" s="10" t="str">
        <f t="shared" si="137"/>
        <v>15/09/2016 16:25</v>
      </c>
      <c r="BG1417" s="35">
        <f t="shared" si="138"/>
        <v>42628.6875</v>
      </c>
      <c r="BH1417" s="35">
        <f t="shared" si="134"/>
        <v>42628.6875</v>
      </c>
      <c r="BI1417" t="str">
        <f t="shared" si="135"/>
        <v>15/09/2016 16:30:00</v>
      </c>
      <c r="BJ1417" s="40" t="str">
        <f t="shared" si="136"/>
        <v>15/09/2016 16:30:00</v>
      </c>
      <c r="BK1417">
        <f>VLOOKUP($BI1417, [1]TableView_704030_20160816_20160!$D$2:$M$5095,3,FALSE)</f>
        <v>1007.9586858500001</v>
      </c>
      <c r="BL1417">
        <f>VLOOKUP($BI1417, [1]TableView_704030_20160816_20160!$D$2:$M$5095,8,FALSE)</f>
        <v>22.7777777777778</v>
      </c>
      <c r="BM1417">
        <f>VLOOKUP($BI1417, [1]TableView_704030_20160816_20160!$D$2:$M$5095,10,FALSE)</f>
        <v>0</v>
      </c>
      <c r="BN1417">
        <f>VLOOKUP($BI1417, [1]TableView_704030_20160816_20160!$D$2:$M$5095,4,FALSE)</f>
        <v>75</v>
      </c>
      <c r="BO1417">
        <f>VLOOKUP($BI1417, [1]TableView_704030_20160816_20160!$D$2:$M$5095,6,FALSE)</f>
        <v>169</v>
      </c>
      <c r="BP1417">
        <f>VLOOKUP($BI1417, [1]TableView_704030_20160816_20160!$D$2:$M$5095,7,FALSE)</f>
        <v>3.3</v>
      </c>
      <c r="BQ1417">
        <f>VLOOKUP($BI1417, [1]TableView_704030_20160816_20160!$D$2:$M$5095,2,FALSE)</f>
        <v>7</v>
      </c>
      <c r="BR1417">
        <f>VLOOKUP($BJ1417, [2]aacb8965d69cc6fd1cb3a5cae9e8ae7!$C$6:$F$853,4,FALSE)</f>
        <v>0.3</v>
      </c>
      <c r="BS1417" s="15">
        <v>3</v>
      </c>
      <c r="BT1417" t="str">
        <f t="shared" si="133"/>
        <v>15/09/2016 3</v>
      </c>
      <c r="BU1417">
        <f>VLOOKUP($BT1417, [3]Sheet1!$D$3:$T$89,4,FALSE)</f>
        <v>26</v>
      </c>
      <c r="BV1417">
        <f>VLOOKUP($BT1417, [3]Sheet1!$D$3:$T$89,5,FALSE)</f>
        <v>24</v>
      </c>
      <c r="BW1417">
        <f>VLOOKUP($BT1417, [3]Sheet1!$D$3:$T$89,8,FALSE)</f>
        <v>26</v>
      </c>
      <c r="BX1417">
        <f>VLOOKUP($BT1417, [3]Sheet1!$D$3:$T$89,9,FALSE)</f>
        <v>23</v>
      </c>
      <c r="BY1417">
        <f>VLOOKUP($BT1417, [3]Sheet1!$D$3:$T$89,12,FALSE)</f>
        <v>25</v>
      </c>
      <c r="BZ1417">
        <f>VLOOKUP($BT1417, [3]Sheet1!$D$3:$T$89,13,FALSE)</f>
        <v>22</v>
      </c>
      <c r="CA1417" t="str">
        <f>VLOOKUP($BT1417, [3]Sheet1!$D$3:$T$89,16,FALSE)</f>
        <v>N/A</v>
      </c>
      <c r="CB1417" t="str">
        <f>VLOOKUP($BT1417, [3]Sheet1!$D$3:$T$89,17,FALSE)</f>
        <v>N/A</v>
      </c>
      <c r="CD1417" s="12">
        <v>42628</v>
      </c>
      <c r="CE1417" s="2">
        <v>0.68402777777777801</v>
      </c>
      <c r="CF1417" s="2" t="s">
        <v>3062</v>
      </c>
      <c r="CG1417" s="2">
        <v>42628.6875</v>
      </c>
      <c r="CH1417" s="2">
        <v>42628.6875</v>
      </c>
      <c r="CI1417" t="s">
        <v>3052</v>
      </c>
      <c r="CJ1417" t="s">
        <v>3052</v>
      </c>
      <c r="CK1417">
        <v>1007.9586858500001</v>
      </c>
      <c r="CL1417">
        <v>22.7777777777778</v>
      </c>
      <c r="CM1417">
        <v>0</v>
      </c>
      <c r="CN1417">
        <v>75</v>
      </c>
      <c r="CO1417">
        <v>169</v>
      </c>
      <c r="CP1417">
        <v>3.3</v>
      </c>
      <c r="CQ1417">
        <v>7</v>
      </c>
      <c r="CR1417">
        <v>0.3</v>
      </c>
      <c r="CS1417">
        <v>3</v>
      </c>
      <c r="CT1417" t="s">
        <v>1304</v>
      </c>
      <c r="CU1417">
        <v>26</v>
      </c>
      <c r="CV1417">
        <v>24</v>
      </c>
      <c r="CW1417">
        <v>26</v>
      </c>
      <c r="CX1417">
        <v>23</v>
      </c>
      <c r="CY1417">
        <v>25</v>
      </c>
      <c r="CZ1417">
        <v>22</v>
      </c>
      <c r="DA1417" t="s">
        <v>27</v>
      </c>
      <c r="DB1417" t="s">
        <v>27</v>
      </c>
    </row>
    <row r="1418" spans="1:106">
      <c r="D1418" s="3">
        <v>29</v>
      </c>
      <c r="E1418" s="1">
        <v>1</v>
      </c>
      <c r="F1418" s="15">
        <v>7</v>
      </c>
      <c r="G1418" s="15" t="s">
        <v>34</v>
      </c>
      <c r="L1418" s="1">
        <v>1</v>
      </c>
      <c r="M1418">
        <v>9</v>
      </c>
      <c r="N1418" t="s">
        <v>33</v>
      </c>
      <c r="S1418" s="1">
        <v>2</v>
      </c>
      <c r="T1418">
        <v>8</v>
      </c>
      <c r="U1418" t="s">
        <v>110</v>
      </c>
      <c r="V1418" t="s">
        <v>57</v>
      </c>
      <c r="W1418" t="s">
        <v>966</v>
      </c>
      <c r="X1418" t="s">
        <v>951</v>
      </c>
      <c r="Z1418" s="1">
        <v>2</v>
      </c>
      <c r="AA1418">
        <v>8</v>
      </c>
      <c r="AB1418" t="s">
        <v>109</v>
      </c>
      <c r="AC1418" t="s">
        <v>57</v>
      </c>
      <c r="AD1418" t="s">
        <v>963</v>
      </c>
      <c r="AE1418" t="s">
        <v>945</v>
      </c>
      <c r="AG1418" s="1">
        <v>4</v>
      </c>
      <c r="AH1418">
        <v>9</v>
      </c>
      <c r="AI1418" t="s">
        <v>65</v>
      </c>
      <c r="AJ1418" t="s">
        <v>57</v>
      </c>
      <c r="AK1418" t="s">
        <v>994</v>
      </c>
      <c r="AL1418" t="s">
        <v>1004</v>
      </c>
      <c r="BD1418" s="39">
        <v>42628</v>
      </c>
      <c r="BE1418" s="23">
        <v>0.68472222222222201</v>
      </c>
      <c r="BF1418" s="10" t="str">
        <f t="shared" si="137"/>
        <v>15/09/2016 16:26</v>
      </c>
      <c r="BG1418" s="35">
        <f t="shared" si="138"/>
        <v>42628.6875</v>
      </c>
      <c r="BH1418" s="35">
        <f t="shared" si="134"/>
        <v>42628.6875</v>
      </c>
      <c r="BI1418" t="str">
        <f t="shared" si="135"/>
        <v>15/09/2016 16:30:00</v>
      </c>
      <c r="BJ1418" s="40" t="str">
        <f t="shared" si="136"/>
        <v>15/09/2016 16:30:00</v>
      </c>
      <c r="BK1418">
        <f>VLOOKUP($BI1418, [1]TableView_704030_20160816_20160!$D$2:$M$5095,3,FALSE)</f>
        <v>1007.9586858500001</v>
      </c>
      <c r="BL1418">
        <f>VLOOKUP($BI1418, [1]TableView_704030_20160816_20160!$D$2:$M$5095,8,FALSE)</f>
        <v>22.7777777777778</v>
      </c>
      <c r="BM1418">
        <f>VLOOKUP($BI1418, [1]TableView_704030_20160816_20160!$D$2:$M$5095,10,FALSE)</f>
        <v>0</v>
      </c>
      <c r="BN1418">
        <f>VLOOKUP($BI1418, [1]TableView_704030_20160816_20160!$D$2:$M$5095,4,FALSE)</f>
        <v>75</v>
      </c>
      <c r="BO1418">
        <f>VLOOKUP($BI1418, [1]TableView_704030_20160816_20160!$D$2:$M$5095,6,FALSE)</f>
        <v>169</v>
      </c>
      <c r="BP1418">
        <f>VLOOKUP($BI1418, [1]TableView_704030_20160816_20160!$D$2:$M$5095,7,FALSE)</f>
        <v>3.3</v>
      </c>
      <c r="BQ1418">
        <f>VLOOKUP($BI1418, [1]TableView_704030_20160816_20160!$D$2:$M$5095,2,FALSE)</f>
        <v>7</v>
      </c>
      <c r="BR1418">
        <f>VLOOKUP($BJ1418, [2]aacb8965d69cc6fd1cb3a5cae9e8ae7!$C$6:$F$853,4,FALSE)</f>
        <v>0.3</v>
      </c>
      <c r="BS1418" s="15">
        <v>3</v>
      </c>
      <c r="BT1418" t="str">
        <f t="shared" si="133"/>
        <v>15/09/2016 3</v>
      </c>
      <c r="BU1418">
        <f>VLOOKUP($BT1418, [3]Sheet1!$D$3:$T$89,4,FALSE)</f>
        <v>26</v>
      </c>
      <c r="BV1418">
        <f>VLOOKUP($BT1418, [3]Sheet1!$D$3:$T$89,5,FALSE)</f>
        <v>24</v>
      </c>
      <c r="BW1418">
        <f>VLOOKUP($BT1418, [3]Sheet1!$D$3:$T$89,8,FALSE)</f>
        <v>26</v>
      </c>
      <c r="BX1418">
        <f>VLOOKUP($BT1418, [3]Sheet1!$D$3:$T$89,9,FALSE)</f>
        <v>23</v>
      </c>
      <c r="BY1418">
        <f>VLOOKUP($BT1418, [3]Sheet1!$D$3:$T$89,12,FALSE)</f>
        <v>25</v>
      </c>
      <c r="BZ1418">
        <f>VLOOKUP($BT1418, [3]Sheet1!$D$3:$T$89,13,FALSE)</f>
        <v>22</v>
      </c>
      <c r="CA1418" t="str">
        <f>VLOOKUP($BT1418, [3]Sheet1!$D$3:$T$89,16,FALSE)</f>
        <v>N/A</v>
      </c>
      <c r="CB1418" t="str">
        <f>VLOOKUP($BT1418, [3]Sheet1!$D$3:$T$89,17,FALSE)</f>
        <v>N/A</v>
      </c>
      <c r="CD1418" s="12">
        <v>42628</v>
      </c>
      <c r="CE1418" s="2">
        <v>0.68472222222222201</v>
      </c>
      <c r="CF1418" s="2" t="s">
        <v>3063</v>
      </c>
      <c r="CG1418" s="2">
        <v>42628.6875</v>
      </c>
      <c r="CH1418" s="2">
        <v>42628.6875</v>
      </c>
      <c r="CI1418" t="s">
        <v>3052</v>
      </c>
      <c r="CJ1418" t="s">
        <v>3052</v>
      </c>
      <c r="CK1418">
        <v>1007.9586858500001</v>
      </c>
      <c r="CL1418">
        <v>22.7777777777778</v>
      </c>
      <c r="CM1418">
        <v>0</v>
      </c>
      <c r="CN1418">
        <v>75</v>
      </c>
      <c r="CO1418">
        <v>169</v>
      </c>
      <c r="CP1418">
        <v>3.3</v>
      </c>
      <c r="CQ1418">
        <v>7</v>
      </c>
      <c r="CR1418">
        <v>0.3</v>
      </c>
      <c r="CS1418">
        <v>3</v>
      </c>
      <c r="CT1418" t="s">
        <v>1304</v>
      </c>
      <c r="CU1418">
        <v>26</v>
      </c>
      <c r="CV1418">
        <v>24</v>
      </c>
      <c r="CW1418">
        <v>26</v>
      </c>
      <c r="CX1418">
        <v>23</v>
      </c>
      <c r="CY1418">
        <v>25</v>
      </c>
      <c r="CZ1418">
        <v>22</v>
      </c>
      <c r="DA1418" t="s">
        <v>27</v>
      </c>
      <c r="DB1418" t="s">
        <v>27</v>
      </c>
    </row>
    <row r="1419" spans="1:106">
      <c r="D1419" s="3">
        <v>30</v>
      </c>
      <c r="E1419" s="1">
        <v>1</v>
      </c>
      <c r="F1419" s="15">
        <v>8</v>
      </c>
      <c r="G1419" s="15" t="s">
        <v>110</v>
      </c>
      <c r="H1419" t="s">
        <v>57</v>
      </c>
      <c r="I1419">
        <v>7</v>
      </c>
      <c r="L1419" s="1">
        <v>2</v>
      </c>
      <c r="M1419">
        <v>7</v>
      </c>
      <c r="N1419" t="s">
        <v>34</v>
      </c>
      <c r="S1419" s="1">
        <v>2</v>
      </c>
      <c r="T1419">
        <v>8</v>
      </c>
      <c r="U1419" t="s">
        <v>149</v>
      </c>
      <c r="V1419" t="s">
        <v>57</v>
      </c>
      <c r="W1419" t="s">
        <v>983</v>
      </c>
      <c r="Z1419" s="1">
        <v>1</v>
      </c>
      <c r="AA1419">
        <v>8</v>
      </c>
      <c r="AB1419" t="s">
        <v>109</v>
      </c>
      <c r="AC1419" t="s">
        <v>57</v>
      </c>
      <c r="AD1419">
        <v>1</v>
      </c>
      <c r="AG1419" s="1">
        <v>2</v>
      </c>
      <c r="AH1419">
        <v>8</v>
      </c>
      <c r="AI1419" t="s">
        <v>65</v>
      </c>
      <c r="AJ1419" t="s">
        <v>57</v>
      </c>
      <c r="AK1419">
        <v>3</v>
      </c>
      <c r="AL1419" t="s">
        <v>973</v>
      </c>
      <c r="BD1419" s="39">
        <v>42628</v>
      </c>
      <c r="BE1419" s="23">
        <v>0.68541666666666701</v>
      </c>
      <c r="BF1419" s="10" t="str">
        <f t="shared" si="137"/>
        <v>15/09/2016 16:27</v>
      </c>
      <c r="BG1419" s="35">
        <f t="shared" si="138"/>
        <v>42628.6875</v>
      </c>
      <c r="BH1419" s="35">
        <f t="shared" si="134"/>
        <v>42628.6875</v>
      </c>
      <c r="BI1419" t="str">
        <f t="shared" si="135"/>
        <v>15/09/2016 16:30:00</v>
      </c>
      <c r="BJ1419" s="40" t="str">
        <f t="shared" si="136"/>
        <v>15/09/2016 16:30:00</v>
      </c>
      <c r="BK1419">
        <f>VLOOKUP($BI1419, [1]TableView_704030_20160816_20160!$D$2:$M$5095,3,FALSE)</f>
        <v>1007.9586858500001</v>
      </c>
      <c r="BL1419">
        <f>VLOOKUP($BI1419, [1]TableView_704030_20160816_20160!$D$2:$M$5095,8,FALSE)</f>
        <v>22.7777777777778</v>
      </c>
      <c r="BM1419">
        <f>VLOOKUP($BI1419, [1]TableView_704030_20160816_20160!$D$2:$M$5095,10,FALSE)</f>
        <v>0</v>
      </c>
      <c r="BN1419">
        <f>VLOOKUP($BI1419, [1]TableView_704030_20160816_20160!$D$2:$M$5095,4,FALSE)</f>
        <v>75</v>
      </c>
      <c r="BO1419">
        <f>VLOOKUP($BI1419, [1]TableView_704030_20160816_20160!$D$2:$M$5095,6,FALSE)</f>
        <v>169</v>
      </c>
      <c r="BP1419">
        <f>VLOOKUP($BI1419, [1]TableView_704030_20160816_20160!$D$2:$M$5095,7,FALSE)</f>
        <v>3.3</v>
      </c>
      <c r="BQ1419">
        <f>VLOOKUP($BI1419, [1]TableView_704030_20160816_20160!$D$2:$M$5095,2,FALSE)</f>
        <v>7</v>
      </c>
      <c r="BR1419">
        <f>VLOOKUP($BJ1419, [2]aacb8965d69cc6fd1cb3a5cae9e8ae7!$C$6:$F$853,4,FALSE)</f>
        <v>0.3</v>
      </c>
      <c r="BS1419" s="15">
        <v>3</v>
      </c>
      <c r="BT1419" t="str">
        <f t="shared" si="133"/>
        <v>15/09/2016 3</v>
      </c>
      <c r="BU1419">
        <f>VLOOKUP($BT1419, [3]Sheet1!$D$3:$T$89,4,FALSE)</f>
        <v>26</v>
      </c>
      <c r="BV1419">
        <f>VLOOKUP($BT1419, [3]Sheet1!$D$3:$T$89,5,FALSE)</f>
        <v>24</v>
      </c>
      <c r="BW1419">
        <f>VLOOKUP($BT1419, [3]Sheet1!$D$3:$T$89,8,FALSE)</f>
        <v>26</v>
      </c>
      <c r="BX1419">
        <f>VLOOKUP($BT1419, [3]Sheet1!$D$3:$T$89,9,FALSE)</f>
        <v>23</v>
      </c>
      <c r="BY1419">
        <f>VLOOKUP($BT1419, [3]Sheet1!$D$3:$T$89,12,FALSE)</f>
        <v>25</v>
      </c>
      <c r="BZ1419">
        <f>VLOOKUP($BT1419, [3]Sheet1!$D$3:$T$89,13,FALSE)</f>
        <v>22</v>
      </c>
      <c r="CA1419" t="str">
        <f>VLOOKUP($BT1419, [3]Sheet1!$D$3:$T$89,16,FALSE)</f>
        <v>N/A</v>
      </c>
      <c r="CB1419" t="str">
        <f>VLOOKUP($BT1419, [3]Sheet1!$D$3:$T$89,17,FALSE)</f>
        <v>N/A</v>
      </c>
      <c r="CD1419" s="12">
        <v>42628</v>
      </c>
      <c r="CE1419" s="2">
        <v>0.68541666666666701</v>
      </c>
      <c r="CF1419" s="2" t="s">
        <v>3064</v>
      </c>
      <c r="CG1419" s="2">
        <v>42628.6875</v>
      </c>
      <c r="CH1419" s="2">
        <v>42628.6875</v>
      </c>
      <c r="CI1419" t="s">
        <v>3052</v>
      </c>
      <c r="CJ1419" t="s">
        <v>3052</v>
      </c>
      <c r="CK1419">
        <v>1007.9586858500001</v>
      </c>
      <c r="CL1419">
        <v>22.7777777777778</v>
      </c>
      <c r="CM1419">
        <v>0</v>
      </c>
      <c r="CN1419">
        <v>75</v>
      </c>
      <c r="CO1419">
        <v>169</v>
      </c>
      <c r="CP1419">
        <v>3.3</v>
      </c>
      <c r="CQ1419">
        <v>7</v>
      </c>
      <c r="CR1419">
        <v>0.3</v>
      </c>
      <c r="CS1419">
        <v>3</v>
      </c>
      <c r="CT1419" t="s">
        <v>1304</v>
      </c>
      <c r="CU1419">
        <v>26</v>
      </c>
      <c r="CV1419">
        <v>24</v>
      </c>
      <c r="CW1419">
        <v>26</v>
      </c>
      <c r="CX1419">
        <v>23</v>
      </c>
      <c r="CY1419">
        <v>25</v>
      </c>
      <c r="CZ1419">
        <v>22</v>
      </c>
      <c r="DA1419" t="s">
        <v>27</v>
      </c>
      <c r="DB1419" t="s">
        <v>27</v>
      </c>
    </row>
    <row r="1420" spans="1:106">
      <c r="BD1420" s="39">
        <v>42628</v>
      </c>
      <c r="BE1420" s="23">
        <v>0.68611111111111101</v>
      </c>
      <c r="BF1420" s="10" t="str">
        <f t="shared" si="137"/>
        <v>15/09/2016 16:28</v>
      </c>
      <c r="BG1420" s="35">
        <f t="shared" si="138"/>
        <v>42628.6875</v>
      </c>
      <c r="BH1420" s="35">
        <f t="shared" si="134"/>
        <v>42628.6875</v>
      </c>
      <c r="BI1420" t="str">
        <f t="shared" si="135"/>
        <v>15/09/2016 16:30:00</v>
      </c>
      <c r="BJ1420" s="40" t="str">
        <f t="shared" si="136"/>
        <v>15/09/2016 16:30:00</v>
      </c>
      <c r="BK1420">
        <f>VLOOKUP($BI1420, [1]TableView_704030_20160816_20160!$D$2:$M$5095,3,FALSE)</f>
        <v>1007.9586858500001</v>
      </c>
      <c r="BL1420">
        <f>VLOOKUP($BI1420, [1]TableView_704030_20160816_20160!$D$2:$M$5095,8,FALSE)</f>
        <v>22.7777777777778</v>
      </c>
      <c r="BM1420">
        <f>VLOOKUP($BI1420, [1]TableView_704030_20160816_20160!$D$2:$M$5095,10,FALSE)</f>
        <v>0</v>
      </c>
      <c r="BN1420">
        <f>VLOOKUP($BI1420, [1]TableView_704030_20160816_20160!$D$2:$M$5095,4,FALSE)</f>
        <v>75</v>
      </c>
      <c r="BO1420">
        <f>VLOOKUP($BI1420, [1]TableView_704030_20160816_20160!$D$2:$M$5095,6,FALSE)</f>
        <v>169</v>
      </c>
      <c r="BP1420">
        <f>VLOOKUP($BI1420, [1]TableView_704030_20160816_20160!$D$2:$M$5095,7,FALSE)</f>
        <v>3.3</v>
      </c>
      <c r="BQ1420">
        <f>VLOOKUP($BI1420, [1]TableView_704030_20160816_20160!$D$2:$M$5095,2,FALSE)</f>
        <v>7</v>
      </c>
      <c r="BR1420">
        <f>VLOOKUP($BJ1420, [2]aacb8965d69cc6fd1cb3a5cae9e8ae7!$C$6:$F$853,4,FALSE)</f>
        <v>0.3</v>
      </c>
      <c r="BS1420" s="15">
        <v>3</v>
      </c>
      <c r="BT1420" t="str">
        <f t="shared" si="133"/>
        <v>15/09/2016 3</v>
      </c>
      <c r="BU1420">
        <f>VLOOKUP($BT1420, [3]Sheet1!$D$3:$T$89,4,FALSE)</f>
        <v>26</v>
      </c>
      <c r="BV1420">
        <f>VLOOKUP($BT1420, [3]Sheet1!$D$3:$T$89,5,FALSE)</f>
        <v>24</v>
      </c>
      <c r="BW1420">
        <f>VLOOKUP($BT1420, [3]Sheet1!$D$3:$T$89,8,FALSE)</f>
        <v>26</v>
      </c>
      <c r="BX1420">
        <f>VLOOKUP($BT1420, [3]Sheet1!$D$3:$T$89,9,FALSE)</f>
        <v>23</v>
      </c>
      <c r="BY1420">
        <f>VLOOKUP($BT1420, [3]Sheet1!$D$3:$T$89,12,FALSE)</f>
        <v>25</v>
      </c>
      <c r="BZ1420">
        <f>VLOOKUP($BT1420, [3]Sheet1!$D$3:$T$89,13,FALSE)</f>
        <v>22</v>
      </c>
      <c r="CA1420" t="str">
        <f>VLOOKUP($BT1420, [3]Sheet1!$D$3:$T$89,16,FALSE)</f>
        <v>N/A</v>
      </c>
      <c r="CB1420" t="str">
        <f>VLOOKUP($BT1420, [3]Sheet1!$D$3:$T$89,17,FALSE)</f>
        <v>N/A</v>
      </c>
      <c r="CD1420" s="12">
        <v>42628</v>
      </c>
      <c r="CE1420" s="2">
        <v>0.68611111111111101</v>
      </c>
      <c r="CF1420" s="2" t="s">
        <v>3065</v>
      </c>
      <c r="CG1420" s="2">
        <v>42628.6875</v>
      </c>
      <c r="CH1420" s="2">
        <v>42628.6875</v>
      </c>
      <c r="CI1420" t="s">
        <v>3052</v>
      </c>
      <c r="CJ1420" t="s">
        <v>3052</v>
      </c>
      <c r="CK1420">
        <v>1007.9586858500001</v>
      </c>
      <c r="CL1420">
        <v>22.7777777777778</v>
      </c>
      <c r="CM1420">
        <v>0</v>
      </c>
      <c r="CN1420">
        <v>75</v>
      </c>
      <c r="CO1420">
        <v>169</v>
      </c>
      <c r="CP1420">
        <v>3.3</v>
      </c>
      <c r="CQ1420">
        <v>7</v>
      </c>
      <c r="CR1420">
        <v>0.3</v>
      </c>
      <c r="CS1420">
        <v>3</v>
      </c>
      <c r="CT1420" t="s">
        <v>1304</v>
      </c>
      <c r="CU1420">
        <v>26</v>
      </c>
      <c r="CV1420">
        <v>24</v>
      </c>
      <c r="CW1420">
        <v>26</v>
      </c>
      <c r="CX1420">
        <v>23</v>
      </c>
      <c r="CY1420">
        <v>25</v>
      </c>
      <c r="CZ1420">
        <v>22</v>
      </c>
      <c r="DA1420" t="s">
        <v>27</v>
      </c>
      <c r="DB1420" t="s">
        <v>27</v>
      </c>
    </row>
    <row r="1421" spans="1:106" s="7" customFormat="1">
      <c r="B1421" s="16"/>
      <c r="D1421" s="9"/>
      <c r="E1421" s="8"/>
      <c r="L1421" s="8"/>
      <c r="S1421" s="8"/>
      <c r="Z1421" s="8"/>
      <c r="AG1421" s="8"/>
      <c r="AN1421" s="8"/>
      <c r="AT1421" s="21"/>
      <c r="BD1421" s="39">
        <v>42628</v>
      </c>
      <c r="BE1421" s="23">
        <v>0.686805555555555</v>
      </c>
      <c r="BF1421" s="10" t="str">
        <f t="shared" si="137"/>
        <v>15/09/2016 16:29</v>
      </c>
      <c r="BG1421" s="35">
        <f t="shared" si="138"/>
        <v>42628.6875</v>
      </c>
      <c r="BH1421" s="35">
        <f t="shared" si="134"/>
        <v>42628.6875</v>
      </c>
      <c r="BI1421" t="str">
        <f t="shared" si="135"/>
        <v>15/09/2016 16:30:00</v>
      </c>
      <c r="BJ1421" s="40" t="str">
        <f t="shared" si="136"/>
        <v>15/09/2016 16:30:00</v>
      </c>
      <c r="BK1421">
        <f>VLOOKUP($BI1421, [1]TableView_704030_20160816_20160!$D$2:$M$5095,3,FALSE)</f>
        <v>1007.9586858500001</v>
      </c>
      <c r="BL1421">
        <f>VLOOKUP($BI1421, [1]TableView_704030_20160816_20160!$D$2:$M$5095,8,FALSE)</f>
        <v>22.7777777777778</v>
      </c>
      <c r="BM1421">
        <f>VLOOKUP($BI1421, [1]TableView_704030_20160816_20160!$D$2:$M$5095,10,FALSE)</f>
        <v>0</v>
      </c>
      <c r="BN1421">
        <f>VLOOKUP($BI1421, [1]TableView_704030_20160816_20160!$D$2:$M$5095,4,FALSE)</f>
        <v>75</v>
      </c>
      <c r="BO1421">
        <f>VLOOKUP($BI1421, [1]TableView_704030_20160816_20160!$D$2:$M$5095,6,FALSE)</f>
        <v>169</v>
      </c>
      <c r="BP1421">
        <f>VLOOKUP($BI1421, [1]TableView_704030_20160816_20160!$D$2:$M$5095,7,FALSE)</f>
        <v>3.3</v>
      </c>
      <c r="BQ1421">
        <f>VLOOKUP($BI1421, [1]TableView_704030_20160816_20160!$D$2:$M$5095,2,FALSE)</f>
        <v>7</v>
      </c>
      <c r="BR1421">
        <f>VLOOKUP($BJ1421, [2]aacb8965d69cc6fd1cb3a5cae9e8ae7!$C$6:$F$853,4,FALSE)</f>
        <v>0.3</v>
      </c>
      <c r="BS1421" s="15">
        <v>3</v>
      </c>
      <c r="BT1421" t="str">
        <f t="shared" si="133"/>
        <v>15/09/2016 3</v>
      </c>
      <c r="BU1421">
        <f>VLOOKUP($BT1421, [3]Sheet1!$D$3:$T$89,4,FALSE)</f>
        <v>26</v>
      </c>
      <c r="BV1421">
        <f>VLOOKUP($BT1421, [3]Sheet1!$D$3:$T$89,5,FALSE)</f>
        <v>24</v>
      </c>
      <c r="BW1421">
        <f>VLOOKUP($BT1421, [3]Sheet1!$D$3:$T$89,8,FALSE)</f>
        <v>26</v>
      </c>
      <c r="BX1421">
        <f>VLOOKUP($BT1421, [3]Sheet1!$D$3:$T$89,9,FALSE)</f>
        <v>23</v>
      </c>
      <c r="BY1421">
        <f>VLOOKUP($BT1421, [3]Sheet1!$D$3:$T$89,12,FALSE)</f>
        <v>25</v>
      </c>
      <c r="BZ1421">
        <f>VLOOKUP($BT1421, [3]Sheet1!$D$3:$T$89,13,FALSE)</f>
        <v>22</v>
      </c>
      <c r="CA1421" t="str">
        <f>VLOOKUP($BT1421, [3]Sheet1!$D$3:$T$89,16,FALSE)</f>
        <v>N/A</v>
      </c>
      <c r="CB1421" t="str">
        <f>VLOOKUP($BT1421, [3]Sheet1!$D$3:$T$89,17,FALSE)</f>
        <v>N/A</v>
      </c>
      <c r="CD1421" s="36">
        <v>42628</v>
      </c>
      <c r="CE1421" s="42">
        <v>0.686805555555555</v>
      </c>
      <c r="CF1421" s="42" t="s">
        <v>3066</v>
      </c>
      <c r="CG1421" s="42">
        <v>42628.6875</v>
      </c>
      <c r="CH1421" s="42">
        <v>42628.6875</v>
      </c>
      <c r="CI1421" s="7" t="s">
        <v>3052</v>
      </c>
      <c r="CJ1421" s="7" t="s">
        <v>3052</v>
      </c>
      <c r="CK1421" s="7">
        <v>1007.9586858500001</v>
      </c>
      <c r="CL1421" s="7">
        <v>22.7777777777778</v>
      </c>
      <c r="CM1421" s="7">
        <v>0</v>
      </c>
      <c r="CN1421" s="7">
        <v>75</v>
      </c>
      <c r="CO1421" s="7">
        <v>169</v>
      </c>
      <c r="CP1421" s="7">
        <v>3.3</v>
      </c>
      <c r="CQ1421" s="7">
        <v>7</v>
      </c>
      <c r="CR1421" s="7">
        <v>0.3</v>
      </c>
      <c r="CS1421" s="7">
        <v>3</v>
      </c>
      <c r="CT1421" s="7" t="s">
        <v>1304</v>
      </c>
      <c r="CU1421" s="7">
        <v>26</v>
      </c>
      <c r="CV1421" s="7">
        <v>24</v>
      </c>
      <c r="CW1421" s="7">
        <v>26</v>
      </c>
      <c r="CX1421" s="7">
        <v>23</v>
      </c>
      <c r="CY1421" s="7">
        <v>25</v>
      </c>
      <c r="CZ1421" s="7">
        <v>22</v>
      </c>
      <c r="DA1421" s="7" t="s">
        <v>27</v>
      </c>
      <c r="DB1421" s="7" t="s">
        <v>27</v>
      </c>
    </row>
    <row r="1422" spans="1:106">
      <c r="A1422" t="s">
        <v>0</v>
      </c>
      <c r="B1422" s="17" t="s">
        <v>729</v>
      </c>
      <c r="D1422" s="11">
        <v>0</v>
      </c>
      <c r="E1422" s="1">
        <v>1</v>
      </c>
      <c r="F1422" s="15">
        <v>7</v>
      </c>
      <c r="G1422" s="15" t="s">
        <v>34</v>
      </c>
      <c r="L1422" s="1">
        <v>1</v>
      </c>
      <c r="M1422" s="15">
        <v>9</v>
      </c>
      <c r="N1422" s="15" t="s">
        <v>52</v>
      </c>
      <c r="BD1422" s="39">
        <v>42628</v>
      </c>
      <c r="BE1422" s="23">
        <v>0.75138888888888899</v>
      </c>
      <c r="BF1422" s="10" t="str">
        <f t="shared" si="137"/>
        <v>15/09/2016 18:02</v>
      </c>
      <c r="BG1422" s="35">
        <f t="shared" si="138"/>
        <v>42628.75</v>
      </c>
      <c r="BH1422" s="35">
        <f t="shared" si="134"/>
        <v>42628.75</v>
      </c>
      <c r="BI1422" t="str">
        <f t="shared" si="135"/>
        <v>15/09/2016 18:00:00</v>
      </c>
      <c r="BJ1422" s="40" t="str">
        <f t="shared" si="136"/>
        <v>15/09/2016 18:00:00</v>
      </c>
      <c r="BK1422">
        <f>VLOOKUP($BI1422, [1]TableView_704030_20160816_20160!$D$2:$M$5095,3,FALSE)</f>
        <v>1008.63596365</v>
      </c>
      <c r="BL1422">
        <f>VLOOKUP($BI1422, [1]TableView_704030_20160816_20160!$D$2:$M$5095,8,FALSE)</f>
        <v>20.4444444444444</v>
      </c>
      <c r="BM1422">
        <f>VLOOKUP($BI1422, [1]TableView_704030_20160816_20160!$D$2:$M$5095,10,FALSE)</f>
        <v>0</v>
      </c>
      <c r="BN1422">
        <f>VLOOKUP($BI1422, [1]TableView_704030_20160816_20160!$D$2:$M$5095,4,FALSE)</f>
        <v>82</v>
      </c>
      <c r="BO1422">
        <f>VLOOKUP($BI1422, [1]TableView_704030_20160816_20160!$D$2:$M$5095,6,FALSE)</f>
        <v>176</v>
      </c>
      <c r="BP1422">
        <f>VLOOKUP($BI1422, [1]TableView_704030_20160816_20160!$D$2:$M$5095,7,FALSE)</f>
        <v>1</v>
      </c>
      <c r="BQ1422">
        <f>VLOOKUP($BI1422, [1]TableView_704030_20160816_20160!$D$2:$M$5095,2,FALSE)</f>
        <v>5.2</v>
      </c>
      <c r="BR1422">
        <f>VLOOKUP($BJ1422, [2]aacb8965d69cc6fd1cb3a5cae9e8ae7!$C$6:$F$853,4,FALSE)</f>
        <v>0</v>
      </c>
      <c r="BS1422" s="15">
        <v>4</v>
      </c>
      <c r="BT1422" t="str">
        <f t="shared" si="133"/>
        <v>15/09/2016 4</v>
      </c>
      <c r="BU1422">
        <f>VLOOKUP($BT1422, [3]Sheet1!$D$3:$T$89,4,FALSE)</f>
        <v>21</v>
      </c>
      <c r="BV1422">
        <f>VLOOKUP($BT1422, [3]Sheet1!$D$3:$T$89,5,FALSE)</f>
        <v>21</v>
      </c>
      <c r="BW1422">
        <f>VLOOKUP($BT1422, [3]Sheet1!$D$3:$T$89,8,FALSE)</f>
        <v>22</v>
      </c>
      <c r="BX1422">
        <f>VLOOKUP($BT1422, [3]Sheet1!$D$3:$T$89,9,FALSE)</f>
        <v>21</v>
      </c>
      <c r="BY1422">
        <f>VLOOKUP($BT1422, [3]Sheet1!$D$3:$T$89,12,FALSE)</f>
        <v>22</v>
      </c>
      <c r="BZ1422">
        <f>VLOOKUP($BT1422, [3]Sheet1!$D$3:$T$89,13,FALSE)</f>
        <v>21</v>
      </c>
      <c r="CA1422" t="str">
        <f>VLOOKUP($BT1422, [3]Sheet1!$D$3:$T$89,16,FALSE)</f>
        <v>N/A</v>
      </c>
      <c r="CB1422" t="str">
        <f>VLOOKUP($BT1422, [3]Sheet1!$D$3:$T$89,17,FALSE)</f>
        <v>N/A</v>
      </c>
      <c r="CD1422" s="12">
        <v>42628</v>
      </c>
      <c r="CE1422" s="2">
        <v>0.75138888888888899</v>
      </c>
      <c r="CF1422" s="2" t="s">
        <v>3067</v>
      </c>
      <c r="CG1422" s="2">
        <v>42628.75</v>
      </c>
      <c r="CH1422" s="2">
        <v>42628.75</v>
      </c>
      <c r="CI1422" t="s">
        <v>1455</v>
      </c>
      <c r="CJ1422" t="s">
        <v>1455</v>
      </c>
      <c r="CK1422">
        <v>1008.63596365</v>
      </c>
      <c r="CL1422">
        <v>20.4444444444444</v>
      </c>
      <c r="CM1422">
        <v>0</v>
      </c>
      <c r="CN1422">
        <v>82</v>
      </c>
      <c r="CO1422">
        <v>176</v>
      </c>
      <c r="CP1422">
        <v>1</v>
      </c>
      <c r="CQ1422">
        <v>5.2</v>
      </c>
      <c r="CR1422">
        <v>0</v>
      </c>
      <c r="CS1422">
        <v>4</v>
      </c>
      <c r="CT1422" t="s">
        <v>1305</v>
      </c>
      <c r="CU1422">
        <v>21</v>
      </c>
      <c r="CV1422">
        <v>21</v>
      </c>
      <c r="CW1422">
        <v>22</v>
      </c>
      <c r="CX1422">
        <v>21</v>
      </c>
      <c r="CY1422">
        <v>22</v>
      </c>
      <c r="CZ1422">
        <v>21</v>
      </c>
      <c r="DA1422" t="s">
        <v>27</v>
      </c>
      <c r="DB1422" t="s">
        <v>27</v>
      </c>
    </row>
    <row r="1423" spans="1:106">
      <c r="A1423" t="s">
        <v>1</v>
      </c>
      <c r="B1423" s="18">
        <v>0.75138888888888899</v>
      </c>
      <c r="D1423" s="3">
        <v>1</v>
      </c>
      <c r="E1423" s="1">
        <v>2</v>
      </c>
      <c r="F1423" s="15">
        <v>8</v>
      </c>
      <c r="G1423" s="15" t="s">
        <v>110</v>
      </c>
      <c r="H1423" t="s">
        <v>41</v>
      </c>
      <c r="I1423">
        <v>6</v>
      </c>
      <c r="J1423" t="s">
        <v>951</v>
      </c>
      <c r="BD1423" s="39">
        <v>42628</v>
      </c>
      <c r="BE1423" s="23">
        <v>0.75208333333333333</v>
      </c>
      <c r="BF1423" s="10" t="str">
        <f t="shared" si="137"/>
        <v>15/09/2016 18:03</v>
      </c>
      <c r="BG1423" s="35">
        <f t="shared" si="138"/>
        <v>42628.75</v>
      </c>
      <c r="BH1423" s="35">
        <f t="shared" si="134"/>
        <v>42628.75</v>
      </c>
      <c r="BI1423" t="str">
        <f t="shared" si="135"/>
        <v>15/09/2016 18:00:00</v>
      </c>
      <c r="BJ1423" s="40" t="str">
        <f t="shared" si="136"/>
        <v>15/09/2016 18:00:00</v>
      </c>
      <c r="BK1423">
        <f>VLOOKUP($BI1423, [1]TableView_704030_20160816_20160!$D$2:$M$5095,3,FALSE)</f>
        <v>1008.63596365</v>
      </c>
      <c r="BL1423">
        <f>VLOOKUP($BI1423, [1]TableView_704030_20160816_20160!$D$2:$M$5095,8,FALSE)</f>
        <v>20.4444444444444</v>
      </c>
      <c r="BM1423">
        <f>VLOOKUP($BI1423, [1]TableView_704030_20160816_20160!$D$2:$M$5095,10,FALSE)</f>
        <v>0</v>
      </c>
      <c r="BN1423">
        <f>VLOOKUP($BI1423, [1]TableView_704030_20160816_20160!$D$2:$M$5095,4,FALSE)</f>
        <v>82</v>
      </c>
      <c r="BO1423">
        <f>VLOOKUP($BI1423, [1]TableView_704030_20160816_20160!$D$2:$M$5095,6,FALSE)</f>
        <v>176</v>
      </c>
      <c r="BP1423">
        <f>VLOOKUP($BI1423, [1]TableView_704030_20160816_20160!$D$2:$M$5095,7,FALSE)</f>
        <v>1</v>
      </c>
      <c r="BQ1423">
        <f>VLOOKUP($BI1423, [1]TableView_704030_20160816_20160!$D$2:$M$5095,2,FALSE)</f>
        <v>5.2</v>
      </c>
      <c r="BR1423">
        <f>VLOOKUP($BJ1423, [2]aacb8965d69cc6fd1cb3a5cae9e8ae7!$C$6:$F$853,4,FALSE)</f>
        <v>0</v>
      </c>
      <c r="BS1423" s="15">
        <v>4</v>
      </c>
      <c r="BT1423" t="str">
        <f t="shared" si="133"/>
        <v>15/09/2016 4</v>
      </c>
      <c r="BU1423">
        <f>VLOOKUP($BT1423, [3]Sheet1!$D$3:$T$89,4,FALSE)</f>
        <v>21</v>
      </c>
      <c r="BV1423">
        <f>VLOOKUP($BT1423, [3]Sheet1!$D$3:$T$89,5,FALSE)</f>
        <v>21</v>
      </c>
      <c r="BW1423">
        <f>VLOOKUP($BT1423, [3]Sheet1!$D$3:$T$89,8,FALSE)</f>
        <v>22</v>
      </c>
      <c r="BX1423">
        <f>VLOOKUP($BT1423, [3]Sheet1!$D$3:$T$89,9,FALSE)</f>
        <v>21</v>
      </c>
      <c r="BY1423">
        <f>VLOOKUP($BT1423, [3]Sheet1!$D$3:$T$89,12,FALSE)</f>
        <v>22</v>
      </c>
      <c r="BZ1423">
        <f>VLOOKUP($BT1423, [3]Sheet1!$D$3:$T$89,13,FALSE)</f>
        <v>21</v>
      </c>
      <c r="CA1423" t="str">
        <f>VLOOKUP($BT1423, [3]Sheet1!$D$3:$T$89,16,FALSE)</f>
        <v>N/A</v>
      </c>
      <c r="CB1423" t="str">
        <f>VLOOKUP($BT1423, [3]Sheet1!$D$3:$T$89,17,FALSE)</f>
        <v>N/A</v>
      </c>
      <c r="CD1423" s="12">
        <v>42628</v>
      </c>
      <c r="CE1423" s="2">
        <v>0.75208333333333333</v>
      </c>
      <c r="CF1423" s="2" t="s">
        <v>3068</v>
      </c>
      <c r="CG1423" s="2">
        <v>42628.75</v>
      </c>
      <c r="CH1423" s="2">
        <v>42628.75</v>
      </c>
      <c r="CI1423" t="s">
        <v>1455</v>
      </c>
      <c r="CJ1423" t="s">
        <v>1455</v>
      </c>
      <c r="CK1423">
        <v>1008.63596365</v>
      </c>
      <c r="CL1423">
        <v>20.4444444444444</v>
      </c>
      <c r="CM1423">
        <v>0</v>
      </c>
      <c r="CN1423">
        <v>82</v>
      </c>
      <c r="CO1423">
        <v>176</v>
      </c>
      <c r="CP1423">
        <v>1</v>
      </c>
      <c r="CQ1423">
        <v>5.2</v>
      </c>
      <c r="CR1423">
        <v>0</v>
      </c>
      <c r="CS1423">
        <v>4</v>
      </c>
      <c r="CT1423" t="s">
        <v>1305</v>
      </c>
      <c r="CU1423">
        <v>21</v>
      </c>
      <c r="CV1423">
        <v>21</v>
      </c>
      <c r="CW1423">
        <v>22</v>
      </c>
      <c r="CX1423">
        <v>21</v>
      </c>
      <c r="CY1423">
        <v>22</v>
      </c>
      <c r="CZ1423">
        <v>21</v>
      </c>
      <c r="DA1423" t="s">
        <v>27</v>
      </c>
      <c r="DB1423" t="s">
        <v>27</v>
      </c>
    </row>
    <row r="1424" spans="1:106">
      <c r="A1424" t="s">
        <v>2</v>
      </c>
      <c r="B1424" s="17" t="s">
        <v>20</v>
      </c>
      <c r="D1424" s="3">
        <v>2</v>
      </c>
      <c r="E1424" s="1">
        <v>2</v>
      </c>
      <c r="F1424" s="15">
        <v>8</v>
      </c>
      <c r="G1424" s="15" t="s">
        <v>110</v>
      </c>
      <c r="H1424" t="s">
        <v>41</v>
      </c>
      <c r="I1424">
        <v>6</v>
      </c>
      <c r="J1424" t="s">
        <v>951</v>
      </c>
      <c r="BD1424" s="39">
        <v>42628</v>
      </c>
      <c r="BE1424" s="23">
        <v>0.75277777777777799</v>
      </c>
      <c r="BF1424" s="10" t="str">
        <f t="shared" si="137"/>
        <v>15/09/2016 18:04</v>
      </c>
      <c r="BG1424" s="35">
        <f t="shared" si="138"/>
        <v>42628.75</v>
      </c>
      <c r="BH1424" s="35">
        <f t="shared" si="134"/>
        <v>42628.75</v>
      </c>
      <c r="BI1424" t="str">
        <f t="shared" si="135"/>
        <v>15/09/2016 18:00:00</v>
      </c>
      <c r="BJ1424" s="40" t="str">
        <f t="shared" si="136"/>
        <v>15/09/2016 18:00:00</v>
      </c>
      <c r="BK1424">
        <f>VLOOKUP($BI1424, [1]TableView_704030_20160816_20160!$D$2:$M$5095,3,FALSE)</f>
        <v>1008.63596365</v>
      </c>
      <c r="BL1424">
        <f>VLOOKUP($BI1424, [1]TableView_704030_20160816_20160!$D$2:$M$5095,8,FALSE)</f>
        <v>20.4444444444444</v>
      </c>
      <c r="BM1424">
        <f>VLOOKUP($BI1424, [1]TableView_704030_20160816_20160!$D$2:$M$5095,10,FALSE)</f>
        <v>0</v>
      </c>
      <c r="BN1424">
        <f>VLOOKUP($BI1424, [1]TableView_704030_20160816_20160!$D$2:$M$5095,4,FALSE)</f>
        <v>82</v>
      </c>
      <c r="BO1424">
        <f>VLOOKUP($BI1424, [1]TableView_704030_20160816_20160!$D$2:$M$5095,6,FALSE)</f>
        <v>176</v>
      </c>
      <c r="BP1424">
        <f>VLOOKUP($BI1424, [1]TableView_704030_20160816_20160!$D$2:$M$5095,7,FALSE)</f>
        <v>1</v>
      </c>
      <c r="BQ1424">
        <f>VLOOKUP($BI1424, [1]TableView_704030_20160816_20160!$D$2:$M$5095,2,FALSE)</f>
        <v>5.2</v>
      </c>
      <c r="BR1424">
        <f>VLOOKUP($BJ1424, [2]aacb8965d69cc6fd1cb3a5cae9e8ae7!$C$6:$F$853,4,FALSE)</f>
        <v>0</v>
      </c>
      <c r="BS1424" s="15">
        <v>4</v>
      </c>
      <c r="BT1424" t="str">
        <f t="shared" si="133"/>
        <v>15/09/2016 4</v>
      </c>
      <c r="BU1424">
        <f>VLOOKUP($BT1424, [3]Sheet1!$D$3:$T$89,4,FALSE)</f>
        <v>21</v>
      </c>
      <c r="BV1424">
        <f>VLOOKUP($BT1424, [3]Sheet1!$D$3:$T$89,5,FALSE)</f>
        <v>21</v>
      </c>
      <c r="BW1424">
        <f>VLOOKUP($BT1424, [3]Sheet1!$D$3:$T$89,8,FALSE)</f>
        <v>22</v>
      </c>
      <c r="BX1424">
        <f>VLOOKUP($BT1424, [3]Sheet1!$D$3:$T$89,9,FALSE)</f>
        <v>21</v>
      </c>
      <c r="BY1424">
        <f>VLOOKUP($BT1424, [3]Sheet1!$D$3:$T$89,12,FALSE)</f>
        <v>22</v>
      </c>
      <c r="BZ1424">
        <f>VLOOKUP($BT1424, [3]Sheet1!$D$3:$T$89,13,FALSE)</f>
        <v>21</v>
      </c>
      <c r="CA1424" t="str">
        <f>VLOOKUP($BT1424, [3]Sheet1!$D$3:$T$89,16,FALSE)</f>
        <v>N/A</v>
      </c>
      <c r="CB1424" t="str">
        <f>VLOOKUP($BT1424, [3]Sheet1!$D$3:$T$89,17,FALSE)</f>
        <v>N/A</v>
      </c>
      <c r="CD1424" s="12">
        <v>42628</v>
      </c>
      <c r="CE1424" s="2">
        <v>0.75277777777777799</v>
      </c>
      <c r="CF1424" s="2" t="s">
        <v>3069</v>
      </c>
      <c r="CG1424" s="2">
        <v>42628.75</v>
      </c>
      <c r="CH1424" s="2">
        <v>42628.75</v>
      </c>
      <c r="CI1424" t="s">
        <v>1455</v>
      </c>
      <c r="CJ1424" t="s">
        <v>1455</v>
      </c>
      <c r="CK1424">
        <v>1008.63596365</v>
      </c>
      <c r="CL1424">
        <v>20.4444444444444</v>
      </c>
      <c r="CM1424">
        <v>0</v>
      </c>
      <c r="CN1424">
        <v>82</v>
      </c>
      <c r="CO1424">
        <v>176</v>
      </c>
      <c r="CP1424">
        <v>1</v>
      </c>
      <c r="CQ1424">
        <v>5.2</v>
      </c>
      <c r="CR1424">
        <v>0</v>
      </c>
      <c r="CS1424">
        <v>4</v>
      </c>
      <c r="CT1424" t="s">
        <v>1305</v>
      </c>
      <c r="CU1424">
        <v>21</v>
      </c>
      <c r="CV1424">
        <v>21</v>
      </c>
      <c r="CW1424">
        <v>22</v>
      </c>
      <c r="CX1424">
        <v>21</v>
      </c>
      <c r="CY1424">
        <v>22</v>
      </c>
      <c r="CZ1424">
        <v>21</v>
      </c>
      <c r="DA1424" t="s">
        <v>27</v>
      </c>
      <c r="DB1424" t="s">
        <v>27</v>
      </c>
    </row>
    <row r="1425" spans="1:106">
      <c r="A1425" t="s">
        <v>3</v>
      </c>
      <c r="B1425" s="17" t="s">
        <v>21</v>
      </c>
      <c r="D1425" s="3">
        <v>3</v>
      </c>
      <c r="BD1425" s="39">
        <v>42628</v>
      </c>
      <c r="BE1425" s="23">
        <v>0.75347222222222199</v>
      </c>
      <c r="BF1425" s="10" t="str">
        <f t="shared" si="137"/>
        <v>15/09/2016 18:05</v>
      </c>
      <c r="BG1425" s="35">
        <f t="shared" si="138"/>
        <v>42628.756944444445</v>
      </c>
      <c r="BH1425" s="35">
        <f t="shared" si="134"/>
        <v>42628.75</v>
      </c>
      <c r="BI1425" t="str">
        <f t="shared" si="135"/>
        <v>15/09/2016 18:10:00</v>
      </c>
      <c r="BJ1425" s="40" t="str">
        <f t="shared" si="136"/>
        <v>15/09/2016 18:00:00</v>
      </c>
      <c r="BK1425">
        <f>VLOOKUP($BI1425, [1]TableView_704030_20160816_20160!$D$2:$M$5095,3,FALSE)</f>
        <v>1008.56823587</v>
      </c>
      <c r="BL1425">
        <f>VLOOKUP($BI1425, [1]TableView_704030_20160816_20160!$D$2:$M$5095,8,FALSE)</f>
        <v>20.1666666666667</v>
      </c>
      <c r="BM1425">
        <f>VLOOKUP($BI1425, [1]TableView_704030_20160816_20160!$D$2:$M$5095,10,FALSE)</f>
        <v>0</v>
      </c>
      <c r="BN1425">
        <f>VLOOKUP($BI1425, [1]TableView_704030_20160816_20160!$D$2:$M$5095,4,FALSE)</f>
        <v>83</v>
      </c>
      <c r="BO1425">
        <f>VLOOKUP($BI1425, [1]TableView_704030_20160816_20160!$D$2:$M$5095,6,FALSE)</f>
        <v>156</v>
      </c>
      <c r="BP1425">
        <f>VLOOKUP($BI1425, [1]TableView_704030_20160816_20160!$D$2:$M$5095,7,FALSE)</f>
        <v>1.7</v>
      </c>
      <c r="BQ1425">
        <f>VLOOKUP($BI1425, [1]TableView_704030_20160816_20160!$D$2:$M$5095,2,FALSE)</f>
        <v>4.3</v>
      </c>
      <c r="BR1425">
        <f>VLOOKUP($BJ1425, [2]aacb8965d69cc6fd1cb3a5cae9e8ae7!$C$6:$F$853,4,FALSE)</f>
        <v>0</v>
      </c>
      <c r="BS1425" s="15">
        <v>4</v>
      </c>
      <c r="BT1425" t="str">
        <f t="shared" si="133"/>
        <v>15/09/2016 4</v>
      </c>
      <c r="BU1425">
        <f>VLOOKUP($BT1425, [3]Sheet1!$D$3:$T$89,4,FALSE)</f>
        <v>21</v>
      </c>
      <c r="BV1425">
        <f>VLOOKUP($BT1425, [3]Sheet1!$D$3:$T$89,5,FALSE)</f>
        <v>21</v>
      </c>
      <c r="BW1425">
        <f>VLOOKUP($BT1425, [3]Sheet1!$D$3:$T$89,8,FALSE)</f>
        <v>22</v>
      </c>
      <c r="BX1425">
        <f>VLOOKUP($BT1425, [3]Sheet1!$D$3:$T$89,9,FALSE)</f>
        <v>21</v>
      </c>
      <c r="BY1425">
        <f>VLOOKUP($BT1425, [3]Sheet1!$D$3:$T$89,12,FALSE)</f>
        <v>22</v>
      </c>
      <c r="BZ1425">
        <f>VLOOKUP($BT1425, [3]Sheet1!$D$3:$T$89,13,FALSE)</f>
        <v>21</v>
      </c>
      <c r="CA1425" t="str">
        <f>VLOOKUP($BT1425, [3]Sheet1!$D$3:$T$89,16,FALSE)</f>
        <v>N/A</v>
      </c>
      <c r="CB1425" t="str">
        <f>VLOOKUP($BT1425, [3]Sheet1!$D$3:$T$89,17,FALSE)</f>
        <v>N/A</v>
      </c>
      <c r="CD1425" s="12">
        <v>42628</v>
      </c>
      <c r="CE1425" s="2">
        <v>0.75347222222222199</v>
      </c>
      <c r="CF1425" s="2" t="s">
        <v>3070</v>
      </c>
      <c r="CG1425" s="2">
        <v>42628.756944444445</v>
      </c>
      <c r="CH1425" s="2">
        <v>42628.75</v>
      </c>
      <c r="CI1425" t="s">
        <v>3071</v>
      </c>
      <c r="CJ1425" t="s">
        <v>1455</v>
      </c>
      <c r="CK1425">
        <v>1008.56823587</v>
      </c>
      <c r="CL1425">
        <v>20.1666666666667</v>
      </c>
      <c r="CM1425">
        <v>0</v>
      </c>
      <c r="CN1425">
        <v>83</v>
      </c>
      <c r="CO1425">
        <v>156</v>
      </c>
      <c r="CP1425">
        <v>1.7</v>
      </c>
      <c r="CQ1425">
        <v>4.3</v>
      </c>
      <c r="CR1425">
        <v>0</v>
      </c>
      <c r="CS1425">
        <v>4</v>
      </c>
      <c r="CT1425" t="s">
        <v>1305</v>
      </c>
      <c r="CU1425">
        <v>21</v>
      </c>
      <c r="CV1425">
        <v>21</v>
      </c>
      <c r="CW1425">
        <v>22</v>
      </c>
      <c r="CX1425">
        <v>21</v>
      </c>
      <c r="CY1425">
        <v>22</v>
      </c>
      <c r="CZ1425">
        <v>21</v>
      </c>
      <c r="DA1425" t="s">
        <v>27</v>
      </c>
      <c r="DB1425" t="s">
        <v>27</v>
      </c>
    </row>
    <row r="1426" spans="1:106">
      <c r="A1426" t="s">
        <v>4</v>
      </c>
      <c r="B1426" s="17" t="s">
        <v>22</v>
      </c>
      <c r="D1426" s="3">
        <v>4</v>
      </c>
      <c r="BD1426" s="39">
        <v>42628</v>
      </c>
      <c r="BE1426" s="23">
        <v>0.75416666666666599</v>
      </c>
      <c r="BF1426" s="10" t="str">
        <f t="shared" si="137"/>
        <v>15/09/2016 18:06</v>
      </c>
      <c r="BG1426" s="35">
        <f t="shared" si="138"/>
        <v>42628.756944444445</v>
      </c>
      <c r="BH1426" s="35">
        <f t="shared" si="134"/>
        <v>42628.75</v>
      </c>
      <c r="BI1426" t="str">
        <f t="shared" si="135"/>
        <v>15/09/2016 18:10:00</v>
      </c>
      <c r="BJ1426" s="40" t="str">
        <f t="shared" si="136"/>
        <v>15/09/2016 18:00:00</v>
      </c>
      <c r="BK1426">
        <f>VLOOKUP($BI1426, [1]TableView_704030_20160816_20160!$D$2:$M$5095,3,FALSE)</f>
        <v>1008.56823587</v>
      </c>
      <c r="BL1426">
        <f>VLOOKUP($BI1426, [1]TableView_704030_20160816_20160!$D$2:$M$5095,8,FALSE)</f>
        <v>20.1666666666667</v>
      </c>
      <c r="BM1426">
        <f>VLOOKUP($BI1426, [1]TableView_704030_20160816_20160!$D$2:$M$5095,10,FALSE)</f>
        <v>0</v>
      </c>
      <c r="BN1426">
        <f>VLOOKUP($BI1426, [1]TableView_704030_20160816_20160!$D$2:$M$5095,4,FALSE)</f>
        <v>83</v>
      </c>
      <c r="BO1426">
        <f>VLOOKUP($BI1426, [1]TableView_704030_20160816_20160!$D$2:$M$5095,6,FALSE)</f>
        <v>156</v>
      </c>
      <c r="BP1426">
        <f>VLOOKUP($BI1426, [1]TableView_704030_20160816_20160!$D$2:$M$5095,7,FALSE)</f>
        <v>1.7</v>
      </c>
      <c r="BQ1426">
        <f>VLOOKUP($BI1426, [1]TableView_704030_20160816_20160!$D$2:$M$5095,2,FALSE)</f>
        <v>4.3</v>
      </c>
      <c r="BR1426">
        <f>VLOOKUP($BJ1426, [2]aacb8965d69cc6fd1cb3a5cae9e8ae7!$C$6:$F$853,4,FALSE)</f>
        <v>0</v>
      </c>
      <c r="BS1426" s="15">
        <v>4</v>
      </c>
      <c r="BT1426" t="str">
        <f t="shared" si="133"/>
        <v>15/09/2016 4</v>
      </c>
      <c r="BU1426">
        <f>VLOOKUP($BT1426, [3]Sheet1!$D$3:$T$89,4,FALSE)</f>
        <v>21</v>
      </c>
      <c r="BV1426">
        <f>VLOOKUP($BT1426, [3]Sheet1!$D$3:$T$89,5,FALSE)</f>
        <v>21</v>
      </c>
      <c r="BW1426">
        <f>VLOOKUP($BT1426, [3]Sheet1!$D$3:$T$89,8,FALSE)</f>
        <v>22</v>
      </c>
      <c r="BX1426">
        <f>VLOOKUP($BT1426, [3]Sheet1!$D$3:$T$89,9,FALSE)</f>
        <v>21</v>
      </c>
      <c r="BY1426">
        <f>VLOOKUP($BT1426, [3]Sheet1!$D$3:$T$89,12,FALSE)</f>
        <v>22</v>
      </c>
      <c r="BZ1426">
        <f>VLOOKUP($BT1426, [3]Sheet1!$D$3:$T$89,13,FALSE)</f>
        <v>21</v>
      </c>
      <c r="CA1426" t="str">
        <f>VLOOKUP($BT1426, [3]Sheet1!$D$3:$T$89,16,FALSE)</f>
        <v>N/A</v>
      </c>
      <c r="CB1426" t="str">
        <f>VLOOKUP($BT1426, [3]Sheet1!$D$3:$T$89,17,FALSE)</f>
        <v>N/A</v>
      </c>
      <c r="CD1426" s="12">
        <v>42628</v>
      </c>
      <c r="CE1426" s="2">
        <v>0.75416666666666599</v>
      </c>
      <c r="CF1426" s="2" t="s">
        <v>3072</v>
      </c>
      <c r="CG1426" s="2">
        <v>42628.756944444445</v>
      </c>
      <c r="CH1426" s="2">
        <v>42628.75</v>
      </c>
      <c r="CI1426" t="s">
        <v>3071</v>
      </c>
      <c r="CJ1426" t="s">
        <v>1455</v>
      </c>
      <c r="CK1426">
        <v>1008.56823587</v>
      </c>
      <c r="CL1426">
        <v>20.1666666666667</v>
      </c>
      <c r="CM1426">
        <v>0</v>
      </c>
      <c r="CN1426">
        <v>83</v>
      </c>
      <c r="CO1426">
        <v>156</v>
      </c>
      <c r="CP1426">
        <v>1.7</v>
      </c>
      <c r="CQ1426">
        <v>4.3</v>
      </c>
      <c r="CR1426">
        <v>0</v>
      </c>
      <c r="CS1426">
        <v>4</v>
      </c>
      <c r="CT1426" t="s">
        <v>1305</v>
      </c>
      <c r="CU1426">
        <v>21</v>
      </c>
      <c r="CV1426">
        <v>21</v>
      </c>
      <c r="CW1426">
        <v>22</v>
      </c>
      <c r="CX1426">
        <v>21</v>
      </c>
      <c r="CY1426">
        <v>22</v>
      </c>
      <c r="CZ1426">
        <v>21</v>
      </c>
      <c r="DA1426" t="s">
        <v>27</v>
      </c>
      <c r="DB1426" t="s">
        <v>27</v>
      </c>
    </row>
    <row r="1427" spans="1:106">
      <c r="A1427" t="s">
        <v>5</v>
      </c>
      <c r="B1427" s="17" t="s">
        <v>116</v>
      </c>
      <c r="D1427" s="3">
        <v>5</v>
      </c>
      <c r="E1427" s="1">
        <v>1</v>
      </c>
      <c r="F1427">
        <v>5</v>
      </c>
      <c r="G1427" t="s">
        <v>35</v>
      </c>
      <c r="BD1427" s="39">
        <v>42628</v>
      </c>
      <c r="BE1427" s="23">
        <v>0.75486111111111098</v>
      </c>
      <c r="BF1427" s="10" t="str">
        <f t="shared" si="137"/>
        <v>15/09/2016 18:07</v>
      </c>
      <c r="BG1427" s="35">
        <f t="shared" si="138"/>
        <v>42628.756944444445</v>
      </c>
      <c r="BH1427" s="35">
        <f t="shared" si="134"/>
        <v>42628.75</v>
      </c>
      <c r="BI1427" t="str">
        <f t="shared" si="135"/>
        <v>15/09/2016 18:10:00</v>
      </c>
      <c r="BJ1427" s="40" t="str">
        <f t="shared" si="136"/>
        <v>15/09/2016 18:00:00</v>
      </c>
      <c r="BK1427">
        <f>VLOOKUP($BI1427, [1]TableView_704030_20160816_20160!$D$2:$M$5095,3,FALSE)</f>
        <v>1008.56823587</v>
      </c>
      <c r="BL1427">
        <f>VLOOKUP($BI1427, [1]TableView_704030_20160816_20160!$D$2:$M$5095,8,FALSE)</f>
        <v>20.1666666666667</v>
      </c>
      <c r="BM1427">
        <f>VLOOKUP($BI1427, [1]TableView_704030_20160816_20160!$D$2:$M$5095,10,FALSE)</f>
        <v>0</v>
      </c>
      <c r="BN1427">
        <f>VLOOKUP($BI1427, [1]TableView_704030_20160816_20160!$D$2:$M$5095,4,FALSE)</f>
        <v>83</v>
      </c>
      <c r="BO1427">
        <f>VLOOKUP($BI1427, [1]TableView_704030_20160816_20160!$D$2:$M$5095,6,FALSE)</f>
        <v>156</v>
      </c>
      <c r="BP1427">
        <f>VLOOKUP($BI1427, [1]TableView_704030_20160816_20160!$D$2:$M$5095,7,FALSE)</f>
        <v>1.7</v>
      </c>
      <c r="BQ1427">
        <f>VLOOKUP($BI1427, [1]TableView_704030_20160816_20160!$D$2:$M$5095,2,FALSE)</f>
        <v>4.3</v>
      </c>
      <c r="BR1427">
        <f>VLOOKUP($BJ1427, [2]aacb8965d69cc6fd1cb3a5cae9e8ae7!$C$6:$F$853,4,FALSE)</f>
        <v>0</v>
      </c>
      <c r="BS1427" s="15">
        <v>4</v>
      </c>
      <c r="BT1427" t="str">
        <f t="shared" si="133"/>
        <v>15/09/2016 4</v>
      </c>
      <c r="BU1427">
        <f>VLOOKUP($BT1427, [3]Sheet1!$D$3:$T$89,4,FALSE)</f>
        <v>21</v>
      </c>
      <c r="BV1427">
        <f>VLOOKUP($BT1427, [3]Sheet1!$D$3:$T$89,5,FALSE)</f>
        <v>21</v>
      </c>
      <c r="BW1427">
        <f>VLOOKUP($BT1427, [3]Sheet1!$D$3:$T$89,8,FALSE)</f>
        <v>22</v>
      </c>
      <c r="BX1427">
        <f>VLOOKUP($BT1427, [3]Sheet1!$D$3:$T$89,9,FALSE)</f>
        <v>21</v>
      </c>
      <c r="BY1427">
        <f>VLOOKUP($BT1427, [3]Sheet1!$D$3:$T$89,12,FALSE)</f>
        <v>22</v>
      </c>
      <c r="BZ1427">
        <f>VLOOKUP($BT1427, [3]Sheet1!$D$3:$T$89,13,FALSE)</f>
        <v>21</v>
      </c>
      <c r="CA1427" t="str">
        <f>VLOOKUP($BT1427, [3]Sheet1!$D$3:$T$89,16,FALSE)</f>
        <v>N/A</v>
      </c>
      <c r="CB1427" t="str">
        <f>VLOOKUP($BT1427, [3]Sheet1!$D$3:$T$89,17,FALSE)</f>
        <v>N/A</v>
      </c>
      <c r="CD1427" s="12">
        <v>42628</v>
      </c>
      <c r="CE1427" s="2">
        <v>0.75486111111111098</v>
      </c>
      <c r="CF1427" s="2" t="s">
        <v>3073</v>
      </c>
      <c r="CG1427" s="2">
        <v>42628.756944444445</v>
      </c>
      <c r="CH1427" s="2">
        <v>42628.75</v>
      </c>
      <c r="CI1427" t="s">
        <v>3071</v>
      </c>
      <c r="CJ1427" t="s">
        <v>1455</v>
      </c>
      <c r="CK1427">
        <v>1008.56823587</v>
      </c>
      <c r="CL1427">
        <v>20.1666666666667</v>
      </c>
      <c r="CM1427">
        <v>0</v>
      </c>
      <c r="CN1427">
        <v>83</v>
      </c>
      <c r="CO1427">
        <v>156</v>
      </c>
      <c r="CP1427">
        <v>1.7</v>
      </c>
      <c r="CQ1427">
        <v>4.3</v>
      </c>
      <c r="CR1427">
        <v>0</v>
      </c>
      <c r="CS1427">
        <v>4</v>
      </c>
      <c r="CT1427" t="s">
        <v>1305</v>
      </c>
      <c r="CU1427">
        <v>21</v>
      </c>
      <c r="CV1427">
        <v>21</v>
      </c>
      <c r="CW1427">
        <v>22</v>
      </c>
      <c r="CX1427">
        <v>21</v>
      </c>
      <c r="CY1427">
        <v>22</v>
      </c>
      <c r="CZ1427">
        <v>21</v>
      </c>
      <c r="DA1427" t="s">
        <v>27</v>
      </c>
      <c r="DB1427" t="s">
        <v>27</v>
      </c>
    </row>
    <row r="1428" spans="1:106">
      <c r="A1428" t="s">
        <v>6</v>
      </c>
      <c r="B1428" s="17">
        <v>40</v>
      </c>
      <c r="D1428" s="3">
        <v>6</v>
      </c>
      <c r="BD1428" s="39">
        <v>42628</v>
      </c>
      <c r="BE1428" s="23">
        <v>0.75555555555555498</v>
      </c>
      <c r="BF1428" s="10" t="str">
        <f t="shared" si="137"/>
        <v>15/09/2016 18:08</v>
      </c>
      <c r="BG1428" s="35">
        <f t="shared" si="138"/>
        <v>42628.756944444445</v>
      </c>
      <c r="BH1428" s="35">
        <f t="shared" si="134"/>
        <v>42628.75</v>
      </c>
      <c r="BI1428" t="str">
        <f t="shared" si="135"/>
        <v>15/09/2016 18:10:00</v>
      </c>
      <c r="BJ1428" s="40" t="str">
        <f t="shared" si="136"/>
        <v>15/09/2016 18:00:00</v>
      </c>
      <c r="BK1428">
        <f>VLOOKUP($BI1428, [1]TableView_704030_20160816_20160!$D$2:$M$5095,3,FALSE)</f>
        <v>1008.56823587</v>
      </c>
      <c r="BL1428">
        <f>VLOOKUP($BI1428, [1]TableView_704030_20160816_20160!$D$2:$M$5095,8,FALSE)</f>
        <v>20.1666666666667</v>
      </c>
      <c r="BM1428">
        <f>VLOOKUP($BI1428, [1]TableView_704030_20160816_20160!$D$2:$M$5095,10,FALSE)</f>
        <v>0</v>
      </c>
      <c r="BN1428">
        <f>VLOOKUP($BI1428, [1]TableView_704030_20160816_20160!$D$2:$M$5095,4,FALSE)</f>
        <v>83</v>
      </c>
      <c r="BO1428">
        <f>VLOOKUP($BI1428, [1]TableView_704030_20160816_20160!$D$2:$M$5095,6,FALSE)</f>
        <v>156</v>
      </c>
      <c r="BP1428">
        <f>VLOOKUP($BI1428, [1]TableView_704030_20160816_20160!$D$2:$M$5095,7,FALSE)</f>
        <v>1.7</v>
      </c>
      <c r="BQ1428">
        <f>VLOOKUP($BI1428, [1]TableView_704030_20160816_20160!$D$2:$M$5095,2,FALSE)</f>
        <v>4.3</v>
      </c>
      <c r="BR1428">
        <f>VLOOKUP($BJ1428, [2]aacb8965d69cc6fd1cb3a5cae9e8ae7!$C$6:$F$853,4,FALSE)</f>
        <v>0</v>
      </c>
      <c r="BS1428" s="15">
        <v>4</v>
      </c>
      <c r="BT1428" t="str">
        <f t="shared" si="133"/>
        <v>15/09/2016 4</v>
      </c>
      <c r="BU1428">
        <f>VLOOKUP($BT1428, [3]Sheet1!$D$3:$T$89,4,FALSE)</f>
        <v>21</v>
      </c>
      <c r="BV1428">
        <f>VLOOKUP($BT1428, [3]Sheet1!$D$3:$T$89,5,FALSE)</f>
        <v>21</v>
      </c>
      <c r="BW1428">
        <f>VLOOKUP($BT1428, [3]Sheet1!$D$3:$T$89,8,FALSE)</f>
        <v>22</v>
      </c>
      <c r="BX1428">
        <f>VLOOKUP($BT1428, [3]Sheet1!$D$3:$T$89,9,FALSE)</f>
        <v>21</v>
      </c>
      <c r="BY1428">
        <f>VLOOKUP($BT1428, [3]Sheet1!$D$3:$T$89,12,FALSE)</f>
        <v>22</v>
      </c>
      <c r="BZ1428">
        <f>VLOOKUP($BT1428, [3]Sheet1!$D$3:$T$89,13,FALSE)</f>
        <v>21</v>
      </c>
      <c r="CA1428" t="str">
        <f>VLOOKUP($BT1428, [3]Sheet1!$D$3:$T$89,16,FALSE)</f>
        <v>N/A</v>
      </c>
      <c r="CB1428" t="str">
        <f>VLOOKUP($BT1428, [3]Sheet1!$D$3:$T$89,17,FALSE)</f>
        <v>N/A</v>
      </c>
      <c r="CD1428" s="12">
        <v>42628</v>
      </c>
      <c r="CE1428" s="2">
        <v>0.75555555555555498</v>
      </c>
      <c r="CF1428" s="2" t="s">
        <v>3074</v>
      </c>
      <c r="CG1428" s="2">
        <v>42628.756944444445</v>
      </c>
      <c r="CH1428" s="2">
        <v>42628.75</v>
      </c>
      <c r="CI1428" t="s">
        <v>3071</v>
      </c>
      <c r="CJ1428" t="s">
        <v>1455</v>
      </c>
      <c r="CK1428">
        <v>1008.56823587</v>
      </c>
      <c r="CL1428">
        <v>20.1666666666667</v>
      </c>
      <c r="CM1428">
        <v>0</v>
      </c>
      <c r="CN1428">
        <v>83</v>
      </c>
      <c r="CO1428">
        <v>156</v>
      </c>
      <c r="CP1428">
        <v>1.7</v>
      </c>
      <c r="CQ1428">
        <v>4.3</v>
      </c>
      <c r="CR1428">
        <v>0</v>
      </c>
      <c r="CS1428">
        <v>4</v>
      </c>
      <c r="CT1428" t="s">
        <v>1305</v>
      </c>
      <c r="CU1428">
        <v>21</v>
      </c>
      <c r="CV1428">
        <v>21</v>
      </c>
      <c r="CW1428">
        <v>22</v>
      </c>
      <c r="CX1428">
        <v>21</v>
      </c>
      <c r="CY1428">
        <v>22</v>
      </c>
      <c r="CZ1428">
        <v>21</v>
      </c>
      <c r="DA1428" t="s">
        <v>27</v>
      </c>
      <c r="DB1428" t="s">
        <v>27</v>
      </c>
    </row>
    <row r="1429" spans="1:106">
      <c r="A1429" t="s">
        <v>7</v>
      </c>
      <c r="B1429" s="17" t="s">
        <v>1086</v>
      </c>
      <c r="D1429" s="3">
        <v>7</v>
      </c>
      <c r="BD1429" s="39">
        <v>42628</v>
      </c>
      <c r="BE1429" s="23">
        <v>0.75624999999999898</v>
      </c>
      <c r="BF1429" s="10" t="str">
        <f t="shared" si="137"/>
        <v>15/09/2016 18:09</v>
      </c>
      <c r="BG1429" s="35">
        <f t="shared" si="138"/>
        <v>42628.756944444445</v>
      </c>
      <c r="BH1429" s="35">
        <f t="shared" si="134"/>
        <v>42628.75</v>
      </c>
      <c r="BI1429" t="str">
        <f t="shared" si="135"/>
        <v>15/09/2016 18:10:00</v>
      </c>
      <c r="BJ1429" s="40" t="str">
        <f t="shared" si="136"/>
        <v>15/09/2016 18:00:00</v>
      </c>
      <c r="BK1429">
        <f>VLOOKUP($BI1429, [1]TableView_704030_20160816_20160!$D$2:$M$5095,3,FALSE)</f>
        <v>1008.56823587</v>
      </c>
      <c r="BL1429">
        <f>VLOOKUP($BI1429, [1]TableView_704030_20160816_20160!$D$2:$M$5095,8,FALSE)</f>
        <v>20.1666666666667</v>
      </c>
      <c r="BM1429">
        <f>VLOOKUP($BI1429, [1]TableView_704030_20160816_20160!$D$2:$M$5095,10,FALSE)</f>
        <v>0</v>
      </c>
      <c r="BN1429">
        <f>VLOOKUP($BI1429, [1]TableView_704030_20160816_20160!$D$2:$M$5095,4,FALSE)</f>
        <v>83</v>
      </c>
      <c r="BO1429">
        <f>VLOOKUP($BI1429, [1]TableView_704030_20160816_20160!$D$2:$M$5095,6,FALSE)</f>
        <v>156</v>
      </c>
      <c r="BP1429">
        <f>VLOOKUP($BI1429, [1]TableView_704030_20160816_20160!$D$2:$M$5095,7,FALSE)</f>
        <v>1.7</v>
      </c>
      <c r="BQ1429">
        <f>VLOOKUP($BI1429, [1]TableView_704030_20160816_20160!$D$2:$M$5095,2,FALSE)</f>
        <v>4.3</v>
      </c>
      <c r="BR1429">
        <f>VLOOKUP($BJ1429, [2]aacb8965d69cc6fd1cb3a5cae9e8ae7!$C$6:$F$853,4,FALSE)</f>
        <v>0</v>
      </c>
      <c r="BS1429" s="15">
        <v>4</v>
      </c>
      <c r="BT1429" t="str">
        <f t="shared" si="133"/>
        <v>15/09/2016 4</v>
      </c>
      <c r="BU1429">
        <f>VLOOKUP($BT1429, [3]Sheet1!$D$3:$T$89,4,FALSE)</f>
        <v>21</v>
      </c>
      <c r="BV1429">
        <f>VLOOKUP($BT1429, [3]Sheet1!$D$3:$T$89,5,FALSE)</f>
        <v>21</v>
      </c>
      <c r="BW1429">
        <f>VLOOKUP($BT1429, [3]Sheet1!$D$3:$T$89,8,FALSE)</f>
        <v>22</v>
      </c>
      <c r="BX1429">
        <f>VLOOKUP($BT1429, [3]Sheet1!$D$3:$T$89,9,FALSE)</f>
        <v>21</v>
      </c>
      <c r="BY1429">
        <f>VLOOKUP($BT1429, [3]Sheet1!$D$3:$T$89,12,FALSE)</f>
        <v>22</v>
      </c>
      <c r="BZ1429">
        <f>VLOOKUP($BT1429, [3]Sheet1!$D$3:$T$89,13,FALSE)</f>
        <v>21</v>
      </c>
      <c r="CA1429" t="str">
        <f>VLOOKUP($BT1429, [3]Sheet1!$D$3:$T$89,16,FALSE)</f>
        <v>N/A</v>
      </c>
      <c r="CB1429" t="str">
        <f>VLOOKUP($BT1429, [3]Sheet1!$D$3:$T$89,17,FALSE)</f>
        <v>N/A</v>
      </c>
      <c r="CD1429" s="12">
        <v>42628</v>
      </c>
      <c r="CE1429" s="2">
        <v>0.75624999999999898</v>
      </c>
      <c r="CF1429" s="2" t="s">
        <v>3075</v>
      </c>
      <c r="CG1429" s="2">
        <v>42628.756944444445</v>
      </c>
      <c r="CH1429" s="2">
        <v>42628.75</v>
      </c>
      <c r="CI1429" t="s">
        <v>3071</v>
      </c>
      <c r="CJ1429" t="s">
        <v>1455</v>
      </c>
      <c r="CK1429">
        <v>1008.56823587</v>
      </c>
      <c r="CL1429">
        <v>20.1666666666667</v>
      </c>
      <c r="CM1429">
        <v>0</v>
      </c>
      <c r="CN1429">
        <v>83</v>
      </c>
      <c r="CO1429">
        <v>156</v>
      </c>
      <c r="CP1429">
        <v>1.7</v>
      </c>
      <c r="CQ1429">
        <v>4.3</v>
      </c>
      <c r="CR1429">
        <v>0</v>
      </c>
      <c r="CS1429">
        <v>4</v>
      </c>
      <c r="CT1429" t="s">
        <v>1305</v>
      </c>
      <c r="CU1429">
        <v>21</v>
      </c>
      <c r="CV1429">
        <v>21</v>
      </c>
      <c r="CW1429">
        <v>22</v>
      </c>
      <c r="CX1429">
        <v>21</v>
      </c>
      <c r="CY1429">
        <v>22</v>
      </c>
      <c r="CZ1429">
        <v>21</v>
      </c>
      <c r="DA1429" t="s">
        <v>27</v>
      </c>
      <c r="DB1429" t="s">
        <v>27</v>
      </c>
    </row>
    <row r="1430" spans="1:106">
      <c r="D1430" s="3">
        <v>8</v>
      </c>
      <c r="E1430" s="1">
        <v>1</v>
      </c>
      <c r="F1430">
        <v>8</v>
      </c>
      <c r="G1430" t="s">
        <v>149</v>
      </c>
      <c r="H1430" t="s">
        <v>57</v>
      </c>
      <c r="I1430">
        <v>1</v>
      </c>
      <c r="BD1430" s="39">
        <v>42628</v>
      </c>
      <c r="BE1430" s="23">
        <v>0.75694444444444398</v>
      </c>
      <c r="BF1430" s="10" t="str">
        <f t="shared" si="137"/>
        <v>15/09/2016 18:10</v>
      </c>
      <c r="BG1430" s="35">
        <f t="shared" si="138"/>
        <v>42628.756944444445</v>
      </c>
      <c r="BH1430" s="35">
        <f t="shared" si="134"/>
        <v>42628.75</v>
      </c>
      <c r="BI1430" t="str">
        <f t="shared" si="135"/>
        <v>15/09/2016 18:10:00</v>
      </c>
      <c r="BJ1430" s="40" t="str">
        <f t="shared" si="136"/>
        <v>15/09/2016 18:00:00</v>
      </c>
      <c r="BK1430">
        <f>VLOOKUP($BI1430, [1]TableView_704030_20160816_20160!$D$2:$M$5095,3,FALSE)</f>
        <v>1008.56823587</v>
      </c>
      <c r="BL1430">
        <f>VLOOKUP($BI1430, [1]TableView_704030_20160816_20160!$D$2:$M$5095,8,FALSE)</f>
        <v>20.1666666666667</v>
      </c>
      <c r="BM1430">
        <f>VLOOKUP($BI1430, [1]TableView_704030_20160816_20160!$D$2:$M$5095,10,FALSE)</f>
        <v>0</v>
      </c>
      <c r="BN1430">
        <f>VLOOKUP($BI1430, [1]TableView_704030_20160816_20160!$D$2:$M$5095,4,FALSE)</f>
        <v>83</v>
      </c>
      <c r="BO1430">
        <f>VLOOKUP($BI1430, [1]TableView_704030_20160816_20160!$D$2:$M$5095,6,FALSE)</f>
        <v>156</v>
      </c>
      <c r="BP1430">
        <f>VLOOKUP($BI1430, [1]TableView_704030_20160816_20160!$D$2:$M$5095,7,FALSE)</f>
        <v>1.7</v>
      </c>
      <c r="BQ1430">
        <f>VLOOKUP($BI1430, [1]TableView_704030_20160816_20160!$D$2:$M$5095,2,FALSE)</f>
        <v>4.3</v>
      </c>
      <c r="BR1430">
        <f>VLOOKUP($BJ1430, [2]aacb8965d69cc6fd1cb3a5cae9e8ae7!$C$6:$F$853,4,FALSE)</f>
        <v>0</v>
      </c>
      <c r="BS1430" s="15">
        <v>4</v>
      </c>
      <c r="BT1430" t="str">
        <f t="shared" ref="BT1430:BT1493" si="139">TEXT(BD1430,"dd/mm/yyyy ")&amp;TEXT(BS1430, "d")</f>
        <v>15/09/2016 4</v>
      </c>
      <c r="BU1430">
        <f>VLOOKUP($BT1430, [3]Sheet1!$D$3:$T$89,4,FALSE)</f>
        <v>21</v>
      </c>
      <c r="BV1430">
        <f>VLOOKUP($BT1430, [3]Sheet1!$D$3:$T$89,5,FALSE)</f>
        <v>21</v>
      </c>
      <c r="BW1430">
        <f>VLOOKUP($BT1430, [3]Sheet1!$D$3:$T$89,8,FALSE)</f>
        <v>22</v>
      </c>
      <c r="BX1430">
        <f>VLOOKUP($BT1430, [3]Sheet1!$D$3:$T$89,9,FALSE)</f>
        <v>21</v>
      </c>
      <c r="BY1430">
        <f>VLOOKUP($BT1430, [3]Sheet1!$D$3:$T$89,12,FALSE)</f>
        <v>22</v>
      </c>
      <c r="BZ1430">
        <f>VLOOKUP($BT1430, [3]Sheet1!$D$3:$T$89,13,FALSE)</f>
        <v>21</v>
      </c>
      <c r="CA1430" t="str">
        <f>VLOOKUP($BT1430, [3]Sheet1!$D$3:$T$89,16,FALSE)</f>
        <v>N/A</v>
      </c>
      <c r="CB1430" t="str">
        <f>VLOOKUP($BT1430, [3]Sheet1!$D$3:$T$89,17,FALSE)</f>
        <v>N/A</v>
      </c>
      <c r="CD1430" s="12">
        <v>42628</v>
      </c>
      <c r="CE1430" s="2">
        <v>0.75694444444444398</v>
      </c>
      <c r="CF1430" s="2" t="s">
        <v>3076</v>
      </c>
      <c r="CG1430" s="2">
        <v>42628.756944444445</v>
      </c>
      <c r="CH1430" s="2">
        <v>42628.75</v>
      </c>
      <c r="CI1430" t="s">
        <v>3071</v>
      </c>
      <c r="CJ1430" t="s">
        <v>1455</v>
      </c>
      <c r="CK1430">
        <v>1008.56823587</v>
      </c>
      <c r="CL1430">
        <v>20.1666666666667</v>
      </c>
      <c r="CM1430">
        <v>0</v>
      </c>
      <c r="CN1430">
        <v>83</v>
      </c>
      <c r="CO1430">
        <v>156</v>
      </c>
      <c r="CP1430">
        <v>1.7</v>
      </c>
      <c r="CQ1430">
        <v>4.3</v>
      </c>
      <c r="CR1430">
        <v>0</v>
      </c>
      <c r="CS1430">
        <v>4</v>
      </c>
      <c r="CT1430" t="s">
        <v>1305</v>
      </c>
      <c r="CU1430">
        <v>21</v>
      </c>
      <c r="CV1430">
        <v>21</v>
      </c>
      <c r="CW1430">
        <v>22</v>
      </c>
      <c r="CX1430">
        <v>21</v>
      </c>
      <c r="CY1430">
        <v>22</v>
      </c>
      <c r="CZ1430">
        <v>21</v>
      </c>
      <c r="DA1430" t="s">
        <v>27</v>
      </c>
      <c r="DB1430" t="s">
        <v>27</v>
      </c>
    </row>
    <row r="1431" spans="1:106">
      <c r="D1431" s="3">
        <v>9</v>
      </c>
      <c r="E1431" s="1">
        <v>1</v>
      </c>
      <c r="F1431">
        <v>8</v>
      </c>
      <c r="G1431" t="s">
        <v>149</v>
      </c>
      <c r="H1431" t="s">
        <v>57</v>
      </c>
      <c r="I1431">
        <v>1</v>
      </c>
      <c r="BD1431" s="39">
        <v>42628</v>
      </c>
      <c r="BE1431" s="23">
        <v>0.75763888888888797</v>
      </c>
      <c r="BF1431" s="10" t="str">
        <f t="shared" si="137"/>
        <v>15/09/2016 18:11</v>
      </c>
      <c r="BG1431" s="35">
        <f t="shared" si="138"/>
        <v>42628.756944444445</v>
      </c>
      <c r="BH1431" s="35">
        <f t="shared" si="134"/>
        <v>42628.75</v>
      </c>
      <c r="BI1431" t="str">
        <f t="shared" si="135"/>
        <v>15/09/2016 18:10:00</v>
      </c>
      <c r="BJ1431" s="40" t="str">
        <f t="shared" si="136"/>
        <v>15/09/2016 18:00:00</v>
      </c>
      <c r="BK1431">
        <f>VLOOKUP($BI1431, [1]TableView_704030_20160816_20160!$D$2:$M$5095,3,FALSE)</f>
        <v>1008.56823587</v>
      </c>
      <c r="BL1431">
        <f>VLOOKUP($BI1431, [1]TableView_704030_20160816_20160!$D$2:$M$5095,8,FALSE)</f>
        <v>20.1666666666667</v>
      </c>
      <c r="BM1431">
        <f>VLOOKUP($BI1431, [1]TableView_704030_20160816_20160!$D$2:$M$5095,10,FALSE)</f>
        <v>0</v>
      </c>
      <c r="BN1431">
        <f>VLOOKUP($BI1431, [1]TableView_704030_20160816_20160!$D$2:$M$5095,4,FALSE)</f>
        <v>83</v>
      </c>
      <c r="BO1431">
        <f>VLOOKUP($BI1431, [1]TableView_704030_20160816_20160!$D$2:$M$5095,6,FALSE)</f>
        <v>156</v>
      </c>
      <c r="BP1431">
        <f>VLOOKUP($BI1431, [1]TableView_704030_20160816_20160!$D$2:$M$5095,7,FALSE)</f>
        <v>1.7</v>
      </c>
      <c r="BQ1431">
        <f>VLOOKUP($BI1431, [1]TableView_704030_20160816_20160!$D$2:$M$5095,2,FALSE)</f>
        <v>4.3</v>
      </c>
      <c r="BR1431">
        <f>VLOOKUP($BJ1431, [2]aacb8965d69cc6fd1cb3a5cae9e8ae7!$C$6:$F$853,4,FALSE)</f>
        <v>0</v>
      </c>
      <c r="BS1431" s="15">
        <v>4</v>
      </c>
      <c r="BT1431" t="str">
        <f t="shared" si="139"/>
        <v>15/09/2016 4</v>
      </c>
      <c r="BU1431">
        <f>VLOOKUP($BT1431, [3]Sheet1!$D$3:$T$89,4,FALSE)</f>
        <v>21</v>
      </c>
      <c r="BV1431">
        <f>VLOOKUP($BT1431, [3]Sheet1!$D$3:$T$89,5,FALSE)</f>
        <v>21</v>
      </c>
      <c r="BW1431">
        <f>VLOOKUP($BT1431, [3]Sheet1!$D$3:$T$89,8,FALSE)</f>
        <v>22</v>
      </c>
      <c r="BX1431">
        <f>VLOOKUP($BT1431, [3]Sheet1!$D$3:$T$89,9,FALSE)</f>
        <v>21</v>
      </c>
      <c r="BY1431">
        <f>VLOOKUP($BT1431, [3]Sheet1!$D$3:$T$89,12,FALSE)</f>
        <v>22</v>
      </c>
      <c r="BZ1431">
        <f>VLOOKUP($BT1431, [3]Sheet1!$D$3:$T$89,13,FALSE)</f>
        <v>21</v>
      </c>
      <c r="CA1431" t="str">
        <f>VLOOKUP($BT1431, [3]Sheet1!$D$3:$T$89,16,FALSE)</f>
        <v>N/A</v>
      </c>
      <c r="CB1431" t="str">
        <f>VLOOKUP($BT1431, [3]Sheet1!$D$3:$T$89,17,FALSE)</f>
        <v>N/A</v>
      </c>
      <c r="CD1431" s="12">
        <v>42628</v>
      </c>
      <c r="CE1431" s="2">
        <v>0.75763888888888797</v>
      </c>
      <c r="CF1431" s="2" t="s">
        <v>3077</v>
      </c>
      <c r="CG1431" s="2">
        <v>42628.756944444445</v>
      </c>
      <c r="CH1431" s="2">
        <v>42628.75</v>
      </c>
      <c r="CI1431" t="s">
        <v>3071</v>
      </c>
      <c r="CJ1431" t="s">
        <v>1455</v>
      </c>
      <c r="CK1431">
        <v>1008.56823587</v>
      </c>
      <c r="CL1431">
        <v>20.1666666666667</v>
      </c>
      <c r="CM1431">
        <v>0</v>
      </c>
      <c r="CN1431">
        <v>83</v>
      </c>
      <c r="CO1431">
        <v>156</v>
      </c>
      <c r="CP1431">
        <v>1.7</v>
      </c>
      <c r="CQ1431">
        <v>4.3</v>
      </c>
      <c r="CR1431">
        <v>0</v>
      </c>
      <c r="CS1431">
        <v>4</v>
      </c>
      <c r="CT1431" t="s">
        <v>1305</v>
      </c>
      <c r="CU1431">
        <v>21</v>
      </c>
      <c r="CV1431">
        <v>21</v>
      </c>
      <c r="CW1431">
        <v>22</v>
      </c>
      <c r="CX1431">
        <v>21</v>
      </c>
      <c r="CY1431">
        <v>22</v>
      </c>
      <c r="CZ1431">
        <v>21</v>
      </c>
      <c r="DA1431" t="s">
        <v>27</v>
      </c>
      <c r="DB1431" t="s">
        <v>27</v>
      </c>
    </row>
    <row r="1432" spans="1:106">
      <c r="D1432" s="3">
        <v>10</v>
      </c>
      <c r="E1432" s="1">
        <v>1</v>
      </c>
      <c r="F1432">
        <v>8</v>
      </c>
      <c r="G1432" t="s">
        <v>149</v>
      </c>
      <c r="H1432" t="s">
        <v>57</v>
      </c>
      <c r="I1432">
        <v>1</v>
      </c>
      <c r="BD1432" s="39">
        <v>42628</v>
      </c>
      <c r="BE1432" s="23">
        <v>0.75833333333333197</v>
      </c>
      <c r="BF1432" s="10" t="str">
        <f t="shared" si="137"/>
        <v>15/09/2016 18:12</v>
      </c>
      <c r="BG1432" s="35">
        <f t="shared" si="138"/>
        <v>42628.756944444445</v>
      </c>
      <c r="BH1432" s="35">
        <f t="shared" si="134"/>
        <v>42628.75</v>
      </c>
      <c r="BI1432" t="str">
        <f t="shared" si="135"/>
        <v>15/09/2016 18:10:00</v>
      </c>
      <c r="BJ1432" s="40" t="str">
        <f t="shared" si="136"/>
        <v>15/09/2016 18:00:00</v>
      </c>
      <c r="BK1432">
        <f>VLOOKUP($BI1432, [1]TableView_704030_20160816_20160!$D$2:$M$5095,3,FALSE)</f>
        <v>1008.56823587</v>
      </c>
      <c r="BL1432">
        <f>VLOOKUP($BI1432, [1]TableView_704030_20160816_20160!$D$2:$M$5095,8,FALSE)</f>
        <v>20.1666666666667</v>
      </c>
      <c r="BM1432">
        <f>VLOOKUP($BI1432, [1]TableView_704030_20160816_20160!$D$2:$M$5095,10,FALSE)</f>
        <v>0</v>
      </c>
      <c r="BN1432">
        <f>VLOOKUP($BI1432, [1]TableView_704030_20160816_20160!$D$2:$M$5095,4,FALSE)</f>
        <v>83</v>
      </c>
      <c r="BO1432">
        <f>VLOOKUP($BI1432, [1]TableView_704030_20160816_20160!$D$2:$M$5095,6,FALSE)</f>
        <v>156</v>
      </c>
      <c r="BP1432">
        <f>VLOOKUP($BI1432, [1]TableView_704030_20160816_20160!$D$2:$M$5095,7,FALSE)</f>
        <v>1.7</v>
      </c>
      <c r="BQ1432">
        <f>VLOOKUP($BI1432, [1]TableView_704030_20160816_20160!$D$2:$M$5095,2,FALSE)</f>
        <v>4.3</v>
      </c>
      <c r="BR1432">
        <f>VLOOKUP($BJ1432, [2]aacb8965d69cc6fd1cb3a5cae9e8ae7!$C$6:$F$853,4,FALSE)</f>
        <v>0</v>
      </c>
      <c r="BS1432" s="15">
        <v>4</v>
      </c>
      <c r="BT1432" t="str">
        <f t="shared" si="139"/>
        <v>15/09/2016 4</v>
      </c>
      <c r="BU1432">
        <f>VLOOKUP($BT1432, [3]Sheet1!$D$3:$T$89,4,FALSE)</f>
        <v>21</v>
      </c>
      <c r="BV1432">
        <f>VLOOKUP($BT1432, [3]Sheet1!$D$3:$T$89,5,FALSE)</f>
        <v>21</v>
      </c>
      <c r="BW1432">
        <f>VLOOKUP($BT1432, [3]Sheet1!$D$3:$T$89,8,FALSE)</f>
        <v>22</v>
      </c>
      <c r="BX1432">
        <f>VLOOKUP($BT1432, [3]Sheet1!$D$3:$T$89,9,FALSE)</f>
        <v>21</v>
      </c>
      <c r="BY1432">
        <f>VLOOKUP($BT1432, [3]Sheet1!$D$3:$T$89,12,FALSE)</f>
        <v>22</v>
      </c>
      <c r="BZ1432">
        <f>VLOOKUP($BT1432, [3]Sheet1!$D$3:$T$89,13,FALSE)</f>
        <v>21</v>
      </c>
      <c r="CA1432" t="str">
        <f>VLOOKUP($BT1432, [3]Sheet1!$D$3:$T$89,16,FALSE)</f>
        <v>N/A</v>
      </c>
      <c r="CB1432" t="str">
        <f>VLOOKUP($BT1432, [3]Sheet1!$D$3:$T$89,17,FALSE)</f>
        <v>N/A</v>
      </c>
      <c r="CD1432" s="12">
        <v>42628</v>
      </c>
      <c r="CE1432" s="2">
        <v>0.75833333333333197</v>
      </c>
      <c r="CF1432" s="2" t="s">
        <v>3078</v>
      </c>
      <c r="CG1432" s="2">
        <v>42628.756944444445</v>
      </c>
      <c r="CH1432" s="2">
        <v>42628.75</v>
      </c>
      <c r="CI1432" t="s">
        <v>3071</v>
      </c>
      <c r="CJ1432" t="s">
        <v>1455</v>
      </c>
      <c r="CK1432">
        <v>1008.56823587</v>
      </c>
      <c r="CL1432">
        <v>20.1666666666667</v>
      </c>
      <c r="CM1432">
        <v>0</v>
      </c>
      <c r="CN1432">
        <v>83</v>
      </c>
      <c r="CO1432">
        <v>156</v>
      </c>
      <c r="CP1432">
        <v>1.7</v>
      </c>
      <c r="CQ1432">
        <v>4.3</v>
      </c>
      <c r="CR1432">
        <v>0</v>
      </c>
      <c r="CS1432">
        <v>4</v>
      </c>
      <c r="CT1432" t="s">
        <v>1305</v>
      </c>
      <c r="CU1432">
        <v>21</v>
      </c>
      <c r="CV1432">
        <v>21</v>
      </c>
      <c r="CW1432">
        <v>22</v>
      </c>
      <c r="CX1432">
        <v>21</v>
      </c>
      <c r="CY1432">
        <v>22</v>
      </c>
      <c r="CZ1432">
        <v>21</v>
      </c>
      <c r="DA1432" t="s">
        <v>27</v>
      </c>
      <c r="DB1432" t="s">
        <v>27</v>
      </c>
    </row>
    <row r="1433" spans="1:106">
      <c r="D1433" s="3">
        <v>11</v>
      </c>
      <c r="E1433" s="1">
        <v>1</v>
      </c>
      <c r="F1433">
        <v>8</v>
      </c>
      <c r="G1433" t="s">
        <v>110</v>
      </c>
      <c r="H1433" t="s">
        <v>41</v>
      </c>
      <c r="I1433">
        <v>9</v>
      </c>
      <c r="BD1433" s="39">
        <v>42628</v>
      </c>
      <c r="BE1433" s="23">
        <v>0.75902777777777697</v>
      </c>
      <c r="BF1433" s="10" t="str">
        <f t="shared" si="137"/>
        <v>15/09/2016 18:13</v>
      </c>
      <c r="BG1433" s="35">
        <f t="shared" si="138"/>
        <v>42628.756944444445</v>
      </c>
      <c r="BH1433" s="35">
        <f t="shared" si="134"/>
        <v>42628.75</v>
      </c>
      <c r="BI1433" t="str">
        <f t="shared" si="135"/>
        <v>15/09/2016 18:10:00</v>
      </c>
      <c r="BJ1433" s="40" t="str">
        <f t="shared" si="136"/>
        <v>15/09/2016 18:00:00</v>
      </c>
      <c r="BK1433">
        <f>VLOOKUP($BI1433, [1]TableView_704030_20160816_20160!$D$2:$M$5095,3,FALSE)</f>
        <v>1008.56823587</v>
      </c>
      <c r="BL1433">
        <f>VLOOKUP($BI1433, [1]TableView_704030_20160816_20160!$D$2:$M$5095,8,FALSE)</f>
        <v>20.1666666666667</v>
      </c>
      <c r="BM1433">
        <f>VLOOKUP($BI1433, [1]TableView_704030_20160816_20160!$D$2:$M$5095,10,FALSE)</f>
        <v>0</v>
      </c>
      <c r="BN1433">
        <f>VLOOKUP($BI1433, [1]TableView_704030_20160816_20160!$D$2:$M$5095,4,FALSE)</f>
        <v>83</v>
      </c>
      <c r="BO1433">
        <f>VLOOKUP($BI1433, [1]TableView_704030_20160816_20160!$D$2:$M$5095,6,FALSE)</f>
        <v>156</v>
      </c>
      <c r="BP1433">
        <f>VLOOKUP($BI1433, [1]TableView_704030_20160816_20160!$D$2:$M$5095,7,FALSE)</f>
        <v>1.7</v>
      </c>
      <c r="BQ1433">
        <f>VLOOKUP($BI1433, [1]TableView_704030_20160816_20160!$D$2:$M$5095,2,FALSE)</f>
        <v>4.3</v>
      </c>
      <c r="BR1433">
        <f>VLOOKUP($BJ1433, [2]aacb8965d69cc6fd1cb3a5cae9e8ae7!$C$6:$F$853,4,FALSE)</f>
        <v>0</v>
      </c>
      <c r="BS1433" s="15">
        <v>4</v>
      </c>
      <c r="BT1433" t="str">
        <f t="shared" si="139"/>
        <v>15/09/2016 4</v>
      </c>
      <c r="BU1433">
        <f>VLOOKUP($BT1433, [3]Sheet1!$D$3:$T$89,4,FALSE)</f>
        <v>21</v>
      </c>
      <c r="BV1433">
        <f>VLOOKUP($BT1433, [3]Sheet1!$D$3:$T$89,5,FALSE)</f>
        <v>21</v>
      </c>
      <c r="BW1433">
        <f>VLOOKUP($BT1433, [3]Sheet1!$D$3:$T$89,8,FALSE)</f>
        <v>22</v>
      </c>
      <c r="BX1433">
        <f>VLOOKUP($BT1433, [3]Sheet1!$D$3:$T$89,9,FALSE)</f>
        <v>21</v>
      </c>
      <c r="BY1433">
        <f>VLOOKUP($BT1433, [3]Sheet1!$D$3:$T$89,12,FALSE)</f>
        <v>22</v>
      </c>
      <c r="BZ1433">
        <f>VLOOKUP($BT1433, [3]Sheet1!$D$3:$T$89,13,FALSE)</f>
        <v>21</v>
      </c>
      <c r="CA1433" t="str">
        <f>VLOOKUP($BT1433, [3]Sheet1!$D$3:$T$89,16,FALSE)</f>
        <v>N/A</v>
      </c>
      <c r="CB1433" t="str">
        <f>VLOOKUP($BT1433, [3]Sheet1!$D$3:$T$89,17,FALSE)</f>
        <v>N/A</v>
      </c>
      <c r="CD1433" s="12">
        <v>42628</v>
      </c>
      <c r="CE1433" s="2">
        <v>0.75902777777777697</v>
      </c>
      <c r="CF1433" s="2" t="s">
        <v>3079</v>
      </c>
      <c r="CG1433" s="2">
        <v>42628.756944444445</v>
      </c>
      <c r="CH1433" s="2">
        <v>42628.75</v>
      </c>
      <c r="CI1433" t="s">
        <v>3071</v>
      </c>
      <c r="CJ1433" t="s">
        <v>1455</v>
      </c>
      <c r="CK1433">
        <v>1008.56823587</v>
      </c>
      <c r="CL1433">
        <v>20.1666666666667</v>
      </c>
      <c r="CM1433">
        <v>0</v>
      </c>
      <c r="CN1433">
        <v>83</v>
      </c>
      <c r="CO1433">
        <v>156</v>
      </c>
      <c r="CP1433">
        <v>1.7</v>
      </c>
      <c r="CQ1433">
        <v>4.3</v>
      </c>
      <c r="CR1433">
        <v>0</v>
      </c>
      <c r="CS1433">
        <v>4</v>
      </c>
      <c r="CT1433" t="s">
        <v>1305</v>
      </c>
      <c r="CU1433">
        <v>21</v>
      </c>
      <c r="CV1433">
        <v>21</v>
      </c>
      <c r="CW1433">
        <v>22</v>
      </c>
      <c r="CX1433">
        <v>21</v>
      </c>
      <c r="CY1433">
        <v>22</v>
      </c>
      <c r="CZ1433">
        <v>21</v>
      </c>
      <c r="DA1433" t="s">
        <v>27</v>
      </c>
      <c r="DB1433" t="s">
        <v>27</v>
      </c>
    </row>
    <row r="1434" spans="1:106">
      <c r="D1434" s="3">
        <v>12</v>
      </c>
      <c r="E1434" s="1">
        <v>1</v>
      </c>
      <c r="F1434">
        <v>8</v>
      </c>
      <c r="G1434" t="s">
        <v>1082</v>
      </c>
      <c r="H1434" t="s">
        <v>42</v>
      </c>
      <c r="I1434">
        <v>9</v>
      </c>
      <c r="BD1434" s="39">
        <v>42628</v>
      </c>
      <c r="BE1434" s="23">
        <v>0.75972222222222097</v>
      </c>
      <c r="BF1434" s="10" t="str">
        <f t="shared" si="137"/>
        <v>15/09/2016 18:14</v>
      </c>
      <c r="BG1434" s="35">
        <f t="shared" si="138"/>
        <v>42628.756944444445</v>
      </c>
      <c r="BH1434" s="35">
        <f t="shared" si="134"/>
        <v>42628.75</v>
      </c>
      <c r="BI1434" t="str">
        <f t="shared" si="135"/>
        <v>15/09/2016 18:10:00</v>
      </c>
      <c r="BJ1434" s="40" t="str">
        <f t="shared" si="136"/>
        <v>15/09/2016 18:00:00</v>
      </c>
      <c r="BK1434">
        <f>VLOOKUP($BI1434, [1]TableView_704030_20160816_20160!$D$2:$M$5095,3,FALSE)</f>
        <v>1008.56823587</v>
      </c>
      <c r="BL1434">
        <f>VLOOKUP($BI1434, [1]TableView_704030_20160816_20160!$D$2:$M$5095,8,FALSE)</f>
        <v>20.1666666666667</v>
      </c>
      <c r="BM1434">
        <f>VLOOKUP($BI1434, [1]TableView_704030_20160816_20160!$D$2:$M$5095,10,FALSE)</f>
        <v>0</v>
      </c>
      <c r="BN1434">
        <f>VLOOKUP($BI1434, [1]TableView_704030_20160816_20160!$D$2:$M$5095,4,FALSE)</f>
        <v>83</v>
      </c>
      <c r="BO1434">
        <f>VLOOKUP($BI1434, [1]TableView_704030_20160816_20160!$D$2:$M$5095,6,FALSE)</f>
        <v>156</v>
      </c>
      <c r="BP1434">
        <f>VLOOKUP($BI1434, [1]TableView_704030_20160816_20160!$D$2:$M$5095,7,FALSE)</f>
        <v>1.7</v>
      </c>
      <c r="BQ1434">
        <f>VLOOKUP($BI1434, [1]TableView_704030_20160816_20160!$D$2:$M$5095,2,FALSE)</f>
        <v>4.3</v>
      </c>
      <c r="BR1434">
        <f>VLOOKUP($BJ1434, [2]aacb8965d69cc6fd1cb3a5cae9e8ae7!$C$6:$F$853,4,FALSE)</f>
        <v>0</v>
      </c>
      <c r="BS1434" s="15">
        <v>4</v>
      </c>
      <c r="BT1434" t="str">
        <f t="shared" si="139"/>
        <v>15/09/2016 4</v>
      </c>
      <c r="BU1434">
        <f>VLOOKUP($BT1434, [3]Sheet1!$D$3:$T$89,4,FALSE)</f>
        <v>21</v>
      </c>
      <c r="BV1434">
        <f>VLOOKUP($BT1434, [3]Sheet1!$D$3:$T$89,5,FALSE)</f>
        <v>21</v>
      </c>
      <c r="BW1434">
        <f>VLOOKUP($BT1434, [3]Sheet1!$D$3:$T$89,8,FALSE)</f>
        <v>22</v>
      </c>
      <c r="BX1434">
        <f>VLOOKUP($BT1434, [3]Sheet1!$D$3:$T$89,9,FALSE)</f>
        <v>21</v>
      </c>
      <c r="BY1434">
        <f>VLOOKUP($BT1434, [3]Sheet1!$D$3:$T$89,12,FALSE)</f>
        <v>22</v>
      </c>
      <c r="BZ1434">
        <f>VLOOKUP($BT1434, [3]Sheet1!$D$3:$T$89,13,FALSE)</f>
        <v>21</v>
      </c>
      <c r="CA1434" t="str">
        <f>VLOOKUP($BT1434, [3]Sheet1!$D$3:$T$89,16,FALSE)</f>
        <v>N/A</v>
      </c>
      <c r="CB1434" t="str">
        <f>VLOOKUP($BT1434, [3]Sheet1!$D$3:$T$89,17,FALSE)</f>
        <v>N/A</v>
      </c>
      <c r="CD1434" s="12">
        <v>42628</v>
      </c>
      <c r="CE1434" s="2">
        <v>0.75972222222222097</v>
      </c>
      <c r="CF1434" s="2" t="s">
        <v>3080</v>
      </c>
      <c r="CG1434" s="2">
        <v>42628.756944444445</v>
      </c>
      <c r="CH1434" s="2">
        <v>42628.75</v>
      </c>
      <c r="CI1434" t="s">
        <v>3071</v>
      </c>
      <c r="CJ1434" t="s">
        <v>1455</v>
      </c>
      <c r="CK1434">
        <v>1008.56823587</v>
      </c>
      <c r="CL1434">
        <v>20.1666666666667</v>
      </c>
      <c r="CM1434">
        <v>0</v>
      </c>
      <c r="CN1434">
        <v>83</v>
      </c>
      <c r="CO1434">
        <v>156</v>
      </c>
      <c r="CP1434">
        <v>1.7</v>
      </c>
      <c r="CQ1434">
        <v>4.3</v>
      </c>
      <c r="CR1434">
        <v>0</v>
      </c>
      <c r="CS1434">
        <v>4</v>
      </c>
      <c r="CT1434" t="s">
        <v>1305</v>
      </c>
      <c r="CU1434">
        <v>21</v>
      </c>
      <c r="CV1434">
        <v>21</v>
      </c>
      <c r="CW1434">
        <v>22</v>
      </c>
      <c r="CX1434">
        <v>21</v>
      </c>
      <c r="CY1434">
        <v>22</v>
      </c>
      <c r="CZ1434">
        <v>21</v>
      </c>
      <c r="DA1434" t="s">
        <v>27</v>
      </c>
      <c r="DB1434" t="s">
        <v>27</v>
      </c>
    </row>
    <row r="1435" spans="1:106">
      <c r="D1435" s="3">
        <v>13</v>
      </c>
      <c r="BD1435" s="39">
        <v>42628</v>
      </c>
      <c r="BE1435" s="23">
        <v>0.76041666666666496</v>
      </c>
      <c r="BF1435" s="10" t="str">
        <f t="shared" si="137"/>
        <v>15/09/2016 18:15</v>
      </c>
      <c r="BG1435" s="35">
        <f t="shared" si="138"/>
        <v>42628.763888888891</v>
      </c>
      <c r="BH1435" s="35">
        <f t="shared" si="134"/>
        <v>42628.770833333336</v>
      </c>
      <c r="BI1435" t="str">
        <f t="shared" si="135"/>
        <v>15/09/2016 18:20:00</v>
      </c>
      <c r="BJ1435" s="40" t="str">
        <f t="shared" si="136"/>
        <v>15/09/2016 18:30:00</v>
      </c>
      <c r="BK1435">
        <f>VLOOKUP($BI1435, [1]TableView_704030_20160816_20160!$D$2:$M$5095,3,FALSE)</f>
        <v>1008.4666442</v>
      </c>
      <c r="BL1435">
        <f>VLOOKUP($BI1435, [1]TableView_704030_20160816_20160!$D$2:$M$5095,8,FALSE)</f>
        <v>19.8888888888889</v>
      </c>
      <c r="BM1435">
        <f>VLOOKUP($BI1435, [1]TableView_704030_20160816_20160!$D$2:$M$5095,10,FALSE)</f>
        <v>0</v>
      </c>
      <c r="BN1435">
        <f>VLOOKUP($BI1435, [1]TableView_704030_20160816_20160!$D$2:$M$5095,4,FALSE)</f>
        <v>84</v>
      </c>
      <c r="BO1435">
        <f>VLOOKUP($BI1435, [1]TableView_704030_20160816_20160!$D$2:$M$5095,6,FALSE)</f>
        <v>166</v>
      </c>
      <c r="BP1435">
        <f>VLOOKUP($BI1435, [1]TableView_704030_20160816_20160!$D$2:$M$5095,7,FALSE)</f>
        <v>0.9</v>
      </c>
      <c r="BQ1435">
        <f>VLOOKUP($BI1435, [1]TableView_704030_20160816_20160!$D$2:$M$5095,2,FALSE)</f>
        <v>4.3</v>
      </c>
      <c r="BR1435">
        <v>0</v>
      </c>
      <c r="BS1435" s="15">
        <v>4</v>
      </c>
      <c r="BT1435" t="str">
        <f t="shared" si="139"/>
        <v>15/09/2016 4</v>
      </c>
      <c r="BU1435">
        <f>VLOOKUP($BT1435, [3]Sheet1!$D$3:$T$89,4,FALSE)</f>
        <v>21</v>
      </c>
      <c r="BV1435">
        <f>VLOOKUP($BT1435, [3]Sheet1!$D$3:$T$89,5,FALSE)</f>
        <v>21</v>
      </c>
      <c r="BW1435">
        <f>VLOOKUP($BT1435, [3]Sheet1!$D$3:$T$89,8,FALSE)</f>
        <v>22</v>
      </c>
      <c r="BX1435">
        <f>VLOOKUP($BT1435, [3]Sheet1!$D$3:$T$89,9,FALSE)</f>
        <v>21</v>
      </c>
      <c r="BY1435">
        <f>VLOOKUP($BT1435, [3]Sheet1!$D$3:$T$89,12,FALSE)</f>
        <v>22</v>
      </c>
      <c r="BZ1435">
        <f>VLOOKUP($BT1435, [3]Sheet1!$D$3:$T$89,13,FALSE)</f>
        <v>21</v>
      </c>
      <c r="CA1435" t="str">
        <f>VLOOKUP($BT1435, [3]Sheet1!$D$3:$T$89,16,FALSE)</f>
        <v>N/A</v>
      </c>
      <c r="CB1435" t="str">
        <f>VLOOKUP($BT1435, [3]Sheet1!$D$3:$T$89,17,FALSE)</f>
        <v>N/A</v>
      </c>
      <c r="CD1435" s="12">
        <v>42628</v>
      </c>
      <c r="CE1435" s="2">
        <v>0.76041666666666496</v>
      </c>
      <c r="CF1435" s="2" t="s">
        <v>3081</v>
      </c>
      <c r="CG1435" s="2">
        <v>42628.763888888891</v>
      </c>
      <c r="CH1435" s="2">
        <v>42628.770833333336</v>
      </c>
      <c r="CI1435" t="s">
        <v>3082</v>
      </c>
      <c r="CJ1435" t="s">
        <v>3083</v>
      </c>
      <c r="CK1435">
        <v>1008.4666442</v>
      </c>
      <c r="CL1435">
        <v>19.8888888888889</v>
      </c>
      <c r="CM1435">
        <v>0</v>
      </c>
      <c r="CN1435">
        <v>84</v>
      </c>
      <c r="CO1435">
        <v>166</v>
      </c>
      <c r="CP1435">
        <v>0.9</v>
      </c>
      <c r="CQ1435">
        <v>4.3</v>
      </c>
      <c r="CR1435">
        <v>0</v>
      </c>
      <c r="CS1435">
        <v>4</v>
      </c>
      <c r="CT1435" t="s">
        <v>1305</v>
      </c>
      <c r="CU1435">
        <v>21</v>
      </c>
      <c r="CV1435">
        <v>21</v>
      </c>
      <c r="CW1435">
        <v>22</v>
      </c>
      <c r="CX1435">
        <v>21</v>
      </c>
      <c r="CY1435">
        <v>22</v>
      </c>
      <c r="CZ1435">
        <v>21</v>
      </c>
      <c r="DA1435" t="s">
        <v>27</v>
      </c>
      <c r="DB1435" t="s">
        <v>27</v>
      </c>
    </row>
    <row r="1436" spans="1:106">
      <c r="D1436" s="3">
        <v>14</v>
      </c>
      <c r="BD1436" s="39">
        <v>42628</v>
      </c>
      <c r="BE1436" s="23">
        <v>0.76111111111110996</v>
      </c>
      <c r="BF1436" s="10" t="str">
        <f t="shared" si="137"/>
        <v>15/09/2016 18:16</v>
      </c>
      <c r="BG1436" s="35">
        <f t="shared" si="138"/>
        <v>42628.763888888891</v>
      </c>
      <c r="BH1436" s="35">
        <f t="shared" si="134"/>
        <v>42628.770833333336</v>
      </c>
      <c r="BI1436" t="str">
        <f t="shared" si="135"/>
        <v>15/09/2016 18:20:00</v>
      </c>
      <c r="BJ1436" s="40" t="str">
        <f t="shared" si="136"/>
        <v>15/09/2016 18:30:00</v>
      </c>
      <c r="BK1436">
        <f>VLOOKUP($BI1436, [1]TableView_704030_20160816_20160!$D$2:$M$5095,3,FALSE)</f>
        <v>1008.4666442</v>
      </c>
      <c r="BL1436">
        <f>VLOOKUP($BI1436, [1]TableView_704030_20160816_20160!$D$2:$M$5095,8,FALSE)</f>
        <v>19.8888888888889</v>
      </c>
      <c r="BM1436">
        <f>VLOOKUP($BI1436, [1]TableView_704030_20160816_20160!$D$2:$M$5095,10,FALSE)</f>
        <v>0</v>
      </c>
      <c r="BN1436">
        <f>VLOOKUP($BI1436, [1]TableView_704030_20160816_20160!$D$2:$M$5095,4,FALSE)</f>
        <v>84</v>
      </c>
      <c r="BO1436">
        <f>VLOOKUP($BI1436, [1]TableView_704030_20160816_20160!$D$2:$M$5095,6,FALSE)</f>
        <v>166</v>
      </c>
      <c r="BP1436">
        <f>VLOOKUP($BI1436, [1]TableView_704030_20160816_20160!$D$2:$M$5095,7,FALSE)</f>
        <v>0.9</v>
      </c>
      <c r="BQ1436">
        <f>VLOOKUP($BI1436, [1]TableView_704030_20160816_20160!$D$2:$M$5095,2,FALSE)</f>
        <v>4.3</v>
      </c>
      <c r="BR1436">
        <v>0</v>
      </c>
      <c r="BS1436" s="15">
        <v>4</v>
      </c>
      <c r="BT1436" t="str">
        <f t="shared" si="139"/>
        <v>15/09/2016 4</v>
      </c>
      <c r="BU1436">
        <f>VLOOKUP($BT1436, [3]Sheet1!$D$3:$T$89,4,FALSE)</f>
        <v>21</v>
      </c>
      <c r="BV1436">
        <f>VLOOKUP($BT1436, [3]Sheet1!$D$3:$T$89,5,FALSE)</f>
        <v>21</v>
      </c>
      <c r="BW1436">
        <f>VLOOKUP($BT1436, [3]Sheet1!$D$3:$T$89,8,FALSE)</f>
        <v>22</v>
      </c>
      <c r="BX1436">
        <f>VLOOKUP($BT1436, [3]Sheet1!$D$3:$T$89,9,FALSE)</f>
        <v>21</v>
      </c>
      <c r="BY1436">
        <f>VLOOKUP($BT1436, [3]Sheet1!$D$3:$T$89,12,FALSE)</f>
        <v>22</v>
      </c>
      <c r="BZ1436">
        <f>VLOOKUP($BT1436, [3]Sheet1!$D$3:$T$89,13,FALSE)</f>
        <v>21</v>
      </c>
      <c r="CA1436" t="str">
        <f>VLOOKUP($BT1436, [3]Sheet1!$D$3:$T$89,16,FALSE)</f>
        <v>N/A</v>
      </c>
      <c r="CB1436" t="str">
        <f>VLOOKUP($BT1436, [3]Sheet1!$D$3:$T$89,17,FALSE)</f>
        <v>N/A</v>
      </c>
      <c r="CD1436" s="12">
        <v>42628</v>
      </c>
      <c r="CE1436" s="2">
        <v>0.76111111111110996</v>
      </c>
      <c r="CF1436" s="2" t="s">
        <v>3084</v>
      </c>
      <c r="CG1436" s="2">
        <v>42628.763888888891</v>
      </c>
      <c r="CH1436" s="2">
        <v>42628.770833333336</v>
      </c>
      <c r="CI1436" t="s">
        <v>3082</v>
      </c>
      <c r="CJ1436" t="s">
        <v>3083</v>
      </c>
      <c r="CK1436">
        <v>1008.4666442</v>
      </c>
      <c r="CL1436">
        <v>19.8888888888889</v>
      </c>
      <c r="CM1436">
        <v>0</v>
      </c>
      <c r="CN1436">
        <v>84</v>
      </c>
      <c r="CO1436">
        <v>166</v>
      </c>
      <c r="CP1436">
        <v>0.9</v>
      </c>
      <c r="CQ1436">
        <v>4.3</v>
      </c>
      <c r="CR1436">
        <v>0</v>
      </c>
      <c r="CS1436">
        <v>4</v>
      </c>
      <c r="CT1436" t="s">
        <v>1305</v>
      </c>
      <c r="CU1436">
        <v>21</v>
      </c>
      <c r="CV1436">
        <v>21</v>
      </c>
      <c r="CW1436">
        <v>22</v>
      </c>
      <c r="CX1436">
        <v>21</v>
      </c>
      <c r="CY1436">
        <v>22</v>
      </c>
      <c r="CZ1436">
        <v>21</v>
      </c>
      <c r="DA1436" t="s">
        <v>27</v>
      </c>
      <c r="DB1436" t="s">
        <v>27</v>
      </c>
    </row>
    <row r="1437" spans="1:106">
      <c r="D1437" s="3">
        <v>15</v>
      </c>
      <c r="E1437" s="1">
        <v>1</v>
      </c>
      <c r="F1437">
        <v>9</v>
      </c>
      <c r="G1437" t="s">
        <v>52</v>
      </c>
      <c r="BD1437" s="39">
        <v>42628</v>
      </c>
      <c r="BE1437" s="23">
        <v>0.76180555555555396</v>
      </c>
      <c r="BF1437" s="10" t="str">
        <f t="shared" si="137"/>
        <v>15/09/2016 18:17</v>
      </c>
      <c r="BG1437" s="35">
        <f t="shared" si="138"/>
        <v>42628.763888888891</v>
      </c>
      <c r="BH1437" s="35">
        <f t="shared" si="134"/>
        <v>42628.770833333336</v>
      </c>
      <c r="BI1437" t="str">
        <f t="shared" si="135"/>
        <v>15/09/2016 18:20:00</v>
      </c>
      <c r="BJ1437" s="40" t="str">
        <f t="shared" si="136"/>
        <v>15/09/2016 18:30:00</v>
      </c>
      <c r="BK1437">
        <f>VLOOKUP($BI1437, [1]TableView_704030_20160816_20160!$D$2:$M$5095,3,FALSE)</f>
        <v>1008.4666442</v>
      </c>
      <c r="BL1437">
        <f>VLOOKUP($BI1437, [1]TableView_704030_20160816_20160!$D$2:$M$5095,8,FALSE)</f>
        <v>19.8888888888889</v>
      </c>
      <c r="BM1437">
        <f>VLOOKUP($BI1437, [1]TableView_704030_20160816_20160!$D$2:$M$5095,10,FALSE)</f>
        <v>0</v>
      </c>
      <c r="BN1437">
        <f>VLOOKUP($BI1437, [1]TableView_704030_20160816_20160!$D$2:$M$5095,4,FALSE)</f>
        <v>84</v>
      </c>
      <c r="BO1437">
        <f>VLOOKUP($BI1437, [1]TableView_704030_20160816_20160!$D$2:$M$5095,6,FALSE)</f>
        <v>166</v>
      </c>
      <c r="BP1437">
        <f>VLOOKUP($BI1437, [1]TableView_704030_20160816_20160!$D$2:$M$5095,7,FALSE)</f>
        <v>0.9</v>
      </c>
      <c r="BQ1437">
        <f>VLOOKUP($BI1437, [1]TableView_704030_20160816_20160!$D$2:$M$5095,2,FALSE)</f>
        <v>4.3</v>
      </c>
      <c r="BR1437">
        <v>0</v>
      </c>
      <c r="BS1437" s="15">
        <v>4</v>
      </c>
      <c r="BT1437" t="str">
        <f t="shared" si="139"/>
        <v>15/09/2016 4</v>
      </c>
      <c r="BU1437">
        <f>VLOOKUP($BT1437, [3]Sheet1!$D$3:$T$89,4,FALSE)</f>
        <v>21</v>
      </c>
      <c r="BV1437">
        <f>VLOOKUP($BT1437, [3]Sheet1!$D$3:$T$89,5,FALSE)</f>
        <v>21</v>
      </c>
      <c r="BW1437">
        <f>VLOOKUP($BT1437, [3]Sheet1!$D$3:$T$89,8,FALSE)</f>
        <v>22</v>
      </c>
      <c r="BX1437">
        <f>VLOOKUP($BT1437, [3]Sheet1!$D$3:$T$89,9,FALSE)</f>
        <v>21</v>
      </c>
      <c r="BY1437">
        <f>VLOOKUP($BT1437, [3]Sheet1!$D$3:$T$89,12,FALSE)</f>
        <v>22</v>
      </c>
      <c r="BZ1437">
        <f>VLOOKUP($BT1437, [3]Sheet1!$D$3:$T$89,13,FALSE)</f>
        <v>21</v>
      </c>
      <c r="CA1437" t="str">
        <f>VLOOKUP($BT1437, [3]Sheet1!$D$3:$T$89,16,FALSE)</f>
        <v>N/A</v>
      </c>
      <c r="CB1437" t="str">
        <f>VLOOKUP($BT1437, [3]Sheet1!$D$3:$T$89,17,FALSE)</f>
        <v>N/A</v>
      </c>
      <c r="CD1437" s="12">
        <v>42628</v>
      </c>
      <c r="CE1437" s="2">
        <v>0.76180555555555396</v>
      </c>
      <c r="CF1437" s="2" t="s">
        <v>3085</v>
      </c>
      <c r="CG1437" s="2">
        <v>42628.763888888891</v>
      </c>
      <c r="CH1437" s="2">
        <v>42628.770833333336</v>
      </c>
      <c r="CI1437" t="s">
        <v>3082</v>
      </c>
      <c r="CJ1437" t="s">
        <v>3083</v>
      </c>
      <c r="CK1437">
        <v>1008.4666442</v>
      </c>
      <c r="CL1437">
        <v>19.8888888888889</v>
      </c>
      <c r="CM1437">
        <v>0</v>
      </c>
      <c r="CN1437">
        <v>84</v>
      </c>
      <c r="CO1437">
        <v>166</v>
      </c>
      <c r="CP1437">
        <v>0.9</v>
      </c>
      <c r="CQ1437">
        <v>4.3</v>
      </c>
      <c r="CR1437">
        <v>0</v>
      </c>
      <c r="CS1437">
        <v>4</v>
      </c>
      <c r="CT1437" t="s">
        <v>1305</v>
      </c>
      <c r="CU1437">
        <v>21</v>
      </c>
      <c r="CV1437">
        <v>21</v>
      </c>
      <c r="CW1437">
        <v>22</v>
      </c>
      <c r="CX1437">
        <v>21</v>
      </c>
      <c r="CY1437">
        <v>22</v>
      </c>
      <c r="CZ1437">
        <v>21</v>
      </c>
      <c r="DA1437" t="s">
        <v>27</v>
      </c>
      <c r="DB1437" t="s">
        <v>27</v>
      </c>
    </row>
    <row r="1438" spans="1:106">
      <c r="D1438" s="3">
        <v>16</v>
      </c>
      <c r="E1438" s="1">
        <v>1</v>
      </c>
      <c r="F1438">
        <v>9</v>
      </c>
      <c r="G1438" t="s">
        <v>52</v>
      </c>
      <c r="BD1438" s="39">
        <v>42628</v>
      </c>
      <c r="BE1438" s="23">
        <v>0.76249999999999796</v>
      </c>
      <c r="BF1438" s="10" t="str">
        <f t="shared" si="137"/>
        <v>15/09/2016 18:18</v>
      </c>
      <c r="BG1438" s="35">
        <f t="shared" si="138"/>
        <v>42628.763888888891</v>
      </c>
      <c r="BH1438" s="35">
        <f t="shared" si="134"/>
        <v>42628.770833333336</v>
      </c>
      <c r="BI1438" t="str">
        <f t="shared" si="135"/>
        <v>15/09/2016 18:20:00</v>
      </c>
      <c r="BJ1438" s="40" t="str">
        <f t="shared" si="136"/>
        <v>15/09/2016 18:30:00</v>
      </c>
      <c r="BK1438">
        <f>VLOOKUP($BI1438, [1]TableView_704030_20160816_20160!$D$2:$M$5095,3,FALSE)</f>
        <v>1008.4666442</v>
      </c>
      <c r="BL1438">
        <f>VLOOKUP($BI1438, [1]TableView_704030_20160816_20160!$D$2:$M$5095,8,FALSE)</f>
        <v>19.8888888888889</v>
      </c>
      <c r="BM1438">
        <f>VLOOKUP($BI1438, [1]TableView_704030_20160816_20160!$D$2:$M$5095,10,FALSE)</f>
        <v>0</v>
      </c>
      <c r="BN1438">
        <f>VLOOKUP($BI1438, [1]TableView_704030_20160816_20160!$D$2:$M$5095,4,FALSE)</f>
        <v>84</v>
      </c>
      <c r="BO1438">
        <f>VLOOKUP($BI1438, [1]TableView_704030_20160816_20160!$D$2:$M$5095,6,FALSE)</f>
        <v>166</v>
      </c>
      <c r="BP1438">
        <f>VLOOKUP($BI1438, [1]TableView_704030_20160816_20160!$D$2:$M$5095,7,FALSE)</f>
        <v>0.9</v>
      </c>
      <c r="BQ1438">
        <f>VLOOKUP($BI1438, [1]TableView_704030_20160816_20160!$D$2:$M$5095,2,FALSE)</f>
        <v>4.3</v>
      </c>
      <c r="BR1438">
        <v>0</v>
      </c>
      <c r="BS1438" s="15">
        <v>4</v>
      </c>
      <c r="BT1438" t="str">
        <f t="shared" si="139"/>
        <v>15/09/2016 4</v>
      </c>
      <c r="BU1438">
        <f>VLOOKUP($BT1438, [3]Sheet1!$D$3:$T$89,4,FALSE)</f>
        <v>21</v>
      </c>
      <c r="BV1438">
        <f>VLOOKUP($BT1438, [3]Sheet1!$D$3:$T$89,5,FALSE)</f>
        <v>21</v>
      </c>
      <c r="BW1438">
        <f>VLOOKUP($BT1438, [3]Sheet1!$D$3:$T$89,8,FALSE)</f>
        <v>22</v>
      </c>
      <c r="BX1438">
        <f>VLOOKUP($BT1438, [3]Sheet1!$D$3:$T$89,9,FALSE)</f>
        <v>21</v>
      </c>
      <c r="BY1438">
        <f>VLOOKUP($BT1438, [3]Sheet1!$D$3:$T$89,12,FALSE)</f>
        <v>22</v>
      </c>
      <c r="BZ1438">
        <f>VLOOKUP($BT1438, [3]Sheet1!$D$3:$T$89,13,FALSE)</f>
        <v>21</v>
      </c>
      <c r="CA1438" t="str">
        <f>VLOOKUP($BT1438, [3]Sheet1!$D$3:$T$89,16,FALSE)</f>
        <v>N/A</v>
      </c>
      <c r="CB1438" t="str">
        <f>VLOOKUP($BT1438, [3]Sheet1!$D$3:$T$89,17,FALSE)</f>
        <v>N/A</v>
      </c>
      <c r="CD1438" s="12">
        <v>42628</v>
      </c>
      <c r="CE1438" s="2">
        <v>0.76249999999999796</v>
      </c>
      <c r="CF1438" s="2" t="s">
        <v>3086</v>
      </c>
      <c r="CG1438" s="2">
        <v>42628.763888888891</v>
      </c>
      <c r="CH1438" s="2">
        <v>42628.770833333336</v>
      </c>
      <c r="CI1438" t="s">
        <v>3082</v>
      </c>
      <c r="CJ1438" t="s">
        <v>3083</v>
      </c>
      <c r="CK1438">
        <v>1008.4666442</v>
      </c>
      <c r="CL1438">
        <v>19.8888888888889</v>
      </c>
      <c r="CM1438">
        <v>0</v>
      </c>
      <c r="CN1438">
        <v>84</v>
      </c>
      <c r="CO1438">
        <v>166</v>
      </c>
      <c r="CP1438">
        <v>0.9</v>
      </c>
      <c r="CQ1438">
        <v>4.3</v>
      </c>
      <c r="CR1438">
        <v>0</v>
      </c>
      <c r="CS1438">
        <v>4</v>
      </c>
      <c r="CT1438" t="s">
        <v>1305</v>
      </c>
      <c r="CU1438">
        <v>21</v>
      </c>
      <c r="CV1438">
        <v>21</v>
      </c>
      <c r="CW1438">
        <v>22</v>
      </c>
      <c r="CX1438">
        <v>21</v>
      </c>
      <c r="CY1438">
        <v>22</v>
      </c>
      <c r="CZ1438">
        <v>21</v>
      </c>
      <c r="DA1438" t="s">
        <v>27</v>
      </c>
      <c r="DB1438" t="s">
        <v>27</v>
      </c>
    </row>
    <row r="1439" spans="1:106">
      <c r="D1439" s="3">
        <v>17</v>
      </c>
      <c r="E1439" s="1">
        <v>1</v>
      </c>
      <c r="F1439">
        <v>9</v>
      </c>
      <c r="G1439" t="s">
        <v>52</v>
      </c>
      <c r="BD1439" s="39">
        <v>42628</v>
      </c>
      <c r="BE1439" s="23">
        <v>0.76319444444444295</v>
      </c>
      <c r="BF1439" s="10" t="str">
        <f t="shared" si="137"/>
        <v>15/09/2016 18:19</v>
      </c>
      <c r="BG1439" s="35">
        <f t="shared" si="138"/>
        <v>42628.763888888891</v>
      </c>
      <c r="BH1439" s="35">
        <f t="shared" si="134"/>
        <v>42628.770833333336</v>
      </c>
      <c r="BI1439" t="str">
        <f t="shared" si="135"/>
        <v>15/09/2016 18:20:00</v>
      </c>
      <c r="BJ1439" s="40" t="str">
        <f t="shared" si="136"/>
        <v>15/09/2016 18:30:00</v>
      </c>
      <c r="BK1439">
        <f>VLOOKUP($BI1439, [1]TableView_704030_20160816_20160!$D$2:$M$5095,3,FALSE)</f>
        <v>1008.4666442</v>
      </c>
      <c r="BL1439">
        <f>VLOOKUP($BI1439, [1]TableView_704030_20160816_20160!$D$2:$M$5095,8,FALSE)</f>
        <v>19.8888888888889</v>
      </c>
      <c r="BM1439">
        <f>VLOOKUP($BI1439, [1]TableView_704030_20160816_20160!$D$2:$M$5095,10,FALSE)</f>
        <v>0</v>
      </c>
      <c r="BN1439">
        <f>VLOOKUP($BI1439, [1]TableView_704030_20160816_20160!$D$2:$M$5095,4,FALSE)</f>
        <v>84</v>
      </c>
      <c r="BO1439">
        <f>VLOOKUP($BI1439, [1]TableView_704030_20160816_20160!$D$2:$M$5095,6,FALSE)</f>
        <v>166</v>
      </c>
      <c r="BP1439">
        <f>VLOOKUP($BI1439, [1]TableView_704030_20160816_20160!$D$2:$M$5095,7,FALSE)</f>
        <v>0.9</v>
      </c>
      <c r="BQ1439">
        <f>VLOOKUP($BI1439, [1]TableView_704030_20160816_20160!$D$2:$M$5095,2,FALSE)</f>
        <v>4.3</v>
      </c>
      <c r="BR1439">
        <v>0</v>
      </c>
      <c r="BS1439" s="15">
        <v>4</v>
      </c>
      <c r="BT1439" t="str">
        <f t="shared" si="139"/>
        <v>15/09/2016 4</v>
      </c>
      <c r="BU1439">
        <f>VLOOKUP($BT1439, [3]Sheet1!$D$3:$T$89,4,FALSE)</f>
        <v>21</v>
      </c>
      <c r="BV1439">
        <f>VLOOKUP($BT1439, [3]Sheet1!$D$3:$T$89,5,FALSE)</f>
        <v>21</v>
      </c>
      <c r="BW1439">
        <f>VLOOKUP($BT1439, [3]Sheet1!$D$3:$T$89,8,FALSE)</f>
        <v>22</v>
      </c>
      <c r="BX1439">
        <f>VLOOKUP($BT1439, [3]Sheet1!$D$3:$T$89,9,FALSE)</f>
        <v>21</v>
      </c>
      <c r="BY1439">
        <f>VLOOKUP($BT1439, [3]Sheet1!$D$3:$T$89,12,FALSE)</f>
        <v>22</v>
      </c>
      <c r="BZ1439">
        <f>VLOOKUP($BT1439, [3]Sheet1!$D$3:$T$89,13,FALSE)</f>
        <v>21</v>
      </c>
      <c r="CA1439" t="str">
        <f>VLOOKUP($BT1439, [3]Sheet1!$D$3:$T$89,16,FALSE)</f>
        <v>N/A</v>
      </c>
      <c r="CB1439" t="str">
        <f>VLOOKUP($BT1439, [3]Sheet1!$D$3:$T$89,17,FALSE)</f>
        <v>N/A</v>
      </c>
      <c r="CD1439" s="12">
        <v>42628</v>
      </c>
      <c r="CE1439" s="2">
        <v>0.76319444444444295</v>
      </c>
      <c r="CF1439" s="2" t="s">
        <v>3087</v>
      </c>
      <c r="CG1439" s="2">
        <v>42628.763888888891</v>
      </c>
      <c r="CH1439" s="2">
        <v>42628.770833333336</v>
      </c>
      <c r="CI1439" t="s">
        <v>3082</v>
      </c>
      <c r="CJ1439" t="s">
        <v>3083</v>
      </c>
      <c r="CK1439">
        <v>1008.4666442</v>
      </c>
      <c r="CL1439">
        <v>19.8888888888889</v>
      </c>
      <c r="CM1439">
        <v>0</v>
      </c>
      <c r="CN1439">
        <v>84</v>
      </c>
      <c r="CO1439">
        <v>166</v>
      </c>
      <c r="CP1439">
        <v>0.9</v>
      </c>
      <c r="CQ1439">
        <v>4.3</v>
      </c>
      <c r="CR1439">
        <v>0</v>
      </c>
      <c r="CS1439">
        <v>4</v>
      </c>
      <c r="CT1439" t="s">
        <v>1305</v>
      </c>
      <c r="CU1439">
        <v>21</v>
      </c>
      <c r="CV1439">
        <v>21</v>
      </c>
      <c r="CW1439">
        <v>22</v>
      </c>
      <c r="CX1439">
        <v>21</v>
      </c>
      <c r="CY1439">
        <v>22</v>
      </c>
      <c r="CZ1439">
        <v>21</v>
      </c>
      <c r="DA1439" t="s">
        <v>27</v>
      </c>
      <c r="DB1439" t="s">
        <v>27</v>
      </c>
    </row>
    <row r="1440" spans="1:106">
      <c r="D1440" s="3">
        <v>18</v>
      </c>
      <c r="E1440" s="1">
        <v>2</v>
      </c>
      <c r="F1440">
        <v>9</v>
      </c>
      <c r="G1440" t="s">
        <v>52</v>
      </c>
      <c r="J1440" t="s">
        <v>951</v>
      </c>
      <c r="BD1440" s="39">
        <v>42628</v>
      </c>
      <c r="BE1440" s="23">
        <v>0.76388888888888695</v>
      </c>
      <c r="BF1440" s="10" t="str">
        <f t="shared" si="137"/>
        <v>15/09/2016 18:20</v>
      </c>
      <c r="BG1440" s="35">
        <f t="shared" si="138"/>
        <v>42628.763888888891</v>
      </c>
      <c r="BH1440" s="35">
        <f t="shared" si="134"/>
        <v>42628.770833333336</v>
      </c>
      <c r="BI1440" t="str">
        <f t="shared" si="135"/>
        <v>15/09/2016 18:20:00</v>
      </c>
      <c r="BJ1440" s="40" t="str">
        <f t="shared" si="136"/>
        <v>15/09/2016 18:30:00</v>
      </c>
      <c r="BK1440">
        <f>VLOOKUP($BI1440, [1]TableView_704030_20160816_20160!$D$2:$M$5095,3,FALSE)</f>
        <v>1008.4666442</v>
      </c>
      <c r="BL1440">
        <f>VLOOKUP($BI1440, [1]TableView_704030_20160816_20160!$D$2:$M$5095,8,FALSE)</f>
        <v>19.8888888888889</v>
      </c>
      <c r="BM1440">
        <f>VLOOKUP($BI1440, [1]TableView_704030_20160816_20160!$D$2:$M$5095,10,FALSE)</f>
        <v>0</v>
      </c>
      <c r="BN1440">
        <f>VLOOKUP($BI1440, [1]TableView_704030_20160816_20160!$D$2:$M$5095,4,FALSE)</f>
        <v>84</v>
      </c>
      <c r="BO1440">
        <f>VLOOKUP($BI1440, [1]TableView_704030_20160816_20160!$D$2:$M$5095,6,FALSE)</f>
        <v>166</v>
      </c>
      <c r="BP1440">
        <f>VLOOKUP($BI1440, [1]TableView_704030_20160816_20160!$D$2:$M$5095,7,FALSE)</f>
        <v>0.9</v>
      </c>
      <c r="BQ1440">
        <f>VLOOKUP($BI1440, [1]TableView_704030_20160816_20160!$D$2:$M$5095,2,FALSE)</f>
        <v>4.3</v>
      </c>
      <c r="BR1440">
        <v>0</v>
      </c>
      <c r="BS1440" s="15">
        <v>4</v>
      </c>
      <c r="BT1440" t="str">
        <f t="shared" si="139"/>
        <v>15/09/2016 4</v>
      </c>
      <c r="BU1440">
        <f>VLOOKUP($BT1440, [3]Sheet1!$D$3:$T$89,4,FALSE)</f>
        <v>21</v>
      </c>
      <c r="BV1440">
        <f>VLOOKUP($BT1440, [3]Sheet1!$D$3:$T$89,5,FALSE)</f>
        <v>21</v>
      </c>
      <c r="BW1440">
        <f>VLOOKUP($BT1440, [3]Sheet1!$D$3:$T$89,8,FALSE)</f>
        <v>22</v>
      </c>
      <c r="BX1440">
        <f>VLOOKUP($BT1440, [3]Sheet1!$D$3:$T$89,9,FALSE)</f>
        <v>21</v>
      </c>
      <c r="BY1440">
        <f>VLOOKUP($BT1440, [3]Sheet1!$D$3:$T$89,12,FALSE)</f>
        <v>22</v>
      </c>
      <c r="BZ1440">
        <f>VLOOKUP($BT1440, [3]Sheet1!$D$3:$T$89,13,FALSE)</f>
        <v>21</v>
      </c>
      <c r="CA1440" t="str">
        <f>VLOOKUP($BT1440, [3]Sheet1!$D$3:$T$89,16,FALSE)</f>
        <v>N/A</v>
      </c>
      <c r="CB1440" t="str">
        <f>VLOOKUP($BT1440, [3]Sheet1!$D$3:$T$89,17,FALSE)</f>
        <v>N/A</v>
      </c>
      <c r="CD1440" s="12">
        <v>42628</v>
      </c>
      <c r="CE1440" s="2">
        <v>0.76388888888888695</v>
      </c>
      <c r="CF1440" s="2" t="s">
        <v>3088</v>
      </c>
      <c r="CG1440" s="2">
        <v>42628.763888888891</v>
      </c>
      <c r="CH1440" s="2">
        <v>42628.770833333336</v>
      </c>
      <c r="CI1440" t="s">
        <v>3082</v>
      </c>
      <c r="CJ1440" t="s">
        <v>3083</v>
      </c>
      <c r="CK1440">
        <v>1008.4666442</v>
      </c>
      <c r="CL1440">
        <v>19.8888888888889</v>
      </c>
      <c r="CM1440">
        <v>0</v>
      </c>
      <c r="CN1440">
        <v>84</v>
      </c>
      <c r="CO1440">
        <v>166</v>
      </c>
      <c r="CP1440">
        <v>0.9</v>
      </c>
      <c r="CQ1440">
        <v>4.3</v>
      </c>
      <c r="CR1440">
        <v>0</v>
      </c>
      <c r="CS1440">
        <v>4</v>
      </c>
      <c r="CT1440" t="s">
        <v>1305</v>
      </c>
      <c r="CU1440">
        <v>21</v>
      </c>
      <c r="CV1440">
        <v>21</v>
      </c>
      <c r="CW1440">
        <v>22</v>
      </c>
      <c r="CX1440">
        <v>21</v>
      </c>
      <c r="CY1440">
        <v>22</v>
      </c>
      <c r="CZ1440">
        <v>21</v>
      </c>
      <c r="DA1440" t="s">
        <v>27</v>
      </c>
      <c r="DB1440" t="s">
        <v>27</v>
      </c>
    </row>
    <row r="1441" spans="1:106">
      <c r="D1441" s="3">
        <v>19</v>
      </c>
      <c r="E1441" s="1">
        <v>2</v>
      </c>
      <c r="F1441">
        <v>9</v>
      </c>
      <c r="G1441" t="s">
        <v>52</v>
      </c>
      <c r="BD1441" s="39">
        <v>42628</v>
      </c>
      <c r="BE1441" s="23">
        <v>0.76458333333333095</v>
      </c>
      <c r="BF1441" s="10" t="str">
        <f t="shared" si="137"/>
        <v>15/09/2016 18:21</v>
      </c>
      <c r="BG1441" s="35">
        <f t="shared" si="138"/>
        <v>42628.763888888891</v>
      </c>
      <c r="BH1441" s="35">
        <f t="shared" si="134"/>
        <v>42628.770833333336</v>
      </c>
      <c r="BI1441" t="str">
        <f t="shared" si="135"/>
        <v>15/09/2016 18:20:00</v>
      </c>
      <c r="BJ1441" s="40" t="str">
        <f t="shared" si="136"/>
        <v>15/09/2016 18:30:00</v>
      </c>
      <c r="BK1441">
        <f>VLOOKUP($BI1441, [1]TableView_704030_20160816_20160!$D$2:$M$5095,3,FALSE)</f>
        <v>1008.4666442</v>
      </c>
      <c r="BL1441">
        <f>VLOOKUP($BI1441, [1]TableView_704030_20160816_20160!$D$2:$M$5095,8,FALSE)</f>
        <v>19.8888888888889</v>
      </c>
      <c r="BM1441">
        <f>VLOOKUP($BI1441, [1]TableView_704030_20160816_20160!$D$2:$M$5095,10,FALSE)</f>
        <v>0</v>
      </c>
      <c r="BN1441">
        <f>VLOOKUP($BI1441, [1]TableView_704030_20160816_20160!$D$2:$M$5095,4,FALSE)</f>
        <v>84</v>
      </c>
      <c r="BO1441">
        <f>VLOOKUP($BI1441, [1]TableView_704030_20160816_20160!$D$2:$M$5095,6,FALSE)</f>
        <v>166</v>
      </c>
      <c r="BP1441">
        <f>VLOOKUP($BI1441, [1]TableView_704030_20160816_20160!$D$2:$M$5095,7,FALSE)</f>
        <v>0.9</v>
      </c>
      <c r="BQ1441">
        <f>VLOOKUP($BI1441, [1]TableView_704030_20160816_20160!$D$2:$M$5095,2,FALSE)</f>
        <v>4.3</v>
      </c>
      <c r="BR1441">
        <v>0</v>
      </c>
      <c r="BS1441" s="15">
        <v>4</v>
      </c>
      <c r="BT1441" t="str">
        <f t="shared" si="139"/>
        <v>15/09/2016 4</v>
      </c>
      <c r="BU1441">
        <f>VLOOKUP($BT1441, [3]Sheet1!$D$3:$T$89,4,FALSE)</f>
        <v>21</v>
      </c>
      <c r="BV1441">
        <f>VLOOKUP($BT1441, [3]Sheet1!$D$3:$T$89,5,FALSE)</f>
        <v>21</v>
      </c>
      <c r="BW1441">
        <f>VLOOKUP($BT1441, [3]Sheet1!$D$3:$T$89,8,FALSE)</f>
        <v>22</v>
      </c>
      <c r="BX1441">
        <f>VLOOKUP($BT1441, [3]Sheet1!$D$3:$T$89,9,FALSE)</f>
        <v>21</v>
      </c>
      <c r="BY1441">
        <f>VLOOKUP($BT1441, [3]Sheet1!$D$3:$T$89,12,FALSE)</f>
        <v>22</v>
      </c>
      <c r="BZ1441">
        <f>VLOOKUP($BT1441, [3]Sheet1!$D$3:$T$89,13,FALSE)</f>
        <v>21</v>
      </c>
      <c r="CA1441" t="str">
        <f>VLOOKUP($BT1441, [3]Sheet1!$D$3:$T$89,16,FALSE)</f>
        <v>N/A</v>
      </c>
      <c r="CB1441" t="str">
        <f>VLOOKUP($BT1441, [3]Sheet1!$D$3:$T$89,17,FALSE)</f>
        <v>N/A</v>
      </c>
      <c r="CD1441" s="12">
        <v>42628</v>
      </c>
      <c r="CE1441" s="2">
        <v>0.76458333333333095</v>
      </c>
      <c r="CF1441" s="2" t="s">
        <v>3089</v>
      </c>
      <c r="CG1441" s="2">
        <v>42628.763888888891</v>
      </c>
      <c r="CH1441" s="2">
        <v>42628.770833333336</v>
      </c>
      <c r="CI1441" t="s">
        <v>3082</v>
      </c>
      <c r="CJ1441" t="s">
        <v>3083</v>
      </c>
      <c r="CK1441">
        <v>1008.4666442</v>
      </c>
      <c r="CL1441">
        <v>19.8888888888889</v>
      </c>
      <c r="CM1441">
        <v>0</v>
      </c>
      <c r="CN1441">
        <v>84</v>
      </c>
      <c r="CO1441">
        <v>166</v>
      </c>
      <c r="CP1441">
        <v>0.9</v>
      </c>
      <c r="CQ1441">
        <v>4.3</v>
      </c>
      <c r="CR1441">
        <v>0</v>
      </c>
      <c r="CS1441">
        <v>4</v>
      </c>
      <c r="CT1441" t="s">
        <v>1305</v>
      </c>
      <c r="CU1441">
        <v>21</v>
      </c>
      <c r="CV1441">
        <v>21</v>
      </c>
      <c r="CW1441">
        <v>22</v>
      </c>
      <c r="CX1441">
        <v>21</v>
      </c>
      <c r="CY1441">
        <v>22</v>
      </c>
      <c r="CZ1441">
        <v>21</v>
      </c>
      <c r="DA1441" t="s">
        <v>27</v>
      </c>
      <c r="DB1441" t="s">
        <v>27</v>
      </c>
    </row>
    <row r="1442" spans="1:106">
      <c r="D1442" s="3">
        <v>20</v>
      </c>
      <c r="E1442" s="1">
        <v>1</v>
      </c>
      <c r="F1442">
        <v>9</v>
      </c>
      <c r="G1442" t="s">
        <v>52</v>
      </c>
      <c r="BD1442" s="39">
        <v>42628</v>
      </c>
      <c r="BE1442" s="23">
        <v>0.76527777777777595</v>
      </c>
      <c r="BF1442" s="10" t="str">
        <f t="shared" si="137"/>
        <v>15/09/2016 18:22</v>
      </c>
      <c r="BG1442" s="35">
        <f t="shared" si="138"/>
        <v>42628.763888888891</v>
      </c>
      <c r="BH1442" s="35">
        <f t="shared" si="134"/>
        <v>42628.770833333336</v>
      </c>
      <c r="BI1442" t="str">
        <f t="shared" si="135"/>
        <v>15/09/2016 18:20:00</v>
      </c>
      <c r="BJ1442" s="40" t="str">
        <f t="shared" si="136"/>
        <v>15/09/2016 18:30:00</v>
      </c>
      <c r="BK1442">
        <f>VLOOKUP($BI1442, [1]TableView_704030_20160816_20160!$D$2:$M$5095,3,FALSE)</f>
        <v>1008.4666442</v>
      </c>
      <c r="BL1442">
        <f>VLOOKUP($BI1442, [1]TableView_704030_20160816_20160!$D$2:$M$5095,8,FALSE)</f>
        <v>19.8888888888889</v>
      </c>
      <c r="BM1442">
        <f>VLOOKUP($BI1442, [1]TableView_704030_20160816_20160!$D$2:$M$5095,10,FALSE)</f>
        <v>0</v>
      </c>
      <c r="BN1442">
        <f>VLOOKUP($BI1442, [1]TableView_704030_20160816_20160!$D$2:$M$5095,4,FALSE)</f>
        <v>84</v>
      </c>
      <c r="BO1442">
        <f>VLOOKUP($BI1442, [1]TableView_704030_20160816_20160!$D$2:$M$5095,6,FALSE)</f>
        <v>166</v>
      </c>
      <c r="BP1442">
        <f>VLOOKUP($BI1442, [1]TableView_704030_20160816_20160!$D$2:$M$5095,7,FALSE)</f>
        <v>0.9</v>
      </c>
      <c r="BQ1442">
        <f>VLOOKUP($BI1442, [1]TableView_704030_20160816_20160!$D$2:$M$5095,2,FALSE)</f>
        <v>4.3</v>
      </c>
      <c r="BR1442">
        <v>0</v>
      </c>
      <c r="BS1442" s="15">
        <v>4</v>
      </c>
      <c r="BT1442" t="str">
        <f t="shared" si="139"/>
        <v>15/09/2016 4</v>
      </c>
      <c r="BU1442">
        <f>VLOOKUP($BT1442, [3]Sheet1!$D$3:$T$89,4,FALSE)</f>
        <v>21</v>
      </c>
      <c r="BV1442">
        <f>VLOOKUP($BT1442, [3]Sheet1!$D$3:$T$89,5,FALSE)</f>
        <v>21</v>
      </c>
      <c r="BW1442">
        <f>VLOOKUP($BT1442, [3]Sheet1!$D$3:$T$89,8,FALSE)</f>
        <v>22</v>
      </c>
      <c r="BX1442">
        <f>VLOOKUP($BT1442, [3]Sheet1!$D$3:$T$89,9,FALSE)</f>
        <v>21</v>
      </c>
      <c r="BY1442">
        <f>VLOOKUP($BT1442, [3]Sheet1!$D$3:$T$89,12,FALSE)</f>
        <v>22</v>
      </c>
      <c r="BZ1442">
        <f>VLOOKUP($BT1442, [3]Sheet1!$D$3:$T$89,13,FALSE)</f>
        <v>21</v>
      </c>
      <c r="CA1442" t="str">
        <f>VLOOKUP($BT1442, [3]Sheet1!$D$3:$T$89,16,FALSE)</f>
        <v>N/A</v>
      </c>
      <c r="CB1442" t="str">
        <f>VLOOKUP($BT1442, [3]Sheet1!$D$3:$T$89,17,FALSE)</f>
        <v>N/A</v>
      </c>
      <c r="CD1442" s="12">
        <v>42628</v>
      </c>
      <c r="CE1442" s="2">
        <v>0.76527777777777595</v>
      </c>
      <c r="CF1442" s="2" t="s">
        <v>3090</v>
      </c>
      <c r="CG1442" s="2">
        <v>42628.763888888891</v>
      </c>
      <c r="CH1442" s="2">
        <v>42628.770833333336</v>
      </c>
      <c r="CI1442" t="s">
        <v>3082</v>
      </c>
      <c r="CJ1442" t="s">
        <v>3083</v>
      </c>
      <c r="CK1442">
        <v>1008.4666442</v>
      </c>
      <c r="CL1442">
        <v>19.8888888888889</v>
      </c>
      <c r="CM1442">
        <v>0</v>
      </c>
      <c r="CN1442">
        <v>84</v>
      </c>
      <c r="CO1442">
        <v>166</v>
      </c>
      <c r="CP1442">
        <v>0.9</v>
      </c>
      <c r="CQ1442">
        <v>4.3</v>
      </c>
      <c r="CR1442">
        <v>0</v>
      </c>
      <c r="CS1442">
        <v>4</v>
      </c>
      <c r="CT1442" t="s">
        <v>1305</v>
      </c>
      <c r="CU1442">
        <v>21</v>
      </c>
      <c r="CV1442">
        <v>21</v>
      </c>
      <c r="CW1442">
        <v>22</v>
      </c>
      <c r="CX1442">
        <v>21</v>
      </c>
      <c r="CY1442">
        <v>22</v>
      </c>
      <c r="CZ1442">
        <v>21</v>
      </c>
      <c r="DA1442" t="s">
        <v>27</v>
      </c>
      <c r="DB1442" t="s">
        <v>27</v>
      </c>
    </row>
    <row r="1443" spans="1:106">
      <c r="D1443" s="3">
        <v>21</v>
      </c>
      <c r="BD1443" s="39">
        <v>42628</v>
      </c>
      <c r="BE1443" s="23">
        <v>0.76597222222221995</v>
      </c>
      <c r="BF1443" s="10" t="str">
        <f t="shared" si="137"/>
        <v>15/09/2016 18:23</v>
      </c>
      <c r="BG1443" s="35">
        <f t="shared" si="138"/>
        <v>42628.763888888891</v>
      </c>
      <c r="BH1443" s="35">
        <f t="shared" si="134"/>
        <v>42628.770833333336</v>
      </c>
      <c r="BI1443" t="str">
        <f t="shared" si="135"/>
        <v>15/09/2016 18:20:00</v>
      </c>
      <c r="BJ1443" s="40" t="str">
        <f t="shared" si="136"/>
        <v>15/09/2016 18:30:00</v>
      </c>
      <c r="BK1443">
        <f>VLOOKUP($BI1443, [1]TableView_704030_20160816_20160!$D$2:$M$5095,3,FALSE)</f>
        <v>1008.4666442</v>
      </c>
      <c r="BL1443">
        <f>VLOOKUP($BI1443, [1]TableView_704030_20160816_20160!$D$2:$M$5095,8,FALSE)</f>
        <v>19.8888888888889</v>
      </c>
      <c r="BM1443">
        <f>VLOOKUP($BI1443, [1]TableView_704030_20160816_20160!$D$2:$M$5095,10,FALSE)</f>
        <v>0</v>
      </c>
      <c r="BN1443">
        <f>VLOOKUP($BI1443, [1]TableView_704030_20160816_20160!$D$2:$M$5095,4,FALSE)</f>
        <v>84</v>
      </c>
      <c r="BO1443">
        <f>VLOOKUP($BI1443, [1]TableView_704030_20160816_20160!$D$2:$M$5095,6,FALSE)</f>
        <v>166</v>
      </c>
      <c r="BP1443">
        <f>VLOOKUP($BI1443, [1]TableView_704030_20160816_20160!$D$2:$M$5095,7,FALSE)</f>
        <v>0.9</v>
      </c>
      <c r="BQ1443">
        <f>VLOOKUP($BI1443, [1]TableView_704030_20160816_20160!$D$2:$M$5095,2,FALSE)</f>
        <v>4.3</v>
      </c>
      <c r="BR1443">
        <v>0</v>
      </c>
      <c r="BS1443" s="15">
        <v>4</v>
      </c>
      <c r="BT1443" t="str">
        <f t="shared" si="139"/>
        <v>15/09/2016 4</v>
      </c>
      <c r="BU1443">
        <f>VLOOKUP($BT1443, [3]Sheet1!$D$3:$T$89,4,FALSE)</f>
        <v>21</v>
      </c>
      <c r="BV1443">
        <f>VLOOKUP($BT1443, [3]Sheet1!$D$3:$T$89,5,FALSE)</f>
        <v>21</v>
      </c>
      <c r="BW1443">
        <f>VLOOKUP($BT1443, [3]Sheet1!$D$3:$T$89,8,FALSE)</f>
        <v>22</v>
      </c>
      <c r="BX1443">
        <f>VLOOKUP($BT1443, [3]Sheet1!$D$3:$T$89,9,FALSE)</f>
        <v>21</v>
      </c>
      <c r="BY1443">
        <f>VLOOKUP($BT1443, [3]Sheet1!$D$3:$T$89,12,FALSE)</f>
        <v>22</v>
      </c>
      <c r="BZ1443">
        <f>VLOOKUP($BT1443, [3]Sheet1!$D$3:$T$89,13,FALSE)</f>
        <v>21</v>
      </c>
      <c r="CA1443" t="str">
        <f>VLOOKUP($BT1443, [3]Sheet1!$D$3:$T$89,16,FALSE)</f>
        <v>N/A</v>
      </c>
      <c r="CB1443" t="str">
        <f>VLOOKUP($BT1443, [3]Sheet1!$D$3:$T$89,17,FALSE)</f>
        <v>N/A</v>
      </c>
      <c r="CD1443" s="12">
        <v>42628</v>
      </c>
      <c r="CE1443" s="2">
        <v>0.76597222222221995</v>
      </c>
      <c r="CF1443" s="2" t="s">
        <v>3091</v>
      </c>
      <c r="CG1443" s="2">
        <v>42628.763888888891</v>
      </c>
      <c r="CH1443" s="2">
        <v>42628.770833333336</v>
      </c>
      <c r="CI1443" t="s">
        <v>3082</v>
      </c>
      <c r="CJ1443" t="s">
        <v>3083</v>
      </c>
      <c r="CK1443">
        <v>1008.4666442</v>
      </c>
      <c r="CL1443">
        <v>19.8888888888889</v>
      </c>
      <c r="CM1443">
        <v>0</v>
      </c>
      <c r="CN1443">
        <v>84</v>
      </c>
      <c r="CO1443">
        <v>166</v>
      </c>
      <c r="CP1443">
        <v>0.9</v>
      </c>
      <c r="CQ1443">
        <v>4.3</v>
      </c>
      <c r="CR1443">
        <v>0</v>
      </c>
      <c r="CS1443">
        <v>4</v>
      </c>
      <c r="CT1443" t="s">
        <v>1305</v>
      </c>
      <c r="CU1443">
        <v>21</v>
      </c>
      <c r="CV1443">
        <v>21</v>
      </c>
      <c r="CW1443">
        <v>22</v>
      </c>
      <c r="CX1443">
        <v>21</v>
      </c>
      <c r="CY1443">
        <v>22</v>
      </c>
      <c r="CZ1443">
        <v>21</v>
      </c>
      <c r="DA1443" t="s">
        <v>27</v>
      </c>
      <c r="DB1443" t="s">
        <v>27</v>
      </c>
    </row>
    <row r="1444" spans="1:106">
      <c r="D1444" s="3">
        <v>22</v>
      </c>
      <c r="BD1444" s="39">
        <v>42628</v>
      </c>
      <c r="BE1444" s="23">
        <v>0.76666666666666405</v>
      </c>
      <c r="BF1444" s="10" t="str">
        <f t="shared" si="137"/>
        <v>15/09/2016 18:24</v>
      </c>
      <c r="BG1444" s="35">
        <f t="shared" si="138"/>
        <v>42628.763888888891</v>
      </c>
      <c r="BH1444" s="35">
        <f t="shared" si="134"/>
        <v>42628.770833333336</v>
      </c>
      <c r="BI1444" t="str">
        <f t="shared" si="135"/>
        <v>15/09/2016 18:20:00</v>
      </c>
      <c r="BJ1444" s="40" t="str">
        <f t="shared" si="136"/>
        <v>15/09/2016 18:30:00</v>
      </c>
      <c r="BK1444">
        <f>VLOOKUP($BI1444, [1]TableView_704030_20160816_20160!$D$2:$M$5095,3,FALSE)</f>
        <v>1008.4666442</v>
      </c>
      <c r="BL1444">
        <f>VLOOKUP($BI1444, [1]TableView_704030_20160816_20160!$D$2:$M$5095,8,FALSE)</f>
        <v>19.8888888888889</v>
      </c>
      <c r="BM1444">
        <f>VLOOKUP($BI1444, [1]TableView_704030_20160816_20160!$D$2:$M$5095,10,FALSE)</f>
        <v>0</v>
      </c>
      <c r="BN1444">
        <f>VLOOKUP($BI1444, [1]TableView_704030_20160816_20160!$D$2:$M$5095,4,FALSE)</f>
        <v>84</v>
      </c>
      <c r="BO1444">
        <f>VLOOKUP($BI1444, [1]TableView_704030_20160816_20160!$D$2:$M$5095,6,FALSE)</f>
        <v>166</v>
      </c>
      <c r="BP1444">
        <f>VLOOKUP($BI1444, [1]TableView_704030_20160816_20160!$D$2:$M$5095,7,FALSE)</f>
        <v>0.9</v>
      </c>
      <c r="BQ1444">
        <f>VLOOKUP($BI1444, [1]TableView_704030_20160816_20160!$D$2:$M$5095,2,FALSE)</f>
        <v>4.3</v>
      </c>
      <c r="BR1444">
        <v>0</v>
      </c>
      <c r="BS1444" s="15">
        <v>4</v>
      </c>
      <c r="BT1444" t="str">
        <f t="shared" si="139"/>
        <v>15/09/2016 4</v>
      </c>
      <c r="BU1444">
        <f>VLOOKUP($BT1444, [3]Sheet1!$D$3:$T$89,4,FALSE)</f>
        <v>21</v>
      </c>
      <c r="BV1444">
        <f>VLOOKUP($BT1444, [3]Sheet1!$D$3:$T$89,5,FALSE)</f>
        <v>21</v>
      </c>
      <c r="BW1444">
        <f>VLOOKUP($BT1444, [3]Sheet1!$D$3:$T$89,8,FALSE)</f>
        <v>22</v>
      </c>
      <c r="BX1444">
        <f>VLOOKUP($BT1444, [3]Sheet1!$D$3:$T$89,9,FALSE)</f>
        <v>21</v>
      </c>
      <c r="BY1444">
        <f>VLOOKUP($BT1444, [3]Sheet1!$D$3:$T$89,12,FALSE)</f>
        <v>22</v>
      </c>
      <c r="BZ1444">
        <f>VLOOKUP($BT1444, [3]Sheet1!$D$3:$T$89,13,FALSE)</f>
        <v>21</v>
      </c>
      <c r="CA1444" t="str">
        <f>VLOOKUP($BT1444, [3]Sheet1!$D$3:$T$89,16,FALSE)</f>
        <v>N/A</v>
      </c>
      <c r="CB1444" t="str">
        <f>VLOOKUP($BT1444, [3]Sheet1!$D$3:$T$89,17,FALSE)</f>
        <v>N/A</v>
      </c>
      <c r="CD1444" s="12">
        <v>42628</v>
      </c>
      <c r="CE1444" s="2">
        <v>0.76666666666666405</v>
      </c>
      <c r="CF1444" s="2" t="s">
        <v>3092</v>
      </c>
      <c r="CG1444" s="2">
        <v>42628.763888888891</v>
      </c>
      <c r="CH1444" s="2">
        <v>42628.770833333336</v>
      </c>
      <c r="CI1444" t="s">
        <v>3082</v>
      </c>
      <c r="CJ1444" t="s">
        <v>3083</v>
      </c>
      <c r="CK1444">
        <v>1008.4666442</v>
      </c>
      <c r="CL1444">
        <v>19.8888888888889</v>
      </c>
      <c r="CM1444">
        <v>0</v>
      </c>
      <c r="CN1444">
        <v>84</v>
      </c>
      <c r="CO1444">
        <v>166</v>
      </c>
      <c r="CP1444">
        <v>0.9</v>
      </c>
      <c r="CQ1444">
        <v>4.3</v>
      </c>
      <c r="CR1444">
        <v>0</v>
      </c>
      <c r="CS1444">
        <v>4</v>
      </c>
      <c r="CT1444" t="s">
        <v>1305</v>
      </c>
      <c r="CU1444">
        <v>21</v>
      </c>
      <c r="CV1444">
        <v>21</v>
      </c>
      <c r="CW1444">
        <v>22</v>
      </c>
      <c r="CX1444">
        <v>21</v>
      </c>
      <c r="CY1444">
        <v>22</v>
      </c>
      <c r="CZ1444">
        <v>21</v>
      </c>
      <c r="DA1444" t="s">
        <v>27</v>
      </c>
      <c r="DB1444" t="s">
        <v>27</v>
      </c>
    </row>
    <row r="1445" spans="1:106">
      <c r="D1445" s="3">
        <v>23</v>
      </c>
      <c r="BD1445" s="39">
        <v>42628</v>
      </c>
      <c r="BE1445" s="23">
        <v>0.76736111111110905</v>
      </c>
      <c r="BF1445" s="10" t="str">
        <f t="shared" si="137"/>
        <v>15/09/2016 18:25</v>
      </c>
      <c r="BG1445" s="35">
        <f t="shared" si="138"/>
        <v>42628.770833333336</v>
      </c>
      <c r="BH1445" s="35">
        <f t="shared" si="134"/>
        <v>42628.770833333336</v>
      </c>
      <c r="BI1445" t="str">
        <f t="shared" si="135"/>
        <v>15/09/2016 18:30:00</v>
      </c>
      <c r="BJ1445" s="40" t="str">
        <f t="shared" si="136"/>
        <v>15/09/2016 18:30:00</v>
      </c>
      <c r="BK1445">
        <f>VLOOKUP($BI1445, [1]TableView_704030_20160816_20160!$D$2:$M$5095,3,FALSE)</f>
        <v>1008.50050809</v>
      </c>
      <c r="BL1445">
        <f>VLOOKUP($BI1445, [1]TableView_704030_20160816_20160!$D$2:$M$5095,8,FALSE)</f>
        <v>19.6111111111111</v>
      </c>
      <c r="BM1445">
        <f>VLOOKUP($BI1445, [1]TableView_704030_20160816_20160!$D$2:$M$5095,10,FALSE)</f>
        <v>0</v>
      </c>
      <c r="BN1445">
        <f>VLOOKUP($BI1445, [1]TableView_704030_20160816_20160!$D$2:$M$5095,4,FALSE)</f>
        <v>85</v>
      </c>
      <c r="BO1445">
        <f>VLOOKUP($BI1445, [1]TableView_704030_20160816_20160!$D$2:$M$5095,6,FALSE)</f>
        <v>165</v>
      </c>
      <c r="BP1445">
        <f>VLOOKUP($BI1445, [1]TableView_704030_20160816_20160!$D$2:$M$5095,7,FALSE)</f>
        <v>2.2000000000000002</v>
      </c>
      <c r="BQ1445">
        <f>VLOOKUP($BI1445, [1]TableView_704030_20160816_20160!$D$2:$M$5095,2,FALSE)</f>
        <v>5.2</v>
      </c>
      <c r="BR1445">
        <v>0</v>
      </c>
      <c r="BS1445" s="15">
        <v>4</v>
      </c>
      <c r="BT1445" t="str">
        <f t="shared" si="139"/>
        <v>15/09/2016 4</v>
      </c>
      <c r="BU1445">
        <f>VLOOKUP($BT1445, [3]Sheet1!$D$3:$T$89,4,FALSE)</f>
        <v>21</v>
      </c>
      <c r="BV1445">
        <f>VLOOKUP($BT1445, [3]Sheet1!$D$3:$T$89,5,FALSE)</f>
        <v>21</v>
      </c>
      <c r="BW1445">
        <f>VLOOKUP($BT1445, [3]Sheet1!$D$3:$T$89,8,FALSE)</f>
        <v>22</v>
      </c>
      <c r="BX1445">
        <f>VLOOKUP($BT1445, [3]Sheet1!$D$3:$T$89,9,FALSE)</f>
        <v>21</v>
      </c>
      <c r="BY1445">
        <f>VLOOKUP($BT1445, [3]Sheet1!$D$3:$T$89,12,FALSE)</f>
        <v>22</v>
      </c>
      <c r="BZ1445">
        <f>VLOOKUP($BT1445, [3]Sheet1!$D$3:$T$89,13,FALSE)</f>
        <v>21</v>
      </c>
      <c r="CA1445" t="str">
        <f>VLOOKUP($BT1445, [3]Sheet1!$D$3:$T$89,16,FALSE)</f>
        <v>N/A</v>
      </c>
      <c r="CB1445" t="str">
        <f>VLOOKUP($BT1445, [3]Sheet1!$D$3:$T$89,17,FALSE)</f>
        <v>N/A</v>
      </c>
      <c r="CD1445" s="12">
        <v>42628</v>
      </c>
      <c r="CE1445" s="2">
        <v>0.76736111111110905</v>
      </c>
      <c r="CF1445" s="2" t="s">
        <v>3093</v>
      </c>
      <c r="CG1445" s="2">
        <v>42628.770833333336</v>
      </c>
      <c r="CH1445" s="2">
        <v>42628.770833333336</v>
      </c>
      <c r="CI1445" t="s">
        <v>3083</v>
      </c>
      <c r="CJ1445" t="s">
        <v>3083</v>
      </c>
      <c r="CK1445">
        <v>1008.50050809</v>
      </c>
      <c r="CL1445">
        <v>19.6111111111111</v>
      </c>
      <c r="CM1445">
        <v>0</v>
      </c>
      <c r="CN1445">
        <v>85</v>
      </c>
      <c r="CO1445">
        <v>165</v>
      </c>
      <c r="CP1445">
        <v>2.2000000000000002</v>
      </c>
      <c r="CQ1445">
        <v>5.2</v>
      </c>
      <c r="CR1445">
        <v>0</v>
      </c>
      <c r="CS1445">
        <v>4</v>
      </c>
      <c r="CT1445" t="s">
        <v>1305</v>
      </c>
      <c r="CU1445">
        <v>21</v>
      </c>
      <c r="CV1445">
        <v>21</v>
      </c>
      <c r="CW1445">
        <v>22</v>
      </c>
      <c r="CX1445">
        <v>21</v>
      </c>
      <c r="CY1445">
        <v>22</v>
      </c>
      <c r="CZ1445">
        <v>21</v>
      </c>
      <c r="DA1445" t="s">
        <v>27</v>
      </c>
      <c r="DB1445" t="s">
        <v>27</v>
      </c>
    </row>
    <row r="1446" spans="1:106">
      <c r="D1446" s="3">
        <v>24</v>
      </c>
      <c r="BD1446" s="39">
        <v>42628</v>
      </c>
      <c r="BE1446" s="23">
        <v>0.76805555555555305</v>
      </c>
      <c r="BF1446" s="10" t="str">
        <f t="shared" si="137"/>
        <v>15/09/2016 18:26</v>
      </c>
      <c r="BG1446" s="35">
        <f t="shared" si="138"/>
        <v>42628.770833333336</v>
      </c>
      <c r="BH1446" s="35">
        <f t="shared" si="134"/>
        <v>42628.770833333336</v>
      </c>
      <c r="BI1446" t="str">
        <f t="shared" si="135"/>
        <v>15/09/2016 18:30:00</v>
      </c>
      <c r="BJ1446" s="40" t="str">
        <f t="shared" si="136"/>
        <v>15/09/2016 18:30:00</v>
      </c>
      <c r="BK1446">
        <f>VLOOKUP($BI1446, [1]TableView_704030_20160816_20160!$D$2:$M$5095,3,FALSE)</f>
        <v>1008.50050809</v>
      </c>
      <c r="BL1446">
        <f>VLOOKUP($BI1446, [1]TableView_704030_20160816_20160!$D$2:$M$5095,8,FALSE)</f>
        <v>19.6111111111111</v>
      </c>
      <c r="BM1446">
        <f>VLOOKUP($BI1446, [1]TableView_704030_20160816_20160!$D$2:$M$5095,10,FALSE)</f>
        <v>0</v>
      </c>
      <c r="BN1446">
        <f>VLOOKUP($BI1446, [1]TableView_704030_20160816_20160!$D$2:$M$5095,4,FALSE)</f>
        <v>85</v>
      </c>
      <c r="BO1446">
        <f>VLOOKUP($BI1446, [1]TableView_704030_20160816_20160!$D$2:$M$5095,6,FALSE)</f>
        <v>165</v>
      </c>
      <c r="BP1446">
        <f>VLOOKUP($BI1446, [1]TableView_704030_20160816_20160!$D$2:$M$5095,7,FALSE)</f>
        <v>2.2000000000000002</v>
      </c>
      <c r="BQ1446">
        <f>VLOOKUP($BI1446, [1]TableView_704030_20160816_20160!$D$2:$M$5095,2,FALSE)</f>
        <v>5.2</v>
      </c>
      <c r="BR1446">
        <v>0</v>
      </c>
      <c r="BS1446" s="15">
        <v>4</v>
      </c>
      <c r="BT1446" t="str">
        <f t="shared" si="139"/>
        <v>15/09/2016 4</v>
      </c>
      <c r="BU1446">
        <f>VLOOKUP($BT1446, [3]Sheet1!$D$3:$T$89,4,FALSE)</f>
        <v>21</v>
      </c>
      <c r="BV1446">
        <f>VLOOKUP($BT1446, [3]Sheet1!$D$3:$T$89,5,FALSE)</f>
        <v>21</v>
      </c>
      <c r="BW1446">
        <f>VLOOKUP($BT1446, [3]Sheet1!$D$3:$T$89,8,FALSE)</f>
        <v>22</v>
      </c>
      <c r="BX1446">
        <f>VLOOKUP($BT1446, [3]Sheet1!$D$3:$T$89,9,FALSE)</f>
        <v>21</v>
      </c>
      <c r="BY1446">
        <f>VLOOKUP($BT1446, [3]Sheet1!$D$3:$T$89,12,FALSE)</f>
        <v>22</v>
      </c>
      <c r="BZ1446">
        <f>VLOOKUP($BT1446, [3]Sheet1!$D$3:$T$89,13,FALSE)</f>
        <v>21</v>
      </c>
      <c r="CA1446" t="str">
        <f>VLOOKUP($BT1446, [3]Sheet1!$D$3:$T$89,16,FALSE)</f>
        <v>N/A</v>
      </c>
      <c r="CB1446" t="str">
        <f>VLOOKUP($BT1446, [3]Sheet1!$D$3:$T$89,17,FALSE)</f>
        <v>N/A</v>
      </c>
      <c r="CD1446" s="12">
        <v>42628</v>
      </c>
      <c r="CE1446" s="2">
        <v>0.76805555555555305</v>
      </c>
      <c r="CF1446" s="2" t="s">
        <v>3094</v>
      </c>
      <c r="CG1446" s="2">
        <v>42628.770833333336</v>
      </c>
      <c r="CH1446" s="2">
        <v>42628.770833333336</v>
      </c>
      <c r="CI1446" t="s">
        <v>3083</v>
      </c>
      <c r="CJ1446" t="s">
        <v>3083</v>
      </c>
      <c r="CK1446">
        <v>1008.50050809</v>
      </c>
      <c r="CL1446">
        <v>19.6111111111111</v>
      </c>
      <c r="CM1446">
        <v>0</v>
      </c>
      <c r="CN1446">
        <v>85</v>
      </c>
      <c r="CO1446">
        <v>165</v>
      </c>
      <c r="CP1446">
        <v>2.2000000000000002</v>
      </c>
      <c r="CQ1446">
        <v>5.2</v>
      </c>
      <c r="CR1446">
        <v>0</v>
      </c>
      <c r="CS1446">
        <v>4</v>
      </c>
      <c r="CT1446" t="s">
        <v>1305</v>
      </c>
      <c r="CU1446">
        <v>21</v>
      </c>
      <c r="CV1446">
        <v>21</v>
      </c>
      <c r="CW1446">
        <v>22</v>
      </c>
      <c r="CX1446">
        <v>21</v>
      </c>
      <c r="CY1446">
        <v>22</v>
      </c>
      <c r="CZ1446">
        <v>21</v>
      </c>
      <c r="DA1446" t="s">
        <v>27</v>
      </c>
      <c r="DB1446" t="s">
        <v>27</v>
      </c>
    </row>
    <row r="1447" spans="1:106">
      <c r="D1447" s="3">
        <v>25</v>
      </c>
      <c r="BD1447" s="39">
        <v>42628</v>
      </c>
      <c r="BE1447" s="23">
        <v>0.76874999999999705</v>
      </c>
      <c r="BF1447" s="10" t="str">
        <f t="shared" si="137"/>
        <v>15/09/2016 18:27</v>
      </c>
      <c r="BG1447" s="35">
        <f t="shared" si="138"/>
        <v>42628.770833333336</v>
      </c>
      <c r="BH1447" s="35">
        <f t="shared" si="134"/>
        <v>42628.770833333336</v>
      </c>
      <c r="BI1447" t="str">
        <f t="shared" si="135"/>
        <v>15/09/2016 18:30:00</v>
      </c>
      <c r="BJ1447" s="40" t="str">
        <f t="shared" si="136"/>
        <v>15/09/2016 18:30:00</v>
      </c>
      <c r="BK1447">
        <f>VLOOKUP($BI1447, [1]TableView_704030_20160816_20160!$D$2:$M$5095,3,FALSE)</f>
        <v>1008.50050809</v>
      </c>
      <c r="BL1447">
        <f>VLOOKUP($BI1447, [1]TableView_704030_20160816_20160!$D$2:$M$5095,8,FALSE)</f>
        <v>19.6111111111111</v>
      </c>
      <c r="BM1447">
        <f>VLOOKUP($BI1447, [1]TableView_704030_20160816_20160!$D$2:$M$5095,10,FALSE)</f>
        <v>0</v>
      </c>
      <c r="BN1447">
        <f>VLOOKUP($BI1447, [1]TableView_704030_20160816_20160!$D$2:$M$5095,4,FALSE)</f>
        <v>85</v>
      </c>
      <c r="BO1447">
        <f>VLOOKUP($BI1447, [1]TableView_704030_20160816_20160!$D$2:$M$5095,6,FALSE)</f>
        <v>165</v>
      </c>
      <c r="BP1447">
        <f>VLOOKUP($BI1447, [1]TableView_704030_20160816_20160!$D$2:$M$5095,7,FALSE)</f>
        <v>2.2000000000000002</v>
      </c>
      <c r="BQ1447">
        <f>VLOOKUP($BI1447, [1]TableView_704030_20160816_20160!$D$2:$M$5095,2,FALSE)</f>
        <v>5.2</v>
      </c>
      <c r="BR1447">
        <v>0</v>
      </c>
      <c r="BS1447" s="15">
        <v>4</v>
      </c>
      <c r="BT1447" t="str">
        <f t="shared" si="139"/>
        <v>15/09/2016 4</v>
      </c>
      <c r="BU1447">
        <f>VLOOKUP($BT1447, [3]Sheet1!$D$3:$T$89,4,FALSE)</f>
        <v>21</v>
      </c>
      <c r="BV1447">
        <f>VLOOKUP($BT1447, [3]Sheet1!$D$3:$T$89,5,FALSE)</f>
        <v>21</v>
      </c>
      <c r="BW1447">
        <f>VLOOKUP($BT1447, [3]Sheet1!$D$3:$T$89,8,FALSE)</f>
        <v>22</v>
      </c>
      <c r="BX1447">
        <f>VLOOKUP($BT1447, [3]Sheet1!$D$3:$T$89,9,FALSE)</f>
        <v>21</v>
      </c>
      <c r="BY1447">
        <f>VLOOKUP($BT1447, [3]Sheet1!$D$3:$T$89,12,FALSE)</f>
        <v>22</v>
      </c>
      <c r="BZ1447">
        <f>VLOOKUP($BT1447, [3]Sheet1!$D$3:$T$89,13,FALSE)</f>
        <v>21</v>
      </c>
      <c r="CA1447" t="str">
        <f>VLOOKUP($BT1447, [3]Sheet1!$D$3:$T$89,16,FALSE)</f>
        <v>N/A</v>
      </c>
      <c r="CB1447" t="str">
        <f>VLOOKUP($BT1447, [3]Sheet1!$D$3:$T$89,17,FALSE)</f>
        <v>N/A</v>
      </c>
      <c r="CD1447" s="12">
        <v>42628</v>
      </c>
      <c r="CE1447" s="2">
        <v>0.76874999999999705</v>
      </c>
      <c r="CF1447" s="2" t="s">
        <v>3095</v>
      </c>
      <c r="CG1447" s="2">
        <v>42628.770833333336</v>
      </c>
      <c r="CH1447" s="2">
        <v>42628.770833333336</v>
      </c>
      <c r="CI1447" t="s">
        <v>3083</v>
      </c>
      <c r="CJ1447" t="s">
        <v>3083</v>
      </c>
      <c r="CK1447">
        <v>1008.50050809</v>
      </c>
      <c r="CL1447">
        <v>19.6111111111111</v>
      </c>
      <c r="CM1447">
        <v>0</v>
      </c>
      <c r="CN1447">
        <v>85</v>
      </c>
      <c r="CO1447">
        <v>165</v>
      </c>
      <c r="CP1447">
        <v>2.2000000000000002</v>
      </c>
      <c r="CQ1447">
        <v>5.2</v>
      </c>
      <c r="CR1447">
        <v>0</v>
      </c>
      <c r="CS1447">
        <v>4</v>
      </c>
      <c r="CT1447" t="s">
        <v>1305</v>
      </c>
      <c r="CU1447">
        <v>21</v>
      </c>
      <c r="CV1447">
        <v>21</v>
      </c>
      <c r="CW1447">
        <v>22</v>
      </c>
      <c r="CX1447">
        <v>21</v>
      </c>
      <c r="CY1447">
        <v>22</v>
      </c>
      <c r="CZ1447">
        <v>21</v>
      </c>
      <c r="DA1447" t="s">
        <v>27</v>
      </c>
      <c r="DB1447" t="s">
        <v>27</v>
      </c>
    </row>
    <row r="1448" spans="1:106">
      <c r="D1448" s="3">
        <v>26</v>
      </c>
      <c r="BD1448" s="39">
        <v>42628</v>
      </c>
      <c r="BE1448" s="23">
        <v>0.76944444444444204</v>
      </c>
      <c r="BF1448" s="10" t="str">
        <f t="shared" si="137"/>
        <v>15/09/2016 18:28</v>
      </c>
      <c r="BG1448" s="35">
        <f t="shared" si="138"/>
        <v>42628.770833333336</v>
      </c>
      <c r="BH1448" s="35">
        <f t="shared" si="134"/>
        <v>42628.770833333336</v>
      </c>
      <c r="BI1448" t="str">
        <f t="shared" si="135"/>
        <v>15/09/2016 18:30:00</v>
      </c>
      <c r="BJ1448" s="40" t="str">
        <f t="shared" si="136"/>
        <v>15/09/2016 18:30:00</v>
      </c>
      <c r="BK1448">
        <f>VLOOKUP($BI1448, [1]TableView_704030_20160816_20160!$D$2:$M$5095,3,FALSE)</f>
        <v>1008.50050809</v>
      </c>
      <c r="BL1448">
        <f>VLOOKUP($BI1448, [1]TableView_704030_20160816_20160!$D$2:$M$5095,8,FALSE)</f>
        <v>19.6111111111111</v>
      </c>
      <c r="BM1448">
        <f>VLOOKUP($BI1448, [1]TableView_704030_20160816_20160!$D$2:$M$5095,10,FALSE)</f>
        <v>0</v>
      </c>
      <c r="BN1448">
        <f>VLOOKUP($BI1448, [1]TableView_704030_20160816_20160!$D$2:$M$5095,4,FALSE)</f>
        <v>85</v>
      </c>
      <c r="BO1448">
        <f>VLOOKUP($BI1448, [1]TableView_704030_20160816_20160!$D$2:$M$5095,6,FALSE)</f>
        <v>165</v>
      </c>
      <c r="BP1448">
        <f>VLOOKUP($BI1448, [1]TableView_704030_20160816_20160!$D$2:$M$5095,7,FALSE)</f>
        <v>2.2000000000000002</v>
      </c>
      <c r="BQ1448">
        <f>VLOOKUP($BI1448, [1]TableView_704030_20160816_20160!$D$2:$M$5095,2,FALSE)</f>
        <v>5.2</v>
      </c>
      <c r="BR1448">
        <v>0</v>
      </c>
      <c r="BS1448" s="15">
        <v>4</v>
      </c>
      <c r="BT1448" t="str">
        <f t="shared" si="139"/>
        <v>15/09/2016 4</v>
      </c>
      <c r="BU1448">
        <f>VLOOKUP($BT1448, [3]Sheet1!$D$3:$T$89,4,FALSE)</f>
        <v>21</v>
      </c>
      <c r="BV1448">
        <f>VLOOKUP($BT1448, [3]Sheet1!$D$3:$T$89,5,FALSE)</f>
        <v>21</v>
      </c>
      <c r="BW1448">
        <f>VLOOKUP($BT1448, [3]Sheet1!$D$3:$T$89,8,FALSE)</f>
        <v>22</v>
      </c>
      <c r="BX1448">
        <f>VLOOKUP($BT1448, [3]Sheet1!$D$3:$T$89,9,FALSE)</f>
        <v>21</v>
      </c>
      <c r="BY1448">
        <f>VLOOKUP($BT1448, [3]Sheet1!$D$3:$T$89,12,FALSE)</f>
        <v>22</v>
      </c>
      <c r="BZ1448">
        <f>VLOOKUP($BT1448, [3]Sheet1!$D$3:$T$89,13,FALSE)</f>
        <v>21</v>
      </c>
      <c r="CA1448" t="str">
        <f>VLOOKUP($BT1448, [3]Sheet1!$D$3:$T$89,16,FALSE)</f>
        <v>N/A</v>
      </c>
      <c r="CB1448" t="str">
        <f>VLOOKUP($BT1448, [3]Sheet1!$D$3:$T$89,17,FALSE)</f>
        <v>N/A</v>
      </c>
      <c r="CD1448" s="12">
        <v>42628</v>
      </c>
      <c r="CE1448" s="2">
        <v>0.76944444444444204</v>
      </c>
      <c r="CF1448" s="2" t="s">
        <v>3096</v>
      </c>
      <c r="CG1448" s="2">
        <v>42628.770833333336</v>
      </c>
      <c r="CH1448" s="2">
        <v>42628.770833333336</v>
      </c>
      <c r="CI1448" t="s">
        <v>3083</v>
      </c>
      <c r="CJ1448" t="s">
        <v>3083</v>
      </c>
      <c r="CK1448">
        <v>1008.50050809</v>
      </c>
      <c r="CL1448">
        <v>19.6111111111111</v>
      </c>
      <c r="CM1448">
        <v>0</v>
      </c>
      <c r="CN1448">
        <v>85</v>
      </c>
      <c r="CO1448">
        <v>165</v>
      </c>
      <c r="CP1448">
        <v>2.2000000000000002</v>
      </c>
      <c r="CQ1448">
        <v>5.2</v>
      </c>
      <c r="CR1448">
        <v>0</v>
      </c>
      <c r="CS1448">
        <v>4</v>
      </c>
      <c r="CT1448" t="s">
        <v>1305</v>
      </c>
      <c r="CU1448">
        <v>21</v>
      </c>
      <c r="CV1448">
        <v>21</v>
      </c>
      <c r="CW1448">
        <v>22</v>
      </c>
      <c r="CX1448">
        <v>21</v>
      </c>
      <c r="CY1448">
        <v>22</v>
      </c>
      <c r="CZ1448">
        <v>21</v>
      </c>
      <c r="DA1448" t="s">
        <v>27</v>
      </c>
      <c r="DB1448" t="s">
        <v>27</v>
      </c>
    </row>
    <row r="1449" spans="1:106">
      <c r="D1449" s="3">
        <v>27</v>
      </c>
      <c r="E1449" s="1">
        <v>1</v>
      </c>
      <c r="F1449">
        <v>8</v>
      </c>
      <c r="G1449" t="s">
        <v>149</v>
      </c>
      <c r="H1449" t="s">
        <v>57</v>
      </c>
      <c r="I1449">
        <v>2</v>
      </c>
      <c r="BD1449" s="39">
        <v>42628</v>
      </c>
      <c r="BE1449" s="23">
        <v>0.77013888888888604</v>
      </c>
      <c r="BF1449" s="10" t="str">
        <f t="shared" si="137"/>
        <v>15/09/2016 18:29</v>
      </c>
      <c r="BG1449" s="35">
        <f t="shared" si="138"/>
        <v>42628.770833333336</v>
      </c>
      <c r="BH1449" s="35">
        <f t="shared" si="134"/>
        <v>42628.770833333336</v>
      </c>
      <c r="BI1449" t="str">
        <f t="shared" si="135"/>
        <v>15/09/2016 18:30:00</v>
      </c>
      <c r="BJ1449" s="40" t="str">
        <f t="shared" si="136"/>
        <v>15/09/2016 18:30:00</v>
      </c>
      <c r="BK1449">
        <f>VLOOKUP($BI1449, [1]TableView_704030_20160816_20160!$D$2:$M$5095,3,FALSE)</f>
        <v>1008.50050809</v>
      </c>
      <c r="BL1449">
        <f>VLOOKUP($BI1449, [1]TableView_704030_20160816_20160!$D$2:$M$5095,8,FALSE)</f>
        <v>19.6111111111111</v>
      </c>
      <c r="BM1449">
        <f>VLOOKUP($BI1449, [1]TableView_704030_20160816_20160!$D$2:$M$5095,10,FALSE)</f>
        <v>0</v>
      </c>
      <c r="BN1449">
        <f>VLOOKUP($BI1449, [1]TableView_704030_20160816_20160!$D$2:$M$5095,4,FALSE)</f>
        <v>85</v>
      </c>
      <c r="BO1449">
        <f>VLOOKUP($BI1449, [1]TableView_704030_20160816_20160!$D$2:$M$5095,6,FALSE)</f>
        <v>165</v>
      </c>
      <c r="BP1449">
        <f>VLOOKUP($BI1449, [1]TableView_704030_20160816_20160!$D$2:$M$5095,7,FALSE)</f>
        <v>2.2000000000000002</v>
      </c>
      <c r="BQ1449">
        <f>VLOOKUP($BI1449, [1]TableView_704030_20160816_20160!$D$2:$M$5095,2,FALSE)</f>
        <v>5.2</v>
      </c>
      <c r="BR1449">
        <v>0</v>
      </c>
      <c r="BS1449" s="15">
        <v>4</v>
      </c>
      <c r="BT1449" t="str">
        <f t="shared" si="139"/>
        <v>15/09/2016 4</v>
      </c>
      <c r="BU1449">
        <f>VLOOKUP($BT1449, [3]Sheet1!$D$3:$T$89,4,FALSE)</f>
        <v>21</v>
      </c>
      <c r="BV1449">
        <f>VLOOKUP($BT1449, [3]Sheet1!$D$3:$T$89,5,FALSE)</f>
        <v>21</v>
      </c>
      <c r="BW1449">
        <f>VLOOKUP($BT1449, [3]Sheet1!$D$3:$T$89,8,FALSE)</f>
        <v>22</v>
      </c>
      <c r="BX1449">
        <f>VLOOKUP($BT1449, [3]Sheet1!$D$3:$T$89,9,FALSE)</f>
        <v>21</v>
      </c>
      <c r="BY1449">
        <f>VLOOKUP($BT1449, [3]Sheet1!$D$3:$T$89,12,FALSE)</f>
        <v>22</v>
      </c>
      <c r="BZ1449">
        <f>VLOOKUP($BT1449, [3]Sheet1!$D$3:$T$89,13,FALSE)</f>
        <v>21</v>
      </c>
      <c r="CA1449" t="str">
        <f>VLOOKUP($BT1449, [3]Sheet1!$D$3:$T$89,16,FALSE)</f>
        <v>N/A</v>
      </c>
      <c r="CB1449" t="str">
        <f>VLOOKUP($BT1449, [3]Sheet1!$D$3:$T$89,17,FALSE)</f>
        <v>N/A</v>
      </c>
      <c r="CD1449" s="12">
        <v>42628</v>
      </c>
      <c r="CE1449" s="2">
        <v>0.77013888888888604</v>
      </c>
      <c r="CF1449" s="2" t="s">
        <v>3097</v>
      </c>
      <c r="CG1449" s="2">
        <v>42628.770833333336</v>
      </c>
      <c r="CH1449" s="2">
        <v>42628.770833333336</v>
      </c>
      <c r="CI1449" t="s">
        <v>3083</v>
      </c>
      <c r="CJ1449" t="s">
        <v>3083</v>
      </c>
      <c r="CK1449">
        <v>1008.50050809</v>
      </c>
      <c r="CL1449">
        <v>19.6111111111111</v>
      </c>
      <c r="CM1449">
        <v>0</v>
      </c>
      <c r="CN1449">
        <v>85</v>
      </c>
      <c r="CO1449">
        <v>165</v>
      </c>
      <c r="CP1449">
        <v>2.2000000000000002</v>
      </c>
      <c r="CQ1449">
        <v>5.2</v>
      </c>
      <c r="CR1449">
        <v>0</v>
      </c>
      <c r="CS1449">
        <v>4</v>
      </c>
      <c r="CT1449" t="s">
        <v>1305</v>
      </c>
      <c r="CU1449">
        <v>21</v>
      </c>
      <c r="CV1449">
        <v>21</v>
      </c>
      <c r="CW1449">
        <v>22</v>
      </c>
      <c r="CX1449">
        <v>21</v>
      </c>
      <c r="CY1449">
        <v>22</v>
      </c>
      <c r="CZ1449">
        <v>21</v>
      </c>
      <c r="DA1449" t="s">
        <v>27</v>
      </c>
      <c r="DB1449" t="s">
        <v>27</v>
      </c>
    </row>
    <row r="1450" spans="1:106">
      <c r="D1450" s="3">
        <v>28</v>
      </c>
      <c r="E1450" s="1">
        <v>1</v>
      </c>
      <c r="F1450">
        <v>8</v>
      </c>
      <c r="G1450" t="s">
        <v>149</v>
      </c>
      <c r="H1450" t="s">
        <v>57</v>
      </c>
      <c r="I1450">
        <v>6</v>
      </c>
      <c r="BD1450" s="39">
        <v>42628</v>
      </c>
      <c r="BE1450" s="23">
        <v>0.77083333333333004</v>
      </c>
      <c r="BF1450" s="10" t="str">
        <f t="shared" si="137"/>
        <v>15/09/2016 18:30</v>
      </c>
      <c r="BG1450" s="35">
        <f t="shared" si="138"/>
        <v>42628.770833333336</v>
      </c>
      <c r="BH1450" s="35">
        <f t="shared" si="134"/>
        <v>42628.770833333336</v>
      </c>
      <c r="BI1450" t="str">
        <f t="shared" si="135"/>
        <v>15/09/2016 18:30:00</v>
      </c>
      <c r="BJ1450" s="40" t="str">
        <f t="shared" si="136"/>
        <v>15/09/2016 18:30:00</v>
      </c>
      <c r="BK1450">
        <f>VLOOKUP($BI1450, [1]TableView_704030_20160816_20160!$D$2:$M$5095,3,FALSE)</f>
        <v>1008.50050809</v>
      </c>
      <c r="BL1450">
        <f>VLOOKUP($BI1450, [1]TableView_704030_20160816_20160!$D$2:$M$5095,8,FALSE)</f>
        <v>19.6111111111111</v>
      </c>
      <c r="BM1450">
        <f>VLOOKUP($BI1450, [1]TableView_704030_20160816_20160!$D$2:$M$5095,10,FALSE)</f>
        <v>0</v>
      </c>
      <c r="BN1450">
        <f>VLOOKUP($BI1450, [1]TableView_704030_20160816_20160!$D$2:$M$5095,4,FALSE)</f>
        <v>85</v>
      </c>
      <c r="BO1450">
        <f>VLOOKUP($BI1450, [1]TableView_704030_20160816_20160!$D$2:$M$5095,6,FALSE)</f>
        <v>165</v>
      </c>
      <c r="BP1450">
        <f>VLOOKUP($BI1450, [1]TableView_704030_20160816_20160!$D$2:$M$5095,7,FALSE)</f>
        <v>2.2000000000000002</v>
      </c>
      <c r="BQ1450">
        <f>VLOOKUP($BI1450, [1]TableView_704030_20160816_20160!$D$2:$M$5095,2,FALSE)</f>
        <v>5.2</v>
      </c>
      <c r="BR1450">
        <v>0</v>
      </c>
      <c r="BS1450" s="15">
        <v>4</v>
      </c>
      <c r="BT1450" t="str">
        <f t="shared" si="139"/>
        <v>15/09/2016 4</v>
      </c>
      <c r="BU1450">
        <f>VLOOKUP($BT1450, [3]Sheet1!$D$3:$T$89,4,FALSE)</f>
        <v>21</v>
      </c>
      <c r="BV1450">
        <f>VLOOKUP($BT1450, [3]Sheet1!$D$3:$T$89,5,FALSE)</f>
        <v>21</v>
      </c>
      <c r="BW1450">
        <f>VLOOKUP($BT1450, [3]Sheet1!$D$3:$T$89,8,FALSE)</f>
        <v>22</v>
      </c>
      <c r="BX1450">
        <f>VLOOKUP($BT1450, [3]Sheet1!$D$3:$T$89,9,FALSE)</f>
        <v>21</v>
      </c>
      <c r="BY1450">
        <f>VLOOKUP($BT1450, [3]Sheet1!$D$3:$T$89,12,FALSE)</f>
        <v>22</v>
      </c>
      <c r="BZ1450">
        <f>VLOOKUP($BT1450, [3]Sheet1!$D$3:$T$89,13,FALSE)</f>
        <v>21</v>
      </c>
      <c r="CA1450" t="str">
        <f>VLOOKUP($BT1450, [3]Sheet1!$D$3:$T$89,16,FALSE)</f>
        <v>N/A</v>
      </c>
      <c r="CB1450" t="str">
        <f>VLOOKUP($BT1450, [3]Sheet1!$D$3:$T$89,17,FALSE)</f>
        <v>N/A</v>
      </c>
      <c r="CD1450" s="12">
        <v>42628</v>
      </c>
      <c r="CE1450" s="2">
        <v>0.77083333333333004</v>
      </c>
      <c r="CF1450" s="2" t="s">
        <v>3098</v>
      </c>
      <c r="CG1450" s="2">
        <v>42628.770833333336</v>
      </c>
      <c r="CH1450" s="2">
        <v>42628.770833333336</v>
      </c>
      <c r="CI1450" t="s">
        <v>3083</v>
      </c>
      <c r="CJ1450" t="s">
        <v>3083</v>
      </c>
      <c r="CK1450">
        <v>1008.50050809</v>
      </c>
      <c r="CL1450">
        <v>19.6111111111111</v>
      </c>
      <c r="CM1450">
        <v>0</v>
      </c>
      <c r="CN1450">
        <v>85</v>
      </c>
      <c r="CO1450">
        <v>165</v>
      </c>
      <c r="CP1450">
        <v>2.2000000000000002</v>
      </c>
      <c r="CQ1450">
        <v>5.2</v>
      </c>
      <c r="CR1450">
        <v>0</v>
      </c>
      <c r="CS1450">
        <v>4</v>
      </c>
      <c r="CT1450" t="s">
        <v>1305</v>
      </c>
      <c r="CU1450">
        <v>21</v>
      </c>
      <c r="CV1450">
        <v>21</v>
      </c>
      <c r="CW1450">
        <v>22</v>
      </c>
      <c r="CX1450">
        <v>21</v>
      </c>
      <c r="CY1450">
        <v>22</v>
      </c>
      <c r="CZ1450">
        <v>21</v>
      </c>
      <c r="DA1450" t="s">
        <v>27</v>
      </c>
      <c r="DB1450" t="s">
        <v>27</v>
      </c>
    </row>
    <row r="1451" spans="1:106">
      <c r="D1451" s="3">
        <v>29</v>
      </c>
      <c r="E1451" s="1">
        <v>1</v>
      </c>
      <c r="F1451">
        <v>8</v>
      </c>
      <c r="G1451" t="s">
        <v>109</v>
      </c>
      <c r="H1451" t="s">
        <v>41</v>
      </c>
      <c r="I1451">
        <v>9</v>
      </c>
      <c r="BD1451" s="39">
        <v>42628</v>
      </c>
      <c r="BE1451" s="23">
        <v>0.77152777777777504</v>
      </c>
      <c r="BF1451" s="10" t="str">
        <f t="shared" si="137"/>
        <v>15/09/2016 18:31</v>
      </c>
      <c r="BG1451" s="35">
        <f t="shared" si="138"/>
        <v>42628.770833333336</v>
      </c>
      <c r="BH1451" s="35">
        <f t="shared" si="134"/>
        <v>42628.770833333336</v>
      </c>
      <c r="BI1451" t="str">
        <f t="shared" si="135"/>
        <v>15/09/2016 18:30:00</v>
      </c>
      <c r="BJ1451" s="40" t="str">
        <f t="shared" si="136"/>
        <v>15/09/2016 18:30:00</v>
      </c>
      <c r="BK1451">
        <f>VLOOKUP($BI1451, [1]TableView_704030_20160816_20160!$D$2:$M$5095,3,FALSE)</f>
        <v>1008.50050809</v>
      </c>
      <c r="BL1451">
        <f>VLOOKUP($BI1451, [1]TableView_704030_20160816_20160!$D$2:$M$5095,8,FALSE)</f>
        <v>19.6111111111111</v>
      </c>
      <c r="BM1451">
        <f>VLOOKUP($BI1451, [1]TableView_704030_20160816_20160!$D$2:$M$5095,10,FALSE)</f>
        <v>0</v>
      </c>
      <c r="BN1451">
        <f>VLOOKUP($BI1451, [1]TableView_704030_20160816_20160!$D$2:$M$5095,4,FALSE)</f>
        <v>85</v>
      </c>
      <c r="BO1451">
        <f>VLOOKUP($BI1451, [1]TableView_704030_20160816_20160!$D$2:$M$5095,6,FALSE)</f>
        <v>165</v>
      </c>
      <c r="BP1451">
        <f>VLOOKUP($BI1451, [1]TableView_704030_20160816_20160!$D$2:$M$5095,7,FALSE)</f>
        <v>2.2000000000000002</v>
      </c>
      <c r="BQ1451">
        <f>VLOOKUP($BI1451, [1]TableView_704030_20160816_20160!$D$2:$M$5095,2,FALSE)</f>
        <v>5.2</v>
      </c>
      <c r="BR1451">
        <v>0</v>
      </c>
      <c r="BS1451" s="15">
        <v>4</v>
      </c>
      <c r="BT1451" t="str">
        <f t="shared" si="139"/>
        <v>15/09/2016 4</v>
      </c>
      <c r="BU1451">
        <f>VLOOKUP($BT1451, [3]Sheet1!$D$3:$T$89,4,FALSE)</f>
        <v>21</v>
      </c>
      <c r="BV1451">
        <f>VLOOKUP($BT1451, [3]Sheet1!$D$3:$T$89,5,FALSE)</f>
        <v>21</v>
      </c>
      <c r="BW1451">
        <f>VLOOKUP($BT1451, [3]Sheet1!$D$3:$T$89,8,FALSE)</f>
        <v>22</v>
      </c>
      <c r="BX1451">
        <f>VLOOKUP($BT1451, [3]Sheet1!$D$3:$T$89,9,FALSE)</f>
        <v>21</v>
      </c>
      <c r="BY1451">
        <f>VLOOKUP($BT1451, [3]Sheet1!$D$3:$T$89,12,FALSE)</f>
        <v>22</v>
      </c>
      <c r="BZ1451">
        <f>VLOOKUP($BT1451, [3]Sheet1!$D$3:$T$89,13,FALSE)</f>
        <v>21</v>
      </c>
      <c r="CA1451" t="str">
        <f>VLOOKUP($BT1451, [3]Sheet1!$D$3:$T$89,16,FALSE)</f>
        <v>N/A</v>
      </c>
      <c r="CB1451" t="str">
        <f>VLOOKUP($BT1451, [3]Sheet1!$D$3:$T$89,17,FALSE)</f>
        <v>N/A</v>
      </c>
      <c r="CD1451" s="12">
        <v>42628</v>
      </c>
      <c r="CE1451" s="2">
        <v>0.77152777777777504</v>
      </c>
      <c r="CF1451" s="2" t="s">
        <v>3099</v>
      </c>
      <c r="CG1451" s="2">
        <v>42628.770833333336</v>
      </c>
      <c r="CH1451" s="2">
        <v>42628.770833333336</v>
      </c>
      <c r="CI1451" t="s">
        <v>3083</v>
      </c>
      <c r="CJ1451" t="s">
        <v>3083</v>
      </c>
      <c r="CK1451">
        <v>1008.50050809</v>
      </c>
      <c r="CL1451">
        <v>19.6111111111111</v>
      </c>
      <c r="CM1451">
        <v>0</v>
      </c>
      <c r="CN1451">
        <v>85</v>
      </c>
      <c r="CO1451">
        <v>165</v>
      </c>
      <c r="CP1451">
        <v>2.2000000000000002</v>
      </c>
      <c r="CQ1451">
        <v>5.2</v>
      </c>
      <c r="CR1451">
        <v>0</v>
      </c>
      <c r="CS1451">
        <v>4</v>
      </c>
      <c r="CT1451" t="s">
        <v>1305</v>
      </c>
      <c r="CU1451">
        <v>21</v>
      </c>
      <c r="CV1451">
        <v>21</v>
      </c>
      <c r="CW1451">
        <v>22</v>
      </c>
      <c r="CX1451">
        <v>21</v>
      </c>
      <c r="CY1451">
        <v>22</v>
      </c>
      <c r="CZ1451">
        <v>21</v>
      </c>
      <c r="DA1451" t="s">
        <v>27</v>
      </c>
      <c r="DB1451" t="s">
        <v>27</v>
      </c>
    </row>
    <row r="1452" spans="1:106">
      <c r="D1452" s="3">
        <v>30</v>
      </c>
      <c r="E1452" s="1">
        <v>1</v>
      </c>
      <c r="F1452">
        <v>8</v>
      </c>
      <c r="G1452" t="s">
        <v>109</v>
      </c>
      <c r="H1452" t="s">
        <v>41</v>
      </c>
      <c r="I1452">
        <v>8</v>
      </c>
      <c r="BD1452" s="39">
        <v>42628</v>
      </c>
      <c r="BE1452" s="23">
        <v>0.77222222222221903</v>
      </c>
      <c r="BF1452" s="10" t="str">
        <f t="shared" si="137"/>
        <v>15/09/2016 18:32</v>
      </c>
      <c r="BG1452" s="35">
        <f t="shared" si="138"/>
        <v>42628.770833333336</v>
      </c>
      <c r="BH1452" s="35">
        <f t="shared" si="134"/>
        <v>42628.770833333336</v>
      </c>
      <c r="BI1452" t="str">
        <f t="shared" si="135"/>
        <v>15/09/2016 18:30:00</v>
      </c>
      <c r="BJ1452" s="40" t="str">
        <f t="shared" si="136"/>
        <v>15/09/2016 18:30:00</v>
      </c>
      <c r="BK1452">
        <f>VLOOKUP($BI1452, [1]TableView_704030_20160816_20160!$D$2:$M$5095,3,FALSE)</f>
        <v>1008.50050809</v>
      </c>
      <c r="BL1452">
        <f>VLOOKUP($BI1452, [1]TableView_704030_20160816_20160!$D$2:$M$5095,8,FALSE)</f>
        <v>19.6111111111111</v>
      </c>
      <c r="BM1452">
        <f>VLOOKUP($BI1452, [1]TableView_704030_20160816_20160!$D$2:$M$5095,10,FALSE)</f>
        <v>0</v>
      </c>
      <c r="BN1452">
        <f>VLOOKUP($BI1452, [1]TableView_704030_20160816_20160!$D$2:$M$5095,4,FALSE)</f>
        <v>85</v>
      </c>
      <c r="BO1452">
        <f>VLOOKUP($BI1452, [1]TableView_704030_20160816_20160!$D$2:$M$5095,6,FALSE)</f>
        <v>165</v>
      </c>
      <c r="BP1452">
        <f>VLOOKUP($BI1452, [1]TableView_704030_20160816_20160!$D$2:$M$5095,7,FALSE)</f>
        <v>2.2000000000000002</v>
      </c>
      <c r="BQ1452">
        <f>VLOOKUP($BI1452, [1]TableView_704030_20160816_20160!$D$2:$M$5095,2,FALSE)</f>
        <v>5.2</v>
      </c>
      <c r="BR1452">
        <v>0</v>
      </c>
      <c r="BS1452" s="15">
        <v>4</v>
      </c>
      <c r="BT1452" t="str">
        <f t="shared" si="139"/>
        <v>15/09/2016 4</v>
      </c>
      <c r="BU1452">
        <f>VLOOKUP($BT1452, [3]Sheet1!$D$3:$T$89,4,FALSE)</f>
        <v>21</v>
      </c>
      <c r="BV1452">
        <f>VLOOKUP($BT1452, [3]Sheet1!$D$3:$T$89,5,FALSE)</f>
        <v>21</v>
      </c>
      <c r="BW1452">
        <f>VLOOKUP($BT1452, [3]Sheet1!$D$3:$T$89,8,FALSE)</f>
        <v>22</v>
      </c>
      <c r="BX1452">
        <f>VLOOKUP($BT1452, [3]Sheet1!$D$3:$T$89,9,FALSE)</f>
        <v>21</v>
      </c>
      <c r="BY1452">
        <f>VLOOKUP($BT1452, [3]Sheet1!$D$3:$T$89,12,FALSE)</f>
        <v>22</v>
      </c>
      <c r="BZ1452">
        <f>VLOOKUP($BT1452, [3]Sheet1!$D$3:$T$89,13,FALSE)</f>
        <v>21</v>
      </c>
      <c r="CA1452" t="str">
        <f>VLOOKUP($BT1452, [3]Sheet1!$D$3:$T$89,16,FALSE)</f>
        <v>N/A</v>
      </c>
      <c r="CB1452" t="str">
        <f>VLOOKUP($BT1452, [3]Sheet1!$D$3:$T$89,17,FALSE)</f>
        <v>N/A</v>
      </c>
      <c r="CD1452" s="12">
        <v>42628</v>
      </c>
      <c r="CE1452" s="2">
        <v>0.77222222222221903</v>
      </c>
      <c r="CF1452" s="2" t="s">
        <v>3100</v>
      </c>
      <c r="CG1452" s="2">
        <v>42628.770833333336</v>
      </c>
      <c r="CH1452" s="2">
        <v>42628.770833333336</v>
      </c>
      <c r="CI1452" t="s">
        <v>3083</v>
      </c>
      <c r="CJ1452" t="s">
        <v>3083</v>
      </c>
      <c r="CK1452">
        <v>1008.50050809</v>
      </c>
      <c r="CL1452">
        <v>19.6111111111111</v>
      </c>
      <c r="CM1452">
        <v>0</v>
      </c>
      <c r="CN1452">
        <v>85</v>
      </c>
      <c r="CO1452">
        <v>165</v>
      </c>
      <c r="CP1452">
        <v>2.2000000000000002</v>
      </c>
      <c r="CQ1452">
        <v>5.2</v>
      </c>
      <c r="CR1452">
        <v>0</v>
      </c>
      <c r="CS1452">
        <v>4</v>
      </c>
      <c r="CT1452" t="s">
        <v>1305</v>
      </c>
      <c r="CU1452">
        <v>21</v>
      </c>
      <c r="CV1452">
        <v>21</v>
      </c>
      <c r="CW1452">
        <v>22</v>
      </c>
      <c r="CX1452">
        <v>21</v>
      </c>
      <c r="CY1452">
        <v>22</v>
      </c>
      <c r="CZ1452">
        <v>21</v>
      </c>
      <c r="DA1452" t="s">
        <v>27</v>
      </c>
      <c r="DB1452" t="s">
        <v>27</v>
      </c>
    </row>
    <row r="1453" spans="1:106">
      <c r="BD1453" s="39">
        <v>42628</v>
      </c>
      <c r="BE1453" s="23">
        <v>0.77291666666666303</v>
      </c>
      <c r="BF1453" s="10" t="str">
        <f t="shared" si="137"/>
        <v>15/09/2016 18:33</v>
      </c>
      <c r="BG1453" s="35">
        <f t="shared" si="138"/>
        <v>42628.770833333336</v>
      </c>
      <c r="BH1453" s="35">
        <f t="shared" si="134"/>
        <v>42628.770833333336</v>
      </c>
      <c r="BI1453" t="str">
        <f t="shared" si="135"/>
        <v>15/09/2016 18:30:00</v>
      </c>
      <c r="BJ1453" s="40" t="str">
        <f t="shared" si="136"/>
        <v>15/09/2016 18:30:00</v>
      </c>
      <c r="BK1453">
        <f>VLOOKUP($BI1453, [1]TableView_704030_20160816_20160!$D$2:$M$5095,3,FALSE)</f>
        <v>1008.50050809</v>
      </c>
      <c r="BL1453">
        <f>VLOOKUP($BI1453, [1]TableView_704030_20160816_20160!$D$2:$M$5095,8,FALSE)</f>
        <v>19.6111111111111</v>
      </c>
      <c r="BM1453">
        <f>VLOOKUP($BI1453, [1]TableView_704030_20160816_20160!$D$2:$M$5095,10,FALSE)</f>
        <v>0</v>
      </c>
      <c r="BN1453">
        <f>VLOOKUP($BI1453, [1]TableView_704030_20160816_20160!$D$2:$M$5095,4,FALSE)</f>
        <v>85</v>
      </c>
      <c r="BO1453">
        <f>VLOOKUP($BI1453, [1]TableView_704030_20160816_20160!$D$2:$M$5095,6,FALSE)</f>
        <v>165</v>
      </c>
      <c r="BP1453">
        <f>VLOOKUP($BI1453, [1]TableView_704030_20160816_20160!$D$2:$M$5095,7,FALSE)</f>
        <v>2.2000000000000002</v>
      </c>
      <c r="BQ1453">
        <f>VLOOKUP($BI1453, [1]TableView_704030_20160816_20160!$D$2:$M$5095,2,FALSE)</f>
        <v>5.2</v>
      </c>
      <c r="BR1453">
        <v>0</v>
      </c>
      <c r="BS1453" s="15">
        <v>4</v>
      </c>
      <c r="BT1453" t="str">
        <f t="shared" si="139"/>
        <v>15/09/2016 4</v>
      </c>
      <c r="BU1453">
        <f>VLOOKUP($BT1453, [3]Sheet1!$D$3:$T$89,4,FALSE)</f>
        <v>21</v>
      </c>
      <c r="BV1453">
        <f>VLOOKUP($BT1453, [3]Sheet1!$D$3:$T$89,5,FALSE)</f>
        <v>21</v>
      </c>
      <c r="BW1453">
        <f>VLOOKUP($BT1453, [3]Sheet1!$D$3:$T$89,8,FALSE)</f>
        <v>22</v>
      </c>
      <c r="BX1453">
        <f>VLOOKUP($BT1453, [3]Sheet1!$D$3:$T$89,9,FALSE)</f>
        <v>21</v>
      </c>
      <c r="BY1453">
        <f>VLOOKUP($BT1453, [3]Sheet1!$D$3:$T$89,12,FALSE)</f>
        <v>22</v>
      </c>
      <c r="BZ1453">
        <f>VLOOKUP($BT1453, [3]Sheet1!$D$3:$T$89,13,FALSE)</f>
        <v>21</v>
      </c>
      <c r="CA1453" t="str">
        <f>VLOOKUP($BT1453, [3]Sheet1!$D$3:$T$89,16,FALSE)</f>
        <v>N/A</v>
      </c>
      <c r="CB1453" t="str">
        <f>VLOOKUP($BT1453, [3]Sheet1!$D$3:$T$89,17,FALSE)</f>
        <v>N/A</v>
      </c>
      <c r="CD1453" s="12">
        <v>42628</v>
      </c>
      <c r="CE1453" s="2">
        <v>0.77291666666666303</v>
      </c>
      <c r="CF1453" s="2" t="s">
        <v>3101</v>
      </c>
      <c r="CG1453" s="2">
        <v>42628.770833333336</v>
      </c>
      <c r="CH1453" s="2">
        <v>42628.770833333336</v>
      </c>
      <c r="CI1453" t="s">
        <v>3083</v>
      </c>
      <c r="CJ1453" t="s">
        <v>3083</v>
      </c>
      <c r="CK1453">
        <v>1008.50050809</v>
      </c>
      <c r="CL1453">
        <v>19.6111111111111</v>
      </c>
      <c r="CM1453">
        <v>0</v>
      </c>
      <c r="CN1453">
        <v>85</v>
      </c>
      <c r="CO1453">
        <v>165</v>
      </c>
      <c r="CP1453">
        <v>2.2000000000000002</v>
      </c>
      <c r="CQ1453">
        <v>5.2</v>
      </c>
      <c r="CR1453">
        <v>0</v>
      </c>
      <c r="CS1453">
        <v>4</v>
      </c>
      <c r="CT1453" t="s">
        <v>1305</v>
      </c>
      <c r="CU1453">
        <v>21</v>
      </c>
      <c r="CV1453">
        <v>21</v>
      </c>
      <c r="CW1453">
        <v>22</v>
      </c>
      <c r="CX1453">
        <v>21</v>
      </c>
      <c r="CY1453">
        <v>22</v>
      </c>
      <c r="CZ1453">
        <v>21</v>
      </c>
      <c r="DA1453" t="s">
        <v>27</v>
      </c>
      <c r="DB1453" t="s">
        <v>27</v>
      </c>
    </row>
    <row r="1454" spans="1:106" s="7" customFormat="1">
      <c r="B1454" s="16"/>
      <c r="D1454" s="9"/>
      <c r="E1454" s="8"/>
      <c r="L1454" s="8"/>
      <c r="S1454" s="8"/>
      <c r="Z1454" s="8"/>
      <c r="AG1454" s="8"/>
      <c r="AN1454" s="8"/>
      <c r="AT1454" s="21"/>
      <c r="BD1454" s="39">
        <v>42628</v>
      </c>
      <c r="BE1454" s="23">
        <v>0.77361111111110803</v>
      </c>
      <c r="BF1454" s="10" t="str">
        <f t="shared" si="137"/>
        <v>15/09/2016 18:34</v>
      </c>
      <c r="BG1454" s="35">
        <f t="shared" si="138"/>
        <v>42628.770833333336</v>
      </c>
      <c r="BH1454" s="35">
        <f t="shared" si="134"/>
        <v>42628.770833333336</v>
      </c>
      <c r="BI1454" t="str">
        <f t="shared" si="135"/>
        <v>15/09/2016 18:30:00</v>
      </c>
      <c r="BJ1454" s="40" t="str">
        <f t="shared" si="136"/>
        <v>15/09/2016 18:30:00</v>
      </c>
      <c r="BK1454">
        <f>VLOOKUP($BI1454, [1]TableView_704030_20160816_20160!$D$2:$M$5095,3,FALSE)</f>
        <v>1008.50050809</v>
      </c>
      <c r="BL1454">
        <f>VLOOKUP($BI1454, [1]TableView_704030_20160816_20160!$D$2:$M$5095,8,FALSE)</f>
        <v>19.6111111111111</v>
      </c>
      <c r="BM1454">
        <f>VLOOKUP($BI1454, [1]TableView_704030_20160816_20160!$D$2:$M$5095,10,FALSE)</f>
        <v>0</v>
      </c>
      <c r="BN1454">
        <f>VLOOKUP($BI1454, [1]TableView_704030_20160816_20160!$D$2:$M$5095,4,FALSE)</f>
        <v>85</v>
      </c>
      <c r="BO1454">
        <f>VLOOKUP($BI1454, [1]TableView_704030_20160816_20160!$D$2:$M$5095,6,FALSE)</f>
        <v>165</v>
      </c>
      <c r="BP1454">
        <f>VLOOKUP($BI1454, [1]TableView_704030_20160816_20160!$D$2:$M$5095,7,FALSE)</f>
        <v>2.2000000000000002</v>
      </c>
      <c r="BQ1454">
        <f>VLOOKUP($BI1454, [1]TableView_704030_20160816_20160!$D$2:$M$5095,2,FALSE)</f>
        <v>5.2</v>
      </c>
      <c r="BR1454">
        <v>0</v>
      </c>
      <c r="BS1454" s="15">
        <v>4</v>
      </c>
      <c r="BT1454" t="str">
        <f t="shared" si="139"/>
        <v>15/09/2016 4</v>
      </c>
      <c r="BU1454">
        <f>VLOOKUP($BT1454, [3]Sheet1!$D$3:$T$89,4,FALSE)</f>
        <v>21</v>
      </c>
      <c r="BV1454">
        <f>VLOOKUP($BT1454, [3]Sheet1!$D$3:$T$89,5,FALSE)</f>
        <v>21</v>
      </c>
      <c r="BW1454">
        <f>VLOOKUP($BT1454, [3]Sheet1!$D$3:$T$89,8,FALSE)</f>
        <v>22</v>
      </c>
      <c r="BX1454">
        <f>VLOOKUP($BT1454, [3]Sheet1!$D$3:$T$89,9,FALSE)</f>
        <v>21</v>
      </c>
      <c r="BY1454">
        <f>VLOOKUP($BT1454, [3]Sheet1!$D$3:$T$89,12,FALSE)</f>
        <v>22</v>
      </c>
      <c r="BZ1454">
        <f>VLOOKUP($BT1454, [3]Sheet1!$D$3:$T$89,13,FALSE)</f>
        <v>21</v>
      </c>
      <c r="CA1454" t="str">
        <f>VLOOKUP($BT1454, [3]Sheet1!$D$3:$T$89,16,FALSE)</f>
        <v>N/A</v>
      </c>
      <c r="CB1454" t="str">
        <f>VLOOKUP($BT1454, [3]Sheet1!$D$3:$T$89,17,FALSE)</f>
        <v>N/A</v>
      </c>
      <c r="CD1454" s="36">
        <v>42628</v>
      </c>
      <c r="CE1454" s="42">
        <v>0.77361111111110803</v>
      </c>
      <c r="CF1454" s="42" t="s">
        <v>3102</v>
      </c>
      <c r="CG1454" s="42">
        <v>42628.770833333336</v>
      </c>
      <c r="CH1454" s="42">
        <v>42628.770833333336</v>
      </c>
      <c r="CI1454" s="7" t="s">
        <v>3083</v>
      </c>
      <c r="CJ1454" s="7" t="s">
        <v>3083</v>
      </c>
      <c r="CK1454" s="7">
        <v>1008.50050809</v>
      </c>
      <c r="CL1454" s="7">
        <v>19.6111111111111</v>
      </c>
      <c r="CM1454" s="7">
        <v>0</v>
      </c>
      <c r="CN1454" s="7">
        <v>85</v>
      </c>
      <c r="CO1454" s="7">
        <v>165</v>
      </c>
      <c r="CP1454" s="7">
        <v>2.2000000000000002</v>
      </c>
      <c r="CQ1454" s="7">
        <v>5.2</v>
      </c>
      <c r="CR1454" s="7">
        <v>0</v>
      </c>
      <c r="CS1454" s="7">
        <v>4</v>
      </c>
      <c r="CT1454" s="7" t="s">
        <v>1305</v>
      </c>
      <c r="CU1454" s="7">
        <v>21</v>
      </c>
      <c r="CV1454" s="7">
        <v>21</v>
      </c>
      <c r="CW1454" s="7">
        <v>22</v>
      </c>
      <c r="CX1454" s="7">
        <v>21</v>
      </c>
      <c r="CY1454" s="7">
        <v>22</v>
      </c>
      <c r="CZ1454" s="7">
        <v>21</v>
      </c>
      <c r="DA1454" s="7" t="s">
        <v>27</v>
      </c>
      <c r="DB1454" s="7" t="s">
        <v>27</v>
      </c>
    </row>
    <row r="1455" spans="1:106">
      <c r="A1455" t="s">
        <v>0</v>
      </c>
      <c r="B1455" s="17" t="s">
        <v>795</v>
      </c>
      <c r="D1455" s="11">
        <v>0</v>
      </c>
      <c r="BD1455" s="39">
        <v>42629</v>
      </c>
      <c r="BE1455" s="23">
        <v>0.40833333333333338</v>
      </c>
      <c r="BF1455" s="10" t="str">
        <f t="shared" si="137"/>
        <v>16/09/2016 09:48</v>
      </c>
      <c r="BG1455" s="35">
        <v>0.40625</v>
      </c>
      <c r="BH1455" s="35">
        <f t="shared" si="134"/>
        <v>42629.416666666664</v>
      </c>
      <c r="BI1455" t="str">
        <f t="shared" si="135"/>
        <v>16/09/2016 09:45:00</v>
      </c>
      <c r="BJ1455" s="40" t="str">
        <f t="shared" si="136"/>
        <v>16/09/2016 10:00:00</v>
      </c>
      <c r="BK1455">
        <f>VLOOKUP($BI1455, [1]TableView_704030_20160816_20160!$D$2:$M$5095,3,FALSE)</f>
        <v>1011.5143943</v>
      </c>
      <c r="BL1455">
        <f>VLOOKUP($BI1455, [1]TableView_704030_20160816_20160!$D$2:$M$5095,8,FALSE)</f>
        <v>16.2222222222222</v>
      </c>
      <c r="BM1455">
        <f>VLOOKUP($BI1455, [1]TableView_704030_20160816_20160!$D$2:$M$5095,10,FALSE)</f>
        <v>0</v>
      </c>
      <c r="BN1455">
        <f>VLOOKUP($BI1455, [1]TableView_704030_20160816_20160!$D$2:$M$5095,4,FALSE)</f>
        <v>91</v>
      </c>
      <c r="BO1455">
        <f>VLOOKUP($BI1455, [1]TableView_704030_20160816_20160!$D$2:$M$5095,6,FALSE)</f>
        <v>311</v>
      </c>
      <c r="BP1455">
        <f>VLOOKUP($BI1455, [1]TableView_704030_20160816_20160!$D$2:$M$5095,7,FALSE)</f>
        <v>3.6</v>
      </c>
      <c r="BQ1455">
        <f>VLOOKUP($BI1455, [1]TableView_704030_20160816_20160!$D$2:$M$5095,2,FALSE)</f>
        <v>10.4</v>
      </c>
      <c r="BR1455">
        <f>VLOOKUP($BJ1455, [2]aacb8965d69cc6fd1cb3a5cae9e8ae7!$C$6:$F$853,4,FALSE)</f>
        <v>0.6</v>
      </c>
      <c r="BS1455" s="15">
        <v>1</v>
      </c>
      <c r="BT1455" t="str">
        <f t="shared" si="139"/>
        <v>16/09/2016 1</v>
      </c>
      <c r="BU1455">
        <f>VLOOKUP($BT1455, [3]Sheet1!$D$3:$T$89,4,FALSE)</f>
        <v>16</v>
      </c>
      <c r="BV1455">
        <f>VLOOKUP($BT1455, [3]Sheet1!$D$3:$T$89,5,FALSE)</f>
        <v>17</v>
      </c>
      <c r="BW1455">
        <f>VLOOKUP($BT1455, [3]Sheet1!$D$3:$T$89,8,FALSE)</f>
        <v>17</v>
      </c>
      <c r="BX1455">
        <f>VLOOKUP($BT1455, [3]Sheet1!$D$3:$T$89,9,FALSE)</f>
        <v>17</v>
      </c>
      <c r="BY1455">
        <f>VLOOKUP($BT1455, [3]Sheet1!$D$3:$T$89,12,FALSE)</f>
        <v>17</v>
      </c>
      <c r="BZ1455">
        <f>VLOOKUP($BT1455, [3]Sheet1!$D$3:$T$89,13,FALSE)</f>
        <v>18</v>
      </c>
      <c r="CA1455" t="str">
        <f>VLOOKUP($BT1455, [3]Sheet1!$D$3:$T$89,16,FALSE)</f>
        <v>N/A</v>
      </c>
      <c r="CB1455" t="str">
        <f>VLOOKUP($BT1455, [3]Sheet1!$D$3:$T$89,17,FALSE)</f>
        <v>N/A</v>
      </c>
      <c r="CD1455" s="12">
        <v>42629</v>
      </c>
      <c r="CE1455" s="2">
        <v>0.40833333333333338</v>
      </c>
      <c r="CF1455" s="2" t="s">
        <v>3103</v>
      </c>
      <c r="CG1455" s="2">
        <v>0.40625</v>
      </c>
      <c r="CH1455" s="2">
        <v>42629.416666666664</v>
      </c>
      <c r="CI1455" t="s">
        <v>1456</v>
      </c>
      <c r="CJ1455" t="s">
        <v>1457</v>
      </c>
      <c r="CK1455">
        <v>1011.5143943</v>
      </c>
      <c r="CL1455">
        <v>16.2222222222222</v>
      </c>
      <c r="CM1455">
        <v>0</v>
      </c>
      <c r="CN1455">
        <v>91</v>
      </c>
      <c r="CO1455">
        <v>311</v>
      </c>
      <c r="CP1455">
        <v>3.6</v>
      </c>
      <c r="CQ1455">
        <v>10.4</v>
      </c>
      <c r="CR1455">
        <v>0.6</v>
      </c>
      <c r="CS1455">
        <v>1</v>
      </c>
      <c r="CT1455" t="s">
        <v>1308</v>
      </c>
      <c r="CU1455">
        <v>16</v>
      </c>
      <c r="CV1455">
        <v>17</v>
      </c>
      <c r="CW1455">
        <v>17</v>
      </c>
      <c r="CX1455">
        <v>17</v>
      </c>
      <c r="CY1455">
        <v>17</v>
      </c>
      <c r="CZ1455">
        <v>18</v>
      </c>
      <c r="DA1455" t="s">
        <v>27</v>
      </c>
      <c r="DB1455" t="s">
        <v>27</v>
      </c>
    </row>
    <row r="1456" spans="1:106">
      <c r="A1456" t="s">
        <v>1</v>
      </c>
      <c r="B1456" s="18">
        <v>0.40833333333333338</v>
      </c>
      <c r="D1456" s="3">
        <v>1</v>
      </c>
      <c r="BD1456" s="39">
        <v>42629</v>
      </c>
      <c r="BE1456" s="23">
        <v>0.40902777777777777</v>
      </c>
      <c r="BF1456" s="10" t="str">
        <f t="shared" si="137"/>
        <v>16/09/2016 09:49</v>
      </c>
      <c r="BG1456" s="35">
        <v>0.40625</v>
      </c>
      <c r="BH1456" s="35">
        <f t="shared" si="134"/>
        <v>42629.416666666664</v>
      </c>
      <c r="BI1456" t="str">
        <f t="shared" si="135"/>
        <v>16/09/2016 09:45:00</v>
      </c>
      <c r="BJ1456" s="40" t="str">
        <f t="shared" si="136"/>
        <v>16/09/2016 10:00:00</v>
      </c>
      <c r="BK1456">
        <f>VLOOKUP($BI1456, [1]TableView_704030_20160816_20160!$D$2:$M$5095,3,FALSE)</f>
        <v>1011.5143943</v>
      </c>
      <c r="BL1456">
        <f>VLOOKUP($BI1456, [1]TableView_704030_20160816_20160!$D$2:$M$5095,8,FALSE)</f>
        <v>16.2222222222222</v>
      </c>
      <c r="BM1456">
        <f>VLOOKUP($BI1456, [1]TableView_704030_20160816_20160!$D$2:$M$5095,10,FALSE)</f>
        <v>0</v>
      </c>
      <c r="BN1456">
        <f>VLOOKUP($BI1456, [1]TableView_704030_20160816_20160!$D$2:$M$5095,4,FALSE)</f>
        <v>91</v>
      </c>
      <c r="BO1456">
        <f>VLOOKUP($BI1456, [1]TableView_704030_20160816_20160!$D$2:$M$5095,6,FALSE)</f>
        <v>311</v>
      </c>
      <c r="BP1456">
        <f>VLOOKUP($BI1456, [1]TableView_704030_20160816_20160!$D$2:$M$5095,7,FALSE)</f>
        <v>3.6</v>
      </c>
      <c r="BQ1456">
        <f>VLOOKUP($BI1456, [1]TableView_704030_20160816_20160!$D$2:$M$5095,2,FALSE)</f>
        <v>10.4</v>
      </c>
      <c r="BR1456">
        <f>VLOOKUP($BJ1456, [2]aacb8965d69cc6fd1cb3a5cae9e8ae7!$C$6:$F$853,4,FALSE)</f>
        <v>0.6</v>
      </c>
      <c r="BS1456" s="15">
        <v>1</v>
      </c>
      <c r="BT1456" t="str">
        <f t="shared" si="139"/>
        <v>16/09/2016 1</v>
      </c>
      <c r="BU1456">
        <f>VLOOKUP($BT1456, [3]Sheet1!$D$3:$T$89,4,FALSE)</f>
        <v>16</v>
      </c>
      <c r="BV1456">
        <f>VLOOKUP($BT1456, [3]Sheet1!$D$3:$T$89,5,FALSE)</f>
        <v>17</v>
      </c>
      <c r="BW1456">
        <f>VLOOKUP($BT1456, [3]Sheet1!$D$3:$T$89,8,FALSE)</f>
        <v>17</v>
      </c>
      <c r="BX1456">
        <f>VLOOKUP($BT1456, [3]Sheet1!$D$3:$T$89,9,FALSE)</f>
        <v>17</v>
      </c>
      <c r="BY1456">
        <f>VLOOKUP($BT1456, [3]Sheet1!$D$3:$T$89,12,FALSE)</f>
        <v>17</v>
      </c>
      <c r="BZ1456">
        <f>VLOOKUP($BT1456, [3]Sheet1!$D$3:$T$89,13,FALSE)</f>
        <v>18</v>
      </c>
      <c r="CA1456" t="str">
        <f>VLOOKUP($BT1456, [3]Sheet1!$D$3:$T$89,16,FALSE)</f>
        <v>N/A</v>
      </c>
      <c r="CB1456" t="str">
        <f>VLOOKUP($BT1456, [3]Sheet1!$D$3:$T$89,17,FALSE)</f>
        <v>N/A</v>
      </c>
      <c r="CD1456" s="12">
        <v>42629</v>
      </c>
      <c r="CE1456" s="2">
        <v>0.40902777777777777</v>
      </c>
      <c r="CF1456" s="2" t="s">
        <v>3104</v>
      </c>
      <c r="CG1456" s="2">
        <v>0.40625</v>
      </c>
      <c r="CH1456" s="2">
        <v>42629.416666666664</v>
      </c>
      <c r="CI1456" t="s">
        <v>1456</v>
      </c>
      <c r="CJ1456" t="s">
        <v>1457</v>
      </c>
      <c r="CK1456">
        <v>1011.5143943</v>
      </c>
      <c r="CL1456">
        <v>16.2222222222222</v>
      </c>
      <c r="CM1456">
        <v>0</v>
      </c>
      <c r="CN1456">
        <v>91</v>
      </c>
      <c r="CO1456">
        <v>311</v>
      </c>
      <c r="CP1456">
        <v>3.6</v>
      </c>
      <c r="CQ1456">
        <v>10.4</v>
      </c>
      <c r="CR1456">
        <v>0.6</v>
      </c>
      <c r="CS1456">
        <v>1</v>
      </c>
      <c r="CT1456" t="s">
        <v>1308</v>
      </c>
      <c r="CU1456">
        <v>16</v>
      </c>
      <c r="CV1456">
        <v>17</v>
      </c>
      <c r="CW1456">
        <v>17</v>
      </c>
      <c r="CX1456">
        <v>17</v>
      </c>
      <c r="CY1456">
        <v>17</v>
      </c>
      <c r="CZ1456">
        <v>18</v>
      </c>
      <c r="DA1456" t="s">
        <v>27</v>
      </c>
      <c r="DB1456" t="s">
        <v>27</v>
      </c>
    </row>
    <row r="1457" spans="1:106">
      <c r="A1457" t="s">
        <v>2</v>
      </c>
      <c r="B1457" s="17" t="s">
        <v>20</v>
      </c>
      <c r="D1457" s="3">
        <v>2</v>
      </c>
      <c r="BD1457" s="39">
        <v>42629</v>
      </c>
      <c r="BE1457" s="23">
        <v>0.40972222222222199</v>
      </c>
      <c r="BF1457" s="10" t="str">
        <f t="shared" si="137"/>
        <v>16/09/2016 09:50</v>
      </c>
      <c r="BG1457" s="35">
        <v>0.41319444444444442</v>
      </c>
      <c r="BH1457" s="35">
        <f t="shared" si="134"/>
        <v>42629.416666666664</v>
      </c>
      <c r="BI1457" t="str">
        <f t="shared" si="135"/>
        <v>16/09/2016 09:55:00</v>
      </c>
      <c r="BJ1457" s="40" t="str">
        <f t="shared" si="136"/>
        <v>16/09/2016 10:00:00</v>
      </c>
      <c r="BK1457">
        <f>VLOOKUP($BI1457, [1]TableView_704030_20160816_20160!$D$2:$M$5095,3,FALSE)</f>
        <v>1011.58212208</v>
      </c>
      <c r="BL1457">
        <f>VLOOKUP($BI1457, [1]TableView_704030_20160816_20160!$D$2:$M$5095,8,FALSE)</f>
        <v>16.1111111111111</v>
      </c>
      <c r="BM1457">
        <f>VLOOKUP($BI1457, [1]TableView_704030_20160816_20160!$D$2:$M$5095,10,FALSE)</f>
        <v>0.254</v>
      </c>
      <c r="BN1457">
        <f>VLOOKUP($BI1457, [1]TableView_704030_20160816_20160!$D$2:$M$5095,4,FALSE)</f>
        <v>92</v>
      </c>
      <c r="BO1457">
        <f>VLOOKUP($BI1457, [1]TableView_704030_20160816_20160!$D$2:$M$5095,6,FALSE)</f>
        <v>306</v>
      </c>
      <c r="BP1457">
        <f>VLOOKUP($BI1457, [1]TableView_704030_20160816_20160!$D$2:$M$5095,7,FALSE)</f>
        <v>4.3</v>
      </c>
      <c r="BQ1457">
        <f>VLOOKUP($BI1457, [1]TableView_704030_20160816_20160!$D$2:$M$5095,2,FALSE)</f>
        <v>9.6</v>
      </c>
      <c r="BR1457">
        <f>VLOOKUP($BJ1457, [2]aacb8965d69cc6fd1cb3a5cae9e8ae7!$C$6:$F$853,4,FALSE)</f>
        <v>0.6</v>
      </c>
      <c r="BS1457" s="15">
        <v>1</v>
      </c>
      <c r="BT1457" t="str">
        <f t="shared" si="139"/>
        <v>16/09/2016 1</v>
      </c>
      <c r="BU1457">
        <f>VLOOKUP($BT1457, [3]Sheet1!$D$3:$T$89,4,FALSE)</f>
        <v>16</v>
      </c>
      <c r="BV1457">
        <f>VLOOKUP($BT1457, [3]Sheet1!$D$3:$T$89,5,FALSE)</f>
        <v>17</v>
      </c>
      <c r="BW1457">
        <f>VLOOKUP($BT1457, [3]Sheet1!$D$3:$T$89,8,FALSE)</f>
        <v>17</v>
      </c>
      <c r="BX1457">
        <f>VLOOKUP($BT1457, [3]Sheet1!$D$3:$T$89,9,FALSE)</f>
        <v>17</v>
      </c>
      <c r="BY1457">
        <f>VLOOKUP($BT1457, [3]Sheet1!$D$3:$T$89,12,FALSE)</f>
        <v>17</v>
      </c>
      <c r="BZ1457">
        <f>VLOOKUP($BT1457, [3]Sheet1!$D$3:$T$89,13,FALSE)</f>
        <v>18</v>
      </c>
      <c r="CA1457" t="str">
        <f>VLOOKUP($BT1457, [3]Sheet1!$D$3:$T$89,16,FALSE)</f>
        <v>N/A</v>
      </c>
      <c r="CB1457" t="str">
        <f>VLOOKUP($BT1457, [3]Sheet1!$D$3:$T$89,17,FALSE)</f>
        <v>N/A</v>
      </c>
      <c r="CD1457" s="12">
        <v>42629</v>
      </c>
      <c r="CE1457" s="2">
        <v>0.40972222222222199</v>
      </c>
      <c r="CF1457" s="2" t="s">
        <v>3105</v>
      </c>
      <c r="CG1457" s="2">
        <v>0.41319444444444442</v>
      </c>
      <c r="CH1457" s="2">
        <v>42629.416666666664</v>
      </c>
      <c r="CI1457" t="s">
        <v>3106</v>
      </c>
      <c r="CJ1457" t="s">
        <v>1457</v>
      </c>
      <c r="CK1457">
        <v>1011.58212208</v>
      </c>
      <c r="CL1457">
        <v>16.1111111111111</v>
      </c>
      <c r="CM1457">
        <v>0.254</v>
      </c>
      <c r="CN1457">
        <v>92</v>
      </c>
      <c r="CO1457">
        <v>306</v>
      </c>
      <c r="CP1457">
        <v>4.3</v>
      </c>
      <c r="CQ1457">
        <v>9.6</v>
      </c>
      <c r="CR1457">
        <v>0.6</v>
      </c>
      <c r="CS1457">
        <v>1</v>
      </c>
      <c r="CT1457" t="s">
        <v>1308</v>
      </c>
      <c r="CU1457">
        <v>16</v>
      </c>
      <c r="CV1457">
        <v>17</v>
      </c>
      <c r="CW1457">
        <v>17</v>
      </c>
      <c r="CX1457">
        <v>17</v>
      </c>
      <c r="CY1457">
        <v>17</v>
      </c>
      <c r="CZ1457">
        <v>18</v>
      </c>
      <c r="DA1457" t="s">
        <v>27</v>
      </c>
      <c r="DB1457" t="s">
        <v>27</v>
      </c>
    </row>
    <row r="1458" spans="1:106">
      <c r="A1458" t="s">
        <v>3</v>
      </c>
      <c r="B1458" s="17" t="s">
        <v>44</v>
      </c>
      <c r="D1458" s="3">
        <v>3</v>
      </c>
      <c r="BD1458" s="39">
        <v>42629</v>
      </c>
      <c r="BE1458" s="23">
        <v>0.41041666666666698</v>
      </c>
      <c r="BF1458" s="10" t="str">
        <f t="shared" si="137"/>
        <v>16/09/2016 09:51</v>
      </c>
      <c r="BG1458" s="35">
        <v>0.41319444444444442</v>
      </c>
      <c r="BH1458" s="35">
        <f t="shared" si="134"/>
        <v>42629.416666666664</v>
      </c>
      <c r="BI1458" t="str">
        <f t="shared" si="135"/>
        <v>16/09/2016 09:55:00</v>
      </c>
      <c r="BJ1458" s="40" t="str">
        <f t="shared" si="136"/>
        <v>16/09/2016 10:00:00</v>
      </c>
      <c r="BK1458">
        <f>VLOOKUP($BI1458, [1]TableView_704030_20160816_20160!$D$2:$M$5095,3,FALSE)</f>
        <v>1011.58212208</v>
      </c>
      <c r="BL1458">
        <f>VLOOKUP($BI1458, [1]TableView_704030_20160816_20160!$D$2:$M$5095,8,FALSE)</f>
        <v>16.1111111111111</v>
      </c>
      <c r="BM1458">
        <f>VLOOKUP($BI1458, [1]TableView_704030_20160816_20160!$D$2:$M$5095,10,FALSE)</f>
        <v>0.254</v>
      </c>
      <c r="BN1458">
        <f>VLOOKUP($BI1458, [1]TableView_704030_20160816_20160!$D$2:$M$5095,4,FALSE)</f>
        <v>92</v>
      </c>
      <c r="BO1458">
        <f>VLOOKUP($BI1458, [1]TableView_704030_20160816_20160!$D$2:$M$5095,6,FALSE)</f>
        <v>306</v>
      </c>
      <c r="BP1458">
        <f>VLOOKUP($BI1458, [1]TableView_704030_20160816_20160!$D$2:$M$5095,7,FALSE)</f>
        <v>4.3</v>
      </c>
      <c r="BQ1458">
        <f>VLOOKUP($BI1458, [1]TableView_704030_20160816_20160!$D$2:$M$5095,2,FALSE)</f>
        <v>9.6</v>
      </c>
      <c r="BR1458">
        <f>VLOOKUP($BJ1458, [2]aacb8965d69cc6fd1cb3a5cae9e8ae7!$C$6:$F$853,4,FALSE)</f>
        <v>0.6</v>
      </c>
      <c r="BS1458" s="15">
        <v>1</v>
      </c>
      <c r="BT1458" t="str">
        <f t="shared" si="139"/>
        <v>16/09/2016 1</v>
      </c>
      <c r="BU1458">
        <f>VLOOKUP($BT1458, [3]Sheet1!$D$3:$T$89,4,FALSE)</f>
        <v>16</v>
      </c>
      <c r="BV1458">
        <f>VLOOKUP($BT1458, [3]Sheet1!$D$3:$T$89,5,FALSE)</f>
        <v>17</v>
      </c>
      <c r="BW1458">
        <f>VLOOKUP($BT1458, [3]Sheet1!$D$3:$T$89,8,FALSE)</f>
        <v>17</v>
      </c>
      <c r="BX1458">
        <f>VLOOKUP($BT1458, [3]Sheet1!$D$3:$T$89,9,FALSE)</f>
        <v>17</v>
      </c>
      <c r="BY1458">
        <f>VLOOKUP($BT1458, [3]Sheet1!$D$3:$T$89,12,FALSE)</f>
        <v>17</v>
      </c>
      <c r="BZ1458">
        <f>VLOOKUP($BT1458, [3]Sheet1!$D$3:$T$89,13,FALSE)</f>
        <v>18</v>
      </c>
      <c r="CA1458" t="str">
        <f>VLOOKUP($BT1458, [3]Sheet1!$D$3:$T$89,16,FALSE)</f>
        <v>N/A</v>
      </c>
      <c r="CB1458" t="str">
        <f>VLOOKUP($BT1458, [3]Sheet1!$D$3:$T$89,17,FALSE)</f>
        <v>N/A</v>
      </c>
      <c r="CD1458" s="12">
        <v>42629</v>
      </c>
      <c r="CE1458" s="2">
        <v>0.41041666666666698</v>
      </c>
      <c r="CF1458" s="2" t="s">
        <v>3107</v>
      </c>
      <c r="CG1458" s="2">
        <v>0.41319444444444442</v>
      </c>
      <c r="CH1458" s="2">
        <v>42629.416666666664</v>
      </c>
      <c r="CI1458" t="s">
        <v>3106</v>
      </c>
      <c r="CJ1458" t="s">
        <v>1457</v>
      </c>
      <c r="CK1458">
        <v>1011.58212208</v>
      </c>
      <c r="CL1458">
        <v>16.1111111111111</v>
      </c>
      <c r="CM1458">
        <v>0.254</v>
      </c>
      <c r="CN1458">
        <v>92</v>
      </c>
      <c r="CO1458">
        <v>306</v>
      </c>
      <c r="CP1458">
        <v>4.3</v>
      </c>
      <c r="CQ1458">
        <v>9.6</v>
      </c>
      <c r="CR1458">
        <v>0.6</v>
      </c>
      <c r="CS1458">
        <v>1</v>
      </c>
      <c r="CT1458" t="s">
        <v>1308</v>
      </c>
      <c r="CU1458">
        <v>16</v>
      </c>
      <c r="CV1458">
        <v>17</v>
      </c>
      <c r="CW1458">
        <v>17</v>
      </c>
      <c r="CX1458">
        <v>17</v>
      </c>
      <c r="CY1458">
        <v>17</v>
      </c>
      <c r="CZ1458">
        <v>18</v>
      </c>
      <c r="DA1458" t="s">
        <v>27</v>
      </c>
      <c r="DB1458" t="s">
        <v>27</v>
      </c>
    </row>
    <row r="1459" spans="1:106">
      <c r="A1459" t="s">
        <v>4</v>
      </c>
      <c r="B1459" s="17" t="s">
        <v>22</v>
      </c>
      <c r="D1459" s="3">
        <v>4</v>
      </c>
      <c r="BD1459" s="39">
        <v>42629</v>
      </c>
      <c r="BE1459" s="23">
        <v>0.41111111111111098</v>
      </c>
      <c r="BF1459" s="10" t="str">
        <f t="shared" si="137"/>
        <v>16/09/2016 09:52</v>
      </c>
      <c r="BG1459" s="35">
        <v>0.41319444444444398</v>
      </c>
      <c r="BH1459" s="35">
        <f t="shared" si="134"/>
        <v>42629.416666666664</v>
      </c>
      <c r="BI1459" t="str">
        <f t="shared" si="135"/>
        <v>16/09/2016 09:55:00</v>
      </c>
      <c r="BJ1459" s="40" t="str">
        <f t="shared" si="136"/>
        <v>16/09/2016 10:00:00</v>
      </c>
      <c r="BK1459">
        <f>VLOOKUP($BI1459, [1]TableView_704030_20160816_20160!$D$2:$M$5095,3,FALSE)</f>
        <v>1011.58212208</v>
      </c>
      <c r="BL1459">
        <f>VLOOKUP($BI1459, [1]TableView_704030_20160816_20160!$D$2:$M$5095,8,FALSE)</f>
        <v>16.1111111111111</v>
      </c>
      <c r="BM1459">
        <f>VLOOKUP($BI1459, [1]TableView_704030_20160816_20160!$D$2:$M$5095,10,FALSE)</f>
        <v>0.254</v>
      </c>
      <c r="BN1459">
        <f>VLOOKUP($BI1459, [1]TableView_704030_20160816_20160!$D$2:$M$5095,4,FALSE)</f>
        <v>92</v>
      </c>
      <c r="BO1459">
        <f>VLOOKUP($BI1459, [1]TableView_704030_20160816_20160!$D$2:$M$5095,6,FALSE)</f>
        <v>306</v>
      </c>
      <c r="BP1459">
        <f>VLOOKUP($BI1459, [1]TableView_704030_20160816_20160!$D$2:$M$5095,7,FALSE)</f>
        <v>4.3</v>
      </c>
      <c r="BQ1459">
        <f>VLOOKUP($BI1459, [1]TableView_704030_20160816_20160!$D$2:$M$5095,2,FALSE)</f>
        <v>9.6</v>
      </c>
      <c r="BR1459">
        <f>VLOOKUP($BJ1459, [2]aacb8965d69cc6fd1cb3a5cae9e8ae7!$C$6:$F$853,4,FALSE)</f>
        <v>0.6</v>
      </c>
      <c r="BS1459" s="15">
        <v>1</v>
      </c>
      <c r="BT1459" t="str">
        <f t="shared" si="139"/>
        <v>16/09/2016 1</v>
      </c>
      <c r="BU1459">
        <f>VLOOKUP($BT1459, [3]Sheet1!$D$3:$T$89,4,FALSE)</f>
        <v>16</v>
      </c>
      <c r="BV1459">
        <f>VLOOKUP($BT1459, [3]Sheet1!$D$3:$T$89,5,FALSE)</f>
        <v>17</v>
      </c>
      <c r="BW1459">
        <f>VLOOKUP($BT1459, [3]Sheet1!$D$3:$T$89,8,FALSE)</f>
        <v>17</v>
      </c>
      <c r="BX1459">
        <f>VLOOKUP($BT1459, [3]Sheet1!$D$3:$T$89,9,FALSE)</f>
        <v>17</v>
      </c>
      <c r="BY1459">
        <f>VLOOKUP($BT1459, [3]Sheet1!$D$3:$T$89,12,FALSE)</f>
        <v>17</v>
      </c>
      <c r="BZ1459">
        <f>VLOOKUP($BT1459, [3]Sheet1!$D$3:$T$89,13,FALSE)</f>
        <v>18</v>
      </c>
      <c r="CA1459" t="str">
        <f>VLOOKUP($BT1459, [3]Sheet1!$D$3:$T$89,16,FALSE)</f>
        <v>N/A</v>
      </c>
      <c r="CB1459" t="str">
        <f>VLOOKUP($BT1459, [3]Sheet1!$D$3:$T$89,17,FALSE)</f>
        <v>N/A</v>
      </c>
      <c r="CD1459" s="12">
        <v>42629</v>
      </c>
      <c r="CE1459" s="2">
        <v>0.41111111111111098</v>
      </c>
      <c r="CF1459" s="2" t="s">
        <v>3108</v>
      </c>
      <c r="CG1459" s="2">
        <v>0.41319444444444398</v>
      </c>
      <c r="CH1459" s="2">
        <v>42629.416666666664</v>
      </c>
      <c r="CI1459" t="s">
        <v>3106</v>
      </c>
      <c r="CJ1459" t="s">
        <v>1457</v>
      </c>
      <c r="CK1459">
        <v>1011.58212208</v>
      </c>
      <c r="CL1459">
        <v>16.1111111111111</v>
      </c>
      <c r="CM1459">
        <v>0.254</v>
      </c>
      <c r="CN1459">
        <v>92</v>
      </c>
      <c r="CO1459">
        <v>306</v>
      </c>
      <c r="CP1459">
        <v>4.3</v>
      </c>
      <c r="CQ1459">
        <v>9.6</v>
      </c>
      <c r="CR1459">
        <v>0.6</v>
      </c>
      <c r="CS1459">
        <v>1</v>
      </c>
      <c r="CT1459" t="s">
        <v>1308</v>
      </c>
      <c r="CU1459">
        <v>16</v>
      </c>
      <c r="CV1459">
        <v>17</v>
      </c>
      <c r="CW1459">
        <v>17</v>
      </c>
      <c r="CX1459">
        <v>17</v>
      </c>
      <c r="CY1459">
        <v>17</v>
      </c>
      <c r="CZ1459">
        <v>18</v>
      </c>
      <c r="DA1459" t="s">
        <v>27</v>
      </c>
      <c r="DB1459" t="s">
        <v>27</v>
      </c>
    </row>
    <row r="1460" spans="1:106">
      <c r="A1460" t="s">
        <v>5</v>
      </c>
      <c r="B1460" s="29" t="s">
        <v>191</v>
      </c>
      <c r="D1460" s="3">
        <v>5</v>
      </c>
      <c r="BD1460" s="39">
        <v>42629</v>
      </c>
      <c r="BE1460" s="23">
        <v>0.41180555555555498</v>
      </c>
      <c r="BF1460" s="10" t="str">
        <f t="shared" si="137"/>
        <v>16/09/2016 09:53</v>
      </c>
      <c r="BG1460" s="35">
        <v>0.41319444444444398</v>
      </c>
      <c r="BH1460" s="35">
        <f t="shared" si="134"/>
        <v>42629.416666666664</v>
      </c>
      <c r="BI1460" t="str">
        <f t="shared" si="135"/>
        <v>16/09/2016 09:55:00</v>
      </c>
      <c r="BJ1460" s="40" t="str">
        <f t="shared" si="136"/>
        <v>16/09/2016 10:00:00</v>
      </c>
      <c r="BK1460">
        <f>VLOOKUP($BI1460, [1]TableView_704030_20160816_20160!$D$2:$M$5095,3,FALSE)</f>
        <v>1011.58212208</v>
      </c>
      <c r="BL1460">
        <f>VLOOKUP($BI1460, [1]TableView_704030_20160816_20160!$D$2:$M$5095,8,FALSE)</f>
        <v>16.1111111111111</v>
      </c>
      <c r="BM1460">
        <f>VLOOKUP($BI1460, [1]TableView_704030_20160816_20160!$D$2:$M$5095,10,FALSE)</f>
        <v>0.254</v>
      </c>
      <c r="BN1460">
        <f>VLOOKUP($BI1460, [1]TableView_704030_20160816_20160!$D$2:$M$5095,4,FALSE)</f>
        <v>92</v>
      </c>
      <c r="BO1460">
        <f>VLOOKUP($BI1460, [1]TableView_704030_20160816_20160!$D$2:$M$5095,6,FALSE)</f>
        <v>306</v>
      </c>
      <c r="BP1460">
        <f>VLOOKUP($BI1460, [1]TableView_704030_20160816_20160!$D$2:$M$5095,7,FALSE)</f>
        <v>4.3</v>
      </c>
      <c r="BQ1460">
        <f>VLOOKUP($BI1460, [1]TableView_704030_20160816_20160!$D$2:$M$5095,2,FALSE)</f>
        <v>9.6</v>
      </c>
      <c r="BR1460">
        <f>VLOOKUP($BJ1460, [2]aacb8965d69cc6fd1cb3a5cae9e8ae7!$C$6:$F$853,4,FALSE)</f>
        <v>0.6</v>
      </c>
      <c r="BS1460" s="15">
        <v>1</v>
      </c>
      <c r="BT1460" t="str">
        <f t="shared" si="139"/>
        <v>16/09/2016 1</v>
      </c>
      <c r="BU1460">
        <f>VLOOKUP($BT1460, [3]Sheet1!$D$3:$T$89,4,FALSE)</f>
        <v>16</v>
      </c>
      <c r="BV1460">
        <f>VLOOKUP($BT1460, [3]Sheet1!$D$3:$T$89,5,FALSE)</f>
        <v>17</v>
      </c>
      <c r="BW1460">
        <f>VLOOKUP($BT1460, [3]Sheet1!$D$3:$T$89,8,FALSE)</f>
        <v>17</v>
      </c>
      <c r="BX1460">
        <f>VLOOKUP($BT1460, [3]Sheet1!$D$3:$T$89,9,FALSE)</f>
        <v>17</v>
      </c>
      <c r="BY1460">
        <f>VLOOKUP($BT1460, [3]Sheet1!$D$3:$T$89,12,FALSE)</f>
        <v>17</v>
      </c>
      <c r="BZ1460">
        <f>VLOOKUP($BT1460, [3]Sheet1!$D$3:$T$89,13,FALSE)</f>
        <v>18</v>
      </c>
      <c r="CA1460" t="str">
        <f>VLOOKUP($BT1460, [3]Sheet1!$D$3:$T$89,16,FALSE)</f>
        <v>N/A</v>
      </c>
      <c r="CB1460" t="str">
        <f>VLOOKUP($BT1460, [3]Sheet1!$D$3:$T$89,17,FALSE)</f>
        <v>N/A</v>
      </c>
      <c r="CD1460" s="12">
        <v>42629</v>
      </c>
      <c r="CE1460" s="2">
        <v>0.41180555555555498</v>
      </c>
      <c r="CF1460" s="2" t="s">
        <v>3109</v>
      </c>
      <c r="CG1460" s="2">
        <v>0.41319444444444398</v>
      </c>
      <c r="CH1460" s="2">
        <v>42629.416666666664</v>
      </c>
      <c r="CI1460" t="s">
        <v>3106</v>
      </c>
      <c r="CJ1460" t="s">
        <v>1457</v>
      </c>
      <c r="CK1460">
        <v>1011.58212208</v>
      </c>
      <c r="CL1460">
        <v>16.1111111111111</v>
      </c>
      <c r="CM1460">
        <v>0.254</v>
      </c>
      <c r="CN1460">
        <v>92</v>
      </c>
      <c r="CO1460">
        <v>306</v>
      </c>
      <c r="CP1460">
        <v>4.3</v>
      </c>
      <c r="CQ1460">
        <v>9.6</v>
      </c>
      <c r="CR1460">
        <v>0.6</v>
      </c>
      <c r="CS1460">
        <v>1</v>
      </c>
      <c r="CT1460" t="s">
        <v>1308</v>
      </c>
      <c r="CU1460">
        <v>16</v>
      </c>
      <c r="CV1460">
        <v>17</v>
      </c>
      <c r="CW1460">
        <v>17</v>
      </c>
      <c r="CX1460">
        <v>17</v>
      </c>
      <c r="CY1460">
        <v>17</v>
      </c>
      <c r="CZ1460">
        <v>18</v>
      </c>
      <c r="DA1460" t="s">
        <v>27</v>
      </c>
      <c r="DB1460" t="s">
        <v>27</v>
      </c>
    </row>
    <row r="1461" spans="1:106">
      <c r="A1461" t="s">
        <v>6</v>
      </c>
      <c r="B1461" s="17">
        <v>100</v>
      </c>
      <c r="D1461" s="3">
        <v>6</v>
      </c>
      <c r="BD1461" s="39">
        <v>42629</v>
      </c>
      <c r="BE1461" s="23">
        <v>0.41249999999999998</v>
      </c>
      <c r="BF1461" s="10" t="str">
        <f t="shared" si="137"/>
        <v>16/09/2016 09:54</v>
      </c>
      <c r="BG1461" s="35">
        <v>0.41319444444444398</v>
      </c>
      <c r="BH1461" s="35">
        <f t="shared" si="134"/>
        <v>42629.416666666664</v>
      </c>
      <c r="BI1461" t="str">
        <f t="shared" si="135"/>
        <v>16/09/2016 09:55:00</v>
      </c>
      <c r="BJ1461" s="40" t="str">
        <f t="shared" si="136"/>
        <v>16/09/2016 10:00:00</v>
      </c>
      <c r="BK1461">
        <f>VLOOKUP($BI1461, [1]TableView_704030_20160816_20160!$D$2:$M$5095,3,FALSE)</f>
        <v>1011.58212208</v>
      </c>
      <c r="BL1461">
        <f>VLOOKUP($BI1461, [1]TableView_704030_20160816_20160!$D$2:$M$5095,8,FALSE)</f>
        <v>16.1111111111111</v>
      </c>
      <c r="BM1461">
        <f>VLOOKUP($BI1461, [1]TableView_704030_20160816_20160!$D$2:$M$5095,10,FALSE)</f>
        <v>0.254</v>
      </c>
      <c r="BN1461">
        <f>VLOOKUP($BI1461, [1]TableView_704030_20160816_20160!$D$2:$M$5095,4,FALSE)</f>
        <v>92</v>
      </c>
      <c r="BO1461">
        <f>VLOOKUP($BI1461, [1]TableView_704030_20160816_20160!$D$2:$M$5095,6,FALSE)</f>
        <v>306</v>
      </c>
      <c r="BP1461">
        <f>VLOOKUP($BI1461, [1]TableView_704030_20160816_20160!$D$2:$M$5095,7,FALSE)</f>
        <v>4.3</v>
      </c>
      <c r="BQ1461">
        <f>VLOOKUP($BI1461, [1]TableView_704030_20160816_20160!$D$2:$M$5095,2,FALSE)</f>
        <v>9.6</v>
      </c>
      <c r="BR1461">
        <f>VLOOKUP($BJ1461, [2]aacb8965d69cc6fd1cb3a5cae9e8ae7!$C$6:$F$853,4,FALSE)</f>
        <v>0.6</v>
      </c>
      <c r="BS1461" s="15">
        <v>1</v>
      </c>
      <c r="BT1461" t="str">
        <f t="shared" si="139"/>
        <v>16/09/2016 1</v>
      </c>
      <c r="BU1461">
        <f>VLOOKUP($BT1461, [3]Sheet1!$D$3:$T$89,4,FALSE)</f>
        <v>16</v>
      </c>
      <c r="BV1461">
        <f>VLOOKUP($BT1461, [3]Sheet1!$D$3:$T$89,5,FALSE)</f>
        <v>17</v>
      </c>
      <c r="BW1461">
        <f>VLOOKUP($BT1461, [3]Sheet1!$D$3:$T$89,8,FALSE)</f>
        <v>17</v>
      </c>
      <c r="BX1461">
        <f>VLOOKUP($BT1461, [3]Sheet1!$D$3:$T$89,9,FALSE)</f>
        <v>17</v>
      </c>
      <c r="BY1461">
        <f>VLOOKUP($BT1461, [3]Sheet1!$D$3:$T$89,12,FALSE)</f>
        <v>17</v>
      </c>
      <c r="BZ1461">
        <f>VLOOKUP($BT1461, [3]Sheet1!$D$3:$T$89,13,FALSE)</f>
        <v>18</v>
      </c>
      <c r="CA1461" t="str">
        <f>VLOOKUP($BT1461, [3]Sheet1!$D$3:$T$89,16,FALSE)</f>
        <v>N/A</v>
      </c>
      <c r="CB1461" t="str">
        <f>VLOOKUP($BT1461, [3]Sheet1!$D$3:$T$89,17,FALSE)</f>
        <v>N/A</v>
      </c>
      <c r="CD1461" s="12">
        <v>42629</v>
      </c>
      <c r="CE1461" s="2">
        <v>0.41249999999999998</v>
      </c>
      <c r="CF1461" s="2" t="s">
        <v>3110</v>
      </c>
      <c r="CG1461" s="2">
        <v>0.41319444444444398</v>
      </c>
      <c r="CH1461" s="2">
        <v>42629.416666666664</v>
      </c>
      <c r="CI1461" t="s">
        <v>3106</v>
      </c>
      <c r="CJ1461" t="s">
        <v>1457</v>
      </c>
      <c r="CK1461">
        <v>1011.58212208</v>
      </c>
      <c r="CL1461">
        <v>16.1111111111111</v>
      </c>
      <c r="CM1461">
        <v>0.254</v>
      </c>
      <c r="CN1461">
        <v>92</v>
      </c>
      <c r="CO1461">
        <v>306</v>
      </c>
      <c r="CP1461">
        <v>4.3</v>
      </c>
      <c r="CQ1461">
        <v>9.6</v>
      </c>
      <c r="CR1461">
        <v>0.6</v>
      </c>
      <c r="CS1461">
        <v>1</v>
      </c>
      <c r="CT1461" t="s">
        <v>1308</v>
      </c>
      <c r="CU1461">
        <v>16</v>
      </c>
      <c r="CV1461">
        <v>17</v>
      </c>
      <c r="CW1461">
        <v>17</v>
      </c>
      <c r="CX1461">
        <v>17</v>
      </c>
      <c r="CY1461">
        <v>17</v>
      </c>
      <c r="CZ1461">
        <v>18</v>
      </c>
      <c r="DA1461" t="s">
        <v>27</v>
      </c>
      <c r="DB1461" t="s">
        <v>27</v>
      </c>
    </row>
    <row r="1462" spans="1:106">
      <c r="A1462" t="s">
        <v>7</v>
      </c>
      <c r="B1462" s="17" t="s">
        <v>797</v>
      </c>
      <c r="D1462" s="3">
        <v>7</v>
      </c>
      <c r="BD1462" s="39">
        <v>42629</v>
      </c>
      <c r="BE1462" s="23">
        <v>0.41319444444444398</v>
      </c>
      <c r="BF1462" s="10" t="str">
        <f t="shared" si="137"/>
        <v>16/09/2016 09:55</v>
      </c>
      <c r="BG1462" s="35">
        <f t="shared" si="138"/>
        <v>42629.416666666664</v>
      </c>
      <c r="BH1462" s="35">
        <f t="shared" si="134"/>
        <v>42629.416666666664</v>
      </c>
      <c r="BI1462" t="str">
        <f t="shared" si="135"/>
        <v>16/09/2016 10:00:00</v>
      </c>
      <c r="BJ1462" s="40" t="str">
        <f t="shared" si="136"/>
        <v>16/09/2016 10:00:00</v>
      </c>
      <c r="BK1462">
        <f>VLOOKUP($BI1462, [1]TableView_704030_20160816_20160!$D$2:$M$5095,3,FALSE)</f>
        <v>1011.64984986</v>
      </c>
      <c r="BL1462">
        <f>VLOOKUP($BI1462, [1]TableView_704030_20160816_20160!$D$2:$M$5095,8,FALSE)</f>
        <v>15.7777777777778</v>
      </c>
      <c r="BM1462">
        <f>VLOOKUP($BI1462, [1]TableView_704030_20160816_20160!$D$2:$M$5095,10,FALSE)</f>
        <v>0.50800000000000001</v>
      </c>
      <c r="BN1462">
        <f>VLOOKUP($BI1462, [1]TableView_704030_20160816_20160!$D$2:$M$5095,4,FALSE)</f>
        <v>92</v>
      </c>
      <c r="BO1462">
        <f>VLOOKUP($BI1462, [1]TableView_704030_20160816_20160!$D$2:$M$5095,6,FALSE)</f>
        <v>305</v>
      </c>
      <c r="BP1462">
        <f>VLOOKUP($BI1462, [1]TableView_704030_20160816_20160!$D$2:$M$5095,7,FALSE)</f>
        <v>4.3</v>
      </c>
      <c r="BQ1462">
        <f>VLOOKUP($BI1462, [1]TableView_704030_20160816_20160!$D$2:$M$5095,2,FALSE)</f>
        <v>11.3</v>
      </c>
      <c r="BR1462">
        <f>VLOOKUP($BJ1462, [2]aacb8965d69cc6fd1cb3a5cae9e8ae7!$C$6:$F$853,4,FALSE)</f>
        <v>0.6</v>
      </c>
      <c r="BS1462" s="15">
        <v>1</v>
      </c>
      <c r="BT1462" t="str">
        <f t="shared" si="139"/>
        <v>16/09/2016 1</v>
      </c>
      <c r="BU1462">
        <f>VLOOKUP($BT1462, [3]Sheet1!$D$3:$T$89,4,FALSE)</f>
        <v>16</v>
      </c>
      <c r="BV1462">
        <f>VLOOKUP($BT1462, [3]Sheet1!$D$3:$T$89,5,FALSE)</f>
        <v>17</v>
      </c>
      <c r="BW1462">
        <f>VLOOKUP($BT1462, [3]Sheet1!$D$3:$T$89,8,FALSE)</f>
        <v>17</v>
      </c>
      <c r="BX1462">
        <f>VLOOKUP($BT1462, [3]Sheet1!$D$3:$T$89,9,FALSE)</f>
        <v>17</v>
      </c>
      <c r="BY1462">
        <f>VLOOKUP($BT1462, [3]Sheet1!$D$3:$T$89,12,FALSE)</f>
        <v>17</v>
      </c>
      <c r="BZ1462">
        <f>VLOOKUP($BT1462, [3]Sheet1!$D$3:$T$89,13,FALSE)</f>
        <v>18</v>
      </c>
      <c r="CA1462" t="str">
        <f>VLOOKUP($BT1462, [3]Sheet1!$D$3:$T$89,16,FALSE)</f>
        <v>N/A</v>
      </c>
      <c r="CB1462" t="str">
        <f>VLOOKUP($BT1462, [3]Sheet1!$D$3:$T$89,17,FALSE)</f>
        <v>N/A</v>
      </c>
      <c r="CD1462" s="12">
        <v>42629</v>
      </c>
      <c r="CE1462" s="2">
        <v>0.41319444444444398</v>
      </c>
      <c r="CF1462" s="2" t="s">
        <v>3111</v>
      </c>
      <c r="CG1462" s="2">
        <v>42629.416666666664</v>
      </c>
      <c r="CH1462" s="2">
        <v>42629.416666666664</v>
      </c>
      <c r="CI1462" t="s">
        <v>1457</v>
      </c>
      <c r="CJ1462" t="s">
        <v>1457</v>
      </c>
      <c r="CK1462">
        <v>1011.64984986</v>
      </c>
      <c r="CL1462">
        <v>15.7777777777778</v>
      </c>
      <c r="CM1462">
        <v>0.50800000000000001</v>
      </c>
      <c r="CN1462">
        <v>92</v>
      </c>
      <c r="CO1462">
        <v>305</v>
      </c>
      <c r="CP1462">
        <v>4.3</v>
      </c>
      <c r="CQ1462">
        <v>11.3</v>
      </c>
      <c r="CR1462">
        <v>0.6</v>
      </c>
      <c r="CS1462">
        <v>1</v>
      </c>
      <c r="CT1462" t="s">
        <v>1308</v>
      </c>
      <c r="CU1462">
        <v>16</v>
      </c>
      <c r="CV1462">
        <v>17</v>
      </c>
      <c r="CW1462">
        <v>17</v>
      </c>
      <c r="CX1462">
        <v>17</v>
      </c>
      <c r="CY1462">
        <v>17</v>
      </c>
      <c r="CZ1462">
        <v>18</v>
      </c>
      <c r="DA1462" t="s">
        <v>27</v>
      </c>
      <c r="DB1462" t="s">
        <v>27</v>
      </c>
    </row>
    <row r="1463" spans="1:106">
      <c r="D1463" s="3">
        <v>8</v>
      </c>
      <c r="BD1463" s="39">
        <v>42629</v>
      </c>
      <c r="BE1463" s="23">
        <v>0.41388888888888797</v>
      </c>
      <c r="BF1463" s="10" t="str">
        <f t="shared" si="137"/>
        <v>16/09/2016 09:56</v>
      </c>
      <c r="BG1463" s="35">
        <f t="shared" si="138"/>
        <v>42629.416666666664</v>
      </c>
      <c r="BH1463" s="35">
        <f t="shared" si="134"/>
        <v>42629.416666666664</v>
      </c>
      <c r="BI1463" t="str">
        <f t="shared" si="135"/>
        <v>16/09/2016 10:00:00</v>
      </c>
      <c r="BJ1463" s="40" t="str">
        <f t="shared" si="136"/>
        <v>16/09/2016 10:00:00</v>
      </c>
      <c r="BK1463">
        <f>VLOOKUP($BI1463, [1]TableView_704030_20160816_20160!$D$2:$M$5095,3,FALSE)</f>
        <v>1011.64984986</v>
      </c>
      <c r="BL1463">
        <f>VLOOKUP($BI1463, [1]TableView_704030_20160816_20160!$D$2:$M$5095,8,FALSE)</f>
        <v>15.7777777777778</v>
      </c>
      <c r="BM1463">
        <f>VLOOKUP($BI1463, [1]TableView_704030_20160816_20160!$D$2:$M$5095,10,FALSE)</f>
        <v>0.50800000000000001</v>
      </c>
      <c r="BN1463">
        <f>VLOOKUP($BI1463, [1]TableView_704030_20160816_20160!$D$2:$M$5095,4,FALSE)</f>
        <v>92</v>
      </c>
      <c r="BO1463">
        <f>VLOOKUP($BI1463, [1]TableView_704030_20160816_20160!$D$2:$M$5095,6,FALSE)</f>
        <v>305</v>
      </c>
      <c r="BP1463">
        <f>VLOOKUP($BI1463, [1]TableView_704030_20160816_20160!$D$2:$M$5095,7,FALSE)</f>
        <v>4.3</v>
      </c>
      <c r="BQ1463">
        <f>VLOOKUP($BI1463, [1]TableView_704030_20160816_20160!$D$2:$M$5095,2,FALSE)</f>
        <v>11.3</v>
      </c>
      <c r="BR1463">
        <f>VLOOKUP($BJ1463, [2]aacb8965d69cc6fd1cb3a5cae9e8ae7!$C$6:$F$853,4,FALSE)</f>
        <v>0.6</v>
      </c>
      <c r="BS1463" s="15">
        <v>1</v>
      </c>
      <c r="BT1463" t="str">
        <f t="shared" si="139"/>
        <v>16/09/2016 1</v>
      </c>
      <c r="BU1463">
        <f>VLOOKUP($BT1463, [3]Sheet1!$D$3:$T$89,4,FALSE)</f>
        <v>16</v>
      </c>
      <c r="BV1463">
        <f>VLOOKUP($BT1463, [3]Sheet1!$D$3:$T$89,5,FALSE)</f>
        <v>17</v>
      </c>
      <c r="BW1463">
        <f>VLOOKUP($BT1463, [3]Sheet1!$D$3:$T$89,8,FALSE)</f>
        <v>17</v>
      </c>
      <c r="BX1463">
        <f>VLOOKUP($BT1463, [3]Sheet1!$D$3:$T$89,9,FALSE)</f>
        <v>17</v>
      </c>
      <c r="BY1463">
        <f>VLOOKUP($BT1463, [3]Sheet1!$D$3:$T$89,12,FALSE)</f>
        <v>17</v>
      </c>
      <c r="BZ1463">
        <f>VLOOKUP($BT1463, [3]Sheet1!$D$3:$T$89,13,FALSE)</f>
        <v>18</v>
      </c>
      <c r="CA1463" t="str">
        <f>VLOOKUP($BT1463, [3]Sheet1!$D$3:$T$89,16,FALSE)</f>
        <v>N/A</v>
      </c>
      <c r="CB1463" t="str">
        <f>VLOOKUP($BT1463, [3]Sheet1!$D$3:$T$89,17,FALSE)</f>
        <v>N/A</v>
      </c>
      <c r="CD1463" s="12">
        <v>42629</v>
      </c>
      <c r="CE1463" s="2">
        <v>0.41388888888888797</v>
      </c>
      <c r="CF1463" s="2" t="s">
        <v>3112</v>
      </c>
      <c r="CG1463" s="2">
        <v>42629.416666666664</v>
      </c>
      <c r="CH1463" s="2">
        <v>42629.416666666664</v>
      </c>
      <c r="CI1463" t="s">
        <v>1457</v>
      </c>
      <c r="CJ1463" t="s">
        <v>1457</v>
      </c>
      <c r="CK1463">
        <v>1011.64984986</v>
      </c>
      <c r="CL1463">
        <v>15.7777777777778</v>
      </c>
      <c r="CM1463">
        <v>0.50800000000000001</v>
      </c>
      <c r="CN1463">
        <v>92</v>
      </c>
      <c r="CO1463">
        <v>305</v>
      </c>
      <c r="CP1463">
        <v>4.3</v>
      </c>
      <c r="CQ1463">
        <v>11.3</v>
      </c>
      <c r="CR1463">
        <v>0.6</v>
      </c>
      <c r="CS1463">
        <v>1</v>
      </c>
      <c r="CT1463" t="s">
        <v>1308</v>
      </c>
      <c r="CU1463">
        <v>16</v>
      </c>
      <c r="CV1463">
        <v>17</v>
      </c>
      <c r="CW1463">
        <v>17</v>
      </c>
      <c r="CX1463">
        <v>17</v>
      </c>
      <c r="CY1463">
        <v>17</v>
      </c>
      <c r="CZ1463">
        <v>18</v>
      </c>
      <c r="DA1463" t="s">
        <v>27</v>
      </c>
      <c r="DB1463" t="s">
        <v>27</v>
      </c>
    </row>
    <row r="1464" spans="1:106">
      <c r="D1464" s="3">
        <v>9</v>
      </c>
      <c r="BD1464" s="39">
        <v>42629</v>
      </c>
      <c r="BE1464" s="23">
        <v>0.41458333333333303</v>
      </c>
      <c r="BF1464" s="10" t="str">
        <f t="shared" si="137"/>
        <v>16/09/2016 09:57</v>
      </c>
      <c r="BG1464" s="35">
        <f t="shared" si="138"/>
        <v>42629.416666666664</v>
      </c>
      <c r="BH1464" s="35">
        <f t="shared" si="134"/>
        <v>42629.416666666664</v>
      </c>
      <c r="BI1464" t="str">
        <f t="shared" si="135"/>
        <v>16/09/2016 10:00:00</v>
      </c>
      <c r="BJ1464" s="40" t="str">
        <f t="shared" si="136"/>
        <v>16/09/2016 10:00:00</v>
      </c>
      <c r="BK1464">
        <f>VLOOKUP($BI1464, [1]TableView_704030_20160816_20160!$D$2:$M$5095,3,FALSE)</f>
        <v>1011.64984986</v>
      </c>
      <c r="BL1464">
        <f>VLOOKUP($BI1464, [1]TableView_704030_20160816_20160!$D$2:$M$5095,8,FALSE)</f>
        <v>15.7777777777778</v>
      </c>
      <c r="BM1464">
        <f>VLOOKUP($BI1464, [1]TableView_704030_20160816_20160!$D$2:$M$5095,10,FALSE)</f>
        <v>0.50800000000000001</v>
      </c>
      <c r="BN1464">
        <f>VLOOKUP($BI1464, [1]TableView_704030_20160816_20160!$D$2:$M$5095,4,FALSE)</f>
        <v>92</v>
      </c>
      <c r="BO1464">
        <f>VLOOKUP($BI1464, [1]TableView_704030_20160816_20160!$D$2:$M$5095,6,FALSE)</f>
        <v>305</v>
      </c>
      <c r="BP1464">
        <f>VLOOKUP($BI1464, [1]TableView_704030_20160816_20160!$D$2:$M$5095,7,FALSE)</f>
        <v>4.3</v>
      </c>
      <c r="BQ1464">
        <f>VLOOKUP($BI1464, [1]TableView_704030_20160816_20160!$D$2:$M$5095,2,FALSE)</f>
        <v>11.3</v>
      </c>
      <c r="BR1464">
        <f>VLOOKUP($BJ1464, [2]aacb8965d69cc6fd1cb3a5cae9e8ae7!$C$6:$F$853,4,FALSE)</f>
        <v>0.6</v>
      </c>
      <c r="BS1464" s="15">
        <v>1</v>
      </c>
      <c r="BT1464" t="str">
        <f t="shared" si="139"/>
        <v>16/09/2016 1</v>
      </c>
      <c r="BU1464">
        <f>VLOOKUP($BT1464, [3]Sheet1!$D$3:$T$89,4,FALSE)</f>
        <v>16</v>
      </c>
      <c r="BV1464">
        <f>VLOOKUP($BT1464, [3]Sheet1!$D$3:$T$89,5,FALSE)</f>
        <v>17</v>
      </c>
      <c r="BW1464">
        <f>VLOOKUP($BT1464, [3]Sheet1!$D$3:$T$89,8,FALSE)</f>
        <v>17</v>
      </c>
      <c r="BX1464">
        <f>VLOOKUP($BT1464, [3]Sheet1!$D$3:$T$89,9,FALSE)</f>
        <v>17</v>
      </c>
      <c r="BY1464">
        <f>VLOOKUP($BT1464, [3]Sheet1!$D$3:$T$89,12,FALSE)</f>
        <v>17</v>
      </c>
      <c r="BZ1464">
        <f>VLOOKUP($BT1464, [3]Sheet1!$D$3:$T$89,13,FALSE)</f>
        <v>18</v>
      </c>
      <c r="CA1464" t="str">
        <f>VLOOKUP($BT1464, [3]Sheet1!$D$3:$T$89,16,FALSE)</f>
        <v>N/A</v>
      </c>
      <c r="CB1464" t="str">
        <f>VLOOKUP($BT1464, [3]Sheet1!$D$3:$T$89,17,FALSE)</f>
        <v>N/A</v>
      </c>
      <c r="CD1464" s="12">
        <v>42629</v>
      </c>
      <c r="CE1464" s="2">
        <v>0.41458333333333303</v>
      </c>
      <c r="CF1464" s="2" t="s">
        <v>3113</v>
      </c>
      <c r="CG1464" s="2">
        <v>42629.416666666664</v>
      </c>
      <c r="CH1464" s="2">
        <v>42629.416666666664</v>
      </c>
      <c r="CI1464" t="s">
        <v>1457</v>
      </c>
      <c r="CJ1464" t="s">
        <v>1457</v>
      </c>
      <c r="CK1464">
        <v>1011.64984986</v>
      </c>
      <c r="CL1464">
        <v>15.7777777777778</v>
      </c>
      <c r="CM1464">
        <v>0.50800000000000001</v>
      </c>
      <c r="CN1464">
        <v>92</v>
      </c>
      <c r="CO1464">
        <v>305</v>
      </c>
      <c r="CP1464">
        <v>4.3</v>
      </c>
      <c r="CQ1464">
        <v>11.3</v>
      </c>
      <c r="CR1464">
        <v>0.6</v>
      </c>
      <c r="CS1464">
        <v>1</v>
      </c>
      <c r="CT1464" t="s">
        <v>1308</v>
      </c>
      <c r="CU1464">
        <v>16</v>
      </c>
      <c r="CV1464">
        <v>17</v>
      </c>
      <c r="CW1464">
        <v>17</v>
      </c>
      <c r="CX1464">
        <v>17</v>
      </c>
      <c r="CY1464">
        <v>17</v>
      </c>
      <c r="CZ1464">
        <v>18</v>
      </c>
      <c r="DA1464" t="s">
        <v>27</v>
      </c>
      <c r="DB1464" t="s">
        <v>27</v>
      </c>
    </row>
    <row r="1465" spans="1:106">
      <c r="D1465" s="3">
        <v>10</v>
      </c>
      <c r="BD1465" s="39">
        <v>42629</v>
      </c>
      <c r="BE1465" s="23">
        <v>0.41527777777777702</v>
      </c>
      <c r="BF1465" s="10" t="str">
        <f t="shared" si="137"/>
        <v>16/09/2016 09:58</v>
      </c>
      <c r="BG1465" s="35">
        <f t="shared" si="138"/>
        <v>42629.416666666664</v>
      </c>
      <c r="BH1465" s="35">
        <f t="shared" si="134"/>
        <v>42629.416666666664</v>
      </c>
      <c r="BI1465" t="str">
        <f t="shared" si="135"/>
        <v>16/09/2016 10:00:00</v>
      </c>
      <c r="BJ1465" s="40" t="str">
        <f t="shared" si="136"/>
        <v>16/09/2016 10:00:00</v>
      </c>
      <c r="BK1465">
        <f>VLOOKUP($BI1465, [1]TableView_704030_20160816_20160!$D$2:$M$5095,3,FALSE)</f>
        <v>1011.64984986</v>
      </c>
      <c r="BL1465">
        <f>VLOOKUP($BI1465, [1]TableView_704030_20160816_20160!$D$2:$M$5095,8,FALSE)</f>
        <v>15.7777777777778</v>
      </c>
      <c r="BM1465">
        <f>VLOOKUP($BI1465, [1]TableView_704030_20160816_20160!$D$2:$M$5095,10,FALSE)</f>
        <v>0.50800000000000001</v>
      </c>
      <c r="BN1465">
        <f>VLOOKUP($BI1465, [1]TableView_704030_20160816_20160!$D$2:$M$5095,4,FALSE)</f>
        <v>92</v>
      </c>
      <c r="BO1465">
        <f>VLOOKUP($BI1465, [1]TableView_704030_20160816_20160!$D$2:$M$5095,6,FALSE)</f>
        <v>305</v>
      </c>
      <c r="BP1465">
        <f>VLOOKUP($BI1465, [1]TableView_704030_20160816_20160!$D$2:$M$5095,7,FALSE)</f>
        <v>4.3</v>
      </c>
      <c r="BQ1465">
        <f>VLOOKUP($BI1465, [1]TableView_704030_20160816_20160!$D$2:$M$5095,2,FALSE)</f>
        <v>11.3</v>
      </c>
      <c r="BR1465">
        <f>VLOOKUP($BJ1465, [2]aacb8965d69cc6fd1cb3a5cae9e8ae7!$C$6:$F$853,4,FALSE)</f>
        <v>0.6</v>
      </c>
      <c r="BS1465" s="15">
        <v>1</v>
      </c>
      <c r="BT1465" t="str">
        <f t="shared" si="139"/>
        <v>16/09/2016 1</v>
      </c>
      <c r="BU1465">
        <f>VLOOKUP($BT1465, [3]Sheet1!$D$3:$T$89,4,FALSE)</f>
        <v>16</v>
      </c>
      <c r="BV1465">
        <f>VLOOKUP($BT1465, [3]Sheet1!$D$3:$T$89,5,FALSE)</f>
        <v>17</v>
      </c>
      <c r="BW1465">
        <f>VLOOKUP($BT1465, [3]Sheet1!$D$3:$T$89,8,FALSE)</f>
        <v>17</v>
      </c>
      <c r="BX1465">
        <f>VLOOKUP($BT1465, [3]Sheet1!$D$3:$T$89,9,FALSE)</f>
        <v>17</v>
      </c>
      <c r="BY1465">
        <f>VLOOKUP($BT1465, [3]Sheet1!$D$3:$T$89,12,FALSE)</f>
        <v>17</v>
      </c>
      <c r="BZ1465">
        <f>VLOOKUP($BT1465, [3]Sheet1!$D$3:$T$89,13,FALSE)</f>
        <v>18</v>
      </c>
      <c r="CA1465" t="str">
        <f>VLOOKUP($BT1465, [3]Sheet1!$D$3:$T$89,16,FALSE)</f>
        <v>N/A</v>
      </c>
      <c r="CB1465" t="str">
        <f>VLOOKUP($BT1465, [3]Sheet1!$D$3:$T$89,17,FALSE)</f>
        <v>N/A</v>
      </c>
      <c r="CD1465" s="12">
        <v>42629</v>
      </c>
      <c r="CE1465" s="2">
        <v>0.41527777777777702</v>
      </c>
      <c r="CF1465" s="2" t="s">
        <v>3114</v>
      </c>
      <c r="CG1465" s="2">
        <v>42629.416666666664</v>
      </c>
      <c r="CH1465" s="2">
        <v>42629.416666666664</v>
      </c>
      <c r="CI1465" t="s">
        <v>1457</v>
      </c>
      <c r="CJ1465" t="s">
        <v>1457</v>
      </c>
      <c r="CK1465">
        <v>1011.64984986</v>
      </c>
      <c r="CL1465">
        <v>15.7777777777778</v>
      </c>
      <c r="CM1465">
        <v>0.50800000000000001</v>
      </c>
      <c r="CN1465">
        <v>92</v>
      </c>
      <c r="CO1465">
        <v>305</v>
      </c>
      <c r="CP1465">
        <v>4.3</v>
      </c>
      <c r="CQ1465">
        <v>11.3</v>
      </c>
      <c r="CR1465">
        <v>0.6</v>
      </c>
      <c r="CS1465">
        <v>1</v>
      </c>
      <c r="CT1465" t="s">
        <v>1308</v>
      </c>
      <c r="CU1465">
        <v>16</v>
      </c>
      <c r="CV1465">
        <v>17</v>
      </c>
      <c r="CW1465">
        <v>17</v>
      </c>
      <c r="CX1465">
        <v>17</v>
      </c>
      <c r="CY1465">
        <v>17</v>
      </c>
      <c r="CZ1465">
        <v>18</v>
      </c>
      <c r="DA1465" t="s">
        <v>27</v>
      </c>
      <c r="DB1465" t="s">
        <v>27</v>
      </c>
    </row>
    <row r="1466" spans="1:106">
      <c r="D1466" s="3">
        <v>11</v>
      </c>
      <c r="BD1466" s="39">
        <v>42629</v>
      </c>
      <c r="BE1466" s="23">
        <v>0.41597222222222202</v>
      </c>
      <c r="BF1466" s="10" t="str">
        <f t="shared" si="137"/>
        <v>16/09/2016 09:59</v>
      </c>
      <c r="BG1466" s="35">
        <f t="shared" si="138"/>
        <v>42629.416666666664</v>
      </c>
      <c r="BH1466" s="35">
        <f t="shared" si="134"/>
        <v>42629.416666666664</v>
      </c>
      <c r="BI1466" t="str">
        <f t="shared" si="135"/>
        <v>16/09/2016 10:00:00</v>
      </c>
      <c r="BJ1466" s="40" t="str">
        <f t="shared" si="136"/>
        <v>16/09/2016 10:00:00</v>
      </c>
      <c r="BK1466">
        <f>VLOOKUP($BI1466, [1]TableView_704030_20160816_20160!$D$2:$M$5095,3,FALSE)</f>
        <v>1011.64984986</v>
      </c>
      <c r="BL1466">
        <f>VLOOKUP($BI1466, [1]TableView_704030_20160816_20160!$D$2:$M$5095,8,FALSE)</f>
        <v>15.7777777777778</v>
      </c>
      <c r="BM1466">
        <f>VLOOKUP($BI1466, [1]TableView_704030_20160816_20160!$D$2:$M$5095,10,FALSE)</f>
        <v>0.50800000000000001</v>
      </c>
      <c r="BN1466">
        <f>VLOOKUP($BI1466, [1]TableView_704030_20160816_20160!$D$2:$M$5095,4,FALSE)</f>
        <v>92</v>
      </c>
      <c r="BO1466">
        <f>VLOOKUP($BI1466, [1]TableView_704030_20160816_20160!$D$2:$M$5095,6,FALSE)</f>
        <v>305</v>
      </c>
      <c r="BP1466">
        <f>VLOOKUP($BI1466, [1]TableView_704030_20160816_20160!$D$2:$M$5095,7,FALSE)</f>
        <v>4.3</v>
      </c>
      <c r="BQ1466">
        <f>VLOOKUP($BI1466, [1]TableView_704030_20160816_20160!$D$2:$M$5095,2,FALSE)</f>
        <v>11.3</v>
      </c>
      <c r="BR1466">
        <f>VLOOKUP($BJ1466, [2]aacb8965d69cc6fd1cb3a5cae9e8ae7!$C$6:$F$853,4,FALSE)</f>
        <v>0.6</v>
      </c>
      <c r="BS1466" s="15">
        <v>1</v>
      </c>
      <c r="BT1466" t="str">
        <f t="shared" si="139"/>
        <v>16/09/2016 1</v>
      </c>
      <c r="BU1466">
        <f>VLOOKUP($BT1466, [3]Sheet1!$D$3:$T$89,4,FALSE)</f>
        <v>16</v>
      </c>
      <c r="BV1466">
        <f>VLOOKUP($BT1466, [3]Sheet1!$D$3:$T$89,5,FALSE)</f>
        <v>17</v>
      </c>
      <c r="BW1466">
        <f>VLOOKUP($BT1466, [3]Sheet1!$D$3:$T$89,8,FALSE)</f>
        <v>17</v>
      </c>
      <c r="BX1466">
        <f>VLOOKUP($BT1466, [3]Sheet1!$D$3:$T$89,9,FALSE)</f>
        <v>17</v>
      </c>
      <c r="BY1466">
        <f>VLOOKUP($BT1466, [3]Sheet1!$D$3:$T$89,12,FALSE)</f>
        <v>17</v>
      </c>
      <c r="BZ1466">
        <f>VLOOKUP($BT1466, [3]Sheet1!$D$3:$T$89,13,FALSE)</f>
        <v>18</v>
      </c>
      <c r="CA1466" t="str">
        <f>VLOOKUP($BT1466, [3]Sheet1!$D$3:$T$89,16,FALSE)</f>
        <v>N/A</v>
      </c>
      <c r="CB1466" t="str">
        <f>VLOOKUP($BT1466, [3]Sheet1!$D$3:$T$89,17,FALSE)</f>
        <v>N/A</v>
      </c>
      <c r="CD1466" s="12">
        <v>42629</v>
      </c>
      <c r="CE1466" s="2">
        <v>0.41597222222222202</v>
      </c>
      <c r="CF1466" s="2" t="s">
        <v>3115</v>
      </c>
      <c r="CG1466" s="2">
        <v>42629.416666666664</v>
      </c>
      <c r="CH1466" s="2">
        <v>42629.416666666664</v>
      </c>
      <c r="CI1466" t="s">
        <v>1457</v>
      </c>
      <c r="CJ1466" t="s">
        <v>1457</v>
      </c>
      <c r="CK1466">
        <v>1011.64984986</v>
      </c>
      <c r="CL1466">
        <v>15.7777777777778</v>
      </c>
      <c r="CM1466">
        <v>0.50800000000000001</v>
      </c>
      <c r="CN1466">
        <v>92</v>
      </c>
      <c r="CO1466">
        <v>305</v>
      </c>
      <c r="CP1466">
        <v>4.3</v>
      </c>
      <c r="CQ1466">
        <v>11.3</v>
      </c>
      <c r="CR1466">
        <v>0.6</v>
      </c>
      <c r="CS1466">
        <v>1</v>
      </c>
      <c r="CT1466" t="s">
        <v>1308</v>
      </c>
      <c r="CU1466">
        <v>16</v>
      </c>
      <c r="CV1466">
        <v>17</v>
      </c>
      <c r="CW1466">
        <v>17</v>
      </c>
      <c r="CX1466">
        <v>17</v>
      </c>
      <c r="CY1466">
        <v>17</v>
      </c>
      <c r="CZ1466">
        <v>18</v>
      </c>
      <c r="DA1466" t="s">
        <v>27</v>
      </c>
      <c r="DB1466" t="s">
        <v>27</v>
      </c>
    </row>
    <row r="1467" spans="1:106">
      <c r="D1467" s="3">
        <v>12</v>
      </c>
      <c r="BD1467" s="39">
        <v>42629</v>
      </c>
      <c r="BE1467" s="23">
        <v>0.41666666666666602</v>
      </c>
      <c r="BF1467" s="10" t="str">
        <f t="shared" si="137"/>
        <v>16/09/2016 10:00</v>
      </c>
      <c r="BG1467" s="35">
        <f t="shared" si="138"/>
        <v>42629.416666666664</v>
      </c>
      <c r="BH1467" s="35">
        <f t="shared" si="134"/>
        <v>42629.416666666664</v>
      </c>
      <c r="BI1467" t="str">
        <f t="shared" si="135"/>
        <v>16/09/2016 10:00:00</v>
      </c>
      <c r="BJ1467" s="40" t="str">
        <f t="shared" si="136"/>
        <v>16/09/2016 10:00:00</v>
      </c>
      <c r="BK1467">
        <f>VLOOKUP($BI1467, [1]TableView_704030_20160816_20160!$D$2:$M$5095,3,FALSE)</f>
        <v>1011.64984986</v>
      </c>
      <c r="BL1467">
        <f>VLOOKUP($BI1467, [1]TableView_704030_20160816_20160!$D$2:$M$5095,8,FALSE)</f>
        <v>15.7777777777778</v>
      </c>
      <c r="BM1467">
        <f>VLOOKUP($BI1467, [1]TableView_704030_20160816_20160!$D$2:$M$5095,10,FALSE)</f>
        <v>0.50800000000000001</v>
      </c>
      <c r="BN1467">
        <f>VLOOKUP($BI1467, [1]TableView_704030_20160816_20160!$D$2:$M$5095,4,FALSE)</f>
        <v>92</v>
      </c>
      <c r="BO1467">
        <f>VLOOKUP($BI1467, [1]TableView_704030_20160816_20160!$D$2:$M$5095,6,FALSE)</f>
        <v>305</v>
      </c>
      <c r="BP1467">
        <f>VLOOKUP($BI1467, [1]TableView_704030_20160816_20160!$D$2:$M$5095,7,FALSE)</f>
        <v>4.3</v>
      </c>
      <c r="BQ1467">
        <f>VLOOKUP($BI1467, [1]TableView_704030_20160816_20160!$D$2:$M$5095,2,FALSE)</f>
        <v>11.3</v>
      </c>
      <c r="BR1467">
        <f>VLOOKUP($BJ1467, [2]aacb8965d69cc6fd1cb3a5cae9e8ae7!$C$6:$F$853,4,FALSE)</f>
        <v>0.6</v>
      </c>
      <c r="BS1467" s="15">
        <v>1</v>
      </c>
      <c r="BT1467" t="str">
        <f t="shared" si="139"/>
        <v>16/09/2016 1</v>
      </c>
      <c r="BU1467">
        <f>VLOOKUP($BT1467, [3]Sheet1!$D$3:$T$89,4,FALSE)</f>
        <v>16</v>
      </c>
      <c r="BV1467">
        <f>VLOOKUP($BT1467, [3]Sheet1!$D$3:$T$89,5,FALSE)</f>
        <v>17</v>
      </c>
      <c r="BW1467">
        <f>VLOOKUP($BT1467, [3]Sheet1!$D$3:$T$89,8,FALSE)</f>
        <v>17</v>
      </c>
      <c r="BX1467">
        <f>VLOOKUP($BT1467, [3]Sheet1!$D$3:$T$89,9,FALSE)</f>
        <v>17</v>
      </c>
      <c r="BY1467">
        <f>VLOOKUP($BT1467, [3]Sheet1!$D$3:$T$89,12,FALSE)</f>
        <v>17</v>
      </c>
      <c r="BZ1467">
        <f>VLOOKUP($BT1467, [3]Sheet1!$D$3:$T$89,13,FALSE)</f>
        <v>18</v>
      </c>
      <c r="CA1467" t="str">
        <f>VLOOKUP($BT1467, [3]Sheet1!$D$3:$T$89,16,FALSE)</f>
        <v>N/A</v>
      </c>
      <c r="CB1467" t="str">
        <f>VLOOKUP($BT1467, [3]Sheet1!$D$3:$T$89,17,FALSE)</f>
        <v>N/A</v>
      </c>
      <c r="CD1467" s="12">
        <v>42629</v>
      </c>
      <c r="CE1467" s="2">
        <v>0.41666666666666602</v>
      </c>
      <c r="CF1467" s="2" t="s">
        <v>3116</v>
      </c>
      <c r="CG1467" s="2">
        <v>42629.416666666664</v>
      </c>
      <c r="CH1467" s="2">
        <v>42629.416666666664</v>
      </c>
      <c r="CI1467" t="s">
        <v>1457</v>
      </c>
      <c r="CJ1467" t="s">
        <v>1457</v>
      </c>
      <c r="CK1467">
        <v>1011.64984986</v>
      </c>
      <c r="CL1467">
        <v>15.7777777777778</v>
      </c>
      <c r="CM1467">
        <v>0.50800000000000001</v>
      </c>
      <c r="CN1467">
        <v>92</v>
      </c>
      <c r="CO1467">
        <v>305</v>
      </c>
      <c r="CP1467">
        <v>4.3</v>
      </c>
      <c r="CQ1467">
        <v>11.3</v>
      </c>
      <c r="CR1467">
        <v>0.6</v>
      </c>
      <c r="CS1467">
        <v>1</v>
      </c>
      <c r="CT1467" t="s">
        <v>1308</v>
      </c>
      <c r="CU1467">
        <v>16</v>
      </c>
      <c r="CV1467">
        <v>17</v>
      </c>
      <c r="CW1467">
        <v>17</v>
      </c>
      <c r="CX1467">
        <v>17</v>
      </c>
      <c r="CY1467">
        <v>17</v>
      </c>
      <c r="CZ1467">
        <v>18</v>
      </c>
      <c r="DA1467" t="s">
        <v>27</v>
      </c>
      <c r="DB1467" t="s">
        <v>27</v>
      </c>
    </row>
    <row r="1468" spans="1:106">
      <c r="D1468" s="3">
        <v>13</v>
      </c>
      <c r="BD1468" s="39">
        <v>42629</v>
      </c>
      <c r="BE1468" s="23">
        <v>0.41736111111111002</v>
      </c>
      <c r="BF1468" s="10" t="str">
        <f t="shared" si="137"/>
        <v>16/09/2016 10:01</v>
      </c>
      <c r="BG1468" s="35">
        <f t="shared" si="138"/>
        <v>42629.416666666664</v>
      </c>
      <c r="BH1468" s="35">
        <f t="shared" si="134"/>
        <v>42629.416666666664</v>
      </c>
      <c r="BI1468" t="str">
        <f t="shared" si="135"/>
        <v>16/09/2016 10:00:00</v>
      </c>
      <c r="BJ1468" s="40" t="str">
        <f t="shared" si="136"/>
        <v>16/09/2016 10:00:00</v>
      </c>
      <c r="BK1468">
        <f>VLOOKUP($BI1468, [1]TableView_704030_20160816_20160!$D$2:$M$5095,3,FALSE)</f>
        <v>1011.64984986</v>
      </c>
      <c r="BL1468">
        <f>VLOOKUP($BI1468, [1]TableView_704030_20160816_20160!$D$2:$M$5095,8,FALSE)</f>
        <v>15.7777777777778</v>
      </c>
      <c r="BM1468">
        <f>VLOOKUP($BI1468, [1]TableView_704030_20160816_20160!$D$2:$M$5095,10,FALSE)</f>
        <v>0.50800000000000001</v>
      </c>
      <c r="BN1468">
        <f>VLOOKUP($BI1468, [1]TableView_704030_20160816_20160!$D$2:$M$5095,4,FALSE)</f>
        <v>92</v>
      </c>
      <c r="BO1468">
        <f>VLOOKUP($BI1468, [1]TableView_704030_20160816_20160!$D$2:$M$5095,6,FALSE)</f>
        <v>305</v>
      </c>
      <c r="BP1468">
        <f>VLOOKUP($BI1468, [1]TableView_704030_20160816_20160!$D$2:$M$5095,7,FALSE)</f>
        <v>4.3</v>
      </c>
      <c r="BQ1468">
        <f>VLOOKUP($BI1468, [1]TableView_704030_20160816_20160!$D$2:$M$5095,2,FALSE)</f>
        <v>11.3</v>
      </c>
      <c r="BR1468">
        <f>VLOOKUP($BJ1468, [2]aacb8965d69cc6fd1cb3a5cae9e8ae7!$C$6:$F$853,4,FALSE)</f>
        <v>0.6</v>
      </c>
      <c r="BS1468" s="15">
        <v>1</v>
      </c>
      <c r="BT1468" t="str">
        <f t="shared" si="139"/>
        <v>16/09/2016 1</v>
      </c>
      <c r="BU1468">
        <f>VLOOKUP($BT1468, [3]Sheet1!$D$3:$T$89,4,FALSE)</f>
        <v>16</v>
      </c>
      <c r="BV1468">
        <f>VLOOKUP($BT1468, [3]Sheet1!$D$3:$T$89,5,FALSE)</f>
        <v>17</v>
      </c>
      <c r="BW1468">
        <f>VLOOKUP($BT1468, [3]Sheet1!$D$3:$T$89,8,FALSE)</f>
        <v>17</v>
      </c>
      <c r="BX1468">
        <f>VLOOKUP($BT1468, [3]Sheet1!$D$3:$T$89,9,FALSE)</f>
        <v>17</v>
      </c>
      <c r="BY1468">
        <f>VLOOKUP($BT1468, [3]Sheet1!$D$3:$T$89,12,FALSE)</f>
        <v>17</v>
      </c>
      <c r="BZ1468">
        <f>VLOOKUP($BT1468, [3]Sheet1!$D$3:$T$89,13,FALSE)</f>
        <v>18</v>
      </c>
      <c r="CA1468" t="str">
        <f>VLOOKUP($BT1468, [3]Sheet1!$D$3:$T$89,16,FALSE)</f>
        <v>N/A</v>
      </c>
      <c r="CB1468" t="str">
        <f>VLOOKUP($BT1468, [3]Sheet1!$D$3:$T$89,17,FALSE)</f>
        <v>N/A</v>
      </c>
      <c r="CD1468" s="12">
        <v>42629</v>
      </c>
      <c r="CE1468" s="2">
        <v>0.41736111111111002</v>
      </c>
      <c r="CF1468" s="2" t="s">
        <v>3117</v>
      </c>
      <c r="CG1468" s="2">
        <v>42629.416666666664</v>
      </c>
      <c r="CH1468" s="2">
        <v>42629.416666666664</v>
      </c>
      <c r="CI1468" t="s">
        <v>1457</v>
      </c>
      <c r="CJ1468" t="s">
        <v>1457</v>
      </c>
      <c r="CK1468">
        <v>1011.64984986</v>
      </c>
      <c r="CL1468">
        <v>15.7777777777778</v>
      </c>
      <c r="CM1468">
        <v>0.50800000000000001</v>
      </c>
      <c r="CN1468">
        <v>92</v>
      </c>
      <c r="CO1468">
        <v>305</v>
      </c>
      <c r="CP1468">
        <v>4.3</v>
      </c>
      <c r="CQ1468">
        <v>11.3</v>
      </c>
      <c r="CR1468">
        <v>0.6</v>
      </c>
      <c r="CS1468">
        <v>1</v>
      </c>
      <c r="CT1468" t="s">
        <v>1308</v>
      </c>
      <c r="CU1468">
        <v>16</v>
      </c>
      <c r="CV1468">
        <v>17</v>
      </c>
      <c r="CW1468">
        <v>17</v>
      </c>
      <c r="CX1468">
        <v>17</v>
      </c>
      <c r="CY1468">
        <v>17</v>
      </c>
      <c r="CZ1468">
        <v>18</v>
      </c>
      <c r="DA1468" t="s">
        <v>27</v>
      </c>
      <c r="DB1468" t="s">
        <v>27</v>
      </c>
    </row>
    <row r="1469" spans="1:106">
      <c r="D1469" s="3">
        <v>14</v>
      </c>
      <c r="BD1469" s="39">
        <v>42629</v>
      </c>
      <c r="BE1469" s="23">
        <v>0.41805555555555501</v>
      </c>
      <c r="BF1469" s="10" t="str">
        <f t="shared" si="137"/>
        <v>16/09/2016 10:02</v>
      </c>
      <c r="BG1469" s="35">
        <f t="shared" si="138"/>
        <v>42629.416666666664</v>
      </c>
      <c r="BH1469" s="35">
        <f t="shared" si="134"/>
        <v>42629.416666666664</v>
      </c>
      <c r="BI1469" t="str">
        <f t="shared" si="135"/>
        <v>16/09/2016 10:00:00</v>
      </c>
      <c r="BJ1469" s="40" t="str">
        <f t="shared" si="136"/>
        <v>16/09/2016 10:00:00</v>
      </c>
      <c r="BK1469">
        <f>VLOOKUP($BI1469, [1]TableView_704030_20160816_20160!$D$2:$M$5095,3,FALSE)</f>
        <v>1011.64984986</v>
      </c>
      <c r="BL1469">
        <f>VLOOKUP($BI1469, [1]TableView_704030_20160816_20160!$D$2:$M$5095,8,FALSE)</f>
        <v>15.7777777777778</v>
      </c>
      <c r="BM1469">
        <f>VLOOKUP($BI1469, [1]TableView_704030_20160816_20160!$D$2:$M$5095,10,FALSE)</f>
        <v>0.50800000000000001</v>
      </c>
      <c r="BN1469">
        <f>VLOOKUP($BI1469, [1]TableView_704030_20160816_20160!$D$2:$M$5095,4,FALSE)</f>
        <v>92</v>
      </c>
      <c r="BO1469">
        <f>VLOOKUP($BI1469, [1]TableView_704030_20160816_20160!$D$2:$M$5095,6,FALSE)</f>
        <v>305</v>
      </c>
      <c r="BP1469">
        <f>VLOOKUP($BI1469, [1]TableView_704030_20160816_20160!$D$2:$M$5095,7,FALSE)</f>
        <v>4.3</v>
      </c>
      <c r="BQ1469">
        <f>VLOOKUP($BI1469, [1]TableView_704030_20160816_20160!$D$2:$M$5095,2,FALSE)</f>
        <v>11.3</v>
      </c>
      <c r="BR1469">
        <f>VLOOKUP($BJ1469, [2]aacb8965d69cc6fd1cb3a5cae9e8ae7!$C$6:$F$853,4,FALSE)</f>
        <v>0.6</v>
      </c>
      <c r="BS1469" s="15">
        <v>1</v>
      </c>
      <c r="BT1469" t="str">
        <f t="shared" si="139"/>
        <v>16/09/2016 1</v>
      </c>
      <c r="BU1469">
        <f>VLOOKUP($BT1469, [3]Sheet1!$D$3:$T$89,4,FALSE)</f>
        <v>16</v>
      </c>
      <c r="BV1469">
        <f>VLOOKUP($BT1469, [3]Sheet1!$D$3:$T$89,5,FALSE)</f>
        <v>17</v>
      </c>
      <c r="BW1469">
        <f>VLOOKUP($BT1469, [3]Sheet1!$D$3:$T$89,8,FALSE)</f>
        <v>17</v>
      </c>
      <c r="BX1469">
        <f>VLOOKUP($BT1469, [3]Sheet1!$D$3:$T$89,9,FALSE)</f>
        <v>17</v>
      </c>
      <c r="BY1469">
        <f>VLOOKUP($BT1469, [3]Sheet1!$D$3:$T$89,12,FALSE)</f>
        <v>17</v>
      </c>
      <c r="BZ1469">
        <f>VLOOKUP($BT1469, [3]Sheet1!$D$3:$T$89,13,FALSE)</f>
        <v>18</v>
      </c>
      <c r="CA1469" t="str">
        <f>VLOOKUP($BT1469, [3]Sheet1!$D$3:$T$89,16,FALSE)</f>
        <v>N/A</v>
      </c>
      <c r="CB1469" t="str">
        <f>VLOOKUP($BT1469, [3]Sheet1!$D$3:$T$89,17,FALSE)</f>
        <v>N/A</v>
      </c>
      <c r="CD1469" s="12">
        <v>42629</v>
      </c>
      <c r="CE1469" s="2">
        <v>0.41805555555555501</v>
      </c>
      <c r="CF1469" s="2" t="s">
        <v>3118</v>
      </c>
      <c r="CG1469" s="2">
        <v>42629.416666666664</v>
      </c>
      <c r="CH1469" s="2">
        <v>42629.416666666664</v>
      </c>
      <c r="CI1469" t="s">
        <v>1457</v>
      </c>
      <c r="CJ1469" t="s">
        <v>1457</v>
      </c>
      <c r="CK1469">
        <v>1011.64984986</v>
      </c>
      <c r="CL1469">
        <v>15.7777777777778</v>
      </c>
      <c r="CM1469">
        <v>0.50800000000000001</v>
      </c>
      <c r="CN1469">
        <v>92</v>
      </c>
      <c r="CO1469">
        <v>305</v>
      </c>
      <c r="CP1469">
        <v>4.3</v>
      </c>
      <c r="CQ1469">
        <v>11.3</v>
      </c>
      <c r="CR1469">
        <v>0.6</v>
      </c>
      <c r="CS1469">
        <v>1</v>
      </c>
      <c r="CT1469" t="s">
        <v>1308</v>
      </c>
      <c r="CU1469">
        <v>16</v>
      </c>
      <c r="CV1469">
        <v>17</v>
      </c>
      <c r="CW1469">
        <v>17</v>
      </c>
      <c r="CX1469">
        <v>17</v>
      </c>
      <c r="CY1469">
        <v>17</v>
      </c>
      <c r="CZ1469">
        <v>18</v>
      </c>
      <c r="DA1469" t="s">
        <v>27</v>
      </c>
      <c r="DB1469" t="s">
        <v>27</v>
      </c>
    </row>
    <row r="1470" spans="1:106">
      <c r="D1470" s="3">
        <v>15</v>
      </c>
      <c r="BD1470" s="39">
        <v>42629</v>
      </c>
      <c r="BE1470" s="23">
        <v>0.41874999999999901</v>
      </c>
      <c r="BF1470" s="10" t="str">
        <f t="shared" si="137"/>
        <v>16/09/2016 10:03</v>
      </c>
      <c r="BG1470" s="35">
        <f t="shared" si="138"/>
        <v>42629.416666666664</v>
      </c>
      <c r="BH1470" s="35">
        <f t="shared" ref="BH1470:BH1533" si="140">ROUND(BF1470*(24*60/30),0)/(24*60/30)</f>
        <v>42629.416666666664</v>
      </c>
      <c r="BI1470" t="str">
        <f t="shared" ref="BI1470:BI1533" si="141">TEXT(BD1470,"dd/mm/yyyy ")&amp;TEXT(BG1470,"hh:mm:ss")</f>
        <v>16/09/2016 10:00:00</v>
      </c>
      <c r="BJ1470" s="40" t="str">
        <f t="shared" ref="BJ1470:BJ1533" si="142">TEXT(BD1470,"dd/mm/yyyy ")&amp;TEXT(BH1470,"hh:mm:ss")</f>
        <v>16/09/2016 10:00:00</v>
      </c>
      <c r="BK1470">
        <f>VLOOKUP($BI1470, [1]TableView_704030_20160816_20160!$D$2:$M$5095,3,FALSE)</f>
        <v>1011.64984986</v>
      </c>
      <c r="BL1470">
        <f>VLOOKUP($BI1470, [1]TableView_704030_20160816_20160!$D$2:$M$5095,8,FALSE)</f>
        <v>15.7777777777778</v>
      </c>
      <c r="BM1470">
        <f>VLOOKUP($BI1470, [1]TableView_704030_20160816_20160!$D$2:$M$5095,10,FALSE)</f>
        <v>0.50800000000000001</v>
      </c>
      <c r="BN1470">
        <f>VLOOKUP($BI1470, [1]TableView_704030_20160816_20160!$D$2:$M$5095,4,FALSE)</f>
        <v>92</v>
      </c>
      <c r="BO1470">
        <f>VLOOKUP($BI1470, [1]TableView_704030_20160816_20160!$D$2:$M$5095,6,FALSE)</f>
        <v>305</v>
      </c>
      <c r="BP1470">
        <f>VLOOKUP($BI1470, [1]TableView_704030_20160816_20160!$D$2:$M$5095,7,FALSE)</f>
        <v>4.3</v>
      </c>
      <c r="BQ1470">
        <f>VLOOKUP($BI1470, [1]TableView_704030_20160816_20160!$D$2:$M$5095,2,FALSE)</f>
        <v>11.3</v>
      </c>
      <c r="BR1470">
        <f>VLOOKUP($BJ1470, [2]aacb8965d69cc6fd1cb3a5cae9e8ae7!$C$6:$F$853,4,FALSE)</f>
        <v>0.6</v>
      </c>
      <c r="BS1470" s="15">
        <v>1</v>
      </c>
      <c r="BT1470" t="str">
        <f t="shared" si="139"/>
        <v>16/09/2016 1</v>
      </c>
      <c r="BU1470">
        <f>VLOOKUP($BT1470, [3]Sheet1!$D$3:$T$89,4,FALSE)</f>
        <v>16</v>
      </c>
      <c r="BV1470">
        <f>VLOOKUP($BT1470, [3]Sheet1!$D$3:$T$89,5,FALSE)</f>
        <v>17</v>
      </c>
      <c r="BW1470">
        <f>VLOOKUP($BT1470, [3]Sheet1!$D$3:$T$89,8,FALSE)</f>
        <v>17</v>
      </c>
      <c r="BX1470">
        <f>VLOOKUP($BT1470, [3]Sheet1!$D$3:$T$89,9,FALSE)</f>
        <v>17</v>
      </c>
      <c r="BY1470">
        <f>VLOOKUP($BT1470, [3]Sheet1!$D$3:$T$89,12,FALSE)</f>
        <v>17</v>
      </c>
      <c r="BZ1470">
        <f>VLOOKUP($BT1470, [3]Sheet1!$D$3:$T$89,13,FALSE)</f>
        <v>18</v>
      </c>
      <c r="CA1470" t="str">
        <f>VLOOKUP($BT1470, [3]Sheet1!$D$3:$T$89,16,FALSE)</f>
        <v>N/A</v>
      </c>
      <c r="CB1470" t="str">
        <f>VLOOKUP($BT1470, [3]Sheet1!$D$3:$T$89,17,FALSE)</f>
        <v>N/A</v>
      </c>
      <c r="CD1470" s="12">
        <v>42629</v>
      </c>
      <c r="CE1470" s="2">
        <v>0.41874999999999901</v>
      </c>
      <c r="CF1470" s="2" t="s">
        <v>3119</v>
      </c>
      <c r="CG1470" s="2">
        <v>42629.416666666664</v>
      </c>
      <c r="CH1470" s="2">
        <v>42629.416666666664</v>
      </c>
      <c r="CI1470" t="s">
        <v>1457</v>
      </c>
      <c r="CJ1470" t="s">
        <v>1457</v>
      </c>
      <c r="CK1470">
        <v>1011.64984986</v>
      </c>
      <c r="CL1470">
        <v>15.7777777777778</v>
      </c>
      <c r="CM1470">
        <v>0.50800000000000001</v>
      </c>
      <c r="CN1470">
        <v>92</v>
      </c>
      <c r="CO1470">
        <v>305</v>
      </c>
      <c r="CP1470">
        <v>4.3</v>
      </c>
      <c r="CQ1470">
        <v>11.3</v>
      </c>
      <c r="CR1470">
        <v>0.6</v>
      </c>
      <c r="CS1470">
        <v>1</v>
      </c>
      <c r="CT1470" t="s">
        <v>1308</v>
      </c>
      <c r="CU1470">
        <v>16</v>
      </c>
      <c r="CV1470">
        <v>17</v>
      </c>
      <c r="CW1470">
        <v>17</v>
      </c>
      <c r="CX1470">
        <v>17</v>
      </c>
      <c r="CY1470">
        <v>17</v>
      </c>
      <c r="CZ1470">
        <v>18</v>
      </c>
      <c r="DA1470" t="s">
        <v>27</v>
      </c>
      <c r="DB1470" t="s">
        <v>27</v>
      </c>
    </row>
    <row r="1471" spans="1:106">
      <c r="D1471" s="3">
        <v>16</v>
      </c>
      <c r="BD1471" s="39">
        <v>42629</v>
      </c>
      <c r="BE1471" s="23">
        <v>0.41944444444444401</v>
      </c>
      <c r="BF1471" s="10" t="str">
        <f t="shared" si="137"/>
        <v>16/09/2016 10:04</v>
      </c>
      <c r="BG1471" s="35">
        <f t="shared" si="138"/>
        <v>42629.416666666664</v>
      </c>
      <c r="BH1471" s="35">
        <f t="shared" si="140"/>
        <v>42629.416666666664</v>
      </c>
      <c r="BI1471" t="str">
        <f t="shared" si="141"/>
        <v>16/09/2016 10:00:00</v>
      </c>
      <c r="BJ1471" s="40" t="str">
        <f t="shared" si="142"/>
        <v>16/09/2016 10:00:00</v>
      </c>
      <c r="BK1471">
        <f>VLOOKUP($BI1471, [1]TableView_704030_20160816_20160!$D$2:$M$5095,3,FALSE)</f>
        <v>1011.64984986</v>
      </c>
      <c r="BL1471">
        <f>VLOOKUP($BI1471, [1]TableView_704030_20160816_20160!$D$2:$M$5095,8,FALSE)</f>
        <v>15.7777777777778</v>
      </c>
      <c r="BM1471">
        <f>VLOOKUP($BI1471, [1]TableView_704030_20160816_20160!$D$2:$M$5095,10,FALSE)</f>
        <v>0.50800000000000001</v>
      </c>
      <c r="BN1471">
        <f>VLOOKUP($BI1471, [1]TableView_704030_20160816_20160!$D$2:$M$5095,4,FALSE)</f>
        <v>92</v>
      </c>
      <c r="BO1471">
        <f>VLOOKUP($BI1471, [1]TableView_704030_20160816_20160!$D$2:$M$5095,6,FALSE)</f>
        <v>305</v>
      </c>
      <c r="BP1471">
        <f>VLOOKUP($BI1471, [1]TableView_704030_20160816_20160!$D$2:$M$5095,7,FALSE)</f>
        <v>4.3</v>
      </c>
      <c r="BQ1471">
        <f>VLOOKUP($BI1471, [1]TableView_704030_20160816_20160!$D$2:$M$5095,2,FALSE)</f>
        <v>11.3</v>
      </c>
      <c r="BR1471">
        <f>VLOOKUP($BJ1471, [2]aacb8965d69cc6fd1cb3a5cae9e8ae7!$C$6:$F$853,4,FALSE)</f>
        <v>0.6</v>
      </c>
      <c r="BS1471" s="15">
        <v>1</v>
      </c>
      <c r="BT1471" t="str">
        <f t="shared" si="139"/>
        <v>16/09/2016 1</v>
      </c>
      <c r="BU1471">
        <f>VLOOKUP($BT1471, [3]Sheet1!$D$3:$T$89,4,FALSE)</f>
        <v>16</v>
      </c>
      <c r="BV1471">
        <f>VLOOKUP($BT1471, [3]Sheet1!$D$3:$T$89,5,FALSE)</f>
        <v>17</v>
      </c>
      <c r="BW1471">
        <f>VLOOKUP($BT1471, [3]Sheet1!$D$3:$T$89,8,FALSE)</f>
        <v>17</v>
      </c>
      <c r="BX1471">
        <f>VLOOKUP($BT1471, [3]Sheet1!$D$3:$T$89,9,FALSE)</f>
        <v>17</v>
      </c>
      <c r="BY1471">
        <f>VLOOKUP($BT1471, [3]Sheet1!$D$3:$T$89,12,FALSE)</f>
        <v>17</v>
      </c>
      <c r="BZ1471">
        <f>VLOOKUP($BT1471, [3]Sheet1!$D$3:$T$89,13,FALSE)</f>
        <v>18</v>
      </c>
      <c r="CA1471" t="str">
        <f>VLOOKUP($BT1471, [3]Sheet1!$D$3:$T$89,16,FALSE)</f>
        <v>N/A</v>
      </c>
      <c r="CB1471" t="str">
        <f>VLOOKUP($BT1471, [3]Sheet1!$D$3:$T$89,17,FALSE)</f>
        <v>N/A</v>
      </c>
      <c r="CD1471" s="12">
        <v>42629</v>
      </c>
      <c r="CE1471" s="2">
        <v>0.41944444444444401</v>
      </c>
      <c r="CF1471" s="2" t="s">
        <v>3120</v>
      </c>
      <c r="CG1471" s="2">
        <v>42629.416666666664</v>
      </c>
      <c r="CH1471" s="2">
        <v>42629.416666666664</v>
      </c>
      <c r="CI1471" t="s">
        <v>1457</v>
      </c>
      <c r="CJ1471" t="s">
        <v>1457</v>
      </c>
      <c r="CK1471">
        <v>1011.64984986</v>
      </c>
      <c r="CL1471">
        <v>15.7777777777778</v>
      </c>
      <c r="CM1471">
        <v>0.50800000000000001</v>
      </c>
      <c r="CN1471">
        <v>92</v>
      </c>
      <c r="CO1471">
        <v>305</v>
      </c>
      <c r="CP1471">
        <v>4.3</v>
      </c>
      <c r="CQ1471">
        <v>11.3</v>
      </c>
      <c r="CR1471">
        <v>0.6</v>
      </c>
      <c r="CS1471">
        <v>1</v>
      </c>
      <c r="CT1471" t="s">
        <v>1308</v>
      </c>
      <c r="CU1471">
        <v>16</v>
      </c>
      <c r="CV1471">
        <v>17</v>
      </c>
      <c r="CW1471">
        <v>17</v>
      </c>
      <c r="CX1471">
        <v>17</v>
      </c>
      <c r="CY1471">
        <v>17</v>
      </c>
      <c r="CZ1471">
        <v>18</v>
      </c>
      <c r="DA1471" t="s">
        <v>27</v>
      </c>
      <c r="DB1471" t="s">
        <v>27</v>
      </c>
    </row>
    <row r="1472" spans="1:106">
      <c r="D1472" s="3">
        <v>17</v>
      </c>
      <c r="BD1472" s="39">
        <v>42629</v>
      </c>
      <c r="BE1472" s="23">
        <v>0.42013888888888801</v>
      </c>
      <c r="BF1472" s="10" t="str">
        <f t="shared" si="137"/>
        <v>16/09/2016 10:05</v>
      </c>
      <c r="BG1472" s="35">
        <f t="shared" si="138"/>
        <v>42629.423611111109</v>
      </c>
      <c r="BH1472" s="35">
        <f t="shared" si="140"/>
        <v>42629.416666666664</v>
      </c>
      <c r="BI1472" t="str">
        <f t="shared" si="141"/>
        <v>16/09/2016 10:10:00</v>
      </c>
      <c r="BJ1472" s="40" t="str">
        <f t="shared" si="142"/>
        <v>16/09/2016 10:00:00</v>
      </c>
      <c r="BK1472">
        <f>VLOOKUP($BI1472, [1]TableView_704030_20160816_20160!$D$2:$M$5095,3,FALSE)</f>
        <v>1011.7175776399999</v>
      </c>
      <c r="BL1472">
        <f>VLOOKUP($BI1472, [1]TableView_704030_20160816_20160!$D$2:$M$5095,8,FALSE)</f>
        <v>15.3333333333333</v>
      </c>
      <c r="BM1472">
        <f>VLOOKUP($BI1472, [1]TableView_704030_20160816_20160!$D$2:$M$5095,10,FALSE)</f>
        <v>0.50800000000000001</v>
      </c>
      <c r="BN1472">
        <f>VLOOKUP($BI1472, [1]TableView_704030_20160816_20160!$D$2:$M$5095,4,FALSE)</f>
        <v>93</v>
      </c>
      <c r="BO1472">
        <f>VLOOKUP($BI1472, [1]TableView_704030_20160816_20160!$D$2:$M$5095,6,FALSE)</f>
        <v>313</v>
      </c>
      <c r="BP1472">
        <f>VLOOKUP($BI1472, [1]TableView_704030_20160816_20160!$D$2:$M$5095,7,FALSE)</f>
        <v>4.7</v>
      </c>
      <c r="BQ1472">
        <f>VLOOKUP($BI1472, [1]TableView_704030_20160816_20160!$D$2:$M$5095,2,FALSE)</f>
        <v>11.3</v>
      </c>
      <c r="BR1472">
        <f>VLOOKUP($BJ1472, [2]aacb8965d69cc6fd1cb3a5cae9e8ae7!$C$6:$F$853,4,FALSE)</f>
        <v>0.6</v>
      </c>
      <c r="BS1472" s="15">
        <v>1</v>
      </c>
      <c r="BT1472" t="str">
        <f t="shared" si="139"/>
        <v>16/09/2016 1</v>
      </c>
      <c r="BU1472">
        <f>VLOOKUP($BT1472, [3]Sheet1!$D$3:$T$89,4,FALSE)</f>
        <v>16</v>
      </c>
      <c r="BV1472">
        <f>VLOOKUP($BT1472, [3]Sheet1!$D$3:$T$89,5,FALSE)</f>
        <v>17</v>
      </c>
      <c r="BW1472">
        <f>VLOOKUP($BT1472, [3]Sheet1!$D$3:$T$89,8,FALSE)</f>
        <v>17</v>
      </c>
      <c r="BX1472">
        <f>VLOOKUP($BT1472, [3]Sheet1!$D$3:$T$89,9,FALSE)</f>
        <v>17</v>
      </c>
      <c r="BY1472">
        <f>VLOOKUP($BT1472, [3]Sheet1!$D$3:$T$89,12,FALSE)</f>
        <v>17</v>
      </c>
      <c r="BZ1472">
        <f>VLOOKUP($BT1472, [3]Sheet1!$D$3:$T$89,13,FALSE)</f>
        <v>18</v>
      </c>
      <c r="CA1472" t="str">
        <f>VLOOKUP($BT1472, [3]Sheet1!$D$3:$T$89,16,FALSE)</f>
        <v>N/A</v>
      </c>
      <c r="CB1472" t="str">
        <f>VLOOKUP($BT1472, [3]Sheet1!$D$3:$T$89,17,FALSE)</f>
        <v>N/A</v>
      </c>
      <c r="CD1472" s="12">
        <v>42629</v>
      </c>
      <c r="CE1472" s="2">
        <v>0.42013888888888801</v>
      </c>
      <c r="CF1472" s="2" t="s">
        <v>3121</v>
      </c>
      <c r="CG1472" s="2">
        <v>42629.423611111109</v>
      </c>
      <c r="CH1472" s="2">
        <v>42629.416666666664</v>
      </c>
      <c r="CI1472" t="s">
        <v>3122</v>
      </c>
      <c r="CJ1472" t="s">
        <v>1457</v>
      </c>
      <c r="CK1472">
        <v>1011.7175776399999</v>
      </c>
      <c r="CL1472">
        <v>15.3333333333333</v>
      </c>
      <c r="CM1472">
        <v>0.50800000000000001</v>
      </c>
      <c r="CN1472">
        <v>93</v>
      </c>
      <c r="CO1472">
        <v>313</v>
      </c>
      <c r="CP1472">
        <v>4.7</v>
      </c>
      <c r="CQ1472">
        <v>11.3</v>
      </c>
      <c r="CR1472">
        <v>0.6</v>
      </c>
      <c r="CS1472">
        <v>1</v>
      </c>
      <c r="CT1472" t="s">
        <v>1308</v>
      </c>
      <c r="CU1472">
        <v>16</v>
      </c>
      <c r="CV1472">
        <v>17</v>
      </c>
      <c r="CW1472">
        <v>17</v>
      </c>
      <c r="CX1472">
        <v>17</v>
      </c>
      <c r="CY1472">
        <v>17</v>
      </c>
      <c r="CZ1472">
        <v>18</v>
      </c>
      <c r="DA1472" t="s">
        <v>27</v>
      </c>
      <c r="DB1472" t="s">
        <v>27</v>
      </c>
    </row>
    <row r="1473" spans="1:106">
      <c r="D1473" s="3">
        <v>18</v>
      </c>
      <c r="BD1473" s="39">
        <v>42629</v>
      </c>
      <c r="BE1473" s="23">
        <v>0.420833333333332</v>
      </c>
      <c r="BF1473" s="10" t="str">
        <f t="shared" si="137"/>
        <v>16/09/2016 10:06</v>
      </c>
      <c r="BG1473" s="35">
        <f t="shared" si="138"/>
        <v>42629.423611111109</v>
      </c>
      <c r="BH1473" s="35">
        <f t="shared" si="140"/>
        <v>42629.416666666664</v>
      </c>
      <c r="BI1473" t="str">
        <f t="shared" si="141"/>
        <v>16/09/2016 10:10:00</v>
      </c>
      <c r="BJ1473" s="40" t="str">
        <f t="shared" si="142"/>
        <v>16/09/2016 10:00:00</v>
      </c>
      <c r="BK1473">
        <f>VLOOKUP($BI1473, [1]TableView_704030_20160816_20160!$D$2:$M$5095,3,FALSE)</f>
        <v>1011.7175776399999</v>
      </c>
      <c r="BL1473">
        <f>VLOOKUP($BI1473, [1]TableView_704030_20160816_20160!$D$2:$M$5095,8,FALSE)</f>
        <v>15.3333333333333</v>
      </c>
      <c r="BM1473">
        <f>VLOOKUP($BI1473, [1]TableView_704030_20160816_20160!$D$2:$M$5095,10,FALSE)</f>
        <v>0.50800000000000001</v>
      </c>
      <c r="BN1473">
        <f>VLOOKUP($BI1473, [1]TableView_704030_20160816_20160!$D$2:$M$5095,4,FALSE)</f>
        <v>93</v>
      </c>
      <c r="BO1473">
        <f>VLOOKUP($BI1473, [1]TableView_704030_20160816_20160!$D$2:$M$5095,6,FALSE)</f>
        <v>313</v>
      </c>
      <c r="BP1473">
        <f>VLOOKUP($BI1473, [1]TableView_704030_20160816_20160!$D$2:$M$5095,7,FALSE)</f>
        <v>4.7</v>
      </c>
      <c r="BQ1473">
        <f>VLOOKUP($BI1473, [1]TableView_704030_20160816_20160!$D$2:$M$5095,2,FALSE)</f>
        <v>11.3</v>
      </c>
      <c r="BR1473">
        <f>VLOOKUP($BJ1473, [2]aacb8965d69cc6fd1cb3a5cae9e8ae7!$C$6:$F$853,4,FALSE)</f>
        <v>0.6</v>
      </c>
      <c r="BS1473" s="15">
        <v>1</v>
      </c>
      <c r="BT1473" t="str">
        <f t="shared" si="139"/>
        <v>16/09/2016 1</v>
      </c>
      <c r="BU1473">
        <f>VLOOKUP($BT1473, [3]Sheet1!$D$3:$T$89,4,FALSE)</f>
        <v>16</v>
      </c>
      <c r="BV1473">
        <f>VLOOKUP($BT1473, [3]Sheet1!$D$3:$T$89,5,FALSE)</f>
        <v>17</v>
      </c>
      <c r="BW1473">
        <f>VLOOKUP($BT1473, [3]Sheet1!$D$3:$T$89,8,FALSE)</f>
        <v>17</v>
      </c>
      <c r="BX1473">
        <f>VLOOKUP($BT1473, [3]Sheet1!$D$3:$T$89,9,FALSE)</f>
        <v>17</v>
      </c>
      <c r="BY1473">
        <f>VLOOKUP($BT1473, [3]Sheet1!$D$3:$T$89,12,FALSE)</f>
        <v>17</v>
      </c>
      <c r="BZ1473">
        <f>VLOOKUP($BT1473, [3]Sheet1!$D$3:$T$89,13,FALSE)</f>
        <v>18</v>
      </c>
      <c r="CA1473" t="str">
        <f>VLOOKUP($BT1473, [3]Sheet1!$D$3:$T$89,16,FALSE)</f>
        <v>N/A</v>
      </c>
      <c r="CB1473" t="str">
        <f>VLOOKUP($BT1473, [3]Sheet1!$D$3:$T$89,17,FALSE)</f>
        <v>N/A</v>
      </c>
      <c r="CD1473" s="12">
        <v>42629</v>
      </c>
      <c r="CE1473" s="2">
        <v>0.420833333333332</v>
      </c>
      <c r="CF1473" s="2" t="s">
        <v>3123</v>
      </c>
      <c r="CG1473" s="2">
        <v>42629.423611111109</v>
      </c>
      <c r="CH1473" s="2">
        <v>42629.416666666664</v>
      </c>
      <c r="CI1473" t="s">
        <v>3122</v>
      </c>
      <c r="CJ1473" t="s">
        <v>1457</v>
      </c>
      <c r="CK1473">
        <v>1011.7175776399999</v>
      </c>
      <c r="CL1473">
        <v>15.3333333333333</v>
      </c>
      <c r="CM1473">
        <v>0.50800000000000001</v>
      </c>
      <c r="CN1473">
        <v>93</v>
      </c>
      <c r="CO1473">
        <v>313</v>
      </c>
      <c r="CP1473">
        <v>4.7</v>
      </c>
      <c r="CQ1473">
        <v>11.3</v>
      </c>
      <c r="CR1473">
        <v>0.6</v>
      </c>
      <c r="CS1473">
        <v>1</v>
      </c>
      <c r="CT1473" t="s">
        <v>1308</v>
      </c>
      <c r="CU1473">
        <v>16</v>
      </c>
      <c r="CV1473">
        <v>17</v>
      </c>
      <c r="CW1473">
        <v>17</v>
      </c>
      <c r="CX1473">
        <v>17</v>
      </c>
      <c r="CY1473">
        <v>17</v>
      </c>
      <c r="CZ1473">
        <v>18</v>
      </c>
      <c r="DA1473" t="s">
        <v>27</v>
      </c>
      <c r="DB1473" t="s">
        <v>27</v>
      </c>
    </row>
    <row r="1474" spans="1:106">
      <c r="D1474" s="3">
        <v>19</v>
      </c>
      <c r="BD1474" s="39">
        <v>42629</v>
      </c>
      <c r="BE1474" s="23">
        <v>0.421527777777777</v>
      </c>
      <c r="BF1474" s="10" t="str">
        <f t="shared" si="137"/>
        <v>16/09/2016 10:07</v>
      </c>
      <c r="BG1474" s="35">
        <f t="shared" si="138"/>
        <v>42629.423611111109</v>
      </c>
      <c r="BH1474" s="35">
        <f t="shared" si="140"/>
        <v>42629.416666666664</v>
      </c>
      <c r="BI1474" t="str">
        <f t="shared" si="141"/>
        <v>16/09/2016 10:10:00</v>
      </c>
      <c r="BJ1474" s="40" t="str">
        <f t="shared" si="142"/>
        <v>16/09/2016 10:00:00</v>
      </c>
      <c r="BK1474">
        <f>VLOOKUP($BI1474, [1]TableView_704030_20160816_20160!$D$2:$M$5095,3,FALSE)</f>
        <v>1011.7175776399999</v>
      </c>
      <c r="BL1474">
        <f>VLOOKUP($BI1474, [1]TableView_704030_20160816_20160!$D$2:$M$5095,8,FALSE)</f>
        <v>15.3333333333333</v>
      </c>
      <c r="BM1474">
        <f>VLOOKUP($BI1474, [1]TableView_704030_20160816_20160!$D$2:$M$5095,10,FALSE)</f>
        <v>0.50800000000000001</v>
      </c>
      <c r="BN1474">
        <f>VLOOKUP($BI1474, [1]TableView_704030_20160816_20160!$D$2:$M$5095,4,FALSE)</f>
        <v>93</v>
      </c>
      <c r="BO1474">
        <f>VLOOKUP($BI1474, [1]TableView_704030_20160816_20160!$D$2:$M$5095,6,FALSE)</f>
        <v>313</v>
      </c>
      <c r="BP1474">
        <f>VLOOKUP($BI1474, [1]TableView_704030_20160816_20160!$D$2:$M$5095,7,FALSE)</f>
        <v>4.7</v>
      </c>
      <c r="BQ1474">
        <f>VLOOKUP($BI1474, [1]TableView_704030_20160816_20160!$D$2:$M$5095,2,FALSE)</f>
        <v>11.3</v>
      </c>
      <c r="BR1474">
        <f>VLOOKUP($BJ1474, [2]aacb8965d69cc6fd1cb3a5cae9e8ae7!$C$6:$F$853,4,FALSE)</f>
        <v>0.6</v>
      </c>
      <c r="BS1474" s="15">
        <v>1</v>
      </c>
      <c r="BT1474" t="str">
        <f t="shared" si="139"/>
        <v>16/09/2016 1</v>
      </c>
      <c r="BU1474">
        <f>VLOOKUP($BT1474, [3]Sheet1!$D$3:$T$89,4,FALSE)</f>
        <v>16</v>
      </c>
      <c r="BV1474">
        <f>VLOOKUP($BT1474, [3]Sheet1!$D$3:$T$89,5,FALSE)</f>
        <v>17</v>
      </c>
      <c r="BW1474">
        <f>VLOOKUP($BT1474, [3]Sheet1!$D$3:$T$89,8,FALSE)</f>
        <v>17</v>
      </c>
      <c r="BX1474">
        <f>VLOOKUP($BT1474, [3]Sheet1!$D$3:$T$89,9,FALSE)</f>
        <v>17</v>
      </c>
      <c r="BY1474">
        <f>VLOOKUP($BT1474, [3]Sheet1!$D$3:$T$89,12,FALSE)</f>
        <v>17</v>
      </c>
      <c r="BZ1474">
        <f>VLOOKUP($BT1474, [3]Sheet1!$D$3:$T$89,13,FALSE)</f>
        <v>18</v>
      </c>
      <c r="CA1474" t="str">
        <f>VLOOKUP($BT1474, [3]Sheet1!$D$3:$T$89,16,FALSE)</f>
        <v>N/A</v>
      </c>
      <c r="CB1474" t="str">
        <f>VLOOKUP($BT1474, [3]Sheet1!$D$3:$T$89,17,FALSE)</f>
        <v>N/A</v>
      </c>
      <c r="CD1474" s="12">
        <v>42629</v>
      </c>
      <c r="CE1474" s="2">
        <v>0.421527777777777</v>
      </c>
      <c r="CF1474" s="2" t="s">
        <v>3124</v>
      </c>
      <c r="CG1474" s="2">
        <v>42629.423611111109</v>
      </c>
      <c r="CH1474" s="2">
        <v>42629.416666666664</v>
      </c>
      <c r="CI1474" t="s">
        <v>3122</v>
      </c>
      <c r="CJ1474" t="s">
        <v>1457</v>
      </c>
      <c r="CK1474">
        <v>1011.7175776399999</v>
      </c>
      <c r="CL1474">
        <v>15.3333333333333</v>
      </c>
      <c r="CM1474">
        <v>0.50800000000000001</v>
      </c>
      <c r="CN1474">
        <v>93</v>
      </c>
      <c r="CO1474">
        <v>313</v>
      </c>
      <c r="CP1474">
        <v>4.7</v>
      </c>
      <c r="CQ1474">
        <v>11.3</v>
      </c>
      <c r="CR1474">
        <v>0.6</v>
      </c>
      <c r="CS1474">
        <v>1</v>
      </c>
      <c r="CT1474" t="s">
        <v>1308</v>
      </c>
      <c r="CU1474">
        <v>16</v>
      </c>
      <c r="CV1474">
        <v>17</v>
      </c>
      <c r="CW1474">
        <v>17</v>
      </c>
      <c r="CX1474">
        <v>17</v>
      </c>
      <c r="CY1474">
        <v>17</v>
      </c>
      <c r="CZ1474">
        <v>18</v>
      </c>
      <c r="DA1474" t="s">
        <v>27</v>
      </c>
      <c r="DB1474" t="s">
        <v>27</v>
      </c>
    </row>
    <row r="1475" spans="1:106">
      <c r="D1475" s="3">
        <v>20</v>
      </c>
      <c r="BD1475" s="39">
        <v>42629</v>
      </c>
      <c r="BE1475" s="23">
        <v>0.422222222222221</v>
      </c>
      <c r="BF1475" s="10" t="str">
        <f t="shared" si="137"/>
        <v>16/09/2016 10:08</v>
      </c>
      <c r="BG1475" s="35">
        <f t="shared" si="138"/>
        <v>42629.423611111109</v>
      </c>
      <c r="BH1475" s="35">
        <f t="shared" si="140"/>
        <v>42629.416666666664</v>
      </c>
      <c r="BI1475" t="str">
        <f t="shared" si="141"/>
        <v>16/09/2016 10:10:00</v>
      </c>
      <c r="BJ1475" s="40" t="str">
        <f t="shared" si="142"/>
        <v>16/09/2016 10:00:00</v>
      </c>
      <c r="BK1475">
        <f>VLOOKUP($BI1475, [1]TableView_704030_20160816_20160!$D$2:$M$5095,3,FALSE)</f>
        <v>1011.7175776399999</v>
      </c>
      <c r="BL1475">
        <f>VLOOKUP($BI1475, [1]TableView_704030_20160816_20160!$D$2:$M$5095,8,FALSE)</f>
        <v>15.3333333333333</v>
      </c>
      <c r="BM1475">
        <f>VLOOKUP($BI1475, [1]TableView_704030_20160816_20160!$D$2:$M$5095,10,FALSE)</f>
        <v>0.50800000000000001</v>
      </c>
      <c r="BN1475">
        <f>VLOOKUP($BI1475, [1]TableView_704030_20160816_20160!$D$2:$M$5095,4,FALSE)</f>
        <v>93</v>
      </c>
      <c r="BO1475">
        <f>VLOOKUP($BI1475, [1]TableView_704030_20160816_20160!$D$2:$M$5095,6,FALSE)</f>
        <v>313</v>
      </c>
      <c r="BP1475">
        <f>VLOOKUP($BI1475, [1]TableView_704030_20160816_20160!$D$2:$M$5095,7,FALSE)</f>
        <v>4.7</v>
      </c>
      <c r="BQ1475">
        <f>VLOOKUP($BI1475, [1]TableView_704030_20160816_20160!$D$2:$M$5095,2,FALSE)</f>
        <v>11.3</v>
      </c>
      <c r="BR1475">
        <f>VLOOKUP($BJ1475, [2]aacb8965d69cc6fd1cb3a5cae9e8ae7!$C$6:$F$853,4,FALSE)</f>
        <v>0.6</v>
      </c>
      <c r="BS1475" s="15">
        <v>1</v>
      </c>
      <c r="BT1475" t="str">
        <f t="shared" si="139"/>
        <v>16/09/2016 1</v>
      </c>
      <c r="BU1475">
        <f>VLOOKUP($BT1475, [3]Sheet1!$D$3:$T$89,4,FALSE)</f>
        <v>16</v>
      </c>
      <c r="BV1475">
        <f>VLOOKUP($BT1475, [3]Sheet1!$D$3:$T$89,5,FALSE)</f>
        <v>17</v>
      </c>
      <c r="BW1475">
        <f>VLOOKUP($BT1475, [3]Sheet1!$D$3:$T$89,8,FALSE)</f>
        <v>17</v>
      </c>
      <c r="BX1475">
        <f>VLOOKUP($BT1475, [3]Sheet1!$D$3:$T$89,9,FALSE)</f>
        <v>17</v>
      </c>
      <c r="BY1475">
        <f>VLOOKUP($BT1475, [3]Sheet1!$D$3:$T$89,12,FALSE)</f>
        <v>17</v>
      </c>
      <c r="BZ1475">
        <f>VLOOKUP($BT1475, [3]Sheet1!$D$3:$T$89,13,FALSE)</f>
        <v>18</v>
      </c>
      <c r="CA1475" t="str">
        <f>VLOOKUP($BT1475, [3]Sheet1!$D$3:$T$89,16,FALSE)</f>
        <v>N/A</v>
      </c>
      <c r="CB1475" t="str">
        <f>VLOOKUP($BT1475, [3]Sheet1!$D$3:$T$89,17,FALSE)</f>
        <v>N/A</v>
      </c>
      <c r="CD1475" s="12">
        <v>42629</v>
      </c>
      <c r="CE1475" s="2">
        <v>0.422222222222221</v>
      </c>
      <c r="CF1475" s="2" t="s">
        <v>3125</v>
      </c>
      <c r="CG1475" s="2">
        <v>42629.423611111109</v>
      </c>
      <c r="CH1475" s="2">
        <v>42629.416666666664</v>
      </c>
      <c r="CI1475" t="s">
        <v>3122</v>
      </c>
      <c r="CJ1475" t="s">
        <v>1457</v>
      </c>
      <c r="CK1475">
        <v>1011.7175776399999</v>
      </c>
      <c r="CL1475">
        <v>15.3333333333333</v>
      </c>
      <c r="CM1475">
        <v>0.50800000000000001</v>
      </c>
      <c r="CN1475">
        <v>93</v>
      </c>
      <c r="CO1475">
        <v>313</v>
      </c>
      <c r="CP1475">
        <v>4.7</v>
      </c>
      <c r="CQ1475">
        <v>11.3</v>
      </c>
      <c r="CR1475">
        <v>0.6</v>
      </c>
      <c r="CS1475">
        <v>1</v>
      </c>
      <c r="CT1475" t="s">
        <v>1308</v>
      </c>
      <c r="CU1475">
        <v>16</v>
      </c>
      <c r="CV1475">
        <v>17</v>
      </c>
      <c r="CW1475">
        <v>17</v>
      </c>
      <c r="CX1475">
        <v>17</v>
      </c>
      <c r="CY1475">
        <v>17</v>
      </c>
      <c r="CZ1475">
        <v>18</v>
      </c>
      <c r="DA1475" t="s">
        <v>27</v>
      </c>
      <c r="DB1475" t="s">
        <v>27</v>
      </c>
    </row>
    <row r="1476" spans="1:106">
      <c r="D1476" s="3">
        <v>21</v>
      </c>
      <c r="BD1476" s="39">
        <v>42629</v>
      </c>
      <c r="BE1476" s="23">
        <v>0.422916666666665</v>
      </c>
      <c r="BF1476" s="10" t="str">
        <f t="shared" ref="BF1476:BF1539" si="143">TEXT(BD1476,"dd/mm/yyyy ")&amp;TEXT(BE1476,"hh:mm")</f>
        <v>16/09/2016 10:09</v>
      </c>
      <c r="BG1476" s="35">
        <f t="shared" ref="BG1476:BG1539" si="144">ROUND(BF1476*(24*60/10),0)/(24*60/10)</f>
        <v>42629.423611111109</v>
      </c>
      <c r="BH1476" s="35">
        <f t="shared" si="140"/>
        <v>42629.416666666664</v>
      </c>
      <c r="BI1476" t="str">
        <f t="shared" si="141"/>
        <v>16/09/2016 10:10:00</v>
      </c>
      <c r="BJ1476" s="40" t="str">
        <f t="shared" si="142"/>
        <v>16/09/2016 10:00:00</v>
      </c>
      <c r="BK1476">
        <f>VLOOKUP($BI1476, [1]TableView_704030_20160816_20160!$D$2:$M$5095,3,FALSE)</f>
        <v>1011.7175776399999</v>
      </c>
      <c r="BL1476">
        <f>VLOOKUP($BI1476, [1]TableView_704030_20160816_20160!$D$2:$M$5095,8,FALSE)</f>
        <v>15.3333333333333</v>
      </c>
      <c r="BM1476">
        <f>VLOOKUP($BI1476, [1]TableView_704030_20160816_20160!$D$2:$M$5095,10,FALSE)</f>
        <v>0.50800000000000001</v>
      </c>
      <c r="BN1476">
        <f>VLOOKUP($BI1476, [1]TableView_704030_20160816_20160!$D$2:$M$5095,4,FALSE)</f>
        <v>93</v>
      </c>
      <c r="BO1476">
        <f>VLOOKUP($BI1476, [1]TableView_704030_20160816_20160!$D$2:$M$5095,6,FALSE)</f>
        <v>313</v>
      </c>
      <c r="BP1476">
        <f>VLOOKUP($BI1476, [1]TableView_704030_20160816_20160!$D$2:$M$5095,7,FALSE)</f>
        <v>4.7</v>
      </c>
      <c r="BQ1476">
        <f>VLOOKUP($BI1476, [1]TableView_704030_20160816_20160!$D$2:$M$5095,2,FALSE)</f>
        <v>11.3</v>
      </c>
      <c r="BR1476">
        <f>VLOOKUP($BJ1476, [2]aacb8965d69cc6fd1cb3a5cae9e8ae7!$C$6:$F$853,4,FALSE)</f>
        <v>0.6</v>
      </c>
      <c r="BS1476" s="15">
        <v>1</v>
      </c>
      <c r="BT1476" t="str">
        <f t="shared" si="139"/>
        <v>16/09/2016 1</v>
      </c>
      <c r="BU1476">
        <f>VLOOKUP($BT1476, [3]Sheet1!$D$3:$T$89,4,FALSE)</f>
        <v>16</v>
      </c>
      <c r="BV1476">
        <f>VLOOKUP($BT1476, [3]Sheet1!$D$3:$T$89,5,FALSE)</f>
        <v>17</v>
      </c>
      <c r="BW1476">
        <f>VLOOKUP($BT1476, [3]Sheet1!$D$3:$T$89,8,FALSE)</f>
        <v>17</v>
      </c>
      <c r="BX1476">
        <f>VLOOKUP($BT1476, [3]Sheet1!$D$3:$T$89,9,FALSE)</f>
        <v>17</v>
      </c>
      <c r="BY1476">
        <f>VLOOKUP($BT1476, [3]Sheet1!$D$3:$T$89,12,FALSE)</f>
        <v>17</v>
      </c>
      <c r="BZ1476">
        <f>VLOOKUP($BT1476, [3]Sheet1!$D$3:$T$89,13,FALSE)</f>
        <v>18</v>
      </c>
      <c r="CA1476" t="str">
        <f>VLOOKUP($BT1476, [3]Sheet1!$D$3:$T$89,16,FALSE)</f>
        <v>N/A</v>
      </c>
      <c r="CB1476" t="str">
        <f>VLOOKUP($BT1476, [3]Sheet1!$D$3:$T$89,17,FALSE)</f>
        <v>N/A</v>
      </c>
      <c r="CD1476" s="12">
        <v>42629</v>
      </c>
      <c r="CE1476" s="2">
        <v>0.422916666666665</v>
      </c>
      <c r="CF1476" s="2" t="s">
        <v>3126</v>
      </c>
      <c r="CG1476" s="2">
        <v>42629.423611111109</v>
      </c>
      <c r="CH1476" s="2">
        <v>42629.416666666664</v>
      </c>
      <c r="CI1476" t="s">
        <v>3122</v>
      </c>
      <c r="CJ1476" t="s">
        <v>1457</v>
      </c>
      <c r="CK1476">
        <v>1011.7175776399999</v>
      </c>
      <c r="CL1476">
        <v>15.3333333333333</v>
      </c>
      <c r="CM1476">
        <v>0.50800000000000001</v>
      </c>
      <c r="CN1476">
        <v>93</v>
      </c>
      <c r="CO1476">
        <v>313</v>
      </c>
      <c r="CP1476">
        <v>4.7</v>
      </c>
      <c r="CQ1476">
        <v>11.3</v>
      </c>
      <c r="CR1476">
        <v>0.6</v>
      </c>
      <c r="CS1476">
        <v>1</v>
      </c>
      <c r="CT1476" t="s">
        <v>1308</v>
      </c>
      <c r="CU1476">
        <v>16</v>
      </c>
      <c r="CV1476">
        <v>17</v>
      </c>
      <c r="CW1476">
        <v>17</v>
      </c>
      <c r="CX1476">
        <v>17</v>
      </c>
      <c r="CY1476">
        <v>17</v>
      </c>
      <c r="CZ1476">
        <v>18</v>
      </c>
      <c r="DA1476" t="s">
        <v>27</v>
      </c>
      <c r="DB1476" t="s">
        <v>27</v>
      </c>
    </row>
    <row r="1477" spans="1:106">
      <c r="D1477" s="3">
        <v>22</v>
      </c>
      <c r="BD1477" s="39">
        <v>42629</v>
      </c>
      <c r="BE1477" s="23">
        <v>0.42361111111110999</v>
      </c>
      <c r="BF1477" s="10" t="str">
        <f t="shared" si="143"/>
        <v>16/09/2016 10:10</v>
      </c>
      <c r="BG1477" s="35">
        <f t="shared" si="144"/>
        <v>42629.423611111109</v>
      </c>
      <c r="BH1477" s="35">
        <f t="shared" si="140"/>
        <v>42629.416666666664</v>
      </c>
      <c r="BI1477" t="str">
        <f t="shared" si="141"/>
        <v>16/09/2016 10:10:00</v>
      </c>
      <c r="BJ1477" s="40" t="str">
        <f t="shared" si="142"/>
        <v>16/09/2016 10:00:00</v>
      </c>
      <c r="BK1477">
        <f>VLOOKUP($BI1477, [1]TableView_704030_20160816_20160!$D$2:$M$5095,3,FALSE)</f>
        <v>1011.7175776399999</v>
      </c>
      <c r="BL1477">
        <f>VLOOKUP($BI1477, [1]TableView_704030_20160816_20160!$D$2:$M$5095,8,FALSE)</f>
        <v>15.3333333333333</v>
      </c>
      <c r="BM1477">
        <f>VLOOKUP($BI1477, [1]TableView_704030_20160816_20160!$D$2:$M$5095,10,FALSE)</f>
        <v>0.50800000000000001</v>
      </c>
      <c r="BN1477">
        <f>VLOOKUP($BI1477, [1]TableView_704030_20160816_20160!$D$2:$M$5095,4,FALSE)</f>
        <v>93</v>
      </c>
      <c r="BO1477">
        <f>VLOOKUP($BI1477, [1]TableView_704030_20160816_20160!$D$2:$M$5095,6,FALSE)</f>
        <v>313</v>
      </c>
      <c r="BP1477">
        <f>VLOOKUP($BI1477, [1]TableView_704030_20160816_20160!$D$2:$M$5095,7,FALSE)</f>
        <v>4.7</v>
      </c>
      <c r="BQ1477">
        <f>VLOOKUP($BI1477, [1]TableView_704030_20160816_20160!$D$2:$M$5095,2,FALSE)</f>
        <v>11.3</v>
      </c>
      <c r="BR1477">
        <f>VLOOKUP($BJ1477, [2]aacb8965d69cc6fd1cb3a5cae9e8ae7!$C$6:$F$853,4,FALSE)</f>
        <v>0.6</v>
      </c>
      <c r="BS1477" s="15">
        <v>1</v>
      </c>
      <c r="BT1477" t="str">
        <f t="shared" si="139"/>
        <v>16/09/2016 1</v>
      </c>
      <c r="BU1477">
        <f>VLOOKUP($BT1477, [3]Sheet1!$D$3:$T$89,4,FALSE)</f>
        <v>16</v>
      </c>
      <c r="BV1477">
        <f>VLOOKUP($BT1477, [3]Sheet1!$D$3:$T$89,5,FALSE)</f>
        <v>17</v>
      </c>
      <c r="BW1477">
        <f>VLOOKUP($BT1477, [3]Sheet1!$D$3:$T$89,8,FALSE)</f>
        <v>17</v>
      </c>
      <c r="BX1477">
        <f>VLOOKUP($BT1477, [3]Sheet1!$D$3:$T$89,9,FALSE)</f>
        <v>17</v>
      </c>
      <c r="BY1477">
        <f>VLOOKUP($BT1477, [3]Sheet1!$D$3:$T$89,12,FALSE)</f>
        <v>17</v>
      </c>
      <c r="BZ1477">
        <f>VLOOKUP($BT1477, [3]Sheet1!$D$3:$T$89,13,FALSE)</f>
        <v>18</v>
      </c>
      <c r="CA1477" t="str">
        <f>VLOOKUP($BT1477, [3]Sheet1!$D$3:$T$89,16,FALSE)</f>
        <v>N/A</v>
      </c>
      <c r="CB1477" t="str">
        <f>VLOOKUP($BT1477, [3]Sheet1!$D$3:$T$89,17,FALSE)</f>
        <v>N/A</v>
      </c>
      <c r="CD1477" s="12">
        <v>42629</v>
      </c>
      <c r="CE1477" s="2">
        <v>0.42361111111110999</v>
      </c>
      <c r="CF1477" s="2" t="s">
        <v>3127</v>
      </c>
      <c r="CG1477" s="2">
        <v>42629.423611111109</v>
      </c>
      <c r="CH1477" s="2">
        <v>42629.416666666664</v>
      </c>
      <c r="CI1477" t="s">
        <v>3122</v>
      </c>
      <c r="CJ1477" t="s">
        <v>1457</v>
      </c>
      <c r="CK1477">
        <v>1011.7175776399999</v>
      </c>
      <c r="CL1477">
        <v>15.3333333333333</v>
      </c>
      <c r="CM1477">
        <v>0.50800000000000001</v>
      </c>
      <c r="CN1477">
        <v>93</v>
      </c>
      <c r="CO1477">
        <v>313</v>
      </c>
      <c r="CP1477">
        <v>4.7</v>
      </c>
      <c r="CQ1477">
        <v>11.3</v>
      </c>
      <c r="CR1477">
        <v>0.6</v>
      </c>
      <c r="CS1477">
        <v>1</v>
      </c>
      <c r="CT1477" t="s">
        <v>1308</v>
      </c>
      <c r="CU1477">
        <v>16</v>
      </c>
      <c r="CV1477">
        <v>17</v>
      </c>
      <c r="CW1477">
        <v>17</v>
      </c>
      <c r="CX1477">
        <v>17</v>
      </c>
      <c r="CY1477">
        <v>17</v>
      </c>
      <c r="CZ1477">
        <v>18</v>
      </c>
      <c r="DA1477" t="s">
        <v>27</v>
      </c>
      <c r="DB1477" t="s">
        <v>27</v>
      </c>
    </row>
    <row r="1478" spans="1:106">
      <c r="D1478" s="3">
        <v>23</v>
      </c>
      <c r="BD1478" s="39">
        <v>42629</v>
      </c>
      <c r="BE1478" s="23">
        <v>0.42430555555555399</v>
      </c>
      <c r="BF1478" s="10" t="str">
        <f t="shared" si="143"/>
        <v>16/09/2016 10:11</v>
      </c>
      <c r="BG1478" s="35">
        <f t="shared" si="144"/>
        <v>42629.423611111109</v>
      </c>
      <c r="BH1478" s="35">
        <f t="shared" si="140"/>
        <v>42629.416666666664</v>
      </c>
      <c r="BI1478" t="str">
        <f t="shared" si="141"/>
        <v>16/09/2016 10:10:00</v>
      </c>
      <c r="BJ1478" s="40" t="str">
        <f t="shared" si="142"/>
        <v>16/09/2016 10:00:00</v>
      </c>
      <c r="BK1478">
        <f>VLOOKUP($BI1478, [1]TableView_704030_20160816_20160!$D$2:$M$5095,3,FALSE)</f>
        <v>1011.7175776399999</v>
      </c>
      <c r="BL1478">
        <f>VLOOKUP($BI1478, [1]TableView_704030_20160816_20160!$D$2:$M$5095,8,FALSE)</f>
        <v>15.3333333333333</v>
      </c>
      <c r="BM1478">
        <f>VLOOKUP($BI1478, [1]TableView_704030_20160816_20160!$D$2:$M$5095,10,FALSE)</f>
        <v>0.50800000000000001</v>
      </c>
      <c r="BN1478">
        <f>VLOOKUP($BI1478, [1]TableView_704030_20160816_20160!$D$2:$M$5095,4,FALSE)</f>
        <v>93</v>
      </c>
      <c r="BO1478">
        <f>VLOOKUP($BI1478, [1]TableView_704030_20160816_20160!$D$2:$M$5095,6,FALSE)</f>
        <v>313</v>
      </c>
      <c r="BP1478">
        <f>VLOOKUP($BI1478, [1]TableView_704030_20160816_20160!$D$2:$M$5095,7,FALSE)</f>
        <v>4.7</v>
      </c>
      <c r="BQ1478">
        <f>VLOOKUP($BI1478, [1]TableView_704030_20160816_20160!$D$2:$M$5095,2,FALSE)</f>
        <v>11.3</v>
      </c>
      <c r="BR1478">
        <f>VLOOKUP($BJ1478, [2]aacb8965d69cc6fd1cb3a5cae9e8ae7!$C$6:$F$853,4,FALSE)</f>
        <v>0.6</v>
      </c>
      <c r="BS1478" s="15">
        <v>1</v>
      </c>
      <c r="BT1478" t="str">
        <f t="shared" si="139"/>
        <v>16/09/2016 1</v>
      </c>
      <c r="BU1478">
        <f>VLOOKUP($BT1478, [3]Sheet1!$D$3:$T$89,4,FALSE)</f>
        <v>16</v>
      </c>
      <c r="BV1478">
        <f>VLOOKUP($BT1478, [3]Sheet1!$D$3:$T$89,5,FALSE)</f>
        <v>17</v>
      </c>
      <c r="BW1478">
        <f>VLOOKUP($BT1478, [3]Sheet1!$D$3:$T$89,8,FALSE)</f>
        <v>17</v>
      </c>
      <c r="BX1478">
        <f>VLOOKUP($BT1478, [3]Sheet1!$D$3:$T$89,9,FALSE)</f>
        <v>17</v>
      </c>
      <c r="BY1478">
        <f>VLOOKUP($BT1478, [3]Sheet1!$D$3:$T$89,12,FALSE)</f>
        <v>17</v>
      </c>
      <c r="BZ1478">
        <f>VLOOKUP($BT1478, [3]Sheet1!$D$3:$T$89,13,FALSE)</f>
        <v>18</v>
      </c>
      <c r="CA1478" t="str">
        <f>VLOOKUP($BT1478, [3]Sheet1!$D$3:$T$89,16,FALSE)</f>
        <v>N/A</v>
      </c>
      <c r="CB1478" t="str">
        <f>VLOOKUP($BT1478, [3]Sheet1!$D$3:$T$89,17,FALSE)</f>
        <v>N/A</v>
      </c>
      <c r="CD1478" s="12">
        <v>42629</v>
      </c>
      <c r="CE1478" s="2">
        <v>0.42430555555555399</v>
      </c>
      <c r="CF1478" s="2" t="s">
        <v>3128</v>
      </c>
      <c r="CG1478" s="2">
        <v>42629.423611111109</v>
      </c>
      <c r="CH1478" s="2">
        <v>42629.416666666664</v>
      </c>
      <c r="CI1478" t="s">
        <v>3122</v>
      </c>
      <c r="CJ1478" t="s">
        <v>1457</v>
      </c>
      <c r="CK1478">
        <v>1011.7175776399999</v>
      </c>
      <c r="CL1478">
        <v>15.3333333333333</v>
      </c>
      <c r="CM1478">
        <v>0.50800000000000001</v>
      </c>
      <c r="CN1478">
        <v>93</v>
      </c>
      <c r="CO1478">
        <v>313</v>
      </c>
      <c r="CP1478">
        <v>4.7</v>
      </c>
      <c r="CQ1478">
        <v>11.3</v>
      </c>
      <c r="CR1478">
        <v>0.6</v>
      </c>
      <c r="CS1478">
        <v>1</v>
      </c>
      <c r="CT1478" t="s">
        <v>1308</v>
      </c>
      <c r="CU1478">
        <v>16</v>
      </c>
      <c r="CV1478">
        <v>17</v>
      </c>
      <c r="CW1478">
        <v>17</v>
      </c>
      <c r="CX1478">
        <v>17</v>
      </c>
      <c r="CY1478">
        <v>17</v>
      </c>
      <c r="CZ1478">
        <v>18</v>
      </c>
      <c r="DA1478" t="s">
        <v>27</v>
      </c>
      <c r="DB1478" t="s">
        <v>27</v>
      </c>
    </row>
    <row r="1479" spans="1:106">
      <c r="D1479" s="3">
        <v>24</v>
      </c>
      <c r="BD1479" s="39">
        <v>42629</v>
      </c>
      <c r="BE1479" s="23">
        <v>0.42499999999999899</v>
      </c>
      <c r="BF1479" s="10" t="str">
        <f t="shared" si="143"/>
        <v>16/09/2016 10:12</v>
      </c>
      <c r="BG1479" s="35">
        <f t="shared" si="144"/>
        <v>42629.423611111109</v>
      </c>
      <c r="BH1479" s="35">
        <f t="shared" si="140"/>
        <v>42629.416666666664</v>
      </c>
      <c r="BI1479" t="str">
        <f t="shared" si="141"/>
        <v>16/09/2016 10:10:00</v>
      </c>
      <c r="BJ1479" s="40" t="str">
        <f t="shared" si="142"/>
        <v>16/09/2016 10:00:00</v>
      </c>
      <c r="BK1479">
        <f>VLOOKUP($BI1479, [1]TableView_704030_20160816_20160!$D$2:$M$5095,3,FALSE)</f>
        <v>1011.7175776399999</v>
      </c>
      <c r="BL1479">
        <f>VLOOKUP($BI1479, [1]TableView_704030_20160816_20160!$D$2:$M$5095,8,FALSE)</f>
        <v>15.3333333333333</v>
      </c>
      <c r="BM1479">
        <f>VLOOKUP($BI1479, [1]TableView_704030_20160816_20160!$D$2:$M$5095,10,FALSE)</f>
        <v>0.50800000000000001</v>
      </c>
      <c r="BN1479">
        <f>VLOOKUP($BI1479, [1]TableView_704030_20160816_20160!$D$2:$M$5095,4,FALSE)</f>
        <v>93</v>
      </c>
      <c r="BO1479">
        <f>VLOOKUP($BI1479, [1]TableView_704030_20160816_20160!$D$2:$M$5095,6,FALSE)</f>
        <v>313</v>
      </c>
      <c r="BP1479">
        <f>VLOOKUP($BI1479, [1]TableView_704030_20160816_20160!$D$2:$M$5095,7,FALSE)</f>
        <v>4.7</v>
      </c>
      <c r="BQ1479">
        <f>VLOOKUP($BI1479, [1]TableView_704030_20160816_20160!$D$2:$M$5095,2,FALSE)</f>
        <v>11.3</v>
      </c>
      <c r="BR1479">
        <f>VLOOKUP($BJ1479, [2]aacb8965d69cc6fd1cb3a5cae9e8ae7!$C$6:$F$853,4,FALSE)</f>
        <v>0.6</v>
      </c>
      <c r="BS1479" s="15">
        <v>1</v>
      </c>
      <c r="BT1479" t="str">
        <f t="shared" si="139"/>
        <v>16/09/2016 1</v>
      </c>
      <c r="BU1479">
        <f>VLOOKUP($BT1479, [3]Sheet1!$D$3:$T$89,4,FALSE)</f>
        <v>16</v>
      </c>
      <c r="BV1479">
        <f>VLOOKUP($BT1479, [3]Sheet1!$D$3:$T$89,5,FALSE)</f>
        <v>17</v>
      </c>
      <c r="BW1479">
        <f>VLOOKUP($BT1479, [3]Sheet1!$D$3:$T$89,8,FALSE)</f>
        <v>17</v>
      </c>
      <c r="BX1479">
        <f>VLOOKUP($BT1479, [3]Sheet1!$D$3:$T$89,9,FALSE)</f>
        <v>17</v>
      </c>
      <c r="BY1479">
        <f>VLOOKUP($BT1479, [3]Sheet1!$D$3:$T$89,12,FALSE)</f>
        <v>17</v>
      </c>
      <c r="BZ1479">
        <f>VLOOKUP($BT1479, [3]Sheet1!$D$3:$T$89,13,FALSE)</f>
        <v>18</v>
      </c>
      <c r="CA1479" t="str">
        <f>VLOOKUP($BT1479, [3]Sheet1!$D$3:$T$89,16,FALSE)</f>
        <v>N/A</v>
      </c>
      <c r="CB1479" t="str">
        <f>VLOOKUP($BT1479, [3]Sheet1!$D$3:$T$89,17,FALSE)</f>
        <v>N/A</v>
      </c>
      <c r="CD1479" s="12">
        <v>42629</v>
      </c>
      <c r="CE1479" s="2">
        <v>0.42499999999999899</v>
      </c>
      <c r="CF1479" s="2" t="s">
        <v>3129</v>
      </c>
      <c r="CG1479" s="2">
        <v>42629.423611111109</v>
      </c>
      <c r="CH1479" s="2">
        <v>42629.416666666664</v>
      </c>
      <c r="CI1479" t="s">
        <v>3122</v>
      </c>
      <c r="CJ1479" t="s">
        <v>1457</v>
      </c>
      <c r="CK1479">
        <v>1011.7175776399999</v>
      </c>
      <c r="CL1479">
        <v>15.3333333333333</v>
      </c>
      <c r="CM1479">
        <v>0.50800000000000001</v>
      </c>
      <c r="CN1479">
        <v>93</v>
      </c>
      <c r="CO1479">
        <v>313</v>
      </c>
      <c r="CP1479">
        <v>4.7</v>
      </c>
      <c r="CQ1479">
        <v>11.3</v>
      </c>
      <c r="CR1479">
        <v>0.6</v>
      </c>
      <c r="CS1479">
        <v>1</v>
      </c>
      <c r="CT1479" t="s">
        <v>1308</v>
      </c>
      <c r="CU1479">
        <v>16</v>
      </c>
      <c r="CV1479">
        <v>17</v>
      </c>
      <c r="CW1479">
        <v>17</v>
      </c>
      <c r="CX1479">
        <v>17</v>
      </c>
      <c r="CY1479">
        <v>17</v>
      </c>
      <c r="CZ1479">
        <v>18</v>
      </c>
      <c r="DA1479" t="s">
        <v>27</v>
      </c>
      <c r="DB1479" t="s">
        <v>27</v>
      </c>
    </row>
    <row r="1480" spans="1:106">
      <c r="D1480" s="3">
        <v>25</v>
      </c>
      <c r="BD1480" s="39">
        <v>42629</v>
      </c>
      <c r="BE1480" s="23">
        <v>0.42569444444444299</v>
      </c>
      <c r="BF1480" s="10" t="str">
        <f t="shared" si="143"/>
        <v>16/09/2016 10:13</v>
      </c>
      <c r="BG1480" s="35">
        <f t="shared" si="144"/>
        <v>42629.423611111109</v>
      </c>
      <c r="BH1480" s="35">
        <f t="shared" si="140"/>
        <v>42629.416666666664</v>
      </c>
      <c r="BI1480" t="str">
        <f t="shared" si="141"/>
        <v>16/09/2016 10:10:00</v>
      </c>
      <c r="BJ1480" s="40" t="str">
        <f t="shared" si="142"/>
        <v>16/09/2016 10:00:00</v>
      </c>
      <c r="BK1480">
        <f>VLOOKUP($BI1480, [1]TableView_704030_20160816_20160!$D$2:$M$5095,3,FALSE)</f>
        <v>1011.7175776399999</v>
      </c>
      <c r="BL1480">
        <f>VLOOKUP($BI1480, [1]TableView_704030_20160816_20160!$D$2:$M$5095,8,FALSE)</f>
        <v>15.3333333333333</v>
      </c>
      <c r="BM1480">
        <f>VLOOKUP($BI1480, [1]TableView_704030_20160816_20160!$D$2:$M$5095,10,FALSE)</f>
        <v>0.50800000000000001</v>
      </c>
      <c r="BN1480">
        <f>VLOOKUP($BI1480, [1]TableView_704030_20160816_20160!$D$2:$M$5095,4,FALSE)</f>
        <v>93</v>
      </c>
      <c r="BO1480">
        <f>VLOOKUP($BI1480, [1]TableView_704030_20160816_20160!$D$2:$M$5095,6,FALSE)</f>
        <v>313</v>
      </c>
      <c r="BP1480">
        <f>VLOOKUP($BI1480, [1]TableView_704030_20160816_20160!$D$2:$M$5095,7,FALSE)</f>
        <v>4.7</v>
      </c>
      <c r="BQ1480">
        <f>VLOOKUP($BI1480, [1]TableView_704030_20160816_20160!$D$2:$M$5095,2,FALSE)</f>
        <v>11.3</v>
      </c>
      <c r="BR1480">
        <f>VLOOKUP($BJ1480, [2]aacb8965d69cc6fd1cb3a5cae9e8ae7!$C$6:$F$853,4,FALSE)</f>
        <v>0.6</v>
      </c>
      <c r="BS1480" s="15">
        <v>1</v>
      </c>
      <c r="BT1480" t="str">
        <f t="shared" si="139"/>
        <v>16/09/2016 1</v>
      </c>
      <c r="BU1480">
        <f>VLOOKUP($BT1480, [3]Sheet1!$D$3:$T$89,4,FALSE)</f>
        <v>16</v>
      </c>
      <c r="BV1480">
        <f>VLOOKUP($BT1480, [3]Sheet1!$D$3:$T$89,5,FALSE)</f>
        <v>17</v>
      </c>
      <c r="BW1480">
        <f>VLOOKUP($BT1480, [3]Sheet1!$D$3:$T$89,8,FALSE)</f>
        <v>17</v>
      </c>
      <c r="BX1480">
        <f>VLOOKUP($BT1480, [3]Sheet1!$D$3:$T$89,9,FALSE)</f>
        <v>17</v>
      </c>
      <c r="BY1480">
        <f>VLOOKUP($BT1480, [3]Sheet1!$D$3:$T$89,12,FALSE)</f>
        <v>17</v>
      </c>
      <c r="BZ1480">
        <f>VLOOKUP($BT1480, [3]Sheet1!$D$3:$T$89,13,FALSE)</f>
        <v>18</v>
      </c>
      <c r="CA1480" t="str">
        <f>VLOOKUP($BT1480, [3]Sheet1!$D$3:$T$89,16,FALSE)</f>
        <v>N/A</v>
      </c>
      <c r="CB1480" t="str">
        <f>VLOOKUP($BT1480, [3]Sheet1!$D$3:$T$89,17,FALSE)</f>
        <v>N/A</v>
      </c>
      <c r="CD1480" s="12">
        <v>42629</v>
      </c>
      <c r="CE1480" s="2">
        <v>0.42569444444444299</v>
      </c>
      <c r="CF1480" s="2" t="s">
        <v>3130</v>
      </c>
      <c r="CG1480" s="2">
        <v>42629.423611111109</v>
      </c>
      <c r="CH1480" s="2">
        <v>42629.416666666664</v>
      </c>
      <c r="CI1480" t="s">
        <v>3122</v>
      </c>
      <c r="CJ1480" t="s">
        <v>1457</v>
      </c>
      <c r="CK1480">
        <v>1011.7175776399999</v>
      </c>
      <c r="CL1480">
        <v>15.3333333333333</v>
      </c>
      <c r="CM1480">
        <v>0.50800000000000001</v>
      </c>
      <c r="CN1480">
        <v>93</v>
      </c>
      <c r="CO1480">
        <v>313</v>
      </c>
      <c r="CP1480">
        <v>4.7</v>
      </c>
      <c r="CQ1480">
        <v>11.3</v>
      </c>
      <c r="CR1480">
        <v>0.6</v>
      </c>
      <c r="CS1480">
        <v>1</v>
      </c>
      <c r="CT1480" t="s">
        <v>1308</v>
      </c>
      <c r="CU1480">
        <v>16</v>
      </c>
      <c r="CV1480">
        <v>17</v>
      </c>
      <c r="CW1480">
        <v>17</v>
      </c>
      <c r="CX1480">
        <v>17</v>
      </c>
      <c r="CY1480">
        <v>17</v>
      </c>
      <c r="CZ1480">
        <v>18</v>
      </c>
      <c r="DA1480" t="s">
        <v>27</v>
      </c>
      <c r="DB1480" t="s">
        <v>27</v>
      </c>
    </row>
    <row r="1481" spans="1:106">
      <c r="D1481" s="3">
        <v>26</v>
      </c>
      <c r="BD1481" s="39">
        <v>42629</v>
      </c>
      <c r="BE1481" s="23">
        <v>0.42638888888888699</v>
      </c>
      <c r="BF1481" s="10" t="str">
        <f t="shared" si="143"/>
        <v>16/09/2016 10:14</v>
      </c>
      <c r="BG1481" s="35">
        <f t="shared" si="144"/>
        <v>42629.423611111109</v>
      </c>
      <c r="BH1481" s="35">
        <f t="shared" si="140"/>
        <v>42629.416666666664</v>
      </c>
      <c r="BI1481" t="str">
        <f t="shared" si="141"/>
        <v>16/09/2016 10:10:00</v>
      </c>
      <c r="BJ1481" s="40" t="str">
        <f t="shared" si="142"/>
        <v>16/09/2016 10:00:00</v>
      </c>
      <c r="BK1481">
        <f>VLOOKUP($BI1481, [1]TableView_704030_20160816_20160!$D$2:$M$5095,3,FALSE)</f>
        <v>1011.7175776399999</v>
      </c>
      <c r="BL1481">
        <f>VLOOKUP($BI1481, [1]TableView_704030_20160816_20160!$D$2:$M$5095,8,FALSE)</f>
        <v>15.3333333333333</v>
      </c>
      <c r="BM1481">
        <f>VLOOKUP($BI1481, [1]TableView_704030_20160816_20160!$D$2:$M$5095,10,FALSE)</f>
        <v>0.50800000000000001</v>
      </c>
      <c r="BN1481">
        <f>VLOOKUP($BI1481, [1]TableView_704030_20160816_20160!$D$2:$M$5095,4,FALSE)</f>
        <v>93</v>
      </c>
      <c r="BO1481">
        <f>VLOOKUP($BI1481, [1]TableView_704030_20160816_20160!$D$2:$M$5095,6,FALSE)</f>
        <v>313</v>
      </c>
      <c r="BP1481">
        <f>VLOOKUP($BI1481, [1]TableView_704030_20160816_20160!$D$2:$M$5095,7,FALSE)</f>
        <v>4.7</v>
      </c>
      <c r="BQ1481">
        <f>VLOOKUP($BI1481, [1]TableView_704030_20160816_20160!$D$2:$M$5095,2,FALSE)</f>
        <v>11.3</v>
      </c>
      <c r="BR1481">
        <f>VLOOKUP($BJ1481, [2]aacb8965d69cc6fd1cb3a5cae9e8ae7!$C$6:$F$853,4,FALSE)</f>
        <v>0.6</v>
      </c>
      <c r="BS1481" s="15">
        <v>1</v>
      </c>
      <c r="BT1481" t="str">
        <f t="shared" si="139"/>
        <v>16/09/2016 1</v>
      </c>
      <c r="BU1481">
        <f>VLOOKUP($BT1481, [3]Sheet1!$D$3:$T$89,4,FALSE)</f>
        <v>16</v>
      </c>
      <c r="BV1481">
        <f>VLOOKUP($BT1481, [3]Sheet1!$D$3:$T$89,5,FALSE)</f>
        <v>17</v>
      </c>
      <c r="BW1481">
        <f>VLOOKUP($BT1481, [3]Sheet1!$D$3:$T$89,8,FALSE)</f>
        <v>17</v>
      </c>
      <c r="BX1481">
        <f>VLOOKUP($BT1481, [3]Sheet1!$D$3:$T$89,9,FALSE)</f>
        <v>17</v>
      </c>
      <c r="BY1481">
        <f>VLOOKUP($BT1481, [3]Sheet1!$D$3:$T$89,12,FALSE)</f>
        <v>17</v>
      </c>
      <c r="BZ1481">
        <f>VLOOKUP($BT1481, [3]Sheet1!$D$3:$T$89,13,FALSE)</f>
        <v>18</v>
      </c>
      <c r="CA1481" t="str">
        <f>VLOOKUP($BT1481, [3]Sheet1!$D$3:$T$89,16,FALSE)</f>
        <v>N/A</v>
      </c>
      <c r="CB1481" t="str">
        <f>VLOOKUP($BT1481, [3]Sheet1!$D$3:$T$89,17,FALSE)</f>
        <v>N/A</v>
      </c>
      <c r="CD1481" s="12">
        <v>42629</v>
      </c>
      <c r="CE1481" s="2">
        <v>0.42638888888888699</v>
      </c>
      <c r="CF1481" s="2" t="s">
        <v>3131</v>
      </c>
      <c r="CG1481" s="2">
        <v>42629.423611111109</v>
      </c>
      <c r="CH1481" s="2">
        <v>42629.416666666664</v>
      </c>
      <c r="CI1481" t="s">
        <v>3122</v>
      </c>
      <c r="CJ1481" t="s">
        <v>1457</v>
      </c>
      <c r="CK1481">
        <v>1011.7175776399999</v>
      </c>
      <c r="CL1481">
        <v>15.3333333333333</v>
      </c>
      <c r="CM1481">
        <v>0.50800000000000001</v>
      </c>
      <c r="CN1481">
        <v>93</v>
      </c>
      <c r="CO1481">
        <v>313</v>
      </c>
      <c r="CP1481">
        <v>4.7</v>
      </c>
      <c r="CQ1481">
        <v>11.3</v>
      </c>
      <c r="CR1481">
        <v>0.6</v>
      </c>
      <c r="CS1481">
        <v>1</v>
      </c>
      <c r="CT1481" t="s">
        <v>1308</v>
      </c>
      <c r="CU1481">
        <v>16</v>
      </c>
      <c r="CV1481">
        <v>17</v>
      </c>
      <c r="CW1481">
        <v>17</v>
      </c>
      <c r="CX1481">
        <v>17</v>
      </c>
      <c r="CY1481">
        <v>17</v>
      </c>
      <c r="CZ1481">
        <v>18</v>
      </c>
      <c r="DA1481" t="s">
        <v>27</v>
      </c>
      <c r="DB1481" t="s">
        <v>27</v>
      </c>
    </row>
    <row r="1482" spans="1:106">
      <c r="D1482" s="3">
        <v>27</v>
      </c>
      <c r="BD1482" s="39">
        <v>42629</v>
      </c>
      <c r="BE1482" s="23">
        <v>0.42708333333333198</v>
      </c>
      <c r="BF1482" s="10" t="str">
        <f t="shared" si="143"/>
        <v>16/09/2016 10:15</v>
      </c>
      <c r="BG1482" s="35">
        <f t="shared" si="144"/>
        <v>42629.430555555555</v>
      </c>
      <c r="BH1482" s="35">
        <f t="shared" si="140"/>
        <v>42629.4375</v>
      </c>
      <c r="BI1482" t="str">
        <f t="shared" si="141"/>
        <v>16/09/2016 10:20:00</v>
      </c>
      <c r="BJ1482" s="40" t="str">
        <f t="shared" si="142"/>
        <v>16/09/2016 10:30:00</v>
      </c>
      <c r="BK1482">
        <f>VLOOKUP($BI1482, [1]TableView_704030_20160816_20160!$D$2:$M$5095,3,FALSE)</f>
        <v>1011.78530542</v>
      </c>
      <c r="BL1482">
        <f>VLOOKUP($BI1482, [1]TableView_704030_20160816_20160!$D$2:$M$5095,8,FALSE)</f>
        <v>15.3888888888889</v>
      </c>
      <c r="BM1482">
        <f>VLOOKUP($BI1482, [1]TableView_704030_20160816_20160!$D$2:$M$5095,10,FALSE)</f>
        <v>0.50800000000000001</v>
      </c>
      <c r="BN1482">
        <f>VLOOKUP($BI1482, [1]TableView_704030_20160816_20160!$D$2:$M$5095,4,FALSE)</f>
        <v>93</v>
      </c>
      <c r="BO1482">
        <f>VLOOKUP($BI1482, [1]TableView_704030_20160816_20160!$D$2:$M$5095,6,FALSE)</f>
        <v>310</v>
      </c>
      <c r="BP1482">
        <f>VLOOKUP($BI1482, [1]TableView_704030_20160816_20160!$D$2:$M$5095,7,FALSE)</f>
        <v>5.2</v>
      </c>
      <c r="BQ1482">
        <f>VLOOKUP($BI1482, [1]TableView_704030_20160816_20160!$D$2:$M$5095,2,FALSE)</f>
        <v>13</v>
      </c>
      <c r="BR1482">
        <f>VLOOKUP($BJ1482, [2]aacb8965d69cc6fd1cb3a5cae9e8ae7!$C$6:$F$853,4,FALSE)</f>
        <v>0.4</v>
      </c>
      <c r="BS1482" s="15">
        <v>1</v>
      </c>
      <c r="BT1482" t="str">
        <f t="shared" si="139"/>
        <v>16/09/2016 1</v>
      </c>
      <c r="BU1482">
        <f>VLOOKUP($BT1482, [3]Sheet1!$D$3:$T$89,4,FALSE)</f>
        <v>16</v>
      </c>
      <c r="BV1482">
        <f>VLOOKUP($BT1482, [3]Sheet1!$D$3:$T$89,5,FALSE)</f>
        <v>17</v>
      </c>
      <c r="BW1482">
        <f>VLOOKUP($BT1482, [3]Sheet1!$D$3:$T$89,8,FALSE)</f>
        <v>17</v>
      </c>
      <c r="BX1482">
        <f>VLOOKUP($BT1482, [3]Sheet1!$D$3:$T$89,9,FALSE)</f>
        <v>17</v>
      </c>
      <c r="BY1482">
        <f>VLOOKUP($BT1482, [3]Sheet1!$D$3:$T$89,12,FALSE)</f>
        <v>17</v>
      </c>
      <c r="BZ1482">
        <f>VLOOKUP($BT1482, [3]Sheet1!$D$3:$T$89,13,FALSE)</f>
        <v>18</v>
      </c>
      <c r="CA1482" t="str">
        <f>VLOOKUP($BT1482, [3]Sheet1!$D$3:$T$89,16,FALSE)</f>
        <v>N/A</v>
      </c>
      <c r="CB1482" t="str">
        <f>VLOOKUP($BT1482, [3]Sheet1!$D$3:$T$89,17,FALSE)</f>
        <v>N/A</v>
      </c>
      <c r="CD1482" s="12">
        <v>42629</v>
      </c>
      <c r="CE1482" s="2">
        <v>0.42708333333333198</v>
      </c>
      <c r="CF1482" s="2" t="s">
        <v>3132</v>
      </c>
      <c r="CG1482" s="2">
        <v>42629.430555555555</v>
      </c>
      <c r="CH1482" s="2">
        <v>42629.4375</v>
      </c>
      <c r="CI1482" t="s">
        <v>3133</v>
      </c>
      <c r="CJ1482" t="s">
        <v>3134</v>
      </c>
      <c r="CK1482">
        <v>1011.78530542</v>
      </c>
      <c r="CL1482">
        <v>15.3888888888889</v>
      </c>
      <c r="CM1482">
        <v>0.50800000000000001</v>
      </c>
      <c r="CN1482">
        <v>93</v>
      </c>
      <c r="CO1482">
        <v>310</v>
      </c>
      <c r="CP1482">
        <v>5.2</v>
      </c>
      <c r="CQ1482">
        <v>13</v>
      </c>
      <c r="CR1482">
        <v>0.4</v>
      </c>
      <c r="CS1482">
        <v>1</v>
      </c>
      <c r="CT1482" t="s">
        <v>1308</v>
      </c>
      <c r="CU1482">
        <v>16</v>
      </c>
      <c r="CV1482">
        <v>17</v>
      </c>
      <c r="CW1482">
        <v>17</v>
      </c>
      <c r="CX1482">
        <v>17</v>
      </c>
      <c r="CY1482">
        <v>17</v>
      </c>
      <c r="CZ1482">
        <v>18</v>
      </c>
      <c r="DA1482" t="s">
        <v>27</v>
      </c>
      <c r="DB1482" t="s">
        <v>27</v>
      </c>
    </row>
    <row r="1483" spans="1:106">
      <c r="D1483" s="3">
        <v>28</v>
      </c>
      <c r="BD1483" s="39">
        <v>42629</v>
      </c>
      <c r="BE1483" s="23">
        <v>0.42777777777777598</v>
      </c>
      <c r="BF1483" s="10" t="str">
        <f t="shared" si="143"/>
        <v>16/09/2016 10:16</v>
      </c>
      <c r="BG1483" s="35">
        <f t="shared" si="144"/>
        <v>42629.430555555555</v>
      </c>
      <c r="BH1483" s="35">
        <f t="shared" si="140"/>
        <v>42629.4375</v>
      </c>
      <c r="BI1483" t="str">
        <f t="shared" si="141"/>
        <v>16/09/2016 10:20:00</v>
      </c>
      <c r="BJ1483" s="40" t="str">
        <f t="shared" si="142"/>
        <v>16/09/2016 10:30:00</v>
      </c>
      <c r="BK1483">
        <f>VLOOKUP($BI1483, [1]TableView_704030_20160816_20160!$D$2:$M$5095,3,FALSE)</f>
        <v>1011.78530542</v>
      </c>
      <c r="BL1483">
        <f>VLOOKUP($BI1483, [1]TableView_704030_20160816_20160!$D$2:$M$5095,8,FALSE)</f>
        <v>15.3888888888889</v>
      </c>
      <c r="BM1483">
        <f>VLOOKUP($BI1483, [1]TableView_704030_20160816_20160!$D$2:$M$5095,10,FALSE)</f>
        <v>0.50800000000000001</v>
      </c>
      <c r="BN1483">
        <f>VLOOKUP($BI1483, [1]TableView_704030_20160816_20160!$D$2:$M$5095,4,FALSE)</f>
        <v>93</v>
      </c>
      <c r="BO1483">
        <f>VLOOKUP($BI1483, [1]TableView_704030_20160816_20160!$D$2:$M$5095,6,FALSE)</f>
        <v>310</v>
      </c>
      <c r="BP1483">
        <f>VLOOKUP($BI1483, [1]TableView_704030_20160816_20160!$D$2:$M$5095,7,FALSE)</f>
        <v>5.2</v>
      </c>
      <c r="BQ1483">
        <f>VLOOKUP($BI1483, [1]TableView_704030_20160816_20160!$D$2:$M$5095,2,FALSE)</f>
        <v>13</v>
      </c>
      <c r="BR1483">
        <f>VLOOKUP($BJ1483, [2]aacb8965d69cc6fd1cb3a5cae9e8ae7!$C$6:$F$853,4,FALSE)</f>
        <v>0.4</v>
      </c>
      <c r="BS1483" s="15">
        <v>1</v>
      </c>
      <c r="BT1483" t="str">
        <f t="shared" si="139"/>
        <v>16/09/2016 1</v>
      </c>
      <c r="BU1483">
        <f>VLOOKUP($BT1483, [3]Sheet1!$D$3:$T$89,4,FALSE)</f>
        <v>16</v>
      </c>
      <c r="BV1483">
        <f>VLOOKUP($BT1483, [3]Sheet1!$D$3:$T$89,5,FALSE)</f>
        <v>17</v>
      </c>
      <c r="BW1483">
        <f>VLOOKUP($BT1483, [3]Sheet1!$D$3:$T$89,8,FALSE)</f>
        <v>17</v>
      </c>
      <c r="BX1483">
        <f>VLOOKUP($BT1483, [3]Sheet1!$D$3:$T$89,9,FALSE)</f>
        <v>17</v>
      </c>
      <c r="BY1483">
        <f>VLOOKUP($BT1483, [3]Sheet1!$D$3:$T$89,12,FALSE)</f>
        <v>17</v>
      </c>
      <c r="BZ1483">
        <f>VLOOKUP($BT1483, [3]Sheet1!$D$3:$T$89,13,FALSE)</f>
        <v>18</v>
      </c>
      <c r="CA1483" t="str">
        <f>VLOOKUP($BT1483, [3]Sheet1!$D$3:$T$89,16,FALSE)</f>
        <v>N/A</v>
      </c>
      <c r="CB1483" t="str">
        <f>VLOOKUP($BT1483, [3]Sheet1!$D$3:$T$89,17,FALSE)</f>
        <v>N/A</v>
      </c>
      <c r="CD1483" s="12">
        <v>42629</v>
      </c>
      <c r="CE1483" s="2">
        <v>0.42777777777777598</v>
      </c>
      <c r="CF1483" s="2" t="s">
        <v>3135</v>
      </c>
      <c r="CG1483" s="2">
        <v>42629.430555555555</v>
      </c>
      <c r="CH1483" s="2">
        <v>42629.4375</v>
      </c>
      <c r="CI1483" t="s">
        <v>3133</v>
      </c>
      <c r="CJ1483" t="s">
        <v>3134</v>
      </c>
      <c r="CK1483">
        <v>1011.78530542</v>
      </c>
      <c r="CL1483">
        <v>15.3888888888889</v>
      </c>
      <c r="CM1483">
        <v>0.50800000000000001</v>
      </c>
      <c r="CN1483">
        <v>93</v>
      </c>
      <c r="CO1483">
        <v>310</v>
      </c>
      <c r="CP1483">
        <v>5.2</v>
      </c>
      <c r="CQ1483">
        <v>13</v>
      </c>
      <c r="CR1483">
        <v>0.4</v>
      </c>
      <c r="CS1483">
        <v>1</v>
      </c>
      <c r="CT1483" t="s">
        <v>1308</v>
      </c>
      <c r="CU1483">
        <v>16</v>
      </c>
      <c r="CV1483">
        <v>17</v>
      </c>
      <c r="CW1483">
        <v>17</v>
      </c>
      <c r="CX1483">
        <v>17</v>
      </c>
      <c r="CY1483">
        <v>17</v>
      </c>
      <c r="CZ1483">
        <v>18</v>
      </c>
      <c r="DA1483" t="s">
        <v>27</v>
      </c>
      <c r="DB1483" t="s">
        <v>27</v>
      </c>
    </row>
    <row r="1484" spans="1:106">
      <c r="D1484" s="3">
        <v>29</v>
      </c>
      <c r="BD1484" s="39">
        <v>42629</v>
      </c>
      <c r="BE1484" s="23">
        <v>0.42847222222222098</v>
      </c>
      <c r="BF1484" s="10" t="str">
        <f t="shared" si="143"/>
        <v>16/09/2016 10:17</v>
      </c>
      <c r="BG1484" s="35">
        <f t="shared" si="144"/>
        <v>42629.430555555555</v>
      </c>
      <c r="BH1484" s="35">
        <f t="shared" si="140"/>
        <v>42629.4375</v>
      </c>
      <c r="BI1484" t="str">
        <f t="shared" si="141"/>
        <v>16/09/2016 10:20:00</v>
      </c>
      <c r="BJ1484" s="40" t="str">
        <f t="shared" si="142"/>
        <v>16/09/2016 10:30:00</v>
      </c>
      <c r="BK1484">
        <f>VLOOKUP($BI1484, [1]TableView_704030_20160816_20160!$D$2:$M$5095,3,FALSE)</f>
        <v>1011.78530542</v>
      </c>
      <c r="BL1484">
        <f>VLOOKUP($BI1484, [1]TableView_704030_20160816_20160!$D$2:$M$5095,8,FALSE)</f>
        <v>15.3888888888889</v>
      </c>
      <c r="BM1484">
        <f>VLOOKUP($BI1484, [1]TableView_704030_20160816_20160!$D$2:$M$5095,10,FALSE)</f>
        <v>0.50800000000000001</v>
      </c>
      <c r="BN1484">
        <f>VLOOKUP($BI1484, [1]TableView_704030_20160816_20160!$D$2:$M$5095,4,FALSE)</f>
        <v>93</v>
      </c>
      <c r="BO1484">
        <f>VLOOKUP($BI1484, [1]TableView_704030_20160816_20160!$D$2:$M$5095,6,FALSE)</f>
        <v>310</v>
      </c>
      <c r="BP1484">
        <f>VLOOKUP($BI1484, [1]TableView_704030_20160816_20160!$D$2:$M$5095,7,FALSE)</f>
        <v>5.2</v>
      </c>
      <c r="BQ1484">
        <f>VLOOKUP($BI1484, [1]TableView_704030_20160816_20160!$D$2:$M$5095,2,FALSE)</f>
        <v>13</v>
      </c>
      <c r="BR1484">
        <f>VLOOKUP($BJ1484, [2]aacb8965d69cc6fd1cb3a5cae9e8ae7!$C$6:$F$853,4,FALSE)</f>
        <v>0.4</v>
      </c>
      <c r="BS1484" s="15">
        <v>1</v>
      </c>
      <c r="BT1484" t="str">
        <f t="shared" si="139"/>
        <v>16/09/2016 1</v>
      </c>
      <c r="BU1484">
        <f>VLOOKUP($BT1484, [3]Sheet1!$D$3:$T$89,4,FALSE)</f>
        <v>16</v>
      </c>
      <c r="BV1484">
        <f>VLOOKUP($BT1484, [3]Sheet1!$D$3:$T$89,5,FALSE)</f>
        <v>17</v>
      </c>
      <c r="BW1484">
        <f>VLOOKUP($BT1484, [3]Sheet1!$D$3:$T$89,8,FALSE)</f>
        <v>17</v>
      </c>
      <c r="BX1484">
        <f>VLOOKUP($BT1484, [3]Sheet1!$D$3:$T$89,9,FALSE)</f>
        <v>17</v>
      </c>
      <c r="BY1484">
        <f>VLOOKUP($BT1484, [3]Sheet1!$D$3:$T$89,12,FALSE)</f>
        <v>17</v>
      </c>
      <c r="BZ1484">
        <f>VLOOKUP($BT1484, [3]Sheet1!$D$3:$T$89,13,FALSE)</f>
        <v>18</v>
      </c>
      <c r="CA1484" t="str">
        <f>VLOOKUP($BT1484, [3]Sheet1!$D$3:$T$89,16,FALSE)</f>
        <v>N/A</v>
      </c>
      <c r="CB1484" t="str">
        <f>VLOOKUP($BT1484, [3]Sheet1!$D$3:$T$89,17,FALSE)</f>
        <v>N/A</v>
      </c>
      <c r="CD1484" s="12">
        <v>42629</v>
      </c>
      <c r="CE1484" s="2">
        <v>0.42847222222222098</v>
      </c>
      <c r="CF1484" s="2" t="s">
        <v>3136</v>
      </c>
      <c r="CG1484" s="2">
        <v>42629.430555555555</v>
      </c>
      <c r="CH1484" s="2">
        <v>42629.4375</v>
      </c>
      <c r="CI1484" t="s">
        <v>3133</v>
      </c>
      <c r="CJ1484" t="s">
        <v>3134</v>
      </c>
      <c r="CK1484">
        <v>1011.78530542</v>
      </c>
      <c r="CL1484">
        <v>15.3888888888889</v>
      </c>
      <c r="CM1484">
        <v>0.50800000000000001</v>
      </c>
      <c r="CN1484">
        <v>93</v>
      </c>
      <c r="CO1484">
        <v>310</v>
      </c>
      <c r="CP1484">
        <v>5.2</v>
      </c>
      <c r="CQ1484">
        <v>13</v>
      </c>
      <c r="CR1484">
        <v>0.4</v>
      </c>
      <c r="CS1484">
        <v>1</v>
      </c>
      <c r="CT1484" t="s">
        <v>1308</v>
      </c>
      <c r="CU1484">
        <v>16</v>
      </c>
      <c r="CV1484">
        <v>17</v>
      </c>
      <c r="CW1484">
        <v>17</v>
      </c>
      <c r="CX1484">
        <v>17</v>
      </c>
      <c r="CY1484">
        <v>17</v>
      </c>
      <c r="CZ1484">
        <v>18</v>
      </c>
      <c r="DA1484" t="s">
        <v>27</v>
      </c>
      <c r="DB1484" t="s">
        <v>27</v>
      </c>
    </row>
    <row r="1485" spans="1:106">
      <c r="D1485" s="3">
        <v>30</v>
      </c>
      <c r="BD1485" s="39">
        <v>42629</v>
      </c>
      <c r="BE1485" s="23">
        <v>0.42916666666666498</v>
      </c>
      <c r="BF1485" s="10" t="str">
        <f t="shared" si="143"/>
        <v>16/09/2016 10:18</v>
      </c>
      <c r="BG1485" s="35">
        <f t="shared" si="144"/>
        <v>42629.430555555555</v>
      </c>
      <c r="BH1485" s="35">
        <f t="shared" si="140"/>
        <v>42629.4375</v>
      </c>
      <c r="BI1485" t="str">
        <f t="shared" si="141"/>
        <v>16/09/2016 10:20:00</v>
      </c>
      <c r="BJ1485" s="40" t="str">
        <f t="shared" si="142"/>
        <v>16/09/2016 10:30:00</v>
      </c>
      <c r="BK1485">
        <f>VLOOKUP($BI1485, [1]TableView_704030_20160816_20160!$D$2:$M$5095,3,FALSE)</f>
        <v>1011.78530542</v>
      </c>
      <c r="BL1485">
        <f>VLOOKUP($BI1485, [1]TableView_704030_20160816_20160!$D$2:$M$5095,8,FALSE)</f>
        <v>15.3888888888889</v>
      </c>
      <c r="BM1485">
        <f>VLOOKUP($BI1485, [1]TableView_704030_20160816_20160!$D$2:$M$5095,10,FALSE)</f>
        <v>0.50800000000000001</v>
      </c>
      <c r="BN1485">
        <f>VLOOKUP($BI1485, [1]TableView_704030_20160816_20160!$D$2:$M$5095,4,FALSE)</f>
        <v>93</v>
      </c>
      <c r="BO1485">
        <f>VLOOKUP($BI1485, [1]TableView_704030_20160816_20160!$D$2:$M$5095,6,FALSE)</f>
        <v>310</v>
      </c>
      <c r="BP1485">
        <f>VLOOKUP($BI1485, [1]TableView_704030_20160816_20160!$D$2:$M$5095,7,FALSE)</f>
        <v>5.2</v>
      </c>
      <c r="BQ1485">
        <f>VLOOKUP($BI1485, [1]TableView_704030_20160816_20160!$D$2:$M$5095,2,FALSE)</f>
        <v>13</v>
      </c>
      <c r="BR1485">
        <f>VLOOKUP($BJ1485, [2]aacb8965d69cc6fd1cb3a5cae9e8ae7!$C$6:$F$853,4,FALSE)</f>
        <v>0.4</v>
      </c>
      <c r="BS1485" s="15">
        <v>1</v>
      </c>
      <c r="BT1485" t="str">
        <f t="shared" si="139"/>
        <v>16/09/2016 1</v>
      </c>
      <c r="BU1485">
        <f>VLOOKUP($BT1485, [3]Sheet1!$D$3:$T$89,4,FALSE)</f>
        <v>16</v>
      </c>
      <c r="BV1485">
        <f>VLOOKUP($BT1485, [3]Sheet1!$D$3:$T$89,5,FALSE)</f>
        <v>17</v>
      </c>
      <c r="BW1485">
        <f>VLOOKUP($BT1485, [3]Sheet1!$D$3:$T$89,8,FALSE)</f>
        <v>17</v>
      </c>
      <c r="BX1485">
        <f>VLOOKUP($BT1485, [3]Sheet1!$D$3:$T$89,9,FALSE)</f>
        <v>17</v>
      </c>
      <c r="BY1485">
        <f>VLOOKUP($BT1485, [3]Sheet1!$D$3:$T$89,12,FALSE)</f>
        <v>17</v>
      </c>
      <c r="BZ1485">
        <f>VLOOKUP($BT1485, [3]Sheet1!$D$3:$T$89,13,FALSE)</f>
        <v>18</v>
      </c>
      <c r="CA1485" t="str">
        <f>VLOOKUP($BT1485, [3]Sheet1!$D$3:$T$89,16,FALSE)</f>
        <v>N/A</v>
      </c>
      <c r="CB1485" t="str">
        <f>VLOOKUP($BT1485, [3]Sheet1!$D$3:$T$89,17,FALSE)</f>
        <v>N/A</v>
      </c>
      <c r="CD1485" s="12">
        <v>42629</v>
      </c>
      <c r="CE1485" s="2">
        <v>0.42916666666666498</v>
      </c>
      <c r="CF1485" s="2" t="s">
        <v>3137</v>
      </c>
      <c r="CG1485" s="2">
        <v>42629.430555555555</v>
      </c>
      <c r="CH1485" s="2">
        <v>42629.4375</v>
      </c>
      <c r="CI1485" t="s">
        <v>3133</v>
      </c>
      <c r="CJ1485" t="s">
        <v>3134</v>
      </c>
      <c r="CK1485">
        <v>1011.78530542</v>
      </c>
      <c r="CL1485">
        <v>15.3888888888889</v>
      </c>
      <c r="CM1485">
        <v>0.50800000000000001</v>
      </c>
      <c r="CN1485">
        <v>93</v>
      </c>
      <c r="CO1485">
        <v>310</v>
      </c>
      <c r="CP1485">
        <v>5.2</v>
      </c>
      <c r="CQ1485">
        <v>13</v>
      </c>
      <c r="CR1485">
        <v>0.4</v>
      </c>
      <c r="CS1485">
        <v>1</v>
      </c>
      <c r="CT1485" t="s">
        <v>1308</v>
      </c>
      <c r="CU1485">
        <v>16</v>
      </c>
      <c r="CV1485">
        <v>17</v>
      </c>
      <c r="CW1485">
        <v>17</v>
      </c>
      <c r="CX1485">
        <v>17</v>
      </c>
      <c r="CY1485">
        <v>17</v>
      </c>
      <c r="CZ1485">
        <v>18</v>
      </c>
      <c r="DA1485" t="s">
        <v>27</v>
      </c>
      <c r="DB1485" t="s">
        <v>27</v>
      </c>
    </row>
    <row r="1486" spans="1:106">
      <c r="BD1486" s="39">
        <v>42629</v>
      </c>
      <c r="BE1486" s="23">
        <v>0.42986111111110897</v>
      </c>
      <c r="BF1486" s="10" t="str">
        <f t="shared" si="143"/>
        <v>16/09/2016 10:19</v>
      </c>
      <c r="BG1486" s="35">
        <f t="shared" si="144"/>
        <v>42629.430555555555</v>
      </c>
      <c r="BH1486" s="35">
        <f t="shared" si="140"/>
        <v>42629.4375</v>
      </c>
      <c r="BI1486" t="str">
        <f t="shared" si="141"/>
        <v>16/09/2016 10:20:00</v>
      </c>
      <c r="BJ1486" s="40" t="str">
        <f t="shared" si="142"/>
        <v>16/09/2016 10:30:00</v>
      </c>
      <c r="BK1486">
        <f>VLOOKUP($BI1486, [1]TableView_704030_20160816_20160!$D$2:$M$5095,3,FALSE)</f>
        <v>1011.78530542</v>
      </c>
      <c r="BL1486">
        <f>VLOOKUP($BI1486, [1]TableView_704030_20160816_20160!$D$2:$M$5095,8,FALSE)</f>
        <v>15.3888888888889</v>
      </c>
      <c r="BM1486">
        <f>VLOOKUP($BI1486, [1]TableView_704030_20160816_20160!$D$2:$M$5095,10,FALSE)</f>
        <v>0.50800000000000001</v>
      </c>
      <c r="BN1486">
        <f>VLOOKUP($BI1486, [1]TableView_704030_20160816_20160!$D$2:$M$5095,4,FALSE)</f>
        <v>93</v>
      </c>
      <c r="BO1486">
        <f>VLOOKUP($BI1486, [1]TableView_704030_20160816_20160!$D$2:$M$5095,6,FALSE)</f>
        <v>310</v>
      </c>
      <c r="BP1486">
        <f>VLOOKUP($BI1486, [1]TableView_704030_20160816_20160!$D$2:$M$5095,7,FALSE)</f>
        <v>5.2</v>
      </c>
      <c r="BQ1486">
        <f>VLOOKUP($BI1486, [1]TableView_704030_20160816_20160!$D$2:$M$5095,2,FALSE)</f>
        <v>13</v>
      </c>
      <c r="BR1486">
        <f>VLOOKUP($BJ1486, [2]aacb8965d69cc6fd1cb3a5cae9e8ae7!$C$6:$F$853,4,FALSE)</f>
        <v>0.4</v>
      </c>
      <c r="BS1486" s="15">
        <v>1</v>
      </c>
      <c r="BT1486" t="str">
        <f t="shared" si="139"/>
        <v>16/09/2016 1</v>
      </c>
      <c r="BU1486">
        <f>VLOOKUP($BT1486, [3]Sheet1!$D$3:$T$89,4,FALSE)</f>
        <v>16</v>
      </c>
      <c r="BV1486">
        <f>VLOOKUP($BT1486, [3]Sheet1!$D$3:$T$89,5,FALSE)</f>
        <v>17</v>
      </c>
      <c r="BW1486">
        <f>VLOOKUP($BT1486, [3]Sheet1!$D$3:$T$89,8,FALSE)</f>
        <v>17</v>
      </c>
      <c r="BX1486">
        <f>VLOOKUP($BT1486, [3]Sheet1!$D$3:$T$89,9,FALSE)</f>
        <v>17</v>
      </c>
      <c r="BY1486">
        <f>VLOOKUP($BT1486, [3]Sheet1!$D$3:$T$89,12,FALSE)</f>
        <v>17</v>
      </c>
      <c r="BZ1486">
        <f>VLOOKUP($BT1486, [3]Sheet1!$D$3:$T$89,13,FALSE)</f>
        <v>18</v>
      </c>
      <c r="CA1486" t="str">
        <f>VLOOKUP($BT1486, [3]Sheet1!$D$3:$T$89,16,FALSE)</f>
        <v>N/A</v>
      </c>
      <c r="CB1486" t="str">
        <f>VLOOKUP($BT1486, [3]Sheet1!$D$3:$T$89,17,FALSE)</f>
        <v>N/A</v>
      </c>
      <c r="CD1486" s="12">
        <v>42629</v>
      </c>
      <c r="CE1486" s="2">
        <v>0.42986111111110897</v>
      </c>
      <c r="CF1486" s="2" t="s">
        <v>3138</v>
      </c>
      <c r="CG1486" s="2">
        <v>42629.430555555555</v>
      </c>
      <c r="CH1486" s="2">
        <v>42629.4375</v>
      </c>
      <c r="CI1486" t="s">
        <v>3133</v>
      </c>
      <c r="CJ1486" t="s">
        <v>3134</v>
      </c>
      <c r="CK1486">
        <v>1011.78530542</v>
      </c>
      <c r="CL1486">
        <v>15.3888888888889</v>
      </c>
      <c r="CM1486">
        <v>0.50800000000000001</v>
      </c>
      <c r="CN1486">
        <v>93</v>
      </c>
      <c r="CO1486">
        <v>310</v>
      </c>
      <c r="CP1486">
        <v>5.2</v>
      </c>
      <c r="CQ1486">
        <v>13</v>
      </c>
      <c r="CR1486">
        <v>0.4</v>
      </c>
      <c r="CS1486">
        <v>1</v>
      </c>
      <c r="CT1486" t="s">
        <v>1308</v>
      </c>
      <c r="CU1486">
        <v>16</v>
      </c>
      <c r="CV1486">
        <v>17</v>
      </c>
      <c r="CW1486">
        <v>17</v>
      </c>
      <c r="CX1486">
        <v>17</v>
      </c>
      <c r="CY1486">
        <v>17</v>
      </c>
      <c r="CZ1486">
        <v>18</v>
      </c>
      <c r="DA1486" t="s">
        <v>27</v>
      </c>
      <c r="DB1486" t="s">
        <v>27</v>
      </c>
    </row>
    <row r="1487" spans="1:106" s="7" customFormat="1">
      <c r="B1487" s="16"/>
      <c r="D1487" s="9"/>
      <c r="E1487" s="8"/>
      <c r="L1487" s="8"/>
      <c r="S1487" s="8"/>
      <c r="Z1487" s="8"/>
      <c r="AG1487" s="8"/>
      <c r="AN1487" s="8"/>
      <c r="AT1487" s="21"/>
      <c r="BD1487" s="39">
        <v>42629</v>
      </c>
      <c r="BE1487" s="23">
        <v>0.43055555555555403</v>
      </c>
      <c r="BF1487" s="10" t="str">
        <f t="shared" si="143"/>
        <v>16/09/2016 10:20</v>
      </c>
      <c r="BG1487" s="35">
        <f t="shared" si="144"/>
        <v>42629.430555555555</v>
      </c>
      <c r="BH1487" s="35">
        <f t="shared" si="140"/>
        <v>42629.4375</v>
      </c>
      <c r="BI1487" t="str">
        <f t="shared" si="141"/>
        <v>16/09/2016 10:20:00</v>
      </c>
      <c r="BJ1487" s="40" t="str">
        <f t="shared" si="142"/>
        <v>16/09/2016 10:30:00</v>
      </c>
      <c r="BK1487">
        <f>VLOOKUP($BI1487, [1]TableView_704030_20160816_20160!$D$2:$M$5095,3,FALSE)</f>
        <v>1011.78530542</v>
      </c>
      <c r="BL1487">
        <f>VLOOKUP($BI1487, [1]TableView_704030_20160816_20160!$D$2:$M$5095,8,FALSE)</f>
        <v>15.3888888888889</v>
      </c>
      <c r="BM1487">
        <f>VLOOKUP($BI1487, [1]TableView_704030_20160816_20160!$D$2:$M$5095,10,FALSE)</f>
        <v>0.50800000000000001</v>
      </c>
      <c r="BN1487">
        <f>VLOOKUP($BI1487, [1]TableView_704030_20160816_20160!$D$2:$M$5095,4,FALSE)</f>
        <v>93</v>
      </c>
      <c r="BO1487">
        <f>VLOOKUP($BI1487, [1]TableView_704030_20160816_20160!$D$2:$M$5095,6,FALSE)</f>
        <v>310</v>
      </c>
      <c r="BP1487">
        <f>VLOOKUP($BI1487, [1]TableView_704030_20160816_20160!$D$2:$M$5095,7,FALSE)</f>
        <v>5.2</v>
      </c>
      <c r="BQ1487">
        <f>VLOOKUP($BI1487, [1]TableView_704030_20160816_20160!$D$2:$M$5095,2,FALSE)</f>
        <v>13</v>
      </c>
      <c r="BR1487">
        <f>VLOOKUP($BJ1487, [2]aacb8965d69cc6fd1cb3a5cae9e8ae7!$C$6:$F$853,4,FALSE)</f>
        <v>0.4</v>
      </c>
      <c r="BS1487" s="15">
        <v>1</v>
      </c>
      <c r="BT1487" t="str">
        <f t="shared" si="139"/>
        <v>16/09/2016 1</v>
      </c>
      <c r="BU1487">
        <f>VLOOKUP($BT1487, [3]Sheet1!$D$3:$T$89,4,FALSE)</f>
        <v>16</v>
      </c>
      <c r="BV1487">
        <f>VLOOKUP($BT1487, [3]Sheet1!$D$3:$T$89,5,FALSE)</f>
        <v>17</v>
      </c>
      <c r="BW1487">
        <f>VLOOKUP($BT1487, [3]Sheet1!$D$3:$T$89,8,FALSE)</f>
        <v>17</v>
      </c>
      <c r="BX1487">
        <f>VLOOKUP($BT1487, [3]Sheet1!$D$3:$T$89,9,FALSE)</f>
        <v>17</v>
      </c>
      <c r="BY1487">
        <f>VLOOKUP($BT1487, [3]Sheet1!$D$3:$T$89,12,FALSE)</f>
        <v>17</v>
      </c>
      <c r="BZ1487">
        <f>VLOOKUP($BT1487, [3]Sheet1!$D$3:$T$89,13,FALSE)</f>
        <v>18</v>
      </c>
      <c r="CA1487" t="str">
        <f>VLOOKUP($BT1487, [3]Sheet1!$D$3:$T$89,16,FALSE)</f>
        <v>N/A</v>
      </c>
      <c r="CB1487" t="str">
        <f>VLOOKUP($BT1487, [3]Sheet1!$D$3:$T$89,17,FALSE)</f>
        <v>N/A</v>
      </c>
      <c r="CD1487" s="36">
        <v>42629</v>
      </c>
      <c r="CE1487" s="42">
        <v>0.43055555555555403</v>
      </c>
      <c r="CF1487" s="42" t="s">
        <v>3139</v>
      </c>
      <c r="CG1487" s="42">
        <v>42629.430555555555</v>
      </c>
      <c r="CH1487" s="42">
        <v>42629.4375</v>
      </c>
      <c r="CI1487" s="7" t="s">
        <v>3133</v>
      </c>
      <c r="CJ1487" s="7" t="s">
        <v>3134</v>
      </c>
      <c r="CK1487" s="7">
        <v>1011.78530542</v>
      </c>
      <c r="CL1487" s="7">
        <v>15.3888888888889</v>
      </c>
      <c r="CM1487" s="7">
        <v>0.50800000000000001</v>
      </c>
      <c r="CN1487" s="7">
        <v>93</v>
      </c>
      <c r="CO1487" s="7">
        <v>310</v>
      </c>
      <c r="CP1487" s="7">
        <v>5.2</v>
      </c>
      <c r="CQ1487" s="7">
        <v>13</v>
      </c>
      <c r="CR1487" s="7">
        <v>0.4</v>
      </c>
      <c r="CS1487" s="7">
        <v>1</v>
      </c>
      <c r="CT1487" s="7" t="s">
        <v>1308</v>
      </c>
      <c r="CU1487" s="7">
        <v>16</v>
      </c>
      <c r="CV1487" s="7">
        <v>17</v>
      </c>
      <c r="CW1487" s="7">
        <v>17</v>
      </c>
      <c r="CX1487" s="7">
        <v>17</v>
      </c>
      <c r="CY1487" s="7">
        <v>17</v>
      </c>
      <c r="CZ1487" s="7">
        <v>18</v>
      </c>
      <c r="DA1487" s="7" t="s">
        <v>27</v>
      </c>
      <c r="DB1487" s="7" t="s">
        <v>27</v>
      </c>
    </row>
    <row r="1488" spans="1:106">
      <c r="A1488" t="s">
        <v>0</v>
      </c>
      <c r="B1488" s="17" t="s">
        <v>795</v>
      </c>
      <c r="D1488" s="11">
        <v>0</v>
      </c>
      <c r="E1488" s="1">
        <v>1</v>
      </c>
      <c r="F1488">
        <v>8</v>
      </c>
      <c r="G1488" t="s">
        <v>149</v>
      </c>
      <c r="H1488" t="s">
        <v>57</v>
      </c>
      <c r="I1488">
        <v>1</v>
      </c>
      <c r="L1488" s="1">
        <v>1</v>
      </c>
      <c r="M1488">
        <v>9</v>
      </c>
      <c r="N1488" t="s">
        <v>65</v>
      </c>
      <c r="O1488" t="s">
        <v>57</v>
      </c>
      <c r="P1488">
        <v>2</v>
      </c>
      <c r="S1488" s="1">
        <v>1</v>
      </c>
      <c r="T1488">
        <v>9</v>
      </c>
      <c r="U1488" t="s">
        <v>654</v>
      </c>
      <c r="BD1488" s="39">
        <v>42629</v>
      </c>
      <c r="BE1488" s="23">
        <v>0.48888888888888887</v>
      </c>
      <c r="BF1488" s="10" t="str">
        <f t="shared" si="143"/>
        <v>16/09/2016 11:44</v>
      </c>
      <c r="BG1488" s="35">
        <f t="shared" si="144"/>
        <v>42629.486111111109</v>
      </c>
      <c r="BH1488" s="35">
        <f t="shared" si="140"/>
        <v>42629.479166666664</v>
      </c>
      <c r="BI1488" t="str">
        <f t="shared" si="141"/>
        <v>16/09/2016 11:40:00</v>
      </c>
      <c r="BJ1488" s="40" t="str">
        <f t="shared" si="142"/>
        <v>16/09/2016 11:30:00</v>
      </c>
      <c r="BK1488">
        <f>VLOOKUP($BI1488, [1]TableView_704030_20160816_20160!$D$2:$M$5095,3,FALSE)</f>
        <v>1012.1916721</v>
      </c>
      <c r="BL1488">
        <f>VLOOKUP($BI1488, [1]TableView_704030_20160816_20160!$D$2:$M$5095,8,FALSE)</f>
        <v>17.6666666666667</v>
      </c>
      <c r="BM1488">
        <f>VLOOKUP($BI1488, [1]TableView_704030_20160816_20160!$D$2:$M$5095,10,FALSE)</f>
        <v>0</v>
      </c>
      <c r="BN1488">
        <f>VLOOKUP($BI1488, [1]TableView_704030_20160816_20160!$D$2:$M$5095,4,FALSE)</f>
        <v>78</v>
      </c>
      <c r="BO1488">
        <f>VLOOKUP($BI1488, [1]TableView_704030_20160816_20160!$D$2:$M$5095,6,FALSE)</f>
        <v>312</v>
      </c>
      <c r="BP1488">
        <f>VLOOKUP($BI1488, [1]TableView_704030_20160816_20160!$D$2:$M$5095,7,FALSE)</f>
        <v>6.3</v>
      </c>
      <c r="BQ1488">
        <f>VLOOKUP($BI1488, [1]TableView_704030_20160816_20160!$D$2:$M$5095,2,FALSE)</f>
        <v>15.6</v>
      </c>
      <c r="BR1488">
        <f>VLOOKUP($BJ1488, [2]aacb8965d69cc6fd1cb3a5cae9e8ae7!$C$6:$F$853,4,FALSE)</f>
        <v>1.5</v>
      </c>
      <c r="BS1488" s="15">
        <v>2</v>
      </c>
      <c r="BT1488" t="str">
        <f t="shared" si="139"/>
        <v>16/09/2016 2</v>
      </c>
      <c r="BU1488">
        <f>VLOOKUP($BT1488, [3]Sheet1!$D$3:$T$89,4,FALSE)</f>
        <v>18</v>
      </c>
      <c r="BV1488">
        <f>VLOOKUP($BT1488, [3]Sheet1!$D$3:$T$89,5,FALSE)</f>
        <v>18</v>
      </c>
      <c r="BW1488">
        <f>VLOOKUP($BT1488, [3]Sheet1!$D$3:$T$89,8,FALSE)</f>
        <v>18</v>
      </c>
      <c r="BX1488">
        <f>VLOOKUP($BT1488, [3]Sheet1!$D$3:$T$89,9,FALSE)</f>
        <v>18</v>
      </c>
      <c r="BY1488">
        <f>VLOOKUP($BT1488, [3]Sheet1!$D$3:$T$89,12,FALSE)</f>
        <v>19</v>
      </c>
      <c r="BZ1488">
        <f>VLOOKUP($BT1488, [3]Sheet1!$D$3:$T$89,13,FALSE)</f>
        <v>18</v>
      </c>
      <c r="CA1488" t="str">
        <f>VLOOKUP($BT1488, [3]Sheet1!$D$3:$T$89,16,FALSE)</f>
        <v>N/A</v>
      </c>
      <c r="CB1488" t="str">
        <f>VLOOKUP($BT1488, [3]Sheet1!$D$3:$T$89,17,FALSE)</f>
        <v>N/A</v>
      </c>
      <c r="CD1488" s="12">
        <v>42629</v>
      </c>
      <c r="CE1488" s="2">
        <v>0.48888888888888887</v>
      </c>
      <c r="CF1488" s="2" t="s">
        <v>3140</v>
      </c>
      <c r="CG1488" s="2">
        <v>42629.486111111109</v>
      </c>
      <c r="CH1488" s="2">
        <v>42629.479166666664</v>
      </c>
      <c r="CI1488" t="s">
        <v>1458</v>
      </c>
      <c r="CJ1488" t="s">
        <v>1459</v>
      </c>
      <c r="CK1488">
        <v>1012.1916721</v>
      </c>
      <c r="CL1488">
        <v>17.6666666666667</v>
      </c>
      <c r="CM1488">
        <v>0</v>
      </c>
      <c r="CN1488">
        <v>78</v>
      </c>
      <c r="CO1488">
        <v>312</v>
      </c>
      <c r="CP1488">
        <v>6.3</v>
      </c>
      <c r="CQ1488">
        <v>15.6</v>
      </c>
      <c r="CR1488">
        <v>1.5</v>
      </c>
      <c r="CS1488">
        <v>2</v>
      </c>
      <c r="CT1488" t="s">
        <v>1310</v>
      </c>
      <c r="CU1488">
        <v>18</v>
      </c>
      <c r="CV1488">
        <v>18</v>
      </c>
      <c r="CW1488">
        <v>18</v>
      </c>
      <c r="CX1488">
        <v>18</v>
      </c>
      <c r="CY1488">
        <v>19</v>
      </c>
      <c r="CZ1488">
        <v>18</v>
      </c>
      <c r="DA1488" t="s">
        <v>27</v>
      </c>
      <c r="DB1488" t="s">
        <v>27</v>
      </c>
    </row>
    <row r="1489" spans="1:106">
      <c r="A1489" t="s">
        <v>1</v>
      </c>
      <c r="B1489" s="18">
        <v>0.48888888888888887</v>
      </c>
      <c r="D1489" s="3">
        <v>1</v>
      </c>
      <c r="E1489" s="1">
        <v>1</v>
      </c>
      <c r="F1489" s="15">
        <v>8</v>
      </c>
      <c r="G1489" t="s">
        <v>149</v>
      </c>
      <c r="H1489" t="s">
        <v>57</v>
      </c>
      <c r="I1489">
        <v>2</v>
      </c>
      <c r="L1489" s="1">
        <v>1</v>
      </c>
      <c r="M1489">
        <v>9</v>
      </c>
      <c r="N1489" t="s">
        <v>65</v>
      </c>
      <c r="O1489" t="s">
        <v>57</v>
      </c>
      <c r="P1489">
        <v>2</v>
      </c>
      <c r="S1489" s="1">
        <v>1</v>
      </c>
      <c r="T1489">
        <v>9</v>
      </c>
      <c r="U1489" t="s">
        <v>654</v>
      </c>
      <c r="BD1489" s="39">
        <v>42629</v>
      </c>
      <c r="BE1489" s="23">
        <v>0.48958333333333331</v>
      </c>
      <c r="BF1489" s="10" t="str">
        <f t="shared" si="143"/>
        <v>16/09/2016 11:45</v>
      </c>
      <c r="BG1489" s="35">
        <f t="shared" si="144"/>
        <v>42629.493055555555</v>
      </c>
      <c r="BH1489" s="35">
        <f t="shared" si="140"/>
        <v>42629.5</v>
      </c>
      <c r="BI1489" t="str">
        <f t="shared" si="141"/>
        <v>16/09/2016 11:50:00</v>
      </c>
      <c r="BJ1489" s="40" t="str">
        <f t="shared" si="142"/>
        <v>16/09/2016 12:00:00</v>
      </c>
      <c r="BK1489">
        <f>VLOOKUP($BI1489, [1]TableView_704030_20160816_20160!$D$2:$M$5095,3,FALSE)</f>
        <v>1012.1916721</v>
      </c>
      <c r="BL1489">
        <f>VLOOKUP($BI1489, [1]TableView_704030_20160816_20160!$D$2:$M$5095,8,FALSE)</f>
        <v>18.0555555555556</v>
      </c>
      <c r="BM1489">
        <f>VLOOKUP($BI1489, [1]TableView_704030_20160816_20160!$D$2:$M$5095,10,FALSE)</f>
        <v>0</v>
      </c>
      <c r="BN1489">
        <f>VLOOKUP($BI1489, [1]TableView_704030_20160816_20160!$D$2:$M$5095,4,FALSE)</f>
        <v>77</v>
      </c>
      <c r="BO1489">
        <f>VLOOKUP($BI1489, [1]TableView_704030_20160816_20160!$D$2:$M$5095,6,FALSE)</f>
        <v>308</v>
      </c>
      <c r="BP1489">
        <f>VLOOKUP($BI1489, [1]TableView_704030_20160816_20160!$D$2:$M$5095,7,FALSE)</f>
        <v>7</v>
      </c>
      <c r="BQ1489">
        <f>VLOOKUP($BI1489, [1]TableView_704030_20160816_20160!$D$2:$M$5095,2,FALSE)</f>
        <v>20</v>
      </c>
      <c r="BR1489">
        <f>VLOOKUP($BJ1489, [2]aacb8965d69cc6fd1cb3a5cae9e8ae7!$C$6:$F$853,4,FALSE)</f>
        <v>1</v>
      </c>
      <c r="BS1489" s="15">
        <v>2</v>
      </c>
      <c r="BT1489" t="str">
        <f t="shared" si="139"/>
        <v>16/09/2016 2</v>
      </c>
      <c r="BU1489">
        <f>VLOOKUP($BT1489, [3]Sheet1!$D$3:$T$89,4,FALSE)</f>
        <v>18</v>
      </c>
      <c r="BV1489">
        <f>VLOOKUP($BT1489, [3]Sheet1!$D$3:$T$89,5,FALSE)</f>
        <v>18</v>
      </c>
      <c r="BW1489">
        <f>VLOOKUP($BT1489, [3]Sheet1!$D$3:$T$89,8,FALSE)</f>
        <v>18</v>
      </c>
      <c r="BX1489">
        <f>VLOOKUP($BT1489, [3]Sheet1!$D$3:$T$89,9,FALSE)</f>
        <v>18</v>
      </c>
      <c r="BY1489">
        <f>VLOOKUP($BT1489, [3]Sheet1!$D$3:$T$89,12,FALSE)</f>
        <v>19</v>
      </c>
      <c r="BZ1489">
        <f>VLOOKUP($BT1489, [3]Sheet1!$D$3:$T$89,13,FALSE)</f>
        <v>18</v>
      </c>
      <c r="CA1489" t="str">
        <f>VLOOKUP($BT1489, [3]Sheet1!$D$3:$T$89,16,FALSE)</f>
        <v>N/A</v>
      </c>
      <c r="CB1489" t="str">
        <f>VLOOKUP($BT1489, [3]Sheet1!$D$3:$T$89,17,FALSE)</f>
        <v>N/A</v>
      </c>
      <c r="CD1489" s="12">
        <v>42629</v>
      </c>
      <c r="CE1489" s="2">
        <v>0.48958333333333331</v>
      </c>
      <c r="CF1489" s="2" t="s">
        <v>3141</v>
      </c>
      <c r="CG1489" s="2">
        <v>42629.493055555555</v>
      </c>
      <c r="CH1489" s="2">
        <v>42629.5</v>
      </c>
      <c r="CI1489" t="s">
        <v>3142</v>
      </c>
      <c r="CJ1489" t="s">
        <v>3143</v>
      </c>
      <c r="CK1489">
        <v>1012.1916721</v>
      </c>
      <c r="CL1489">
        <v>18.0555555555556</v>
      </c>
      <c r="CM1489">
        <v>0</v>
      </c>
      <c r="CN1489">
        <v>77</v>
      </c>
      <c r="CO1489">
        <v>308</v>
      </c>
      <c r="CP1489">
        <v>7</v>
      </c>
      <c r="CQ1489">
        <v>20</v>
      </c>
      <c r="CR1489">
        <v>1</v>
      </c>
      <c r="CS1489">
        <v>2</v>
      </c>
      <c r="CT1489" t="s">
        <v>1310</v>
      </c>
      <c r="CU1489">
        <v>18</v>
      </c>
      <c r="CV1489">
        <v>18</v>
      </c>
      <c r="CW1489">
        <v>18</v>
      </c>
      <c r="CX1489">
        <v>18</v>
      </c>
      <c r="CY1489">
        <v>19</v>
      </c>
      <c r="CZ1489">
        <v>18</v>
      </c>
      <c r="DA1489" t="s">
        <v>27</v>
      </c>
      <c r="DB1489" t="s">
        <v>27</v>
      </c>
    </row>
    <row r="1490" spans="1:106">
      <c r="A1490" t="s">
        <v>2</v>
      </c>
      <c r="B1490" s="17" t="s">
        <v>20</v>
      </c>
      <c r="D1490" s="3">
        <v>2</v>
      </c>
      <c r="E1490" s="1">
        <v>1</v>
      </c>
      <c r="F1490">
        <v>8</v>
      </c>
      <c r="G1490" t="s">
        <v>1070</v>
      </c>
      <c r="H1490" t="s">
        <v>136</v>
      </c>
      <c r="I1490">
        <v>2</v>
      </c>
      <c r="L1490" s="1">
        <v>1</v>
      </c>
      <c r="M1490">
        <v>9</v>
      </c>
      <c r="N1490" t="s">
        <v>65</v>
      </c>
      <c r="O1490" t="s">
        <v>57</v>
      </c>
      <c r="P1490">
        <v>2</v>
      </c>
      <c r="S1490" s="1">
        <v>1</v>
      </c>
      <c r="T1490">
        <v>9</v>
      </c>
      <c r="U1490" t="s">
        <v>654</v>
      </c>
      <c r="BD1490" s="39">
        <v>42629</v>
      </c>
      <c r="BE1490" s="23">
        <v>0.49027777777777798</v>
      </c>
      <c r="BF1490" s="10" t="str">
        <f t="shared" si="143"/>
        <v>16/09/2016 11:46</v>
      </c>
      <c r="BG1490" s="35">
        <f t="shared" si="144"/>
        <v>42629.493055555555</v>
      </c>
      <c r="BH1490" s="35">
        <f t="shared" si="140"/>
        <v>42629.5</v>
      </c>
      <c r="BI1490" t="str">
        <f t="shared" si="141"/>
        <v>16/09/2016 11:50:00</v>
      </c>
      <c r="BJ1490" s="40" t="str">
        <f t="shared" si="142"/>
        <v>16/09/2016 12:00:00</v>
      </c>
      <c r="BK1490">
        <f>VLOOKUP($BI1490, [1]TableView_704030_20160816_20160!$D$2:$M$5095,3,FALSE)</f>
        <v>1012.1916721</v>
      </c>
      <c r="BL1490">
        <f>VLOOKUP($BI1490, [1]TableView_704030_20160816_20160!$D$2:$M$5095,8,FALSE)</f>
        <v>18.0555555555556</v>
      </c>
      <c r="BM1490">
        <f>VLOOKUP($BI1490, [1]TableView_704030_20160816_20160!$D$2:$M$5095,10,FALSE)</f>
        <v>0</v>
      </c>
      <c r="BN1490">
        <f>VLOOKUP($BI1490, [1]TableView_704030_20160816_20160!$D$2:$M$5095,4,FALSE)</f>
        <v>77</v>
      </c>
      <c r="BO1490">
        <f>VLOOKUP($BI1490, [1]TableView_704030_20160816_20160!$D$2:$M$5095,6,FALSE)</f>
        <v>308</v>
      </c>
      <c r="BP1490">
        <f>VLOOKUP($BI1490, [1]TableView_704030_20160816_20160!$D$2:$M$5095,7,FALSE)</f>
        <v>7</v>
      </c>
      <c r="BQ1490">
        <f>VLOOKUP($BI1490, [1]TableView_704030_20160816_20160!$D$2:$M$5095,2,FALSE)</f>
        <v>20</v>
      </c>
      <c r="BR1490">
        <f>VLOOKUP($BJ1490, [2]aacb8965d69cc6fd1cb3a5cae9e8ae7!$C$6:$F$853,4,FALSE)</f>
        <v>1</v>
      </c>
      <c r="BS1490" s="15">
        <v>2</v>
      </c>
      <c r="BT1490" t="str">
        <f t="shared" si="139"/>
        <v>16/09/2016 2</v>
      </c>
      <c r="BU1490">
        <f>VLOOKUP($BT1490, [3]Sheet1!$D$3:$T$89,4,FALSE)</f>
        <v>18</v>
      </c>
      <c r="BV1490">
        <f>VLOOKUP($BT1490, [3]Sheet1!$D$3:$T$89,5,FALSE)</f>
        <v>18</v>
      </c>
      <c r="BW1490">
        <f>VLOOKUP($BT1490, [3]Sheet1!$D$3:$T$89,8,FALSE)</f>
        <v>18</v>
      </c>
      <c r="BX1490">
        <f>VLOOKUP($BT1490, [3]Sheet1!$D$3:$T$89,9,FALSE)</f>
        <v>18</v>
      </c>
      <c r="BY1490">
        <f>VLOOKUP($BT1490, [3]Sheet1!$D$3:$T$89,12,FALSE)</f>
        <v>19</v>
      </c>
      <c r="BZ1490">
        <f>VLOOKUP($BT1490, [3]Sheet1!$D$3:$T$89,13,FALSE)</f>
        <v>18</v>
      </c>
      <c r="CA1490" t="str">
        <f>VLOOKUP($BT1490, [3]Sheet1!$D$3:$T$89,16,FALSE)</f>
        <v>N/A</v>
      </c>
      <c r="CB1490" t="str">
        <f>VLOOKUP($BT1490, [3]Sheet1!$D$3:$T$89,17,FALSE)</f>
        <v>N/A</v>
      </c>
      <c r="CD1490" s="12">
        <v>42629</v>
      </c>
      <c r="CE1490" s="2">
        <v>0.49027777777777798</v>
      </c>
      <c r="CF1490" s="2" t="s">
        <v>3144</v>
      </c>
      <c r="CG1490" s="2">
        <v>42629.493055555555</v>
      </c>
      <c r="CH1490" s="2">
        <v>42629.5</v>
      </c>
      <c r="CI1490" t="s">
        <v>3142</v>
      </c>
      <c r="CJ1490" t="s">
        <v>3143</v>
      </c>
      <c r="CK1490">
        <v>1012.1916721</v>
      </c>
      <c r="CL1490">
        <v>18.0555555555556</v>
      </c>
      <c r="CM1490">
        <v>0</v>
      </c>
      <c r="CN1490">
        <v>77</v>
      </c>
      <c r="CO1490">
        <v>308</v>
      </c>
      <c r="CP1490">
        <v>7</v>
      </c>
      <c r="CQ1490">
        <v>20</v>
      </c>
      <c r="CR1490">
        <v>1</v>
      </c>
      <c r="CS1490">
        <v>2</v>
      </c>
      <c r="CT1490" t="s">
        <v>1310</v>
      </c>
      <c r="CU1490">
        <v>18</v>
      </c>
      <c r="CV1490">
        <v>18</v>
      </c>
      <c r="CW1490">
        <v>18</v>
      </c>
      <c r="CX1490">
        <v>18</v>
      </c>
      <c r="CY1490">
        <v>19</v>
      </c>
      <c r="CZ1490">
        <v>18</v>
      </c>
      <c r="DA1490" t="s">
        <v>27</v>
      </c>
      <c r="DB1490" t="s">
        <v>27</v>
      </c>
    </row>
    <row r="1491" spans="1:106">
      <c r="A1491" t="s">
        <v>3</v>
      </c>
      <c r="B1491" s="17" t="s">
        <v>47</v>
      </c>
      <c r="D1491" s="3">
        <v>3</v>
      </c>
      <c r="E1491" s="1">
        <v>1</v>
      </c>
      <c r="F1491">
        <v>8</v>
      </c>
      <c r="G1491" t="s">
        <v>1070</v>
      </c>
      <c r="H1491" t="s">
        <v>136</v>
      </c>
      <c r="I1491">
        <v>2</v>
      </c>
      <c r="L1491" s="1">
        <v>1</v>
      </c>
      <c r="M1491">
        <v>9</v>
      </c>
      <c r="N1491" t="s">
        <v>65</v>
      </c>
      <c r="O1491" t="s">
        <v>57</v>
      </c>
      <c r="P1491">
        <v>2</v>
      </c>
      <c r="S1491" s="1">
        <v>1</v>
      </c>
      <c r="T1491">
        <v>9</v>
      </c>
      <c r="U1491" t="s">
        <v>654</v>
      </c>
      <c r="BD1491" s="39">
        <v>42629</v>
      </c>
      <c r="BE1491" s="23">
        <v>0.49097222222222198</v>
      </c>
      <c r="BF1491" s="10" t="str">
        <f t="shared" si="143"/>
        <v>16/09/2016 11:47</v>
      </c>
      <c r="BG1491" s="35">
        <f t="shared" si="144"/>
        <v>42629.493055555555</v>
      </c>
      <c r="BH1491" s="35">
        <f t="shared" si="140"/>
        <v>42629.5</v>
      </c>
      <c r="BI1491" t="str">
        <f t="shared" si="141"/>
        <v>16/09/2016 11:50:00</v>
      </c>
      <c r="BJ1491" s="40" t="str">
        <f t="shared" si="142"/>
        <v>16/09/2016 12:00:00</v>
      </c>
      <c r="BK1491">
        <f>VLOOKUP($BI1491, [1]TableView_704030_20160816_20160!$D$2:$M$5095,3,FALSE)</f>
        <v>1012.1916721</v>
      </c>
      <c r="BL1491">
        <f>VLOOKUP($BI1491, [1]TableView_704030_20160816_20160!$D$2:$M$5095,8,FALSE)</f>
        <v>18.0555555555556</v>
      </c>
      <c r="BM1491">
        <f>VLOOKUP($BI1491, [1]TableView_704030_20160816_20160!$D$2:$M$5095,10,FALSE)</f>
        <v>0</v>
      </c>
      <c r="BN1491">
        <f>VLOOKUP($BI1491, [1]TableView_704030_20160816_20160!$D$2:$M$5095,4,FALSE)</f>
        <v>77</v>
      </c>
      <c r="BO1491">
        <f>VLOOKUP($BI1491, [1]TableView_704030_20160816_20160!$D$2:$M$5095,6,FALSE)</f>
        <v>308</v>
      </c>
      <c r="BP1491">
        <f>VLOOKUP($BI1491, [1]TableView_704030_20160816_20160!$D$2:$M$5095,7,FALSE)</f>
        <v>7</v>
      </c>
      <c r="BQ1491">
        <f>VLOOKUP($BI1491, [1]TableView_704030_20160816_20160!$D$2:$M$5095,2,FALSE)</f>
        <v>20</v>
      </c>
      <c r="BR1491">
        <f>VLOOKUP($BJ1491, [2]aacb8965d69cc6fd1cb3a5cae9e8ae7!$C$6:$F$853,4,FALSE)</f>
        <v>1</v>
      </c>
      <c r="BS1491" s="15">
        <v>2</v>
      </c>
      <c r="BT1491" t="str">
        <f t="shared" si="139"/>
        <v>16/09/2016 2</v>
      </c>
      <c r="BU1491">
        <f>VLOOKUP($BT1491, [3]Sheet1!$D$3:$T$89,4,FALSE)</f>
        <v>18</v>
      </c>
      <c r="BV1491">
        <f>VLOOKUP($BT1491, [3]Sheet1!$D$3:$T$89,5,FALSE)</f>
        <v>18</v>
      </c>
      <c r="BW1491">
        <f>VLOOKUP($BT1491, [3]Sheet1!$D$3:$T$89,8,FALSE)</f>
        <v>18</v>
      </c>
      <c r="BX1491">
        <f>VLOOKUP($BT1491, [3]Sheet1!$D$3:$T$89,9,FALSE)</f>
        <v>18</v>
      </c>
      <c r="BY1491">
        <f>VLOOKUP($BT1491, [3]Sheet1!$D$3:$T$89,12,FALSE)</f>
        <v>19</v>
      </c>
      <c r="BZ1491">
        <f>VLOOKUP($BT1491, [3]Sheet1!$D$3:$T$89,13,FALSE)</f>
        <v>18</v>
      </c>
      <c r="CA1491" t="str">
        <f>VLOOKUP($BT1491, [3]Sheet1!$D$3:$T$89,16,FALSE)</f>
        <v>N/A</v>
      </c>
      <c r="CB1491" t="str">
        <f>VLOOKUP($BT1491, [3]Sheet1!$D$3:$T$89,17,FALSE)</f>
        <v>N/A</v>
      </c>
      <c r="CD1491" s="12">
        <v>42629</v>
      </c>
      <c r="CE1491" s="2">
        <v>0.49097222222222198</v>
      </c>
      <c r="CF1491" s="2" t="s">
        <v>3145</v>
      </c>
      <c r="CG1491" s="2">
        <v>42629.493055555555</v>
      </c>
      <c r="CH1491" s="2">
        <v>42629.5</v>
      </c>
      <c r="CI1491" t="s">
        <v>3142</v>
      </c>
      <c r="CJ1491" t="s">
        <v>3143</v>
      </c>
      <c r="CK1491">
        <v>1012.1916721</v>
      </c>
      <c r="CL1491">
        <v>18.0555555555556</v>
      </c>
      <c r="CM1491">
        <v>0</v>
      </c>
      <c r="CN1491">
        <v>77</v>
      </c>
      <c r="CO1491">
        <v>308</v>
      </c>
      <c r="CP1491">
        <v>7</v>
      </c>
      <c r="CQ1491">
        <v>20</v>
      </c>
      <c r="CR1491">
        <v>1</v>
      </c>
      <c r="CS1491">
        <v>2</v>
      </c>
      <c r="CT1491" t="s">
        <v>1310</v>
      </c>
      <c r="CU1491">
        <v>18</v>
      </c>
      <c r="CV1491">
        <v>18</v>
      </c>
      <c r="CW1491">
        <v>18</v>
      </c>
      <c r="CX1491">
        <v>18</v>
      </c>
      <c r="CY1491">
        <v>19</v>
      </c>
      <c r="CZ1491">
        <v>18</v>
      </c>
      <c r="DA1491" t="s">
        <v>27</v>
      </c>
      <c r="DB1491" t="s">
        <v>27</v>
      </c>
    </row>
    <row r="1492" spans="1:106">
      <c r="A1492" t="s">
        <v>4</v>
      </c>
      <c r="B1492" s="17" t="s">
        <v>22</v>
      </c>
      <c r="D1492" s="3">
        <v>4</v>
      </c>
      <c r="E1492" s="1">
        <v>1</v>
      </c>
      <c r="F1492">
        <v>8</v>
      </c>
      <c r="G1492" t="s">
        <v>1070</v>
      </c>
      <c r="H1492" t="s">
        <v>136</v>
      </c>
      <c r="I1492">
        <v>2</v>
      </c>
      <c r="L1492" s="1">
        <v>2</v>
      </c>
      <c r="M1492">
        <v>9</v>
      </c>
      <c r="N1492" t="s">
        <v>65</v>
      </c>
      <c r="O1492" t="s">
        <v>57</v>
      </c>
      <c r="P1492" t="s">
        <v>1029</v>
      </c>
      <c r="Q1492" t="s">
        <v>951</v>
      </c>
      <c r="S1492" s="1">
        <v>1</v>
      </c>
      <c r="T1492">
        <v>9</v>
      </c>
      <c r="U1492" t="s">
        <v>654</v>
      </c>
      <c r="BD1492" s="39">
        <v>42629</v>
      </c>
      <c r="BE1492" s="23">
        <v>0.49166666666666697</v>
      </c>
      <c r="BF1492" s="10" t="str">
        <f t="shared" si="143"/>
        <v>16/09/2016 11:48</v>
      </c>
      <c r="BG1492" s="35">
        <f t="shared" si="144"/>
        <v>42629.493055555555</v>
      </c>
      <c r="BH1492" s="35">
        <f t="shared" si="140"/>
        <v>42629.5</v>
      </c>
      <c r="BI1492" t="str">
        <f t="shared" si="141"/>
        <v>16/09/2016 11:50:00</v>
      </c>
      <c r="BJ1492" s="40" t="str">
        <f t="shared" si="142"/>
        <v>16/09/2016 12:00:00</v>
      </c>
      <c r="BK1492">
        <f>VLOOKUP($BI1492, [1]TableView_704030_20160816_20160!$D$2:$M$5095,3,FALSE)</f>
        <v>1012.1916721</v>
      </c>
      <c r="BL1492">
        <f>VLOOKUP($BI1492, [1]TableView_704030_20160816_20160!$D$2:$M$5095,8,FALSE)</f>
        <v>18.0555555555556</v>
      </c>
      <c r="BM1492">
        <f>VLOOKUP($BI1492, [1]TableView_704030_20160816_20160!$D$2:$M$5095,10,FALSE)</f>
        <v>0</v>
      </c>
      <c r="BN1492">
        <f>VLOOKUP($BI1492, [1]TableView_704030_20160816_20160!$D$2:$M$5095,4,FALSE)</f>
        <v>77</v>
      </c>
      <c r="BO1492">
        <f>VLOOKUP($BI1492, [1]TableView_704030_20160816_20160!$D$2:$M$5095,6,FALSE)</f>
        <v>308</v>
      </c>
      <c r="BP1492">
        <f>VLOOKUP($BI1492, [1]TableView_704030_20160816_20160!$D$2:$M$5095,7,FALSE)</f>
        <v>7</v>
      </c>
      <c r="BQ1492">
        <f>VLOOKUP($BI1492, [1]TableView_704030_20160816_20160!$D$2:$M$5095,2,FALSE)</f>
        <v>20</v>
      </c>
      <c r="BR1492">
        <f>VLOOKUP($BJ1492, [2]aacb8965d69cc6fd1cb3a5cae9e8ae7!$C$6:$F$853,4,FALSE)</f>
        <v>1</v>
      </c>
      <c r="BS1492" s="15">
        <v>2</v>
      </c>
      <c r="BT1492" t="str">
        <f t="shared" si="139"/>
        <v>16/09/2016 2</v>
      </c>
      <c r="BU1492">
        <f>VLOOKUP($BT1492, [3]Sheet1!$D$3:$T$89,4,FALSE)</f>
        <v>18</v>
      </c>
      <c r="BV1492">
        <f>VLOOKUP($BT1492, [3]Sheet1!$D$3:$T$89,5,FALSE)</f>
        <v>18</v>
      </c>
      <c r="BW1492">
        <f>VLOOKUP($BT1492, [3]Sheet1!$D$3:$T$89,8,FALSE)</f>
        <v>18</v>
      </c>
      <c r="BX1492">
        <f>VLOOKUP($BT1492, [3]Sheet1!$D$3:$T$89,9,FALSE)</f>
        <v>18</v>
      </c>
      <c r="BY1492">
        <f>VLOOKUP($BT1492, [3]Sheet1!$D$3:$T$89,12,FALSE)</f>
        <v>19</v>
      </c>
      <c r="BZ1492">
        <f>VLOOKUP($BT1492, [3]Sheet1!$D$3:$T$89,13,FALSE)</f>
        <v>18</v>
      </c>
      <c r="CA1492" t="str">
        <f>VLOOKUP($BT1492, [3]Sheet1!$D$3:$T$89,16,FALSE)</f>
        <v>N/A</v>
      </c>
      <c r="CB1492" t="str">
        <f>VLOOKUP($BT1492, [3]Sheet1!$D$3:$T$89,17,FALSE)</f>
        <v>N/A</v>
      </c>
      <c r="CD1492" s="12">
        <v>42629</v>
      </c>
      <c r="CE1492" s="2">
        <v>0.49166666666666697</v>
      </c>
      <c r="CF1492" s="2" t="s">
        <v>3146</v>
      </c>
      <c r="CG1492" s="2">
        <v>42629.493055555555</v>
      </c>
      <c r="CH1492" s="2">
        <v>42629.5</v>
      </c>
      <c r="CI1492" t="s">
        <v>3142</v>
      </c>
      <c r="CJ1492" t="s">
        <v>3143</v>
      </c>
      <c r="CK1492">
        <v>1012.1916721</v>
      </c>
      <c r="CL1492">
        <v>18.0555555555556</v>
      </c>
      <c r="CM1492">
        <v>0</v>
      </c>
      <c r="CN1492">
        <v>77</v>
      </c>
      <c r="CO1492">
        <v>308</v>
      </c>
      <c r="CP1492">
        <v>7</v>
      </c>
      <c r="CQ1492">
        <v>20</v>
      </c>
      <c r="CR1492">
        <v>1</v>
      </c>
      <c r="CS1492">
        <v>2</v>
      </c>
      <c r="CT1492" t="s">
        <v>1310</v>
      </c>
      <c r="CU1492">
        <v>18</v>
      </c>
      <c r="CV1492">
        <v>18</v>
      </c>
      <c r="CW1492">
        <v>18</v>
      </c>
      <c r="CX1492">
        <v>18</v>
      </c>
      <c r="CY1492">
        <v>19</v>
      </c>
      <c r="CZ1492">
        <v>18</v>
      </c>
      <c r="DA1492" t="s">
        <v>27</v>
      </c>
      <c r="DB1492" t="s">
        <v>27</v>
      </c>
    </row>
    <row r="1493" spans="1:106">
      <c r="A1493" t="s">
        <v>5</v>
      </c>
      <c r="B1493" s="29" t="s">
        <v>23</v>
      </c>
      <c r="D1493" s="3">
        <v>5</v>
      </c>
      <c r="E1493" s="1">
        <v>1</v>
      </c>
      <c r="F1493">
        <v>8</v>
      </c>
      <c r="G1493" t="s">
        <v>149</v>
      </c>
      <c r="H1493" t="s">
        <v>57</v>
      </c>
      <c r="I1493">
        <v>3</v>
      </c>
      <c r="L1493" s="1">
        <v>1</v>
      </c>
      <c r="M1493">
        <v>8</v>
      </c>
      <c r="N1493" t="s">
        <v>109</v>
      </c>
      <c r="O1493" t="s">
        <v>57</v>
      </c>
      <c r="P1493">
        <v>1</v>
      </c>
      <c r="S1493" s="1">
        <v>1</v>
      </c>
      <c r="T1493">
        <v>9</v>
      </c>
      <c r="U1493" t="s">
        <v>554</v>
      </c>
      <c r="BD1493" s="39">
        <v>42629</v>
      </c>
      <c r="BE1493" s="23">
        <v>0.49236111111111103</v>
      </c>
      <c r="BF1493" s="10" t="str">
        <f t="shared" si="143"/>
        <v>16/09/2016 11:49</v>
      </c>
      <c r="BG1493" s="35">
        <f t="shared" si="144"/>
        <v>42629.493055555555</v>
      </c>
      <c r="BH1493" s="35">
        <f t="shared" si="140"/>
        <v>42629.5</v>
      </c>
      <c r="BI1493" t="str">
        <f t="shared" si="141"/>
        <v>16/09/2016 11:50:00</v>
      </c>
      <c r="BJ1493" s="40" t="str">
        <f t="shared" si="142"/>
        <v>16/09/2016 12:00:00</v>
      </c>
      <c r="BK1493">
        <f>VLOOKUP($BI1493, [1]TableView_704030_20160816_20160!$D$2:$M$5095,3,FALSE)</f>
        <v>1012.1916721</v>
      </c>
      <c r="BL1493">
        <f>VLOOKUP($BI1493, [1]TableView_704030_20160816_20160!$D$2:$M$5095,8,FALSE)</f>
        <v>18.0555555555556</v>
      </c>
      <c r="BM1493">
        <f>VLOOKUP($BI1493, [1]TableView_704030_20160816_20160!$D$2:$M$5095,10,FALSE)</f>
        <v>0</v>
      </c>
      <c r="BN1493">
        <f>VLOOKUP($BI1493, [1]TableView_704030_20160816_20160!$D$2:$M$5095,4,FALSE)</f>
        <v>77</v>
      </c>
      <c r="BO1493">
        <f>VLOOKUP($BI1493, [1]TableView_704030_20160816_20160!$D$2:$M$5095,6,FALSE)</f>
        <v>308</v>
      </c>
      <c r="BP1493">
        <f>VLOOKUP($BI1493, [1]TableView_704030_20160816_20160!$D$2:$M$5095,7,FALSE)</f>
        <v>7</v>
      </c>
      <c r="BQ1493">
        <f>VLOOKUP($BI1493, [1]TableView_704030_20160816_20160!$D$2:$M$5095,2,FALSE)</f>
        <v>20</v>
      </c>
      <c r="BR1493">
        <f>VLOOKUP($BJ1493, [2]aacb8965d69cc6fd1cb3a5cae9e8ae7!$C$6:$F$853,4,FALSE)</f>
        <v>1</v>
      </c>
      <c r="BS1493" s="15">
        <v>2</v>
      </c>
      <c r="BT1493" t="str">
        <f t="shared" si="139"/>
        <v>16/09/2016 2</v>
      </c>
      <c r="BU1493">
        <f>VLOOKUP($BT1493, [3]Sheet1!$D$3:$T$89,4,FALSE)</f>
        <v>18</v>
      </c>
      <c r="BV1493">
        <f>VLOOKUP($BT1493, [3]Sheet1!$D$3:$T$89,5,FALSE)</f>
        <v>18</v>
      </c>
      <c r="BW1493">
        <f>VLOOKUP($BT1493, [3]Sheet1!$D$3:$T$89,8,FALSE)</f>
        <v>18</v>
      </c>
      <c r="BX1493">
        <f>VLOOKUP($BT1493, [3]Sheet1!$D$3:$T$89,9,FALSE)</f>
        <v>18</v>
      </c>
      <c r="BY1493">
        <f>VLOOKUP($BT1493, [3]Sheet1!$D$3:$T$89,12,FALSE)</f>
        <v>19</v>
      </c>
      <c r="BZ1493">
        <f>VLOOKUP($BT1493, [3]Sheet1!$D$3:$T$89,13,FALSE)</f>
        <v>18</v>
      </c>
      <c r="CA1493" t="str">
        <f>VLOOKUP($BT1493, [3]Sheet1!$D$3:$T$89,16,FALSE)</f>
        <v>N/A</v>
      </c>
      <c r="CB1493" t="str">
        <f>VLOOKUP($BT1493, [3]Sheet1!$D$3:$T$89,17,FALSE)</f>
        <v>N/A</v>
      </c>
      <c r="CD1493" s="12">
        <v>42629</v>
      </c>
      <c r="CE1493" s="2">
        <v>0.49236111111111103</v>
      </c>
      <c r="CF1493" s="2" t="s">
        <v>3147</v>
      </c>
      <c r="CG1493" s="2">
        <v>42629.493055555555</v>
      </c>
      <c r="CH1493" s="2">
        <v>42629.5</v>
      </c>
      <c r="CI1493" t="s">
        <v>3142</v>
      </c>
      <c r="CJ1493" t="s">
        <v>3143</v>
      </c>
      <c r="CK1493">
        <v>1012.1916721</v>
      </c>
      <c r="CL1493">
        <v>18.0555555555556</v>
      </c>
      <c r="CM1493">
        <v>0</v>
      </c>
      <c r="CN1493">
        <v>77</v>
      </c>
      <c r="CO1493">
        <v>308</v>
      </c>
      <c r="CP1493">
        <v>7</v>
      </c>
      <c r="CQ1493">
        <v>20</v>
      </c>
      <c r="CR1493">
        <v>1</v>
      </c>
      <c r="CS1493">
        <v>2</v>
      </c>
      <c r="CT1493" t="s">
        <v>1310</v>
      </c>
      <c r="CU1493">
        <v>18</v>
      </c>
      <c r="CV1493">
        <v>18</v>
      </c>
      <c r="CW1493">
        <v>18</v>
      </c>
      <c r="CX1493">
        <v>18</v>
      </c>
      <c r="CY1493">
        <v>19</v>
      </c>
      <c r="CZ1493">
        <v>18</v>
      </c>
      <c r="DA1493" t="s">
        <v>27</v>
      </c>
      <c r="DB1493" t="s">
        <v>27</v>
      </c>
    </row>
    <row r="1494" spans="1:106">
      <c r="A1494" t="s">
        <v>6</v>
      </c>
      <c r="B1494" s="17">
        <v>60</v>
      </c>
      <c r="D1494" s="3">
        <v>6</v>
      </c>
      <c r="E1494" s="1">
        <v>1</v>
      </c>
      <c r="F1494" s="15">
        <v>8</v>
      </c>
      <c r="G1494" t="s">
        <v>149</v>
      </c>
      <c r="H1494" t="s">
        <v>57</v>
      </c>
      <c r="I1494">
        <v>3</v>
      </c>
      <c r="L1494" s="1">
        <v>1</v>
      </c>
      <c r="M1494">
        <v>8</v>
      </c>
      <c r="N1494" t="s">
        <v>109</v>
      </c>
      <c r="O1494" t="s">
        <v>57</v>
      </c>
      <c r="P1494">
        <v>1</v>
      </c>
      <c r="S1494" s="1">
        <v>1</v>
      </c>
      <c r="T1494">
        <v>9</v>
      </c>
      <c r="U1494" t="s">
        <v>554</v>
      </c>
      <c r="BD1494" s="39">
        <v>42629</v>
      </c>
      <c r="BE1494" s="23">
        <v>0.49305555555555602</v>
      </c>
      <c r="BF1494" s="10" t="str">
        <f t="shared" si="143"/>
        <v>16/09/2016 11:50</v>
      </c>
      <c r="BG1494" s="35">
        <f t="shared" si="144"/>
        <v>42629.493055555555</v>
      </c>
      <c r="BH1494" s="35">
        <f t="shared" si="140"/>
        <v>42629.5</v>
      </c>
      <c r="BI1494" t="str">
        <f t="shared" si="141"/>
        <v>16/09/2016 11:50:00</v>
      </c>
      <c r="BJ1494" s="40" t="str">
        <f t="shared" si="142"/>
        <v>16/09/2016 12:00:00</v>
      </c>
      <c r="BK1494">
        <f>VLOOKUP($BI1494, [1]TableView_704030_20160816_20160!$D$2:$M$5095,3,FALSE)</f>
        <v>1012.1916721</v>
      </c>
      <c r="BL1494">
        <f>VLOOKUP($BI1494, [1]TableView_704030_20160816_20160!$D$2:$M$5095,8,FALSE)</f>
        <v>18.0555555555556</v>
      </c>
      <c r="BM1494">
        <f>VLOOKUP($BI1494, [1]TableView_704030_20160816_20160!$D$2:$M$5095,10,FALSE)</f>
        <v>0</v>
      </c>
      <c r="BN1494">
        <f>VLOOKUP($BI1494, [1]TableView_704030_20160816_20160!$D$2:$M$5095,4,FALSE)</f>
        <v>77</v>
      </c>
      <c r="BO1494">
        <f>VLOOKUP($BI1494, [1]TableView_704030_20160816_20160!$D$2:$M$5095,6,FALSE)</f>
        <v>308</v>
      </c>
      <c r="BP1494">
        <f>VLOOKUP($BI1494, [1]TableView_704030_20160816_20160!$D$2:$M$5095,7,FALSE)</f>
        <v>7</v>
      </c>
      <c r="BQ1494">
        <f>VLOOKUP($BI1494, [1]TableView_704030_20160816_20160!$D$2:$M$5095,2,FALSE)</f>
        <v>20</v>
      </c>
      <c r="BR1494">
        <f>VLOOKUP($BJ1494, [2]aacb8965d69cc6fd1cb3a5cae9e8ae7!$C$6:$F$853,4,FALSE)</f>
        <v>1</v>
      </c>
      <c r="BS1494" s="15">
        <v>2</v>
      </c>
      <c r="BT1494" t="str">
        <f t="shared" ref="BT1494:BT1557" si="145">TEXT(BD1494,"dd/mm/yyyy ")&amp;TEXT(BS1494, "d")</f>
        <v>16/09/2016 2</v>
      </c>
      <c r="BU1494">
        <f>VLOOKUP($BT1494, [3]Sheet1!$D$3:$T$89,4,FALSE)</f>
        <v>18</v>
      </c>
      <c r="BV1494">
        <f>VLOOKUP($BT1494, [3]Sheet1!$D$3:$T$89,5,FALSE)</f>
        <v>18</v>
      </c>
      <c r="BW1494">
        <f>VLOOKUP($BT1494, [3]Sheet1!$D$3:$T$89,8,FALSE)</f>
        <v>18</v>
      </c>
      <c r="BX1494">
        <f>VLOOKUP($BT1494, [3]Sheet1!$D$3:$T$89,9,FALSE)</f>
        <v>18</v>
      </c>
      <c r="BY1494">
        <f>VLOOKUP($BT1494, [3]Sheet1!$D$3:$T$89,12,FALSE)</f>
        <v>19</v>
      </c>
      <c r="BZ1494">
        <f>VLOOKUP($BT1494, [3]Sheet1!$D$3:$T$89,13,FALSE)</f>
        <v>18</v>
      </c>
      <c r="CA1494" t="str">
        <f>VLOOKUP($BT1494, [3]Sheet1!$D$3:$T$89,16,FALSE)</f>
        <v>N/A</v>
      </c>
      <c r="CB1494" t="str">
        <f>VLOOKUP($BT1494, [3]Sheet1!$D$3:$T$89,17,FALSE)</f>
        <v>N/A</v>
      </c>
      <c r="CD1494" s="12">
        <v>42629</v>
      </c>
      <c r="CE1494" s="2">
        <v>0.49305555555555602</v>
      </c>
      <c r="CF1494" s="2" t="s">
        <v>3148</v>
      </c>
      <c r="CG1494" s="2">
        <v>42629.493055555555</v>
      </c>
      <c r="CH1494" s="2">
        <v>42629.5</v>
      </c>
      <c r="CI1494" t="s">
        <v>3142</v>
      </c>
      <c r="CJ1494" t="s">
        <v>3143</v>
      </c>
      <c r="CK1494">
        <v>1012.1916721</v>
      </c>
      <c r="CL1494">
        <v>18.0555555555556</v>
      </c>
      <c r="CM1494">
        <v>0</v>
      </c>
      <c r="CN1494">
        <v>77</v>
      </c>
      <c r="CO1494">
        <v>308</v>
      </c>
      <c r="CP1494">
        <v>7</v>
      </c>
      <c r="CQ1494">
        <v>20</v>
      </c>
      <c r="CR1494">
        <v>1</v>
      </c>
      <c r="CS1494">
        <v>2</v>
      </c>
      <c r="CT1494" t="s">
        <v>1310</v>
      </c>
      <c r="CU1494">
        <v>18</v>
      </c>
      <c r="CV1494">
        <v>18</v>
      </c>
      <c r="CW1494">
        <v>18</v>
      </c>
      <c r="CX1494">
        <v>18</v>
      </c>
      <c r="CY1494">
        <v>19</v>
      </c>
      <c r="CZ1494">
        <v>18</v>
      </c>
      <c r="DA1494" t="s">
        <v>27</v>
      </c>
      <c r="DB1494" t="s">
        <v>27</v>
      </c>
    </row>
    <row r="1495" spans="1:106">
      <c r="A1495" t="s">
        <v>7</v>
      </c>
      <c r="D1495" s="3">
        <v>7</v>
      </c>
      <c r="E1495" s="1">
        <v>1</v>
      </c>
      <c r="F1495">
        <v>8</v>
      </c>
      <c r="G1495" t="s">
        <v>149</v>
      </c>
      <c r="H1495" t="s">
        <v>57</v>
      </c>
      <c r="I1495">
        <v>3</v>
      </c>
      <c r="L1495" s="1">
        <v>1</v>
      </c>
      <c r="M1495">
        <v>8</v>
      </c>
      <c r="N1495" t="s">
        <v>109</v>
      </c>
      <c r="O1495" t="s">
        <v>57</v>
      </c>
      <c r="P1495">
        <v>2</v>
      </c>
      <c r="S1495" s="1">
        <v>1</v>
      </c>
      <c r="T1495">
        <v>9</v>
      </c>
      <c r="U1495" t="s">
        <v>554</v>
      </c>
      <c r="Z1495" s="1">
        <v>1</v>
      </c>
      <c r="AA1495">
        <v>8</v>
      </c>
      <c r="AB1495" t="s">
        <v>65</v>
      </c>
      <c r="AC1495" t="s">
        <v>57</v>
      </c>
      <c r="AD1495">
        <v>9</v>
      </c>
      <c r="BD1495" s="39">
        <v>42629</v>
      </c>
      <c r="BE1495" s="23">
        <v>0.49375000000000002</v>
      </c>
      <c r="BF1495" s="10" t="str">
        <f t="shared" si="143"/>
        <v>16/09/2016 11:51</v>
      </c>
      <c r="BG1495" s="35">
        <f t="shared" si="144"/>
        <v>42629.493055555555</v>
      </c>
      <c r="BH1495" s="35">
        <f t="shared" si="140"/>
        <v>42629.5</v>
      </c>
      <c r="BI1495" t="str">
        <f t="shared" si="141"/>
        <v>16/09/2016 11:50:00</v>
      </c>
      <c r="BJ1495" s="40" t="str">
        <f t="shared" si="142"/>
        <v>16/09/2016 12:00:00</v>
      </c>
      <c r="BK1495">
        <f>VLOOKUP($BI1495, [1]TableView_704030_20160816_20160!$D$2:$M$5095,3,FALSE)</f>
        <v>1012.1916721</v>
      </c>
      <c r="BL1495">
        <f>VLOOKUP($BI1495, [1]TableView_704030_20160816_20160!$D$2:$M$5095,8,FALSE)</f>
        <v>18.0555555555556</v>
      </c>
      <c r="BM1495">
        <f>VLOOKUP($BI1495, [1]TableView_704030_20160816_20160!$D$2:$M$5095,10,FALSE)</f>
        <v>0</v>
      </c>
      <c r="BN1495">
        <f>VLOOKUP($BI1495, [1]TableView_704030_20160816_20160!$D$2:$M$5095,4,FALSE)</f>
        <v>77</v>
      </c>
      <c r="BO1495">
        <f>VLOOKUP($BI1495, [1]TableView_704030_20160816_20160!$D$2:$M$5095,6,FALSE)</f>
        <v>308</v>
      </c>
      <c r="BP1495">
        <f>VLOOKUP($BI1495, [1]TableView_704030_20160816_20160!$D$2:$M$5095,7,FALSE)</f>
        <v>7</v>
      </c>
      <c r="BQ1495">
        <f>VLOOKUP($BI1495, [1]TableView_704030_20160816_20160!$D$2:$M$5095,2,FALSE)</f>
        <v>20</v>
      </c>
      <c r="BR1495">
        <f>VLOOKUP($BJ1495, [2]aacb8965d69cc6fd1cb3a5cae9e8ae7!$C$6:$F$853,4,FALSE)</f>
        <v>1</v>
      </c>
      <c r="BS1495" s="15">
        <v>2</v>
      </c>
      <c r="BT1495" t="str">
        <f t="shared" si="145"/>
        <v>16/09/2016 2</v>
      </c>
      <c r="BU1495">
        <f>VLOOKUP($BT1495, [3]Sheet1!$D$3:$T$89,4,FALSE)</f>
        <v>18</v>
      </c>
      <c r="BV1495">
        <f>VLOOKUP($BT1495, [3]Sheet1!$D$3:$T$89,5,FALSE)</f>
        <v>18</v>
      </c>
      <c r="BW1495">
        <f>VLOOKUP($BT1495, [3]Sheet1!$D$3:$T$89,8,FALSE)</f>
        <v>18</v>
      </c>
      <c r="BX1495">
        <f>VLOOKUP($BT1495, [3]Sheet1!$D$3:$T$89,9,FALSE)</f>
        <v>18</v>
      </c>
      <c r="BY1495">
        <f>VLOOKUP($BT1495, [3]Sheet1!$D$3:$T$89,12,FALSE)</f>
        <v>19</v>
      </c>
      <c r="BZ1495">
        <f>VLOOKUP($BT1495, [3]Sheet1!$D$3:$T$89,13,FALSE)</f>
        <v>18</v>
      </c>
      <c r="CA1495" t="str">
        <f>VLOOKUP($BT1495, [3]Sheet1!$D$3:$T$89,16,FALSE)</f>
        <v>N/A</v>
      </c>
      <c r="CB1495" t="str">
        <f>VLOOKUP($BT1495, [3]Sheet1!$D$3:$T$89,17,FALSE)</f>
        <v>N/A</v>
      </c>
      <c r="CD1495" s="12">
        <v>42629</v>
      </c>
      <c r="CE1495" s="2">
        <v>0.49375000000000002</v>
      </c>
      <c r="CF1495" s="2" t="s">
        <v>3149</v>
      </c>
      <c r="CG1495" s="2">
        <v>42629.493055555555</v>
      </c>
      <c r="CH1495" s="2">
        <v>42629.5</v>
      </c>
      <c r="CI1495" t="s">
        <v>3142</v>
      </c>
      <c r="CJ1495" t="s">
        <v>3143</v>
      </c>
      <c r="CK1495">
        <v>1012.1916721</v>
      </c>
      <c r="CL1495">
        <v>18.0555555555556</v>
      </c>
      <c r="CM1495">
        <v>0</v>
      </c>
      <c r="CN1495">
        <v>77</v>
      </c>
      <c r="CO1495">
        <v>308</v>
      </c>
      <c r="CP1495">
        <v>7</v>
      </c>
      <c r="CQ1495">
        <v>20</v>
      </c>
      <c r="CR1495">
        <v>1</v>
      </c>
      <c r="CS1495">
        <v>2</v>
      </c>
      <c r="CT1495" t="s">
        <v>1310</v>
      </c>
      <c r="CU1495">
        <v>18</v>
      </c>
      <c r="CV1495">
        <v>18</v>
      </c>
      <c r="CW1495">
        <v>18</v>
      </c>
      <c r="CX1495">
        <v>18</v>
      </c>
      <c r="CY1495">
        <v>19</v>
      </c>
      <c r="CZ1495">
        <v>18</v>
      </c>
      <c r="DA1495" t="s">
        <v>27</v>
      </c>
      <c r="DB1495" t="s">
        <v>27</v>
      </c>
    </row>
    <row r="1496" spans="1:106">
      <c r="D1496" s="3">
        <v>8</v>
      </c>
      <c r="E1496" s="1">
        <v>1</v>
      </c>
      <c r="F1496">
        <v>8</v>
      </c>
      <c r="G1496" t="s">
        <v>1070</v>
      </c>
      <c r="H1496" t="s">
        <v>136</v>
      </c>
      <c r="I1496">
        <v>3</v>
      </c>
      <c r="L1496" s="1">
        <v>1</v>
      </c>
      <c r="M1496">
        <v>8</v>
      </c>
      <c r="N1496" t="s">
        <v>109</v>
      </c>
      <c r="O1496" t="s">
        <v>57</v>
      </c>
      <c r="P1496">
        <v>2</v>
      </c>
      <c r="S1496" s="1">
        <v>1</v>
      </c>
      <c r="T1496">
        <v>9</v>
      </c>
      <c r="U1496" t="s">
        <v>35</v>
      </c>
      <c r="Z1496" s="1">
        <v>2</v>
      </c>
      <c r="AA1496">
        <v>8</v>
      </c>
      <c r="AB1496" t="s">
        <v>65</v>
      </c>
      <c r="AC1496" t="s">
        <v>57</v>
      </c>
      <c r="AD1496" t="s">
        <v>1029</v>
      </c>
      <c r="BD1496" s="39">
        <v>42629</v>
      </c>
      <c r="BE1496" s="23">
        <v>0.49444444444444402</v>
      </c>
      <c r="BF1496" s="10" t="str">
        <f t="shared" si="143"/>
        <v>16/09/2016 11:52</v>
      </c>
      <c r="BG1496" s="35">
        <f t="shared" si="144"/>
        <v>42629.493055555555</v>
      </c>
      <c r="BH1496" s="35">
        <f t="shared" si="140"/>
        <v>42629.5</v>
      </c>
      <c r="BI1496" t="str">
        <f t="shared" si="141"/>
        <v>16/09/2016 11:50:00</v>
      </c>
      <c r="BJ1496" s="40" t="str">
        <f t="shared" si="142"/>
        <v>16/09/2016 12:00:00</v>
      </c>
      <c r="BK1496">
        <f>VLOOKUP($BI1496, [1]TableView_704030_20160816_20160!$D$2:$M$5095,3,FALSE)</f>
        <v>1012.1916721</v>
      </c>
      <c r="BL1496">
        <f>VLOOKUP($BI1496, [1]TableView_704030_20160816_20160!$D$2:$M$5095,8,FALSE)</f>
        <v>18.0555555555556</v>
      </c>
      <c r="BM1496">
        <f>VLOOKUP($BI1496, [1]TableView_704030_20160816_20160!$D$2:$M$5095,10,FALSE)</f>
        <v>0</v>
      </c>
      <c r="BN1496">
        <f>VLOOKUP($BI1496, [1]TableView_704030_20160816_20160!$D$2:$M$5095,4,FALSE)</f>
        <v>77</v>
      </c>
      <c r="BO1496">
        <f>VLOOKUP($BI1496, [1]TableView_704030_20160816_20160!$D$2:$M$5095,6,FALSE)</f>
        <v>308</v>
      </c>
      <c r="BP1496">
        <f>VLOOKUP($BI1496, [1]TableView_704030_20160816_20160!$D$2:$M$5095,7,FALSE)</f>
        <v>7</v>
      </c>
      <c r="BQ1496">
        <f>VLOOKUP($BI1496, [1]TableView_704030_20160816_20160!$D$2:$M$5095,2,FALSE)</f>
        <v>20</v>
      </c>
      <c r="BR1496">
        <f>VLOOKUP($BJ1496, [2]aacb8965d69cc6fd1cb3a5cae9e8ae7!$C$6:$F$853,4,FALSE)</f>
        <v>1</v>
      </c>
      <c r="BS1496" s="15">
        <v>2</v>
      </c>
      <c r="BT1496" t="str">
        <f t="shared" si="145"/>
        <v>16/09/2016 2</v>
      </c>
      <c r="BU1496">
        <f>VLOOKUP($BT1496, [3]Sheet1!$D$3:$T$89,4,FALSE)</f>
        <v>18</v>
      </c>
      <c r="BV1496">
        <f>VLOOKUP($BT1496, [3]Sheet1!$D$3:$T$89,5,FALSE)</f>
        <v>18</v>
      </c>
      <c r="BW1496">
        <f>VLOOKUP($BT1496, [3]Sheet1!$D$3:$T$89,8,FALSE)</f>
        <v>18</v>
      </c>
      <c r="BX1496">
        <f>VLOOKUP($BT1496, [3]Sheet1!$D$3:$T$89,9,FALSE)</f>
        <v>18</v>
      </c>
      <c r="BY1496">
        <f>VLOOKUP($BT1496, [3]Sheet1!$D$3:$T$89,12,FALSE)</f>
        <v>19</v>
      </c>
      <c r="BZ1496">
        <f>VLOOKUP($BT1496, [3]Sheet1!$D$3:$T$89,13,FALSE)</f>
        <v>18</v>
      </c>
      <c r="CA1496" t="str">
        <f>VLOOKUP($BT1496, [3]Sheet1!$D$3:$T$89,16,FALSE)</f>
        <v>N/A</v>
      </c>
      <c r="CB1496" t="str">
        <f>VLOOKUP($BT1496, [3]Sheet1!$D$3:$T$89,17,FALSE)</f>
        <v>N/A</v>
      </c>
      <c r="CD1496" s="12">
        <v>42629</v>
      </c>
      <c r="CE1496" s="2">
        <v>0.49444444444444402</v>
      </c>
      <c r="CF1496" s="2" t="s">
        <v>3150</v>
      </c>
      <c r="CG1496" s="2">
        <v>42629.493055555555</v>
      </c>
      <c r="CH1496" s="2">
        <v>42629.5</v>
      </c>
      <c r="CI1496" t="s">
        <v>3142</v>
      </c>
      <c r="CJ1496" t="s">
        <v>3143</v>
      </c>
      <c r="CK1496">
        <v>1012.1916721</v>
      </c>
      <c r="CL1496">
        <v>18.0555555555556</v>
      </c>
      <c r="CM1496">
        <v>0</v>
      </c>
      <c r="CN1496">
        <v>77</v>
      </c>
      <c r="CO1496">
        <v>308</v>
      </c>
      <c r="CP1496">
        <v>7</v>
      </c>
      <c r="CQ1496">
        <v>20</v>
      </c>
      <c r="CR1496">
        <v>1</v>
      </c>
      <c r="CS1496">
        <v>2</v>
      </c>
      <c r="CT1496" t="s">
        <v>1310</v>
      </c>
      <c r="CU1496">
        <v>18</v>
      </c>
      <c r="CV1496">
        <v>18</v>
      </c>
      <c r="CW1496">
        <v>18</v>
      </c>
      <c r="CX1496">
        <v>18</v>
      </c>
      <c r="CY1496">
        <v>19</v>
      </c>
      <c r="CZ1496">
        <v>18</v>
      </c>
      <c r="DA1496" t="s">
        <v>27</v>
      </c>
      <c r="DB1496" t="s">
        <v>27</v>
      </c>
    </row>
    <row r="1497" spans="1:106">
      <c r="D1497" s="3">
        <v>9</v>
      </c>
      <c r="E1497" s="1">
        <v>1</v>
      </c>
      <c r="F1497">
        <v>8</v>
      </c>
      <c r="G1497" t="s">
        <v>1070</v>
      </c>
      <c r="H1497" t="s">
        <v>136</v>
      </c>
      <c r="I1497">
        <v>3</v>
      </c>
      <c r="S1497" s="1">
        <v>2</v>
      </c>
      <c r="T1497">
        <v>9</v>
      </c>
      <c r="U1497" t="s">
        <v>34</v>
      </c>
      <c r="X1497" t="s">
        <v>973</v>
      </c>
      <c r="Z1497" s="1">
        <v>1</v>
      </c>
      <c r="AA1497">
        <v>8</v>
      </c>
      <c r="AB1497" t="s">
        <v>65</v>
      </c>
      <c r="AC1497" t="s">
        <v>57</v>
      </c>
      <c r="AD1497">
        <v>2</v>
      </c>
      <c r="BD1497" s="39">
        <v>42629</v>
      </c>
      <c r="BE1497" s="23">
        <v>0.49513888888888902</v>
      </c>
      <c r="BF1497" s="10" t="str">
        <f t="shared" si="143"/>
        <v>16/09/2016 11:53</v>
      </c>
      <c r="BG1497" s="35">
        <f t="shared" si="144"/>
        <v>42629.493055555555</v>
      </c>
      <c r="BH1497" s="35">
        <f t="shared" si="140"/>
        <v>42629.5</v>
      </c>
      <c r="BI1497" t="str">
        <f t="shared" si="141"/>
        <v>16/09/2016 11:50:00</v>
      </c>
      <c r="BJ1497" s="40" t="str">
        <f t="shared" si="142"/>
        <v>16/09/2016 12:00:00</v>
      </c>
      <c r="BK1497">
        <f>VLOOKUP($BI1497, [1]TableView_704030_20160816_20160!$D$2:$M$5095,3,FALSE)</f>
        <v>1012.1916721</v>
      </c>
      <c r="BL1497">
        <f>VLOOKUP($BI1497, [1]TableView_704030_20160816_20160!$D$2:$M$5095,8,FALSE)</f>
        <v>18.0555555555556</v>
      </c>
      <c r="BM1497">
        <f>VLOOKUP($BI1497, [1]TableView_704030_20160816_20160!$D$2:$M$5095,10,FALSE)</f>
        <v>0</v>
      </c>
      <c r="BN1497">
        <f>VLOOKUP($BI1497, [1]TableView_704030_20160816_20160!$D$2:$M$5095,4,FALSE)</f>
        <v>77</v>
      </c>
      <c r="BO1497">
        <f>VLOOKUP($BI1497, [1]TableView_704030_20160816_20160!$D$2:$M$5095,6,FALSE)</f>
        <v>308</v>
      </c>
      <c r="BP1497">
        <f>VLOOKUP($BI1497, [1]TableView_704030_20160816_20160!$D$2:$M$5095,7,FALSE)</f>
        <v>7</v>
      </c>
      <c r="BQ1497">
        <f>VLOOKUP($BI1497, [1]TableView_704030_20160816_20160!$D$2:$M$5095,2,FALSE)</f>
        <v>20</v>
      </c>
      <c r="BR1497">
        <f>VLOOKUP($BJ1497, [2]aacb8965d69cc6fd1cb3a5cae9e8ae7!$C$6:$F$853,4,FALSE)</f>
        <v>1</v>
      </c>
      <c r="BS1497" s="15">
        <v>2</v>
      </c>
      <c r="BT1497" t="str">
        <f t="shared" si="145"/>
        <v>16/09/2016 2</v>
      </c>
      <c r="BU1497">
        <f>VLOOKUP($BT1497, [3]Sheet1!$D$3:$T$89,4,FALSE)</f>
        <v>18</v>
      </c>
      <c r="BV1497">
        <f>VLOOKUP($BT1497, [3]Sheet1!$D$3:$T$89,5,FALSE)</f>
        <v>18</v>
      </c>
      <c r="BW1497">
        <f>VLOOKUP($BT1497, [3]Sheet1!$D$3:$T$89,8,FALSE)</f>
        <v>18</v>
      </c>
      <c r="BX1497">
        <f>VLOOKUP($BT1497, [3]Sheet1!$D$3:$T$89,9,FALSE)</f>
        <v>18</v>
      </c>
      <c r="BY1497">
        <f>VLOOKUP($BT1497, [3]Sheet1!$D$3:$T$89,12,FALSE)</f>
        <v>19</v>
      </c>
      <c r="BZ1497">
        <f>VLOOKUP($BT1497, [3]Sheet1!$D$3:$T$89,13,FALSE)</f>
        <v>18</v>
      </c>
      <c r="CA1497" t="str">
        <f>VLOOKUP($BT1497, [3]Sheet1!$D$3:$T$89,16,FALSE)</f>
        <v>N/A</v>
      </c>
      <c r="CB1497" t="str">
        <f>VLOOKUP($BT1497, [3]Sheet1!$D$3:$T$89,17,FALSE)</f>
        <v>N/A</v>
      </c>
      <c r="CD1497" s="12">
        <v>42629</v>
      </c>
      <c r="CE1497" s="2">
        <v>0.49513888888888902</v>
      </c>
      <c r="CF1497" s="2" t="s">
        <v>3151</v>
      </c>
      <c r="CG1497" s="2">
        <v>42629.493055555555</v>
      </c>
      <c r="CH1497" s="2">
        <v>42629.5</v>
      </c>
      <c r="CI1497" t="s">
        <v>3142</v>
      </c>
      <c r="CJ1497" t="s">
        <v>3143</v>
      </c>
      <c r="CK1497">
        <v>1012.1916721</v>
      </c>
      <c r="CL1497">
        <v>18.0555555555556</v>
      </c>
      <c r="CM1497">
        <v>0</v>
      </c>
      <c r="CN1497">
        <v>77</v>
      </c>
      <c r="CO1497">
        <v>308</v>
      </c>
      <c r="CP1497">
        <v>7</v>
      </c>
      <c r="CQ1497">
        <v>20</v>
      </c>
      <c r="CR1497">
        <v>1</v>
      </c>
      <c r="CS1497">
        <v>2</v>
      </c>
      <c r="CT1497" t="s">
        <v>1310</v>
      </c>
      <c r="CU1497">
        <v>18</v>
      </c>
      <c r="CV1497">
        <v>18</v>
      </c>
      <c r="CW1497">
        <v>18</v>
      </c>
      <c r="CX1497">
        <v>18</v>
      </c>
      <c r="CY1497">
        <v>19</v>
      </c>
      <c r="CZ1497">
        <v>18</v>
      </c>
      <c r="DA1497" t="s">
        <v>27</v>
      </c>
      <c r="DB1497" t="s">
        <v>27</v>
      </c>
    </row>
    <row r="1498" spans="1:106">
      <c r="D1498" s="3">
        <v>10</v>
      </c>
      <c r="E1498" s="1">
        <v>1</v>
      </c>
      <c r="F1498">
        <v>8</v>
      </c>
      <c r="G1498" t="s">
        <v>149</v>
      </c>
      <c r="H1498" t="s">
        <v>57</v>
      </c>
      <c r="I1498">
        <v>3</v>
      </c>
      <c r="L1498" s="1">
        <v>1</v>
      </c>
      <c r="M1498">
        <v>8</v>
      </c>
      <c r="N1498" t="s">
        <v>109</v>
      </c>
      <c r="O1498" t="s">
        <v>57</v>
      </c>
      <c r="P1498">
        <v>6</v>
      </c>
      <c r="S1498" s="1">
        <v>1</v>
      </c>
      <c r="T1498">
        <v>9</v>
      </c>
      <c r="U1498" t="s">
        <v>34</v>
      </c>
      <c r="Z1498" s="1">
        <v>1</v>
      </c>
      <c r="AA1498">
        <v>8</v>
      </c>
      <c r="AB1498" t="s">
        <v>65</v>
      </c>
      <c r="AC1498" t="s">
        <v>57</v>
      </c>
      <c r="AD1498">
        <v>2</v>
      </c>
      <c r="BD1498" s="39">
        <v>42629</v>
      </c>
      <c r="BE1498" s="23">
        <v>0.49583333333333302</v>
      </c>
      <c r="BF1498" s="10" t="str">
        <f t="shared" si="143"/>
        <v>16/09/2016 11:54</v>
      </c>
      <c r="BG1498" s="35">
        <f t="shared" si="144"/>
        <v>42629.493055555555</v>
      </c>
      <c r="BH1498" s="35">
        <f t="shared" si="140"/>
        <v>42629.5</v>
      </c>
      <c r="BI1498" t="str">
        <f t="shared" si="141"/>
        <v>16/09/2016 11:50:00</v>
      </c>
      <c r="BJ1498" s="40" t="str">
        <f t="shared" si="142"/>
        <v>16/09/2016 12:00:00</v>
      </c>
      <c r="BK1498">
        <f>VLOOKUP($BI1498, [1]TableView_704030_20160816_20160!$D$2:$M$5095,3,FALSE)</f>
        <v>1012.1916721</v>
      </c>
      <c r="BL1498">
        <f>VLOOKUP($BI1498, [1]TableView_704030_20160816_20160!$D$2:$M$5095,8,FALSE)</f>
        <v>18.0555555555556</v>
      </c>
      <c r="BM1498">
        <f>VLOOKUP($BI1498, [1]TableView_704030_20160816_20160!$D$2:$M$5095,10,FALSE)</f>
        <v>0</v>
      </c>
      <c r="BN1498">
        <f>VLOOKUP($BI1498, [1]TableView_704030_20160816_20160!$D$2:$M$5095,4,FALSE)</f>
        <v>77</v>
      </c>
      <c r="BO1498">
        <f>VLOOKUP($BI1498, [1]TableView_704030_20160816_20160!$D$2:$M$5095,6,FALSE)</f>
        <v>308</v>
      </c>
      <c r="BP1498">
        <f>VLOOKUP($BI1498, [1]TableView_704030_20160816_20160!$D$2:$M$5095,7,FALSE)</f>
        <v>7</v>
      </c>
      <c r="BQ1498">
        <f>VLOOKUP($BI1498, [1]TableView_704030_20160816_20160!$D$2:$M$5095,2,FALSE)</f>
        <v>20</v>
      </c>
      <c r="BR1498">
        <f>VLOOKUP($BJ1498, [2]aacb8965d69cc6fd1cb3a5cae9e8ae7!$C$6:$F$853,4,FALSE)</f>
        <v>1</v>
      </c>
      <c r="BS1498" s="15">
        <v>2</v>
      </c>
      <c r="BT1498" t="str">
        <f t="shared" si="145"/>
        <v>16/09/2016 2</v>
      </c>
      <c r="BU1498">
        <f>VLOOKUP($BT1498, [3]Sheet1!$D$3:$T$89,4,FALSE)</f>
        <v>18</v>
      </c>
      <c r="BV1498">
        <f>VLOOKUP($BT1498, [3]Sheet1!$D$3:$T$89,5,FALSE)</f>
        <v>18</v>
      </c>
      <c r="BW1498">
        <f>VLOOKUP($BT1498, [3]Sheet1!$D$3:$T$89,8,FALSE)</f>
        <v>18</v>
      </c>
      <c r="BX1498">
        <f>VLOOKUP($BT1498, [3]Sheet1!$D$3:$T$89,9,FALSE)</f>
        <v>18</v>
      </c>
      <c r="BY1498">
        <f>VLOOKUP($BT1498, [3]Sheet1!$D$3:$T$89,12,FALSE)</f>
        <v>19</v>
      </c>
      <c r="BZ1498">
        <f>VLOOKUP($BT1498, [3]Sheet1!$D$3:$T$89,13,FALSE)</f>
        <v>18</v>
      </c>
      <c r="CA1498" t="str">
        <f>VLOOKUP($BT1498, [3]Sheet1!$D$3:$T$89,16,FALSE)</f>
        <v>N/A</v>
      </c>
      <c r="CB1498" t="str">
        <f>VLOOKUP($BT1498, [3]Sheet1!$D$3:$T$89,17,FALSE)</f>
        <v>N/A</v>
      </c>
      <c r="CD1498" s="12">
        <v>42629</v>
      </c>
      <c r="CE1498" s="2">
        <v>0.49583333333333302</v>
      </c>
      <c r="CF1498" s="2" t="s">
        <v>3152</v>
      </c>
      <c r="CG1498" s="2">
        <v>42629.493055555555</v>
      </c>
      <c r="CH1498" s="2">
        <v>42629.5</v>
      </c>
      <c r="CI1498" t="s">
        <v>3142</v>
      </c>
      <c r="CJ1498" t="s">
        <v>3143</v>
      </c>
      <c r="CK1498">
        <v>1012.1916721</v>
      </c>
      <c r="CL1498">
        <v>18.0555555555556</v>
      </c>
      <c r="CM1498">
        <v>0</v>
      </c>
      <c r="CN1498">
        <v>77</v>
      </c>
      <c r="CO1498">
        <v>308</v>
      </c>
      <c r="CP1498">
        <v>7</v>
      </c>
      <c r="CQ1498">
        <v>20</v>
      </c>
      <c r="CR1498">
        <v>1</v>
      </c>
      <c r="CS1498">
        <v>2</v>
      </c>
      <c r="CT1498" t="s">
        <v>1310</v>
      </c>
      <c r="CU1498">
        <v>18</v>
      </c>
      <c r="CV1498">
        <v>18</v>
      </c>
      <c r="CW1498">
        <v>18</v>
      </c>
      <c r="CX1498">
        <v>18</v>
      </c>
      <c r="CY1498">
        <v>19</v>
      </c>
      <c r="CZ1498">
        <v>18</v>
      </c>
      <c r="DA1498" t="s">
        <v>27</v>
      </c>
      <c r="DB1498" t="s">
        <v>27</v>
      </c>
    </row>
    <row r="1499" spans="1:106">
      <c r="D1499" s="3">
        <v>11</v>
      </c>
      <c r="E1499" s="1">
        <v>1</v>
      </c>
      <c r="F1499" s="15">
        <v>8</v>
      </c>
      <c r="G1499" t="s">
        <v>149</v>
      </c>
      <c r="H1499" t="s">
        <v>57</v>
      </c>
      <c r="I1499">
        <v>3</v>
      </c>
      <c r="S1499" s="1">
        <v>2</v>
      </c>
      <c r="T1499">
        <v>9</v>
      </c>
      <c r="U1499" t="s">
        <v>34</v>
      </c>
      <c r="X1499" t="s">
        <v>951</v>
      </c>
      <c r="Z1499" s="1">
        <v>1</v>
      </c>
      <c r="AA1499">
        <v>8</v>
      </c>
      <c r="AB1499" t="s">
        <v>65</v>
      </c>
      <c r="AC1499" t="s">
        <v>57</v>
      </c>
      <c r="AD1499">
        <v>5</v>
      </c>
      <c r="BD1499" s="39">
        <v>42629</v>
      </c>
      <c r="BE1499" s="23">
        <v>0.49652777777777801</v>
      </c>
      <c r="BF1499" s="10" t="str">
        <f t="shared" si="143"/>
        <v>16/09/2016 11:55</v>
      </c>
      <c r="BG1499" s="35">
        <v>0.49652777777777773</v>
      </c>
      <c r="BH1499" s="35">
        <f t="shared" si="140"/>
        <v>42629.5</v>
      </c>
      <c r="BI1499" t="str">
        <f t="shared" si="141"/>
        <v>16/09/2016 11:55:00</v>
      </c>
      <c r="BJ1499" s="40" t="str">
        <f t="shared" si="142"/>
        <v>16/09/2016 12:00:00</v>
      </c>
      <c r="BK1499">
        <f>VLOOKUP($BI1499, [1]TableView_704030_20160816_20160!$D$2:$M$5095,3,FALSE)</f>
        <v>1012.1916721</v>
      </c>
      <c r="BL1499">
        <f>VLOOKUP($BI1499, [1]TableView_704030_20160816_20160!$D$2:$M$5095,8,FALSE)</f>
        <v>18.4444444444444</v>
      </c>
      <c r="BM1499">
        <f>VLOOKUP($BI1499, [1]TableView_704030_20160816_20160!$D$2:$M$5095,10,FALSE)</f>
        <v>0</v>
      </c>
      <c r="BN1499">
        <f>VLOOKUP($BI1499, [1]TableView_704030_20160816_20160!$D$2:$M$5095,4,FALSE)</f>
        <v>75</v>
      </c>
      <c r="BO1499">
        <f>VLOOKUP($BI1499, [1]TableView_704030_20160816_20160!$D$2:$M$5095,6,FALSE)</f>
        <v>314</v>
      </c>
      <c r="BP1499">
        <f>VLOOKUP($BI1499, [1]TableView_704030_20160816_20160!$D$2:$M$5095,7,FALSE)</f>
        <v>6.6</v>
      </c>
      <c r="BQ1499">
        <f>VLOOKUP($BI1499, [1]TableView_704030_20160816_20160!$D$2:$M$5095,2,FALSE)</f>
        <v>18.2</v>
      </c>
      <c r="BR1499">
        <f>VLOOKUP($BJ1499, [2]aacb8965d69cc6fd1cb3a5cae9e8ae7!$C$6:$F$853,4,FALSE)</f>
        <v>1</v>
      </c>
      <c r="BS1499" s="15">
        <v>2</v>
      </c>
      <c r="BT1499" t="str">
        <f t="shared" si="145"/>
        <v>16/09/2016 2</v>
      </c>
      <c r="BU1499">
        <f>VLOOKUP($BT1499, [3]Sheet1!$D$3:$T$89,4,FALSE)</f>
        <v>18</v>
      </c>
      <c r="BV1499">
        <f>VLOOKUP($BT1499, [3]Sheet1!$D$3:$T$89,5,FALSE)</f>
        <v>18</v>
      </c>
      <c r="BW1499">
        <f>VLOOKUP($BT1499, [3]Sheet1!$D$3:$T$89,8,FALSE)</f>
        <v>18</v>
      </c>
      <c r="BX1499">
        <f>VLOOKUP($BT1499, [3]Sheet1!$D$3:$T$89,9,FALSE)</f>
        <v>18</v>
      </c>
      <c r="BY1499">
        <f>VLOOKUP($BT1499, [3]Sheet1!$D$3:$T$89,12,FALSE)</f>
        <v>19</v>
      </c>
      <c r="BZ1499">
        <f>VLOOKUP($BT1499, [3]Sheet1!$D$3:$T$89,13,FALSE)</f>
        <v>18</v>
      </c>
      <c r="CA1499" t="str">
        <f>VLOOKUP($BT1499, [3]Sheet1!$D$3:$T$89,16,FALSE)</f>
        <v>N/A</v>
      </c>
      <c r="CB1499" t="str">
        <f>VLOOKUP($BT1499, [3]Sheet1!$D$3:$T$89,17,FALSE)</f>
        <v>N/A</v>
      </c>
      <c r="CD1499" s="12">
        <v>42629</v>
      </c>
      <c r="CE1499" s="2">
        <v>0.49652777777777801</v>
      </c>
      <c r="CF1499" s="2" t="s">
        <v>3153</v>
      </c>
      <c r="CG1499" s="2">
        <v>0.49652777777777773</v>
      </c>
      <c r="CH1499" s="2">
        <v>42629.5</v>
      </c>
      <c r="CI1499" t="s">
        <v>3154</v>
      </c>
      <c r="CJ1499" t="s">
        <v>3143</v>
      </c>
      <c r="CK1499">
        <v>1012.1916721</v>
      </c>
      <c r="CL1499">
        <v>18.4444444444444</v>
      </c>
      <c r="CM1499">
        <v>0</v>
      </c>
      <c r="CN1499">
        <v>75</v>
      </c>
      <c r="CO1499">
        <v>314</v>
      </c>
      <c r="CP1499">
        <v>6.6</v>
      </c>
      <c r="CQ1499">
        <v>18.2</v>
      </c>
      <c r="CR1499">
        <v>1</v>
      </c>
      <c r="CS1499">
        <v>2</v>
      </c>
      <c r="CT1499" t="s">
        <v>1310</v>
      </c>
      <c r="CU1499">
        <v>18</v>
      </c>
      <c r="CV1499">
        <v>18</v>
      </c>
      <c r="CW1499">
        <v>18</v>
      </c>
      <c r="CX1499">
        <v>18</v>
      </c>
      <c r="CY1499">
        <v>19</v>
      </c>
      <c r="CZ1499">
        <v>18</v>
      </c>
      <c r="DA1499" t="s">
        <v>27</v>
      </c>
      <c r="DB1499" t="s">
        <v>27</v>
      </c>
    </row>
    <row r="1500" spans="1:106">
      <c r="D1500" s="3">
        <v>12</v>
      </c>
      <c r="E1500" s="1">
        <v>1</v>
      </c>
      <c r="F1500">
        <v>8</v>
      </c>
      <c r="G1500" t="s">
        <v>1070</v>
      </c>
      <c r="H1500" t="s">
        <v>136</v>
      </c>
      <c r="I1500">
        <v>3</v>
      </c>
      <c r="S1500" s="1">
        <v>3</v>
      </c>
      <c r="T1500">
        <v>9</v>
      </c>
      <c r="U1500" t="s">
        <v>34</v>
      </c>
      <c r="X1500" t="s">
        <v>1014</v>
      </c>
      <c r="Y1500" t="s">
        <v>1089</v>
      </c>
      <c r="Z1500" s="1">
        <v>1</v>
      </c>
      <c r="AA1500">
        <v>8</v>
      </c>
      <c r="AB1500" t="s">
        <v>664</v>
      </c>
      <c r="AC1500" t="s">
        <v>136</v>
      </c>
      <c r="AD1500">
        <v>6</v>
      </c>
      <c r="AE1500" t="s">
        <v>945</v>
      </c>
      <c r="AF1500" t="s">
        <v>1091</v>
      </c>
      <c r="BD1500" s="39">
        <v>42629</v>
      </c>
      <c r="BE1500" s="23">
        <v>0.49722222222222201</v>
      </c>
      <c r="BF1500" s="10" t="str">
        <f t="shared" si="143"/>
        <v>16/09/2016 11:56</v>
      </c>
      <c r="BG1500" s="35">
        <v>0.49652777777777773</v>
      </c>
      <c r="BH1500" s="35">
        <f t="shared" si="140"/>
        <v>42629.5</v>
      </c>
      <c r="BI1500" t="str">
        <f t="shared" si="141"/>
        <v>16/09/2016 11:55:00</v>
      </c>
      <c r="BJ1500" s="40" t="str">
        <f t="shared" si="142"/>
        <v>16/09/2016 12:00:00</v>
      </c>
      <c r="BK1500">
        <f>VLOOKUP($BI1500, [1]TableView_704030_20160816_20160!$D$2:$M$5095,3,FALSE)</f>
        <v>1012.1916721</v>
      </c>
      <c r="BL1500">
        <f>VLOOKUP($BI1500, [1]TableView_704030_20160816_20160!$D$2:$M$5095,8,FALSE)</f>
        <v>18.4444444444444</v>
      </c>
      <c r="BM1500">
        <f>VLOOKUP($BI1500, [1]TableView_704030_20160816_20160!$D$2:$M$5095,10,FALSE)</f>
        <v>0</v>
      </c>
      <c r="BN1500">
        <f>VLOOKUP($BI1500, [1]TableView_704030_20160816_20160!$D$2:$M$5095,4,FALSE)</f>
        <v>75</v>
      </c>
      <c r="BO1500">
        <f>VLOOKUP($BI1500, [1]TableView_704030_20160816_20160!$D$2:$M$5095,6,FALSE)</f>
        <v>314</v>
      </c>
      <c r="BP1500">
        <f>VLOOKUP($BI1500, [1]TableView_704030_20160816_20160!$D$2:$M$5095,7,FALSE)</f>
        <v>6.6</v>
      </c>
      <c r="BQ1500">
        <f>VLOOKUP($BI1500, [1]TableView_704030_20160816_20160!$D$2:$M$5095,2,FALSE)</f>
        <v>18.2</v>
      </c>
      <c r="BR1500">
        <f>VLOOKUP($BJ1500, [2]aacb8965d69cc6fd1cb3a5cae9e8ae7!$C$6:$F$853,4,FALSE)</f>
        <v>1</v>
      </c>
      <c r="BS1500" s="15">
        <v>2</v>
      </c>
      <c r="BT1500" t="str">
        <f t="shared" si="145"/>
        <v>16/09/2016 2</v>
      </c>
      <c r="BU1500">
        <f>VLOOKUP($BT1500, [3]Sheet1!$D$3:$T$89,4,FALSE)</f>
        <v>18</v>
      </c>
      <c r="BV1500">
        <f>VLOOKUP($BT1500, [3]Sheet1!$D$3:$T$89,5,FALSE)</f>
        <v>18</v>
      </c>
      <c r="BW1500">
        <f>VLOOKUP($BT1500, [3]Sheet1!$D$3:$T$89,8,FALSE)</f>
        <v>18</v>
      </c>
      <c r="BX1500">
        <f>VLOOKUP($BT1500, [3]Sheet1!$D$3:$T$89,9,FALSE)</f>
        <v>18</v>
      </c>
      <c r="BY1500">
        <f>VLOOKUP($BT1500, [3]Sheet1!$D$3:$T$89,12,FALSE)</f>
        <v>19</v>
      </c>
      <c r="BZ1500">
        <f>VLOOKUP($BT1500, [3]Sheet1!$D$3:$T$89,13,FALSE)</f>
        <v>18</v>
      </c>
      <c r="CA1500" t="str">
        <f>VLOOKUP($BT1500, [3]Sheet1!$D$3:$T$89,16,FALSE)</f>
        <v>N/A</v>
      </c>
      <c r="CB1500" t="str">
        <f>VLOOKUP($BT1500, [3]Sheet1!$D$3:$T$89,17,FALSE)</f>
        <v>N/A</v>
      </c>
      <c r="CD1500" s="12">
        <v>42629</v>
      </c>
      <c r="CE1500" s="2">
        <v>0.49722222222222201</v>
      </c>
      <c r="CF1500" s="2" t="s">
        <v>3155</v>
      </c>
      <c r="CG1500" s="2">
        <v>0.49652777777777773</v>
      </c>
      <c r="CH1500" s="2">
        <v>42629.5</v>
      </c>
      <c r="CI1500" t="s">
        <v>3154</v>
      </c>
      <c r="CJ1500" t="s">
        <v>3143</v>
      </c>
      <c r="CK1500">
        <v>1012.1916721</v>
      </c>
      <c r="CL1500">
        <v>18.4444444444444</v>
      </c>
      <c r="CM1500">
        <v>0</v>
      </c>
      <c r="CN1500">
        <v>75</v>
      </c>
      <c r="CO1500">
        <v>314</v>
      </c>
      <c r="CP1500">
        <v>6.6</v>
      </c>
      <c r="CQ1500">
        <v>18.2</v>
      </c>
      <c r="CR1500">
        <v>1</v>
      </c>
      <c r="CS1500">
        <v>2</v>
      </c>
      <c r="CT1500" t="s">
        <v>1310</v>
      </c>
      <c r="CU1500">
        <v>18</v>
      </c>
      <c r="CV1500">
        <v>18</v>
      </c>
      <c r="CW1500">
        <v>18</v>
      </c>
      <c r="CX1500">
        <v>18</v>
      </c>
      <c r="CY1500">
        <v>19</v>
      </c>
      <c r="CZ1500">
        <v>18</v>
      </c>
      <c r="DA1500" t="s">
        <v>27</v>
      </c>
      <c r="DB1500" t="s">
        <v>27</v>
      </c>
    </row>
    <row r="1501" spans="1:106">
      <c r="D1501" s="3">
        <v>13</v>
      </c>
      <c r="E1501" s="1">
        <v>1</v>
      </c>
      <c r="F1501">
        <v>8</v>
      </c>
      <c r="G1501" t="s">
        <v>1070</v>
      </c>
      <c r="H1501" t="s">
        <v>136</v>
      </c>
      <c r="I1501">
        <v>3</v>
      </c>
      <c r="S1501" s="1">
        <v>3</v>
      </c>
      <c r="T1501">
        <v>9</v>
      </c>
      <c r="U1501" t="s">
        <v>34</v>
      </c>
      <c r="X1501" t="s">
        <v>1014</v>
      </c>
      <c r="Y1501" t="s">
        <v>1089</v>
      </c>
      <c r="Z1501" s="1">
        <v>1</v>
      </c>
      <c r="AA1501">
        <v>9</v>
      </c>
      <c r="AB1501" t="s">
        <v>664</v>
      </c>
      <c r="AC1501" t="s">
        <v>136</v>
      </c>
      <c r="AD1501">
        <v>6</v>
      </c>
      <c r="AE1501" t="s">
        <v>945</v>
      </c>
      <c r="AF1501" t="s">
        <v>1091</v>
      </c>
      <c r="BD1501" s="39">
        <v>42629</v>
      </c>
      <c r="BE1501" s="23">
        <v>0.49791666666666701</v>
      </c>
      <c r="BF1501" s="10" t="str">
        <f t="shared" si="143"/>
        <v>16/09/2016 11:57</v>
      </c>
      <c r="BG1501" s="35">
        <v>0.49652777777777801</v>
      </c>
      <c r="BH1501" s="35">
        <f t="shared" si="140"/>
        <v>42629.5</v>
      </c>
      <c r="BI1501" t="str">
        <f t="shared" si="141"/>
        <v>16/09/2016 11:55:00</v>
      </c>
      <c r="BJ1501" s="40" t="str">
        <f t="shared" si="142"/>
        <v>16/09/2016 12:00:00</v>
      </c>
      <c r="BK1501">
        <f>VLOOKUP($BI1501, [1]TableView_704030_20160816_20160!$D$2:$M$5095,3,FALSE)</f>
        <v>1012.1916721</v>
      </c>
      <c r="BL1501">
        <f>VLOOKUP($BI1501, [1]TableView_704030_20160816_20160!$D$2:$M$5095,8,FALSE)</f>
        <v>18.4444444444444</v>
      </c>
      <c r="BM1501">
        <f>VLOOKUP($BI1501, [1]TableView_704030_20160816_20160!$D$2:$M$5095,10,FALSE)</f>
        <v>0</v>
      </c>
      <c r="BN1501">
        <f>VLOOKUP($BI1501, [1]TableView_704030_20160816_20160!$D$2:$M$5095,4,FALSE)</f>
        <v>75</v>
      </c>
      <c r="BO1501">
        <f>VLOOKUP($BI1501, [1]TableView_704030_20160816_20160!$D$2:$M$5095,6,FALSE)</f>
        <v>314</v>
      </c>
      <c r="BP1501">
        <f>VLOOKUP($BI1501, [1]TableView_704030_20160816_20160!$D$2:$M$5095,7,FALSE)</f>
        <v>6.6</v>
      </c>
      <c r="BQ1501">
        <f>VLOOKUP($BI1501, [1]TableView_704030_20160816_20160!$D$2:$M$5095,2,FALSE)</f>
        <v>18.2</v>
      </c>
      <c r="BR1501">
        <f>VLOOKUP($BJ1501, [2]aacb8965d69cc6fd1cb3a5cae9e8ae7!$C$6:$F$853,4,FALSE)</f>
        <v>1</v>
      </c>
      <c r="BS1501" s="15">
        <v>2</v>
      </c>
      <c r="BT1501" t="str">
        <f t="shared" si="145"/>
        <v>16/09/2016 2</v>
      </c>
      <c r="BU1501">
        <f>VLOOKUP($BT1501, [3]Sheet1!$D$3:$T$89,4,FALSE)</f>
        <v>18</v>
      </c>
      <c r="BV1501">
        <f>VLOOKUP($BT1501, [3]Sheet1!$D$3:$T$89,5,FALSE)</f>
        <v>18</v>
      </c>
      <c r="BW1501">
        <f>VLOOKUP($BT1501, [3]Sheet1!$D$3:$T$89,8,FALSE)</f>
        <v>18</v>
      </c>
      <c r="BX1501">
        <f>VLOOKUP($BT1501, [3]Sheet1!$D$3:$T$89,9,FALSE)</f>
        <v>18</v>
      </c>
      <c r="BY1501">
        <f>VLOOKUP($BT1501, [3]Sheet1!$D$3:$T$89,12,FALSE)</f>
        <v>19</v>
      </c>
      <c r="BZ1501">
        <f>VLOOKUP($BT1501, [3]Sheet1!$D$3:$T$89,13,FALSE)</f>
        <v>18</v>
      </c>
      <c r="CA1501" t="str">
        <f>VLOOKUP($BT1501, [3]Sheet1!$D$3:$T$89,16,FALSE)</f>
        <v>N/A</v>
      </c>
      <c r="CB1501" t="str">
        <f>VLOOKUP($BT1501, [3]Sheet1!$D$3:$T$89,17,FALSE)</f>
        <v>N/A</v>
      </c>
      <c r="CD1501" s="12">
        <v>42629</v>
      </c>
      <c r="CE1501" s="2">
        <v>0.49791666666666701</v>
      </c>
      <c r="CF1501" s="2" t="s">
        <v>3156</v>
      </c>
      <c r="CG1501" s="2">
        <v>0.49652777777777801</v>
      </c>
      <c r="CH1501" s="2">
        <v>42629.5</v>
      </c>
      <c r="CI1501" t="s">
        <v>3154</v>
      </c>
      <c r="CJ1501" t="s">
        <v>3143</v>
      </c>
      <c r="CK1501">
        <v>1012.1916721</v>
      </c>
      <c r="CL1501">
        <v>18.4444444444444</v>
      </c>
      <c r="CM1501">
        <v>0</v>
      </c>
      <c r="CN1501">
        <v>75</v>
      </c>
      <c r="CO1501">
        <v>314</v>
      </c>
      <c r="CP1501">
        <v>6.6</v>
      </c>
      <c r="CQ1501">
        <v>18.2</v>
      </c>
      <c r="CR1501">
        <v>1</v>
      </c>
      <c r="CS1501">
        <v>2</v>
      </c>
      <c r="CT1501" t="s">
        <v>1310</v>
      </c>
      <c r="CU1501">
        <v>18</v>
      </c>
      <c r="CV1501">
        <v>18</v>
      </c>
      <c r="CW1501">
        <v>18</v>
      </c>
      <c r="CX1501">
        <v>18</v>
      </c>
      <c r="CY1501">
        <v>19</v>
      </c>
      <c r="CZ1501">
        <v>18</v>
      </c>
      <c r="DA1501" t="s">
        <v>27</v>
      </c>
      <c r="DB1501" t="s">
        <v>27</v>
      </c>
    </row>
    <row r="1502" spans="1:106">
      <c r="D1502" s="3">
        <v>14</v>
      </c>
      <c r="E1502" s="1">
        <v>1</v>
      </c>
      <c r="F1502">
        <v>8</v>
      </c>
      <c r="G1502" t="s">
        <v>1070</v>
      </c>
      <c r="H1502" t="s">
        <v>136</v>
      </c>
      <c r="I1502">
        <v>3</v>
      </c>
      <c r="S1502" s="1">
        <v>1</v>
      </c>
      <c r="T1502">
        <v>9</v>
      </c>
      <c r="U1502" t="s">
        <v>34</v>
      </c>
      <c r="X1502" t="s">
        <v>945</v>
      </c>
      <c r="Y1502" t="s">
        <v>1090</v>
      </c>
      <c r="Z1502" s="1">
        <v>4</v>
      </c>
      <c r="AA1502">
        <v>8</v>
      </c>
      <c r="AB1502" t="s">
        <v>65</v>
      </c>
      <c r="AC1502" t="s">
        <v>57</v>
      </c>
      <c r="AD1502" t="s">
        <v>968</v>
      </c>
      <c r="AE1502" t="s">
        <v>1102</v>
      </c>
      <c r="AF1502" t="s">
        <v>1091</v>
      </c>
      <c r="BD1502" s="39">
        <v>42629</v>
      </c>
      <c r="BE1502" s="23">
        <v>0.49861111111111101</v>
      </c>
      <c r="BF1502" s="10" t="str">
        <f t="shared" si="143"/>
        <v>16/09/2016 11:58</v>
      </c>
      <c r="BG1502" s="35">
        <v>0.49652777777777801</v>
      </c>
      <c r="BH1502" s="35">
        <f t="shared" si="140"/>
        <v>42629.5</v>
      </c>
      <c r="BI1502" t="str">
        <f t="shared" si="141"/>
        <v>16/09/2016 11:55:00</v>
      </c>
      <c r="BJ1502" s="40" t="str">
        <f t="shared" si="142"/>
        <v>16/09/2016 12:00:00</v>
      </c>
      <c r="BK1502">
        <f>VLOOKUP($BI1502, [1]TableView_704030_20160816_20160!$D$2:$M$5095,3,FALSE)</f>
        <v>1012.1916721</v>
      </c>
      <c r="BL1502">
        <f>VLOOKUP($BI1502, [1]TableView_704030_20160816_20160!$D$2:$M$5095,8,FALSE)</f>
        <v>18.4444444444444</v>
      </c>
      <c r="BM1502">
        <f>VLOOKUP($BI1502, [1]TableView_704030_20160816_20160!$D$2:$M$5095,10,FALSE)</f>
        <v>0</v>
      </c>
      <c r="BN1502">
        <f>VLOOKUP($BI1502, [1]TableView_704030_20160816_20160!$D$2:$M$5095,4,FALSE)</f>
        <v>75</v>
      </c>
      <c r="BO1502">
        <f>VLOOKUP($BI1502, [1]TableView_704030_20160816_20160!$D$2:$M$5095,6,FALSE)</f>
        <v>314</v>
      </c>
      <c r="BP1502">
        <f>VLOOKUP($BI1502, [1]TableView_704030_20160816_20160!$D$2:$M$5095,7,FALSE)</f>
        <v>6.6</v>
      </c>
      <c r="BQ1502">
        <f>VLOOKUP($BI1502, [1]TableView_704030_20160816_20160!$D$2:$M$5095,2,FALSE)</f>
        <v>18.2</v>
      </c>
      <c r="BR1502">
        <f>VLOOKUP($BJ1502, [2]aacb8965d69cc6fd1cb3a5cae9e8ae7!$C$6:$F$853,4,FALSE)</f>
        <v>1</v>
      </c>
      <c r="BS1502" s="15">
        <v>2</v>
      </c>
      <c r="BT1502" t="str">
        <f t="shared" si="145"/>
        <v>16/09/2016 2</v>
      </c>
      <c r="BU1502">
        <f>VLOOKUP($BT1502, [3]Sheet1!$D$3:$T$89,4,FALSE)</f>
        <v>18</v>
      </c>
      <c r="BV1502">
        <f>VLOOKUP($BT1502, [3]Sheet1!$D$3:$T$89,5,FALSE)</f>
        <v>18</v>
      </c>
      <c r="BW1502">
        <f>VLOOKUP($BT1502, [3]Sheet1!$D$3:$T$89,8,FALSE)</f>
        <v>18</v>
      </c>
      <c r="BX1502">
        <f>VLOOKUP($BT1502, [3]Sheet1!$D$3:$T$89,9,FALSE)</f>
        <v>18</v>
      </c>
      <c r="BY1502">
        <f>VLOOKUP($BT1502, [3]Sheet1!$D$3:$T$89,12,FALSE)</f>
        <v>19</v>
      </c>
      <c r="BZ1502">
        <f>VLOOKUP($BT1502, [3]Sheet1!$D$3:$T$89,13,FALSE)</f>
        <v>18</v>
      </c>
      <c r="CA1502" t="str">
        <f>VLOOKUP($BT1502, [3]Sheet1!$D$3:$T$89,16,FALSE)</f>
        <v>N/A</v>
      </c>
      <c r="CB1502" t="str">
        <f>VLOOKUP($BT1502, [3]Sheet1!$D$3:$T$89,17,FALSE)</f>
        <v>N/A</v>
      </c>
      <c r="CD1502" s="12">
        <v>42629</v>
      </c>
      <c r="CE1502" s="2">
        <v>0.49861111111111101</v>
      </c>
      <c r="CF1502" s="2" t="s">
        <v>3157</v>
      </c>
      <c r="CG1502" s="2">
        <v>0.49652777777777801</v>
      </c>
      <c r="CH1502" s="2">
        <v>42629.5</v>
      </c>
      <c r="CI1502" t="s">
        <v>3154</v>
      </c>
      <c r="CJ1502" t="s">
        <v>3143</v>
      </c>
      <c r="CK1502">
        <v>1012.1916721</v>
      </c>
      <c r="CL1502">
        <v>18.4444444444444</v>
      </c>
      <c r="CM1502">
        <v>0</v>
      </c>
      <c r="CN1502">
        <v>75</v>
      </c>
      <c r="CO1502">
        <v>314</v>
      </c>
      <c r="CP1502">
        <v>6.6</v>
      </c>
      <c r="CQ1502">
        <v>18.2</v>
      </c>
      <c r="CR1502">
        <v>1</v>
      </c>
      <c r="CS1502">
        <v>2</v>
      </c>
      <c r="CT1502" t="s">
        <v>1310</v>
      </c>
      <c r="CU1502">
        <v>18</v>
      </c>
      <c r="CV1502">
        <v>18</v>
      </c>
      <c r="CW1502">
        <v>18</v>
      </c>
      <c r="CX1502">
        <v>18</v>
      </c>
      <c r="CY1502">
        <v>19</v>
      </c>
      <c r="CZ1502">
        <v>18</v>
      </c>
      <c r="DA1502" t="s">
        <v>27</v>
      </c>
      <c r="DB1502" t="s">
        <v>27</v>
      </c>
    </row>
    <row r="1503" spans="1:106">
      <c r="D1503" s="3">
        <v>15</v>
      </c>
      <c r="E1503" s="1">
        <v>1</v>
      </c>
      <c r="F1503">
        <v>8</v>
      </c>
      <c r="G1503" t="s">
        <v>1070</v>
      </c>
      <c r="H1503" t="s">
        <v>136</v>
      </c>
      <c r="I1503">
        <v>3</v>
      </c>
      <c r="S1503" s="1">
        <v>1</v>
      </c>
      <c r="T1503">
        <v>9</v>
      </c>
      <c r="U1503" t="s">
        <v>34</v>
      </c>
      <c r="X1503" t="s">
        <v>945</v>
      </c>
      <c r="Y1503" t="s">
        <v>1090</v>
      </c>
      <c r="Z1503" s="1">
        <v>4</v>
      </c>
      <c r="AA1503">
        <v>8</v>
      </c>
      <c r="AB1503" t="s">
        <v>65</v>
      </c>
      <c r="AC1503" t="s">
        <v>57</v>
      </c>
      <c r="AD1503" t="s">
        <v>968</v>
      </c>
      <c r="AE1503" t="s">
        <v>1102</v>
      </c>
      <c r="AF1503" t="s">
        <v>1091</v>
      </c>
      <c r="BD1503" s="39">
        <v>42629</v>
      </c>
      <c r="BE1503" s="23">
        <v>0.499305555555555</v>
      </c>
      <c r="BF1503" s="10" t="str">
        <f t="shared" si="143"/>
        <v>16/09/2016 11:59</v>
      </c>
      <c r="BG1503" s="35">
        <v>0.49652777777777801</v>
      </c>
      <c r="BH1503" s="35">
        <f t="shared" si="140"/>
        <v>42629.5</v>
      </c>
      <c r="BI1503" t="str">
        <f t="shared" si="141"/>
        <v>16/09/2016 11:55:00</v>
      </c>
      <c r="BJ1503" s="40" t="str">
        <f t="shared" si="142"/>
        <v>16/09/2016 12:00:00</v>
      </c>
      <c r="BK1503">
        <f>VLOOKUP($BI1503, [1]TableView_704030_20160816_20160!$D$2:$M$5095,3,FALSE)</f>
        <v>1012.1916721</v>
      </c>
      <c r="BL1503">
        <f>VLOOKUP($BI1503, [1]TableView_704030_20160816_20160!$D$2:$M$5095,8,FALSE)</f>
        <v>18.4444444444444</v>
      </c>
      <c r="BM1503">
        <f>VLOOKUP($BI1503, [1]TableView_704030_20160816_20160!$D$2:$M$5095,10,FALSE)</f>
        <v>0</v>
      </c>
      <c r="BN1503">
        <f>VLOOKUP($BI1503, [1]TableView_704030_20160816_20160!$D$2:$M$5095,4,FALSE)</f>
        <v>75</v>
      </c>
      <c r="BO1503">
        <f>VLOOKUP($BI1503, [1]TableView_704030_20160816_20160!$D$2:$M$5095,6,FALSE)</f>
        <v>314</v>
      </c>
      <c r="BP1503">
        <f>VLOOKUP($BI1503, [1]TableView_704030_20160816_20160!$D$2:$M$5095,7,FALSE)</f>
        <v>6.6</v>
      </c>
      <c r="BQ1503">
        <f>VLOOKUP($BI1503, [1]TableView_704030_20160816_20160!$D$2:$M$5095,2,FALSE)</f>
        <v>18.2</v>
      </c>
      <c r="BR1503">
        <f>VLOOKUP($BJ1503, [2]aacb8965d69cc6fd1cb3a5cae9e8ae7!$C$6:$F$853,4,FALSE)</f>
        <v>1</v>
      </c>
      <c r="BS1503" s="15">
        <v>2</v>
      </c>
      <c r="BT1503" t="str">
        <f t="shared" si="145"/>
        <v>16/09/2016 2</v>
      </c>
      <c r="BU1503">
        <f>VLOOKUP($BT1503, [3]Sheet1!$D$3:$T$89,4,FALSE)</f>
        <v>18</v>
      </c>
      <c r="BV1503">
        <f>VLOOKUP($BT1503, [3]Sheet1!$D$3:$T$89,5,FALSE)</f>
        <v>18</v>
      </c>
      <c r="BW1503">
        <f>VLOOKUP($BT1503, [3]Sheet1!$D$3:$T$89,8,FALSE)</f>
        <v>18</v>
      </c>
      <c r="BX1503">
        <f>VLOOKUP($BT1503, [3]Sheet1!$D$3:$T$89,9,FALSE)</f>
        <v>18</v>
      </c>
      <c r="BY1503">
        <f>VLOOKUP($BT1503, [3]Sheet1!$D$3:$T$89,12,FALSE)</f>
        <v>19</v>
      </c>
      <c r="BZ1503">
        <f>VLOOKUP($BT1503, [3]Sheet1!$D$3:$T$89,13,FALSE)</f>
        <v>18</v>
      </c>
      <c r="CA1503" t="str">
        <f>VLOOKUP($BT1503, [3]Sheet1!$D$3:$T$89,16,FALSE)</f>
        <v>N/A</v>
      </c>
      <c r="CB1503" t="str">
        <f>VLOOKUP($BT1503, [3]Sheet1!$D$3:$T$89,17,FALSE)</f>
        <v>N/A</v>
      </c>
      <c r="CD1503" s="12">
        <v>42629</v>
      </c>
      <c r="CE1503" s="2">
        <v>0.499305555555555</v>
      </c>
      <c r="CF1503" s="2" t="s">
        <v>3158</v>
      </c>
      <c r="CG1503" s="2">
        <v>0.49652777777777801</v>
      </c>
      <c r="CH1503" s="2">
        <v>42629.5</v>
      </c>
      <c r="CI1503" t="s">
        <v>3154</v>
      </c>
      <c r="CJ1503" t="s">
        <v>3143</v>
      </c>
      <c r="CK1503">
        <v>1012.1916721</v>
      </c>
      <c r="CL1503">
        <v>18.4444444444444</v>
      </c>
      <c r="CM1503">
        <v>0</v>
      </c>
      <c r="CN1503">
        <v>75</v>
      </c>
      <c r="CO1503">
        <v>314</v>
      </c>
      <c r="CP1503">
        <v>6.6</v>
      </c>
      <c r="CQ1503">
        <v>18.2</v>
      </c>
      <c r="CR1503">
        <v>1</v>
      </c>
      <c r="CS1503">
        <v>2</v>
      </c>
      <c r="CT1503" t="s">
        <v>1310</v>
      </c>
      <c r="CU1503">
        <v>18</v>
      </c>
      <c r="CV1503">
        <v>18</v>
      </c>
      <c r="CW1503">
        <v>18</v>
      </c>
      <c r="CX1503">
        <v>18</v>
      </c>
      <c r="CY1503">
        <v>19</v>
      </c>
      <c r="CZ1503">
        <v>18</v>
      </c>
      <c r="DA1503" t="s">
        <v>27</v>
      </c>
      <c r="DB1503" t="s">
        <v>27</v>
      </c>
    </row>
    <row r="1504" spans="1:106">
      <c r="D1504" s="3">
        <v>16</v>
      </c>
      <c r="E1504" s="1">
        <v>1</v>
      </c>
      <c r="F1504">
        <v>8</v>
      </c>
      <c r="G1504" t="s">
        <v>1070</v>
      </c>
      <c r="H1504" t="s">
        <v>136</v>
      </c>
      <c r="I1504">
        <v>3</v>
      </c>
      <c r="L1504" s="1">
        <v>1</v>
      </c>
      <c r="M1504">
        <v>9</v>
      </c>
      <c r="N1504" t="s">
        <v>554</v>
      </c>
      <c r="S1504" s="1">
        <v>3</v>
      </c>
      <c r="T1504">
        <v>9</v>
      </c>
      <c r="U1504" t="s">
        <v>34</v>
      </c>
      <c r="X1504" t="s">
        <v>971</v>
      </c>
      <c r="Z1504" s="1">
        <v>2</v>
      </c>
      <c r="AA1504">
        <v>8</v>
      </c>
      <c r="AB1504" t="s">
        <v>65</v>
      </c>
      <c r="AC1504" t="s">
        <v>57</v>
      </c>
      <c r="AD1504">
        <v>7</v>
      </c>
      <c r="AE1504" t="s">
        <v>973</v>
      </c>
      <c r="BD1504" s="39">
        <v>42629</v>
      </c>
      <c r="BE1504" s="23">
        <v>0.5</v>
      </c>
      <c r="BF1504" s="10" t="str">
        <f t="shared" si="143"/>
        <v>16/09/2016 12:00</v>
      </c>
      <c r="BG1504" s="35">
        <v>0.50347222222222221</v>
      </c>
      <c r="BH1504" s="35">
        <f t="shared" si="140"/>
        <v>42629.5</v>
      </c>
      <c r="BI1504" t="str">
        <f t="shared" si="141"/>
        <v>16/09/2016 12:05:00</v>
      </c>
      <c r="BJ1504" s="40" t="str">
        <f t="shared" si="142"/>
        <v>16/09/2016 12:00:00</v>
      </c>
      <c r="BK1504">
        <f>VLOOKUP($BI1504, [1]TableView_704030_20160816_20160!$D$2:$M$5095,3,FALSE)</f>
        <v>1012.22553599</v>
      </c>
      <c r="BL1504">
        <f>VLOOKUP($BI1504, [1]TableView_704030_20160816_20160!$D$2:$M$5095,8,FALSE)</f>
        <v>18.2222222222222</v>
      </c>
      <c r="BM1504">
        <f>VLOOKUP($BI1504, [1]TableView_704030_20160816_20160!$D$2:$M$5095,10,FALSE)</f>
        <v>0</v>
      </c>
      <c r="BN1504">
        <f>VLOOKUP($BI1504, [1]TableView_704030_20160816_20160!$D$2:$M$5095,4,FALSE)</f>
        <v>75</v>
      </c>
      <c r="BO1504">
        <f>VLOOKUP($BI1504, [1]TableView_704030_20160816_20160!$D$2:$M$5095,6,FALSE)</f>
        <v>316</v>
      </c>
      <c r="BP1504">
        <f>VLOOKUP($BI1504, [1]TableView_704030_20160816_20160!$D$2:$M$5095,7,FALSE)</f>
        <v>6</v>
      </c>
      <c r="BQ1504">
        <f>VLOOKUP($BI1504, [1]TableView_704030_20160816_20160!$D$2:$M$5095,2,FALSE)</f>
        <v>13.9</v>
      </c>
      <c r="BR1504">
        <f>VLOOKUP($BJ1504, [2]aacb8965d69cc6fd1cb3a5cae9e8ae7!$C$6:$F$853,4,FALSE)</f>
        <v>1</v>
      </c>
      <c r="BS1504" s="15">
        <v>2</v>
      </c>
      <c r="BT1504" t="str">
        <f t="shared" si="145"/>
        <v>16/09/2016 2</v>
      </c>
      <c r="BU1504">
        <f>VLOOKUP($BT1504, [3]Sheet1!$D$3:$T$89,4,FALSE)</f>
        <v>18</v>
      </c>
      <c r="BV1504">
        <f>VLOOKUP($BT1504, [3]Sheet1!$D$3:$T$89,5,FALSE)</f>
        <v>18</v>
      </c>
      <c r="BW1504">
        <f>VLOOKUP($BT1504, [3]Sheet1!$D$3:$T$89,8,FALSE)</f>
        <v>18</v>
      </c>
      <c r="BX1504">
        <f>VLOOKUP($BT1504, [3]Sheet1!$D$3:$T$89,9,FALSE)</f>
        <v>18</v>
      </c>
      <c r="BY1504">
        <f>VLOOKUP($BT1504, [3]Sheet1!$D$3:$T$89,12,FALSE)</f>
        <v>19</v>
      </c>
      <c r="BZ1504">
        <f>VLOOKUP($BT1504, [3]Sheet1!$D$3:$T$89,13,FALSE)</f>
        <v>18</v>
      </c>
      <c r="CA1504" t="str">
        <f>VLOOKUP($BT1504, [3]Sheet1!$D$3:$T$89,16,FALSE)</f>
        <v>N/A</v>
      </c>
      <c r="CB1504" t="str">
        <f>VLOOKUP($BT1504, [3]Sheet1!$D$3:$T$89,17,FALSE)</f>
        <v>N/A</v>
      </c>
      <c r="CD1504" s="12">
        <v>42629</v>
      </c>
      <c r="CE1504" s="2">
        <v>0.5</v>
      </c>
      <c r="CF1504" s="2" t="s">
        <v>3159</v>
      </c>
      <c r="CG1504" s="2">
        <v>0.50347222222222221</v>
      </c>
      <c r="CH1504" s="2">
        <v>42629.5</v>
      </c>
      <c r="CI1504" t="s">
        <v>3160</v>
      </c>
      <c r="CJ1504" t="s">
        <v>3143</v>
      </c>
      <c r="CK1504">
        <v>1012.22553599</v>
      </c>
      <c r="CL1504">
        <v>18.2222222222222</v>
      </c>
      <c r="CM1504">
        <v>0</v>
      </c>
      <c r="CN1504">
        <v>75</v>
      </c>
      <c r="CO1504">
        <v>316</v>
      </c>
      <c r="CP1504">
        <v>6</v>
      </c>
      <c r="CQ1504">
        <v>13.9</v>
      </c>
      <c r="CR1504">
        <v>1</v>
      </c>
      <c r="CS1504">
        <v>2</v>
      </c>
      <c r="CT1504" t="s">
        <v>1310</v>
      </c>
      <c r="CU1504">
        <v>18</v>
      </c>
      <c r="CV1504">
        <v>18</v>
      </c>
      <c r="CW1504">
        <v>18</v>
      </c>
      <c r="CX1504">
        <v>18</v>
      </c>
      <c r="CY1504">
        <v>19</v>
      </c>
      <c r="CZ1504">
        <v>18</v>
      </c>
      <c r="DA1504" t="s">
        <v>27</v>
      </c>
      <c r="DB1504" t="s">
        <v>27</v>
      </c>
    </row>
    <row r="1505" spans="2:106">
      <c r="D1505" s="3">
        <v>17</v>
      </c>
      <c r="E1505" s="1">
        <v>1</v>
      </c>
      <c r="F1505">
        <v>8</v>
      </c>
      <c r="G1505" t="s">
        <v>1070</v>
      </c>
      <c r="H1505" t="s">
        <v>136</v>
      </c>
      <c r="I1505">
        <v>3</v>
      </c>
      <c r="L1505" s="1">
        <v>1</v>
      </c>
      <c r="M1505">
        <v>9</v>
      </c>
      <c r="N1505" t="s">
        <v>554</v>
      </c>
      <c r="S1505" s="1">
        <v>3</v>
      </c>
      <c r="T1505">
        <v>9</v>
      </c>
      <c r="U1505" t="s">
        <v>34</v>
      </c>
      <c r="X1505" t="s">
        <v>971</v>
      </c>
      <c r="Z1505" s="1">
        <v>2</v>
      </c>
      <c r="AA1505">
        <v>8</v>
      </c>
      <c r="AB1505" t="s">
        <v>65</v>
      </c>
      <c r="AC1505" t="s">
        <v>57</v>
      </c>
      <c r="AD1505">
        <v>7</v>
      </c>
      <c r="AE1505" t="s">
        <v>973</v>
      </c>
      <c r="BD1505" s="39">
        <v>42629</v>
      </c>
      <c r="BE1505" s="23">
        <v>0.500694444444444</v>
      </c>
      <c r="BF1505" s="10" t="str">
        <f t="shared" si="143"/>
        <v>16/09/2016 12:01</v>
      </c>
      <c r="BG1505" s="35">
        <v>0.50347222222222221</v>
      </c>
      <c r="BH1505" s="35">
        <f t="shared" si="140"/>
        <v>42629.5</v>
      </c>
      <c r="BI1505" t="str">
        <f t="shared" si="141"/>
        <v>16/09/2016 12:05:00</v>
      </c>
      <c r="BJ1505" s="40" t="str">
        <f t="shared" si="142"/>
        <v>16/09/2016 12:00:00</v>
      </c>
      <c r="BK1505">
        <f>VLOOKUP($BI1505, [1]TableView_704030_20160816_20160!$D$2:$M$5095,3,FALSE)</f>
        <v>1012.22553599</v>
      </c>
      <c r="BL1505">
        <f>VLOOKUP($BI1505, [1]TableView_704030_20160816_20160!$D$2:$M$5095,8,FALSE)</f>
        <v>18.2222222222222</v>
      </c>
      <c r="BM1505">
        <f>VLOOKUP($BI1505, [1]TableView_704030_20160816_20160!$D$2:$M$5095,10,FALSE)</f>
        <v>0</v>
      </c>
      <c r="BN1505">
        <f>VLOOKUP($BI1505, [1]TableView_704030_20160816_20160!$D$2:$M$5095,4,FALSE)</f>
        <v>75</v>
      </c>
      <c r="BO1505">
        <f>VLOOKUP($BI1505, [1]TableView_704030_20160816_20160!$D$2:$M$5095,6,FALSE)</f>
        <v>316</v>
      </c>
      <c r="BP1505">
        <f>VLOOKUP($BI1505, [1]TableView_704030_20160816_20160!$D$2:$M$5095,7,FALSE)</f>
        <v>6</v>
      </c>
      <c r="BQ1505">
        <f>VLOOKUP($BI1505, [1]TableView_704030_20160816_20160!$D$2:$M$5095,2,FALSE)</f>
        <v>13.9</v>
      </c>
      <c r="BR1505">
        <f>VLOOKUP($BJ1505, [2]aacb8965d69cc6fd1cb3a5cae9e8ae7!$C$6:$F$853,4,FALSE)</f>
        <v>1</v>
      </c>
      <c r="BS1505" s="15">
        <v>2</v>
      </c>
      <c r="BT1505" t="str">
        <f t="shared" si="145"/>
        <v>16/09/2016 2</v>
      </c>
      <c r="BU1505">
        <f>VLOOKUP($BT1505, [3]Sheet1!$D$3:$T$89,4,FALSE)</f>
        <v>18</v>
      </c>
      <c r="BV1505">
        <f>VLOOKUP($BT1505, [3]Sheet1!$D$3:$T$89,5,FALSE)</f>
        <v>18</v>
      </c>
      <c r="BW1505">
        <f>VLOOKUP($BT1505, [3]Sheet1!$D$3:$T$89,8,FALSE)</f>
        <v>18</v>
      </c>
      <c r="BX1505">
        <f>VLOOKUP($BT1505, [3]Sheet1!$D$3:$T$89,9,FALSE)</f>
        <v>18</v>
      </c>
      <c r="BY1505">
        <f>VLOOKUP($BT1505, [3]Sheet1!$D$3:$T$89,12,FALSE)</f>
        <v>19</v>
      </c>
      <c r="BZ1505">
        <f>VLOOKUP($BT1505, [3]Sheet1!$D$3:$T$89,13,FALSE)</f>
        <v>18</v>
      </c>
      <c r="CA1505" t="str">
        <f>VLOOKUP($BT1505, [3]Sheet1!$D$3:$T$89,16,FALSE)</f>
        <v>N/A</v>
      </c>
      <c r="CB1505" t="str">
        <f>VLOOKUP($BT1505, [3]Sheet1!$D$3:$T$89,17,FALSE)</f>
        <v>N/A</v>
      </c>
      <c r="CD1505" s="12">
        <v>42629</v>
      </c>
      <c r="CE1505" s="2">
        <v>0.500694444444444</v>
      </c>
      <c r="CF1505" s="2" t="s">
        <v>3161</v>
      </c>
      <c r="CG1505" s="2">
        <v>0.50347222222222221</v>
      </c>
      <c r="CH1505" s="2">
        <v>42629.5</v>
      </c>
      <c r="CI1505" t="s">
        <v>3160</v>
      </c>
      <c r="CJ1505" t="s">
        <v>3143</v>
      </c>
      <c r="CK1505">
        <v>1012.22553599</v>
      </c>
      <c r="CL1505">
        <v>18.2222222222222</v>
      </c>
      <c r="CM1505">
        <v>0</v>
      </c>
      <c r="CN1505">
        <v>75</v>
      </c>
      <c r="CO1505">
        <v>316</v>
      </c>
      <c r="CP1505">
        <v>6</v>
      </c>
      <c r="CQ1505">
        <v>13.9</v>
      </c>
      <c r="CR1505">
        <v>1</v>
      </c>
      <c r="CS1505">
        <v>2</v>
      </c>
      <c r="CT1505" t="s">
        <v>1310</v>
      </c>
      <c r="CU1505">
        <v>18</v>
      </c>
      <c r="CV1505">
        <v>18</v>
      </c>
      <c r="CW1505">
        <v>18</v>
      </c>
      <c r="CX1505">
        <v>18</v>
      </c>
      <c r="CY1505">
        <v>19</v>
      </c>
      <c r="CZ1505">
        <v>18</v>
      </c>
      <c r="DA1505" t="s">
        <v>27</v>
      </c>
      <c r="DB1505" t="s">
        <v>27</v>
      </c>
    </row>
    <row r="1506" spans="2:106">
      <c r="D1506" s="3">
        <v>18</v>
      </c>
      <c r="E1506" s="1">
        <v>2</v>
      </c>
      <c r="F1506">
        <v>8</v>
      </c>
      <c r="G1506" t="s">
        <v>1070</v>
      </c>
      <c r="H1506" t="s">
        <v>136</v>
      </c>
      <c r="I1506">
        <v>3</v>
      </c>
      <c r="J1506" t="s">
        <v>973</v>
      </c>
      <c r="L1506" s="1">
        <v>1</v>
      </c>
      <c r="M1506">
        <v>9</v>
      </c>
      <c r="N1506" t="s">
        <v>554</v>
      </c>
      <c r="S1506" s="1">
        <v>3</v>
      </c>
      <c r="T1506">
        <v>9</v>
      </c>
      <c r="U1506" t="s">
        <v>34</v>
      </c>
      <c r="X1506" t="s">
        <v>971</v>
      </c>
      <c r="Z1506" s="1">
        <v>1</v>
      </c>
      <c r="AA1506">
        <v>8</v>
      </c>
      <c r="AB1506" t="s">
        <v>65</v>
      </c>
      <c r="AC1506" t="s">
        <v>57</v>
      </c>
      <c r="AD1506">
        <v>7</v>
      </c>
      <c r="BD1506" s="39">
        <v>42629</v>
      </c>
      <c r="BE1506" s="23">
        <v>0.50138888888888899</v>
      </c>
      <c r="BF1506" s="10" t="str">
        <f t="shared" si="143"/>
        <v>16/09/2016 12:02</v>
      </c>
      <c r="BG1506" s="35">
        <v>0.50347222222222199</v>
      </c>
      <c r="BH1506" s="35">
        <f t="shared" si="140"/>
        <v>42629.5</v>
      </c>
      <c r="BI1506" t="str">
        <f t="shared" si="141"/>
        <v>16/09/2016 12:05:00</v>
      </c>
      <c r="BJ1506" s="40" t="str">
        <f t="shared" si="142"/>
        <v>16/09/2016 12:00:00</v>
      </c>
      <c r="BK1506">
        <f>VLOOKUP($BI1506, [1]TableView_704030_20160816_20160!$D$2:$M$5095,3,FALSE)</f>
        <v>1012.22553599</v>
      </c>
      <c r="BL1506">
        <f>VLOOKUP($BI1506, [1]TableView_704030_20160816_20160!$D$2:$M$5095,8,FALSE)</f>
        <v>18.2222222222222</v>
      </c>
      <c r="BM1506">
        <f>VLOOKUP($BI1506, [1]TableView_704030_20160816_20160!$D$2:$M$5095,10,FALSE)</f>
        <v>0</v>
      </c>
      <c r="BN1506">
        <f>VLOOKUP($BI1506, [1]TableView_704030_20160816_20160!$D$2:$M$5095,4,FALSE)</f>
        <v>75</v>
      </c>
      <c r="BO1506">
        <f>VLOOKUP($BI1506, [1]TableView_704030_20160816_20160!$D$2:$M$5095,6,FALSE)</f>
        <v>316</v>
      </c>
      <c r="BP1506">
        <f>VLOOKUP($BI1506, [1]TableView_704030_20160816_20160!$D$2:$M$5095,7,FALSE)</f>
        <v>6</v>
      </c>
      <c r="BQ1506">
        <f>VLOOKUP($BI1506, [1]TableView_704030_20160816_20160!$D$2:$M$5095,2,FALSE)</f>
        <v>13.9</v>
      </c>
      <c r="BR1506">
        <f>VLOOKUP($BJ1506, [2]aacb8965d69cc6fd1cb3a5cae9e8ae7!$C$6:$F$853,4,FALSE)</f>
        <v>1</v>
      </c>
      <c r="BS1506" s="15">
        <v>2</v>
      </c>
      <c r="BT1506" t="str">
        <f t="shared" si="145"/>
        <v>16/09/2016 2</v>
      </c>
      <c r="BU1506">
        <f>VLOOKUP($BT1506, [3]Sheet1!$D$3:$T$89,4,FALSE)</f>
        <v>18</v>
      </c>
      <c r="BV1506">
        <f>VLOOKUP($BT1506, [3]Sheet1!$D$3:$T$89,5,FALSE)</f>
        <v>18</v>
      </c>
      <c r="BW1506">
        <f>VLOOKUP($BT1506, [3]Sheet1!$D$3:$T$89,8,FALSE)</f>
        <v>18</v>
      </c>
      <c r="BX1506">
        <f>VLOOKUP($BT1506, [3]Sheet1!$D$3:$T$89,9,FALSE)</f>
        <v>18</v>
      </c>
      <c r="BY1506">
        <f>VLOOKUP($BT1506, [3]Sheet1!$D$3:$T$89,12,FALSE)</f>
        <v>19</v>
      </c>
      <c r="BZ1506">
        <f>VLOOKUP($BT1506, [3]Sheet1!$D$3:$T$89,13,FALSE)</f>
        <v>18</v>
      </c>
      <c r="CA1506" t="str">
        <f>VLOOKUP($BT1506, [3]Sheet1!$D$3:$T$89,16,FALSE)</f>
        <v>N/A</v>
      </c>
      <c r="CB1506" t="str">
        <f>VLOOKUP($BT1506, [3]Sheet1!$D$3:$T$89,17,FALSE)</f>
        <v>N/A</v>
      </c>
      <c r="CD1506" s="12">
        <v>42629</v>
      </c>
      <c r="CE1506" s="2">
        <v>0.50138888888888899</v>
      </c>
      <c r="CF1506" s="2" t="s">
        <v>3162</v>
      </c>
      <c r="CG1506" s="2">
        <v>0.50347222222222199</v>
      </c>
      <c r="CH1506" s="2">
        <v>42629.5</v>
      </c>
      <c r="CI1506" t="s">
        <v>3160</v>
      </c>
      <c r="CJ1506" t="s">
        <v>3143</v>
      </c>
      <c r="CK1506">
        <v>1012.22553599</v>
      </c>
      <c r="CL1506">
        <v>18.2222222222222</v>
      </c>
      <c r="CM1506">
        <v>0</v>
      </c>
      <c r="CN1506">
        <v>75</v>
      </c>
      <c r="CO1506">
        <v>316</v>
      </c>
      <c r="CP1506">
        <v>6</v>
      </c>
      <c r="CQ1506">
        <v>13.9</v>
      </c>
      <c r="CR1506">
        <v>1</v>
      </c>
      <c r="CS1506">
        <v>2</v>
      </c>
      <c r="CT1506" t="s">
        <v>1310</v>
      </c>
      <c r="CU1506">
        <v>18</v>
      </c>
      <c r="CV1506">
        <v>18</v>
      </c>
      <c r="CW1506">
        <v>18</v>
      </c>
      <c r="CX1506">
        <v>18</v>
      </c>
      <c r="CY1506">
        <v>19</v>
      </c>
      <c r="CZ1506">
        <v>18</v>
      </c>
      <c r="DA1506" t="s">
        <v>27</v>
      </c>
      <c r="DB1506" t="s">
        <v>27</v>
      </c>
    </row>
    <row r="1507" spans="2:106">
      <c r="D1507" s="3">
        <v>19</v>
      </c>
      <c r="E1507" s="1">
        <v>2</v>
      </c>
      <c r="F1507">
        <v>8</v>
      </c>
      <c r="G1507" t="s">
        <v>1070</v>
      </c>
      <c r="H1507" t="s">
        <v>136</v>
      </c>
      <c r="I1507">
        <v>3</v>
      </c>
      <c r="J1507" t="s">
        <v>973</v>
      </c>
      <c r="L1507" s="1">
        <v>1</v>
      </c>
      <c r="M1507">
        <v>8</v>
      </c>
      <c r="N1507" t="s">
        <v>109</v>
      </c>
      <c r="O1507" t="s">
        <v>57</v>
      </c>
      <c r="P1507">
        <v>2</v>
      </c>
      <c r="S1507" s="1">
        <v>2</v>
      </c>
      <c r="T1507">
        <v>9</v>
      </c>
      <c r="U1507" t="s">
        <v>34</v>
      </c>
      <c r="X1507" t="s">
        <v>951</v>
      </c>
      <c r="Z1507" s="1">
        <v>1</v>
      </c>
      <c r="AA1507">
        <v>8</v>
      </c>
      <c r="AB1507" t="s">
        <v>65</v>
      </c>
      <c r="AC1507" t="s">
        <v>57</v>
      </c>
      <c r="AD1507">
        <v>7</v>
      </c>
      <c r="AG1507" s="1">
        <v>1</v>
      </c>
      <c r="AH1507">
        <v>9</v>
      </c>
      <c r="AI1507" t="s">
        <v>554</v>
      </c>
      <c r="BD1507" s="39">
        <v>42629</v>
      </c>
      <c r="BE1507" s="23">
        <v>0.50208333333333299</v>
      </c>
      <c r="BF1507" s="10" t="str">
        <f t="shared" si="143"/>
        <v>16/09/2016 12:03</v>
      </c>
      <c r="BG1507" s="35">
        <v>0.50347222222222199</v>
      </c>
      <c r="BH1507" s="35">
        <f t="shared" si="140"/>
        <v>42629.5</v>
      </c>
      <c r="BI1507" t="str">
        <f t="shared" si="141"/>
        <v>16/09/2016 12:05:00</v>
      </c>
      <c r="BJ1507" s="40" t="str">
        <f t="shared" si="142"/>
        <v>16/09/2016 12:00:00</v>
      </c>
      <c r="BK1507">
        <f>VLOOKUP($BI1507, [1]TableView_704030_20160816_20160!$D$2:$M$5095,3,FALSE)</f>
        <v>1012.22553599</v>
      </c>
      <c r="BL1507">
        <f>VLOOKUP($BI1507, [1]TableView_704030_20160816_20160!$D$2:$M$5095,8,FALSE)</f>
        <v>18.2222222222222</v>
      </c>
      <c r="BM1507">
        <f>VLOOKUP($BI1507, [1]TableView_704030_20160816_20160!$D$2:$M$5095,10,FALSE)</f>
        <v>0</v>
      </c>
      <c r="BN1507">
        <f>VLOOKUP($BI1507, [1]TableView_704030_20160816_20160!$D$2:$M$5095,4,FALSE)</f>
        <v>75</v>
      </c>
      <c r="BO1507">
        <f>VLOOKUP($BI1507, [1]TableView_704030_20160816_20160!$D$2:$M$5095,6,FALSE)</f>
        <v>316</v>
      </c>
      <c r="BP1507">
        <f>VLOOKUP($BI1507, [1]TableView_704030_20160816_20160!$D$2:$M$5095,7,FALSE)</f>
        <v>6</v>
      </c>
      <c r="BQ1507">
        <f>VLOOKUP($BI1507, [1]TableView_704030_20160816_20160!$D$2:$M$5095,2,FALSE)</f>
        <v>13.9</v>
      </c>
      <c r="BR1507">
        <f>VLOOKUP($BJ1507, [2]aacb8965d69cc6fd1cb3a5cae9e8ae7!$C$6:$F$853,4,FALSE)</f>
        <v>1</v>
      </c>
      <c r="BS1507" s="15">
        <v>2</v>
      </c>
      <c r="BT1507" t="str">
        <f t="shared" si="145"/>
        <v>16/09/2016 2</v>
      </c>
      <c r="BU1507">
        <f>VLOOKUP($BT1507, [3]Sheet1!$D$3:$T$89,4,FALSE)</f>
        <v>18</v>
      </c>
      <c r="BV1507">
        <f>VLOOKUP($BT1507, [3]Sheet1!$D$3:$T$89,5,FALSE)</f>
        <v>18</v>
      </c>
      <c r="BW1507">
        <f>VLOOKUP($BT1507, [3]Sheet1!$D$3:$T$89,8,FALSE)</f>
        <v>18</v>
      </c>
      <c r="BX1507">
        <f>VLOOKUP($BT1507, [3]Sheet1!$D$3:$T$89,9,FALSE)</f>
        <v>18</v>
      </c>
      <c r="BY1507">
        <f>VLOOKUP($BT1507, [3]Sheet1!$D$3:$T$89,12,FALSE)</f>
        <v>19</v>
      </c>
      <c r="BZ1507">
        <f>VLOOKUP($BT1507, [3]Sheet1!$D$3:$T$89,13,FALSE)</f>
        <v>18</v>
      </c>
      <c r="CA1507" t="str">
        <f>VLOOKUP($BT1507, [3]Sheet1!$D$3:$T$89,16,FALSE)</f>
        <v>N/A</v>
      </c>
      <c r="CB1507" t="str">
        <f>VLOOKUP($BT1507, [3]Sheet1!$D$3:$T$89,17,FALSE)</f>
        <v>N/A</v>
      </c>
      <c r="CD1507" s="12">
        <v>42629</v>
      </c>
      <c r="CE1507" s="2">
        <v>0.50208333333333299</v>
      </c>
      <c r="CF1507" s="2" t="s">
        <v>3163</v>
      </c>
      <c r="CG1507" s="2">
        <v>0.50347222222222199</v>
      </c>
      <c r="CH1507" s="2">
        <v>42629.5</v>
      </c>
      <c r="CI1507" t="s">
        <v>3160</v>
      </c>
      <c r="CJ1507" t="s">
        <v>3143</v>
      </c>
      <c r="CK1507">
        <v>1012.22553599</v>
      </c>
      <c r="CL1507">
        <v>18.2222222222222</v>
      </c>
      <c r="CM1507">
        <v>0</v>
      </c>
      <c r="CN1507">
        <v>75</v>
      </c>
      <c r="CO1507">
        <v>316</v>
      </c>
      <c r="CP1507">
        <v>6</v>
      </c>
      <c r="CQ1507">
        <v>13.9</v>
      </c>
      <c r="CR1507">
        <v>1</v>
      </c>
      <c r="CS1507">
        <v>2</v>
      </c>
      <c r="CT1507" t="s">
        <v>1310</v>
      </c>
      <c r="CU1507">
        <v>18</v>
      </c>
      <c r="CV1507">
        <v>18</v>
      </c>
      <c r="CW1507">
        <v>18</v>
      </c>
      <c r="CX1507">
        <v>18</v>
      </c>
      <c r="CY1507">
        <v>19</v>
      </c>
      <c r="CZ1507">
        <v>18</v>
      </c>
      <c r="DA1507" t="s">
        <v>27</v>
      </c>
      <c r="DB1507" t="s">
        <v>27</v>
      </c>
    </row>
    <row r="1508" spans="2:106">
      <c r="D1508" s="3">
        <v>20</v>
      </c>
      <c r="E1508" s="1">
        <v>1</v>
      </c>
      <c r="F1508">
        <v>8</v>
      </c>
      <c r="G1508" t="s">
        <v>149</v>
      </c>
      <c r="H1508" t="s">
        <v>57</v>
      </c>
      <c r="I1508">
        <v>1</v>
      </c>
      <c r="L1508" s="1">
        <v>1</v>
      </c>
      <c r="M1508">
        <v>8</v>
      </c>
      <c r="N1508" t="s">
        <v>194</v>
      </c>
      <c r="S1508" s="1">
        <v>1</v>
      </c>
      <c r="T1508">
        <v>8</v>
      </c>
      <c r="U1508" t="s">
        <v>110</v>
      </c>
      <c r="V1508" t="s">
        <v>57</v>
      </c>
      <c r="W1508">
        <v>2</v>
      </c>
      <c r="Z1508" s="1">
        <v>1</v>
      </c>
      <c r="AA1508">
        <v>8</v>
      </c>
      <c r="AB1508" t="s">
        <v>65</v>
      </c>
      <c r="AC1508" t="s">
        <v>57</v>
      </c>
      <c r="AD1508">
        <v>1</v>
      </c>
      <c r="AG1508" s="1">
        <v>2</v>
      </c>
      <c r="AH1508">
        <v>9</v>
      </c>
      <c r="AI1508" t="s">
        <v>34</v>
      </c>
      <c r="AL1508" t="s">
        <v>951</v>
      </c>
      <c r="AN1508" s="1">
        <v>1</v>
      </c>
      <c r="AO1508">
        <v>9</v>
      </c>
      <c r="AP1508" t="s">
        <v>554</v>
      </c>
      <c r="BD1508" s="39">
        <v>42629</v>
      </c>
      <c r="BE1508" s="23">
        <v>0.50277777777777799</v>
      </c>
      <c r="BF1508" s="10" t="str">
        <f t="shared" si="143"/>
        <v>16/09/2016 12:04</v>
      </c>
      <c r="BG1508" s="35">
        <v>0.50347222222222199</v>
      </c>
      <c r="BH1508" s="35">
        <f t="shared" si="140"/>
        <v>42629.5</v>
      </c>
      <c r="BI1508" t="str">
        <f t="shared" si="141"/>
        <v>16/09/2016 12:05:00</v>
      </c>
      <c r="BJ1508" s="40" t="str">
        <f t="shared" si="142"/>
        <v>16/09/2016 12:00:00</v>
      </c>
      <c r="BK1508">
        <f>VLOOKUP($BI1508, [1]TableView_704030_20160816_20160!$D$2:$M$5095,3,FALSE)</f>
        <v>1012.22553599</v>
      </c>
      <c r="BL1508">
        <f>VLOOKUP($BI1508, [1]TableView_704030_20160816_20160!$D$2:$M$5095,8,FALSE)</f>
        <v>18.2222222222222</v>
      </c>
      <c r="BM1508">
        <f>VLOOKUP($BI1508, [1]TableView_704030_20160816_20160!$D$2:$M$5095,10,FALSE)</f>
        <v>0</v>
      </c>
      <c r="BN1508">
        <f>VLOOKUP($BI1508, [1]TableView_704030_20160816_20160!$D$2:$M$5095,4,FALSE)</f>
        <v>75</v>
      </c>
      <c r="BO1508">
        <f>VLOOKUP($BI1508, [1]TableView_704030_20160816_20160!$D$2:$M$5095,6,FALSE)</f>
        <v>316</v>
      </c>
      <c r="BP1508">
        <f>VLOOKUP($BI1508, [1]TableView_704030_20160816_20160!$D$2:$M$5095,7,FALSE)</f>
        <v>6</v>
      </c>
      <c r="BQ1508">
        <f>VLOOKUP($BI1508, [1]TableView_704030_20160816_20160!$D$2:$M$5095,2,FALSE)</f>
        <v>13.9</v>
      </c>
      <c r="BR1508">
        <f>VLOOKUP($BJ1508, [2]aacb8965d69cc6fd1cb3a5cae9e8ae7!$C$6:$F$853,4,FALSE)</f>
        <v>1</v>
      </c>
      <c r="BS1508" s="15">
        <v>2</v>
      </c>
      <c r="BT1508" t="str">
        <f t="shared" si="145"/>
        <v>16/09/2016 2</v>
      </c>
      <c r="BU1508">
        <f>VLOOKUP($BT1508, [3]Sheet1!$D$3:$T$89,4,FALSE)</f>
        <v>18</v>
      </c>
      <c r="BV1508">
        <f>VLOOKUP($BT1508, [3]Sheet1!$D$3:$T$89,5,FALSE)</f>
        <v>18</v>
      </c>
      <c r="BW1508">
        <f>VLOOKUP($BT1508, [3]Sheet1!$D$3:$T$89,8,FALSE)</f>
        <v>18</v>
      </c>
      <c r="BX1508">
        <f>VLOOKUP($BT1508, [3]Sheet1!$D$3:$T$89,9,FALSE)</f>
        <v>18</v>
      </c>
      <c r="BY1508">
        <f>VLOOKUP($BT1508, [3]Sheet1!$D$3:$T$89,12,FALSE)</f>
        <v>19</v>
      </c>
      <c r="BZ1508">
        <f>VLOOKUP($BT1508, [3]Sheet1!$D$3:$T$89,13,FALSE)</f>
        <v>18</v>
      </c>
      <c r="CA1508" t="str">
        <f>VLOOKUP($BT1508, [3]Sheet1!$D$3:$T$89,16,FALSE)</f>
        <v>N/A</v>
      </c>
      <c r="CB1508" t="str">
        <f>VLOOKUP($BT1508, [3]Sheet1!$D$3:$T$89,17,FALSE)</f>
        <v>N/A</v>
      </c>
      <c r="CD1508" s="12">
        <v>42629</v>
      </c>
      <c r="CE1508" s="2">
        <v>0.50277777777777799</v>
      </c>
      <c r="CF1508" s="2" t="s">
        <v>3164</v>
      </c>
      <c r="CG1508" s="2">
        <v>0.50347222222222199</v>
      </c>
      <c r="CH1508" s="2">
        <v>42629.5</v>
      </c>
      <c r="CI1508" t="s">
        <v>3160</v>
      </c>
      <c r="CJ1508" t="s">
        <v>3143</v>
      </c>
      <c r="CK1508">
        <v>1012.22553599</v>
      </c>
      <c r="CL1508">
        <v>18.2222222222222</v>
      </c>
      <c r="CM1508">
        <v>0</v>
      </c>
      <c r="CN1508">
        <v>75</v>
      </c>
      <c r="CO1508">
        <v>316</v>
      </c>
      <c r="CP1508">
        <v>6</v>
      </c>
      <c r="CQ1508">
        <v>13.9</v>
      </c>
      <c r="CR1508">
        <v>1</v>
      </c>
      <c r="CS1508">
        <v>2</v>
      </c>
      <c r="CT1508" t="s">
        <v>1310</v>
      </c>
      <c r="CU1508">
        <v>18</v>
      </c>
      <c r="CV1508">
        <v>18</v>
      </c>
      <c r="CW1508">
        <v>18</v>
      </c>
      <c r="CX1508">
        <v>18</v>
      </c>
      <c r="CY1508">
        <v>19</v>
      </c>
      <c r="CZ1508">
        <v>18</v>
      </c>
      <c r="DA1508" t="s">
        <v>27</v>
      </c>
      <c r="DB1508" t="s">
        <v>27</v>
      </c>
    </row>
    <row r="1509" spans="2:106">
      <c r="D1509" s="3">
        <v>21</v>
      </c>
      <c r="E1509" s="1">
        <v>1</v>
      </c>
      <c r="F1509">
        <v>8</v>
      </c>
      <c r="G1509" t="s">
        <v>149</v>
      </c>
      <c r="H1509" t="s">
        <v>57</v>
      </c>
      <c r="I1509">
        <v>3</v>
      </c>
      <c r="L1509" s="1">
        <v>1</v>
      </c>
      <c r="M1509">
        <v>8</v>
      </c>
      <c r="N1509" t="s">
        <v>110</v>
      </c>
      <c r="O1509" t="s">
        <v>57</v>
      </c>
      <c r="P1509">
        <v>3</v>
      </c>
      <c r="AG1509" s="1">
        <v>3</v>
      </c>
      <c r="AH1509">
        <v>9</v>
      </c>
      <c r="AI1509" t="s">
        <v>34</v>
      </c>
      <c r="AL1509" t="s">
        <v>951</v>
      </c>
      <c r="AN1509" s="1">
        <v>1</v>
      </c>
      <c r="AO1509">
        <v>9</v>
      </c>
      <c r="AP1509" t="s">
        <v>554</v>
      </c>
      <c r="BD1509" s="39">
        <v>42629</v>
      </c>
      <c r="BE1509" s="23">
        <v>0.50347222222222199</v>
      </c>
      <c r="BF1509" s="10" t="str">
        <f t="shared" si="143"/>
        <v>16/09/2016 12:05</v>
      </c>
      <c r="BG1509" s="35">
        <v>0.50347222222222199</v>
      </c>
      <c r="BH1509" s="35">
        <f t="shared" si="140"/>
        <v>42629.5</v>
      </c>
      <c r="BI1509" t="str">
        <f t="shared" si="141"/>
        <v>16/09/2016 12:05:00</v>
      </c>
      <c r="BJ1509" s="40" t="str">
        <f t="shared" si="142"/>
        <v>16/09/2016 12:00:00</v>
      </c>
      <c r="BK1509">
        <f>VLOOKUP($BI1509, [1]TableView_704030_20160816_20160!$D$2:$M$5095,3,FALSE)</f>
        <v>1012.22553599</v>
      </c>
      <c r="BL1509">
        <f>VLOOKUP($BI1509, [1]TableView_704030_20160816_20160!$D$2:$M$5095,8,FALSE)</f>
        <v>18.2222222222222</v>
      </c>
      <c r="BM1509">
        <f>VLOOKUP($BI1509, [1]TableView_704030_20160816_20160!$D$2:$M$5095,10,FALSE)</f>
        <v>0</v>
      </c>
      <c r="BN1509">
        <f>VLOOKUP($BI1509, [1]TableView_704030_20160816_20160!$D$2:$M$5095,4,FALSE)</f>
        <v>75</v>
      </c>
      <c r="BO1509">
        <f>VLOOKUP($BI1509, [1]TableView_704030_20160816_20160!$D$2:$M$5095,6,FALSE)</f>
        <v>316</v>
      </c>
      <c r="BP1509">
        <f>VLOOKUP($BI1509, [1]TableView_704030_20160816_20160!$D$2:$M$5095,7,FALSE)</f>
        <v>6</v>
      </c>
      <c r="BQ1509">
        <f>VLOOKUP($BI1509, [1]TableView_704030_20160816_20160!$D$2:$M$5095,2,FALSE)</f>
        <v>13.9</v>
      </c>
      <c r="BR1509">
        <f>VLOOKUP($BJ1509, [2]aacb8965d69cc6fd1cb3a5cae9e8ae7!$C$6:$F$853,4,FALSE)</f>
        <v>1</v>
      </c>
      <c r="BS1509" s="15">
        <v>2</v>
      </c>
      <c r="BT1509" t="str">
        <f t="shared" si="145"/>
        <v>16/09/2016 2</v>
      </c>
      <c r="BU1509">
        <f>VLOOKUP($BT1509, [3]Sheet1!$D$3:$T$89,4,FALSE)</f>
        <v>18</v>
      </c>
      <c r="BV1509">
        <f>VLOOKUP($BT1509, [3]Sheet1!$D$3:$T$89,5,FALSE)</f>
        <v>18</v>
      </c>
      <c r="BW1509">
        <f>VLOOKUP($BT1509, [3]Sheet1!$D$3:$T$89,8,FALSE)</f>
        <v>18</v>
      </c>
      <c r="BX1509">
        <f>VLOOKUP($BT1509, [3]Sheet1!$D$3:$T$89,9,FALSE)</f>
        <v>18</v>
      </c>
      <c r="BY1509">
        <f>VLOOKUP($BT1509, [3]Sheet1!$D$3:$T$89,12,FALSE)</f>
        <v>19</v>
      </c>
      <c r="BZ1509">
        <f>VLOOKUP($BT1509, [3]Sheet1!$D$3:$T$89,13,FALSE)</f>
        <v>18</v>
      </c>
      <c r="CA1509" t="str">
        <f>VLOOKUP($BT1509, [3]Sheet1!$D$3:$T$89,16,FALSE)</f>
        <v>N/A</v>
      </c>
      <c r="CB1509" t="str">
        <f>VLOOKUP($BT1509, [3]Sheet1!$D$3:$T$89,17,FALSE)</f>
        <v>N/A</v>
      </c>
      <c r="CD1509" s="12">
        <v>42629</v>
      </c>
      <c r="CE1509" s="2">
        <v>0.50347222222222199</v>
      </c>
      <c r="CF1509" s="2" t="s">
        <v>3165</v>
      </c>
      <c r="CG1509" s="2">
        <v>0.50347222222222199</v>
      </c>
      <c r="CH1509" s="2">
        <v>42629.5</v>
      </c>
      <c r="CI1509" t="s">
        <v>3160</v>
      </c>
      <c r="CJ1509" t="s">
        <v>3143</v>
      </c>
      <c r="CK1509">
        <v>1012.22553599</v>
      </c>
      <c r="CL1509">
        <v>18.2222222222222</v>
      </c>
      <c r="CM1509">
        <v>0</v>
      </c>
      <c r="CN1509">
        <v>75</v>
      </c>
      <c r="CO1509">
        <v>316</v>
      </c>
      <c r="CP1509">
        <v>6</v>
      </c>
      <c r="CQ1509">
        <v>13.9</v>
      </c>
      <c r="CR1509">
        <v>1</v>
      </c>
      <c r="CS1509">
        <v>2</v>
      </c>
      <c r="CT1509" t="s">
        <v>1310</v>
      </c>
      <c r="CU1509">
        <v>18</v>
      </c>
      <c r="CV1509">
        <v>18</v>
      </c>
      <c r="CW1509">
        <v>18</v>
      </c>
      <c r="CX1509">
        <v>18</v>
      </c>
      <c r="CY1509">
        <v>19</v>
      </c>
      <c r="CZ1509">
        <v>18</v>
      </c>
      <c r="DA1509" t="s">
        <v>27</v>
      </c>
      <c r="DB1509" t="s">
        <v>27</v>
      </c>
    </row>
    <row r="1510" spans="2:106">
      <c r="D1510" s="3">
        <v>22</v>
      </c>
      <c r="E1510" s="1">
        <v>2</v>
      </c>
      <c r="F1510">
        <v>8</v>
      </c>
      <c r="G1510" t="s">
        <v>149</v>
      </c>
      <c r="H1510" t="s">
        <v>57</v>
      </c>
      <c r="I1510" t="s">
        <v>1050</v>
      </c>
      <c r="L1510" s="1">
        <v>1</v>
      </c>
      <c r="M1510">
        <v>8</v>
      </c>
      <c r="N1510" t="s">
        <v>109</v>
      </c>
      <c r="O1510" t="s">
        <v>57</v>
      </c>
      <c r="P1510">
        <v>2</v>
      </c>
      <c r="Z1510" s="1">
        <v>1</v>
      </c>
      <c r="AA1510">
        <v>8</v>
      </c>
      <c r="AB1510" t="s">
        <v>65</v>
      </c>
      <c r="AC1510" t="s">
        <v>57</v>
      </c>
      <c r="AD1510">
        <v>9</v>
      </c>
      <c r="AG1510" s="1">
        <v>1</v>
      </c>
      <c r="AH1510">
        <v>9</v>
      </c>
      <c r="AI1510" t="s">
        <v>34</v>
      </c>
      <c r="AN1510" s="1">
        <v>1</v>
      </c>
      <c r="AO1510">
        <v>7</v>
      </c>
      <c r="AP1510" t="s">
        <v>33</v>
      </c>
      <c r="BD1510" s="39">
        <v>42629</v>
      </c>
      <c r="BE1510" s="23">
        <v>0.50416666666666698</v>
      </c>
      <c r="BF1510" s="10" t="str">
        <f t="shared" si="143"/>
        <v>16/09/2016 12:06</v>
      </c>
      <c r="BG1510" s="35">
        <v>0.50347222222222199</v>
      </c>
      <c r="BH1510" s="35">
        <f t="shared" si="140"/>
        <v>42629.5</v>
      </c>
      <c r="BI1510" t="str">
        <f t="shared" si="141"/>
        <v>16/09/2016 12:05:00</v>
      </c>
      <c r="BJ1510" s="40" t="str">
        <f t="shared" si="142"/>
        <v>16/09/2016 12:00:00</v>
      </c>
      <c r="BK1510">
        <f>VLOOKUP($BI1510, [1]TableView_704030_20160816_20160!$D$2:$M$5095,3,FALSE)</f>
        <v>1012.22553599</v>
      </c>
      <c r="BL1510">
        <f>VLOOKUP($BI1510, [1]TableView_704030_20160816_20160!$D$2:$M$5095,8,FALSE)</f>
        <v>18.2222222222222</v>
      </c>
      <c r="BM1510">
        <f>VLOOKUP($BI1510, [1]TableView_704030_20160816_20160!$D$2:$M$5095,10,FALSE)</f>
        <v>0</v>
      </c>
      <c r="BN1510">
        <f>VLOOKUP($BI1510, [1]TableView_704030_20160816_20160!$D$2:$M$5095,4,FALSE)</f>
        <v>75</v>
      </c>
      <c r="BO1510">
        <f>VLOOKUP($BI1510, [1]TableView_704030_20160816_20160!$D$2:$M$5095,6,FALSE)</f>
        <v>316</v>
      </c>
      <c r="BP1510">
        <f>VLOOKUP($BI1510, [1]TableView_704030_20160816_20160!$D$2:$M$5095,7,FALSE)</f>
        <v>6</v>
      </c>
      <c r="BQ1510">
        <f>VLOOKUP($BI1510, [1]TableView_704030_20160816_20160!$D$2:$M$5095,2,FALSE)</f>
        <v>13.9</v>
      </c>
      <c r="BR1510">
        <f>VLOOKUP($BJ1510, [2]aacb8965d69cc6fd1cb3a5cae9e8ae7!$C$6:$F$853,4,FALSE)</f>
        <v>1</v>
      </c>
      <c r="BS1510" s="15">
        <v>2</v>
      </c>
      <c r="BT1510" t="str">
        <f t="shared" si="145"/>
        <v>16/09/2016 2</v>
      </c>
      <c r="BU1510">
        <f>VLOOKUP($BT1510, [3]Sheet1!$D$3:$T$89,4,FALSE)</f>
        <v>18</v>
      </c>
      <c r="BV1510">
        <f>VLOOKUP($BT1510, [3]Sheet1!$D$3:$T$89,5,FALSE)</f>
        <v>18</v>
      </c>
      <c r="BW1510">
        <f>VLOOKUP($BT1510, [3]Sheet1!$D$3:$T$89,8,FALSE)</f>
        <v>18</v>
      </c>
      <c r="BX1510">
        <f>VLOOKUP($BT1510, [3]Sheet1!$D$3:$T$89,9,FALSE)</f>
        <v>18</v>
      </c>
      <c r="BY1510">
        <f>VLOOKUP($BT1510, [3]Sheet1!$D$3:$T$89,12,FALSE)</f>
        <v>19</v>
      </c>
      <c r="BZ1510">
        <f>VLOOKUP($BT1510, [3]Sheet1!$D$3:$T$89,13,FALSE)</f>
        <v>18</v>
      </c>
      <c r="CA1510" t="str">
        <f>VLOOKUP($BT1510, [3]Sheet1!$D$3:$T$89,16,FALSE)</f>
        <v>N/A</v>
      </c>
      <c r="CB1510" t="str">
        <f>VLOOKUP($BT1510, [3]Sheet1!$D$3:$T$89,17,FALSE)</f>
        <v>N/A</v>
      </c>
      <c r="CD1510" s="12">
        <v>42629</v>
      </c>
      <c r="CE1510" s="2">
        <v>0.50416666666666698</v>
      </c>
      <c r="CF1510" s="2" t="s">
        <v>3166</v>
      </c>
      <c r="CG1510" s="2">
        <v>0.50347222222222199</v>
      </c>
      <c r="CH1510" s="2">
        <v>42629.5</v>
      </c>
      <c r="CI1510" t="s">
        <v>3160</v>
      </c>
      <c r="CJ1510" t="s">
        <v>3143</v>
      </c>
      <c r="CK1510">
        <v>1012.22553599</v>
      </c>
      <c r="CL1510">
        <v>18.2222222222222</v>
      </c>
      <c r="CM1510">
        <v>0</v>
      </c>
      <c r="CN1510">
        <v>75</v>
      </c>
      <c r="CO1510">
        <v>316</v>
      </c>
      <c r="CP1510">
        <v>6</v>
      </c>
      <c r="CQ1510">
        <v>13.9</v>
      </c>
      <c r="CR1510">
        <v>1</v>
      </c>
      <c r="CS1510">
        <v>2</v>
      </c>
      <c r="CT1510" t="s">
        <v>1310</v>
      </c>
      <c r="CU1510">
        <v>18</v>
      </c>
      <c r="CV1510">
        <v>18</v>
      </c>
      <c r="CW1510">
        <v>18</v>
      </c>
      <c r="CX1510">
        <v>18</v>
      </c>
      <c r="CY1510">
        <v>19</v>
      </c>
      <c r="CZ1510">
        <v>18</v>
      </c>
      <c r="DA1510" t="s">
        <v>27</v>
      </c>
      <c r="DB1510" t="s">
        <v>27</v>
      </c>
    </row>
    <row r="1511" spans="2:106">
      <c r="D1511" s="3">
        <v>23</v>
      </c>
      <c r="E1511" s="1">
        <v>1</v>
      </c>
      <c r="F1511">
        <v>8</v>
      </c>
      <c r="G1511" t="s">
        <v>149</v>
      </c>
      <c r="H1511" t="s">
        <v>57</v>
      </c>
      <c r="I1511" t="s">
        <v>1050</v>
      </c>
      <c r="L1511" s="1">
        <v>2</v>
      </c>
      <c r="M1511">
        <v>8</v>
      </c>
      <c r="N1511" t="s">
        <v>194</v>
      </c>
      <c r="Q1511" t="s">
        <v>973</v>
      </c>
      <c r="R1511" t="s">
        <v>1088</v>
      </c>
      <c r="Z1511" s="1">
        <v>3</v>
      </c>
      <c r="AA1511">
        <v>8</v>
      </c>
      <c r="AB1511" t="s">
        <v>65</v>
      </c>
      <c r="AC1511" t="s">
        <v>57</v>
      </c>
      <c r="AD1511" t="s">
        <v>968</v>
      </c>
      <c r="AE1511" t="s">
        <v>973</v>
      </c>
      <c r="AG1511" s="1">
        <v>1</v>
      </c>
      <c r="AH1511">
        <v>9</v>
      </c>
      <c r="AI1511" t="s">
        <v>34</v>
      </c>
      <c r="BD1511" s="39">
        <v>42629</v>
      </c>
      <c r="BE1511" s="23">
        <v>0.50486111111111098</v>
      </c>
      <c r="BF1511" s="10" t="str">
        <f t="shared" si="143"/>
        <v>16/09/2016 12:07</v>
      </c>
      <c r="BG1511" s="35">
        <v>0.50347222222222199</v>
      </c>
      <c r="BH1511" s="35">
        <f t="shared" si="140"/>
        <v>42629.5</v>
      </c>
      <c r="BI1511" t="str">
        <f t="shared" si="141"/>
        <v>16/09/2016 12:05:00</v>
      </c>
      <c r="BJ1511" s="40" t="str">
        <f t="shared" si="142"/>
        <v>16/09/2016 12:00:00</v>
      </c>
      <c r="BK1511">
        <f>VLOOKUP($BI1511, [1]TableView_704030_20160816_20160!$D$2:$M$5095,3,FALSE)</f>
        <v>1012.22553599</v>
      </c>
      <c r="BL1511">
        <f>VLOOKUP($BI1511, [1]TableView_704030_20160816_20160!$D$2:$M$5095,8,FALSE)</f>
        <v>18.2222222222222</v>
      </c>
      <c r="BM1511">
        <f>VLOOKUP($BI1511, [1]TableView_704030_20160816_20160!$D$2:$M$5095,10,FALSE)</f>
        <v>0</v>
      </c>
      <c r="BN1511">
        <f>VLOOKUP($BI1511, [1]TableView_704030_20160816_20160!$D$2:$M$5095,4,FALSE)</f>
        <v>75</v>
      </c>
      <c r="BO1511">
        <f>VLOOKUP($BI1511, [1]TableView_704030_20160816_20160!$D$2:$M$5095,6,FALSE)</f>
        <v>316</v>
      </c>
      <c r="BP1511">
        <f>VLOOKUP($BI1511, [1]TableView_704030_20160816_20160!$D$2:$M$5095,7,FALSE)</f>
        <v>6</v>
      </c>
      <c r="BQ1511">
        <f>VLOOKUP($BI1511, [1]TableView_704030_20160816_20160!$D$2:$M$5095,2,FALSE)</f>
        <v>13.9</v>
      </c>
      <c r="BR1511">
        <f>VLOOKUP($BJ1511, [2]aacb8965d69cc6fd1cb3a5cae9e8ae7!$C$6:$F$853,4,FALSE)</f>
        <v>1</v>
      </c>
      <c r="BS1511" s="15">
        <v>2</v>
      </c>
      <c r="BT1511" t="str">
        <f t="shared" si="145"/>
        <v>16/09/2016 2</v>
      </c>
      <c r="BU1511">
        <f>VLOOKUP($BT1511, [3]Sheet1!$D$3:$T$89,4,FALSE)</f>
        <v>18</v>
      </c>
      <c r="BV1511">
        <f>VLOOKUP($BT1511, [3]Sheet1!$D$3:$T$89,5,FALSE)</f>
        <v>18</v>
      </c>
      <c r="BW1511">
        <f>VLOOKUP($BT1511, [3]Sheet1!$D$3:$T$89,8,FALSE)</f>
        <v>18</v>
      </c>
      <c r="BX1511">
        <f>VLOOKUP($BT1511, [3]Sheet1!$D$3:$T$89,9,FALSE)</f>
        <v>18</v>
      </c>
      <c r="BY1511">
        <f>VLOOKUP($BT1511, [3]Sheet1!$D$3:$T$89,12,FALSE)</f>
        <v>19</v>
      </c>
      <c r="BZ1511">
        <f>VLOOKUP($BT1511, [3]Sheet1!$D$3:$T$89,13,FALSE)</f>
        <v>18</v>
      </c>
      <c r="CA1511" t="str">
        <f>VLOOKUP($BT1511, [3]Sheet1!$D$3:$T$89,16,FALSE)</f>
        <v>N/A</v>
      </c>
      <c r="CB1511" t="str">
        <f>VLOOKUP($BT1511, [3]Sheet1!$D$3:$T$89,17,FALSE)</f>
        <v>N/A</v>
      </c>
      <c r="CD1511" s="12">
        <v>42629</v>
      </c>
      <c r="CE1511" s="2">
        <v>0.50486111111111098</v>
      </c>
      <c r="CF1511" s="2" t="s">
        <v>3167</v>
      </c>
      <c r="CG1511" s="2">
        <v>0.50347222222222199</v>
      </c>
      <c r="CH1511" s="2">
        <v>42629.5</v>
      </c>
      <c r="CI1511" t="s">
        <v>3160</v>
      </c>
      <c r="CJ1511" t="s">
        <v>3143</v>
      </c>
      <c r="CK1511">
        <v>1012.22553599</v>
      </c>
      <c r="CL1511">
        <v>18.2222222222222</v>
      </c>
      <c r="CM1511">
        <v>0</v>
      </c>
      <c r="CN1511">
        <v>75</v>
      </c>
      <c r="CO1511">
        <v>316</v>
      </c>
      <c r="CP1511">
        <v>6</v>
      </c>
      <c r="CQ1511">
        <v>13.9</v>
      </c>
      <c r="CR1511">
        <v>1</v>
      </c>
      <c r="CS1511">
        <v>2</v>
      </c>
      <c r="CT1511" t="s">
        <v>1310</v>
      </c>
      <c r="CU1511">
        <v>18</v>
      </c>
      <c r="CV1511">
        <v>18</v>
      </c>
      <c r="CW1511">
        <v>18</v>
      </c>
      <c r="CX1511">
        <v>18</v>
      </c>
      <c r="CY1511">
        <v>19</v>
      </c>
      <c r="CZ1511">
        <v>18</v>
      </c>
      <c r="DA1511" t="s">
        <v>27</v>
      </c>
      <c r="DB1511" t="s">
        <v>27</v>
      </c>
    </row>
    <row r="1512" spans="2:106">
      <c r="D1512" s="3">
        <v>24</v>
      </c>
      <c r="E1512" s="1">
        <v>2</v>
      </c>
      <c r="F1512">
        <v>8</v>
      </c>
      <c r="G1512" t="s">
        <v>149</v>
      </c>
      <c r="H1512" t="s">
        <v>57</v>
      </c>
      <c r="I1512">
        <v>3</v>
      </c>
      <c r="J1512" t="s">
        <v>973</v>
      </c>
      <c r="L1512" s="1">
        <v>1</v>
      </c>
      <c r="M1512">
        <v>8</v>
      </c>
      <c r="N1512" t="s">
        <v>109</v>
      </c>
      <c r="O1512" t="s">
        <v>57</v>
      </c>
      <c r="P1512">
        <v>1</v>
      </c>
      <c r="Z1512" s="1">
        <v>3</v>
      </c>
      <c r="AA1512">
        <v>8</v>
      </c>
      <c r="AB1512" t="s">
        <v>65</v>
      </c>
      <c r="AC1512" t="s">
        <v>57</v>
      </c>
      <c r="AD1512" t="s">
        <v>968</v>
      </c>
      <c r="AE1512" t="s">
        <v>953</v>
      </c>
      <c r="BD1512" s="39">
        <v>42629</v>
      </c>
      <c r="BE1512" s="23">
        <v>0.50555555555555498</v>
      </c>
      <c r="BF1512" s="10" t="str">
        <f t="shared" si="143"/>
        <v>16/09/2016 12:08</v>
      </c>
      <c r="BG1512" s="35">
        <v>0.50347222222222199</v>
      </c>
      <c r="BH1512" s="35">
        <f t="shared" si="140"/>
        <v>42629.5</v>
      </c>
      <c r="BI1512" t="str">
        <f t="shared" si="141"/>
        <v>16/09/2016 12:05:00</v>
      </c>
      <c r="BJ1512" s="40" t="str">
        <f t="shared" si="142"/>
        <v>16/09/2016 12:00:00</v>
      </c>
      <c r="BK1512">
        <f>VLOOKUP($BI1512, [1]TableView_704030_20160816_20160!$D$2:$M$5095,3,FALSE)</f>
        <v>1012.22553599</v>
      </c>
      <c r="BL1512">
        <f>VLOOKUP($BI1512, [1]TableView_704030_20160816_20160!$D$2:$M$5095,8,FALSE)</f>
        <v>18.2222222222222</v>
      </c>
      <c r="BM1512">
        <f>VLOOKUP($BI1512, [1]TableView_704030_20160816_20160!$D$2:$M$5095,10,FALSE)</f>
        <v>0</v>
      </c>
      <c r="BN1512">
        <f>VLOOKUP($BI1512, [1]TableView_704030_20160816_20160!$D$2:$M$5095,4,FALSE)</f>
        <v>75</v>
      </c>
      <c r="BO1512">
        <f>VLOOKUP($BI1512, [1]TableView_704030_20160816_20160!$D$2:$M$5095,6,FALSE)</f>
        <v>316</v>
      </c>
      <c r="BP1512">
        <f>VLOOKUP($BI1512, [1]TableView_704030_20160816_20160!$D$2:$M$5095,7,FALSE)</f>
        <v>6</v>
      </c>
      <c r="BQ1512">
        <f>VLOOKUP($BI1512, [1]TableView_704030_20160816_20160!$D$2:$M$5095,2,FALSE)</f>
        <v>13.9</v>
      </c>
      <c r="BR1512">
        <f>VLOOKUP($BJ1512, [2]aacb8965d69cc6fd1cb3a5cae9e8ae7!$C$6:$F$853,4,FALSE)</f>
        <v>1</v>
      </c>
      <c r="BS1512" s="15">
        <v>2</v>
      </c>
      <c r="BT1512" t="str">
        <f t="shared" si="145"/>
        <v>16/09/2016 2</v>
      </c>
      <c r="BU1512">
        <f>VLOOKUP($BT1512, [3]Sheet1!$D$3:$T$89,4,FALSE)</f>
        <v>18</v>
      </c>
      <c r="BV1512">
        <f>VLOOKUP($BT1512, [3]Sheet1!$D$3:$T$89,5,FALSE)</f>
        <v>18</v>
      </c>
      <c r="BW1512">
        <f>VLOOKUP($BT1512, [3]Sheet1!$D$3:$T$89,8,FALSE)</f>
        <v>18</v>
      </c>
      <c r="BX1512">
        <f>VLOOKUP($BT1512, [3]Sheet1!$D$3:$T$89,9,FALSE)</f>
        <v>18</v>
      </c>
      <c r="BY1512">
        <f>VLOOKUP($BT1512, [3]Sheet1!$D$3:$T$89,12,FALSE)</f>
        <v>19</v>
      </c>
      <c r="BZ1512">
        <f>VLOOKUP($BT1512, [3]Sheet1!$D$3:$T$89,13,FALSE)</f>
        <v>18</v>
      </c>
      <c r="CA1512" t="str">
        <f>VLOOKUP($BT1512, [3]Sheet1!$D$3:$T$89,16,FALSE)</f>
        <v>N/A</v>
      </c>
      <c r="CB1512" t="str">
        <f>VLOOKUP($BT1512, [3]Sheet1!$D$3:$T$89,17,FALSE)</f>
        <v>N/A</v>
      </c>
      <c r="CD1512" s="12">
        <v>42629</v>
      </c>
      <c r="CE1512" s="2">
        <v>0.50555555555555498</v>
      </c>
      <c r="CF1512" s="2" t="s">
        <v>3168</v>
      </c>
      <c r="CG1512" s="2">
        <v>0.50347222222222199</v>
      </c>
      <c r="CH1512" s="2">
        <v>42629.5</v>
      </c>
      <c r="CI1512" t="s">
        <v>3160</v>
      </c>
      <c r="CJ1512" t="s">
        <v>3143</v>
      </c>
      <c r="CK1512">
        <v>1012.22553599</v>
      </c>
      <c r="CL1512">
        <v>18.2222222222222</v>
      </c>
      <c r="CM1512">
        <v>0</v>
      </c>
      <c r="CN1512">
        <v>75</v>
      </c>
      <c r="CO1512">
        <v>316</v>
      </c>
      <c r="CP1512">
        <v>6</v>
      </c>
      <c r="CQ1512">
        <v>13.9</v>
      </c>
      <c r="CR1512">
        <v>1</v>
      </c>
      <c r="CS1512">
        <v>2</v>
      </c>
      <c r="CT1512" t="s">
        <v>1310</v>
      </c>
      <c r="CU1512">
        <v>18</v>
      </c>
      <c r="CV1512">
        <v>18</v>
      </c>
      <c r="CW1512">
        <v>18</v>
      </c>
      <c r="CX1512">
        <v>18</v>
      </c>
      <c r="CY1512">
        <v>19</v>
      </c>
      <c r="CZ1512">
        <v>18</v>
      </c>
      <c r="DA1512" t="s">
        <v>27</v>
      </c>
      <c r="DB1512" t="s">
        <v>27</v>
      </c>
    </row>
    <row r="1513" spans="2:106">
      <c r="D1513" s="3">
        <v>25</v>
      </c>
      <c r="E1513" s="1">
        <v>2</v>
      </c>
      <c r="F1513">
        <v>8</v>
      </c>
      <c r="G1513" t="s">
        <v>149</v>
      </c>
      <c r="H1513" t="s">
        <v>57</v>
      </c>
      <c r="I1513">
        <v>3</v>
      </c>
      <c r="Z1513" s="1">
        <v>3</v>
      </c>
      <c r="AA1513">
        <v>8</v>
      </c>
      <c r="AB1513" t="s">
        <v>65</v>
      </c>
      <c r="AC1513" t="s">
        <v>57</v>
      </c>
      <c r="AD1513" t="s">
        <v>968</v>
      </c>
      <c r="AE1513" t="s">
        <v>953</v>
      </c>
      <c r="BD1513" s="39">
        <v>42629</v>
      </c>
      <c r="BE1513" s="23">
        <v>0.50624999999999998</v>
      </c>
      <c r="BF1513" s="10" t="str">
        <f t="shared" si="143"/>
        <v>16/09/2016 12:09</v>
      </c>
      <c r="BG1513" s="35">
        <v>0.50347222222222199</v>
      </c>
      <c r="BH1513" s="35">
        <f t="shared" si="140"/>
        <v>42629.5</v>
      </c>
      <c r="BI1513" t="str">
        <f t="shared" si="141"/>
        <v>16/09/2016 12:05:00</v>
      </c>
      <c r="BJ1513" s="40" t="str">
        <f t="shared" si="142"/>
        <v>16/09/2016 12:00:00</v>
      </c>
      <c r="BK1513">
        <f>VLOOKUP($BI1513, [1]TableView_704030_20160816_20160!$D$2:$M$5095,3,FALSE)</f>
        <v>1012.22553599</v>
      </c>
      <c r="BL1513">
        <f>VLOOKUP($BI1513, [1]TableView_704030_20160816_20160!$D$2:$M$5095,8,FALSE)</f>
        <v>18.2222222222222</v>
      </c>
      <c r="BM1513">
        <f>VLOOKUP($BI1513, [1]TableView_704030_20160816_20160!$D$2:$M$5095,10,FALSE)</f>
        <v>0</v>
      </c>
      <c r="BN1513">
        <f>VLOOKUP($BI1513, [1]TableView_704030_20160816_20160!$D$2:$M$5095,4,FALSE)</f>
        <v>75</v>
      </c>
      <c r="BO1513">
        <f>VLOOKUP($BI1513, [1]TableView_704030_20160816_20160!$D$2:$M$5095,6,FALSE)</f>
        <v>316</v>
      </c>
      <c r="BP1513">
        <f>VLOOKUP($BI1513, [1]TableView_704030_20160816_20160!$D$2:$M$5095,7,FALSE)</f>
        <v>6</v>
      </c>
      <c r="BQ1513">
        <f>VLOOKUP($BI1513, [1]TableView_704030_20160816_20160!$D$2:$M$5095,2,FALSE)</f>
        <v>13.9</v>
      </c>
      <c r="BR1513">
        <f>VLOOKUP($BJ1513, [2]aacb8965d69cc6fd1cb3a5cae9e8ae7!$C$6:$F$853,4,FALSE)</f>
        <v>1</v>
      </c>
      <c r="BS1513" s="15">
        <v>2</v>
      </c>
      <c r="BT1513" t="str">
        <f t="shared" si="145"/>
        <v>16/09/2016 2</v>
      </c>
      <c r="BU1513">
        <f>VLOOKUP($BT1513, [3]Sheet1!$D$3:$T$89,4,FALSE)</f>
        <v>18</v>
      </c>
      <c r="BV1513">
        <f>VLOOKUP($BT1513, [3]Sheet1!$D$3:$T$89,5,FALSE)</f>
        <v>18</v>
      </c>
      <c r="BW1513">
        <f>VLOOKUP($BT1513, [3]Sheet1!$D$3:$T$89,8,FALSE)</f>
        <v>18</v>
      </c>
      <c r="BX1513">
        <f>VLOOKUP($BT1513, [3]Sheet1!$D$3:$T$89,9,FALSE)</f>
        <v>18</v>
      </c>
      <c r="BY1513">
        <f>VLOOKUP($BT1513, [3]Sheet1!$D$3:$T$89,12,FALSE)</f>
        <v>19</v>
      </c>
      <c r="BZ1513">
        <f>VLOOKUP($BT1513, [3]Sheet1!$D$3:$T$89,13,FALSE)</f>
        <v>18</v>
      </c>
      <c r="CA1513" t="str">
        <f>VLOOKUP($BT1513, [3]Sheet1!$D$3:$T$89,16,FALSE)</f>
        <v>N/A</v>
      </c>
      <c r="CB1513" t="str">
        <f>VLOOKUP($BT1513, [3]Sheet1!$D$3:$T$89,17,FALSE)</f>
        <v>N/A</v>
      </c>
      <c r="CD1513" s="12">
        <v>42629</v>
      </c>
      <c r="CE1513" s="2">
        <v>0.50624999999999998</v>
      </c>
      <c r="CF1513" s="2" t="s">
        <v>3169</v>
      </c>
      <c r="CG1513" s="2">
        <v>0.50347222222222199</v>
      </c>
      <c r="CH1513" s="2">
        <v>42629.5</v>
      </c>
      <c r="CI1513" t="s">
        <v>3160</v>
      </c>
      <c r="CJ1513" t="s">
        <v>3143</v>
      </c>
      <c r="CK1513">
        <v>1012.22553599</v>
      </c>
      <c r="CL1513">
        <v>18.2222222222222</v>
      </c>
      <c r="CM1513">
        <v>0</v>
      </c>
      <c r="CN1513">
        <v>75</v>
      </c>
      <c r="CO1513">
        <v>316</v>
      </c>
      <c r="CP1513">
        <v>6</v>
      </c>
      <c r="CQ1513">
        <v>13.9</v>
      </c>
      <c r="CR1513">
        <v>1</v>
      </c>
      <c r="CS1513">
        <v>2</v>
      </c>
      <c r="CT1513" t="s">
        <v>1310</v>
      </c>
      <c r="CU1513">
        <v>18</v>
      </c>
      <c r="CV1513">
        <v>18</v>
      </c>
      <c r="CW1513">
        <v>18</v>
      </c>
      <c r="CX1513">
        <v>18</v>
      </c>
      <c r="CY1513">
        <v>19</v>
      </c>
      <c r="CZ1513">
        <v>18</v>
      </c>
      <c r="DA1513" t="s">
        <v>27</v>
      </c>
      <c r="DB1513" t="s">
        <v>27</v>
      </c>
    </row>
    <row r="1514" spans="2:106">
      <c r="D1514" s="3">
        <v>26</v>
      </c>
      <c r="E1514" s="1">
        <v>2</v>
      </c>
      <c r="F1514">
        <v>8</v>
      </c>
      <c r="G1514" t="s">
        <v>149</v>
      </c>
      <c r="H1514" t="s">
        <v>57</v>
      </c>
      <c r="I1514" t="s">
        <v>992</v>
      </c>
      <c r="Z1514" s="1">
        <v>3</v>
      </c>
      <c r="AA1514">
        <v>8</v>
      </c>
      <c r="AB1514" t="s">
        <v>65</v>
      </c>
      <c r="AC1514" t="s">
        <v>57</v>
      </c>
      <c r="AD1514" t="s">
        <v>968</v>
      </c>
      <c r="AE1514" t="s">
        <v>953</v>
      </c>
      <c r="BD1514" s="39">
        <v>42629</v>
      </c>
      <c r="BE1514" s="23">
        <v>0.50694444444444398</v>
      </c>
      <c r="BF1514" s="10" t="str">
        <f t="shared" si="143"/>
        <v>16/09/2016 12:10</v>
      </c>
      <c r="BG1514" s="35">
        <v>0.51041666666666663</v>
      </c>
      <c r="BH1514" s="35">
        <f t="shared" si="140"/>
        <v>42629.5</v>
      </c>
      <c r="BI1514" t="str">
        <f t="shared" si="141"/>
        <v>16/09/2016 12:15:00</v>
      </c>
      <c r="BJ1514" s="40" t="str">
        <f t="shared" si="142"/>
        <v>16/09/2016 12:00:00</v>
      </c>
      <c r="BK1514">
        <f>VLOOKUP($BI1514, [1]TableView_704030_20160816_20160!$D$2:$M$5095,3,FALSE)</f>
        <v>1012.22553599</v>
      </c>
      <c r="BL1514">
        <f>VLOOKUP($BI1514, [1]TableView_704030_20160816_20160!$D$2:$M$5095,8,FALSE)</f>
        <v>18.2222222222222</v>
      </c>
      <c r="BM1514">
        <f>VLOOKUP($BI1514, [1]TableView_704030_20160816_20160!$D$2:$M$5095,10,FALSE)</f>
        <v>0</v>
      </c>
      <c r="BN1514">
        <f>VLOOKUP($BI1514, [1]TableView_704030_20160816_20160!$D$2:$M$5095,4,FALSE)</f>
        <v>73</v>
      </c>
      <c r="BO1514">
        <f>VLOOKUP($BI1514, [1]TableView_704030_20160816_20160!$D$2:$M$5095,6,FALSE)</f>
        <v>313</v>
      </c>
      <c r="BP1514">
        <f>VLOOKUP($BI1514, [1]TableView_704030_20160816_20160!$D$2:$M$5095,7,FALSE)</f>
        <v>5.3</v>
      </c>
      <c r="BQ1514">
        <f>VLOOKUP($BI1514, [1]TableView_704030_20160816_20160!$D$2:$M$5095,2,FALSE)</f>
        <v>13</v>
      </c>
      <c r="BR1514">
        <f>VLOOKUP($BJ1514, [2]aacb8965d69cc6fd1cb3a5cae9e8ae7!$C$6:$F$853,4,FALSE)</f>
        <v>1</v>
      </c>
      <c r="BS1514" s="15">
        <v>2</v>
      </c>
      <c r="BT1514" t="str">
        <f t="shared" si="145"/>
        <v>16/09/2016 2</v>
      </c>
      <c r="BU1514">
        <f>VLOOKUP($BT1514, [3]Sheet1!$D$3:$T$89,4,FALSE)</f>
        <v>18</v>
      </c>
      <c r="BV1514">
        <f>VLOOKUP($BT1514, [3]Sheet1!$D$3:$T$89,5,FALSE)</f>
        <v>18</v>
      </c>
      <c r="BW1514">
        <f>VLOOKUP($BT1514, [3]Sheet1!$D$3:$T$89,8,FALSE)</f>
        <v>18</v>
      </c>
      <c r="BX1514">
        <f>VLOOKUP($BT1514, [3]Sheet1!$D$3:$T$89,9,FALSE)</f>
        <v>18</v>
      </c>
      <c r="BY1514">
        <f>VLOOKUP($BT1514, [3]Sheet1!$D$3:$T$89,12,FALSE)</f>
        <v>19</v>
      </c>
      <c r="BZ1514">
        <f>VLOOKUP($BT1514, [3]Sheet1!$D$3:$T$89,13,FALSE)</f>
        <v>18</v>
      </c>
      <c r="CA1514" t="str">
        <f>VLOOKUP($BT1514, [3]Sheet1!$D$3:$T$89,16,FALSE)</f>
        <v>N/A</v>
      </c>
      <c r="CB1514" t="str">
        <f>VLOOKUP($BT1514, [3]Sheet1!$D$3:$T$89,17,FALSE)</f>
        <v>N/A</v>
      </c>
      <c r="CD1514" s="12">
        <v>42629</v>
      </c>
      <c r="CE1514" s="2">
        <v>0.50694444444444398</v>
      </c>
      <c r="CF1514" s="2" t="s">
        <v>3170</v>
      </c>
      <c r="CG1514" s="2">
        <v>0.51041666666666663</v>
      </c>
      <c r="CH1514" s="2">
        <v>42629.5</v>
      </c>
      <c r="CI1514" t="s">
        <v>3171</v>
      </c>
      <c r="CJ1514" t="s">
        <v>3143</v>
      </c>
      <c r="CK1514">
        <v>1012.22553599</v>
      </c>
      <c r="CL1514">
        <v>18.2222222222222</v>
      </c>
      <c r="CM1514">
        <v>0</v>
      </c>
      <c r="CN1514">
        <v>73</v>
      </c>
      <c r="CO1514">
        <v>313</v>
      </c>
      <c r="CP1514">
        <v>5.3</v>
      </c>
      <c r="CQ1514">
        <v>13</v>
      </c>
      <c r="CR1514">
        <v>1</v>
      </c>
      <c r="CS1514">
        <v>2</v>
      </c>
      <c r="CT1514" t="s">
        <v>1310</v>
      </c>
      <c r="CU1514">
        <v>18</v>
      </c>
      <c r="CV1514">
        <v>18</v>
      </c>
      <c r="CW1514">
        <v>18</v>
      </c>
      <c r="CX1514">
        <v>18</v>
      </c>
      <c r="CY1514">
        <v>19</v>
      </c>
      <c r="CZ1514">
        <v>18</v>
      </c>
      <c r="DA1514" t="s">
        <v>27</v>
      </c>
      <c r="DB1514" t="s">
        <v>27</v>
      </c>
    </row>
    <row r="1515" spans="2:106">
      <c r="D1515" s="3">
        <v>27</v>
      </c>
      <c r="E1515" s="1">
        <v>2</v>
      </c>
      <c r="F1515">
        <v>8</v>
      </c>
      <c r="G1515" t="s">
        <v>149</v>
      </c>
      <c r="H1515" t="s">
        <v>57</v>
      </c>
      <c r="I1515" t="s">
        <v>992</v>
      </c>
      <c r="Z1515" s="1">
        <v>4</v>
      </c>
      <c r="AA1515">
        <v>8</v>
      </c>
      <c r="AB1515" t="s">
        <v>65</v>
      </c>
      <c r="AC1515" t="s">
        <v>57</v>
      </c>
      <c r="AD1515" t="s">
        <v>1073</v>
      </c>
      <c r="AE1515" t="s">
        <v>953</v>
      </c>
      <c r="BD1515" s="39">
        <v>42629</v>
      </c>
      <c r="BE1515" s="23">
        <v>0.50763888888888897</v>
      </c>
      <c r="BF1515" s="10" t="str">
        <f t="shared" si="143"/>
        <v>16/09/2016 12:11</v>
      </c>
      <c r="BG1515" s="35">
        <v>0.51041666666666663</v>
      </c>
      <c r="BH1515" s="35">
        <f t="shared" si="140"/>
        <v>42629.5</v>
      </c>
      <c r="BI1515" t="str">
        <f t="shared" si="141"/>
        <v>16/09/2016 12:15:00</v>
      </c>
      <c r="BJ1515" s="40" t="str">
        <f t="shared" si="142"/>
        <v>16/09/2016 12:00:00</v>
      </c>
      <c r="BK1515">
        <f>VLOOKUP($BI1515, [1]TableView_704030_20160816_20160!$D$2:$M$5095,3,FALSE)</f>
        <v>1012.22553599</v>
      </c>
      <c r="BL1515">
        <f>VLOOKUP($BI1515, [1]TableView_704030_20160816_20160!$D$2:$M$5095,8,FALSE)</f>
        <v>18.2222222222222</v>
      </c>
      <c r="BM1515">
        <f>VLOOKUP($BI1515, [1]TableView_704030_20160816_20160!$D$2:$M$5095,10,FALSE)</f>
        <v>0</v>
      </c>
      <c r="BN1515">
        <f>VLOOKUP($BI1515, [1]TableView_704030_20160816_20160!$D$2:$M$5095,4,FALSE)</f>
        <v>73</v>
      </c>
      <c r="BO1515">
        <f>VLOOKUP($BI1515, [1]TableView_704030_20160816_20160!$D$2:$M$5095,6,FALSE)</f>
        <v>313</v>
      </c>
      <c r="BP1515">
        <f>VLOOKUP($BI1515, [1]TableView_704030_20160816_20160!$D$2:$M$5095,7,FALSE)</f>
        <v>5.3</v>
      </c>
      <c r="BQ1515">
        <f>VLOOKUP($BI1515, [1]TableView_704030_20160816_20160!$D$2:$M$5095,2,FALSE)</f>
        <v>13</v>
      </c>
      <c r="BR1515">
        <f>VLOOKUP($BJ1515, [2]aacb8965d69cc6fd1cb3a5cae9e8ae7!$C$6:$F$853,4,FALSE)</f>
        <v>1</v>
      </c>
      <c r="BS1515" s="15">
        <v>2</v>
      </c>
      <c r="BT1515" t="str">
        <f t="shared" si="145"/>
        <v>16/09/2016 2</v>
      </c>
      <c r="BU1515">
        <f>VLOOKUP($BT1515, [3]Sheet1!$D$3:$T$89,4,FALSE)</f>
        <v>18</v>
      </c>
      <c r="BV1515">
        <f>VLOOKUP($BT1515, [3]Sheet1!$D$3:$T$89,5,FALSE)</f>
        <v>18</v>
      </c>
      <c r="BW1515">
        <f>VLOOKUP($BT1515, [3]Sheet1!$D$3:$T$89,8,FALSE)</f>
        <v>18</v>
      </c>
      <c r="BX1515">
        <f>VLOOKUP($BT1515, [3]Sheet1!$D$3:$T$89,9,FALSE)</f>
        <v>18</v>
      </c>
      <c r="BY1515">
        <f>VLOOKUP($BT1515, [3]Sheet1!$D$3:$T$89,12,FALSE)</f>
        <v>19</v>
      </c>
      <c r="BZ1515">
        <f>VLOOKUP($BT1515, [3]Sheet1!$D$3:$T$89,13,FALSE)</f>
        <v>18</v>
      </c>
      <c r="CA1515" t="str">
        <f>VLOOKUP($BT1515, [3]Sheet1!$D$3:$T$89,16,FALSE)</f>
        <v>N/A</v>
      </c>
      <c r="CB1515" t="str">
        <f>VLOOKUP($BT1515, [3]Sheet1!$D$3:$T$89,17,FALSE)</f>
        <v>N/A</v>
      </c>
      <c r="CD1515" s="12">
        <v>42629</v>
      </c>
      <c r="CE1515" s="2">
        <v>0.50763888888888897</v>
      </c>
      <c r="CF1515" s="2" t="s">
        <v>3172</v>
      </c>
      <c r="CG1515" s="2">
        <v>0.51041666666666663</v>
      </c>
      <c r="CH1515" s="2">
        <v>42629.5</v>
      </c>
      <c r="CI1515" t="s">
        <v>3171</v>
      </c>
      <c r="CJ1515" t="s">
        <v>3143</v>
      </c>
      <c r="CK1515">
        <v>1012.22553599</v>
      </c>
      <c r="CL1515">
        <v>18.2222222222222</v>
      </c>
      <c r="CM1515">
        <v>0</v>
      </c>
      <c r="CN1515">
        <v>73</v>
      </c>
      <c r="CO1515">
        <v>313</v>
      </c>
      <c r="CP1515">
        <v>5.3</v>
      </c>
      <c r="CQ1515">
        <v>13</v>
      </c>
      <c r="CR1515">
        <v>1</v>
      </c>
      <c r="CS1515">
        <v>2</v>
      </c>
      <c r="CT1515" t="s">
        <v>1310</v>
      </c>
      <c r="CU1515">
        <v>18</v>
      </c>
      <c r="CV1515">
        <v>18</v>
      </c>
      <c r="CW1515">
        <v>18</v>
      </c>
      <c r="CX1515">
        <v>18</v>
      </c>
      <c r="CY1515">
        <v>19</v>
      </c>
      <c r="CZ1515">
        <v>18</v>
      </c>
      <c r="DA1515" t="s">
        <v>27</v>
      </c>
      <c r="DB1515" t="s">
        <v>27</v>
      </c>
    </row>
    <row r="1516" spans="2:106">
      <c r="D1516" s="3">
        <v>28</v>
      </c>
      <c r="E1516" s="1">
        <v>2</v>
      </c>
      <c r="F1516">
        <v>8</v>
      </c>
      <c r="G1516" t="s">
        <v>149</v>
      </c>
      <c r="H1516" t="s">
        <v>57</v>
      </c>
      <c r="I1516" t="s">
        <v>992</v>
      </c>
      <c r="Z1516" s="1">
        <v>4</v>
      </c>
      <c r="AA1516">
        <v>8</v>
      </c>
      <c r="AB1516" t="s">
        <v>65</v>
      </c>
      <c r="AC1516" t="s">
        <v>57</v>
      </c>
      <c r="AD1516" t="s">
        <v>968</v>
      </c>
      <c r="AE1516" t="s">
        <v>1004</v>
      </c>
      <c r="BD1516" s="39">
        <v>42629</v>
      </c>
      <c r="BE1516" s="23">
        <v>0.50833333333333297</v>
      </c>
      <c r="BF1516" s="10" t="str">
        <f t="shared" si="143"/>
        <v>16/09/2016 12:12</v>
      </c>
      <c r="BG1516" s="35">
        <v>0.51041666666666696</v>
      </c>
      <c r="BH1516" s="35">
        <f t="shared" si="140"/>
        <v>42629.5</v>
      </c>
      <c r="BI1516" t="str">
        <f t="shared" si="141"/>
        <v>16/09/2016 12:15:00</v>
      </c>
      <c r="BJ1516" s="40" t="str">
        <f t="shared" si="142"/>
        <v>16/09/2016 12:00:00</v>
      </c>
      <c r="BK1516">
        <f>VLOOKUP($BI1516, [1]TableView_704030_20160816_20160!$D$2:$M$5095,3,FALSE)</f>
        <v>1012.22553599</v>
      </c>
      <c r="BL1516">
        <f>VLOOKUP($BI1516, [1]TableView_704030_20160816_20160!$D$2:$M$5095,8,FALSE)</f>
        <v>18.2222222222222</v>
      </c>
      <c r="BM1516">
        <f>VLOOKUP($BI1516, [1]TableView_704030_20160816_20160!$D$2:$M$5095,10,FALSE)</f>
        <v>0</v>
      </c>
      <c r="BN1516">
        <f>VLOOKUP($BI1516, [1]TableView_704030_20160816_20160!$D$2:$M$5095,4,FALSE)</f>
        <v>73</v>
      </c>
      <c r="BO1516">
        <f>VLOOKUP($BI1516, [1]TableView_704030_20160816_20160!$D$2:$M$5095,6,FALSE)</f>
        <v>313</v>
      </c>
      <c r="BP1516">
        <f>VLOOKUP($BI1516, [1]TableView_704030_20160816_20160!$D$2:$M$5095,7,FALSE)</f>
        <v>5.3</v>
      </c>
      <c r="BQ1516">
        <f>VLOOKUP($BI1516, [1]TableView_704030_20160816_20160!$D$2:$M$5095,2,FALSE)</f>
        <v>13</v>
      </c>
      <c r="BR1516">
        <f>VLOOKUP($BJ1516, [2]aacb8965d69cc6fd1cb3a5cae9e8ae7!$C$6:$F$853,4,FALSE)</f>
        <v>1</v>
      </c>
      <c r="BS1516" s="15">
        <v>2</v>
      </c>
      <c r="BT1516" t="str">
        <f t="shared" si="145"/>
        <v>16/09/2016 2</v>
      </c>
      <c r="BU1516">
        <f>VLOOKUP($BT1516, [3]Sheet1!$D$3:$T$89,4,FALSE)</f>
        <v>18</v>
      </c>
      <c r="BV1516">
        <f>VLOOKUP($BT1516, [3]Sheet1!$D$3:$T$89,5,FALSE)</f>
        <v>18</v>
      </c>
      <c r="BW1516">
        <f>VLOOKUP($BT1516, [3]Sheet1!$D$3:$T$89,8,FALSE)</f>
        <v>18</v>
      </c>
      <c r="BX1516">
        <f>VLOOKUP($BT1516, [3]Sheet1!$D$3:$T$89,9,FALSE)</f>
        <v>18</v>
      </c>
      <c r="BY1516">
        <f>VLOOKUP($BT1516, [3]Sheet1!$D$3:$T$89,12,FALSE)</f>
        <v>19</v>
      </c>
      <c r="BZ1516">
        <f>VLOOKUP($BT1516, [3]Sheet1!$D$3:$T$89,13,FALSE)</f>
        <v>18</v>
      </c>
      <c r="CA1516" t="str">
        <f>VLOOKUP($BT1516, [3]Sheet1!$D$3:$T$89,16,FALSE)</f>
        <v>N/A</v>
      </c>
      <c r="CB1516" t="str">
        <f>VLOOKUP($BT1516, [3]Sheet1!$D$3:$T$89,17,FALSE)</f>
        <v>N/A</v>
      </c>
      <c r="CD1516" s="12">
        <v>42629</v>
      </c>
      <c r="CE1516" s="2">
        <v>0.50833333333333297</v>
      </c>
      <c r="CF1516" s="2" t="s">
        <v>3173</v>
      </c>
      <c r="CG1516" s="2">
        <v>0.51041666666666696</v>
      </c>
      <c r="CH1516" s="2">
        <v>42629.5</v>
      </c>
      <c r="CI1516" t="s">
        <v>3171</v>
      </c>
      <c r="CJ1516" t="s">
        <v>3143</v>
      </c>
      <c r="CK1516">
        <v>1012.22553599</v>
      </c>
      <c r="CL1516">
        <v>18.2222222222222</v>
      </c>
      <c r="CM1516">
        <v>0</v>
      </c>
      <c r="CN1516">
        <v>73</v>
      </c>
      <c r="CO1516">
        <v>313</v>
      </c>
      <c r="CP1516">
        <v>5.3</v>
      </c>
      <c r="CQ1516">
        <v>13</v>
      </c>
      <c r="CR1516">
        <v>1</v>
      </c>
      <c r="CS1516">
        <v>2</v>
      </c>
      <c r="CT1516" t="s">
        <v>1310</v>
      </c>
      <c r="CU1516">
        <v>18</v>
      </c>
      <c r="CV1516">
        <v>18</v>
      </c>
      <c r="CW1516">
        <v>18</v>
      </c>
      <c r="CX1516">
        <v>18</v>
      </c>
      <c r="CY1516">
        <v>19</v>
      </c>
      <c r="CZ1516">
        <v>18</v>
      </c>
      <c r="DA1516" t="s">
        <v>27</v>
      </c>
      <c r="DB1516" t="s">
        <v>27</v>
      </c>
    </row>
    <row r="1517" spans="2:106">
      <c r="D1517" s="3">
        <v>29</v>
      </c>
      <c r="E1517" s="1">
        <v>1</v>
      </c>
      <c r="F1517">
        <v>8</v>
      </c>
      <c r="G1517" t="s">
        <v>149</v>
      </c>
      <c r="H1517" t="s">
        <v>57</v>
      </c>
      <c r="I1517">
        <v>3</v>
      </c>
      <c r="Z1517" s="1">
        <v>3</v>
      </c>
      <c r="AA1517">
        <v>8</v>
      </c>
      <c r="AB1517" t="s">
        <v>65</v>
      </c>
      <c r="AC1517" t="s">
        <v>57</v>
      </c>
      <c r="AD1517" t="s">
        <v>968</v>
      </c>
      <c r="AE1517" t="s">
        <v>953</v>
      </c>
      <c r="AG1517" s="1">
        <v>1</v>
      </c>
      <c r="AH1517">
        <v>8</v>
      </c>
      <c r="AI1517" t="s">
        <v>65</v>
      </c>
      <c r="AJ1517" t="s">
        <v>57</v>
      </c>
      <c r="AK1517">
        <v>1</v>
      </c>
      <c r="BD1517" s="39">
        <v>42629</v>
      </c>
      <c r="BE1517" s="23">
        <v>0.50902777777777797</v>
      </c>
      <c r="BF1517" s="10" t="str">
        <f t="shared" si="143"/>
        <v>16/09/2016 12:13</v>
      </c>
      <c r="BG1517" s="35">
        <v>0.51041666666666696</v>
      </c>
      <c r="BH1517" s="35">
        <f t="shared" si="140"/>
        <v>42629.5</v>
      </c>
      <c r="BI1517" t="str">
        <f t="shared" si="141"/>
        <v>16/09/2016 12:15:00</v>
      </c>
      <c r="BJ1517" s="40" t="str">
        <f t="shared" si="142"/>
        <v>16/09/2016 12:00:00</v>
      </c>
      <c r="BK1517">
        <f>VLOOKUP($BI1517, [1]TableView_704030_20160816_20160!$D$2:$M$5095,3,FALSE)</f>
        <v>1012.22553599</v>
      </c>
      <c r="BL1517">
        <f>VLOOKUP($BI1517, [1]TableView_704030_20160816_20160!$D$2:$M$5095,8,FALSE)</f>
        <v>18.2222222222222</v>
      </c>
      <c r="BM1517">
        <f>VLOOKUP($BI1517, [1]TableView_704030_20160816_20160!$D$2:$M$5095,10,FALSE)</f>
        <v>0</v>
      </c>
      <c r="BN1517">
        <f>VLOOKUP($BI1517, [1]TableView_704030_20160816_20160!$D$2:$M$5095,4,FALSE)</f>
        <v>73</v>
      </c>
      <c r="BO1517">
        <f>VLOOKUP($BI1517, [1]TableView_704030_20160816_20160!$D$2:$M$5095,6,FALSE)</f>
        <v>313</v>
      </c>
      <c r="BP1517">
        <f>VLOOKUP($BI1517, [1]TableView_704030_20160816_20160!$D$2:$M$5095,7,FALSE)</f>
        <v>5.3</v>
      </c>
      <c r="BQ1517">
        <f>VLOOKUP($BI1517, [1]TableView_704030_20160816_20160!$D$2:$M$5095,2,FALSE)</f>
        <v>13</v>
      </c>
      <c r="BR1517">
        <f>VLOOKUP($BJ1517, [2]aacb8965d69cc6fd1cb3a5cae9e8ae7!$C$6:$F$853,4,FALSE)</f>
        <v>1</v>
      </c>
      <c r="BS1517" s="15">
        <v>2</v>
      </c>
      <c r="BT1517" t="str">
        <f t="shared" si="145"/>
        <v>16/09/2016 2</v>
      </c>
      <c r="BU1517">
        <f>VLOOKUP($BT1517, [3]Sheet1!$D$3:$T$89,4,FALSE)</f>
        <v>18</v>
      </c>
      <c r="BV1517">
        <f>VLOOKUP($BT1517, [3]Sheet1!$D$3:$T$89,5,FALSE)</f>
        <v>18</v>
      </c>
      <c r="BW1517">
        <f>VLOOKUP($BT1517, [3]Sheet1!$D$3:$T$89,8,FALSE)</f>
        <v>18</v>
      </c>
      <c r="BX1517">
        <f>VLOOKUP($BT1517, [3]Sheet1!$D$3:$T$89,9,FALSE)</f>
        <v>18</v>
      </c>
      <c r="BY1517">
        <f>VLOOKUP($BT1517, [3]Sheet1!$D$3:$T$89,12,FALSE)</f>
        <v>19</v>
      </c>
      <c r="BZ1517">
        <f>VLOOKUP($BT1517, [3]Sheet1!$D$3:$T$89,13,FALSE)</f>
        <v>18</v>
      </c>
      <c r="CA1517" t="str">
        <f>VLOOKUP($BT1517, [3]Sheet1!$D$3:$T$89,16,FALSE)</f>
        <v>N/A</v>
      </c>
      <c r="CB1517" t="str">
        <f>VLOOKUP($BT1517, [3]Sheet1!$D$3:$T$89,17,FALSE)</f>
        <v>N/A</v>
      </c>
      <c r="CD1517" s="12">
        <v>42629</v>
      </c>
      <c r="CE1517" s="2">
        <v>0.50902777777777797</v>
      </c>
      <c r="CF1517" s="2" t="s">
        <v>3174</v>
      </c>
      <c r="CG1517" s="2">
        <v>0.51041666666666696</v>
      </c>
      <c r="CH1517" s="2">
        <v>42629.5</v>
      </c>
      <c r="CI1517" t="s">
        <v>3171</v>
      </c>
      <c r="CJ1517" t="s">
        <v>3143</v>
      </c>
      <c r="CK1517">
        <v>1012.22553599</v>
      </c>
      <c r="CL1517">
        <v>18.2222222222222</v>
      </c>
      <c r="CM1517">
        <v>0</v>
      </c>
      <c r="CN1517">
        <v>73</v>
      </c>
      <c r="CO1517">
        <v>313</v>
      </c>
      <c r="CP1517">
        <v>5.3</v>
      </c>
      <c r="CQ1517">
        <v>13</v>
      </c>
      <c r="CR1517">
        <v>1</v>
      </c>
      <c r="CS1517">
        <v>2</v>
      </c>
      <c r="CT1517" t="s">
        <v>1310</v>
      </c>
      <c r="CU1517">
        <v>18</v>
      </c>
      <c r="CV1517">
        <v>18</v>
      </c>
      <c r="CW1517">
        <v>18</v>
      </c>
      <c r="CX1517">
        <v>18</v>
      </c>
      <c r="CY1517">
        <v>19</v>
      </c>
      <c r="CZ1517">
        <v>18</v>
      </c>
      <c r="DA1517" t="s">
        <v>27</v>
      </c>
      <c r="DB1517" t="s">
        <v>27</v>
      </c>
    </row>
    <row r="1518" spans="2:106">
      <c r="D1518" s="3">
        <v>30</v>
      </c>
      <c r="E1518" s="1">
        <v>1</v>
      </c>
      <c r="F1518">
        <v>8</v>
      </c>
      <c r="G1518" t="s">
        <v>149</v>
      </c>
      <c r="H1518" t="s">
        <v>57</v>
      </c>
      <c r="I1518">
        <v>3</v>
      </c>
      <c r="Z1518" s="1">
        <v>3</v>
      </c>
      <c r="AA1518">
        <v>8</v>
      </c>
      <c r="AB1518" t="s">
        <v>65</v>
      </c>
      <c r="AC1518" t="s">
        <v>57</v>
      </c>
      <c r="AD1518" t="s">
        <v>968</v>
      </c>
      <c r="AE1518" t="s">
        <v>953</v>
      </c>
      <c r="AG1518" s="1">
        <v>1</v>
      </c>
      <c r="AH1518">
        <v>8</v>
      </c>
      <c r="AI1518" t="s">
        <v>65</v>
      </c>
      <c r="AJ1518" t="s">
        <v>57</v>
      </c>
      <c r="AK1518">
        <v>9</v>
      </c>
      <c r="BD1518" s="39">
        <v>42629</v>
      </c>
      <c r="BE1518" s="23">
        <v>0.50972222222222197</v>
      </c>
      <c r="BF1518" s="10" t="str">
        <f t="shared" si="143"/>
        <v>16/09/2016 12:14</v>
      </c>
      <c r="BG1518" s="35">
        <v>0.51041666666666696</v>
      </c>
      <c r="BH1518" s="35">
        <f t="shared" si="140"/>
        <v>42629.5</v>
      </c>
      <c r="BI1518" t="str">
        <f t="shared" si="141"/>
        <v>16/09/2016 12:15:00</v>
      </c>
      <c r="BJ1518" s="40" t="str">
        <f t="shared" si="142"/>
        <v>16/09/2016 12:00:00</v>
      </c>
      <c r="BK1518">
        <f>VLOOKUP($BI1518, [1]TableView_704030_20160816_20160!$D$2:$M$5095,3,FALSE)</f>
        <v>1012.22553599</v>
      </c>
      <c r="BL1518">
        <f>VLOOKUP($BI1518, [1]TableView_704030_20160816_20160!$D$2:$M$5095,8,FALSE)</f>
        <v>18.2222222222222</v>
      </c>
      <c r="BM1518">
        <f>VLOOKUP($BI1518, [1]TableView_704030_20160816_20160!$D$2:$M$5095,10,FALSE)</f>
        <v>0</v>
      </c>
      <c r="BN1518">
        <f>VLOOKUP($BI1518, [1]TableView_704030_20160816_20160!$D$2:$M$5095,4,FALSE)</f>
        <v>73</v>
      </c>
      <c r="BO1518">
        <f>VLOOKUP($BI1518, [1]TableView_704030_20160816_20160!$D$2:$M$5095,6,FALSE)</f>
        <v>313</v>
      </c>
      <c r="BP1518">
        <f>VLOOKUP($BI1518, [1]TableView_704030_20160816_20160!$D$2:$M$5095,7,FALSE)</f>
        <v>5.3</v>
      </c>
      <c r="BQ1518">
        <f>VLOOKUP($BI1518, [1]TableView_704030_20160816_20160!$D$2:$M$5095,2,FALSE)</f>
        <v>13</v>
      </c>
      <c r="BR1518">
        <f>VLOOKUP($BJ1518, [2]aacb8965d69cc6fd1cb3a5cae9e8ae7!$C$6:$F$853,4,FALSE)</f>
        <v>1</v>
      </c>
      <c r="BS1518" s="15">
        <v>2</v>
      </c>
      <c r="BT1518" t="str">
        <f t="shared" si="145"/>
        <v>16/09/2016 2</v>
      </c>
      <c r="BU1518">
        <f>VLOOKUP($BT1518, [3]Sheet1!$D$3:$T$89,4,FALSE)</f>
        <v>18</v>
      </c>
      <c r="BV1518">
        <f>VLOOKUP($BT1518, [3]Sheet1!$D$3:$T$89,5,FALSE)</f>
        <v>18</v>
      </c>
      <c r="BW1518">
        <f>VLOOKUP($BT1518, [3]Sheet1!$D$3:$T$89,8,FALSE)</f>
        <v>18</v>
      </c>
      <c r="BX1518">
        <f>VLOOKUP($BT1518, [3]Sheet1!$D$3:$T$89,9,FALSE)</f>
        <v>18</v>
      </c>
      <c r="BY1518">
        <f>VLOOKUP($BT1518, [3]Sheet1!$D$3:$T$89,12,FALSE)</f>
        <v>19</v>
      </c>
      <c r="BZ1518">
        <f>VLOOKUP($BT1518, [3]Sheet1!$D$3:$T$89,13,FALSE)</f>
        <v>18</v>
      </c>
      <c r="CA1518" t="str">
        <f>VLOOKUP($BT1518, [3]Sheet1!$D$3:$T$89,16,FALSE)</f>
        <v>N/A</v>
      </c>
      <c r="CB1518" t="str">
        <f>VLOOKUP($BT1518, [3]Sheet1!$D$3:$T$89,17,FALSE)</f>
        <v>N/A</v>
      </c>
      <c r="CD1518" s="12">
        <v>42629</v>
      </c>
      <c r="CE1518" s="2">
        <v>0.50972222222222197</v>
      </c>
      <c r="CF1518" s="2" t="s">
        <v>3175</v>
      </c>
      <c r="CG1518" s="2">
        <v>0.51041666666666696</v>
      </c>
      <c r="CH1518" s="2">
        <v>42629.5</v>
      </c>
      <c r="CI1518" t="s">
        <v>3171</v>
      </c>
      <c r="CJ1518" t="s">
        <v>3143</v>
      </c>
      <c r="CK1518">
        <v>1012.22553599</v>
      </c>
      <c r="CL1518">
        <v>18.2222222222222</v>
      </c>
      <c r="CM1518">
        <v>0</v>
      </c>
      <c r="CN1518">
        <v>73</v>
      </c>
      <c r="CO1518">
        <v>313</v>
      </c>
      <c r="CP1518">
        <v>5.3</v>
      </c>
      <c r="CQ1518">
        <v>13</v>
      </c>
      <c r="CR1518">
        <v>1</v>
      </c>
      <c r="CS1518">
        <v>2</v>
      </c>
      <c r="CT1518" t="s">
        <v>1310</v>
      </c>
      <c r="CU1518">
        <v>18</v>
      </c>
      <c r="CV1518">
        <v>18</v>
      </c>
      <c r="CW1518">
        <v>18</v>
      </c>
      <c r="CX1518">
        <v>18</v>
      </c>
      <c r="CY1518">
        <v>19</v>
      </c>
      <c r="CZ1518">
        <v>18</v>
      </c>
      <c r="DA1518" t="s">
        <v>27</v>
      </c>
      <c r="DB1518" t="s">
        <v>27</v>
      </c>
    </row>
    <row r="1519" spans="2:106">
      <c r="BD1519" s="39">
        <v>42629</v>
      </c>
      <c r="BE1519" s="23">
        <v>0.51041666666666696</v>
      </c>
      <c r="BF1519" s="10" t="str">
        <f t="shared" si="143"/>
        <v>16/09/2016 12:15</v>
      </c>
      <c r="BG1519" s="35">
        <v>0.51041666666666696</v>
      </c>
      <c r="BH1519" s="35">
        <f t="shared" si="140"/>
        <v>42629.520833333336</v>
      </c>
      <c r="BI1519" t="str">
        <f t="shared" si="141"/>
        <v>16/09/2016 12:15:00</v>
      </c>
      <c r="BJ1519" s="40" t="str">
        <f t="shared" si="142"/>
        <v>16/09/2016 12:30:00</v>
      </c>
      <c r="BK1519">
        <f>VLOOKUP($BI1519, [1]TableView_704030_20160816_20160!$D$2:$M$5095,3,FALSE)</f>
        <v>1012.22553599</v>
      </c>
      <c r="BL1519">
        <f>VLOOKUP($BI1519, [1]TableView_704030_20160816_20160!$D$2:$M$5095,8,FALSE)</f>
        <v>18.2222222222222</v>
      </c>
      <c r="BM1519">
        <f>VLOOKUP($BI1519, [1]TableView_704030_20160816_20160!$D$2:$M$5095,10,FALSE)</f>
        <v>0</v>
      </c>
      <c r="BN1519">
        <f>VLOOKUP($BI1519, [1]TableView_704030_20160816_20160!$D$2:$M$5095,4,FALSE)</f>
        <v>73</v>
      </c>
      <c r="BO1519">
        <f>VLOOKUP($BI1519, [1]TableView_704030_20160816_20160!$D$2:$M$5095,6,FALSE)</f>
        <v>313</v>
      </c>
      <c r="BP1519">
        <f>VLOOKUP($BI1519, [1]TableView_704030_20160816_20160!$D$2:$M$5095,7,FALSE)</f>
        <v>5.3</v>
      </c>
      <c r="BQ1519">
        <f>VLOOKUP($BI1519, [1]TableView_704030_20160816_20160!$D$2:$M$5095,2,FALSE)</f>
        <v>13</v>
      </c>
      <c r="BR1519">
        <f>VLOOKUP($BJ1519, [2]aacb8965d69cc6fd1cb3a5cae9e8ae7!$C$6:$F$853,4,FALSE)</f>
        <v>1.5</v>
      </c>
      <c r="BS1519" s="15">
        <v>2</v>
      </c>
      <c r="BT1519" t="str">
        <f t="shared" si="145"/>
        <v>16/09/2016 2</v>
      </c>
      <c r="BU1519">
        <f>VLOOKUP($BT1519, [3]Sheet1!$D$3:$T$89,4,FALSE)</f>
        <v>18</v>
      </c>
      <c r="BV1519">
        <f>VLOOKUP($BT1519, [3]Sheet1!$D$3:$T$89,5,FALSE)</f>
        <v>18</v>
      </c>
      <c r="BW1519">
        <f>VLOOKUP($BT1519, [3]Sheet1!$D$3:$T$89,8,FALSE)</f>
        <v>18</v>
      </c>
      <c r="BX1519">
        <f>VLOOKUP($BT1519, [3]Sheet1!$D$3:$T$89,9,FALSE)</f>
        <v>18</v>
      </c>
      <c r="BY1519">
        <f>VLOOKUP($BT1519, [3]Sheet1!$D$3:$T$89,12,FALSE)</f>
        <v>19</v>
      </c>
      <c r="BZ1519">
        <f>VLOOKUP($BT1519, [3]Sheet1!$D$3:$T$89,13,FALSE)</f>
        <v>18</v>
      </c>
      <c r="CA1519" t="str">
        <f>VLOOKUP($BT1519, [3]Sheet1!$D$3:$T$89,16,FALSE)</f>
        <v>N/A</v>
      </c>
      <c r="CB1519" t="str">
        <f>VLOOKUP($BT1519, [3]Sheet1!$D$3:$T$89,17,FALSE)</f>
        <v>N/A</v>
      </c>
      <c r="CD1519" s="12">
        <v>42629</v>
      </c>
      <c r="CE1519" s="2">
        <v>0.51041666666666696</v>
      </c>
      <c r="CF1519" s="2" t="s">
        <v>3176</v>
      </c>
      <c r="CG1519" s="2">
        <v>0.51041666666666696</v>
      </c>
      <c r="CH1519" s="2">
        <v>42629.520833333336</v>
      </c>
      <c r="CI1519" t="s">
        <v>3171</v>
      </c>
      <c r="CJ1519" t="s">
        <v>3177</v>
      </c>
      <c r="CK1519">
        <v>1012.22553599</v>
      </c>
      <c r="CL1519">
        <v>18.2222222222222</v>
      </c>
      <c r="CM1519">
        <v>0</v>
      </c>
      <c r="CN1519">
        <v>73</v>
      </c>
      <c r="CO1519">
        <v>313</v>
      </c>
      <c r="CP1519">
        <v>5.3</v>
      </c>
      <c r="CQ1519">
        <v>13</v>
      </c>
      <c r="CR1519">
        <v>1.5</v>
      </c>
      <c r="CS1519">
        <v>2</v>
      </c>
      <c r="CT1519" t="s">
        <v>1310</v>
      </c>
      <c r="CU1519">
        <v>18</v>
      </c>
      <c r="CV1519">
        <v>18</v>
      </c>
      <c r="CW1519">
        <v>18</v>
      </c>
      <c r="CX1519">
        <v>18</v>
      </c>
      <c r="CY1519">
        <v>19</v>
      </c>
      <c r="CZ1519">
        <v>18</v>
      </c>
      <c r="DA1519" t="s">
        <v>27</v>
      </c>
      <c r="DB1519" t="s">
        <v>27</v>
      </c>
    </row>
    <row r="1520" spans="2:106" s="7" customFormat="1">
      <c r="B1520" s="16"/>
      <c r="D1520" s="9"/>
      <c r="E1520" s="8"/>
      <c r="L1520" s="8"/>
      <c r="S1520" s="8"/>
      <c r="Z1520" s="8"/>
      <c r="AG1520" s="8"/>
      <c r="AN1520" s="8"/>
      <c r="AT1520" s="21"/>
      <c r="BD1520" s="39">
        <v>42629</v>
      </c>
      <c r="BE1520" s="23">
        <v>0.51111111111111096</v>
      </c>
      <c r="BF1520" s="10" t="str">
        <f t="shared" si="143"/>
        <v>16/09/2016 12:16</v>
      </c>
      <c r="BG1520" s="35">
        <v>0.51041666666666696</v>
      </c>
      <c r="BH1520" s="35">
        <f t="shared" si="140"/>
        <v>42629.520833333336</v>
      </c>
      <c r="BI1520" t="str">
        <f t="shared" si="141"/>
        <v>16/09/2016 12:15:00</v>
      </c>
      <c r="BJ1520" s="40" t="str">
        <f t="shared" si="142"/>
        <v>16/09/2016 12:30:00</v>
      </c>
      <c r="BK1520">
        <f>VLOOKUP($BI1520, [1]TableView_704030_20160816_20160!$D$2:$M$5095,3,FALSE)</f>
        <v>1012.22553599</v>
      </c>
      <c r="BL1520">
        <f>VLOOKUP($BI1520, [1]TableView_704030_20160816_20160!$D$2:$M$5095,8,FALSE)</f>
        <v>18.2222222222222</v>
      </c>
      <c r="BM1520">
        <f>VLOOKUP($BI1520, [1]TableView_704030_20160816_20160!$D$2:$M$5095,10,FALSE)</f>
        <v>0</v>
      </c>
      <c r="BN1520">
        <f>VLOOKUP($BI1520, [1]TableView_704030_20160816_20160!$D$2:$M$5095,4,FALSE)</f>
        <v>73</v>
      </c>
      <c r="BO1520">
        <f>VLOOKUP($BI1520, [1]TableView_704030_20160816_20160!$D$2:$M$5095,6,FALSE)</f>
        <v>313</v>
      </c>
      <c r="BP1520">
        <f>VLOOKUP($BI1520, [1]TableView_704030_20160816_20160!$D$2:$M$5095,7,FALSE)</f>
        <v>5.3</v>
      </c>
      <c r="BQ1520">
        <f>VLOOKUP($BI1520, [1]TableView_704030_20160816_20160!$D$2:$M$5095,2,FALSE)</f>
        <v>13</v>
      </c>
      <c r="BR1520">
        <f>VLOOKUP($BJ1520, [2]aacb8965d69cc6fd1cb3a5cae9e8ae7!$C$6:$F$853,4,FALSE)</f>
        <v>1.5</v>
      </c>
      <c r="BS1520" s="15">
        <v>2</v>
      </c>
      <c r="BT1520" t="str">
        <f t="shared" si="145"/>
        <v>16/09/2016 2</v>
      </c>
      <c r="BU1520">
        <f>VLOOKUP($BT1520, [3]Sheet1!$D$3:$T$89,4,FALSE)</f>
        <v>18</v>
      </c>
      <c r="BV1520">
        <f>VLOOKUP($BT1520, [3]Sheet1!$D$3:$T$89,5,FALSE)</f>
        <v>18</v>
      </c>
      <c r="BW1520">
        <f>VLOOKUP($BT1520, [3]Sheet1!$D$3:$T$89,8,FALSE)</f>
        <v>18</v>
      </c>
      <c r="BX1520">
        <f>VLOOKUP($BT1520, [3]Sheet1!$D$3:$T$89,9,FALSE)</f>
        <v>18</v>
      </c>
      <c r="BY1520">
        <f>VLOOKUP($BT1520, [3]Sheet1!$D$3:$T$89,12,FALSE)</f>
        <v>19</v>
      </c>
      <c r="BZ1520">
        <f>VLOOKUP($BT1520, [3]Sheet1!$D$3:$T$89,13,FALSE)</f>
        <v>18</v>
      </c>
      <c r="CA1520" t="str">
        <f>VLOOKUP($BT1520, [3]Sheet1!$D$3:$T$89,16,FALSE)</f>
        <v>N/A</v>
      </c>
      <c r="CB1520" t="str">
        <f>VLOOKUP($BT1520, [3]Sheet1!$D$3:$T$89,17,FALSE)</f>
        <v>N/A</v>
      </c>
      <c r="CD1520" s="36">
        <v>42629</v>
      </c>
      <c r="CE1520" s="42">
        <v>0.51111111111111096</v>
      </c>
      <c r="CF1520" s="42" t="s">
        <v>3178</v>
      </c>
      <c r="CG1520" s="42">
        <v>0.51041666666666696</v>
      </c>
      <c r="CH1520" s="42">
        <v>42629.520833333336</v>
      </c>
      <c r="CI1520" s="7" t="s">
        <v>3171</v>
      </c>
      <c r="CJ1520" s="7" t="s">
        <v>3177</v>
      </c>
      <c r="CK1520" s="7">
        <v>1012.22553599</v>
      </c>
      <c r="CL1520" s="7">
        <v>18.2222222222222</v>
      </c>
      <c r="CM1520" s="7">
        <v>0</v>
      </c>
      <c r="CN1520" s="7">
        <v>73</v>
      </c>
      <c r="CO1520" s="7">
        <v>313</v>
      </c>
      <c r="CP1520" s="7">
        <v>5.3</v>
      </c>
      <c r="CQ1520" s="7">
        <v>13</v>
      </c>
      <c r="CR1520" s="7">
        <v>1.5</v>
      </c>
      <c r="CS1520" s="7">
        <v>2</v>
      </c>
      <c r="CT1520" s="7" t="s">
        <v>1310</v>
      </c>
      <c r="CU1520" s="7">
        <v>18</v>
      </c>
      <c r="CV1520" s="7">
        <v>18</v>
      </c>
      <c r="CW1520" s="7">
        <v>18</v>
      </c>
      <c r="CX1520" s="7">
        <v>18</v>
      </c>
      <c r="CY1520" s="7">
        <v>19</v>
      </c>
      <c r="CZ1520" s="7">
        <v>18</v>
      </c>
      <c r="DA1520" s="7" t="s">
        <v>27</v>
      </c>
      <c r="DB1520" s="7" t="s">
        <v>27</v>
      </c>
    </row>
    <row r="1521" spans="1:106">
      <c r="A1521" t="s">
        <v>0</v>
      </c>
      <c r="B1521" s="17" t="s">
        <v>795</v>
      </c>
      <c r="D1521" s="11">
        <v>0</v>
      </c>
      <c r="E1521" s="1">
        <v>5</v>
      </c>
      <c r="F1521" s="15">
        <v>9</v>
      </c>
      <c r="G1521" s="15" t="s">
        <v>65</v>
      </c>
      <c r="H1521" s="15" t="s">
        <v>57</v>
      </c>
      <c r="I1521" t="s">
        <v>993</v>
      </c>
      <c r="J1521" t="s">
        <v>1003</v>
      </c>
      <c r="L1521" s="1">
        <v>1</v>
      </c>
      <c r="M1521">
        <v>8</v>
      </c>
      <c r="N1521" t="s">
        <v>149</v>
      </c>
      <c r="O1521" t="s">
        <v>57</v>
      </c>
      <c r="P1521">
        <v>3</v>
      </c>
      <c r="S1521" s="1">
        <v>1</v>
      </c>
      <c r="T1521">
        <v>9</v>
      </c>
      <c r="U1521" t="s">
        <v>34</v>
      </c>
      <c r="BD1521" s="39">
        <v>42629</v>
      </c>
      <c r="BE1521" s="23">
        <v>0.63888888888888895</v>
      </c>
      <c r="BF1521" s="10" t="str">
        <f t="shared" si="143"/>
        <v>16/09/2016 15:20</v>
      </c>
      <c r="BG1521" s="35">
        <v>0.64236111111111105</v>
      </c>
      <c r="BH1521" s="35">
        <f t="shared" si="140"/>
        <v>42629.645833333336</v>
      </c>
      <c r="BI1521" t="str">
        <f t="shared" si="141"/>
        <v>16/09/2016 15:25:00</v>
      </c>
      <c r="BJ1521" s="40" t="str">
        <f t="shared" si="142"/>
        <v>16/09/2016 15:30:00</v>
      </c>
      <c r="BK1521">
        <f>VLOOKUP($BI1521, [1]TableView_704030_20160816_20160!$D$2:$M$5095,3,FALSE)</f>
        <v>1013.27531658</v>
      </c>
      <c r="BL1521">
        <f>VLOOKUP($BI1521, [1]TableView_704030_20160816_20160!$D$2:$M$5095,8,FALSE)</f>
        <v>18.7222222222222</v>
      </c>
      <c r="BM1521">
        <f>VLOOKUP($BI1521, [1]TableView_704030_20160816_20160!$D$2:$M$5095,10,FALSE)</f>
        <v>0</v>
      </c>
      <c r="BN1521">
        <f>VLOOKUP($BI1521, [1]TableView_704030_20160816_20160!$D$2:$M$5095,4,FALSE)</f>
        <v>58</v>
      </c>
      <c r="BO1521">
        <f>VLOOKUP($BI1521, [1]TableView_704030_20160816_20160!$D$2:$M$5095,6,FALSE)</f>
        <v>312</v>
      </c>
      <c r="BP1521">
        <f>VLOOKUP($BI1521, [1]TableView_704030_20160816_20160!$D$2:$M$5095,7,FALSE)</f>
        <v>5.8</v>
      </c>
      <c r="BQ1521">
        <f>VLOOKUP($BI1521, [1]TableView_704030_20160816_20160!$D$2:$M$5095,2,FALSE)</f>
        <v>15.6</v>
      </c>
      <c r="BR1521">
        <f>VLOOKUP($BJ1521, [2]aacb8965d69cc6fd1cb3a5cae9e8ae7!$C$6:$F$853,4,FALSE)</f>
        <v>1</v>
      </c>
      <c r="BS1521" s="15">
        <v>3</v>
      </c>
      <c r="BT1521" t="str">
        <f t="shared" si="145"/>
        <v>16/09/2016 3</v>
      </c>
      <c r="BU1521">
        <f>VLOOKUP($BT1521, [3]Sheet1!$D$3:$T$89,4,FALSE)</f>
        <v>21</v>
      </c>
      <c r="BV1521">
        <f>VLOOKUP($BT1521, [3]Sheet1!$D$3:$T$89,5,FALSE)</f>
        <v>19</v>
      </c>
      <c r="BW1521">
        <f>VLOOKUP($BT1521, [3]Sheet1!$D$3:$T$89,8,FALSE)</f>
        <v>21</v>
      </c>
      <c r="BX1521">
        <f>VLOOKUP($BT1521, [3]Sheet1!$D$3:$T$89,9,FALSE)</f>
        <v>19</v>
      </c>
      <c r="BY1521">
        <f>VLOOKUP($BT1521, [3]Sheet1!$D$3:$T$89,12,FALSE)</f>
        <v>21</v>
      </c>
      <c r="BZ1521">
        <f>VLOOKUP($BT1521, [3]Sheet1!$D$3:$T$89,13,FALSE)</f>
        <v>19</v>
      </c>
      <c r="CA1521" t="str">
        <f>VLOOKUP($BT1521, [3]Sheet1!$D$3:$T$89,16,FALSE)</f>
        <v>N/A</v>
      </c>
      <c r="CB1521" t="str">
        <f>VLOOKUP($BT1521, [3]Sheet1!$D$3:$T$89,17,FALSE)</f>
        <v>N/A</v>
      </c>
      <c r="CD1521" s="12">
        <v>42629</v>
      </c>
      <c r="CE1521" s="2">
        <v>0.63888888888888895</v>
      </c>
      <c r="CF1521" s="2" t="s">
        <v>3179</v>
      </c>
      <c r="CG1521" s="2">
        <v>0.64236111111111105</v>
      </c>
      <c r="CH1521" s="2">
        <v>42629.645833333336</v>
      </c>
      <c r="CI1521" t="s">
        <v>3180</v>
      </c>
      <c r="CJ1521" t="s">
        <v>1461</v>
      </c>
      <c r="CK1521">
        <v>1013.27531658</v>
      </c>
      <c r="CL1521">
        <v>18.7222222222222</v>
      </c>
      <c r="CM1521">
        <v>0</v>
      </c>
      <c r="CN1521">
        <v>58</v>
      </c>
      <c r="CO1521">
        <v>312</v>
      </c>
      <c r="CP1521">
        <v>5.8</v>
      </c>
      <c r="CQ1521">
        <v>15.6</v>
      </c>
      <c r="CR1521">
        <v>1</v>
      </c>
      <c r="CS1521">
        <v>3</v>
      </c>
      <c r="CT1521" t="s">
        <v>1312</v>
      </c>
      <c r="CU1521">
        <v>21</v>
      </c>
      <c r="CV1521">
        <v>19</v>
      </c>
      <c r="CW1521">
        <v>21</v>
      </c>
      <c r="CX1521">
        <v>19</v>
      </c>
      <c r="CY1521">
        <v>21</v>
      </c>
      <c r="CZ1521">
        <v>19</v>
      </c>
      <c r="DA1521" t="s">
        <v>27</v>
      </c>
      <c r="DB1521" t="s">
        <v>27</v>
      </c>
    </row>
    <row r="1522" spans="1:106">
      <c r="A1522" t="s">
        <v>1</v>
      </c>
      <c r="B1522" s="18">
        <v>0.63888888888888895</v>
      </c>
      <c r="D1522" s="3">
        <v>1</v>
      </c>
      <c r="E1522" s="1">
        <v>5</v>
      </c>
      <c r="F1522" s="15">
        <v>9</v>
      </c>
      <c r="G1522" s="15" t="s">
        <v>65</v>
      </c>
      <c r="H1522" s="15" t="s">
        <v>57</v>
      </c>
      <c r="I1522" t="s">
        <v>993</v>
      </c>
      <c r="J1522" t="s">
        <v>1003</v>
      </c>
      <c r="L1522" s="1">
        <v>1</v>
      </c>
      <c r="M1522">
        <v>8</v>
      </c>
      <c r="N1522" t="s">
        <v>149</v>
      </c>
      <c r="O1522" t="s">
        <v>57</v>
      </c>
      <c r="P1522">
        <v>3</v>
      </c>
      <c r="S1522" s="1">
        <v>1</v>
      </c>
      <c r="T1522">
        <v>9</v>
      </c>
      <c r="U1522" t="s">
        <v>34</v>
      </c>
      <c r="BD1522" s="39">
        <v>42629</v>
      </c>
      <c r="BE1522" s="23">
        <v>0.63958333333333328</v>
      </c>
      <c r="BF1522" s="10" t="str">
        <f t="shared" si="143"/>
        <v>16/09/2016 15:21</v>
      </c>
      <c r="BG1522" s="35">
        <v>0.64236111111111105</v>
      </c>
      <c r="BH1522" s="35">
        <f t="shared" si="140"/>
        <v>42629.645833333336</v>
      </c>
      <c r="BI1522" t="str">
        <f t="shared" si="141"/>
        <v>16/09/2016 15:25:00</v>
      </c>
      <c r="BJ1522" s="40" t="str">
        <f t="shared" si="142"/>
        <v>16/09/2016 15:30:00</v>
      </c>
      <c r="BK1522">
        <f>VLOOKUP($BI1522, [1]TableView_704030_20160816_20160!$D$2:$M$5095,3,FALSE)</f>
        <v>1013.27531658</v>
      </c>
      <c r="BL1522">
        <f>VLOOKUP($BI1522, [1]TableView_704030_20160816_20160!$D$2:$M$5095,8,FALSE)</f>
        <v>18.7222222222222</v>
      </c>
      <c r="BM1522">
        <f>VLOOKUP($BI1522, [1]TableView_704030_20160816_20160!$D$2:$M$5095,10,FALSE)</f>
        <v>0</v>
      </c>
      <c r="BN1522">
        <f>VLOOKUP($BI1522, [1]TableView_704030_20160816_20160!$D$2:$M$5095,4,FALSE)</f>
        <v>58</v>
      </c>
      <c r="BO1522">
        <f>VLOOKUP($BI1522, [1]TableView_704030_20160816_20160!$D$2:$M$5095,6,FALSE)</f>
        <v>312</v>
      </c>
      <c r="BP1522">
        <f>VLOOKUP($BI1522, [1]TableView_704030_20160816_20160!$D$2:$M$5095,7,FALSE)</f>
        <v>5.8</v>
      </c>
      <c r="BQ1522">
        <f>VLOOKUP($BI1522, [1]TableView_704030_20160816_20160!$D$2:$M$5095,2,FALSE)</f>
        <v>15.6</v>
      </c>
      <c r="BR1522">
        <f>VLOOKUP($BJ1522, [2]aacb8965d69cc6fd1cb3a5cae9e8ae7!$C$6:$F$853,4,FALSE)</f>
        <v>1</v>
      </c>
      <c r="BS1522" s="15">
        <v>3</v>
      </c>
      <c r="BT1522" t="str">
        <f t="shared" si="145"/>
        <v>16/09/2016 3</v>
      </c>
      <c r="BU1522">
        <f>VLOOKUP($BT1522, [3]Sheet1!$D$3:$T$89,4,FALSE)</f>
        <v>21</v>
      </c>
      <c r="BV1522">
        <f>VLOOKUP($BT1522, [3]Sheet1!$D$3:$T$89,5,FALSE)</f>
        <v>19</v>
      </c>
      <c r="BW1522">
        <f>VLOOKUP($BT1522, [3]Sheet1!$D$3:$T$89,8,FALSE)</f>
        <v>21</v>
      </c>
      <c r="BX1522">
        <f>VLOOKUP($BT1522, [3]Sheet1!$D$3:$T$89,9,FALSE)</f>
        <v>19</v>
      </c>
      <c r="BY1522">
        <f>VLOOKUP($BT1522, [3]Sheet1!$D$3:$T$89,12,FALSE)</f>
        <v>21</v>
      </c>
      <c r="BZ1522">
        <f>VLOOKUP($BT1522, [3]Sheet1!$D$3:$T$89,13,FALSE)</f>
        <v>19</v>
      </c>
      <c r="CA1522" t="str">
        <f>VLOOKUP($BT1522, [3]Sheet1!$D$3:$T$89,16,FALSE)</f>
        <v>N/A</v>
      </c>
      <c r="CB1522" t="str">
        <f>VLOOKUP($BT1522, [3]Sheet1!$D$3:$T$89,17,FALSE)</f>
        <v>N/A</v>
      </c>
      <c r="CD1522" s="12">
        <v>42629</v>
      </c>
      <c r="CE1522" s="2">
        <v>0.63958333333333328</v>
      </c>
      <c r="CF1522" s="2" t="s">
        <v>3181</v>
      </c>
      <c r="CG1522" s="2">
        <v>0.64236111111111105</v>
      </c>
      <c r="CH1522" s="2">
        <v>42629.645833333336</v>
      </c>
      <c r="CI1522" t="s">
        <v>3180</v>
      </c>
      <c r="CJ1522" t="s">
        <v>1461</v>
      </c>
      <c r="CK1522">
        <v>1013.27531658</v>
      </c>
      <c r="CL1522">
        <v>18.7222222222222</v>
      </c>
      <c r="CM1522">
        <v>0</v>
      </c>
      <c r="CN1522">
        <v>58</v>
      </c>
      <c r="CO1522">
        <v>312</v>
      </c>
      <c r="CP1522">
        <v>5.8</v>
      </c>
      <c r="CQ1522">
        <v>15.6</v>
      </c>
      <c r="CR1522">
        <v>1</v>
      </c>
      <c r="CS1522">
        <v>3</v>
      </c>
      <c r="CT1522" t="s">
        <v>1312</v>
      </c>
      <c r="CU1522">
        <v>21</v>
      </c>
      <c r="CV1522">
        <v>19</v>
      </c>
      <c r="CW1522">
        <v>21</v>
      </c>
      <c r="CX1522">
        <v>19</v>
      </c>
      <c r="CY1522">
        <v>21</v>
      </c>
      <c r="CZ1522">
        <v>19</v>
      </c>
      <c r="DA1522" t="s">
        <v>27</v>
      </c>
      <c r="DB1522" t="s">
        <v>27</v>
      </c>
    </row>
    <row r="1523" spans="1:106">
      <c r="A1523" t="s">
        <v>2</v>
      </c>
      <c r="B1523" s="17" t="s">
        <v>20</v>
      </c>
      <c r="D1523" s="3">
        <v>2</v>
      </c>
      <c r="E1523" s="1">
        <v>4</v>
      </c>
      <c r="F1523" s="15">
        <v>9</v>
      </c>
      <c r="G1523" s="15" t="s">
        <v>65</v>
      </c>
      <c r="H1523" s="15" t="s">
        <v>57</v>
      </c>
      <c r="I1523" t="s">
        <v>995</v>
      </c>
      <c r="J1523" t="s">
        <v>953</v>
      </c>
      <c r="L1523" s="1">
        <v>1</v>
      </c>
      <c r="M1523">
        <v>8</v>
      </c>
      <c r="N1523" t="s">
        <v>1070</v>
      </c>
      <c r="O1523" t="s">
        <v>136</v>
      </c>
      <c r="P1523">
        <v>2</v>
      </c>
      <c r="S1523" s="1">
        <v>2</v>
      </c>
      <c r="T1523">
        <v>9</v>
      </c>
      <c r="U1523" t="s">
        <v>34</v>
      </c>
      <c r="BD1523" s="39">
        <v>42629</v>
      </c>
      <c r="BE1523" s="23">
        <v>0.64027777777777795</v>
      </c>
      <c r="BF1523" s="10" t="str">
        <f t="shared" si="143"/>
        <v>16/09/2016 15:22</v>
      </c>
      <c r="BG1523" s="35">
        <v>0.64236111111111105</v>
      </c>
      <c r="BH1523" s="35">
        <f t="shared" si="140"/>
        <v>42629.645833333336</v>
      </c>
      <c r="BI1523" t="str">
        <f t="shared" si="141"/>
        <v>16/09/2016 15:25:00</v>
      </c>
      <c r="BJ1523" s="40" t="str">
        <f t="shared" si="142"/>
        <v>16/09/2016 15:30:00</v>
      </c>
      <c r="BK1523">
        <f>VLOOKUP($BI1523, [1]TableView_704030_20160816_20160!$D$2:$M$5095,3,FALSE)</f>
        <v>1013.27531658</v>
      </c>
      <c r="BL1523">
        <f>VLOOKUP($BI1523, [1]TableView_704030_20160816_20160!$D$2:$M$5095,8,FALSE)</f>
        <v>18.7222222222222</v>
      </c>
      <c r="BM1523">
        <f>VLOOKUP($BI1523, [1]TableView_704030_20160816_20160!$D$2:$M$5095,10,FALSE)</f>
        <v>0</v>
      </c>
      <c r="BN1523">
        <f>VLOOKUP($BI1523, [1]TableView_704030_20160816_20160!$D$2:$M$5095,4,FALSE)</f>
        <v>58</v>
      </c>
      <c r="BO1523">
        <f>VLOOKUP($BI1523, [1]TableView_704030_20160816_20160!$D$2:$M$5095,6,FALSE)</f>
        <v>312</v>
      </c>
      <c r="BP1523">
        <f>VLOOKUP($BI1523, [1]TableView_704030_20160816_20160!$D$2:$M$5095,7,FALSE)</f>
        <v>5.8</v>
      </c>
      <c r="BQ1523">
        <f>VLOOKUP($BI1523, [1]TableView_704030_20160816_20160!$D$2:$M$5095,2,FALSE)</f>
        <v>15.6</v>
      </c>
      <c r="BR1523">
        <f>VLOOKUP($BJ1523, [2]aacb8965d69cc6fd1cb3a5cae9e8ae7!$C$6:$F$853,4,FALSE)</f>
        <v>1</v>
      </c>
      <c r="BS1523" s="15">
        <v>3</v>
      </c>
      <c r="BT1523" t="str">
        <f t="shared" si="145"/>
        <v>16/09/2016 3</v>
      </c>
      <c r="BU1523">
        <f>VLOOKUP($BT1523, [3]Sheet1!$D$3:$T$89,4,FALSE)</f>
        <v>21</v>
      </c>
      <c r="BV1523">
        <f>VLOOKUP($BT1523, [3]Sheet1!$D$3:$T$89,5,FALSE)</f>
        <v>19</v>
      </c>
      <c r="BW1523">
        <f>VLOOKUP($BT1523, [3]Sheet1!$D$3:$T$89,8,FALSE)</f>
        <v>21</v>
      </c>
      <c r="BX1523">
        <f>VLOOKUP($BT1523, [3]Sheet1!$D$3:$T$89,9,FALSE)</f>
        <v>19</v>
      </c>
      <c r="BY1523">
        <f>VLOOKUP($BT1523, [3]Sheet1!$D$3:$T$89,12,FALSE)</f>
        <v>21</v>
      </c>
      <c r="BZ1523">
        <f>VLOOKUP($BT1523, [3]Sheet1!$D$3:$T$89,13,FALSE)</f>
        <v>19</v>
      </c>
      <c r="CA1523" t="str">
        <f>VLOOKUP($BT1523, [3]Sheet1!$D$3:$T$89,16,FALSE)</f>
        <v>N/A</v>
      </c>
      <c r="CB1523" t="str">
        <f>VLOOKUP($BT1523, [3]Sheet1!$D$3:$T$89,17,FALSE)</f>
        <v>N/A</v>
      </c>
      <c r="CD1523" s="12">
        <v>42629</v>
      </c>
      <c r="CE1523" s="2">
        <v>0.64027777777777795</v>
      </c>
      <c r="CF1523" s="2" t="s">
        <v>3182</v>
      </c>
      <c r="CG1523" s="2">
        <v>0.64236111111111105</v>
      </c>
      <c r="CH1523" s="2">
        <v>42629.645833333336</v>
      </c>
      <c r="CI1523" t="s">
        <v>3180</v>
      </c>
      <c r="CJ1523" t="s">
        <v>1461</v>
      </c>
      <c r="CK1523">
        <v>1013.27531658</v>
      </c>
      <c r="CL1523">
        <v>18.7222222222222</v>
      </c>
      <c r="CM1523">
        <v>0</v>
      </c>
      <c r="CN1523">
        <v>58</v>
      </c>
      <c r="CO1523">
        <v>312</v>
      </c>
      <c r="CP1523">
        <v>5.8</v>
      </c>
      <c r="CQ1523">
        <v>15.6</v>
      </c>
      <c r="CR1523">
        <v>1</v>
      </c>
      <c r="CS1523">
        <v>3</v>
      </c>
      <c r="CT1523" t="s">
        <v>1312</v>
      </c>
      <c r="CU1523">
        <v>21</v>
      </c>
      <c r="CV1523">
        <v>19</v>
      </c>
      <c r="CW1523">
        <v>21</v>
      </c>
      <c r="CX1523">
        <v>19</v>
      </c>
      <c r="CY1523">
        <v>21</v>
      </c>
      <c r="CZ1523">
        <v>19</v>
      </c>
      <c r="DA1523" t="s">
        <v>27</v>
      </c>
      <c r="DB1523" t="s">
        <v>27</v>
      </c>
    </row>
    <row r="1524" spans="1:106">
      <c r="A1524" t="s">
        <v>3</v>
      </c>
      <c r="B1524" s="17" t="s">
        <v>21</v>
      </c>
      <c r="D1524" s="3">
        <v>3</v>
      </c>
      <c r="E1524" s="1">
        <v>1</v>
      </c>
      <c r="F1524" s="15">
        <v>9</v>
      </c>
      <c r="G1524" s="15" t="s">
        <v>194</v>
      </c>
      <c r="L1524" s="1">
        <v>2</v>
      </c>
      <c r="M1524">
        <v>8</v>
      </c>
      <c r="N1524" t="s">
        <v>1070</v>
      </c>
      <c r="O1524" t="s">
        <v>136</v>
      </c>
      <c r="P1524" t="s">
        <v>990</v>
      </c>
      <c r="S1524" s="1">
        <v>3</v>
      </c>
      <c r="T1524">
        <v>9</v>
      </c>
      <c r="U1524" t="s">
        <v>65</v>
      </c>
      <c r="V1524" t="s">
        <v>57</v>
      </c>
      <c r="W1524">
        <v>3</v>
      </c>
      <c r="X1524" t="s">
        <v>971</v>
      </c>
      <c r="Z1524" s="1">
        <v>2</v>
      </c>
      <c r="AA1524">
        <v>9</v>
      </c>
      <c r="AB1524" t="s">
        <v>34</v>
      </c>
      <c r="BD1524" s="39">
        <v>42629</v>
      </c>
      <c r="BE1524" s="23">
        <v>0.64097222222222205</v>
      </c>
      <c r="BF1524" s="10" t="str">
        <f t="shared" si="143"/>
        <v>16/09/2016 15:23</v>
      </c>
      <c r="BG1524" s="35">
        <v>0.64236111111111105</v>
      </c>
      <c r="BH1524" s="35">
        <f t="shared" si="140"/>
        <v>42629.645833333336</v>
      </c>
      <c r="BI1524" t="str">
        <f t="shared" si="141"/>
        <v>16/09/2016 15:25:00</v>
      </c>
      <c r="BJ1524" s="40" t="str">
        <f t="shared" si="142"/>
        <v>16/09/2016 15:30:00</v>
      </c>
      <c r="BK1524">
        <f>VLOOKUP($BI1524, [1]TableView_704030_20160816_20160!$D$2:$M$5095,3,FALSE)</f>
        <v>1013.27531658</v>
      </c>
      <c r="BL1524">
        <f>VLOOKUP($BI1524, [1]TableView_704030_20160816_20160!$D$2:$M$5095,8,FALSE)</f>
        <v>18.7222222222222</v>
      </c>
      <c r="BM1524">
        <f>VLOOKUP($BI1524, [1]TableView_704030_20160816_20160!$D$2:$M$5095,10,FALSE)</f>
        <v>0</v>
      </c>
      <c r="BN1524">
        <f>VLOOKUP($BI1524, [1]TableView_704030_20160816_20160!$D$2:$M$5095,4,FALSE)</f>
        <v>58</v>
      </c>
      <c r="BO1524">
        <f>VLOOKUP($BI1524, [1]TableView_704030_20160816_20160!$D$2:$M$5095,6,FALSE)</f>
        <v>312</v>
      </c>
      <c r="BP1524">
        <f>VLOOKUP($BI1524, [1]TableView_704030_20160816_20160!$D$2:$M$5095,7,FALSE)</f>
        <v>5.8</v>
      </c>
      <c r="BQ1524">
        <f>VLOOKUP($BI1524, [1]TableView_704030_20160816_20160!$D$2:$M$5095,2,FALSE)</f>
        <v>15.6</v>
      </c>
      <c r="BR1524">
        <f>VLOOKUP($BJ1524, [2]aacb8965d69cc6fd1cb3a5cae9e8ae7!$C$6:$F$853,4,FALSE)</f>
        <v>1</v>
      </c>
      <c r="BS1524" s="15">
        <v>3</v>
      </c>
      <c r="BT1524" t="str">
        <f t="shared" si="145"/>
        <v>16/09/2016 3</v>
      </c>
      <c r="BU1524">
        <f>VLOOKUP($BT1524, [3]Sheet1!$D$3:$T$89,4,FALSE)</f>
        <v>21</v>
      </c>
      <c r="BV1524">
        <f>VLOOKUP($BT1524, [3]Sheet1!$D$3:$T$89,5,FALSE)</f>
        <v>19</v>
      </c>
      <c r="BW1524">
        <f>VLOOKUP($BT1524, [3]Sheet1!$D$3:$T$89,8,FALSE)</f>
        <v>21</v>
      </c>
      <c r="BX1524">
        <f>VLOOKUP($BT1524, [3]Sheet1!$D$3:$T$89,9,FALSE)</f>
        <v>19</v>
      </c>
      <c r="BY1524">
        <f>VLOOKUP($BT1524, [3]Sheet1!$D$3:$T$89,12,FALSE)</f>
        <v>21</v>
      </c>
      <c r="BZ1524">
        <f>VLOOKUP($BT1524, [3]Sheet1!$D$3:$T$89,13,FALSE)</f>
        <v>19</v>
      </c>
      <c r="CA1524" t="str">
        <f>VLOOKUP($BT1524, [3]Sheet1!$D$3:$T$89,16,FALSE)</f>
        <v>N/A</v>
      </c>
      <c r="CB1524" t="str">
        <f>VLOOKUP($BT1524, [3]Sheet1!$D$3:$T$89,17,FALSE)</f>
        <v>N/A</v>
      </c>
      <c r="CD1524" s="12">
        <v>42629</v>
      </c>
      <c r="CE1524" s="2">
        <v>0.64097222222222205</v>
      </c>
      <c r="CF1524" s="2" t="s">
        <v>3183</v>
      </c>
      <c r="CG1524" s="2">
        <v>0.64236111111111105</v>
      </c>
      <c r="CH1524" s="2">
        <v>42629.645833333336</v>
      </c>
      <c r="CI1524" t="s">
        <v>3180</v>
      </c>
      <c r="CJ1524" t="s">
        <v>1461</v>
      </c>
      <c r="CK1524">
        <v>1013.27531658</v>
      </c>
      <c r="CL1524">
        <v>18.7222222222222</v>
      </c>
      <c r="CM1524">
        <v>0</v>
      </c>
      <c r="CN1524">
        <v>58</v>
      </c>
      <c r="CO1524">
        <v>312</v>
      </c>
      <c r="CP1524">
        <v>5.8</v>
      </c>
      <c r="CQ1524">
        <v>15.6</v>
      </c>
      <c r="CR1524">
        <v>1</v>
      </c>
      <c r="CS1524">
        <v>3</v>
      </c>
      <c r="CT1524" t="s">
        <v>1312</v>
      </c>
      <c r="CU1524">
        <v>21</v>
      </c>
      <c r="CV1524">
        <v>19</v>
      </c>
      <c r="CW1524">
        <v>21</v>
      </c>
      <c r="CX1524">
        <v>19</v>
      </c>
      <c r="CY1524">
        <v>21</v>
      </c>
      <c r="CZ1524">
        <v>19</v>
      </c>
      <c r="DA1524" t="s">
        <v>27</v>
      </c>
      <c r="DB1524" t="s">
        <v>27</v>
      </c>
    </row>
    <row r="1525" spans="1:106">
      <c r="A1525" t="s">
        <v>4</v>
      </c>
      <c r="B1525" s="17" t="s">
        <v>22</v>
      </c>
      <c r="D1525" s="3">
        <v>4</v>
      </c>
      <c r="E1525" s="1">
        <v>3</v>
      </c>
      <c r="F1525" s="15">
        <v>9</v>
      </c>
      <c r="G1525" s="15" t="s">
        <v>194</v>
      </c>
      <c r="L1525" s="1">
        <v>2</v>
      </c>
      <c r="M1525">
        <v>8</v>
      </c>
      <c r="N1525" t="s">
        <v>1070</v>
      </c>
      <c r="O1525" t="s">
        <v>136</v>
      </c>
      <c r="P1525" t="s">
        <v>990</v>
      </c>
      <c r="S1525" s="1">
        <v>1</v>
      </c>
      <c r="T1525">
        <v>9</v>
      </c>
      <c r="U1525" t="s">
        <v>65</v>
      </c>
      <c r="V1525" t="s">
        <v>57</v>
      </c>
      <c r="W1525">
        <v>3</v>
      </c>
      <c r="Z1525" s="1">
        <v>1</v>
      </c>
      <c r="AA1525">
        <v>9</v>
      </c>
      <c r="AB1525" t="s">
        <v>34</v>
      </c>
      <c r="BD1525" s="39">
        <v>42629</v>
      </c>
      <c r="BE1525" s="23">
        <v>0.64166666666666605</v>
      </c>
      <c r="BF1525" s="10" t="str">
        <f t="shared" si="143"/>
        <v>16/09/2016 15:24</v>
      </c>
      <c r="BG1525" s="35">
        <v>0.64236111111111105</v>
      </c>
      <c r="BH1525" s="35">
        <f t="shared" si="140"/>
        <v>42629.645833333336</v>
      </c>
      <c r="BI1525" t="str">
        <f t="shared" si="141"/>
        <v>16/09/2016 15:25:00</v>
      </c>
      <c r="BJ1525" s="40" t="str">
        <f t="shared" si="142"/>
        <v>16/09/2016 15:30:00</v>
      </c>
      <c r="BK1525">
        <f>VLOOKUP($BI1525, [1]TableView_704030_20160816_20160!$D$2:$M$5095,3,FALSE)</f>
        <v>1013.27531658</v>
      </c>
      <c r="BL1525">
        <f>VLOOKUP($BI1525, [1]TableView_704030_20160816_20160!$D$2:$M$5095,8,FALSE)</f>
        <v>18.7222222222222</v>
      </c>
      <c r="BM1525">
        <f>VLOOKUP($BI1525, [1]TableView_704030_20160816_20160!$D$2:$M$5095,10,FALSE)</f>
        <v>0</v>
      </c>
      <c r="BN1525">
        <f>VLOOKUP($BI1525, [1]TableView_704030_20160816_20160!$D$2:$M$5095,4,FALSE)</f>
        <v>58</v>
      </c>
      <c r="BO1525">
        <f>VLOOKUP($BI1525, [1]TableView_704030_20160816_20160!$D$2:$M$5095,6,FALSE)</f>
        <v>312</v>
      </c>
      <c r="BP1525">
        <f>VLOOKUP($BI1525, [1]TableView_704030_20160816_20160!$D$2:$M$5095,7,FALSE)</f>
        <v>5.8</v>
      </c>
      <c r="BQ1525">
        <f>VLOOKUP($BI1525, [1]TableView_704030_20160816_20160!$D$2:$M$5095,2,FALSE)</f>
        <v>15.6</v>
      </c>
      <c r="BR1525">
        <f>VLOOKUP($BJ1525, [2]aacb8965d69cc6fd1cb3a5cae9e8ae7!$C$6:$F$853,4,FALSE)</f>
        <v>1</v>
      </c>
      <c r="BS1525" s="15">
        <v>3</v>
      </c>
      <c r="BT1525" t="str">
        <f t="shared" si="145"/>
        <v>16/09/2016 3</v>
      </c>
      <c r="BU1525">
        <f>VLOOKUP($BT1525, [3]Sheet1!$D$3:$T$89,4,FALSE)</f>
        <v>21</v>
      </c>
      <c r="BV1525">
        <f>VLOOKUP($BT1525, [3]Sheet1!$D$3:$T$89,5,FALSE)</f>
        <v>19</v>
      </c>
      <c r="BW1525">
        <f>VLOOKUP($BT1525, [3]Sheet1!$D$3:$T$89,8,FALSE)</f>
        <v>21</v>
      </c>
      <c r="BX1525">
        <f>VLOOKUP($BT1525, [3]Sheet1!$D$3:$T$89,9,FALSE)</f>
        <v>19</v>
      </c>
      <c r="BY1525">
        <f>VLOOKUP($BT1525, [3]Sheet1!$D$3:$T$89,12,FALSE)</f>
        <v>21</v>
      </c>
      <c r="BZ1525">
        <f>VLOOKUP($BT1525, [3]Sheet1!$D$3:$T$89,13,FALSE)</f>
        <v>19</v>
      </c>
      <c r="CA1525" t="str">
        <f>VLOOKUP($BT1525, [3]Sheet1!$D$3:$T$89,16,FALSE)</f>
        <v>N/A</v>
      </c>
      <c r="CB1525" t="str">
        <f>VLOOKUP($BT1525, [3]Sheet1!$D$3:$T$89,17,FALSE)</f>
        <v>N/A</v>
      </c>
      <c r="CD1525" s="12">
        <v>42629</v>
      </c>
      <c r="CE1525" s="2">
        <v>0.64166666666666605</v>
      </c>
      <c r="CF1525" s="2" t="s">
        <v>3184</v>
      </c>
      <c r="CG1525" s="2">
        <v>0.64236111111111105</v>
      </c>
      <c r="CH1525" s="2">
        <v>42629.645833333336</v>
      </c>
      <c r="CI1525" t="s">
        <v>3180</v>
      </c>
      <c r="CJ1525" t="s">
        <v>1461</v>
      </c>
      <c r="CK1525">
        <v>1013.27531658</v>
      </c>
      <c r="CL1525">
        <v>18.7222222222222</v>
      </c>
      <c r="CM1525">
        <v>0</v>
      </c>
      <c r="CN1525">
        <v>58</v>
      </c>
      <c r="CO1525">
        <v>312</v>
      </c>
      <c r="CP1525">
        <v>5.8</v>
      </c>
      <c r="CQ1525">
        <v>15.6</v>
      </c>
      <c r="CR1525">
        <v>1</v>
      </c>
      <c r="CS1525">
        <v>3</v>
      </c>
      <c r="CT1525" t="s">
        <v>1312</v>
      </c>
      <c r="CU1525">
        <v>21</v>
      </c>
      <c r="CV1525">
        <v>19</v>
      </c>
      <c r="CW1525">
        <v>21</v>
      </c>
      <c r="CX1525">
        <v>19</v>
      </c>
      <c r="CY1525">
        <v>21</v>
      </c>
      <c r="CZ1525">
        <v>19</v>
      </c>
      <c r="DA1525" t="s">
        <v>27</v>
      </c>
      <c r="DB1525" t="s">
        <v>27</v>
      </c>
    </row>
    <row r="1526" spans="1:106">
      <c r="A1526" t="s">
        <v>5</v>
      </c>
      <c r="B1526" s="29" t="s">
        <v>191</v>
      </c>
      <c r="D1526" s="3">
        <v>5</v>
      </c>
      <c r="L1526" s="1">
        <v>2</v>
      </c>
      <c r="M1526">
        <v>8</v>
      </c>
      <c r="N1526" t="s">
        <v>149</v>
      </c>
      <c r="O1526" t="s">
        <v>57</v>
      </c>
      <c r="P1526" t="s">
        <v>990</v>
      </c>
      <c r="S1526" s="1">
        <v>5</v>
      </c>
      <c r="T1526">
        <v>9</v>
      </c>
      <c r="U1526" t="s">
        <v>1087</v>
      </c>
      <c r="V1526" t="s">
        <v>136</v>
      </c>
      <c r="W1526">
        <v>3</v>
      </c>
      <c r="X1526" t="s">
        <v>1046</v>
      </c>
      <c r="Z1526" s="1">
        <v>1</v>
      </c>
      <c r="AA1526">
        <v>9</v>
      </c>
      <c r="AB1526" t="s">
        <v>34</v>
      </c>
      <c r="BD1526" s="39">
        <v>42629</v>
      </c>
      <c r="BE1526" s="23">
        <v>0.64236111111111105</v>
      </c>
      <c r="BF1526" s="10" t="str">
        <f t="shared" si="143"/>
        <v>16/09/2016 15:25</v>
      </c>
      <c r="BG1526" s="35">
        <f t="shared" si="144"/>
        <v>42629.645833333336</v>
      </c>
      <c r="BH1526" s="35">
        <f t="shared" si="140"/>
        <v>42629.645833333336</v>
      </c>
      <c r="BI1526" t="str">
        <f t="shared" si="141"/>
        <v>16/09/2016 15:30:00</v>
      </c>
      <c r="BJ1526" s="40" t="str">
        <f t="shared" si="142"/>
        <v>16/09/2016 15:30:00</v>
      </c>
      <c r="BK1526">
        <f>VLOOKUP($BI1526, [1]TableView_704030_20160816_20160!$D$2:$M$5095,3,FALSE)</f>
        <v>1013.4107721399999</v>
      </c>
      <c r="BL1526">
        <f>VLOOKUP($BI1526, [1]TableView_704030_20160816_20160!$D$2:$M$5095,8,FALSE)</f>
        <v>18.6666666666667</v>
      </c>
      <c r="BM1526">
        <f>VLOOKUP($BI1526, [1]TableView_704030_20160816_20160!$D$2:$M$5095,10,FALSE)</f>
        <v>0</v>
      </c>
      <c r="BN1526">
        <f>VLOOKUP($BI1526, [1]TableView_704030_20160816_20160!$D$2:$M$5095,4,FALSE)</f>
        <v>59</v>
      </c>
      <c r="BO1526">
        <f>VLOOKUP($BI1526, [1]TableView_704030_20160816_20160!$D$2:$M$5095,6,FALSE)</f>
        <v>314</v>
      </c>
      <c r="BP1526">
        <f>VLOOKUP($BI1526, [1]TableView_704030_20160816_20160!$D$2:$M$5095,7,FALSE)</f>
        <v>6.9</v>
      </c>
      <c r="BQ1526">
        <f>VLOOKUP($BI1526, [1]TableView_704030_20160816_20160!$D$2:$M$5095,2,FALSE)</f>
        <v>15.6</v>
      </c>
      <c r="BR1526">
        <f>VLOOKUP($BJ1526, [2]aacb8965d69cc6fd1cb3a5cae9e8ae7!$C$6:$F$853,4,FALSE)</f>
        <v>1</v>
      </c>
      <c r="BS1526" s="15">
        <v>3</v>
      </c>
      <c r="BT1526" t="str">
        <f t="shared" si="145"/>
        <v>16/09/2016 3</v>
      </c>
      <c r="BU1526">
        <f>VLOOKUP($BT1526, [3]Sheet1!$D$3:$T$89,4,FALSE)</f>
        <v>21</v>
      </c>
      <c r="BV1526">
        <f>VLOOKUP($BT1526, [3]Sheet1!$D$3:$T$89,5,FALSE)</f>
        <v>19</v>
      </c>
      <c r="BW1526">
        <f>VLOOKUP($BT1526, [3]Sheet1!$D$3:$T$89,8,FALSE)</f>
        <v>21</v>
      </c>
      <c r="BX1526">
        <f>VLOOKUP($BT1526, [3]Sheet1!$D$3:$T$89,9,FALSE)</f>
        <v>19</v>
      </c>
      <c r="BY1526">
        <f>VLOOKUP($BT1526, [3]Sheet1!$D$3:$T$89,12,FALSE)</f>
        <v>21</v>
      </c>
      <c r="BZ1526">
        <f>VLOOKUP($BT1526, [3]Sheet1!$D$3:$T$89,13,FALSE)</f>
        <v>19</v>
      </c>
      <c r="CA1526" t="str">
        <f>VLOOKUP($BT1526, [3]Sheet1!$D$3:$T$89,16,FALSE)</f>
        <v>N/A</v>
      </c>
      <c r="CB1526" t="str">
        <f>VLOOKUP($BT1526, [3]Sheet1!$D$3:$T$89,17,FALSE)</f>
        <v>N/A</v>
      </c>
      <c r="CD1526" s="12">
        <v>42629</v>
      </c>
      <c r="CE1526" s="2">
        <v>0.64236111111111105</v>
      </c>
      <c r="CF1526" s="2" t="s">
        <v>3185</v>
      </c>
      <c r="CG1526" s="2">
        <v>42629.645833333336</v>
      </c>
      <c r="CH1526" s="2">
        <v>42629.645833333336</v>
      </c>
      <c r="CI1526" t="s">
        <v>1461</v>
      </c>
      <c r="CJ1526" t="s">
        <v>1461</v>
      </c>
      <c r="CK1526">
        <v>1013.4107721399999</v>
      </c>
      <c r="CL1526">
        <v>18.6666666666667</v>
      </c>
      <c r="CM1526">
        <v>0</v>
      </c>
      <c r="CN1526">
        <v>59</v>
      </c>
      <c r="CO1526">
        <v>314</v>
      </c>
      <c r="CP1526">
        <v>6.9</v>
      </c>
      <c r="CQ1526">
        <v>15.6</v>
      </c>
      <c r="CR1526">
        <v>1</v>
      </c>
      <c r="CS1526">
        <v>3</v>
      </c>
      <c r="CT1526" t="s">
        <v>1312</v>
      </c>
      <c r="CU1526">
        <v>21</v>
      </c>
      <c r="CV1526">
        <v>19</v>
      </c>
      <c r="CW1526">
        <v>21</v>
      </c>
      <c r="CX1526">
        <v>19</v>
      </c>
      <c r="CY1526">
        <v>21</v>
      </c>
      <c r="CZ1526">
        <v>19</v>
      </c>
      <c r="DA1526" t="s">
        <v>27</v>
      </c>
      <c r="DB1526" t="s">
        <v>27</v>
      </c>
    </row>
    <row r="1527" spans="1:106">
      <c r="A1527" t="s">
        <v>6</v>
      </c>
      <c r="B1527" s="17">
        <v>90</v>
      </c>
      <c r="D1527" s="3">
        <v>6</v>
      </c>
      <c r="L1527" s="1">
        <v>2</v>
      </c>
      <c r="M1527">
        <v>8</v>
      </c>
      <c r="N1527" t="s">
        <v>149</v>
      </c>
      <c r="O1527" t="s">
        <v>57</v>
      </c>
      <c r="P1527">
        <v>2</v>
      </c>
      <c r="Q1527" t="s">
        <v>973</v>
      </c>
      <c r="S1527" s="1">
        <v>5</v>
      </c>
      <c r="T1527">
        <v>9</v>
      </c>
      <c r="U1527" t="s">
        <v>1087</v>
      </c>
      <c r="V1527" t="s">
        <v>136</v>
      </c>
      <c r="W1527">
        <v>3</v>
      </c>
      <c r="X1527" t="s">
        <v>1046</v>
      </c>
      <c r="Z1527" s="1">
        <v>1</v>
      </c>
      <c r="AA1527">
        <v>9</v>
      </c>
      <c r="AB1527" t="s">
        <v>34</v>
      </c>
      <c r="BD1527" s="39">
        <v>42629</v>
      </c>
      <c r="BE1527" s="23">
        <v>0.64305555555555505</v>
      </c>
      <c r="BF1527" s="10" t="str">
        <f t="shared" si="143"/>
        <v>16/09/2016 15:26</v>
      </c>
      <c r="BG1527" s="35">
        <f t="shared" si="144"/>
        <v>42629.645833333336</v>
      </c>
      <c r="BH1527" s="35">
        <f t="shared" si="140"/>
        <v>42629.645833333336</v>
      </c>
      <c r="BI1527" t="str">
        <f t="shared" si="141"/>
        <v>16/09/2016 15:30:00</v>
      </c>
      <c r="BJ1527" s="40" t="str">
        <f t="shared" si="142"/>
        <v>16/09/2016 15:30:00</v>
      </c>
      <c r="BK1527">
        <f>VLOOKUP($BI1527, [1]TableView_704030_20160816_20160!$D$2:$M$5095,3,FALSE)</f>
        <v>1013.4107721399999</v>
      </c>
      <c r="BL1527">
        <f>VLOOKUP($BI1527, [1]TableView_704030_20160816_20160!$D$2:$M$5095,8,FALSE)</f>
        <v>18.6666666666667</v>
      </c>
      <c r="BM1527">
        <f>VLOOKUP($BI1527, [1]TableView_704030_20160816_20160!$D$2:$M$5095,10,FALSE)</f>
        <v>0</v>
      </c>
      <c r="BN1527">
        <f>VLOOKUP($BI1527, [1]TableView_704030_20160816_20160!$D$2:$M$5095,4,FALSE)</f>
        <v>59</v>
      </c>
      <c r="BO1527">
        <f>VLOOKUP($BI1527, [1]TableView_704030_20160816_20160!$D$2:$M$5095,6,FALSE)</f>
        <v>314</v>
      </c>
      <c r="BP1527">
        <f>VLOOKUP($BI1527, [1]TableView_704030_20160816_20160!$D$2:$M$5095,7,FALSE)</f>
        <v>6.9</v>
      </c>
      <c r="BQ1527">
        <f>VLOOKUP($BI1527, [1]TableView_704030_20160816_20160!$D$2:$M$5095,2,FALSE)</f>
        <v>15.6</v>
      </c>
      <c r="BR1527">
        <f>VLOOKUP($BJ1527, [2]aacb8965d69cc6fd1cb3a5cae9e8ae7!$C$6:$F$853,4,FALSE)</f>
        <v>1</v>
      </c>
      <c r="BS1527" s="15">
        <v>3</v>
      </c>
      <c r="BT1527" t="str">
        <f t="shared" si="145"/>
        <v>16/09/2016 3</v>
      </c>
      <c r="BU1527">
        <f>VLOOKUP($BT1527, [3]Sheet1!$D$3:$T$89,4,FALSE)</f>
        <v>21</v>
      </c>
      <c r="BV1527">
        <f>VLOOKUP($BT1527, [3]Sheet1!$D$3:$T$89,5,FALSE)</f>
        <v>19</v>
      </c>
      <c r="BW1527">
        <f>VLOOKUP($BT1527, [3]Sheet1!$D$3:$T$89,8,FALSE)</f>
        <v>21</v>
      </c>
      <c r="BX1527">
        <f>VLOOKUP($BT1527, [3]Sheet1!$D$3:$T$89,9,FALSE)</f>
        <v>19</v>
      </c>
      <c r="BY1527">
        <f>VLOOKUP($BT1527, [3]Sheet1!$D$3:$T$89,12,FALSE)</f>
        <v>21</v>
      </c>
      <c r="BZ1527">
        <f>VLOOKUP($BT1527, [3]Sheet1!$D$3:$T$89,13,FALSE)</f>
        <v>19</v>
      </c>
      <c r="CA1527" t="str">
        <f>VLOOKUP($BT1527, [3]Sheet1!$D$3:$T$89,16,FALSE)</f>
        <v>N/A</v>
      </c>
      <c r="CB1527" t="str">
        <f>VLOOKUP($BT1527, [3]Sheet1!$D$3:$T$89,17,FALSE)</f>
        <v>N/A</v>
      </c>
      <c r="CD1527" s="12">
        <v>42629</v>
      </c>
      <c r="CE1527" s="2">
        <v>0.64305555555555505</v>
      </c>
      <c r="CF1527" s="2" t="s">
        <v>3186</v>
      </c>
      <c r="CG1527" s="2">
        <v>42629.645833333336</v>
      </c>
      <c r="CH1527" s="2">
        <v>42629.645833333336</v>
      </c>
      <c r="CI1527" t="s">
        <v>1461</v>
      </c>
      <c r="CJ1527" t="s">
        <v>1461</v>
      </c>
      <c r="CK1527">
        <v>1013.4107721399999</v>
      </c>
      <c r="CL1527">
        <v>18.6666666666667</v>
      </c>
      <c r="CM1527">
        <v>0</v>
      </c>
      <c r="CN1527">
        <v>59</v>
      </c>
      <c r="CO1527">
        <v>314</v>
      </c>
      <c r="CP1527">
        <v>6.9</v>
      </c>
      <c r="CQ1527">
        <v>15.6</v>
      </c>
      <c r="CR1527">
        <v>1</v>
      </c>
      <c r="CS1527">
        <v>3</v>
      </c>
      <c r="CT1527" t="s">
        <v>1312</v>
      </c>
      <c r="CU1527">
        <v>21</v>
      </c>
      <c r="CV1527">
        <v>19</v>
      </c>
      <c r="CW1527">
        <v>21</v>
      </c>
      <c r="CX1527">
        <v>19</v>
      </c>
      <c r="CY1527">
        <v>21</v>
      </c>
      <c r="CZ1527">
        <v>19</v>
      </c>
      <c r="DA1527" t="s">
        <v>27</v>
      </c>
      <c r="DB1527" t="s">
        <v>27</v>
      </c>
    </row>
    <row r="1528" spans="1:106">
      <c r="A1528" t="s">
        <v>7</v>
      </c>
      <c r="D1528" s="3">
        <v>7</v>
      </c>
      <c r="E1528" s="1">
        <v>1</v>
      </c>
      <c r="F1528">
        <v>8</v>
      </c>
      <c r="G1528" t="s">
        <v>194</v>
      </c>
      <c r="L1528" s="1">
        <v>1</v>
      </c>
      <c r="M1528">
        <v>8</v>
      </c>
      <c r="N1528" t="s">
        <v>149</v>
      </c>
      <c r="O1528" t="s">
        <v>57</v>
      </c>
      <c r="P1528">
        <v>3</v>
      </c>
      <c r="S1528" s="1">
        <v>4</v>
      </c>
      <c r="T1528">
        <v>9</v>
      </c>
      <c r="U1528" t="s">
        <v>194</v>
      </c>
      <c r="X1528" t="s">
        <v>1003</v>
      </c>
      <c r="Y1528" t="s">
        <v>1093</v>
      </c>
      <c r="Z1528" s="1">
        <v>1</v>
      </c>
      <c r="AA1528">
        <v>9</v>
      </c>
      <c r="AB1528" t="s">
        <v>1087</v>
      </c>
      <c r="AC1528" t="s">
        <v>136</v>
      </c>
      <c r="AD1528">
        <v>3</v>
      </c>
      <c r="AG1528" s="1">
        <v>1</v>
      </c>
      <c r="AH1528">
        <v>9</v>
      </c>
      <c r="AI1528" t="s">
        <v>34</v>
      </c>
      <c r="BD1528" s="39">
        <v>42629</v>
      </c>
      <c r="BE1528" s="23">
        <v>0.64374999999999905</v>
      </c>
      <c r="BF1528" s="10" t="str">
        <f t="shared" si="143"/>
        <v>16/09/2016 15:27</v>
      </c>
      <c r="BG1528" s="35">
        <f t="shared" si="144"/>
        <v>42629.645833333336</v>
      </c>
      <c r="BH1528" s="35">
        <f t="shared" si="140"/>
        <v>42629.645833333336</v>
      </c>
      <c r="BI1528" t="str">
        <f t="shared" si="141"/>
        <v>16/09/2016 15:30:00</v>
      </c>
      <c r="BJ1528" s="40" t="str">
        <f t="shared" si="142"/>
        <v>16/09/2016 15:30:00</v>
      </c>
      <c r="BK1528">
        <f>VLOOKUP($BI1528, [1]TableView_704030_20160816_20160!$D$2:$M$5095,3,FALSE)</f>
        <v>1013.4107721399999</v>
      </c>
      <c r="BL1528">
        <f>VLOOKUP($BI1528, [1]TableView_704030_20160816_20160!$D$2:$M$5095,8,FALSE)</f>
        <v>18.6666666666667</v>
      </c>
      <c r="BM1528">
        <f>VLOOKUP($BI1528, [1]TableView_704030_20160816_20160!$D$2:$M$5095,10,FALSE)</f>
        <v>0</v>
      </c>
      <c r="BN1528">
        <f>VLOOKUP($BI1528, [1]TableView_704030_20160816_20160!$D$2:$M$5095,4,FALSE)</f>
        <v>59</v>
      </c>
      <c r="BO1528">
        <f>VLOOKUP($BI1528, [1]TableView_704030_20160816_20160!$D$2:$M$5095,6,FALSE)</f>
        <v>314</v>
      </c>
      <c r="BP1528">
        <f>VLOOKUP($BI1528, [1]TableView_704030_20160816_20160!$D$2:$M$5095,7,FALSE)</f>
        <v>6.9</v>
      </c>
      <c r="BQ1528">
        <f>VLOOKUP($BI1528, [1]TableView_704030_20160816_20160!$D$2:$M$5095,2,FALSE)</f>
        <v>15.6</v>
      </c>
      <c r="BR1528">
        <f>VLOOKUP($BJ1528, [2]aacb8965d69cc6fd1cb3a5cae9e8ae7!$C$6:$F$853,4,FALSE)</f>
        <v>1</v>
      </c>
      <c r="BS1528" s="15">
        <v>3</v>
      </c>
      <c r="BT1528" t="str">
        <f t="shared" si="145"/>
        <v>16/09/2016 3</v>
      </c>
      <c r="BU1528">
        <f>VLOOKUP($BT1528, [3]Sheet1!$D$3:$T$89,4,FALSE)</f>
        <v>21</v>
      </c>
      <c r="BV1528">
        <f>VLOOKUP($BT1528, [3]Sheet1!$D$3:$T$89,5,FALSE)</f>
        <v>19</v>
      </c>
      <c r="BW1528">
        <f>VLOOKUP($BT1528, [3]Sheet1!$D$3:$T$89,8,FALSE)</f>
        <v>21</v>
      </c>
      <c r="BX1528">
        <f>VLOOKUP($BT1528, [3]Sheet1!$D$3:$T$89,9,FALSE)</f>
        <v>19</v>
      </c>
      <c r="BY1528">
        <f>VLOOKUP($BT1528, [3]Sheet1!$D$3:$T$89,12,FALSE)</f>
        <v>21</v>
      </c>
      <c r="BZ1528">
        <f>VLOOKUP($BT1528, [3]Sheet1!$D$3:$T$89,13,FALSE)</f>
        <v>19</v>
      </c>
      <c r="CA1528" t="str">
        <f>VLOOKUP($BT1528, [3]Sheet1!$D$3:$T$89,16,FALSE)</f>
        <v>N/A</v>
      </c>
      <c r="CB1528" t="str">
        <f>VLOOKUP($BT1528, [3]Sheet1!$D$3:$T$89,17,FALSE)</f>
        <v>N/A</v>
      </c>
      <c r="CD1528" s="12">
        <v>42629</v>
      </c>
      <c r="CE1528" s="2">
        <v>0.64374999999999905</v>
      </c>
      <c r="CF1528" s="2" t="s">
        <v>3187</v>
      </c>
      <c r="CG1528" s="2">
        <v>42629.645833333336</v>
      </c>
      <c r="CH1528" s="2">
        <v>42629.645833333336</v>
      </c>
      <c r="CI1528" t="s">
        <v>1461</v>
      </c>
      <c r="CJ1528" t="s">
        <v>1461</v>
      </c>
      <c r="CK1528">
        <v>1013.4107721399999</v>
      </c>
      <c r="CL1528">
        <v>18.6666666666667</v>
      </c>
      <c r="CM1528">
        <v>0</v>
      </c>
      <c r="CN1528">
        <v>59</v>
      </c>
      <c r="CO1528">
        <v>314</v>
      </c>
      <c r="CP1528">
        <v>6.9</v>
      </c>
      <c r="CQ1528">
        <v>15.6</v>
      </c>
      <c r="CR1528">
        <v>1</v>
      </c>
      <c r="CS1528">
        <v>3</v>
      </c>
      <c r="CT1528" t="s">
        <v>1312</v>
      </c>
      <c r="CU1528">
        <v>21</v>
      </c>
      <c r="CV1528">
        <v>19</v>
      </c>
      <c r="CW1528">
        <v>21</v>
      </c>
      <c r="CX1528">
        <v>19</v>
      </c>
      <c r="CY1528">
        <v>21</v>
      </c>
      <c r="CZ1528">
        <v>19</v>
      </c>
      <c r="DA1528" t="s">
        <v>27</v>
      </c>
      <c r="DB1528" t="s">
        <v>27</v>
      </c>
    </row>
    <row r="1529" spans="1:106">
      <c r="D1529" s="3">
        <v>8</v>
      </c>
      <c r="E1529" s="1">
        <v>1</v>
      </c>
      <c r="F1529">
        <v>8</v>
      </c>
      <c r="G1529" t="s">
        <v>194</v>
      </c>
      <c r="L1529" s="1">
        <v>1</v>
      </c>
      <c r="M1529">
        <v>8</v>
      </c>
      <c r="N1529" t="s">
        <v>149</v>
      </c>
      <c r="O1529" t="s">
        <v>57</v>
      </c>
      <c r="P1529">
        <v>3</v>
      </c>
      <c r="S1529" s="1">
        <v>3</v>
      </c>
      <c r="T1529">
        <v>9</v>
      </c>
      <c r="U1529" t="s">
        <v>65</v>
      </c>
      <c r="V1529" t="s">
        <v>57</v>
      </c>
      <c r="W1529" t="s">
        <v>1094</v>
      </c>
      <c r="Z1529" s="1">
        <v>2</v>
      </c>
      <c r="AA1529">
        <v>9</v>
      </c>
      <c r="AB1529" t="s">
        <v>194</v>
      </c>
      <c r="BD1529" s="39">
        <v>42629</v>
      </c>
      <c r="BE1529" s="23">
        <v>0.64444444444444404</v>
      </c>
      <c r="BF1529" s="10" t="str">
        <f t="shared" si="143"/>
        <v>16/09/2016 15:28</v>
      </c>
      <c r="BG1529" s="35">
        <f t="shared" si="144"/>
        <v>42629.645833333336</v>
      </c>
      <c r="BH1529" s="35">
        <f t="shared" si="140"/>
        <v>42629.645833333336</v>
      </c>
      <c r="BI1529" t="str">
        <f t="shared" si="141"/>
        <v>16/09/2016 15:30:00</v>
      </c>
      <c r="BJ1529" s="40" t="str">
        <f t="shared" si="142"/>
        <v>16/09/2016 15:30:00</v>
      </c>
      <c r="BK1529">
        <f>VLOOKUP($BI1529, [1]TableView_704030_20160816_20160!$D$2:$M$5095,3,FALSE)</f>
        <v>1013.4107721399999</v>
      </c>
      <c r="BL1529">
        <f>VLOOKUP($BI1529, [1]TableView_704030_20160816_20160!$D$2:$M$5095,8,FALSE)</f>
        <v>18.6666666666667</v>
      </c>
      <c r="BM1529">
        <f>VLOOKUP($BI1529, [1]TableView_704030_20160816_20160!$D$2:$M$5095,10,FALSE)</f>
        <v>0</v>
      </c>
      <c r="BN1529">
        <f>VLOOKUP($BI1529, [1]TableView_704030_20160816_20160!$D$2:$M$5095,4,FALSE)</f>
        <v>59</v>
      </c>
      <c r="BO1529">
        <f>VLOOKUP($BI1529, [1]TableView_704030_20160816_20160!$D$2:$M$5095,6,FALSE)</f>
        <v>314</v>
      </c>
      <c r="BP1529">
        <f>VLOOKUP($BI1529, [1]TableView_704030_20160816_20160!$D$2:$M$5095,7,FALSE)</f>
        <v>6.9</v>
      </c>
      <c r="BQ1529">
        <f>VLOOKUP($BI1529, [1]TableView_704030_20160816_20160!$D$2:$M$5095,2,FALSE)</f>
        <v>15.6</v>
      </c>
      <c r="BR1529">
        <f>VLOOKUP($BJ1529, [2]aacb8965d69cc6fd1cb3a5cae9e8ae7!$C$6:$F$853,4,FALSE)</f>
        <v>1</v>
      </c>
      <c r="BS1529" s="15">
        <v>3</v>
      </c>
      <c r="BT1529" t="str">
        <f t="shared" si="145"/>
        <v>16/09/2016 3</v>
      </c>
      <c r="BU1529">
        <f>VLOOKUP($BT1529, [3]Sheet1!$D$3:$T$89,4,FALSE)</f>
        <v>21</v>
      </c>
      <c r="BV1529">
        <f>VLOOKUP($BT1529, [3]Sheet1!$D$3:$T$89,5,FALSE)</f>
        <v>19</v>
      </c>
      <c r="BW1529">
        <f>VLOOKUP($BT1529, [3]Sheet1!$D$3:$T$89,8,FALSE)</f>
        <v>21</v>
      </c>
      <c r="BX1529">
        <f>VLOOKUP($BT1529, [3]Sheet1!$D$3:$T$89,9,FALSE)</f>
        <v>19</v>
      </c>
      <c r="BY1529">
        <f>VLOOKUP($BT1529, [3]Sheet1!$D$3:$T$89,12,FALSE)</f>
        <v>21</v>
      </c>
      <c r="BZ1529">
        <f>VLOOKUP($BT1529, [3]Sheet1!$D$3:$T$89,13,FALSE)</f>
        <v>19</v>
      </c>
      <c r="CA1529" t="str">
        <f>VLOOKUP($BT1529, [3]Sheet1!$D$3:$T$89,16,FALSE)</f>
        <v>N/A</v>
      </c>
      <c r="CB1529" t="str">
        <f>VLOOKUP($BT1529, [3]Sheet1!$D$3:$T$89,17,FALSE)</f>
        <v>N/A</v>
      </c>
      <c r="CD1529" s="12">
        <v>42629</v>
      </c>
      <c r="CE1529" s="2">
        <v>0.64444444444444404</v>
      </c>
      <c r="CF1529" s="2" t="s">
        <v>3188</v>
      </c>
      <c r="CG1529" s="2">
        <v>42629.645833333336</v>
      </c>
      <c r="CH1529" s="2">
        <v>42629.645833333336</v>
      </c>
      <c r="CI1529" t="s">
        <v>1461</v>
      </c>
      <c r="CJ1529" t="s">
        <v>1461</v>
      </c>
      <c r="CK1529">
        <v>1013.4107721399999</v>
      </c>
      <c r="CL1529">
        <v>18.6666666666667</v>
      </c>
      <c r="CM1529">
        <v>0</v>
      </c>
      <c r="CN1529">
        <v>59</v>
      </c>
      <c r="CO1529">
        <v>314</v>
      </c>
      <c r="CP1529">
        <v>6.9</v>
      </c>
      <c r="CQ1529">
        <v>15.6</v>
      </c>
      <c r="CR1529">
        <v>1</v>
      </c>
      <c r="CS1529">
        <v>3</v>
      </c>
      <c r="CT1529" t="s">
        <v>1312</v>
      </c>
      <c r="CU1529">
        <v>21</v>
      </c>
      <c r="CV1529">
        <v>19</v>
      </c>
      <c r="CW1529">
        <v>21</v>
      </c>
      <c r="CX1529">
        <v>19</v>
      </c>
      <c r="CY1529">
        <v>21</v>
      </c>
      <c r="CZ1529">
        <v>19</v>
      </c>
      <c r="DA1529" t="s">
        <v>27</v>
      </c>
      <c r="DB1529" t="s">
        <v>27</v>
      </c>
    </row>
    <row r="1530" spans="1:106">
      <c r="D1530" s="3">
        <v>9</v>
      </c>
      <c r="E1530" s="1">
        <v>1</v>
      </c>
      <c r="F1530">
        <v>8</v>
      </c>
      <c r="G1530" t="s">
        <v>194</v>
      </c>
      <c r="L1530" s="1">
        <v>2</v>
      </c>
      <c r="M1530">
        <v>8</v>
      </c>
      <c r="N1530" t="s">
        <v>149</v>
      </c>
      <c r="O1530" t="s">
        <v>57</v>
      </c>
      <c r="P1530" t="s">
        <v>1077</v>
      </c>
      <c r="S1530" s="1">
        <v>2</v>
      </c>
      <c r="T1530">
        <v>9</v>
      </c>
      <c r="U1530" t="s">
        <v>65</v>
      </c>
      <c r="V1530" t="s">
        <v>57</v>
      </c>
      <c r="W1530" t="s">
        <v>990</v>
      </c>
      <c r="Z1530" s="1">
        <v>1</v>
      </c>
      <c r="AA1530">
        <v>9</v>
      </c>
      <c r="AB1530" t="s">
        <v>194</v>
      </c>
      <c r="AG1530" s="1">
        <v>1</v>
      </c>
      <c r="AH1530">
        <v>9</v>
      </c>
      <c r="AI1530" t="s">
        <v>34</v>
      </c>
      <c r="BD1530" s="39">
        <v>42629</v>
      </c>
      <c r="BE1530" s="23">
        <v>0.64513888888888804</v>
      </c>
      <c r="BF1530" s="10" t="str">
        <f t="shared" si="143"/>
        <v>16/09/2016 15:29</v>
      </c>
      <c r="BG1530" s="35">
        <f t="shared" si="144"/>
        <v>42629.645833333336</v>
      </c>
      <c r="BH1530" s="35">
        <f t="shared" si="140"/>
        <v>42629.645833333336</v>
      </c>
      <c r="BI1530" t="str">
        <f t="shared" si="141"/>
        <v>16/09/2016 15:30:00</v>
      </c>
      <c r="BJ1530" s="40" t="str">
        <f t="shared" si="142"/>
        <v>16/09/2016 15:30:00</v>
      </c>
      <c r="BK1530">
        <f>VLOOKUP($BI1530, [1]TableView_704030_20160816_20160!$D$2:$M$5095,3,FALSE)</f>
        <v>1013.4107721399999</v>
      </c>
      <c r="BL1530">
        <f>VLOOKUP($BI1530, [1]TableView_704030_20160816_20160!$D$2:$M$5095,8,FALSE)</f>
        <v>18.6666666666667</v>
      </c>
      <c r="BM1530">
        <f>VLOOKUP($BI1530, [1]TableView_704030_20160816_20160!$D$2:$M$5095,10,FALSE)</f>
        <v>0</v>
      </c>
      <c r="BN1530">
        <f>VLOOKUP($BI1530, [1]TableView_704030_20160816_20160!$D$2:$M$5095,4,FALSE)</f>
        <v>59</v>
      </c>
      <c r="BO1530">
        <f>VLOOKUP($BI1530, [1]TableView_704030_20160816_20160!$D$2:$M$5095,6,FALSE)</f>
        <v>314</v>
      </c>
      <c r="BP1530">
        <f>VLOOKUP($BI1530, [1]TableView_704030_20160816_20160!$D$2:$M$5095,7,FALSE)</f>
        <v>6.9</v>
      </c>
      <c r="BQ1530">
        <f>VLOOKUP($BI1530, [1]TableView_704030_20160816_20160!$D$2:$M$5095,2,FALSE)</f>
        <v>15.6</v>
      </c>
      <c r="BR1530">
        <f>VLOOKUP($BJ1530, [2]aacb8965d69cc6fd1cb3a5cae9e8ae7!$C$6:$F$853,4,FALSE)</f>
        <v>1</v>
      </c>
      <c r="BS1530" s="15">
        <v>3</v>
      </c>
      <c r="BT1530" t="str">
        <f t="shared" si="145"/>
        <v>16/09/2016 3</v>
      </c>
      <c r="BU1530">
        <f>VLOOKUP($BT1530, [3]Sheet1!$D$3:$T$89,4,FALSE)</f>
        <v>21</v>
      </c>
      <c r="BV1530">
        <f>VLOOKUP($BT1530, [3]Sheet1!$D$3:$T$89,5,FALSE)</f>
        <v>19</v>
      </c>
      <c r="BW1530">
        <f>VLOOKUP($BT1530, [3]Sheet1!$D$3:$T$89,8,FALSE)</f>
        <v>21</v>
      </c>
      <c r="BX1530">
        <f>VLOOKUP($BT1530, [3]Sheet1!$D$3:$T$89,9,FALSE)</f>
        <v>19</v>
      </c>
      <c r="BY1530">
        <f>VLOOKUP($BT1530, [3]Sheet1!$D$3:$T$89,12,FALSE)</f>
        <v>21</v>
      </c>
      <c r="BZ1530">
        <f>VLOOKUP($BT1530, [3]Sheet1!$D$3:$T$89,13,FALSE)</f>
        <v>19</v>
      </c>
      <c r="CA1530" t="str">
        <f>VLOOKUP($BT1530, [3]Sheet1!$D$3:$T$89,16,FALSE)</f>
        <v>N/A</v>
      </c>
      <c r="CB1530" t="str">
        <f>VLOOKUP($BT1530, [3]Sheet1!$D$3:$T$89,17,FALSE)</f>
        <v>N/A</v>
      </c>
      <c r="CD1530" s="12">
        <v>42629</v>
      </c>
      <c r="CE1530" s="2">
        <v>0.64513888888888804</v>
      </c>
      <c r="CF1530" s="2" t="s">
        <v>3189</v>
      </c>
      <c r="CG1530" s="2">
        <v>42629.645833333336</v>
      </c>
      <c r="CH1530" s="2">
        <v>42629.645833333336</v>
      </c>
      <c r="CI1530" t="s">
        <v>1461</v>
      </c>
      <c r="CJ1530" t="s">
        <v>1461</v>
      </c>
      <c r="CK1530">
        <v>1013.4107721399999</v>
      </c>
      <c r="CL1530">
        <v>18.6666666666667</v>
      </c>
      <c r="CM1530">
        <v>0</v>
      </c>
      <c r="CN1530">
        <v>59</v>
      </c>
      <c r="CO1530">
        <v>314</v>
      </c>
      <c r="CP1530">
        <v>6.9</v>
      </c>
      <c r="CQ1530">
        <v>15.6</v>
      </c>
      <c r="CR1530">
        <v>1</v>
      </c>
      <c r="CS1530">
        <v>3</v>
      </c>
      <c r="CT1530" t="s">
        <v>1312</v>
      </c>
      <c r="CU1530">
        <v>21</v>
      </c>
      <c r="CV1530">
        <v>19</v>
      </c>
      <c r="CW1530">
        <v>21</v>
      </c>
      <c r="CX1530">
        <v>19</v>
      </c>
      <c r="CY1530">
        <v>21</v>
      </c>
      <c r="CZ1530">
        <v>19</v>
      </c>
      <c r="DA1530" t="s">
        <v>27</v>
      </c>
      <c r="DB1530" t="s">
        <v>27</v>
      </c>
    </row>
    <row r="1531" spans="1:106">
      <c r="D1531" s="3">
        <v>10</v>
      </c>
      <c r="E1531" s="1">
        <v>1</v>
      </c>
      <c r="F1531">
        <v>8</v>
      </c>
      <c r="G1531" t="s">
        <v>194</v>
      </c>
      <c r="L1531" s="1">
        <v>2</v>
      </c>
      <c r="M1531">
        <v>8</v>
      </c>
      <c r="N1531" t="s">
        <v>149</v>
      </c>
      <c r="O1531" t="s">
        <v>57</v>
      </c>
      <c r="P1531" t="s">
        <v>990</v>
      </c>
      <c r="S1531" s="1">
        <v>4</v>
      </c>
      <c r="T1531">
        <v>9</v>
      </c>
      <c r="U1531" t="s">
        <v>65</v>
      </c>
      <c r="V1531" t="s">
        <v>57</v>
      </c>
      <c r="W1531" t="s">
        <v>990</v>
      </c>
      <c r="X1531" t="s">
        <v>1099</v>
      </c>
      <c r="Z1531" s="1">
        <v>1</v>
      </c>
      <c r="AA1531">
        <v>9</v>
      </c>
      <c r="AB1531" t="s">
        <v>34</v>
      </c>
      <c r="BD1531" s="39">
        <v>42629</v>
      </c>
      <c r="BE1531" s="23">
        <v>0.64583333333333204</v>
      </c>
      <c r="BF1531" s="10" t="str">
        <f t="shared" si="143"/>
        <v>16/09/2016 15:30</v>
      </c>
      <c r="BG1531" s="35">
        <f t="shared" si="144"/>
        <v>42629.645833333336</v>
      </c>
      <c r="BH1531" s="35">
        <f t="shared" si="140"/>
        <v>42629.645833333336</v>
      </c>
      <c r="BI1531" t="str">
        <f t="shared" si="141"/>
        <v>16/09/2016 15:30:00</v>
      </c>
      <c r="BJ1531" s="40" t="str">
        <f t="shared" si="142"/>
        <v>16/09/2016 15:30:00</v>
      </c>
      <c r="BK1531">
        <f>VLOOKUP($BI1531, [1]TableView_704030_20160816_20160!$D$2:$M$5095,3,FALSE)</f>
        <v>1013.4107721399999</v>
      </c>
      <c r="BL1531">
        <f>VLOOKUP($BI1531, [1]TableView_704030_20160816_20160!$D$2:$M$5095,8,FALSE)</f>
        <v>18.6666666666667</v>
      </c>
      <c r="BM1531">
        <f>VLOOKUP($BI1531, [1]TableView_704030_20160816_20160!$D$2:$M$5095,10,FALSE)</f>
        <v>0</v>
      </c>
      <c r="BN1531">
        <f>VLOOKUP($BI1531, [1]TableView_704030_20160816_20160!$D$2:$M$5095,4,FALSE)</f>
        <v>59</v>
      </c>
      <c r="BO1531">
        <f>VLOOKUP($BI1531, [1]TableView_704030_20160816_20160!$D$2:$M$5095,6,FALSE)</f>
        <v>314</v>
      </c>
      <c r="BP1531">
        <f>VLOOKUP($BI1531, [1]TableView_704030_20160816_20160!$D$2:$M$5095,7,FALSE)</f>
        <v>6.9</v>
      </c>
      <c r="BQ1531">
        <f>VLOOKUP($BI1531, [1]TableView_704030_20160816_20160!$D$2:$M$5095,2,FALSE)</f>
        <v>15.6</v>
      </c>
      <c r="BR1531">
        <f>VLOOKUP($BJ1531, [2]aacb8965d69cc6fd1cb3a5cae9e8ae7!$C$6:$F$853,4,FALSE)</f>
        <v>1</v>
      </c>
      <c r="BS1531" s="15">
        <v>3</v>
      </c>
      <c r="BT1531" t="str">
        <f t="shared" si="145"/>
        <v>16/09/2016 3</v>
      </c>
      <c r="BU1531">
        <f>VLOOKUP($BT1531, [3]Sheet1!$D$3:$T$89,4,FALSE)</f>
        <v>21</v>
      </c>
      <c r="BV1531">
        <f>VLOOKUP($BT1531, [3]Sheet1!$D$3:$T$89,5,FALSE)</f>
        <v>19</v>
      </c>
      <c r="BW1531">
        <f>VLOOKUP($BT1531, [3]Sheet1!$D$3:$T$89,8,FALSE)</f>
        <v>21</v>
      </c>
      <c r="BX1531">
        <f>VLOOKUP($BT1531, [3]Sheet1!$D$3:$T$89,9,FALSE)</f>
        <v>19</v>
      </c>
      <c r="BY1531">
        <f>VLOOKUP($BT1531, [3]Sheet1!$D$3:$T$89,12,FALSE)</f>
        <v>21</v>
      </c>
      <c r="BZ1531">
        <f>VLOOKUP($BT1531, [3]Sheet1!$D$3:$T$89,13,FALSE)</f>
        <v>19</v>
      </c>
      <c r="CA1531" t="str">
        <f>VLOOKUP($BT1531, [3]Sheet1!$D$3:$T$89,16,FALSE)</f>
        <v>N/A</v>
      </c>
      <c r="CB1531" t="str">
        <f>VLOOKUP($BT1531, [3]Sheet1!$D$3:$T$89,17,FALSE)</f>
        <v>N/A</v>
      </c>
      <c r="CD1531" s="12">
        <v>42629</v>
      </c>
      <c r="CE1531" s="2">
        <v>0.64583333333333204</v>
      </c>
      <c r="CF1531" s="2" t="s">
        <v>3190</v>
      </c>
      <c r="CG1531" s="2">
        <v>42629.645833333336</v>
      </c>
      <c r="CH1531" s="2">
        <v>42629.645833333336</v>
      </c>
      <c r="CI1531" t="s">
        <v>1461</v>
      </c>
      <c r="CJ1531" t="s">
        <v>1461</v>
      </c>
      <c r="CK1531">
        <v>1013.4107721399999</v>
      </c>
      <c r="CL1531">
        <v>18.6666666666667</v>
      </c>
      <c r="CM1531">
        <v>0</v>
      </c>
      <c r="CN1531">
        <v>59</v>
      </c>
      <c r="CO1531">
        <v>314</v>
      </c>
      <c r="CP1531">
        <v>6.9</v>
      </c>
      <c r="CQ1531">
        <v>15.6</v>
      </c>
      <c r="CR1531">
        <v>1</v>
      </c>
      <c r="CS1531">
        <v>3</v>
      </c>
      <c r="CT1531" t="s">
        <v>1312</v>
      </c>
      <c r="CU1531">
        <v>21</v>
      </c>
      <c r="CV1531">
        <v>19</v>
      </c>
      <c r="CW1531">
        <v>21</v>
      </c>
      <c r="CX1531">
        <v>19</v>
      </c>
      <c r="CY1531">
        <v>21</v>
      </c>
      <c r="CZ1531">
        <v>19</v>
      </c>
      <c r="DA1531" t="s">
        <v>27</v>
      </c>
      <c r="DB1531" t="s">
        <v>27</v>
      </c>
    </row>
    <row r="1532" spans="1:106">
      <c r="D1532" s="3">
        <v>11</v>
      </c>
      <c r="E1532" s="1">
        <v>1</v>
      </c>
      <c r="F1532">
        <v>8</v>
      </c>
      <c r="G1532" t="s">
        <v>109</v>
      </c>
      <c r="H1532" t="s">
        <v>57</v>
      </c>
      <c r="I1532">
        <v>9</v>
      </c>
      <c r="L1532" s="1">
        <v>2</v>
      </c>
      <c r="M1532">
        <v>8</v>
      </c>
      <c r="N1532" t="s">
        <v>149</v>
      </c>
      <c r="O1532" t="s">
        <v>57</v>
      </c>
      <c r="P1532" t="s">
        <v>1050</v>
      </c>
      <c r="S1532" s="1">
        <v>4</v>
      </c>
      <c r="T1532">
        <v>9</v>
      </c>
      <c r="U1532" t="s">
        <v>65</v>
      </c>
      <c r="V1532" t="s">
        <v>57</v>
      </c>
      <c r="W1532" t="s">
        <v>990</v>
      </c>
      <c r="X1532" t="s">
        <v>1099</v>
      </c>
      <c r="Z1532" s="1">
        <v>1</v>
      </c>
      <c r="AA1532">
        <v>9</v>
      </c>
      <c r="AB1532" t="s">
        <v>34</v>
      </c>
      <c r="BD1532" s="39">
        <v>42629</v>
      </c>
      <c r="BE1532" s="23">
        <v>0.64652777777777704</v>
      </c>
      <c r="BF1532" s="10" t="str">
        <f t="shared" si="143"/>
        <v>16/09/2016 15:31</v>
      </c>
      <c r="BG1532" s="35">
        <f t="shared" si="144"/>
        <v>42629.645833333336</v>
      </c>
      <c r="BH1532" s="35">
        <f t="shared" si="140"/>
        <v>42629.645833333336</v>
      </c>
      <c r="BI1532" t="str">
        <f t="shared" si="141"/>
        <v>16/09/2016 15:30:00</v>
      </c>
      <c r="BJ1532" s="40" t="str">
        <f t="shared" si="142"/>
        <v>16/09/2016 15:30:00</v>
      </c>
      <c r="BK1532">
        <f>VLOOKUP($BI1532, [1]TableView_704030_20160816_20160!$D$2:$M$5095,3,FALSE)</f>
        <v>1013.4107721399999</v>
      </c>
      <c r="BL1532">
        <f>VLOOKUP($BI1532, [1]TableView_704030_20160816_20160!$D$2:$M$5095,8,FALSE)</f>
        <v>18.6666666666667</v>
      </c>
      <c r="BM1532">
        <f>VLOOKUP($BI1532, [1]TableView_704030_20160816_20160!$D$2:$M$5095,10,FALSE)</f>
        <v>0</v>
      </c>
      <c r="BN1532">
        <f>VLOOKUP($BI1532, [1]TableView_704030_20160816_20160!$D$2:$M$5095,4,FALSE)</f>
        <v>59</v>
      </c>
      <c r="BO1532">
        <f>VLOOKUP($BI1532, [1]TableView_704030_20160816_20160!$D$2:$M$5095,6,FALSE)</f>
        <v>314</v>
      </c>
      <c r="BP1532">
        <f>VLOOKUP($BI1532, [1]TableView_704030_20160816_20160!$D$2:$M$5095,7,FALSE)</f>
        <v>6.9</v>
      </c>
      <c r="BQ1532">
        <f>VLOOKUP($BI1532, [1]TableView_704030_20160816_20160!$D$2:$M$5095,2,FALSE)</f>
        <v>15.6</v>
      </c>
      <c r="BR1532">
        <f>VLOOKUP($BJ1532, [2]aacb8965d69cc6fd1cb3a5cae9e8ae7!$C$6:$F$853,4,FALSE)</f>
        <v>1</v>
      </c>
      <c r="BS1532" s="15">
        <v>3</v>
      </c>
      <c r="BT1532" t="str">
        <f t="shared" si="145"/>
        <v>16/09/2016 3</v>
      </c>
      <c r="BU1532">
        <f>VLOOKUP($BT1532, [3]Sheet1!$D$3:$T$89,4,FALSE)</f>
        <v>21</v>
      </c>
      <c r="BV1532">
        <f>VLOOKUP($BT1532, [3]Sheet1!$D$3:$T$89,5,FALSE)</f>
        <v>19</v>
      </c>
      <c r="BW1532">
        <f>VLOOKUP($BT1532, [3]Sheet1!$D$3:$T$89,8,FALSE)</f>
        <v>21</v>
      </c>
      <c r="BX1532">
        <f>VLOOKUP($BT1532, [3]Sheet1!$D$3:$T$89,9,FALSE)</f>
        <v>19</v>
      </c>
      <c r="BY1532">
        <f>VLOOKUP($BT1532, [3]Sheet1!$D$3:$T$89,12,FALSE)</f>
        <v>21</v>
      </c>
      <c r="BZ1532">
        <f>VLOOKUP($BT1532, [3]Sheet1!$D$3:$T$89,13,FALSE)</f>
        <v>19</v>
      </c>
      <c r="CA1532" t="str">
        <f>VLOOKUP($BT1532, [3]Sheet1!$D$3:$T$89,16,FALSE)</f>
        <v>N/A</v>
      </c>
      <c r="CB1532" t="str">
        <f>VLOOKUP($BT1532, [3]Sheet1!$D$3:$T$89,17,FALSE)</f>
        <v>N/A</v>
      </c>
      <c r="CD1532" s="12">
        <v>42629</v>
      </c>
      <c r="CE1532" s="2">
        <v>0.64652777777777704</v>
      </c>
      <c r="CF1532" s="2" t="s">
        <v>3191</v>
      </c>
      <c r="CG1532" s="2">
        <v>42629.645833333336</v>
      </c>
      <c r="CH1532" s="2">
        <v>42629.645833333336</v>
      </c>
      <c r="CI1532" t="s">
        <v>1461</v>
      </c>
      <c r="CJ1532" t="s">
        <v>1461</v>
      </c>
      <c r="CK1532">
        <v>1013.4107721399999</v>
      </c>
      <c r="CL1532">
        <v>18.6666666666667</v>
      </c>
      <c r="CM1532">
        <v>0</v>
      </c>
      <c r="CN1532">
        <v>59</v>
      </c>
      <c r="CO1532">
        <v>314</v>
      </c>
      <c r="CP1532">
        <v>6.9</v>
      </c>
      <c r="CQ1532">
        <v>15.6</v>
      </c>
      <c r="CR1532">
        <v>1</v>
      </c>
      <c r="CS1532">
        <v>3</v>
      </c>
      <c r="CT1532" t="s">
        <v>1312</v>
      </c>
      <c r="CU1532">
        <v>21</v>
      </c>
      <c r="CV1532">
        <v>19</v>
      </c>
      <c r="CW1532">
        <v>21</v>
      </c>
      <c r="CX1532">
        <v>19</v>
      </c>
      <c r="CY1532">
        <v>21</v>
      </c>
      <c r="CZ1532">
        <v>19</v>
      </c>
      <c r="DA1532" t="s">
        <v>27</v>
      </c>
      <c r="DB1532" t="s">
        <v>27</v>
      </c>
    </row>
    <row r="1533" spans="1:106">
      <c r="D1533" s="3">
        <v>12</v>
      </c>
      <c r="L1533" s="1">
        <v>2</v>
      </c>
      <c r="M1533">
        <v>8</v>
      </c>
      <c r="N1533" t="s">
        <v>149</v>
      </c>
      <c r="O1533" t="s">
        <v>57</v>
      </c>
      <c r="P1533" t="s">
        <v>990</v>
      </c>
      <c r="S1533" s="1">
        <v>3</v>
      </c>
      <c r="T1533">
        <v>9</v>
      </c>
      <c r="U1533" t="s">
        <v>65</v>
      </c>
      <c r="V1533" t="s">
        <v>57</v>
      </c>
      <c r="W1533" t="s">
        <v>1055</v>
      </c>
      <c r="X1533" t="s">
        <v>953</v>
      </c>
      <c r="Z1533" s="1">
        <v>1</v>
      </c>
      <c r="AA1533" s="15">
        <v>9</v>
      </c>
      <c r="AB1533" t="s">
        <v>1087</v>
      </c>
      <c r="AC1533" t="s">
        <v>136</v>
      </c>
      <c r="AD1533">
        <v>3</v>
      </c>
      <c r="AG1533" s="1">
        <v>1</v>
      </c>
      <c r="AH1533">
        <v>9</v>
      </c>
      <c r="AI1533" t="s">
        <v>34</v>
      </c>
      <c r="BD1533" s="39">
        <v>42629</v>
      </c>
      <c r="BE1533" s="23">
        <v>0.64722222222222103</v>
      </c>
      <c r="BF1533" s="10" t="str">
        <f t="shared" si="143"/>
        <v>16/09/2016 15:32</v>
      </c>
      <c r="BG1533" s="35">
        <f t="shared" si="144"/>
        <v>42629.645833333336</v>
      </c>
      <c r="BH1533" s="35">
        <f t="shared" si="140"/>
        <v>42629.645833333336</v>
      </c>
      <c r="BI1533" t="str">
        <f t="shared" si="141"/>
        <v>16/09/2016 15:30:00</v>
      </c>
      <c r="BJ1533" s="40" t="str">
        <f t="shared" si="142"/>
        <v>16/09/2016 15:30:00</v>
      </c>
      <c r="BK1533">
        <f>VLOOKUP($BI1533, [1]TableView_704030_20160816_20160!$D$2:$M$5095,3,FALSE)</f>
        <v>1013.4107721399999</v>
      </c>
      <c r="BL1533">
        <f>VLOOKUP($BI1533, [1]TableView_704030_20160816_20160!$D$2:$M$5095,8,FALSE)</f>
        <v>18.6666666666667</v>
      </c>
      <c r="BM1533">
        <f>VLOOKUP($BI1533, [1]TableView_704030_20160816_20160!$D$2:$M$5095,10,FALSE)</f>
        <v>0</v>
      </c>
      <c r="BN1533">
        <f>VLOOKUP($BI1533, [1]TableView_704030_20160816_20160!$D$2:$M$5095,4,FALSE)</f>
        <v>59</v>
      </c>
      <c r="BO1533">
        <f>VLOOKUP($BI1533, [1]TableView_704030_20160816_20160!$D$2:$M$5095,6,FALSE)</f>
        <v>314</v>
      </c>
      <c r="BP1533">
        <f>VLOOKUP($BI1533, [1]TableView_704030_20160816_20160!$D$2:$M$5095,7,FALSE)</f>
        <v>6.9</v>
      </c>
      <c r="BQ1533">
        <f>VLOOKUP($BI1533, [1]TableView_704030_20160816_20160!$D$2:$M$5095,2,FALSE)</f>
        <v>15.6</v>
      </c>
      <c r="BR1533">
        <f>VLOOKUP($BJ1533, [2]aacb8965d69cc6fd1cb3a5cae9e8ae7!$C$6:$F$853,4,FALSE)</f>
        <v>1</v>
      </c>
      <c r="BS1533" s="15">
        <v>3</v>
      </c>
      <c r="BT1533" t="str">
        <f t="shared" si="145"/>
        <v>16/09/2016 3</v>
      </c>
      <c r="BU1533">
        <f>VLOOKUP($BT1533, [3]Sheet1!$D$3:$T$89,4,FALSE)</f>
        <v>21</v>
      </c>
      <c r="BV1533">
        <f>VLOOKUP($BT1533, [3]Sheet1!$D$3:$T$89,5,FALSE)</f>
        <v>19</v>
      </c>
      <c r="BW1533">
        <f>VLOOKUP($BT1533, [3]Sheet1!$D$3:$T$89,8,FALSE)</f>
        <v>21</v>
      </c>
      <c r="BX1533">
        <f>VLOOKUP($BT1533, [3]Sheet1!$D$3:$T$89,9,FALSE)</f>
        <v>19</v>
      </c>
      <c r="BY1533">
        <f>VLOOKUP($BT1533, [3]Sheet1!$D$3:$T$89,12,FALSE)</f>
        <v>21</v>
      </c>
      <c r="BZ1533">
        <f>VLOOKUP($BT1533, [3]Sheet1!$D$3:$T$89,13,FALSE)</f>
        <v>19</v>
      </c>
      <c r="CA1533" t="str">
        <f>VLOOKUP($BT1533, [3]Sheet1!$D$3:$T$89,16,FALSE)</f>
        <v>N/A</v>
      </c>
      <c r="CB1533" t="str">
        <f>VLOOKUP($BT1533, [3]Sheet1!$D$3:$T$89,17,FALSE)</f>
        <v>N/A</v>
      </c>
      <c r="CD1533" s="12">
        <v>42629</v>
      </c>
      <c r="CE1533" s="2">
        <v>0.64722222222222103</v>
      </c>
      <c r="CF1533" s="2" t="s">
        <v>3192</v>
      </c>
      <c r="CG1533" s="2">
        <v>42629.645833333336</v>
      </c>
      <c r="CH1533" s="2">
        <v>42629.645833333336</v>
      </c>
      <c r="CI1533" t="s">
        <v>1461</v>
      </c>
      <c r="CJ1533" t="s">
        <v>1461</v>
      </c>
      <c r="CK1533">
        <v>1013.4107721399999</v>
      </c>
      <c r="CL1533">
        <v>18.6666666666667</v>
      </c>
      <c r="CM1533">
        <v>0</v>
      </c>
      <c r="CN1533">
        <v>59</v>
      </c>
      <c r="CO1533">
        <v>314</v>
      </c>
      <c r="CP1533">
        <v>6.9</v>
      </c>
      <c r="CQ1533">
        <v>15.6</v>
      </c>
      <c r="CR1533">
        <v>1</v>
      </c>
      <c r="CS1533">
        <v>3</v>
      </c>
      <c r="CT1533" t="s">
        <v>1312</v>
      </c>
      <c r="CU1533">
        <v>21</v>
      </c>
      <c r="CV1533">
        <v>19</v>
      </c>
      <c r="CW1533">
        <v>21</v>
      </c>
      <c r="CX1533">
        <v>19</v>
      </c>
      <c r="CY1533">
        <v>21</v>
      </c>
      <c r="CZ1533">
        <v>19</v>
      </c>
      <c r="DA1533" t="s">
        <v>27</v>
      </c>
      <c r="DB1533" t="s">
        <v>27</v>
      </c>
    </row>
    <row r="1534" spans="1:106">
      <c r="D1534" s="3">
        <v>13</v>
      </c>
      <c r="L1534" s="1">
        <v>2</v>
      </c>
      <c r="M1534">
        <v>8</v>
      </c>
      <c r="N1534" t="s">
        <v>149</v>
      </c>
      <c r="O1534" t="s">
        <v>57</v>
      </c>
      <c r="P1534" t="s">
        <v>990</v>
      </c>
      <c r="S1534" s="1">
        <v>5</v>
      </c>
      <c r="T1534">
        <v>9</v>
      </c>
      <c r="U1534" t="s">
        <v>65</v>
      </c>
      <c r="V1534" t="s">
        <v>57</v>
      </c>
      <c r="W1534" t="s">
        <v>1095</v>
      </c>
      <c r="X1534" t="s">
        <v>1012</v>
      </c>
      <c r="Z1534" s="1">
        <v>1</v>
      </c>
      <c r="AA1534" s="15">
        <v>9</v>
      </c>
      <c r="AB1534" t="s">
        <v>34</v>
      </c>
      <c r="BD1534" s="39">
        <v>42629</v>
      </c>
      <c r="BE1534" s="23">
        <v>0.64791666666666503</v>
      </c>
      <c r="BF1534" s="10" t="str">
        <f t="shared" si="143"/>
        <v>16/09/2016 15:33</v>
      </c>
      <c r="BG1534" s="35">
        <f t="shared" si="144"/>
        <v>42629.645833333336</v>
      </c>
      <c r="BH1534" s="35">
        <f t="shared" ref="BH1534:BH1597" si="146">ROUND(BF1534*(24*60/30),0)/(24*60/30)</f>
        <v>42629.645833333336</v>
      </c>
      <c r="BI1534" t="str">
        <f t="shared" ref="BI1534:BI1597" si="147">TEXT(BD1534,"dd/mm/yyyy ")&amp;TEXT(BG1534,"hh:mm:ss")</f>
        <v>16/09/2016 15:30:00</v>
      </c>
      <c r="BJ1534" s="40" t="str">
        <f t="shared" ref="BJ1534:BJ1597" si="148">TEXT(BD1534,"dd/mm/yyyy ")&amp;TEXT(BH1534,"hh:mm:ss")</f>
        <v>16/09/2016 15:30:00</v>
      </c>
      <c r="BK1534">
        <f>VLOOKUP($BI1534, [1]TableView_704030_20160816_20160!$D$2:$M$5095,3,FALSE)</f>
        <v>1013.4107721399999</v>
      </c>
      <c r="BL1534">
        <f>VLOOKUP($BI1534, [1]TableView_704030_20160816_20160!$D$2:$M$5095,8,FALSE)</f>
        <v>18.6666666666667</v>
      </c>
      <c r="BM1534">
        <f>VLOOKUP($BI1534, [1]TableView_704030_20160816_20160!$D$2:$M$5095,10,FALSE)</f>
        <v>0</v>
      </c>
      <c r="BN1534">
        <f>VLOOKUP($BI1534, [1]TableView_704030_20160816_20160!$D$2:$M$5095,4,FALSE)</f>
        <v>59</v>
      </c>
      <c r="BO1534">
        <f>VLOOKUP($BI1534, [1]TableView_704030_20160816_20160!$D$2:$M$5095,6,FALSE)</f>
        <v>314</v>
      </c>
      <c r="BP1534">
        <f>VLOOKUP($BI1534, [1]TableView_704030_20160816_20160!$D$2:$M$5095,7,FALSE)</f>
        <v>6.9</v>
      </c>
      <c r="BQ1534">
        <f>VLOOKUP($BI1534, [1]TableView_704030_20160816_20160!$D$2:$M$5095,2,FALSE)</f>
        <v>15.6</v>
      </c>
      <c r="BR1534">
        <f>VLOOKUP($BJ1534, [2]aacb8965d69cc6fd1cb3a5cae9e8ae7!$C$6:$F$853,4,FALSE)</f>
        <v>1</v>
      </c>
      <c r="BS1534" s="15">
        <v>3</v>
      </c>
      <c r="BT1534" t="str">
        <f t="shared" si="145"/>
        <v>16/09/2016 3</v>
      </c>
      <c r="BU1534">
        <f>VLOOKUP($BT1534, [3]Sheet1!$D$3:$T$89,4,FALSE)</f>
        <v>21</v>
      </c>
      <c r="BV1534">
        <f>VLOOKUP($BT1534, [3]Sheet1!$D$3:$T$89,5,FALSE)</f>
        <v>19</v>
      </c>
      <c r="BW1534">
        <f>VLOOKUP($BT1534, [3]Sheet1!$D$3:$T$89,8,FALSE)</f>
        <v>21</v>
      </c>
      <c r="BX1534">
        <f>VLOOKUP($BT1534, [3]Sheet1!$D$3:$T$89,9,FALSE)</f>
        <v>19</v>
      </c>
      <c r="BY1534">
        <f>VLOOKUP($BT1534, [3]Sheet1!$D$3:$T$89,12,FALSE)</f>
        <v>21</v>
      </c>
      <c r="BZ1534">
        <f>VLOOKUP($BT1534, [3]Sheet1!$D$3:$T$89,13,FALSE)</f>
        <v>19</v>
      </c>
      <c r="CA1534" t="str">
        <f>VLOOKUP($BT1534, [3]Sheet1!$D$3:$T$89,16,FALSE)</f>
        <v>N/A</v>
      </c>
      <c r="CB1534" t="str">
        <f>VLOOKUP($BT1534, [3]Sheet1!$D$3:$T$89,17,FALSE)</f>
        <v>N/A</v>
      </c>
      <c r="CD1534" s="12">
        <v>42629</v>
      </c>
      <c r="CE1534" s="2">
        <v>0.64791666666666503</v>
      </c>
      <c r="CF1534" s="2" t="s">
        <v>3193</v>
      </c>
      <c r="CG1534" s="2">
        <v>42629.645833333336</v>
      </c>
      <c r="CH1534" s="2">
        <v>42629.645833333336</v>
      </c>
      <c r="CI1534" t="s">
        <v>1461</v>
      </c>
      <c r="CJ1534" t="s">
        <v>1461</v>
      </c>
      <c r="CK1534">
        <v>1013.4107721399999</v>
      </c>
      <c r="CL1534">
        <v>18.6666666666667</v>
      </c>
      <c r="CM1534">
        <v>0</v>
      </c>
      <c r="CN1534">
        <v>59</v>
      </c>
      <c r="CO1534">
        <v>314</v>
      </c>
      <c r="CP1534">
        <v>6.9</v>
      </c>
      <c r="CQ1534">
        <v>15.6</v>
      </c>
      <c r="CR1534">
        <v>1</v>
      </c>
      <c r="CS1534">
        <v>3</v>
      </c>
      <c r="CT1534" t="s">
        <v>1312</v>
      </c>
      <c r="CU1534">
        <v>21</v>
      </c>
      <c r="CV1534">
        <v>19</v>
      </c>
      <c r="CW1534">
        <v>21</v>
      </c>
      <c r="CX1534">
        <v>19</v>
      </c>
      <c r="CY1534">
        <v>21</v>
      </c>
      <c r="CZ1534">
        <v>19</v>
      </c>
      <c r="DA1534" t="s">
        <v>27</v>
      </c>
      <c r="DB1534" t="s">
        <v>27</v>
      </c>
    </row>
    <row r="1535" spans="1:106">
      <c r="D1535" s="3">
        <v>14</v>
      </c>
      <c r="L1535" s="1">
        <v>2</v>
      </c>
      <c r="M1535">
        <v>8</v>
      </c>
      <c r="N1535" t="s">
        <v>149</v>
      </c>
      <c r="O1535" t="s">
        <v>57</v>
      </c>
      <c r="P1535" t="s">
        <v>990</v>
      </c>
      <c r="S1535" s="1">
        <v>5</v>
      </c>
      <c r="T1535">
        <v>9</v>
      </c>
      <c r="U1535" t="s">
        <v>65</v>
      </c>
      <c r="V1535" t="s">
        <v>57</v>
      </c>
      <c r="W1535" t="s">
        <v>1095</v>
      </c>
      <c r="X1535" t="s">
        <v>1012</v>
      </c>
      <c r="BD1535" s="39">
        <v>42629</v>
      </c>
      <c r="BE1535" s="23">
        <v>0.64861111111111003</v>
      </c>
      <c r="BF1535" s="10" t="str">
        <f t="shared" si="143"/>
        <v>16/09/2016 15:34</v>
      </c>
      <c r="BG1535" s="35">
        <f t="shared" si="144"/>
        <v>42629.645833333336</v>
      </c>
      <c r="BH1535" s="35">
        <f t="shared" si="146"/>
        <v>42629.645833333336</v>
      </c>
      <c r="BI1535" t="str">
        <f t="shared" si="147"/>
        <v>16/09/2016 15:30:00</v>
      </c>
      <c r="BJ1535" s="40" t="str">
        <f t="shared" si="148"/>
        <v>16/09/2016 15:30:00</v>
      </c>
      <c r="BK1535">
        <f>VLOOKUP($BI1535, [1]TableView_704030_20160816_20160!$D$2:$M$5095,3,FALSE)</f>
        <v>1013.4107721399999</v>
      </c>
      <c r="BL1535">
        <f>VLOOKUP($BI1535, [1]TableView_704030_20160816_20160!$D$2:$M$5095,8,FALSE)</f>
        <v>18.6666666666667</v>
      </c>
      <c r="BM1535">
        <f>VLOOKUP($BI1535, [1]TableView_704030_20160816_20160!$D$2:$M$5095,10,FALSE)</f>
        <v>0</v>
      </c>
      <c r="BN1535">
        <f>VLOOKUP($BI1535, [1]TableView_704030_20160816_20160!$D$2:$M$5095,4,FALSE)</f>
        <v>59</v>
      </c>
      <c r="BO1535">
        <f>VLOOKUP($BI1535, [1]TableView_704030_20160816_20160!$D$2:$M$5095,6,FALSE)</f>
        <v>314</v>
      </c>
      <c r="BP1535">
        <f>VLOOKUP($BI1535, [1]TableView_704030_20160816_20160!$D$2:$M$5095,7,FALSE)</f>
        <v>6.9</v>
      </c>
      <c r="BQ1535">
        <f>VLOOKUP($BI1535, [1]TableView_704030_20160816_20160!$D$2:$M$5095,2,FALSE)</f>
        <v>15.6</v>
      </c>
      <c r="BR1535">
        <f>VLOOKUP($BJ1535, [2]aacb8965d69cc6fd1cb3a5cae9e8ae7!$C$6:$F$853,4,FALSE)</f>
        <v>1</v>
      </c>
      <c r="BS1535" s="15">
        <v>3</v>
      </c>
      <c r="BT1535" t="str">
        <f t="shared" si="145"/>
        <v>16/09/2016 3</v>
      </c>
      <c r="BU1535">
        <f>VLOOKUP($BT1535, [3]Sheet1!$D$3:$T$89,4,FALSE)</f>
        <v>21</v>
      </c>
      <c r="BV1535">
        <f>VLOOKUP($BT1535, [3]Sheet1!$D$3:$T$89,5,FALSE)</f>
        <v>19</v>
      </c>
      <c r="BW1535">
        <f>VLOOKUP($BT1535, [3]Sheet1!$D$3:$T$89,8,FALSE)</f>
        <v>21</v>
      </c>
      <c r="BX1535">
        <f>VLOOKUP($BT1535, [3]Sheet1!$D$3:$T$89,9,FALSE)</f>
        <v>19</v>
      </c>
      <c r="BY1535">
        <f>VLOOKUP($BT1535, [3]Sheet1!$D$3:$T$89,12,FALSE)</f>
        <v>21</v>
      </c>
      <c r="BZ1535">
        <f>VLOOKUP($BT1535, [3]Sheet1!$D$3:$T$89,13,FALSE)</f>
        <v>19</v>
      </c>
      <c r="CA1535" t="str">
        <f>VLOOKUP($BT1535, [3]Sheet1!$D$3:$T$89,16,FALSE)</f>
        <v>N/A</v>
      </c>
      <c r="CB1535" t="str">
        <f>VLOOKUP($BT1535, [3]Sheet1!$D$3:$T$89,17,FALSE)</f>
        <v>N/A</v>
      </c>
      <c r="CD1535" s="12">
        <v>42629</v>
      </c>
      <c r="CE1535" s="2">
        <v>0.64861111111111003</v>
      </c>
      <c r="CF1535" s="2" t="s">
        <v>3194</v>
      </c>
      <c r="CG1535" s="2">
        <v>42629.645833333336</v>
      </c>
      <c r="CH1535" s="2">
        <v>42629.645833333336</v>
      </c>
      <c r="CI1535" t="s">
        <v>1461</v>
      </c>
      <c r="CJ1535" t="s">
        <v>1461</v>
      </c>
      <c r="CK1535">
        <v>1013.4107721399999</v>
      </c>
      <c r="CL1535">
        <v>18.6666666666667</v>
      </c>
      <c r="CM1535">
        <v>0</v>
      </c>
      <c r="CN1535">
        <v>59</v>
      </c>
      <c r="CO1535">
        <v>314</v>
      </c>
      <c r="CP1535">
        <v>6.9</v>
      </c>
      <c r="CQ1535">
        <v>15.6</v>
      </c>
      <c r="CR1535">
        <v>1</v>
      </c>
      <c r="CS1535">
        <v>3</v>
      </c>
      <c r="CT1535" t="s">
        <v>1312</v>
      </c>
      <c r="CU1535">
        <v>21</v>
      </c>
      <c r="CV1535">
        <v>19</v>
      </c>
      <c r="CW1535">
        <v>21</v>
      </c>
      <c r="CX1535">
        <v>19</v>
      </c>
      <c r="CY1535">
        <v>21</v>
      </c>
      <c r="CZ1535">
        <v>19</v>
      </c>
      <c r="DA1535" t="s">
        <v>27</v>
      </c>
      <c r="DB1535" t="s">
        <v>27</v>
      </c>
    </row>
    <row r="1536" spans="1:106">
      <c r="D1536" s="3">
        <v>15</v>
      </c>
      <c r="L1536" s="1">
        <v>2</v>
      </c>
      <c r="M1536">
        <v>8</v>
      </c>
      <c r="N1536" t="s">
        <v>149</v>
      </c>
      <c r="O1536" t="s">
        <v>57</v>
      </c>
      <c r="P1536" t="s">
        <v>990</v>
      </c>
      <c r="S1536" s="1">
        <v>5</v>
      </c>
      <c r="T1536">
        <v>9</v>
      </c>
      <c r="U1536" t="s">
        <v>65</v>
      </c>
      <c r="V1536" t="s">
        <v>57</v>
      </c>
      <c r="W1536" t="s">
        <v>1095</v>
      </c>
      <c r="X1536" t="s">
        <v>1012</v>
      </c>
      <c r="Z1536" s="1">
        <v>1</v>
      </c>
      <c r="AA1536">
        <v>9</v>
      </c>
      <c r="AB1536" t="s">
        <v>52</v>
      </c>
      <c r="BD1536" s="39">
        <v>42629</v>
      </c>
      <c r="BE1536" s="23">
        <v>0.64930555555555403</v>
      </c>
      <c r="BF1536" s="10" t="str">
        <f t="shared" si="143"/>
        <v>16/09/2016 15:35</v>
      </c>
      <c r="BG1536" s="35">
        <f t="shared" si="144"/>
        <v>42629.652777777781</v>
      </c>
      <c r="BH1536" s="35">
        <f t="shared" si="146"/>
        <v>42629.645833333336</v>
      </c>
      <c r="BI1536" t="str">
        <f t="shared" si="147"/>
        <v>16/09/2016 15:40:00</v>
      </c>
      <c r="BJ1536" s="40" t="str">
        <f t="shared" si="148"/>
        <v>16/09/2016 15:30:00</v>
      </c>
      <c r="BK1536">
        <f>VLOOKUP($BI1536, [1]TableView_704030_20160816_20160!$D$2:$M$5095,3,FALSE)</f>
        <v>1013.47849992</v>
      </c>
      <c r="BL1536">
        <f>VLOOKUP($BI1536, [1]TableView_704030_20160816_20160!$D$2:$M$5095,8,FALSE)</f>
        <v>18.5</v>
      </c>
      <c r="BM1536">
        <f>VLOOKUP($BI1536, [1]TableView_704030_20160816_20160!$D$2:$M$5095,10,FALSE)</f>
        <v>0</v>
      </c>
      <c r="BN1536">
        <f>VLOOKUP($BI1536, [1]TableView_704030_20160816_20160!$D$2:$M$5095,4,FALSE)</f>
        <v>60</v>
      </c>
      <c r="BO1536">
        <f>VLOOKUP($BI1536, [1]TableView_704030_20160816_20160!$D$2:$M$5095,6,FALSE)</f>
        <v>315</v>
      </c>
      <c r="BP1536">
        <f>VLOOKUP($BI1536, [1]TableView_704030_20160816_20160!$D$2:$M$5095,7,FALSE)</f>
        <v>6.7</v>
      </c>
      <c r="BQ1536">
        <f>VLOOKUP($BI1536, [1]TableView_704030_20160816_20160!$D$2:$M$5095,2,FALSE)</f>
        <v>14.8</v>
      </c>
      <c r="BR1536">
        <f>VLOOKUP($BJ1536, [2]aacb8965d69cc6fd1cb3a5cae9e8ae7!$C$6:$F$853,4,FALSE)</f>
        <v>1</v>
      </c>
      <c r="BS1536" s="15">
        <v>3</v>
      </c>
      <c r="BT1536" t="str">
        <f t="shared" si="145"/>
        <v>16/09/2016 3</v>
      </c>
      <c r="BU1536">
        <f>VLOOKUP($BT1536, [3]Sheet1!$D$3:$T$89,4,FALSE)</f>
        <v>21</v>
      </c>
      <c r="BV1536">
        <f>VLOOKUP($BT1536, [3]Sheet1!$D$3:$T$89,5,FALSE)</f>
        <v>19</v>
      </c>
      <c r="BW1536">
        <f>VLOOKUP($BT1536, [3]Sheet1!$D$3:$T$89,8,FALSE)</f>
        <v>21</v>
      </c>
      <c r="BX1536">
        <f>VLOOKUP($BT1536, [3]Sheet1!$D$3:$T$89,9,FALSE)</f>
        <v>19</v>
      </c>
      <c r="BY1536">
        <f>VLOOKUP($BT1536, [3]Sheet1!$D$3:$T$89,12,FALSE)</f>
        <v>21</v>
      </c>
      <c r="BZ1536">
        <f>VLOOKUP($BT1536, [3]Sheet1!$D$3:$T$89,13,FALSE)</f>
        <v>19</v>
      </c>
      <c r="CA1536" t="str">
        <f>VLOOKUP($BT1536, [3]Sheet1!$D$3:$T$89,16,FALSE)</f>
        <v>N/A</v>
      </c>
      <c r="CB1536" t="str">
        <f>VLOOKUP($BT1536, [3]Sheet1!$D$3:$T$89,17,FALSE)</f>
        <v>N/A</v>
      </c>
      <c r="CD1536" s="12">
        <v>42629</v>
      </c>
      <c r="CE1536" s="2">
        <v>0.64930555555555403</v>
      </c>
      <c r="CF1536" s="2" t="s">
        <v>3195</v>
      </c>
      <c r="CG1536" s="2">
        <v>42629.652777777781</v>
      </c>
      <c r="CH1536" s="2">
        <v>42629.645833333336</v>
      </c>
      <c r="CI1536" t="s">
        <v>3196</v>
      </c>
      <c r="CJ1536" t="s">
        <v>1461</v>
      </c>
      <c r="CK1536">
        <v>1013.47849992</v>
      </c>
      <c r="CL1536">
        <v>18.5</v>
      </c>
      <c r="CM1536">
        <v>0</v>
      </c>
      <c r="CN1536">
        <v>60</v>
      </c>
      <c r="CO1536">
        <v>315</v>
      </c>
      <c r="CP1536">
        <v>6.7</v>
      </c>
      <c r="CQ1536">
        <v>14.8</v>
      </c>
      <c r="CR1536">
        <v>1</v>
      </c>
      <c r="CS1536">
        <v>3</v>
      </c>
      <c r="CT1536" t="s">
        <v>1312</v>
      </c>
      <c r="CU1536">
        <v>21</v>
      </c>
      <c r="CV1536">
        <v>19</v>
      </c>
      <c r="CW1536">
        <v>21</v>
      </c>
      <c r="CX1536">
        <v>19</v>
      </c>
      <c r="CY1536">
        <v>21</v>
      </c>
      <c r="CZ1536">
        <v>19</v>
      </c>
      <c r="DA1536" t="s">
        <v>27</v>
      </c>
      <c r="DB1536" t="s">
        <v>27</v>
      </c>
    </row>
    <row r="1537" spans="4:106">
      <c r="D1537" s="3">
        <v>16</v>
      </c>
      <c r="L1537" s="1">
        <v>2</v>
      </c>
      <c r="M1537">
        <v>8</v>
      </c>
      <c r="N1537" t="s">
        <v>149</v>
      </c>
      <c r="O1537" t="s">
        <v>57</v>
      </c>
      <c r="P1537" t="s">
        <v>990</v>
      </c>
      <c r="S1537" s="1">
        <v>5</v>
      </c>
      <c r="T1537">
        <v>9</v>
      </c>
      <c r="U1537" t="s">
        <v>65</v>
      </c>
      <c r="V1537" t="s">
        <v>57</v>
      </c>
      <c r="W1537" t="s">
        <v>1095</v>
      </c>
      <c r="X1537" t="s">
        <v>1012</v>
      </c>
      <c r="BD1537" s="39">
        <v>42629</v>
      </c>
      <c r="BE1537" s="23">
        <v>0.64999999999999802</v>
      </c>
      <c r="BF1537" s="10" t="str">
        <f t="shared" si="143"/>
        <v>16/09/2016 15:36</v>
      </c>
      <c r="BG1537" s="35">
        <f t="shared" si="144"/>
        <v>42629.652777777781</v>
      </c>
      <c r="BH1537" s="35">
        <f t="shared" si="146"/>
        <v>42629.645833333336</v>
      </c>
      <c r="BI1537" t="str">
        <f t="shared" si="147"/>
        <v>16/09/2016 15:40:00</v>
      </c>
      <c r="BJ1537" s="40" t="str">
        <f t="shared" si="148"/>
        <v>16/09/2016 15:30:00</v>
      </c>
      <c r="BK1537">
        <f>VLOOKUP($BI1537, [1]TableView_704030_20160816_20160!$D$2:$M$5095,3,FALSE)</f>
        <v>1013.47849992</v>
      </c>
      <c r="BL1537">
        <f>VLOOKUP($BI1537, [1]TableView_704030_20160816_20160!$D$2:$M$5095,8,FALSE)</f>
        <v>18.5</v>
      </c>
      <c r="BM1537">
        <f>VLOOKUP($BI1537, [1]TableView_704030_20160816_20160!$D$2:$M$5095,10,FALSE)</f>
        <v>0</v>
      </c>
      <c r="BN1537">
        <f>VLOOKUP($BI1537, [1]TableView_704030_20160816_20160!$D$2:$M$5095,4,FALSE)</f>
        <v>60</v>
      </c>
      <c r="BO1537">
        <f>VLOOKUP($BI1537, [1]TableView_704030_20160816_20160!$D$2:$M$5095,6,FALSE)</f>
        <v>315</v>
      </c>
      <c r="BP1537">
        <f>VLOOKUP($BI1537, [1]TableView_704030_20160816_20160!$D$2:$M$5095,7,FALSE)</f>
        <v>6.7</v>
      </c>
      <c r="BQ1537">
        <f>VLOOKUP($BI1537, [1]TableView_704030_20160816_20160!$D$2:$M$5095,2,FALSE)</f>
        <v>14.8</v>
      </c>
      <c r="BR1537">
        <f>VLOOKUP($BJ1537, [2]aacb8965d69cc6fd1cb3a5cae9e8ae7!$C$6:$F$853,4,FALSE)</f>
        <v>1</v>
      </c>
      <c r="BS1537" s="15">
        <v>3</v>
      </c>
      <c r="BT1537" t="str">
        <f t="shared" si="145"/>
        <v>16/09/2016 3</v>
      </c>
      <c r="BU1537">
        <f>VLOOKUP($BT1537, [3]Sheet1!$D$3:$T$89,4,FALSE)</f>
        <v>21</v>
      </c>
      <c r="BV1537">
        <f>VLOOKUP($BT1537, [3]Sheet1!$D$3:$T$89,5,FALSE)</f>
        <v>19</v>
      </c>
      <c r="BW1537">
        <f>VLOOKUP($BT1537, [3]Sheet1!$D$3:$T$89,8,FALSE)</f>
        <v>21</v>
      </c>
      <c r="BX1537">
        <f>VLOOKUP($BT1537, [3]Sheet1!$D$3:$T$89,9,FALSE)</f>
        <v>19</v>
      </c>
      <c r="BY1537">
        <f>VLOOKUP($BT1537, [3]Sheet1!$D$3:$T$89,12,FALSE)</f>
        <v>21</v>
      </c>
      <c r="BZ1537">
        <f>VLOOKUP($BT1537, [3]Sheet1!$D$3:$T$89,13,FALSE)</f>
        <v>19</v>
      </c>
      <c r="CA1537" t="str">
        <f>VLOOKUP($BT1537, [3]Sheet1!$D$3:$T$89,16,FALSE)</f>
        <v>N/A</v>
      </c>
      <c r="CB1537" t="str">
        <f>VLOOKUP($BT1537, [3]Sheet1!$D$3:$T$89,17,FALSE)</f>
        <v>N/A</v>
      </c>
      <c r="CD1537" s="12">
        <v>42629</v>
      </c>
      <c r="CE1537" s="2">
        <v>0.64999999999999802</v>
      </c>
      <c r="CF1537" s="2" t="s">
        <v>3197</v>
      </c>
      <c r="CG1537" s="2">
        <v>42629.652777777781</v>
      </c>
      <c r="CH1537" s="2">
        <v>42629.645833333336</v>
      </c>
      <c r="CI1537" t="s">
        <v>3196</v>
      </c>
      <c r="CJ1537" t="s">
        <v>1461</v>
      </c>
      <c r="CK1537">
        <v>1013.47849992</v>
      </c>
      <c r="CL1537">
        <v>18.5</v>
      </c>
      <c r="CM1537">
        <v>0</v>
      </c>
      <c r="CN1537">
        <v>60</v>
      </c>
      <c r="CO1537">
        <v>315</v>
      </c>
      <c r="CP1537">
        <v>6.7</v>
      </c>
      <c r="CQ1537">
        <v>14.8</v>
      </c>
      <c r="CR1537">
        <v>1</v>
      </c>
      <c r="CS1537">
        <v>3</v>
      </c>
      <c r="CT1537" t="s">
        <v>1312</v>
      </c>
      <c r="CU1537">
        <v>21</v>
      </c>
      <c r="CV1537">
        <v>19</v>
      </c>
      <c r="CW1537">
        <v>21</v>
      </c>
      <c r="CX1537">
        <v>19</v>
      </c>
      <c r="CY1537">
        <v>21</v>
      </c>
      <c r="CZ1537">
        <v>19</v>
      </c>
      <c r="DA1537" t="s">
        <v>27</v>
      </c>
      <c r="DB1537" t="s">
        <v>27</v>
      </c>
    </row>
    <row r="1538" spans="4:106">
      <c r="D1538" s="3">
        <v>17</v>
      </c>
      <c r="L1538" s="1">
        <v>2</v>
      </c>
      <c r="M1538">
        <v>8</v>
      </c>
      <c r="N1538" t="s">
        <v>149</v>
      </c>
      <c r="O1538" t="s">
        <v>57</v>
      </c>
      <c r="P1538" t="s">
        <v>990</v>
      </c>
      <c r="S1538" s="1">
        <v>5</v>
      </c>
      <c r="T1538">
        <v>9</v>
      </c>
      <c r="U1538" t="s">
        <v>65</v>
      </c>
      <c r="V1538" t="s">
        <v>57</v>
      </c>
      <c r="W1538" t="s">
        <v>1095</v>
      </c>
      <c r="X1538" t="s">
        <v>1012</v>
      </c>
      <c r="Z1538" s="1">
        <v>1</v>
      </c>
      <c r="AA1538">
        <v>9</v>
      </c>
      <c r="AB1538" t="s">
        <v>34</v>
      </c>
      <c r="BD1538" s="39">
        <v>42629</v>
      </c>
      <c r="BE1538" s="23">
        <v>0.65069444444444302</v>
      </c>
      <c r="BF1538" s="10" t="str">
        <f t="shared" si="143"/>
        <v>16/09/2016 15:37</v>
      </c>
      <c r="BG1538" s="35">
        <f t="shared" si="144"/>
        <v>42629.652777777781</v>
      </c>
      <c r="BH1538" s="35">
        <f t="shared" si="146"/>
        <v>42629.645833333336</v>
      </c>
      <c r="BI1538" t="str">
        <f t="shared" si="147"/>
        <v>16/09/2016 15:40:00</v>
      </c>
      <c r="BJ1538" s="40" t="str">
        <f t="shared" si="148"/>
        <v>16/09/2016 15:30:00</v>
      </c>
      <c r="BK1538">
        <f>VLOOKUP($BI1538, [1]TableView_704030_20160816_20160!$D$2:$M$5095,3,FALSE)</f>
        <v>1013.47849992</v>
      </c>
      <c r="BL1538">
        <f>VLOOKUP($BI1538, [1]TableView_704030_20160816_20160!$D$2:$M$5095,8,FALSE)</f>
        <v>18.5</v>
      </c>
      <c r="BM1538">
        <f>VLOOKUP($BI1538, [1]TableView_704030_20160816_20160!$D$2:$M$5095,10,FALSE)</f>
        <v>0</v>
      </c>
      <c r="BN1538">
        <f>VLOOKUP($BI1538, [1]TableView_704030_20160816_20160!$D$2:$M$5095,4,FALSE)</f>
        <v>60</v>
      </c>
      <c r="BO1538">
        <f>VLOOKUP($BI1538, [1]TableView_704030_20160816_20160!$D$2:$M$5095,6,FALSE)</f>
        <v>315</v>
      </c>
      <c r="BP1538">
        <f>VLOOKUP($BI1538, [1]TableView_704030_20160816_20160!$D$2:$M$5095,7,FALSE)</f>
        <v>6.7</v>
      </c>
      <c r="BQ1538">
        <f>VLOOKUP($BI1538, [1]TableView_704030_20160816_20160!$D$2:$M$5095,2,FALSE)</f>
        <v>14.8</v>
      </c>
      <c r="BR1538">
        <f>VLOOKUP($BJ1538, [2]aacb8965d69cc6fd1cb3a5cae9e8ae7!$C$6:$F$853,4,FALSE)</f>
        <v>1</v>
      </c>
      <c r="BS1538" s="15">
        <v>3</v>
      </c>
      <c r="BT1538" t="str">
        <f t="shared" si="145"/>
        <v>16/09/2016 3</v>
      </c>
      <c r="BU1538">
        <f>VLOOKUP($BT1538, [3]Sheet1!$D$3:$T$89,4,FALSE)</f>
        <v>21</v>
      </c>
      <c r="BV1538">
        <f>VLOOKUP($BT1538, [3]Sheet1!$D$3:$T$89,5,FALSE)</f>
        <v>19</v>
      </c>
      <c r="BW1538">
        <f>VLOOKUP($BT1538, [3]Sheet1!$D$3:$T$89,8,FALSE)</f>
        <v>21</v>
      </c>
      <c r="BX1538">
        <f>VLOOKUP($BT1538, [3]Sheet1!$D$3:$T$89,9,FALSE)</f>
        <v>19</v>
      </c>
      <c r="BY1538">
        <f>VLOOKUP($BT1538, [3]Sheet1!$D$3:$T$89,12,FALSE)</f>
        <v>21</v>
      </c>
      <c r="BZ1538">
        <f>VLOOKUP($BT1538, [3]Sheet1!$D$3:$T$89,13,FALSE)</f>
        <v>19</v>
      </c>
      <c r="CA1538" t="str">
        <f>VLOOKUP($BT1538, [3]Sheet1!$D$3:$T$89,16,FALSE)</f>
        <v>N/A</v>
      </c>
      <c r="CB1538" t="str">
        <f>VLOOKUP($BT1538, [3]Sheet1!$D$3:$T$89,17,FALSE)</f>
        <v>N/A</v>
      </c>
      <c r="CD1538" s="12">
        <v>42629</v>
      </c>
      <c r="CE1538" s="2">
        <v>0.65069444444444302</v>
      </c>
      <c r="CF1538" s="2" t="s">
        <v>3198</v>
      </c>
      <c r="CG1538" s="2">
        <v>42629.652777777781</v>
      </c>
      <c r="CH1538" s="2">
        <v>42629.645833333336</v>
      </c>
      <c r="CI1538" t="s">
        <v>3196</v>
      </c>
      <c r="CJ1538" t="s">
        <v>1461</v>
      </c>
      <c r="CK1538">
        <v>1013.47849992</v>
      </c>
      <c r="CL1538">
        <v>18.5</v>
      </c>
      <c r="CM1538">
        <v>0</v>
      </c>
      <c r="CN1538">
        <v>60</v>
      </c>
      <c r="CO1538">
        <v>315</v>
      </c>
      <c r="CP1538">
        <v>6.7</v>
      </c>
      <c r="CQ1538">
        <v>14.8</v>
      </c>
      <c r="CR1538">
        <v>1</v>
      </c>
      <c r="CS1538">
        <v>3</v>
      </c>
      <c r="CT1538" t="s">
        <v>1312</v>
      </c>
      <c r="CU1538">
        <v>21</v>
      </c>
      <c r="CV1538">
        <v>19</v>
      </c>
      <c r="CW1538">
        <v>21</v>
      </c>
      <c r="CX1538">
        <v>19</v>
      </c>
      <c r="CY1538">
        <v>21</v>
      </c>
      <c r="CZ1538">
        <v>19</v>
      </c>
      <c r="DA1538" t="s">
        <v>27</v>
      </c>
      <c r="DB1538" t="s">
        <v>27</v>
      </c>
    </row>
    <row r="1539" spans="4:106">
      <c r="D1539" s="3">
        <v>18</v>
      </c>
      <c r="L1539" s="1">
        <v>2</v>
      </c>
      <c r="M1539">
        <v>8</v>
      </c>
      <c r="N1539" t="s">
        <v>149</v>
      </c>
      <c r="O1539" t="s">
        <v>57</v>
      </c>
      <c r="P1539" t="s">
        <v>1050</v>
      </c>
      <c r="S1539" s="1">
        <v>5</v>
      </c>
      <c r="T1539">
        <v>9</v>
      </c>
      <c r="U1539" t="s">
        <v>65</v>
      </c>
      <c r="V1539" t="s">
        <v>57</v>
      </c>
      <c r="W1539" t="s">
        <v>1095</v>
      </c>
      <c r="X1539" t="s">
        <v>1012</v>
      </c>
      <c r="Z1539" s="1">
        <v>1</v>
      </c>
      <c r="AA1539">
        <v>9</v>
      </c>
      <c r="AB1539" t="s">
        <v>34</v>
      </c>
      <c r="BD1539" s="39">
        <v>42629</v>
      </c>
      <c r="BE1539" s="23">
        <v>0.65138888888888702</v>
      </c>
      <c r="BF1539" s="10" t="str">
        <f t="shared" si="143"/>
        <v>16/09/2016 15:38</v>
      </c>
      <c r="BG1539" s="35">
        <f t="shared" si="144"/>
        <v>42629.652777777781</v>
      </c>
      <c r="BH1539" s="35">
        <f t="shared" si="146"/>
        <v>42629.645833333336</v>
      </c>
      <c r="BI1539" t="str">
        <f t="shared" si="147"/>
        <v>16/09/2016 15:40:00</v>
      </c>
      <c r="BJ1539" s="40" t="str">
        <f t="shared" si="148"/>
        <v>16/09/2016 15:30:00</v>
      </c>
      <c r="BK1539">
        <f>VLOOKUP($BI1539, [1]TableView_704030_20160816_20160!$D$2:$M$5095,3,FALSE)</f>
        <v>1013.47849992</v>
      </c>
      <c r="BL1539">
        <f>VLOOKUP($BI1539, [1]TableView_704030_20160816_20160!$D$2:$M$5095,8,FALSE)</f>
        <v>18.5</v>
      </c>
      <c r="BM1539">
        <f>VLOOKUP($BI1539, [1]TableView_704030_20160816_20160!$D$2:$M$5095,10,FALSE)</f>
        <v>0</v>
      </c>
      <c r="BN1539">
        <f>VLOOKUP($BI1539, [1]TableView_704030_20160816_20160!$D$2:$M$5095,4,FALSE)</f>
        <v>60</v>
      </c>
      <c r="BO1539">
        <f>VLOOKUP($BI1539, [1]TableView_704030_20160816_20160!$D$2:$M$5095,6,FALSE)</f>
        <v>315</v>
      </c>
      <c r="BP1539">
        <f>VLOOKUP($BI1539, [1]TableView_704030_20160816_20160!$D$2:$M$5095,7,FALSE)</f>
        <v>6.7</v>
      </c>
      <c r="BQ1539">
        <f>VLOOKUP($BI1539, [1]TableView_704030_20160816_20160!$D$2:$M$5095,2,FALSE)</f>
        <v>14.8</v>
      </c>
      <c r="BR1539">
        <f>VLOOKUP($BJ1539, [2]aacb8965d69cc6fd1cb3a5cae9e8ae7!$C$6:$F$853,4,FALSE)</f>
        <v>1</v>
      </c>
      <c r="BS1539" s="15">
        <v>3</v>
      </c>
      <c r="BT1539" t="str">
        <f t="shared" si="145"/>
        <v>16/09/2016 3</v>
      </c>
      <c r="BU1539">
        <f>VLOOKUP($BT1539, [3]Sheet1!$D$3:$T$89,4,FALSE)</f>
        <v>21</v>
      </c>
      <c r="BV1539">
        <f>VLOOKUP($BT1539, [3]Sheet1!$D$3:$T$89,5,FALSE)</f>
        <v>19</v>
      </c>
      <c r="BW1539">
        <f>VLOOKUP($BT1539, [3]Sheet1!$D$3:$T$89,8,FALSE)</f>
        <v>21</v>
      </c>
      <c r="BX1539">
        <f>VLOOKUP($BT1539, [3]Sheet1!$D$3:$T$89,9,FALSE)</f>
        <v>19</v>
      </c>
      <c r="BY1539">
        <f>VLOOKUP($BT1539, [3]Sheet1!$D$3:$T$89,12,FALSE)</f>
        <v>21</v>
      </c>
      <c r="BZ1539">
        <f>VLOOKUP($BT1539, [3]Sheet1!$D$3:$T$89,13,FALSE)</f>
        <v>19</v>
      </c>
      <c r="CA1539" t="str">
        <f>VLOOKUP($BT1539, [3]Sheet1!$D$3:$T$89,16,FALSE)</f>
        <v>N/A</v>
      </c>
      <c r="CB1539" t="str">
        <f>VLOOKUP($BT1539, [3]Sheet1!$D$3:$T$89,17,FALSE)</f>
        <v>N/A</v>
      </c>
      <c r="CD1539" s="12">
        <v>42629</v>
      </c>
      <c r="CE1539" s="2">
        <v>0.65138888888888702</v>
      </c>
      <c r="CF1539" s="2" t="s">
        <v>3199</v>
      </c>
      <c r="CG1539" s="2">
        <v>42629.652777777781</v>
      </c>
      <c r="CH1539" s="2">
        <v>42629.645833333336</v>
      </c>
      <c r="CI1539" t="s">
        <v>3196</v>
      </c>
      <c r="CJ1539" t="s">
        <v>1461</v>
      </c>
      <c r="CK1539">
        <v>1013.47849992</v>
      </c>
      <c r="CL1539">
        <v>18.5</v>
      </c>
      <c r="CM1539">
        <v>0</v>
      </c>
      <c r="CN1539">
        <v>60</v>
      </c>
      <c r="CO1539">
        <v>315</v>
      </c>
      <c r="CP1539">
        <v>6.7</v>
      </c>
      <c r="CQ1539">
        <v>14.8</v>
      </c>
      <c r="CR1539">
        <v>1</v>
      </c>
      <c r="CS1539">
        <v>3</v>
      </c>
      <c r="CT1539" t="s">
        <v>1312</v>
      </c>
      <c r="CU1539">
        <v>21</v>
      </c>
      <c r="CV1539">
        <v>19</v>
      </c>
      <c r="CW1539">
        <v>21</v>
      </c>
      <c r="CX1539">
        <v>19</v>
      </c>
      <c r="CY1539">
        <v>21</v>
      </c>
      <c r="CZ1539">
        <v>19</v>
      </c>
      <c r="DA1539" t="s">
        <v>27</v>
      </c>
      <c r="DB1539" t="s">
        <v>27</v>
      </c>
    </row>
    <row r="1540" spans="4:106">
      <c r="D1540" s="3">
        <v>19</v>
      </c>
      <c r="L1540" s="1">
        <v>2</v>
      </c>
      <c r="M1540">
        <v>8</v>
      </c>
      <c r="N1540" t="s">
        <v>149</v>
      </c>
      <c r="O1540" t="s">
        <v>57</v>
      </c>
      <c r="P1540" t="s">
        <v>1050</v>
      </c>
      <c r="S1540" s="1">
        <v>5</v>
      </c>
      <c r="T1540">
        <v>9</v>
      </c>
      <c r="U1540" t="s">
        <v>65</v>
      </c>
      <c r="V1540" t="s">
        <v>57</v>
      </c>
      <c r="W1540" t="s">
        <v>1095</v>
      </c>
      <c r="X1540" t="s">
        <v>1012</v>
      </c>
      <c r="Z1540" s="1">
        <v>1</v>
      </c>
      <c r="AA1540">
        <v>8</v>
      </c>
      <c r="AB1540" t="s">
        <v>109</v>
      </c>
      <c r="AC1540" t="s">
        <v>41</v>
      </c>
      <c r="AD1540">
        <v>9</v>
      </c>
      <c r="BD1540" s="39">
        <v>42629</v>
      </c>
      <c r="BE1540" s="23">
        <v>0.65208333333333102</v>
      </c>
      <c r="BF1540" s="10" t="str">
        <f t="shared" ref="BF1540:BF1603" si="149">TEXT(BD1540,"dd/mm/yyyy ")&amp;TEXT(BE1540,"hh:mm")</f>
        <v>16/09/2016 15:39</v>
      </c>
      <c r="BG1540" s="35">
        <f t="shared" ref="BG1540:BG1586" si="150">ROUND(BF1540*(24*60/10),0)/(24*60/10)</f>
        <v>42629.652777777781</v>
      </c>
      <c r="BH1540" s="35">
        <f t="shared" si="146"/>
        <v>42629.645833333336</v>
      </c>
      <c r="BI1540" t="str">
        <f t="shared" si="147"/>
        <v>16/09/2016 15:40:00</v>
      </c>
      <c r="BJ1540" s="40" t="str">
        <f t="shared" si="148"/>
        <v>16/09/2016 15:30:00</v>
      </c>
      <c r="BK1540">
        <f>VLOOKUP($BI1540, [1]TableView_704030_20160816_20160!$D$2:$M$5095,3,FALSE)</f>
        <v>1013.47849992</v>
      </c>
      <c r="BL1540">
        <f>VLOOKUP($BI1540, [1]TableView_704030_20160816_20160!$D$2:$M$5095,8,FALSE)</f>
        <v>18.5</v>
      </c>
      <c r="BM1540">
        <f>VLOOKUP($BI1540, [1]TableView_704030_20160816_20160!$D$2:$M$5095,10,FALSE)</f>
        <v>0</v>
      </c>
      <c r="BN1540">
        <f>VLOOKUP($BI1540, [1]TableView_704030_20160816_20160!$D$2:$M$5095,4,FALSE)</f>
        <v>60</v>
      </c>
      <c r="BO1540">
        <f>VLOOKUP($BI1540, [1]TableView_704030_20160816_20160!$D$2:$M$5095,6,FALSE)</f>
        <v>315</v>
      </c>
      <c r="BP1540">
        <f>VLOOKUP($BI1540, [1]TableView_704030_20160816_20160!$D$2:$M$5095,7,FALSE)</f>
        <v>6.7</v>
      </c>
      <c r="BQ1540">
        <f>VLOOKUP($BI1540, [1]TableView_704030_20160816_20160!$D$2:$M$5095,2,FALSE)</f>
        <v>14.8</v>
      </c>
      <c r="BR1540">
        <f>VLOOKUP($BJ1540, [2]aacb8965d69cc6fd1cb3a5cae9e8ae7!$C$6:$F$853,4,FALSE)</f>
        <v>1</v>
      </c>
      <c r="BS1540" s="15">
        <v>3</v>
      </c>
      <c r="BT1540" t="str">
        <f t="shared" si="145"/>
        <v>16/09/2016 3</v>
      </c>
      <c r="BU1540">
        <f>VLOOKUP($BT1540, [3]Sheet1!$D$3:$T$89,4,FALSE)</f>
        <v>21</v>
      </c>
      <c r="BV1540">
        <f>VLOOKUP($BT1540, [3]Sheet1!$D$3:$T$89,5,FALSE)</f>
        <v>19</v>
      </c>
      <c r="BW1540">
        <f>VLOOKUP($BT1540, [3]Sheet1!$D$3:$T$89,8,FALSE)</f>
        <v>21</v>
      </c>
      <c r="BX1540">
        <f>VLOOKUP($BT1540, [3]Sheet1!$D$3:$T$89,9,FALSE)</f>
        <v>19</v>
      </c>
      <c r="BY1540">
        <f>VLOOKUP($BT1540, [3]Sheet1!$D$3:$T$89,12,FALSE)</f>
        <v>21</v>
      </c>
      <c r="BZ1540">
        <f>VLOOKUP($BT1540, [3]Sheet1!$D$3:$T$89,13,FALSE)</f>
        <v>19</v>
      </c>
      <c r="CA1540" t="str">
        <f>VLOOKUP($BT1540, [3]Sheet1!$D$3:$T$89,16,FALSE)</f>
        <v>N/A</v>
      </c>
      <c r="CB1540" t="str">
        <f>VLOOKUP($BT1540, [3]Sheet1!$D$3:$T$89,17,FALSE)</f>
        <v>N/A</v>
      </c>
      <c r="CD1540" s="12">
        <v>42629</v>
      </c>
      <c r="CE1540" s="2">
        <v>0.65208333333333102</v>
      </c>
      <c r="CF1540" s="2" t="s">
        <v>3200</v>
      </c>
      <c r="CG1540" s="2">
        <v>42629.652777777781</v>
      </c>
      <c r="CH1540" s="2">
        <v>42629.645833333336</v>
      </c>
      <c r="CI1540" t="s">
        <v>3196</v>
      </c>
      <c r="CJ1540" t="s">
        <v>1461</v>
      </c>
      <c r="CK1540">
        <v>1013.47849992</v>
      </c>
      <c r="CL1540">
        <v>18.5</v>
      </c>
      <c r="CM1540">
        <v>0</v>
      </c>
      <c r="CN1540">
        <v>60</v>
      </c>
      <c r="CO1540">
        <v>315</v>
      </c>
      <c r="CP1540">
        <v>6.7</v>
      </c>
      <c r="CQ1540">
        <v>14.8</v>
      </c>
      <c r="CR1540">
        <v>1</v>
      </c>
      <c r="CS1540">
        <v>3</v>
      </c>
      <c r="CT1540" t="s">
        <v>1312</v>
      </c>
      <c r="CU1540">
        <v>21</v>
      </c>
      <c r="CV1540">
        <v>19</v>
      </c>
      <c r="CW1540">
        <v>21</v>
      </c>
      <c r="CX1540">
        <v>19</v>
      </c>
      <c r="CY1540">
        <v>21</v>
      </c>
      <c r="CZ1540">
        <v>19</v>
      </c>
      <c r="DA1540" t="s">
        <v>27</v>
      </c>
      <c r="DB1540" t="s">
        <v>27</v>
      </c>
    </row>
    <row r="1541" spans="4:106">
      <c r="D1541" s="3">
        <v>20</v>
      </c>
      <c r="L1541" s="1">
        <v>3</v>
      </c>
      <c r="M1541">
        <v>8</v>
      </c>
      <c r="N1541" t="s">
        <v>149</v>
      </c>
      <c r="O1541" t="s">
        <v>57</v>
      </c>
      <c r="P1541" t="s">
        <v>1035</v>
      </c>
      <c r="S1541" s="1">
        <v>3</v>
      </c>
      <c r="T1541">
        <v>9</v>
      </c>
      <c r="U1541" t="s">
        <v>65</v>
      </c>
      <c r="V1541" t="s">
        <v>57</v>
      </c>
      <c r="W1541" t="s">
        <v>1035</v>
      </c>
      <c r="X1541" t="s">
        <v>971</v>
      </c>
      <c r="Z1541" s="1">
        <v>1</v>
      </c>
      <c r="AA1541">
        <v>8</v>
      </c>
      <c r="AB1541" t="s">
        <v>109</v>
      </c>
      <c r="AC1541" t="s">
        <v>57</v>
      </c>
      <c r="AD1541">
        <v>9</v>
      </c>
      <c r="BD1541" s="39">
        <v>42629</v>
      </c>
      <c r="BE1541" s="23">
        <v>0.65277777777777601</v>
      </c>
      <c r="BF1541" s="10" t="str">
        <f t="shared" si="149"/>
        <v>16/09/2016 15:40</v>
      </c>
      <c r="BG1541" s="35">
        <f t="shared" si="150"/>
        <v>42629.652777777781</v>
      </c>
      <c r="BH1541" s="35">
        <f t="shared" si="146"/>
        <v>42629.645833333336</v>
      </c>
      <c r="BI1541" t="str">
        <f t="shared" si="147"/>
        <v>16/09/2016 15:40:00</v>
      </c>
      <c r="BJ1541" s="40" t="str">
        <f t="shared" si="148"/>
        <v>16/09/2016 15:30:00</v>
      </c>
      <c r="BK1541">
        <f>VLOOKUP($BI1541, [1]TableView_704030_20160816_20160!$D$2:$M$5095,3,FALSE)</f>
        <v>1013.47849992</v>
      </c>
      <c r="BL1541">
        <f>VLOOKUP($BI1541, [1]TableView_704030_20160816_20160!$D$2:$M$5095,8,FALSE)</f>
        <v>18.5</v>
      </c>
      <c r="BM1541">
        <f>VLOOKUP($BI1541, [1]TableView_704030_20160816_20160!$D$2:$M$5095,10,FALSE)</f>
        <v>0</v>
      </c>
      <c r="BN1541">
        <f>VLOOKUP($BI1541, [1]TableView_704030_20160816_20160!$D$2:$M$5095,4,FALSE)</f>
        <v>60</v>
      </c>
      <c r="BO1541">
        <f>VLOOKUP($BI1541, [1]TableView_704030_20160816_20160!$D$2:$M$5095,6,FALSE)</f>
        <v>315</v>
      </c>
      <c r="BP1541">
        <f>VLOOKUP($BI1541, [1]TableView_704030_20160816_20160!$D$2:$M$5095,7,FALSE)</f>
        <v>6.7</v>
      </c>
      <c r="BQ1541">
        <f>VLOOKUP($BI1541, [1]TableView_704030_20160816_20160!$D$2:$M$5095,2,FALSE)</f>
        <v>14.8</v>
      </c>
      <c r="BR1541">
        <f>VLOOKUP($BJ1541, [2]aacb8965d69cc6fd1cb3a5cae9e8ae7!$C$6:$F$853,4,FALSE)</f>
        <v>1</v>
      </c>
      <c r="BS1541" s="15">
        <v>3</v>
      </c>
      <c r="BT1541" t="str">
        <f t="shared" si="145"/>
        <v>16/09/2016 3</v>
      </c>
      <c r="BU1541">
        <f>VLOOKUP($BT1541, [3]Sheet1!$D$3:$T$89,4,FALSE)</f>
        <v>21</v>
      </c>
      <c r="BV1541">
        <f>VLOOKUP($BT1541, [3]Sheet1!$D$3:$T$89,5,FALSE)</f>
        <v>19</v>
      </c>
      <c r="BW1541">
        <f>VLOOKUP($BT1541, [3]Sheet1!$D$3:$T$89,8,FALSE)</f>
        <v>21</v>
      </c>
      <c r="BX1541">
        <f>VLOOKUP($BT1541, [3]Sheet1!$D$3:$T$89,9,FALSE)</f>
        <v>19</v>
      </c>
      <c r="BY1541">
        <f>VLOOKUP($BT1541, [3]Sheet1!$D$3:$T$89,12,FALSE)</f>
        <v>21</v>
      </c>
      <c r="BZ1541">
        <f>VLOOKUP($BT1541, [3]Sheet1!$D$3:$T$89,13,FALSE)</f>
        <v>19</v>
      </c>
      <c r="CA1541" t="str">
        <f>VLOOKUP($BT1541, [3]Sheet1!$D$3:$T$89,16,FALSE)</f>
        <v>N/A</v>
      </c>
      <c r="CB1541" t="str">
        <f>VLOOKUP($BT1541, [3]Sheet1!$D$3:$T$89,17,FALSE)</f>
        <v>N/A</v>
      </c>
      <c r="CD1541" s="12">
        <v>42629</v>
      </c>
      <c r="CE1541" s="2">
        <v>0.65277777777777601</v>
      </c>
      <c r="CF1541" s="2" t="s">
        <v>3201</v>
      </c>
      <c r="CG1541" s="2">
        <v>42629.652777777781</v>
      </c>
      <c r="CH1541" s="2">
        <v>42629.645833333336</v>
      </c>
      <c r="CI1541" t="s">
        <v>3196</v>
      </c>
      <c r="CJ1541" t="s">
        <v>1461</v>
      </c>
      <c r="CK1541">
        <v>1013.47849992</v>
      </c>
      <c r="CL1541">
        <v>18.5</v>
      </c>
      <c r="CM1541">
        <v>0</v>
      </c>
      <c r="CN1541">
        <v>60</v>
      </c>
      <c r="CO1541">
        <v>315</v>
      </c>
      <c r="CP1541">
        <v>6.7</v>
      </c>
      <c r="CQ1541">
        <v>14.8</v>
      </c>
      <c r="CR1541">
        <v>1</v>
      </c>
      <c r="CS1541">
        <v>3</v>
      </c>
      <c r="CT1541" t="s">
        <v>1312</v>
      </c>
      <c r="CU1541">
        <v>21</v>
      </c>
      <c r="CV1541">
        <v>19</v>
      </c>
      <c r="CW1541">
        <v>21</v>
      </c>
      <c r="CX1541">
        <v>19</v>
      </c>
      <c r="CY1541">
        <v>21</v>
      </c>
      <c r="CZ1541">
        <v>19</v>
      </c>
      <c r="DA1541" t="s">
        <v>27</v>
      </c>
      <c r="DB1541" t="s">
        <v>27</v>
      </c>
    </row>
    <row r="1542" spans="4:106">
      <c r="D1542" s="3">
        <v>21</v>
      </c>
      <c r="L1542" s="1">
        <v>3</v>
      </c>
      <c r="M1542">
        <v>8</v>
      </c>
      <c r="N1542" t="s">
        <v>149</v>
      </c>
      <c r="O1542" t="s">
        <v>57</v>
      </c>
      <c r="P1542" t="s">
        <v>1035</v>
      </c>
      <c r="S1542" s="1">
        <v>4</v>
      </c>
      <c r="T1542">
        <v>9</v>
      </c>
      <c r="U1542" t="s">
        <v>65</v>
      </c>
      <c r="V1542" t="s">
        <v>57</v>
      </c>
      <c r="W1542" t="s">
        <v>1035</v>
      </c>
      <c r="X1542" t="s">
        <v>1003</v>
      </c>
      <c r="BD1542" s="39">
        <v>42629</v>
      </c>
      <c r="BE1542" s="23">
        <v>0.65347222222222001</v>
      </c>
      <c r="BF1542" s="10" t="str">
        <f t="shared" si="149"/>
        <v>16/09/2016 15:41</v>
      </c>
      <c r="BG1542" s="35">
        <f t="shared" si="150"/>
        <v>42629.652777777781</v>
      </c>
      <c r="BH1542" s="35">
        <f t="shared" si="146"/>
        <v>42629.645833333336</v>
      </c>
      <c r="BI1542" t="str">
        <f t="shared" si="147"/>
        <v>16/09/2016 15:40:00</v>
      </c>
      <c r="BJ1542" s="40" t="str">
        <f t="shared" si="148"/>
        <v>16/09/2016 15:30:00</v>
      </c>
      <c r="BK1542">
        <f>VLOOKUP($BI1542, [1]TableView_704030_20160816_20160!$D$2:$M$5095,3,FALSE)</f>
        <v>1013.47849992</v>
      </c>
      <c r="BL1542">
        <f>VLOOKUP($BI1542, [1]TableView_704030_20160816_20160!$D$2:$M$5095,8,FALSE)</f>
        <v>18.5</v>
      </c>
      <c r="BM1542">
        <f>VLOOKUP($BI1542, [1]TableView_704030_20160816_20160!$D$2:$M$5095,10,FALSE)</f>
        <v>0</v>
      </c>
      <c r="BN1542">
        <f>VLOOKUP($BI1542, [1]TableView_704030_20160816_20160!$D$2:$M$5095,4,FALSE)</f>
        <v>60</v>
      </c>
      <c r="BO1542">
        <f>VLOOKUP($BI1542, [1]TableView_704030_20160816_20160!$D$2:$M$5095,6,FALSE)</f>
        <v>315</v>
      </c>
      <c r="BP1542">
        <f>VLOOKUP($BI1542, [1]TableView_704030_20160816_20160!$D$2:$M$5095,7,FALSE)</f>
        <v>6.7</v>
      </c>
      <c r="BQ1542">
        <f>VLOOKUP($BI1542, [1]TableView_704030_20160816_20160!$D$2:$M$5095,2,FALSE)</f>
        <v>14.8</v>
      </c>
      <c r="BR1542">
        <f>VLOOKUP($BJ1542, [2]aacb8965d69cc6fd1cb3a5cae9e8ae7!$C$6:$F$853,4,FALSE)</f>
        <v>1</v>
      </c>
      <c r="BS1542" s="15">
        <v>3</v>
      </c>
      <c r="BT1542" t="str">
        <f t="shared" si="145"/>
        <v>16/09/2016 3</v>
      </c>
      <c r="BU1542">
        <f>VLOOKUP($BT1542, [3]Sheet1!$D$3:$T$89,4,FALSE)</f>
        <v>21</v>
      </c>
      <c r="BV1542">
        <f>VLOOKUP($BT1542, [3]Sheet1!$D$3:$T$89,5,FALSE)</f>
        <v>19</v>
      </c>
      <c r="BW1542">
        <f>VLOOKUP($BT1542, [3]Sheet1!$D$3:$T$89,8,FALSE)</f>
        <v>21</v>
      </c>
      <c r="BX1542">
        <f>VLOOKUP($BT1542, [3]Sheet1!$D$3:$T$89,9,FALSE)</f>
        <v>19</v>
      </c>
      <c r="BY1542">
        <f>VLOOKUP($BT1542, [3]Sheet1!$D$3:$T$89,12,FALSE)</f>
        <v>21</v>
      </c>
      <c r="BZ1542">
        <f>VLOOKUP($BT1542, [3]Sheet1!$D$3:$T$89,13,FALSE)</f>
        <v>19</v>
      </c>
      <c r="CA1542" t="str">
        <f>VLOOKUP($BT1542, [3]Sheet1!$D$3:$T$89,16,FALSE)</f>
        <v>N/A</v>
      </c>
      <c r="CB1542" t="str">
        <f>VLOOKUP($BT1542, [3]Sheet1!$D$3:$T$89,17,FALSE)</f>
        <v>N/A</v>
      </c>
      <c r="CD1542" s="12">
        <v>42629</v>
      </c>
      <c r="CE1542" s="2">
        <v>0.65347222222222001</v>
      </c>
      <c r="CF1542" s="2" t="s">
        <v>3202</v>
      </c>
      <c r="CG1542" s="2">
        <v>42629.652777777781</v>
      </c>
      <c r="CH1542" s="2">
        <v>42629.645833333336</v>
      </c>
      <c r="CI1542" t="s">
        <v>3196</v>
      </c>
      <c r="CJ1542" t="s">
        <v>1461</v>
      </c>
      <c r="CK1542">
        <v>1013.47849992</v>
      </c>
      <c r="CL1542">
        <v>18.5</v>
      </c>
      <c r="CM1542">
        <v>0</v>
      </c>
      <c r="CN1542">
        <v>60</v>
      </c>
      <c r="CO1542">
        <v>315</v>
      </c>
      <c r="CP1542">
        <v>6.7</v>
      </c>
      <c r="CQ1542">
        <v>14.8</v>
      </c>
      <c r="CR1542">
        <v>1</v>
      </c>
      <c r="CS1542">
        <v>3</v>
      </c>
      <c r="CT1542" t="s">
        <v>1312</v>
      </c>
      <c r="CU1542">
        <v>21</v>
      </c>
      <c r="CV1542">
        <v>19</v>
      </c>
      <c r="CW1542">
        <v>21</v>
      </c>
      <c r="CX1542">
        <v>19</v>
      </c>
      <c r="CY1542">
        <v>21</v>
      </c>
      <c r="CZ1542">
        <v>19</v>
      </c>
      <c r="DA1542" t="s">
        <v>27</v>
      </c>
      <c r="DB1542" t="s">
        <v>27</v>
      </c>
    </row>
    <row r="1543" spans="4:106">
      <c r="D1543" s="3">
        <v>22</v>
      </c>
      <c r="E1543" s="1">
        <v>1</v>
      </c>
      <c r="F1543">
        <v>8</v>
      </c>
      <c r="G1543" t="s">
        <v>110</v>
      </c>
      <c r="H1543" t="s">
        <v>57</v>
      </c>
      <c r="I1543">
        <v>2</v>
      </c>
      <c r="L1543" s="1">
        <v>2</v>
      </c>
      <c r="M1543">
        <v>8</v>
      </c>
      <c r="N1543" t="s">
        <v>1070</v>
      </c>
      <c r="O1543" t="s">
        <v>136</v>
      </c>
      <c r="P1543">
        <v>3</v>
      </c>
      <c r="S1543" s="1">
        <v>2</v>
      </c>
      <c r="T1543">
        <v>9</v>
      </c>
      <c r="U1543" t="s">
        <v>1087</v>
      </c>
      <c r="V1543" t="s">
        <v>136</v>
      </c>
      <c r="W1543">
        <v>3</v>
      </c>
      <c r="Z1543" s="1">
        <v>1</v>
      </c>
      <c r="AA1543">
        <v>9</v>
      </c>
      <c r="AB1543" t="s">
        <v>194</v>
      </c>
      <c r="AG1543" s="1">
        <v>1</v>
      </c>
      <c r="AH1543">
        <v>9</v>
      </c>
      <c r="AI1543" t="s">
        <v>664</v>
      </c>
      <c r="AJ1543" t="s">
        <v>136</v>
      </c>
      <c r="AK1543">
        <v>9</v>
      </c>
      <c r="BD1543" s="39">
        <v>42629</v>
      </c>
      <c r="BE1543" s="23">
        <v>0.65416666666666401</v>
      </c>
      <c r="BF1543" s="10" t="str">
        <f t="shared" si="149"/>
        <v>16/09/2016 15:42</v>
      </c>
      <c r="BG1543" s="35">
        <f t="shared" si="150"/>
        <v>42629.652777777781</v>
      </c>
      <c r="BH1543" s="35">
        <f t="shared" si="146"/>
        <v>42629.645833333336</v>
      </c>
      <c r="BI1543" t="str">
        <f t="shared" si="147"/>
        <v>16/09/2016 15:40:00</v>
      </c>
      <c r="BJ1543" s="40" t="str">
        <f t="shared" si="148"/>
        <v>16/09/2016 15:30:00</v>
      </c>
      <c r="BK1543">
        <f>VLOOKUP($BI1543, [1]TableView_704030_20160816_20160!$D$2:$M$5095,3,FALSE)</f>
        <v>1013.47849992</v>
      </c>
      <c r="BL1543">
        <f>VLOOKUP($BI1543, [1]TableView_704030_20160816_20160!$D$2:$M$5095,8,FALSE)</f>
        <v>18.5</v>
      </c>
      <c r="BM1543">
        <f>VLOOKUP($BI1543, [1]TableView_704030_20160816_20160!$D$2:$M$5095,10,FALSE)</f>
        <v>0</v>
      </c>
      <c r="BN1543">
        <f>VLOOKUP($BI1543, [1]TableView_704030_20160816_20160!$D$2:$M$5095,4,FALSE)</f>
        <v>60</v>
      </c>
      <c r="BO1543">
        <f>VLOOKUP($BI1543, [1]TableView_704030_20160816_20160!$D$2:$M$5095,6,FALSE)</f>
        <v>315</v>
      </c>
      <c r="BP1543">
        <f>VLOOKUP($BI1543, [1]TableView_704030_20160816_20160!$D$2:$M$5095,7,FALSE)</f>
        <v>6.7</v>
      </c>
      <c r="BQ1543">
        <f>VLOOKUP($BI1543, [1]TableView_704030_20160816_20160!$D$2:$M$5095,2,FALSE)</f>
        <v>14.8</v>
      </c>
      <c r="BR1543">
        <f>VLOOKUP($BJ1543, [2]aacb8965d69cc6fd1cb3a5cae9e8ae7!$C$6:$F$853,4,FALSE)</f>
        <v>1</v>
      </c>
      <c r="BS1543" s="15">
        <v>3</v>
      </c>
      <c r="BT1543" t="str">
        <f t="shared" si="145"/>
        <v>16/09/2016 3</v>
      </c>
      <c r="BU1543">
        <f>VLOOKUP($BT1543, [3]Sheet1!$D$3:$T$89,4,FALSE)</f>
        <v>21</v>
      </c>
      <c r="BV1543">
        <f>VLOOKUP($BT1543, [3]Sheet1!$D$3:$T$89,5,FALSE)</f>
        <v>19</v>
      </c>
      <c r="BW1543">
        <f>VLOOKUP($BT1543, [3]Sheet1!$D$3:$T$89,8,FALSE)</f>
        <v>21</v>
      </c>
      <c r="BX1543">
        <f>VLOOKUP($BT1543, [3]Sheet1!$D$3:$T$89,9,FALSE)</f>
        <v>19</v>
      </c>
      <c r="BY1543">
        <f>VLOOKUP($BT1543, [3]Sheet1!$D$3:$T$89,12,FALSE)</f>
        <v>21</v>
      </c>
      <c r="BZ1543">
        <f>VLOOKUP($BT1543, [3]Sheet1!$D$3:$T$89,13,FALSE)</f>
        <v>19</v>
      </c>
      <c r="CA1543" t="str">
        <f>VLOOKUP($BT1543, [3]Sheet1!$D$3:$T$89,16,FALSE)</f>
        <v>N/A</v>
      </c>
      <c r="CB1543" t="str">
        <f>VLOOKUP($BT1543, [3]Sheet1!$D$3:$T$89,17,FALSE)</f>
        <v>N/A</v>
      </c>
      <c r="CD1543" s="12">
        <v>42629</v>
      </c>
      <c r="CE1543" s="2">
        <v>0.65416666666666401</v>
      </c>
      <c r="CF1543" s="2" t="s">
        <v>3203</v>
      </c>
      <c r="CG1543" s="2">
        <v>42629.652777777781</v>
      </c>
      <c r="CH1543" s="2">
        <v>42629.645833333336</v>
      </c>
      <c r="CI1543" t="s">
        <v>3196</v>
      </c>
      <c r="CJ1543" t="s">
        <v>1461</v>
      </c>
      <c r="CK1543">
        <v>1013.47849992</v>
      </c>
      <c r="CL1543">
        <v>18.5</v>
      </c>
      <c r="CM1543">
        <v>0</v>
      </c>
      <c r="CN1543">
        <v>60</v>
      </c>
      <c r="CO1543">
        <v>315</v>
      </c>
      <c r="CP1543">
        <v>6.7</v>
      </c>
      <c r="CQ1543">
        <v>14.8</v>
      </c>
      <c r="CR1543">
        <v>1</v>
      </c>
      <c r="CS1543">
        <v>3</v>
      </c>
      <c r="CT1543" t="s">
        <v>1312</v>
      </c>
      <c r="CU1543">
        <v>21</v>
      </c>
      <c r="CV1543">
        <v>19</v>
      </c>
      <c r="CW1543">
        <v>21</v>
      </c>
      <c r="CX1543">
        <v>19</v>
      </c>
      <c r="CY1543">
        <v>21</v>
      </c>
      <c r="CZ1543">
        <v>19</v>
      </c>
      <c r="DA1543" t="s">
        <v>27</v>
      </c>
      <c r="DB1543" t="s">
        <v>27</v>
      </c>
    </row>
    <row r="1544" spans="4:106">
      <c r="D1544" s="3">
        <v>23</v>
      </c>
      <c r="E1544" s="1">
        <v>1</v>
      </c>
      <c r="F1544">
        <v>8</v>
      </c>
      <c r="G1544" t="s">
        <v>110</v>
      </c>
      <c r="H1544" t="s">
        <v>57</v>
      </c>
      <c r="I1544">
        <v>2</v>
      </c>
      <c r="L1544" s="1">
        <v>2</v>
      </c>
      <c r="M1544">
        <v>8</v>
      </c>
      <c r="N1544" t="s">
        <v>1070</v>
      </c>
      <c r="O1544" t="s">
        <v>136</v>
      </c>
      <c r="P1544">
        <v>3</v>
      </c>
      <c r="S1544" s="1">
        <v>2</v>
      </c>
      <c r="T1544">
        <v>9</v>
      </c>
      <c r="U1544" t="s">
        <v>1087</v>
      </c>
      <c r="V1544" t="s">
        <v>136</v>
      </c>
      <c r="W1544">
        <v>3</v>
      </c>
      <c r="Z1544" s="1">
        <v>1</v>
      </c>
      <c r="AA1544">
        <v>9</v>
      </c>
      <c r="AB1544" t="s">
        <v>194</v>
      </c>
      <c r="AG1544" s="1">
        <v>1</v>
      </c>
      <c r="AH1544">
        <v>9</v>
      </c>
      <c r="AI1544" t="s">
        <v>664</v>
      </c>
      <c r="AJ1544" t="s">
        <v>136</v>
      </c>
      <c r="AK1544">
        <v>9</v>
      </c>
      <c r="BD1544" s="39">
        <v>42629</v>
      </c>
      <c r="BE1544" s="23">
        <v>0.65486111111110901</v>
      </c>
      <c r="BF1544" s="10" t="str">
        <f t="shared" si="149"/>
        <v>16/09/2016 15:43</v>
      </c>
      <c r="BG1544" s="35">
        <f t="shared" si="150"/>
        <v>42629.652777777781</v>
      </c>
      <c r="BH1544" s="35">
        <f t="shared" si="146"/>
        <v>42629.645833333336</v>
      </c>
      <c r="BI1544" t="str">
        <f t="shared" si="147"/>
        <v>16/09/2016 15:40:00</v>
      </c>
      <c r="BJ1544" s="40" t="str">
        <f t="shared" si="148"/>
        <v>16/09/2016 15:30:00</v>
      </c>
      <c r="BK1544">
        <f>VLOOKUP($BI1544, [1]TableView_704030_20160816_20160!$D$2:$M$5095,3,FALSE)</f>
        <v>1013.47849992</v>
      </c>
      <c r="BL1544">
        <f>VLOOKUP($BI1544, [1]TableView_704030_20160816_20160!$D$2:$M$5095,8,FALSE)</f>
        <v>18.5</v>
      </c>
      <c r="BM1544">
        <f>VLOOKUP($BI1544, [1]TableView_704030_20160816_20160!$D$2:$M$5095,10,FALSE)</f>
        <v>0</v>
      </c>
      <c r="BN1544">
        <f>VLOOKUP($BI1544, [1]TableView_704030_20160816_20160!$D$2:$M$5095,4,FALSE)</f>
        <v>60</v>
      </c>
      <c r="BO1544">
        <f>VLOOKUP($BI1544, [1]TableView_704030_20160816_20160!$D$2:$M$5095,6,FALSE)</f>
        <v>315</v>
      </c>
      <c r="BP1544">
        <f>VLOOKUP($BI1544, [1]TableView_704030_20160816_20160!$D$2:$M$5095,7,FALSE)</f>
        <v>6.7</v>
      </c>
      <c r="BQ1544">
        <f>VLOOKUP($BI1544, [1]TableView_704030_20160816_20160!$D$2:$M$5095,2,FALSE)</f>
        <v>14.8</v>
      </c>
      <c r="BR1544">
        <f>VLOOKUP($BJ1544, [2]aacb8965d69cc6fd1cb3a5cae9e8ae7!$C$6:$F$853,4,FALSE)</f>
        <v>1</v>
      </c>
      <c r="BS1544" s="15">
        <v>3</v>
      </c>
      <c r="BT1544" t="str">
        <f t="shared" si="145"/>
        <v>16/09/2016 3</v>
      </c>
      <c r="BU1544">
        <f>VLOOKUP($BT1544, [3]Sheet1!$D$3:$T$89,4,FALSE)</f>
        <v>21</v>
      </c>
      <c r="BV1544">
        <f>VLOOKUP($BT1544, [3]Sheet1!$D$3:$T$89,5,FALSE)</f>
        <v>19</v>
      </c>
      <c r="BW1544">
        <f>VLOOKUP($BT1544, [3]Sheet1!$D$3:$T$89,8,FALSE)</f>
        <v>21</v>
      </c>
      <c r="BX1544">
        <f>VLOOKUP($BT1544, [3]Sheet1!$D$3:$T$89,9,FALSE)</f>
        <v>19</v>
      </c>
      <c r="BY1544">
        <f>VLOOKUP($BT1544, [3]Sheet1!$D$3:$T$89,12,FALSE)</f>
        <v>21</v>
      </c>
      <c r="BZ1544">
        <f>VLOOKUP($BT1544, [3]Sheet1!$D$3:$T$89,13,FALSE)</f>
        <v>19</v>
      </c>
      <c r="CA1544" t="str">
        <f>VLOOKUP($BT1544, [3]Sheet1!$D$3:$T$89,16,FALSE)</f>
        <v>N/A</v>
      </c>
      <c r="CB1544" t="str">
        <f>VLOOKUP($BT1544, [3]Sheet1!$D$3:$T$89,17,FALSE)</f>
        <v>N/A</v>
      </c>
      <c r="CD1544" s="12">
        <v>42629</v>
      </c>
      <c r="CE1544" s="2">
        <v>0.65486111111110901</v>
      </c>
      <c r="CF1544" s="2" t="s">
        <v>3204</v>
      </c>
      <c r="CG1544" s="2">
        <v>42629.652777777781</v>
      </c>
      <c r="CH1544" s="2">
        <v>42629.645833333336</v>
      </c>
      <c r="CI1544" t="s">
        <v>3196</v>
      </c>
      <c r="CJ1544" t="s">
        <v>1461</v>
      </c>
      <c r="CK1544">
        <v>1013.47849992</v>
      </c>
      <c r="CL1544">
        <v>18.5</v>
      </c>
      <c r="CM1544">
        <v>0</v>
      </c>
      <c r="CN1544">
        <v>60</v>
      </c>
      <c r="CO1544">
        <v>315</v>
      </c>
      <c r="CP1544">
        <v>6.7</v>
      </c>
      <c r="CQ1544">
        <v>14.8</v>
      </c>
      <c r="CR1544">
        <v>1</v>
      </c>
      <c r="CS1544">
        <v>3</v>
      </c>
      <c r="CT1544" t="s">
        <v>1312</v>
      </c>
      <c r="CU1544">
        <v>21</v>
      </c>
      <c r="CV1544">
        <v>19</v>
      </c>
      <c r="CW1544">
        <v>21</v>
      </c>
      <c r="CX1544">
        <v>19</v>
      </c>
      <c r="CY1544">
        <v>21</v>
      </c>
      <c r="CZ1544">
        <v>19</v>
      </c>
      <c r="DA1544" t="s">
        <v>27</v>
      </c>
      <c r="DB1544" t="s">
        <v>27</v>
      </c>
    </row>
    <row r="1545" spans="4:106">
      <c r="D1545" s="3">
        <v>24</v>
      </c>
      <c r="E1545" s="1">
        <v>1</v>
      </c>
      <c r="F1545">
        <v>8</v>
      </c>
      <c r="G1545" t="s">
        <v>110</v>
      </c>
      <c r="H1545" t="s">
        <v>57</v>
      </c>
      <c r="I1545">
        <v>3</v>
      </c>
      <c r="L1545" s="1">
        <v>1</v>
      </c>
      <c r="M1545">
        <v>8</v>
      </c>
      <c r="N1545" t="s">
        <v>149</v>
      </c>
      <c r="O1545" t="s">
        <v>57</v>
      </c>
      <c r="P1545">
        <v>3</v>
      </c>
      <c r="S1545" s="1">
        <v>2</v>
      </c>
      <c r="T1545">
        <v>9</v>
      </c>
      <c r="U1545" t="s">
        <v>1087</v>
      </c>
      <c r="V1545" t="s">
        <v>136</v>
      </c>
      <c r="W1545">
        <v>3</v>
      </c>
      <c r="Z1545" s="1">
        <v>1</v>
      </c>
      <c r="AA1545">
        <v>9</v>
      </c>
      <c r="AB1545" t="s">
        <v>194</v>
      </c>
      <c r="AG1545" s="1">
        <v>1</v>
      </c>
      <c r="AH1545">
        <v>9</v>
      </c>
      <c r="AI1545" t="s">
        <v>664</v>
      </c>
      <c r="AJ1545" t="s">
        <v>136</v>
      </c>
      <c r="AK1545">
        <v>9</v>
      </c>
      <c r="AN1545" s="1">
        <v>1</v>
      </c>
      <c r="AO1545">
        <v>8</v>
      </c>
      <c r="AP1545" t="s">
        <v>194</v>
      </c>
      <c r="BD1545" s="39">
        <v>42629</v>
      </c>
      <c r="BE1545" s="23">
        <v>0.655555555555553</v>
      </c>
      <c r="BF1545" s="10" t="str">
        <f t="shared" si="149"/>
        <v>16/09/2016 15:44</v>
      </c>
      <c r="BG1545" s="35">
        <f t="shared" si="150"/>
        <v>42629.652777777781</v>
      </c>
      <c r="BH1545" s="35">
        <f t="shared" si="146"/>
        <v>42629.645833333336</v>
      </c>
      <c r="BI1545" t="str">
        <f t="shared" si="147"/>
        <v>16/09/2016 15:40:00</v>
      </c>
      <c r="BJ1545" s="40" t="str">
        <f t="shared" si="148"/>
        <v>16/09/2016 15:30:00</v>
      </c>
      <c r="BK1545">
        <f>VLOOKUP($BI1545, [1]TableView_704030_20160816_20160!$D$2:$M$5095,3,FALSE)</f>
        <v>1013.47849992</v>
      </c>
      <c r="BL1545">
        <f>VLOOKUP($BI1545, [1]TableView_704030_20160816_20160!$D$2:$M$5095,8,FALSE)</f>
        <v>18.5</v>
      </c>
      <c r="BM1545">
        <f>VLOOKUP($BI1545, [1]TableView_704030_20160816_20160!$D$2:$M$5095,10,FALSE)</f>
        <v>0</v>
      </c>
      <c r="BN1545">
        <f>VLOOKUP($BI1545, [1]TableView_704030_20160816_20160!$D$2:$M$5095,4,FALSE)</f>
        <v>60</v>
      </c>
      <c r="BO1545">
        <f>VLOOKUP($BI1545, [1]TableView_704030_20160816_20160!$D$2:$M$5095,6,FALSE)</f>
        <v>315</v>
      </c>
      <c r="BP1545">
        <f>VLOOKUP($BI1545, [1]TableView_704030_20160816_20160!$D$2:$M$5095,7,FALSE)</f>
        <v>6.7</v>
      </c>
      <c r="BQ1545">
        <f>VLOOKUP($BI1545, [1]TableView_704030_20160816_20160!$D$2:$M$5095,2,FALSE)</f>
        <v>14.8</v>
      </c>
      <c r="BR1545">
        <f>VLOOKUP($BJ1545, [2]aacb8965d69cc6fd1cb3a5cae9e8ae7!$C$6:$F$853,4,FALSE)</f>
        <v>1</v>
      </c>
      <c r="BS1545" s="15">
        <v>3</v>
      </c>
      <c r="BT1545" t="str">
        <f t="shared" si="145"/>
        <v>16/09/2016 3</v>
      </c>
      <c r="BU1545">
        <f>VLOOKUP($BT1545, [3]Sheet1!$D$3:$T$89,4,FALSE)</f>
        <v>21</v>
      </c>
      <c r="BV1545">
        <f>VLOOKUP($BT1545, [3]Sheet1!$D$3:$T$89,5,FALSE)</f>
        <v>19</v>
      </c>
      <c r="BW1545">
        <f>VLOOKUP($BT1545, [3]Sheet1!$D$3:$T$89,8,FALSE)</f>
        <v>21</v>
      </c>
      <c r="BX1545">
        <f>VLOOKUP($BT1545, [3]Sheet1!$D$3:$T$89,9,FALSE)</f>
        <v>19</v>
      </c>
      <c r="BY1545">
        <f>VLOOKUP($BT1545, [3]Sheet1!$D$3:$T$89,12,FALSE)</f>
        <v>21</v>
      </c>
      <c r="BZ1545">
        <f>VLOOKUP($BT1545, [3]Sheet1!$D$3:$T$89,13,FALSE)</f>
        <v>19</v>
      </c>
      <c r="CA1545" t="str">
        <f>VLOOKUP($BT1545, [3]Sheet1!$D$3:$T$89,16,FALSE)</f>
        <v>N/A</v>
      </c>
      <c r="CB1545" t="str">
        <f>VLOOKUP($BT1545, [3]Sheet1!$D$3:$T$89,17,FALSE)</f>
        <v>N/A</v>
      </c>
      <c r="CD1545" s="12">
        <v>42629</v>
      </c>
      <c r="CE1545" s="2">
        <v>0.655555555555553</v>
      </c>
      <c r="CF1545" s="2" t="s">
        <v>3205</v>
      </c>
      <c r="CG1545" s="2">
        <v>42629.652777777781</v>
      </c>
      <c r="CH1545" s="2">
        <v>42629.645833333336</v>
      </c>
      <c r="CI1545" t="s">
        <v>3196</v>
      </c>
      <c r="CJ1545" t="s">
        <v>1461</v>
      </c>
      <c r="CK1545">
        <v>1013.47849992</v>
      </c>
      <c r="CL1545">
        <v>18.5</v>
      </c>
      <c r="CM1545">
        <v>0</v>
      </c>
      <c r="CN1545">
        <v>60</v>
      </c>
      <c r="CO1545">
        <v>315</v>
      </c>
      <c r="CP1545">
        <v>6.7</v>
      </c>
      <c r="CQ1545">
        <v>14.8</v>
      </c>
      <c r="CR1545">
        <v>1</v>
      </c>
      <c r="CS1545">
        <v>3</v>
      </c>
      <c r="CT1545" t="s">
        <v>1312</v>
      </c>
      <c r="CU1545">
        <v>21</v>
      </c>
      <c r="CV1545">
        <v>19</v>
      </c>
      <c r="CW1545">
        <v>21</v>
      </c>
      <c r="CX1545">
        <v>19</v>
      </c>
      <c r="CY1545">
        <v>21</v>
      </c>
      <c r="CZ1545">
        <v>19</v>
      </c>
      <c r="DA1545" t="s">
        <v>27</v>
      </c>
      <c r="DB1545" t="s">
        <v>27</v>
      </c>
    </row>
    <row r="1546" spans="4:106">
      <c r="D1546" s="3">
        <v>25</v>
      </c>
      <c r="L1546" s="1">
        <v>2</v>
      </c>
      <c r="M1546">
        <v>8</v>
      </c>
      <c r="N1546" t="s">
        <v>149</v>
      </c>
      <c r="O1546" t="s">
        <v>57</v>
      </c>
      <c r="P1546" t="s">
        <v>990</v>
      </c>
      <c r="Q1546" t="s">
        <v>951</v>
      </c>
      <c r="S1546" s="1">
        <v>2</v>
      </c>
      <c r="T1546">
        <v>9</v>
      </c>
      <c r="U1546" t="s">
        <v>1087</v>
      </c>
      <c r="V1546" t="s">
        <v>136</v>
      </c>
      <c r="W1546">
        <v>3</v>
      </c>
      <c r="Z1546" s="1">
        <v>1</v>
      </c>
      <c r="AA1546">
        <v>9</v>
      </c>
      <c r="AB1546" t="s">
        <v>65</v>
      </c>
      <c r="AC1546" t="s">
        <v>57</v>
      </c>
      <c r="AD1546">
        <v>3</v>
      </c>
      <c r="AG1546" s="1">
        <v>1</v>
      </c>
      <c r="AH1546">
        <v>9</v>
      </c>
      <c r="AI1546" t="s">
        <v>34</v>
      </c>
      <c r="AN1546" s="1">
        <v>1</v>
      </c>
      <c r="AO1546">
        <v>8</v>
      </c>
      <c r="AP1546" t="s">
        <v>194</v>
      </c>
      <c r="BD1546" s="39">
        <v>42629</v>
      </c>
      <c r="BE1546" s="23">
        <v>0.656249999999997</v>
      </c>
      <c r="BF1546" s="10" t="str">
        <f t="shared" si="149"/>
        <v>16/09/2016 15:45</v>
      </c>
      <c r="BG1546" s="35">
        <f t="shared" si="150"/>
        <v>42629.659722222219</v>
      </c>
      <c r="BH1546" s="35">
        <f t="shared" si="146"/>
        <v>42629.666666666664</v>
      </c>
      <c r="BI1546" t="str">
        <f t="shared" si="147"/>
        <v>16/09/2016 15:50:00</v>
      </c>
      <c r="BJ1546" s="40" t="str">
        <f t="shared" si="148"/>
        <v>16/09/2016 16:00:00</v>
      </c>
      <c r="BK1546">
        <f>VLOOKUP($BI1546, [1]TableView_704030_20160816_20160!$D$2:$M$5095,3,FALSE)</f>
        <v>1013.5462277</v>
      </c>
      <c r="BL1546">
        <f>VLOOKUP($BI1546, [1]TableView_704030_20160816_20160!$D$2:$M$5095,8,FALSE)</f>
        <v>18.4444444444444</v>
      </c>
      <c r="BM1546">
        <f>VLOOKUP($BI1546, [1]TableView_704030_20160816_20160!$D$2:$M$5095,10,FALSE)</f>
        <v>0</v>
      </c>
      <c r="BN1546">
        <f>VLOOKUP($BI1546, [1]TableView_704030_20160816_20160!$D$2:$M$5095,4,FALSE)</f>
        <v>62</v>
      </c>
      <c r="BO1546">
        <f>VLOOKUP($BI1546, [1]TableView_704030_20160816_20160!$D$2:$M$5095,6,FALSE)</f>
        <v>318</v>
      </c>
      <c r="BP1546">
        <f>VLOOKUP($BI1546, [1]TableView_704030_20160816_20160!$D$2:$M$5095,7,FALSE)</f>
        <v>6.9</v>
      </c>
      <c r="BQ1546">
        <f>VLOOKUP($BI1546, [1]TableView_704030_20160816_20160!$D$2:$M$5095,2,FALSE)</f>
        <v>14.8</v>
      </c>
      <c r="BR1546">
        <f>VLOOKUP($BJ1546, [2]aacb8965d69cc6fd1cb3a5cae9e8ae7!$C$6:$F$853,4,FALSE)</f>
        <v>0.6</v>
      </c>
      <c r="BS1546" s="15">
        <v>3</v>
      </c>
      <c r="BT1546" t="str">
        <f t="shared" si="145"/>
        <v>16/09/2016 3</v>
      </c>
      <c r="BU1546">
        <f>VLOOKUP($BT1546, [3]Sheet1!$D$3:$T$89,4,FALSE)</f>
        <v>21</v>
      </c>
      <c r="BV1546">
        <f>VLOOKUP($BT1546, [3]Sheet1!$D$3:$T$89,5,FALSE)</f>
        <v>19</v>
      </c>
      <c r="BW1546">
        <f>VLOOKUP($BT1546, [3]Sheet1!$D$3:$T$89,8,FALSE)</f>
        <v>21</v>
      </c>
      <c r="BX1546">
        <f>VLOOKUP($BT1546, [3]Sheet1!$D$3:$T$89,9,FALSE)</f>
        <v>19</v>
      </c>
      <c r="BY1546">
        <f>VLOOKUP($BT1546, [3]Sheet1!$D$3:$T$89,12,FALSE)</f>
        <v>21</v>
      </c>
      <c r="BZ1546">
        <f>VLOOKUP($BT1546, [3]Sheet1!$D$3:$T$89,13,FALSE)</f>
        <v>19</v>
      </c>
      <c r="CA1546" t="str">
        <f>VLOOKUP($BT1546, [3]Sheet1!$D$3:$T$89,16,FALSE)</f>
        <v>N/A</v>
      </c>
      <c r="CB1546" t="str">
        <f>VLOOKUP($BT1546, [3]Sheet1!$D$3:$T$89,17,FALSE)</f>
        <v>N/A</v>
      </c>
      <c r="CD1546" s="12">
        <v>42629</v>
      </c>
      <c r="CE1546" s="2">
        <v>0.656249999999997</v>
      </c>
      <c r="CF1546" s="2" t="s">
        <v>3206</v>
      </c>
      <c r="CG1546" s="2">
        <v>42629.659722222219</v>
      </c>
      <c r="CH1546" s="2">
        <v>42629.666666666664</v>
      </c>
      <c r="CI1546" t="s">
        <v>3207</v>
      </c>
      <c r="CJ1546" t="s">
        <v>3208</v>
      </c>
      <c r="CK1546">
        <v>1013.5462277</v>
      </c>
      <c r="CL1546">
        <v>18.4444444444444</v>
      </c>
      <c r="CM1546">
        <v>0</v>
      </c>
      <c r="CN1546">
        <v>62</v>
      </c>
      <c r="CO1546">
        <v>318</v>
      </c>
      <c r="CP1546">
        <v>6.9</v>
      </c>
      <c r="CQ1546">
        <v>14.8</v>
      </c>
      <c r="CR1546">
        <v>0.6</v>
      </c>
      <c r="CS1546">
        <v>3</v>
      </c>
      <c r="CT1546" t="s">
        <v>1312</v>
      </c>
      <c r="CU1546">
        <v>21</v>
      </c>
      <c r="CV1546">
        <v>19</v>
      </c>
      <c r="CW1546">
        <v>21</v>
      </c>
      <c r="CX1546">
        <v>19</v>
      </c>
      <c r="CY1546">
        <v>21</v>
      </c>
      <c r="CZ1546">
        <v>19</v>
      </c>
      <c r="DA1546" t="s">
        <v>27</v>
      </c>
      <c r="DB1546" t="s">
        <v>27</v>
      </c>
    </row>
    <row r="1547" spans="4:106">
      <c r="D1547" s="3">
        <v>26</v>
      </c>
      <c r="E1547" s="1">
        <v>1</v>
      </c>
      <c r="F1547">
        <v>8</v>
      </c>
      <c r="G1547" t="s">
        <v>1070</v>
      </c>
      <c r="H1547" t="s">
        <v>136</v>
      </c>
      <c r="I1547">
        <v>3</v>
      </c>
      <c r="J1547" t="s">
        <v>945</v>
      </c>
      <c r="K1547" t="s">
        <v>1092</v>
      </c>
      <c r="L1547" s="1">
        <v>1</v>
      </c>
      <c r="M1547">
        <v>9</v>
      </c>
      <c r="N1547" t="s">
        <v>65</v>
      </c>
      <c r="O1547" t="s">
        <v>57</v>
      </c>
      <c r="P1547">
        <v>3</v>
      </c>
      <c r="S1547" s="1">
        <v>2</v>
      </c>
      <c r="T1547">
        <v>9</v>
      </c>
      <c r="U1547" t="s">
        <v>194</v>
      </c>
      <c r="Z1547" s="1">
        <v>1</v>
      </c>
      <c r="AA1547">
        <v>9</v>
      </c>
      <c r="AB1547" t="s">
        <v>34</v>
      </c>
      <c r="AG1547" s="1">
        <v>1</v>
      </c>
      <c r="AH1547">
        <v>9</v>
      </c>
      <c r="AI1547" t="s">
        <v>34</v>
      </c>
      <c r="AN1547" s="1">
        <v>1</v>
      </c>
      <c r="AO1547">
        <v>8</v>
      </c>
      <c r="AP1547" t="s">
        <v>194</v>
      </c>
      <c r="AS1547" t="s">
        <v>945</v>
      </c>
      <c r="AT1547" t="s">
        <v>1096</v>
      </c>
      <c r="BD1547" s="39">
        <v>42629</v>
      </c>
      <c r="BE1547" s="23">
        <v>0.656944444444442</v>
      </c>
      <c r="BF1547" s="10" t="str">
        <f t="shared" si="149"/>
        <v>16/09/2016 15:46</v>
      </c>
      <c r="BG1547" s="35">
        <f t="shared" si="150"/>
        <v>42629.659722222219</v>
      </c>
      <c r="BH1547" s="35">
        <f t="shared" si="146"/>
        <v>42629.666666666664</v>
      </c>
      <c r="BI1547" t="str">
        <f t="shared" si="147"/>
        <v>16/09/2016 15:50:00</v>
      </c>
      <c r="BJ1547" s="40" t="str">
        <f t="shared" si="148"/>
        <v>16/09/2016 16:00:00</v>
      </c>
      <c r="BK1547">
        <f>VLOOKUP($BI1547, [1]TableView_704030_20160816_20160!$D$2:$M$5095,3,FALSE)</f>
        <v>1013.5462277</v>
      </c>
      <c r="BL1547">
        <f>VLOOKUP($BI1547, [1]TableView_704030_20160816_20160!$D$2:$M$5095,8,FALSE)</f>
        <v>18.4444444444444</v>
      </c>
      <c r="BM1547">
        <f>VLOOKUP($BI1547, [1]TableView_704030_20160816_20160!$D$2:$M$5095,10,FALSE)</f>
        <v>0</v>
      </c>
      <c r="BN1547">
        <f>VLOOKUP($BI1547, [1]TableView_704030_20160816_20160!$D$2:$M$5095,4,FALSE)</f>
        <v>62</v>
      </c>
      <c r="BO1547">
        <f>VLOOKUP($BI1547, [1]TableView_704030_20160816_20160!$D$2:$M$5095,6,FALSE)</f>
        <v>318</v>
      </c>
      <c r="BP1547">
        <f>VLOOKUP($BI1547, [1]TableView_704030_20160816_20160!$D$2:$M$5095,7,FALSE)</f>
        <v>6.9</v>
      </c>
      <c r="BQ1547">
        <f>VLOOKUP($BI1547, [1]TableView_704030_20160816_20160!$D$2:$M$5095,2,FALSE)</f>
        <v>14.8</v>
      </c>
      <c r="BR1547">
        <f>VLOOKUP($BJ1547, [2]aacb8965d69cc6fd1cb3a5cae9e8ae7!$C$6:$F$853,4,FALSE)</f>
        <v>0.6</v>
      </c>
      <c r="BS1547" s="15">
        <v>3</v>
      </c>
      <c r="BT1547" t="str">
        <f t="shared" si="145"/>
        <v>16/09/2016 3</v>
      </c>
      <c r="BU1547">
        <f>VLOOKUP($BT1547, [3]Sheet1!$D$3:$T$89,4,FALSE)</f>
        <v>21</v>
      </c>
      <c r="BV1547">
        <f>VLOOKUP($BT1547, [3]Sheet1!$D$3:$T$89,5,FALSE)</f>
        <v>19</v>
      </c>
      <c r="BW1547">
        <f>VLOOKUP($BT1547, [3]Sheet1!$D$3:$T$89,8,FALSE)</f>
        <v>21</v>
      </c>
      <c r="BX1547">
        <f>VLOOKUP($BT1547, [3]Sheet1!$D$3:$T$89,9,FALSE)</f>
        <v>19</v>
      </c>
      <c r="BY1547">
        <f>VLOOKUP($BT1547, [3]Sheet1!$D$3:$T$89,12,FALSE)</f>
        <v>21</v>
      </c>
      <c r="BZ1547">
        <f>VLOOKUP($BT1547, [3]Sheet1!$D$3:$T$89,13,FALSE)</f>
        <v>19</v>
      </c>
      <c r="CA1547" t="str">
        <f>VLOOKUP($BT1547, [3]Sheet1!$D$3:$T$89,16,FALSE)</f>
        <v>N/A</v>
      </c>
      <c r="CB1547" t="str">
        <f>VLOOKUP($BT1547, [3]Sheet1!$D$3:$T$89,17,FALSE)</f>
        <v>N/A</v>
      </c>
      <c r="CD1547" s="12">
        <v>42629</v>
      </c>
      <c r="CE1547" s="2">
        <v>0.656944444444442</v>
      </c>
      <c r="CF1547" s="2" t="s">
        <v>3209</v>
      </c>
      <c r="CG1547" s="2">
        <v>42629.659722222219</v>
      </c>
      <c r="CH1547" s="2">
        <v>42629.666666666664</v>
      </c>
      <c r="CI1547" t="s">
        <v>3207</v>
      </c>
      <c r="CJ1547" t="s">
        <v>3208</v>
      </c>
      <c r="CK1547">
        <v>1013.5462277</v>
      </c>
      <c r="CL1547">
        <v>18.4444444444444</v>
      </c>
      <c r="CM1547">
        <v>0</v>
      </c>
      <c r="CN1547">
        <v>62</v>
      </c>
      <c r="CO1547">
        <v>318</v>
      </c>
      <c r="CP1547">
        <v>6.9</v>
      </c>
      <c r="CQ1547">
        <v>14.8</v>
      </c>
      <c r="CR1547">
        <v>0.6</v>
      </c>
      <c r="CS1547">
        <v>3</v>
      </c>
      <c r="CT1547" t="s">
        <v>1312</v>
      </c>
      <c r="CU1547">
        <v>21</v>
      </c>
      <c r="CV1547">
        <v>19</v>
      </c>
      <c r="CW1547">
        <v>21</v>
      </c>
      <c r="CX1547">
        <v>19</v>
      </c>
      <c r="CY1547">
        <v>21</v>
      </c>
      <c r="CZ1547">
        <v>19</v>
      </c>
      <c r="DA1547" t="s">
        <v>27</v>
      </c>
      <c r="DB1547" t="s">
        <v>27</v>
      </c>
    </row>
    <row r="1548" spans="4:106">
      <c r="D1548" s="3">
        <v>27</v>
      </c>
      <c r="E1548" s="1">
        <v>2</v>
      </c>
      <c r="F1548">
        <v>8</v>
      </c>
      <c r="G1548" t="s">
        <v>149</v>
      </c>
      <c r="H1548" t="s">
        <v>57</v>
      </c>
      <c r="I1548" t="s">
        <v>990</v>
      </c>
      <c r="L1548" s="1">
        <v>1</v>
      </c>
      <c r="M1548">
        <v>9</v>
      </c>
      <c r="N1548" t="s">
        <v>65</v>
      </c>
      <c r="O1548" t="s">
        <v>57</v>
      </c>
      <c r="P1548">
        <v>3</v>
      </c>
      <c r="S1548" s="1">
        <v>1</v>
      </c>
      <c r="T1548">
        <v>9</v>
      </c>
      <c r="U1548" t="s">
        <v>34</v>
      </c>
      <c r="BD1548" s="39">
        <v>42629</v>
      </c>
      <c r="BE1548" s="23">
        <v>0.657638888888886</v>
      </c>
      <c r="BF1548" s="10" t="str">
        <f t="shared" si="149"/>
        <v>16/09/2016 15:47</v>
      </c>
      <c r="BG1548" s="35">
        <f t="shared" si="150"/>
        <v>42629.659722222219</v>
      </c>
      <c r="BH1548" s="35">
        <f t="shared" si="146"/>
        <v>42629.666666666664</v>
      </c>
      <c r="BI1548" t="str">
        <f t="shared" si="147"/>
        <v>16/09/2016 15:50:00</v>
      </c>
      <c r="BJ1548" s="40" t="str">
        <f t="shared" si="148"/>
        <v>16/09/2016 16:00:00</v>
      </c>
      <c r="BK1548">
        <f>VLOOKUP($BI1548, [1]TableView_704030_20160816_20160!$D$2:$M$5095,3,FALSE)</f>
        <v>1013.5462277</v>
      </c>
      <c r="BL1548">
        <f>VLOOKUP($BI1548, [1]TableView_704030_20160816_20160!$D$2:$M$5095,8,FALSE)</f>
        <v>18.4444444444444</v>
      </c>
      <c r="BM1548">
        <f>VLOOKUP($BI1548, [1]TableView_704030_20160816_20160!$D$2:$M$5095,10,FALSE)</f>
        <v>0</v>
      </c>
      <c r="BN1548">
        <f>VLOOKUP($BI1548, [1]TableView_704030_20160816_20160!$D$2:$M$5095,4,FALSE)</f>
        <v>62</v>
      </c>
      <c r="BO1548">
        <f>VLOOKUP($BI1548, [1]TableView_704030_20160816_20160!$D$2:$M$5095,6,FALSE)</f>
        <v>318</v>
      </c>
      <c r="BP1548">
        <f>VLOOKUP($BI1548, [1]TableView_704030_20160816_20160!$D$2:$M$5095,7,FALSE)</f>
        <v>6.9</v>
      </c>
      <c r="BQ1548">
        <f>VLOOKUP($BI1548, [1]TableView_704030_20160816_20160!$D$2:$M$5095,2,FALSE)</f>
        <v>14.8</v>
      </c>
      <c r="BR1548">
        <f>VLOOKUP($BJ1548, [2]aacb8965d69cc6fd1cb3a5cae9e8ae7!$C$6:$F$853,4,FALSE)</f>
        <v>0.6</v>
      </c>
      <c r="BS1548" s="15">
        <v>3</v>
      </c>
      <c r="BT1548" t="str">
        <f t="shared" si="145"/>
        <v>16/09/2016 3</v>
      </c>
      <c r="BU1548">
        <f>VLOOKUP($BT1548, [3]Sheet1!$D$3:$T$89,4,FALSE)</f>
        <v>21</v>
      </c>
      <c r="BV1548">
        <f>VLOOKUP($BT1548, [3]Sheet1!$D$3:$T$89,5,FALSE)</f>
        <v>19</v>
      </c>
      <c r="BW1548">
        <f>VLOOKUP($BT1548, [3]Sheet1!$D$3:$T$89,8,FALSE)</f>
        <v>21</v>
      </c>
      <c r="BX1548">
        <f>VLOOKUP($BT1548, [3]Sheet1!$D$3:$T$89,9,FALSE)</f>
        <v>19</v>
      </c>
      <c r="BY1548">
        <f>VLOOKUP($BT1548, [3]Sheet1!$D$3:$T$89,12,FALSE)</f>
        <v>21</v>
      </c>
      <c r="BZ1548">
        <f>VLOOKUP($BT1548, [3]Sheet1!$D$3:$T$89,13,FALSE)</f>
        <v>19</v>
      </c>
      <c r="CA1548" t="str">
        <f>VLOOKUP($BT1548, [3]Sheet1!$D$3:$T$89,16,FALSE)</f>
        <v>N/A</v>
      </c>
      <c r="CB1548" t="str">
        <f>VLOOKUP($BT1548, [3]Sheet1!$D$3:$T$89,17,FALSE)</f>
        <v>N/A</v>
      </c>
      <c r="CD1548" s="12">
        <v>42629</v>
      </c>
      <c r="CE1548" s="2">
        <v>0.657638888888886</v>
      </c>
      <c r="CF1548" s="2" t="s">
        <v>3210</v>
      </c>
      <c r="CG1548" s="2">
        <v>42629.659722222219</v>
      </c>
      <c r="CH1548" s="2">
        <v>42629.666666666664</v>
      </c>
      <c r="CI1548" t="s">
        <v>3207</v>
      </c>
      <c r="CJ1548" t="s">
        <v>3208</v>
      </c>
      <c r="CK1548">
        <v>1013.5462277</v>
      </c>
      <c r="CL1548">
        <v>18.4444444444444</v>
      </c>
      <c r="CM1548">
        <v>0</v>
      </c>
      <c r="CN1548">
        <v>62</v>
      </c>
      <c r="CO1548">
        <v>318</v>
      </c>
      <c r="CP1548">
        <v>6.9</v>
      </c>
      <c r="CQ1548">
        <v>14.8</v>
      </c>
      <c r="CR1548">
        <v>0.6</v>
      </c>
      <c r="CS1548">
        <v>3</v>
      </c>
      <c r="CT1548" t="s">
        <v>1312</v>
      </c>
      <c r="CU1548">
        <v>21</v>
      </c>
      <c r="CV1548">
        <v>19</v>
      </c>
      <c r="CW1548">
        <v>21</v>
      </c>
      <c r="CX1548">
        <v>19</v>
      </c>
      <c r="CY1548">
        <v>21</v>
      </c>
      <c r="CZ1548">
        <v>19</v>
      </c>
      <c r="DA1548" t="s">
        <v>27</v>
      </c>
      <c r="DB1548" t="s">
        <v>27</v>
      </c>
    </row>
    <row r="1549" spans="4:106">
      <c r="D1549" s="3">
        <v>28</v>
      </c>
      <c r="E1549" s="1">
        <v>2</v>
      </c>
      <c r="F1549">
        <v>8</v>
      </c>
      <c r="G1549" t="s">
        <v>149</v>
      </c>
      <c r="H1549" t="s">
        <v>57</v>
      </c>
      <c r="I1549" t="s">
        <v>1050</v>
      </c>
      <c r="L1549" s="1">
        <v>3</v>
      </c>
      <c r="M1549">
        <v>9</v>
      </c>
      <c r="N1549" t="s">
        <v>65</v>
      </c>
      <c r="O1549" t="s">
        <v>57</v>
      </c>
      <c r="P1549">
        <v>3</v>
      </c>
      <c r="Q1549" t="s">
        <v>971</v>
      </c>
      <c r="S1549" s="1">
        <v>1</v>
      </c>
      <c r="T1549">
        <v>9</v>
      </c>
      <c r="U1549" t="s">
        <v>194</v>
      </c>
      <c r="Z1549" s="1">
        <v>1</v>
      </c>
      <c r="AA1549">
        <v>9</v>
      </c>
      <c r="AB1549" t="s">
        <v>52</v>
      </c>
      <c r="BD1549" s="39">
        <v>42629</v>
      </c>
      <c r="BE1549" s="23">
        <v>0.65833333333333</v>
      </c>
      <c r="BF1549" s="10" t="str">
        <f t="shared" si="149"/>
        <v>16/09/2016 15:48</v>
      </c>
      <c r="BG1549" s="35">
        <f t="shared" si="150"/>
        <v>42629.659722222219</v>
      </c>
      <c r="BH1549" s="35">
        <f t="shared" si="146"/>
        <v>42629.666666666664</v>
      </c>
      <c r="BI1549" t="str">
        <f t="shared" si="147"/>
        <v>16/09/2016 15:50:00</v>
      </c>
      <c r="BJ1549" s="40" t="str">
        <f t="shared" si="148"/>
        <v>16/09/2016 16:00:00</v>
      </c>
      <c r="BK1549">
        <f>VLOOKUP($BI1549, [1]TableView_704030_20160816_20160!$D$2:$M$5095,3,FALSE)</f>
        <v>1013.5462277</v>
      </c>
      <c r="BL1549">
        <f>VLOOKUP($BI1549, [1]TableView_704030_20160816_20160!$D$2:$M$5095,8,FALSE)</f>
        <v>18.4444444444444</v>
      </c>
      <c r="BM1549">
        <f>VLOOKUP($BI1549, [1]TableView_704030_20160816_20160!$D$2:$M$5095,10,FALSE)</f>
        <v>0</v>
      </c>
      <c r="BN1549">
        <f>VLOOKUP($BI1549, [1]TableView_704030_20160816_20160!$D$2:$M$5095,4,FALSE)</f>
        <v>62</v>
      </c>
      <c r="BO1549">
        <f>VLOOKUP($BI1549, [1]TableView_704030_20160816_20160!$D$2:$M$5095,6,FALSE)</f>
        <v>318</v>
      </c>
      <c r="BP1549">
        <f>VLOOKUP($BI1549, [1]TableView_704030_20160816_20160!$D$2:$M$5095,7,FALSE)</f>
        <v>6.9</v>
      </c>
      <c r="BQ1549">
        <f>VLOOKUP($BI1549, [1]TableView_704030_20160816_20160!$D$2:$M$5095,2,FALSE)</f>
        <v>14.8</v>
      </c>
      <c r="BR1549">
        <f>VLOOKUP($BJ1549, [2]aacb8965d69cc6fd1cb3a5cae9e8ae7!$C$6:$F$853,4,FALSE)</f>
        <v>0.6</v>
      </c>
      <c r="BS1549" s="15">
        <v>3</v>
      </c>
      <c r="BT1549" t="str">
        <f t="shared" si="145"/>
        <v>16/09/2016 3</v>
      </c>
      <c r="BU1549">
        <f>VLOOKUP($BT1549, [3]Sheet1!$D$3:$T$89,4,FALSE)</f>
        <v>21</v>
      </c>
      <c r="BV1549">
        <f>VLOOKUP($BT1549, [3]Sheet1!$D$3:$T$89,5,FALSE)</f>
        <v>19</v>
      </c>
      <c r="BW1549">
        <f>VLOOKUP($BT1549, [3]Sheet1!$D$3:$T$89,8,FALSE)</f>
        <v>21</v>
      </c>
      <c r="BX1549">
        <f>VLOOKUP($BT1549, [3]Sheet1!$D$3:$T$89,9,FALSE)</f>
        <v>19</v>
      </c>
      <c r="BY1549">
        <f>VLOOKUP($BT1549, [3]Sheet1!$D$3:$T$89,12,FALSE)</f>
        <v>21</v>
      </c>
      <c r="BZ1549">
        <f>VLOOKUP($BT1549, [3]Sheet1!$D$3:$T$89,13,FALSE)</f>
        <v>19</v>
      </c>
      <c r="CA1549" t="str">
        <f>VLOOKUP($BT1549, [3]Sheet1!$D$3:$T$89,16,FALSE)</f>
        <v>N/A</v>
      </c>
      <c r="CB1549" t="str">
        <f>VLOOKUP($BT1549, [3]Sheet1!$D$3:$T$89,17,FALSE)</f>
        <v>N/A</v>
      </c>
      <c r="CD1549" s="12">
        <v>42629</v>
      </c>
      <c r="CE1549" s="2">
        <v>0.65833333333333</v>
      </c>
      <c r="CF1549" s="2" t="s">
        <v>3211</v>
      </c>
      <c r="CG1549" s="2">
        <v>42629.659722222219</v>
      </c>
      <c r="CH1549" s="2">
        <v>42629.666666666664</v>
      </c>
      <c r="CI1549" t="s">
        <v>3207</v>
      </c>
      <c r="CJ1549" t="s">
        <v>3208</v>
      </c>
      <c r="CK1549">
        <v>1013.5462277</v>
      </c>
      <c r="CL1549">
        <v>18.4444444444444</v>
      </c>
      <c r="CM1549">
        <v>0</v>
      </c>
      <c r="CN1549">
        <v>62</v>
      </c>
      <c r="CO1549">
        <v>318</v>
      </c>
      <c r="CP1549">
        <v>6.9</v>
      </c>
      <c r="CQ1549">
        <v>14.8</v>
      </c>
      <c r="CR1549">
        <v>0.6</v>
      </c>
      <c r="CS1549">
        <v>3</v>
      </c>
      <c r="CT1549" t="s">
        <v>1312</v>
      </c>
      <c r="CU1549">
        <v>21</v>
      </c>
      <c r="CV1549">
        <v>19</v>
      </c>
      <c r="CW1549">
        <v>21</v>
      </c>
      <c r="CX1549">
        <v>19</v>
      </c>
      <c r="CY1549">
        <v>21</v>
      </c>
      <c r="CZ1549">
        <v>19</v>
      </c>
      <c r="DA1549" t="s">
        <v>27</v>
      </c>
      <c r="DB1549" t="s">
        <v>27</v>
      </c>
    </row>
    <row r="1550" spans="4:106">
      <c r="D1550" s="3">
        <v>29</v>
      </c>
      <c r="E1550" s="1">
        <v>1</v>
      </c>
      <c r="F1550">
        <v>8</v>
      </c>
      <c r="G1550" t="s">
        <v>149</v>
      </c>
      <c r="H1550" t="s">
        <v>57</v>
      </c>
      <c r="I1550">
        <v>3</v>
      </c>
      <c r="L1550" s="1">
        <v>2</v>
      </c>
      <c r="M1550">
        <v>9</v>
      </c>
      <c r="N1550" t="s">
        <v>65</v>
      </c>
      <c r="O1550" t="s">
        <v>57</v>
      </c>
      <c r="P1550" t="s">
        <v>964</v>
      </c>
      <c r="Q1550" t="s">
        <v>951</v>
      </c>
      <c r="S1550" s="1">
        <v>2</v>
      </c>
      <c r="T1550">
        <v>9</v>
      </c>
      <c r="U1550" t="s">
        <v>34</v>
      </c>
      <c r="X1550" t="s">
        <v>973</v>
      </c>
      <c r="Z1550" s="1">
        <v>1</v>
      </c>
      <c r="AA1550">
        <v>9</v>
      </c>
      <c r="AB1550" t="s">
        <v>194</v>
      </c>
      <c r="BD1550" s="39">
        <v>42629</v>
      </c>
      <c r="BE1550" s="23">
        <v>0.65902777777777499</v>
      </c>
      <c r="BF1550" s="10" t="str">
        <f t="shared" si="149"/>
        <v>16/09/2016 15:49</v>
      </c>
      <c r="BG1550" s="35">
        <f t="shared" si="150"/>
        <v>42629.659722222219</v>
      </c>
      <c r="BH1550" s="35">
        <f t="shared" si="146"/>
        <v>42629.666666666664</v>
      </c>
      <c r="BI1550" t="str">
        <f t="shared" si="147"/>
        <v>16/09/2016 15:50:00</v>
      </c>
      <c r="BJ1550" s="40" t="str">
        <f t="shared" si="148"/>
        <v>16/09/2016 16:00:00</v>
      </c>
      <c r="BK1550">
        <f>VLOOKUP($BI1550, [1]TableView_704030_20160816_20160!$D$2:$M$5095,3,FALSE)</f>
        <v>1013.5462277</v>
      </c>
      <c r="BL1550">
        <f>VLOOKUP($BI1550, [1]TableView_704030_20160816_20160!$D$2:$M$5095,8,FALSE)</f>
        <v>18.4444444444444</v>
      </c>
      <c r="BM1550">
        <f>VLOOKUP($BI1550, [1]TableView_704030_20160816_20160!$D$2:$M$5095,10,FALSE)</f>
        <v>0</v>
      </c>
      <c r="BN1550">
        <f>VLOOKUP($BI1550, [1]TableView_704030_20160816_20160!$D$2:$M$5095,4,FALSE)</f>
        <v>62</v>
      </c>
      <c r="BO1550">
        <f>VLOOKUP($BI1550, [1]TableView_704030_20160816_20160!$D$2:$M$5095,6,FALSE)</f>
        <v>318</v>
      </c>
      <c r="BP1550">
        <f>VLOOKUP($BI1550, [1]TableView_704030_20160816_20160!$D$2:$M$5095,7,FALSE)</f>
        <v>6.9</v>
      </c>
      <c r="BQ1550">
        <f>VLOOKUP($BI1550, [1]TableView_704030_20160816_20160!$D$2:$M$5095,2,FALSE)</f>
        <v>14.8</v>
      </c>
      <c r="BR1550">
        <f>VLOOKUP($BJ1550, [2]aacb8965d69cc6fd1cb3a5cae9e8ae7!$C$6:$F$853,4,FALSE)</f>
        <v>0.6</v>
      </c>
      <c r="BS1550" s="15">
        <v>3</v>
      </c>
      <c r="BT1550" t="str">
        <f t="shared" si="145"/>
        <v>16/09/2016 3</v>
      </c>
      <c r="BU1550">
        <f>VLOOKUP($BT1550, [3]Sheet1!$D$3:$T$89,4,FALSE)</f>
        <v>21</v>
      </c>
      <c r="BV1550">
        <f>VLOOKUP($BT1550, [3]Sheet1!$D$3:$T$89,5,FALSE)</f>
        <v>19</v>
      </c>
      <c r="BW1550">
        <f>VLOOKUP($BT1550, [3]Sheet1!$D$3:$T$89,8,FALSE)</f>
        <v>21</v>
      </c>
      <c r="BX1550">
        <f>VLOOKUP($BT1550, [3]Sheet1!$D$3:$T$89,9,FALSE)</f>
        <v>19</v>
      </c>
      <c r="BY1550">
        <f>VLOOKUP($BT1550, [3]Sheet1!$D$3:$T$89,12,FALSE)</f>
        <v>21</v>
      </c>
      <c r="BZ1550">
        <f>VLOOKUP($BT1550, [3]Sheet1!$D$3:$T$89,13,FALSE)</f>
        <v>19</v>
      </c>
      <c r="CA1550" t="str">
        <f>VLOOKUP($BT1550, [3]Sheet1!$D$3:$T$89,16,FALSE)</f>
        <v>N/A</v>
      </c>
      <c r="CB1550" t="str">
        <f>VLOOKUP($BT1550, [3]Sheet1!$D$3:$T$89,17,FALSE)</f>
        <v>N/A</v>
      </c>
      <c r="CD1550" s="12">
        <v>42629</v>
      </c>
      <c r="CE1550" s="2">
        <v>0.65902777777777499</v>
      </c>
      <c r="CF1550" s="2" t="s">
        <v>3212</v>
      </c>
      <c r="CG1550" s="2">
        <v>42629.659722222219</v>
      </c>
      <c r="CH1550" s="2">
        <v>42629.666666666664</v>
      </c>
      <c r="CI1550" t="s">
        <v>3207</v>
      </c>
      <c r="CJ1550" t="s">
        <v>3208</v>
      </c>
      <c r="CK1550">
        <v>1013.5462277</v>
      </c>
      <c r="CL1550">
        <v>18.4444444444444</v>
      </c>
      <c r="CM1550">
        <v>0</v>
      </c>
      <c r="CN1550">
        <v>62</v>
      </c>
      <c r="CO1550">
        <v>318</v>
      </c>
      <c r="CP1550">
        <v>6.9</v>
      </c>
      <c r="CQ1550">
        <v>14.8</v>
      </c>
      <c r="CR1550">
        <v>0.6</v>
      </c>
      <c r="CS1550">
        <v>3</v>
      </c>
      <c r="CT1550" t="s">
        <v>1312</v>
      </c>
      <c r="CU1550">
        <v>21</v>
      </c>
      <c r="CV1550">
        <v>19</v>
      </c>
      <c r="CW1550">
        <v>21</v>
      </c>
      <c r="CX1550">
        <v>19</v>
      </c>
      <c r="CY1550">
        <v>21</v>
      </c>
      <c r="CZ1550">
        <v>19</v>
      </c>
      <c r="DA1550" t="s">
        <v>27</v>
      </c>
      <c r="DB1550" t="s">
        <v>27</v>
      </c>
    </row>
    <row r="1551" spans="4:106">
      <c r="D1551" s="3">
        <v>30</v>
      </c>
      <c r="E1551" s="1">
        <v>1</v>
      </c>
      <c r="F1551">
        <v>8</v>
      </c>
      <c r="G1551" t="s">
        <v>149</v>
      </c>
      <c r="H1551" t="s">
        <v>57</v>
      </c>
      <c r="I1551">
        <v>3</v>
      </c>
      <c r="L1551" s="1">
        <v>3</v>
      </c>
      <c r="M1551">
        <v>9</v>
      </c>
      <c r="N1551" t="s">
        <v>65</v>
      </c>
      <c r="O1551" t="s">
        <v>57</v>
      </c>
      <c r="P1551" t="s">
        <v>964</v>
      </c>
      <c r="Q1551" t="s">
        <v>1014</v>
      </c>
      <c r="S1551" s="1">
        <v>1</v>
      </c>
      <c r="T1551">
        <v>9</v>
      </c>
      <c r="U1551" t="s">
        <v>34</v>
      </c>
      <c r="Z1551" s="1">
        <v>1</v>
      </c>
      <c r="AA1551">
        <v>6</v>
      </c>
      <c r="AB1551" t="s">
        <v>34</v>
      </c>
      <c r="AG1551" s="1">
        <v>1</v>
      </c>
      <c r="AH1551">
        <v>8</v>
      </c>
      <c r="AI1551" t="s">
        <v>109</v>
      </c>
      <c r="AJ1551" t="s">
        <v>41</v>
      </c>
      <c r="AK1551">
        <v>9</v>
      </c>
      <c r="BD1551" s="39">
        <v>42629</v>
      </c>
      <c r="BE1551" s="23">
        <v>0.65972222222221899</v>
      </c>
      <c r="BF1551" s="10" t="str">
        <f t="shared" si="149"/>
        <v>16/09/2016 15:50</v>
      </c>
      <c r="BG1551" s="35">
        <f t="shared" si="150"/>
        <v>42629.659722222219</v>
      </c>
      <c r="BH1551" s="35">
        <f t="shared" si="146"/>
        <v>42629.666666666664</v>
      </c>
      <c r="BI1551" t="str">
        <f t="shared" si="147"/>
        <v>16/09/2016 15:50:00</v>
      </c>
      <c r="BJ1551" s="40" t="str">
        <f t="shared" si="148"/>
        <v>16/09/2016 16:00:00</v>
      </c>
      <c r="BK1551">
        <f>VLOOKUP($BI1551, [1]TableView_704030_20160816_20160!$D$2:$M$5095,3,FALSE)</f>
        <v>1013.5462277</v>
      </c>
      <c r="BL1551">
        <f>VLOOKUP($BI1551, [1]TableView_704030_20160816_20160!$D$2:$M$5095,8,FALSE)</f>
        <v>18.4444444444444</v>
      </c>
      <c r="BM1551">
        <f>VLOOKUP($BI1551, [1]TableView_704030_20160816_20160!$D$2:$M$5095,10,FALSE)</f>
        <v>0</v>
      </c>
      <c r="BN1551">
        <f>VLOOKUP($BI1551, [1]TableView_704030_20160816_20160!$D$2:$M$5095,4,FALSE)</f>
        <v>62</v>
      </c>
      <c r="BO1551">
        <f>VLOOKUP($BI1551, [1]TableView_704030_20160816_20160!$D$2:$M$5095,6,FALSE)</f>
        <v>318</v>
      </c>
      <c r="BP1551">
        <f>VLOOKUP($BI1551, [1]TableView_704030_20160816_20160!$D$2:$M$5095,7,FALSE)</f>
        <v>6.9</v>
      </c>
      <c r="BQ1551">
        <f>VLOOKUP($BI1551, [1]TableView_704030_20160816_20160!$D$2:$M$5095,2,FALSE)</f>
        <v>14.8</v>
      </c>
      <c r="BR1551">
        <f>VLOOKUP($BJ1551, [2]aacb8965d69cc6fd1cb3a5cae9e8ae7!$C$6:$F$853,4,FALSE)</f>
        <v>0.6</v>
      </c>
      <c r="BS1551" s="15">
        <v>3</v>
      </c>
      <c r="BT1551" t="str">
        <f t="shared" si="145"/>
        <v>16/09/2016 3</v>
      </c>
      <c r="BU1551">
        <f>VLOOKUP($BT1551, [3]Sheet1!$D$3:$T$89,4,FALSE)</f>
        <v>21</v>
      </c>
      <c r="BV1551">
        <f>VLOOKUP($BT1551, [3]Sheet1!$D$3:$T$89,5,FALSE)</f>
        <v>19</v>
      </c>
      <c r="BW1551">
        <f>VLOOKUP($BT1551, [3]Sheet1!$D$3:$T$89,8,FALSE)</f>
        <v>21</v>
      </c>
      <c r="BX1551">
        <f>VLOOKUP($BT1551, [3]Sheet1!$D$3:$T$89,9,FALSE)</f>
        <v>19</v>
      </c>
      <c r="BY1551">
        <f>VLOOKUP($BT1551, [3]Sheet1!$D$3:$T$89,12,FALSE)</f>
        <v>21</v>
      </c>
      <c r="BZ1551">
        <f>VLOOKUP($BT1551, [3]Sheet1!$D$3:$T$89,13,FALSE)</f>
        <v>19</v>
      </c>
      <c r="CA1551" t="str">
        <f>VLOOKUP($BT1551, [3]Sheet1!$D$3:$T$89,16,FALSE)</f>
        <v>N/A</v>
      </c>
      <c r="CB1551" t="str">
        <f>VLOOKUP($BT1551, [3]Sheet1!$D$3:$T$89,17,FALSE)</f>
        <v>N/A</v>
      </c>
      <c r="CD1551" s="12">
        <v>42629</v>
      </c>
      <c r="CE1551" s="2">
        <v>0.65972222222221899</v>
      </c>
      <c r="CF1551" s="2" t="s">
        <v>3213</v>
      </c>
      <c r="CG1551" s="2">
        <v>42629.659722222219</v>
      </c>
      <c r="CH1551" s="2">
        <v>42629.666666666664</v>
      </c>
      <c r="CI1551" t="s">
        <v>3207</v>
      </c>
      <c r="CJ1551" t="s">
        <v>3208</v>
      </c>
      <c r="CK1551">
        <v>1013.5462277</v>
      </c>
      <c r="CL1551">
        <v>18.4444444444444</v>
      </c>
      <c r="CM1551">
        <v>0</v>
      </c>
      <c r="CN1551">
        <v>62</v>
      </c>
      <c r="CO1551">
        <v>318</v>
      </c>
      <c r="CP1551">
        <v>6.9</v>
      </c>
      <c r="CQ1551">
        <v>14.8</v>
      </c>
      <c r="CR1551">
        <v>0.6</v>
      </c>
      <c r="CS1551">
        <v>3</v>
      </c>
      <c r="CT1551" t="s">
        <v>1312</v>
      </c>
      <c r="CU1551">
        <v>21</v>
      </c>
      <c r="CV1551">
        <v>19</v>
      </c>
      <c r="CW1551">
        <v>21</v>
      </c>
      <c r="CX1551">
        <v>19</v>
      </c>
      <c r="CY1551">
        <v>21</v>
      </c>
      <c r="CZ1551">
        <v>19</v>
      </c>
      <c r="DA1551" t="s">
        <v>27</v>
      </c>
      <c r="DB1551" t="s">
        <v>27</v>
      </c>
    </row>
    <row r="1552" spans="4:106">
      <c r="BD1552" s="39">
        <v>42629</v>
      </c>
      <c r="BE1552" s="23">
        <v>0.66041666666666299</v>
      </c>
      <c r="BF1552" s="10" t="str">
        <f t="shared" si="149"/>
        <v>16/09/2016 15:51</v>
      </c>
      <c r="BG1552" s="35">
        <f t="shared" si="150"/>
        <v>42629.659722222219</v>
      </c>
      <c r="BH1552" s="35">
        <f t="shared" si="146"/>
        <v>42629.666666666664</v>
      </c>
      <c r="BI1552" t="str">
        <f t="shared" si="147"/>
        <v>16/09/2016 15:50:00</v>
      </c>
      <c r="BJ1552" s="40" t="str">
        <f t="shared" si="148"/>
        <v>16/09/2016 16:00:00</v>
      </c>
      <c r="BK1552">
        <f>VLOOKUP($BI1552, [1]TableView_704030_20160816_20160!$D$2:$M$5095,3,FALSE)</f>
        <v>1013.5462277</v>
      </c>
      <c r="BL1552">
        <f>VLOOKUP($BI1552, [1]TableView_704030_20160816_20160!$D$2:$M$5095,8,FALSE)</f>
        <v>18.4444444444444</v>
      </c>
      <c r="BM1552">
        <f>VLOOKUP($BI1552, [1]TableView_704030_20160816_20160!$D$2:$M$5095,10,FALSE)</f>
        <v>0</v>
      </c>
      <c r="BN1552">
        <f>VLOOKUP($BI1552, [1]TableView_704030_20160816_20160!$D$2:$M$5095,4,FALSE)</f>
        <v>62</v>
      </c>
      <c r="BO1552">
        <f>VLOOKUP($BI1552, [1]TableView_704030_20160816_20160!$D$2:$M$5095,6,FALSE)</f>
        <v>318</v>
      </c>
      <c r="BP1552">
        <f>VLOOKUP($BI1552, [1]TableView_704030_20160816_20160!$D$2:$M$5095,7,FALSE)</f>
        <v>6.9</v>
      </c>
      <c r="BQ1552">
        <f>VLOOKUP($BI1552, [1]TableView_704030_20160816_20160!$D$2:$M$5095,2,FALSE)</f>
        <v>14.8</v>
      </c>
      <c r="BR1552">
        <f>VLOOKUP($BJ1552, [2]aacb8965d69cc6fd1cb3a5cae9e8ae7!$C$6:$F$853,4,FALSE)</f>
        <v>0.6</v>
      </c>
      <c r="BS1552" s="15">
        <v>3</v>
      </c>
      <c r="BT1552" t="str">
        <f t="shared" si="145"/>
        <v>16/09/2016 3</v>
      </c>
      <c r="BU1552">
        <f>VLOOKUP($BT1552, [3]Sheet1!$D$3:$T$89,4,FALSE)</f>
        <v>21</v>
      </c>
      <c r="BV1552">
        <f>VLOOKUP($BT1552, [3]Sheet1!$D$3:$T$89,5,FALSE)</f>
        <v>19</v>
      </c>
      <c r="BW1552">
        <f>VLOOKUP($BT1552, [3]Sheet1!$D$3:$T$89,8,FALSE)</f>
        <v>21</v>
      </c>
      <c r="BX1552">
        <f>VLOOKUP($BT1552, [3]Sheet1!$D$3:$T$89,9,FALSE)</f>
        <v>19</v>
      </c>
      <c r="BY1552">
        <f>VLOOKUP($BT1552, [3]Sheet1!$D$3:$T$89,12,FALSE)</f>
        <v>21</v>
      </c>
      <c r="BZ1552">
        <f>VLOOKUP($BT1552, [3]Sheet1!$D$3:$T$89,13,FALSE)</f>
        <v>19</v>
      </c>
      <c r="CA1552" t="str">
        <f>VLOOKUP($BT1552, [3]Sheet1!$D$3:$T$89,16,FALSE)</f>
        <v>N/A</v>
      </c>
      <c r="CB1552" t="str">
        <f>VLOOKUP($BT1552, [3]Sheet1!$D$3:$T$89,17,FALSE)</f>
        <v>N/A</v>
      </c>
      <c r="CD1552" s="12">
        <v>42629</v>
      </c>
      <c r="CE1552" s="2">
        <v>0.66041666666666299</v>
      </c>
      <c r="CF1552" s="2" t="s">
        <v>3214</v>
      </c>
      <c r="CG1552" s="2">
        <v>42629.659722222219</v>
      </c>
      <c r="CH1552" s="2">
        <v>42629.666666666664</v>
      </c>
      <c r="CI1552" t="s">
        <v>3207</v>
      </c>
      <c r="CJ1552" t="s">
        <v>3208</v>
      </c>
      <c r="CK1552">
        <v>1013.5462277</v>
      </c>
      <c r="CL1552">
        <v>18.4444444444444</v>
      </c>
      <c r="CM1552">
        <v>0</v>
      </c>
      <c r="CN1552">
        <v>62</v>
      </c>
      <c r="CO1552">
        <v>318</v>
      </c>
      <c r="CP1552">
        <v>6.9</v>
      </c>
      <c r="CQ1552">
        <v>14.8</v>
      </c>
      <c r="CR1552">
        <v>0.6</v>
      </c>
      <c r="CS1552">
        <v>3</v>
      </c>
      <c r="CT1552" t="s">
        <v>1312</v>
      </c>
      <c r="CU1552">
        <v>21</v>
      </c>
      <c r="CV1552">
        <v>19</v>
      </c>
      <c r="CW1552">
        <v>21</v>
      </c>
      <c r="CX1552">
        <v>19</v>
      </c>
      <c r="CY1552">
        <v>21</v>
      </c>
      <c r="CZ1552">
        <v>19</v>
      </c>
      <c r="DA1552" t="s">
        <v>27</v>
      </c>
      <c r="DB1552" t="s">
        <v>27</v>
      </c>
    </row>
    <row r="1553" spans="1:106" s="7" customFormat="1">
      <c r="B1553" s="16"/>
      <c r="D1553" s="9"/>
      <c r="E1553" s="8"/>
      <c r="L1553" s="8"/>
      <c r="S1553" s="8"/>
      <c r="Z1553" s="8"/>
      <c r="AG1553" s="8"/>
      <c r="AN1553" s="8"/>
      <c r="AT1553" s="21"/>
      <c r="BD1553" s="39">
        <v>42629</v>
      </c>
      <c r="BE1553" s="23">
        <v>0.66111111111110799</v>
      </c>
      <c r="BF1553" s="10" t="str">
        <f t="shared" si="149"/>
        <v>16/09/2016 15:52</v>
      </c>
      <c r="BG1553" s="35">
        <f t="shared" si="150"/>
        <v>42629.659722222219</v>
      </c>
      <c r="BH1553" s="35">
        <f t="shared" si="146"/>
        <v>42629.666666666664</v>
      </c>
      <c r="BI1553" t="str">
        <f t="shared" si="147"/>
        <v>16/09/2016 15:50:00</v>
      </c>
      <c r="BJ1553" s="40" t="str">
        <f t="shared" si="148"/>
        <v>16/09/2016 16:00:00</v>
      </c>
      <c r="BK1553">
        <f>VLOOKUP($BI1553, [1]TableView_704030_20160816_20160!$D$2:$M$5095,3,FALSE)</f>
        <v>1013.5462277</v>
      </c>
      <c r="BL1553">
        <f>VLOOKUP($BI1553, [1]TableView_704030_20160816_20160!$D$2:$M$5095,8,FALSE)</f>
        <v>18.4444444444444</v>
      </c>
      <c r="BM1553">
        <f>VLOOKUP($BI1553, [1]TableView_704030_20160816_20160!$D$2:$M$5095,10,FALSE)</f>
        <v>0</v>
      </c>
      <c r="BN1553">
        <f>VLOOKUP($BI1553, [1]TableView_704030_20160816_20160!$D$2:$M$5095,4,FALSE)</f>
        <v>62</v>
      </c>
      <c r="BO1553">
        <f>VLOOKUP($BI1553, [1]TableView_704030_20160816_20160!$D$2:$M$5095,6,FALSE)</f>
        <v>318</v>
      </c>
      <c r="BP1553">
        <f>VLOOKUP($BI1553, [1]TableView_704030_20160816_20160!$D$2:$M$5095,7,FALSE)</f>
        <v>6.9</v>
      </c>
      <c r="BQ1553">
        <f>VLOOKUP($BI1553, [1]TableView_704030_20160816_20160!$D$2:$M$5095,2,FALSE)</f>
        <v>14.8</v>
      </c>
      <c r="BR1553">
        <f>VLOOKUP($BJ1553, [2]aacb8965d69cc6fd1cb3a5cae9e8ae7!$C$6:$F$853,4,FALSE)</f>
        <v>0.6</v>
      </c>
      <c r="BS1553" s="15">
        <v>3</v>
      </c>
      <c r="BT1553" t="str">
        <f t="shared" si="145"/>
        <v>16/09/2016 3</v>
      </c>
      <c r="BU1553">
        <f>VLOOKUP($BT1553, [3]Sheet1!$D$3:$T$89,4,FALSE)</f>
        <v>21</v>
      </c>
      <c r="BV1553">
        <f>VLOOKUP($BT1553, [3]Sheet1!$D$3:$T$89,5,FALSE)</f>
        <v>19</v>
      </c>
      <c r="BW1553">
        <f>VLOOKUP($BT1553, [3]Sheet1!$D$3:$T$89,8,FALSE)</f>
        <v>21</v>
      </c>
      <c r="BX1553">
        <f>VLOOKUP($BT1553, [3]Sheet1!$D$3:$T$89,9,FALSE)</f>
        <v>19</v>
      </c>
      <c r="BY1553">
        <f>VLOOKUP($BT1553, [3]Sheet1!$D$3:$T$89,12,FALSE)</f>
        <v>21</v>
      </c>
      <c r="BZ1553">
        <f>VLOOKUP($BT1553, [3]Sheet1!$D$3:$T$89,13,FALSE)</f>
        <v>19</v>
      </c>
      <c r="CA1553" t="str">
        <f>VLOOKUP($BT1553, [3]Sheet1!$D$3:$T$89,16,FALSE)</f>
        <v>N/A</v>
      </c>
      <c r="CB1553" t="str">
        <f>VLOOKUP($BT1553, [3]Sheet1!$D$3:$T$89,17,FALSE)</f>
        <v>N/A</v>
      </c>
      <c r="CD1553" s="36">
        <v>42629</v>
      </c>
      <c r="CE1553" s="42">
        <v>0.66111111111110799</v>
      </c>
      <c r="CF1553" s="42" t="s">
        <v>3215</v>
      </c>
      <c r="CG1553" s="42">
        <v>42629.659722222219</v>
      </c>
      <c r="CH1553" s="42">
        <v>42629.666666666664</v>
      </c>
      <c r="CI1553" s="7" t="s">
        <v>3207</v>
      </c>
      <c r="CJ1553" s="7" t="s">
        <v>3208</v>
      </c>
      <c r="CK1553" s="7">
        <v>1013.5462277</v>
      </c>
      <c r="CL1553" s="7">
        <v>18.4444444444444</v>
      </c>
      <c r="CM1553" s="7">
        <v>0</v>
      </c>
      <c r="CN1553" s="7">
        <v>62</v>
      </c>
      <c r="CO1553" s="7">
        <v>318</v>
      </c>
      <c r="CP1553" s="7">
        <v>6.9</v>
      </c>
      <c r="CQ1553" s="7">
        <v>14.8</v>
      </c>
      <c r="CR1553" s="7">
        <v>0.6</v>
      </c>
      <c r="CS1553" s="7">
        <v>3</v>
      </c>
      <c r="CT1553" s="7" t="s">
        <v>1312</v>
      </c>
      <c r="CU1553" s="7">
        <v>21</v>
      </c>
      <c r="CV1553" s="7">
        <v>19</v>
      </c>
      <c r="CW1553" s="7">
        <v>21</v>
      </c>
      <c r="CX1553" s="7">
        <v>19</v>
      </c>
      <c r="CY1553" s="7">
        <v>21</v>
      </c>
      <c r="CZ1553" s="7">
        <v>19</v>
      </c>
      <c r="DA1553" s="7" t="s">
        <v>27</v>
      </c>
      <c r="DB1553" s="7" t="s">
        <v>27</v>
      </c>
    </row>
    <row r="1554" spans="1:106">
      <c r="A1554" t="s">
        <v>0</v>
      </c>
      <c r="B1554" s="17">
        <v>16.09</v>
      </c>
      <c r="D1554" s="11">
        <v>0</v>
      </c>
      <c r="E1554" s="1">
        <v>1</v>
      </c>
      <c r="F1554" s="15">
        <v>5</v>
      </c>
      <c r="G1554" t="s">
        <v>1060</v>
      </c>
      <c r="H1554" s="15" t="s">
        <v>136</v>
      </c>
      <c r="I1554" s="15">
        <v>3</v>
      </c>
      <c r="BD1554" s="39">
        <v>42629</v>
      </c>
      <c r="BE1554" s="23">
        <v>0.72499999999999998</v>
      </c>
      <c r="BF1554" s="10" t="str">
        <f t="shared" si="149"/>
        <v>16/09/2016 17:24</v>
      </c>
      <c r="BG1554" s="35">
        <f t="shared" si="150"/>
        <v>42629.722222222219</v>
      </c>
      <c r="BH1554" s="35">
        <f t="shared" si="146"/>
        <v>42629.729166666664</v>
      </c>
      <c r="BI1554" t="str">
        <f t="shared" si="147"/>
        <v>16/09/2016 17:20:00</v>
      </c>
      <c r="BJ1554" s="40" t="str">
        <f t="shared" si="148"/>
        <v>16/09/2016 17:30:00</v>
      </c>
      <c r="BK1554">
        <f>VLOOKUP($BI1554, [1]TableView_704030_20160816_20160!$D$2:$M$5095,3,FALSE)</f>
        <v>1014.66373607</v>
      </c>
      <c r="BL1554">
        <f>VLOOKUP($BI1554, [1]TableView_704030_20160816_20160!$D$2:$M$5095,8,FALSE)</f>
        <v>17.2777777777778</v>
      </c>
      <c r="BM1554">
        <f>VLOOKUP($BI1554, [1]TableView_704030_20160816_20160!$D$2:$M$5095,10,FALSE)</f>
        <v>0</v>
      </c>
      <c r="BN1554">
        <f>VLOOKUP($BI1554, [1]TableView_704030_20160816_20160!$D$2:$M$5095,4,FALSE)</f>
        <v>65</v>
      </c>
      <c r="BO1554">
        <f>VLOOKUP($BI1554, [1]TableView_704030_20160816_20160!$D$2:$M$5095,6,FALSE)</f>
        <v>300</v>
      </c>
      <c r="BP1554">
        <f>VLOOKUP($BI1554, [1]TableView_704030_20160816_20160!$D$2:$M$5095,7,FALSE)</f>
        <v>4.8</v>
      </c>
      <c r="BQ1554">
        <f>VLOOKUP($BI1554, [1]TableView_704030_20160816_20160!$D$2:$M$5095,2,FALSE)</f>
        <v>12.2</v>
      </c>
      <c r="BR1554">
        <f>VLOOKUP($BJ1554, [2]aacb8965d69cc6fd1cb3a5cae9e8ae7!$C$6:$F$853,4,FALSE)</f>
        <v>0.1</v>
      </c>
      <c r="BS1554" s="15">
        <v>4</v>
      </c>
      <c r="BT1554" t="str">
        <f t="shared" si="145"/>
        <v>16/09/2016 4</v>
      </c>
      <c r="BU1554">
        <f>VLOOKUP($BT1554, [3]Sheet1!$D$3:$T$89,4,FALSE)</f>
        <v>17</v>
      </c>
      <c r="BV1554">
        <f>VLOOKUP($BT1554, [3]Sheet1!$D$3:$T$89,5,FALSE)</f>
        <v>18</v>
      </c>
      <c r="BW1554">
        <f>VLOOKUP($BT1554, [3]Sheet1!$D$3:$T$89,8,FALSE)</f>
        <v>18</v>
      </c>
      <c r="BX1554">
        <f>VLOOKUP($BT1554, [3]Sheet1!$D$3:$T$89,9,FALSE)</f>
        <v>18</v>
      </c>
      <c r="BY1554">
        <f>VLOOKUP($BT1554, [3]Sheet1!$D$3:$T$89,12,FALSE)</f>
        <v>18</v>
      </c>
      <c r="BZ1554">
        <f>VLOOKUP($BT1554, [3]Sheet1!$D$3:$T$89,13,FALSE)</f>
        <v>18</v>
      </c>
      <c r="CA1554" t="str">
        <f>VLOOKUP($BT1554, [3]Sheet1!$D$3:$T$89,16,FALSE)</f>
        <v>N/A</v>
      </c>
      <c r="CB1554" t="str">
        <f>VLOOKUP($BT1554, [3]Sheet1!$D$3:$T$89,17,FALSE)</f>
        <v>N/A</v>
      </c>
      <c r="CD1554" s="12">
        <v>42629</v>
      </c>
      <c r="CE1554" s="2">
        <v>0.72499999999999998</v>
      </c>
      <c r="CF1554" s="2" t="s">
        <v>3216</v>
      </c>
      <c r="CG1554" s="2">
        <v>42629.722222222219</v>
      </c>
      <c r="CH1554" s="2">
        <v>42629.729166666664</v>
      </c>
      <c r="CI1554" t="s">
        <v>1462</v>
      </c>
      <c r="CJ1554" t="s">
        <v>1463</v>
      </c>
      <c r="CK1554">
        <v>1014.66373607</v>
      </c>
      <c r="CL1554">
        <v>17.2777777777778</v>
      </c>
      <c r="CM1554">
        <v>0</v>
      </c>
      <c r="CN1554">
        <v>65</v>
      </c>
      <c r="CO1554">
        <v>300</v>
      </c>
      <c r="CP1554">
        <v>4.8</v>
      </c>
      <c r="CQ1554">
        <v>12.2</v>
      </c>
      <c r="CR1554">
        <v>0.1</v>
      </c>
      <c r="CS1554">
        <v>4</v>
      </c>
      <c r="CT1554" t="s">
        <v>1314</v>
      </c>
      <c r="CU1554">
        <v>17</v>
      </c>
      <c r="CV1554">
        <v>18</v>
      </c>
      <c r="CW1554">
        <v>18</v>
      </c>
      <c r="CX1554">
        <v>18</v>
      </c>
      <c r="CY1554">
        <v>18</v>
      </c>
      <c r="CZ1554">
        <v>18</v>
      </c>
      <c r="DA1554" t="s">
        <v>27</v>
      </c>
      <c r="DB1554" t="s">
        <v>27</v>
      </c>
    </row>
    <row r="1555" spans="1:106">
      <c r="A1555" t="s">
        <v>1</v>
      </c>
      <c r="B1555" s="18">
        <v>0.72499999999999998</v>
      </c>
      <c r="D1555" s="3">
        <v>1</v>
      </c>
      <c r="E1555" s="1">
        <v>1</v>
      </c>
      <c r="F1555" s="15">
        <v>5</v>
      </c>
      <c r="G1555" t="s">
        <v>1060</v>
      </c>
      <c r="H1555" s="15" t="s">
        <v>136</v>
      </c>
      <c r="I1555" s="15">
        <v>3</v>
      </c>
      <c r="BD1555" s="39">
        <v>42629</v>
      </c>
      <c r="BE1555" s="23">
        <v>0.72569444444444453</v>
      </c>
      <c r="BF1555" s="10" t="str">
        <f t="shared" si="149"/>
        <v>16/09/2016 17:25</v>
      </c>
      <c r="BG1555" s="35">
        <f t="shared" si="150"/>
        <v>42629.729166666664</v>
      </c>
      <c r="BH1555" s="35">
        <f t="shared" si="146"/>
        <v>42629.729166666664</v>
      </c>
      <c r="BI1555" t="str">
        <f t="shared" si="147"/>
        <v>16/09/2016 17:30:00</v>
      </c>
      <c r="BJ1555" s="40" t="str">
        <f t="shared" si="148"/>
        <v>16/09/2016 17:30:00</v>
      </c>
      <c r="BK1555">
        <f>VLOOKUP($BI1555, [1]TableView_704030_20160816_20160!$D$2:$M$5095,3,FALSE)</f>
        <v>1014.83305552</v>
      </c>
      <c r="BL1555">
        <f>VLOOKUP($BI1555, [1]TableView_704030_20160816_20160!$D$2:$M$5095,8,FALSE)</f>
        <v>17.2777777777778</v>
      </c>
      <c r="BM1555">
        <f>VLOOKUP($BI1555, [1]TableView_704030_20160816_20160!$D$2:$M$5095,10,FALSE)</f>
        <v>0</v>
      </c>
      <c r="BN1555">
        <f>VLOOKUP($BI1555, [1]TableView_704030_20160816_20160!$D$2:$M$5095,4,FALSE)</f>
        <v>66</v>
      </c>
      <c r="BO1555">
        <f>VLOOKUP($BI1555, [1]TableView_704030_20160816_20160!$D$2:$M$5095,6,FALSE)</f>
        <v>309</v>
      </c>
      <c r="BP1555">
        <f>VLOOKUP($BI1555, [1]TableView_704030_20160816_20160!$D$2:$M$5095,7,FALSE)</f>
        <v>5.4</v>
      </c>
      <c r="BQ1555">
        <f>VLOOKUP($BI1555, [1]TableView_704030_20160816_20160!$D$2:$M$5095,2,FALSE)</f>
        <v>14.8</v>
      </c>
      <c r="BR1555">
        <f>VLOOKUP($BJ1555, [2]aacb8965d69cc6fd1cb3a5cae9e8ae7!$C$6:$F$853,4,FALSE)</f>
        <v>0.1</v>
      </c>
      <c r="BS1555" s="15">
        <v>4</v>
      </c>
      <c r="BT1555" t="str">
        <f t="shared" si="145"/>
        <v>16/09/2016 4</v>
      </c>
      <c r="BU1555">
        <f>VLOOKUP($BT1555, [3]Sheet1!$D$3:$T$89,4,FALSE)</f>
        <v>17</v>
      </c>
      <c r="BV1555">
        <f>VLOOKUP($BT1555, [3]Sheet1!$D$3:$T$89,5,FALSE)</f>
        <v>18</v>
      </c>
      <c r="BW1555">
        <f>VLOOKUP($BT1555, [3]Sheet1!$D$3:$T$89,8,FALSE)</f>
        <v>18</v>
      </c>
      <c r="BX1555">
        <f>VLOOKUP($BT1555, [3]Sheet1!$D$3:$T$89,9,FALSE)</f>
        <v>18</v>
      </c>
      <c r="BY1555">
        <f>VLOOKUP($BT1555, [3]Sheet1!$D$3:$T$89,12,FALSE)</f>
        <v>18</v>
      </c>
      <c r="BZ1555">
        <f>VLOOKUP($BT1555, [3]Sheet1!$D$3:$T$89,13,FALSE)</f>
        <v>18</v>
      </c>
      <c r="CA1555" t="str">
        <f>VLOOKUP($BT1555, [3]Sheet1!$D$3:$T$89,16,FALSE)</f>
        <v>N/A</v>
      </c>
      <c r="CB1555" t="str">
        <f>VLOOKUP($BT1555, [3]Sheet1!$D$3:$T$89,17,FALSE)</f>
        <v>N/A</v>
      </c>
      <c r="CD1555" s="12">
        <v>42629</v>
      </c>
      <c r="CE1555" s="2">
        <v>0.72569444444444453</v>
      </c>
      <c r="CF1555" s="2" t="s">
        <v>3217</v>
      </c>
      <c r="CG1555" s="2">
        <v>42629.729166666664</v>
      </c>
      <c r="CH1555" s="2">
        <v>42629.729166666664</v>
      </c>
      <c r="CI1555" t="s">
        <v>1463</v>
      </c>
      <c r="CJ1555" t="s">
        <v>1463</v>
      </c>
      <c r="CK1555">
        <v>1014.83305552</v>
      </c>
      <c r="CL1555">
        <v>17.2777777777778</v>
      </c>
      <c r="CM1555">
        <v>0</v>
      </c>
      <c r="CN1555">
        <v>66</v>
      </c>
      <c r="CO1555">
        <v>309</v>
      </c>
      <c r="CP1555">
        <v>5.4</v>
      </c>
      <c r="CQ1555">
        <v>14.8</v>
      </c>
      <c r="CR1555">
        <v>0.1</v>
      </c>
      <c r="CS1555">
        <v>4</v>
      </c>
      <c r="CT1555" t="s">
        <v>1314</v>
      </c>
      <c r="CU1555">
        <v>17</v>
      </c>
      <c r="CV1555">
        <v>18</v>
      </c>
      <c r="CW1555">
        <v>18</v>
      </c>
      <c r="CX1555">
        <v>18</v>
      </c>
      <c r="CY1555">
        <v>18</v>
      </c>
      <c r="CZ1555">
        <v>18</v>
      </c>
      <c r="DA1555" t="s">
        <v>27</v>
      </c>
      <c r="DB1555" t="s">
        <v>27</v>
      </c>
    </row>
    <row r="1556" spans="1:106">
      <c r="A1556" t="s">
        <v>2</v>
      </c>
      <c r="B1556" s="17" t="s">
        <v>20</v>
      </c>
      <c r="D1556" s="3">
        <v>2</v>
      </c>
      <c r="BD1556" s="39">
        <v>42629</v>
      </c>
      <c r="BE1556" s="23">
        <v>0.72638888888888897</v>
      </c>
      <c r="BF1556" s="10" t="str">
        <f t="shared" si="149"/>
        <v>16/09/2016 17:26</v>
      </c>
      <c r="BG1556" s="35">
        <f t="shared" si="150"/>
        <v>42629.729166666664</v>
      </c>
      <c r="BH1556" s="35">
        <f t="shared" si="146"/>
        <v>42629.729166666664</v>
      </c>
      <c r="BI1556" t="str">
        <f t="shared" si="147"/>
        <v>16/09/2016 17:30:00</v>
      </c>
      <c r="BJ1556" s="40" t="str">
        <f t="shared" si="148"/>
        <v>16/09/2016 17:30:00</v>
      </c>
      <c r="BK1556">
        <f>VLOOKUP($BI1556, [1]TableView_704030_20160816_20160!$D$2:$M$5095,3,FALSE)</f>
        <v>1014.83305552</v>
      </c>
      <c r="BL1556">
        <f>VLOOKUP($BI1556, [1]TableView_704030_20160816_20160!$D$2:$M$5095,8,FALSE)</f>
        <v>17.2777777777778</v>
      </c>
      <c r="BM1556">
        <f>VLOOKUP($BI1556, [1]TableView_704030_20160816_20160!$D$2:$M$5095,10,FALSE)</f>
        <v>0</v>
      </c>
      <c r="BN1556">
        <f>VLOOKUP($BI1556, [1]TableView_704030_20160816_20160!$D$2:$M$5095,4,FALSE)</f>
        <v>66</v>
      </c>
      <c r="BO1556">
        <f>VLOOKUP($BI1556, [1]TableView_704030_20160816_20160!$D$2:$M$5095,6,FALSE)</f>
        <v>309</v>
      </c>
      <c r="BP1556">
        <f>VLOOKUP($BI1556, [1]TableView_704030_20160816_20160!$D$2:$M$5095,7,FALSE)</f>
        <v>5.4</v>
      </c>
      <c r="BQ1556">
        <f>VLOOKUP($BI1556, [1]TableView_704030_20160816_20160!$D$2:$M$5095,2,FALSE)</f>
        <v>14.8</v>
      </c>
      <c r="BR1556">
        <f>VLOOKUP($BJ1556, [2]aacb8965d69cc6fd1cb3a5cae9e8ae7!$C$6:$F$853,4,FALSE)</f>
        <v>0.1</v>
      </c>
      <c r="BS1556" s="15">
        <v>4</v>
      </c>
      <c r="BT1556" t="str">
        <f t="shared" si="145"/>
        <v>16/09/2016 4</v>
      </c>
      <c r="BU1556">
        <f>VLOOKUP($BT1556, [3]Sheet1!$D$3:$T$89,4,FALSE)</f>
        <v>17</v>
      </c>
      <c r="BV1556">
        <f>VLOOKUP($BT1556, [3]Sheet1!$D$3:$T$89,5,FALSE)</f>
        <v>18</v>
      </c>
      <c r="BW1556">
        <f>VLOOKUP($BT1556, [3]Sheet1!$D$3:$T$89,8,FALSE)</f>
        <v>18</v>
      </c>
      <c r="BX1556">
        <f>VLOOKUP($BT1556, [3]Sheet1!$D$3:$T$89,9,FALSE)</f>
        <v>18</v>
      </c>
      <c r="BY1556">
        <f>VLOOKUP($BT1556, [3]Sheet1!$D$3:$T$89,12,FALSE)</f>
        <v>18</v>
      </c>
      <c r="BZ1556">
        <f>VLOOKUP($BT1556, [3]Sheet1!$D$3:$T$89,13,FALSE)</f>
        <v>18</v>
      </c>
      <c r="CA1556" t="str">
        <f>VLOOKUP($BT1556, [3]Sheet1!$D$3:$T$89,16,FALSE)</f>
        <v>N/A</v>
      </c>
      <c r="CB1556" t="str">
        <f>VLOOKUP($BT1556, [3]Sheet1!$D$3:$T$89,17,FALSE)</f>
        <v>N/A</v>
      </c>
      <c r="CD1556" s="12">
        <v>42629</v>
      </c>
      <c r="CE1556" s="2">
        <v>0.72638888888888897</v>
      </c>
      <c r="CF1556" s="2" t="s">
        <v>3218</v>
      </c>
      <c r="CG1556" s="2">
        <v>42629.729166666664</v>
      </c>
      <c r="CH1556" s="2">
        <v>42629.729166666664</v>
      </c>
      <c r="CI1556" t="s">
        <v>1463</v>
      </c>
      <c r="CJ1556" t="s">
        <v>1463</v>
      </c>
      <c r="CK1556">
        <v>1014.83305552</v>
      </c>
      <c r="CL1556">
        <v>17.2777777777778</v>
      </c>
      <c r="CM1556">
        <v>0</v>
      </c>
      <c r="CN1556">
        <v>66</v>
      </c>
      <c r="CO1556">
        <v>309</v>
      </c>
      <c r="CP1556">
        <v>5.4</v>
      </c>
      <c r="CQ1556">
        <v>14.8</v>
      </c>
      <c r="CR1556">
        <v>0.1</v>
      </c>
      <c r="CS1556">
        <v>4</v>
      </c>
      <c r="CT1556" t="s">
        <v>1314</v>
      </c>
      <c r="CU1556">
        <v>17</v>
      </c>
      <c r="CV1556">
        <v>18</v>
      </c>
      <c r="CW1556">
        <v>18</v>
      </c>
      <c r="CX1556">
        <v>18</v>
      </c>
      <c r="CY1556">
        <v>18</v>
      </c>
      <c r="CZ1556">
        <v>18</v>
      </c>
      <c r="DA1556" t="s">
        <v>27</v>
      </c>
      <c r="DB1556" t="s">
        <v>27</v>
      </c>
    </row>
    <row r="1557" spans="1:106">
      <c r="A1557" t="s">
        <v>3</v>
      </c>
      <c r="B1557" s="17" t="s">
        <v>21</v>
      </c>
      <c r="D1557" s="3">
        <v>3</v>
      </c>
      <c r="BD1557" s="39">
        <v>42629</v>
      </c>
      <c r="BE1557" s="23">
        <v>0.72708333333333397</v>
      </c>
      <c r="BF1557" s="10" t="str">
        <f t="shared" si="149"/>
        <v>16/09/2016 17:27</v>
      </c>
      <c r="BG1557" s="35">
        <f t="shared" si="150"/>
        <v>42629.729166666664</v>
      </c>
      <c r="BH1557" s="35">
        <f t="shared" si="146"/>
        <v>42629.729166666664</v>
      </c>
      <c r="BI1557" t="str">
        <f t="shared" si="147"/>
        <v>16/09/2016 17:30:00</v>
      </c>
      <c r="BJ1557" s="40" t="str">
        <f t="shared" si="148"/>
        <v>16/09/2016 17:30:00</v>
      </c>
      <c r="BK1557">
        <f>VLOOKUP($BI1557, [1]TableView_704030_20160816_20160!$D$2:$M$5095,3,FALSE)</f>
        <v>1014.83305552</v>
      </c>
      <c r="BL1557">
        <f>VLOOKUP($BI1557, [1]TableView_704030_20160816_20160!$D$2:$M$5095,8,FALSE)</f>
        <v>17.2777777777778</v>
      </c>
      <c r="BM1557">
        <f>VLOOKUP($BI1557, [1]TableView_704030_20160816_20160!$D$2:$M$5095,10,FALSE)</f>
        <v>0</v>
      </c>
      <c r="BN1557">
        <f>VLOOKUP($BI1557, [1]TableView_704030_20160816_20160!$D$2:$M$5095,4,FALSE)</f>
        <v>66</v>
      </c>
      <c r="BO1557">
        <f>VLOOKUP($BI1557, [1]TableView_704030_20160816_20160!$D$2:$M$5095,6,FALSE)</f>
        <v>309</v>
      </c>
      <c r="BP1557">
        <f>VLOOKUP($BI1557, [1]TableView_704030_20160816_20160!$D$2:$M$5095,7,FALSE)</f>
        <v>5.4</v>
      </c>
      <c r="BQ1557">
        <f>VLOOKUP($BI1557, [1]TableView_704030_20160816_20160!$D$2:$M$5095,2,FALSE)</f>
        <v>14.8</v>
      </c>
      <c r="BR1557">
        <f>VLOOKUP($BJ1557, [2]aacb8965d69cc6fd1cb3a5cae9e8ae7!$C$6:$F$853,4,FALSE)</f>
        <v>0.1</v>
      </c>
      <c r="BS1557" s="15">
        <v>4</v>
      </c>
      <c r="BT1557" t="str">
        <f t="shared" si="145"/>
        <v>16/09/2016 4</v>
      </c>
      <c r="BU1557">
        <f>VLOOKUP($BT1557, [3]Sheet1!$D$3:$T$89,4,FALSE)</f>
        <v>17</v>
      </c>
      <c r="BV1557">
        <f>VLOOKUP($BT1557, [3]Sheet1!$D$3:$T$89,5,FALSE)</f>
        <v>18</v>
      </c>
      <c r="BW1557">
        <f>VLOOKUP($BT1557, [3]Sheet1!$D$3:$T$89,8,FALSE)</f>
        <v>18</v>
      </c>
      <c r="BX1557">
        <f>VLOOKUP($BT1557, [3]Sheet1!$D$3:$T$89,9,FALSE)</f>
        <v>18</v>
      </c>
      <c r="BY1557">
        <f>VLOOKUP($BT1557, [3]Sheet1!$D$3:$T$89,12,FALSE)</f>
        <v>18</v>
      </c>
      <c r="BZ1557">
        <f>VLOOKUP($BT1557, [3]Sheet1!$D$3:$T$89,13,FALSE)</f>
        <v>18</v>
      </c>
      <c r="CA1557" t="str">
        <f>VLOOKUP($BT1557, [3]Sheet1!$D$3:$T$89,16,FALSE)</f>
        <v>N/A</v>
      </c>
      <c r="CB1557" t="str">
        <f>VLOOKUP($BT1557, [3]Sheet1!$D$3:$T$89,17,FALSE)</f>
        <v>N/A</v>
      </c>
      <c r="CD1557" s="12">
        <v>42629</v>
      </c>
      <c r="CE1557" s="2">
        <v>0.72708333333333397</v>
      </c>
      <c r="CF1557" s="2" t="s">
        <v>3219</v>
      </c>
      <c r="CG1557" s="2">
        <v>42629.729166666664</v>
      </c>
      <c r="CH1557" s="2">
        <v>42629.729166666664</v>
      </c>
      <c r="CI1557" t="s">
        <v>1463</v>
      </c>
      <c r="CJ1557" t="s">
        <v>1463</v>
      </c>
      <c r="CK1557">
        <v>1014.83305552</v>
      </c>
      <c r="CL1557">
        <v>17.2777777777778</v>
      </c>
      <c r="CM1557">
        <v>0</v>
      </c>
      <c r="CN1557">
        <v>66</v>
      </c>
      <c r="CO1557">
        <v>309</v>
      </c>
      <c r="CP1557">
        <v>5.4</v>
      </c>
      <c r="CQ1557">
        <v>14.8</v>
      </c>
      <c r="CR1557">
        <v>0.1</v>
      </c>
      <c r="CS1557">
        <v>4</v>
      </c>
      <c r="CT1557" t="s">
        <v>1314</v>
      </c>
      <c r="CU1557">
        <v>17</v>
      </c>
      <c r="CV1557">
        <v>18</v>
      </c>
      <c r="CW1557">
        <v>18</v>
      </c>
      <c r="CX1557">
        <v>18</v>
      </c>
      <c r="CY1557">
        <v>18</v>
      </c>
      <c r="CZ1557">
        <v>18</v>
      </c>
      <c r="DA1557" t="s">
        <v>27</v>
      </c>
      <c r="DB1557" t="s">
        <v>27</v>
      </c>
    </row>
    <row r="1558" spans="1:106">
      <c r="A1558" t="s">
        <v>4</v>
      </c>
      <c r="B1558" s="17" t="s">
        <v>22</v>
      </c>
      <c r="D1558" s="3">
        <v>4</v>
      </c>
      <c r="BD1558" s="39">
        <v>42629</v>
      </c>
      <c r="BE1558" s="23">
        <v>0.72777777777777797</v>
      </c>
      <c r="BF1558" s="10" t="str">
        <f t="shared" si="149"/>
        <v>16/09/2016 17:28</v>
      </c>
      <c r="BG1558" s="35">
        <f t="shared" si="150"/>
        <v>42629.729166666664</v>
      </c>
      <c r="BH1558" s="35">
        <f t="shared" si="146"/>
        <v>42629.729166666664</v>
      </c>
      <c r="BI1558" t="str">
        <f t="shared" si="147"/>
        <v>16/09/2016 17:30:00</v>
      </c>
      <c r="BJ1558" s="40" t="str">
        <f t="shared" si="148"/>
        <v>16/09/2016 17:30:00</v>
      </c>
      <c r="BK1558">
        <f>VLOOKUP($BI1558, [1]TableView_704030_20160816_20160!$D$2:$M$5095,3,FALSE)</f>
        <v>1014.83305552</v>
      </c>
      <c r="BL1558">
        <f>VLOOKUP($BI1558, [1]TableView_704030_20160816_20160!$D$2:$M$5095,8,FALSE)</f>
        <v>17.2777777777778</v>
      </c>
      <c r="BM1558">
        <f>VLOOKUP($BI1558, [1]TableView_704030_20160816_20160!$D$2:$M$5095,10,FALSE)</f>
        <v>0</v>
      </c>
      <c r="BN1558">
        <f>VLOOKUP($BI1558, [1]TableView_704030_20160816_20160!$D$2:$M$5095,4,FALSE)</f>
        <v>66</v>
      </c>
      <c r="BO1558">
        <f>VLOOKUP($BI1558, [1]TableView_704030_20160816_20160!$D$2:$M$5095,6,FALSE)</f>
        <v>309</v>
      </c>
      <c r="BP1558">
        <f>VLOOKUP($BI1558, [1]TableView_704030_20160816_20160!$D$2:$M$5095,7,FALSE)</f>
        <v>5.4</v>
      </c>
      <c r="BQ1558">
        <f>VLOOKUP($BI1558, [1]TableView_704030_20160816_20160!$D$2:$M$5095,2,FALSE)</f>
        <v>14.8</v>
      </c>
      <c r="BR1558">
        <f>VLOOKUP($BJ1558, [2]aacb8965d69cc6fd1cb3a5cae9e8ae7!$C$6:$F$853,4,FALSE)</f>
        <v>0.1</v>
      </c>
      <c r="BS1558" s="15">
        <v>4</v>
      </c>
      <c r="BT1558" t="str">
        <f t="shared" ref="BT1558:BT1621" si="151">TEXT(BD1558,"dd/mm/yyyy ")&amp;TEXT(BS1558, "d")</f>
        <v>16/09/2016 4</v>
      </c>
      <c r="BU1558">
        <f>VLOOKUP($BT1558, [3]Sheet1!$D$3:$T$89,4,FALSE)</f>
        <v>17</v>
      </c>
      <c r="BV1558">
        <f>VLOOKUP($BT1558, [3]Sheet1!$D$3:$T$89,5,FALSE)</f>
        <v>18</v>
      </c>
      <c r="BW1558">
        <f>VLOOKUP($BT1558, [3]Sheet1!$D$3:$T$89,8,FALSE)</f>
        <v>18</v>
      </c>
      <c r="BX1558">
        <f>VLOOKUP($BT1558, [3]Sheet1!$D$3:$T$89,9,FALSE)</f>
        <v>18</v>
      </c>
      <c r="BY1558">
        <f>VLOOKUP($BT1558, [3]Sheet1!$D$3:$T$89,12,FALSE)</f>
        <v>18</v>
      </c>
      <c r="BZ1558">
        <f>VLOOKUP($BT1558, [3]Sheet1!$D$3:$T$89,13,FALSE)</f>
        <v>18</v>
      </c>
      <c r="CA1558" t="str">
        <f>VLOOKUP($BT1558, [3]Sheet1!$D$3:$T$89,16,FALSE)</f>
        <v>N/A</v>
      </c>
      <c r="CB1558" t="str">
        <f>VLOOKUP($BT1558, [3]Sheet1!$D$3:$T$89,17,FALSE)</f>
        <v>N/A</v>
      </c>
      <c r="CD1558" s="12">
        <v>42629</v>
      </c>
      <c r="CE1558" s="2">
        <v>0.72777777777777797</v>
      </c>
      <c r="CF1558" s="2" t="s">
        <v>3220</v>
      </c>
      <c r="CG1558" s="2">
        <v>42629.729166666664</v>
      </c>
      <c r="CH1558" s="2">
        <v>42629.729166666664</v>
      </c>
      <c r="CI1558" t="s">
        <v>1463</v>
      </c>
      <c r="CJ1558" t="s">
        <v>1463</v>
      </c>
      <c r="CK1558">
        <v>1014.83305552</v>
      </c>
      <c r="CL1558">
        <v>17.2777777777778</v>
      </c>
      <c r="CM1558">
        <v>0</v>
      </c>
      <c r="CN1558">
        <v>66</v>
      </c>
      <c r="CO1558">
        <v>309</v>
      </c>
      <c r="CP1558">
        <v>5.4</v>
      </c>
      <c r="CQ1558">
        <v>14.8</v>
      </c>
      <c r="CR1558">
        <v>0.1</v>
      </c>
      <c r="CS1558">
        <v>4</v>
      </c>
      <c r="CT1558" t="s">
        <v>1314</v>
      </c>
      <c r="CU1558">
        <v>17</v>
      </c>
      <c r="CV1558">
        <v>18</v>
      </c>
      <c r="CW1558">
        <v>18</v>
      </c>
      <c r="CX1558">
        <v>18</v>
      </c>
      <c r="CY1558">
        <v>18</v>
      </c>
      <c r="CZ1558">
        <v>18</v>
      </c>
      <c r="DA1558" t="s">
        <v>27</v>
      </c>
      <c r="DB1558" t="s">
        <v>27</v>
      </c>
    </row>
    <row r="1559" spans="1:106">
      <c r="A1559" t="s">
        <v>5</v>
      </c>
      <c r="B1559" s="29" t="s">
        <v>593</v>
      </c>
      <c r="D1559" s="3">
        <v>5</v>
      </c>
      <c r="BD1559" s="39">
        <v>42629</v>
      </c>
      <c r="BE1559" s="23">
        <v>0.72847222222222296</v>
      </c>
      <c r="BF1559" s="10" t="str">
        <f t="shared" si="149"/>
        <v>16/09/2016 17:29</v>
      </c>
      <c r="BG1559" s="35">
        <f t="shared" si="150"/>
        <v>42629.729166666664</v>
      </c>
      <c r="BH1559" s="35">
        <f t="shared" si="146"/>
        <v>42629.729166666664</v>
      </c>
      <c r="BI1559" t="str">
        <f t="shared" si="147"/>
        <v>16/09/2016 17:30:00</v>
      </c>
      <c r="BJ1559" s="40" t="str">
        <f t="shared" si="148"/>
        <v>16/09/2016 17:30:00</v>
      </c>
      <c r="BK1559">
        <f>VLOOKUP($BI1559, [1]TableView_704030_20160816_20160!$D$2:$M$5095,3,FALSE)</f>
        <v>1014.83305552</v>
      </c>
      <c r="BL1559">
        <f>VLOOKUP($BI1559, [1]TableView_704030_20160816_20160!$D$2:$M$5095,8,FALSE)</f>
        <v>17.2777777777778</v>
      </c>
      <c r="BM1559">
        <f>VLOOKUP($BI1559, [1]TableView_704030_20160816_20160!$D$2:$M$5095,10,FALSE)</f>
        <v>0</v>
      </c>
      <c r="BN1559">
        <f>VLOOKUP($BI1559, [1]TableView_704030_20160816_20160!$D$2:$M$5095,4,FALSE)</f>
        <v>66</v>
      </c>
      <c r="BO1559">
        <f>VLOOKUP($BI1559, [1]TableView_704030_20160816_20160!$D$2:$M$5095,6,FALSE)</f>
        <v>309</v>
      </c>
      <c r="BP1559">
        <f>VLOOKUP($BI1559, [1]TableView_704030_20160816_20160!$D$2:$M$5095,7,FALSE)</f>
        <v>5.4</v>
      </c>
      <c r="BQ1559">
        <f>VLOOKUP($BI1559, [1]TableView_704030_20160816_20160!$D$2:$M$5095,2,FALSE)</f>
        <v>14.8</v>
      </c>
      <c r="BR1559">
        <f>VLOOKUP($BJ1559, [2]aacb8965d69cc6fd1cb3a5cae9e8ae7!$C$6:$F$853,4,FALSE)</f>
        <v>0.1</v>
      </c>
      <c r="BS1559" s="15">
        <v>4</v>
      </c>
      <c r="BT1559" t="str">
        <f t="shared" si="151"/>
        <v>16/09/2016 4</v>
      </c>
      <c r="BU1559">
        <f>VLOOKUP($BT1559, [3]Sheet1!$D$3:$T$89,4,FALSE)</f>
        <v>17</v>
      </c>
      <c r="BV1559">
        <f>VLOOKUP($BT1559, [3]Sheet1!$D$3:$T$89,5,FALSE)</f>
        <v>18</v>
      </c>
      <c r="BW1559">
        <f>VLOOKUP($BT1559, [3]Sheet1!$D$3:$T$89,8,FALSE)</f>
        <v>18</v>
      </c>
      <c r="BX1559">
        <f>VLOOKUP($BT1559, [3]Sheet1!$D$3:$T$89,9,FALSE)</f>
        <v>18</v>
      </c>
      <c r="BY1559">
        <f>VLOOKUP($BT1559, [3]Sheet1!$D$3:$T$89,12,FALSE)</f>
        <v>18</v>
      </c>
      <c r="BZ1559">
        <f>VLOOKUP($BT1559, [3]Sheet1!$D$3:$T$89,13,FALSE)</f>
        <v>18</v>
      </c>
      <c r="CA1559" t="str">
        <f>VLOOKUP($BT1559, [3]Sheet1!$D$3:$T$89,16,FALSE)</f>
        <v>N/A</v>
      </c>
      <c r="CB1559" t="str">
        <f>VLOOKUP($BT1559, [3]Sheet1!$D$3:$T$89,17,FALSE)</f>
        <v>N/A</v>
      </c>
      <c r="CD1559" s="12">
        <v>42629</v>
      </c>
      <c r="CE1559" s="2">
        <v>0.72847222222222296</v>
      </c>
      <c r="CF1559" s="2" t="s">
        <v>3221</v>
      </c>
      <c r="CG1559" s="2">
        <v>42629.729166666664</v>
      </c>
      <c r="CH1559" s="2">
        <v>42629.729166666664</v>
      </c>
      <c r="CI1559" t="s">
        <v>1463</v>
      </c>
      <c r="CJ1559" t="s">
        <v>1463</v>
      </c>
      <c r="CK1559">
        <v>1014.83305552</v>
      </c>
      <c r="CL1559">
        <v>17.2777777777778</v>
      </c>
      <c r="CM1559">
        <v>0</v>
      </c>
      <c r="CN1559">
        <v>66</v>
      </c>
      <c r="CO1559">
        <v>309</v>
      </c>
      <c r="CP1559">
        <v>5.4</v>
      </c>
      <c r="CQ1559">
        <v>14.8</v>
      </c>
      <c r="CR1559">
        <v>0.1</v>
      </c>
      <c r="CS1559">
        <v>4</v>
      </c>
      <c r="CT1559" t="s">
        <v>1314</v>
      </c>
      <c r="CU1559">
        <v>17</v>
      </c>
      <c r="CV1559">
        <v>18</v>
      </c>
      <c r="CW1559">
        <v>18</v>
      </c>
      <c r="CX1559">
        <v>18</v>
      </c>
      <c r="CY1559">
        <v>18</v>
      </c>
      <c r="CZ1559">
        <v>18</v>
      </c>
      <c r="DA1559" t="s">
        <v>27</v>
      </c>
      <c r="DB1559" t="s">
        <v>27</v>
      </c>
    </row>
    <row r="1560" spans="1:106">
      <c r="A1560" t="s">
        <v>6</v>
      </c>
      <c r="B1560" s="17">
        <v>40</v>
      </c>
      <c r="D1560" s="3">
        <v>6</v>
      </c>
      <c r="BD1560" s="39">
        <v>42629</v>
      </c>
      <c r="BE1560" s="23">
        <v>0.72916666666666696</v>
      </c>
      <c r="BF1560" s="10" t="str">
        <f t="shared" si="149"/>
        <v>16/09/2016 17:30</v>
      </c>
      <c r="BG1560" s="35">
        <f t="shared" si="150"/>
        <v>42629.729166666664</v>
      </c>
      <c r="BH1560" s="35">
        <f t="shared" si="146"/>
        <v>42629.729166666664</v>
      </c>
      <c r="BI1560" t="str">
        <f t="shared" si="147"/>
        <v>16/09/2016 17:30:00</v>
      </c>
      <c r="BJ1560" s="40" t="str">
        <f t="shared" si="148"/>
        <v>16/09/2016 17:30:00</v>
      </c>
      <c r="BK1560">
        <f>VLOOKUP($BI1560, [1]TableView_704030_20160816_20160!$D$2:$M$5095,3,FALSE)</f>
        <v>1014.83305552</v>
      </c>
      <c r="BL1560">
        <f>VLOOKUP($BI1560, [1]TableView_704030_20160816_20160!$D$2:$M$5095,8,FALSE)</f>
        <v>17.2777777777778</v>
      </c>
      <c r="BM1560">
        <f>VLOOKUP($BI1560, [1]TableView_704030_20160816_20160!$D$2:$M$5095,10,FALSE)</f>
        <v>0</v>
      </c>
      <c r="BN1560">
        <f>VLOOKUP($BI1560, [1]TableView_704030_20160816_20160!$D$2:$M$5095,4,FALSE)</f>
        <v>66</v>
      </c>
      <c r="BO1560">
        <f>VLOOKUP($BI1560, [1]TableView_704030_20160816_20160!$D$2:$M$5095,6,FALSE)</f>
        <v>309</v>
      </c>
      <c r="BP1560">
        <f>VLOOKUP($BI1560, [1]TableView_704030_20160816_20160!$D$2:$M$5095,7,FALSE)</f>
        <v>5.4</v>
      </c>
      <c r="BQ1560">
        <f>VLOOKUP($BI1560, [1]TableView_704030_20160816_20160!$D$2:$M$5095,2,FALSE)</f>
        <v>14.8</v>
      </c>
      <c r="BR1560">
        <f>VLOOKUP($BJ1560, [2]aacb8965d69cc6fd1cb3a5cae9e8ae7!$C$6:$F$853,4,FALSE)</f>
        <v>0.1</v>
      </c>
      <c r="BS1560" s="15">
        <v>4</v>
      </c>
      <c r="BT1560" t="str">
        <f t="shared" si="151"/>
        <v>16/09/2016 4</v>
      </c>
      <c r="BU1560">
        <f>VLOOKUP($BT1560, [3]Sheet1!$D$3:$T$89,4,FALSE)</f>
        <v>17</v>
      </c>
      <c r="BV1560">
        <f>VLOOKUP($BT1560, [3]Sheet1!$D$3:$T$89,5,FALSE)</f>
        <v>18</v>
      </c>
      <c r="BW1560">
        <f>VLOOKUP($BT1560, [3]Sheet1!$D$3:$T$89,8,FALSE)</f>
        <v>18</v>
      </c>
      <c r="BX1560">
        <f>VLOOKUP($BT1560, [3]Sheet1!$D$3:$T$89,9,FALSE)</f>
        <v>18</v>
      </c>
      <c r="BY1560">
        <f>VLOOKUP($BT1560, [3]Sheet1!$D$3:$T$89,12,FALSE)</f>
        <v>18</v>
      </c>
      <c r="BZ1560">
        <f>VLOOKUP($BT1560, [3]Sheet1!$D$3:$T$89,13,FALSE)</f>
        <v>18</v>
      </c>
      <c r="CA1560" t="str">
        <f>VLOOKUP($BT1560, [3]Sheet1!$D$3:$T$89,16,FALSE)</f>
        <v>N/A</v>
      </c>
      <c r="CB1560" t="str">
        <f>VLOOKUP($BT1560, [3]Sheet1!$D$3:$T$89,17,FALSE)</f>
        <v>N/A</v>
      </c>
      <c r="CD1560" s="12">
        <v>42629</v>
      </c>
      <c r="CE1560" s="2">
        <v>0.72916666666666696</v>
      </c>
      <c r="CF1560" s="2" t="s">
        <v>3222</v>
      </c>
      <c r="CG1560" s="2">
        <v>42629.729166666664</v>
      </c>
      <c r="CH1560" s="2">
        <v>42629.729166666664</v>
      </c>
      <c r="CI1560" t="s">
        <v>1463</v>
      </c>
      <c r="CJ1560" t="s">
        <v>1463</v>
      </c>
      <c r="CK1560">
        <v>1014.83305552</v>
      </c>
      <c r="CL1560">
        <v>17.2777777777778</v>
      </c>
      <c r="CM1560">
        <v>0</v>
      </c>
      <c r="CN1560">
        <v>66</v>
      </c>
      <c r="CO1560">
        <v>309</v>
      </c>
      <c r="CP1560">
        <v>5.4</v>
      </c>
      <c r="CQ1560">
        <v>14.8</v>
      </c>
      <c r="CR1560">
        <v>0.1</v>
      </c>
      <c r="CS1560">
        <v>4</v>
      </c>
      <c r="CT1560" t="s">
        <v>1314</v>
      </c>
      <c r="CU1560">
        <v>17</v>
      </c>
      <c r="CV1560">
        <v>18</v>
      </c>
      <c r="CW1560">
        <v>18</v>
      </c>
      <c r="CX1560">
        <v>18</v>
      </c>
      <c r="CY1560">
        <v>18</v>
      </c>
      <c r="CZ1560">
        <v>18</v>
      </c>
      <c r="DA1560" t="s">
        <v>27</v>
      </c>
      <c r="DB1560" t="s">
        <v>27</v>
      </c>
    </row>
    <row r="1561" spans="1:106">
      <c r="A1561" t="s">
        <v>7</v>
      </c>
      <c r="D1561" s="3">
        <v>7</v>
      </c>
      <c r="BD1561" s="39">
        <v>42629</v>
      </c>
      <c r="BE1561" s="23">
        <v>0.72986111111111196</v>
      </c>
      <c r="BF1561" s="10" t="str">
        <f t="shared" si="149"/>
        <v>16/09/2016 17:31</v>
      </c>
      <c r="BG1561" s="35">
        <f t="shared" si="150"/>
        <v>42629.729166666664</v>
      </c>
      <c r="BH1561" s="35">
        <f t="shared" si="146"/>
        <v>42629.729166666664</v>
      </c>
      <c r="BI1561" t="str">
        <f t="shared" si="147"/>
        <v>16/09/2016 17:30:00</v>
      </c>
      <c r="BJ1561" s="40" t="str">
        <f t="shared" si="148"/>
        <v>16/09/2016 17:30:00</v>
      </c>
      <c r="BK1561">
        <f>VLOOKUP($BI1561, [1]TableView_704030_20160816_20160!$D$2:$M$5095,3,FALSE)</f>
        <v>1014.83305552</v>
      </c>
      <c r="BL1561">
        <f>VLOOKUP($BI1561, [1]TableView_704030_20160816_20160!$D$2:$M$5095,8,FALSE)</f>
        <v>17.2777777777778</v>
      </c>
      <c r="BM1561">
        <f>VLOOKUP($BI1561, [1]TableView_704030_20160816_20160!$D$2:$M$5095,10,FALSE)</f>
        <v>0</v>
      </c>
      <c r="BN1561">
        <f>VLOOKUP($BI1561, [1]TableView_704030_20160816_20160!$D$2:$M$5095,4,FALSE)</f>
        <v>66</v>
      </c>
      <c r="BO1561">
        <f>VLOOKUP($BI1561, [1]TableView_704030_20160816_20160!$D$2:$M$5095,6,FALSE)</f>
        <v>309</v>
      </c>
      <c r="BP1561">
        <f>VLOOKUP($BI1561, [1]TableView_704030_20160816_20160!$D$2:$M$5095,7,FALSE)</f>
        <v>5.4</v>
      </c>
      <c r="BQ1561">
        <f>VLOOKUP($BI1561, [1]TableView_704030_20160816_20160!$D$2:$M$5095,2,FALSE)</f>
        <v>14.8</v>
      </c>
      <c r="BR1561">
        <f>VLOOKUP($BJ1561, [2]aacb8965d69cc6fd1cb3a5cae9e8ae7!$C$6:$F$853,4,FALSE)</f>
        <v>0.1</v>
      </c>
      <c r="BS1561" s="15">
        <v>4</v>
      </c>
      <c r="BT1561" t="str">
        <f t="shared" si="151"/>
        <v>16/09/2016 4</v>
      </c>
      <c r="BU1561">
        <f>VLOOKUP($BT1561, [3]Sheet1!$D$3:$T$89,4,FALSE)</f>
        <v>17</v>
      </c>
      <c r="BV1561">
        <f>VLOOKUP($BT1561, [3]Sheet1!$D$3:$T$89,5,FALSE)</f>
        <v>18</v>
      </c>
      <c r="BW1561">
        <f>VLOOKUP($BT1561, [3]Sheet1!$D$3:$T$89,8,FALSE)</f>
        <v>18</v>
      </c>
      <c r="BX1561">
        <f>VLOOKUP($BT1561, [3]Sheet1!$D$3:$T$89,9,FALSE)</f>
        <v>18</v>
      </c>
      <c r="BY1561">
        <f>VLOOKUP($BT1561, [3]Sheet1!$D$3:$T$89,12,FALSE)</f>
        <v>18</v>
      </c>
      <c r="BZ1561">
        <f>VLOOKUP($BT1561, [3]Sheet1!$D$3:$T$89,13,FALSE)</f>
        <v>18</v>
      </c>
      <c r="CA1561" t="str">
        <f>VLOOKUP($BT1561, [3]Sheet1!$D$3:$T$89,16,FALSE)</f>
        <v>N/A</v>
      </c>
      <c r="CB1561" t="str">
        <f>VLOOKUP($BT1561, [3]Sheet1!$D$3:$T$89,17,FALSE)</f>
        <v>N/A</v>
      </c>
      <c r="CD1561" s="12">
        <v>42629</v>
      </c>
      <c r="CE1561" s="2">
        <v>0.72986111111111196</v>
      </c>
      <c r="CF1561" s="2" t="s">
        <v>3223</v>
      </c>
      <c r="CG1561" s="2">
        <v>42629.729166666664</v>
      </c>
      <c r="CH1561" s="2">
        <v>42629.729166666664</v>
      </c>
      <c r="CI1561" t="s">
        <v>1463</v>
      </c>
      <c r="CJ1561" t="s">
        <v>1463</v>
      </c>
      <c r="CK1561">
        <v>1014.83305552</v>
      </c>
      <c r="CL1561">
        <v>17.2777777777778</v>
      </c>
      <c r="CM1561">
        <v>0</v>
      </c>
      <c r="CN1561">
        <v>66</v>
      </c>
      <c r="CO1561">
        <v>309</v>
      </c>
      <c r="CP1561">
        <v>5.4</v>
      </c>
      <c r="CQ1561">
        <v>14.8</v>
      </c>
      <c r="CR1561">
        <v>0.1</v>
      </c>
      <c r="CS1561">
        <v>4</v>
      </c>
      <c r="CT1561" t="s">
        <v>1314</v>
      </c>
      <c r="CU1561">
        <v>17</v>
      </c>
      <c r="CV1561">
        <v>18</v>
      </c>
      <c r="CW1561">
        <v>18</v>
      </c>
      <c r="CX1561">
        <v>18</v>
      </c>
      <c r="CY1561">
        <v>18</v>
      </c>
      <c r="CZ1561">
        <v>18</v>
      </c>
      <c r="DA1561" t="s">
        <v>27</v>
      </c>
      <c r="DB1561" t="s">
        <v>27</v>
      </c>
    </row>
    <row r="1562" spans="1:106">
      <c r="D1562" s="3">
        <v>8</v>
      </c>
      <c r="BD1562" s="39">
        <v>42629</v>
      </c>
      <c r="BE1562" s="23">
        <v>0.73055555555555596</v>
      </c>
      <c r="BF1562" s="10" t="str">
        <f t="shared" si="149"/>
        <v>16/09/2016 17:32</v>
      </c>
      <c r="BG1562" s="35">
        <f t="shared" si="150"/>
        <v>42629.729166666664</v>
      </c>
      <c r="BH1562" s="35">
        <f t="shared" si="146"/>
        <v>42629.729166666664</v>
      </c>
      <c r="BI1562" t="str">
        <f t="shared" si="147"/>
        <v>16/09/2016 17:30:00</v>
      </c>
      <c r="BJ1562" s="40" t="str">
        <f t="shared" si="148"/>
        <v>16/09/2016 17:30:00</v>
      </c>
      <c r="BK1562">
        <f>VLOOKUP($BI1562, [1]TableView_704030_20160816_20160!$D$2:$M$5095,3,FALSE)</f>
        <v>1014.83305552</v>
      </c>
      <c r="BL1562">
        <f>VLOOKUP($BI1562, [1]TableView_704030_20160816_20160!$D$2:$M$5095,8,FALSE)</f>
        <v>17.2777777777778</v>
      </c>
      <c r="BM1562">
        <f>VLOOKUP($BI1562, [1]TableView_704030_20160816_20160!$D$2:$M$5095,10,FALSE)</f>
        <v>0</v>
      </c>
      <c r="BN1562">
        <f>VLOOKUP($BI1562, [1]TableView_704030_20160816_20160!$D$2:$M$5095,4,FALSE)</f>
        <v>66</v>
      </c>
      <c r="BO1562">
        <f>VLOOKUP($BI1562, [1]TableView_704030_20160816_20160!$D$2:$M$5095,6,FALSE)</f>
        <v>309</v>
      </c>
      <c r="BP1562">
        <f>VLOOKUP($BI1562, [1]TableView_704030_20160816_20160!$D$2:$M$5095,7,FALSE)</f>
        <v>5.4</v>
      </c>
      <c r="BQ1562">
        <f>VLOOKUP($BI1562, [1]TableView_704030_20160816_20160!$D$2:$M$5095,2,FALSE)</f>
        <v>14.8</v>
      </c>
      <c r="BR1562">
        <f>VLOOKUP($BJ1562, [2]aacb8965d69cc6fd1cb3a5cae9e8ae7!$C$6:$F$853,4,FALSE)</f>
        <v>0.1</v>
      </c>
      <c r="BS1562" s="15">
        <v>4</v>
      </c>
      <c r="BT1562" t="str">
        <f t="shared" si="151"/>
        <v>16/09/2016 4</v>
      </c>
      <c r="BU1562">
        <f>VLOOKUP($BT1562, [3]Sheet1!$D$3:$T$89,4,FALSE)</f>
        <v>17</v>
      </c>
      <c r="BV1562">
        <f>VLOOKUP($BT1562, [3]Sheet1!$D$3:$T$89,5,FALSE)</f>
        <v>18</v>
      </c>
      <c r="BW1562">
        <f>VLOOKUP($BT1562, [3]Sheet1!$D$3:$T$89,8,FALSE)</f>
        <v>18</v>
      </c>
      <c r="BX1562">
        <f>VLOOKUP($BT1562, [3]Sheet1!$D$3:$T$89,9,FALSE)</f>
        <v>18</v>
      </c>
      <c r="BY1562">
        <f>VLOOKUP($BT1562, [3]Sheet1!$D$3:$T$89,12,FALSE)</f>
        <v>18</v>
      </c>
      <c r="BZ1562">
        <f>VLOOKUP($BT1562, [3]Sheet1!$D$3:$T$89,13,FALSE)</f>
        <v>18</v>
      </c>
      <c r="CA1562" t="str">
        <f>VLOOKUP($BT1562, [3]Sheet1!$D$3:$T$89,16,FALSE)</f>
        <v>N/A</v>
      </c>
      <c r="CB1562" t="str">
        <f>VLOOKUP($BT1562, [3]Sheet1!$D$3:$T$89,17,FALSE)</f>
        <v>N/A</v>
      </c>
      <c r="CD1562" s="12">
        <v>42629</v>
      </c>
      <c r="CE1562" s="2">
        <v>0.73055555555555596</v>
      </c>
      <c r="CF1562" s="2" t="s">
        <v>3224</v>
      </c>
      <c r="CG1562" s="2">
        <v>42629.729166666664</v>
      </c>
      <c r="CH1562" s="2">
        <v>42629.729166666664</v>
      </c>
      <c r="CI1562" t="s">
        <v>1463</v>
      </c>
      <c r="CJ1562" t="s">
        <v>1463</v>
      </c>
      <c r="CK1562">
        <v>1014.83305552</v>
      </c>
      <c r="CL1562">
        <v>17.2777777777778</v>
      </c>
      <c r="CM1562">
        <v>0</v>
      </c>
      <c r="CN1562">
        <v>66</v>
      </c>
      <c r="CO1562">
        <v>309</v>
      </c>
      <c r="CP1562">
        <v>5.4</v>
      </c>
      <c r="CQ1562">
        <v>14.8</v>
      </c>
      <c r="CR1562">
        <v>0.1</v>
      </c>
      <c r="CS1562">
        <v>4</v>
      </c>
      <c r="CT1562" t="s">
        <v>1314</v>
      </c>
      <c r="CU1562">
        <v>17</v>
      </c>
      <c r="CV1562">
        <v>18</v>
      </c>
      <c r="CW1562">
        <v>18</v>
      </c>
      <c r="CX1562">
        <v>18</v>
      </c>
      <c r="CY1562">
        <v>18</v>
      </c>
      <c r="CZ1562">
        <v>18</v>
      </c>
      <c r="DA1562" t="s">
        <v>27</v>
      </c>
      <c r="DB1562" t="s">
        <v>27</v>
      </c>
    </row>
    <row r="1563" spans="1:106">
      <c r="D1563" s="3">
        <v>9</v>
      </c>
      <c r="BD1563" s="39">
        <v>42629</v>
      </c>
      <c r="BE1563" s="23">
        <v>0.73125000000000095</v>
      </c>
      <c r="BF1563" s="10" t="str">
        <f t="shared" si="149"/>
        <v>16/09/2016 17:33</v>
      </c>
      <c r="BG1563" s="35">
        <f t="shared" si="150"/>
        <v>42629.729166666664</v>
      </c>
      <c r="BH1563" s="35">
        <f t="shared" si="146"/>
        <v>42629.729166666664</v>
      </c>
      <c r="BI1563" t="str">
        <f t="shared" si="147"/>
        <v>16/09/2016 17:30:00</v>
      </c>
      <c r="BJ1563" s="40" t="str">
        <f t="shared" si="148"/>
        <v>16/09/2016 17:30:00</v>
      </c>
      <c r="BK1563">
        <f>VLOOKUP($BI1563, [1]TableView_704030_20160816_20160!$D$2:$M$5095,3,FALSE)</f>
        <v>1014.83305552</v>
      </c>
      <c r="BL1563">
        <f>VLOOKUP($BI1563, [1]TableView_704030_20160816_20160!$D$2:$M$5095,8,FALSE)</f>
        <v>17.2777777777778</v>
      </c>
      <c r="BM1563">
        <f>VLOOKUP($BI1563, [1]TableView_704030_20160816_20160!$D$2:$M$5095,10,FALSE)</f>
        <v>0</v>
      </c>
      <c r="BN1563">
        <f>VLOOKUP($BI1563, [1]TableView_704030_20160816_20160!$D$2:$M$5095,4,FALSE)</f>
        <v>66</v>
      </c>
      <c r="BO1563">
        <f>VLOOKUP($BI1563, [1]TableView_704030_20160816_20160!$D$2:$M$5095,6,FALSE)</f>
        <v>309</v>
      </c>
      <c r="BP1563">
        <f>VLOOKUP($BI1563, [1]TableView_704030_20160816_20160!$D$2:$M$5095,7,FALSE)</f>
        <v>5.4</v>
      </c>
      <c r="BQ1563">
        <f>VLOOKUP($BI1563, [1]TableView_704030_20160816_20160!$D$2:$M$5095,2,FALSE)</f>
        <v>14.8</v>
      </c>
      <c r="BR1563">
        <f>VLOOKUP($BJ1563, [2]aacb8965d69cc6fd1cb3a5cae9e8ae7!$C$6:$F$853,4,FALSE)</f>
        <v>0.1</v>
      </c>
      <c r="BS1563" s="15">
        <v>4</v>
      </c>
      <c r="BT1563" t="str">
        <f t="shared" si="151"/>
        <v>16/09/2016 4</v>
      </c>
      <c r="BU1563">
        <f>VLOOKUP($BT1563, [3]Sheet1!$D$3:$T$89,4,FALSE)</f>
        <v>17</v>
      </c>
      <c r="BV1563">
        <f>VLOOKUP($BT1563, [3]Sheet1!$D$3:$T$89,5,FALSE)</f>
        <v>18</v>
      </c>
      <c r="BW1563">
        <f>VLOOKUP($BT1563, [3]Sheet1!$D$3:$T$89,8,FALSE)</f>
        <v>18</v>
      </c>
      <c r="BX1563">
        <f>VLOOKUP($BT1563, [3]Sheet1!$D$3:$T$89,9,FALSE)</f>
        <v>18</v>
      </c>
      <c r="BY1563">
        <f>VLOOKUP($BT1563, [3]Sheet1!$D$3:$T$89,12,FALSE)</f>
        <v>18</v>
      </c>
      <c r="BZ1563">
        <f>VLOOKUP($BT1563, [3]Sheet1!$D$3:$T$89,13,FALSE)</f>
        <v>18</v>
      </c>
      <c r="CA1563" t="str">
        <f>VLOOKUP($BT1563, [3]Sheet1!$D$3:$T$89,16,FALSE)</f>
        <v>N/A</v>
      </c>
      <c r="CB1563" t="str">
        <f>VLOOKUP($BT1563, [3]Sheet1!$D$3:$T$89,17,FALSE)</f>
        <v>N/A</v>
      </c>
      <c r="CD1563" s="12">
        <v>42629</v>
      </c>
      <c r="CE1563" s="2">
        <v>0.73125000000000095</v>
      </c>
      <c r="CF1563" s="2" t="s">
        <v>3225</v>
      </c>
      <c r="CG1563" s="2">
        <v>42629.729166666664</v>
      </c>
      <c r="CH1563" s="2">
        <v>42629.729166666664</v>
      </c>
      <c r="CI1563" t="s">
        <v>1463</v>
      </c>
      <c r="CJ1563" t="s">
        <v>1463</v>
      </c>
      <c r="CK1563">
        <v>1014.83305552</v>
      </c>
      <c r="CL1563">
        <v>17.2777777777778</v>
      </c>
      <c r="CM1563">
        <v>0</v>
      </c>
      <c r="CN1563">
        <v>66</v>
      </c>
      <c r="CO1563">
        <v>309</v>
      </c>
      <c r="CP1563">
        <v>5.4</v>
      </c>
      <c r="CQ1563">
        <v>14.8</v>
      </c>
      <c r="CR1563">
        <v>0.1</v>
      </c>
      <c r="CS1563">
        <v>4</v>
      </c>
      <c r="CT1563" t="s">
        <v>1314</v>
      </c>
      <c r="CU1563">
        <v>17</v>
      </c>
      <c r="CV1563">
        <v>18</v>
      </c>
      <c r="CW1563">
        <v>18</v>
      </c>
      <c r="CX1563">
        <v>18</v>
      </c>
      <c r="CY1563">
        <v>18</v>
      </c>
      <c r="CZ1563">
        <v>18</v>
      </c>
      <c r="DA1563" t="s">
        <v>27</v>
      </c>
      <c r="DB1563" t="s">
        <v>27</v>
      </c>
    </row>
    <row r="1564" spans="1:106">
      <c r="D1564" s="3">
        <v>10</v>
      </c>
      <c r="BD1564" s="39">
        <v>42629</v>
      </c>
      <c r="BE1564" s="23">
        <v>0.73194444444444595</v>
      </c>
      <c r="BF1564" s="10" t="str">
        <f t="shared" si="149"/>
        <v>16/09/2016 17:34</v>
      </c>
      <c r="BG1564" s="35">
        <f t="shared" si="150"/>
        <v>42629.729166666664</v>
      </c>
      <c r="BH1564" s="35">
        <f t="shared" si="146"/>
        <v>42629.729166666664</v>
      </c>
      <c r="BI1564" t="str">
        <f t="shared" si="147"/>
        <v>16/09/2016 17:30:00</v>
      </c>
      <c r="BJ1564" s="40" t="str">
        <f t="shared" si="148"/>
        <v>16/09/2016 17:30:00</v>
      </c>
      <c r="BK1564">
        <f>VLOOKUP($BI1564, [1]TableView_704030_20160816_20160!$D$2:$M$5095,3,FALSE)</f>
        <v>1014.83305552</v>
      </c>
      <c r="BL1564">
        <f>VLOOKUP($BI1564, [1]TableView_704030_20160816_20160!$D$2:$M$5095,8,FALSE)</f>
        <v>17.2777777777778</v>
      </c>
      <c r="BM1564">
        <f>VLOOKUP($BI1564, [1]TableView_704030_20160816_20160!$D$2:$M$5095,10,FALSE)</f>
        <v>0</v>
      </c>
      <c r="BN1564">
        <f>VLOOKUP($BI1564, [1]TableView_704030_20160816_20160!$D$2:$M$5095,4,FALSE)</f>
        <v>66</v>
      </c>
      <c r="BO1564">
        <f>VLOOKUP($BI1564, [1]TableView_704030_20160816_20160!$D$2:$M$5095,6,FALSE)</f>
        <v>309</v>
      </c>
      <c r="BP1564">
        <f>VLOOKUP($BI1564, [1]TableView_704030_20160816_20160!$D$2:$M$5095,7,FALSE)</f>
        <v>5.4</v>
      </c>
      <c r="BQ1564">
        <f>VLOOKUP($BI1564, [1]TableView_704030_20160816_20160!$D$2:$M$5095,2,FALSE)</f>
        <v>14.8</v>
      </c>
      <c r="BR1564">
        <f>VLOOKUP($BJ1564, [2]aacb8965d69cc6fd1cb3a5cae9e8ae7!$C$6:$F$853,4,FALSE)</f>
        <v>0.1</v>
      </c>
      <c r="BS1564" s="15">
        <v>4</v>
      </c>
      <c r="BT1564" t="str">
        <f t="shared" si="151"/>
        <v>16/09/2016 4</v>
      </c>
      <c r="BU1564">
        <f>VLOOKUP($BT1564, [3]Sheet1!$D$3:$T$89,4,FALSE)</f>
        <v>17</v>
      </c>
      <c r="BV1564">
        <f>VLOOKUP($BT1564, [3]Sheet1!$D$3:$T$89,5,FALSE)</f>
        <v>18</v>
      </c>
      <c r="BW1564">
        <f>VLOOKUP($BT1564, [3]Sheet1!$D$3:$T$89,8,FALSE)</f>
        <v>18</v>
      </c>
      <c r="BX1564">
        <f>VLOOKUP($BT1564, [3]Sheet1!$D$3:$T$89,9,FALSE)</f>
        <v>18</v>
      </c>
      <c r="BY1564">
        <f>VLOOKUP($BT1564, [3]Sheet1!$D$3:$T$89,12,FALSE)</f>
        <v>18</v>
      </c>
      <c r="BZ1564">
        <f>VLOOKUP($BT1564, [3]Sheet1!$D$3:$T$89,13,FALSE)</f>
        <v>18</v>
      </c>
      <c r="CA1564" t="str">
        <f>VLOOKUP($BT1564, [3]Sheet1!$D$3:$T$89,16,FALSE)</f>
        <v>N/A</v>
      </c>
      <c r="CB1564" t="str">
        <f>VLOOKUP($BT1564, [3]Sheet1!$D$3:$T$89,17,FALSE)</f>
        <v>N/A</v>
      </c>
      <c r="CD1564" s="12">
        <v>42629</v>
      </c>
      <c r="CE1564" s="2">
        <v>0.73194444444444595</v>
      </c>
      <c r="CF1564" s="2" t="s">
        <v>3226</v>
      </c>
      <c r="CG1564" s="2">
        <v>42629.729166666664</v>
      </c>
      <c r="CH1564" s="2">
        <v>42629.729166666664</v>
      </c>
      <c r="CI1564" t="s">
        <v>1463</v>
      </c>
      <c r="CJ1564" t="s">
        <v>1463</v>
      </c>
      <c r="CK1564">
        <v>1014.83305552</v>
      </c>
      <c r="CL1564">
        <v>17.2777777777778</v>
      </c>
      <c r="CM1564">
        <v>0</v>
      </c>
      <c r="CN1564">
        <v>66</v>
      </c>
      <c r="CO1564">
        <v>309</v>
      </c>
      <c r="CP1564">
        <v>5.4</v>
      </c>
      <c r="CQ1564">
        <v>14.8</v>
      </c>
      <c r="CR1564">
        <v>0.1</v>
      </c>
      <c r="CS1564">
        <v>4</v>
      </c>
      <c r="CT1564" t="s">
        <v>1314</v>
      </c>
      <c r="CU1564">
        <v>17</v>
      </c>
      <c r="CV1564">
        <v>18</v>
      </c>
      <c r="CW1564">
        <v>18</v>
      </c>
      <c r="CX1564">
        <v>18</v>
      </c>
      <c r="CY1564">
        <v>18</v>
      </c>
      <c r="CZ1564">
        <v>18</v>
      </c>
      <c r="DA1564" t="s">
        <v>27</v>
      </c>
      <c r="DB1564" t="s">
        <v>27</v>
      </c>
    </row>
    <row r="1565" spans="1:106">
      <c r="D1565" s="3">
        <v>11</v>
      </c>
      <c r="BD1565" s="39">
        <v>42629</v>
      </c>
      <c r="BE1565" s="23">
        <v>0.73263888888888995</v>
      </c>
      <c r="BF1565" s="10" t="str">
        <f t="shared" si="149"/>
        <v>16/09/2016 17:35</v>
      </c>
      <c r="BG1565" s="35">
        <f t="shared" si="150"/>
        <v>42629.736111111109</v>
      </c>
      <c r="BH1565" s="35">
        <f t="shared" si="146"/>
        <v>42629.729166666664</v>
      </c>
      <c r="BI1565" t="str">
        <f t="shared" si="147"/>
        <v>16/09/2016 17:40:00</v>
      </c>
      <c r="BJ1565" s="40" t="str">
        <f t="shared" si="148"/>
        <v>16/09/2016 17:30:00</v>
      </c>
      <c r="BK1565">
        <f>VLOOKUP($BI1565, [1]TableView_704030_20160816_20160!$D$2:$M$5095,3,FALSE)</f>
        <v>1014.93464719</v>
      </c>
      <c r="BL1565">
        <f>VLOOKUP($BI1565, [1]TableView_704030_20160816_20160!$D$2:$M$5095,8,FALSE)</f>
        <v>17.2777777777778</v>
      </c>
      <c r="BM1565">
        <f>VLOOKUP($BI1565, [1]TableView_704030_20160816_20160!$D$2:$M$5095,10,FALSE)</f>
        <v>0</v>
      </c>
      <c r="BN1565">
        <f>VLOOKUP($BI1565, [1]TableView_704030_20160816_20160!$D$2:$M$5095,4,FALSE)</f>
        <v>66</v>
      </c>
      <c r="BO1565">
        <f>VLOOKUP($BI1565, [1]TableView_704030_20160816_20160!$D$2:$M$5095,6,FALSE)</f>
        <v>310</v>
      </c>
      <c r="BP1565">
        <f>VLOOKUP($BI1565, [1]TableView_704030_20160816_20160!$D$2:$M$5095,7,FALSE)</f>
        <v>5</v>
      </c>
      <c r="BQ1565">
        <f>VLOOKUP($BI1565, [1]TableView_704030_20160816_20160!$D$2:$M$5095,2,FALSE)</f>
        <v>13.9</v>
      </c>
      <c r="BR1565">
        <f>VLOOKUP($BJ1565, [2]aacb8965d69cc6fd1cb3a5cae9e8ae7!$C$6:$F$853,4,FALSE)</f>
        <v>0.1</v>
      </c>
      <c r="BS1565" s="15">
        <v>4</v>
      </c>
      <c r="BT1565" t="str">
        <f t="shared" si="151"/>
        <v>16/09/2016 4</v>
      </c>
      <c r="BU1565">
        <f>VLOOKUP($BT1565, [3]Sheet1!$D$3:$T$89,4,FALSE)</f>
        <v>17</v>
      </c>
      <c r="BV1565">
        <f>VLOOKUP($BT1565, [3]Sheet1!$D$3:$T$89,5,FALSE)</f>
        <v>18</v>
      </c>
      <c r="BW1565">
        <f>VLOOKUP($BT1565, [3]Sheet1!$D$3:$T$89,8,FALSE)</f>
        <v>18</v>
      </c>
      <c r="BX1565">
        <f>VLOOKUP($BT1565, [3]Sheet1!$D$3:$T$89,9,FALSE)</f>
        <v>18</v>
      </c>
      <c r="BY1565">
        <f>VLOOKUP($BT1565, [3]Sheet1!$D$3:$T$89,12,FALSE)</f>
        <v>18</v>
      </c>
      <c r="BZ1565">
        <f>VLOOKUP($BT1565, [3]Sheet1!$D$3:$T$89,13,FALSE)</f>
        <v>18</v>
      </c>
      <c r="CA1565" t="str">
        <f>VLOOKUP($BT1565, [3]Sheet1!$D$3:$T$89,16,FALSE)</f>
        <v>N/A</v>
      </c>
      <c r="CB1565" t="str">
        <f>VLOOKUP($BT1565, [3]Sheet1!$D$3:$T$89,17,FALSE)</f>
        <v>N/A</v>
      </c>
      <c r="CD1565" s="12">
        <v>42629</v>
      </c>
      <c r="CE1565" s="2">
        <v>0.73263888888888995</v>
      </c>
      <c r="CF1565" s="2" t="s">
        <v>3227</v>
      </c>
      <c r="CG1565" s="2">
        <v>42629.736111111109</v>
      </c>
      <c r="CH1565" s="2">
        <v>42629.729166666664</v>
      </c>
      <c r="CI1565" t="s">
        <v>3228</v>
      </c>
      <c r="CJ1565" t="s">
        <v>1463</v>
      </c>
      <c r="CK1565">
        <v>1014.93464719</v>
      </c>
      <c r="CL1565">
        <v>17.2777777777778</v>
      </c>
      <c r="CM1565">
        <v>0</v>
      </c>
      <c r="CN1565">
        <v>66</v>
      </c>
      <c r="CO1565">
        <v>310</v>
      </c>
      <c r="CP1565">
        <v>5</v>
      </c>
      <c r="CQ1565">
        <v>13.9</v>
      </c>
      <c r="CR1565">
        <v>0.1</v>
      </c>
      <c r="CS1565">
        <v>4</v>
      </c>
      <c r="CT1565" t="s">
        <v>1314</v>
      </c>
      <c r="CU1565">
        <v>17</v>
      </c>
      <c r="CV1565">
        <v>18</v>
      </c>
      <c r="CW1565">
        <v>18</v>
      </c>
      <c r="CX1565">
        <v>18</v>
      </c>
      <c r="CY1565">
        <v>18</v>
      </c>
      <c r="CZ1565">
        <v>18</v>
      </c>
      <c r="DA1565" t="s">
        <v>27</v>
      </c>
      <c r="DB1565" t="s">
        <v>27</v>
      </c>
    </row>
    <row r="1566" spans="1:106">
      <c r="D1566" s="3">
        <v>12</v>
      </c>
      <c r="BD1566" s="39">
        <v>42629</v>
      </c>
      <c r="BE1566" s="23">
        <v>0.73333333333333495</v>
      </c>
      <c r="BF1566" s="10" t="str">
        <f t="shared" si="149"/>
        <v>16/09/2016 17:36</v>
      </c>
      <c r="BG1566" s="35">
        <f t="shared" si="150"/>
        <v>42629.736111111109</v>
      </c>
      <c r="BH1566" s="35">
        <f t="shared" si="146"/>
        <v>42629.729166666664</v>
      </c>
      <c r="BI1566" t="str">
        <f t="shared" si="147"/>
        <v>16/09/2016 17:40:00</v>
      </c>
      <c r="BJ1566" s="40" t="str">
        <f t="shared" si="148"/>
        <v>16/09/2016 17:30:00</v>
      </c>
      <c r="BK1566">
        <f>VLOOKUP($BI1566, [1]TableView_704030_20160816_20160!$D$2:$M$5095,3,FALSE)</f>
        <v>1014.93464719</v>
      </c>
      <c r="BL1566">
        <f>VLOOKUP($BI1566, [1]TableView_704030_20160816_20160!$D$2:$M$5095,8,FALSE)</f>
        <v>17.2777777777778</v>
      </c>
      <c r="BM1566">
        <f>VLOOKUP($BI1566, [1]TableView_704030_20160816_20160!$D$2:$M$5095,10,FALSE)</f>
        <v>0</v>
      </c>
      <c r="BN1566">
        <f>VLOOKUP($BI1566, [1]TableView_704030_20160816_20160!$D$2:$M$5095,4,FALSE)</f>
        <v>66</v>
      </c>
      <c r="BO1566">
        <f>VLOOKUP($BI1566, [1]TableView_704030_20160816_20160!$D$2:$M$5095,6,FALSE)</f>
        <v>310</v>
      </c>
      <c r="BP1566">
        <f>VLOOKUP($BI1566, [1]TableView_704030_20160816_20160!$D$2:$M$5095,7,FALSE)</f>
        <v>5</v>
      </c>
      <c r="BQ1566">
        <f>VLOOKUP($BI1566, [1]TableView_704030_20160816_20160!$D$2:$M$5095,2,FALSE)</f>
        <v>13.9</v>
      </c>
      <c r="BR1566">
        <f>VLOOKUP($BJ1566, [2]aacb8965d69cc6fd1cb3a5cae9e8ae7!$C$6:$F$853,4,FALSE)</f>
        <v>0.1</v>
      </c>
      <c r="BS1566" s="15">
        <v>4</v>
      </c>
      <c r="BT1566" t="str">
        <f t="shared" si="151"/>
        <v>16/09/2016 4</v>
      </c>
      <c r="BU1566">
        <f>VLOOKUP($BT1566, [3]Sheet1!$D$3:$T$89,4,FALSE)</f>
        <v>17</v>
      </c>
      <c r="BV1566">
        <f>VLOOKUP($BT1566, [3]Sheet1!$D$3:$T$89,5,FALSE)</f>
        <v>18</v>
      </c>
      <c r="BW1566">
        <f>VLOOKUP($BT1566, [3]Sheet1!$D$3:$T$89,8,FALSE)</f>
        <v>18</v>
      </c>
      <c r="BX1566">
        <f>VLOOKUP($BT1566, [3]Sheet1!$D$3:$T$89,9,FALSE)</f>
        <v>18</v>
      </c>
      <c r="BY1566">
        <f>VLOOKUP($BT1566, [3]Sheet1!$D$3:$T$89,12,FALSE)</f>
        <v>18</v>
      </c>
      <c r="BZ1566">
        <f>VLOOKUP($BT1566, [3]Sheet1!$D$3:$T$89,13,FALSE)</f>
        <v>18</v>
      </c>
      <c r="CA1566" t="str">
        <f>VLOOKUP($BT1566, [3]Sheet1!$D$3:$T$89,16,FALSE)</f>
        <v>N/A</v>
      </c>
      <c r="CB1566" t="str">
        <f>VLOOKUP($BT1566, [3]Sheet1!$D$3:$T$89,17,FALSE)</f>
        <v>N/A</v>
      </c>
      <c r="CD1566" s="12">
        <v>42629</v>
      </c>
      <c r="CE1566" s="2">
        <v>0.73333333333333495</v>
      </c>
      <c r="CF1566" s="2" t="s">
        <v>3229</v>
      </c>
      <c r="CG1566" s="2">
        <v>42629.736111111109</v>
      </c>
      <c r="CH1566" s="2">
        <v>42629.729166666664</v>
      </c>
      <c r="CI1566" t="s">
        <v>3228</v>
      </c>
      <c r="CJ1566" t="s">
        <v>1463</v>
      </c>
      <c r="CK1566">
        <v>1014.93464719</v>
      </c>
      <c r="CL1566">
        <v>17.2777777777778</v>
      </c>
      <c r="CM1566">
        <v>0</v>
      </c>
      <c r="CN1566">
        <v>66</v>
      </c>
      <c r="CO1566">
        <v>310</v>
      </c>
      <c r="CP1566">
        <v>5</v>
      </c>
      <c r="CQ1566">
        <v>13.9</v>
      </c>
      <c r="CR1566">
        <v>0.1</v>
      </c>
      <c r="CS1566">
        <v>4</v>
      </c>
      <c r="CT1566" t="s">
        <v>1314</v>
      </c>
      <c r="CU1566">
        <v>17</v>
      </c>
      <c r="CV1566">
        <v>18</v>
      </c>
      <c r="CW1566">
        <v>18</v>
      </c>
      <c r="CX1566">
        <v>18</v>
      </c>
      <c r="CY1566">
        <v>18</v>
      </c>
      <c r="CZ1566">
        <v>18</v>
      </c>
      <c r="DA1566" t="s">
        <v>27</v>
      </c>
      <c r="DB1566" t="s">
        <v>27</v>
      </c>
    </row>
    <row r="1567" spans="1:106">
      <c r="D1567" s="3">
        <v>13</v>
      </c>
      <c r="BD1567" s="39">
        <v>42629</v>
      </c>
      <c r="BE1567" s="23">
        <v>0.73402777777777894</v>
      </c>
      <c r="BF1567" s="10" t="str">
        <f t="shared" si="149"/>
        <v>16/09/2016 17:37</v>
      </c>
      <c r="BG1567" s="35">
        <f t="shared" si="150"/>
        <v>42629.736111111109</v>
      </c>
      <c r="BH1567" s="35">
        <f t="shared" si="146"/>
        <v>42629.729166666664</v>
      </c>
      <c r="BI1567" t="str">
        <f t="shared" si="147"/>
        <v>16/09/2016 17:40:00</v>
      </c>
      <c r="BJ1567" s="40" t="str">
        <f t="shared" si="148"/>
        <v>16/09/2016 17:30:00</v>
      </c>
      <c r="BK1567">
        <f>VLOOKUP($BI1567, [1]TableView_704030_20160816_20160!$D$2:$M$5095,3,FALSE)</f>
        <v>1014.93464719</v>
      </c>
      <c r="BL1567">
        <f>VLOOKUP($BI1567, [1]TableView_704030_20160816_20160!$D$2:$M$5095,8,FALSE)</f>
        <v>17.2777777777778</v>
      </c>
      <c r="BM1567">
        <f>VLOOKUP($BI1567, [1]TableView_704030_20160816_20160!$D$2:$M$5095,10,FALSE)</f>
        <v>0</v>
      </c>
      <c r="BN1567">
        <f>VLOOKUP($BI1567, [1]TableView_704030_20160816_20160!$D$2:$M$5095,4,FALSE)</f>
        <v>66</v>
      </c>
      <c r="BO1567">
        <f>VLOOKUP($BI1567, [1]TableView_704030_20160816_20160!$D$2:$M$5095,6,FALSE)</f>
        <v>310</v>
      </c>
      <c r="BP1567">
        <f>VLOOKUP($BI1567, [1]TableView_704030_20160816_20160!$D$2:$M$5095,7,FALSE)</f>
        <v>5</v>
      </c>
      <c r="BQ1567">
        <f>VLOOKUP($BI1567, [1]TableView_704030_20160816_20160!$D$2:$M$5095,2,FALSE)</f>
        <v>13.9</v>
      </c>
      <c r="BR1567">
        <f>VLOOKUP($BJ1567, [2]aacb8965d69cc6fd1cb3a5cae9e8ae7!$C$6:$F$853,4,FALSE)</f>
        <v>0.1</v>
      </c>
      <c r="BS1567" s="15">
        <v>4</v>
      </c>
      <c r="BT1567" t="str">
        <f t="shared" si="151"/>
        <v>16/09/2016 4</v>
      </c>
      <c r="BU1567">
        <f>VLOOKUP($BT1567, [3]Sheet1!$D$3:$T$89,4,FALSE)</f>
        <v>17</v>
      </c>
      <c r="BV1567">
        <f>VLOOKUP($BT1567, [3]Sheet1!$D$3:$T$89,5,FALSE)</f>
        <v>18</v>
      </c>
      <c r="BW1567">
        <f>VLOOKUP($BT1567, [3]Sheet1!$D$3:$T$89,8,FALSE)</f>
        <v>18</v>
      </c>
      <c r="BX1567">
        <f>VLOOKUP($BT1567, [3]Sheet1!$D$3:$T$89,9,FALSE)</f>
        <v>18</v>
      </c>
      <c r="BY1567">
        <f>VLOOKUP($BT1567, [3]Sheet1!$D$3:$T$89,12,FALSE)</f>
        <v>18</v>
      </c>
      <c r="BZ1567">
        <f>VLOOKUP($BT1567, [3]Sheet1!$D$3:$T$89,13,FALSE)</f>
        <v>18</v>
      </c>
      <c r="CA1567" t="str">
        <f>VLOOKUP($BT1567, [3]Sheet1!$D$3:$T$89,16,FALSE)</f>
        <v>N/A</v>
      </c>
      <c r="CB1567" t="str">
        <f>VLOOKUP($BT1567, [3]Sheet1!$D$3:$T$89,17,FALSE)</f>
        <v>N/A</v>
      </c>
      <c r="CD1567" s="12">
        <v>42629</v>
      </c>
      <c r="CE1567" s="2">
        <v>0.73402777777777894</v>
      </c>
      <c r="CF1567" s="2" t="s">
        <v>3230</v>
      </c>
      <c r="CG1567" s="2">
        <v>42629.736111111109</v>
      </c>
      <c r="CH1567" s="2">
        <v>42629.729166666664</v>
      </c>
      <c r="CI1567" t="s">
        <v>3228</v>
      </c>
      <c r="CJ1567" t="s">
        <v>1463</v>
      </c>
      <c r="CK1567">
        <v>1014.93464719</v>
      </c>
      <c r="CL1567">
        <v>17.2777777777778</v>
      </c>
      <c r="CM1567">
        <v>0</v>
      </c>
      <c r="CN1567">
        <v>66</v>
      </c>
      <c r="CO1567">
        <v>310</v>
      </c>
      <c r="CP1567">
        <v>5</v>
      </c>
      <c r="CQ1567">
        <v>13.9</v>
      </c>
      <c r="CR1567">
        <v>0.1</v>
      </c>
      <c r="CS1567">
        <v>4</v>
      </c>
      <c r="CT1567" t="s">
        <v>1314</v>
      </c>
      <c r="CU1567">
        <v>17</v>
      </c>
      <c r="CV1567">
        <v>18</v>
      </c>
      <c r="CW1567">
        <v>18</v>
      </c>
      <c r="CX1567">
        <v>18</v>
      </c>
      <c r="CY1567">
        <v>18</v>
      </c>
      <c r="CZ1567">
        <v>18</v>
      </c>
      <c r="DA1567" t="s">
        <v>27</v>
      </c>
      <c r="DB1567" t="s">
        <v>27</v>
      </c>
    </row>
    <row r="1568" spans="1:106">
      <c r="D1568" s="3">
        <v>14</v>
      </c>
      <c r="BD1568" s="39">
        <v>42629</v>
      </c>
      <c r="BE1568" s="23">
        <v>0.73472222222222405</v>
      </c>
      <c r="BF1568" s="10" t="str">
        <f t="shared" si="149"/>
        <v>16/09/2016 17:38</v>
      </c>
      <c r="BG1568" s="35">
        <f t="shared" si="150"/>
        <v>42629.736111111109</v>
      </c>
      <c r="BH1568" s="35">
        <f t="shared" si="146"/>
        <v>42629.729166666664</v>
      </c>
      <c r="BI1568" t="str">
        <f t="shared" si="147"/>
        <v>16/09/2016 17:40:00</v>
      </c>
      <c r="BJ1568" s="40" t="str">
        <f t="shared" si="148"/>
        <v>16/09/2016 17:30:00</v>
      </c>
      <c r="BK1568">
        <f>VLOOKUP($BI1568, [1]TableView_704030_20160816_20160!$D$2:$M$5095,3,FALSE)</f>
        <v>1014.93464719</v>
      </c>
      <c r="BL1568">
        <f>VLOOKUP($BI1568, [1]TableView_704030_20160816_20160!$D$2:$M$5095,8,FALSE)</f>
        <v>17.2777777777778</v>
      </c>
      <c r="BM1568">
        <f>VLOOKUP($BI1568, [1]TableView_704030_20160816_20160!$D$2:$M$5095,10,FALSE)</f>
        <v>0</v>
      </c>
      <c r="BN1568">
        <f>VLOOKUP($BI1568, [1]TableView_704030_20160816_20160!$D$2:$M$5095,4,FALSE)</f>
        <v>66</v>
      </c>
      <c r="BO1568">
        <f>VLOOKUP($BI1568, [1]TableView_704030_20160816_20160!$D$2:$M$5095,6,FALSE)</f>
        <v>310</v>
      </c>
      <c r="BP1568">
        <f>VLOOKUP($BI1568, [1]TableView_704030_20160816_20160!$D$2:$M$5095,7,FALSE)</f>
        <v>5</v>
      </c>
      <c r="BQ1568">
        <f>VLOOKUP($BI1568, [1]TableView_704030_20160816_20160!$D$2:$M$5095,2,FALSE)</f>
        <v>13.9</v>
      </c>
      <c r="BR1568">
        <f>VLOOKUP($BJ1568, [2]aacb8965d69cc6fd1cb3a5cae9e8ae7!$C$6:$F$853,4,FALSE)</f>
        <v>0.1</v>
      </c>
      <c r="BS1568" s="15">
        <v>4</v>
      </c>
      <c r="BT1568" t="str">
        <f t="shared" si="151"/>
        <v>16/09/2016 4</v>
      </c>
      <c r="BU1568">
        <f>VLOOKUP($BT1568, [3]Sheet1!$D$3:$T$89,4,FALSE)</f>
        <v>17</v>
      </c>
      <c r="BV1568">
        <f>VLOOKUP($BT1568, [3]Sheet1!$D$3:$T$89,5,FALSE)</f>
        <v>18</v>
      </c>
      <c r="BW1568">
        <f>VLOOKUP($BT1568, [3]Sheet1!$D$3:$T$89,8,FALSE)</f>
        <v>18</v>
      </c>
      <c r="BX1568">
        <f>VLOOKUP($BT1568, [3]Sheet1!$D$3:$T$89,9,FALSE)</f>
        <v>18</v>
      </c>
      <c r="BY1568">
        <f>VLOOKUP($BT1568, [3]Sheet1!$D$3:$T$89,12,FALSE)</f>
        <v>18</v>
      </c>
      <c r="BZ1568">
        <f>VLOOKUP($BT1568, [3]Sheet1!$D$3:$T$89,13,FALSE)</f>
        <v>18</v>
      </c>
      <c r="CA1568" t="str">
        <f>VLOOKUP($BT1568, [3]Sheet1!$D$3:$T$89,16,FALSE)</f>
        <v>N/A</v>
      </c>
      <c r="CB1568" t="str">
        <f>VLOOKUP($BT1568, [3]Sheet1!$D$3:$T$89,17,FALSE)</f>
        <v>N/A</v>
      </c>
      <c r="CD1568" s="12">
        <v>42629</v>
      </c>
      <c r="CE1568" s="2">
        <v>0.73472222222222405</v>
      </c>
      <c r="CF1568" s="2" t="s">
        <v>3231</v>
      </c>
      <c r="CG1568" s="2">
        <v>42629.736111111109</v>
      </c>
      <c r="CH1568" s="2">
        <v>42629.729166666664</v>
      </c>
      <c r="CI1568" t="s">
        <v>3228</v>
      </c>
      <c r="CJ1568" t="s">
        <v>1463</v>
      </c>
      <c r="CK1568">
        <v>1014.93464719</v>
      </c>
      <c r="CL1568">
        <v>17.2777777777778</v>
      </c>
      <c r="CM1568">
        <v>0</v>
      </c>
      <c r="CN1568">
        <v>66</v>
      </c>
      <c r="CO1568">
        <v>310</v>
      </c>
      <c r="CP1568">
        <v>5</v>
      </c>
      <c r="CQ1568">
        <v>13.9</v>
      </c>
      <c r="CR1568">
        <v>0.1</v>
      </c>
      <c r="CS1568">
        <v>4</v>
      </c>
      <c r="CT1568" t="s">
        <v>1314</v>
      </c>
      <c r="CU1568">
        <v>17</v>
      </c>
      <c r="CV1568">
        <v>18</v>
      </c>
      <c r="CW1568">
        <v>18</v>
      </c>
      <c r="CX1568">
        <v>18</v>
      </c>
      <c r="CY1568">
        <v>18</v>
      </c>
      <c r="CZ1568">
        <v>18</v>
      </c>
      <c r="DA1568" t="s">
        <v>27</v>
      </c>
      <c r="DB1568" t="s">
        <v>27</v>
      </c>
    </row>
    <row r="1569" spans="4:106">
      <c r="D1569" s="3">
        <v>15</v>
      </c>
      <c r="BD1569" s="39">
        <v>42629</v>
      </c>
      <c r="BE1569" s="23">
        <v>0.73541666666666805</v>
      </c>
      <c r="BF1569" s="10" t="str">
        <f t="shared" si="149"/>
        <v>16/09/2016 17:39</v>
      </c>
      <c r="BG1569" s="35">
        <f t="shared" si="150"/>
        <v>42629.736111111109</v>
      </c>
      <c r="BH1569" s="35">
        <f t="shared" si="146"/>
        <v>42629.729166666664</v>
      </c>
      <c r="BI1569" t="str">
        <f t="shared" si="147"/>
        <v>16/09/2016 17:40:00</v>
      </c>
      <c r="BJ1569" s="40" t="str">
        <f t="shared" si="148"/>
        <v>16/09/2016 17:30:00</v>
      </c>
      <c r="BK1569">
        <f>VLOOKUP($BI1569, [1]TableView_704030_20160816_20160!$D$2:$M$5095,3,FALSE)</f>
        <v>1014.93464719</v>
      </c>
      <c r="BL1569">
        <f>VLOOKUP($BI1569, [1]TableView_704030_20160816_20160!$D$2:$M$5095,8,FALSE)</f>
        <v>17.2777777777778</v>
      </c>
      <c r="BM1569">
        <f>VLOOKUP($BI1569, [1]TableView_704030_20160816_20160!$D$2:$M$5095,10,FALSE)</f>
        <v>0</v>
      </c>
      <c r="BN1569">
        <f>VLOOKUP($BI1569, [1]TableView_704030_20160816_20160!$D$2:$M$5095,4,FALSE)</f>
        <v>66</v>
      </c>
      <c r="BO1569">
        <f>VLOOKUP($BI1569, [1]TableView_704030_20160816_20160!$D$2:$M$5095,6,FALSE)</f>
        <v>310</v>
      </c>
      <c r="BP1569">
        <f>VLOOKUP($BI1569, [1]TableView_704030_20160816_20160!$D$2:$M$5095,7,FALSE)</f>
        <v>5</v>
      </c>
      <c r="BQ1569">
        <f>VLOOKUP($BI1569, [1]TableView_704030_20160816_20160!$D$2:$M$5095,2,FALSE)</f>
        <v>13.9</v>
      </c>
      <c r="BR1569">
        <f>VLOOKUP($BJ1569, [2]aacb8965d69cc6fd1cb3a5cae9e8ae7!$C$6:$F$853,4,FALSE)</f>
        <v>0.1</v>
      </c>
      <c r="BS1569" s="15">
        <v>4</v>
      </c>
      <c r="BT1569" t="str">
        <f t="shared" si="151"/>
        <v>16/09/2016 4</v>
      </c>
      <c r="BU1569">
        <f>VLOOKUP($BT1569, [3]Sheet1!$D$3:$T$89,4,FALSE)</f>
        <v>17</v>
      </c>
      <c r="BV1569">
        <f>VLOOKUP($BT1569, [3]Sheet1!$D$3:$T$89,5,FALSE)</f>
        <v>18</v>
      </c>
      <c r="BW1569">
        <f>VLOOKUP($BT1569, [3]Sheet1!$D$3:$T$89,8,FALSE)</f>
        <v>18</v>
      </c>
      <c r="BX1569">
        <f>VLOOKUP($BT1569, [3]Sheet1!$D$3:$T$89,9,FALSE)</f>
        <v>18</v>
      </c>
      <c r="BY1569">
        <f>VLOOKUP($BT1569, [3]Sheet1!$D$3:$T$89,12,FALSE)</f>
        <v>18</v>
      </c>
      <c r="BZ1569">
        <f>VLOOKUP($BT1569, [3]Sheet1!$D$3:$T$89,13,FALSE)</f>
        <v>18</v>
      </c>
      <c r="CA1569" t="str">
        <f>VLOOKUP($BT1569, [3]Sheet1!$D$3:$T$89,16,FALSE)</f>
        <v>N/A</v>
      </c>
      <c r="CB1569" t="str">
        <f>VLOOKUP($BT1569, [3]Sheet1!$D$3:$T$89,17,FALSE)</f>
        <v>N/A</v>
      </c>
      <c r="CD1569" s="12">
        <v>42629</v>
      </c>
      <c r="CE1569" s="2">
        <v>0.73541666666666805</v>
      </c>
      <c r="CF1569" s="2" t="s">
        <v>3232</v>
      </c>
      <c r="CG1569" s="2">
        <v>42629.736111111109</v>
      </c>
      <c r="CH1569" s="2">
        <v>42629.729166666664</v>
      </c>
      <c r="CI1569" t="s">
        <v>3228</v>
      </c>
      <c r="CJ1569" t="s">
        <v>1463</v>
      </c>
      <c r="CK1569">
        <v>1014.93464719</v>
      </c>
      <c r="CL1569">
        <v>17.2777777777778</v>
      </c>
      <c r="CM1569">
        <v>0</v>
      </c>
      <c r="CN1569">
        <v>66</v>
      </c>
      <c r="CO1569">
        <v>310</v>
      </c>
      <c r="CP1569">
        <v>5</v>
      </c>
      <c r="CQ1569">
        <v>13.9</v>
      </c>
      <c r="CR1569">
        <v>0.1</v>
      </c>
      <c r="CS1569">
        <v>4</v>
      </c>
      <c r="CT1569" t="s">
        <v>1314</v>
      </c>
      <c r="CU1569">
        <v>17</v>
      </c>
      <c r="CV1569">
        <v>18</v>
      </c>
      <c r="CW1569">
        <v>18</v>
      </c>
      <c r="CX1569">
        <v>18</v>
      </c>
      <c r="CY1569">
        <v>18</v>
      </c>
      <c r="CZ1569">
        <v>18</v>
      </c>
      <c r="DA1569" t="s">
        <v>27</v>
      </c>
      <c r="DB1569" t="s">
        <v>27</v>
      </c>
    </row>
    <row r="1570" spans="4:106">
      <c r="D1570" s="3">
        <v>16</v>
      </c>
      <c r="BD1570" s="39">
        <v>42629</v>
      </c>
      <c r="BE1570" s="23">
        <v>0.73611111111111305</v>
      </c>
      <c r="BF1570" s="10" t="str">
        <f t="shared" si="149"/>
        <v>16/09/2016 17:40</v>
      </c>
      <c r="BG1570" s="35">
        <f t="shared" si="150"/>
        <v>42629.736111111109</v>
      </c>
      <c r="BH1570" s="35">
        <f t="shared" si="146"/>
        <v>42629.729166666664</v>
      </c>
      <c r="BI1570" t="str">
        <f t="shared" si="147"/>
        <v>16/09/2016 17:40:00</v>
      </c>
      <c r="BJ1570" s="40" t="str">
        <f t="shared" si="148"/>
        <v>16/09/2016 17:30:00</v>
      </c>
      <c r="BK1570">
        <f>VLOOKUP($BI1570, [1]TableView_704030_20160816_20160!$D$2:$M$5095,3,FALSE)</f>
        <v>1014.93464719</v>
      </c>
      <c r="BL1570">
        <f>VLOOKUP($BI1570, [1]TableView_704030_20160816_20160!$D$2:$M$5095,8,FALSE)</f>
        <v>17.2777777777778</v>
      </c>
      <c r="BM1570">
        <f>VLOOKUP($BI1570, [1]TableView_704030_20160816_20160!$D$2:$M$5095,10,FALSE)</f>
        <v>0</v>
      </c>
      <c r="BN1570">
        <f>VLOOKUP($BI1570, [1]TableView_704030_20160816_20160!$D$2:$M$5095,4,FALSE)</f>
        <v>66</v>
      </c>
      <c r="BO1570">
        <f>VLOOKUP($BI1570, [1]TableView_704030_20160816_20160!$D$2:$M$5095,6,FALSE)</f>
        <v>310</v>
      </c>
      <c r="BP1570">
        <f>VLOOKUP($BI1570, [1]TableView_704030_20160816_20160!$D$2:$M$5095,7,FALSE)</f>
        <v>5</v>
      </c>
      <c r="BQ1570">
        <f>VLOOKUP($BI1570, [1]TableView_704030_20160816_20160!$D$2:$M$5095,2,FALSE)</f>
        <v>13.9</v>
      </c>
      <c r="BR1570">
        <f>VLOOKUP($BJ1570, [2]aacb8965d69cc6fd1cb3a5cae9e8ae7!$C$6:$F$853,4,FALSE)</f>
        <v>0.1</v>
      </c>
      <c r="BS1570" s="15">
        <v>4</v>
      </c>
      <c r="BT1570" t="str">
        <f t="shared" si="151"/>
        <v>16/09/2016 4</v>
      </c>
      <c r="BU1570">
        <f>VLOOKUP($BT1570, [3]Sheet1!$D$3:$T$89,4,FALSE)</f>
        <v>17</v>
      </c>
      <c r="BV1570">
        <f>VLOOKUP($BT1570, [3]Sheet1!$D$3:$T$89,5,FALSE)</f>
        <v>18</v>
      </c>
      <c r="BW1570">
        <f>VLOOKUP($BT1570, [3]Sheet1!$D$3:$T$89,8,FALSE)</f>
        <v>18</v>
      </c>
      <c r="BX1570">
        <f>VLOOKUP($BT1570, [3]Sheet1!$D$3:$T$89,9,FALSE)</f>
        <v>18</v>
      </c>
      <c r="BY1570">
        <f>VLOOKUP($BT1570, [3]Sheet1!$D$3:$T$89,12,FALSE)</f>
        <v>18</v>
      </c>
      <c r="BZ1570">
        <f>VLOOKUP($BT1570, [3]Sheet1!$D$3:$T$89,13,FALSE)</f>
        <v>18</v>
      </c>
      <c r="CA1570" t="str">
        <f>VLOOKUP($BT1570, [3]Sheet1!$D$3:$T$89,16,FALSE)</f>
        <v>N/A</v>
      </c>
      <c r="CB1570" t="str">
        <f>VLOOKUP($BT1570, [3]Sheet1!$D$3:$T$89,17,FALSE)</f>
        <v>N/A</v>
      </c>
      <c r="CD1570" s="12">
        <v>42629</v>
      </c>
      <c r="CE1570" s="2">
        <v>0.73611111111111305</v>
      </c>
      <c r="CF1570" s="2" t="s">
        <v>3233</v>
      </c>
      <c r="CG1570" s="2">
        <v>42629.736111111109</v>
      </c>
      <c r="CH1570" s="2">
        <v>42629.729166666664</v>
      </c>
      <c r="CI1570" t="s">
        <v>3228</v>
      </c>
      <c r="CJ1570" t="s">
        <v>1463</v>
      </c>
      <c r="CK1570">
        <v>1014.93464719</v>
      </c>
      <c r="CL1570">
        <v>17.2777777777778</v>
      </c>
      <c r="CM1570">
        <v>0</v>
      </c>
      <c r="CN1570">
        <v>66</v>
      </c>
      <c r="CO1570">
        <v>310</v>
      </c>
      <c r="CP1570">
        <v>5</v>
      </c>
      <c r="CQ1570">
        <v>13.9</v>
      </c>
      <c r="CR1570">
        <v>0.1</v>
      </c>
      <c r="CS1570">
        <v>4</v>
      </c>
      <c r="CT1570" t="s">
        <v>1314</v>
      </c>
      <c r="CU1570">
        <v>17</v>
      </c>
      <c r="CV1570">
        <v>18</v>
      </c>
      <c r="CW1570">
        <v>18</v>
      </c>
      <c r="CX1570">
        <v>18</v>
      </c>
      <c r="CY1570">
        <v>18</v>
      </c>
      <c r="CZ1570">
        <v>18</v>
      </c>
      <c r="DA1570" t="s">
        <v>27</v>
      </c>
      <c r="DB1570" t="s">
        <v>27</v>
      </c>
    </row>
    <row r="1571" spans="4:106">
      <c r="D1571" s="3">
        <v>17</v>
      </c>
      <c r="BD1571" s="39">
        <v>42629</v>
      </c>
      <c r="BE1571" s="23">
        <v>0.73680555555555705</v>
      </c>
      <c r="BF1571" s="10" t="str">
        <f t="shared" si="149"/>
        <v>16/09/2016 17:41</v>
      </c>
      <c r="BG1571" s="35">
        <f t="shared" si="150"/>
        <v>42629.736111111109</v>
      </c>
      <c r="BH1571" s="35">
        <f t="shared" si="146"/>
        <v>42629.729166666664</v>
      </c>
      <c r="BI1571" t="str">
        <f t="shared" si="147"/>
        <v>16/09/2016 17:40:00</v>
      </c>
      <c r="BJ1571" s="40" t="str">
        <f t="shared" si="148"/>
        <v>16/09/2016 17:30:00</v>
      </c>
      <c r="BK1571">
        <f>VLOOKUP($BI1571, [1]TableView_704030_20160816_20160!$D$2:$M$5095,3,FALSE)</f>
        <v>1014.93464719</v>
      </c>
      <c r="BL1571">
        <f>VLOOKUP($BI1571, [1]TableView_704030_20160816_20160!$D$2:$M$5095,8,FALSE)</f>
        <v>17.2777777777778</v>
      </c>
      <c r="BM1571">
        <f>VLOOKUP($BI1571, [1]TableView_704030_20160816_20160!$D$2:$M$5095,10,FALSE)</f>
        <v>0</v>
      </c>
      <c r="BN1571">
        <f>VLOOKUP($BI1571, [1]TableView_704030_20160816_20160!$D$2:$M$5095,4,FALSE)</f>
        <v>66</v>
      </c>
      <c r="BO1571">
        <f>VLOOKUP($BI1571, [1]TableView_704030_20160816_20160!$D$2:$M$5095,6,FALSE)</f>
        <v>310</v>
      </c>
      <c r="BP1571">
        <f>VLOOKUP($BI1571, [1]TableView_704030_20160816_20160!$D$2:$M$5095,7,FALSE)</f>
        <v>5</v>
      </c>
      <c r="BQ1571">
        <f>VLOOKUP($BI1571, [1]TableView_704030_20160816_20160!$D$2:$M$5095,2,FALSE)</f>
        <v>13.9</v>
      </c>
      <c r="BR1571">
        <f>VLOOKUP($BJ1571, [2]aacb8965d69cc6fd1cb3a5cae9e8ae7!$C$6:$F$853,4,FALSE)</f>
        <v>0.1</v>
      </c>
      <c r="BS1571" s="15">
        <v>4</v>
      </c>
      <c r="BT1571" t="str">
        <f t="shared" si="151"/>
        <v>16/09/2016 4</v>
      </c>
      <c r="BU1571">
        <f>VLOOKUP($BT1571, [3]Sheet1!$D$3:$T$89,4,FALSE)</f>
        <v>17</v>
      </c>
      <c r="BV1571">
        <f>VLOOKUP($BT1571, [3]Sheet1!$D$3:$T$89,5,FALSE)</f>
        <v>18</v>
      </c>
      <c r="BW1571">
        <f>VLOOKUP($BT1571, [3]Sheet1!$D$3:$T$89,8,FALSE)</f>
        <v>18</v>
      </c>
      <c r="BX1571">
        <f>VLOOKUP($BT1571, [3]Sheet1!$D$3:$T$89,9,FALSE)</f>
        <v>18</v>
      </c>
      <c r="BY1571">
        <f>VLOOKUP($BT1571, [3]Sheet1!$D$3:$T$89,12,FALSE)</f>
        <v>18</v>
      </c>
      <c r="BZ1571">
        <f>VLOOKUP($BT1571, [3]Sheet1!$D$3:$T$89,13,FALSE)</f>
        <v>18</v>
      </c>
      <c r="CA1571" t="str">
        <f>VLOOKUP($BT1571, [3]Sheet1!$D$3:$T$89,16,FALSE)</f>
        <v>N/A</v>
      </c>
      <c r="CB1571" t="str">
        <f>VLOOKUP($BT1571, [3]Sheet1!$D$3:$T$89,17,FALSE)</f>
        <v>N/A</v>
      </c>
      <c r="CD1571" s="12">
        <v>42629</v>
      </c>
      <c r="CE1571" s="2">
        <v>0.73680555555555705</v>
      </c>
      <c r="CF1571" s="2" t="s">
        <v>3234</v>
      </c>
      <c r="CG1571" s="2">
        <v>42629.736111111109</v>
      </c>
      <c r="CH1571" s="2">
        <v>42629.729166666664</v>
      </c>
      <c r="CI1571" t="s">
        <v>3228</v>
      </c>
      <c r="CJ1571" t="s">
        <v>1463</v>
      </c>
      <c r="CK1571">
        <v>1014.93464719</v>
      </c>
      <c r="CL1571">
        <v>17.2777777777778</v>
      </c>
      <c r="CM1571">
        <v>0</v>
      </c>
      <c r="CN1571">
        <v>66</v>
      </c>
      <c r="CO1571">
        <v>310</v>
      </c>
      <c r="CP1571">
        <v>5</v>
      </c>
      <c r="CQ1571">
        <v>13.9</v>
      </c>
      <c r="CR1571">
        <v>0.1</v>
      </c>
      <c r="CS1571">
        <v>4</v>
      </c>
      <c r="CT1571" t="s">
        <v>1314</v>
      </c>
      <c r="CU1571">
        <v>17</v>
      </c>
      <c r="CV1571">
        <v>18</v>
      </c>
      <c r="CW1571">
        <v>18</v>
      </c>
      <c r="CX1571">
        <v>18</v>
      </c>
      <c r="CY1571">
        <v>18</v>
      </c>
      <c r="CZ1571">
        <v>18</v>
      </c>
      <c r="DA1571" t="s">
        <v>27</v>
      </c>
      <c r="DB1571" t="s">
        <v>27</v>
      </c>
    </row>
    <row r="1572" spans="4:106">
      <c r="D1572" s="3">
        <v>18</v>
      </c>
      <c r="BD1572" s="39">
        <v>42629</v>
      </c>
      <c r="BE1572" s="23">
        <v>0.73750000000000204</v>
      </c>
      <c r="BF1572" s="10" t="str">
        <f t="shared" si="149"/>
        <v>16/09/2016 17:42</v>
      </c>
      <c r="BG1572" s="35">
        <f t="shared" si="150"/>
        <v>42629.736111111109</v>
      </c>
      <c r="BH1572" s="35">
        <f t="shared" si="146"/>
        <v>42629.729166666664</v>
      </c>
      <c r="BI1572" t="str">
        <f t="shared" si="147"/>
        <v>16/09/2016 17:40:00</v>
      </c>
      <c r="BJ1572" s="40" t="str">
        <f t="shared" si="148"/>
        <v>16/09/2016 17:30:00</v>
      </c>
      <c r="BK1572">
        <f>VLOOKUP($BI1572, [1]TableView_704030_20160816_20160!$D$2:$M$5095,3,FALSE)</f>
        <v>1014.93464719</v>
      </c>
      <c r="BL1572">
        <f>VLOOKUP($BI1572, [1]TableView_704030_20160816_20160!$D$2:$M$5095,8,FALSE)</f>
        <v>17.2777777777778</v>
      </c>
      <c r="BM1572">
        <f>VLOOKUP($BI1572, [1]TableView_704030_20160816_20160!$D$2:$M$5095,10,FALSE)</f>
        <v>0</v>
      </c>
      <c r="BN1572">
        <f>VLOOKUP($BI1572, [1]TableView_704030_20160816_20160!$D$2:$M$5095,4,FALSE)</f>
        <v>66</v>
      </c>
      <c r="BO1572">
        <f>VLOOKUP($BI1572, [1]TableView_704030_20160816_20160!$D$2:$M$5095,6,FALSE)</f>
        <v>310</v>
      </c>
      <c r="BP1572">
        <f>VLOOKUP($BI1572, [1]TableView_704030_20160816_20160!$D$2:$M$5095,7,FALSE)</f>
        <v>5</v>
      </c>
      <c r="BQ1572">
        <f>VLOOKUP($BI1572, [1]TableView_704030_20160816_20160!$D$2:$M$5095,2,FALSE)</f>
        <v>13.9</v>
      </c>
      <c r="BR1572">
        <f>VLOOKUP($BJ1572, [2]aacb8965d69cc6fd1cb3a5cae9e8ae7!$C$6:$F$853,4,FALSE)</f>
        <v>0.1</v>
      </c>
      <c r="BS1572" s="15">
        <v>4</v>
      </c>
      <c r="BT1572" t="str">
        <f t="shared" si="151"/>
        <v>16/09/2016 4</v>
      </c>
      <c r="BU1572">
        <f>VLOOKUP($BT1572, [3]Sheet1!$D$3:$T$89,4,FALSE)</f>
        <v>17</v>
      </c>
      <c r="BV1572">
        <f>VLOOKUP($BT1572, [3]Sheet1!$D$3:$T$89,5,FALSE)</f>
        <v>18</v>
      </c>
      <c r="BW1572">
        <f>VLOOKUP($BT1572, [3]Sheet1!$D$3:$T$89,8,FALSE)</f>
        <v>18</v>
      </c>
      <c r="BX1572">
        <f>VLOOKUP($BT1572, [3]Sheet1!$D$3:$T$89,9,FALSE)</f>
        <v>18</v>
      </c>
      <c r="BY1572">
        <f>VLOOKUP($BT1572, [3]Sheet1!$D$3:$T$89,12,FALSE)</f>
        <v>18</v>
      </c>
      <c r="BZ1572">
        <f>VLOOKUP($BT1572, [3]Sheet1!$D$3:$T$89,13,FALSE)</f>
        <v>18</v>
      </c>
      <c r="CA1572" t="str">
        <f>VLOOKUP($BT1572, [3]Sheet1!$D$3:$T$89,16,FALSE)</f>
        <v>N/A</v>
      </c>
      <c r="CB1572" t="str">
        <f>VLOOKUP($BT1572, [3]Sheet1!$D$3:$T$89,17,FALSE)</f>
        <v>N/A</v>
      </c>
      <c r="CD1572" s="12">
        <v>42629</v>
      </c>
      <c r="CE1572" s="2">
        <v>0.73750000000000204</v>
      </c>
      <c r="CF1572" s="2" t="s">
        <v>3235</v>
      </c>
      <c r="CG1572" s="2">
        <v>42629.736111111109</v>
      </c>
      <c r="CH1572" s="2">
        <v>42629.729166666664</v>
      </c>
      <c r="CI1572" t="s">
        <v>3228</v>
      </c>
      <c r="CJ1572" t="s">
        <v>1463</v>
      </c>
      <c r="CK1572">
        <v>1014.93464719</v>
      </c>
      <c r="CL1572">
        <v>17.2777777777778</v>
      </c>
      <c r="CM1572">
        <v>0</v>
      </c>
      <c r="CN1572">
        <v>66</v>
      </c>
      <c r="CO1572">
        <v>310</v>
      </c>
      <c r="CP1572">
        <v>5</v>
      </c>
      <c r="CQ1572">
        <v>13.9</v>
      </c>
      <c r="CR1572">
        <v>0.1</v>
      </c>
      <c r="CS1572">
        <v>4</v>
      </c>
      <c r="CT1572" t="s">
        <v>1314</v>
      </c>
      <c r="CU1572">
        <v>17</v>
      </c>
      <c r="CV1572">
        <v>18</v>
      </c>
      <c r="CW1572">
        <v>18</v>
      </c>
      <c r="CX1572">
        <v>18</v>
      </c>
      <c r="CY1572">
        <v>18</v>
      </c>
      <c r="CZ1572">
        <v>18</v>
      </c>
      <c r="DA1572" t="s">
        <v>27</v>
      </c>
      <c r="DB1572" t="s">
        <v>27</v>
      </c>
    </row>
    <row r="1573" spans="4:106">
      <c r="D1573" s="3">
        <v>19</v>
      </c>
      <c r="BD1573" s="39">
        <v>42629</v>
      </c>
      <c r="BE1573" s="23">
        <v>0.73819444444444604</v>
      </c>
      <c r="BF1573" s="10" t="str">
        <f t="shared" si="149"/>
        <v>16/09/2016 17:43</v>
      </c>
      <c r="BG1573" s="35">
        <f t="shared" si="150"/>
        <v>42629.736111111109</v>
      </c>
      <c r="BH1573" s="35">
        <f t="shared" si="146"/>
        <v>42629.729166666664</v>
      </c>
      <c r="BI1573" t="str">
        <f t="shared" si="147"/>
        <v>16/09/2016 17:40:00</v>
      </c>
      <c r="BJ1573" s="40" t="str">
        <f t="shared" si="148"/>
        <v>16/09/2016 17:30:00</v>
      </c>
      <c r="BK1573">
        <f>VLOOKUP($BI1573, [1]TableView_704030_20160816_20160!$D$2:$M$5095,3,FALSE)</f>
        <v>1014.93464719</v>
      </c>
      <c r="BL1573">
        <f>VLOOKUP($BI1573, [1]TableView_704030_20160816_20160!$D$2:$M$5095,8,FALSE)</f>
        <v>17.2777777777778</v>
      </c>
      <c r="BM1573">
        <f>VLOOKUP($BI1573, [1]TableView_704030_20160816_20160!$D$2:$M$5095,10,FALSE)</f>
        <v>0</v>
      </c>
      <c r="BN1573">
        <f>VLOOKUP($BI1573, [1]TableView_704030_20160816_20160!$D$2:$M$5095,4,FALSE)</f>
        <v>66</v>
      </c>
      <c r="BO1573">
        <f>VLOOKUP($BI1573, [1]TableView_704030_20160816_20160!$D$2:$M$5095,6,FALSE)</f>
        <v>310</v>
      </c>
      <c r="BP1573">
        <f>VLOOKUP($BI1573, [1]TableView_704030_20160816_20160!$D$2:$M$5095,7,FALSE)</f>
        <v>5</v>
      </c>
      <c r="BQ1573">
        <f>VLOOKUP($BI1573, [1]TableView_704030_20160816_20160!$D$2:$M$5095,2,FALSE)</f>
        <v>13.9</v>
      </c>
      <c r="BR1573">
        <f>VLOOKUP($BJ1573, [2]aacb8965d69cc6fd1cb3a5cae9e8ae7!$C$6:$F$853,4,FALSE)</f>
        <v>0.1</v>
      </c>
      <c r="BS1573" s="15">
        <v>4</v>
      </c>
      <c r="BT1573" t="str">
        <f t="shared" si="151"/>
        <v>16/09/2016 4</v>
      </c>
      <c r="BU1573">
        <f>VLOOKUP($BT1573, [3]Sheet1!$D$3:$T$89,4,FALSE)</f>
        <v>17</v>
      </c>
      <c r="BV1573">
        <f>VLOOKUP($BT1573, [3]Sheet1!$D$3:$T$89,5,FALSE)</f>
        <v>18</v>
      </c>
      <c r="BW1573">
        <f>VLOOKUP($BT1573, [3]Sheet1!$D$3:$T$89,8,FALSE)</f>
        <v>18</v>
      </c>
      <c r="BX1573">
        <f>VLOOKUP($BT1573, [3]Sheet1!$D$3:$T$89,9,FALSE)</f>
        <v>18</v>
      </c>
      <c r="BY1573">
        <f>VLOOKUP($BT1573, [3]Sheet1!$D$3:$T$89,12,FALSE)</f>
        <v>18</v>
      </c>
      <c r="BZ1573">
        <f>VLOOKUP($BT1573, [3]Sheet1!$D$3:$T$89,13,FALSE)</f>
        <v>18</v>
      </c>
      <c r="CA1573" t="str">
        <f>VLOOKUP($BT1573, [3]Sheet1!$D$3:$T$89,16,FALSE)</f>
        <v>N/A</v>
      </c>
      <c r="CB1573" t="str">
        <f>VLOOKUP($BT1573, [3]Sheet1!$D$3:$T$89,17,FALSE)</f>
        <v>N/A</v>
      </c>
      <c r="CD1573" s="12">
        <v>42629</v>
      </c>
      <c r="CE1573" s="2">
        <v>0.73819444444444604</v>
      </c>
      <c r="CF1573" s="2" t="s">
        <v>3236</v>
      </c>
      <c r="CG1573" s="2">
        <v>42629.736111111109</v>
      </c>
      <c r="CH1573" s="2">
        <v>42629.729166666664</v>
      </c>
      <c r="CI1573" t="s">
        <v>3228</v>
      </c>
      <c r="CJ1573" t="s">
        <v>1463</v>
      </c>
      <c r="CK1573">
        <v>1014.93464719</v>
      </c>
      <c r="CL1573">
        <v>17.2777777777778</v>
      </c>
      <c r="CM1573">
        <v>0</v>
      </c>
      <c r="CN1573">
        <v>66</v>
      </c>
      <c r="CO1573">
        <v>310</v>
      </c>
      <c r="CP1573">
        <v>5</v>
      </c>
      <c r="CQ1573">
        <v>13.9</v>
      </c>
      <c r="CR1573">
        <v>0.1</v>
      </c>
      <c r="CS1573">
        <v>4</v>
      </c>
      <c r="CT1573" t="s">
        <v>1314</v>
      </c>
      <c r="CU1573">
        <v>17</v>
      </c>
      <c r="CV1573">
        <v>18</v>
      </c>
      <c r="CW1573">
        <v>18</v>
      </c>
      <c r="CX1573">
        <v>18</v>
      </c>
      <c r="CY1573">
        <v>18</v>
      </c>
      <c r="CZ1573">
        <v>18</v>
      </c>
      <c r="DA1573" t="s">
        <v>27</v>
      </c>
      <c r="DB1573" t="s">
        <v>27</v>
      </c>
    </row>
    <row r="1574" spans="4:106">
      <c r="D1574" s="3">
        <v>20</v>
      </c>
      <c r="BD1574" s="39">
        <v>42629</v>
      </c>
      <c r="BE1574" s="23">
        <v>0.73888888888889104</v>
      </c>
      <c r="BF1574" s="10" t="str">
        <f t="shared" si="149"/>
        <v>16/09/2016 17:44</v>
      </c>
      <c r="BG1574" s="35">
        <f t="shared" si="150"/>
        <v>42629.736111111109</v>
      </c>
      <c r="BH1574" s="35">
        <f t="shared" si="146"/>
        <v>42629.729166666664</v>
      </c>
      <c r="BI1574" t="str">
        <f t="shared" si="147"/>
        <v>16/09/2016 17:40:00</v>
      </c>
      <c r="BJ1574" s="40" t="str">
        <f t="shared" si="148"/>
        <v>16/09/2016 17:30:00</v>
      </c>
      <c r="BK1574">
        <f>VLOOKUP($BI1574, [1]TableView_704030_20160816_20160!$D$2:$M$5095,3,FALSE)</f>
        <v>1014.93464719</v>
      </c>
      <c r="BL1574">
        <f>VLOOKUP($BI1574, [1]TableView_704030_20160816_20160!$D$2:$M$5095,8,FALSE)</f>
        <v>17.2777777777778</v>
      </c>
      <c r="BM1574">
        <f>VLOOKUP($BI1574, [1]TableView_704030_20160816_20160!$D$2:$M$5095,10,FALSE)</f>
        <v>0</v>
      </c>
      <c r="BN1574">
        <f>VLOOKUP($BI1574, [1]TableView_704030_20160816_20160!$D$2:$M$5095,4,FALSE)</f>
        <v>66</v>
      </c>
      <c r="BO1574">
        <f>VLOOKUP($BI1574, [1]TableView_704030_20160816_20160!$D$2:$M$5095,6,FALSE)</f>
        <v>310</v>
      </c>
      <c r="BP1574">
        <f>VLOOKUP($BI1574, [1]TableView_704030_20160816_20160!$D$2:$M$5095,7,FALSE)</f>
        <v>5</v>
      </c>
      <c r="BQ1574">
        <f>VLOOKUP($BI1574, [1]TableView_704030_20160816_20160!$D$2:$M$5095,2,FALSE)</f>
        <v>13.9</v>
      </c>
      <c r="BR1574">
        <f>VLOOKUP($BJ1574, [2]aacb8965d69cc6fd1cb3a5cae9e8ae7!$C$6:$F$853,4,FALSE)</f>
        <v>0.1</v>
      </c>
      <c r="BS1574" s="15">
        <v>4</v>
      </c>
      <c r="BT1574" t="str">
        <f t="shared" si="151"/>
        <v>16/09/2016 4</v>
      </c>
      <c r="BU1574">
        <f>VLOOKUP($BT1574, [3]Sheet1!$D$3:$T$89,4,FALSE)</f>
        <v>17</v>
      </c>
      <c r="BV1574">
        <f>VLOOKUP($BT1574, [3]Sheet1!$D$3:$T$89,5,FALSE)</f>
        <v>18</v>
      </c>
      <c r="BW1574">
        <f>VLOOKUP($BT1574, [3]Sheet1!$D$3:$T$89,8,FALSE)</f>
        <v>18</v>
      </c>
      <c r="BX1574">
        <f>VLOOKUP($BT1574, [3]Sheet1!$D$3:$T$89,9,FALSE)</f>
        <v>18</v>
      </c>
      <c r="BY1574">
        <f>VLOOKUP($BT1574, [3]Sheet1!$D$3:$T$89,12,FALSE)</f>
        <v>18</v>
      </c>
      <c r="BZ1574">
        <f>VLOOKUP($BT1574, [3]Sheet1!$D$3:$T$89,13,FALSE)</f>
        <v>18</v>
      </c>
      <c r="CA1574" t="str">
        <f>VLOOKUP($BT1574, [3]Sheet1!$D$3:$T$89,16,FALSE)</f>
        <v>N/A</v>
      </c>
      <c r="CB1574" t="str">
        <f>VLOOKUP($BT1574, [3]Sheet1!$D$3:$T$89,17,FALSE)</f>
        <v>N/A</v>
      </c>
      <c r="CD1574" s="12">
        <v>42629</v>
      </c>
      <c r="CE1574" s="2">
        <v>0.73888888888889104</v>
      </c>
      <c r="CF1574" s="2" t="s">
        <v>3237</v>
      </c>
      <c r="CG1574" s="2">
        <v>42629.736111111109</v>
      </c>
      <c r="CH1574" s="2">
        <v>42629.729166666664</v>
      </c>
      <c r="CI1574" t="s">
        <v>3228</v>
      </c>
      <c r="CJ1574" t="s">
        <v>1463</v>
      </c>
      <c r="CK1574">
        <v>1014.93464719</v>
      </c>
      <c r="CL1574">
        <v>17.2777777777778</v>
      </c>
      <c r="CM1574">
        <v>0</v>
      </c>
      <c r="CN1574">
        <v>66</v>
      </c>
      <c r="CO1574">
        <v>310</v>
      </c>
      <c r="CP1574">
        <v>5</v>
      </c>
      <c r="CQ1574">
        <v>13.9</v>
      </c>
      <c r="CR1574">
        <v>0.1</v>
      </c>
      <c r="CS1574">
        <v>4</v>
      </c>
      <c r="CT1574" t="s">
        <v>1314</v>
      </c>
      <c r="CU1574">
        <v>17</v>
      </c>
      <c r="CV1574">
        <v>18</v>
      </c>
      <c r="CW1574">
        <v>18</v>
      </c>
      <c r="CX1574">
        <v>18</v>
      </c>
      <c r="CY1574">
        <v>18</v>
      </c>
      <c r="CZ1574">
        <v>18</v>
      </c>
      <c r="DA1574" t="s">
        <v>27</v>
      </c>
      <c r="DB1574" t="s">
        <v>27</v>
      </c>
    </row>
    <row r="1575" spans="4:106">
      <c r="D1575" s="3">
        <v>21</v>
      </c>
      <c r="BD1575" s="39">
        <v>42629</v>
      </c>
      <c r="BE1575" s="23">
        <v>0.73958333333333603</v>
      </c>
      <c r="BF1575" s="10" t="str">
        <f t="shared" si="149"/>
        <v>16/09/2016 17:45</v>
      </c>
      <c r="BG1575" s="35">
        <f t="shared" si="150"/>
        <v>42629.743055555555</v>
      </c>
      <c r="BH1575" s="35">
        <f t="shared" si="146"/>
        <v>42629.75</v>
      </c>
      <c r="BI1575" t="str">
        <f t="shared" si="147"/>
        <v>16/09/2016 17:50:00</v>
      </c>
      <c r="BJ1575" s="40" t="str">
        <f t="shared" si="148"/>
        <v>16/09/2016 18:00:00</v>
      </c>
      <c r="BK1575">
        <f>VLOOKUP($BI1575, [1]TableView_704030_20160816_20160!$D$2:$M$5095,3,FALSE)</f>
        <v>1015.03623886</v>
      </c>
      <c r="BL1575">
        <f>VLOOKUP($BI1575, [1]TableView_704030_20160816_20160!$D$2:$M$5095,8,FALSE)</f>
        <v>16.7777777777778</v>
      </c>
      <c r="BM1575">
        <f>VLOOKUP($BI1575, [1]TableView_704030_20160816_20160!$D$2:$M$5095,10,FALSE)</f>
        <v>0</v>
      </c>
      <c r="BN1575">
        <f>VLOOKUP($BI1575, [1]TableView_704030_20160816_20160!$D$2:$M$5095,4,FALSE)</f>
        <v>67</v>
      </c>
      <c r="BO1575">
        <f>VLOOKUP($BI1575, [1]TableView_704030_20160816_20160!$D$2:$M$5095,6,FALSE)</f>
        <v>313</v>
      </c>
      <c r="BP1575">
        <f>VLOOKUP($BI1575, [1]TableView_704030_20160816_20160!$D$2:$M$5095,7,FALSE)</f>
        <v>4.4000000000000004</v>
      </c>
      <c r="BQ1575">
        <f>VLOOKUP($BI1575, [1]TableView_704030_20160816_20160!$D$2:$M$5095,2,FALSE)</f>
        <v>12.2</v>
      </c>
      <c r="BR1575">
        <f>VLOOKUP($BJ1575, [2]aacb8965d69cc6fd1cb3a5cae9e8ae7!$C$6:$F$853,4,FALSE)</f>
        <v>0</v>
      </c>
      <c r="BS1575" s="15">
        <v>4</v>
      </c>
      <c r="BT1575" t="str">
        <f t="shared" si="151"/>
        <v>16/09/2016 4</v>
      </c>
      <c r="BU1575">
        <f>VLOOKUP($BT1575, [3]Sheet1!$D$3:$T$89,4,FALSE)</f>
        <v>17</v>
      </c>
      <c r="BV1575">
        <f>VLOOKUP($BT1575, [3]Sheet1!$D$3:$T$89,5,FALSE)</f>
        <v>18</v>
      </c>
      <c r="BW1575">
        <f>VLOOKUP($BT1575, [3]Sheet1!$D$3:$T$89,8,FALSE)</f>
        <v>18</v>
      </c>
      <c r="BX1575">
        <f>VLOOKUP($BT1575, [3]Sheet1!$D$3:$T$89,9,FALSE)</f>
        <v>18</v>
      </c>
      <c r="BY1575">
        <f>VLOOKUP($BT1575, [3]Sheet1!$D$3:$T$89,12,FALSE)</f>
        <v>18</v>
      </c>
      <c r="BZ1575">
        <f>VLOOKUP($BT1575, [3]Sheet1!$D$3:$T$89,13,FALSE)</f>
        <v>18</v>
      </c>
      <c r="CA1575" t="str">
        <f>VLOOKUP($BT1575, [3]Sheet1!$D$3:$T$89,16,FALSE)</f>
        <v>N/A</v>
      </c>
      <c r="CB1575" t="str">
        <f>VLOOKUP($BT1575, [3]Sheet1!$D$3:$T$89,17,FALSE)</f>
        <v>N/A</v>
      </c>
      <c r="CD1575" s="12">
        <v>42629</v>
      </c>
      <c r="CE1575" s="2">
        <v>0.73958333333333603</v>
      </c>
      <c r="CF1575" s="2" t="s">
        <v>3238</v>
      </c>
      <c r="CG1575" s="2">
        <v>42629.743055555555</v>
      </c>
      <c r="CH1575" s="2">
        <v>42629.75</v>
      </c>
      <c r="CI1575" t="s">
        <v>3239</v>
      </c>
      <c r="CJ1575" t="s">
        <v>1313</v>
      </c>
      <c r="CK1575">
        <v>1015.03623886</v>
      </c>
      <c r="CL1575">
        <v>16.7777777777778</v>
      </c>
      <c r="CM1575">
        <v>0</v>
      </c>
      <c r="CN1575">
        <v>67</v>
      </c>
      <c r="CO1575">
        <v>313</v>
      </c>
      <c r="CP1575">
        <v>4.4000000000000004</v>
      </c>
      <c r="CQ1575">
        <v>12.2</v>
      </c>
      <c r="CR1575">
        <v>0</v>
      </c>
      <c r="CS1575">
        <v>4</v>
      </c>
      <c r="CT1575" t="s">
        <v>1314</v>
      </c>
      <c r="CU1575">
        <v>17</v>
      </c>
      <c r="CV1575">
        <v>18</v>
      </c>
      <c r="CW1575">
        <v>18</v>
      </c>
      <c r="CX1575">
        <v>18</v>
      </c>
      <c r="CY1575">
        <v>18</v>
      </c>
      <c r="CZ1575">
        <v>18</v>
      </c>
      <c r="DA1575" t="s">
        <v>27</v>
      </c>
      <c r="DB1575" t="s">
        <v>27</v>
      </c>
    </row>
    <row r="1576" spans="4:106">
      <c r="D1576" s="3">
        <v>22</v>
      </c>
      <c r="BD1576" s="39">
        <v>42629</v>
      </c>
      <c r="BE1576" s="23">
        <v>0.74027777777778003</v>
      </c>
      <c r="BF1576" s="10" t="str">
        <f t="shared" si="149"/>
        <v>16/09/2016 17:46</v>
      </c>
      <c r="BG1576" s="35">
        <f t="shared" si="150"/>
        <v>42629.743055555555</v>
      </c>
      <c r="BH1576" s="35">
        <f t="shared" si="146"/>
        <v>42629.75</v>
      </c>
      <c r="BI1576" t="str">
        <f t="shared" si="147"/>
        <v>16/09/2016 17:50:00</v>
      </c>
      <c r="BJ1576" s="40" t="str">
        <f t="shared" si="148"/>
        <v>16/09/2016 18:00:00</v>
      </c>
      <c r="BK1576">
        <f>VLOOKUP($BI1576, [1]TableView_704030_20160816_20160!$D$2:$M$5095,3,FALSE)</f>
        <v>1015.03623886</v>
      </c>
      <c r="BL1576">
        <f>VLOOKUP($BI1576, [1]TableView_704030_20160816_20160!$D$2:$M$5095,8,FALSE)</f>
        <v>16.7777777777778</v>
      </c>
      <c r="BM1576">
        <f>VLOOKUP($BI1576, [1]TableView_704030_20160816_20160!$D$2:$M$5095,10,FALSE)</f>
        <v>0</v>
      </c>
      <c r="BN1576">
        <f>VLOOKUP($BI1576, [1]TableView_704030_20160816_20160!$D$2:$M$5095,4,FALSE)</f>
        <v>67</v>
      </c>
      <c r="BO1576">
        <f>VLOOKUP($BI1576, [1]TableView_704030_20160816_20160!$D$2:$M$5095,6,FALSE)</f>
        <v>313</v>
      </c>
      <c r="BP1576">
        <f>VLOOKUP($BI1576, [1]TableView_704030_20160816_20160!$D$2:$M$5095,7,FALSE)</f>
        <v>4.4000000000000004</v>
      </c>
      <c r="BQ1576">
        <f>VLOOKUP($BI1576, [1]TableView_704030_20160816_20160!$D$2:$M$5095,2,FALSE)</f>
        <v>12.2</v>
      </c>
      <c r="BR1576">
        <f>VLOOKUP($BJ1576, [2]aacb8965d69cc6fd1cb3a5cae9e8ae7!$C$6:$F$853,4,FALSE)</f>
        <v>0</v>
      </c>
      <c r="BS1576" s="15">
        <v>4</v>
      </c>
      <c r="BT1576" t="str">
        <f t="shared" si="151"/>
        <v>16/09/2016 4</v>
      </c>
      <c r="BU1576">
        <f>VLOOKUP($BT1576, [3]Sheet1!$D$3:$T$89,4,FALSE)</f>
        <v>17</v>
      </c>
      <c r="BV1576">
        <f>VLOOKUP($BT1576, [3]Sheet1!$D$3:$T$89,5,FALSE)</f>
        <v>18</v>
      </c>
      <c r="BW1576">
        <f>VLOOKUP($BT1576, [3]Sheet1!$D$3:$T$89,8,FALSE)</f>
        <v>18</v>
      </c>
      <c r="BX1576">
        <f>VLOOKUP($BT1576, [3]Sheet1!$D$3:$T$89,9,FALSE)</f>
        <v>18</v>
      </c>
      <c r="BY1576">
        <f>VLOOKUP($BT1576, [3]Sheet1!$D$3:$T$89,12,FALSE)</f>
        <v>18</v>
      </c>
      <c r="BZ1576">
        <f>VLOOKUP($BT1576, [3]Sheet1!$D$3:$T$89,13,FALSE)</f>
        <v>18</v>
      </c>
      <c r="CA1576" t="str">
        <f>VLOOKUP($BT1576, [3]Sheet1!$D$3:$T$89,16,FALSE)</f>
        <v>N/A</v>
      </c>
      <c r="CB1576" t="str">
        <f>VLOOKUP($BT1576, [3]Sheet1!$D$3:$T$89,17,FALSE)</f>
        <v>N/A</v>
      </c>
      <c r="CD1576" s="12">
        <v>42629</v>
      </c>
      <c r="CE1576" s="2">
        <v>0.74027777777778003</v>
      </c>
      <c r="CF1576" s="2" t="s">
        <v>3240</v>
      </c>
      <c r="CG1576" s="2">
        <v>42629.743055555555</v>
      </c>
      <c r="CH1576" s="2">
        <v>42629.75</v>
      </c>
      <c r="CI1576" t="s">
        <v>3239</v>
      </c>
      <c r="CJ1576" t="s">
        <v>1313</v>
      </c>
      <c r="CK1576">
        <v>1015.03623886</v>
      </c>
      <c r="CL1576">
        <v>16.7777777777778</v>
      </c>
      <c r="CM1576">
        <v>0</v>
      </c>
      <c r="CN1576">
        <v>67</v>
      </c>
      <c r="CO1576">
        <v>313</v>
      </c>
      <c r="CP1576">
        <v>4.4000000000000004</v>
      </c>
      <c r="CQ1576">
        <v>12.2</v>
      </c>
      <c r="CR1576">
        <v>0</v>
      </c>
      <c r="CS1576">
        <v>4</v>
      </c>
      <c r="CT1576" t="s">
        <v>1314</v>
      </c>
      <c r="CU1576">
        <v>17</v>
      </c>
      <c r="CV1576">
        <v>18</v>
      </c>
      <c r="CW1576">
        <v>18</v>
      </c>
      <c r="CX1576">
        <v>18</v>
      </c>
      <c r="CY1576">
        <v>18</v>
      </c>
      <c r="CZ1576">
        <v>18</v>
      </c>
      <c r="DA1576" t="s">
        <v>27</v>
      </c>
      <c r="DB1576" t="s">
        <v>27</v>
      </c>
    </row>
    <row r="1577" spans="4:106">
      <c r="D1577" s="3">
        <v>23</v>
      </c>
      <c r="BD1577" s="39">
        <v>42629</v>
      </c>
      <c r="BE1577" s="23">
        <v>0.74097222222222503</v>
      </c>
      <c r="BF1577" s="10" t="str">
        <f t="shared" si="149"/>
        <v>16/09/2016 17:47</v>
      </c>
      <c r="BG1577" s="35">
        <f t="shared" si="150"/>
        <v>42629.743055555555</v>
      </c>
      <c r="BH1577" s="35">
        <f t="shared" si="146"/>
        <v>42629.75</v>
      </c>
      <c r="BI1577" t="str">
        <f t="shared" si="147"/>
        <v>16/09/2016 17:50:00</v>
      </c>
      <c r="BJ1577" s="40" t="str">
        <f t="shared" si="148"/>
        <v>16/09/2016 18:00:00</v>
      </c>
      <c r="BK1577">
        <f>VLOOKUP($BI1577, [1]TableView_704030_20160816_20160!$D$2:$M$5095,3,FALSE)</f>
        <v>1015.03623886</v>
      </c>
      <c r="BL1577">
        <f>VLOOKUP($BI1577, [1]TableView_704030_20160816_20160!$D$2:$M$5095,8,FALSE)</f>
        <v>16.7777777777778</v>
      </c>
      <c r="BM1577">
        <f>VLOOKUP($BI1577, [1]TableView_704030_20160816_20160!$D$2:$M$5095,10,FALSE)</f>
        <v>0</v>
      </c>
      <c r="BN1577">
        <f>VLOOKUP($BI1577, [1]TableView_704030_20160816_20160!$D$2:$M$5095,4,FALSE)</f>
        <v>67</v>
      </c>
      <c r="BO1577">
        <f>VLOOKUP($BI1577, [1]TableView_704030_20160816_20160!$D$2:$M$5095,6,FALSE)</f>
        <v>313</v>
      </c>
      <c r="BP1577">
        <f>VLOOKUP($BI1577, [1]TableView_704030_20160816_20160!$D$2:$M$5095,7,FALSE)</f>
        <v>4.4000000000000004</v>
      </c>
      <c r="BQ1577">
        <f>VLOOKUP($BI1577, [1]TableView_704030_20160816_20160!$D$2:$M$5095,2,FALSE)</f>
        <v>12.2</v>
      </c>
      <c r="BR1577">
        <f>VLOOKUP($BJ1577, [2]aacb8965d69cc6fd1cb3a5cae9e8ae7!$C$6:$F$853,4,FALSE)</f>
        <v>0</v>
      </c>
      <c r="BS1577" s="15">
        <v>4</v>
      </c>
      <c r="BT1577" t="str">
        <f t="shared" si="151"/>
        <v>16/09/2016 4</v>
      </c>
      <c r="BU1577">
        <f>VLOOKUP($BT1577, [3]Sheet1!$D$3:$T$89,4,FALSE)</f>
        <v>17</v>
      </c>
      <c r="BV1577">
        <f>VLOOKUP($BT1577, [3]Sheet1!$D$3:$T$89,5,FALSE)</f>
        <v>18</v>
      </c>
      <c r="BW1577">
        <f>VLOOKUP($BT1577, [3]Sheet1!$D$3:$T$89,8,FALSE)</f>
        <v>18</v>
      </c>
      <c r="BX1577">
        <f>VLOOKUP($BT1577, [3]Sheet1!$D$3:$T$89,9,FALSE)</f>
        <v>18</v>
      </c>
      <c r="BY1577">
        <f>VLOOKUP($BT1577, [3]Sheet1!$D$3:$T$89,12,FALSE)</f>
        <v>18</v>
      </c>
      <c r="BZ1577">
        <f>VLOOKUP($BT1577, [3]Sheet1!$D$3:$T$89,13,FALSE)</f>
        <v>18</v>
      </c>
      <c r="CA1577" t="str">
        <f>VLOOKUP($BT1577, [3]Sheet1!$D$3:$T$89,16,FALSE)</f>
        <v>N/A</v>
      </c>
      <c r="CB1577" t="str">
        <f>VLOOKUP($BT1577, [3]Sheet1!$D$3:$T$89,17,FALSE)</f>
        <v>N/A</v>
      </c>
      <c r="CD1577" s="12">
        <v>42629</v>
      </c>
      <c r="CE1577" s="2">
        <v>0.74097222222222503</v>
      </c>
      <c r="CF1577" s="2" t="s">
        <v>3241</v>
      </c>
      <c r="CG1577" s="2">
        <v>42629.743055555555</v>
      </c>
      <c r="CH1577" s="2">
        <v>42629.75</v>
      </c>
      <c r="CI1577" t="s">
        <v>3239</v>
      </c>
      <c r="CJ1577" t="s">
        <v>1313</v>
      </c>
      <c r="CK1577">
        <v>1015.03623886</v>
      </c>
      <c r="CL1577">
        <v>16.7777777777778</v>
      </c>
      <c r="CM1577">
        <v>0</v>
      </c>
      <c r="CN1577">
        <v>67</v>
      </c>
      <c r="CO1577">
        <v>313</v>
      </c>
      <c r="CP1577">
        <v>4.4000000000000004</v>
      </c>
      <c r="CQ1577">
        <v>12.2</v>
      </c>
      <c r="CR1577">
        <v>0</v>
      </c>
      <c r="CS1577">
        <v>4</v>
      </c>
      <c r="CT1577" t="s">
        <v>1314</v>
      </c>
      <c r="CU1577">
        <v>17</v>
      </c>
      <c r="CV1577">
        <v>18</v>
      </c>
      <c r="CW1577">
        <v>18</v>
      </c>
      <c r="CX1577">
        <v>18</v>
      </c>
      <c r="CY1577">
        <v>18</v>
      </c>
      <c r="CZ1577">
        <v>18</v>
      </c>
      <c r="DA1577" t="s">
        <v>27</v>
      </c>
      <c r="DB1577" t="s">
        <v>27</v>
      </c>
    </row>
    <row r="1578" spans="4:106">
      <c r="D1578" s="3">
        <v>24</v>
      </c>
      <c r="BD1578" s="39">
        <v>42629</v>
      </c>
      <c r="BE1578" s="23">
        <v>0.74166666666666903</v>
      </c>
      <c r="BF1578" s="10" t="str">
        <f t="shared" si="149"/>
        <v>16/09/2016 17:48</v>
      </c>
      <c r="BG1578" s="35">
        <f t="shared" si="150"/>
        <v>42629.743055555555</v>
      </c>
      <c r="BH1578" s="35">
        <f t="shared" si="146"/>
        <v>42629.75</v>
      </c>
      <c r="BI1578" t="str">
        <f t="shared" si="147"/>
        <v>16/09/2016 17:50:00</v>
      </c>
      <c r="BJ1578" s="40" t="str">
        <f t="shared" si="148"/>
        <v>16/09/2016 18:00:00</v>
      </c>
      <c r="BK1578">
        <f>VLOOKUP($BI1578, [1]TableView_704030_20160816_20160!$D$2:$M$5095,3,FALSE)</f>
        <v>1015.03623886</v>
      </c>
      <c r="BL1578">
        <f>VLOOKUP($BI1578, [1]TableView_704030_20160816_20160!$D$2:$M$5095,8,FALSE)</f>
        <v>16.7777777777778</v>
      </c>
      <c r="BM1578">
        <f>VLOOKUP($BI1578, [1]TableView_704030_20160816_20160!$D$2:$M$5095,10,FALSE)</f>
        <v>0</v>
      </c>
      <c r="BN1578">
        <f>VLOOKUP($BI1578, [1]TableView_704030_20160816_20160!$D$2:$M$5095,4,FALSE)</f>
        <v>67</v>
      </c>
      <c r="BO1578">
        <f>VLOOKUP($BI1578, [1]TableView_704030_20160816_20160!$D$2:$M$5095,6,FALSE)</f>
        <v>313</v>
      </c>
      <c r="BP1578">
        <f>VLOOKUP($BI1578, [1]TableView_704030_20160816_20160!$D$2:$M$5095,7,FALSE)</f>
        <v>4.4000000000000004</v>
      </c>
      <c r="BQ1578">
        <f>VLOOKUP($BI1578, [1]TableView_704030_20160816_20160!$D$2:$M$5095,2,FALSE)</f>
        <v>12.2</v>
      </c>
      <c r="BR1578">
        <f>VLOOKUP($BJ1578, [2]aacb8965d69cc6fd1cb3a5cae9e8ae7!$C$6:$F$853,4,FALSE)</f>
        <v>0</v>
      </c>
      <c r="BS1578" s="15">
        <v>4</v>
      </c>
      <c r="BT1578" t="str">
        <f t="shared" si="151"/>
        <v>16/09/2016 4</v>
      </c>
      <c r="BU1578">
        <f>VLOOKUP($BT1578, [3]Sheet1!$D$3:$T$89,4,FALSE)</f>
        <v>17</v>
      </c>
      <c r="BV1578">
        <f>VLOOKUP($BT1578, [3]Sheet1!$D$3:$T$89,5,FALSE)</f>
        <v>18</v>
      </c>
      <c r="BW1578">
        <f>VLOOKUP($BT1578, [3]Sheet1!$D$3:$T$89,8,FALSE)</f>
        <v>18</v>
      </c>
      <c r="BX1578">
        <f>VLOOKUP($BT1578, [3]Sheet1!$D$3:$T$89,9,FALSE)</f>
        <v>18</v>
      </c>
      <c r="BY1578">
        <f>VLOOKUP($BT1578, [3]Sheet1!$D$3:$T$89,12,FALSE)</f>
        <v>18</v>
      </c>
      <c r="BZ1578">
        <f>VLOOKUP($BT1578, [3]Sheet1!$D$3:$T$89,13,FALSE)</f>
        <v>18</v>
      </c>
      <c r="CA1578" t="str">
        <f>VLOOKUP($BT1578, [3]Sheet1!$D$3:$T$89,16,FALSE)</f>
        <v>N/A</v>
      </c>
      <c r="CB1578" t="str">
        <f>VLOOKUP($BT1578, [3]Sheet1!$D$3:$T$89,17,FALSE)</f>
        <v>N/A</v>
      </c>
      <c r="CD1578" s="12">
        <v>42629</v>
      </c>
      <c r="CE1578" s="2">
        <v>0.74166666666666903</v>
      </c>
      <c r="CF1578" s="2" t="s">
        <v>3242</v>
      </c>
      <c r="CG1578" s="2">
        <v>42629.743055555555</v>
      </c>
      <c r="CH1578" s="2">
        <v>42629.75</v>
      </c>
      <c r="CI1578" t="s">
        <v>3239</v>
      </c>
      <c r="CJ1578" t="s">
        <v>1313</v>
      </c>
      <c r="CK1578">
        <v>1015.03623886</v>
      </c>
      <c r="CL1578">
        <v>16.7777777777778</v>
      </c>
      <c r="CM1578">
        <v>0</v>
      </c>
      <c r="CN1578">
        <v>67</v>
      </c>
      <c r="CO1578">
        <v>313</v>
      </c>
      <c r="CP1578">
        <v>4.4000000000000004</v>
      </c>
      <c r="CQ1578">
        <v>12.2</v>
      </c>
      <c r="CR1578">
        <v>0</v>
      </c>
      <c r="CS1578">
        <v>4</v>
      </c>
      <c r="CT1578" t="s">
        <v>1314</v>
      </c>
      <c r="CU1578">
        <v>17</v>
      </c>
      <c r="CV1578">
        <v>18</v>
      </c>
      <c r="CW1578">
        <v>18</v>
      </c>
      <c r="CX1578">
        <v>18</v>
      </c>
      <c r="CY1578">
        <v>18</v>
      </c>
      <c r="CZ1578">
        <v>18</v>
      </c>
      <c r="DA1578" t="s">
        <v>27</v>
      </c>
      <c r="DB1578" t="s">
        <v>27</v>
      </c>
    </row>
    <row r="1579" spans="4:106">
      <c r="D1579" s="3">
        <v>25</v>
      </c>
      <c r="BD1579" s="39">
        <v>42629</v>
      </c>
      <c r="BE1579" s="23">
        <v>0.74236111111111402</v>
      </c>
      <c r="BF1579" s="10" t="str">
        <f t="shared" si="149"/>
        <v>16/09/2016 17:49</v>
      </c>
      <c r="BG1579" s="35">
        <f t="shared" si="150"/>
        <v>42629.743055555555</v>
      </c>
      <c r="BH1579" s="35">
        <f t="shared" si="146"/>
        <v>42629.75</v>
      </c>
      <c r="BI1579" t="str">
        <f t="shared" si="147"/>
        <v>16/09/2016 17:50:00</v>
      </c>
      <c r="BJ1579" s="40" t="str">
        <f t="shared" si="148"/>
        <v>16/09/2016 18:00:00</v>
      </c>
      <c r="BK1579">
        <f>VLOOKUP($BI1579, [1]TableView_704030_20160816_20160!$D$2:$M$5095,3,FALSE)</f>
        <v>1015.03623886</v>
      </c>
      <c r="BL1579">
        <f>VLOOKUP($BI1579, [1]TableView_704030_20160816_20160!$D$2:$M$5095,8,FALSE)</f>
        <v>16.7777777777778</v>
      </c>
      <c r="BM1579">
        <f>VLOOKUP($BI1579, [1]TableView_704030_20160816_20160!$D$2:$M$5095,10,FALSE)</f>
        <v>0</v>
      </c>
      <c r="BN1579">
        <f>VLOOKUP($BI1579, [1]TableView_704030_20160816_20160!$D$2:$M$5095,4,FALSE)</f>
        <v>67</v>
      </c>
      <c r="BO1579">
        <f>VLOOKUP($BI1579, [1]TableView_704030_20160816_20160!$D$2:$M$5095,6,FALSE)</f>
        <v>313</v>
      </c>
      <c r="BP1579">
        <f>VLOOKUP($BI1579, [1]TableView_704030_20160816_20160!$D$2:$M$5095,7,FALSE)</f>
        <v>4.4000000000000004</v>
      </c>
      <c r="BQ1579">
        <f>VLOOKUP($BI1579, [1]TableView_704030_20160816_20160!$D$2:$M$5095,2,FALSE)</f>
        <v>12.2</v>
      </c>
      <c r="BR1579">
        <f>VLOOKUP($BJ1579, [2]aacb8965d69cc6fd1cb3a5cae9e8ae7!$C$6:$F$853,4,FALSE)</f>
        <v>0</v>
      </c>
      <c r="BS1579" s="15">
        <v>4</v>
      </c>
      <c r="BT1579" t="str">
        <f t="shared" si="151"/>
        <v>16/09/2016 4</v>
      </c>
      <c r="BU1579">
        <f>VLOOKUP($BT1579, [3]Sheet1!$D$3:$T$89,4,FALSE)</f>
        <v>17</v>
      </c>
      <c r="BV1579">
        <f>VLOOKUP($BT1579, [3]Sheet1!$D$3:$T$89,5,FALSE)</f>
        <v>18</v>
      </c>
      <c r="BW1579">
        <f>VLOOKUP($BT1579, [3]Sheet1!$D$3:$T$89,8,FALSE)</f>
        <v>18</v>
      </c>
      <c r="BX1579">
        <f>VLOOKUP($BT1579, [3]Sheet1!$D$3:$T$89,9,FALSE)</f>
        <v>18</v>
      </c>
      <c r="BY1579">
        <f>VLOOKUP($BT1579, [3]Sheet1!$D$3:$T$89,12,FALSE)</f>
        <v>18</v>
      </c>
      <c r="BZ1579">
        <f>VLOOKUP($BT1579, [3]Sheet1!$D$3:$T$89,13,FALSE)</f>
        <v>18</v>
      </c>
      <c r="CA1579" t="str">
        <f>VLOOKUP($BT1579, [3]Sheet1!$D$3:$T$89,16,FALSE)</f>
        <v>N/A</v>
      </c>
      <c r="CB1579" t="str">
        <f>VLOOKUP($BT1579, [3]Sheet1!$D$3:$T$89,17,FALSE)</f>
        <v>N/A</v>
      </c>
      <c r="CD1579" s="12">
        <v>42629</v>
      </c>
      <c r="CE1579" s="2">
        <v>0.74236111111111402</v>
      </c>
      <c r="CF1579" s="2" t="s">
        <v>3243</v>
      </c>
      <c r="CG1579" s="2">
        <v>42629.743055555555</v>
      </c>
      <c r="CH1579" s="2">
        <v>42629.75</v>
      </c>
      <c r="CI1579" t="s">
        <v>3239</v>
      </c>
      <c r="CJ1579" t="s">
        <v>1313</v>
      </c>
      <c r="CK1579">
        <v>1015.03623886</v>
      </c>
      <c r="CL1579">
        <v>16.7777777777778</v>
      </c>
      <c r="CM1579">
        <v>0</v>
      </c>
      <c r="CN1579">
        <v>67</v>
      </c>
      <c r="CO1579">
        <v>313</v>
      </c>
      <c r="CP1579">
        <v>4.4000000000000004</v>
      </c>
      <c r="CQ1579">
        <v>12.2</v>
      </c>
      <c r="CR1579">
        <v>0</v>
      </c>
      <c r="CS1579">
        <v>4</v>
      </c>
      <c r="CT1579" t="s">
        <v>1314</v>
      </c>
      <c r="CU1579">
        <v>17</v>
      </c>
      <c r="CV1579">
        <v>18</v>
      </c>
      <c r="CW1579">
        <v>18</v>
      </c>
      <c r="CX1579">
        <v>18</v>
      </c>
      <c r="CY1579">
        <v>18</v>
      </c>
      <c r="CZ1579">
        <v>18</v>
      </c>
      <c r="DA1579" t="s">
        <v>27</v>
      </c>
      <c r="DB1579" t="s">
        <v>27</v>
      </c>
    </row>
    <row r="1580" spans="4:106">
      <c r="D1580" s="3">
        <v>26</v>
      </c>
      <c r="BD1580" s="39">
        <v>42629</v>
      </c>
      <c r="BE1580" s="23">
        <v>0.74305555555555802</v>
      </c>
      <c r="BF1580" s="10" t="str">
        <f t="shared" si="149"/>
        <v>16/09/2016 17:50</v>
      </c>
      <c r="BG1580" s="35">
        <f t="shared" si="150"/>
        <v>42629.743055555555</v>
      </c>
      <c r="BH1580" s="35">
        <f t="shared" si="146"/>
        <v>42629.75</v>
      </c>
      <c r="BI1580" t="str">
        <f t="shared" si="147"/>
        <v>16/09/2016 17:50:00</v>
      </c>
      <c r="BJ1580" s="40" t="str">
        <f t="shared" si="148"/>
        <v>16/09/2016 18:00:00</v>
      </c>
      <c r="BK1580">
        <f>VLOOKUP($BI1580, [1]TableView_704030_20160816_20160!$D$2:$M$5095,3,FALSE)</f>
        <v>1015.03623886</v>
      </c>
      <c r="BL1580">
        <f>VLOOKUP($BI1580, [1]TableView_704030_20160816_20160!$D$2:$M$5095,8,FALSE)</f>
        <v>16.7777777777778</v>
      </c>
      <c r="BM1580">
        <f>VLOOKUP($BI1580, [1]TableView_704030_20160816_20160!$D$2:$M$5095,10,FALSE)</f>
        <v>0</v>
      </c>
      <c r="BN1580">
        <f>VLOOKUP($BI1580, [1]TableView_704030_20160816_20160!$D$2:$M$5095,4,FALSE)</f>
        <v>67</v>
      </c>
      <c r="BO1580">
        <f>VLOOKUP($BI1580, [1]TableView_704030_20160816_20160!$D$2:$M$5095,6,FALSE)</f>
        <v>313</v>
      </c>
      <c r="BP1580">
        <f>VLOOKUP($BI1580, [1]TableView_704030_20160816_20160!$D$2:$M$5095,7,FALSE)</f>
        <v>4.4000000000000004</v>
      </c>
      <c r="BQ1580">
        <f>VLOOKUP($BI1580, [1]TableView_704030_20160816_20160!$D$2:$M$5095,2,FALSE)</f>
        <v>12.2</v>
      </c>
      <c r="BR1580">
        <f>VLOOKUP($BJ1580, [2]aacb8965d69cc6fd1cb3a5cae9e8ae7!$C$6:$F$853,4,FALSE)</f>
        <v>0</v>
      </c>
      <c r="BS1580" s="15">
        <v>4</v>
      </c>
      <c r="BT1580" t="str">
        <f t="shared" si="151"/>
        <v>16/09/2016 4</v>
      </c>
      <c r="BU1580">
        <f>VLOOKUP($BT1580, [3]Sheet1!$D$3:$T$89,4,FALSE)</f>
        <v>17</v>
      </c>
      <c r="BV1580">
        <f>VLOOKUP($BT1580, [3]Sheet1!$D$3:$T$89,5,FALSE)</f>
        <v>18</v>
      </c>
      <c r="BW1580">
        <f>VLOOKUP($BT1580, [3]Sheet1!$D$3:$T$89,8,FALSE)</f>
        <v>18</v>
      </c>
      <c r="BX1580">
        <f>VLOOKUP($BT1580, [3]Sheet1!$D$3:$T$89,9,FALSE)</f>
        <v>18</v>
      </c>
      <c r="BY1580">
        <f>VLOOKUP($BT1580, [3]Sheet1!$D$3:$T$89,12,FALSE)</f>
        <v>18</v>
      </c>
      <c r="BZ1580">
        <f>VLOOKUP($BT1580, [3]Sheet1!$D$3:$T$89,13,FALSE)</f>
        <v>18</v>
      </c>
      <c r="CA1580" t="str">
        <f>VLOOKUP($BT1580, [3]Sheet1!$D$3:$T$89,16,FALSE)</f>
        <v>N/A</v>
      </c>
      <c r="CB1580" t="str">
        <f>VLOOKUP($BT1580, [3]Sheet1!$D$3:$T$89,17,FALSE)</f>
        <v>N/A</v>
      </c>
      <c r="CD1580" s="12">
        <v>42629</v>
      </c>
      <c r="CE1580" s="2">
        <v>0.74305555555555802</v>
      </c>
      <c r="CF1580" s="2" t="s">
        <v>3244</v>
      </c>
      <c r="CG1580" s="2">
        <v>42629.743055555555</v>
      </c>
      <c r="CH1580" s="2">
        <v>42629.75</v>
      </c>
      <c r="CI1580" t="s">
        <v>3239</v>
      </c>
      <c r="CJ1580" t="s">
        <v>1313</v>
      </c>
      <c r="CK1580">
        <v>1015.03623886</v>
      </c>
      <c r="CL1580">
        <v>16.7777777777778</v>
      </c>
      <c r="CM1580">
        <v>0</v>
      </c>
      <c r="CN1580">
        <v>67</v>
      </c>
      <c r="CO1580">
        <v>313</v>
      </c>
      <c r="CP1580">
        <v>4.4000000000000004</v>
      </c>
      <c r="CQ1580">
        <v>12.2</v>
      </c>
      <c r="CR1580">
        <v>0</v>
      </c>
      <c r="CS1580">
        <v>4</v>
      </c>
      <c r="CT1580" t="s">
        <v>1314</v>
      </c>
      <c r="CU1580">
        <v>17</v>
      </c>
      <c r="CV1580">
        <v>18</v>
      </c>
      <c r="CW1580">
        <v>18</v>
      </c>
      <c r="CX1580">
        <v>18</v>
      </c>
      <c r="CY1580">
        <v>18</v>
      </c>
      <c r="CZ1580">
        <v>18</v>
      </c>
      <c r="DA1580" t="s">
        <v>27</v>
      </c>
      <c r="DB1580" t="s">
        <v>27</v>
      </c>
    </row>
    <row r="1581" spans="4:106">
      <c r="D1581" s="3">
        <v>27</v>
      </c>
      <c r="BD1581" s="39">
        <v>42629</v>
      </c>
      <c r="BE1581" s="23">
        <v>0.74375000000000302</v>
      </c>
      <c r="BF1581" s="10" t="str">
        <f t="shared" si="149"/>
        <v>16/09/2016 17:51</v>
      </c>
      <c r="BG1581" s="35">
        <f t="shared" si="150"/>
        <v>42629.743055555555</v>
      </c>
      <c r="BH1581" s="35">
        <f t="shared" si="146"/>
        <v>42629.75</v>
      </c>
      <c r="BI1581" t="str">
        <f t="shared" si="147"/>
        <v>16/09/2016 17:50:00</v>
      </c>
      <c r="BJ1581" s="40" t="str">
        <f t="shared" si="148"/>
        <v>16/09/2016 18:00:00</v>
      </c>
      <c r="BK1581">
        <f>VLOOKUP($BI1581, [1]TableView_704030_20160816_20160!$D$2:$M$5095,3,FALSE)</f>
        <v>1015.03623886</v>
      </c>
      <c r="BL1581">
        <f>VLOOKUP($BI1581, [1]TableView_704030_20160816_20160!$D$2:$M$5095,8,FALSE)</f>
        <v>16.7777777777778</v>
      </c>
      <c r="BM1581">
        <f>VLOOKUP($BI1581, [1]TableView_704030_20160816_20160!$D$2:$M$5095,10,FALSE)</f>
        <v>0</v>
      </c>
      <c r="BN1581">
        <f>VLOOKUP($BI1581, [1]TableView_704030_20160816_20160!$D$2:$M$5095,4,FALSE)</f>
        <v>67</v>
      </c>
      <c r="BO1581">
        <f>VLOOKUP($BI1581, [1]TableView_704030_20160816_20160!$D$2:$M$5095,6,FALSE)</f>
        <v>313</v>
      </c>
      <c r="BP1581">
        <f>VLOOKUP($BI1581, [1]TableView_704030_20160816_20160!$D$2:$M$5095,7,FALSE)</f>
        <v>4.4000000000000004</v>
      </c>
      <c r="BQ1581">
        <f>VLOOKUP($BI1581, [1]TableView_704030_20160816_20160!$D$2:$M$5095,2,FALSE)</f>
        <v>12.2</v>
      </c>
      <c r="BR1581">
        <f>VLOOKUP($BJ1581, [2]aacb8965d69cc6fd1cb3a5cae9e8ae7!$C$6:$F$853,4,FALSE)</f>
        <v>0</v>
      </c>
      <c r="BS1581" s="15">
        <v>4</v>
      </c>
      <c r="BT1581" t="str">
        <f t="shared" si="151"/>
        <v>16/09/2016 4</v>
      </c>
      <c r="BU1581">
        <f>VLOOKUP($BT1581, [3]Sheet1!$D$3:$T$89,4,FALSE)</f>
        <v>17</v>
      </c>
      <c r="BV1581">
        <f>VLOOKUP($BT1581, [3]Sheet1!$D$3:$T$89,5,FALSE)</f>
        <v>18</v>
      </c>
      <c r="BW1581">
        <f>VLOOKUP($BT1581, [3]Sheet1!$D$3:$T$89,8,FALSE)</f>
        <v>18</v>
      </c>
      <c r="BX1581">
        <f>VLOOKUP($BT1581, [3]Sheet1!$D$3:$T$89,9,FALSE)</f>
        <v>18</v>
      </c>
      <c r="BY1581">
        <f>VLOOKUP($BT1581, [3]Sheet1!$D$3:$T$89,12,FALSE)</f>
        <v>18</v>
      </c>
      <c r="BZ1581">
        <f>VLOOKUP($BT1581, [3]Sheet1!$D$3:$T$89,13,FALSE)</f>
        <v>18</v>
      </c>
      <c r="CA1581" t="str">
        <f>VLOOKUP($BT1581, [3]Sheet1!$D$3:$T$89,16,FALSE)</f>
        <v>N/A</v>
      </c>
      <c r="CB1581" t="str">
        <f>VLOOKUP($BT1581, [3]Sheet1!$D$3:$T$89,17,FALSE)</f>
        <v>N/A</v>
      </c>
      <c r="CD1581" s="12">
        <v>42629</v>
      </c>
      <c r="CE1581" s="2">
        <v>0.74375000000000302</v>
      </c>
      <c r="CF1581" s="2" t="s">
        <v>3245</v>
      </c>
      <c r="CG1581" s="2">
        <v>42629.743055555555</v>
      </c>
      <c r="CH1581" s="2">
        <v>42629.75</v>
      </c>
      <c r="CI1581" t="s">
        <v>3239</v>
      </c>
      <c r="CJ1581" t="s">
        <v>1313</v>
      </c>
      <c r="CK1581">
        <v>1015.03623886</v>
      </c>
      <c r="CL1581">
        <v>16.7777777777778</v>
      </c>
      <c r="CM1581">
        <v>0</v>
      </c>
      <c r="CN1581">
        <v>67</v>
      </c>
      <c r="CO1581">
        <v>313</v>
      </c>
      <c r="CP1581">
        <v>4.4000000000000004</v>
      </c>
      <c r="CQ1581">
        <v>12.2</v>
      </c>
      <c r="CR1581">
        <v>0</v>
      </c>
      <c r="CS1581">
        <v>4</v>
      </c>
      <c r="CT1581" t="s">
        <v>1314</v>
      </c>
      <c r="CU1581">
        <v>17</v>
      </c>
      <c r="CV1581">
        <v>18</v>
      </c>
      <c r="CW1581">
        <v>18</v>
      </c>
      <c r="CX1581">
        <v>18</v>
      </c>
      <c r="CY1581">
        <v>18</v>
      </c>
      <c r="CZ1581">
        <v>18</v>
      </c>
      <c r="DA1581" t="s">
        <v>27</v>
      </c>
      <c r="DB1581" t="s">
        <v>27</v>
      </c>
    </row>
    <row r="1582" spans="4:106">
      <c r="D1582" s="3">
        <v>28</v>
      </c>
      <c r="BD1582" s="39">
        <v>42629</v>
      </c>
      <c r="BE1582" s="23">
        <v>0.74444444444444702</v>
      </c>
      <c r="BF1582" s="10" t="str">
        <f t="shared" si="149"/>
        <v>16/09/2016 17:52</v>
      </c>
      <c r="BG1582" s="35">
        <f t="shared" si="150"/>
        <v>42629.743055555555</v>
      </c>
      <c r="BH1582" s="35">
        <f t="shared" si="146"/>
        <v>42629.75</v>
      </c>
      <c r="BI1582" t="str">
        <f t="shared" si="147"/>
        <v>16/09/2016 17:50:00</v>
      </c>
      <c r="BJ1582" s="40" t="str">
        <f t="shared" si="148"/>
        <v>16/09/2016 18:00:00</v>
      </c>
      <c r="BK1582">
        <f>VLOOKUP($BI1582, [1]TableView_704030_20160816_20160!$D$2:$M$5095,3,FALSE)</f>
        <v>1015.03623886</v>
      </c>
      <c r="BL1582">
        <f>VLOOKUP($BI1582, [1]TableView_704030_20160816_20160!$D$2:$M$5095,8,FALSE)</f>
        <v>16.7777777777778</v>
      </c>
      <c r="BM1582">
        <f>VLOOKUP($BI1582, [1]TableView_704030_20160816_20160!$D$2:$M$5095,10,FALSE)</f>
        <v>0</v>
      </c>
      <c r="BN1582">
        <f>VLOOKUP($BI1582, [1]TableView_704030_20160816_20160!$D$2:$M$5095,4,FALSE)</f>
        <v>67</v>
      </c>
      <c r="BO1582">
        <f>VLOOKUP($BI1582, [1]TableView_704030_20160816_20160!$D$2:$M$5095,6,FALSE)</f>
        <v>313</v>
      </c>
      <c r="BP1582">
        <f>VLOOKUP($BI1582, [1]TableView_704030_20160816_20160!$D$2:$M$5095,7,FALSE)</f>
        <v>4.4000000000000004</v>
      </c>
      <c r="BQ1582">
        <f>VLOOKUP($BI1582, [1]TableView_704030_20160816_20160!$D$2:$M$5095,2,FALSE)</f>
        <v>12.2</v>
      </c>
      <c r="BR1582">
        <f>VLOOKUP($BJ1582, [2]aacb8965d69cc6fd1cb3a5cae9e8ae7!$C$6:$F$853,4,FALSE)</f>
        <v>0</v>
      </c>
      <c r="BS1582" s="15">
        <v>4</v>
      </c>
      <c r="BT1582" t="str">
        <f t="shared" si="151"/>
        <v>16/09/2016 4</v>
      </c>
      <c r="BU1582">
        <f>VLOOKUP($BT1582, [3]Sheet1!$D$3:$T$89,4,FALSE)</f>
        <v>17</v>
      </c>
      <c r="BV1582">
        <f>VLOOKUP($BT1582, [3]Sheet1!$D$3:$T$89,5,FALSE)</f>
        <v>18</v>
      </c>
      <c r="BW1582">
        <f>VLOOKUP($BT1582, [3]Sheet1!$D$3:$T$89,8,FALSE)</f>
        <v>18</v>
      </c>
      <c r="BX1582">
        <f>VLOOKUP($BT1582, [3]Sheet1!$D$3:$T$89,9,FALSE)</f>
        <v>18</v>
      </c>
      <c r="BY1582">
        <f>VLOOKUP($BT1582, [3]Sheet1!$D$3:$T$89,12,FALSE)</f>
        <v>18</v>
      </c>
      <c r="BZ1582">
        <f>VLOOKUP($BT1582, [3]Sheet1!$D$3:$T$89,13,FALSE)</f>
        <v>18</v>
      </c>
      <c r="CA1582" t="str">
        <f>VLOOKUP($BT1582, [3]Sheet1!$D$3:$T$89,16,FALSE)</f>
        <v>N/A</v>
      </c>
      <c r="CB1582" t="str">
        <f>VLOOKUP($BT1582, [3]Sheet1!$D$3:$T$89,17,FALSE)</f>
        <v>N/A</v>
      </c>
      <c r="CD1582" s="12">
        <v>42629</v>
      </c>
      <c r="CE1582" s="2">
        <v>0.74444444444444702</v>
      </c>
      <c r="CF1582" s="2" t="s">
        <v>3246</v>
      </c>
      <c r="CG1582" s="2">
        <v>42629.743055555555</v>
      </c>
      <c r="CH1582" s="2">
        <v>42629.75</v>
      </c>
      <c r="CI1582" t="s">
        <v>3239</v>
      </c>
      <c r="CJ1582" t="s">
        <v>1313</v>
      </c>
      <c r="CK1582">
        <v>1015.03623886</v>
      </c>
      <c r="CL1582">
        <v>16.7777777777778</v>
      </c>
      <c r="CM1582">
        <v>0</v>
      </c>
      <c r="CN1582">
        <v>67</v>
      </c>
      <c r="CO1582">
        <v>313</v>
      </c>
      <c r="CP1582">
        <v>4.4000000000000004</v>
      </c>
      <c r="CQ1582">
        <v>12.2</v>
      </c>
      <c r="CR1582">
        <v>0</v>
      </c>
      <c r="CS1582">
        <v>4</v>
      </c>
      <c r="CT1582" t="s">
        <v>1314</v>
      </c>
      <c r="CU1582">
        <v>17</v>
      </c>
      <c r="CV1582">
        <v>18</v>
      </c>
      <c r="CW1582">
        <v>18</v>
      </c>
      <c r="CX1582">
        <v>18</v>
      </c>
      <c r="CY1582">
        <v>18</v>
      </c>
      <c r="CZ1582">
        <v>18</v>
      </c>
      <c r="DA1582" t="s">
        <v>27</v>
      </c>
      <c r="DB1582" t="s">
        <v>27</v>
      </c>
    </row>
    <row r="1583" spans="4:106">
      <c r="D1583" s="3">
        <v>29</v>
      </c>
      <c r="BD1583" s="39">
        <v>42629</v>
      </c>
      <c r="BE1583" s="23">
        <v>0.74513888888889201</v>
      </c>
      <c r="BF1583" s="10" t="str">
        <f t="shared" si="149"/>
        <v>16/09/2016 17:53</v>
      </c>
      <c r="BG1583" s="35">
        <f t="shared" si="150"/>
        <v>42629.743055555555</v>
      </c>
      <c r="BH1583" s="35">
        <f t="shared" si="146"/>
        <v>42629.75</v>
      </c>
      <c r="BI1583" t="str">
        <f t="shared" si="147"/>
        <v>16/09/2016 17:50:00</v>
      </c>
      <c r="BJ1583" s="40" t="str">
        <f t="shared" si="148"/>
        <v>16/09/2016 18:00:00</v>
      </c>
      <c r="BK1583">
        <f>VLOOKUP($BI1583, [1]TableView_704030_20160816_20160!$D$2:$M$5095,3,FALSE)</f>
        <v>1015.03623886</v>
      </c>
      <c r="BL1583">
        <f>VLOOKUP($BI1583, [1]TableView_704030_20160816_20160!$D$2:$M$5095,8,FALSE)</f>
        <v>16.7777777777778</v>
      </c>
      <c r="BM1583">
        <f>VLOOKUP($BI1583, [1]TableView_704030_20160816_20160!$D$2:$M$5095,10,FALSE)</f>
        <v>0</v>
      </c>
      <c r="BN1583">
        <f>VLOOKUP($BI1583, [1]TableView_704030_20160816_20160!$D$2:$M$5095,4,FALSE)</f>
        <v>67</v>
      </c>
      <c r="BO1583">
        <f>VLOOKUP($BI1583, [1]TableView_704030_20160816_20160!$D$2:$M$5095,6,FALSE)</f>
        <v>313</v>
      </c>
      <c r="BP1583">
        <f>VLOOKUP($BI1583, [1]TableView_704030_20160816_20160!$D$2:$M$5095,7,FALSE)</f>
        <v>4.4000000000000004</v>
      </c>
      <c r="BQ1583">
        <f>VLOOKUP($BI1583, [1]TableView_704030_20160816_20160!$D$2:$M$5095,2,FALSE)</f>
        <v>12.2</v>
      </c>
      <c r="BR1583">
        <f>VLOOKUP($BJ1583, [2]aacb8965d69cc6fd1cb3a5cae9e8ae7!$C$6:$F$853,4,FALSE)</f>
        <v>0</v>
      </c>
      <c r="BS1583" s="15">
        <v>4</v>
      </c>
      <c r="BT1583" t="str">
        <f t="shared" si="151"/>
        <v>16/09/2016 4</v>
      </c>
      <c r="BU1583">
        <f>VLOOKUP($BT1583, [3]Sheet1!$D$3:$T$89,4,FALSE)</f>
        <v>17</v>
      </c>
      <c r="BV1583">
        <f>VLOOKUP($BT1583, [3]Sheet1!$D$3:$T$89,5,FALSE)</f>
        <v>18</v>
      </c>
      <c r="BW1583">
        <f>VLOOKUP($BT1583, [3]Sheet1!$D$3:$T$89,8,FALSE)</f>
        <v>18</v>
      </c>
      <c r="BX1583">
        <f>VLOOKUP($BT1583, [3]Sheet1!$D$3:$T$89,9,FALSE)</f>
        <v>18</v>
      </c>
      <c r="BY1583">
        <f>VLOOKUP($BT1583, [3]Sheet1!$D$3:$T$89,12,FALSE)</f>
        <v>18</v>
      </c>
      <c r="BZ1583">
        <f>VLOOKUP($BT1583, [3]Sheet1!$D$3:$T$89,13,FALSE)</f>
        <v>18</v>
      </c>
      <c r="CA1583" t="str">
        <f>VLOOKUP($BT1583, [3]Sheet1!$D$3:$T$89,16,FALSE)</f>
        <v>N/A</v>
      </c>
      <c r="CB1583" t="str">
        <f>VLOOKUP($BT1583, [3]Sheet1!$D$3:$T$89,17,FALSE)</f>
        <v>N/A</v>
      </c>
      <c r="CD1583" s="12">
        <v>42629</v>
      </c>
      <c r="CE1583" s="2">
        <v>0.74513888888889201</v>
      </c>
      <c r="CF1583" s="2" t="s">
        <v>3247</v>
      </c>
      <c r="CG1583" s="2">
        <v>42629.743055555555</v>
      </c>
      <c r="CH1583" s="2">
        <v>42629.75</v>
      </c>
      <c r="CI1583" t="s">
        <v>3239</v>
      </c>
      <c r="CJ1583" t="s">
        <v>1313</v>
      </c>
      <c r="CK1583">
        <v>1015.03623886</v>
      </c>
      <c r="CL1583">
        <v>16.7777777777778</v>
      </c>
      <c r="CM1583">
        <v>0</v>
      </c>
      <c r="CN1583">
        <v>67</v>
      </c>
      <c r="CO1583">
        <v>313</v>
      </c>
      <c r="CP1583">
        <v>4.4000000000000004</v>
      </c>
      <c r="CQ1583">
        <v>12.2</v>
      </c>
      <c r="CR1583">
        <v>0</v>
      </c>
      <c r="CS1583">
        <v>4</v>
      </c>
      <c r="CT1583" t="s">
        <v>1314</v>
      </c>
      <c r="CU1583">
        <v>17</v>
      </c>
      <c r="CV1583">
        <v>18</v>
      </c>
      <c r="CW1583">
        <v>18</v>
      </c>
      <c r="CX1583">
        <v>18</v>
      </c>
      <c r="CY1583">
        <v>18</v>
      </c>
      <c r="CZ1583">
        <v>18</v>
      </c>
      <c r="DA1583" t="s">
        <v>27</v>
      </c>
      <c r="DB1583" t="s">
        <v>27</v>
      </c>
    </row>
    <row r="1584" spans="4:106">
      <c r="D1584" s="3">
        <v>30</v>
      </c>
      <c r="BD1584" s="39">
        <v>42629</v>
      </c>
      <c r="BE1584" s="23">
        <v>0.74583333333333701</v>
      </c>
      <c r="BF1584" s="10" t="str">
        <f t="shared" si="149"/>
        <v>16/09/2016 17:54</v>
      </c>
      <c r="BG1584" s="35">
        <f t="shared" si="150"/>
        <v>42629.743055555555</v>
      </c>
      <c r="BH1584" s="35">
        <f t="shared" si="146"/>
        <v>42629.75</v>
      </c>
      <c r="BI1584" t="str">
        <f t="shared" si="147"/>
        <v>16/09/2016 17:50:00</v>
      </c>
      <c r="BJ1584" s="40" t="str">
        <f t="shared" si="148"/>
        <v>16/09/2016 18:00:00</v>
      </c>
      <c r="BK1584">
        <f>VLOOKUP($BI1584, [1]TableView_704030_20160816_20160!$D$2:$M$5095,3,FALSE)</f>
        <v>1015.03623886</v>
      </c>
      <c r="BL1584">
        <f>VLOOKUP($BI1584, [1]TableView_704030_20160816_20160!$D$2:$M$5095,8,FALSE)</f>
        <v>16.7777777777778</v>
      </c>
      <c r="BM1584">
        <f>VLOOKUP($BI1584, [1]TableView_704030_20160816_20160!$D$2:$M$5095,10,FALSE)</f>
        <v>0</v>
      </c>
      <c r="BN1584">
        <f>VLOOKUP($BI1584, [1]TableView_704030_20160816_20160!$D$2:$M$5095,4,FALSE)</f>
        <v>67</v>
      </c>
      <c r="BO1584">
        <f>VLOOKUP($BI1584, [1]TableView_704030_20160816_20160!$D$2:$M$5095,6,FALSE)</f>
        <v>313</v>
      </c>
      <c r="BP1584">
        <f>VLOOKUP($BI1584, [1]TableView_704030_20160816_20160!$D$2:$M$5095,7,FALSE)</f>
        <v>4.4000000000000004</v>
      </c>
      <c r="BQ1584">
        <f>VLOOKUP($BI1584, [1]TableView_704030_20160816_20160!$D$2:$M$5095,2,FALSE)</f>
        <v>12.2</v>
      </c>
      <c r="BR1584">
        <f>VLOOKUP($BJ1584, [2]aacb8965d69cc6fd1cb3a5cae9e8ae7!$C$6:$F$853,4,FALSE)</f>
        <v>0</v>
      </c>
      <c r="BS1584" s="15">
        <v>4</v>
      </c>
      <c r="BT1584" t="str">
        <f t="shared" si="151"/>
        <v>16/09/2016 4</v>
      </c>
      <c r="BU1584">
        <f>VLOOKUP($BT1584, [3]Sheet1!$D$3:$T$89,4,FALSE)</f>
        <v>17</v>
      </c>
      <c r="BV1584">
        <f>VLOOKUP($BT1584, [3]Sheet1!$D$3:$T$89,5,FALSE)</f>
        <v>18</v>
      </c>
      <c r="BW1584">
        <f>VLOOKUP($BT1584, [3]Sheet1!$D$3:$T$89,8,FALSE)</f>
        <v>18</v>
      </c>
      <c r="BX1584">
        <f>VLOOKUP($BT1584, [3]Sheet1!$D$3:$T$89,9,FALSE)</f>
        <v>18</v>
      </c>
      <c r="BY1584">
        <f>VLOOKUP($BT1584, [3]Sheet1!$D$3:$T$89,12,FALSE)</f>
        <v>18</v>
      </c>
      <c r="BZ1584">
        <f>VLOOKUP($BT1584, [3]Sheet1!$D$3:$T$89,13,FALSE)</f>
        <v>18</v>
      </c>
      <c r="CA1584" t="str">
        <f>VLOOKUP($BT1584, [3]Sheet1!$D$3:$T$89,16,FALSE)</f>
        <v>N/A</v>
      </c>
      <c r="CB1584" t="str">
        <f>VLOOKUP($BT1584, [3]Sheet1!$D$3:$T$89,17,FALSE)</f>
        <v>N/A</v>
      </c>
      <c r="CD1584" s="12">
        <v>42629</v>
      </c>
      <c r="CE1584" s="2">
        <v>0.74583333333333701</v>
      </c>
      <c r="CF1584" s="2" t="s">
        <v>3248</v>
      </c>
      <c r="CG1584" s="2">
        <v>42629.743055555555</v>
      </c>
      <c r="CH1584" s="2">
        <v>42629.75</v>
      </c>
      <c r="CI1584" t="s">
        <v>3239</v>
      </c>
      <c r="CJ1584" t="s">
        <v>1313</v>
      </c>
      <c r="CK1584">
        <v>1015.03623886</v>
      </c>
      <c r="CL1584">
        <v>16.7777777777778</v>
      </c>
      <c r="CM1584">
        <v>0</v>
      </c>
      <c r="CN1584">
        <v>67</v>
      </c>
      <c r="CO1584">
        <v>313</v>
      </c>
      <c r="CP1584">
        <v>4.4000000000000004</v>
      </c>
      <c r="CQ1584">
        <v>12.2</v>
      </c>
      <c r="CR1584">
        <v>0</v>
      </c>
      <c r="CS1584">
        <v>4</v>
      </c>
      <c r="CT1584" t="s">
        <v>1314</v>
      </c>
      <c r="CU1584">
        <v>17</v>
      </c>
      <c r="CV1584">
        <v>18</v>
      </c>
      <c r="CW1584">
        <v>18</v>
      </c>
      <c r="CX1584">
        <v>18</v>
      </c>
      <c r="CY1584">
        <v>18</v>
      </c>
      <c r="CZ1584">
        <v>18</v>
      </c>
      <c r="DA1584" t="s">
        <v>27</v>
      </c>
      <c r="DB1584" t="s">
        <v>27</v>
      </c>
    </row>
    <row r="1585" spans="1:106">
      <c r="BD1585" s="39">
        <v>42629</v>
      </c>
      <c r="BE1585" s="23">
        <v>0.74652777777778101</v>
      </c>
      <c r="BF1585" s="10" t="str">
        <f t="shared" si="149"/>
        <v>16/09/2016 17:55</v>
      </c>
      <c r="BG1585" s="35">
        <f t="shared" si="150"/>
        <v>42629.75</v>
      </c>
      <c r="BH1585" s="35">
        <f t="shared" si="146"/>
        <v>42629.75</v>
      </c>
      <c r="BI1585" t="str">
        <f t="shared" si="147"/>
        <v>16/09/2016 18:00:00</v>
      </c>
      <c r="BJ1585" s="40" t="str">
        <f t="shared" si="148"/>
        <v>16/09/2016 18:00:00</v>
      </c>
      <c r="BK1585">
        <f>VLOOKUP($BI1585, [1]TableView_704030_20160816_20160!$D$2:$M$5095,3,FALSE)</f>
        <v>1015.10396664</v>
      </c>
      <c r="BL1585">
        <f>VLOOKUP($BI1585, [1]TableView_704030_20160816_20160!$D$2:$M$5095,8,FALSE)</f>
        <v>16.5</v>
      </c>
      <c r="BM1585">
        <f>VLOOKUP($BI1585, [1]TableView_704030_20160816_20160!$D$2:$M$5095,10,FALSE)</f>
        <v>0</v>
      </c>
      <c r="BN1585">
        <f>VLOOKUP($BI1585, [1]TableView_704030_20160816_20160!$D$2:$M$5095,4,FALSE)</f>
        <v>69</v>
      </c>
      <c r="BO1585">
        <f>VLOOKUP($BI1585, [1]TableView_704030_20160816_20160!$D$2:$M$5095,6,FALSE)</f>
        <v>309</v>
      </c>
      <c r="BP1585">
        <f>VLOOKUP($BI1585, [1]TableView_704030_20160816_20160!$D$2:$M$5095,7,FALSE)</f>
        <v>4.4000000000000004</v>
      </c>
      <c r="BQ1585">
        <f>VLOOKUP($BI1585, [1]TableView_704030_20160816_20160!$D$2:$M$5095,2,FALSE)</f>
        <v>10.4</v>
      </c>
      <c r="BR1585">
        <f>VLOOKUP($BJ1585, [2]aacb8965d69cc6fd1cb3a5cae9e8ae7!$C$6:$F$853,4,FALSE)</f>
        <v>0</v>
      </c>
      <c r="BS1585" s="15">
        <v>4</v>
      </c>
      <c r="BT1585" t="str">
        <f t="shared" si="151"/>
        <v>16/09/2016 4</v>
      </c>
      <c r="BU1585">
        <f>VLOOKUP($BT1585, [3]Sheet1!$D$3:$T$89,4,FALSE)</f>
        <v>17</v>
      </c>
      <c r="BV1585">
        <f>VLOOKUP($BT1585, [3]Sheet1!$D$3:$T$89,5,FALSE)</f>
        <v>18</v>
      </c>
      <c r="BW1585">
        <f>VLOOKUP($BT1585, [3]Sheet1!$D$3:$T$89,8,FALSE)</f>
        <v>18</v>
      </c>
      <c r="BX1585">
        <f>VLOOKUP($BT1585, [3]Sheet1!$D$3:$T$89,9,FALSE)</f>
        <v>18</v>
      </c>
      <c r="BY1585">
        <f>VLOOKUP($BT1585, [3]Sheet1!$D$3:$T$89,12,FALSE)</f>
        <v>18</v>
      </c>
      <c r="BZ1585">
        <f>VLOOKUP($BT1585, [3]Sheet1!$D$3:$T$89,13,FALSE)</f>
        <v>18</v>
      </c>
      <c r="CA1585" t="str">
        <f>VLOOKUP($BT1585, [3]Sheet1!$D$3:$T$89,16,FALSE)</f>
        <v>N/A</v>
      </c>
      <c r="CB1585" t="str">
        <f>VLOOKUP($BT1585, [3]Sheet1!$D$3:$T$89,17,FALSE)</f>
        <v>N/A</v>
      </c>
      <c r="CD1585" s="12">
        <v>42629</v>
      </c>
      <c r="CE1585" s="2">
        <v>0.74652777777778101</v>
      </c>
      <c r="CF1585" s="2" t="s">
        <v>3249</v>
      </c>
      <c r="CG1585" s="2">
        <v>42629.75</v>
      </c>
      <c r="CH1585" s="2">
        <v>42629.75</v>
      </c>
      <c r="CI1585" t="s">
        <v>1313</v>
      </c>
      <c r="CJ1585" t="s">
        <v>1313</v>
      </c>
      <c r="CK1585">
        <v>1015.10396664</v>
      </c>
      <c r="CL1585">
        <v>16.5</v>
      </c>
      <c r="CM1585">
        <v>0</v>
      </c>
      <c r="CN1585">
        <v>69</v>
      </c>
      <c r="CO1585">
        <v>309</v>
      </c>
      <c r="CP1585">
        <v>4.4000000000000004</v>
      </c>
      <c r="CQ1585">
        <v>10.4</v>
      </c>
      <c r="CR1585">
        <v>0</v>
      </c>
      <c r="CS1585">
        <v>4</v>
      </c>
      <c r="CT1585" t="s">
        <v>1314</v>
      </c>
      <c r="CU1585">
        <v>17</v>
      </c>
      <c r="CV1585">
        <v>18</v>
      </c>
      <c r="CW1585">
        <v>18</v>
      </c>
      <c r="CX1585">
        <v>18</v>
      </c>
      <c r="CY1585">
        <v>18</v>
      </c>
      <c r="CZ1585">
        <v>18</v>
      </c>
      <c r="DA1585" t="s">
        <v>27</v>
      </c>
      <c r="DB1585" t="s">
        <v>27</v>
      </c>
    </row>
    <row r="1586" spans="1:106" s="7" customFormat="1">
      <c r="B1586" s="16"/>
      <c r="D1586" s="9"/>
      <c r="E1586" s="8"/>
      <c r="L1586" s="8"/>
      <c r="S1586" s="8"/>
      <c r="Z1586" s="8"/>
      <c r="AG1586" s="8"/>
      <c r="AN1586" s="8"/>
      <c r="AT1586" s="21"/>
      <c r="BD1586" s="39">
        <v>42629</v>
      </c>
      <c r="BE1586" s="23">
        <v>0.74722222222222601</v>
      </c>
      <c r="BF1586" s="10" t="str">
        <f t="shared" si="149"/>
        <v>16/09/2016 17:56</v>
      </c>
      <c r="BG1586" s="35">
        <f t="shared" si="150"/>
        <v>42629.75</v>
      </c>
      <c r="BH1586" s="35">
        <f t="shared" si="146"/>
        <v>42629.75</v>
      </c>
      <c r="BI1586" t="str">
        <f t="shared" si="147"/>
        <v>16/09/2016 18:00:00</v>
      </c>
      <c r="BJ1586" s="40" t="str">
        <f t="shared" si="148"/>
        <v>16/09/2016 18:00:00</v>
      </c>
      <c r="BK1586">
        <f>VLOOKUP($BI1586, [1]TableView_704030_20160816_20160!$D$2:$M$5095,3,FALSE)</f>
        <v>1015.10396664</v>
      </c>
      <c r="BL1586">
        <f>VLOOKUP($BI1586, [1]TableView_704030_20160816_20160!$D$2:$M$5095,8,FALSE)</f>
        <v>16.5</v>
      </c>
      <c r="BM1586">
        <f>VLOOKUP($BI1586, [1]TableView_704030_20160816_20160!$D$2:$M$5095,10,FALSE)</f>
        <v>0</v>
      </c>
      <c r="BN1586">
        <f>VLOOKUP($BI1586, [1]TableView_704030_20160816_20160!$D$2:$M$5095,4,FALSE)</f>
        <v>69</v>
      </c>
      <c r="BO1586">
        <f>VLOOKUP($BI1586, [1]TableView_704030_20160816_20160!$D$2:$M$5095,6,FALSE)</f>
        <v>309</v>
      </c>
      <c r="BP1586">
        <f>VLOOKUP($BI1586, [1]TableView_704030_20160816_20160!$D$2:$M$5095,7,FALSE)</f>
        <v>4.4000000000000004</v>
      </c>
      <c r="BQ1586">
        <f>VLOOKUP($BI1586, [1]TableView_704030_20160816_20160!$D$2:$M$5095,2,FALSE)</f>
        <v>10.4</v>
      </c>
      <c r="BR1586">
        <f>VLOOKUP($BJ1586, [2]aacb8965d69cc6fd1cb3a5cae9e8ae7!$C$6:$F$853,4,FALSE)</f>
        <v>0</v>
      </c>
      <c r="BS1586" s="15">
        <v>4</v>
      </c>
      <c r="BT1586" t="str">
        <f t="shared" si="151"/>
        <v>16/09/2016 4</v>
      </c>
      <c r="BU1586">
        <f>VLOOKUP($BT1586, [3]Sheet1!$D$3:$T$89,4,FALSE)</f>
        <v>17</v>
      </c>
      <c r="BV1586">
        <f>VLOOKUP($BT1586, [3]Sheet1!$D$3:$T$89,5,FALSE)</f>
        <v>18</v>
      </c>
      <c r="BW1586">
        <f>VLOOKUP($BT1586, [3]Sheet1!$D$3:$T$89,8,FALSE)</f>
        <v>18</v>
      </c>
      <c r="BX1586">
        <f>VLOOKUP($BT1586, [3]Sheet1!$D$3:$T$89,9,FALSE)</f>
        <v>18</v>
      </c>
      <c r="BY1586">
        <f>VLOOKUP($BT1586, [3]Sheet1!$D$3:$T$89,12,FALSE)</f>
        <v>18</v>
      </c>
      <c r="BZ1586">
        <f>VLOOKUP($BT1586, [3]Sheet1!$D$3:$T$89,13,FALSE)</f>
        <v>18</v>
      </c>
      <c r="CA1586" t="str">
        <f>VLOOKUP($BT1586, [3]Sheet1!$D$3:$T$89,16,FALSE)</f>
        <v>N/A</v>
      </c>
      <c r="CB1586" t="str">
        <f>VLOOKUP($BT1586, [3]Sheet1!$D$3:$T$89,17,FALSE)</f>
        <v>N/A</v>
      </c>
      <c r="CD1586" s="36">
        <v>42629</v>
      </c>
      <c r="CE1586" s="42">
        <v>0.74722222222222601</v>
      </c>
      <c r="CF1586" s="42" t="s">
        <v>3250</v>
      </c>
      <c r="CG1586" s="42">
        <v>42629.75</v>
      </c>
      <c r="CH1586" s="42">
        <v>42629.75</v>
      </c>
      <c r="CI1586" s="7" t="s">
        <v>1313</v>
      </c>
      <c r="CJ1586" s="7" t="s">
        <v>1313</v>
      </c>
      <c r="CK1586" s="7">
        <v>1015.10396664</v>
      </c>
      <c r="CL1586" s="7">
        <v>16.5</v>
      </c>
      <c r="CM1586" s="7">
        <v>0</v>
      </c>
      <c r="CN1586" s="7">
        <v>69</v>
      </c>
      <c r="CO1586" s="7">
        <v>309</v>
      </c>
      <c r="CP1586" s="7">
        <v>4.4000000000000004</v>
      </c>
      <c r="CQ1586" s="7">
        <v>10.4</v>
      </c>
      <c r="CR1586" s="7">
        <v>0</v>
      </c>
      <c r="CS1586" s="7">
        <v>4</v>
      </c>
      <c r="CT1586" s="7" t="s">
        <v>1314</v>
      </c>
      <c r="CU1586" s="7">
        <v>17</v>
      </c>
      <c r="CV1586" s="7">
        <v>18</v>
      </c>
      <c r="CW1586" s="7">
        <v>18</v>
      </c>
      <c r="CX1586" s="7">
        <v>18</v>
      </c>
      <c r="CY1586" s="7">
        <v>18</v>
      </c>
      <c r="CZ1586" s="7">
        <v>18</v>
      </c>
      <c r="DA1586" s="7" t="s">
        <v>27</v>
      </c>
      <c r="DB1586" s="7" t="s">
        <v>27</v>
      </c>
    </row>
    <row r="1587" spans="1:106">
      <c r="A1587" t="s">
        <v>0</v>
      </c>
      <c r="B1587" s="17" t="s">
        <v>837</v>
      </c>
      <c r="D1587" s="11">
        <v>0</v>
      </c>
      <c r="BD1587" s="39">
        <v>42630</v>
      </c>
      <c r="BE1587" s="23">
        <v>0.4826388888888889</v>
      </c>
      <c r="BF1587" s="10" t="str">
        <f t="shared" si="149"/>
        <v>17/09/2016 11:35</v>
      </c>
      <c r="BG1587" s="35">
        <v>0.4826388888888889</v>
      </c>
      <c r="BH1587" s="35">
        <f t="shared" si="146"/>
        <v>42630.479166666664</v>
      </c>
      <c r="BI1587" t="str">
        <f t="shared" si="147"/>
        <v>17/09/2016 11:35:00</v>
      </c>
      <c r="BJ1587" s="40" t="str">
        <f t="shared" si="148"/>
        <v>17/09/2016 11:30:00</v>
      </c>
      <c r="BK1587">
        <f>VLOOKUP($BI1587, [1]TableView_704030_20160816_20160!$D$2:$M$5095,3,FALSE)</f>
        <v>1019.87877513</v>
      </c>
      <c r="BL1587">
        <f>VLOOKUP($BI1587, [1]TableView_704030_20160816_20160!$D$2:$M$5095,8,FALSE)</f>
        <v>16.1111111111111</v>
      </c>
      <c r="BM1587">
        <f>VLOOKUP($BI1587, [1]TableView_704030_20160816_20160!$D$2:$M$5095,10,FALSE)</f>
        <v>0</v>
      </c>
      <c r="BN1587">
        <f>VLOOKUP($BI1587, [1]TableView_704030_20160816_20160!$D$2:$M$5095,4,FALSE)</f>
        <v>76</v>
      </c>
      <c r="BO1587">
        <f>VLOOKUP($BI1587, [1]TableView_704030_20160816_20160!$D$2:$M$5095,6,FALSE)</f>
        <v>332</v>
      </c>
      <c r="BP1587">
        <f>VLOOKUP($BI1587, [1]TableView_704030_20160816_20160!$D$2:$M$5095,7,FALSE)</f>
        <v>5</v>
      </c>
      <c r="BQ1587">
        <f>VLOOKUP($BI1587, [1]TableView_704030_20160816_20160!$D$2:$M$5095,2,FALSE)</f>
        <v>12.2</v>
      </c>
      <c r="BR1587">
        <f>VLOOKUP($BJ1587, [2]aacb8965d69cc6fd1cb3a5cae9e8ae7!$C$6:$F$853,4,FALSE)</f>
        <v>0.9</v>
      </c>
      <c r="BS1587" s="15">
        <v>2</v>
      </c>
      <c r="BT1587" t="str">
        <f t="shared" si="151"/>
        <v>17/09/2016 2</v>
      </c>
      <c r="BU1587">
        <f>VLOOKUP($BT1587, [3]Sheet1!$D$3:$T$89,4,FALSE)</f>
        <v>18</v>
      </c>
      <c r="BV1587">
        <f>VLOOKUP($BT1587, [3]Sheet1!$D$3:$T$89,5,FALSE)</f>
        <v>17</v>
      </c>
      <c r="BW1587">
        <f>VLOOKUP($BT1587, [3]Sheet1!$D$3:$T$89,8,FALSE)</f>
        <v>17</v>
      </c>
      <c r="BX1587">
        <f>VLOOKUP($BT1587, [3]Sheet1!$D$3:$T$89,9,FALSE)</f>
        <v>17</v>
      </c>
      <c r="BY1587">
        <f>VLOOKUP($BT1587, [3]Sheet1!$D$3:$T$89,12,FALSE)</f>
        <v>17</v>
      </c>
      <c r="BZ1587">
        <f>VLOOKUP($BT1587, [3]Sheet1!$D$3:$T$89,13,FALSE)</f>
        <v>16</v>
      </c>
      <c r="CA1587" t="str">
        <f>VLOOKUP($BT1587, [3]Sheet1!$D$3:$T$89,16,FALSE)</f>
        <v>N/A</v>
      </c>
      <c r="CB1587" t="str">
        <f>VLOOKUP($BT1587, [3]Sheet1!$D$3:$T$89,17,FALSE)</f>
        <v>N/A</v>
      </c>
      <c r="CD1587" s="12">
        <v>42630</v>
      </c>
      <c r="CE1587" s="2">
        <v>0.4826388888888889</v>
      </c>
      <c r="CF1587" s="2" t="s">
        <v>3251</v>
      </c>
      <c r="CG1587" s="2">
        <v>0.4826388888888889</v>
      </c>
      <c r="CH1587" s="2">
        <v>42630.479166666664</v>
      </c>
      <c r="CI1587" t="s">
        <v>3252</v>
      </c>
      <c r="CJ1587" t="s">
        <v>3253</v>
      </c>
      <c r="CK1587">
        <v>1019.87877513</v>
      </c>
      <c r="CL1587">
        <v>16.1111111111111</v>
      </c>
      <c r="CM1587">
        <v>0</v>
      </c>
      <c r="CN1587">
        <v>76</v>
      </c>
      <c r="CO1587">
        <v>332</v>
      </c>
      <c r="CP1587">
        <v>5</v>
      </c>
      <c r="CQ1587">
        <v>12.2</v>
      </c>
      <c r="CR1587">
        <v>0.9</v>
      </c>
      <c r="CS1587">
        <v>2</v>
      </c>
      <c r="CT1587" t="s">
        <v>1317</v>
      </c>
      <c r="CU1587">
        <v>18</v>
      </c>
      <c r="CV1587">
        <v>17</v>
      </c>
      <c r="CW1587">
        <v>17</v>
      </c>
      <c r="CX1587">
        <v>17</v>
      </c>
      <c r="CY1587">
        <v>17</v>
      </c>
      <c r="CZ1587">
        <v>16</v>
      </c>
      <c r="DA1587" t="s">
        <v>27</v>
      </c>
      <c r="DB1587" t="s">
        <v>27</v>
      </c>
    </row>
    <row r="1588" spans="1:106">
      <c r="A1588" t="s">
        <v>1</v>
      </c>
      <c r="B1588" s="18">
        <v>0.4826388888888889</v>
      </c>
      <c r="D1588" s="3">
        <v>1</v>
      </c>
      <c r="BD1588" s="39">
        <v>42630</v>
      </c>
      <c r="BE1588" s="23">
        <v>0.48333333333333334</v>
      </c>
      <c r="BF1588" s="10" t="str">
        <f t="shared" si="149"/>
        <v>17/09/2016 11:36</v>
      </c>
      <c r="BG1588" s="35">
        <v>0.4826388888888889</v>
      </c>
      <c r="BH1588" s="35">
        <f t="shared" si="146"/>
        <v>42630.479166666664</v>
      </c>
      <c r="BI1588" t="str">
        <f t="shared" si="147"/>
        <v>17/09/2016 11:35:00</v>
      </c>
      <c r="BJ1588" s="40" t="str">
        <f t="shared" si="148"/>
        <v>17/09/2016 11:30:00</v>
      </c>
      <c r="BK1588">
        <f>VLOOKUP($BI1588, [1]TableView_704030_20160816_20160!$D$2:$M$5095,3,FALSE)</f>
        <v>1019.87877513</v>
      </c>
      <c r="BL1588">
        <f>VLOOKUP($BI1588, [1]TableView_704030_20160816_20160!$D$2:$M$5095,8,FALSE)</f>
        <v>16.1111111111111</v>
      </c>
      <c r="BM1588">
        <f>VLOOKUP($BI1588, [1]TableView_704030_20160816_20160!$D$2:$M$5095,10,FALSE)</f>
        <v>0</v>
      </c>
      <c r="BN1588">
        <f>VLOOKUP($BI1588, [1]TableView_704030_20160816_20160!$D$2:$M$5095,4,FALSE)</f>
        <v>76</v>
      </c>
      <c r="BO1588">
        <f>VLOOKUP($BI1588, [1]TableView_704030_20160816_20160!$D$2:$M$5095,6,FALSE)</f>
        <v>332</v>
      </c>
      <c r="BP1588">
        <f>VLOOKUP($BI1588, [1]TableView_704030_20160816_20160!$D$2:$M$5095,7,FALSE)</f>
        <v>5</v>
      </c>
      <c r="BQ1588">
        <f>VLOOKUP($BI1588, [1]TableView_704030_20160816_20160!$D$2:$M$5095,2,FALSE)</f>
        <v>12.2</v>
      </c>
      <c r="BR1588">
        <f>VLOOKUP($BJ1588, [2]aacb8965d69cc6fd1cb3a5cae9e8ae7!$C$6:$F$853,4,FALSE)</f>
        <v>0.9</v>
      </c>
      <c r="BS1588" s="15">
        <v>2</v>
      </c>
      <c r="BT1588" t="str">
        <f t="shared" si="151"/>
        <v>17/09/2016 2</v>
      </c>
      <c r="BU1588">
        <f>VLOOKUP($BT1588, [3]Sheet1!$D$3:$T$89,4,FALSE)</f>
        <v>18</v>
      </c>
      <c r="BV1588">
        <f>VLOOKUP($BT1588, [3]Sheet1!$D$3:$T$89,5,FALSE)</f>
        <v>17</v>
      </c>
      <c r="BW1588">
        <f>VLOOKUP($BT1588, [3]Sheet1!$D$3:$T$89,8,FALSE)</f>
        <v>17</v>
      </c>
      <c r="BX1588">
        <f>VLOOKUP($BT1588, [3]Sheet1!$D$3:$T$89,9,FALSE)</f>
        <v>17</v>
      </c>
      <c r="BY1588">
        <f>VLOOKUP($BT1588, [3]Sheet1!$D$3:$T$89,12,FALSE)</f>
        <v>17</v>
      </c>
      <c r="BZ1588">
        <f>VLOOKUP($BT1588, [3]Sheet1!$D$3:$T$89,13,FALSE)</f>
        <v>16</v>
      </c>
      <c r="CA1588" t="str">
        <f>VLOOKUP($BT1588, [3]Sheet1!$D$3:$T$89,16,FALSE)</f>
        <v>N/A</v>
      </c>
      <c r="CB1588" t="str">
        <f>VLOOKUP($BT1588, [3]Sheet1!$D$3:$T$89,17,FALSE)</f>
        <v>N/A</v>
      </c>
      <c r="CD1588" s="12">
        <v>42630</v>
      </c>
      <c r="CE1588" s="2">
        <v>0.48333333333333334</v>
      </c>
      <c r="CF1588" s="2" t="s">
        <v>3254</v>
      </c>
      <c r="CG1588" s="2">
        <v>0.4826388888888889</v>
      </c>
      <c r="CH1588" s="2">
        <v>42630.479166666664</v>
      </c>
      <c r="CI1588" t="s">
        <v>3252</v>
      </c>
      <c r="CJ1588" t="s">
        <v>3253</v>
      </c>
      <c r="CK1588">
        <v>1019.87877513</v>
      </c>
      <c r="CL1588">
        <v>16.1111111111111</v>
      </c>
      <c r="CM1588">
        <v>0</v>
      </c>
      <c r="CN1588">
        <v>76</v>
      </c>
      <c r="CO1588">
        <v>332</v>
      </c>
      <c r="CP1588">
        <v>5</v>
      </c>
      <c r="CQ1588">
        <v>12.2</v>
      </c>
      <c r="CR1588">
        <v>0.9</v>
      </c>
      <c r="CS1588">
        <v>2</v>
      </c>
      <c r="CT1588" t="s">
        <v>1317</v>
      </c>
      <c r="CU1588">
        <v>18</v>
      </c>
      <c r="CV1588">
        <v>17</v>
      </c>
      <c r="CW1588">
        <v>17</v>
      </c>
      <c r="CX1588">
        <v>17</v>
      </c>
      <c r="CY1588">
        <v>17</v>
      </c>
      <c r="CZ1588">
        <v>16</v>
      </c>
      <c r="DA1588" t="s">
        <v>27</v>
      </c>
      <c r="DB1588" t="s">
        <v>27</v>
      </c>
    </row>
    <row r="1589" spans="1:106">
      <c r="A1589" t="s">
        <v>2</v>
      </c>
      <c r="B1589" s="17" t="s">
        <v>20</v>
      </c>
      <c r="D1589" s="3">
        <v>2</v>
      </c>
      <c r="BD1589" s="39">
        <v>42630</v>
      </c>
      <c r="BE1589" s="23">
        <v>0.484027777777778</v>
      </c>
      <c r="BF1589" s="10" t="str">
        <f t="shared" si="149"/>
        <v>17/09/2016 11:37</v>
      </c>
      <c r="BG1589" s="35">
        <v>0.48263888888888901</v>
      </c>
      <c r="BH1589" s="35">
        <f t="shared" si="146"/>
        <v>42630.479166666664</v>
      </c>
      <c r="BI1589" t="str">
        <f t="shared" si="147"/>
        <v>17/09/2016 11:35:00</v>
      </c>
      <c r="BJ1589" s="40" t="str">
        <f t="shared" si="148"/>
        <v>17/09/2016 11:30:00</v>
      </c>
      <c r="BK1589">
        <f>VLOOKUP($BI1589, [1]TableView_704030_20160816_20160!$D$2:$M$5095,3,FALSE)</f>
        <v>1019.87877513</v>
      </c>
      <c r="BL1589">
        <f>VLOOKUP($BI1589, [1]TableView_704030_20160816_20160!$D$2:$M$5095,8,FALSE)</f>
        <v>16.1111111111111</v>
      </c>
      <c r="BM1589">
        <f>VLOOKUP($BI1589, [1]TableView_704030_20160816_20160!$D$2:$M$5095,10,FALSE)</f>
        <v>0</v>
      </c>
      <c r="BN1589">
        <f>VLOOKUP($BI1589, [1]TableView_704030_20160816_20160!$D$2:$M$5095,4,FALSE)</f>
        <v>76</v>
      </c>
      <c r="BO1589">
        <f>VLOOKUP($BI1589, [1]TableView_704030_20160816_20160!$D$2:$M$5095,6,FALSE)</f>
        <v>332</v>
      </c>
      <c r="BP1589">
        <f>VLOOKUP($BI1589, [1]TableView_704030_20160816_20160!$D$2:$M$5095,7,FALSE)</f>
        <v>5</v>
      </c>
      <c r="BQ1589">
        <f>VLOOKUP($BI1589, [1]TableView_704030_20160816_20160!$D$2:$M$5095,2,FALSE)</f>
        <v>12.2</v>
      </c>
      <c r="BR1589">
        <f>VLOOKUP($BJ1589, [2]aacb8965d69cc6fd1cb3a5cae9e8ae7!$C$6:$F$853,4,FALSE)</f>
        <v>0.9</v>
      </c>
      <c r="BS1589" s="15">
        <v>2</v>
      </c>
      <c r="BT1589" t="str">
        <f t="shared" si="151"/>
        <v>17/09/2016 2</v>
      </c>
      <c r="BU1589">
        <f>VLOOKUP($BT1589, [3]Sheet1!$D$3:$T$89,4,FALSE)</f>
        <v>18</v>
      </c>
      <c r="BV1589">
        <f>VLOOKUP($BT1589, [3]Sheet1!$D$3:$T$89,5,FALSE)</f>
        <v>17</v>
      </c>
      <c r="BW1589">
        <f>VLOOKUP($BT1589, [3]Sheet1!$D$3:$T$89,8,FALSE)</f>
        <v>17</v>
      </c>
      <c r="BX1589">
        <f>VLOOKUP($BT1589, [3]Sheet1!$D$3:$T$89,9,FALSE)</f>
        <v>17</v>
      </c>
      <c r="BY1589">
        <f>VLOOKUP($BT1589, [3]Sheet1!$D$3:$T$89,12,FALSE)</f>
        <v>17</v>
      </c>
      <c r="BZ1589">
        <f>VLOOKUP($BT1589, [3]Sheet1!$D$3:$T$89,13,FALSE)</f>
        <v>16</v>
      </c>
      <c r="CA1589" t="str">
        <f>VLOOKUP($BT1589, [3]Sheet1!$D$3:$T$89,16,FALSE)</f>
        <v>N/A</v>
      </c>
      <c r="CB1589" t="str">
        <f>VLOOKUP($BT1589, [3]Sheet1!$D$3:$T$89,17,FALSE)</f>
        <v>N/A</v>
      </c>
      <c r="CD1589" s="12">
        <v>42630</v>
      </c>
      <c r="CE1589" s="2">
        <v>0.484027777777778</v>
      </c>
      <c r="CF1589" s="2" t="s">
        <v>3255</v>
      </c>
      <c r="CG1589" s="2">
        <v>0.48263888888888901</v>
      </c>
      <c r="CH1589" s="2">
        <v>42630.479166666664</v>
      </c>
      <c r="CI1589" t="s">
        <v>3252</v>
      </c>
      <c r="CJ1589" t="s">
        <v>3253</v>
      </c>
      <c r="CK1589">
        <v>1019.87877513</v>
      </c>
      <c r="CL1589">
        <v>16.1111111111111</v>
      </c>
      <c r="CM1589">
        <v>0</v>
      </c>
      <c r="CN1589">
        <v>76</v>
      </c>
      <c r="CO1589">
        <v>332</v>
      </c>
      <c r="CP1589">
        <v>5</v>
      </c>
      <c r="CQ1589">
        <v>12.2</v>
      </c>
      <c r="CR1589">
        <v>0.9</v>
      </c>
      <c r="CS1589">
        <v>2</v>
      </c>
      <c r="CT1589" t="s">
        <v>1317</v>
      </c>
      <c r="CU1589">
        <v>18</v>
      </c>
      <c r="CV1589">
        <v>17</v>
      </c>
      <c r="CW1589">
        <v>17</v>
      </c>
      <c r="CX1589">
        <v>17</v>
      </c>
      <c r="CY1589">
        <v>17</v>
      </c>
      <c r="CZ1589">
        <v>16</v>
      </c>
      <c r="DA1589" t="s">
        <v>27</v>
      </c>
      <c r="DB1589" t="s">
        <v>27</v>
      </c>
    </row>
    <row r="1590" spans="1:106">
      <c r="A1590" t="s">
        <v>3</v>
      </c>
      <c r="B1590" s="17" t="s">
        <v>198</v>
      </c>
      <c r="D1590" s="3">
        <v>3</v>
      </c>
      <c r="BD1590" s="39">
        <v>42630</v>
      </c>
      <c r="BE1590" s="23">
        <v>0.484722222222222</v>
      </c>
      <c r="BF1590" s="10" t="str">
        <f t="shared" si="149"/>
        <v>17/09/2016 11:38</v>
      </c>
      <c r="BG1590" s="35">
        <v>0.48263888888888901</v>
      </c>
      <c r="BH1590" s="35">
        <f t="shared" si="146"/>
        <v>42630.479166666664</v>
      </c>
      <c r="BI1590" t="str">
        <f t="shared" si="147"/>
        <v>17/09/2016 11:35:00</v>
      </c>
      <c r="BJ1590" s="40" t="str">
        <f t="shared" si="148"/>
        <v>17/09/2016 11:30:00</v>
      </c>
      <c r="BK1590">
        <f>VLOOKUP($BI1590, [1]TableView_704030_20160816_20160!$D$2:$M$5095,3,FALSE)</f>
        <v>1019.87877513</v>
      </c>
      <c r="BL1590">
        <f>VLOOKUP($BI1590, [1]TableView_704030_20160816_20160!$D$2:$M$5095,8,FALSE)</f>
        <v>16.1111111111111</v>
      </c>
      <c r="BM1590">
        <f>VLOOKUP($BI1590, [1]TableView_704030_20160816_20160!$D$2:$M$5095,10,FALSE)</f>
        <v>0</v>
      </c>
      <c r="BN1590">
        <f>VLOOKUP($BI1590, [1]TableView_704030_20160816_20160!$D$2:$M$5095,4,FALSE)</f>
        <v>76</v>
      </c>
      <c r="BO1590">
        <f>VLOOKUP($BI1590, [1]TableView_704030_20160816_20160!$D$2:$M$5095,6,FALSE)</f>
        <v>332</v>
      </c>
      <c r="BP1590">
        <f>VLOOKUP($BI1590, [1]TableView_704030_20160816_20160!$D$2:$M$5095,7,FALSE)</f>
        <v>5</v>
      </c>
      <c r="BQ1590">
        <f>VLOOKUP($BI1590, [1]TableView_704030_20160816_20160!$D$2:$M$5095,2,FALSE)</f>
        <v>12.2</v>
      </c>
      <c r="BR1590">
        <f>VLOOKUP($BJ1590, [2]aacb8965d69cc6fd1cb3a5cae9e8ae7!$C$6:$F$853,4,FALSE)</f>
        <v>0.9</v>
      </c>
      <c r="BS1590" s="15">
        <v>2</v>
      </c>
      <c r="BT1590" t="str">
        <f t="shared" si="151"/>
        <v>17/09/2016 2</v>
      </c>
      <c r="BU1590">
        <f>VLOOKUP($BT1590, [3]Sheet1!$D$3:$T$89,4,FALSE)</f>
        <v>18</v>
      </c>
      <c r="BV1590">
        <f>VLOOKUP($BT1590, [3]Sheet1!$D$3:$T$89,5,FALSE)</f>
        <v>17</v>
      </c>
      <c r="BW1590">
        <f>VLOOKUP($BT1590, [3]Sheet1!$D$3:$T$89,8,FALSE)</f>
        <v>17</v>
      </c>
      <c r="BX1590">
        <f>VLOOKUP($BT1590, [3]Sheet1!$D$3:$T$89,9,FALSE)</f>
        <v>17</v>
      </c>
      <c r="BY1590">
        <f>VLOOKUP($BT1590, [3]Sheet1!$D$3:$T$89,12,FALSE)</f>
        <v>17</v>
      </c>
      <c r="BZ1590">
        <f>VLOOKUP($BT1590, [3]Sheet1!$D$3:$T$89,13,FALSE)</f>
        <v>16</v>
      </c>
      <c r="CA1590" t="str">
        <f>VLOOKUP($BT1590, [3]Sheet1!$D$3:$T$89,16,FALSE)</f>
        <v>N/A</v>
      </c>
      <c r="CB1590" t="str">
        <f>VLOOKUP($BT1590, [3]Sheet1!$D$3:$T$89,17,FALSE)</f>
        <v>N/A</v>
      </c>
      <c r="CD1590" s="12">
        <v>42630</v>
      </c>
      <c r="CE1590" s="2">
        <v>0.484722222222222</v>
      </c>
      <c r="CF1590" s="2" t="s">
        <v>3256</v>
      </c>
      <c r="CG1590" s="2">
        <v>0.48263888888888901</v>
      </c>
      <c r="CH1590" s="2">
        <v>42630.479166666664</v>
      </c>
      <c r="CI1590" t="s">
        <v>3252</v>
      </c>
      <c r="CJ1590" t="s">
        <v>3253</v>
      </c>
      <c r="CK1590">
        <v>1019.87877513</v>
      </c>
      <c r="CL1590">
        <v>16.1111111111111</v>
      </c>
      <c r="CM1590">
        <v>0</v>
      </c>
      <c r="CN1590">
        <v>76</v>
      </c>
      <c r="CO1590">
        <v>332</v>
      </c>
      <c r="CP1590">
        <v>5</v>
      </c>
      <c r="CQ1590">
        <v>12.2</v>
      </c>
      <c r="CR1590">
        <v>0.9</v>
      </c>
      <c r="CS1590">
        <v>2</v>
      </c>
      <c r="CT1590" t="s">
        <v>1317</v>
      </c>
      <c r="CU1590">
        <v>18</v>
      </c>
      <c r="CV1590">
        <v>17</v>
      </c>
      <c r="CW1590">
        <v>17</v>
      </c>
      <c r="CX1590">
        <v>17</v>
      </c>
      <c r="CY1590">
        <v>17</v>
      </c>
      <c r="CZ1590">
        <v>16</v>
      </c>
      <c r="DA1590" t="s">
        <v>27</v>
      </c>
      <c r="DB1590" t="s">
        <v>27</v>
      </c>
    </row>
    <row r="1591" spans="1:106">
      <c r="A1591" t="s">
        <v>4</v>
      </c>
      <c r="B1591" s="17" t="s">
        <v>22</v>
      </c>
      <c r="D1591" s="3">
        <v>4</v>
      </c>
      <c r="BD1591" s="39">
        <v>42630</v>
      </c>
      <c r="BE1591" s="23">
        <v>0.485416666666667</v>
      </c>
      <c r="BF1591" s="10" t="str">
        <f t="shared" si="149"/>
        <v>17/09/2016 11:39</v>
      </c>
      <c r="BG1591" s="35">
        <v>0.48263888888888901</v>
      </c>
      <c r="BH1591" s="35">
        <f t="shared" si="146"/>
        <v>42630.479166666664</v>
      </c>
      <c r="BI1591" t="str">
        <f t="shared" si="147"/>
        <v>17/09/2016 11:35:00</v>
      </c>
      <c r="BJ1591" s="40" t="str">
        <f t="shared" si="148"/>
        <v>17/09/2016 11:30:00</v>
      </c>
      <c r="BK1591">
        <f>VLOOKUP($BI1591, [1]TableView_704030_20160816_20160!$D$2:$M$5095,3,FALSE)</f>
        <v>1019.87877513</v>
      </c>
      <c r="BL1591">
        <f>VLOOKUP($BI1591, [1]TableView_704030_20160816_20160!$D$2:$M$5095,8,FALSE)</f>
        <v>16.1111111111111</v>
      </c>
      <c r="BM1591">
        <f>VLOOKUP($BI1591, [1]TableView_704030_20160816_20160!$D$2:$M$5095,10,FALSE)</f>
        <v>0</v>
      </c>
      <c r="BN1591">
        <f>VLOOKUP($BI1591, [1]TableView_704030_20160816_20160!$D$2:$M$5095,4,FALSE)</f>
        <v>76</v>
      </c>
      <c r="BO1591">
        <f>VLOOKUP($BI1591, [1]TableView_704030_20160816_20160!$D$2:$M$5095,6,FALSE)</f>
        <v>332</v>
      </c>
      <c r="BP1591">
        <f>VLOOKUP($BI1591, [1]TableView_704030_20160816_20160!$D$2:$M$5095,7,FALSE)</f>
        <v>5</v>
      </c>
      <c r="BQ1591">
        <f>VLOOKUP($BI1591, [1]TableView_704030_20160816_20160!$D$2:$M$5095,2,FALSE)</f>
        <v>12.2</v>
      </c>
      <c r="BR1591">
        <f>VLOOKUP($BJ1591, [2]aacb8965d69cc6fd1cb3a5cae9e8ae7!$C$6:$F$853,4,FALSE)</f>
        <v>0.9</v>
      </c>
      <c r="BS1591" s="15">
        <v>2</v>
      </c>
      <c r="BT1591" t="str">
        <f t="shared" si="151"/>
        <v>17/09/2016 2</v>
      </c>
      <c r="BU1591">
        <f>VLOOKUP($BT1591, [3]Sheet1!$D$3:$T$89,4,FALSE)</f>
        <v>18</v>
      </c>
      <c r="BV1591">
        <f>VLOOKUP($BT1591, [3]Sheet1!$D$3:$T$89,5,FALSE)</f>
        <v>17</v>
      </c>
      <c r="BW1591">
        <f>VLOOKUP($BT1591, [3]Sheet1!$D$3:$T$89,8,FALSE)</f>
        <v>17</v>
      </c>
      <c r="BX1591">
        <f>VLOOKUP($BT1591, [3]Sheet1!$D$3:$T$89,9,FALSE)</f>
        <v>17</v>
      </c>
      <c r="BY1591">
        <f>VLOOKUP($BT1591, [3]Sheet1!$D$3:$T$89,12,FALSE)</f>
        <v>17</v>
      </c>
      <c r="BZ1591">
        <f>VLOOKUP($BT1591, [3]Sheet1!$D$3:$T$89,13,FALSE)</f>
        <v>16</v>
      </c>
      <c r="CA1591" t="str">
        <f>VLOOKUP($BT1591, [3]Sheet1!$D$3:$T$89,16,FALSE)</f>
        <v>N/A</v>
      </c>
      <c r="CB1591" t="str">
        <f>VLOOKUP($BT1591, [3]Sheet1!$D$3:$T$89,17,FALSE)</f>
        <v>N/A</v>
      </c>
      <c r="CD1591" s="12">
        <v>42630</v>
      </c>
      <c r="CE1591" s="2">
        <v>0.485416666666667</v>
      </c>
      <c r="CF1591" s="2" t="s">
        <v>3257</v>
      </c>
      <c r="CG1591" s="2">
        <v>0.48263888888888901</v>
      </c>
      <c r="CH1591" s="2">
        <v>42630.479166666664</v>
      </c>
      <c r="CI1591" t="s">
        <v>3252</v>
      </c>
      <c r="CJ1591" t="s">
        <v>3253</v>
      </c>
      <c r="CK1591">
        <v>1019.87877513</v>
      </c>
      <c r="CL1591">
        <v>16.1111111111111</v>
      </c>
      <c r="CM1591">
        <v>0</v>
      </c>
      <c r="CN1591">
        <v>76</v>
      </c>
      <c r="CO1591">
        <v>332</v>
      </c>
      <c r="CP1591">
        <v>5</v>
      </c>
      <c r="CQ1591">
        <v>12.2</v>
      </c>
      <c r="CR1591">
        <v>0.9</v>
      </c>
      <c r="CS1591">
        <v>2</v>
      </c>
      <c r="CT1591" t="s">
        <v>1317</v>
      </c>
      <c r="CU1591">
        <v>18</v>
      </c>
      <c r="CV1591">
        <v>17</v>
      </c>
      <c r="CW1591">
        <v>17</v>
      </c>
      <c r="CX1591">
        <v>17</v>
      </c>
      <c r="CY1591">
        <v>17</v>
      </c>
      <c r="CZ1591">
        <v>16</v>
      </c>
      <c r="DA1591" t="s">
        <v>27</v>
      </c>
      <c r="DB1591" t="s">
        <v>27</v>
      </c>
    </row>
    <row r="1592" spans="1:106">
      <c r="A1592" t="s">
        <v>5</v>
      </c>
      <c r="B1592" s="29" t="s">
        <v>846</v>
      </c>
      <c r="D1592" s="3">
        <v>5</v>
      </c>
      <c r="BD1592" s="39">
        <v>42630</v>
      </c>
      <c r="BE1592" s="23">
        <v>0.48611111111111099</v>
      </c>
      <c r="BF1592" s="10" t="str">
        <f t="shared" si="149"/>
        <v>17/09/2016 11:40</v>
      </c>
      <c r="BG1592" s="35">
        <v>0.48958333333333331</v>
      </c>
      <c r="BH1592" s="35">
        <f t="shared" si="146"/>
        <v>42630.479166666664</v>
      </c>
      <c r="BI1592" t="str">
        <f t="shared" si="147"/>
        <v>17/09/2016 11:45:00</v>
      </c>
      <c r="BJ1592" s="40" t="str">
        <f t="shared" si="148"/>
        <v>17/09/2016 11:30:00</v>
      </c>
      <c r="BK1592">
        <f>VLOOKUP($BI1592, [1]TableView_704030_20160816_20160!$D$2:$M$5095,3,FALSE)</f>
        <v>1019.87877513</v>
      </c>
      <c r="BL1592">
        <f>VLOOKUP($BI1592, [1]TableView_704030_20160816_20160!$D$2:$M$5095,8,FALSE)</f>
        <v>17</v>
      </c>
      <c r="BM1592">
        <f>VLOOKUP($BI1592, [1]TableView_704030_20160816_20160!$D$2:$M$5095,10,FALSE)</f>
        <v>0</v>
      </c>
      <c r="BN1592">
        <f>VLOOKUP($BI1592, [1]TableView_704030_20160816_20160!$D$2:$M$5095,4,FALSE)</f>
        <v>74</v>
      </c>
      <c r="BO1592">
        <f>VLOOKUP($BI1592, [1]TableView_704030_20160816_20160!$D$2:$M$5095,6,FALSE)</f>
        <v>328</v>
      </c>
      <c r="BP1592">
        <f>VLOOKUP($BI1592, [1]TableView_704030_20160816_20160!$D$2:$M$5095,7,FALSE)</f>
        <v>4.9000000000000004</v>
      </c>
      <c r="BQ1592">
        <f>VLOOKUP($BI1592, [1]TableView_704030_20160816_20160!$D$2:$M$5095,2,FALSE)</f>
        <v>15.6</v>
      </c>
      <c r="BR1592">
        <f>VLOOKUP($BJ1592, [2]aacb8965d69cc6fd1cb3a5cae9e8ae7!$C$6:$F$853,4,FALSE)</f>
        <v>0.9</v>
      </c>
      <c r="BS1592" s="15">
        <v>2</v>
      </c>
      <c r="BT1592" t="str">
        <f t="shared" si="151"/>
        <v>17/09/2016 2</v>
      </c>
      <c r="BU1592">
        <f>VLOOKUP($BT1592, [3]Sheet1!$D$3:$T$89,4,FALSE)</f>
        <v>18</v>
      </c>
      <c r="BV1592">
        <f>VLOOKUP($BT1592, [3]Sheet1!$D$3:$T$89,5,FALSE)</f>
        <v>17</v>
      </c>
      <c r="BW1592">
        <f>VLOOKUP($BT1592, [3]Sheet1!$D$3:$T$89,8,FALSE)</f>
        <v>17</v>
      </c>
      <c r="BX1592">
        <f>VLOOKUP($BT1592, [3]Sheet1!$D$3:$T$89,9,FALSE)</f>
        <v>17</v>
      </c>
      <c r="BY1592">
        <f>VLOOKUP($BT1592, [3]Sheet1!$D$3:$T$89,12,FALSE)</f>
        <v>17</v>
      </c>
      <c r="BZ1592">
        <f>VLOOKUP($BT1592, [3]Sheet1!$D$3:$T$89,13,FALSE)</f>
        <v>16</v>
      </c>
      <c r="CA1592" t="str">
        <f>VLOOKUP($BT1592, [3]Sheet1!$D$3:$T$89,16,FALSE)</f>
        <v>N/A</v>
      </c>
      <c r="CB1592" t="str">
        <f>VLOOKUP($BT1592, [3]Sheet1!$D$3:$T$89,17,FALSE)</f>
        <v>N/A</v>
      </c>
      <c r="CD1592" s="12">
        <v>42630</v>
      </c>
      <c r="CE1592" s="2">
        <v>0.48611111111111099</v>
      </c>
      <c r="CF1592" s="2" t="s">
        <v>3258</v>
      </c>
      <c r="CG1592" s="2">
        <v>0.48958333333333331</v>
      </c>
      <c r="CH1592" s="2">
        <v>42630.479166666664</v>
      </c>
      <c r="CI1592" t="s">
        <v>3259</v>
      </c>
      <c r="CJ1592" t="s">
        <v>3253</v>
      </c>
      <c r="CK1592">
        <v>1019.87877513</v>
      </c>
      <c r="CL1592">
        <v>17</v>
      </c>
      <c r="CM1592">
        <v>0</v>
      </c>
      <c r="CN1592">
        <v>74</v>
      </c>
      <c r="CO1592">
        <v>328</v>
      </c>
      <c r="CP1592">
        <v>4.9000000000000004</v>
      </c>
      <c r="CQ1592">
        <v>15.6</v>
      </c>
      <c r="CR1592">
        <v>0.9</v>
      </c>
      <c r="CS1592">
        <v>2</v>
      </c>
      <c r="CT1592" t="s">
        <v>1317</v>
      </c>
      <c r="CU1592">
        <v>18</v>
      </c>
      <c r="CV1592">
        <v>17</v>
      </c>
      <c r="CW1592">
        <v>17</v>
      </c>
      <c r="CX1592">
        <v>17</v>
      </c>
      <c r="CY1592">
        <v>17</v>
      </c>
      <c r="CZ1592">
        <v>16</v>
      </c>
      <c r="DA1592" t="s">
        <v>27</v>
      </c>
      <c r="DB1592" t="s">
        <v>27</v>
      </c>
    </row>
    <row r="1593" spans="1:106">
      <c r="A1593" t="s">
        <v>6</v>
      </c>
      <c r="B1593" s="17">
        <v>100</v>
      </c>
      <c r="D1593" s="3">
        <v>6</v>
      </c>
      <c r="BD1593" s="39">
        <v>42630</v>
      </c>
      <c r="BE1593" s="23">
        <v>0.48680555555555599</v>
      </c>
      <c r="BF1593" s="10" t="str">
        <f t="shared" si="149"/>
        <v>17/09/2016 11:41</v>
      </c>
      <c r="BG1593" s="35">
        <v>0.48958333333333331</v>
      </c>
      <c r="BH1593" s="35">
        <f t="shared" si="146"/>
        <v>42630.479166666664</v>
      </c>
      <c r="BI1593" t="str">
        <f t="shared" si="147"/>
        <v>17/09/2016 11:45:00</v>
      </c>
      <c r="BJ1593" s="40" t="str">
        <f t="shared" si="148"/>
        <v>17/09/2016 11:30:00</v>
      </c>
      <c r="BK1593">
        <f>VLOOKUP($BI1593, [1]TableView_704030_20160816_20160!$D$2:$M$5095,3,FALSE)</f>
        <v>1019.87877513</v>
      </c>
      <c r="BL1593">
        <f>VLOOKUP($BI1593, [1]TableView_704030_20160816_20160!$D$2:$M$5095,8,FALSE)</f>
        <v>17</v>
      </c>
      <c r="BM1593">
        <f>VLOOKUP($BI1593, [1]TableView_704030_20160816_20160!$D$2:$M$5095,10,FALSE)</f>
        <v>0</v>
      </c>
      <c r="BN1593">
        <f>VLOOKUP($BI1593, [1]TableView_704030_20160816_20160!$D$2:$M$5095,4,FALSE)</f>
        <v>74</v>
      </c>
      <c r="BO1593">
        <f>VLOOKUP($BI1593, [1]TableView_704030_20160816_20160!$D$2:$M$5095,6,FALSE)</f>
        <v>328</v>
      </c>
      <c r="BP1593">
        <f>VLOOKUP($BI1593, [1]TableView_704030_20160816_20160!$D$2:$M$5095,7,FALSE)</f>
        <v>4.9000000000000004</v>
      </c>
      <c r="BQ1593">
        <f>VLOOKUP($BI1593, [1]TableView_704030_20160816_20160!$D$2:$M$5095,2,FALSE)</f>
        <v>15.6</v>
      </c>
      <c r="BR1593">
        <f>VLOOKUP($BJ1593, [2]aacb8965d69cc6fd1cb3a5cae9e8ae7!$C$6:$F$853,4,FALSE)</f>
        <v>0.9</v>
      </c>
      <c r="BS1593" s="15">
        <v>2</v>
      </c>
      <c r="BT1593" t="str">
        <f t="shared" si="151"/>
        <v>17/09/2016 2</v>
      </c>
      <c r="BU1593">
        <f>VLOOKUP($BT1593, [3]Sheet1!$D$3:$T$89,4,FALSE)</f>
        <v>18</v>
      </c>
      <c r="BV1593">
        <f>VLOOKUP($BT1593, [3]Sheet1!$D$3:$T$89,5,FALSE)</f>
        <v>17</v>
      </c>
      <c r="BW1593">
        <f>VLOOKUP($BT1593, [3]Sheet1!$D$3:$T$89,8,FALSE)</f>
        <v>17</v>
      </c>
      <c r="BX1593">
        <f>VLOOKUP($BT1593, [3]Sheet1!$D$3:$T$89,9,FALSE)</f>
        <v>17</v>
      </c>
      <c r="BY1593">
        <f>VLOOKUP($BT1593, [3]Sheet1!$D$3:$T$89,12,FALSE)</f>
        <v>17</v>
      </c>
      <c r="BZ1593">
        <f>VLOOKUP($BT1593, [3]Sheet1!$D$3:$T$89,13,FALSE)</f>
        <v>16</v>
      </c>
      <c r="CA1593" t="str">
        <f>VLOOKUP($BT1593, [3]Sheet1!$D$3:$T$89,16,FALSE)</f>
        <v>N/A</v>
      </c>
      <c r="CB1593" t="str">
        <f>VLOOKUP($BT1593, [3]Sheet1!$D$3:$T$89,17,FALSE)</f>
        <v>N/A</v>
      </c>
      <c r="CD1593" s="12">
        <v>42630</v>
      </c>
      <c r="CE1593" s="2">
        <v>0.48680555555555599</v>
      </c>
      <c r="CF1593" s="2" t="s">
        <v>3260</v>
      </c>
      <c r="CG1593" s="2">
        <v>0.48958333333333331</v>
      </c>
      <c r="CH1593" s="2">
        <v>42630.479166666664</v>
      </c>
      <c r="CI1593" t="s">
        <v>3259</v>
      </c>
      <c r="CJ1593" t="s">
        <v>3253</v>
      </c>
      <c r="CK1593">
        <v>1019.87877513</v>
      </c>
      <c r="CL1593">
        <v>17</v>
      </c>
      <c r="CM1593">
        <v>0</v>
      </c>
      <c r="CN1593">
        <v>74</v>
      </c>
      <c r="CO1593">
        <v>328</v>
      </c>
      <c r="CP1593">
        <v>4.9000000000000004</v>
      </c>
      <c r="CQ1593">
        <v>15.6</v>
      </c>
      <c r="CR1593">
        <v>0.9</v>
      </c>
      <c r="CS1593">
        <v>2</v>
      </c>
      <c r="CT1593" t="s">
        <v>1317</v>
      </c>
      <c r="CU1593">
        <v>18</v>
      </c>
      <c r="CV1593">
        <v>17</v>
      </c>
      <c r="CW1593">
        <v>17</v>
      </c>
      <c r="CX1593">
        <v>17</v>
      </c>
      <c r="CY1593">
        <v>17</v>
      </c>
      <c r="CZ1593">
        <v>16</v>
      </c>
      <c r="DA1593" t="s">
        <v>27</v>
      </c>
      <c r="DB1593" t="s">
        <v>27</v>
      </c>
    </row>
    <row r="1594" spans="1:106">
      <c r="A1594" t="s">
        <v>7</v>
      </c>
      <c r="B1594" s="17" t="s">
        <v>1097</v>
      </c>
      <c r="D1594" s="3">
        <v>7</v>
      </c>
      <c r="BD1594" s="39">
        <v>42630</v>
      </c>
      <c r="BE1594" s="23">
        <v>0.48749999999999999</v>
      </c>
      <c r="BF1594" s="10" t="str">
        <f t="shared" si="149"/>
        <v>17/09/2016 11:42</v>
      </c>
      <c r="BG1594" s="35">
        <v>0.48958333333333298</v>
      </c>
      <c r="BH1594" s="35">
        <f t="shared" si="146"/>
        <v>42630.479166666664</v>
      </c>
      <c r="BI1594" t="str">
        <f t="shared" si="147"/>
        <v>17/09/2016 11:45:00</v>
      </c>
      <c r="BJ1594" s="40" t="str">
        <f t="shared" si="148"/>
        <v>17/09/2016 11:30:00</v>
      </c>
      <c r="BK1594">
        <f>VLOOKUP($BI1594, [1]TableView_704030_20160816_20160!$D$2:$M$5095,3,FALSE)</f>
        <v>1019.87877513</v>
      </c>
      <c r="BL1594">
        <f>VLOOKUP($BI1594, [1]TableView_704030_20160816_20160!$D$2:$M$5095,8,FALSE)</f>
        <v>17</v>
      </c>
      <c r="BM1594">
        <f>VLOOKUP($BI1594, [1]TableView_704030_20160816_20160!$D$2:$M$5095,10,FALSE)</f>
        <v>0</v>
      </c>
      <c r="BN1594">
        <f>VLOOKUP($BI1594, [1]TableView_704030_20160816_20160!$D$2:$M$5095,4,FALSE)</f>
        <v>74</v>
      </c>
      <c r="BO1594">
        <f>VLOOKUP($BI1594, [1]TableView_704030_20160816_20160!$D$2:$M$5095,6,FALSE)</f>
        <v>328</v>
      </c>
      <c r="BP1594">
        <f>VLOOKUP($BI1594, [1]TableView_704030_20160816_20160!$D$2:$M$5095,7,FALSE)</f>
        <v>4.9000000000000004</v>
      </c>
      <c r="BQ1594">
        <f>VLOOKUP($BI1594, [1]TableView_704030_20160816_20160!$D$2:$M$5095,2,FALSE)</f>
        <v>15.6</v>
      </c>
      <c r="BR1594">
        <f>VLOOKUP($BJ1594, [2]aacb8965d69cc6fd1cb3a5cae9e8ae7!$C$6:$F$853,4,FALSE)</f>
        <v>0.9</v>
      </c>
      <c r="BS1594" s="15">
        <v>2</v>
      </c>
      <c r="BT1594" t="str">
        <f t="shared" si="151"/>
        <v>17/09/2016 2</v>
      </c>
      <c r="BU1594">
        <f>VLOOKUP($BT1594, [3]Sheet1!$D$3:$T$89,4,FALSE)</f>
        <v>18</v>
      </c>
      <c r="BV1594">
        <f>VLOOKUP($BT1594, [3]Sheet1!$D$3:$T$89,5,FALSE)</f>
        <v>17</v>
      </c>
      <c r="BW1594">
        <f>VLOOKUP($BT1594, [3]Sheet1!$D$3:$T$89,8,FALSE)</f>
        <v>17</v>
      </c>
      <c r="BX1594">
        <f>VLOOKUP($BT1594, [3]Sheet1!$D$3:$T$89,9,FALSE)</f>
        <v>17</v>
      </c>
      <c r="BY1594">
        <f>VLOOKUP($BT1594, [3]Sheet1!$D$3:$T$89,12,FALSE)</f>
        <v>17</v>
      </c>
      <c r="BZ1594">
        <f>VLOOKUP($BT1594, [3]Sheet1!$D$3:$T$89,13,FALSE)</f>
        <v>16</v>
      </c>
      <c r="CA1594" t="str">
        <f>VLOOKUP($BT1594, [3]Sheet1!$D$3:$T$89,16,FALSE)</f>
        <v>N/A</v>
      </c>
      <c r="CB1594" t="str">
        <f>VLOOKUP($BT1594, [3]Sheet1!$D$3:$T$89,17,FALSE)</f>
        <v>N/A</v>
      </c>
      <c r="CD1594" s="12">
        <v>42630</v>
      </c>
      <c r="CE1594" s="2">
        <v>0.48749999999999999</v>
      </c>
      <c r="CF1594" s="2" t="s">
        <v>3261</v>
      </c>
      <c r="CG1594" s="2">
        <v>0.48958333333333298</v>
      </c>
      <c r="CH1594" s="2">
        <v>42630.479166666664</v>
      </c>
      <c r="CI1594" t="s">
        <v>3259</v>
      </c>
      <c r="CJ1594" t="s">
        <v>3253</v>
      </c>
      <c r="CK1594">
        <v>1019.87877513</v>
      </c>
      <c r="CL1594">
        <v>17</v>
      </c>
      <c r="CM1594">
        <v>0</v>
      </c>
      <c r="CN1594">
        <v>74</v>
      </c>
      <c r="CO1594">
        <v>328</v>
      </c>
      <c r="CP1594">
        <v>4.9000000000000004</v>
      </c>
      <c r="CQ1594">
        <v>15.6</v>
      </c>
      <c r="CR1594">
        <v>0.9</v>
      </c>
      <c r="CS1594">
        <v>2</v>
      </c>
      <c r="CT1594" t="s">
        <v>1317</v>
      </c>
      <c r="CU1594">
        <v>18</v>
      </c>
      <c r="CV1594">
        <v>17</v>
      </c>
      <c r="CW1594">
        <v>17</v>
      </c>
      <c r="CX1594">
        <v>17</v>
      </c>
      <c r="CY1594">
        <v>17</v>
      </c>
      <c r="CZ1594">
        <v>16</v>
      </c>
      <c r="DA1594" t="s">
        <v>27</v>
      </c>
      <c r="DB1594" t="s">
        <v>27</v>
      </c>
    </row>
    <row r="1595" spans="1:106">
      <c r="D1595" s="3">
        <v>8</v>
      </c>
      <c r="BD1595" s="39">
        <v>42630</v>
      </c>
      <c r="BE1595" s="23">
        <v>0.48819444444444399</v>
      </c>
      <c r="BF1595" s="10" t="str">
        <f t="shared" si="149"/>
        <v>17/09/2016 11:43</v>
      </c>
      <c r="BG1595" s="35">
        <v>0.48958333333333298</v>
      </c>
      <c r="BH1595" s="35">
        <f t="shared" si="146"/>
        <v>42630.479166666664</v>
      </c>
      <c r="BI1595" t="str">
        <f t="shared" si="147"/>
        <v>17/09/2016 11:45:00</v>
      </c>
      <c r="BJ1595" s="40" t="str">
        <f t="shared" si="148"/>
        <v>17/09/2016 11:30:00</v>
      </c>
      <c r="BK1595">
        <f>VLOOKUP($BI1595, [1]TableView_704030_20160816_20160!$D$2:$M$5095,3,FALSE)</f>
        <v>1019.87877513</v>
      </c>
      <c r="BL1595">
        <f>VLOOKUP($BI1595, [1]TableView_704030_20160816_20160!$D$2:$M$5095,8,FALSE)</f>
        <v>17</v>
      </c>
      <c r="BM1595">
        <f>VLOOKUP($BI1595, [1]TableView_704030_20160816_20160!$D$2:$M$5095,10,FALSE)</f>
        <v>0</v>
      </c>
      <c r="BN1595">
        <f>VLOOKUP($BI1595, [1]TableView_704030_20160816_20160!$D$2:$M$5095,4,FALSE)</f>
        <v>74</v>
      </c>
      <c r="BO1595">
        <f>VLOOKUP($BI1595, [1]TableView_704030_20160816_20160!$D$2:$M$5095,6,FALSE)</f>
        <v>328</v>
      </c>
      <c r="BP1595">
        <f>VLOOKUP($BI1595, [1]TableView_704030_20160816_20160!$D$2:$M$5095,7,FALSE)</f>
        <v>4.9000000000000004</v>
      </c>
      <c r="BQ1595">
        <f>VLOOKUP($BI1595, [1]TableView_704030_20160816_20160!$D$2:$M$5095,2,FALSE)</f>
        <v>15.6</v>
      </c>
      <c r="BR1595">
        <f>VLOOKUP($BJ1595, [2]aacb8965d69cc6fd1cb3a5cae9e8ae7!$C$6:$F$853,4,FALSE)</f>
        <v>0.9</v>
      </c>
      <c r="BS1595" s="15">
        <v>2</v>
      </c>
      <c r="BT1595" t="str">
        <f t="shared" si="151"/>
        <v>17/09/2016 2</v>
      </c>
      <c r="BU1595">
        <f>VLOOKUP($BT1595, [3]Sheet1!$D$3:$T$89,4,FALSE)</f>
        <v>18</v>
      </c>
      <c r="BV1595">
        <f>VLOOKUP($BT1595, [3]Sheet1!$D$3:$T$89,5,FALSE)</f>
        <v>17</v>
      </c>
      <c r="BW1595">
        <f>VLOOKUP($BT1595, [3]Sheet1!$D$3:$T$89,8,FALSE)</f>
        <v>17</v>
      </c>
      <c r="BX1595">
        <f>VLOOKUP($BT1595, [3]Sheet1!$D$3:$T$89,9,FALSE)</f>
        <v>17</v>
      </c>
      <c r="BY1595">
        <f>VLOOKUP($BT1595, [3]Sheet1!$D$3:$T$89,12,FALSE)</f>
        <v>17</v>
      </c>
      <c r="BZ1595">
        <f>VLOOKUP($BT1595, [3]Sheet1!$D$3:$T$89,13,FALSE)</f>
        <v>16</v>
      </c>
      <c r="CA1595" t="str">
        <f>VLOOKUP($BT1595, [3]Sheet1!$D$3:$T$89,16,FALSE)</f>
        <v>N/A</v>
      </c>
      <c r="CB1595" t="str">
        <f>VLOOKUP($BT1595, [3]Sheet1!$D$3:$T$89,17,FALSE)</f>
        <v>N/A</v>
      </c>
      <c r="CD1595" s="12">
        <v>42630</v>
      </c>
      <c r="CE1595" s="2">
        <v>0.48819444444444399</v>
      </c>
      <c r="CF1595" s="2" t="s">
        <v>3262</v>
      </c>
      <c r="CG1595" s="2">
        <v>0.48958333333333298</v>
      </c>
      <c r="CH1595" s="2">
        <v>42630.479166666664</v>
      </c>
      <c r="CI1595" t="s">
        <v>3259</v>
      </c>
      <c r="CJ1595" t="s">
        <v>3253</v>
      </c>
      <c r="CK1595">
        <v>1019.87877513</v>
      </c>
      <c r="CL1595">
        <v>17</v>
      </c>
      <c r="CM1595">
        <v>0</v>
      </c>
      <c r="CN1595">
        <v>74</v>
      </c>
      <c r="CO1595">
        <v>328</v>
      </c>
      <c r="CP1595">
        <v>4.9000000000000004</v>
      </c>
      <c r="CQ1595">
        <v>15.6</v>
      </c>
      <c r="CR1595">
        <v>0.9</v>
      </c>
      <c r="CS1595">
        <v>2</v>
      </c>
      <c r="CT1595" t="s">
        <v>1317</v>
      </c>
      <c r="CU1595">
        <v>18</v>
      </c>
      <c r="CV1595">
        <v>17</v>
      </c>
      <c r="CW1595">
        <v>17</v>
      </c>
      <c r="CX1595">
        <v>17</v>
      </c>
      <c r="CY1595">
        <v>17</v>
      </c>
      <c r="CZ1595">
        <v>16</v>
      </c>
      <c r="DA1595" t="s">
        <v>27</v>
      </c>
      <c r="DB1595" t="s">
        <v>27</v>
      </c>
    </row>
    <row r="1596" spans="1:106">
      <c r="D1596" s="3">
        <v>9</v>
      </c>
      <c r="BD1596" s="39">
        <v>42630</v>
      </c>
      <c r="BE1596" s="23">
        <v>0.48888888888888898</v>
      </c>
      <c r="BF1596" s="10" t="str">
        <f t="shared" si="149"/>
        <v>17/09/2016 11:44</v>
      </c>
      <c r="BG1596" s="35">
        <v>0.48958333333333298</v>
      </c>
      <c r="BH1596" s="35">
        <f t="shared" si="146"/>
        <v>42630.479166666664</v>
      </c>
      <c r="BI1596" t="str">
        <f t="shared" si="147"/>
        <v>17/09/2016 11:45:00</v>
      </c>
      <c r="BJ1596" s="40" t="str">
        <f t="shared" si="148"/>
        <v>17/09/2016 11:30:00</v>
      </c>
      <c r="BK1596">
        <f>VLOOKUP($BI1596, [1]TableView_704030_20160816_20160!$D$2:$M$5095,3,FALSE)</f>
        <v>1019.87877513</v>
      </c>
      <c r="BL1596">
        <f>VLOOKUP($BI1596, [1]TableView_704030_20160816_20160!$D$2:$M$5095,8,FALSE)</f>
        <v>17</v>
      </c>
      <c r="BM1596">
        <f>VLOOKUP($BI1596, [1]TableView_704030_20160816_20160!$D$2:$M$5095,10,FALSE)</f>
        <v>0</v>
      </c>
      <c r="BN1596">
        <f>VLOOKUP($BI1596, [1]TableView_704030_20160816_20160!$D$2:$M$5095,4,FALSE)</f>
        <v>74</v>
      </c>
      <c r="BO1596">
        <f>VLOOKUP($BI1596, [1]TableView_704030_20160816_20160!$D$2:$M$5095,6,FALSE)</f>
        <v>328</v>
      </c>
      <c r="BP1596">
        <f>VLOOKUP($BI1596, [1]TableView_704030_20160816_20160!$D$2:$M$5095,7,FALSE)</f>
        <v>4.9000000000000004</v>
      </c>
      <c r="BQ1596">
        <f>VLOOKUP($BI1596, [1]TableView_704030_20160816_20160!$D$2:$M$5095,2,FALSE)</f>
        <v>15.6</v>
      </c>
      <c r="BR1596">
        <f>VLOOKUP($BJ1596, [2]aacb8965d69cc6fd1cb3a5cae9e8ae7!$C$6:$F$853,4,FALSE)</f>
        <v>0.9</v>
      </c>
      <c r="BS1596" s="15">
        <v>2</v>
      </c>
      <c r="BT1596" t="str">
        <f t="shared" si="151"/>
        <v>17/09/2016 2</v>
      </c>
      <c r="BU1596">
        <f>VLOOKUP($BT1596, [3]Sheet1!$D$3:$T$89,4,FALSE)</f>
        <v>18</v>
      </c>
      <c r="BV1596">
        <f>VLOOKUP($BT1596, [3]Sheet1!$D$3:$T$89,5,FALSE)</f>
        <v>17</v>
      </c>
      <c r="BW1596">
        <f>VLOOKUP($BT1596, [3]Sheet1!$D$3:$T$89,8,FALSE)</f>
        <v>17</v>
      </c>
      <c r="BX1596">
        <f>VLOOKUP($BT1596, [3]Sheet1!$D$3:$T$89,9,FALSE)</f>
        <v>17</v>
      </c>
      <c r="BY1596">
        <f>VLOOKUP($BT1596, [3]Sheet1!$D$3:$T$89,12,FALSE)</f>
        <v>17</v>
      </c>
      <c r="BZ1596">
        <f>VLOOKUP($BT1596, [3]Sheet1!$D$3:$T$89,13,FALSE)</f>
        <v>16</v>
      </c>
      <c r="CA1596" t="str">
        <f>VLOOKUP($BT1596, [3]Sheet1!$D$3:$T$89,16,FALSE)</f>
        <v>N/A</v>
      </c>
      <c r="CB1596" t="str">
        <f>VLOOKUP($BT1596, [3]Sheet1!$D$3:$T$89,17,FALSE)</f>
        <v>N/A</v>
      </c>
      <c r="CD1596" s="12">
        <v>42630</v>
      </c>
      <c r="CE1596" s="2">
        <v>0.48888888888888898</v>
      </c>
      <c r="CF1596" s="2" t="s">
        <v>3263</v>
      </c>
      <c r="CG1596" s="2">
        <v>0.48958333333333298</v>
      </c>
      <c r="CH1596" s="2">
        <v>42630.479166666664</v>
      </c>
      <c r="CI1596" t="s">
        <v>3259</v>
      </c>
      <c r="CJ1596" t="s">
        <v>3253</v>
      </c>
      <c r="CK1596">
        <v>1019.87877513</v>
      </c>
      <c r="CL1596">
        <v>17</v>
      </c>
      <c r="CM1596">
        <v>0</v>
      </c>
      <c r="CN1596">
        <v>74</v>
      </c>
      <c r="CO1596">
        <v>328</v>
      </c>
      <c r="CP1596">
        <v>4.9000000000000004</v>
      </c>
      <c r="CQ1596">
        <v>15.6</v>
      </c>
      <c r="CR1596">
        <v>0.9</v>
      </c>
      <c r="CS1596">
        <v>2</v>
      </c>
      <c r="CT1596" t="s">
        <v>1317</v>
      </c>
      <c r="CU1596">
        <v>18</v>
      </c>
      <c r="CV1596">
        <v>17</v>
      </c>
      <c r="CW1596">
        <v>17</v>
      </c>
      <c r="CX1596">
        <v>17</v>
      </c>
      <c r="CY1596">
        <v>17</v>
      </c>
      <c r="CZ1596">
        <v>16</v>
      </c>
      <c r="DA1596" t="s">
        <v>27</v>
      </c>
      <c r="DB1596" t="s">
        <v>27</v>
      </c>
    </row>
    <row r="1597" spans="1:106">
      <c r="D1597" s="3">
        <v>10</v>
      </c>
      <c r="BD1597" s="39">
        <v>42630</v>
      </c>
      <c r="BE1597" s="23">
        <v>0.48958333333333298</v>
      </c>
      <c r="BF1597" s="10" t="str">
        <f t="shared" si="149"/>
        <v>17/09/2016 11:45</v>
      </c>
      <c r="BG1597" s="35">
        <v>0.48958333333333298</v>
      </c>
      <c r="BH1597" s="35">
        <f t="shared" si="146"/>
        <v>42630.5</v>
      </c>
      <c r="BI1597" t="str">
        <f t="shared" si="147"/>
        <v>17/09/2016 11:45:00</v>
      </c>
      <c r="BJ1597" s="40" t="str">
        <f t="shared" si="148"/>
        <v>17/09/2016 12:00:00</v>
      </c>
      <c r="BK1597">
        <f>VLOOKUP($BI1597, [1]TableView_704030_20160816_20160!$D$2:$M$5095,3,FALSE)</f>
        <v>1019.87877513</v>
      </c>
      <c r="BL1597">
        <f>VLOOKUP($BI1597, [1]TableView_704030_20160816_20160!$D$2:$M$5095,8,FALSE)</f>
        <v>17</v>
      </c>
      <c r="BM1597">
        <f>VLOOKUP($BI1597, [1]TableView_704030_20160816_20160!$D$2:$M$5095,10,FALSE)</f>
        <v>0</v>
      </c>
      <c r="BN1597">
        <f>VLOOKUP($BI1597, [1]TableView_704030_20160816_20160!$D$2:$M$5095,4,FALSE)</f>
        <v>74</v>
      </c>
      <c r="BO1597">
        <f>VLOOKUP($BI1597, [1]TableView_704030_20160816_20160!$D$2:$M$5095,6,FALSE)</f>
        <v>328</v>
      </c>
      <c r="BP1597">
        <f>VLOOKUP($BI1597, [1]TableView_704030_20160816_20160!$D$2:$M$5095,7,FALSE)</f>
        <v>4.9000000000000004</v>
      </c>
      <c r="BQ1597">
        <f>VLOOKUP($BI1597, [1]TableView_704030_20160816_20160!$D$2:$M$5095,2,FALSE)</f>
        <v>15.6</v>
      </c>
      <c r="BR1597">
        <f>VLOOKUP($BJ1597, [2]aacb8965d69cc6fd1cb3a5cae9e8ae7!$C$6:$F$853,4,FALSE)</f>
        <v>0.6</v>
      </c>
      <c r="BS1597" s="15">
        <v>2</v>
      </c>
      <c r="BT1597" t="str">
        <f t="shared" si="151"/>
        <v>17/09/2016 2</v>
      </c>
      <c r="BU1597">
        <f>VLOOKUP($BT1597, [3]Sheet1!$D$3:$T$89,4,FALSE)</f>
        <v>18</v>
      </c>
      <c r="BV1597">
        <f>VLOOKUP($BT1597, [3]Sheet1!$D$3:$T$89,5,FALSE)</f>
        <v>17</v>
      </c>
      <c r="BW1597">
        <f>VLOOKUP($BT1597, [3]Sheet1!$D$3:$T$89,8,FALSE)</f>
        <v>17</v>
      </c>
      <c r="BX1597">
        <f>VLOOKUP($BT1597, [3]Sheet1!$D$3:$T$89,9,FALSE)</f>
        <v>17</v>
      </c>
      <c r="BY1597">
        <f>VLOOKUP($BT1597, [3]Sheet1!$D$3:$T$89,12,FALSE)</f>
        <v>17</v>
      </c>
      <c r="BZ1597">
        <f>VLOOKUP($BT1597, [3]Sheet1!$D$3:$T$89,13,FALSE)</f>
        <v>16</v>
      </c>
      <c r="CA1597" t="str">
        <f>VLOOKUP($BT1597, [3]Sheet1!$D$3:$T$89,16,FALSE)</f>
        <v>N/A</v>
      </c>
      <c r="CB1597" t="str">
        <f>VLOOKUP($BT1597, [3]Sheet1!$D$3:$T$89,17,FALSE)</f>
        <v>N/A</v>
      </c>
      <c r="CD1597" s="12">
        <v>42630</v>
      </c>
      <c r="CE1597" s="2">
        <v>0.48958333333333298</v>
      </c>
      <c r="CF1597" s="2" t="s">
        <v>3264</v>
      </c>
      <c r="CG1597" s="2">
        <v>0.48958333333333298</v>
      </c>
      <c r="CH1597" s="2">
        <v>42630.5</v>
      </c>
      <c r="CI1597" t="s">
        <v>3259</v>
      </c>
      <c r="CJ1597" t="s">
        <v>3265</v>
      </c>
      <c r="CK1597">
        <v>1019.87877513</v>
      </c>
      <c r="CL1597">
        <v>17</v>
      </c>
      <c r="CM1597">
        <v>0</v>
      </c>
      <c r="CN1597">
        <v>74</v>
      </c>
      <c r="CO1597">
        <v>328</v>
      </c>
      <c r="CP1597">
        <v>4.9000000000000004</v>
      </c>
      <c r="CQ1597">
        <v>15.6</v>
      </c>
      <c r="CR1597">
        <v>0.6</v>
      </c>
      <c r="CS1597">
        <v>2</v>
      </c>
      <c r="CT1597" t="s">
        <v>1317</v>
      </c>
      <c r="CU1597">
        <v>18</v>
      </c>
      <c r="CV1597">
        <v>17</v>
      </c>
      <c r="CW1597">
        <v>17</v>
      </c>
      <c r="CX1597">
        <v>17</v>
      </c>
      <c r="CY1597">
        <v>17</v>
      </c>
      <c r="CZ1597">
        <v>16</v>
      </c>
      <c r="DA1597" t="s">
        <v>27</v>
      </c>
      <c r="DB1597" t="s">
        <v>27</v>
      </c>
    </row>
    <row r="1598" spans="1:106">
      <c r="D1598" s="3">
        <v>11</v>
      </c>
      <c r="BD1598" s="39">
        <v>42630</v>
      </c>
      <c r="BE1598" s="23">
        <v>0.49027777777777798</v>
      </c>
      <c r="BF1598" s="10" t="str">
        <f t="shared" si="149"/>
        <v>17/09/2016 11:46</v>
      </c>
      <c r="BG1598" s="35">
        <v>0.48958333333333298</v>
      </c>
      <c r="BH1598" s="35">
        <f t="shared" ref="BH1598:BH1661" si="152">ROUND(BF1598*(24*60/30),0)/(24*60/30)</f>
        <v>42630.5</v>
      </c>
      <c r="BI1598" t="str">
        <f t="shared" ref="BI1598:BI1661" si="153">TEXT(BD1598,"dd/mm/yyyy ")&amp;TEXT(BG1598,"hh:mm:ss")</f>
        <v>17/09/2016 11:45:00</v>
      </c>
      <c r="BJ1598" s="40" t="str">
        <f t="shared" ref="BJ1598:BJ1661" si="154">TEXT(BD1598,"dd/mm/yyyy ")&amp;TEXT(BH1598,"hh:mm:ss")</f>
        <v>17/09/2016 12:00:00</v>
      </c>
      <c r="BK1598">
        <f>VLOOKUP($BI1598, [1]TableView_704030_20160816_20160!$D$2:$M$5095,3,FALSE)</f>
        <v>1019.87877513</v>
      </c>
      <c r="BL1598">
        <f>VLOOKUP($BI1598, [1]TableView_704030_20160816_20160!$D$2:$M$5095,8,FALSE)</f>
        <v>17</v>
      </c>
      <c r="BM1598">
        <f>VLOOKUP($BI1598, [1]TableView_704030_20160816_20160!$D$2:$M$5095,10,FALSE)</f>
        <v>0</v>
      </c>
      <c r="BN1598">
        <f>VLOOKUP($BI1598, [1]TableView_704030_20160816_20160!$D$2:$M$5095,4,FALSE)</f>
        <v>74</v>
      </c>
      <c r="BO1598">
        <f>VLOOKUP($BI1598, [1]TableView_704030_20160816_20160!$D$2:$M$5095,6,FALSE)</f>
        <v>328</v>
      </c>
      <c r="BP1598">
        <f>VLOOKUP($BI1598, [1]TableView_704030_20160816_20160!$D$2:$M$5095,7,FALSE)</f>
        <v>4.9000000000000004</v>
      </c>
      <c r="BQ1598">
        <f>VLOOKUP($BI1598, [1]TableView_704030_20160816_20160!$D$2:$M$5095,2,FALSE)</f>
        <v>15.6</v>
      </c>
      <c r="BR1598">
        <f>VLOOKUP($BJ1598, [2]aacb8965d69cc6fd1cb3a5cae9e8ae7!$C$6:$F$853,4,FALSE)</f>
        <v>0.6</v>
      </c>
      <c r="BS1598" s="15">
        <v>2</v>
      </c>
      <c r="BT1598" t="str">
        <f t="shared" si="151"/>
        <v>17/09/2016 2</v>
      </c>
      <c r="BU1598">
        <f>VLOOKUP($BT1598, [3]Sheet1!$D$3:$T$89,4,FALSE)</f>
        <v>18</v>
      </c>
      <c r="BV1598">
        <f>VLOOKUP($BT1598, [3]Sheet1!$D$3:$T$89,5,FALSE)</f>
        <v>17</v>
      </c>
      <c r="BW1598">
        <f>VLOOKUP($BT1598, [3]Sheet1!$D$3:$T$89,8,FALSE)</f>
        <v>17</v>
      </c>
      <c r="BX1598">
        <f>VLOOKUP($BT1598, [3]Sheet1!$D$3:$T$89,9,FALSE)</f>
        <v>17</v>
      </c>
      <c r="BY1598">
        <f>VLOOKUP($BT1598, [3]Sheet1!$D$3:$T$89,12,FALSE)</f>
        <v>17</v>
      </c>
      <c r="BZ1598">
        <f>VLOOKUP($BT1598, [3]Sheet1!$D$3:$T$89,13,FALSE)</f>
        <v>16</v>
      </c>
      <c r="CA1598" t="str">
        <f>VLOOKUP($BT1598, [3]Sheet1!$D$3:$T$89,16,FALSE)</f>
        <v>N/A</v>
      </c>
      <c r="CB1598" t="str">
        <f>VLOOKUP($BT1598, [3]Sheet1!$D$3:$T$89,17,FALSE)</f>
        <v>N/A</v>
      </c>
      <c r="CD1598" s="12">
        <v>42630</v>
      </c>
      <c r="CE1598" s="2">
        <v>0.49027777777777798</v>
      </c>
      <c r="CF1598" s="2" t="s">
        <v>3266</v>
      </c>
      <c r="CG1598" s="2">
        <v>0.48958333333333298</v>
      </c>
      <c r="CH1598" s="2">
        <v>42630.5</v>
      </c>
      <c r="CI1598" t="s">
        <v>3259</v>
      </c>
      <c r="CJ1598" t="s">
        <v>3265</v>
      </c>
      <c r="CK1598">
        <v>1019.87877513</v>
      </c>
      <c r="CL1598">
        <v>17</v>
      </c>
      <c r="CM1598">
        <v>0</v>
      </c>
      <c r="CN1598">
        <v>74</v>
      </c>
      <c r="CO1598">
        <v>328</v>
      </c>
      <c r="CP1598">
        <v>4.9000000000000004</v>
      </c>
      <c r="CQ1598">
        <v>15.6</v>
      </c>
      <c r="CR1598">
        <v>0.6</v>
      </c>
      <c r="CS1598">
        <v>2</v>
      </c>
      <c r="CT1598" t="s">
        <v>1317</v>
      </c>
      <c r="CU1598">
        <v>18</v>
      </c>
      <c r="CV1598">
        <v>17</v>
      </c>
      <c r="CW1598">
        <v>17</v>
      </c>
      <c r="CX1598">
        <v>17</v>
      </c>
      <c r="CY1598">
        <v>17</v>
      </c>
      <c r="CZ1598">
        <v>16</v>
      </c>
      <c r="DA1598" t="s">
        <v>27</v>
      </c>
      <c r="DB1598" t="s">
        <v>27</v>
      </c>
    </row>
    <row r="1599" spans="1:106">
      <c r="D1599" s="3">
        <v>12</v>
      </c>
      <c r="E1599" s="1">
        <v>1</v>
      </c>
      <c r="F1599">
        <v>8</v>
      </c>
      <c r="G1599" t="s">
        <v>35</v>
      </c>
      <c r="BD1599" s="39">
        <v>42630</v>
      </c>
      <c r="BE1599" s="23">
        <v>0.49097222222222198</v>
      </c>
      <c r="BF1599" s="10" t="str">
        <f t="shared" si="149"/>
        <v>17/09/2016 11:47</v>
      </c>
      <c r="BG1599" s="35">
        <v>0.48958333333333298</v>
      </c>
      <c r="BH1599" s="35">
        <f t="shared" si="152"/>
        <v>42630.5</v>
      </c>
      <c r="BI1599" t="str">
        <f t="shared" si="153"/>
        <v>17/09/2016 11:45:00</v>
      </c>
      <c r="BJ1599" s="40" t="str">
        <f t="shared" si="154"/>
        <v>17/09/2016 12:00:00</v>
      </c>
      <c r="BK1599">
        <f>VLOOKUP($BI1599, [1]TableView_704030_20160816_20160!$D$2:$M$5095,3,FALSE)</f>
        <v>1019.87877513</v>
      </c>
      <c r="BL1599">
        <f>VLOOKUP($BI1599, [1]TableView_704030_20160816_20160!$D$2:$M$5095,8,FALSE)</f>
        <v>17</v>
      </c>
      <c r="BM1599">
        <f>VLOOKUP($BI1599, [1]TableView_704030_20160816_20160!$D$2:$M$5095,10,FALSE)</f>
        <v>0</v>
      </c>
      <c r="BN1599">
        <f>VLOOKUP($BI1599, [1]TableView_704030_20160816_20160!$D$2:$M$5095,4,FALSE)</f>
        <v>74</v>
      </c>
      <c r="BO1599">
        <f>VLOOKUP($BI1599, [1]TableView_704030_20160816_20160!$D$2:$M$5095,6,FALSE)</f>
        <v>328</v>
      </c>
      <c r="BP1599">
        <f>VLOOKUP($BI1599, [1]TableView_704030_20160816_20160!$D$2:$M$5095,7,FALSE)</f>
        <v>4.9000000000000004</v>
      </c>
      <c r="BQ1599">
        <f>VLOOKUP($BI1599, [1]TableView_704030_20160816_20160!$D$2:$M$5095,2,FALSE)</f>
        <v>15.6</v>
      </c>
      <c r="BR1599">
        <f>VLOOKUP($BJ1599, [2]aacb8965d69cc6fd1cb3a5cae9e8ae7!$C$6:$F$853,4,FALSE)</f>
        <v>0.6</v>
      </c>
      <c r="BS1599" s="15">
        <v>2</v>
      </c>
      <c r="BT1599" t="str">
        <f t="shared" si="151"/>
        <v>17/09/2016 2</v>
      </c>
      <c r="BU1599">
        <f>VLOOKUP($BT1599, [3]Sheet1!$D$3:$T$89,4,FALSE)</f>
        <v>18</v>
      </c>
      <c r="BV1599">
        <f>VLOOKUP($BT1599, [3]Sheet1!$D$3:$T$89,5,FALSE)</f>
        <v>17</v>
      </c>
      <c r="BW1599">
        <f>VLOOKUP($BT1599, [3]Sheet1!$D$3:$T$89,8,FALSE)</f>
        <v>17</v>
      </c>
      <c r="BX1599">
        <f>VLOOKUP($BT1599, [3]Sheet1!$D$3:$T$89,9,FALSE)</f>
        <v>17</v>
      </c>
      <c r="BY1599">
        <f>VLOOKUP($BT1599, [3]Sheet1!$D$3:$T$89,12,FALSE)</f>
        <v>17</v>
      </c>
      <c r="BZ1599">
        <f>VLOOKUP($BT1599, [3]Sheet1!$D$3:$T$89,13,FALSE)</f>
        <v>16</v>
      </c>
      <c r="CA1599" t="str">
        <f>VLOOKUP($BT1599, [3]Sheet1!$D$3:$T$89,16,FALSE)</f>
        <v>N/A</v>
      </c>
      <c r="CB1599" t="str">
        <f>VLOOKUP($BT1599, [3]Sheet1!$D$3:$T$89,17,FALSE)</f>
        <v>N/A</v>
      </c>
      <c r="CD1599" s="12">
        <v>42630</v>
      </c>
      <c r="CE1599" s="2">
        <v>0.49097222222222198</v>
      </c>
      <c r="CF1599" s="2" t="s">
        <v>3267</v>
      </c>
      <c r="CG1599" s="2">
        <v>0.48958333333333298</v>
      </c>
      <c r="CH1599" s="2">
        <v>42630.5</v>
      </c>
      <c r="CI1599" t="s">
        <v>3259</v>
      </c>
      <c r="CJ1599" t="s">
        <v>3265</v>
      </c>
      <c r="CK1599">
        <v>1019.87877513</v>
      </c>
      <c r="CL1599">
        <v>17</v>
      </c>
      <c r="CM1599">
        <v>0</v>
      </c>
      <c r="CN1599">
        <v>74</v>
      </c>
      <c r="CO1599">
        <v>328</v>
      </c>
      <c r="CP1599">
        <v>4.9000000000000004</v>
      </c>
      <c r="CQ1599">
        <v>15.6</v>
      </c>
      <c r="CR1599">
        <v>0.6</v>
      </c>
      <c r="CS1599">
        <v>2</v>
      </c>
      <c r="CT1599" t="s">
        <v>1317</v>
      </c>
      <c r="CU1599">
        <v>18</v>
      </c>
      <c r="CV1599">
        <v>17</v>
      </c>
      <c r="CW1599">
        <v>17</v>
      </c>
      <c r="CX1599">
        <v>17</v>
      </c>
      <c r="CY1599">
        <v>17</v>
      </c>
      <c r="CZ1599">
        <v>16</v>
      </c>
      <c r="DA1599" t="s">
        <v>27</v>
      </c>
      <c r="DB1599" t="s">
        <v>27</v>
      </c>
    </row>
    <row r="1600" spans="1:106">
      <c r="D1600" s="3">
        <v>13</v>
      </c>
      <c r="E1600" s="1">
        <v>1</v>
      </c>
      <c r="F1600">
        <v>8</v>
      </c>
      <c r="G1600" t="s">
        <v>35</v>
      </c>
      <c r="L1600" s="1">
        <v>1</v>
      </c>
      <c r="M1600">
        <v>9</v>
      </c>
      <c r="N1600" t="s">
        <v>554</v>
      </c>
      <c r="BD1600" s="39">
        <v>42630</v>
      </c>
      <c r="BE1600" s="23">
        <v>0.49166666666666697</v>
      </c>
      <c r="BF1600" s="10" t="str">
        <f t="shared" si="149"/>
        <v>17/09/2016 11:48</v>
      </c>
      <c r="BG1600" s="35">
        <v>0.48958333333333298</v>
      </c>
      <c r="BH1600" s="35">
        <f t="shared" si="152"/>
        <v>42630.5</v>
      </c>
      <c r="BI1600" t="str">
        <f t="shared" si="153"/>
        <v>17/09/2016 11:45:00</v>
      </c>
      <c r="BJ1600" s="40" t="str">
        <f t="shared" si="154"/>
        <v>17/09/2016 12:00:00</v>
      </c>
      <c r="BK1600">
        <f>VLOOKUP($BI1600, [1]TableView_704030_20160816_20160!$D$2:$M$5095,3,FALSE)</f>
        <v>1019.87877513</v>
      </c>
      <c r="BL1600">
        <f>VLOOKUP($BI1600, [1]TableView_704030_20160816_20160!$D$2:$M$5095,8,FALSE)</f>
        <v>17</v>
      </c>
      <c r="BM1600">
        <f>VLOOKUP($BI1600, [1]TableView_704030_20160816_20160!$D$2:$M$5095,10,FALSE)</f>
        <v>0</v>
      </c>
      <c r="BN1600">
        <f>VLOOKUP($BI1600, [1]TableView_704030_20160816_20160!$D$2:$M$5095,4,FALSE)</f>
        <v>74</v>
      </c>
      <c r="BO1600">
        <f>VLOOKUP($BI1600, [1]TableView_704030_20160816_20160!$D$2:$M$5095,6,FALSE)</f>
        <v>328</v>
      </c>
      <c r="BP1600">
        <f>VLOOKUP($BI1600, [1]TableView_704030_20160816_20160!$D$2:$M$5095,7,FALSE)</f>
        <v>4.9000000000000004</v>
      </c>
      <c r="BQ1600">
        <f>VLOOKUP($BI1600, [1]TableView_704030_20160816_20160!$D$2:$M$5095,2,FALSE)</f>
        <v>15.6</v>
      </c>
      <c r="BR1600">
        <f>VLOOKUP($BJ1600, [2]aacb8965d69cc6fd1cb3a5cae9e8ae7!$C$6:$F$853,4,FALSE)</f>
        <v>0.6</v>
      </c>
      <c r="BS1600" s="15">
        <v>2</v>
      </c>
      <c r="BT1600" t="str">
        <f t="shared" si="151"/>
        <v>17/09/2016 2</v>
      </c>
      <c r="BU1600">
        <f>VLOOKUP($BT1600, [3]Sheet1!$D$3:$T$89,4,FALSE)</f>
        <v>18</v>
      </c>
      <c r="BV1600">
        <f>VLOOKUP($BT1600, [3]Sheet1!$D$3:$T$89,5,FALSE)</f>
        <v>17</v>
      </c>
      <c r="BW1600">
        <f>VLOOKUP($BT1600, [3]Sheet1!$D$3:$T$89,8,FALSE)</f>
        <v>17</v>
      </c>
      <c r="BX1600">
        <f>VLOOKUP($BT1600, [3]Sheet1!$D$3:$T$89,9,FALSE)</f>
        <v>17</v>
      </c>
      <c r="BY1600">
        <f>VLOOKUP($BT1600, [3]Sheet1!$D$3:$T$89,12,FALSE)</f>
        <v>17</v>
      </c>
      <c r="BZ1600">
        <f>VLOOKUP($BT1600, [3]Sheet1!$D$3:$T$89,13,FALSE)</f>
        <v>16</v>
      </c>
      <c r="CA1600" t="str">
        <f>VLOOKUP($BT1600, [3]Sheet1!$D$3:$T$89,16,FALSE)</f>
        <v>N/A</v>
      </c>
      <c r="CB1600" t="str">
        <f>VLOOKUP($BT1600, [3]Sheet1!$D$3:$T$89,17,FALSE)</f>
        <v>N/A</v>
      </c>
      <c r="CD1600" s="12">
        <v>42630</v>
      </c>
      <c r="CE1600" s="2">
        <v>0.49166666666666697</v>
      </c>
      <c r="CF1600" s="2" t="s">
        <v>3268</v>
      </c>
      <c r="CG1600" s="2">
        <v>0.48958333333333298</v>
      </c>
      <c r="CH1600" s="2">
        <v>42630.5</v>
      </c>
      <c r="CI1600" t="s">
        <v>3259</v>
      </c>
      <c r="CJ1600" t="s">
        <v>3265</v>
      </c>
      <c r="CK1600">
        <v>1019.87877513</v>
      </c>
      <c r="CL1600">
        <v>17</v>
      </c>
      <c r="CM1600">
        <v>0</v>
      </c>
      <c r="CN1600">
        <v>74</v>
      </c>
      <c r="CO1600">
        <v>328</v>
      </c>
      <c r="CP1600">
        <v>4.9000000000000004</v>
      </c>
      <c r="CQ1600">
        <v>15.6</v>
      </c>
      <c r="CR1600">
        <v>0.6</v>
      </c>
      <c r="CS1600">
        <v>2</v>
      </c>
      <c r="CT1600" t="s">
        <v>1317</v>
      </c>
      <c r="CU1600">
        <v>18</v>
      </c>
      <c r="CV1600">
        <v>17</v>
      </c>
      <c r="CW1600">
        <v>17</v>
      </c>
      <c r="CX1600">
        <v>17</v>
      </c>
      <c r="CY1600">
        <v>17</v>
      </c>
      <c r="CZ1600">
        <v>16</v>
      </c>
      <c r="DA1600" t="s">
        <v>27</v>
      </c>
      <c r="DB1600" t="s">
        <v>27</v>
      </c>
    </row>
    <row r="1601" spans="4:106">
      <c r="D1601" s="3">
        <v>14</v>
      </c>
      <c r="BD1601" s="39">
        <v>42630</v>
      </c>
      <c r="BE1601" s="23">
        <v>0.49236111111111103</v>
      </c>
      <c r="BF1601" s="10" t="str">
        <f t="shared" si="149"/>
        <v>17/09/2016 11:49</v>
      </c>
      <c r="BG1601" s="35">
        <v>0.48958333333333298</v>
      </c>
      <c r="BH1601" s="35">
        <f t="shared" si="152"/>
        <v>42630.5</v>
      </c>
      <c r="BI1601" t="str">
        <f t="shared" si="153"/>
        <v>17/09/2016 11:45:00</v>
      </c>
      <c r="BJ1601" s="40" t="str">
        <f t="shared" si="154"/>
        <v>17/09/2016 12:00:00</v>
      </c>
      <c r="BK1601">
        <f>VLOOKUP($BI1601, [1]TableView_704030_20160816_20160!$D$2:$M$5095,3,FALSE)</f>
        <v>1019.87877513</v>
      </c>
      <c r="BL1601">
        <f>VLOOKUP($BI1601, [1]TableView_704030_20160816_20160!$D$2:$M$5095,8,FALSE)</f>
        <v>17</v>
      </c>
      <c r="BM1601">
        <f>VLOOKUP($BI1601, [1]TableView_704030_20160816_20160!$D$2:$M$5095,10,FALSE)</f>
        <v>0</v>
      </c>
      <c r="BN1601">
        <f>VLOOKUP($BI1601, [1]TableView_704030_20160816_20160!$D$2:$M$5095,4,FALSE)</f>
        <v>74</v>
      </c>
      <c r="BO1601">
        <f>VLOOKUP($BI1601, [1]TableView_704030_20160816_20160!$D$2:$M$5095,6,FALSE)</f>
        <v>328</v>
      </c>
      <c r="BP1601">
        <f>VLOOKUP($BI1601, [1]TableView_704030_20160816_20160!$D$2:$M$5095,7,FALSE)</f>
        <v>4.9000000000000004</v>
      </c>
      <c r="BQ1601">
        <f>VLOOKUP($BI1601, [1]TableView_704030_20160816_20160!$D$2:$M$5095,2,FALSE)</f>
        <v>15.6</v>
      </c>
      <c r="BR1601">
        <f>VLOOKUP($BJ1601, [2]aacb8965d69cc6fd1cb3a5cae9e8ae7!$C$6:$F$853,4,FALSE)</f>
        <v>0.6</v>
      </c>
      <c r="BS1601" s="15">
        <v>2</v>
      </c>
      <c r="BT1601" t="str">
        <f t="shared" si="151"/>
        <v>17/09/2016 2</v>
      </c>
      <c r="BU1601">
        <f>VLOOKUP($BT1601, [3]Sheet1!$D$3:$T$89,4,FALSE)</f>
        <v>18</v>
      </c>
      <c r="BV1601">
        <f>VLOOKUP($BT1601, [3]Sheet1!$D$3:$T$89,5,FALSE)</f>
        <v>17</v>
      </c>
      <c r="BW1601">
        <f>VLOOKUP($BT1601, [3]Sheet1!$D$3:$T$89,8,FALSE)</f>
        <v>17</v>
      </c>
      <c r="BX1601">
        <f>VLOOKUP($BT1601, [3]Sheet1!$D$3:$T$89,9,FALSE)</f>
        <v>17</v>
      </c>
      <c r="BY1601">
        <f>VLOOKUP($BT1601, [3]Sheet1!$D$3:$T$89,12,FALSE)</f>
        <v>17</v>
      </c>
      <c r="BZ1601">
        <f>VLOOKUP($BT1601, [3]Sheet1!$D$3:$T$89,13,FALSE)</f>
        <v>16</v>
      </c>
      <c r="CA1601" t="str">
        <f>VLOOKUP($BT1601, [3]Sheet1!$D$3:$T$89,16,FALSE)</f>
        <v>N/A</v>
      </c>
      <c r="CB1601" t="str">
        <f>VLOOKUP($BT1601, [3]Sheet1!$D$3:$T$89,17,FALSE)</f>
        <v>N/A</v>
      </c>
      <c r="CD1601" s="12">
        <v>42630</v>
      </c>
      <c r="CE1601" s="2">
        <v>0.49236111111111103</v>
      </c>
      <c r="CF1601" s="2" t="s">
        <v>3269</v>
      </c>
      <c r="CG1601" s="2">
        <v>0.48958333333333298</v>
      </c>
      <c r="CH1601" s="2">
        <v>42630.5</v>
      </c>
      <c r="CI1601" t="s">
        <v>3259</v>
      </c>
      <c r="CJ1601" t="s">
        <v>3265</v>
      </c>
      <c r="CK1601">
        <v>1019.87877513</v>
      </c>
      <c r="CL1601">
        <v>17</v>
      </c>
      <c r="CM1601">
        <v>0</v>
      </c>
      <c r="CN1601">
        <v>74</v>
      </c>
      <c r="CO1601">
        <v>328</v>
      </c>
      <c r="CP1601">
        <v>4.9000000000000004</v>
      </c>
      <c r="CQ1601">
        <v>15.6</v>
      </c>
      <c r="CR1601">
        <v>0.6</v>
      </c>
      <c r="CS1601">
        <v>2</v>
      </c>
      <c r="CT1601" t="s">
        <v>1317</v>
      </c>
      <c r="CU1601">
        <v>18</v>
      </c>
      <c r="CV1601">
        <v>17</v>
      </c>
      <c r="CW1601">
        <v>17</v>
      </c>
      <c r="CX1601">
        <v>17</v>
      </c>
      <c r="CY1601">
        <v>17</v>
      </c>
      <c r="CZ1601">
        <v>16</v>
      </c>
      <c r="DA1601" t="s">
        <v>27</v>
      </c>
      <c r="DB1601" t="s">
        <v>27</v>
      </c>
    </row>
    <row r="1602" spans="4:106">
      <c r="D1602" s="3">
        <v>15</v>
      </c>
      <c r="BD1602" s="39">
        <v>42630</v>
      </c>
      <c r="BE1602" s="23">
        <v>0.49305555555555503</v>
      </c>
      <c r="BF1602" s="10" t="str">
        <f t="shared" si="149"/>
        <v>17/09/2016 11:50</v>
      </c>
      <c r="BG1602" s="35">
        <v>0.49652777777777773</v>
      </c>
      <c r="BH1602" s="35">
        <f t="shared" si="152"/>
        <v>42630.5</v>
      </c>
      <c r="BI1602" t="str">
        <f t="shared" si="153"/>
        <v>17/09/2016 11:55:00</v>
      </c>
      <c r="BJ1602" s="40" t="str">
        <f t="shared" si="154"/>
        <v>17/09/2016 12:00:00</v>
      </c>
      <c r="BK1602">
        <f>VLOOKUP($BI1602, [1]TableView_704030_20160816_20160!$D$2:$M$5095,3,FALSE)</f>
        <v>1020.01423069</v>
      </c>
      <c r="BL1602">
        <f>VLOOKUP($BI1602, [1]TableView_704030_20160816_20160!$D$2:$M$5095,8,FALSE)</f>
        <v>17.2222222222222</v>
      </c>
      <c r="BM1602">
        <f>VLOOKUP($BI1602, [1]TableView_704030_20160816_20160!$D$2:$M$5095,10,FALSE)</f>
        <v>0</v>
      </c>
      <c r="BN1602">
        <f>VLOOKUP($BI1602, [1]TableView_704030_20160816_20160!$D$2:$M$5095,4,FALSE)</f>
        <v>74</v>
      </c>
      <c r="BO1602">
        <f>VLOOKUP($BI1602, [1]TableView_704030_20160816_20160!$D$2:$M$5095,6,FALSE)</f>
        <v>331</v>
      </c>
      <c r="BP1602">
        <f>VLOOKUP($BI1602, [1]TableView_704030_20160816_20160!$D$2:$M$5095,7,FALSE)</f>
        <v>5</v>
      </c>
      <c r="BQ1602">
        <f>VLOOKUP($BI1602, [1]TableView_704030_20160816_20160!$D$2:$M$5095,2,FALSE)</f>
        <v>13.9</v>
      </c>
      <c r="BR1602">
        <f>VLOOKUP($BJ1602, [2]aacb8965d69cc6fd1cb3a5cae9e8ae7!$C$6:$F$853,4,FALSE)</f>
        <v>0.6</v>
      </c>
      <c r="BS1602" s="15">
        <v>2</v>
      </c>
      <c r="BT1602" t="str">
        <f t="shared" si="151"/>
        <v>17/09/2016 2</v>
      </c>
      <c r="BU1602">
        <f>VLOOKUP($BT1602, [3]Sheet1!$D$3:$T$89,4,FALSE)</f>
        <v>18</v>
      </c>
      <c r="BV1602">
        <f>VLOOKUP($BT1602, [3]Sheet1!$D$3:$T$89,5,FALSE)</f>
        <v>17</v>
      </c>
      <c r="BW1602">
        <f>VLOOKUP($BT1602, [3]Sheet1!$D$3:$T$89,8,FALSE)</f>
        <v>17</v>
      </c>
      <c r="BX1602">
        <f>VLOOKUP($BT1602, [3]Sheet1!$D$3:$T$89,9,FALSE)</f>
        <v>17</v>
      </c>
      <c r="BY1602">
        <f>VLOOKUP($BT1602, [3]Sheet1!$D$3:$T$89,12,FALSE)</f>
        <v>17</v>
      </c>
      <c r="BZ1602">
        <f>VLOOKUP($BT1602, [3]Sheet1!$D$3:$T$89,13,FALSE)</f>
        <v>16</v>
      </c>
      <c r="CA1602" t="str">
        <f>VLOOKUP($BT1602, [3]Sheet1!$D$3:$T$89,16,FALSE)</f>
        <v>N/A</v>
      </c>
      <c r="CB1602" t="str">
        <f>VLOOKUP($BT1602, [3]Sheet1!$D$3:$T$89,17,FALSE)</f>
        <v>N/A</v>
      </c>
      <c r="CD1602" s="12">
        <v>42630</v>
      </c>
      <c r="CE1602" s="2">
        <v>0.49305555555555503</v>
      </c>
      <c r="CF1602" s="2" t="s">
        <v>3270</v>
      </c>
      <c r="CG1602" s="2">
        <v>0.49652777777777773</v>
      </c>
      <c r="CH1602" s="2">
        <v>42630.5</v>
      </c>
      <c r="CI1602" t="s">
        <v>3271</v>
      </c>
      <c r="CJ1602" t="s">
        <v>3265</v>
      </c>
      <c r="CK1602">
        <v>1020.01423069</v>
      </c>
      <c r="CL1602">
        <v>17.2222222222222</v>
      </c>
      <c r="CM1602">
        <v>0</v>
      </c>
      <c r="CN1602">
        <v>74</v>
      </c>
      <c r="CO1602">
        <v>331</v>
      </c>
      <c r="CP1602">
        <v>5</v>
      </c>
      <c r="CQ1602">
        <v>13.9</v>
      </c>
      <c r="CR1602">
        <v>0.6</v>
      </c>
      <c r="CS1602">
        <v>2</v>
      </c>
      <c r="CT1602" t="s">
        <v>1317</v>
      </c>
      <c r="CU1602">
        <v>18</v>
      </c>
      <c r="CV1602">
        <v>17</v>
      </c>
      <c r="CW1602">
        <v>17</v>
      </c>
      <c r="CX1602">
        <v>17</v>
      </c>
      <c r="CY1602">
        <v>17</v>
      </c>
      <c r="CZ1602">
        <v>16</v>
      </c>
      <c r="DA1602" t="s">
        <v>27</v>
      </c>
      <c r="DB1602" t="s">
        <v>27</v>
      </c>
    </row>
    <row r="1603" spans="4:106">
      <c r="D1603" s="3">
        <v>16</v>
      </c>
      <c r="BD1603" s="39">
        <v>42630</v>
      </c>
      <c r="BE1603" s="23">
        <v>0.49375000000000002</v>
      </c>
      <c r="BF1603" s="10" t="str">
        <f t="shared" si="149"/>
        <v>17/09/2016 11:51</v>
      </c>
      <c r="BG1603" s="35">
        <v>0.49652777777777773</v>
      </c>
      <c r="BH1603" s="35">
        <f t="shared" si="152"/>
        <v>42630.5</v>
      </c>
      <c r="BI1603" t="str">
        <f t="shared" si="153"/>
        <v>17/09/2016 11:55:00</v>
      </c>
      <c r="BJ1603" s="40" t="str">
        <f t="shared" si="154"/>
        <v>17/09/2016 12:00:00</v>
      </c>
      <c r="BK1603">
        <f>VLOOKUP($BI1603, [1]TableView_704030_20160816_20160!$D$2:$M$5095,3,FALSE)</f>
        <v>1020.01423069</v>
      </c>
      <c r="BL1603">
        <f>VLOOKUP($BI1603, [1]TableView_704030_20160816_20160!$D$2:$M$5095,8,FALSE)</f>
        <v>17.2222222222222</v>
      </c>
      <c r="BM1603">
        <f>VLOOKUP($BI1603, [1]TableView_704030_20160816_20160!$D$2:$M$5095,10,FALSE)</f>
        <v>0</v>
      </c>
      <c r="BN1603">
        <f>VLOOKUP($BI1603, [1]TableView_704030_20160816_20160!$D$2:$M$5095,4,FALSE)</f>
        <v>74</v>
      </c>
      <c r="BO1603">
        <f>VLOOKUP($BI1603, [1]TableView_704030_20160816_20160!$D$2:$M$5095,6,FALSE)</f>
        <v>331</v>
      </c>
      <c r="BP1603">
        <f>VLOOKUP($BI1603, [1]TableView_704030_20160816_20160!$D$2:$M$5095,7,FALSE)</f>
        <v>5</v>
      </c>
      <c r="BQ1603">
        <f>VLOOKUP($BI1603, [1]TableView_704030_20160816_20160!$D$2:$M$5095,2,FALSE)</f>
        <v>13.9</v>
      </c>
      <c r="BR1603">
        <f>VLOOKUP($BJ1603, [2]aacb8965d69cc6fd1cb3a5cae9e8ae7!$C$6:$F$853,4,FALSE)</f>
        <v>0.6</v>
      </c>
      <c r="BS1603" s="15">
        <v>2</v>
      </c>
      <c r="BT1603" t="str">
        <f t="shared" si="151"/>
        <v>17/09/2016 2</v>
      </c>
      <c r="BU1603">
        <f>VLOOKUP($BT1603, [3]Sheet1!$D$3:$T$89,4,FALSE)</f>
        <v>18</v>
      </c>
      <c r="BV1603">
        <f>VLOOKUP($BT1603, [3]Sheet1!$D$3:$T$89,5,FALSE)</f>
        <v>17</v>
      </c>
      <c r="BW1603">
        <f>VLOOKUP($BT1603, [3]Sheet1!$D$3:$T$89,8,FALSE)</f>
        <v>17</v>
      </c>
      <c r="BX1603">
        <f>VLOOKUP($BT1603, [3]Sheet1!$D$3:$T$89,9,FALSE)</f>
        <v>17</v>
      </c>
      <c r="BY1603">
        <f>VLOOKUP($BT1603, [3]Sheet1!$D$3:$T$89,12,FALSE)</f>
        <v>17</v>
      </c>
      <c r="BZ1603">
        <f>VLOOKUP($BT1603, [3]Sheet1!$D$3:$T$89,13,FALSE)</f>
        <v>16</v>
      </c>
      <c r="CA1603" t="str">
        <f>VLOOKUP($BT1603, [3]Sheet1!$D$3:$T$89,16,FALSE)</f>
        <v>N/A</v>
      </c>
      <c r="CB1603" t="str">
        <f>VLOOKUP($BT1603, [3]Sheet1!$D$3:$T$89,17,FALSE)</f>
        <v>N/A</v>
      </c>
      <c r="CD1603" s="12">
        <v>42630</v>
      </c>
      <c r="CE1603" s="2">
        <v>0.49375000000000002</v>
      </c>
      <c r="CF1603" s="2" t="s">
        <v>3272</v>
      </c>
      <c r="CG1603" s="2">
        <v>0.49652777777777773</v>
      </c>
      <c r="CH1603" s="2">
        <v>42630.5</v>
      </c>
      <c r="CI1603" t="s">
        <v>3271</v>
      </c>
      <c r="CJ1603" t="s">
        <v>3265</v>
      </c>
      <c r="CK1603">
        <v>1020.01423069</v>
      </c>
      <c r="CL1603">
        <v>17.2222222222222</v>
      </c>
      <c r="CM1603">
        <v>0</v>
      </c>
      <c r="CN1603">
        <v>74</v>
      </c>
      <c r="CO1603">
        <v>331</v>
      </c>
      <c r="CP1603">
        <v>5</v>
      </c>
      <c r="CQ1603">
        <v>13.9</v>
      </c>
      <c r="CR1603">
        <v>0.6</v>
      </c>
      <c r="CS1603">
        <v>2</v>
      </c>
      <c r="CT1603" t="s">
        <v>1317</v>
      </c>
      <c r="CU1603">
        <v>18</v>
      </c>
      <c r="CV1603">
        <v>17</v>
      </c>
      <c r="CW1603">
        <v>17</v>
      </c>
      <c r="CX1603">
        <v>17</v>
      </c>
      <c r="CY1603">
        <v>17</v>
      </c>
      <c r="CZ1603">
        <v>16</v>
      </c>
      <c r="DA1603" t="s">
        <v>27</v>
      </c>
      <c r="DB1603" t="s">
        <v>27</v>
      </c>
    </row>
    <row r="1604" spans="4:106">
      <c r="D1604" s="3">
        <v>17</v>
      </c>
      <c r="BD1604" s="39">
        <v>42630</v>
      </c>
      <c r="BE1604" s="23">
        <v>0.49444444444444402</v>
      </c>
      <c r="BF1604" s="10" t="str">
        <f t="shared" ref="BF1604:BF1698" si="155">TEXT(BD1604,"dd/mm/yyyy ")&amp;TEXT(BE1604,"hh:mm")</f>
        <v>17/09/2016 11:52</v>
      </c>
      <c r="BG1604" s="35">
        <v>0.49652777777777801</v>
      </c>
      <c r="BH1604" s="35">
        <f t="shared" si="152"/>
        <v>42630.5</v>
      </c>
      <c r="BI1604" t="str">
        <f t="shared" si="153"/>
        <v>17/09/2016 11:55:00</v>
      </c>
      <c r="BJ1604" s="40" t="str">
        <f t="shared" si="154"/>
        <v>17/09/2016 12:00:00</v>
      </c>
      <c r="BK1604">
        <f>VLOOKUP($BI1604, [1]TableView_704030_20160816_20160!$D$2:$M$5095,3,FALSE)</f>
        <v>1020.01423069</v>
      </c>
      <c r="BL1604">
        <f>VLOOKUP($BI1604, [1]TableView_704030_20160816_20160!$D$2:$M$5095,8,FALSE)</f>
        <v>17.2222222222222</v>
      </c>
      <c r="BM1604">
        <f>VLOOKUP($BI1604, [1]TableView_704030_20160816_20160!$D$2:$M$5095,10,FALSE)</f>
        <v>0</v>
      </c>
      <c r="BN1604">
        <f>VLOOKUP($BI1604, [1]TableView_704030_20160816_20160!$D$2:$M$5095,4,FALSE)</f>
        <v>74</v>
      </c>
      <c r="BO1604">
        <f>VLOOKUP($BI1604, [1]TableView_704030_20160816_20160!$D$2:$M$5095,6,FALSE)</f>
        <v>331</v>
      </c>
      <c r="BP1604">
        <f>VLOOKUP($BI1604, [1]TableView_704030_20160816_20160!$D$2:$M$5095,7,FALSE)</f>
        <v>5</v>
      </c>
      <c r="BQ1604">
        <f>VLOOKUP($BI1604, [1]TableView_704030_20160816_20160!$D$2:$M$5095,2,FALSE)</f>
        <v>13.9</v>
      </c>
      <c r="BR1604">
        <f>VLOOKUP($BJ1604, [2]aacb8965d69cc6fd1cb3a5cae9e8ae7!$C$6:$F$853,4,FALSE)</f>
        <v>0.6</v>
      </c>
      <c r="BS1604" s="15">
        <v>2</v>
      </c>
      <c r="BT1604" t="str">
        <f t="shared" si="151"/>
        <v>17/09/2016 2</v>
      </c>
      <c r="BU1604">
        <f>VLOOKUP($BT1604, [3]Sheet1!$D$3:$T$89,4,FALSE)</f>
        <v>18</v>
      </c>
      <c r="BV1604">
        <f>VLOOKUP($BT1604, [3]Sheet1!$D$3:$T$89,5,FALSE)</f>
        <v>17</v>
      </c>
      <c r="BW1604">
        <f>VLOOKUP($BT1604, [3]Sheet1!$D$3:$T$89,8,FALSE)</f>
        <v>17</v>
      </c>
      <c r="BX1604">
        <f>VLOOKUP($BT1604, [3]Sheet1!$D$3:$T$89,9,FALSE)</f>
        <v>17</v>
      </c>
      <c r="BY1604">
        <f>VLOOKUP($BT1604, [3]Sheet1!$D$3:$T$89,12,FALSE)</f>
        <v>17</v>
      </c>
      <c r="BZ1604">
        <f>VLOOKUP($BT1604, [3]Sheet1!$D$3:$T$89,13,FALSE)</f>
        <v>16</v>
      </c>
      <c r="CA1604" t="str">
        <f>VLOOKUP($BT1604, [3]Sheet1!$D$3:$T$89,16,FALSE)</f>
        <v>N/A</v>
      </c>
      <c r="CB1604" t="str">
        <f>VLOOKUP($BT1604, [3]Sheet1!$D$3:$T$89,17,FALSE)</f>
        <v>N/A</v>
      </c>
      <c r="CD1604" s="12">
        <v>42630</v>
      </c>
      <c r="CE1604" s="2">
        <v>0.49444444444444402</v>
      </c>
      <c r="CF1604" s="2" t="s">
        <v>3273</v>
      </c>
      <c r="CG1604" s="2">
        <v>0.49652777777777801</v>
      </c>
      <c r="CH1604" s="2">
        <v>42630.5</v>
      </c>
      <c r="CI1604" t="s">
        <v>3271</v>
      </c>
      <c r="CJ1604" t="s">
        <v>3265</v>
      </c>
      <c r="CK1604">
        <v>1020.01423069</v>
      </c>
      <c r="CL1604">
        <v>17.2222222222222</v>
      </c>
      <c r="CM1604">
        <v>0</v>
      </c>
      <c r="CN1604">
        <v>74</v>
      </c>
      <c r="CO1604">
        <v>331</v>
      </c>
      <c r="CP1604">
        <v>5</v>
      </c>
      <c r="CQ1604">
        <v>13.9</v>
      </c>
      <c r="CR1604">
        <v>0.6</v>
      </c>
      <c r="CS1604">
        <v>2</v>
      </c>
      <c r="CT1604" t="s">
        <v>1317</v>
      </c>
      <c r="CU1604">
        <v>18</v>
      </c>
      <c r="CV1604">
        <v>17</v>
      </c>
      <c r="CW1604">
        <v>17</v>
      </c>
      <c r="CX1604">
        <v>17</v>
      </c>
      <c r="CY1604">
        <v>17</v>
      </c>
      <c r="CZ1604">
        <v>16</v>
      </c>
      <c r="DA1604" t="s">
        <v>27</v>
      </c>
      <c r="DB1604" t="s">
        <v>27</v>
      </c>
    </row>
    <row r="1605" spans="4:106">
      <c r="D1605" s="3">
        <v>18</v>
      </c>
      <c r="BD1605" s="39">
        <v>42630</v>
      </c>
      <c r="BE1605" s="23">
        <v>0.49513888888888902</v>
      </c>
      <c r="BF1605" s="10" t="str">
        <f t="shared" si="155"/>
        <v>17/09/2016 11:53</v>
      </c>
      <c r="BG1605" s="35">
        <v>0.49652777777777801</v>
      </c>
      <c r="BH1605" s="35">
        <f t="shared" si="152"/>
        <v>42630.5</v>
      </c>
      <c r="BI1605" t="str">
        <f t="shared" si="153"/>
        <v>17/09/2016 11:55:00</v>
      </c>
      <c r="BJ1605" s="40" t="str">
        <f t="shared" si="154"/>
        <v>17/09/2016 12:00:00</v>
      </c>
      <c r="BK1605">
        <f>VLOOKUP($BI1605, [1]TableView_704030_20160816_20160!$D$2:$M$5095,3,FALSE)</f>
        <v>1020.01423069</v>
      </c>
      <c r="BL1605">
        <f>VLOOKUP($BI1605, [1]TableView_704030_20160816_20160!$D$2:$M$5095,8,FALSE)</f>
        <v>17.2222222222222</v>
      </c>
      <c r="BM1605">
        <f>VLOOKUP($BI1605, [1]TableView_704030_20160816_20160!$D$2:$M$5095,10,FALSE)</f>
        <v>0</v>
      </c>
      <c r="BN1605">
        <f>VLOOKUP($BI1605, [1]TableView_704030_20160816_20160!$D$2:$M$5095,4,FALSE)</f>
        <v>74</v>
      </c>
      <c r="BO1605">
        <f>VLOOKUP($BI1605, [1]TableView_704030_20160816_20160!$D$2:$M$5095,6,FALSE)</f>
        <v>331</v>
      </c>
      <c r="BP1605">
        <f>VLOOKUP($BI1605, [1]TableView_704030_20160816_20160!$D$2:$M$5095,7,FALSE)</f>
        <v>5</v>
      </c>
      <c r="BQ1605">
        <f>VLOOKUP($BI1605, [1]TableView_704030_20160816_20160!$D$2:$M$5095,2,FALSE)</f>
        <v>13.9</v>
      </c>
      <c r="BR1605">
        <f>VLOOKUP($BJ1605, [2]aacb8965d69cc6fd1cb3a5cae9e8ae7!$C$6:$F$853,4,FALSE)</f>
        <v>0.6</v>
      </c>
      <c r="BS1605" s="15">
        <v>2</v>
      </c>
      <c r="BT1605" t="str">
        <f t="shared" si="151"/>
        <v>17/09/2016 2</v>
      </c>
      <c r="BU1605">
        <f>VLOOKUP($BT1605, [3]Sheet1!$D$3:$T$89,4,FALSE)</f>
        <v>18</v>
      </c>
      <c r="BV1605">
        <f>VLOOKUP($BT1605, [3]Sheet1!$D$3:$T$89,5,FALSE)</f>
        <v>17</v>
      </c>
      <c r="BW1605">
        <f>VLOOKUP($BT1605, [3]Sheet1!$D$3:$T$89,8,FALSE)</f>
        <v>17</v>
      </c>
      <c r="BX1605">
        <f>VLOOKUP($BT1605, [3]Sheet1!$D$3:$T$89,9,FALSE)</f>
        <v>17</v>
      </c>
      <c r="BY1605">
        <f>VLOOKUP($BT1605, [3]Sheet1!$D$3:$T$89,12,FALSE)</f>
        <v>17</v>
      </c>
      <c r="BZ1605">
        <f>VLOOKUP($BT1605, [3]Sheet1!$D$3:$T$89,13,FALSE)</f>
        <v>16</v>
      </c>
      <c r="CA1605" t="str">
        <f>VLOOKUP($BT1605, [3]Sheet1!$D$3:$T$89,16,FALSE)</f>
        <v>N/A</v>
      </c>
      <c r="CB1605" t="str">
        <f>VLOOKUP($BT1605, [3]Sheet1!$D$3:$T$89,17,FALSE)</f>
        <v>N/A</v>
      </c>
      <c r="CD1605" s="12">
        <v>42630</v>
      </c>
      <c r="CE1605" s="2">
        <v>0.49513888888888902</v>
      </c>
      <c r="CF1605" s="2" t="s">
        <v>3274</v>
      </c>
      <c r="CG1605" s="2">
        <v>0.49652777777777801</v>
      </c>
      <c r="CH1605" s="2">
        <v>42630.5</v>
      </c>
      <c r="CI1605" t="s">
        <v>3271</v>
      </c>
      <c r="CJ1605" t="s">
        <v>3265</v>
      </c>
      <c r="CK1605">
        <v>1020.01423069</v>
      </c>
      <c r="CL1605">
        <v>17.2222222222222</v>
      </c>
      <c r="CM1605">
        <v>0</v>
      </c>
      <c r="CN1605">
        <v>74</v>
      </c>
      <c r="CO1605">
        <v>331</v>
      </c>
      <c r="CP1605">
        <v>5</v>
      </c>
      <c r="CQ1605">
        <v>13.9</v>
      </c>
      <c r="CR1605">
        <v>0.6</v>
      </c>
      <c r="CS1605">
        <v>2</v>
      </c>
      <c r="CT1605" t="s">
        <v>1317</v>
      </c>
      <c r="CU1605">
        <v>18</v>
      </c>
      <c r="CV1605">
        <v>17</v>
      </c>
      <c r="CW1605">
        <v>17</v>
      </c>
      <c r="CX1605">
        <v>17</v>
      </c>
      <c r="CY1605">
        <v>17</v>
      </c>
      <c r="CZ1605">
        <v>16</v>
      </c>
      <c r="DA1605" t="s">
        <v>27</v>
      </c>
      <c r="DB1605" t="s">
        <v>27</v>
      </c>
    </row>
    <row r="1606" spans="4:106">
      <c r="D1606" s="3">
        <v>19</v>
      </c>
      <c r="BD1606" s="39">
        <v>42630</v>
      </c>
      <c r="BE1606" s="23">
        <v>0.49583333333333302</v>
      </c>
      <c r="BF1606" s="10" t="str">
        <f t="shared" si="155"/>
        <v>17/09/2016 11:54</v>
      </c>
      <c r="BG1606" s="35">
        <v>0.49652777777777801</v>
      </c>
      <c r="BH1606" s="35">
        <f t="shared" si="152"/>
        <v>42630.5</v>
      </c>
      <c r="BI1606" t="str">
        <f t="shared" si="153"/>
        <v>17/09/2016 11:55:00</v>
      </c>
      <c r="BJ1606" s="40" t="str">
        <f t="shared" si="154"/>
        <v>17/09/2016 12:00:00</v>
      </c>
      <c r="BK1606">
        <f>VLOOKUP($BI1606, [1]TableView_704030_20160816_20160!$D$2:$M$5095,3,FALSE)</f>
        <v>1020.01423069</v>
      </c>
      <c r="BL1606">
        <f>VLOOKUP($BI1606, [1]TableView_704030_20160816_20160!$D$2:$M$5095,8,FALSE)</f>
        <v>17.2222222222222</v>
      </c>
      <c r="BM1606">
        <f>VLOOKUP($BI1606, [1]TableView_704030_20160816_20160!$D$2:$M$5095,10,FALSE)</f>
        <v>0</v>
      </c>
      <c r="BN1606">
        <f>VLOOKUP($BI1606, [1]TableView_704030_20160816_20160!$D$2:$M$5095,4,FALSE)</f>
        <v>74</v>
      </c>
      <c r="BO1606">
        <f>VLOOKUP($BI1606, [1]TableView_704030_20160816_20160!$D$2:$M$5095,6,FALSE)</f>
        <v>331</v>
      </c>
      <c r="BP1606">
        <f>VLOOKUP($BI1606, [1]TableView_704030_20160816_20160!$D$2:$M$5095,7,FALSE)</f>
        <v>5</v>
      </c>
      <c r="BQ1606">
        <f>VLOOKUP($BI1606, [1]TableView_704030_20160816_20160!$D$2:$M$5095,2,FALSE)</f>
        <v>13.9</v>
      </c>
      <c r="BR1606">
        <f>VLOOKUP($BJ1606, [2]aacb8965d69cc6fd1cb3a5cae9e8ae7!$C$6:$F$853,4,FALSE)</f>
        <v>0.6</v>
      </c>
      <c r="BS1606" s="15">
        <v>2</v>
      </c>
      <c r="BT1606" t="str">
        <f t="shared" si="151"/>
        <v>17/09/2016 2</v>
      </c>
      <c r="BU1606">
        <f>VLOOKUP($BT1606, [3]Sheet1!$D$3:$T$89,4,FALSE)</f>
        <v>18</v>
      </c>
      <c r="BV1606">
        <f>VLOOKUP($BT1606, [3]Sheet1!$D$3:$T$89,5,FALSE)</f>
        <v>17</v>
      </c>
      <c r="BW1606">
        <f>VLOOKUP($BT1606, [3]Sheet1!$D$3:$T$89,8,FALSE)</f>
        <v>17</v>
      </c>
      <c r="BX1606">
        <f>VLOOKUP($BT1606, [3]Sheet1!$D$3:$T$89,9,FALSE)</f>
        <v>17</v>
      </c>
      <c r="BY1606">
        <f>VLOOKUP($BT1606, [3]Sheet1!$D$3:$T$89,12,FALSE)</f>
        <v>17</v>
      </c>
      <c r="BZ1606">
        <f>VLOOKUP($BT1606, [3]Sheet1!$D$3:$T$89,13,FALSE)</f>
        <v>16</v>
      </c>
      <c r="CA1606" t="str">
        <f>VLOOKUP($BT1606, [3]Sheet1!$D$3:$T$89,16,FALSE)</f>
        <v>N/A</v>
      </c>
      <c r="CB1606" t="str">
        <f>VLOOKUP($BT1606, [3]Sheet1!$D$3:$T$89,17,FALSE)</f>
        <v>N/A</v>
      </c>
      <c r="CD1606" s="12">
        <v>42630</v>
      </c>
      <c r="CE1606" s="2">
        <v>0.49583333333333302</v>
      </c>
      <c r="CF1606" s="2" t="s">
        <v>3275</v>
      </c>
      <c r="CG1606" s="2">
        <v>0.49652777777777801</v>
      </c>
      <c r="CH1606" s="2">
        <v>42630.5</v>
      </c>
      <c r="CI1606" t="s">
        <v>3271</v>
      </c>
      <c r="CJ1606" t="s">
        <v>3265</v>
      </c>
      <c r="CK1606">
        <v>1020.01423069</v>
      </c>
      <c r="CL1606">
        <v>17.2222222222222</v>
      </c>
      <c r="CM1606">
        <v>0</v>
      </c>
      <c r="CN1606">
        <v>74</v>
      </c>
      <c r="CO1606">
        <v>331</v>
      </c>
      <c r="CP1606">
        <v>5</v>
      </c>
      <c r="CQ1606">
        <v>13.9</v>
      </c>
      <c r="CR1606">
        <v>0.6</v>
      </c>
      <c r="CS1606">
        <v>2</v>
      </c>
      <c r="CT1606" t="s">
        <v>1317</v>
      </c>
      <c r="CU1606">
        <v>18</v>
      </c>
      <c r="CV1606">
        <v>17</v>
      </c>
      <c r="CW1606">
        <v>17</v>
      </c>
      <c r="CX1606">
        <v>17</v>
      </c>
      <c r="CY1606">
        <v>17</v>
      </c>
      <c r="CZ1606">
        <v>16</v>
      </c>
      <c r="DA1606" t="s">
        <v>27</v>
      </c>
      <c r="DB1606" t="s">
        <v>27</v>
      </c>
    </row>
    <row r="1607" spans="4:106">
      <c r="D1607" s="3">
        <v>20</v>
      </c>
      <c r="BD1607" s="39">
        <v>42630</v>
      </c>
      <c r="BE1607" s="23">
        <v>0.49652777777777801</v>
      </c>
      <c r="BF1607" s="10" t="str">
        <f t="shared" si="155"/>
        <v>17/09/2016 11:55</v>
      </c>
      <c r="BG1607" s="35">
        <v>0.49652777777777801</v>
      </c>
      <c r="BH1607" s="35">
        <f t="shared" si="152"/>
        <v>42630.5</v>
      </c>
      <c r="BI1607" t="str">
        <f t="shared" si="153"/>
        <v>17/09/2016 11:55:00</v>
      </c>
      <c r="BJ1607" s="40" t="str">
        <f t="shared" si="154"/>
        <v>17/09/2016 12:00:00</v>
      </c>
      <c r="BK1607">
        <f>VLOOKUP($BI1607, [1]TableView_704030_20160816_20160!$D$2:$M$5095,3,FALSE)</f>
        <v>1020.01423069</v>
      </c>
      <c r="BL1607">
        <f>VLOOKUP($BI1607, [1]TableView_704030_20160816_20160!$D$2:$M$5095,8,FALSE)</f>
        <v>17.2222222222222</v>
      </c>
      <c r="BM1607">
        <f>VLOOKUP($BI1607, [1]TableView_704030_20160816_20160!$D$2:$M$5095,10,FALSE)</f>
        <v>0</v>
      </c>
      <c r="BN1607">
        <f>VLOOKUP($BI1607, [1]TableView_704030_20160816_20160!$D$2:$M$5095,4,FALSE)</f>
        <v>74</v>
      </c>
      <c r="BO1607">
        <f>VLOOKUP($BI1607, [1]TableView_704030_20160816_20160!$D$2:$M$5095,6,FALSE)</f>
        <v>331</v>
      </c>
      <c r="BP1607">
        <f>VLOOKUP($BI1607, [1]TableView_704030_20160816_20160!$D$2:$M$5095,7,FALSE)</f>
        <v>5</v>
      </c>
      <c r="BQ1607">
        <f>VLOOKUP($BI1607, [1]TableView_704030_20160816_20160!$D$2:$M$5095,2,FALSE)</f>
        <v>13.9</v>
      </c>
      <c r="BR1607">
        <f>VLOOKUP($BJ1607, [2]aacb8965d69cc6fd1cb3a5cae9e8ae7!$C$6:$F$853,4,FALSE)</f>
        <v>0.6</v>
      </c>
      <c r="BS1607" s="15">
        <v>2</v>
      </c>
      <c r="BT1607" t="str">
        <f t="shared" si="151"/>
        <v>17/09/2016 2</v>
      </c>
      <c r="BU1607">
        <f>VLOOKUP($BT1607, [3]Sheet1!$D$3:$T$89,4,FALSE)</f>
        <v>18</v>
      </c>
      <c r="BV1607">
        <f>VLOOKUP($BT1607, [3]Sheet1!$D$3:$T$89,5,FALSE)</f>
        <v>17</v>
      </c>
      <c r="BW1607">
        <f>VLOOKUP($BT1607, [3]Sheet1!$D$3:$T$89,8,FALSE)</f>
        <v>17</v>
      </c>
      <c r="BX1607">
        <f>VLOOKUP($BT1607, [3]Sheet1!$D$3:$T$89,9,FALSE)</f>
        <v>17</v>
      </c>
      <c r="BY1607">
        <f>VLOOKUP($BT1607, [3]Sheet1!$D$3:$T$89,12,FALSE)</f>
        <v>17</v>
      </c>
      <c r="BZ1607">
        <f>VLOOKUP($BT1607, [3]Sheet1!$D$3:$T$89,13,FALSE)</f>
        <v>16</v>
      </c>
      <c r="CA1607" t="str">
        <f>VLOOKUP($BT1607, [3]Sheet1!$D$3:$T$89,16,FALSE)</f>
        <v>N/A</v>
      </c>
      <c r="CB1607" t="str">
        <f>VLOOKUP($BT1607, [3]Sheet1!$D$3:$T$89,17,FALSE)</f>
        <v>N/A</v>
      </c>
      <c r="CD1607" s="12">
        <v>42630</v>
      </c>
      <c r="CE1607" s="2">
        <v>0.49652777777777801</v>
      </c>
      <c r="CF1607" s="2" t="s">
        <v>3276</v>
      </c>
      <c r="CG1607" s="2">
        <v>0.49652777777777801</v>
      </c>
      <c r="CH1607" s="2">
        <v>42630.5</v>
      </c>
      <c r="CI1607" t="s">
        <v>3271</v>
      </c>
      <c r="CJ1607" t="s">
        <v>3265</v>
      </c>
      <c r="CK1607">
        <v>1020.01423069</v>
      </c>
      <c r="CL1607">
        <v>17.2222222222222</v>
      </c>
      <c r="CM1607">
        <v>0</v>
      </c>
      <c r="CN1607">
        <v>74</v>
      </c>
      <c r="CO1607">
        <v>331</v>
      </c>
      <c r="CP1607">
        <v>5</v>
      </c>
      <c r="CQ1607">
        <v>13.9</v>
      </c>
      <c r="CR1607">
        <v>0.6</v>
      </c>
      <c r="CS1607">
        <v>2</v>
      </c>
      <c r="CT1607" t="s">
        <v>1317</v>
      </c>
      <c r="CU1607">
        <v>18</v>
      </c>
      <c r="CV1607">
        <v>17</v>
      </c>
      <c r="CW1607">
        <v>17</v>
      </c>
      <c r="CX1607">
        <v>17</v>
      </c>
      <c r="CY1607">
        <v>17</v>
      </c>
      <c r="CZ1607">
        <v>16</v>
      </c>
      <c r="DA1607" t="s">
        <v>27</v>
      </c>
      <c r="DB1607" t="s">
        <v>27</v>
      </c>
    </row>
    <row r="1608" spans="4:106">
      <c r="D1608" s="3">
        <v>21</v>
      </c>
      <c r="BD1608" s="39">
        <v>42630</v>
      </c>
      <c r="BE1608" s="23">
        <v>0.49722222222222201</v>
      </c>
      <c r="BF1608" s="10" t="str">
        <f t="shared" si="155"/>
        <v>17/09/2016 11:56</v>
      </c>
      <c r="BG1608" s="35">
        <v>0.49652777777777801</v>
      </c>
      <c r="BH1608" s="35">
        <f t="shared" si="152"/>
        <v>42630.5</v>
      </c>
      <c r="BI1608" t="str">
        <f t="shared" si="153"/>
        <v>17/09/2016 11:55:00</v>
      </c>
      <c r="BJ1608" s="40" t="str">
        <f t="shared" si="154"/>
        <v>17/09/2016 12:00:00</v>
      </c>
      <c r="BK1608">
        <f>VLOOKUP($BI1608, [1]TableView_704030_20160816_20160!$D$2:$M$5095,3,FALSE)</f>
        <v>1020.01423069</v>
      </c>
      <c r="BL1608">
        <f>VLOOKUP($BI1608, [1]TableView_704030_20160816_20160!$D$2:$M$5095,8,FALSE)</f>
        <v>17.2222222222222</v>
      </c>
      <c r="BM1608">
        <f>VLOOKUP($BI1608, [1]TableView_704030_20160816_20160!$D$2:$M$5095,10,FALSE)</f>
        <v>0</v>
      </c>
      <c r="BN1608">
        <f>VLOOKUP($BI1608, [1]TableView_704030_20160816_20160!$D$2:$M$5095,4,FALSE)</f>
        <v>74</v>
      </c>
      <c r="BO1608">
        <f>VLOOKUP($BI1608, [1]TableView_704030_20160816_20160!$D$2:$M$5095,6,FALSE)</f>
        <v>331</v>
      </c>
      <c r="BP1608">
        <f>VLOOKUP($BI1608, [1]TableView_704030_20160816_20160!$D$2:$M$5095,7,FALSE)</f>
        <v>5</v>
      </c>
      <c r="BQ1608">
        <f>VLOOKUP($BI1608, [1]TableView_704030_20160816_20160!$D$2:$M$5095,2,FALSE)</f>
        <v>13.9</v>
      </c>
      <c r="BR1608">
        <f>VLOOKUP($BJ1608, [2]aacb8965d69cc6fd1cb3a5cae9e8ae7!$C$6:$F$853,4,FALSE)</f>
        <v>0.6</v>
      </c>
      <c r="BS1608" s="15">
        <v>2</v>
      </c>
      <c r="BT1608" t="str">
        <f t="shared" si="151"/>
        <v>17/09/2016 2</v>
      </c>
      <c r="BU1608">
        <f>VLOOKUP($BT1608, [3]Sheet1!$D$3:$T$89,4,FALSE)</f>
        <v>18</v>
      </c>
      <c r="BV1608">
        <f>VLOOKUP($BT1608, [3]Sheet1!$D$3:$T$89,5,FALSE)</f>
        <v>17</v>
      </c>
      <c r="BW1608">
        <f>VLOOKUP($BT1608, [3]Sheet1!$D$3:$T$89,8,FALSE)</f>
        <v>17</v>
      </c>
      <c r="BX1608">
        <f>VLOOKUP($BT1608, [3]Sheet1!$D$3:$T$89,9,FALSE)</f>
        <v>17</v>
      </c>
      <c r="BY1608">
        <f>VLOOKUP($BT1608, [3]Sheet1!$D$3:$T$89,12,FALSE)</f>
        <v>17</v>
      </c>
      <c r="BZ1608">
        <f>VLOOKUP($BT1608, [3]Sheet1!$D$3:$T$89,13,FALSE)</f>
        <v>16</v>
      </c>
      <c r="CA1608" t="str">
        <f>VLOOKUP($BT1608, [3]Sheet1!$D$3:$T$89,16,FALSE)</f>
        <v>N/A</v>
      </c>
      <c r="CB1608" t="str">
        <f>VLOOKUP($BT1608, [3]Sheet1!$D$3:$T$89,17,FALSE)</f>
        <v>N/A</v>
      </c>
      <c r="CD1608" s="12">
        <v>42630</v>
      </c>
      <c r="CE1608" s="2">
        <v>0.49722222222222201</v>
      </c>
      <c r="CF1608" s="2" t="s">
        <v>3277</v>
      </c>
      <c r="CG1608" s="2">
        <v>0.49652777777777801</v>
      </c>
      <c r="CH1608" s="2">
        <v>42630.5</v>
      </c>
      <c r="CI1608" t="s">
        <v>3271</v>
      </c>
      <c r="CJ1608" t="s">
        <v>3265</v>
      </c>
      <c r="CK1608">
        <v>1020.01423069</v>
      </c>
      <c r="CL1608">
        <v>17.2222222222222</v>
      </c>
      <c r="CM1608">
        <v>0</v>
      </c>
      <c r="CN1608">
        <v>74</v>
      </c>
      <c r="CO1608">
        <v>331</v>
      </c>
      <c r="CP1608">
        <v>5</v>
      </c>
      <c r="CQ1608">
        <v>13.9</v>
      </c>
      <c r="CR1608">
        <v>0.6</v>
      </c>
      <c r="CS1608">
        <v>2</v>
      </c>
      <c r="CT1608" t="s">
        <v>1317</v>
      </c>
      <c r="CU1608">
        <v>18</v>
      </c>
      <c r="CV1608">
        <v>17</v>
      </c>
      <c r="CW1608">
        <v>17</v>
      </c>
      <c r="CX1608">
        <v>17</v>
      </c>
      <c r="CY1608">
        <v>17</v>
      </c>
      <c r="CZ1608">
        <v>16</v>
      </c>
      <c r="DA1608" t="s">
        <v>27</v>
      </c>
      <c r="DB1608" t="s">
        <v>27</v>
      </c>
    </row>
    <row r="1609" spans="4:106">
      <c r="D1609" s="3">
        <v>22</v>
      </c>
      <c r="BD1609" s="39">
        <v>42630</v>
      </c>
      <c r="BE1609" s="23">
        <v>0.49791666666666701</v>
      </c>
      <c r="BF1609" s="10" t="str">
        <f t="shared" si="155"/>
        <v>17/09/2016 11:57</v>
      </c>
      <c r="BG1609" s="35">
        <v>0.49652777777777801</v>
      </c>
      <c r="BH1609" s="35">
        <f t="shared" si="152"/>
        <v>42630.5</v>
      </c>
      <c r="BI1609" t="str">
        <f t="shared" si="153"/>
        <v>17/09/2016 11:55:00</v>
      </c>
      <c r="BJ1609" s="40" t="str">
        <f t="shared" si="154"/>
        <v>17/09/2016 12:00:00</v>
      </c>
      <c r="BK1609">
        <f>VLOOKUP($BI1609, [1]TableView_704030_20160816_20160!$D$2:$M$5095,3,FALSE)</f>
        <v>1020.01423069</v>
      </c>
      <c r="BL1609">
        <f>VLOOKUP($BI1609, [1]TableView_704030_20160816_20160!$D$2:$M$5095,8,FALSE)</f>
        <v>17.2222222222222</v>
      </c>
      <c r="BM1609">
        <f>VLOOKUP($BI1609, [1]TableView_704030_20160816_20160!$D$2:$M$5095,10,FALSE)</f>
        <v>0</v>
      </c>
      <c r="BN1609">
        <f>VLOOKUP($BI1609, [1]TableView_704030_20160816_20160!$D$2:$M$5095,4,FALSE)</f>
        <v>74</v>
      </c>
      <c r="BO1609">
        <f>VLOOKUP($BI1609, [1]TableView_704030_20160816_20160!$D$2:$M$5095,6,FALSE)</f>
        <v>331</v>
      </c>
      <c r="BP1609">
        <f>VLOOKUP($BI1609, [1]TableView_704030_20160816_20160!$D$2:$M$5095,7,FALSE)</f>
        <v>5</v>
      </c>
      <c r="BQ1609">
        <f>VLOOKUP($BI1609, [1]TableView_704030_20160816_20160!$D$2:$M$5095,2,FALSE)</f>
        <v>13.9</v>
      </c>
      <c r="BR1609">
        <f>VLOOKUP($BJ1609, [2]aacb8965d69cc6fd1cb3a5cae9e8ae7!$C$6:$F$853,4,FALSE)</f>
        <v>0.6</v>
      </c>
      <c r="BS1609" s="15">
        <v>2</v>
      </c>
      <c r="BT1609" t="str">
        <f t="shared" si="151"/>
        <v>17/09/2016 2</v>
      </c>
      <c r="BU1609">
        <f>VLOOKUP($BT1609, [3]Sheet1!$D$3:$T$89,4,FALSE)</f>
        <v>18</v>
      </c>
      <c r="BV1609">
        <f>VLOOKUP($BT1609, [3]Sheet1!$D$3:$T$89,5,FALSE)</f>
        <v>17</v>
      </c>
      <c r="BW1609">
        <f>VLOOKUP($BT1609, [3]Sheet1!$D$3:$T$89,8,FALSE)</f>
        <v>17</v>
      </c>
      <c r="BX1609">
        <f>VLOOKUP($BT1609, [3]Sheet1!$D$3:$T$89,9,FALSE)</f>
        <v>17</v>
      </c>
      <c r="BY1609">
        <f>VLOOKUP($BT1609, [3]Sheet1!$D$3:$T$89,12,FALSE)</f>
        <v>17</v>
      </c>
      <c r="BZ1609">
        <f>VLOOKUP($BT1609, [3]Sheet1!$D$3:$T$89,13,FALSE)</f>
        <v>16</v>
      </c>
      <c r="CA1609" t="str">
        <f>VLOOKUP($BT1609, [3]Sheet1!$D$3:$T$89,16,FALSE)</f>
        <v>N/A</v>
      </c>
      <c r="CB1609" t="str">
        <f>VLOOKUP($BT1609, [3]Sheet1!$D$3:$T$89,17,FALSE)</f>
        <v>N/A</v>
      </c>
      <c r="CD1609" s="12">
        <v>42630</v>
      </c>
      <c r="CE1609" s="2">
        <v>0.49791666666666701</v>
      </c>
      <c r="CF1609" s="2" t="s">
        <v>3278</v>
      </c>
      <c r="CG1609" s="2">
        <v>0.49652777777777801</v>
      </c>
      <c r="CH1609" s="2">
        <v>42630.5</v>
      </c>
      <c r="CI1609" t="s">
        <v>3271</v>
      </c>
      <c r="CJ1609" t="s">
        <v>3265</v>
      </c>
      <c r="CK1609">
        <v>1020.01423069</v>
      </c>
      <c r="CL1609">
        <v>17.2222222222222</v>
      </c>
      <c r="CM1609">
        <v>0</v>
      </c>
      <c r="CN1609">
        <v>74</v>
      </c>
      <c r="CO1609">
        <v>331</v>
      </c>
      <c r="CP1609">
        <v>5</v>
      </c>
      <c r="CQ1609">
        <v>13.9</v>
      </c>
      <c r="CR1609">
        <v>0.6</v>
      </c>
      <c r="CS1609">
        <v>2</v>
      </c>
      <c r="CT1609" t="s">
        <v>1317</v>
      </c>
      <c r="CU1609">
        <v>18</v>
      </c>
      <c r="CV1609">
        <v>17</v>
      </c>
      <c r="CW1609">
        <v>17</v>
      </c>
      <c r="CX1609">
        <v>17</v>
      </c>
      <c r="CY1609">
        <v>17</v>
      </c>
      <c r="CZ1609">
        <v>16</v>
      </c>
      <c r="DA1609" t="s">
        <v>27</v>
      </c>
      <c r="DB1609" t="s">
        <v>27</v>
      </c>
    </row>
    <row r="1610" spans="4:106">
      <c r="D1610" s="3">
        <v>23</v>
      </c>
      <c r="BD1610" s="39">
        <v>42630</v>
      </c>
      <c r="BE1610" s="23">
        <v>0.49861111111111101</v>
      </c>
      <c r="BF1610" s="10" t="str">
        <f t="shared" si="155"/>
        <v>17/09/2016 11:58</v>
      </c>
      <c r="BG1610" s="35">
        <v>0.49652777777777801</v>
      </c>
      <c r="BH1610" s="35">
        <f t="shared" si="152"/>
        <v>42630.5</v>
      </c>
      <c r="BI1610" t="str">
        <f t="shared" si="153"/>
        <v>17/09/2016 11:55:00</v>
      </c>
      <c r="BJ1610" s="40" t="str">
        <f t="shared" si="154"/>
        <v>17/09/2016 12:00:00</v>
      </c>
      <c r="BK1610">
        <f>VLOOKUP($BI1610, [1]TableView_704030_20160816_20160!$D$2:$M$5095,3,FALSE)</f>
        <v>1020.01423069</v>
      </c>
      <c r="BL1610">
        <f>VLOOKUP($BI1610, [1]TableView_704030_20160816_20160!$D$2:$M$5095,8,FALSE)</f>
        <v>17.2222222222222</v>
      </c>
      <c r="BM1610">
        <f>VLOOKUP($BI1610, [1]TableView_704030_20160816_20160!$D$2:$M$5095,10,FALSE)</f>
        <v>0</v>
      </c>
      <c r="BN1610">
        <f>VLOOKUP($BI1610, [1]TableView_704030_20160816_20160!$D$2:$M$5095,4,FALSE)</f>
        <v>74</v>
      </c>
      <c r="BO1610">
        <f>VLOOKUP($BI1610, [1]TableView_704030_20160816_20160!$D$2:$M$5095,6,FALSE)</f>
        <v>331</v>
      </c>
      <c r="BP1610">
        <f>VLOOKUP($BI1610, [1]TableView_704030_20160816_20160!$D$2:$M$5095,7,FALSE)</f>
        <v>5</v>
      </c>
      <c r="BQ1610">
        <f>VLOOKUP($BI1610, [1]TableView_704030_20160816_20160!$D$2:$M$5095,2,FALSE)</f>
        <v>13.9</v>
      </c>
      <c r="BR1610">
        <f>VLOOKUP($BJ1610, [2]aacb8965d69cc6fd1cb3a5cae9e8ae7!$C$6:$F$853,4,FALSE)</f>
        <v>0.6</v>
      </c>
      <c r="BS1610" s="15">
        <v>2</v>
      </c>
      <c r="BT1610" t="str">
        <f t="shared" si="151"/>
        <v>17/09/2016 2</v>
      </c>
      <c r="BU1610">
        <f>VLOOKUP($BT1610, [3]Sheet1!$D$3:$T$89,4,FALSE)</f>
        <v>18</v>
      </c>
      <c r="BV1610">
        <f>VLOOKUP($BT1610, [3]Sheet1!$D$3:$T$89,5,FALSE)</f>
        <v>17</v>
      </c>
      <c r="BW1610">
        <f>VLOOKUP($BT1610, [3]Sheet1!$D$3:$T$89,8,FALSE)</f>
        <v>17</v>
      </c>
      <c r="BX1610">
        <f>VLOOKUP($BT1610, [3]Sheet1!$D$3:$T$89,9,FALSE)</f>
        <v>17</v>
      </c>
      <c r="BY1610">
        <f>VLOOKUP($BT1610, [3]Sheet1!$D$3:$T$89,12,FALSE)</f>
        <v>17</v>
      </c>
      <c r="BZ1610">
        <f>VLOOKUP($BT1610, [3]Sheet1!$D$3:$T$89,13,FALSE)</f>
        <v>16</v>
      </c>
      <c r="CA1610" t="str">
        <f>VLOOKUP($BT1610, [3]Sheet1!$D$3:$T$89,16,FALSE)</f>
        <v>N/A</v>
      </c>
      <c r="CB1610" t="str">
        <f>VLOOKUP($BT1610, [3]Sheet1!$D$3:$T$89,17,FALSE)</f>
        <v>N/A</v>
      </c>
      <c r="CD1610" s="12">
        <v>42630</v>
      </c>
      <c r="CE1610" s="2">
        <v>0.49861111111111101</v>
      </c>
      <c r="CF1610" s="2" t="s">
        <v>3279</v>
      </c>
      <c r="CG1610" s="2">
        <v>0.49652777777777801</v>
      </c>
      <c r="CH1610" s="2">
        <v>42630.5</v>
      </c>
      <c r="CI1610" t="s">
        <v>3271</v>
      </c>
      <c r="CJ1610" t="s">
        <v>3265</v>
      </c>
      <c r="CK1610">
        <v>1020.01423069</v>
      </c>
      <c r="CL1610">
        <v>17.2222222222222</v>
      </c>
      <c r="CM1610">
        <v>0</v>
      </c>
      <c r="CN1610">
        <v>74</v>
      </c>
      <c r="CO1610">
        <v>331</v>
      </c>
      <c r="CP1610">
        <v>5</v>
      </c>
      <c r="CQ1610">
        <v>13.9</v>
      </c>
      <c r="CR1610">
        <v>0.6</v>
      </c>
      <c r="CS1610">
        <v>2</v>
      </c>
      <c r="CT1610" t="s">
        <v>1317</v>
      </c>
      <c r="CU1610">
        <v>18</v>
      </c>
      <c r="CV1610">
        <v>17</v>
      </c>
      <c r="CW1610">
        <v>17</v>
      </c>
      <c r="CX1610">
        <v>17</v>
      </c>
      <c r="CY1610">
        <v>17</v>
      </c>
      <c r="CZ1610">
        <v>16</v>
      </c>
      <c r="DA1610" t="s">
        <v>27</v>
      </c>
      <c r="DB1610" t="s">
        <v>27</v>
      </c>
    </row>
    <row r="1611" spans="4:106">
      <c r="D1611" s="3">
        <v>24</v>
      </c>
      <c r="BD1611" s="39">
        <v>42630</v>
      </c>
      <c r="BE1611" s="23">
        <v>0.499305555555556</v>
      </c>
      <c r="BF1611" s="10" t="str">
        <f t="shared" si="155"/>
        <v>17/09/2016 11:59</v>
      </c>
      <c r="BG1611" s="35">
        <v>0.49652777777777801</v>
      </c>
      <c r="BH1611" s="35">
        <f t="shared" si="152"/>
        <v>42630.5</v>
      </c>
      <c r="BI1611" t="str">
        <f t="shared" si="153"/>
        <v>17/09/2016 11:55:00</v>
      </c>
      <c r="BJ1611" s="40" t="str">
        <f t="shared" si="154"/>
        <v>17/09/2016 12:00:00</v>
      </c>
      <c r="BK1611">
        <f>VLOOKUP($BI1611, [1]TableView_704030_20160816_20160!$D$2:$M$5095,3,FALSE)</f>
        <v>1020.01423069</v>
      </c>
      <c r="BL1611">
        <f>VLOOKUP($BI1611, [1]TableView_704030_20160816_20160!$D$2:$M$5095,8,FALSE)</f>
        <v>17.2222222222222</v>
      </c>
      <c r="BM1611">
        <f>VLOOKUP($BI1611, [1]TableView_704030_20160816_20160!$D$2:$M$5095,10,FALSE)</f>
        <v>0</v>
      </c>
      <c r="BN1611">
        <f>VLOOKUP($BI1611, [1]TableView_704030_20160816_20160!$D$2:$M$5095,4,FALSE)</f>
        <v>74</v>
      </c>
      <c r="BO1611">
        <f>VLOOKUP($BI1611, [1]TableView_704030_20160816_20160!$D$2:$M$5095,6,FALSE)</f>
        <v>331</v>
      </c>
      <c r="BP1611">
        <f>VLOOKUP($BI1611, [1]TableView_704030_20160816_20160!$D$2:$M$5095,7,FALSE)</f>
        <v>5</v>
      </c>
      <c r="BQ1611">
        <f>VLOOKUP($BI1611, [1]TableView_704030_20160816_20160!$D$2:$M$5095,2,FALSE)</f>
        <v>13.9</v>
      </c>
      <c r="BR1611">
        <f>VLOOKUP($BJ1611, [2]aacb8965d69cc6fd1cb3a5cae9e8ae7!$C$6:$F$853,4,FALSE)</f>
        <v>0.6</v>
      </c>
      <c r="BS1611" s="15">
        <v>2</v>
      </c>
      <c r="BT1611" t="str">
        <f t="shared" si="151"/>
        <v>17/09/2016 2</v>
      </c>
      <c r="BU1611">
        <f>VLOOKUP($BT1611, [3]Sheet1!$D$3:$T$89,4,FALSE)</f>
        <v>18</v>
      </c>
      <c r="BV1611">
        <f>VLOOKUP($BT1611, [3]Sheet1!$D$3:$T$89,5,FALSE)</f>
        <v>17</v>
      </c>
      <c r="BW1611">
        <f>VLOOKUP($BT1611, [3]Sheet1!$D$3:$T$89,8,FALSE)</f>
        <v>17</v>
      </c>
      <c r="BX1611">
        <f>VLOOKUP($BT1611, [3]Sheet1!$D$3:$T$89,9,FALSE)</f>
        <v>17</v>
      </c>
      <c r="BY1611">
        <f>VLOOKUP($BT1611, [3]Sheet1!$D$3:$T$89,12,FALSE)</f>
        <v>17</v>
      </c>
      <c r="BZ1611">
        <f>VLOOKUP($BT1611, [3]Sheet1!$D$3:$T$89,13,FALSE)</f>
        <v>16</v>
      </c>
      <c r="CA1611" t="str">
        <f>VLOOKUP($BT1611, [3]Sheet1!$D$3:$T$89,16,FALSE)</f>
        <v>N/A</v>
      </c>
      <c r="CB1611" t="str">
        <f>VLOOKUP($BT1611, [3]Sheet1!$D$3:$T$89,17,FALSE)</f>
        <v>N/A</v>
      </c>
      <c r="CD1611" s="12">
        <v>42630</v>
      </c>
      <c r="CE1611" s="2">
        <v>0.499305555555556</v>
      </c>
      <c r="CF1611" s="2" t="s">
        <v>3280</v>
      </c>
      <c r="CG1611" s="2">
        <v>0.49652777777777801</v>
      </c>
      <c r="CH1611" s="2">
        <v>42630.5</v>
      </c>
      <c r="CI1611" t="s">
        <v>3271</v>
      </c>
      <c r="CJ1611" t="s">
        <v>3265</v>
      </c>
      <c r="CK1611">
        <v>1020.01423069</v>
      </c>
      <c r="CL1611">
        <v>17.2222222222222</v>
      </c>
      <c r="CM1611">
        <v>0</v>
      </c>
      <c r="CN1611">
        <v>74</v>
      </c>
      <c r="CO1611">
        <v>331</v>
      </c>
      <c r="CP1611">
        <v>5</v>
      </c>
      <c r="CQ1611">
        <v>13.9</v>
      </c>
      <c r="CR1611">
        <v>0.6</v>
      </c>
      <c r="CS1611">
        <v>2</v>
      </c>
      <c r="CT1611" t="s">
        <v>1317</v>
      </c>
      <c r="CU1611">
        <v>18</v>
      </c>
      <c r="CV1611">
        <v>17</v>
      </c>
      <c r="CW1611">
        <v>17</v>
      </c>
      <c r="CX1611">
        <v>17</v>
      </c>
      <c r="CY1611">
        <v>17</v>
      </c>
      <c r="CZ1611">
        <v>16</v>
      </c>
      <c r="DA1611" t="s">
        <v>27</v>
      </c>
      <c r="DB1611" t="s">
        <v>27</v>
      </c>
    </row>
    <row r="1612" spans="4:106">
      <c r="D1612" s="3">
        <v>25</v>
      </c>
      <c r="E1612" s="1">
        <v>1</v>
      </c>
      <c r="F1612">
        <v>6</v>
      </c>
      <c r="G1612" t="s">
        <v>52</v>
      </c>
      <c r="BD1612" s="39">
        <v>42630</v>
      </c>
      <c r="BE1612" s="23">
        <v>0.5</v>
      </c>
      <c r="BF1612" s="10" t="str">
        <f t="shared" si="155"/>
        <v>17/09/2016 12:00</v>
      </c>
      <c r="BG1612" s="35">
        <v>0.50347222222222221</v>
      </c>
      <c r="BH1612" s="35">
        <f t="shared" si="152"/>
        <v>42630.5</v>
      </c>
      <c r="BI1612" t="str">
        <f t="shared" si="153"/>
        <v>17/09/2016 12:05:00</v>
      </c>
      <c r="BJ1612" s="40" t="str">
        <f t="shared" si="154"/>
        <v>17/09/2016 12:00:00</v>
      </c>
      <c r="BK1612">
        <f>VLOOKUP($BI1612, [1]TableView_704030_20160816_20160!$D$2:$M$5095,3,FALSE)</f>
        <v>1020.01423069</v>
      </c>
      <c r="BL1612">
        <f>VLOOKUP($BI1612, [1]TableView_704030_20160816_20160!$D$2:$M$5095,8,FALSE)</f>
        <v>17.2222222222222</v>
      </c>
      <c r="BM1612">
        <f>VLOOKUP($BI1612, [1]TableView_704030_20160816_20160!$D$2:$M$5095,10,FALSE)</f>
        <v>0</v>
      </c>
      <c r="BN1612">
        <f>VLOOKUP($BI1612, [1]TableView_704030_20160816_20160!$D$2:$M$5095,4,FALSE)</f>
        <v>73</v>
      </c>
      <c r="BO1612">
        <f>VLOOKUP($BI1612, [1]TableView_704030_20160816_20160!$D$2:$M$5095,6,FALSE)</f>
        <v>318</v>
      </c>
      <c r="BP1612">
        <f>VLOOKUP($BI1612, [1]TableView_704030_20160816_20160!$D$2:$M$5095,7,FALSE)</f>
        <v>5</v>
      </c>
      <c r="BQ1612">
        <f>VLOOKUP($BI1612, [1]TableView_704030_20160816_20160!$D$2:$M$5095,2,FALSE)</f>
        <v>13</v>
      </c>
      <c r="BR1612">
        <f>VLOOKUP($BJ1612, [2]aacb8965d69cc6fd1cb3a5cae9e8ae7!$C$6:$F$853,4,FALSE)</f>
        <v>0.6</v>
      </c>
      <c r="BS1612" s="15">
        <v>2</v>
      </c>
      <c r="BT1612" t="str">
        <f t="shared" si="151"/>
        <v>17/09/2016 2</v>
      </c>
      <c r="BU1612">
        <f>VLOOKUP($BT1612, [3]Sheet1!$D$3:$T$89,4,FALSE)</f>
        <v>18</v>
      </c>
      <c r="BV1612">
        <f>VLOOKUP($BT1612, [3]Sheet1!$D$3:$T$89,5,FALSE)</f>
        <v>17</v>
      </c>
      <c r="BW1612">
        <f>VLOOKUP($BT1612, [3]Sheet1!$D$3:$T$89,8,FALSE)</f>
        <v>17</v>
      </c>
      <c r="BX1612">
        <f>VLOOKUP($BT1612, [3]Sheet1!$D$3:$T$89,9,FALSE)</f>
        <v>17</v>
      </c>
      <c r="BY1612">
        <f>VLOOKUP($BT1612, [3]Sheet1!$D$3:$T$89,12,FALSE)</f>
        <v>17</v>
      </c>
      <c r="BZ1612">
        <f>VLOOKUP($BT1612, [3]Sheet1!$D$3:$T$89,13,FALSE)</f>
        <v>16</v>
      </c>
      <c r="CA1612" t="str">
        <f>VLOOKUP($BT1612, [3]Sheet1!$D$3:$T$89,16,FALSE)</f>
        <v>N/A</v>
      </c>
      <c r="CB1612" t="str">
        <f>VLOOKUP($BT1612, [3]Sheet1!$D$3:$T$89,17,FALSE)</f>
        <v>N/A</v>
      </c>
      <c r="CD1612" s="12">
        <v>42630</v>
      </c>
      <c r="CE1612" s="2">
        <v>0.5</v>
      </c>
      <c r="CF1612" s="2" t="s">
        <v>3281</v>
      </c>
      <c r="CG1612" s="2">
        <v>0.50347222222222221</v>
      </c>
      <c r="CH1612" s="2">
        <v>42630.5</v>
      </c>
      <c r="CI1612" t="s">
        <v>3282</v>
      </c>
      <c r="CJ1612" t="s">
        <v>3265</v>
      </c>
      <c r="CK1612">
        <v>1020.01423069</v>
      </c>
      <c r="CL1612">
        <v>17.2222222222222</v>
      </c>
      <c r="CM1612">
        <v>0</v>
      </c>
      <c r="CN1612">
        <v>73</v>
      </c>
      <c r="CO1612">
        <v>318</v>
      </c>
      <c r="CP1612">
        <v>5</v>
      </c>
      <c r="CQ1612">
        <v>13</v>
      </c>
      <c r="CR1612">
        <v>0.6</v>
      </c>
      <c r="CS1612">
        <v>2</v>
      </c>
      <c r="CT1612" t="s">
        <v>1317</v>
      </c>
      <c r="CU1612">
        <v>18</v>
      </c>
      <c r="CV1612">
        <v>17</v>
      </c>
      <c r="CW1612">
        <v>17</v>
      </c>
      <c r="CX1612">
        <v>17</v>
      </c>
      <c r="CY1612">
        <v>17</v>
      </c>
      <c r="CZ1612">
        <v>16</v>
      </c>
      <c r="DA1612" t="s">
        <v>27</v>
      </c>
      <c r="DB1612" t="s">
        <v>27</v>
      </c>
    </row>
    <row r="1613" spans="4:106">
      <c r="D1613" s="3">
        <v>26</v>
      </c>
      <c r="E1613" s="1">
        <v>1</v>
      </c>
      <c r="F1613">
        <v>5</v>
      </c>
      <c r="G1613" t="s">
        <v>35</v>
      </c>
      <c r="BD1613" s="39">
        <v>42630</v>
      </c>
      <c r="BE1613" s="23">
        <v>0.500694444444444</v>
      </c>
      <c r="BF1613" s="10" t="str">
        <f t="shared" si="155"/>
        <v>17/09/2016 12:01</v>
      </c>
      <c r="BG1613" s="35">
        <v>0.50347222222222221</v>
      </c>
      <c r="BH1613" s="35">
        <f t="shared" si="152"/>
        <v>42630.5</v>
      </c>
      <c r="BI1613" t="str">
        <f t="shared" si="153"/>
        <v>17/09/2016 12:05:00</v>
      </c>
      <c r="BJ1613" s="40" t="str">
        <f t="shared" si="154"/>
        <v>17/09/2016 12:00:00</v>
      </c>
      <c r="BK1613">
        <f>VLOOKUP($BI1613, [1]TableView_704030_20160816_20160!$D$2:$M$5095,3,FALSE)</f>
        <v>1020.01423069</v>
      </c>
      <c r="BL1613">
        <f>VLOOKUP($BI1613, [1]TableView_704030_20160816_20160!$D$2:$M$5095,8,FALSE)</f>
        <v>17.2222222222222</v>
      </c>
      <c r="BM1613">
        <f>VLOOKUP($BI1613, [1]TableView_704030_20160816_20160!$D$2:$M$5095,10,FALSE)</f>
        <v>0</v>
      </c>
      <c r="BN1613">
        <f>VLOOKUP($BI1613, [1]TableView_704030_20160816_20160!$D$2:$M$5095,4,FALSE)</f>
        <v>73</v>
      </c>
      <c r="BO1613">
        <f>VLOOKUP($BI1613, [1]TableView_704030_20160816_20160!$D$2:$M$5095,6,FALSE)</f>
        <v>318</v>
      </c>
      <c r="BP1613">
        <f>VLOOKUP($BI1613, [1]TableView_704030_20160816_20160!$D$2:$M$5095,7,FALSE)</f>
        <v>5</v>
      </c>
      <c r="BQ1613">
        <f>VLOOKUP($BI1613, [1]TableView_704030_20160816_20160!$D$2:$M$5095,2,FALSE)</f>
        <v>13</v>
      </c>
      <c r="BR1613">
        <f>VLOOKUP($BJ1613, [2]aacb8965d69cc6fd1cb3a5cae9e8ae7!$C$6:$F$853,4,FALSE)</f>
        <v>0.6</v>
      </c>
      <c r="BS1613" s="15">
        <v>2</v>
      </c>
      <c r="BT1613" t="str">
        <f t="shared" si="151"/>
        <v>17/09/2016 2</v>
      </c>
      <c r="BU1613">
        <f>VLOOKUP($BT1613, [3]Sheet1!$D$3:$T$89,4,FALSE)</f>
        <v>18</v>
      </c>
      <c r="BV1613">
        <f>VLOOKUP($BT1613, [3]Sheet1!$D$3:$T$89,5,FALSE)</f>
        <v>17</v>
      </c>
      <c r="BW1613">
        <f>VLOOKUP($BT1613, [3]Sheet1!$D$3:$T$89,8,FALSE)</f>
        <v>17</v>
      </c>
      <c r="BX1613">
        <f>VLOOKUP($BT1613, [3]Sheet1!$D$3:$T$89,9,FALSE)</f>
        <v>17</v>
      </c>
      <c r="BY1613">
        <f>VLOOKUP($BT1613, [3]Sheet1!$D$3:$T$89,12,FALSE)</f>
        <v>17</v>
      </c>
      <c r="BZ1613">
        <f>VLOOKUP($BT1613, [3]Sheet1!$D$3:$T$89,13,FALSE)</f>
        <v>16</v>
      </c>
      <c r="CA1613" t="str">
        <f>VLOOKUP($BT1613, [3]Sheet1!$D$3:$T$89,16,FALSE)</f>
        <v>N/A</v>
      </c>
      <c r="CB1613" t="str">
        <f>VLOOKUP($BT1613, [3]Sheet1!$D$3:$T$89,17,FALSE)</f>
        <v>N/A</v>
      </c>
      <c r="CD1613" s="12">
        <v>42630</v>
      </c>
      <c r="CE1613" s="2">
        <v>0.500694444444444</v>
      </c>
      <c r="CF1613" s="2" t="s">
        <v>3283</v>
      </c>
      <c r="CG1613" s="2">
        <v>0.50347222222222221</v>
      </c>
      <c r="CH1613" s="2">
        <v>42630.5</v>
      </c>
      <c r="CI1613" t="s">
        <v>3282</v>
      </c>
      <c r="CJ1613" t="s">
        <v>3265</v>
      </c>
      <c r="CK1613">
        <v>1020.01423069</v>
      </c>
      <c r="CL1613">
        <v>17.2222222222222</v>
      </c>
      <c r="CM1613">
        <v>0</v>
      </c>
      <c r="CN1613">
        <v>73</v>
      </c>
      <c r="CO1613">
        <v>318</v>
      </c>
      <c r="CP1613">
        <v>5</v>
      </c>
      <c r="CQ1613">
        <v>13</v>
      </c>
      <c r="CR1613">
        <v>0.6</v>
      </c>
      <c r="CS1613">
        <v>2</v>
      </c>
      <c r="CT1613" t="s">
        <v>1317</v>
      </c>
      <c r="CU1613">
        <v>18</v>
      </c>
      <c r="CV1613">
        <v>17</v>
      </c>
      <c r="CW1613">
        <v>17</v>
      </c>
      <c r="CX1613">
        <v>17</v>
      </c>
      <c r="CY1613">
        <v>17</v>
      </c>
      <c r="CZ1613">
        <v>16</v>
      </c>
      <c r="DA1613" t="s">
        <v>27</v>
      </c>
      <c r="DB1613" t="s">
        <v>27</v>
      </c>
    </row>
    <row r="1614" spans="4:106">
      <c r="D1614" s="3">
        <v>27</v>
      </c>
      <c r="BD1614" s="39">
        <v>42630</v>
      </c>
      <c r="BE1614" s="23">
        <v>0.50138888888888899</v>
      </c>
      <c r="BF1614" s="10" t="str">
        <f t="shared" si="155"/>
        <v>17/09/2016 12:02</v>
      </c>
      <c r="BG1614" s="35">
        <v>0.50347222222222199</v>
      </c>
      <c r="BH1614" s="35">
        <f t="shared" si="152"/>
        <v>42630.5</v>
      </c>
      <c r="BI1614" t="str">
        <f t="shared" si="153"/>
        <v>17/09/2016 12:05:00</v>
      </c>
      <c r="BJ1614" s="40" t="str">
        <f t="shared" si="154"/>
        <v>17/09/2016 12:00:00</v>
      </c>
      <c r="BK1614">
        <f>VLOOKUP($BI1614, [1]TableView_704030_20160816_20160!$D$2:$M$5095,3,FALSE)</f>
        <v>1020.01423069</v>
      </c>
      <c r="BL1614">
        <f>VLOOKUP($BI1614, [1]TableView_704030_20160816_20160!$D$2:$M$5095,8,FALSE)</f>
        <v>17.2222222222222</v>
      </c>
      <c r="BM1614">
        <f>VLOOKUP($BI1614, [1]TableView_704030_20160816_20160!$D$2:$M$5095,10,FALSE)</f>
        <v>0</v>
      </c>
      <c r="BN1614">
        <f>VLOOKUP($BI1614, [1]TableView_704030_20160816_20160!$D$2:$M$5095,4,FALSE)</f>
        <v>73</v>
      </c>
      <c r="BO1614">
        <f>VLOOKUP($BI1614, [1]TableView_704030_20160816_20160!$D$2:$M$5095,6,FALSE)</f>
        <v>318</v>
      </c>
      <c r="BP1614">
        <f>VLOOKUP($BI1614, [1]TableView_704030_20160816_20160!$D$2:$M$5095,7,FALSE)</f>
        <v>5</v>
      </c>
      <c r="BQ1614">
        <f>VLOOKUP($BI1614, [1]TableView_704030_20160816_20160!$D$2:$M$5095,2,FALSE)</f>
        <v>13</v>
      </c>
      <c r="BR1614">
        <f>VLOOKUP($BJ1614, [2]aacb8965d69cc6fd1cb3a5cae9e8ae7!$C$6:$F$853,4,FALSE)</f>
        <v>0.6</v>
      </c>
      <c r="BS1614" s="15">
        <v>2</v>
      </c>
      <c r="BT1614" t="str">
        <f t="shared" si="151"/>
        <v>17/09/2016 2</v>
      </c>
      <c r="BU1614">
        <f>VLOOKUP($BT1614, [3]Sheet1!$D$3:$T$89,4,FALSE)</f>
        <v>18</v>
      </c>
      <c r="BV1614">
        <f>VLOOKUP($BT1614, [3]Sheet1!$D$3:$T$89,5,FALSE)</f>
        <v>17</v>
      </c>
      <c r="BW1614">
        <f>VLOOKUP($BT1614, [3]Sheet1!$D$3:$T$89,8,FALSE)</f>
        <v>17</v>
      </c>
      <c r="BX1614">
        <f>VLOOKUP($BT1614, [3]Sheet1!$D$3:$T$89,9,FALSE)</f>
        <v>17</v>
      </c>
      <c r="BY1614">
        <f>VLOOKUP($BT1614, [3]Sheet1!$D$3:$T$89,12,FALSE)</f>
        <v>17</v>
      </c>
      <c r="BZ1614">
        <f>VLOOKUP($BT1614, [3]Sheet1!$D$3:$T$89,13,FALSE)</f>
        <v>16</v>
      </c>
      <c r="CA1614" t="str">
        <f>VLOOKUP($BT1614, [3]Sheet1!$D$3:$T$89,16,FALSE)</f>
        <v>N/A</v>
      </c>
      <c r="CB1614" t="str">
        <f>VLOOKUP($BT1614, [3]Sheet1!$D$3:$T$89,17,FALSE)</f>
        <v>N/A</v>
      </c>
      <c r="CD1614" s="12">
        <v>42630</v>
      </c>
      <c r="CE1614" s="2">
        <v>0.50138888888888899</v>
      </c>
      <c r="CF1614" s="2" t="s">
        <v>3284</v>
      </c>
      <c r="CG1614" s="2">
        <v>0.50347222222222199</v>
      </c>
      <c r="CH1614" s="2">
        <v>42630.5</v>
      </c>
      <c r="CI1614" t="s">
        <v>3282</v>
      </c>
      <c r="CJ1614" t="s">
        <v>3265</v>
      </c>
      <c r="CK1614">
        <v>1020.01423069</v>
      </c>
      <c r="CL1614">
        <v>17.2222222222222</v>
      </c>
      <c r="CM1614">
        <v>0</v>
      </c>
      <c r="CN1614">
        <v>73</v>
      </c>
      <c r="CO1614">
        <v>318</v>
      </c>
      <c r="CP1614">
        <v>5</v>
      </c>
      <c r="CQ1614">
        <v>13</v>
      </c>
      <c r="CR1614">
        <v>0.6</v>
      </c>
      <c r="CS1614">
        <v>2</v>
      </c>
      <c r="CT1614" t="s">
        <v>1317</v>
      </c>
      <c r="CU1614">
        <v>18</v>
      </c>
      <c r="CV1614">
        <v>17</v>
      </c>
      <c r="CW1614">
        <v>17</v>
      </c>
      <c r="CX1614">
        <v>17</v>
      </c>
      <c r="CY1614">
        <v>17</v>
      </c>
      <c r="CZ1614">
        <v>16</v>
      </c>
      <c r="DA1614" t="s">
        <v>27</v>
      </c>
      <c r="DB1614" t="s">
        <v>27</v>
      </c>
    </row>
    <row r="1615" spans="4:106">
      <c r="D1615" s="3">
        <v>28</v>
      </c>
      <c r="BD1615" s="39">
        <v>42630</v>
      </c>
      <c r="BE1615" s="23">
        <v>0.50208333333333299</v>
      </c>
      <c r="BF1615" s="10" t="str">
        <f t="shared" si="155"/>
        <v>17/09/2016 12:03</v>
      </c>
      <c r="BG1615" s="35">
        <v>0.50347222222222199</v>
      </c>
      <c r="BH1615" s="35">
        <f t="shared" si="152"/>
        <v>42630.5</v>
      </c>
      <c r="BI1615" t="str">
        <f t="shared" si="153"/>
        <v>17/09/2016 12:05:00</v>
      </c>
      <c r="BJ1615" s="40" t="str">
        <f t="shared" si="154"/>
        <v>17/09/2016 12:00:00</v>
      </c>
      <c r="BK1615">
        <f>VLOOKUP($BI1615, [1]TableView_704030_20160816_20160!$D$2:$M$5095,3,FALSE)</f>
        <v>1020.01423069</v>
      </c>
      <c r="BL1615">
        <f>VLOOKUP($BI1615, [1]TableView_704030_20160816_20160!$D$2:$M$5095,8,FALSE)</f>
        <v>17.2222222222222</v>
      </c>
      <c r="BM1615">
        <f>VLOOKUP($BI1615, [1]TableView_704030_20160816_20160!$D$2:$M$5095,10,FALSE)</f>
        <v>0</v>
      </c>
      <c r="BN1615">
        <f>VLOOKUP($BI1615, [1]TableView_704030_20160816_20160!$D$2:$M$5095,4,FALSE)</f>
        <v>73</v>
      </c>
      <c r="BO1615">
        <f>VLOOKUP($BI1615, [1]TableView_704030_20160816_20160!$D$2:$M$5095,6,FALSE)</f>
        <v>318</v>
      </c>
      <c r="BP1615">
        <f>VLOOKUP($BI1615, [1]TableView_704030_20160816_20160!$D$2:$M$5095,7,FALSE)</f>
        <v>5</v>
      </c>
      <c r="BQ1615">
        <f>VLOOKUP($BI1615, [1]TableView_704030_20160816_20160!$D$2:$M$5095,2,FALSE)</f>
        <v>13</v>
      </c>
      <c r="BR1615">
        <f>VLOOKUP($BJ1615, [2]aacb8965d69cc6fd1cb3a5cae9e8ae7!$C$6:$F$853,4,FALSE)</f>
        <v>0.6</v>
      </c>
      <c r="BS1615" s="15">
        <v>2</v>
      </c>
      <c r="BT1615" t="str">
        <f t="shared" si="151"/>
        <v>17/09/2016 2</v>
      </c>
      <c r="BU1615">
        <f>VLOOKUP($BT1615, [3]Sheet1!$D$3:$T$89,4,FALSE)</f>
        <v>18</v>
      </c>
      <c r="BV1615">
        <f>VLOOKUP($BT1615, [3]Sheet1!$D$3:$T$89,5,FALSE)</f>
        <v>17</v>
      </c>
      <c r="BW1615">
        <f>VLOOKUP($BT1615, [3]Sheet1!$D$3:$T$89,8,FALSE)</f>
        <v>17</v>
      </c>
      <c r="BX1615">
        <f>VLOOKUP($BT1615, [3]Sheet1!$D$3:$T$89,9,FALSE)</f>
        <v>17</v>
      </c>
      <c r="BY1615">
        <f>VLOOKUP($BT1615, [3]Sheet1!$D$3:$T$89,12,FALSE)</f>
        <v>17</v>
      </c>
      <c r="BZ1615">
        <f>VLOOKUP($BT1615, [3]Sheet1!$D$3:$T$89,13,FALSE)</f>
        <v>16</v>
      </c>
      <c r="CA1615" t="str">
        <f>VLOOKUP($BT1615, [3]Sheet1!$D$3:$T$89,16,FALSE)</f>
        <v>N/A</v>
      </c>
      <c r="CB1615" t="str">
        <f>VLOOKUP($BT1615, [3]Sheet1!$D$3:$T$89,17,FALSE)</f>
        <v>N/A</v>
      </c>
      <c r="CD1615" s="12">
        <v>42630</v>
      </c>
      <c r="CE1615" s="2">
        <v>0.50208333333333299</v>
      </c>
      <c r="CF1615" s="2" t="s">
        <v>3285</v>
      </c>
      <c r="CG1615" s="2">
        <v>0.50347222222222199</v>
      </c>
      <c r="CH1615" s="2">
        <v>42630.5</v>
      </c>
      <c r="CI1615" t="s">
        <v>3282</v>
      </c>
      <c r="CJ1615" t="s">
        <v>3265</v>
      </c>
      <c r="CK1615">
        <v>1020.01423069</v>
      </c>
      <c r="CL1615">
        <v>17.2222222222222</v>
      </c>
      <c r="CM1615">
        <v>0</v>
      </c>
      <c r="CN1615">
        <v>73</v>
      </c>
      <c r="CO1615">
        <v>318</v>
      </c>
      <c r="CP1615">
        <v>5</v>
      </c>
      <c r="CQ1615">
        <v>13</v>
      </c>
      <c r="CR1615">
        <v>0.6</v>
      </c>
      <c r="CS1615">
        <v>2</v>
      </c>
      <c r="CT1615" t="s">
        <v>1317</v>
      </c>
      <c r="CU1615">
        <v>18</v>
      </c>
      <c r="CV1615">
        <v>17</v>
      </c>
      <c r="CW1615">
        <v>17</v>
      </c>
      <c r="CX1615">
        <v>17</v>
      </c>
      <c r="CY1615">
        <v>17</v>
      </c>
      <c r="CZ1615">
        <v>16</v>
      </c>
      <c r="DA1615" t="s">
        <v>27</v>
      </c>
      <c r="DB1615" t="s">
        <v>27</v>
      </c>
    </row>
    <row r="1616" spans="4:106">
      <c r="D1616" s="3">
        <v>29</v>
      </c>
      <c r="BD1616" s="39">
        <v>42630</v>
      </c>
      <c r="BE1616" s="23">
        <v>0.50277777777777799</v>
      </c>
      <c r="BF1616" s="10" t="str">
        <f t="shared" si="155"/>
        <v>17/09/2016 12:04</v>
      </c>
      <c r="BG1616" s="35">
        <v>0.50347222222222199</v>
      </c>
      <c r="BH1616" s="35">
        <f t="shared" si="152"/>
        <v>42630.5</v>
      </c>
      <c r="BI1616" t="str">
        <f t="shared" si="153"/>
        <v>17/09/2016 12:05:00</v>
      </c>
      <c r="BJ1616" s="40" t="str">
        <f t="shared" si="154"/>
        <v>17/09/2016 12:00:00</v>
      </c>
      <c r="BK1616">
        <f>VLOOKUP($BI1616, [1]TableView_704030_20160816_20160!$D$2:$M$5095,3,FALSE)</f>
        <v>1020.01423069</v>
      </c>
      <c r="BL1616">
        <f>VLOOKUP($BI1616, [1]TableView_704030_20160816_20160!$D$2:$M$5095,8,FALSE)</f>
        <v>17.2222222222222</v>
      </c>
      <c r="BM1616">
        <f>VLOOKUP($BI1616, [1]TableView_704030_20160816_20160!$D$2:$M$5095,10,FALSE)</f>
        <v>0</v>
      </c>
      <c r="BN1616">
        <f>VLOOKUP($BI1616, [1]TableView_704030_20160816_20160!$D$2:$M$5095,4,FALSE)</f>
        <v>73</v>
      </c>
      <c r="BO1616">
        <f>VLOOKUP($BI1616, [1]TableView_704030_20160816_20160!$D$2:$M$5095,6,FALSE)</f>
        <v>318</v>
      </c>
      <c r="BP1616">
        <f>VLOOKUP($BI1616, [1]TableView_704030_20160816_20160!$D$2:$M$5095,7,FALSE)</f>
        <v>5</v>
      </c>
      <c r="BQ1616">
        <f>VLOOKUP($BI1616, [1]TableView_704030_20160816_20160!$D$2:$M$5095,2,FALSE)</f>
        <v>13</v>
      </c>
      <c r="BR1616">
        <f>VLOOKUP($BJ1616, [2]aacb8965d69cc6fd1cb3a5cae9e8ae7!$C$6:$F$853,4,FALSE)</f>
        <v>0.6</v>
      </c>
      <c r="BS1616" s="15">
        <v>2</v>
      </c>
      <c r="BT1616" t="str">
        <f t="shared" si="151"/>
        <v>17/09/2016 2</v>
      </c>
      <c r="BU1616">
        <f>VLOOKUP($BT1616, [3]Sheet1!$D$3:$T$89,4,FALSE)</f>
        <v>18</v>
      </c>
      <c r="BV1616">
        <f>VLOOKUP($BT1616, [3]Sheet1!$D$3:$T$89,5,FALSE)</f>
        <v>17</v>
      </c>
      <c r="BW1616">
        <f>VLOOKUP($BT1616, [3]Sheet1!$D$3:$T$89,8,FALSE)</f>
        <v>17</v>
      </c>
      <c r="BX1616">
        <f>VLOOKUP($BT1616, [3]Sheet1!$D$3:$T$89,9,FALSE)</f>
        <v>17</v>
      </c>
      <c r="BY1616">
        <f>VLOOKUP($BT1616, [3]Sheet1!$D$3:$T$89,12,FALSE)</f>
        <v>17</v>
      </c>
      <c r="BZ1616">
        <f>VLOOKUP($BT1616, [3]Sheet1!$D$3:$T$89,13,FALSE)</f>
        <v>16</v>
      </c>
      <c r="CA1616" t="str">
        <f>VLOOKUP($BT1616, [3]Sheet1!$D$3:$T$89,16,FALSE)</f>
        <v>N/A</v>
      </c>
      <c r="CB1616" t="str">
        <f>VLOOKUP($BT1616, [3]Sheet1!$D$3:$T$89,17,FALSE)</f>
        <v>N/A</v>
      </c>
      <c r="CD1616" s="12">
        <v>42630</v>
      </c>
      <c r="CE1616" s="2">
        <v>0.50277777777777799</v>
      </c>
      <c r="CF1616" s="2" t="s">
        <v>3286</v>
      </c>
      <c r="CG1616" s="2">
        <v>0.50347222222222199</v>
      </c>
      <c r="CH1616" s="2">
        <v>42630.5</v>
      </c>
      <c r="CI1616" t="s">
        <v>3282</v>
      </c>
      <c r="CJ1616" t="s">
        <v>3265</v>
      </c>
      <c r="CK1616">
        <v>1020.01423069</v>
      </c>
      <c r="CL1616">
        <v>17.2222222222222</v>
      </c>
      <c r="CM1616">
        <v>0</v>
      </c>
      <c r="CN1616">
        <v>73</v>
      </c>
      <c r="CO1616">
        <v>318</v>
      </c>
      <c r="CP1616">
        <v>5</v>
      </c>
      <c r="CQ1616">
        <v>13</v>
      </c>
      <c r="CR1616">
        <v>0.6</v>
      </c>
      <c r="CS1616">
        <v>2</v>
      </c>
      <c r="CT1616" t="s">
        <v>1317</v>
      </c>
      <c r="CU1616">
        <v>18</v>
      </c>
      <c r="CV1616">
        <v>17</v>
      </c>
      <c r="CW1616">
        <v>17</v>
      </c>
      <c r="CX1616">
        <v>17</v>
      </c>
      <c r="CY1616">
        <v>17</v>
      </c>
      <c r="CZ1616">
        <v>16</v>
      </c>
      <c r="DA1616" t="s">
        <v>27</v>
      </c>
      <c r="DB1616" t="s">
        <v>27</v>
      </c>
    </row>
    <row r="1617" spans="1:106">
      <c r="D1617" s="3">
        <v>30</v>
      </c>
      <c r="BD1617" s="39">
        <v>42630</v>
      </c>
      <c r="BE1617" s="23">
        <v>0.50347222222222199</v>
      </c>
      <c r="BF1617" s="10" t="str">
        <f t="shared" si="155"/>
        <v>17/09/2016 12:05</v>
      </c>
      <c r="BG1617" s="35">
        <v>0.50347222222222199</v>
      </c>
      <c r="BH1617" s="35">
        <f t="shared" si="152"/>
        <v>42630.5</v>
      </c>
      <c r="BI1617" t="str">
        <f t="shared" si="153"/>
        <v>17/09/2016 12:05:00</v>
      </c>
      <c r="BJ1617" s="40" t="str">
        <f t="shared" si="154"/>
        <v>17/09/2016 12:00:00</v>
      </c>
      <c r="BK1617">
        <f>VLOOKUP($BI1617, [1]TableView_704030_20160816_20160!$D$2:$M$5095,3,FALSE)</f>
        <v>1020.01423069</v>
      </c>
      <c r="BL1617">
        <f>VLOOKUP($BI1617, [1]TableView_704030_20160816_20160!$D$2:$M$5095,8,FALSE)</f>
        <v>17.2222222222222</v>
      </c>
      <c r="BM1617">
        <f>VLOOKUP($BI1617, [1]TableView_704030_20160816_20160!$D$2:$M$5095,10,FALSE)</f>
        <v>0</v>
      </c>
      <c r="BN1617">
        <f>VLOOKUP($BI1617, [1]TableView_704030_20160816_20160!$D$2:$M$5095,4,FALSE)</f>
        <v>73</v>
      </c>
      <c r="BO1617">
        <f>VLOOKUP($BI1617, [1]TableView_704030_20160816_20160!$D$2:$M$5095,6,FALSE)</f>
        <v>318</v>
      </c>
      <c r="BP1617">
        <f>VLOOKUP($BI1617, [1]TableView_704030_20160816_20160!$D$2:$M$5095,7,FALSE)</f>
        <v>5</v>
      </c>
      <c r="BQ1617">
        <f>VLOOKUP($BI1617, [1]TableView_704030_20160816_20160!$D$2:$M$5095,2,FALSE)</f>
        <v>13</v>
      </c>
      <c r="BR1617">
        <f>VLOOKUP($BJ1617, [2]aacb8965d69cc6fd1cb3a5cae9e8ae7!$C$6:$F$853,4,FALSE)</f>
        <v>0.6</v>
      </c>
      <c r="BS1617" s="15">
        <v>2</v>
      </c>
      <c r="BT1617" t="str">
        <f t="shared" si="151"/>
        <v>17/09/2016 2</v>
      </c>
      <c r="BU1617">
        <f>VLOOKUP($BT1617, [3]Sheet1!$D$3:$T$89,4,FALSE)</f>
        <v>18</v>
      </c>
      <c r="BV1617">
        <f>VLOOKUP($BT1617, [3]Sheet1!$D$3:$T$89,5,FALSE)</f>
        <v>17</v>
      </c>
      <c r="BW1617">
        <f>VLOOKUP($BT1617, [3]Sheet1!$D$3:$T$89,8,FALSE)</f>
        <v>17</v>
      </c>
      <c r="BX1617">
        <f>VLOOKUP($BT1617, [3]Sheet1!$D$3:$T$89,9,FALSE)</f>
        <v>17</v>
      </c>
      <c r="BY1617">
        <f>VLOOKUP($BT1617, [3]Sheet1!$D$3:$T$89,12,FALSE)</f>
        <v>17</v>
      </c>
      <c r="BZ1617">
        <f>VLOOKUP($BT1617, [3]Sheet1!$D$3:$T$89,13,FALSE)</f>
        <v>16</v>
      </c>
      <c r="CA1617" t="str">
        <f>VLOOKUP($BT1617, [3]Sheet1!$D$3:$T$89,16,FALSE)</f>
        <v>N/A</v>
      </c>
      <c r="CB1617" t="str">
        <f>VLOOKUP($BT1617, [3]Sheet1!$D$3:$T$89,17,FALSE)</f>
        <v>N/A</v>
      </c>
      <c r="CD1617" s="12">
        <v>42630</v>
      </c>
      <c r="CE1617" s="2">
        <v>0.50347222222222199</v>
      </c>
      <c r="CF1617" s="2" t="s">
        <v>3287</v>
      </c>
      <c r="CG1617" s="2">
        <v>0.50347222222222199</v>
      </c>
      <c r="CH1617" s="2">
        <v>42630.5</v>
      </c>
      <c r="CI1617" t="s">
        <v>3282</v>
      </c>
      <c r="CJ1617" t="s">
        <v>3265</v>
      </c>
      <c r="CK1617">
        <v>1020.01423069</v>
      </c>
      <c r="CL1617">
        <v>17.2222222222222</v>
      </c>
      <c r="CM1617">
        <v>0</v>
      </c>
      <c r="CN1617">
        <v>73</v>
      </c>
      <c r="CO1617">
        <v>318</v>
      </c>
      <c r="CP1617">
        <v>5</v>
      </c>
      <c r="CQ1617">
        <v>13</v>
      </c>
      <c r="CR1617">
        <v>0.6</v>
      </c>
      <c r="CS1617">
        <v>2</v>
      </c>
      <c r="CT1617" t="s">
        <v>1317</v>
      </c>
      <c r="CU1617">
        <v>18</v>
      </c>
      <c r="CV1617">
        <v>17</v>
      </c>
      <c r="CW1617">
        <v>17</v>
      </c>
      <c r="CX1617">
        <v>17</v>
      </c>
      <c r="CY1617">
        <v>17</v>
      </c>
      <c r="CZ1617">
        <v>16</v>
      </c>
      <c r="DA1617" t="s">
        <v>27</v>
      </c>
      <c r="DB1617" t="s">
        <v>27</v>
      </c>
    </row>
    <row r="1618" spans="1:106">
      <c r="BD1618" s="39">
        <v>42630</v>
      </c>
      <c r="BE1618" s="23">
        <v>0.50416666666666698</v>
      </c>
      <c r="BF1618" s="10" t="str">
        <f t="shared" si="155"/>
        <v>17/09/2016 12:06</v>
      </c>
      <c r="BG1618" s="35">
        <v>0.50347222222222199</v>
      </c>
      <c r="BH1618" s="35">
        <f t="shared" si="152"/>
        <v>42630.5</v>
      </c>
      <c r="BI1618" t="str">
        <f t="shared" si="153"/>
        <v>17/09/2016 12:05:00</v>
      </c>
      <c r="BJ1618" s="40" t="str">
        <f t="shared" si="154"/>
        <v>17/09/2016 12:00:00</v>
      </c>
      <c r="BK1618">
        <f>VLOOKUP($BI1618, [1]TableView_704030_20160816_20160!$D$2:$M$5095,3,FALSE)</f>
        <v>1020.01423069</v>
      </c>
      <c r="BL1618">
        <f>VLOOKUP($BI1618, [1]TableView_704030_20160816_20160!$D$2:$M$5095,8,FALSE)</f>
        <v>17.2222222222222</v>
      </c>
      <c r="BM1618">
        <f>VLOOKUP($BI1618, [1]TableView_704030_20160816_20160!$D$2:$M$5095,10,FALSE)</f>
        <v>0</v>
      </c>
      <c r="BN1618">
        <f>VLOOKUP($BI1618, [1]TableView_704030_20160816_20160!$D$2:$M$5095,4,FALSE)</f>
        <v>73</v>
      </c>
      <c r="BO1618">
        <f>VLOOKUP($BI1618, [1]TableView_704030_20160816_20160!$D$2:$M$5095,6,FALSE)</f>
        <v>318</v>
      </c>
      <c r="BP1618">
        <f>VLOOKUP($BI1618, [1]TableView_704030_20160816_20160!$D$2:$M$5095,7,FALSE)</f>
        <v>5</v>
      </c>
      <c r="BQ1618">
        <f>VLOOKUP($BI1618, [1]TableView_704030_20160816_20160!$D$2:$M$5095,2,FALSE)</f>
        <v>13</v>
      </c>
      <c r="BR1618">
        <f>VLOOKUP($BJ1618, [2]aacb8965d69cc6fd1cb3a5cae9e8ae7!$C$6:$F$853,4,FALSE)</f>
        <v>0.6</v>
      </c>
      <c r="BS1618" s="15">
        <v>2</v>
      </c>
      <c r="BT1618" t="str">
        <f t="shared" si="151"/>
        <v>17/09/2016 2</v>
      </c>
      <c r="BU1618">
        <f>VLOOKUP($BT1618, [3]Sheet1!$D$3:$T$89,4,FALSE)</f>
        <v>18</v>
      </c>
      <c r="BV1618">
        <f>VLOOKUP($BT1618, [3]Sheet1!$D$3:$T$89,5,FALSE)</f>
        <v>17</v>
      </c>
      <c r="BW1618">
        <f>VLOOKUP($BT1618, [3]Sheet1!$D$3:$T$89,8,FALSE)</f>
        <v>17</v>
      </c>
      <c r="BX1618">
        <f>VLOOKUP($BT1618, [3]Sheet1!$D$3:$T$89,9,FALSE)</f>
        <v>17</v>
      </c>
      <c r="BY1618">
        <f>VLOOKUP($BT1618, [3]Sheet1!$D$3:$T$89,12,FALSE)</f>
        <v>17</v>
      </c>
      <c r="BZ1618">
        <f>VLOOKUP($BT1618, [3]Sheet1!$D$3:$T$89,13,FALSE)</f>
        <v>16</v>
      </c>
      <c r="CA1618" t="str">
        <f>VLOOKUP($BT1618, [3]Sheet1!$D$3:$T$89,16,FALSE)</f>
        <v>N/A</v>
      </c>
      <c r="CB1618" t="str">
        <f>VLOOKUP($BT1618, [3]Sheet1!$D$3:$T$89,17,FALSE)</f>
        <v>N/A</v>
      </c>
      <c r="CD1618" s="12">
        <v>42630</v>
      </c>
      <c r="CE1618" s="2">
        <v>0.50416666666666698</v>
      </c>
      <c r="CF1618" s="2" t="s">
        <v>3288</v>
      </c>
      <c r="CG1618" s="2">
        <v>0.50347222222222199</v>
      </c>
      <c r="CH1618" s="2">
        <v>42630.5</v>
      </c>
      <c r="CI1618" t="s">
        <v>3282</v>
      </c>
      <c r="CJ1618" t="s">
        <v>3265</v>
      </c>
      <c r="CK1618">
        <v>1020.01423069</v>
      </c>
      <c r="CL1618">
        <v>17.2222222222222</v>
      </c>
      <c r="CM1618">
        <v>0</v>
      </c>
      <c r="CN1618">
        <v>73</v>
      </c>
      <c r="CO1618">
        <v>318</v>
      </c>
      <c r="CP1618">
        <v>5</v>
      </c>
      <c r="CQ1618">
        <v>13</v>
      </c>
      <c r="CR1618">
        <v>0.6</v>
      </c>
      <c r="CS1618">
        <v>2</v>
      </c>
      <c r="CT1618" t="s">
        <v>1317</v>
      </c>
      <c r="CU1618">
        <v>18</v>
      </c>
      <c r="CV1618">
        <v>17</v>
      </c>
      <c r="CW1618">
        <v>17</v>
      </c>
      <c r="CX1618">
        <v>17</v>
      </c>
      <c r="CY1618">
        <v>17</v>
      </c>
      <c r="CZ1618">
        <v>16</v>
      </c>
      <c r="DA1618" t="s">
        <v>27</v>
      </c>
      <c r="DB1618" t="s">
        <v>27</v>
      </c>
    </row>
    <row r="1619" spans="1:106" s="7" customFormat="1">
      <c r="B1619" s="16"/>
      <c r="D1619" s="9"/>
      <c r="E1619" s="8"/>
      <c r="L1619" s="8"/>
      <c r="S1619" s="8"/>
      <c r="Z1619" s="8"/>
      <c r="AG1619" s="8"/>
      <c r="AN1619" s="8"/>
      <c r="AT1619" s="21"/>
      <c r="BD1619" s="39">
        <v>42630</v>
      </c>
      <c r="BE1619" s="23">
        <v>0.50486111111111098</v>
      </c>
      <c r="BF1619" s="10" t="str">
        <f t="shared" si="155"/>
        <v>17/09/2016 12:07</v>
      </c>
      <c r="BG1619" s="35">
        <v>0.50347222222222199</v>
      </c>
      <c r="BH1619" s="35">
        <f t="shared" si="152"/>
        <v>42630.5</v>
      </c>
      <c r="BI1619" t="str">
        <f t="shared" si="153"/>
        <v>17/09/2016 12:05:00</v>
      </c>
      <c r="BJ1619" s="40" t="str">
        <f t="shared" si="154"/>
        <v>17/09/2016 12:00:00</v>
      </c>
      <c r="BK1619">
        <f>VLOOKUP($BI1619, [1]TableView_704030_20160816_20160!$D$2:$M$5095,3,FALSE)</f>
        <v>1020.01423069</v>
      </c>
      <c r="BL1619">
        <f>VLOOKUP($BI1619, [1]TableView_704030_20160816_20160!$D$2:$M$5095,8,FALSE)</f>
        <v>17.2222222222222</v>
      </c>
      <c r="BM1619">
        <f>VLOOKUP($BI1619, [1]TableView_704030_20160816_20160!$D$2:$M$5095,10,FALSE)</f>
        <v>0</v>
      </c>
      <c r="BN1619">
        <f>VLOOKUP($BI1619, [1]TableView_704030_20160816_20160!$D$2:$M$5095,4,FALSE)</f>
        <v>73</v>
      </c>
      <c r="BO1619">
        <f>VLOOKUP($BI1619, [1]TableView_704030_20160816_20160!$D$2:$M$5095,6,FALSE)</f>
        <v>318</v>
      </c>
      <c r="BP1619">
        <f>VLOOKUP($BI1619, [1]TableView_704030_20160816_20160!$D$2:$M$5095,7,FALSE)</f>
        <v>5</v>
      </c>
      <c r="BQ1619">
        <f>VLOOKUP($BI1619, [1]TableView_704030_20160816_20160!$D$2:$M$5095,2,FALSE)</f>
        <v>13</v>
      </c>
      <c r="BR1619">
        <f>VLOOKUP($BJ1619, [2]aacb8965d69cc6fd1cb3a5cae9e8ae7!$C$6:$F$853,4,FALSE)</f>
        <v>0.6</v>
      </c>
      <c r="BS1619" s="15">
        <v>2</v>
      </c>
      <c r="BT1619" t="str">
        <f t="shared" si="151"/>
        <v>17/09/2016 2</v>
      </c>
      <c r="BU1619">
        <f>VLOOKUP($BT1619, [3]Sheet1!$D$3:$T$89,4,FALSE)</f>
        <v>18</v>
      </c>
      <c r="BV1619">
        <f>VLOOKUP($BT1619, [3]Sheet1!$D$3:$T$89,5,FALSE)</f>
        <v>17</v>
      </c>
      <c r="BW1619">
        <f>VLOOKUP($BT1619, [3]Sheet1!$D$3:$T$89,8,FALSE)</f>
        <v>17</v>
      </c>
      <c r="BX1619">
        <f>VLOOKUP($BT1619, [3]Sheet1!$D$3:$T$89,9,FALSE)</f>
        <v>17</v>
      </c>
      <c r="BY1619">
        <f>VLOOKUP($BT1619, [3]Sheet1!$D$3:$T$89,12,FALSE)</f>
        <v>17</v>
      </c>
      <c r="BZ1619">
        <f>VLOOKUP($BT1619, [3]Sheet1!$D$3:$T$89,13,FALSE)</f>
        <v>16</v>
      </c>
      <c r="CA1619" t="str">
        <f>VLOOKUP($BT1619, [3]Sheet1!$D$3:$T$89,16,FALSE)</f>
        <v>N/A</v>
      </c>
      <c r="CB1619" t="str">
        <f>VLOOKUP($BT1619, [3]Sheet1!$D$3:$T$89,17,FALSE)</f>
        <v>N/A</v>
      </c>
      <c r="CD1619" s="36">
        <v>42630</v>
      </c>
      <c r="CE1619" s="42">
        <v>0.50486111111111098</v>
      </c>
      <c r="CF1619" s="42" t="s">
        <v>3289</v>
      </c>
      <c r="CG1619" s="42">
        <v>0.50347222222222199</v>
      </c>
      <c r="CH1619" s="42">
        <v>42630.5</v>
      </c>
      <c r="CI1619" s="7" t="s">
        <v>3282</v>
      </c>
      <c r="CJ1619" s="7" t="s">
        <v>3265</v>
      </c>
      <c r="CK1619" s="7">
        <v>1020.01423069</v>
      </c>
      <c r="CL1619" s="7">
        <v>17.2222222222222</v>
      </c>
      <c r="CM1619" s="7">
        <v>0</v>
      </c>
      <c r="CN1619" s="7">
        <v>73</v>
      </c>
      <c r="CO1619" s="7">
        <v>318</v>
      </c>
      <c r="CP1619" s="7">
        <v>5</v>
      </c>
      <c r="CQ1619" s="7">
        <v>13</v>
      </c>
      <c r="CR1619" s="7">
        <v>0.6</v>
      </c>
      <c r="CS1619" s="7">
        <v>2</v>
      </c>
      <c r="CT1619" s="7" t="s">
        <v>1317</v>
      </c>
      <c r="CU1619" s="7">
        <v>18</v>
      </c>
      <c r="CV1619" s="7">
        <v>17</v>
      </c>
      <c r="CW1619" s="7">
        <v>17</v>
      </c>
      <c r="CX1619" s="7">
        <v>17</v>
      </c>
      <c r="CY1619" s="7">
        <v>17</v>
      </c>
      <c r="CZ1619" s="7">
        <v>16</v>
      </c>
      <c r="DA1619" s="7" t="s">
        <v>27</v>
      </c>
      <c r="DB1619" s="7" t="s">
        <v>27</v>
      </c>
    </row>
    <row r="1620" spans="1:106">
      <c r="A1620" t="s">
        <v>0</v>
      </c>
      <c r="B1620" s="17" t="s">
        <v>837</v>
      </c>
      <c r="C1620" s="10"/>
      <c r="D1620" s="11">
        <v>0</v>
      </c>
      <c r="BD1620" s="39">
        <v>42630</v>
      </c>
      <c r="BE1620" s="23">
        <v>0.57291666666666663</v>
      </c>
      <c r="BF1620" s="10" t="str">
        <f t="shared" si="155"/>
        <v>17/09/2016 13:45</v>
      </c>
      <c r="BG1620" s="35">
        <v>0.57291666666666663</v>
      </c>
      <c r="BH1620" s="35">
        <f t="shared" si="152"/>
        <v>42630.583333333336</v>
      </c>
      <c r="BI1620" t="str">
        <f t="shared" si="153"/>
        <v>17/09/2016 13:45:00</v>
      </c>
      <c r="BJ1620" s="40" t="str">
        <f t="shared" si="154"/>
        <v>17/09/2016 14:00:00</v>
      </c>
      <c r="BK1620">
        <f>VLOOKUP($BI1620, [1]TableView_704030_20160816_20160!$D$2:$M$5095,3,FALSE)</f>
        <v>1020.28514181</v>
      </c>
      <c r="BL1620">
        <f>VLOOKUP($BI1620, [1]TableView_704030_20160816_20160!$D$2:$M$5095,8,FALSE)</f>
        <v>16.4444444444444</v>
      </c>
      <c r="BM1620">
        <f>VLOOKUP($BI1620, [1]TableView_704030_20160816_20160!$D$2:$M$5095,10,FALSE)</f>
        <v>0</v>
      </c>
      <c r="BN1620">
        <f>VLOOKUP($BI1620, [1]TableView_704030_20160816_20160!$D$2:$M$5095,4,FALSE)</f>
        <v>74</v>
      </c>
      <c r="BO1620">
        <f>VLOOKUP($BI1620, [1]TableView_704030_20160816_20160!$D$2:$M$5095,6,FALSE)</f>
        <v>341</v>
      </c>
      <c r="BP1620">
        <f>VLOOKUP($BI1620, [1]TableView_704030_20160816_20160!$D$2:$M$5095,7,FALSE)</f>
        <v>3</v>
      </c>
      <c r="BQ1620">
        <f>VLOOKUP($BI1620, [1]TableView_704030_20160816_20160!$D$2:$M$5095,2,FALSE)</f>
        <v>10.4</v>
      </c>
      <c r="BR1620">
        <f>VLOOKUP($BJ1620, [2]aacb8965d69cc6fd1cb3a5cae9e8ae7!$C$6:$F$853,4,FALSE)</f>
        <v>0.9</v>
      </c>
      <c r="BS1620" s="15">
        <v>3</v>
      </c>
      <c r="BT1620" t="str">
        <f t="shared" si="151"/>
        <v>17/09/2016 3</v>
      </c>
      <c r="BU1620">
        <f>VLOOKUP($BT1620, [3]Sheet1!$D$3:$T$89,4,FALSE)</f>
        <v>17</v>
      </c>
      <c r="BV1620">
        <f>VLOOKUP($BT1620, [3]Sheet1!$D$3:$T$89,5,FALSE)</f>
        <v>17</v>
      </c>
      <c r="BW1620">
        <f>VLOOKUP($BT1620, [3]Sheet1!$D$3:$T$89,8,FALSE)</f>
        <v>17</v>
      </c>
      <c r="BX1620">
        <f>VLOOKUP($BT1620, [3]Sheet1!$D$3:$T$89,9,FALSE)</f>
        <v>17</v>
      </c>
      <c r="BY1620">
        <f>VLOOKUP($BT1620, [3]Sheet1!$D$3:$T$89,12,FALSE)</f>
        <v>17</v>
      </c>
      <c r="BZ1620">
        <f>VLOOKUP($BT1620, [3]Sheet1!$D$3:$T$89,13,FALSE)</f>
        <v>17</v>
      </c>
      <c r="CA1620" t="str">
        <f>VLOOKUP($BT1620, [3]Sheet1!$D$3:$T$89,16,FALSE)</f>
        <v>N/A</v>
      </c>
      <c r="CB1620" t="str">
        <f>VLOOKUP($BT1620, [3]Sheet1!$D$3:$T$89,17,FALSE)</f>
        <v>N/A</v>
      </c>
      <c r="CD1620" s="12">
        <v>42630</v>
      </c>
      <c r="CE1620" s="2">
        <v>0.57291666666666663</v>
      </c>
      <c r="CF1620" s="2" t="s">
        <v>3290</v>
      </c>
      <c r="CG1620" s="2">
        <v>0.57291666666666663</v>
      </c>
      <c r="CH1620" s="2">
        <v>42630.583333333336</v>
      </c>
      <c r="CI1620" t="s">
        <v>3291</v>
      </c>
      <c r="CJ1620" t="s">
        <v>3292</v>
      </c>
      <c r="CK1620">
        <v>1020.28514181</v>
      </c>
      <c r="CL1620">
        <v>16.4444444444444</v>
      </c>
      <c r="CM1620">
        <v>0</v>
      </c>
      <c r="CN1620">
        <v>74</v>
      </c>
      <c r="CO1620">
        <v>341</v>
      </c>
      <c r="CP1620">
        <v>3</v>
      </c>
      <c r="CQ1620">
        <v>10.4</v>
      </c>
      <c r="CR1620">
        <v>0.9</v>
      </c>
      <c r="CS1620">
        <v>3</v>
      </c>
      <c r="CT1620" t="s">
        <v>1318</v>
      </c>
      <c r="CU1620">
        <v>17</v>
      </c>
      <c r="CV1620">
        <v>17</v>
      </c>
      <c r="CW1620">
        <v>17</v>
      </c>
      <c r="CX1620">
        <v>17</v>
      </c>
      <c r="CY1620">
        <v>17</v>
      </c>
      <c r="CZ1620">
        <v>17</v>
      </c>
      <c r="DA1620" t="s">
        <v>27</v>
      </c>
      <c r="DB1620" t="s">
        <v>27</v>
      </c>
    </row>
    <row r="1621" spans="1:106">
      <c r="A1621" t="s">
        <v>1</v>
      </c>
      <c r="B1621" s="18">
        <v>0.57291666666666663</v>
      </c>
      <c r="D1621" s="3">
        <v>1</v>
      </c>
      <c r="BD1621" s="39">
        <v>42630</v>
      </c>
      <c r="BE1621" s="23">
        <v>0.57361111111111118</v>
      </c>
      <c r="BF1621" s="10" t="str">
        <f t="shared" si="155"/>
        <v>17/09/2016 13:46</v>
      </c>
      <c r="BG1621" s="35">
        <v>0.57291666666666663</v>
      </c>
      <c r="BH1621" s="35">
        <f t="shared" si="152"/>
        <v>42630.583333333336</v>
      </c>
      <c r="BI1621" t="str">
        <f t="shared" si="153"/>
        <v>17/09/2016 13:45:00</v>
      </c>
      <c r="BJ1621" s="40" t="str">
        <f t="shared" si="154"/>
        <v>17/09/2016 14:00:00</v>
      </c>
      <c r="BK1621">
        <f>VLOOKUP($BI1621, [1]TableView_704030_20160816_20160!$D$2:$M$5095,3,FALSE)</f>
        <v>1020.28514181</v>
      </c>
      <c r="BL1621">
        <f>VLOOKUP($BI1621, [1]TableView_704030_20160816_20160!$D$2:$M$5095,8,FALSE)</f>
        <v>16.4444444444444</v>
      </c>
      <c r="BM1621">
        <f>VLOOKUP($BI1621, [1]TableView_704030_20160816_20160!$D$2:$M$5095,10,FALSE)</f>
        <v>0</v>
      </c>
      <c r="BN1621">
        <f>VLOOKUP($BI1621, [1]TableView_704030_20160816_20160!$D$2:$M$5095,4,FALSE)</f>
        <v>74</v>
      </c>
      <c r="BO1621">
        <f>VLOOKUP($BI1621, [1]TableView_704030_20160816_20160!$D$2:$M$5095,6,FALSE)</f>
        <v>341</v>
      </c>
      <c r="BP1621">
        <f>VLOOKUP($BI1621, [1]TableView_704030_20160816_20160!$D$2:$M$5095,7,FALSE)</f>
        <v>3</v>
      </c>
      <c r="BQ1621">
        <f>VLOOKUP($BI1621, [1]TableView_704030_20160816_20160!$D$2:$M$5095,2,FALSE)</f>
        <v>10.4</v>
      </c>
      <c r="BR1621">
        <f>VLOOKUP($BJ1621, [2]aacb8965d69cc6fd1cb3a5cae9e8ae7!$C$6:$F$853,4,FALSE)</f>
        <v>0.9</v>
      </c>
      <c r="BS1621" s="15">
        <v>3</v>
      </c>
      <c r="BT1621" t="str">
        <f t="shared" si="151"/>
        <v>17/09/2016 3</v>
      </c>
      <c r="BU1621">
        <f>VLOOKUP($BT1621, [3]Sheet1!$D$3:$T$89,4,FALSE)</f>
        <v>17</v>
      </c>
      <c r="BV1621">
        <f>VLOOKUP($BT1621, [3]Sheet1!$D$3:$T$89,5,FALSE)</f>
        <v>17</v>
      </c>
      <c r="BW1621">
        <f>VLOOKUP($BT1621, [3]Sheet1!$D$3:$T$89,8,FALSE)</f>
        <v>17</v>
      </c>
      <c r="BX1621">
        <f>VLOOKUP($BT1621, [3]Sheet1!$D$3:$T$89,9,FALSE)</f>
        <v>17</v>
      </c>
      <c r="BY1621">
        <f>VLOOKUP($BT1621, [3]Sheet1!$D$3:$T$89,12,FALSE)</f>
        <v>17</v>
      </c>
      <c r="BZ1621">
        <f>VLOOKUP($BT1621, [3]Sheet1!$D$3:$T$89,13,FALSE)</f>
        <v>17</v>
      </c>
      <c r="CA1621" t="str">
        <f>VLOOKUP($BT1621, [3]Sheet1!$D$3:$T$89,16,FALSE)</f>
        <v>N/A</v>
      </c>
      <c r="CB1621" t="str">
        <f>VLOOKUP($BT1621, [3]Sheet1!$D$3:$T$89,17,FALSE)</f>
        <v>N/A</v>
      </c>
      <c r="CD1621" s="12">
        <v>42630</v>
      </c>
      <c r="CE1621" s="2">
        <v>0.57361111111111118</v>
      </c>
      <c r="CF1621" s="2" t="s">
        <v>3293</v>
      </c>
      <c r="CG1621" s="2">
        <v>0.57291666666666663</v>
      </c>
      <c r="CH1621" s="2">
        <v>42630.583333333336</v>
      </c>
      <c r="CI1621" t="s">
        <v>3291</v>
      </c>
      <c r="CJ1621" t="s">
        <v>3292</v>
      </c>
      <c r="CK1621">
        <v>1020.28514181</v>
      </c>
      <c r="CL1621">
        <v>16.4444444444444</v>
      </c>
      <c r="CM1621">
        <v>0</v>
      </c>
      <c r="CN1621">
        <v>74</v>
      </c>
      <c r="CO1621">
        <v>341</v>
      </c>
      <c r="CP1621">
        <v>3</v>
      </c>
      <c r="CQ1621">
        <v>10.4</v>
      </c>
      <c r="CR1621">
        <v>0.9</v>
      </c>
      <c r="CS1621">
        <v>3</v>
      </c>
      <c r="CT1621" t="s">
        <v>1318</v>
      </c>
      <c r="CU1621">
        <v>17</v>
      </c>
      <c r="CV1621">
        <v>17</v>
      </c>
      <c r="CW1621">
        <v>17</v>
      </c>
      <c r="CX1621">
        <v>17</v>
      </c>
      <c r="CY1621">
        <v>17</v>
      </c>
      <c r="CZ1621">
        <v>17</v>
      </c>
      <c r="DA1621" t="s">
        <v>27</v>
      </c>
      <c r="DB1621" t="s">
        <v>27</v>
      </c>
    </row>
    <row r="1622" spans="1:106">
      <c r="A1622" t="s">
        <v>2</v>
      </c>
      <c r="B1622" s="17" t="s">
        <v>20</v>
      </c>
      <c r="D1622" s="3">
        <v>2</v>
      </c>
      <c r="BD1622" s="39">
        <v>42630</v>
      </c>
      <c r="BE1622" s="23">
        <v>0.57430555555555596</v>
      </c>
      <c r="BF1622" s="10" t="str">
        <f t="shared" si="155"/>
        <v>17/09/2016 13:47</v>
      </c>
      <c r="BG1622" s="35">
        <v>0.57291666666666696</v>
      </c>
      <c r="BH1622" s="35">
        <f t="shared" si="152"/>
        <v>42630.583333333336</v>
      </c>
      <c r="BI1622" t="str">
        <f t="shared" si="153"/>
        <v>17/09/2016 13:45:00</v>
      </c>
      <c r="BJ1622" s="40" t="str">
        <f t="shared" si="154"/>
        <v>17/09/2016 14:00:00</v>
      </c>
      <c r="BK1622">
        <f>VLOOKUP($BI1622, [1]TableView_704030_20160816_20160!$D$2:$M$5095,3,FALSE)</f>
        <v>1020.28514181</v>
      </c>
      <c r="BL1622">
        <f>VLOOKUP($BI1622, [1]TableView_704030_20160816_20160!$D$2:$M$5095,8,FALSE)</f>
        <v>16.4444444444444</v>
      </c>
      <c r="BM1622">
        <f>VLOOKUP($BI1622, [1]TableView_704030_20160816_20160!$D$2:$M$5095,10,FALSE)</f>
        <v>0</v>
      </c>
      <c r="BN1622">
        <f>VLOOKUP($BI1622, [1]TableView_704030_20160816_20160!$D$2:$M$5095,4,FALSE)</f>
        <v>74</v>
      </c>
      <c r="BO1622">
        <f>VLOOKUP($BI1622, [1]TableView_704030_20160816_20160!$D$2:$M$5095,6,FALSE)</f>
        <v>341</v>
      </c>
      <c r="BP1622">
        <f>VLOOKUP($BI1622, [1]TableView_704030_20160816_20160!$D$2:$M$5095,7,FALSE)</f>
        <v>3</v>
      </c>
      <c r="BQ1622">
        <f>VLOOKUP($BI1622, [1]TableView_704030_20160816_20160!$D$2:$M$5095,2,FALSE)</f>
        <v>10.4</v>
      </c>
      <c r="BR1622">
        <f>VLOOKUP($BJ1622, [2]aacb8965d69cc6fd1cb3a5cae9e8ae7!$C$6:$F$853,4,FALSE)</f>
        <v>0.9</v>
      </c>
      <c r="BS1622" s="15">
        <v>3</v>
      </c>
      <c r="BT1622" t="str">
        <f t="shared" ref="BT1622:BT1685" si="156">TEXT(BD1622,"dd/mm/yyyy ")&amp;TEXT(BS1622, "d")</f>
        <v>17/09/2016 3</v>
      </c>
      <c r="BU1622">
        <f>VLOOKUP($BT1622, [3]Sheet1!$D$3:$T$89,4,FALSE)</f>
        <v>17</v>
      </c>
      <c r="BV1622">
        <f>VLOOKUP($BT1622, [3]Sheet1!$D$3:$T$89,5,FALSE)</f>
        <v>17</v>
      </c>
      <c r="BW1622">
        <f>VLOOKUP($BT1622, [3]Sheet1!$D$3:$T$89,8,FALSE)</f>
        <v>17</v>
      </c>
      <c r="BX1622">
        <f>VLOOKUP($BT1622, [3]Sheet1!$D$3:$T$89,9,FALSE)</f>
        <v>17</v>
      </c>
      <c r="BY1622">
        <f>VLOOKUP($BT1622, [3]Sheet1!$D$3:$T$89,12,FALSE)</f>
        <v>17</v>
      </c>
      <c r="BZ1622">
        <f>VLOOKUP($BT1622, [3]Sheet1!$D$3:$T$89,13,FALSE)</f>
        <v>17</v>
      </c>
      <c r="CA1622" t="str">
        <f>VLOOKUP($BT1622, [3]Sheet1!$D$3:$T$89,16,FALSE)</f>
        <v>N/A</v>
      </c>
      <c r="CB1622" t="str">
        <f>VLOOKUP($BT1622, [3]Sheet1!$D$3:$T$89,17,FALSE)</f>
        <v>N/A</v>
      </c>
      <c r="CD1622" s="12">
        <v>42630</v>
      </c>
      <c r="CE1622" s="2">
        <v>0.57430555555555596</v>
      </c>
      <c r="CF1622" s="2" t="s">
        <v>3294</v>
      </c>
      <c r="CG1622" s="2">
        <v>0.57291666666666696</v>
      </c>
      <c r="CH1622" s="2">
        <v>42630.583333333336</v>
      </c>
      <c r="CI1622" t="s">
        <v>3291</v>
      </c>
      <c r="CJ1622" t="s">
        <v>3292</v>
      </c>
      <c r="CK1622">
        <v>1020.28514181</v>
      </c>
      <c r="CL1622">
        <v>16.4444444444444</v>
      </c>
      <c r="CM1622">
        <v>0</v>
      </c>
      <c r="CN1622">
        <v>74</v>
      </c>
      <c r="CO1622">
        <v>341</v>
      </c>
      <c r="CP1622">
        <v>3</v>
      </c>
      <c r="CQ1622">
        <v>10.4</v>
      </c>
      <c r="CR1622">
        <v>0.9</v>
      </c>
      <c r="CS1622">
        <v>3</v>
      </c>
      <c r="CT1622" t="s">
        <v>1318</v>
      </c>
      <c r="CU1622">
        <v>17</v>
      </c>
      <c r="CV1622">
        <v>17</v>
      </c>
      <c r="CW1622">
        <v>17</v>
      </c>
      <c r="CX1622">
        <v>17</v>
      </c>
      <c r="CY1622">
        <v>17</v>
      </c>
      <c r="CZ1622">
        <v>17</v>
      </c>
      <c r="DA1622" t="s">
        <v>27</v>
      </c>
      <c r="DB1622" t="s">
        <v>27</v>
      </c>
    </row>
    <row r="1623" spans="1:106">
      <c r="A1623" t="s">
        <v>3</v>
      </c>
      <c r="B1623" s="17" t="s">
        <v>198</v>
      </c>
      <c r="D1623" s="3">
        <v>3</v>
      </c>
      <c r="BD1623" s="39">
        <v>42630</v>
      </c>
      <c r="BE1623" s="23">
        <v>0.57499999999999996</v>
      </c>
      <c r="BF1623" s="10" t="str">
        <f t="shared" si="155"/>
        <v>17/09/2016 13:48</v>
      </c>
      <c r="BG1623" s="35">
        <v>0.57291666666666696</v>
      </c>
      <c r="BH1623" s="35">
        <f t="shared" si="152"/>
        <v>42630.583333333336</v>
      </c>
      <c r="BI1623" t="str">
        <f t="shared" si="153"/>
        <v>17/09/2016 13:45:00</v>
      </c>
      <c r="BJ1623" s="40" t="str">
        <f t="shared" si="154"/>
        <v>17/09/2016 14:00:00</v>
      </c>
      <c r="BK1623">
        <f>VLOOKUP($BI1623, [1]TableView_704030_20160816_20160!$D$2:$M$5095,3,FALSE)</f>
        <v>1020.28514181</v>
      </c>
      <c r="BL1623">
        <f>VLOOKUP($BI1623, [1]TableView_704030_20160816_20160!$D$2:$M$5095,8,FALSE)</f>
        <v>16.4444444444444</v>
      </c>
      <c r="BM1623">
        <f>VLOOKUP($BI1623, [1]TableView_704030_20160816_20160!$D$2:$M$5095,10,FALSE)</f>
        <v>0</v>
      </c>
      <c r="BN1623">
        <f>VLOOKUP($BI1623, [1]TableView_704030_20160816_20160!$D$2:$M$5095,4,FALSE)</f>
        <v>74</v>
      </c>
      <c r="BO1623">
        <f>VLOOKUP($BI1623, [1]TableView_704030_20160816_20160!$D$2:$M$5095,6,FALSE)</f>
        <v>341</v>
      </c>
      <c r="BP1623">
        <f>VLOOKUP($BI1623, [1]TableView_704030_20160816_20160!$D$2:$M$5095,7,FALSE)</f>
        <v>3</v>
      </c>
      <c r="BQ1623">
        <f>VLOOKUP($BI1623, [1]TableView_704030_20160816_20160!$D$2:$M$5095,2,FALSE)</f>
        <v>10.4</v>
      </c>
      <c r="BR1623">
        <f>VLOOKUP($BJ1623, [2]aacb8965d69cc6fd1cb3a5cae9e8ae7!$C$6:$F$853,4,FALSE)</f>
        <v>0.9</v>
      </c>
      <c r="BS1623" s="15">
        <v>3</v>
      </c>
      <c r="BT1623" t="str">
        <f t="shared" si="156"/>
        <v>17/09/2016 3</v>
      </c>
      <c r="BU1623">
        <f>VLOOKUP($BT1623, [3]Sheet1!$D$3:$T$89,4,FALSE)</f>
        <v>17</v>
      </c>
      <c r="BV1623">
        <f>VLOOKUP($BT1623, [3]Sheet1!$D$3:$T$89,5,FALSE)</f>
        <v>17</v>
      </c>
      <c r="BW1623">
        <f>VLOOKUP($BT1623, [3]Sheet1!$D$3:$T$89,8,FALSE)</f>
        <v>17</v>
      </c>
      <c r="BX1623">
        <f>VLOOKUP($BT1623, [3]Sheet1!$D$3:$T$89,9,FALSE)</f>
        <v>17</v>
      </c>
      <c r="BY1623">
        <f>VLOOKUP($BT1623, [3]Sheet1!$D$3:$T$89,12,FALSE)</f>
        <v>17</v>
      </c>
      <c r="BZ1623">
        <f>VLOOKUP($BT1623, [3]Sheet1!$D$3:$T$89,13,FALSE)</f>
        <v>17</v>
      </c>
      <c r="CA1623" t="str">
        <f>VLOOKUP($BT1623, [3]Sheet1!$D$3:$T$89,16,FALSE)</f>
        <v>N/A</v>
      </c>
      <c r="CB1623" t="str">
        <f>VLOOKUP($BT1623, [3]Sheet1!$D$3:$T$89,17,FALSE)</f>
        <v>N/A</v>
      </c>
      <c r="CD1623" s="12">
        <v>42630</v>
      </c>
      <c r="CE1623" s="2">
        <v>0.57499999999999996</v>
      </c>
      <c r="CF1623" s="2" t="s">
        <v>3295</v>
      </c>
      <c r="CG1623" s="2">
        <v>0.57291666666666696</v>
      </c>
      <c r="CH1623" s="2">
        <v>42630.583333333336</v>
      </c>
      <c r="CI1623" t="s">
        <v>3291</v>
      </c>
      <c r="CJ1623" t="s">
        <v>3292</v>
      </c>
      <c r="CK1623">
        <v>1020.28514181</v>
      </c>
      <c r="CL1623">
        <v>16.4444444444444</v>
      </c>
      <c r="CM1623">
        <v>0</v>
      </c>
      <c r="CN1623">
        <v>74</v>
      </c>
      <c r="CO1623">
        <v>341</v>
      </c>
      <c r="CP1623">
        <v>3</v>
      </c>
      <c r="CQ1623">
        <v>10.4</v>
      </c>
      <c r="CR1623">
        <v>0.9</v>
      </c>
      <c r="CS1623">
        <v>3</v>
      </c>
      <c r="CT1623" t="s">
        <v>1318</v>
      </c>
      <c r="CU1623">
        <v>17</v>
      </c>
      <c r="CV1623">
        <v>17</v>
      </c>
      <c r="CW1623">
        <v>17</v>
      </c>
      <c r="CX1623">
        <v>17</v>
      </c>
      <c r="CY1623">
        <v>17</v>
      </c>
      <c r="CZ1623">
        <v>17</v>
      </c>
      <c r="DA1623" t="s">
        <v>27</v>
      </c>
      <c r="DB1623" t="s">
        <v>27</v>
      </c>
    </row>
    <row r="1624" spans="1:106">
      <c r="A1624" t="s">
        <v>4</v>
      </c>
      <c r="B1624" s="17" t="s">
        <v>22</v>
      </c>
      <c r="D1624" s="3">
        <v>4</v>
      </c>
      <c r="BD1624" s="39">
        <v>42630</v>
      </c>
      <c r="BE1624" s="23">
        <v>0.57569444444444495</v>
      </c>
      <c r="BF1624" s="10" t="str">
        <f t="shared" si="155"/>
        <v>17/09/2016 13:49</v>
      </c>
      <c r="BG1624" s="35">
        <v>0.57291666666666696</v>
      </c>
      <c r="BH1624" s="35">
        <f t="shared" si="152"/>
        <v>42630.583333333336</v>
      </c>
      <c r="BI1624" t="str">
        <f t="shared" si="153"/>
        <v>17/09/2016 13:45:00</v>
      </c>
      <c r="BJ1624" s="40" t="str">
        <f t="shared" si="154"/>
        <v>17/09/2016 14:00:00</v>
      </c>
      <c r="BK1624">
        <f>VLOOKUP($BI1624, [1]TableView_704030_20160816_20160!$D$2:$M$5095,3,FALSE)</f>
        <v>1020.28514181</v>
      </c>
      <c r="BL1624">
        <f>VLOOKUP($BI1624, [1]TableView_704030_20160816_20160!$D$2:$M$5095,8,FALSE)</f>
        <v>16.4444444444444</v>
      </c>
      <c r="BM1624">
        <f>VLOOKUP($BI1624, [1]TableView_704030_20160816_20160!$D$2:$M$5095,10,FALSE)</f>
        <v>0</v>
      </c>
      <c r="BN1624">
        <f>VLOOKUP($BI1624, [1]TableView_704030_20160816_20160!$D$2:$M$5095,4,FALSE)</f>
        <v>74</v>
      </c>
      <c r="BO1624">
        <f>VLOOKUP($BI1624, [1]TableView_704030_20160816_20160!$D$2:$M$5095,6,FALSE)</f>
        <v>341</v>
      </c>
      <c r="BP1624">
        <f>VLOOKUP($BI1624, [1]TableView_704030_20160816_20160!$D$2:$M$5095,7,FALSE)</f>
        <v>3</v>
      </c>
      <c r="BQ1624">
        <f>VLOOKUP($BI1624, [1]TableView_704030_20160816_20160!$D$2:$M$5095,2,FALSE)</f>
        <v>10.4</v>
      </c>
      <c r="BR1624">
        <f>VLOOKUP($BJ1624, [2]aacb8965d69cc6fd1cb3a5cae9e8ae7!$C$6:$F$853,4,FALSE)</f>
        <v>0.9</v>
      </c>
      <c r="BS1624" s="15">
        <v>3</v>
      </c>
      <c r="BT1624" t="str">
        <f t="shared" si="156"/>
        <v>17/09/2016 3</v>
      </c>
      <c r="BU1624">
        <f>VLOOKUP($BT1624, [3]Sheet1!$D$3:$T$89,4,FALSE)</f>
        <v>17</v>
      </c>
      <c r="BV1624">
        <f>VLOOKUP($BT1624, [3]Sheet1!$D$3:$T$89,5,FALSE)</f>
        <v>17</v>
      </c>
      <c r="BW1624">
        <f>VLOOKUP($BT1624, [3]Sheet1!$D$3:$T$89,8,FALSE)</f>
        <v>17</v>
      </c>
      <c r="BX1624">
        <f>VLOOKUP($BT1624, [3]Sheet1!$D$3:$T$89,9,FALSE)</f>
        <v>17</v>
      </c>
      <c r="BY1624">
        <f>VLOOKUP($BT1624, [3]Sheet1!$D$3:$T$89,12,FALSE)</f>
        <v>17</v>
      </c>
      <c r="BZ1624">
        <f>VLOOKUP($BT1624, [3]Sheet1!$D$3:$T$89,13,FALSE)</f>
        <v>17</v>
      </c>
      <c r="CA1624" t="str">
        <f>VLOOKUP($BT1624, [3]Sheet1!$D$3:$T$89,16,FALSE)</f>
        <v>N/A</v>
      </c>
      <c r="CB1624" t="str">
        <f>VLOOKUP($BT1624, [3]Sheet1!$D$3:$T$89,17,FALSE)</f>
        <v>N/A</v>
      </c>
      <c r="CD1624" s="12">
        <v>42630</v>
      </c>
      <c r="CE1624" s="2">
        <v>0.57569444444444495</v>
      </c>
      <c r="CF1624" s="2" t="s">
        <v>3296</v>
      </c>
      <c r="CG1624" s="2">
        <v>0.57291666666666696</v>
      </c>
      <c r="CH1624" s="2">
        <v>42630.583333333336</v>
      </c>
      <c r="CI1624" t="s">
        <v>3291</v>
      </c>
      <c r="CJ1624" t="s">
        <v>3292</v>
      </c>
      <c r="CK1624">
        <v>1020.28514181</v>
      </c>
      <c r="CL1624">
        <v>16.4444444444444</v>
      </c>
      <c r="CM1624">
        <v>0</v>
      </c>
      <c r="CN1624">
        <v>74</v>
      </c>
      <c r="CO1624">
        <v>341</v>
      </c>
      <c r="CP1624">
        <v>3</v>
      </c>
      <c r="CQ1624">
        <v>10.4</v>
      </c>
      <c r="CR1624">
        <v>0.9</v>
      </c>
      <c r="CS1624">
        <v>3</v>
      </c>
      <c r="CT1624" t="s">
        <v>1318</v>
      </c>
      <c r="CU1624">
        <v>17</v>
      </c>
      <c r="CV1624">
        <v>17</v>
      </c>
      <c r="CW1624">
        <v>17</v>
      </c>
      <c r="CX1624">
        <v>17</v>
      </c>
      <c r="CY1624">
        <v>17</v>
      </c>
      <c r="CZ1624">
        <v>17</v>
      </c>
      <c r="DA1624" t="s">
        <v>27</v>
      </c>
      <c r="DB1624" t="s">
        <v>27</v>
      </c>
    </row>
    <row r="1625" spans="1:106">
      <c r="A1625" t="s">
        <v>5</v>
      </c>
      <c r="B1625" s="29" t="s">
        <v>83</v>
      </c>
      <c r="D1625" s="3">
        <v>5</v>
      </c>
      <c r="BD1625" s="39">
        <v>42630</v>
      </c>
      <c r="BE1625" s="23">
        <v>0.57638888888888895</v>
      </c>
      <c r="BF1625" s="10" t="str">
        <f t="shared" si="155"/>
        <v>17/09/2016 13:50</v>
      </c>
      <c r="BG1625" s="35">
        <v>0.57986111111111105</v>
      </c>
      <c r="BH1625" s="35">
        <f t="shared" si="152"/>
        <v>42630.583333333336</v>
      </c>
      <c r="BI1625" t="str">
        <f t="shared" si="153"/>
        <v>17/09/2016 13:55:00</v>
      </c>
      <c r="BJ1625" s="40" t="str">
        <f t="shared" si="154"/>
        <v>17/09/2016 14:00:00</v>
      </c>
      <c r="BK1625">
        <f>VLOOKUP($BI1625, [1]TableView_704030_20160816_20160!$D$2:$M$5095,3,FALSE)</f>
        <v>1020.21741403</v>
      </c>
      <c r="BL1625">
        <f>VLOOKUP($BI1625, [1]TableView_704030_20160816_20160!$D$2:$M$5095,8,FALSE)</f>
        <v>16.5555555555556</v>
      </c>
      <c r="BM1625">
        <f>VLOOKUP($BI1625, [1]TableView_704030_20160816_20160!$D$2:$M$5095,10,FALSE)</f>
        <v>0</v>
      </c>
      <c r="BN1625">
        <f>VLOOKUP($BI1625, [1]TableView_704030_20160816_20160!$D$2:$M$5095,4,FALSE)</f>
        <v>74</v>
      </c>
      <c r="BO1625">
        <f>VLOOKUP($BI1625, [1]TableView_704030_20160816_20160!$D$2:$M$5095,6,FALSE)</f>
        <v>351</v>
      </c>
      <c r="BP1625">
        <f>VLOOKUP($BI1625, [1]TableView_704030_20160816_20160!$D$2:$M$5095,7,FALSE)</f>
        <v>2.9</v>
      </c>
      <c r="BQ1625">
        <f>VLOOKUP($BI1625, [1]TableView_704030_20160816_20160!$D$2:$M$5095,2,FALSE)</f>
        <v>8.6999999999999993</v>
      </c>
      <c r="BR1625">
        <f>VLOOKUP($BJ1625, [2]aacb8965d69cc6fd1cb3a5cae9e8ae7!$C$6:$F$853,4,FALSE)</f>
        <v>0.9</v>
      </c>
      <c r="BS1625" s="15">
        <v>3</v>
      </c>
      <c r="BT1625" t="str">
        <f t="shared" si="156"/>
        <v>17/09/2016 3</v>
      </c>
      <c r="BU1625">
        <f>VLOOKUP($BT1625, [3]Sheet1!$D$3:$T$89,4,FALSE)</f>
        <v>17</v>
      </c>
      <c r="BV1625">
        <f>VLOOKUP($BT1625, [3]Sheet1!$D$3:$T$89,5,FALSE)</f>
        <v>17</v>
      </c>
      <c r="BW1625">
        <f>VLOOKUP($BT1625, [3]Sheet1!$D$3:$T$89,8,FALSE)</f>
        <v>17</v>
      </c>
      <c r="BX1625">
        <f>VLOOKUP($BT1625, [3]Sheet1!$D$3:$T$89,9,FALSE)</f>
        <v>17</v>
      </c>
      <c r="BY1625">
        <f>VLOOKUP($BT1625, [3]Sheet1!$D$3:$T$89,12,FALSE)</f>
        <v>17</v>
      </c>
      <c r="BZ1625">
        <f>VLOOKUP($BT1625, [3]Sheet1!$D$3:$T$89,13,FALSE)</f>
        <v>17</v>
      </c>
      <c r="CA1625" t="str">
        <f>VLOOKUP($BT1625, [3]Sheet1!$D$3:$T$89,16,FALSE)</f>
        <v>N/A</v>
      </c>
      <c r="CB1625" t="str">
        <f>VLOOKUP($BT1625, [3]Sheet1!$D$3:$T$89,17,FALSE)</f>
        <v>N/A</v>
      </c>
      <c r="CD1625" s="12">
        <v>42630</v>
      </c>
      <c r="CE1625" s="2">
        <v>0.57638888888888895</v>
      </c>
      <c r="CF1625" s="2" t="s">
        <v>3297</v>
      </c>
      <c r="CG1625" s="2">
        <v>0.57986111111111105</v>
      </c>
      <c r="CH1625" s="2">
        <v>42630.583333333336</v>
      </c>
      <c r="CI1625" t="s">
        <v>3298</v>
      </c>
      <c r="CJ1625" t="s">
        <v>3292</v>
      </c>
      <c r="CK1625">
        <v>1020.21741403</v>
      </c>
      <c r="CL1625">
        <v>16.5555555555556</v>
      </c>
      <c r="CM1625">
        <v>0</v>
      </c>
      <c r="CN1625">
        <v>74</v>
      </c>
      <c r="CO1625">
        <v>351</v>
      </c>
      <c r="CP1625">
        <v>2.9</v>
      </c>
      <c r="CQ1625">
        <v>8.6999999999999993</v>
      </c>
      <c r="CR1625">
        <v>0.9</v>
      </c>
      <c r="CS1625">
        <v>3</v>
      </c>
      <c r="CT1625" t="s">
        <v>1318</v>
      </c>
      <c r="CU1625">
        <v>17</v>
      </c>
      <c r="CV1625">
        <v>17</v>
      </c>
      <c r="CW1625">
        <v>17</v>
      </c>
      <c r="CX1625">
        <v>17</v>
      </c>
      <c r="CY1625">
        <v>17</v>
      </c>
      <c r="CZ1625">
        <v>17</v>
      </c>
      <c r="DA1625" t="s">
        <v>27</v>
      </c>
      <c r="DB1625" t="s">
        <v>27</v>
      </c>
    </row>
    <row r="1626" spans="1:106">
      <c r="A1626" t="s">
        <v>6</v>
      </c>
      <c r="B1626" s="17">
        <v>100</v>
      </c>
      <c r="D1626" s="3">
        <v>6</v>
      </c>
      <c r="BD1626" s="39">
        <v>42630</v>
      </c>
      <c r="BE1626" s="23">
        <v>0.57708333333333395</v>
      </c>
      <c r="BF1626" s="10" t="str">
        <f t="shared" si="155"/>
        <v>17/09/2016 13:51</v>
      </c>
      <c r="BG1626" s="35">
        <v>0.57986111111111105</v>
      </c>
      <c r="BH1626" s="35">
        <f t="shared" si="152"/>
        <v>42630.583333333336</v>
      </c>
      <c r="BI1626" t="str">
        <f t="shared" si="153"/>
        <v>17/09/2016 13:55:00</v>
      </c>
      <c r="BJ1626" s="40" t="str">
        <f t="shared" si="154"/>
        <v>17/09/2016 14:00:00</v>
      </c>
      <c r="BK1626">
        <f>VLOOKUP($BI1626, [1]TableView_704030_20160816_20160!$D$2:$M$5095,3,FALSE)</f>
        <v>1020.21741403</v>
      </c>
      <c r="BL1626">
        <f>VLOOKUP($BI1626, [1]TableView_704030_20160816_20160!$D$2:$M$5095,8,FALSE)</f>
        <v>16.5555555555556</v>
      </c>
      <c r="BM1626">
        <f>VLOOKUP($BI1626, [1]TableView_704030_20160816_20160!$D$2:$M$5095,10,FALSE)</f>
        <v>0</v>
      </c>
      <c r="BN1626">
        <f>VLOOKUP($BI1626, [1]TableView_704030_20160816_20160!$D$2:$M$5095,4,FALSE)</f>
        <v>74</v>
      </c>
      <c r="BO1626">
        <f>VLOOKUP($BI1626, [1]TableView_704030_20160816_20160!$D$2:$M$5095,6,FALSE)</f>
        <v>351</v>
      </c>
      <c r="BP1626">
        <f>VLOOKUP($BI1626, [1]TableView_704030_20160816_20160!$D$2:$M$5095,7,FALSE)</f>
        <v>2.9</v>
      </c>
      <c r="BQ1626">
        <f>VLOOKUP($BI1626, [1]TableView_704030_20160816_20160!$D$2:$M$5095,2,FALSE)</f>
        <v>8.6999999999999993</v>
      </c>
      <c r="BR1626">
        <f>VLOOKUP($BJ1626, [2]aacb8965d69cc6fd1cb3a5cae9e8ae7!$C$6:$F$853,4,FALSE)</f>
        <v>0.9</v>
      </c>
      <c r="BS1626" s="15">
        <v>3</v>
      </c>
      <c r="BT1626" t="str">
        <f t="shared" si="156"/>
        <v>17/09/2016 3</v>
      </c>
      <c r="BU1626">
        <f>VLOOKUP($BT1626, [3]Sheet1!$D$3:$T$89,4,FALSE)</f>
        <v>17</v>
      </c>
      <c r="BV1626">
        <f>VLOOKUP($BT1626, [3]Sheet1!$D$3:$T$89,5,FALSE)</f>
        <v>17</v>
      </c>
      <c r="BW1626">
        <f>VLOOKUP($BT1626, [3]Sheet1!$D$3:$T$89,8,FALSE)</f>
        <v>17</v>
      </c>
      <c r="BX1626">
        <f>VLOOKUP($BT1626, [3]Sheet1!$D$3:$T$89,9,FALSE)</f>
        <v>17</v>
      </c>
      <c r="BY1626">
        <f>VLOOKUP($BT1626, [3]Sheet1!$D$3:$T$89,12,FALSE)</f>
        <v>17</v>
      </c>
      <c r="BZ1626">
        <f>VLOOKUP($BT1626, [3]Sheet1!$D$3:$T$89,13,FALSE)</f>
        <v>17</v>
      </c>
      <c r="CA1626" t="str">
        <f>VLOOKUP($BT1626, [3]Sheet1!$D$3:$T$89,16,FALSE)</f>
        <v>N/A</v>
      </c>
      <c r="CB1626" t="str">
        <f>VLOOKUP($BT1626, [3]Sheet1!$D$3:$T$89,17,FALSE)</f>
        <v>N/A</v>
      </c>
      <c r="CD1626" s="12">
        <v>42630</v>
      </c>
      <c r="CE1626" s="2">
        <v>0.57708333333333395</v>
      </c>
      <c r="CF1626" s="2" t="s">
        <v>3299</v>
      </c>
      <c r="CG1626" s="2">
        <v>0.57986111111111105</v>
      </c>
      <c r="CH1626" s="2">
        <v>42630.583333333336</v>
      </c>
      <c r="CI1626" t="s">
        <v>3298</v>
      </c>
      <c r="CJ1626" t="s">
        <v>3292</v>
      </c>
      <c r="CK1626">
        <v>1020.21741403</v>
      </c>
      <c r="CL1626">
        <v>16.5555555555556</v>
      </c>
      <c r="CM1626">
        <v>0</v>
      </c>
      <c r="CN1626">
        <v>74</v>
      </c>
      <c r="CO1626">
        <v>351</v>
      </c>
      <c r="CP1626">
        <v>2.9</v>
      </c>
      <c r="CQ1626">
        <v>8.6999999999999993</v>
      </c>
      <c r="CR1626">
        <v>0.9</v>
      </c>
      <c r="CS1626">
        <v>3</v>
      </c>
      <c r="CT1626" t="s">
        <v>1318</v>
      </c>
      <c r="CU1626">
        <v>17</v>
      </c>
      <c r="CV1626">
        <v>17</v>
      </c>
      <c r="CW1626">
        <v>17</v>
      </c>
      <c r="CX1626">
        <v>17</v>
      </c>
      <c r="CY1626">
        <v>17</v>
      </c>
      <c r="CZ1626">
        <v>17</v>
      </c>
      <c r="DA1626" t="s">
        <v>27</v>
      </c>
      <c r="DB1626" t="s">
        <v>27</v>
      </c>
    </row>
    <row r="1627" spans="1:106">
      <c r="A1627" t="s">
        <v>7</v>
      </c>
      <c r="B1627" s="17" t="s">
        <v>1098</v>
      </c>
      <c r="D1627" s="3">
        <v>7</v>
      </c>
      <c r="BD1627" s="39">
        <v>42630</v>
      </c>
      <c r="BE1627" s="23">
        <v>0.57777777777777894</v>
      </c>
      <c r="BF1627" s="10" t="str">
        <f t="shared" si="155"/>
        <v>17/09/2016 13:52</v>
      </c>
      <c r="BG1627" s="35">
        <v>0.57986111111111105</v>
      </c>
      <c r="BH1627" s="35">
        <f t="shared" si="152"/>
        <v>42630.583333333336</v>
      </c>
      <c r="BI1627" t="str">
        <f t="shared" si="153"/>
        <v>17/09/2016 13:55:00</v>
      </c>
      <c r="BJ1627" s="40" t="str">
        <f t="shared" si="154"/>
        <v>17/09/2016 14:00:00</v>
      </c>
      <c r="BK1627">
        <f>VLOOKUP($BI1627, [1]TableView_704030_20160816_20160!$D$2:$M$5095,3,FALSE)</f>
        <v>1020.21741403</v>
      </c>
      <c r="BL1627">
        <f>VLOOKUP($BI1627, [1]TableView_704030_20160816_20160!$D$2:$M$5095,8,FALSE)</f>
        <v>16.5555555555556</v>
      </c>
      <c r="BM1627">
        <f>VLOOKUP($BI1627, [1]TableView_704030_20160816_20160!$D$2:$M$5095,10,FALSE)</f>
        <v>0</v>
      </c>
      <c r="BN1627">
        <f>VLOOKUP($BI1627, [1]TableView_704030_20160816_20160!$D$2:$M$5095,4,FALSE)</f>
        <v>74</v>
      </c>
      <c r="BO1627">
        <f>VLOOKUP($BI1627, [1]TableView_704030_20160816_20160!$D$2:$M$5095,6,FALSE)</f>
        <v>351</v>
      </c>
      <c r="BP1627">
        <f>VLOOKUP($BI1627, [1]TableView_704030_20160816_20160!$D$2:$M$5095,7,FALSE)</f>
        <v>2.9</v>
      </c>
      <c r="BQ1627">
        <f>VLOOKUP($BI1627, [1]TableView_704030_20160816_20160!$D$2:$M$5095,2,FALSE)</f>
        <v>8.6999999999999993</v>
      </c>
      <c r="BR1627">
        <f>VLOOKUP($BJ1627, [2]aacb8965d69cc6fd1cb3a5cae9e8ae7!$C$6:$F$853,4,FALSE)</f>
        <v>0.9</v>
      </c>
      <c r="BS1627" s="15">
        <v>3</v>
      </c>
      <c r="BT1627" t="str">
        <f t="shared" si="156"/>
        <v>17/09/2016 3</v>
      </c>
      <c r="BU1627">
        <f>VLOOKUP($BT1627, [3]Sheet1!$D$3:$T$89,4,FALSE)</f>
        <v>17</v>
      </c>
      <c r="BV1627">
        <f>VLOOKUP($BT1627, [3]Sheet1!$D$3:$T$89,5,FALSE)</f>
        <v>17</v>
      </c>
      <c r="BW1627">
        <f>VLOOKUP($BT1627, [3]Sheet1!$D$3:$T$89,8,FALSE)</f>
        <v>17</v>
      </c>
      <c r="BX1627">
        <f>VLOOKUP($BT1627, [3]Sheet1!$D$3:$T$89,9,FALSE)</f>
        <v>17</v>
      </c>
      <c r="BY1627">
        <f>VLOOKUP($BT1627, [3]Sheet1!$D$3:$T$89,12,FALSE)</f>
        <v>17</v>
      </c>
      <c r="BZ1627">
        <f>VLOOKUP($BT1627, [3]Sheet1!$D$3:$T$89,13,FALSE)</f>
        <v>17</v>
      </c>
      <c r="CA1627" t="str">
        <f>VLOOKUP($BT1627, [3]Sheet1!$D$3:$T$89,16,FALSE)</f>
        <v>N/A</v>
      </c>
      <c r="CB1627" t="str">
        <f>VLOOKUP($BT1627, [3]Sheet1!$D$3:$T$89,17,FALSE)</f>
        <v>N/A</v>
      </c>
      <c r="CD1627" s="12">
        <v>42630</v>
      </c>
      <c r="CE1627" s="2">
        <v>0.57777777777777894</v>
      </c>
      <c r="CF1627" s="2" t="s">
        <v>3300</v>
      </c>
      <c r="CG1627" s="2">
        <v>0.57986111111111105</v>
      </c>
      <c r="CH1627" s="2">
        <v>42630.583333333336</v>
      </c>
      <c r="CI1627" t="s">
        <v>3298</v>
      </c>
      <c r="CJ1627" t="s">
        <v>3292</v>
      </c>
      <c r="CK1627">
        <v>1020.21741403</v>
      </c>
      <c r="CL1627">
        <v>16.5555555555556</v>
      </c>
      <c r="CM1627">
        <v>0</v>
      </c>
      <c r="CN1627">
        <v>74</v>
      </c>
      <c r="CO1627">
        <v>351</v>
      </c>
      <c r="CP1627">
        <v>2.9</v>
      </c>
      <c r="CQ1627">
        <v>8.6999999999999993</v>
      </c>
      <c r="CR1627">
        <v>0.9</v>
      </c>
      <c r="CS1627">
        <v>3</v>
      </c>
      <c r="CT1627" t="s">
        <v>1318</v>
      </c>
      <c r="CU1627">
        <v>17</v>
      </c>
      <c r="CV1627">
        <v>17</v>
      </c>
      <c r="CW1627">
        <v>17</v>
      </c>
      <c r="CX1627">
        <v>17</v>
      </c>
      <c r="CY1627">
        <v>17</v>
      </c>
      <c r="CZ1627">
        <v>17</v>
      </c>
      <c r="DA1627" t="s">
        <v>27</v>
      </c>
      <c r="DB1627" t="s">
        <v>27</v>
      </c>
    </row>
    <row r="1628" spans="1:106">
      <c r="D1628" s="3">
        <v>8</v>
      </c>
      <c r="BD1628" s="39">
        <v>42630</v>
      </c>
      <c r="BE1628" s="23">
        <v>0.57847222222222305</v>
      </c>
      <c r="BF1628" s="10" t="str">
        <f t="shared" si="155"/>
        <v>17/09/2016 13:53</v>
      </c>
      <c r="BG1628" s="35">
        <v>0.57986111111111105</v>
      </c>
      <c r="BH1628" s="35">
        <f t="shared" si="152"/>
        <v>42630.583333333336</v>
      </c>
      <c r="BI1628" t="str">
        <f t="shared" si="153"/>
        <v>17/09/2016 13:55:00</v>
      </c>
      <c r="BJ1628" s="40" t="str">
        <f t="shared" si="154"/>
        <v>17/09/2016 14:00:00</v>
      </c>
      <c r="BK1628">
        <f>VLOOKUP($BI1628, [1]TableView_704030_20160816_20160!$D$2:$M$5095,3,FALSE)</f>
        <v>1020.21741403</v>
      </c>
      <c r="BL1628">
        <f>VLOOKUP($BI1628, [1]TableView_704030_20160816_20160!$D$2:$M$5095,8,FALSE)</f>
        <v>16.5555555555556</v>
      </c>
      <c r="BM1628">
        <f>VLOOKUP($BI1628, [1]TableView_704030_20160816_20160!$D$2:$M$5095,10,FALSE)</f>
        <v>0</v>
      </c>
      <c r="BN1628">
        <f>VLOOKUP($BI1628, [1]TableView_704030_20160816_20160!$D$2:$M$5095,4,FALSE)</f>
        <v>74</v>
      </c>
      <c r="BO1628">
        <f>VLOOKUP($BI1628, [1]TableView_704030_20160816_20160!$D$2:$M$5095,6,FALSE)</f>
        <v>351</v>
      </c>
      <c r="BP1628">
        <f>VLOOKUP($BI1628, [1]TableView_704030_20160816_20160!$D$2:$M$5095,7,FALSE)</f>
        <v>2.9</v>
      </c>
      <c r="BQ1628">
        <f>VLOOKUP($BI1628, [1]TableView_704030_20160816_20160!$D$2:$M$5095,2,FALSE)</f>
        <v>8.6999999999999993</v>
      </c>
      <c r="BR1628">
        <f>VLOOKUP($BJ1628, [2]aacb8965d69cc6fd1cb3a5cae9e8ae7!$C$6:$F$853,4,FALSE)</f>
        <v>0.9</v>
      </c>
      <c r="BS1628" s="15">
        <v>3</v>
      </c>
      <c r="BT1628" t="str">
        <f t="shared" si="156"/>
        <v>17/09/2016 3</v>
      </c>
      <c r="BU1628">
        <f>VLOOKUP($BT1628, [3]Sheet1!$D$3:$T$89,4,FALSE)</f>
        <v>17</v>
      </c>
      <c r="BV1628">
        <f>VLOOKUP($BT1628, [3]Sheet1!$D$3:$T$89,5,FALSE)</f>
        <v>17</v>
      </c>
      <c r="BW1628">
        <f>VLOOKUP($BT1628, [3]Sheet1!$D$3:$T$89,8,FALSE)</f>
        <v>17</v>
      </c>
      <c r="BX1628">
        <f>VLOOKUP($BT1628, [3]Sheet1!$D$3:$T$89,9,FALSE)</f>
        <v>17</v>
      </c>
      <c r="BY1628">
        <f>VLOOKUP($BT1628, [3]Sheet1!$D$3:$T$89,12,FALSE)</f>
        <v>17</v>
      </c>
      <c r="BZ1628">
        <f>VLOOKUP($BT1628, [3]Sheet1!$D$3:$T$89,13,FALSE)</f>
        <v>17</v>
      </c>
      <c r="CA1628" t="str">
        <f>VLOOKUP($BT1628, [3]Sheet1!$D$3:$T$89,16,FALSE)</f>
        <v>N/A</v>
      </c>
      <c r="CB1628" t="str">
        <f>VLOOKUP($BT1628, [3]Sheet1!$D$3:$T$89,17,FALSE)</f>
        <v>N/A</v>
      </c>
      <c r="CD1628" s="12">
        <v>42630</v>
      </c>
      <c r="CE1628" s="2">
        <v>0.57847222222222305</v>
      </c>
      <c r="CF1628" s="2" t="s">
        <v>3301</v>
      </c>
      <c r="CG1628" s="2">
        <v>0.57986111111111105</v>
      </c>
      <c r="CH1628" s="2">
        <v>42630.583333333336</v>
      </c>
      <c r="CI1628" t="s">
        <v>3298</v>
      </c>
      <c r="CJ1628" t="s">
        <v>3292</v>
      </c>
      <c r="CK1628">
        <v>1020.21741403</v>
      </c>
      <c r="CL1628">
        <v>16.5555555555556</v>
      </c>
      <c r="CM1628">
        <v>0</v>
      </c>
      <c r="CN1628">
        <v>74</v>
      </c>
      <c r="CO1628">
        <v>351</v>
      </c>
      <c r="CP1628">
        <v>2.9</v>
      </c>
      <c r="CQ1628">
        <v>8.6999999999999993</v>
      </c>
      <c r="CR1628">
        <v>0.9</v>
      </c>
      <c r="CS1628">
        <v>3</v>
      </c>
      <c r="CT1628" t="s">
        <v>1318</v>
      </c>
      <c r="CU1628">
        <v>17</v>
      </c>
      <c r="CV1628">
        <v>17</v>
      </c>
      <c r="CW1628">
        <v>17</v>
      </c>
      <c r="CX1628">
        <v>17</v>
      </c>
      <c r="CY1628">
        <v>17</v>
      </c>
      <c r="CZ1628">
        <v>17</v>
      </c>
      <c r="DA1628" t="s">
        <v>27</v>
      </c>
      <c r="DB1628" t="s">
        <v>27</v>
      </c>
    </row>
    <row r="1629" spans="1:106">
      <c r="D1629" s="3">
        <v>9</v>
      </c>
      <c r="BD1629" s="39">
        <v>42630</v>
      </c>
      <c r="BE1629" s="23">
        <v>0.57916666666666805</v>
      </c>
      <c r="BF1629" s="10" t="str">
        <f t="shared" si="155"/>
        <v>17/09/2016 13:54</v>
      </c>
      <c r="BG1629" s="35">
        <v>0.57986111111111105</v>
      </c>
      <c r="BH1629" s="35">
        <f t="shared" si="152"/>
        <v>42630.583333333336</v>
      </c>
      <c r="BI1629" t="str">
        <f t="shared" si="153"/>
        <v>17/09/2016 13:55:00</v>
      </c>
      <c r="BJ1629" s="40" t="str">
        <f t="shared" si="154"/>
        <v>17/09/2016 14:00:00</v>
      </c>
      <c r="BK1629">
        <f>VLOOKUP($BI1629, [1]TableView_704030_20160816_20160!$D$2:$M$5095,3,FALSE)</f>
        <v>1020.21741403</v>
      </c>
      <c r="BL1629">
        <f>VLOOKUP($BI1629, [1]TableView_704030_20160816_20160!$D$2:$M$5095,8,FALSE)</f>
        <v>16.5555555555556</v>
      </c>
      <c r="BM1629">
        <f>VLOOKUP($BI1629, [1]TableView_704030_20160816_20160!$D$2:$M$5095,10,FALSE)</f>
        <v>0</v>
      </c>
      <c r="BN1629">
        <f>VLOOKUP($BI1629, [1]TableView_704030_20160816_20160!$D$2:$M$5095,4,FALSE)</f>
        <v>74</v>
      </c>
      <c r="BO1629">
        <f>VLOOKUP($BI1629, [1]TableView_704030_20160816_20160!$D$2:$M$5095,6,FALSE)</f>
        <v>351</v>
      </c>
      <c r="BP1629">
        <f>VLOOKUP($BI1629, [1]TableView_704030_20160816_20160!$D$2:$M$5095,7,FALSE)</f>
        <v>2.9</v>
      </c>
      <c r="BQ1629">
        <f>VLOOKUP($BI1629, [1]TableView_704030_20160816_20160!$D$2:$M$5095,2,FALSE)</f>
        <v>8.6999999999999993</v>
      </c>
      <c r="BR1629">
        <f>VLOOKUP($BJ1629, [2]aacb8965d69cc6fd1cb3a5cae9e8ae7!$C$6:$F$853,4,FALSE)</f>
        <v>0.9</v>
      </c>
      <c r="BS1629" s="15">
        <v>3</v>
      </c>
      <c r="BT1629" t="str">
        <f t="shared" si="156"/>
        <v>17/09/2016 3</v>
      </c>
      <c r="BU1629">
        <f>VLOOKUP($BT1629, [3]Sheet1!$D$3:$T$89,4,FALSE)</f>
        <v>17</v>
      </c>
      <c r="BV1629">
        <f>VLOOKUP($BT1629, [3]Sheet1!$D$3:$T$89,5,FALSE)</f>
        <v>17</v>
      </c>
      <c r="BW1629">
        <f>VLOOKUP($BT1629, [3]Sheet1!$D$3:$T$89,8,FALSE)</f>
        <v>17</v>
      </c>
      <c r="BX1629">
        <f>VLOOKUP($BT1629, [3]Sheet1!$D$3:$T$89,9,FALSE)</f>
        <v>17</v>
      </c>
      <c r="BY1629">
        <f>VLOOKUP($BT1629, [3]Sheet1!$D$3:$T$89,12,FALSE)</f>
        <v>17</v>
      </c>
      <c r="BZ1629">
        <f>VLOOKUP($BT1629, [3]Sheet1!$D$3:$T$89,13,FALSE)</f>
        <v>17</v>
      </c>
      <c r="CA1629" t="str">
        <f>VLOOKUP($BT1629, [3]Sheet1!$D$3:$T$89,16,FALSE)</f>
        <v>N/A</v>
      </c>
      <c r="CB1629" t="str">
        <f>VLOOKUP($BT1629, [3]Sheet1!$D$3:$T$89,17,FALSE)</f>
        <v>N/A</v>
      </c>
      <c r="CD1629" s="12">
        <v>42630</v>
      </c>
      <c r="CE1629" s="2">
        <v>0.57916666666666805</v>
      </c>
      <c r="CF1629" s="2" t="s">
        <v>3302</v>
      </c>
      <c r="CG1629" s="2">
        <v>0.57986111111111105</v>
      </c>
      <c r="CH1629" s="2">
        <v>42630.583333333336</v>
      </c>
      <c r="CI1629" t="s">
        <v>3298</v>
      </c>
      <c r="CJ1629" t="s">
        <v>3292</v>
      </c>
      <c r="CK1629">
        <v>1020.21741403</v>
      </c>
      <c r="CL1629">
        <v>16.5555555555556</v>
      </c>
      <c r="CM1629">
        <v>0</v>
      </c>
      <c r="CN1629">
        <v>74</v>
      </c>
      <c r="CO1629">
        <v>351</v>
      </c>
      <c r="CP1629">
        <v>2.9</v>
      </c>
      <c r="CQ1629">
        <v>8.6999999999999993</v>
      </c>
      <c r="CR1629">
        <v>0.9</v>
      </c>
      <c r="CS1629">
        <v>3</v>
      </c>
      <c r="CT1629" t="s">
        <v>1318</v>
      </c>
      <c r="CU1629">
        <v>17</v>
      </c>
      <c r="CV1629">
        <v>17</v>
      </c>
      <c r="CW1629">
        <v>17</v>
      </c>
      <c r="CX1629">
        <v>17</v>
      </c>
      <c r="CY1629">
        <v>17</v>
      </c>
      <c r="CZ1629">
        <v>17</v>
      </c>
      <c r="DA1629" t="s">
        <v>27</v>
      </c>
      <c r="DB1629" t="s">
        <v>27</v>
      </c>
    </row>
    <row r="1630" spans="1:106">
      <c r="D1630" s="3">
        <v>10</v>
      </c>
      <c r="BD1630" s="39">
        <v>42630</v>
      </c>
      <c r="BE1630" s="23">
        <v>0.57986111111111205</v>
      </c>
      <c r="BF1630" s="10" t="str">
        <f t="shared" si="155"/>
        <v>17/09/2016 13:55</v>
      </c>
      <c r="BG1630" s="35">
        <v>0.57986111111111105</v>
      </c>
      <c r="BH1630" s="35">
        <f t="shared" si="152"/>
        <v>42630.583333333336</v>
      </c>
      <c r="BI1630" t="str">
        <f t="shared" si="153"/>
        <v>17/09/2016 13:55:00</v>
      </c>
      <c r="BJ1630" s="40" t="str">
        <f t="shared" si="154"/>
        <v>17/09/2016 14:00:00</v>
      </c>
      <c r="BK1630">
        <f>VLOOKUP($BI1630, [1]TableView_704030_20160816_20160!$D$2:$M$5095,3,FALSE)</f>
        <v>1020.21741403</v>
      </c>
      <c r="BL1630">
        <f>VLOOKUP($BI1630, [1]TableView_704030_20160816_20160!$D$2:$M$5095,8,FALSE)</f>
        <v>16.5555555555556</v>
      </c>
      <c r="BM1630">
        <f>VLOOKUP($BI1630, [1]TableView_704030_20160816_20160!$D$2:$M$5095,10,FALSE)</f>
        <v>0</v>
      </c>
      <c r="BN1630">
        <f>VLOOKUP($BI1630, [1]TableView_704030_20160816_20160!$D$2:$M$5095,4,FALSE)</f>
        <v>74</v>
      </c>
      <c r="BO1630">
        <f>VLOOKUP($BI1630, [1]TableView_704030_20160816_20160!$D$2:$M$5095,6,FALSE)</f>
        <v>351</v>
      </c>
      <c r="BP1630">
        <f>VLOOKUP($BI1630, [1]TableView_704030_20160816_20160!$D$2:$M$5095,7,FALSE)</f>
        <v>2.9</v>
      </c>
      <c r="BQ1630">
        <f>VLOOKUP($BI1630, [1]TableView_704030_20160816_20160!$D$2:$M$5095,2,FALSE)</f>
        <v>8.6999999999999993</v>
      </c>
      <c r="BR1630">
        <f>VLOOKUP($BJ1630, [2]aacb8965d69cc6fd1cb3a5cae9e8ae7!$C$6:$F$853,4,FALSE)</f>
        <v>0.9</v>
      </c>
      <c r="BS1630" s="15">
        <v>3</v>
      </c>
      <c r="BT1630" t="str">
        <f t="shared" si="156"/>
        <v>17/09/2016 3</v>
      </c>
      <c r="BU1630">
        <f>VLOOKUP($BT1630, [3]Sheet1!$D$3:$T$89,4,FALSE)</f>
        <v>17</v>
      </c>
      <c r="BV1630">
        <f>VLOOKUP($BT1630, [3]Sheet1!$D$3:$T$89,5,FALSE)</f>
        <v>17</v>
      </c>
      <c r="BW1630">
        <f>VLOOKUP($BT1630, [3]Sheet1!$D$3:$T$89,8,FALSE)</f>
        <v>17</v>
      </c>
      <c r="BX1630">
        <f>VLOOKUP($BT1630, [3]Sheet1!$D$3:$T$89,9,FALSE)</f>
        <v>17</v>
      </c>
      <c r="BY1630">
        <f>VLOOKUP($BT1630, [3]Sheet1!$D$3:$T$89,12,FALSE)</f>
        <v>17</v>
      </c>
      <c r="BZ1630">
        <f>VLOOKUP($BT1630, [3]Sheet1!$D$3:$T$89,13,FALSE)</f>
        <v>17</v>
      </c>
      <c r="CA1630" t="str">
        <f>VLOOKUP($BT1630, [3]Sheet1!$D$3:$T$89,16,FALSE)</f>
        <v>N/A</v>
      </c>
      <c r="CB1630" t="str">
        <f>VLOOKUP($BT1630, [3]Sheet1!$D$3:$T$89,17,FALSE)</f>
        <v>N/A</v>
      </c>
      <c r="CD1630" s="12">
        <v>42630</v>
      </c>
      <c r="CE1630" s="2">
        <v>0.57986111111111205</v>
      </c>
      <c r="CF1630" s="2" t="s">
        <v>3303</v>
      </c>
      <c r="CG1630" s="2">
        <v>0.57986111111111105</v>
      </c>
      <c r="CH1630" s="2">
        <v>42630.583333333336</v>
      </c>
      <c r="CI1630" t="s">
        <v>3298</v>
      </c>
      <c r="CJ1630" t="s">
        <v>3292</v>
      </c>
      <c r="CK1630">
        <v>1020.21741403</v>
      </c>
      <c r="CL1630">
        <v>16.5555555555556</v>
      </c>
      <c r="CM1630">
        <v>0</v>
      </c>
      <c r="CN1630">
        <v>74</v>
      </c>
      <c r="CO1630">
        <v>351</v>
      </c>
      <c r="CP1630">
        <v>2.9</v>
      </c>
      <c r="CQ1630">
        <v>8.6999999999999993</v>
      </c>
      <c r="CR1630">
        <v>0.9</v>
      </c>
      <c r="CS1630">
        <v>3</v>
      </c>
      <c r="CT1630" t="s">
        <v>1318</v>
      </c>
      <c r="CU1630">
        <v>17</v>
      </c>
      <c r="CV1630">
        <v>17</v>
      </c>
      <c r="CW1630">
        <v>17</v>
      </c>
      <c r="CX1630">
        <v>17</v>
      </c>
      <c r="CY1630">
        <v>17</v>
      </c>
      <c r="CZ1630">
        <v>17</v>
      </c>
      <c r="DA1630" t="s">
        <v>27</v>
      </c>
      <c r="DB1630" t="s">
        <v>27</v>
      </c>
    </row>
    <row r="1631" spans="1:106">
      <c r="D1631" s="3">
        <v>11</v>
      </c>
      <c r="BD1631" s="39">
        <v>42630</v>
      </c>
      <c r="BE1631" s="23">
        <v>0.58055555555555705</v>
      </c>
      <c r="BF1631" s="10" t="str">
        <f t="shared" si="155"/>
        <v>17/09/2016 13:56</v>
      </c>
      <c r="BG1631" s="35">
        <v>0.57986111111111105</v>
      </c>
      <c r="BH1631" s="35">
        <f t="shared" si="152"/>
        <v>42630.583333333336</v>
      </c>
      <c r="BI1631" t="str">
        <f t="shared" si="153"/>
        <v>17/09/2016 13:55:00</v>
      </c>
      <c r="BJ1631" s="40" t="str">
        <f t="shared" si="154"/>
        <v>17/09/2016 14:00:00</v>
      </c>
      <c r="BK1631">
        <f>VLOOKUP($BI1631, [1]TableView_704030_20160816_20160!$D$2:$M$5095,3,FALSE)</f>
        <v>1020.21741403</v>
      </c>
      <c r="BL1631">
        <f>VLOOKUP($BI1631, [1]TableView_704030_20160816_20160!$D$2:$M$5095,8,FALSE)</f>
        <v>16.5555555555556</v>
      </c>
      <c r="BM1631">
        <f>VLOOKUP($BI1631, [1]TableView_704030_20160816_20160!$D$2:$M$5095,10,FALSE)</f>
        <v>0</v>
      </c>
      <c r="BN1631">
        <f>VLOOKUP($BI1631, [1]TableView_704030_20160816_20160!$D$2:$M$5095,4,FALSE)</f>
        <v>74</v>
      </c>
      <c r="BO1631">
        <f>VLOOKUP($BI1631, [1]TableView_704030_20160816_20160!$D$2:$M$5095,6,FALSE)</f>
        <v>351</v>
      </c>
      <c r="BP1631">
        <f>VLOOKUP($BI1631, [1]TableView_704030_20160816_20160!$D$2:$M$5095,7,FALSE)</f>
        <v>2.9</v>
      </c>
      <c r="BQ1631">
        <f>VLOOKUP($BI1631, [1]TableView_704030_20160816_20160!$D$2:$M$5095,2,FALSE)</f>
        <v>8.6999999999999993</v>
      </c>
      <c r="BR1631">
        <f>VLOOKUP($BJ1631, [2]aacb8965d69cc6fd1cb3a5cae9e8ae7!$C$6:$F$853,4,FALSE)</f>
        <v>0.9</v>
      </c>
      <c r="BS1631" s="15">
        <v>3</v>
      </c>
      <c r="BT1631" t="str">
        <f t="shared" si="156"/>
        <v>17/09/2016 3</v>
      </c>
      <c r="BU1631">
        <f>VLOOKUP($BT1631, [3]Sheet1!$D$3:$T$89,4,FALSE)</f>
        <v>17</v>
      </c>
      <c r="BV1631">
        <f>VLOOKUP($BT1631, [3]Sheet1!$D$3:$T$89,5,FALSE)</f>
        <v>17</v>
      </c>
      <c r="BW1631">
        <f>VLOOKUP($BT1631, [3]Sheet1!$D$3:$T$89,8,FALSE)</f>
        <v>17</v>
      </c>
      <c r="BX1631">
        <f>VLOOKUP($BT1631, [3]Sheet1!$D$3:$T$89,9,FALSE)</f>
        <v>17</v>
      </c>
      <c r="BY1631">
        <f>VLOOKUP($BT1631, [3]Sheet1!$D$3:$T$89,12,FALSE)</f>
        <v>17</v>
      </c>
      <c r="BZ1631">
        <f>VLOOKUP($BT1631, [3]Sheet1!$D$3:$T$89,13,FALSE)</f>
        <v>17</v>
      </c>
      <c r="CA1631" t="str">
        <f>VLOOKUP($BT1631, [3]Sheet1!$D$3:$T$89,16,FALSE)</f>
        <v>N/A</v>
      </c>
      <c r="CB1631" t="str">
        <f>VLOOKUP($BT1631, [3]Sheet1!$D$3:$T$89,17,FALSE)</f>
        <v>N/A</v>
      </c>
      <c r="CD1631" s="12">
        <v>42630</v>
      </c>
      <c r="CE1631" s="2">
        <v>0.58055555555555705</v>
      </c>
      <c r="CF1631" s="2" t="s">
        <v>3304</v>
      </c>
      <c r="CG1631" s="2">
        <v>0.57986111111111105</v>
      </c>
      <c r="CH1631" s="2">
        <v>42630.583333333336</v>
      </c>
      <c r="CI1631" t="s">
        <v>3298</v>
      </c>
      <c r="CJ1631" t="s">
        <v>3292</v>
      </c>
      <c r="CK1631">
        <v>1020.21741403</v>
      </c>
      <c r="CL1631">
        <v>16.5555555555556</v>
      </c>
      <c r="CM1631">
        <v>0</v>
      </c>
      <c r="CN1631">
        <v>74</v>
      </c>
      <c r="CO1631">
        <v>351</v>
      </c>
      <c r="CP1631">
        <v>2.9</v>
      </c>
      <c r="CQ1631">
        <v>8.6999999999999993</v>
      </c>
      <c r="CR1631">
        <v>0.9</v>
      </c>
      <c r="CS1631">
        <v>3</v>
      </c>
      <c r="CT1631" t="s">
        <v>1318</v>
      </c>
      <c r="CU1631">
        <v>17</v>
      </c>
      <c r="CV1631">
        <v>17</v>
      </c>
      <c r="CW1631">
        <v>17</v>
      </c>
      <c r="CX1631">
        <v>17</v>
      </c>
      <c r="CY1631">
        <v>17</v>
      </c>
      <c r="CZ1631">
        <v>17</v>
      </c>
      <c r="DA1631" t="s">
        <v>27</v>
      </c>
      <c r="DB1631" t="s">
        <v>27</v>
      </c>
    </row>
    <row r="1632" spans="1:106">
      <c r="D1632" s="3">
        <v>12</v>
      </c>
      <c r="BD1632" s="39">
        <v>42630</v>
      </c>
      <c r="BE1632" s="23">
        <v>0.58125000000000104</v>
      </c>
      <c r="BF1632" s="10" t="str">
        <f t="shared" si="155"/>
        <v>17/09/2016 13:57</v>
      </c>
      <c r="BG1632" s="35">
        <v>0.57986111111111105</v>
      </c>
      <c r="BH1632" s="35">
        <f t="shared" si="152"/>
        <v>42630.583333333336</v>
      </c>
      <c r="BI1632" t="str">
        <f t="shared" si="153"/>
        <v>17/09/2016 13:55:00</v>
      </c>
      <c r="BJ1632" s="40" t="str">
        <f t="shared" si="154"/>
        <v>17/09/2016 14:00:00</v>
      </c>
      <c r="BK1632">
        <f>VLOOKUP($BI1632, [1]TableView_704030_20160816_20160!$D$2:$M$5095,3,FALSE)</f>
        <v>1020.21741403</v>
      </c>
      <c r="BL1632">
        <f>VLOOKUP($BI1632, [1]TableView_704030_20160816_20160!$D$2:$M$5095,8,FALSE)</f>
        <v>16.5555555555556</v>
      </c>
      <c r="BM1632">
        <f>VLOOKUP($BI1632, [1]TableView_704030_20160816_20160!$D$2:$M$5095,10,FALSE)</f>
        <v>0</v>
      </c>
      <c r="BN1632">
        <f>VLOOKUP($BI1632, [1]TableView_704030_20160816_20160!$D$2:$M$5095,4,FALSE)</f>
        <v>74</v>
      </c>
      <c r="BO1632">
        <f>VLOOKUP($BI1632, [1]TableView_704030_20160816_20160!$D$2:$M$5095,6,FALSE)</f>
        <v>351</v>
      </c>
      <c r="BP1632">
        <f>VLOOKUP($BI1632, [1]TableView_704030_20160816_20160!$D$2:$M$5095,7,FALSE)</f>
        <v>2.9</v>
      </c>
      <c r="BQ1632">
        <f>VLOOKUP($BI1632, [1]TableView_704030_20160816_20160!$D$2:$M$5095,2,FALSE)</f>
        <v>8.6999999999999993</v>
      </c>
      <c r="BR1632">
        <f>VLOOKUP($BJ1632, [2]aacb8965d69cc6fd1cb3a5cae9e8ae7!$C$6:$F$853,4,FALSE)</f>
        <v>0.9</v>
      </c>
      <c r="BS1632" s="15">
        <v>3</v>
      </c>
      <c r="BT1632" t="str">
        <f t="shared" si="156"/>
        <v>17/09/2016 3</v>
      </c>
      <c r="BU1632">
        <f>VLOOKUP($BT1632, [3]Sheet1!$D$3:$T$89,4,FALSE)</f>
        <v>17</v>
      </c>
      <c r="BV1632">
        <f>VLOOKUP($BT1632, [3]Sheet1!$D$3:$T$89,5,FALSE)</f>
        <v>17</v>
      </c>
      <c r="BW1632">
        <f>VLOOKUP($BT1632, [3]Sheet1!$D$3:$T$89,8,FALSE)</f>
        <v>17</v>
      </c>
      <c r="BX1632">
        <f>VLOOKUP($BT1632, [3]Sheet1!$D$3:$T$89,9,FALSE)</f>
        <v>17</v>
      </c>
      <c r="BY1632">
        <f>VLOOKUP($BT1632, [3]Sheet1!$D$3:$T$89,12,FALSE)</f>
        <v>17</v>
      </c>
      <c r="BZ1632">
        <f>VLOOKUP($BT1632, [3]Sheet1!$D$3:$T$89,13,FALSE)</f>
        <v>17</v>
      </c>
      <c r="CA1632" t="str">
        <f>VLOOKUP($BT1632, [3]Sheet1!$D$3:$T$89,16,FALSE)</f>
        <v>N/A</v>
      </c>
      <c r="CB1632" t="str">
        <f>VLOOKUP($BT1632, [3]Sheet1!$D$3:$T$89,17,FALSE)</f>
        <v>N/A</v>
      </c>
      <c r="CD1632" s="12">
        <v>42630</v>
      </c>
      <c r="CE1632" s="2">
        <v>0.58125000000000104</v>
      </c>
      <c r="CF1632" s="2" t="s">
        <v>3305</v>
      </c>
      <c r="CG1632" s="2">
        <v>0.57986111111111105</v>
      </c>
      <c r="CH1632" s="2">
        <v>42630.583333333336</v>
      </c>
      <c r="CI1632" t="s">
        <v>3298</v>
      </c>
      <c r="CJ1632" t="s">
        <v>3292</v>
      </c>
      <c r="CK1632">
        <v>1020.21741403</v>
      </c>
      <c r="CL1632">
        <v>16.5555555555556</v>
      </c>
      <c r="CM1632">
        <v>0</v>
      </c>
      <c r="CN1632">
        <v>74</v>
      </c>
      <c r="CO1632">
        <v>351</v>
      </c>
      <c r="CP1632">
        <v>2.9</v>
      </c>
      <c r="CQ1632">
        <v>8.6999999999999993</v>
      </c>
      <c r="CR1632">
        <v>0.9</v>
      </c>
      <c r="CS1632">
        <v>3</v>
      </c>
      <c r="CT1632" t="s">
        <v>1318</v>
      </c>
      <c r="CU1632">
        <v>17</v>
      </c>
      <c r="CV1632">
        <v>17</v>
      </c>
      <c r="CW1632">
        <v>17</v>
      </c>
      <c r="CX1632">
        <v>17</v>
      </c>
      <c r="CY1632">
        <v>17</v>
      </c>
      <c r="CZ1632">
        <v>17</v>
      </c>
      <c r="DA1632" t="s">
        <v>27</v>
      </c>
      <c r="DB1632" t="s">
        <v>27</v>
      </c>
    </row>
    <row r="1633" spans="4:106">
      <c r="D1633" s="3">
        <v>13</v>
      </c>
      <c r="BD1633" s="39">
        <v>42630</v>
      </c>
      <c r="BE1633" s="23">
        <v>0.58194444444444604</v>
      </c>
      <c r="BF1633" s="10" t="str">
        <f t="shared" si="155"/>
        <v>17/09/2016 13:58</v>
      </c>
      <c r="BG1633" s="35">
        <v>0.57986111111111105</v>
      </c>
      <c r="BH1633" s="35">
        <f t="shared" si="152"/>
        <v>42630.583333333336</v>
      </c>
      <c r="BI1633" t="str">
        <f t="shared" si="153"/>
        <v>17/09/2016 13:55:00</v>
      </c>
      <c r="BJ1633" s="40" t="str">
        <f t="shared" si="154"/>
        <v>17/09/2016 14:00:00</v>
      </c>
      <c r="BK1633">
        <f>VLOOKUP($BI1633, [1]TableView_704030_20160816_20160!$D$2:$M$5095,3,FALSE)</f>
        <v>1020.21741403</v>
      </c>
      <c r="BL1633">
        <f>VLOOKUP($BI1633, [1]TableView_704030_20160816_20160!$D$2:$M$5095,8,FALSE)</f>
        <v>16.5555555555556</v>
      </c>
      <c r="BM1633">
        <f>VLOOKUP($BI1633, [1]TableView_704030_20160816_20160!$D$2:$M$5095,10,FALSE)</f>
        <v>0</v>
      </c>
      <c r="BN1633">
        <f>VLOOKUP($BI1633, [1]TableView_704030_20160816_20160!$D$2:$M$5095,4,FALSE)</f>
        <v>74</v>
      </c>
      <c r="BO1633">
        <f>VLOOKUP($BI1633, [1]TableView_704030_20160816_20160!$D$2:$M$5095,6,FALSE)</f>
        <v>351</v>
      </c>
      <c r="BP1633">
        <f>VLOOKUP($BI1633, [1]TableView_704030_20160816_20160!$D$2:$M$5095,7,FALSE)</f>
        <v>2.9</v>
      </c>
      <c r="BQ1633">
        <f>VLOOKUP($BI1633, [1]TableView_704030_20160816_20160!$D$2:$M$5095,2,FALSE)</f>
        <v>8.6999999999999993</v>
      </c>
      <c r="BR1633">
        <f>VLOOKUP($BJ1633, [2]aacb8965d69cc6fd1cb3a5cae9e8ae7!$C$6:$F$853,4,FALSE)</f>
        <v>0.9</v>
      </c>
      <c r="BS1633" s="15">
        <v>3</v>
      </c>
      <c r="BT1633" t="str">
        <f t="shared" si="156"/>
        <v>17/09/2016 3</v>
      </c>
      <c r="BU1633">
        <f>VLOOKUP($BT1633, [3]Sheet1!$D$3:$T$89,4,FALSE)</f>
        <v>17</v>
      </c>
      <c r="BV1633">
        <f>VLOOKUP($BT1633, [3]Sheet1!$D$3:$T$89,5,FALSE)</f>
        <v>17</v>
      </c>
      <c r="BW1633">
        <f>VLOOKUP($BT1633, [3]Sheet1!$D$3:$T$89,8,FALSE)</f>
        <v>17</v>
      </c>
      <c r="BX1633">
        <f>VLOOKUP($BT1633, [3]Sheet1!$D$3:$T$89,9,FALSE)</f>
        <v>17</v>
      </c>
      <c r="BY1633">
        <f>VLOOKUP($BT1633, [3]Sheet1!$D$3:$T$89,12,FALSE)</f>
        <v>17</v>
      </c>
      <c r="BZ1633">
        <f>VLOOKUP($BT1633, [3]Sheet1!$D$3:$T$89,13,FALSE)</f>
        <v>17</v>
      </c>
      <c r="CA1633" t="str">
        <f>VLOOKUP($BT1633, [3]Sheet1!$D$3:$T$89,16,FALSE)</f>
        <v>N/A</v>
      </c>
      <c r="CB1633" t="str">
        <f>VLOOKUP($BT1633, [3]Sheet1!$D$3:$T$89,17,FALSE)</f>
        <v>N/A</v>
      </c>
      <c r="CD1633" s="12">
        <v>42630</v>
      </c>
      <c r="CE1633" s="2">
        <v>0.58194444444444604</v>
      </c>
      <c r="CF1633" s="2" t="s">
        <v>3306</v>
      </c>
      <c r="CG1633" s="2">
        <v>0.57986111111111105</v>
      </c>
      <c r="CH1633" s="2">
        <v>42630.583333333336</v>
      </c>
      <c r="CI1633" t="s">
        <v>3298</v>
      </c>
      <c r="CJ1633" t="s">
        <v>3292</v>
      </c>
      <c r="CK1633">
        <v>1020.21741403</v>
      </c>
      <c r="CL1633">
        <v>16.5555555555556</v>
      </c>
      <c r="CM1633">
        <v>0</v>
      </c>
      <c r="CN1633">
        <v>74</v>
      </c>
      <c r="CO1633">
        <v>351</v>
      </c>
      <c r="CP1633">
        <v>2.9</v>
      </c>
      <c r="CQ1633">
        <v>8.6999999999999993</v>
      </c>
      <c r="CR1633">
        <v>0.9</v>
      </c>
      <c r="CS1633">
        <v>3</v>
      </c>
      <c r="CT1633" t="s">
        <v>1318</v>
      </c>
      <c r="CU1633">
        <v>17</v>
      </c>
      <c r="CV1633">
        <v>17</v>
      </c>
      <c r="CW1633">
        <v>17</v>
      </c>
      <c r="CX1633">
        <v>17</v>
      </c>
      <c r="CY1633">
        <v>17</v>
      </c>
      <c r="CZ1633">
        <v>17</v>
      </c>
      <c r="DA1633" t="s">
        <v>27</v>
      </c>
      <c r="DB1633" t="s">
        <v>27</v>
      </c>
    </row>
    <row r="1634" spans="4:106">
      <c r="D1634" s="3">
        <v>14</v>
      </c>
      <c r="BD1634" s="39">
        <v>42630</v>
      </c>
      <c r="BE1634" s="23">
        <v>0.58263888888889004</v>
      </c>
      <c r="BF1634" s="10" t="str">
        <f t="shared" si="155"/>
        <v>17/09/2016 13:59</v>
      </c>
      <c r="BG1634" s="35">
        <v>0.57986111111111105</v>
      </c>
      <c r="BH1634" s="35">
        <f t="shared" si="152"/>
        <v>42630.583333333336</v>
      </c>
      <c r="BI1634" t="str">
        <f t="shared" si="153"/>
        <v>17/09/2016 13:55:00</v>
      </c>
      <c r="BJ1634" s="40" t="str">
        <f t="shared" si="154"/>
        <v>17/09/2016 14:00:00</v>
      </c>
      <c r="BK1634">
        <f>VLOOKUP($BI1634, [1]TableView_704030_20160816_20160!$D$2:$M$5095,3,FALSE)</f>
        <v>1020.21741403</v>
      </c>
      <c r="BL1634">
        <f>VLOOKUP($BI1634, [1]TableView_704030_20160816_20160!$D$2:$M$5095,8,FALSE)</f>
        <v>16.5555555555556</v>
      </c>
      <c r="BM1634">
        <f>VLOOKUP($BI1634, [1]TableView_704030_20160816_20160!$D$2:$M$5095,10,FALSE)</f>
        <v>0</v>
      </c>
      <c r="BN1634">
        <f>VLOOKUP($BI1634, [1]TableView_704030_20160816_20160!$D$2:$M$5095,4,FALSE)</f>
        <v>74</v>
      </c>
      <c r="BO1634">
        <f>VLOOKUP($BI1634, [1]TableView_704030_20160816_20160!$D$2:$M$5095,6,FALSE)</f>
        <v>351</v>
      </c>
      <c r="BP1634">
        <f>VLOOKUP($BI1634, [1]TableView_704030_20160816_20160!$D$2:$M$5095,7,FALSE)</f>
        <v>2.9</v>
      </c>
      <c r="BQ1634">
        <f>VLOOKUP($BI1634, [1]TableView_704030_20160816_20160!$D$2:$M$5095,2,FALSE)</f>
        <v>8.6999999999999993</v>
      </c>
      <c r="BR1634">
        <f>VLOOKUP($BJ1634, [2]aacb8965d69cc6fd1cb3a5cae9e8ae7!$C$6:$F$853,4,FALSE)</f>
        <v>0.9</v>
      </c>
      <c r="BS1634" s="15">
        <v>3</v>
      </c>
      <c r="BT1634" t="str">
        <f t="shared" si="156"/>
        <v>17/09/2016 3</v>
      </c>
      <c r="BU1634">
        <f>VLOOKUP($BT1634, [3]Sheet1!$D$3:$T$89,4,FALSE)</f>
        <v>17</v>
      </c>
      <c r="BV1634">
        <f>VLOOKUP($BT1634, [3]Sheet1!$D$3:$T$89,5,FALSE)</f>
        <v>17</v>
      </c>
      <c r="BW1634">
        <f>VLOOKUP($BT1634, [3]Sheet1!$D$3:$T$89,8,FALSE)</f>
        <v>17</v>
      </c>
      <c r="BX1634">
        <f>VLOOKUP($BT1634, [3]Sheet1!$D$3:$T$89,9,FALSE)</f>
        <v>17</v>
      </c>
      <c r="BY1634">
        <f>VLOOKUP($BT1634, [3]Sheet1!$D$3:$T$89,12,FALSE)</f>
        <v>17</v>
      </c>
      <c r="BZ1634">
        <f>VLOOKUP($BT1634, [3]Sheet1!$D$3:$T$89,13,FALSE)</f>
        <v>17</v>
      </c>
      <c r="CA1634" t="str">
        <f>VLOOKUP($BT1634, [3]Sheet1!$D$3:$T$89,16,FALSE)</f>
        <v>N/A</v>
      </c>
      <c r="CB1634" t="str">
        <f>VLOOKUP($BT1634, [3]Sheet1!$D$3:$T$89,17,FALSE)</f>
        <v>N/A</v>
      </c>
      <c r="CD1634" s="12">
        <v>42630</v>
      </c>
      <c r="CE1634" s="2">
        <v>0.58263888888889004</v>
      </c>
      <c r="CF1634" s="2" t="s">
        <v>3307</v>
      </c>
      <c r="CG1634" s="2">
        <v>0.57986111111111105</v>
      </c>
      <c r="CH1634" s="2">
        <v>42630.583333333336</v>
      </c>
      <c r="CI1634" t="s">
        <v>3298</v>
      </c>
      <c r="CJ1634" t="s">
        <v>3292</v>
      </c>
      <c r="CK1634">
        <v>1020.21741403</v>
      </c>
      <c r="CL1634">
        <v>16.5555555555556</v>
      </c>
      <c r="CM1634">
        <v>0</v>
      </c>
      <c r="CN1634">
        <v>74</v>
      </c>
      <c r="CO1634">
        <v>351</v>
      </c>
      <c r="CP1634">
        <v>2.9</v>
      </c>
      <c r="CQ1634">
        <v>8.6999999999999993</v>
      </c>
      <c r="CR1634">
        <v>0.9</v>
      </c>
      <c r="CS1634">
        <v>3</v>
      </c>
      <c r="CT1634" t="s">
        <v>1318</v>
      </c>
      <c r="CU1634">
        <v>17</v>
      </c>
      <c r="CV1634">
        <v>17</v>
      </c>
      <c r="CW1634">
        <v>17</v>
      </c>
      <c r="CX1634">
        <v>17</v>
      </c>
      <c r="CY1634">
        <v>17</v>
      </c>
      <c r="CZ1634">
        <v>17</v>
      </c>
      <c r="DA1634" t="s">
        <v>27</v>
      </c>
      <c r="DB1634" t="s">
        <v>27</v>
      </c>
    </row>
    <row r="1635" spans="4:106">
      <c r="D1635" s="3">
        <v>15</v>
      </c>
      <c r="BD1635" s="39">
        <v>42630</v>
      </c>
      <c r="BE1635" s="23">
        <v>0.58333333333333504</v>
      </c>
      <c r="BF1635" s="10" t="str">
        <f t="shared" si="155"/>
        <v>17/09/2016 14:00</v>
      </c>
      <c r="BG1635" s="35">
        <f t="shared" ref="BG1635:BG1667" si="157">ROUND(BF1635*(24*60/10),0)/(24*60/10)</f>
        <v>42630.583333333336</v>
      </c>
      <c r="BH1635" s="35">
        <f t="shared" si="152"/>
        <v>42630.583333333336</v>
      </c>
      <c r="BI1635" t="str">
        <f t="shared" si="153"/>
        <v>17/09/2016 14:00:00</v>
      </c>
      <c r="BJ1635" s="40" t="str">
        <f t="shared" si="154"/>
        <v>17/09/2016 14:00:00</v>
      </c>
      <c r="BK1635">
        <f>VLOOKUP($BI1635, [1]TableView_704030_20160816_20160!$D$2:$M$5095,3,FALSE)</f>
        <v>1020.1496862499999</v>
      </c>
      <c r="BL1635">
        <f>VLOOKUP($BI1635, [1]TableView_704030_20160816_20160!$D$2:$M$5095,8,FALSE)</f>
        <v>16.5555555555556</v>
      </c>
      <c r="BM1635">
        <f>VLOOKUP($BI1635, [1]TableView_704030_20160816_20160!$D$2:$M$5095,10,FALSE)</f>
        <v>0</v>
      </c>
      <c r="BN1635">
        <f>VLOOKUP($BI1635, [1]TableView_704030_20160816_20160!$D$2:$M$5095,4,FALSE)</f>
        <v>73</v>
      </c>
      <c r="BO1635">
        <f>VLOOKUP($BI1635, [1]TableView_704030_20160816_20160!$D$2:$M$5095,6,FALSE)</f>
        <v>353</v>
      </c>
      <c r="BP1635">
        <f>VLOOKUP($BI1635, [1]TableView_704030_20160816_20160!$D$2:$M$5095,7,FALSE)</f>
        <v>2.8</v>
      </c>
      <c r="BQ1635">
        <f>VLOOKUP($BI1635, [1]TableView_704030_20160816_20160!$D$2:$M$5095,2,FALSE)</f>
        <v>9.6</v>
      </c>
      <c r="BR1635">
        <f>VLOOKUP($BJ1635, [2]aacb8965d69cc6fd1cb3a5cae9e8ae7!$C$6:$F$853,4,FALSE)</f>
        <v>0.9</v>
      </c>
      <c r="BS1635" s="15">
        <v>3</v>
      </c>
      <c r="BT1635" t="str">
        <f t="shared" si="156"/>
        <v>17/09/2016 3</v>
      </c>
      <c r="BU1635">
        <f>VLOOKUP($BT1635, [3]Sheet1!$D$3:$T$89,4,FALSE)</f>
        <v>17</v>
      </c>
      <c r="BV1635">
        <f>VLOOKUP($BT1635, [3]Sheet1!$D$3:$T$89,5,FALSE)</f>
        <v>17</v>
      </c>
      <c r="BW1635">
        <f>VLOOKUP($BT1635, [3]Sheet1!$D$3:$T$89,8,FALSE)</f>
        <v>17</v>
      </c>
      <c r="BX1635">
        <f>VLOOKUP($BT1635, [3]Sheet1!$D$3:$T$89,9,FALSE)</f>
        <v>17</v>
      </c>
      <c r="BY1635">
        <f>VLOOKUP($BT1635, [3]Sheet1!$D$3:$T$89,12,FALSE)</f>
        <v>17</v>
      </c>
      <c r="BZ1635">
        <f>VLOOKUP($BT1635, [3]Sheet1!$D$3:$T$89,13,FALSE)</f>
        <v>17</v>
      </c>
      <c r="CA1635" t="str">
        <f>VLOOKUP($BT1635, [3]Sheet1!$D$3:$T$89,16,FALSE)</f>
        <v>N/A</v>
      </c>
      <c r="CB1635" t="str">
        <f>VLOOKUP($BT1635, [3]Sheet1!$D$3:$T$89,17,FALSE)</f>
        <v>N/A</v>
      </c>
      <c r="CD1635" s="12">
        <v>42630</v>
      </c>
      <c r="CE1635" s="2">
        <v>0.58333333333333504</v>
      </c>
      <c r="CF1635" s="2" t="s">
        <v>3308</v>
      </c>
      <c r="CG1635" s="2">
        <v>42630.583333333336</v>
      </c>
      <c r="CH1635" s="2">
        <v>42630.583333333336</v>
      </c>
      <c r="CI1635" t="s">
        <v>3292</v>
      </c>
      <c r="CJ1635" t="s">
        <v>3292</v>
      </c>
      <c r="CK1635">
        <v>1020.1496862499999</v>
      </c>
      <c r="CL1635">
        <v>16.5555555555556</v>
      </c>
      <c r="CM1635">
        <v>0</v>
      </c>
      <c r="CN1635">
        <v>73</v>
      </c>
      <c r="CO1635">
        <v>353</v>
      </c>
      <c r="CP1635">
        <v>2.8</v>
      </c>
      <c r="CQ1635">
        <v>9.6</v>
      </c>
      <c r="CR1635">
        <v>0.9</v>
      </c>
      <c r="CS1635">
        <v>3</v>
      </c>
      <c r="CT1635" t="s">
        <v>1318</v>
      </c>
      <c r="CU1635">
        <v>17</v>
      </c>
      <c r="CV1635">
        <v>17</v>
      </c>
      <c r="CW1635">
        <v>17</v>
      </c>
      <c r="CX1635">
        <v>17</v>
      </c>
      <c r="CY1635">
        <v>17</v>
      </c>
      <c r="CZ1635">
        <v>17</v>
      </c>
      <c r="DA1635" t="s">
        <v>27</v>
      </c>
      <c r="DB1635" t="s">
        <v>27</v>
      </c>
    </row>
    <row r="1636" spans="4:106">
      <c r="D1636" s="3">
        <v>16</v>
      </c>
      <c r="BD1636" s="39">
        <v>42630</v>
      </c>
      <c r="BE1636" s="23">
        <v>0.58402777777777903</v>
      </c>
      <c r="BF1636" s="10" t="str">
        <f t="shared" si="155"/>
        <v>17/09/2016 14:01</v>
      </c>
      <c r="BG1636" s="35">
        <f t="shared" si="157"/>
        <v>42630.583333333336</v>
      </c>
      <c r="BH1636" s="35">
        <f t="shared" si="152"/>
        <v>42630.583333333336</v>
      </c>
      <c r="BI1636" t="str">
        <f t="shared" si="153"/>
        <v>17/09/2016 14:00:00</v>
      </c>
      <c r="BJ1636" s="40" t="str">
        <f t="shared" si="154"/>
        <v>17/09/2016 14:00:00</v>
      </c>
      <c r="BK1636">
        <f>VLOOKUP($BI1636, [1]TableView_704030_20160816_20160!$D$2:$M$5095,3,FALSE)</f>
        <v>1020.1496862499999</v>
      </c>
      <c r="BL1636">
        <f>VLOOKUP($BI1636, [1]TableView_704030_20160816_20160!$D$2:$M$5095,8,FALSE)</f>
        <v>16.5555555555556</v>
      </c>
      <c r="BM1636">
        <f>VLOOKUP($BI1636, [1]TableView_704030_20160816_20160!$D$2:$M$5095,10,FALSE)</f>
        <v>0</v>
      </c>
      <c r="BN1636">
        <f>VLOOKUP($BI1636, [1]TableView_704030_20160816_20160!$D$2:$M$5095,4,FALSE)</f>
        <v>73</v>
      </c>
      <c r="BO1636">
        <f>VLOOKUP($BI1636, [1]TableView_704030_20160816_20160!$D$2:$M$5095,6,FALSE)</f>
        <v>353</v>
      </c>
      <c r="BP1636">
        <f>VLOOKUP($BI1636, [1]TableView_704030_20160816_20160!$D$2:$M$5095,7,FALSE)</f>
        <v>2.8</v>
      </c>
      <c r="BQ1636">
        <f>VLOOKUP($BI1636, [1]TableView_704030_20160816_20160!$D$2:$M$5095,2,FALSE)</f>
        <v>9.6</v>
      </c>
      <c r="BR1636">
        <f>VLOOKUP($BJ1636, [2]aacb8965d69cc6fd1cb3a5cae9e8ae7!$C$6:$F$853,4,FALSE)</f>
        <v>0.9</v>
      </c>
      <c r="BS1636" s="15">
        <v>3</v>
      </c>
      <c r="BT1636" t="str">
        <f t="shared" si="156"/>
        <v>17/09/2016 3</v>
      </c>
      <c r="BU1636">
        <f>VLOOKUP($BT1636, [3]Sheet1!$D$3:$T$89,4,FALSE)</f>
        <v>17</v>
      </c>
      <c r="BV1636">
        <f>VLOOKUP($BT1636, [3]Sheet1!$D$3:$T$89,5,FALSE)</f>
        <v>17</v>
      </c>
      <c r="BW1636">
        <f>VLOOKUP($BT1636, [3]Sheet1!$D$3:$T$89,8,FALSE)</f>
        <v>17</v>
      </c>
      <c r="BX1636">
        <f>VLOOKUP($BT1636, [3]Sheet1!$D$3:$T$89,9,FALSE)</f>
        <v>17</v>
      </c>
      <c r="BY1636">
        <f>VLOOKUP($BT1636, [3]Sheet1!$D$3:$T$89,12,FALSE)</f>
        <v>17</v>
      </c>
      <c r="BZ1636">
        <f>VLOOKUP($BT1636, [3]Sheet1!$D$3:$T$89,13,FALSE)</f>
        <v>17</v>
      </c>
      <c r="CA1636" t="str">
        <f>VLOOKUP($BT1636, [3]Sheet1!$D$3:$T$89,16,FALSE)</f>
        <v>N/A</v>
      </c>
      <c r="CB1636" t="str">
        <f>VLOOKUP($BT1636, [3]Sheet1!$D$3:$T$89,17,FALSE)</f>
        <v>N/A</v>
      </c>
      <c r="CD1636" s="12">
        <v>42630</v>
      </c>
      <c r="CE1636" s="2">
        <v>0.58402777777777903</v>
      </c>
      <c r="CF1636" s="2" t="s">
        <v>3309</v>
      </c>
      <c r="CG1636" s="2">
        <v>42630.583333333336</v>
      </c>
      <c r="CH1636" s="2">
        <v>42630.583333333336</v>
      </c>
      <c r="CI1636" t="s">
        <v>3292</v>
      </c>
      <c r="CJ1636" t="s">
        <v>3292</v>
      </c>
      <c r="CK1636">
        <v>1020.1496862499999</v>
      </c>
      <c r="CL1636">
        <v>16.5555555555556</v>
      </c>
      <c r="CM1636">
        <v>0</v>
      </c>
      <c r="CN1636">
        <v>73</v>
      </c>
      <c r="CO1636">
        <v>353</v>
      </c>
      <c r="CP1636">
        <v>2.8</v>
      </c>
      <c r="CQ1636">
        <v>9.6</v>
      </c>
      <c r="CR1636">
        <v>0.9</v>
      </c>
      <c r="CS1636">
        <v>3</v>
      </c>
      <c r="CT1636" t="s">
        <v>1318</v>
      </c>
      <c r="CU1636">
        <v>17</v>
      </c>
      <c r="CV1636">
        <v>17</v>
      </c>
      <c r="CW1636">
        <v>17</v>
      </c>
      <c r="CX1636">
        <v>17</v>
      </c>
      <c r="CY1636">
        <v>17</v>
      </c>
      <c r="CZ1636">
        <v>17</v>
      </c>
      <c r="DA1636" t="s">
        <v>27</v>
      </c>
      <c r="DB1636" t="s">
        <v>27</v>
      </c>
    </row>
    <row r="1637" spans="4:106">
      <c r="D1637" s="3">
        <v>17</v>
      </c>
      <c r="BD1637" s="39">
        <v>42630</v>
      </c>
      <c r="BE1637" s="23">
        <v>0.58472222222222403</v>
      </c>
      <c r="BF1637" s="10" t="str">
        <f t="shared" si="155"/>
        <v>17/09/2016 14:02</v>
      </c>
      <c r="BG1637" s="35">
        <f t="shared" si="157"/>
        <v>42630.583333333336</v>
      </c>
      <c r="BH1637" s="35">
        <f t="shared" si="152"/>
        <v>42630.583333333336</v>
      </c>
      <c r="BI1637" t="str">
        <f t="shared" si="153"/>
        <v>17/09/2016 14:00:00</v>
      </c>
      <c r="BJ1637" s="40" t="str">
        <f t="shared" si="154"/>
        <v>17/09/2016 14:00:00</v>
      </c>
      <c r="BK1637">
        <f>VLOOKUP($BI1637, [1]TableView_704030_20160816_20160!$D$2:$M$5095,3,FALSE)</f>
        <v>1020.1496862499999</v>
      </c>
      <c r="BL1637">
        <f>VLOOKUP($BI1637, [1]TableView_704030_20160816_20160!$D$2:$M$5095,8,FALSE)</f>
        <v>16.5555555555556</v>
      </c>
      <c r="BM1637">
        <f>VLOOKUP($BI1637, [1]TableView_704030_20160816_20160!$D$2:$M$5095,10,FALSE)</f>
        <v>0</v>
      </c>
      <c r="BN1637">
        <f>VLOOKUP($BI1637, [1]TableView_704030_20160816_20160!$D$2:$M$5095,4,FALSE)</f>
        <v>73</v>
      </c>
      <c r="BO1637">
        <f>VLOOKUP($BI1637, [1]TableView_704030_20160816_20160!$D$2:$M$5095,6,FALSE)</f>
        <v>353</v>
      </c>
      <c r="BP1637">
        <f>VLOOKUP($BI1637, [1]TableView_704030_20160816_20160!$D$2:$M$5095,7,FALSE)</f>
        <v>2.8</v>
      </c>
      <c r="BQ1637">
        <f>VLOOKUP($BI1637, [1]TableView_704030_20160816_20160!$D$2:$M$5095,2,FALSE)</f>
        <v>9.6</v>
      </c>
      <c r="BR1637">
        <f>VLOOKUP($BJ1637, [2]aacb8965d69cc6fd1cb3a5cae9e8ae7!$C$6:$F$853,4,FALSE)</f>
        <v>0.9</v>
      </c>
      <c r="BS1637" s="15">
        <v>3</v>
      </c>
      <c r="BT1637" t="str">
        <f t="shared" si="156"/>
        <v>17/09/2016 3</v>
      </c>
      <c r="BU1637">
        <f>VLOOKUP($BT1637, [3]Sheet1!$D$3:$T$89,4,FALSE)</f>
        <v>17</v>
      </c>
      <c r="BV1637">
        <f>VLOOKUP($BT1637, [3]Sheet1!$D$3:$T$89,5,FALSE)</f>
        <v>17</v>
      </c>
      <c r="BW1637">
        <f>VLOOKUP($BT1637, [3]Sheet1!$D$3:$T$89,8,FALSE)</f>
        <v>17</v>
      </c>
      <c r="BX1637">
        <f>VLOOKUP($BT1637, [3]Sheet1!$D$3:$T$89,9,FALSE)</f>
        <v>17</v>
      </c>
      <c r="BY1637">
        <f>VLOOKUP($BT1637, [3]Sheet1!$D$3:$T$89,12,FALSE)</f>
        <v>17</v>
      </c>
      <c r="BZ1637">
        <f>VLOOKUP($BT1637, [3]Sheet1!$D$3:$T$89,13,FALSE)</f>
        <v>17</v>
      </c>
      <c r="CA1637" t="str">
        <f>VLOOKUP($BT1637, [3]Sheet1!$D$3:$T$89,16,FALSE)</f>
        <v>N/A</v>
      </c>
      <c r="CB1637" t="str">
        <f>VLOOKUP($BT1637, [3]Sheet1!$D$3:$T$89,17,FALSE)</f>
        <v>N/A</v>
      </c>
      <c r="CD1637" s="12">
        <v>42630</v>
      </c>
      <c r="CE1637" s="2">
        <v>0.58472222222222403</v>
      </c>
      <c r="CF1637" s="2" t="s">
        <v>3310</v>
      </c>
      <c r="CG1637" s="2">
        <v>42630.583333333336</v>
      </c>
      <c r="CH1637" s="2">
        <v>42630.583333333336</v>
      </c>
      <c r="CI1637" t="s">
        <v>3292</v>
      </c>
      <c r="CJ1637" t="s">
        <v>3292</v>
      </c>
      <c r="CK1637">
        <v>1020.1496862499999</v>
      </c>
      <c r="CL1637">
        <v>16.5555555555556</v>
      </c>
      <c r="CM1637">
        <v>0</v>
      </c>
      <c r="CN1637">
        <v>73</v>
      </c>
      <c r="CO1637">
        <v>353</v>
      </c>
      <c r="CP1637">
        <v>2.8</v>
      </c>
      <c r="CQ1637">
        <v>9.6</v>
      </c>
      <c r="CR1637">
        <v>0.9</v>
      </c>
      <c r="CS1637">
        <v>3</v>
      </c>
      <c r="CT1637" t="s">
        <v>1318</v>
      </c>
      <c r="CU1637">
        <v>17</v>
      </c>
      <c r="CV1637">
        <v>17</v>
      </c>
      <c r="CW1637">
        <v>17</v>
      </c>
      <c r="CX1637">
        <v>17</v>
      </c>
      <c r="CY1637">
        <v>17</v>
      </c>
      <c r="CZ1637">
        <v>17</v>
      </c>
      <c r="DA1637" t="s">
        <v>27</v>
      </c>
      <c r="DB1637" t="s">
        <v>27</v>
      </c>
    </row>
    <row r="1638" spans="4:106">
      <c r="D1638" s="3">
        <v>18</v>
      </c>
      <c r="BD1638" s="39">
        <v>42630</v>
      </c>
      <c r="BE1638" s="23">
        <v>0.58541666666666903</v>
      </c>
      <c r="BF1638" s="10" t="str">
        <f t="shared" si="155"/>
        <v>17/09/2016 14:03</v>
      </c>
      <c r="BG1638" s="35">
        <f t="shared" si="157"/>
        <v>42630.583333333336</v>
      </c>
      <c r="BH1638" s="35">
        <f t="shared" si="152"/>
        <v>42630.583333333336</v>
      </c>
      <c r="BI1638" t="str">
        <f t="shared" si="153"/>
        <v>17/09/2016 14:00:00</v>
      </c>
      <c r="BJ1638" s="40" t="str">
        <f t="shared" si="154"/>
        <v>17/09/2016 14:00:00</v>
      </c>
      <c r="BK1638">
        <f>VLOOKUP($BI1638, [1]TableView_704030_20160816_20160!$D$2:$M$5095,3,FALSE)</f>
        <v>1020.1496862499999</v>
      </c>
      <c r="BL1638">
        <f>VLOOKUP($BI1638, [1]TableView_704030_20160816_20160!$D$2:$M$5095,8,FALSE)</f>
        <v>16.5555555555556</v>
      </c>
      <c r="BM1638">
        <f>VLOOKUP($BI1638, [1]TableView_704030_20160816_20160!$D$2:$M$5095,10,FALSE)</f>
        <v>0</v>
      </c>
      <c r="BN1638">
        <f>VLOOKUP($BI1638, [1]TableView_704030_20160816_20160!$D$2:$M$5095,4,FALSE)</f>
        <v>73</v>
      </c>
      <c r="BO1638">
        <f>VLOOKUP($BI1638, [1]TableView_704030_20160816_20160!$D$2:$M$5095,6,FALSE)</f>
        <v>353</v>
      </c>
      <c r="BP1638">
        <f>VLOOKUP($BI1638, [1]TableView_704030_20160816_20160!$D$2:$M$5095,7,FALSE)</f>
        <v>2.8</v>
      </c>
      <c r="BQ1638">
        <f>VLOOKUP($BI1638, [1]TableView_704030_20160816_20160!$D$2:$M$5095,2,FALSE)</f>
        <v>9.6</v>
      </c>
      <c r="BR1638">
        <f>VLOOKUP($BJ1638, [2]aacb8965d69cc6fd1cb3a5cae9e8ae7!$C$6:$F$853,4,FALSE)</f>
        <v>0.9</v>
      </c>
      <c r="BS1638" s="15">
        <v>3</v>
      </c>
      <c r="BT1638" t="str">
        <f t="shared" si="156"/>
        <v>17/09/2016 3</v>
      </c>
      <c r="BU1638">
        <f>VLOOKUP($BT1638, [3]Sheet1!$D$3:$T$89,4,FALSE)</f>
        <v>17</v>
      </c>
      <c r="BV1638">
        <f>VLOOKUP($BT1638, [3]Sheet1!$D$3:$T$89,5,FALSE)</f>
        <v>17</v>
      </c>
      <c r="BW1638">
        <f>VLOOKUP($BT1638, [3]Sheet1!$D$3:$T$89,8,FALSE)</f>
        <v>17</v>
      </c>
      <c r="BX1638">
        <f>VLOOKUP($BT1638, [3]Sheet1!$D$3:$T$89,9,FALSE)</f>
        <v>17</v>
      </c>
      <c r="BY1638">
        <f>VLOOKUP($BT1638, [3]Sheet1!$D$3:$T$89,12,FALSE)</f>
        <v>17</v>
      </c>
      <c r="BZ1638">
        <f>VLOOKUP($BT1638, [3]Sheet1!$D$3:$T$89,13,FALSE)</f>
        <v>17</v>
      </c>
      <c r="CA1638" t="str">
        <f>VLOOKUP($BT1638, [3]Sheet1!$D$3:$T$89,16,FALSE)</f>
        <v>N/A</v>
      </c>
      <c r="CB1638" t="str">
        <f>VLOOKUP($BT1638, [3]Sheet1!$D$3:$T$89,17,FALSE)</f>
        <v>N/A</v>
      </c>
      <c r="CD1638" s="12">
        <v>42630</v>
      </c>
      <c r="CE1638" s="2">
        <v>0.58541666666666903</v>
      </c>
      <c r="CF1638" s="2" t="s">
        <v>3311</v>
      </c>
      <c r="CG1638" s="2">
        <v>42630.583333333336</v>
      </c>
      <c r="CH1638" s="2">
        <v>42630.583333333336</v>
      </c>
      <c r="CI1638" t="s">
        <v>3292</v>
      </c>
      <c r="CJ1638" t="s">
        <v>3292</v>
      </c>
      <c r="CK1638">
        <v>1020.1496862499999</v>
      </c>
      <c r="CL1638">
        <v>16.5555555555556</v>
      </c>
      <c r="CM1638">
        <v>0</v>
      </c>
      <c r="CN1638">
        <v>73</v>
      </c>
      <c r="CO1638">
        <v>353</v>
      </c>
      <c r="CP1638">
        <v>2.8</v>
      </c>
      <c r="CQ1638">
        <v>9.6</v>
      </c>
      <c r="CR1638">
        <v>0.9</v>
      </c>
      <c r="CS1638">
        <v>3</v>
      </c>
      <c r="CT1638" t="s">
        <v>1318</v>
      </c>
      <c r="CU1638">
        <v>17</v>
      </c>
      <c r="CV1638">
        <v>17</v>
      </c>
      <c r="CW1638">
        <v>17</v>
      </c>
      <c r="CX1638">
        <v>17</v>
      </c>
      <c r="CY1638">
        <v>17</v>
      </c>
      <c r="CZ1638">
        <v>17</v>
      </c>
      <c r="DA1638" t="s">
        <v>27</v>
      </c>
      <c r="DB1638" t="s">
        <v>27</v>
      </c>
    </row>
    <row r="1639" spans="4:106">
      <c r="D1639" s="3">
        <v>19</v>
      </c>
      <c r="BD1639" s="39">
        <v>42630</v>
      </c>
      <c r="BE1639" s="23">
        <v>0.58611111111111303</v>
      </c>
      <c r="BF1639" s="10" t="str">
        <f t="shared" si="155"/>
        <v>17/09/2016 14:04</v>
      </c>
      <c r="BG1639" s="35">
        <f t="shared" si="157"/>
        <v>42630.583333333336</v>
      </c>
      <c r="BH1639" s="35">
        <f t="shared" si="152"/>
        <v>42630.583333333336</v>
      </c>
      <c r="BI1639" t="str">
        <f t="shared" si="153"/>
        <v>17/09/2016 14:00:00</v>
      </c>
      <c r="BJ1639" s="40" t="str">
        <f t="shared" si="154"/>
        <v>17/09/2016 14:00:00</v>
      </c>
      <c r="BK1639">
        <f>VLOOKUP($BI1639, [1]TableView_704030_20160816_20160!$D$2:$M$5095,3,FALSE)</f>
        <v>1020.1496862499999</v>
      </c>
      <c r="BL1639">
        <f>VLOOKUP($BI1639, [1]TableView_704030_20160816_20160!$D$2:$M$5095,8,FALSE)</f>
        <v>16.5555555555556</v>
      </c>
      <c r="BM1639">
        <f>VLOOKUP($BI1639, [1]TableView_704030_20160816_20160!$D$2:$M$5095,10,FALSE)</f>
        <v>0</v>
      </c>
      <c r="BN1639">
        <f>VLOOKUP($BI1639, [1]TableView_704030_20160816_20160!$D$2:$M$5095,4,FALSE)</f>
        <v>73</v>
      </c>
      <c r="BO1639">
        <f>VLOOKUP($BI1639, [1]TableView_704030_20160816_20160!$D$2:$M$5095,6,FALSE)</f>
        <v>353</v>
      </c>
      <c r="BP1639">
        <f>VLOOKUP($BI1639, [1]TableView_704030_20160816_20160!$D$2:$M$5095,7,FALSE)</f>
        <v>2.8</v>
      </c>
      <c r="BQ1639">
        <f>VLOOKUP($BI1639, [1]TableView_704030_20160816_20160!$D$2:$M$5095,2,FALSE)</f>
        <v>9.6</v>
      </c>
      <c r="BR1639">
        <f>VLOOKUP($BJ1639, [2]aacb8965d69cc6fd1cb3a5cae9e8ae7!$C$6:$F$853,4,FALSE)</f>
        <v>0.9</v>
      </c>
      <c r="BS1639" s="15">
        <v>3</v>
      </c>
      <c r="BT1639" t="str">
        <f t="shared" si="156"/>
        <v>17/09/2016 3</v>
      </c>
      <c r="BU1639">
        <f>VLOOKUP($BT1639, [3]Sheet1!$D$3:$T$89,4,FALSE)</f>
        <v>17</v>
      </c>
      <c r="BV1639">
        <f>VLOOKUP($BT1639, [3]Sheet1!$D$3:$T$89,5,FALSE)</f>
        <v>17</v>
      </c>
      <c r="BW1639">
        <f>VLOOKUP($BT1639, [3]Sheet1!$D$3:$T$89,8,FALSE)</f>
        <v>17</v>
      </c>
      <c r="BX1639">
        <f>VLOOKUP($BT1639, [3]Sheet1!$D$3:$T$89,9,FALSE)</f>
        <v>17</v>
      </c>
      <c r="BY1639">
        <f>VLOOKUP($BT1639, [3]Sheet1!$D$3:$T$89,12,FALSE)</f>
        <v>17</v>
      </c>
      <c r="BZ1639">
        <f>VLOOKUP($BT1639, [3]Sheet1!$D$3:$T$89,13,FALSE)</f>
        <v>17</v>
      </c>
      <c r="CA1639" t="str">
        <f>VLOOKUP($BT1639, [3]Sheet1!$D$3:$T$89,16,FALSE)</f>
        <v>N/A</v>
      </c>
      <c r="CB1639" t="str">
        <f>VLOOKUP($BT1639, [3]Sheet1!$D$3:$T$89,17,FALSE)</f>
        <v>N/A</v>
      </c>
      <c r="CD1639" s="12">
        <v>42630</v>
      </c>
      <c r="CE1639" s="2">
        <v>0.58611111111111303</v>
      </c>
      <c r="CF1639" s="2" t="s">
        <v>3312</v>
      </c>
      <c r="CG1639" s="2">
        <v>42630.583333333336</v>
      </c>
      <c r="CH1639" s="2">
        <v>42630.583333333336</v>
      </c>
      <c r="CI1639" t="s">
        <v>3292</v>
      </c>
      <c r="CJ1639" t="s">
        <v>3292</v>
      </c>
      <c r="CK1639">
        <v>1020.1496862499999</v>
      </c>
      <c r="CL1639">
        <v>16.5555555555556</v>
      </c>
      <c r="CM1639">
        <v>0</v>
      </c>
      <c r="CN1639">
        <v>73</v>
      </c>
      <c r="CO1639">
        <v>353</v>
      </c>
      <c r="CP1639">
        <v>2.8</v>
      </c>
      <c r="CQ1639">
        <v>9.6</v>
      </c>
      <c r="CR1639">
        <v>0.9</v>
      </c>
      <c r="CS1639">
        <v>3</v>
      </c>
      <c r="CT1639" t="s">
        <v>1318</v>
      </c>
      <c r="CU1639">
        <v>17</v>
      </c>
      <c r="CV1639">
        <v>17</v>
      </c>
      <c r="CW1639">
        <v>17</v>
      </c>
      <c r="CX1639">
        <v>17</v>
      </c>
      <c r="CY1639">
        <v>17</v>
      </c>
      <c r="CZ1639">
        <v>17</v>
      </c>
      <c r="DA1639" t="s">
        <v>27</v>
      </c>
      <c r="DB1639" t="s">
        <v>27</v>
      </c>
    </row>
    <row r="1640" spans="4:106">
      <c r="D1640" s="3">
        <v>20</v>
      </c>
      <c r="BD1640" s="39">
        <v>42630</v>
      </c>
      <c r="BE1640" s="23">
        <v>0.58680555555555802</v>
      </c>
      <c r="BF1640" s="10" t="str">
        <f t="shared" si="155"/>
        <v>17/09/2016 14:05</v>
      </c>
      <c r="BG1640" s="35">
        <f t="shared" si="157"/>
        <v>42630.590277777781</v>
      </c>
      <c r="BH1640" s="35">
        <f t="shared" si="152"/>
        <v>42630.583333333336</v>
      </c>
      <c r="BI1640" t="str">
        <f t="shared" si="153"/>
        <v>17/09/2016 14:10:00</v>
      </c>
      <c r="BJ1640" s="40" t="str">
        <f t="shared" si="154"/>
        <v>17/09/2016 14:00:00</v>
      </c>
      <c r="BK1640">
        <f>VLOOKUP($BI1640, [1]TableView_704030_20160816_20160!$D$2:$M$5095,3,FALSE)</f>
        <v>1020.08195847</v>
      </c>
      <c r="BL1640">
        <f>VLOOKUP($BI1640, [1]TableView_704030_20160816_20160!$D$2:$M$5095,8,FALSE)</f>
        <v>16.8333333333333</v>
      </c>
      <c r="BM1640">
        <f>VLOOKUP($BI1640, [1]TableView_704030_20160816_20160!$D$2:$M$5095,10,FALSE)</f>
        <v>0</v>
      </c>
      <c r="BN1640">
        <f>VLOOKUP($BI1640, [1]TableView_704030_20160816_20160!$D$2:$M$5095,4,FALSE)</f>
        <v>73</v>
      </c>
      <c r="BO1640">
        <f>VLOOKUP($BI1640, [1]TableView_704030_20160816_20160!$D$2:$M$5095,6,FALSE)</f>
        <v>345</v>
      </c>
      <c r="BP1640">
        <f>VLOOKUP($BI1640, [1]TableView_704030_20160816_20160!$D$2:$M$5095,7,FALSE)</f>
        <v>2.9</v>
      </c>
      <c r="BQ1640">
        <f>VLOOKUP($BI1640, [1]TableView_704030_20160816_20160!$D$2:$M$5095,2,FALSE)</f>
        <v>8.6999999999999993</v>
      </c>
      <c r="BR1640">
        <f>VLOOKUP($BJ1640, [2]aacb8965d69cc6fd1cb3a5cae9e8ae7!$C$6:$F$853,4,FALSE)</f>
        <v>0.9</v>
      </c>
      <c r="BS1640" s="15">
        <v>3</v>
      </c>
      <c r="BT1640" t="str">
        <f t="shared" si="156"/>
        <v>17/09/2016 3</v>
      </c>
      <c r="BU1640">
        <f>VLOOKUP($BT1640, [3]Sheet1!$D$3:$T$89,4,FALSE)</f>
        <v>17</v>
      </c>
      <c r="BV1640">
        <f>VLOOKUP($BT1640, [3]Sheet1!$D$3:$T$89,5,FALSE)</f>
        <v>17</v>
      </c>
      <c r="BW1640">
        <f>VLOOKUP($BT1640, [3]Sheet1!$D$3:$T$89,8,FALSE)</f>
        <v>17</v>
      </c>
      <c r="BX1640">
        <f>VLOOKUP($BT1640, [3]Sheet1!$D$3:$T$89,9,FALSE)</f>
        <v>17</v>
      </c>
      <c r="BY1640">
        <f>VLOOKUP($BT1640, [3]Sheet1!$D$3:$T$89,12,FALSE)</f>
        <v>17</v>
      </c>
      <c r="BZ1640">
        <f>VLOOKUP($BT1640, [3]Sheet1!$D$3:$T$89,13,FALSE)</f>
        <v>17</v>
      </c>
      <c r="CA1640" t="str">
        <f>VLOOKUP($BT1640, [3]Sheet1!$D$3:$T$89,16,FALSE)</f>
        <v>N/A</v>
      </c>
      <c r="CB1640" t="str">
        <f>VLOOKUP($BT1640, [3]Sheet1!$D$3:$T$89,17,FALSE)</f>
        <v>N/A</v>
      </c>
      <c r="CD1640" s="12">
        <v>42630</v>
      </c>
      <c r="CE1640" s="2">
        <v>0.58680555555555802</v>
      </c>
      <c r="CF1640" s="2" t="s">
        <v>3313</v>
      </c>
      <c r="CG1640" s="2">
        <v>42630.590277777781</v>
      </c>
      <c r="CH1640" s="2">
        <v>42630.583333333336</v>
      </c>
      <c r="CI1640" t="s">
        <v>3314</v>
      </c>
      <c r="CJ1640" t="s">
        <v>3292</v>
      </c>
      <c r="CK1640">
        <v>1020.08195847</v>
      </c>
      <c r="CL1640">
        <v>16.8333333333333</v>
      </c>
      <c r="CM1640">
        <v>0</v>
      </c>
      <c r="CN1640">
        <v>73</v>
      </c>
      <c r="CO1640">
        <v>345</v>
      </c>
      <c r="CP1640">
        <v>2.9</v>
      </c>
      <c r="CQ1640">
        <v>8.6999999999999993</v>
      </c>
      <c r="CR1640">
        <v>0.9</v>
      </c>
      <c r="CS1640">
        <v>3</v>
      </c>
      <c r="CT1640" t="s">
        <v>1318</v>
      </c>
      <c r="CU1640">
        <v>17</v>
      </c>
      <c r="CV1640">
        <v>17</v>
      </c>
      <c r="CW1640">
        <v>17</v>
      </c>
      <c r="CX1640">
        <v>17</v>
      </c>
      <c r="CY1640">
        <v>17</v>
      </c>
      <c r="CZ1640">
        <v>17</v>
      </c>
      <c r="DA1640" t="s">
        <v>27</v>
      </c>
      <c r="DB1640" t="s">
        <v>27</v>
      </c>
    </row>
    <row r="1641" spans="4:106">
      <c r="D1641" s="3">
        <v>21</v>
      </c>
      <c r="BD1641" s="39">
        <v>42630</v>
      </c>
      <c r="BE1641" s="23">
        <v>0.58750000000000202</v>
      </c>
      <c r="BF1641" s="10" t="str">
        <f t="shared" si="155"/>
        <v>17/09/2016 14:06</v>
      </c>
      <c r="BG1641" s="35">
        <f t="shared" si="157"/>
        <v>42630.590277777781</v>
      </c>
      <c r="BH1641" s="35">
        <f t="shared" si="152"/>
        <v>42630.583333333336</v>
      </c>
      <c r="BI1641" t="str">
        <f t="shared" si="153"/>
        <v>17/09/2016 14:10:00</v>
      </c>
      <c r="BJ1641" s="40" t="str">
        <f t="shared" si="154"/>
        <v>17/09/2016 14:00:00</v>
      </c>
      <c r="BK1641">
        <f>VLOOKUP($BI1641, [1]TableView_704030_20160816_20160!$D$2:$M$5095,3,FALSE)</f>
        <v>1020.08195847</v>
      </c>
      <c r="BL1641">
        <f>VLOOKUP($BI1641, [1]TableView_704030_20160816_20160!$D$2:$M$5095,8,FALSE)</f>
        <v>16.8333333333333</v>
      </c>
      <c r="BM1641">
        <f>VLOOKUP($BI1641, [1]TableView_704030_20160816_20160!$D$2:$M$5095,10,FALSE)</f>
        <v>0</v>
      </c>
      <c r="BN1641">
        <f>VLOOKUP($BI1641, [1]TableView_704030_20160816_20160!$D$2:$M$5095,4,FALSE)</f>
        <v>73</v>
      </c>
      <c r="BO1641">
        <f>VLOOKUP($BI1641, [1]TableView_704030_20160816_20160!$D$2:$M$5095,6,FALSE)</f>
        <v>345</v>
      </c>
      <c r="BP1641">
        <f>VLOOKUP($BI1641, [1]TableView_704030_20160816_20160!$D$2:$M$5095,7,FALSE)</f>
        <v>2.9</v>
      </c>
      <c r="BQ1641">
        <f>VLOOKUP($BI1641, [1]TableView_704030_20160816_20160!$D$2:$M$5095,2,FALSE)</f>
        <v>8.6999999999999993</v>
      </c>
      <c r="BR1641">
        <f>VLOOKUP($BJ1641, [2]aacb8965d69cc6fd1cb3a5cae9e8ae7!$C$6:$F$853,4,FALSE)</f>
        <v>0.9</v>
      </c>
      <c r="BS1641" s="15">
        <v>3</v>
      </c>
      <c r="BT1641" t="str">
        <f t="shared" si="156"/>
        <v>17/09/2016 3</v>
      </c>
      <c r="BU1641">
        <f>VLOOKUP($BT1641, [3]Sheet1!$D$3:$T$89,4,FALSE)</f>
        <v>17</v>
      </c>
      <c r="BV1641">
        <f>VLOOKUP($BT1641, [3]Sheet1!$D$3:$T$89,5,FALSE)</f>
        <v>17</v>
      </c>
      <c r="BW1641">
        <f>VLOOKUP($BT1641, [3]Sheet1!$D$3:$T$89,8,FALSE)</f>
        <v>17</v>
      </c>
      <c r="BX1641">
        <f>VLOOKUP($BT1641, [3]Sheet1!$D$3:$T$89,9,FALSE)</f>
        <v>17</v>
      </c>
      <c r="BY1641">
        <f>VLOOKUP($BT1641, [3]Sheet1!$D$3:$T$89,12,FALSE)</f>
        <v>17</v>
      </c>
      <c r="BZ1641">
        <f>VLOOKUP($BT1641, [3]Sheet1!$D$3:$T$89,13,FALSE)</f>
        <v>17</v>
      </c>
      <c r="CA1641" t="str">
        <f>VLOOKUP($BT1641, [3]Sheet1!$D$3:$T$89,16,FALSE)</f>
        <v>N/A</v>
      </c>
      <c r="CB1641" t="str">
        <f>VLOOKUP($BT1641, [3]Sheet1!$D$3:$T$89,17,FALSE)</f>
        <v>N/A</v>
      </c>
      <c r="CD1641" s="12">
        <v>42630</v>
      </c>
      <c r="CE1641" s="2">
        <v>0.58750000000000202</v>
      </c>
      <c r="CF1641" s="2" t="s">
        <v>3315</v>
      </c>
      <c r="CG1641" s="2">
        <v>42630.590277777781</v>
      </c>
      <c r="CH1641" s="2">
        <v>42630.583333333336</v>
      </c>
      <c r="CI1641" t="s">
        <v>3314</v>
      </c>
      <c r="CJ1641" t="s">
        <v>3292</v>
      </c>
      <c r="CK1641">
        <v>1020.08195847</v>
      </c>
      <c r="CL1641">
        <v>16.8333333333333</v>
      </c>
      <c r="CM1641">
        <v>0</v>
      </c>
      <c r="CN1641">
        <v>73</v>
      </c>
      <c r="CO1641">
        <v>345</v>
      </c>
      <c r="CP1641">
        <v>2.9</v>
      </c>
      <c r="CQ1641">
        <v>8.6999999999999993</v>
      </c>
      <c r="CR1641">
        <v>0.9</v>
      </c>
      <c r="CS1641">
        <v>3</v>
      </c>
      <c r="CT1641" t="s">
        <v>1318</v>
      </c>
      <c r="CU1641">
        <v>17</v>
      </c>
      <c r="CV1641">
        <v>17</v>
      </c>
      <c r="CW1641">
        <v>17</v>
      </c>
      <c r="CX1641">
        <v>17</v>
      </c>
      <c r="CY1641">
        <v>17</v>
      </c>
      <c r="CZ1641">
        <v>17</v>
      </c>
      <c r="DA1641" t="s">
        <v>27</v>
      </c>
      <c r="DB1641" t="s">
        <v>27</v>
      </c>
    </row>
    <row r="1642" spans="4:106">
      <c r="D1642" s="3">
        <v>22</v>
      </c>
      <c r="BD1642" s="39">
        <v>42630</v>
      </c>
      <c r="BE1642" s="23">
        <v>0.58819444444444702</v>
      </c>
      <c r="BF1642" s="10" t="str">
        <f t="shared" si="155"/>
        <v>17/09/2016 14:07</v>
      </c>
      <c r="BG1642" s="35">
        <f t="shared" si="157"/>
        <v>42630.590277777781</v>
      </c>
      <c r="BH1642" s="35">
        <f t="shared" si="152"/>
        <v>42630.583333333336</v>
      </c>
      <c r="BI1642" t="str">
        <f t="shared" si="153"/>
        <v>17/09/2016 14:10:00</v>
      </c>
      <c r="BJ1642" s="40" t="str">
        <f t="shared" si="154"/>
        <v>17/09/2016 14:00:00</v>
      </c>
      <c r="BK1642">
        <f>VLOOKUP($BI1642, [1]TableView_704030_20160816_20160!$D$2:$M$5095,3,FALSE)</f>
        <v>1020.08195847</v>
      </c>
      <c r="BL1642">
        <f>VLOOKUP($BI1642, [1]TableView_704030_20160816_20160!$D$2:$M$5095,8,FALSE)</f>
        <v>16.8333333333333</v>
      </c>
      <c r="BM1642">
        <f>VLOOKUP($BI1642, [1]TableView_704030_20160816_20160!$D$2:$M$5095,10,FALSE)</f>
        <v>0</v>
      </c>
      <c r="BN1642">
        <f>VLOOKUP($BI1642, [1]TableView_704030_20160816_20160!$D$2:$M$5095,4,FALSE)</f>
        <v>73</v>
      </c>
      <c r="BO1642">
        <f>VLOOKUP($BI1642, [1]TableView_704030_20160816_20160!$D$2:$M$5095,6,FALSE)</f>
        <v>345</v>
      </c>
      <c r="BP1642">
        <f>VLOOKUP($BI1642, [1]TableView_704030_20160816_20160!$D$2:$M$5095,7,FALSE)</f>
        <v>2.9</v>
      </c>
      <c r="BQ1642">
        <f>VLOOKUP($BI1642, [1]TableView_704030_20160816_20160!$D$2:$M$5095,2,FALSE)</f>
        <v>8.6999999999999993</v>
      </c>
      <c r="BR1642">
        <f>VLOOKUP($BJ1642, [2]aacb8965d69cc6fd1cb3a5cae9e8ae7!$C$6:$F$853,4,FALSE)</f>
        <v>0.9</v>
      </c>
      <c r="BS1642" s="15">
        <v>3</v>
      </c>
      <c r="BT1642" t="str">
        <f t="shared" si="156"/>
        <v>17/09/2016 3</v>
      </c>
      <c r="BU1642">
        <f>VLOOKUP($BT1642, [3]Sheet1!$D$3:$T$89,4,FALSE)</f>
        <v>17</v>
      </c>
      <c r="BV1642">
        <f>VLOOKUP($BT1642, [3]Sheet1!$D$3:$T$89,5,FALSE)</f>
        <v>17</v>
      </c>
      <c r="BW1642">
        <f>VLOOKUP($BT1642, [3]Sheet1!$D$3:$T$89,8,FALSE)</f>
        <v>17</v>
      </c>
      <c r="BX1642">
        <f>VLOOKUP($BT1642, [3]Sheet1!$D$3:$T$89,9,FALSE)</f>
        <v>17</v>
      </c>
      <c r="BY1642">
        <f>VLOOKUP($BT1642, [3]Sheet1!$D$3:$T$89,12,FALSE)</f>
        <v>17</v>
      </c>
      <c r="BZ1642">
        <f>VLOOKUP($BT1642, [3]Sheet1!$D$3:$T$89,13,FALSE)</f>
        <v>17</v>
      </c>
      <c r="CA1642" t="str">
        <f>VLOOKUP($BT1642, [3]Sheet1!$D$3:$T$89,16,FALSE)</f>
        <v>N/A</v>
      </c>
      <c r="CB1642" t="str">
        <f>VLOOKUP($BT1642, [3]Sheet1!$D$3:$T$89,17,FALSE)</f>
        <v>N/A</v>
      </c>
      <c r="CD1642" s="12">
        <v>42630</v>
      </c>
      <c r="CE1642" s="2">
        <v>0.58819444444444702</v>
      </c>
      <c r="CF1642" s="2" t="s">
        <v>3316</v>
      </c>
      <c r="CG1642" s="2">
        <v>42630.590277777781</v>
      </c>
      <c r="CH1642" s="2">
        <v>42630.583333333336</v>
      </c>
      <c r="CI1642" t="s">
        <v>3314</v>
      </c>
      <c r="CJ1642" t="s">
        <v>3292</v>
      </c>
      <c r="CK1642">
        <v>1020.08195847</v>
      </c>
      <c r="CL1642">
        <v>16.8333333333333</v>
      </c>
      <c r="CM1642">
        <v>0</v>
      </c>
      <c r="CN1642">
        <v>73</v>
      </c>
      <c r="CO1642">
        <v>345</v>
      </c>
      <c r="CP1642">
        <v>2.9</v>
      </c>
      <c r="CQ1642">
        <v>8.6999999999999993</v>
      </c>
      <c r="CR1642">
        <v>0.9</v>
      </c>
      <c r="CS1642">
        <v>3</v>
      </c>
      <c r="CT1642" t="s">
        <v>1318</v>
      </c>
      <c r="CU1642">
        <v>17</v>
      </c>
      <c r="CV1642">
        <v>17</v>
      </c>
      <c r="CW1642">
        <v>17</v>
      </c>
      <c r="CX1642">
        <v>17</v>
      </c>
      <c r="CY1642">
        <v>17</v>
      </c>
      <c r="CZ1642">
        <v>17</v>
      </c>
      <c r="DA1642" t="s">
        <v>27</v>
      </c>
      <c r="DB1642" t="s">
        <v>27</v>
      </c>
    </row>
    <row r="1643" spans="4:106">
      <c r="D1643" s="3">
        <v>23</v>
      </c>
      <c r="BD1643" s="39">
        <v>42630</v>
      </c>
      <c r="BE1643" s="23">
        <v>0.58888888888889102</v>
      </c>
      <c r="BF1643" s="10" t="str">
        <f t="shared" si="155"/>
        <v>17/09/2016 14:08</v>
      </c>
      <c r="BG1643" s="35">
        <f t="shared" si="157"/>
        <v>42630.590277777781</v>
      </c>
      <c r="BH1643" s="35">
        <f t="shared" si="152"/>
        <v>42630.583333333336</v>
      </c>
      <c r="BI1643" t="str">
        <f t="shared" si="153"/>
        <v>17/09/2016 14:10:00</v>
      </c>
      <c r="BJ1643" s="40" t="str">
        <f t="shared" si="154"/>
        <v>17/09/2016 14:00:00</v>
      </c>
      <c r="BK1643">
        <f>VLOOKUP($BI1643, [1]TableView_704030_20160816_20160!$D$2:$M$5095,3,FALSE)</f>
        <v>1020.08195847</v>
      </c>
      <c r="BL1643">
        <f>VLOOKUP($BI1643, [1]TableView_704030_20160816_20160!$D$2:$M$5095,8,FALSE)</f>
        <v>16.8333333333333</v>
      </c>
      <c r="BM1643">
        <f>VLOOKUP($BI1643, [1]TableView_704030_20160816_20160!$D$2:$M$5095,10,FALSE)</f>
        <v>0</v>
      </c>
      <c r="BN1643">
        <f>VLOOKUP($BI1643, [1]TableView_704030_20160816_20160!$D$2:$M$5095,4,FALSE)</f>
        <v>73</v>
      </c>
      <c r="BO1643">
        <f>VLOOKUP($BI1643, [1]TableView_704030_20160816_20160!$D$2:$M$5095,6,FALSE)</f>
        <v>345</v>
      </c>
      <c r="BP1643">
        <f>VLOOKUP($BI1643, [1]TableView_704030_20160816_20160!$D$2:$M$5095,7,FALSE)</f>
        <v>2.9</v>
      </c>
      <c r="BQ1643">
        <f>VLOOKUP($BI1643, [1]TableView_704030_20160816_20160!$D$2:$M$5095,2,FALSE)</f>
        <v>8.6999999999999993</v>
      </c>
      <c r="BR1643">
        <f>VLOOKUP($BJ1643, [2]aacb8965d69cc6fd1cb3a5cae9e8ae7!$C$6:$F$853,4,FALSE)</f>
        <v>0.9</v>
      </c>
      <c r="BS1643" s="15">
        <v>3</v>
      </c>
      <c r="BT1643" t="str">
        <f t="shared" si="156"/>
        <v>17/09/2016 3</v>
      </c>
      <c r="BU1643">
        <f>VLOOKUP($BT1643, [3]Sheet1!$D$3:$T$89,4,FALSE)</f>
        <v>17</v>
      </c>
      <c r="BV1643">
        <f>VLOOKUP($BT1643, [3]Sheet1!$D$3:$T$89,5,FALSE)</f>
        <v>17</v>
      </c>
      <c r="BW1643">
        <f>VLOOKUP($BT1643, [3]Sheet1!$D$3:$T$89,8,FALSE)</f>
        <v>17</v>
      </c>
      <c r="BX1643">
        <f>VLOOKUP($BT1643, [3]Sheet1!$D$3:$T$89,9,FALSE)</f>
        <v>17</v>
      </c>
      <c r="BY1643">
        <f>VLOOKUP($BT1643, [3]Sheet1!$D$3:$T$89,12,FALSE)</f>
        <v>17</v>
      </c>
      <c r="BZ1643">
        <f>VLOOKUP($BT1643, [3]Sheet1!$D$3:$T$89,13,FALSE)</f>
        <v>17</v>
      </c>
      <c r="CA1643" t="str">
        <f>VLOOKUP($BT1643, [3]Sheet1!$D$3:$T$89,16,FALSE)</f>
        <v>N/A</v>
      </c>
      <c r="CB1643" t="str">
        <f>VLOOKUP($BT1643, [3]Sheet1!$D$3:$T$89,17,FALSE)</f>
        <v>N/A</v>
      </c>
      <c r="CD1643" s="12">
        <v>42630</v>
      </c>
      <c r="CE1643" s="2">
        <v>0.58888888888889102</v>
      </c>
      <c r="CF1643" s="2" t="s">
        <v>3317</v>
      </c>
      <c r="CG1643" s="2">
        <v>42630.590277777781</v>
      </c>
      <c r="CH1643" s="2">
        <v>42630.583333333336</v>
      </c>
      <c r="CI1643" t="s">
        <v>3314</v>
      </c>
      <c r="CJ1643" t="s">
        <v>3292</v>
      </c>
      <c r="CK1643">
        <v>1020.08195847</v>
      </c>
      <c r="CL1643">
        <v>16.8333333333333</v>
      </c>
      <c r="CM1643">
        <v>0</v>
      </c>
      <c r="CN1643">
        <v>73</v>
      </c>
      <c r="CO1643">
        <v>345</v>
      </c>
      <c r="CP1643">
        <v>2.9</v>
      </c>
      <c r="CQ1643">
        <v>8.6999999999999993</v>
      </c>
      <c r="CR1643">
        <v>0.9</v>
      </c>
      <c r="CS1643">
        <v>3</v>
      </c>
      <c r="CT1643" t="s">
        <v>1318</v>
      </c>
      <c r="CU1643">
        <v>17</v>
      </c>
      <c r="CV1643">
        <v>17</v>
      </c>
      <c r="CW1643">
        <v>17</v>
      </c>
      <c r="CX1643">
        <v>17</v>
      </c>
      <c r="CY1643">
        <v>17</v>
      </c>
      <c r="CZ1643">
        <v>17</v>
      </c>
      <c r="DA1643" t="s">
        <v>27</v>
      </c>
      <c r="DB1643" t="s">
        <v>27</v>
      </c>
    </row>
    <row r="1644" spans="4:106">
      <c r="D1644" s="3">
        <v>24</v>
      </c>
      <c r="BD1644" s="39">
        <v>42630</v>
      </c>
      <c r="BE1644" s="23">
        <v>0.58958333333333601</v>
      </c>
      <c r="BF1644" s="10" t="str">
        <f t="shared" si="155"/>
        <v>17/09/2016 14:09</v>
      </c>
      <c r="BG1644" s="35">
        <f t="shared" si="157"/>
        <v>42630.590277777781</v>
      </c>
      <c r="BH1644" s="35">
        <f t="shared" si="152"/>
        <v>42630.583333333336</v>
      </c>
      <c r="BI1644" t="str">
        <f t="shared" si="153"/>
        <v>17/09/2016 14:10:00</v>
      </c>
      <c r="BJ1644" s="40" t="str">
        <f t="shared" si="154"/>
        <v>17/09/2016 14:00:00</v>
      </c>
      <c r="BK1644">
        <f>VLOOKUP($BI1644, [1]TableView_704030_20160816_20160!$D$2:$M$5095,3,FALSE)</f>
        <v>1020.08195847</v>
      </c>
      <c r="BL1644">
        <f>VLOOKUP($BI1644, [1]TableView_704030_20160816_20160!$D$2:$M$5095,8,FALSE)</f>
        <v>16.8333333333333</v>
      </c>
      <c r="BM1644">
        <f>VLOOKUP($BI1644, [1]TableView_704030_20160816_20160!$D$2:$M$5095,10,FALSE)</f>
        <v>0</v>
      </c>
      <c r="BN1644">
        <f>VLOOKUP($BI1644, [1]TableView_704030_20160816_20160!$D$2:$M$5095,4,FALSE)</f>
        <v>73</v>
      </c>
      <c r="BO1644">
        <f>VLOOKUP($BI1644, [1]TableView_704030_20160816_20160!$D$2:$M$5095,6,FALSE)</f>
        <v>345</v>
      </c>
      <c r="BP1644">
        <f>VLOOKUP($BI1644, [1]TableView_704030_20160816_20160!$D$2:$M$5095,7,FALSE)</f>
        <v>2.9</v>
      </c>
      <c r="BQ1644">
        <f>VLOOKUP($BI1644, [1]TableView_704030_20160816_20160!$D$2:$M$5095,2,FALSE)</f>
        <v>8.6999999999999993</v>
      </c>
      <c r="BR1644">
        <f>VLOOKUP($BJ1644, [2]aacb8965d69cc6fd1cb3a5cae9e8ae7!$C$6:$F$853,4,FALSE)</f>
        <v>0.9</v>
      </c>
      <c r="BS1644" s="15">
        <v>3</v>
      </c>
      <c r="BT1644" t="str">
        <f t="shared" si="156"/>
        <v>17/09/2016 3</v>
      </c>
      <c r="BU1644">
        <f>VLOOKUP($BT1644, [3]Sheet1!$D$3:$T$89,4,FALSE)</f>
        <v>17</v>
      </c>
      <c r="BV1644">
        <f>VLOOKUP($BT1644, [3]Sheet1!$D$3:$T$89,5,FALSE)</f>
        <v>17</v>
      </c>
      <c r="BW1644">
        <f>VLOOKUP($BT1644, [3]Sheet1!$D$3:$T$89,8,FALSE)</f>
        <v>17</v>
      </c>
      <c r="BX1644">
        <f>VLOOKUP($BT1644, [3]Sheet1!$D$3:$T$89,9,FALSE)</f>
        <v>17</v>
      </c>
      <c r="BY1644">
        <f>VLOOKUP($BT1644, [3]Sheet1!$D$3:$T$89,12,FALSE)</f>
        <v>17</v>
      </c>
      <c r="BZ1644">
        <f>VLOOKUP($BT1644, [3]Sheet1!$D$3:$T$89,13,FALSE)</f>
        <v>17</v>
      </c>
      <c r="CA1644" t="str">
        <f>VLOOKUP($BT1644, [3]Sheet1!$D$3:$T$89,16,FALSE)</f>
        <v>N/A</v>
      </c>
      <c r="CB1644" t="str">
        <f>VLOOKUP($BT1644, [3]Sheet1!$D$3:$T$89,17,FALSE)</f>
        <v>N/A</v>
      </c>
      <c r="CD1644" s="12">
        <v>42630</v>
      </c>
      <c r="CE1644" s="2">
        <v>0.58958333333333601</v>
      </c>
      <c r="CF1644" s="2" t="s">
        <v>3318</v>
      </c>
      <c r="CG1644" s="2">
        <v>42630.590277777781</v>
      </c>
      <c r="CH1644" s="2">
        <v>42630.583333333336</v>
      </c>
      <c r="CI1644" t="s">
        <v>3314</v>
      </c>
      <c r="CJ1644" t="s">
        <v>3292</v>
      </c>
      <c r="CK1644">
        <v>1020.08195847</v>
      </c>
      <c r="CL1644">
        <v>16.8333333333333</v>
      </c>
      <c r="CM1644">
        <v>0</v>
      </c>
      <c r="CN1644">
        <v>73</v>
      </c>
      <c r="CO1644">
        <v>345</v>
      </c>
      <c r="CP1644">
        <v>2.9</v>
      </c>
      <c r="CQ1644">
        <v>8.6999999999999993</v>
      </c>
      <c r="CR1644">
        <v>0.9</v>
      </c>
      <c r="CS1644">
        <v>3</v>
      </c>
      <c r="CT1644" t="s">
        <v>1318</v>
      </c>
      <c r="CU1644">
        <v>17</v>
      </c>
      <c r="CV1644">
        <v>17</v>
      </c>
      <c r="CW1644">
        <v>17</v>
      </c>
      <c r="CX1644">
        <v>17</v>
      </c>
      <c r="CY1644">
        <v>17</v>
      </c>
      <c r="CZ1644">
        <v>17</v>
      </c>
      <c r="DA1644" t="s">
        <v>27</v>
      </c>
      <c r="DB1644" t="s">
        <v>27</v>
      </c>
    </row>
    <row r="1645" spans="4:106">
      <c r="D1645" s="3">
        <v>25</v>
      </c>
      <c r="BD1645" s="39">
        <v>42630</v>
      </c>
      <c r="BE1645" s="23">
        <v>0.59027777777778001</v>
      </c>
      <c r="BF1645" s="10" t="str">
        <f t="shared" si="155"/>
        <v>17/09/2016 14:10</v>
      </c>
      <c r="BG1645" s="35">
        <f t="shared" si="157"/>
        <v>42630.590277777781</v>
      </c>
      <c r="BH1645" s="35">
        <f t="shared" si="152"/>
        <v>42630.583333333336</v>
      </c>
      <c r="BI1645" t="str">
        <f t="shared" si="153"/>
        <v>17/09/2016 14:10:00</v>
      </c>
      <c r="BJ1645" s="40" t="str">
        <f t="shared" si="154"/>
        <v>17/09/2016 14:00:00</v>
      </c>
      <c r="BK1645">
        <f>VLOOKUP($BI1645, [1]TableView_704030_20160816_20160!$D$2:$M$5095,3,FALSE)</f>
        <v>1020.08195847</v>
      </c>
      <c r="BL1645">
        <f>VLOOKUP($BI1645, [1]TableView_704030_20160816_20160!$D$2:$M$5095,8,FALSE)</f>
        <v>16.8333333333333</v>
      </c>
      <c r="BM1645">
        <f>VLOOKUP($BI1645, [1]TableView_704030_20160816_20160!$D$2:$M$5095,10,FALSE)</f>
        <v>0</v>
      </c>
      <c r="BN1645">
        <f>VLOOKUP($BI1645, [1]TableView_704030_20160816_20160!$D$2:$M$5095,4,FALSE)</f>
        <v>73</v>
      </c>
      <c r="BO1645">
        <f>VLOOKUP($BI1645, [1]TableView_704030_20160816_20160!$D$2:$M$5095,6,FALSE)</f>
        <v>345</v>
      </c>
      <c r="BP1645">
        <f>VLOOKUP($BI1645, [1]TableView_704030_20160816_20160!$D$2:$M$5095,7,FALSE)</f>
        <v>2.9</v>
      </c>
      <c r="BQ1645">
        <f>VLOOKUP($BI1645, [1]TableView_704030_20160816_20160!$D$2:$M$5095,2,FALSE)</f>
        <v>8.6999999999999993</v>
      </c>
      <c r="BR1645">
        <f>VLOOKUP($BJ1645, [2]aacb8965d69cc6fd1cb3a5cae9e8ae7!$C$6:$F$853,4,FALSE)</f>
        <v>0.9</v>
      </c>
      <c r="BS1645" s="15">
        <v>3</v>
      </c>
      <c r="BT1645" t="str">
        <f t="shared" si="156"/>
        <v>17/09/2016 3</v>
      </c>
      <c r="BU1645">
        <f>VLOOKUP($BT1645, [3]Sheet1!$D$3:$T$89,4,FALSE)</f>
        <v>17</v>
      </c>
      <c r="BV1645">
        <f>VLOOKUP($BT1645, [3]Sheet1!$D$3:$T$89,5,FALSE)</f>
        <v>17</v>
      </c>
      <c r="BW1645">
        <f>VLOOKUP($BT1645, [3]Sheet1!$D$3:$T$89,8,FALSE)</f>
        <v>17</v>
      </c>
      <c r="BX1645">
        <f>VLOOKUP($BT1645, [3]Sheet1!$D$3:$T$89,9,FALSE)</f>
        <v>17</v>
      </c>
      <c r="BY1645">
        <f>VLOOKUP($BT1645, [3]Sheet1!$D$3:$T$89,12,FALSE)</f>
        <v>17</v>
      </c>
      <c r="BZ1645">
        <f>VLOOKUP($BT1645, [3]Sheet1!$D$3:$T$89,13,FALSE)</f>
        <v>17</v>
      </c>
      <c r="CA1645" t="str">
        <f>VLOOKUP($BT1645, [3]Sheet1!$D$3:$T$89,16,FALSE)</f>
        <v>N/A</v>
      </c>
      <c r="CB1645" t="str">
        <f>VLOOKUP($BT1645, [3]Sheet1!$D$3:$T$89,17,FALSE)</f>
        <v>N/A</v>
      </c>
      <c r="CD1645" s="12">
        <v>42630</v>
      </c>
      <c r="CE1645" s="2">
        <v>0.59027777777778001</v>
      </c>
      <c r="CF1645" s="2" t="s">
        <v>3319</v>
      </c>
      <c r="CG1645" s="2">
        <v>42630.590277777781</v>
      </c>
      <c r="CH1645" s="2">
        <v>42630.583333333336</v>
      </c>
      <c r="CI1645" t="s">
        <v>3314</v>
      </c>
      <c r="CJ1645" t="s">
        <v>3292</v>
      </c>
      <c r="CK1645">
        <v>1020.08195847</v>
      </c>
      <c r="CL1645">
        <v>16.8333333333333</v>
      </c>
      <c r="CM1645">
        <v>0</v>
      </c>
      <c r="CN1645">
        <v>73</v>
      </c>
      <c r="CO1645">
        <v>345</v>
      </c>
      <c r="CP1645">
        <v>2.9</v>
      </c>
      <c r="CQ1645">
        <v>8.6999999999999993</v>
      </c>
      <c r="CR1645">
        <v>0.9</v>
      </c>
      <c r="CS1645">
        <v>3</v>
      </c>
      <c r="CT1645" t="s">
        <v>1318</v>
      </c>
      <c r="CU1645">
        <v>17</v>
      </c>
      <c r="CV1645">
        <v>17</v>
      </c>
      <c r="CW1645">
        <v>17</v>
      </c>
      <c r="CX1645">
        <v>17</v>
      </c>
      <c r="CY1645">
        <v>17</v>
      </c>
      <c r="CZ1645">
        <v>17</v>
      </c>
      <c r="DA1645" t="s">
        <v>27</v>
      </c>
      <c r="DB1645" t="s">
        <v>27</v>
      </c>
    </row>
    <row r="1646" spans="4:106">
      <c r="D1646" s="3">
        <v>26</v>
      </c>
      <c r="BD1646" s="39">
        <v>42630</v>
      </c>
      <c r="BE1646" s="23">
        <v>0.59097222222222501</v>
      </c>
      <c r="BF1646" s="10" t="str">
        <f t="shared" si="155"/>
        <v>17/09/2016 14:11</v>
      </c>
      <c r="BG1646" s="35">
        <f t="shared" si="157"/>
        <v>42630.590277777781</v>
      </c>
      <c r="BH1646" s="35">
        <f t="shared" si="152"/>
        <v>42630.583333333336</v>
      </c>
      <c r="BI1646" t="str">
        <f t="shared" si="153"/>
        <v>17/09/2016 14:10:00</v>
      </c>
      <c r="BJ1646" s="40" t="str">
        <f t="shared" si="154"/>
        <v>17/09/2016 14:00:00</v>
      </c>
      <c r="BK1646">
        <f>VLOOKUP($BI1646, [1]TableView_704030_20160816_20160!$D$2:$M$5095,3,FALSE)</f>
        <v>1020.08195847</v>
      </c>
      <c r="BL1646">
        <f>VLOOKUP($BI1646, [1]TableView_704030_20160816_20160!$D$2:$M$5095,8,FALSE)</f>
        <v>16.8333333333333</v>
      </c>
      <c r="BM1646">
        <f>VLOOKUP($BI1646, [1]TableView_704030_20160816_20160!$D$2:$M$5095,10,FALSE)</f>
        <v>0</v>
      </c>
      <c r="BN1646">
        <f>VLOOKUP($BI1646, [1]TableView_704030_20160816_20160!$D$2:$M$5095,4,FALSE)</f>
        <v>73</v>
      </c>
      <c r="BO1646">
        <f>VLOOKUP($BI1646, [1]TableView_704030_20160816_20160!$D$2:$M$5095,6,FALSE)</f>
        <v>345</v>
      </c>
      <c r="BP1646">
        <f>VLOOKUP($BI1646, [1]TableView_704030_20160816_20160!$D$2:$M$5095,7,FALSE)</f>
        <v>2.9</v>
      </c>
      <c r="BQ1646">
        <f>VLOOKUP($BI1646, [1]TableView_704030_20160816_20160!$D$2:$M$5095,2,FALSE)</f>
        <v>8.6999999999999993</v>
      </c>
      <c r="BR1646">
        <f>VLOOKUP($BJ1646, [2]aacb8965d69cc6fd1cb3a5cae9e8ae7!$C$6:$F$853,4,FALSE)</f>
        <v>0.9</v>
      </c>
      <c r="BS1646" s="15">
        <v>3</v>
      </c>
      <c r="BT1646" t="str">
        <f t="shared" si="156"/>
        <v>17/09/2016 3</v>
      </c>
      <c r="BU1646">
        <f>VLOOKUP($BT1646, [3]Sheet1!$D$3:$T$89,4,FALSE)</f>
        <v>17</v>
      </c>
      <c r="BV1646">
        <f>VLOOKUP($BT1646, [3]Sheet1!$D$3:$T$89,5,FALSE)</f>
        <v>17</v>
      </c>
      <c r="BW1646">
        <f>VLOOKUP($BT1646, [3]Sheet1!$D$3:$T$89,8,FALSE)</f>
        <v>17</v>
      </c>
      <c r="BX1646">
        <f>VLOOKUP($BT1646, [3]Sheet1!$D$3:$T$89,9,FALSE)</f>
        <v>17</v>
      </c>
      <c r="BY1646">
        <f>VLOOKUP($BT1646, [3]Sheet1!$D$3:$T$89,12,FALSE)</f>
        <v>17</v>
      </c>
      <c r="BZ1646">
        <f>VLOOKUP($BT1646, [3]Sheet1!$D$3:$T$89,13,FALSE)</f>
        <v>17</v>
      </c>
      <c r="CA1646" t="str">
        <f>VLOOKUP($BT1646, [3]Sheet1!$D$3:$T$89,16,FALSE)</f>
        <v>N/A</v>
      </c>
      <c r="CB1646" t="str">
        <f>VLOOKUP($BT1646, [3]Sheet1!$D$3:$T$89,17,FALSE)</f>
        <v>N/A</v>
      </c>
      <c r="CD1646" s="12">
        <v>42630</v>
      </c>
      <c r="CE1646" s="2">
        <v>0.59097222222222501</v>
      </c>
      <c r="CF1646" s="2" t="s">
        <v>3320</v>
      </c>
      <c r="CG1646" s="2">
        <v>42630.590277777781</v>
      </c>
      <c r="CH1646" s="2">
        <v>42630.583333333336</v>
      </c>
      <c r="CI1646" t="s">
        <v>3314</v>
      </c>
      <c r="CJ1646" t="s">
        <v>3292</v>
      </c>
      <c r="CK1646">
        <v>1020.08195847</v>
      </c>
      <c r="CL1646">
        <v>16.8333333333333</v>
      </c>
      <c r="CM1646">
        <v>0</v>
      </c>
      <c r="CN1646">
        <v>73</v>
      </c>
      <c r="CO1646">
        <v>345</v>
      </c>
      <c r="CP1646">
        <v>2.9</v>
      </c>
      <c r="CQ1646">
        <v>8.6999999999999993</v>
      </c>
      <c r="CR1646">
        <v>0.9</v>
      </c>
      <c r="CS1646">
        <v>3</v>
      </c>
      <c r="CT1646" t="s">
        <v>1318</v>
      </c>
      <c r="CU1646">
        <v>17</v>
      </c>
      <c r="CV1646">
        <v>17</v>
      </c>
      <c r="CW1646">
        <v>17</v>
      </c>
      <c r="CX1646">
        <v>17</v>
      </c>
      <c r="CY1646">
        <v>17</v>
      </c>
      <c r="CZ1646">
        <v>17</v>
      </c>
      <c r="DA1646" t="s">
        <v>27</v>
      </c>
      <c r="DB1646" t="s">
        <v>27</v>
      </c>
    </row>
    <row r="1647" spans="4:106">
      <c r="D1647" s="3">
        <v>27</v>
      </c>
      <c r="BD1647" s="39">
        <v>42630</v>
      </c>
      <c r="BE1647" s="23">
        <v>0.59166666666667</v>
      </c>
      <c r="BF1647" s="10" t="str">
        <f t="shared" si="155"/>
        <v>17/09/2016 14:12</v>
      </c>
      <c r="BG1647" s="35">
        <f t="shared" si="157"/>
        <v>42630.590277777781</v>
      </c>
      <c r="BH1647" s="35">
        <f t="shared" si="152"/>
        <v>42630.583333333336</v>
      </c>
      <c r="BI1647" t="str">
        <f t="shared" si="153"/>
        <v>17/09/2016 14:10:00</v>
      </c>
      <c r="BJ1647" s="40" t="str">
        <f t="shared" si="154"/>
        <v>17/09/2016 14:00:00</v>
      </c>
      <c r="BK1647">
        <f>VLOOKUP($BI1647, [1]TableView_704030_20160816_20160!$D$2:$M$5095,3,FALSE)</f>
        <v>1020.08195847</v>
      </c>
      <c r="BL1647">
        <f>VLOOKUP($BI1647, [1]TableView_704030_20160816_20160!$D$2:$M$5095,8,FALSE)</f>
        <v>16.8333333333333</v>
      </c>
      <c r="BM1647">
        <f>VLOOKUP($BI1647, [1]TableView_704030_20160816_20160!$D$2:$M$5095,10,FALSE)</f>
        <v>0</v>
      </c>
      <c r="BN1647">
        <f>VLOOKUP($BI1647, [1]TableView_704030_20160816_20160!$D$2:$M$5095,4,FALSE)</f>
        <v>73</v>
      </c>
      <c r="BO1647">
        <f>VLOOKUP($BI1647, [1]TableView_704030_20160816_20160!$D$2:$M$5095,6,FALSE)</f>
        <v>345</v>
      </c>
      <c r="BP1647">
        <f>VLOOKUP($BI1647, [1]TableView_704030_20160816_20160!$D$2:$M$5095,7,FALSE)</f>
        <v>2.9</v>
      </c>
      <c r="BQ1647">
        <f>VLOOKUP($BI1647, [1]TableView_704030_20160816_20160!$D$2:$M$5095,2,FALSE)</f>
        <v>8.6999999999999993</v>
      </c>
      <c r="BR1647">
        <f>VLOOKUP($BJ1647, [2]aacb8965d69cc6fd1cb3a5cae9e8ae7!$C$6:$F$853,4,FALSE)</f>
        <v>0.9</v>
      </c>
      <c r="BS1647" s="15">
        <v>3</v>
      </c>
      <c r="BT1647" t="str">
        <f t="shared" si="156"/>
        <v>17/09/2016 3</v>
      </c>
      <c r="BU1647">
        <f>VLOOKUP($BT1647, [3]Sheet1!$D$3:$T$89,4,FALSE)</f>
        <v>17</v>
      </c>
      <c r="BV1647">
        <f>VLOOKUP($BT1647, [3]Sheet1!$D$3:$T$89,5,FALSE)</f>
        <v>17</v>
      </c>
      <c r="BW1647">
        <f>VLOOKUP($BT1647, [3]Sheet1!$D$3:$T$89,8,FALSE)</f>
        <v>17</v>
      </c>
      <c r="BX1647">
        <f>VLOOKUP($BT1647, [3]Sheet1!$D$3:$T$89,9,FALSE)</f>
        <v>17</v>
      </c>
      <c r="BY1647">
        <f>VLOOKUP($BT1647, [3]Sheet1!$D$3:$T$89,12,FALSE)</f>
        <v>17</v>
      </c>
      <c r="BZ1647">
        <f>VLOOKUP($BT1647, [3]Sheet1!$D$3:$T$89,13,FALSE)</f>
        <v>17</v>
      </c>
      <c r="CA1647" t="str">
        <f>VLOOKUP($BT1647, [3]Sheet1!$D$3:$T$89,16,FALSE)</f>
        <v>N/A</v>
      </c>
      <c r="CB1647" t="str">
        <f>VLOOKUP($BT1647, [3]Sheet1!$D$3:$T$89,17,FALSE)</f>
        <v>N/A</v>
      </c>
      <c r="CD1647" s="12">
        <v>42630</v>
      </c>
      <c r="CE1647" s="2">
        <v>0.59166666666667</v>
      </c>
      <c r="CF1647" s="2" t="s">
        <v>3321</v>
      </c>
      <c r="CG1647" s="2">
        <v>42630.590277777781</v>
      </c>
      <c r="CH1647" s="2">
        <v>42630.583333333336</v>
      </c>
      <c r="CI1647" t="s">
        <v>3314</v>
      </c>
      <c r="CJ1647" t="s">
        <v>3292</v>
      </c>
      <c r="CK1647">
        <v>1020.08195847</v>
      </c>
      <c r="CL1647">
        <v>16.8333333333333</v>
      </c>
      <c r="CM1647">
        <v>0</v>
      </c>
      <c r="CN1647">
        <v>73</v>
      </c>
      <c r="CO1647">
        <v>345</v>
      </c>
      <c r="CP1647">
        <v>2.9</v>
      </c>
      <c r="CQ1647">
        <v>8.6999999999999993</v>
      </c>
      <c r="CR1647">
        <v>0.9</v>
      </c>
      <c r="CS1647">
        <v>3</v>
      </c>
      <c r="CT1647" t="s">
        <v>1318</v>
      </c>
      <c r="CU1647">
        <v>17</v>
      </c>
      <c r="CV1647">
        <v>17</v>
      </c>
      <c r="CW1647">
        <v>17</v>
      </c>
      <c r="CX1647">
        <v>17</v>
      </c>
      <c r="CY1647">
        <v>17</v>
      </c>
      <c r="CZ1647">
        <v>17</v>
      </c>
      <c r="DA1647" t="s">
        <v>27</v>
      </c>
      <c r="DB1647" t="s">
        <v>27</v>
      </c>
    </row>
    <row r="1648" spans="4:106">
      <c r="D1648" s="3">
        <v>28</v>
      </c>
      <c r="BD1648" s="39">
        <v>42630</v>
      </c>
      <c r="BE1648" s="23">
        <v>0.592361111111114</v>
      </c>
      <c r="BF1648" s="10" t="str">
        <f t="shared" si="155"/>
        <v>17/09/2016 14:13</v>
      </c>
      <c r="BG1648" s="35">
        <f t="shared" si="157"/>
        <v>42630.590277777781</v>
      </c>
      <c r="BH1648" s="35">
        <f t="shared" si="152"/>
        <v>42630.583333333336</v>
      </c>
      <c r="BI1648" t="str">
        <f t="shared" si="153"/>
        <v>17/09/2016 14:10:00</v>
      </c>
      <c r="BJ1648" s="40" t="str">
        <f t="shared" si="154"/>
        <v>17/09/2016 14:00:00</v>
      </c>
      <c r="BK1648">
        <f>VLOOKUP($BI1648, [1]TableView_704030_20160816_20160!$D$2:$M$5095,3,FALSE)</f>
        <v>1020.08195847</v>
      </c>
      <c r="BL1648">
        <f>VLOOKUP($BI1648, [1]TableView_704030_20160816_20160!$D$2:$M$5095,8,FALSE)</f>
        <v>16.8333333333333</v>
      </c>
      <c r="BM1648">
        <f>VLOOKUP($BI1648, [1]TableView_704030_20160816_20160!$D$2:$M$5095,10,FALSE)</f>
        <v>0</v>
      </c>
      <c r="BN1648">
        <f>VLOOKUP($BI1648, [1]TableView_704030_20160816_20160!$D$2:$M$5095,4,FALSE)</f>
        <v>73</v>
      </c>
      <c r="BO1648">
        <f>VLOOKUP($BI1648, [1]TableView_704030_20160816_20160!$D$2:$M$5095,6,FALSE)</f>
        <v>345</v>
      </c>
      <c r="BP1648">
        <f>VLOOKUP($BI1648, [1]TableView_704030_20160816_20160!$D$2:$M$5095,7,FALSE)</f>
        <v>2.9</v>
      </c>
      <c r="BQ1648">
        <f>VLOOKUP($BI1648, [1]TableView_704030_20160816_20160!$D$2:$M$5095,2,FALSE)</f>
        <v>8.6999999999999993</v>
      </c>
      <c r="BR1648">
        <f>VLOOKUP($BJ1648, [2]aacb8965d69cc6fd1cb3a5cae9e8ae7!$C$6:$F$853,4,FALSE)</f>
        <v>0.9</v>
      </c>
      <c r="BS1648" s="15">
        <v>3</v>
      </c>
      <c r="BT1648" t="str">
        <f t="shared" si="156"/>
        <v>17/09/2016 3</v>
      </c>
      <c r="BU1648">
        <f>VLOOKUP($BT1648, [3]Sheet1!$D$3:$T$89,4,FALSE)</f>
        <v>17</v>
      </c>
      <c r="BV1648">
        <f>VLOOKUP($BT1648, [3]Sheet1!$D$3:$T$89,5,FALSE)</f>
        <v>17</v>
      </c>
      <c r="BW1648">
        <f>VLOOKUP($BT1648, [3]Sheet1!$D$3:$T$89,8,FALSE)</f>
        <v>17</v>
      </c>
      <c r="BX1648">
        <f>VLOOKUP($BT1648, [3]Sheet1!$D$3:$T$89,9,FALSE)</f>
        <v>17</v>
      </c>
      <c r="BY1648">
        <f>VLOOKUP($BT1648, [3]Sheet1!$D$3:$T$89,12,FALSE)</f>
        <v>17</v>
      </c>
      <c r="BZ1648">
        <f>VLOOKUP($BT1648, [3]Sheet1!$D$3:$T$89,13,FALSE)</f>
        <v>17</v>
      </c>
      <c r="CA1648" t="str">
        <f>VLOOKUP($BT1648, [3]Sheet1!$D$3:$T$89,16,FALSE)</f>
        <v>N/A</v>
      </c>
      <c r="CB1648" t="str">
        <f>VLOOKUP($BT1648, [3]Sheet1!$D$3:$T$89,17,FALSE)</f>
        <v>N/A</v>
      </c>
      <c r="CD1648" s="12">
        <v>42630</v>
      </c>
      <c r="CE1648" s="2">
        <v>0.592361111111114</v>
      </c>
      <c r="CF1648" s="2" t="s">
        <v>3322</v>
      </c>
      <c r="CG1648" s="2">
        <v>42630.590277777781</v>
      </c>
      <c r="CH1648" s="2">
        <v>42630.583333333336</v>
      </c>
      <c r="CI1648" t="s">
        <v>3314</v>
      </c>
      <c r="CJ1648" t="s">
        <v>3292</v>
      </c>
      <c r="CK1648">
        <v>1020.08195847</v>
      </c>
      <c r="CL1648">
        <v>16.8333333333333</v>
      </c>
      <c r="CM1648">
        <v>0</v>
      </c>
      <c r="CN1648">
        <v>73</v>
      </c>
      <c r="CO1648">
        <v>345</v>
      </c>
      <c r="CP1648">
        <v>2.9</v>
      </c>
      <c r="CQ1648">
        <v>8.6999999999999993</v>
      </c>
      <c r="CR1648">
        <v>0.9</v>
      </c>
      <c r="CS1648">
        <v>3</v>
      </c>
      <c r="CT1648" t="s">
        <v>1318</v>
      </c>
      <c r="CU1648">
        <v>17</v>
      </c>
      <c r="CV1648">
        <v>17</v>
      </c>
      <c r="CW1648">
        <v>17</v>
      </c>
      <c r="CX1648">
        <v>17</v>
      </c>
      <c r="CY1648">
        <v>17</v>
      </c>
      <c r="CZ1648">
        <v>17</v>
      </c>
      <c r="DA1648" t="s">
        <v>27</v>
      </c>
      <c r="DB1648" t="s">
        <v>27</v>
      </c>
    </row>
    <row r="1649" spans="1:106">
      <c r="D1649" s="3">
        <v>29</v>
      </c>
      <c r="BD1649" s="39">
        <v>42630</v>
      </c>
      <c r="BE1649" s="23">
        <v>0.593055555555559</v>
      </c>
      <c r="BF1649" s="10" t="str">
        <f t="shared" si="155"/>
        <v>17/09/2016 14:14</v>
      </c>
      <c r="BG1649" s="35">
        <f t="shared" si="157"/>
        <v>42630.590277777781</v>
      </c>
      <c r="BH1649" s="35">
        <f t="shared" si="152"/>
        <v>42630.583333333336</v>
      </c>
      <c r="BI1649" t="str">
        <f t="shared" si="153"/>
        <v>17/09/2016 14:10:00</v>
      </c>
      <c r="BJ1649" s="40" t="str">
        <f t="shared" si="154"/>
        <v>17/09/2016 14:00:00</v>
      </c>
      <c r="BK1649">
        <f>VLOOKUP($BI1649, [1]TableView_704030_20160816_20160!$D$2:$M$5095,3,FALSE)</f>
        <v>1020.08195847</v>
      </c>
      <c r="BL1649">
        <f>VLOOKUP($BI1649, [1]TableView_704030_20160816_20160!$D$2:$M$5095,8,FALSE)</f>
        <v>16.8333333333333</v>
      </c>
      <c r="BM1649">
        <f>VLOOKUP($BI1649, [1]TableView_704030_20160816_20160!$D$2:$M$5095,10,FALSE)</f>
        <v>0</v>
      </c>
      <c r="BN1649">
        <f>VLOOKUP($BI1649, [1]TableView_704030_20160816_20160!$D$2:$M$5095,4,FALSE)</f>
        <v>73</v>
      </c>
      <c r="BO1649">
        <f>VLOOKUP($BI1649, [1]TableView_704030_20160816_20160!$D$2:$M$5095,6,FALSE)</f>
        <v>345</v>
      </c>
      <c r="BP1649">
        <f>VLOOKUP($BI1649, [1]TableView_704030_20160816_20160!$D$2:$M$5095,7,FALSE)</f>
        <v>2.9</v>
      </c>
      <c r="BQ1649">
        <f>VLOOKUP($BI1649, [1]TableView_704030_20160816_20160!$D$2:$M$5095,2,FALSE)</f>
        <v>8.6999999999999993</v>
      </c>
      <c r="BR1649">
        <f>VLOOKUP($BJ1649, [2]aacb8965d69cc6fd1cb3a5cae9e8ae7!$C$6:$F$853,4,FALSE)</f>
        <v>0.9</v>
      </c>
      <c r="BS1649" s="15">
        <v>3</v>
      </c>
      <c r="BT1649" t="str">
        <f t="shared" si="156"/>
        <v>17/09/2016 3</v>
      </c>
      <c r="BU1649">
        <f>VLOOKUP($BT1649, [3]Sheet1!$D$3:$T$89,4,FALSE)</f>
        <v>17</v>
      </c>
      <c r="BV1649">
        <f>VLOOKUP($BT1649, [3]Sheet1!$D$3:$T$89,5,FALSE)</f>
        <v>17</v>
      </c>
      <c r="BW1649">
        <f>VLOOKUP($BT1649, [3]Sheet1!$D$3:$T$89,8,FALSE)</f>
        <v>17</v>
      </c>
      <c r="BX1649">
        <f>VLOOKUP($BT1649, [3]Sheet1!$D$3:$T$89,9,FALSE)</f>
        <v>17</v>
      </c>
      <c r="BY1649">
        <f>VLOOKUP($BT1649, [3]Sheet1!$D$3:$T$89,12,FALSE)</f>
        <v>17</v>
      </c>
      <c r="BZ1649">
        <f>VLOOKUP($BT1649, [3]Sheet1!$D$3:$T$89,13,FALSE)</f>
        <v>17</v>
      </c>
      <c r="CA1649" t="str">
        <f>VLOOKUP($BT1649, [3]Sheet1!$D$3:$T$89,16,FALSE)</f>
        <v>N/A</v>
      </c>
      <c r="CB1649" t="str">
        <f>VLOOKUP($BT1649, [3]Sheet1!$D$3:$T$89,17,FALSE)</f>
        <v>N/A</v>
      </c>
      <c r="CD1649" s="12">
        <v>42630</v>
      </c>
      <c r="CE1649" s="2">
        <v>0.593055555555559</v>
      </c>
      <c r="CF1649" s="2" t="s">
        <v>3323</v>
      </c>
      <c r="CG1649" s="2">
        <v>42630.590277777781</v>
      </c>
      <c r="CH1649" s="2">
        <v>42630.583333333336</v>
      </c>
      <c r="CI1649" t="s">
        <v>3314</v>
      </c>
      <c r="CJ1649" t="s">
        <v>3292</v>
      </c>
      <c r="CK1649">
        <v>1020.08195847</v>
      </c>
      <c r="CL1649">
        <v>16.8333333333333</v>
      </c>
      <c r="CM1649">
        <v>0</v>
      </c>
      <c r="CN1649">
        <v>73</v>
      </c>
      <c r="CO1649">
        <v>345</v>
      </c>
      <c r="CP1649">
        <v>2.9</v>
      </c>
      <c r="CQ1649">
        <v>8.6999999999999993</v>
      </c>
      <c r="CR1649">
        <v>0.9</v>
      </c>
      <c r="CS1649">
        <v>3</v>
      </c>
      <c r="CT1649" t="s">
        <v>1318</v>
      </c>
      <c r="CU1649">
        <v>17</v>
      </c>
      <c r="CV1649">
        <v>17</v>
      </c>
      <c r="CW1649">
        <v>17</v>
      </c>
      <c r="CX1649">
        <v>17</v>
      </c>
      <c r="CY1649">
        <v>17</v>
      </c>
      <c r="CZ1649">
        <v>17</v>
      </c>
      <c r="DA1649" t="s">
        <v>27</v>
      </c>
      <c r="DB1649" t="s">
        <v>27</v>
      </c>
    </row>
    <row r="1650" spans="1:106">
      <c r="D1650" s="3">
        <v>30</v>
      </c>
      <c r="BD1650" s="39">
        <v>42630</v>
      </c>
      <c r="BE1650" s="23">
        <v>0.593750000000003</v>
      </c>
      <c r="BF1650" s="10" t="str">
        <f t="shared" si="155"/>
        <v>17/09/2016 14:15</v>
      </c>
      <c r="BG1650" s="35">
        <f t="shared" si="157"/>
        <v>42630.597222222219</v>
      </c>
      <c r="BH1650" s="35">
        <f t="shared" si="152"/>
        <v>42630.604166666664</v>
      </c>
      <c r="BI1650" t="str">
        <f t="shared" si="153"/>
        <v>17/09/2016 14:20:00</v>
      </c>
      <c r="BJ1650" s="40" t="str">
        <f t="shared" si="154"/>
        <v>17/09/2016 14:30:00</v>
      </c>
      <c r="BK1650">
        <f>VLOOKUP($BI1650, [1]TableView_704030_20160816_20160!$D$2:$M$5095,3,FALSE)</f>
        <v>1019.94650291</v>
      </c>
      <c r="BL1650">
        <f>VLOOKUP($BI1650, [1]TableView_704030_20160816_20160!$D$2:$M$5095,8,FALSE)</f>
        <v>17.3888888888889</v>
      </c>
      <c r="BM1650">
        <f>VLOOKUP($BI1650, [1]TableView_704030_20160816_20160!$D$2:$M$5095,10,FALSE)</f>
        <v>0</v>
      </c>
      <c r="BN1650">
        <f>VLOOKUP($BI1650, [1]TableView_704030_20160816_20160!$D$2:$M$5095,4,FALSE)</f>
        <v>72</v>
      </c>
      <c r="BO1650">
        <f>VLOOKUP($BI1650, [1]TableView_704030_20160816_20160!$D$2:$M$5095,6,FALSE)</f>
        <v>337</v>
      </c>
      <c r="BP1650">
        <f>VLOOKUP($BI1650, [1]TableView_704030_20160816_20160!$D$2:$M$5095,7,FALSE)</f>
        <v>3.4</v>
      </c>
      <c r="BQ1650">
        <f>VLOOKUP($BI1650, [1]TableView_704030_20160816_20160!$D$2:$M$5095,2,FALSE)</f>
        <v>7.8</v>
      </c>
      <c r="BR1650">
        <f>VLOOKUP($BJ1650, [2]aacb8965d69cc6fd1cb3a5cae9e8ae7!$C$6:$F$853,4,FALSE)</f>
        <v>0.6</v>
      </c>
      <c r="BS1650" s="15">
        <v>3</v>
      </c>
      <c r="BT1650" t="str">
        <f t="shared" si="156"/>
        <v>17/09/2016 3</v>
      </c>
      <c r="BU1650">
        <f>VLOOKUP($BT1650, [3]Sheet1!$D$3:$T$89,4,FALSE)</f>
        <v>17</v>
      </c>
      <c r="BV1650">
        <f>VLOOKUP($BT1650, [3]Sheet1!$D$3:$T$89,5,FALSE)</f>
        <v>17</v>
      </c>
      <c r="BW1650">
        <f>VLOOKUP($BT1650, [3]Sheet1!$D$3:$T$89,8,FALSE)</f>
        <v>17</v>
      </c>
      <c r="BX1650">
        <f>VLOOKUP($BT1650, [3]Sheet1!$D$3:$T$89,9,FALSE)</f>
        <v>17</v>
      </c>
      <c r="BY1650">
        <f>VLOOKUP($BT1650, [3]Sheet1!$D$3:$T$89,12,FALSE)</f>
        <v>17</v>
      </c>
      <c r="BZ1650">
        <f>VLOOKUP($BT1650, [3]Sheet1!$D$3:$T$89,13,FALSE)</f>
        <v>17</v>
      </c>
      <c r="CA1650" t="str">
        <f>VLOOKUP($BT1650, [3]Sheet1!$D$3:$T$89,16,FALSE)</f>
        <v>N/A</v>
      </c>
      <c r="CB1650" t="str">
        <f>VLOOKUP($BT1650, [3]Sheet1!$D$3:$T$89,17,FALSE)</f>
        <v>N/A</v>
      </c>
      <c r="CD1650" s="12">
        <v>42630</v>
      </c>
      <c r="CE1650" s="2">
        <v>0.593750000000003</v>
      </c>
      <c r="CF1650" s="2" t="s">
        <v>3324</v>
      </c>
      <c r="CG1650" s="2">
        <v>42630.597222222219</v>
      </c>
      <c r="CH1650" s="2">
        <v>42630.604166666664</v>
      </c>
      <c r="CI1650" t="s">
        <v>3325</v>
      </c>
      <c r="CJ1650" t="s">
        <v>3326</v>
      </c>
      <c r="CK1650">
        <v>1019.94650291</v>
      </c>
      <c r="CL1650">
        <v>17.3888888888889</v>
      </c>
      <c r="CM1650">
        <v>0</v>
      </c>
      <c r="CN1650">
        <v>72</v>
      </c>
      <c r="CO1650">
        <v>337</v>
      </c>
      <c r="CP1650">
        <v>3.4</v>
      </c>
      <c r="CQ1650">
        <v>7.8</v>
      </c>
      <c r="CR1650">
        <v>0.6</v>
      </c>
      <c r="CS1650">
        <v>3</v>
      </c>
      <c r="CT1650" t="s">
        <v>1318</v>
      </c>
      <c r="CU1650">
        <v>17</v>
      </c>
      <c r="CV1650">
        <v>17</v>
      </c>
      <c r="CW1650">
        <v>17</v>
      </c>
      <c r="CX1650">
        <v>17</v>
      </c>
      <c r="CY1650">
        <v>17</v>
      </c>
      <c r="CZ1650">
        <v>17</v>
      </c>
      <c r="DA1650" t="s">
        <v>27</v>
      </c>
      <c r="DB1650" t="s">
        <v>27</v>
      </c>
    </row>
    <row r="1651" spans="1:106" s="7" customFormat="1">
      <c r="B1651" s="16"/>
      <c r="D1651" s="9"/>
      <c r="E1651" s="8"/>
      <c r="L1651" s="8"/>
      <c r="S1651" s="8"/>
      <c r="Z1651" s="8"/>
      <c r="AG1651" s="8"/>
      <c r="AN1651" s="8"/>
      <c r="AT1651" s="21"/>
      <c r="BD1651" s="36">
        <v>42630</v>
      </c>
      <c r="BE1651" s="37">
        <v>0.59444444444444799</v>
      </c>
      <c r="BF1651" s="7" t="str">
        <f t="shared" si="155"/>
        <v>17/09/2016 14:16</v>
      </c>
      <c r="BG1651" s="35">
        <f t="shared" si="157"/>
        <v>42630.597222222219</v>
      </c>
      <c r="BH1651" s="35">
        <f t="shared" si="152"/>
        <v>42630.604166666664</v>
      </c>
      <c r="BI1651" t="str">
        <f t="shared" si="153"/>
        <v>17/09/2016 14:20:00</v>
      </c>
      <c r="BJ1651" s="40" t="str">
        <f t="shared" si="154"/>
        <v>17/09/2016 14:30:00</v>
      </c>
      <c r="BK1651">
        <f>VLOOKUP($BI1651, [1]TableView_704030_20160816_20160!$D$2:$M$5095,3,FALSE)</f>
        <v>1019.94650291</v>
      </c>
      <c r="BL1651">
        <f>VLOOKUP($BI1651, [1]TableView_704030_20160816_20160!$D$2:$M$5095,8,FALSE)</f>
        <v>17.3888888888889</v>
      </c>
      <c r="BM1651">
        <f>VLOOKUP($BI1651, [1]TableView_704030_20160816_20160!$D$2:$M$5095,10,FALSE)</f>
        <v>0</v>
      </c>
      <c r="BN1651">
        <f>VLOOKUP($BI1651, [1]TableView_704030_20160816_20160!$D$2:$M$5095,4,FALSE)</f>
        <v>72</v>
      </c>
      <c r="BO1651">
        <f>VLOOKUP($BI1651, [1]TableView_704030_20160816_20160!$D$2:$M$5095,6,FALSE)</f>
        <v>337</v>
      </c>
      <c r="BP1651">
        <f>VLOOKUP($BI1651, [1]TableView_704030_20160816_20160!$D$2:$M$5095,7,FALSE)</f>
        <v>3.4</v>
      </c>
      <c r="BQ1651">
        <f>VLOOKUP($BI1651, [1]TableView_704030_20160816_20160!$D$2:$M$5095,2,FALSE)</f>
        <v>7.8</v>
      </c>
      <c r="BR1651">
        <f>VLOOKUP($BJ1651, [2]aacb8965d69cc6fd1cb3a5cae9e8ae7!$C$6:$F$853,4,FALSE)</f>
        <v>0.6</v>
      </c>
      <c r="BS1651" s="28">
        <v>3</v>
      </c>
      <c r="BT1651" t="str">
        <f t="shared" si="156"/>
        <v>17/09/2016 3</v>
      </c>
      <c r="BU1651">
        <f>VLOOKUP($BT1651, [3]Sheet1!$D$3:$T$89,4,FALSE)</f>
        <v>17</v>
      </c>
      <c r="BV1651">
        <f>VLOOKUP($BT1651, [3]Sheet1!$D$3:$T$89,5,FALSE)</f>
        <v>17</v>
      </c>
      <c r="BW1651">
        <f>VLOOKUP($BT1651, [3]Sheet1!$D$3:$T$89,8,FALSE)</f>
        <v>17</v>
      </c>
      <c r="BX1651">
        <f>VLOOKUP($BT1651, [3]Sheet1!$D$3:$T$89,9,FALSE)</f>
        <v>17</v>
      </c>
      <c r="BY1651">
        <f>VLOOKUP($BT1651, [3]Sheet1!$D$3:$T$89,12,FALSE)</f>
        <v>17</v>
      </c>
      <c r="BZ1651">
        <f>VLOOKUP($BT1651, [3]Sheet1!$D$3:$T$89,13,FALSE)</f>
        <v>17</v>
      </c>
      <c r="CA1651" t="str">
        <f>VLOOKUP($BT1651, [3]Sheet1!$D$3:$T$89,16,FALSE)</f>
        <v>N/A</v>
      </c>
      <c r="CB1651" t="str">
        <f>VLOOKUP($BT1651, [3]Sheet1!$D$3:$T$89,17,FALSE)</f>
        <v>N/A</v>
      </c>
      <c r="CD1651" s="36">
        <v>42630</v>
      </c>
      <c r="CE1651" s="42">
        <v>0.59444444444444799</v>
      </c>
      <c r="CF1651" s="42" t="s">
        <v>3327</v>
      </c>
      <c r="CG1651" s="42">
        <v>42630.597222222219</v>
      </c>
      <c r="CH1651" s="42">
        <v>42630.604166666664</v>
      </c>
      <c r="CI1651" s="7" t="s">
        <v>3325</v>
      </c>
      <c r="CJ1651" s="7" t="s">
        <v>3326</v>
      </c>
      <c r="CK1651" s="7">
        <v>1019.94650291</v>
      </c>
      <c r="CL1651" s="7">
        <v>17.3888888888889</v>
      </c>
      <c r="CM1651" s="7">
        <v>0</v>
      </c>
      <c r="CN1651" s="7">
        <v>72</v>
      </c>
      <c r="CO1651" s="7">
        <v>337</v>
      </c>
      <c r="CP1651" s="7">
        <v>3.4</v>
      </c>
      <c r="CQ1651" s="7">
        <v>7.8</v>
      </c>
      <c r="CR1651" s="7">
        <v>0.6</v>
      </c>
      <c r="CS1651" s="7">
        <v>3</v>
      </c>
      <c r="CT1651" s="7" t="s">
        <v>1318</v>
      </c>
      <c r="CU1651" s="7">
        <v>17</v>
      </c>
      <c r="CV1651" s="7">
        <v>17</v>
      </c>
      <c r="CW1651" s="7">
        <v>17</v>
      </c>
      <c r="CX1651" s="7">
        <v>17</v>
      </c>
      <c r="CY1651" s="7">
        <v>17</v>
      </c>
      <c r="CZ1651" s="7">
        <v>17</v>
      </c>
      <c r="DA1651" s="7" t="s">
        <v>27</v>
      </c>
      <c r="DB1651" s="7" t="s">
        <v>27</v>
      </c>
    </row>
    <row r="1652" spans="1:106">
      <c r="A1652" t="s">
        <v>0</v>
      </c>
      <c r="B1652" s="17" t="s">
        <v>76</v>
      </c>
      <c r="C1652" s="10"/>
      <c r="D1652" s="11">
        <v>0</v>
      </c>
      <c r="BD1652" s="39">
        <v>42599</v>
      </c>
      <c r="BE1652" s="23">
        <v>0.57291666666666663</v>
      </c>
      <c r="BF1652" s="10" t="str">
        <f t="shared" ref="BF1652:BF1683" si="158">TEXT(BD1652,"dd/mm/yyyy ")&amp;TEXT(BE1652,"hh:mm")</f>
        <v>17/08/2016 13:45</v>
      </c>
      <c r="BG1652" s="35">
        <f t="shared" si="157"/>
        <v>42599.576388888891</v>
      </c>
      <c r="BH1652" s="35">
        <f t="shared" si="152"/>
        <v>42599.583333333336</v>
      </c>
      <c r="BI1652" t="str">
        <f t="shared" si="153"/>
        <v>17/08/2016 13:50:00</v>
      </c>
      <c r="BJ1652" s="40" t="str">
        <f t="shared" si="154"/>
        <v>17/08/2016 14:00:00</v>
      </c>
      <c r="BK1652">
        <f>VLOOKUP($BI1652, [1]TableView_704030_20160816_20160!$D$2:$M$5095,3,FALSE)</f>
        <v>1010.53234149</v>
      </c>
      <c r="BL1652">
        <f>VLOOKUP($BI1652, [1]TableView_704030_20160816_20160!$D$2:$M$5095,8,FALSE)</f>
        <v>25.2222222222222</v>
      </c>
      <c r="BM1652">
        <f>VLOOKUP($BI1652, [1]TableView_704030_20160816_20160!$D$2:$M$5095,10,FALSE)</f>
        <v>0</v>
      </c>
      <c r="BN1652">
        <f>VLOOKUP($BI1652, [1]TableView_704030_20160816_20160!$D$2:$M$5095,4,FALSE)</f>
        <v>54</v>
      </c>
      <c r="BO1652">
        <f>VLOOKUP($BI1652, [1]TableView_704030_20160816_20160!$D$2:$M$5095,6,FALSE)</f>
        <v>150</v>
      </c>
      <c r="BP1652">
        <f>VLOOKUP($BI1652, [1]TableView_704030_20160816_20160!$D$2:$M$5095,7,FALSE)</f>
        <v>5.7</v>
      </c>
      <c r="BQ1652">
        <f>VLOOKUP($BI1652, [1]TableView_704030_20160816_20160!$D$2:$M$5095,2,FALSE)</f>
        <v>10.4</v>
      </c>
      <c r="BR1652">
        <f>VLOOKUP($BJ1652, [2]aacb8965d69cc6fd1cb3a5cae9e8ae7!$C$6:$F$853,4,FALSE)</f>
        <v>3.1</v>
      </c>
      <c r="BS1652" s="15">
        <v>2</v>
      </c>
      <c r="BT1652" t="str">
        <f t="shared" si="156"/>
        <v>17/08/2016 2</v>
      </c>
      <c r="BU1652">
        <f>VLOOKUP($BT1652, [3]Sheet1!$D$3:$T$89,4,FALSE)</f>
        <v>24</v>
      </c>
      <c r="BV1652">
        <f>VLOOKUP($BT1652, [3]Sheet1!$D$3:$T$89,5,FALSE)</f>
        <v>22</v>
      </c>
      <c r="BW1652">
        <f>VLOOKUP($BT1652, [3]Sheet1!$D$3:$T$89,8,FALSE)</f>
        <v>24</v>
      </c>
      <c r="BX1652">
        <f>VLOOKUP($BT1652, [3]Sheet1!$D$3:$T$89,9,FALSE)</f>
        <v>21</v>
      </c>
      <c r="BY1652">
        <f>VLOOKUP($BT1652, [3]Sheet1!$D$3:$T$89,12,FALSE)</f>
        <v>23</v>
      </c>
      <c r="BZ1652">
        <f>VLOOKUP($BT1652, [3]Sheet1!$D$3:$T$89,13,FALSE)</f>
        <v>19</v>
      </c>
      <c r="CA1652" t="str">
        <f>VLOOKUP($BT1652, [3]Sheet1!$D$3:$T$89,16,FALSE)</f>
        <v>N/A</v>
      </c>
      <c r="CB1652" t="str">
        <f>VLOOKUP($BT1652, [3]Sheet1!$D$3:$T$89,17,FALSE)</f>
        <v>N/A</v>
      </c>
      <c r="CD1652" s="12">
        <v>42599</v>
      </c>
      <c r="CE1652" s="2">
        <v>0.57291666666666663</v>
      </c>
      <c r="CF1652" s="2" t="s">
        <v>3328</v>
      </c>
      <c r="CG1652" s="2">
        <v>42599.576388888891</v>
      </c>
      <c r="CH1652" s="2">
        <v>42599.583333333336</v>
      </c>
      <c r="CI1652" t="s">
        <v>3329</v>
      </c>
      <c r="CJ1652" t="s">
        <v>3330</v>
      </c>
      <c r="CK1652">
        <v>1010.53234149</v>
      </c>
      <c r="CL1652">
        <v>25.2222222222222</v>
      </c>
      <c r="CM1652">
        <v>0</v>
      </c>
      <c r="CN1652">
        <v>54</v>
      </c>
      <c r="CO1652">
        <v>150</v>
      </c>
      <c r="CP1652">
        <v>5.7</v>
      </c>
      <c r="CQ1652">
        <v>10.4</v>
      </c>
      <c r="CR1652">
        <v>3.1</v>
      </c>
      <c r="CS1652">
        <v>2</v>
      </c>
      <c r="CT1652" t="s">
        <v>1320</v>
      </c>
      <c r="CU1652">
        <v>24</v>
      </c>
      <c r="CV1652">
        <v>22</v>
      </c>
      <c r="CW1652">
        <v>24</v>
      </c>
      <c r="CX1652">
        <v>21</v>
      </c>
      <c r="CY1652">
        <v>23</v>
      </c>
      <c r="CZ1652">
        <v>19</v>
      </c>
      <c r="DA1652" t="s">
        <v>27</v>
      </c>
      <c r="DB1652" t="s">
        <v>27</v>
      </c>
    </row>
    <row r="1653" spans="1:106">
      <c r="A1653" t="s">
        <v>1</v>
      </c>
      <c r="B1653" s="18">
        <v>0.47222222222222227</v>
      </c>
      <c r="D1653" s="3">
        <v>1</v>
      </c>
      <c r="BD1653" s="39">
        <v>42599</v>
      </c>
      <c r="BE1653" s="23">
        <v>0.57361111111111118</v>
      </c>
      <c r="BF1653" s="10" t="str">
        <f t="shared" si="158"/>
        <v>17/08/2016 13:46</v>
      </c>
      <c r="BG1653" s="35">
        <f t="shared" si="157"/>
        <v>42599.576388888891</v>
      </c>
      <c r="BH1653" s="35">
        <f t="shared" si="152"/>
        <v>42599.583333333336</v>
      </c>
      <c r="BI1653" t="str">
        <f t="shared" si="153"/>
        <v>17/08/2016 13:50:00</v>
      </c>
      <c r="BJ1653" s="40" t="str">
        <f t="shared" si="154"/>
        <v>17/08/2016 14:00:00</v>
      </c>
      <c r="BK1653">
        <f>VLOOKUP($BI1653, [1]TableView_704030_20160816_20160!$D$2:$M$5095,3,FALSE)</f>
        <v>1010.53234149</v>
      </c>
      <c r="BL1653">
        <f>VLOOKUP($BI1653, [1]TableView_704030_20160816_20160!$D$2:$M$5095,8,FALSE)</f>
        <v>25.2222222222222</v>
      </c>
      <c r="BM1653">
        <f>VLOOKUP($BI1653, [1]TableView_704030_20160816_20160!$D$2:$M$5095,10,FALSE)</f>
        <v>0</v>
      </c>
      <c r="BN1653">
        <f>VLOOKUP($BI1653, [1]TableView_704030_20160816_20160!$D$2:$M$5095,4,FALSE)</f>
        <v>54</v>
      </c>
      <c r="BO1653">
        <f>VLOOKUP($BI1653, [1]TableView_704030_20160816_20160!$D$2:$M$5095,6,FALSE)</f>
        <v>150</v>
      </c>
      <c r="BP1653">
        <f>VLOOKUP($BI1653, [1]TableView_704030_20160816_20160!$D$2:$M$5095,7,FALSE)</f>
        <v>5.7</v>
      </c>
      <c r="BQ1653">
        <f>VLOOKUP($BI1653, [1]TableView_704030_20160816_20160!$D$2:$M$5095,2,FALSE)</f>
        <v>10.4</v>
      </c>
      <c r="BR1653">
        <f>VLOOKUP($BJ1653, [2]aacb8965d69cc6fd1cb3a5cae9e8ae7!$C$6:$F$853,4,FALSE)</f>
        <v>3.1</v>
      </c>
      <c r="BS1653" s="15">
        <v>2</v>
      </c>
      <c r="BT1653" t="str">
        <f t="shared" si="156"/>
        <v>17/08/2016 2</v>
      </c>
      <c r="BU1653">
        <f>VLOOKUP($BT1653, [3]Sheet1!$D$3:$T$89,4,FALSE)</f>
        <v>24</v>
      </c>
      <c r="BV1653">
        <f>VLOOKUP($BT1653, [3]Sheet1!$D$3:$T$89,5,FALSE)</f>
        <v>22</v>
      </c>
      <c r="BW1653">
        <f>VLOOKUP($BT1653, [3]Sheet1!$D$3:$T$89,8,FALSE)</f>
        <v>24</v>
      </c>
      <c r="BX1653">
        <f>VLOOKUP($BT1653, [3]Sheet1!$D$3:$T$89,9,FALSE)</f>
        <v>21</v>
      </c>
      <c r="BY1653">
        <f>VLOOKUP($BT1653, [3]Sheet1!$D$3:$T$89,12,FALSE)</f>
        <v>23</v>
      </c>
      <c r="BZ1653">
        <f>VLOOKUP($BT1653, [3]Sheet1!$D$3:$T$89,13,FALSE)</f>
        <v>19</v>
      </c>
      <c r="CA1653" t="str">
        <f>VLOOKUP($BT1653, [3]Sheet1!$D$3:$T$89,16,FALSE)</f>
        <v>N/A</v>
      </c>
      <c r="CB1653" t="str">
        <f>VLOOKUP($BT1653, [3]Sheet1!$D$3:$T$89,17,FALSE)</f>
        <v>N/A</v>
      </c>
      <c r="CD1653" s="12">
        <v>42599</v>
      </c>
      <c r="CE1653" s="2">
        <v>0.57361111111111118</v>
      </c>
      <c r="CF1653" s="2" t="s">
        <v>3331</v>
      </c>
      <c r="CG1653" s="2">
        <v>42599.576388888891</v>
      </c>
      <c r="CH1653" s="2">
        <v>42599.583333333336</v>
      </c>
      <c r="CI1653" t="s">
        <v>3329</v>
      </c>
      <c r="CJ1653" t="s">
        <v>3330</v>
      </c>
      <c r="CK1653">
        <v>1010.53234149</v>
      </c>
      <c r="CL1653">
        <v>25.2222222222222</v>
      </c>
      <c r="CM1653">
        <v>0</v>
      </c>
      <c r="CN1653">
        <v>54</v>
      </c>
      <c r="CO1653">
        <v>150</v>
      </c>
      <c r="CP1653">
        <v>5.7</v>
      </c>
      <c r="CQ1653">
        <v>10.4</v>
      </c>
      <c r="CR1653">
        <v>3.1</v>
      </c>
      <c r="CS1653">
        <v>2</v>
      </c>
      <c r="CT1653" t="s">
        <v>1320</v>
      </c>
      <c r="CU1653">
        <v>24</v>
      </c>
      <c r="CV1653">
        <v>22</v>
      </c>
      <c r="CW1653">
        <v>24</v>
      </c>
      <c r="CX1653">
        <v>21</v>
      </c>
      <c r="CY1653">
        <v>23</v>
      </c>
      <c r="CZ1653">
        <v>19</v>
      </c>
      <c r="DA1653" t="s">
        <v>27</v>
      </c>
      <c r="DB1653" t="s">
        <v>27</v>
      </c>
    </row>
    <row r="1654" spans="1:106">
      <c r="A1654" t="s">
        <v>2</v>
      </c>
      <c r="B1654" s="17" t="s">
        <v>859</v>
      </c>
      <c r="D1654" s="3">
        <v>2</v>
      </c>
      <c r="BD1654" s="39">
        <v>42599</v>
      </c>
      <c r="BE1654" s="23">
        <v>0.57430555555555596</v>
      </c>
      <c r="BF1654" s="10" t="str">
        <f t="shared" si="158"/>
        <v>17/08/2016 13:47</v>
      </c>
      <c r="BG1654" s="35">
        <f t="shared" si="157"/>
        <v>42599.576388888891</v>
      </c>
      <c r="BH1654" s="35">
        <f t="shared" si="152"/>
        <v>42599.583333333336</v>
      </c>
      <c r="BI1654" t="str">
        <f t="shared" si="153"/>
        <v>17/08/2016 13:50:00</v>
      </c>
      <c r="BJ1654" s="40" t="str">
        <f t="shared" si="154"/>
        <v>17/08/2016 14:00:00</v>
      </c>
      <c r="BK1654">
        <f>VLOOKUP($BI1654, [1]TableView_704030_20160816_20160!$D$2:$M$5095,3,FALSE)</f>
        <v>1010.53234149</v>
      </c>
      <c r="BL1654">
        <f>VLOOKUP($BI1654, [1]TableView_704030_20160816_20160!$D$2:$M$5095,8,FALSE)</f>
        <v>25.2222222222222</v>
      </c>
      <c r="BM1654">
        <f>VLOOKUP($BI1654, [1]TableView_704030_20160816_20160!$D$2:$M$5095,10,FALSE)</f>
        <v>0</v>
      </c>
      <c r="BN1654">
        <f>VLOOKUP($BI1654, [1]TableView_704030_20160816_20160!$D$2:$M$5095,4,FALSE)</f>
        <v>54</v>
      </c>
      <c r="BO1654">
        <f>VLOOKUP($BI1654, [1]TableView_704030_20160816_20160!$D$2:$M$5095,6,FALSE)</f>
        <v>150</v>
      </c>
      <c r="BP1654">
        <f>VLOOKUP($BI1654, [1]TableView_704030_20160816_20160!$D$2:$M$5095,7,FALSE)</f>
        <v>5.7</v>
      </c>
      <c r="BQ1654">
        <f>VLOOKUP($BI1654, [1]TableView_704030_20160816_20160!$D$2:$M$5095,2,FALSE)</f>
        <v>10.4</v>
      </c>
      <c r="BR1654">
        <f>VLOOKUP($BJ1654, [2]aacb8965d69cc6fd1cb3a5cae9e8ae7!$C$6:$F$853,4,FALSE)</f>
        <v>3.1</v>
      </c>
      <c r="BS1654" s="15">
        <v>2</v>
      </c>
      <c r="BT1654" t="str">
        <f t="shared" si="156"/>
        <v>17/08/2016 2</v>
      </c>
      <c r="BU1654">
        <f>VLOOKUP($BT1654, [3]Sheet1!$D$3:$T$89,4,FALSE)</f>
        <v>24</v>
      </c>
      <c r="BV1654">
        <f>VLOOKUP($BT1654, [3]Sheet1!$D$3:$T$89,5,FALSE)</f>
        <v>22</v>
      </c>
      <c r="BW1654">
        <f>VLOOKUP($BT1654, [3]Sheet1!$D$3:$T$89,8,FALSE)</f>
        <v>24</v>
      </c>
      <c r="BX1654">
        <f>VLOOKUP($BT1654, [3]Sheet1!$D$3:$T$89,9,FALSE)</f>
        <v>21</v>
      </c>
      <c r="BY1654">
        <f>VLOOKUP($BT1654, [3]Sheet1!$D$3:$T$89,12,FALSE)</f>
        <v>23</v>
      </c>
      <c r="BZ1654">
        <f>VLOOKUP($BT1654, [3]Sheet1!$D$3:$T$89,13,FALSE)</f>
        <v>19</v>
      </c>
      <c r="CA1654" t="str">
        <f>VLOOKUP($BT1654, [3]Sheet1!$D$3:$T$89,16,FALSE)</f>
        <v>N/A</v>
      </c>
      <c r="CB1654" t="str">
        <f>VLOOKUP($BT1654, [3]Sheet1!$D$3:$T$89,17,FALSE)</f>
        <v>N/A</v>
      </c>
      <c r="CD1654" s="12">
        <v>42599</v>
      </c>
      <c r="CE1654" s="2">
        <v>0.57430555555555596</v>
      </c>
      <c r="CF1654" s="2" t="s">
        <v>3332</v>
      </c>
      <c r="CG1654" s="2">
        <v>42599.576388888891</v>
      </c>
      <c r="CH1654" s="2">
        <v>42599.583333333336</v>
      </c>
      <c r="CI1654" t="s">
        <v>3329</v>
      </c>
      <c r="CJ1654" t="s">
        <v>3330</v>
      </c>
      <c r="CK1654">
        <v>1010.53234149</v>
      </c>
      <c r="CL1654">
        <v>25.2222222222222</v>
      </c>
      <c r="CM1654">
        <v>0</v>
      </c>
      <c r="CN1654">
        <v>54</v>
      </c>
      <c r="CO1654">
        <v>150</v>
      </c>
      <c r="CP1654">
        <v>5.7</v>
      </c>
      <c r="CQ1654">
        <v>10.4</v>
      </c>
      <c r="CR1654">
        <v>3.1</v>
      </c>
      <c r="CS1654">
        <v>2</v>
      </c>
      <c r="CT1654" t="s">
        <v>1320</v>
      </c>
      <c r="CU1654">
        <v>24</v>
      </c>
      <c r="CV1654">
        <v>22</v>
      </c>
      <c r="CW1654">
        <v>24</v>
      </c>
      <c r="CX1654">
        <v>21</v>
      </c>
      <c r="CY1654">
        <v>23</v>
      </c>
      <c r="CZ1654">
        <v>19</v>
      </c>
      <c r="DA1654" t="s">
        <v>27</v>
      </c>
      <c r="DB1654" t="s">
        <v>27</v>
      </c>
    </row>
    <row r="1655" spans="1:106">
      <c r="A1655" t="s">
        <v>3</v>
      </c>
      <c r="B1655" s="17" t="s">
        <v>25</v>
      </c>
      <c r="D1655" s="3">
        <v>3</v>
      </c>
      <c r="BD1655" s="39">
        <v>42599</v>
      </c>
      <c r="BE1655" s="23">
        <v>0.57499999999999996</v>
      </c>
      <c r="BF1655" s="10" t="str">
        <f t="shared" si="158"/>
        <v>17/08/2016 13:48</v>
      </c>
      <c r="BG1655" s="35">
        <f t="shared" si="157"/>
        <v>42599.576388888891</v>
      </c>
      <c r="BH1655" s="35">
        <f t="shared" si="152"/>
        <v>42599.583333333336</v>
      </c>
      <c r="BI1655" t="str">
        <f t="shared" si="153"/>
        <v>17/08/2016 13:50:00</v>
      </c>
      <c r="BJ1655" s="40" t="str">
        <f t="shared" si="154"/>
        <v>17/08/2016 14:00:00</v>
      </c>
      <c r="BK1655">
        <f>VLOOKUP($BI1655, [1]TableView_704030_20160816_20160!$D$2:$M$5095,3,FALSE)</f>
        <v>1010.53234149</v>
      </c>
      <c r="BL1655">
        <f>VLOOKUP($BI1655, [1]TableView_704030_20160816_20160!$D$2:$M$5095,8,FALSE)</f>
        <v>25.2222222222222</v>
      </c>
      <c r="BM1655">
        <f>VLOOKUP($BI1655, [1]TableView_704030_20160816_20160!$D$2:$M$5095,10,FALSE)</f>
        <v>0</v>
      </c>
      <c r="BN1655">
        <f>VLOOKUP($BI1655, [1]TableView_704030_20160816_20160!$D$2:$M$5095,4,FALSE)</f>
        <v>54</v>
      </c>
      <c r="BO1655">
        <f>VLOOKUP($BI1655, [1]TableView_704030_20160816_20160!$D$2:$M$5095,6,FALSE)</f>
        <v>150</v>
      </c>
      <c r="BP1655">
        <f>VLOOKUP($BI1655, [1]TableView_704030_20160816_20160!$D$2:$M$5095,7,FALSE)</f>
        <v>5.7</v>
      </c>
      <c r="BQ1655">
        <f>VLOOKUP($BI1655, [1]TableView_704030_20160816_20160!$D$2:$M$5095,2,FALSE)</f>
        <v>10.4</v>
      </c>
      <c r="BR1655">
        <f>VLOOKUP($BJ1655, [2]aacb8965d69cc6fd1cb3a5cae9e8ae7!$C$6:$F$853,4,FALSE)</f>
        <v>3.1</v>
      </c>
      <c r="BS1655" s="15">
        <v>2</v>
      </c>
      <c r="BT1655" t="str">
        <f t="shared" si="156"/>
        <v>17/08/2016 2</v>
      </c>
      <c r="BU1655">
        <f>VLOOKUP($BT1655, [3]Sheet1!$D$3:$T$89,4,FALSE)</f>
        <v>24</v>
      </c>
      <c r="BV1655">
        <f>VLOOKUP($BT1655, [3]Sheet1!$D$3:$T$89,5,FALSE)</f>
        <v>22</v>
      </c>
      <c r="BW1655">
        <f>VLOOKUP($BT1655, [3]Sheet1!$D$3:$T$89,8,FALSE)</f>
        <v>24</v>
      </c>
      <c r="BX1655">
        <f>VLOOKUP($BT1655, [3]Sheet1!$D$3:$T$89,9,FALSE)</f>
        <v>21</v>
      </c>
      <c r="BY1655">
        <f>VLOOKUP($BT1655, [3]Sheet1!$D$3:$T$89,12,FALSE)</f>
        <v>23</v>
      </c>
      <c r="BZ1655">
        <f>VLOOKUP($BT1655, [3]Sheet1!$D$3:$T$89,13,FALSE)</f>
        <v>19</v>
      </c>
      <c r="CA1655" t="str">
        <f>VLOOKUP($BT1655, [3]Sheet1!$D$3:$T$89,16,FALSE)</f>
        <v>N/A</v>
      </c>
      <c r="CB1655" t="str">
        <f>VLOOKUP($BT1655, [3]Sheet1!$D$3:$T$89,17,FALSE)</f>
        <v>N/A</v>
      </c>
      <c r="CD1655" s="12">
        <v>42599</v>
      </c>
      <c r="CE1655" s="2">
        <v>0.57499999999999996</v>
      </c>
      <c r="CF1655" s="2" t="s">
        <v>3333</v>
      </c>
      <c r="CG1655" s="2">
        <v>42599.576388888891</v>
      </c>
      <c r="CH1655" s="2">
        <v>42599.583333333336</v>
      </c>
      <c r="CI1655" t="s">
        <v>3329</v>
      </c>
      <c r="CJ1655" t="s">
        <v>3330</v>
      </c>
      <c r="CK1655">
        <v>1010.53234149</v>
      </c>
      <c r="CL1655">
        <v>25.2222222222222</v>
      </c>
      <c r="CM1655">
        <v>0</v>
      </c>
      <c r="CN1655">
        <v>54</v>
      </c>
      <c r="CO1655">
        <v>150</v>
      </c>
      <c r="CP1655">
        <v>5.7</v>
      </c>
      <c r="CQ1655">
        <v>10.4</v>
      </c>
      <c r="CR1655">
        <v>3.1</v>
      </c>
      <c r="CS1655">
        <v>2</v>
      </c>
      <c r="CT1655" t="s">
        <v>1320</v>
      </c>
      <c r="CU1655">
        <v>24</v>
      </c>
      <c r="CV1655">
        <v>22</v>
      </c>
      <c r="CW1655">
        <v>24</v>
      </c>
      <c r="CX1655">
        <v>21</v>
      </c>
      <c r="CY1655">
        <v>23</v>
      </c>
      <c r="CZ1655">
        <v>19</v>
      </c>
      <c r="DA1655" t="s">
        <v>27</v>
      </c>
      <c r="DB1655" t="s">
        <v>27</v>
      </c>
    </row>
    <row r="1656" spans="1:106">
      <c r="A1656" t="s">
        <v>4</v>
      </c>
      <c r="B1656" s="17" t="s">
        <v>22</v>
      </c>
      <c r="D1656" s="3">
        <v>4</v>
      </c>
      <c r="BD1656" s="39">
        <v>42599</v>
      </c>
      <c r="BE1656" s="23">
        <v>0.57569444444444495</v>
      </c>
      <c r="BF1656" s="10" t="str">
        <f t="shared" si="158"/>
        <v>17/08/2016 13:49</v>
      </c>
      <c r="BG1656" s="35">
        <f t="shared" si="157"/>
        <v>42599.576388888891</v>
      </c>
      <c r="BH1656" s="35">
        <f t="shared" si="152"/>
        <v>42599.583333333336</v>
      </c>
      <c r="BI1656" t="str">
        <f t="shared" si="153"/>
        <v>17/08/2016 13:50:00</v>
      </c>
      <c r="BJ1656" s="40" t="str">
        <f t="shared" si="154"/>
        <v>17/08/2016 14:00:00</v>
      </c>
      <c r="BK1656">
        <f>VLOOKUP($BI1656, [1]TableView_704030_20160816_20160!$D$2:$M$5095,3,FALSE)</f>
        <v>1010.53234149</v>
      </c>
      <c r="BL1656">
        <f>VLOOKUP($BI1656, [1]TableView_704030_20160816_20160!$D$2:$M$5095,8,FALSE)</f>
        <v>25.2222222222222</v>
      </c>
      <c r="BM1656">
        <f>VLOOKUP($BI1656, [1]TableView_704030_20160816_20160!$D$2:$M$5095,10,FALSE)</f>
        <v>0</v>
      </c>
      <c r="BN1656">
        <f>VLOOKUP($BI1656, [1]TableView_704030_20160816_20160!$D$2:$M$5095,4,FALSE)</f>
        <v>54</v>
      </c>
      <c r="BO1656">
        <f>VLOOKUP($BI1656, [1]TableView_704030_20160816_20160!$D$2:$M$5095,6,FALSE)</f>
        <v>150</v>
      </c>
      <c r="BP1656">
        <f>VLOOKUP($BI1656, [1]TableView_704030_20160816_20160!$D$2:$M$5095,7,FALSE)</f>
        <v>5.7</v>
      </c>
      <c r="BQ1656">
        <f>VLOOKUP($BI1656, [1]TableView_704030_20160816_20160!$D$2:$M$5095,2,FALSE)</f>
        <v>10.4</v>
      </c>
      <c r="BR1656">
        <f>VLOOKUP($BJ1656, [2]aacb8965d69cc6fd1cb3a5cae9e8ae7!$C$6:$F$853,4,FALSE)</f>
        <v>3.1</v>
      </c>
      <c r="BS1656" s="15">
        <v>2</v>
      </c>
      <c r="BT1656" t="str">
        <f t="shared" si="156"/>
        <v>17/08/2016 2</v>
      </c>
      <c r="BU1656">
        <f>VLOOKUP($BT1656, [3]Sheet1!$D$3:$T$89,4,FALSE)</f>
        <v>24</v>
      </c>
      <c r="BV1656">
        <f>VLOOKUP($BT1656, [3]Sheet1!$D$3:$T$89,5,FALSE)</f>
        <v>22</v>
      </c>
      <c r="BW1656">
        <f>VLOOKUP($BT1656, [3]Sheet1!$D$3:$T$89,8,FALSE)</f>
        <v>24</v>
      </c>
      <c r="BX1656">
        <f>VLOOKUP($BT1656, [3]Sheet1!$D$3:$T$89,9,FALSE)</f>
        <v>21</v>
      </c>
      <c r="BY1656">
        <f>VLOOKUP($BT1656, [3]Sheet1!$D$3:$T$89,12,FALSE)</f>
        <v>23</v>
      </c>
      <c r="BZ1656">
        <f>VLOOKUP($BT1656, [3]Sheet1!$D$3:$T$89,13,FALSE)</f>
        <v>19</v>
      </c>
      <c r="CA1656" t="str">
        <f>VLOOKUP($BT1656, [3]Sheet1!$D$3:$T$89,16,FALSE)</f>
        <v>N/A</v>
      </c>
      <c r="CB1656" t="str">
        <f>VLOOKUP($BT1656, [3]Sheet1!$D$3:$T$89,17,FALSE)</f>
        <v>N/A</v>
      </c>
      <c r="CD1656" s="12">
        <v>42599</v>
      </c>
      <c r="CE1656" s="2">
        <v>0.57569444444444495</v>
      </c>
      <c r="CF1656" s="2" t="s">
        <v>3334</v>
      </c>
      <c r="CG1656" s="2">
        <v>42599.576388888891</v>
      </c>
      <c r="CH1656" s="2">
        <v>42599.583333333336</v>
      </c>
      <c r="CI1656" t="s">
        <v>3329</v>
      </c>
      <c r="CJ1656" t="s">
        <v>3330</v>
      </c>
      <c r="CK1656">
        <v>1010.53234149</v>
      </c>
      <c r="CL1656">
        <v>25.2222222222222</v>
      </c>
      <c r="CM1656">
        <v>0</v>
      </c>
      <c r="CN1656">
        <v>54</v>
      </c>
      <c r="CO1656">
        <v>150</v>
      </c>
      <c r="CP1656">
        <v>5.7</v>
      </c>
      <c r="CQ1656">
        <v>10.4</v>
      </c>
      <c r="CR1656">
        <v>3.1</v>
      </c>
      <c r="CS1656">
        <v>2</v>
      </c>
      <c r="CT1656" t="s">
        <v>1320</v>
      </c>
      <c r="CU1656">
        <v>24</v>
      </c>
      <c r="CV1656">
        <v>22</v>
      </c>
      <c r="CW1656">
        <v>24</v>
      </c>
      <c r="CX1656">
        <v>21</v>
      </c>
      <c r="CY1656">
        <v>23</v>
      </c>
      <c r="CZ1656">
        <v>19</v>
      </c>
      <c r="DA1656" t="s">
        <v>27</v>
      </c>
      <c r="DB1656" t="s">
        <v>27</v>
      </c>
    </row>
    <row r="1657" spans="1:106">
      <c r="A1657" t="s">
        <v>5</v>
      </c>
      <c r="B1657" s="29" t="s">
        <v>26</v>
      </c>
      <c r="D1657" s="3">
        <v>5</v>
      </c>
      <c r="BD1657" s="39">
        <v>42599</v>
      </c>
      <c r="BE1657" s="23">
        <v>0.57638888888888895</v>
      </c>
      <c r="BF1657" s="10" t="str">
        <f t="shared" si="158"/>
        <v>17/08/2016 13:50</v>
      </c>
      <c r="BG1657" s="35">
        <f t="shared" si="157"/>
        <v>42599.576388888891</v>
      </c>
      <c r="BH1657" s="35">
        <f t="shared" si="152"/>
        <v>42599.583333333336</v>
      </c>
      <c r="BI1657" t="str">
        <f t="shared" si="153"/>
        <v>17/08/2016 13:50:00</v>
      </c>
      <c r="BJ1657" s="40" t="str">
        <f t="shared" si="154"/>
        <v>17/08/2016 14:00:00</v>
      </c>
      <c r="BK1657">
        <f>VLOOKUP($BI1657, [1]TableView_704030_20160816_20160!$D$2:$M$5095,3,FALSE)</f>
        <v>1010.53234149</v>
      </c>
      <c r="BL1657">
        <f>VLOOKUP($BI1657, [1]TableView_704030_20160816_20160!$D$2:$M$5095,8,FALSE)</f>
        <v>25.2222222222222</v>
      </c>
      <c r="BM1657">
        <f>VLOOKUP($BI1657, [1]TableView_704030_20160816_20160!$D$2:$M$5095,10,FALSE)</f>
        <v>0</v>
      </c>
      <c r="BN1657">
        <f>VLOOKUP($BI1657, [1]TableView_704030_20160816_20160!$D$2:$M$5095,4,FALSE)</f>
        <v>54</v>
      </c>
      <c r="BO1657">
        <f>VLOOKUP($BI1657, [1]TableView_704030_20160816_20160!$D$2:$M$5095,6,FALSE)</f>
        <v>150</v>
      </c>
      <c r="BP1657">
        <f>VLOOKUP($BI1657, [1]TableView_704030_20160816_20160!$D$2:$M$5095,7,FALSE)</f>
        <v>5.7</v>
      </c>
      <c r="BQ1657">
        <f>VLOOKUP($BI1657, [1]TableView_704030_20160816_20160!$D$2:$M$5095,2,FALSE)</f>
        <v>10.4</v>
      </c>
      <c r="BR1657">
        <f>VLOOKUP($BJ1657, [2]aacb8965d69cc6fd1cb3a5cae9e8ae7!$C$6:$F$853,4,FALSE)</f>
        <v>3.1</v>
      </c>
      <c r="BS1657" s="15">
        <v>2</v>
      </c>
      <c r="BT1657" t="str">
        <f t="shared" si="156"/>
        <v>17/08/2016 2</v>
      </c>
      <c r="BU1657">
        <f>VLOOKUP($BT1657, [3]Sheet1!$D$3:$T$89,4,FALSE)</f>
        <v>24</v>
      </c>
      <c r="BV1657">
        <f>VLOOKUP($BT1657, [3]Sheet1!$D$3:$T$89,5,FALSE)</f>
        <v>22</v>
      </c>
      <c r="BW1657">
        <f>VLOOKUP($BT1657, [3]Sheet1!$D$3:$T$89,8,FALSE)</f>
        <v>24</v>
      </c>
      <c r="BX1657">
        <f>VLOOKUP($BT1657, [3]Sheet1!$D$3:$T$89,9,FALSE)</f>
        <v>21</v>
      </c>
      <c r="BY1657">
        <f>VLOOKUP($BT1657, [3]Sheet1!$D$3:$T$89,12,FALSE)</f>
        <v>23</v>
      </c>
      <c r="BZ1657">
        <f>VLOOKUP($BT1657, [3]Sheet1!$D$3:$T$89,13,FALSE)</f>
        <v>19</v>
      </c>
      <c r="CA1657" t="str">
        <f>VLOOKUP($BT1657, [3]Sheet1!$D$3:$T$89,16,FALSE)</f>
        <v>N/A</v>
      </c>
      <c r="CB1657" t="str">
        <f>VLOOKUP($BT1657, [3]Sheet1!$D$3:$T$89,17,FALSE)</f>
        <v>N/A</v>
      </c>
      <c r="CD1657" s="12">
        <v>42599</v>
      </c>
      <c r="CE1657" s="2">
        <v>0.57638888888888895</v>
      </c>
      <c r="CF1657" s="2" t="s">
        <v>3335</v>
      </c>
      <c r="CG1657" s="2">
        <v>42599.576388888891</v>
      </c>
      <c r="CH1657" s="2">
        <v>42599.583333333336</v>
      </c>
      <c r="CI1657" t="s">
        <v>3329</v>
      </c>
      <c r="CJ1657" t="s">
        <v>3330</v>
      </c>
      <c r="CK1657">
        <v>1010.53234149</v>
      </c>
      <c r="CL1657">
        <v>25.2222222222222</v>
      </c>
      <c r="CM1657">
        <v>0</v>
      </c>
      <c r="CN1657">
        <v>54</v>
      </c>
      <c r="CO1657">
        <v>150</v>
      </c>
      <c r="CP1657">
        <v>5.7</v>
      </c>
      <c r="CQ1657">
        <v>10.4</v>
      </c>
      <c r="CR1657">
        <v>3.1</v>
      </c>
      <c r="CS1657">
        <v>2</v>
      </c>
      <c r="CT1657" t="s">
        <v>1320</v>
      </c>
      <c r="CU1657">
        <v>24</v>
      </c>
      <c r="CV1657">
        <v>22</v>
      </c>
      <c r="CW1657">
        <v>24</v>
      </c>
      <c r="CX1657">
        <v>21</v>
      </c>
      <c r="CY1657">
        <v>23</v>
      </c>
      <c r="CZ1657">
        <v>19</v>
      </c>
      <c r="DA1657" t="s">
        <v>27</v>
      </c>
      <c r="DB1657" t="s">
        <v>27</v>
      </c>
    </row>
    <row r="1658" spans="1:106">
      <c r="A1658" t="s">
        <v>6</v>
      </c>
      <c r="B1658" s="17">
        <v>0</v>
      </c>
      <c r="D1658" s="3">
        <v>6</v>
      </c>
      <c r="BD1658" s="39">
        <v>42599</v>
      </c>
      <c r="BE1658" s="23">
        <v>0.57708333333333395</v>
      </c>
      <c r="BF1658" s="10" t="str">
        <f t="shared" si="158"/>
        <v>17/08/2016 13:51</v>
      </c>
      <c r="BG1658" s="35">
        <f t="shared" si="157"/>
        <v>42599.576388888891</v>
      </c>
      <c r="BH1658" s="35">
        <f t="shared" si="152"/>
        <v>42599.583333333336</v>
      </c>
      <c r="BI1658" t="str">
        <f t="shared" si="153"/>
        <v>17/08/2016 13:50:00</v>
      </c>
      <c r="BJ1658" s="40" t="str">
        <f t="shared" si="154"/>
        <v>17/08/2016 14:00:00</v>
      </c>
      <c r="BK1658">
        <f>VLOOKUP($BI1658, [1]TableView_704030_20160816_20160!$D$2:$M$5095,3,FALSE)</f>
        <v>1010.53234149</v>
      </c>
      <c r="BL1658">
        <f>VLOOKUP($BI1658, [1]TableView_704030_20160816_20160!$D$2:$M$5095,8,FALSE)</f>
        <v>25.2222222222222</v>
      </c>
      <c r="BM1658">
        <f>VLOOKUP($BI1658, [1]TableView_704030_20160816_20160!$D$2:$M$5095,10,FALSE)</f>
        <v>0</v>
      </c>
      <c r="BN1658">
        <f>VLOOKUP($BI1658, [1]TableView_704030_20160816_20160!$D$2:$M$5095,4,FALSE)</f>
        <v>54</v>
      </c>
      <c r="BO1658">
        <f>VLOOKUP($BI1658, [1]TableView_704030_20160816_20160!$D$2:$M$5095,6,FALSE)</f>
        <v>150</v>
      </c>
      <c r="BP1658">
        <f>VLOOKUP($BI1658, [1]TableView_704030_20160816_20160!$D$2:$M$5095,7,FALSE)</f>
        <v>5.7</v>
      </c>
      <c r="BQ1658">
        <f>VLOOKUP($BI1658, [1]TableView_704030_20160816_20160!$D$2:$M$5095,2,FALSE)</f>
        <v>10.4</v>
      </c>
      <c r="BR1658">
        <f>VLOOKUP($BJ1658, [2]aacb8965d69cc6fd1cb3a5cae9e8ae7!$C$6:$F$853,4,FALSE)</f>
        <v>3.1</v>
      </c>
      <c r="BS1658" s="15">
        <v>2</v>
      </c>
      <c r="BT1658" t="str">
        <f t="shared" si="156"/>
        <v>17/08/2016 2</v>
      </c>
      <c r="BU1658">
        <f>VLOOKUP($BT1658, [3]Sheet1!$D$3:$T$89,4,FALSE)</f>
        <v>24</v>
      </c>
      <c r="BV1658">
        <f>VLOOKUP($BT1658, [3]Sheet1!$D$3:$T$89,5,FALSE)</f>
        <v>22</v>
      </c>
      <c r="BW1658">
        <f>VLOOKUP($BT1658, [3]Sheet1!$D$3:$T$89,8,FALSE)</f>
        <v>24</v>
      </c>
      <c r="BX1658">
        <f>VLOOKUP($BT1658, [3]Sheet1!$D$3:$T$89,9,FALSE)</f>
        <v>21</v>
      </c>
      <c r="BY1658">
        <f>VLOOKUP($BT1658, [3]Sheet1!$D$3:$T$89,12,FALSE)</f>
        <v>23</v>
      </c>
      <c r="BZ1658">
        <f>VLOOKUP($BT1658, [3]Sheet1!$D$3:$T$89,13,FALSE)</f>
        <v>19</v>
      </c>
      <c r="CA1658" t="str">
        <f>VLOOKUP($BT1658, [3]Sheet1!$D$3:$T$89,16,FALSE)</f>
        <v>N/A</v>
      </c>
      <c r="CB1658" t="str">
        <f>VLOOKUP($BT1658, [3]Sheet1!$D$3:$T$89,17,FALSE)</f>
        <v>N/A</v>
      </c>
      <c r="CD1658" s="12">
        <v>42599</v>
      </c>
      <c r="CE1658" s="2">
        <v>0.57708333333333395</v>
      </c>
      <c r="CF1658" s="2" t="s">
        <v>3336</v>
      </c>
      <c r="CG1658" s="2">
        <v>42599.576388888891</v>
      </c>
      <c r="CH1658" s="2">
        <v>42599.583333333336</v>
      </c>
      <c r="CI1658" t="s">
        <v>3329</v>
      </c>
      <c r="CJ1658" t="s">
        <v>3330</v>
      </c>
      <c r="CK1658">
        <v>1010.53234149</v>
      </c>
      <c r="CL1658">
        <v>25.2222222222222</v>
      </c>
      <c r="CM1658">
        <v>0</v>
      </c>
      <c r="CN1658">
        <v>54</v>
      </c>
      <c r="CO1658">
        <v>150</v>
      </c>
      <c r="CP1658">
        <v>5.7</v>
      </c>
      <c r="CQ1658">
        <v>10.4</v>
      </c>
      <c r="CR1658">
        <v>3.1</v>
      </c>
      <c r="CS1658">
        <v>2</v>
      </c>
      <c r="CT1658" t="s">
        <v>1320</v>
      </c>
      <c r="CU1658">
        <v>24</v>
      </c>
      <c r="CV1658">
        <v>22</v>
      </c>
      <c r="CW1658">
        <v>24</v>
      </c>
      <c r="CX1658">
        <v>21</v>
      </c>
      <c r="CY1658">
        <v>23</v>
      </c>
      <c r="CZ1658">
        <v>19</v>
      </c>
      <c r="DA1658" t="s">
        <v>27</v>
      </c>
      <c r="DB1658" t="s">
        <v>27</v>
      </c>
    </row>
    <row r="1659" spans="1:106">
      <c r="A1659" t="s">
        <v>7</v>
      </c>
      <c r="B1659" s="17" t="s">
        <v>1108</v>
      </c>
      <c r="D1659" s="3">
        <v>7</v>
      </c>
      <c r="BD1659" s="39">
        <v>42599</v>
      </c>
      <c r="BE1659" s="23">
        <v>0.57777777777777894</v>
      </c>
      <c r="BF1659" s="10" t="str">
        <f t="shared" si="158"/>
        <v>17/08/2016 13:52</v>
      </c>
      <c r="BG1659" s="35">
        <f t="shared" si="157"/>
        <v>42599.576388888891</v>
      </c>
      <c r="BH1659" s="35">
        <f t="shared" si="152"/>
        <v>42599.583333333336</v>
      </c>
      <c r="BI1659" t="str">
        <f t="shared" si="153"/>
        <v>17/08/2016 13:50:00</v>
      </c>
      <c r="BJ1659" s="40" t="str">
        <f t="shared" si="154"/>
        <v>17/08/2016 14:00:00</v>
      </c>
      <c r="BK1659">
        <f>VLOOKUP($BI1659, [1]TableView_704030_20160816_20160!$D$2:$M$5095,3,FALSE)</f>
        <v>1010.53234149</v>
      </c>
      <c r="BL1659">
        <f>VLOOKUP($BI1659, [1]TableView_704030_20160816_20160!$D$2:$M$5095,8,FALSE)</f>
        <v>25.2222222222222</v>
      </c>
      <c r="BM1659">
        <f>VLOOKUP($BI1659, [1]TableView_704030_20160816_20160!$D$2:$M$5095,10,FALSE)</f>
        <v>0</v>
      </c>
      <c r="BN1659">
        <f>VLOOKUP($BI1659, [1]TableView_704030_20160816_20160!$D$2:$M$5095,4,FALSE)</f>
        <v>54</v>
      </c>
      <c r="BO1659">
        <f>VLOOKUP($BI1659, [1]TableView_704030_20160816_20160!$D$2:$M$5095,6,FALSE)</f>
        <v>150</v>
      </c>
      <c r="BP1659">
        <f>VLOOKUP($BI1659, [1]TableView_704030_20160816_20160!$D$2:$M$5095,7,FALSE)</f>
        <v>5.7</v>
      </c>
      <c r="BQ1659">
        <f>VLOOKUP($BI1659, [1]TableView_704030_20160816_20160!$D$2:$M$5095,2,FALSE)</f>
        <v>10.4</v>
      </c>
      <c r="BR1659">
        <f>VLOOKUP($BJ1659, [2]aacb8965d69cc6fd1cb3a5cae9e8ae7!$C$6:$F$853,4,FALSE)</f>
        <v>3.1</v>
      </c>
      <c r="BS1659" s="15">
        <v>2</v>
      </c>
      <c r="BT1659" t="str">
        <f t="shared" si="156"/>
        <v>17/08/2016 2</v>
      </c>
      <c r="BU1659">
        <f>VLOOKUP($BT1659, [3]Sheet1!$D$3:$T$89,4,FALSE)</f>
        <v>24</v>
      </c>
      <c r="BV1659">
        <f>VLOOKUP($BT1659, [3]Sheet1!$D$3:$T$89,5,FALSE)</f>
        <v>22</v>
      </c>
      <c r="BW1659">
        <f>VLOOKUP($BT1659, [3]Sheet1!$D$3:$T$89,8,FALSE)</f>
        <v>24</v>
      </c>
      <c r="BX1659">
        <f>VLOOKUP($BT1659, [3]Sheet1!$D$3:$T$89,9,FALSE)</f>
        <v>21</v>
      </c>
      <c r="BY1659">
        <f>VLOOKUP($BT1659, [3]Sheet1!$D$3:$T$89,12,FALSE)</f>
        <v>23</v>
      </c>
      <c r="BZ1659">
        <f>VLOOKUP($BT1659, [3]Sheet1!$D$3:$T$89,13,FALSE)</f>
        <v>19</v>
      </c>
      <c r="CA1659" t="str">
        <f>VLOOKUP($BT1659, [3]Sheet1!$D$3:$T$89,16,FALSE)</f>
        <v>N/A</v>
      </c>
      <c r="CB1659" t="str">
        <f>VLOOKUP($BT1659, [3]Sheet1!$D$3:$T$89,17,FALSE)</f>
        <v>N/A</v>
      </c>
      <c r="CD1659" s="12">
        <v>42599</v>
      </c>
      <c r="CE1659" s="2">
        <v>0.57777777777777894</v>
      </c>
      <c r="CF1659" s="2" t="s">
        <v>3337</v>
      </c>
      <c r="CG1659" s="2">
        <v>42599.576388888891</v>
      </c>
      <c r="CH1659" s="2">
        <v>42599.583333333336</v>
      </c>
      <c r="CI1659" t="s">
        <v>3329</v>
      </c>
      <c r="CJ1659" t="s">
        <v>3330</v>
      </c>
      <c r="CK1659">
        <v>1010.53234149</v>
      </c>
      <c r="CL1659">
        <v>25.2222222222222</v>
      </c>
      <c r="CM1659">
        <v>0</v>
      </c>
      <c r="CN1659">
        <v>54</v>
      </c>
      <c r="CO1659">
        <v>150</v>
      </c>
      <c r="CP1659">
        <v>5.7</v>
      </c>
      <c r="CQ1659">
        <v>10.4</v>
      </c>
      <c r="CR1659">
        <v>3.1</v>
      </c>
      <c r="CS1659">
        <v>2</v>
      </c>
      <c r="CT1659" t="s">
        <v>1320</v>
      </c>
      <c r="CU1659">
        <v>24</v>
      </c>
      <c r="CV1659">
        <v>22</v>
      </c>
      <c r="CW1659">
        <v>24</v>
      </c>
      <c r="CX1659">
        <v>21</v>
      </c>
      <c r="CY1659">
        <v>23</v>
      </c>
      <c r="CZ1659">
        <v>19</v>
      </c>
      <c r="DA1659" t="s">
        <v>27</v>
      </c>
      <c r="DB1659" t="s">
        <v>27</v>
      </c>
    </row>
    <row r="1660" spans="1:106">
      <c r="D1660" s="3">
        <v>8</v>
      </c>
      <c r="BD1660" s="39">
        <v>42599</v>
      </c>
      <c r="BE1660" s="23">
        <v>0.57847222222222305</v>
      </c>
      <c r="BF1660" s="10" t="str">
        <f t="shared" si="158"/>
        <v>17/08/2016 13:53</v>
      </c>
      <c r="BG1660" s="35">
        <f t="shared" si="157"/>
        <v>42599.576388888891</v>
      </c>
      <c r="BH1660" s="35">
        <f t="shared" si="152"/>
        <v>42599.583333333336</v>
      </c>
      <c r="BI1660" t="str">
        <f t="shared" si="153"/>
        <v>17/08/2016 13:50:00</v>
      </c>
      <c r="BJ1660" s="40" t="str">
        <f t="shared" si="154"/>
        <v>17/08/2016 14:00:00</v>
      </c>
      <c r="BK1660">
        <f>VLOOKUP($BI1660, [1]TableView_704030_20160816_20160!$D$2:$M$5095,3,FALSE)</f>
        <v>1010.53234149</v>
      </c>
      <c r="BL1660">
        <f>VLOOKUP($BI1660, [1]TableView_704030_20160816_20160!$D$2:$M$5095,8,FALSE)</f>
        <v>25.2222222222222</v>
      </c>
      <c r="BM1660">
        <f>VLOOKUP($BI1660, [1]TableView_704030_20160816_20160!$D$2:$M$5095,10,FALSE)</f>
        <v>0</v>
      </c>
      <c r="BN1660">
        <f>VLOOKUP($BI1660, [1]TableView_704030_20160816_20160!$D$2:$M$5095,4,FALSE)</f>
        <v>54</v>
      </c>
      <c r="BO1660">
        <f>VLOOKUP($BI1660, [1]TableView_704030_20160816_20160!$D$2:$M$5095,6,FALSE)</f>
        <v>150</v>
      </c>
      <c r="BP1660">
        <f>VLOOKUP($BI1660, [1]TableView_704030_20160816_20160!$D$2:$M$5095,7,FALSE)</f>
        <v>5.7</v>
      </c>
      <c r="BQ1660">
        <f>VLOOKUP($BI1660, [1]TableView_704030_20160816_20160!$D$2:$M$5095,2,FALSE)</f>
        <v>10.4</v>
      </c>
      <c r="BR1660">
        <f>VLOOKUP($BJ1660, [2]aacb8965d69cc6fd1cb3a5cae9e8ae7!$C$6:$F$853,4,FALSE)</f>
        <v>3.1</v>
      </c>
      <c r="BS1660" s="15">
        <v>2</v>
      </c>
      <c r="BT1660" t="str">
        <f t="shared" si="156"/>
        <v>17/08/2016 2</v>
      </c>
      <c r="BU1660">
        <f>VLOOKUP($BT1660, [3]Sheet1!$D$3:$T$89,4,FALSE)</f>
        <v>24</v>
      </c>
      <c r="BV1660">
        <f>VLOOKUP($BT1660, [3]Sheet1!$D$3:$T$89,5,FALSE)</f>
        <v>22</v>
      </c>
      <c r="BW1660">
        <f>VLOOKUP($BT1660, [3]Sheet1!$D$3:$T$89,8,FALSE)</f>
        <v>24</v>
      </c>
      <c r="BX1660">
        <f>VLOOKUP($BT1660, [3]Sheet1!$D$3:$T$89,9,FALSE)</f>
        <v>21</v>
      </c>
      <c r="BY1660">
        <f>VLOOKUP($BT1660, [3]Sheet1!$D$3:$T$89,12,FALSE)</f>
        <v>23</v>
      </c>
      <c r="BZ1660">
        <f>VLOOKUP($BT1660, [3]Sheet1!$D$3:$T$89,13,FALSE)</f>
        <v>19</v>
      </c>
      <c r="CA1660" t="str">
        <f>VLOOKUP($BT1660, [3]Sheet1!$D$3:$T$89,16,FALSE)</f>
        <v>N/A</v>
      </c>
      <c r="CB1660" t="str">
        <f>VLOOKUP($BT1660, [3]Sheet1!$D$3:$T$89,17,FALSE)</f>
        <v>N/A</v>
      </c>
      <c r="CD1660" s="12">
        <v>42599</v>
      </c>
      <c r="CE1660" s="2">
        <v>0.57847222222222305</v>
      </c>
      <c r="CF1660" s="2" t="s">
        <v>3338</v>
      </c>
      <c r="CG1660" s="2">
        <v>42599.576388888891</v>
      </c>
      <c r="CH1660" s="2">
        <v>42599.583333333336</v>
      </c>
      <c r="CI1660" t="s">
        <v>3329</v>
      </c>
      <c r="CJ1660" t="s">
        <v>3330</v>
      </c>
      <c r="CK1660">
        <v>1010.53234149</v>
      </c>
      <c r="CL1660">
        <v>25.2222222222222</v>
      </c>
      <c r="CM1660">
        <v>0</v>
      </c>
      <c r="CN1660">
        <v>54</v>
      </c>
      <c r="CO1660">
        <v>150</v>
      </c>
      <c r="CP1660">
        <v>5.7</v>
      </c>
      <c r="CQ1660">
        <v>10.4</v>
      </c>
      <c r="CR1660">
        <v>3.1</v>
      </c>
      <c r="CS1660">
        <v>2</v>
      </c>
      <c r="CT1660" t="s">
        <v>1320</v>
      </c>
      <c r="CU1660">
        <v>24</v>
      </c>
      <c r="CV1660">
        <v>22</v>
      </c>
      <c r="CW1660">
        <v>24</v>
      </c>
      <c r="CX1660">
        <v>21</v>
      </c>
      <c r="CY1660">
        <v>23</v>
      </c>
      <c r="CZ1660">
        <v>19</v>
      </c>
      <c r="DA1660" t="s">
        <v>27</v>
      </c>
      <c r="DB1660" t="s">
        <v>27</v>
      </c>
    </row>
    <row r="1661" spans="1:106">
      <c r="D1661" s="3">
        <v>9</v>
      </c>
      <c r="BD1661" s="39">
        <v>42599</v>
      </c>
      <c r="BE1661" s="23">
        <v>0.57916666666666805</v>
      </c>
      <c r="BF1661" s="10" t="str">
        <f t="shared" si="158"/>
        <v>17/08/2016 13:54</v>
      </c>
      <c r="BG1661" s="35">
        <f t="shared" si="157"/>
        <v>42599.576388888891</v>
      </c>
      <c r="BH1661" s="35">
        <f t="shared" si="152"/>
        <v>42599.583333333336</v>
      </c>
      <c r="BI1661" t="str">
        <f t="shared" si="153"/>
        <v>17/08/2016 13:50:00</v>
      </c>
      <c r="BJ1661" s="40" t="str">
        <f t="shared" si="154"/>
        <v>17/08/2016 14:00:00</v>
      </c>
      <c r="BK1661">
        <f>VLOOKUP($BI1661, [1]TableView_704030_20160816_20160!$D$2:$M$5095,3,FALSE)</f>
        <v>1010.53234149</v>
      </c>
      <c r="BL1661">
        <f>VLOOKUP($BI1661, [1]TableView_704030_20160816_20160!$D$2:$M$5095,8,FALSE)</f>
        <v>25.2222222222222</v>
      </c>
      <c r="BM1661">
        <f>VLOOKUP($BI1661, [1]TableView_704030_20160816_20160!$D$2:$M$5095,10,FALSE)</f>
        <v>0</v>
      </c>
      <c r="BN1661">
        <f>VLOOKUP($BI1661, [1]TableView_704030_20160816_20160!$D$2:$M$5095,4,FALSE)</f>
        <v>54</v>
      </c>
      <c r="BO1661">
        <f>VLOOKUP($BI1661, [1]TableView_704030_20160816_20160!$D$2:$M$5095,6,FALSE)</f>
        <v>150</v>
      </c>
      <c r="BP1661">
        <f>VLOOKUP($BI1661, [1]TableView_704030_20160816_20160!$D$2:$M$5095,7,FALSE)</f>
        <v>5.7</v>
      </c>
      <c r="BQ1661">
        <f>VLOOKUP($BI1661, [1]TableView_704030_20160816_20160!$D$2:$M$5095,2,FALSE)</f>
        <v>10.4</v>
      </c>
      <c r="BR1661">
        <f>VLOOKUP($BJ1661, [2]aacb8965d69cc6fd1cb3a5cae9e8ae7!$C$6:$F$853,4,FALSE)</f>
        <v>3.1</v>
      </c>
      <c r="BS1661" s="15">
        <v>2</v>
      </c>
      <c r="BT1661" t="str">
        <f t="shared" si="156"/>
        <v>17/08/2016 2</v>
      </c>
      <c r="BU1661">
        <f>VLOOKUP($BT1661, [3]Sheet1!$D$3:$T$89,4,FALSE)</f>
        <v>24</v>
      </c>
      <c r="BV1661">
        <f>VLOOKUP($BT1661, [3]Sheet1!$D$3:$T$89,5,FALSE)</f>
        <v>22</v>
      </c>
      <c r="BW1661">
        <f>VLOOKUP($BT1661, [3]Sheet1!$D$3:$T$89,8,FALSE)</f>
        <v>24</v>
      </c>
      <c r="BX1661">
        <f>VLOOKUP($BT1661, [3]Sheet1!$D$3:$T$89,9,FALSE)</f>
        <v>21</v>
      </c>
      <c r="BY1661">
        <f>VLOOKUP($BT1661, [3]Sheet1!$D$3:$T$89,12,FALSE)</f>
        <v>23</v>
      </c>
      <c r="BZ1661">
        <f>VLOOKUP($BT1661, [3]Sheet1!$D$3:$T$89,13,FALSE)</f>
        <v>19</v>
      </c>
      <c r="CA1661" t="str">
        <f>VLOOKUP($BT1661, [3]Sheet1!$D$3:$T$89,16,FALSE)</f>
        <v>N/A</v>
      </c>
      <c r="CB1661" t="str">
        <f>VLOOKUP($BT1661, [3]Sheet1!$D$3:$T$89,17,FALSE)</f>
        <v>N/A</v>
      </c>
      <c r="CD1661" s="12">
        <v>42599</v>
      </c>
      <c r="CE1661" s="2">
        <v>0.57916666666666805</v>
      </c>
      <c r="CF1661" s="2" t="s">
        <v>3339</v>
      </c>
      <c r="CG1661" s="2">
        <v>42599.576388888891</v>
      </c>
      <c r="CH1661" s="2">
        <v>42599.583333333336</v>
      </c>
      <c r="CI1661" t="s">
        <v>3329</v>
      </c>
      <c r="CJ1661" t="s">
        <v>3330</v>
      </c>
      <c r="CK1661">
        <v>1010.53234149</v>
      </c>
      <c r="CL1661">
        <v>25.2222222222222</v>
      </c>
      <c r="CM1661">
        <v>0</v>
      </c>
      <c r="CN1661">
        <v>54</v>
      </c>
      <c r="CO1661">
        <v>150</v>
      </c>
      <c r="CP1661">
        <v>5.7</v>
      </c>
      <c r="CQ1661">
        <v>10.4</v>
      </c>
      <c r="CR1661">
        <v>3.1</v>
      </c>
      <c r="CS1661">
        <v>2</v>
      </c>
      <c r="CT1661" t="s">
        <v>1320</v>
      </c>
      <c r="CU1661">
        <v>24</v>
      </c>
      <c r="CV1661">
        <v>22</v>
      </c>
      <c r="CW1661">
        <v>24</v>
      </c>
      <c r="CX1661">
        <v>21</v>
      </c>
      <c r="CY1661">
        <v>23</v>
      </c>
      <c r="CZ1661">
        <v>19</v>
      </c>
      <c r="DA1661" t="s">
        <v>27</v>
      </c>
      <c r="DB1661" t="s">
        <v>27</v>
      </c>
    </row>
    <row r="1662" spans="1:106">
      <c r="D1662" s="3">
        <v>10</v>
      </c>
      <c r="BD1662" s="39">
        <v>42599</v>
      </c>
      <c r="BE1662" s="23">
        <v>0.57986111111111205</v>
      </c>
      <c r="BF1662" s="10" t="str">
        <f t="shared" si="158"/>
        <v>17/08/2016 13:55</v>
      </c>
      <c r="BG1662" s="35">
        <f t="shared" si="157"/>
        <v>42599.583333333336</v>
      </c>
      <c r="BH1662" s="35">
        <f t="shared" ref="BH1662:BH1725" si="159">ROUND(BF1662*(24*60/30),0)/(24*60/30)</f>
        <v>42599.583333333336</v>
      </c>
      <c r="BI1662" t="str">
        <f t="shared" ref="BI1662:BI1725" si="160">TEXT(BD1662,"dd/mm/yyyy ")&amp;TEXT(BG1662,"hh:mm:ss")</f>
        <v>17/08/2016 14:00:00</v>
      </c>
      <c r="BJ1662" s="40" t="str">
        <f t="shared" ref="BJ1662:BJ1725" si="161">TEXT(BD1662,"dd/mm/yyyy ")&amp;TEXT(BH1662,"hh:mm:ss")</f>
        <v>17/08/2016 14:00:00</v>
      </c>
      <c r="BK1662">
        <f>VLOOKUP($BI1662, [1]TableView_704030_20160816_20160!$D$2:$M$5095,3,FALSE)</f>
        <v>1010.32915815</v>
      </c>
      <c r="BL1662">
        <f>VLOOKUP($BI1662, [1]TableView_704030_20160816_20160!$D$2:$M$5095,8,FALSE)</f>
        <v>25.3888888888889</v>
      </c>
      <c r="BM1662">
        <f>VLOOKUP($BI1662, [1]TableView_704030_20160816_20160!$D$2:$M$5095,10,FALSE)</f>
        <v>0</v>
      </c>
      <c r="BN1662">
        <f>VLOOKUP($BI1662, [1]TableView_704030_20160816_20160!$D$2:$M$5095,4,FALSE)</f>
        <v>53</v>
      </c>
      <c r="BO1662">
        <f>VLOOKUP($BI1662, [1]TableView_704030_20160816_20160!$D$2:$M$5095,6,FALSE)</f>
        <v>148</v>
      </c>
      <c r="BP1662">
        <f>VLOOKUP($BI1662, [1]TableView_704030_20160816_20160!$D$2:$M$5095,7,FALSE)</f>
        <v>5.0999999999999996</v>
      </c>
      <c r="BQ1662">
        <f>VLOOKUP($BI1662, [1]TableView_704030_20160816_20160!$D$2:$M$5095,2,FALSE)</f>
        <v>9.6</v>
      </c>
      <c r="BR1662">
        <f>VLOOKUP($BJ1662, [2]aacb8965d69cc6fd1cb3a5cae9e8ae7!$C$6:$F$853,4,FALSE)</f>
        <v>3.1</v>
      </c>
      <c r="BS1662" s="15">
        <v>2</v>
      </c>
      <c r="BT1662" t="str">
        <f t="shared" si="156"/>
        <v>17/08/2016 2</v>
      </c>
      <c r="BU1662">
        <f>VLOOKUP($BT1662, [3]Sheet1!$D$3:$T$89,4,FALSE)</f>
        <v>24</v>
      </c>
      <c r="BV1662">
        <f>VLOOKUP($BT1662, [3]Sheet1!$D$3:$T$89,5,FALSE)</f>
        <v>22</v>
      </c>
      <c r="BW1662">
        <f>VLOOKUP($BT1662, [3]Sheet1!$D$3:$T$89,8,FALSE)</f>
        <v>24</v>
      </c>
      <c r="BX1662">
        <f>VLOOKUP($BT1662, [3]Sheet1!$D$3:$T$89,9,FALSE)</f>
        <v>21</v>
      </c>
      <c r="BY1662">
        <f>VLOOKUP($BT1662, [3]Sheet1!$D$3:$T$89,12,FALSE)</f>
        <v>23</v>
      </c>
      <c r="BZ1662">
        <f>VLOOKUP($BT1662, [3]Sheet1!$D$3:$T$89,13,FALSE)</f>
        <v>19</v>
      </c>
      <c r="CA1662" t="str">
        <f>VLOOKUP($BT1662, [3]Sheet1!$D$3:$T$89,16,FALSE)</f>
        <v>N/A</v>
      </c>
      <c r="CB1662" t="str">
        <f>VLOOKUP($BT1662, [3]Sheet1!$D$3:$T$89,17,FALSE)</f>
        <v>N/A</v>
      </c>
      <c r="CD1662" s="12">
        <v>42599</v>
      </c>
      <c r="CE1662" s="2">
        <v>0.57986111111111205</v>
      </c>
      <c r="CF1662" s="2" t="s">
        <v>3340</v>
      </c>
      <c r="CG1662" s="2">
        <v>42599.583333333336</v>
      </c>
      <c r="CH1662" s="2">
        <v>42599.583333333336</v>
      </c>
      <c r="CI1662" t="s">
        <v>3330</v>
      </c>
      <c r="CJ1662" t="s">
        <v>3330</v>
      </c>
      <c r="CK1662">
        <v>1010.32915815</v>
      </c>
      <c r="CL1662">
        <v>25.3888888888889</v>
      </c>
      <c r="CM1662">
        <v>0</v>
      </c>
      <c r="CN1662">
        <v>53</v>
      </c>
      <c r="CO1662">
        <v>148</v>
      </c>
      <c r="CP1662">
        <v>5.0999999999999996</v>
      </c>
      <c r="CQ1662">
        <v>9.6</v>
      </c>
      <c r="CR1662">
        <v>3.1</v>
      </c>
      <c r="CS1662">
        <v>2</v>
      </c>
      <c r="CT1662" t="s">
        <v>1320</v>
      </c>
      <c r="CU1662">
        <v>24</v>
      </c>
      <c r="CV1662">
        <v>22</v>
      </c>
      <c r="CW1662">
        <v>24</v>
      </c>
      <c r="CX1662">
        <v>21</v>
      </c>
      <c r="CY1662">
        <v>23</v>
      </c>
      <c r="CZ1662">
        <v>19</v>
      </c>
      <c r="DA1662" t="s">
        <v>27</v>
      </c>
      <c r="DB1662" t="s">
        <v>27</v>
      </c>
    </row>
    <row r="1663" spans="1:106">
      <c r="D1663" s="3">
        <v>11</v>
      </c>
      <c r="BD1663" s="39">
        <v>42599</v>
      </c>
      <c r="BE1663" s="23">
        <v>0.58055555555555705</v>
      </c>
      <c r="BF1663" s="10" t="str">
        <f t="shared" si="158"/>
        <v>17/08/2016 13:56</v>
      </c>
      <c r="BG1663" s="35">
        <f t="shared" si="157"/>
        <v>42599.583333333336</v>
      </c>
      <c r="BH1663" s="35">
        <f t="shared" si="159"/>
        <v>42599.583333333336</v>
      </c>
      <c r="BI1663" t="str">
        <f t="shared" si="160"/>
        <v>17/08/2016 14:00:00</v>
      </c>
      <c r="BJ1663" s="40" t="str">
        <f t="shared" si="161"/>
        <v>17/08/2016 14:00:00</v>
      </c>
      <c r="BK1663">
        <f>VLOOKUP($BI1663, [1]TableView_704030_20160816_20160!$D$2:$M$5095,3,FALSE)</f>
        <v>1010.32915815</v>
      </c>
      <c r="BL1663">
        <f>VLOOKUP($BI1663, [1]TableView_704030_20160816_20160!$D$2:$M$5095,8,FALSE)</f>
        <v>25.3888888888889</v>
      </c>
      <c r="BM1663">
        <f>VLOOKUP($BI1663, [1]TableView_704030_20160816_20160!$D$2:$M$5095,10,FALSE)</f>
        <v>0</v>
      </c>
      <c r="BN1663">
        <f>VLOOKUP($BI1663, [1]TableView_704030_20160816_20160!$D$2:$M$5095,4,FALSE)</f>
        <v>53</v>
      </c>
      <c r="BO1663">
        <f>VLOOKUP($BI1663, [1]TableView_704030_20160816_20160!$D$2:$M$5095,6,FALSE)</f>
        <v>148</v>
      </c>
      <c r="BP1663">
        <f>VLOOKUP($BI1663, [1]TableView_704030_20160816_20160!$D$2:$M$5095,7,FALSE)</f>
        <v>5.0999999999999996</v>
      </c>
      <c r="BQ1663">
        <f>VLOOKUP($BI1663, [1]TableView_704030_20160816_20160!$D$2:$M$5095,2,FALSE)</f>
        <v>9.6</v>
      </c>
      <c r="BR1663">
        <f>VLOOKUP($BJ1663, [2]aacb8965d69cc6fd1cb3a5cae9e8ae7!$C$6:$F$853,4,FALSE)</f>
        <v>3.1</v>
      </c>
      <c r="BS1663" s="15">
        <v>2</v>
      </c>
      <c r="BT1663" t="str">
        <f t="shared" si="156"/>
        <v>17/08/2016 2</v>
      </c>
      <c r="BU1663">
        <f>VLOOKUP($BT1663, [3]Sheet1!$D$3:$T$89,4,FALSE)</f>
        <v>24</v>
      </c>
      <c r="BV1663">
        <f>VLOOKUP($BT1663, [3]Sheet1!$D$3:$T$89,5,FALSE)</f>
        <v>22</v>
      </c>
      <c r="BW1663">
        <f>VLOOKUP($BT1663, [3]Sheet1!$D$3:$T$89,8,FALSE)</f>
        <v>24</v>
      </c>
      <c r="BX1663">
        <f>VLOOKUP($BT1663, [3]Sheet1!$D$3:$T$89,9,FALSE)</f>
        <v>21</v>
      </c>
      <c r="BY1663">
        <f>VLOOKUP($BT1663, [3]Sheet1!$D$3:$T$89,12,FALSE)</f>
        <v>23</v>
      </c>
      <c r="BZ1663">
        <f>VLOOKUP($BT1663, [3]Sheet1!$D$3:$T$89,13,FALSE)</f>
        <v>19</v>
      </c>
      <c r="CA1663" t="str">
        <f>VLOOKUP($BT1663, [3]Sheet1!$D$3:$T$89,16,FALSE)</f>
        <v>N/A</v>
      </c>
      <c r="CB1663" t="str">
        <f>VLOOKUP($BT1663, [3]Sheet1!$D$3:$T$89,17,FALSE)</f>
        <v>N/A</v>
      </c>
      <c r="CD1663" s="12">
        <v>42599</v>
      </c>
      <c r="CE1663" s="2">
        <v>0.58055555555555705</v>
      </c>
      <c r="CF1663" s="2" t="s">
        <v>3341</v>
      </c>
      <c r="CG1663" s="2">
        <v>42599.583333333336</v>
      </c>
      <c r="CH1663" s="2">
        <v>42599.583333333336</v>
      </c>
      <c r="CI1663" t="s">
        <v>3330</v>
      </c>
      <c r="CJ1663" t="s">
        <v>3330</v>
      </c>
      <c r="CK1663">
        <v>1010.32915815</v>
      </c>
      <c r="CL1663">
        <v>25.3888888888889</v>
      </c>
      <c r="CM1663">
        <v>0</v>
      </c>
      <c r="CN1663">
        <v>53</v>
      </c>
      <c r="CO1663">
        <v>148</v>
      </c>
      <c r="CP1663">
        <v>5.0999999999999996</v>
      </c>
      <c r="CQ1663">
        <v>9.6</v>
      </c>
      <c r="CR1663">
        <v>3.1</v>
      </c>
      <c r="CS1663">
        <v>2</v>
      </c>
      <c r="CT1663" t="s">
        <v>1320</v>
      </c>
      <c r="CU1663">
        <v>24</v>
      </c>
      <c r="CV1663">
        <v>22</v>
      </c>
      <c r="CW1663">
        <v>24</v>
      </c>
      <c r="CX1663">
        <v>21</v>
      </c>
      <c r="CY1663">
        <v>23</v>
      </c>
      <c r="CZ1663">
        <v>19</v>
      </c>
      <c r="DA1663" t="s">
        <v>27</v>
      </c>
      <c r="DB1663" t="s">
        <v>27</v>
      </c>
    </row>
    <row r="1664" spans="1:106">
      <c r="D1664" s="3">
        <v>12</v>
      </c>
      <c r="BD1664" s="39">
        <v>42599</v>
      </c>
      <c r="BE1664" s="23">
        <v>0.58125000000000104</v>
      </c>
      <c r="BF1664" s="10" t="str">
        <f t="shared" si="158"/>
        <v>17/08/2016 13:57</v>
      </c>
      <c r="BG1664" s="35">
        <f t="shared" si="157"/>
        <v>42599.583333333336</v>
      </c>
      <c r="BH1664" s="35">
        <f t="shared" si="159"/>
        <v>42599.583333333336</v>
      </c>
      <c r="BI1664" t="str">
        <f t="shared" si="160"/>
        <v>17/08/2016 14:00:00</v>
      </c>
      <c r="BJ1664" s="40" t="str">
        <f t="shared" si="161"/>
        <v>17/08/2016 14:00:00</v>
      </c>
      <c r="BK1664">
        <f>VLOOKUP($BI1664, [1]TableView_704030_20160816_20160!$D$2:$M$5095,3,FALSE)</f>
        <v>1010.32915815</v>
      </c>
      <c r="BL1664">
        <f>VLOOKUP($BI1664, [1]TableView_704030_20160816_20160!$D$2:$M$5095,8,FALSE)</f>
        <v>25.3888888888889</v>
      </c>
      <c r="BM1664">
        <f>VLOOKUP($BI1664, [1]TableView_704030_20160816_20160!$D$2:$M$5095,10,FALSE)</f>
        <v>0</v>
      </c>
      <c r="BN1664">
        <f>VLOOKUP($BI1664, [1]TableView_704030_20160816_20160!$D$2:$M$5095,4,FALSE)</f>
        <v>53</v>
      </c>
      <c r="BO1664">
        <f>VLOOKUP($BI1664, [1]TableView_704030_20160816_20160!$D$2:$M$5095,6,FALSE)</f>
        <v>148</v>
      </c>
      <c r="BP1664">
        <f>VLOOKUP($BI1664, [1]TableView_704030_20160816_20160!$D$2:$M$5095,7,FALSE)</f>
        <v>5.0999999999999996</v>
      </c>
      <c r="BQ1664">
        <f>VLOOKUP($BI1664, [1]TableView_704030_20160816_20160!$D$2:$M$5095,2,FALSE)</f>
        <v>9.6</v>
      </c>
      <c r="BR1664">
        <f>VLOOKUP($BJ1664, [2]aacb8965d69cc6fd1cb3a5cae9e8ae7!$C$6:$F$853,4,FALSE)</f>
        <v>3.1</v>
      </c>
      <c r="BS1664" s="15">
        <v>2</v>
      </c>
      <c r="BT1664" t="str">
        <f t="shared" si="156"/>
        <v>17/08/2016 2</v>
      </c>
      <c r="BU1664">
        <f>VLOOKUP($BT1664, [3]Sheet1!$D$3:$T$89,4,FALSE)</f>
        <v>24</v>
      </c>
      <c r="BV1664">
        <f>VLOOKUP($BT1664, [3]Sheet1!$D$3:$T$89,5,FALSE)</f>
        <v>22</v>
      </c>
      <c r="BW1664">
        <f>VLOOKUP($BT1664, [3]Sheet1!$D$3:$T$89,8,FALSE)</f>
        <v>24</v>
      </c>
      <c r="BX1664">
        <f>VLOOKUP($BT1664, [3]Sheet1!$D$3:$T$89,9,FALSE)</f>
        <v>21</v>
      </c>
      <c r="BY1664">
        <f>VLOOKUP($BT1664, [3]Sheet1!$D$3:$T$89,12,FALSE)</f>
        <v>23</v>
      </c>
      <c r="BZ1664">
        <f>VLOOKUP($BT1664, [3]Sheet1!$D$3:$T$89,13,FALSE)</f>
        <v>19</v>
      </c>
      <c r="CA1664" t="str">
        <f>VLOOKUP($BT1664, [3]Sheet1!$D$3:$T$89,16,FALSE)</f>
        <v>N/A</v>
      </c>
      <c r="CB1664" t="str">
        <f>VLOOKUP($BT1664, [3]Sheet1!$D$3:$T$89,17,FALSE)</f>
        <v>N/A</v>
      </c>
      <c r="CD1664" s="12">
        <v>42599</v>
      </c>
      <c r="CE1664" s="2">
        <v>0.58125000000000104</v>
      </c>
      <c r="CF1664" s="2" t="s">
        <v>3342</v>
      </c>
      <c r="CG1664" s="2">
        <v>42599.583333333336</v>
      </c>
      <c r="CH1664" s="2">
        <v>42599.583333333336</v>
      </c>
      <c r="CI1664" t="s">
        <v>3330</v>
      </c>
      <c r="CJ1664" t="s">
        <v>3330</v>
      </c>
      <c r="CK1664">
        <v>1010.32915815</v>
      </c>
      <c r="CL1664">
        <v>25.3888888888889</v>
      </c>
      <c r="CM1664">
        <v>0</v>
      </c>
      <c r="CN1664">
        <v>53</v>
      </c>
      <c r="CO1664">
        <v>148</v>
      </c>
      <c r="CP1664">
        <v>5.0999999999999996</v>
      </c>
      <c r="CQ1664">
        <v>9.6</v>
      </c>
      <c r="CR1664">
        <v>3.1</v>
      </c>
      <c r="CS1664">
        <v>2</v>
      </c>
      <c r="CT1664" t="s">
        <v>1320</v>
      </c>
      <c r="CU1664">
        <v>24</v>
      </c>
      <c r="CV1664">
        <v>22</v>
      </c>
      <c r="CW1664">
        <v>24</v>
      </c>
      <c r="CX1664">
        <v>21</v>
      </c>
      <c r="CY1664">
        <v>23</v>
      </c>
      <c r="CZ1664">
        <v>19</v>
      </c>
      <c r="DA1664" t="s">
        <v>27</v>
      </c>
      <c r="DB1664" t="s">
        <v>27</v>
      </c>
    </row>
    <row r="1665" spans="4:106">
      <c r="D1665" s="3">
        <v>13</v>
      </c>
      <c r="BD1665" s="39">
        <v>42599</v>
      </c>
      <c r="BE1665" s="23">
        <v>0.58194444444444604</v>
      </c>
      <c r="BF1665" s="10" t="str">
        <f t="shared" si="158"/>
        <v>17/08/2016 13:58</v>
      </c>
      <c r="BG1665" s="35">
        <f t="shared" si="157"/>
        <v>42599.583333333336</v>
      </c>
      <c r="BH1665" s="35">
        <f t="shared" si="159"/>
        <v>42599.583333333336</v>
      </c>
      <c r="BI1665" t="str">
        <f t="shared" si="160"/>
        <v>17/08/2016 14:00:00</v>
      </c>
      <c r="BJ1665" s="40" t="str">
        <f t="shared" si="161"/>
        <v>17/08/2016 14:00:00</v>
      </c>
      <c r="BK1665">
        <f>VLOOKUP($BI1665, [1]TableView_704030_20160816_20160!$D$2:$M$5095,3,FALSE)</f>
        <v>1010.32915815</v>
      </c>
      <c r="BL1665">
        <f>VLOOKUP($BI1665, [1]TableView_704030_20160816_20160!$D$2:$M$5095,8,FALSE)</f>
        <v>25.3888888888889</v>
      </c>
      <c r="BM1665">
        <f>VLOOKUP($BI1665, [1]TableView_704030_20160816_20160!$D$2:$M$5095,10,FALSE)</f>
        <v>0</v>
      </c>
      <c r="BN1665">
        <f>VLOOKUP($BI1665, [1]TableView_704030_20160816_20160!$D$2:$M$5095,4,FALSE)</f>
        <v>53</v>
      </c>
      <c r="BO1665">
        <f>VLOOKUP($BI1665, [1]TableView_704030_20160816_20160!$D$2:$M$5095,6,FALSE)</f>
        <v>148</v>
      </c>
      <c r="BP1665">
        <f>VLOOKUP($BI1665, [1]TableView_704030_20160816_20160!$D$2:$M$5095,7,FALSE)</f>
        <v>5.0999999999999996</v>
      </c>
      <c r="BQ1665">
        <f>VLOOKUP($BI1665, [1]TableView_704030_20160816_20160!$D$2:$M$5095,2,FALSE)</f>
        <v>9.6</v>
      </c>
      <c r="BR1665">
        <f>VLOOKUP($BJ1665, [2]aacb8965d69cc6fd1cb3a5cae9e8ae7!$C$6:$F$853,4,FALSE)</f>
        <v>3.1</v>
      </c>
      <c r="BS1665" s="15">
        <v>2</v>
      </c>
      <c r="BT1665" t="str">
        <f t="shared" si="156"/>
        <v>17/08/2016 2</v>
      </c>
      <c r="BU1665">
        <f>VLOOKUP($BT1665, [3]Sheet1!$D$3:$T$89,4,FALSE)</f>
        <v>24</v>
      </c>
      <c r="BV1665">
        <f>VLOOKUP($BT1665, [3]Sheet1!$D$3:$T$89,5,FALSE)</f>
        <v>22</v>
      </c>
      <c r="BW1665">
        <f>VLOOKUP($BT1665, [3]Sheet1!$D$3:$T$89,8,FALSE)</f>
        <v>24</v>
      </c>
      <c r="BX1665">
        <f>VLOOKUP($BT1665, [3]Sheet1!$D$3:$T$89,9,FALSE)</f>
        <v>21</v>
      </c>
      <c r="BY1665">
        <f>VLOOKUP($BT1665, [3]Sheet1!$D$3:$T$89,12,FALSE)</f>
        <v>23</v>
      </c>
      <c r="BZ1665">
        <f>VLOOKUP($BT1665, [3]Sheet1!$D$3:$T$89,13,FALSE)</f>
        <v>19</v>
      </c>
      <c r="CA1665" t="str">
        <f>VLOOKUP($BT1665, [3]Sheet1!$D$3:$T$89,16,FALSE)</f>
        <v>N/A</v>
      </c>
      <c r="CB1665" t="str">
        <f>VLOOKUP($BT1665, [3]Sheet1!$D$3:$T$89,17,FALSE)</f>
        <v>N/A</v>
      </c>
      <c r="CD1665" s="12">
        <v>42599</v>
      </c>
      <c r="CE1665" s="2">
        <v>0.58194444444444604</v>
      </c>
      <c r="CF1665" s="2" t="s">
        <v>3343</v>
      </c>
      <c r="CG1665" s="2">
        <v>42599.583333333336</v>
      </c>
      <c r="CH1665" s="2">
        <v>42599.583333333336</v>
      </c>
      <c r="CI1665" t="s">
        <v>3330</v>
      </c>
      <c r="CJ1665" t="s">
        <v>3330</v>
      </c>
      <c r="CK1665">
        <v>1010.32915815</v>
      </c>
      <c r="CL1665">
        <v>25.3888888888889</v>
      </c>
      <c r="CM1665">
        <v>0</v>
      </c>
      <c r="CN1665">
        <v>53</v>
      </c>
      <c r="CO1665">
        <v>148</v>
      </c>
      <c r="CP1665">
        <v>5.0999999999999996</v>
      </c>
      <c r="CQ1665">
        <v>9.6</v>
      </c>
      <c r="CR1665">
        <v>3.1</v>
      </c>
      <c r="CS1665">
        <v>2</v>
      </c>
      <c r="CT1665" t="s">
        <v>1320</v>
      </c>
      <c r="CU1665">
        <v>24</v>
      </c>
      <c r="CV1665">
        <v>22</v>
      </c>
      <c r="CW1665">
        <v>24</v>
      </c>
      <c r="CX1665">
        <v>21</v>
      </c>
      <c r="CY1665">
        <v>23</v>
      </c>
      <c r="CZ1665">
        <v>19</v>
      </c>
      <c r="DA1665" t="s">
        <v>27</v>
      </c>
      <c r="DB1665" t="s">
        <v>27</v>
      </c>
    </row>
    <row r="1666" spans="4:106">
      <c r="D1666" s="3">
        <v>14</v>
      </c>
      <c r="BD1666" s="39">
        <v>42599</v>
      </c>
      <c r="BE1666" s="23">
        <v>0.58263888888889004</v>
      </c>
      <c r="BF1666" s="10" t="str">
        <f t="shared" si="158"/>
        <v>17/08/2016 13:59</v>
      </c>
      <c r="BG1666" s="35">
        <f t="shared" si="157"/>
        <v>42599.583333333336</v>
      </c>
      <c r="BH1666" s="35">
        <f t="shared" si="159"/>
        <v>42599.583333333336</v>
      </c>
      <c r="BI1666" t="str">
        <f t="shared" si="160"/>
        <v>17/08/2016 14:00:00</v>
      </c>
      <c r="BJ1666" s="40" t="str">
        <f t="shared" si="161"/>
        <v>17/08/2016 14:00:00</v>
      </c>
      <c r="BK1666">
        <f>VLOOKUP($BI1666, [1]TableView_704030_20160816_20160!$D$2:$M$5095,3,FALSE)</f>
        <v>1010.32915815</v>
      </c>
      <c r="BL1666">
        <f>VLOOKUP($BI1666, [1]TableView_704030_20160816_20160!$D$2:$M$5095,8,FALSE)</f>
        <v>25.3888888888889</v>
      </c>
      <c r="BM1666">
        <f>VLOOKUP($BI1666, [1]TableView_704030_20160816_20160!$D$2:$M$5095,10,FALSE)</f>
        <v>0</v>
      </c>
      <c r="BN1666">
        <f>VLOOKUP($BI1666, [1]TableView_704030_20160816_20160!$D$2:$M$5095,4,FALSE)</f>
        <v>53</v>
      </c>
      <c r="BO1666">
        <f>VLOOKUP($BI1666, [1]TableView_704030_20160816_20160!$D$2:$M$5095,6,FALSE)</f>
        <v>148</v>
      </c>
      <c r="BP1666">
        <f>VLOOKUP($BI1666, [1]TableView_704030_20160816_20160!$D$2:$M$5095,7,FALSE)</f>
        <v>5.0999999999999996</v>
      </c>
      <c r="BQ1666">
        <f>VLOOKUP($BI1666, [1]TableView_704030_20160816_20160!$D$2:$M$5095,2,FALSE)</f>
        <v>9.6</v>
      </c>
      <c r="BR1666">
        <f>VLOOKUP($BJ1666, [2]aacb8965d69cc6fd1cb3a5cae9e8ae7!$C$6:$F$853,4,FALSE)</f>
        <v>3.1</v>
      </c>
      <c r="BS1666" s="15">
        <v>2</v>
      </c>
      <c r="BT1666" t="str">
        <f t="shared" si="156"/>
        <v>17/08/2016 2</v>
      </c>
      <c r="BU1666">
        <f>VLOOKUP($BT1666, [3]Sheet1!$D$3:$T$89,4,FALSE)</f>
        <v>24</v>
      </c>
      <c r="BV1666">
        <f>VLOOKUP($BT1666, [3]Sheet1!$D$3:$T$89,5,FALSE)</f>
        <v>22</v>
      </c>
      <c r="BW1666">
        <f>VLOOKUP($BT1666, [3]Sheet1!$D$3:$T$89,8,FALSE)</f>
        <v>24</v>
      </c>
      <c r="BX1666">
        <f>VLOOKUP($BT1666, [3]Sheet1!$D$3:$T$89,9,FALSE)</f>
        <v>21</v>
      </c>
      <c r="BY1666">
        <f>VLOOKUP($BT1666, [3]Sheet1!$D$3:$T$89,12,FALSE)</f>
        <v>23</v>
      </c>
      <c r="BZ1666">
        <f>VLOOKUP($BT1666, [3]Sheet1!$D$3:$T$89,13,FALSE)</f>
        <v>19</v>
      </c>
      <c r="CA1666" t="str">
        <f>VLOOKUP($BT1666, [3]Sheet1!$D$3:$T$89,16,FALSE)</f>
        <v>N/A</v>
      </c>
      <c r="CB1666" t="str">
        <f>VLOOKUP($BT1666, [3]Sheet1!$D$3:$T$89,17,FALSE)</f>
        <v>N/A</v>
      </c>
      <c r="CD1666" s="12">
        <v>42599</v>
      </c>
      <c r="CE1666" s="2">
        <v>0.58263888888889004</v>
      </c>
      <c r="CF1666" s="2" t="s">
        <v>3344</v>
      </c>
      <c r="CG1666" s="2">
        <v>42599.583333333336</v>
      </c>
      <c r="CH1666" s="2">
        <v>42599.583333333336</v>
      </c>
      <c r="CI1666" t="s">
        <v>3330</v>
      </c>
      <c r="CJ1666" t="s">
        <v>3330</v>
      </c>
      <c r="CK1666">
        <v>1010.32915815</v>
      </c>
      <c r="CL1666">
        <v>25.3888888888889</v>
      </c>
      <c r="CM1666">
        <v>0</v>
      </c>
      <c r="CN1666">
        <v>53</v>
      </c>
      <c r="CO1666">
        <v>148</v>
      </c>
      <c r="CP1666">
        <v>5.0999999999999996</v>
      </c>
      <c r="CQ1666">
        <v>9.6</v>
      </c>
      <c r="CR1666">
        <v>3.1</v>
      </c>
      <c r="CS1666">
        <v>2</v>
      </c>
      <c r="CT1666" t="s">
        <v>1320</v>
      </c>
      <c r="CU1666">
        <v>24</v>
      </c>
      <c r="CV1666">
        <v>22</v>
      </c>
      <c r="CW1666">
        <v>24</v>
      </c>
      <c r="CX1666">
        <v>21</v>
      </c>
      <c r="CY1666">
        <v>23</v>
      </c>
      <c r="CZ1666">
        <v>19</v>
      </c>
      <c r="DA1666" t="s">
        <v>27</v>
      </c>
      <c r="DB1666" t="s">
        <v>27</v>
      </c>
    </row>
    <row r="1667" spans="4:106">
      <c r="D1667" s="3">
        <v>15</v>
      </c>
      <c r="BD1667" s="39">
        <v>42599</v>
      </c>
      <c r="BE1667" s="23">
        <v>0.58333333333333504</v>
      </c>
      <c r="BF1667" s="10" t="str">
        <f t="shared" si="158"/>
        <v>17/08/2016 14:00</v>
      </c>
      <c r="BG1667" s="35">
        <f t="shared" si="157"/>
        <v>42599.583333333336</v>
      </c>
      <c r="BH1667" s="35">
        <f t="shared" si="159"/>
        <v>42599.583333333336</v>
      </c>
      <c r="BI1667" t="str">
        <f t="shared" si="160"/>
        <v>17/08/2016 14:00:00</v>
      </c>
      <c r="BJ1667" s="40" t="str">
        <f t="shared" si="161"/>
        <v>17/08/2016 14:00:00</v>
      </c>
      <c r="BK1667">
        <f>VLOOKUP($BI1667, [1]TableView_704030_20160816_20160!$D$2:$M$5095,3,FALSE)</f>
        <v>1010.32915815</v>
      </c>
      <c r="BL1667">
        <f>VLOOKUP($BI1667, [1]TableView_704030_20160816_20160!$D$2:$M$5095,8,FALSE)</f>
        <v>25.3888888888889</v>
      </c>
      <c r="BM1667">
        <f>VLOOKUP($BI1667, [1]TableView_704030_20160816_20160!$D$2:$M$5095,10,FALSE)</f>
        <v>0</v>
      </c>
      <c r="BN1667">
        <f>VLOOKUP($BI1667, [1]TableView_704030_20160816_20160!$D$2:$M$5095,4,FALSE)</f>
        <v>53</v>
      </c>
      <c r="BO1667">
        <f>VLOOKUP($BI1667, [1]TableView_704030_20160816_20160!$D$2:$M$5095,6,FALSE)</f>
        <v>148</v>
      </c>
      <c r="BP1667">
        <f>VLOOKUP($BI1667, [1]TableView_704030_20160816_20160!$D$2:$M$5095,7,FALSE)</f>
        <v>5.0999999999999996</v>
      </c>
      <c r="BQ1667">
        <f>VLOOKUP($BI1667, [1]TableView_704030_20160816_20160!$D$2:$M$5095,2,FALSE)</f>
        <v>9.6</v>
      </c>
      <c r="BR1667">
        <f>VLOOKUP($BJ1667, [2]aacb8965d69cc6fd1cb3a5cae9e8ae7!$C$6:$F$853,4,FALSE)</f>
        <v>3.1</v>
      </c>
      <c r="BS1667" s="15">
        <v>2</v>
      </c>
      <c r="BT1667" t="str">
        <f t="shared" si="156"/>
        <v>17/08/2016 2</v>
      </c>
      <c r="BU1667">
        <f>VLOOKUP($BT1667, [3]Sheet1!$D$3:$T$89,4,FALSE)</f>
        <v>24</v>
      </c>
      <c r="BV1667">
        <f>VLOOKUP($BT1667, [3]Sheet1!$D$3:$T$89,5,FALSE)</f>
        <v>22</v>
      </c>
      <c r="BW1667">
        <f>VLOOKUP($BT1667, [3]Sheet1!$D$3:$T$89,8,FALSE)</f>
        <v>24</v>
      </c>
      <c r="BX1667">
        <f>VLOOKUP($BT1667, [3]Sheet1!$D$3:$T$89,9,FALSE)</f>
        <v>21</v>
      </c>
      <c r="BY1667">
        <f>VLOOKUP($BT1667, [3]Sheet1!$D$3:$T$89,12,FALSE)</f>
        <v>23</v>
      </c>
      <c r="BZ1667">
        <f>VLOOKUP($BT1667, [3]Sheet1!$D$3:$T$89,13,FALSE)</f>
        <v>19</v>
      </c>
      <c r="CA1667" t="str">
        <f>VLOOKUP($BT1667, [3]Sheet1!$D$3:$T$89,16,FALSE)</f>
        <v>N/A</v>
      </c>
      <c r="CB1667" t="str">
        <f>VLOOKUP($BT1667, [3]Sheet1!$D$3:$T$89,17,FALSE)</f>
        <v>N/A</v>
      </c>
      <c r="CD1667" s="12">
        <v>42599</v>
      </c>
      <c r="CE1667" s="2">
        <v>0.58333333333333504</v>
      </c>
      <c r="CF1667" s="2" t="s">
        <v>3345</v>
      </c>
      <c r="CG1667" s="2">
        <v>42599.583333333336</v>
      </c>
      <c r="CH1667" s="2">
        <v>42599.583333333336</v>
      </c>
      <c r="CI1667" t="s">
        <v>3330</v>
      </c>
      <c r="CJ1667" t="s">
        <v>3330</v>
      </c>
      <c r="CK1667">
        <v>1010.32915815</v>
      </c>
      <c r="CL1667">
        <v>25.3888888888889</v>
      </c>
      <c r="CM1667">
        <v>0</v>
      </c>
      <c r="CN1667">
        <v>53</v>
      </c>
      <c r="CO1667">
        <v>148</v>
      </c>
      <c r="CP1667">
        <v>5.0999999999999996</v>
      </c>
      <c r="CQ1667">
        <v>9.6</v>
      </c>
      <c r="CR1667">
        <v>3.1</v>
      </c>
      <c r="CS1667">
        <v>2</v>
      </c>
      <c r="CT1667" t="s">
        <v>1320</v>
      </c>
      <c r="CU1667">
        <v>24</v>
      </c>
      <c r="CV1667">
        <v>22</v>
      </c>
      <c r="CW1667">
        <v>24</v>
      </c>
      <c r="CX1667">
        <v>21</v>
      </c>
      <c r="CY1667">
        <v>23</v>
      </c>
      <c r="CZ1667">
        <v>19</v>
      </c>
      <c r="DA1667" t="s">
        <v>27</v>
      </c>
      <c r="DB1667" t="s">
        <v>27</v>
      </c>
    </row>
    <row r="1668" spans="4:106">
      <c r="D1668" s="3">
        <v>16</v>
      </c>
      <c r="BD1668" s="39">
        <v>42599</v>
      </c>
      <c r="BE1668" s="23">
        <v>0.58402777777777903</v>
      </c>
      <c r="BF1668" s="10" t="str">
        <f t="shared" si="158"/>
        <v>17/08/2016 14:01</v>
      </c>
      <c r="BG1668" s="35">
        <f t="shared" ref="BG1668:BG1731" si="162">ROUND(BF1668*(24*60/10),0)/(24*60/10)</f>
        <v>42599.583333333336</v>
      </c>
      <c r="BH1668" s="35">
        <f t="shared" si="159"/>
        <v>42599.583333333336</v>
      </c>
      <c r="BI1668" t="str">
        <f t="shared" si="160"/>
        <v>17/08/2016 14:00:00</v>
      </c>
      <c r="BJ1668" s="40" t="str">
        <f t="shared" si="161"/>
        <v>17/08/2016 14:00:00</v>
      </c>
      <c r="BK1668">
        <f>VLOOKUP($BI1668, [1]TableView_704030_20160816_20160!$D$2:$M$5095,3,FALSE)</f>
        <v>1010.32915815</v>
      </c>
      <c r="BL1668">
        <f>VLOOKUP($BI1668, [1]TableView_704030_20160816_20160!$D$2:$M$5095,8,FALSE)</f>
        <v>25.3888888888889</v>
      </c>
      <c r="BM1668">
        <f>VLOOKUP($BI1668, [1]TableView_704030_20160816_20160!$D$2:$M$5095,10,FALSE)</f>
        <v>0</v>
      </c>
      <c r="BN1668">
        <f>VLOOKUP($BI1668, [1]TableView_704030_20160816_20160!$D$2:$M$5095,4,FALSE)</f>
        <v>53</v>
      </c>
      <c r="BO1668">
        <f>VLOOKUP($BI1668, [1]TableView_704030_20160816_20160!$D$2:$M$5095,6,FALSE)</f>
        <v>148</v>
      </c>
      <c r="BP1668">
        <f>VLOOKUP($BI1668, [1]TableView_704030_20160816_20160!$D$2:$M$5095,7,FALSE)</f>
        <v>5.0999999999999996</v>
      </c>
      <c r="BQ1668">
        <f>VLOOKUP($BI1668, [1]TableView_704030_20160816_20160!$D$2:$M$5095,2,FALSE)</f>
        <v>9.6</v>
      </c>
      <c r="BR1668">
        <f>VLOOKUP($BJ1668, [2]aacb8965d69cc6fd1cb3a5cae9e8ae7!$C$6:$F$853,4,FALSE)</f>
        <v>3.1</v>
      </c>
      <c r="BS1668" s="15">
        <v>2</v>
      </c>
      <c r="BT1668" t="str">
        <f t="shared" si="156"/>
        <v>17/08/2016 2</v>
      </c>
      <c r="BU1668">
        <f>VLOOKUP($BT1668, [3]Sheet1!$D$3:$T$89,4,FALSE)</f>
        <v>24</v>
      </c>
      <c r="BV1668">
        <f>VLOOKUP($BT1668, [3]Sheet1!$D$3:$T$89,5,FALSE)</f>
        <v>22</v>
      </c>
      <c r="BW1668">
        <f>VLOOKUP($BT1668, [3]Sheet1!$D$3:$T$89,8,FALSE)</f>
        <v>24</v>
      </c>
      <c r="BX1668">
        <f>VLOOKUP($BT1668, [3]Sheet1!$D$3:$T$89,9,FALSE)</f>
        <v>21</v>
      </c>
      <c r="BY1668">
        <f>VLOOKUP($BT1668, [3]Sheet1!$D$3:$T$89,12,FALSE)</f>
        <v>23</v>
      </c>
      <c r="BZ1668">
        <f>VLOOKUP($BT1668, [3]Sheet1!$D$3:$T$89,13,FALSE)</f>
        <v>19</v>
      </c>
      <c r="CA1668" t="str">
        <f>VLOOKUP($BT1668, [3]Sheet1!$D$3:$T$89,16,FALSE)</f>
        <v>N/A</v>
      </c>
      <c r="CB1668" t="str">
        <f>VLOOKUP($BT1668, [3]Sheet1!$D$3:$T$89,17,FALSE)</f>
        <v>N/A</v>
      </c>
      <c r="CD1668" s="12">
        <v>42599</v>
      </c>
      <c r="CE1668" s="2">
        <v>0.58402777777777903</v>
      </c>
      <c r="CF1668" s="2" t="s">
        <v>3346</v>
      </c>
      <c r="CG1668" s="2">
        <v>42599.583333333336</v>
      </c>
      <c r="CH1668" s="2">
        <v>42599.583333333336</v>
      </c>
      <c r="CI1668" t="s">
        <v>3330</v>
      </c>
      <c r="CJ1668" t="s">
        <v>3330</v>
      </c>
      <c r="CK1668">
        <v>1010.32915815</v>
      </c>
      <c r="CL1668">
        <v>25.3888888888889</v>
      </c>
      <c r="CM1668">
        <v>0</v>
      </c>
      <c r="CN1668">
        <v>53</v>
      </c>
      <c r="CO1668">
        <v>148</v>
      </c>
      <c r="CP1668">
        <v>5.0999999999999996</v>
      </c>
      <c r="CQ1668">
        <v>9.6</v>
      </c>
      <c r="CR1668">
        <v>3.1</v>
      </c>
      <c r="CS1668">
        <v>2</v>
      </c>
      <c r="CT1668" t="s">
        <v>1320</v>
      </c>
      <c r="CU1668">
        <v>24</v>
      </c>
      <c r="CV1668">
        <v>22</v>
      </c>
      <c r="CW1668">
        <v>24</v>
      </c>
      <c r="CX1668">
        <v>21</v>
      </c>
      <c r="CY1668">
        <v>23</v>
      </c>
      <c r="CZ1668">
        <v>19</v>
      </c>
      <c r="DA1668" t="s">
        <v>27</v>
      </c>
      <c r="DB1668" t="s">
        <v>27</v>
      </c>
    </row>
    <row r="1669" spans="4:106">
      <c r="D1669" s="3">
        <v>17</v>
      </c>
      <c r="BD1669" s="39">
        <v>42599</v>
      </c>
      <c r="BE1669" s="23">
        <v>0.58472222222222403</v>
      </c>
      <c r="BF1669" s="10" t="str">
        <f t="shared" si="158"/>
        <v>17/08/2016 14:02</v>
      </c>
      <c r="BG1669" s="35">
        <f t="shared" si="162"/>
        <v>42599.583333333336</v>
      </c>
      <c r="BH1669" s="35">
        <f t="shared" si="159"/>
        <v>42599.583333333336</v>
      </c>
      <c r="BI1669" t="str">
        <f t="shared" si="160"/>
        <v>17/08/2016 14:00:00</v>
      </c>
      <c r="BJ1669" s="40" t="str">
        <f t="shared" si="161"/>
        <v>17/08/2016 14:00:00</v>
      </c>
      <c r="BK1669">
        <f>VLOOKUP($BI1669, [1]TableView_704030_20160816_20160!$D$2:$M$5095,3,FALSE)</f>
        <v>1010.32915815</v>
      </c>
      <c r="BL1669">
        <f>VLOOKUP($BI1669, [1]TableView_704030_20160816_20160!$D$2:$M$5095,8,FALSE)</f>
        <v>25.3888888888889</v>
      </c>
      <c r="BM1669">
        <f>VLOOKUP($BI1669, [1]TableView_704030_20160816_20160!$D$2:$M$5095,10,FALSE)</f>
        <v>0</v>
      </c>
      <c r="BN1669">
        <f>VLOOKUP($BI1669, [1]TableView_704030_20160816_20160!$D$2:$M$5095,4,FALSE)</f>
        <v>53</v>
      </c>
      <c r="BO1669">
        <f>VLOOKUP($BI1669, [1]TableView_704030_20160816_20160!$D$2:$M$5095,6,FALSE)</f>
        <v>148</v>
      </c>
      <c r="BP1669">
        <f>VLOOKUP($BI1669, [1]TableView_704030_20160816_20160!$D$2:$M$5095,7,FALSE)</f>
        <v>5.0999999999999996</v>
      </c>
      <c r="BQ1669">
        <f>VLOOKUP($BI1669, [1]TableView_704030_20160816_20160!$D$2:$M$5095,2,FALSE)</f>
        <v>9.6</v>
      </c>
      <c r="BR1669">
        <f>VLOOKUP($BJ1669, [2]aacb8965d69cc6fd1cb3a5cae9e8ae7!$C$6:$F$853,4,FALSE)</f>
        <v>3.1</v>
      </c>
      <c r="BS1669" s="15">
        <v>2</v>
      </c>
      <c r="BT1669" t="str">
        <f t="shared" si="156"/>
        <v>17/08/2016 2</v>
      </c>
      <c r="BU1669">
        <f>VLOOKUP($BT1669, [3]Sheet1!$D$3:$T$89,4,FALSE)</f>
        <v>24</v>
      </c>
      <c r="BV1669">
        <f>VLOOKUP($BT1669, [3]Sheet1!$D$3:$T$89,5,FALSE)</f>
        <v>22</v>
      </c>
      <c r="BW1669">
        <f>VLOOKUP($BT1669, [3]Sheet1!$D$3:$T$89,8,FALSE)</f>
        <v>24</v>
      </c>
      <c r="BX1669">
        <f>VLOOKUP($BT1669, [3]Sheet1!$D$3:$T$89,9,FALSE)</f>
        <v>21</v>
      </c>
      <c r="BY1669">
        <f>VLOOKUP($BT1669, [3]Sheet1!$D$3:$T$89,12,FALSE)</f>
        <v>23</v>
      </c>
      <c r="BZ1669">
        <f>VLOOKUP($BT1669, [3]Sheet1!$D$3:$T$89,13,FALSE)</f>
        <v>19</v>
      </c>
      <c r="CA1669" t="str">
        <f>VLOOKUP($BT1669, [3]Sheet1!$D$3:$T$89,16,FALSE)</f>
        <v>N/A</v>
      </c>
      <c r="CB1669" t="str">
        <f>VLOOKUP($BT1669, [3]Sheet1!$D$3:$T$89,17,FALSE)</f>
        <v>N/A</v>
      </c>
      <c r="CD1669" s="12">
        <v>42599</v>
      </c>
      <c r="CE1669" s="2">
        <v>0.58472222222222403</v>
      </c>
      <c r="CF1669" s="2" t="s">
        <v>3347</v>
      </c>
      <c r="CG1669" s="2">
        <v>42599.583333333336</v>
      </c>
      <c r="CH1669" s="2">
        <v>42599.583333333336</v>
      </c>
      <c r="CI1669" t="s">
        <v>3330</v>
      </c>
      <c r="CJ1669" t="s">
        <v>3330</v>
      </c>
      <c r="CK1669">
        <v>1010.32915815</v>
      </c>
      <c r="CL1669">
        <v>25.3888888888889</v>
      </c>
      <c r="CM1669">
        <v>0</v>
      </c>
      <c r="CN1669">
        <v>53</v>
      </c>
      <c r="CO1669">
        <v>148</v>
      </c>
      <c r="CP1669">
        <v>5.0999999999999996</v>
      </c>
      <c r="CQ1669">
        <v>9.6</v>
      </c>
      <c r="CR1669">
        <v>3.1</v>
      </c>
      <c r="CS1669">
        <v>2</v>
      </c>
      <c r="CT1669" t="s">
        <v>1320</v>
      </c>
      <c r="CU1669">
        <v>24</v>
      </c>
      <c r="CV1669">
        <v>22</v>
      </c>
      <c r="CW1669">
        <v>24</v>
      </c>
      <c r="CX1669">
        <v>21</v>
      </c>
      <c r="CY1669">
        <v>23</v>
      </c>
      <c r="CZ1669">
        <v>19</v>
      </c>
      <c r="DA1669" t="s">
        <v>27</v>
      </c>
      <c r="DB1669" t="s">
        <v>27</v>
      </c>
    </row>
    <row r="1670" spans="4:106">
      <c r="D1670" s="3">
        <v>18</v>
      </c>
      <c r="BD1670" s="39">
        <v>42599</v>
      </c>
      <c r="BE1670" s="23">
        <v>0.58541666666666903</v>
      </c>
      <c r="BF1670" s="10" t="str">
        <f t="shared" si="158"/>
        <v>17/08/2016 14:03</v>
      </c>
      <c r="BG1670" s="35">
        <f t="shared" si="162"/>
        <v>42599.583333333336</v>
      </c>
      <c r="BH1670" s="35">
        <f t="shared" si="159"/>
        <v>42599.583333333336</v>
      </c>
      <c r="BI1670" t="str">
        <f t="shared" si="160"/>
        <v>17/08/2016 14:00:00</v>
      </c>
      <c r="BJ1670" s="40" t="str">
        <f t="shared" si="161"/>
        <v>17/08/2016 14:00:00</v>
      </c>
      <c r="BK1670">
        <f>VLOOKUP($BI1670, [1]TableView_704030_20160816_20160!$D$2:$M$5095,3,FALSE)</f>
        <v>1010.32915815</v>
      </c>
      <c r="BL1670">
        <f>VLOOKUP($BI1670, [1]TableView_704030_20160816_20160!$D$2:$M$5095,8,FALSE)</f>
        <v>25.3888888888889</v>
      </c>
      <c r="BM1670">
        <f>VLOOKUP($BI1670, [1]TableView_704030_20160816_20160!$D$2:$M$5095,10,FALSE)</f>
        <v>0</v>
      </c>
      <c r="BN1670">
        <f>VLOOKUP($BI1670, [1]TableView_704030_20160816_20160!$D$2:$M$5095,4,FALSE)</f>
        <v>53</v>
      </c>
      <c r="BO1670">
        <f>VLOOKUP($BI1670, [1]TableView_704030_20160816_20160!$D$2:$M$5095,6,FALSE)</f>
        <v>148</v>
      </c>
      <c r="BP1670">
        <f>VLOOKUP($BI1670, [1]TableView_704030_20160816_20160!$D$2:$M$5095,7,FALSE)</f>
        <v>5.0999999999999996</v>
      </c>
      <c r="BQ1670">
        <f>VLOOKUP($BI1670, [1]TableView_704030_20160816_20160!$D$2:$M$5095,2,FALSE)</f>
        <v>9.6</v>
      </c>
      <c r="BR1670">
        <f>VLOOKUP($BJ1670, [2]aacb8965d69cc6fd1cb3a5cae9e8ae7!$C$6:$F$853,4,FALSE)</f>
        <v>3.1</v>
      </c>
      <c r="BS1670" s="15">
        <v>2</v>
      </c>
      <c r="BT1670" t="str">
        <f t="shared" si="156"/>
        <v>17/08/2016 2</v>
      </c>
      <c r="BU1670">
        <f>VLOOKUP($BT1670, [3]Sheet1!$D$3:$T$89,4,FALSE)</f>
        <v>24</v>
      </c>
      <c r="BV1670">
        <f>VLOOKUP($BT1670, [3]Sheet1!$D$3:$T$89,5,FALSE)</f>
        <v>22</v>
      </c>
      <c r="BW1670">
        <f>VLOOKUP($BT1670, [3]Sheet1!$D$3:$T$89,8,FALSE)</f>
        <v>24</v>
      </c>
      <c r="BX1670">
        <f>VLOOKUP($BT1670, [3]Sheet1!$D$3:$T$89,9,FALSE)</f>
        <v>21</v>
      </c>
      <c r="BY1670">
        <f>VLOOKUP($BT1670, [3]Sheet1!$D$3:$T$89,12,FALSE)</f>
        <v>23</v>
      </c>
      <c r="BZ1670">
        <f>VLOOKUP($BT1670, [3]Sheet1!$D$3:$T$89,13,FALSE)</f>
        <v>19</v>
      </c>
      <c r="CA1670" t="str">
        <f>VLOOKUP($BT1670, [3]Sheet1!$D$3:$T$89,16,FALSE)</f>
        <v>N/A</v>
      </c>
      <c r="CB1670" t="str">
        <f>VLOOKUP($BT1670, [3]Sheet1!$D$3:$T$89,17,FALSE)</f>
        <v>N/A</v>
      </c>
      <c r="CD1670" s="12">
        <v>42599</v>
      </c>
      <c r="CE1670" s="2">
        <v>0.58541666666666903</v>
      </c>
      <c r="CF1670" s="2" t="s">
        <v>3348</v>
      </c>
      <c r="CG1670" s="2">
        <v>42599.583333333336</v>
      </c>
      <c r="CH1670" s="2">
        <v>42599.583333333336</v>
      </c>
      <c r="CI1670" t="s">
        <v>3330</v>
      </c>
      <c r="CJ1670" t="s">
        <v>3330</v>
      </c>
      <c r="CK1670">
        <v>1010.32915815</v>
      </c>
      <c r="CL1670">
        <v>25.3888888888889</v>
      </c>
      <c r="CM1670">
        <v>0</v>
      </c>
      <c r="CN1670">
        <v>53</v>
      </c>
      <c r="CO1670">
        <v>148</v>
      </c>
      <c r="CP1670">
        <v>5.0999999999999996</v>
      </c>
      <c r="CQ1670">
        <v>9.6</v>
      </c>
      <c r="CR1670">
        <v>3.1</v>
      </c>
      <c r="CS1670">
        <v>2</v>
      </c>
      <c r="CT1670" t="s">
        <v>1320</v>
      </c>
      <c r="CU1670">
        <v>24</v>
      </c>
      <c r="CV1670">
        <v>22</v>
      </c>
      <c r="CW1670">
        <v>24</v>
      </c>
      <c r="CX1670">
        <v>21</v>
      </c>
      <c r="CY1670">
        <v>23</v>
      </c>
      <c r="CZ1670">
        <v>19</v>
      </c>
      <c r="DA1670" t="s">
        <v>27</v>
      </c>
      <c r="DB1670" t="s">
        <v>27</v>
      </c>
    </row>
    <row r="1671" spans="4:106">
      <c r="D1671" s="3">
        <v>19</v>
      </c>
      <c r="BD1671" s="39">
        <v>42599</v>
      </c>
      <c r="BE1671" s="23">
        <v>0.58611111111111303</v>
      </c>
      <c r="BF1671" s="10" t="str">
        <f t="shared" si="158"/>
        <v>17/08/2016 14:04</v>
      </c>
      <c r="BG1671" s="35">
        <f t="shared" si="162"/>
        <v>42599.583333333336</v>
      </c>
      <c r="BH1671" s="35">
        <f t="shared" si="159"/>
        <v>42599.583333333336</v>
      </c>
      <c r="BI1671" t="str">
        <f t="shared" si="160"/>
        <v>17/08/2016 14:00:00</v>
      </c>
      <c r="BJ1671" s="40" t="str">
        <f t="shared" si="161"/>
        <v>17/08/2016 14:00:00</v>
      </c>
      <c r="BK1671">
        <f>VLOOKUP($BI1671, [1]TableView_704030_20160816_20160!$D$2:$M$5095,3,FALSE)</f>
        <v>1010.32915815</v>
      </c>
      <c r="BL1671">
        <f>VLOOKUP($BI1671, [1]TableView_704030_20160816_20160!$D$2:$M$5095,8,FALSE)</f>
        <v>25.3888888888889</v>
      </c>
      <c r="BM1671">
        <f>VLOOKUP($BI1671, [1]TableView_704030_20160816_20160!$D$2:$M$5095,10,FALSE)</f>
        <v>0</v>
      </c>
      <c r="BN1671">
        <f>VLOOKUP($BI1671, [1]TableView_704030_20160816_20160!$D$2:$M$5095,4,FALSE)</f>
        <v>53</v>
      </c>
      <c r="BO1671">
        <f>VLOOKUP($BI1671, [1]TableView_704030_20160816_20160!$D$2:$M$5095,6,FALSE)</f>
        <v>148</v>
      </c>
      <c r="BP1671">
        <f>VLOOKUP($BI1671, [1]TableView_704030_20160816_20160!$D$2:$M$5095,7,FALSE)</f>
        <v>5.0999999999999996</v>
      </c>
      <c r="BQ1671">
        <f>VLOOKUP($BI1671, [1]TableView_704030_20160816_20160!$D$2:$M$5095,2,FALSE)</f>
        <v>9.6</v>
      </c>
      <c r="BR1671">
        <f>VLOOKUP($BJ1671, [2]aacb8965d69cc6fd1cb3a5cae9e8ae7!$C$6:$F$853,4,FALSE)</f>
        <v>3.1</v>
      </c>
      <c r="BS1671" s="15">
        <v>2</v>
      </c>
      <c r="BT1671" t="str">
        <f t="shared" si="156"/>
        <v>17/08/2016 2</v>
      </c>
      <c r="BU1671">
        <f>VLOOKUP($BT1671, [3]Sheet1!$D$3:$T$89,4,FALSE)</f>
        <v>24</v>
      </c>
      <c r="BV1671">
        <f>VLOOKUP($BT1671, [3]Sheet1!$D$3:$T$89,5,FALSE)</f>
        <v>22</v>
      </c>
      <c r="BW1671">
        <f>VLOOKUP($BT1671, [3]Sheet1!$D$3:$T$89,8,FALSE)</f>
        <v>24</v>
      </c>
      <c r="BX1671">
        <f>VLOOKUP($BT1671, [3]Sheet1!$D$3:$T$89,9,FALSE)</f>
        <v>21</v>
      </c>
      <c r="BY1671">
        <f>VLOOKUP($BT1671, [3]Sheet1!$D$3:$T$89,12,FALSE)</f>
        <v>23</v>
      </c>
      <c r="BZ1671">
        <f>VLOOKUP($BT1671, [3]Sheet1!$D$3:$T$89,13,FALSE)</f>
        <v>19</v>
      </c>
      <c r="CA1671" t="str">
        <f>VLOOKUP($BT1671, [3]Sheet1!$D$3:$T$89,16,FALSE)</f>
        <v>N/A</v>
      </c>
      <c r="CB1671" t="str">
        <f>VLOOKUP($BT1671, [3]Sheet1!$D$3:$T$89,17,FALSE)</f>
        <v>N/A</v>
      </c>
      <c r="CD1671" s="12">
        <v>42599</v>
      </c>
      <c r="CE1671" s="2">
        <v>0.58611111111111303</v>
      </c>
      <c r="CF1671" s="2" t="s">
        <v>3349</v>
      </c>
      <c r="CG1671" s="2">
        <v>42599.583333333336</v>
      </c>
      <c r="CH1671" s="2">
        <v>42599.583333333336</v>
      </c>
      <c r="CI1671" t="s">
        <v>3330</v>
      </c>
      <c r="CJ1671" t="s">
        <v>3330</v>
      </c>
      <c r="CK1671">
        <v>1010.32915815</v>
      </c>
      <c r="CL1671">
        <v>25.3888888888889</v>
      </c>
      <c r="CM1671">
        <v>0</v>
      </c>
      <c r="CN1671">
        <v>53</v>
      </c>
      <c r="CO1671">
        <v>148</v>
      </c>
      <c r="CP1671">
        <v>5.0999999999999996</v>
      </c>
      <c r="CQ1671">
        <v>9.6</v>
      </c>
      <c r="CR1671">
        <v>3.1</v>
      </c>
      <c r="CS1671">
        <v>2</v>
      </c>
      <c r="CT1671" t="s">
        <v>1320</v>
      </c>
      <c r="CU1671">
        <v>24</v>
      </c>
      <c r="CV1671">
        <v>22</v>
      </c>
      <c r="CW1671">
        <v>24</v>
      </c>
      <c r="CX1671">
        <v>21</v>
      </c>
      <c r="CY1671">
        <v>23</v>
      </c>
      <c r="CZ1671">
        <v>19</v>
      </c>
      <c r="DA1671" t="s">
        <v>27</v>
      </c>
      <c r="DB1671" t="s">
        <v>27</v>
      </c>
    </row>
    <row r="1672" spans="4:106">
      <c r="D1672" s="3">
        <v>20</v>
      </c>
      <c r="S1672" s="1">
        <v>1</v>
      </c>
      <c r="T1672">
        <v>8</v>
      </c>
      <c r="U1672" t="s">
        <v>33</v>
      </c>
      <c r="BD1672" s="39">
        <v>42599</v>
      </c>
      <c r="BE1672" s="23">
        <v>0.58680555555555802</v>
      </c>
      <c r="BF1672" s="10" t="str">
        <f t="shared" si="158"/>
        <v>17/08/2016 14:05</v>
      </c>
      <c r="BG1672" s="35">
        <f t="shared" si="162"/>
        <v>42599.590277777781</v>
      </c>
      <c r="BH1672" s="35">
        <f t="shared" si="159"/>
        <v>42599.583333333336</v>
      </c>
      <c r="BI1672" t="str">
        <f t="shared" si="160"/>
        <v>17/08/2016 14:10:00</v>
      </c>
      <c r="BJ1672" s="40" t="str">
        <f t="shared" si="161"/>
        <v>17/08/2016 14:00:00</v>
      </c>
      <c r="BK1672">
        <f>VLOOKUP($BI1672, [1]TableView_704030_20160816_20160!$D$2:$M$5095,3,FALSE)</f>
        <v>1010.26143037</v>
      </c>
      <c r="BL1672">
        <f>VLOOKUP($BI1672, [1]TableView_704030_20160816_20160!$D$2:$M$5095,8,FALSE)</f>
        <v>25.9444444444444</v>
      </c>
      <c r="BM1672">
        <f>VLOOKUP($BI1672, [1]TableView_704030_20160816_20160!$D$2:$M$5095,10,FALSE)</f>
        <v>0</v>
      </c>
      <c r="BN1672">
        <f>VLOOKUP($BI1672, [1]TableView_704030_20160816_20160!$D$2:$M$5095,4,FALSE)</f>
        <v>53</v>
      </c>
      <c r="BO1672">
        <f>VLOOKUP($BI1672, [1]TableView_704030_20160816_20160!$D$2:$M$5095,6,FALSE)</f>
        <v>141</v>
      </c>
      <c r="BP1672">
        <f>VLOOKUP($BI1672, [1]TableView_704030_20160816_20160!$D$2:$M$5095,7,FALSE)</f>
        <v>4.4000000000000004</v>
      </c>
      <c r="BQ1672">
        <f>VLOOKUP($BI1672, [1]TableView_704030_20160816_20160!$D$2:$M$5095,2,FALSE)</f>
        <v>8.6999999999999993</v>
      </c>
      <c r="BR1672">
        <f>VLOOKUP($BJ1672, [2]aacb8965d69cc6fd1cb3a5cae9e8ae7!$C$6:$F$853,4,FALSE)</f>
        <v>3.1</v>
      </c>
      <c r="BS1672" s="15">
        <v>2</v>
      </c>
      <c r="BT1672" t="str">
        <f t="shared" si="156"/>
        <v>17/08/2016 2</v>
      </c>
      <c r="BU1672">
        <f>VLOOKUP($BT1672, [3]Sheet1!$D$3:$T$89,4,FALSE)</f>
        <v>24</v>
      </c>
      <c r="BV1672">
        <f>VLOOKUP($BT1672, [3]Sheet1!$D$3:$T$89,5,FALSE)</f>
        <v>22</v>
      </c>
      <c r="BW1672">
        <f>VLOOKUP($BT1672, [3]Sheet1!$D$3:$T$89,8,FALSE)</f>
        <v>24</v>
      </c>
      <c r="BX1672">
        <f>VLOOKUP($BT1672, [3]Sheet1!$D$3:$T$89,9,FALSE)</f>
        <v>21</v>
      </c>
      <c r="BY1672">
        <f>VLOOKUP($BT1672, [3]Sheet1!$D$3:$T$89,12,FALSE)</f>
        <v>23</v>
      </c>
      <c r="BZ1672">
        <f>VLOOKUP($BT1672, [3]Sheet1!$D$3:$T$89,13,FALSE)</f>
        <v>19</v>
      </c>
      <c r="CA1672" t="str">
        <f>VLOOKUP($BT1672, [3]Sheet1!$D$3:$T$89,16,FALSE)</f>
        <v>N/A</v>
      </c>
      <c r="CB1672" t="str">
        <f>VLOOKUP($BT1672, [3]Sheet1!$D$3:$T$89,17,FALSE)</f>
        <v>N/A</v>
      </c>
      <c r="CD1672" s="12">
        <v>42599</v>
      </c>
      <c r="CE1672" s="2">
        <v>0.58680555555555802</v>
      </c>
      <c r="CF1672" s="2" t="s">
        <v>3350</v>
      </c>
      <c r="CG1672" s="2">
        <v>42599.590277777781</v>
      </c>
      <c r="CH1672" s="2">
        <v>42599.583333333336</v>
      </c>
      <c r="CI1672" t="s">
        <v>3351</v>
      </c>
      <c r="CJ1672" t="s">
        <v>3330</v>
      </c>
      <c r="CK1672">
        <v>1010.26143037</v>
      </c>
      <c r="CL1672">
        <v>25.9444444444444</v>
      </c>
      <c r="CM1672">
        <v>0</v>
      </c>
      <c r="CN1672">
        <v>53</v>
      </c>
      <c r="CO1672">
        <v>141</v>
      </c>
      <c r="CP1672">
        <v>4.4000000000000004</v>
      </c>
      <c r="CQ1672">
        <v>8.6999999999999993</v>
      </c>
      <c r="CR1672">
        <v>3.1</v>
      </c>
      <c r="CS1672">
        <v>2</v>
      </c>
      <c r="CT1672" t="s">
        <v>1320</v>
      </c>
      <c r="CU1672">
        <v>24</v>
      </c>
      <c r="CV1672">
        <v>22</v>
      </c>
      <c r="CW1672">
        <v>24</v>
      </c>
      <c r="CX1672">
        <v>21</v>
      </c>
      <c r="CY1672">
        <v>23</v>
      </c>
      <c r="CZ1672">
        <v>19</v>
      </c>
      <c r="DA1672" t="s">
        <v>27</v>
      </c>
      <c r="DB1672" t="s">
        <v>27</v>
      </c>
    </row>
    <row r="1673" spans="4:106">
      <c r="D1673" s="3">
        <v>21</v>
      </c>
      <c r="S1673" s="1">
        <v>1</v>
      </c>
      <c r="T1673">
        <v>8</v>
      </c>
      <c r="U1673" t="s">
        <v>33</v>
      </c>
      <c r="BD1673" s="39">
        <v>42599</v>
      </c>
      <c r="BE1673" s="23">
        <v>0.58750000000000202</v>
      </c>
      <c r="BF1673" s="10" t="str">
        <f t="shared" si="158"/>
        <v>17/08/2016 14:06</v>
      </c>
      <c r="BG1673" s="35">
        <f t="shared" si="162"/>
        <v>42599.590277777781</v>
      </c>
      <c r="BH1673" s="35">
        <f t="shared" si="159"/>
        <v>42599.583333333336</v>
      </c>
      <c r="BI1673" t="str">
        <f t="shared" si="160"/>
        <v>17/08/2016 14:10:00</v>
      </c>
      <c r="BJ1673" s="40" t="str">
        <f t="shared" si="161"/>
        <v>17/08/2016 14:00:00</v>
      </c>
      <c r="BK1673">
        <f>VLOOKUP($BI1673, [1]TableView_704030_20160816_20160!$D$2:$M$5095,3,FALSE)</f>
        <v>1010.26143037</v>
      </c>
      <c r="BL1673">
        <f>VLOOKUP($BI1673, [1]TableView_704030_20160816_20160!$D$2:$M$5095,8,FALSE)</f>
        <v>25.9444444444444</v>
      </c>
      <c r="BM1673">
        <f>VLOOKUP($BI1673, [1]TableView_704030_20160816_20160!$D$2:$M$5095,10,FALSE)</f>
        <v>0</v>
      </c>
      <c r="BN1673">
        <f>VLOOKUP($BI1673, [1]TableView_704030_20160816_20160!$D$2:$M$5095,4,FALSE)</f>
        <v>53</v>
      </c>
      <c r="BO1673">
        <f>VLOOKUP($BI1673, [1]TableView_704030_20160816_20160!$D$2:$M$5095,6,FALSE)</f>
        <v>141</v>
      </c>
      <c r="BP1673">
        <f>VLOOKUP($BI1673, [1]TableView_704030_20160816_20160!$D$2:$M$5095,7,FALSE)</f>
        <v>4.4000000000000004</v>
      </c>
      <c r="BQ1673">
        <f>VLOOKUP($BI1673, [1]TableView_704030_20160816_20160!$D$2:$M$5095,2,FALSE)</f>
        <v>8.6999999999999993</v>
      </c>
      <c r="BR1673">
        <f>VLOOKUP($BJ1673, [2]aacb8965d69cc6fd1cb3a5cae9e8ae7!$C$6:$F$853,4,FALSE)</f>
        <v>3.1</v>
      </c>
      <c r="BS1673" s="15">
        <v>2</v>
      </c>
      <c r="BT1673" t="str">
        <f t="shared" si="156"/>
        <v>17/08/2016 2</v>
      </c>
      <c r="BU1673">
        <f>VLOOKUP($BT1673, [3]Sheet1!$D$3:$T$89,4,FALSE)</f>
        <v>24</v>
      </c>
      <c r="BV1673">
        <f>VLOOKUP($BT1673, [3]Sheet1!$D$3:$T$89,5,FALSE)</f>
        <v>22</v>
      </c>
      <c r="BW1673">
        <f>VLOOKUP($BT1673, [3]Sheet1!$D$3:$T$89,8,FALSE)</f>
        <v>24</v>
      </c>
      <c r="BX1673">
        <f>VLOOKUP($BT1673, [3]Sheet1!$D$3:$T$89,9,FALSE)</f>
        <v>21</v>
      </c>
      <c r="BY1673">
        <f>VLOOKUP($BT1673, [3]Sheet1!$D$3:$T$89,12,FALSE)</f>
        <v>23</v>
      </c>
      <c r="BZ1673">
        <f>VLOOKUP($BT1673, [3]Sheet1!$D$3:$T$89,13,FALSE)</f>
        <v>19</v>
      </c>
      <c r="CA1673" t="str">
        <f>VLOOKUP($BT1673, [3]Sheet1!$D$3:$T$89,16,FALSE)</f>
        <v>N/A</v>
      </c>
      <c r="CB1673" t="str">
        <f>VLOOKUP($BT1673, [3]Sheet1!$D$3:$T$89,17,FALSE)</f>
        <v>N/A</v>
      </c>
      <c r="CD1673" s="12">
        <v>42599</v>
      </c>
      <c r="CE1673" s="2">
        <v>0.58750000000000202</v>
      </c>
      <c r="CF1673" s="2" t="s">
        <v>3352</v>
      </c>
      <c r="CG1673" s="2">
        <v>42599.590277777781</v>
      </c>
      <c r="CH1673" s="2">
        <v>42599.583333333336</v>
      </c>
      <c r="CI1673" t="s">
        <v>3351</v>
      </c>
      <c r="CJ1673" t="s">
        <v>3330</v>
      </c>
      <c r="CK1673">
        <v>1010.26143037</v>
      </c>
      <c r="CL1673">
        <v>25.9444444444444</v>
      </c>
      <c r="CM1673">
        <v>0</v>
      </c>
      <c r="CN1673">
        <v>53</v>
      </c>
      <c r="CO1673">
        <v>141</v>
      </c>
      <c r="CP1673">
        <v>4.4000000000000004</v>
      </c>
      <c r="CQ1673">
        <v>8.6999999999999993</v>
      </c>
      <c r="CR1673">
        <v>3.1</v>
      </c>
      <c r="CS1673">
        <v>2</v>
      </c>
      <c r="CT1673" t="s">
        <v>1320</v>
      </c>
      <c r="CU1673">
        <v>24</v>
      </c>
      <c r="CV1673">
        <v>22</v>
      </c>
      <c r="CW1673">
        <v>24</v>
      </c>
      <c r="CX1673">
        <v>21</v>
      </c>
      <c r="CY1673">
        <v>23</v>
      </c>
      <c r="CZ1673">
        <v>19</v>
      </c>
      <c r="DA1673" t="s">
        <v>27</v>
      </c>
      <c r="DB1673" t="s">
        <v>27</v>
      </c>
    </row>
    <row r="1674" spans="4:106">
      <c r="D1674" s="3">
        <v>22</v>
      </c>
      <c r="BD1674" s="39">
        <v>42599</v>
      </c>
      <c r="BE1674" s="23">
        <v>0.58819444444444702</v>
      </c>
      <c r="BF1674" s="10" t="str">
        <f t="shared" si="158"/>
        <v>17/08/2016 14:07</v>
      </c>
      <c r="BG1674" s="35">
        <f t="shared" si="162"/>
        <v>42599.590277777781</v>
      </c>
      <c r="BH1674" s="35">
        <f t="shared" si="159"/>
        <v>42599.583333333336</v>
      </c>
      <c r="BI1674" t="str">
        <f t="shared" si="160"/>
        <v>17/08/2016 14:10:00</v>
      </c>
      <c r="BJ1674" s="40" t="str">
        <f t="shared" si="161"/>
        <v>17/08/2016 14:00:00</v>
      </c>
      <c r="BK1674">
        <f>VLOOKUP($BI1674, [1]TableView_704030_20160816_20160!$D$2:$M$5095,3,FALSE)</f>
        <v>1010.26143037</v>
      </c>
      <c r="BL1674">
        <f>VLOOKUP($BI1674, [1]TableView_704030_20160816_20160!$D$2:$M$5095,8,FALSE)</f>
        <v>25.9444444444444</v>
      </c>
      <c r="BM1674">
        <f>VLOOKUP($BI1674, [1]TableView_704030_20160816_20160!$D$2:$M$5095,10,FALSE)</f>
        <v>0</v>
      </c>
      <c r="BN1674">
        <f>VLOOKUP($BI1674, [1]TableView_704030_20160816_20160!$D$2:$M$5095,4,FALSE)</f>
        <v>53</v>
      </c>
      <c r="BO1674">
        <f>VLOOKUP($BI1674, [1]TableView_704030_20160816_20160!$D$2:$M$5095,6,FALSE)</f>
        <v>141</v>
      </c>
      <c r="BP1674">
        <f>VLOOKUP($BI1674, [1]TableView_704030_20160816_20160!$D$2:$M$5095,7,FALSE)</f>
        <v>4.4000000000000004</v>
      </c>
      <c r="BQ1674">
        <f>VLOOKUP($BI1674, [1]TableView_704030_20160816_20160!$D$2:$M$5095,2,FALSE)</f>
        <v>8.6999999999999993</v>
      </c>
      <c r="BR1674">
        <f>VLOOKUP($BJ1674, [2]aacb8965d69cc6fd1cb3a5cae9e8ae7!$C$6:$F$853,4,FALSE)</f>
        <v>3.1</v>
      </c>
      <c r="BS1674" s="15">
        <v>2</v>
      </c>
      <c r="BT1674" t="str">
        <f t="shared" si="156"/>
        <v>17/08/2016 2</v>
      </c>
      <c r="BU1674">
        <f>VLOOKUP($BT1674, [3]Sheet1!$D$3:$T$89,4,FALSE)</f>
        <v>24</v>
      </c>
      <c r="BV1674">
        <f>VLOOKUP($BT1674, [3]Sheet1!$D$3:$T$89,5,FALSE)</f>
        <v>22</v>
      </c>
      <c r="BW1674">
        <f>VLOOKUP($BT1674, [3]Sheet1!$D$3:$T$89,8,FALSE)</f>
        <v>24</v>
      </c>
      <c r="BX1674">
        <f>VLOOKUP($BT1674, [3]Sheet1!$D$3:$T$89,9,FALSE)</f>
        <v>21</v>
      </c>
      <c r="BY1674">
        <f>VLOOKUP($BT1674, [3]Sheet1!$D$3:$T$89,12,FALSE)</f>
        <v>23</v>
      </c>
      <c r="BZ1674">
        <f>VLOOKUP($BT1674, [3]Sheet1!$D$3:$T$89,13,FALSE)</f>
        <v>19</v>
      </c>
      <c r="CA1674" t="str">
        <f>VLOOKUP($BT1674, [3]Sheet1!$D$3:$T$89,16,FALSE)</f>
        <v>N/A</v>
      </c>
      <c r="CB1674" t="str">
        <f>VLOOKUP($BT1674, [3]Sheet1!$D$3:$T$89,17,FALSE)</f>
        <v>N/A</v>
      </c>
      <c r="CD1674" s="12">
        <v>42599</v>
      </c>
      <c r="CE1674" s="2">
        <v>0.58819444444444702</v>
      </c>
      <c r="CF1674" s="2" t="s">
        <v>3353</v>
      </c>
      <c r="CG1674" s="2">
        <v>42599.590277777781</v>
      </c>
      <c r="CH1674" s="2">
        <v>42599.583333333336</v>
      </c>
      <c r="CI1674" t="s">
        <v>3351</v>
      </c>
      <c r="CJ1674" t="s">
        <v>3330</v>
      </c>
      <c r="CK1674">
        <v>1010.26143037</v>
      </c>
      <c r="CL1674">
        <v>25.9444444444444</v>
      </c>
      <c r="CM1674">
        <v>0</v>
      </c>
      <c r="CN1674">
        <v>53</v>
      </c>
      <c r="CO1674">
        <v>141</v>
      </c>
      <c r="CP1674">
        <v>4.4000000000000004</v>
      </c>
      <c r="CQ1674">
        <v>8.6999999999999993</v>
      </c>
      <c r="CR1674">
        <v>3.1</v>
      </c>
      <c r="CS1674">
        <v>2</v>
      </c>
      <c r="CT1674" t="s">
        <v>1320</v>
      </c>
      <c r="CU1674">
        <v>24</v>
      </c>
      <c r="CV1674">
        <v>22</v>
      </c>
      <c r="CW1674">
        <v>24</v>
      </c>
      <c r="CX1674">
        <v>21</v>
      </c>
      <c r="CY1674">
        <v>23</v>
      </c>
      <c r="CZ1674">
        <v>19</v>
      </c>
      <c r="DA1674" t="s">
        <v>27</v>
      </c>
      <c r="DB1674" t="s">
        <v>27</v>
      </c>
    </row>
    <row r="1675" spans="4:106">
      <c r="D1675" s="3">
        <v>23</v>
      </c>
      <c r="BD1675" s="39">
        <v>42599</v>
      </c>
      <c r="BE1675" s="23">
        <v>0.58888888888889102</v>
      </c>
      <c r="BF1675" s="10" t="str">
        <f t="shared" si="158"/>
        <v>17/08/2016 14:08</v>
      </c>
      <c r="BG1675" s="35">
        <f t="shared" si="162"/>
        <v>42599.590277777781</v>
      </c>
      <c r="BH1675" s="35">
        <f t="shared" si="159"/>
        <v>42599.583333333336</v>
      </c>
      <c r="BI1675" t="str">
        <f t="shared" si="160"/>
        <v>17/08/2016 14:10:00</v>
      </c>
      <c r="BJ1675" s="40" t="str">
        <f t="shared" si="161"/>
        <v>17/08/2016 14:00:00</v>
      </c>
      <c r="BK1675">
        <f>VLOOKUP($BI1675, [1]TableView_704030_20160816_20160!$D$2:$M$5095,3,FALSE)</f>
        <v>1010.26143037</v>
      </c>
      <c r="BL1675">
        <f>VLOOKUP($BI1675, [1]TableView_704030_20160816_20160!$D$2:$M$5095,8,FALSE)</f>
        <v>25.9444444444444</v>
      </c>
      <c r="BM1675">
        <f>VLOOKUP($BI1675, [1]TableView_704030_20160816_20160!$D$2:$M$5095,10,FALSE)</f>
        <v>0</v>
      </c>
      <c r="BN1675">
        <f>VLOOKUP($BI1675, [1]TableView_704030_20160816_20160!$D$2:$M$5095,4,FALSE)</f>
        <v>53</v>
      </c>
      <c r="BO1675">
        <f>VLOOKUP($BI1675, [1]TableView_704030_20160816_20160!$D$2:$M$5095,6,FALSE)</f>
        <v>141</v>
      </c>
      <c r="BP1675">
        <f>VLOOKUP($BI1675, [1]TableView_704030_20160816_20160!$D$2:$M$5095,7,FALSE)</f>
        <v>4.4000000000000004</v>
      </c>
      <c r="BQ1675">
        <f>VLOOKUP($BI1675, [1]TableView_704030_20160816_20160!$D$2:$M$5095,2,FALSE)</f>
        <v>8.6999999999999993</v>
      </c>
      <c r="BR1675">
        <f>VLOOKUP($BJ1675, [2]aacb8965d69cc6fd1cb3a5cae9e8ae7!$C$6:$F$853,4,FALSE)</f>
        <v>3.1</v>
      </c>
      <c r="BS1675" s="15">
        <v>2</v>
      </c>
      <c r="BT1675" t="str">
        <f t="shared" si="156"/>
        <v>17/08/2016 2</v>
      </c>
      <c r="BU1675">
        <f>VLOOKUP($BT1675, [3]Sheet1!$D$3:$T$89,4,FALSE)</f>
        <v>24</v>
      </c>
      <c r="BV1675">
        <f>VLOOKUP($BT1675, [3]Sheet1!$D$3:$T$89,5,FALSE)</f>
        <v>22</v>
      </c>
      <c r="BW1675">
        <f>VLOOKUP($BT1675, [3]Sheet1!$D$3:$T$89,8,FALSE)</f>
        <v>24</v>
      </c>
      <c r="BX1675">
        <f>VLOOKUP($BT1675, [3]Sheet1!$D$3:$T$89,9,FALSE)</f>
        <v>21</v>
      </c>
      <c r="BY1675">
        <f>VLOOKUP($BT1675, [3]Sheet1!$D$3:$T$89,12,FALSE)</f>
        <v>23</v>
      </c>
      <c r="BZ1675">
        <f>VLOOKUP($BT1675, [3]Sheet1!$D$3:$T$89,13,FALSE)</f>
        <v>19</v>
      </c>
      <c r="CA1675" t="str">
        <f>VLOOKUP($BT1675, [3]Sheet1!$D$3:$T$89,16,FALSE)</f>
        <v>N/A</v>
      </c>
      <c r="CB1675" t="str">
        <f>VLOOKUP($BT1675, [3]Sheet1!$D$3:$T$89,17,FALSE)</f>
        <v>N/A</v>
      </c>
      <c r="CD1675" s="12">
        <v>42599</v>
      </c>
      <c r="CE1675" s="2">
        <v>0.58888888888889102</v>
      </c>
      <c r="CF1675" s="2" t="s">
        <v>3354</v>
      </c>
      <c r="CG1675" s="2">
        <v>42599.590277777781</v>
      </c>
      <c r="CH1675" s="2">
        <v>42599.583333333336</v>
      </c>
      <c r="CI1675" t="s">
        <v>3351</v>
      </c>
      <c r="CJ1675" t="s">
        <v>3330</v>
      </c>
      <c r="CK1675">
        <v>1010.26143037</v>
      </c>
      <c r="CL1675">
        <v>25.9444444444444</v>
      </c>
      <c r="CM1675">
        <v>0</v>
      </c>
      <c r="CN1675">
        <v>53</v>
      </c>
      <c r="CO1675">
        <v>141</v>
      </c>
      <c r="CP1675">
        <v>4.4000000000000004</v>
      </c>
      <c r="CQ1675">
        <v>8.6999999999999993</v>
      </c>
      <c r="CR1675">
        <v>3.1</v>
      </c>
      <c r="CS1675">
        <v>2</v>
      </c>
      <c r="CT1675" t="s">
        <v>1320</v>
      </c>
      <c r="CU1675">
        <v>24</v>
      </c>
      <c r="CV1675">
        <v>22</v>
      </c>
      <c r="CW1675">
        <v>24</v>
      </c>
      <c r="CX1675">
        <v>21</v>
      </c>
      <c r="CY1675">
        <v>23</v>
      </c>
      <c r="CZ1675">
        <v>19</v>
      </c>
      <c r="DA1675" t="s">
        <v>27</v>
      </c>
      <c r="DB1675" t="s">
        <v>27</v>
      </c>
    </row>
    <row r="1676" spans="4:106">
      <c r="D1676" s="3">
        <v>24</v>
      </c>
      <c r="BD1676" s="39">
        <v>42599</v>
      </c>
      <c r="BE1676" s="23">
        <v>0.58958333333333601</v>
      </c>
      <c r="BF1676" s="10" t="str">
        <f t="shared" si="158"/>
        <v>17/08/2016 14:09</v>
      </c>
      <c r="BG1676" s="35">
        <f t="shared" si="162"/>
        <v>42599.590277777781</v>
      </c>
      <c r="BH1676" s="35">
        <f t="shared" si="159"/>
        <v>42599.583333333336</v>
      </c>
      <c r="BI1676" t="str">
        <f t="shared" si="160"/>
        <v>17/08/2016 14:10:00</v>
      </c>
      <c r="BJ1676" s="40" t="str">
        <f t="shared" si="161"/>
        <v>17/08/2016 14:00:00</v>
      </c>
      <c r="BK1676">
        <f>VLOOKUP($BI1676, [1]TableView_704030_20160816_20160!$D$2:$M$5095,3,FALSE)</f>
        <v>1010.26143037</v>
      </c>
      <c r="BL1676">
        <f>VLOOKUP($BI1676, [1]TableView_704030_20160816_20160!$D$2:$M$5095,8,FALSE)</f>
        <v>25.9444444444444</v>
      </c>
      <c r="BM1676">
        <f>VLOOKUP($BI1676, [1]TableView_704030_20160816_20160!$D$2:$M$5095,10,FALSE)</f>
        <v>0</v>
      </c>
      <c r="BN1676">
        <f>VLOOKUP($BI1676, [1]TableView_704030_20160816_20160!$D$2:$M$5095,4,FALSE)</f>
        <v>53</v>
      </c>
      <c r="BO1676">
        <f>VLOOKUP($BI1676, [1]TableView_704030_20160816_20160!$D$2:$M$5095,6,FALSE)</f>
        <v>141</v>
      </c>
      <c r="BP1676">
        <f>VLOOKUP($BI1676, [1]TableView_704030_20160816_20160!$D$2:$M$5095,7,FALSE)</f>
        <v>4.4000000000000004</v>
      </c>
      <c r="BQ1676">
        <f>VLOOKUP($BI1676, [1]TableView_704030_20160816_20160!$D$2:$M$5095,2,FALSE)</f>
        <v>8.6999999999999993</v>
      </c>
      <c r="BR1676">
        <f>VLOOKUP($BJ1676, [2]aacb8965d69cc6fd1cb3a5cae9e8ae7!$C$6:$F$853,4,FALSE)</f>
        <v>3.1</v>
      </c>
      <c r="BS1676" s="15">
        <v>2</v>
      </c>
      <c r="BT1676" t="str">
        <f t="shared" si="156"/>
        <v>17/08/2016 2</v>
      </c>
      <c r="BU1676">
        <f>VLOOKUP($BT1676, [3]Sheet1!$D$3:$T$89,4,FALSE)</f>
        <v>24</v>
      </c>
      <c r="BV1676">
        <f>VLOOKUP($BT1676, [3]Sheet1!$D$3:$T$89,5,FALSE)</f>
        <v>22</v>
      </c>
      <c r="BW1676">
        <f>VLOOKUP($BT1676, [3]Sheet1!$D$3:$T$89,8,FALSE)</f>
        <v>24</v>
      </c>
      <c r="BX1676">
        <f>VLOOKUP($BT1676, [3]Sheet1!$D$3:$T$89,9,FALSE)</f>
        <v>21</v>
      </c>
      <c r="BY1676">
        <f>VLOOKUP($BT1676, [3]Sheet1!$D$3:$T$89,12,FALSE)</f>
        <v>23</v>
      </c>
      <c r="BZ1676">
        <f>VLOOKUP($BT1676, [3]Sheet1!$D$3:$T$89,13,FALSE)</f>
        <v>19</v>
      </c>
      <c r="CA1676" t="str">
        <f>VLOOKUP($BT1676, [3]Sheet1!$D$3:$T$89,16,FALSE)</f>
        <v>N/A</v>
      </c>
      <c r="CB1676" t="str">
        <f>VLOOKUP($BT1676, [3]Sheet1!$D$3:$T$89,17,FALSE)</f>
        <v>N/A</v>
      </c>
      <c r="CD1676" s="12">
        <v>42599</v>
      </c>
      <c r="CE1676" s="2">
        <v>0.58958333333333601</v>
      </c>
      <c r="CF1676" s="2" t="s">
        <v>3355</v>
      </c>
      <c r="CG1676" s="2">
        <v>42599.590277777781</v>
      </c>
      <c r="CH1676" s="2">
        <v>42599.583333333336</v>
      </c>
      <c r="CI1676" t="s">
        <v>3351</v>
      </c>
      <c r="CJ1676" t="s">
        <v>3330</v>
      </c>
      <c r="CK1676">
        <v>1010.26143037</v>
      </c>
      <c r="CL1676">
        <v>25.9444444444444</v>
      </c>
      <c r="CM1676">
        <v>0</v>
      </c>
      <c r="CN1676">
        <v>53</v>
      </c>
      <c r="CO1676">
        <v>141</v>
      </c>
      <c r="CP1676">
        <v>4.4000000000000004</v>
      </c>
      <c r="CQ1676">
        <v>8.6999999999999993</v>
      </c>
      <c r="CR1676">
        <v>3.1</v>
      </c>
      <c r="CS1676">
        <v>2</v>
      </c>
      <c r="CT1676" t="s">
        <v>1320</v>
      </c>
      <c r="CU1676">
        <v>24</v>
      </c>
      <c r="CV1676">
        <v>22</v>
      </c>
      <c r="CW1676">
        <v>24</v>
      </c>
      <c r="CX1676">
        <v>21</v>
      </c>
      <c r="CY1676">
        <v>23</v>
      </c>
      <c r="CZ1676">
        <v>19</v>
      </c>
      <c r="DA1676" t="s">
        <v>27</v>
      </c>
      <c r="DB1676" t="s">
        <v>27</v>
      </c>
    </row>
    <row r="1677" spans="4:106">
      <c r="D1677" s="3">
        <v>25</v>
      </c>
      <c r="BD1677" s="39">
        <v>42599</v>
      </c>
      <c r="BE1677" s="23">
        <v>0.59027777777778001</v>
      </c>
      <c r="BF1677" s="10" t="str">
        <f t="shared" si="158"/>
        <v>17/08/2016 14:10</v>
      </c>
      <c r="BG1677" s="35">
        <f t="shared" si="162"/>
        <v>42599.590277777781</v>
      </c>
      <c r="BH1677" s="35">
        <f t="shared" si="159"/>
        <v>42599.583333333336</v>
      </c>
      <c r="BI1677" t="str">
        <f t="shared" si="160"/>
        <v>17/08/2016 14:10:00</v>
      </c>
      <c r="BJ1677" s="40" t="str">
        <f t="shared" si="161"/>
        <v>17/08/2016 14:00:00</v>
      </c>
      <c r="BK1677">
        <f>VLOOKUP($BI1677, [1]TableView_704030_20160816_20160!$D$2:$M$5095,3,FALSE)</f>
        <v>1010.26143037</v>
      </c>
      <c r="BL1677">
        <f>VLOOKUP($BI1677, [1]TableView_704030_20160816_20160!$D$2:$M$5095,8,FALSE)</f>
        <v>25.9444444444444</v>
      </c>
      <c r="BM1677">
        <f>VLOOKUP($BI1677, [1]TableView_704030_20160816_20160!$D$2:$M$5095,10,FALSE)</f>
        <v>0</v>
      </c>
      <c r="BN1677">
        <f>VLOOKUP($BI1677, [1]TableView_704030_20160816_20160!$D$2:$M$5095,4,FALSE)</f>
        <v>53</v>
      </c>
      <c r="BO1677">
        <f>VLOOKUP($BI1677, [1]TableView_704030_20160816_20160!$D$2:$M$5095,6,FALSE)</f>
        <v>141</v>
      </c>
      <c r="BP1677">
        <f>VLOOKUP($BI1677, [1]TableView_704030_20160816_20160!$D$2:$M$5095,7,FALSE)</f>
        <v>4.4000000000000004</v>
      </c>
      <c r="BQ1677">
        <f>VLOOKUP($BI1677, [1]TableView_704030_20160816_20160!$D$2:$M$5095,2,FALSE)</f>
        <v>8.6999999999999993</v>
      </c>
      <c r="BR1677">
        <f>VLOOKUP($BJ1677, [2]aacb8965d69cc6fd1cb3a5cae9e8ae7!$C$6:$F$853,4,FALSE)</f>
        <v>3.1</v>
      </c>
      <c r="BS1677" s="15">
        <v>2</v>
      </c>
      <c r="BT1677" t="str">
        <f t="shared" si="156"/>
        <v>17/08/2016 2</v>
      </c>
      <c r="BU1677">
        <f>VLOOKUP($BT1677, [3]Sheet1!$D$3:$T$89,4,FALSE)</f>
        <v>24</v>
      </c>
      <c r="BV1677">
        <f>VLOOKUP($BT1677, [3]Sheet1!$D$3:$T$89,5,FALSE)</f>
        <v>22</v>
      </c>
      <c r="BW1677">
        <f>VLOOKUP($BT1677, [3]Sheet1!$D$3:$T$89,8,FALSE)</f>
        <v>24</v>
      </c>
      <c r="BX1677">
        <f>VLOOKUP($BT1677, [3]Sheet1!$D$3:$T$89,9,FALSE)</f>
        <v>21</v>
      </c>
      <c r="BY1677">
        <f>VLOOKUP($BT1677, [3]Sheet1!$D$3:$T$89,12,FALSE)</f>
        <v>23</v>
      </c>
      <c r="BZ1677">
        <f>VLOOKUP($BT1677, [3]Sheet1!$D$3:$T$89,13,FALSE)</f>
        <v>19</v>
      </c>
      <c r="CA1677" t="str">
        <f>VLOOKUP($BT1677, [3]Sheet1!$D$3:$T$89,16,FALSE)</f>
        <v>N/A</v>
      </c>
      <c r="CB1677" t="str">
        <f>VLOOKUP($BT1677, [3]Sheet1!$D$3:$T$89,17,FALSE)</f>
        <v>N/A</v>
      </c>
      <c r="CD1677" s="12">
        <v>42599</v>
      </c>
      <c r="CE1677" s="2">
        <v>0.59027777777778001</v>
      </c>
      <c r="CF1677" s="2" t="s">
        <v>3356</v>
      </c>
      <c r="CG1677" s="2">
        <v>42599.590277777781</v>
      </c>
      <c r="CH1677" s="2">
        <v>42599.583333333336</v>
      </c>
      <c r="CI1677" t="s">
        <v>3351</v>
      </c>
      <c r="CJ1677" t="s">
        <v>3330</v>
      </c>
      <c r="CK1677">
        <v>1010.26143037</v>
      </c>
      <c r="CL1677">
        <v>25.9444444444444</v>
      </c>
      <c r="CM1677">
        <v>0</v>
      </c>
      <c r="CN1677">
        <v>53</v>
      </c>
      <c r="CO1677">
        <v>141</v>
      </c>
      <c r="CP1677">
        <v>4.4000000000000004</v>
      </c>
      <c r="CQ1677">
        <v>8.6999999999999993</v>
      </c>
      <c r="CR1677">
        <v>3.1</v>
      </c>
      <c r="CS1677">
        <v>2</v>
      </c>
      <c r="CT1677" t="s">
        <v>1320</v>
      </c>
      <c r="CU1677">
        <v>24</v>
      </c>
      <c r="CV1677">
        <v>22</v>
      </c>
      <c r="CW1677">
        <v>24</v>
      </c>
      <c r="CX1677">
        <v>21</v>
      </c>
      <c r="CY1677">
        <v>23</v>
      </c>
      <c r="CZ1677">
        <v>19</v>
      </c>
      <c r="DA1677" t="s">
        <v>27</v>
      </c>
      <c r="DB1677" t="s">
        <v>27</v>
      </c>
    </row>
    <row r="1678" spans="4:106">
      <c r="D1678" s="3">
        <v>26</v>
      </c>
      <c r="BD1678" s="39">
        <v>42599</v>
      </c>
      <c r="BE1678" s="23">
        <v>0.59097222222222501</v>
      </c>
      <c r="BF1678" s="10" t="str">
        <f t="shared" si="158"/>
        <v>17/08/2016 14:11</v>
      </c>
      <c r="BG1678" s="35">
        <f t="shared" si="162"/>
        <v>42599.590277777781</v>
      </c>
      <c r="BH1678" s="35">
        <f t="shared" si="159"/>
        <v>42599.583333333336</v>
      </c>
      <c r="BI1678" t="str">
        <f t="shared" si="160"/>
        <v>17/08/2016 14:10:00</v>
      </c>
      <c r="BJ1678" s="40" t="str">
        <f t="shared" si="161"/>
        <v>17/08/2016 14:00:00</v>
      </c>
      <c r="BK1678">
        <f>VLOOKUP($BI1678, [1]TableView_704030_20160816_20160!$D$2:$M$5095,3,FALSE)</f>
        <v>1010.26143037</v>
      </c>
      <c r="BL1678">
        <f>VLOOKUP($BI1678, [1]TableView_704030_20160816_20160!$D$2:$M$5095,8,FALSE)</f>
        <v>25.9444444444444</v>
      </c>
      <c r="BM1678">
        <f>VLOOKUP($BI1678, [1]TableView_704030_20160816_20160!$D$2:$M$5095,10,FALSE)</f>
        <v>0</v>
      </c>
      <c r="BN1678">
        <f>VLOOKUP($BI1678, [1]TableView_704030_20160816_20160!$D$2:$M$5095,4,FALSE)</f>
        <v>53</v>
      </c>
      <c r="BO1678">
        <f>VLOOKUP($BI1678, [1]TableView_704030_20160816_20160!$D$2:$M$5095,6,FALSE)</f>
        <v>141</v>
      </c>
      <c r="BP1678">
        <f>VLOOKUP($BI1678, [1]TableView_704030_20160816_20160!$D$2:$M$5095,7,FALSE)</f>
        <v>4.4000000000000004</v>
      </c>
      <c r="BQ1678">
        <f>VLOOKUP($BI1678, [1]TableView_704030_20160816_20160!$D$2:$M$5095,2,FALSE)</f>
        <v>8.6999999999999993</v>
      </c>
      <c r="BR1678">
        <f>VLOOKUP($BJ1678, [2]aacb8965d69cc6fd1cb3a5cae9e8ae7!$C$6:$F$853,4,FALSE)</f>
        <v>3.1</v>
      </c>
      <c r="BS1678" s="15">
        <v>2</v>
      </c>
      <c r="BT1678" t="str">
        <f t="shared" si="156"/>
        <v>17/08/2016 2</v>
      </c>
      <c r="BU1678">
        <f>VLOOKUP($BT1678, [3]Sheet1!$D$3:$T$89,4,FALSE)</f>
        <v>24</v>
      </c>
      <c r="BV1678">
        <f>VLOOKUP($BT1678, [3]Sheet1!$D$3:$T$89,5,FALSE)</f>
        <v>22</v>
      </c>
      <c r="BW1678">
        <f>VLOOKUP($BT1678, [3]Sheet1!$D$3:$T$89,8,FALSE)</f>
        <v>24</v>
      </c>
      <c r="BX1678">
        <f>VLOOKUP($BT1678, [3]Sheet1!$D$3:$T$89,9,FALSE)</f>
        <v>21</v>
      </c>
      <c r="BY1678">
        <f>VLOOKUP($BT1678, [3]Sheet1!$D$3:$T$89,12,FALSE)</f>
        <v>23</v>
      </c>
      <c r="BZ1678">
        <f>VLOOKUP($BT1678, [3]Sheet1!$D$3:$T$89,13,FALSE)</f>
        <v>19</v>
      </c>
      <c r="CA1678" t="str">
        <f>VLOOKUP($BT1678, [3]Sheet1!$D$3:$T$89,16,FALSE)</f>
        <v>N/A</v>
      </c>
      <c r="CB1678" t="str">
        <f>VLOOKUP($BT1678, [3]Sheet1!$D$3:$T$89,17,FALSE)</f>
        <v>N/A</v>
      </c>
      <c r="CD1678" s="12">
        <v>42599</v>
      </c>
      <c r="CE1678" s="2">
        <v>0.59097222222222501</v>
      </c>
      <c r="CF1678" s="2" t="s">
        <v>3357</v>
      </c>
      <c r="CG1678" s="2">
        <v>42599.590277777781</v>
      </c>
      <c r="CH1678" s="2">
        <v>42599.583333333336</v>
      </c>
      <c r="CI1678" t="s">
        <v>3351</v>
      </c>
      <c r="CJ1678" t="s">
        <v>3330</v>
      </c>
      <c r="CK1678">
        <v>1010.26143037</v>
      </c>
      <c r="CL1678">
        <v>25.9444444444444</v>
      </c>
      <c r="CM1678">
        <v>0</v>
      </c>
      <c r="CN1678">
        <v>53</v>
      </c>
      <c r="CO1678">
        <v>141</v>
      </c>
      <c r="CP1678">
        <v>4.4000000000000004</v>
      </c>
      <c r="CQ1678">
        <v>8.6999999999999993</v>
      </c>
      <c r="CR1678">
        <v>3.1</v>
      </c>
      <c r="CS1678">
        <v>2</v>
      </c>
      <c r="CT1678" t="s">
        <v>1320</v>
      </c>
      <c r="CU1678">
        <v>24</v>
      </c>
      <c r="CV1678">
        <v>22</v>
      </c>
      <c r="CW1678">
        <v>24</v>
      </c>
      <c r="CX1678">
        <v>21</v>
      </c>
      <c r="CY1678">
        <v>23</v>
      </c>
      <c r="CZ1678">
        <v>19</v>
      </c>
      <c r="DA1678" t="s">
        <v>27</v>
      </c>
      <c r="DB1678" t="s">
        <v>27</v>
      </c>
    </row>
    <row r="1679" spans="4:106">
      <c r="D1679" s="3">
        <v>27</v>
      </c>
      <c r="BD1679" s="39">
        <v>42599</v>
      </c>
      <c r="BE1679" s="23">
        <v>0.59166666666667</v>
      </c>
      <c r="BF1679" s="10" t="str">
        <f t="shared" si="158"/>
        <v>17/08/2016 14:12</v>
      </c>
      <c r="BG1679" s="35">
        <f t="shared" si="162"/>
        <v>42599.590277777781</v>
      </c>
      <c r="BH1679" s="35">
        <f t="shared" si="159"/>
        <v>42599.583333333336</v>
      </c>
      <c r="BI1679" t="str">
        <f t="shared" si="160"/>
        <v>17/08/2016 14:10:00</v>
      </c>
      <c r="BJ1679" s="40" t="str">
        <f t="shared" si="161"/>
        <v>17/08/2016 14:00:00</v>
      </c>
      <c r="BK1679">
        <f>VLOOKUP($BI1679, [1]TableView_704030_20160816_20160!$D$2:$M$5095,3,FALSE)</f>
        <v>1010.26143037</v>
      </c>
      <c r="BL1679">
        <f>VLOOKUP($BI1679, [1]TableView_704030_20160816_20160!$D$2:$M$5095,8,FALSE)</f>
        <v>25.9444444444444</v>
      </c>
      <c r="BM1679">
        <f>VLOOKUP($BI1679, [1]TableView_704030_20160816_20160!$D$2:$M$5095,10,FALSE)</f>
        <v>0</v>
      </c>
      <c r="BN1679">
        <f>VLOOKUP($BI1679, [1]TableView_704030_20160816_20160!$D$2:$M$5095,4,FALSE)</f>
        <v>53</v>
      </c>
      <c r="BO1679">
        <f>VLOOKUP($BI1679, [1]TableView_704030_20160816_20160!$D$2:$M$5095,6,FALSE)</f>
        <v>141</v>
      </c>
      <c r="BP1679">
        <f>VLOOKUP($BI1679, [1]TableView_704030_20160816_20160!$D$2:$M$5095,7,FALSE)</f>
        <v>4.4000000000000004</v>
      </c>
      <c r="BQ1679">
        <f>VLOOKUP($BI1679, [1]TableView_704030_20160816_20160!$D$2:$M$5095,2,FALSE)</f>
        <v>8.6999999999999993</v>
      </c>
      <c r="BR1679">
        <f>VLOOKUP($BJ1679, [2]aacb8965d69cc6fd1cb3a5cae9e8ae7!$C$6:$F$853,4,FALSE)</f>
        <v>3.1</v>
      </c>
      <c r="BS1679" s="15">
        <v>2</v>
      </c>
      <c r="BT1679" t="str">
        <f t="shared" si="156"/>
        <v>17/08/2016 2</v>
      </c>
      <c r="BU1679">
        <f>VLOOKUP($BT1679, [3]Sheet1!$D$3:$T$89,4,FALSE)</f>
        <v>24</v>
      </c>
      <c r="BV1679">
        <f>VLOOKUP($BT1679, [3]Sheet1!$D$3:$T$89,5,FALSE)</f>
        <v>22</v>
      </c>
      <c r="BW1679">
        <f>VLOOKUP($BT1679, [3]Sheet1!$D$3:$T$89,8,FALSE)</f>
        <v>24</v>
      </c>
      <c r="BX1679">
        <f>VLOOKUP($BT1679, [3]Sheet1!$D$3:$T$89,9,FALSE)</f>
        <v>21</v>
      </c>
      <c r="BY1679">
        <f>VLOOKUP($BT1679, [3]Sheet1!$D$3:$T$89,12,FALSE)</f>
        <v>23</v>
      </c>
      <c r="BZ1679">
        <f>VLOOKUP($BT1679, [3]Sheet1!$D$3:$T$89,13,FALSE)</f>
        <v>19</v>
      </c>
      <c r="CA1679" t="str">
        <f>VLOOKUP($BT1679, [3]Sheet1!$D$3:$T$89,16,FALSE)</f>
        <v>N/A</v>
      </c>
      <c r="CB1679" t="str">
        <f>VLOOKUP($BT1679, [3]Sheet1!$D$3:$T$89,17,FALSE)</f>
        <v>N/A</v>
      </c>
      <c r="CD1679" s="12">
        <v>42599</v>
      </c>
      <c r="CE1679" s="2">
        <v>0.59166666666667</v>
      </c>
      <c r="CF1679" s="2" t="s">
        <v>3358</v>
      </c>
      <c r="CG1679" s="2">
        <v>42599.590277777781</v>
      </c>
      <c r="CH1679" s="2">
        <v>42599.583333333336</v>
      </c>
      <c r="CI1679" t="s">
        <v>3351</v>
      </c>
      <c r="CJ1679" t="s">
        <v>3330</v>
      </c>
      <c r="CK1679">
        <v>1010.26143037</v>
      </c>
      <c r="CL1679">
        <v>25.9444444444444</v>
      </c>
      <c r="CM1679">
        <v>0</v>
      </c>
      <c r="CN1679">
        <v>53</v>
      </c>
      <c r="CO1679">
        <v>141</v>
      </c>
      <c r="CP1679">
        <v>4.4000000000000004</v>
      </c>
      <c r="CQ1679">
        <v>8.6999999999999993</v>
      </c>
      <c r="CR1679">
        <v>3.1</v>
      </c>
      <c r="CS1679">
        <v>2</v>
      </c>
      <c r="CT1679" t="s">
        <v>1320</v>
      </c>
      <c r="CU1679">
        <v>24</v>
      </c>
      <c r="CV1679">
        <v>22</v>
      </c>
      <c r="CW1679">
        <v>24</v>
      </c>
      <c r="CX1679">
        <v>21</v>
      </c>
      <c r="CY1679">
        <v>23</v>
      </c>
      <c r="CZ1679">
        <v>19</v>
      </c>
      <c r="DA1679" t="s">
        <v>27</v>
      </c>
      <c r="DB1679" t="s">
        <v>27</v>
      </c>
    </row>
    <row r="1680" spans="4:106">
      <c r="D1680" s="3">
        <v>28</v>
      </c>
      <c r="BD1680" s="39">
        <v>42599</v>
      </c>
      <c r="BE1680" s="23">
        <v>0.592361111111114</v>
      </c>
      <c r="BF1680" s="10" t="str">
        <f t="shared" si="158"/>
        <v>17/08/2016 14:13</v>
      </c>
      <c r="BG1680" s="35">
        <f t="shared" si="162"/>
        <v>42599.590277777781</v>
      </c>
      <c r="BH1680" s="35">
        <f t="shared" si="159"/>
        <v>42599.583333333336</v>
      </c>
      <c r="BI1680" t="str">
        <f t="shared" si="160"/>
        <v>17/08/2016 14:10:00</v>
      </c>
      <c r="BJ1680" s="40" t="str">
        <f t="shared" si="161"/>
        <v>17/08/2016 14:00:00</v>
      </c>
      <c r="BK1680">
        <f>VLOOKUP($BI1680, [1]TableView_704030_20160816_20160!$D$2:$M$5095,3,FALSE)</f>
        <v>1010.26143037</v>
      </c>
      <c r="BL1680">
        <f>VLOOKUP($BI1680, [1]TableView_704030_20160816_20160!$D$2:$M$5095,8,FALSE)</f>
        <v>25.9444444444444</v>
      </c>
      <c r="BM1680">
        <f>VLOOKUP($BI1680, [1]TableView_704030_20160816_20160!$D$2:$M$5095,10,FALSE)</f>
        <v>0</v>
      </c>
      <c r="BN1680">
        <f>VLOOKUP($BI1680, [1]TableView_704030_20160816_20160!$D$2:$M$5095,4,FALSE)</f>
        <v>53</v>
      </c>
      <c r="BO1680">
        <f>VLOOKUP($BI1680, [1]TableView_704030_20160816_20160!$D$2:$M$5095,6,FALSE)</f>
        <v>141</v>
      </c>
      <c r="BP1680">
        <f>VLOOKUP($BI1680, [1]TableView_704030_20160816_20160!$D$2:$M$5095,7,FALSE)</f>
        <v>4.4000000000000004</v>
      </c>
      <c r="BQ1680">
        <f>VLOOKUP($BI1680, [1]TableView_704030_20160816_20160!$D$2:$M$5095,2,FALSE)</f>
        <v>8.6999999999999993</v>
      </c>
      <c r="BR1680">
        <f>VLOOKUP($BJ1680, [2]aacb8965d69cc6fd1cb3a5cae9e8ae7!$C$6:$F$853,4,FALSE)</f>
        <v>3.1</v>
      </c>
      <c r="BS1680" s="15">
        <v>2</v>
      </c>
      <c r="BT1680" t="str">
        <f t="shared" si="156"/>
        <v>17/08/2016 2</v>
      </c>
      <c r="BU1680">
        <f>VLOOKUP($BT1680, [3]Sheet1!$D$3:$T$89,4,FALSE)</f>
        <v>24</v>
      </c>
      <c r="BV1680">
        <f>VLOOKUP($BT1680, [3]Sheet1!$D$3:$T$89,5,FALSE)</f>
        <v>22</v>
      </c>
      <c r="BW1680">
        <f>VLOOKUP($BT1680, [3]Sheet1!$D$3:$T$89,8,FALSE)</f>
        <v>24</v>
      </c>
      <c r="BX1680">
        <f>VLOOKUP($BT1680, [3]Sheet1!$D$3:$T$89,9,FALSE)</f>
        <v>21</v>
      </c>
      <c r="BY1680">
        <f>VLOOKUP($BT1680, [3]Sheet1!$D$3:$T$89,12,FALSE)</f>
        <v>23</v>
      </c>
      <c r="BZ1680">
        <f>VLOOKUP($BT1680, [3]Sheet1!$D$3:$T$89,13,FALSE)</f>
        <v>19</v>
      </c>
      <c r="CA1680" t="str">
        <f>VLOOKUP($BT1680, [3]Sheet1!$D$3:$T$89,16,FALSE)</f>
        <v>N/A</v>
      </c>
      <c r="CB1680" t="str">
        <f>VLOOKUP($BT1680, [3]Sheet1!$D$3:$T$89,17,FALSE)</f>
        <v>N/A</v>
      </c>
      <c r="CD1680" s="12">
        <v>42599</v>
      </c>
      <c r="CE1680" s="2">
        <v>0.592361111111114</v>
      </c>
      <c r="CF1680" s="2" t="s">
        <v>3359</v>
      </c>
      <c r="CG1680" s="2">
        <v>42599.590277777781</v>
      </c>
      <c r="CH1680" s="2">
        <v>42599.583333333336</v>
      </c>
      <c r="CI1680" t="s">
        <v>3351</v>
      </c>
      <c r="CJ1680" t="s">
        <v>3330</v>
      </c>
      <c r="CK1680">
        <v>1010.26143037</v>
      </c>
      <c r="CL1680">
        <v>25.9444444444444</v>
      </c>
      <c r="CM1680">
        <v>0</v>
      </c>
      <c r="CN1680">
        <v>53</v>
      </c>
      <c r="CO1680">
        <v>141</v>
      </c>
      <c r="CP1680">
        <v>4.4000000000000004</v>
      </c>
      <c r="CQ1680">
        <v>8.6999999999999993</v>
      </c>
      <c r="CR1680">
        <v>3.1</v>
      </c>
      <c r="CS1680">
        <v>2</v>
      </c>
      <c r="CT1680" t="s">
        <v>1320</v>
      </c>
      <c r="CU1680">
        <v>24</v>
      </c>
      <c r="CV1680">
        <v>22</v>
      </c>
      <c r="CW1680">
        <v>24</v>
      </c>
      <c r="CX1680">
        <v>21</v>
      </c>
      <c r="CY1680">
        <v>23</v>
      </c>
      <c r="CZ1680">
        <v>19</v>
      </c>
      <c r="DA1680" t="s">
        <v>27</v>
      </c>
      <c r="DB1680" t="s">
        <v>27</v>
      </c>
    </row>
    <row r="1681" spans="1:106">
      <c r="D1681" s="3">
        <v>29</v>
      </c>
      <c r="BD1681" s="39">
        <v>42599</v>
      </c>
      <c r="BE1681" s="23">
        <v>0.593055555555559</v>
      </c>
      <c r="BF1681" s="10" t="str">
        <f t="shared" si="158"/>
        <v>17/08/2016 14:14</v>
      </c>
      <c r="BG1681" s="35">
        <f t="shared" si="162"/>
        <v>42599.590277777781</v>
      </c>
      <c r="BH1681" s="35">
        <f t="shared" si="159"/>
        <v>42599.583333333336</v>
      </c>
      <c r="BI1681" t="str">
        <f t="shared" si="160"/>
        <v>17/08/2016 14:10:00</v>
      </c>
      <c r="BJ1681" s="40" t="str">
        <f t="shared" si="161"/>
        <v>17/08/2016 14:00:00</v>
      </c>
      <c r="BK1681">
        <f>VLOOKUP($BI1681, [1]TableView_704030_20160816_20160!$D$2:$M$5095,3,FALSE)</f>
        <v>1010.26143037</v>
      </c>
      <c r="BL1681">
        <f>VLOOKUP($BI1681, [1]TableView_704030_20160816_20160!$D$2:$M$5095,8,FALSE)</f>
        <v>25.9444444444444</v>
      </c>
      <c r="BM1681">
        <f>VLOOKUP($BI1681, [1]TableView_704030_20160816_20160!$D$2:$M$5095,10,FALSE)</f>
        <v>0</v>
      </c>
      <c r="BN1681">
        <f>VLOOKUP($BI1681, [1]TableView_704030_20160816_20160!$D$2:$M$5095,4,FALSE)</f>
        <v>53</v>
      </c>
      <c r="BO1681">
        <f>VLOOKUP($BI1681, [1]TableView_704030_20160816_20160!$D$2:$M$5095,6,FALSE)</f>
        <v>141</v>
      </c>
      <c r="BP1681">
        <f>VLOOKUP($BI1681, [1]TableView_704030_20160816_20160!$D$2:$M$5095,7,FALSE)</f>
        <v>4.4000000000000004</v>
      </c>
      <c r="BQ1681">
        <f>VLOOKUP($BI1681, [1]TableView_704030_20160816_20160!$D$2:$M$5095,2,FALSE)</f>
        <v>8.6999999999999993</v>
      </c>
      <c r="BR1681">
        <f>VLOOKUP($BJ1681, [2]aacb8965d69cc6fd1cb3a5cae9e8ae7!$C$6:$F$853,4,FALSE)</f>
        <v>3.1</v>
      </c>
      <c r="BS1681" s="15">
        <v>2</v>
      </c>
      <c r="BT1681" t="str">
        <f t="shared" si="156"/>
        <v>17/08/2016 2</v>
      </c>
      <c r="BU1681">
        <f>VLOOKUP($BT1681, [3]Sheet1!$D$3:$T$89,4,FALSE)</f>
        <v>24</v>
      </c>
      <c r="BV1681">
        <f>VLOOKUP($BT1681, [3]Sheet1!$D$3:$T$89,5,FALSE)</f>
        <v>22</v>
      </c>
      <c r="BW1681">
        <f>VLOOKUP($BT1681, [3]Sheet1!$D$3:$T$89,8,FALSE)</f>
        <v>24</v>
      </c>
      <c r="BX1681">
        <f>VLOOKUP($BT1681, [3]Sheet1!$D$3:$T$89,9,FALSE)</f>
        <v>21</v>
      </c>
      <c r="BY1681">
        <f>VLOOKUP($BT1681, [3]Sheet1!$D$3:$T$89,12,FALSE)</f>
        <v>23</v>
      </c>
      <c r="BZ1681">
        <f>VLOOKUP($BT1681, [3]Sheet1!$D$3:$T$89,13,FALSE)</f>
        <v>19</v>
      </c>
      <c r="CA1681" t="str">
        <f>VLOOKUP($BT1681, [3]Sheet1!$D$3:$T$89,16,FALSE)</f>
        <v>N/A</v>
      </c>
      <c r="CB1681" t="str">
        <f>VLOOKUP($BT1681, [3]Sheet1!$D$3:$T$89,17,FALSE)</f>
        <v>N/A</v>
      </c>
      <c r="CD1681" s="12">
        <v>42599</v>
      </c>
      <c r="CE1681" s="2">
        <v>0.593055555555559</v>
      </c>
      <c r="CF1681" s="2" t="s">
        <v>3360</v>
      </c>
      <c r="CG1681" s="2">
        <v>42599.590277777781</v>
      </c>
      <c r="CH1681" s="2">
        <v>42599.583333333336</v>
      </c>
      <c r="CI1681" t="s">
        <v>3351</v>
      </c>
      <c r="CJ1681" t="s">
        <v>3330</v>
      </c>
      <c r="CK1681">
        <v>1010.26143037</v>
      </c>
      <c r="CL1681">
        <v>25.9444444444444</v>
      </c>
      <c r="CM1681">
        <v>0</v>
      </c>
      <c r="CN1681">
        <v>53</v>
      </c>
      <c r="CO1681">
        <v>141</v>
      </c>
      <c r="CP1681">
        <v>4.4000000000000004</v>
      </c>
      <c r="CQ1681">
        <v>8.6999999999999993</v>
      </c>
      <c r="CR1681">
        <v>3.1</v>
      </c>
      <c r="CS1681">
        <v>2</v>
      </c>
      <c r="CT1681" t="s">
        <v>1320</v>
      </c>
      <c r="CU1681">
        <v>24</v>
      </c>
      <c r="CV1681">
        <v>22</v>
      </c>
      <c r="CW1681">
        <v>24</v>
      </c>
      <c r="CX1681">
        <v>21</v>
      </c>
      <c r="CY1681">
        <v>23</v>
      </c>
      <c r="CZ1681">
        <v>19</v>
      </c>
      <c r="DA1681" t="s">
        <v>27</v>
      </c>
      <c r="DB1681" t="s">
        <v>27</v>
      </c>
    </row>
    <row r="1682" spans="1:106">
      <c r="D1682" s="3">
        <v>30</v>
      </c>
      <c r="BD1682" s="39">
        <v>42599</v>
      </c>
      <c r="BE1682" s="23">
        <v>0.593750000000003</v>
      </c>
      <c r="BF1682" s="10" t="str">
        <f t="shared" si="158"/>
        <v>17/08/2016 14:15</v>
      </c>
      <c r="BG1682" s="35">
        <f t="shared" si="162"/>
        <v>42599.597222222219</v>
      </c>
      <c r="BH1682" s="35">
        <f t="shared" si="159"/>
        <v>42599.604166666664</v>
      </c>
      <c r="BI1682" t="str">
        <f t="shared" si="160"/>
        <v>17/08/2016 14:20:00</v>
      </c>
      <c r="BJ1682" s="40" t="str">
        <f t="shared" si="161"/>
        <v>17/08/2016 14:30:00</v>
      </c>
      <c r="BK1682">
        <f>VLOOKUP($BI1682, [1]TableView_704030_20160816_20160!$D$2:$M$5095,3,FALSE)</f>
        <v>1010.05824703</v>
      </c>
      <c r="BL1682">
        <f>VLOOKUP($BI1682, [1]TableView_704030_20160816_20160!$D$2:$M$5095,8,FALSE)</f>
        <v>25.9444444444444</v>
      </c>
      <c r="BM1682">
        <f>VLOOKUP($BI1682, [1]TableView_704030_20160816_20160!$D$2:$M$5095,10,FALSE)</f>
        <v>0</v>
      </c>
      <c r="BN1682">
        <f>VLOOKUP($BI1682, [1]TableView_704030_20160816_20160!$D$2:$M$5095,4,FALSE)</f>
        <v>53</v>
      </c>
      <c r="BO1682">
        <f>VLOOKUP($BI1682, [1]TableView_704030_20160816_20160!$D$2:$M$5095,6,FALSE)</f>
        <v>150</v>
      </c>
      <c r="BP1682">
        <f>VLOOKUP($BI1682, [1]TableView_704030_20160816_20160!$D$2:$M$5095,7,FALSE)</f>
        <v>4.8</v>
      </c>
      <c r="BQ1682">
        <f>VLOOKUP($BI1682, [1]TableView_704030_20160816_20160!$D$2:$M$5095,2,FALSE)</f>
        <v>10.4</v>
      </c>
      <c r="BR1682">
        <f>VLOOKUP($BJ1682, [2]aacb8965d69cc6fd1cb3a5cae9e8ae7!$C$6:$F$853,4,FALSE)</f>
        <v>3.3</v>
      </c>
      <c r="BS1682" s="15">
        <v>2</v>
      </c>
      <c r="BT1682" t="str">
        <f t="shared" si="156"/>
        <v>17/08/2016 2</v>
      </c>
      <c r="BU1682">
        <f>VLOOKUP($BT1682, [3]Sheet1!$D$3:$T$89,4,FALSE)</f>
        <v>24</v>
      </c>
      <c r="BV1682">
        <f>VLOOKUP($BT1682, [3]Sheet1!$D$3:$T$89,5,FALSE)</f>
        <v>22</v>
      </c>
      <c r="BW1682">
        <f>VLOOKUP($BT1682, [3]Sheet1!$D$3:$T$89,8,FALSE)</f>
        <v>24</v>
      </c>
      <c r="BX1682">
        <f>VLOOKUP($BT1682, [3]Sheet1!$D$3:$T$89,9,FALSE)</f>
        <v>21</v>
      </c>
      <c r="BY1682">
        <f>VLOOKUP($BT1682, [3]Sheet1!$D$3:$T$89,12,FALSE)</f>
        <v>23</v>
      </c>
      <c r="BZ1682">
        <f>VLOOKUP($BT1682, [3]Sheet1!$D$3:$T$89,13,FALSE)</f>
        <v>19</v>
      </c>
      <c r="CA1682" t="str">
        <f>VLOOKUP($BT1682, [3]Sheet1!$D$3:$T$89,16,FALSE)</f>
        <v>N/A</v>
      </c>
      <c r="CB1682" t="str">
        <f>VLOOKUP($BT1682, [3]Sheet1!$D$3:$T$89,17,FALSE)</f>
        <v>N/A</v>
      </c>
      <c r="CD1682" s="12">
        <v>42599</v>
      </c>
      <c r="CE1682" s="2">
        <v>0.593750000000003</v>
      </c>
      <c r="CF1682" s="2" t="s">
        <v>3361</v>
      </c>
      <c r="CG1682" s="2">
        <v>42599.597222222219</v>
      </c>
      <c r="CH1682" s="2">
        <v>42599.604166666664</v>
      </c>
      <c r="CI1682" t="s">
        <v>3362</v>
      </c>
      <c r="CJ1682" t="s">
        <v>3363</v>
      </c>
      <c r="CK1682">
        <v>1010.05824703</v>
      </c>
      <c r="CL1682">
        <v>25.9444444444444</v>
      </c>
      <c r="CM1682">
        <v>0</v>
      </c>
      <c r="CN1682">
        <v>53</v>
      </c>
      <c r="CO1682">
        <v>150</v>
      </c>
      <c r="CP1682">
        <v>4.8</v>
      </c>
      <c r="CQ1682">
        <v>10.4</v>
      </c>
      <c r="CR1682">
        <v>3.3</v>
      </c>
      <c r="CS1682">
        <v>2</v>
      </c>
      <c r="CT1682" t="s">
        <v>1320</v>
      </c>
      <c r="CU1682">
        <v>24</v>
      </c>
      <c r="CV1682">
        <v>22</v>
      </c>
      <c r="CW1682">
        <v>24</v>
      </c>
      <c r="CX1682">
        <v>21</v>
      </c>
      <c r="CY1682">
        <v>23</v>
      </c>
      <c r="CZ1682">
        <v>19</v>
      </c>
      <c r="DA1682" t="s">
        <v>27</v>
      </c>
      <c r="DB1682" t="s">
        <v>27</v>
      </c>
    </row>
    <row r="1683" spans="1:106" s="7" customFormat="1">
      <c r="B1683" s="16"/>
      <c r="D1683" s="9"/>
      <c r="E1683" s="8"/>
      <c r="L1683" s="8"/>
      <c r="S1683" s="8"/>
      <c r="Z1683" s="8"/>
      <c r="AG1683" s="8"/>
      <c r="AN1683" s="8"/>
      <c r="AT1683" s="21"/>
      <c r="BD1683" s="36">
        <v>42599</v>
      </c>
      <c r="BE1683" s="37">
        <v>0.59444444444444799</v>
      </c>
      <c r="BF1683" s="7" t="str">
        <f t="shared" si="158"/>
        <v>17/08/2016 14:16</v>
      </c>
      <c r="BG1683" s="35">
        <f t="shared" si="162"/>
        <v>42599.597222222219</v>
      </c>
      <c r="BH1683" s="35">
        <f t="shared" si="159"/>
        <v>42599.604166666664</v>
      </c>
      <c r="BI1683" t="str">
        <f t="shared" si="160"/>
        <v>17/08/2016 14:20:00</v>
      </c>
      <c r="BJ1683" s="40" t="str">
        <f t="shared" si="161"/>
        <v>17/08/2016 14:30:00</v>
      </c>
      <c r="BK1683">
        <f>VLOOKUP($BI1683, [1]TableView_704030_20160816_20160!$D$2:$M$5095,3,FALSE)</f>
        <v>1010.05824703</v>
      </c>
      <c r="BL1683">
        <f>VLOOKUP($BI1683, [1]TableView_704030_20160816_20160!$D$2:$M$5095,8,FALSE)</f>
        <v>25.9444444444444</v>
      </c>
      <c r="BM1683">
        <f>VLOOKUP($BI1683, [1]TableView_704030_20160816_20160!$D$2:$M$5095,10,FALSE)</f>
        <v>0</v>
      </c>
      <c r="BN1683">
        <f>VLOOKUP($BI1683, [1]TableView_704030_20160816_20160!$D$2:$M$5095,4,FALSE)</f>
        <v>53</v>
      </c>
      <c r="BO1683">
        <f>VLOOKUP($BI1683, [1]TableView_704030_20160816_20160!$D$2:$M$5095,6,FALSE)</f>
        <v>150</v>
      </c>
      <c r="BP1683">
        <f>VLOOKUP($BI1683, [1]TableView_704030_20160816_20160!$D$2:$M$5095,7,FALSE)</f>
        <v>4.8</v>
      </c>
      <c r="BQ1683">
        <f>VLOOKUP($BI1683, [1]TableView_704030_20160816_20160!$D$2:$M$5095,2,FALSE)</f>
        <v>10.4</v>
      </c>
      <c r="BR1683">
        <f>VLOOKUP($BJ1683, [2]aacb8965d69cc6fd1cb3a5cae9e8ae7!$C$6:$F$853,4,FALSE)</f>
        <v>3.3</v>
      </c>
      <c r="BS1683" s="15">
        <v>2</v>
      </c>
      <c r="BT1683" t="str">
        <f t="shared" si="156"/>
        <v>17/08/2016 2</v>
      </c>
      <c r="BU1683">
        <f>VLOOKUP($BT1683, [3]Sheet1!$D$3:$T$89,4,FALSE)</f>
        <v>24</v>
      </c>
      <c r="BV1683">
        <f>VLOOKUP($BT1683, [3]Sheet1!$D$3:$T$89,5,FALSE)</f>
        <v>22</v>
      </c>
      <c r="BW1683">
        <f>VLOOKUP($BT1683, [3]Sheet1!$D$3:$T$89,8,FALSE)</f>
        <v>24</v>
      </c>
      <c r="BX1683">
        <f>VLOOKUP($BT1683, [3]Sheet1!$D$3:$T$89,9,FALSE)</f>
        <v>21</v>
      </c>
      <c r="BY1683">
        <f>VLOOKUP($BT1683, [3]Sheet1!$D$3:$T$89,12,FALSE)</f>
        <v>23</v>
      </c>
      <c r="BZ1683">
        <f>VLOOKUP($BT1683, [3]Sheet1!$D$3:$T$89,13,FALSE)</f>
        <v>19</v>
      </c>
      <c r="CA1683" t="str">
        <f>VLOOKUP($BT1683, [3]Sheet1!$D$3:$T$89,16,FALSE)</f>
        <v>N/A</v>
      </c>
      <c r="CB1683" t="str">
        <f>VLOOKUP($BT1683, [3]Sheet1!$D$3:$T$89,17,FALSE)</f>
        <v>N/A</v>
      </c>
      <c r="CD1683" s="36">
        <v>42599</v>
      </c>
      <c r="CE1683" s="42">
        <v>0.59444444444444799</v>
      </c>
      <c r="CF1683" s="42" t="s">
        <v>3364</v>
      </c>
      <c r="CG1683" s="42">
        <v>42599.597222222219</v>
      </c>
      <c r="CH1683" s="42">
        <v>42599.604166666664</v>
      </c>
      <c r="CI1683" s="7" t="s">
        <v>3362</v>
      </c>
      <c r="CJ1683" s="7" t="s">
        <v>3363</v>
      </c>
      <c r="CK1683" s="7">
        <v>1010.05824703</v>
      </c>
      <c r="CL1683" s="7">
        <v>25.9444444444444</v>
      </c>
      <c r="CM1683" s="7">
        <v>0</v>
      </c>
      <c r="CN1683" s="7">
        <v>53</v>
      </c>
      <c r="CO1683" s="7">
        <v>150</v>
      </c>
      <c r="CP1683" s="7">
        <v>4.8</v>
      </c>
      <c r="CQ1683" s="7">
        <v>10.4</v>
      </c>
      <c r="CR1683" s="7">
        <v>3.3</v>
      </c>
      <c r="CS1683" s="7">
        <v>2</v>
      </c>
      <c r="CT1683" s="7" t="s">
        <v>1320</v>
      </c>
      <c r="CU1683" s="7">
        <v>24</v>
      </c>
      <c r="CV1683" s="7">
        <v>22</v>
      </c>
      <c r="CW1683" s="7">
        <v>24</v>
      </c>
      <c r="CX1683" s="7">
        <v>21</v>
      </c>
      <c r="CY1683" s="7">
        <v>23</v>
      </c>
      <c r="CZ1683" s="7">
        <v>19</v>
      </c>
      <c r="DA1683" s="7" t="s">
        <v>27</v>
      </c>
      <c r="DB1683" s="7" t="s">
        <v>27</v>
      </c>
    </row>
    <row r="1684" spans="1:106">
      <c r="A1684" t="s">
        <v>0</v>
      </c>
      <c r="B1684" s="17" t="s">
        <v>76</v>
      </c>
      <c r="C1684" s="10"/>
      <c r="D1684" s="11">
        <v>0</v>
      </c>
      <c r="BD1684" s="39">
        <v>42599</v>
      </c>
      <c r="BE1684" s="23">
        <v>0.57291666666666663</v>
      </c>
      <c r="BF1684" s="10" t="str">
        <f t="shared" si="155"/>
        <v>17/08/2016 13:45</v>
      </c>
      <c r="BG1684" s="35">
        <f t="shared" si="162"/>
        <v>42599.576388888891</v>
      </c>
      <c r="BH1684" s="35">
        <f t="shared" si="159"/>
        <v>42599.583333333336</v>
      </c>
      <c r="BI1684" t="str">
        <f t="shared" si="160"/>
        <v>17/08/2016 13:50:00</v>
      </c>
      <c r="BJ1684" s="40" t="str">
        <f t="shared" si="161"/>
        <v>17/08/2016 14:00:00</v>
      </c>
      <c r="BK1684">
        <f>VLOOKUP($BI1684, [1]TableView_704030_20160816_20160!$D$2:$M$5095,3,FALSE)</f>
        <v>1010.53234149</v>
      </c>
      <c r="BL1684">
        <f>VLOOKUP($BI1684, [1]TableView_704030_20160816_20160!$D$2:$M$5095,8,FALSE)</f>
        <v>25.2222222222222</v>
      </c>
      <c r="BM1684">
        <f>VLOOKUP($BI1684, [1]TableView_704030_20160816_20160!$D$2:$M$5095,10,FALSE)</f>
        <v>0</v>
      </c>
      <c r="BN1684">
        <f>VLOOKUP($BI1684, [1]TableView_704030_20160816_20160!$D$2:$M$5095,4,FALSE)</f>
        <v>54</v>
      </c>
      <c r="BO1684">
        <f>VLOOKUP($BI1684, [1]TableView_704030_20160816_20160!$D$2:$M$5095,6,FALSE)</f>
        <v>150</v>
      </c>
      <c r="BP1684">
        <f>VLOOKUP($BI1684, [1]TableView_704030_20160816_20160!$D$2:$M$5095,7,FALSE)</f>
        <v>5.7</v>
      </c>
      <c r="BQ1684">
        <f>VLOOKUP($BI1684, [1]TableView_704030_20160816_20160!$D$2:$M$5095,2,FALSE)</f>
        <v>10.4</v>
      </c>
      <c r="BR1684">
        <f>VLOOKUP($BJ1684, [2]aacb8965d69cc6fd1cb3a5cae9e8ae7!$C$6:$F$853,4,FALSE)</f>
        <v>3.1</v>
      </c>
      <c r="BS1684" s="15">
        <v>3</v>
      </c>
      <c r="BT1684" t="str">
        <f t="shared" si="156"/>
        <v>17/08/2016 3</v>
      </c>
      <c r="BU1684">
        <f>VLOOKUP($BT1684, [3]Sheet1!$D$3:$T$89,4,FALSE)</f>
        <v>24</v>
      </c>
      <c r="BV1684">
        <f>VLOOKUP($BT1684, [3]Sheet1!$D$3:$T$89,5,FALSE)</f>
        <v>22</v>
      </c>
      <c r="BW1684">
        <f>VLOOKUP($BT1684, [3]Sheet1!$D$3:$T$89,8,FALSE)</f>
        <v>24</v>
      </c>
      <c r="BX1684">
        <f>VLOOKUP($BT1684, [3]Sheet1!$D$3:$T$89,9,FALSE)</f>
        <v>21</v>
      </c>
      <c r="BY1684">
        <f>VLOOKUP($BT1684, [3]Sheet1!$D$3:$T$89,12,FALSE)</f>
        <v>21</v>
      </c>
      <c r="BZ1684">
        <f>VLOOKUP($BT1684, [3]Sheet1!$D$3:$T$89,13,FALSE)</f>
        <v>20</v>
      </c>
      <c r="CA1684" t="str">
        <f>VLOOKUP($BT1684, [3]Sheet1!$D$3:$T$89,16,FALSE)</f>
        <v>N/A</v>
      </c>
      <c r="CB1684" t="str">
        <f>VLOOKUP($BT1684, [3]Sheet1!$D$3:$T$89,17,FALSE)</f>
        <v>N/A</v>
      </c>
      <c r="CD1684" s="12">
        <v>42599</v>
      </c>
      <c r="CE1684" s="2">
        <v>0.57291666666666663</v>
      </c>
      <c r="CF1684" s="2" t="s">
        <v>3328</v>
      </c>
      <c r="CG1684" s="2">
        <v>42599.576388888891</v>
      </c>
      <c r="CH1684" s="2">
        <v>42599.583333333336</v>
      </c>
      <c r="CI1684" t="s">
        <v>3329</v>
      </c>
      <c r="CJ1684" t="s">
        <v>3330</v>
      </c>
      <c r="CK1684">
        <v>1010.53234149</v>
      </c>
      <c r="CL1684">
        <v>25.2222222222222</v>
      </c>
      <c r="CM1684">
        <v>0</v>
      </c>
      <c r="CN1684">
        <v>54</v>
      </c>
      <c r="CO1684">
        <v>150</v>
      </c>
      <c r="CP1684">
        <v>5.7</v>
      </c>
      <c r="CQ1684">
        <v>10.4</v>
      </c>
      <c r="CR1684">
        <v>3.1</v>
      </c>
      <c r="CS1684">
        <v>3</v>
      </c>
      <c r="CT1684" t="s">
        <v>1322</v>
      </c>
      <c r="CU1684">
        <v>24</v>
      </c>
      <c r="CV1684">
        <v>22</v>
      </c>
      <c r="CW1684">
        <v>24</v>
      </c>
      <c r="CX1684">
        <v>21</v>
      </c>
      <c r="CY1684">
        <v>21</v>
      </c>
      <c r="CZ1684">
        <v>20</v>
      </c>
      <c r="DA1684" t="s">
        <v>27</v>
      </c>
      <c r="DB1684" t="s">
        <v>27</v>
      </c>
    </row>
    <row r="1685" spans="1:106">
      <c r="A1685" t="s">
        <v>1</v>
      </c>
      <c r="B1685" s="18">
        <v>0.57291666666666663</v>
      </c>
      <c r="D1685" s="3">
        <v>1</v>
      </c>
      <c r="BD1685" s="39">
        <v>42599</v>
      </c>
      <c r="BE1685" s="23">
        <v>0.57361111111111118</v>
      </c>
      <c r="BF1685" s="10" t="str">
        <f t="shared" si="155"/>
        <v>17/08/2016 13:46</v>
      </c>
      <c r="BG1685" s="35">
        <f t="shared" si="162"/>
        <v>42599.576388888891</v>
      </c>
      <c r="BH1685" s="35">
        <f t="shared" si="159"/>
        <v>42599.583333333336</v>
      </c>
      <c r="BI1685" t="str">
        <f t="shared" si="160"/>
        <v>17/08/2016 13:50:00</v>
      </c>
      <c r="BJ1685" s="40" t="str">
        <f t="shared" si="161"/>
        <v>17/08/2016 14:00:00</v>
      </c>
      <c r="BK1685">
        <f>VLOOKUP($BI1685, [1]TableView_704030_20160816_20160!$D$2:$M$5095,3,FALSE)</f>
        <v>1010.53234149</v>
      </c>
      <c r="BL1685">
        <f>VLOOKUP($BI1685, [1]TableView_704030_20160816_20160!$D$2:$M$5095,8,FALSE)</f>
        <v>25.2222222222222</v>
      </c>
      <c r="BM1685">
        <f>VLOOKUP($BI1685, [1]TableView_704030_20160816_20160!$D$2:$M$5095,10,FALSE)</f>
        <v>0</v>
      </c>
      <c r="BN1685">
        <f>VLOOKUP($BI1685, [1]TableView_704030_20160816_20160!$D$2:$M$5095,4,FALSE)</f>
        <v>54</v>
      </c>
      <c r="BO1685">
        <f>VLOOKUP($BI1685, [1]TableView_704030_20160816_20160!$D$2:$M$5095,6,FALSE)</f>
        <v>150</v>
      </c>
      <c r="BP1685">
        <f>VLOOKUP($BI1685, [1]TableView_704030_20160816_20160!$D$2:$M$5095,7,FALSE)</f>
        <v>5.7</v>
      </c>
      <c r="BQ1685">
        <f>VLOOKUP($BI1685, [1]TableView_704030_20160816_20160!$D$2:$M$5095,2,FALSE)</f>
        <v>10.4</v>
      </c>
      <c r="BR1685">
        <f>VLOOKUP($BJ1685, [2]aacb8965d69cc6fd1cb3a5cae9e8ae7!$C$6:$F$853,4,FALSE)</f>
        <v>3.1</v>
      </c>
      <c r="BS1685" s="15">
        <v>3</v>
      </c>
      <c r="BT1685" t="str">
        <f t="shared" si="156"/>
        <v>17/08/2016 3</v>
      </c>
      <c r="BU1685">
        <f>VLOOKUP($BT1685, [3]Sheet1!$D$3:$T$89,4,FALSE)</f>
        <v>24</v>
      </c>
      <c r="BV1685">
        <f>VLOOKUP($BT1685, [3]Sheet1!$D$3:$T$89,5,FALSE)</f>
        <v>22</v>
      </c>
      <c r="BW1685">
        <f>VLOOKUP($BT1685, [3]Sheet1!$D$3:$T$89,8,FALSE)</f>
        <v>24</v>
      </c>
      <c r="BX1685">
        <f>VLOOKUP($BT1685, [3]Sheet1!$D$3:$T$89,9,FALSE)</f>
        <v>21</v>
      </c>
      <c r="BY1685">
        <f>VLOOKUP($BT1685, [3]Sheet1!$D$3:$T$89,12,FALSE)</f>
        <v>21</v>
      </c>
      <c r="BZ1685">
        <f>VLOOKUP($BT1685, [3]Sheet1!$D$3:$T$89,13,FALSE)</f>
        <v>20</v>
      </c>
      <c r="CA1685" t="str">
        <f>VLOOKUP($BT1685, [3]Sheet1!$D$3:$T$89,16,FALSE)</f>
        <v>N/A</v>
      </c>
      <c r="CB1685" t="str">
        <f>VLOOKUP($BT1685, [3]Sheet1!$D$3:$T$89,17,FALSE)</f>
        <v>N/A</v>
      </c>
      <c r="CD1685" s="12">
        <v>42599</v>
      </c>
      <c r="CE1685" s="2">
        <v>0.57361111111111118</v>
      </c>
      <c r="CF1685" s="2" t="s">
        <v>3331</v>
      </c>
      <c r="CG1685" s="2">
        <v>42599.576388888891</v>
      </c>
      <c r="CH1685" s="2">
        <v>42599.583333333336</v>
      </c>
      <c r="CI1685" t="s">
        <v>3329</v>
      </c>
      <c r="CJ1685" t="s">
        <v>3330</v>
      </c>
      <c r="CK1685">
        <v>1010.53234149</v>
      </c>
      <c r="CL1685">
        <v>25.2222222222222</v>
      </c>
      <c r="CM1685">
        <v>0</v>
      </c>
      <c r="CN1685">
        <v>54</v>
      </c>
      <c r="CO1685">
        <v>150</v>
      </c>
      <c r="CP1685">
        <v>5.7</v>
      </c>
      <c r="CQ1685">
        <v>10.4</v>
      </c>
      <c r="CR1685">
        <v>3.1</v>
      </c>
      <c r="CS1685">
        <v>3</v>
      </c>
      <c r="CT1685" t="s">
        <v>1322</v>
      </c>
      <c r="CU1685">
        <v>24</v>
      </c>
      <c r="CV1685">
        <v>22</v>
      </c>
      <c r="CW1685">
        <v>24</v>
      </c>
      <c r="CX1685">
        <v>21</v>
      </c>
      <c r="CY1685">
        <v>21</v>
      </c>
      <c r="CZ1685">
        <v>20</v>
      </c>
      <c r="DA1685" t="s">
        <v>27</v>
      </c>
      <c r="DB1685" t="s">
        <v>27</v>
      </c>
    </row>
    <row r="1686" spans="1:106">
      <c r="A1686" t="s">
        <v>2</v>
      </c>
      <c r="B1686" s="17" t="s">
        <v>859</v>
      </c>
      <c r="D1686" s="3">
        <v>2</v>
      </c>
      <c r="BD1686" s="39">
        <v>42599</v>
      </c>
      <c r="BE1686" s="23">
        <v>0.57430555555555596</v>
      </c>
      <c r="BF1686" s="10" t="str">
        <f t="shared" si="155"/>
        <v>17/08/2016 13:47</v>
      </c>
      <c r="BG1686" s="35">
        <f t="shared" si="162"/>
        <v>42599.576388888891</v>
      </c>
      <c r="BH1686" s="35">
        <f t="shared" si="159"/>
        <v>42599.583333333336</v>
      </c>
      <c r="BI1686" t="str">
        <f t="shared" si="160"/>
        <v>17/08/2016 13:50:00</v>
      </c>
      <c r="BJ1686" s="40" t="str">
        <f t="shared" si="161"/>
        <v>17/08/2016 14:00:00</v>
      </c>
      <c r="BK1686">
        <f>VLOOKUP($BI1686, [1]TableView_704030_20160816_20160!$D$2:$M$5095,3,FALSE)</f>
        <v>1010.53234149</v>
      </c>
      <c r="BL1686">
        <f>VLOOKUP($BI1686, [1]TableView_704030_20160816_20160!$D$2:$M$5095,8,FALSE)</f>
        <v>25.2222222222222</v>
      </c>
      <c r="BM1686">
        <f>VLOOKUP($BI1686, [1]TableView_704030_20160816_20160!$D$2:$M$5095,10,FALSE)</f>
        <v>0</v>
      </c>
      <c r="BN1686">
        <f>VLOOKUP($BI1686, [1]TableView_704030_20160816_20160!$D$2:$M$5095,4,FALSE)</f>
        <v>54</v>
      </c>
      <c r="BO1686">
        <f>VLOOKUP($BI1686, [1]TableView_704030_20160816_20160!$D$2:$M$5095,6,FALSE)</f>
        <v>150</v>
      </c>
      <c r="BP1686">
        <f>VLOOKUP($BI1686, [1]TableView_704030_20160816_20160!$D$2:$M$5095,7,FALSE)</f>
        <v>5.7</v>
      </c>
      <c r="BQ1686">
        <f>VLOOKUP($BI1686, [1]TableView_704030_20160816_20160!$D$2:$M$5095,2,FALSE)</f>
        <v>10.4</v>
      </c>
      <c r="BR1686">
        <f>VLOOKUP($BJ1686, [2]aacb8965d69cc6fd1cb3a5cae9e8ae7!$C$6:$F$853,4,FALSE)</f>
        <v>3.1</v>
      </c>
      <c r="BS1686" s="15">
        <v>3</v>
      </c>
      <c r="BT1686" t="str">
        <f t="shared" ref="BT1686:BT1749" si="163">TEXT(BD1686,"dd/mm/yyyy ")&amp;TEXT(BS1686, "d")</f>
        <v>17/08/2016 3</v>
      </c>
      <c r="BU1686">
        <f>VLOOKUP($BT1686, [3]Sheet1!$D$3:$T$89,4,FALSE)</f>
        <v>24</v>
      </c>
      <c r="BV1686">
        <f>VLOOKUP($BT1686, [3]Sheet1!$D$3:$T$89,5,FALSE)</f>
        <v>22</v>
      </c>
      <c r="BW1686">
        <f>VLOOKUP($BT1686, [3]Sheet1!$D$3:$T$89,8,FALSE)</f>
        <v>24</v>
      </c>
      <c r="BX1686">
        <f>VLOOKUP($BT1686, [3]Sheet1!$D$3:$T$89,9,FALSE)</f>
        <v>21</v>
      </c>
      <c r="BY1686">
        <f>VLOOKUP($BT1686, [3]Sheet1!$D$3:$T$89,12,FALSE)</f>
        <v>21</v>
      </c>
      <c r="BZ1686">
        <f>VLOOKUP($BT1686, [3]Sheet1!$D$3:$T$89,13,FALSE)</f>
        <v>20</v>
      </c>
      <c r="CA1686" t="str">
        <f>VLOOKUP($BT1686, [3]Sheet1!$D$3:$T$89,16,FALSE)</f>
        <v>N/A</v>
      </c>
      <c r="CB1686" t="str">
        <f>VLOOKUP($BT1686, [3]Sheet1!$D$3:$T$89,17,FALSE)</f>
        <v>N/A</v>
      </c>
      <c r="CD1686" s="12">
        <v>42599</v>
      </c>
      <c r="CE1686" s="2">
        <v>0.57430555555555596</v>
      </c>
      <c r="CF1686" s="2" t="s">
        <v>3332</v>
      </c>
      <c r="CG1686" s="2">
        <v>42599.576388888891</v>
      </c>
      <c r="CH1686" s="2">
        <v>42599.583333333336</v>
      </c>
      <c r="CI1686" t="s">
        <v>3329</v>
      </c>
      <c r="CJ1686" t="s">
        <v>3330</v>
      </c>
      <c r="CK1686">
        <v>1010.53234149</v>
      </c>
      <c r="CL1686">
        <v>25.2222222222222</v>
      </c>
      <c r="CM1686">
        <v>0</v>
      </c>
      <c r="CN1686">
        <v>54</v>
      </c>
      <c r="CO1686">
        <v>150</v>
      </c>
      <c r="CP1686">
        <v>5.7</v>
      </c>
      <c r="CQ1686">
        <v>10.4</v>
      </c>
      <c r="CR1686">
        <v>3.1</v>
      </c>
      <c r="CS1686">
        <v>3</v>
      </c>
      <c r="CT1686" t="s">
        <v>1322</v>
      </c>
      <c r="CU1686">
        <v>24</v>
      </c>
      <c r="CV1686">
        <v>22</v>
      </c>
      <c r="CW1686">
        <v>24</v>
      </c>
      <c r="CX1686">
        <v>21</v>
      </c>
      <c r="CY1686">
        <v>21</v>
      </c>
      <c r="CZ1686">
        <v>20</v>
      </c>
      <c r="DA1686" t="s">
        <v>27</v>
      </c>
      <c r="DB1686" t="s">
        <v>27</v>
      </c>
    </row>
    <row r="1687" spans="1:106">
      <c r="A1687" t="s">
        <v>3</v>
      </c>
      <c r="B1687" s="17" t="s">
        <v>25</v>
      </c>
      <c r="D1687" s="3">
        <v>3</v>
      </c>
      <c r="BD1687" s="39">
        <v>42599</v>
      </c>
      <c r="BE1687" s="23">
        <v>0.57499999999999996</v>
      </c>
      <c r="BF1687" s="10" t="str">
        <f t="shared" si="155"/>
        <v>17/08/2016 13:48</v>
      </c>
      <c r="BG1687" s="35">
        <f t="shared" si="162"/>
        <v>42599.576388888891</v>
      </c>
      <c r="BH1687" s="35">
        <f t="shared" si="159"/>
        <v>42599.583333333336</v>
      </c>
      <c r="BI1687" t="str">
        <f t="shared" si="160"/>
        <v>17/08/2016 13:50:00</v>
      </c>
      <c r="BJ1687" s="40" t="str">
        <f t="shared" si="161"/>
        <v>17/08/2016 14:00:00</v>
      </c>
      <c r="BK1687">
        <f>VLOOKUP($BI1687, [1]TableView_704030_20160816_20160!$D$2:$M$5095,3,FALSE)</f>
        <v>1010.53234149</v>
      </c>
      <c r="BL1687">
        <f>VLOOKUP($BI1687, [1]TableView_704030_20160816_20160!$D$2:$M$5095,8,FALSE)</f>
        <v>25.2222222222222</v>
      </c>
      <c r="BM1687">
        <f>VLOOKUP($BI1687, [1]TableView_704030_20160816_20160!$D$2:$M$5095,10,FALSE)</f>
        <v>0</v>
      </c>
      <c r="BN1687">
        <f>VLOOKUP($BI1687, [1]TableView_704030_20160816_20160!$D$2:$M$5095,4,FALSE)</f>
        <v>54</v>
      </c>
      <c r="BO1687">
        <f>VLOOKUP($BI1687, [1]TableView_704030_20160816_20160!$D$2:$M$5095,6,FALSE)</f>
        <v>150</v>
      </c>
      <c r="BP1687">
        <f>VLOOKUP($BI1687, [1]TableView_704030_20160816_20160!$D$2:$M$5095,7,FALSE)</f>
        <v>5.7</v>
      </c>
      <c r="BQ1687">
        <f>VLOOKUP($BI1687, [1]TableView_704030_20160816_20160!$D$2:$M$5095,2,FALSE)</f>
        <v>10.4</v>
      </c>
      <c r="BR1687">
        <f>VLOOKUP($BJ1687, [2]aacb8965d69cc6fd1cb3a5cae9e8ae7!$C$6:$F$853,4,FALSE)</f>
        <v>3.1</v>
      </c>
      <c r="BS1687" s="15">
        <v>3</v>
      </c>
      <c r="BT1687" t="str">
        <f t="shared" si="163"/>
        <v>17/08/2016 3</v>
      </c>
      <c r="BU1687">
        <f>VLOOKUP($BT1687, [3]Sheet1!$D$3:$T$89,4,FALSE)</f>
        <v>24</v>
      </c>
      <c r="BV1687">
        <f>VLOOKUP($BT1687, [3]Sheet1!$D$3:$T$89,5,FALSE)</f>
        <v>22</v>
      </c>
      <c r="BW1687">
        <f>VLOOKUP($BT1687, [3]Sheet1!$D$3:$T$89,8,FALSE)</f>
        <v>24</v>
      </c>
      <c r="BX1687">
        <f>VLOOKUP($BT1687, [3]Sheet1!$D$3:$T$89,9,FALSE)</f>
        <v>21</v>
      </c>
      <c r="BY1687">
        <f>VLOOKUP($BT1687, [3]Sheet1!$D$3:$T$89,12,FALSE)</f>
        <v>21</v>
      </c>
      <c r="BZ1687">
        <f>VLOOKUP($BT1687, [3]Sheet1!$D$3:$T$89,13,FALSE)</f>
        <v>20</v>
      </c>
      <c r="CA1687" t="str">
        <f>VLOOKUP($BT1687, [3]Sheet1!$D$3:$T$89,16,FALSE)</f>
        <v>N/A</v>
      </c>
      <c r="CB1687" t="str">
        <f>VLOOKUP($BT1687, [3]Sheet1!$D$3:$T$89,17,FALSE)</f>
        <v>N/A</v>
      </c>
      <c r="CD1687" s="12">
        <v>42599</v>
      </c>
      <c r="CE1687" s="2">
        <v>0.57499999999999996</v>
      </c>
      <c r="CF1687" s="2" t="s">
        <v>3333</v>
      </c>
      <c r="CG1687" s="2">
        <v>42599.576388888891</v>
      </c>
      <c r="CH1687" s="2">
        <v>42599.583333333336</v>
      </c>
      <c r="CI1687" t="s">
        <v>3329</v>
      </c>
      <c r="CJ1687" t="s">
        <v>3330</v>
      </c>
      <c r="CK1687">
        <v>1010.53234149</v>
      </c>
      <c r="CL1687">
        <v>25.2222222222222</v>
      </c>
      <c r="CM1687">
        <v>0</v>
      </c>
      <c r="CN1687">
        <v>54</v>
      </c>
      <c r="CO1687">
        <v>150</v>
      </c>
      <c r="CP1687">
        <v>5.7</v>
      </c>
      <c r="CQ1687">
        <v>10.4</v>
      </c>
      <c r="CR1687">
        <v>3.1</v>
      </c>
      <c r="CS1687">
        <v>3</v>
      </c>
      <c r="CT1687" t="s">
        <v>1322</v>
      </c>
      <c r="CU1687">
        <v>24</v>
      </c>
      <c r="CV1687">
        <v>22</v>
      </c>
      <c r="CW1687">
        <v>24</v>
      </c>
      <c r="CX1687">
        <v>21</v>
      </c>
      <c r="CY1687">
        <v>21</v>
      </c>
      <c r="CZ1687">
        <v>20</v>
      </c>
      <c r="DA1687" t="s">
        <v>27</v>
      </c>
      <c r="DB1687" t="s">
        <v>27</v>
      </c>
    </row>
    <row r="1688" spans="1:106">
      <c r="A1688" t="s">
        <v>4</v>
      </c>
      <c r="B1688" s="17" t="s">
        <v>22</v>
      </c>
      <c r="D1688" s="3">
        <v>4</v>
      </c>
      <c r="BD1688" s="39">
        <v>42599</v>
      </c>
      <c r="BE1688" s="23">
        <v>0.57569444444444495</v>
      </c>
      <c r="BF1688" s="10" t="str">
        <f t="shared" si="155"/>
        <v>17/08/2016 13:49</v>
      </c>
      <c r="BG1688" s="35">
        <f t="shared" si="162"/>
        <v>42599.576388888891</v>
      </c>
      <c r="BH1688" s="35">
        <f t="shared" si="159"/>
        <v>42599.583333333336</v>
      </c>
      <c r="BI1688" t="str">
        <f t="shared" si="160"/>
        <v>17/08/2016 13:50:00</v>
      </c>
      <c r="BJ1688" s="40" t="str">
        <f t="shared" si="161"/>
        <v>17/08/2016 14:00:00</v>
      </c>
      <c r="BK1688">
        <f>VLOOKUP($BI1688, [1]TableView_704030_20160816_20160!$D$2:$M$5095,3,FALSE)</f>
        <v>1010.53234149</v>
      </c>
      <c r="BL1688">
        <f>VLOOKUP($BI1688, [1]TableView_704030_20160816_20160!$D$2:$M$5095,8,FALSE)</f>
        <v>25.2222222222222</v>
      </c>
      <c r="BM1688">
        <f>VLOOKUP($BI1688, [1]TableView_704030_20160816_20160!$D$2:$M$5095,10,FALSE)</f>
        <v>0</v>
      </c>
      <c r="BN1688">
        <f>VLOOKUP($BI1688, [1]TableView_704030_20160816_20160!$D$2:$M$5095,4,FALSE)</f>
        <v>54</v>
      </c>
      <c r="BO1688">
        <f>VLOOKUP($BI1688, [1]TableView_704030_20160816_20160!$D$2:$M$5095,6,FALSE)</f>
        <v>150</v>
      </c>
      <c r="BP1688">
        <f>VLOOKUP($BI1688, [1]TableView_704030_20160816_20160!$D$2:$M$5095,7,FALSE)</f>
        <v>5.7</v>
      </c>
      <c r="BQ1688">
        <f>VLOOKUP($BI1688, [1]TableView_704030_20160816_20160!$D$2:$M$5095,2,FALSE)</f>
        <v>10.4</v>
      </c>
      <c r="BR1688">
        <f>VLOOKUP($BJ1688, [2]aacb8965d69cc6fd1cb3a5cae9e8ae7!$C$6:$F$853,4,FALSE)</f>
        <v>3.1</v>
      </c>
      <c r="BS1688" s="15">
        <v>3</v>
      </c>
      <c r="BT1688" t="str">
        <f t="shared" si="163"/>
        <v>17/08/2016 3</v>
      </c>
      <c r="BU1688">
        <f>VLOOKUP($BT1688, [3]Sheet1!$D$3:$T$89,4,FALSE)</f>
        <v>24</v>
      </c>
      <c r="BV1688">
        <f>VLOOKUP($BT1688, [3]Sheet1!$D$3:$T$89,5,FALSE)</f>
        <v>22</v>
      </c>
      <c r="BW1688">
        <f>VLOOKUP($BT1688, [3]Sheet1!$D$3:$T$89,8,FALSE)</f>
        <v>24</v>
      </c>
      <c r="BX1688">
        <f>VLOOKUP($BT1688, [3]Sheet1!$D$3:$T$89,9,FALSE)</f>
        <v>21</v>
      </c>
      <c r="BY1688">
        <f>VLOOKUP($BT1688, [3]Sheet1!$D$3:$T$89,12,FALSE)</f>
        <v>21</v>
      </c>
      <c r="BZ1688">
        <f>VLOOKUP($BT1688, [3]Sheet1!$D$3:$T$89,13,FALSE)</f>
        <v>20</v>
      </c>
      <c r="CA1688" t="str">
        <f>VLOOKUP($BT1688, [3]Sheet1!$D$3:$T$89,16,FALSE)</f>
        <v>N/A</v>
      </c>
      <c r="CB1688" t="str">
        <f>VLOOKUP($BT1688, [3]Sheet1!$D$3:$T$89,17,FALSE)</f>
        <v>N/A</v>
      </c>
      <c r="CD1688" s="12">
        <v>42599</v>
      </c>
      <c r="CE1688" s="2">
        <v>0.57569444444444495</v>
      </c>
      <c r="CF1688" s="2" t="s">
        <v>3334</v>
      </c>
      <c r="CG1688" s="2">
        <v>42599.576388888891</v>
      </c>
      <c r="CH1688" s="2">
        <v>42599.583333333336</v>
      </c>
      <c r="CI1688" t="s">
        <v>3329</v>
      </c>
      <c r="CJ1688" t="s">
        <v>3330</v>
      </c>
      <c r="CK1688">
        <v>1010.53234149</v>
      </c>
      <c r="CL1688">
        <v>25.2222222222222</v>
      </c>
      <c r="CM1688">
        <v>0</v>
      </c>
      <c r="CN1688">
        <v>54</v>
      </c>
      <c r="CO1688">
        <v>150</v>
      </c>
      <c r="CP1688">
        <v>5.7</v>
      </c>
      <c r="CQ1688">
        <v>10.4</v>
      </c>
      <c r="CR1688">
        <v>3.1</v>
      </c>
      <c r="CS1688">
        <v>3</v>
      </c>
      <c r="CT1688" t="s">
        <v>1322</v>
      </c>
      <c r="CU1688">
        <v>24</v>
      </c>
      <c r="CV1688">
        <v>22</v>
      </c>
      <c r="CW1688">
        <v>24</v>
      </c>
      <c r="CX1688">
        <v>21</v>
      </c>
      <c r="CY1688">
        <v>21</v>
      </c>
      <c r="CZ1688">
        <v>20</v>
      </c>
      <c r="DA1688" t="s">
        <v>27</v>
      </c>
      <c r="DB1688" t="s">
        <v>27</v>
      </c>
    </row>
    <row r="1689" spans="1:106">
      <c r="A1689" t="s">
        <v>5</v>
      </c>
      <c r="B1689" s="29" t="s">
        <v>26</v>
      </c>
      <c r="D1689" s="3">
        <v>5</v>
      </c>
      <c r="E1689" s="1">
        <v>1</v>
      </c>
      <c r="F1689">
        <v>4</v>
      </c>
      <c r="G1689" t="s">
        <v>194</v>
      </c>
      <c r="BD1689" s="39">
        <v>42599</v>
      </c>
      <c r="BE1689" s="23">
        <v>0.57638888888888895</v>
      </c>
      <c r="BF1689" s="10" t="str">
        <f t="shared" si="155"/>
        <v>17/08/2016 13:50</v>
      </c>
      <c r="BG1689" s="35">
        <f t="shared" si="162"/>
        <v>42599.576388888891</v>
      </c>
      <c r="BH1689" s="35">
        <f t="shared" si="159"/>
        <v>42599.583333333336</v>
      </c>
      <c r="BI1689" t="str">
        <f t="shared" si="160"/>
        <v>17/08/2016 13:50:00</v>
      </c>
      <c r="BJ1689" s="40" t="str">
        <f t="shared" si="161"/>
        <v>17/08/2016 14:00:00</v>
      </c>
      <c r="BK1689">
        <f>VLOOKUP($BI1689, [1]TableView_704030_20160816_20160!$D$2:$M$5095,3,FALSE)</f>
        <v>1010.53234149</v>
      </c>
      <c r="BL1689">
        <f>VLOOKUP($BI1689, [1]TableView_704030_20160816_20160!$D$2:$M$5095,8,FALSE)</f>
        <v>25.2222222222222</v>
      </c>
      <c r="BM1689">
        <f>VLOOKUP($BI1689, [1]TableView_704030_20160816_20160!$D$2:$M$5095,10,FALSE)</f>
        <v>0</v>
      </c>
      <c r="BN1689">
        <f>VLOOKUP($BI1689, [1]TableView_704030_20160816_20160!$D$2:$M$5095,4,FALSE)</f>
        <v>54</v>
      </c>
      <c r="BO1689">
        <f>VLOOKUP($BI1689, [1]TableView_704030_20160816_20160!$D$2:$M$5095,6,FALSE)</f>
        <v>150</v>
      </c>
      <c r="BP1689">
        <f>VLOOKUP($BI1689, [1]TableView_704030_20160816_20160!$D$2:$M$5095,7,FALSE)</f>
        <v>5.7</v>
      </c>
      <c r="BQ1689">
        <f>VLOOKUP($BI1689, [1]TableView_704030_20160816_20160!$D$2:$M$5095,2,FALSE)</f>
        <v>10.4</v>
      </c>
      <c r="BR1689">
        <f>VLOOKUP($BJ1689, [2]aacb8965d69cc6fd1cb3a5cae9e8ae7!$C$6:$F$853,4,FALSE)</f>
        <v>3.1</v>
      </c>
      <c r="BS1689" s="15">
        <v>3</v>
      </c>
      <c r="BT1689" t="str">
        <f t="shared" si="163"/>
        <v>17/08/2016 3</v>
      </c>
      <c r="BU1689">
        <f>VLOOKUP($BT1689, [3]Sheet1!$D$3:$T$89,4,FALSE)</f>
        <v>24</v>
      </c>
      <c r="BV1689">
        <f>VLOOKUP($BT1689, [3]Sheet1!$D$3:$T$89,5,FALSE)</f>
        <v>22</v>
      </c>
      <c r="BW1689">
        <f>VLOOKUP($BT1689, [3]Sheet1!$D$3:$T$89,8,FALSE)</f>
        <v>24</v>
      </c>
      <c r="BX1689">
        <f>VLOOKUP($BT1689, [3]Sheet1!$D$3:$T$89,9,FALSE)</f>
        <v>21</v>
      </c>
      <c r="BY1689">
        <f>VLOOKUP($BT1689, [3]Sheet1!$D$3:$T$89,12,FALSE)</f>
        <v>21</v>
      </c>
      <c r="BZ1689">
        <f>VLOOKUP($BT1689, [3]Sheet1!$D$3:$T$89,13,FALSE)</f>
        <v>20</v>
      </c>
      <c r="CA1689" t="str">
        <f>VLOOKUP($BT1689, [3]Sheet1!$D$3:$T$89,16,FALSE)</f>
        <v>N/A</v>
      </c>
      <c r="CB1689" t="str">
        <f>VLOOKUP($BT1689, [3]Sheet1!$D$3:$T$89,17,FALSE)</f>
        <v>N/A</v>
      </c>
      <c r="CD1689" s="12">
        <v>42599</v>
      </c>
      <c r="CE1689" s="2">
        <v>0.57638888888888895</v>
      </c>
      <c r="CF1689" s="2" t="s">
        <v>3335</v>
      </c>
      <c r="CG1689" s="2">
        <v>42599.576388888891</v>
      </c>
      <c r="CH1689" s="2">
        <v>42599.583333333336</v>
      </c>
      <c r="CI1689" t="s">
        <v>3329</v>
      </c>
      <c r="CJ1689" t="s">
        <v>3330</v>
      </c>
      <c r="CK1689">
        <v>1010.53234149</v>
      </c>
      <c r="CL1689">
        <v>25.2222222222222</v>
      </c>
      <c r="CM1689">
        <v>0</v>
      </c>
      <c r="CN1689">
        <v>54</v>
      </c>
      <c r="CO1689">
        <v>150</v>
      </c>
      <c r="CP1689">
        <v>5.7</v>
      </c>
      <c r="CQ1689">
        <v>10.4</v>
      </c>
      <c r="CR1689">
        <v>3.1</v>
      </c>
      <c r="CS1689">
        <v>3</v>
      </c>
      <c r="CT1689" t="s">
        <v>1322</v>
      </c>
      <c r="CU1689">
        <v>24</v>
      </c>
      <c r="CV1689">
        <v>22</v>
      </c>
      <c r="CW1689">
        <v>24</v>
      </c>
      <c r="CX1689">
        <v>21</v>
      </c>
      <c r="CY1689">
        <v>21</v>
      </c>
      <c r="CZ1689">
        <v>20</v>
      </c>
      <c r="DA1689" t="s">
        <v>27</v>
      </c>
      <c r="DB1689" t="s">
        <v>27</v>
      </c>
    </row>
    <row r="1690" spans="1:106">
      <c r="A1690" t="s">
        <v>6</v>
      </c>
      <c r="B1690" s="17">
        <v>0</v>
      </c>
      <c r="D1690" s="3">
        <v>6</v>
      </c>
      <c r="BD1690" s="39">
        <v>42599</v>
      </c>
      <c r="BE1690" s="23">
        <v>0.57708333333333395</v>
      </c>
      <c r="BF1690" s="10" t="str">
        <f t="shared" si="155"/>
        <v>17/08/2016 13:51</v>
      </c>
      <c r="BG1690" s="35">
        <f t="shared" si="162"/>
        <v>42599.576388888891</v>
      </c>
      <c r="BH1690" s="35">
        <f t="shared" si="159"/>
        <v>42599.583333333336</v>
      </c>
      <c r="BI1690" t="str">
        <f t="shared" si="160"/>
        <v>17/08/2016 13:50:00</v>
      </c>
      <c r="BJ1690" s="40" t="str">
        <f t="shared" si="161"/>
        <v>17/08/2016 14:00:00</v>
      </c>
      <c r="BK1690">
        <f>VLOOKUP($BI1690, [1]TableView_704030_20160816_20160!$D$2:$M$5095,3,FALSE)</f>
        <v>1010.53234149</v>
      </c>
      <c r="BL1690">
        <f>VLOOKUP($BI1690, [1]TableView_704030_20160816_20160!$D$2:$M$5095,8,FALSE)</f>
        <v>25.2222222222222</v>
      </c>
      <c r="BM1690">
        <f>VLOOKUP($BI1690, [1]TableView_704030_20160816_20160!$D$2:$M$5095,10,FALSE)</f>
        <v>0</v>
      </c>
      <c r="BN1690">
        <f>VLOOKUP($BI1690, [1]TableView_704030_20160816_20160!$D$2:$M$5095,4,FALSE)</f>
        <v>54</v>
      </c>
      <c r="BO1690">
        <f>VLOOKUP($BI1690, [1]TableView_704030_20160816_20160!$D$2:$M$5095,6,FALSE)</f>
        <v>150</v>
      </c>
      <c r="BP1690">
        <f>VLOOKUP($BI1690, [1]TableView_704030_20160816_20160!$D$2:$M$5095,7,FALSE)</f>
        <v>5.7</v>
      </c>
      <c r="BQ1690">
        <f>VLOOKUP($BI1690, [1]TableView_704030_20160816_20160!$D$2:$M$5095,2,FALSE)</f>
        <v>10.4</v>
      </c>
      <c r="BR1690">
        <f>VLOOKUP($BJ1690, [2]aacb8965d69cc6fd1cb3a5cae9e8ae7!$C$6:$F$853,4,FALSE)</f>
        <v>3.1</v>
      </c>
      <c r="BS1690" s="15">
        <v>3</v>
      </c>
      <c r="BT1690" t="str">
        <f t="shared" si="163"/>
        <v>17/08/2016 3</v>
      </c>
      <c r="BU1690">
        <f>VLOOKUP($BT1690, [3]Sheet1!$D$3:$T$89,4,FALSE)</f>
        <v>24</v>
      </c>
      <c r="BV1690">
        <f>VLOOKUP($BT1690, [3]Sheet1!$D$3:$T$89,5,FALSE)</f>
        <v>22</v>
      </c>
      <c r="BW1690">
        <f>VLOOKUP($BT1690, [3]Sheet1!$D$3:$T$89,8,FALSE)</f>
        <v>24</v>
      </c>
      <c r="BX1690">
        <f>VLOOKUP($BT1690, [3]Sheet1!$D$3:$T$89,9,FALSE)</f>
        <v>21</v>
      </c>
      <c r="BY1690">
        <f>VLOOKUP($BT1690, [3]Sheet1!$D$3:$T$89,12,FALSE)</f>
        <v>21</v>
      </c>
      <c r="BZ1690">
        <f>VLOOKUP($BT1690, [3]Sheet1!$D$3:$T$89,13,FALSE)</f>
        <v>20</v>
      </c>
      <c r="CA1690" t="str">
        <f>VLOOKUP($BT1690, [3]Sheet1!$D$3:$T$89,16,FALSE)</f>
        <v>N/A</v>
      </c>
      <c r="CB1690" t="str">
        <f>VLOOKUP($BT1690, [3]Sheet1!$D$3:$T$89,17,FALSE)</f>
        <v>N/A</v>
      </c>
      <c r="CD1690" s="12">
        <v>42599</v>
      </c>
      <c r="CE1690" s="2">
        <v>0.57708333333333395</v>
      </c>
      <c r="CF1690" s="2" t="s">
        <v>3336</v>
      </c>
      <c r="CG1690" s="2">
        <v>42599.576388888891</v>
      </c>
      <c r="CH1690" s="2">
        <v>42599.583333333336</v>
      </c>
      <c r="CI1690" t="s">
        <v>3329</v>
      </c>
      <c r="CJ1690" t="s">
        <v>3330</v>
      </c>
      <c r="CK1690">
        <v>1010.53234149</v>
      </c>
      <c r="CL1690">
        <v>25.2222222222222</v>
      </c>
      <c r="CM1690">
        <v>0</v>
      </c>
      <c r="CN1690">
        <v>54</v>
      </c>
      <c r="CO1690">
        <v>150</v>
      </c>
      <c r="CP1690">
        <v>5.7</v>
      </c>
      <c r="CQ1690">
        <v>10.4</v>
      </c>
      <c r="CR1690">
        <v>3.1</v>
      </c>
      <c r="CS1690">
        <v>3</v>
      </c>
      <c r="CT1690" t="s">
        <v>1322</v>
      </c>
      <c r="CU1690">
        <v>24</v>
      </c>
      <c r="CV1690">
        <v>22</v>
      </c>
      <c r="CW1690">
        <v>24</v>
      </c>
      <c r="CX1690">
        <v>21</v>
      </c>
      <c r="CY1690">
        <v>21</v>
      </c>
      <c r="CZ1690">
        <v>20</v>
      </c>
      <c r="DA1690" t="s">
        <v>27</v>
      </c>
      <c r="DB1690" t="s">
        <v>27</v>
      </c>
    </row>
    <row r="1691" spans="1:106">
      <c r="A1691" t="s">
        <v>7</v>
      </c>
      <c r="B1691" s="17" t="s">
        <v>1108</v>
      </c>
      <c r="D1691" s="3">
        <v>7</v>
      </c>
      <c r="BD1691" s="39">
        <v>42599</v>
      </c>
      <c r="BE1691" s="23">
        <v>0.57777777777777894</v>
      </c>
      <c r="BF1691" s="10" t="str">
        <f t="shared" si="155"/>
        <v>17/08/2016 13:52</v>
      </c>
      <c r="BG1691" s="35">
        <f t="shared" si="162"/>
        <v>42599.576388888891</v>
      </c>
      <c r="BH1691" s="35">
        <f t="shared" si="159"/>
        <v>42599.583333333336</v>
      </c>
      <c r="BI1691" t="str">
        <f t="shared" si="160"/>
        <v>17/08/2016 13:50:00</v>
      </c>
      <c r="BJ1691" s="40" t="str">
        <f t="shared" si="161"/>
        <v>17/08/2016 14:00:00</v>
      </c>
      <c r="BK1691">
        <f>VLOOKUP($BI1691, [1]TableView_704030_20160816_20160!$D$2:$M$5095,3,FALSE)</f>
        <v>1010.53234149</v>
      </c>
      <c r="BL1691">
        <f>VLOOKUP($BI1691, [1]TableView_704030_20160816_20160!$D$2:$M$5095,8,FALSE)</f>
        <v>25.2222222222222</v>
      </c>
      <c r="BM1691">
        <f>VLOOKUP($BI1691, [1]TableView_704030_20160816_20160!$D$2:$M$5095,10,FALSE)</f>
        <v>0</v>
      </c>
      <c r="BN1691">
        <f>VLOOKUP($BI1691, [1]TableView_704030_20160816_20160!$D$2:$M$5095,4,FALSE)</f>
        <v>54</v>
      </c>
      <c r="BO1691">
        <f>VLOOKUP($BI1691, [1]TableView_704030_20160816_20160!$D$2:$M$5095,6,FALSE)</f>
        <v>150</v>
      </c>
      <c r="BP1691">
        <f>VLOOKUP($BI1691, [1]TableView_704030_20160816_20160!$D$2:$M$5095,7,FALSE)</f>
        <v>5.7</v>
      </c>
      <c r="BQ1691">
        <f>VLOOKUP($BI1691, [1]TableView_704030_20160816_20160!$D$2:$M$5095,2,FALSE)</f>
        <v>10.4</v>
      </c>
      <c r="BR1691">
        <f>VLOOKUP($BJ1691, [2]aacb8965d69cc6fd1cb3a5cae9e8ae7!$C$6:$F$853,4,FALSE)</f>
        <v>3.1</v>
      </c>
      <c r="BS1691" s="15">
        <v>3</v>
      </c>
      <c r="BT1691" t="str">
        <f t="shared" si="163"/>
        <v>17/08/2016 3</v>
      </c>
      <c r="BU1691">
        <f>VLOOKUP($BT1691, [3]Sheet1!$D$3:$T$89,4,FALSE)</f>
        <v>24</v>
      </c>
      <c r="BV1691">
        <f>VLOOKUP($BT1691, [3]Sheet1!$D$3:$T$89,5,FALSE)</f>
        <v>22</v>
      </c>
      <c r="BW1691">
        <f>VLOOKUP($BT1691, [3]Sheet1!$D$3:$T$89,8,FALSE)</f>
        <v>24</v>
      </c>
      <c r="BX1691">
        <f>VLOOKUP($BT1691, [3]Sheet1!$D$3:$T$89,9,FALSE)</f>
        <v>21</v>
      </c>
      <c r="BY1691">
        <f>VLOOKUP($BT1691, [3]Sheet1!$D$3:$T$89,12,FALSE)</f>
        <v>21</v>
      </c>
      <c r="BZ1691">
        <f>VLOOKUP($BT1691, [3]Sheet1!$D$3:$T$89,13,FALSE)</f>
        <v>20</v>
      </c>
      <c r="CA1691" t="str">
        <f>VLOOKUP($BT1691, [3]Sheet1!$D$3:$T$89,16,FALSE)</f>
        <v>N/A</v>
      </c>
      <c r="CB1691" t="str">
        <f>VLOOKUP($BT1691, [3]Sheet1!$D$3:$T$89,17,FALSE)</f>
        <v>N/A</v>
      </c>
      <c r="CD1691" s="12">
        <v>42599</v>
      </c>
      <c r="CE1691" s="2">
        <v>0.57777777777777894</v>
      </c>
      <c r="CF1691" s="2" t="s">
        <v>3337</v>
      </c>
      <c r="CG1691" s="2">
        <v>42599.576388888891</v>
      </c>
      <c r="CH1691" s="2">
        <v>42599.583333333336</v>
      </c>
      <c r="CI1691" t="s">
        <v>3329</v>
      </c>
      <c r="CJ1691" t="s">
        <v>3330</v>
      </c>
      <c r="CK1691">
        <v>1010.53234149</v>
      </c>
      <c r="CL1691">
        <v>25.2222222222222</v>
      </c>
      <c r="CM1691">
        <v>0</v>
      </c>
      <c r="CN1691">
        <v>54</v>
      </c>
      <c r="CO1691">
        <v>150</v>
      </c>
      <c r="CP1691">
        <v>5.7</v>
      </c>
      <c r="CQ1691">
        <v>10.4</v>
      </c>
      <c r="CR1691">
        <v>3.1</v>
      </c>
      <c r="CS1691">
        <v>3</v>
      </c>
      <c r="CT1691" t="s">
        <v>1322</v>
      </c>
      <c r="CU1691">
        <v>24</v>
      </c>
      <c r="CV1691">
        <v>22</v>
      </c>
      <c r="CW1691">
        <v>24</v>
      </c>
      <c r="CX1691">
        <v>21</v>
      </c>
      <c r="CY1691">
        <v>21</v>
      </c>
      <c r="CZ1691">
        <v>20</v>
      </c>
      <c r="DA1691" t="s">
        <v>27</v>
      </c>
      <c r="DB1691" t="s">
        <v>27</v>
      </c>
    </row>
    <row r="1692" spans="1:106">
      <c r="D1692" s="3">
        <v>8</v>
      </c>
      <c r="BD1692" s="39">
        <v>42599</v>
      </c>
      <c r="BE1692" s="23">
        <v>0.57847222222222305</v>
      </c>
      <c r="BF1692" s="10" t="str">
        <f t="shared" si="155"/>
        <v>17/08/2016 13:53</v>
      </c>
      <c r="BG1692" s="35">
        <f t="shared" si="162"/>
        <v>42599.576388888891</v>
      </c>
      <c r="BH1692" s="35">
        <f t="shared" si="159"/>
        <v>42599.583333333336</v>
      </c>
      <c r="BI1692" t="str">
        <f t="shared" si="160"/>
        <v>17/08/2016 13:50:00</v>
      </c>
      <c r="BJ1692" s="40" t="str">
        <f t="shared" si="161"/>
        <v>17/08/2016 14:00:00</v>
      </c>
      <c r="BK1692">
        <f>VLOOKUP($BI1692, [1]TableView_704030_20160816_20160!$D$2:$M$5095,3,FALSE)</f>
        <v>1010.53234149</v>
      </c>
      <c r="BL1692">
        <f>VLOOKUP($BI1692, [1]TableView_704030_20160816_20160!$D$2:$M$5095,8,FALSE)</f>
        <v>25.2222222222222</v>
      </c>
      <c r="BM1692">
        <f>VLOOKUP($BI1692, [1]TableView_704030_20160816_20160!$D$2:$M$5095,10,FALSE)</f>
        <v>0</v>
      </c>
      <c r="BN1692">
        <f>VLOOKUP($BI1692, [1]TableView_704030_20160816_20160!$D$2:$M$5095,4,FALSE)</f>
        <v>54</v>
      </c>
      <c r="BO1692">
        <f>VLOOKUP($BI1692, [1]TableView_704030_20160816_20160!$D$2:$M$5095,6,FALSE)</f>
        <v>150</v>
      </c>
      <c r="BP1692">
        <f>VLOOKUP($BI1692, [1]TableView_704030_20160816_20160!$D$2:$M$5095,7,FALSE)</f>
        <v>5.7</v>
      </c>
      <c r="BQ1692">
        <f>VLOOKUP($BI1692, [1]TableView_704030_20160816_20160!$D$2:$M$5095,2,FALSE)</f>
        <v>10.4</v>
      </c>
      <c r="BR1692">
        <f>VLOOKUP($BJ1692, [2]aacb8965d69cc6fd1cb3a5cae9e8ae7!$C$6:$F$853,4,FALSE)</f>
        <v>3.1</v>
      </c>
      <c r="BS1692" s="15">
        <v>3</v>
      </c>
      <c r="BT1692" t="str">
        <f t="shared" si="163"/>
        <v>17/08/2016 3</v>
      </c>
      <c r="BU1692">
        <f>VLOOKUP($BT1692, [3]Sheet1!$D$3:$T$89,4,FALSE)</f>
        <v>24</v>
      </c>
      <c r="BV1692">
        <f>VLOOKUP($BT1692, [3]Sheet1!$D$3:$T$89,5,FALSE)</f>
        <v>22</v>
      </c>
      <c r="BW1692">
        <f>VLOOKUP($BT1692, [3]Sheet1!$D$3:$T$89,8,FALSE)</f>
        <v>24</v>
      </c>
      <c r="BX1692">
        <f>VLOOKUP($BT1692, [3]Sheet1!$D$3:$T$89,9,FALSE)</f>
        <v>21</v>
      </c>
      <c r="BY1692">
        <f>VLOOKUP($BT1692, [3]Sheet1!$D$3:$T$89,12,FALSE)</f>
        <v>21</v>
      </c>
      <c r="BZ1692">
        <f>VLOOKUP($BT1692, [3]Sheet1!$D$3:$T$89,13,FALSE)</f>
        <v>20</v>
      </c>
      <c r="CA1692" t="str">
        <f>VLOOKUP($BT1692, [3]Sheet1!$D$3:$T$89,16,FALSE)</f>
        <v>N/A</v>
      </c>
      <c r="CB1692" t="str">
        <f>VLOOKUP($BT1692, [3]Sheet1!$D$3:$T$89,17,FALSE)</f>
        <v>N/A</v>
      </c>
      <c r="CD1692" s="12">
        <v>42599</v>
      </c>
      <c r="CE1692" s="2">
        <v>0.57847222222222305</v>
      </c>
      <c r="CF1692" s="2" t="s">
        <v>3338</v>
      </c>
      <c r="CG1692" s="2">
        <v>42599.576388888891</v>
      </c>
      <c r="CH1692" s="2">
        <v>42599.583333333336</v>
      </c>
      <c r="CI1692" t="s">
        <v>3329</v>
      </c>
      <c r="CJ1692" t="s">
        <v>3330</v>
      </c>
      <c r="CK1692">
        <v>1010.53234149</v>
      </c>
      <c r="CL1692">
        <v>25.2222222222222</v>
      </c>
      <c r="CM1692">
        <v>0</v>
      </c>
      <c r="CN1692">
        <v>54</v>
      </c>
      <c r="CO1692">
        <v>150</v>
      </c>
      <c r="CP1692">
        <v>5.7</v>
      </c>
      <c r="CQ1692">
        <v>10.4</v>
      </c>
      <c r="CR1692">
        <v>3.1</v>
      </c>
      <c r="CS1692">
        <v>3</v>
      </c>
      <c r="CT1692" t="s">
        <v>1322</v>
      </c>
      <c r="CU1692">
        <v>24</v>
      </c>
      <c r="CV1692">
        <v>22</v>
      </c>
      <c r="CW1692">
        <v>24</v>
      </c>
      <c r="CX1692">
        <v>21</v>
      </c>
      <c r="CY1692">
        <v>21</v>
      </c>
      <c r="CZ1692">
        <v>20</v>
      </c>
      <c r="DA1692" t="s">
        <v>27</v>
      </c>
      <c r="DB1692" t="s">
        <v>27</v>
      </c>
    </row>
    <row r="1693" spans="1:106">
      <c r="D1693" s="3">
        <v>9</v>
      </c>
      <c r="BD1693" s="39">
        <v>42599</v>
      </c>
      <c r="BE1693" s="23">
        <v>0.57916666666666805</v>
      </c>
      <c r="BF1693" s="10" t="str">
        <f t="shared" si="155"/>
        <v>17/08/2016 13:54</v>
      </c>
      <c r="BG1693" s="35">
        <f t="shared" si="162"/>
        <v>42599.576388888891</v>
      </c>
      <c r="BH1693" s="35">
        <f t="shared" si="159"/>
        <v>42599.583333333336</v>
      </c>
      <c r="BI1693" t="str">
        <f t="shared" si="160"/>
        <v>17/08/2016 13:50:00</v>
      </c>
      <c r="BJ1693" s="40" t="str">
        <f t="shared" si="161"/>
        <v>17/08/2016 14:00:00</v>
      </c>
      <c r="BK1693">
        <f>VLOOKUP($BI1693, [1]TableView_704030_20160816_20160!$D$2:$M$5095,3,FALSE)</f>
        <v>1010.53234149</v>
      </c>
      <c r="BL1693">
        <f>VLOOKUP($BI1693, [1]TableView_704030_20160816_20160!$D$2:$M$5095,8,FALSE)</f>
        <v>25.2222222222222</v>
      </c>
      <c r="BM1693">
        <f>VLOOKUP($BI1693, [1]TableView_704030_20160816_20160!$D$2:$M$5095,10,FALSE)</f>
        <v>0</v>
      </c>
      <c r="BN1693">
        <f>VLOOKUP($BI1693, [1]TableView_704030_20160816_20160!$D$2:$M$5095,4,FALSE)</f>
        <v>54</v>
      </c>
      <c r="BO1693">
        <f>VLOOKUP($BI1693, [1]TableView_704030_20160816_20160!$D$2:$M$5095,6,FALSE)</f>
        <v>150</v>
      </c>
      <c r="BP1693">
        <f>VLOOKUP($BI1693, [1]TableView_704030_20160816_20160!$D$2:$M$5095,7,FALSE)</f>
        <v>5.7</v>
      </c>
      <c r="BQ1693">
        <f>VLOOKUP($BI1693, [1]TableView_704030_20160816_20160!$D$2:$M$5095,2,FALSE)</f>
        <v>10.4</v>
      </c>
      <c r="BR1693">
        <f>VLOOKUP($BJ1693, [2]aacb8965d69cc6fd1cb3a5cae9e8ae7!$C$6:$F$853,4,FALSE)</f>
        <v>3.1</v>
      </c>
      <c r="BS1693" s="15">
        <v>3</v>
      </c>
      <c r="BT1693" t="str">
        <f t="shared" si="163"/>
        <v>17/08/2016 3</v>
      </c>
      <c r="BU1693">
        <f>VLOOKUP($BT1693, [3]Sheet1!$D$3:$T$89,4,FALSE)</f>
        <v>24</v>
      </c>
      <c r="BV1693">
        <f>VLOOKUP($BT1693, [3]Sheet1!$D$3:$T$89,5,FALSE)</f>
        <v>22</v>
      </c>
      <c r="BW1693">
        <f>VLOOKUP($BT1693, [3]Sheet1!$D$3:$T$89,8,FALSE)</f>
        <v>24</v>
      </c>
      <c r="BX1693">
        <f>VLOOKUP($BT1693, [3]Sheet1!$D$3:$T$89,9,FALSE)</f>
        <v>21</v>
      </c>
      <c r="BY1693">
        <f>VLOOKUP($BT1693, [3]Sheet1!$D$3:$T$89,12,FALSE)</f>
        <v>21</v>
      </c>
      <c r="BZ1693">
        <f>VLOOKUP($BT1693, [3]Sheet1!$D$3:$T$89,13,FALSE)</f>
        <v>20</v>
      </c>
      <c r="CA1693" t="str">
        <f>VLOOKUP($BT1693, [3]Sheet1!$D$3:$T$89,16,FALSE)</f>
        <v>N/A</v>
      </c>
      <c r="CB1693" t="str">
        <f>VLOOKUP($BT1693, [3]Sheet1!$D$3:$T$89,17,FALSE)</f>
        <v>N/A</v>
      </c>
      <c r="CD1693" s="12">
        <v>42599</v>
      </c>
      <c r="CE1693" s="2">
        <v>0.57916666666666805</v>
      </c>
      <c r="CF1693" s="2" t="s">
        <v>3339</v>
      </c>
      <c r="CG1693" s="2">
        <v>42599.576388888891</v>
      </c>
      <c r="CH1693" s="2">
        <v>42599.583333333336</v>
      </c>
      <c r="CI1693" t="s">
        <v>3329</v>
      </c>
      <c r="CJ1693" t="s">
        <v>3330</v>
      </c>
      <c r="CK1693">
        <v>1010.53234149</v>
      </c>
      <c r="CL1693">
        <v>25.2222222222222</v>
      </c>
      <c r="CM1693">
        <v>0</v>
      </c>
      <c r="CN1693">
        <v>54</v>
      </c>
      <c r="CO1693">
        <v>150</v>
      </c>
      <c r="CP1693">
        <v>5.7</v>
      </c>
      <c r="CQ1693">
        <v>10.4</v>
      </c>
      <c r="CR1693">
        <v>3.1</v>
      </c>
      <c r="CS1693">
        <v>3</v>
      </c>
      <c r="CT1693" t="s">
        <v>1322</v>
      </c>
      <c r="CU1693">
        <v>24</v>
      </c>
      <c r="CV1693">
        <v>22</v>
      </c>
      <c r="CW1693">
        <v>24</v>
      </c>
      <c r="CX1693">
        <v>21</v>
      </c>
      <c r="CY1693">
        <v>21</v>
      </c>
      <c r="CZ1693">
        <v>20</v>
      </c>
      <c r="DA1693" t="s">
        <v>27</v>
      </c>
      <c r="DB1693" t="s">
        <v>27</v>
      </c>
    </row>
    <row r="1694" spans="1:106">
      <c r="D1694" s="3">
        <v>10</v>
      </c>
      <c r="BD1694" s="39">
        <v>42599</v>
      </c>
      <c r="BE1694" s="23">
        <v>0.57986111111111205</v>
      </c>
      <c r="BF1694" s="10" t="str">
        <f t="shared" si="155"/>
        <v>17/08/2016 13:55</v>
      </c>
      <c r="BG1694" s="35">
        <f t="shared" si="162"/>
        <v>42599.583333333336</v>
      </c>
      <c r="BH1694" s="35">
        <f t="shared" si="159"/>
        <v>42599.583333333336</v>
      </c>
      <c r="BI1694" t="str">
        <f t="shared" si="160"/>
        <v>17/08/2016 14:00:00</v>
      </c>
      <c r="BJ1694" s="40" t="str">
        <f t="shared" si="161"/>
        <v>17/08/2016 14:00:00</v>
      </c>
      <c r="BK1694">
        <f>VLOOKUP($BI1694, [1]TableView_704030_20160816_20160!$D$2:$M$5095,3,FALSE)</f>
        <v>1010.32915815</v>
      </c>
      <c r="BL1694">
        <f>VLOOKUP($BI1694, [1]TableView_704030_20160816_20160!$D$2:$M$5095,8,FALSE)</f>
        <v>25.3888888888889</v>
      </c>
      <c r="BM1694">
        <f>VLOOKUP($BI1694, [1]TableView_704030_20160816_20160!$D$2:$M$5095,10,FALSE)</f>
        <v>0</v>
      </c>
      <c r="BN1694">
        <f>VLOOKUP($BI1694, [1]TableView_704030_20160816_20160!$D$2:$M$5095,4,FALSE)</f>
        <v>53</v>
      </c>
      <c r="BO1694">
        <f>VLOOKUP($BI1694, [1]TableView_704030_20160816_20160!$D$2:$M$5095,6,FALSE)</f>
        <v>148</v>
      </c>
      <c r="BP1694">
        <f>VLOOKUP($BI1694, [1]TableView_704030_20160816_20160!$D$2:$M$5095,7,FALSE)</f>
        <v>5.0999999999999996</v>
      </c>
      <c r="BQ1694">
        <f>VLOOKUP($BI1694, [1]TableView_704030_20160816_20160!$D$2:$M$5095,2,FALSE)</f>
        <v>9.6</v>
      </c>
      <c r="BR1694">
        <f>VLOOKUP($BJ1694, [2]aacb8965d69cc6fd1cb3a5cae9e8ae7!$C$6:$F$853,4,FALSE)</f>
        <v>3.1</v>
      </c>
      <c r="BS1694" s="15">
        <v>3</v>
      </c>
      <c r="BT1694" t="str">
        <f t="shared" si="163"/>
        <v>17/08/2016 3</v>
      </c>
      <c r="BU1694">
        <f>VLOOKUP($BT1694, [3]Sheet1!$D$3:$T$89,4,FALSE)</f>
        <v>24</v>
      </c>
      <c r="BV1694">
        <f>VLOOKUP($BT1694, [3]Sheet1!$D$3:$T$89,5,FALSE)</f>
        <v>22</v>
      </c>
      <c r="BW1694">
        <f>VLOOKUP($BT1694, [3]Sheet1!$D$3:$T$89,8,FALSE)</f>
        <v>24</v>
      </c>
      <c r="BX1694">
        <f>VLOOKUP($BT1694, [3]Sheet1!$D$3:$T$89,9,FALSE)</f>
        <v>21</v>
      </c>
      <c r="BY1694">
        <f>VLOOKUP($BT1694, [3]Sheet1!$D$3:$T$89,12,FALSE)</f>
        <v>21</v>
      </c>
      <c r="BZ1694">
        <f>VLOOKUP($BT1694, [3]Sheet1!$D$3:$T$89,13,FALSE)</f>
        <v>20</v>
      </c>
      <c r="CA1694" t="str">
        <f>VLOOKUP($BT1694, [3]Sheet1!$D$3:$T$89,16,FALSE)</f>
        <v>N/A</v>
      </c>
      <c r="CB1694" t="str">
        <f>VLOOKUP($BT1694, [3]Sheet1!$D$3:$T$89,17,FALSE)</f>
        <v>N/A</v>
      </c>
      <c r="CD1694" s="12">
        <v>42599</v>
      </c>
      <c r="CE1694" s="2">
        <v>0.57986111111111205</v>
      </c>
      <c r="CF1694" s="2" t="s">
        <v>3340</v>
      </c>
      <c r="CG1694" s="2">
        <v>42599.583333333336</v>
      </c>
      <c r="CH1694" s="2">
        <v>42599.583333333336</v>
      </c>
      <c r="CI1694" t="s">
        <v>3330</v>
      </c>
      <c r="CJ1694" t="s">
        <v>3330</v>
      </c>
      <c r="CK1694">
        <v>1010.32915815</v>
      </c>
      <c r="CL1694">
        <v>25.3888888888889</v>
      </c>
      <c r="CM1694">
        <v>0</v>
      </c>
      <c r="CN1694">
        <v>53</v>
      </c>
      <c r="CO1694">
        <v>148</v>
      </c>
      <c r="CP1694">
        <v>5.0999999999999996</v>
      </c>
      <c r="CQ1694">
        <v>9.6</v>
      </c>
      <c r="CR1694">
        <v>3.1</v>
      </c>
      <c r="CS1694">
        <v>3</v>
      </c>
      <c r="CT1694" t="s">
        <v>1322</v>
      </c>
      <c r="CU1694">
        <v>24</v>
      </c>
      <c r="CV1694">
        <v>22</v>
      </c>
      <c r="CW1694">
        <v>24</v>
      </c>
      <c r="CX1694">
        <v>21</v>
      </c>
      <c r="CY1694">
        <v>21</v>
      </c>
      <c r="CZ1694">
        <v>20</v>
      </c>
      <c r="DA1694" t="s">
        <v>27</v>
      </c>
      <c r="DB1694" t="s">
        <v>27</v>
      </c>
    </row>
    <row r="1695" spans="1:106">
      <c r="D1695" s="3">
        <v>11</v>
      </c>
      <c r="BD1695" s="39">
        <v>42599</v>
      </c>
      <c r="BE1695" s="23">
        <v>0.58055555555555705</v>
      </c>
      <c r="BF1695" s="10" t="str">
        <f t="shared" si="155"/>
        <v>17/08/2016 13:56</v>
      </c>
      <c r="BG1695" s="35">
        <f t="shared" si="162"/>
        <v>42599.583333333336</v>
      </c>
      <c r="BH1695" s="35">
        <f t="shared" si="159"/>
        <v>42599.583333333336</v>
      </c>
      <c r="BI1695" t="str">
        <f t="shared" si="160"/>
        <v>17/08/2016 14:00:00</v>
      </c>
      <c r="BJ1695" s="40" t="str">
        <f t="shared" si="161"/>
        <v>17/08/2016 14:00:00</v>
      </c>
      <c r="BK1695">
        <f>VLOOKUP($BI1695, [1]TableView_704030_20160816_20160!$D$2:$M$5095,3,FALSE)</f>
        <v>1010.32915815</v>
      </c>
      <c r="BL1695">
        <f>VLOOKUP($BI1695, [1]TableView_704030_20160816_20160!$D$2:$M$5095,8,FALSE)</f>
        <v>25.3888888888889</v>
      </c>
      <c r="BM1695">
        <f>VLOOKUP($BI1695, [1]TableView_704030_20160816_20160!$D$2:$M$5095,10,FALSE)</f>
        <v>0</v>
      </c>
      <c r="BN1695">
        <f>VLOOKUP($BI1695, [1]TableView_704030_20160816_20160!$D$2:$M$5095,4,FALSE)</f>
        <v>53</v>
      </c>
      <c r="BO1695">
        <f>VLOOKUP($BI1695, [1]TableView_704030_20160816_20160!$D$2:$M$5095,6,FALSE)</f>
        <v>148</v>
      </c>
      <c r="BP1695">
        <f>VLOOKUP($BI1695, [1]TableView_704030_20160816_20160!$D$2:$M$5095,7,FALSE)</f>
        <v>5.0999999999999996</v>
      </c>
      <c r="BQ1695">
        <f>VLOOKUP($BI1695, [1]TableView_704030_20160816_20160!$D$2:$M$5095,2,FALSE)</f>
        <v>9.6</v>
      </c>
      <c r="BR1695">
        <f>VLOOKUP($BJ1695, [2]aacb8965d69cc6fd1cb3a5cae9e8ae7!$C$6:$F$853,4,FALSE)</f>
        <v>3.1</v>
      </c>
      <c r="BS1695" s="15">
        <v>3</v>
      </c>
      <c r="BT1695" t="str">
        <f t="shared" si="163"/>
        <v>17/08/2016 3</v>
      </c>
      <c r="BU1695">
        <f>VLOOKUP($BT1695, [3]Sheet1!$D$3:$T$89,4,FALSE)</f>
        <v>24</v>
      </c>
      <c r="BV1695">
        <f>VLOOKUP($BT1695, [3]Sheet1!$D$3:$T$89,5,FALSE)</f>
        <v>22</v>
      </c>
      <c r="BW1695">
        <f>VLOOKUP($BT1695, [3]Sheet1!$D$3:$T$89,8,FALSE)</f>
        <v>24</v>
      </c>
      <c r="BX1695">
        <f>VLOOKUP($BT1695, [3]Sheet1!$D$3:$T$89,9,FALSE)</f>
        <v>21</v>
      </c>
      <c r="BY1695">
        <f>VLOOKUP($BT1695, [3]Sheet1!$D$3:$T$89,12,FALSE)</f>
        <v>21</v>
      </c>
      <c r="BZ1695">
        <f>VLOOKUP($BT1695, [3]Sheet1!$D$3:$T$89,13,FALSE)</f>
        <v>20</v>
      </c>
      <c r="CA1695" t="str">
        <f>VLOOKUP($BT1695, [3]Sheet1!$D$3:$T$89,16,FALSE)</f>
        <v>N/A</v>
      </c>
      <c r="CB1695" t="str">
        <f>VLOOKUP($BT1695, [3]Sheet1!$D$3:$T$89,17,FALSE)</f>
        <v>N/A</v>
      </c>
      <c r="CD1695" s="12">
        <v>42599</v>
      </c>
      <c r="CE1695" s="2">
        <v>0.58055555555555705</v>
      </c>
      <c r="CF1695" s="2" t="s">
        <v>3341</v>
      </c>
      <c r="CG1695" s="2">
        <v>42599.583333333336</v>
      </c>
      <c r="CH1695" s="2">
        <v>42599.583333333336</v>
      </c>
      <c r="CI1695" t="s">
        <v>3330</v>
      </c>
      <c r="CJ1695" t="s">
        <v>3330</v>
      </c>
      <c r="CK1695">
        <v>1010.32915815</v>
      </c>
      <c r="CL1695">
        <v>25.3888888888889</v>
      </c>
      <c r="CM1695">
        <v>0</v>
      </c>
      <c r="CN1695">
        <v>53</v>
      </c>
      <c r="CO1695">
        <v>148</v>
      </c>
      <c r="CP1695">
        <v>5.0999999999999996</v>
      </c>
      <c r="CQ1695">
        <v>9.6</v>
      </c>
      <c r="CR1695">
        <v>3.1</v>
      </c>
      <c r="CS1695">
        <v>3</v>
      </c>
      <c r="CT1695" t="s">
        <v>1322</v>
      </c>
      <c r="CU1695">
        <v>24</v>
      </c>
      <c r="CV1695">
        <v>22</v>
      </c>
      <c r="CW1695">
        <v>24</v>
      </c>
      <c r="CX1695">
        <v>21</v>
      </c>
      <c r="CY1695">
        <v>21</v>
      </c>
      <c r="CZ1695">
        <v>20</v>
      </c>
      <c r="DA1695" t="s">
        <v>27</v>
      </c>
      <c r="DB1695" t="s">
        <v>27</v>
      </c>
    </row>
    <row r="1696" spans="1:106">
      <c r="D1696" s="3">
        <v>12</v>
      </c>
      <c r="BD1696" s="39">
        <v>42599</v>
      </c>
      <c r="BE1696" s="23">
        <v>0.58125000000000104</v>
      </c>
      <c r="BF1696" s="10" t="str">
        <f t="shared" si="155"/>
        <v>17/08/2016 13:57</v>
      </c>
      <c r="BG1696" s="35">
        <f t="shared" si="162"/>
        <v>42599.583333333336</v>
      </c>
      <c r="BH1696" s="35">
        <f t="shared" si="159"/>
        <v>42599.583333333336</v>
      </c>
      <c r="BI1696" t="str">
        <f t="shared" si="160"/>
        <v>17/08/2016 14:00:00</v>
      </c>
      <c r="BJ1696" s="40" t="str">
        <f t="shared" si="161"/>
        <v>17/08/2016 14:00:00</v>
      </c>
      <c r="BK1696">
        <f>VLOOKUP($BI1696, [1]TableView_704030_20160816_20160!$D$2:$M$5095,3,FALSE)</f>
        <v>1010.32915815</v>
      </c>
      <c r="BL1696">
        <f>VLOOKUP($BI1696, [1]TableView_704030_20160816_20160!$D$2:$M$5095,8,FALSE)</f>
        <v>25.3888888888889</v>
      </c>
      <c r="BM1696">
        <f>VLOOKUP($BI1696, [1]TableView_704030_20160816_20160!$D$2:$M$5095,10,FALSE)</f>
        <v>0</v>
      </c>
      <c r="BN1696">
        <f>VLOOKUP($BI1696, [1]TableView_704030_20160816_20160!$D$2:$M$5095,4,FALSE)</f>
        <v>53</v>
      </c>
      <c r="BO1696">
        <f>VLOOKUP($BI1696, [1]TableView_704030_20160816_20160!$D$2:$M$5095,6,FALSE)</f>
        <v>148</v>
      </c>
      <c r="BP1696">
        <f>VLOOKUP($BI1696, [1]TableView_704030_20160816_20160!$D$2:$M$5095,7,FALSE)</f>
        <v>5.0999999999999996</v>
      </c>
      <c r="BQ1696">
        <f>VLOOKUP($BI1696, [1]TableView_704030_20160816_20160!$D$2:$M$5095,2,FALSE)</f>
        <v>9.6</v>
      </c>
      <c r="BR1696">
        <f>VLOOKUP($BJ1696, [2]aacb8965d69cc6fd1cb3a5cae9e8ae7!$C$6:$F$853,4,FALSE)</f>
        <v>3.1</v>
      </c>
      <c r="BS1696" s="15">
        <v>3</v>
      </c>
      <c r="BT1696" t="str">
        <f t="shared" si="163"/>
        <v>17/08/2016 3</v>
      </c>
      <c r="BU1696">
        <f>VLOOKUP($BT1696, [3]Sheet1!$D$3:$T$89,4,FALSE)</f>
        <v>24</v>
      </c>
      <c r="BV1696">
        <f>VLOOKUP($BT1696, [3]Sheet1!$D$3:$T$89,5,FALSE)</f>
        <v>22</v>
      </c>
      <c r="BW1696">
        <f>VLOOKUP($BT1696, [3]Sheet1!$D$3:$T$89,8,FALSE)</f>
        <v>24</v>
      </c>
      <c r="BX1696">
        <f>VLOOKUP($BT1696, [3]Sheet1!$D$3:$T$89,9,FALSE)</f>
        <v>21</v>
      </c>
      <c r="BY1696">
        <f>VLOOKUP($BT1696, [3]Sheet1!$D$3:$T$89,12,FALSE)</f>
        <v>21</v>
      </c>
      <c r="BZ1696">
        <f>VLOOKUP($BT1696, [3]Sheet1!$D$3:$T$89,13,FALSE)</f>
        <v>20</v>
      </c>
      <c r="CA1696" t="str">
        <f>VLOOKUP($BT1696, [3]Sheet1!$D$3:$T$89,16,FALSE)</f>
        <v>N/A</v>
      </c>
      <c r="CB1696" t="str">
        <f>VLOOKUP($BT1696, [3]Sheet1!$D$3:$T$89,17,FALSE)</f>
        <v>N/A</v>
      </c>
      <c r="CD1696" s="12">
        <v>42599</v>
      </c>
      <c r="CE1696" s="2">
        <v>0.58125000000000104</v>
      </c>
      <c r="CF1696" s="2" t="s">
        <v>3342</v>
      </c>
      <c r="CG1696" s="2">
        <v>42599.583333333336</v>
      </c>
      <c r="CH1696" s="2">
        <v>42599.583333333336</v>
      </c>
      <c r="CI1696" t="s">
        <v>3330</v>
      </c>
      <c r="CJ1696" t="s">
        <v>3330</v>
      </c>
      <c r="CK1696">
        <v>1010.32915815</v>
      </c>
      <c r="CL1696">
        <v>25.3888888888889</v>
      </c>
      <c r="CM1696">
        <v>0</v>
      </c>
      <c r="CN1696">
        <v>53</v>
      </c>
      <c r="CO1696">
        <v>148</v>
      </c>
      <c r="CP1696">
        <v>5.0999999999999996</v>
      </c>
      <c r="CQ1696">
        <v>9.6</v>
      </c>
      <c r="CR1696">
        <v>3.1</v>
      </c>
      <c r="CS1696">
        <v>3</v>
      </c>
      <c r="CT1696" t="s">
        <v>1322</v>
      </c>
      <c r="CU1696">
        <v>24</v>
      </c>
      <c r="CV1696">
        <v>22</v>
      </c>
      <c r="CW1696">
        <v>24</v>
      </c>
      <c r="CX1696">
        <v>21</v>
      </c>
      <c r="CY1696">
        <v>21</v>
      </c>
      <c r="CZ1696">
        <v>20</v>
      </c>
      <c r="DA1696" t="s">
        <v>27</v>
      </c>
      <c r="DB1696" t="s">
        <v>27</v>
      </c>
    </row>
    <row r="1697" spans="4:106">
      <c r="D1697" s="3">
        <v>13</v>
      </c>
      <c r="BD1697" s="39">
        <v>42599</v>
      </c>
      <c r="BE1697" s="23">
        <v>0.58194444444444604</v>
      </c>
      <c r="BF1697" s="10" t="str">
        <f t="shared" si="155"/>
        <v>17/08/2016 13:58</v>
      </c>
      <c r="BG1697" s="35">
        <f t="shared" si="162"/>
        <v>42599.583333333336</v>
      </c>
      <c r="BH1697" s="35">
        <f t="shared" si="159"/>
        <v>42599.583333333336</v>
      </c>
      <c r="BI1697" t="str">
        <f t="shared" si="160"/>
        <v>17/08/2016 14:00:00</v>
      </c>
      <c r="BJ1697" s="40" t="str">
        <f t="shared" si="161"/>
        <v>17/08/2016 14:00:00</v>
      </c>
      <c r="BK1697">
        <f>VLOOKUP($BI1697, [1]TableView_704030_20160816_20160!$D$2:$M$5095,3,FALSE)</f>
        <v>1010.32915815</v>
      </c>
      <c r="BL1697">
        <f>VLOOKUP($BI1697, [1]TableView_704030_20160816_20160!$D$2:$M$5095,8,FALSE)</f>
        <v>25.3888888888889</v>
      </c>
      <c r="BM1697">
        <f>VLOOKUP($BI1697, [1]TableView_704030_20160816_20160!$D$2:$M$5095,10,FALSE)</f>
        <v>0</v>
      </c>
      <c r="BN1697">
        <f>VLOOKUP($BI1697, [1]TableView_704030_20160816_20160!$D$2:$M$5095,4,FALSE)</f>
        <v>53</v>
      </c>
      <c r="BO1697">
        <f>VLOOKUP($BI1697, [1]TableView_704030_20160816_20160!$D$2:$M$5095,6,FALSE)</f>
        <v>148</v>
      </c>
      <c r="BP1697">
        <f>VLOOKUP($BI1697, [1]TableView_704030_20160816_20160!$D$2:$M$5095,7,FALSE)</f>
        <v>5.0999999999999996</v>
      </c>
      <c r="BQ1697">
        <f>VLOOKUP($BI1697, [1]TableView_704030_20160816_20160!$D$2:$M$5095,2,FALSE)</f>
        <v>9.6</v>
      </c>
      <c r="BR1697">
        <f>VLOOKUP($BJ1697, [2]aacb8965d69cc6fd1cb3a5cae9e8ae7!$C$6:$F$853,4,FALSE)</f>
        <v>3.1</v>
      </c>
      <c r="BS1697" s="15">
        <v>3</v>
      </c>
      <c r="BT1697" t="str">
        <f t="shared" si="163"/>
        <v>17/08/2016 3</v>
      </c>
      <c r="BU1697">
        <f>VLOOKUP($BT1697, [3]Sheet1!$D$3:$T$89,4,FALSE)</f>
        <v>24</v>
      </c>
      <c r="BV1697">
        <f>VLOOKUP($BT1697, [3]Sheet1!$D$3:$T$89,5,FALSE)</f>
        <v>22</v>
      </c>
      <c r="BW1697">
        <f>VLOOKUP($BT1697, [3]Sheet1!$D$3:$T$89,8,FALSE)</f>
        <v>24</v>
      </c>
      <c r="BX1697">
        <f>VLOOKUP($BT1697, [3]Sheet1!$D$3:$T$89,9,FALSE)</f>
        <v>21</v>
      </c>
      <c r="BY1697">
        <f>VLOOKUP($BT1697, [3]Sheet1!$D$3:$T$89,12,FALSE)</f>
        <v>21</v>
      </c>
      <c r="BZ1697">
        <f>VLOOKUP($BT1697, [3]Sheet1!$D$3:$T$89,13,FALSE)</f>
        <v>20</v>
      </c>
      <c r="CA1697" t="str">
        <f>VLOOKUP($BT1697, [3]Sheet1!$D$3:$T$89,16,FALSE)</f>
        <v>N/A</v>
      </c>
      <c r="CB1697" t="str">
        <f>VLOOKUP($BT1697, [3]Sheet1!$D$3:$T$89,17,FALSE)</f>
        <v>N/A</v>
      </c>
      <c r="CD1697" s="12">
        <v>42599</v>
      </c>
      <c r="CE1697" s="2">
        <v>0.58194444444444604</v>
      </c>
      <c r="CF1697" s="2" t="s">
        <v>3343</v>
      </c>
      <c r="CG1697" s="2">
        <v>42599.583333333336</v>
      </c>
      <c r="CH1697" s="2">
        <v>42599.583333333336</v>
      </c>
      <c r="CI1697" t="s">
        <v>3330</v>
      </c>
      <c r="CJ1697" t="s">
        <v>3330</v>
      </c>
      <c r="CK1697">
        <v>1010.32915815</v>
      </c>
      <c r="CL1697">
        <v>25.3888888888889</v>
      </c>
      <c r="CM1697">
        <v>0</v>
      </c>
      <c r="CN1697">
        <v>53</v>
      </c>
      <c r="CO1697">
        <v>148</v>
      </c>
      <c r="CP1697">
        <v>5.0999999999999996</v>
      </c>
      <c r="CQ1697">
        <v>9.6</v>
      </c>
      <c r="CR1697">
        <v>3.1</v>
      </c>
      <c r="CS1697">
        <v>3</v>
      </c>
      <c r="CT1697" t="s">
        <v>1322</v>
      </c>
      <c r="CU1697">
        <v>24</v>
      </c>
      <c r="CV1697">
        <v>22</v>
      </c>
      <c r="CW1697">
        <v>24</v>
      </c>
      <c r="CX1697">
        <v>21</v>
      </c>
      <c r="CY1697">
        <v>21</v>
      </c>
      <c r="CZ1697">
        <v>20</v>
      </c>
      <c r="DA1697" t="s">
        <v>27</v>
      </c>
      <c r="DB1697" t="s">
        <v>27</v>
      </c>
    </row>
    <row r="1698" spans="4:106">
      <c r="D1698" s="3">
        <v>14</v>
      </c>
      <c r="BD1698" s="39">
        <v>42599</v>
      </c>
      <c r="BE1698" s="23">
        <v>0.58263888888889004</v>
      </c>
      <c r="BF1698" s="10" t="str">
        <f t="shared" si="155"/>
        <v>17/08/2016 13:59</v>
      </c>
      <c r="BG1698" s="35">
        <f t="shared" si="162"/>
        <v>42599.583333333336</v>
      </c>
      <c r="BH1698" s="35">
        <f t="shared" si="159"/>
        <v>42599.583333333336</v>
      </c>
      <c r="BI1698" t="str">
        <f t="shared" si="160"/>
        <v>17/08/2016 14:00:00</v>
      </c>
      <c r="BJ1698" s="40" t="str">
        <f t="shared" si="161"/>
        <v>17/08/2016 14:00:00</v>
      </c>
      <c r="BK1698">
        <f>VLOOKUP($BI1698, [1]TableView_704030_20160816_20160!$D$2:$M$5095,3,FALSE)</f>
        <v>1010.32915815</v>
      </c>
      <c r="BL1698">
        <f>VLOOKUP($BI1698, [1]TableView_704030_20160816_20160!$D$2:$M$5095,8,FALSE)</f>
        <v>25.3888888888889</v>
      </c>
      <c r="BM1698">
        <f>VLOOKUP($BI1698, [1]TableView_704030_20160816_20160!$D$2:$M$5095,10,FALSE)</f>
        <v>0</v>
      </c>
      <c r="BN1698">
        <f>VLOOKUP($BI1698, [1]TableView_704030_20160816_20160!$D$2:$M$5095,4,FALSE)</f>
        <v>53</v>
      </c>
      <c r="BO1698">
        <f>VLOOKUP($BI1698, [1]TableView_704030_20160816_20160!$D$2:$M$5095,6,FALSE)</f>
        <v>148</v>
      </c>
      <c r="BP1698">
        <f>VLOOKUP($BI1698, [1]TableView_704030_20160816_20160!$D$2:$M$5095,7,FALSE)</f>
        <v>5.0999999999999996</v>
      </c>
      <c r="BQ1698">
        <f>VLOOKUP($BI1698, [1]TableView_704030_20160816_20160!$D$2:$M$5095,2,FALSE)</f>
        <v>9.6</v>
      </c>
      <c r="BR1698">
        <f>VLOOKUP($BJ1698, [2]aacb8965d69cc6fd1cb3a5cae9e8ae7!$C$6:$F$853,4,FALSE)</f>
        <v>3.1</v>
      </c>
      <c r="BS1698" s="15">
        <v>3</v>
      </c>
      <c r="BT1698" t="str">
        <f t="shared" si="163"/>
        <v>17/08/2016 3</v>
      </c>
      <c r="BU1698">
        <f>VLOOKUP($BT1698, [3]Sheet1!$D$3:$T$89,4,FALSE)</f>
        <v>24</v>
      </c>
      <c r="BV1698">
        <f>VLOOKUP($BT1698, [3]Sheet1!$D$3:$T$89,5,FALSE)</f>
        <v>22</v>
      </c>
      <c r="BW1698">
        <f>VLOOKUP($BT1698, [3]Sheet1!$D$3:$T$89,8,FALSE)</f>
        <v>24</v>
      </c>
      <c r="BX1698">
        <f>VLOOKUP($BT1698, [3]Sheet1!$D$3:$T$89,9,FALSE)</f>
        <v>21</v>
      </c>
      <c r="BY1698">
        <f>VLOOKUP($BT1698, [3]Sheet1!$D$3:$T$89,12,FALSE)</f>
        <v>21</v>
      </c>
      <c r="BZ1698">
        <f>VLOOKUP($BT1698, [3]Sheet1!$D$3:$T$89,13,FALSE)</f>
        <v>20</v>
      </c>
      <c r="CA1698" t="str">
        <f>VLOOKUP($BT1698, [3]Sheet1!$D$3:$T$89,16,FALSE)</f>
        <v>N/A</v>
      </c>
      <c r="CB1698" t="str">
        <f>VLOOKUP($BT1698, [3]Sheet1!$D$3:$T$89,17,FALSE)</f>
        <v>N/A</v>
      </c>
      <c r="CD1698" s="12">
        <v>42599</v>
      </c>
      <c r="CE1698" s="2">
        <v>0.58263888888889004</v>
      </c>
      <c r="CF1698" s="2" t="s">
        <v>3344</v>
      </c>
      <c r="CG1698" s="2">
        <v>42599.583333333336</v>
      </c>
      <c r="CH1698" s="2">
        <v>42599.583333333336</v>
      </c>
      <c r="CI1698" t="s">
        <v>3330</v>
      </c>
      <c r="CJ1698" t="s">
        <v>3330</v>
      </c>
      <c r="CK1698">
        <v>1010.32915815</v>
      </c>
      <c r="CL1698">
        <v>25.3888888888889</v>
      </c>
      <c r="CM1698">
        <v>0</v>
      </c>
      <c r="CN1698">
        <v>53</v>
      </c>
      <c r="CO1698">
        <v>148</v>
      </c>
      <c r="CP1698">
        <v>5.0999999999999996</v>
      </c>
      <c r="CQ1698">
        <v>9.6</v>
      </c>
      <c r="CR1698">
        <v>3.1</v>
      </c>
      <c r="CS1698">
        <v>3</v>
      </c>
      <c r="CT1698" t="s">
        <v>1322</v>
      </c>
      <c r="CU1698">
        <v>24</v>
      </c>
      <c r="CV1698">
        <v>22</v>
      </c>
      <c r="CW1698">
        <v>24</v>
      </c>
      <c r="CX1698">
        <v>21</v>
      </c>
      <c r="CY1698">
        <v>21</v>
      </c>
      <c r="CZ1698">
        <v>20</v>
      </c>
      <c r="DA1698" t="s">
        <v>27</v>
      </c>
      <c r="DB1698" t="s">
        <v>27</v>
      </c>
    </row>
    <row r="1699" spans="4:106">
      <c r="D1699" s="3">
        <v>15</v>
      </c>
      <c r="BD1699" s="39">
        <v>42599</v>
      </c>
      <c r="BE1699" s="23">
        <v>0.58333333333333504</v>
      </c>
      <c r="BF1699" s="10" t="str">
        <f t="shared" ref="BF1699:BF1827" si="164">TEXT(BD1699,"dd/mm/yyyy ")&amp;TEXT(BE1699,"hh:mm")</f>
        <v>17/08/2016 14:00</v>
      </c>
      <c r="BG1699" s="35">
        <f t="shared" si="162"/>
        <v>42599.583333333336</v>
      </c>
      <c r="BH1699" s="35">
        <f t="shared" si="159"/>
        <v>42599.583333333336</v>
      </c>
      <c r="BI1699" t="str">
        <f t="shared" si="160"/>
        <v>17/08/2016 14:00:00</v>
      </c>
      <c r="BJ1699" s="40" t="str">
        <f t="shared" si="161"/>
        <v>17/08/2016 14:00:00</v>
      </c>
      <c r="BK1699">
        <f>VLOOKUP($BI1699, [1]TableView_704030_20160816_20160!$D$2:$M$5095,3,FALSE)</f>
        <v>1010.32915815</v>
      </c>
      <c r="BL1699">
        <f>VLOOKUP($BI1699, [1]TableView_704030_20160816_20160!$D$2:$M$5095,8,FALSE)</f>
        <v>25.3888888888889</v>
      </c>
      <c r="BM1699">
        <f>VLOOKUP($BI1699, [1]TableView_704030_20160816_20160!$D$2:$M$5095,10,FALSE)</f>
        <v>0</v>
      </c>
      <c r="BN1699">
        <f>VLOOKUP($BI1699, [1]TableView_704030_20160816_20160!$D$2:$M$5095,4,FALSE)</f>
        <v>53</v>
      </c>
      <c r="BO1699">
        <f>VLOOKUP($BI1699, [1]TableView_704030_20160816_20160!$D$2:$M$5095,6,FALSE)</f>
        <v>148</v>
      </c>
      <c r="BP1699">
        <f>VLOOKUP($BI1699, [1]TableView_704030_20160816_20160!$D$2:$M$5095,7,FALSE)</f>
        <v>5.0999999999999996</v>
      </c>
      <c r="BQ1699">
        <f>VLOOKUP($BI1699, [1]TableView_704030_20160816_20160!$D$2:$M$5095,2,FALSE)</f>
        <v>9.6</v>
      </c>
      <c r="BR1699">
        <f>VLOOKUP($BJ1699, [2]aacb8965d69cc6fd1cb3a5cae9e8ae7!$C$6:$F$853,4,FALSE)</f>
        <v>3.1</v>
      </c>
      <c r="BS1699" s="15">
        <v>3</v>
      </c>
      <c r="BT1699" t="str">
        <f t="shared" si="163"/>
        <v>17/08/2016 3</v>
      </c>
      <c r="BU1699">
        <f>VLOOKUP($BT1699, [3]Sheet1!$D$3:$T$89,4,FALSE)</f>
        <v>24</v>
      </c>
      <c r="BV1699">
        <f>VLOOKUP($BT1699, [3]Sheet1!$D$3:$T$89,5,FALSE)</f>
        <v>22</v>
      </c>
      <c r="BW1699">
        <f>VLOOKUP($BT1699, [3]Sheet1!$D$3:$T$89,8,FALSE)</f>
        <v>24</v>
      </c>
      <c r="BX1699">
        <f>VLOOKUP($BT1699, [3]Sheet1!$D$3:$T$89,9,FALSE)</f>
        <v>21</v>
      </c>
      <c r="BY1699">
        <f>VLOOKUP($BT1699, [3]Sheet1!$D$3:$T$89,12,FALSE)</f>
        <v>21</v>
      </c>
      <c r="BZ1699">
        <f>VLOOKUP($BT1699, [3]Sheet1!$D$3:$T$89,13,FALSE)</f>
        <v>20</v>
      </c>
      <c r="CA1699" t="str">
        <f>VLOOKUP($BT1699, [3]Sheet1!$D$3:$T$89,16,FALSE)</f>
        <v>N/A</v>
      </c>
      <c r="CB1699" t="str">
        <f>VLOOKUP($BT1699, [3]Sheet1!$D$3:$T$89,17,FALSE)</f>
        <v>N/A</v>
      </c>
      <c r="CD1699" s="12">
        <v>42599</v>
      </c>
      <c r="CE1699" s="2">
        <v>0.58333333333333504</v>
      </c>
      <c r="CF1699" s="2" t="s">
        <v>3345</v>
      </c>
      <c r="CG1699" s="2">
        <v>42599.583333333336</v>
      </c>
      <c r="CH1699" s="2">
        <v>42599.583333333336</v>
      </c>
      <c r="CI1699" t="s">
        <v>3330</v>
      </c>
      <c r="CJ1699" t="s">
        <v>3330</v>
      </c>
      <c r="CK1699">
        <v>1010.32915815</v>
      </c>
      <c r="CL1699">
        <v>25.3888888888889</v>
      </c>
      <c r="CM1699">
        <v>0</v>
      </c>
      <c r="CN1699">
        <v>53</v>
      </c>
      <c r="CO1699">
        <v>148</v>
      </c>
      <c r="CP1699">
        <v>5.0999999999999996</v>
      </c>
      <c r="CQ1699">
        <v>9.6</v>
      </c>
      <c r="CR1699">
        <v>3.1</v>
      </c>
      <c r="CS1699">
        <v>3</v>
      </c>
      <c r="CT1699" t="s">
        <v>1322</v>
      </c>
      <c r="CU1699">
        <v>24</v>
      </c>
      <c r="CV1699">
        <v>22</v>
      </c>
      <c r="CW1699">
        <v>24</v>
      </c>
      <c r="CX1699">
        <v>21</v>
      </c>
      <c r="CY1699">
        <v>21</v>
      </c>
      <c r="CZ1699">
        <v>20</v>
      </c>
      <c r="DA1699" t="s">
        <v>27</v>
      </c>
      <c r="DB1699" t="s">
        <v>27</v>
      </c>
    </row>
    <row r="1700" spans="4:106">
      <c r="D1700" s="3">
        <v>16</v>
      </c>
      <c r="BD1700" s="39">
        <v>42599</v>
      </c>
      <c r="BE1700" s="23">
        <v>0.58402777777777903</v>
      </c>
      <c r="BF1700" s="10" t="str">
        <f t="shared" si="164"/>
        <v>17/08/2016 14:01</v>
      </c>
      <c r="BG1700" s="35">
        <f t="shared" si="162"/>
        <v>42599.583333333336</v>
      </c>
      <c r="BH1700" s="35">
        <f t="shared" si="159"/>
        <v>42599.583333333336</v>
      </c>
      <c r="BI1700" t="str">
        <f t="shared" si="160"/>
        <v>17/08/2016 14:00:00</v>
      </c>
      <c r="BJ1700" s="40" t="str">
        <f t="shared" si="161"/>
        <v>17/08/2016 14:00:00</v>
      </c>
      <c r="BK1700">
        <f>VLOOKUP($BI1700, [1]TableView_704030_20160816_20160!$D$2:$M$5095,3,FALSE)</f>
        <v>1010.32915815</v>
      </c>
      <c r="BL1700">
        <f>VLOOKUP($BI1700, [1]TableView_704030_20160816_20160!$D$2:$M$5095,8,FALSE)</f>
        <v>25.3888888888889</v>
      </c>
      <c r="BM1700">
        <f>VLOOKUP($BI1700, [1]TableView_704030_20160816_20160!$D$2:$M$5095,10,FALSE)</f>
        <v>0</v>
      </c>
      <c r="BN1700">
        <f>VLOOKUP($BI1700, [1]TableView_704030_20160816_20160!$D$2:$M$5095,4,FALSE)</f>
        <v>53</v>
      </c>
      <c r="BO1700">
        <f>VLOOKUP($BI1700, [1]TableView_704030_20160816_20160!$D$2:$M$5095,6,FALSE)</f>
        <v>148</v>
      </c>
      <c r="BP1700">
        <f>VLOOKUP($BI1700, [1]TableView_704030_20160816_20160!$D$2:$M$5095,7,FALSE)</f>
        <v>5.0999999999999996</v>
      </c>
      <c r="BQ1700">
        <f>VLOOKUP($BI1700, [1]TableView_704030_20160816_20160!$D$2:$M$5095,2,FALSE)</f>
        <v>9.6</v>
      </c>
      <c r="BR1700">
        <f>VLOOKUP($BJ1700, [2]aacb8965d69cc6fd1cb3a5cae9e8ae7!$C$6:$F$853,4,FALSE)</f>
        <v>3.1</v>
      </c>
      <c r="BS1700" s="15">
        <v>3</v>
      </c>
      <c r="BT1700" t="str">
        <f t="shared" si="163"/>
        <v>17/08/2016 3</v>
      </c>
      <c r="BU1700">
        <f>VLOOKUP($BT1700, [3]Sheet1!$D$3:$T$89,4,FALSE)</f>
        <v>24</v>
      </c>
      <c r="BV1700">
        <f>VLOOKUP($BT1700, [3]Sheet1!$D$3:$T$89,5,FALSE)</f>
        <v>22</v>
      </c>
      <c r="BW1700">
        <f>VLOOKUP($BT1700, [3]Sheet1!$D$3:$T$89,8,FALSE)</f>
        <v>24</v>
      </c>
      <c r="BX1700">
        <f>VLOOKUP($BT1700, [3]Sheet1!$D$3:$T$89,9,FALSE)</f>
        <v>21</v>
      </c>
      <c r="BY1700">
        <f>VLOOKUP($BT1700, [3]Sheet1!$D$3:$T$89,12,FALSE)</f>
        <v>21</v>
      </c>
      <c r="BZ1700">
        <f>VLOOKUP($BT1700, [3]Sheet1!$D$3:$T$89,13,FALSE)</f>
        <v>20</v>
      </c>
      <c r="CA1700" t="str">
        <f>VLOOKUP($BT1700, [3]Sheet1!$D$3:$T$89,16,FALSE)</f>
        <v>N/A</v>
      </c>
      <c r="CB1700" t="str">
        <f>VLOOKUP($BT1700, [3]Sheet1!$D$3:$T$89,17,FALSE)</f>
        <v>N/A</v>
      </c>
      <c r="CD1700" s="12">
        <v>42599</v>
      </c>
      <c r="CE1700" s="2">
        <v>0.58402777777777903</v>
      </c>
      <c r="CF1700" s="2" t="s">
        <v>3346</v>
      </c>
      <c r="CG1700" s="2">
        <v>42599.583333333336</v>
      </c>
      <c r="CH1700" s="2">
        <v>42599.583333333336</v>
      </c>
      <c r="CI1700" t="s">
        <v>3330</v>
      </c>
      <c r="CJ1700" t="s">
        <v>3330</v>
      </c>
      <c r="CK1700">
        <v>1010.32915815</v>
      </c>
      <c r="CL1700">
        <v>25.3888888888889</v>
      </c>
      <c r="CM1700">
        <v>0</v>
      </c>
      <c r="CN1700">
        <v>53</v>
      </c>
      <c r="CO1700">
        <v>148</v>
      </c>
      <c r="CP1700">
        <v>5.0999999999999996</v>
      </c>
      <c r="CQ1700">
        <v>9.6</v>
      </c>
      <c r="CR1700">
        <v>3.1</v>
      </c>
      <c r="CS1700">
        <v>3</v>
      </c>
      <c r="CT1700" t="s">
        <v>1322</v>
      </c>
      <c r="CU1700">
        <v>24</v>
      </c>
      <c r="CV1700">
        <v>22</v>
      </c>
      <c r="CW1700">
        <v>24</v>
      </c>
      <c r="CX1700">
        <v>21</v>
      </c>
      <c r="CY1700">
        <v>21</v>
      </c>
      <c r="CZ1700">
        <v>20</v>
      </c>
      <c r="DA1700" t="s">
        <v>27</v>
      </c>
      <c r="DB1700" t="s">
        <v>27</v>
      </c>
    </row>
    <row r="1701" spans="4:106">
      <c r="D1701" s="3">
        <v>17</v>
      </c>
      <c r="BD1701" s="39">
        <v>42599</v>
      </c>
      <c r="BE1701" s="23">
        <v>0.58472222222222403</v>
      </c>
      <c r="BF1701" s="10" t="str">
        <f t="shared" si="164"/>
        <v>17/08/2016 14:02</v>
      </c>
      <c r="BG1701" s="35">
        <f t="shared" si="162"/>
        <v>42599.583333333336</v>
      </c>
      <c r="BH1701" s="35">
        <f t="shared" si="159"/>
        <v>42599.583333333336</v>
      </c>
      <c r="BI1701" t="str">
        <f t="shared" si="160"/>
        <v>17/08/2016 14:00:00</v>
      </c>
      <c r="BJ1701" s="40" t="str">
        <f t="shared" si="161"/>
        <v>17/08/2016 14:00:00</v>
      </c>
      <c r="BK1701">
        <f>VLOOKUP($BI1701, [1]TableView_704030_20160816_20160!$D$2:$M$5095,3,FALSE)</f>
        <v>1010.32915815</v>
      </c>
      <c r="BL1701">
        <f>VLOOKUP($BI1701, [1]TableView_704030_20160816_20160!$D$2:$M$5095,8,FALSE)</f>
        <v>25.3888888888889</v>
      </c>
      <c r="BM1701">
        <f>VLOOKUP($BI1701, [1]TableView_704030_20160816_20160!$D$2:$M$5095,10,FALSE)</f>
        <v>0</v>
      </c>
      <c r="BN1701">
        <f>VLOOKUP($BI1701, [1]TableView_704030_20160816_20160!$D$2:$M$5095,4,FALSE)</f>
        <v>53</v>
      </c>
      <c r="BO1701">
        <f>VLOOKUP($BI1701, [1]TableView_704030_20160816_20160!$D$2:$M$5095,6,FALSE)</f>
        <v>148</v>
      </c>
      <c r="BP1701">
        <f>VLOOKUP($BI1701, [1]TableView_704030_20160816_20160!$D$2:$M$5095,7,FALSE)</f>
        <v>5.0999999999999996</v>
      </c>
      <c r="BQ1701">
        <f>VLOOKUP($BI1701, [1]TableView_704030_20160816_20160!$D$2:$M$5095,2,FALSE)</f>
        <v>9.6</v>
      </c>
      <c r="BR1701">
        <f>VLOOKUP($BJ1701, [2]aacb8965d69cc6fd1cb3a5cae9e8ae7!$C$6:$F$853,4,FALSE)</f>
        <v>3.1</v>
      </c>
      <c r="BS1701" s="15">
        <v>3</v>
      </c>
      <c r="BT1701" t="str">
        <f t="shared" si="163"/>
        <v>17/08/2016 3</v>
      </c>
      <c r="BU1701">
        <f>VLOOKUP($BT1701, [3]Sheet1!$D$3:$T$89,4,FALSE)</f>
        <v>24</v>
      </c>
      <c r="BV1701">
        <f>VLOOKUP($BT1701, [3]Sheet1!$D$3:$T$89,5,FALSE)</f>
        <v>22</v>
      </c>
      <c r="BW1701">
        <f>VLOOKUP($BT1701, [3]Sheet1!$D$3:$T$89,8,FALSE)</f>
        <v>24</v>
      </c>
      <c r="BX1701">
        <f>VLOOKUP($BT1701, [3]Sheet1!$D$3:$T$89,9,FALSE)</f>
        <v>21</v>
      </c>
      <c r="BY1701">
        <f>VLOOKUP($BT1701, [3]Sheet1!$D$3:$T$89,12,FALSE)</f>
        <v>21</v>
      </c>
      <c r="BZ1701">
        <f>VLOOKUP($BT1701, [3]Sheet1!$D$3:$T$89,13,FALSE)</f>
        <v>20</v>
      </c>
      <c r="CA1701" t="str">
        <f>VLOOKUP($BT1701, [3]Sheet1!$D$3:$T$89,16,FALSE)</f>
        <v>N/A</v>
      </c>
      <c r="CB1701" t="str">
        <f>VLOOKUP($BT1701, [3]Sheet1!$D$3:$T$89,17,FALSE)</f>
        <v>N/A</v>
      </c>
      <c r="CD1701" s="12">
        <v>42599</v>
      </c>
      <c r="CE1701" s="2">
        <v>0.58472222222222403</v>
      </c>
      <c r="CF1701" s="2" t="s">
        <v>3347</v>
      </c>
      <c r="CG1701" s="2">
        <v>42599.583333333336</v>
      </c>
      <c r="CH1701" s="2">
        <v>42599.583333333336</v>
      </c>
      <c r="CI1701" t="s">
        <v>3330</v>
      </c>
      <c r="CJ1701" t="s">
        <v>3330</v>
      </c>
      <c r="CK1701">
        <v>1010.32915815</v>
      </c>
      <c r="CL1701">
        <v>25.3888888888889</v>
      </c>
      <c r="CM1701">
        <v>0</v>
      </c>
      <c r="CN1701">
        <v>53</v>
      </c>
      <c r="CO1701">
        <v>148</v>
      </c>
      <c r="CP1701">
        <v>5.0999999999999996</v>
      </c>
      <c r="CQ1701">
        <v>9.6</v>
      </c>
      <c r="CR1701">
        <v>3.1</v>
      </c>
      <c r="CS1701">
        <v>3</v>
      </c>
      <c r="CT1701" t="s">
        <v>1322</v>
      </c>
      <c r="CU1701">
        <v>24</v>
      </c>
      <c r="CV1701">
        <v>22</v>
      </c>
      <c r="CW1701">
        <v>24</v>
      </c>
      <c r="CX1701">
        <v>21</v>
      </c>
      <c r="CY1701">
        <v>21</v>
      </c>
      <c r="CZ1701">
        <v>20</v>
      </c>
      <c r="DA1701" t="s">
        <v>27</v>
      </c>
      <c r="DB1701" t="s">
        <v>27</v>
      </c>
    </row>
    <row r="1702" spans="4:106">
      <c r="D1702" s="3">
        <v>18</v>
      </c>
      <c r="BD1702" s="39">
        <v>42599</v>
      </c>
      <c r="BE1702" s="23">
        <v>0.58541666666666903</v>
      </c>
      <c r="BF1702" s="10" t="str">
        <f t="shared" si="164"/>
        <v>17/08/2016 14:03</v>
      </c>
      <c r="BG1702" s="35">
        <f t="shared" si="162"/>
        <v>42599.583333333336</v>
      </c>
      <c r="BH1702" s="35">
        <f t="shared" si="159"/>
        <v>42599.583333333336</v>
      </c>
      <c r="BI1702" t="str">
        <f t="shared" si="160"/>
        <v>17/08/2016 14:00:00</v>
      </c>
      <c r="BJ1702" s="40" t="str">
        <f t="shared" si="161"/>
        <v>17/08/2016 14:00:00</v>
      </c>
      <c r="BK1702">
        <f>VLOOKUP($BI1702, [1]TableView_704030_20160816_20160!$D$2:$M$5095,3,FALSE)</f>
        <v>1010.32915815</v>
      </c>
      <c r="BL1702">
        <f>VLOOKUP($BI1702, [1]TableView_704030_20160816_20160!$D$2:$M$5095,8,FALSE)</f>
        <v>25.3888888888889</v>
      </c>
      <c r="BM1702">
        <f>VLOOKUP($BI1702, [1]TableView_704030_20160816_20160!$D$2:$M$5095,10,FALSE)</f>
        <v>0</v>
      </c>
      <c r="BN1702">
        <f>VLOOKUP($BI1702, [1]TableView_704030_20160816_20160!$D$2:$M$5095,4,FALSE)</f>
        <v>53</v>
      </c>
      <c r="BO1702">
        <f>VLOOKUP($BI1702, [1]TableView_704030_20160816_20160!$D$2:$M$5095,6,FALSE)</f>
        <v>148</v>
      </c>
      <c r="BP1702">
        <f>VLOOKUP($BI1702, [1]TableView_704030_20160816_20160!$D$2:$M$5095,7,FALSE)</f>
        <v>5.0999999999999996</v>
      </c>
      <c r="BQ1702">
        <f>VLOOKUP($BI1702, [1]TableView_704030_20160816_20160!$D$2:$M$5095,2,FALSE)</f>
        <v>9.6</v>
      </c>
      <c r="BR1702">
        <f>VLOOKUP($BJ1702, [2]aacb8965d69cc6fd1cb3a5cae9e8ae7!$C$6:$F$853,4,FALSE)</f>
        <v>3.1</v>
      </c>
      <c r="BS1702" s="15">
        <v>3</v>
      </c>
      <c r="BT1702" t="str">
        <f t="shared" si="163"/>
        <v>17/08/2016 3</v>
      </c>
      <c r="BU1702">
        <f>VLOOKUP($BT1702, [3]Sheet1!$D$3:$T$89,4,FALSE)</f>
        <v>24</v>
      </c>
      <c r="BV1702">
        <f>VLOOKUP($BT1702, [3]Sheet1!$D$3:$T$89,5,FALSE)</f>
        <v>22</v>
      </c>
      <c r="BW1702">
        <f>VLOOKUP($BT1702, [3]Sheet1!$D$3:$T$89,8,FALSE)</f>
        <v>24</v>
      </c>
      <c r="BX1702">
        <f>VLOOKUP($BT1702, [3]Sheet1!$D$3:$T$89,9,FALSE)</f>
        <v>21</v>
      </c>
      <c r="BY1702">
        <f>VLOOKUP($BT1702, [3]Sheet1!$D$3:$T$89,12,FALSE)</f>
        <v>21</v>
      </c>
      <c r="BZ1702">
        <f>VLOOKUP($BT1702, [3]Sheet1!$D$3:$T$89,13,FALSE)</f>
        <v>20</v>
      </c>
      <c r="CA1702" t="str">
        <f>VLOOKUP($BT1702, [3]Sheet1!$D$3:$T$89,16,FALSE)</f>
        <v>N/A</v>
      </c>
      <c r="CB1702" t="str">
        <f>VLOOKUP($BT1702, [3]Sheet1!$D$3:$T$89,17,FALSE)</f>
        <v>N/A</v>
      </c>
      <c r="CD1702" s="12">
        <v>42599</v>
      </c>
      <c r="CE1702" s="2">
        <v>0.58541666666666903</v>
      </c>
      <c r="CF1702" s="2" t="s">
        <v>3348</v>
      </c>
      <c r="CG1702" s="2">
        <v>42599.583333333336</v>
      </c>
      <c r="CH1702" s="2">
        <v>42599.583333333336</v>
      </c>
      <c r="CI1702" t="s">
        <v>3330</v>
      </c>
      <c r="CJ1702" t="s">
        <v>3330</v>
      </c>
      <c r="CK1702">
        <v>1010.32915815</v>
      </c>
      <c r="CL1702">
        <v>25.3888888888889</v>
      </c>
      <c r="CM1702">
        <v>0</v>
      </c>
      <c r="CN1702">
        <v>53</v>
      </c>
      <c r="CO1702">
        <v>148</v>
      </c>
      <c r="CP1702">
        <v>5.0999999999999996</v>
      </c>
      <c r="CQ1702">
        <v>9.6</v>
      </c>
      <c r="CR1702">
        <v>3.1</v>
      </c>
      <c r="CS1702">
        <v>3</v>
      </c>
      <c r="CT1702" t="s">
        <v>1322</v>
      </c>
      <c r="CU1702">
        <v>24</v>
      </c>
      <c r="CV1702">
        <v>22</v>
      </c>
      <c r="CW1702">
        <v>24</v>
      </c>
      <c r="CX1702">
        <v>21</v>
      </c>
      <c r="CY1702">
        <v>21</v>
      </c>
      <c r="CZ1702">
        <v>20</v>
      </c>
      <c r="DA1702" t="s">
        <v>27</v>
      </c>
      <c r="DB1702" t="s">
        <v>27</v>
      </c>
    </row>
    <row r="1703" spans="4:106">
      <c r="D1703" s="3">
        <v>19</v>
      </c>
      <c r="BD1703" s="39">
        <v>42599</v>
      </c>
      <c r="BE1703" s="23">
        <v>0.58611111111111303</v>
      </c>
      <c r="BF1703" s="10" t="str">
        <f t="shared" si="164"/>
        <v>17/08/2016 14:04</v>
      </c>
      <c r="BG1703" s="35">
        <f t="shared" si="162"/>
        <v>42599.583333333336</v>
      </c>
      <c r="BH1703" s="35">
        <f t="shared" si="159"/>
        <v>42599.583333333336</v>
      </c>
      <c r="BI1703" t="str">
        <f t="shared" si="160"/>
        <v>17/08/2016 14:00:00</v>
      </c>
      <c r="BJ1703" s="40" t="str">
        <f t="shared" si="161"/>
        <v>17/08/2016 14:00:00</v>
      </c>
      <c r="BK1703">
        <f>VLOOKUP($BI1703, [1]TableView_704030_20160816_20160!$D$2:$M$5095,3,FALSE)</f>
        <v>1010.32915815</v>
      </c>
      <c r="BL1703">
        <f>VLOOKUP($BI1703, [1]TableView_704030_20160816_20160!$D$2:$M$5095,8,FALSE)</f>
        <v>25.3888888888889</v>
      </c>
      <c r="BM1703">
        <f>VLOOKUP($BI1703, [1]TableView_704030_20160816_20160!$D$2:$M$5095,10,FALSE)</f>
        <v>0</v>
      </c>
      <c r="BN1703">
        <f>VLOOKUP($BI1703, [1]TableView_704030_20160816_20160!$D$2:$M$5095,4,FALSE)</f>
        <v>53</v>
      </c>
      <c r="BO1703">
        <f>VLOOKUP($BI1703, [1]TableView_704030_20160816_20160!$D$2:$M$5095,6,FALSE)</f>
        <v>148</v>
      </c>
      <c r="BP1703">
        <f>VLOOKUP($BI1703, [1]TableView_704030_20160816_20160!$D$2:$M$5095,7,FALSE)</f>
        <v>5.0999999999999996</v>
      </c>
      <c r="BQ1703">
        <f>VLOOKUP($BI1703, [1]TableView_704030_20160816_20160!$D$2:$M$5095,2,FALSE)</f>
        <v>9.6</v>
      </c>
      <c r="BR1703">
        <f>VLOOKUP($BJ1703, [2]aacb8965d69cc6fd1cb3a5cae9e8ae7!$C$6:$F$853,4,FALSE)</f>
        <v>3.1</v>
      </c>
      <c r="BS1703" s="15">
        <v>3</v>
      </c>
      <c r="BT1703" t="str">
        <f t="shared" si="163"/>
        <v>17/08/2016 3</v>
      </c>
      <c r="BU1703">
        <f>VLOOKUP($BT1703, [3]Sheet1!$D$3:$T$89,4,FALSE)</f>
        <v>24</v>
      </c>
      <c r="BV1703">
        <f>VLOOKUP($BT1703, [3]Sheet1!$D$3:$T$89,5,FALSE)</f>
        <v>22</v>
      </c>
      <c r="BW1703">
        <f>VLOOKUP($BT1703, [3]Sheet1!$D$3:$T$89,8,FALSE)</f>
        <v>24</v>
      </c>
      <c r="BX1703">
        <f>VLOOKUP($BT1703, [3]Sheet1!$D$3:$T$89,9,FALSE)</f>
        <v>21</v>
      </c>
      <c r="BY1703">
        <f>VLOOKUP($BT1703, [3]Sheet1!$D$3:$T$89,12,FALSE)</f>
        <v>21</v>
      </c>
      <c r="BZ1703">
        <f>VLOOKUP($BT1703, [3]Sheet1!$D$3:$T$89,13,FALSE)</f>
        <v>20</v>
      </c>
      <c r="CA1703" t="str">
        <f>VLOOKUP($BT1703, [3]Sheet1!$D$3:$T$89,16,FALSE)</f>
        <v>N/A</v>
      </c>
      <c r="CB1703" t="str">
        <f>VLOOKUP($BT1703, [3]Sheet1!$D$3:$T$89,17,FALSE)</f>
        <v>N/A</v>
      </c>
      <c r="CD1703" s="12">
        <v>42599</v>
      </c>
      <c r="CE1703" s="2">
        <v>0.58611111111111303</v>
      </c>
      <c r="CF1703" s="2" t="s">
        <v>3349</v>
      </c>
      <c r="CG1703" s="2">
        <v>42599.583333333336</v>
      </c>
      <c r="CH1703" s="2">
        <v>42599.583333333336</v>
      </c>
      <c r="CI1703" t="s">
        <v>3330</v>
      </c>
      <c r="CJ1703" t="s">
        <v>3330</v>
      </c>
      <c r="CK1703">
        <v>1010.32915815</v>
      </c>
      <c r="CL1703">
        <v>25.3888888888889</v>
      </c>
      <c r="CM1703">
        <v>0</v>
      </c>
      <c r="CN1703">
        <v>53</v>
      </c>
      <c r="CO1703">
        <v>148</v>
      </c>
      <c r="CP1703">
        <v>5.0999999999999996</v>
      </c>
      <c r="CQ1703">
        <v>9.6</v>
      </c>
      <c r="CR1703">
        <v>3.1</v>
      </c>
      <c r="CS1703">
        <v>3</v>
      </c>
      <c r="CT1703" t="s">
        <v>1322</v>
      </c>
      <c r="CU1703">
        <v>24</v>
      </c>
      <c r="CV1703">
        <v>22</v>
      </c>
      <c r="CW1703">
        <v>24</v>
      </c>
      <c r="CX1703">
        <v>21</v>
      </c>
      <c r="CY1703">
        <v>21</v>
      </c>
      <c r="CZ1703">
        <v>20</v>
      </c>
      <c r="DA1703" t="s">
        <v>27</v>
      </c>
      <c r="DB1703" t="s">
        <v>27</v>
      </c>
    </row>
    <row r="1704" spans="4:106">
      <c r="D1704" s="3">
        <v>20</v>
      </c>
      <c r="E1704" s="1">
        <v>1</v>
      </c>
      <c r="F1704">
        <v>7</v>
      </c>
      <c r="G1704" t="s">
        <v>34</v>
      </c>
      <c r="L1704" s="1">
        <v>1</v>
      </c>
      <c r="M1704">
        <v>8</v>
      </c>
      <c r="N1704" t="s">
        <v>109</v>
      </c>
      <c r="O1704" t="s">
        <v>57</v>
      </c>
      <c r="P1704">
        <v>8</v>
      </c>
      <c r="S1704" s="1">
        <v>1</v>
      </c>
      <c r="T1704">
        <v>8</v>
      </c>
      <c r="U1704" t="s">
        <v>33</v>
      </c>
      <c r="BD1704" s="39">
        <v>42599</v>
      </c>
      <c r="BE1704" s="23">
        <v>0.58680555555555802</v>
      </c>
      <c r="BF1704" s="10" t="str">
        <f t="shared" si="164"/>
        <v>17/08/2016 14:05</v>
      </c>
      <c r="BG1704" s="35">
        <f t="shared" si="162"/>
        <v>42599.590277777781</v>
      </c>
      <c r="BH1704" s="35">
        <f t="shared" si="159"/>
        <v>42599.583333333336</v>
      </c>
      <c r="BI1704" t="str">
        <f t="shared" si="160"/>
        <v>17/08/2016 14:10:00</v>
      </c>
      <c r="BJ1704" s="40" t="str">
        <f t="shared" si="161"/>
        <v>17/08/2016 14:00:00</v>
      </c>
      <c r="BK1704">
        <f>VLOOKUP($BI1704, [1]TableView_704030_20160816_20160!$D$2:$M$5095,3,FALSE)</f>
        <v>1010.26143037</v>
      </c>
      <c r="BL1704">
        <f>VLOOKUP($BI1704, [1]TableView_704030_20160816_20160!$D$2:$M$5095,8,FALSE)</f>
        <v>25.9444444444444</v>
      </c>
      <c r="BM1704">
        <f>VLOOKUP($BI1704, [1]TableView_704030_20160816_20160!$D$2:$M$5095,10,FALSE)</f>
        <v>0</v>
      </c>
      <c r="BN1704">
        <f>VLOOKUP($BI1704, [1]TableView_704030_20160816_20160!$D$2:$M$5095,4,FALSE)</f>
        <v>53</v>
      </c>
      <c r="BO1704">
        <f>VLOOKUP($BI1704, [1]TableView_704030_20160816_20160!$D$2:$M$5095,6,FALSE)</f>
        <v>141</v>
      </c>
      <c r="BP1704">
        <f>VLOOKUP($BI1704, [1]TableView_704030_20160816_20160!$D$2:$M$5095,7,FALSE)</f>
        <v>4.4000000000000004</v>
      </c>
      <c r="BQ1704">
        <f>VLOOKUP($BI1704, [1]TableView_704030_20160816_20160!$D$2:$M$5095,2,FALSE)</f>
        <v>8.6999999999999993</v>
      </c>
      <c r="BR1704">
        <f>VLOOKUP($BJ1704, [2]aacb8965d69cc6fd1cb3a5cae9e8ae7!$C$6:$F$853,4,FALSE)</f>
        <v>3.1</v>
      </c>
      <c r="BS1704" s="15">
        <v>3</v>
      </c>
      <c r="BT1704" t="str">
        <f t="shared" si="163"/>
        <v>17/08/2016 3</v>
      </c>
      <c r="BU1704">
        <f>VLOOKUP($BT1704, [3]Sheet1!$D$3:$T$89,4,FALSE)</f>
        <v>24</v>
      </c>
      <c r="BV1704">
        <f>VLOOKUP($BT1704, [3]Sheet1!$D$3:$T$89,5,FALSE)</f>
        <v>22</v>
      </c>
      <c r="BW1704">
        <f>VLOOKUP($BT1704, [3]Sheet1!$D$3:$T$89,8,FALSE)</f>
        <v>24</v>
      </c>
      <c r="BX1704">
        <f>VLOOKUP($BT1704, [3]Sheet1!$D$3:$T$89,9,FALSE)</f>
        <v>21</v>
      </c>
      <c r="BY1704">
        <f>VLOOKUP($BT1704, [3]Sheet1!$D$3:$T$89,12,FALSE)</f>
        <v>21</v>
      </c>
      <c r="BZ1704">
        <f>VLOOKUP($BT1704, [3]Sheet1!$D$3:$T$89,13,FALSE)</f>
        <v>20</v>
      </c>
      <c r="CA1704" t="str">
        <f>VLOOKUP($BT1704, [3]Sheet1!$D$3:$T$89,16,FALSE)</f>
        <v>N/A</v>
      </c>
      <c r="CB1704" t="str">
        <f>VLOOKUP($BT1704, [3]Sheet1!$D$3:$T$89,17,FALSE)</f>
        <v>N/A</v>
      </c>
      <c r="CD1704" s="12">
        <v>42599</v>
      </c>
      <c r="CE1704" s="2">
        <v>0.58680555555555802</v>
      </c>
      <c r="CF1704" s="2" t="s">
        <v>3350</v>
      </c>
      <c r="CG1704" s="2">
        <v>42599.590277777781</v>
      </c>
      <c r="CH1704" s="2">
        <v>42599.583333333336</v>
      </c>
      <c r="CI1704" t="s">
        <v>3351</v>
      </c>
      <c r="CJ1704" t="s">
        <v>3330</v>
      </c>
      <c r="CK1704">
        <v>1010.26143037</v>
      </c>
      <c r="CL1704">
        <v>25.9444444444444</v>
      </c>
      <c r="CM1704">
        <v>0</v>
      </c>
      <c r="CN1704">
        <v>53</v>
      </c>
      <c r="CO1704">
        <v>141</v>
      </c>
      <c r="CP1704">
        <v>4.4000000000000004</v>
      </c>
      <c r="CQ1704">
        <v>8.6999999999999993</v>
      </c>
      <c r="CR1704">
        <v>3.1</v>
      </c>
      <c r="CS1704">
        <v>3</v>
      </c>
      <c r="CT1704" t="s">
        <v>1322</v>
      </c>
      <c r="CU1704">
        <v>24</v>
      </c>
      <c r="CV1704">
        <v>22</v>
      </c>
      <c r="CW1704">
        <v>24</v>
      </c>
      <c r="CX1704">
        <v>21</v>
      </c>
      <c r="CY1704">
        <v>21</v>
      </c>
      <c r="CZ1704">
        <v>20</v>
      </c>
      <c r="DA1704" t="s">
        <v>27</v>
      </c>
      <c r="DB1704" t="s">
        <v>27</v>
      </c>
    </row>
    <row r="1705" spans="4:106">
      <c r="D1705" s="3">
        <v>21</v>
      </c>
      <c r="E1705" s="1">
        <v>1</v>
      </c>
      <c r="F1705">
        <v>7</v>
      </c>
      <c r="G1705" t="s">
        <v>34</v>
      </c>
      <c r="L1705" s="1">
        <v>1</v>
      </c>
      <c r="M1705">
        <v>8</v>
      </c>
      <c r="N1705" t="s">
        <v>109</v>
      </c>
      <c r="O1705" t="s">
        <v>57</v>
      </c>
      <c r="P1705">
        <v>8</v>
      </c>
      <c r="S1705" s="1">
        <v>1</v>
      </c>
      <c r="T1705">
        <v>8</v>
      </c>
      <c r="U1705" t="s">
        <v>33</v>
      </c>
      <c r="BD1705" s="39">
        <v>42599</v>
      </c>
      <c r="BE1705" s="23">
        <v>0.58750000000000202</v>
      </c>
      <c r="BF1705" s="10" t="str">
        <f t="shared" si="164"/>
        <v>17/08/2016 14:06</v>
      </c>
      <c r="BG1705" s="35">
        <f t="shared" si="162"/>
        <v>42599.590277777781</v>
      </c>
      <c r="BH1705" s="35">
        <f t="shared" si="159"/>
        <v>42599.583333333336</v>
      </c>
      <c r="BI1705" t="str">
        <f t="shared" si="160"/>
        <v>17/08/2016 14:10:00</v>
      </c>
      <c r="BJ1705" s="40" t="str">
        <f t="shared" si="161"/>
        <v>17/08/2016 14:00:00</v>
      </c>
      <c r="BK1705">
        <f>VLOOKUP($BI1705, [1]TableView_704030_20160816_20160!$D$2:$M$5095,3,FALSE)</f>
        <v>1010.26143037</v>
      </c>
      <c r="BL1705">
        <f>VLOOKUP($BI1705, [1]TableView_704030_20160816_20160!$D$2:$M$5095,8,FALSE)</f>
        <v>25.9444444444444</v>
      </c>
      <c r="BM1705">
        <f>VLOOKUP($BI1705, [1]TableView_704030_20160816_20160!$D$2:$M$5095,10,FALSE)</f>
        <v>0</v>
      </c>
      <c r="BN1705">
        <f>VLOOKUP($BI1705, [1]TableView_704030_20160816_20160!$D$2:$M$5095,4,FALSE)</f>
        <v>53</v>
      </c>
      <c r="BO1705">
        <f>VLOOKUP($BI1705, [1]TableView_704030_20160816_20160!$D$2:$M$5095,6,FALSE)</f>
        <v>141</v>
      </c>
      <c r="BP1705">
        <f>VLOOKUP($BI1705, [1]TableView_704030_20160816_20160!$D$2:$M$5095,7,FALSE)</f>
        <v>4.4000000000000004</v>
      </c>
      <c r="BQ1705">
        <f>VLOOKUP($BI1705, [1]TableView_704030_20160816_20160!$D$2:$M$5095,2,FALSE)</f>
        <v>8.6999999999999993</v>
      </c>
      <c r="BR1705">
        <f>VLOOKUP($BJ1705, [2]aacb8965d69cc6fd1cb3a5cae9e8ae7!$C$6:$F$853,4,FALSE)</f>
        <v>3.1</v>
      </c>
      <c r="BS1705" s="15">
        <v>3</v>
      </c>
      <c r="BT1705" t="str">
        <f t="shared" si="163"/>
        <v>17/08/2016 3</v>
      </c>
      <c r="BU1705">
        <f>VLOOKUP($BT1705, [3]Sheet1!$D$3:$T$89,4,FALSE)</f>
        <v>24</v>
      </c>
      <c r="BV1705">
        <f>VLOOKUP($BT1705, [3]Sheet1!$D$3:$T$89,5,FALSE)</f>
        <v>22</v>
      </c>
      <c r="BW1705">
        <f>VLOOKUP($BT1705, [3]Sheet1!$D$3:$T$89,8,FALSE)</f>
        <v>24</v>
      </c>
      <c r="BX1705">
        <f>VLOOKUP($BT1705, [3]Sheet1!$D$3:$T$89,9,FALSE)</f>
        <v>21</v>
      </c>
      <c r="BY1705">
        <f>VLOOKUP($BT1705, [3]Sheet1!$D$3:$T$89,12,FALSE)</f>
        <v>21</v>
      </c>
      <c r="BZ1705">
        <f>VLOOKUP($BT1705, [3]Sheet1!$D$3:$T$89,13,FALSE)</f>
        <v>20</v>
      </c>
      <c r="CA1705" t="str">
        <f>VLOOKUP($BT1705, [3]Sheet1!$D$3:$T$89,16,FALSE)</f>
        <v>N/A</v>
      </c>
      <c r="CB1705" t="str">
        <f>VLOOKUP($BT1705, [3]Sheet1!$D$3:$T$89,17,FALSE)</f>
        <v>N/A</v>
      </c>
      <c r="CD1705" s="12">
        <v>42599</v>
      </c>
      <c r="CE1705" s="2">
        <v>0.58750000000000202</v>
      </c>
      <c r="CF1705" s="2" t="s">
        <v>3352</v>
      </c>
      <c r="CG1705" s="2">
        <v>42599.590277777781</v>
      </c>
      <c r="CH1705" s="2">
        <v>42599.583333333336</v>
      </c>
      <c r="CI1705" t="s">
        <v>3351</v>
      </c>
      <c r="CJ1705" t="s">
        <v>3330</v>
      </c>
      <c r="CK1705">
        <v>1010.26143037</v>
      </c>
      <c r="CL1705">
        <v>25.9444444444444</v>
      </c>
      <c r="CM1705">
        <v>0</v>
      </c>
      <c r="CN1705">
        <v>53</v>
      </c>
      <c r="CO1705">
        <v>141</v>
      </c>
      <c r="CP1705">
        <v>4.4000000000000004</v>
      </c>
      <c r="CQ1705">
        <v>8.6999999999999993</v>
      </c>
      <c r="CR1705">
        <v>3.1</v>
      </c>
      <c r="CS1705">
        <v>3</v>
      </c>
      <c r="CT1705" t="s">
        <v>1322</v>
      </c>
      <c r="CU1705">
        <v>24</v>
      </c>
      <c r="CV1705">
        <v>22</v>
      </c>
      <c r="CW1705">
        <v>24</v>
      </c>
      <c r="CX1705">
        <v>21</v>
      </c>
      <c r="CY1705">
        <v>21</v>
      </c>
      <c r="CZ1705">
        <v>20</v>
      </c>
      <c r="DA1705" t="s">
        <v>27</v>
      </c>
      <c r="DB1705" t="s">
        <v>27</v>
      </c>
    </row>
    <row r="1706" spans="4:106">
      <c r="D1706" s="3">
        <v>22</v>
      </c>
      <c r="E1706" s="1">
        <v>1</v>
      </c>
      <c r="F1706">
        <v>8</v>
      </c>
      <c r="G1706" t="s">
        <v>110</v>
      </c>
      <c r="H1706" t="s">
        <v>890</v>
      </c>
      <c r="I1706">
        <v>8</v>
      </c>
      <c r="BD1706" s="39">
        <v>42599</v>
      </c>
      <c r="BE1706" s="23">
        <v>0.58819444444444702</v>
      </c>
      <c r="BF1706" s="10" t="str">
        <f t="shared" si="164"/>
        <v>17/08/2016 14:07</v>
      </c>
      <c r="BG1706" s="35">
        <f t="shared" si="162"/>
        <v>42599.590277777781</v>
      </c>
      <c r="BH1706" s="35">
        <f t="shared" si="159"/>
        <v>42599.583333333336</v>
      </c>
      <c r="BI1706" t="str">
        <f t="shared" si="160"/>
        <v>17/08/2016 14:10:00</v>
      </c>
      <c r="BJ1706" s="40" t="str">
        <f t="shared" si="161"/>
        <v>17/08/2016 14:00:00</v>
      </c>
      <c r="BK1706">
        <f>VLOOKUP($BI1706, [1]TableView_704030_20160816_20160!$D$2:$M$5095,3,FALSE)</f>
        <v>1010.26143037</v>
      </c>
      <c r="BL1706">
        <f>VLOOKUP($BI1706, [1]TableView_704030_20160816_20160!$D$2:$M$5095,8,FALSE)</f>
        <v>25.9444444444444</v>
      </c>
      <c r="BM1706">
        <f>VLOOKUP($BI1706, [1]TableView_704030_20160816_20160!$D$2:$M$5095,10,FALSE)</f>
        <v>0</v>
      </c>
      <c r="BN1706">
        <f>VLOOKUP($BI1706, [1]TableView_704030_20160816_20160!$D$2:$M$5095,4,FALSE)</f>
        <v>53</v>
      </c>
      <c r="BO1706">
        <f>VLOOKUP($BI1706, [1]TableView_704030_20160816_20160!$D$2:$M$5095,6,FALSE)</f>
        <v>141</v>
      </c>
      <c r="BP1706">
        <f>VLOOKUP($BI1706, [1]TableView_704030_20160816_20160!$D$2:$M$5095,7,FALSE)</f>
        <v>4.4000000000000004</v>
      </c>
      <c r="BQ1706">
        <f>VLOOKUP($BI1706, [1]TableView_704030_20160816_20160!$D$2:$M$5095,2,FALSE)</f>
        <v>8.6999999999999993</v>
      </c>
      <c r="BR1706">
        <f>VLOOKUP($BJ1706, [2]aacb8965d69cc6fd1cb3a5cae9e8ae7!$C$6:$F$853,4,FALSE)</f>
        <v>3.1</v>
      </c>
      <c r="BS1706" s="15">
        <v>3</v>
      </c>
      <c r="BT1706" t="str">
        <f t="shared" si="163"/>
        <v>17/08/2016 3</v>
      </c>
      <c r="BU1706">
        <f>VLOOKUP($BT1706, [3]Sheet1!$D$3:$T$89,4,FALSE)</f>
        <v>24</v>
      </c>
      <c r="BV1706">
        <f>VLOOKUP($BT1706, [3]Sheet1!$D$3:$T$89,5,FALSE)</f>
        <v>22</v>
      </c>
      <c r="BW1706">
        <f>VLOOKUP($BT1706, [3]Sheet1!$D$3:$T$89,8,FALSE)</f>
        <v>24</v>
      </c>
      <c r="BX1706">
        <f>VLOOKUP($BT1706, [3]Sheet1!$D$3:$T$89,9,FALSE)</f>
        <v>21</v>
      </c>
      <c r="BY1706">
        <f>VLOOKUP($BT1706, [3]Sheet1!$D$3:$T$89,12,FALSE)</f>
        <v>21</v>
      </c>
      <c r="BZ1706">
        <f>VLOOKUP($BT1706, [3]Sheet1!$D$3:$T$89,13,FALSE)</f>
        <v>20</v>
      </c>
      <c r="CA1706" t="str">
        <f>VLOOKUP($BT1706, [3]Sheet1!$D$3:$T$89,16,FALSE)</f>
        <v>N/A</v>
      </c>
      <c r="CB1706" t="str">
        <f>VLOOKUP($BT1706, [3]Sheet1!$D$3:$T$89,17,FALSE)</f>
        <v>N/A</v>
      </c>
      <c r="CD1706" s="12">
        <v>42599</v>
      </c>
      <c r="CE1706" s="2">
        <v>0.58819444444444702</v>
      </c>
      <c r="CF1706" s="2" t="s">
        <v>3353</v>
      </c>
      <c r="CG1706" s="2">
        <v>42599.590277777781</v>
      </c>
      <c r="CH1706" s="2">
        <v>42599.583333333336</v>
      </c>
      <c r="CI1706" t="s">
        <v>3351</v>
      </c>
      <c r="CJ1706" t="s">
        <v>3330</v>
      </c>
      <c r="CK1706">
        <v>1010.26143037</v>
      </c>
      <c r="CL1706">
        <v>25.9444444444444</v>
      </c>
      <c r="CM1706">
        <v>0</v>
      </c>
      <c r="CN1706">
        <v>53</v>
      </c>
      <c r="CO1706">
        <v>141</v>
      </c>
      <c r="CP1706">
        <v>4.4000000000000004</v>
      </c>
      <c r="CQ1706">
        <v>8.6999999999999993</v>
      </c>
      <c r="CR1706">
        <v>3.1</v>
      </c>
      <c r="CS1706">
        <v>3</v>
      </c>
      <c r="CT1706" t="s">
        <v>1322</v>
      </c>
      <c r="CU1706">
        <v>24</v>
      </c>
      <c r="CV1706">
        <v>22</v>
      </c>
      <c r="CW1706">
        <v>24</v>
      </c>
      <c r="CX1706">
        <v>21</v>
      </c>
      <c r="CY1706">
        <v>21</v>
      </c>
      <c r="CZ1706">
        <v>20</v>
      </c>
      <c r="DA1706" t="s">
        <v>27</v>
      </c>
      <c r="DB1706" t="s">
        <v>27</v>
      </c>
    </row>
    <row r="1707" spans="4:106">
      <c r="D1707" s="3">
        <v>23</v>
      </c>
      <c r="E1707" s="1">
        <v>1</v>
      </c>
      <c r="F1707">
        <v>4</v>
      </c>
      <c r="G1707" t="s">
        <v>484</v>
      </c>
      <c r="H1707" t="s">
        <v>57</v>
      </c>
      <c r="I1707">
        <v>2</v>
      </c>
      <c r="BD1707" s="39">
        <v>42599</v>
      </c>
      <c r="BE1707" s="23">
        <v>0.58888888888889102</v>
      </c>
      <c r="BF1707" s="10" t="str">
        <f t="shared" si="164"/>
        <v>17/08/2016 14:08</v>
      </c>
      <c r="BG1707" s="35">
        <f t="shared" si="162"/>
        <v>42599.590277777781</v>
      </c>
      <c r="BH1707" s="35">
        <f t="shared" si="159"/>
        <v>42599.583333333336</v>
      </c>
      <c r="BI1707" t="str">
        <f t="shared" si="160"/>
        <v>17/08/2016 14:10:00</v>
      </c>
      <c r="BJ1707" s="40" t="str">
        <f t="shared" si="161"/>
        <v>17/08/2016 14:00:00</v>
      </c>
      <c r="BK1707">
        <f>VLOOKUP($BI1707, [1]TableView_704030_20160816_20160!$D$2:$M$5095,3,FALSE)</f>
        <v>1010.26143037</v>
      </c>
      <c r="BL1707">
        <f>VLOOKUP($BI1707, [1]TableView_704030_20160816_20160!$D$2:$M$5095,8,FALSE)</f>
        <v>25.9444444444444</v>
      </c>
      <c r="BM1707">
        <f>VLOOKUP($BI1707, [1]TableView_704030_20160816_20160!$D$2:$M$5095,10,FALSE)</f>
        <v>0</v>
      </c>
      <c r="BN1707">
        <f>VLOOKUP($BI1707, [1]TableView_704030_20160816_20160!$D$2:$M$5095,4,FALSE)</f>
        <v>53</v>
      </c>
      <c r="BO1707">
        <f>VLOOKUP($BI1707, [1]TableView_704030_20160816_20160!$D$2:$M$5095,6,FALSE)</f>
        <v>141</v>
      </c>
      <c r="BP1707">
        <f>VLOOKUP($BI1707, [1]TableView_704030_20160816_20160!$D$2:$M$5095,7,FALSE)</f>
        <v>4.4000000000000004</v>
      </c>
      <c r="BQ1707">
        <f>VLOOKUP($BI1707, [1]TableView_704030_20160816_20160!$D$2:$M$5095,2,FALSE)</f>
        <v>8.6999999999999993</v>
      </c>
      <c r="BR1707">
        <f>VLOOKUP($BJ1707, [2]aacb8965d69cc6fd1cb3a5cae9e8ae7!$C$6:$F$853,4,FALSE)</f>
        <v>3.1</v>
      </c>
      <c r="BS1707" s="15">
        <v>3</v>
      </c>
      <c r="BT1707" t="str">
        <f t="shared" si="163"/>
        <v>17/08/2016 3</v>
      </c>
      <c r="BU1707">
        <f>VLOOKUP($BT1707, [3]Sheet1!$D$3:$T$89,4,FALSE)</f>
        <v>24</v>
      </c>
      <c r="BV1707">
        <f>VLOOKUP($BT1707, [3]Sheet1!$D$3:$T$89,5,FALSE)</f>
        <v>22</v>
      </c>
      <c r="BW1707">
        <f>VLOOKUP($BT1707, [3]Sheet1!$D$3:$T$89,8,FALSE)</f>
        <v>24</v>
      </c>
      <c r="BX1707">
        <f>VLOOKUP($BT1707, [3]Sheet1!$D$3:$T$89,9,FALSE)</f>
        <v>21</v>
      </c>
      <c r="BY1707">
        <f>VLOOKUP($BT1707, [3]Sheet1!$D$3:$T$89,12,FALSE)</f>
        <v>21</v>
      </c>
      <c r="BZ1707">
        <f>VLOOKUP($BT1707, [3]Sheet1!$D$3:$T$89,13,FALSE)</f>
        <v>20</v>
      </c>
      <c r="CA1707" t="str">
        <f>VLOOKUP($BT1707, [3]Sheet1!$D$3:$T$89,16,FALSE)</f>
        <v>N/A</v>
      </c>
      <c r="CB1707" t="str">
        <f>VLOOKUP($BT1707, [3]Sheet1!$D$3:$T$89,17,FALSE)</f>
        <v>N/A</v>
      </c>
      <c r="CD1707" s="12">
        <v>42599</v>
      </c>
      <c r="CE1707" s="2">
        <v>0.58888888888889102</v>
      </c>
      <c r="CF1707" s="2" t="s">
        <v>3354</v>
      </c>
      <c r="CG1707" s="2">
        <v>42599.590277777781</v>
      </c>
      <c r="CH1707" s="2">
        <v>42599.583333333336</v>
      </c>
      <c r="CI1707" t="s">
        <v>3351</v>
      </c>
      <c r="CJ1707" t="s">
        <v>3330</v>
      </c>
      <c r="CK1707">
        <v>1010.26143037</v>
      </c>
      <c r="CL1707">
        <v>25.9444444444444</v>
      </c>
      <c r="CM1707">
        <v>0</v>
      </c>
      <c r="CN1707">
        <v>53</v>
      </c>
      <c r="CO1707">
        <v>141</v>
      </c>
      <c r="CP1707">
        <v>4.4000000000000004</v>
      </c>
      <c r="CQ1707">
        <v>8.6999999999999993</v>
      </c>
      <c r="CR1707">
        <v>3.1</v>
      </c>
      <c r="CS1707">
        <v>3</v>
      </c>
      <c r="CT1707" t="s">
        <v>1322</v>
      </c>
      <c r="CU1707">
        <v>24</v>
      </c>
      <c r="CV1707">
        <v>22</v>
      </c>
      <c r="CW1707">
        <v>24</v>
      </c>
      <c r="CX1707">
        <v>21</v>
      </c>
      <c r="CY1707">
        <v>21</v>
      </c>
      <c r="CZ1707">
        <v>20</v>
      </c>
      <c r="DA1707" t="s">
        <v>27</v>
      </c>
      <c r="DB1707" t="s">
        <v>27</v>
      </c>
    </row>
    <row r="1708" spans="4:106">
      <c r="D1708" s="3">
        <v>24</v>
      </c>
      <c r="E1708" s="1">
        <v>2</v>
      </c>
      <c r="F1708">
        <v>4</v>
      </c>
      <c r="G1708" t="s">
        <v>484</v>
      </c>
      <c r="H1708" t="s">
        <v>57</v>
      </c>
      <c r="I1708">
        <v>2</v>
      </c>
      <c r="J1708" t="s">
        <v>945</v>
      </c>
      <c r="L1708" s="1">
        <v>1</v>
      </c>
      <c r="M1708">
        <v>7</v>
      </c>
      <c r="N1708" t="s">
        <v>33</v>
      </c>
      <c r="BD1708" s="39">
        <v>42599</v>
      </c>
      <c r="BE1708" s="23">
        <v>0.58958333333333601</v>
      </c>
      <c r="BF1708" s="10" t="str">
        <f t="shared" si="164"/>
        <v>17/08/2016 14:09</v>
      </c>
      <c r="BG1708" s="35">
        <f t="shared" si="162"/>
        <v>42599.590277777781</v>
      </c>
      <c r="BH1708" s="35">
        <f t="shared" si="159"/>
        <v>42599.583333333336</v>
      </c>
      <c r="BI1708" t="str">
        <f t="shared" si="160"/>
        <v>17/08/2016 14:10:00</v>
      </c>
      <c r="BJ1708" s="40" t="str">
        <f t="shared" si="161"/>
        <v>17/08/2016 14:00:00</v>
      </c>
      <c r="BK1708">
        <f>VLOOKUP($BI1708, [1]TableView_704030_20160816_20160!$D$2:$M$5095,3,FALSE)</f>
        <v>1010.26143037</v>
      </c>
      <c r="BL1708">
        <f>VLOOKUP($BI1708, [1]TableView_704030_20160816_20160!$D$2:$M$5095,8,FALSE)</f>
        <v>25.9444444444444</v>
      </c>
      <c r="BM1708">
        <f>VLOOKUP($BI1708, [1]TableView_704030_20160816_20160!$D$2:$M$5095,10,FALSE)</f>
        <v>0</v>
      </c>
      <c r="BN1708">
        <f>VLOOKUP($BI1708, [1]TableView_704030_20160816_20160!$D$2:$M$5095,4,FALSE)</f>
        <v>53</v>
      </c>
      <c r="BO1708">
        <f>VLOOKUP($BI1708, [1]TableView_704030_20160816_20160!$D$2:$M$5095,6,FALSE)</f>
        <v>141</v>
      </c>
      <c r="BP1708">
        <f>VLOOKUP($BI1708, [1]TableView_704030_20160816_20160!$D$2:$M$5095,7,FALSE)</f>
        <v>4.4000000000000004</v>
      </c>
      <c r="BQ1708">
        <f>VLOOKUP($BI1708, [1]TableView_704030_20160816_20160!$D$2:$M$5095,2,FALSE)</f>
        <v>8.6999999999999993</v>
      </c>
      <c r="BR1708">
        <f>VLOOKUP($BJ1708, [2]aacb8965d69cc6fd1cb3a5cae9e8ae7!$C$6:$F$853,4,FALSE)</f>
        <v>3.1</v>
      </c>
      <c r="BS1708" s="15">
        <v>3</v>
      </c>
      <c r="BT1708" t="str">
        <f t="shared" si="163"/>
        <v>17/08/2016 3</v>
      </c>
      <c r="BU1708">
        <f>VLOOKUP($BT1708, [3]Sheet1!$D$3:$T$89,4,FALSE)</f>
        <v>24</v>
      </c>
      <c r="BV1708">
        <f>VLOOKUP($BT1708, [3]Sheet1!$D$3:$T$89,5,FALSE)</f>
        <v>22</v>
      </c>
      <c r="BW1708">
        <f>VLOOKUP($BT1708, [3]Sheet1!$D$3:$T$89,8,FALSE)</f>
        <v>24</v>
      </c>
      <c r="BX1708">
        <f>VLOOKUP($BT1708, [3]Sheet1!$D$3:$T$89,9,FALSE)</f>
        <v>21</v>
      </c>
      <c r="BY1708">
        <f>VLOOKUP($BT1708, [3]Sheet1!$D$3:$T$89,12,FALSE)</f>
        <v>21</v>
      </c>
      <c r="BZ1708">
        <f>VLOOKUP($BT1708, [3]Sheet1!$D$3:$T$89,13,FALSE)</f>
        <v>20</v>
      </c>
      <c r="CA1708" t="str">
        <f>VLOOKUP($BT1708, [3]Sheet1!$D$3:$T$89,16,FALSE)</f>
        <v>N/A</v>
      </c>
      <c r="CB1708" t="str">
        <f>VLOOKUP($BT1708, [3]Sheet1!$D$3:$T$89,17,FALSE)</f>
        <v>N/A</v>
      </c>
      <c r="CD1708" s="12">
        <v>42599</v>
      </c>
      <c r="CE1708" s="2">
        <v>0.58958333333333601</v>
      </c>
      <c r="CF1708" s="2" t="s">
        <v>3355</v>
      </c>
      <c r="CG1708" s="2">
        <v>42599.590277777781</v>
      </c>
      <c r="CH1708" s="2">
        <v>42599.583333333336</v>
      </c>
      <c r="CI1708" t="s">
        <v>3351</v>
      </c>
      <c r="CJ1708" t="s">
        <v>3330</v>
      </c>
      <c r="CK1708">
        <v>1010.26143037</v>
      </c>
      <c r="CL1708">
        <v>25.9444444444444</v>
      </c>
      <c r="CM1708">
        <v>0</v>
      </c>
      <c r="CN1708">
        <v>53</v>
      </c>
      <c r="CO1708">
        <v>141</v>
      </c>
      <c r="CP1708">
        <v>4.4000000000000004</v>
      </c>
      <c r="CQ1708">
        <v>8.6999999999999993</v>
      </c>
      <c r="CR1708">
        <v>3.1</v>
      </c>
      <c r="CS1708">
        <v>3</v>
      </c>
      <c r="CT1708" t="s">
        <v>1322</v>
      </c>
      <c r="CU1708">
        <v>24</v>
      </c>
      <c r="CV1708">
        <v>22</v>
      </c>
      <c r="CW1708">
        <v>24</v>
      </c>
      <c r="CX1708">
        <v>21</v>
      </c>
      <c r="CY1708">
        <v>21</v>
      </c>
      <c r="CZ1708">
        <v>20</v>
      </c>
      <c r="DA1708" t="s">
        <v>27</v>
      </c>
      <c r="DB1708" t="s">
        <v>27</v>
      </c>
    </row>
    <row r="1709" spans="4:106">
      <c r="D1709" s="3">
        <v>25</v>
      </c>
      <c r="E1709" s="1">
        <v>1</v>
      </c>
      <c r="F1709">
        <v>7</v>
      </c>
      <c r="G1709" t="s">
        <v>34</v>
      </c>
      <c r="BD1709" s="39">
        <v>42599</v>
      </c>
      <c r="BE1709" s="23">
        <v>0.59027777777778001</v>
      </c>
      <c r="BF1709" s="10" t="str">
        <f t="shared" si="164"/>
        <v>17/08/2016 14:10</v>
      </c>
      <c r="BG1709" s="35">
        <f t="shared" si="162"/>
        <v>42599.590277777781</v>
      </c>
      <c r="BH1709" s="35">
        <f t="shared" si="159"/>
        <v>42599.583333333336</v>
      </c>
      <c r="BI1709" t="str">
        <f t="shared" si="160"/>
        <v>17/08/2016 14:10:00</v>
      </c>
      <c r="BJ1709" s="40" t="str">
        <f t="shared" si="161"/>
        <v>17/08/2016 14:00:00</v>
      </c>
      <c r="BK1709">
        <f>VLOOKUP($BI1709, [1]TableView_704030_20160816_20160!$D$2:$M$5095,3,FALSE)</f>
        <v>1010.26143037</v>
      </c>
      <c r="BL1709">
        <f>VLOOKUP($BI1709, [1]TableView_704030_20160816_20160!$D$2:$M$5095,8,FALSE)</f>
        <v>25.9444444444444</v>
      </c>
      <c r="BM1709">
        <f>VLOOKUP($BI1709, [1]TableView_704030_20160816_20160!$D$2:$M$5095,10,FALSE)</f>
        <v>0</v>
      </c>
      <c r="BN1709">
        <f>VLOOKUP($BI1709, [1]TableView_704030_20160816_20160!$D$2:$M$5095,4,FALSE)</f>
        <v>53</v>
      </c>
      <c r="BO1709">
        <f>VLOOKUP($BI1709, [1]TableView_704030_20160816_20160!$D$2:$M$5095,6,FALSE)</f>
        <v>141</v>
      </c>
      <c r="BP1709">
        <f>VLOOKUP($BI1709, [1]TableView_704030_20160816_20160!$D$2:$M$5095,7,FALSE)</f>
        <v>4.4000000000000004</v>
      </c>
      <c r="BQ1709">
        <f>VLOOKUP($BI1709, [1]TableView_704030_20160816_20160!$D$2:$M$5095,2,FALSE)</f>
        <v>8.6999999999999993</v>
      </c>
      <c r="BR1709">
        <f>VLOOKUP($BJ1709, [2]aacb8965d69cc6fd1cb3a5cae9e8ae7!$C$6:$F$853,4,FALSE)</f>
        <v>3.1</v>
      </c>
      <c r="BS1709" s="15">
        <v>3</v>
      </c>
      <c r="BT1709" t="str">
        <f t="shared" si="163"/>
        <v>17/08/2016 3</v>
      </c>
      <c r="BU1709">
        <f>VLOOKUP($BT1709, [3]Sheet1!$D$3:$T$89,4,FALSE)</f>
        <v>24</v>
      </c>
      <c r="BV1709">
        <f>VLOOKUP($BT1709, [3]Sheet1!$D$3:$T$89,5,FALSE)</f>
        <v>22</v>
      </c>
      <c r="BW1709">
        <f>VLOOKUP($BT1709, [3]Sheet1!$D$3:$T$89,8,FALSE)</f>
        <v>24</v>
      </c>
      <c r="BX1709">
        <f>VLOOKUP($BT1709, [3]Sheet1!$D$3:$T$89,9,FALSE)</f>
        <v>21</v>
      </c>
      <c r="BY1709">
        <f>VLOOKUP($BT1709, [3]Sheet1!$D$3:$T$89,12,FALSE)</f>
        <v>21</v>
      </c>
      <c r="BZ1709">
        <f>VLOOKUP($BT1709, [3]Sheet1!$D$3:$T$89,13,FALSE)</f>
        <v>20</v>
      </c>
      <c r="CA1709" t="str">
        <f>VLOOKUP($BT1709, [3]Sheet1!$D$3:$T$89,16,FALSE)</f>
        <v>N/A</v>
      </c>
      <c r="CB1709" t="str">
        <f>VLOOKUP($BT1709, [3]Sheet1!$D$3:$T$89,17,FALSE)</f>
        <v>N/A</v>
      </c>
      <c r="CD1709" s="12">
        <v>42599</v>
      </c>
      <c r="CE1709" s="2">
        <v>0.59027777777778001</v>
      </c>
      <c r="CF1709" s="2" t="s">
        <v>3356</v>
      </c>
      <c r="CG1709" s="2">
        <v>42599.590277777781</v>
      </c>
      <c r="CH1709" s="2">
        <v>42599.583333333336</v>
      </c>
      <c r="CI1709" t="s">
        <v>3351</v>
      </c>
      <c r="CJ1709" t="s">
        <v>3330</v>
      </c>
      <c r="CK1709">
        <v>1010.26143037</v>
      </c>
      <c r="CL1709">
        <v>25.9444444444444</v>
      </c>
      <c r="CM1709">
        <v>0</v>
      </c>
      <c r="CN1709">
        <v>53</v>
      </c>
      <c r="CO1709">
        <v>141</v>
      </c>
      <c r="CP1709">
        <v>4.4000000000000004</v>
      </c>
      <c r="CQ1709">
        <v>8.6999999999999993</v>
      </c>
      <c r="CR1709">
        <v>3.1</v>
      </c>
      <c r="CS1709">
        <v>3</v>
      </c>
      <c r="CT1709" t="s">
        <v>1322</v>
      </c>
      <c r="CU1709">
        <v>24</v>
      </c>
      <c r="CV1709">
        <v>22</v>
      </c>
      <c r="CW1709">
        <v>24</v>
      </c>
      <c r="CX1709">
        <v>21</v>
      </c>
      <c r="CY1709">
        <v>21</v>
      </c>
      <c r="CZ1709">
        <v>20</v>
      </c>
      <c r="DA1709" t="s">
        <v>27</v>
      </c>
      <c r="DB1709" t="s">
        <v>27</v>
      </c>
    </row>
    <row r="1710" spans="4:106">
      <c r="D1710" s="3">
        <v>26</v>
      </c>
      <c r="E1710" s="1">
        <v>1</v>
      </c>
      <c r="F1710">
        <v>8</v>
      </c>
      <c r="G1710" t="s">
        <v>33</v>
      </c>
      <c r="BD1710" s="39">
        <v>42599</v>
      </c>
      <c r="BE1710" s="23">
        <v>0.59097222222222501</v>
      </c>
      <c r="BF1710" s="10" t="str">
        <f t="shared" si="164"/>
        <v>17/08/2016 14:11</v>
      </c>
      <c r="BG1710" s="35">
        <f t="shared" si="162"/>
        <v>42599.590277777781</v>
      </c>
      <c r="BH1710" s="35">
        <f t="shared" si="159"/>
        <v>42599.583333333336</v>
      </c>
      <c r="BI1710" t="str">
        <f t="shared" si="160"/>
        <v>17/08/2016 14:10:00</v>
      </c>
      <c r="BJ1710" s="40" t="str">
        <f t="shared" si="161"/>
        <v>17/08/2016 14:00:00</v>
      </c>
      <c r="BK1710">
        <f>VLOOKUP($BI1710, [1]TableView_704030_20160816_20160!$D$2:$M$5095,3,FALSE)</f>
        <v>1010.26143037</v>
      </c>
      <c r="BL1710">
        <f>VLOOKUP($BI1710, [1]TableView_704030_20160816_20160!$D$2:$M$5095,8,FALSE)</f>
        <v>25.9444444444444</v>
      </c>
      <c r="BM1710">
        <f>VLOOKUP($BI1710, [1]TableView_704030_20160816_20160!$D$2:$M$5095,10,FALSE)</f>
        <v>0</v>
      </c>
      <c r="BN1710">
        <f>VLOOKUP($BI1710, [1]TableView_704030_20160816_20160!$D$2:$M$5095,4,FALSE)</f>
        <v>53</v>
      </c>
      <c r="BO1710">
        <f>VLOOKUP($BI1710, [1]TableView_704030_20160816_20160!$D$2:$M$5095,6,FALSE)</f>
        <v>141</v>
      </c>
      <c r="BP1710">
        <f>VLOOKUP($BI1710, [1]TableView_704030_20160816_20160!$D$2:$M$5095,7,FALSE)</f>
        <v>4.4000000000000004</v>
      </c>
      <c r="BQ1710">
        <f>VLOOKUP($BI1710, [1]TableView_704030_20160816_20160!$D$2:$M$5095,2,FALSE)</f>
        <v>8.6999999999999993</v>
      </c>
      <c r="BR1710">
        <f>VLOOKUP($BJ1710, [2]aacb8965d69cc6fd1cb3a5cae9e8ae7!$C$6:$F$853,4,FALSE)</f>
        <v>3.1</v>
      </c>
      <c r="BS1710" s="15">
        <v>3</v>
      </c>
      <c r="BT1710" t="str">
        <f t="shared" si="163"/>
        <v>17/08/2016 3</v>
      </c>
      <c r="BU1710">
        <f>VLOOKUP($BT1710, [3]Sheet1!$D$3:$T$89,4,FALSE)</f>
        <v>24</v>
      </c>
      <c r="BV1710">
        <f>VLOOKUP($BT1710, [3]Sheet1!$D$3:$T$89,5,FALSE)</f>
        <v>22</v>
      </c>
      <c r="BW1710">
        <f>VLOOKUP($BT1710, [3]Sheet1!$D$3:$T$89,8,FALSE)</f>
        <v>24</v>
      </c>
      <c r="BX1710">
        <f>VLOOKUP($BT1710, [3]Sheet1!$D$3:$T$89,9,FALSE)</f>
        <v>21</v>
      </c>
      <c r="BY1710">
        <f>VLOOKUP($BT1710, [3]Sheet1!$D$3:$T$89,12,FALSE)</f>
        <v>21</v>
      </c>
      <c r="BZ1710">
        <f>VLOOKUP($BT1710, [3]Sheet1!$D$3:$T$89,13,FALSE)</f>
        <v>20</v>
      </c>
      <c r="CA1710" t="str">
        <f>VLOOKUP($BT1710, [3]Sheet1!$D$3:$T$89,16,FALSE)</f>
        <v>N/A</v>
      </c>
      <c r="CB1710" t="str">
        <f>VLOOKUP($BT1710, [3]Sheet1!$D$3:$T$89,17,FALSE)</f>
        <v>N/A</v>
      </c>
      <c r="CD1710" s="12">
        <v>42599</v>
      </c>
      <c r="CE1710" s="2">
        <v>0.59097222222222501</v>
      </c>
      <c r="CF1710" s="2" t="s">
        <v>3357</v>
      </c>
      <c r="CG1710" s="2">
        <v>42599.590277777781</v>
      </c>
      <c r="CH1710" s="2">
        <v>42599.583333333336</v>
      </c>
      <c r="CI1710" t="s">
        <v>3351</v>
      </c>
      <c r="CJ1710" t="s">
        <v>3330</v>
      </c>
      <c r="CK1710">
        <v>1010.26143037</v>
      </c>
      <c r="CL1710">
        <v>25.9444444444444</v>
      </c>
      <c r="CM1710">
        <v>0</v>
      </c>
      <c r="CN1710">
        <v>53</v>
      </c>
      <c r="CO1710">
        <v>141</v>
      </c>
      <c r="CP1710">
        <v>4.4000000000000004</v>
      </c>
      <c r="CQ1710">
        <v>8.6999999999999993</v>
      </c>
      <c r="CR1710">
        <v>3.1</v>
      </c>
      <c r="CS1710">
        <v>3</v>
      </c>
      <c r="CT1710" t="s">
        <v>1322</v>
      </c>
      <c r="CU1710">
        <v>24</v>
      </c>
      <c r="CV1710">
        <v>22</v>
      </c>
      <c r="CW1710">
        <v>24</v>
      </c>
      <c r="CX1710">
        <v>21</v>
      </c>
      <c r="CY1710">
        <v>21</v>
      </c>
      <c r="CZ1710">
        <v>20</v>
      </c>
      <c r="DA1710" t="s">
        <v>27</v>
      </c>
      <c r="DB1710" t="s">
        <v>27</v>
      </c>
    </row>
    <row r="1711" spans="4:106">
      <c r="D1711" s="3">
        <v>27</v>
      </c>
      <c r="E1711" s="1">
        <v>1</v>
      </c>
      <c r="F1711">
        <v>7</v>
      </c>
      <c r="G1711" t="s">
        <v>33</v>
      </c>
      <c r="BD1711" s="39">
        <v>42599</v>
      </c>
      <c r="BE1711" s="23">
        <v>0.59166666666667</v>
      </c>
      <c r="BF1711" s="10" t="str">
        <f t="shared" si="164"/>
        <v>17/08/2016 14:12</v>
      </c>
      <c r="BG1711" s="35">
        <f t="shared" si="162"/>
        <v>42599.590277777781</v>
      </c>
      <c r="BH1711" s="35">
        <f t="shared" si="159"/>
        <v>42599.583333333336</v>
      </c>
      <c r="BI1711" t="str">
        <f t="shared" si="160"/>
        <v>17/08/2016 14:10:00</v>
      </c>
      <c r="BJ1711" s="40" t="str">
        <f t="shared" si="161"/>
        <v>17/08/2016 14:00:00</v>
      </c>
      <c r="BK1711">
        <f>VLOOKUP($BI1711, [1]TableView_704030_20160816_20160!$D$2:$M$5095,3,FALSE)</f>
        <v>1010.26143037</v>
      </c>
      <c r="BL1711">
        <f>VLOOKUP($BI1711, [1]TableView_704030_20160816_20160!$D$2:$M$5095,8,FALSE)</f>
        <v>25.9444444444444</v>
      </c>
      <c r="BM1711">
        <f>VLOOKUP($BI1711, [1]TableView_704030_20160816_20160!$D$2:$M$5095,10,FALSE)</f>
        <v>0</v>
      </c>
      <c r="BN1711">
        <f>VLOOKUP($BI1711, [1]TableView_704030_20160816_20160!$D$2:$M$5095,4,FALSE)</f>
        <v>53</v>
      </c>
      <c r="BO1711">
        <f>VLOOKUP($BI1711, [1]TableView_704030_20160816_20160!$D$2:$M$5095,6,FALSE)</f>
        <v>141</v>
      </c>
      <c r="BP1711">
        <f>VLOOKUP($BI1711, [1]TableView_704030_20160816_20160!$D$2:$M$5095,7,FALSE)</f>
        <v>4.4000000000000004</v>
      </c>
      <c r="BQ1711">
        <f>VLOOKUP($BI1711, [1]TableView_704030_20160816_20160!$D$2:$M$5095,2,FALSE)</f>
        <v>8.6999999999999993</v>
      </c>
      <c r="BR1711">
        <f>VLOOKUP($BJ1711, [2]aacb8965d69cc6fd1cb3a5cae9e8ae7!$C$6:$F$853,4,FALSE)</f>
        <v>3.1</v>
      </c>
      <c r="BS1711" s="15">
        <v>3</v>
      </c>
      <c r="BT1711" t="str">
        <f t="shared" si="163"/>
        <v>17/08/2016 3</v>
      </c>
      <c r="BU1711">
        <f>VLOOKUP($BT1711, [3]Sheet1!$D$3:$T$89,4,FALSE)</f>
        <v>24</v>
      </c>
      <c r="BV1711">
        <f>VLOOKUP($BT1711, [3]Sheet1!$D$3:$T$89,5,FALSE)</f>
        <v>22</v>
      </c>
      <c r="BW1711">
        <f>VLOOKUP($BT1711, [3]Sheet1!$D$3:$T$89,8,FALSE)</f>
        <v>24</v>
      </c>
      <c r="BX1711">
        <f>VLOOKUP($BT1711, [3]Sheet1!$D$3:$T$89,9,FALSE)</f>
        <v>21</v>
      </c>
      <c r="BY1711">
        <f>VLOOKUP($BT1711, [3]Sheet1!$D$3:$T$89,12,FALSE)</f>
        <v>21</v>
      </c>
      <c r="BZ1711">
        <f>VLOOKUP($BT1711, [3]Sheet1!$D$3:$T$89,13,FALSE)</f>
        <v>20</v>
      </c>
      <c r="CA1711" t="str">
        <f>VLOOKUP($BT1711, [3]Sheet1!$D$3:$T$89,16,FALSE)</f>
        <v>N/A</v>
      </c>
      <c r="CB1711" t="str">
        <f>VLOOKUP($BT1711, [3]Sheet1!$D$3:$T$89,17,FALSE)</f>
        <v>N/A</v>
      </c>
      <c r="CD1711" s="12">
        <v>42599</v>
      </c>
      <c r="CE1711" s="2">
        <v>0.59166666666667</v>
      </c>
      <c r="CF1711" s="2" t="s">
        <v>3358</v>
      </c>
      <c r="CG1711" s="2">
        <v>42599.590277777781</v>
      </c>
      <c r="CH1711" s="2">
        <v>42599.583333333336</v>
      </c>
      <c r="CI1711" t="s">
        <v>3351</v>
      </c>
      <c r="CJ1711" t="s">
        <v>3330</v>
      </c>
      <c r="CK1711">
        <v>1010.26143037</v>
      </c>
      <c r="CL1711">
        <v>25.9444444444444</v>
      </c>
      <c r="CM1711">
        <v>0</v>
      </c>
      <c r="CN1711">
        <v>53</v>
      </c>
      <c r="CO1711">
        <v>141</v>
      </c>
      <c r="CP1711">
        <v>4.4000000000000004</v>
      </c>
      <c r="CQ1711">
        <v>8.6999999999999993</v>
      </c>
      <c r="CR1711">
        <v>3.1</v>
      </c>
      <c r="CS1711">
        <v>3</v>
      </c>
      <c r="CT1711" t="s">
        <v>1322</v>
      </c>
      <c r="CU1711">
        <v>24</v>
      </c>
      <c r="CV1711">
        <v>22</v>
      </c>
      <c r="CW1711">
        <v>24</v>
      </c>
      <c r="CX1711">
        <v>21</v>
      </c>
      <c r="CY1711">
        <v>21</v>
      </c>
      <c r="CZ1711">
        <v>20</v>
      </c>
      <c r="DA1711" t="s">
        <v>27</v>
      </c>
      <c r="DB1711" t="s">
        <v>27</v>
      </c>
    </row>
    <row r="1712" spans="4:106">
      <c r="D1712" s="3">
        <v>28</v>
      </c>
      <c r="BD1712" s="39">
        <v>42599</v>
      </c>
      <c r="BE1712" s="23">
        <v>0.592361111111114</v>
      </c>
      <c r="BF1712" s="10" t="str">
        <f t="shared" si="164"/>
        <v>17/08/2016 14:13</v>
      </c>
      <c r="BG1712" s="35">
        <f t="shared" si="162"/>
        <v>42599.590277777781</v>
      </c>
      <c r="BH1712" s="35">
        <f t="shared" si="159"/>
        <v>42599.583333333336</v>
      </c>
      <c r="BI1712" t="str">
        <f t="shared" si="160"/>
        <v>17/08/2016 14:10:00</v>
      </c>
      <c r="BJ1712" s="40" t="str">
        <f t="shared" si="161"/>
        <v>17/08/2016 14:00:00</v>
      </c>
      <c r="BK1712">
        <f>VLOOKUP($BI1712, [1]TableView_704030_20160816_20160!$D$2:$M$5095,3,FALSE)</f>
        <v>1010.26143037</v>
      </c>
      <c r="BL1712">
        <f>VLOOKUP($BI1712, [1]TableView_704030_20160816_20160!$D$2:$M$5095,8,FALSE)</f>
        <v>25.9444444444444</v>
      </c>
      <c r="BM1712">
        <f>VLOOKUP($BI1712, [1]TableView_704030_20160816_20160!$D$2:$M$5095,10,FALSE)</f>
        <v>0</v>
      </c>
      <c r="BN1712">
        <f>VLOOKUP($BI1712, [1]TableView_704030_20160816_20160!$D$2:$M$5095,4,FALSE)</f>
        <v>53</v>
      </c>
      <c r="BO1712">
        <f>VLOOKUP($BI1712, [1]TableView_704030_20160816_20160!$D$2:$M$5095,6,FALSE)</f>
        <v>141</v>
      </c>
      <c r="BP1712">
        <f>VLOOKUP($BI1712, [1]TableView_704030_20160816_20160!$D$2:$M$5095,7,FALSE)</f>
        <v>4.4000000000000004</v>
      </c>
      <c r="BQ1712">
        <f>VLOOKUP($BI1712, [1]TableView_704030_20160816_20160!$D$2:$M$5095,2,FALSE)</f>
        <v>8.6999999999999993</v>
      </c>
      <c r="BR1712">
        <f>VLOOKUP($BJ1712, [2]aacb8965d69cc6fd1cb3a5cae9e8ae7!$C$6:$F$853,4,FALSE)</f>
        <v>3.1</v>
      </c>
      <c r="BS1712" s="15">
        <v>3</v>
      </c>
      <c r="BT1712" t="str">
        <f t="shared" si="163"/>
        <v>17/08/2016 3</v>
      </c>
      <c r="BU1712">
        <f>VLOOKUP($BT1712, [3]Sheet1!$D$3:$T$89,4,FALSE)</f>
        <v>24</v>
      </c>
      <c r="BV1712">
        <f>VLOOKUP($BT1712, [3]Sheet1!$D$3:$T$89,5,FALSE)</f>
        <v>22</v>
      </c>
      <c r="BW1712">
        <f>VLOOKUP($BT1712, [3]Sheet1!$D$3:$T$89,8,FALSE)</f>
        <v>24</v>
      </c>
      <c r="BX1712">
        <f>VLOOKUP($BT1712, [3]Sheet1!$D$3:$T$89,9,FALSE)</f>
        <v>21</v>
      </c>
      <c r="BY1712">
        <f>VLOOKUP($BT1712, [3]Sheet1!$D$3:$T$89,12,FALSE)</f>
        <v>21</v>
      </c>
      <c r="BZ1712">
        <f>VLOOKUP($BT1712, [3]Sheet1!$D$3:$T$89,13,FALSE)</f>
        <v>20</v>
      </c>
      <c r="CA1712" t="str">
        <f>VLOOKUP($BT1712, [3]Sheet1!$D$3:$T$89,16,FALSE)</f>
        <v>N/A</v>
      </c>
      <c r="CB1712" t="str">
        <f>VLOOKUP($BT1712, [3]Sheet1!$D$3:$T$89,17,FALSE)</f>
        <v>N/A</v>
      </c>
      <c r="CD1712" s="12">
        <v>42599</v>
      </c>
      <c r="CE1712" s="2">
        <v>0.592361111111114</v>
      </c>
      <c r="CF1712" s="2" t="s">
        <v>3359</v>
      </c>
      <c r="CG1712" s="2">
        <v>42599.590277777781</v>
      </c>
      <c r="CH1712" s="2">
        <v>42599.583333333336</v>
      </c>
      <c r="CI1712" t="s">
        <v>3351</v>
      </c>
      <c r="CJ1712" t="s">
        <v>3330</v>
      </c>
      <c r="CK1712">
        <v>1010.26143037</v>
      </c>
      <c r="CL1712">
        <v>25.9444444444444</v>
      </c>
      <c r="CM1712">
        <v>0</v>
      </c>
      <c r="CN1712">
        <v>53</v>
      </c>
      <c r="CO1712">
        <v>141</v>
      </c>
      <c r="CP1712">
        <v>4.4000000000000004</v>
      </c>
      <c r="CQ1712">
        <v>8.6999999999999993</v>
      </c>
      <c r="CR1712">
        <v>3.1</v>
      </c>
      <c r="CS1712">
        <v>3</v>
      </c>
      <c r="CT1712" t="s">
        <v>1322</v>
      </c>
      <c r="CU1712">
        <v>24</v>
      </c>
      <c r="CV1712">
        <v>22</v>
      </c>
      <c r="CW1712">
        <v>24</v>
      </c>
      <c r="CX1712">
        <v>21</v>
      </c>
      <c r="CY1712">
        <v>21</v>
      </c>
      <c r="CZ1712">
        <v>20</v>
      </c>
      <c r="DA1712" t="s">
        <v>27</v>
      </c>
      <c r="DB1712" t="s">
        <v>27</v>
      </c>
    </row>
    <row r="1713" spans="1:106">
      <c r="D1713" s="3">
        <v>29</v>
      </c>
      <c r="BD1713" s="39">
        <v>42599</v>
      </c>
      <c r="BE1713" s="23">
        <v>0.593055555555559</v>
      </c>
      <c r="BF1713" s="10" t="str">
        <f t="shared" si="164"/>
        <v>17/08/2016 14:14</v>
      </c>
      <c r="BG1713" s="35">
        <f t="shared" si="162"/>
        <v>42599.590277777781</v>
      </c>
      <c r="BH1713" s="35">
        <f t="shared" si="159"/>
        <v>42599.583333333336</v>
      </c>
      <c r="BI1713" t="str">
        <f t="shared" si="160"/>
        <v>17/08/2016 14:10:00</v>
      </c>
      <c r="BJ1713" s="40" t="str">
        <f t="shared" si="161"/>
        <v>17/08/2016 14:00:00</v>
      </c>
      <c r="BK1713">
        <f>VLOOKUP($BI1713, [1]TableView_704030_20160816_20160!$D$2:$M$5095,3,FALSE)</f>
        <v>1010.26143037</v>
      </c>
      <c r="BL1713">
        <f>VLOOKUP($BI1713, [1]TableView_704030_20160816_20160!$D$2:$M$5095,8,FALSE)</f>
        <v>25.9444444444444</v>
      </c>
      <c r="BM1713">
        <f>VLOOKUP($BI1713, [1]TableView_704030_20160816_20160!$D$2:$M$5095,10,FALSE)</f>
        <v>0</v>
      </c>
      <c r="BN1713">
        <f>VLOOKUP($BI1713, [1]TableView_704030_20160816_20160!$D$2:$M$5095,4,FALSE)</f>
        <v>53</v>
      </c>
      <c r="BO1713">
        <f>VLOOKUP($BI1713, [1]TableView_704030_20160816_20160!$D$2:$M$5095,6,FALSE)</f>
        <v>141</v>
      </c>
      <c r="BP1713">
        <f>VLOOKUP($BI1713, [1]TableView_704030_20160816_20160!$D$2:$M$5095,7,FALSE)</f>
        <v>4.4000000000000004</v>
      </c>
      <c r="BQ1713">
        <f>VLOOKUP($BI1713, [1]TableView_704030_20160816_20160!$D$2:$M$5095,2,FALSE)</f>
        <v>8.6999999999999993</v>
      </c>
      <c r="BR1713">
        <f>VLOOKUP($BJ1713, [2]aacb8965d69cc6fd1cb3a5cae9e8ae7!$C$6:$F$853,4,FALSE)</f>
        <v>3.1</v>
      </c>
      <c r="BS1713" s="15">
        <v>3</v>
      </c>
      <c r="BT1713" t="str">
        <f t="shared" si="163"/>
        <v>17/08/2016 3</v>
      </c>
      <c r="BU1713">
        <f>VLOOKUP($BT1713, [3]Sheet1!$D$3:$T$89,4,FALSE)</f>
        <v>24</v>
      </c>
      <c r="BV1713">
        <f>VLOOKUP($BT1713, [3]Sheet1!$D$3:$T$89,5,FALSE)</f>
        <v>22</v>
      </c>
      <c r="BW1713">
        <f>VLOOKUP($BT1713, [3]Sheet1!$D$3:$T$89,8,FALSE)</f>
        <v>24</v>
      </c>
      <c r="BX1713">
        <f>VLOOKUP($BT1713, [3]Sheet1!$D$3:$T$89,9,FALSE)</f>
        <v>21</v>
      </c>
      <c r="BY1713">
        <f>VLOOKUP($BT1713, [3]Sheet1!$D$3:$T$89,12,FALSE)</f>
        <v>21</v>
      </c>
      <c r="BZ1713">
        <f>VLOOKUP($BT1713, [3]Sheet1!$D$3:$T$89,13,FALSE)</f>
        <v>20</v>
      </c>
      <c r="CA1713" t="str">
        <f>VLOOKUP($BT1713, [3]Sheet1!$D$3:$T$89,16,FALSE)</f>
        <v>N/A</v>
      </c>
      <c r="CB1713" t="str">
        <f>VLOOKUP($BT1713, [3]Sheet1!$D$3:$T$89,17,FALSE)</f>
        <v>N/A</v>
      </c>
      <c r="CD1713" s="12">
        <v>42599</v>
      </c>
      <c r="CE1713" s="2">
        <v>0.593055555555559</v>
      </c>
      <c r="CF1713" s="2" t="s">
        <v>3360</v>
      </c>
      <c r="CG1713" s="2">
        <v>42599.590277777781</v>
      </c>
      <c r="CH1713" s="2">
        <v>42599.583333333336</v>
      </c>
      <c r="CI1713" t="s">
        <v>3351</v>
      </c>
      <c r="CJ1713" t="s">
        <v>3330</v>
      </c>
      <c r="CK1713">
        <v>1010.26143037</v>
      </c>
      <c r="CL1713">
        <v>25.9444444444444</v>
      </c>
      <c r="CM1713">
        <v>0</v>
      </c>
      <c r="CN1713">
        <v>53</v>
      </c>
      <c r="CO1713">
        <v>141</v>
      </c>
      <c r="CP1713">
        <v>4.4000000000000004</v>
      </c>
      <c r="CQ1713">
        <v>8.6999999999999993</v>
      </c>
      <c r="CR1713">
        <v>3.1</v>
      </c>
      <c r="CS1713">
        <v>3</v>
      </c>
      <c r="CT1713" t="s">
        <v>1322</v>
      </c>
      <c r="CU1713">
        <v>24</v>
      </c>
      <c r="CV1713">
        <v>22</v>
      </c>
      <c r="CW1713">
        <v>24</v>
      </c>
      <c r="CX1713">
        <v>21</v>
      </c>
      <c r="CY1713">
        <v>21</v>
      </c>
      <c r="CZ1713">
        <v>20</v>
      </c>
      <c r="DA1713" t="s">
        <v>27</v>
      </c>
      <c r="DB1713" t="s">
        <v>27</v>
      </c>
    </row>
    <row r="1714" spans="1:106">
      <c r="D1714" s="3">
        <v>30</v>
      </c>
      <c r="BD1714" s="39">
        <v>42599</v>
      </c>
      <c r="BE1714" s="23">
        <v>0.593750000000003</v>
      </c>
      <c r="BF1714" s="10" t="str">
        <f t="shared" si="164"/>
        <v>17/08/2016 14:15</v>
      </c>
      <c r="BG1714" s="35">
        <f t="shared" si="162"/>
        <v>42599.597222222219</v>
      </c>
      <c r="BH1714" s="35">
        <f t="shared" si="159"/>
        <v>42599.604166666664</v>
      </c>
      <c r="BI1714" t="str">
        <f t="shared" si="160"/>
        <v>17/08/2016 14:20:00</v>
      </c>
      <c r="BJ1714" s="40" t="str">
        <f t="shared" si="161"/>
        <v>17/08/2016 14:30:00</v>
      </c>
      <c r="BK1714">
        <f>VLOOKUP($BI1714, [1]TableView_704030_20160816_20160!$D$2:$M$5095,3,FALSE)</f>
        <v>1010.05824703</v>
      </c>
      <c r="BL1714">
        <f>VLOOKUP($BI1714, [1]TableView_704030_20160816_20160!$D$2:$M$5095,8,FALSE)</f>
        <v>25.9444444444444</v>
      </c>
      <c r="BM1714">
        <f>VLOOKUP($BI1714, [1]TableView_704030_20160816_20160!$D$2:$M$5095,10,FALSE)</f>
        <v>0</v>
      </c>
      <c r="BN1714">
        <f>VLOOKUP($BI1714, [1]TableView_704030_20160816_20160!$D$2:$M$5095,4,FALSE)</f>
        <v>53</v>
      </c>
      <c r="BO1714">
        <f>VLOOKUP($BI1714, [1]TableView_704030_20160816_20160!$D$2:$M$5095,6,FALSE)</f>
        <v>150</v>
      </c>
      <c r="BP1714">
        <f>VLOOKUP($BI1714, [1]TableView_704030_20160816_20160!$D$2:$M$5095,7,FALSE)</f>
        <v>4.8</v>
      </c>
      <c r="BQ1714">
        <f>VLOOKUP($BI1714, [1]TableView_704030_20160816_20160!$D$2:$M$5095,2,FALSE)</f>
        <v>10.4</v>
      </c>
      <c r="BR1714">
        <f>VLOOKUP($BJ1714, [2]aacb8965d69cc6fd1cb3a5cae9e8ae7!$C$6:$F$853,4,FALSE)</f>
        <v>3.3</v>
      </c>
      <c r="BS1714" s="15">
        <v>3</v>
      </c>
      <c r="BT1714" t="str">
        <f t="shared" si="163"/>
        <v>17/08/2016 3</v>
      </c>
      <c r="BU1714">
        <f>VLOOKUP($BT1714, [3]Sheet1!$D$3:$T$89,4,FALSE)</f>
        <v>24</v>
      </c>
      <c r="BV1714">
        <f>VLOOKUP($BT1714, [3]Sheet1!$D$3:$T$89,5,FALSE)</f>
        <v>22</v>
      </c>
      <c r="BW1714">
        <f>VLOOKUP($BT1714, [3]Sheet1!$D$3:$T$89,8,FALSE)</f>
        <v>24</v>
      </c>
      <c r="BX1714">
        <f>VLOOKUP($BT1714, [3]Sheet1!$D$3:$T$89,9,FALSE)</f>
        <v>21</v>
      </c>
      <c r="BY1714">
        <f>VLOOKUP($BT1714, [3]Sheet1!$D$3:$T$89,12,FALSE)</f>
        <v>21</v>
      </c>
      <c r="BZ1714">
        <f>VLOOKUP($BT1714, [3]Sheet1!$D$3:$T$89,13,FALSE)</f>
        <v>20</v>
      </c>
      <c r="CA1714" t="str">
        <f>VLOOKUP($BT1714, [3]Sheet1!$D$3:$T$89,16,FALSE)</f>
        <v>N/A</v>
      </c>
      <c r="CB1714" t="str">
        <f>VLOOKUP($BT1714, [3]Sheet1!$D$3:$T$89,17,FALSE)</f>
        <v>N/A</v>
      </c>
      <c r="CD1714" s="12">
        <v>42599</v>
      </c>
      <c r="CE1714" s="2">
        <v>0.593750000000003</v>
      </c>
      <c r="CF1714" s="2" t="s">
        <v>3361</v>
      </c>
      <c r="CG1714" s="2">
        <v>42599.597222222219</v>
      </c>
      <c r="CH1714" s="2">
        <v>42599.604166666664</v>
      </c>
      <c r="CI1714" t="s">
        <v>3362</v>
      </c>
      <c r="CJ1714" t="s">
        <v>3363</v>
      </c>
      <c r="CK1714">
        <v>1010.05824703</v>
      </c>
      <c r="CL1714">
        <v>25.9444444444444</v>
      </c>
      <c r="CM1714">
        <v>0</v>
      </c>
      <c r="CN1714">
        <v>53</v>
      </c>
      <c r="CO1714">
        <v>150</v>
      </c>
      <c r="CP1714">
        <v>4.8</v>
      </c>
      <c r="CQ1714">
        <v>10.4</v>
      </c>
      <c r="CR1714">
        <v>3.3</v>
      </c>
      <c r="CS1714">
        <v>3</v>
      </c>
      <c r="CT1714" t="s">
        <v>1322</v>
      </c>
      <c r="CU1714">
        <v>24</v>
      </c>
      <c r="CV1714">
        <v>22</v>
      </c>
      <c r="CW1714">
        <v>24</v>
      </c>
      <c r="CX1714">
        <v>21</v>
      </c>
      <c r="CY1714">
        <v>21</v>
      </c>
      <c r="CZ1714">
        <v>20</v>
      </c>
      <c r="DA1714" t="s">
        <v>27</v>
      </c>
      <c r="DB1714" t="s">
        <v>27</v>
      </c>
    </row>
    <row r="1715" spans="1:106" s="7" customFormat="1">
      <c r="B1715" s="16"/>
      <c r="D1715" s="9"/>
      <c r="E1715" s="8"/>
      <c r="L1715" s="8"/>
      <c r="S1715" s="8"/>
      <c r="Z1715" s="8"/>
      <c r="AG1715" s="8"/>
      <c r="AN1715" s="8"/>
      <c r="AT1715" s="21"/>
      <c r="BD1715" s="36">
        <v>42599</v>
      </c>
      <c r="BE1715" s="37">
        <v>0.59444444444444799</v>
      </c>
      <c r="BF1715" s="7" t="str">
        <f t="shared" si="164"/>
        <v>17/08/2016 14:16</v>
      </c>
      <c r="BG1715" s="35">
        <f t="shared" si="162"/>
        <v>42599.597222222219</v>
      </c>
      <c r="BH1715" s="35">
        <f t="shared" si="159"/>
        <v>42599.604166666664</v>
      </c>
      <c r="BI1715" t="str">
        <f t="shared" si="160"/>
        <v>17/08/2016 14:20:00</v>
      </c>
      <c r="BJ1715" s="40" t="str">
        <f t="shared" si="161"/>
        <v>17/08/2016 14:30:00</v>
      </c>
      <c r="BK1715">
        <f>VLOOKUP($BI1715, [1]TableView_704030_20160816_20160!$D$2:$M$5095,3,FALSE)</f>
        <v>1010.05824703</v>
      </c>
      <c r="BL1715">
        <f>VLOOKUP($BI1715, [1]TableView_704030_20160816_20160!$D$2:$M$5095,8,FALSE)</f>
        <v>25.9444444444444</v>
      </c>
      <c r="BM1715">
        <f>VLOOKUP($BI1715, [1]TableView_704030_20160816_20160!$D$2:$M$5095,10,FALSE)</f>
        <v>0</v>
      </c>
      <c r="BN1715">
        <f>VLOOKUP($BI1715, [1]TableView_704030_20160816_20160!$D$2:$M$5095,4,FALSE)</f>
        <v>53</v>
      </c>
      <c r="BO1715">
        <f>VLOOKUP($BI1715, [1]TableView_704030_20160816_20160!$D$2:$M$5095,6,FALSE)</f>
        <v>150</v>
      </c>
      <c r="BP1715">
        <f>VLOOKUP($BI1715, [1]TableView_704030_20160816_20160!$D$2:$M$5095,7,FALSE)</f>
        <v>4.8</v>
      </c>
      <c r="BQ1715">
        <f>VLOOKUP($BI1715, [1]TableView_704030_20160816_20160!$D$2:$M$5095,2,FALSE)</f>
        <v>10.4</v>
      </c>
      <c r="BR1715">
        <f>VLOOKUP($BJ1715, [2]aacb8965d69cc6fd1cb3a5cae9e8ae7!$C$6:$F$853,4,FALSE)</f>
        <v>3.3</v>
      </c>
      <c r="BS1715" s="28">
        <v>3</v>
      </c>
      <c r="BT1715" t="str">
        <f t="shared" si="163"/>
        <v>17/08/2016 3</v>
      </c>
      <c r="BU1715">
        <f>VLOOKUP($BT1715, [3]Sheet1!$D$3:$T$89,4,FALSE)</f>
        <v>24</v>
      </c>
      <c r="BV1715">
        <f>VLOOKUP($BT1715, [3]Sheet1!$D$3:$T$89,5,FALSE)</f>
        <v>22</v>
      </c>
      <c r="BW1715">
        <f>VLOOKUP($BT1715, [3]Sheet1!$D$3:$T$89,8,FALSE)</f>
        <v>24</v>
      </c>
      <c r="BX1715">
        <f>VLOOKUP($BT1715, [3]Sheet1!$D$3:$T$89,9,FALSE)</f>
        <v>21</v>
      </c>
      <c r="BY1715">
        <f>VLOOKUP($BT1715, [3]Sheet1!$D$3:$T$89,12,FALSE)</f>
        <v>21</v>
      </c>
      <c r="BZ1715">
        <f>VLOOKUP($BT1715, [3]Sheet1!$D$3:$T$89,13,FALSE)</f>
        <v>20</v>
      </c>
      <c r="CA1715" t="str">
        <f>VLOOKUP($BT1715, [3]Sheet1!$D$3:$T$89,16,FALSE)</f>
        <v>N/A</v>
      </c>
      <c r="CB1715" t="str">
        <f>VLOOKUP($BT1715, [3]Sheet1!$D$3:$T$89,17,FALSE)</f>
        <v>N/A</v>
      </c>
      <c r="CD1715" s="36">
        <v>42599</v>
      </c>
      <c r="CE1715" s="42">
        <v>0.59444444444444799</v>
      </c>
      <c r="CF1715" s="42" t="s">
        <v>3364</v>
      </c>
      <c r="CG1715" s="42">
        <v>42599.597222222219</v>
      </c>
      <c r="CH1715" s="42">
        <v>42599.604166666664</v>
      </c>
      <c r="CI1715" s="7" t="s">
        <v>3362</v>
      </c>
      <c r="CJ1715" s="7" t="s">
        <v>3363</v>
      </c>
      <c r="CK1715" s="7">
        <v>1010.05824703</v>
      </c>
      <c r="CL1715" s="7">
        <v>25.9444444444444</v>
      </c>
      <c r="CM1715" s="7">
        <v>0</v>
      </c>
      <c r="CN1715" s="7">
        <v>53</v>
      </c>
      <c r="CO1715" s="7">
        <v>150</v>
      </c>
      <c r="CP1715" s="7">
        <v>4.8</v>
      </c>
      <c r="CQ1715" s="7">
        <v>10.4</v>
      </c>
      <c r="CR1715" s="7">
        <v>3.3</v>
      </c>
      <c r="CS1715" s="7">
        <v>3</v>
      </c>
      <c r="CT1715" s="7" t="s">
        <v>1322</v>
      </c>
      <c r="CU1715" s="7">
        <v>24</v>
      </c>
      <c r="CV1715" s="7">
        <v>22</v>
      </c>
      <c r="CW1715" s="7">
        <v>24</v>
      </c>
      <c r="CX1715" s="7">
        <v>21</v>
      </c>
      <c r="CY1715" s="7">
        <v>21</v>
      </c>
      <c r="CZ1715" s="7">
        <v>20</v>
      </c>
      <c r="DA1715" s="7" t="s">
        <v>27</v>
      </c>
      <c r="DB1715" s="7" t="s">
        <v>27</v>
      </c>
    </row>
    <row r="1716" spans="1:106">
      <c r="A1716" t="s">
        <v>0</v>
      </c>
      <c r="B1716" s="17" t="s">
        <v>120</v>
      </c>
      <c r="C1716" s="10"/>
      <c r="D1716" s="11">
        <v>0</v>
      </c>
      <c r="E1716" s="1">
        <v>2</v>
      </c>
      <c r="F1716">
        <v>8</v>
      </c>
      <c r="G1716" t="s">
        <v>109</v>
      </c>
      <c r="H1716" t="s">
        <v>57</v>
      </c>
      <c r="I1716">
        <v>7</v>
      </c>
      <c r="J1716" t="s">
        <v>951</v>
      </c>
      <c r="L1716" s="1">
        <v>1</v>
      </c>
      <c r="M1716">
        <v>1</v>
      </c>
      <c r="N1716" t="s">
        <v>33</v>
      </c>
      <c r="BD1716" s="12">
        <v>42600</v>
      </c>
      <c r="BE1716" s="35">
        <v>0.46527777777777773</v>
      </c>
      <c r="BF1716" s="15" t="str">
        <f t="shared" si="164"/>
        <v>18/08/2016 11:10</v>
      </c>
      <c r="BG1716" s="35">
        <f t="shared" si="162"/>
        <v>42600.465277777781</v>
      </c>
      <c r="BH1716" s="35">
        <f t="shared" si="159"/>
        <v>42600.458333333336</v>
      </c>
      <c r="BI1716" t="str">
        <f t="shared" si="160"/>
        <v>18/08/2016 11:10:00</v>
      </c>
      <c r="BJ1716" s="40" t="str">
        <f t="shared" si="161"/>
        <v>18/08/2016 11:00:00</v>
      </c>
      <c r="BK1716">
        <f>VLOOKUP($BI1716, [1]TableView_704030_20160816_20160!$D$2:$M$5095,3,FALSE)</f>
        <v>1009.17778589</v>
      </c>
      <c r="BL1716">
        <f>VLOOKUP($BI1716, [1]TableView_704030_20160816_20160!$D$2:$M$5095,8,FALSE)</f>
        <v>21.8333333333333</v>
      </c>
      <c r="BM1716">
        <f>VLOOKUP($BI1716, [1]TableView_704030_20160816_20160!$D$2:$M$5095,10,FALSE)</f>
        <v>0</v>
      </c>
      <c r="BN1716">
        <f>VLOOKUP($BI1716, [1]TableView_704030_20160816_20160!$D$2:$M$5095,4,FALSE)</f>
        <v>72</v>
      </c>
      <c r="BO1716">
        <f>VLOOKUP($BI1716, [1]TableView_704030_20160816_20160!$D$2:$M$5095,6,FALSE)</f>
        <v>228</v>
      </c>
      <c r="BP1716">
        <f>VLOOKUP($BI1716, [1]TableView_704030_20160816_20160!$D$2:$M$5095,7,FALSE)</f>
        <v>0.5</v>
      </c>
      <c r="BQ1716">
        <f>VLOOKUP($BI1716, [1]TableView_704030_20160816_20160!$D$2:$M$5095,2,FALSE)</f>
        <v>2.6</v>
      </c>
      <c r="BR1716">
        <f>VLOOKUP($BJ1716, [2]aacb8965d69cc6fd1cb3a5cae9e8ae7!$C$6:$F$853,4,FALSE)</f>
        <v>2.5</v>
      </c>
      <c r="BS1716"/>
      <c r="BT1716" t="str">
        <f t="shared" si="163"/>
        <v>18/08/2016 0</v>
      </c>
      <c r="BU1716" t="e">
        <f>VLOOKUP($BT1716, [3]Sheet1!$D$3:$T$89,4,FALSE)</f>
        <v>#N/A</v>
      </c>
      <c r="BV1716" t="e">
        <f>VLOOKUP($BT1716, [3]Sheet1!$D$3:$T$89,5,FALSE)</f>
        <v>#N/A</v>
      </c>
      <c r="BW1716" t="e">
        <f>VLOOKUP($BT1716, [3]Sheet1!$D$3:$T$89,8,FALSE)</f>
        <v>#N/A</v>
      </c>
      <c r="BX1716" t="e">
        <f>VLOOKUP($BT1716, [3]Sheet1!$D$3:$T$89,9,FALSE)</f>
        <v>#N/A</v>
      </c>
      <c r="BY1716" t="e">
        <f>VLOOKUP($BT1716, [3]Sheet1!$D$3:$T$89,12,FALSE)</f>
        <v>#N/A</v>
      </c>
      <c r="BZ1716" t="e">
        <f>VLOOKUP($BT1716, [3]Sheet1!$D$3:$T$89,13,FALSE)</f>
        <v>#N/A</v>
      </c>
      <c r="CA1716" t="e">
        <f>VLOOKUP($BT1716, [3]Sheet1!$D$3:$T$89,16,FALSE)</f>
        <v>#N/A</v>
      </c>
      <c r="CB1716" t="e">
        <f>VLOOKUP($BT1716, [3]Sheet1!$D$3:$T$89,17,FALSE)</f>
        <v>#N/A</v>
      </c>
      <c r="CD1716" s="12">
        <v>42600</v>
      </c>
      <c r="CE1716" s="2">
        <v>0.46527777777777773</v>
      </c>
      <c r="CF1716" s="2" t="s">
        <v>3365</v>
      </c>
      <c r="CG1716" s="2">
        <v>42600.465277777781</v>
      </c>
      <c r="CH1716" s="2">
        <v>42600.458333333336</v>
      </c>
      <c r="CI1716" t="s">
        <v>3366</v>
      </c>
      <c r="CJ1716" t="s">
        <v>3367</v>
      </c>
      <c r="CK1716">
        <v>1009.17778589</v>
      </c>
      <c r="CL1716">
        <v>21.8333333333333</v>
      </c>
      <c r="CM1716">
        <v>0</v>
      </c>
      <c r="CN1716">
        <v>72</v>
      </c>
      <c r="CO1716">
        <v>228</v>
      </c>
      <c r="CP1716">
        <v>0.5</v>
      </c>
      <c r="CQ1716">
        <v>2.6</v>
      </c>
      <c r="CR1716">
        <v>2.5</v>
      </c>
      <c r="CT1716" t="s">
        <v>3368</v>
      </c>
      <c r="CU1716" t="e">
        <v>#N/A</v>
      </c>
      <c r="CV1716" t="e">
        <v>#N/A</v>
      </c>
      <c r="CW1716" t="e">
        <v>#N/A</v>
      </c>
      <c r="CX1716" t="e">
        <v>#N/A</v>
      </c>
      <c r="CY1716" t="e">
        <v>#N/A</v>
      </c>
      <c r="CZ1716" t="e">
        <v>#N/A</v>
      </c>
      <c r="DA1716" t="e">
        <v>#N/A</v>
      </c>
      <c r="DB1716" t="e">
        <v>#N/A</v>
      </c>
    </row>
    <row r="1717" spans="1:106">
      <c r="A1717" t="s">
        <v>1</v>
      </c>
      <c r="B1717" s="18">
        <v>0.46527777777777773</v>
      </c>
      <c r="D1717" s="3">
        <v>1</v>
      </c>
      <c r="E1717" s="1">
        <v>2</v>
      </c>
      <c r="F1717">
        <v>8</v>
      </c>
      <c r="G1717" t="s">
        <v>109</v>
      </c>
      <c r="H1717" t="s">
        <v>57</v>
      </c>
      <c r="I1717">
        <v>7</v>
      </c>
      <c r="J1717" t="s">
        <v>951</v>
      </c>
      <c r="BD1717" s="12">
        <v>42600</v>
      </c>
      <c r="BE1717" s="35">
        <v>0.46597222222222223</v>
      </c>
      <c r="BF1717" s="15" t="str">
        <f t="shared" si="164"/>
        <v>18/08/2016 11:11</v>
      </c>
      <c r="BG1717" s="35">
        <f t="shared" si="162"/>
        <v>42600.465277777781</v>
      </c>
      <c r="BH1717" s="35">
        <f t="shared" si="159"/>
        <v>42600.458333333336</v>
      </c>
      <c r="BI1717" t="str">
        <f t="shared" si="160"/>
        <v>18/08/2016 11:10:00</v>
      </c>
      <c r="BJ1717" s="40" t="str">
        <f t="shared" si="161"/>
        <v>18/08/2016 11:00:00</v>
      </c>
      <c r="BK1717">
        <f>VLOOKUP($BI1717, [1]TableView_704030_20160816_20160!$D$2:$M$5095,3,FALSE)</f>
        <v>1009.17778589</v>
      </c>
      <c r="BL1717">
        <f>VLOOKUP($BI1717, [1]TableView_704030_20160816_20160!$D$2:$M$5095,8,FALSE)</f>
        <v>21.8333333333333</v>
      </c>
      <c r="BM1717">
        <f>VLOOKUP($BI1717, [1]TableView_704030_20160816_20160!$D$2:$M$5095,10,FALSE)</f>
        <v>0</v>
      </c>
      <c r="BN1717">
        <f>VLOOKUP($BI1717, [1]TableView_704030_20160816_20160!$D$2:$M$5095,4,FALSE)</f>
        <v>72</v>
      </c>
      <c r="BO1717">
        <f>VLOOKUP($BI1717, [1]TableView_704030_20160816_20160!$D$2:$M$5095,6,FALSE)</f>
        <v>228</v>
      </c>
      <c r="BP1717">
        <f>VLOOKUP($BI1717, [1]TableView_704030_20160816_20160!$D$2:$M$5095,7,FALSE)</f>
        <v>0.5</v>
      </c>
      <c r="BQ1717">
        <f>VLOOKUP($BI1717, [1]TableView_704030_20160816_20160!$D$2:$M$5095,2,FALSE)</f>
        <v>2.6</v>
      </c>
      <c r="BR1717">
        <f>VLOOKUP($BJ1717, [2]aacb8965d69cc6fd1cb3a5cae9e8ae7!$C$6:$F$853,4,FALSE)</f>
        <v>2.5</v>
      </c>
      <c r="BS1717"/>
      <c r="BT1717" t="str">
        <f t="shared" si="163"/>
        <v>18/08/2016 0</v>
      </c>
      <c r="BU1717" t="e">
        <f>VLOOKUP($BT1717, [3]Sheet1!$D$3:$T$89,4,FALSE)</f>
        <v>#N/A</v>
      </c>
      <c r="BV1717" t="e">
        <f>VLOOKUP($BT1717, [3]Sheet1!$D$3:$T$89,5,FALSE)</f>
        <v>#N/A</v>
      </c>
      <c r="BW1717" t="e">
        <f>VLOOKUP($BT1717, [3]Sheet1!$D$3:$T$89,8,FALSE)</f>
        <v>#N/A</v>
      </c>
      <c r="BX1717" t="e">
        <f>VLOOKUP($BT1717, [3]Sheet1!$D$3:$T$89,9,FALSE)</f>
        <v>#N/A</v>
      </c>
      <c r="BY1717" t="e">
        <f>VLOOKUP($BT1717, [3]Sheet1!$D$3:$T$89,12,FALSE)</f>
        <v>#N/A</v>
      </c>
      <c r="BZ1717" t="e">
        <f>VLOOKUP($BT1717, [3]Sheet1!$D$3:$T$89,13,FALSE)</f>
        <v>#N/A</v>
      </c>
      <c r="CA1717" t="e">
        <f>VLOOKUP($BT1717, [3]Sheet1!$D$3:$T$89,16,FALSE)</f>
        <v>#N/A</v>
      </c>
      <c r="CB1717" t="e">
        <f>VLOOKUP($BT1717, [3]Sheet1!$D$3:$T$89,17,FALSE)</f>
        <v>#N/A</v>
      </c>
      <c r="CD1717" s="12">
        <v>42600</v>
      </c>
      <c r="CE1717" s="2">
        <v>0.46597222222222223</v>
      </c>
      <c r="CF1717" s="2" t="s">
        <v>3369</v>
      </c>
      <c r="CG1717" s="2">
        <v>42600.465277777781</v>
      </c>
      <c r="CH1717" s="2">
        <v>42600.458333333336</v>
      </c>
      <c r="CI1717" t="s">
        <v>3366</v>
      </c>
      <c r="CJ1717" t="s">
        <v>3367</v>
      </c>
      <c r="CK1717">
        <v>1009.17778589</v>
      </c>
      <c r="CL1717">
        <v>21.8333333333333</v>
      </c>
      <c r="CM1717">
        <v>0</v>
      </c>
      <c r="CN1717">
        <v>72</v>
      </c>
      <c r="CO1717">
        <v>228</v>
      </c>
      <c r="CP1717">
        <v>0.5</v>
      </c>
      <c r="CQ1717">
        <v>2.6</v>
      </c>
      <c r="CR1717">
        <v>2.5</v>
      </c>
      <c r="CT1717" t="s">
        <v>3368</v>
      </c>
      <c r="CU1717" t="e">
        <v>#N/A</v>
      </c>
      <c r="CV1717" t="e">
        <v>#N/A</v>
      </c>
      <c r="CW1717" t="e">
        <v>#N/A</v>
      </c>
      <c r="CX1717" t="e">
        <v>#N/A</v>
      </c>
      <c r="CY1717" t="e">
        <v>#N/A</v>
      </c>
      <c r="CZ1717" t="e">
        <v>#N/A</v>
      </c>
      <c r="DA1717" t="e">
        <v>#N/A</v>
      </c>
      <c r="DB1717" t="e">
        <v>#N/A</v>
      </c>
    </row>
    <row r="1718" spans="1:106">
      <c r="A1718" t="s">
        <v>2</v>
      </c>
      <c r="B1718" s="17" t="s">
        <v>859</v>
      </c>
      <c r="D1718" s="3">
        <v>2</v>
      </c>
      <c r="E1718" s="1">
        <v>1</v>
      </c>
      <c r="F1718">
        <v>8</v>
      </c>
      <c r="G1718" t="s">
        <v>109</v>
      </c>
      <c r="H1718" t="s">
        <v>57</v>
      </c>
      <c r="I1718">
        <v>7</v>
      </c>
      <c r="L1718" s="1">
        <v>1</v>
      </c>
      <c r="M1718">
        <v>9</v>
      </c>
      <c r="N1718" t="s">
        <v>33</v>
      </c>
      <c r="BD1718" s="12">
        <v>42600</v>
      </c>
      <c r="BE1718" s="35">
        <v>0.46666666666666701</v>
      </c>
      <c r="BF1718" s="15" t="str">
        <f t="shared" si="164"/>
        <v>18/08/2016 11:12</v>
      </c>
      <c r="BG1718" s="35">
        <f t="shared" si="162"/>
        <v>42600.465277777781</v>
      </c>
      <c r="BH1718" s="35">
        <f t="shared" si="159"/>
        <v>42600.458333333336</v>
      </c>
      <c r="BI1718" t="str">
        <f t="shared" si="160"/>
        <v>18/08/2016 11:10:00</v>
      </c>
      <c r="BJ1718" s="40" t="str">
        <f t="shared" si="161"/>
        <v>18/08/2016 11:00:00</v>
      </c>
      <c r="BK1718">
        <f>VLOOKUP($BI1718, [1]TableView_704030_20160816_20160!$D$2:$M$5095,3,FALSE)</f>
        <v>1009.17778589</v>
      </c>
      <c r="BL1718">
        <f>VLOOKUP($BI1718, [1]TableView_704030_20160816_20160!$D$2:$M$5095,8,FALSE)</f>
        <v>21.8333333333333</v>
      </c>
      <c r="BM1718">
        <f>VLOOKUP($BI1718, [1]TableView_704030_20160816_20160!$D$2:$M$5095,10,FALSE)</f>
        <v>0</v>
      </c>
      <c r="BN1718">
        <f>VLOOKUP($BI1718, [1]TableView_704030_20160816_20160!$D$2:$M$5095,4,FALSE)</f>
        <v>72</v>
      </c>
      <c r="BO1718">
        <f>VLOOKUP($BI1718, [1]TableView_704030_20160816_20160!$D$2:$M$5095,6,FALSE)</f>
        <v>228</v>
      </c>
      <c r="BP1718">
        <f>VLOOKUP($BI1718, [1]TableView_704030_20160816_20160!$D$2:$M$5095,7,FALSE)</f>
        <v>0.5</v>
      </c>
      <c r="BQ1718">
        <f>VLOOKUP($BI1718, [1]TableView_704030_20160816_20160!$D$2:$M$5095,2,FALSE)</f>
        <v>2.6</v>
      </c>
      <c r="BR1718">
        <f>VLOOKUP($BJ1718, [2]aacb8965d69cc6fd1cb3a5cae9e8ae7!$C$6:$F$853,4,FALSE)</f>
        <v>2.5</v>
      </c>
      <c r="BS1718"/>
      <c r="BT1718" t="str">
        <f t="shared" si="163"/>
        <v>18/08/2016 0</v>
      </c>
      <c r="BU1718" t="e">
        <f>VLOOKUP($BT1718, [3]Sheet1!$D$3:$T$89,4,FALSE)</f>
        <v>#N/A</v>
      </c>
      <c r="BV1718" t="e">
        <f>VLOOKUP($BT1718, [3]Sheet1!$D$3:$T$89,5,FALSE)</f>
        <v>#N/A</v>
      </c>
      <c r="BW1718" t="e">
        <f>VLOOKUP($BT1718, [3]Sheet1!$D$3:$T$89,8,FALSE)</f>
        <v>#N/A</v>
      </c>
      <c r="BX1718" t="e">
        <f>VLOOKUP($BT1718, [3]Sheet1!$D$3:$T$89,9,FALSE)</f>
        <v>#N/A</v>
      </c>
      <c r="BY1718" t="e">
        <f>VLOOKUP($BT1718, [3]Sheet1!$D$3:$T$89,12,FALSE)</f>
        <v>#N/A</v>
      </c>
      <c r="BZ1718" t="e">
        <f>VLOOKUP($BT1718, [3]Sheet1!$D$3:$T$89,13,FALSE)</f>
        <v>#N/A</v>
      </c>
      <c r="CA1718" t="e">
        <f>VLOOKUP($BT1718, [3]Sheet1!$D$3:$T$89,16,FALSE)</f>
        <v>#N/A</v>
      </c>
      <c r="CB1718" t="e">
        <f>VLOOKUP($BT1718, [3]Sheet1!$D$3:$T$89,17,FALSE)</f>
        <v>#N/A</v>
      </c>
      <c r="CD1718" s="12">
        <v>42600</v>
      </c>
      <c r="CE1718" s="2">
        <v>0.46666666666666701</v>
      </c>
      <c r="CF1718" s="2" t="s">
        <v>3370</v>
      </c>
      <c r="CG1718" s="2">
        <v>42600.465277777781</v>
      </c>
      <c r="CH1718" s="2">
        <v>42600.458333333336</v>
      </c>
      <c r="CI1718" t="s">
        <v>3366</v>
      </c>
      <c r="CJ1718" t="s">
        <v>3367</v>
      </c>
      <c r="CK1718">
        <v>1009.17778589</v>
      </c>
      <c r="CL1718">
        <v>21.8333333333333</v>
      </c>
      <c r="CM1718">
        <v>0</v>
      </c>
      <c r="CN1718">
        <v>72</v>
      </c>
      <c r="CO1718">
        <v>228</v>
      </c>
      <c r="CP1718">
        <v>0.5</v>
      </c>
      <c r="CQ1718">
        <v>2.6</v>
      </c>
      <c r="CR1718">
        <v>2.5</v>
      </c>
      <c r="CT1718" t="s">
        <v>3368</v>
      </c>
      <c r="CU1718" t="e">
        <v>#N/A</v>
      </c>
      <c r="CV1718" t="e">
        <v>#N/A</v>
      </c>
      <c r="CW1718" t="e">
        <v>#N/A</v>
      </c>
      <c r="CX1718" t="e">
        <v>#N/A</v>
      </c>
      <c r="CY1718" t="e">
        <v>#N/A</v>
      </c>
      <c r="CZ1718" t="e">
        <v>#N/A</v>
      </c>
      <c r="DA1718" t="e">
        <v>#N/A</v>
      </c>
      <c r="DB1718" t="e">
        <v>#N/A</v>
      </c>
    </row>
    <row r="1719" spans="1:106">
      <c r="A1719" t="s">
        <v>3</v>
      </c>
      <c r="B1719" s="17" t="s">
        <v>25</v>
      </c>
      <c r="D1719" s="3">
        <v>3</v>
      </c>
      <c r="E1719" s="1">
        <v>1</v>
      </c>
      <c r="F1719">
        <v>8</v>
      </c>
      <c r="G1719" t="s">
        <v>149</v>
      </c>
      <c r="H1719" t="s">
        <v>57</v>
      </c>
      <c r="I1719">
        <v>8</v>
      </c>
      <c r="BD1719" s="12">
        <v>42600</v>
      </c>
      <c r="BE1719" s="35">
        <v>0.46736111111111101</v>
      </c>
      <c r="BF1719" s="15" t="str">
        <f t="shared" si="164"/>
        <v>18/08/2016 11:13</v>
      </c>
      <c r="BG1719" s="35">
        <f t="shared" si="162"/>
        <v>42600.465277777781</v>
      </c>
      <c r="BH1719" s="35">
        <f t="shared" si="159"/>
        <v>42600.458333333336</v>
      </c>
      <c r="BI1719" t="str">
        <f t="shared" si="160"/>
        <v>18/08/2016 11:10:00</v>
      </c>
      <c r="BJ1719" s="40" t="str">
        <f t="shared" si="161"/>
        <v>18/08/2016 11:00:00</v>
      </c>
      <c r="BK1719">
        <f>VLOOKUP($BI1719, [1]TableView_704030_20160816_20160!$D$2:$M$5095,3,FALSE)</f>
        <v>1009.17778589</v>
      </c>
      <c r="BL1719">
        <f>VLOOKUP($BI1719, [1]TableView_704030_20160816_20160!$D$2:$M$5095,8,FALSE)</f>
        <v>21.8333333333333</v>
      </c>
      <c r="BM1719">
        <f>VLOOKUP($BI1719, [1]TableView_704030_20160816_20160!$D$2:$M$5095,10,FALSE)</f>
        <v>0</v>
      </c>
      <c r="BN1719">
        <f>VLOOKUP($BI1719, [1]TableView_704030_20160816_20160!$D$2:$M$5095,4,FALSE)</f>
        <v>72</v>
      </c>
      <c r="BO1719">
        <f>VLOOKUP($BI1719, [1]TableView_704030_20160816_20160!$D$2:$M$5095,6,FALSE)</f>
        <v>228</v>
      </c>
      <c r="BP1719">
        <f>VLOOKUP($BI1719, [1]TableView_704030_20160816_20160!$D$2:$M$5095,7,FALSE)</f>
        <v>0.5</v>
      </c>
      <c r="BQ1719">
        <f>VLOOKUP($BI1719, [1]TableView_704030_20160816_20160!$D$2:$M$5095,2,FALSE)</f>
        <v>2.6</v>
      </c>
      <c r="BR1719">
        <f>VLOOKUP($BJ1719, [2]aacb8965d69cc6fd1cb3a5cae9e8ae7!$C$6:$F$853,4,FALSE)</f>
        <v>2.5</v>
      </c>
      <c r="BS1719"/>
      <c r="BT1719" t="str">
        <f t="shared" si="163"/>
        <v>18/08/2016 0</v>
      </c>
      <c r="BU1719" t="e">
        <f>VLOOKUP($BT1719, [3]Sheet1!$D$3:$T$89,4,FALSE)</f>
        <v>#N/A</v>
      </c>
      <c r="BV1719" t="e">
        <f>VLOOKUP($BT1719, [3]Sheet1!$D$3:$T$89,5,FALSE)</f>
        <v>#N/A</v>
      </c>
      <c r="BW1719" t="e">
        <f>VLOOKUP($BT1719, [3]Sheet1!$D$3:$T$89,8,FALSE)</f>
        <v>#N/A</v>
      </c>
      <c r="BX1719" t="e">
        <f>VLOOKUP($BT1719, [3]Sheet1!$D$3:$T$89,9,FALSE)</f>
        <v>#N/A</v>
      </c>
      <c r="BY1719" t="e">
        <f>VLOOKUP($BT1719, [3]Sheet1!$D$3:$T$89,12,FALSE)</f>
        <v>#N/A</v>
      </c>
      <c r="BZ1719" t="e">
        <f>VLOOKUP($BT1719, [3]Sheet1!$D$3:$T$89,13,FALSE)</f>
        <v>#N/A</v>
      </c>
      <c r="CA1719" t="e">
        <f>VLOOKUP($BT1719, [3]Sheet1!$D$3:$T$89,16,FALSE)</f>
        <v>#N/A</v>
      </c>
      <c r="CB1719" t="e">
        <f>VLOOKUP($BT1719, [3]Sheet1!$D$3:$T$89,17,FALSE)</f>
        <v>#N/A</v>
      </c>
      <c r="CD1719" s="12">
        <v>42600</v>
      </c>
      <c r="CE1719" s="2">
        <v>0.46736111111111101</v>
      </c>
      <c r="CF1719" s="2" t="s">
        <v>3371</v>
      </c>
      <c r="CG1719" s="2">
        <v>42600.465277777781</v>
      </c>
      <c r="CH1719" s="2">
        <v>42600.458333333336</v>
      </c>
      <c r="CI1719" t="s">
        <v>3366</v>
      </c>
      <c r="CJ1719" t="s">
        <v>3367</v>
      </c>
      <c r="CK1719">
        <v>1009.17778589</v>
      </c>
      <c r="CL1719">
        <v>21.8333333333333</v>
      </c>
      <c r="CM1719">
        <v>0</v>
      </c>
      <c r="CN1719">
        <v>72</v>
      </c>
      <c r="CO1719">
        <v>228</v>
      </c>
      <c r="CP1719">
        <v>0.5</v>
      </c>
      <c r="CQ1719">
        <v>2.6</v>
      </c>
      <c r="CR1719">
        <v>2.5</v>
      </c>
      <c r="CT1719" t="s">
        <v>3368</v>
      </c>
      <c r="CU1719" t="e">
        <v>#N/A</v>
      </c>
      <c r="CV1719" t="e">
        <v>#N/A</v>
      </c>
      <c r="CW1719" t="e">
        <v>#N/A</v>
      </c>
      <c r="CX1719" t="e">
        <v>#N/A</v>
      </c>
      <c r="CY1719" t="e">
        <v>#N/A</v>
      </c>
      <c r="CZ1719" t="e">
        <v>#N/A</v>
      </c>
      <c r="DA1719" t="e">
        <v>#N/A</v>
      </c>
      <c r="DB1719" t="e">
        <v>#N/A</v>
      </c>
    </row>
    <row r="1720" spans="1:106">
      <c r="A1720" t="s">
        <v>4</v>
      </c>
      <c r="B1720" s="17" t="s">
        <v>22</v>
      </c>
      <c r="D1720" s="3">
        <v>4</v>
      </c>
      <c r="E1720" s="1">
        <v>2</v>
      </c>
      <c r="F1720">
        <v>8</v>
      </c>
      <c r="G1720" t="s">
        <v>65</v>
      </c>
      <c r="H1720" t="s">
        <v>57</v>
      </c>
      <c r="I1720" t="s">
        <v>997</v>
      </c>
      <c r="BD1720" s="12">
        <v>42600</v>
      </c>
      <c r="BE1720" s="35">
        <v>0.468055555555556</v>
      </c>
      <c r="BF1720" s="15" t="str">
        <f t="shared" si="164"/>
        <v>18/08/2016 11:14</v>
      </c>
      <c r="BG1720" s="35">
        <f t="shared" si="162"/>
        <v>42600.465277777781</v>
      </c>
      <c r="BH1720" s="35">
        <f t="shared" si="159"/>
        <v>42600.458333333336</v>
      </c>
      <c r="BI1720" t="str">
        <f t="shared" si="160"/>
        <v>18/08/2016 11:10:00</v>
      </c>
      <c r="BJ1720" s="40" t="str">
        <f t="shared" si="161"/>
        <v>18/08/2016 11:00:00</v>
      </c>
      <c r="BK1720">
        <f>VLOOKUP($BI1720, [1]TableView_704030_20160816_20160!$D$2:$M$5095,3,FALSE)</f>
        <v>1009.17778589</v>
      </c>
      <c r="BL1720">
        <f>VLOOKUP($BI1720, [1]TableView_704030_20160816_20160!$D$2:$M$5095,8,FALSE)</f>
        <v>21.8333333333333</v>
      </c>
      <c r="BM1720">
        <f>VLOOKUP($BI1720, [1]TableView_704030_20160816_20160!$D$2:$M$5095,10,FALSE)</f>
        <v>0</v>
      </c>
      <c r="BN1720">
        <f>VLOOKUP($BI1720, [1]TableView_704030_20160816_20160!$D$2:$M$5095,4,FALSE)</f>
        <v>72</v>
      </c>
      <c r="BO1720">
        <f>VLOOKUP($BI1720, [1]TableView_704030_20160816_20160!$D$2:$M$5095,6,FALSE)</f>
        <v>228</v>
      </c>
      <c r="BP1720">
        <f>VLOOKUP($BI1720, [1]TableView_704030_20160816_20160!$D$2:$M$5095,7,FALSE)</f>
        <v>0.5</v>
      </c>
      <c r="BQ1720">
        <f>VLOOKUP($BI1720, [1]TableView_704030_20160816_20160!$D$2:$M$5095,2,FALSE)</f>
        <v>2.6</v>
      </c>
      <c r="BR1720">
        <f>VLOOKUP($BJ1720, [2]aacb8965d69cc6fd1cb3a5cae9e8ae7!$C$6:$F$853,4,FALSE)</f>
        <v>2.5</v>
      </c>
      <c r="BS1720"/>
      <c r="BT1720" t="str">
        <f t="shared" si="163"/>
        <v>18/08/2016 0</v>
      </c>
      <c r="BU1720" t="e">
        <f>VLOOKUP($BT1720, [3]Sheet1!$D$3:$T$89,4,FALSE)</f>
        <v>#N/A</v>
      </c>
      <c r="BV1720" t="e">
        <f>VLOOKUP($BT1720, [3]Sheet1!$D$3:$T$89,5,FALSE)</f>
        <v>#N/A</v>
      </c>
      <c r="BW1720" t="e">
        <f>VLOOKUP($BT1720, [3]Sheet1!$D$3:$T$89,8,FALSE)</f>
        <v>#N/A</v>
      </c>
      <c r="BX1720" t="e">
        <f>VLOOKUP($BT1720, [3]Sheet1!$D$3:$T$89,9,FALSE)</f>
        <v>#N/A</v>
      </c>
      <c r="BY1720" t="e">
        <f>VLOOKUP($BT1720, [3]Sheet1!$D$3:$T$89,12,FALSE)</f>
        <v>#N/A</v>
      </c>
      <c r="BZ1720" t="e">
        <f>VLOOKUP($BT1720, [3]Sheet1!$D$3:$T$89,13,FALSE)</f>
        <v>#N/A</v>
      </c>
      <c r="CA1720" t="e">
        <f>VLOOKUP($BT1720, [3]Sheet1!$D$3:$T$89,16,FALSE)</f>
        <v>#N/A</v>
      </c>
      <c r="CB1720" t="e">
        <f>VLOOKUP($BT1720, [3]Sheet1!$D$3:$T$89,17,FALSE)</f>
        <v>#N/A</v>
      </c>
      <c r="CD1720" s="12">
        <v>42600</v>
      </c>
      <c r="CE1720" s="2">
        <v>0.468055555555556</v>
      </c>
      <c r="CF1720" s="2" t="s">
        <v>3372</v>
      </c>
      <c r="CG1720" s="2">
        <v>42600.465277777781</v>
      </c>
      <c r="CH1720" s="2">
        <v>42600.458333333336</v>
      </c>
      <c r="CI1720" t="s">
        <v>3366</v>
      </c>
      <c r="CJ1720" t="s">
        <v>3367</v>
      </c>
      <c r="CK1720">
        <v>1009.17778589</v>
      </c>
      <c r="CL1720">
        <v>21.8333333333333</v>
      </c>
      <c r="CM1720">
        <v>0</v>
      </c>
      <c r="CN1720">
        <v>72</v>
      </c>
      <c r="CO1720">
        <v>228</v>
      </c>
      <c r="CP1720">
        <v>0.5</v>
      </c>
      <c r="CQ1720">
        <v>2.6</v>
      </c>
      <c r="CR1720">
        <v>2.5</v>
      </c>
      <c r="CT1720" t="s">
        <v>3368</v>
      </c>
      <c r="CU1720" t="e">
        <v>#N/A</v>
      </c>
      <c r="CV1720" t="e">
        <v>#N/A</v>
      </c>
      <c r="CW1720" t="e">
        <v>#N/A</v>
      </c>
      <c r="CX1720" t="e">
        <v>#N/A</v>
      </c>
      <c r="CY1720" t="e">
        <v>#N/A</v>
      </c>
      <c r="CZ1720" t="e">
        <v>#N/A</v>
      </c>
      <c r="DA1720" t="e">
        <v>#N/A</v>
      </c>
      <c r="DB1720" t="e">
        <v>#N/A</v>
      </c>
    </row>
    <row r="1721" spans="1:106">
      <c r="A1721" t="s">
        <v>5</v>
      </c>
      <c r="B1721" s="29" t="s">
        <v>26</v>
      </c>
      <c r="D1721" s="3">
        <v>5</v>
      </c>
      <c r="E1721" s="1">
        <v>1</v>
      </c>
      <c r="F1721">
        <v>8</v>
      </c>
      <c r="G1721" t="s">
        <v>149</v>
      </c>
      <c r="H1721" t="s">
        <v>57</v>
      </c>
      <c r="I1721">
        <v>8</v>
      </c>
      <c r="L1721" s="1">
        <v>1</v>
      </c>
      <c r="M1721">
        <v>8</v>
      </c>
      <c r="N1721" t="s">
        <v>65</v>
      </c>
      <c r="O1721" t="s">
        <v>57</v>
      </c>
      <c r="P1721">
        <v>8</v>
      </c>
      <c r="BD1721" s="12">
        <v>42600</v>
      </c>
      <c r="BE1721" s="35">
        <v>0.46875</v>
      </c>
      <c r="BF1721" s="15" t="str">
        <f t="shared" si="164"/>
        <v>18/08/2016 11:15</v>
      </c>
      <c r="BG1721" s="35">
        <v>0.46875</v>
      </c>
      <c r="BH1721" s="35">
        <f t="shared" si="159"/>
        <v>42600.479166666664</v>
      </c>
      <c r="BI1721" t="str">
        <f t="shared" si="160"/>
        <v>18/08/2016 11:15:00</v>
      </c>
      <c r="BJ1721" s="40" t="str">
        <f t="shared" si="161"/>
        <v>18/08/2016 11:30:00</v>
      </c>
      <c r="BK1721">
        <f>VLOOKUP($BI1721, [1]TableView_704030_20160816_20160!$D$2:$M$5095,3,FALSE)</f>
        <v>1009.17778589</v>
      </c>
      <c r="BL1721">
        <f>VLOOKUP($BI1721, [1]TableView_704030_20160816_20160!$D$2:$M$5095,8,FALSE)</f>
        <v>22.2777777777778</v>
      </c>
      <c r="BM1721">
        <f>VLOOKUP($BI1721, [1]TableView_704030_20160816_20160!$D$2:$M$5095,10,FALSE)</f>
        <v>0</v>
      </c>
      <c r="BN1721">
        <f>VLOOKUP($BI1721, [1]TableView_704030_20160816_20160!$D$2:$M$5095,4,FALSE)</f>
        <v>73</v>
      </c>
      <c r="BO1721">
        <f>VLOOKUP($BI1721, [1]TableView_704030_20160816_20160!$D$2:$M$5095,6,FALSE)</f>
        <v>278</v>
      </c>
      <c r="BP1721">
        <f>VLOOKUP($BI1721, [1]TableView_704030_20160816_20160!$D$2:$M$5095,7,FALSE)</f>
        <v>0.2</v>
      </c>
      <c r="BQ1721">
        <f>VLOOKUP($BI1721, [1]TableView_704030_20160816_20160!$D$2:$M$5095,2,FALSE)</f>
        <v>6.1</v>
      </c>
      <c r="BR1721">
        <f>VLOOKUP($BJ1721, [2]aacb8965d69cc6fd1cb3a5cae9e8ae7!$C$6:$F$853,4,FALSE)</f>
        <v>2.5</v>
      </c>
      <c r="BS1721"/>
      <c r="BT1721" t="str">
        <f t="shared" si="163"/>
        <v>18/08/2016 0</v>
      </c>
      <c r="BU1721" t="e">
        <f>VLOOKUP($BT1721, [3]Sheet1!$D$3:$T$89,4,FALSE)</f>
        <v>#N/A</v>
      </c>
      <c r="BV1721" t="e">
        <f>VLOOKUP($BT1721, [3]Sheet1!$D$3:$T$89,5,FALSE)</f>
        <v>#N/A</v>
      </c>
      <c r="BW1721" t="e">
        <f>VLOOKUP($BT1721, [3]Sheet1!$D$3:$T$89,8,FALSE)</f>
        <v>#N/A</v>
      </c>
      <c r="BX1721" t="e">
        <f>VLOOKUP($BT1721, [3]Sheet1!$D$3:$T$89,9,FALSE)</f>
        <v>#N/A</v>
      </c>
      <c r="BY1721" t="e">
        <f>VLOOKUP($BT1721, [3]Sheet1!$D$3:$T$89,12,FALSE)</f>
        <v>#N/A</v>
      </c>
      <c r="BZ1721" t="e">
        <f>VLOOKUP($BT1721, [3]Sheet1!$D$3:$T$89,13,FALSE)</f>
        <v>#N/A</v>
      </c>
      <c r="CA1721" t="e">
        <f>VLOOKUP($BT1721, [3]Sheet1!$D$3:$T$89,16,FALSE)</f>
        <v>#N/A</v>
      </c>
      <c r="CB1721" t="e">
        <f>VLOOKUP($BT1721, [3]Sheet1!$D$3:$T$89,17,FALSE)</f>
        <v>#N/A</v>
      </c>
      <c r="CD1721" s="12">
        <v>42600</v>
      </c>
      <c r="CE1721" s="2">
        <v>0.46875</v>
      </c>
      <c r="CF1721" s="2" t="s">
        <v>3373</v>
      </c>
      <c r="CG1721" s="2">
        <v>0.46875</v>
      </c>
      <c r="CH1721" s="2">
        <v>42600.479166666664</v>
      </c>
      <c r="CI1721" t="s">
        <v>3374</v>
      </c>
      <c r="CJ1721" t="s">
        <v>3375</v>
      </c>
      <c r="CK1721">
        <v>1009.17778589</v>
      </c>
      <c r="CL1721">
        <v>22.2777777777778</v>
      </c>
      <c r="CM1721">
        <v>0</v>
      </c>
      <c r="CN1721">
        <v>73</v>
      </c>
      <c r="CO1721">
        <v>278</v>
      </c>
      <c r="CP1721">
        <v>0.2</v>
      </c>
      <c r="CQ1721">
        <v>6.1</v>
      </c>
      <c r="CR1721">
        <v>2.5</v>
      </c>
      <c r="CT1721" t="s">
        <v>3368</v>
      </c>
      <c r="CU1721" t="e">
        <v>#N/A</v>
      </c>
      <c r="CV1721" t="e">
        <v>#N/A</v>
      </c>
      <c r="CW1721" t="e">
        <v>#N/A</v>
      </c>
      <c r="CX1721" t="e">
        <v>#N/A</v>
      </c>
      <c r="CY1721" t="e">
        <v>#N/A</v>
      </c>
      <c r="CZ1721" t="e">
        <v>#N/A</v>
      </c>
      <c r="DA1721" t="e">
        <v>#N/A</v>
      </c>
      <c r="DB1721" t="e">
        <v>#N/A</v>
      </c>
    </row>
    <row r="1722" spans="1:106">
      <c r="A1722" t="s">
        <v>6</v>
      </c>
      <c r="B1722" s="17">
        <v>20</v>
      </c>
      <c r="D1722" s="3">
        <v>6</v>
      </c>
      <c r="E1722" s="1">
        <v>1</v>
      </c>
      <c r="F1722">
        <v>8</v>
      </c>
      <c r="G1722" t="s">
        <v>33</v>
      </c>
      <c r="BD1722" s="12">
        <v>42600</v>
      </c>
      <c r="BE1722" s="35">
        <v>0.469444444444445</v>
      </c>
      <c r="BF1722" s="15" t="str">
        <f t="shared" si="164"/>
        <v>18/08/2016 11:16</v>
      </c>
      <c r="BG1722" s="35">
        <v>0.46875</v>
      </c>
      <c r="BH1722" s="35">
        <f t="shared" si="159"/>
        <v>42600.479166666664</v>
      </c>
      <c r="BI1722" t="str">
        <f t="shared" si="160"/>
        <v>18/08/2016 11:15:00</v>
      </c>
      <c r="BJ1722" s="40" t="str">
        <f t="shared" si="161"/>
        <v>18/08/2016 11:30:00</v>
      </c>
      <c r="BK1722">
        <f>VLOOKUP($BI1722, [1]TableView_704030_20160816_20160!$D$2:$M$5095,3,FALSE)</f>
        <v>1009.17778589</v>
      </c>
      <c r="BL1722">
        <f>VLOOKUP($BI1722, [1]TableView_704030_20160816_20160!$D$2:$M$5095,8,FALSE)</f>
        <v>22.2777777777778</v>
      </c>
      <c r="BM1722">
        <f>VLOOKUP($BI1722, [1]TableView_704030_20160816_20160!$D$2:$M$5095,10,FALSE)</f>
        <v>0</v>
      </c>
      <c r="BN1722">
        <f>VLOOKUP($BI1722, [1]TableView_704030_20160816_20160!$D$2:$M$5095,4,FALSE)</f>
        <v>73</v>
      </c>
      <c r="BO1722">
        <f>VLOOKUP($BI1722, [1]TableView_704030_20160816_20160!$D$2:$M$5095,6,FALSE)</f>
        <v>278</v>
      </c>
      <c r="BP1722">
        <f>VLOOKUP($BI1722, [1]TableView_704030_20160816_20160!$D$2:$M$5095,7,FALSE)</f>
        <v>0.2</v>
      </c>
      <c r="BQ1722">
        <f>VLOOKUP($BI1722, [1]TableView_704030_20160816_20160!$D$2:$M$5095,2,FALSE)</f>
        <v>6.1</v>
      </c>
      <c r="BR1722">
        <f>VLOOKUP($BJ1722, [2]aacb8965d69cc6fd1cb3a5cae9e8ae7!$C$6:$F$853,4,FALSE)</f>
        <v>2.5</v>
      </c>
      <c r="BS1722"/>
      <c r="BT1722" t="str">
        <f t="shared" si="163"/>
        <v>18/08/2016 0</v>
      </c>
      <c r="BU1722" t="e">
        <f>VLOOKUP($BT1722, [3]Sheet1!$D$3:$T$89,4,FALSE)</f>
        <v>#N/A</v>
      </c>
      <c r="BV1722" t="e">
        <f>VLOOKUP($BT1722, [3]Sheet1!$D$3:$T$89,5,FALSE)</f>
        <v>#N/A</v>
      </c>
      <c r="BW1722" t="e">
        <f>VLOOKUP($BT1722, [3]Sheet1!$D$3:$T$89,8,FALSE)</f>
        <v>#N/A</v>
      </c>
      <c r="BX1722" t="e">
        <f>VLOOKUP($BT1722, [3]Sheet1!$D$3:$T$89,9,FALSE)</f>
        <v>#N/A</v>
      </c>
      <c r="BY1722" t="e">
        <f>VLOOKUP($BT1722, [3]Sheet1!$D$3:$T$89,12,FALSE)</f>
        <v>#N/A</v>
      </c>
      <c r="BZ1722" t="e">
        <f>VLOOKUP($BT1722, [3]Sheet1!$D$3:$T$89,13,FALSE)</f>
        <v>#N/A</v>
      </c>
      <c r="CA1722" t="e">
        <f>VLOOKUP($BT1722, [3]Sheet1!$D$3:$T$89,16,FALSE)</f>
        <v>#N/A</v>
      </c>
      <c r="CB1722" t="e">
        <f>VLOOKUP($BT1722, [3]Sheet1!$D$3:$T$89,17,FALSE)</f>
        <v>#N/A</v>
      </c>
      <c r="CD1722" s="12">
        <v>42600</v>
      </c>
      <c r="CE1722" s="2">
        <v>0.469444444444445</v>
      </c>
      <c r="CF1722" s="2" t="s">
        <v>3376</v>
      </c>
      <c r="CG1722" s="2">
        <v>0.46875</v>
      </c>
      <c r="CH1722" s="2">
        <v>42600.479166666664</v>
      </c>
      <c r="CI1722" t="s">
        <v>3374</v>
      </c>
      <c r="CJ1722" t="s">
        <v>3375</v>
      </c>
      <c r="CK1722">
        <v>1009.17778589</v>
      </c>
      <c r="CL1722">
        <v>22.2777777777778</v>
      </c>
      <c r="CM1722">
        <v>0</v>
      </c>
      <c r="CN1722">
        <v>73</v>
      </c>
      <c r="CO1722">
        <v>278</v>
      </c>
      <c r="CP1722">
        <v>0.2</v>
      </c>
      <c r="CQ1722">
        <v>6.1</v>
      </c>
      <c r="CR1722">
        <v>2.5</v>
      </c>
      <c r="CT1722" t="s">
        <v>3368</v>
      </c>
      <c r="CU1722" t="e">
        <v>#N/A</v>
      </c>
      <c r="CV1722" t="e">
        <v>#N/A</v>
      </c>
      <c r="CW1722" t="e">
        <v>#N/A</v>
      </c>
      <c r="CX1722" t="e">
        <v>#N/A</v>
      </c>
      <c r="CY1722" t="e">
        <v>#N/A</v>
      </c>
      <c r="CZ1722" t="e">
        <v>#N/A</v>
      </c>
      <c r="DA1722" t="e">
        <v>#N/A</v>
      </c>
      <c r="DB1722" t="e">
        <v>#N/A</v>
      </c>
    </row>
    <row r="1723" spans="1:106">
      <c r="A1723" t="s">
        <v>7</v>
      </c>
      <c r="B1723" s="17" t="s">
        <v>869</v>
      </c>
      <c r="D1723" s="3">
        <v>7</v>
      </c>
      <c r="E1723" s="1">
        <v>1</v>
      </c>
      <c r="F1723">
        <v>8</v>
      </c>
      <c r="G1723" t="s">
        <v>65</v>
      </c>
      <c r="H1723" t="s">
        <v>57</v>
      </c>
      <c r="I1723">
        <v>8</v>
      </c>
      <c r="BD1723" s="12">
        <v>42600</v>
      </c>
      <c r="BE1723" s="35">
        <v>0.47013888888888899</v>
      </c>
      <c r="BF1723" s="15" t="str">
        <f t="shared" si="164"/>
        <v>18/08/2016 11:17</v>
      </c>
      <c r="BG1723" s="35">
        <v>0.46875</v>
      </c>
      <c r="BH1723" s="35">
        <f t="shared" si="159"/>
        <v>42600.479166666664</v>
      </c>
      <c r="BI1723" t="str">
        <f t="shared" si="160"/>
        <v>18/08/2016 11:15:00</v>
      </c>
      <c r="BJ1723" s="40" t="str">
        <f t="shared" si="161"/>
        <v>18/08/2016 11:30:00</v>
      </c>
      <c r="BK1723">
        <f>VLOOKUP($BI1723, [1]TableView_704030_20160816_20160!$D$2:$M$5095,3,FALSE)</f>
        <v>1009.17778589</v>
      </c>
      <c r="BL1723">
        <f>VLOOKUP($BI1723, [1]TableView_704030_20160816_20160!$D$2:$M$5095,8,FALSE)</f>
        <v>22.2777777777778</v>
      </c>
      <c r="BM1723">
        <f>VLOOKUP($BI1723, [1]TableView_704030_20160816_20160!$D$2:$M$5095,10,FALSE)</f>
        <v>0</v>
      </c>
      <c r="BN1723">
        <f>VLOOKUP($BI1723, [1]TableView_704030_20160816_20160!$D$2:$M$5095,4,FALSE)</f>
        <v>73</v>
      </c>
      <c r="BO1723">
        <f>VLOOKUP($BI1723, [1]TableView_704030_20160816_20160!$D$2:$M$5095,6,FALSE)</f>
        <v>278</v>
      </c>
      <c r="BP1723">
        <f>VLOOKUP($BI1723, [1]TableView_704030_20160816_20160!$D$2:$M$5095,7,FALSE)</f>
        <v>0.2</v>
      </c>
      <c r="BQ1723">
        <f>VLOOKUP($BI1723, [1]TableView_704030_20160816_20160!$D$2:$M$5095,2,FALSE)</f>
        <v>6.1</v>
      </c>
      <c r="BR1723">
        <f>VLOOKUP($BJ1723, [2]aacb8965d69cc6fd1cb3a5cae9e8ae7!$C$6:$F$853,4,FALSE)</f>
        <v>2.5</v>
      </c>
      <c r="BS1723"/>
      <c r="BT1723" t="str">
        <f t="shared" si="163"/>
        <v>18/08/2016 0</v>
      </c>
      <c r="BU1723" t="e">
        <f>VLOOKUP($BT1723, [3]Sheet1!$D$3:$T$89,4,FALSE)</f>
        <v>#N/A</v>
      </c>
      <c r="BV1723" t="e">
        <f>VLOOKUP($BT1723, [3]Sheet1!$D$3:$T$89,5,FALSE)</f>
        <v>#N/A</v>
      </c>
      <c r="BW1723" t="e">
        <f>VLOOKUP($BT1723, [3]Sheet1!$D$3:$T$89,8,FALSE)</f>
        <v>#N/A</v>
      </c>
      <c r="BX1723" t="e">
        <f>VLOOKUP($BT1723, [3]Sheet1!$D$3:$T$89,9,FALSE)</f>
        <v>#N/A</v>
      </c>
      <c r="BY1723" t="e">
        <f>VLOOKUP($BT1723, [3]Sheet1!$D$3:$T$89,12,FALSE)</f>
        <v>#N/A</v>
      </c>
      <c r="BZ1723" t="e">
        <f>VLOOKUP($BT1723, [3]Sheet1!$D$3:$T$89,13,FALSE)</f>
        <v>#N/A</v>
      </c>
      <c r="CA1723" t="e">
        <f>VLOOKUP($BT1723, [3]Sheet1!$D$3:$T$89,16,FALSE)</f>
        <v>#N/A</v>
      </c>
      <c r="CB1723" t="e">
        <f>VLOOKUP($BT1723, [3]Sheet1!$D$3:$T$89,17,FALSE)</f>
        <v>#N/A</v>
      </c>
      <c r="CD1723" s="12">
        <v>42600</v>
      </c>
      <c r="CE1723" s="2">
        <v>0.47013888888888899</v>
      </c>
      <c r="CF1723" s="2" t="s">
        <v>3377</v>
      </c>
      <c r="CG1723" s="2">
        <v>0.46875</v>
      </c>
      <c r="CH1723" s="2">
        <v>42600.479166666664</v>
      </c>
      <c r="CI1723" t="s">
        <v>3374</v>
      </c>
      <c r="CJ1723" t="s">
        <v>3375</v>
      </c>
      <c r="CK1723">
        <v>1009.17778589</v>
      </c>
      <c r="CL1723">
        <v>22.2777777777778</v>
      </c>
      <c r="CM1723">
        <v>0</v>
      </c>
      <c r="CN1723">
        <v>73</v>
      </c>
      <c r="CO1723">
        <v>278</v>
      </c>
      <c r="CP1723">
        <v>0.2</v>
      </c>
      <c r="CQ1723">
        <v>6.1</v>
      </c>
      <c r="CR1723">
        <v>2.5</v>
      </c>
      <c r="CT1723" t="s">
        <v>3368</v>
      </c>
      <c r="CU1723" t="e">
        <v>#N/A</v>
      </c>
      <c r="CV1723" t="e">
        <v>#N/A</v>
      </c>
      <c r="CW1723" t="e">
        <v>#N/A</v>
      </c>
      <c r="CX1723" t="e">
        <v>#N/A</v>
      </c>
      <c r="CY1723" t="e">
        <v>#N/A</v>
      </c>
      <c r="CZ1723" t="e">
        <v>#N/A</v>
      </c>
      <c r="DA1723" t="e">
        <v>#N/A</v>
      </c>
      <c r="DB1723" t="e">
        <v>#N/A</v>
      </c>
    </row>
    <row r="1724" spans="1:106">
      <c r="D1724" s="3">
        <v>8</v>
      </c>
      <c r="BD1724" s="12">
        <v>42600</v>
      </c>
      <c r="BE1724" s="35">
        <v>0.47083333333333399</v>
      </c>
      <c r="BF1724" s="15" t="str">
        <f t="shared" si="164"/>
        <v>18/08/2016 11:18</v>
      </c>
      <c r="BG1724" s="35">
        <v>0.46875</v>
      </c>
      <c r="BH1724" s="35">
        <f t="shared" si="159"/>
        <v>42600.479166666664</v>
      </c>
      <c r="BI1724" t="str">
        <f t="shared" si="160"/>
        <v>18/08/2016 11:15:00</v>
      </c>
      <c r="BJ1724" s="40" t="str">
        <f t="shared" si="161"/>
        <v>18/08/2016 11:30:00</v>
      </c>
      <c r="BK1724">
        <f>VLOOKUP($BI1724, [1]TableView_704030_20160816_20160!$D$2:$M$5095,3,FALSE)</f>
        <v>1009.17778589</v>
      </c>
      <c r="BL1724">
        <f>VLOOKUP($BI1724, [1]TableView_704030_20160816_20160!$D$2:$M$5095,8,FALSE)</f>
        <v>22.2777777777778</v>
      </c>
      <c r="BM1724">
        <f>VLOOKUP($BI1724, [1]TableView_704030_20160816_20160!$D$2:$M$5095,10,FALSE)</f>
        <v>0</v>
      </c>
      <c r="BN1724">
        <f>VLOOKUP($BI1724, [1]TableView_704030_20160816_20160!$D$2:$M$5095,4,FALSE)</f>
        <v>73</v>
      </c>
      <c r="BO1724">
        <f>VLOOKUP($BI1724, [1]TableView_704030_20160816_20160!$D$2:$M$5095,6,FALSE)</f>
        <v>278</v>
      </c>
      <c r="BP1724">
        <f>VLOOKUP($BI1724, [1]TableView_704030_20160816_20160!$D$2:$M$5095,7,FALSE)</f>
        <v>0.2</v>
      </c>
      <c r="BQ1724">
        <f>VLOOKUP($BI1724, [1]TableView_704030_20160816_20160!$D$2:$M$5095,2,FALSE)</f>
        <v>6.1</v>
      </c>
      <c r="BR1724">
        <f>VLOOKUP($BJ1724, [2]aacb8965d69cc6fd1cb3a5cae9e8ae7!$C$6:$F$853,4,FALSE)</f>
        <v>2.5</v>
      </c>
      <c r="BS1724"/>
      <c r="BT1724" t="str">
        <f t="shared" si="163"/>
        <v>18/08/2016 0</v>
      </c>
      <c r="BU1724" t="e">
        <f>VLOOKUP($BT1724, [3]Sheet1!$D$3:$T$89,4,FALSE)</f>
        <v>#N/A</v>
      </c>
      <c r="BV1724" t="e">
        <f>VLOOKUP($BT1724, [3]Sheet1!$D$3:$T$89,5,FALSE)</f>
        <v>#N/A</v>
      </c>
      <c r="BW1724" t="e">
        <f>VLOOKUP($BT1724, [3]Sheet1!$D$3:$T$89,8,FALSE)</f>
        <v>#N/A</v>
      </c>
      <c r="BX1724" t="e">
        <f>VLOOKUP($BT1724, [3]Sheet1!$D$3:$T$89,9,FALSE)</f>
        <v>#N/A</v>
      </c>
      <c r="BY1724" t="e">
        <f>VLOOKUP($BT1724, [3]Sheet1!$D$3:$T$89,12,FALSE)</f>
        <v>#N/A</v>
      </c>
      <c r="BZ1724" t="e">
        <f>VLOOKUP($BT1724, [3]Sheet1!$D$3:$T$89,13,FALSE)</f>
        <v>#N/A</v>
      </c>
      <c r="CA1724" t="e">
        <f>VLOOKUP($BT1724, [3]Sheet1!$D$3:$T$89,16,FALSE)</f>
        <v>#N/A</v>
      </c>
      <c r="CB1724" t="e">
        <f>VLOOKUP($BT1724, [3]Sheet1!$D$3:$T$89,17,FALSE)</f>
        <v>#N/A</v>
      </c>
      <c r="CD1724" s="12">
        <v>42600</v>
      </c>
      <c r="CE1724" s="2">
        <v>0.47083333333333399</v>
      </c>
      <c r="CF1724" s="2" t="s">
        <v>3378</v>
      </c>
      <c r="CG1724" s="2">
        <v>0.46875</v>
      </c>
      <c r="CH1724" s="2">
        <v>42600.479166666664</v>
      </c>
      <c r="CI1724" t="s">
        <v>3374</v>
      </c>
      <c r="CJ1724" t="s">
        <v>3375</v>
      </c>
      <c r="CK1724">
        <v>1009.17778589</v>
      </c>
      <c r="CL1724">
        <v>22.2777777777778</v>
      </c>
      <c r="CM1724">
        <v>0</v>
      </c>
      <c r="CN1724">
        <v>73</v>
      </c>
      <c r="CO1724">
        <v>278</v>
      </c>
      <c r="CP1724">
        <v>0.2</v>
      </c>
      <c r="CQ1724">
        <v>6.1</v>
      </c>
      <c r="CR1724">
        <v>2.5</v>
      </c>
      <c r="CT1724" t="s">
        <v>3368</v>
      </c>
      <c r="CU1724" t="e">
        <v>#N/A</v>
      </c>
      <c r="CV1724" t="e">
        <v>#N/A</v>
      </c>
      <c r="CW1724" t="e">
        <v>#N/A</v>
      </c>
      <c r="CX1724" t="e">
        <v>#N/A</v>
      </c>
      <c r="CY1724" t="e">
        <v>#N/A</v>
      </c>
      <c r="CZ1724" t="e">
        <v>#N/A</v>
      </c>
      <c r="DA1724" t="e">
        <v>#N/A</v>
      </c>
      <c r="DB1724" t="e">
        <v>#N/A</v>
      </c>
    </row>
    <row r="1725" spans="1:106">
      <c r="D1725" s="3">
        <v>9</v>
      </c>
      <c r="BD1725" s="12">
        <v>42600</v>
      </c>
      <c r="BE1725" s="35">
        <v>0.47152777777777799</v>
      </c>
      <c r="BF1725" s="15" t="str">
        <f t="shared" si="164"/>
        <v>18/08/2016 11:19</v>
      </c>
      <c r="BG1725" s="35">
        <v>0.46875</v>
      </c>
      <c r="BH1725" s="35">
        <f t="shared" si="159"/>
        <v>42600.479166666664</v>
      </c>
      <c r="BI1725" t="str">
        <f t="shared" si="160"/>
        <v>18/08/2016 11:15:00</v>
      </c>
      <c r="BJ1725" s="40" t="str">
        <f t="shared" si="161"/>
        <v>18/08/2016 11:30:00</v>
      </c>
      <c r="BK1725">
        <f>VLOOKUP($BI1725, [1]TableView_704030_20160816_20160!$D$2:$M$5095,3,FALSE)</f>
        <v>1009.17778589</v>
      </c>
      <c r="BL1725">
        <f>VLOOKUP($BI1725, [1]TableView_704030_20160816_20160!$D$2:$M$5095,8,FALSE)</f>
        <v>22.2777777777778</v>
      </c>
      <c r="BM1725">
        <f>VLOOKUP($BI1725, [1]TableView_704030_20160816_20160!$D$2:$M$5095,10,FALSE)</f>
        <v>0</v>
      </c>
      <c r="BN1725">
        <f>VLOOKUP($BI1725, [1]TableView_704030_20160816_20160!$D$2:$M$5095,4,FALSE)</f>
        <v>73</v>
      </c>
      <c r="BO1725">
        <f>VLOOKUP($BI1725, [1]TableView_704030_20160816_20160!$D$2:$M$5095,6,FALSE)</f>
        <v>278</v>
      </c>
      <c r="BP1725">
        <f>VLOOKUP($BI1725, [1]TableView_704030_20160816_20160!$D$2:$M$5095,7,FALSE)</f>
        <v>0.2</v>
      </c>
      <c r="BQ1725">
        <f>VLOOKUP($BI1725, [1]TableView_704030_20160816_20160!$D$2:$M$5095,2,FALSE)</f>
        <v>6.1</v>
      </c>
      <c r="BR1725">
        <f>VLOOKUP($BJ1725, [2]aacb8965d69cc6fd1cb3a5cae9e8ae7!$C$6:$F$853,4,FALSE)</f>
        <v>2.5</v>
      </c>
      <c r="BS1725"/>
      <c r="BT1725" t="str">
        <f t="shared" si="163"/>
        <v>18/08/2016 0</v>
      </c>
      <c r="BU1725" t="e">
        <f>VLOOKUP($BT1725, [3]Sheet1!$D$3:$T$89,4,FALSE)</f>
        <v>#N/A</v>
      </c>
      <c r="BV1725" t="e">
        <f>VLOOKUP($BT1725, [3]Sheet1!$D$3:$T$89,5,FALSE)</f>
        <v>#N/A</v>
      </c>
      <c r="BW1725" t="e">
        <f>VLOOKUP($BT1725, [3]Sheet1!$D$3:$T$89,8,FALSE)</f>
        <v>#N/A</v>
      </c>
      <c r="BX1725" t="e">
        <f>VLOOKUP($BT1725, [3]Sheet1!$D$3:$T$89,9,FALSE)</f>
        <v>#N/A</v>
      </c>
      <c r="BY1725" t="e">
        <f>VLOOKUP($BT1725, [3]Sheet1!$D$3:$T$89,12,FALSE)</f>
        <v>#N/A</v>
      </c>
      <c r="BZ1725" t="e">
        <f>VLOOKUP($BT1725, [3]Sheet1!$D$3:$T$89,13,FALSE)</f>
        <v>#N/A</v>
      </c>
      <c r="CA1725" t="e">
        <f>VLOOKUP($BT1725, [3]Sheet1!$D$3:$T$89,16,FALSE)</f>
        <v>#N/A</v>
      </c>
      <c r="CB1725" t="e">
        <f>VLOOKUP($BT1725, [3]Sheet1!$D$3:$T$89,17,FALSE)</f>
        <v>#N/A</v>
      </c>
      <c r="CD1725" s="12">
        <v>42600</v>
      </c>
      <c r="CE1725" s="2">
        <v>0.47152777777777799</v>
      </c>
      <c r="CF1725" s="2" t="s">
        <v>3379</v>
      </c>
      <c r="CG1725" s="2">
        <v>0.46875</v>
      </c>
      <c r="CH1725" s="2">
        <v>42600.479166666664</v>
      </c>
      <c r="CI1725" t="s">
        <v>3374</v>
      </c>
      <c r="CJ1725" t="s">
        <v>3375</v>
      </c>
      <c r="CK1725">
        <v>1009.17778589</v>
      </c>
      <c r="CL1725">
        <v>22.2777777777778</v>
      </c>
      <c r="CM1725">
        <v>0</v>
      </c>
      <c r="CN1725">
        <v>73</v>
      </c>
      <c r="CO1725">
        <v>278</v>
      </c>
      <c r="CP1725">
        <v>0.2</v>
      </c>
      <c r="CQ1725">
        <v>6.1</v>
      </c>
      <c r="CR1725">
        <v>2.5</v>
      </c>
      <c r="CT1725" t="s">
        <v>3368</v>
      </c>
      <c r="CU1725" t="e">
        <v>#N/A</v>
      </c>
      <c r="CV1725" t="e">
        <v>#N/A</v>
      </c>
      <c r="CW1725" t="e">
        <v>#N/A</v>
      </c>
      <c r="CX1725" t="e">
        <v>#N/A</v>
      </c>
      <c r="CY1725" t="e">
        <v>#N/A</v>
      </c>
      <c r="CZ1725" t="e">
        <v>#N/A</v>
      </c>
      <c r="DA1725" t="e">
        <v>#N/A</v>
      </c>
      <c r="DB1725" t="e">
        <v>#N/A</v>
      </c>
    </row>
    <row r="1726" spans="1:106">
      <c r="D1726" s="3">
        <v>10</v>
      </c>
      <c r="E1726" s="1">
        <v>1</v>
      </c>
      <c r="F1726">
        <v>4</v>
      </c>
      <c r="G1726" t="s">
        <v>91</v>
      </c>
      <c r="H1726" t="s">
        <v>57</v>
      </c>
      <c r="I1726">
        <v>5</v>
      </c>
      <c r="BD1726" s="12">
        <v>42600</v>
      </c>
      <c r="BE1726" s="35">
        <v>0.47222222222222299</v>
      </c>
      <c r="BF1726" s="15" t="str">
        <f t="shared" si="164"/>
        <v>18/08/2016 11:20</v>
      </c>
      <c r="BG1726" s="35">
        <v>0.47569444444444442</v>
      </c>
      <c r="BH1726" s="35">
        <f t="shared" ref="BH1726:BH1789" si="165">ROUND(BF1726*(24*60/30),0)/(24*60/30)</f>
        <v>42600.479166666664</v>
      </c>
      <c r="BI1726" t="str">
        <f t="shared" ref="BI1726:BI1789" si="166">TEXT(BD1726,"dd/mm/yyyy ")&amp;TEXT(BG1726,"hh:mm:ss")</f>
        <v>18/08/2016 11:25:00</v>
      </c>
      <c r="BJ1726" s="40" t="str">
        <f t="shared" ref="BJ1726:BJ1789" si="167">TEXT(BD1726,"dd/mm/yyyy ")&amp;TEXT(BH1726,"hh:mm:ss")</f>
        <v>18/08/2016 11:30:00</v>
      </c>
      <c r="BK1726">
        <f>VLOOKUP($BI1726, [1]TableView_704030_20160816_20160!$D$2:$M$5095,3,FALSE)</f>
        <v>1009.17778589</v>
      </c>
      <c r="BL1726">
        <f>VLOOKUP($BI1726, [1]TableView_704030_20160816_20160!$D$2:$M$5095,8,FALSE)</f>
        <v>22.2777777777778</v>
      </c>
      <c r="BM1726">
        <f>VLOOKUP($BI1726, [1]TableView_704030_20160816_20160!$D$2:$M$5095,10,FALSE)</f>
        <v>0</v>
      </c>
      <c r="BN1726">
        <f>VLOOKUP($BI1726, [1]TableView_704030_20160816_20160!$D$2:$M$5095,4,FALSE)</f>
        <v>72</v>
      </c>
      <c r="BO1726">
        <f>VLOOKUP($BI1726, [1]TableView_704030_20160816_20160!$D$2:$M$5095,6,FALSE)</f>
        <v>292</v>
      </c>
      <c r="BP1726">
        <f>VLOOKUP($BI1726, [1]TableView_704030_20160816_20160!$D$2:$M$5095,7,FALSE)</f>
        <v>1.3</v>
      </c>
      <c r="BQ1726">
        <f>VLOOKUP($BI1726, [1]TableView_704030_20160816_20160!$D$2:$M$5095,2,FALSE)</f>
        <v>7</v>
      </c>
      <c r="BR1726">
        <f>VLOOKUP($BJ1726, [2]aacb8965d69cc6fd1cb3a5cae9e8ae7!$C$6:$F$853,4,FALSE)</f>
        <v>2.5</v>
      </c>
      <c r="BS1726"/>
      <c r="BT1726" t="str">
        <f t="shared" si="163"/>
        <v>18/08/2016 0</v>
      </c>
      <c r="BU1726" t="e">
        <f>VLOOKUP($BT1726, [3]Sheet1!$D$3:$T$89,4,FALSE)</f>
        <v>#N/A</v>
      </c>
      <c r="BV1726" t="e">
        <f>VLOOKUP($BT1726, [3]Sheet1!$D$3:$T$89,5,FALSE)</f>
        <v>#N/A</v>
      </c>
      <c r="BW1726" t="e">
        <f>VLOOKUP($BT1726, [3]Sheet1!$D$3:$T$89,8,FALSE)</f>
        <v>#N/A</v>
      </c>
      <c r="BX1726" t="e">
        <f>VLOOKUP($BT1726, [3]Sheet1!$D$3:$T$89,9,FALSE)</f>
        <v>#N/A</v>
      </c>
      <c r="BY1726" t="e">
        <f>VLOOKUP($BT1726, [3]Sheet1!$D$3:$T$89,12,FALSE)</f>
        <v>#N/A</v>
      </c>
      <c r="BZ1726" t="e">
        <f>VLOOKUP($BT1726, [3]Sheet1!$D$3:$T$89,13,FALSE)</f>
        <v>#N/A</v>
      </c>
      <c r="CA1726" t="e">
        <f>VLOOKUP($BT1726, [3]Sheet1!$D$3:$T$89,16,FALSE)</f>
        <v>#N/A</v>
      </c>
      <c r="CB1726" t="e">
        <f>VLOOKUP($BT1726, [3]Sheet1!$D$3:$T$89,17,FALSE)</f>
        <v>#N/A</v>
      </c>
      <c r="CD1726" s="12">
        <v>42600</v>
      </c>
      <c r="CE1726" s="2">
        <v>0.47222222222222299</v>
      </c>
      <c r="CF1726" s="2" t="s">
        <v>3380</v>
      </c>
      <c r="CG1726" s="2">
        <v>0.47569444444444442</v>
      </c>
      <c r="CH1726" s="2">
        <v>42600.479166666664</v>
      </c>
      <c r="CI1726" t="s">
        <v>3381</v>
      </c>
      <c r="CJ1726" t="s">
        <v>3375</v>
      </c>
      <c r="CK1726">
        <v>1009.17778589</v>
      </c>
      <c r="CL1726">
        <v>22.2777777777778</v>
      </c>
      <c r="CM1726">
        <v>0</v>
      </c>
      <c r="CN1726">
        <v>72</v>
      </c>
      <c r="CO1726">
        <v>292</v>
      </c>
      <c r="CP1726">
        <v>1.3</v>
      </c>
      <c r="CQ1726">
        <v>7</v>
      </c>
      <c r="CR1726">
        <v>2.5</v>
      </c>
      <c r="CT1726" t="s">
        <v>3368</v>
      </c>
      <c r="CU1726" t="e">
        <v>#N/A</v>
      </c>
      <c r="CV1726" t="e">
        <v>#N/A</v>
      </c>
      <c r="CW1726" t="e">
        <v>#N/A</v>
      </c>
      <c r="CX1726" t="e">
        <v>#N/A</v>
      </c>
      <c r="CY1726" t="e">
        <v>#N/A</v>
      </c>
      <c r="CZ1726" t="e">
        <v>#N/A</v>
      </c>
      <c r="DA1726" t="e">
        <v>#N/A</v>
      </c>
      <c r="DB1726" t="e">
        <v>#N/A</v>
      </c>
    </row>
    <row r="1727" spans="1:106">
      <c r="D1727" s="3">
        <v>11</v>
      </c>
      <c r="E1727" s="1">
        <v>1</v>
      </c>
      <c r="F1727">
        <v>1</v>
      </c>
      <c r="G1727" t="s">
        <v>33</v>
      </c>
      <c r="BD1727" s="12">
        <v>42600</v>
      </c>
      <c r="BE1727" s="35">
        <v>0.47291666666666698</v>
      </c>
      <c r="BF1727" s="15" t="str">
        <f t="shared" si="164"/>
        <v>18/08/2016 11:21</v>
      </c>
      <c r="BG1727" s="35">
        <v>0.47569444444444442</v>
      </c>
      <c r="BH1727" s="35">
        <f t="shared" si="165"/>
        <v>42600.479166666664</v>
      </c>
      <c r="BI1727" t="str">
        <f t="shared" si="166"/>
        <v>18/08/2016 11:25:00</v>
      </c>
      <c r="BJ1727" s="40" t="str">
        <f t="shared" si="167"/>
        <v>18/08/2016 11:30:00</v>
      </c>
      <c r="BK1727">
        <f>VLOOKUP($BI1727, [1]TableView_704030_20160816_20160!$D$2:$M$5095,3,FALSE)</f>
        <v>1009.17778589</v>
      </c>
      <c r="BL1727">
        <f>VLOOKUP($BI1727, [1]TableView_704030_20160816_20160!$D$2:$M$5095,8,FALSE)</f>
        <v>22.2777777777778</v>
      </c>
      <c r="BM1727">
        <f>VLOOKUP($BI1727, [1]TableView_704030_20160816_20160!$D$2:$M$5095,10,FALSE)</f>
        <v>0</v>
      </c>
      <c r="BN1727">
        <f>VLOOKUP($BI1727, [1]TableView_704030_20160816_20160!$D$2:$M$5095,4,FALSE)</f>
        <v>72</v>
      </c>
      <c r="BO1727">
        <f>VLOOKUP($BI1727, [1]TableView_704030_20160816_20160!$D$2:$M$5095,6,FALSE)</f>
        <v>292</v>
      </c>
      <c r="BP1727">
        <f>VLOOKUP($BI1727, [1]TableView_704030_20160816_20160!$D$2:$M$5095,7,FALSE)</f>
        <v>1.3</v>
      </c>
      <c r="BQ1727">
        <f>VLOOKUP($BI1727, [1]TableView_704030_20160816_20160!$D$2:$M$5095,2,FALSE)</f>
        <v>7</v>
      </c>
      <c r="BR1727">
        <f>VLOOKUP($BJ1727, [2]aacb8965d69cc6fd1cb3a5cae9e8ae7!$C$6:$F$853,4,FALSE)</f>
        <v>2.5</v>
      </c>
      <c r="BS1727"/>
      <c r="BT1727" t="str">
        <f t="shared" si="163"/>
        <v>18/08/2016 0</v>
      </c>
      <c r="BU1727" t="e">
        <f>VLOOKUP($BT1727, [3]Sheet1!$D$3:$T$89,4,FALSE)</f>
        <v>#N/A</v>
      </c>
      <c r="BV1727" t="e">
        <f>VLOOKUP($BT1727, [3]Sheet1!$D$3:$T$89,5,FALSE)</f>
        <v>#N/A</v>
      </c>
      <c r="BW1727" t="e">
        <f>VLOOKUP($BT1727, [3]Sheet1!$D$3:$T$89,8,FALSE)</f>
        <v>#N/A</v>
      </c>
      <c r="BX1727" t="e">
        <f>VLOOKUP($BT1727, [3]Sheet1!$D$3:$T$89,9,FALSE)</f>
        <v>#N/A</v>
      </c>
      <c r="BY1727" t="e">
        <f>VLOOKUP($BT1727, [3]Sheet1!$D$3:$T$89,12,FALSE)</f>
        <v>#N/A</v>
      </c>
      <c r="BZ1727" t="e">
        <f>VLOOKUP($BT1727, [3]Sheet1!$D$3:$T$89,13,FALSE)</f>
        <v>#N/A</v>
      </c>
      <c r="CA1727" t="e">
        <f>VLOOKUP($BT1727, [3]Sheet1!$D$3:$T$89,16,FALSE)</f>
        <v>#N/A</v>
      </c>
      <c r="CB1727" t="e">
        <f>VLOOKUP($BT1727, [3]Sheet1!$D$3:$T$89,17,FALSE)</f>
        <v>#N/A</v>
      </c>
      <c r="CD1727" s="12">
        <v>42600</v>
      </c>
      <c r="CE1727" s="2">
        <v>0.47291666666666698</v>
      </c>
      <c r="CF1727" s="2" t="s">
        <v>3382</v>
      </c>
      <c r="CG1727" s="2">
        <v>0.47569444444444442</v>
      </c>
      <c r="CH1727" s="2">
        <v>42600.479166666664</v>
      </c>
      <c r="CI1727" t="s">
        <v>3381</v>
      </c>
      <c r="CJ1727" t="s">
        <v>3375</v>
      </c>
      <c r="CK1727">
        <v>1009.17778589</v>
      </c>
      <c r="CL1727">
        <v>22.2777777777778</v>
      </c>
      <c r="CM1727">
        <v>0</v>
      </c>
      <c r="CN1727">
        <v>72</v>
      </c>
      <c r="CO1727">
        <v>292</v>
      </c>
      <c r="CP1727">
        <v>1.3</v>
      </c>
      <c r="CQ1727">
        <v>7</v>
      </c>
      <c r="CR1727">
        <v>2.5</v>
      </c>
      <c r="CT1727" t="s">
        <v>3368</v>
      </c>
      <c r="CU1727" t="e">
        <v>#N/A</v>
      </c>
      <c r="CV1727" t="e">
        <v>#N/A</v>
      </c>
      <c r="CW1727" t="e">
        <v>#N/A</v>
      </c>
      <c r="CX1727" t="e">
        <v>#N/A</v>
      </c>
      <c r="CY1727" t="e">
        <v>#N/A</v>
      </c>
      <c r="CZ1727" t="e">
        <v>#N/A</v>
      </c>
      <c r="DA1727" t="e">
        <v>#N/A</v>
      </c>
      <c r="DB1727" t="e">
        <v>#N/A</v>
      </c>
    </row>
    <row r="1728" spans="1:106">
      <c r="D1728" s="3">
        <v>12</v>
      </c>
      <c r="E1728" s="1">
        <v>1</v>
      </c>
      <c r="F1728">
        <v>1</v>
      </c>
      <c r="G1728" t="s">
        <v>33</v>
      </c>
      <c r="BD1728" s="12">
        <v>42600</v>
      </c>
      <c r="BE1728" s="35">
        <v>0.47361111111111198</v>
      </c>
      <c r="BF1728" s="15" t="str">
        <f t="shared" si="164"/>
        <v>18/08/2016 11:22</v>
      </c>
      <c r="BG1728" s="35">
        <v>0.47569444444444398</v>
      </c>
      <c r="BH1728" s="35">
        <f t="shared" si="165"/>
        <v>42600.479166666664</v>
      </c>
      <c r="BI1728" t="str">
        <f t="shared" si="166"/>
        <v>18/08/2016 11:25:00</v>
      </c>
      <c r="BJ1728" s="40" t="str">
        <f t="shared" si="167"/>
        <v>18/08/2016 11:30:00</v>
      </c>
      <c r="BK1728">
        <f>VLOOKUP($BI1728, [1]TableView_704030_20160816_20160!$D$2:$M$5095,3,FALSE)</f>
        <v>1009.17778589</v>
      </c>
      <c r="BL1728">
        <f>VLOOKUP($BI1728, [1]TableView_704030_20160816_20160!$D$2:$M$5095,8,FALSE)</f>
        <v>22.2777777777778</v>
      </c>
      <c r="BM1728">
        <f>VLOOKUP($BI1728, [1]TableView_704030_20160816_20160!$D$2:$M$5095,10,FALSE)</f>
        <v>0</v>
      </c>
      <c r="BN1728">
        <f>VLOOKUP($BI1728, [1]TableView_704030_20160816_20160!$D$2:$M$5095,4,FALSE)</f>
        <v>72</v>
      </c>
      <c r="BO1728">
        <f>VLOOKUP($BI1728, [1]TableView_704030_20160816_20160!$D$2:$M$5095,6,FALSE)</f>
        <v>292</v>
      </c>
      <c r="BP1728">
        <f>VLOOKUP($BI1728, [1]TableView_704030_20160816_20160!$D$2:$M$5095,7,FALSE)</f>
        <v>1.3</v>
      </c>
      <c r="BQ1728">
        <f>VLOOKUP($BI1728, [1]TableView_704030_20160816_20160!$D$2:$M$5095,2,FALSE)</f>
        <v>7</v>
      </c>
      <c r="BR1728">
        <f>VLOOKUP($BJ1728, [2]aacb8965d69cc6fd1cb3a5cae9e8ae7!$C$6:$F$853,4,FALSE)</f>
        <v>2.5</v>
      </c>
      <c r="BS1728"/>
      <c r="BT1728" t="str">
        <f t="shared" si="163"/>
        <v>18/08/2016 0</v>
      </c>
      <c r="BU1728" t="e">
        <f>VLOOKUP($BT1728, [3]Sheet1!$D$3:$T$89,4,FALSE)</f>
        <v>#N/A</v>
      </c>
      <c r="BV1728" t="e">
        <f>VLOOKUP($BT1728, [3]Sheet1!$D$3:$T$89,5,FALSE)</f>
        <v>#N/A</v>
      </c>
      <c r="BW1728" t="e">
        <f>VLOOKUP($BT1728, [3]Sheet1!$D$3:$T$89,8,FALSE)</f>
        <v>#N/A</v>
      </c>
      <c r="BX1728" t="e">
        <f>VLOOKUP($BT1728, [3]Sheet1!$D$3:$T$89,9,FALSE)</f>
        <v>#N/A</v>
      </c>
      <c r="BY1728" t="e">
        <f>VLOOKUP($BT1728, [3]Sheet1!$D$3:$T$89,12,FALSE)</f>
        <v>#N/A</v>
      </c>
      <c r="BZ1728" t="e">
        <f>VLOOKUP($BT1728, [3]Sheet1!$D$3:$T$89,13,FALSE)</f>
        <v>#N/A</v>
      </c>
      <c r="CA1728" t="e">
        <f>VLOOKUP($BT1728, [3]Sheet1!$D$3:$T$89,16,FALSE)</f>
        <v>#N/A</v>
      </c>
      <c r="CB1728" t="e">
        <f>VLOOKUP($BT1728, [3]Sheet1!$D$3:$T$89,17,FALSE)</f>
        <v>#N/A</v>
      </c>
      <c r="CD1728" s="12">
        <v>42600</v>
      </c>
      <c r="CE1728" s="2">
        <v>0.47361111111111198</v>
      </c>
      <c r="CF1728" s="2" t="s">
        <v>3383</v>
      </c>
      <c r="CG1728" s="2">
        <v>0.47569444444444398</v>
      </c>
      <c r="CH1728" s="2">
        <v>42600.479166666664</v>
      </c>
      <c r="CI1728" t="s">
        <v>3381</v>
      </c>
      <c r="CJ1728" t="s">
        <v>3375</v>
      </c>
      <c r="CK1728">
        <v>1009.17778589</v>
      </c>
      <c r="CL1728">
        <v>22.2777777777778</v>
      </c>
      <c r="CM1728">
        <v>0</v>
      </c>
      <c r="CN1728">
        <v>72</v>
      </c>
      <c r="CO1728">
        <v>292</v>
      </c>
      <c r="CP1728">
        <v>1.3</v>
      </c>
      <c r="CQ1728">
        <v>7</v>
      </c>
      <c r="CR1728">
        <v>2.5</v>
      </c>
      <c r="CT1728" t="s">
        <v>3368</v>
      </c>
      <c r="CU1728" t="e">
        <v>#N/A</v>
      </c>
      <c r="CV1728" t="e">
        <v>#N/A</v>
      </c>
      <c r="CW1728" t="e">
        <v>#N/A</v>
      </c>
      <c r="CX1728" t="e">
        <v>#N/A</v>
      </c>
      <c r="CY1728" t="e">
        <v>#N/A</v>
      </c>
      <c r="CZ1728" t="e">
        <v>#N/A</v>
      </c>
      <c r="DA1728" t="e">
        <v>#N/A</v>
      </c>
      <c r="DB1728" t="e">
        <v>#N/A</v>
      </c>
    </row>
    <row r="1729" spans="4:106">
      <c r="D1729" s="3">
        <v>13</v>
      </c>
      <c r="E1729" s="1">
        <v>1</v>
      </c>
      <c r="F1729">
        <v>1</v>
      </c>
      <c r="G1729" t="s">
        <v>33</v>
      </c>
      <c r="L1729" s="1">
        <v>1</v>
      </c>
      <c r="M1729">
        <v>1</v>
      </c>
      <c r="N1729" t="s">
        <v>67</v>
      </c>
      <c r="O1729" t="s">
        <v>57</v>
      </c>
      <c r="P1729">
        <v>3</v>
      </c>
      <c r="BD1729" s="12">
        <v>42600</v>
      </c>
      <c r="BE1729" s="35">
        <v>0.47430555555555598</v>
      </c>
      <c r="BF1729" s="15" t="str">
        <f t="shared" si="164"/>
        <v>18/08/2016 11:23</v>
      </c>
      <c r="BG1729" s="35">
        <v>0.47569444444444398</v>
      </c>
      <c r="BH1729" s="35">
        <f t="shared" si="165"/>
        <v>42600.479166666664</v>
      </c>
      <c r="BI1729" t="str">
        <f t="shared" si="166"/>
        <v>18/08/2016 11:25:00</v>
      </c>
      <c r="BJ1729" s="40" t="str">
        <f t="shared" si="167"/>
        <v>18/08/2016 11:30:00</v>
      </c>
      <c r="BK1729">
        <f>VLOOKUP($BI1729, [1]TableView_704030_20160816_20160!$D$2:$M$5095,3,FALSE)</f>
        <v>1009.17778589</v>
      </c>
      <c r="BL1729">
        <f>VLOOKUP($BI1729, [1]TableView_704030_20160816_20160!$D$2:$M$5095,8,FALSE)</f>
        <v>22.2777777777778</v>
      </c>
      <c r="BM1729">
        <f>VLOOKUP($BI1729, [1]TableView_704030_20160816_20160!$D$2:$M$5095,10,FALSE)</f>
        <v>0</v>
      </c>
      <c r="BN1729">
        <f>VLOOKUP($BI1729, [1]TableView_704030_20160816_20160!$D$2:$M$5095,4,FALSE)</f>
        <v>72</v>
      </c>
      <c r="BO1729">
        <f>VLOOKUP($BI1729, [1]TableView_704030_20160816_20160!$D$2:$M$5095,6,FALSE)</f>
        <v>292</v>
      </c>
      <c r="BP1729">
        <f>VLOOKUP($BI1729, [1]TableView_704030_20160816_20160!$D$2:$M$5095,7,FALSE)</f>
        <v>1.3</v>
      </c>
      <c r="BQ1729">
        <f>VLOOKUP($BI1729, [1]TableView_704030_20160816_20160!$D$2:$M$5095,2,FALSE)</f>
        <v>7</v>
      </c>
      <c r="BR1729">
        <f>VLOOKUP($BJ1729, [2]aacb8965d69cc6fd1cb3a5cae9e8ae7!$C$6:$F$853,4,FALSE)</f>
        <v>2.5</v>
      </c>
      <c r="BS1729"/>
      <c r="BT1729" t="str">
        <f t="shared" si="163"/>
        <v>18/08/2016 0</v>
      </c>
      <c r="BU1729" t="e">
        <f>VLOOKUP($BT1729, [3]Sheet1!$D$3:$T$89,4,FALSE)</f>
        <v>#N/A</v>
      </c>
      <c r="BV1729" t="e">
        <f>VLOOKUP($BT1729, [3]Sheet1!$D$3:$T$89,5,FALSE)</f>
        <v>#N/A</v>
      </c>
      <c r="BW1729" t="e">
        <f>VLOOKUP($BT1729, [3]Sheet1!$D$3:$T$89,8,FALSE)</f>
        <v>#N/A</v>
      </c>
      <c r="BX1729" t="e">
        <f>VLOOKUP($BT1729, [3]Sheet1!$D$3:$T$89,9,FALSE)</f>
        <v>#N/A</v>
      </c>
      <c r="BY1729" t="e">
        <f>VLOOKUP($BT1729, [3]Sheet1!$D$3:$T$89,12,FALSE)</f>
        <v>#N/A</v>
      </c>
      <c r="BZ1729" t="e">
        <f>VLOOKUP($BT1729, [3]Sheet1!$D$3:$T$89,13,FALSE)</f>
        <v>#N/A</v>
      </c>
      <c r="CA1729" t="e">
        <f>VLOOKUP($BT1729, [3]Sheet1!$D$3:$T$89,16,FALSE)</f>
        <v>#N/A</v>
      </c>
      <c r="CB1729" t="e">
        <f>VLOOKUP($BT1729, [3]Sheet1!$D$3:$T$89,17,FALSE)</f>
        <v>#N/A</v>
      </c>
      <c r="CD1729" s="12">
        <v>42600</v>
      </c>
      <c r="CE1729" s="2">
        <v>0.47430555555555598</v>
      </c>
      <c r="CF1729" s="2" t="s">
        <v>3384</v>
      </c>
      <c r="CG1729" s="2">
        <v>0.47569444444444398</v>
      </c>
      <c r="CH1729" s="2">
        <v>42600.479166666664</v>
      </c>
      <c r="CI1729" t="s">
        <v>3381</v>
      </c>
      <c r="CJ1729" t="s">
        <v>3375</v>
      </c>
      <c r="CK1729">
        <v>1009.17778589</v>
      </c>
      <c r="CL1729">
        <v>22.2777777777778</v>
      </c>
      <c r="CM1729">
        <v>0</v>
      </c>
      <c r="CN1729">
        <v>72</v>
      </c>
      <c r="CO1729">
        <v>292</v>
      </c>
      <c r="CP1729">
        <v>1.3</v>
      </c>
      <c r="CQ1729">
        <v>7</v>
      </c>
      <c r="CR1729">
        <v>2.5</v>
      </c>
      <c r="CT1729" t="s">
        <v>3368</v>
      </c>
      <c r="CU1729" t="e">
        <v>#N/A</v>
      </c>
      <c r="CV1729" t="e">
        <v>#N/A</v>
      </c>
      <c r="CW1729" t="e">
        <v>#N/A</v>
      </c>
      <c r="CX1729" t="e">
        <v>#N/A</v>
      </c>
      <c r="CY1729" t="e">
        <v>#N/A</v>
      </c>
      <c r="CZ1729" t="e">
        <v>#N/A</v>
      </c>
      <c r="DA1729" t="e">
        <v>#N/A</v>
      </c>
      <c r="DB1729" t="e">
        <v>#N/A</v>
      </c>
    </row>
    <row r="1730" spans="4:106">
      <c r="D1730" s="3">
        <v>14</v>
      </c>
      <c r="E1730" s="1">
        <v>1</v>
      </c>
      <c r="F1730">
        <v>1</v>
      </c>
      <c r="G1730" t="s">
        <v>33</v>
      </c>
      <c r="L1730" s="1">
        <v>1</v>
      </c>
      <c r="M1730">
        <v>1</v>
      </c>
      <c r="N1730" t="s">
        <v>67</v>
      </c>
      <c r="O1730" t="s">
        <v>57</v>
      </c>
      <c r="P1730">
        <v>3</v>
      </c>
      <c r="BD1730" s="12">
        <v>42600</v>
      </c>
      <c r="BE1730" s="35">
        <v>0.47500000000000098</v>
      </c>
      <c r="BF1730" s="15" t="str">
        <f t="shared" si="164"/>
        <v>18/08/2016 11:24</v>
      </c>
      <c r="BG1730" s="35">
        <v>0.47569444444444398</v>
      </c>
      <c r="BH1730" s="35">
        <f t="shared" si="165"/>
        <v>42600.479166666664</v>
      </c>
      <c r="BI1730" t="str">
        <f t="shared" si="166"/>
        <v>18/08/2016 11:25:00</v>
      </c>
      <c r="BJ1730" s="40" t="str">
        <f t="shared" si="167"/>
        <v>18/08/2016 11:30:00</v>
      </c>
      <c r="BK1730">
        <f>VLOOKUP($BI1730, [1]TableView_704030_20160816_20160!$D$2:$M$5095,3,FALSE)</f>
        <v>1009.17778589</v>
      </c>
      <c r="BL1730">
        <f>VLOOKUP($BI1730, [1]TableView_704030_20160816_20160!$D$2:$M$5095,8,FALSE)</f>
        <v>22.2777777777778</v>
      </c>
      <c r="BM1730">
        <f>VLOOKUP($BI1730, [1]TableView_704030_20160816_20160!$D$2:$M$5095,10,FALSE)</f>
        <v>0</v>
      </c>
      <c r="BN1730">
        <f>VLOOKUP($BI1730, [1]TableView_704030_20160816_20160!$D$2:$M$5095,4,FALSE)</f>
        <v>72</v>
      </c>
      <c r="BO1730">
        <f>VLOOKUP($BI1730, [1]TableView_704030_20160816_20160!$D$2:$M$5095,6,FALSE)</f>
        <v>292</v>
      </c>
      <c r="BP1730">
        <f>VLOOKUP($BI1730, [1]TableView_704030_20160816_20160!$D$2:$M$5095,7,FALSE)</f>
        <v>1.3</v>
      </c>
      <c r="BQ1730">
        <f>VLOOKUP($BI1730, [1]TableView_704030_20160816_20160!$D$2:$M$5095,2,FALSE)</f>
        <v>7</v>
      </c>
      <c r="BR1730">
        <f>VLOOKUP($BJ1730, [2]aacb8965d69cc6fd1cb3a5cae9e8ae7!$C$6:$F$853,4,FALSE)</f>
        <v>2.5</v>
      </c>
      <c r="BS1730"/>
      <c r="BT1730" t="str">
        <f t="shared" si="163"/>
        <v>18/08/2016 0</v>
      </c>
      <c r="BU1730" t="e">
        <f>VLOOKUP($BT1730, [3]Sheet1!$D$3:$T$89,4,FALSE)</f>
        <v>#N/A</v>
      </c>
      <c r="BV1730" t="e">
        <f>VLOOKUP($BT1730, [3]Sheet1!$D$3:$T$89,5,FALSE)</f>
        <v>#N/A</v>
      </c>
      <c r="BW1730" t="e">
        <f>VLOOKUP($BT1730, [3]Sheet1!$D$3:$T$89,8,FALSE)</f>
        <v>#N/A</v>
      </c>
      <c r="BX1730" t="e">
        <f>VLOOKUP($BT1730, [3]Sheet1!$D$3:$T$89,9,FALSE)</f>
        <v>#N/A</v>
      </c>
      <c r="BY1730" t="e">
        <f>VLOOKUP($BT1730, [3]Sheet1!$D$3:$T$89,12,FALSE)</f>
        <v>#N/A</v>
      </c>
      <c r="BZ1730" t="e">
        <f>VLOOKUP($BT1730, [3]Sheet1!$D$3:$T$89,13,FALSE)</f>
        <v>#N/A</v>
      </c>
      <c r="CA1730" t="e">
        <f>VLOOKUP($BT1730, [3]Sheet1!$D$3:$T$89,16,FALSE)</f>
        <v>#N/A</v>
      </c>
      <c r="CB1730" t="e">
        <f>VLOOKUP($BT1730, [3]Sheet1!$D$3:$T$89,17,FALSE)</f>
        <v>#N/A</v>
      </c>
      <c r="CD1730" s="12">
        <v>42600</v>
      </c>
      <c r="CE1730" s="2">
        <v>0.47500000000000098</v>
      </c>
      <c r="CF1730" s="2" t="s">
        <v>3385</v>
      </c>
      <c r="CG1730" s="2">
        <v>0.47569444444444398</v>
      </c>
      <c r="CH1730" s="2">
        <v>42600.479166666664</v>
      </c>
      <c r="CI1730" t="s">
        <v>3381</v>
      </c>
      <c r="CJ1730" t="s">
        <v>3375</v>
      </c>
      <c r="CK1730">
        <v>1009.17778589</v>
      </c>
      <c r="CL1730">
        <v>22.2777777777778</v>
      </c>
      <c r="CM1730">
        <v>0</v>
      </c>
      <c r="CN1730">
        <v>72</v>
      </c>
      <c r="CO1730">
        <v>292</v>
      </c>
      <c r="CP1730">
        <v>1.3</v>
      </c>
      <c r="CQ1730">
        <v>7</v>
      </c>
      <c r="CR1730">
        <v>2.5</v>
      </c>
      <c r="CT1730" t="s">
        <v>3368</v>
      </c>
      <c r="CU1730" t="e">
        <v>#N/A</v>
      </c>
      <c r="CV1730" t="e">
        <v>#N/A</v>
      </c>
      <c r="CW1730" t="e">
        <v>#N/A</v>
      </c>
      <c r="CX1730" t="e">
        <v>#N/A</v>
      </c>
      <c r="CY1730" t="e">
        <v>#N/A</v>
      </c>
      <c r="CZ1730" t="e">
        <v>#N/A</v>
      </c>
      <c r="DA1730" t="e">
        <v>#N/A</v>
      </c>
      <c r="DB1730" t="e">
        <v>#N/A</v>
      </c>
    </row>
    <row r="1731" spans="4:106">
      <c r="D1731" s="3">
        <v>15</v>
      </c>
      <c r="E1731" s="1">
        <v>1</v>
      </c>
      <c r="F1731">
        <v>4</v>
      </c>
      <c r="G1731" t="s">
        <v>33</v>
      </c>
      <c r="BD1731" s="12">
        <v>42600</v>
      </c>
      <c r="BE1731" s="35">
        <v>0.47569444444444497</v>
      </c>
      <c r="BF1731" s="15" t="str">
        <f t="shared" si="164"/>
        <v>18/08/2016 11:25</v>
      </c>
      <c r="BG1731" s="35">
        <f t="shared" si="162"/>
        <v>42600.479166666664</v>
      </c>
      <c r="BH1731" s="35">
        <f t="shared" si="165"/>
        <v>42600.479166666664</v>
      </c>
      <c r="BI1731" t="str">
        <f t="shared" si="166"/>
        <v>18/08/2016 11:30:00</v>
      </c>
      <c r="BJ1731" s="40" t="str">
        <f t="shared" si="167"/>
        <v>18/08/2016 11:30:00</v>
      </c>
      <c r="BK1731">
        <f>VLOOKUP($BI1731, [1]TableView_704030_20160816_20160!$D$2:$M$5095,3,FALSE)</f>
        <v>1009.07619422</v>
      </c>
      <c r="BL1731">
        <f>VLOOKUP($BI1731, [1]TableView_704030_20160816_20160!$D$2:$M$5095,8,FALSE)</f>
        <v>22.1666666666667</v>
      </c>
      <c r="BM1731">
        <f>VLOOKUP($BI1731, [1]TableView_704030_20160816_20160!$D$2:$M$5095,10,FALSE)</f>
        <v>0</v>
      </c>
      <c r="BN1731">
        <f>VLOOKUP($BI1731, [1]TableView_704030_20160816_20160!$D$2:$M$5095,4,FALSE)</f>
        <v>71</v>
      </c>
      <c r="BO1731">
        <f>VLOOKUP($BI1731, [1]TableView_704030_20160816_20160!$D$2:$M$5095,6,FALSE)</f>
        <v>281</v>
      </c>
      <c r="BP1731">
        <f>VLOOKUP($BI1731, [1]TableView_704030_20160816_20160!$D$2:$M$5095,7,FALSE)</f>
        <v>2.1</v>
      </c>
      <c r="BQ1731">
        <f>VLOOKUP($BI1731, [1]TableView_704030_20160816_20160!$D$2:$M$5095,2,FALSE)</f>
        <v>7</v>
      </c>
      <c r="BR1731">
        <f>VLOOKUP($BJ1731, [2]aacb8965d69cc6fd1cb3a5cae9e8ae7!$C$6:$F$853,4,FALSE)</f>
        <v>2.5</v>
      </c>
      <c r="BS1731"/>
      <c r="BT1731" t="str">
        <f t="shared" si="163"/>
        <v>18/08/2016 0</v>
      </c>
      <c r="BU1731" t="e">
        <f>VLOOKUP($BT1731, [3]Sheet1!$D$3:$T$89,4,FALSE)</f>
        <v>#N/A</v>
      </c>
      <c r="BV1731" t="e">
        <f>VLOOKUP($BT1731, [3]Sheet1!$D$3:$T$89,5,FALSE)</f>
        <v>#N/A</v>
      </c>
      <c r="BW1731" t="e">
        <f>VLOOKUP($BT1731, [3]Sheet1!$D$3:$T$89,8,FALSE)</f>
        <v>#N/A</v>
      </c>
      <c r="BX1731" t="e">
        <f>VLOOKUP($BT1731, [3]Sheet1!$D$3:$T$89,9,FALSE)</f>
        <v>#N/A</v>
      </c>
      <c r="BY1731" t="e">
        <f>VLOOKUP($BT1731, [3]Sheet1!$D$3:$T$89,12,FALSE)</f>
        <v>#N/A</v>
      </c>
      <c r="BZ1731" t="e">
        <f>VLOOKUP($BT1731, [3]Sheet1!$D$3:$T$89,13,FALSE)</f>
        <v>#N/A</v>
      </c>
      <c r="CA1731" t="e">
        <f>VLOOKUP($BT1731, [3]Sheet1!$D$3:$T$89,16,FALSE)</f>
        <v>#N/A</v>
      </c>
      <c r="CB1731" t="e">
        <f>VLOOKUP($BT1731, [3]Sheet1!$D$3:$T$89,17,FALSE)</f>
        <v>#N/A</v>
      </c>
      <c r="CD1731" s="12">
        <v>42600</v>
      </c>
      <c r="CE1731" s="2">
        <v>0.47569444444444497</v>
      </c>
      <c r="CF1731" s="2" t="s">
        <v>3386</v>
      </c>
      <c r="CG1731" s="2">
        <v>42600.479166666664</v>
      </c>
      <c r="CH1731" s="2">
        <v>42600.479166666664</v>
      </c>
      <c r="CI1731" t="s">
        <v>3375</v>
      </c>
      <c r="CJ1731" t="s">
        <v>3375</v>
      </c>
      <c r="CK1731">
        <v>1009.07619422</v>
      </c>
      <c r="CL1731">
        <v>22.1666666666667</v>
      </c>
      <c r="CM1731">
        <v>0</v>
      </c>
      <c r="CN1731">
        <v>71</v>
      </c>
      <c r="CO1731">
        <v>281</v>
      </c>
      <c r="CP1731">
        <v>2.1</v>
      </c>
      <c r="CQ1731">
        <v>7</v>
      </c>
      <c r="CR1731">
        <v>2.5</v>
      </c>
      <c r="CT1731" t="s">
        <v>3368</v>
      </c>
      <c r="CU1731" t="e">
        <v>#N/A</v>
      </c>
      <c r="CV1731" t="e">
        <v>#N/A</v>
      </c>
      <c r="CW1731" t="e">
        <v>#N/A</v>
      </c>
      <c r="CX1731" t="e">
        <v>#N/A</v>
      </c>
      <c r="CY1731" t="e">
        <v>#N/A</v>
      </c>
      <c r="CZ1731" t="e">
        <v>#N/A</v>
      </c>
      <c r="DA1731" t="e">
        <v>#N/A</v>
      </c>
      <c r="DB1731" t="e">
        <v>#N/A</v>
      </c>
    </row>
    <row r="1732" spans="4:106">
      <c r="D1732" s="3">
        <v>16</v>
      </c>
      <c r="E1732" s="1">
        <v>1</v>
      </c>
      <c r="F1732">
        <v>7</v>
      </c>
      <c r="G1732" t="s">
        <v>33</v>
      </c>
      <c r="BD1732" s="12">
        <v>42600</v>
      </c>
      <c r="BE1732" s="35">
        <v>0.47638888888889003</v>
      </c>
      <c r="BF1732" s="15" t="str">
        <f t="shared" si="164"/>
        <v>18/08/2016 11:26</v>
      </c>
      <c r="BG1732" s="35">
        <f t="shared" ref="BG1732:BG1781" si="168">ROUND(BF1732*(24*60/10),0)/(24*60/10)</f>
        <v>42600.479166666664</v>
      </c>
      <c r="BH1732" s="35">
        <f t="shared" si="165"/>
        <v>42600.479166666664</v>
      </c>
      <c r="BI1732" t="str">
        <f t="shared" si="166"/>
        <v>18/08/2016 11:30:00</v>
      </c>
      <c r="BJ1732" s="40" t="str">
        <f t="shared" si="167"/>
        <v>18/08/2016 11:30:00</v>
      </c>
      <c r="BK1732">
        <f>VLOOKUP($BI1732, [1]TableView_704030_20160816_20160!$D$2:$M$5095,3,FALSE)</f>
        <v>1009.07619422</v>
      </c>
      <c r="BL1732">
        <f>VLOOKUP($BI1732, [1]TableView_704030_20160816_20160!$D$2:$M$5095,8,FALSE)</f>
        <v>22.1666666666667</v>
      </c>
      <c r="BM1732">
        <f>VLOOKUP($BI1732, [1]TableView_704030_20160816_20160!$D$2:$M$5095,10,FALSE)</f>
        <v>0</v>
      </c>
      <c r="BN1732">
        <f>VLOOKUP($BI1732, [1]TableView_704030_20160816_20160!$D$2:$M$5095,4,FALSE)</f>
        <v>71</v>
      </c>
      <c r="BO1732">
        <f>VLOOKUP($BI1732, [1]TableView_704030_20160816_20160!$D$2:$M$5095,6,FALSE)</f>
        <v>281</v>
      </c>
      <c r="BP1732">
        <f>VLOOKUP($BI1732, [1]TableView_704030_20160816_20160!$D$2:$M$5095,7,FALSE)</f>
        <v>2.1</v>
      </c>
      <c r="BQ1732">
        <f>VLOOKUP($BI1732, [1]TableView_704030_20160816_20160!$D$2:$M$5095,2,FALSE)</f>
        <v>7</v>
      </c>
      <c r="BR1732">
        <f>VLOOKUP($BJ1732, [2]aacb8965d69cc6fd1cb3a5cae9e8ae7!$C$6:$F$853,4,FALSE)</f>
        <v>2.5</v>
      </c>
      <c r="BS1732"/>
      <c r="BT1732" t="str">
        <f t="shared" si="163"/>
        <v>18/08/2016 0</v>
      </c>
      <c r="BU1732" t="e">
        <f>VLOOKUP($BT1732, [3]Sheet1!$D$3:$T$89,4,FALSE)</f>
        <v>#N/A</v>
      </c>
      <c r="BV1732" t="e">
        <f>VLOOKUP($BT1732, [3]Sheet1!$D$3:$T$89,5,FALSE)</f>
        <v>#N/A</v>
      </c>
      <c r="BW1732" t="e">
        <f>VLOOKUP($BT1732, [3]Sheet1!$D$3:$T$89,8,FALSE)</f>
        <v>#N/A</v>
      </c>
      <c r="BX1732" t="e">
        <f>VLOOKUP($BT1732, [3]Sheet1!$D$3:$T$89,9,FALSE)</f>
        <v>#N/A</v>
      </c>
      <c r="BY1732" t="e">
        <f>VLOOKUP($BT1732, [3]Sheet1!$D$3:$T$89,12,FALSE)</f>
        <v>#N/A</v>
      </c>
      <c r="BZ1732" t="e">
        <f>VLOOKUP($BT1732, [3]Sheet1!$D$3:$T$89,13,FALSE)</f>
        <v>#N/A</v>
      </c>
      <c r="CA1732" t="e">
        <f>VLOOKUP($BT1732, [3]Sheet1!$D$3:$T$89,16,FALSE)</f>
        <v>#N/A</v>
      </c>
      <c r="CB1732" t="e">
        <f>VLOOKUP($BT1732, [3]Sheet1!$D$3:$T$89,17,FALSE)</f>
        <v>#N/A</v>
      </c>
      <c r="CD1732" s="12">
        <v>42600</v>
      </c>
      <c r="CE1732" s="2">
        <v>0.47638888888889003</v>
      </c>
      <c r="CF1732" s="2" t="s">
        <v>3387</v>
      </c>
      <c r="CG1732" s="2">
        <v>42600.479166666664</v>
      </c>
      <c r="CH1732" s="2">
        <v>42600.479166666664</v>
      </c>
      <c r="CI1732" t="s">
        <v>3375</v>
      </c>
      <c r="CJ1732" t="s">
        <v>3375</v>
      </c>
      <c r="CK1732">
        <v>1009.07619422</v>
      </c>
      <c r="CL1732">
        <v>22.1666666666667</v>
      </c>
      <c r="CM1732">
        <v>0</v>
      </c>
      <c r="CN1732">
        <v>71</v>
      </c>
      <c r="CO1732">
        <v>281</v>
      </c>
      <c r="CP1732">
        <v>2.1</v>
      </c>
      <c r="CQ1732">
        <v>7</v>
      </c>
      <c r="CR1732">
        <v>2.5</v>
      </c>
      <c r="CT1732" t="s">
        <v>3368</v>
      </c>
      <c r="CU1732" t="e">
        <v>#N/A</v>
      </c>
      <c r="CV1732" t="e">
        <v>#N/A</v>
      </c>
      <c r="CW1732" t="e">
        <v>#N/A</v>
      </c>
      <c r="CX1732" t="e">
        <v>#N/A</v>
      </c>
      <c r="CY1732" t="e">
        <v>#N/A</v>
      </c>
      <c r="CZ1732" t="e">
        <v>#N/A</v>
      </c>
      <c r="DA1732" t="e">
        <v>#N/A</v>
      </c>
      <c r="DB1732" t="e">
        <v>#N/A</v>
      </c>
    </row>
    <row r="1733" spans="4:106">
      <c r="D1733" s="3">
        <v>17</v>
      </c>
      <c r="E1733" s="1">
        <v>1</v>
      </c>
      <c r="F1733">
        <v>1</v>
      </c>
      <c r="G1733" t="s">
        <v>67</v>
      </c>
      <c r="H1733" t="s">
        <v>57</v>
      </c>
      <c r="I1733">
        <v>1</v>
      </c>
      <c r="BD1733" s="12">
        <v>42600</v>
      </c>
      <c r="BE1733" s="35">
        <v>0.47708333333333403</v>
      </c>
      <c r="BF1733" s="15" t="str">
        <f t="shared" si="164"/>
        <v>18/08/2016 11:27</v>
      </c>
      <c r="BG1733" s="35">
        <f t="shared" si="168"/>
        <v>42600.479166666664</v>
      </c>
      <c r="BH1733" s="35">
        <f t="shared" si="165"/>
        <v>42600.479166666664</v>
      </c>
      <c r="BI1733" t="str">
        <f t="shared" si="166"/>
        <v>18/08/2016 11:30:00</v>
      </c>
      <c r="BJ1733" s="40" t="str">
        <f t="shared" si="167"/>
        <v>18/08/2016 11:30:00</v>
      </c>
      <c r="BK1733">
        <f>VLOOKUP($BI1733, [1]TableView_704030_20160816_20160!$D$2:$M$5095,3,FALSE)</f>
        <v>1009.07619422</v>
      </c>
      <c r="BL1733">
        <f>VLOOKUP($BI1733, [1]TableView_704030_20160816_20160!$D$2:$M$5095,8,FALSE)</f>
        <v>22.1666666666667</v>
      </c>
      <c r="BM1733">
        <f>VLOOKUP($BI1733, [1]TableView_704030_20160816_20160!$D$2:$M$5095,10,FALSE)</f>
        <v>0</v>
      </c>
      <c r="BN1733">
        <f>VLOOKUP($BI1733, [1]TableView_704030_20160816_20160!$D$2:$M$5095,4,FALSE)</f>
        <v>71</v>
      </c>
      <c r="BO1733">
        <f>VLOOKUP($BI1733, [1]TableView_704030_20160816_20160!$D$2:$M$5095,6,FALSE)</f>
        <v>281</v>
      </c>
      <c r="BP1733">
        <f>VLOOKUP($BI1733, [1]TableView_704030_20160816_20160!$D$2:$M$5095,7,FALSE)</f>
        <v>2.1</v>
      </c>
      <c r="BQ1733">
        <f>VLOOKUP($BI1733, [1]TableView_704030_20160816_20160!$D$2:$M$5095,2,FALSE)</f>
        <v>7</v>
      </c>
      <c r="BR1733">
        <f>VLOOKUP($BJ1733, [2]aacb8965d69cc6fd1cb3a5cae9e8ae7!$C$6:$F$853,4,FALSE)</f>
        <v>2.5</v>
      </c>
      <c r="BS1733"/>
      <c r="BT1733" t="str">
        <f t="shared" si="163"/>
        <v>18/08/2016 0</v>
      </c>
      <c r="BU1733" t="e">
        <f>VLOOKUP($BT1733, [3]Sheet1!$D$3:$T$89,4,FALSE)</f>
        <v>#N/A</v>
      </c>
      <c r="BV1733" t="e">
        <f>VLOOKUP($BT1733, [3]Sheet1!$D$3:$T$89,5,FALSE)</f>
        <v>#N/A</v>
      </c>
      <c r="BW1733" t="e">
        <f>VLOOKUP($BT1733, [3]Sheet1!$D$3:$T$89,8,FALSE)</f>
        <v>#N/A</v>
      </c>
      <c r="BX1733" t="e">
        <f>VLOOKUP($BT1733, [3]Sheet1!$D$3:$T$89,9,FALSE)</f>
        <v>#N/A</v>
      </c>
      <c r="BY1733" t="e">
        <f>VLOOKUP($BT1733, [3]Sheet1!$D$3:$T$89,12,FALSE)</f>
        <v>#N/A</v>
      </c>
      <c r="BZ1733" t="e">
        <f>VLOOKUP($BT1733, [3]Sheet1!$D$3:$T$89,13,FALSE)</f>
        <v>#N/A</v>
      </c>
      <c r="CA1733" t="e">
        <f>VLOOKUP($BT1733, [3]Sheet1!$D$3:$T$89,16,FALSE)</f>
        <v>#N/A</v>
      </c>
      <c r="CB1733" t="e">
        <f>VLOOKUP($BT1733, [3]Sheet1!$D$3:$T$89,17,FALSE)</f>
        <v>#N/A</v>
      </c>
      <c r="CD1733" s="12">
        <v>42600</v>
      </c>
      <c r="CE1733" s="2">
        <v>0.47708333333333403</v>
      </c>
      <c r="CF1733" s="2" t="s">
        <v>3388</v>
      </c>
      <c r="CG1733" s="2">
        <v>42600.479166666664</v>
      </c>
      <c r="CH1733" s="2">
        <v>42600.479166666664</v>
      </c>
      <c r="CI1733" t="s">
        <v>3375</v>
      </c>
      <c r="CJ1733" t="s">
        <v>3375</v>
      </c>
      <c r="CK1733">
        <v>1009.07619422</v>
      </c>
      <c r="CL1733">
        <v>22.1666666666667</v>
      </c>
      <c r="CM1733">
        <v>0</v>
      </c>
      <c r="CN1733">
        <v>71</v>
      </c>
      <c r="CO1733">
        <v>281</v>
      </c>
      <c r="CP1733">
        <v>2.1</v>
      </c>
      <c r="CQ1733">
        <v>7</v>
      </c>
      <c r="CR1733">
        <v>2.5</v>
      </c>
      <c r="CT1733" t="s">
        <v>3368</v>
      </c>
      <c r="CU1733" t="e">
        <v>#N/A</v>
      </c>
      <c r="CV1733" t="e">
        <v>#N/A</v>
      </c>
      <c r="CW1733" t="e">
        <v>#N/A</v>
      </c>
      <c r="CX1733" t="e">
        <v>#N/A</v>
      </c>
      <c r="CY1733" t="e">
        <v>#N/A</v>
      </c>
      <c r="CZ1733" t="e">
        <v>#N/A</v>
      </c>
      <c r="DA1733" t="e">
        <v>#N/A</v>
      </c>
      <c r="DB1733" t="e">
        <v>#N/A</v>
      </c>
    </row>
    <row r="1734" spans="4:106">
      <c r="D1734" s="3">
        <v>18</v>
      </c>
      <c r="E1734" s="1">
        <v>1</v>
      </c>
      <c r="F1734">
        <v>8</v>
      </c>
      <c r="G1734" t="s">
        <v>65</v>
      </c>
      <c r="H1734" t="s">
        <v>57</v>
      </c>
      <c r="I1734">
        <v>8</v>
      </c>
      <c r="BD1734" s="12">
        <v>42600</v>
      </c>
      <c r="BE1734" s="35">
        <v>0.47777777777777902</v>
      </c>
      <c r="BF1734" s="15" t="str">
        <f t="shared" si="164"/>
        <v>18/08/2016 11:28</v>
      </c>
      <c r="BG1734" s="35">
        <f t="shared" si="168"/>
        <v>42600.479166666664</v>
      </c>
      <c r="BH1734" s="35">
        <f t="shared" si="165"/>
        <v>42600.479166666664</v>
      </c>
      <c r="BI1734" t="str">
        <f t="shared" si="166"/>
        <v>18/08/2016 11:30:00</v>
      </c>
      <c r="BJ1734" s="40" t="str">
        <f t="shared" si="167"/>
        <v>18/08/2016 11:30:00</v>
      </c>
      <c r="BK1734">
        <f>VLOOKUP($BI1734, [1]TableView_704030_20160816_20160!$D$2:$M$5095,3,FALSE)</f>
        <v>1009.07619422</v>
      </c>
      <c r="BL1734">
        <f>VLOOKUP($BI1734, [1]TableView_704030_20160816_20160!$D$2:$M$5095,8,FALSE)</f>
        <v>22.1666666666667</v>
      </c>
      <c r="BM1734">
        <f>VLOOKUP($BI1734, [1]TableView_704030_20160816_20160!$D$2:$M$5095,10,FALSE)</f>
        <v>0</v>
      </c>
      <c r="BN1734">
        <f>VLOOKUP($BI1734, [1]TableView_704030_20160816_20160!$D$2:$M$5095,4,FALSE)</f>
        <v>71</v>
      </c>
      <c r="BO1734">
        <f>VLOOKUP($BI1734, [1]TableView_704030_20160816_20160!$D$2:$M$5095,6,FALSE)</f>
        <v>281</v>
      </c>
      <c r="BP1734">
        <f>VLOOKUP($BI1734, [1]TableView_704030_20160816_20160!$D$2:$M$5095,7,FALSE)</f>
        <v>2.1</v>
      </c>
      <c r="BQ1734">
        <f>VLOOKUP($BI1734, [1]TableView_704030_20160816_20160!$D$2:$M$5095,2,FALSE)</f>
        <v>7</v>
      </c>
      <c r="BR1734">
        <f>VLOOKUP($BJ1734, [2]aacb8965d69cc6fd1cb3a5cae9e8ae7!$C$6:$F$853,4,FALSE)</f>
        <v>2.5</v>
      </c>
      <c r="BS1734"/>
      <c r="BT1734" t="str">
        <f t="shared" si="163"/>
        <v>18/08/2016 0</v>
      </c>
      <c r="BU1734" t="e">
        <f>VLOOKUP($BT1734, [3]Sheet1!$D$3:$T$89,4,FALSE)</f>
        <v>#N/A</v>
      </c>
      <c r="BV1734" t="e">
        <f>VLOOKUP($BT1734, [3]Sheet1!$D$3:$T$89,5,FALSE)</f>
        <v>#N/A</v>
      </c>
      <c r="BW1734" t="e">
        <f>VLOOKUP($BT1734, [3]Sheet1!$D$3:$T$89,8,FALSE)</f>
        <v>#N/A</v>
      </c>
      <c r="BX1734" t="e">
        <f>VLOOKUP($BT1734, [3]Sheet1!$D$3:$T$89,9,FALSE)</f>
        <v>#N/A</v>
      </c>
      <c r="BY1734" t="e">
        <f>VLOOKUP($BT1734, [3]Sheet1!$D$3:$T$89,12,FALSE)</f>
        <v>#N/A</v>
      </c>
      <c r="BZ1734" t="e">
        <f>VLOOKUP($BT1734, [3]Sheet1!$D$3:$T$89,13,FALSE)</f>
        <v>#N/A</v>
      </c>
      <c r="CA1734" t="e">
        <f>VLOOKUP($BT1734, [3]Sheet1!$D$3:$T$89,16,FALSE)</f>
        <v>#N/A</v>
      </c>
      <c r="CB1734" t="e">
        <f>VLOOKUP($BT1734, [3]Sheet1!$D$3:$T$89,17,FALSE)</f>
        <v>#N/A</v>
      </c>
      <c r="CD1734" s="12">
        <v>42600</v>
      </c>
      <c r="CE1734" s="2">
        <v>0.47777777777777902</v>
      </c>
      <c r="CF1734" s="2" t="s">
        <v>3389</v>
      </c>
      <c r="CG1734" s="2">
        <v>42600.479166666664</v>
      </c>
      <c r="CH1734" s="2">
        <v>42600.479166666664</v>
      </c>
      <c r="CI1734" t="s">
        <v>3375</v>
      </c>
      <c r="CJ1734" t="s">
        <v>3375</v>
      </c>
      <c r="CK1734">
        <v>1009.07619422</v>
      </c>
      <c r="CL1734">
        <v>22.1666666666667</v>
      </c>
      <c r="CM1734">
        <v>0</v>
      </c>
      <c r="CN1734">
        <v>71</v>
      </c>
      <c r="CO1734">
        <v>281</v>
      </c>
      <c r="CP1734">
        <v>2.1</v>
      </c>
      <c r="CQ1734">
        <v>7</v>
      </c>
      <c r="CR1734">
        <v>2.5</v>
      </c>
      <c r="CT1734" t="s">
        <v>3368</v>
      </c>
      <c r="CU1734" t="e">
        <v>#N/A</v>
      </c>
      <c r="CV1734" t="e">
        <v>#N/A</v>
      </c>
      <c r="CW1734" t="e">
        <v>#N/A</v>
      </c>
      <c r="CX1734" t="e">
        <v>#N/A</v>
      </c>
      <c r="CY1734" t="e">
        <v>#N/A</v>
      </c>
      <c r="CZ1734" t="e">
        <v>#N/A</v>
      </c>
      <c r="DA1734" t="e">
        <v>#N/A</v>
      </c>
      <c r="DB1734" t="e">
        <v>#N/A</v>
      </c>
    </row>
    <row r="1735" spans="4:106">
      <c r="D1735" s="3">
        <v>19</v>
      </c>
      <c r="BD1735" s="12">
        <v>42600</v>
      </c>
      <c r="BE1735" s="35">
        <v>0.47847222222222302</v>
      </c>
      <c r="BF1735" s="15" t="str">
        <f t="shared" si="164"/>
        <v>18/08/2016 11:29</v>
      </c>
      <c r="BG1735" s="35">
        <f t="shared" si="168"/>
        <v>42600.479166666664</v>
      </c>
      <c r="BH1735" s="35">
        <f t="shared" si="165"/>
        <v>42600.479166666664</v>
      </c>
      <c r="BI1735" t="str">
        <f t="shared" si="166"/>
        <v>18/08/2016 11:30:00</v>
      </c>
      <c r="BJ1735" s="40" t="str">
        <f t="shared" si="167"/>
        <v>18/08/2016 11:30:00</v>
      </c>
      <c r="BK1735">
        <f>VLOOKUP($BI1735, [1]TableView_704030_20160816_20160!$D$2:$M$5095,3,FALSE)</f>
        <v>1009.07619422</v>
      </c>
      <c r="BL1735">
        <f>VLOOKUP($BI1735, [1]TableView_704030_20160816_20160!$D$2:$M$5095,8,FALSE)</f>
        <v>22.1666666666667</v>
      </c>
      <c r="BM1735">
        <f>VLOOKUP($BI1735, [1]TableView_704030_20160816_20160!$D$2:$M$5095,10,FALSE)</f>
        <v>0</v>
      </c>
      <c r="BN1735">
        <f>VLOOKUP($BI1735, [1]TableView_704030_20160816_20160!$D$2:$M$5095,4,FALSE)</f>
        <v>71</v>
      </c>
      <c r="BO1735">
        <f>VLOOKUP($BI1735, [1]TableView_704030_20160816_20160!$D$2:$M$5095,6,FALSE)</f>
        <v>281</v>
      </c>
      <c r="BP1735">
        <f>VLOOKUP($BI1735, [1]TableView_704030_20160816_20160!$D$2:$M$5095,7,FALSE)</f>
        <v>2.1</v>
      </c>
      <c r="BQ1735">
        <f>VLOOKUP($BI1735, [1]TableView_704030_20160816_20160!$D$2:$M$5095,2,FALSE)</f>
        <v>7</v>
      </c>
      <c r="BR1735">
        <f>VLOOKUP($BJ1735, [2]aacb8965d69cc6fd1cb3a5cae9e8ae7!$C$6:$F$853,4,FALSE)</f>
        <v>2.5</v>
      </c>
      <c r="BS1735"/>
      <c r="BT1735" t="str">
        <f t="shared" si="163"/>
        <v>18/08/2016 0</v>
      </c>
      <c r="BU1735" t="e">
        <f>VLOOKUP($BT1735, [3]Sheet1!$D$3:$T$89,4,FALSE)</f>
        <v>#N/A</v>
      </c>
      <c r="BV1735" t="e">
        <f>VLOOKUP($BT1735, [3]Sheet1!$D$3:$T$89,5,FALSE)</f>
        <v>#N/A</v>
      </c>
      <c r="BW1735" t="e">
        <f>VLOOKUP($BT1735, [3]Sheet1!$D$3:$T$89,8,FALSE)</f>
        <v>#N/A</v>
      </c>
      <c r="BX1735" t="e">
        <f>VLOOKUP($BT1735, [3]Sheet1!$D$3:$T$89,9,FALSE)</f>
        <v>#N/A</v>
      </c>
      <c r="BY1735" t="e">
        <f>VLOOKUP($BT1735, [3]Sheet1!$D$3:$T$89,12,FALSE)</f>
        <v>#N/A</v>
      </c>
      <c r="BZ1735" t="e">
        <f>VLOOKUP($BT1735, [3]Sheet1!$D$3:$T$89,13,FALSE)</f>
        <v>#N/A</v>
      </c>
      <c r="CA1735" t="e">
        <f>VLOOKUP($BT1735, [3]Sheet1!$D$3:$T$89,16,FALSE)</f>
        <v>#N/A</v>
      </c>
      <c r="CB1735" t="e">
        <f>VLOOKUP($BT1735, [3]Sheet1!$D$3:$T$89,17,FALSE)</f>
        <v>#N/A</v>
      </c>
      <c r="CD1735" s="12">
        <v>42600</v>
      </c>
      <c r="CE1735" s="2">
        <v>0.47847222222222302</v>
      </c>
      <c r="CF1735" s="2" t="s">
        <v>3390</v>
      </c>
      <c r="CG1735" s="2">
        <v>42600.479166666664</v>
      </c>
      <c r="CH1735" s="2">
        <v>42600.479166666664</v>
      </c>
      <c r="CI1735" t="s">
        <v>3375</v>
      </c>
      <c r="CJ1735" t="s">
        <v>3375</v>
      </c>
      <c r="CK1735">
        <v>1009.07619422</v>
      </c>
      <c r="CL1735">
        <v>22.1666666666667</v>
      </c>
      <c r="CM1735">
        <v>0</v>
      </c>
      <c r="CN1735">
        <v>71</v>
      </c>
      <c r="CO1735">
        <v>281</v>
      </c>
      <c r="CP1735">
        <v>2.1</v>
      </c>
      <c r="CQ1735">
        <v>7</v>
      </c>
      <c r="CR1735">
        <v>2.5</v>
      </c>
      <c r="CT1735" t="s">
        <v>3368</v>
      </c>
      <c r="CU1735" t="e">
        <v>#N/A</v>
      </c>
      <c r="CV1735" t="e">
        <v>#N/A</v>
      </c>
      <c r="CW1735" t="e">
        <v>#N/A</v>
      </c>
      <c r="CX1735" t="e">
        <v>#N/A</v>
      </c>
      <c r="CY1735" t="e">
        <v>#N/A</v>
      </c>
      <c r="CZ1735" t="e">
        <v>#N/A</v>
      </c>
      <c r="DA1735" t="e">
        <v>#N/A</v>
      </c>
      <c r="DB1735" t="e">
        <v>#N/A</v>
      </c>
    </row>
    <row r="1736" spans="4:106">
      <c r="D1736" s="3">
        <v>20</v>
      </c>
      <c r="E1736" s="1">
        <v>1</v>
      </c>
      <c r="F1736">
        <v>4</v>
      </c>
      <c r="G1736" t="s">
        <v>91</v>
      </c>
      <c r="H1736" t="s">
        <v>57</v>
      </c>
      <c r="I1736">
        <v>5</v>
      </c>
      <c r="BD1736" s="12">
        <v>42600</v>
      </c>
      <c r="BE1736" s="35">
        <v>0.47916666666666802</v>
      </c>
      <c r="BF1736" s="15" t="str">
        <f t="shared" si="164"/>
        <v>18/08/2016 11:30</v>
      </c>
      <c r="BG1736" s="35">
        <f t="shared" si="168"/>
        <v>42600.479166666664</v>
      </c>
      <c r="BH1736" s="35">
        <f t="shared" si="165"/>
        <v>42600.479166666664</v>
      </c>
      <c r="BI1736" t="str">
        <f t="shared" si="166"/>
        <v>18/08/2016 11:30:00</v>
      </c>
      <c r="BJ1736" s="40" t="str">
        <f t="shared" si="167"/>
        <v>18/08/2016 11:30:00</v>
      </c>
      <c r="BK1736">
        <f>VLOOKUP($BI1736, [1]TableView_704030_20160816_20160!$D$2:$M$5095,3,FALSE)</f>
        <v>1009.07619422</v>
      </c>
      <c r="BL1736">
        <f>VLOOKUP($BI1736, [1]TableView_704030_20160816_20160!$D$2:$M$5095,8,FALSE)</f>
        <v>22.1666666666667</v>
      </c>
      <c r="BM1736">
        <f>VLOOKUP($BI1736, [1]TableView_704030_20160816_20160!$D$2:$M$5095,10,FALSE)</f>
        <v>0</v>
      </c>
      <c r="BN1736">
        <f>VLOOKUP($BI1736, [1]TableView_704030_20160816_20160!$D$2:$M$5095,4,FALSE)</f>
        <v>71</v>
      </c>
      <c r="BO1736">
        <f>VLOOKUP($BI1736, [1]TableView_704030_20160816_20160!$D$2:$M$5095,6,FALSE)</f>
        <v>281</v>
      </c>
      <c r="BP1736">
        <f>VLOOKUP($BI1736, [1]TableView_704030_20160816_20160!$D$2:$M$5095,7,FALSE)</f>
        <v>2.1</v>
      </c>
      <c r="BQ1736">
        <f>VLOOKUP($BI1736, [1]TableView_704030_20160816_20160!$D$2:$M$5095,2,FALSE)</f>
        <v>7</v>
      </c>
      <c r="BR1736">
        <f>VLOOKUP($BJ1736, [2]aacb8965d69cc6fd1cb3a5cae9e8ae7!$C$6:$F$853,4,FALSE)</f>
        <v>2.5</v>
      </c>
      <c r="BS1736"/>
      <c r="BT1736" t="str">
        <f t="shared" si="163"/>
        <v>18/08/2016 0</v>
      </c>
      <c r="BU1736" t="e">
        <f>VLOOKUP($BT1736, [3]Sheet1!$D$3:$T$89,4,FALSE)</f>
        <v>#N/A</v>
      </c>
      <c r="BV1736" t="e">
        <f>VLOOKUP($BT1736, [3]Sheet1!$D$3:$T$89,5,FALSE)</f>
        <v>#N/A</v>
      </c>
      <c r="BW1736" t="e">
        <f>VLOOKUP($BT1736, [3]Sheet1!$D$3:$T$89,8,FALSE)</f>
        <v>#N/A</v>
      </c>
      <c r="BX1736" t="e">
        <f>VLOOKUP($BT1736, [3]Sheet1!$D$3:$T$89,9,FALSE)</f>
        <v>#N/A</v>
      </c>
      <c r="BY1736" t="e">
        <f>VLOOKUP($BT1736, [3]Sheet1!$D$3:$T$89,12,FALSE)</f>
        <v>#N/A</v>
      </c>
      <c r="BZ1736" t="e">
        <f>VLOOKUP($BT1736, [3]Sheet1!$D$3:$T$89,13,FALSE)</f>
        <v>#N/A</v>
      </c>
      <c r="CA1736" t="e">
        <f>VLOOKUP($BT1736, [3]Sheet1!$D$3:$T$89,16,FALSE)</f>
        <v>#N/A</v>
      </c>
      <c r="CB1736" t="e">
        <f>VLOOKUP($BT1736, [3]Sheet1!$D$3:$T$89,17,FALSE)</f>
        <v>#N/A</v>
      </c>
      <c r="CD1736" s="12">
        <v>42600</v>
      </c>
      <c r="CE1736" s="2">
        <v>0.47916666666666802</v>
      </c>
      <c r="CF1736" s="2" t="s">
        <v>3391</v>
      </c>
      <c r="CG1736" s="2">
        <v>42600.479166666664</v>
      </c>
      <c r="CH1736" s="2">
        <v>42600.479166666664</v>
      </c>
      <c r="CI1736" t="s">
        <v>3375</v>
      </c>
      <c r="CJ1736" t="s">
        <v>3375</v>
      </c>
      <c r="CK1736">
        <v>1009.07619422</v>
      </c>
      <c r="CL1736">
        <v>22.1666666666667</v>
      </c>
      <c r="CM1736">
        <v>0</v>
      </c>
      <c r="CN1736">
        <v>71</v>
      </c>
      <c r="CO1736">
        <v>281</v>
      </c>
      <c r="CP1736">
        <v>2.1</v>
      </c>
      <c r="CQ1736">
        <v>7</v>
      </c>
      <c r="CR1736">
        <v>2.5</v>
      </c>
      <c r="CT1736" t="s">
        <v>3368</v>
      </c>
      <c r="CU1736" t="e">
        <v>#N/A</v>
      </c>
      <c r="CV1736" t="e">
        <v>#N/A</v>
      </c>
      <c r="CW1736" t="e">
        <v>#N/A</v>
      </c>
      <c r="CX1736" t="e">
        <v>#N/A</v>
      </c>
      <c r="CY1736" t="e">
        <v>#N/A</v>
      </c>
      <c r="CZ1736" t="e">
        <v>#N/A</v>
      </c>
      <c r="DA1736" t="e">
        <v>#N/A</v>
      </c>
      <c r="DB1736" t="e">
        <v>#N/A</v>
      </c>
    </row>
    <row r="1737" spans="4:106">
      <c r="D1737" s="3">
        <v>21</v>
      </c>
      <c r="E1737" s="1">
        <v>1</v>
      </c>
      <c r="F1737">
        <v>8</v>
      </c>
      <c r="G1737" t="s">
        <v>65</v>
      </c>
      <c r="H1737" t="s">
        <v>57</v>
      </c>
      <c r="I1737">
        <v>8</v>
      </c>
      <c r="L1737" s="1">
        <v>1</v>
      </c>
      <c r="M1737">
        <v>4</v>
      </c>
      <c r="N1737" t="s">
        <v>304</v>
      </c>
      <c r="O1737" t="s">
        <v>57</v>
      </c>
      <c r="P1737">
        <v>3</v>
      </c>
      <c r="BD1737" s="12">
        <v>42600</v>
      </c>
      <c r="BE1737" s="35">
        <v>0.47986111111111202</v>
      </c>
      <c r="BF1737" s="15" t="str">
        <f t="shared" si="164"/>
        <v>18/08/2016 11:31</v>
      </c>
      <c r="BG1737" s="35">
        <f t="shared" si="168"/>
        <v>42600.479166666664</v>
      </c>
      <c r="BH1737" s="35">
        <f t="shared" si="165"/>
        <v>42600.479166666664</v>
      </c>
      <c r="BI1737" t="str">
        <f t="shared" si="166"/>
        <v>18/08/2016 11:30:00</v>
      </c>
      <c r="BJ1737" s="40" t="str">
        <f t="shared" si="167"/>
        <v>18/08/2016 11:30:00</v>
      </c>
      <c r="BK1737">
        <f>VLOOKUP($BI1737, [1]TableView_704030_20160816_20160!$D$2:$M$5095,3,FALSE)</f>
        <v>1009.07619422</v>
      </c>
      <c r="BL1737">
        <f>VLOOKUP($BI1737, [1]TableView_704030_20160816_20160!$D$2:$M$5095,8,FALSE)</f>
        <v>22.1666666666667</v>
      </c>
      <c r="BM1737">
        <f>VLOOKUP($BI1737, [1]TableView_704030_20160816_20160!$D$2:$M$5095,10,FALSE)</f>
        <v>0</v>
      </c>
      <c r="BN1737">
        <f>VLOOKUP($BI1737, [1]TableView_704030_20160816_20160!$D$2:$M$5095,4,FALSE)</f>
        <v>71</v>
      </c>
      <c r="BO1737">
        <f>VLOOKUP($BI1737, [1]TableView_704030_20160816_20160!$D$2:$M$5095,6,FALSE)</f>
        <v>281</v>
      </c>
      <c r="BP1737">
        <f>VLOOKUP($BI1737, [1]TableView_704030_20160816_20160!$D$2:$M$5095,7,FALSE)</f>
        <v>2.1</v>
      </c>
      <c r="BQ1737">
        <f>VLOOKUP($BI1737, [1]TableView_704030_20160816_20160!$D$2:$M$5095,2,FALSE)</f>
        <v>7</v>
      </c>
      <c r="BR1737">
        <f>VLOOKUP($BJ1737, [2]aacb8965d69cc6fd1cb3a5cae9e8ae7!$C$6:$F$853,4,FALSE)</f>
        <v>2.5</v>
      </c>
      <c r="BS1737"/>
      <c r="BT1737" t="str">
        <f t="shared" si="163"/>
        <v>18/08/2016 0</v>
      </c>
      <c r="BU1737" t="e">
        <f>VLOOKUP($BT1737, [3]Sheet1!$D$3:$T$89,4,FALSE)</f>
        <v>#N/A</v>
      </c>
      <c r="BV1737" t="e">
        <f>VLOOKUP($BT1737, [3]Sheet1!$D$3:$T$89,5,FALSE)</f>
        <v>#N/A</v>
      </c>
      <c r="BW1737" t="e">
        <f>VLOOKUP($BT1737, [3]Sheet1!$D$3:$T$89,8,FALSE)</f>
        <v>#N/A</v>
      </c>
      <c r="BX1737" t="e">
        <f>VLOOKUP($BT1737, [3]Sheet1!$D$3:$T$89,9,FALSE)</f>
        <v>#N/A</v>
      </c>
      <c r="BY1737" t="e">
        <f>VLOOKUP($BT1737, [3]Sheet1!$D$3:$T$89,12,FALSE)</f>
        <v>#N/A</v>
      </c>
      <c r="BZ1737" t="e">
        <f>VLOOKUP($BT1737, [3]Sheet1!$D$3:$T$89,13,FALSE)</f>
        <v>#N/A</v>
      </c>
      <c r="CA1737" t="e">
        <f>VLOOKUP($BT1737, [3]Sheet1!$D$3:$T$89,16,FALSE)</f>
        <v>#N/A</v>
      </c>
      <c r="CB1737" t="e">
        <f>VLOOKUP($BT1737, [3]Sheet1!$D$3:$T$89,17,FALSE)</f>
        <v>#N/A</v>
      </c>
      <c r="CD1737" s="12">
        <v>42600</v>
      </c>
      <c r="CE1737" s="2">
        <v>0.47986111111111202</v>
      </c>
      <c r="CF1737" s="2" t="s">
        <v>3392</v>
      </c>
      <c r="CG1737" s="2">
        <v>42600.479166666664</v>
      </c>
      <c r="CH1737" s="2">
        <v>42600.479166666664</v>
      </c>
      <c r="CI1737" t="s">
        <v>3375</v>
      </c>
      <c r="CJ1737" t="s">
        <v>3375</v>
      </c>
      <c r="CK1737">
        <v>1009.07619422</v>
      </c>
      <c r="CL1737">
        <v>22.1666666666667</v>
      </c>
      <c r="CM1737">
        <v>0</v>
      </c>
      <c r="CN1737">
        <v>71</v>
      </c>
      <c r="CO1737">
        <v>281</v>
      </c>
      <c r="CP1737">
        <v>2.1</v>
      </c>
      <c r="CQ1737">
        <v>7</v>
      </c>
      <c r="CR1737">
        <v>2.5</v>
      </c>
      <c r="CT1737" t="s">
        <v>3368</v>
      </c>
      <c r="CU1737" t="e">
        <v>#N/A</v>
      </c>
      <c r="CV1737" t="e">
        <v>#N/A</v>
      </c>
      <c r="CW1737" t="e">
        <v>#N/A</v>
      </c>
      <c r="CX1737" t="e">
        <v>#N/A</v>
      </c>
      <c r="CY1737" t="e">
        <v>#N/A</v>
      </c>
      <c r="CZ1737" t="e">
        <v>#N/A</v>
      </c>
      <c r="DA1737" t="e">
        <v>#N/A</v>
      </c>
      <c r="DB1737" t="e">
        <v>#N/A</v>
      </c>
    </row>
    <row r="1738" spans="4:106">
      <c r="D1738" s="3">
        <v>22</v>
      </c>
      <c r="E1738" s="1">
        <v>1</v>
      </c>
      <c r="F1738">
        <v>8</v>
      </c>
      <c r="G1738" t="s">
        <v>65</v>
      </c>
      <c r="H1738" t="s">
        <v>57</v>
      </c>
      <c r="I1738">
        <v>8</v>
      </c>
      <c r="L1738" s="1">
        <v>1</v>
      </c>
      <c r="M1738">
        <v>4</v>
      </c>
      <c r="N1738" t="s">
        <v>304</v>
      </c>
      <c r="O1738" t="s">
        <v>57</v>
      </c>
      <c r="P1738">
        <v>3</v>
      </c>
      <c r="S1738" s="1">
        <v>1</v>
      </c>
      <c r="T1738">
        <v>8</v>
      </c>
      <c r="U1738" t="s">
        <v>33</v>
      </c>
      <c r="BD1738" s="12">
        <v>42600</v>
      </c>
      <c r="BE1738" s="35">
        <v>0.48055555555555701</v>
      </c>
      <c r="BF1738" s="15" t="str">
        <f t="shared" si="164"/>
        <v>18/08/2016 11:32</v>
      </c>
      <c r="BG1738" s="35">
        <f t="shared" si="168"/>
        <v>42600.479166666664</v>
      </c>
      <c r="BH1738" s="35">
        <f t="shared" si="165"/>
        <v>42600.479166666664</v>
      </c>
      <c r="BI1738" t="str">
        <f t="shared" si="166"/>
        <v>18/08/2016 11:30:00</v>
      </c>
      <c r="BJ1738" s="40" t="str">
        <f t="shared" si="167"/>
        <v>18/08/2016 11:30:00</v>
      </c>
      <c r="BK1738">
        <f>VLOOKUP($BI1738, [1]TableView_704030_20160816_20160!$D$2:$M$5095,3,FALSE)</f>
        <v>1009.07619422</v>
      </c>
      <c r="BL1738">
        <f>VLOOKUP($BI1738, [1]TableView_704030_20160816_20160!$D$2:$M$5095,8,FALSE)</f>
        <v>22.1666666666667</v>
      </c>
      <c r="BM1738">
        <f>VLOOKUP($BI1738, [1]TableView_704030_20160816_20160!$D$2:$M$5095,10,FALSE)</f>
        <v>0</v>
      </c>
      <c r="BN1738">
        <f>VLOOKUP($BI1738, [1]TableView_704030_20160816_20160!$D$2:$M$5095,4,FALSE)</f>
        <v>71</v>
      </c>
      <c r="BO1738">
        <f>VLOOKUP($BI1738, [1]TableView_704030_20160816_20160!$D$2:$M$5095,6,FALSE)</f>
        <v>281</v>
      </c>
      <c r="BP1738">
        <f>VLOOKUP($BI1738, [1]TableView_704030_20160816_20160!$D$2:$M$5095,7,FALSE)</f>
        <v>2.1</v>
      </c>
      <c r="BQ1738">
        <f>VLOOKUP($BI1738, [1]TableView_704030_20160816_20160!$D$2:$M$5095,2,FALSE)</f>
        <v>7</v>
      </c>
      <c r="BR1738">
        <f>VLOOKUP($BJ1738, [2]aacb8965d69cc6fd1cb3a5cae9e8ae7!$C$6:$F$853,4,FALSE)</f>
        <v>2.5</v>
      </c>
      <c r="BS1738"/>
      <c r="BT1738" t="str">
        <f t="shared" si="163"/>
        <v>18/08/2016 0</v>
      </c>
      <c r="BU1738" t="e">
        <f>VLOOKUP($BT1738, [3]Sheet1!$D$3:$T$89,4,FALSE)</f>
        <v>#N/A</v>
      </c>
      <c r="BV1738" t="e">
        <f>VLOOKUP($BT1738, [3]Sheet1!$D$3:$T$89,5,FALSE)</f>
        <v>#N/A</v>
      </c>
      <c r="BW1738" t="e">
        <f>VLOOKUP($BT1738, [3]Sheet1!$D$3:$T$89,8,FALSE)</f>
        <v>#N/A</v>
      </c>
      <c r="BX1738" t="e">
        <f>VLOOKUP($BT1738, [3]Sheet1!$D$3:$T$89,9,FALSE)</f>
        <v>#N/A</v>
      </c>
      <c r="BY1738" t="e">
        <f>VLOOKUP($BT1738, [3]Sheet1!$D$3:$T$89,12,FALSE)</f>
        <v>#N/A</v>
      </c>
      <c r="BZ1738" t="e">
        <f>VLOOKUP($BT1738, [3]Sheet1!$D$3:$T$89,13,FALSE)</f>
        <v>#N/A</v>
      </c>
      <c r="CA1738" t="e">
        <f>VLOOKUP($BT1738, [3]Sheet1!$D$3:$T$89,16,FALSE)</f>
        <v>#N/A</v>
      </c>
      <c r="CB1738" t="e">
        <f>VLOOKUP($BT1738, [3]Sheet1!$D$3:$T$89,17,FALSE)</f>
        <v>#N/A</v>
      </c>
      <c r="CD1738" s="12">
        <v>42600</v>
      </c>
      <c r="CE1738" s="2">
        <v>0.48055555555555701</v>
      </c>
      <c r="CF1738" s="2" t="s">
        <v>3393</v>
      </c>
      <c r="CG1738" s="2">
        <v>42600.479166666664</v>
      </c>
      <c r="CH1738" s="2">
        <v>42600.479166666664</v>
      </c>
      <c r="CI1738" t="s">
        <v>3375</v>
      </c>
      <c r="CJ1738" t="s">
        <v>3375</v>
      </c>
      <c r="CK1738">
        <v>1009.07619422</v>
      </c>
      <c r="CL1738">
        <v>22.1666666666667</v>
      </c>
      <c r="CM1738">
        <v>0</v>
      </c>
      <c r="CN1738">
        <v>71</v>
      </c>
      <c r="CO1738">
        <v>281</v>
      </c>
      <c r="CP1738">
        <v>2.1</v>
      </c>
      <c r="CQ1738">
        <v>7</v>
      </c>
      <c r="CR1738">
        <v>2.5</v>
      </c>
      <c r="CT1738" t="s">
        <v>3368</v>
      </c>
      <c r="CU1738" t="e">
        <v>#N/A</v>
      </c>
      <c r="CV1738" t="e">
        <v>#N/A</v>
      </c>
      <c r="CW1738" t="e">
        <v>#N/A</v>
      </c>
      <c r="CX1738" t="e">
        <v>#N/A</v>
      </c>
      <c r="CY1738" t="e">
        <v>#N/A</v>
      </c>
      <c r="CZ1738" t="e">
        <v>#N/A</v>
      </c>
      <c r="DA1738" t="e">
        <v>#N/A</v>
      </c>
      <c r="DB1738" t="e">
        <v>#N/A</v>
      </c>
    </row>
    <row r="1739" spans="4:106">
      <c r="D1739" s="3">
        <v>23</v>
      </c>
      <c r="E1739" s="1">
        <v>2</v>
      </c>
      <c r="F1739">
        <v>8</v>
      </c>
      <c r="G1739" t="s">
        <v>65</v>
      </c>
      <c r="H1739" t="s">
        <v>57</v>
      </c>
      <c r="I1739">
        <v>8</v>
      </c>
      <c r="J1739" t="s">
        <v>951</v>
      </c>
      <c r="S1739" s="1">
        <v>1</v>
      </c>
      <c r="T1739">
        <v>7</v>
      </c>
      <c r="U1739" t="s">
        <v>33</v>
      </c>
      <c r="BD1739" s="12">
        <v>42600</v>
      </c>
      <c r="BE1739" s="35">
        <v>0.48125000000000101</v>
      </c>
      <c r="BF1739" s="15" t="str">
        <f t="shared" si="164"/>
        <v>18/08/2016 11:33</v>
      </c>
      <c r="BG1739" s="35">
        <f t="shared" si="168"/>
        <v>42600.479166666664</v>
      </c>
      <c r="BH1739" s="35">
        <f t="shared" si="165"/>
        <v>42600.479166666664</v>
      </c>
      <c r="BI1739" t="str">
        <f t="shared" si="166"/>
        <v>18/08/2016 11:30:00</v>
      </c>
      <c r="BJ1739" s="40" t="str">
        <f t="shared" si="167"/>
        <v>18/08/2016 11:30:00</v>
      </c>
      <c r="BK1739">
        <f>VLOOKUP($BI1739, [1]TableView_704030_20160816_20160!$D$2:$M$5095,3,FALSE)</f>
        <v>1009.07619422</v>
      </c>
      <c r="BL1739">
        <f>VLOOKUP($BI1739, [1]TableView_704030_20160816_20160!$D$2:$M$5095,8,FALSE)</f>
        <v>22.1666666666667</v>
      </c>
      <c r="BM1739">
        <f>VLOOKUP($BI1739, [1]TableView_704030_20160816_20160!$D$2:$M$5095,10,FALSE)</f>
        <v>0</v>
      </c>
      <c r="BN1739">
        <f>VLOOKUP($BI1739, [1]TableView_704030_20160816_20160!$D$2:$M$5095,4,FALSE)</f>
        <v>71</v>
      </c>
      <c r="BO1739">
        <f>VLOOKUP($BI1739, [1]TableView_704030_20160816_20160!$D$2:$M$5095,6,FALSE)</f>
        <v>281</v>
      </c>
      <c r="BP1739">
        <f>VLOOKUP($BI1739, [1]TableView_704030_20160816_20160!$D$2:$M$5095,7,FALSE)</f>
        <v>2.1</v>
      </c>
      <c r="BQ1739">
        <f>VLOOKUP($BI1739, [1]TableView_704030_20160816_20160!$D$2:$M$5095,2,FALSE)</f>
        <v>7</v>
      </c>
      <c r="BR1739">
        <f>VLOOKUP($BJ1739, [2]aacb8965d69cc6fd1cb3a5cae9e8ae7!$C$6:$F$853,4,FALSE)</f>
        <v>2.5</v>
      </c>
      <c r="BS1739"/>
      <c r="BT1739" t="str">
        <f t="shared" si="163"/>
        <v>18/08/2016 0</v>
      </c>
      <c r="BU1739" t="e">
        <f>VLOOKUP($BT1739, [3]Sheet1!$D$3:$T$89,4,FALSE)</f>
        <v>#N/A</v>
      </c>
      <c r="BV1739" t="e">
        <f>VLOOKUP($BT1739, [3]Sheet1!$D$3:$T$89,5,FALSE)</f>
        <v>#N/A</v>
      </c>
      <c r="BW1739" t="e">
        <f>VLOOKUP($BT1739, [3]Sheet1!$D$3:$T$89,8,FALSE)</f>
        <v>#N/A</v>
      </c>
      <c r="BX1739" t="e">
        <f>VLOOKUP($BT1739, [3]Sheet1!$D$3:$T$89,9,FALSE)</f>
        <v>#N/A</v>
      </c>
      <c r="BY1739" t="e">
        <f>VLOOKUP($BT1739, [3]Sheet1!$D$3:$T$89,12,FALSE)</f>
        <v>#N/A</v>
      </c>
      <c r="BZ1739" t="e">
        <f>VLOOKUP($BT1739, [3]Sheet1!$D$3:$T$89,13,FALSE)</f>
        <v>#N/A</v>
      </c>
      <c r="CA1739" t="e">
        <f>VLOOKUP($BT1739, [3]Sheet1!$D$3:$T$89,16,FALSE)</f>
        <v>#N/A</v>
      </c>
      <c r="CB1739" t="e">
        <f>VLOOKUP($BT1739, [3]Sheet1!$D$3:$T$89,17,FALSE)</f>
        <v>#N/A</v>
      </c>
      <c r="CD1739" s="12">
        <v>42600</v>
      </c>
      <c r="CE1739" s="2">
        <v>0.48125000000000101</v>
      </c>
      <c r="CF1739" s="2" t="s">
        <v>3394</v>
      </c>
      <c r="CG1739" s="2">
        <v>42600.479166666664</v>
      </c>
      <c r="CH1739" s="2">
        <v>42600.479166666664</v>
      </c>
      <c r="CI1739" t="s">
        <v>3375</v>
      </c>
      <c r="CJ1739" t="s">
        <v>3375</v>
      </c>
      <c r="CK1739">
        <v>1009.07619422</v>
      </c>
      <c r="CL1739">
        <v>22.1666666666667</v>
      </c>
      <c r="CM1739">
        <v>0</v>
      </c>
      <c r="CN1739">
        <v>71</v>
      </c>
      <c r="CO1739">
        <v>281</v>
      </c>
      <c r="CP1739">
        <v>2.1</v>
      </c>
      <c r="CQ1739">
        <v>7</v>
      </c>
      <c r="CR1739">
        <v>2.5</v>
      </c>
      <c r="CT1739" t="s">
        <v>3368</v>
      </c>
      <c r="CU1739" t="e">
        <v>#N/A</v>
      </c>
      <c r="CV1739" t="e">
        <v>#N/A</v>
      </c>
      <c r="CW1739" t="e">
        <v>#N/A</v>
      </c>
      <c r="CX1739" t="e">
        <v>#N/A</v>
      </c>
      <c r="CY1739" t="e">
        <v>#N/A</v>
      </c>
      <c r="CZ1739" t="e">
        <v>#N/A</v>
      </c>
      <c r="DA1739" t="e">
        <v>#N/A</v>
      </c>
      <c r="DB1739" t="e">
        <v>#N/A</v>
      </c>
    </row>
    <row r="1740" spans="4:106">
      <c r="D1740" s="3">
        <v>24</v>
      </c>
      <c r="E1740" s="1">
        <v>1</v>
      </c>
      <c r="F1740">
        <v>8</v>
      </c>
      <c r="G1740" t="s">
        <v>65</v>
      </c>
      <c r="H1740" t="s">
        <v>57</v>
      </c>
      <c r="I1740">
        <v>8</v>
      </c>
      <c r="L1740" s="1">
        <v>1</v>
      </c>
      <c r="M1740">
        <v>4</v>
      </c>
      <c r="N1740" t="s">
        <v>304</v>
      </c>
      <c r="O1740" t="s">
        <v>57</v>
      </c>
      <c r="P1740">
        <v>3</v>
      </c>
      <c r="S1740" s="1">
        <v>1</v>
      </c>
      <c r="T1740">
        <v>7</v>
      </c>
      <c r="U1740" t="s">
        <v>33</v>
      </c>
      <c r="BD1740" s="12">
        <v>42600</v>
      </c>
      <c r="BE1740" s="35">
        <v>0.48194444444444601</v>
      </c>
      <c r="BF1740" s="15" t="str">
        <f t="shared" si="164"/>
        <v>18/08/2016 11:34</v>
      </c>
      <c r="BG1740" s="35">
        <f t="shared" si="168"/>
        <v>42600.479166666664</v>
      </c>
      <c r="BH1740" s="35">
        <f t="shared" si="165"/>
        <v>42600.479166666664</v>
      </c>
      <c r="BI1740" t="str">
        <f t="shared" si="166"/>
        <v>18/08/2016 11:30:00</v>
      </c>
      <c r="BJ1740" s="40" t="str">
        <f t="shared" si="167"/>
        <v>18/08/2016 11:30:00</v>
      </c>
      <c r="BK1740">
        <f>VLOOKUP($BI1740, [1]TableView_704030_20160816_20160!$D$2:$M$5095,3,FALSE)</f>
        <v>1009.07619422</v>
      </c>
      <c r="BL1740">
        <f>VLOOKUP($BI1740, [1]TableView_704030_20160816_20160!$D$2:$M$5095,8,FALSE)</f>
        <v>22.1666666666667</v>
      </c>
      <c r="BM1740">
        <f>VLOOKUP($BI1740, [1]TableView_704030_20160816_20160!$D$2:$M$5095,10,FALSE)</f>
        <v>0</v>
      </c>
      <c r="BN1740">
        <f>VLOOKUP($BI1740, [1]TableView_704030_20160816_20160!$D$2:$M$5095,4,FALSE)</f>
        <v>71</v>
      </c>
      <c r="BO1740">
        <f>VLOOKUP($BI1740, [1]TableView_704030_20160816_20160!$D$2:$M$5095,6,FALSE)</f>
        <v>281</v>
      </c>
      <c r="BP1740">
        <f>VLOOKUP($BI1740, [1]TableView_704030_20160816_20160!$D$2:$M$5095,7,FALSE)</f>
        <v>2.1</v>
      </c>
      <c r="BQ1740">
        <f>VLOOKUP($BI1740, [1]TableView_704030_20160816_20160!$D$2:$M$5095,2,FALSE)</f>
        <v>7</v>
      </c>
      <c r="BR1740">
        <f>VLOOKUP($BJ1740, [2]aacb8965d69cc6fd1cb3a5cae9e8ae7!$C$6:$F$853,4,FALSE)</f>
        <v>2.5</v>
      </c>
      <c r="BS1740"/>
      <c r="BT1740" t="str">
        <f t="shared" si="163"/>
        <v>18/08/2016 0</v>
      </c>
      <c r="BU1740" t="e">
        <f>VLOOKUP($BT1740, [3]Sheet1!$D$3:$T$89,4,FALSE)</f>
        <v>#N/A</v>
      </c>
      <c r="BV1740" t="e">
        <f>VLOOKUP($BT1740, [3]Sheet1!$D$3:$T$89,5,FALSE)</f>
        <v>#N/A</v>
      </c>
      <c r="BW1740" t="e">
        <f>VLOOKUP($BT1740, [3]Sheet1!$D$3:$T$89,8,FALSE)</f>
        <v>#N/A</v>
      </c>
      <c r="BX1740" t="e">
        <f>VLOOKUP($BT1740, [3]Sheet1!$D$3:$T$89,9,FALSE)</f>
        <v>#N/A</v>
      </c>
      <c r="BY1740" t="e">
        <f>VLOOKUP($BT1740, [3]Sheet1!$D$3:$T$89,12,FALSE)</f>
        <v>#N/A</v>
      </c>
      <c r="BZ1740" t="e">
        <f>VLOOKUP($BT1740, [3]Sheet1!$D$3:$T$89,13,FALSE)</f>
        <v>#N/A</v>
      </c>
      <c r="CA1740" t="e">
        <f>VLOOKUP($BT1740, [3]Sheet1!$D$3:$T$89,16,FALSE)</f>
        <v>#N/A</v>
      </c>
      <c r="CB1740" t="e">
        <f>VLOOKUP($BT1740, [3]Sheet1!$D$3:$T$89,17,FALSE)</f>
        <v>#N/A</v>
      </c>
      <c r="CD1740" s="12">
        <v>42600</v>
      </c>
      <c r="CE1740" s="2">
        <v>0.48194444444444601</v>
      </c>
      <c r="CF1740" s="2" t="s">
        <v>3395</v>
      </c>
      <c r="CG1740" s="2">
        <v>42600.479166666664</v>
      </c>
      <c r="CH1740" s="2">
        <v>42600.479166666664</v>
      </c>
      <c r="CI1740" t="s">
        <v>3375</v>
      </c>
      <c r="CJ1740" t="s">
        <v>3375</v>
      </c>
      <c r="CK1740">
        <v>1009.07619422</v>
      </c>
      <c r="CL1740">
        <v>22.1666666666667</v>
      </c>
      <c r="CM1740">
        <v>0</v>
      </c>
      <c r="CN1740">
        <v>71</v>
      </c>
      <c r="CO1740">
        <v>281</v>
      </c>
      <c r="CP1740">
        <v>2.1</v>
      </c>
      <c r="CQ1740">
        <v>7</v>
      </c>
      <c r="CR1740">
        <v>2.5</v>
      </c>
      <c r="CT1740" t="s">
        <v>3368</v>
      </c>
      <c r="CU1740" t="e">
        <v>#N/A</v>
      </c>
      <c r="CV1740" t="e">
        <v>#N/A</v>
      </c>
      <c r="CW1740" t="e">
        <v>#N/A</v>
      </c>
      <c r="CX1740" t="e">
        <v>#N/A</v>
      </c>
      <c r="CY1740" t="e">
        <v>#N/A</v>
      </c>
      <c r="CZ1740" t="e">
        <v>#N/A</v>
      </c>
      <c r="DA1740" t="e">
        <v>#N/A</v>
      </c>
      <c r="DB1740" t="e">
        <v>#N/A</v>
      </c>
    </row>
    <row r="1741" spans="4:106">
      <c r="D1741" s="3">
        <v>25</v>
      </c>
      <c r="E1741" s="1">
        <v>2</v>
      </c>
      <c r="F1741">
        <v>4</v>
      </c>
      <c r="G1741" t="s">
        <v>304</v>
      </c>
      <c r="H1741" t="s">
        <v>57</v>
      </c>
      <c r="I1741" t="s">
        <v>1011</v>
      </c>
      <c r="J1741" t="s">
        <v>973</v>
      </c>
      <c r="S1741" s="1">
        <v>1</v>
      </c>
      <c r="T1741">
        <v>8</v>
      </c>
      <c r="U1741" t="s">
        <v>109</v>
      </c>
      <c r="V1741" t="s">
        <v>57</v>
      </c>
      <c r="W1741">
        <v>8</v>
      </c>
      <c r="BD1741" s="12">
        <v>42600</v>
      </c>
      <c r="BE1741" s="35">
        <v>0.48263888888889001</v>
      </c>
      <c r="BF1741" s="15" t="str">
        <f t="shared" si="164"/>
        <v>18/08/2016 11:35</v>
      </c>
      <c r="BG1741" s="35">
        <f t="shared" si="168"/>
        <v>42600.486111111109</v>
      </c>
      <c r="BH1741" s="35">
        <f t="shared" si="165"/>
        <v>42600.479166666664</v>
      </c>
      <c r="BI1741" t="str">
        <f t="shared" si="166"/>
        <v>18/08/2016 11:40:00</v>
      </c>
      <c r="BJ1741" s="40" t="str">
        <f t="shared" si="167"/>
        <v>18/08/2016 11:30:00</v>
      </c>
      <c r="BK1741">
        <f>VLOOKUP($BI1741, [1]TableView_704030_20160816_20160!$D$2:$M$5095,3,FALSE)</f>
        <v>1008.94073866</v>
      </c>
      <c r="BL1741">
        <f>VLOOKUP($BI1741, [1]TableView_704030_20160816_20160!$D$2:$M$5095,8,FALSE)</f>
        <v>22.4444444444444</v>
      </c>
      <c r="BM1741">
        <f>VLOOKUP($BI1741, [1]TableView_704030_20160816_20160!$D$2:$M$5095,10,FALSE)</f>
        <v>0</v>
      </c>
      <c r="BN1741">
        <f>VLOOKUP($BI1741, [1]TableView_704030_20160816_20160!$D$2:$M$5095,4,FALSE)</f>
        <v>70</v>
      </c>
      <c r="BO1741">
        <f>VLOOKUP($BI1741, [1]TableView_704030_20160816_20160!$D$2:$M$5095,6,FALSE)</f>
        <v>313</v>
      </c>
      <c r="BP1741">
        <f>VLOOKUP($BI1741, [1]TableView_704030_20160816_20160!$D$2:$M$5095,7,FALSE)</f>
        <v>1.5</v>
      </c>
      <c r="BQ1741">
        <f>VLOOKUP($BI1741, [1]TableView_704030_20160816_20160!$D$2:$M$5095,2,FALSE)</f>
        <v>3.5</v>
      </c>
      <c r="BR1741">
        <f>VLOOKUP($BJ1741, [2]aacb8965d69cc6fd1cb3a5cae9e8ae7!$C$6:$F$853,4,FALSE)</f>
        <v>2.5</v>
      </c>
      <c r="BS1741"/>
      <c r="BT1741" t="str">
        <f t="shared" si="163"/>
        <v>18/08/2016 0</v>
      </c>
      <c r="BU1741" t="e">
        <f>VLOOKUP($BT1741, [3]Sheet1!$D$3:$T$89,4,FALSE)</f>
        <v>#N/A</v>
      </c>
      <c r="BV1741" t="e">
        <f>VLOOKUP($BT1741, [3]Sheet1!$D$3:$T$89,5,FALSE)</f>
        <v>#N/A</v>
      </c>
      <c r="BW1741" t="e">
        <f>VLOOKUP($BT1741, [3]Sheet1!$D$3:$T$89,8,FALSE)</f>
        <v>#N/A</v>
      </c>
      <c r="BX1741" t="e">
        <f>VLOOKUP($BT1741, [3]Sheet1!$D$3:$T$89,9,FALSE)</f>
        <v>#N/A</v>
      </c>
      <c r="BY1741" t="e">
        <f>VLOOKUP($BT1741, [3]Sheet1!$D$3:$T$89,12,FALSE)</f>
        <v>#N/A</v>
      </c>
      <c r="BZ1741" t="e">
        <f>VLOOKUP($BT1741, [3]Sheet1!$D$3:$T$89,13,FALSE)</f>
        <v>#N/A</v>
      </c>
      <c r="CA1741" t="e">
        <f>VLOOKUP($BT1741, [3]Sheet1!$D$3:$T$89,16,FALSE)</f>
        <v>#N/A</v>
      </c>
      <c r="CB1741" t="e">
        <f>VLOOKUP($BT1741, [3]Sheet1!$D$3:$T$89,17,FALSE)</f>
        <v>#N/A</v>
      </c>
      <c r="CD1741" s="12">
        <v>42600</v>
      </c>
      <c r="CE1741" s="2">
        <v>0.48263888888889001</v>
      </c>
      <c r="CF1741" s="2" t="s">
        <v>3396</v>
      </c>
      <c r="CG1741" s="2">
        <v>42600.486111111109</v>
      </c>
      <c r="CH1741" s="2">
        <v>42600.479166666664</v>
      </c>
      <c r="CI1741" t="s">
        <v>1186</v>
      </c>
      <c r="CJ1741" t="s">
        <v>3375</v>
      </c>
      <c r="CK1741">
        <v>1008.94073866</v>
      </c>
      <c r="CL1741">
        <v>22.4444444444444</v>
      </c>
      <c r="CM1741">
        <v>0</v>
      </c>
      <c r="CN1741">
        <v>70</v>
      </c>
      <c r="CO1741">
        <v>313</v>
      </c>
      <c r="CP1741">
        <v>1.5</v>
      </c>
      <c r="CQ1741">
        <v>3.5</v>
      </c>
      <c r="CR1741">
        <v>2.5</v>
      </c>
      <c r="CT1741" t="s">
        <v>3368</v>
      </c>
      <c r="CU1741" t="e">
        <v>#N/A</v>
      </c>
      <c r="CV1741" t="e">
        <v>#N/A</v>
      </c>
      <c r="CW1741" t="e">
        <v>#N/A</v>
      </c>
      <c r="CX1741" t="e">
        <v>#N/A</v>
      </c>
      <c r="CY1741" t="e">
        <v>#N/A</v>
      </c>
      <c r="CZ1741" t="e">
        <v>#N/A</v>
      </c>
      <c r="DA1741" t="e">
        <v>#N/A</v>
      </c>
      <c r="DB1741" t="e">
        <v>#N/A</v>
      </c>
    </row>
    <row r="1742" spans="4:106">
      <c r="D1742" s="3">
        <v>26</v>
      </c>
      <c r="E1742" s="1">
        <v>1</v>
      </c>
      <c r="F1742">
        <v>4</v>
      </c>
      <c r="G1742" t="s">
        <v>304</v>
      </c>
      <c r="H1742" t="s">
        <v>57</v>
      </c>
      <c r="I1742">
        <v>2</v>
      </c>
      <c r="BD1742" s="12">
        <v>42600</v>
      </c>
      <c r="BE1742" s="35">
        <v>0.483333333333335</v>
      </c>
      <c r="BF1742" s="15" t="str">
        <f t="shared" si="164"/>
        <v>18/08/2016 11:36</v>
      </c>
      <c r="BG1742" s="35">
        <f t="shared" si="168"/>
        <v>42600.486111111109</v>
      </c>
      <c r="BH1742" s="35">
        <f t="shared" si="165"/>
        <v>42600.479166666664</v>
      </c>
      <c r="BI1742" t="str">
        <f t="shared" si="166"/>
        <v>18/08/2016 11:40:00</v>
      </c>
      <c r="BJ1742" s="40" t="str">
        <f t="shared" si="167"/>
        <v>18/08/2016 11:30:00</v>
      </c>
      <c r="BK1742">
        <f>VLOOKUP($BI1742, [1]TableView_704030_20160816_20160!$D$2:$M$5095,3,FALSE)</f>
        <v>1008.94073866</v>
      </c>
      <c r="BL1742">
        <f>VLOOKUP($BI1742, [1]TableView_704030_20160816_20160!$D$2:$M$5095,8,FALSE)</f>
        <v>22.4444444444444</v>
      </c>
      <c r="BM1742">
        <f>VLOOKUP($BI1742, [1]TableView_704030_20160816_20160!$D$2:$M$5095,10,FALSE)</f>
        <v>0</v>
      </c>
      <c r="BN1742">
        <f>VLOOKUP($BI1742, [1]TableView_704030_20160816_20160!$D$2:$M$5095,4,FALSE)</f>
        <v>70</v>
      </c>
      <c r="BO1742">
        <f>VLOOKUP($BI1742, [1]TableView_704030_20160816_20160!$D$2:$M$5095,6,FALSE)</f>
        <v>313</v>
      </c>
      <c r="BP1742">
        <f>VLOOKUP($BI1742, [1]TableView_704030_20160816_20160!$D$2:$M$5095,7,FALSE)</f>
        <v>1.5</v>
      </c>
      <c r="BQ1742">
        <f>VLOOKUP($BI1742, [1]TableView_704030_20160816_20160!$D$2:$M$5095,2,FALSE)</f>
        <v>3.5</v>
      </c>
      <c r="BR1742">
        <f>VLOOKUP($BJ1742, [2]aacb8965d69cc6fd1cb3a5cae9e8ae7!$C$6:$F$853,4,FALSE)</f>
        <v>2.5</v>
      </c>
      <c r="BS1742"/>
      <c r="BT1742" t="str">
        <f t="shared" si="163"/>
        <v>18/08/2016 0</v>
      </c>
      <c r="BU1742" t="e">
        <f>VLOOKUP($BT1742, [3]Sheet1!$D$3:$T$89,4,FALSE)</f>
        <v>#N/A</v>
      </c>
      <c r="BV1742" t="e">
        <f>VLOOKUP($BT1742, [3]Sheet1!$D$3:$T$89,5,FALSE)</f>
        <v>#N/A</v>
      </c>
      <c r="BW1742" t="e">
        <f>VLOOKUP($BT1742, [3]Sheet1!$D$3:$T$89,8,FALSE)</f>
        <v>#N/A</v>
      </c>
      <c r="BX1742" t="e">
        <f>VLOOKUP($BT1742, [3]Sheet1!$D$3:$T$89,9,FALSE)</f>
        <v>#N/A</v>
      </c>
      <c r="BY1742" t="e">
        <f>VLOOKUP($BT1742, [3]Sheet1!$D$3:$T$89,12,FALSE)</f>
        <v>#N/A</v>
      </c>
      <c r="BZ1742" t="e">
        <f>VLOOKUP($BT1742, [3]Sheet1!$D$3:$T$89,13,FALSE)</f>
        <v>#N/A</v>
      </c>
      <c r="CA1742" t="e">
        <f>VLOOKUP($BT1742, [3]Sheet1!$D$3:$T$89,16,FALSE)</f>
        <v>#N/A</v>
      </c>
      <c r="CB1742" t="e">
        <f>VLOOKUP($BT1742, [3]Sheet1!$D$3:$T$89,17,FALSE)</f>
        <v>#N/A</v>
      </c>
      <c r="CD1742" s="12">
        <v>42600</v>
      </c>
      <c r="CE1742" s="2">
        <v>0.483333333333335</v>
      </c>
      <c r="CF1742" s="2" t="s">
        <v>3397</v>
      </c>
      <c r="CG1742" s="2">
        <v>42600.486111111109</v>
      </c>
      <c r="CH1742" s="2">
        <v>42600.479166666664</v>
      </c>
      <c r="CI1742" t="s">
        <v>1186</v>
      </c>
      <c r="CJ1742" t="s">
        <v>3375</v>
      </c>
      <c r="CK1742">
        <v>1008.94073866</v>
      </c>
      <c r="CL1742">
        <v>22.4444444444444</v>
      </c>
      <c r="CM1742">
        <v>0</v>
      </c>
      <c r="CN1742">
        <v>70</v>
      </c>
      <c r="CO1742">
        <v>313</v>
      </c>
      <c r="CP1742">
        <v>1.5</v>
      </c>
      <c r="CQ1742">
        <v>3.5</v>
      </c>
      <c r="CR1742">
        <v>2.5</v>
      </c>
      <c r="CT1742" t="s">
        <v>3368</v>
      </c>
      <c r="CU1742" t="e">
        <v>#N/A</v>
      </c>
      <c r="CV1742" t="e">
        <v>#N/A</v>
      </c>
      <c r="CW1742" t="e">
        <v>#N/A</v>
      </c>
      <c r="CX1742" t="e">
        <v>#N/A</v>
      </c>
      <c r="CY1742" t="e">
        <v>#N/A</v>
      </c>
      <c r="CZ1742" t="e">
        <v>#N/A</v>
      </c>
      <c r="DA1742" t="e">
        <v>#N/A</v>
      </c>
      <c r="DB1742" t="e">
        <v>#N/A</v>
      </c>
    </row>
    <row r="1743" spans="4:106">
      <c r="D1743" s="3">
        <v>27</v>
      </c>
      <c r="E1743" s="1">
        <v>1</v>
      </c>
      <c r="F1743">
        <v>4</v>
      </c>
      <c r="G1743" t="s">
        <v>304</v>
      </c>
      <c r="H1743" t="s">
        <v>57</v>
      </c>
      <c r="I1743">
        <v>2</v>
      </c>
      <c r="L1743" s="1">
        <v>1</v>
      </c>
      <c r="M1743">
        <v>8</v>
      </c>
      <c r="N1743" t="s">
        <v>109</v>
      </c>
      <c r="O1743" t="s">
        <v>57</v>
      </c>
      <c r="P1743">
        <v>3</v>
      </c>
      <c r="BD1743" s="12">
        <v>42600</v>
      </c>
      <c r="BE1743" s="35">
        <v>0.484027777777779</v>
      </c>
      <c r="BF1743" s="15" t="str">
        <f t="shared" si="164"/>
        <v>18/08/2016 11:37</v>
      </c>
      <c r="BG1743" s="35">
        <f t="shared" si="168"/>
        <v>42600.486111111109</v>
      </c>
      <c r="BH1743" s="35">
        <f t="shared" si="165"/>
        <v>42600.479166666664</v>
      </c>
      <c r="BI1743" t="str">
        <f t="shared" si="166"/>
        <v>18/08/2016 11:40:00</v>
      </c>
      <c r="BJ1743" s="40" t="str">
        <f t="shared" si="167"/>
        <v>18/08/2016 11:30:00</v>
      </c>
      <c r="BK1743">
        <f>VLOOKUP($BI1743, [1]TableView_704030_20160816_20160!$D$2:$M$5095,3,FALSE)</f>
        <v>1008.94073866</v>
      </c>
      <c r="BL1743">
        <f>VLOOKUP($BI1743, [1]TableView_704030_20160816_20160!$D$2:$M$5095,8,FALSE)</f>
        <v>22.4444444444444</v>
      </c>
      <c r="BM1743">
        <f>VLOOKUP($BI1743, [1]TableView_704030_20160816_20160!$D$2:$M$5095,10,FALSE)</f>
        <v>0</v>
      </c>
      <c r="BN1743">
        <f>VLOOKUP($BI1743, [1]TableView_704030_20160816_20160!$D$2:$M$5095,4,FALSE)</f>
        <v>70</v>
      </c>
      <c r="BO1743">
        <f>VLOOKUP($BI1743, [1]TableView_704030_20160816_20160!$D$2:$M$5095,6,FALSE)</f>
        <v>313</v>
      </c>
      <c r="BP1743">
        <f>VLOOKUP($BI1743, [1]TableView_704030_20160816_20160!$D$2:$M$5095,7,FALSE)</f>
        <v>1.5</v>
      </c>
      <c r="BQ1743">
        <f>VLOOKUP($BI1743, [1]TableView_704030_20160816_20160!$D$2:$M$5095,2,FALSE)</f>
        <v>3.5</v>
      </c>
      <c r="BR1743">
        <f>VLOOKUP($BJ1743, [2]aacb8965d69cc6fd1cb3a5cae9e8ae7!$C$6:$F$853,4,FALSE)</f>
        <v>2.5</v>
      </c>
      <c r="BS1743"/>
      <c r="BT1743" t="str">
        <f t="shared" si="163"/>
        <v>18/08/2016 0</v>
      </c>
      <c r="BU1743" t="e">
        <f>VLOOKUP($BT1743, [3]Sheet1!$D$3:$T$89,4,FALSE)</f>
        <v>#N/A</v>
      </c>
      <c r="BV1743" t="e">
        <f>VLOOKUP($BT1743, [3]Sheet1!$D$3:$T$89,5,FALSE)</f>
        <v>#N/A</v>
      </c>
      <c r="BW1743" t="e">
        <f>VLOOKUP($BT1743, [3]Sheet1!$D$3:$T$89,8,FALSE)</f>
        <v>#N/A</v>
      </c>
      <c r="BX1743" t="e">
        <f>VLOOKUP($BT1743, [3]Sheet1!$D$3:$T$89,9,FALSE)</f>
        <v>#N/A</v>
      </c>
      <c r="BY1743" t="e">
        <f>VLOOKUP($BT1743, [3]Sheet1!$D$3:$T$89,12,FALSE)</f>
        <v>#N/A</v>
      </c>
      <c r="BZ1743" t="e">
        <f>VLOOKUP($BT1743, [3]Sheet1!$D$3:$T$89,13,FALSE)</f>
        <v>#N/A</v>
      </c>
      <c r="CA1743" t="e">
        <f>VLOOKUP($BT1743, [3]Sheet1!$D$3:$T$89,16,FALSE)</f>
        <v>#N/A</v>
      </c>
      <c r="CB1743" t="e">
        <f>VLOOKUP($BT1743, [3]Sheet1!$D$3:$T$89,17,FALSE)</f>
        <v>#N/A</v>
      </c>
      <c r="CD1743" s="12">
        <v>42600</v>
      </c>
      <c r="CE1743" s="2">
        <v>0.484027777777779</v>
      </c>
      <c r="CF1743" s="2" t="s">
        <v>3398</v>
      </c>
      <c r="CG1743" s="2">
        <v>42600.486111111109</v>
      </c>
      <c r="CH1743" s="2">
        <v>42600.479166666664</v>
      </c>
      <c r="CI1743" t="s">
        <v>1186</v>
      </c>
      <c r="CJ1743" t="s">
        <v>3375</v>
      </c>
      <c r="CK1743">
        <v>1008.94073866</v>
      </c>
      <c r="CL1743">
        <v>22.4444444444444</v>
      </c>
      <c r="CM1743">
        <v>0</v>
      </c>
      <c r="CN1743">
        <v>70</v>
      </c>
      <c r="CO1743">
        <v>313</v>
      </c>
      <c r="CP1743">
        <v>1.5</v>
      </c>
      <c r="CQ1743">
        <v>3.5</v>
      </c>
      <c r="CR1743">
        <v>2.5</v>
      </c>
      <c r="CT1743" t="s">
        <v>3368</v>
      </c>
      <c r="CU1743" t="e">
        <v>#N/A</v>
      </c>
      <c r="CV1743" t="e">
        <v>#N/A</v>
      </c>
      <c r="CW1743" t="e">
        <v>#N/A</v>
      </c>
      <c r="CX1743" t="e">
        <v>#N/A</v>
      </c>
      <c r="CY1743" t="e">
        <v>#N/A</v>
      </c>
      <c r="CZ1743" t="e">
        <v>#N/A</v>
      </c>
      <c r="DA1743" t="e">
        <v>#N/A</v>
      </c>
      <c r="DB1743" t="e">
        <v>#N/A</v>
      </c>
    </row>
    <row r="1744" spans="4:106">
      <c r="D1744" s="3">
        <v>28</v>
      </c>
      <c r="E1744" s="1">
        <v>1</v>
      </c>
      <c r="F1744">
        <v>4</v>
      </c>
      <c r="G1744" t="s">
        <v>304</v>
      </c>
      <c r="H1744" t="s">
        <v>57</v>
      </c>
      <c r="I1744">
        <v>2</v>
      </c>
      <c r="BD1744" s="12">
        <v>42600</v>
      </c>
      <c r="BE1744" s="35">
        <v>0.484722222222224</v>
      </c>
      <c r="BF1744" s="15" t="str">
        <f t="shared" si="164"/>
        <v>18/08/2016 11:38</v>
      </c>
      <c r="BG1744" s="35">
        <f t="shared" si="168"/>
        <v>42600.486111111109</v>
      </c>
      <c r="BH1744" s="35">
        <f t="shared" si="165"/>
        <v>42600.479166666664</v>
      </c>
      <c r="BI1744" t="str">
        <f t="shared" si="166"/>
        <v>18/08/2016 11:40:00</v>
      </c>
      <c r="BJ1744" s="40" t="str">
        <f t="shared" si="167"/>
        <v>18/08/2016 11:30:00</v>
      </c>
      <c r="BK1744">
        <f>VLOOKUP($BI1744, [1]TableView_704030_20160816_20160!$D$2:$M$5095,3,FALSE)</f>
        <v>1008.94073866</v>
      </c>
      <c r="BL1744">
        <f>VLOOKUP($BI1744, [1]TableView_704030_20160816_20160!$D$2:$M$5095,8,FALSE)</f>
        <v>22.4444444444444</v>
      </c>
      <c r="BM1744">
        <f>VLOOKUP($BI1744, [1]TableView_704030_20160816_20160!$D$2:$M$5095,10,FALSE)</f>
        <v>0</v>
      </c>
      <c r="BN1744">
        <f>VLOOKUP($BI1744, [1]TableView_704030_20160816_20160!$D$2:$M$5095,4,FALSE)</f>
        <v>70</v>
      </c>
      <c r="BO1744">
        <f>VLOOKUP($BI1744, [1]TableView_704030_20160816_20160!$D$2:$M$5095,6,FALSE)</f>
        <v>313</v>
      </c>
      <c r="BP1744">
        <f>VLOOKUP($BI1744, [1]TableView_704030_20160816_20160!$D$2:$M$5095,7,FALSE)</f>
        <v>1.5</v>
      </c>
      <c r="BQ1744">
        <f>VLOOKUP($BI1744, [1]TableView_704030_20160816_20160!$D$2:$M$5095,2,FALSE)</f>
        <v>3.5</v>
      </c>
      <c r="BR1744">
        <f>VLOOKUP($BJ1744, [2]aacb8965d69cc6fd1cb3a5cae9e8ae7!$C$6:$F$853,4,FALSE)</f>
        <v>2.5</v>
      </c>
      <c r="BS1744"/>
      <c r="BT1744" t="str">
        <f t="shared" si="163"/>
        <v>18/08/2016 0</v>
      </c>
      <c r="BU1744" t="e">
        <f>VLOOKUP($BT1744, [3]Sheet1!$D$3:$T$89,4,FALSE)</f>
        <v>#N/A</v>
      </c>
      <c r="BV1744" t="e">
        <f>VLOOKUP($BT1744, [3]Sheet1!$D$3:$T$89,5,FALSE)</f>
        <v>#N/A</v>
      </c>
      <c r="BW1744" t="e">
        <f>VLOOKUP($BT1744, [3]Sheet1!$D$3:$T$89,8,FALSE)</f>
        <v>#N/A</v>
      </c>
      <c r="BX1744" t="e">
        <f>VLOOKUP($BT1744, [3]Sheet1!$D$3:$T$89,9,FALSE)</f>
        <v>#N/A</v>
      </c>
      <c r="BY1744" t="e">
        <f>VLOOKUP($BT1744, [3]Sheet1!$D$3:$T$89,12,FALSE)</f>
        <v>#N/A</v>
      </c>
      <c r="BZ1744" t="e">
        <f>VLOOKUP($BT1744, [3]Sheet1!$D$3:$T$89,13,FALSE)</f>
        <v>#N/A</v>
      </c>
      <c r="CA1744" t="e">
        <f>VLOOKUP($BT1744, [3]Sheet1!$D$3:$T$89,16,FALSE)</f>
        <v>#N/A</v>
      </c>
      <c r="CB1744" t="e">
        <f>VLOOKUP($BT1744, [3]Sheet1!$D$3:$T$89,17,FALSE)</f>
        <v>#N/A</v>
      </c>
      <c r="CD1744" s="12">
        <v>42600</v>
      </c>
      <c r="CE1744" s="2">
        <v>0.484722222222224</v>
      </c>
      <c r="CF1744" s="2" t="s">
        <v>3399</v>
      </c>
      <c r="CG1744" s="2">
        <v>42600.486111111109</v>
      </c>
      <c r="CH1744" s="2">
        <v>42600.479166666664</v>
      </c>
      <c r="CI1744" t="s">
        <v>1186</v>
      </c>
      <c r="CJ1744" t="s">
        <v>3375</v>
      </c>
      <c r="CK1744">
        <v>1008.94073866</v>
      </c>
      <c r="CL1744">
        <v>22.4444444444444</v>
      </c>
      <c r="CM1744">
        <v>0</v>
      </c>
      <c r="CN1744">
        <v>70</v>
      </c>
      <c r="CO1744">
        <v>313</v>
      </c>
      <c r="CP1744">
        <v>1.5</v>
      </c>
      <c r="CQ1744">
        <v>3.5</v>
      </c>
      <c r="CR1744">
        <v>2.5</v>
      </c>
      <c r="CT1744" t="s">
        <v>3368</v>
      </c>
      <c r="CU1744" t="e">
        <v>#N/A</v>
      </c>
      <c r="CV1744" t="e">
        <v>#N/A</v>
      </c>
      <c r="CW1744" t="e">
        <v>#N/A</v>
      </c>
      <c r="CX1744" t="e">
        <v>#N/A</v>
      </c>
      <c r="CY1744" t="e">
        <v>#N/A</v>
      </c>
      <c r="CZ1744" t="e">
        <v>#N/A</v>
      </c>
      <c r="DA1744" t="e">
        <v>#N/A</v>
      </c>
      <c r="DB1744" t="e">
        <v>#N/A</v>
      </c>
    </row>
    <row r="1745" spans="1:106">
      <c r="D1745" s="3">
        <v>29</v>
      </c>
      <c r="E1745" s="1">
        <v>1</v>
      </c>
      <c r="F1745">
        <v>1</v>
      </c>
      <c r="G1745" t="s">
        <v>67</v>
      </c>
      <c r="H1745" t="s">
        <v>57</v>
      </c>
      <c r="I1745">
        <v>1</v>
      </c>
      <c r="BD1745" s="12">
        <v>42600</v>
      </c>
      <c r="BE1745" s="35">
        <v>0.485416666666668</v>
      </c>
      <c r="BF1745" s="15" t="str">
        <f t="shared" si="164"/>
        <v>18/08/2016 11:39</v>
      </c>
      <c r="BG1745" s="35">
        <f t="shared" si="168"/>
        <v>42600.486111111109</v>
      </c>
      <c r="BH1745" s="35">
        <f t="shared" si="165"/>
        <v>42600.479166666664</v>
      </c>
      <c r="BI1745" t="str">
        <f t="shared" si="166"/>
        <v>18/08/2016 11:40:00</v>
      </c>
      <c r="BJ1745" s="40" t="str">
        <f t="shared" si="167"/>
        <v>18/08/2016 11:30:00</v>
      </c>
      <c r="BK1745">
        <f>VLOOKUP($BI1745, [1]TableView_704030_20160816_20160!$D$2:$M$5095,3,FALSE)</f>
        <v>1008.94073866</v>
      </c>
      <c r="BL1745">
        <f>VLOOKUP($BI1745, [1]TableView_704030_20160816_20160!$D$2:$M$5095,8,FALSE)</f>
        <v>22.4444444444444</v>
      </c>
      <c r="BM1745">
        <f>VLOOKUP($BI1745, [1]TableView_704030_20160816_20160!$D$2:$M$5095,10,FALSE)</f>
        <v>0</v>
      </c>
      <c r="BN1745">
        <f>VLOOKUP($BI1745, [1]TableView_704030_20160816_20160!$D$2:$M$5095,4,FALSE)</f>
        <v>70</v>
      </c>
      <c r="BO1745">
        <f>VLOOKUP($BI1745, [1]TableView_704030_20160816_20160!$D$2:$M$5095,6,FALSE)</f>
        <v>313</v>
      </c>
      <c r="BP1745">
        <f>VLOOKUP($BI1745, [1]TableView_704030_20160816_20160!$D$2:$M$5095,7,FALSE)</f>
        <v>1.5</v>
      </c>
      <c r="BQ1745">
        <f>VLOOKUP($BI1745, [1]TableView_704030_20160816_20160!$D$2:$M$5095,2,FALSE)</f>
        <v>3.5</v>
      </c>
      <c r="BR1745">
        <f>VLOOKUP($BJ1745, [2]aacb8965d69cc6fd1cb3a5cae9e8ae7!$C$6:$F$853,4,FALSE)</f>
        <v>2.5</v>
      </c>
      <c r="BS1745"/>
      <c r="BT1745" t="str">
        <f t="shared" si="163"/>
        <v>18/08/2016 0</v>
      </c>
      <c r="BU1745" t="e">
        <f>VLOOKUP($BT1745, [3]Sheet1!$D$3:$T$89,4,FALSE)</f>
        <v>#N/A</v>
      </c>
      <c r="BV1745" t="e">
        <f>VLOOKUP($BT1745, [3]Sheet1!$D$3:$T$89,5,FALSE)</f>
        <v>#N/A</v>
      </c>
      <c r="BW1745" t="e">
        <f>VLOOKUP($BT1745, [3]Sheet1!$D$3:$T$89,8,FALSE)</f>
        <v>#N/A</v>
      </c>
      <c r="BX1745" t="e">
        <f>VLOOKUP($BT1745, [3]Sheet1!$D$3:$T$89,9,FALSE)</f>
        <v>#N/A</v>
      </c>
      <c r="BY1745" t="e">
        <f>VLOOKUP($BT1745, [3]Sheet1!$D$3:$T$89,12,FALSE)</f>
        <v>#N/A</v>
      </c>
      <c r="BZ1745" t="e">
        <f>VLOOKUP($BT1745, [3]Sheet1!$D$3:$T$89,13,FALSE)</f>
        <v>#N/A</v>
      </c>
      <c r="CA1745" t="e">
        <f>VLOOKUP($BT1745, [3]Sheet1!$D$3:$T$89,16,FALSE)</f>
        <v>#N/A</v>
      </c>
      <c r="CB1745" t="e">
        <f>VLOOKUP($BT1745, [3]Sheet1!$D$3:$T$89,17,FALSE)</f>
        <v>#N/A</v>
      </c>
      <c r="CD1745" s="12">
        <v>42600</v>
      </c>
      <c r="CE1745" s="2">
        <v>0.485416666666668</v>
      </c>
      <c r="CF1745" s="2" t="s">
        <v>3400</v>
      </c>
      <c r="CG1745" s="2">
        <v>42600.486111111109</v>
      </c>
      <c r="CH1745" s="2">
        <v>42600.479166666664</v>
      </c>
      <c r="CI1745" t="s">
        <v>1186</v>
      </c>
      <c r="CJ1745" t="s">
        <v>3375</v>
      </c>
      <c r="CK1745">
        <v>1008.94073866</v>
      </c>
      <c r="CL1745">
        <v>22.4444444444444</v>
      </c>
      <c r="CM1745">
        <v>0</v>
      </c>
      <c r="CN1745">
        <v>70</v>
      </c>
      <c r="CO1745">
        <v>313</v>
      </c>
      <c r="CP1745">
        <v>1.5</v>
      </c>
      <c r="CQ1745">
        <v>3.5</v>
      </c>
      <c r="CR1745">
        <v>2.5</v>
      </c>
      <c r="CT1745" t="s">
        <v>3368</v>
      </c>
      <c r="CU1745" t="e">
        <v>#N/A</v>
      </c>
      <c r="CV1745" t="e">
        <v>#N/A</v>
      </c>
      <c r="CW1745" t="e">
        <v>#N/A</v>
      </c>
      <c r="CX1745" t="e">
        <v>#N/A</v>
      </c>
      <c r="CY1745" t="e">
        <v>#N/A</v>
      </c>
      <c r="CZ1745" t="e">
        <v>#N/A</v>
      </c>
      <c r="DA1745" t="e">
        <v>#N/A</v>
      </c>
      <c r="DB1745" t="e">
        <v>#N/A</v>
      </c>
    </row>
    <row r="1746" spans="1:106">
      <c r="D1746" s="3">
        <v>30</v>
      </c>
      <c r="E1746" s="1">
        <v>1</v>
      </c>
      <c r="F1746">
        <v>4</v>
      </c>
      <c r="G1746" t="s">
        <v>91</v>
      </c>
      <c r="H1746" t="s">
        <v>57</v>
      </c>
      <c r="I1746">
        <v>6</v>
      </c>
      <c r="BD1746" s="12">
        <v>42600</v>
      </c>
      <c r="BE1746" s="35">
        <v>0.48611111111111299</v>
      </c>
      <c r="BF1746" s="15" t="str">
        <f t="shared" si="164"/>
        <v>18/08/2016 11:40</v>
      </c>
      <c r="BG1746" s="35">
        <f t="shared" si="168"/>
        <v>42600.486111111109</v>
      </c>
      <c r="BH1746" s="35">
        <f t="shared" si="165"/>
        <v>42600.479166666664</v>
      </c>
      <c r="BI1746" t="str">
        <f t="shared" si="166"/>
        <v>18/08/2016 11:40:00</v>
      </c>
      <c r="BJ1746" s="40" t="str">
        <f t="shared" si="167"/>
        <v>18/08/2016 11:30:00</v>
      </c>
      <c r="BK1746">
        <f>VLOOKUP($BI1746, [1]TableView_704030_20160816_20160!$D$2:$M$5095,3,FALSE)</f>
        <v>1008.94073866</v>
      </c>
      <c r="BL1746">
        <f>VLOOKUP($BI1746, [1]TableView_704030_20160816_20160!$D$2:$M$5095,8,FALSE)</f>
        <v>22.4444444444444</v>
      </c>
      <c r="BM1746">
        <f>VLOOKUP($BI1746, [1]TableView_704030_20160816_20160!$D$2:$M$5095,10,FALSE)</f>
        <v>0</v>
      </c>
      <c r="BN1746">
        <f>VLOOKUP($BI1746, [1]TableView_704030_20160816_20160!$D$2:$M$5095,4,FALSE)</f>
        <v>70</v>
      </c>
      <c r="BO1746">
        <f>VLOOKUP($BI1746, [1]TableView_704030_20160816_20160!$D$2:$M$5095,6,FALSE)</f>
        <v>313</v>
      </c>
      <c r="BP1746">
        <f>VLOOKUP($BI1746, [1]TableView_704030_20160816_20160!$D$2:$M$5095,7,FALSE)</f>
        <v>1.5</v>
      </c>
      <c r="BQ1746">
        <f>VLOOKUP($BI1746, [1]TableView_704030_20160816_20160!$D$2:$M$5095,2,FALSE)</f>
        <v>3.5</v>
      </c>
      <c r="BR1746">
        <f>VLOOKUP($BJ1746, [2]aacb8965d69cc6fd1cb3a5cae9e8ae7!$C$6:$F$853,4,FALSE)</f>
        <v>2.5</v>
      </c>
      <c r="BS1746"/>
      <c r="BT1746" t="str">
        <f t="shared" si="163"/>
        <v>18/08/2016 0</v>
      </c>
      <c r="BU1746" t="e">
        <f>VLOOKUP($BT1746, [3]Sheet1!$D$3:$T$89,4,FALSE)</f>
        <v>#N/A</v>
      </c>
      <c r="BV1746" t="e">
        <f>VLOOKUP($BT1746, [3]Sheet1!$D$3:$T$89,5,FALSE)</f>
        <v>#N/A</v>
      </c>
      <c r="BW1746" t="e">
        <f>VLOOKUP($BT1746, [3]Sheet1!$D$3:$T$89,8,FALSE)</f>
        <v>#N/A</v>
      </c>
      <c r="BX1746" t="e">
        <f>VLOOKUP($BT1746, [3]Sheet1!$D$3:$T$89,9,FALSE)</f>
        <v>#N/A</v>
      </c>
      <c r="BY1746" t="e">
        <f>VLOOKUP($BT1746, [3]Sheet1!$D$3:$T$89,12,FALSE)</f>
        <v>#N/A</v>
      </c>
      <c r="BZ1746" t="e">
        <f>VLOOKUP($BT1746, [3]Sheet1!$D$3:$T$89,13,FALSE)</f>
        <v>#N/A</v>
      </c>
      <c r="CA1746" t="e">
        <f>VLOOKUP($BT1746, [3]Sheet1!$D$3:$T$89,16,FALSE)</f>
        <v>#N/A</v>
      </c>
      <c r="CB1746" t="e">
        <f>VLOOKUP($BT1746, [3]Sheet1!$D$3:$T$89,17,FALSE)</f>
        <v>#N/A</v>
      </c>
      <c r="CD1746" s="12">
        <v>42600</v>
      </c>
      <c r="CE1746" s="2">
        <v>0.48611111111111299</v>
      </c>
      <c r="CF1746" s="2" t="s">
        <v>1138</v>
      </c>
      <c r="CG1746" s="2">
        <v>42600.486111111109</v>
      </c>
      <c r="CH1746" s="2">
        <v>42600.479166666664</v>
      </c>
      <c r="CI1746" t="s">
        <v>1186</v>
      </c>
      <c r="CJ1746" t="s">
        <v>3375</v>
      </c>
      <c r="CK1746">
        <v>1008.94073866</v>
      </c>
      <c r="CL1746">
        <v>22.4444444444444</v>
      </c>
      <c r="CM1746">
        <v>0</v>
      </c>
      <c r="CN1746">
        <v>70</v>
      </c>
      <c r="CO1746">
        <v>313</v>
      </c>
      <c r="CP1746">
        <v>1.5</v>
      </c>
      <c r="CQ1746">
        <v>3.5</v>
      </c>
      <c r="CR1746">
        <v>2.5</v>
      </c>
      <c r="CT1746" t="s">
        <v>3368</v>
      </c>
      <c r="CU1746" t="e">
        <v>#N/A</v>
      </c>
      <c r="CV1746" t="e">
        <v>#N/A</v>
      </c>
      <c r="CW1746" t="e">
        <v>#N/A</v>
      </c>
      <c r="CX1746" t="e">
        <v>#N/A</v>
      </c>
      <c r="CY1746" t="e">
        <v>#N/A</v>
      </c>
      <c r="CZ1746" t="e">
        <v>#N/A</v>
      </c>
      <c r="DA1746" t="e">
        <v>#N/A</v>
      </c>
      <c r="DB1746" t="e">
        <v>#N/A</v>
      </c>
    </row>
    <row r="1747" spans="1:106">
      <c r="BD1747" s="12">
        <v>42600</v>
      </c>
      <c r="BE1747" s="35">
        <v>0.48680555555555699</v>
      </c>
      <c r="BF1747" s="15" t="str">
        <f t="shared" si="164"/>
        <v>18/08/2016 11:41</v>
      </c>
      <c r="BG1747" s="35">
        <f t="shared" si="168"/>
        <v>42600.486111111109</v>
      </c>
      <c r="BH1747" s="35">
        <f t="shared" si="165"/>
        <v>42600.479166666664</v>
      </c>
      <c r="BI1747" t="str">
        <f t="shared" si="166"/>
        <v>18/08/2016 11:40:00</v>
      </c>
      <c r="BJ1747" s="40" t="str">
        <f t="shared" si="167"/>
        <v>18/08/2016 11:30:00</v>
      </c>
      <c r="BK1747">
        <f>VLOOKUP($BI1747, [1]TableView_704030_20160816_20160!$D$2:$M$5095,3,FALSE)</f>
        <v>1008.94073866</v>
      </c>
      <c r="BL1747">
        <f>VLOOKUP($BI1747, [1]TableView_704030_20160816_20160!$D$2:$M$5095,8,FALSE)</f>
        <v>22.4444444444444</v>
      </c>
      <c r="BM1747">
        <f>VLOOKUP($BI1747, [1]TableView_704030_20160816_20160!$D$2:$M$5095,10,FALSE)</f>
        <v>0</v>
      </c>
      <c r="BN1747">
        <f>VLOOKUP($BI1747, [1]TableView_704030_20160816_20160!$D$2:$M$5095,4,FALSE)</f>
        <v>70</v>
      </c>
      <c r="BO1747">
        <f>VLOOKUP($BI1747, [1]TableView_704030_20160816_20160!$D$2:$M$5095,6,FALSE)</f>
        <v>313</v>
      </c>
      <c r="BP1747">
        <f>VLOOKUP($BI1747, [1]TableView_704030_20160816_20160!$D$2:$M$5095,7,FALSE)</f>
        <v>1.5</v>
      </c>
      <c r="BQ1747">
        <f>VLOOKUP($BI1747, [1]TableView_704030_20160816_20160!$D$2:$M$5095,2,FALSE)</f>
        <v>3.5</v>
      </c>
      <c r="BR1747">
        <f>VLOOKUP($BJ1747, [2]aacb8965d69cc6fd1cb3a5cae9e8ae7!$C$6:$F$853,4,FALSE)</f>
        <v>2.5</v>
      </c>
      <c r="BS1747"/>
      <c r="BT1747" t="str">
        <f t="shared" si="163"/>
        <v>18/08/2016 0</v>
      </c>
      <c r="BU1747" t="e">
        <f>VLOOKUP($BT1747, [3]Sheet1!$D$3:$T$89,4,FALSE)</f>
        <v>#N/A</v>
      </c>
      <c r="BV1747" t="e">
        <f>VLOOKUP($BT1747, [3]Sheet1!$D$3:$T$89,5,FALSE)</f>
        <v>#N/A</v>
      </c>
      <c r="BW1747" t="e">
        <f>VLOOKUP($BT1747, [3]Sheet1!$D$3:$T$89,8,FALSE)</f>
        <v>#N/A</v>
      </c>
      <c r="BX1747" t="e">
        <f>VLOOKUP($BT1747, [3]Sheet1!$D$3:$T$89,9,FALSE)</f>
        <v>#N/A</v>
      </c>
      <c r="BY1747" t="e">
        <f>VLOOKUP($BT1747, [3]Sheet1!$D$3:$T$89,12,FALSE)</f>
        <v>#N/A</v>
      </c>
      <c r="BZ1747" t="e">
        <f>VLOOKUP($BT1747, [3]Sheet1!$D$3:$T$89,13,FALSE)</f>
        <v>#N/A</v>
      </c>
      <c r="CA1747" t="e">
        <f>VLOOKUP($BT1747, [3]Sheet1!$D$3:$T$89,16,FALSE)</f>
        <v>#N/A</v>
      </c>
      <c r="CB1747" t="e">
        <f>VLOOKUP($BT1747, [3]Sheet1!$D$3:$T$89,17,FALSE)</f>
        <v>#N/A</v>
      </c>
      <c r="CD1747" s="12">
        <v>42600</v>
      </c>
      <c r="CE1747" s="2">
        <v>0.48680555555555699</v>
      </c>
      <c r="CF1747" s="2" t="s">
        <v>3401</v>
      </c>
      <c r="CG1747" s="2">
        <v>42600.486111111109</v>
      </c>
      <c r="CH1747" s="2">
        <v>42600.479166666664</v>
      </c>
      <c r="CI1747" t="s">
        <v>1186</v>
      </c>
      <c r="CJ1747" t="s">
        <v>3375</v>
      </c>
      <c r="CK1747">
        <v>1008.94073866</v>
      </c>
      <c r="CL1747">
        <v>22.4444444444444</v>
      </c>
      <c r="CM1747">
        <v>0</v>
      </c>
      <c r="CN1747">
        <v>70</v>
      </c>
      <c r="CO1747">
        <v>313</v>
      </c>
      <c r="CP1747">
        <v>1.5</v>
      </c>
      <c r="CQ1747">
        <v>3.5</v>
      </c>
      <c r="CR1747">
        <v>2.5</v>
      </c>
      <c r="CT1747" t="s">
        <v>3368</v>
      </c>
      <c r="CU1747" t="e">
        <v>#N/A</v>
      </c>
      <c r="CV1747" t="e">
        <v>#N/A</v>
      </c>
      <c r="CW1747" t="e">
        <v>#N/A</v>
      </c>
      <c r="CX1747" t="e">
        <v>#N/A</v>
      </c>
      <c r="CY1747" t="e">
        <v>#N/A</v>
      </c>
      <c r="CZ1747" t="e">
        <v>#N/A</v>
      </c>
      <c r="DA1747" t="e">
        <v>#N/A</v>
      </c>
      <c r="DB1747" t="e">
        <v>#N/A</v>
      </c>
    </row>
    <row r="1748" spans="1:106" s="7" customFormat="1">
      <c r="B1748" s="16"/>
      <c r="D1748" s="9"/>
      <c r="E1748" s="8"/>
      <c r="L1748" s="8"/>
      <c r="S1748" s="8"/>
      <c r="Z1748" s="8"/>
      <c r="AG1748" s="8"/>
      <c r="AN1748" s="8"/>
      <c r="AT1748" s="21"/>
      <c r="BD1748" s="12">
        <v>42600</v>
      </c>
      <c r="BE1748" s="35">
        <v>0.48750000000000199</v>
      </c>
      <c r="BF1748" s="15" t="str">
        <f t="shared" si="164"/>
        <v>18/08/2016 11:42</v>
      </c>
      <c r="BG1748" s="35">
        <f t="shared" si="168"/>
        <v>42600.486111111109</v>
      </c>
      <c r="BH1748" s="35">
        <f t="shared" si="165"/>
        <v>42600.479166666664</v>
      </c>
      <c r="BI1748" t="str">
        <f t="shared" si="166"/>
        <v>18/08/2016 11:40:00</v>
      </c>
      <c r="BJ1748" s="40" t="str">
        <f t="shared" si="167"/>
        <v>18/08/2016 11:30:00</v>
      </c>
      <c r="BK1748">
        <f>VLOOKUP($BI1748, [1]TableView_704030_20160816_20160!$D$2:$M$5095,3,FALSE)</f>
        <v>1008.94073866</v>
      </c>
      <c r="BL1748">
        <f>VLOOKUP($BI1748, [1]TableView_704030_20160816_20160!$D$2:$M$5095,8,FALSE)</f>
        <v>22.4444444444444</v>
      </c>
      <c r="BM1748">
        <f>VLOOKUP($BI1748, [1]TableView_704030_20160816_20160!$D$2:$M$5095,10,FALSE)</f>
        <v>0</v>
      </c>
      <c r="BN1748">
        <f>VLOOKUP($BI1748, [1]TableView_704030_20160816_20160!$D$2:$M$5095,4,FALSE)</f>
        <v>70</v>
      </c>
      <c r="BO1748">
        <f>VLOOKUP($BI1748, [1]TableView_704030_20160816_20160!$D$2:$M$5095,6,FALSE)</f>
        <v>313</v>
      </c>
      <c r="BP1748">
        <f>VLOOKUP($BI1748, [1]TableView_704030_20160816_20160!$D$2:$M$5095,7,FALSE)</f>
        <v>1.5</v>
      </c>
      <c r="BQ1748">
        <f>VLOOKUP($BI1748, [1]TableView_704030_20160816_20160!$D$2:$M$5095,2,FALSE)</f>
        <v>3.5</v>
      </c>
      <c r="BR1748">
        <f>VLOOKUP($BJ1748, [2]aacb8965d69cc6fd1cb3a5cae9e8ae7!$C$6:$F$853,4,FALSE)</f>
        <v>2.5</v>
      </c>
      <c r="BT1748" t="str">
        <f t="shared" si="163"/>
        <v>18/08/2016 0</v>
      </c>
      <c r="BU1748" t="e">
        <f>VLOOKUP($BT1748, [3]Sheet1!$D$3:$T$89,4,FALSE)</f>
        <v>#N/A</v>
      </c>
      <c r="BV1748" t="e">
        <f>VLOOKUP($BT1748, [3]Sheet1!$D$3:$T$89,5,FALSE)</f>
        <v>#N/A</v>
      </c>
      <c r="BW1748" t="e">
        <f>VLOOKUP($BT1748, [3]Sheet1!$D$3:$T$89,8,FALSE)</f>
        <v>#N/A</v>
      </c>
      <c r="BX1748" t="e">
        <f>VLOOKUP($BT1748, [3]Sheet1!$D$3:$T$89,9,FALSE)</f>
        <v>#N/A</v>
      </c>
      <c r="BY1748" t="e">
        <f>VLOOKUP($BT1748, [3]Sheet1!$D$3:$T$89,12,FALSE)</f>
        <v>#N/A</v>
      </c>
      <c r="BZ1748" t="e">
        <f>VLOOKUP($BT1748, [3]Sheet1!$D$3:$T$89,13,FALSE)</f>
        <v>#N/A</v>
      </c>
      <c r="CA1748" t="e">
        <f>VLOOKUP($BT1748, [3]Sheet1!$D$3:$T$89,16,FALSE)</f>
        <v>#N/A</v>
      </c>
      <c r="CB1748" t="e">
        <f>VLOOKUP($BT1748, [3]Sheet1!$D$3:$T$89,17,FALSE)</f>
        <v>#N/A</v>
      </c>
      <c r="CD1748" s="36">
        <v>42600</v>
      </c>
      <c r="CE1748" s="42">
        <v>0.48750000000000199</v>
      </c>
      <c r="CF1748" s="42" t="s">
        <v>3402</v>
      </c>
      <c r="CG1748" s="42">
        <v>42600.486111111109</v>
      </c>
      <c r="CH1748" s="42">
        <v>42600.479166666664</v>
      </c>
      <c r="CI1748" s="7" t="s">
        <v>1186</v>
      </c>
      <c r="CJ1748" s="7" t="s">
        <v>3375</v>
      </c>
      <c r="CK1748" s="7">
        <v>1008.94073866</v>
      </c>
      <c r="CL1748" s="7">
        <v>22.4444444444444</v>
      </c>
      <c r="CM1748" s="7">
        <v>0</v>
      </c>
      <c r="CN1748" s="7">
        <v>70</v>
      </c>
      <c r="CO1748" s="7">
        <v>313</v>
      </c>
      <c r="CP1748" s="7">
        <v>1.5</v>
      </c>
      <c r="CQ1748" s="7">
        <v>3.5</v>
      </c>
      <c r="CR1748" s="7">
        <v>2.5</v>
      </c>
      <c r="CT1748" s="7" t="s">
        <v>3368</v>
      </c>
      <c r="CU1748" s="7" t="e">
        <v>#N/A</v>
      </c>
      <c r="CV1748" s="7" t="e">
        <v>#N/A</v>
      </c>
      <c r="CW1748" s="7" t="e">
        <v>#N/A</v>
      </c>
      <c r="CX1748" s="7" t="e">
        <v>#N/A</v>
      </c>
      <c r="CY1748" s="7" t="e">
        <v>#N/A</v>
      </c>
      <c r="CZ1748" s="7" t="e">
        <v>#N/A</v>
      </c>
      <c r="DA1748" s="7" t="e">
        <v>#N/A</v>
      </c>
      <c r="DB1748" s="7" t="e">
        <v>#N/A</v>
      </c>
    </row>
    <row r="1749" spans="1:106">
      <c r="A1749" t="s">
        <v>0</v>
      </c>
      <c r="B1749" s="17" t="s">
        <v>120</v>
      </c>
      <c r="C1749" s="10"/>
      <c r="D1749" s="11">
        <v>0</v>
      </c>
      <c r="E1749" s="1">
        <v>1</v>
      </c>
      <c r="F1749" s="15">
        <v>9</v>
      </c>
      <c r="G1749" s="15" t="s">
        <v>194</v>
      </c>
      <c r="BD1749" s="12">
        <v>42600</v>
      </c>
      <c r="BE1749" s="35">
        <v>0.57291666666666663</v>
      </c>
      <c r="BF1749" s="15" t="str">
        <f t="shared" si="164"/>
        <v>18/08/2016 13:45</v>
      </c>
      <c r="BG1749" s="35">
        <f t="shared" si="168"/>
        <v>42600.576388888891</v>
      </c>
      <c r="BH1749" s="35">
        <f t="shared" si="165"/>
        <v>42600.583333333336</v>
      </c>
      <c r="BI1749" t="str">
        <f t="shared" si="166"/>
        <v>18/08/2016 13:50:00</v>
      </c>
      <c r="BJ1749" s="40" t="str">
        <f t="shared" si="167"/>
        <v>18/08/2016 14:00:00</v>
      </c>
      <c r="BK1749">
        <f>VLOOKUP($BI1749, [1]TableView_704030_20160816_20160!$D$2:$M$5095,3,FALSE)</f>
        <v>1008.1280053</v>
      </c>
      <c r="BL1749">
        <f>VLOOKUP($BI1749, [1]TableView_704030_20160816_20160!$D$2:$M$5095,8,FALSE)</f>
        <v>25.8888888888889</v>
      </c>
      <c r="BM1749">
        <f>VLOOKUP($BI1749, [1]TableView_704030_20160816_20160!$D$2:$M$5095,10,FALSE)</f>
        <v>0</v>
      </c>
      <c r="BN1749">
        <f>VLOOKUP($BI1749, [1]TableView_704030_20160816_20160!$D$2:$M$5095,4,FALSE)</f>
        <v>54</v>
      </c>
      <c r="BO1749">
        <f>VLOOKUP($BI1749, [1]TableView_704030_20160816_20160!$D$2:$M$5095,6,FALSE)</f>
        <v>261</v>
      </c>
      <c r="BP1749">
        <f>VLOOKUP($BI1749, [1]TableView_704030_20160816_20160!$D$2:$M$5095,7,FALSE)</f>
        <v>0.7</v>
      </c>
      <c r="BQ1749">
        <f>VLOOKUP($BI1749, [1]TableView_704030_20160816_20160!$D$2:$M$5095,2,FALSE)</f>
        <v>2.6</v>
      </c>
      <c r="BR1749">
        <f>VLOOKUP($BJ1749, [2]aacb8965d69cc6fd1cb3a5cae9e8ae7!$C$6:$F$853,4,FALSE)</f>
        <v>3.7</v>
      </c>
      <c r="BS1749"/>
      <c r="BT1749" t="str">
        <f t="shared" si="163"/>
        <v>18/08/2016 0</v>
      </c>
      <c r="BU1749" t="e">
        <f>VLOOKUP($BT1749, [3]Sheet1!$D$3:$T$89,4,FALSE)</f>
        <v>#N/A</v>
      </c>
      <c r="BV1749" t="e">
        <f>VLOOKUP($BT1749, [3]Sheet1!$D$3:$T$89,5,FALSE)</f>
        <v>#N/A</v>
      </c>
      <c r="BW1749" t="e">
        <f>VLOOKUP($BT1749, [3]Sheet1!$D$3:$T$89,8,FALSE)</f>
        <v>#N/A</v>
      </c>
      <c r="BX1749" t="e">
        <f>VLOOKUP($BT1749, [3]Sheet1!$D$3:$T$89,9,FALSE)</f>
        <v>#N/A</v>
      </c>
      <c r="BY1749" t="e">
        <f>VLOOKUP($BT1749, [3]Sheet1!$D$3:$T$89,12,FALSE)</f>
        <v>#N/A</v>
      </c>
      <c r="BZ1749" t="e">
        <f>VLOOKUP($BT1749, [3]Sheet1!$D$3:$T$89,13,FALSE)</f>
        <v>#N/A</v>
      </c>
      <c r="CA1749" t="e">
        <f>VLOOKUP($BT1749, [3]Sheet1!$D$3:$T$89,16,FALSE)</f>
        <v>#N/A</v>
      </c>
      <c r="CB1749" t="e">
        <f>VLOOKUP($BT1749, [3]Sheet1!$D$3:$T$89,17,FALSE)</f>
        <v>#N/A</v>
      </c>
      <c r="CD1749" s="12">
        <v>42600</v>
      </c>
      <c r="CE1749" s="2">
        <v>0.57291666666666663</v>
      </c>
      <c r="CF1749" s="2" t="s">
        <v>3403</v>
      </c>
      <c r="CG1749" s="2">
        <v>42600.576388888891</v>
      </c>
      <c r="CH1749" s="2">
        <v>42600.583333333336</v>
      </c>
      <c r="CI1749" t="s">
        <v>3404</v>
      </c>
      <c r="CJ1749" t="s">
        <v>3405</v>
      </c>
      <c r="CK1749">
        <v>1008.1280053</v>
      </c>
      <c r="CL1749">
        <v>25.8888888888889</v>
      </c>
      <c r="CM1749">
        <v>0</v>
      </c>
      <c r="CN1749">
        <v>54</v>
      </c>
      <c r="CO1749">
        <v>261</v>
      </c>
      <c r="CP1749">
        <v>0.7</v>
      </c>
      <c r="CQ1749">
        <v>2.6</v>
      </c>
      <c r="CR1749">
        <v>3.7</v>
      </c>
      <c r="CT1749" t="s">
        <v>3368</v>
      </c>
      <c r="CU1749" t="e">
        <v>#N/A</v>
      </c>
      <c r="CV1749" t="e">
        <v>#N/A</v>
      </c>
      <c r="CW1749" t="e">
        <v>#N/A</v>
      </c>
      <c r="CX1749" t="e">
        <v>#N/A</v>
      </c>
      <c r="CY1749" t="e">
        <v>#N/A</v>
      </c>
      <c r="CZ1749" t="e">
        <v>#N/A</v>
      </c>
      <c r="DA1749" t="e">
        <v>#N/A</v>
      </c>
      <c r="DB1749" t="e">
        <v>#N/A</v>
      </c>
    </row>
    <row r="1750" spans="1:106">
      <c r="A1750" t="s">
        <v>1</v>
      </c>
      <c r="B1750" s="18">
        <v>0.57291666666666663</v>
      </c>
      <c r="D1750" s="3">
        <v>1</v>
      </c>
      <c r="E1750" s="1">
        <v>1</v>
      </c>
      <c r="F1750" s="15">
        <v>9</v>
      </c>
      <c r="G1750" s="15" t="s">
        <v>194</v>
      </c>
      <c r="L1750" s="1">
        <v>1</v>
      </c>
      <c r="M1750">
        <v>8</v>
      </c>
      <c r="N1750" t="s">
        <v>34</v>
      </c>
      <c r="S1750" s="1">
        <v>1</v>
      </c>
      <c r="T1750">
        <v>4</v>
      </c>
      <c r="U1750" t="s">
        <v>207</v>
      </c>
      <c r="V1750" t="s">
        <v>57</v>
      </c>
      <c r="W1750">
        <v>1</v>
      </c>
      <c r="BD1750" s="12">
        <v>42600</v>
      </c>
      <c r="BE1750" s="35">
        <v>0.57361111111111118</v>
      </c>
      <c r="BF1750" s="15" t="str">
        <f t="shared" si="164"/>
        <v>18/08/2016 13:46</v>
      </c>
      <c r="BG1750" s="35">
        <f t="shared" si="168"/>
        <v>42600.576388888891</v>
      </c>
      <c r="BH1750" s="35">
        <f t="shared" si="165"/>
        <v>42600.583333333336</v>
      </c>
      <c r="BI1750" t="str">
        <f t="shared" si="166"/>
        <v>18/08/2016 13:50:00</v>
      </c>
      <c r="BJ1750" s="40" t="str">
        <f t="shared" si="167"/>
        <v>18/08/2016 14:00:00</v>
      </c>
      <c r="BK1750">
        <f>VLOOKUP($BI1750, [1]TableView_704030_20160816_20160!$D$2:$M$5095,3,FALSE)</f>
        <v>1008.1280053</v>
      </c>
      <c r="BL1750">
        <f>VLOOKUP($BI1750, [1]TableView_704030_20160816_20160!$D$2:$M$5095,8,FALSE)</f>
        <v>25.8888888888889</v>
      </c>
      <c r="BM1750">
        <f>VLOOKUP($BI1750, [1]TableView_704030_20160816_20160!$D$2:$M$5095,10,FALSE)</f>
        <v>0</v>
      </c>
      <c r="BN1750">
        <f>VLOOKUP($BI1750, [1]TableView_704030_20160816_20160!$D$2:$M$5095,4,FALSE)</f>
        <v>54</v>
      </c>
      <c r="BO1750">
        <f>VLOOKUP($BI1750, [1]TableView_704030_20160816_20160!$D$2:$M$5095,6,FALSE)</f>
        <v>261</v>
      </c>
      <c r="BP1750">
        <f>VLOOKUP($BI1750, [1]TableView_704030_20160816_20160!$D$2:$M$5095,7,FALSE)</f>
        <v>0.7</v>
      </c>
      <c r="BQ1750">
        <f>VLOOKUP($BI1750, [1]TableView_704030_20160816_20160!$D$2:$M$5095,2,FALSE)</f>
        <v>2.6</v>
      </c>
      <c r="BR1750">
        <f>VLOOKUP($BJ1750, [2]aacb8965d69cc6fd1cb3a5cae9e8ae7!$C$6:$F$853,4,FALSE)</f>
        <v>3.7</v>
      </c>
      <c r="BS1750"/>
      <c r="BT1750" t="str">
        <f t="shared" ref="BT1750:BT1813" si="169">TEXT(BD1750,"dd/mm/yyyy ")&amp;TEXT(BS1750, "d")</f>
        <v>18/08/2016 0</v>
      </c>
      <c r="BU1750" t="e">
        <f>VLOOKUP($BT1750, [3]Sheet1!$D$3:$T$89,4,FALSE)</f>
        <v>#N/A</v>
      </c>
      <c r="BV1750" t="e">
        <f>VLOOKUP($BT1750, [3]Sheet1!$D$3:$T$89,5,FALSE)</f>
        <v>#N/A</v>
      </c>
      <c r="BW1750" t="e">
        <f>VLOOKUP($BT1750, [3]Sheet1!$D$3:$T$89,8,FALSE)</f>
        <v>#N/A</v>
      </c>
      <c r="BX1750" t="e">
        <f>VLOOKUP($BT1750, [3]Sheet1!$D$3:$T$89,9,FALSE)</f>
        <v>#N/A</v>
      </c>
      <c r="BY1750" t="e">
        <f>VLOOKUP($BT1750, [3]Sheet1!$D$3:$T$89,12,FALSE)</f>
        <v>#N/A</v>
      </c>
      <c r="BZ1750" t="e">
        <f>VLOOKUP($BT1750, [3]Sheet1!$D$3:$T$89,13,FALSE)</f>
        <v>#N/A</v>
      </c>
      <c r="CA1750" t="e">
        <f>VLOOKUP($BT1750, [3]Sheet1!$D$3:$T$89,16,FALSE)</f>
        <v>#N/A</v>
      </c>
      <c r="CB1750" t="e">
        <f>VLOOKUP($BT1750, [3]Sheet1!$D$3:$T$89,17,FALSE)</f>
        <v>#N/A</v>
      </c>
      <c r="CD1750" s="12">
        <v>42600</v>
      </c>
      <c r="CE1750" s="2">
        <v>0.57361111111111118</v>
      </c>
      <c r="CF1750" s="2" t="s">
        <v>3406</v>
      </c>
      <c r="CG1750" s="2">
        <v>42600.576388888891</v>
      </c>
      <c r="CH1750" s="2">
        <v>42600.583333333336</v>
      </c>
      <c r="CI1750" t="s">
        <v>3404</v>
      </c>
      <c r="CJ1750" t="s">
        <v>3405</v>
      </c>
      <c r="CK1750">
        <v>1008.1280053</v>
      </c>
      <c r="CL1750">
        <v>25.8888888888889</v>
      </c>
      <c r="CM1750">
        <v>0</v>
      </c>
      <c r="CN1750">
        <v>54</v>
      </c>
      <c r="CO1750">
        <v>261</v>
      </c>
      <c r="CP1750">
        <v>0.7</v>
      </c>
      <c r="CQ1750">
        <v>2.6</v>
      </c>
      <c r="CR1750">
        <v>3.7</v>
      </c>
      <c r="CT1750" t="s">
        <v>3368</v>
      </c>
      <c r="CU1750" t="e">
        <v>#N/A</v>
      </c>
      <c r="CV1750" t="e">
        <v>#N/A</v>
      </c>
      <c r="CW1750" t="e">
        <v>#N/A</v>
      </c>
      <c r="CX1750" t="e">
        <v>#N/A</v>
      </c>
      <c r="CY1750" t="e">
        <v>#N/A</v>
      </c>
      <c r="CZ1750" t="e">
        <v>#N/A</v>
      </c>
      <c r="DA1750" t="e">
        <v>#N/A</v>
      </c>
      <c r="DB1750" t="e">
        <v>#N/A</v>
      </c>
    </row>
    <row r="1751" spans="1:106">
      <c r="A1751" t="s">
        <v>2</v>
      </c>
      <c r="B1751" s="17" t="s">
        <v>859</v>
      </c>
      <c r="D1751" s="3">
        <v>2</v>
      </c>
      <c r="E1751" s="1">
        <v>1</v>
      </c>
      <c r="F1751" s="15">
        <v>8</v>
      </c>
      <c r="G1751" s="15" t="s">
        <v>65</v>
      </c>
      <c r="H1751" t="s">
        <v>57</v>
      </c>
      <c r="I1751">
        <v>1</v>
      </c>
      <c r="L1751" s="1">
        <v>1</v>
      </c>
      <c r="M1751">
        <v>8</v>
      </c>
      <c r="N1751" t="s">
        <v>34</v>
      </c>
      <c r="BD1751" s="12">
        <v>42600</v>
      </c>
      <c r="BE1751" s="35">
        <v>0.57430555555555596</v>
      </c>
      <c r="BF1751" s="15" t="str">
        <f t="shared" si="164"/>
        <v>18/08/2016 13:47</v>
      </c>
      <c r="BG1751" s="35">
        <f t="shared" si="168"/>
        <v>42600.576388888891</v>
      </c>
      <c r="BH1751" s="35">
        <f t="shared" si="165"/>
        <v>42600.583333333336</v>
      </c>
      <c r="BI1751" t="str">
        <f t="shared" si="166"/>
        <v>18/08/2016 13:50:00</v>
      </c>
      <c r="BJ1751" s="40" t="str">
        <f t="shared" si="167"/>
        <v>18/08/2016 14:00:00</v>
      </c>
      <c r="BK1751">
        <f>VLOOKUP($BI1751, [1]TableView_704030_20160816_20160!$D$2:$M$5095,3,FALSE)</f>
        <v>1008.1280053</v>
      </c>
      <c r="BL1751">
        <f>VLOOKUP($BI1751, [1]TableView_704030_20160816_20160!$D$2:$M$5095,8,FALSE)</f>
        <v>25.8888888888889</v>
      </c>
      <c r="BM1751">
        <f>VLOOKUP($BI1751, [1]TableView_704030_20160816_20160!$D$2:$M$5095,10,FALSE)</f>
        <v>0</v>
      </c>
      <c r="BN1751">
        <f>VLOOKUP($BI1751, [1]TableView_704030_20160816_20160!$D$2:$M$5095,4,FALSE)</f>
        <v>54</v>
      </c>
      <c r="BO1751">
        <f>VLOOKUP($BI1751, [1]TableView_704030_20160816_20160!$D$2:$M$5095,6,FALSE)</f>
        <v>261</v>
      </c>
      <c r="BP1751">
        <f>VLOOKUP($BI1751, [1]TableView_704030_20160816_20160!$D$2:$M$5095,7,FALSE)</f>
        <v>0.7</v>
      </c>
      <c r="BQ1751">
        <f>VLOOKUP($BI1751, [1]TableView_704030_20160816_20160!$D$2:$M$5095,2,FALSE)</f>
        <v>2.6</v>
      </c>
      <c r="BR1751">
        <f>VLOOKUP($BJ1751, [2]aacb8965d69cc6fd1cb3a5cae9e8ae7!$C$6:$F$853,4,FALSE)</f>
        <v>3.7</v>
      </c>
      <c r="BS1751"/>
      <c r="BT1751" t="str">
        <f t="shared" si="169"/>
        <v>18/08/2016 0</v>
      </c>
      <c r="BU1751" t="e">
        <f>VLOOKUP($BT1751, [3]Sheet1!$D$3:$T$89,4,FALSE)</f>
        <v>#N/A</v>
      </c>
      <c r="BV1751" t="e">
        <f>VLOOKUP($BT1751, [3]Sheet1!$D$3:$T$89,5,FALSE)</f>
        <v>#N/A</v>
      </c>
      <c r="BW1751" t="e">
        <f>VLOOKUP($BT1751, [3]Sheet1!$D$3:$T$89,8,FALSE)</f>
        <v>#N/A</v>
      </c>
      <c r="BX1751" t="e">
        <f>VLOOKUP($BT1751, [3]Sheet1!$D$3:$T$89,9,FALSE)</f>
        <v>#N/A</v>
      </c>
      <c r="BY1751" t="e">
        <f>VLOOKUP($BT1751, [3]Sheet1!$D$3:$T$89,12,FALSE)</f>
        <v>#N/A</v>
      </c>
      <c r="BZ1751" t="e">
        <f>VLOOKUP($BT1751, [3]Sheet1!$D$3:$T$89,13,FALSE)</f>
        <v>#N/A</v>
      </c>
      <c r="CA1751" t="e">
        <f>VLOOKUP($BT1751, [3]Sheet1!$D$3:$T$89,16,FALSE)</f>
        <v>#N/A</v>
      </c>
      <c r="CB1751" t="e">
        <f>VLOOKUP($BT1751, [3]Sheet1!$D$3:$T$89,17,FALSE)</f>
        <v>#N/A</v>
      </c>
      <c r="CD1751" s="12">
        <v>42600</v>
      </c>
      <c r="CE1751" s="2">
        <v>0.57430555555555596</v>
      </c>
      <c r="CF1751" s="2" t="s">
        <v>3407</v>
      </c>
      <c r="CG1751" s="2">
        <v>42600.576388888891</v>
      </c>
      <c r="CH1751" s="2">
        <v>42600.583333333336</v>
      </c>
      <c r="CI1751" t="s">
        <v>3404</v>
      </c>
      <c r="CJ1751" t="s">
        <v>3405</v>
      </c>
      <c r="CK1751">
        <v>1008.1280053</v>
      </c>
      <c r="CL1751">
        <v>25.8888888888889</v>
      </c>
      <c r="CM1751">
        <v>0</v>
      </c>
      <c r="CN1751">
        <v>54</v>
      </c>
      <c r="CO1751">
        <v>261</v>
      </c>
      <c r="CP1751">
        <v>0.7</v>
      </c>
      <c r="CQ1751">
        <v>2.6</v>
      </c>
      <c r="CR1751">
        <v>3.7</v>
      </c>
      <c r="CT1751" t="s">
        <v>3368</v>
      </c>
      <c r="CU1751" t="e">
        <v>#N/A</v>
      </c>
      <c r="CV1751" t="e">
        <v>#N/A</v>
      </c>
      <c r="CW1751" t="e">
        <v>#N/A</v>
      </c>
      <c r="CX1751" t="e">
        <v>#N/A</v>
      </c>
      <c r="CY1751" t="e">
        <v>#N/A</v>
      </c>
      <c r="CZ1751" t="e">
        <v>#N/A</v>
      </c>
      <c r="DA1751" t="e">
        <v>#N/A</v>
      </c>
      <c r="DB1751" t="e">
        <v>#N/A</v>
      </c>
    </row>
    <row r="1752" spans="1:106">
      <c r="A1752" t="s">
        <v>3</v>
      </c>
      <c r="B1752" s="17" t="s">
        <v>25</v>
      </c>
      <c r="D1752" s="3">
        <v>3</v>
      </c>
      <c r="E1752" s="1">
        <v>1</v>
      </c>
      <c r="F1752" s="15">
        <v>8</v>
      </c>
      <c r="G1752" s="15" t="s">
        <v>65</v>
      </c>
      <c r="H1752" t="s">
        <v>57</v>
      </c>
      <c r="I1752">
        <v>1</v>
      </c>
      <c r="L1752" s="1">
        <v>1</v>
      </c>
      <c r="M1752">
        <v>8</v>
      </c>
      <c r="N1752" t="s">
        <v>34</v>
      </c>
      <c r="BD1752" s="12">
        <v>42600</v>
      </c>
      <c r="BE1752" s="35">
        <v>0.57499999999999996</v>
      </c>
      <c r="BF1752" s="15" t="str">
        <f t="shared" si="164"/>
        <v>18/08/2016 13:48</v>
      </c>
      <c r="BG1752" s="35">
        <f t="shared" si="168"/>
        <v>42600.576388888891</v>
      </c>
      <c r="BH1752" s="35">
        <f t="shared" si="165"/>
        <v>42600.583333333336</v>
      </c>
      <c r="BI1752" t="str">
        <f t="shared" si="166"/>
        <v>18/08/2016 13:50:00</v>
      </c>
      <c r="BJ1752" s="40" t="str">
        <f t="shared" si="167"/>
        <v>18/08/2016 14:00:00</v>
      </c>
      <c r="BK1752">
        <f>VLOOKUP($BI1752, [1]TableView_704030_20160816_20160!$D$2:$M$5095,3,FALSE)</f>
        <v>1008.1280053</v>
      </c>
      <c r="BL1752">
        <f>VLOOKUP($BI1752, [1]TableView_704030_20160816_20160!$D$2:$M$5095,8,FALSE)</f>
        <v>25.8888888888889</v>
      </c>
      <c r="BM1752">
        <f>VLOOKUP($BI1752, [1]TableView_704030_20160816_20160!$D$2:$M$5095,10,FALSE)</f>
        <v>0</v>
      </c>
      <c r="BN1752">
        <f>VLOOKUP($BI1752, [1]TableView_704030_20160816_20160!$D$2:$M$5095,4,FALSE)</f>
        <v>54</v>
      </c>
      <c r="BO1752">
        <f>VLOOKUP($BI1752, [1]TableView_704030_20160816_20160!$D$2:$M$5095,6,FALSE)</f>
        <v>261</v>
      </c>
      <c r="BP1752">
        <f>VLOOKUP($BI1752, [1]TableView_704030_20160816_20160!$D$2:$M$5095,7,FALSE)</f>
        <v>0.7</v>
      </c>
      <c r="BQ1752">
        <f>VLOOKUP($BI1752, [1]TableView_704030_20160816_20160!$D$2:$M$5095,2,FALSE)</f>
        <v>2.6</v>
      </c>
      <c r="BR1752">
        <f>VLOOKUP($BJ1752, [2]aacb8965d69cc6fd1cb3a5cae9e8ae7!$C$6:$F$853,4,FALSE)</f>
        <v>3.7</v>
      </c>
      <c r="BS1752"/>
      <c r="BT1752" t="str">
        <f t="shared" si="169"/>
        <v>18/08/2016 0</v>
      </c>
      <c r="BU1752" t="e">
        <f>VLOOKUP($BT1752, [3]Sheet1!$D$3:$T$89,4,FALSE)</f>
        <v>#N/A</v>
      </c>
      <c r="BV1752" t="e">
        <f>VLOOKUP($BT1752, [3]Sheet1!$D$3:$T$89,5,FALSE)</f>
        <v>#N/A</v>
      </c>
      <c r="BW1752" t="e">
        <f>VLOOKUP($BT1752, [3]Sheet1!$D$3:$T$89,8,FALSE)</f>
        <v>#N/A</v>
      </c>
      <c r="BX1752" t="e">
        <f>VLOOKUP($BT1752, [3]Sheet1!$D$3:$T$89,9,FALSE)</f>
        <v>#N/A</v>
      </c>
      <c r="BY1752" t="e">
        <f>VLOOKUP($BT1752, [3]Sheet1!$D$3:$T$89,12,FALSE)</f>
        <v>#N/A</v>
      </c>
      <c r="BZ1752" t="e">
        <f>VLOOKUP($BT1752, [3]Sheet1!$D$3:$T$89,13,FALSE)</f>
        <v>#N/A</v>
      </c>
      <c r="CA1752" t="e">
        <f>VLOOKUP($BT1752, [3]Sheet1!$D$3:$T$89,16,FALSE)</f>
        <v>#N/A</v>
      </c>
      <c r="CB1752" t="e">
        <f>VLOOKUP($BT1752, [3]Sheet1!$D$3:$T$89,17,FALSE)</f>
        <v>#N/A</v>
      </c>
      <c r="CD1752" s="12">
        <v>42600</v>
      </c>
      <c r="CE1752" s="2">
        <v>0.57499999999999996</v>
      </c>
      <c r="CF1752" s="2" t="s">
        <v>3408</v>
      </c>
      <c r="CG1752" s="2">
        <v>42600.576388888891</v>
      </c>
      <c r="CH1752" s="2">
        <v>42600.583333333336</v>
      </c>
      <c r="CI1752" t="s">
        <v>3404</v>
      </c>
      <c r="CJ1752" t="s">
        <v>3405</v>
      </c>
      <c r="CK1752">
        <v>1008.1280053</v>
      </c>
      <c r="CL1752">
        <v>25.8888888888889</v>
      </c>
      <c r="CM1752">
        <v>0</v>
      </c>
      <c r="CN1752">
        <v>54</v>
      </c>
      <c r="CO1752">
        <v>261</v>
      </c>
      <c r="CP1752">
        <v>0.7</v>
      </c>
      <c r="CQ1752">
        <v>2.6</v>
      </c>
      <c r="CR1752">
        <v>3.7</v>
      </c>
      <c r="CT1752" t="s">
        <v>3368</v>
      </c>
      <c r="CU1752" t="e">
        <v>#N/A</v>
      </c>
      <c r="CV1752" t="e">
        <v>#N/A</v>
      </c>
      <c r="CW1752" t="e">
        <v>#N/A</v>
      </c>
      <c r="CX1752" t="e">
        <v>#N/A</v>
      </c>
      <c r="CY1752" t="e">
        <v>#N/A</v>
      </c>
      <c r="CZ1752" t="e">
        <v>#N/A</v>
      </c>
      <c r="DA1752" t="e">
        <v>#N/A</v>
      </c>
      <c r="DB1752" t="e">
        <v>#N/A</v>
      </c>
    </row>
    <row r="1753" spans="1:106">
      <c r="A1753" t="s">
        <v>4</v>
      </c>
      <c r="B1753" s="17" t="s">
        <v>22</v>
      </c>
      <c r="D1753" s="3">
        <v>4</v>
      </c>
      <c r="E1753" s="1">
        <v>1</v>
      </c>
      <c r="F1753" s="15">
        <v>8</v>
      </c>
      <c r="G1753" s="15" t="s">
        <v>65</v>
      </c>
      <c r="H1753" t="s">
        <v>57</v>
      </c>
      <c r="I1753">
        <v>1</v>
      </c>
      <c r="L1753" s="1">
        <v>1</v>
      </c>
      <c r="M1753">
        <v>8</v>
      </c>
      <c r="N1753" t="s">
        <v>34</v>
      </c>
      <c r="BD1753" s="12">
        <v>42600</v>
      </c>
      <c r="BE1753" s="35">
        <v>0.57569444444444495</v>
      </c>
      <c r="BF1753" s="15" t="str">
        <f t="shared" si="164"/>
        <v>18/08/2016 13:49</v>
      </c>
      <c r="BG1753" s="35">
        <f t="shared" si="168"/>
        <v>42600.576388888891</v>
      </c>
      <c r="BH1753" s="35">
        <f t="shared" si="165"/>
        <v>42600.583333333336</v>
      </c>
      <c r="BI1753" t="str">
        <f t="shared" si="166"/>
        <v>18/08/2016 13:50:00</v>
      </c>
      <c r="BJ1753" s="40" t="str">
        <f t="shared" si="167"/>
        <v>18/08/2016 14:00:00</v>
      </c>
      <c r="BK1753">
        <f>VLOOKUP($BI1753, [1]TableView_704030_20160816_20160!$D$2:$M$5095,3,FALSE)</f>
        <v>1008.1280053</v>
      </c>
      <c r="BL1753">
        <f>VLOOKUP($BI1753, [1]TableView_704030_20160816_20160!$D$2:$M$5095,8,FALSE)</f>
        <v>25.8888888888889</v>
      </c>
      <c r="BM1753">
        <f>VLOOKUP($BI1753, [1]TableView_704030_20160816_20160!$D$2:$M$5095,10,FALSE)</f>
        <v>0</v>
      </c>
      <c r="BN1753">
        <f>VLOOKUP($BI1753, [1]TableView_704030_20160816_20160!$D$2:$M$5095,4,FALSE)</f>
        <v>54</v>
      </c>
      <c r="BO1753">
        <f>VLOOKUP($BI1753, [1]TableView_704030_20160816_20160!$D$2:$M$5095,6,FALSE)</f>
        <v>261</v>
      </c>
      <c r="BP1753">
        <f>VLOOKUP($BI1753, [1]TableView_704030_20160816_20160!$D$2:$M$5095,7,FALSE)</f>
        <v>0.7</v>
      </c>
      <c r="BQ1753">
        <f>VLOOKUP($BI1753, [1]TableView_704030_20160816_20160!$D$2:$M$5095,2,FALSE)</f>
        <v>2.6</v>
      </c>
      <c r="BR1753">
        <f>VLOOKUP($BJ1753, [2]aacb8965d69cc6fd1cb3a5cae9e8ae7!$C$6:$F$853,4,FALSE)</f>
        <v>3.7</v>
      </c>
      <c r="BS1753"/>
      <c r="BT1753" t="str">
        <f t="shared" si="169"/>
        <v>18/08/2016 0</v>
      </c>
      <c r="BU1753" t="e">
        <f>VLOOKUP($BT1753, [3]Sheet1!$D$3:$T$89,4,FALSE)</f>
        <v>#N/A</v>
      </c>
      <c r="BV1753" t="e">
        <f>VLOOKUP($BT1753, [3]Sheet1!$D$3:$T$89,5,FALSE)</f>
        <v>#N/A</v>
      </c>
      <c r="BW1753" t="e">
        <f>VLOOKUP($BT1753, [3]Sheet1!$D$3:$T$89,8,FALSE)</f>
        <v>#N/A</v>
      </c>
      <c r="BX1753" t="e">
        <f>VLOOKUP($BT1753, [3]Sheet1!$D$3:$T$89,9,FALSE)</f>
        <v>#N/A</v>
      </c>
      <c r="BY1753" t="e">
        <f>VLOOKUP($BT1753, [3]Sheet1!$D$3:$T$89,12,FALSE)</f>
        <v>#N/A</v>
      </c>
      <c r="BZ1753" t="e">
        <f>VLOOKUP($BT1753, [3]Sheet1!$D$3:$T$89,13,FALSE)</f>
        <v>#N/A</v>
      </c>
      <c r="CA1753" t="e">
        <f>VLOOKUP($BT1753, [3]Sheet1!$D$3:$T$89,16,FALSE)</f>
        <v>#N/A</v>
      </c>
      <c r="CB1753" t="e">
        <f>VLOOKUP($BT1753, [3]Sheet1!$D$3:$T$89,17,FALSE)</f>
        <v>#N/A</v>
      </c>
      <c r="CD1753" s="12">
        <v>42600</v>
      </c>
      <c r="CE1753" s="2">
        <v>0.57569444444444495</v>
      </c>
      <c r="CF1753" s="2" t="s">
        <v>3409</v>
      </c>
      <c r="CG1753" s="2">
        <v>42600.576388888891</v>
      </c>
      <c r="CH1753" s="2">
        <v>42600.583333333336</v>
      </c>
      <c r="CI1753" t="s">
        <v>3404</v>
      </c>
      <c r="CJ1753" t="s">
        <v>3405</v>
      </c>
      <c r="CK1753">
        <v>1008.1280053</v>
      </c>
      <c r="CL1753">
        <v>25.8888888888889</v>
      </c>
      <c r="CM1753">
        <v>0</v>
      </c>
      <c r="CN1753">
        <v>54</v>
      </c>
      <c r="CO1753">
        <v>261</v>
      </c>
      <c r="CP1753">
        <v>0.7</v>
      </c>
      <c r="CQ1753">
        <v>2.6</v>
      </c>
      <c r="CR1753">
        <v>3.7</v>
      </c>
      <c r="CT1753" t="s">
        <v>3368</v>
      </c>
      <c r="CU1753" t="e">
        <v>#N/A</v>
      </c>
      <c r="CV1753" t="e">
        <v>#N/A</v>
      </c>
      <c r="CW1753" t="e">
        <v>#N/A</v>
      </c>
      <c r="CX1753" t="e">
        <v>#N/A</v>
      </c>
      <c r="CY1753" t="e">
        <v>#N/A</v>
      </c>
      <c r="CZ1753" t="e">
        <v>#N/A</v>
      </c>
      <c r="DA1753" t="e">
        <v>#N/A</v>
      </c>
      <c r="DB1753" t="e">
        <v>#N/A</v>
      </c>
    </row>
    <row r="1754" spans="1:106">
      <c r="A1754" t="s">
        <v>5</v>
      </c>
      <c r="B1754" s="29" t="s">
        <v>45</v>
      </c>
      <c r="D1754" s="3">
        <v>5</v>
      </c>
      <c r="E1754" s="1">
        <v>1</v>
      </c>
      <c r="F1754" s="15">
        <v>8</v>
      </c>
      <c r="G1754" s="15" t="s">
        <v>65</v>
      </c>
      <c r="H1754" t="s">
        <v>57</v>
      </c>
      <c r="I1754">
        <v>1</v>
      </c>
      <c r="L1754" s="1">
        <v>1</v>
      </c>
      <c r="M1754">
        <v>8</v>
      </c>
      <c r="N1754" t="s">
        <v>34</v>
      </c>
      <c r="BD1754" s="12">
        <v>42600</v>
      </c>
      <c r="BE1754" s="35">
        <v>0.57638888888888895</v>
      </c>
      <c r="BF1754" s="15" t="str">
        <f t="shared" si="164"/>
        <v>18/08/2016 13:50</v>
      </c>
      <c r="BG1754" s="35">
        <f t="shared" si="168"/>
        <v>42600.576388888891</v>
      </c>
      <c r="BH1754" s="35">
        <f t="shared" si="165"/>
        <v>42600.583333333336</v>
      </c>
      <c r="BI1754" t="str">
        <f t="shared" si="166"/>
        <v>18/08/2016 13:50:00</v>
      </c>
      <c r="BJ1754" s="40" t="str">
        <f t="shared" si="167"/>
        <v>18/08/2016 14:00:00</v>
      </c>
      <c r="BK1754">
        <f>VLOOKUP($BI1754, [1]TableView_704030_20160816_20160!$D$2:$M$5095,3,FALSE)</f>
        <v>1008.1280053</v>
      </c>
      <c r="BL1754">
        <f>VLOOKUP($BI1754, [1]TableView_704030_20160816_20160!$D$2:$M$5095,8,FALSE)</f>
        <v>25.8888888888889</v>
      </c>
      <c r="BM1754">
        <f>VLOOKUP($BI1754, [1]TableView_704030_20160816_20160!$D$2:$M$5095,10,FALSE)</f>
        <v>0</v>
      </c>
      <c r="BN1754">
        <f>VLOOKUP($BI1754, [1]TableView_704030_20160816_20160!$D$2:$M$5095,4,FALSE)</f>
        <v>54</v>
      </c>
      <c r="BO1754">
        <f>VLOOKUP($BI1754, [1]TableView_704030_20160816_20160!$D$2:$M$5095,6,FALSE)</f>
        <v>261</v>
      </c>
      <c r="BP1754">
        <f>VLOOKUP($BI1754, [1]TableView_704030_20160816_20160!$D$2:$M$5095,7,FALSE)</f>
        <v>0.7</v>
      </c>
      <c r="BQ1754">
        <f>VLOOKUP($BI1754, [1]TableView_704030_20160816_20160!$D$2:$M$5095,2,FALSE)</f>
        <v>2.6</v>
      </c>
      <c r="BR1754">
        <f>VLOOKUP($BJ1754, [2]aacb8965d69cc6fd1cb3a5cae9e8ae7!$C$6:$F$853,4,FALSE)</f>
        <v>3.7</v>
      </c>
      <c r="BS1754"/>
      <c r="BT1754" t="str">
        <f t="shared" si="169"/>
        <v>18/08/2016 0</v>
      </c>
      <c r="BU1754" t="e">
        <f>VLOOKUP($BT1754, [3]Sheet1!$D$3:$T$89,4,FALSE)</f>
        <v>#N/A</v>
      </c>
      <c r="BV1754" t="e">
        <f>VLOOKUP($BT1754, [3]Sheet1!$D$3:$T$89,5,FALSE)</f>
        <v>#N/A</v>
      </c>
      <c r="BW1754" t="e">
        <f>VLOOKUP($BT1754, [3]Sheet1!$D$3:$T$89,8,FALSE)</f>
        <v>#N/A</v>
      </c>
      <c r="BX1754" t="e">
        <f>VLOOKUP($BT1754, [3]Sheet1!$D$3:$T$89,9,FALSE)</f>
        <v>#N/A</v>
      </c>
      <c r="BY1754" t="e">
        <f>VLOOKUP($BT1754, [3]Sheet1!$D$3:$T$89,12,FALSE)</f>
        <v>#N/A</v>
      </c>
      <c r="BZ1754" t="e">
        <f>VLOOKUP($BT1754, [3]Sheet1!$D$3:$T$89,13,FALSE)</f>
        <v>#N/A</v>
      </c>
      <c r="CA1754" t="e">
        <f>VLOOKUP($BT1754, [3]Sheet1!$D$3:$T$89,16,FALSE)</f>
        <v>#N/A</v>
      </c>
      <c r="CB1754" t="e">
        <f>VLOOKUP($BT1754, [3]Sheet1!$D$3:$T$89,17,FALSE)</f>
        <v>#N/A</v>
      </c>
      <c r="CD1754" s="12">
        <v>42600</v>
      </c>
      <c r="CE1754" s="2">
        <v>0.57638888888888895</v>
      </c>
      <c r="CF1754" s="2" t="s">
        <v>3410</v>
      </c>
      <c r="CG1754" s="2">
        <v>42600.576388888891</v>
      </c>
      <c r="CH1754" s="2">
        <v>42600.583333333336</v>
      </c>
      <c r="CI1754" t="s">
        <v>3404</v>
      </c>
      <c r="CJ1754" t="s">
        <v>3405</v>
      </c>
      <c r="CK1754">
        <v>1008.1280053</v>
      </c>
      <c r="CL1754">
        <v>25.8888888888889</v>
      </c>
      <c r="CM1754">
        <v>0</v>
      </c>
      <c r="CN1754">
        <v>54</v>
      </c>
      <c r="CO1754">
        <v>261</v>
      </c>
      <c r="CP1754">
        <v>0.7</v>
      </c>
      <c r="CQ1754">
        <v>2.6</v>
      </c>
      <c r="CR1754">
        <v>3.7</v>
      </c>
      <c r="CT1754" t="s">
        <v>3368</v>
      </c>
      <c r="CU1754" t="e">
        <v>#N/A</v>
      </c>
      <c r="CV1754" t="e">
        <v>#N/A</v>
      </c>
      <c r="CW1754" t="e">
        <v>#N/A</v>
      </c>
      <c r="CX1754" t="e">
        <v>#N/A</v>
      </c>
      <c r="CY1754" t="e">
        <v>#N/A</v>
      </c>
      <c r="CZ1754" t="e">
        <v>#N/A</v>
      </c>
      <c r="DA1754" t="e">
        <v>#N/A</v>
      </c>
      <c r="DB1754" t="e">
        <v>#N/A</v>
      </c>
    </row>
    <row r="1755" spans="1:106">
      <c r="A1755" t="s">
        <v>6</v>
      </c>
      <c r="B1755" s="17">
        <v>30</v>
      </c>
      <c r="D1755" s="3">
        <v>6</v>
      </c>
      <c r="E1755" s="1">
        <v>1</v>
      </c>
      <c r="F1755" s="15">
        <v>8</v>
      </c>
      <c r="G1755" s="15" t="s">
        <v>65</v>
      </c>
      <c r="H1755" t="s">
        <v>57</v>
      </c>
      <c r="I1755">
        <v>1</v>
      </c>
      <c r="L1755" s="1">
        <v>1</v>
      </c>
      <c r="M1755">
        <v>8</v>
      </c>
      <c r="N1755" t="s">
        <v>34</v>
      </c>
      <c r="BD1755" s="12">
        <v>42600</v>
      </c>
      <c r="BE1755" s="35">
        <v>0.57708333333333395</v>
      </c>
      <c r="BF1755" s="15" t="str">
        <f t="shared" si="164"/>
        <v>18/08/2016 13:51</v>
      </c>
      <c r="BG1755" s="35">
        <f t="shared" si="168"/>
        <v>42600.576388888891</v>
      </c>
      <c r="BH1755" s="35">
        <f t="shared" si="165"/>
        <v>42600.583333333336</v>
      </c>
      <c r="BI1755" t="str">
        <f t="shared" si="166"/>
        <v>18/08/2016 13:50:00</v>
      </c>
      <c r="BJ1755" s="40" t="str">
        <f t="shared" si="167"/>
        <v>18/08/2016 14:00:00</v>
      </c>
      <c r="BK1755">
        <f>VLOOKUP($BI1755, [1]TableView_704030_20160816_20160!$D$2:$M$5095,3,FALSE)</f>
        <v>1008.1280053</v>
      </c>
      <c r="BL1755">
        <f>VLOOKUP($BI1755, [1]TableView_704030_20160816_20160!$D$2:$M$5095,8,FALSE)</f>
        <v>25.8888888888889</v>
      </c>
      <c r="BM1755">
        <f>VLOOKUP($BI1755, [1]TableView_704030_20160816_20160!$D$2:$M$5095,10,FALSE)</f>
        <v>0</v>
      </c>
      <c r="BN1755">
        <f>VLOOKUP($BI1755, [1]TableView_704030_20160816_20160!$D$2:$M$5095,4,FALSE)</f>
        <v>54</v>
      </c>
      <c r="BO1755">
        <f>VLOOKUP($BI1755, [1]TableView_704030_20160816_20160!$D$2:$M$5095,6,FALSE)</f>
        <v>261</v>
      </c>
      <c r="BP1755">
        <f>VLOOKUP($BI1755, [1]TableView_704030_20160816_20160!$D$2:$M$5095,7,FALSE)</f>
        <v>0.7</v>
      </c>
      <c r="BQ1755">
        <f>VLOOKUP($BI1755, [1]TableView_704030_20160816_20160!$D$2:$M$5095,2,FALSE)</f>
        <v>2.6</v>
      </c>
      <c r="BR1755">
        <f>VLOOKUP($BJ1755, [2]aacb8965d69cc6fd1cb3a5cae9e8ae7!$C$6:$F$853,4,FALSE)</f>
        <v>3.7</v>
      </c>
      <c r="BS1755"/>
      <c r="BT1755" t="str">
        <f t="shared" si="169"/>
        <v>18/08/2016 0</v>
      </c>
      <c r="BU1755" t="e">
        <f>VLOOKUP($BT1755, [3]Sheet1!$D$3:$T$89,4,FALSE)</f>
        <v>#N/A</v>
      </c>
      <c r="BV1755" t="e">
        <f>VLOOKUP($BT1755, [3]Sheet1!$D$3:$T$89,5,FALSE)</f>
        <v>#N/A</v>
      </c>
      <c r="BW1755" t="e">
        <f>VLOOKUP($BT1755, [3]Sheet1!$D$3:$T$89,8,FALSE)</f>
        <v>#N/A</v>
      </c>
      <c r="BX1755" t="e">
        <f>VLOOKUP($BT1755, [3]Sheet1!$D$3:$T$89,9,FALSE)</f>
        <v>#N/A</v>
      </c>
      <c r="BY1755" t="e">
        <f>VLOOKUP($BT1755, [3]Sheet1!$D$3:$T$89,12,FALSE)</f>
        <v>#N/A</v>
      </c>
      <c r="BZ1755" t="e">
        <f>VLOOKUP($BT1755, [3]Sheet1!$D$3:$T$89,13,FALSE)</f>
        <v>#N/A</v>
      </c>
      <c r="CA1755" t="e">
        <f>VLOOKUP($BT1755, [3]Sheet1!$D$3:$T$89,16,FALSE)</f>
        <v>#N/A</v>
      </c>
      <c r="CB1755" t="e">
        <f>VLOOKUP($BT1755, [3]Sheet1!$D$3:$T$89,17,FALSE)</f>
        <v>#N/A</v>
      </c>
      <c r="CD1755" s="12">
        <v>42600</v>
      </c>
      <c r="CE1755" s="2">
        <v>0.57708333333333395</v>
      </c>
      <c r="CF1755" s="2" t="s">
        <v>3411</v>
      </c>
      <c r="CG1755" s="2">
        <v>42600.576388888891</v>
      </c>
      <c r="CH1755" s="2">
        <v>42600.583333333336</v>
      </c>
      <c r="CI1755" t="s">
        <v>3404</v>
      </c>
      <c r="CJ1755" t="s">
        <v>3405</v>
      </c>
      <c r="CK1755">
        <v>1008.1280053</v>
      </c>
      <c r="CL1755">
        <v>25.8888888888889</v>
      </c>
      <c r="CM1755">
        <v>0</v>
      </c>
      <c r="CN1755">
        <v>54</v>
      </c>
      <c r="CO1755">
        <v>261</v>
      </c>
      <c r="CP1755">
        <v>0.7</v>
      </c>
      <c r="CQ1755">
        <v>2.6</v>
      </c>
      <c r="CR1755">
        <v>3.7</v>
      </c>
      <c r="CT1755" t="s">
        <v>3368</v>
      </c>
      <c r="CU1755" t="e">
        <v>#N/A</v>
      </c>
      <c r="CV1755" t="e">
        <v>#N/A</v>
      </c>
      <c r="CW1755" t="e">
        <v>#N/A</v>
      </c>
      <c r="CX1755" t="e">
        <v>#N/A</v>
      </c>
      <c r="CY1755" t="e">
        <v>#N/A</v>
      </c>
      <c r="CZ1755" t="e">
        <v>#N/A</v>
      </c>
      <c r="DA1755" t="e">
        <v>#N/A</v>
      </c>
      <c r="DB1755" t="e">
        <v>#N/A</v>
      </c>
    </row>
    <row r="1756" spans="1:106">
      <c r="A1756" t="s">
        <v>7</v>
      </c>
      <c r="B1756" s="17" t="s">
        <v>869</v>
      </c>
      <c r="D1756" s="3">
        <v>7</v>
      </c>
      <c r="E1756" s="1">
        <v>1</v>
      </c>
      <c r="F1756" s="15">
        <v>8</v>
      </c>
      <c r="G1756" s="15" t="s">
        <v>65</v>
      </c>
      <c r="H1756" t="s">
        <v>57</v>
      </c>
      <c r="I1756">
        <v>1</v>
      </c>
      <c r="L1756" s="1">
        <v>1</v>
      </c>
      <c r="M1756">
        <v>8</v>
      </c>
      <c r="N1756" t="s">
        <v>34</v>
      </c>
      <c r="BD1756" s="12">
        <v>42600</v>
      </c>
      <c r="BE1756" s="35">
        <v>0.57777777777777894</v>
      </c>
      <c r="BF1756" s="15" t="str">
        <f t="shared" si="164"/>
        <v>18/08/2016 13:52</v>
      </c>
      <c r="BG1756" s="35">
        <f t="shared" si="168"/>
        <v>42600.576388888891</v>
      </c>
      <c r="BH1756" s="35">
        <f t="shared" si="165"/>
        <v>42600.583333333336</v>
      </c>
      <c r="BI1756" t="str">
        <f t="shared" si="166"/>
        <v>18/08/2016 13:50:00</v>
      </c>
      <c r="BJ1756" s="40" t="str">
        <f t="shared" si="167"/>
        <v>18/08/2016 14:00:00</v>
      </c>
      <c r="BK1756">
        <f>VLOOKUP($BI1756, [1]TableView_704030_20160816_20160!$D$2:$M$5095,3,FALSE)</f>
        <v>1008.1280053</v>
      </c>
      <c r="BL1756">
        <f>VLOOKUP($BI1756, [1]TableView_704030_20160816_20160!$D$2:$M$5095,8,FALSE)</f>
        <v>25.8888888888889</v>
      </c>
      <c r="BM1756">
        <f>VLOOKUP($BI1756, [1]TableView_704030_20160816_20160!$D$2:$M$5095,10,FALSE)</f>
        <v>0</v>
      </c>
      <c r="BN1756">
        <f>VLOOKUP($BI1756, [1]TableView_704030_20160816_20160!$D$2:$M$5095,4,FALSE)</f>
        <v>54</v>
      </c>
      <c r="BO1756">
        <f>VLOOKUP($BI1756, [1]TableView_704030_20160816_20160!$D$2:$M$5095,6,FALSE)</f>
        <v>261</v>
      </c>
      <c r="BP1756">
        <f>VLOOKUP($BI1756, [1]TableView_704030_20160816_20160!$D$2:$M$5095,7,FALSE)</f>
        <v>0.7</v>
      </c>
      <c r="BQ1756">
        <f>VLOOKUP($BI1756, [1]TableView_704030_20160816_20160!$D$2:$M$5095,2,FALSE)</f>
        <v>2.6</v>
      </c>
      <c r="BR1756">
        <f>VLOOKUP($BJ1756, [2]aacb8965d69cc6fd1cb3a5cae9e8ae7!$C$6:$F$853,4,FALSE)</f>
        <v>3.7</v>
      </c>
      <c r="BS1756"/>
      <c r="BT1756" t="str">
        <f t="shared" si="169"/>
        <v>18/08/2016 0</v>
      </c>
      <c r="BU1756" t="e">
        <f>VLOOKUP($BT1756, [3]Sheet1!$D$3:$T$89,4,FALSE)</f>
        <v>#N/A</v>
      </c>
      <c r="BV1756" t="e">
        <f>VLOOKUP($BT1756, [3]Sheet1!$D$3:$T$89,5,FALSE)</f>
        <v>#N/A</v>
      </c>
      <c r="BW1756" t="e">
        <f>VLOOKUP($BT1756, [3]Sheet1!$D$3:$T$89,8,FALSE)</f>
        <v>#N/A</v>
      </c>
      <c r="BX1756" t="e">
        <f>VLOOKUP($BT1756, [3]Sheet1!$D$3:$T$89,9,FALSE)</f>
        <v>#N/A</v>
      </c>
      <c r="BY1756" t="e">
        <f>VLOOKUP($BT1756, [3]Sheet1!$D$3:$T$89,12,FALSE)</f>
        <v>#N/A</v>
      </c>
      <c r="BZ1756" t="e">
        <f>VLOOKUP($BT1756, [3]Sheet1!$D$3:$T$89,13,FALSE)</f>
        <v>#N/A</v>
      </c>
      <c r="CA1756" t="e">
        <f>VLOOKUP($BT1756, [3]Sheet1!$D$3:$T$89,16,FALSE)</f>
        <v>#N/A</v>
      </c>
      <c r="CB1756" t="e">
        <f>VLOOKUP($BT1756, [3]Sheet1!$D$3:$T$89,17,FALSE)</f>
        <v>#N/A</v>
      </c>
      <c r="CD1756" s="12">
        <v>42600</v>
      </c>
      <c r="CE1756" s="2">
        <v>0.57777777777777894</v>
      </c>
      <c r="CF1756" s="2" t="s">
        <v>3412</v>
      </c>
      <c r="CG1756" s="2">
        <v>42600.576388888891</v>
      </c>
      <c r="CH1756" s="2">
        <v>42600.583333333336</v>
      </c>
      <c r="CI1756" t="s">
        <v>3404</v>
      </c>
      <c r="CJ1756" t="s">
        <v>3405</v>
      </c>
      <c r="CK1756">
        <v>1008.1280053</v>
      </c>
      <c r="CL1756">
        <v>25.8888888888889</v>
      </c>
      <c r="CM1756">
        <v>0</v>
      </c>
      <c r="CN1756">
        <v>54</v>
      </c>
      <c r="CO1756">
        <v>261</v>
      </c>
      <c r="CP1756">
        <v>0.7</v>
      </c>
      <c r="CQ1756">
        <v>2.6</v>
      </c>
      <c r="CR1756">
        <v>3.7</v>
      </c>
      <c r="CT1756" t="s">
        <v>3368</v>
      </c>
      <c r="CU1756" t="e">
        <v>#N/A</v>
      </c>
      <c r="CV1756" t="e">
        <v>#N/A</v>
      </c>
      <c r="CW1756" t="e">
        <v>#N/A</v>
      </c>
      <c r="CX1756" t="e">
        <v>#N/A</v>
      </c>
      <c r="CY1756" t="e">
        <v>#N/A</v>
      </c>
      <c r="CZ1756" t="e">
        <v>#N/A</v>
      </c>
      <c r="DA1756" t="e">
        <v>#N/A</v>
      </c>
      <c r="DB1756" t="e">
        <v>#N/A</v>
      </c>
    </row>
    <row r="1757" spans="1:106">
      <c r="D1757" s="3">
        <v>8</v>
      </c>
      <c r="E1757" s="1">
        <v>1</v>
      </c>
      <c r="F1757" s="15">
        <v>8</v>
      </c>
      <c r="G1757" s="15" t="s">
        <v>65</v>
      </c>
      <c r="H1757" t="s">
        <v>57</v>
      </c>
      <c r="I1757">
        <v>1</v>
      </c>
      <c r="L1757" s="1">
        <v>1</v>
      </c>
      <c r="M1757">
        <v>8</v>
      </c>
      <c r="N1757" t="s">
        <v>34</v>
      </c>
      <c r="BD1757" s="12">
        <v>42600</v>
      </c>
      <c r="BE1757" s="35">
        <v>0.57847222222222305</v>
      </c>
      <c r="BF1757" s="15" t="str">
        <f t="shared" si="164"/>
        <v>18/08/2016 13:53</v>
      </c>
      <c r="BG1757" s="35">
        <f t="shared" si="168"/>
        <v>42600.576388888891</v>
      </c>
      <c r="BH1757" s="35">
        <f t="shared" si="165"/>
        <v>42600.583333333336</v>
      </c>
      <c r="BI1757" t="str">
        <f t="shared" si="166"/>
        <v>18/08/2016 13:50:00</v>
      </c>
      <c r="BJ1757" s="40" t="str">
        <f t="shared" si="167"/>
        <v>18/08/2016 14:00:00</v>
      </c>
      <c r="BK1757">
        <f>VLOOKUP($BI1757, [1]TableView_704030_20160816_20160!$D$2:$M$5095,3,FALSE)</f>
        <v>1008.1280053</v>
      </c>
      <c r="BL1757">
        <f>VLOOKUP($BI1757, [1]TableView_704030_20160816_20160!$D$2:$M$5095,8,FALSE)</f>
        <v>25.8888888888889</v>
      </c>
      <c r="BM1757">
        <f>VLOOKUP($BI1757, [1]TableView_704030_20160816_20160!$D$2:$M$5095,10,FALSE)</f>
        <v>0</v>
      </c>
      <c r="BN1757">
        <f>VLOOKUP($BI1757, [1]TableView_704030_20160816_20160!$D$2:$M$5095,4,FALSE)</f>
        <v>54</v>
      </c>
      <c r="BO1757">
        <f>VLOOKUP($BI1757, [1]TableView_704030_20160816_20160!$D$2:$M$5095,6,FALSE)</f>
        <v>261</v>
      </c>
      <c r="BP1757">
        <f>VLOOKUP($BI1757, [1]TableView_704030_20160816_20160!$D$2:$M$5095,7,FALSE)</f>
        <v>0.7</v>
      </c>
      <c r="BQ1757">
        <f>VLOOKUP($BI1757, [1]TableView_704030_20160816_20160!$D$2:$M$5095,2,FALSE)</f>
        <v>2.6</v>
      </c>
      <c r="BR1757">
        <f>VLOOKUP($BJ1757, [2]aacb8965d69cc6fd1cb3a5cae9e8ae7!$C$6:$F$853,4,FALSE)</f>
        <v>3.7</v>
      </c>
      <c r="BS1757"/>
      <c r="BT1757" t="str">
        <f t="shared" si="169"/>
        <v>18/08/2016 0</v>
      </c>
      <c r="BU1757" t="e">
        <f>VLOOKUP($BT1757, [3]Sheet1!$D$3:$T$89,4,FALSE)</f>
        <v>#N/A</v>
      </c>
      <c r="BV1757" t="e">
        <f>VLOOKUP($BT1757, [3]Sheet1!$D$3:$T$89,5,FALSE)</f>
        <v>#N/A</v>
      </c>
      <c r="BW1757" t="e">
        <f>VLOOKUP($BT1757, [3]Sheet1!$D$3:$T$89,8,FALSE)</f>
        <v>#N/A</v>
      </c>
      <c r="BX1757" t="e">
        <f>VLOOKUP($BT1757, [3]Sheet1!$D$3:$T$89,9,FALSE)</f>
        <v>#N/A</v>
      </c>
      <c r="BY1757" t="e">
        <f>VLOOKUP($BT1757, [3]Sheet1!$D$3:$T$89,12,FALSE)</f>
        <v>#N/A</v>
      </c>
      <c r="BZ1757" t="e">
        <f>VLOOKUP($BT1757, [3]Sheet1!$D$3:$T$89,13,FALSE)</f>
        <v>#N/A</v>
      </c>
      <c r="CA1757" t="e">
        <f>VLOOKUP($BT1757, [3]Sheet1!$D$3:$T$89,16,FALSE)</f>
        <v>#N/A</v>
      </c>
      <c r="CB1757" t="e">
        <f>VLOOKUP($BT1757, [3]Sheet1!$D$3:$T$89,17,FALSE)</f>
        <v>#N/A</v>
      </c>
      <c r="CD1757" s="12">
        <v>42600</v>
      </c>
      <c r="CE1757" s="2">
        <v>0.57847222222222305</v>
      </c>
      <c r="CF1757" s="2" t="s">
        <v>3413</v>
      </c>
      <c r="CG1757" s="2">
        <v>42600.576388888891</v>
      </c>
      <c r="CH1757" s="2">
        <v>42600.583333333336</v>
      </c>
      <c r="CI1757" t="s">
        <v>3404</v>
      </c>
      <c r="CJ1757" t="s">
        <v>3405</v>
      </c>
      <c r="CK1757">
        <v>1008.1280053</v>
      </c>
      <c r="CL1757">
        <v>25.8888888888889</v>
      </c>
      <c r="CM1757">
        <v>0</v>
      </c>
      <c r="CN1757">
        <v>54</v>
      </c>
      <c r="CO1757">
        <v>261</v>
      </c>
      <c r="CP1757">
        <v>0.7</v>
      </c>
      <c r="CQ1757">
        <v>2.6</v>
      </c>
      <c r="CR1757">
        <v>3.7</v>
      </c>
      <c r="CT1757" t="s">
        <v>3368</v>
      </c>
      <c r="CU1757" t="e">
        <v>#N/A</v>
      </c>
      <c r="CV1757" t="e">
        <v>#N/A</v>
      </c>
      <c r="CW1757" t="e">
        <v>#N/A</v>
      </c>
      <c r="CX1757" t="e">
        <v>#N/A</v>
      </c>
      <c r="CY1757" t="e">
        <v>#N/A</v>
      </c>
      <c r="CZ1757" t="e">
        <v>#N/A</v>
      </c>
      <c r="DA1757" t="e">
        <v>#N/A</v>
      </c>
      <c r="DB1757" t="e">
        <v>#N/A</v>
      </c>
    </row>
    <row r="1758" spans="1:106">
      <c r="D1758" s="3">
        <v>9</v>
      </c>
      <c r="E1758" s="1">
        <v>1</v>
      </c>
      <c r="F1758" s="15">
        <v>8</v>
      </c>
      <c r="G1758" s="15" t="s">
        <v>65</v>
      </c>
      <c r="H1758" t="s">
        <v>57</v>
      </c>
      <c r="I1758">
        <v>1</v>
      </c>
      <c r="L1758" s="1">
        <v>1</v>
      </c>
      <c r="M1758">
        <v>8</v>
      </c>
      <c r="N1758" t="s">
        <v>34</v>
      </c>
      <c r="BD1758" s="12">
        <v>42600</v>
      </c>
      <c r="BE1758" s="35">
        <v>0.57916666666666805</v>
      </c>
      <c r="BF1758" s="15" t="str">
        <f t="shared" si="164"/>
        <v>18/08/2016 13:54</v>
      </c>
      <c r="BG1758" s="35">
        <f t="shared" si="168"/>
        <v>42600.576388888891</v>
      </c>
      <c r="BH1758" s="35">
        <f t="shared" si="165"/>
        <v>42600.583333333336</v>
      </c>
      <c r="BI1758" t="str">
        <f t="shared" si="166"/>
        <v>18/08/2016 13:50:00</v>
      </c>
      <c r="BJ1758" s="40" t="str">
        <f t="shared" si="167"/>
        <v>18/08/2016 14:00:00</v>
      </c>
      <c r="BK1758">
        <f>VLOOKUP($BI1758, [1]TableView_704030_20160816_20160!$D$2:$M$5095,3,FALSE)</f>
        <v>1008.1280053</v>
      </c>
      <c r="BL1758">
        <f>VLOOKUP($BI1758, [1]TableView_704030_20160816_20160!$D$2:$M$5095,8,FALSE)</f>
        <v>25.8888888888889</v>
      </c>
      <c r="BM1758">
        <f>VLOOKUP($BI1758, [1]TableView_704030_20160816_20160!$D$2:$M$5095,10,FALSE)</f>
        <v>0</v>
      </c>
      <c r="BN1758">
        <f>VLOOKUP($BI1758, [1]TableView_704030_20160816_20160!$D$2:$M$5095,4,FALSE)</f>
        <v>54</v>
      </c>
      <c r="BO1758">
        <f>VLOOKUP($BI1758, [1]TableView_704030_20160816_20160!$D$2:$M$5095,6,FALSE)</f>
        <v>261</v>
      </c>
      <c r="BP1758">
        <f>VLOOKUP($BI1758, [1]TableView_704030_20160816_20160!$D$2:$M$5095,7,FALSE)</f>
        <v>0.7</v>
      </c>
      <c r="BQ1758">
        <f>VLOOKUP($BI1758, [1]TableView_704030_20160816_20160!$D$2:$M$5095,2,FALSE)</f>
        <v>2.6</v>
      </c>
      <c r="BR1758">
        <f>VLOOKUP($BJ1758, [2]aacb8965d69cc6fd1cb3a5cae9e8ae7!$C$6:$F$853,4,FALSE)</f>
        <v>3.7</v>
      </c>
      <c r="BS1758"/>
      <c r="BT1758" t="str">
        <f t="shared" si="169"/>
        <v>18/08/2016 0</v>
      </c>
      <c r="BU1758" t="e">
        <f>VLOOKUP($BT1758, [3]Sheet1!$D$3:$T$89,4,FALSE)</f>
        <v>#N/A</v>
      </c>
      <c r="BV1758" t="e">
        <f>VLOOKUP($BT1758, [3]Sheet1!$D$3:$T$89,5,FALSE)</f>
        <v>#N/A</v>
      </c>
      <c r="BW1758" t="e">
        <f>VLOOKUP($BT1758, [3]Sheet1!$D$3:$T$89,8,FALSE)</f>
        <v>#N/A</v>
      </c>
      <c r="BX1758" t="e">
        <f>VLOOKUP($BT1758, [3]Sheet1!$D$3:$T$89,9,FALSE)</f>
        <v>#N/A</v>
      </c>
      <c r="BY1758" t="e">
        <f>VLOOKUP($BT1758, [3]Sheet1!$D$3:$T$89,12,FALSE)</f>
        <v>#N/A</v>
      </c>
      <c r="BZ1758" t="e">
        <f>VLOOKUP($BT1758, [3]Sheet1!$D$3:$T$89,13,FALSE)</f>
        <v>#N/A</v>
      </c>
      <c r="CA1758" t="e">
        <f>VLOOKUP($BT1758, [3]Sheet1!$D$3:$T$89,16,FALSE)</f>
        <v>#N/A</v>
      </c>
      <c r="CB1758" t="e">
        <f>VLOOKUP($BT1758, [3]Sheet1!$D$3:$T$89,17,FALSE)</f>
        <v>#N/A</v>
      </c>
      <c r="CD1758" s="12">
        <v>42600</v>
      </c>
      <c r="CE1758" s="2">
        <v>0.57916666666666805</v>
      </c>
      <c r="CF1758" s="2" t="s">
        <v>3414</v>
      </c>
      <c r="CG1758" s="2">
        <v>42600.576388888891</v>
      </c>
      <c r="CH1758" s="2">
        <v>42600.583333333336</v>
      </c>
      <c r="CI1758" t="s">
        <v>3404</v>
      </c>
      <c r="CJ1758" t="s">
        <v>3405</v>
      </c>
      <c r="CK1758">
        <v>1008.1280053</v>
      </c>
      <c r="CL1758">
        <v>25.8888888888889</v>
      </c>
      <c r="CM1758">
        <v>0</v>
      </c>
      <c r="CN1758">
        <v>54</v>
      </c>
      <c r="CO1758">
        <v>261</v>
      </c>
      <c r="CP1758">
        <v>0.7</v>
      </c>
      <c r="CQ1758">
        <v>2.6</v>
      </c>
      <c r="CR1758">
        <v>3.7</v>
      </c>
      <c r="CT1758" t="s">
        <v>3368</v>
      </c>
      <c r="CU1758" t="e">
        <v>#N/A</v>
      </c>
      <c r="CV1758" t="e">
        <v>#N/A</v>
      </c>
      <c r="CW1758" t="e">
        <v>#N/A</v>
      </c>
      <c r="CX1758" t="e">
        <v>#N/A</v>
      </c>
      <c r="CY1758" t="e">
        <v>#N/A</v>
      </c>
      <c r="CZ1758" t="e">
        <v>#N/A</v>
      </c>
      <c r="DA1758" t="e">
        <v>#N/A</v>
      </c>
      <c r="DB1758" t="e">
        <v>#N/A</v>
      </c>
    </row>
    <row r="1759" spans="1:106">
      <c r="D1759" s="3">
        <v>10</v>
      </c>
      <c r="E1759" s="1">
        <v>1</v>
      </c>
      <c r="F1759" s="15">
        <v>8</v>
      </c>
      <c r="G1759" s="15" t="s">
        <v>65</v>
      </c>
      <c r="H1759" t="s">
        <v>57</v>
      </c>
      <c r="I1759">
        <v>1</v>
      </c>
      <c r="L1759" s="1">
        <v>1</v>
      </c>
      <c r="M1759">
        <v>8</v>
      </c>
      <c r="N1759" t="s">
        <v>109</v>
      </c>
      <c r="O1759" t="s">
        <v>57</v>
      </c>
      <c r="P1759">
        <v>2</v>
      </c>
      <c r="BD1759" s="12">
        <v>42600</v>
      </c>
      <c r="BE1759" s="35">
        <v>0.57986111111111205</v>
      </c>
      <c r="BF1759" s="15" t="str">
        <f t="shared" si="164"/>
        <v>18/08/2016 13:55</v>
      </c>
      <c r="BG1759" s="35">
        <f t="shared" si="168"/>
        <v>42600.583333333336</v>
      </c>
      <c r="BH1759" s="35">
        <f t="shared" si="165"/>
        <v>42600.583333333336</v>
      </c>
      <c r="BI1759" t="str">
        <f t="shared" si="166"/>
        <v>18/08/2016 14:00:00</v>
      </c>
      <c r="BJ1759" s="40" t="str">
        <f t="shared" si="167"/>
        <v>18/08/2016 14:00:00</v>
      </c>
      <c r="BK1759">
        <f>VLOOKUP($BI1759, [1]TableView_704030_20160816_20160!$D$2:$M$5095,3,FALSE)</f>
        <v>1008.09414141</v>
      </c>
      <c r="BL1759">
        <f>VLOOKUP($BI1759, [1]TableView_704030_20160816_20160!$D$2:$M$5095,8,FALSE)</f>
        <v>25.9444444444444</v>
      </c>
      <c r="BM1759">
        <f>VLOOKUP($BI1759, [1]TableView_704030_20160816_20160!$D$2:$M$5095,10,FALSE)</f>
        <v>0</v>
      </c>
      <c r="BN1759">
        <f>VLOOKUP($BI1759, [1]TableView_704030_20160816_20160!$D$2:$M$5095,4,FALSE)</f>
        <v>51</v>
      </c>
      <c r="BO1759">
        <f>VLOOKUP($BI1759, [1]TableView_704030_20160816_20160!$D$2:$M$5095,6,FALSE)</f>
        <v>209</v>
      </c>
      <c r="BP1759">
        <f>VLOOKUP($BI1759, [1]TableView_704030_20160816_20160!$D$2:$M$5095,7,FALSE)</f>
        <v>0</v>
      </c>
      <c r="BQ1759">
        <f>VLOOKUP($BI1759, [1]TableView_704030_20160816_20160!$D$2:$M$5095,2,FALSE)</f>
        <v>2.6</v>
      </c>
      <c r="BR1759">
        <f>VLOOKUP($BJ1759, [2]aacb8965d69cc6fd1cb3a5cae9e8ae7!$C$6:$F$853,4,FALSE)</f>
        <v>3.7</v>
      </c>
      <c r="BS1759"/>
      <c r="BT1759" t="str">
        <f t="shared" si="169"/>
        <v>18/08/2016 0</v>
      </c>
      <c r="BU1759" t="e">
        <f>VLOOKUP($BT1759, [3]Sheet1!$D$3:$T$89,4,FALSE)</f>
        <v>#N/A</v>
      </c>
      <c r="BV1759" t="e">
        <f>VLOOKUP($BT1759, [3]Sheet1!$D$3:$T$89,5,FALSE)</f>
        <v>#N/A</v>
      </c>
      <c r="BW1759" t="e">
        <f>VLOOKUP($BT1759, [3]Sheet1!$D$3:$T$89,8,FALSE)</f>
        <v>#N/A</v>
      </c>
      <c r="BX1759" t="e">
        <f>VLOOKUP($BT1759, [3]Sheet1!$D$3:$T$89,9,FALSE)</f>
        <v>#N/A</v>
      </c>
      <c r="BY1759" t="e">
        <f>VLOOKUP($BT1759, [3]Sheet1!$D$3:$T$89,12,FALSE)</f>
        <v>#N/A</v>
      </c>
      <c r="BZ1759" t="e">
        <f>VLOOKUP($BT1759, [3]Sheet1!$D$3:$T$89,13,FALSE)</f>
        <v>#N/A</v>
      </c>
      <c r="CA1759" t="e">
        <f>VLOOKUP($BT1759, [3]Sheet1!$D$3:$T$89,16,FALSE)</f>
        <v>#N/A</v>
      </c>
      <c r="CB1759" t="e">
        <f>VLOOKUP($BT1759, [3]Sheet1!$D$3:$T$89,17,FALSE)</f>
        <v>#N/A</v>
      </c>
      <c r="CD1759" s="12">
        <v>42600</v>
      </c>
      <c r="CE1759" s="2">
        <v>0.57986111111111205</v>
      </c>
      <c r="CF1759" s="2" t="s">
        <v>3415</v>
      </c>
      <c r="CG1759" s="2">
        <v>42600.583333333336</v>
      </c>
      <c r="CH1759" s="2">
        <v>42600.583333333336</v>
      </c>
      <c r="CI1759" t="s">
        <v>3405</v>
      </c>
      <c r="CJ1759" t="s">
        <v>3405</v>
      </c>
      <c r="CK1759">
        <v>1008.09414141</v>
      </c>
      <c r="CL1759">
        <v>25.9444444444444</v>
      </c>
      <c r="CM1759">
        <v>0</v>
      </c>
      <c r="CN1759">
        <v>51</v>
      </c>
      <c r="CO1759">
        <v>209</v>
      </c>
      <c r="CP1759">
        <v>0</v>
      </c>
      <c r="CQ1759">
        <v>2.6</v>
      </c>
      <c r="CR1759">
        <v>3.7</v>
      </c>
      <c r="CT1759" t="s">
        <v>3368</v>
      </c>
      <c r="CU1759" t="e">
        <v>#N/A</v>
      </c>
      <c r="CV1759" t="e">
        <v>#N/A</v>
      </c>
      <c r="CW1759" t="e">
        <v>#N/A</v>
      </c>
      <c r="CX1759" t="e">
        <v>#N/A</v>
      </c>
      <c r="CY1759" t="e">
        <v>#N/A</v>
      </c>
      <c r="CZ1759" t="e">
        <v>#N/A</v>
      </c>
      <c r="DA1759" t="e">
        <v>#N/A</v>
      </c>
      <c r="DB1759" t="e">
        <v>#N/A</v>
      </c>
    </row>
    <row r="1760" spans="1:106">
      <c r="D1760" s="3">
        <v>11</v>
      </c>
      <c r="E1760" s="1">
        <v>1</v>
      </c>
      <c r="F1760" s="15">
        <v>8</v>
      </c>
      <c r="G1760" s="15" t="s">
        <v>65</v>
      </c>
      <c r="H1760" t="s">
        <v>57</v>
      </c>
      <c r="I1760">
        <v>1</v>
      </c>
      <c r="BD1760" s="12">
        <v>42600</v>
      </c>
      <c r="BE1760" s="35">
        <v>0.58055555555555705</v>
      </c>
      <c r="BF1760" s="15" t="str">
        <f t="shared" si="164"/>
        <v>18/08/2016 13:56</v>
      </c>
      <c r="BG1760" s="35">
        <f t="shared" si="168"/>
        <v>42600.583333333336</v>
      </c>
      <c r="BH1760" s="35">
        <f t="shared" si="165"/>
        <v>42600.583333333336</v>
      </c>
      <c r="BI1760" t="str">
        <f t="shared" si="166"/>
        <v>18/08/2016 14:00:00</v>
      </c>
      <c r="BJ1760" s="40" t="str">
        <f t="shared" si="167"/>
        <v>18/08/2016 14:00:00</v>
      </c>
      <c r="BK1760">
        <f>VLOOKUP($BI1760, [1]TableView_704030_20160816_20160!$D$2:$M$5095,3,FALSE)</f>
        <v>1008.09414141</v>
      </c>
      <c r="BL1760">
        <f>VLOOKUP($BI1760, [1]TableView_704030_20160816_20160!$D$2:$M$5095,8,FALSE)</f>
        <v>25.9444444444444</v>
      </c>
      <c r="BM1760">
        <f>VLOOKUP($BI1760, [1]TableView_704030_20160816_20160!$D$2:$M$5095,10,FALSE)</f>
        <v>0</v>
      </c>
      <c r="BN1760">
        <f>VLOOKUP($BI1760, [1]TableView_704030_20160816_20160!$D$2:$M$5095,4,FALSE)</f>
        <v>51</v>
      </c>
      <c r="BO1760">
        <f>VLOOKUP($BI1760, [1]TableView_704030_20160816_20160!$D$2:$M$5095,6,FALSE)</f>
        <v>209</v>
      </c>
      <c r="BP1760">
        <f>VLOOKUP($BI1760, [1]TableView_704030_20160816_20160!$D$2:$M$5095,7,FALSE)</f>
        <v>0</v>
      </c>
      <c r="BQ1760">
        <f>VLOOKUP($BI1760, [1]TableView_704030_20160816_20160!$D$2:$M$5095,2,FALSE)</f>
        <v>2.6</v>
      </c>
      <c r="BR1760">
        <f>VLOOKUP($BJ1760, [2]aacb8965d69cc6fd1cb3a5cae9e8ae7!$C$6:$F$853,4,FALSE)</f>
        <v>3.7</v>
      </c>
      <c r="BS1760"/>
      <c r="BT1760" t="str">
        <f t="shared" si="169"/>
        <v>18/08/2016 0</v>
      </c>
      <c r="BU1760" t="e">
        <f>VLOOKUP($BT1760, [3]Sheet1!$D$3:$T$89,4,FALSE)</f>
        <v>#N/A</v>
      </c>
      <c r="BV1760" t="e">
        <f>VLOOKUP($BT1760, [3]Sheet1!$D$3:$T$89,5,FALSE)</f>
        <v>#N/A</v>
      </c>
      <c r="BW1760" t="e">
        <f>VLOOKUP($BT1760, [3]Sheet1!$D$3:$T$89,8,FALSE)</f>
        <v>#N/A</v>
      </c>
      <c r="BX1760" t="e">
        <f>VLOOKUP($BT1760, [3]Sheet1!$D$3:$T$89,9,FALSE)</f>
        <v>#N/A</v>
      </c>
      <c r="BY1760" t="e">
        <f>VLOOKUP($BT1760, [3]Sheet1!$D$3:$T$89,12,FALSE)</f>
        <v>#N/A</v>
      </c>
      <c r="BZ1760" t="e">
        <f>VLOOKUP($BT1760, [3]Sheet1!$D$3:$T$89,13,FALSE)</f>
        <v>#N/A</v>
      </c>
      <c r="CA1760" t="e">
        <f>VLOOKUP($BT1760, [3]Sheet1!$D$3:$T$89,16,FALSE)</f>
        <v>#N/A</v>
      </c>
      <c r="CB1760" t="e">
        <f>VLOOKUP($BT1760, [3]Sheet1!$D$3:$T$89,17,FALSE)</f>
        <v>#N/A</v>
      </c>
      <c r="CD1760" s="12">
        <v>42600</v>
      </c>
      <c r="CE1760" s="2">
        <v>0.58055555555555705</v>
      </c>
      <c r="CF1760" s="2" t="s">
        <v>3416</v>
      </c>
      <c r="CG1760" s="2">
        <v>42600.583333333336</v>
      </c>
      <c r="CH1760" s="2">
        <v>42600.583333333336</v>
      </c>
      <c r="CI1760" t="s">
        <v>3405</v>
      </c>
      <c r="CJ1760" t="s">
        <v>3405</v>
      </c>
      <c r="CK1760">
        <v>1008.09414141</v>
      </c>
      <c r="CL1760">
        <v>25.9444444444444</v>
      </c>
      <c r="CM1760">
        <v>0</v>
      </c>
      <c r="CN1760">
        <v>51</v>
      </c>
      <c r="CO1760">
        <v>209</v>
      </c>
      <c r="CP1760">
        <v>0</v>
      </c>
      <c r="CQ1760">
        <v>2.6</v>
      </c>
      <c r="CR1760">
        <v>3.7</v>
      </c>
      <c r="CT1760" t="s">
        <v>3368</v>
      </c>
      <c r="CU1760" t="e">
        <v>#N/A</v>
      </c>
      <c r="CV1760" t="e">
        <v>#N/A</v>
      </c>
      <c r="CW1760" t="e">
        <v>#N/A</v>
      </c>
      <c r="CX1760" t="e">
        <v>#N/A</v>
      </c>
      <c r="CY1760" t="e">
        <v>#N/A</v>
      </c>
      <c r="CZ1760" t="e">
        <v>#N/A</v>
      </c>
      <c r="DA1760" t="e">
        <v>#N/A</v>
      </c>
      <c r="DB1760" t="e">
        <v>#N/A</v>
      </c>
    </row>
    <row r="1761" spans="4:106">
      <c r="D1761" s="3">
        <v>12</v>
      </c>
      <c r="BD1761" s="12">
        <v>42600</v>
      </c>
      <c r="BE1761" s="35">
        <v>0.58125000000000104</v>
      </c>
      <c r="BF1761" s="15" t="str">
        <f t="shared" si="164"/>
        <v>18/08/2016 13:57</v>
      </c>
      <c r="BG1761" s="35">
        <f t="shared" si="168"/>
        <v>42600.583333333336</v>
      </c>
      <c r="BH1761" s="35">
        <f t="shared" si="165"/>
        <v>42600.583333333336</v>
      </c>
      <c r="BI1761" t="str">
        <f t="shared" si="166"/>
        <v>18/08/2016 14:00:00</v>
      </c>
      <c r="BJ1761" s="40" t="str">
        <f t="shared" si="167"/>
        <v>18/08/2016 14:00:00</v>
      </c>
      <c r="BK1761">
        <f>VLOOKUP($BI1761, [1]TableView_704030_20160816_20160!$D$2:$M$5095,3,FALSE)</f>
        <v>1008.09414141</v>
      </c>
      <c r="BL1761">
        <f>VLOOKUP($BI1761, [1]TableView_704030_20160816_20160!$D$2:$M$5095,8,FALSE)</f>
        <v>25.9444444444444</v>
      </c>
      <c r="BM1761">
        <f>VLOOKUP($BI1761, [1]TableView_704030_20160816_20160!$D$2:$M$5095,10,FALSE)</f>
        <v>0</v>
      </c>
      <c r="BN1761">
        <f>VLOOKUP($BI1761, [1]TableView_704030_20160816_20160!$D$2:$M$5095,4,FALSE)</f>
        <v>51</v>
      </c>
      <c r="BO1761">
        <f>VLOOKUP($BI1761, [1]TableView_704030_20160816_20160!$D$2:$M$5095,6,FALSE)</f>
        <v>209</v>
      </c>
      <c r="BP1761">
        <f>VLOOKUP($BI1761, [1]TableView_704030_20160816_20160!$D$2:$M$5095,7,FALSE)</f>
        <v>0</v>
      </c>
      <c r="BQ1761">
        <f>VLOOKUP($BI1761, [1]TableView_704030_20160816_20160!$D$2:$M$5095,2,FALSE)</f>
        <v>2.6</v>
      </c>
      <c r="BR1761">
        <f>VLOOKUP($BJ1761, [2]aacb8965d69cc6fd1cb3a5cae9e8ae7!$C$6:$F$853,4,FALSE)</f>
        <v>3.7</v>
      </c>
      <c r="BS1761"/>
      <c r="BT1761" t="str">
        <f t="shared" si="169"/>
        <v>18/08/2016 0</v>
      </c>
      <c r="BU1761" t="e">
        <f>VLOOKUP($BT1761, [3]Sheet1!$D$3:$T$89,4,FALSE)</f>
        <v>#N/A</v>
      </c>
      <c r="BV1761" t="e">
        <f>VLOOKUP($BT1761, [3]Sheet1!$D$3:$T$89,5,FALSE)</f>
        <v>#N/A</v>
      </c>
      <c r="BW1761" t="e">
        <f>VLOOKUP($BT1761, [3]Sheet1!$D$3:$T$89,8,FALSE)</f>
        <v>#N/A</v>
      </c>
      <c r="BX1761" t="e">
        <f>VLOOKUP($BT1761, [3]Sheet1!$D$3:$T$89,9,FALSE)</f>
        <v>#N/A</v>
      </c>
      <c r="BY1761" t="e">
        <f>VLOOKUP($BT1761, [3]Sheet1!$D$3:$T$89,12,FALSE)</f>
        <v>#N/A</v>
      </c>
      <c r="BZ1761" t="e">
        <f>VLOOKUP($BT1761, [3]Sheet1!$D$3:$T$89,13,FALSE)</f>
        <v>#N/A</v>
      </c>
      <c r="CA1761" t="e">
        <f>VLOOKUP($BT1761, [3]Sheet1!$D$3:$T$89,16,FALSE)</f>
        <v>#N/A</v>
      </c>
      <c r="CB1761" t="e">
        <f>VLOOKUP($BT1761, [3]Sheet1!$D$3:$T$89,17,FALSE)</f>
        <v>#N/A</v>
      </c>
      <c r="CD1761" s="12">
        <v>42600</v>
      </c>
      <c r="CE1761" s="2">
        <v>0.58125000000000104</v>
      </c>
      <c r="CF1761" s="2" t="s">
        <v>3417</v>
      </c>
      <c r="CG1761" s="2">
        <v>42600.583333333336</v>
      </c>
      <c r="CH1761" s="2">
        <v>42600.583333333336</v>
      </c>
      <c r="CI1761" t="s">
        <v>3405</v>
      </c>
      <c r="CJ1761" t="s">
        <v>3405</v>
      </c>
      <c r="CK1761">
        <v>1008.09414141</v>
      </c>
      <c r="CL1761">
        <v>25.9444444444444</v>
      </c>
      <c r="CM1761">
        <v>0</v>
      </c>
      <c r="CN1761">
        <v>51</v>
      </c>
      <c r="CO1761">
        <v>209</v>
      </c>
      <c r="CP1761">
        <v>0</v>
      </c>
      <c r="CQ1761">
        <v>2.6</v>
      </c>
      <c r="CR1761">
        <v>3.7</v>
      </c>
      <c r="CT1761" t="s">
        <v>3368</v>
      </c>
      <c r="CU1761" t="e">
        <v>#N/A</v>
      </c>
      <c r="CV1761" t="e">
        <v>#N/A</v>
      </c>
      <c r="CW1761" t="e">
        <v>#N/A</v>
      </c>
      <c r="CX1761" t="e">
        <v>#N/A</v>
      </c>
      <c r="CY1761" t="e">
        <v>#N/A</v>
      </c>
      <c r="CZ1761" t="e">
        <v>#N/A</v>
      </c>
      <c r="DA1761" t="e">
        <v>#N/A</v>
      </c>
      <c r="DB1761" t="e">
        <v>#N/A</v>
      </c>
    </row>
    <row r="1762" spans="4:106">
      <c r="D1762" s="3">
        <v>13</v>
      </c>
      <c r="L1762" s="1">
        <v>1</v>
      </c>
      <c r="M1762">
        <v>8</v>
      </c>
      <c r="N1762" t="s">
        <v>109</v>
      </c>
      <c r="O1762" t="s">
        <v>57</v>
      </c>
      <c r="P1762">
        <v>2</v>
      </c>
      <c r="BD1762" s="12">
        <v>42600</v>
      </c>
      <c r="BE1762" s="35">
        <v>0.58194444444444604</v>
      </c>
      <c r="BF1762" s="15" t="str">
        <f t="shared" si="164"/>
        <v>18/08/2016 13:58</v>
      </c>
      <c r="BG1762" s="35">
        <f t="shared" si="168"/>
        <v>42600.583333333336</v>
      </c>
      <c r="BH1762" s="35">
        <f t="shared" si="165"/>
        <v>42600.583333333336</v>
      </c>
      <c r="BI1762" t="str">
        <f t="shared" si="166"/>
        <v>18/08/2016 14:00:00</v>
      </c>
      <c r="BJ1762" s="40" t="str">
        <f t="shared" si="167"/>
        <v>18/08/2016 14:00:00</v>
      </c>
      <c r="BK1762">
        <f>VLOOKUP($BI1762, [1]TableView_704030_20160816_20160!$D$2:$M$5095,3,FALSE)</f>
        <v>1008.09414141</v>
      </c>
      <c r="BL1762">
        <f>VLOOKUP($BI1762, [1]TableView_704030_20160816_20160!$D$2:$M$5095,8,FALSE)</f>
        <v>25.9444444444444</v>
      </c>
      <c r="BM1762">
        <f>VLOOKUP($BI1762, [1]TableView_704030_20160816_20160!$D$2:$M$5095,10,FALSE)</f>
        <v>0</v>
      </c>
      <c r="BN1762">
        <f>VLOOKUP($BI1762, [1]TableView_704030_20160816_20160!$D$2:$M$5095,4,FALSE)</f>
        <v>51</v>
      </c>
      <c r="BO1762">
        <f>VLOOKUP($BI1762, [1]TableView_704030_20160816_20160!$D$2:$M$5095,6,FALSE)</f>
        <v>209</v>
      </c>
      <c r="BP1762">
        <f>VLOOKUP($BI1762, [1]TableView_704030_20160816_20160!$D$2:$M$5095,7,FALSE)</f>
        <v>0</v>
      </c>
      <c r="BQ1762">
        <f>VLOOKUP($BI1762, [1]TableView_704030_20160816_20160!$D$2:$M$5095,2,FALSE)</f>
        <v>2.6</v>
      </c>
      <c r="BR1762">
        <f>VLOOKUP($BJ1762, [2]aacb8965d69cc6fd1cb3a5cae9e8ae7!$C$6:$F$853,4,FALSE)</f>
        <v>3.7</v>
      </c>
      <c r="BS1762"/>
      <c r="BT1762" t="str">
        <f t="shared" si="169"/>
        <v>18/08/2016 0</v>
      </c>
      <c r="BU1762" t="e">
        <f>VLOOKUP($BT1762, [3]Sheet1!$D$3:$T$89,4,FALSE)</f>
        <v>#N/A</v>
      </c>
      <c r="BV1762" t="e">
        <f>VLOOKUP($BT1762, [3]Sheet1!$D$3:$T$89,5,FALSE)</f>
        <v>#N/A</v>
      </c>
      <c r="BW1762" t="e">
        <f>VLOOKUP($BT1762, [3]Sheet1!$D$3:$T$89,8,FALSE)</f>
        <v>#N/A</v>
      </c>
      <c r="BX1762" t="e">
        <f>VLOOKUP($BT1762, [3]Sheet1!$D$3:$T$89,9,FALSE)</f>
        <v>#N/A</v>
      </c>
      <c r="BY1762" t="e">
        <f>VLOOKUP($BT1762, [3]Sheet1!$D$3:$T$89,12,FALSE)</f>
        <v>#N/A</v>
      </c>
      <c r="BZ1762" t="e">
        <f>VLOOKUP($BT1762, [3]Sheet1!$D$3:$T$89,13,FALSE)</f>
        <v>#N/A</v>
      </c>
      <c r="CA1762" t="e">
        <f>VLOOKUP($BT1762, [3]Sheet1!$D$3:$T$89,16,FALSE)</f>
        <v>#N/A</v>
      </c>
      <c r="CB1762" t="e">
        <f>VLOOKUP($BT1762, [3]Sheet1!$D$3:$T$89,17,FALSE)</f>
        <v>#N/A</v>
      </c>
      <c r="CD1762" s="12">
        <v>42600</v>
      </c>
      <c r="CE1762" s="2">
        <v>0.58194444444444604</v>
      </c>
      <c r="CF1762" s="2" t="s">
        <v>3418</v>
      </c>
      <c r="CG1762" s="2">
        <v>42600.583333333336</v>
      </c>
      <c r="CH1762" s="2">
        <v>42600.583333333336</v>
      </c>
      <c r="CI1762" t="s">
        <v>3405</v>
      </c>
      <c r="CJ1762" t="s">
        <v>3405</v>
      </c>
      <c r="CK1762">
        <v>1008.09414141</v>
      </c>
      <c r="CL1762">
        <v>25.9444444444444</v>
      </c>
      <c r="CM1762">
        <v>0</v>
      </c>
      <c r="CN1762">
        <v>51</v>
      </c>
      <c r="CO1762">
        <v>209</v>
      </c>
      <c r="CP1762">
        <v>0</v>
      </c>
      <c r="CQ1762">
        <v>2.6</v>
      </c>
      <c r="CR1762">
        <v>3.7</v>
      </c>
      <c r="CT1762" t="s">
        <v>3368</v>
      </c>
      <c r="CU1762" t="e">
        <v>#N/A</v>
      </c>
      <c r="CV1762" t="e">
        <v>#N/A</v>
      </c>
      <c r="CW1762" t="e">
        <v>#N/A</v>
      </c>
      <c r="CX1762" t="e">
        <v>#N/A</v>
      </c>
      <c r="CY1762" t="e">
        <v>#N/A</v>
      </c>
      <c r="CZ1762" t="e">
        <v>#N/A</v>
      </c>
      <c r="DA1762" t="e">
        <v>#N/A</v>
      </c>
      <c r="DB1762" t="e">
        <v>#N/A</v>
      </c>
    </row>
    <row r="1763" spans="4:106">
      <c r="D1763" s="3">
        <v>14</v>
      </c>
      <c r="BD1763" s="12">
        <v>42600</v>
      </c>
      <c r="BE1763" s="35">
        <v>0.58263888888889004</v>
      </c>
      <c r="BF1763" s="15" t="str">
        <f t="shared" si="164"/>
        <v>18/08/2016 13:59</v>
      </c>
      <c r="BG1763" s="35">
        <f t="shared" si="168"/>
        <v>42600.583333333336</v>
      </c>
      <c r="BH1763" s="35">
        <f t="shared" si="165"/>
        <v>42600.583333333336</v>
      </c>
      <c r="BI1763" t="str">
        <f t="shared" si="166"/>
        <v>18/08/2016 14:00:00</v>
      </c>
      <c r="BJ1763" s="40" t="str">
        <f t="shared" si="167"/>
        <v>18/08/2016 14:00:00</v>
      </c>
      <c r="BK1763">
        <f>VLOOKUP($BI1763, [1]TableView_704030_20160816_20160!$D$2:$M$5095,3,FALSE)</f>
        <v>1008.09414141</v>
      </c>
      <c r="BL1763">
        <f>VLOOKUP($BI1763, [1]TableView_704030_20160816_20160!$D$2:$M$5095,8,FALSE)</f>
        <v>25.9444444444444</v>
      </c>
      <c r="BM1763">
        <f>VLOOKUP($BI1763, [1]TableView_704030_20160816_20160!$D$2:$M$5095,10,FALSE)</f>
        <v>0</v>
      </c>
      <c r="BN1763">
        <f>VLOOKUP($BI1763, [1]TableView_704030_20160816_20160!$D$2:$M$5095,4,FALSE)</f>
        <v>51</v>
      </c>
      <c r="BO1763">
        <f>VLOOKUP($BI1763, [1]TableView_704030_20160816_20160!$D$2:$M$5095,6,FALSE)</f>
        <v>209</v>
      </c>
      <c r="BP1763">
        <f>VLOOKUP($BI1763, [1]TableView_704030_20160816_20160!$D$2:$M$5095,7,FALSE)</f>
        <v>0</v>
      </c>
      <c r="BQ1763">
        <f>VLOOKUP($BI1763, [1]TableView_704030_20160816_20160!$D$2:$M$5095,2,FALSE)</f>
        <v>2.6</v>
      </c>
      <c r="BR1763">
        <f>VLOOKUP($BJ1763, [2]aacb8965d69cc6fd1cb3a5cae9e8ae7!$C$6:$F$853,4,FALSE)</f>
        <v>3.7</v>
      </c>
      <c r="BS1763"/>
      <c r="BT1763" t="str">
        <f t="shared" si="169"/>
        <v>18/08/2016 0</v>
      </c>
      <c r="BU1763" t="e">
        <f>VLOOKUP($BT1763, [3]Sheet1!$D$3:$T$89,4,FALSE)</f>
        <v>#N/A</v>
      </c>
      <c r="BV1763" t="e">
        <f>VLOOKUP($BT1763, [3]Sheet1!$D$3:$T$89,5,FALSE)</f>
        <v>#N/A</v>
      </c>
      <c r="BW1763" t="e">
        <f>VLOOKUP($BT1763, [3]Sheet1!$D$3:$T$89,8,FALSE)</f>
        <v>#N/A</v>
      </c>
      <c r="BX1763" t="e">
        <f>VLOOKUP($BT1763, [3]Sheet1!$D$3:$T$89,9,FALSE)</f>
        <v>#N/A</v>
      </c>
      <c r="BY1763" t="e">
        <f>VLOOKUP($BT1763, [3]Sheet1!$D$3:$T$89,12,FALSE)</f>
        <v>#N/A</v>
      </c>
      <c r="BZ1763" t="e">
        <f>VLOOKUP($BT1763, [3]Sheet1!$D$3:$T$89,13,FALSE)</f>
        <v>#N/A</v>
      </c>
      <c r="CA1763" t="e">
        <f>VLOOKUP($BT1763, [3]Sheet1!$D$3:$T$89,16,FALSE)</f>
        <v>#N/A</v>
      </c>
      <c r="CB1763" t="e">
        <f>VLOOKUP($BT1763, [3]Sheet1!$D$3:$T$89,17,FALSE)</f>
        <v>#N/A</v>
      </c>
      <c r="CD1763" s="12">
        <v>42600</v>
      </c>
      <c r="CE1763" s="2">
        <v>0.58263888888889004</v>
      </c>
      <c r="CF1763" s="2" t="s">
        <v>3419</v>
      </c>
      <c r="CG1763" s="2">
        <v>42600.583333333336</v>
      </c>
      <c r="CH1763" s="2">
        <v>42600.583333333336</v>
      </c>
      <c r="CI1763" t="s">
        <v>3405</v>
      </c>
      <c r="CJ1763" t="s">
        <v>3405</v>
      </c>
      <c r="CK1763">
        <v>1008.09414141</v>
      </c>
      <c r="CL1763">
        <v>25.9444444444444</v>
      </c>
      <c r="CM1763">
        <v>0</v>
      </c>
      <c r="CN1763">
        <v>51</v>
      </c>
      <c r="CO1763">
        <v>209</v>
      </c>
      <c r="CP1763">
        <v>0</v>
      </c>
      <c r="CQ1763">
        <v>2.6</v>
      </c>
      <c r="CR1763">
        <v>3.7</v>
      </c>
      <c r="CT1763" t="s">
        <v>3368</v>
      </c>
      <c r="CU1763" t="e">
        <v>#N/A</v>
      </c>
      <c r="CV1763" t="e">
        <v>#N/A</v>
      </c>
      <c r="CW1763" t="e">
        <v>#N/A</v>
      </c>
      <c r="CX1763" t="e">
        <v>#N/A</v>
      </c>
      <c r="CY1763" t="e">
        <v>#N/A</v>
      </c>
      <c r="CZ1763" t="e">
        <v>#N/A</v>
      </c>
      <c r="DA1763" t="e">
        <v>#N/A</v>
      </c>
      <c r="DB1763" t="e">
        <v>#N/A</v>
      </c>
    </row>
    <row r="1764" spans="4:106">
      <c r="D1764" s="3">
        <v>15</v>
      </c>
      <c r="BD1764" s="12">
        <v>42600</v>
      </c>
      <c r="BE1764" s="35">
        <v>0.58333333333333504</v>
      </c>
      <c r="BF1764" s="15" t="str">
        <f t="shared" si="164"/>
        <v>18/08/2016 14:00</v>
      </c>
      <c r="BG1764" s="35">
        <f t="shared" si="168"/>
        <v>42600.583333333336</v>
      </c>
      <c r="BH1764" s="35">
        <f t="shared" si="165"/>
        <v>42600.583333333336</v>
      </c>
      <c r="BI1764" t="str">
        <f t="shared" si="166"/>
        <v>18/08/2016 14:00:00</v>
      </c>
      <c r="BJ1764" s="40" t="str">
        <f t="shared" si="167"/>
        <v>18/08/2016 14:00:00</v>
      </c>
      <c r="BK1764">
        <f>VLOOKUP($BI1764, [1]TableView_704030_20160816_20160!$D$2:$M$5095,3,FALSE)</f>
        <v>1008.09414141</v>
      </c>
      <c r="BL1764">
        <f>VLOOKUP($BI1764, [1]TableView_704030_20160816_20160!$D$2:$M$5095,8,FALSE)</f>
        <v>25.9444444444444</v>
      </c>
      <c r="BM1764">
        <f>VLOOKUP($BI1764, [1]TableView_704030_20160816_20160!$D$2:$M$5095,10,FALSE)</f>
        <v>0</v>
      </c>
      <c r="BN1764">
        <f>VLOOKUP($BI1764, [1]TableView_704030_20160816_20160!$D$2:$M$5095,4,FALSE)</f>
        <v>51</v>
      </c>
      <c r="BO1764">
        <f>VLOOKUP($BI1764, [1]TableView_704030_20160816_20160!$D$2:$M$5095,6,FALSE)</f>
        <v>209</v>
      </c>
      <c r="BP1764">
        <f>VLOOKUP($BI1764, [1]TableView_704030_20160816_20160!$D$2:$M$5095,7,FALSE)</f>
        <v>0</v>
      </c>
      <c r="BQ1764">
        <f>VLOOKUP($BI1764, [1]TableView_704030_20160816_20160!$D$2:$M$5095,2,FALSE)</f>
        <v>2.6</v>
      </c>
      <c r="BR1764">
        <f>VLOOKUP($BJ1764, [2]aacb8965d69cc6fd1cb3a5cae9e8ae7!$C$6:$F$853,4,FALSE)</f>
        <v>3.7</v>
      </c>
      <c r="BS1764"/>
      <c r="BT1764" t="str">
        <f t="shared" si="169"/>
        <v>18/08/2016 0</v>
      </c>
      <c r="BU1764" t="e">
        <f>VLOOKUP($BT1764, [3]Sheet1!$D$3:$T$89,4,FALSE)</f>
        <v>#N/A</v>
      </c>
      <c r="BV1764" t="e">
        <f>VLOOKUP($BT1764, [3]Sheet1!$D$3:$T$89,5,FALSE)</f>
        <v>#N/A</v>
      </c>
      <c r="BW1764" t="e">
        <f>VLOOKUP($BT1764, [3]Sheet1!$D$3:$T$89,8,FALSE)</f>
        <v>#N/A</v>
      </c>
      <c r="BX1764" t="e">
        <f>VLOOKUP($BT1764, [3]Sheet1!$D$3:$T$89,9,FALSE)</f>
        <v>#N/A</v>
      </c>
      <c r="BY1764" t="e">
        <f>VLOOKUP($BT1764, [3]Sheet1!$D$3:$T$89,12,FALSE)</f>
        <v>#N/A</v>
      </c>
      <c r="BZ1764" t="e">
        <f>VLOOKUP($BT1764, [3]Sheet1!$D$3:$T$89,13,FALSE)</f>
        <v>#N/A</v>
      </c>
      <c r="CA1764" t="e">
        <f>VLOOKUP($BT1764, [3]Sheet1!$D$3:$T$89,16,FALSE)</f>
        <v>#N/A</v>
      </c>
      <c r="CB1764" t="e">
        <f>VLOOKUP($BT1764, [3]Sheet1!$D$3:$T$89,17,FALSE)</f>
        <v>#N/A</v>
      </c>
      <c r="CD1764" s="12">
        <v>42600</v>
      </c>
      <c r="CE1764" s="2">
        <v>0.58333333333333504</v>
      </c>
      <c r="CF1764" s="2" t="s">
        <v>3420</v>
      </c>
      <c r="CG1764" s="2">
        <v>42600.583333333336</v>
      </c>
      <c r="CH1764" s="2">
        <v>42600.583333333336</v>
      </c>
      <c r="CI1764" t="s">
        <v>3405</v>
      </c>
      <c r="CJ1764" t="s">
        <v>3405</v>
      </c>
      <c r="CK1764">
        <v>1008.09414141</v>
      </c>
      <c r="CL1764">
        <v>25.9444444444444</v>
      </c>
      <c r="CM1764">
        <v>0</v>
      </c>
      <c r="CN1764">
        <v>51</v>
      </c>
      <c r="CO1764">
        <v>209</v>
      </c>
      <c r="CP1764">
        <v>0</v>
      </c>
      <c r="CQ1764">
        <v>2.6</v>
      </c>
      <c r="CR1764">
        <v>3.7</v>
      </c>
      <c r="CT1764" t="s">
        <v>3368</v>
      </c>
      <c r="CU1764" t="e">
        <v>#N/A</v>
      </c>
      <c r="CV1764" t="e">
        <v>#N/A</v>
      </c>
      <c r="CW1764" t="e">
        <v>#N/A</v>
      </c>
      <c r="CX1764" t="e">
        <v>#N/A</v>
      </c>
      <c r="CY1764" t="e">
        <v>#N/A</v>
      </c>
      <c r="CZ1764" t="e">
        <v>#N/A</v>
      </c>
      <c r="DA1764" t="e">
        <v>#N/A</v>
      </c>
      <c r="DB1764" t="e">
        <v>#N/A</v>
      </c>
    </row>
    <row r="1765" spans="4:106">
      <c r="D1765" s="3">
        <v>16</v>
      </c>
      <c r="E1765" s="1">
        <v>1</v>
      </c>
      <c r="F1765">
        <v>7</v>
      </c>
      <c r="G1765" t="s">
        <v>34</v>
      </c>
      <c r="BD1765" s="12">
        <v>42600</v>
      </c>
      <c r="BE1765" s="35">
        <v>0.58402777777777903</v>
      </c>
      <c r="BF1765" s="15" t="str">
        <f t="shared" si="164"/>
        <v>18/08/2016 14:01</v>
      </c>
      <c r="BG1765" s="35">
        <f t="shared" si="168"/>
        <v>42600.583333333336</v>
      </c>
      <c r="BH1765" s="35">
        <f t="shared" si="165"/>
        <v>42600.583333333336</v>
      </c>
      <c r="BI1765" t="str">
        <f t="shared" si="166"/>
        <v>18/08/2016 14:00:00</v>
      </c>
      <c r="BJ1765" s="40" t="str">
        <f t="shared" si="167"/>
        <v>18/08/2016 14:00:00</v>
      </c>
      <c r="BK1765">
        <f>VLOOKUP($BI1765, [1]TableView_704030_20160816_20160!$D$2:$M$5095,3,FALSE)</f>
        <v>1008.09414141</v>
      </c>
      <c r="BL1765">
        <f>VLOOKUP($BI1765, [1]TableView_704030_20160816_20160!$D$2:$M$5095,8,FALSE)</f>
        <v>25.9444444444444</v>
      </c>
      <c r="BM1765">
        <f>VLOOKUP($BI1765, [1]TableView_704030_20160816_20160!$D$2:$M$5095,10,FALSE)</f>
        <v>0</v>
      </c>
      <c r="BN1765">
        <f>VLOOKUP($BI1765, [1]TableView_704030_20160816_20160!$D$2:$M$5095,4,FALSE)</f>
        <v>51</v>
      </c>
      <c r="BO1765">
        <f>VLOOKUP($BI1765, [1]TableView_704030_20160816_20160!$D$2:$M$5095,6,FALSE)</f>
        <v>209</v>
      </c>
      <c r="BP1765">
        <f>VLOOKUP($BI1765, [1]TableView_704030_20160816_20160!$D$2:$M$5095,7,FALSE)</f>
        <v>0</v>
      </c>
      <c r="BQ1765">
        <f>VLOOKUP($BI1765, [1]TableView_704030_20160816_20160!$D$2:$M$5095,2,FALSE)</f>
        <v>2.6</v>
      </c>
      <c r="BR1765">
        <f>VLOOKUP($BJ1765, [2]aacb8965d69cc6fd1cb3a5cae9e8ae7!$C$6:$F$853,4,FALSE)</f>
        <v>3.7</v>
      </c>
      <c r="BS1765"/>
      <c r="BT1765" t="str">
        <f t="shared" si="169"/>
        <v>18/08/2016 0</v>
      </c>
      <c r="BU1765" t="e">
        <f>VLOOKUP($BT1765, [3]Sheet1!$D$3:$T$89,4,FALSE)</f>
        <v>#N/A</v>
      </c>
      <c r="BV1765" t="e">
        <f>VLOOKUP($BT1765, [3]Sheet1!$D$3:$T$89,5,FALSE)</f>
        <v>#N/A</v>
      </c>
      <c r="BW1765" t="e">
        <f>VLOOKUP($BT1765, [3]Sheet1!$D$3:$T$89,8,FALSE)</f>
        <v>#N/A</v>
      </c>
      <c r="BX1765" t="e">
        <f>VLOOKUP($BT1765, [3]Sheet1!$D$3:$T$89,9,FALSE)</f>
        <v>#N/A</v>
      </c>
      <c r="BY1765" t="e">
        <f>VLOOKUP($BT1765, [3]Sheet1!$D$3:$T$89,12,FALSE)</f>
        <v>#N/A</v>
      </c>
      <c r="BZ1765" t="e">
        <f>VLOOKUP($BT1765, [3]Sheet1!$D$3:$T$89,13,FALSE)</f>
        <v>#N/A</v>
      </c>
      <c r="CA1765" t="e">
        <f>VLOOKUP($BT1765, [3]Sheet1!$D$3:$T$89,16,FALSE)</f>
        <v>#N/A</v>
      </c>
      <c r="CB1765" t="e">
        <f>VLOOKUP($BT1765, [3]Sheet1!$D$3:$T$89,17,FALSE)</f>
        <v>#N/A</v>
      </c>
      <c r="CD1765" s="12">
        <v>42600</v>
      </c>
      <c r="CE1765" s="2">
        <v>0.58402777777777903</v>
      </c>
      <c r="CF1765" s="2" t="s">
        <v>3421</v>
      </c>
      <c r="CG1765" s="2">
        <v>42600.583333333336</v>
      </c>
      <c r="CH1765" s="2">
        <v>42600.583333333336</v>
      </c>
      <c r="CI1765" t="s">
        <v>3405</v>
      </c>
      <c r="CJ1765" t="s">
        <v>3405</v>
      </c>
      <c r="CK1765">
        <v>1008.09414141</v>
      </c>
      <c r="CL1765">
        <v>25.9444444444444</v>
      </c>
      <c r="CM1765">
        <v>0</v>
      </c>
      <c r="CN1765">
        <v>51</v>
      </c>
      <c r="CO1765">
        <v>209</v>
      </c>
      <c r="CP1765">
        <v>0</v>
      </c>
      <c r="CQ1765">
        <v>2.6</v>
      </c>
      <c r="CR1765">
        <v>3.7</v>
      </c>
      <c r="CT1765" t="s">
        <v>3368</v>
      </c>
      <c r="CU1765" t="e">
        <v>#N/A</v>
      </c>
      <c r="CV1765" t="e">
        <v>#N/A</v>
      </c>
      <c r="CW1765" t="e">
        <v>#N/A</v>
      </c>
      <c r="CX1765" t="e">
        <v>#N/A</v>
      </c>
      <c r="CY1765" t="e">
        <v>#N/A</v>
      </c>
      <c r="CZ1765" t="e">
        <v>#N/A</v>
      </c>
      <c r="DA1765" t="e">
        <v>#N/A</v>
      </c>
      <c r="DB1765" t="e">
        <v>#N/A</v>
      </c>
    </row>
    <row r="1766" spans="4:106">
      <c r="D1766" s="3">
        <v>17</v>
      </c>
      <c r="E1766" s="1">
        <v>1</v>
      </c>
      <c r="F1766">
        <v>4</v>
      </c>
      <c r="G1766" t="s">
        <v>304</v>
      </c>
      <c r="H1766" t="s">
        <v>57</v>
      </c>
      <c r="I1766">
        <v>8</v>
      </c>
      <c r="BD1766" s="12">
        <v>42600</v>
      </c>
      <c r="BE1766" s="35">
        <v>0.58472222222222403</v>
      </c>
      <c r="BF1766" s="15" t="str">
        <f t="shared" si="164"/>
        <v>18/08/2016 14:02</v>
      </c>
      <c r="BG1766" s="35">
        <f t="shared" si="168"/>
        <v>42600.583333333336</v>
      </c>
      <c r="BH1766" s="35">
        <f t="shared" si="165"/>
        <v>42600.583333333336</v>
      </c>
      <c r="BI1766" t="str">
        <f t="shared" si="166"/>
        <v>18/08/2016 14:00:00</v>
      </c>
      <c r="BJ1766" s="40" t="str">
        <f t="shared" si="167"/>
        <v>18/08/2016 14:00:00</v>
      </c>
      <c r="BK1766">
        <f>VLOOKUP($BI1766, [1]TableView_704030_20160816_20160!$D$2:$M$5095,3,FALSE)</f>
        <v>1008.09414141</v>
      </c>
      <c r="BL1766">
        <f>VLOOKUP($BI1766, [1]TableView_704030_20160816_20160!$D$2:$M$5095,8,FALSE)</f>
        <v>25.9444444444444</v>
      </c>
      <c r="BM1766">
        <f>VLOOKUP($BI1766, [1]TableView_704030_20160816_20160!$D$2:$M$5095,10,FALSE)</f>
        <v>0</v>
      </c>
      <c r="BN1766">
        <f>VLOOKUP($BI1766, [1]TableView_704030_20160816_20160!$D$2:$M$5095,4,FALSE)</f>
        <v>51</v>
      </c>
      <c r="BO1766">
        <f>VLOOKUP($BI1766, [1]TableView_704030_20160816_20160!$D$2:$M$5095,6,FALSE)</f>
        <v>209</v>
      </c>
      <c r="BP1766">
        <f>VLOOKUP($BI1766, [1]TableView_704030_20160816_20160!$D$2:$M$5095,7,FALSE)</f>
        <v>0</v>
      </c>
      <c r="BQ1766">
        <f>VLOOKUP($BI1766, [1]TableView_704030_20160816_20160!$D$2:$M$5095,2,FALSE)</f>
        <v>2.6</v>
      </c>
      <c r="BR1766">
        <f>VLOOKUP($BJ1766, [2]aacb8965d69cc6fd1cb3a5cae9e8ae7!$C$6:$F$853,4,FALSE)</f>
        <v>3.7</v>
      </c>
      <c r="BS1766"/>
      <c r="BT1766" t="str">
        <f t="shared" si="169"/>
        <v>18/08/2016 0</v>
      </c>
      <c r="BU1766" t="e">
        <f>VLOOKUP($BT1766, [3]Sheet1!$D$3:$T$89,4,FALSE)</f>
        <v>#N/A</v>
      </c>
      <c r="BV1766" t="e">
        <f>VLOOKUP($BT1766, [3]Sheet1!$D$3:$T$89,5,FALSE)</f>
        <v>#N/A</v>
      </c>
      <c r="BW1766" t="e">
        <f>VLOOKUP($BT1766, [3]Sheet1!$D$3:$T$89,8,FALSE)</f>
        <v>#N/A</v>
      </c>
      <c r="BX1766" t="e">
        <f>VLOOKUP($BT1766, [3]Sheet1!$D$3:$T$89,9,FALSE)</f>
        <v>#N/A</v>
      </c>
      <c r="BY1766" t="e">
        <f>VLOOKUP($BT1766, [3]Sheet1!$D$3:$T$89,12,FALSE)</f>
        <v>#N/A</v>
      </c>
      <c r="BZ1766" t="e">
        <f>VLOOKUP($BT1766, [3]Sheet1!$D$3:$T$89,13,FALSE)</f>
        <v>#N/A</v>
      </c>
      <c r="CA1766" t="e">
        <f>VLOOKUP($BT1766, [3]Sheet1!$D$3:$T$89,16,FALSE)</f>
        <v>#N/A</v>
      </c>
      <c r="CB1766" t="e">
        <f>VLOOKUP($BT1766, [3]Sheet1!$D$3:$T$89,17,FALSE)</f>
        <v>#N/A</v>
      </c>
      <c r="CD1766" s="12">
        <v>42600</v>
      </c>
      <c r="CE1766" s="2">
        <v>0.58472222222222403</v>
      </c>
      <c r="CF1766" s="2" t="s">
        <v>3422</v>
      </c>
      <c r="CG1766" s="2">
        <v>42600.583333333336</v>
      </c>
      <c r="CH1766" s="2">
        <v>42600.583333333336</v>
      </c>
      <c r="CI1766" t="s">
        <v>3405</v>
      </c>
      <c r="CJ1766" t="s">
        <v>3405</v>
      </c>
      <c r="CK1766">
        <v>1008.09414141</v>
      </c>
      <c r="CL1766">
        <v>25.9444444444444</v>
      </c>
      <c r="CM1766">
        <v>0</v>
      </c>
      <c r="CN1766">
        <v>51</v>
      </c>
      <c r="CO1766">
        <v>209</v>
      </c>
      <c r="CP1766">
        <v>0</v>
      </c>
      <c r="CQ1766">
        <v>2.6</v>
      </c>
      <c r="CR1766">
        <v>3.7</v>
      </c>
      <c r="CT1766" t="s">
        <v>3368</v>
      </c>
      <c r="CU1766" t="e">
        <v>#N/A</v>
      </c>
      <c r="CV1766" t="e">
        <v>#N/A</v>
      </c>
      <c r="CW1766" t="e">
        <v>#N/A</v>
      </c>
      <c r="CX1766" t="e">
        <v>#N/A</v>
      </c>
      <c r="CY1766" t="e">
        <v>#N/A</v>
      </c>
      <c r="CZ1766" t="e">
        <v>#N/A</v>
      </c>
      <c r="DA1766" t="e">
        <v>#N/A</v>
      </c>
      <c r="DB1766" t="e">
        <v>#N/A</v>
      </c>
    </row>
    <row r="1767" spans="4:106">
      <c r="D1767" s="3">
        <v>18</v>
      </c>
      <c r="E1767" s="1">
        <v>1</v>
      </c>
      <c r="F1767">
        <v>8</v>
      </c>
      <c r="G1767" t="s">
        <v>149</v>
      </c>
      <c r="H1767" t="s">
        <v>57</v>
      </c>
      <c r="I1767">
        <v>2</v>
      </c>
      <c r="BD1767" s="12">
        <v>42600</v>
      </c>
      <c r="BE1767" s="35">
        <v>0.58541666666666903</v>
      </c>
      <c r="BF1767" s="15" t="str">
        <f t="shared" si="164"/>
        <v>18/08/2016 14:03</v>
      </c>
      <c r="BG1767" s="35">
        <f t="shared" si="168"/>
        <v>42600.583333333336</v>
      </c>
      <c r="BH1767" s="35">
        <f t="shared" si="165"/>
        <v>42600.583333333336</v>
      </c>
      <c r="BI1767" t="str">
        <f t="shared" si="166"/>
        <v>18/08/2016 14:00:00</v>
      </c>
      <c r="BJ1767" s="40" t="str">
        <f t="shared" si="167"/>
        <v>18/08/2016 14:00:00</v>
      </c>
      <c r="BK1767">
        <f>VLOOKUP($BI1767, [1]TableView_704030_20160816_20160!$D$2:$M$5095,3,FALSE)</f>
        <v>1008.09414141</v>
      </c>
      <c r="BL1767">
        <f>VLOOKUP($BI1767, [1]TableView_704030_20160816_20160!$D$2:$M$5095,8,FALSE)</f>
        <v>25.9444444444444</v>
      </c>
      <c r="BM1767">
        <f>VLOOKUP($BI1767, [1]TableView_704030_20160816_20160!$D$2:$M$5095,10,FALSE)</f>
        <v>0</v>
      </c>
      <c r="BN1767">
        <f>VLOOKUP($BI1767, [1]TableView_704030_20160816_20160!$D$2:$M$5095,4,FALSE)</f>
        <v>51</v>
      </c>
      <c r="BO1767">
        <f>VLOOKUP($BI1767, [1]TableView_704030_20160816_20160!$D$2:$M$5095,6,FALSE)</f>
        <v>209</v>
      </c>
      <c r="BP1767">
        <f>VLOOKUP($BI1767, [1]TableView_704030_20160816_20160!$D$2:$M$5095,7,FALSE)</f>
        <v>0</v>
      </c>
      <c r="BQ1767">
        <f>VLOOKUP($BI1767, [1]TableView_704030_20160816_20160!$D$2:$M$5095,2,FALSE)</f>
        <v>2.6</v>
      </c>
      <c r="BR1767">
        <f>VLOOKUP($BJ1767, [2]aacb8965d69cc6fd1cb3a5cae9e8ae7!$C$6:$F$853,4,FALSE)</f>
        <v>3.7</v>
      </c>
      <c r="BS1767"/>
      <c r="BT1767" t="str">
        <f t="shared" si="169"/>
        <v>18/08/2016 0</v>
      </c>
      <c r="BU1767" t="e">
        <f>VLOOKUP($BT1767, [3]Sheet1!$D$3:$T$89,4,FALSE)</f>
        <v>#N/A</v>
      </c>
      <c r="BV1767" t="e">
        <f>VLOOKUP($BT1767, [3]Sheet1!$D$3:$T$89,5,FALSE)</f>
        <v>#N/A</v>
      </c>
      <c r="BW1767" t="e">
        <f>VLOOKUP($BT1767, [3]Sheet1!$D$3:$T$89,8,FALSE)</f>
        <v>#N/A</v>
      </c>
      <c r="BX1767" t="e">
        <f>VLOOKUP($BT1767, [3]Sheet1!$D$3:$T$89,9,FALSE)</f>
        <v>#N/A</v>
      </c>
      <c r="BY1767" t="e">
        <f>VLOOKUP($BT1767, [3]Sheet1!$D$3:$T$89,12,FALSE)</f>
        <v>#N/A</v>
      </c>
      <c r="BZ1767" t="e">
        <f>VLOOKUP($BT1767, [3]Sheet1!$D$3:$T$89,13,FALSE)</f>
        <v>#N/A</v>
      </c>
      <c r="CA1767" t="e">
        <f>VLOOKUP($BT1767, [3]Sheet1!$D$3:$T$89,16,FALSE)</f>
        <v>#N/A</v>
      </c>
      <c r="CB1767" t="e">
        <f>VLOOKUP($BT1767, [3]Sheet1!$D$3:$T$89,17,FALSE)</f>
        <v>#N/A</v>
      </c>
      <c r="CD1767" s="12">
        <v>42600</v>
      </c>
      <c r="CE1767" s="2">
        <v>0.58541666666666903</v>
      </c>
      <c r="CF1767" s="2" t="s">
        <v>3423</v>
      </c>
      <c r="CG1767" s="2">
        <v>42600.583333333336</v>
      </c>
      <c r="CH1767" s="2">
        <v>42600.583333333336</v>
      </c>
      <c r="CI1767" t="s">
        <v>3405</v>
      </c>
      <c r="CJ1767" t="s">
        <v>3405</v>
      </c>
      <c r="CK1767">
        <v>1008.09414141</v>
      </c>
      <c r="CL1767">
        <v>25.9444444444444</v>
      </c>
      <c r="CM1767">
        <v>0</v>
      </c>
      <c r="CN1767">
        <v>51</v>
      </c>
      <c r="CO1767">
        <v>209</v>
      </c>
      <c r="CP1767">
        <v>0</v>
      </c>
      <c r="CQ1767">
        <v>2.6</v>
      </c>
      <c r="CR1767">
        <v>3.7</v>
      </c>
      <c r="CT1767" t="s">
        <v>3368</v>
      </c>
      <c r="CU1767" t="e">
        <v>#N/A</v>
      </c>
      <c r="CV1767" t="e">
        <v>#N/A</v>
      </c>
      <c r="CW1767" t="e">
        <v>#N/A</v>
      </c>
      <c r="CX1767" t="e">
        <v>#N/A</v>
      </c>
      <c r="CY1767" t="e">
        <v>#N/A</v>
      </c>
      <c r="CZ1767" t="e">
        <v>#N/A</v>
      </c>
      <c r="DA1767" t="e">
        <v>#N/A</v>
      </c>
      <c r="DB1767" t="e">
        <v>#N/A</v>
      </c>
    </row>
    <row r="1768" spans="4:106">
      <c r="D1768" s="3">
        <v>19</v>
      </c>
      <c r="E1768" s="1">
        <v>1</v>
      </c>
      <c r="F1768">
        <v>4</v>
      </c>
      <c r="G1768" t="s">
        <v>304</v>
      </c>
      <c r="H1768" t="s">
        <v>57</v>
      </c>
      <c r="I1768">
        <v>4</v>
      </c>
      <c r="BD1768" s="12">
        <v>42600</v>
      </c>
      <c r="BE1768" s="35">
        <v>0.58611111111111303</v>
      </c>
      <c r="BF1768" s="15" t="str">
        <f t="shared" si="164"/>
        <v>18/08/2016 14:04</v>
      </c>
      <c r="BG1768" s="35">
        <f t="shared" si="168"/>
        <v>42600.583333333336</v>
      </c>
      <c r="BH1768" s="35">
        <f t="shared" si="165"/>
        <v>42600.583333333336</v>
      </c>
      <c r="BI1768" t="str">
        <f t="shared" si="166"/>
        <v>18/08/2016 14:00:00</v>
      </c>
      <c r="BJ1768" s="40" t="str">
        <f t="shared" si="167"/>
        <v>18/08/2016 14:00:00</v>
      </c>
      <c r="BK1768">
        <f>VLOOKUP($BI1768, [1]TableView_704030_20160816_20160!$D$2:$M$5095,3,FALSE)</f>
        <v>1008.09414141</v>
      </c>
      <c r="BL1768">
        <f>VLOOKUP($BI1768, [1]TableView_704030_20160816_20160!$D$2:$M$5095,8,FALSE)</f>
        <v>25.9444444444444</v>
      </c>
      <c r="BM1768">
        <f>VLOOKUP($BI1768, [1]TableView_704030_20160816_20160!$D$2:$M$5095,10,FALSE)</f>
        <v>0</v>
      </c>
      <c r="BN1768">
        <f>VLOOKUP($BI1768, [1]TableView_704030_20160816_20160!$D$2:$M$5095,4,FALSE)</f>
        <v>51</v>
      </c>
      <c r="BO1768">
        <f>VLOOKUP($BI1768, [1]TableView_704030_20160816_20160!$D$2:$M$5095,6,FALSE)</f>
        <v>209</v>
      </c>
      <c r="BP1768">
        <f>VLOOKUP($BI1768, [1]TableView_704030_20160816_20160!$D$2:$M$5095,7,FALSE)</f>
        <v>0</v>
      </c>
      <c r="BQ1768">
        <f>VLOOKUP($BI1768, [1]TableView_704030_20160816_20160!$D$2:$M$5095,2,FALSE)</f>
        <v>2.6</v>
      </c>
      <c r="BR1768">
        <f>VLOOKUP($BJ1768, [2]aacb8965d69cc6fd1cb3a5cae9e8ae7!$C$6:$F$853,4,FALSE)</f>
        <v>3.7</v>
      </c>
      <c r="BS1768"/>
      <c r="BT1768" t="str">
        <f t="shared" si="169"/>
        <v>18/08/2016 0</v>
      </c>
      <c r="BU1768" t="e">
        <f>VLOOKUP($BT1768, [3]Sheet1!$D$3:$T$89,4,FALSE)</f>
        <v>#N/A</v>
      </c>
      <c r="BV1768" t="e">
        <f>VLOOKUP($BT1768, [3]Sheet1!$D$3:$T$89,5,FALSE)</f>
        <v>#N/A</v>
      </c>
      <c r="BW1768" t="e">
        <f>VLOOKUP($BT1768, [3]Sheet1!$D$3:$T$89,8,FALSE)</f>
        <v>#N/A</v>
      </c>
      <c r="BX1768" t="e">
        <f>VLOOKUP($BT1768, [3]Sheet1!$D$3:$T$89,9,FALSE)</f>
        <v>#N/A</v>
      </c>
      <c r="BY1768" t="e">
        <f>VLOOKUP($BT1768, [3]Sheet1!$D$3:$T$89,12,FALSE)</f>
        <v>#N/A</v>
      </c>
      <c r="BZ1768" t="e">
        <f>VLOOKUP($BT1768, [3]Sheet1!$D$3:$T$89,13,FALSE)</f>
        <v>#N/A</v>
      </c>
      <c r="CA1768" t="e">
        <f>VLOOKUP($BT1768, [3]Sheet1!$D$3:$T$89,16,FALSE)</f>
        <v>#N/A</v>
      </c>
      <c r="CB1768" t="e">
        <f>VLOOKUP($BT1768, [3]Sheet1!$D$3:$T$89,17,FALSE)</f>
        <v>#N/A</v>
      </c>
      <c r="CD1768" s="12">
        <v>42600</v>
      </c>
      <c r="CE1768" s="2">
        <v>0.58611111111111303</v>
      </c>
      <c r="CF1768" s="2" t="s">
        <v>3424</v>
      </c>
      <c r="CG1768" s="2">
        <v>42600.583333333336</v>
      </c>
      <c r="CH1768" s="2">
        <v>42600.583333333336</v>
      </c>
      <c r="CI1768" t="s">
        <v>3405</v>
      </c>
      <c r="CJ1768" t="s">
        <v>3405</v>
      </c>
      <c r="CK1768">
        <v>1008.09414141</v>
      </c>
      <c r="CL1768">
        <v>25.9444444444444</v>
      </c>
      <c r="CM1768">
        <v>0</v>
      </c>
      <c r="CN1768">
        <v>51</v>
      </c>
      <c r="CO1768">
        <v>209</v>
      </c>
      <c r="CP1768">
        <v>0</v>
      </c>
      <c r="CQ1768">
        <v>2.6</v>
      </c>
      <c r="CR1768">
        <v>3.7</v>
      </c>
      <c r="CT1768" t="s">
        <v>3368</v>
      </c>
      <c r="CU1768" t="e">
        <v>#N/A</v>
      </c>
      <c r="CV1768" t="e">
        <v>#N/A</v>
      </c>
      <c r="CW1768" t="e">
        <v>#N/A</v>
      </c>
      <c r="CX1768" t="e">
        <v>#N/A</v>
      </c>
      <c r="CY1768" t="e">
        <v>#N/A</v>
      </c>
      <c r="CZ1768" t="e">
        <v>#N/A</v>
      </c>
      <c r="DA1768" t="e">
        <v>#N/A</v>
      </c>
      <c r="DB1768" t="e">
        <v>#N/A</v>
      </c>
    </row>
    <row r="1769" spans="4:106">
      <c r="D1769" s="3">
        <v>20</v>
      </c>
      <c r="BD1769" s="12">
        <v>42600</v>
      </c>
      <c r="BE1769" s="35">
        <v>0.58680555555555802</v>
      </c>
      <c r="BF1769" s="15" t="str">
        <f t="shared" si="164"/>
        <v>18/08/2016 14:05</v>
      </c>
      <c r="BG1769" s="35">
        <f t="shared" si="168"/>
        <v>42600.590277777781</v>
      </c>
      <c r="BH1769" s="35">
        <f t="shared" si="165"/>
        <v>42600.583333333336</v>
      </c>
      <c r="BI1769" t="str">
        <f t="shared" si="166"/>
        <v>18/08/2016 14:10:00</v>
      </c>
      <c r="BJ1769" s="40" t="str">
        <f t="shared" si="167"/>
        <v>18/08/2016 14:00:00</v>
      </c>
      <c r="BK1769">
        <f>VLOOKUP($BI1769, [1]TableView_704030_20160816_20160!$D$2:$M$5095,3,FALSE)</f>
        <v>1008.02641363</v>
      </c>
      <c r="BL1769">
        <f>VLOOKUP($BI1769, [1]TableView_704030_20160816_20160!$D$2:$M$5095,8,FALSE)</f>
        <v>26</v>
      </c>
      <c r="BM1769">
        <f>VLOOKUP($BI1769, [1]TableView_704030_20160816_20160!$D$2:$M$5095,10,FALSE)</f>
        <v>0</v>
      </c>
      <c r="BN1769">
        <f>VLOOKUP($BI1769, [1]TableView_704030_20160816_20160!$D$2:$M$5095,4,FALSE)</f>
        <v>51</v>
      </c>
      <c r="BO1769">
        <f>VLOOKUP($BI1769, [1]TableView_704030_20160816_20160!$D$2:$M$5095,6,FALSE)</f>
        <v>186</v>
      </c>
      <c r="BP1769">
        <f>VLOOKUP($BI1769, [1]TableView_704030_20160816_20160!$D$2:$M$5095,7,FALSE)</f>
        <v>0</v>
      </c>
      <c r="BQ1769">
        <f>VLOOKUP($BI1769, [1]TableView_704030_20160816_20160!$D$2:$M$5095,2,FALSE)</f>
        <v>4.3</v>
      </c>
      <c r="BR1769">
        <f>VLOOKUP($BJ1769, [2]aacb8965d69cc6fd1cb3a5cae9e8ae7!$C$6:$F$853,4,FALSE)</f>
        <v>3.7</v>
      </c>
      <c r="BS1769"/>
      <c r="BT1769" t="str">
        <f t="shared" si="169"/>
        <v>18/08/2016 0</v>
      </c>
      <c r="BU1769" t="e">
        <f>VLOOKUP($BT1769, [3]Sheet1!$D$3:$T$89,4,FALSE)</f>
        <v>#N/A</v>
      </c>
      <c r="BV1769" t="e">
        <f>VLOOKUP($BT1769, [3]Sheet1!$D$3:$T$89,5,FALSE)</f>
        <v>#N/A</v>
      </c>
      <c r="BW1769" t="e">
        <f>VLOOKUP($BT1769, [3]Sheet1!$D$3:$T$89,8,FALSE)</f>
        <v>#N/A</v>
      </c>
      <c r="BX1769" t="e">
        <f>VLOOKUP($BT1769, [3]Sheet1!$D$3:$T$89,9,FALSE)</f>
        <v>#N/A</v>
      </c>
      <c r="BY1769" t="e">
        <f>VLOOKUP($BT1769, [3]Sheet1!$D$3:$T$89,12,FALSE)</f>
        <v>#N/A</v>
      </c>
      <c r="BZ1769" t="e">
        <f>VLOOKUP($BT1769, [3]Sheet1!$D$3:$T$89,13,FALSE)</f>
        <v>#N/A</v>
      </c>
      <c r="CA1769" t="e">
        <f>VLOOKUP($BT1769, [3]Sheet1!$D$3:$T$89,16,FALSE)</f>
        <v>#N/A</v>
      </c>
      <c r="CB1769" t="e">
        <f>VLOOKUP($BT1769, [3]Sheet1!$D$3:$T$89,17,FALSE)</f>
        <v>#N/A</v>
      </c>
      <c r="CD1769" s="12">
        <v>42600</v>
      </c>
      <c r="CE1769" s="2">
        <v>0.58680555555555802</v>
      </c>
      <c r="CF1769" s="2" t="s">
        <v>3425</v>
      </c>
      <c r="CG1769" s="2">
        <v>42600.590277777781</v>
      </c>
      <c r="CH1769" s="2">
        <v>42600.583333333336</v>
      </c>
      <c r="CI1769" t="s">
        <v>3426</v>
      </c>
      <c r="CJ1769" t="s">
        <v>3405</v>
      </c>
      <c r="CK1769">
        <v>1008.02641363</v>
      </c>
      <c r="CL1769">
        <v>26</v>
      </c>
      <c r="CM1769">
        <v>0</v>
      </c>
      <c r="CN1769">
        <v>51</v>
      </c>
      <c r="CO1769">
        <v>186</v>
      </c>
      <c r="CP1769">
        <v>0</v>
      </c>
      <c r="CQ1769">
        <v>4.3</v>
      </c>
      <c r="CR1769">
        <v>3.7</v>
      </c>
      <c r="CT1769" t="s">
        <v>3368</v>
      </c>
      <c r="CU1769" t="e">
        <v>#N/A</v>
      </c>
      <c r="CV1769" t="e">
        <v>#N/A</v>
      </c>
      <c r="CW1769" t="e">
        <v>#N/A</v>
      </c>
      <c r="CX1769" t="e">
        <v>#N/A</v>
      </c>
      <c r="CY1769" t="e">
        <v>#N/A</v>
      </c>
      <c r="CZ1769" t="e">
        <v>#N/A</v>
      </c>
      <c r="DA1769" t="e">
        <v>#N/A</v>
      </c>
      <c r="DB1769" t="e">
        <v>#N/A</v>
      </c>
    </row>
    <row r="1770" spans="4:106">
      <c r="D1770" s="3">
        <v>21</v>
      </c>
      <c r="BD1770" s="12">
        <v>42600</v>
      </c>
      <c r="BE1770" s="35">
        <v>0.58750000000000202</v>
      </c>
      <c r="BF1770" s="15" t="str">
        <f t="shared" si="164"/>
        <v>18/08/2016 14:06</v>
      </c>
      <c r="BG1770" s="35">
        <f t="shared" si="168"/>
        <v>42600.590277777781</v>
      </c>
      <c r="BH1770" s="35">
        <f t="shared" si="165"/>
        <v>42600.583333333336</v>
      </c>
      <c r="BI1770" t="str">
        <f t="shared" si="166"/>
        <v>18/08/2016 14:10:00</v>
      </c>
      <c r="BJ1770" s="40" t="str">
        <f t="shared" si="167"/>
        <v>18/08/2016 14:00:00</v>
      </c>
      <c r="BK1770">
        <f>VLOOKUP($BI1770, [1]TableView_704030_20160816_20160!$D$2:$M$5095,3,FALSE)</f>
        <v>1008.02641363</v>
      </c>
      <c r="BL1770">
        <f>VLOOKUP($BI1770, [1]TableView_704030_20160816_20160!$D$2:$M$5095,8,FALSE)</f>
        <v>26</v>
      </c>
      <c r="BM1770">
        <f>VLOOKUP($BI1770, [1]TableView_704030_20160816_20160!$D$2:$M$5095,10,FALSE)</f>
        <v>0</v>
      </c>
      <c r="BN1770">
        <f>VLOOKUP($BI1770, [1]TableView_704030_20160816_20160!$D$2:$M$5095,4,FALSE)</f>
        <v>51</v>
      </c>
      <c r="BO1770">
        <f>VLOOKUP($BI1770, [1]TableView_704030_20160816_20160!$D$2:$M$5095,6,FALSE)</f>
        <v>186</v>
      </c>
      <c r="BP1770">
        <f>VLOOKUP($BI1770, [1]TableView_704030_20160816_20160!$D$2:$M$5095,7,FALSE)</f>
        <v>0</v>
      </c>
      <c r="BQ1770">
        <f>VLOOKUP($BI1770, [1]TableView_704030_20160816_20160!$D$2:$M$5095,2,FALSE)</f>
        <v>4.3</v>
      </c>
      <c r="BR1770">
        <f>VLOOKUP($BJ1770, [2]aacb8965d69cc6fd1cb3a5cae9e8ae7!$C$6:$F$853,4,FALSE)</f>
        <v>3.7</v>
      </c>
      <c r="BS1770"/>
      <c r="BT1770" t="str">
        <f t="shared" si="169"/>
        <v>18/08/2016 0</v>
      </c>
      <c r="BU1770" t="e">
        <f>VLOOKUP($BT1770, [3]Sheet1!$D$3:$T$89,4,FALSE)</f>
        <v>#N/A</v>
      </c>
      <c r="BV1770" t="e">
        <f>VLOOKUP($BT1770, [3]Sheet1!$D$3:$T$89,5,FALSE)</f>
        <v>#N/A</v>
      </c>
      <c r="BW1770" t="e">
        <f>VLOOKUP($BT1770, [3]Sheet1!$D$3:$T$89,8,FALSE)</f>
        <v>#N/A</v>
      </c>
      <c r="BX1770" t="e">
        <f>VLOOKUP($BT1770, [3]Sheet1!$D$3:$T$89,9,FALSE)</f>
        <v>#N/A</v>
      </c>
      <c r="BY1770" t="e">
        <f>VLOOKUP($BT1770, [3]Sheet1!$D$3:$T$89,12,FALSE)</f>
        <v>#N/A</v>
      </c>
      <c r="BZ1770" t="e">
        <f>VLOOKUP($BT1770, [3]Sheet1!$D$3:$T$89,13,FALSE)</f>
        <v>#N/A</v>
      </c>
      <c r="CA1770" t="e">
        <f>VLOOKUP($BT1770, [3]Sheet1!$D$3:$T$89,16,FALSE)</f>
        <v>#N/A</v>
      </c>
      <c r="CB1770" t="e">
        <f>VLOOKUP($BT1770, [3]Sheet1!$D$3:$T$89,17,FALSE)</f>
        <v>#N/A</v>
      </c>
      <c r="CD1770" s="12">
        <v>42600</v>
      </c>
      <c r="CE1770" s="2">
        <v>0.58750000000000202</v>
      </c>
      <c r="CF1770" s="2" t="s">
        <v>3427</v>
      </c>
      <c r="CG1770" s="2">
        <v>42600.590277777781</v>
      </c>
      <c r="CH1770" s="2">
        <v>42600.583333333336</v>
      </c>
      <c r="CI1770" t="s">
        <v>3426</v>
      </c>
      <c r="CJ1770" t="s">
        <v>3405</v>
      </c>
      <c r="CK1770">
        <v>1008.02641363</v>
      </c>
      <c r="CL1770">
        <v>26</v>
      </c>
      <c r="CM1770">
        <v>0</v>
      </c>
      <c r="CN1770">
        <v>51</v>
      </c>
      <c r="CO1770">
        <v>186</v>
      </c>
      <c r="CP1770">
        <v>0</v>
      </c>
      <c r="CQ1770">
        <v>4.3</v>
      </c>
      <c r="CR1770">
        <v>3.7</v>
      </c>
      <c r="CT1770" t="s">
        <v>3368</v>
      </c>
      <c r="CU1770" t="e">
        <v>#N/A</v>
      </c>
      <c r="CV1770" t="e">
        <v>#N/A</v>
      </c>
      <c r="CW1770" t="e">
        <v>#N/A</v>
      </c>
      <c r="CX1770" t="e">
        <v>#N/A</v>
      </c>
      <c r="CY1770" t="e">
        <v>#N/A</v>
      </c>
      <c r="CZ1770" t="e">
        <v>#N/A</v>
      </c>
      <c r="DA1770" t="e">
        <v>#N/A</v>
      </c>
      <c r="DB1770" t="e">
        <v>#N/A</v>
      </c>
    </row>
    <row r="1771" spans="4:106">
      <c r="D1771" s="3">
        <v>22</v>
      </c>
      <c r="BD1771" s="12">
        <v>42600</v>
      </c>
      <c r="BE1771" s="35">
        <v>0.58819444444444702</v>
      </c>
      <c r="BF1771" s="15" t="str">
        <f t="shared" si="164"/>
        <v>18/08/2016 14:07</v>
      </c>
      <c r="BG1771" s="35">
        <f t="shared" si="168"/>
        <v>42600.590277777781</v>
      </c>
      <c r="BH1771" s="35">
        <f t="shared" si="165"/>
        <v>42600.583333333336</v>
      </c>
      <c r="BI1771" t="str">
        <f t="shared" si="166"/>
        <v>18/08/2016 14:10:00</v>
      </c>
      <c r="BJ1771" s="40" t="str">
        <f t="shared" si="167"/>
        <v>18/08/2016 14:00:00</v>
      </c>
      <c r="BK1771">
        <f>VLOOKUP($BI1771, [1]TableView_704030_20160816_20160!$D$2:$M$5095,3,FALSE)</f>
        <v>1008.02641363</v>
      </c>
      <c r="BL1771">
        <f>VLOOKUP($BI1771, [1]TableView_704030_20160816_20160!$D$2:$M$5095,8,FALSE)</f>
        <v>26</v>
      </c>
      <c r="BM1771">
        <f>VLOOKUP($BI1771, [1]TableView_704030_20160816_20160!$D$2:$M$5095,10,FALSE)</f>
        <v>0</v>
      </c>
      <c r="BN1771">
        <f>VLOOKUP($BI1771, [1]TableView_704030_20160816_20160!$D$2:$M$5095,4,FALSE)</f>
        <v>51</v>
      </c>
      <c r="BO1771">
        <f>VLOOKUP($BI1771, [1]TableView_704030_20160816_20160!$D$2:$M$5095,6,FALSE)</f>
        <v>186</v>
      </c>
      <c r="BP1771">
        <f>VLOOKUP($BI1771, [1]TableView_704030_20160816_20160!$D$2:$M$5095,7,FALSE)</f>
        <v>0</v>
      </c>
      <c r="BQ1771">
        <f>VLOOKUP($BI1771, [1]TableView_704030_20160816_20160!$D$2:$M$5095,2,FALSE)</f>
        <v>4.3</v>
      </c>
      <c r="BR1771">
        <f>VLOOKUP($BJ1771, [2]aacb8965d69cc6fd1cb3a5cae9e8ae7!$C$6:$F$853,4,FALSE)</f>
        <v>3.7</v>
      </c>
      <c r="BS1771"/>
      <c r="BT1771" t="str">
        <f t="shared" si="169"/>
        <v>18/08/2016 0</v>
      </c>
      <c r="BU1771" t="e">
        <f>VLOOKUP($BT1771, [3]Sheet1!$D$3:$T$89,4,FALSE)</f>
        <v>#N/A</v>
      </c>
      <c r="BV1771" t="e">
        <f>VLOOKUP($BT1771, [3]Sheet1!$D$3:$T$89,5,FALSE)</f>
        <v>#N/A</v>
      </c>
      <c r="BW1771" t="e">
        <f>VLOOKUP($BT1771, [3]Sheet1!$D$3:$T$89,8,FALSE)</f>
        <v>#N/A</v>
      </c>
      <c r="BX1771" t="e">
        <f>VLOOKUP($BT1771, [3]Sheet1!$D$3:$T$89,9,FALSE)</f>
        <v>#N/A</v>
      </c>
      <c r="BY1771" t="e">
        <f>VLOOKUP($BT1771, [3]Sheet1!$D$3:$T$89,12,FALSE)</f>
        <v>#N/A</v>
      </c>
      <c r="BZ1771" t="e">
        <f>VLOOKUP($BT1771, [3]Sheet1!$D$3:$T$89,13,FALSE)</f>
        <v>#N/A</v>
      </c>
      <c r="CA1771" t="e">
        <f>VLOOKUP($BT1771, [3]Sheet1!$D$3:$T$89,16,FALSE)</f>
        <v>#N/A</v>
      </c>
      <c r="CB1771" t="e">
        <f>VLOOKUP($BT1771, [3]Sheet1!$D$3:$T$89,17,FALSE)</f>
        <v>#N/A</v>
      </c>
      <c r="CD1771" s="12">
        <v>42600</v>
      </c>
      <c r="CE1771" s="2">
        <v>0.58819444444444702</v>
      </c>
      <c r="CF1771" s="2" t="s">
        <v>3428</v>
      </c>
      <c r="CG1771" s="2">
        <v>42600.590277777781</v>
      </c>
      <c r="CH1771" s="2">
        <v>42600.583333333336</v>
      </c>
      <c r="CI1771" t="s">
        <v>3426</v>
      </c>
      <c r="CJ1771" t="s">
        <v>3405</v>
      </c>
      <c r="CK1771">
        <v>1008.02641363</v>
      </c>
      <c r="CL1771">
        <v>26</v>
      </c>
      <c r="CM1771">
        <v>0</v>
      </c>
      <c r="CN1771">
        <v>51</v>
      </c>
      <c r="CO1771">
        <v>186</v>
      </c>
      <c r="CP1771">
        <v>0</v>
      </c>
      <c r="CQ1771">
        <v>4.3</v>
      </c>
      <c r="CR1771">
        <v>3.7</v>
      </c>
      <c r="CT1771" t="s">
        <v>3368</v>
      </c>
      <c r="CU1771" t="e">
        <v>#N/A</v>
      </c>
      <c r="CV1771" t="e">
        <v>#N/A</v>
      </c>
      <c r="CW1771" t="e">
        <v>#N/A</v>
      </c>
      <c r="CX1771" t="e">
        <v>#N/A</v>
      </c>
      <c r="CY1771" t="e">
        <v>#N/A</v>
      </c>
      <c r="CZ1771" t="e">
        <v>#N/A</v>
      </c>
      <c r="DA1771" t="e">
        <v>#N/A</v>
      </c>
      <c r="DB1771" t="e">
        <v>#N/A</v>
      </c>
    </row>
    <row r="1772" spans="4:106">
      <c r="D1772" s="3">
        <v>23</v>
      </c>
      <c r="BD1772" s="12">
        <v>42600</v>
      </c>
      <c r="BE1772" s="35">
        <v>0.58888888888889102</v>
      </c>
      <c r="BF1772" s="15" t="str">
        <f t="shared" si="164"/>
        <v>18/08/2016 14:08</v>
      </c>
      <c r="BG1772" s="35">
        <f t="shared" si="168"/>
        <v>42600.590277777781</v>
      </c>
      <c r="BH1772" s="35">
        <f t="shared" si="165"/>
        <v>42600.583333333336</v>
      </c>
      <c r="BI1772" t="str">
        <f t="shared" si="166"/>
        <v>18/08/2016 14:10:00</v>
      </c>
      <c r="BJ1772" s="40" t="str">
        <f t="shared" si="167"/>
        <v>18/08/2016 14:00:00</v>
      </c>
      <c r="BK1772">
        <f>VLOOKUP($BI1772, [1]TableView_704030_20160816_20160!$D$2:$M$5095,3,FALSE)</f>
        <v>1008.02641363</v>
      </c>
      <c r="BL1772">
        <f>VLOOKUP($BI1772, [1]TableView_704030_20160816_20160!$D$2:$M$5095,8,FALSE)</f>
        <v>26</v>
      </c>
      <c r="BM1772">
        <f>VLOOKUP($BI1772, [1]TableView_704030_20160816_20160!$D$2:$M$5095,10,FALSE)</f>
        <v>0</v>
      </c>
      <c r="BN1772">
        <f>VLOOKUP($BI1772, [1]TableView_704030_20160816_20160!$D$2:$M$5095,4,FALSE)</f>
        <v>51</v>
      </c>
      <c r="BO1772">
        <f>VLOOKUP($BI1772, [1]TableView_704030_20160816_20160!$D$2:$M$5095,6,FALSE)</f>
        <v>186</v>
      </c>
      <c r="BP1772">
        <f>VLOOKUP($BI1772, [1]TableView_704030_20160816_20160!$D$2:$M$5095,7,FALSE)</f>
        <v>0</v>
      </c>
      <c r="BQ1772">
        <f>VLOOKUP($BI1772, [1]TableView_704030_20160816_20160!$D$2:$M$5095,2,FALSE)</f>
        <v>4.3</v>
      </c>
      <c r="BR1772">
        <f>VLOOKUP($BJ1772, [2]aacb8965d69cc6fd1cb3a5cae9e8ae7!$C$6:$F$853,4,FALSE)</f>
        <v>3.7</v>
      </c>
      <c r="BS1772"/>
      <c r="BT1772" t="str">
        <f t="shared" si="169"/>
        <v>18/08/2016 0</v>
      </c>
      <c r="BU1772" t="e">
        <f>VLOOKUP($BT1772, [3]Sheet1!$D$3:$T$89,4,FALSE)</f>
        <v>#N/A</v>
      </c>
      <c r="BV1772" t="e">
        <f>VLOOKUP($BT1772, [3]Sheet1!$D$3:$T$89,5,FALSE)</f>
        <v>#N/A</v>
      </c>
      <c r="BW1772" t="e">
        <f>VLOOKUP($BT1772, [3]Sheet1!$D$3:$T$89,8,FALSE)</f>
        <v>#N/A</v>
      </c>
      <c r="BX1772" t="e">
        <f>VLOOKUP($BT1772, [3]Sheet1!$D$3:$T$89,9,FALSE)</f>
        <v>#N/A</v>
      </c>
      <c r="BY1772" t="e">
        <f>VLOOKUP($BT1772, [3]Sheet1!$D$3:$T$89,12,FALSE)</f>
        <v>#N/A</v>
      </c>
      <c r="BZ1772" t="e">
        <f>VLOOKUP($BT1772, [3]Sheet1!$D$3:$T$89,13,FALSE)</f>
        <v>#N/A</v>
      </c>
      <c r="CA1772" t="e">
        <f>VLOOKUP($BT1772, [3]Sheet1!$D$3:$T$89,16,FALSE)</f>
        <v>#N/A</v>
      </c>
      <c r="CB1772" t="e">
        <f>VLOOKUP($BT1772, [3]Sheet1!$D$3:$T$89,17,FALSE)</f>
        <v>#N/A</v>
      </c>
      <c r="CD1772" s="12">
        <v>42600</v>
      </c>
      <c r="CE1772" s="2">
        <v>0.58888888888889102</v>
      </c>
      <c r="CF1772" s="2" t="s">
        <v>3429</v>
      </c>
      <c r="CG1772" s="2">
        <v>42600.590277777781</v>
      </c>
      <c r="CH1772" s="2">
        <v>42600.583333333336</v>
      </c>
      <c r="CI1772" t="s">
        <v>3426</v>
      </c>
      <c r="CJ1772" t="s">
        <v>3405</v>
      </c>
      <c r="CK1772">
        <v>1008.02641363</v>
      </c>
      <c r="CL1772">
        <v>26</v>
      </c>
      <c r="CM1772">
        <v>0</v>
      </c>
      <c r="CN1772">
        <v>51</v>
      </c>
      <c r="CO1772">
        <v>186</v>
      </c>
      <c r="CP1772">
        <v>0</v>
      </c>
      <c r="CQ1772">
        <v>4.3</v>
      </c>
      <c r="CR1772">
        <v>3.7</v>
      </c>
      <c r="CT1772" t="s">
        <v>3368</v>
      </c>
      <c r="CU1772" t="e">
        <v>#N/A</v>
      </c>
      <c r="CV1772" t="e">
        <v>#N/A</v>
      </c>
      <c r="CW1772" t="e">
        <v>#N/A</v>
      </c>
      <c r="CX1772" t="e">
        <v>#N/A</v>
      </c>
      <c r="CY1772" t="e">
        <v>#N/A</v>
      </c>
      <c r="CZ1772" t="e">
        <v>#N/A</v>
      </c>
      <c r="DA1772" t="e">
        <v>#N/A</v>
      </c>
      <c r="DB1772" t="e">
        <v>#N/A</v>
      </c>
    </row>
    <row r="1773" spans="4:106">
      <c r="D1773" s="3">
        <v>24</v>
      </c>
      <c r="BD1773" s="12">
        <v>42600</v>
      </c>
      <c r="BE1773" s="35">
        <v>0.58958333333333601</v>
      </c>
      <c r="BF1773" s="15" t="str">
        <f t="shared" si="164"/>
        <v>18/08/2016 14:09</v>
      </c>
      <c r="BG1773" s="35">
        <f t="shared" si="168"/>
        <v>42600.590277777781</v>
      </c>
      <c r="BH1773" s="35">
        <f t="shared" si="165"/>
        <v>42600.583333333336</v>
      </c>
      <c r="BI1773" t="str">
        <f t="shared" si="166"/>
        <v>18/08/2016 14:10:00</v>
      </c>
      <c r="BJ1773" s="40" t="str">
        <f t="shared" si="167"/>
        <v>18/08/2016 14:00:00</v>
      </c>
      <c r="BK1773">
        <f>VLOOKUP($BI1773, [1]TableView_704030_20160816_20160!$D$2:$M$5095,3,FALSE)</f>
        <v>1008.02641363</v>
      </c>
      <c r="BL1773">
        <f>VLOOKUP($BI1773, [1]TableView_704030_20160816_20160!$D$2:$M$5095,8,FALSE)</f>
        <v>26</v>
      </c>
      <c r="BM1773">
        <f>VLOOKUP($BI1773, [1]TableView_704030_20160816_20160!$D$2:$M$5095,10,FALSE)</f>
        <v>0</v>
      </c>
      <c r="BN1773">
        <f>VLOOKUP($BI1773, [1]TableView_704030_20160816_20160!$D$2:$M$5095,4,FALSE)</f>
        <v>51</v>
      </c>
      <c r="BO1773">
        <f>VLOOKUP($BI1773, [1]TableView_704030_20160816_20160!$D$2:$M$5095,6,FALSE)</f>
        <v>186</v>
      </c>
      <c r="BP1773">
        <f>VLOOKUP($BI1773, [1]TableView_704030_20160816_20160!$D$2:$M$5095,7,FALSE)</f>
        <v>0</v>
      </c>
      <c r="BQ1773">
        <f>VLOOKUP($BI1773, [1]TableView_704030_20160816_20160!$D$2:$M$5095,2,FALSE)</f>
        <v>4.3</v>
      </c>
      <c r="BR1773">
        <f>VLOOKUP($BJ1773, [2]aacb8965d69cc6fd1cb3a5cae9e8ae7!$C$6:$F$853,4,FALSE)</f>
        <v>3.7</v>
      </c>
      <c r="BS1773"/>
      <c r="BT1773" t="str">
        <f t="shared" si="169"/>
        <v>18/08/2016 0</v>
      </c>
      <c r="BU1773" t="e">
        <f>VLOOKUP($BT1773, [3]Sheet1!$D$3:$T$89,4,FALSE)</f>
        <v>#N/A</v>
      </c>
      <c r="BV1773" t="e">
        <f>VLOOKUP($BT1773, [3]Sheet1!$D$3:$T$89,5,FALSE)</f>
        <v>#N/A</v>
      </c>
      <c r="BW1773" t="e">
        <f>VLOOKUP($BT1773, [3]Sheet1!$D$3:$T$89,8,FALSE)</f>
        <v>#N/A</v>
      </c>
      <c r="BX1773" t="e">
        <f>VLOOKUP($BT1773, [3]Sheet1!$D$3:$T$89,9,FALSE)</f>
        <v>#N/A</v>
      </c>
      <c r="BY1773" t="e">
        <f>VLOOKUP($BT1773, [3]Sheet1!$D$3:$T$89,12,FALSE)</f>
        <v>#N/A</v>
      </c>
      <c r="BZ1773" t="e">
        <f>VLOOKUP($BT1773, [3]Sheet1!$D$3:$T$89,13,FALSE)</f>
        <v>#N/A</v>
      </c>
      <c r="CA1773" t="e">
        <f>VLOOKUP($BT1773, [3]Sheet1!$D$3:$T$89,16,FALSE)</f>
        <v>#N/A</v>
      </c>
      <c r="CB1773" t="e">
        <f>VLOOKUP($BT1773, [3]Sheet1!$D$3:$T$89,17,FALSE)</f>
        <v>#N/A</v>
      </c>
      <c r="CD1773" s="12">
        <v>42600</v>
      </c>
      <c r="CE1773" s="2">
        <v>0.58958333333333601</v>
      </c>
      <c r="CF1773" s="2" t="s">
        <v>3430</v>
      </c>
      <c r="CG1773" s="2">
        <v>42600.590277777781</v>
      </c>
      <c r="CH1773" s="2">
        <v>42600.583333333336</v>
      </c>
      <c r="CI1773" t="s">
        <v>3426</v>
      </c>
      <c r="CJ1773" t="s">
        <v>3405</v>
      </c>
      <c r="CK1773">
        <v>1008.02641363</v>
      </c>
      <c r="CL1773">
        <v>26</v>
      </c>
      <c r="CM1773">
        <v>0</v>
      </c>
      <c r="CN1773">
        <v>51</v>
      </c>
      <c r="CO1773">
        <v>186</v>
      </c>
      <c r="CP1773">
        <v>0</v>
      </c>
      <c r="CQ1773">
        <v>4.3</v>
      </c>
      <c r="CR1773">
        <v>3.7</v>
      </c>
      <c r="CT1773" t="s">
        <v>3368</v>
      </c>
      <c r="CU1773" t="e">
        <v>#N/A</v>
      </c>
      <c r="CV1773" t="e">
        <v>#N/A</v>
      </c>
      <c r="CW1773" t="e">
        <v>#N/A</v>
      </c>
      <c r="CX1773" t="e">
        <v>#N/A</v>
      </c>
      <c r="CY1773" t="e">
        <v>#N/A</v>
      </c>
      <c r="CZ1773" t="e">
        <v>#N/A</v>
      </c>
      <c r="DA1773" t="e">
        <v>#N/A</v>
      </c>
      <c r="DB1773" t="e">
        <v>#N/A</v>
      </c>
    </row>
    <row r="1774" spans="4:106">
      <c r="D1774" s="3">
        <v>25</v>
      </c>
      <c r="BD1774" s="12">
        <v>42600</v>
      </c>
      <c r="BE1774" s="35">
        <v>0.59027777777778001</v>
      </c>
      <c r="BF1774" s="15" t="str">
        <f t="shared" si="164"/>
        <v>18/08/2016 14:10</v>
      </c>
      <c r="BG1774" s="35">
        <f t="shared" si="168"/>
        <v>42600.590277777781</v>
      </c>
      <c r="BH1774" s="35">
        <f t="shared" si="165"/>
        <v>42600.583333333336</v>
      </c>
      <c r="BI1774" t="str">
        <f t="shared" si="166"/>
        <v>18/08/2016 14:10:00</v>
      </c>
      <c r="BJ1774" s="40" t="str">
        <f t="shared" si="167"/>
        <v>18/08/2016 14:00:00</v>
      </c>
      <c r="BK1774">
        <f>VLOOKUP($BI1774, [1]TableView_704030_20160816_20160!$D$2:$M$5095,3,FALSE)</f>
        <v>1008.02641363</v>
      </c>
      <c r="BL1774">
        <f>VLOOKUP($BI1774, [1]TableView_704030_20160816_20160!$D$2:$M$5095,8,FALSE)</f>
        <v>26</v>
      </c>
      <c r="BM1774">
        <f>VLOOKUP($BI1774, [1]TableView_704030_20160816_20160!$D$2:$M$5095,10,FALSE)</f>
        <v>0</v>
      </c>
      <c r="BN1774">
        <f>VLOOKUP($BI1774, [1]TableView_704030_20160816_20160!$D$2:$M$5095,4,FALSE)</f>
        <v>51</v>
      </c>
      <c r="BO1774">
        <f>VLOOKUP($BI1774, [1]TableView_704030_20160816_20160!$D$2:$M$5095,6,FALSE)</f>
        <v>186</v>
      </c>
      <c r="BP1774">
        <f>VLOOKUP($BI1774, [1]TableView_704030_20160816_20160!$D$2:$M$5095,7,FALSE)</f>
        <v>0</v>
      </c>
      <c r="BQ1774">
        <f>VLOOKUP($BI1774, [1]TableView_704030_20160816_20160!$D$2:$M$5095,2,FALSE)</f>
        <v>4.3</v>
      </c>
      <c r="BR1774">
        <f>VLOOKUP($BJ1774, [2]aacb8965d69cc6fd1cb3a5cae9e8ae7!$C$6:$F$853,4,FALSE)</f>
        <v>3.7</v>
      </c>
      <c r="BS1774"/>
      <c r="BT1774" t="str">
        <f t="shared" si="169"/>
        <v>18/08/2016 0</v>
      </c>
      <c r="BU1774" t="e">
        <f>VLOOKUP($BT1774, [3]Sheet1!$D$3:$T$89,4,FALSE)</f>
        <v>#N/A</v>
      </c>
      <c r="BV1774" t="e">
        <f>VLOOKUP($BT1774, [3]Sheet1!$D$3:$T$89,5,FALSE)</f>
        <v>#N/A</v>
      </c>
      <c r="BW1774" t="e">
        <f>VLOOKUP($BT1774, [3]Sheet1!$D$3:$T$89,8,FALSE)</f>
        <v>#N/A</v>
      </c>
      <c r="BX1774" t="e">
        <f>VLOOKUP($BT1774, [3]Sheet1!$D$3:$T$89,9,FALSE)</f>
        <v>#N/A</v>
      </c>
      <c r="BY1774" t="e">
        <f>VLOOKUP($BT1774, [3]Sheet1!$D$3:$T$89,12,FALSE)</f>
        <v>#N/A</v>
      </c>
      <c r="BZ1774" t="e">
        <f>VLOOKUP($BT1774, [3]Sheet1!$D$3:$T$89,13,FALSE)</f>
        <v>#N/A</v>
      </c>
      <c r="CA1774" t="e">
        <f>VLOOKUP($BT1774, [3]Sheet1!$D$3:$T$89,16,FALSE)</f>
        <v>#N/A</v>
      </c>
      <c r="CB1774" t="e">
        <f>VLOOKUP($BT1774, [3]Sheet1!$D$3:$T$89,17,FALSE)</f>
        <v>#N/A</v>
      </c>
      <c r="CD1774" s="12">
        <v>42600</v>
      </c>
      <c r="CE1774" s="2">
        <v>0.59027777777778001</v>
      </c>
      <c r="CF1774" s="2" t="s">
        <v>3431</v>
      </c>
      <c r="CG1774" s="2">
        <v>42600.590277777781</v>
      </c>
      <c r="CH1774" s="2">
        <v>42600.583333333336</v>
      </c>
      <c r="CI1774" t="s">
        <v>3426</v>
      </c>
      <c r="CJ1774" t="s">
        <v>3405</v>
      </c>
      <c r="CK1774">
        <v>1008.02641363</v>
      </c>
      <c r="CL1774">
        <v>26</v>
      </c>
      <c r="CM1774">
        <v>0</v>
      </c>
      <c r="CN1774">
        <v>51</v>
      </c>
      <c r="CO1774">
        <v>186</v>
      </c>
      <c r="CP1774">
        <v>0</v>
      </c>
      <c r="CQ1774">
        <v>4.3</v>
      </c>
      <c r="CR1774">
        <v>3.7</v>
      </c>
      <c r="CT1774" t="s">
        <v>3368</v>
      </c>
      <c r="CU1774" t="e">
        <v>#N/A</v>
      </c>
      <c r="CV1774" t="e">
        <v>#N/A</v>
      </c>
      <c r="CW1774" t="e">
        <v>#N/A</v>
      </c>
      <c r="CX1774" t="e">
        <v>#N/A</v>
      </c>
      <c r="CY1774" t="e">
        <v>#N/A</v>
      </c>
      <c r="CZ1774" t="e">
        <v>#N/A</v>
      </c>
      <c r="DA1774" t="e">
        <v>#N/A</v>
      </c>
      <c r="DB1774" t="e">
        <v>#N/A</v>
      </c>
    </row>
    <row r="1775" spans="4:106">
      <c r="D1775" s="3">
        <v>26</v>
      </c>
      <c r="BD1775" s="12">
        <v>42600</v>
      </c>
      <c r="BE1775" s="35">
        <v>0.59097222222222501</v>
      </c>
      <c r="BF1775" s="15" t="str">
        <f t="shared" si="164"/>
        <v>18/08/2016 14:11</v>
      </c>
      <c r="BG1775" s="35">
        <f t="shared" si="168"/>
        <v>42600.590277777781</v>
      </c>
      <c r="BH1775" s="35">
        <f t="shared" si="165"/>
        <v>42600.583333333336</v>
      </c>
      <c r="BI1775" t="str">
        <f t="shared" si="166"/>
        <v>18/08/2016 14:10:00</v>
      </c>
      <c r="BJ1775" s="40" t="str">
        <f t="shared" si="167"/>
        <v>18/08/2016 14:00:00</v>
      </c>
      <c r="BK1775">
        <f>VLOOKUP($BI1775, [1]TableView_704030_20160816_20160!$D$2:$M$5095,3,FALSE)</f>
        <v>1008.02641363</v>
      </c>
      <c r="BL1775">
        <f>VLOOKUP($BI1775, [1]TableView_704030_20160816_20160!$D$2:$M$5095,8,FALSE)</f>
        <v>26</v>
      </c>
      <c r="BM1775">
        <f>VLOOKUP($BI1775, [1]TableView_704030_20160816_20160!$D$2:$M$5095,10,FALSE)</f>
        <v>0</v>
      </c>
      <c r="BN1775">
        <f>VLOOKUP($BI1775, [1]TableView_704030_20160816_20160!$D$2:$M$5095,4,FALSE)</f>
        <v>51</v>
      </c>
      <c r="BO1775">
        <f>VLOOKUP($BI1775, [1]TableView_704030_20160816_20160!$D$2:$M$5095,6,FALSE)</f>
        <v>186</v>
      </c>
      <c r="BP1775">
        <f>VLOOKUP($BI1775, [1]TableView_704030_20160816_20160!$D$2:$M$5095,7,FALSE)</f>
        <v>0</v>
      </c>
      <c r="BQ1775">
        <f>VLOOKUP($BI1775, [1]TableView_704030_20160816_20160!$D$2:$M$5095,2,FALSE)</f>
        <v>4.3</v>
      </c>
      <c r="BR1775">
        <f>VLOOKUP($BJ1775, [2]aacb8965d69cc6fd1cb3a5cae9e8ae7!$C$6:$F$853,4,FALSE)</f>
        <v>3.7</v>
      </c>
      <c r="BS1775"/>
      <c r="BT1775" t="str">
        <f t="shared" si="169"/>
        <v>18/08/2016 0</v>
      </c>
      <c r="BU1775" t="e">
        <f>VLOOKUP($BT1775, [3]Sheet1!$D$3:$T$89,4,FALSE)</f>
        <v>#N/A</v>
      </c>
      <c r="BV1775" t="e">
        <f>VLOOKUP($BT1775, [3]Sheet1!$D$3:$T$89,5,FALSE)</f>
        <v>#N/A</v>
      </c>
      <c r="BW1775" t="e">
        <f>VLOOKUP($BT1775, [3]Sheet1!$D$3:$T$89,8,FALSE)</f>
        <v>#N/A</v>
      </c>
      <c r="BX1775" t="e">
        <f>VLOOKUP($BT1775, [3]Sheet1!$D$3:$T$89,9,FALSE)</f>
        <v>#N/A</v>
      </c>
      <c r="BY1775" t="e">
        <f>VLOOKUP($BT1775, [3]Sheet1!$D$3:$T$89,12,FALSE)</f>
        <v>#N/A</v>
      </c>
      <c r="BZ1775" t="e">
        <f>VLOOKUP($BT1775, [3]Sheet1!$D$3:$T$89,13,FALSE)</f>
        <v>#N/A</v>
      </c>
      <c r="CA1775" t="e">
        <f>VLOOKUP($BT1775, [3]Sheet1!$D$3:$T$89,16,FALSE)</f>
        <v>#N/A</v>
      </c>
      <c r="CB1775" t="e">
        <f>VLOOKUP($BT1775, [3]Sheet1!$D$3:$T$89,17,FALSE)</f>
        <v>#N/A</v>
      </c>
      <c r="CD1775" s="12">
        <v>42600</v>
      </c>
      <c r="CE1775" s="2">
        <v>0.59097222222222501</v>
      </c>
      <c r="CF1775" s="2" t="s">
        <v>3432</v>
      </c>
      <c r="CG1775" s="2">
        <v>42600.590277777781</v>
      </c>
      <c r="CH1775" s="2">
        <v>42600.583333333336</v>
      </c>
      <c r="CI1775" t="s">
        <v>3426</v>
      </c>
      <c r="CJ1775" t="s">
        <v>3405</v>
      </c>
      <c r="CK1775">
        <v>1008.02641363</v>
      </c>
      <c r="CL1775">
        <v>26</v>
      </c>
      <c r="CM1775">
        <v>0</v>
      </c>
      <c r="CN1775">
        <v>51</v>
      </c>
      <c r="CO1775">
        <v>186</v>
      </c>
      <c r="CP1775">
        <v>0</v>
      </c>
      <c r="CQ1775">
        <v>4.3</v>
      </c>
      <c r="CR1775">
        <v>3.7</v>
      </c>
      <c r="CT1775" t="s">
        <v>3368</v>
      </c>
      <c r="CU1775" t="e">
        <v>#N/A</v>
      </c>
      <c r="CV1775" t="e">
        <v>#N/A</v>
      </c>
      <c r="CW1775" t="e">
        <v>#N/A</v>
      </c>
      <c r="CX1775" t="e">
        <v>#N/A</v>
      </c>
      <c r="CY1775" t="e">
        <v>#N/A</v>
      </c>
      <c r="CZ1775" t="e">
        <v>#N/A</v>
      </c>
      <c r="DA1775" t="e">
        <v>#N/A</v>
      </c>
      <c r="DB1775" t="e">
        <v>#N/A</v>
      </c>
    </row>
    <row r="1776" spans="4:106">
      <c r="D1776" s="3">
        <v>27</v>
      </c>
      <c r="BD1776" s="12">
        <v>42600</v>
      </c>
      <c r="BE1776" s="35">
        <v>0.59166666666667</v>
      </c>
      <c r="BF1776" s="15" t="str">
        <f t="shared" si="164"/>
        <v>18/08/2016 14:12</v>
      </c>
      <c r="BG1776" s="35">
        <f t="shared" si="168"/>
        <v>42600.590277777781</v>
      </c>
      <c r="BH1776" s="35">
        <f t="shared" si="165"/>
        <v>42600.583333333336</v>
      </c>
      <c r="BI1776" t="str">
        <f t="shared" si="166"/>
        <v>18/08/2016 14:10:00</v>
      </c>
      <c r="BJ1776" s="40" t="str">
        <f t="shared" si="167"/>
        <v>18/08/2016 14:00:00</v>
      </c>
      <c r="BK1776">
        <f>VLOOKUP($BI1776, [1]TableView_704030_20160816_20160!$D$2:$M$5095,3,FALSE)</f>
        <v>1008.02641363</v>
      </c>
      <c r="BL1776">
        <f>VLOOKUP($BI1776, [1]TableView_704030_20160816_20160!$D$2:$M$5095,8,FALSE)</f>
        <v>26</v>
      </c>
      <c r="BM1776">
        <f>VLOOKUP($BI1776, [1]TableView_704030_20160816_20160!$D$2:$M$5095,10,FALSE)</f>
        <v>0</v>
      </c>
      <c r="BN1776">
        <f>VLOOKUP($BI1776, [1]TableView_704030_20160816_20160!$D$2:$M$5095,4,FALSE)</f>
        <v>51</v>
      </c>
      <c r="BO1776">
        <f>VLOOKUP($BI1776, [1]TableView_704030_20160816_20160!$D$2:$M$5095,6,FALSE)</f>
        <v>186</v>
      </c>
      <c r="BP1776">
        <f>VLOOKUP($BI1776, [1]TableView_704030_20160816_20160!$D$2:$M$5095,7,FALSE)</f>
        <v>0</v>
      </c>
      <c r="BQ1776">
        <f>VLOOKUP($BI1776, [1]TableView_704030_20160816_20160!$D$2:$M$5095,2,FALSE)</f>
        <v>4.3</v>
      </c>
      <c r="BR1776">
        <f>VLOOKUP($BJ1776, [2]aacb8965d69cc6fd1cb3a5cae9e8ae7!$C$6:$F$853,4,FALSE)</f>
        <v>3.7</v>
      </c>
      <c r="BS1776"/>
      <c r="BT1776" t="str">
        <f t="shared" si="169"/>
        <v>18/08/2016 0</v>
      </c>
      <c r="BU1776" t="e">
        <f>VLOOKUP($BT1776, [3]Sheet1!$D$3:$T$89,4,FALSE)</f>
        <v>#N/A</v>
      </c>
      <c r="BV1776" t="e">
        <f>VLOOKUP($BT1776, [3]Sheet1!$D$3:$T$89,5,FALSE)</f>
        <v>#N/A</v>
      </c>
      <c r="BW1776" t="e">
        <f>VLOOKUP($BT1776, [3]Sheet1!$D$3:$T$89,8,FALSE)</f>
        <v>#N/A</v>
      </c>
      <c r="BX1776" t="e">
        <f>VLOOKUP($BT1776, [3]Sheet1!$D$3:$T$89,9,FALSE)</f>
        <v>#N/A</v>
      </c>
      <c r="BY1776" t="e">
        <f>VLOOKUP($BT1776, [3]Sheet1!$D$3:$T$89,12,FALSE)</f>
        <v>#N/A</v>
      </c>
      <c r="BZ1776" t="e">
        <f>VLOOKUP($BT1776, [3]Sheet1!$D$3:$T$89,13,FALSE)</f>
        <v>#N/A</v>
      </c>
      <c r="CA1776" t="e">
        <f>VLOOKUP($BT1776, [3]Sheet1!$D$3:$T$89,16,FALSE)</f>
        <v>#N/A</v>
      </c>
      <c r="CB1776" t="e">
        <f>VLOOKUP($BT1776, [3]Sheet1!$D$3:$T$89,17,FALSE)</f>
        <v>#N/A</v>
      </c>
      <c r="CD1776" s="12">
        <v>42600</v>
      </c>
      <c r="CE1776" s="2">
        <v>0.59166666666667</v>
      </c>
      <c r="CF1776" s="2" t="s">
        <v>3433</v>
      </c>
      <c r="CG1776" s="2">
        <v>42600.590277777781</v>
      </c>
      <c r="CH1776" s="2">
        <v>42600.583333333336</v>
      </c>
      <c r="CI1776" t="s">
        <v>3426</v>
      </c>
      <c r="CJ1776" t="s">
        <v>3405</v>
      </c>
      <c r="CK1776">
        <v>1008.02641363</v>
      </c>
      <c r="CL1776">
        <v>26</v>
      </c>
      <c r="CM1776">
        <v>0</v>
      </c>
      <c r="CN1776">
        <v>51</v>
      </c>
      <c r="CO1776">
        <v>186</v>
      </c>
      <c r="CP1776">
        <v>0</v>
      </c>
      <c r="CQ1776">
        <v>4.3</v>
      </c>
      <c r="CR1776">
        <v>3.7</v>
      </c>
      <c r="CT1776" t="s">
        <v>3368</v>
      </c>
      <c r="CU1776" t="e">
        <v>#N/A</v>
      </c>
      <c r="CV1776" t="e">
        <v>#N/A</v>
      </c>
      <c r="CW1776" t="e">
        <v>#N/A</v>
      </c>
      <c r="CX1776" t="e">
        <v>#N/A</v>
      </c>
      <c r="CY1776" t="e">
        <v>#N/A</v>
      </c>
      <c r="CZ1776" t="e">
        <v>#N/A</v>
      </c>
      <c r="DA1776" t="e">
        <v>#N/A</v>
      </c>
      <c r="DB1776" t="e">
        <v>#N/A</v>
      </c>
    </row>
    <row r="1777" spans="1:106">
      <c r="D1777" s="3">
        <v>28</v>
      </c>
      <c r="BD1777" s="12">
        <v>42600</v>
      </c>
      <c r="BE1777" s="35">
        <v>0.592361111111114</v>
      </c>
      <c r="BF1777" s="15" t="str">
        <f t="shared" si="164"/>
        <v>18/08/2016 14:13</v>
      </c>
      <c r="BG1777" s="35">
        <f t="shared" si="168"/>
        <v>42600.590277777781</v>
      </c>
      <c r="BH1777" s="35">
        <f t="shared" si="165"/>
        <v>42600.583333333336</v>
      </c>
      <c r="BI1777" t="str">
        <f t="shared" si="166"/>
        <v>18/08/2016 14:10:00</v>
      </c>
      <c r="BJ1777" s="40" t="str">
        <f t="shared" si="167"/>
        <v>18/08/2016 14:00:00</v>
      </c>
      <c r="BK1777">
        <f>VLOOKUP($BI1777, [1]TableView_704030_20160816_20160!$D$2:$M$5095,3,FALSE)</f>
        <v>1008.02641363</v>
      </c>
      <c r="BL1777">
        <f>VLOOKUP($BI1777, [1]TableView_704030_20160816_20160!$D$2:$M$5095,8,FALSE)</f>
        <v>26</v>
      </c>
      <c r="BM1777">
        <f>VLOOKUP($BI1777, [1]TableView_704030_20160816_20160!$D$2:$M$5095,10,FALSE)</f>
        <v>0</v>
      </c>
      <c r="BN1777">
        <f>VLOOKUP($BI1777, [1]TableView_704030_20160816_20160!$D$2:$M$5095,4,FALSE)</f>
        <v>51</v>
      </c>
      <c r="BO1777">
        <f>VLOOKUP($BI1777, [1]TableView_704030_20160816_20160!$D$2:$M$5095,6,FALSE)</f>
        <v>186</v>
      </c>
      <c r="BP1777">
        <f>VLOOKUP($BI1777, [1]TableView_704030_20160816_20160!$D$2:$M$5095,7,FALSE)</f>
        <v>0</v>
      </c>
      <c r="BQ1777">
        <f>VLOOKUP($BI1777, [1]TableView_704030_20160816_20160!$D$2:$M$5095,2,FALSE)</f>
        <v>4.3</v>
      </c>
      <c r="BR1777">
        <f>VLOOKUP($BJ1777, [2]aacb8965d69cc6fd1cb3a5cae9e8ae7!$C$6:$F$853,4,FALSE)</f>
        <v>3.7</v>
      </c>
      <c r="BS1777"/>
      <c r="BT1777" t="str">
        <f t="shared" si="169"/>
        <v>18/08/2016 0</v>
      </c>
      <c r="BU1777" t="e">
        <f>VLOOKUP($BT1777, [3]Sheet1!$D$3:$T$89,4,FALSE)</f>
        <v>#N/A</v>
      </c>
      <c r="BV1777" t="e">
        <f>VLOOKUP($BT1777, [3]Sheet1!$D$3:$T$89,5,FALSE)</f>
        <v>#N/A</v>
      </c>
      <c r="BW1777" t="e">
        <f>VLOOKUP($BT1777, [3]Sheet1!$D$3:$T$89,8,FALSE)</f>
        <v>#N/A</v>
      </c>
      <c r="BX1777" t="e">
        <f>VLOOKUP($BT1777, [3]Sheet1!$D$3:$T$89,9,FALSE)</f>
        <v>#N/A</v>
      </c>
      <c r="BY1777" t="e">
        <f>VLOOKUP($BT1777, [3]Sheet1!$D$3:$T$89,12,FALSE)</f>
        <v>#N/A</v>
      </c>
      <c r="BZ1777" t="e">
        <f>VLOOKUP($BT1777, [3]Sheet1!$D$3:$T$89,13,FALSE)</f>
        <v>#N/A</v>
      </c>
      <c r="CA1777" t="e">
        <f>VLOOKUP($BT1777, [3]Sheet1!$D$3:$T$89,16,FALSE)</f>
        <v>#N/A</v>
      </c>
      <c r="CB1777" t="e">
        <f>VLOOKUP($BT1777, [3]Sheet1!$D$3:$T$89,17,FALSE)</f>
        <v>#N/A</v>
      </c>
      <c r="CD1777" s="12">
        <v>42600</v>
      </c>
      <c r="CE1777" s="2">
        <v>0.592361111111114</v>
      </c>
      <c r="CF1777" s="2" t="s">
        <v>3434</v>
      </c>
      <c r="CG1777" s="2">
        <v>42600.590277777781</v>
      </c>
      <c r="CH1777" s="2">
        <v>42600.583333333336</v>
      </c>
      <c r="CI1777" t="s">
        <v>3426</v>
      </c>
      <c r="CJ1777" t="s">
        <v>3405</v>
      </c>
      <c r="CK1777">
        <v>1008.02641363</v>
      </c>
      <c r="CL1777">
        <v>26</v>
      </c>
      <c r="CM1777">
        <v>0</v>
      </c>
      <c r="CN1777">
        <v>51</v>
      </c>
      <c r="CO1777">
        <v>186</v>
      </c>
      <c r="CP1777">
        <v>0</v>
      </c>
      <c r="CQ1777">
        <v>4.3</v>
      </c>
      <c r="CR1777">
        <v>3.7</v>
      </c>
      <c r="CT1777" t="s">
        <v>3368</v>
      </c>
      <c r="CU1777" t="e">
        <v>#N/A</v>
      </c>
      <c r="CV1777" t="e">
        <v>#N/A</v>
      </c>
      <c r="CW1777" t="e">
        <v>#N/A</v>
      </c>
      <c r="CX1777" t="e">
        <v>#N/A</v>
      </c>
      <c r="CY1777" t="e">
        <v>#N/A</v>
      </c>
      <c r="CZ1777" t="e">
        <v>#N/A</v>
      </c>
      <c r="DA1777" t="e">
        <v>#N/A</v>
      </c>
      <c r="DB1777" t="e">
        <v>#N/A</v>
      </c>
    </row>
    <row r="1778" spans="1:106">
      <c r="D1778" s="3">
        <v>29</v>
      </c>
      <c r="BD1778" s="12">
        <v>42600</v>
      </c>
      <c r="BE1778" s="35">
        <v>0.593055555555559</v>
      </c>
      <c r="BF1778" s="15" t="str">
        <f t="shared" si="164"/>
        <v>18/08/2016 14:14</v>
      </c>
      <c r="BG1778" s="35">
        <f t="shared" si="168"/>
        <v>42600.590277777781</v>
      </c>
      <c r="BH1778" s="35">
        <f t="shared" si="165"/>
        <v>42600.583333333336</v>
      </c>
      <c r="BI1778" t="str">
        <f t="shared" si="166"/>
        <v>18/08/2016 14:10:00</v>
      </c>
      <c r="BJ1778" s="40" t="str">
        <f t="shared" si="167"/>
        <v>18/08/2016 14:00:00</v>
      </c>
      <c r="BK1778">
        <f>VLOOKUP($BI1778, [1]TableView_704030_20160816_20160!$D$2:$M$5095,3,FALSE)</f>
        <v>1008.02641363</v>
      </c>
      <c r="BL1778">
        <f>VLOOKUP($BI1778, [1]TableView_704030_20160816_20160!$D$2:$M$5095,8,FALSE)</f>
        <v>26</v>
      </c>
      <c r="BM1778">
        <f>VLOOKUP($BI1778, [1]TableView_704030_20160816_20160!$D$2:$M$5095,10,FALSE)</f>
        <v>0</v>
      </c>
      <c r="BN1778">
        <f>VLOOKUP($BI1778, [1]TableView_704030_20160816_20160!$D$2:$M$5095,4,FALSE)</f>
        <v>51</v>
      </c>
      <c r="BO1778">
        <f>VLOOKUP($BI1778, [1]TableView_704030_20160816_20160!$D$2:$M$5095,6,FALSE)</f>
        <v>186</v>
      </c>
      <c r="BP1778">
        <f>VLOOKUP($BI1778, [1]TableView_704030_20160816_20160!$D$2:$M$5095,7,FALSE)</f>
        <v>0</v>
      </c>
      <c r="BQ1778">
        <f>VLOOKUP($BI1778, [1]TableView_704030_20160816_20160!$D$2:$M$5095,2,FALSE)</f>
        <v>4.3</v>
      </c>
      <c r="BR1778">
        <f>VLOOKUP($BJ1778, [2]aacb8965d69cc6fd1cb3a5cae9e8ae7!$C$6:$F$853,4,FALSE)</f>
        <v>3.7</v>
      </c>
      <c r="BS1778"/>
      <c r="BT1778" t="str">
        <f t="shared" si="169"/>
        <v>18/08/2016 0</v>
      </c>
      <c r="BU1778" t="e">
        <f>VLOOKUP($BT1778, [3]Sheet1!$D$3:$T$89,4,FALSE)</f>
        <v>#N/A</v>
      </c>
      <c r="BV1778" t="e">
        <f>VLOOKUP($BT1778, [3]Sheet1!$D$3:$T$89,5,FALSE)</f>
        <v>#N/A</v>
      </c>
      <c r="BW1778" t="e">
        <f>VLOOKUP($BT1778, [3]Sheet1!$D$3:$T$89,8,FALSE)</f>
        <v>#N/A</v>
      </c>
      <c r="BX1778" t="e">
        <f>VLOOKUP($BT1778, [3]Sheet1!$D$3:$T$89,9,FALSE)</f>
        <v>#N/A</v>
      </c>
      <c r="BY1778" t="e">
        <f>VLOOKUP($BT1778, [3]Sheet1!$D$3:$T$89,12,FALSE)</f>
        <v>#N/A</v>
      </c>
      <c r="BZ1778" t="e">
        <f>VLOOKUP($BT1778, [3]Sheet1!$D$3:$T$89,13,FALSE)</f>
        <v>#N/A</v>
      </c>
      <c r="CA1778" t="e">
        <f>VLOOKUP($BT1778, [3]Sheet1!$D$3:$T$89,16,FALSE)</f>
        <v>#N/A</v>
      </c>
      <c r="CB1778" t="e">
        <f>VLOOKUP($BT1778, [3]Sheet1!$D$3:$T$89,17,FALSE)</f>
        <v>#N/A</v>
      </c>
      <c r="CD1778" s="12">
        <v>42600</v>
      </c>
      <c r="CE1778" s="2">
        <v>0.593055555555559</v>
      </c>
      <c r="CF1778" s="2" t="s">
        <v>3435</v>
      </c>
      <c r="CG1778" s="2">
        <v>42600.590277777781</v>
      </c>
      <c r="CH1778" s="2">
        <v>42600.583333333336</v>
      </c>
      <c r="CI1778" t="s">
        <v>3426</v>
      </c>
      <c r="CJ1778" t="s">
        <v>3405</v>
      </c>
      <c r="CK1778">
        <v>1008.02641363</v>
      </c>
      <c r="CL1778">
        <v>26</v>
      </c>
      <c r="CM1778">
        <v>0</v>
      </c>
      <c r="CN1778">
        <v>51</v>
      </c>
      <c r="CO1778">
        <v>186</v>
      </c>
      <c r="CP1778">
        <v>0</v>
      </c>
      <c r="CQ1778">
        <v>4.3</v>
      </c>
      <c r="CR1778">
        <v>3.7</v>
      </c>
      <c r="CT1778" t="s">
        <v>3368</v>
      </c>
      <c r="CU1778" t="e">
        <v>#N/A</v>
      </c>
      <c r="CV1778" t="e">
        <v>#N/A</v>
      </c>
      <c r="CW1778" t="e">
        <v>#N/A</v>
      </c>
      <c r="CX1778" t="e">
        <v>#N/A</v>
      </c>
      <c r="CY1778" t="e">
        <v>#N/A</v>
      </c>
      <c r="CZ1778" t="e">
        <v>#N/A</v>
      </c>
      <c r="DA1778" t="e">
        <v>#N/A</v>
      </c>
      <c r="DB1778" t="e">
        <v>#N/A</v>
      </c>
    </row>
    <row r="1779" spans="1:106">
      <c r="D1779" s="3">
        <v>30</v>
      </c>
      <c r="E1779" s="1">
        <v>5</v>
      </c>
      <c r="F1779">
        <v>8</v>
      </c>
      <c r="G1779" t="s">
        <v>149</v>
      </c>
      <c r="H1779" t="s">
        <v>57</v>
      </c>
      <c r="I1779">
        <v>8</v>
      </c>
      <c r="J1779" t="s">
        <v>1100</v>
      </c>
      <c r="BD1779" s="12">
        <v>42600</v>
      </c>
      <c r="BE1779" s="35">
        <v>0.593750000000003</v>
      </c>
      <c r="BF1779" s="15" t="str">
        <f t="shared" si="164"/>
        <v>18/08/2016 14:15</v>
      </c>
      <c r="BG1779" s="35">
        <f t="shared" si="168"/>
        <v>42600.597222222219</v>
      </c>
      <c r="BH1779" s="35">
        <f t="shared" si="165"/>
        <v>42600.604166666664</v>
      </c>
      <c r="BI1779" t="str">
        <f t="shared" si="166"/>
        <v>18/08/2016 14:20:00</v>
      </c>
      <c r="BJ1779" s="40" t="str">
        <f t="shared" si="167"/>
        <v>18/08/2016 14:30:00</v>
      </c>
      <c r="BK1779">
        <f>VLOOKUP($BI1779, [1]TableView_704030_20160816_20160!$D$2:$M$5095,3,FALSE)</f>
        <v>1008.02641363</v>
      </c>
      <c r="BL1779">
        <f>VLOOKUP($BI1779, [1]TableView_704030_20160816_20160!$D$2:$M$5095,8,FALSE)</f>
        <v>25.6666666666667</v>
      </c>
      <c r="BM1779">
        <f>VLOOKUP($BI1779, [1]TableView_704030_20160816_20160!$D$2:$M$5095,10,FALSE)</f>
        <v>0</v>
      </c>
      <c r="BN1779">
        <f>VLOOKUP($BI1779, [1]TableView_704030_20160816_20160!$D$2:$M$5095,4,FALSE)</f>
        <v>53</v>
      </c>
      <c r="BO1779">
        <f>VLOOKUP($BI1779, [1]TableView_704030_20160816_20160!$D$2:$M$5095,6,FALSE)</f>
        <v>205</v>
      </c>
      <c r="BP1779">
        <f>VLOOKUP($BI1779, [1]TableView_704030_20160816_20160!$D$2:$M$5095,7,FALSE)</f>
        <v>1.2</v>
      </c>
      <c r="BQ1779">
        <f>VLOOKUP($BI1779, [1]TableView_704030_20160816_20160!$D$2:$M$5095,2,FALSE)</f>
        <v>6.1</v>
      </c>
      <c r="BR1779">
        <f>VLOOKUP($BJ1779, [2]aacb8965d69cc6fd1cb3a5cae9e8ae7!$C$6:$F$853,4,FALSE)</f>
        <v>3.3</v>
      </c>
      <c r="BS1779"/>
      <c r="BT1779" t="str">
        <f t="shared" si="169"/>
        <v>18/08/2016 0</v>
      </c>
      <c r="BU1779" t="e">
        <f>VLOOKUP($BT1779, [3]Sheet1!$D$3:$T$89,4,FALSE)</f>
        <v>#N/A</v>
      </c>
      <c r="BV1779" t="e">
        <f>VLOOKUP($BT1779, [3]Sheet1!$D$3:$T$89,5,FALSE)</f>
        <v>#N/A</v>
      </c>
      <c r="BW1779" t="e">
        <f>VLOOKUP($BT1779, [3]Sheet1!$D$3:$T$89,8,FALSE)</f>
        <v>#N/A</v>
      </c>
      <c r="BX1779" t="e">
        <f>VLOOKUP($BT1779, [3]Sheet1!$D$3:$T$89,9,FALSE)</f>
        <v>#N/A</v>
      </c>
      <c r="BY1779" t="e">
        <f>VLOOKUP($BT1779, [3]Sheet1!$D$3:$T$89,12,FALSE)</f>
        <v>#N/A</v>
      </c>
      <c r="BZ1779" t="e">
        <f>VLOOKUP($BT1779, [3]Sheet1!$D$3:$T$89,13,FALSE)</f>
        <v>#N/A</v>
      </c>
      <c r="CA1779" t="e">
        <f>VLOOKUP($BT1779, [3]Sheet1!$D$3:$T$89,16,FALSE)</f>
        <v>#N/A</v>
      </c>
      <c r="CB1779" t="e">
        <f>VLOOKUP($BT1779, [3]Sheet1!$D$3:$T$89,17,FALSE)</f>
        <v>#N/A</v>
      </c>
      <c r="CD1779" s="12">
        <v>42600</v>
      </c>
      <c r="CE1779" s="2">
        <v>0.593750000000003</v>
      </c>
      <c r="CF1779" s="2" t="s">
        <v>3436</v>
      </c>
      <c r="CG1779" s="2">
        <v>42600.597222222219</v>
      </c>
      <c r="CH1779" s="2">
        <v>42600.604166666664</v>
      </c>
      <c r="CI1779" t="s">
        <v>3437</v>
      </c>
      <c r="CJ1779" t="s">
        <v>3438</v>
      </c>
      <c r="CK1779">
        <v>1008.02641363</v>
      </c>
      <c r="CL1779">
        <v>25.6666666666667</v>
      </c>
      <c r="CM1779">
        <v>0</v>
      </c>
      <c r="CN1779">
        <v>53</v>
      </c>
      <c r="CO1779">
        <v>205</v>
      </c>
      <c r="CP1779">
        <v>1.2</v>
      </c>
      <c r="CQ1779">
        <v>6.1</v>
      </c>
      <c r="CR1779">
        <v>3.3</v>
      </c>
      <c r="CT1779" t="s">
        <v>3368</v>
      </c>
      <c r="CU1779" t="e">
        <v>#N/A</v>
      </c>
      <c r="CV1779" t="e">
        <v>#N/A</v>
      </c>
      <c r="CW1779" t="e">
        <v>#N/A</v>
      </c>
      <c r="CX1779" t="e">
        <v>#N/A</v>
      </c>
      <c r="CY1779" t="e">
        <v>#N/A</v>
      </c>
      <c r="CZ1779" t="e">
        <v>#N/A</v>
      </c>
      <c r="DA1779" t="e">
        <v>#N/A</v>
      </c>
      <c r="DB1779" t="e">
        <v>#N/A</v>
      </c>
    </row>
    <row r="1780" spans="1:106">
      <c r="BD1780" s="12">
        <v>42600</v>
      </c>
      <c r="BE1780" s="35">
        <v>0.59444444444444799</v>
      </c>
      <c r="BF1780" s="15" t="str">
        <f t="shared" si="164"/>
        <v>18/08/2016 14:16</v>
      </c>
      <c r="BG1780" s="35">
        <f t="shared" si="168"/>
        <v>42600.597222222219</v>
      </c>
      <c r="BH1780" s="35">
        <f t="shared" si="165"/>
        <v>42600.604166666664</v>
      </c>
      <c r="BI1780" t="str">
        <f t="shared" si="166"/>
        <v>18/08/2016 14:20:00</v>
      </c>
      <c r="BJ1780" s="40" t="str">
        <f t="shared" si="167"/>
        <v>18/08/2016 14:30:00</v>
      </c>
      <c r="BK1780">
        <f>VLOOKUP($BI1780, [1]TableView_704030_20160816_20160!$D$2:$M$5095,3,FALSE)</f>
        <v>1008.02641363</v>
      </c>
      <c r="BL1780">
        <f>VLOOKUP($BI1780, [1]TableView_704030_20160816_20160!$D$2:$M$5095,8,FALSE)</f>
        <v>25.6666666666667</v>
      </c>
      <c r="BM1780">
        <f>VLOOKUP($BI1780, [1]TableView_704030_20160816_20160!$D$2:$M$5095,10,FALSE)</f>
        <v>0</v>
      </c>
      <c r="BN1780">
        <f>VLOOKUP($BI1780, [1]TableView_704030_20160816_20160!$D$2:$M$5095,4,FALSE)</f>
        <v>53</v>
      </c>
      <c r="BO1780">
        <f>VLOOKUP($BI1780, [1]TableView_704030_20160816_20160!$D$2:$M$5095,6,FALSE)</f>
        <v>205</v>
      </c>
      <c r="BP1780">
        <f>VLOOKUP($BI1780, [1]TableView_704030_20160816_20160!$D$2:$M$5095,7,FALSE)</f>
        <v>1.2</v>
      </c>
      <c r="BQ1780">
        <f>VLOOKUP($BI1780, [1]TableView_704030_20160816_20160!$D$2:$M$5095,2,FALSE)</f>
        <v>6.1</v>
      </c>
      <c r="BR1780">
        <f>VLOOKUP($BJ1780, [2]aacb8965d69cc6fd1cb3a5cae9e8ae7!$C$6:$F$853,4,FALSE)</f>
        <v>3.3</v>
      </c>
      <c r="BS1780"/>
      <c r="BT1780" t="str">
        <f t="shared" si="169"/>
        <v>18/08/2016 0</v>
      </c>
      <c r="BU1780" t="e">
        <f>VLOOKUP($BT1780, [3]Sheet1!$D$3:$T$89,4,FALSE)</f>
        <v>#N/A</v>
      </c>
      <c r="BV1780" t="e">
        <f>VLOOKUP($BT1780, [3]Sheet1!$D$3:$T$89,5,FALSE)</f>
        <v>#N/A</v>
      </c>
      <c r="BW1780" t="e">
        <f>VLOOKUP($BT1780, [3]Sheet1!$D$3:$T$89,8,FALSE)</f>
        <v>#N/A</v>
      </c>
      <c r="BX1780" t="e">
        <f>VLOOKUP($BT1780, [3]Sheet1!$D$3:$T$89,9,FALSE)</f>
        <v>#N/A</v>
      </c>
      <c r="BY1780" t="e">
        <f>VLOOKUP($BT1780, [3]Sheet1!$D$3:$T$89,12,FALSE)</f>
        <v>#N/A</v>
      </c>
      <c r="BZ1780" t="e">
        <f>VLOOKUP($BT1780, [3]Sheet1!$D$3:$T$89,13,FALSE)</f>
        <v>#N/A</v>
      </c>
      <c r="CA1780" t="e">
        <f>VLOOKUP($BT1780, [3]Sheet1!$D$3:$T$89,16,FALSE)</f>
        <v>#N/A</v>
      </c>
      <c r="CB1780" t="e">
        <f>VLOOKUP($BT1780, [3]Sheet1!$D$3:$T$89,17,FALSE)</f>
        <v>#N/A</v>
      </c>
      <c r="CD1780" s="12">
        <v>42600</v>
      </c>
      <c r="CE1780" s="2">
        <v>0.59444444444444799</v>
      </c>
      <c r="CF1780" s="2" t="s">
        <v>3439</v>
      </c>
      <c r="CG1780" s="2">
        <v>42600.597222222219</v>
      </c>
      <c r="CH1780" s="2">
        <v>42600.604166666664</v>
      </c>
      <c r="CI1780" t="s">
        <v>3437</v>
      </c>
      <c r="CJ1780" t="s">
        <v>3438</v>
      </c>
      <c r="CK1780">
        <v>1008.02641363</v>
      </c>
      <c r="CL1780">
        <v>25.6666666666667</v>
      </c>
      <c r="CM1780">
        <v>0</v>
      </c>
      <c r="CN1780">
        <v>53</v>
      </c>
      <c r="CO1780">
        <v>205</v>
      </c>
      <c r="CP1780">
        <v>1.2</v>
      </c>
      <c r="CQ1780">
        <v>6.1</v>
      </c>
      <c r="CR1780">
        <v>3.3</v>
      </c>
      <c r="CT1780" t="s">
        <v>3368</v>
      </c>
      <c r="CU1780" t="e">
        <v>#N/A</v>
      </c>
      <c r="CV1780" t="e">
        <v>#N/A</v>
      </c>
      <c r="CW1780" t="e">
        <v>#N/A</v>
      </c>
      <c r="CX1780" t="e">
        <v>#N/A</v>
      </c>
      <c r="CY1780" t="e">
        <v>#N/A</v>
      </c>
      <c r="CZ1780" t="e">
        <v>#N/A</v>
      </c>
      <c r="DA1780" t="e">
        <v>#N/A</v>
      </c>
      <c r="DB1780" t="e">
        <v>#N/A</v>
      </c>
    </row>
    <row r="1781" spans="1:106" s="7" customFormat="1">
      <c r="B1781" s="16"/>
      <c r="D1781" s="9"/>
      <c r="E1781" s="8"/>
      <c r="L1781" s="8"/>
      <c r="S1781" s="8"/>
      <c r="Z1781" s="8"/>
      <c r="AG1781" s="8"/>
      <c r="AN1781" s="8"/>
      <c r="AT1781" s="21"/>
      <c r="BD1781" s="12">
        <v>42600</v>
      </c>
      <c r="BE1781" s="35">
        <v>0.59513888888889199</v>
      </c>
      <c r="BF1781" s="15" t="str">
        <f t="shared" si="164"/>
        <v>18/08/2016 14:17</v>
      </c>
      <c r="BG1781" s="35">
        <f t="shared" si="168"/>
        <v>42600.597222222219</v>
      </c>
      <c r="BH1781" s="35">
        <f t="shared" si="165"/>
        <v>42600.604166666664</v>
      </c>
      <c r="BI1781" t="str">
        <f t="shared" si="166"/>
        <v>18/08/2016 14:20:00</v>
      </c>
      <c r="BJ1781" s="40" t="str">
        <f t="shared" si="167"/>
        <v>18/08/2016 14:30:00</v>
      </c>
      <c r="BK1781">
        <f>VLOOKUP($BI1781, [1]TableView_704030_20160816_20160!$D$2:$M$5095,3,FALSE)</f>
        <v>1008.02641363</v>
      </c>
      <c r="BL1781">
        <f>VLOOKUP($BI1781, [1]TableView_704030_20160816_20160!$D$2:$M$5095,8,FALSE)</f>
        <v>25.6666666666667</v>
      </c>
      <c r="BM1781">
        <f>VLOOKUP($BI1781, [1]TableView_704030_20160816_20160!$D$2:$M$5095,10,FALSE)</f>
        <v>0</v>
      </c>
      <c r="BN1781">
        <f>VLOOKUP($BI1781, [1]TableView_704030_20160816_20160!$D$2:$M$5095,4,FALSE)</f>
        <v>53</v>
      </c>
      <c r="BO1781">
        <f>VLOOKUP($BI1781, [1]TableView_704030_20160816_20160!$D$2:$M$5095,6,FALSE)</f>
        <v>205</v>
      </c>
      <c r="BP1781">
        <f>VLOOKUP($BI1781, [1]TableView_704030_20160816_20160!$D$2:$M$5095,7,FALSE)</f>
        <v>1.2</v>
      </c>
      <c r="BQ1781">
        <f>VLOOKUP($BI1781, [1]TableView_704030_20160816_20160!$D$2:$M$5095,2,FALSE)</f>
        <v>6.1</v>
      </c>
      <c r="BR1781">
        <f>VLOOKUP($BJ1781, [2]aacb8965d69cc6fd1cb3a5cae9e8ae7!$C$6:$F$853,4,FALSE)</f>
        <v>3.3</v>
      </c>
      <c r="BT1781" t="str">
        <f t="shared" si="169"/>
        <v>18/08/2016 0</v>
      </c>
      <c r="BU1781" t="e">
        <f>VLOOKUP($BT1781, [3]Sheet1!$D$3:$T$89,4,FALSE)</f>
        <v>#N/A</v>
      </c>
      <c r="BV1781" t="e">
        <f>VLOOKUP($BT1781, [3]Sheet1!$D$3:$T$89,5,FALSE)</f>
        <v>#N/A</v>
      </c>
      <c r="BW1781" t="e">
        <f>VLOOKUP($BT1781, [3]Sheet1!$D$3:$T$89,8,FALSE)</f>
        <v>#N/A</v>
      </c>
      <c r="BX1781" t="e">
        <f>VLOOKUP($BT1781, [3]Sheet1!$D$3:$T$89,9,FALSE)</f>
        <v>#N/A</v>
      </c>
      <c r="BY1781" t="e">
        <f>VLOOKUP($BT1781, [3]Sheet1!$D$3:$T$89,12,FALSE)</f>
        <v>#N/A</v>
      </c>
      <c r="BZ1781" t="e">
        <f>VLOOKUP($BT1781, [3]Sheet1!$D$3:$T$89,13,FALSE)</f>
        <v>#N/A</v>
      </c>
      <c r="CA1781" t="e">
        <f>VLOOKUP($BT1781, [3]Sheet1!$D$3:$T$89,16,FALSE)</f>
        <v>#N/A</v>
      </c>
      <c r="CB1781" t="e">
        <f>VLOOKUP($BT1781, [3]Sheet1!$D$3:$T$89,17,FALSE)</f>
        <v>#N/A</v>
      </c>
      <c r="CD1781" s="36">
        <v>42600</v>
      </c>
      <c r="CE1781" s="42">
        <v>0.59513888888889199</v>
      </c>
      <c r="CF1781" s="42" t="s">
        <v>3440</v>
      </c>
      <c r="CG1781" s="42">
        <v>42600.597222222219</v>
      </c>
      <c r="CH1781" s="42">
        <v>42600.604166666664</v>
      </c>
      <c r="CI1781" s="7" t="s">
        <v>3437</v>
      </c>
      <c r="CJ1781" s="7" t="s">
        <v>3438</v>
      </c>
      <c r="CK1781" s="7">
        <v>1008.02641363</v>
      </c>
      <c r="CL1781" s="7">
        <v>25.6666666666667</v>
      </c>
      <c r="CM1781" s="7">
        <v>0</v>
      </c>
      <c r="CN1781" s="7">
        <v>53</v>
      </c>
      <c r="CO1781" s="7">
        <v>205</v>
      </c>
      <c r="CP1781" s="7">
        <v>1.2</v>
      </c>
      <c r="CQ1781" s="7">
        <v>6.1</v>
      </c>
      <c r="CR1781" s="7">
        <v>3.3</v>
      </c>
      <c r="CT1781" s="7" t="s">
        <v>3368</v>
      </c>
      <c r="CU1781" s="7" t="e">
        <v>#N/A</v>
      </c>
      <c r="CV1781" s="7" t="e">
        <v>#N/A</v>
      </c>
      <c r="CW1781" s="7" t="e">
        <v>#N/A</v>
      </c>
      <c r="CX1781" s="7" t="e">
        <v>#N/A</v>
      </c>
      <c r="CY1781" s="7" t="e">
        <v>#N/A</v>
      </c>
      <c r="CZ1781" s="7" t="e">
        <v>#N/A</v>
      </c>
      <c r="DA1781" s="7" t="e">
        <v>#N/A</v>
      </c>
      <c r="DB1781" s="7" t="e">
        <v>#N/A</v>
      </c>
    </row>
    <row r="1782" spans="1:106">
      <c r="A1782" t="s">
        <v>0</v>
      </c>
      <c r="B1782" s="17" t="s">
        <v>175</v>
      </c>
      <c r="C1782" s="10"/>
      <c r="D1782" s="11">
        <v>0</v>
      </c>
      <c r="BD1782" s="39">
        <v>42601</v>
      </c>
      <c r="BE1782" s="23">
        <v>0.49305555555555558</v>
      </c>
      <c r="BF1782" s="10" t="str">
        <f t="shared" si="164"/>
        <v>19/08/2016 11:50</v>
      </c>
      <c r="BG1782" s="35">
        <v>0.49652777777777773</v>
      </c>
      <c r="BH1782" s="35">
        <f t="shared" si="165"/>
        <v>42601.5</v>
      </c>
      <c r="BI1782" t="str">
        <f t="shared" si="166"/>
        <v>19/08/2016 11:55:00</v>
      </c>
      <c r="BJ1782" s="40" t="str">
        <f t="shared" si="167"/>
        <v>19/08/2016 12:00:00</v>
      </c>
      <c r="BK1782">
        <f>VLOOKUP($BI1782, [1]TableView_704030_20160816_20160!$D$2:$M$5095,3,FALSE)</f>
        <v>1004.23365795</v>
      </c>
      <c r="BL1782">
        <f>VLOOKUP($BI1782, [1]TableView_704030_20160816_20160!$D$2:$M$5095,8,FALSE)</f>
        <v>16.9444444444444</v>
      </c>
      <c r="BM1782">
        <f>VLOOKUP($BI1782, [1]TableView_704030_20160816_20160!$D$2:$M$5095,10,FALSE)</f>
        <v>0</v>
      </c>
      <c r="BN1782">
        <f>VLOOKUP($BI1782, [1]TableView_704030_20160816_20160!$D$2:$M$5095,4,FALSE)</f>
        <v>93</v>
      </c>
      <c r="BO1782">
        <f>VLOOKUP($BI1782, [1]TableView_704030_20160816_20160!$D$2:$M$5095,6,FALSE)</f>
        <v>158</v>
      </c>
      <c r="BP1782">
        <f>VLOOKUP($BI1782, [1]TableView_704030_20160816_20160!$D$2:$M$5095,7,FALSE)</f>
        <v>3.6</v>
      </c>
      <c r="BQ1782">
        <f>VLOOKUP($BI1782, [1]TableView_704030_20160816_20160!$D$2:$M$5095,2,FALSE)</f>
        <v>12.2</v>
      </c>
      <c r="BR1782">
        <f>VLOOKUP($BJ1782, [2]aacb8965d69cc6fd1cb3a5cae9e8ae7!$C$6:$F$853,4,FALSE)</f>
        <v>2.8</v>
      </c>
      <c r="BS1782" s="15">
        <v>2</v>
      </c>
      <c r="BT1782" t="str">
        <f t="shared" si="169"/>
        <v>19/08/2016 2</v>
      </c>
      <c r="BU1782">
        <f>VLOOKUP($BT1782, [3]Sheet1!$D$3:$T$89,4,FALSE)</f>
        <v>20</v>
      </c>
      <c r="BV1782">
        <f>VLOOKUP($BT1782, [3]Sheet1!$D$3:$T$89,5,FALSE)</f>
        <v>19</v>
      </c>
      <c r="BW1782">
        <f>VLOOKUP($BT1782, [3]Sheet1!$D$3:$T$89,8,FALSE)</f>
        <v>20</v>
      </c>
      <c r="BX1782">
        <f>VLOOKUP($BT1782, [3]Sheet1!$D$3:$T$89,9,FALSE)</f>
        <v>18</v>
      </c>
      <c r="BY1782">
        <f>VLOOKUP($BT1782, [3]Sheet1!$D$3:$T$89,12,FALSE)</f>
        <v>19</v>
      </c>
      <c r="BZ1782">
        <f>VLOOKUP($BT1782, [3]Sheet1!$D$3:$T$89,13,FALSE)</f>
        <v>16</v>
      </c>
      <c r="CA1782" t="str">
        <f>VLOOKUP($BT1782, [3]Sheet1!$D$3:$T$89,16,FALSE)</f>
        <v>N/A</v>
      </c>
      <c r="CB1782" t="str">
        <f>VLOOKUP($BT1782, [3]Sheet1!$D$3:$T$89,17,FALSE)</f>
        <v>N/A</v>
      </c>
      <c r="CD1782" s="12">
        <v>42601</v>
      </c>
      <c r="CE1782" s="2">
        <v>0.49305555555555558</v>
      </c>
      <c r="CF1782" s="2" t="s">
        <v>3441</v>
      </c>
      <c r="CG1782" s="2">
        <v>0.49652777777777773</v>
      </c>
      <c r="CH1782" s="2">
        <v>42601.5</v>
      </c>
      <c r="CI1782" t="s">
        <v>3442</v>
      </c>
      <c r="CJ1782" t="s">
        <v>1472</v>
      </c>
      <c r="CK1782">
        <v>1004.23365795</v>
      </c>
      <c r="CL1782">
        <v>16.9444444444444</v>
      </c>
      <c r="CM1782">
        <v>0</v>
      </c>
      <c r="CN1782">
        <v>93</v>
      </c>
      <c r="CO1782">
        <v>158</v>
      </c>
      <c r="CP1782">
        <v>3.6</v>
      </c>
      <c r="CQ1782">
        <v>12.2</v>
      </c>
      <c r="CR1782">
        <v>2.8</v>
      </c>
      <c r="CS1782">
        <v>2</v>
      </c>
      <c r="CT1782" t="s">
        <v>1328</v>
      </c>
      <c r="CU1782">
        <v>20</v>
      </c>
      <c r="CV1782">
        <v>19</v>
      </c>
      <c r="CW1782">
        <v>20</v>
      </c>
      <c r="CX1782">
        <v>18</v>
      </c>
      <c r="CY1782">
        <v>19</v>
      </c>
      <c r="CZ1782">
        <v>16</v>
      </c>
      <c r="DA1782" t="s">
        <v>27</v>
      </c>
      <c r="DB1782" t="s">
        <v>27</v>
      </c>
    </row>
    <row r="1783" spans="1:106">
      <c r="A1783" t="s">
        <v>1</v>
      </c>
      <c r="B1783" s="18">
        <v>0.49305555555555558</v>
      </c>
      <c r="D1783" s="3">
        <v>1</v>
      </c>
      <c r="BD1783" s="39">
        <v>42601</v>
      </c>
      <c r="BE1783" s="23">
        <v>0.49374999999999997</v>
      </c>
      <c r="BF1783" s="10" t="str">
        <f t="shared" si="164"/>
        <v>19/08/2016 11:51</v>
      </c>
      <c r="BG1783" s="35">
        <v>0.49652777777777773</v>
      </c>
      <c r="BH1783" s="35">
        <f t="shared" si="165"/>
        <v>42601.5</v>
      </c>
      <c r="BI1783" t="str">
        <f t="shared" si="166"/>
        <v>19/08/2016 11:55:00</v>
      </c>
      <c r="BJ1783" s="40" t="str">
        <f t="shared" si="167"/>
        <v>19/08/2016 12:00:00</v>
      </c>
      <c r="BK1783">
        <f>VLOOKUP($BI1783, [1]TableView_704030_20160816_20160!$D$2:$M$5095,3,FALSE)</f>
        <v>1004.23365795</v>
      </c>
      <c r="BL1783">
        <f>VLOOKUP($BI1783, [1]TableView_704030_20160816_20160!$D$2:$M$5095,8,FALSE)</f>
        <v>16.9444444444444</v>
      </c>
      <c r="BM1783">
        <f>VLOOKUP($BI1783, [1]TableView_704030_20160816_20160!$D$2:$M$5095,10,FALSE)</f>
        <v>0</v>
      </c>
      <c r="BN1783">
        <f>VLOOKUP($BI1783, [1]TableView_704030_20160816_20160!$D$2:$M$5095,4,FALSE)</f>
        <v>93</v>
      </c>
      <c r="BO1783">
        <f>VLOOKUP($BI1783, [1]TableView_704030_20160816_20160!$D$2:$M$5095,6,FALSE)</f>
        <v>158</v>
      </c>
      <c r="BP1783">
        <f>VLOOKUP($BI1783, [1]TableView_704030_20160816_20160!$D$2:$M$5095,7,FALSE)</f>
        <v>3.6</v>
      </c>
      <c r="BQ1783">
        <f>VLOOKUP($BI1783, [1]TableView_704030_20160816_20160!$D$2:$M$5095,2,FALSE)</f>
        <v>12.2</v>
      </c>
      <c r="BR1783">
        <f>VLOOKUP($BJ1783, [2]aacb8965d69cc6fd1cb3a5cae9e8ae7!$C$6:$F$853,4,FALSE)</f>
        <v>2.8</v>
      </c>
      <c r="BS1783" s="15">
        <v>2</v>
      </c>
      <c r="BT1783" t="str">
        <f t="shared" si="169"/>
        <v>19/08/2016 2</v>
      </c>
      <c r="BU1783">
        <f>VLOOKUP($BT1783, [3]Sheet1!$D$3:$T$89,4,FALSE)</f>
        <v>20</v>
      </c>
      <c r="BV1783">
        <f>VLOOKUP($BT1783, [3]Sheet1!$D$3:$T$89,5,FALSE)</f>
        <v>19</v>
      </c>
      <c r="BW1783">
        <f>VLOOKUP($BT1783, [3]Sheet1!$D$3:$T$89,8,FALSE)</f>
        <v>20</v>
      </c>
      <c r="BX1783">
        <f>VLOOKUP($BT1783, [3]Sheet1!$D$3:$T$89,9,FALSE)</f>
        <v>18</v>
      </c>
      <c r="BY1783">
        <f>VLOOKUP($BT1783, [3]Sheet1!$D$3:$T$89,12,FALSE)</f>
        <v>19</v>
      </c>
      <c r="BZ1783">
        <f>VLOOKUP($BT1783, [3]Sheet1!$D$3:$T$89,13,FALSE)</f>
        <v>16</v>
      </c>
      <c r="CA1783" t="str">
        <f>VLOOKUP($BT1783, [3]Sheet1!$D$3:$T$89,16,FALSE)</f>
        <v>N/A</v>
      </c>
      <c r="CB1783" t="str">
        <f>VLOOKUP($BT1783, [3]Sheet1!$D$3:$T$89,17,FALSE)</f>
        <v>N/A</v>
      </c>
      <c r="CD1783" s="12">
        <v>42601</v>
      </c>
      <c r="CE1783" s="2">
        <v>0.49374999999999997</v>
      </c>
      <c r="CF1783" s="2" t="s">
        <v>3443</v>
      </c>
      <c r="CG1783" s="2">
        <v>0.49652777777777773</v>
      </c>
      <c r="CH1783" s="2">
        <v>42601.5</v>
      </c>
      <c r="CI1783" t="s">
        <v>3442</v>
      </c>
      <c r="CJ1783" t="s">
        <v>1472</v>
      </c>
      <c r="CK1783">
        <v>1004.23365795</v>
      </c>
      <c r="CL1783">
        <v>16.9444444444444</v>
      </c>
      <c r="CM1783">
        <v>0</v>
      </c>
      <c r="CN1783">
        <v>93</v>
      </c>
      <c r="CO1783">
        <v>158</v>
      </c>
      <c r="CP1783">
        <v>3.6</v>
      </c>
      <c r="CQ1783">
        <v>12.2</v>
      </c>
      <c r="CR1783">
        <v>2.8</v>
      </c>
      <c r="CS1783">
        <v>2</v>
      </c>
      <c r="CT1783" t="s">
        <v>1328</v>
      </c>
      <c r="CU1783">
        <v>20</v>
      </c>
      <c r="CV1783">
        <v>19</v>
      </c>
      <c r="CW1783">
        <v>20</v>
      </c>
      <c r="CX1783">
        <v>18</v>
      </c>
      <c r="CY1783">
        <v>19</v>
      </c>
      <c r="CZ1783">
        <v>16</v>
      </c>
      <c r="DA1783" t="s">
        <v>27</v>
      </c>
      <c r="DB1783" t="s">
        <v>27</v>
      </c>
    </row>
    <row r="1784" spans="1:106">
      <c r="A1784" t="s">
        <v>2</v>
      </c>
      <c r="B1784" s="17" t="s">
        <v>859</v>
      </c>
      <c r="D1784" s="3">
        <v>2</v>
      </c>
      <c r="BD1784" s="39">
        <v>42601</v>
      </c>
      <c r="BE1784" s="23">
        <v>0.49444444444444402</v>
      </c>
      <c r="BF1784" s="10" t="str">
        <f t="shared" si="164"/>
        <v>19/08/2016 11:52</v>
      </c>
      <c r="BG1784" s="35">
        <v>0.49652777777777801</v>
      </c>
      <c r="BH1784" s="35">
        <f t="shared" si="165"/>
        <v>42601.5</v>
      </c>
      <c r="BI1784" t="str">
        <f t="shared" si="166"/>
        <v>19/08/2016 11:55:00</v>
      </c>
      <c r="BJ1784" s="40" t="str">
        <f t="shared" si="167"/>
        <v>19/08/2016 12:00:00</v>
      </c>
      <c r="BK1784">
        <f>VLOOKUP($BI1784, [1]TableView_704030_20160816_20160!$D$2:$M$5095,3,FALSE)</f>
        <v>1004.23365795</v>
      </c>
      <c r="BL1784">
        <f>VLOOKUP($BI1784, [1]TableView_704030_20160816_20160!$D$2:$M$5095,8,FALSE)</f>
        <v>16.9444444444444</v>
      </c>
      <c r="BM1784">
        <f>VLOOKUP($BI1784, [1]TableView_704030_20160816_20160!$D$2:$M$5095,10,FALSE)</f>
        <v>0</v>
      </c>
      <c r="BN1784">
        <f>VLOOKUP($BI1784, [1]TableView_704030_20160816_20160!$D$2:$M$5095,4,FALSE)</f>
        <v>93</v>
      </c>
      <c r="BO1784">
        <f>VLOOKUP($BI1784, [1]TableView_704030_20160816_20160!$D$2:$M$5095,6,FALSE)</f>
        <v>158</v>
      </c>
      <c r="BP1784">
        <f>VLOOKUP($BI1784, [1]TableView_704030_20160816_20160!$D$2:$M$5095,7,FALSE)</f>
        <v>3.6</v>
      </c>
      <c r="BQ1784">
        <f>VLOOKUP($BI1784, [1]TableView_704030_20160816_20160!$D$2:$M$5095,2,FALSE)</f>
        <v>12.2</v>
      </c>
      <c r="BR1784">
        <f>VLOOKUP($BJ1784, [2]aacb8965d69cc6fd1cb3a5cae9e8ae7!$C$6:$F$853,4,FALSE)</f>
        <v>2.8</v>
      </c>
      <c r="BS1784" s="15">
        <v>2</v>
      </c>
      <c r="BT1784" t="str">
        <f t="shared" si="169"/>
        <v>19/08/2016 2</v>
      </c>
      <c r="BU1784">
        <f>VLOOKUP($BT1784, [3]Sheet1!$D$3:$T$89,4,FALSE)</f>
        <v>20</v>
      </c>
      <c r="BV1784">
        <f>VLOOKUP($BT1784, [3]Sheet1!$D$3:$T$89,5,FALSE)</f>
        <v>19</v>
      </c>
      <c r="BW1784">
        <f>VLOOKUP($BT1784, [3]Sheet1!$D$3:$T$89,8,FALSE)</f>
        <v>20</v>
      </c>
      <c r="BX1784">
        <f>VLOOKUP($BT1784, [3]Sheet1!$D$3:$T$89,9,FALSE)</f>
        <v>18</v>
      </c>
      <c r="BY1784">
        <f>VLOOKUP($BT1784, [3]Sheet1!$D$3:$T$89,12,FALSE)</f>
        <v>19</v>
      </c>
      <c r="BZ1784">
        <f>VLOOKUP($BT1784, [3]Sheet1!$D$3:$T$89,13,FALSE)</f>
        <v>16</v>
      </c>
      <c r="CA1784" t="str">
        <f>VLOOKUP($BT1784, [3]Sheet1!$D$3:$T$89,16,FALSE)</f>
        <v>N/A</v>
      </c>
      <c r="CB1784" t="str">
        <f>VLOOKUP($BT1784, [3]Sheet1!$D$3:$T$89,17,FALSE)</f>
        <v>N/A</v>
      </c>
      <c r="CD1784" s="12">
        <v>42601</v>
      </c>
      <c r="CE1784" s="2">
        <v>0.49444444444444402</v>
      </c>
      <c r="CF1784" s="2" t="s">
        <v>3444</v>
      </c>
      <c r="CG1784" s="2">
        <v>0.49652777777777801</v>
      </c>
      <c r="CH1784" s="2">
        <v>42601.5</v>
      </c>
      <c r="CI1784" t="s">
        <v>3442</v>
      </c>
      <c r="CJ1784" t="s">
        <v>1472</v>
      </c>
      <c r="CK1784">
        <v>1004.23365795</v>
      </c>
      <c r="CL1784">
        <v>16.9444444444444</v>
      </c>
      <c r="CM1784">
        <v>0</v>
      </c>
      <c r="CN1784">
        <v>93</v>
      </c>
      <c r="CO1784">
        <v>158</v>
      </c>
      <c r="CP1784">
        <v>3.6</v>
      </c>
      <c r="CQ1784">
        <v>12.2</v>
      </c>
      <c r="CR1784">
        <v>2.8</v>
      </c>
      <c r="CS1784">
        <v>2</v>
      </c>
      <c r="CT1784" t="s">
        <v>1328</v>
      </c>
      <c r="CU1784">
        <v>20</v>
      </c>
      <c r="CV1784">
        <v>19</v>
      </c>
      <c r="CW1784">
        <v>20</v>
      </c>
      <c r="CX1784">
        <v>18</v>
      </c>
      <c r="CY1784">
        <v>19</v>
      </c>
      <c r="CZ1784">
        <v>16</v>
      </c>
      <c r="DA1784" t="s">
        <v>27</v>
      </c>
      <c r="DB1784" t="s">
        <v>27</v>
      </c>
    </row>
    <row r="1785" spans="1:106">
      <c r="A1785" t="s">
        <v>3</v>
      </c>
      <c r="B1785" s="17" t="s">
        <v>44</v>
      </c>
      <c r="D1785" s="3">
        <v>3</v>
      </c>
      <c r="BD1785" s="39">
        <v>42601</v>
      </c>
      <c r="BE1785" s="23">
        <v>0.49513888888888902</v>
      </c>
      <c r="BF1785" s="10" t="str">
        <f t="shared" si="164"/>
        <v>19/08/2016 11:53</v>
      </c>
      <c r="BG1785" s="35">
        <v>0.49652777777777801</v>
      </c>
      <c r="BH1785" s="35">
        <f t="shared" si="165"/>
        <v>42601.5</v>
      </c>
      <c r="BI1785" t="str">
        <f t="shared" si="166"/>
        <v>19/08/2016 11:55:00</v>
      </c>
      <c r="BJ1785" s="40" t="str">
        <f t="shared" si="167"/>
        <v>19/08/2016 12:00:00</v>
      </c>
      <c r="BK1785">
        <f>VLOOKUP($BI1785, [1]TableView_704030_20160816_20160!$D$2:$M$5095,3,FALSE)</f>
        <v>1004.23365795</v>
      </c>
      <c r="BL1785">
        <f>VLOOKUP($BI1785, [1]TableView_704030_20160816_20160!$D$2:$M$5095,8,FALSE)</f>
        <v>16.9444444444444</v>
      </c>
      <c r="BM1785">
        <f>VLOOKUP($BI1785, [1]TableView_704030_20160816_20160!$D$2:$M$5095,10,FALSE)</f>
        <v>0</v>
      </c>
      <c r="BN1785">
        <f>VLOOKUP($BI1785, [1]TableView_704030_20160816_20160!$D$2:$M$5095,4,FALSE)</f>
        <v>93</v>
      </c>
      <c r="BO1785">
        <f>VLOOKUP($BI1785, [1]TableView_704030_20160816_20160!$D$2:$M$5095,6,FALSE)</f>
        <v>158</v>
      </c>
      <c r="BP1785">
        <f>VLOOKUP($BI1785, [1]TableView_704030_20160816_20160!$D$2:$M$5095,7,FALSE)</f>
        <v>3.6</v>
      </c>
      <c r="BQ1785">
        <f>VLOOKUP($BI1785, [1]TableView_704030_20160816_20160!$D$2:$M$5095,2,FALSE)</f>
        <v>12.2</v>
      </c>
      <c r="BR1785">
        <f>VLOOKUP($BJ1785, [2]aacb8965d69cc6fd1cb3a5cae9e8ae7!$C$6:$F$853,4,FALSE)</f>
        <v>2.8</v>
      </c>
      <c r="BS1785" s="15">
        <v>2</v>
      </c>
      <c r="BT1785" t="str">
        <f t="shared" si="169"/>
        <v>19/08/2016 2</v>
      </c>
      <c r="BU1785">
        <f>VLOOKUP($BT1785, [3]Sheet1!$D$3:$T$89,4,FALSE)</f>
        <v>20</v>
      </c>
      <c r="BV1785">
        <f>VLOOKUP($BT1785, [3]Sheet1!$D$3:$T$89,5,FALSE)</f>
        <v>19</v>
      </c>
      <c r="BW1785">
        <f>VLOOKUP($BT1785, [3]Sheet1!$D$3:$T$89,8,FALSE)</f>
        <v>20</v>
      </c>
      <c r="BX1785">
        <f>VLOOKUP($BT1785, [3]Sheet1!$D$3:$T$89,9,FALSE)</f>
        <v>18</v>
      </c>
      <c r="BY1785">
        <f>VLOOKUP($BT1785, [3]Sheet1!$D$3:$T$89,12,FALSE)</f>
        <v>19</v>
      </c>
      <c r="BZ1785">
        <f>VLOOKUP($BT1785, [3]Sheet1!$D$3:$T$89,13,FALSE)</f>
        <v>16</v>
      </c>
      <c r="CA1785" t="str">
        <f>VLOOKUP($BT1785, [3]Sheet1!$D$3:$T$89,16,FALSE)</f>
        <v>N/A</v>
      </c>
      <c r="CB1785" t="str">
        <f>VLOOKUP($BT1785, [3]Sheet1!$D$3:$T$89,17,FALSE)</f>
        <v>N/A</v>
      </c>
      <c r="CD1785" s="12">
        <v>42601</v>
      </c>
      <c r="CE1785" s="2">
        <v>0.49513888888888902</v>
      </c>
      <c r="CF1785" s="2" t="s">
        <v>3445</v>
      </c>
      <c r="CG1785" s="2">
        <v>0.49652777777777801</v>
      </c>
      <c r="CH1785" s="2">
        <v>42601.5</v>
      </c>
      <c r="CI1785" t="s">
        <v>3442</v>
      </c>
      <c r="CJ1785" t="s">
        <v>1472</v>
      </c>
      <c r="CK1785">
        <v>1004.23365795</v>
      </c>
      <c r="CL1785">
        <v>16.9444444444444</v>
      </c>
      <c r="CM1785">
        <v>0</v>
      </c>
      <c r="CN1785">
        <v>93</v>
      </c>
      <c r="CO1785">
        <v>158</v>
      </c>
      <c r="CP1785">
        <v>3.6</v>
      </c>
      <c r="CQ1785">
        <v>12.2</v>
      </c>
      <c r="CR1785">
        <v>2.8</v>
      </c>
      <c r="CS1785">
        <v>2</v>
      </c>
      <c r="CT1785" t="s">
        <v>1328</v>
      </c>
      <c r="CU1785">
        <v>20</v>
      </c>
      <c r="CV1785">
        <v>19</v>
      </c>
      <c r="CW1785">
        <v>20</v>
      </c>
      <c r="CX1785">
        <v>18</v>
      </c>
      <c r="CY1785">
        <v>19</v>
      </c>
      <c r="CZ1785">
        <v>16</v>
      </c>
      <c r="DA1785" t="s">
        <v>27</v>
      </c>
      <c r="DB1785" t="s">
        <v>27</v>
      </c>
    </row>
    <row r="1786" spans="1:106">
      <c r="A1786" t="s">
        <v>4</v>
      </c>
      <c r="B1786" s="17" t="s">
        <v>176</v>
      </c>
      <c r="D1786" s="3">
        <v>4</v>
      </c>
      <c r="BD1786" s="39">
        <v>42601</v>
      </c>
      <c r="BE1786" s="23">
        <v>0.49583333333333302</v>
      </c>
      <c r="BF1786" s="10" t="str">
        <f t="shared" si="164"/>
        <v>19/08/2016 11:54</v>
      </c>
      <c r="BG1786" s="35">
        <v>0.49652777777777801</v>
      </c>
      <c r="BH1786" s="35">
        <f t="shared" si="165"/>
        <v>42601.5</v>
      </c>
      <c r="BI1786" t="str">
        <f t="shared" si="166"/>
        <v>19/08/2016 11:55:00</v>
      </c>
      <c r="BJ1786" s="40" t="str">
        <f t="shared" si="167"/>
        <v>19/08/2016 12:00:00</v>
      </c>
      <c r="BK1786">
        <f>VLOOKUP($BI1786, [1]TableView_704030_20160816_20160!$D$2:$M$5095,3,FALSE)</f>
        <v>1004.23365795</v>
      </c>
      <c r="BL1786">
        <f>VLOOKUP($BI1786, [1]TableView_704030_20160816_20160!$D$2:$M$5095,8,FALSE)</f>
        <v>16.9444444444444</v>
      </c>
      <c r="BM1786">
        <f>VLOOKUP($BI1786, [1]TableView_704030_20160816_20160!$D$2:$M$5095,10,FALSE)</f>
        <v>0</v>
      </c>
      <c r="BN1786">
        <f>VLOOKUP($BI1786, [1]TableView_704030_20160816_20160!$D$2:$M$5095,4,FALSE)</f>
        <v>93</v>
      </c>
      <c r="BO1786">
        <f>VLOOKUP($BI1786, [1]TableView_704030_20160816_20160!$D$2:$M$5095,6,FALSE)</f>
        <v>158</v>
      </c>
      <c r="BP1786">
        <f>VLOOKUP($BI1786, [1]TableView_704030_20160816_20160!$D$2:$M$5095,7,FALSE)</f>
        <v>3.6</v>
      </c>
      <c r="BQ1786">
        <f>VLOOKUP($BI1786, [1]TableView_704030_20160816_20160!$D$2:$M$5095,2,FALSE)</f>
        <v>12.2</v>
      </c>
      <c r="BR1786">
        <f>VLOOKUP($BJ1786, [2]aacb8965d69cc6fd1cb3a5cae9e8ae7!$C$6:$F$853,4,FALSE)</f>
        <v>2.8</v>
      </c>
      <c r="BS1786" s="15">
        <v>2</v>
      </c>
      <c r="BT1786" t="str">
        <f t="shared" si="169"/>
        <v>19/08/2016 2</v>
      </c>
      <c r="BU1786">
        <f>VLOOKUP($BT1786, [3]Sheet1!$D$3:$T$89,4,FALSE)</f>
        <v>20</v>
      </c>
      <c r="BV1786">
        <f>VLOOKUP($BT1786, [3]Sheet1!$D$3:$T$89,5,FALSE)</f>
        <v>19</v>
      </c>
      <c r="BW1786">
        <f>VLOOKUP($BT1786, [3]Sheet1!$D$3:$T$89,8,FALSE)</f>
        <v>20</v>
      </c>
      <c r="BX1786">
        <f>VLOOKUP($BT1786, [3]Sheet1!$D$3:$T$89,9,FALSE)</f>
        <v>18</v>
      </c>
      <c r="BY1786">
        <f>VLOOKUP($BT1786, [3]Sheet1!$D$3:$T$89,12,FALSE)</f>
        <v>19</v>
      </c>
      <c r="BZ1786">
        <f>VLOOKUP($BT1786, [3]Sheet1!$D$3:$T$89,13,FALSE)</f>
        <v>16</v>
      </c>
      <c r="CA1786" t="str">
        <f>VLOOKUP($BT1786, [3]Sheet1!$D$3:$T$89,16,FALSE)</f>
        <v>N/A</v>
      </c>
      <c r="CB1786" t="str">
        <f>VLOOKUP($BT1786, [3]Sheet1!$D$3:$T$89,17,FALSE)</f>
        <v>N/A</v>
      </c>
      <c r="CD1786" s="12">
        <v>42601</v>
      </c>
      <c r="CE1786" s="2">
        <v>0.49583333333333302</v>
      </c>
      <c r="CF1786" s="2" t="s">
        <v>3446</v>
      </c>
      <c r="CG1786" s="2">
        <v>0.49652777777777801</v>
      </c>
      <c r="CH1786" s="2">
        <v>42601.5</v>
      </c>
      <c r="CI1786" t="s">
        <v>3442</v>
      </c>
      <c r="CJ1786" t="s">
        <v>1472</v>
      </c>
      <c r="CK1786">
        <v>1004.23365795</v>
      </c>
      <c r="CL1786">
        <v>16.9444444444444</v>
      </c>
      <c r="CM1786">
        <v>0</v>
      </c>
      <c r="CN1786">
        <v>93</v>
      </c>
      <c r="CO1786">
        <v>158</v>
      </c>
      <c r="CP1786">
        <v>3.6</v>
      </c>
      <c r="CQ1786">
        <v>12.2</v>
      </c>
      <c r="CR1786">
        <v>2.8</v>
      </c>
      <c r="CS1786">
        <v>2</v>
      </c>
      <c r="CT1786" t="s">
        <v>1328</v>
      </c>
      <c r="CU1786">
        <v>20</v>
      </c>
      <c r="CV1786">
        <v>19</v>
      </c>
      <c r="CW1786">
        <v>20</v>
      </c>
      <c r="CX1786">
        <v>18</v>
      </c>
      <c r="CY1786">
        <v>19</v>
      </c>
      <c r="CZ1786">
        <v>16</v>
      </c>
      <c r="DA1786" t="s">
        <v>27</v>
      </c>
      <c r="DB1786" t="s">
        <v>27</v>
      </c>
    </row>
    <row r="1787" spans="1:106">
      <c r="A1787" t="s">
        <v>5</v>
      </c>
      <c r="B1787" s="29" t="s">
        <v>26</v>
      </c>
      <c r="D1787" s="3">
        <v>5</v>
      </c>
      <c r="BD1787" s="39">
        <v>42601</v>
      </c>
      <c r="BE1787" s="23">
        <v>0.49652777777777801</v>
      </c>
      <c r="BF1787" s="10" t="str">
        <f t="shared" si="164"/>
        <v>19/08/2016 11:55</v>
      </c>
      <c r="BG1787" s="35">
        <v>0.49652777777777801</v>
      </c>
      <c r="BH1787" s="35">
        <f t="shared" si="165"/>
        <v>42601.5</v>
      </c>
      <c r="BI1787" t="str">
        <f t="shared" si="166"/>
        <v>19/08/2016 11:55:00</v>
      </c>
      <c r="BJ1787" s="40" t="str">
        <f t="shared" si="167"/>
        <v>19/08/2016 12:00:00</v>
      </c>
      <c r="BK1787">
        <f>VLOOKUP($BI1787, [1]TableView_704030_20160816_20160!$D$2:$M$5095,3,FALSE)</f>
        <v>1004.23365795</v>
      </c>
      <c r="BL1787">
        <f>VLOOKUP($BI1787, [1]TableView_704030_20160816_20160!$D$2:$M$5095,8,FALSE)</f>
        <v>16.9444444444444</v>
      </c>
      <c r="BM1787">
        <f>VLOOKUP($BI1787, [1]TableView_704030_20160816_20160!$D$2:$M$5095,10,FALSE)</f>
        <v>0</v>
      </c>
      <c r="BN1787">
        <f>VLOOKUP($BI1787, [1]TableView_704030_20160816_20160!$D$2:$M$5095,4,FALSE)</f>
        <v>93</v>
      </c>
      <c r="BO1787">
        <f>VLOOKUP($BI1787, [1]TableView_704030_20160816_20160!$D$2:$M$5095,6,FALSE)</f>
        <v>158</v>
      </c>
      <c r="BP1787">
        <f>VLOOKUP($BI1787, [1]TableView_704030_20160816_20160!$D$2:$M$5095,7,FALSE)</f>
        <v>3.6</v>
      </c>
      <c r="BQ1787">
        <f>VLOOKUP($BI1787, [1]TableView_704030_20160816_20160!$D$2:$M$5095,2,FALSE)</f>
        <v>12.2</v>
      </c>
      <c r="BR1787">
        <f>VLOOKUP($BJ1787, [2]aacb8965d69cc6fd1cb3a5cae9e8ae7!$C$6:$F$853,4,FALSE)</f>
        <v>2.8</v>
      </c>
      <c r="BS1787" s="15">
        <v>2</v>
      </c>
      <c r="BT1787" t="str">
        <f t="shared" si="169"/>
        <v>19/08/2016 2</v>
      </c>
      <c r="BU1787">
        <f>VLOOKUP($BT1787, [3]Sheet1!$D$3:$T$89,4,FALSE)</f>
        <v>20</v>
      </c>
      <c r="BV1787">
        <f>VLOOKUP($BT1787, [3]Sheet1!$D$3:$T$89,5,FALSE)</f>
        <v>19</v>
      </c>
      <c r="BW1787">
        <f>VLOOKUP($BT1787, [3]Sheet1!$D$3:$T$89,8,FALSE)</f>
        <v>20</v>
      </c>
      <c r="BX1787">
        <f>VLOOKUP($BT1787, [3]Sheet1!$D$3:$T$89,9,FALSE)</f>
        <v>18</v>
      </c>
      <c r="BY1787">
        <f>VLOOKUP($BT1787, [3]Sheet1!$D$3:$T$89,12,FALSE)</f>
        <v>19</v>
      </c>
      <c r="BZ1787">
        <f>VLOOKUP($BT1787, [3]Sheet1!$D$3:$T$89,13,FALSE)</f>
        <v>16</v>
      </c>
      <c r="CA1787" t="str">
        <f>VLOOKUP($BT1787, [3]Sheet1!$D$3:$T$89,16,FALSE)</f>
        <v>N/A</v>
      </c>
      <c r="CB1787" t="str">
        <f>VLOOKUP($BT1787, [3]Sheet1!$D$3:$T$89,17,FALSE)</f>
        <v>N/A</v>
      </c>
      <c r="CD1787" s="12">
        <v>42601</v>
      </c>
      <c r="CE1787" s="2">
        <v>0.49652777777777801</v>
      </c>
      <c r="CF1787" s="2" t="s">
        <v>3447</v>
      </c>
      <c r="CG1787" s="2">
        <v>0.49652777777777801</v>
      </c>
      <c r="CH1787" s="2">
        <v>42601.5</v>
      </c>
      <c r="CI1787" t="s">
        <v>3442</v>
      </c>
      <c r="CJ1787" t="s">
        <v>1472</v>
      </c>
      <c r="CK1787">
        <v>1004.23365795</v>
      </c>
      <c r="CL1787">
        <v>16.9444444444444</v>
      </c>
      <c r="CM1787">
        <v>0</v>
      </c>
      <c r="CN1787">
        <v>93</v>
      </c>
      <c r="CO1787">
        <v>158</v>
      </c>
      <c r="CP1787">
        <v>3.6</v>
      </c>
      <c r="CQ1787">
        <v>12.2</v>
      </c>
      <c r="CR1787">
        <v>2.8</v>
      </c>
      <c r="CS1787">
        <v>2</v>
      </c>
      <c r="CT1787" t="s">
        <v>1328</v>
      </c>
      <c r="CU1787">
        <v>20</v>
      </c>
      <c r="CV1787">
        <v>19</v>
      </c>
      <c r="CW1787">
        <v>20</v>
      </c>
      <c r="CX1787">
        <v>18</v>
      </c>
      <c r="CY1787">
        <v>19</v>
      </c>
      <c r="CZ1787">
        <v>16</v>
      </c>
      <c r="DA1787" t="s">
        <v>27</v>
      </c>
      <c r="DB1787" t="s">
        <v>27</v>
      </c>
    </row>
    <row r="1788" spans="1:106">
      <c r="A1788" t="s">
        <v>6</v>
      </c>
      <c r="B1788" s="17">
        <v>100</v>
      </c>
      <c r="D1788" s="3">
        <v>6</v>
      </c>
      <c r="BD1788" s="39">
        <v>42601</v>
      </c>
      <c r="BE1788" s="23">
        <v>0.49722222222222201</v>
      </c>
      <c r="BF1788" s="10" t="str">
        <f t="shared" si="164"/>
        <v>19/08/2016 11:56</v>
      </c>
      <c r="BG1788" s="35">
        <v>0.49652777777777801</v>
      </c>
      <c r="BH1788" s="35">
        <f t="shared" si="165"/>
        <v>42601.5</v>
      </c>
      <c r="BI1788" t="str">
        <f t="shared" si="166"/>
        <v>19/08/2016 11:55:00</v>
      </c>
      <c r="BJ1788" s="40" t="str">
        <f t="shared" si="167"/>
        <v>19/08/2016 12:00:00</v>
      </c>
      <c r="BK1788">
        <f>VLOOKUP($BI1788, [1]TableView_704030_20160816_20160!$D$2:$M$5095,3,FALSE)</f>
        <v>1004.23365795</v>
      </c>
      <c r="BL1788">
        <f>VLOOKUP($BI1788, [1]TableView_704030_20160816_20160!$D$2:$M$5095,8,FALSE)</f>
        <v>16.9444444444444</v>
      </c>
      <c r="BM1788">
        <f>VLOOKUP($BI1788, [1]TableView_704030_20160816_20160!$D$2:$M$5095,10,FALSE)</f>
        <v>0</v>
      </c>
      <c r="BN1788">
        <f>VLOOKUP($BI1788, [1]TableView_704030_20160816_20160!$D$2:$M$5095,4,FALSE)</f>
        <v>93</v>
      </c>
      <c r="BO1788">
        <f>VLOOKUP($BI1788, [1]TableView_704030_20160816_20160!$D$2:$M$5095,6,FALSE)</f>
        <v>158</v>
      </c>
      <c r="BP1788">
        <f>VLOOKUP($BI1788, [1]TableView_704030_20160816_20160!$D$2:$M$5095,7,FALSE)</f>
        <v>3.6</v>
      </c>
      <c r="BQ1788">
        <f>VLOOKUP($BI1788, [1]TableView_704030_20160816_20160!$D$2:$M$5095,2,FALSE)</f>
        <v>12.2</v>
      </c>
      <c r="BR1788">
        <f>VLOOKUP($BJ1788, [2]aacb8965d69cc6fd1cb3a5cae9e8ae7!$C$6:$F$853,4,FALSE)</f>
        <v>2.8</v>
      </c>
      <c r="BS1788" s="15">
        <v>2</v>
      </c>
      <c r="BT1788" t="str">
        <f t="shared" si="169"/>
        <v>19/08/2016 2</v>
      </c>
      <c r="BU1788">
        <f>VLOOKUP($BT1788, [3]Sheet1!$D$3:$T$89,4,FALSE)</f>
        <v>20</v>
      </c>
      <c r="BV1788">
        <f>VLOOKUP($BT1788, [3]Sheet1!$D$3:$T$89,5,FALSE)</f>
        <v>19</v>
      </c>
      <c r="BW1788">
        <f>VLOOKUP($BT1788, [3]Sheet1!$D$3:$T$89,8,FALSE)</f>
        <v>20</v>
      </c>
      <c r="BX1788">
        <f>VLOOKUP($BT1788, [3]Sheet1!$D$3:$T$89,9,FALSE)</f>
        <v>18</v>
      </c>
      <c r="BY1788">
        <f>VLOOKUP($BT1788, [3]Sheet1!$D$3:$T$89,12,FALSE)</f>
        <v>19</v>
      </c>
      <c r="BZ1788">
        <f>VLOOKUP($BT1788, [3]Sheet1!$D$3:$T$89,13,FALSE)</f>
        <v>16</v>
      </c>
      <c r="CA1788" t="str">
        <f>VLOOKUP($BT1788, [3]Sheet1!$D$3:$T$89,16,FALSE)</f>
        <v>N/A</v>
      </c>
      <c r="CB1788" t="str">
        <f>VLOOKUP($BT1788, [3]Sheet1!$D$3:$T$89,17,FALSE)</f>
        <v>N/A</v>
      </c>
      <c r="CD1788" s="12">
        <v>42601</v>
      </c>
      <c r="CE1788" s="2">
        <v>0.49722222222222201</v>
      </c>
      <c r="CF1788" s="2" t="s">
        <v>3448</v>
      </c>
      <c r="CG1788" s="2">
        <v>0.49652777777777801</v>
      </c>
      <c r="CH1788" s="2">
        <v>42601.5</v>
      </c>
      <c r="CI1788" t="s">
        <v>3442</v>
      </c>
      <c r="CJ1788" t="s">
        <v>1472</v>
      </c>
      <c r="CK1788">
        <v>1004.23365795</v>
      </c>
      <c r="CL1788">
        <v>16.9444444444444</v>
      </c>
      <c r="CM1788">
        <v>0</v>
      </c>
      <c r="CN1788">
        <v>93</v>
      </c>
      <c r="CO1788">
        <v>158</v>
      </c>
      <c r="CP1788">
        <v>3.6</v>
      </c>
      <c r="CQ1788">
        <v>12.2</v>
      </c>
      <c r="CR1788">
        <v>2.8</v>
      </c>
      <c r="CS1788">
        <v>2</v>
      </c>
      <c r="CT1788" t="s">
        <v>1328</v>
      </c>
      <c r="CU1788">
        <v>20</v>
      </c>
      <c r="CV1788">
        <v>19</v>
      </c>
      <c r="CW1788">
        <v>20</v>
      </c>
      <c r="CX1788">
        <v>18</v>
      </c>
      <c r="CY1788">
        <v>19</v>
      </c>
      <c r="CZ1788">
        <v>16</v>
      </c>
      <c r="DA1788" t="s">
        <v>27</v>
      </c>
      <c r="DB1788" t="s">
        <v>27</v>
      </c>
    </row>
    <row r="1789" spans="1:106">
      <c r="A1789" t="s">
        <v>7</v>
      </c>
      <c r="B1789" s="17" t="s">
        <v>1109</v>
      </c>
      <c r="D1789" s="3">
        <v>7</v>
      </c>
      <c r="BD1789" s="39">
        <v>42601</v>
      </c>
      <c r="BE1789" s="23">
        <v>0.49791666666666601</v>
      </c>
      <c r="BF1789" s="10" t="str">
        <f t="shared" si="164"/>
        <v>19/08/2016 11:57</v>
      </c>
      <c r="BG1789" s="35">
        <v>0.49652777777777801</v>
      </c>
      <c r="BH1789" s="35">
        <f t="shared" si="165"/>
        <v>42601.5</v>
      </c>
      <c r="BI1789" t="str">
        <f t="shared" si="166"/>
        <v>19/08/2016 11:55:00</v>
      </c>
      <c r="BJ1789" s="40" t="str">
        <f t="shared" si="167"/>
        <v>19/08/2016 12:00:00</v>
      </c>
      <c r="BK1789">
        <f>VLOOKUP($BI1789, [1]TableView_704030_20160816_20160!$D$2:$M$5095,3,FALSE)</f>
        <v>1004.23365795</v>
      </c>
      <c r="BL1789">
        <f>VLOOKUP($BI1789, [1]TableView_704030_20160816_20160!$D$2:$M$5095,8,FALSE)</f>
        <v>16.9444444444444</v>
      </c>
      <c r="BM1789">
        <f>VLOOKUP($BI1789, [1]TableView_704030_20160816_20160!$D$2:$M$5095,10,FALSE)</f>
        <v>0</v>
      </c>
      <c r="BN1789">
        <f>VLOOKUP($BI1789, [1]TableView_704030_20160816_20160!$D$2:$M$5095,4,FALSE)</f>
        <v>93</v>
      </c>
      <c r="BO1789">
        <f>VLOOKUP($BI1789, [1]TableView_704030_20160816_20160!$D$2:$M$5095,6,FALSE)</f>
        <v>158</v>
      </c>
      <c r="BP1789">
        <f>VLOOKUP($BI1789, [1]TableView_704030_20160816_20160!$D$2:$M$5095,7,FALSE)</f>
        <v>3.6</v>
      </c>
      <c r="BQ1789">
        <f>VLOOKUP($BI1789, [1]TableView_704030_20160816_20160!$D$2:$M$5095,2,FALSE)</f>
        <v>12.2</v>
      </c>
      <c r="BR1789">
        <f>VLOOKUP($BJ1789, [2]aacb8965d69cc6fd1cb3a5cae9e8ae7!$C$6:$F$853,4,FALSE)</f>
        <v>2.8</v>
      </c>
      <c r="BS1789" s="15">
        <v>2</v>
      </c>
      <c r="BT1789" t="str">
        <f t="shared" si="169"/>
        <v>19/08/2016 2</v>
      </c>
      <c r="BU1789">
        <f>VLOOKUP($BT1789, [3]Sheet1!$D$3:$T$89,4,FALSE)</f>
        <v>20</v>
      </c>
      <c r="BV1789">
        <f>VLOOKUP($BT1789, [3]Sheet1!$D$3:$T$89,5,FALSE)</f>
        <v>19</v>
      </c>
      <c r="BW1789">
        <f>VLOOKUP($BT1789, [3]Sheet1!$D$3:$T$89,8,FALSE)</f>
        <v>20</v>
      </c>
      <c r="BX1789">
        <f>VLOOKUP($BT1789, [3]Sheet1!$D$3:$T$89,9,FALSE)</f>
        <v>18</v>
      </c>
      <c r="BY1789">
        <f>VLOOKUP($BT1789, [3]Sheet1!$D$3:$T$89,12,FALSE)</f>
        <v>19</v>
      </c>
      <c r="BZ1789">
        <f>VLOOKUP($BT1789, [3]Sheet1!$D$3:$T$89,13,FALSE)</f>
        <v>16</v>
      </c>
      <c r="CA1789" t="str">
        <f>VLOOKUP($BT1789, [3]Sheet1!$D$3:$T$89,16,FALSE)</f>
        <v>N/A</v>
      </c>
      <c r="CB1789" t="str">
        <f>VLOOKUP($BT1789, [3]Sheet1!$D$3:$T$89,17,FALSE)</f>
        <v>N/A</v>
      </c>
      <c r="CD1789" s="12">
        <v>42601</v>
      </c>
      <c r="CE1789" s="2">
        <v>0.49791666666666601</v>
      </c>
      <c r="CF1789" s="2" t="s">
        <v>3449</v>
      </c>
      <c r="CG1789" s="2">
        <v>0.49652777777777801</v>
      </c>
      <c r="CH1789" s="2">
        <v>42601.5</v>
      </c>
      <c r="CI1789" t="s">
        <v>3442</v>
      </c>
      <c r="CJ1789" t="s">
        <v>1472</v>
      </c>
      <c r="CK1789">
        <v>1004.23365795</v>
      </c>
      <c r="CL1789">
        <v>16.9444444444444</v>
      </c>
      <c r="CM1789">
        <v>0</v>
      </c>
      <c r="CN1789">
        <v>93</v>
      </c>
      <c r="CO1789">
        <v>158</v>
      </c>
      <c r="CP1789">
        <v>3.6</v>
      </c>
      <c r="CQ1789">
        <v>12.2</v>
      </c>
      <c r="CR1789">
        <v>2.8</v>
      </c>
      <c r="CS1789">
        <v>2</v>
      </c>
      <c r="CT1789" t="s">
        <v>1328</v>
      </c>
      <c r="CU1789">
        <v>20</v>
      </c>
      <c r="CV1789">
        <v>19</v>
      </c>
      <c r="CW1789">
        <v>20</v>
      </c>
      <c r="CX1789">
        <v>18</v>
      </c>
      <c r="CY1789">
        <v>19</v>
      </c>
      <c r="CZ1789">
        <v>16</v>
      </c>
      <c r="DA1789" t="s">
        <v>27</v>
      </c>
      <c r="DB1789" t="s">
        <v>27</v>
      </c>
    </row>
    <row r="1790" spans="1:106">
      <c r="D1790" s="3">
        <v>8</v>
      </c>
      <c r="BD1790" s="39">
        <v>42601</v>
      </c>
      <c r="BE1790" s="23">
        <v>0.49861111111111101</v>
      </c>
      <c r="BF1790" s="10" t="str">
        <f t="shared" si="164"/>
        <v>19/08/2016 11:58</v>
      </c>
      <c r="BG1790" s="35">
        <v>0.49652777777777801</v>
      </c>
      <c r="BH1790" s="35">
        <f t="shared" ref="BH1790:BH1853" si="170">ROUND(BF1790*(24*60/30),0)/(24*60/30)</f>
        <v>42601.5</v>
      </c>
      <c r="BI1790" t="str">
        <f t="shared" ref="BI1790:BI1853" si="171">TEXT(BD1790,"dd/mm/yyyy ")&amp;TEXT(BG1790,"hh:mm:ss")</f>
        <v>19/08/2016 11:55:00</v>
      </c>
      <c r="BJ1790" s="40" t="str">
        <f t="shared" ref="BJ1790:BJ1853" si="172">TEXT(BD1790,"dd/mm/yyyy ")&amp;TEXT(BH1790,"hh:mm:ss")</f>
        <v>19/08/2016 12:00:00</v>
      </c>
      <c r="BK1790">
        <f>VLOOKUP($BI1790, [1]TableView_704030_20160816_20160!$D$2:$M$5095,3,FALSE)</f>
        <v>1004.23365795</v>
      </c>
      <c r="BL1790">
        <f>VLOOKUP($BI1790, [1]TableView_704030_20160816_20160!$D$2:$M$5095,8,FALSE)</f>
        <v>16.9444444444444</v>
      </c>
      <c r="BM1790">
        <f>VLOOKUP($BI1790, [1]TableView_704030_20160816_20160!$D$2:$M$5095,10,FALSE)</f>
        <v>0</v>
      </c>
      <c r="BN1790">
        <f>VLOOKUP($BI1790, [1]TableView_704030_20160816_20160!$D$2:$M$5095,4,FALSE)</f>
        <v>93</v>
      </c>
      <c r="BO1790">
        <f>VLOOKUP($BI1790, [1]TableView_704030_20160816_20160!$D$2:$M$5095,6,FALSE)</f>
        <v>158</v>
      </c>
      <c r="BP1790">
        <f>VLOOKUP($BI1790, [1]TableView_704030_20160816_20160!$D$2:$M$5095,7,FALSE)</f>
        <v>3.6</v>
      </c>
      <c r="BQ1790">
        <f>VLOOKUP($BI1790, [1]TableView_704030_20160816_20160!$D$2:$M$5095,2,FALSE)</f>
        <v>12.2</v>
      </c>
      <c r="BR1790">
        <f>VLOOKUP($BJ1790, [2]aacb8965d69cc6fd1cb3a5cae9e8ae7!$C$6:$F$853,4,FALSE)</f>
        <v>2.8</v>
      </c>
      <c r="BS1790" s="15">
        <v>2</v>
      </c>
      <c r="BT1790" t="str">
        <f t="shared" si="169"/>
        <v>19/08/2016 2</v>
      </c>
      <c r="BU1790">
        <f>VLOOKUP($BT1790, [3]Sheet1!$D$3:$T$89,4,FALSE)</f>
        <v>20</v>
      </c>
      <c r="BV1790">
        <f>VLOOKUP($BT1790, [3]Sheet1!$D$3:$T$89,5,FALSE)</f>
        <v>19</v>
      </c>
      <c r="BW1790">
        <f>VLOOKUP($BT1790, [3]Sheet1!$D$3:$T$89,8,FALSE)</f>
        <v>20</v>
      </c>
      <c r="BX1790">
        <f>VLOOKUP($BT1790, [3]Sheet1!$D$3:$T$89,9,FALSE)</f>
        <v>18</v>
      </c>
      <c r="BY1790">
        <f>VLOOKUP($BT1790, [3]Sheet1!$D$3:$T$89,12,FALSE)</f>
        <v>19</v>
      </c>
      <c r="BZ1790">
        <f>VLOOKUP($BT1790, [3]Sheet1!$D$3:$T$89,13,FALSE)</f>
        <v>16</v>
      </c>
      <c r="CA1790" t="str">
        <f>VLOOKUP($BT1790, [3]Sheet1!$D$3:$T$89,16,FALSE)</f>
        <v>N/A</v>
      </c>
      <c r="CB1790" t="str">
        <f>VLOOKUP($BT1790, [3]Sheet1!$D$3:$T$89,17,FALSE)</f>
        <v>N/A</v>
      </c>
      <c r="CD1790" s="12">
        <v>42601</v>
      </c>
      <c r="CE1790" s="2">
        <v>0.49861111111111101</v>
      </c>
      <c r="CF1790" s="2" t="s">
        <v>3450</v>
      </c>
      <c r="CG1790" s="2">
        <v>0.49652777777777801</v>
      </c>
      <c r="CH1790" s="2">
        <v>42601.5</v>
      </c>
      <c r="CI1790" t="s">
        <v>3442</v>
      </c>
      <c r="CJ1790" t="s">
        <v>1472</v>
      </c>
      <c r="CK1790">
        <v>1004.23365795</v>
      </c>
      <c r="CL1790">
        <v>16.9444444444444</v>
      </c>
      <c r="CM1790">
        <v>0</v>
      </c>
      <c r="CN1790">
        <v>93</v>
      </c>
      <c r="CO1790">
        <v>158</v>
      </c>
      <c r="CP1790">
        <v>3.6</v>
      </c>
      <c r="CQ1790">
        <v>12.2</v>
      </c>
      <c r="CR1790">
        <v>2.8</v>
      </c>
      <c r="CS1790">
        <v>2</v>
      </c>
      <c r="CT1790" t="s">
        <v>1328</v>
      </c>
      <c r="CU1790">
        <v>20</v>
      </c>
      <c r="CV1790">
        <v>19</v>
      </c>
      <c r="CW1790">
        <v>20</v>
      </c>
      <c r="CX1790">
        <v>18</v>
      </c>
      <c r="CY1790">
        <v>19</v>
      </c>
      <c r="CZ1790">
        <v>16</v>
      </c>
      <c r="DA1790" t="s">
        <v>27</v>
      </c>
      <c r="DB1790" t="s">
        <v>27</v>
      </c>
    </row>
    <row r="1791" spans="1:106">
      <c r="D1791" s="3">
        <v>9</v>
      </c>
      <c r="BD1791" s="39">
        <v>42601</v>
      </c>
      <c r="BE1791" s="23">
        <v>0.499305555555555</v>
      </c>
      <c r="BF1791" s="10" t="str">
        <f t="shared" si="164"/>
        <v>19/08/2016 11:59</v>
      </c>
      <c r="BG1791" s="35">
        <v>0.49652777777777801</v>
      </c>
      <c r="BH1791" s="35">
        <f t="shared" si="170"/>
        <v>42601.5</v>
      </c>
      <c r="BI1791" t="str">
        <f t="shared" si="171"/>
        <v>19/08/2016 11:55:00</v>
      </c>
      <c r="BJ1791" s="40" t="str">
        <f t="shared" si="172"/>
        <v>19/08/2016 12:00:00</v>
      </c>
      <c r="BK1791">
        <f>VLOOKUP($BI1791, [1]TableView_704030_20160816_20160!$D$2:$M$5095,3,FALSE)</f>
        <v>1004.23365795</v>
      </c>
      <c r="BL1791">
        <f>VLOOKUP($BI1791, [1]TableView_704030_20160816_20160!$D$2:$M$5095,8,FALSE)</f>
        <v>16.9444444444444</v>
      </c>
      <c r="BM1791">
        <f>VLOOKUP($BI1791, [1]TableView_704030_20160816_20160!$D$2:$M$5095,10,FALSE)</f>
        <v>0</v>
      </c>
      <c r="BN1791">
        <f>VLOOKUP($BI1791, [1]TableView_704030_20160816_20160!$D$2:$M$5095,4,FALSE)</f>
        <v>93</v>
      </c>
      <c r="BO1791">
        <f>VLOOKUP($BI1791, [1]TableView_704030_20160816_20160!$D$2:$M$5095,6,FALSE)</f>
        <v>158</v>
      </c>
      <c r="BP1791">
        <f>VLOOKUP($BI1791, [1]TableView_704030_20160816_20160!$D$2:$M$5095,7,FALSE)</f>
        <v>3.6</v>
      </c>
      <c r="BQ1791">
        <f>VLOOKUP($BI1791, [1]TableView_704030_20160816_20160!$D$2:$M$5095,2,FALSE)</f>
        <v>12.2</v>
      </c>
      <c r="BR1791">
        <f>VLOOKUP($BJ1791, [2]aacb8965d69cc6fd1cb3a5cae9e8ae7!$C$6:$F$853,4,FALSE)</f>
        <v>2.8</v>
      </c>
      <c r="BS1791" s="15">
        <v>2</v>
      </c>
      <c r="BT1791" t="str">
        <f t="shared" si="169"/>
        <v>19/08/2016 2</v>
      </c>
      <c r="BU1791">
        <f>VLOOKUP($BT1791, [3]Sheet1!$D$3:$T$89,4,FALSE)</f>
        <v>20</v>
      </c>
      <c r="BV1791">
        <f>VLOOKUP($BT1791, [3]Sheet1!$D$3:$T$89,5,FALSE)</f>
        <v>19</v>
      </c>
      <c r="BW1791">
        <f>VLOOKUP($BT1791, [3]Sheet1!$D$3:$T$89,8,FALSE)</f>
        <v>20</v>
      </c>
      <c r="BX1791">
        <f>VLOOKUP($BT1791, [3]Sheet1!$D$3:$T$89,9,FALSE)</f>
        <v>18</v>
      </c>
      <c r="BY1791">
        <f>VLOOKUP($BT1791, [3]Sheet1!$D$3:$T$89,12,FALSE)</f>
        <v>19</v>
      </c>
      <c r="BZ1791">
        <f>VLOOKUP($BT1791, [3]Sheet1!$D$3:$T$89,13,FALSE)</f>
        <v>16</v>
      </c>
      <c r="CA1791" t="str">
        <f>VLOOKUP($BT1791, [3]Sheet1!$D$3:$T$89,16,FALSE)</f>
        <v>N/A</v>
      </c>
      <c r="CB1791" t="str">
        <f>VLOOKUP($BT1791, [3]Sheet1!$D$3:$T$89,17,FALSE)</f>
        <v>N/A</v>
      </c>
      <c r="CD1791" s="12">
        <v>42601</v>
      </c>
      <c r="CE1791" s="2">
        <v>0.499305555555555</v>
      </c>
      <c r="CF1791" s="2" t="s">
        <v>3451</v>
      </c>
      <c r="CG1791" s="2">
        <v>0.49652777777777801</v>
      </c>
      <c r="CH1791" s="2">
        <v>42601.5</v>
      </c>
      <c r="CI1791" t="s">
        <v>3442</v>
      </c>
      <c r="CJ1791" t="s">
        <v>1472</v>
      </c>
      <c r="CK1791">
        <v>1004.23365795</v>
      </c>
      <c r="CL1791">
        <v>16.9444444444444</v>
      </c>
      <c r="CM1791">
        <v>0</v>
      </c>
      <c r="CN1791">
        <v>93</v>
      </c>
      <c r="CO1791">
        <v>158</v>
      </c>
      <c r="CP1791">
        <v>3.6</v>
      </c>
      <c r="CQ1791">
        <v>12.2</v>
      </c>
      <c r="CR1791">
        <v>2.8</v>
      </c>
      <c r="CS1791">
        <v>2</v>
      </c>
      <c r="CT1791" t="s">
        <v>1328</v>
      </c>
      <c r="CU1791">
        <v>20</v>
      </c>
      <c r="CV1791">
        <v>19</v>
      </c>
      <c r="CW1791">
        <v>20</v>
      </c>
      <c r="CX1791">
        <v>18</v>
      </c>
      <c r="CY1791">
        <v>19</v>
      </c>
      <c r="CZ1791">
        <v>16</v>
      </c>
      <c r="DA1791" t="s">
        <v>27</v>
      </c>
      <c r="DB1791" t="s">
        <v>27</v>
      </c>
    </row>
    <row r="1792" spans="1:106">
      <c r="D1792" s="3">
        <v>10</v>
      </c>
      <c r="BD1792" s="39">
        <v>42601</v>
      </c>
      <c r="BE1792" s="23">
        <v>0.499999999999999</v>
      </c>
      <c r="BF1792" s="10" t="str">
        <f t="shared" si="164"/>
        <v>19/08/2016 12:00</v>
      </c>
      <c r="BG1792" s="35">
        <v>0.50347222222222221</v>
      </c>
      <c r="BH1792" s="35">
        <f t="shared" si="170"/>
        <v>42601.5</v>
      </c>
      <c r="BI1792" t="str">
        <f t="shared" si="171"/>
        <v>19/08/2016 12:05:00</v>
      </c>
      <c r="BJ1792" s="40" t="str">
        <f t="shared" si="172"/>
        <v>19/08/2016 12:00:00</v>
      </c>
      <c r="BK1792">
        <f>VLOOKUP($BI1792, [1]TableView_704030_20160816_20160!$D$2:$M$5095,3,FALSE)</f>
        <v>1004.4029774000001</v>
      </c>
      <c r="BL1792">
        <f>VLOOKUP($BI1792, [1]TableView_704030_20160816_20160!$D$2:$M$5095,8,FALSE)</f>
        <v>16.6111111111111</v>
      </c>
      <c r="BM1792">
        <f>VLOOKUP($BI1792, [1]TableView_704030_20160816_20160!$D$2:$M$5095,10,FALSE)</f>
        <v>0</v>
      </c>
      <c r="BN1792">
        <f>VLOOKUP($BI1792, [1]TableView_704030_20160816_20160!$D$2:$M$5095,4,FALSE)</f>
        <v>94</v>
      </c>
      <c r="BO1792">
        <f>VLOOKUP($BI1792, [1]TableView_704030_20160816_20160!$D$2:$M$5095,6,FALSE)</f>
        <v>163</v>
      </c>
      <c r="BP1792">
        <f>VLOOKUP($BI1792, [1]TableView_704030_20160816_20160!$D$2:$M$5095,7,FALSE)</f>
        <v>4.8</v>
      </c>
      <c r="BQ1792">
        <f>VLOOKUP($BI1792, [1]TableView_704030_20160816_20160!$D$2:$M$5095,2,FALSE)</f>
        <v>13.9</v>
      </c>
      <c r="BR1792">
        <f>VLOOKUP($BJ1792, [2]aacb8965d69cc6fd1cb3a5cae9e8ae7!$C$6:$F$853,4,FALSE)</f>
        <v>2.8</v>
      </c>
      <c r="BS1792" s="15">
        <v>2</v>
      </c>
      <c r="BT1792" t="str">
        <f t="shared" si="169"/>
        <v>19/08/2016 2</v>
      </c>
      <c r="BU1792">
        <f>VLOOKUP($BT1792, [3]Sheet1!$D$3:$T$89,4,FALSE)</f>
        <v>20</v>
      </c>
      <c r="BV1792">
        <f>VLOOKUP($BT1792, [3]Sheet1!$D$3:$T$89,5,FALSE)</f>
        <v>19</v>
      </c>
      <c r="BW1792">
        <f>VLOOKUP($BT1792, [3]Sheet1!$D$3:$T$89,8,FALSE)</f>
        <v>20</v>
      </c>
      <c r="BX1792">
        <f>VLOOKUP($BT1792, [3]Sheet1!$D$3:$T$89,9,FALSE)</f>
        <v>18</v>
      </c>
      <c r="BY1792">
        <f>VLOOKUP($BT1792, [3]Sheet1!$D$3:$T$89,12,FALSE)</f>
        <v>19</v>
      </c>
      <c r="BZ1792">
        <f>VLOOKUP($BT1792, [3]Sheet1!$D$3:$T$89,13,FALSE)</f>
        <v>16</v>
      </c>
      <c r="CA1792" t="str">
        <f>VLOOKUP($BT1792, [3]Sheet1!$D$3:$T$89,16,FALSE)</f>
        <v>N/A</v>
      </c>
      <c r="CB1792" t="str">
        <f>VLOOKUP($BT1792, [3]Sheet1!$D$3:$T$89,17,FALSE)</f>
        <v>N/A</v>
      </c>
      <c r="CD1792" s="12">
        <v>42601</v>
      </c>
      <c r="CE1792" s="2">
        <v>0.499999999999999</v>
      </c>
      <c r="CF1792" s="2" t="s">
        <v>3452</v>
      </c>
      <c r="CG1792" s="2">
        <v>0.50347222222222221</v>
      </c>
      <c r="CH1792" s="2">
        <v>42601.5</v>
      </c>
      <c r="CI1792" t="s">
        <v>3453</v>
      </c>
      <c r="CJ1792" t="s">
        <v>1472</v>
      </c>
      <c r="CK1792">
        <v>1004.4029774000001</v>
      </c>
      <c r="CL1792">
        <v>16.6111111111111</v>
      </c>
      <c r="CM1792">
        <v>0</v>
      </c>
      <c r="CN1792">
        <v>94</v>
      </c>
      <c r="CO1792">
        <v>163</v>
      </c>
      <c r="CP1792">
        <v>4.8</v>
      </c>
      <c r="CQ1792">
        <v>13.9</v>
      </c>
      <c r="CR1792">
        <v>2.8</v>
      </c>
      <c r="CS1792">
        <v>2</v>
      </c>
      <c r="CT1792" t="s">
        <v>1328</v>
      </c>
      <c r="CU1792">
        <v>20</v>
      </c>
      <c r="CV1792">
        <v>19</v>
      </c>
      <c r="CW1792">
        <v>20</v>
      </c>
      <c r="CX1792">
        <v>18</v>
      </c>
      <c r="CY1792">
        <v>19</v>
      </c>
      <c r="CZ1792">
        <v>16</v>
      </c>
      <c r="DA1792" t="s">
        <v>27</v>
      </c>
      <c r="DB1792" t="s">
        <v>27</v>
      </c>
    </row>
    <row r="1793" spans="4:106">
      <c r="D1793" s="3">
        <v>11</v>
      </c>
      <c r="BD1793" s="39">
        <v>42601</v>
      </c>
      <c r="BE1793" s="23">
        <v>0.500694444444444</v>
      </c>
      <c r="BF1793" s="10" t="str">
        <f t="shared" si="164"/>
        <v>19/08/2016 12:01</v>
      </c>
      <c r="BG1793" s="35">
        <v>0.50347222222222221</v>
      </c>
      <c r="BH1793" s="35">
        <f t="shared" si="170"/>
        <v>42601.5</v>
      </c>
      <c r="BI1793" t="str">
        <f t="shared" si="171"/>
        <v>19/08/2016 12:05:00</v>
      </c>
      <c r="BJ1793" s="40" t="str">
        <f t="shared" si="172"/>
        <v>19/08/2016 12:00:00</v>
      </c>
      <c r="BK1793">
        <f>VLOOKUP($BI1793, [1]TableView_704030_20160816_20160!$D$2:$M$5095,3,FALSE)</f>
        <v>1004.4029774000001</v>
      </c>
      <c r="BL1793">
        <f>VLOOKUP($BI1793, [1]TableView_704030_20160816_20160!$D$2:$M$5095,8,FALSE)</f>
        <v>16.6111111111111</v>
      </c>
      <c r="BM1793">
        <f>VLOOKUP($BI1793, [1]TableView_704030_20160816_20160!$D$2:$M$5095,10,FALSE)</f>
        <v>0</v>
      </c>
      <c r="BN1793">
        <f>VLOOKUP($BI1793, [1]TableView_704030_20160816_20160!$D$2:$M$5095,4,FALSE)</f>
        <v>94</v>
      </c>
      <c r="BO1793">
        <f>VLOOKUP($BI1793, [1]TableView_704030_20160816_20160!$D$2:$M$5095,6,FALSE)</f>
        <v>163</v>
      </c>
      <c r="BP1793">
        <f>VLOOKUP($BI1793, [1]TableView_704030_20160816_20160!$D$2:$M$5095,7,FALSE)</f>
        <v>4.8</v>
      </c>
      <c r="BQ1793">
        <f>VLOOKUP($BI1793, [1]TableView_704030_20160816_20160!$D$2:$M$5095,2,FALSE)</f>
        <v>13.9</v>
      </c>
      <c r="BR1793">
        <f>VLOOKUP($BJ1793, [2]aacb8965d69cc6fd1cb3a5cae9e8ae7!$C$6:$F$853,4,FALSE)</f>
        <v>2.8</v>
      </c>
      <c r="BS1793" s="15">
        <v>2</v>
      </c>
      <c r="BT1793" t="str">
        <f t="shared" si="169"/>
        <v>19/08/2016 2</v>
      </c>
      <c r="BU1793">
        <f>VLOOKUP($BT1793, [3]Sheet1!$D$3:$T$89,4,FALSE)</f>
        <v>20</v>
      </c>
      <c r="BV1793">
        <f>VLOOKUP($BT1793, [3]Sheet1!$D$3:$T$89,5,FALSE)</f>
        <v>19</v>
      </c>
      <c r="BW1793">
        <f>VLOOKUP($BT1793, [3]Sheet1!$D$3:$T$89,8,FALSE)</f>
        <v>20</v>
      </c>
      <c r="BX1793">
        <f>VLOOKUP($BT1793, [3]Sheet1!$D$3:$T$89,9,FALSE)</f>
        <v>18</v>
      </c>
      <c r="BY1793">
        <f>VLOOKUP($BT1793, [3]Sheet1!$D$3:$T$89,12,FALSE)</f>
        <v>19</v>
      </c>
      <c r="BZ1793">
        <f>VLOOKUP($BT1793, [3]Sheet1!$D$3:$T$89,13,FALSE)</f>
        <v>16</v>
      </c>
      <c r="CA1793" t="str">
        <f>VLOOKUP($BT1793, [3]Sheet1!$D$3:$T$89,16,FALSE)</f>
        <v>N/A</v>
      </c>
      <c r="CB1793" t="str">
        <f>VLOOKUP($BT1793, [3]Sheet1!$D$3:$T$89,17,FALSE)</f>
        <v>N/A</v>
      </c>
      <c r="CD1793" s="12">
        <v>42601</v>
      </c>
      <c r="CE1793" s="2">
        <v>0.500694444444444</v>
      </c>
      <c r="CF1793" s="2" t="s">
        <v>3454</v>
      </c>
      <c r="CG1793" s="2">
        <v>0.50347222222222221</v>
      </c>
      <c r="CH1793" s="2">
        <v>42601.5</v>
      </c>
      <c r="CI1793" t="s">
        <v>3453</v>
      </c>
      <c r="CJ1793" t="s">
        <v>1472</v>
      </c>
      <c r="CK1793">
        <v>1004.4029774000001</v>
      </c>
      <c r="CL1793">
        <v>16.6111111111111</v>
      </c>
      <c r="CM1793">
        <v>0</v>
      </c>
      <c r="CN1793">
        <v>94</v>
      </c>
      <c r="CO1793">
        <v>163</v>
      </c>
      <c r="CP1793">
        <v>4.8</v>
      </c>
      <c r="CQ1793">
        <v>13.9</v>
      </c>
      <c r="CR1793">
        <v>2.8</v>
      </c>
      <c r="CS1793">
        <v>2</v>
      </c>
      <c r="CT1793" t="s">
        <v>1328</v>
      </c>
      <c r="CU1793">
        <v>20</v>
      </c>
      <c r="CV1793">
        <v>19</v>
      </c>
      <c r="CW1793">
        <v>20</v>
      </c>
      <c r="CX1793">
        <v>18</v>
      </c>
      <c r="CY1793">
        <v>19</v>
      </c>
      <c r="CZ1793">
        <v>16</v>
      </c>
      <c r="DA1793" t="s">
        <v>27</v>
      </c>
      <c r="DB1793" t="s">
        <v>27</v>
      </c>
    </row>
    <row r="1794" spans="4:106">
      <c r="D1794" s="3">
        <v>12</v>
      </c>
      <c r="BD1794" s="39">
        <v>42601</v>
      </c>
      <c r="BE1794" s="23">
        <v>0.501388888888888</v>
      </c>
      <c r="BF1794" s="10" t="str">
        <f t="shared" si="164"/>
        <v>19/08/2016 12:02</v>
      </c>
      <c r="BG1794" s="35">
        <v>0.50347222222222199</v>
      </c>
      <c r="BH1794" s="35">
        <f t="shared" si="170"/>
        <v>42601.5</v>
      </c>
      <c r="BI1794" t="str">
        <f t="shared" si="171"/>
        <v>19/08/2016 12:05:00</v>
      </c>
      <c r="BJ1794" s="40" t="str">
        <f t="shared" si="172"/>
        <v>19/08/2016 12:00:00</v>
      </c>
      <c r="BK1794">
        <f>VLOOKUP($BI1794, [1]TableView_704030_20160816_20160!$D$2:$M$5095,3,FALSE)</f>
        <v>1004.4029774000001</v>
      </c>
      <c r="BL1794">
        <f>VLOOKUP($BI1794, [1]TableView_704030_20160816_20160!$D$2:$M$5095,8,FALSE)</f>
        <v>16.6111111111111</v>
      </c>
      <c r="BM1794">
        <f>VLOOKUP($BI1794, [1]TableView_704030_20160816_20160!$D$2:$M$5095,10,FALSE)</f>
        <v>0</v>
      </c>
      <c r="BN1794">
        <f>VLOOKUP($BI1794, [1]TableView_704030_20160816_20160!$D$2:$M$5095,4,FALSE)</f>
        <v>94</v>
      </c>
      <c r="BO1794">
        <f>VLOOKUP($BI1794, [1]TableView_704030_20160816_20160!$D$2:$M$5095,6,FALSE)</f>
        <v>163</v>
      </c>
      <c r="BP1794">
        <f>VLOOKUP($BI1794, [1]TableView_704030_20160816_20160!$D$2:$M$5095,7,FALSE)</f>
        <v>4.8</v>
      </c>
      <c r="BQ1794">
        <f>VLOOKUP($BI1794, [1]TableView_704030_20160816_20160!$D$2:$M$5095,2,FALSE)</f>
        <v>13.9</v>
      </c>
      <c r="BR1794">
        <f>VLOOKUP($BJ1794, [2]aacb8965d69cc6fd1cb3a5cae9e8ae7!$C$6:$F$853,4,FALSE)</f>
        <v>2.8</v>
      </c>
      <c r="BS1794" s="15">
        <v>2</v>
      </c>
      <c r="BT1794" t="str">
        <f t="shared" si="169"/>
        <v>19/08/2016 2</v>
      </c>
      <c r="BU1794">
        <f>VLOOKUP($BT1794, [3]Sheet1!$D$3:$T$89,4,FALSE)</f>
        <v>20</v>
      </c>
      <c r="BV1794">
        <f>VLOOKUP($BT1794, [3]Sheet1!$D$3:$T$89,5,FALSE)</f>
        <v>19</v>
      </c>
      <c r="BW1794">
        <f>VLOOKUP($BT1794, [3]Sheet1!$D$3:$T$89,8,FALSE)</f>
        <v>20</v>
      </c>
      <c r="BX1794">
        <f>VLOOKUP($BT1794, [3]Sheet1!$D$3:$T$89,9,FALSE)</f>
        <v>18</v>
      </c>
      <c r="BY1794">
        <f>VLOOKUP($BT1794, [3]Sheet1!$D$3:$T$89,12,FALSE)</f>
        <v>19</v>
      </c>
      <c r="BZ1794">
        <f>VLOOKUP($BT1794, [3]Sheet1!$D$3:$T$89,13,FALSE)</f>
        <v>16</v>
      </c>
      <c r="CA1794" t="str">
        <f>VLOOKUP($BT1794, [3]Sheet1!$D$3:$T$89,16,FALSE)</f>
        <v>N/A</v>
      </c>
      <c r="CB1794" t="str">
        <f>VLOOKUP($BT1794, [3]Sheet1!$D$3:$T$89,17,FALSE)</f>
        <v>N/A</v>
      </c>
      <c r="CD1794" s="12">
        <v>42601</v>
      </c>
      <c r="CE1794" s="2">
        <v>0.501388888888888</v>
      </c>
      <c r="CF1794" s="2" t="s">
        <v>3455</v>
      </c>
      <c r="CG1794" s="2">
        <v>0.50347222222222199</v>
      </c>
      <c r="CH1794" s="2">
        <v>42601.5</v>
      </c>
      <c r="CI1794" t="s">
        <v>3453</v>
      </c>
      <c r="CJ1794" t="s">
        <v>1472</v>
      </c>
      <c r="CK1794">
        <v>1004.4029774000001</v>
      </c>
      <c r="CL1794">
        <v>16.6111111111111</v>
      </c>
      <c r="CM1794">
        <v>0</v>
      </c>
      <c r="CN1794">
        <v>94</v>
      </c>
      <c r="CO1794">
        <v>163</v>
      </c>
      <c r="CP1794">
        <v>4.8</v>
      </c>
      <c r="CQ1794">
        <v>13.9</v>
      </c>
      <c r="CR1794">
        <v>2.8</v>
      </c>
      <c r="CS1794">
        <v>2</v>
      </c>
      <c r="CT1794" t="s">
        <v>1328</v>
      </c>
      <c r="CU1794">
        <v>20</v>
      </c>
      <c r="CV1794">
        <v>19</v>
      </c>
      <c r="CW1794">
        <v>20</v>
      </c>
      <c r="CX1794">
        <v>18</v>
      </c>
      <c r="CY1794">
        <v>19</v>
      </c>
      <c r="CZ1794">
        <v>16</v>
      </c>
      <c r="DA1794" t="s">
        <v>27</v>
      </c>
      <c r="DB1794" t="s">
        <v>27</v>
      </c>
    </row>
    <row r="1795" spans="4:106">
      <c r="D1795" s="3">
        <v>13</v>
      </c>
      <c r="BD1795" s="39">
        <v>42601</v>
      </c>
      <c r="BE1795" s="23">
        <v>0.50208333333333299</v>
      </c>
      <c r="BF1795" s="10" t="str">
        <f t="shared" si="164"/>
        <v>19/08/2016 12:03</v>
      </c>
      <c r="BG1795" s="35">
        <v>0.50347222222222199</v>
      </c>
      <c r="BH1795" s="35">
        <f t="shared" si="170"/>
        <v>42601.5</v>
      </c>
      <c r="BI1795" t="str">
        <f t="shared" si="171"/>
        <v>19/08/2016 12:05:00</v>
      </c>
      <c r="BJ1795" s="40" t="str">
        <f t="shared" si="172"/>
        <v>19/08/2016 12:00:00</v>
      </c>
      <c r="BK1795">
        <f>VLOOKUP($BI1795, [1]TableView_704030_20160816_20160!$D$2:$M$5095,3,FALSE)</f>
        <v>1004.4029774000001</v>
      </c>
      <c r="BL1795">
        <f>VLOOKUP($BI1795, [1]TableView_704030_20160816_20160!$D$2:$M$5095,8,FALSE)</f>
        <v>16.6111111111111</v>
      </c>
      <c r="BM1795">
        <f>VLOOKUP($BI1795, [1]TableView_704030_20160816_20160!$D$2:$M$5095,10,FALSE)</f>
        <v>0</v>
      </c>
      <c r="BN1795">
        <f>VLOOKUP($BI1795, [1]TableView_704030_20160816_20160!$D$2:$M$5095,4,FALSE)</f>
        <v>94</v>
      </c>
      <c r="BO1795">
        <f>VLOOKUP($BI1795, [1]TableView_704030_20160816_20160!$D$2:$M$5095,6,FALSE)</f>
        <v>163</v>
      </c>
      <c r="BP1795">
        <f>VLOOKUP($BI1795, [1]TableView_704030_20160816_20160!$D$2:$M$5095,7,FALSE)</f>
        <v>4.8</v>
      </c>
      <c r="BQ1795">
        <f>VLOOKUP($BI1795, [1]TableView_704030_20160816_20160!$D$2:$M$5095,2,FALSE)</f>
        <v>13.9</v>
      </c>
      <c r="BR1795">
        <f>VLOOKUP($BJ1795, [2]aacb8965d69cc6fd1cb3a5cae9e8ae7!$C$6:$F$853,4,FALSE)</f>
        <v>2.8</v>
      </c>
      <c r="BS1795" s="15">
        <v>2</v>
      </c>
      <c r="BT1795" t="str">
        <f t="shared" si="169"/>
        <v>19/08/2016 2</v>
      </c>
      <c r="BU1795">
        <f>VLOOKUP($BT1795, [3]Sheet1!$D$3:$T$89,4,FALSE)</f>
        <v>20</v>
      </c>
      <c r="BV1795">
        <f>VLOOKUP($BT1795, [3]Sheet1!$D$3:$T$89,5,FALSE)</f>
        <v>19</v>
      </c>
      <c r="BW1795">
        <f>VLOOKUP($BT1795, [3]Sheet1!$D$3:$T$89,8,FALSE)</f>
        <v>20</v>
      </c>
      <c r="BX1795">
        <f>VLOOKUP($BT1795, [3]Sheet1!$D$3:$T$89,9,FALSE)</f>
        <v>18</v>
      </c>
      <c r="BY1795">
        <f>VLOOKUP($BT1795, [3]Sheet1!$D$3:$T$89,12,FALSE)</f>
        <v>19</v>
      </c>
      <c r="BZ1795">
        <f>VLOOKUP($BT1795, [3]Sheet1!$D$3:$T$89,13,FALSE)</f>
        <v>16</v>
      </c>
      <c r="CA1795" t="str">
        <f>VLOOKUP($BT1795, [3]Sheet1!$D$3:$T$89,16,FALSE)</f>
        <v>N/A</v>
      </c>
      <c r="CB1795" t="str">
        <f>VLOOKUP($BT1795, [3]Sheet1!$D$3:$T$89,17,FALSE)</f>
        <v>N/A</v>
      </c>
      <c r="CD1795" s="12">
        <v>42601</v>
      </c>
      <c r="CE1795" s="2">
        <v>0.50208333333333299</v>
      </c>
      <c r="CF1795" s="2" t="s">
        <v>3456</v>
      </c>
      <c r="CG1795" s="2">
        <v>0.50347222222222199</v>
      </c>
      <c r="CH1795" s="2">
        <v>42601.5</v>
      </c>
      <c r="CI1795" t="s">
        <v>3453</v>
      </c>
      <c r="CJ1795" t="s">
        <v>1472</v>
      </c>
      <c r="CK1795">
        <v>1004.4029774000001</v>
      </c>
      <c r="CL1795">
        <v>16.6111111111111</v>
      </c>
      <c r="CM1795">
        <v>0</v>
      </c>
      <c r="CN1795">
        <v>94</v>
      </c>
      <c r="CO1795">
        <v>163</v>
      </c>
      <c r="CP1795">
        <v>4.8</v>
      </c>
      <c r="CQ1795">
        <v>13.9</v>
      </c>
      <c r="CR1795">
        <v>2.8</v>
      </c>
      <c r="CS1795">
        <v>2</v>
      </c>
      <c r="CT1795" t="s">
        <v>1328</v>
      </c>
      <c r="CU1795">
        <v>20</v>
      </c>
      <c r="CV1795">
        <v>19</v>
      </c>
      <c r="CW1795">
        <v>20</v>
      </c>
      <c r="CX1795">
        <v>18</v>
      </c>
      <c r="CY1795">
        <v>19</v>
      </c>
      <c r="CZ1795">
        <v>16</v>
      </c>
      <c r="DA1795" t="s">
        <v>27</v>
      </c>
      <c r="DB1795" t="s">
        <v>27</v>
      </c>
    </row>
    <row r="1796" spans="4:106">
      <c r="D1796" s="3">
        <v>14</v>
      </c>
      <c r="BD1796" s="39">
        <v>42601</v>
      </c>
      <c r="BE1796" s="23">
        <v>0.50277777777777699</v>
      </c>
      <c r="BF1796" s="10" t="str">
        <f t="shared" si="164"/>
        <v>19/08/2016 12:04</v>
      </c>
      <c r="BG1796" s="35">
        <v>0.50347222222222199</v>
      </c>
      <c r="BH1796" s="35">
        <f t="shared" si="170"/>
        <v>42601.5</v>
      </c>
      <c r="BI1796" t="str">
        <f t="shared" si="171"/>
        <v>19/08/2016 12:05:00</v>
      </c>
      <c r="BJ1796" s="40" t="str">
        <f t="shared" si="172"/>
        <v>19/08/2016 12:00:00</v>
      </c>
      <c r="BK1796">
        <f>VLOOKUP($BI1796, [1]TableView_704030_20160816_20160!$D$2:$M$5095,3,FALSE)</f>
        <v>1004.4029774000001</v>
      </c>
      <c r="BL1796">
        <f>VLOOKUP($BI1796, [1]TableView_704030_20160816_20160!$D$2:$M$5095,8,FALSE)</f>
        <v>16.6111111111111</v>
      </c>
      <c r="BM1796">
        <f>VLOOKUP($BI1796, [1]TableView_704030_20160816_20160!$D$2:$M$5095,10,FALSE)</f>
        <v>0</v>
      </c>
      <c r="BN1796">
        <f>VLOOKUP($BI1796, [1]TableView_704030_20160816_20160!$D$2:$M$5095,4,FALSE)</f>
        <v>94</v>
      </c>
      <c r="BO1796">
        <f>VLOOKUP($BI1796, [1]TableView_704030_20160816_20160!$D$2:$M$5095,6,FALSE)</f>
        <v>163</v>
      </c>
      <c r="BP1796">
        <f>VLOOKUP($BI1796, [1]TableView_704030_20160816_20160!$D$2:$M$5095,7,FALSE)</f>
        <v>4.8</v>
      </c>
      <c r="BQ1796">
        <f>VLOOKUP($BI1796, [1]TableView_704030_20160816_20160!$D$2:$M$5095,2,FALSE)</f>
        <v>13.9</v>
      </c>
      <c r="BR1796">
        <f>VLOOKUP($BJ1796, [2]aacb8965d69cc6fd1cb3a5cae9e8ae7!$C$6:$F$853,4,FALSE)</f>
        <v>2.8</v>
      </c>
      <c r="BS1796" s="15">
        <v>2</v>
      </c>
      <c r="BT1796" t="str">
        <f t="shared" si="169"/>
        <v>19/08/2016 2</v>
      </c>
      <c r="BU1796">
        <f>VLOOKUP($BT1796, [3]Sheet1!$D$3:$T$89,4,FALSE)</f>
        <v>20</v>
      </c>
      <c r="BV1796">
        <f>VLOOKUP($BT1796, [3]Sheet1!$D$3:$T$89,5,FALSE)</f>
        <v>19</v>
      </c>
      <c r="BW1796">
        <f>VLOOKUP($BT1796, [3]Sheet1!$D$3:$T$89,8,FALSE)</f>
        <v>20</v>
      </c>
      <c r="BX1796">
        <f>VLOOKUP($BT1796, [3]Sheet1!$D$3:$T$89,9,FALSE)</f>
        <v>18</v>
      </c>
      <c r="BY1796">
        <f>VLOOKUP($BT1796, [3]Sheet1!$D$3:$T$89,12,FALSE)</f>
        <v>19</v>
      </c>
      <c r="BZ1796">
        <f>VLOOKUP($BT1796, [3]Sheet1!$D$3:$T$89,13,FALSE)</f>
        <v>16</v>
      </c>
      <c r="CA1796" t="str">
        <f>VLOOKUP($BT1796, [3]Sheet1!$D$3:$T$89,16,FALSE)</f>
        <v>N/A</v>
      </c>
      <c r="CB1796" t="str">
        <f>VLOOKUP($BT1796, [3]Sheet1!$D$3:$T$89,17,FALSE)</f>
        <v>N/A</v>
      </c>
      <c r="CD1796" s="12">
        <v>42601</v>
      </c>
      <c r="CE1796" s="2">
        <v>0.50277777777777699</v>
      </c>
      <c r="CF1796" s="2" t="s">
        <v>3457</v>
      </c>
      <c r="CG1796" s="2">
        <v>0.50347222222222199</v>
      </c>
      <c r="CH1796" s="2">
        <v>42601.5</v>
      </c>
      <c r="CI1796" t="s">
        <v>3453</v>
      </c>
      <c r="CJ1796" t="s">
        <v>1472</v>
      </c>
      <c r="CK1796">
        <v>1004.4029774000001</v>
      </c>
      <c r="CL1796">
        <v>16.6111111111111</v>
      </c>
      <c r="CM1796">
        <v>0</v>
      </c>
      <c r="CN1796">
        <v>94</v>
      </c>
      <c r="CO1796">
        <v>163</v>
      </c>
      <c r="CP1796">
        <v>4.8</v>
      </c>
      <c r="CQ1796">
        <v>13.9</v>
      </c>
      <c r="CR1796">
        <v>2.8</v>
      </c>
      <c r="CS1796">
        <v>2</v>
      </c>
      <c r="CT1796" t="s">
        <v>1328</v>
      </c>
      <c r="CU1796">
        <v>20</v>
      </c>
      <c r="CV1796">
        <v>19</v>
      </c>
      <c r="CW1796">
        <v>20</v>
      </c>
      <c r="CX1796">
        <v>18</v>
      </c>
      <c r="CY1796">
        <v>19</v>
      </c>
      <c r="CZ1796">
        <v>16</v>
      </c>
      <c r="DA1796" t="s">
        <v>27</v>
      </c>
      <c r="DB1796" t="s">
        <v>27</v>
      </c>
    </row>
    <row r="1797" spans="4:106">
      <c r="D1797" s="3">
        <v>15</v>
      </c>
      <c r="BD1797" s="39">
        <v>42601</v>
      </c>
      <c r="BE1797" s="23">
        <v>0.50347222222222099</v>
      </c>
      <c r="BF1797" s="10" t="str">
        <f t="shared" si="164"/>
        <v>19/08/2016 12:05</v>
      </c>
      <c r="BG1797" s="35">
        <v>0.50347222222222199</v>
      </c>
      <c r="BH1797" s="35">
        <f t="shared" si="170"/>
        <v>42601.5</v>
      </c>
      <c r="BI1797" t="str">
        <f t="shared" si="171"/>
        <v>19/08/2016 12:05:00</v>
      </c>
      <c r="BJ1797" s="40" t="str">
        <f t="shared" si="172"/>
        <v>19/08/2016 12:00:00</v>
      </c>
      <c r="BK1797">
        <f>VLOOKUP($BI1797, [1]TableView_704030_20160816_20160!$D$2:$M$5095,3,FALSE)</f>
        <v>1004.4029774000001</v>
      </c>
      <c r="BL1797">
        <f>VLOOKUP($BI1797, [1]TableView_704030_20160816_20160!$D$2:$M$5095,8,FALSE)</f>
        <v>16.6111111111111</v>
      </c>
      <c r="BM1797">
        <f>VLOOKUP($BI1797, [1]TableView_704030_20160816_20160!$D$2:$M$5095,10,FALSE)</f>
        <v>0</v>
      </c>
      <c r="BN1797">
        <f>VLOOKUP($BI1797, [1]TableView_704030_20160816_20160!$D$2:$M$5095,4,FALSE)</f>
        <v>94</v>
      </c>
      <c r="BO1797">
        <f>VLOOKUP($BI1797, [1]TableView_704030_20160816_20160!$D$2:$M$5095,6,FALSE)</f>
        <v>163</v>
      </c>
      <c r="BP1797">
        <f>VLOOKUP($BI1797, [1]TableView_704030_20160816_20160!$D$2:$M$5095,7,FALSE)</f>
        <v>4.8</v>
      </c>
      <c r="BQ1797">
        <f>VLOOKUP($BI1797, [1]TableView_704030_20160816_20160!$D$2:$M$5095,2,FALSE)</f>
        <v>13.9</v>
      </c>
      <c r="BR1797">
        <f>VLOOKUP($BJ1797, [2]aacb8965d69cc6fd1cb3a5cae9e8ae7!$C$6:$F$853,4,FALSE)</f>
        <v>2.8</v>
      </c>
      <c r="BS1797" s="15">
        <v>2</v>
      </c>
      <c r="BT1797" t="str">
        <f t="shared" si="169"/>
        <v>19/08/2016 2</v>
      </c>
      <c r="BU1797">
        <f>VLOOKUP($BT1797, [3]Sheet1!$D$3:$T$89,4,FALSE)</f>
        <v>20</v>
      </c>
      <c r="BV1797">
        <f>VLOOKUP($BT1797, [3]Sheet1!$D$3:$T$89,5,FALSE)</f>
        <v>19</v>
      </c>
      <c r="BW1797">
        <f>VLOOKUP($BT1797, [3]Sheet1!$D$3:$T$89,8,FALSE)</f>
        <v>20</v>
      </c>
      <c r="BX1797">
        <f>VLOOKUP($BT1797, [3]Sheet1!$D$3:$T$89,9,FALSE)</f>
        <v>18</v>
      </c>
      <c r="BY1797">
        <f>VLOOKUP($BT1797, [3]Sheet1!$D$3:$T$89,12,FALSE)</f>
        <v>19</v>
      </c>
      <c r="BZ1797">
        <f>VLOOKUP($BT1797, [3]Sheet1!$D$3:$T$89,13,FALSE)</f>
        <v>16</v>
      </c>
      <c r="CA1797" t="str">
        <f>VLOOKUP($BT1797, [3]Sheet1!$D$3:$T$89,16,FALSE)</f>
        <v>N/A</v>
      </c>
      <c r="CB1797" t="str">
        <f>VLOOKUP($BT1797, [3]Sheet1!$D$3:$T$89,17,FALSE)</f>
        <v>N/A</v>
      </c>
      <c r="CD1797" s="12">
        <v>42601</v>
      </c>
      <c r="CE1797" s="2">
        <v>0.50347222222222099</v>
      </c>
      <c r="CF1797" s="2" t="s">
        <v>3458</v>
      </c>
      <c r="CG1797" s="2">
        <v>0.50347222222222199</v>
      </c>
      <c r="CH1797" s="2">
        <v>42601.5</v>
      </c>
      <c r="CI1797" t="s">
        <v>3453</v>
      </c>
      <c r="CJ1797" t="s">
        <v>1472</v>
      </c>
      <c r="CK1797">
        <v>1004.4029774000001</v>
      </c>
      <c r="CL1797">
        <v>16.6111111111111</v>
      </c>
      <c r="CM1797">
        <v>0</v>
      </c>
      <c r="CN1797">
        <v>94</v>
      </c>
      <c r="CO1797">
        <v>163</v>
      </c>
      <c r="CP1797">
        <v>4.8</v>
      </c>
      <c r="CQ1797">
        <v>13.9</v>
      </c>
      <c r="CR1797">
        <v>2.8</v>
      </c>
      <c r="CS1797">
        <v>2</v>
      </c>
      <c r="CT1797" t="s">
        <v>1328</v>
      </c>
      <c r="CU1797">
        <v>20</v>
      </c>
      <c r="CV1797">
        <v>19</v>
      </c>
      <c r="CW1797">
        <v>20</v>
      </c>
      <c r="CX1797">
        <v>18</v>
      </c>
      <c r="CY1797">
        <v>19</v>
      </c>
      <c r="CZ1797">
        <v>16</v>
      </c>
      <c r="DA1797" t="s">
        <v>27</v>
      </c>
      <c r="DB1797" t="s">
        <v>27</v>
      </c>
    </row>
    <row r="1798" spans="4:106">
      <c r="D1798" s="3">
        <v>16</v>
      </c>
      <c r="BD1798" s="39">
        <v>42601</v>
      </c>
      <c r="BE1798" s="23">
        <v>0.50416666666666599</v>
      </c>
      <c r="BF1798" s="10" t="str">
        <f t="shared" si="164"/>
        <v>19/08/2016 12:06</v>
      </c>
      <c r="BG1798" s="35">
        <v>0.50347222222222199</v>
      </c>
      <c r="BH1798" s="35">
        <f t="shared" si="170"/>
        <v>42601.5</v>
      </c>
      <c r="BI1798" t="str">
        <f t="shared" si="171"/>
        <v>19/08/2016 12:05:00</v>
      </c>
      <c r="BJ1798" s="40" t="str">
        <f t="shared" si="172"/>
        <v>19/08/2016 12:00:00</v>
      </c>
      <c r="BK1798">
        <f>VLOOKUP($BI1798, [1]TableView_704030_20160816_20160!$D$2:$M$5095,3,FALSE)</f>
        <v>1004.4029774000001</v>
      </c>
      <c r="BL1798">
        <f>VLOOKUP($BI1798, [1]TableView_704030_20160816_20160!$D$2:$M$5095,8,FALSE)</f>
        <v>16.6111111111111</v>
      </c>
      <c r="BM1798">
        <f>VLOOKUP($BI1798, [1]TableView_704030_20160816_20160!$D$2:$M$5095,10,FALSE)</f>
        <v>0</v>
      </c>
      <c r="BN1798">
        <f>VLOOKUP($BI1798, [1]TableView_704030_20160816_20160!$D$2:$M$5095,4,FALSE)</f>
        <v>94</v>
      </c>
      <c r="BO1798">
        <f>VLOOKUP($BI1798, [1]TableView_704030_20160816_20160!$D$2:$M$5095,6,FALSE)</f>
        <v>163</v>
      </c>
      <c r="BP1798">
        <f>VLOOKUP($BI1798, [1]TableView_704030_20160816_20160!$D$2:$M$5095,7,FALSE)</f>
        <v>4.8</v>
      </c>
      <c r="BQ1798">
        <f>VLOOKUP($BI1798, [1]TableView_704030_20160816_20160!$D$2:$M$5095,2,FALSE)</f>
        <v>13.9</v>
      </c>
      <c r="BR1798">
        <f>VLOOKUP($BJ1798, [2]aacb8965d69cc6fd1cb3a5cae9e8ae7!$C$6:$F$853,4,FALSE)</f>
        <v>2.8</v>
      </c>
      <c r="BS1798" s="15">
        <v>2</v>
      </c>
      <c r="BT1798" t="str">
        <f t="shared" si="169"/>
        <v>19/08/2016 2</v>
      </c>
      <c r="BU1798">
        <f>VLOOKUP($BT1798, [3]Sheet1!$D$3:$T$89,4,FALSE)</f>
        <v>20</v>
      </c>
      <c r="BV1798">
        <f>VLOOKUP($BT1798, [3]Sheet1!$D$3:$T$89,5,FALSE)</f>
        <v>19</v>
      </c>
      <c r="BW1798">
        <f>VLOOKUP($BT1798, [3]Sheet1!$D$3:$T$89,8,FALSE)</f>
        <v>20</v>
      </c>
      <c r="BX1798">
        <f>VLOOKUP($BT1798, [3]Sheet1!$D$3:$T$89,9,FALSE)</f>
        <v>18</v>
      </c>
      <c r="BY1798">
        <f>VLOOKUP($BT1798, [3]Sheet1!$D$3:$T$89,12,FALSE)</f>
        <v>19</v>
      </c>
      <c r="BZ1798">
        <f>VLOOKUP($BT1798, [3]Sheet1!$D$3:$T$89,13,FALSE)</f>
        <v>16</v>
      </c>
      <c r="CA1798" t="str">
        <f>VLOOKUP($BT1798, [3]Sheet1!$D$3:$T$89,16,FALSE)</f>
        <v>N/A</v>
      </c>
      <c r="CB1798" t="str">
        <f>VLOOKUP($BT1798, [3]Sheet1!$D$3:$T$89,17,FALSE)</f>
        <v>N/A</v>
      </c>
      <c r="CD1798" s="12">
        <v>42601</v>
      </c>
      <c r="CE1798" s="2">
        <v>0.50416666666666599</v>
      </c>
      <c r="CF1798" s="2" t="s">
        <v>3459</v>
      </c>
      <c r="CG1798" s="2">
        <v>0.50347222222222199</v>
      </c>
      <c r="CH1798" s="2">
        <v>42601.5</v>
      </c>
      <c r="CI1798" t="s">
        <v>3453</v>
      </c>
      <c r="CJ1798" t="s">
        <v>1472</v>
      </c>
      <c r="CK1798">
        <v>1004.4029774000001</v>
      </c>
      <c r="CL1798">
        <v>16.6111111111111</v>
      </c>
      <c r="CM1798">
        <v>0</v>
      </c>
      <c r="CN1798">
        <v>94</v>
      </c>
      <c r="CO1798">
        <v>163</v>
      </c>
      <c r="CP1798">
        <v>4.8</v>
      </c>
      <c r="CQ1798">
        <v>13.9</v>
      </c>
      <c r="CR1798">
        <v>2.8</v>
      </c>
      <c r="CS1798">
        <v>2</v>
      </c>
      <c r="CT1798" t="s">
        <v>1328</v>
      </c>
      <c r="CU1798">
        <v>20</v>
      </c>
      <c r="CV1798">
        <v>19</v>
      </c>
      <c r="CW1798">
        <v>20</v>
      </c>
      <c r="CX1798">
        <v>18</v>
      </c>
      <c r="CY1798">
        <v>19</v>
      </c>
      <c r="CZ1798">
        <v>16</v>
      </c>
      <c r="DA1798" t="s">
        <v>27</v>
      </c>
      <c r="DB1798" t="s">
        <v>27</v>
      </c>
    </row>
    <row r="1799" spans="4:106">
      <c r="D1799" s="3">
        <v>17</v>
      </c>
      <c r="BD1799" s="39">
        <v>42601</v>
      </c>
      <c r="BE1799" s="23">
        <v>0.50486111111110998</v>
      </c>
      <c r="BF1799" s="10" t="str">
        <f t="shared" si="164"/>
        <v>19/08/2016 12:07</v>
      </c>
      <c r="BG1799" s="35">
        <v>0.50347222222222199</v>
      </c>
      <c r="BH1799" s="35">
        <f t="shared" si="170"/>
        <v>42601.5</v>
      </c>
      <c r="BI1799" t="str">
        <f t="shared" si="171"/>
        <v>19/08/2016 12:05:00</v>
      </c>
      <c r="BJ1799" s="40" t="str">
        <f t="shared" si="172"/>
        <v>19/08/2016 12:00:00</v>
      </c>
      <c r="BK1799">
        <f>VLOOKUP($BI1799, [1]TableView_704030_20160816_20160!$D$2:$M$5095,3,FALSE)</f>
        <v>1004.4029774000001</v>
      </c>
      <c r="BL1799">
        <f>VLOOKUP($BI1799, [1]TableView_704030_20160816_20160!$D$2:$M$5095,8,FALSE)</f>
        <v>16.6111111111111</v>
      </c>
      <c r="BM1799">
        <f>VLOOKUP($BI1799, [1]TableView_704030_20160816_20160!$D$2:$M$5095,10,FALSE)</f>
        <v>0</v>
      </c>
      <c r="BN1799">
        <f>VLOOKUP($BI1799, [1]TableView_704030_20160816_20160!$D$2:$M$5095,4,FALSE)</f>
        <v>94</v>
      </c>
      <c r="BO1799">
        <f>VLOOKUP($BI1799, [1]TableView_704030_20160816_20160!$D$2:$M$5095,6,FALSE)</f>
        <v>163</v>
      </c>
      <c r="BP1799">
        <f>VLOOKUP($BI1799, [1]TableView_704030_20160816_20160!$D$2:$M$5095,7,FALSE)</f>
        <v>4.8</v>
      </c>
      <c r="BQ1799">
        <f>VLOOKUP($BI1799, [1]TableView_704030_20160816_20160!$D$2:$M$5095,2,FALSE)</f>
        <v>13.9</v>
      </c>
      <c r="BR1799">
        <f>VLOOKUP($BJ1799, [2]aacb8965d69cc6fd1cb3a5cae9e8ae7!$C$6:$F$853,4,FALSE)</f>
        <v>2.8</v>
      </c>
      <c r="BS1799" s="15">
        <v>2</v>
      </c>
      <c r="BT1799" t="str">
        <f t="shared" si="169"/>
        <v>19/08/2016 2</v>
      </c>
      <c r="BU1799">
        <f>VLOOKUP($BT1799, [3]Sheet1!$D$3:$T$89,4,FALSE)</f>
        <v>20</v>
      </c>
      <c r="BV1799">
        <f>VLOOKUP($BT1799, [3]Sheet1!$D$3:$T$89,5,FALSE)</f>
        <v>19</v>
      </c>
      <c r="BW1799">
        <f>VLOOKUP($BT1799, [3]Sheet1!$D$3:$T$89,8,FALSE)</f>
        <v>20</v>
      </c>
      <c r="BX1799">
        <f>VLOOKUP($BT1799, [3]Sheet1!$D$3:$T$89,9,FALSE)</f>
        <v>18</v>
      </c>
      <c r="BY1799">
        <f>VLOOKUP($BT1799, [3]Sheet1!$D$3:$T$89,12,FALSE)</f>
        <v>19</v>
      </c>
      <c r="BZ1799">
        <f>VLOOKUP($BT1799, [3]Sheet1!$D$3:$T$89,13,FALSE)</f>
        <v>16</v>
      </c>
      <c r="CA1799" t="str">
        <f>VLOOKUP($BT1799, [3]Sheet1!$D$3:$T$89,16,FALSE)</f>
        <v>N/A</v>
      </c>
      <c r="CB1799" t="str">
        <f>VLOOKUP($BT1799, [3]Sheet1!$D$3:$T$89,17,FALSE)</f>
        <v>N/A</v>
      </c>
      <c r="CD1799" s="12">
        <v>42601</v>
      </c>
      <c r="CE1799" s="2">
        <v>0.50486111111110998</v>
      </c>
      <c r="CF1799" s="2" t="s">
        <v>3460</v>
      </c>
      <c r="CG1799" s="2">
        <v>0.50347222222222199</v>
      </c>
      <c r="CH1799" s="2">
        <v>42601.5</v>
      </c>
      <c r="CI1799" t="s">
        <v>3453</v>
      </c>
      <c r="CJ1799" t="s">
        <v>1472</v>
      </c>
      <c r="CK1799">
        <v>1004.4029774000001</v>
      </c>
      <c r="CL1799">
        <v>16.6111111111111</v>
      </c>
      <c r="CM1799">
        <v>0</v>
      </c>
      <c r="CN1799">
        <v>94</v>
      </c>
      <c r="CO1799">
        <v>163</v>
      </c>
      <c r="CP1799">
        <v>4.8</v>
      </c>
      <c r="CQ1799">
        <v>13.9</v>
      </c>
      <c r="CR1799">
        <v>2.8</v>
      </c>
      <c r="CS1799">
        <v>2</v>
      </c>
      <c r="CT1799" t="s">
        <v>1328</v>
      </c>
      <c r="CU1799">
        <v>20</v>
      </c>
      <c r="CV1799">
        <v>19</v>
      </c>
      <c r="CW1799">
        <v>20</v>
      </c>
      <c r="CX1799">
        <v>18</v>
      </c>
      <c r="CY1799">
        <v>19</v>
      </c>
      <c r="CZ1799">
        <v>16</v>
      </c>
      <c r="DA1799" t="s">
        <v>27</v>
      </c>
      <c r="DB1799" t="s">
        <v>27</v>
      </c>
    </row>
    <row r="1800" spans="4:106">
      <c r="D1800" s="3">
        <v>18</v>
      </c>
      <c r="BD1800" s="39">
        <v>42601</v>
      </c>
      <c r="BE1800" s="23">
        <v>0.50555555555555498</v>
      </c>
      <c r="BF1800" s="10" t="str">
        <f t="shared" si="164"/>
        <v>19/08/2016 12:08</v>
      </c>
      <c r="BG1800" s="35">
        <v>0.50347222222222199</v>
      </c>
      <c r="BH1800" s="35">
        <f t="shared" si="170"/>
        <v>42601.5</v>
      </c>
      <c r="BI1800" t="str">
        <f t="shared" si="171"/>
        <v>19/08/2016 12:05:00</v>
      </c>
      <c r="BJ1800" s="40" t="str">
        <f t="shared" si="172"/>
        <v>19/08/2016 12:00:00</v>
      </c>
      <c r="BK1800">
        <f>VLOOKUP($BI1800, [1]TableView_704030_20160816_20160!$D$2:$M$5095,3,FALSE)</f>
        <v>1004.4029774000001</v>
      </c>
      <c r="BL1800">
        <f>VLOOKUP($BI1800, [1]TableView_704030_20160816_20160!$D$2:$M$5095,8,FALSE)</f>
        <v>16.6111111111111</v>
      </c>
      <c r="BM1800">
        <f>VLOOKUP($BI1800, [1]TableView_704030_20160816_20160!$D$2:$M$5095,10,FALSE)</f>
        <v>0</v>
      </c>
      <c r="BN1800">
        <f>VLOOKUP($BI1800, [1]TableView_704030_20160816_20160!$D$2:$M$5095,4,FALSE)</f>
        <v>94</v>
      </c>
      <c r="BO1800">
        <f>VLOOKUP($BI1800, [1]TableView_704030_20160816_20160!$D$2:$M$5095,6,FALSE)</f>
        <v>163</v>
      </c>
      <c r="BP1800">
        <f>VLOOKUP($BI1800, [1]TableView_704030_20160816_20160!$D$2:$M$5095,7,FALSE)</f>
        <v>4.8</v>
      </c>
      <c r="BQ1800">
        <f>VLOOKUP($BI1800, [1]TableView_704030_20160816_20160!$D$2:$M$5095,2,FALSE)</f>
        <v>13.9</v>
      </c>
      <c r="BR1800">
        <f>VLOOKUP($BJ1800, [2]aacb8965d69cc6fd1cb3a5cae9e8ae7!$C$6:$F$853,4,FALSE)</f>
        <v>2.8</v>
      </c>
      <c r="BS1800" s="15">
        <v>2</v>
      </c>
      <c r="BT1800" t="str">
        <f t="shared" si="169"/>
        <v>19/08/2016 2</v>
      </c>
      <c r="BU1800">
        <f>VLOOKUP($BT1800, [3]Sheet1!$D$3:$T$89,4,FALSE)</f>
        <v>20</v>
      </c>
      <c r="BV1800">
        <f>VLOOKUP($BT1800, [3]Sheet1!$D$3:$T$89,5,FALSE)</f>
        <v>19</v>
      </c>
      <c r="BW1800">
        <f>VLOOKUP($BT1800, [3]Sheet1!$D$3:$T$89,8,FALSE)</f>
        <v>20</v>
      </c>
      <c r="BX1800">
        <f>VLOOKUP($BT1800, [3]Sheet1!$D$3:$T$89,9,FALSE)</f>
        <v>18</v>
      </c>
      <c r="BY1800">
        <f>VLOOKUP($BT1800, [3]Sheet1!$D$3:$T$89,12,FALSE)</f>
        <v>19</v>
      </c>
      <c r="BZ1800">
        <f>VLOOKUP($BT1800, [3]Sheet1!$D$3:$T$89,13,FALSE)</f>
        <v>16</v>
      </c>
      <c r="CA1800" t="str">
        <f>VLOOKUP($BT1800, [3]Sheet1!$D$3:$T$89,16,FALSE)</f>
        <v>N/A</v>
      </c>
      <c r="CB1800" t="str">
        <f>VLOOKUP($BT1800, [3]Sheet1!$D$3:$T$89,17,FALSE)</f>
        <v>N/A</v>
      </c>
      <c r="CD1800" s="12">
        <v>42601</v>
      </c>
      <c r="CE1800" s="2">
        <v>0.50555555555555498</v>
      </c>
      <c r="CF1800" s="2" t="s">
        <v>3461</v>
      </c>
      <c r="CG1800" s="2">
        <v>0.50347222222222199</v>
      </c>
      <c r="CH1800" s="2">
        <v>42601.5</v>
      </c>
      <c r="CI1800" t="s">
        <v>3453</v>
      </c>
      <c r="CJ1800" t="s">
        <v>1472</v>
      </c>
      <c r="CK1800">
        <v>1004.4029774000001</v>
      </c>
      <c r="CL1800">
        <v>16.6111111111111</v>
      </c>
      <c r="CM1800">
        <v>0</v>
      </c>
      <c r="CN1800">
        <v>94</v>
      </c>
      <c r="CO1800">
        <v>163</v>
      </c>
      <c r="CP1800">
        <v>4.8</v>
      </c>
      <c r="CQ1800">
        <v>13.9</v>
      </c>
      <c r="CR1800">
        <v>2.8</v>
      </c>
      <c r="CS1800">
        <v>2</v>
      </c>
      <c r="CT1800" t="s">
        <v>1328</v>
      </c>
      <c r="CU1800">
        <v>20</v>
      </c>
      <c r="CV1800">
        <v>19</v>
      </c>
      <c r="CW1800">
        <v>20</v>
      </c>
      <c r="CX1800">
        <v>18</v>
      </c>
      <c r="CY1800">
        <v>19</v>
      </c>
      <c r="CZ1800">
        <v>16</v>
      </c>
      <c r="DA1800" t="s">
        <v>27</v>
      </c>
      <c r="DB1800" t="s">
        <v>27</v>
      </c>
    </row>
    <row r="1801" spans="4:106">
      <c r="D1801" s="3">
        <v>19</v>
      </c>
      <c r="BD1801" s="39">
        <v>42601</v>
      </c>
      <c r="BE1801" s="23">
        <v>0.50624999999999898</v>
      </c>
      <c r="BF1801" s="10" t="str">
        <f t="shared" si="164"/>
        <v>19/08/2016 12:09</v>
      </c>
      <c r="BG1801" s="35">
        <v>0.50347222222222199</v>
      </c>
      <c r="BH1801" s="35">
        <f t="shared" si="170"/>
        <v>42601.5</v>
      </c>
      <c r="BI1801" t="str">
        <f t="shared" si="171"/>
        <v>19/08/2016 12:05:00</v>
      </c>
      <c r="BJ1801" s="40" t="str">
        <f t="shared" si="172"/>
        <v>19/08/2016 12:00:00</v>
      </c>
      <c r="BK1801">
        <f>VLOOKUP($BI1801, [1]TableView_704030_20160816_20160!$D$2:$M$5095,3,FALSE)</f>
        <v>1004.4029774000001</v>
      </c>
      <c r="BL1801">
        <f>VLOOKUP($BI1801, [1]TableView_704030_20160816_20160!$D$2:$M$5095,8,FALSE)</f>
        <v>16.6111111111111</v>
      </c>
      <c r="BM1801">
        <f>VLOOKUP($BI1801, [1]TableView_704030_20160816_20160!$D$2:$M$5095,10,FALSE)</f>
        <v>0</v>
      </c>
      <c r="BN1801">
        <f>VLOOKUP($BI1801, [1]TableView_704030_20160816_20160!$D$2:$M$5095,4,FALSE)</f>
        <v>94</v>
      </c>
      <c r="BO1801">
        <f>VLOOKUP($BI1801, [1]TableView_704030_20160816_20160!$D$2:$M$5095,6,FALSE)</f>
        <v>163</v>
      </c>
      <c r="BP1801">
        <f>VLOOKUP($BI1801, [1]TableView_704030_20160816_20160!$D$2:$M$5095,7,FALSE)</f>
        <v>4.8</v>
      </c>
      <c r="BQ1801">
        <f>VLOOKUP($BI1801, [1]TableView_704030_20160816_20160!$D$2:$M$5095,2,FALSE)</f>
        <v>13.9</v>
      </c>
      <c r="BR1801">
        <f>VLOOKUP($BJ1801, [2]aacb8965d69cc6fd1cb3a5cae9e8ae7!$C$6:$F$853,4,FALSE)</f>
        <v>2.8</v>
      </c>
      <c r="BS1801" s="15">
        <v>2</v>
      </c>
      <c r="BT1801" t="str">
        <f t="shared" si="169"/>
        <v>19/08/2016 2</v>
      </c>
      <c r="BU1801">
        <f>VLOOKUP($BT1801, [3]Sheet1!$D$3:$T$89,4,FALSE)</f>
        <v>20</v>
      </c>
      <c r="BV1801">
        <f>VLOOKUP($BT1801, [3]Sheet1!$D$3:$T$89,5,FALSE)</f>
        <v>19</v>
      </c>
      <c r="BW1801">
        <f>VLOOKUP($BT1801, [3]Sheet1!$D$3:$T$89,8,FALSE)</f>
        <v>20</v>
      </c>
      <c r="BX1801">
        <f>VLOOKUP($BT1801, [3]Sheet1!$D$3:$T$89,9,FALSE)</f>
        <v>18</v>
      </c>
      <c r="BY1801">
        <f>VLOOKUP($BT1801, [3]Sheet1!$D$3:$T$89,12,FALSE)</f>
        <v>19</v>
      </c>
      <c r="BZ1801">
        <f>VLOOKUP($BT1801, [3]Sheet1!$D$3:$T$89,13,FALSE)</f>
        <v>16</v>
      </c>
      <c r="CA1801" t="str">
        <f>VLOOKUP($BT1801, [3]Sheet1!$D$3:$T$89,16,FALSE)</f>
        <v>N/A</v>
      </c>
      <c r="CB1801" t="str">
        <f>VLOOKUP($BT1801, [3]Sheet1!$D$3:$T$89,17,FALSE)</f>
        <v>N/A</v>
      </c>
      <c r="CD1801" s="12">
        <v>42601</v>
      </c>
      <c r="CE1801" s="2">
        <v>0.50624999999999898</v>
      </c>
      <c r="CF1801" s="2" t="s">
        <v>3462</v>
      </c>
      <c r="CG1801" s="2">
        <v>0.50347222222222199</v>
      </c>
      <c r="CH1801" s="2">
        <v>42601.5</v>
      </c>
      <c r="CI1801" t="s">
        <v>3453</v>
      </c>
      <c r="CJ1801" t="s">
        <v>1472</v>
      </c>
      <c r="CK1801">
        <v>1004.4029774000001</v>
      </c>
      <c r="CL1801">
        <v>16.6111111111111</v>
      </c>
      <c r="CM1801">
        <v>0</v>
      </c>
      <c r="CN1801">
        <v>94</v>
      </c>
      <c r="CO1801">
        <v>163</v>
      </c>
      <c r="CP1801">
        <v>4.8</v>
      </c>
      <c r="CQ1801">
        <v>13.9</v>
      </c>
      <c r="CR1801">
        <v>2.8</v>
      </c>
      <c r="CS1801">
        <v>2</v>
      </c>
      <c r="CT1801" t="s">
        <v>1328</v>
      </c>
      <c r="CU1801">
        <v>20</v>
      </c>
      <c r="CV1801">
        <v>19</v>
      </c>
      <c r="CW1801">
        <v>20</v>
      </c>
      <c r="CX1801">
        <v>18</v>
      </c>
      <c r="CY1801">
        <v>19</v>
      </c>
      <c r="CZ1801">
        <v>16</v>
      </c>
      <c r="DA1801" t="s">
        <v>27</v>
      </c>
      <c r="DB1801" t="s">
        <v>27</v>
      </c>
    </row>
    <row r="1802" spans="4:106">
      <c r="D1802" s="3">
        <v>20</v>
      </c>
      <c r="BD1802" s="39">
        <v>42601</v>
      </c>
      <c r="BE1802" s="23">
        <v>0.50694444444444298</v>
      </c>
      <c r="BF1802" s="10" t="str">
        <f t="shared" si="164"/>
        <v>19/08/2016 12:10</v>
      </c>
      <c r="BG1802" s="35">
        <v>0.51041666666666663</v>
      </c>
      <c r="BH1802" s="35">
        <f t="shared" si="170"/>
        <v>42601.5</v>
      </c>
      <c r="BI1802" t="str">
        <f t="shared" si="171"/>
        <v>19/08/2016 12:15:00</v>
      </c>
      <c r="BJ1802" s="40" t="str">
        <f t="shared" si="172"/>
        <v>19/08/2016 12:00:00</v>
      </c>
      <c r="BK1802">
        <f>VLOOKUP($BI1802, [1]TableView_704030_20160816_20160!$D$2:$M$5095,3,FALSE)</f>
        <v>1004.26752184</v>
      </c>
      <c r="BL1802">
        <f>VLOOKUP($BI1802, [1]TableView_704030_20160816_20160!$D$2:$M$5095,8,FALSE)</f>
        <v>16.3333333333333</v>
      </c>
      <c r="BM1802">
        <f>VLOOKUP($BI1802, [1]TableView_704030_20160816_20160!$D$2:$M$5095,10,FALSE)</f>
        <v>0</v>
      </c>
      <c r="BN1802">
        <f>VLOOKUP($BI1802, [1]TableView_704030_20160816_20160!$D$2:$M$5095,4,FALSE)</f>
        <v>94</v>
      </c>
      <c r="BO1802">
        <f>VLOOKUP($BI1802, [1]TableView_704030_20160816_20160!$D$2:$M$5095,6,FALSE)</f>
        <v>169</v>
      </c>
      <c r="BP1802">
        <f>VLOOKUP($BI1802, [1]TableView_704030_20160816_20160!$D$2:$M$5095,7,FALSE)</f>
        <v>6.1</v>
      </c>
      <c r="BQ1802">
        <f>VLOOKUP($BI1802, [1]TableView_704030_20160816_20160!$D$2:$M$5095,2,FALSE)</f>
        <v>13.9</v>
      </c>
      <c r="BR1802">
        <f>VLOOKUP($BJ1802, [2]aacb8965d69cc6fd1cb3a5cae9e8ae7!$C$6:$F$853,4,FALSE)</f>
        <v>2.8</v>
      </c>
      <c r="BS1802" s="15">
        <v>2</v>
      </c>
      <c r="BT1802" t="str">
        <f t="shared" si="169"/>
        <v>19/08/2016 2</v>
      </c>
      <c r="BU1802">
        <f>VLOOKUP($BT1802, [3]Sheet1!$D$3:$T$89,4,FALSE)</f>
        <v>20</v>
      </c>
      <c r="BV1802">
        <f>VLOOKUP($BT1802, [3]Sheet1!$D$3:$T$89,5,FALSE)</f>
        <v>19</v>
      </c>
      <c r="BW1802">
        <f>VLOOKUP($BT1802, [3]Sheet1!$D$3:$T$89,8,FALSE)</f>
        <v>20</v>
      </c>
      <c r="BX1802">
        <f>VLOOKUP($BT1802, [3]Sheet1!$D$3:$T$89,9,FALSE)</f>
        <v>18</v>
      </c>
      <c r="BY1802">
        <f>VLOOKUP($BT1802, [3]Sheet1!$D$3:$T$89,12,FALSE)</f>
        <v>19</v>
      </c>
      <c r="BZ1802">
        <f>VLOOKUP($BT1802, [3]Sheet1!$D$3:$T$89,13,FALSE)</f>
        <v>16</v>
      </c>
      <c r="CA1802" t="str">
        <f>VLOOKUP($BT1802, [3]Sheet1!$D$3:$T$89,16,FALSE)</f>
        <v>N/A</v>
      </c>
      <c r="CB1802" t="str">
        <f>VLOOKUP($BT1802, [3]Sheet1!$D$3:$T$89,17,FALSE)</f>
        <v>N/A</v>
      </c>
      <c r="CD1802" s="12">
        <v>42601</v>
      </c>
      <c r="CE1802" s="2">
        <v>0.50694444444444298</v>
      </c>
      <c r="CF1802" s="2" t="s">
        <v>3463</v>
      </c>
      <c r="CG1802" s="2">
        <v>0.51041666666666663</v>
      </c>
      <c r="CH1802" s="2">
        <v>42601.5</v>
      </c>
      <c r="CI1802" t="s">
        <v>3464</v>
      </c>
      <c r="CJ1802" t="s">
        <v>1472</v>
      </c>
      <c r="CK1802">
        <v>1004.26752184</v>
      </c>
      <c r="CL1802">
        <v>16.3333333333333</v>
      </c>
      <c r="CM1802">
        <v>0</v>
      </c>
      <c r="CN1802">
        <v>94</v>
      </c>
      <c r="CO1802">
        <v>169</v>
      </c>
      <c r="CP1802">
        <v>6.1</v>
      </c>
      <c r="CQ1802">
        <v>13.9</v>
      </c>
      <c r="CR1802">
        <v>2.8</v>
      </c>
      <c r="CS1802">
        <v>2</v>
      </c>
      <c r="CT1802" t="s">
        <v>1328</v>
      </c>
      <c r="CU1802">
        <v>20</v>
      </c>
      <c r="CV1802">
        <v>19</v>
      </c>
      <c r="CW1802">
        <v>20</v>
      </c>
      <c r="CX1802">
        <v>18</v>
      </c>
      <c r="CY1802">
        <v>19</v>
      </c>
      <c r="CZ1802">
        <v>16</v>
      </c>
      <c r="DA1802" t="s">
        <v>27</v>
      </c>
      <c r="DB1802" t="s">
        <v>27</v>
      </c>
    </row>
    <row r="1803" spans="4:106">
      <c r="D1803" s="3">
        <v>21</v>
      </c>
      <c r="BD1803" s="39">
        <v>42601</v>
      </c>
      <c r="BE1803" s="23">
        <v>0.50763888888888797</v>
      </c>
      <c r="BF1803" s="10" t="str">
        <f t="shared" si="164"/>
        <v>19/08/2016 12:11</v>
      </c>
      <c r="BG1803" s="35">
        <v>0.51041666666666663</v>
      </c>
      <c r="BH1803" s="35">
        <f t="shared" si="170"/>
        <v>42601.5</v>
      </c>
      <c r="BI1803" t="str">
        <f t="shared" si="171"/>
        <v>19/08/2016 12:15:00</v>
      </c>
      <c r="BJ1803" s="40" t="str">
        <f t="shared" si="172"/>
        <v>19/08/2016 12:00:00</v>
      </c>
      <c r="BK1803">
        <f>VLOOKUP($BI1803, [1]TableView_704030_20160816_20160!$D$2:$M$5095,3,FALSE)</f>
        <v>1004.26752184</v>
      </c>
      <c r="BL1803">
        <f>VLOOKUP($BI1803, [1]TableView_704030_20160816_20160!$D$2:$M$5095,8,FALSE)</f>
        <v>16.3333333333333</v>
      </c>
      <c r="BM1803">
        <f>VLOOKUP($BI1803, [1]TableView_704030_20160816_20160!$D$2:$M$5095,10,FALSE)</f>
        <v>0</v>
      </c>
      <c r="BN1803">
        <f>VLOOKUP($BI1803, [1]TableView_704030_20160816_20160!$D$2:$M$5095,4,FALSE)</f>
        <v>94</v>
      </c>
      <c r="BO1803">
        <f>VLOOKUP($BI1803, [1]TableView_704030_20160816_20160!$D$2:$M$5095,6,FALSE)</f>
        <v>169</v>
      </c>
      <c r="BP1803">
        <f>VLOOKUP($BI1803, [1]TableView_704030_20160816_20160!$D$2:$M$5095,7,FALSE)</f>
        <v>6.1</v>
      </c>
      <c r="BQ1803">
        <f>VLOOKUP($BI1803, [1]TableView_704030_20160816_20160!$D$2:$M$5095,2,FALSE)</f>
        <v>13.9</v>
      </c>
      <c r="BR1803">
        <f>VLOOKUP($BJ1803, [2]aacb8965d69cc6fd1cb3a5cae9e8ae7!$C$6:$F$853,4,FALSE)</f>
        <v>2.8</v>
      </c>
      <c r="BS1803" s="15">
        <v>2</v>
      </c>
      <c r="BT1803" t="str">
        <f t="shared" si="169"/>
        <v>19/08/2016 2</v>
      </c>
      <c r="BU1803">
        <f>VLOOKUP($BT1803, [3]Sheet1!$D$3:$T$89,4,FALSE)</f>
        <v>20</v>
      </c>
      <c r="BV1803">
        <f>VLOOKUP($BT1803, [3]Sheet1!$D$3:$T$89,5,FALSE)</f>
        <v>19</v>
      </c>
      <c r="BW1803">
        <f>VLOOKUP($BT1803, [3]Sheet1!$D$3:$T$89,8,FALSE)</f>
        <v>20</v>
      </c>
      <c r="BX1803">
        <f>VLOOKUP($BT1803, [3]Sheet1!$D$3:$T$89,9,FALSE)</f>
        <v>18</v>
      </c>
      <c r="BY1803">
        <f>VLOOKUP($BT1803, [3]Sheet1!$D$3:$T$89,12,FALSE)</f>
        <v>19</v>
      </c>
      <c r="BZ1803">
        <f>VLOOKUP($BT1803, [3]Sheet1!$D$3:$T$89,13,FALSE)</f>
        <v>16</v>
      </c>
      <c r="CA1803" t="str">
        <f>VLOOKUP($BT1803, [3]Sheet1!$D$3:$T$89,16,FALSE)</f>
        <v>N/A</v>
      </c>
      <c r="CB1803" t="str">
        <f>VLOOKUP($BT1803, [3]Sheet1!$D$3:$T$89,17,FALSE)</f>
        <v>N/A</v>
      </c>
      <c r="CD1803" s="12">
        <v>42601</v>
      </c>
      <c r="CE1803" s="2">
        <v>0.50763888888888797</v>
      </c>
      <c r="CF1803" s="2" t="s">
        <v>3465</v>
      </c>
      <c r="CG1803" s="2">
        <v>0.51041666666666663</v>
      </c>
      <c r="CH1803" s="2">
        <v>42601.5</v>
      </c>
      <c r="CI1803" t="s">
        <v>3464</v>
      </c>
      <c r="CJ1803" t="s">
        <v>1472</v>
      </c>
      <c r="CK1803">
        <v>1004.26752184</v>
      </c>
      <c r="CL1803">
        <v>16.3333333333333</v>
      </c>
      <c r="CM1803">
        <v>0</v>
      </c>
      <c r="CN1803">
        <v>94</v>
      </c>
      <c r="CO1803">
        <v>169</v>
      </c>
      <c r="CP1803">
        <v>6.1</v>
      </c>
      <c r="CQ1803">
        <v>13.9</v>
      </c>
      <c r="CR1803">
        <v>2.8</v>
      </c>
      <c r="CS1803">
        <v>2</v>
      </c>
      <c r="CT1803" t="s">
        <v>1328</v>
      </c>
      <c r="CU1803">
        <v>20</v>
      </c>
      <c r="CV1803">
        <v>19</v>
      </c>
      <c r="CW1803">
        <v>20</v>
      </c>
      <c r="CX1803">
        <v>18</v>
      </c>
      <c r="CY1803">
        <v>19</v>
      </c>
      <c r="CZ1803">
        <v>16</v>
      </c>
      <c r="DA1803" t="s">
        <v>27</v>
      </c>
      <c r="DB1803" t="s">
        <v>27</v>
      </c>
    </row>
    <row r="1804" spans="4:106">
      <c r="D1804" s="3">
        <v>22</v>
      </c>
      <c r="BD1804" s="39">
        <v>42601</v>
      </c>
      <c r="BE1804" s="23">
        <v>0.50833333333333197</v>
      </c>
      <c r="BF1804" s="10" t="str">
        <f t="shared" si="164"/>
        <v>19/08/2016 12:12</v>
      </c>
      <c r="BG1804" s="35">
        <v>0.51041666666666696</v>
      </c>
      <c r="BH1804" s="35">
        <f t="shared" si="170"/>
        <v>42601.5</v>
      </c>
      <c r="BI1804" t="str">
        <f t="shared" si="171"/>
        <v>19/08/2016 12:15:00</v>
      </c>
      <c r="BJ1804" s="40" t="str">
        <f t="shared" si="172"/>
        <v>19/08/2016 12:00:00</v>
      </c>
      <c r="BK1804">
        <f>VLOOKUP($BI1804, [1]TableView_704030_20160816_20160!$D$2:$M$5095,3,FALSE)</f>
        <v>1004.26752184</v>
      </c>
      <c r="BL1804">
        <f>VLOOKUP($BI1804, [1]TableView_704030_20160816_20160!$D$2:$M$5095,8,FALSE)</f>
        <v>16.3333333333333</v>
      </c>
      <c r="BM1804">
        <f>VLOOKUP($BI1804, [1]TableView_704030_20160816_20160!$D$2:$M$5095,10,FALSE)</f>
        <v>0</v>
      </c>
      <c r="BN1804">
        <f>VLOOKUP($BI1804, [1]TableView_704030_20160816_20160!$D$2:$M$5095,4,FALSE)</f>
        <v>94</v>
      </c>
      <c r="BO1804">
        <f>VLOOKUP($BI1804, [1]TableView_704030_20160816_20160!$D$2:$M$5095,6,FALSE)</f>
        <v>169</v>
      </c>
      <c r="BP1804">
        <f>VLOOKUP($BI1804, [1]TableView_704030_20160816_20160!$D$2:$M$5095,7,FALSE)</f>
        <v>6.1</v>
      </c>
      <c r="BQ1804">
        <f>VLOOKUP($BI1804, [1]TableView_704030_20160816_20160!$D$2:$M$5095,2,FALSE)</f>
        <v>13.9</v>
      </c>
      <c r="BR1804">
        <f>VLOOKUP($BJ1804, [2]aacb8965d69cc6fd1cb3a5cae9e8ae7!$C$6:$F$853,4,FALSE)</f>
        <v>2.8</v>
      </c>
      <c r="BS1804" s="15">
        <v>2</v>
      </c>
      <c r="BT1804" t="str">
        <f t="shared" si="169"/>
        <v>19/08/2016 2</v>
      </c>
      <c r="BU1804">
        <f>VLOOKUP($BT1804, [3]Sheet1!$D$3:$T$89,4,FALSE)</f>
        <v>20</v>
      </c>
      <c r="BV1804">
        <f>VLOOKUP($BT1804, [3]Sheet1!$D$3:$T$89,5,FALSE)</f>
        <v>19</v>
      </c>
      <c r="BW1804">
        <f>VLOOKUP($BT1804, [3]Sheet1!$D$3:$T$89,8,FALSE)</f>
        <v>20</v>
      </c>
      <c r="BX1804">
        <f>VLOOKUP($BT1804, [3]Sheet1!$D$3:$T$89,9,FALSE)</f>
        <v>18</v>
      </c>
      <c r="BY1804">
        <f>VLOOKUP($BT1804, [3]Sheet1!$D$3:$T$89,12,FALSE)</f>
        <v>19</v>
      </c>
      <c r="BZ1804">
        <f>VLOOKUP($BT1804, [3]Sheet1!$D$3:$T$89,13,FALSE)</f>
        <v>16</v>
      </c>
      <c r="CA1804" t="str">
        <f>VLOOKUP($BT1804, [3]Sheet1!$D$3:$T$89,16,FALSE)</f>
        <v>N/A</v>
      </c>
      <c r="CB1804" t="str">
        <f>VLOOKUP($BT1804, [3]Sheet1!$D$3:$T$89,17,FALSE)</f>
        <v>N/A</v>
      </c>
      <c r="CD1804" s="12">
        <v>42601</v>
      </c>
      <c r="CE1804" s="2">
        <v>0.50833333333333197</v>
      </c>
      <c r="CF1804" s="2" t="s">
        <v>3466</v>
      </c>
      <c r="CG1804" s="2">
        <v>0.51041666666666696</v>
      </c>
      <c r="CH1804" s="2">
        <v>42601.5</v>
      </c>
      <c r="CI1804" t="s">
        <v>3464</v>
      </c>
      <c r="CJ1804" t="s">
        <v>1472</v>
      </c>
      <c r="CK1804">
        <v>1004.26752184</v>
      </c>
      <c r="CL1804">
        <v>16.3333333333333</v>
      </c>
      <c r="CM1804">
        <v>0</v>
      </c>
      <c r="CN1804">
        <v>94</v>
      </c>
      <c r="CO1804">
        <v>169</v>
      </c>
      <c r="CP1804">
        <v>6.1</v>
      </c>
      <c r="CQ1804">
        <v>13.9</v>
      </c>
      <c r="CR1804">
        <v>2.8</v>
      </c>
      <c r="CS1804">
        <v>2</v>
      </c>
      <c r="CT1804" t="s">
        <v>1328</v>
      </c>
      <c r="CU1804">
        <v>20</v>
      </c>
      <c r="CV1804">
        <v>19</v>
      </c>
      <c r="CW1804">
        <v>20</v>
      </c>
      <c r="CX1804">
        <v>18</v>
      </c>
      <c r="CY1804">
        <v>19</v>
      </c>
      <c r="CZ1804">
        <v>16</v>
      </c>
      <c r="DA1804" t="s">
        <v>27</v>
      </c>
      <c r="DB1804" t="s">
        <v>27</v>
      </c>
    </row>
    <row r="1805" spans="4:106">
      <c r="D1805" s="3">
        <v>23</v>
      </c>
      <c r="BD1805" s="39">
        <v>42601</v>
      </c>
      <c r="BE1805" s="23">
        <v>0.50902777777777697</v>
      </c>
      <c r="BF1805" s="10" t="str">
        <f t="shared" si="164"/>
        <v>19/08/2016 12:13</v>
      </c>
      <c r="BG1805" s="35">
        <v>0.51041666666666696</v>
      </c>
      <c r="BH1805" s="35">
        <f t="shared" si="170"/>
        <v>42601.5</v>
      </c>
      <c r="BI1805" t="str">
        <f t="shared" si="171"/>
        <v>19/08/2016 12:15:00</v>
      </c>
      <c r="BJ1805" s="40" t="str">
        <f t="shared" si="172"/>
        <v>19/08/2016 12:00:00</v>
      </c>
      <c r="BK1805">
        <f>VLOOKUP($BI1805, [1]TableView_704030_20160816_20160!$D$2:$M$5095,3,FALSE)</f>
        <v>1004.26752184</v>
      </c>
      <c r="BL1805">
        <f>VLOOKUP($BI1805, [1]TableView_704030_20160816_20160!$D$2:$M$5095,8,FALSE)</f>
        <v>16.3333333333333</v>
      </c>
      <c r="BM1805">
        <f>VLOOKUP($BI1805, [1]TableView_704030_20160816_20160!$D$2:$M$5095,10,FALSE)</f>
        <v>0</v>
      </c>
      <c r="BN1805">
        <f>VLOOKUP($BI1805, [1]TableView_704030_20160816_20160!$D$2:$M$5095,4,FALSE)</f>
        <v>94</v>
      </c>
      <c r="BO1805">
        <f>VLOOKUP($BI1805, [1]TableView_704030_20160816_20160!$D$2:$M$5095,6,FALSE)</f>
        <v>169</v>
      </c>
      <c r="BP1805">
        <f>VLOOKUP($BI1805, [1]TableView_704030_20160816_20160!$D$2:$M$5095,7,FALSE)</f>
        <v>6.1</v>
      </c>
      <c r="BQ1805">
        <f>VLOOKUP($BI1805, [1]TableView_704030_20160816_20160!$D$2:$M$5095,2,FALSE)</f>
        <v>13.9</v>
      </c>
      <c r="BR1805">
        <f>VLOOKUP($BJ1805, [2]aacb8965d69cc6fd1cb3a5cae9e8ae7!$C$6:$F$853,4,FALSE)</f>
        <v>2.8</v>
      </c>
      <c r="BS1805" s="15">
        <v>2</v>
      </c>
      <c r="BT1805" t="str">
        <f t="shared" si="169"/>
        <v>19/08/2016 2</v>
      </c>
      <c r="BU1805">
        <f>VLOOKUP($BT1805, [3]Sheet1!$D$3:$T$89,4,FALSE)</f>
        <v>20</v>
      </c>
      <c r="BV1805">
        <f>VLOOKUP($BT1805, [3]Sheet1!$D$3:$T$89,5,FALSE)</f>
        <v>19</v>
      </c>
      <c r="BW1805">
        <f>VLOOKUP($BT1805, [3]Sheet1!$D$3:$T$89,8,FALSE)</f>
        <v>20</v>
      </c>
      <c r="BX1805">
        <f>VLOOKUP($BT1805, [3]Sheet1!$D$3:$T$89,9,FALSE)</f>
        <v>18</v>
      </c>
      <c r="BY1805">
        <f>VLOOKUP($BT1805, [3]Sheet1!$D$3:$T$89,12,FALSE)</f>
        <v>19</v>
      </c>
      <c r="BZ1805">
        <f>VLOOKUP($BT1805, [3]Sheet1!$D$3:$T$89,13,FALSE)</f>
        <v>16</v>
      </c>
      <c r="CA1805" t="str">
        <f>VLOOKUP($BT1805, [3]Sheet1!$D$3:$T$89,16,FALSE)</f>
        <v>N/A</v>
      </c>
      <c r="CB1805" t="str">
        <f>VLOOKUP($BT1805, [3]Sheet1!$D$3:$T$89,17,FALSE)</f>
        <v>N/A</v>
      </c>
      <c r="CD1805" s="12">
        <v>42601</v>
      </c>
      <c r="CE1805" s="2">
        <v>0.50902777777777697</v>
      </c>
      <c r="CF1805" s="2" t="s">
        <v>3467</v>
      </c>
      <c r="CG1805" s="2">
        <v>0.51041666666666696</v>
      </c>
      <c r="CH1805" s="2">
        <v>42601.5</v>
      </c>
      <c r="CI1805" t="s">
        <v>3464</v>
      </c>
      <c r="CJ1805" t="s">
        <v>1472</v>
      </c>
      <c r="CK1805">
        <v>1004.26752184</v>
      </c>
      <c r="CL1805">
        <v>16.3333333333333</v>
      </c>
      <c r="CM1805">
        <v>0</v>
      </c>
      <c r="CN1805">
        <v>94</v>
      </c>
      <c r="CO1805">
        <v>169</v>
      </c>
      <c r="CP1805">
        <v>6.1</v>
      </c>
      <c r="CQ1805">
        <v>13.9</v>
      </c>
      <c r="CR1805">
        <v>2.8</v>
      </c>
      <c r="CS1805">
        <v>2</v>
      </c>
      <c r="CT1805" t="s">
        <v>1328</v>
      </c>
      <c r="CU1805">
        <v>20</v>
      </c>
      <c r="CV1805">
        <v>19</v>
      </c>
      <c r="CW1805">
        <v>20</v>
      </c>
      <c r="CX1805">
        <v>18</v>
      </c>
      <c r="CY1805">
        <v>19</v>
      </c>
      <c r="CZ1805">
        <v>16</v>
      </c>
      <c r="DA1805" t="s">
        <v>27</v>
      </c>
      <c r="DB1805" t="s">
        <v>27</v>
      </c>
    </row>
    <row r="1806" spans="4:106">
      <c r="D1806" s="3">
        <v>24</v>
      </c>
      <c r="BD1806" s="39">
        <v>42601</v>
      </c>
      <c r="BE1806" s="23">
        <v>0.50972222222222097</v>
      </c>
      <c r="BF1806" s="10" t="str">
        <f t="shared" si="164"/>
        <v>19/08/2016 12:14</v>
      </c>
      <c r="BG1806" s="35">
        <v>0.51041666666666696</v>
      </c>
      <c r="BH1806" s="35">
        <f t="shared" si="170"/>
        <v>42601.5</v>
      </c>
      <c r="BI1806" t="str">
        <f t="shared" si="171"/>
        <v>19/08/2016 12:15:00</v>
      </c>
      <c r="BJ1806" s="40" t="str">
        <f t="shared" si="172"/>
        <v>19/08/2016 12:00:00</v>
      </c>
      <c r="BK1806">
        <f>VLOOKUP($BI1806, [1]TableView_704030_20160816_20160!$D$2:$M$5095,3,FALSE)</f>
        <v>1004.26752184</v>
      </c>
      <c r="BL1806">
        <f>VLOOKUP($BI1806, [1]TableView_704030_20160816_20160!$D$2:$M$5095,8,FALSE)</f>
        <v>16.3333333333333</v>
      </c>
      <c r="BM1806">
        <f>VLOOKUP($BI1806, [1]TableView_704030_20160816_20160!$D$2:$M$5095,10,FALSE)</f>
        <v>0</v>
      </c>
      <c r="BN1806">
        <f>VLOOKUP($BI1806, [1]TableView_704030_20160816_20160!$D$2:$M$5095,4,FALSE)</f>
        <v>94</v>
      </c>
      <c r="BO1806">
        <f>VLOOKUP($BI1806, [1]TableView_704030_20160816_20160!$D$2:$M$5095,6,FALSE)</f>
        <v>169</v>
      </c>
      <c r="BP1806">
        <f>VLOOKUP($BI1806, [1]TableView_704030_20160816_20160!$D$2:$M$5095,7,FALSE)</f>
        <v>6.1</v>
      </c>
      <c r="BQ1806">
        <f>VLOOKUP($BI1806, [1]TableView_704030_20160816_20160!$D$2:$M$5095,2,FALSE)</f>
        <v>13.9</v>
      </c>
      <c r="BR1806">
        <f>VLOOKUP($BJ1806, [2]aacb8965d69cc6fd1cb3a5cae9e8ae7!$C$6:$F$853,4,FALSE)</f>
        <v>2.8</v>
      </c>
      <c r="BS1806" s="15">
        <v>2</v>
      </c>
      <c r="BT1806" t="str">
        <f t="shared" si="169"/>
        <v>19/08/2016 2</v>
      </c>
      <c r="BU1806">
        <f>VLOOKUP($BT1806, [3]Sheet1!$D$3:$T$89,4,FALSE)</f>
        <v>20</v>
      </c>
      <c r="BV1806">
        <f>VLOOKUP($BT1806, [3]Sheet1!$D$3:$T$89,5,FALSE)</f>
        <v>19</v>
      </c>
      <c r="BW1806">
        <f>VLOOKUP($BT1806, [3]Sheet1!$D$3:$T$89,8,FALSE)</f>
        <v>20</v>
      </c>
      <c r="BX1806">
        <f>VLOOKUP($BT1806, [3]Sheet1!$D$3:$T$89,9,FALSE)</f>
        <v>18</v>
      </c>
      <c r="BY1806">
        <f>VLOOKUP($BT1806, [3]Sheet1!$D$3:$T$89,12,FALSE)</f>
        <v>19</v>
      </c>
      <c r="BZ1806">
        <f>VLOOKUP($BT1806, [3]Sheet1!$D$3:$T$89,13,FALSE)</f>
        <v>16</v>
      </c>
      <c r="CA1806" t="str">
        <f>VLOOKUP($BT1806, [3]Sheet1!$D$3:$T$89,16,FALSE)</f>
        <v>N/A</v>
      </c>
      <c r="CB1806" t="str">
        <f>VLOOKUP($BT1806, [3]Sheet1!$D$3:$T$89,17,FALSE)</f>
        <v>N/A</v>
      </c>
      <c r="CD1806" s="12">
        <v>42601</v>
      </c>
      <c r="CE1806" s="2">
        <v>0.50972222222222097</v>
      </c>
      <c r="CF1806" s="2" t="s">
        <v>3468</v>
      </c>
      <c r="CG1806" s="2">
        <v>0.51041666666666696</v>
      </c>
      <c r="CH1806" s="2">
        <v>42601.5</v>
      </c>
      <c r="CI1806" t="s">
        <v>3464</v>
      </c>
      <c r="CJ1806" t="s">
        <v>1472</v>
      </c>
      <c r="CK1806">
        <v>1004.26752184</v>
      </c>
      <c r="CL1806">
        <v>16.3333333333333</v>
      </c>
      <c r="CM1806">
        <v>0</v>
      </c>
      <c r="CN1806">
        <v>94</v>
      </c>
      <c r="CO1806">
        <v>169</v>
      </c>
      <c r="CP1806">
        <v>6.1</v>
      </c>
      <c r="CQ1806">
        <v>13.9</v>
      </c>
      <c r="CR1806">
        <v>2.8</v>
      </c>
      <c r="CS1806">
        <v>2</v>
      </c>
      <c r="CT1806" t="s">
        <v>1328</v>
      </c>
      <c r="CU1806">
        <v>20</v>
      </c>
      <c r="CV1806">
        <v>19</v>
      </c>
      <c r="CW1806">
        <v>20</v>
      </c>
      <c r="CX1806">
        <v>18</v>
      </c>
      <c r="CY1806">
        <v>19</v>
      </c>
      <c r="CZ1806">
        <v>16</v>
      </c>
      <c r="DA1806" t="s">
        <v>27</v>
      </c>
      <c r="DB1806" t="s">
        <v>27</v>
      </c>
    </row>
    <row r="1807" spans="4:106">
      <c r="D1807" s="3">
        <v>25</v>
      </c>
      <c r="BD1807" s="39">
        <v>42601</v>
      </c>
      <c r="BE1807" s="23">
        <v>0.51041666666666496</v>
      </c>
      <c r="BF1807" s="10" t="str">
        <f t="shared" si="164"/>
        <v>19/08/2016 12:15</v>
      </c>
      <c r="BG1807" s="35">
        <v>0.51041666666666696</v>
      </c>
      <c r="BH1807" s="35">
        <f t="shared" si="170"/>
        <v>42601.520833333336</v>
      </c>
      <c r="BI1807" t="str">
        <f t="shared" si="171"/>
        <v>19/08/2016 12:15:00</v>
      </c>
      <c r="BJ1807" s="40" t="str">
        <f t="shared" si="172"/>
        <v>19/08/2016 12:30:00</v>
      </c>
      <c r="BK1807">
        <f>VLOOKUP($BI1807, [1]TableView_704030_20160816_20160!$D$2:$M$5095,3,FALSE)</f>
        <v>1004.26752184</v>
      </c>
      <c r="BL1807">
        <f>VLOOKUP($BI1807, [1]TableView_704030_20160816_20160!$D$2:$M$5095,8,FALSE)</f>
        <v>16.3333333333333</v>
      </c>
      <c r="BM1807">
        <f>VLOOKUP($BI1807, [1]TableView_704030_20160816_20160!$D$2:$M$5095,10,FALSE)</f>
        <v>0</v>
      </c>
      <c r="BN1807">
        <f>VLOOKUP($BI1807, [1]TableView_704030_20160816_20160!$D$2:$M$5095,4,FALSE)</f>
        <v>94</v>
      </c>
      <c r="BO1807">
        <f>VLOOKUP($BI1807, [1]TableView_704030_20160816_20160!$D$2:$M$5095,6,FALSE)</f>
        <v>169</v>
      </c>
      <c r="BP1807">
        <f>VLOOKUP($BI1807, [1]TableView_704030_20160816_20160!$D$2:$M$5095,7,FALSE)</f>
        <v>6.1</v>
      </c>
      <c r="BQ1807">
        <f>VLOOKUP($BI1807, [1]TableView_704030_20160816_20160!$D$2:$M$5095,2,FALSE)</f>
        <v>13.9</v>
      </c>
      <c r="BR1807">
        <f>VLOOKUP($BJ1807, [2]aacb8965d69cc6fd1cb3a5cae9e8ae7!$C$6:$F$853,4,FALSE)</f>
        <v>2.2000000000000002</v>
      </c>
      <c r="BS1807" s="15">
        <v>2</v>
      </c>
      <c r="BT1807" t="str">
        <f t="shared" si="169"/>
        <v>19/08/2016 2</v>
      </c>
      <c r="BU1807">
        <f>VLOOKUP($BT1807, [3]Sheet1!$D$3:$T$89,4,FALSE)</f>
        <v>20</v>
      </c>
      <c r="BV1807">
        <f>VLOOKUP($BT1807, [3]Sheet1!$D$3:$T$89,5,FALSE)</f>
        <v>19</v>
      </c>
      <c r="BW1807">
        <f>VLOOKUP($BT1807, [3]Sheet1!$D$3:$T$89,8,FALSE)</f>
        <v>20</v>
      </c>
      <c r="BX1807">
        <f>VLOOKUP($BT1807, [3]Sheet1!$D$3:$T$89,9,FALSE)</f>
        <v>18</v>
      </c>
      <c r="BY1807">
        <f>VLOOKUP($BT1807, [3]Sheet1!$D$3:$T$89,12,FALSE)</f>
        <v>19</v>
      </c>
      <c r="BZ1807">
        <f>VLOOKUP($BT1807, [3]Sheet1!$D$3:$T$89,13,FALSE)</f>
        <v>16</v>
      </c>
      <c r="CA1807" t="str">
        <f>VLOOKUP($BT1807, [3]Sheet1!$D$3:$T$89,16,FALSE)</f>
        <v>N/A</v>
      </c>
      <c r="CB1807" t="str">
        <f>VLOOKUP($BT1807, [3]Sheet1!$D$3:$T$89,17,FALSE)</f>
        <v>N/A</v>
      </c>
      <c r="CD1807" s="12">
        <v>42601</v>
      </c>
      <c r="CE1807" s="2">
        <v>0.51041666666666496</v>
      </c>
      <c r="CF1807" s="2" t="s">
        <v>3469</v>
      </c>
      <c r="CG1807" s="2">
        <v>0.51041666666666696</v>
      </c>
      <c r="CH1807" s="2">
        <v>42601.520833333336</v>
      </c>
      <c r="CI1807" t="s">
        <v>3464</v>
      </c>
      <c r="CJ1807" t="s">
        <v>3470</v>
      </c>
      <c r="CK1807">
        <v>1004.26752184</v>
      </c>
      <c r="CL1807">
        <v>16.3333333333333</v>
      </c>
      <c r="CM1807">
        <v>0</v>
      </c>
      <c r="CN1807">
        <v>94</v>
      </c>
      <c r="CO1807">
        <v>169</v>
      </c>
      <c r="CP1807">
        <v>6.1</v>
      </c>
      <c r="CQ1807">
        <v>13.9</v>
      </c>
      <c r="CR1807">
        <v>2.2000000000000002</v>
      </c>
      <c r="CS1807">
        <v>2</v>
      </c>
      <c r="CT1807" t="s">
        <v>1328</v>
      </c>
      <c r="CU1807">
        <v>20</v>
      </c>
      <c r="CV1807">
        <v>19</v>
      </c>
      <c r="CW1807">
        <v>20</v>
      </c>
      <c r="CX1807">
        <v>18</v>
      </c>
      <c r="CY1807">
        <v>19</v>
      </c>
      <c r="CZ1807">
        <v>16</v>
      </c>
      <c r="DA1807" t="s">
        <v>27</v>
      </c>
      <c r="DB1807" t="s">
        <v>27</v>
      </c>
    </row>
    <row r="1808" spans="4:106">
      <c r="D1808" s="3">
        <v>26</v>
      </c>
      <c r="BD1808" s="39">
        <v>42601</v>
      </c>
      <c r="BE1808" s="23">
        <v>0.51111111111110996</v>
      </c>
      <c r="BF1808" s="10" t="str">
        <f t="shared" si="164"/>
        <v>19/08/2016 12:16</v>
      </c>
      <c r="BG1808" s="35">
        <v>0.51041666666666696</v>
      </c>
      <c r="BH1808" s="35">
        <f t="shared" si="170"/>
        <v>42601.520833333336</v>
      </c>
      <c r="BI1808" t="str">
        <f t="shared" si="171"/>
        <v>19/08/2016 12:15:00</v>
      </c>
      <c r="BJ1808" s="40" t="str">
        <f t="shared" si="172"/>
        <v>19/08/2016 12:30:00</v>
      </c>
      <c r="BK1808">
        <f>VLOOKUP($BI1808, [1]TableView_704030_20160816_20160!$D$2:$M$5095,3,FALSE)</f>
        <v>1004.26752184</v>
      </c>
      <c r="BL1808">
        <f>VLOOKUP($BI1808, [1]TableView_704030_20160816_20160!$D$2:$M$5095,8,FALSE)</f>
        <v>16.3333333333333</v>
      </c>
      <c r="BM1808">
        <f>VLOOKUP($BI1808, [1]TableView_704030_20160816_20160!$D$2:$M$5095,10,FALSE)</f>
        <v>0</v>
      </c>
      <c r="BN1808">
        <f>VLOOKUP($BI1808, [1]TableView_704030_20160816_20160!$D$2:$M$5095,4,FALSE)</f>
        <v>94</v>
      </c>
      <c r="BO1808">
        <f>VLOOKUP($BI1808, [1]TableView_704030_20160816_20160!$D$2:$M$5095,6,FALSE)</f>
        <v>169</v>
      </c>
      <c r="BP1808">
        <f>VLOOKUP($BI1808, [1]TableView_704030_20160816_20160!$D$2:$M$5095,7,FALSE)</f>
        <v>6.1</v>
      </c>
      <c r="BQ1808">
        <f>VLOOKUP($BI1808, [1]TableView_704030_20160816_20160!$D$2:$M$5095,2,FALSE)</f>
        <v>13.9</v>
      </c>
      <c r="BR1808">
        <f>VLOOKUP($BJ1808, [2]aacb8965d69cc6fd1cb3a5cae9e8ae7!$C$6:$F$853,4,FALSE)</f>
        <v>2.2000000000000002</v>
      </c>
      <c r="BS1808" s="15">
        <v>2</v>
      </c>
      <c r="BT1808" t="str">
        <f t="shared" si="169"/>
        <v>19/08/2016 2</v>
      </c>
      <c r="BU1808">
        <f>VLOOKUP($BT1808, [3]Sheet1!$D$3:$T$89,4,FALSE)</f>
        <v>20</v>
      </c>
      <c r="BV1808">
        <f>VLOOKUP($BT1808, [3]Sheet1!$D$3:$T$89,5,FALSE)</f>
        <v>19</v>
      </c>
      <c r="BW1808">
        <f>VLOOKUP($BT1808, [3]Sheet1!$D$3:$T$89,8,FALSE)</f>
        <v>20</v>
      </c>
      <c r="BX1808">
        <f>VLOOKUP($BT1808, [3]Sheet1!$D$3:$T$89,9,FALSE)</f>
        <v>18</v>
      </c>
      <c r="BY1808">
        <f>VLOOKUP($BT1808, [3]Sheet1!$D$3:$T$89,12,FALSE)</f>
        <v>19</v>
      </c>
      <c r="BZ1808">
        <f>VLOOKUP($BT1808, [3]Sheet1!$D$3:$T$89,13,FALSE)</f>
        <v>16</v>
      </c>
      <c r="CA1808" t="str">
        <f>VLOOKUP($BT1808, [3]Sheet1!$D$3:$T$89,16,FALSE)</f>
        <v>N/A</v>
      </c>
      <c r="CB1808" t="str">
        <f>VLOOKUP($BT1808, [3]Sheet1!$D$3:$T$89,17,FALSE)</f>
        <v>N/A</v>
      </c>
      <c r="CD1808" s="12">
        <v>42601</v>
      </c>
      <c r="CE1808" s="2">
        <v>0.51111111111110996</v>
      </c>
      <c r="CF1808" s="2" t="s">
        <v>3471</v>
      </c>
      <c r="CG1808" s="2">
        <v>0.51041666666666696</v>
      </c>
      <c r="CH1808" s="2">
        <v>42601.520833333336</v>
      </c>
      <c r="CI1808" t="s">
        <v>3464</v>
      </c>
      <c r="CJ1808" t="s">
        <v>3470</v>
      </c>
      <c r="CK1808">
        <v>1004.26752184</v>
      </c>
      <c r="CL1808">
        <v>16.3333333333333</v>
      </c>
      <c r="CM1808">
        <v>0</v>
      </c>
      <c r="CN1808">
        <v>94</v>
      </c>
      <c r="CO1808">
        <v>169</v>
      </c>
      <c r="CP1808">
        <v>6.1</v>
      </c>
      <c r="CQ1808">
        <v>13.9</v>
      </c>
      <c r="CR1808">
        <v>2.2000000000000002</v>
      </c>
      <c r="CS1808">
        <v>2</v>
      </c>
      <c r="CT1808" t="s">
        <v>1328</v>
      </c>
      <c r="CU1808">
        <v>20</v>
      </c>
      <c r="CV1808">
        <v>19</v>
      </c>
      <c r="CW1808">
        <v>20</v>
      </c>
      <c r="CX1808">
        <v>18</v>
      </c>
      <c r="CY1808">
        <v>19</v>
      </c>
      <c r="CZ1808">
        <v>16</v>
      </c>
      <c r="DA1808" t="s">
        <v>27</v>
      </c>
      <c r="DB1808" t="s">
        <v>27</v>
      </c>
    </row>
    <row r="1809" spans="1:106">
      <c r="D1809" s="3">
        <v>27</v>
      </c>
      <c r="BD1809" s="39">
        <v>42601</v>
      </c>
      <c r="BE1809" s="23">
        <v>0.51180555555555396</v>
      </c>
      <c r="BF1809" s="10" t="str">
        <f t="shared" si="164"/>
        <v>19/08/2016 12:17</v>
      </c>
      <c r="BG1809" s="35">
        <v>0.51041666666666696</v>
      </c>
      <c r="BH1809" s="35">
        <f t="shared" si="170"/>
        <v>42601.520833333336</v>
      </c>
      <c r="BI1809" t="str">
        <f t="shared" si="171"/>
        <v>19/08/2016 12:15:00</v>
      </c>
      <c r="BJ1809" s="40" t="str">
        <f t="shared" si="172"/>
        <v>19/08/2016 12:30:00</v>
      </c>
      <c r="BK1809">
        <f>VLOOKUP($BI1809, [1]TableView_704030_20160816_20160!$D$2:$M$5095,3,FALSE)</f>
        <v>1004.26752184</v>
      </c>
      <c r="BL1809">
        <f>VLOOKUP($BI1809, [1]TableView_704030_20160816_20160!$D$2:$M$5095,8,FALSE)</f>
        <v>16.3333333333333</v>
      </c>
      <c r="BM1809">
        <f>VLOOKUP($BI1809, [1]TableView_704030_20160816_20160!$D$2:$M$5095,10,FALSE)</f>
        <v>0</v>
      </c>
      <c r="BN1809">
        <f>VLOOKUP($BI1809, [1]TableView_704030_20160816_20160!$D$2:$M$5095,4,FALSE)</f>
        <v>94</v>
      </c>
      <c r="BO1809">
        <f>VLOOKUP($BI1809, [1]TableView_704030_20160816_20160!$D$2:$M$5095,6,FALSE)</f>
        <v>169</v>
      </c>
      <c r="BP1809">
        <f>VLOOKUP($BI1809, [1]TableView_704030_20160816_20160!$D$2:$M$5095,7,FALSE)</f>
        <v>6.1</v>
      </c>
      <c r="BQ1809">
        <f>VLOOKUP($BI1809, [1]TableView_704030_20160816_20160!$D$2:$M$5095,2,FALSE)</f>
        <v>13.9</v>
      </c>
      <c r="BR1809">
        <f>VLOOKUP($BJ1809, [2]aacb8965d69cc6fd1cb3a5cae9e8ae7!$C$6:$F$853,4,FALSE)</f>
        <v>2.2000000000000002</v>
      </c>
      <c r="BS1809" s="15">
        <v>2</v>
      </c>
      <c r="BT1809" t="str">
        <f t="shared" si="169"/>
        <v>19/08/2016 2</v>
      </c>
      <c r="BU1809">
        <f>VLOOKUP($BT1809, [3]Sheet1!$D$3:$T$89,4,FALSE)</f>
        <v>20</v>
      </c>
      <c r="BV1809">
        <f>VLOOKUP($BT1809, [3]Sheet1!$D$3:$T$89,5,FALSE)</f>
        <v>19</v>
      </c>
      <c r="BW1809">
        <f>VLOOKUP($BT1809, [3]Sheet1!$D$3:$T$89,8,FALSE)</f>
        <v>20</v>
      </c>
      <c r="BX1809">
        <f>VLOOKUP($BT1809, [3]Sheet1!$D$3:$T$89,9,FALSE)</f>
        <v>18</v>
      </c>
      <c r="BY1809">
        <f>VLOOKUP($BT1809, [3]Sheet1!$D$3:$T$89,12,FALSE)</f>
        <v>19</v>
      </c>
      <c r="BZ1809">
        <f>VLOOKUP($BT1809, [3]Sheet1!$D$3:$T$89,13,FALSE)</f>
        <v>16</v>
      </c>
      <c r="CA1809" t="str">
        <f>VLOOKUP($BT1809, [3]Sheet1!$D$3:$T$89,16,FALSE)</f>
        <v>N/A</v>
      </c>
      <c r="CB1809" t="str">
        <f>VLOOKUP($BT1809, [3]Sheet1!$D$3:$T$89,17,FALSE)</f>
        <v>N/A</v>
      </c>
      <c r="CD1809" s="12">
        <v>42601</v>
      </c>
      <c r="CE1809" s="2">
        <v>0.51180555555555396</v>
      </c>
      <c r="CF1809" s="2" t="s">
        <v>3472</v>
      </c>
      <c r="CG1809" s="2">
        <v>0.51041666666666696</v>
      </c>
      <c r="CH1809" s="2">
        <v>42601.520833333336</v>
      </c>
      <c r="CI1809" t="s">
        <v>3464</v>
      </c>
      <c r="CJ1809" t="s">
        <v>3470</v>
      </c>
      <c r="CK1809">
        <v>1004.26752184</v>
      </c>
      <c r="CL1809">
        <v>16.3333333333333</v>
      </c>
      <c r="CM1809">
        <v>0</v>
      </c>
      <c r="CN1809">
        <v>94</v>
      </c>
      <c r="CO1809">
        <v>169</v>
      </c>
      <c r="CP1809">
        <v>6.1</v>
      </c>
      <c r="CQ1809">
        <v>13.9</v>
      </c>
      <c r="CR1809">
        <v>2.2000000000000002</v>
      </c>
      <c r="CS1809">
        <v>2</v>
      </c>
      <c r="CT1809" t="s">
        <v>1328</v>
      </c>
      <c r="CU1809">
        <v>20</v>
      </c>
      <c r="CV1809">
        <v>19</v>
      </c>
      <c r="CW1809">
        <v>20</v>
      </c>
      <c r="CX1809">
        <v>18</v>
      </c>
      <c r="CY1809">
        <v>19</v>
      </c>
      <c r="CZ1809">
        <v>16</v>
      </c>
      <c r="DA1809" t="s">
        <v>27</v>
      </c>
      <c r="DB1809" t="s">
        <v>27</v>
      </c>
    </row>
    <row r="1810" spans="1:106">
      <c r="D1810" s="3">
        <v>28</v>
      </c>
      <c r="BD1810" s="39">
        <v>42601</v>
      </c>
      <c r="BE1810" s="23">
        <v>0.51249999999999796</v>
      </c>
      <c r="BF1810" s="10" t="str">
        <f t="shared" si="164"/>
        <v>19/08/2016 12:18</v>
      </c>
      <c r="BG1810" s="35">
        <v>0.51041666666666696</v>
      </c>
      <c r="BH1810" s="35">
        <f t="shared" si="170"/>
        <v>42601.520833333336</v>
      </c>
      <c r="BI1810" t="str">
        <f t="shared" si="171"/>
        <v>19/08/2016 12:15:00</v>
      </c>
      <c r="BJ1810" s="40" t="str">
        <f t="shared" si="172"/>
        <v>19/08/2016 12:30:00</v>
      </c>
      <c r="BK1810">
        <f>VLOOKUP($BI1810, [1]TableView_704030_20160816_20160!$D$2:$M$5095,3,FALSE)</f>
        <v>1004.26752184</v>
      </c>
      <c r="BL1810">
        <f>VLOOKUP($BI1810, [1]TableView_704030_20160816_20160!$D$2:$M$5095,8,FALSE)</f>
        <v>16.3333333333333</v>
      </c>
      <c r="BM1810">
        <f>VLOOKUP($BI1810, [1]TableView_704030_20160816_20160!$D$2:$M$5095,10,FALSE)</f>
        <v>0</v>
      </c>
      <c r="BN1810">
        <f>VLOOKUP($BI1810, [1]TableView_704030_20160816_20160!$D$2:$M$5095,4,FALSE)</f>
        <v>94</v>
      </c>
      <c r="BO1810">
        <f>VLOOKUP($BI1810, [1]TableView_704030_20160816_20160!$D$2:$M$5095,6,FALSE)</f>
        <v>169</v>
      </c>
      <c r="BP1810">
        <f>VLOOKUP($BI1810, [1]TableView_704030_20160816_20160!$D$2:$M$5095,7,FALSE)</f>
        <v>6.1</v>
      </c>
      <c r="BQ1810">
        <f>VLOOKUP($BI1810, [1]TableView_704030_20160816_20160!$D$2:$M$5095,2,FALSE)</f>
        <v>13.9</v>
      </c>
      <c r="BR1810">
        <f>VLOOKUP($BJ1810, [2]aacb8965d69cc6fd1cb3a5cae9e8ae7!$C$6:$F$853,4,FALSE)</f>
        <v>2.2000000000000002</v>
      </c>
      <c r="BS1810" s="15">
        <v>2</v>
      </c>
      <c r="BT1810" t="str">
        <f t="shared" si="169"/>
        <v>19/08/2016 2</v>
      </c>
      <c r="BU1810">
        <f>VLOOKUP($BT1810, [3]Sheet1!$D$3:$T$89,4,FALSE)</f>
        <v>20</v>
      </c>
      <c r="BV1810">
        <f>VLOOKUP($BT1810, [3]Sheet1!$D$3:$T$89,5,FALSE)</f>
        <v>19</v>
      </c>
      <c r="BW1810">
        <f>VLOOKUP($BT1810, [3]Sheet1!$D$3:$T$89,8,FALSE)</f>
        <v>20</v>
      </c>
      <c r="BX1810">
        <f>VLOOKUP($BT1810, [3]Sheet1!$D$3:$T$89,9,FALSE)</f>
        <v>18</v>
      </c>
      <c r="BY1810">
        <f>VLOOKUP($BT1810, [3]Sheet1!$D$3:$T$89,12,FALSE)</f>
        <v>19</v>
      </c>
      <c r="BZ1810">
        <f>VLOOKUP($BT1810, [3]Sheet1!$D$3:$T$89,13,FALSE)</f>
        <v>16</v>
      </c>
      <c r="CA1810" t="str">
        <f>VLOOKUP($BT1810, [3]Sheet1!$D$3:$T$89,16,FALSE)</f>
        <v>N/A</v>
      </c>
      <c r="CB1810" t="str">
        <f>VLOOKUP($BT1810, [3]Sheet1!$D$3:$T$89,17,FALSE)</f>
        <v>N/A</v>
      </c>
      <c r="CD1810" s="12">
        <v>42601</v>
      </c>
      <c r="CE1810" s="2">
        <v>0.51249999999999796</v>
      </c>
      <c r="CF1810" s="2" t="s">
        <v>3473</v>
      </c>
      <c r="CG1810" s="2">
        <v>0.51041666666666696</v>
      </c>
      <c r="CH1810" s="2">
        <v>42601.520833333336</v>
      </c>
      <c r="CI1810" t="s">
        <v>3464</v>
      </c>
      <c r="CJ1810" t="s">
        <v>3470</v>
      </c>
      <c r="CK1810">
        <v>1004.26752184</v>
      </c>
      <c r="CL1810">
        <v>16.3333333333333</v>
      </c>
      <c r="CM1810">
        <v>0</v>
      </c>
      <c r="CN1810">
        <v>94</v>
      </c>
      <c r="CO1810">
        <v>169</v>
      </c>
      <c r="CP1810">
        <v>6.1</v>
      </c>
      <c r="CQ1810">
        <v>13.9</v>
      </c>
      <c r="CR1810">
        <v>2.2000000000000002</v>
      </c>
      <c r="CS1810">
        <v>2</v>
      </c>
      <c r="CT1810" t="s">
        <v>1328</v>
      </c>
      <c r="CU1810">
        <v>20</v>
      </c>
      <c r="CV1810">
        <v>19</v>
      </c>
      <c r="CW1810">
        <v>20</v>
      </c>
      <c r="CX1810">
        <v>18</v>
      </c>
      <c r="CY1810">
        <v>19</v>
      </c>
      <c r="CZ1810">
        <v>16</v>
      </c>
      <c r="DA1810" t="s">
        <v>27</v>
      </c>
      <c r="DB1810" t="s">
        <v>27</v>
      </c>
    </row>
    <row r="1811" spans="1:106">
      <c r="D1811" s="3">
        <v>29</v>
      </c>
      <c r="BD1811" s="39">
        <v>42601</v>
      </c>
      <c r="BE1811" s="23">
        <v>0.51319444444444295</v>
      </c>
      <c r="BF1811" s="10" t="str">
        <f t="shared" si="164"/>
        <v>19/08/2016 12:19</v>
      </c>
      <c r="BG1811" s="35">
        <v>0.51041666666666696</v>
      </c>
      <c r="BH1811" s="35">
        <f t="shared" si="170"/>
        <v>42601.520833333336</v>
      </c>
      <c r="BI1811" t="str">
        <f t="shared" si="171"/>
        <v>19/08/2016 12:15:00</v>
      </c>
      <c r="BJ1811" s="40" t="str">
        <f t="shared" si="172"/>
        <v>19/08/2016 12:30:00</v>
      </c>
      <c r="BK1811">
        <f>VLOOKUP($BI1811, [1]TableView_704030_20160816_20160!$D$2:$M$5095,3,FALSE)</f>
        <v>1004.26752184</v>
      </c>
      <c r="BL1811">
        <f>VLOOKUP($BI1811, [1]TableView_704030_20160816_20160!$D$2:$M$5095,8,FALSE)</f>
        <v>16.3333333333333</v>
      </c>
      <c r="BM1811">
        <f>VLOOKUP($BI1811, [1]TableView_704030_20160816_20160!$D$2:$M$5095,10,FALSE)</f>
        <v>0</v>
      </c>
      <c r="BN1811">
        <f>VLOOKUP($BI1811, [1]TableView_704030_20160816_20160!$D$2:$M$5095,4,FALSE)</f>
        <v>94</v>
      </c>
      <c r="BO1811">
        <f>VLOOKUP($BI1811, [1]TableView_704030_20160816_20160!$D$2:$M$5095,6,FALSE)</f>
        <v>169</v>
      </c>
      <c r="BP1811">
        <f>VLOOKUP($BI1811, [1]TableView_704030_20160816_20160!$D$2:$M$5095,7,FALSE)</f>
        <v>6.1</v>
      </c>
      <c r="BQ1811">
        <f>VLOOKUP($BI1811, [1]TableView_704030_20160816_20160!$D$2:$M$5095,2,FALSE)</f>
        <v>13.9</v>
      </c>
      <c r="BR1811">
        <f>VLOOKUP($BJ1811, [2]aacb8965d69cc6fd1cb3a5cae9e8ae7!$C$6:$F$853,4,FALSE)</f>
        <v>2.2000000000000002</v>
      </c>
      <c r="BS1811" s="15">
        <v>2</v>
      </c>
      <c r="BT1811" t="str">
        <f t="shared" si="169"/>
        <v>19/08/2016 2</v>
      </c>
      <c r="BU1811">
        <f>VLOOKUP($BT1811, [3]Sheet1!$D$3:$T$89,4,FALSE)</f>
        <v>20</v>
      </c>
      <c r="BV1811">
        <f>VLOOKUP($BT1811, [3]Sheet1!$D$3:$T$89,5,FALSE)</f>
        <v>19</v>
      </c>
      <c r="BW1811">
        <f>VLOOKUP($BT1811, [3]Sheet1!$D$3:$T$89,8,FALSE)</f>
        <v>20</v>
      </c>
      <c r="BX1811">
        <f>VLOOKUP($BT1811, [3]Sheet1!$D$3:$T$89,9,FALSE)</f>
        <v>18</v>
      </c>
      <c r="BY1811">
        <f>VLOOKUP($BT1811, [3]Sheet1!$D$3:$T$89,12,FALSE)</f>
        <v>19</v>
      </c>
      <c r="BZ1811">
        <f>VLOOKUP($BT1811, [3]Sheet1!$D$3:$T$89,13,FALSE)</f>
        <v>16</v>
      </c>
      <c r="CA1811" t="str">
        <f>VLOOKUP($BT1811, [3]Sheet1!$D$3:$T$89,16,FALSE)</f>
        <v>N/A</v>
      </c>
      <c r="CB1811" t="str">
        <f>VLOOKUP($BT1811, [3]Sheet1!$D$3:$T$89,17,FALSE)</f>
        <v>N/A</v>
      </c>
      <c r="CD1811" s="12">
        <v>42601</v>
      </c>
      <c r="CE1811" s="2">
        <v>0.51319444444444295</v>
      </c>
      <c r="CF1811" s="2" t="s">
        <v>3474</v>
      </c>
      <c r="CG1811" s="2">
        <v>0.51041666666666696</v>
      </c>
      <c r="CH1811" s="2">
        <v>42601.520833333336</v>
      </c>
      <c r="CI1811" t="s">
        <v>3464</v>
      </c>
      <c r="CJ1811" t="s">
        <v>3470</v>
      </c>
      <c r="CK1811">
        <v>1004.26752184</v>
      </c>
      <c r="CL1811">
        <v>16.3333333333333</v>
      </c>
      <c r="CM1811">
        <v>0</v>
      </c>
      <c r="CN1811">
        <v>94</v>
      </c>
      <c r="CO1811">
        <v>169</v>
      </c>
      <c r="CP1811">
        <v>6.1</v>
      </c>
      <c r="CQ1811">
        <v>13.9</v>
      </c>
      <c r="CR1811">
        <v>2.2000000000000002</v>
      </c>
      <c r="CS1811">
        <v>2</v>
      </c>
      <c r="CT1811" t="s">
        <v>1328</v>
      </c>
      <c r="CU1811">
        <v>20</v>
      </c>
      <c r="CV1811">
        <v>19</v>
      </c>
      <c r="CW1811">
        <v>20</v>
      </c>
      <c r="CX1811">
        <v>18</v>
      </c>
      <c r="CY1811">
        <v>19</v>
      </c>
      <c r="CZ1811">
        <v>16</v>
      </c>
      <c r="DA1811" t="s">
        <v>27</v>
      </c>
      <c r="DB1811" t="s">
        <v>27</v>
      </c>
    </row>
    <row r="1812" spans="1:106">
      <c r="D1812" s="3">
        <v>30</v>
      </c>
      <c r="BD1812" s="39">
        <v>42601</v>
      </c>
      <c r="BE1812" s="23">
        <v>0.51388888888888695</v>
      </c>
      <c r="BF1812" s="10" t="str">
        <f t="shared" si="164"/>
        <v>19/08/2016 12:20</v>
      </c>
      <c r="BG1812" s="35">
        <v>0.51736111111111105</v>
      </c>
      <c r="BH1812" s="35">
        <f t="shared" si="170"/>
        <v>42601.520833333336</v>
      </c>
      <c r="BI1812" t="str">
        <f t="shared" si="171"/>
        <v>19/08/2016 12:25:00</v>
      </c>
      <c r="BJ1812" s="40" t="str">
        <f t="shared" si="172"/>
        <v>19/08/2016 12:30:00</v>
      </c>
      <c r="BK1812">
        <f>VLOOKUP($BI1812, [1]TableView_704030_20160816_20160!$D$2:$M$5095,3,FALSE)</f>
        <v>1004.33524962</v>
      </c>
      <c r="BL1812">
        <f>VLOOKUP($BI1812, [1]TableView_704030_20160816_20160!$D$2:$M$5095,8,FALSE)</f>
        <v>16.0555555555556</v>
      </c>
      <c r="BM1812">
        <f>VLOOKUP($BI1812, [1]TableView_704030_20160816_20160!$D$2:$M$5095,10,FALSE)</f>
        <v>0</v>
      </c>
      <c r="BN1812">
        <f>VLOOKUP($BI1812, [1]TableView_704030_20160816_20160!$D$2:$M$5095,4,FALSE)</f>
        <v>94</v>
      </c>
      <c r="BO1812">
        <f>VLOOKUP($BI1812, [1]TableView_704030_20160816_20160!$D$2:$M$5095,6,FALSE)</f>
        <v>159</v>
      </c>
      <c r="BP1812">
        <f>VLOOKUP($BI1812, [1]TableView_704030_20160816_20160!$D$2:$M$5095,7,FALSE)</f>
        <v>5.7</v>
      </c>
      <c r="BQ1812">
        <f>VLOOKUP($BI1812, [1]TableView_704030_20160816_20160!$D$2:$M$5095,2,FALSE)</f>
        <v>12.2</v>
      </c>
      <c r="BR1812">
        <f>VLOOKUP($BJ1812, [2]aacb8965d69cc6fd1cb3a5cae9e8ae7!$C$6:$F$853,4,FALSE)</f>
        <v>2.2000000000000002</v>
      </c>
      <c r="BS1812" s="15">
        <v>2</v>
      </c>
      <c r="BT1812" t="str">
        <f t="shared" si="169"/>
        <v>19/08/2016 2</v>
      </c>
      <c r="BU1812">
        <f>VLOOKUP($BT1812, [3]Sheet1!$D$3:$T$89,4,FALSE)</f>
        <v>20</v>
      </c>
      <c r="BV1812">
        <f>VLOOKUP($BT1812, [3]Sheet1!$D$3:$T$89,5,FALSE)</f>
        <v>19</v>
      </c>
      <c r="BW1812">
        <f>VLOOKUP($BT1812, [3]Sheet1!$D$3:$T$89,8,FALSE)</f>
        <v>20</v>
      </c>
      <c r="BX1812">
        <f>VLOOKUP($BT1812, [3]Sheet1!$D$3:$T$89,9,FALSE)</f>
        <v>18</v>
      </c>
      <c r="BY1812">
        <f>VLOOKUP($BT1812, [3]Sheet1!$D$3:$T$89,12,FALSE)</f>
        <v>19</v>
      </c>
      <c r="BZ1812">
        <f>VLOOKUP($BT1812, [3]Sheet1!$D$3:$T$89,13,FALSE)</f>
        <v>16</v>
      </c>
      <c r="CA1812" t="str">
        <f>VLOOKUP($BT1812, [3]Sheet1!$D$3:$T$89,16,FALSE)</f>
        <v>N/A</v>
      </c>
      <c r="CB1812" t="str">
        <f>VLOOKUP($BT1812, [3]Sheet1!$D$3:$T$89,17,FALSE)</f>
        <v>N/A</v>
      </c>
      <c r="CD1812" s="12">
        <v>42601</v>
      </c>
      <c r="CE1812" s="2">
        <v>0.51388888888888695</v>
      </c>
      <c r="CF1812" s="2" t="s">
        <v>3475</v>
      </c>
      <c r="CG1812" s="2">
        <v>0.51736111111111105</v>
      </c>
      <c r="CH1812" s="2">
        <v>42601.520833333336</v>
      </c>
      <c r="CI1812" t="s">
        <v>3476</v>
      </c>
      <c r="CJ1812" t="s">
        <v>3470</v>
      </c>
      <c r="CK1812">
        <v>1004.33524962</v>
      </c>
      <c r="CL1812">
        <v>16.0555555555556</v>
      </c>
      <c r="CM1812">
        <v>0</v>
      </c>
      <c r="CN1812">
        <v>94</v>
      </c>
      <c r="CO1812">
        <v>159</v>
      </c>
      <c r="CP1812">
        <v>5.7</v>
      </c>
      <c r="CQ1812">
        <v>12.2</v>
      </c>
      <c r="CR1812">
        <v>2.2000000000000002</v>
      </c>
      <c r="CS1812">
        <v>2</v>
      </c>
      <c r="CT1812" t="s">
        <v>1328</v>
      </c>
      <c r="CU1812">
        <v>20</v>
      </c>
      <c r="CV1812">
        <v>19</v>
      </c>
      <c r="CW1812">
        <v>20</v>
      </c>
      <c r="CX1812">
        <v>18</v>
      </c>
      <c r="CY1812">
        <v>19</v>
      </c>
      <c r="CZ1812">
        <v>16</v>
      </c>
      <c r="DA1812" t="s">
        <v>27</v>
      </c>
      <c r="DB1812" t="s">
        <v>27</v>
      </c>
    </row>
    <row r="1813" spans="1:106">
      <c r="BD1813" s="39">
        <v>42601</v>
      </c>
      <c r="BE1813" s="23">
        <v>0.51458333333333195</v>
      </c>
      <c r="BF1813" s="10" t="str">
        <f t="shared" si="164"/>
        <v>19/08/2016 12:21</v>
      </c>
      <c r="BG1813" s="35">
        <v>0.51736111111111105</v>
      </c>
      <c r="BH1813" s="35">
        <f t="shared" si="170"/>
        <v>42601.520833333336</v>
      </c>
      <c r="BI1813" t="str">
        <f t="shared" si="171"/>
        <v>19/08/2016 12:25:00</v>
      </c>
      <c r="BJ1813" s="40" t="str">
        <f t="shared" si="172"/>
        <v>19/08/2016 12:30:00</v>
      </c>
      <c r="BK1813">
        <f>VLOOKUP($BI1813, [1]TableView_704030_20160816_20160!$D$2:$M$5095,3,FALSE)</f>
        <v>1004.33524962</v>
      </c>
      <c r="BL1813">
        <f>VLOOKUP($BI1813, [1]TableView_704030_20160816_20160!$D$2:$M$5095,8,FALSE)</f>
        <v>16.0555555555556</v>
      </c>
      <c r="BM1813">
        <f>VLOOKUP($BI1813, [1]TableView_704030_20160816_20160!$D$2:$M$5095,10,FALSE)</f>
        <v>0</v>
      </c>
      <c r="BN1813">
        <f>VLOOKUP($BI1813, [1]TableView_704030_20160816_20160!$D$2:$M$5095,4,FALSE)</f>
        <v>94</v>
      </c>
      <c r="BO1813">
        <f>VLOOKUP($BI1813, [1]TableView_704030_20160816_20160!$D$2:$M$5095,6,FALSE)</f>
        <v>159</v>
      </c>
      <c r="BP1813">
        <f>VLOOKUP($BI1813, [1]TableView_704030_20160816_20160!$D$2:$M$5095,7,FALSE)</f>
        <v>5.7</v>
      </c>
      <c r="BQ1813">
        <f>VLOOKUP($BI1813, [1]TableView_704030_20160816_20160!$D$2:$M$5095,2,FALSE)</f>
        <v>12.2</v>
      </c>
      <c r="BR1813">
        <f>VLOOKUP($BJ1813, [2]aacb8965d69cc6fd1cb3a5cae9e8ae7!$C$6:$F$853,4,FALSE)</f>
        <v>2.2000000000000002</v>
      </c>
      <c r="BS1813" s="15">
        <v>2</v>
      </c>
      <c r="BT1813" t="str">
        <f t="shared" si="169"/>
        <v>19/08/2016 2</v>
      </c>
      <c r="BU1813">
        <f>VLOOKUP($BT1813, [3]Sheet1!$D$3:$T$89,4,FALSE)</f>
        <v>20</v>
      </c>
      <c r="BV1813">
        <f>VLOOKUP($BT1813, [3]Sheet1!$D$3:$T$89,5,FALSE)</f>
        <v>19</v>
      </c>
      <c r="BW1813">
        <f>VLOOKUP($BT1813, [3]Sheet1!$D$3:$T$89,8,FALSE)</f>
        <v>20</v>
      </c>
      <c r="BX1813">
        <f>VLOOKUP($BT1813, [3]Sheet1!$D$3:$T$89,9,FALSE)</f>
        <v>18</v>
      </c>
      <c r="BY1813">
        <f>VLOOKUP($BT1813, [3]Sheet1!$D$3:$T$89,12,FALSE)</f>
        <v>19</v>
      </c>
      <c r="BZ1813">
        <f>VLOOKUP($BT1813, [3]Sheet1!$D$3:$T$89,13,FALSE)</f>
        <v>16</v>
      </c>
      <c r="CA1813" t="str">
        <f>VLOOKUP($BT1813, [3]Sheet1!$D$3:$T$89,16,FALSE)</f>
        <v>N/A</v>
      </c>
      <c r="CB1813" t="str">
        <f>VLOOKUP($BT1813, [3]Sheet1!$D$3:$T$89,17,FALSE)</f>
        <v>N/A</v>
      </c>
      <c r="CD1813" s="12">
        <v>42601</v>
      </c>
      <c r="CE1813" s="2">
        <v>0.51458333333333195</v>
      </c>
      <c r="CF1813" s="2" t="s">
        <v>3477</v>
      </c>
      <c r="CG1813" s="2">
        <v>0.51736111111111105</v>
      </c>
      <c r="CH1813" s="2">
        <v>42601.520833333336</v>
      </c>
      <c r="CI1813" t="s">
        <v>3476</v>
      </c>
      <c r="CJ1813" t="s">
        <v>3470</v>
      </c>
      <c r="CK1813">
        <v>1004.33524962</v>
      </c>
      <c r="CL1813">
        <v>16.0555555555556</v>
      </c>
      <c r="CM1813">
        <v>0</v>
      </c>
      <c r="CN1813">
        <v>94</v>
      </c>
      <c r="CO1813">
        <v>159</v>
      </c>
      <c r="CP1813">
        <v>5.7</v>
      </c>
      <c r="CQ1813">
        <v>12.2</v>
      </c>
      <c r="CR1813">
        <v>2.2000000000000002</v>
      </c>
      <c r="CS1813">
        <v>2</v>
      </c>
      <c r="CT1813" t="s">
        <v>1328</v>
      </c>
      <c r="CU1813">
        <v>20</v>
      </c>
      <c r="CV1813">
        <v>19</v>
      </c>
      <c r="CW1813">
        <v>20</v>
      </c>
      <c r="CX1813">
        <v>18</v>
      </c>
      <c r="CY1813">
        <v>19</v>
      </c>
      <c r="CZ1813">
        <v>16</v>
      </c>
      <c r="DA1813" t="s">
        <v>27</v>
      </c>
      <c r="DB1813" t="s">
        <v>27</v>
      </c>
    </row>
    <row r="1814" spans="1:106" s="7" customFormat="1">
      <c r="B1814" s="16"/>
      <c r="D1814" s="9"/>
      <c r="E1814" s="8"/>
      <c r="L1814" s="8"/>
      <c r="S1814" s="8"/>
      <c r="Z1814" s="8"/>
      <c r="AG1814" s="8"/>
      <c r="AN1814" s="8"/>
      <c r="AT1814" s="21"/>
      <c r="BD1814" s="39">
        <v>42601</v>
      </c>
      <c r="BE1814" s="23">
        <v>0.51527777777777595</v>
      </c>
      <c r="BF1814" s="10" t="str">
        <f t="shared" si="164"/>
        <v>19/08/2016 12:22</v>
      </c>
      <c r="BG1814" s="35">
        <v>0.51736111111111105</v>
      </c>
      <c r="BH1814" s="35">
        <f t="shared" si="170"/>
        <v>42601.520833333336</v>
      </c>
      <c r="BI1814" t="str">
        <f t="shared" si="171"/>
        <v>19/08/2016 12:25:00</v>
      </c>
      <c r="BJ1814" s="40" t="str">
        <f t="shared" si="172"/>
        <v>19/08/2016 12:30:00</v>
      </c>
      <c r="BK1814">
        <f>VLOOKUP($BI1814, [1]TableView_704030_20160816_20160!$D$2:$M$5095,3,FALSE)</f>
        <v>1004.33524962</v>
      </c>
      <c r="BL1814">
        <f>VLOOKUP($BI1814, [1]TableView_704030_20160816_20160!$D$2:$M$5095,8,FALSE)</f>
        <v>16.0555555555556</v>
      </c>
      <c r="BM1814">
        <f>VLOOKUP($BI1814, [1]TableView_704030_20160816_20160!$D$2:$M$5095,10,FALSE)</f>
        <v>0</v>
      </c>
      <c r="BN1814">
        <f>VLOOKUP($BI1814, [1]TableView_704030_20160816_20160!$D$2:$M$5095,4,FALSE)</f>
        <v>94</v>
      </c>
      <c r="BO1814">
        <f>VLOOKUP($BI1814, [1]TableView_704030_20160816_20160!$D$2:$M$5095,6,FALSE)</f>
        <v>159</v>
      </c>
      <c r="BP1814">
        <f>VLOOKUP($BI1814, [1]TableView_704030_20160816_20160!$D$2:$M$5095,7,FALSE)</f>
        <v>5.7</v>
      </c>
      <c r="BQ1814">
        <f>VLOOKUP($BI1814, [1]TableView_704030_20160816_20160!$D$2:$M$5095,2,FALSE)</f>
        <v>12.2</v>
      </c>
      <c r="BR1814">
        <f>VLOOKUP($BJ1814, [2]aacb8965d69cc6fd1cb3a5cae9e8ae7!$C$6:$F$853,4,FALSE)</f>
        <v>2.2000000000000002</v>
      </c>
      <c r="BS1814" s="15">
        <v>2</v>
      </c>
      <c r="BT1814" t="str">
        <f t="shared" ref="BT1814:BT1877" si="173">TEXT(BD1814,"dd/mm/yyyy ")&amp;TEXT(BS1814, "d")</f>
        <v>19/08/2016 2</v>
      </c>
      <c r="BU1814">
        <f>VLOOKUP($BT1814, [3]Sheet1!$D$3:$T$89,4,FALSE)</f>
        <v>20</v>
      </c>
      <c r="BV1814">
        <f>VLOOKUP($BT1814, [3]Sheet1!$D$3:$T$89,5,FALSE)</f>
        <v>19</v>
      </c>
      <c r="BW1814">
        <f>VLOOKUP($BT1814, [3]Sheet1!$D$3:$T$89,8,FALSE)</f>
        <v>20</v>
      </c>
      <c r="BX1814">
        <f>VLOOKUP($BT1814, [3]Sheet1!$D$3:$T$89,9,FALSE)</f>
        <v>18</v>
      </c>
      <c r="BY1814">
        <f>VLOOKUP($BT1814, [3]Sheet1!$D$3:$T$89,12,FALSE)</f>
        <v>19</v>
      </c>
      <c r="BZ1814">
        <f>VLOOKUP($BT1814, [3]Sheet1!$D$3:$T$89,13,FALSE)</f>
        <v>16</v>
      </c>
      <c r="CA1814" t="str">
        <f>VLOOKUP($BT1814, [3]Sheet1!$D$3:$T$89,16,FALSE)</f>
        <v>N/A</v>
      </c>
      <c r="CB1814" t="str">
        <f>VLOOKUP($BT1814, [3]Sheet1!$D$3:$T$89,17,FALSE)</f>
        <v>N/A</v>
      </c>
      <c r="CD1814" s="36">
        <v>42601</v>
      </c>
      <c r="CE1814" s="42">
        <v>0.51527777777777595</v>
      </c>
      <c r="CF1814" s="42" t="s">
        <v>3478</v>
      </c>
      <c r="CG1814" s="42">
        <v>0.51736111111111105</v>
      </c>
      <c r="CH1814" s="42">
        <v>42601.520833333336</v>
      </c>
      <c r="CI1814" s="7" t="s">
        <v>3476</v>
      </c>
      <c r="CJ1814" s="7" t="s">
        <v>3470</v>
      </c>
      <c r="CK1814" s="7">
        <v>1004.33524962</v>
      </c>
      <c r="CL1814" s="7">
        <v>16.0555555555556</v>
      </c>
      <c r="CM1814" s="7">
        <v>0</v>
      </c>
      <c r="CN1814" s="7">
        <v>94</v>
      </c>
      <c r="CO1814" s="7">
        <v>159</v>
      </c>
      <c r="CP1814" s="7">
        <v>5.7</v>
      </c>
      <c r="CQ1814" s="7">
        <v>12.2</v>
      </c>
      <c r="CR1814" s="7">
        <v>2.2000000000000002</v>
      </c>
      <c r="CS1814" s="7">
        <v>2</v>
      </c>
      <c r="CT1814" s="7" t="s">
        <v>1328</v>
      </c>
      <c r="CU1814" s="7">
        <v>20</v>
      </c>
      <c r="CV1814" s="7">
        <v>19</v>
      </c>
      <c r="CW1814" s="7">
        <v>20</v>
      </c>
      <c r="CX1814" s="7">
        <v>18</v>
      </c>
      <c r="CY1814" s="7">
        <v>19</v>
      </c>
      <c r="CZ1814" s="7">
        <v>16</v>
      </c>
      <c r="DA1814" s="7" t="s">
        <v>27</v>
      </c>
      <c r="DB1814" s="7" t="s">
        <v>27</v>
      </c>
    </row>
    <row r="1815" spans="1:106">
      <c r="A1815" t="s">
        <v>0</v>
      </c>
      <c r="B1815" s="17" t="s">
        <v>175</v>
      </c>
      <c r="C1815" s="10"/>
      <c r="D1815" s="11">
        <v>0</v>
      </c>
      <c r="BD1815" s="39">
        <v>42601</v>
      </c>
      <c r="BE1815" s="23">
        <v>0.59722222222222221</v>
      </c>
      <c r="BF1815" s="10" t="str">
        <f t="shared" si="164"/>
        <v>19/08/2016 14:20</v>
      </c>
      <c r="BG1815" s="35">
        <v>0.60069444444444442</v>
      </c>
      <c r="BH1815" s="35">
        <f t="shared" si="170"/>
        <v>42601.604166666664</v>
      </c>
      <c r="BI1815" t="str">
        <f t="shared" si="171"/>
        <v>19/08/2016 14:25:00</v>
      </c>
      <c r="BJ1815" s="40" t="str">
        <f t="shared" si="172"/>
        <v>19/08/2016 14:30:00</v>
      </c>
      <c r="BK1815">
        <f>VLOOKUP($BI1815, [1]TableView_704030_20160816_20160!$D$2:$M$5095,3,FALSE)</f>
        <v>1003.55638015</v>
      </c>
      <c r="BL1815">
        <f>VLOOKUP($BI1815, [1]TableView_704030_20160816_20160!$D$2:$M$5095,8,FALSE)</f>
        <v>16.4444444444444</v>
      </c>
      <c r="BM1815">
        <f>VLOOKUP($BI1815, [1]TableView_704030_20160816_20160!$D$2:$M$5095,10,FALSE)</f>
        <v>1.524</v>
      </c>
      <c r="BN1815">
        <f>VLOOKUP($BI1815, [1]TableView_704030_20160816_20160!$D$2:$M$5095,4,FALSE)</f>
        <v>97</v>
      </c>
      <c r="BO1815">
        <f>VLOOKUP($BI1815, [1]TableView_704030_20160816_20160!$D$2:$M$5095,6,FALSE)</f>
        <v>158</v>
      </c>
      <c r="BP1815">
        <f>VLOOKUP($BI1815, [1]TableView_704030_20160816_20160!$D$2:$M$5095,7,FALSE)</f>
        <v>4.3</v>
      </c>
      <c r="BQ1815">
        <f>VLOOKUP($BI1815, [1]TableView_704030_20160816_20160!$D$2:$M$5095,2,FALSE)</f>
        <v>8.6999999999999993</v>
      </c>
      <c r="BR1815">
        <f>VLOOKUP($BJ1815, [2]aacb8965d69cc6fd1cb3a5cae9e8ae7!$C$6:$F$853,4,FALSE)</f>
        <v>1.8</v>
      </c>
      <c r="BS1815" s="15">
        <v>3</v>
      </c>
      <c r="BT1815" t="str">
        <f t="shared" si="173"/>
        <v>19/08/2016 3</v>
      </c>
      <c r="BU1815">
        <f>VLOOKUP($BT1815, [3]Sheet1!$D$3:$T$89,4,FALSE)</f>
        <v>18</v>
      </c>
      <c r="BV1815">
        <f>VLOOKUP($BT1815, [3]Sheet1!$D$3:$T$89,5,FALSE)</f>
        <v>18</v>
      </c>
      <c r="BW1815">
        <f>VLOOKUP($BT1815, [3]Sheet1!$D$3:$T$89,8,FALSE)</f>
        <v>17</v>
      </c>
      <c r="BX1815">
        <f>VLOOKUP($BT1815, [3]Sheet1!$D$3:$T$89,9,FALSE)</f>
        <v>18</v>
      </c>
      <c r="BY1815">
        <f>VLOOKUP($BT1815, [3]Sheet1!$D$3:$T$89,12,FALSE)</f>
        <v>15</v>
      </c>
      <c r="BZ1815">
        <f>VLOOKUP($BT1815, [3]Sheet1!$D$3:$T$89,13,FALSE)</f>
        <v>15</v>
      </c>
      <c r="CA1815" t="str">
        <f>VLOOKUP($BT1815, [3]Sheet1!$D$3:$T$89,16,FALSE)</f>
        <v>N/A</v>
      </c>
      <c r="CB1815" t="str">
        <f>VLOOKUP($BT1815, [3]Sheet1!$D$3:$T$89,17,FALSE)</f>
        <v>N/A</v>
      </c>
      <c r="CD1815" s="12">
        <v>42601</v>
      </c>
      <c r="CE1815" s="2">
        <v>0.59722222222222221</v>
      </c>
      <c r="CF1815" s="2" t="s">
        <v>3479</v>
      </c>
      <c r="CG1815" s="2">
        <v>0.60069444444444442</v>
      </c>
      <c r="CH1815" s="2">
        <v>42601.604166666664</v>
      </c>
      <c r="CI1815" t="s">
        <v>3480</v>
      </c>
      <c r="CJ1815" t="s">
        <v>3481</v>
      </c>
      <c r="CK1815">
        <v>1003.55638015</v>
      </c>
      <c r="CL1815">
        <v>16.4444444444444</v>
      </c>
      <c r="CM1815">
        <v>1.524</v>
      </c>
      <c r="CN1815">
        <v>97</v>
      </c>
      <c r="CO1815">
        <v>158</v>
      </c>
      <c r="CP1815">
        <v>4.3</v>
      </c>
      <c r="CQ1815">
        <v>8.6999999999999993</v>
      </c>
      <c r="CR1815">
        <v>1.8</v>
      </c>
      <c r="CS1815">
        <v>3</v>
      </c>
      <c r="CT1815" t="s">
        <v>1331</v>
      </c>
      <c r="CU1815">
        <v>18</v>
      </c>
      <c r="CV1815">
        <v>18</v>
      </c>
      <c r="CW1815">
        <v>17</v>
      </c>
      <c r="CX1815">
        <v>18</v>
      </c>
      <c r="CY1815">
        <v>15</v>
      </c>
      <c r="CZ1815">
        <v>15</v>
      </c>
      <c r="DA1815" t="s">
        <v>27</v>
      </c>
      <c r="DB1815" t="s">
        <v>27</v>
      </c>
    </row>
    <row r="1816" spans="1:106">
      <c r="A1816" t="s">
        <v>1</v>
      </c>
      <c r="B1816" s="18">
        <v>0.59722222222222221</v>
      </c>
      <c r="D1816" s="3">
        <v>1</v>
      </c>
      <c r="BD1816" s="39">
        <v>42601</v>
      </c>
      <c r="BE1816" s="23">
        <v>0.59791666666666665</v>
      </c>
      <c r="BF1816" s="10" t="str">
        <f t="shared" si="164"/>
        <v>19/08/2016 14:21</v>
      </c>
      <c r="BG1816" s="35">
        <v>0.60069444444444442</v>
      </c>
      <c r="BH1816" s="35">
        <f t="shared" si="170"/>
        <v>42601.604166666664</v>
      </c>
      <c r="BI1816" t="str">
        <f t="shared" si="171"/>
        <v>19/08/2016 14:25:00</v>
      </c>
      <c r="BJ1816" s="40" t="str">
        <f t="shared" si="172"/>
        <v>19/08/2016 14:30:00</v>
      </c>
      <c r="BK1816">
        <f>VLOOKUP($BI1816, [1]TableView_704030_20160816_20160!$D$2:$M$5095,3,FALSE)</f>
        <v>1003.55638015</v>
      </c>
      <c r="BL1816">
        <f>VLOOKUP($BI1816, [1]TableView_704030_20160816_20160!$D$2:$M$5095,8,FALSE)</f>
        <v>16.4444444444444</v>
      </c>
      <c r="BM1816">
        <f>VLOOKUP($BI1816, [1]TableView_704030_20160816_20160!$D$2:$M$5095,10,FALSE)</f>
        <v>1.524</v>
      </c>
      <c r="BN1816">
        <f>VLOOKUP($BI1816, [1]TableView_704030_20160816_20160!$D$2:$M$5095,4,FALSE)</f>
        <v>97</v>
      </c>
      <c r="BO1816">
        <f>VLOOKUP($BI1816, [1]TableView_704030_20160816_20160!$D$2:$M$5095,6,FALSE)</f>
        <v>158</v>
      </c>
      <c r="BP1816">
        <f>VLOOKUP($BI1816, [1]TableView_704030_20160816_20160!$D$2:$M$5095,7,FALSE)</f>
        <v>4.3</v>
      </c>
      <c r="BQ1816">
        <f>VLOOKUP($BI1816, [1]TableView_704030_20160816_20160!$D$2:$M$5095,2,FALSE)</f>
        <v>8.6999999999999993</v>
      </c>
      <c r="BR1816">
        <f>VLOOKUP($BJ1816, [2]aacb8965d69cc6fd1cb3a5cae9e8ae7!$C$6:$F$853,4,FALSE)</f>
        <v>1.8</v>
      </c>
      <c r="BS1816" s="15">
        <v>3</v>
      </c>
      <c r="BT1816" t="str">
        <f t="shared" si="173"/>
        <v>19/08/2016 3</v>
      </c>
      <c r="BU1816">
        <f>VLOOKUP($BT1816, [3]Sheet1!$D$3:$T$89,4,FALSE)</f>
        <v>18</v>
      </c>
      <c r="BV1816">
        <f>VLOOKUP($BT1816, [3]Sheet1!$D$3:$T$89,5,FALSE)</f>
        <v>18</v>
      </c>
      <c r="BW1816">
        <f>VLOOKUP($BT1816, [3]Sheet1!$D$3:$T$89,8,FALSE)</f>
        <v>17</v>
      </c>
      <c r="BX1816">
        <f>VLOOKUP($BT1816, [3]Sheet1!$D$3:$T$89,9,FALSE)</f>
        <v>18</v>
      </c>
      <c r="BY1816">
        <f>VLOOKUP($BT1816, [3]Sheet1!$D$3:$T$89,12,FALSE)</f>
        <v>15</v>
      </c>
      <c r="BZ1816">
        <f>VLOOKUP($BT1816, [3]Sheet1!$D$3:$T$89,13,FALSE)</f>
        <v>15</v>
      </c>
      <c r="CA1816" t="str">
        <f>VLOOKUP($BT1816, [3]Sheet1!$D$3:$T$89,16,FALSE)</f>
        <v>N/A</v>
      </c>
      <c r="CB1816" t="str">
        <f>VLOOKUP($BT1816, [3]Sheet1!$D$3:$T$89,17,FALSE)</f>
        <v>N/A</v>
      </c>
      <c r="CD1816" s="12">
        <v>42601</v>
      </c>
      <c r="CE1816" s="2">
        <v>0.59791666666666665</v>
      </c>
      <c r="CF1816" s="2" t="s">
        <v>3482</v>
      </c>
      <c r="CG1816" s="2">
        <v>0.60069444444444442</v>
      </c>
      <c r="CH1816" s="2">
        <v>42601.604166666664</v>
      </c>
      <c r="CI1816" t="s">
        <v>3480</v>
      </c>
      <c r="CJ1816" t="s">
        <v>3481</v>
      </c>
      <c r="CK1816">
        <v>1003.55638015</v>
      </c>
      <c r="CL1816">
        <v>16.4444444444444</v>
      </c>
      <c r="CM1816">
        <v>1.524</v>
      </c>
      <c r="CN1816">
        <v>97</v>
      </c>
      <c r="CO1816">
        <v>158</v>
      </c>
      <c r="CP1816">
        <v>4.3</v>
      </c>
      <c r="CQ1816">
        <v>8.6999999999999993</v>
      </c>
      <c r="CR1816">
        <v>1.8</v>
      </c>
      <c r="CS1816">
        <v>3</v>
      </c>
      <c r="CT1816" t="s">
        <v>1331</v>
      </c>
      <c r="CU1816">
        <v>18</v>
      </c>
      <c r="CV1816">
        <v>18</v>
      </c>
      <c r="CW1816">
        <v>17</v>
      </c>
      <c r="CX1816">
        <v>18</v>
      </c>
      <c r="CY1816">
        <v>15</v>
      </c>
      <c r="CZ1816">
        <v>15</v>
      </c>
      <c r="DA1816" t="s">
        <v>27</v>
      </c>
      <c r="DB1816" t="s">
        <v>27</v>
      </c>
    </row>
    <row r="1817" spans="1:106">
      <c r="A1817" t="s">
        <v>2</v>
      </c>
      <c r="B1817" s="17" t="s">
        <v>859</v>
      </c>
      <c r="D1817" s="3">
        <v>2</v>
      </c>
      <c r="BD1817" s="39">
        <v>42601</v>
      </c>
      <c r="BE1817" s="23">
        <v>0.59861111111111098</v>
      </c>
      <c r="BF1817" s="10" t="str">
        <f t="shared" si="164"/>
        <v>19/08/2016 14:22</v>
      </c>
      <c r="BG1817" s="35">
        <v>0.60069444444444398</v>
      </c>
      <c r="BH1817" s="35">
        <f t="shared" si="170"/>
        <v>42601.604166666664</v>
      </c>
      <c r="BI1817" t="str">
        <f t="shared" si="171"/>
        <v>19/08/2016 14:25:00</v>
      </c>
      <c r="BJ1817" s="40" t="str">
        <f t="shared" si="172"/>
        <v>19/08/2016 14:30:00</v>
      </c>
      <c r="BK1817">
        <f>VLOOKUP($BI1817, [1]TableView_704030_20160816_20160!$D$2:$M$5095,3,FALSE)</f>
        <v>1003.55638015</v>
      </c>
      <c r="BL1817">
        <f>VLOOKUP($BI1817, [1]TableView_704030_20160816_20160!$D$2:$M$5095,8,FALSE)</f>
        <v>16.4444444444444</v>
      </c>
      <c r="BM1817">
        <f>VLOOKUP($BI1817, [1]TableView_704030_20160816_20160!$D$2:$M$5095,10,FALSE)</f>
        <v>1.524</v>
      </c>
      <c r="BN1817">
        <f>VLOOKUP($BI1817, [1]TableView_704030_20160816_20160!$D$2:$M$5095,4,FALSE)</f>
        <v>97</v>
      </c>
      <c r="BO1817">
        <f>VLOOKUP($BI1817, [1]TableView_704030_20160816_20160!$D$2:$M$5095,6,FALSE)</f>
        <v>158</v>
      </c>
      <c r="BP1817">
        <f>VLOOKUP($BI1817, [1]TableView_704030_20160816_20160!$D$2:$M$5095,7,FALSE)</f>
        <v>4.3</v>
      </c>
      <c r="BQ1817">
        <f>VLOOKUP($BI1817, [1]TableView_704030_20160816_20160!$D$2:$M$5095,2,FALSE)</f>
        <v>8.6999999999999993</v>
      </c>
      <c r="BR1817">
        <f>VLOOKUP($BJ1817, [2]aacb8965d69cc6fd1cb3a5cae9e8ae7!$C$6:$F$853,4,FALSE)</f>
        <v>1.8</v>
      </c>
      <c r="BS1817" s="15">
        <v>3</v>
      </c>
      <c r="BT1817" t="str">
        <f t="shared" si="173"/>
        <v>19/08/2016 3</v>
      </c>
      <c r="BU1817">
        <f>VLOOKUP($BT1817, [3]Sheet1!$D$3:$T$89,4,FALSE)</f>
        <v>18</v>
      </c>
      <c r="BV1817">
        <f>VLOOKUP($BT1817, [3]Sheet1!$D$3:$T$89,5,FALSE)</f>
        <v>18</v>
      </c>
      <c r="BW1817">
        <f>VLOOKUP($BT1817, [3]Sheet1!$D$3:$T$89,8,FALSE)</f>
        <v>17</v>
      </c>
      <c r="BX1817">
        <f>VLOOKUP($BT1817, [3]Sheet1!$D$3:$T$89,9,FALSE)</f>
        <v>18</v>
      </c>
      <c r="BY1817">
        <f>VLOOKUP($BT1817, [3]Sheet1!$D$3:$T$89,12,FALSE)</f>
        <v>15</v>
      </c>
      <c r="BZ1817">
        <f>VLOOKUP($BT1817, [3]Sheet1!$D$3:$T$89,13,FALSE)</f>
        <v>15</v>
      </c>
      <c r="CA1817" t="str">
        <f>VLOOKUP($BT1817, [3]Sheet1!$D$3:$T$89,16,FALSE)</f>
        <v>N/A</v>
      </c>
      <c r="CB1817" t="str">
        <f>VLOOKUP($BT1817, [3]Sheet1!$D$3:$T$89,17,FALSE)</f>
        <v>N/A</v>
      </c>
      <c r="CD1817" s="12">
        <v>42601</v>
      </c>
      <c r="CE1817" s="2">
        <v>0.59861111111111098</v>
      </c>
      <c r="CF1817" s="2" t="s">
        <v>3483</v>
      </c>
      <c r="CG1817" s="2">
        <v>0.60069444444444398</v>
      </c>
      <c r="CH1817" s="2">
        <v>42601.604166666664</v>
      </c>
      <c r="CI1817" t="s">
        <v>3480</v>
      </c>
      <c r="CJ1817" t="s">
        <v>3481</v>
      </c>
      <c r="CK1817">
        <v>1003.55638015</v>
      </c>
      <c r="CL1817">
        <v>16.4444444444444</v>
      </c>
      <c r="CM1817">
        <v>1.524</v>
      </c>
      <c r="CN1817">
        <v>97</v>
      </c>
      <c r="CO1817">
        <v>158</v>
      </c>
      <c r="CP1817">
        <v>4.3</v>
      </c>
      <c r="CQ1817">
        <v>8.6999999999999993</v>
      </c>
      <c r="CR1817">
        <v>1.8</v>
      </c>
      <c r="CS1817">
        <v>3</v>
      </c>
      <c r="CT1817" t="s">
        <v>1331</v>
      </c>
      <c r="CU1817">
        <v>18</v>
      </c>
      <c r="CV1817">
        <v>18</v>
      </c>
      <c r="CW1817">
        <v>17</v>
      </c>
      <c r="CX1817">
        <v>18</v>
      </c>
      <c r="CY1817">
        <v>15</v>
      </c>
      <c r="CZ1817">
        <v>15</v>
      </c>
      <c r="DA1817" t="s">
        <v>27</v>
      </c>
      <c r="DB1817" t="s">
        <v>27</v>
      </c>
    </row>
    <row r="1818" spans="1:106">
      <c r="A1818" t="s">
        <v>3</v>
      </c>
      <c r="B1818" s="17" t="s">
        <v>68</v>
      </c>
      <c r="D1818" s="3">
        <v>3</v>
      </c>
      <c r="BD1818" s="39">
        <v>42601</v>
      </c>
      <c r="BE1818" s="23">
        <v>0.59930555555555598</v>
      </c>
      <c r="BF1818" s="10" t="str">
        <f t="shared" si="164"/>
        <v>19/08/2016 14:23</v>
      </c>
      <c r="BG1818" s="35">
        <v>0.60069444444444398</v>
      </c>
      <c r="BH1818" s="35">
        <f t="shared" si="170"/>
        <v>42601.604166666664</v>
      </c>
      <c r="BI1818" t="str">
        <f t="shared" si="171"/>
        <v>19/08/2016 14:25:00</v>
      </c>
      <c r="BJ1818" s="40" t="str">
        <f t="shared" si="172"/>
        <v>19/08/2016 14:30:00</v>
      </c>
      <c r="BK1818">
        <f>VLOOKUP($BI1818, [1]TableView_704030_20160816_20160!$D$2:$M$5095,3,FALSE)</f>
        <v>1003.55638015</v>
      </c>
      <c r="BL1818">
        <f>VLOOKUP($BI1818, [1]TableView_704030_20160816_20160!$D$2:$M$5095,8,FALSE)</f>
        <v>16.4444444444444</v>
      </c>
      <c r="BM1818">
        <f>VLOOKUP($BI1818, [1]TableView_704030_20160816_20160!$D$2:$M$5095,10,FALSE)</f>
        <v>1.524</v>
      </c>
      <c r="BN1818">
        <f>VLOOKUP($BI1818, [1]TableView_704030_20160816_20160!$D$2:$M$5095,4,FALSE)</f>
        <v>97</v>
      </c>
      <c r="BO1818">
        <f>VLOOKUP($BI1818, [1]TableView_704030_20160816_20160!$D$2:$M$5095,6,FALSE)</f>
        <v>158</v>
      </c>
      <c r="BP1818">
        <f>VLOOKUP($BI1818, [1]TableView_704030_20160816_20160!$D$2:$M$5095,7,FALSE)</f>
        <v>4.3</v>
      </c>
      <c r="BQ1818">
        <f>VLOOKUP($BI1818, [1]TableView_704030_20160816_20160!$D$2:$M$5095,2,FALSE)</f>
        <v>8.6999999999999993</v>
      </c>
      <c r="BR1818">
        <f>VLOOKUP($BJ1818, [2]aacb8965d69cc6fd1cb3a5cae9e8ae7!$C$6:$F$853,4,FALSE)</f>
        <v>1.8</v>
      </c>
      <c r="BS1818" s="15">
        <v>3</v>
      </c>
      <c r="BT1818" t="str">
        <f t="shared" si="173"/>
        <v>19/08/2016 3</v>
      </c>
      <c r="BU1818">
        <f>VLOOKUP($BT1818, [3]Sheet1!$D$3:$T$89,4,FALSE)</f>
        <v>18</v>
      </c>
      <c r="BV1818">
        <f>VLOOKUP($BT1818, [3]Sheet1!$D$3:$T$89,5,FALSE)</f>
        <v>18</v>
      </c>
      <c r="BW1818">
        <f>VLOOKUP($BT1818, [3]Sheet1!$D$3:$T$89,8,FALSE)</f>
        <v>17</v>
      </c>
      <c r="BX1818">
        <f>VLOOKUP($BT1818, [3]Sheet1!$D$3:$T$89,9,FALSE)</f>
        <v>18</v>
      </c>
      <c r="BY1818">
        <f>VLOOKUP($BT1818, [3]Sheet1!$D$3:$T$89,12,FALSE)</f>
        <v>15</v>
      </c>
      <c r="BZ1818">
        <f>VLOOKUP($BT1818, [3]Sheet1!$D$3:$T$89,13,FALSE)</f>
        <v>15</v>
      </c>
      <c r="CA1818" t="str">
        <f>VLOOKUP($BT1818, [3]Sheet1!$D$3:$T$89,16,FALSE)</f>
        <v>N/A</v>
      </c>
      <c r="CB1818" t="str">
        <f>VLOOKUP($BT1818, [3]Sheet1!$D$3:$T$89,17,FALSE)</f>
        <v>N/A</v>
      </c>
      <c r="CD1818" s="12">
        <v>42601</v>
      </c>
      <c r="CE1818" s="2">
        <v>0.59930555555555598</v>
      </c>
      <c r="CF1818" s="2" t="s">
        <v>3484</v>
      </c>
      <c r="CG1818" s="2">
        <v>0.60069444444444398</v>
      </c>
      <c r="CH1818" s="2">
        <v>42601.604166666664</v>
      </c>
      <c r="CI1818" t="s">
        <v>3480</v>
      </c>
      <c r="CJ1818" t="s">
        <v>3481</v>
      </c>
      <c r="CK1818">
        <v>1003.55638015</v>
      </c>
      <c r="CL1818">
        <v>16.4444444444444</v>
      </c>
      <c r="CM1818">
        <v>1.524</v>
      </c>
      <c r="CN1818">
        <v>97</v>
      </c>
      <c r="CO1818">
        <v>158</v>
      </c>
      <c r="CP1818">
        <v>4.3</v>
      </c>
      <c r="CQ1818">
        <v>8.6999999999999993</v>
      </c>
      <c r="CR1818">
        <v>1.8</v>
      </c>
      <c r="CS1818">
        <v>3</v>
      </c>
      <c r="CT1818" t="s">
        <v>1331</v>
      </c>
      <c r="CU1818">
        <v>18</v>
      </c>
      <c r="CV1818">
        <v>18</v>
      </c>
      <c r="CW1818">
        <v>17</v>
      </c>
      <c r="CX1818">
        <v>18</v>
      </c>
      <c r="CY1818">
        <v>15</v>
      </c>
      <c r="CZ1818">
        <v>15</v>
      </c>
      <c r="DA1818" t="s">
        <v>27</v>
      </c>
      <c r="DB1818" t="s">
        <v>27</v>
      </c>
    </row>
    <row r="1819" spans="1:106">
      <c r="A1819" t="s">
        <v>4</v>
      </c>
      <c r="B1819" s="17" t="s">
        <v>176</v>
      </c>
      <c r="D1819" s="3">
        <v>4</v>
      </c>
      <c r="BD1819" s="39">
        <v>42601</v>
      </c>
      <c r="BE1819" s="23">
        <v>0.6</v>
      </c>
      <c r="BF1819" s="10" t="str">
        <f t="shared" si="164"/>
        <v>19/08/2016 14:24</v>
      </c>
      <c r="BG1819" s="35">
        <v>0.60069444444444398</v>
      </c>
      <c r="BH1819" s="35">
        <f t="shared" si="170"/>
        <v>42601.604166666664</v>
      </c>
      <c r="BI1819" t="str">
        <f t="shared" si="171"/>
        <v>19/08/2016 14:25:00</v>
      </c>
      <c r="BJ1819" s="40" t="str">
        <f t="shared" si="172"/>
        <v>19/08/2016 14:30:00</v>
      </c>
      <c r="BK1819">
        <f>VLOOKUP($BI1819, [1]TableView_704030_20160816_20160!$D$2:$M$5095,3,FALSE)</f>
        <v>1003.55638015</v>
      </c>
      <c r="BL1819">
        <f>VLOOKUP($BI1819, [1]TableView_704030_20160816_20160!$D$2:$M$5095,8,FALSE)</f>
        <v>16.4444444444444</v>
      </c>
      <c r="BM1819">
        <f>VLOOKUP($BI1819, [1]TableView_704030_20160816_20160!$D$2:$M$5095,10,FALSE)</f>
        <v>1.524</v>
      </c>
      <c r="BN1819">
        <f>VLOOKUP($BI1819, [1]TableView_704030_20160816_20160!$D$2:$M$5095,4,FALSE)</f>
        <v>97</v>
      </c>
      <c r="BO1819">
        <f>VLOOKUP($BI1819, [1]TableView_704030_20160816_20160!$D$2:$M$5095,6,FALSE)</f>
        <v>158</v>
      </c>
      <c r="BP1819">
        <f>VLOOKUP($BI1819, [1]TableView_704030_20160816_20160!$D$2:$M$5095,7,FALSE)</f>
        <v>4.3</v>
      </c>
      <c r="BQ1819">
        <f>VLOOKUP($BI1819, [1]TableView_704030_20160816_20160!$D$2:$M$5095,2,FALSE)</f>
        <v>8.6999999999999993</v>
      </c>
      <c r="BR1819">
        <f>VLOOKUP($BJ1819, [2]aacb8965d69cc6fd1cb3a5cae9e8ae7!$C$6:$F$853,4,FALSE)</f>
        <v>1.8</v>
      </c>
      <c r="BS1819" s="15">
        <v>3</v>
      </c>
      <c r="BT1819" t="str">
        <f t="shared" si="173"/>
        <v>19/08/2016 3</v>
      </c>
      <c r="BU1819">
        <f>VLOOKUP($BT1819, [3]Sheet1!$D$3:$T$89,4,FALSE)</f>
        <v>18</v>
      </c>
      <c r="BV1819">
        <f>VLOOKUP($BT1819, [3]Sheet1!$D$3:$T$89,5,FALSE)</f>
        <v>18</v>
      </c>
      <c r="BW1819">
        <f>VLOOKUP($BT1819, [3]Sheet1!$D$3:$T$89,8,FALSE)</f>
        <v>17</v>
      </c>
      <c r="BX1819">
        <f>VLOOKUP($BT1819, [3]Sheet1!$D$3:$T$89,9,FALSE)</f>
        <v>18</v>
      </c>
      <c r="BY1819">
        <f>VLOOKUP($BT1819, [3]Sheet1!$D$3:$T$89,12,FALSE)</f>
        <v>15</v>
      </c>
      <c r="BZ1819">
        <f>VLOOKUP($BT1819, [3]Sheet1!$D$3:$T$89,13,FALSE)</f>
        <v>15</v>
      </c>
      <c r="CA1819" t="str">
        <f>VLOOKUP($BT1819, [3]Sheet1!$D$3:$T$89,16,FALSE)</f>
        <v>N/A</v>
      </c>
      <c r="CB1819" t="str">
        <f>VLOOKUP($BT1819, [3]Sheet1!$D$3:$T$89,17,FALSE)</f>
        <v>N/A</v>
      </c>
      <c r="CD1819" s="12">
        <v>42601</v>
      </c>
      <c r="CE1819" s="2">
        <v>0.6</v>
      </c>
      <c r="CF1819" s="2" t="s">
        <v>3485</v>
      </c>
      <c r="CG1819" s="2">
        <v>0.60069444444444398</v>
      </c>
      <c r="CH1819" s="2">
        <v>42601.604166666664</v>
      </c>
      <c r="CI1819" t="s">
        <v>3480</v>
      </c>
      <c r="CJ1819" t="s">
        <v>3481</v>
      </c>
      <c r="CK1819">
        <v>1003.55638015</v>
      </c>
      <c r="CL1819">
        <v>16.4444444444444</v>
      </c>
      <c r="CM1819">
        <v>1.524</v>
      </c>
      <c r="CN1819">
        <v>97</v>
      </c>
      <c r="CO1819">
        <v>158</v>
      </c>
      <c r="CP1819">
        <v>4.3</v>
      </c>
      <c r="CQ1819">
        <v>8.6999999999999993</v>
      </c>
      <c r="CR1819">
        <v>1.8</v>
      </c>
      <c r="CS1819">
        <v>3</v>
      </c>
      <c r="CT1819" t="s">
        <v>1331</v>
      </c>
      <c r="CU1819">
        <v>18</v>
      </c>
      <c r="CV1819">
        <v>18</v>
      </c>
      <c r="CW1819">
        <v>17</v>
      </c>
      <c r="CX1819">
        <v>18</v>
      </c>
      <c r="CY1819">
        <v>15</v>
      </c>
      <c r="CZ1819">
        <v>15</v>
      </c>
      <c r="DA1819" t="s">
        <v>27</v>
      </c>
      <c r="DB1819" t="s">
        <v>27</v>
      </c>
    </row>
    <row r="1820" spans="1:106">
      <c r="A1820" t="s">
        <v>5</v>
      </c>
      <c r="B1820" s="29" t="s">
        <v>68</v>
      </c>
      <c r="D1820" s="3">
        <v>5</v>
      </c>
      <c r="BD1820" s="39">
        <v>42601</v>
      </c>
      <c r="BE1820" s="23">
        <v>0.60069444444444398</v>
      </c>
      <c r="BF1820" s="10" t="str">
        <f t="shared" si="164"/>
        <v>19/08/2016 14:25</v>
      </c>
      <c r="BG1820" s="35">
        <v>0.60069444444444398</v>
      </c>
      <c r="BH1820" s="35">
        <f t="shared" si="170"/>
        <v>42601.604166666664</v>
      </c>
      <c r="BI1820" t="str">
        <f t="shared" si="171"/>
        <v>19/08/2016 14:25:00</v>
      </c>
      <c r="BJ1820" s="40" t="str">
        <f t="shared" si="172"/>
        <v>19/08/2016 14:30:00</v>
      </c>
      <c r="BK1820">
        <f>VLOOKUP($BI1820, [1]TableView_704030_20160816_20160!$D$2:$M$5095,3,FALSE)</f>
        <v>1003.55638015</v>
      </c>
      <c r="BL1820">
        <f>VLOOKUP($BI1820, [1]TableView_704030_20160816_20160!$D$2:$M$5095,8,FALSE)</f>
        <v>16.4444444444444</v>
      </c>
      <c r="BM1820">
        <f>VLOOKUP($BI1820, [1]TableView_704030_20160816_20160!$D$2:$M$5095,10,FALSE)</f>
        <v>1.524</v>
      </c>
      <c r="BN1820">
        <f>VLOOKUP($BI1820, [1]TableView_704030_20160816_20160!$D$2:$M$5095,4,FALSE)</f>
        <v>97</v>
      </c>
      <c r="BO1820">
        <f>VLOOKUP($BI1820, [1]TableView_704030_20160816_20160!$D$2:$M$5095,6,FALSE)</f>
        <v>158</v>
      </c>
      <c r="BP1820">
        <f>VLOOKUP($BI1820, [1]TableView_704030_20160816_20160!$D$2:$M$5095,7,FALSE)</f>
        <v>4.3</v>
      </c>
      <c r="BQ1820">
        <f>VLOOKUP($BI1820, [1]TableView_704030_20160816_20160!$D$2:$M$5095,2,FALSE)</f>
        <v>8.6999999999999993</v>
      </c>
      <c r="BR1820">
        <f>VLOOKUP($BJ1820, [2]aacb8965d69cc6fd1cb3a5cae9e8ae7!$C$6:$F$853,4,FALSE)</f>
        <v>1.8</v>
      </c>
      <c r="BS1820" s="15">
        <v>3</v>
      </c>
      <c r="BT1820" t="str">
        <f t="shared" si="173"/>
        <v>19/08/2016 3</v>
      </c>
      <c r="BU1820">
        <f>VLOOKUP($BT1820, [3]Sheet1!$D$3:$T$89,4,FALSE)</f>
        <v>18</v>
      </c>
      <c r="BV1820">
        <f>VLOOKUP($BT1820, [3]Sheet1!$D$3:$T$89,5,FALSE)</f>
        <v>18</v>
      </c>
      <c r="BW1820">
        <f>VLOOKUP($BT1820, [3]Sheet1!$D$3:$T$89,8,FALSE)</f>
        <v>17</v>
      </c>
      <c r="BX1820">
        <f>VLOOKUP($BT1820, [3]Sheet1!$D$3:$T$89,9,FALSE)</f>
        <v>18</v>
      </c>
      <c r="BY1820">
        <f>VLOOKUP($BT1820, [3]Sheet1!$D$3:$T$89,12,FALSE)</f>
        <v>15</v>
      </c>
      <c r="BZ1820">
        <f>VLOOKUP($BT1820, [3]Sheet1!$D$3:$T$89,13,FALSE)</f>
        <v>15</v>
      </c>
      <c r="CA1820" t="str">
        <f>VLOOKUP($BT1820, [3]Sheet1!$D$3:$T$89,16,FALSE)</f>
        <v>N/A</v>
      </c>
      <c r="CB1820" t="str">
        <f>VLOOKUP($BT1820, [3]Sheet1!$D$3:$T$89,17,FALSE)</f>
        <v>N/A</v>
      </c>
      <c r="CD1820" s="12">
        <v>42601</v>
      </c>
      <c r="CE1820" s="2">
        <v>0.60069444444444398</v>
      </c>
      <c r="CF1820" s="2" t="s">
        <v>3486</v>
      </c>
      <c r="CG1820" s="2">
        <v>0.60069444444444398</v>
      </c>
      <c r="CH1820" s="2">
        <v>42601.604166666664</v>
      </c>
      <c r="CI1820" t="s">
        <v>3480</v>
      </c>
      <c r="CJ1820" t="s">
        <v>3481</v>
      </c>
      <c r="CK1820">
        <v>1003.55638015</v>
      </c>
      <c r="CL1820">
        <v>16.4444444444444</v>
      </c>
      <c r="CM1820">
        <v>1.524</v>
      </c>
      <c r="CN1820">
        <v>97</v>
      </c>
      <c r="CO1820">
        <v>158</v>
      </c>
      <c r="CP1820">
        <v>4.3</v>
      </c>
      <c r="CQ1820">
        <v>8.6999999999999993</v>
      </c>
      <c r="CR1820">
        <v>1.8</v>
      </c>
      <c r="CS1820">
        <v>3</v>
      </c>
      <c r="CT1820" t="s">
        <v>1331</v>
      </c>
      <c r="CU1820">
        <v>18</v>
      </c>
      <c r="CV1820">
        <v>18</v>
      </c>
      <c r="CW1820">
        <v>17</v>
      </c>
      <c r="CX1820">
        <v>18</v>
      </c>
      <c r="CY1820">
        <v>15</v>
      </c>
      <c r="CZ1820">
        <v>15</v>
      </c>
      <c r="DA1820" t="s">
        <v>27</v>
      </c>
      <c r="DB1820" t="s">
        <v>27</v>
      </c>
    </row>
    <row r="1821" spans="1:106">
      <c r="A1821" t="s">
        <v>6</v>
      </c>
      <c r="B1821" s="17" t="s">
        <v>68</v>
      </c>
      <c r="D1821" s="3">
        <v>6</v>
      </c>
      <c r="BD1821" s="39">
        <v>42601</v>
      </c>
      <c r="BE1821" s="23">
        <v>0.60138888888888897</v>
      </c>
      <c r="BF1821" s="10" t="str">
        <f t="shared" si="164"/>
        <v>19/08/2016 14:26</v>
      </c>
      <c r="BG1821" s="35">
        <v>0.60069444444444398</v>
      </c>
      <c r="BH1821" s="35">
        <f t="shared" si="170"/>
        <v>42601.604166666664</v>
      </c>
      <c r="BI1821" t="str">
        <f t="shared" si="171"/>
        <v>19/08/2016 14:25:00</v>
      </c>
      <c r="BJ1821" s="40" t="str">
        <f t="shared" si="172"/>
        <v>19/08/2016 14:30:00</v>
      </c>
      <c r="BK1821">
        <f>VLOOKUP($BI1821, [1]TableView_704030_20160816_20160!$D$2:$M$5095,3,FALSE)</f>
        <v>1003.55638015</v>
      </c>
      <c r="BL1821">
        <f>VLOOKUP($BI1821, [1]TableView_704030_20160816_20160!$D$2:$M$5095,8,FALSE)</f>
        <v>16.4444444444444</v>
      </c>
      <c r="BM1821">
        <f>VLOOKUP($BI1821, [1]TableView_704030_20160816_20160!$D$2:$M$5095,10,FALSE)</f>
        <v>1.524</v>
      </c>
      <c r="BN1821">
        <f>VLOOKUP($BI1821, [1]TableView_704030_20160816_20160!$D$2:$M$5095,4,FALSE)</f>
        <v>97</v>
      </c>
      <c r="BO1821">
        <f>VLOOKUP($BI1821, [1]TableView_704030_20160816_20160!$D$2:$M$5095,6,FALSE)</f>
        <v>158</v>
      </c>
      <c r="BP1821">
        <f>VLOOKUP($BI1821, [1]TableView_704030_20160816_20160!$D$2:$M$5095,7,FALSE)</f>
        <v>4.3</v>
      </c>
      <c r="BQ1821">
        <f>VLOOKUP($BI1821, [1]TableView_704030_20160816_20160!$D$2:$M$5095,2,FALSE)</f>
        <v>8.6999999999999993</v>
      </c>
      <c r="BR1821">
        <f>VLOOKUP($BJ1821, [2]aacb8965d69cc6fd1cb3a5cae9e8ae7!$C$6:$F$853,4,FALSE)</f>
        <v>1.8</v>
      </c>
      <c r="BS1821" s="15">
        <v>3</v>
      </c>
      <c r="BT1821" t="str">
        <f t="shared" si="173"/>
        <v>19/08/2016 3</v>
      </c>
      <c r="BU1821">
        <f>VLOOKUP($BT1821, [3]Sheet1!$D$3:$T$89,4,FALSE)</f>
        <v>18</v>
      </c>
      <c r="BV1821">
        <f>VLOOKUP($BT1821, [3]Sheet1!$D$3:$T$89,5,FALSE)</f>
        <v>18</v>
      </c>
      <c r="BW1821">
        <f>VLOOKUP($BT1821, [3]Sheet1!$D$3:$T$89,8,FALSE)</f>
        <v>17</v>
      </c>
      <c r="BX1821">
        <f>VLOOKUP($BT1821, [3]Sheet1!$D$3:$T$89,9,FALSE)</f>
        <v>18</v>
      </c>
      <c r="BY1821">
        <f>VLOOKUP($BT1821, [3]Sheet1!$D$3:$T$89,12,FALSE)</f>
        <v>15</v>
      </c>
      <c r="BZ1821">
        <f>VLOOKUP($BT1821, [3]Sheet1!$D$3:$T$89,13,FALSE)</f>
        <v>15</v>
      </c>
      <c r="CA1821" t="str">
        <f>VLOOKUP($BT1821, [3]Sheet1!$D$3:$T$89,16,FALSE)</f>
        <v>N/A</v>
      </c>
      <c r="CB1821" t="str">
        <f>VLOOKUP($BT1821, [3]Sheet1!$D$3:$T$89,17,FALSE)</f>
        <v>N/A</v>
      </c>
      <c r="CD1821" s="12">
        <v>42601</v>
      </c>
      <c r="CE1821" s="2">
        <v>0.60138888888888897</v>
      </c>
      <c r="CF1821" s="2" t="s">
        <v>3487</v>
      </c>
      <c r="CG1821" s="2">
        <v>0.60069444444444398</v>
      </c>
      <c r="CH1821" s="2">
        <v>42601.604166666664</v>
      </c>
      <c r="CI1821" t="s">
        <v>3480</v>
      </c>
      <c r="CJ1821" t="s">
        <v>3481</v>
      </c>
      <c r="CK1821">
        <v>1003.55638015</v>
      </c>
      <c r="CL1821">
        <v>16.4444444444444</v>
      </c>
      <c r="CM1821">
        <v>1.524</v>
      </c>
      <c r="CN1821">
        <v>97</v>
      </c>
      <c r="CO1821">
        <v>158</v>
      </c>
      <c r="CP1821">
        <v>4.3</v>
      </c>
      <c r="CQ1821">
        <v>8.6999999999999993</v>
      </c>
      <c r="CR1821">
        <v>1.8</v>
      </c>
      <c r="CS1821">
        <v>3</v>
      </c>
      <c r="CT1821" t="s">
        <v>1331</v>
      </c>
      <c r="CU1821">
        <v>18</v>
      </c>
      <c r="CV1821">
        <v>18</v>
      </c>
      <c r="CW1821">
        <v>17</v>
      </c>
      <c r="CX1821">
        <v>18</v>
      </c>
      <c r="CY1821">
        <v>15</v>
      </c>
      <c r="CZ1821">
        <v>15</v>
      </c>
      <c r="DA1821" t="s">
        <v>27</v>
      </c>
      <c r="DB1821" t="s">
        <v>27</v>
      </c>
    </row>
    <row r="1822" spans="1:106">
      <c r="A1822" t="s">
        <v>7</v>
      </c>
      <c r="D1822" s="3">
        <v>7</v>
      </c>
      <c r="BD1822" s="39">
        <v>42601</v>
      </c>
      <c r="BE1822" s="23">
        <v>0.60208333333333297</v>
      </c>
      <c r="BF1822" s="10" t="str">
        <f t="shared" si="164"/>
        <v>19/08/2016 14:27</v>
      </c>
      <c r="BG1822" s="35">
        <v>0.60069444444444398</v>
      </c>
      <c r="BH1822" s="35">
        <f t="shared" si="170"/>
        <v>42601.604166666664</v>
      </c>
      <c r="BI1822" t="str">
        <f t="shared" si="171"/>
        <v>19/08/2016 14:25:00</v>
      </c>
      <c r="BJ1822" s="40" t="str">
        <f t="shared" si="172"/>
        <v>19/08/2016 14:30:00</v>
      </c>
      <c r="BK1822">
        <f>VLOOKUP($BI1822, [1]TableView_704030_20160816_20160!$D$2:$M$5095,3,FALSE)</f>
        <v>1003.55638015</v>
      </c>
      <c r="BL1822">
        <f>VLOOKUP($BI1822, [1]TableView_704030_20160816_20160!$D$2:$M$5095,8,FALSE)</f>
        <v>16.4444444444444</v>
      </c>
      <c r="BM1822">
        <f>VLOOKUP($BI1822, [1]TableView_704030_20160816_20160!$D$2:$M$5095,10,FALSE)</f>
        <v>1.524</v>
      </c>
      <c r="BN1822">
        <f>VLOOKUP($BI1822, [1]TableView_704030_20160816_20160!$D$2:$M$5095,4,FALSE)</f>
        <v>97</v>
      </c>
      <c r="BO1822">
        <f>VLOOKUP($BI1822, [1]TableView_704030_20160816_20160!$D$2:$M$5095,6,FALSE)</f>
        <v>158</v>
      </c>
      <c r="BP1822">
        <f>VLOOKUP($BI1822, [1]TableView_704030_20160816_20160!$D$2:$M$5095,7,FALSE)</f>
        <v>4.3</v>
      </c>
      <c r="BQ1822">
        <f>VLOOKUP($BI1822, [1]TableView_704030_20160816_20160!$D$2:$M$5095,2,FALSE)</f>
        <v>8.6999999999999993</v>
      </c>
      <c r="BR1822">
        <f>VLOOKUP($BJ1822, [2]aacb8965d69cc6fd1cb3a5cae9e8ae7!$C$6:$F$853,4,FALSE)</f>
        <v>1.8</v>
      </c>
      <c r="BS1822" s="15">
        <v>3</v>
      </c>
      <c r="BT1822" t="str">
        <f t="shared" si="173"/>
        <v>19/08/2016 3</v>
      </c>
      <c r="BU1822">
        <f>VLOOKUP($BT1822, [3]Sheet1!$D$3:$T$89,4,FALSE)</f>
        <v>18</v>
      </c>
      <c r="BV1822">
        <f>VLOOKUP($BT1822, [3]Sheet1!$D$3:$T$89,5,FALSE)</f>
        <v>18</v>
      </c>
      <c r="BW1822">
        <f>VLOOKUP($BT1822, [3]Sheet1!$D$3:$T$89,8,FALSE)</f>
        <v>17</v>
      </c>
      <c r="BX1822">
        <f>VLOOKUP($BT1822, [3]Sheet1!$D$3:$T$89,9,FALSE)</f>
        <v>18</v>
      </c>
      <c r="BY1822">
        <f>VLOOKUP($BT1822, [3]Sheet1!$D$3:$T$89,12,FALSE)</f>
        <v>15</v>
      </c>
      <c r="BZ1822">
        <f>VLOOKUP($BT1822, [3]Sheet1!$D$3:$T$89,13,FALSE)</f>
        <v>15</v>
      </c>
      <c r="CA1822" t="str">
        <f>VLOOKUP($BT1822, [3]Sheet1!$D$3:$T$89,16,FALSE)</f>
        <v>N/A</v>
      </c>
      <c r="CB1822" t="str">
        <f>VLOOKUP($BT1822, [3]Sheet1!$D$3:$T$89,17,FALSE)</f>
        <v>N/A</v>
      </c>
      <c r="CD1822" s="12">
        <v>42601</v>
      </c>
      <c r="CE1822" s="2">
        <v>0.60208333333333297</v>
      </c>
      <c r="CF1822" s="2" t="s">
        <v>3488</v>
      </c>
      <c r="CG1822" s="2">
        <v>0.60069444444444398</v>
      </c>
      <c r="CH1822" s="2">
        <v>42601.604166666664</v>
      </c>
      <c r="CI1822" t="s">
        <v>3480</v>
      </c>
      <c r="CJ1822" t="s">
        <v>3481</v>
      </c>
      <c r="CK1822">
        <v>1003.55638015</v>
      </c>
      <c r="CL1822">
        <v>16.4444444444444</v>
      </c>
      <c r="CM1822">
        <v>1.524</v>
      </c>
      <c r="CN1822">
        <v>97</v>
      </c>
      <c r="CO1822">
        <v>158</v>
      </c>
      <c r="CP1822">
        <v>4.3</v>
      </c>
      <c r="CQ1822">
        <v>8.6999999999999993</v>
      </c>
      <c r="CR1822">
        <v>1.8</v>
      </c>
      <c r="CS1822">
        <v>3</v>
      </c>
      <c r="CT1822" t="s">
        <v>1331</v>
      </c>
      <c r="CU1822">
        <v>18</v>
      </c>
      <c r="CV1822">
        <v>18</v>
      </c>
      <c r="CW1822">
        <v>17</v>
      </c>
      <c r="CX1822">
        <v>18</v>
      </c>
      <c r="CY1822">
        <v>15</v>
      </c>
      <c r="CZ1822">
        <v>15</v>
      </c>
      <c r="DA1822" t="s">
        <v>27</v>
      </c>
      <c r="DB1822" t="s">
        <v>27</v>
      </c>
    </row>
    <row r="1823" spans="1:106">
      <c r="D1823" s="3">
        <v>8</v>
      </c>
      <c r="BD1823" s="39">
        <v>42601</v>
      </c>
      <c r="BE1823" s="23">
        <v>0.60277777777777797</v>
      </c>
      <c r="BF1823" s="10" t="str">
        <f t="shared" si="164"/>
        <v>19/08/2016 14:28</v>
      </c>
      <c r="BG1823" s="35">
        <v>0.60069444444444398</v>
      </c>
      <c r="BH1823" s="35">
        <f t="shared" si="170"/>
        <v>42601.604166666664</v>
      </c>
      <c r="BI1823" t="str">
        <f t="shared" si="171"/>
        <v>19/08/2016 14:25:00</v>
      </c>
      <c r="BJ1823" s="40" t="str">
        <f t="shared" si="172"/>
        <v>19/08/2016 14:30:00</v>
      </c>
      <c r="BK1823">
        <f>VLOOKUP($BI1823, [1]TableView_704030_20160816_20160!$D$2:$M$5095,3,FALSE)</f>
        <v>1003.55638015</v>
      </c>
      <c r="BL1823">
        <f>VLOOKUP($BI1823, [1]TableView_704030_20160816_20160!$D$2:$M$5095,8,FALSE)</f>
        <v>16.4444444444444</v>
      </c>
      <c r="BM1823">
        <f>VLOOKUP($BI1823, [1]TableView_704030_20160816_20160!$D$2:$M$5095,10,FALSE)</f>
        <v>1.524</v>
      </c>
      <c r="BN1823">
        <f>VLOOKUP($BI1823, [1]TableView_704030_20160816_20160!$D$2:$M$5095,4,FALSE)</f>
        <v>97</v>
      </c>
      <c r="BO1823">
        <f>VLOOKUP($BI1823, [1]TableView_704030_20160816_20160!$D$2:$M$5095,6,FALSE)</f>
        <v>158</v>
      </c>
      <c r="BP1823">
        <f>VLOOKUP($BI1823, [1]TableView_704030_20160816_20160!$D$2:$M$5095,7,FALSE)</f>
        <v>4.3</v>
      </c>
      <c r="BQ1823">
        <f>VLOOKUP($BI1823, [1]TableView_704030_20160816_20160!$D$2:$M$5095,2,FALSE)</f>
        <v>8.6999999999999993</v>
      </c>
      <c r="BR1823">
        <f>VLOOKUP($BJ1823, [2]aacb8965d69cc6fd1cb3a5cae9e8ae7!$C$6:$F$853,4,FALSE)</f>
        <v>1.8</v>
      </c>
      <c r="BS1823" s="15">
        <v>3</v>
      </c>
      <c r="BT1823" t="str">
        <f t="shared" si="173"/>
        <v>19/08/2016 3</v>
      </c>
      <c r="BU1823">
        <f>VLOOKUP($BT1823, [3]Sheet1!$D$3:$T$89,4,FALSE)</f>
        <v>18</v>
      </c>
      <c r="BV1823">
        <f>VLOOKUP($BT1823, [3]Sheet1!$D$3:$T$89,5,FALSE)</f>
        <v>18</v>
      </c>
      <c r="BW1823">
        <f>VLOOKUP($BT1823, [3]Sheet1!$D$3:$T$89,8,FALSE)</f>
        <v>17</v>
      </c>
      <c r="BX1823">
        <f>VLOOKUP($BT1823, [3]Sheet1!$D$3:$T$89,9,FALSE)</f>
        <v>18</v>
      </c>
      <c r="BY1823">
        <f>VLOOKUP($BT1823, [3]Sheet1!$D$3:$T$89,12,FALSE)</f>
        <v>15</v>
      </c>
      <c r="BZ1823">
        <f>VLOOKUP($BT1823, [3]Sheet1!$D$3:$T$89,13,FALSE)</f>
        <v>15</v>
      </c>
      <c r="CA1823" t="str">
        <f>VLOOKUP($BT1823, [3]Sheet1!$D$3:$T$89,16,FALSE)</f>
        <v>N/A</v>
      </c>
      <c r="CB1823" t="str">
        <f>VLOOKUP($BT1823, [3]Sheet1!$D$3:$T$89,17,FALSE)</f>
        <v>N/A</v>
      </c>
      <c r="CD1823" s="12">
        <v>42601</v>
      </c>
      <c r="CE1823" s="2">
        <v>0.60277777777777797</v>
      </c>
      <c r="CF1823" s="2" t="s">
        <v>3489</v>
      </c>
      <c r="CG1823" s="2">
        <v>0.60069444444444398</v>
      </c>
      <c r="CH1823" s="2">
        <v>42601.604166666664</v>
      </c>
      <c r="CI1823" t="s">
        <v>3480</v>
      </c>
      <c r="CJ1823" t="s">
        <v>3481</v>
      </c>
      <c r="CK1823">
        <v>1003.55638015</v>
      </c>
      <c r="CL1823">
        <v>16.4444444444444</v>
      </c>
      <c r="CM1823">
        <v>1.524</v>
      </c>
      <c r="CN1823">
        <v>97</v>
      </c>
      <c r="CO1823">
        <v>158</v>
      </c>
      <c r="CP1823">
        <v>4.3</v>
      </c>
      <c r="CQ1823">
        <v>8.6999999999999993</v>
      </c>
      <c r="CR1823">
        <v>1.8</v>
      </c>
      <c r="CS1823">
        <v>3</v>
      </c>
      <c r="CT1823" t="s">
        <v>1331</v>
      </c>
      <c r="CU1823">
        <v>18</v>
      </c>
      <c r="CV1823">
        <v>18</v>
      </c>
      <c r="CW1823">
        <v>17</v>
      </c>
      <c r="CX1823">
        <v>18</v>
      </c>
      <c r="CY1823">
        <v>15</v>
      </c>
      <c r="CZ1823">
        <v>15</v>
      </c>
      <c r="DA1823" t="s">
        <v>27</v>
      </c>
      <c r="DB1823" t="s">
        <v>27</v>
      </c>
    </row>
    <row r="1824" spans="1:106">
      <c r="D1824" s="3">
        <v>9</v>
      </c>
      <c r="BD1824" s="39">
        <v>42601</v>
      </c>
      <c r="BE1824" s="23">
        <v>0.60347222222222197</v>
      </c>
      <c r="BF1824" s="10" t="str">
        <f t="shared" si="164"/>
        <v>19/08/2016 14:29</v>
      </c>
      <c r="BG1824" s="35">
        <v>0.60069444444444398</v>
      </c>
      <c r="BH1824" s="35">
        <f t="shared" si="170"/>
        <v>42601.604166666664</v>
      </c>
      <c r="BI1824" t="str">
        <f t="shared" si="171"/>
        <v>19/08/2016 14:25:00</v>
      </c>
      <c r="BJ1824" s="40" t="str">
        <f t="shared" si="172"/>
        <v>19/08/2016 14:30:00</v>
      </c>
      <c r="BK1824">
        <f>VLOOKUP($BI1824, [1]TableView_704030_20160816_20160!$D$2:$M$5095,3,FALSE)</f>
        <v>1003.55638015</v>
      </c>
      <c r="BL1824">
        <f>VLOOKUP($BI1824, [1]TableView_704030_20160816_20160!$D$2:$M$5095,8,FALSE)</f>
        <v>16.4444444444444</v>
      </c>
      <c r="BM1824">
        <f>VLOOKUP($BI1824, [1]TableView_704030_20160816_20160!$D$2:$M$5095,10,FALSE)</f>
        <v>1.524</v>
      </c>
      <c r="BN1824">
        <f>VLOOKUP($BI1824, [1]TableView_704030_20160816_20160!$D$2:$M$5095,4,FALSE)</f>
        <v>97</v>
      </c>
      <c r="BO1824">
        <f>VLOOKUP($BI1824, [1]TableView_704030_20160816_20160!$D$2:$M$5095,6,FALSE)</f>
        <v>158</v>
      </c>
      <c r="BP1824">
        <f>VLOOKUP($BI1824, [1]TableView_704030_20160816_20160!$D$2:$M$5095,7,FALSE)</f>
        <v>4.3</v>
      </c>
      <c r="BQ1824">
        <f>VLOOKUP($BI1824, [1]TableView_704030_20160816_20160!$D$2:$M$5095,2,FALSE)</f>
        <v>8.6999999999999993</v>
      </c>
      <c r="BR1824">
        <f>VLOOKUP($BJ1824, [2]aacb8965d69cc6fd1cb3a5cae9e8ae7!$C$6:$F$853,4,FALSE)</f>
        <v>1.8</v>
      </c>
      <c r="BS1824" s="15">
        <v>3</v>
      </c>
      <c r="BT1824" t="str">
        <f t="shared" si="173"/>
        <v>19/08/2016 3</v>
      </c>
      <c r="BU1824">
        <f>VLOOKUP($BT1824, [3]Sheet1!$D$3:$T$89,4,FALSE)</f>
        <v>18</v>
      </c>
      <c r="BV1824">
        <f>VLOOKUP($BT1824, [3]Sheet1!$D$3:$T$89,5,FALSE)</f>
        <v>18</v>
      </c>
      <c r="BW1824">
        <f>VLOOKUP($BT1824, [3]Sheet1!$D$3:$T$89,8,FALSE)</f>
        <v>17</v>
      </c>
      <c r="BX1824">
        <f>VLOOKUP($BT1824, [3]Sheet1!$D$3:$T$89,9,FALSE)</f>
        <v>18</v>
      </c>
      <c r="BY1824">
        <f>VLOOKUP($BT1824, [3]Sheet1!$D$3:$T$89,12,FALSE)</f>
        <v>15</v>
      </c>
      <c r="BZ1824">
        <f>VLOOKUP($BT1824, [3]Sheet1!$D$3:$T$89,13,FALSE)</f>
        <v>15</v>
      </c>
      <c r="CA1824" t="str">
        <f>VLOOKUP($BT1824, [3]Sheet1!$D$3:$T$89,16,FALSE)</f>
        <v>N/A</v>
      </c>
      <c r="CB1824" t="str">
        <f>VLOOKUP($BT1824, [3]Sheet1!$D$3:$T$89,17,FALSE)</f>
        <v>N/A</v>
      </c>
      <c r="CD1824" s="12">
        <v>42601</v>
      </c>
      <c r="CE1824" s="2">
        <v>0.60347222222222197</v>
      </c>
      <c r="CF1824" s="2" t="s">
        <v>3490</v>
      </c>
      <c r="CG1824" s="2">
        <v>0.60069444444444398</v>
      </c>
      <c r="CH1824" s="2">
        <v>42601.604166666664</v>
      </c>
      <c r="CI1824" t="s">
        <v>3480</v>
      </c>
      <c r="CJ1824" t="s">
        <v>3481</v>
      </c>
      <c r="CK1824">
        <v>1003.55638015</v>
      </c>
      <c r="CL1824">
        <v>16.4444444444444</v>
      </c>
      <c r="CM1824">
        <v>1.524</v>
      </c>
      <c r="CN1824">
        <v>97</v>
      </c>
      <c r="CO1824">
        <v>158</v>
      </c>
      <c r="CP1824">
        <v>4.3</v>
      </c>
      <c r="CQ1824">
        <v>8.6999999999999993</v>
      </c>
      <c r="CR1824">
        <v>1.8</v>
      </c>
      <c r="CS1824">
        <v>3</v>
      </c>
      <c r="CT1824" t="s">
        <v>1331</v>
      </c>
      <c r="CU1824">
        <v>18</v>
      </c>
      <c r="CV1824">
        <v>18</v>
      </c>
      <c r="CW1824">
        <v>17</v>
      </c>
      <c r="CX1824">
        <v>18</v>
      </c>
      <c r="CY1824">
        <v>15</v>
      </c>
      <c r="CZ1824">
        <v>15</v>
      </c>
      <c r="DA1824" t="s">
        <v>27</v>
      </c>
      <c r="DB1824" t="s">
        <v>27</v>
      </c>
    </row>
    <row r="1825" spans="4:106">
      <c r="D1825" s="3">
        <v>10</v>
      </c>
      <c r="BD1825" s="39">
        <v>42601</v>
      </c>
      <c r="BE1825" s="23">
        <v>0.60416666666666696</v>
      </c>
      <c r="BF1825" s="10" t="str">
        <f t="shared" si="164"/>
        <v>19/08/2016 14:30</v>
      </c>
      <c r="BG1825" s="35">
        <v>0.60763888888888895</v>
      </c>
      <c r="BH1825" s="35">
        <f t="shared" si="170"/>
        <v>42601.604166666664</v>
      </c>
      <c r="BI1825" t="str">
        <f t="shared" si="171"/>
        <v>19/08/2016 14:35:00</v>
      </c>
      <c r="BJ1825" s="40" t="str">
        <f t="shared" si="172"/>
        <v>19/08/2016 14:30:00</v>
      </c>
      <c r="BK1825">
        <f>VLOOKUP($BI1825, [1]TableView_704030_20160816_20160!$D$2:$M$5095,3,FALSE)</f>
        <v>1003.55638015</v>
      </c>
      <c r="BL1825">
        <f>VLOOKUP($BI1825, [1]TableView_704030_20160816_20160!$D$2:$M$5095,8,FALSE)</f>
        <v>16.6666666666667</v>
      </c>
      <c r="BM1825">
        <f>VLOOKUP($BI1825, [1]TableView_704030_20160816_20160!$D$2:$M$5095,10,FALSE)</f>
        <v>1.524</v>
      </c>
      <c r="BN1825">
        <f>VLOOKUP($BI1825, [1]TableView_704030_20160816_20160!$D$2:$M$5095,4,FALSE)</f>
        <v>97</v>
      </c>
      <c r="BO1825">
        <f>VLOOKUP($BI1825, [1]TableView_704030_20160816_20160!$D$2:$M$5095,6,FALSE)</f>
        <v>160</v>
      </c>
      <c r="BP1825">
        <f>VLOOKUP($BI1825, [1]TableView_704030_20160816_20160!$D$2:$M$5095,7,FALSE)</f>
        <v>4.5999999999999996</v>
      </c>
      <c r="BQ1825">
        <f>VLOOKUP($BI1825, [1]TableView_704030_20160816_20160!$D$2:$M$5095,2,FALSE)</f>
        <v>9.6</v>
      </c>
      <c r="BR1825">
        <f>VLOOKUP($BJ1825, [2]aacb8965d69cc6fd1cb3a5cae9e8ae7!$C$6:$F$853,4,FALSE)</f>
        <v>1.8</v>
      </c>
      <c r="BS1825" s="15">
        <v>3</v>
      </c>
      <c r="BT1825" t="str">
        <f t="shared" si="173"/>
        <v>19/08/2016 3</v>
      </c>
      <c r="BU1825">
        <f>VLOOKUP($BT1825, [3]Sheet1!$D$3:$T$89,4,FALSE)</f>
        <v>18</v>
      </c>
      <c r="BV1825">
        <f>VLOOKUP($BT1825, [3]Sheet1!$D$3:$T$89,5,FALSE)</f>
        <v>18</v>
      </c>
      <c r="BW1825">
        <f>VLOOKUP($BT1825, [3]Sheet1!$D$3:$T$89,8,FALSE)</f>
        <v>17</v>
      </c>
      <c r="BX1825">
        <f>VLOOKUP($BT1825, [3]Sheet1!$D$3:$T$89,9,FALSE)</f>
        <v>18</v>
      </c>
      <c r="BY1825">
        <f>VLOOKUP($BT1825, [3]Sheet1!$D$3:$T$89,12,FALSE)</f>
        <v>15</v>
      </c>
      <c r="BZ1825">
        <f>VLOOKUP($BT1825, [3]Sheet1!$D$3:$T$89,13,FALSE)</f>
        <v>15</v>
      </c>
      <c r="CA1825" t="str">
        <f>VLOOKUP($BT1825, [3]Sheet1!$D$3:$T$89,16,FALSE)</f>
        <v>N/A</v>
      </c>
      <c r="CB1825" t="str">
        <f>VLOOKUP($BT1825, [3]Sheet1!$D$3:$T$89,17,FALSE)</f>
        <v>N/A</v>
      </c>
      <c r="CD1825" s="12">
        <v>42601</v>
      </c>
      <c r="CE1825" s="2">
        <v>0.60416666666666696</v>
      </c>
      <c r="CF1825" s="2" t="s">
        <v>3491</v>
      </c>
      <c r="CG1825" s="2">
        <v>0.60763888888888895</v>
      </c>
      <c r="CH1825" s="2">
        <v>42601.604166666664</v>
      </c>
      <c r="CI1825" t="s">
        <v>3492</v>
      </c>
      <c r="CJ1825" t="s">
        <v>3481</v>
      </c>
      <c r="CK1825">
        <v>1003.55638015</v>
      </c>
      <c r="CL1825">
        <v>16.6666666666667</v>
      </c>
      <c r="CM1825">
        <v>1.524</v>
      </c>
      <c r="CN1825">
        <v>97</v>
      </c>
      <c r="CO1825">
        <v>160</v>
      </c>
      <c r="CP1825">
        <v>4.5999999999999996</v>
      </c>
      <c r="CQ1825">
        <v>9.6</v>
      </c>
      <c r="CR1825">
        <v>1.8</v>
      </c>
      <c r="CS1825">
        <v>3</v>
      </c>
      <c r="CT1825" t="s">
        <v>1331</v>
      </c>
      <c r="CU1825">
        <v>18</v>
      </c>
      <c r="CV1825">
        <v>18</v>
      </c>
      <c r="CW1825">
        <v>17</v>
      </c>
      <c r="CX1825">
        <v>18</v>
      </c>
      <c r="CY1825">
        <v>15</v>
      </c>
      <c r="CZ1825">
        <v>15</v>
      </c>
      <c r="DA1825" t="s">
        <v>27</v>
      </c>
      <c r="DB1825" t="s">
        <v>27</v>
      </c>
    </row>
    <row r="1826" spans="4:106">
      <c r="D1826" s="3">
        <v>11</v>
      </c>
      <c r="BD1826" s="39">
        <v>42601</v>
      </c>
      <c r="BE1826" s="23">
        <v>0.60486111111111096</v>
      </c>
      <c r="BF1826" s="10" t="str">
        <f t="shared" si="164"/>
        <v>19/08/2016 14:31</v>
      </c>
      <c r="BG1826" s="35">
        <v>0.60763888888888895</v>
      </c>
      <c r="BH1826" s="35">
        <f t="shared" si="170"/>
        <v>42601.604166666664</v>
      </c>
      <c r="BI1826" t="str">
        <f t="shared" si="171"/>
        <v>19/08/2016 14:35:00</v>
      </c>
      <c r="BJ1826" s="40" t="str">
        <f t="shared" si="172"/>
        <v>19/08/2016 14:30:00</v>
      </c>
      <c r="BK1826">
        <f>VLOOKUP($BI1826, [1]TableView_704030_20160816_20160!$D$2:$M$5095,3,FALSE)</f>
        <v>1003.55638015</v>
      </c>
      <c r="BL1826">
        <f>VLOOKUP($BI1826, [1]TableView_704030_20160816_20160!$D$2:$M$5095,8,FALSE)</f>
        <v>16.6666666666667</v>
      </c>
      <c r="BM1826">
        <f>VLOOKUP($BI1826, [1]TableView_704030_20160816_20160!$D$2:$M$5095,10,FALSE)</f>
        <v>1.524</v>
      </c>
      <c r="BN1826">
        <f>VLOOKUP($BI1826, [1]TableView_704030_20160816_20160!$D$2:$M$5095,4,FALSE)</f>
        <v>97</v>
      </c>
      <c r="BO1826">
        <f>VLOOKUP($BI1826, [1]TableView_704030_20160816_20160!$D$2:$M$5095,6,FALSE)</f>
        <v>160</v>
      </c>
      <c r="BP1826">
        <f>VLOOKUP($BI1826, [1]TableView_704030_20160816_20160!$D$2:$M$5095,7,FALSE)</f>
        <v>4.5999999999999996</v>
      </c>
      <c r="BQ1826">
        <f>VLOOKUP($BI1826, [1]TableView_704030_20160816_20160!$D$2:$M$5095,2,FALSE)</f>
        <v>9.6</v>
      </c>
      <c r="BR1826">
        <f>VLOOKUP($BJ1826, [2]aacb8965d69cc6fd1cb3a5cae9e8ae7!$C$6:$F$853,4,FALSE)</f>
        <v>1.8</v>
      </c>
      <c r="BS1826" s="15">
        <v>3</v>
      </c>
      <c r="BT1826" t="str">
        <f t="shared" si="173"/>
        <v>19/08/2016 3</v>
      </c>
      <c r="BU1826">
        <f>VLOOKUP($BT1826, [3]Sheet1!$D$3:$T$89,4,FALSE)</f>
        <v>18</v>
      </c>
      <c r="BV1826">
        <f>VLOOKUP($BT1826, [3]Sheet1!$D$3:$T$89,5,FALSE)</f>
        <v>18</v>
      </c>
      <c r="BW1826">
        <f>VLOOKUP($BT1826, [3]Sheet1!$D$3:$T$89,8,FALSE)</f>
        <v>17</v>
      </c>
      <c r="BX1826">
        <f>VLOOKUP($BT1826, [3]Sheet1!$D$3:$T$89,9,FALSE)</f>
        <v>18</v>
      </c>
      <c r="BY1826">
        <f>VLOOKUP($BT1826, [3]Sheet1!$D$3:$T$89,12,FALSE)</f>
        <v>15</v>
      </c>
      <c r="BZ1826">
        <f>VLOOKUP($BT1826, [3]Sheet1!$D$3:$T$89,13,FALSE)</f>
        <v>15</v>
      </c>
      <c r="CA1826" t="str">
        <f>VLOOKUP($BT1826, [3]Sheet1!$D$3:$T$89,16,FALSE)</f>
        <v>N/A</v>
      </c>
      <c r="CB1826" t="str">
        <f>VLOOKUP($BT1826, [3]Sheet1!$D$3:$T$89,17,FALSE)</f>
        <v>N/A</v>
      </c>
      <c r="CD1826" s="12">
        <v>42601</v>
      </c>
      <c r="CE1826" s="2">
        <v>0.60486111111111096</v>
      </c>
      <c r="CF1826" s="2" t="s">
        <v>3493</v>
      </c>
      <c r="CG1826" s="2">
        <v>0.60763888888888895</v>
      </c>
      <c r="CH1826" s="2">
        <v>42601.604166666664</v>
      </c>
      <c r="CI1826" t="s">
        <v>3492</v>
      </c>
      <c r="CJ1826" t="s">
        <v>3481</v>
      </c>
      <c r="CK1826">
        <v>1003.55638015</v>
      </c>
      <c r="CL1826">
        <v>16.6666666666667</v>
      </c>
      <c r="CM1826">
        <v>1.524</v>
      </c>
      <c r="CN1826">
        <v>97</v>
      </c>
      <c r="CO1826">
        <v>160</v>
      </c>
      <c r="CP1826">
        <v>4.5999999999999996</v>
      </c>
      <c r="CQ1826">
        <v>9.6</v>
      </c>
      <c r="CR1826">
        <v>1.8</v>
      </c>
      <c r="CS1826">
        <v>3</v>
      </c>
      <c r="CT1826" t="s">
        <v>1331</v>
      </c>
      <c r="CU1826">
        <v>18</v>
      </c>
      <c r="CV1826">
        <v>18</v>
      </c>
      <c r="CW1826">
        <v>17</v>
      </c>
      <c r="CX1826">
        <v>18</v>
      </c>
      <c r="CY1826">
        <v>15</v>
      </c>
      <c r="CZ1826">
        <v>15</v>
      </c>
      <c r="DA1826" t="s">
        <v>27</v>
      </c>
      <c r="DB1826" t="s">
        <v>27</v>
      </c>
    </row>
    <row r="1827" spans="4:106">
      <c r="D1827" s="3">
        <v>12</v>
      </c>
      <c r="BD1827" s="39">
        <v>42601</v>
      </c>
      <c r="BE1827" s="23">
        <v>0.60555555555555596</v>
      </c>
      <c r="BF1827" s="10" t="str">
        <f t="shared" si="164"/>
        <v>19/08/2016 14:32</v>
      </c>
      <c r="BG1827" s="35">
        <v>0.60763888888888895</v>
      </c>
      <c r="BH1827" s="35">
        <f t="shared" si="170"/>
        <v>42601.604166666664</v>
      </c>
      <c r="BI1827" t="str">
        <f t="shared" si="171"/>
        <v>19/08/2016 14:35:00</v>
      </c>
      <c r="BJ1827" s="40" t="str">
        <f t="shared" si="172"/>
        <v>19/08/2016 14:30:00</v>
      </c>
      <c r="BK1827">
        <f>VLOOKUP($BI1827, [1]TableView_704030_20160816_20160!$D$2:$M$5095,3,FALSE)</f>
        <v>1003.55638015</v>
      </c>
      <c r="BL1827">
        <f>VLOOKUP($BI1827, [1]TableView_704030_20160816_20160!$D$2:$M$5095,8,FALSE)</f>
        <v>16.6666666666667</v>
      </c>
      <c r="BM1827">
        <f>VLOOKUP($BI1827, [1]TableView_704030_20160816_20160!$D$2:$M$5095,10,FALSE)</f>
        <v>1.524</v>
      </c>
      <c r="BN1827">
        <f>VLOOKUP($BI1827, [1]TableView_704030_20160816_20160!$D$2:$M$5095,4,FALSE)</f>
        <v>97</v>
      </c>
      <c r="BO1827">
        <f>VLOOKUP($BI1827, [1]TableView_704030_20160816_20160!$D$2:$M$5095,6,FALSE)</f>
        <v>160</v>
      </c>
      <c r="BP1827">
        <f>VLOOKUP($BI1827, [1]TableView_704030_20160816_20160!$D$2:$M$5095,7,FALSE)</f>
        <v>4.5999999999999996</v>
      </c>
      <c r="BQ1827">
        <f>VLOOKUP($BI1827, [1]TableView_704030_20160816_20160!$D$2:$M$5095,2,FALSE)</f>
        <v>9.6</v>
      </c>
      <c r="BR1827">
        <f>VLOOKUP($BJ1827, [2]aacb8965d69cc6fd1cb3a5cae9e8ae7!$C$6:$F$853,4,FALSE)</f>
        <v>1.8</v>
      </c>
      <c r="BS1827" s="15">
        <v>3</v>
      </c>
      <c r="BT1827" t="str">
        <f t="shared" si="173"/>
        <v>19/08/2016 3</v>
      </c>
      <c r="BU1827">
        <f>VLOOKUP($BT1827, [3]Sheet1!$D$3:$T$89,4,FALSE)</f>
        <v>18</v>
      </c>
      <c r="BV1827">
        <f>VLOOKUP($BT1827, [3]Sheet1!$D$3:$T$89,5,FALSE)</f>
        <v>18</v>
      </c>
      <c r="BW1827">
        <f>VLOOKUP($BT1827, [3]Sheet1!$D$3:$T$89,8,FALSE)</f>
        <v>17</v>
      </c>
      <c r="BX1827">
        <f>VLOOKUP($BT1827, [3]Sheet1!$D$3:$T$89,9,FALSE)</f>
        <v>18</v>
      </c>
      <c r="BY1827">
        <f>VLOOKUP($BT1827, [3]Sheet1!$D$3:$T$89,12,FALSE)</f>
        <v>15</v>
      </c>
      <c r="BZ1827">
        <f>VLOOKUP($BT1827, [3]Sheet1!$D$3:$T$89,13,FALSE)</f>
        <v>15</v>
      </c>
      <c r="CA1827" t="str">
        <f>VLOOKUP($BT1827, [3]Sheet1!$D$3:$T$89,16,FALSE)</f>
        <v>N/A</v>
      </c>
      <c r="CB1827" t="str">
        <f>VLOOKUP($BT1827, [3]Sheet1!$D$3:$T$89,17,FALSE)</f>
        <v>N/A</v>
      </c>
      <c r="CD1827" s="12">
        <v>42601</v>
      </c>
      <c r="CE1827" s="2">
        <v>0.60555555555555596</v>
      </c>
      <c r="CF1827" s="2" t="s">
        <v>3494</v>
      </c>
      <c r="CG1827" s="2">
        <v>0.60763888888888895</v>
      </c>
      <c r="CH1827" s="2">
        <v>42601.604166666664</v>
      </c>
      <c r="CI1827" t="s">
        <v>3492</v>
      </c>
      <c r="CJ1827" t="s">
        <v>3481</v>
      </c>
      <c r="CK1827">
        <v>1003.55638015</v>
      </c>
      <c r="CL1827">
        <v>16.6666666666667</v>
      </c>
      <c r="CM1827">
        <v>1.524</v>
      </c>
      <c r="CN1827">
        <v>97</v>
      </c>
      <c r="CO1827">
        <v>160</v>
      </c>
      <c r="CP1827">
        <v>4.5999999999999996</v>
      </c>
      <c r="CQ1827">
        <v>9.6</v>
      </c>
      <c r="CR1827">
        <v>1.8</v>
      </c>
      <c r="CS1827">
        <v>3</v>
      </c>
      <c r="CT1827" t="s">
        <v>1331</v>
      </c>
      <c r="CU1827">
        <v>18</v>
      </c>
      <c r="CV1827">
        <v>18</v>
      </c>
      <c r="CW1827">
        <v>17</v>
      </c>
      <c r="CX1827">
        <v>18</v>
      </c>
      <c r="CY1827">
        <v>15</v>
      </c>
      <c r="CZ1827">
        <v>15</v>
      </c>
      <c r="DA1827" t="s">
        <v>27</v>
      </c>
      <c r="DB1827" t="s">
        <v>27</v>
      </c>
    </row>
    <row r="1828" spans="4:106">
      <c r="D1828" s="3">
        <v>13</v>
      </c>
      <c r="BD1828" s="39">
        <v>42601</v>
      </c>
      <c r="BE1828" s="23">
        <v>0.60624999999999996</v>
      </c>
      <c r="BF1828" s="10" t="str">
        <f t="shared" ref="BF1828:BF1891" si="174">TEXT(BD1828,"dd/mm/yyyy ")&amp;TEXT(BE1828,"hh:mm")</f>
        <v>19/08/2016 14:33</v>
      </c>
      <c r="BG1828" s="35">
        <v>0.60763888888888895</v>
      </c>
      <c r="BH1828" s="35">
        <f t="shared" si="170"/>
        <v>42601.604166666664</v>
      </c>
      <c r="BI1828" t="str">
        <f t="shared" si="171"/>
        <v>19/08/2016 14:35:00</v>
      </c>
      <c r="BJ1828" s="40" t="str">
        <f t="shared" si="172"/>
        <v>19/08/2016 14:30:00</v>
      </c>
      <c r="BK1828">
        <f>VLOOKUP($BI1828, [1]TableView_704030_20160816_20160!$D$2:$M$5095,3,FALSE)</f>
        <v>1003.55638015</v>
      </c>
      <c r="BL1828">
        <f>VLOOKUP($BI1828, [1]TableView_704030_20160816_20160!$D$2:$M$5095,8,FALSE)</f>
        <v>16.6666666666667</v>
      </c>
      <c r="BM1828">
        <f>VLOOKUP($BI1828, [1]TableView_704030_20160816_20160!$D$2:$M$5095,10,FALSE)</f>
        <v>1.524</v>
      </c>
      <c r="BN1828">
        <f>VLOOKUP($BI1828, [1]TableView_704030_20160816_20160!$D$2:$M$5095,4,FALSE)</f>
        <v>97</v>
      </c>
      <c r="BO1828">
        <f>VLOOKUP($BI1828, [1]TableView_704030_20160816_20160!$D$2:$M$5095,6,FALSE)</f>
        <v>160</v>
      </c>
      <c r="BP1828">
        <f>VLOOKUP($BI1828, [1]TableView_704030_20160816_20160!$D$2:$M$5095,7,FALSE)</f>
        <v>4.5999999999999996</v>
      </c>
      <c r="BQ1828">
        <f>VLOOKUP($BI1828, [1]TableView_704030_20160816_20160!$D$2:$M$5095,2,FALSE)</f>
        <v>9.6</v>
      </c>
      <c r="BR1828">
        <f>VLOOKUP($BJ1828, [2]aacb8965d69cc6fd1cb3a5cae9e8ae7!$C$6:$F$853,4,FALSE)</f>
        <v>1.8</v>
      </c>
      <c r="BS1828" s="15">
        <v>3</v>
      </c>
      <c r="BT1828" t="str">
        <f t="shared" si="173"/>
        <v>19/08/2016 3</v>
      </c>
      <c r="BU1828">
        <f>VLOOKUP($BT1828, [3]Sheet1!$D$3:$T$89,4,FALSE)</f>
        <v>18</v>
      </c>
      <c r="BV1828">
        <f>VLOOKUP($BT1828, [3]Sheet1!$D$3:$T$89,5,FALSE)</f>
        <v>18</v>
      </c>
      <c r="BW1828">
        <f>VLOOKUP($BT1828, [3]Sheet1!$D$3:$T$89,8,FALSE)</f>
        <v>17</v>
      </c>
      <c r="BX1828">
        <f>VLOOKUP($BT1828, [3]Sheet1!$D$3:$T$89,9,FALSE)</f>
        <v>18</v>
      </c>
      <c r="BY1828">
        <f>VLOOKUP($BT1828, [3]Sheet1!$D$3:$T$89,12,FALSE)</f>
        <v>15</v>
      </c>
      <c r="BZ1828">
        <f>VLOOKUP($BT1828, [3]Sheet1!$D$3:$T$89,13,FALSE)</f>
        <v>15</v>
      </c>
      <c r="CA1828" t="str">
        <f>VLOOKUP($BT1828, [3]Sheet1!$D$3:$T$89,16,FALSE)</f>
        <v>N/A</v>
      </c>
      <c r="CB1828" t="str">
        <f>VLOOKUP($BT1828, [3]Sheet1!$D$3:$T$89,17,FALSE)</f>
        <v>N/A</v>
      </c>
      <c r="CD1828" s="12">
        <v>42601</v>
      </c>
      <c r="CE1828" s="2">
        <v>0.60624999999999996</v>
      </c>
      <c r="CF1828" s="2" t="s">
        <v>3495</v>
      </c>
      <c r="CG1828" s="2">
        <v>0.60763888888888895</v>
      </c>
      <c r="CH1828" s="2">
        <v>42601.604166666664</v>
      </c>
      <c r="CI1828" t="s">
        <v>3492</v>
      </c>
      <c r="CJ1828" t="s">
        <v>3481</v>
      </c>
      <c r="CK1828">
        <v>1003.55638015</v>
      </c>
      <c r="CL1828">
        <v>16.6666666666667</v>
      </c>
      <c r="CM1828">
        <v>1.524</v>
      </c>
      <c r="CN1828">
        <v>97</v>
      </c>
      <c r="CO1828">
        <v>160</v>
      </c>
      <c r="CP1828">
        <v>4.5999999999999996</v>
      </c>
      <c r="CQ1828">
        <v>9.6</v>
      </c>
      <c r="CR1828">
        <v>1.8</v>
      </c>
      <c r="CS1828">
        <v>3</v>
      </c>
      <c r="CT1828" t="s">
        <v>1331</v>
      </c>
      <c r="CU1828">
        <v>18</v>
      </c>
      <c r="CV1828">
        <v>18</v>
      </c>
      <c r="CW1828">
        <v>17</v>
      </c>
      <c r="CX1828">
        <v>18</v>
      </c>
      <c r="CY1828">
        <v>15</v>
      </c>
      <c r="CZ1828">
        <v>15</v>
      </c>
      <c r="DA1828" t="s">
        <v>27</v>
      </c>
      <c r="DB1828" t="s">
        <v>27</v>
      </c>
    </row>
    <row r="1829" spans="4:106">
      <c r="D1829" s="3">
        <v>14</v>
      </c>
      <c r="BD1829" s="39">
        <v>42601</v>
      </c>
      <c r="BE1829" s="23">
        <v>0.60694444444444395</v>
      </c>
      <c r="BF1829" s="10" t="str">
        <f t="shared" si="174"/>
        <v>19/08/2016 14:34</v>
      </c>
      <c r="BG1829" s="35">
        <v>0.60763888888888895</v>
      </c>
      <c r="BH1829" s="35">
        <f t="shared" si="170"/>
        <v>42601.604166666664</v>
      </c>
      <c r="BI1829" t="str">
        <f t="shared" si="171"/>
        <v>19/08/2016 14:35:00</v>
      </c>
      <c r="BJ1829" s="40" t="str">
        <f t="shared" si="172"/>
        <v>19/08/2016 14:30:00</v>
      </c>
      <c r="BK1829">
        <f>VLOOKUP($BI1829, [1]TableView_704030_20160816_20160!$D$2:$M$5095,3,FALSE)</f>
        <v>1003.55638015</v>
      </c>
      <c r="BL1829">
        <f>VLOOKUP($BI1829, [1]TableView_704030_20160816_20160!$D$2:$M$5095,8,FALSE)</f>
        <v>16.6666666666667</v>
      </c>
      <c r="BM1829">
        <f>VLOOKUP($BI1829, [1]TableView_704030_20160816_20160!$D$2:$M$5095,10,FALSE)</f>
        <v>1.524</v>
      </c>
      <c r="BN1829">
        <f>VLOOKUP($BI1829, [1]TableView_704030_20160816_20160!$D$2:$M$5095,4,FALSE)</f>
        <v>97</v>
      </c>
      <c r="BO1829">
        <f>VLOOKUP($BI1829, [1]TableView_704030_20160816_20160!$D$2:$M$5095,6,FALSE)</f>
        <v>160</v>
      </c>
      <c r="BP1829">
        <f>VLOOKUP($BI1829, [1]TableView_704030_20160816_20160!$D$2:$M$5095,7,FALSE)</f>
        <v>4.5999999999999996</v>
      </c>
      <c r="BQ1829">
        <f>VLOOKUP($BI1829, [1]TableView_704030_20160816_20160!$D$2:$M$5095,2,FALSE)</f>
        <v>9.6</v>
      </c>
      <c r="BR1829">
        <f>VLOOKUP($BJ1829, [2]aacb8965d69cc6fd1cb3a5cae9e8ae7!$C$6:$F$853,4,FALSE)</f>
        <v>1.8</v>
      </c>
      <c r="BS1829" s="15">
        <v>3</v>
      </c>
      <c r="BT1829" t="str">
        <f t="shared" si="173"/>
        <v>19/08/2016 3</v>
      </c>
      <c r="BU1829">
        <f>VLOOKUP($BT1829, [3]Sheet1!$D$3:$T$89,4,FALSE)</f>
        <v>18</v>
      </c>
      <c r="BV1829">
        <f>VLOOKUP($BT1829, [3]Sheet1!$D$3:$T$89,5,FALSE)</f>
        <v>18</v>
      </c>
      <c r="BW1829">
        <f>VLOOKUP($BT1829, [3]Sheet1!$D$3:$T$89,8,FALSE)</f>
        <v>17</v>
      </c>
      <c r="BX1829">
        <f>VLOOKUP($BT1829, [3]Sheet1!$D$3:$T$89,9,FALSE)</f>
        <v>18</v>
      </c>
      <c r="BY1829">
        <f>VLOOKUP($BT1829, [3]Sheet1!$D$3:$T$89,12,FALSE)</f>
        <v>15</v>
      </c>
      <c r="BZ1829">
        <f>VLOOKUP($BT1829, [3]Sheet1!$D$3:$T$89,13,FALSE)</f>
        <v>15</v>
      </c>
      <c r="CA1829" t="str">
        <f>VLOOKUP($BT1829, [3]Sheet1!$D$3:$T$89,16,FALSE)</f>
        <v>N/A</v>
      </c>
      <c r="CB1829" t="str">
        <f>VLOOKUP($BT1829, [3]Sheet1!$D$3:$T$89,17,FALSE)</f>
        <v>N/A</v>
      </c>
      <c r="CD1829" s="12">
        <v>42601</v>
      </c>
      <c r="CE1829" s="2">
        <v>0.60694444444444395</v>
      </c>
      <c r="CF1829" s="2" t="s">
        <v>3496</v>
      </c>
      <c r="CG1829" s="2">
        <v>0.60763888888888895</v>
      </c>
      <c r="CH1829" s="2">
        <v>42601.604166666664</v>
      </c>
      <c r="CI1829" t="s">
        <v>3492</v>
      </c>
      <c r="CJ1829" t="s">
        <v>3481</v>
      </c>
      <c r="CK1829">
        <v>1003.55638015</v>
      </c>
      <c r="CL1829">
        <v>16.6666666666667</v>
      </c>
      <c r="CM1829">
        <v>1.524</v>
      </c>
      <c r="CN1829">
        <v>97</v>
      </c>
      <c r="CO1829">
        <v>160</v>
      </c>
      <c r="CP1829">
        <v>4.5999999999999996</v>
      </c>
      <c r="CQ1829">
        <v>9.6</v>
      </c>
      <c r="CR1829">
        <v>1.8</v>
      </c>
      <c r="CS1829">
        <v>3</v>
      </c>
      <c r="CT1829" t="s">
        <v>1331</v>
      </c>
      <c r="CU1829">
        <v>18</v>
      </c>
      <c r="CV1829">
        <v>18</v>
      </c>
      <c r="CW1829">
        <v>17</v>
      </c>
      <c r="CX1829">
        <v>18</v>
      </c>
      <c r="CY1829">
        <v>15</v>
      </c>
      <c r="CZ1829">
        <v>15</v>
      </c>
      <c r="DA1829" t="s">
        <v>27</v>
      </c>
      <c r="DB1829" t="s">
        <v>27</v>
      </c>
    </row>
    <row r="1830" spans="4:106">
      <c r="D1830" s="3">
        <v>15</v>
      </c>
      <c r="BD1830" s="39">
        <v>42601</v>
      </c>
      <c r="BE1830" s="23">
        <v>0.60763888888888895</v>
      </c>
      <c r="BF1830" s="10" t="str">
        <f t="shared" si="174"/>
        <v>19/08/2016 14:35</v>
      </c>
      <c r="BG1830" s="35">
        <v>0.60763888888888895</v>
      </c>
      <c r="BH1830" s="35">
        <f t="shared" si="170"/>
        <v>42601.604166666664</v>
      </c>
      <c r="BI1830" t="str">
        <f t="shared" si="171"/>
        <v>19/08/2016 14:35:00</v>
      </c>
      <c r="BJ1830" s="40" t="str">
        <f t="shared" si="172"/>
        <v>19/08/2016 14:30:00</v>
      </c>
      <c r="BK1830">
        <f>VLOOKUP($BI1830, [1]TableView_704030_20160816_20160!$D$2:$M$5095,3,FALSE)</f>
        <v>1003.55638015</v>
      </c>
      <c r="BL1830">
        <f>VLOOKUP($BI1830, [1]TableView_704030_20160816_20160!$D$2:$M$5095,8,FALSE)</f>
        <v>16.6666666666667</v>
      </c>
      <c r="BM1830">
        <f>VLOOKUP($BI1830, [1]TableView_704030_20160816_20160!$D$2:$M$5095,10,FALSE)</f>
        <v>1.524</v>
      </c>
      <c r="BN1830">
        <f>VLOOKUP($BI1830, [1]TableView_704030_20160816_20160!$D$2:$M$5095,4,FALSE)</f>
        <v>97</v>
      </c>
      <c r="BO1830">
        <f>VLOOKUP($BI1830, [1]TableView_704030_20160816_20160!$D$2:$M$5095,6,FALSE)</f>
        <v>160</v>
      </c>
      <c r="BP1830">
        <f>VLOOKUP($BI1830, [1]TableView_704030_20160816_20160!$D$2:$M$5095,7,FALSE)</f>
        <v>4.5999999999999996</v>
      </c>
      <c r="BQ1830">
        <f>VLOOKUP($BI1830, [1]TableView_704030_20160816_20160!$D$2:$M$5095,2,FALSE)</f>
        <v>9.6</v>
      </c>
      <c r="BR1830">
        <f>VLOOKUP($BJ1830, [2]aacb8965d69cc6fd1cb3a5cae9e8ae7!$C$6:$F$853,4,FALSE)</f>
        <v>1.8</v>
      </c>
      <c r="BS1830" s="15">
        <v>3</v>
      </c>
      <c r="BT1830" t="str">
        <f t="shared" si="173"/>
        <v>19/08/2016 3</v>
      </c>
      <c r="BU1830">
        <f>VLOOKUP($BT1830, [3]Sheet1!$D$3:$T$89,4,FALSE)</f>
        <v>18</v>
      </c>
      <c r="BV1830">
        <f>VLOOKUP($BT1830, [3]Sheet1!$D$3:$T$89,5,FALSE)</f>
        <v>18</v>
      </c>
      <c r="BW1830">
        <f>VLOOKUP($BT1830, [3]Sheet1!$D$3:$T$89,8,FALSE)</f>
        <v>17</v>
      </c>
      <c r="BX1830">
        <f>VLOOKUP($BT1830, [3]Sheet1!$D$3:$T$89,9,FALSE)</f>
        <v>18</v>
      </c>
      <c r="BY1830">
        <f>VLOOKUP($BT1830, [3]Sheet1!$D$3:$T$89,12,FALSE)</f>
        <v>15</v>
      </c>
      <c r="BZ1830">
        <f>VLOOKUP($BT1830, [3]Sheet1!$D$3:$T$89,13,FALSE)</f>
        <v>15</v>
      </c>
      <c r="CA1830" t="str">
        <f>VLOOKUP($BT1830, [3]Sheet1!$D$3:$T$89,16,FALSE)</f>
        <v>N/A</v>
      </c>
      <c r="CB1830" t="str">
        <f>VLOOKUP($BT1830, [3]Sheet1!$D$3:$T$89,17,FALSE)</f>
        <v>N/A</v>
      </c>
      <c r="CD1830" s="12">
        <v>42601</v>
      </c>
      <c r="CE1830" s="2">
        <v>0.60763888888888895</v>
      </c>
      <c r="CF1830" s="2" t="s">
        <v>3497</v>
      </c>
      <c r="CG1830" s="2">
        <v>0.60763888888888895</v>
      </c>
      <c r="CH1830" s="2">
        <v>42601.604166666664</v>
      </c>
      <c r="CI1830" t="s">
        <v>3492</v>
      </c>
      <c r="CJ1830" t="s">
        <v>3481</v>
      </c>
      <c r="CK1830">
        <v>1003.55638015</v>
      </c>
      <c r="CL1830">
        <v>16.6666666666667</v>
      </c>
      <c r="CM1830">
        <v>1.524</v>
      </c>
      <c r="CN1830">
        <v>97</v>
      </c>
      <c r="CO1830">
        <v>160</v>
      </c>
      <c r="CP1830">
        <v>4.5999999999999996</v>
      </c>
      <c r="CQ1830">
        <v>9.6</v>
      </c>
      <c r="CR1830">
        <v>1.8</v>
      </c>
      <c r="CS1830">
        <v>3</v>
      </c>
      <c r="CT1830" t="s">
        <v>1331</v>
      </c>
      <c r="CU1830">
        <v>18</v>
      </c>
      <c r="CV1830">
        <v>18</v>
      </c>
      <c r="CW1830">
        <v>17</v>
      </c>
      <c r="CX1830">
        <v>18</v>
      </c>
      <c r="CY1830">
        <v>15</v>
      </c>
      <c r="CZ1830">
        <v>15</v>
      </c>
      <c r="DA1830" t="s">
        <v>27</v>
      </c>
      <c r="DB1830" t="s">
        <v>27</v>
      </c>
    </row>
    <row r="1831" spans="4:106">
      <c r="D1831" s="3">
        <v>16</v>
      </c>
      <c r="BD1831" s="39">
        <v>42601</v>
      </c>
      <c r="BE1831" s="23">
        <v>0.60833333333333295</v>
      </c>
      <c r="BF1831" s="10" t="str">
        <f t="shared" si="174"/>
        <v>19/08/2016 14:36</v>
      </c>
      <c r="BG1831" s="35">
        <v>0.60763888888888895</v>
      </c>
      <c r="BH1831" s="35">
        <f t="shared" si="170"/>
        <v>42601.604166666664</v>
      </c>
      <c r="BI1831" t="str">
        <f t="shared" si="171"/>
        <v>19/08/2016 14:35:00</v>
      </c>
      <c r="BJ1831" s="40" t="str">
        <f t="shared" si="172"/>
        <v>19/08/2016 14:30:00</v>
      </c>
      <c r="BK1831">
        <f>VLOOKUP($BI1831, [1]TableView_704030_20160816_20160!$D$2:$M$5095,3,FALSE)</f>
        <v>1003.55638015</v>
      </c>
      <c r="BL1831">
        <f>VLOOKUP($BI1831, [1]TableView_704030_20160816_20160!$D$2:$M$5095,8,FALSE)</f>
        <v>16.6666666666667</v>
      </c>
      <c r="BM1831">
        <f>VLOOKUP($BI1831, [1]TableView_704030_20160816_20160!$D$2:$M$5095,10,FALSE)</f>
        <v>1.524</v>
      </c>
      <c r="BN1831">
        <f>VLOOKUP($BI1831, [1]TableView_704030_20160816_20160!$D$2:$M$5095,4,FALSE)</f>
        <v>97</v>
      </c>
      <c r="BO1831">
        <f>VLOOKUP($BI1831, [1]TableView_704030_20160816_20160!$D$2:$M$5095,6,FALSE)</f>
        <v>160</v>
      </c>
      <c r="BP1831">
        <f>VLOOKUP($BI1831, [1]TableView_704030_20160816_20160!$D$2:$M$5095,7,FALSE)</f>
        <v>4.5999999999999996</v>
      </c>
      <c r="BQ1831">
        <f>VLOOKUP($BI1831, [1]TableView_704030_20160816_20160!$D$2:$M$5095,2,FALSE)</f>
        <v>9.6</v>
      </c>
      <c r="BR1831">
        <f>VLOOKUP($BJ1831, [2]aacb8965d69cc6fd1cb3a5cae9e8ae7!$C$6:$F$853,4,FALSE)</f>
        <v>1.8</v>
      </c>
      <c r="BS1831" s="15">
        <v>3</v>
      </c>
      <c r="BT1831" t="str">
        <f t="shared" si="173"/>
        <v>19/08/2016 3</v>
      </c>
      <c r="BU1831">
        <f>VLOOKUP($BT1831, [3]Sheet1!$D$3:$T$89,4,FALSE)</f>
        <v>18</v>
      </c>
      <c r="BV1831">
        <f>VLOOKUP($BT1831, [3]Sheet1!$D$3:$T$89,5,FALSE)</f>
        <v>18</v>
      </c>
      <c r="BW1831">
        <f>VLOOKUP($BT1831, [3]Sheet1!$D$3:$T$89,8,FALSE)</f>
        <v>17</v>
      </c>
      <c r="BX1831">
        <f>VLOOKUP($BT1831, [3]Sheet1!$D$3:$T$89,9,FALSE)</f>
        <v>18</v>
      </c>
      <c r="BY1831">
        <f>VLOOKUP($BT1831, [3]Sheet1!$D$3:$T$89,12,FALSE)</f>
        <v>15</v>
      </c>
      <c r="BZ1831">
        <f>VLOOKUP($BT1831, [3]Sheet1!$D$3:$T$89,13,FALSE)</f>
        <v>15</v>
      </c>
      <c r="CA1831" t="str">
        <f>VLOOKUP($BT1831, [3]Sheet1!$D$3:$T$89,16,FALSE)</f>
        <v>N/A</v>
      </c>
      <c r="CB1831" t="str">
        <f>VLOOKUP($BT1831, [3]Sheet1!$D$3:$T$89,17,FALSE)</f>
        <v>N/A</v>
      </c>
      <c r="CD1831" s="12">
        <v>42601</v>
      </c>
      <c r="CE1831" s="2">
        <v>0.60833333333333295</v>
      </c>
      <c r="CF1831" s="2" t="s">
        <v>3498</v>
      </c>
      <c r="CG1831" s="2">
        <v>0.60763888888888895</v>
      </c>
      <c r="CH1831" s="2">
        <v>42601.604166666664</v>
      </c>
      <c r="CI1831" t="s">
        <v>3492</v>
      </c>
      <c r="CJ1831" t="s">
        <v>3481</v>
      </c>
      <c r="CK1831">
        <v>1003.55638015</v>
      </c>
      <c r="CL1831">
        <v>16.6666666666667</v>
      </c>
      <c r="CM1831">
        <v>1.524</v>
      </c>
      <c r="CN1831">
        <v>97</v>
      </c>
      <c r="CO1831">
        <v>160</v>
      </c>
      <c r="CP1831">
        <v>4.5999999999999996</v>
      </c>
      <c r="CQ1831">
        <v>9.6</v>
      </c>
      <c r="CR1831">
        <v>1.8</v>
      </c>
      <c r="CS1831">
        <v>3</v>
      </c>
      <c r="CT1831" t="s">
        <v>1331</v>
      </c>
      <c r="CU1831">
        <v>18</v>
      </c>
      <c r="CV1831">
        <v>18</v>
      </c>
      <c r="CW1831">
        <v>17</v>
      </c>
      <c r="CX1831">
        <v>18</v>
      </c>
      <c r="CY1831">
        <v>15</v>
      </c>
      <c r="CZ1831">
        <v>15</v>
      </c>
      <c r="DA1831" t="s">
        <v>27</v>
      </c>
      <c r="DB1831" t="s">
        <v>27</v>
      </c>
    </row>
    <row r="1832" spans="4:106">
      <c r="D1832" s="3">
        <v>17</v>
      </c>
      <c r="BD1832" s="39">
        <v>42601</v>
      </c>
      <c r="BE1832" s="23">
        <v>0.60902777777777795</v>
      </c>
      <c r="BF1832" s="10" t="str">
        <f t="shared" si="174"/>
        <v>19/08/2016 14:37</v>
      </c>
      <c r="BG1832" s="35">
        <v>0.60763888888888895</v>
      </c>
      <c r="BH1832" s="35">
        <f t="shared" si="170"/>
        <v>42601.604166666664</v>
      </c>
      <c r="BI1832" t="str">
        <f t="shared" si="171"/>
        <v>19/08/2016 14:35:00</v>
      </c>
      <c r="BJ1832" s="40" t="str">
        <f t="shared" si="172"/>
        <v>19/08/2016 14:30:00</v>
      </c>
      <c r="BK1832">
        <f>VLOOKUP($BI1832, [1]TableView_704030_20160816_20160!$D$2:$M$5095,3,FALSE)</f>
        <v>1003.55638015</v>
      </c>
      <c r="BL1832">
        <f>VLOOKUP($BI1832, [1]TableView_704030_20160816_20160!$D$2:$M$5095,8,FALSE)</f>
        <v>16.6666666666667</v>
      </c>
      <c r="BM1832">
        <f>VLOOKUP($BI1832, [1]TableView_704030_20160816_20160!$D$2:$M$5095,10,FALSE)</f>
        <v>1.524</v>
      </c>
      <c r="BN1832">
        <f>VLOOKUP($BI1832, [1]TableView_704030_20160816_20160!$D$2:$M$5095,4,FALSE)</f>
        <v>97</v>
      </c>
      <c r="BO1832">
        <f>VLOOKUP($BI1832, [1]TableView_704030_20160816_20160!$D$2:$M$5095,6,FALSE)</f>
        <v>160</v>
      </c>
      <c r="BP1832">
        <f>VLOOKUP($BI1832, [1]TableView_704030_20160816_20160!$D$2:$M$5095,7,FALSE)</f>
        <v>4.5999999999999996</v>
      </c>
      <c r="BQ1832">
        <f>VLOOKUP($BI1832, [1]TableView_704030_20160816_20160!$D$2:$M$5095,2,FALSE)</f>
        <v>9.6</v>
      </c>
      <c r="BR1832">
        <f>VLOOKUP($BJ1832, [2]aacb8965d69cc6fd1cb3a5cae9e8ae7!$C$6:$F$853,4,FALSE)</f>
        <v>1.8</v>
      </c>
      <c r="BS1832" s="15">
        <v>3</v>
      </c>
      <c r="BT1832" t="str">
        <f t="shared" si="173"/>
        <v>19/08/2016 3</v>
      </c>
      <c r="BU1832">
        <f>VLOOKUP($BT1832, [3]Sheet1!$D$3:$T$89,4,FALSE)</f>
        <v>18</v>
      </c>
      <c r="BV1832">
        <f>VLOOKUP($BT1832, [3]Sheet1!$D$3:$T$89,5,FALSE)</f>
        <v>18</v>
      </c>
      <c r="BW1832">
        <f>VLOOKUP($BT1832, [3]Sheet1!$D$3:$T$89,8,FALSE)</f>
        <v>17</v>
      </c>
      <c r="BX1832">
        <f>VLOOKUP($BT1832, [3]Sheet1!$D$3:$T$89,9,FALSE)</f>
        <v>18</v>
      </c>
      <c r="BY1832">
        <f>VLOOKUP($BT1832, [3]Sheet1!$D$3:$T$89,12,FALSE)</f>
        <v>15</v>
      </c>
      <c r="BZ1832">
        <f>VLOOKUP($BT1832, [3]Sheet1!$D$3:$T$89,13,FALSE)</f>
        <v>15</v>
      </c>
      <c r="CA1832" t="str">
        <f>VLOOKUP($BT1832, [3]Sheet1!$D$3:$T$89,16,FALSE)</f>
        <v>N/A</v>
      </c>
      <c r="CB1832" t="str">
        <f>VLOOKUP($BT1832, [3]Sheet1!$D$3:$T$89,17,FALSE)</f>
        <v>N/A</v>
      </c>
      <c r="CD1832" s="12">
        <v>42601</v>
      </c>
      <c r="CE1832" s="2">
        <v>0.60902777777777795</v>
      </c>
      <c r="CF1832" s="2" t="s">
        <v>3499</v>
      </c>
      <c r="CG1832" s="2">
        <v>0.60763888888888895</v>
      </c>
      <c r="CH1832" s="2">
        <v>42601.604166666664</v>
      </c>
      <c r="CI1832" t="s">
        <v>3492</v>
      </c>
      <c r="CJ1832" t="s">
        <v>3481</v>
      </c>
      <c r="CK1832">
        <v>1003.55638015</v>
      </c>
      <c r="CL1832">
        <v>16.6666666666667</v>
      </c>
      <c r="CM1832">
        <v>1.524</v>
      </c>
      <c r="CN1832">
        <v>97</v>
      </c>
      <c r="CO1832">
        <v>160</v>
      </c>
      <c r="CP1832">
        <v>4.5999999999999996</v>
      </c>
      <c r="CQ1832">
        <v>9.6</v>
      </c>
      <c r="CR1832">
        <v>1.8</v>
      </c>
      <c r="CS1832">
        <v>3</v>
      </c>
      <c r="CT1832" t="s">
        <v>1331</v>
      </c>
      <c r="CU1832">
        <v>18</v>
      </c>
      <c r="CV1832">
        <v>18</v>
      </c>
      <c r="CW1832">
        <v>17</v>
      </c>
      <c r="CX1832">
        <v>18</v>
      </c>
      <c r="CY1832">
        <v>15</v>
      </c>
      <c r="CZ1832">
        <v>15</v>
      </c>
      <c r="DA1832" t="s">
        <v>27</v>
      </c>
      <c r="DB1832" t="s">
        <v>27</v>
      </c>
    </row>
    <row r="1833" spans="4:106">
      <c r="D1833" s="3">
        <v>18</v>
      </c>
      <c r="BD1833" s="39">
        <v>42601</v>
      </c>
      <c r="BE1833" s="23">
        <v>0.60972222222222205</v>
      </c>
      <c r="BF1833" s="10" t="str">
        <f t="shared" si="174"/>
        <v>19/08/2016 14:38</v>
      </c>
      <c r="BG1833" s="35">
        <v>0.60763888888888895</v>
      </c>
      <c r="BH1833" s="35">
        <f t="shared" si="170"/>
        <v>42601.604166666664</v>
      </c>
      <c r="BI1833" t="str">
        <f t="shared" si="171"/>
        <v>19/08/2016 14:35:00</v>
      </c>
      <c r="BJ1833" s="40" t="str">
        <f t="shared" si="172"/>
        <v>19/08/2016 14:30:00</v>
      </c>
      <c r="BK1833">
        <f>VLOOKUP($BI1833, [1]TableView_704030_20160816_20160!$D$2:$M$5095,3,FALSE)</f>
        <v>1003.55638015</v>
      </c>
      <c r="BL1833">
        <f>VLOOKUP($BI1833, [1]TableView_704030_20160816_20160!$D$2:$M$5095,8,FALSE)</f>
        <v>16.6666666666667</v>
      </c>
      <c r="BM1833">
        <f>VLOOKUP($BI1833, [1]TableView_704030_20160816_20160!$D$2:$M$5095,10,FALSE)</f>
        <v>1.524</v>
      </c>
      <c r="BN1833">
        <f>VLOOKUP($BI1833, [1]TableView_704030_20160816_20160!$D$2:$M$5095,4,FALSE)</f>
        <v>97</v>
      </c>
      <c r="BO1833">
        <f>VLOOKUP($BI1833, [1]TableView_704030_20160816_20160!$D$2:$M$5095,6,FALSE)</f>
        <v>160</v>
      </c>
      <c r="BP1833">
        <f>VLOOKUP($BI1833, [1]TableView_704030_20160816_20160!$D$2:$M$5095,7,FALSE)</f>
        <v>4.5999999999999996</v>
      </c>
      <c r="BQ1833">
        <f>VLOOKUP($BI1833, [1]TableView_704030_20160816_20160!$D$2:$M$5095,2,FALSE)</f>
        <v>9.6</v>
      </c>
      <c r="BR1833">
        <f>VLOOKUP($BJ1833, [2]aacb8965d69cc6fd1cb3a5cae9e8ae7!$C$6:$F$853,4,FALSE)</f>
        <v>1.8</v>
      </c>
      <c r="BS1833" s="15">
        <v>3</v>
      </c>
      <c r="BT1833" t="str">
        <f t="shared" si="173"/>
        <v>19/08/2016 3</v>
      </c>
      <c r="BU1833">
        <f>VLOOKUP($BT1833, [3]Sheet1!$D$3:$T$89,4,FALSE)</f>
        <v>18</v>
      </c>
      <c r="BV1833">
        <f>VLOOKUP($BT1833, [3]Sheet1!$D$3:$T$89,5,FALSE)</f>
        <v>18</v>
      </c>
      <c r="BW1833">
        <f>VLOOKUP($BT1833, [3]Sheet1!$D$3:$T$89,8,FALSE)</f>
        <v>17</v>
      </c>
      <c r="BX1833">
        <f>VLOOKUP($BT1833, [3]Sheet1!$D$3:$T$89,9,FALSE)</f>
        <v>18</v>
      </c>
      <c r="BY1833">
        <f>VLOOKUP($BT1833, [3]Sheet1!$D$3:$T$89,12,FALSE)</f>
        <v>15</v>
      </c>
      <c r="BZ1833">
        <f>VLOOKUP($BT1833, [3]Sheet1!$D$3:$T$89,13,FALSE)</f>
        <v>15</v>
      </c>
      <c r="CA1833" t="str">
        <f>VLOOKUP($BT1833, [3]Sheet1!$D$3:$T$89,16,FALSE)</f>
        <v>N/A</v>
      </c>
      <c r="CB1833" t="str">
        <f>VLOOKUP($BT1833, [3]Sheet1!$D$3:$T$89,17,FALSE)</f>
        <v>N/A</v>
      </c>
      <c r="CD1833" s="12">
        <v>42601</v>
      </c>
      <c r="CE1833" s="2">
        <v>0.60972222222222205</v>
      </c>
      <c r="CF1833" s="2" t="s">
        <v>3500</v>
      </c>
      <c r="CG1833" s="2">
        <v>0.60763888888888895</v>
      </c>
      <c r="CH1833" s="2">
        <v>42601.604166666664</v>
      </c>
      <c r="CI1833" t="s">
        <v>3492</v>
      </c>
      <c r="CJ1833" t="s">
        <v>3481</v>
      </c>
      <c r="CK1833">
        <v>1003.55638015</v>
      </c>
      <c r="CL1833">
        <v>16.6666666666667</v>
      </c>
      <c r="CM1833">
        <v>1.524</v>
      </c>
      <c r="CN1833">
        <v>97</v>
      </c>
      <c r="CO1833">
        <v>160</v>
      </c>
      <c r="CP1833">
        <v>4.5999999999999996</v>
      </c>
      <c r="CQ1833">
        <v>9.6</v>
      </c>
      <c r="CR1833">
        <v>1.8</v>
      </c>
      <c r="CS1833">
        <v>3</v>
      </c>
      <c r="CT1833" t="s">
        <v>1331</v>
      </c>
      <c r="CU1833">
        <v>18</v>
      </c>
      <c r="CV1833">
        <v>18</v>
      </c>
      <c r="CW1833">
        <v>17</v>
      </c>
      <c r="CX1833">
        <v>18</v>
      </c>
      <c r="CY1833">
        <v>15</v>
      </c>
      <c r="CZ1833">
        <v>15</v>
      </c>
      <c r="DA1833" t="s">
        <v>27</v>
      </c>
      <c r="DB1833" t="s">
        <v>27</v>
      </c>
    </row>
    <row r="1834" spans="4:106">
      <c r="D1834" s="3">
        <v>19</v>
      </c>
      <c r="BD1834" s="39">
        <v>42601</v>
      </c>
      <c r="BE1834" s="23">
        <v>0.61041666666666705</v>
      </c>
      <c r="BF1834" s="10" t="str">
        <f t="shared" si="174"/>
        <v>19/08/2016 14:39</v>
      </c>
      <c r="BG1834" s="35">
        <v>0.60763888888888895</v>
      </c>
      <c r="BH1834" s="35">
        <f t="shared" si="170"/>
        <v>42601.604166666664</v>
      </c>
      <c r="BI1834" t="str">
        <f t="shared" si="171"/>
        <v>19/08/2016 14:35:00</v>
      </c>
      <c r="BJ1834" s="40" t="str">
        <f t="shared" si="172"/>
        <v>19/08/2016 14:30:00</v>
      </c>
      <c r="BK1834">
        <f>VLOOKUP($BI1834, [1]TableView_704030_20160816_20160!$D$2:$M$5095,3,FALSE)</f>
        <v>1003.55638015</v>
      </c>
      <c r="BL1834">
        <f>VLOOKUP($BI1834, [1]TableView_704030_20160816_20160!$D$2:$M$5095,8,FALSE)</f>
        <v>16.6666666666667</v>
      </c>
      <c r="BM1834">
        <f>VLOOKUP($BI1834, [1]TableView_704030_20160816_20160!$D$2:$M$5095,10,FALSE)</f>
        <v>1.524</v>
      </c>
      <c r="BN1834">
        <f>VLOOKUP($BI1834, [1]TableView_704030_20160816_20160!$D$2:$M$5095,4,FALSE)</f>
        <v>97</v>
      </c>
      <c r="BO1834">
        <f>VLOOKUP($BI1834, [1]TableView_704030_20160816_20160!$D$2:$M$5095,6,FALSE)</f>
        <v>160</v>
      </c>
      <c r="BP1834">
        <f>VLOOKUP($BI1834, [1]TableView_704030_20160816_20160!$D$2:$M$5095,7,FALSE)</f>
        <v>4.5999999999999996</v>
      </c>
      <c r="BQ1834">
        <f>VLOOKUP($BI1834, [1]TableView_704030_20160816_20160!$D$2:$M$5095,2,FALSE)</f>
        <v>9.6</v>
      </c>
      <c r="BR1834">
        <f>VLOOKUP($BJ1834, [2]aacb8965d69cc6fd1cb3a5cae9e8ae7!$C$6:$F$853,4,FALSE)</f>
        <v>1.8</v>
      </c>
      <c r="BS1834" s="15">
        <v>3</v>
      </c>
      <c r="BT1834" t="str">
        <f t="shared" si="173"/>
        <v>19/08/2016 3</v>
      </c>
      <c r="BU1834">
        <f>VLOOKUP($BT1834, [3]Sheet1!$D$3:$T$89,4,FALSE)</f>
        <v>18</v>
      </c>
      <c r="BV1834">
        <f>VLOOKUP($BT1834, [3]Sheet1!$D$3:$T$89,5,FALSE)</f>
        <v>18</v>
      </c>
      <c r="BW1834">
        <f>VLOOKUP($BT1834, [3]Sheet1!$D$3:$T$89,8,FALSE)</f>
        <v>17</v>
      </c>
      <c r="BX1834">
        <f>VLOOKUP($BT1834, [3]Sheet1!$D$3:$T$89,9,FALSE)</f>
        <v>18</v>
      </c>
      <c r="BY1834">
        <f>VLOOKUP($BT1834, [3]Sheet1!$D$3:$T$89,12,FALSE)</f>
        <v>15</v>
      </c>
      <c r="BZ1834">
        <f>VLOOKUP($BT1834, [3]Sheet1!$D$3:$T$89,13,FALSE)</f>
        <v>15</v>
      </c>
      <c r="CA1834" t="str">
        <f>VLOOKUP($BT1834, [3]Sheet1!$D$3:$T$89,16,FALSE)</f>
        <v>N/A</v>
      </c>
      <c r="CB1834" t="str">
        <f>VLOOKUP($BT1834, [3]Sheet1!$D$3:$T$89,17,FALSE)</f>
        <v>N/A</v>
      </c>
      <c r="CD1834" s="12">
        <v>42601</v>
      </c>
      <c r="CE1834" s="2">
        <v>0.61041666666666705</v>
      </c>
      <c r="CF1834" s="2" t="s">
        <v>3501</v>
      </c>
      <c r="CG1834" s="2">
        <v>0.60763888888888895</v>
      </c>
      <c r="CH1834" s="2">
        <v>42601.604166666664</v>
      </c>
      <c r="CI1834" t="s">
        <v>3492</v>
      </c>
      <c r="CJ1834" t="s">
        <v>3481</v>
      </c>
      <c r="CK1834">
        <v>1003.55638015</v>
      </c>
      <c r="CL1834">
        <v>16.6666666666667</v>
      </c>
      <c r="CM1834">
        <v>1.524</v>
      </c>
      <c r="CN1834">
        <v>97</v>
      </c>
      <c r="CO1834">
        <v>160</v>
      </c>
      <c r="CP1834">
        <v>4.5999999999999996</v>
      </c>
      <c r="CQ1834">
        <v>9.6</v>
      </c>
      <c r="CR1834">
        <v>1.8</v>
      </c>
      <c r="CS1834">
        <v>3</v>
      </c>
      <c r="CT1834" t="s">
        <v>1331</v>
      </c>
      <c r="CU1834">
        <v>18</v>
      </c>
      <c r="CV1834">
        <v>18</v>
      </c>
      <c r="CW1834">
        <v>17</v>
      </c>
      <c r="CX1834">
        <v>18</v>
      </c>
      <c r="CY1834">
        <v>15</v>
      </c>
      <c r="CZ1834">
        <v>15</v>
      </c>
      <c r="DA1834" t="s">
        <v>27</v>
      </c>
      <c r="DB1834" t="s">
        <v>27</v>
      </c>
    </row>
    <row r="1835" spans="4:106">
      <c r="D1835" s="3">
        <v>20</v>
      </c>
      <c r="BD1835" s="39">
        <v>42601</v>
      </c>
      <c r="BE1835" s="23">
        <v>0.61111111111111105</v>
      </c>
      <c r="BF1835" s="10" t="str">
        <f t="shared" si="174"/>
        <v>19/08/2016 14:40</v>
      </c>
      <c r="BG1835" s="35">
        <v>0.61458333333333337</v>
      </c>
      <c r="BH1835" s="35">
        <f t="shared" si="170"/>
        <v>42601.604166666664</v>
      </c>
      <c r="BI1835" t="str">
        <f t="shared" si="171"/>
        <v>19/08/2016 14:45:00</v>
      </c>
      <c r="BJ1835" s="40" t="str">
        <f t="shared" si="172"/>
        <v>19/08/2016 14:30:00</v>
      </c>
      <c r="BK1835">
        <f>VLOOKUP($BI1835, [1]TableView_704030_20160816_20160!$D$2:$M$5095,3,FALSE)</f>
        <v>1003.45478848</v>
      </c>
      <c r="BL1835">
        <f>VLOOKUP($BI1835, [1]TableView_704030_20160816_20160!$D$2:$M$5095,8,FALSE)</f>
        <v>16.8333333333333</v>
      </c>
      <c r="BM1835">
        <f>VLOOKUP($BI1835, [1]TableView_704030_20160816_20160!$D$2:$M$5095,10,FALSE)</f>
        <v>0.76200000000000001</v>
      </c>
      <c r="BN1835">
        <f>VLOOKUP($BI1835, [1]TableView_704030_20160816_20160!$D$2:$M$5095,4,FALSE)</f>
        <v>98</v>
      </c>
      <c r="BO1835">
        <f>VLOOKUP($BI1835, [1]TableView_704030_20160816_20160!$D$2:$M$5095,6,FALSE)</f>
        <v>171</v>
      </c>
      <c r="BP1835">
        <f>VLOOKUP($BI1835, [1]TableView_704030_20160816_20160!$D$2:$M$5095,7,FALSE)</f>
        <v>4.3</v>
      </c>
      <c r="BQ1835">
        <f>VLOOKUP($BI1835, [1]TableView_704030_20160816_20160!$D$2:$M$5095,2,FALSE)</f>
        <v>10.4</v>
      </c>
      <c r="BR1835">
        <f>VLOOKUP($BJ1835, [2]aacb8965d69cc6fd1cb3a5cae9e8ae7!$C$6:$F$853,4,FALSE)</f>
        <v>1.8</v>
      </c>
      <c r="BS1835" s="15">
        <v>3</v>
      </c>
      <c r="BT1835" t="str">
        <f t="shared" si="173"/>
        <v>19/08/2016 3</v>
      </c>
      <c r="BU1835">
        <f>VLOOKUP($BT1835, [3]Sheet1!$D$3:$T$89,4,FALSE)</f>
        <v>18</v>
      </c>
      <c r="BV1835">
        <f>VLOOKUP($BT1835, [3]Sheet1!$D$3:$T$89,5,FALSE)</f>
        <v>18</v>
      </c>
      <c r="BW1835">
        <f>VLOOKUP($BT1835, [3]Sheet1!$D$3:$T$89,8,FALSE)</f>
        <v>17</v>
      </c>
      <c r="BX1835">
        <f>VLOOKUP($BT1835, [3]Sheet1!$D$3:$T$89,9,FALSE)</f>
        <v>18</v>
      </c>
      <c r="BY1835">
        <f>VLOOKUP($BT1835, [3]Sheet1!$D$3:$T$89,12,FALSE)</f>
        <v>15</v>
      </c>
      <c r="BZ1835">
        <f>VLOOKUP($BT1835, [3]Sheet1!$D$3:$T$89,13,FALSE)</f>
        <v>15</v>
      </c>
      <c r="CA1835" t="str">
        <f>VLOOKUP($BT1835, [3]Sheet1!$D$3:$T$89,16,FALSE)</f>
        <v>N/A</v>
      </c>
      <c r="CB1835" t="str">
        <f>VLOOKUP($BT1835, [3]Sheet1!$D$3:$T$89,17,FALSE)</f>
        <v>N/A</v>
      </c>
      <c r="CD1835" s="12">
        <v>42601</v>
      </c>
      <c r="CE1835" s="2">
        <v>0.61111111111111105</v>
      </c>
      <c r="CF1835" s="2" t="s">
        <v>3502</v>
      </c>
      <c r="CG1835" s="2">
        <v>0.61458333333333337</v>
      </c>
      <c r="CH1835" s="2">
        <v>42601.604166666664</v>
      </c>
      <c r="CI1835" t="s">
        <v>3503</v>
      </c>
      <c r="CJ1835" t="s">
        <v>3481</v>
      </c>
      <c r="CK1835">
        <v>1003.45478848</v>
      </c>
      <c r="CL1835">
        <v>16.8333333333333</v>
      </c>
      <c r="CM1835">
        <v>0.76200000000000001</v>
      </c>
      <c r="CN1835">
        <v>98</v>
      </c>
      <c r="CO1835">
        <v>171</v>
      </c>
      <c r="CP1835">
        <v>4.3</v>
      </c>
      <c r="CQ1835">
        <v>10.4</v>
      </c>
      <c r="CR1835">
        <v>1.8</v>
      </c>
      <c r="CS1835">
        <v>3</v>
      </c>
      <c r="CT1835" t="s">
        <v>1331</v>
      </c>
      <c r="CU1835">
        <v>18</v>
      </c>
      <c r="CV1835">
        <v>18</v>
      </c>
      <c r="CW1835">
        <v>17</v>
      </c>
      <c r="CX1835">
        <v>18</v>
      </c>
      <c r="CY1835">
        <v>15</v>
      </c>
      <c r="CZ1835">
        <v>15</v>
      </c>
      <c r="DA1835" t="s">
        <v>27</v>
      </c>
      <c r="DB1835" t="s">
        <v>27</v>
      </c>
    </row>
    <row r="1836" spans="4:106">
      <c r="D1836" s="3">
        <v>21</v>
      </c>
      <c r="BD1836" s="39">
        <v>42601</v>
      </c>
      <c r="BE1836" s="23">
        <v>0.61180555555555505</v>
      </c>
      <c r="BF1836" s="10" t="str">
        <f t="shared" si="174"/>
        <v>19/08/2016 14:41</v>
      </c>
      <c r="BG1836" s="35">
        <v>0.61458333333333337</v>
      </c>
      <c r="BH1836" s="35">
        <f t="shared" si="170"/>
        <v>42601.604166666664</v>
      </c>
      <c r="BI1836" t="str">
        <f t="shared" si="171"/>
        <v>19/08/2016 14:45:00</v>
      </c>
      <c r="BJ1836" s="40" t="str">
        <f t="shared" si="172"/>
        <v>19/08/2016 14:30:00</v>
      </c>
      <c r="BK1836">
        <f>VLOOKUP($BI1836, [1]TableView_704030_20160816_20160!$D$2:$M$5095,3,FALSE)</f>
        <v>1003.45478848</v>
      </c>
      <c r="BL1836">
        <f>VLOOKUP($BI1836, [1]TableView_704030_20160816_20160!$D$2:$M$5095,8,FALSE)</f>
        <v>16.8333333333333</v>
      </c>
      <c r="BM1836">
        <f>VLOOKUP($BI1836, [1]TableView_704030_20160816_20160!$D$2:$M$5095,10,FALSE)</f>
        <v>0.76200000000000001</v>
      </c>
      <c r="BN1836">
        <f>VLOOKUP($BI1836, [1]TableView_704030_20160816_20160!$D$2:$M$5095,4,FALSE)</f>
        <v>98</v>
      </c>
      <c r="BO1836">
        <f>VLOOKUP($BI1836, [1]TableView_704030_20160816_20160!$D$2:$M$5095,6,FALSE)</f>
        <v>171</v>
      </c>
      <c r="BP1836">
        <f>VLOOKUP($BI1836, [1]TableView_704030_20160816_20160!$D$2:$M$5095,7,FALSE)</f>
        <v>4.3</v>
      </c>
      <c r="BQ1836">
        <f>VLOOKUP($BI1836, [1]TableView_704030_20160816_20160!$D$2:$M$5095,2,FALSE)</f>
        <v>10.4</v>
      </c>
      <c r="BR1836">
        <f>VLOOKUP($BJ1836, [2]aacb8965d69cc6fd1cb3a5cae9e8ae7!$C$6:$F$853,4,FALSE)</f>
        <v>1.8</v>
      </c>
      <c r="BS1836" s="15">
        <v>3</v>
      </c>
      <c r="BT1836" t="str">
        <f t="shared" si="173"/>
        <v>19/08/2016 3</v>
      </c>
      <c r="BU1836">
        <f>VLOOKUP($BT1836, [3]Sheet1!$D$3:$T$89,4,FALSE)</f>
        <v>18</v>
      </c>
      <c r="BV1836">
        <f>VLOOKUP($BT1836, [3]Sheet1!$D$3:$T$89,5,FALSE)</f>
        <v>18</v>
      </c>
      <c r="BW1836">
        <f>VLOOKUP($BT1836, [3]Sheet1!$D$3:$T$89,8,FALSE)</f>
        <v>17</v>
      </c>
      <c r="BX1836">
        <f>VLOOKUP($BT1836, [3]Sheet1!$D$3:$T$89,9,FALSE)</f>
        <v>18</v>
      </c>
      <c r="BY1836">
        <f>VLOOKUP($BT1836, [3]Sheet1!$D$3:$T$89,12,FALSE)</f>
        <v>15</v>
      </c>
      <c r="BZ1836">
        <f>VLOOKUP($BT1836, [3]Sheet1!$D$3:$T$89,13,FALSE)</f>
        <v>15</v>
      </c>
      <c r="CA1836" t="str">
        <f>VLOOKUP($BT1836, [3]Sheet1!$D$3:$T$89,16,FALSE)</f>
        <v>N/A</v>
      </c>
      <c r="CB1836" t="str">
        <f>VLOOKUP($BT1836, [3]Sheet1!$D$3:$T$89,17,FALSE)</f>
        <v>N/A</v>
      </c>
      <c r="CD1836" s="12">
        <v>42601</v>
      </c>
      <c r="CE1836" s="2">
        <v>0.61180555555555505</v>
      </c>
      <c r="CF1836" s="2" t="s">
        <v>3504</v>
      </c>
      <c r="CG1836" s="2">
        <v>0.61458333333333337</v>
      </c>
      <c r="CH1836" s="2">
        <v>42601.604166666664</v>
      </c>
      <c r="CI1836" t="s">
        <v>3503</v>
      </c>
      <c r="CJ1836" t="s">
        <v>3481</v>
      </c>
      <c r="CK1836">
        <v>1003.45478848</v>
      </c>
      <c r="CL1836">
        <v>16.8333333333333</v>
      </c>
      <c r="CM1836">
        <v>0.76200000000000001</v>
      </c>
      <c r="CN1836">
        <v>98</v>
      </c>
      <c r="CO1836">
        <v>171</v>
      </c>
      <c r="CP1836">
        <v>4.3</v>
      </c>
      <c r="CQ1836">
        <v>10.4</v>
      </c>
      <c r="CR1836">
        <v>1.8</v>
      </c>
      <c r="CS1836">
        <v>3</v>
      </c>
      <c r="CT1836" t="s">
        <v>1331</v>
      </c>
      <c r="CU1836">
        <v>18</v>
      </c>
      <c r="CV1836">
        <v>18</v>
      </c>
      <c r="CW1836">
        <v>17</v>
      </c>
      <c r="CX1836">
        <v>18</v>
      </c>
      <c r="CY1836">
        <v>15</v>
      </c>
      <c r="CZ1836">
        <v>15</v>
      </c>
      <c r="DA1836" t="s">
        <v>27</v>
      </c>
      <c r="DB1836" t="s">
        <v>27</v>
      </c>
    </row>
    <row r="1837" spans="4:106">
      <c r="D1837" s="3">
        <v>22</v>
      </c>
      <c r="BD1837" s="39">
        <v>42601</v>
      </c>
      <c r="BE1837" s="23">
        <v>0.61250000000000004</v>
      </c>
      <c r="BF1837" s="10" t="str">
        <f t="shared" si="174"/>
        <v>19/08/2016 14:42</v>
      </c>
      <c r="BG1837" s="35">
        <v>0.61458333333333304</v>
      </c>
      <c r="BH1837" s="35">
        <f t="shared" si="170"/>
        <v>42601.604166666664</v>
      </c>
      <c r="BI1837" t="str">
        <f t="shared" si="171"/>
        <v>19/08/2016 14:45:00</v>
      </c>
      <c r="BJ1837" s="40" t="str">
        <f t="shared" si="172"/>
        <v>19/08/2016 14:30:00</v>
      </c>
      <c r="BK1837">
        <f>VLOOKUP($BI1837, [1]TableView_704030_20160816_20160!$D$2:$M$5095,3,FALSE)</f>
        <v>1003.45478848</v>
      </c>
      <c r="BL1837">
        <f>VLOOKUP($BI1837, [1]TableView_704030_20160816_20160!$D$2:$M$5095,8,FALSE)</f>
        <v>16.8333333333333</v>
      </c>
      <c r="BM1837">
        <f>VLOOKUP($BI1837, [1]TableView_704030_20160816_20160!$D$2:$M$5095,10,FALSE)</f>
        <v>0.76200000000000001</v>
      </c>
      <c r="BN1837">
        <f>VLOOKUP($BI1837, [1]TableView_704030_20160816_20160!$D$2:$M$5095,4,FALSE)</f>
        <v>98</v>
      </c>
      <c r="BO1837">
        <f>VLOOKUP($BI1837, [1]TableView_704030_20160816_20160!$D$2:$M$5095,6,FALSE)</f>
        <v>171</v>
      </c>
      <c r="BP1837">
        <f>VLOOKUP($BI1837, [1]TableView_704030_20160816_20160!$D$2:$M$5095,7,FALSE)</f>
        <v>4.3</v>
      </c>
      <c r="BQ1837">
        <f>VLOOKUP($BI1837, [1]TableView_704030_20160816_20160!$D$2:$M$5095,2,FALSE)</f>
        <v>10.4</v>
      </c>
      <c r="BR1837">
        <f>VLOOKUP($BJ1837, [2]aacb8965d69cc6fd1cb3a5cae9e8ae7!$C$6:$F$853,4,FALSE)</f>
        <v>1.8</v>
      </c>
      <c r="BS1837" s="15">
        <v>3</v>
      </c>
      <c r="BT1837" t="str">
        <f t="shared" si="173"/>
        <v>19/08/2016 3</v>
      </c>
      <c r="BU1837">
        <f>VLOOKUP($BT1837, [3]Sheet1!$D$3:$T$89,4,FALSE)</f>
        <v>18</v>
      </c>
      <c r="BV1837">
        <f>VLOOKUP($BT1837, [3]Sheet1!$D$3:$T$89,5,FALSE)</f>
        <v>18</v>
      </c>
      <c r="BW1837">
        <f>VLOOKUP($BT1837, [3]Sheet1!$D$3:$T$89,8,FALSE)</f>
        <v>17</v>
      </c>
      <c r="BX1837">
        <f>VLOOKUP($BT1837, [3]Sheet1!$D$3:$T$89,9,FALSE)</f>
        <v>18</v>
      </c>
      <c r="BY1837">
        <f>VLOOKUP($BT1837, [3]Sheet1!$D$3:$T$89,12,FALSE)</f>
        <v>15</v>
      </c>
      <c r="BZ1837">
        <f>VLOOKUP($BT1837, [3]Sheet1!$D$3:$T$89,13,FALSE)</f>
        <v>15</v>
      </c>
      <c r="CA1837" t="str">
        <f>VLOOKUP($BT1837, [3]Sheet1!$D$3:$T$89,16,FALSE)</f>
        <v>N/A</v>
      </c>
      <c r="CB1837" t="str">
        <f>VLOOKUP($BT1837, [3]Sheet1!$D$3:$T$89,17,FALSE)</f>
        <v>N/A</v>
      </c>
      <c r="CD1837" s="12">
        <v>42601</v>
      </c>
      <c r="CE1837" s="2">
        <v>0.61250000000000004</v>
      </c>
      <c r="CF1837" s="2" t="s">
        <v>3505</v>
      </c>
      <c r="CG1837" s="2">
        <v>0.61458333333333304</v>
      </c>
      <c r="CH1837" s="2">
        <v>42601.604166666664</v>
      </c>
      <c r="CI1837" t="s">
        <v>3503</v>
      </c>
      <c r="CJ1837" t="s">
        <v>3481</v>
      </c>
      <c r="CK1837">
        <v>1003.45478848</v>
      </c>
      <c r="CL1837">
        <v>16.8333333333333</v>
      </c>
      <c r="CM1837">
        <v>0.76200000000000001</v>
      </c>
      <c r="CN1837">
        <v>98</v>
      </c>
      <c r="CO1837">
        <v>171</v>
      </c>
      <c r="CP1837">
        <v>4.3</v>
      </c>
      <c r="CQ1837">
        <v>10.4</v>
      </c>
      <c r="CR1837">
        <v>1.8</v>
      </c>
      <c r="CS1837">
        <v>3</v>
      </c>
      <c r="CT1837" t="s">
        <v>1331</v>
      </c>
      <c r="CU1837">
        <v>18</v>
      </c>
      <c r="CV1837">
        <v>18</v>
      </c>
      <c r="CW1837">
        <v>17</v>
      </c>
      <c r="CX1837">
        <v>18</v>
      </c>
      <c r="CY1837">
        <v>15</v>
      </c>
      <c r="CZ1837">
        <v>15</v>
      </c>
      <c r="DA1837" t="s">
        <v>27</v>
      </c>
      <c r="DB1837" t="s">
        <v>27</v>
      </c>
    </row>
    <row r="1838" spans="4:106">
      <c r="D1838" s="3">
        <v>23</v>
      </c>
      <c r="BD1838" s="39">
        <v>42601</v>
      </c>
      <c r="BE1838" s="23">
        <v>0.61319444444444404</v>
      </c>
      <c r="BF1838" s="10" t="str">
        <f t="shared" si="174"/>
        <v>19/08/2016 14:43</v>
      </c>
      <c r="BG1838" s="35">
        <v>0.61458333333333304</v>
      </c>
      <c r="BH1838" s="35">
        <f t="shared" si="170"/>
        <v>42601.604166666664</v>
      </c>
      <c r="BI1838" t="str">
        <f t="shared" si="171"/>
        <v>19/08/2016 14:45:00</v>
      </c>
      <c r="BJ1838" s="40" t="str">
        <f t="shared" si="172"/>
        <v>19/08/2016 14:30:00</v>
      </c>
      <c r="BK1838">
        <f>VLOOKUP($BI1838, [1]TableView_704030_20160816_20160!$D$2:$M$5095,3,FALSE)</f>
        <v>1003.45478848</v>
      </c>
      <c r="BL1838">
        <f>VLOOKUP($BI1838, [1]TableView_704030_20160816_20160!$D$2:$M$5095,8,FALSE)</f>
        <v>16.8333333333333</v>
      </c>
      <c r="BM1838">
        <f>VLOOKUP($BI1838, [1]TableView_704030_20160816_20160!$D$2:$M$5095,10,FALSE)</f>
        <v>0.76200000000000001</v>
      </c>
      <c r="BN1838">
        <f>VLOOKUP($BI1838, [1]TableView_704030_20160816_20160!$D$2:$M$5095,4,FALSE)</f>
        <v>98</v>
      </c>
      <c r="BO1838">
        <f>VLOOKUP($BI1838, [1]TableView_704030_20160816_20160!$D$2:$M$5095,6,FALSE)</f>
        <v>171</v>
      </c>
      <c r="BP1838">
        <f>VLOOKUP($BI1838, [1]TableView_704030_20160816_20160!$D$2:$M$5095,7,FALSE)</f>
        <v>4.3</v>
      </c>
      <c r="BQ1838">
        <f>VLOOKUP($BI1838, [1]TableView_704030_20160816_20160!$D$2:$M$5095,2,FALSE)</f>
        <v>10.4</v>
      </c>
      <c r="BR1838">
        <f>VLOOKUP($BJ1838, [2]aacb8965d69cc6fd1cb3a5cae9e8ae7!$C$6:$F$853,4,FALSE)</f>
        <v>1.8</v>
      </c>
      <c r="BS1838" s="15">
        <v>3</v>
      </c>
      <c r="BT1838" t="str">
        <f t="shared" si="173"/>
        <v>19/08/2016 3</v>
      </c>
      <c r="BU1838">
        <f>VLOOKUP($BT1838, [3]Sheet1!$D$3:$T$89,4,FALSE)</f>
        <v>18</v>
      </c>
      <c r="BV1838">
        <f>VLOOKUP($BT1838, [3]Sheet1!$D$3:$T$89,5,FALSE)</f>
        <v>18</v>
      </c>
      <c r="BW1838">
        <f>VLOOKUP($BT1838, [3]Sheet1!$D$3:$T$89,8,FALSE)</f>
        <v>17</v>
      </c>
      <c r="BX1838">
        <f>VLOOKUP($BT1838, [3]Sheet1!$D$3:$T$89,9,FALSE)</f>
        <v>18</v>
      </c>
      <c r="BY1838">
        <f>VLOOKUP($BT1838, [3]Sheet1!$D$3:$T$89,12,FALSE)</f>
        <v>15</v>
      </c>
      <c r="BZ1838">
        <f>VLOOKUP($BT1838, [3]Sheet1!$D$3:$T$89,13,FALSE)</f>
        <v>15</v>
      </c>
      <c r="CA1838" t="str">
        <f>VLOOKUP($BT1838, [3]Sheet1!$D$3:$T$89,16,FALSE)</f>
        <v>N/A</v>
      </c>
      <c r="CB1838" t="str">
        <f>VLOOKUP($BT1838, [3]Sheet1!$D$3:$T$89,17,FALSE)</f>
        <v>N/A</v>
      </c>
      <c r="CD1838" s="12">
        <v>42601</v>
      </c>
      <c r="CE1838" s="2">
        <v>0.61319444444444404</v>
      </c>
      <c r="CF1838" s="2" t="s">
        <v>3506</v>
      </c>
      <c r="CG1838" s="2">
        <v>0.61458333333333304</v>
      </c>
      <c r="CH1838" s="2">
        <v>42601.604166666664</v>
      </c>
      <c r="CI1838" t="s">
        <v>3503</v>
      </c>
      <c r="CJ1838" t="s">
        <v>3481</v>
      </c>
      <c r="CK1838">
        <v>1003.45478848</v>
      </c>
      <c r="CL1838">
        <v>16.8333333333333</v>
      </c>
      <c r="CM1838">
        <v>0.76200000000000001</v>
      </c>
      <c r="CN1838">
        <v>98</v>
      </c>
      <c r="CO1838">
        <v>171</v>
      </c>
      <c r="CP1838">
        <v>4.3</v>
      </c>
      <c r="CQ1838">
        <v>10.4</v>
      </c>
      <c r="CR1838">
        <v>1.8</v>
      </c>
      <c r="CS1838">
        <v>3</v>
      </c>
      <c r="CT1838" t="s">
        <v>1331</v>
      </c>
      <c r="CU1838">
        <v>18</v>
      </c>
      <c r="CV1838">
        <v>18</v>
      </c>
      <c r="CW1838">
        <v>17</v>
      </c>
      <c r="CX1838">
        <v>18</v>
      </c>
      <c r="CY1838">
        <v>15</v>
      </c>
      <c r="CZ1838">
        <v>15</v>
      </c>
      <c r="DA1838" t="s">
        <v>27</v>
      </c>
      <c r="DB1838" t="s">
        <v>27</v>
      </c>
    </row>
    <row r="1839" spans="4:106">
      <c r="D1839" s="3">
        <v>24</v>
      </c>
      <c r="BD1839" s="39">
        <v>42601</v>
      </c>
      <c r="BE1839" s="23">
        <v>0.61388888888888904</v>
      </c>
      <c r="BF1839" s="10" t="str">
        <f t="shared" si="174"/>
        <v>19/08/2016 14:44</v>
      </c>
      <c r="BG1839" s="35">
        <v>0.61458333333333304</v>
      </c>
      <c r="BH1839" s="35">
        <f t="shared" si="170"/>
        <v>42601.604166666664</v>
      </c>
      <c r="BI1839" t="str">
        <f t="shared" si="171"/>
        <v>19/08/2016 14:45:00</v>
      </c>
      <c r="BJ1839" s="40" t="str">
        <f t="shared" si="172"/>
        <v>19/08/2016 14:30:00</v>
      </c>
      <c r="BK1839">
        <f>VLOOKUP($BI1839, [1]TableView_704030_20160816_20160!$D$2:$M$5095,3,FALSE)</f>
        <v>1003.45478848</v>
      </c>
      <c r="BL1839">
        <f>VLOOKUP($BI1839, [1]TableView_704030_20160816_20160!$D$2:$M$5095,8,FALSE)</f>
        <v>16.8333333333333</v>
      </c>
      <c r="BM1839">
        <f>VLOOKUP($BI1839, [1]TableView_704030_20160816_20160!$D$2:$M$5095,10,FALSE)</f>
        <v>0.76200000000000001</v>
      </c>
      <c r="BN1839">
        <f>VLOOKUP($BI1839, [1]TableView_704030_20160816_20160!$D$2:$M$5095,4,FALSE)</f>
        <v>98</v>
      </c>
      <c r="BO1839">
        <f>VLOOKUP($BI1839, [1]TableView_704030_20160816_20160!$D$2:$M$5095,6,FALSE)</f>
        <v>171</v>
      </c>
      <c r="BP1839">
        <f>VLOOKUP($BI1839, [1]TableView_704030_20160816_20160!$D$2:$M$5095,7,FALSE)</f>
        <v>4.3</v>
      </c>
      <c r="BQ1839">
        <f>VLOOKUP($BI1839, [1]TableView_704030_20160816_20160!$D$2:$M$5095,2,FALSE)</f>
        <v>10.4</v>
      </c>
      <c r="BR1839">
        <f>VLOOKUP($BJ1839, [2]aacb8965d69cc6fd1cb3a5cae9e8ae7!$C$6:$F$853,4,FALSE)</f>
        <v>1.8</v>
      </c>
      <c r="BS1839" s="15">
        <v>3</v>
      </c>
      <c r="BT1839" t="str">
        <f t="shared" si="173"/>
        <v>19/08/2016 3</v>
      </c>
      <c r="BU1839">
        <f>VLOOKUP($BT1839, [3]Sheet1!$D$3:$T$89,4,FALSE)</f>
        <v>18</v>
      </c>
      <c r="BV1839">
        <f>VLOOKUP($BT1839, [3]Sheet1!$D$3:$T$89,5,FALSE)</f>
        <v>18</v>
      </c>
      <c r="BW1839">
        <f>VLOOKUP($BT1839, [3]Sheet1!$D$3:$T$89,8,FALSE)</f>
        <v>17</v>
      </c>
      <c r="BX1839">
        <f>VLOOKUP($BT1839, [3]Sheet1!$D$3:$T$89,9,FALSE)</f>
        <v>18</v>
      </c>
      <c r="BY1839">
        <f>VLOOKUP($BT1839, [3]Sheet1!$D$3:$T$89,12,FALSE)</f>
        <v>15</v>
      </c>
      <c r="BZ1839">
        <f>VLOOKUP($BT1839, [3]Sheet1!$D$3:$T$89,13,FALSE)</f>
        <v>15</v>
      </c>
      <c r="CA1839" t="str">
        <f>VLOOKUP($BT1839, [3]Sheet1!$D$3:$T$89,16,FALSE)</f>
        <v>N/A</v>
      </c>
      <c r="CB1839" t="str">
        <f>VLOOKUP($BT1839, [3]Sheet1!$D$3:$T$89,17,FALSE)</f>
        <v>N/A</v>
      </c>
      <c r="CD1839" s="12">
        <v>42601</v>
      </c>
      <c r="CE1839" s="2">
        <v>0.61388888888888904</v>
      </c>
      <c r="CF1839" s="2" t="s">
        <v>3507</v>
      </c>
      <c r="CG1839" s="2">
        <v>0.61458333333333304</v>
      </c>
      <c r="CH1839" s="2">
        <v>42601.604166666664</v>
      </c>
      <c r="CI1839" t="s">
        <v>3503</v>
      </c>
      <c r="CJ1839" t="s">
        <v>3481</v>
      </c>
      <c r="CK1839">
        <v>1003.45478848</v>
      </c>
      <c r="CL1839">
        <v>16.8333333333333</v>
      </c>
      <c r="CM1839">
        <v>0.76200000000000001</v>
      </c>
      <c r="CN1839">
        <v>98</v>
      </c>
      <c r="CO1839">
        <v>171</v>
      </c>
      <c r="CP1839">
        <v>4.3</v>
      </c>
      <c r="CQ1839">
        <v>10.4</v>
      </c>
      <c r="CR1839">
        <v>1.8</v>
      </c>
      <c r="CS1839">
        <v>3</v>
      </c>
      <c r="CT1839" t="s">
        <v>1331</v>
      </c>
      <c r="CU1839">
        <v>18</v>
      </c>
      <c r="CV1839">
        <v>18</v>
      </c>
      <c r="CW1839">
        <v>17</v>
      </c>
      <c r="CX1839">
        <v>18</v>
      </c>
      <c r="CY1839">
        <v>15</v>
      </c>
      <c r="CZ1839">
        <v>15</v>
      </c>
      <c r="DA1839" t="s">
        <v>27</v>
      </c>
      <c r="DB1839" t="s">
        <v>27</v>
      </c>
    </row>
    <row r="1840" spans="4:106">
      <c r="D1840" s="3">
        <v>25</v>
      </c>
      <c r="BD1840" s="39">
        <v>42601</v>
      </c>
      <c r="BE1840" s="23">
        <v>0.61458333333333304</v>
      </c>
      <c r="BF1840" s="10" t="str">
        <f t="shared" si="174"/>
        <v>19/08/2016 14:45</v>
      </c>
      <c r="BG1840" s="35">
        <v>0.61458333333333304</v>
      </c>
      <c r="BH1840" s="35">
        <f t="shared" si="170"/>
        <v>42601.625</v>
      </c>
      <c r="BI1840" t="str">
        <f t="shared" si="171"/>
        <v>19/08/2016 14:45:00</v>
      </c>
      <c r="BJ1840" s="40" t="str">
        <f t="shared" si="172"/>
        <v>19/08/2016 15:00:00</v>
      </c>
      <c r="BK1840">
        <f>VLOOKUP($BI1840, [1]TableView_704030_20160816_20160!$D$2:$M$5095,3,FALSE)</f>
        <v>1003.45478848</v>
      </c>
      <c r="BL1840">
        <f>VLOOKUP($BI1840, [1]TableView_704030_20160816_20160!$D$2:$M$5095,8,FALSE)</f>
        <v>16.8333333333333</v>
      </c>
      <c r="BM1840">
        <f>VLOOKUP($BI1840, [1]TableView_704030_20160816_20160!$D$2:$M$5095,10,FALSE)</f>
        <v>0.76200000000000001</v>
      </c>
      <c r="BN1840">
        <f>VLOOKUP($BI1840, [1]TableView_704030_20160816_20160!$D$2:$M$5095,4,FALSE)</f>
        <v>98</v>
      </c>
      <c r="BO1840">
        <f>VLOOKUP($BI1840, [1]TableView_704030_20160816_20160!$D$2:$M$5095,6,FALSE)</f>
        <v>171</v>
      </c>
      <c r="BP1840">
        <f>VLOOKUP($BI1840, [1]TableView_704030_20160816_20160!$D$2:$M$5095,7,FALSE)</f>
        <v>4.3</v>
      </c>
      <c r="BQ1840">
        <f>VLOOKUP($BI1840, [1]TableView_704030_20160816_20160!$D$2:$M$5095,2,FALSE)</f>
        <v>10.4</v>
      </c>
      <c r="BR1840">
        <f>VLOOKUP($BJ1840, [2]aacb8965d69cc6fd1cb3a5cae9e8ae7!$C$6:$F$853,4,FALSE)</f>
        <v>1</v>
      </c>
      <c r="BS1840" s="15">
        <v>3</v>
      </c>
      <c r="BT1840" t="str">
        <f t="shared" si="173"/>
        <v>19/08/2016 3</v>
      </c>
      <c r="BU1840">
        <f>VLOOKUP($BT1840, [3]Sheet1!$D$3:$T$89,4,FALSE)</f>
        <v>18</v>
      </c>
      <c r="BV1840">
        <f>VLOOKUP($BT1840, [3]Sheet1!$D$3:$T$89,5,FALSE)</f>
        <v>18</v>
      </c>
      <c r="BW1840">
        <f>VLOOKUP($BT1840, [3]Sheet1!$D$3:$T$89,8,FALSE)</f>
        <v>17</v>
      </c>
      <c r="BX1840">
        <f>VLOOKUP($BT1840, [3]Sheet1!$D$3:$T$89,9,FALSE)</f>
        <v>18</v>
      </c>
      <c r="BY1840">
        <f>VLOOKUP($BT1840, [3]Sheet1!$D$3:$T$89,12,FALSE)</f>
        <v>15</v>
      </c>
      <c r="BZ1840">
        <f>VLOOKUP($BT1840, [3]Sheet1!$D$3:$T$89,13,FALSE)</f>
        <v>15</v>
      </c>
      <c r="CA1840" t="str">
        <f>VLOOKUP($BT1840, [3]Sheet1!$D$3:$T$89,16,FALSE)</f>
        <v>N/A</v>
      </c>
      <c r="CB1840" t="str">
        <f>VLOOKUP($BT1840, [3]Sheet1!$D$3:$T$89,17,FALSE)</f>
        <v>N/A</v>
      </c>
      <c r="CD1840" s="12">
        <v>42601</v>
      </c>
      <c r="CE1840" s="2">
        <v>0.61458333333333304</v>
      </c>
      <c r="CF1840" s="2" t="s">
        <v>3508</v>
      </c>
      <c r="CG1840" s="2">
        <v>0.61458333333333304</v>
      </c>
      <c r="CH1840" s="2">
        <v>42601.625</v>
      </c>
      <c r="CI1840" t="s">
        <v>3503</v>
      </c>
      <c r="CJ1840" t="s">
        <v>3509</v>
      </c>
      <c r="CK1840">
        <v>1003.45478848</v>
      </c>
      <c r="CL1840">
        <v>16.8333333333333</v>
      </c>
      <c r="CM1840">
        <v>0.76200000000000001</v>
      </c>
      <c r="CN1840">
        <v>98</v>
      </c>
      <c r="CO1840">
        <v>171</v>
      </c>
      <c r="CP1840">
        <v>4.3</v>
      </c>
      <c r="CQ1840">
        <v>10.4</v>
      </c>
      <c r="CR1840">
        <v>1</v>
      </c>
      <c r="CS1840">
        <v>3</v>
      </c>
      <c r="CT1840" t="s">
        <v>1331</v>
      </c>
      <c r="CU1840">
        <v>18</v>
      </c>
      <c r="CV1840">
        <v>18</v>
      </c>
      <c r="CW1840">
        <v>17</v>
      </c>
      <c r="CX1840">
        <v>18</v>
      </c>
      <c r="CY1840">
        <v>15</v>
      </c>
      <c r="CZ1840">
        <v>15</v>
      </c>
      <c r="DA1840" t="s">
        <v>27</v>
      </c>
      <c r="DB1840" t="s">
        <v>27</v>
      </c>
    </row>
    <row r="1841" spans="1:106">
      <c r="D1841" s="3">
        <v>26</v>
      </c>
      <c r="BD1841" s="39">
        <v>42601</v>
      </c>
      <c r="BE1841" s="23">
        <v>0.61527777777777803</v>
      </c>
      <c r="BF1841" s="10" t="str">
        <f t="shared" si="174"/>
        <v>19/08/2016 14:46</v>
      </c>
      <c r="BG1841" s="35">
        <v>0.61458333333333304</v>
      </c>
      <c r="BH1841" s="35">
        <f t="shared" si="170"/>
        <v>42601.625</v>
      </c>
      <c r="BI1841" t="str">
        <f t="shared" si="171"/>
        <v>19/08/2016 14:45:00</v>
      </c>
      <c r="BJ1841" s="40" t="str">
        <f t="shared" si="172"/>
        <v>19/08/2016 15:00:00</v>
      </c>
      <c r="BK1841">
        <f>VLOOKUP($BI1841, [1]TableView_704030_20160816_20160!$D$2:$M$5095,3,FALSE)</f>
        <v>1003.45478848</v>
      </c>
      <c r="BL1841">
        <f>VLOOKUP($BI1841, [1]TableView_704030_20160816_20160!$D$2:$M$5095,8,FALSE)</f>
        <v>16.8333333333333</v>
      </c>
      <c r="BM1841">
        <f>VLOOKUP($BI1841, [1]TableView_704030_20160816_20160!$D$2:$M$5095,10,FALSE)</f>
        <v>0.76200000000000001</v>
      </c>
      <c r="BN1841">
        <f>VLOOKUP($BI1841, [1]TableView_704030_20160816_20160!$D$2:$M$5095,4,FALSE)</f>
        <v>98</v>
      </c>
      <c r="BO1841">
        <f>VLOOKUP($BI1841, [1]TableView_704030_20160816_20160!$D$2:$M$5095,6,FALSE)</f>
        <v>171</v>
      </c>
      <c r="BP1841">
        <f>VLOOKUP($BI1841, [1]TableView_704030_20160816_20160!$D$2:$M$5095,7,FALSE)</f>
        <v>4.3</v>
      </c>
      <c r="BQ1841">
        <f>VLOOKUP($BI1841, [1]TableView_704030_20160816_20160!$D$2:$M$5095,2,FALSE)</f>
        <v>10.4</v>
      </c>
      <c r="BR1841">
        <f>VLOOKUP($BJ1841, [2]aacb8965d69cc6fd1cb3a5cae9e8ae7!$C$6:$F$853,4,FALSE)</f>
        <v>1</v>
      </c>
      <c r="BS1841" s="15">
        <v>3</v>
      </c>
      <c r="BT1841" t="str">
        <f t="shared" si="173"/>
        <v>19/08/2016 3</v>
      </c>
      <c r="BU1841">
        <f>VLOOKUP($BT1841, [3]Sheet1!$D$3:$T$89,4,FALSE)</f>
        <v>18</v>
      </c>
      <c r="BV1841">
        <f>VLOOKUP($BT1841, [3]Sheet1!$D$3:$T$89,5,FALSE)</f>
        <v>18</v>
      </c>
      <c r="BW1841">
        <f>VLOOKUP($BT1841, [3]Sheet1!$D$3:$T$89,8,FALSE)</f>
        <v>17</v>
      </c>
      <c r="BX1841">
        <f>VLOOKUP($BT1841, [3]Sheet1!$D$3:$T$89,9,FALSE)</f>
        <v>18</v>
      </c>
      <c r="BY1841">
        <f>VLOOKUP($BT1841, [3]Sheet1!$D$3:$T$89,12,FALSE)</f>
        <v>15</v>
      </c>
      <c r="BZ1841">
        <f>VLOOKUP($BT1841, [3]Sheet1!$D$3:$T$89,13,FALSE)</f>
        <v>15</v>
      </c>
      <c r="CA1841" t="str">
        <f>VLOOKUP($BT1841, [3]Sheet1!$D$3:$T$89,16,FALSE)</f>
        <v>N/A</v>
      </c>
      <c r="CB1841" t="str">
        <f>VLOOKUP($BT1841, [3]Sheet1!$D$3:$T$89,17,FALSE)</f>
        <v>N/A</v>
      </c>
      <c r="CD1841" s="12">
        <v>42601</v>
      </c>
      <c r="CE1841" s="2">
        <v>0.61527777777777803</v>
      </c>
      <c r="CF1841" s="2" t="s">
        <v>3510</v>
      </c>
      <c r="CG1841" s="2">
        <v>0.61458333333333304</v>
      </c>
      <c r="CH1841" s="2">
        <v>42601.625</v>
      </c>
      <c r="CI1841" t="s">
        <v>3503</v>
      </c>
      <c r="CJ1841" t="s">
        <v>3509</v>
      </c>
      <c r="CK1841">
        <v>1003.45478848</v>
      </c>
      <c r="CL1841">
        <v>16.8333333333333</v>
      </c>
      <c r="CM1841">
        <v>0.76200000000000001</v>
      </c>
      <c r="CN1841">
        <v>98</v>
      </c>
      <c r="CO1841">
        <v>171</v>
      </c>
      <c r="CP1841">
        <v>4.3</v>
      </c>
      <c r="CQ1841">
        <v>10.4</v>
      </c>
      <c r="CR1841">
        <v>1</v>
      </c>
      <c r="CS1841">
        <v>3</v>
      </c>
      <c r="CT1841" t="s">
        <v>1331</v>
      </c>
      <c r="CU1841">
        <v>18</v>
      </c>
      <c r="CV1841">
        <v>18</v>
      </c>
      <c r="CW1841">
        <v>17</v>
      </c>
      <c r="CX1841">
        <v>18</v>
      </c>
      <c r="CY1841">
        <v>15</v>
      </c>
      <c r="CZ1841">
        <v>15</v>
      </c>
      <c r="DA1841" t="s">
        <v>27</v>
      </c>
      <c r="DB1841" t="s">
        <v>27</v>
      </c>
    </row>
    <row r="1842" spans="1:106">
      <c r="D1842" s="3">
        <v>27</v>
      </c>
      <c r="BD1842" s="39">
        <v>42601</v>
      </c>
      <c r="BE1842" s="23">
        <v>0.61597222222222203</v>
      </c>
      <c r="BF1842" s="10" t="str">
        <f t="shared" si="174"/>
        <v>19/08/2016 14:47</v>
      </c>
      <c r="BG1842" s="35">
        <v>0.61458333333333304</v>
      </c>
      <c r="BH1842" s="35">
        <f t="shared" si="170"/>
        <v>42601.625</v>
      </c>
      <c r="BI1842" t="str">
        <f t="shared" si="171"/>
        <v>19/08/2016 14:45:00</v>
      </c>
      <c r="BJ1842" s="40" t="str">
        <f t="shared" si="172"/>
        <v>19/08/2016 15:00:00</v>
      </c>
      <c r="BK1842">
        <f>VLOOKUP($BI1842, [1]TableView_704030_20160816_20160!$D$2:$M$5095,3,FALSE)</f>
        <v>1003.45478848</v>
      </c>
      <c r="BL1842">
        <f>VLOOKUP($BI1842, [1]TableView_704030_20160816_20160!$D$2:$M$5095,8,FALSE)</f>
        <v>16.8333333333333</v>
      </c>
      <c r="BM1842">
        <f>VLOOKUP($BI1842, [1]TableView_704030_20160816_20160!$D$2:$M$5095,10,FALSE)</f>
        <v>0.76200000000000001</v>
      </c>
      <c r="BN1842">
        <f>VLOOKUP($BI1842, [1]TableView_704030_20160816_20160!$D$2:$M$5095,4,FALSE)</f>
        <v>98</v>
      </c>
      <c r="BO1842">
        <f>VLOOKUP($BI1842, [1]TableView_704030_20160816_20160!$D$2:$M$5095,6,FALSE)</f>
        <v>171</v>
      </c>
      <c r="BP1842">
        <f>VLOOKUP($BI1842, [1]TableView_704030_20160816_20160!$D$2:$M$5095,7,FALSE)</f>
        <v>4.3</v>
      </c>
      <c r="BQ1842">
        <f>VLOOKUP($BI1842, [1]TableView_704030_20160816_20160!$D$2:$M$5095,2,FALSE)</f>
        <v>10.4</v>
      </c>
      <c r="BR1842">
        <f>VLOOKUP($BJ1842, [2]aacb8965d69cc6fd1cb3a5cae9e8ae7!$C$6:$F$853,4,FALSE)</f>
        <v>1</v>
      </c>
      <c r="BS1842" s="15">
        <v>3</v>
      </c>
      <c r="BT1842" t="str">
        <f t="shared" si="173"/>
        <v>19/08/2016 3</v>
      </c>
      <c r="BU1842">
        <f>VLOOKUP($BT1842, [3]Sheet1!$D$3:$T$89,4,FALSE)</f>
        <v>18</v>
      </c>
      <c r="BV1842">
        <f>VLOOKUP($BT1842, [3]Sheet1!$D$3:$T$89,5,FALSE)</f>
        <v>18</v>
      </c>
      <c r="BW1842">
        <f>VLOOKUP($BT1842, [3]Sheet1!$D$3:$T$89,8,FALSE)</f>
        <v>17</v>
      </c>
      <c r="BX1842">
        <f>VLOOKUP($BT1842, [3]Sheet1!$D$3:$T$89,9,FALSE)</f>
        <v>18</v>
      </c>
      <c r="BY1842">
        <f>VLOOKUP($BT1842, [3]Sheet1!$D$3:$T$89,12,FALSE)</f>
        <v>15</v>
      </c>
      <c r="BZ1842">
        <f>VLOOKUP($BT1842, [3]Sheet1!$D$3:$T$89,13,FALSE)</f>
        <v>15</v>
      </c>
      <c r="CA1842" t="str">
        <f>VLOOKUP($BT1842, [3]Sheet1!$D$3:$T$89,16,FALSE)</f>
        <v>N/A</v>
      </c>
      <c r="CB1842" t="str">
        <f>VLOOKUP($BT1842, [3]Sheet1!$D$3:$T$89,17,FALSE)</f>
        <v>N/A</v>
      </c>
      <c r="CD1842" s="12">
        <v>42601</v>
      </c>
      <c r="CE1842" s="2">
        <v>0.61597222222222203</v>
      </c>
      <c r="CF1842" s="2" t="s">
        <v>3511</v>
      </c>
      <c r="CG1842" s="2">
        <v>0.61458333333333304</v>
      </c>
      <c r="CH1842" s="2">
        <v>42601.625</v>
      </c>
      <c r="CI1842" t="s">
        <v>3503</v>
      </c>
      <c r="CJ1842" t="s">
        <v>3509</v>
      </c>
      <c r="CK1842">
        <v>1003.45478848</v>
      </c>
      <c r="CL1842">
        <v>16.8333333333333</v>
      </c>
      <c r="CM1842">
        <v>0.76200000000000001</v>
      </c>
      <c r="CN1842">
        <v>98</v>
      </c>
      <c r="CO1842">
        <v>171</v>
      </c>
      <c r="CP1842">
        <v>4.3</v>
      </c>
      <c r="CQ1842">
        <v>10.4</v>
      </c>
      <c r="CR1842">
        <v>1</v>
      </c>
      <c r="CS1842">
        <v>3</v>
      </c>
      <c r="CT1842" t="s">
        <v>1331</v>
      </c>
      <c r="CU1842">
        <v>18</v>
      </c>
      <c r="CV1842">
        <v>18</v>
      </c>
      <c r="CW1842">
        <v>17</v>
      </c>
      <c r="CX1842">
        <v>18</v>
      </c>
      <c r="CY1842">
        <v>15</v>
      </c>
      <c r="CZ1842">
        <v>15</v>
      </c>
      <c r="DA1842" t="s">
        <v>27</v>
      </c>
      <c r="DB1842" t="s">
        <v>27</v>
      </c>
    </row>
    <row r="1843" spans="1:106">
      <c r="D1843" s="3">
        <v>28</v>
      </c>
      <c r="BD1843" s="39">
        <v>42601</v>
      </c>
      <c r="BE1843" s="23">
        <v>0.61666666666666703</v>
      </c>
      <c r="BF1843" s="10" t="str">
        <f t="shared" si="174"/>
        <v>19/08/2016 14:48</v>
      </c>
      <c r="BG1843" s="35">
        <v>0.61458333333333304</v>
      </c>
      <c r="BH1843" s="35">
        <f t="shared" si="170"/>
        <v>42601.625</v>
      </c>
      <c r="BI1843" t="str">
        <f t="shared" si="171"/>
        <v>19/08/2016 14:45:00</v>
      </c>
      <c r="BJ1843" s="40" t="str">
        <f t="shared" si="172"/>
        <v>19/08/2016 15:00:00</v>
      </c>
      <c r="BK1843">
        <f>VLOOKUP($BI1843, [1]TableView_704030_20160816_20160!$D$2:$M$5095,3,FALSE)</f>
        <v>1003.45478848</v>
      </c>
      <c r="BL1843">
        <f>VLOOKUP($BI1843, [1]TableView_704030_20160816_20160!$D$2:$M$5095,8,FALSE)</f>
        <v>16.8333333333333</v>
      </c>
      <c r="BM1843">
        <f>VLOOKUP($BI1843, [1]TableView_704030_20160816_20160!$D$2:$M$5095,10,FALSE)</f>
        <v>0.76200000000000001</v>
      </c>
      <c r="BN1843">
        <f>VLOOKUP($BI1843, [1]TableView_704030_20160816_20160!$D$2:$M$5095,4,FALSE)</f>
        <v>98</v>
      </c>
      <c r="BO1843">
        <f>VLOOKUP($BI1843, [1]TableView_704030_20160816_20160!$D$2:$M$5095,6,FALSE)</f>
        <v>171</v>
      </c>
      <c r="BP1843">
        <f>VLOOKUP($BI1843, [1]TableView_704030_20160816_20160!$D$2:$M$5095,7,FALSE)</f>
        <v>4.3</v>
      </c>
      <c r="BQ1843">
        <f>VLOOKUP($BI1843, [1]TableView_704030_20160816_20160!$D$2:$M$5095,2,FALSE)</f>
        <v>10.4</v>
      </c>
      <c r="BR1843">
        <f>VLOOKUP($BJ1843, [2]aacb8965d69cc6fd1cb3a5cae9e8ae7!$C$6:$F$853,4,FALSE)</f>
        <v>1</v>
      </c>
      <c r="BS1843" s="15">
        <v>3</v>
      </c>
      <c r="BT1843" t="str">
        <f t="shared" si="173"/>
        <v>19/08/2016 3</v>
      </c>
      <c r="BU1843">
        <f>VLOOKUP($BT1843, [3]Sheet1!$D$3:$T$89,4,FALSE)</f>
        <v>18</v>
      </c>
      <c r="BV1843">
        <f>VLOOKUP($BT1843, [3]Sheet1!$D$3:$T$89,5,FALSE)</f>
        <v>18</v>
      </c>
      <c r="BW1843">
        <f>VLOOKUP($BT1843, [3]Sheet1!$D$3:$T$89,8,FALSE)</f>
        <v>17</v>
      </c>
      <c r="BX1843">
        <f>VLOOKUP($BT1843, [3]Sheet1!$D$3:$T$89,9,FALSE)</f>
        <v>18</v>
      </c>
      <c r="BY1843">
        <f>VLOOKUP($BT1843, [3]Sheet1!$D$3:$T$89,12,FALSE)</f>
        <v>15</v>
      </c>
      <c r="BZ1843">
        <f>VLOOKUP($BT1843, [3]Sheet1!$D$3:$T$89,13,FALSE)</f>
        <v>15</v>
      </c>
      <c r="CA1843" t="str">
        <f>VLOOKUP($BT1843, [3]Sheet1!$D$3:$T$89,16,FALSE)</f>
        <v>N/A</v>
      </c>
      <c r="CB1843" t="str">
        <f>VLOOKUP($BT1843, [3]Sheet1!$D$3:$T$89,17,FALSE)</f>
        <v>N/A</v>
      </c>
      <c r="CD1843" s="12">
        <v>42601</v>
      </c>
      <c r="CE1843" s="2">
        <v>0.61666666666666703</v>
      </c>
      <c r="CF1843" s="2" t="s">
        <v>3512</v>
      </c>
      <c r="CG1843" s="2">
        <v>0.61458333333333304</v>
      </c>
      <c r="CH1843" s="2">
        <v>42601.625</v>
      </c>
      <c r="CI1843" t="s">
        <v>3503</v>
      </c>
      <c r="CJ1843" t="s">
        <v>3509</v>
      </c>
      <c r="CK1843">
        <v>1003.45478848</v>
      </c>
      <c r="CL1843">
        <v>16.8333333333333</v>
      </c>
      <c r="CM1843">
        <v>0.76200000000000001</v>
      </c>
      <c r="CN1843">
        <v>98</v>
      </c>
      <c r="CO1843">
        <v>171</v>
      </c>
      <c r="CP1843">
        <v>4.3</v>
      </c>
      <c r="CQ1843">
        <v>10.4</v>
      </c>
      <c r="CR1843">
        <v>1</v>
      </c>
      <c r="CS1843">
        <v>3</v>
      </c>
      <c r="CT1843" t="s">
        <v>1331</v>
      </c>
      <c r="CU1843">
        <v>18</v>
      </c>
      <c r="CV1843">
        <v>18</v>
      </c>
      <c r="CW1843">
        <v>17</v>
      </c>
      <c r="CX1843">
        <v>18</v>
      </c>
      <c r="CY1843">
        <v>15</v>
      </c>
      <c r="CZ1843">
        <v>15</v>
      </c>
      <c r="DA1843" t="s">
        <v>27</v>
      </c>
      <c r="DB1843" t="s">
        <v>27</v>
      </c>
    </row>
    <row r="1844" spans="1:106">
      <c r="D1844" s="3">
        <v>29</v>
      </c>
      <c r="BD1844" s="39">
        <v>42601</v>
      </c>
      <c r="BE1844" s="23">
        <v>0.61736111111111103</v>
      </c>
      <c r="BF1844" s="10" t="str">
        <f t="shared" si="174"/>
        <v>19/08/2016 14:49</v>
      </c>
      <c r="BG1844" s="35">
        <v>0.61458333333333304</v>
      </c>
      <c r="BH1844" s="35">
        <f t="shared" si="170"/>
        <v>42601.625</v>
      </c>
      <c r="BI1844" t="str">
        <f t="shared" si="171"/>
        <v>19/08/2016 14:45:00</v>
      </c>
      <c r="BJ1844" s="40" t="str">
        <f t="shared" si="172"/>
        <v>19/08/2016 15:00:00</v>
      </c>
      <c r="BK1844">
        <f>VLOOKUP($BI1844, [1]TableView_704030_20160816_20160!$D$2:$M$5095,3,FALSE)</f>
        <v>1003.45478848</v>
      </c>
      <c r="BL1844">
        <f>VLOOKUP($BI1844, [1]TableView_704030_20160816_20160!$D$2:$M$5095,8,FALSE)</f>
        <v>16.8333333333333</v>
      </c>
      <c r="BM1844">
        <f>VLOOKUP($BI1844, [1]TableView_704030_20160816_20160!$D$2:$M$5095,10,FALSE)</f>
        <v>0.76200000000000001</v>
      </c>
      <c r="BN1844">
        <f>VLOOKUP($BI1844, [1]TableView_704030_20160816_20160!$D$2:$M$5095,4,FALSE)</f>
        <v>98</v>
      </c>
      <c r="BO1844">
        <f>VLOOKUP($BI1844, [1]TableView_704030_20160816_20160!$D$2:$M$5095,6,FALSE)</f>
        <v>171</v>
      </c>
      <c r="BP1844">
        <f>VLOOKUP($BI1844, [1]TableView_704030_20160816_20160!$D$2:$M$5095,7,FALSE)</f>
        <v>4.3</v>
      </c>
      <c r="BQ1844">
        <f>VLOOKUP($BI1844, [1]TableView_704030_20160816_20160!$D$2:$M$5095,2,FALSE)</f>
        <v>10.4</v>
      </c>
      <c r="BR1844">
        <f>VLOOKUP($BJ1844, [2]aacb8965d69cc6fd1cb3a5cae9e8ae7!$C$6:$F$853,4,FALSE)</f>
        <v>1</v>
      </c>
      <c r="BS1844" s="15">
        <v>3</v>
      </c>
      <c r="BT1844" t="str">
        <f t="shared" si="173"/>
        <v>19/08/2016 3</v>
      </c>
      <c r="BU1844">
        <f>VLOOKUP($BT1844, [3]Sheet1!$D$3:$T$89,4,FALSE)</f>
        <v>18</v>
      </c>
      <c r="BV1844">
        <f>VLOOKUP($BT1844, [3]Sheet1!$D$3:$T$89,5,FALSE)</f>
        <v>18</v>
      </c>
      <c r="BW1844">
        <f>VLOOKUP($BT1844, [3]Sheet1!$D$3:$T$89,8,FALSE)</f>
        <v>17</v>
      </c>
      <c r="BX1844">
        <f>VLOOKUP($BT1844, [3]Sheet1!$D$3:$T$89,9,FALSE)</f>
        <v>18</v>
      </c>
      <c r="BY1844">
        <f>VLOOKUP($BT1844, [3]Sheet1!$D$3:$T$89,12,FALSE)</f>
        <v>15</v>
      </c>
      <c r="BZ1844">
        <f>VLOOKUP($BT1844, [3]Sheet1!$D$3:$T$89,13,FALSE)</f>
        <v>15</v>
      </c>
      <c r="CA1844" t="str">
        <f>VLOOKUP($BT1844, [3]Sheet1!$D$3:$T$89,16,FALSE)</f>
        <v>N/A</v>
      </c>
      <c r="CB1844" t="str">
        <f>VLOOKUP($BT1844, [3]Sheet1!$D$3:$T$89,17,FALSE)</f>
        <v>N/A</v>
      </c>
      <c r="CD1844" s="12">
        <v>42601</v>
      </c>
      <c r="CE1844" s="2">
        <v>0.61736111111111103</v>
      </c>
      <c r="CF1844" s="2" t="s">
        <v>3513</v>
      </c>
      <c r="CG1844" s="2">
        <v>0.61458333333333304</v>
      </c>
      <c r="CH1844" s="2">
        <v>42601.625</v>
      </c>
      <c r="CI1844" t="s">
        <v>3503</v>
      </c>
      <c r="CJ1844" t="s">
        <v>3509</v>
      </c>
      <c r="CK1844">
        <v>1003.45478848</v>
      </c>
      <c r="CL1844">
        <v>16.8333333333333</v>
      </c>
      <c r="CM1844">
        <v>0.76200000000000001</v>
      </c>
      <c r="CN1844">
        <v>98</v>
      </c>
      <c r="CO1844">
        <v>171</v>
      </c>
      <c r="CP1844">
        <v>4.3</v>
      </c>
      <c r="CQ1844">
        <v>10.4</v>
      </c>
      <c r="CR1844">
        <v>1</v>
      </c>
      <c r="CS1844">
        <v>3</v>
      </c>
      <c r="CT1844" t="s">
        <v>1331</v>
      </c>
      <c r="CU1844">
        <v>18</v>
      </c>
      <c r="CV1844">
        <v>18</v>
      </c>
      <c r="CW1844">
        <v>17</v>
      </c>
      <c r="CX1844">
        <v>18</v>
      </c>
      <c r="CY1844">
        <v>15</v>
      </c>
      <c r="CZ1844">
        <v>15</v>
      </c>
      <c r="DA1844" t="s">
        <v>27</v>
      </c>
      <c r="DB1844" t="s">
        <v>27</v>
      </c>
    </row>
    <row r="1845" spans="1:106">
      <c r="D1845" s="3">
        <v>30</v>
      </c>
      <c r="BD1845" s="39">
        <v>42601</v>
      </c>
      <c r="BE1845" s="23">
        <v>0.61805555555555503</v>
      </c>
      <c r="BF1845" s="10" t="str">
        <f t="shared" si="174"/>
        <v>19/08/2016 14:50</v>
      </c>
      <c r="BG1845" s="35">
        <v>0.62152777777777779</v>
      </c>
      <c r="BH1845" s="35">
        <f t="shared" si="170"/>
        <v>42601.625</v>
      </c>
      <c r="BI1845" t="str">
        <f t="shared" si="171"/>
        <v>19/08/2016 14:55:00</v>
      </c>
      <c r="BJ1845" s="40" t="str">
        <f t="shared" si="172"/>
        <v>19/08/2016 15:00:00</v>
      </c>
      <c r="BK1845">
        <f>VLOOKUP($BI1845, [1]TableView_704030_20160816_20160!$D$2:$M$5095,3,FALSE)</f>
        <v>1003.45478848</v>
      </c>
      <c r="BL1845">
        <f>VLOOKUP($BI1845, [1]TableView_704030_20160816_20160!$D$2:$M$5095,8,FALSE)</f>
        <v>16.9444444444444</v>
      </c>
      <c r="BM1845">
        <f>VLOOKUP($BI1845, [1]TableView_704030_20160816_20160!$D$2:$M$5095,10,FALSE)</f>
        <v>1.016</v>
      </c>
      <c r="BN1845">
        <f>VLOOKUP($BI1845, [1]TableView_704030_20160816_20160!$D$2:$M$5095,4,FALSE)</f>
        <v>97</v>
      </c>
      <c r="BO1845">
        <f>VLOOKUP($BI1845, [1]TableView_704030_20160816_20160!$D$2:$M$5095,6,FALSE)</f>
        <v>174</v>
      </c>
      <c r="BP1845">
        <f>VLOOKUP($BI1845, [1]TableView_704030_20160816_20160!$D$2:$M$5095,7,FALSE)</f>
        <v>4.3</v>
      </c>
      <c r="BQ1845">
        <f>VLOOKUP($BI1845, [1]TableView_704030_20160816_20160!$D$2:$M$5095,2,FALSE)</f>
        <v>11.3</v>
      </c>
      <c r="BR1845">
        <f>VLOOKUP($BJ1845, [2]aacb8965d69cc6fd1cb3a5cae9e8ae7!$C$6:$F$853,4,FALSE)</f>
        <v>1</v>
      </c>
      <c r="BS1845" s="15">
        <v>3</v>
      </c>
      <c r="BT1845" t="str">
        <f t="shared" si="173"/>
        <v>19/08/2016 3</v>
      </c>
      <c r="BU1845">
        <f>VLOOKUP($BT1845, [3]Sheet1!$D$3:$T$89,4,FALSE)</f>
        <v>18</v>
      </c>
      <c r="BV1845">
        <f>VLOOKUP($BT1845, [3]Sheet1!$D$3:$T$89,5,FALSE)</f>
        <v>18</v>
      </c>
      <c r="BW1845">
        <f>VLOOKUP($BT1845, [3]Sheet1!$D$3:$T$89,8,FALSE)</f>
        <v>17</v>
      </c>
      <c r="BX1845">
        <f>VLOOKUP($BT1845, [3]Sheet1!$D$3:$T$89,9,FALSE)</f>
        <v>18</v>
      </c>
      <c r="BY1845">
        <f>VLOOKUP($BT1845, [3]Sheet1!$D$3:$T$89,12,FALSE)</f>
        <v>15</v>
      </c>
      <c r="BZ1845">
        <f>VLOOKUP($BT1845, [3]Sheet1!$D$3:$T$89,13,FALSE)</f>
        <v>15</v>
      </c>
      <c r="CA1845" t="str">
        <f>VLOOKUP($BT1845, [3]Sheet1!$D$3:$T$89,16,FALSE)</f>
        <v>N/A</v>
      </c>
      <c r="CB1845" t="str">
        <f>VLOOKUP($BT1845, [3]Sheet1!$D$3:$T$89,17,FALSE)</f>
        <v>N/A</v>
      </c>
      <c r="CD1845" s="12">
        <v>42601</v>
      </c>
      <c r="CE1845" s="2">
        <v>0.61805555555555503</v>
      </c>
      <c r="CF1845" s="2" t="s">
        <v>3514</v>
      </c>
      <c r="CG1845" s="2">
        <v>0.62152777777777779</v>
      </c>
      <c r="CH1845" s="2">
        <v>42601.625</v>
      </c>
      <c r="CI1845" t="s">
        <v>3515</v>
      </c>
      <c r="CJ1845" t="s">
        <v>3509</v>
      </c>
      <c r="CK1845">
        <v>1003.45478848</v>
      </c>
      <c r="CL1845">
        <v>16.9444444444444</v>
      </c>
      <c r="CM1845">
        <v>1.016</v>
      </c>
      <c r="CN1845">
        <v>97</v>
      </c>
      <c r="CO1845">
        <v>174</v>
      </c>
      <c r="CP1845">
        <v>4.3</v>
      </c>
      <c r="CQ1845">
        <v>11.3</v>
      </c>
      <c r="CR1845">
        <v>1</v>
      </c>
      <c r="CS1845">
        <v>3</v>
      </c>
      <c r="CT1845" t="s">
        <v>1331</v>
      </c>
      <c r="CU1845">
        <v>18</v>
      </c>
      <c r="CV1845">
        <v>18</v>
      </c>
      <c r="CW1845">
        <v>17</v>
      </c>
      <c r="CX1845">
        <v>18</v>
      </c>
      <c r="CY1845">
        <v>15</v>
      </c>
      <c r="CZ1845">
        <v>15</v>
      </c>
      <c r="DA1845" t="s">
        <v>27</v>
      </c>
      <c r="DB1845" t="s">
        <v>27</v>
      </c>
    </row>
    <row r="1846" spans="1:106">
      <c r="BD1846" s="39">
        <v>42601</v>
      </c>
      <c r="BE1846" s="23">
        <v>0.61875000000000002</v>
      </c>
      <c r="BF1846" s="10" t="str">
        <f t="shared" si="174"/>
        <v>19/08/2016 14:51</v>
      </c>
      <c r="BG1846" s="35">
        <v>0.62152777777777779</v>
      </c>
      <c r="BH1846" s="35">
        <f t="shared" si="170"/>
        <v>42601.625</v>
      </c>
      <c r="BI1846" t="str">
        <f t="shared" si="171"/>
        <v>19/08/2016 14:55:00</v>
      </c>
      <c r="BJ1846" s="40" t="str">
        <f t="shared" si="172"/>
        <v>19/08/2016 15:00:00</v>
      </c>
      <c r="BK1846">
        <f>VLOOKUP($BI1846, [1]TableView_704030_20160816_20160!$D$2:$M$5095,3,FALSE)</f>
        <v>1003.45478848</v>
      </c>
      <c r="BL1846">
        <f>VLOOKUP($BI1846, [1]TableView_704030_20160816_20160!$D$2:$M$5095,8,FALSE)</f>
        <v>16.9444444444444</v>
      </c>
      <c r="BM1846">
        <f>VLOOKUP($BI1846, [1]TableView_704030_20160816_20160!$D$2:$M$5095,10,FALSE)</f>
        <v>1.016</v>
      </c>
      <c r="BN1846">
        <f>VLOOKUP($BI1846, [1]TableView_704030_20160816_20160!$D$2:$M$5095,4,FALSE)</f>
        <v>97</v>
      </c>
      <c r="BO1846">
        <f>VLOOKUP($BI1846, [1]TableView_704030_20160816_20160!$D$2:$M$5095,6,FALSE)</f>
        <v>174</v>
      </c>
      <c r="BP1846">
        <f>VLOOKUP($BI1846, [1]TableView_704030_20160816_20160!$D$2:$M$5095,7,FALSE)</f>
        <v>4.3</v>
      </c>
      <c r="BQ1846">
        <f>VLOOKUP($BI1846, [1]TableView_704030_20160816_20160!$D$2:$M$5095,2,FALSE)</f>
        <v>11.3</v>
      </c>
      <c r="BR1846">
        <f>VLOOKUP($BJ1846, [2]aacb8965d69cc6fd1cb3a5cae9e8ae7!$C$6:$F$853,4,FALSE)</f>
        <v>1</v>
      </c>
      <c r="BS1846" s="15">
        <v>3</v>
      </c>
      <c r="BT1846" t="str">
        <f t="shared" si="173"/>
        <v>19/08/2016 3</v>
      </c>
      <c r="BU1846">
        <f>VLOOKUP($BT1846, [3]Sheet1!$D$3:$T$89,4,FALSE)</f>
        <v>18</v>
      </c>
      <c r="BV1846">
        <f>VLOOKUP($BT1846, [3]Sheet1!$D$3:$T$89,5,FALSE)</f>
        <v>18</v>
      </c>
      <c r="BW1846">
        <f>VLOOKUP($BT1846, [3]Sheet1!$D$3:$T$89,8,FALSE)</f>
        <v>17</v>
      </c>
      <c r="BX1846">
        <f>VLOOKUP($BT1846, [3]Sheet1!$D$3:$T$89,9,FALSE)</f>
        <v>18</v>
      </c>
      <c r="BY1846">
        <f>VLOOKUP($BT1846, [3]Sheet1!$D$3:$T$89,12,FALSE)</f>
        <v>15</v>
      </c>
      <c r="BZ1846">
        <f>VLOOKUP($BT1846, [3]Sheet1!$D$3:$T$89,13,FALSE)</f>
        <v>15</v>
      </c>
      <c r="CA1846" t="str">
        <f>VLOOKUP($BT1846, [3]Sheet1!$D$3:$T$89,16,FALSE)</f>
        <v>N/A</v>
      </c>
      <c r="CB1846" t="str">
        <f>VLOOKUP($BT1846, [3]Sheet1!$D$3:$T$89,17,FALSE)</f>
        <v>N/A</v>
      </c>
      <c r="CD1846" s="12">
        <v>42601</v>
      </c>
      <c r="CE1846" s="2">
        <v>0.61875000000000002</v>
      </c>
      <c r="CF1846" s="2" t="s">
        <v>3516</v>
      </c>
      <c r="CG1846" s="2">
        <v>0.62152777777777779</v>
      </c>
      <c r="CH1846" s="2">
        <v>42601.625</v>
      </c>
      <c r="CI1846" t="s">
        <v>3515</v>
      </c>
      <c r="CJ1846" t="s">
        <v>3509</v>
      </c>
      <c r="CK1846">
        <v>1003.45478848</v>
      </c>
      <c r="CL1846">
        <v>16.9444444444444</v>
      </c>
      <c r="CM1846">
        <v>1.016</v>
      </c>
      <c r="CN1846">
        <v>97</v>
      </c>
      <c r="CO1846">
        <v>174</v>
      </c>
      <c r="CP1846">
        <v>4.3</v>
      </c>
      <c r="CQ1846">
        <v>11.3</v>
      </c>
      <c r="CR1846">
        <v>1</v>
      </c>
      <c r="CS1846">
        <v>3</v>
      </c>
      <c r="CT1846" t="s">
        <v>1331</v>
      </c>
      <c r="CU1846">
        <v>18</v>
      </c>
      <c r="CV1846">
        <v>18</v>
      </c>
      <c r="CW1846">
        <v>17</v>
      </c>
      <c r="CX1846">
        <v>18</v>
      </c>
      <c r="CY1846">
        <v>15</v>
      </c>
      <c r="CZ1846">
        <v>15</v>
      </c>
      <c r="DA1846" t="s">
        <v>27</v>
      </c>
      <c r="DB1846" t="s">
        <v>27</v>
      </c>
    </row>
    <row r="1847" spans="1:106" s="7" customFormat="1">
      <c r="B1847" s="16"/>
      <c r="D1847" s="9"/>
      <c r="E1847" s="8"/>
      <c r="L1847" s="8"/>
      <c r="S1847" s="8"/>
      <c r="Z1847" s="8"/>
      <c r="AG1847" s="8"/>
      <c r="AN1847" s="8"/>
      <c r="AT1847" s="21"/>
      <c r="BD1847" s="39">
        <v>42601</v>
      </c>
      <c r="BE1847" s="23">
        <v>0.61944444444444402</v>
      </c>
      <c r="BF1847" s="10" t="str">
        <f t="shared" si="174"/>
        <v>19/08/2016 14:52</v>
      </c>
      <c r="BG1847" s="35">
        <v>0.62152777777777801</v>
      </c>
      <c r="BH1847" s="35">
        <f t="shared" si="170"/>
        <v>42601.625</v>
      </c>
      <c r="BI1847" t="str">
        <f t="shared" si="171"/>
        <v>19/08/2016 14:55:00</v>
      </c>
      <c r="BJ1847" s="40" t="str">
        <f t="shared" si="172"/>
        <v>19/08/2016 15:00:00</v>
      </c>
      <c r="BK1847">
        <f>VLOOKUP($BI1847, [1]TableView_704030_20160816_20160!$D$2:$M$5095,3,FALSE)</f>
        <v>1003.45478848</v>
      </c>
      <c r="BL1847">
        <f>VLOOKUP($BI1847, [1]TableView_704030_20160816_20160!$D$2:$M$5095,8,FALSE)</f>
        <v>16.9444444444444</v>
      </c>
      <c r="BM1847">
        <f>VLOOKUP($BI1847, [1]TableView_704030_20160816_20160!$D$2:$M$5095,10,FALSE)</f>
        <v>1.016</v>
      </c>
      <c r="BN1847">
        <f>VLOOKUP($BI1847, [1]TableView_704030_20160816_20160!$D$2:$M$5095,4,FALSE)</f>
        <v>97</v>
      </c>
      <c r="BO1847">
        <f>VLOOKUP($BI1847, [1]TableView_704030_20160816_20160!$D$2:$M$5095,6,FALSE)</f>
        <v>174</v>
      </c>
      <c r="BP1847">
        <f>VLOOKUP($BI1847, [1]TableView_704030_20160816_20160!$D$2:$M$5095,7,FALSE)</f>
        <v>4.3</v>
      </c>
      <c r="BQ1847">
        <f>VLOOKUP($BI1847, [1]TableView_704030_20160816_20160!$D$2:$M$5095,2,FALSE)</f>
        <v>11.3</v>
      </c>
      <c r="BR1847">
        <f>VLOOKUP($BJ1847, [2]aacb8965d69cc6fd1cb3a5cae9e8ae7!$C$6:$F$853,4,FALSE)</f>
        <v>1</v>
      </c>
      <c r="BS1847" s="15">
        <v>3</v>
      </c>
      <c r="BT1847" t="str">
        <f t="shared" si="173"/>
        <v>19/08/2016 3</v>
      </c>
      <c r="BU1847">
        <f>VLOOKUP($BT1847, [3]Sheet1!$D$3:$T$89,4,FALSE)</f>
        <v>18</v>
      </c>
      <c r="BV1847">
        <f>VLOOKUP($BT1847, [3]Sheet1!$D$3:$T$89,5,FALSE)</f>
        <v>18</v>
      </c>
      <c r="BW1847">
        <f>VLOOKUP($BT1847, [3]Sheet1!$D$3:$T$89,8,FALSE)</f>
        <v>17</v>
      </c>
      <c r="BX1847">
        <f>VLOOKUP($BT1847, [3]Sheet1!$D$3:$T$89,9,FALSE)</f>
        <v>18</v>
      </c>
      <c r="BY1847">
        <f>VLOOKUP($BT1847, [3]Sheet1!$D$3:$T$89,12,FALSE)</f>
        <v>15</v>
      </c>
      <c r="BZ1847">
        <f>VLOOKUP($BT1847, [3]Sheet1!$D$3:$T$89,13,FALSE)</f>
        <v>15</v>
      </c>
      <c r="CA1847" t="str">
        <f>VLOOKUP($BT1847, [3]Sheet1!$D$3:$T$89,16,FALSE)</f>
        <v>N/A</v>
      </c>
      <c r="CB1847" t="str">
        <f>VLOOKUP($BT1847, [3]Sheet1!$D$3:$T$89,17,FALSE)</f>
        <v>N/A</v>
      </c>
      <c r="CD1847" s="36">
        <v>42601</v>
      </c>
      <c r="CE1847" s="42">
        <v>0.61944444444444402</v>
      </c>
      <c r="CF1847" s="42" t="s">
        <v>3517</v>
      </c>
      <c r="CG1847" s="42">
        <v>0.62152777777777801</v>
      </c>
      <c r="CH1847" s="42">
        <v>42601.625</v>
      </c>
      <c r="CI1847" s="7" t="s">
        <v>3515</v>
      </c>
      <c r="CJ1847" s="7" t="s">
        <v>3509</v>
      </c>
      <c r="CK1847" s="7">
        <v>1003.45478848</v>
      </c>
      <c r="CL1847" s="7">
        <v>16.9444444444444</v>
      </c>
      <c r="CM1847" s="7">
        <v>1.016</v>
      </c>
      <c r="CN1847" s="7">
        <v>97</v>
      </c>
      <c r="CO1847" s="7">
        <v>174</v>
      </c>
      <c r="CP1847" s="7">
        <v>4.3</v>
      </c>
      <c r="CQ1847" s="7">
        <v>11.3</v>
      </c>
      <c r="CR1847" s="7">
        <v>1</v>
      </c>
      <c r="CS1847" s="7">
        <v>3</v>
      </c>
      <c r="CT1847" s="7" t="s">
        <v>1331</v>
      </c>
      <c r="CU1847" s="7">
        <v>18</v>
      </c>
      <c r="CV1847" s="7">
        <v>18</v>
      </c>
      <c r="CW1847" s="7">
        <v>17</v>
      </c>
      <c r="CX1847" s="7">
        <v>18</v>
      </c>
      <c r="CY1847" s="7">
        <v>15</v>
      </c>
      <c r="CZ1847" s="7">
        <v>15</v>
      </c>
      <c r="DA1847" s="7" t="s">
        <v>27</v>
      </c>
      <c r="DB1847" s="7" t="s">
        <v>27</v>
      </c>
    </row>
    <row r="1848" spans="1:106">
      <c r="A1848" t="s">
        <v>0</v>
      </c>
      <c r="B1848" s="17" t="s">
        <v>196</v>
      </c>
      <c r="C1848" s="10"/>
      <c r="D1848" s="11">
        <v>0</v>
      </c>
      <c r="E1848" s="1">
        <v>2</v>
      </c>
      <c r="F1848">
        <v>9</v>
      </c>
      <c r="G1848" t="s">
        <v>65</v>
      </c>
      <c r="H1848" t="s">
        <v>57</v>
      </c>
      <c r="I1848">
        <v>9</v>
      </c>
      <c r="J1848" t="s">
        <v>951</v>
      </c>
      <c r="BD1848" s="39">
        <v>42604</v>
      </c>
      <c r="BE1848" s="23">
        <v>0.59166666666666667</v>
      </c>
      <c r="BF1848" s="10" t="str">
        <f t="shared" si="174"/>
        <v>22/08/2016 14:12</v>
      </c>
      <c r="BG1848" s="35">
        <f t="shared" ref="BG1848:BG1859" si="175">ROUND(BF1848*(24*60/10),0)/(24*60/10)</f>
        <v>42604.590277777781</v>
      </c>
      <c r="BH1848" s="35">
        <f t="shared" si="170"/>
        <v>42604.583333333336</v>
      </c>
      <c r="BI1848" t="str">
        <f t="shared" si="171"/>
        <v>22/08/2016 14:10:00</v>
      </c>
      <c r="BJ1848" s="40" t="str">
        <f t="shared" si="172"/>
        <v>22/08/2016 14:00:00</v>
      </c>
      <c r="BK1848">
        <f>VLOOKUP($BI1848, [1]TableView_704030_20160816_20160!$D$2:$M$5095,3,FALSE)</f>
        <v>1023.12970857</v>
      </c>
      <c r="BL1848">
        <f>VLOOKUP($BI1848, [1]TableView_704030_20160816_20160!$D$2:$M$5095,8,FALSE)</f>
        <v>22.6666666666667</v>
      </c>
      <c r="BM1848">
        <f>VLOOKUP($BI1848, [1]TableView_704030_20160816_20160!$D$2:$M$5095,10,FALSE)</f>
        <v>0</v>
      </c>
      <c r="BN1848">
        <f>VLOOKUP($BI1848, [1]TableView_704030_20160816_20160!$D$2:$M$5095,4,FALSE)</f>
        <v>73</v>
      </c>
      <c r="BO1848">
        <f>VLOOKUP($BI1848, [1]TableView_704030_20160816_20160!$D$2:$M$5095,6,FALSE)</f>
        <v>192</v>
      </c>
      <c r="BP1848">
        <f>VLOOKUP($BI1848, [1]TableView_704030_20160816_20160!$D$2:$M$5095,7,FALSE)</f>
        <v>6</v>
      </c>
      <c r="BQ1848">
        <f>VLOOKUP($BI1848, [1]TableView_704030_20160816_20160!$D$2:$M$5095,2,FALSE)</f>
        <v>13.9</v>
      </c>
      <c r="BR1848">
        <f>VLOOKUP($BJ1848, [2]aacb8965d69cc6fd1cb3a5cae9e8ae7!$C$6:$F$853,4,FALSE)</f>
        <v>2.5</v>
      </c>
      <c r="BS1848" s="15">
        <v>3</v>
      </c>
      <c r="BT1848" t="str">
        <f t="shared" si="173"/>
        <v>22/08/2016 3</v>
      </c>
      <c r="BU1848">
        <f>VLOOKUP($BT1848, [3]Sheet1!$D$3:$T$89,4,FALSE)</f>
        <v>26</v>
      </c>
      <c r="BV1848">
        <f>VLOOKUP($BT1848, [3]Sheet1!$D$3:$T$89,5,FALSE)</f>
        <v>24</v>
      </c>
      <c r="BW1848">
        <f>VLOOKUP($BT1848, [3]Sheet1!$D$3:$T$89,8,FALSE)</f>
        <v>25</v>
      </c>
      <c r="BX1848">
        <f>VLOOKUP($BT1848, [3]Sheet1!$D$3:$T$89,9,FALSE)</f>
        <v>22</v>
      </c>
      <c r="BY1848">
        <f>VLOOKUP($BT1848, [3]Sheet1!$D$3:$T$89,12,FALSE)</f>
        <v>19</v>
      </c>
      <c r="BZ1848">
        <f>VLOOKUP($BT1848, [3]Sheet1!$D$3:$T$89,13,FALSE)</f>
        <v>20</v>
      </c>
      <c r="CA1848" t="str">
        <f>VLOOKUP($BT1848, [3]Sheet1!$D$3:$T$89,16,FALSE)</f>
        <v>N/A</v>
      </c>
      <c r="CB1848" t="str">
        <f>VLOOKUP($BT1848, [3]Sheet1!$D$3:$T$89,17,FALSE)</f>
        <v>N/A</v>
      </c>
      <c r="CD1848" s="12">
        <v>42604</v>
      </c>
      <c r="CE1848" s="2">
        <v>0.59166666666666667</v>
      </c>
      <c r="CF1848" s="2" t="s">
        <v>3518</v>
      </c>
      <c r="CG1848" s="2">
        <v>42604.590277777781</v>
      </c>
      <c r="CH1848" s="2">
        <v>42604.583333333336</v>
      </c>
      <c r="CI1848" t="s">
        <v>3519</v>
      </c>
      <c r="CJ1848" t="s">
        <v>3520</v>
      </c>
      <c r="CK1848">
        <v>1023.12970857</v>
      </c>
      <c r="CL1848">
        <v>22.6666666666667</v>
      </c>
      <c r="CM1848">
        <v>0</v>
      </c>
      <c r="CN1848">
        <v>73</v>
      </c>
      <c r="CO1848">
        <v>192</v>
      </c>
      <c r="CP1848">
        <v>6</v>
      </c>
      <c r="CQ1848">
        <v>13.9</v>
      </c>
      <c r="CR1848">
        <v>2.5</v>
      </c>
      <c r="CS1848">
        <v>3</v>
      </c>
      <c r="CT1848" t="s">
        <v>1335</v>
      </c>
      <c r="CU1848">
        <v>26</v>
      </c>
      <c r="CV1848">
        <v>24</v>
      </c>
      <c r="CW1848">
        <v>25</v>
      </c>
      <c r="CX1848">
        <v>22</v>
      </c>
      <c r="CY1848">
        <v>19</v>
      </c>
      <c r="CZ1848">
        <v>20</v>
      </c>
      <c r="DA1848" t="s">
        <v>27</v>
      </c>
      <c r="DB1848" t="s">
        <v>27</v>
      </c>
    </row>
    <row r="1849" spans="1:106">
      <c r="A1849" t="s">
        <v>1</v>
      </c>
      <c r="B1849" s="18">
        <v>0.59166666666666667</v>
      </c>
      <c r="D1849" s="3">
        <v>1</v>
      </c>
      <c r="E1849" s="1">
        <v>2</v>
      </c>
      <c r="F1849">
        <v>9</v>
      </c>
      <c r="G1849" t="s">
        <v>65</v>
      </c>
      <c r="H1849" t="s">
        <v>57</v>
      </c>
      <c r="I1849">
        <v>9</v>
      </c>
      <c r="J1849" t="s">
        <v>951</v>
      </c>
      <c r="L1849" s="1">
        <v>1</v>
      </c>
      <c r="M1849">
        <v>5</v>
      </c>
      <c r="N1849" t="s">
        <v>40</v>
      </c>
      <c r="O1849" t="s">
        <v>57</v>
      </c>
      <c r="P1849">
        <v>7</v>
      </c>
      <c r="BD1849" s="39">
        <v>42604</v>
      </c>
      <c r="BE1849" s="23">
        <v>0.59236111111111112</v>
      </c>
      <c r="BF1849" s="10" t="str">
        <f t="shared" si="174"/>
        <v>22/08/2016 14:13</v>
      </c>
      <c r="BG1849" s="35">
        <f t="shared" si="175"/>
        <v>42604.590277777781</v>
      </c>
      <c r="BH1849" s="35">
        <f t="shared" si="170"/>
        <v>42604.583333333336</v>
      </c>
      <c r="BI1849" t="str">
        <f t="shared" si="171"/>
        <v>22/08/2016 14:10:00</v>
      </c>
      <c r="BJ1849" s="40" t="str">
        <f t="shared" si="172"/>
        <v>22/08/2016 14:00:00</v>
      </c>
      <c r="BK1849">
        <f>VLOOKUP($BI1849, [1]TableView_704030_20160816_20160!$D$2:$M$5095,3,FALSE)</f>
        <v>1023.12970857</v>
      </c>
      <c r="BL1849">
        <f>VLOOKUP($BI1849, [1]TableView_704030_20160816_20160!$D$2:$M$5095,8,FALSE)</f>
        <v>22.6666666666667</v>
      </c>
      <c r="BM1849">
        <f>VLOOKUP($BI1849, [1]TableView_704030_20160816_20160!$D$2:$M$5095,10,FALSE)</f>
        <v>0</v>
      </c>
      <c r="BN1849">
        <f>VLOOKUP($BI1849, [1]TableView_704030_20160816_20160!$D$2:$M$5095,4,FALSE)</f>
        <v>73</v>
      </c>
      <c r="BO1849">
        <f>VLOOKUP($BI1849, [1]TableView_704030_20160816_20160!$D$2:$M$5095,6,FALSE)</f>
        <v>192</v>
      </c>
      <c r="BP1849">
        <f>VLOOKUP($BI1849, [1]TableView_704030_20160816_20160!$D$2:$M$5095,7,FALSE)</f>
        <v>6</v>
      </c>
      <c r="BQ1849">
        <f>VLOOKUP($BI1849, [1]TableView_704030_20160816_20160!$D$2:$M$5095,2,FALSE)</f>
        <v>13.9</v>
      </c>
      <c r="BR1849">
        <f>VLOOKUP($BJ1849, [2]aacb8965d69cc6fd1cb3a5cae9e8ae7!$C$6:$F$853,4,FALSE)</f>
        <v>2.5</v>
      </c>
      <c r="BS1849" s="15">
        <v>3</v>
      </c>
      <c r="BT1849" t="str">
        <f t="shared" si="173"/>
        <v>22/08/2016 3</v>
      </c>
      <c r="BU1849">
        <f>VLOOKUP($BT1849, [3]Sheet1!$D$3:$T$89,4,FALSE)</f>
        <v>26</v>
      </c>
      <c r="BV1849">
        <f>VLOOKUP($BT1849, [3]Sheet1!$D$3:$T$89,5,FALSE)</f>
        <v>24</v>
      </c>
      <c r="BW1849">
        <f>VLOOKUP($BT1849, [3]Sheet1!$D$3:$T$89,8,FALSE)</f>
        <v>25</v>
      </c>
      <c r="BX1849">
        <f>VLOOKUP($BT1849, [3]Sheet1!$D$3:$T$89,9,FALSE)</f>
        <v>22</v>
      </c>
      <c r="BY1849">
        <f>VLOOKUP($BT1849, [3]Sheet1!$D$3:$T$89,12,FALSE)</f>
        <v>19</v>
      </c>
      <c r="BZ1849">
        <f>VLOOKUP($BT1849, [3]Sheet1!$D$3:$T$89,13,FALSE)</f>
        <v>20</v>
      </c>
      <c r="CA1849" t="str">
        <f>VLOOKUP($BT1849, [3]Sheet1!$D$3:$T$89,16,FALSE)</f>
        <v>N/A</v>
      </c>
      <c r="CB1849" t="str">
        <f>VLOOKUP($BT1849, [3]Sheet1!$D$3:$T$89,17,FALSE)</f>
        <v>N/A</v>
      </c>
      <c r="CD1849" s="12">
        <v>42604</v>
      </c>
      <c r="CE1849" s="2">
        <v>0.59236111111111112</v>
      </c>
      <c r="CF1849" s="2" t="s">
        <v>3521</v>
      </c>
      <c r="CG1849" s="2">
        <v>42604.590277777781</v>
      </c>
      <c r="CH1849" s="2">
        <v>42604.583333333336</v>
      </c>
      <c r="CI1849" t="s">
        <v>3519</v>
      </c>
      <c r="CJ1849" t="s">
        <v>3520</v>
      </c>
      <c r="CK1849">
        <v>1023.12970857</v>
      </c>
      <c r="CL1849">
        <v>22.6666666666667</v>
      </c>
      <c r="CM1849">
        <v>0</v>
      </c>
      <c r="CN1849">
        <v>73</v>
      </c>
      <c r="CO1849">
        <v>192</v>
      </c>
      <c r="CP1849">
        <v>6</v>
      </c>
      <c r="CQ1849">
        <v>13.9</v>
      </c>
      <c r="CR1849">
        <v>2.5</v>
      </c>
      <c r="CS1849">
        <v>3</v>
      </c>
      <c r="CT1849" t="s">
        <v>1335</v>
      </c>
      <c r="CU1849">
        <v>26</v>
      </c>
      <c r="CV1849">
        <v>24</v>
      </c>
      <c r="CW1849">
        <v>25</v>
      </c>
      <c r="CX1849">
        <v>22</v>
      </c>
      <c r="CY1849">
        <v>19</v>
      </c>
      <c r="CZ1849">
        <v>20</v>
      </c>
      <c r="DA1849" t="s">
        <v>27</v>
      </c>
      <c r="DB1849" t="s">
        <v>27</v>
      </c>
    </row>
    <row r="1850" spans="1:106">
      <c r="A1850" t="s">
        <v>2</v>
      </c>
      <c r="B1850" s="17" t="s">
        <v>859</v>
      </c>
      <c r="D1850" s="3">
        <v>2</v>
      </c>
      <c r="E1850" s="1">
        <v>2</v>
      </c>
      <c r="F1850">
        <v>9</v>
      </c>
      <c r="G1850" t="s">
        <v>65</v>
      </c>
      <c r="H1850" t="s">
        <v>57</v>
      </c>
      <c r="I1850">
        <v>9</v>
      </c>
      <c r="S1850" s="1">
        <v>1</v>
      </c>
      <c r="T1850">
        <v>8</v>
      </c>
      <c r="U1850" t="s">
        <v>33</v>
      </c>
      <c r="BD1850" s="39">
        <v>42604</v>
      </c>
      <c r="BE1850" s="23">
        <v>0.593055555555556</v>
      </c>
      <c r="BF1850" s="10" t="str">
        <f t="shared" si="174"/>
        <v>22/08/2016 14:14</v>
      </c>
      <c r="BG1850" s="35">
        <f t="shared" si="175"/>
        <v>42604.590277777781</v>
      </c>
      <c r="BH1850" s="35">
        <f t="shared" si="170"/>
        <v>42604.583333333336</v>
      </c>
      <c r="BI1850" t="str">
        <f t="shared" si="171"/>
        <v>22/08/2016 14:10:00</v>
      </c>
      <c r="BJ1850" s="40" t="str">
        <f t="shared" si="172"/>
        <v>22/08/2016 14:00:00</v>
      </c>
      <c r="BK1850">
        <f>VLOOKUP($BI1850, [1]TableView_704030_20160816_20160!$D$2:$M$5095,3,FALSE)</f>
        <v>1023.12970857</v>
      </c>
      <c r="BL1850">
        <f>VLOOKUP($BI1850, [1]TableView_704030_20160816_20160!$D$2:$M$5095,8,FALSE)</f>
        <v>22.6666666666667</v>
      </c>
      <c r="BM1850">
        <f>VLOOKUP($BI1850, [1]TableView_704030_20160816_20160!$D$2:$M$5095,10,FALSE)</f>
        <v>0</v>
      </c>
      <c r="BN1850">
        <f>VLOOKUP($BI1850, [1]TableView_704030_20160816_20160!$D$2:$M$5095,4,FALSE)</f>
        <v>73</v>
      </c>
      <c r="BO1850">
        <f>VLOOKUP($BI1850, [1]TableView_704030_20160816_20160!$D$2:$M$5095,6,FALSE)</f>
        <v>192</v>
      </c>
      <c r="BP1850">
        <f>VLOOKUP($BI1850, [1]TableView_704030_20160816_20160!$D$2:$M$5095,7,FALSE)</f>
        <v>6</v>
      </c>
      <c r="BQ1850">
        <f>VLOOKUP($BI1850, [1]TableView_704030_20160816_20160!$D$2:$M$5095,2,FALSE)</f>
        <v>13.9</v>
      </c>
      <c r="BR1850">
        <f>VLOOKUP($BJ1850, [2]aacb8965d69cc6fd1cb3a5cae9e8ae7!$C$6:$F$853,4,FALSE)</f>
        <v>2.5</v>
      </c>
      <c r="BS1850" s="15">
        <v>3</v>
      </c>
      <c r="BT1850" t="str">
        <f t="shared" si="173"/>
        <v>22/08/2016 3</v>
      </c>
      <c r="BU1850">
        <f>VLOOKUP($BT1850, [3]Sheet1!$D$3:$T$89,4,FALSE)</f>
        <v>26</v>
      </c>
      <c r="BV1850">
        <f>VLOOKUP($BT1850, [3]Sheet1!$D$3:$T$89,5,FALSE)</f>
        <v>24</v>
      </c>
      <c r="BW1850">
        <f>VLOOKUP($BT1850, [3]Sheet1!$D$3:$T$89,8,FALSE)</f>
        <v>25</v>
      </c>
      <c r="BX1850">
        <f>VLOOKUP($BT1850, [3]Sheet1!$D$3:$T$89,9,FALSE)</f>
        <v>22</v>
      </c>
      <c r="BY1850">
        <f>VLOOKUP($BT1850, [3]Sheet1!$D$3:$T$89,12,FALSE)</f>
        <v>19</v>
      </c>
      <c r="BZ1850">
        <f>VLOOKUP($BT1850, [3]Sheet1!$D$3:$T$89,13,FALSE)</f>
        <v>20</v>
      </c>
      <c r="CA1850" t="str">
        <f>VLOOKUP($BT1850, [3]Sheet1!$D$3:$T$89,16,FALSE)</f>
        <v>N/A</v>
      </c>
      <c r="CB1850" t="str">
        <f>VLOOKUP($BT1850, [3]Sheet1!$D$3:$T$89,17,FALSE)</f>
        <v>N/A</v>
      </c>
      <c r="CD1850" s="12">
        <v>42604</v>
      </c>
      <c r="CE1850" s="2">
        <v>0.593055555555556</v>
      </c>
      <c r="CF1850" s="2" t="s">
        <v>3522</v>
      </c>
      <c r="CG1850" s="2">
        <v>42604.590277777781</v>
      </c>
      <c r="CH1850" s="2">
        <v>42604.583333333336</v>
      </c>
      <c r="CI1850" t="s">
        <v>3519</v>
      </c>
      <c r="CJ1850" t="s">
        <v>3520</v>
      </c>
      <c r="CK1850">
        <v>1023.12970857</v>
      </c>
      <c r="CL1850">
        <v>22.6666666666667</v>
      </c>
      <c r="CM1850">
        <v>0</v>
      </c>
      <c r="CN1850">
        <v>73</v>
      </c>
      <c r="CO1850">
        <v>192</v>
      </c>
      <c r="CP1850">
        <v>6</v>
      </c>
      <c r="CQ1850">
        <v>13.9</v>
      </c>
      <c r="CR1850">
        <v>2.5</v>
      </c>
      <c r="CS1850">
        <v>3</v>
      </c>
      <c r="CT1850" t="s">
        <v>1335</v>
      </c>
      <c r="CU1850">
        <v>26</v>
      </c>
      <c r="CV1850">
        <v>24</v>
      </c>
      <c r="CW1850">
        <v>25</v>
      </c>
      <c r="CX1850">
        <v>22</v>
      </c>
      <c r="CY1850">
        <v>19</v>
      </c>
      <c r="CZ1850">
        <v>20</v>
      </c>
      <c r="DA1850" t="s">
        <v>27</v>
      </c>
      <c r="DB1850" t="s">
        <v>27</v>
      </c>
    </row>
    <row r="1851" spans="1:106">
      <c r="A1851" t="s">
        <v>3</v>
      </c>
      <c r="B1851" s="17" t="s">
        <v>25</v>
      </c>
      <c r="D1851" s="3">
        <v>3</v>
      </c>
      <c r="E1851" s="1">
        <v>1</v>
      </c>
      <c r="F1851">
        <v>9</v>
      </c>
      <c r="G1851" t="s">
        <v>65</v>
      </c>
      <c r="H1851" t="s">
        <v>57</v>
      </c>
      <c r="I1851">
        <v>9</v>
      </c>
      <c r="L1851" s="1">
        <v>1</v>
      </c>
      <c r="M1851">
        <v>9</v>
      </c>
      <c r="N1851" t="s">
        <v>33</v>
      </c>
      <c r="S1851" s="1">
        <v>1</v>
      </c>
      <c r="T1851">
        <v>8</v>
      </c>
      <c r="U1851" t="s">
        <v>33</v>
      </c>
      <c r="BD1851" s="39">
        <v>42604</v>
      </c>
      <c r="BE1851" s="23">
        <v>0.59375</v>
      </c>
      <c r="BF1851" s="10" t="str">
        <f t="shared" si="174"/>
        <v>22/08/2016 14:15</v>
      </c>
      <c r="BG1851" s="35">
        <f t="shared" si="175"/>
        <v>42604.597222222219</v>
      </c>
      <c r="BH1851" s="35">
        <f t="shared" si="170"/>
        <v>42604.604166666664</v>
      </c>
      <c r="BI1851" t="str">
        <f t="shared" si="171"/>
        <v>22/08/2016 14:20:00</v>
      </c>
      <c r="BJ1851" s="40" t="str">
        <f t="shared" si="172"/>
        <v>22/08/2016 14:30:00</v>
      </c>
      <c r="BK1851">
        <f>VLOOKUP($BI1851, [1]TableView_704030_20160816_20160!$D$2:$M$5095,3,FALSE)</f>
        <v>1023.09584468</v>
      </c>
      <c r="BL1851">
        <f>VLOOKUP($BI1851, [1]TableView_704030_20160816_20160!$D$2:$M$5095,8,FALSE)</f>
        <v>22.5555555555556</v>
      </c>
      <c r="BM1851">
        <f>VLOOKUP($BI1851, [1]TableView_704030_20160816_20160!$D$2:$M$5095,10,FALSE)</f>
        <v>0</v>
      </c>
      <c r="BN1851">
        <f>VLOOKUP($BI1851, [1]TableView_704030_20160816_20160!$D$2:$M$5095,4,FALSE)</f>
        <v>73</v>
      </c>
      <c r="BO1851">
        <f>VLOOKUP($BI1851, [1]TableView_704030_20160816_20160!$D$2:$M$5095,6,FALSE)</f>
        <v>184</v>
      </c>
      <c r="BP1851">
        <f>VLOOKUP($BI1851, [1]TableView_704030_20160816_20160!$D$2:$M$5095,7,FALSE)</f>
        <v>5.8</v>
      </c>
      <c r="BQ1851">
        <f>VLOOKUP($BI1851, [1]TableView_704030_20160816_20160!$D$2:$M$5095,2,FALSE)</f>
        <v>12.2</v>
      </c>
      <c r="BR1851">
        <f>VLOOKUP($BJ1851, [2]aacb8965d69cc6fd1cb3a5cae9e8ae7!$C$6:$F$853,4,FALSE)</f>
        <v>2.1</v>
      </c>
      <c r="BS1851" s="15">
        <v>3</v>
      </c>
      <c r="BT1851" t="str">
        <f t="shared" si="173"/>
        <v>22/08/2016 3</v>
      </c>
      <c r="BU1851">
        <f>VLOOKUP($BT1851, [3]Sheet1!$D$3:$T$89,4,FALSE)</f>
        <v>26</v>
      </c>
      <c r="BV1851">
        <f>VLOOKUP($BT1851, [3]Sheet1!$D$3:$T$89,5,FALSE)</f>
        <v>24</v>
      </c>
      <c r="BW1851">
        <f>VLOOKUP($BT1851, [3]Sheet1!$D$3:$T$89,8,FALSE)</f>
        <v>25</v>
      </c>
      <c r="BX1851">
        <f>VLOOKUP($BT1851, [3]Sheet1!$D$3:$T$89,9,FALSE)</f>
        <v>22</v>
      </c>
      <c r="BY1851">
        <f>VLOOKUP($BT1851, [3]Sheet1!$D$3:$T$89,12,FALSE)</f>
        <v>19</v>
      </c>
      <c r="BZ1851">
        <f>VLOOKUP($BT1851, [3]Sheet1!$D$3:$T$89,13,FALSE)</f>
        <v>20</v>
      </c>
      <c r="CA1851" t="str">
        <f>VLOOKUP($BT1851, [3]Sheet1!$D$3:$T$89,16,FALSE)</f>
        <v>N/A</v>
      </c>
      <c r="CB1851" t="str">
        <f>VLOOKUP($BT1851, [3]Sheet1!$D$3:$T$89,17,FALSE)</f>
        <v>N/A</v>
      </c>
      <c r="CD1851" s="12">
        <v>42604</v>
      </c>
      <c r="CE1851" s="2">
        <v>0.59375</v>
      </c>
      <c r="CF1851" s="2" t="s">
        <v>3523</v>
      </c>
      <c r="CG1851" s="2">
        <v>42604.597222222219</v>
      </c>
      <c r="CH1851" s="2">
        <v>42604.604166666664</v>
      </c>
      <c r="CI1851" t="s">
        <v>3524</v>
      </c>
      <c r="CJ1851" t="s">
        <v>3525</v>
      </c>
      <c r="CK1851">
        <v>1023.09584468</v>
      </c>
      <c r="CL1851">
        <v>22.5555555555556</v>
      </c>
      <c r="CM1851">
        <v>0</v>
      </c>
      <c r="CN1851">
        <v>73</v>
      </c>
      <c r="CO1851">
        <v>184</v>
      </c>
      <c r="CP1851">
        <v>5.8</v>
      </c>
      <c r="CQ1851">
        <v>12.2</v>
      </c>
      <c r="CR1851">
        <v>2.1</v>
      </c>
      <c r="CS1851">
        <v>3</v>
      </c>
      <c r="CT1851" t="s">
        <v>1335</v>
      </c>
      <c r="CU1851">
        <v>26</v>
      </c>
      <c r="CV1851">
        <v>24</v>
      </c>
      <c r="CW1851">
        <v>25</v>
      </c>
      <c r="CX1851">
        <v>22</v>
      </c>
      <c r="CY1851">
        <v>19</v>
      </c>
      <c r="CZ1851">
        <v>20</v>
      </c>
      <c r="DA1851" t="s">
        <v>27</v>
      </c>
      <c r="DB1851" t="s">
        <v>27</v>
      </c>
    </row>
    <row r="1852" spans="1:106">
      <c r="A1852" t="s">
        <v>4</v>
      </c>
      <c r="B1852" s="17" t="s">
        <v>22</v>
      </c>
      <c r="D1852" s="3">
        <v>4</v>
      </c>
      <c r="E1852" s="1">
        <v>1</v>
      </c>
      <c r="F1852">
        <v>9</v>
      </c>
      <c r="G1852" t="s">
        <v>65</v>
      </c>
      <c r="H1852" t="s">
        <v>57</v>
      </c>
      <c r="I1852">
        <v>9</v>
      </c>
      <c r="BD1852" s="39">
        <v>42604</v>
      </c>
      <c r="BE1852" s="23">
        <v>0.594444444444444</v>
      </c>
      <c r="BF1852" s="10" t="str">
        <f t="shared" si="174"/>
        <v>22/08/2016 14:16</v>
      </c>
      <c r="BG1852" s="35">
        <f t="shared" si="175"/>
        <v>42604.597222222219</v>
      </c>
      <c r="BH1852" s="35">
        <f t="shared" si="170"/>
        <v>42604.604166666664</v>
      </c>
      <c r="BI1852" t="str">
        <f t="shared" si="171"/>
        <v>22/08/2016 14:20:00</v>
      </c>
      <c r="BJ1852" s="40" t="str">
        <f t="shared" si="172"/>
        <v>22/08/2016 14:30:00</v>
      </c>
      <c r="BK1852">
        <f>VLOOKUP($BI1852, [1]TableView_704030_20160816_20160!$D$2:$M$5095,3,FALSE)</f>
        <v>1023.09584468</v>
      </c>
      <c r="BL1852">
        <f>VLOOKUP($BI1852, [1]TableView_704030_20160816_20160!$D$2:$M$5095,8,FALSE)</f>
        <v>22.5555555555556</v>
      </c>
      <c r="BM1852">
        <f>VLOOKUP($BI1852, [1]TableView_704030_20160816_20160!$D$2:$M$5095,10,FALSE)</f>
        <v>0</v>
      </c>
      <c r="BN1852">
        <f>VLOOKUP($BI1852, [1]TableView_704030_20160816_20160!$D$2:$M$5095,4,FALSE)</f>
        <v>73</v>
      </c>
      <c r="BO1852">
        <f>VLOOKUP($BI1852, [1]TableView_704030_20160816_20160!$D$2:$M$5095,6,FALSE)</f>
        <v>184</v>
      </c>
      <c r="BP1852">
        <f>VLOOKUP($BI1852, [1]TableView_704030_20160816_20160!$D$2:$M$5095,7,FALSE)</f>
        <v>5.8</v>
      </c>
      <c r="BQ1852">
        <f>VLOOKUP($BI1852, [1]TableView_704030_20160816_20160!$D$2:$M$5095,2,FALSE)</f>
        <v>12.2</v>
      </c>
      <c r="BR1852">
        <f>VLOOKUP($BJ1852, [2]aacb8965d69cc6fd1cb3a5cae9e8ae7!$C$6:$F$853,4,FALSE)</f>
        <v>2.1</v>
      </c>
      <c r="BS1852" s="15">
        <v>3</v>
      </c>
      <c r="BT1852" t="str">
        <f t="shared" si="173"/>
        <v>22/08/2016 3</v>
      </c>
      <c r="BU1852">
        <f>VLOOKUP($BT1852, [3]Sheet1!$D$3:$T$89,4,FALSE)</f>
        <v>26</v>
      </c>
      <c r="BV1852">
        <f>VLOOKUP($BT1852, [3]Sheet1!$D$3:$T$89,5,FALSE)</f>
        <v>24</v>
      </c>
      <c r="BW1852">
        <f>VLOOKUP($BT1852, [3]Sheet1!$D$3:$T$89,8,FALSE)</f>
        <v>25</v>
      </c>
      <c r="BX1852">
        <f>VLOOKUP($BT1852, [3]Sheet1!$D$3:$T$89,9,FALSE)</f>
        <v>22</v>
      </c>
      <c r="BY1852">
        <f>VLOOKUP($BT1852, [3]Sheet1!$D$3:$T$89,12,FALSE)</f>
        <v>19</v>
      </c>
      <c r="BZ1852">
        <f>VLOOKUP($BT1852, [3]Sheet1!$D$3:$T$89,13,FALSE)</f>
        <v>20</v>
      </c>
      <c r="CA1852" t="str">
        <f>VLOOKUP($BT1852, [3]Sheet1!$D$3:$T$89,16,FALSE)</f>
        <v>N/A</v>
      </c>
      <c r="CB1852" t="str">
        <f>VLOOKUP($BT1852, [3]Sheet1!$D$3:$T$89,17,FALSE)</f>
        <v>N/A</v>
      </c>
      <c r="CD1852" s="12">
        <v>42604</v>
      </c>
      <c r="CE1852" s="2">
        <v>0.594444444444444</v>
      </c>
      <c r="CF1852" s="2" t="s">
        <v>3526</v>
      </c>
      <c r="CG1852" s="2">
        <v>42604.597222222219</v>
      </c>
      <c r="CH1852" s="2">
        <v>42604.604166666664</v>
      </c>
      <c r="CI1852" t="s">
        <v>3524</v>
      </c>
      <c r="CJ1852" t="s">
        <v>3525</v>
      </c>
      <c r="CK1852">
        <v>1023.09584468</v>
      </c>
      <c r="CL1852">
        <v>22.5555555555556</v>
      </c>
      <c r="CM1852">
        <v>0</v>
      </c>
      <c r="CN1852">
        <v>73</v>
      </c>
      <c r="CO1852">
        <v>184</v>
      </c>
      <c r="CP1852">
        <v>5.8</v>
      </c>
      <c r="CQ1852">
        <v>12.2</v>
      </c>
      <c r="CR1852">
        <v>2.1</v>
      </c>
      <c r="CS1852">
        <v>3</v>
      </c>
      <c r="CT1852" t="s">
        <v>1335</v>
      </c>
      <c r="CU1852">
        <v>26</v>
      </c>
      <c r="CV1852">
        <v>24</v>
      </c>
      <c r="CW1852">
        <v>25</v>
      </c>
      <c r="CX1852">
        <v>22</v>
      </c>
      <c r="CY1852">
        <v>19</v>
      </c>
      <c r="CZ1852">
        <v>20</v>
      </c>
      <c r="DA1852" t="s">
        <v>27</v>
      </c>
      <c r="DB1852" t="s">
        <v>27</v>
      </c>
    </row>
    <row r="1853" spans="1:106">
      <c r="A1853" t="s">
        <v>5</v>
      </c>
      <c r="B1853" s="29" t="s">
        <v>26</v>
      </c>
      <c r="D1853" s="3">
        <v>5</v>
      </c>
      <c r="E1853" s="1">
        <v>2</v>
      </c>
      <c r="F1853">
        <v>9</v>
      </c>
      <c r="G1853" t="s">
        <v>65</v>
      </c>
      <c r="H1853" t="s">
        <v>57</v>
      </c>
      <c r="I1853" t="s">
        <v>998</v>
      </c>
      <c r="S1853" s="1">
        <v>1</v>
      </c>
      <c r="T1853">
        <v>8</v>
      </c>
      <c r="U1853" t="s">
        <v>109</v>
      </c>
      <c r="V1853" t="s">
        <v>57</v>
      </c>
      <c r="W1853">
        <v>7</v>
      </c>
      <c r="BD1853" s="39">
        <v>42604</v>
      </c>
      <c r="BE1853" s="23">
        <v>0.59513888888888899</v>
      </c>
      <c r="BF1853" s="10" t="str">
        <f t="shared" si="174"/>
        <v>22/08/2016 14:17</v>
      </c>
      <c r="BG1853" s="35">
        <f t="shared" si="175"/>
        <v>42604.597222222219</v>
      </c>
      <c r="BH1853" s="35">
        <f t="shared" si="170"/>
        <v>42604.604166666664</v>
      </c>
      <c r="BI1853" t="str">
        <f t="shared" si="171"/>
        <v>22/08/2016 14:20:00</v>
      </c>
      <c r="BJ1853" s="40" t="str">
        <f t="shared" si="172"/>
        <v>22/08/2016 14:30:00</v>
      </c>
      <c r="BK1853">
        <f>VLOOKUP($BI1853, [1]TableView_704030_20160816_20160!$D$2:$M$5095,3,FALSE)</f>
        <v>1023.09584468</v>
      </c>
      <c r="BL1853">
        <f>VLOOKUP($BI1853, [1]TableView_704030_20160816_20160!$D$2:$M$5095,8,FALSE)</f>
        <v>22.5555555555556</v>
      </c>
      <c r="BM1853">
        <f>VLOOKUP($BI1853, [1]TableView_704030_20160816_20160!$D$2:$M$5095,10,FALSE)</f>
        <v>0</v>
      </c>
      <c r="BN1853">
        <f>VLOOKUP($BI1853, [1]TableView_704030_20160816_20160!$D$2:$M$5095,4,FALSE)</f>
        <v>73</v>
      </c>
      <c r="BO1853">
        <f>VLOOKUP($BI1853, [1]TableView_704030_20160816_20160!$D$2:$M$5095,6,FALSE)</f>
        <v>184</v>
      </c>
      <c r="BP1853">
        <f>VLOOKUP($BI1853, [1]TableView_704030_20160816_20160!$D$2:$M$5095,7,FALSE)</f>
        <v>5.8</v>
      </c>
      <c r="BQ1853">
        <f>VLOOKUP($BI1853, [1]TableView_704030_20160816_20160!$D$2:$M$5095,2,FALSE)</f>
        <v>12.2</v>
      </c>
      <c r="BR1853">
        <f>VLOOKUP($BJ1853, [2]aacb8965d69cc6fd1cb3a5cae9e8ae7!$C$6:$F$853,4,FALSE)</f>
        <v>2.1</v>
      </c>
      <c r="BS1853" s="15">
        <v>3</v>
      </c>
      <c r="BT1853" t="str">
        <f t="shared" si="173"/>
        <v>22/08/2016 3</v>
      </c>
      <c r="BU1853">
        <f>VLOOKUP($BT1853, [3]Sheet1!$D$3:$T$89,4,FALSE)</f>
        <v>26</v>
      </c>
      <c r="BV1853">
        <f>VLOOKUP($BT1853, [3]Sheet1!$D$3:$T$89,5,FALSE)</f>
        <v>24</v>
      </c>
      <c r="BW1853">
        <f>VLOOKUP($BT1853, [3]Sheet1!$D$3:$T$89,8,FALSE)</f>
        <v>25</v>
      </c>
      <c r="BX1853">
        <f>VLOOKUP($BT1853, [3]Sheet1!$D$3:$T$89,9,FALSE)</f>
        <v>22</v>
      </c>
      <c r="BY1853">
        <f>VLOOKUP($BT1853, [3]Sheet1!$D$3:$T$89,12,FALSE)</f>
        <v>19</v>
      </c>
      <c r="BZ1853">
        <f>VLOOKUP($BT1853, [3]Sheet1!$D$3:$T$89,13,FALSE)</f>
        <v>20</v>
      </c>
      <c r="CA1853" t="str">
        <f>VLOOKUP($BT1853, [3]Sheet1!$D$3:$T$89,16,FALSE)</f>
        <v>N/A</v>
      </c>
      <c r="CB1853" t="str">
        <f>VLOOKUP($BT1853, [3]Sheet1!$D$3:$T$89,17,FALSE)</f>
        <v>N/A</v>
      </c>
      <c r="CD1853" s="12">
        <v>42604</v>
      </c>
      <c r="CE1853" s="2">
        <v>0.59513888888888899</v>
      </c>
      <c r="CF1853" s="2" t="s">
        <v>3527</v>
      </c>
      <c r="CG1853" s="2">
        <v>42604.597222222219</v>
      </c>
      <c r="CH1853" s="2">
        <v>42604.604166666664</v>
      </c>
      <c r="CI1853" t="s">
        <v>3524</v>
      </c>
      <c r="CJ1853" t="s">
        <v>3525</v>
      </c>
      <c r="CK1853">
        <v>1023.09584468</v>
      </c>
      <c r="CL1853">
        <v>22.5555555555556</v>
      </c>
      <c r="CM1853">
        <v>0</v>
      </c>
      <c r="CN1853">
        <v>73</v>
      </c>
      <c r="CO1853">
        <v>184</v>
      </c>
      <c r="CP1853">
        <v>5.8</v>
      </c>
      <c r="CQ1853">
        <v>12.2</v>
      </c>
      <c r="CR1853">
        <v>2.1</v>
      </c>
      <c r="CS1853">
        <v>3</v>
      </c>
      <c r="CT1853" t="s">
        <v>1335</v>
      </c>
      <c r="CU1853">
        <v>26</v>
      </c>
      <c r="CV1853">
        <v>24</v>
      </c>
      <c r="CW1853">
        <v>25</v>
      </c>
      <c r="CX1853">
        <v>22</v>
      </c>
      <c r="CY1853">
        <v>19</v>
      </c>
      <c r="CZ1853">
        <v>20</v>
      </c>
      <c r="DA1853" t="s">
        <v>27</v>
      </c>
      <c r="DB1853" t="s">
        <v>27</v>
      </c>
    </row>
    <row r="1854" spans="1:106">
      <c r="A1854" t="s">
        <v>6</v>
      </c>
      <c r="B1854" s="17">
        <v>20</v>
      </c>
      <c r="D1854" s="3">
        <v>6</v>
      </c>
      <c r="E1854" s="1">
        <v>1</v>
      </c>
      <c r="F1854">
        <v>9</v>
      </c>
      <c r="G1854" t="s">
        <v>65</v>
      </c>
      <c r="H1854" t="s">
        <v>57</v>
      </c>
      <c r="I1854">
        <v>9</v>
      </c>
      <c r="L1854" s="1">
        <v>1</v>
      </c>
      <c r="M1854">
        <v>7</v>
      </c>
      <c r="N1854" t="s">
        <v>33</v>
      </c>
      <c r="S1854" s="1">
        <v>1</v>
      </c>
      <c r="T1854">
        <v>8</v>
      </c>
      <c r="U1854" t="s">
        <v>149</v>
      </c>
      <c r="V1854" t="s">
        <v>57</v>
      </c>
      <c r="W1854">
        <v>2</v>
      </c>
      <c r="BD1854" s="39">
        <v>42604</v>
      </c>
      <c r="BE1854" s="23">
        <v>0.59583333333333299</v>
      </c>
      <c r="BF1854" s="10" t="str">
        <f t="shared" si="174"/>
        <v>22/08/2016 14:18</v>
      </c>
      <c r="BG1854" s="35">
        <f t="shared" si="175"/>
        <v>42604.597222222219</v>
      </c>
      <c r="BH1854" s="35">
        <f t="shared" ref="BH1854:BH1917" si="176">ROUND(BF1854*(24*60/30),0)/(24*60/30)</f>
        <v>42604.604166666664</v>
      </c>
      <c r="BI1854" t="str">
        <f t="shared" ref="BI1854:BI1917" si="177">TEXT(BD1854,"dd/mm/yyyy ")&amp;TEXT(BG1854,"hh:mm:ss")</f>
        <v>22/08/2016 14:20:00</v>
      </c>
      <c r="BJ1854" s="40" t="str">
        <f t="shared" ref="BJ1854:BJ1917" si="178">TEXT(BD1854,"dd/mm/yyyy ")&amp;TEXT(BH1854,"hh:mm:ss")</f>
        <v>22/08/2016 14:30:00</v>
      </c>
      <c r="BK1854">
        <f>VLOOKUP($BI1854, [1]TableView_704030_20160816_20160!$D$2:$M$5095,3,FALSE)</f>
        <v>1023.09584468</v>
      </c>
      <c r="BL1854">
        <f>VLOOKUP($BI1854, [1]TableView_704030_20160816_20160!$D$2:$M$5095,8,FALSE)</f>
        <v>22.5555555555556</v>
      </c>
      <c r="BM1854">
        <f>VLOOKUP($BI1854, [1]TableView_704030_20160816_20160!$D$2:$M$5095,10,FALSE)</f>
        <v>0</v>
      </c>
      <c r="BN1854">
        <f>VLOOKUP($BI1854, [1]TableView_704030_20160816_20160!$D$2:$M$5095,4,FALSE)</f>
        <v>73</v>
      </c>
      <c r="BO1854">
        <f>VLOOKUP($BI1854, [1]TableView_704030_20160816_20160!$D$2:$M$5095,6,FALSE)</f>
        <v>184</v>
      </c>
      <c r="BP1854">
        <f>VLOOKUP($BI1854, [1]TableView_704030_20160816_20160!$D$2:$M$5095,7,FALSE)</f>
        <v>5.8</v>
      </c>
      <c r="BQ1854">
        <f>VLOOKUP($BI1854, [1]TableView_704030_20160816_20160!$D$2:$M$5095,2,FALSE)</f>
        <v>12.2</v>
      </c>
      <c r="BR1854">
        <f>VLOOKUP($BJ1854, [2]aacb8965d69cc6fd1cb3a5cae9e8ae7!$C$6:$F$853,4,FALSE)</f>
        <v>2.1</v>
      </c>
      <c r="BS1854" s="15">
        <v>3</v>
      </c>
      <c r="BT1854" t="str">
        <f t="shared" si="173"/>
        <v>22/08/2016 3</v>
      </c>
      <c r="BU1854">
        <f>VLOOKUP($BT1854, [3]Sheet1!$D$3:$T$89,4,FALSE)</f>
        <v>26</v>
      </c>
      <c r="BV1854">
        <f>VLOOKUP($BT1854, [3]Sheet1!$D$3:$T$89,5,FALSE)</f>
        <v>24</v>
      </c>
      <c r="BW1854">
        <f>VLOOKUP($BT1854, [3]Sheet1!$D$3:$T$89,8,FALSE)</f>
        <v>25</v>
      </c>
      <c r="BX1854">
        <f>VLOOKUP($BT1854, [3]Sheet1!$D$3:$T$89,9,FALSE)</f>
        <v>22</v>
      </c>
      <c r="BY1854">
        <f>VLOOKUP($BT1854, [3]Sheet1!$D$3:$T$89,12,FALSE)</f>
        <v>19</v>
      </c>
      <c r="BZ1854">
        <f>VLOOKUP($BT1854, [3]Sheet1!$D$3:$T$89,13,FALSE)</f>
        <v>20</v>
      </c>
      <c r="CA1854" t="str">
        <f>VLOOKUP($BT1854, [3]Sheet1!$D$3:$T$89,16,FALSE)</f>
        <v>N/A</v>
      </c>
      <c r="CB1854" t="str">
        <f>VLOOKUP($BT1854, [3]Sheet1!$D$3:$T$89,17,FALSE)</f>
        <v>N/A</v>
      </c>
      <c r="CD1854" s="12">
        <v>42604</v>
      </c>
      <c r="CE1854" s="2">
        <v>0.59583333333333299</v>
      </c>
      <c r="CF1854" s="2" t="s">
        <v>3528</v>
      </c>
      <c r="CG1854" s="2">
        <v>42604.597222222219</v>
      </c>
      <c r="CH1854" s="2">
        <v>42604.604166666664</v>
      </c>
      <c r="CI1854" t="s">
        <v>3524</v>
      </c>
      <c r="CJ1854" t="s">
        <v>3525</v>
      </c>
      <c r="CK1854">
        <v>1023.09584468</v>
      </c>
      <c r="CL1854">
        <v>22.5555555555556</v>
      </c>
      <c r="CM1854">
        <v>0</v>
      </c>
      <c r="CN1854">
        <v>73</v>
      </c>
      <c r="CO1854">
        <v>184</v>
      </c>
      <c r="CP1854">
        <v>5.8</v>
      </c>
      <c r="CQ1854">
        <v>12.2</v>
      </c>
      <c r="CR1854">
        <v>2.1</v>
      </c>
      <c r="CS1854">
        <v>3</v>
      </c>
      <c r="CT1854" t="s">
        <v>1335</v>
      </c>
      <c r="CU1854">
        <v>26</v>
      </c>
      <c r="CV1854">
        <v>24</v>
      </c>
      <c r="CW1854">
        <v>25</v>
      </c>
      <c r="CX1854">
        <v>22</v>
      </c>
      <c r="CY1854">
        <v>19</v>
      </c>
      <c r="CZ1854">
        <v>20</v>
      </c>
      <c r="DA1854" t="s">
        <v>27</v>
      </c>
      <c r="DB1854" t="s">
        <v>27</v>
      </c>
    </row>
    <row r="1855" spans="1:106">
      <c r="A1855" t="s">
        <v>7</v>
      </c>
      <c r="B1855" s="17" t="s">
        <v>869</v>
      </c>
      <c r="D1855" s="3">
        <v>7</v>
      </c>
      <c r="E1855" s="1">
        <v>1</v>
      </c>
      <c r="F1855">
        <v>9</v>
      </c>
      <c r="G1855" t="s">
        <v>65</v>
      </c>
      <c r="H1855" t="s">
        <v>57</v>
      </c>
      <c r="I1855">
        <v>9</v>
      </c>
      <c r="L1855" s="1">
        <v>1</v>
      </c>
      <c r="M1855">
        <v>7</v>
      </c>
      <c r="N1855" t="s">
        <v>33</v>
      </c>
      <c r="S1855" s="1">
        <v>1</v>
      </c>
      <c r="T1855">
        <v>5</v>
      </c>
      <c r="U1855" t="s">
        <v>40</v>
      </c>
      <c r="V1855" t="s">
        <v>57</v>
      </c>
      <c r="W1855">
        <v>7</v>
      </c>
      <c r="BD1855" s="39">
        <v>42604</v>
      </c>
      <c r="BE1855" s="23">
        <v>0.59652777777777799</v>
      </c>
      <c r="BF1855" s="10" t="str">
        <f t="shared" si="174"/>
        <v>22/08/2016 14:19</v>
      </c>
      <c r="BG1855" s="35">
        <f t="shared" si="175"/>
        <v>42604.597222222219</v>
      </c>
      <c r="BH1855" s="35">
        <f t="shared" si="176"/>
        <v>42604.604166666664</v>
      </c>
      <c r="BI1855" t="str">
        <f t="shared" si="177"/>
        <v>22/08/2016 14:20:00</v>
      </c>
      <c r="BJ1855" s="40" t="str">
        <f t="shared" si="178"/>
        <v>22/08/2016 14:30:00</v>
      </c>
      <c r="BK1855">
        <f>VLOOKUP($BI1855, [1]TableView_704030_20160816_20160!$D$2:$M$5095,3,FALSE)</f>
        <v>1023.09584468</v>
      </c>
      <c r="BL1855">
        <f>VLOOKUP($BI1855, [1]TableView_704030_20160816_20160!$D$2:$M$5095,8,FALSE)</f>
        <v>22.5555555555556</v>
      </c>
      <c r="BM1855">
        <f>VLOOKUP($BI1855, [1]TableView_704030_20160816_20160!$D$2:$M$5095,10,FALSE)</f>
        <v>0</v>
      </c>
      <c r="BN1855">
        <f>VLOOKUP($BI1855, [1]TableView_704030_20160816_20160!$D$2:$M$5095,4,FALSE)</f>
        <v>73</v>
      </c>
      <c r="BO1855">
        <f>VLOOKUP($BI1855, [1]TableView_704030_20160816_20160!$D$2:$M$5095,6,FALSE)</f>
        <v>184</v>
      </c>
      <c r="BP1855">
        <f>VLOOKUP($BI1855, [1]TableView_704030_20160816_20160!$D$2:$M$5095,7,FALSE)</f>
        <v>5.8</v>
      </c>
      <c r="BQ1855">
        <f>VLOOKUP($BI1855, [1]TableView_704030_20160816_20160!$D$2:$M$5095,2,FALSE)</f>
        <v>12.2</v>
      </c>
      <c r="BR1855">
        <f>VLOOKUP($BJ1855, [2]aacb8965d69cc6fd1cb3a5cae9e8ae7!$C$6:$F$853,4,FALSE)</f>
        <v>2.1</v>
      </c>
      <c r="BS1855" s="15">
        <v>3</v>
      </c>
      <c r="BT1855" t="str">
        <f t="shared" si="173"/>
        <v>22/08/2016 3</v>
      </c>
      <c r="BU1855">
        <f>VLOOKUP($BT1855, [3]Sheet1!$D$3:$T$89,4,FALSE)</f>
        <v>26</v>
      </c>
      <c r="BV1855">
        <f>VLOOKUP($BT1855, [3]Sheet1!$D$3:$T$89,5,FALSE)</f>
        <v>24</v>
      </c>
      <c r="BW1855">
        <f>VLOOKUP($BT1855, [3]Sheet1!$D$3:$T$89,8,FALSE)</f>
        <v>25</v>
      </c>
      <c r="BX1855">
        <f>VLOOKUP($BT1855, [3]Sheet1!$D$3:$T$89,9,FALSE)</f>
        <v>22</v>
      </c>
      <c r="BY1855">
        <f>VLOOKUP($BT1855, [3]Sheet1!$D$3:$T$89,12,FALSE)</f>
        <v>19</v>
      </c>
      <c r="BZ1855">
        <f>VLOOKUP($BT1855, [3]Sheet1!$D$3:$T$89,13,FALSE)</f>
        <v>20</v>
      </c>
      <c r="CA1855" t="str">
        <f>VLOOKUP($BT1855, [3]Sheet1!$D$3:$T$89,16,FALSE)</f>
        <v>N/A</v>
      </c>
      <c r="CB1855" t="str">
        <f>VLOOKUP($BT1855, [3]Sheet1!$D$3:$T$89,17,FALSE)</f>
        <v>N/A</v>
      </c>
      <c r="CD1855" s="12">
        <v>42604</v>
      </c>
      <c r="CE1855" s="2">
        <v>0.59652777777777799</v>
      </c>
      <c r="CF1855" s="2" t="s">
        <v>3529</v>
      </c>
      <c r="CG1855" s="2">
        <v>42604.597222222219</v>
      </c>
      <c r="CH1855" s="2">
        <v>42604.604166666664</v>
      </c>
      <c r="CI1855" t="s">
        <v>3524</v>
      </c>
      <c r="CJ1855" t="s">
        <v>3525</v>
      </c>
      <c r="CK1855">
        <v>1023.09584468</v>
      </c>
      <c r="CL1855">
        <v>22.5555555555556</v>
      </c>
      <c r="CM1855">
        <v>0</v>
      </c>
      <c r="CN1855">
        <v>73</v>
      </c>
      <c r="CO1855">
        <v>184</v>
      </c>
      <c r="CP1855">
        <v>5.8</v>
      </c>
      <c r="CQ1855">
        <v>12.2</v>
      </c>
      <c r="CR1855">
        <v>2.1</v>
      </c>
      <c r="CS1855">
        <v>3</v>
      </c>
      <c r="CT1855" t="s">
        <v>1335</v>
      </c>
      <c r="CU1855">
        <v>26</v>
      </c>
      <c r="CV1855">
        <v>24</v>
      </c>
      <c r="CW1855">
        <v>25</v>
      </c>
      <c r="CX1855">
        <v>22</v>
      </c>
      <c r="CY1855">
        <v>19</v>
      </c>
      <c r="CZ1855">
        <v>20</v>
      </c>
      <c r="DA1855" t="s">
        <v>27</v>
      </c>
      <c r="DB1855" t="s">
        <v>27</v>
      </c>
    </row>
    <row r="1856" spans="1:106">
      <c r="D1856" s="3">
        <v>8</v>
      </c>
      <c r="E1856" s="1">
        <v>1</v>
      </c>
      <c r="F1856">
        <v>5</v>
      </c>
      <c r="G1856" t="s">
        <v>40</v>
      </c>
      <c r="H1856" t="s">
        <v>57</v>
      </c>
      <c r="I1856">
        <v>3</v>
      </c>
      <c r="L1856" s="1">
        <v>1</v>
      </c>
      <c r="M1856">
        <v>5</v>
      </c>
      <c r="N1856" t="s">
        <v>195</v>
      </c>
      <c r="O1856" t="s">
        <v>57</v>
      </c>
      <c r="P1856">
        <v>3</v>
      </c>
      <c r="S1856" s="1">
        <v>2</v>
      </c>
      <c r="T1856">
        <v>5</v>
      </c>
      <c r="U1856" t="s">
        <v>40</v>
      </c>
      <c r="V1856" t="s">
        <v>57</v>
      </c>
      <c r="W1856" t="s">
        <v>1048</v>
      </c>
      <c r="BD1856" s="39">
        <v>42604</v>
      </c>
      <c r="BE1856" s="23">
        <v>0.59722222222222199</v>
      </c>
      <c r="BF1856" s="10" t="str">
        <f t="shared" si="174"/>
        <v>22/08/2016 14:20</v>
      </c>
      <c r="BG1856" s="35">
        <f t="shared" si="175"/>
        <v>42604.597222222219</v>
      </c>
      <c r="BH1856" s="35">
        <f t="shared" si="176"/>
        <v>42604.604166666664</v>
      </c>
      <c r="BI1856" t="str">
        <f t="shared" si="177"/>
        <v>22/08/2016 14:20:00</v>
      </c>
      <c r="BJ1856" s="40" t="str">
        <f t="shared" si="178"/>
        <v>22/08/2016 14:30:00</v>
      </c>
      <c r="BK1856">
        <f>VLOOKUP($BI1856, [1]TableView_704030_20160816_20160!$D$2:$M$5095,3,FALSE)</f>
        <v>1023.09584468</v>
      </c>
      <c r="BL1856">
        <f>VLOOKUP($BI1856, [1]TableView_704030_20160816_20160!$D$2:$M$5095,8,FALSE)</f>
        <v>22.5555555555556</v>
      </c>
      <c r="BM1856">
        <f>VLOOKUP($BI1856, [1]TableView_704030_20160816_20160!$D$2:$M$5095,10,FALSE)</f>
        <v>0</v>
      </c>
      <c r="BN1856">
        <f>VLOOKUP($BI1856, [1]TableView_704030_20160816_20160!$D$2:$M$5095,4,FALSE)</f>
        <v>73</v>
      </c>
      <c r="BO1856">
        <f>VLOOKUP($BI1856, [1]TableView_704030_20160816_20160!$D$2:$M$5095,6,FALSE)</f>
        <v>184</v>
      </c>
      <c r="BP1856">
        <f>VLOOKUP($BI1856, [1]TableView_704030_20160816_20160!$D$2:$M$5095,7,FALSE)</f>
        <v>5.8</v>
      </c>
      <c r="BQ1856">
        <f>VLOOKUP($BI1856, [1]TableView_704030_20160816_20160!$D$2:$M$5095,2,FALSE)</f>
        <v>12.2</v>
      </c>
      <c r="BR1856">
        <f>VLOOKUP($BJ1856, [2]aacb8965d69cc6fd1cb3a5cae9e8ae7!$C$6:$F$853,4,FALSE)</f>
        <v>2.1</v>
      </c>
      <c r="BS1856" s="15">
        <v>3</v>
      </c>
      <c r="BT1856" t="str">
        <f t="shared" si="173"/>
        <v>22/08/2016 3</v>
      </c>
      <c r="BU1856">
        <f>VLOOKUP($BT1856, [3]Sheet1!$D$3:$T$89,4,FALSE)</f>
        <v>26</v>
      </c>
      <c r="BV1856">
        <f>VLOOKUP($BT1856, [3]Sheet1!$D$3:$T$89,5,FALSE)</f>
        <v>24</v>
      </c>
      <c r="BW1856">
        <f>VLOOKUP($BT1856, [3]Sheet1!$D$3:$T$89,8,FALSE)</f>
        <v>25</v>
      </c>
      <c r="BX1856">
        <f>VLOOKUP($BT1856, [3]Sheet1!$D$3:$T$89,9,FALSE)</f>
        <v>22</v>
      </c>
      <c r="BY1856">
        <f>VLOOKUP($BT1856, [3]Sheet1!$D$3:$T$89,12,FALSE)</f>
        <v>19</v>
      </c>
      <c r="BZ1856">
        <f>VLOOKUP($BT1856, [3]Sheet1!$D$3:$T$89,13,FALSE)</f>
        <v>20</v>
      </c>
      <c r="CA1856" t="str">
        <f>VLOOKUP($BT1856, [3]Sheet1!$D$3:$T$89,16,FALSE)</f>
        <v>N/A</v>
      </c>
      <c r="CB1856" t="str">
        <f>VLOOKUP($BT1856, [3]Sheet1!$D$3:$T$89,17,FALSE)</f>
        <v>N/A</v>
      </c>
      <c r="CD1856" s="12">
        <v>42604</v>
      </c>
      <c r="CE1856" s="2">
        <v>0.59722222222222199</v>
      </c>
      <c r="CF1856" s="2" t="s">
        <v>3530</v>
      </c>
      <c r="CG1856" s="2">
        <v>42604.597222222219</v>
      </c>
      <c r="CH1856" s="2">
        <v>42604.604166666664</v>
      </c>
      <c r="CI1856" t="s">
        <v>3524</v>
      </c>
      <c r="CJ1856" t="s">
        <v>3525</v>
      </c>
      <c r="CK1856">
        <v>1023.09584468</v>
      </c>
      <c r="CL1856">
        <v>22.5555555555556</v>
      </c>
      <c r="CM1856">
        <v>0</v>
      </c>
      <c r="CN1856">
        <v>73</v>
      </c>
      <c r="CO1856">
        <v>184</v>
      </c>
      <c r="CP1856">
        <v>5.8</v>
      </c>
      <c r="CQ1856">
        <v>12.2</v>
      </c>
      <c r="CR1856">
        <v>2.1</v>
      </c>
      <c r="CS1856">
        <v>3</v>
      </c>
      <c r="CT1856" t="s">
        <v>1335</v>
      </c>
      <c r="CU1856">
        <v>26</v>
      </c>
      <c r="CV1856">
        <v>24</v>
      </c>
      <c r="CW1856">
        <v>25</v>
      </c>
      <c r="CX1856">
        <v>22</v>
      </c>
      <c r="CY1856">
        <v>19</v>
      </c>
      <c r="CZ1856">
        <v>20</v>
      </c>
      <c r="DA1856" t="s">
        <v>27</v>
      </c>
      <c r="DB1856" t="s">
        <v>27</v>
      </c>
    </row>
    <row r="1857" spans="4:106">
      <c r="D1857" s="3">
        <v>9</v>
      </c>
      <c r="E1857" s="1">
        <v>1</v>
      </c>
      <c r="F1857">
        <v>9</v>
      </c>
      <c r="G1857" t="s">
        <v>109</v>
      </c>
      <c r="H1857" t="s">
        <v>57</v>
      </c>
      <c r="I1857">
        <v>3</v>
      </c>
      <c r="L1857" s="1">
        <v>1</v>
      </c>
      <c r="M1857">
        <v>7</v>
      </c>
      <c r="N1857" t="s">
        <v>33</v>
      </c>
      <c r="S1857" s="1">
        <v>1</v>
      </c>
      <c r="T1857">
        <v>7</v>
      </c>
      <c r="U1857" t="s">
        <v>33</v>
      </c>
      <c r="BD1857" s="39">
        <v>42604</v>
      </c>
      <c r="BE1857" s="23">
        <v>0.59791666666666698</v>
      </c>
      <c r="BF1857" s="10" t="str">
        <f t="shared" si="174"/>
        <v>22/08/2016 14:21</v>
      </c>
      <c r="BG1857" s="35">
        <f t="shared" si="175"/>
        <v>42604.597222222219</v>
      </c>
      <c r="BH1857" s="35">
        <f t="shared" si="176"/>
        <v>42604.604166666664</v>
      </c>
      <c r="BI1857" t="str">
        <f t="shared" si="177"/>
        <v>22/08/2016 14:20:00</v>
      </c>
      <c r="BJ1857" s="40" t="str">
        <f t="shared" si="178"/>
        <v>22/08/2016 14:30:00</v>
      </c>
      <c r="BK1857">
        <f>VLOOKUP($BI1857, [1]TableView_704030_20160816_20160!$D$2:$M$5095,3,FALSE)</f>
        <v>1023.09584468</v>
      </c>
      <c r="BL1857">
        <f>VLOOKUP($BI1857, [1]TableView_704030_20160816_20160!$D$2:$M$5095,8,FALSE)</f>
        <v>22.5555555555556</v>
      </c>
      <c r="BM1857">
        <f>VLOOKUP($BI1857, [1]TableView_704030_20160816_20160!$D$2:$M$5095,10,FALSE)</f>
        <v>0</v>
      </c>
      <c r="BN1857">
        <f>VLOOKUP($BI1857, [1]TableView_704030_20160816_20160!$D$2:$M$5095,4,FALSE)</f>
        <v>73</v>
      </c>
      <c r="BO1857">
        <f>VLOOKUP($BI1857, [1]TableView_704030_20160816_20160!$D$2:$M$5095,6,FALSE)</f>
        <v>184</v>
      </c>
      <c r="BP1857">
        <f>VLOOKUP($BI1857, [1]TableView_704030_20160816_20160!$D$2:$M$5095,7,FALSE)</f>
        <v>5.8</v>
      </c>
      <c r="BQ1857">
        <f>VLOOKUP($BI1857, [1]TableView_704030_20160816_20160!$D$2:$M$5095,2,FALSE)</f>
        <v>12.2</v>
      </c>
      <c r="BR1857">
        <f>VLOOKUP($BJ1857, [2]aacb8965d69cc6fd1cb3a5cae9e8ae7!$C$6:$F$853,4,FALSE)</f>
        <v>2.1</v>
      </c>
      <c r="BS1857" s="15">
        <v>3</v>
      </c>
      <c r="BT1857" t="str">
        <f t="shared" si="173"/>
        <v>22/08/2016 3</v>
      </c>
      <c r="BU1857">
        <f>VLOOKUP($BT1857, [3]Sheet1!$D$3:$T$89,4,FALSE)</f>
        <v>26</v>
      </c>
      <c r="BV1857">
        <f>VLOOKUP($BT1857, [3]Sheet1!$D$3:$T$89,5,FALSE)</f>
        <v>24</v>
      </c>
      <c r="BW1857">
        <f>VLOOKUP($BT1857, [3]Sheet1!$D$3:$T$89,8,FALSE)</f>
        <v>25</v>
      </c>
      <c r="BX1857">
        <f>VLOOKUP($BT1857, [3]Sheet1!$D$3:$T$89,9,FALSE)</f>
        <v>22</v>
      </c>
      <c r="BY1857">
        <f>VLOOKUP($BT1857, [3]Sheet1!$D$3:$T$89,12,FALSE)</f>
        <v>19</v>
      </c>
      <c r="BZ1857">
        <f>VLOOKUP($BT1857, [3]Sheet1!$D$3:$T$89,13,FALSE)</f>
        <v>20</v>
      </c>
      <c r="CA1857" t="str">
        <f>VLOOKUP($BT1857, [3]Sheet1!$D$3:$T$89,16,FALSE)</f>
        <v>N/A</v>
      </c>
      <c r="CB1857" t="str">
        <f>VLOOKUP($BT1857, [3]Sheet1!$D$3:$T$89,17,FALSE)</f>
        <v>N/A</v>
      </c>
      <c r="CD1857" s="12">
        <v>42604</v>
      </c>
      <c r="CE1857" s="2">
        <v>0.59791666666666698</v>
      </c>
      <c r="CF1857" s="2" t="s">
        <v>3531</v>
      </c>
      <c r="CG1857" s="2">
        <v>42604.597222222219</v>
      </c>
      <c r="CH1857" s="2">
        <v>42604.604166666664</v>
      </c>
      <c r="CI1857" t="s">
        <v>3524</v>
      </c>
      <c r="CJ1857" t="s">
        <v>3525</v>
      </c>
      <c r="CK1857">
        <v>1023.09584468</v>
      </c>
      <c r="CL1857">
        <v>22.5555555555556</v>
      </c>
      <c r="CM1857">
        <v>0</v>
      </c>
      <c r="CN1857">
        <v>73</v>
      </c>
      <c r="CO1857">
        <v>184</v>
      </c>
      <c r="CP1857">
        <v>5.8</v>
      </c>
      <c r="CQ1857">
        <v>12.2</v>
      </c>
      <c r="CR1857">
        <v>2.1</v>
      </c>
      <c r="CS1857">
        <v>3</v>
      </c>
      <c r="CT1857" t="s">
        <v>1335</v>
      </c>
      <c r="CU1857">
        <v>26</v>
      </c>
      <c r="CV1857">
        <v>24</v>
      </c>
      <c r="CW1857">
        <v>25</v>
      </c>
      <c r="CX1857">
        <v>22</v>
      </c>
      <c r="CY1857">
        <v>19</v>
      </c>
      <c r="CZ1857">
        <v>20</v>
      </c>
      <c r="DA1857" t="s">
        <v>27</v>
      </c>
      <c r="DB1857" t="s">
        <v>27</v>
      </c>
    </row>
    <row r="1858" spans="4:106">
      <c r="D1858" s="3">
        <v>10</v>
      </c>
      <c r="E1858" s="1">
        <v>2</v>
      </c>
      <c r="F1858">
        <v>8</v>
      </c>
      <c r="G1858" t="s">
        <v>65</v>
      </c>
      <c r="H1858" t="s">
        <v>57</v>
      </c>
      <c r="I1858" t="s">
        <v>1110</v>
      </c>
      <c r="L1858" s="1">
        <v>2</v>
      </c>
      <c r="M1858">
        <v>7</v>
      </c>
      <c r="N1858" t="s">
        <v>33</v>
      </c>
      <c r="S1858" s="1">
        <v>1</v>
      </c>
      <c r="T1858">
        <v>5</v>
      </c>
      <c r="U1858" t="s">
        <v>40</v>
      </c>
      <c r="V1858" t="s">
        <v>57</v>
      </c>
      <c r="W1858">
        <v>3</v>
      </c>
      <c r="Z1858" s="1">
        <v>2</v>
      </c>
      <c r="AA1858">
        <v>5</v>
      </c>
      <c r="AB1858" t="s">
        <v>195</v>
      </c>
      <c r="AC1858" t="s">
        <v>57</v>
      </c>
      <c r="AD1858">
        <v>8</v>
      </c>
      <c r="AE1858" t="s">
        <v>951</v>
      </c>
      <c r="BD1858" s="39">
        <v>42604</v>
      </c>
      <c r="BE1858" s="23">
        <v>0.59861111111111098</v>
      </c>
      <c r="BF1858" s="10" t="str">
        <f t="shared" si="174"/>
        <v>22/08/2016 14:22</v>
      </c>
      <c r="BG1858" s="35">
        <f t="shared" si="175"/>
        <v>42604.597222222219</v>
      </c>
      <c r="BH1858" s="35">
        <f t="shared" si="176"/>
        <v>42604.604166666664</v>
      </c>
      <c r="BI1858" t="str">
        <f t="shared" si="177"/>
        <v>22/08/2016 14:20:00</v>
      </c>
      <c r="BJ1858" s="40" t="str">
        <f t="shared" si="178"/>
        <v>22/08/2016 14:30:00</v>
      </c>
      <c r="BK1858">
        <f>VLOOKUP($BI1858, [1]TableView_704030_20160816_20160!$D$2:$M$5095,3,FALSE)</f>
        <v>1023.09584468</v>
      </c>
      <c r="BL1858">
        <f>VLOOKUP($BI1858, [1]TableView_704030_20160816_20160!$D$2:$M$5095,8,FALSE)</f>
        <v>22.5555555555556</v>
      </c>
      <c r="BM1858">
        <f>VLOOKUP($BI1858, [1]TableView_704030_20160816_20160!$D$2:$M$5095,10,FALSE)</f>
        <v>0</v>
      </c>
      <c r="BN1858">
        <f>VLOOKUP($BI1858, [1]TableView_704030_20160816_20160!$D$2:$M$5095,4,FALSE)</f>
        <v>73</v>
      </c>
      <c r="BO1858">
        <f>VLOOKUP($BI1858, [1]TableView_704030_20160816_20160!$D$2:$M$5095,6,FALSE)</f>
        <v>184</v>
      </c>
      <c r="BP1858">
        <f>VLOOKUP($BI1858, [1]TableView_704030_20160816_20160!$D$2:$M$5095,7,FALSE)</f>
        <v>5.8</v>
      </c>
      <c r="BQ1858">
        <f>VLOOKUP($BI1858, [1]TableView_704030_20160816_20160!$D$2:$M$5095,2,FALSE)</f>
        <v>12.2</v>
      </c>
      <c r="BR1858">
        <f>VLOOKUP($BJ1858, [2]aacb8965d69cc6fd1cb3a5cae9e8ae7!$C$6:$F$853,4,FALSE)</f>
        <v>2.1</v>
      </c>
      <c r="BS1858" s="15">
        <v>3</v>
      </c>
      <c r="BT1858" t="str">
        <f t="shared" si="173"/>
        <v>22/08/2016 3</v>
      </c>
      <c r="BU1858">
        <f>VLOOKUP($BT1858, [3]Sheet1!$D$3:$T$89,4,FALSE)</f>
        <v>26</v>
      </c>
      <c r="BV1858">
        <f>VLOOKUP($BT1858, [3]Sheet1!$D$3:$T$89,5,FALSE)</f>
        <v>24</v>
      </c>
      <c r="BW1858">
        <f>VLOOKUP($BT1858, [3]Sheet1!$D$3:$T$89,8,FALSE)</f>
        <v>25</v>
      </c>
      <c r="BX1858">
        <f>VLOOKUP($BT1858, [3]Sheet1!$D$3:$T$89,9,FALSE)</f>
        <v>22</v>
      </c>
      <c r="BY1858">
        <f>VLOOKUP($BT1858, [3]Sheet1!$D$3:$T$89,12,FALSE)</f>
        <v>19</v>
      </c>
      <c r="BZ1858">
        <f>VLOOKUP($BT1858, [3]Sheet1!$D$3:$T$89,13,FALSE)</f>
        <v>20</v>
      </c>
      <c r="CA1858" t="str">
        <f>VLOOKUP($BT1858, [3]Sheet1!$D$3:$T$89,16,FALSE)</f>
        <v>N/A</v>
      </c>
      <c r="CB1858" t="str">
        <f>VLOOKUP($BT1858, [3]Sheet1!$D$3:$T$89,17,FALSE)</f>
        <v>N/A</v>
      </c>
      <c r="CD1858" s="12">
        <v>42604</v>
      </c>
      <c r="CE1858" s="2">
        <v>0.59861111111111098</v>
      </c>
      <c r="CF1858" s="2" t="s">
        <v>3532</v>
      </c>
      <c r="CG1858" s="2">
        <v>42604.597222222219</v>
      </c>
      <c r="CH1858" s="2">
        <v>42604.604166666664</v>
      </c>
      <c r="CI1858" t="s">
        <v>3524</v>
      </c>
      <c r="CJ1858" t="s">
        <v>3525</v>
      </c>
      <c r="CK1858">
        <v>1023.09584468</v>
      </c>
      <c r="CL1858">
        <v>22.5555555555556</v>
      </c>
      <c r="CM1858">
        <v>0</v>
      </c>
      <c r="CN1858">
        <v>73</v>
      </c>
      <c r="CO1858">
        <v>184</v>
      </c>
      <c r="CP1858">
        <v>5.8</v>
      </c>
      <c r="CQ1858">
        <v>12.2</v>
      </c>
      <c r="CR1858">
        <v>2.1</v>
      </c>
      <c r="CS1858">
        <v>3</v>
      </c>
      <c r="CT1858" t="s">
        <v>1335</v>
      </c>
      <c r="CU1858">
        <v>26</v>
      </c>
      <c r="CV1858">
        <v>24</v>
      </c>
      <c r="CW1858">
        <v>25</v>
      </c>
      <c r="CX1858">
        <v>22</v>
      </c>
      <c r="CY1858">
        <v>19</v>
      </c>
      <c r="CZ1858">
        <v>20</v>
      </c>
      <c r="DA1858" t="s">
        <v>27</v>
      </c>
      <c r="DB1858" t="s">
        <v>27</v>
      </c>
    </row>
    <row r="1859" spans="4:106">
      <c r="D1859" s="3">
        <v>11</v>
      </c>
      <c r="E1859" s="1">
        <v>2</v>
      </c>
      <c r="F1859">
        <v>8</v>
      </c>
      <c r="G1859" t="s">
        <v>65</v>
      </c>
      <c r="H1859" t="s">
        <v>57</v>
      </c>
      <c r="I1859" t="s">
        <v>1110</v>
      </c>
      <c r="S1859" s="1">
        <v>1</v>
      </c>
      <c r="T1859">
        <v>5</v>
      </c>
      <c r="U1859" t="s">
        <v>40</v>
      </c>
      <c r="V1859" t="s">
        <v>57</v>
      </c>
      <c r="W1859">
        <v>3</v>
      </c>
      <c r="Z1859" s="1">
        <v>2</v>
      </c>
      <c r="AA1859">
        <v>5</v>
      </c>
      <c r="AB1859" t="s">
        <v>195</v>
      </c>
      <c r="AC1859" t="s">
        <v>57</v>
      </c>
      <c r="AD1859">
        <v>8</v>
      </c>
      <c r="AE1859" t="s">
        <v>951</v>
      </c>
      <c r="BD1859" s="39">
        <v>42604</v>
      </c>
      <c r="BE1859" s="23">
        <v>0.59930555555555598</v>
      </c>
      <c r="BF1859" s="10" t="str">
        <f t="shared" si="174"/>
        <v>22/08/2016 14:23</v>
      </c>
      <c r="BG1859" s="35">
        <f t="shared" si="175"/>
        <v>42604.597222222219</v>
      </c>
      <c r="BH1859" s="35">
        <f t="shared" si="176"/>
        <v>42604.604166666664</v>
      </c>
      <c r="BI1859" t="str">
        <f t="shared" si="177"/>
        <v>22/08/2016 14:20:00</v>
      </c>
      <c r="BJ1859" s="40" t="str">
        <f t="shared" si="178"/>
        <v>22/08/2016 14:30:00</v>
      </c>
      <c r="BK1859">
        <f>VLOOKUP($BI1859, [1]TableView_704030_20160816_20160!$D$2:$M$5095,3,FALSE)</f>
        <v>1023.09584468</v>
      </c>
      <c r="BL1859">
        <f>VLOOKUP($BI1859, [1]TableView_704030_20160816_20160!$D$2:$M$5095,8,FALSE)</f>
        <v>22.5555555555556</v>
      </c>
      <c r="BM1859">
        <f>VLOOKUP($BI1859, [1]TableView_704030_20160816_20160!$D$2:$M$5095,10,FALSE)</f>
        <v>0</v>
      </c>
      <c r="BN1859">
        <f>VLOOKUP($BI1859, [1]TableView_704030_20160816_20160!$D$2:$M$5095,4,FALSE)</f>
        <v>73</v>
      </c>
      <c r="BO1859">
        <f>VLOOKUP($BI1859, [1]TableView_704030_20160816_20160!$D$2:$M$5095,6,FALSE)</f>
        <v>184</v>
      </c>
      <c r="BP1859">
        <f>VLOOKUP($BI1859, [1]TableView_704030_20160816_20160!$D$2:$M$5095,7,FALSE)</f>
        <v>5.8</v>
      </c>
      <c r="BQ1859">
        <f>VLOOKUP($BI1859, [1]TableView_704030_20160816_20160!$D$2:$M$5095,2,FALSE)</f>
        <v>12.2</v>
      </c>
      <c r="BR1859">
        <f>VLOOKUP($BJ1859, [2]aacb8965d69cc6fd1cb3a5cae9e8ae7!$C$6:$F$853,4,FALSE)</f>
        <v>2.1</v>
      </c>
      <c r="BS1859" s="15">
        <v>3</v>
      </c>
      <c r="BT1859" t="str">
        <f t="shared" si="173"/>
        <v>22/08/2016 3</v>
      </c>
      <c r="BU1859">
        <f>VLOOKUP($BT1859, [3]Sheet1!$D$3:$T$89,4,FALSE)</f>
        <v>26</v>
      </c>
      <c r="BV1859">
        <f>VLOOKUP($BT1859, [3]Sheet1!$D$3:$T$89,5,FALSE)</f>
        <v>24</v>
      </c>
      <c r="BW1859">
        <f>VLOOKUP($BT1859, [3]Sheet1!$D$3:$T$89,8,FALSE)</f>
        <v>25</v>
      </c>
      <c r="BX1859">
        <f>VLOOKUP($BT1859, [3]Sheet1!$D$3:$T$89,9,FALSE)</f>
        <v>22</v>
      </c>
      <c r="BY1859">
        <f>VLOOKUP($BT1859, [3]Sheet1!$D$3:$T$89,12,FALSE)</f>
        <v>19</v>
      </c>
      <c r="BZ1859">
        <f>VLOOKUP($BT1859, [3]Sheet1!$D$3:$T$89,13,FALSE)</f>
        <v>20</v>
      </c>
      <c r="CA1859" t="str">
        <f>VLOOKUP($BT1859, [3]Sheet1!$D$3:$T$89,16,FALSE)</f>
        <v>N/A</v>
      </c>
      <c r="CB1859" t="str">
        <f>VLOOKUP($BT1859, [3]Sheet1!$D$3:$T$89,17,FALSE)</f>
        <v>N/A</v>
      </c>
      <c r="CD1859" s="12">
        <v>42604</v>
      </c>
      <c r="CE1859" s="2">
        <v>0.59930555555555598</v>
      </c>
      <c r="CF1859" s="2" t="s">
        <v>3533</v>
      </c>
      <c r="CG1859" s="2">
        <v>42604.597222222219</v>
      </c>
      <c r="CH1859" s="2">
        <v>42604.604166666664</v>
      </c>
      <c r="CI1859" t="s">
        <v>3524</v>
      </c>
      <c r="CJ1859" t="s">
        <v>3525</v>
      </c>
      <c r="CK1859">
        <v>1023.09584468</v>
      </c>
      <c r="CL1859">
        <v>22.5555555555556</v>
      </c>
      <c r="CM1859">
        <v>0</v>
      </c>
      <c r="CN1859">
        <v>73</v>
      </c>
      <c r="CO1859">
        <v>184</v>
      </c>
      <c r="CP1859">
        <v>5.8</v>
      </c>
      <c r="CQ1859">
        <v>12.2</v>
      </c>
      <c r="CR1859">
        <v>2.1</v>
      </c>
      <c r="CS1859">
        <v>3</v>
      </c>
      <c r="CT1859" t="s">
        <v>1335</v>
      </c>
      <c r="CU1859">
        <v>26</v>
      </c>
      <c r="CV1859">
        <v>24</v>
      </c>
      <c r="CW1859">
        <v>25</v>
      </c>
      <c r="CX1859">
        <v>22</v>
      </c>
      <c r="CY1859">
        <v>19</v>
      </c>
      <c r="CZ1859">
        <v>20</v>
      </c>
      <c r="DA1859" t="s">
        <v>27</v>
      </c>
      <c r="DB1859" t="s">
        <v>27</v>
      </c>
    </row>
    <row r="1860" spans="4:106">
      <c r="D1860" s="3">
        <v>12</v>
      </c>
      <c r="E1860" s="1">
        <v>3</v>
      </c>
      <c r="F1860">
        <v>8</v>
      </c>
      <c r="G1860" t="s">
        <v>65</v>
      </c>
      <c r="H1860" t="s">
        <v>57</v>
      </c>
      <c r="I1860" t="s">
        <v>1111</v>
      </c>
      <c r="J1860" t="s">
        <v>953</v>
      </c>
      <c r="S1860" s="1">
        <v>1</v>
      </c>
      <c r="T1860">
        <v>5</v>
      </c>
      <c r="U1860" t="s">
        <v>40</v>
      </c>
      <c r="V1860" t="s">
        <v>57</v>
      </c>
      <c r="W1860">
        <v>3</v>
      </c>
      <c r="Z1860" s="1">
        <v>2</v>
      </c>
      <c r="AA1860">
        <v>5</v>
      </c>
      <c r="AB1860" t="s">
        <v>195</v>
      </c>
      <c r="AC1860" t="s">
        <v>57</v>
      </c>
      <c r="AD1860">
        <v>8</v>
      </c>
      <c r="AE1860" t="s">
        <v>951</v>
      </c>
      <c r="BD1860" s="39">
        <v>42604</v>
      </c>
      <c r="BE1860" s="23">
        <v>0.6</v>
      </c>
      <c r="BF1860" s="10" t="str">
        <f t="shared" si="174"/>
        <v>22/08/2016 14:24</v>
      </c>
      <c r="BG1860" s="35">
        <f t="shared" ref="BG1860:BG1923" si="179">ROUND(BF1860*(24*60/10),0)/(24*60/10)</f>
        <v>42604.597222222219</v>
      </c>
      <c r="BH1860" s="35">
        <f t="shared" si="176"/>
        <v>42604.604166666664</v>
      </c>
      <c r="BI1860" t="str">
        <f t="shared" si="177"/>
        <v>22/08/2016 14:20:00</v>
      </c>
      <c r="BJ1860" s="40" t="str">
        <f t="shared" si="178"/>
        <v>22/08/2016 14:30:00</v>
      </c>
      <c r="BK1860">
        <f>VLOOKUP($BI1860, [1]TableView_704030_20160816_20160!$D$2:$M$5095,3,FALSE)</f>
        <v>1023.09584468</v>
      </c>
      <c r="BL1860">
        <f>VLOOKUP($BI1860, [1]TableView_704030_20160816_20160!$D$2:$M$5095,8,FALSE)</f>
        <v>22.5555555555556</v>
      </c>
      <c r="BM1860">
        <f>VLOOKUP($BI1860, [1]TableView_704030_20160816_20160!$D$2:$M$5095,10,FALSE)</f>
        <v>0</v>
      </c>
      <c r="BN1860">
        <f>VLOOKUP($BI1860, [1]TableView_704030_20160816_20160!$D$2:$M$5095,4,FALSE)</f>
        <v>73</v>
      </c>
      <c r="BO1860">
        <f>VLOOKUP($BI1860, [1]TableView_704030_20160816_20160!$D$2:$M$5095,6,FALSE)</f>
        <v>184</v>
      </c>
      <c r="BP1860">
        <f>VLOOKUP($BI1860, [1]TableView_704030_20160816_20160!$D$2:$M$5095,7,FALSE)</f>
        <v>5.8</v>
      </c>
      <c r="BQ1860">
        <f>VLOOKUP($BI1860, [1]TableView_704030_20160816_20160!$D$2:$M$5095,2,FALSE)</f>
        <v>12.2</v>
      </c>
      <c r="BR1860">
        <f>VLOOKUP($BJ1860, [2]aacb8965d69cc6fd1cb3a5cae9e8ae7!$C$6:$F$853,4,FALSE)</f>
        <v>2.1</v>
      </c>
      <c r="BS1860" s="15">
        <v>3</v>
      </c>
      <c r="BT1860" t="str">
        <f t="shared" si="173"/>
        <v>22/08/2016 3</v>
      </c>
      <c r="BU1860">
        <f>VLOOKUP($BT1860, [3]Sheet1!$D$3:$T$89,4,FALSE)</f>
        <v>26</v>
      </c>
      <c r="BV1860">
        <f>VLOOKUP($BT1860, [3]Sheet1!$D$3:$T$89,5,FALSE)</f>
        <v>24</v>
      </c>
      <c r="BW1860">
        <f>VLOOKUP($BT1860, [3]Sheet1!$D$3:$T$89,8,FALSE)</f>
        <v>25</v>
      </c>
      <c r="BX1860">
        <f>VLOOKUP($BT1860, [3]Sheet1!$D$3:$T$89,9,FALSE)</f>
        <v>22</v>
      </c>
      <c r="BY1860">
        <f>VLOOKUP($BT1860, [3]Sheet1!$D$3:$T$89,12,FALSE)</f>
        <v>19</v>
      </c>
      <c r="BZ1860">
        <f>VLOOKUP($BT1860, [3]Sheet1!$D$3:$T$89,13,FALSE)</f>
        <v>20</v>
      </c>
      <c r="CA1860" t="str">
        <f>VLOOKUP($BT1860, [3]Sheet1!$D$3:$T$89,16,FALSE)</f>
        <v>N/A</v>
      </c>
      <c r="CB1860" t="str">
        <f>VLOOKUP($BT1860, [3]Sheet1!$D$3:$T$89,17,FALSE)</f>
        <v>N/A</v>
      </c>
      <c r="CD1860" s="12">
        <v>42604</v>
      </c>
      <c r="CE1860" s="2">
        <v>0.6</v>
      </c>
      <c r="CF1860" s="2" t="s">
        <v>3534</v>
      </c>
      <c r="CG1860" s="2">
        <v>42604.597222222219</v>
      </c>
      <c r="CH1860" s="2">
        <v>42604.604166666664</v>
      </c>
      <c r="CI1860" t="s">
        <v>3524</v>
      </c>
      <c r="CJ1860" t="s">
        <v>3525</v>
      </c>
      <c r="CK1860">
        <v>1023.09584468</v>
      </c>
      <c r="CL1860">
        <v>22.5555555555556</v>
      </c>
      <c r="CM1860">
        <v>0</v>
      </c>
      <c r="CN1860">
        <v>73</v>
      </c>
      <c r="CO1860">
        <v>184</v>
      </c>
      <c r="CP1860">
        <v>5.8</v>
      </c>
      <c r="CQ1860">
        <v>12.2</v>
      </c>
      <c r="CR1860">
        <v>2.1</v>
      </c>
      <c r="CS1860">
        <v>3</v>
      </c>
      <c r="CT1860" t="s">
        <v>1335</v>
      </c>
      <c r="CU1860">
        <v>26</v>
      </c>
      <c r="CV1860">
        <v>24</v>
      </c>
      <c r="CW1860">
        <v>25</v>
      </c>
      <c r="CX1860">
        <v>22</v>
      </c>
      <c r="CY1860">
        <v>19</v>
      </c>
      <c r="CZ1860">
        <v>20</v>
      </c>
      <c r="DA1860" t="s">
        <v>27</v>
      </c>
      <c r="DB1860" t="s">
        <v>27</v>
      </c>
    </row>
    <row r="1861" spans="4:106">
      <c r="D1861" s="3">
        <v>13</v>
      </c>
      <c r="E1861" s="1">
        <v>2</v>
      </c>
      <c r="F1861">
        <v>8</v>
      </c>
      <c r="G1861" t="s">
        <v>65</v>
      </c>
      <c r="H1861" t="s">
        <v>57</v>
      </c>
      <c r="I1861" t="s">
        <v>1110</v>
      </c>
      <c r="L1861" s="1">
        <v>3</v>
      </c>
      <c r="M1861">
        <v>5</v>
      </c>
      <c r="N1861" t="s">
        <v>195</v>
      </c>
      <c r="O1861" t="s">
        <v>57</v>
      </c>
      <c r="P1861" t="s">
        <v>1113</v>
      </c>
      <c r="S1861" s="1">
        <v>1</v>
      </c>
      <c r="T1861">
        <v>5</v>
      </c>
      <c r="U1861" t="s">
        <v>40</v>
      </c>
      <c r="V1861" t="s">
        <v>57</v>
      </c>
      <c r="W1861">
        <v>3</v>
      </c>
      <c r="BD1861" s="39">
        <v>42604</v>
      </c>
      <c r="BE1861" s="23">
        <v>0.60069444444444398</v>
      </c>
      <c r="BF1861" s="10" t="str">
        <f t="shared" si="174"/>
        <v>22/08/2016 14:25</v>
      </c>
      <c r="BG1861" s="35">
        <f t="shared" si="179"/>
        <v>42604.604166666664</v>
      </c>
      <c r="BH1861" s="35">
        <f t="shared" si="176"/>
        <v>42604.604166666664</v>
      </c>
      <c r="BI1861" t="str">
        <f t="shared" si="177"/>
        <v>22/08/2016 14:30:00</v>
      </c>
      <c r="BJ1861" s="40" t="str">
        <f t="shared" si="178"/>
        <v>22/08/2016 14:30:00</v>
      </c>
      <c r="BK1861">
        <f>VLOOKUP($BI1861, [1]TableView_704030_20160816_20160!$D$2:$M$5095,3,FALSE)</f>
        <v>1023.16357246</v>
      </c>
      <c r="BL1861">
        <f>VLOOKUP($BI1861, [1]TableView_704030_20160816_20160!$D$2:$M$5095,8,FALSE)</f>
        <v>22.2777777777778</v>
      </c>
      <c r="BM1861">
        <f>VLOOKUP($BI1861, [1]TableView_704030_20160816_20160!$D$2:$M$5095,10,FALSE)</f>
        <v>0</v>
      </c>
      <c r="BN1861">
        <f>VLOOKUP($BI1861, [1]TableView_704030_20160816_20160!$D$2:$M$5095,4,FALSE)</f>
        <v>73</v>
      </c>
      <c r="BO1861">
        <f>VLOOKUP($BI1861, [1]TableView_704030_20160816_20160!$D$2:$M$5095,6,FALSE)</f>
        <v>188</v>
      </c>
      <c r="BP1861">
        <f>VLOOKUP($BI1861, [1]TableView_704030_20160816_20160!$D$2:$M$5095,7,FALSE)</f>
        <v>5.6</v>
      </c>
      <c r="BQ1861">
        <f>VLOOKUP($BI1861, [1]TableView_704030_20160816_20160!$D$2:$M$5095,2,FALSE)</f>
        <v>13</v>
      </c>
      <c r="BR1861">
        <f>VLOOKUP($BJ1861, [2]aacb8965d69cc6fd1cb3a5cae9e8ae7!$C$6:$F$853,4,FALSE)</f>
        <v>2.1</v>
      </c>
      <c r="BS1861" s="15">
        <v>3</v>
      </c>
      <c r="BT1861" t="str">
        <f t="shared" si="173"/>
        <v>22/08/2016 3</v>
      </c>
      <c r="BU1861">
        <f>VLOOKUP($BT1861, [3]Sheet1!$D$3:$T$89,4,FALSE)</f>
        <v>26</v>
      </c>
      <c r="BV1861">
        <f>VLOOKUP($BT1861, [3]Sheet1!$D$3:$T$89,5,FALSE)</f>
        <v>24</v>
      </c>
      <c r="BW1861">
        <f>VLOOKUP($BT1861, [3]Sheet1!$D$3:$T$89,8,FALSE)</f>
        <v>25</v>
      </c>
      <c r="BX1861">
        <f>VLOOKUP($BT1861, [3]Sheet1!$D$3:$T$89,9,FALSE)</f>
        <v>22</v>
      </c>
      <c r="BY1861">
        <f>VLOOKUP($BT1861, [3]Sheet1!$D$3:$T$89,12,FALSE)</f>
        <v>19</v>
      </c>
      <c r="BZ1861">
        <f>VLOOKUP($BT1861, [3]Sheet1!$D$3:$T$89,13,FALSE)</f>
        <v>20</v>
      </c>
      <c r="CA1861" t="str">
        <f>VLOOKUP($BT1861, [3]Sheet1!$D$3:$T$89,16,FALSE)</f>
        <v>N/A</v>
      </c>
      <c r="CB1861" t="str">
        <f>VLOOKUP($BT1861, [3]Sheet1!$D$3:$T$89,17,FALSE)</f>
        <v>N/A</v>
      </c>
      <c r="CD1861" s="12">
        <v>42604</v>
      </c>
      <c r="CE1861" s="2">
        <v>0.60069444444444398</v>
      </c>
      <c r="CF1861" s="2" t="s">
        <v>3535</v>
      </c>
      <c r="CG1861" s="2">
        <v>42604.604166666664</v>
      </c>
      <c r="CH1861" s="2">
        <v>42604.604166666664</v>
      </c>
      <c r="CI1861" t="s">
        <v>3525</v>
      </c>
      <c r="CJ1861" t="s">
        <v>3525</v>
      </c>
      <c r="CK1861">
        <v>1023.16357246</v>
      </c>
      <c r="CL1861">
        <v>22.2777777777778</v>
      </c>
      <c r="CM1861">
        <v>0</v>
      </c>
      <c r="CN1861">
        <v>73</v>
      </c>
      <c r="CO1861">
        <v>188</v>
      </c>
      <c r="CP1861">
        <v>5.6</v>
      </c>
      <c r="CQ1861">
        <v>13</v>
      </c>
      <c r="CR1861">
        <v>2.1</v>
      </c>
      <c r="CS1861">
        <v>3</v>
      </c>
      <c r="CT1861" t="s">
        <v>1335</v>
      </c>
      <c r="CU1861">
        <v>26</v>
      </c>
      <c r="CV1861">
        <v>24</v>
      </c>
      <c r="CW1861">
        <v>25</v>
      </c>
      <c r="CX1861">
        <v>22</v>
      </c>
      <c r="CY1861">
        <v>19</v>
      </c>
      <c r="CZ1861">
        <v>20</v>
      </c>
      <c r="DA1861" t="s">
        <v>27</v>
      </c>
      <c r="DB1861" t="s">
        <v>27</v>
      </c>
    </row>
    <row r="1862" spans="4:106">
      <c r="D1862" s="3">
        <v>14</v>
      </c>
      <c r="E1862" s="1">
        <v>1</v>
      </c>
      <c r="F1862">
        <v>7</v>
      </c>
      <c r="G1862" t="s">
        <v>33</v>
      </c>
      <c r="L1862" s="1">
        <v>1</v>
      </c>
      <c r="M1862">
        <v>8</v>
      </c>
      <c r="N1862" t="s">
        <v>149</v>
      </c>
      <c r="O1862" t="s">
        <v>57</v>
      </c>
      <c r="P1862">
        <v>5</v>
      </c>
      <c r="BD1862" s="39">
        <v>42604</v>
      </c>
      <c r="BE1862" s="23">
        <v>0.60138888888888897</v>
      </c>
      <c r="BF1862" s="10" t="str">
        <f t="shared" si="174"/>
        <v>22/08/2016 14:26</v>
      </c>
      <c r="BG1862" s="35">
        <f t="shared" si="179"/>
        <v>42604.604166666664</v>
      </c>
      <c r="BH1862" s="35">
        <f t="shared" si="176"/>
        <v>42604.604166666664</v>
      </c>
      <c r="BI1862" t="str">
        <f t="shared" si="177"/>
        <v>22/08/2016 14:30:00</v>
      </c>
      <c r="BJ1862" s="40" t="str">
        <f t="shared" si="178"/>
        <v>22/08/2016 14:30:00</v>
      </c>
      <c r="BK1862">
        <f>VLOOKUP($BI1862, [1]TableView_704030_20160816_20160!$D$2:$M$5095,3,FALSE)</f>
        <v>1023.16357246</v>
      </c>
      <c r="BL1862">
        <f>VLOOKUP($BI1862, [1]TableView_704030_20160816_20160!$D$2:$M$5095,8,FALSE)</f>
        <v>22.2777777777778</v>
      </c>
      <c r="BM1862">
        <f>VLOOKUP($BI1862, [1]TableView_704030_20160816_20160!$D$2:$M$5095,10,FALSE)</f>
        <v>0</v>
      </c>
      <c r="BN1862">
        <f>VLOOKUP($BI1862, [1]TableView_704030_20160816_20160!$D$2:$M$5095,4,FALSE)</f>
        <v>73</v>
      </c>
      <c r="BO1862">
        <f>VLOOKUP($BI1862, [1]TableView_704030_20160816_20160!$D$2:$M$5095,6,FALSE)</f>
        <v>188</v>
      </c>
      <c r="BP1862">
        <f>VLOOKUP($BI1862, [1]TableView_704030_20160816_20160!$D$2:$M$5095,7,FALSE)</f>
        <v>5.6</v>
      </c>
      <c r="BQ1862">
        <f>VLOOKUP($BI1862, [1]TableView_704030_20160816_20160!$D$2:$M$5095,2,FALSE)</f>
        <v>13</v>
      </c>
      <c r="BR1862">
        <f>VLOOKUP($BJ1862, [2]aacb8965d69cc6fd1cb3a5cae9e8ae7!$C$6:$F$853,4,FALSE)</f>
        <v>2.1</v>
      </c>
      <c r="BS1862" s="15">
        <v>3</v>
      </c>
      <c r="BT1862" t="str">
        <f t="shared" si="173"/>
        <v>22/08/2016 3</v>
      </c>
      <c r="BU1862">
        <f>VLOOKUP($BT1862, [3]Sheet1!$D$3:$T$89,4,FALSE)</f>
        <v>26</v>
      </c>
      <c r="BV1862">
        <f>VLOOKUP($BT1862, [3]Sheet1!$D$3:$T$89,5,FALSE)</f>
        <v>24</v>
      </c>
      <c r="BW1862">
        <f>VLOOKUP($BT1862, [3]Sheet1!$D$3:$T$89,8,FALSE)</f>
        <v>25</v>
      </c>
      <c r="BX1862">
        <f>VLOOKUP($BT1862, [3]Sheet1!$D$3:$T$89,9,FALSE)</f>
        <v>22</v>
      </c>
      <c r="BY1862">
        <f>VLOOKUP($BT1862, [3]Sheet1!$D$3:$T$89,12,FALSE)</f>
        <v>19</v>
      </c>
      <c r="BZ1862">
        <f>VLOOKUP($BT1862, [3]Sheet1!$D$3:$T$89,13,FALSE)</f>
        <v>20</v>
      </c>
      <c r="CA1862" t="str">
        <f>VLOOKUP($BT1862, [3]Sheet1!$D$3:$T$89,16,FALSE)</f>
        <v>N/A</v>
      </c>
      <c r="CB1862" t="str">
        <f>VLOOKUP($BT1862, [3]Sheet1!$D$3:$T$89,17,FALSE)</f>
        <v>N/A</v>
      </c>
      <c r="CD1862" s="12">
        <v>42604</v>
      </c>
      <c r="CE1862" s="2">
        <v>0.60138888888888897</v>
      </c>
      <c r="CF1862" s="2" t="s">
        <v>3536</v>
      </c>
      <c r="CG1862" s="2">
        <v>42604.604166666664</v>
      </c>
      <c r="CH1862" s="2">
        <v>42604.604166666664</v>
      </c>
      <c r="CI1862" t="s">
        <v>3525</v>
      </c>
      <c r="CJ1862" t="s">
        <v>3525</v>
      </c>
      <c r="CK1862">
        <v>1023.16357246</v>
      </c>
      <c r="CL1862">
        <v>22.2777777777778</v>
      </c>
      <c r="CM1862">
        <v>0</v>
      </c>
      <c r="CN1862">
        <v>73</v>
      </c>
      <c r="CO1862">
        <v>188</v>
      </c>
      <c r="CP1862">
        <v>5.6</v>
      </c>
      <c r="CQ1862">
        <v>13</v>
      </c>
      <c r="CR1862">
        <v>2.1</v>
      </c>
      <c r="CS1862">
        <v>3</v>
      </c>
      <c r="CT1862" t="s">
        <v>1335</v>
      </c>
      <c r="CU1862">
        <v>26</v>
      </c>
      <c r="CV1862">
        <v>24</v>
      </c>
      <c r="CW1862">
        <v>25</v>
      </c>
      <c r="CX1862">
        <v>22</v>
      </c>
      <c r="CY1862">
        <v>19</v>
      </c>
      <c r="CZ1862">
        <v>20</v>
      </c>
      <c r="DA1862" t="s">
        <v>27</v>
      </c>
      <c r="DB1862" t="s">
        <v>27</v>
      </c>
    </row>
    <row r="1863" spans="4:106">
      <c r="D1863" s="3">
        <v>15</v>
      </c>
      <c r="E1863" s="1">
        <v>1</v>
      </c>
      <c r="F1863">
        <v>8</v>
      </c>
      <c r="G1863" t="s">
        <v>65</v>
      </c>
      <c r="H1863" t="s">
        <v>57</v>
      </c>
      <c r="I1863">
        <v>8</v>
      </c>
      <c r="L1863" s="1">
        <v>1</v>
      </c>
      <c r="M1863">
        <v>5</v>
      </c>
      <c r="N1863" t="s">
        <v>40</v>
      </c>
      <c r="O1863" t="s">
        <v>57</v>
      </c>
      <c r="P1863">
        <v>3</v>
      </c>
      <c r="S1863" s="1">
        <v>2</v>
      </c>
      <c r="T1863">
        <v>9</v>
      </c>
      <c r="U1863" t="s">
        <v>33</v>
      </c>
      <c r="X1863" t="s">
        <v>973</v>
      </c>
      <c r="BD1863" s="39">
        <v>42604</v>
      </c>
      <c r="BE1863" s="23">
        <v>0.60208333333333297</v>
      </c>
      <c r="BF1863" s="10" t="str">
        <f t="shared" si="174"/>
        <v>22/08/2016 14:27</v>
      </c>
      <c r="BG1863" s="35">
        <f t="shared" si="179"/>
        <v>42604.604166666664</v>
      </c>
      <c r="BH1863" s="35">
        <f t="shared" si="176"/>
        <v>42604.604166666664</v>
      </c>
      <c r="BI1863" t="str">
        <f t="shared" si="177"/>
        <v>22/08/2016 14:30:00</v>
      </c>
      <c r="BJ1863" s="40" t="str">
        <f t="shared" si="178"/>
        <v>22/08/2016 14:30:00</v>
      </c>
      <c r="BK1863">
        <f>VLOOKUP($BI1863, [1]TableView_704030_20160816_20160!$D$2:$M$5095,3,FALSE)</f>
        <v>1023.16357246</v>
      </c>
      <c r="BL1863">
        <f>VLOOKUP($BI1863, [1]TableView_704030_20160816_20160!$D$2:$M$5095,8,FALSE)</f>
        <v>22.2777777777778</v>
      </c>
      <c r="BM1863">
        <f>VLOOKUP($BI1863, [1]TableView_704030_20160816_20160!$D$2:$M$5095,10,FALSE)</f>
        <v>0</v>
      </c>
      <c r="BN1863">
        <f>VLOOKUP($BI1863, [1]TableView_704030_20160816_20160!$D$2:$M$5095,4,FALSE)</f>
        <v>73</v>
      </c>
      <c r="BO1863">
        <f>VLOOKUP($BI1863, [1]TableView_704030_20160816_20160!$D$2:$M$5095,6,FALSE)</f>
        <v>188</v>
      </c>
      <c r="BP1863">
        <f>VLOOKUP($BI1863, [1]TableView_704030_20160816_20160!$D$2:$M$5095,7,FALSE)</f>
        <v>5.6</v>
      </c>
      <c r="BQ1863">
        <f>VLOOKUP($BI1863, [1]TableView_704030_20160816_20160!$D$2:$M$5095,2,FALSE)</f>
        <v>13</v>
      </c>
      <c r="BR1863">
        <f>VLOOKUP($BJ1863, [2]aacb8965d69cc6fd1cb3a5cae9e8ae7!$C$6:$F$853,4,FALSE)</f>
        <v>2.1</v>
      </c>
      <c r="BS1863" s="15">
        <v>3</v>
      </c>
      <c r="BT1863" t="str">
        <f t="shared" si="173"/>
        <v>22/08/2016 3</v>
      </c>
      <c r="BU1863">
        <f>VLOOKUP($BT1863, [3]Sheet1!$D$3:$T$89,4,FALSE)</f>
        <v>26</v>
      </c>
      <c r="BV1863">
        <f>VLOOKUP($BT1863, [3]Sheet1!$D$3:$T$89,5,FALSE)</f>
        <v>24</v>
      </c>
      <c r="BW1863">
        <f>VLOOKUP($BT1863, [3]Sheet1!$D$3:$T$89,8,FALSE)</f>
        <v>25</v>
      </c>
      <c r="BX1863">
        <f>VLOOKUP($BT1863, [3]Sheet1!$D$3:$T$89,9,FALSE)</f>
        <v>22</v>
      </c>
      <c r="BY1863">
        <f>VLOOKUP($BT1863, [3]Sheet1!$D$3:$T$89,12,FALSE)</f>
        <v>19</v>
      </c>
      <c r="BZ1863">
        <f>VLOOKUP($BT1863, [3]Sheet1!$D$3:$T$89,13,FALSE)</f>
        <v>20</v>
      </c>
      <c r="CA1863" t="str">
        <f>VLOOKUP($BT1863, [3]Sheet1!$D$3:$T$89,16,FALSE)</f>
        <v>N/A</v>
      </c>
      <c r="CB1863" t="str">
        <f>VLOOKUP($BT1863, [3]Sheet1!$D$3:$T$89,17,FALSE)</f>
        <v>N/A</v>
      </c>
      <c r="CD1863" s="12">
        <v>42604</v>
      </c>
      <c r="CE1863" s="2">
        <v>0.60208333333333297</v>
      </c>
      <c r="CF1863" s="2" t="s">
        <v>3537</v>
      </c>
      <c r="CG1863" s="2">
        <v>42604.604166666664</v>
      </c>
      <c r="CH1863" s="2">
        <v>42604.604166666664</v>
      </c>
      <c r="CI1863" t="s">
        <v>3525</v>
      </c>
      <c r="CJ1863" t="s">
        <v>3525</v>
      </c>
      <c r="CK1863">
        <v>1023.16357246</v>
      </c>
      <c r="CL1863">
        <v>22.2777777777778</v>
      </c>
      <c r="CM1863">
        <v>0</v>
      </c>
      <c r="CN1863">
        <v>73</v>
      </c>
      <c r="CO1863">
        <v>188</v>
      </c>
      <c r="CP1863">
        <v>5.6</v>
      </c>
      <c r="CQ1863">
        <v>13</v>
      </c>
      <c r="CR1863">
        <v>2.1</v>
      </c>
      <c r="CS1863">
        <v>3</v>
      </c>
      <c r="CT1863" t="s">
        <v>1335</v>
      </c>
      <c r="CU1863">
        <v>26</v>
      </c>
      <c r="CV1863">
        <v>24</v>
      </c>
      <c r="CW1863">
        <v>25</v>
      </c>
      <c r="CX1863">
        <v>22</v>
      </c>
      <c r="CY1863">
        <v>19</v>
      </c>
      <c r="CZ1863">
        <v>20</v>
      </c>
      <c r="DA1863" t="s">
        <v>27</v>
      </c>
      <c r="DB1863" t="s">
        <v>27</v>
      </c>
    </row>
    <row r="1864" spans="4:106">
      <c r="D1864" s="3">
        <v>16</v>
      </c>
      <c r="E1864" s="1">
        <v>1</v>
      </c>
      <c r="F1864">
        <v>8</v>
      </c>
      <c r="G1864" t="s">
        <v>65</v>
      </c>
      <c r="H1864" t="s">
        <v>57</v>
      </c>
      <c r="I1864">
        <v>8</v>
      </c>
      <c r="L1864" s="1">
        <v>1</v>
      </c>
      <c r="M1864">
        <v>5</v>
      </c>
      <c r="N1864" t="s">
        <v>40</v>
      </c>
      <c r="O1864" t="s">
        <v>57</v>
      </c>
      <c r="P1864">
        <v>3</v>
      </c>
      <c r="S1864" s="1">
        <v>2</v>
      </c>
      <c r="T1864">
        <v>9</v>
      </c>
      <c r="U1864" t="s">
        <v>33</v>
      </c>
      <c r="X1864" t="s">
        <v>973</v>
      </c>
      <c r="Z1864" s="1">
        <v>2</v>
      </c>
      <c r="AA1864">
        <v>5</v>
      </c>
      <c r="AB1864" t="s">
        <v>195</v>
      </c>
      <c r="AC1864" t="s">
        <v>57</v>
      </c>
      <c r="AD1864" t="s">
        <v>1050</v>
      </c>
      <c r="AE1864" t="s">
        <v>973</v>
      </c>
      <c r="BD1864" s="39">
        <v>42604</v>
      </c>
      <c r="BE1864" s="23">
        <v>0.60277777777777797</v>
      </c>
      <c r="BF1864" s="10" t="str">
        <f t="shared" si="174"/>
        <v>22/08/2016 14:28</v>
      </c>
      <c r="BG1864" s="35">
        <f t="shared" si="179"/>
        <v>42604.604166666664</v>
      </c>
      <c r="BH1864" s="35">
        <f t="shared" si="176"/>
        <v>42604.604166666664</v>
      </c>
      <c r="BI1864" t="str">
        <f t="shared" si="177"/>
        <v>22/08/2016 14:30:00</v>
      </c>
      <c r="BJ1864" s="40" t="str">
        <f t="shared" si="178"/>
        <v>22/08/2016 14:30:00</v>
      </c>
      <c r="BK1864">
        <f>VLOOKUP($BI1864, [1]TableView_704030_20160816_20160!$D$2:$M$5095,3,FALSE)</f>
        <v>1023.16357246</v>
      </c>
      <c r="BL1864">
        <f>VLOOKUP($BI1864, [1]TableView_704030_20160816_20160!$D$2:$M$5095,8,FALSE)</f>
        <v>22.2777777777778</v>
      </c>
      <c r="BM1864">
        <f>VLOOKUP($BI1864, [1]TableView_704030_20160816_20160!$D$2:$M$5095,10,FALSE)</f>
        <v>0</v>
      </c>
      <c r="BN1864">
        <f>VLOOKUP($BI1864, [1]TableView_704030_20160816_20160!$D$2:$M$5095,4,FALSE)</f>
        <v>73</v>
      </c>
      <c r="BO1864">
        <f>VLOOKUP($BI1864, [1]TableView_704030_20160816_20160!$D$2:$M$5095,6,FALSE)</f>
        <v>188</v>
      </c>
      <c r="BP1864">
        <f>VLOOKUP($BI1864, [1]TableView_704030_20160816_20160!$D$2:$M$5095,7,FALSE)</f>
        <v>5.6</v>
      </c>
      <c r="BQ1864">
        <f>VLOOKUP($BI1864, [1]TableView_704030_20160816_20160!$D$2:$M$5095,2,FALSE)</f>
        <v>13</v>
      </c>
      <c r="BR1864">
        <f>VLOOKUP($BJ1864, [2]aacb8965d69cc6fd1cb3a5cae9e8ae7!$C$6:$F$853,4,FALSE)</f>
        <v>2.1</v>
      </c>
      <c r="BS1864" s="15">
        <v>3</v>
      </c>
      <c r="BT1864" t="str">
        <f t="shared" si="173"/>
        <v>22/08/2016 3</v>
      </c>
      <c r="BU1864">
        <f>VLOOKUP($BT1864, [3]Sheet1!$D$3:$T$89,4,FALSE)</f>
        <v>26</v>
      </c>
      <c r="BV1864">
        <f>VLOOKUP($BT1864, [3]Sheet1!$D$3:$T$89,5,FALSE)</f>
        <v>24</v>
      </c>
      <c r="BW1864">
        <f>VLOOKUP($BT1864, [3]Sheet1!$D$3:$T$89,8,FALSE)</f>
        <v>25</v>
      </c>
      <c r="BX1864">
        <f>VLOOKUP($BT1864, [3]Sheet1!$D$3:$T$89,9,FALSE)</f>
        <v>22</v>
      </c>
      <c r="BY1864">
        <f>VLOOKUP($BT1864, [3]Sheet1!$D$3:$T$89,12,FALSE)</f>
        <v>19</v>
      </c>
      <c r="BZ1864">
        <f>VLOOKUP($BT1864, [3]Sheet1!$D$3:$T$89,13,FALSE)</f>
        <v>20</v>
      </c>
      <c r="CA1864" t="str">
        <f>VLOOKUP($BT1864, [3]Sheet1!$D$3:$T$89,16,FALSE)</f>
        <v>N/A</v>
      </c>
      <c r="CB1864" t="str">
        <f>VLOOKUP($BT1864, [3]Sheet1!$D$3:$T$89,17,FALSE)</f>
        <v>N/A</v>
      </c>
      <c r="CD1864" s="12">
        <v>42604</v>
      </c>
      <c r="CE1864" s="2">
        <v>0.60277777777777797</v>
      </c>
      <c r="CF1864" s="2" t="s">
        <v>3538</v>
      </c>
      <c r="CG1864" s="2">
        <v>42604.604166666664</v>
      </c>
      <c r="CH1864" s="2">
        <v>42604.604166666664</v>
      </c>
      <c r="CI1864" t="s">
        <v>3525</v>
      </c>
      <c r="CJ1864" t="s">
        <v>3525</v>
      </c>
      <c r="CK1864">
        <v>1023.16357246</v>
      </c>
      <c r="CL1864">
        <v>22.2777777777778</v>
      </c>
      <c r="CM1864">
        <v>0</v>
      </c>
      <c r="CN1864">
        <v>73</v>
      </c>
      <c r="CO1864">
        <v>188</v>
      </c>
      <c r="CP1864">
        <v>5.6</v>
      </c>
      <c r="CQ1864">
        <v>13</v>
      </c>
      <c r="CR1864">
        <v>2.1</v>
      </c>
      <c r="CS1864">
        <v>3</v>
      </c>
      <c r="CT1864" t="s">
        <v>1335</v>
      </c>
      <c r="CU1864">
        <v>26</v>
      </c>
      <c r="CV1864">
        <v>24</v>
      </c>
      <c r="CW1864">
        <v>25</v>
      </c>
      <c r="CX1864">
        <v>22</v>
      </c>
      <c r="CY1864">
        <v>19</v>
      </c>
      <c r="CZ1864">
        <v>20</v>
      </c>
      <c r="DA1864" t="s">
        <v>27</v>
      </c>
      <c r="DB1864" t="s">
        <v>27</v>
      </c>
    </row>
    <row r="1865" spans="4:106">
      <c r="D1865" s="3">
        <v>17</v>
      </c>
      <c r="E1865" s="1">
        <v>3</v>
      </c>
      <c r="F1865">
        <v>8</v>
      </c>
      <c r="G1865" t="s">
        <v>65</v>
      </c>
      <c r="H1865" t="s">
        <v>57</v>
      </c>
      <c r="I1865">
        <v>8</v>
      </c>
      <c r="J1865" t="s">
        <v>971</v>
      </c>
      <c r="L1865" s="1">
        <v>2</v>
      </c>
      <c r="M1865">
        <v>5</v>
      </c>
      <c r="N1865" t="s">
        <v>195</v>
      </c>
      <c r="O1865" t="s">
        <v>57</v>
      </c>
      <c r="P1865">
        <v>1</v>
      </c>
      <c r="Q1865" t="s">
        <v>951</v>
      </c>
      <c r="S1865" s="1">
        <v>1</v>
      </c>
      <c r="T1865">
        <v>5</v>
      </c>
      <c r="U1865" t="s">
        <v>40</v>
      </c>
      <c r="V1865" t="s">
        <v>57</v>
      </c>
      <c r="W1865">
        <v>3</v>
      </c>
      <c r="BD1865" s="39">
        <v>42604</v>
      </c>
      <c r="BE1865" s="23">
        <v>0.60347222222222197</v>
      </c>
      <c r="BF1865" s="10" t="str">
        <f t="shared" si="174"/>
        <v>22/08/2016 14:29</v>
      </c>
      <c r="BG1865" s="35">
        <f t="shared" si="179"/>
        <v>42604.604166666664</v>
      </c>
      <c r="BH1865" s="35">
        <f t="shared" si="176"/>
        <v>42604.604166666664</v>
      </c>
      <c r="BI1865" t="str">
        <f t="shared" si="177"/>
        <v>22/08/2016 14:30:00</v>
      </c>
      <c r="BJ1865" s="40" t="str">
        <f t="shared" si="178"/>
        <v>22/08/2016 14:30:00</v>
      </c>
      <c r="BK1865">
        <f>VLOOKUP($BI1865, [1]TableView_704030_20160816_20160!$D$2:$M$5095,3,FALSE)</f>
        <v>1023.16357246</v>
      </c>
      <c r="BL1865">
        <f>VLOOKUP($BI1865, [1]TableView_704030_20160816_20160!$D$2:$M$5095,8,FALSE)</f>
        <v>22.2777777777778</v>
      </c>
      <c r="BM1865">
        <f>VLOOKUP($BI1865, [1]TableView_704030_20160816_20160!$D$2:$M$5095,10,FALSE)</f>
        <v>0</v>
      </c>
      <c r="BN1865">
        <f>VLOOKUP($BI1865, [1]TableView_704030_20160816_20160!$D$2:$M$5095,4,FALSE)</f>
        <v>73</v>
      </c>
      <c r="BO1865">
        <f>VLOOKUP($BI1865, [1]TableView_704030_20160816_20160!$D$2:$M$5095,6,FALSE)</f>
        <v>188</v>
      </c>
      <c r="BP1865">
        <f>VLOOKUP($BI1865, [1]TableView_704030_20160816_20160!$D$2:$M$5095,7,FALSE)</f>
        <v>5.6</v>
      </c>
      <c r="BQ1865">
        <f>VLOOKUP($BI1865, [1]TableView_704030_20160816_20160!$D$2:$M$5095,2,FALSE)</f>
        <v>13</v>
      </c>
      <c r="BR1865">
        <f>VLOOKUP($BJ1865, [2]aacb8965d69cc6fd1cb3a5cae9e8ae7!$C$6:$F$853,4,FALSE)</f>
        <v>2.1</v>
      </c>
      <c r="BS1865" s="15">
        <v>3</v>
      </c>
      <c r="BT1865" t="str">
        <f t="shared" si="173"/>
        <v>22/08/2016 3</v>
      </c>
      <c r="BU1865">
        <f>VLOOKUP($BT1865, [3]Sheet1!$D$3:$T$89,4,FALSE)</f>
        <v>26</v>
      </c>
      <c r="BV1865">
        <f>VLOOKUP($BT1865, [3]Sheet1!$D$3:$T$89,5,FALSE)</f>
        <v>24</v>
      </c>
      <c r="BW1865">
        <f>VLOOKUP($BT1865, [3]Sheet1!$D$3:$T$89,8,FALSE)</f>
        <v>25</v>
      </c>
      <c r="BX1865">
        <f>VLOOKUP($BT1865, [3]Sheet1!$D$3:$T$89,9,FALSE)</f>
        <v>22</v>
      </c>
      <c r="BY1865">
        <f>VLOOKUP($BT1865, [3]Sheet1!$D$3:$T$89,12,FALSE)</f>
        <v>19</v>
      </c>
      <c r="BZ1865">
        <f>VLOOKUP($BT1865, [3]Sheet1!$D$3:$T$89,13,FALSE)</f>
        <v>20</v>
      </c>
      <c r="CA1865" t="str">
        <f>VLOOKUP($BT1865, [3]Sheet1!$D$3:$T$89,16,FALSE)</f>
        <v>N/A</v>
      </c>
      <c r="CB1865" t="str">
        <f>VLOOKUP($BT1865, [3]Sheet1!$D$3:$T$89,17,FALSE)</f>
        <v>N/A</v>
      </c>
      <c r="CD1865" s="12">
        <v>42604</v>
      </c>
      <c r="CE1865" s="2">
        <v>0.60347222222222197</v>
      </c>
      <c r="CF1865" s="2" t="s">
        <v>3539</v>
      </c>
      <c r="CG1865" s="2">
        <v>42604.604166666664</v>
      </c>
      <c r="CH1865" s="2">
        <v>42604.604166666664</v>
      </c>
      <c r="CI1865" t="s">
        <v>3525</v>
      </c>
      <c r="CJ1865" t="s">
        <v>3525</v>
      </c>
      <c r="CK1865">
        <v>1023.16357246</v>
      </c>
      <c r="CL1865">
        <v>22.2777777777778</v>
      </c>
      <c r="CM1865">
        <v>0</v>
      </c>
      <c r="CN1865">
        <v>73</v>
      </c>
      <c r="CO1865">
        <v>188</v>
      </c>
      <c r="CP1865">
        <v>5.6</v>
      </c>
      <c r="CQ1865">
        <v>13</v>
      </c>
      <c r="CR1865">
        <v>2.1</v>
      </c>
      <c r="CS1865">
        <v>3</v>
      </c>
      <c r="CT1865" t="s">
        <v>1335</v>
      </c>
      <c r="CU1865">
        <v>26</v>
      </c>
      <c r="CV1865">
        <v>24</v>
      </c>
      <c r="CW1865">
        <v>25</v>
      </c>
      <c r="CX1865">
        <v>22</v>
      </c>
      <c r="CY1865">
        <v>19</v>
      </c>
      <c r="CZ1865">
        <v>20</v>
      </c>
      <c r="DA1865" t="s">
        <v>27</v>
      </c>
      <c r="DB1865" t="s">
        <v>27</v>
      </c>
    </row>
    <row r="1866" spans="4:106">
      <c r="D1866" s="3">
        <v>18</v>
      </c>
      <c r="E1866" s="1">
        <v>4</v>
      </c>
      <c r="F1866">
        <v>8</v>
      </c>
      <c r="G1866" t="s">
        <v>65</v>
      </c>
      <c r="H1866" t="s">
        <v>57</v>
      </c>
      <c r="I1866">
        <v>8</v>
      </c>
      <c r="J1866" t="s">
        <v>1003</v>
      </c>
      <c r="L1866" s="1">
        <v>2</v>
      </c>
      <c r="M1866">
        <v>5</v>
      </c>
      <c r="N1866" t="s">
        <v>195</v>
      </c>
      <c r="O1866" t="s">
        <v>57</v>
      </c>
      <c r="P1866">
        <v>1</v>
      </c>
      <c r="Q1866" t="s">
        <v>951</v>
      </c>
      <c r="S1866" s="1">
        <v>1</v>
      </c>
      <c r="T1866">
        <v>5</v>
      </c>
      <c r="U1866" t="s">
        <v>40</v>
      </c>
      <c r="V1866" t="s">
        <v>57</v>
      </c>
      <c r="W1866">
        <v>3</v>
      </c>
      <c r="BD1866" s="39">
        <v>42604</v>
      </c>
      <c r="BE1866" s="23">
        <v>0.60416666666666696</v>
      </c>
      <c r="BF1866" s="10" t="str">
        <f t="shared" si="174"/>
        <v>22/08/2016 14:30</v>
      </c>
      <c r="BG1866" s="35">
        <f t="shared" si="179"/>
        <v>42604.604166666664</v>
      </c>
      <c r="BH1866" s="35">
        <f t="shared" si="176"/>
        <v>42604.604166666664</v>
      </c>
      <c r="BI1866" t="str">
        <f t="shared" si="177"/>
        <v>22/08/2016 14:30:00</v>
      </c>
      <c r="BJ1866" s="40" t="str">
        <f t="shared" si="178"/>
        <v>22/08/2016 14:30:00</v>
      </c>
      <c r="BK1866">
        <f>VLOOKUP($BI1866, [1]TableView_704030_20160816_20160!$D$2:$M$5095,3,FALSE)</f>
        <v>1023.16357246</v>
      </c>
      <c r="BL1866">
        <f>VLOOKUP($BI1866, [1]TableView_704030_20160816_20160!$D$2:$M$5095,8,FALSE)</f>
        <v>22.2777777777778</v>
      </c>
      <c r="BM1866">
        <f>VLOOKUP($BI1866, [1]TableView_704030_20160816_20160!$D$2:$M$5095,10,FALSE)</f>
        <v>0</v>
      </c>
      <c r="BN1866">
        <f>VLOOKUP($BI1866, [1]TableView_704030_20160816_20160!$D$2:$M$5095,4,FALSE)</f>
        <v>73</v>
      </c>
      <c r="BO1866">
        <f>VLOOKUP($BI1866, [1]TableView_704030_20160816_20160!$D$2:$M$5095,6,FALSE)</f>
        <v>188</v>
      </c>
      <c r="BP1866">
        <f>VLOOKUP($BI1866, [1]TableView_704030_20160816_20160!$D$2:$M$5095,7,FALSE)</f>
        <v>5.6</v>
      </c>
      <c r="BQ1866">
        <f>VLOOKUP($BI1866, [1]TableView_704030_20160816_20160!$D$2:$M$5095,2,FALSE)</f>
        <v>13</v>
      </c>
      <c r="BR1866">
        <f>VLOOKUP($BJ1866, [2]aacb8965d69cc6fd1cb3a5cae9e8ae7!$C$6:$F$853,4,FALSE)</f>
        <v>2.1</v>
      </c>
      <c r="BS1866" s="15">
        <v>3</v>
      </c>
      <c r="BT1866" t="str">
        <f t="shared" si="173"/>
        <v>22/08/2016 3</v>
      </c>
      <c r="BU1866">
        <f>VLOOKUP($BT1866, [3]Sheet1!$D$3:$T$89,4,FALSE)</f>
        <v>26</v>
      </c>
      <c r="BV1866">
        <f>VLOOKUP($BT1866, [3]Sheet1!$D$3:$T$89,5,FALSE)</f>
        <v>24</v>
      </c>
      <c r="BW1866">
        <f>VLOOKUP($BT1866, [3]Sheet1!$D$3:$T$89,8,FALSE)</f>
        <v>25</v>
      </c>
      <c r="BX1866">
        <f>VLOOKUP($BT1866, [3]Sheet1!$D$3:$T$89,9,FALSE)</f>
        <v>22</v>
      </c>
      <c r="BY1866">
        <f>VLOOKUP($BT1866, [3]Sheet1!$D$3:$T$89,12,FALSE)</f>
        <v>19</v>
      </c>
      <c r="BZ1866">
        <f>VLOOKUP($BT1866, [3]Sheet1!$D$3:$T$89,13,FALSE)</f>
        <v>20</v>
      </c>
      <c r="CA1866" t="str">
        <f>VLOOKUP($BT1866, [3]Sheet1!$D$3:$T$89,16,FALSE)</f>
        <v>N/A</v>
      </c>
      <c r="CB1866" t="str">
        <f>VLOOKUP($BT1866, [3]Sheet1!$D$3:$T$89,17,FALSE)</f>
        <v>N/A</v>
      </c>
      <c r="CD1866" s="12">
        <v>42604</v>
      </c>
      <c r="CE1866" s="2">
        <v>0.60416666666666696</v>
      </c>
      <c r="CF1866" s="2" t="s">
        <v>3540</v>
      </c>
      <c r="CG1866" s="2">
        <v>42604.604166666664</v>
      </c>
      <c r="CH1866" s="2">
        <v>42604.604166666664</v>
      </c>
      <c r="CI1866" t="s">
        <v>3525</v>
      </c>
      <c r="CJ1866" t="s">
        <v>3525</v>
      </c>
      <c r="CK1866">
        <v>1023.16357246</v>
      </c>
      <c r="CL1866">
        <v>22.2777777777778</v>
      </c>
      <c r="CM1866">
        <v>0</v>
      </c>
      <c r="CN1866">
        <v>73</v>
      </c>
      <c r="CO1866">
        <v>188</v>
      </c>
      <c r="CP1866">
        <v>5.6</v>
      </c>
      <c r="CQ1866">
        <v>13</v>
      </c>
      <c r="CR1866">
        <v>2.1</v>
      </c>
      <c r="CS1866">
        <v>3</v>
      </c>
      <c r="CT1866" t="s">
        <v>1335</v>
      </c>
      <c r="CU1866">
        <v>26</v>
      </c>
      <c r="CV1866">
        <v>24</v>
      </c>
      <c r="CW1866">
        <v>25</v>
      </c>
      <c r="CX1866">
        <v>22</v>
      </c>
      <c r="CY1866">
        <v>19</v>
      </c>
      <c r="CZ1866">
        <v>20</v>
      </c>
      <c r="DA1866" t="s">
        <v>27</v>
      </c>
      <c r="DB1866" t="s">
        <v>27</v>
      </c>
    </row>
    <row r="1867" spans="4:106">
      <c r="D1867" s="3">
        <v>19</v>
      </c>
      <c r="E1867" s="1">
        <v>5</v>
      </c>
      <c r="F1867">
        <v>8</v>
      </c>
      <c r="G1867" t="s">
        <v>65</v>
      </c>
      <c r="H1867" t="s">
        <v>57</v>
      </c>
      <c r="I1867">
        <v>8</v>
      </c>
      <c r="J1867" t="s">
        <v>1046</v>
      </c>
      <c r="L1867" s="1">
        <v>3</v>
      </c>
      <c r="M1867">
        <v>5</v>
      </c>
      <c r="N1867" t="s">
        <v>195</v>
      </c>
      <c r="O1867" t="s">
        <v>57</v>
      </c>
      <c r="P1867">
        <v>1</v>
      </c>
      <c r="Q1867" t="s">
        <v>953</v>
      </c>
      <c r="BD1867" s="39">
        <v>42604</v>
      </c>
      <c r="BE1867" s="23">
        <v>0.60486111111111096</v>
      </c>
      <c r="BF1867" s="10" t="str">
        <f t="shared" si="174"/>
        <v>22/08/2016 14:31</v>
      </c>
      <c r="BG1867" s="35">
        <f t="shared" si="179"/>
        <v>42604.604166666664</v>
      </c>
      <c r="BH1867" s="35">
        <f t="shared" si="176"/>
        <v>42604.604166666664</v>
      </c>
      <c r="BI1867" t="str">
        <f t="shared" si="177"/>
        <v>22/08/2016 14:30:00</v>
      </c>
      <c r="BJ1867" s="40" t="str">
        <f t="shared" si="178"/>
        <v>22/08/2016 14:30:00</v>
      </c>
      <c r="BK1867">
        <f>VLOOKUP($BI1867, [1]TableView_704030_20160816_20160!$D$2:$M$5095,3,FALSE)</f>
        <v>1023.16357246</v>
      </c>
      <c r="BL1867">
        <f>VLOOKUP($BI1867, [1]TableView_704030_20160816_20160!$D$2:$M$5095,8,FALSE)</f>
        <v>22.2777777777778</v>
      </c>
      <c r="BM1867">
        <f>VLOOKUP($BI1867, [1]TableView_704030_20160816_20160!$D$2:$M$5095,10,FALSE)</f>
        <v>0</v>
      </c>
      <c r="BN1867">
        <f>VLOOKUP($BI1867, [1]TableView_704030_20160816_20160!$D$2:$M$5095,4,FALSE)</f>
        <v>73</v>
      </c>
      <c r="BO1867">
        <f>VLOOKUP($BI1867, [1]TableView_704030_20160816_20160!$D$2:$M$5095,6,FALSE)</f>
        <v>188</v>
      </c>
      <c r="BP1867">
        <f>VLOOKUP($BI1867, [1]TableView_704030_20160816_20160!$D$2:$M$5095,7,FALSE)</f>
        <v>5.6</v>
      </c>
      <c r="BQ1867">
        <f>VLOOKUP($BI1867, [1]TableView_704030_20160816_20160!$D$2:$M$5095,2,FALSE)</f>
        <v>13</v>
      </c>
      <c r="BR1867">
        <f>VLOOKUP($BJ1867, [2]aacb8965d69cc6fd1cb3a5cae9e8ae7!$C$6:$F$853,4,FALSE)</f>
        <v>2.1</v>
      </c>
      <c r="BS1867" s="15">
        <v>3</v>
      </c>
      <c r="BT1867" t="str">
        <f t="shared" si="173"/>
        <v>22/08/2016 3</v>
      </c>
      <c r="BU1867">
        <f>VLOOKUP($BT1867, [3]Sheet1!$D$3:$T$89,4,FALSE)</f>
        <v>26</v>
      </c>
      <c r="BV1867">
        <f>VLOOKUP($BT1867, [3]Sheet1!$D$3:$T$89,5,FALSE)</f>
        <v>24</v>
      </c>
      <c r="BW1867">
        <f>VLOOKUP($BT1867, [3]Sheet1!$D$3:$T$89,8,FALSE)</f>
        <v>25</v>
      </c>
      <c r="BX1867">
        <f>VLOOKUP($BT1867, [3]Sheet1!$D$3:$T$89,9,FALSE)</f>
        <v>22</v>
      </c>
      <c r="BY1867">
        <f>VLOOKUP($BT1867, [3]Sheet1!$D$3:$T$89,12,FALSE)</f>
        <v>19</v>
      </c>
      <c r="BZ1867">
        <f>VLOOKUP($BT1867, [3]Sheet1!$D$3:$T$89,13,FALSE)</f>
        <v>20</v>
      </c>
      <c r="CA1867" t="str">
        <f>VLOOKUP($BT1867, [3]Sheet1!$D$3:$T$89,16,FALSE)</f>
        <v>N/A</v>
      </c>
      <c r="CB1867" t="str">
        <f>VLOOKUP($BT1867, [3]Sheet1!$D$3:$T$89,17,FALSE)</f>
        <v>N/A</v>
      </c>
      <c r="CD1867" s="12">
        <v>42604</v>
      </c>
      <c r="CE1867" s="2">
        <v>0.60486111111111096</v>
      </c>
      <c r="CF1867" s="2" t="s">
        <v>3541</v>
      </c>
      <c r="CG1867" s="2">
        <v>42604.604166666664</v>
      </c>
      <c r="CH1867" s="2">
        <v>42604.604166666664</v>
      </c>
      <c r="CI1867" t="s">
        <v>3525</v>
      </c>
      <c r="CJ1867" t="s">
        <v>3525</v>
      </c>
      <c r="CK1867">
        <v>1023.16357246</v>
      </c>
      <c r="CL1867">
        <v>22.2777777777778</v>
      </c>
      <c r="CM1867">
        <v>0</v>
      </c>
      <c r="CN1867">
        <v>73</v>
      </c>
      <c r="CO1867">
        <v>188</v>
      </c>
      <c r="CP1867">
        <v>5.6</v>
      </c>
      <c r="CQ1867">
        <v>13</v>
      </c>
      <c r="CR1867">
        <v>2.1</v>
      </c>
      <c r="CS1867">
        <v>3</v>
      </c>
      <c r="CT1867" t="s">
        <v>1335</v>
      </c>
      <c r="CU1867">
        <v>26</v>
      </c>
      <c r="CV1867">
        <v>24</v>
      </c>
      <c r="CW1867">
        <v>25</v>
      </c>
      <c r="CX1867">
        <v>22</v>
      </c>
      <c r="CY1867">
        <v>19</v>
      </c>
      <c r="CZ1867">
        <v>20</v>
      </c>
      <c r="DA1867" t="s">
        <v>27</v>
      </c>
      <c r="DB1867" t="s">
        <v>27</v>
      </c>
    </row>
    <row r="1868" spans="4:106">
      <c r="D1868" s="3">
        <v>20</v>
      </c>
      <c r="E1868" s="1">
        <v>4</v>
      </c>
      <c r="F1868">
        <v>8</v>
      </c>
      <c r="G1868" t="s">
        <v>65</v>
      </c>
      <c r="H1868" t="s">
        <v>57</v>
      </c>
      <c r="I1868">
        <v>8</v>
      </c>
      <c r="J1868" t="s">
        <v>1003</v>
      </c>
      <c r="L1868" s="1">
        <v>1</v>
      </c>
      <c r="M1868">
        <v>5</v>
      </c>
      <c r="N1868" t="s">
        <v>195</v>
      </c>
      <c r="O1868" t="s">
        <v>57</v>
      </c>
      <c r="P1868">
        <v>3</v>
      </c>
      <c r="BD1868" s="39">
        <v>42604</v>
      </c>
      <c r="BE1868" s="23">
        <v>0.60555555555555596</v>
      </c>
      <c r="BF1868" s="10" t="str">
        <f t="shared" si="174"/>
        <v>22/08/2016 14:32</v>
      </c>
      <c r="BG1868" s="35">
        <f t="shared" si="179"/>
        <v>42604.604166666664</v>
      </c>
      <c r="BH1868" s="35">
        <f t="shared" si="176"/>
        <v>42604.604166666664</v>
      </c>
      <c r="BI1868" t="str">
        <f t="shared" si="177"/>
        <v>22/08/2016 14:30:00</v>
      </c>
      <c r="BJ1868" s="40" t="str">
        <f t="shared" si="178"/>
        <v>22/08/2016 14:30:00</v>
      </c>
      <c r="BK1868">
        <f>VLOOKUP($BI1868, [1]TableView_704030_20160816_20160!$D$2:$M$5095,3,FALSE)</f>
        <v>1023.16357246</v>
      </c>
      <c r="BL1868">
        <f>VLOOKUP($BI1868, [1]TableView_704030_20160816_20160!$D$2:$M$5095,8,FALSE)</f>
        <v>22.2777777777778</v>
      </c>
      <c r="BM1868">
        <f>VLOOKUP($BI1868, [1]TableView_704030_20160816_20160!$D$2:$M$5095,10,FALSE)</f>
        <v>0</v>
      </c>
      <c r="BN1868">
        <f>VLOOKUP($BI1868, [1]TableView_704030_20160816_20160!$D$2:$M$5095,4,FALSE)</f>
        <v>73</v>
      </c>
      <c r="BO1868">
        <f>VLOOKUP($BI1868, [1]TableView_704030_20160816_20160!$D$2:$M$5095,6,FALSE)</f>
        <v>188</v>
      </c>
      <c r="BP1868">
        <f>VLOOKUP($BI1868, [1]TableView_704030_20160816_20160!$D$2:$M$5095,7,FALSE)</f>
        <v>5.6</v>
      </c>
      <c r="BQ1868">
        <f>VLOOKUP($BI1868, [1]TableView_704030_20160816_20160!$D$2:$M$5095,2,FALSE)</f>
        <v>13</v>
      </c>
      <c r="BR1868">
        <f>VLOOKUP($BJ1868, [2]aacb8965d69cc6fd1cb3a5cae9e8ae7!$C$6:$F$853,4,FALSE)</f>
        <v>2.1</v>
      </c>
      <c r="BS1868" s="15">
        <v>3</v>
      </c>
      <c r="BT1868" t="str">
        <f t="shared" si="173"/>
        <v>22/08/2016 3</v>
      </c>
      <c r="BU1868">
        <f>VLOOKUP($BT1868, [3]Sheet1!$D$3:$T$89,4,FALSE)</f>
        <v>26</v>
      </c>
      <c r="BV1868">
        <f>VLOOKUP($BT1868, [3]Sheet1!$D$3:$T$89,5,FALSE)</f>
        <v>24</v>
      </c>
      <c r="BW1868">
        <f>VLOOKUP($BT1868, [3]Sheet1!$D$3:$T$89,8,FALSE)</f>
        <v>25</v>
      </c>
      <c r="BX1868">
        <f>VLOOKUP($BT1868, [3]Sheet1!$D$3:$T$89,9,FALSE)</f>
        <v>22</v>
      </c>
      <c r="BY1868">
        <f>VLOOKUP($BT1868, [3]Sheet1!$D$3:$T$89,12,FALSE)</f>
        <v>19</v>
      </c>
      <c r="BZ1868">
        <f>VLOOKUP($BT1868, [3]Sheet1!$D$3:$T$89,13,FALSE)</f>
        <v>20</v>
      </c>
      <c r="CA1868" t="str">
        <f>VLOOKUP($BT1868, [3]Sheet1!$D$3:$T$89,16,FALSE)</f>
        <v>N/A</v>
      </c>
      <c r="CB1868" t="str">
        <f>VLOOKUP($BT1868, [3]Sheet1!$D$3:$T$89,17,FALSE)</f>
        <v>N/A</v>
      </c>
      <c r="CD1868" s="12">
        <v>42604</v>
      </c>
      <c r="CE1868" s="2">
        <v>0.60555555555555596</v>
      </c>
      <c r="CF1868" s="2" t="s">
        <v>3542</v>
      </c>
      <c r="CG1868" s="2">
        <v>42604.604166666664</v>
      </c>
      <c r="CH1868" s="2">
        <v>42604.604166666664</v>
      </c>
      <c r="CI1868" t="s">
        <v>3525</v>
      </c>
      <c r="CJ1868" t="s">
        <v>3525</v>
      </c>
      <c r="CK1868">
        <v>1023.16357246</v>
      </c>
      <c r="CL1868">
        <v>22.2777777777778</v>
      </c>
      <c r="CM1868">
        <v>0</v>
      </c>
      <c r="CN1868">
        <v>73</v>
      </c>
      <c r="CO1868">
        <v>188</v>
      </c>
      <c r="CP1868">
        <v>5.6</v>
      </c>
      <c r="CQ1868">
        <v>13</v>
      </c>
      <c r="CR1868">
        <v>2.1</v>
      </c>
      <c r="CS1868">
        <v>3</v>
      </c>
      <c r="CT1868" t="s">
        <v>1335</v>
      </c>
      <c r="CU1868">
        <v>26</v>
      </c>
      <c r="CV1868">
        <v>24</v>
      </c>
      <c r="CW1868">
        <v>25</v>
      </c>
      <c r="CX1868">
        <v>22</v>
      </c>
      <c r="CY1868">
        <v>19</v>
      </c>
      <c r="CZ1868">
        <v>20</v>
      </c>
      <c r="DA1868" t="s">
        <v>27</v>
      </c>
      <c r="DB1868" t="s">
        <v>27</v>
      </c>
    </row>
    <row r="1869" spans="4:106">
      <c r="D1869" s="3">
        <v>21</v>
      </c>
      <c r="E1869" s="1">
        <v>4</v>
      </c>
      <c r="F1869">
        <v>8</v>
      </c>
      <c r="G1869" t="s">
        <v>65</v>
      </c>
      <c r="H1869" t="s">
        <v>57</v>
      </c>
      <c r="I1869">
        <v>8</v>
      </c>
      <c r="J1869" t="s">
        <v>1003</v>
      </c>
      <c r="L1869" s="1">
        <v>1</v>
      </c>
      <c r="M1869">
        <v>5</v>
      </c>
      <c r="N1869" t="s">
        <v>195</v>
      </c>
      <c r="O1869" t="s">
        <v>57</v>
      </c>
      <c r="P1869">
        <v>3</v>
      </c>
      <c r="BD1869" s="39">
        <v>42604</v>
      </c>
      <c r="BE1869" s="23">
        <v>0.60624999999999996</v>
      </c>
      <c r="BF1869" s="10" t="str">
        <f t="shared" si="174"/>
        <v>22/08/2016 14:33</v>
      </c>
      <c r="BG1869" s="35">
        <f t="shared" si="179"/>
        <v>42604.604166666664</v>
      </c>
      <c r="BH1869" s="35">
        <f t="shared" si="176"/>
        <v>42604.604166666664</v>
      </c>
      <c r="BI1869" t="str">
        <f t="shared" si="177"/>
        <v>22/08/2016 14:30:00</v>
      </c>
      <c r="BJ1869" s="40" t="str">
        <f t="shared" si="178"/>
        <v>22/08/2016 14:30:00</v>
      </c>
      <c r="BK1869">
        <f>VLOOKUP($BI1869, [1]TableView_704030_20160816_20160!$D$2:$M$5095,3,FALSE)</f>
        <v>1023.16357246</v>
      </c>
      <c r="BL1869">
        <f>VLOOKUP($BI1869, [1]TableView_704030_20160816_20160!$D$2:$M$5095,8,FALSE)</f>
        <v>22.2777777777778</v>
      </c>
      <c r="BM1869">
        <f>VLOOKUP($BI1869, [1]TableView_704030_20160816_20160!$D$2:$M$5095,10,FALSE)</f>
        <v>0</v>
      </c>
      <c r="BN1869">
        <f>VLOOKUP($BI1869, [1]TableView_704030_20160816_20160!$D$2:$M$5095,4,FALSE)</f>
        <v>73</v>
      </c>
      <c r="BO1869">
        <f>VLOOKUP($BI1869, [1]TableView_704030_20160816_20160!$D$2:$M$5095,6,FALSE)</f>
        <v>188</v>
      </c>
      <c r="BP1869">
        <f>VLOOKUP($BI1869, [1]TableView_704030_20160816_20160!$D$2:$M$5095,7,FALSE)</f>
        <v>5.6</v>
      </c>
      <c r="BQ1869">
        <f>VLOOKUP($BI1869, [1]TableView_704030_20160816_20160!$D$2:$M$5095,2,FALSE)</f>
        <v>13</v>
      </c>
      <c r="BR1869">
        <f>VLOOKUP($BJ1869, [2]aacb8965d69cc6fd1cb3a5cae9e8ae7!$C$6:$F$853,4,FALSE)</f>
        <v>2.1</v>
      </c>
      <c r="BS1869" s="15">
        <v>3</v>
      </c>
      <c r="BT1869" t="str">
        <f t="shared" si="173"/>
        <v>22/08/2016 3</v>
      </c>
      <c r="BU1869">
        <f>VLOOKUP($BT1869, [3]Sheet1!$D$3:$T$89,4,FALSE)</f>
        <v>26</v>
      </c>
      <c r="BV1869">
        <f>VLOOKUP($BT1869, [3]Sheet1!$D$3:$T$89,5,FALSE)</f>
        <v>24</v>
      </c>
      <c r="BW1869">
        <f>VLOOKUP($BT1869, [3]Sheet1!$D$3:$T$89,8,FALSE)</f>
        <v>25</v>
      </c>
      <c r="BX1869">
        <f>VLOOKUP($BT1869, [3]Sheet1!$D$3:$T$89,9,FALSE)</f>
        <v>22</v>
      </c>
      <c r="BY1869">
        <f>VLOOKUP($BT1869, [3]Sheet1!$D$3:$T$89,12,FALSE)</f>
        <v>19</v>
      </c>
      <c r="BZ1869">
        <f>VLOOKUP($BT1869, [3]Sheet1!$D$3:$T$89,13,FALSE)</f>
        <v>20</v>
      </c>
      <c r="CA1869" t="str">
        <f>VLOOKUP($BT1869, [3]Sheet1!$D$3:$T$89,16,FALSE)</f>
        <v>N/A</v>
      </c>
      <c r="CB1869" t="str">
        <f>VLOOKUP($BT1869, [3]Sheet1!$D$3:$T$89,17,FALSE)</f>
        <v>N/A</v>
      </c>
      <c r="CD1869" s="12">
        <v>42604</v>
      </c>
      <c r="CE1869" s="2">
        <v>0.60624999999999996</v>
      </c>
      <c r="CF1869" s="2" t="s">
        <v>3543</v>
      </c>
      <c r="CG1869" s="2">
        <v>42604.604166666664</v>
      </c>
      <c r="CH1869" s="2">
        <v>42604.604166666664</v>
      </c>
      <c r="CI1869" t="s">
        <v>3525</v>
      </c>
      <c r="CJ1869" t="s">
        <v>3525</v>
      </c>
      <c r="CK1869">
        <v>1023.16357246</v>
      </c>
      <c r="CL1869">
        <v>22.2777777777778</v>
      </c>
      <c r="CM1869">
        <v>0</v>
      </c>
      <c r="CN1869">
        <v>73</v>
      </c>
      <c r="CO1869">
        <v>188</v>
      </c>
      <c r="CP1869">
        <v>5.6</v>
      </c>
      <c r="CQ1869">
        <v>13</v>
      </c>
      <c r="CR1869">
        <v>2.1</v>
      </c>
      <c r="CS1869">
        <v>3</v>
      </c>
      <c r="CT1869" t="s">
        <v>1335</v>
      </c>
      <c r="CU1869">
        <v>26</v>
      </c>
      <c r="CV1869">
        <v>24</v>
      </c>
      <c r="CW1869">
        <v>25</v>
      </c>
      <c r="CX1869">
        <v>22</v>
      </c>
      <c r="CY1869">
        <v>19</v>
      </c>
      <c r="CZ1869">
        <v>20</v>
      </c>
      <c r="DA1869" t="s">
        <v>27</v>
      </c>
      <c r="DB1869" t="s">
        <v>27</v>
      </c>
    </row>
    <row r="1870" spans="4:106">
      <c r="D1870" s="3">
        <v>22</v>
      </c>
      <c r="E1870" s="1">
        <v>4</v>
      </c>
      <c r="F1870">
        <v>8</v>
      </c>
      <c r="G1870" t="s">
        <v>65</v>
      </c>
      <c r="H1870" t="s">
        <v>57</v>
      </c>
      <c r="I1870">
        <v>8</v>
      </c>
      <c r="J1870" t="s">
        <v>1003</v>
      </c>
      <c r="L1870" s="1">
        <v>1</v>
      </c>
      <c r="M1870">
        <v>5</v>
      </c>
      <c r="N1870" t="s">
        <v>195</v>
      </c>
      <c r="O1870" t="s">
        <v>57</v>
      </c>
      <c r="P1870">
        <v>4</v>
      </c>
      <c r="BD1870" s="39">
        <v>42604</v>
      </c>
      <c r="BE1870" s="23">
        <v>0.60694444444444395</v>
      </c>
      <c r="BF1870" s="10" t="str">
        <f t="shared" si="174"/>
        <v>22/08/2016 14:34</v>
      </c>
      <c r="BG1870" s="35">
        <f t="shared" si="179"/>
        <v>42604.604166666664</v>
      </c>
      <c r="BH1870" s="35">
        <f t="shared" si="176"/>
        <v>42604.604166666664</v>
      </c>
      <c r="BI1870" t="str">
        <f t="shared" si="177"/>
        <v>22/08/2016 14:30:00</v>
      </c>
      <c r="BJ1870" s="40" t="str">
        <f t="shared" si="178"/>
        <v>22/08/2016 14:30:00</v>
      </c>
      <c r="BK1870">
        <f>VLOOKUP($BI1870, [1]TableView_704030_20160816_20160!$D$2:$M$5095,3,FALSE)</f>
        <v>1023.16357246</v>
      </c>
      <c r="BL1870">
        <f>VLOOKUP($BI1870, [1]TableView_704030_20160816_20160!$D$2:$M$5095,8,FALSE)</f>
        <v>22.2777777777778</v>
      </c>
      <c r="BM1870">
        <f>VLOOKUP($BI1870, [1]TableView_704030_20160816_20160!$D$2:$M$5095,10,FALSE)</f>
        <v>0</v>
      </c>
      <c r="BN1870">
        <f>VLOOKUP($BI1870, [1]TableView_704030_20160816_20160!$D$2:$M$5095,4,FALSE)</f>
        <v>73</v>
      </c>
      <c r="BO1870">
        <f>VLOOKUP($BI1870, [1]TableView_704030_20160816_20160!$D$2:$M$5095,6,FALSE)</f>
        <v>188</v>
      </c>
      <c r="BP1870">
        <f>VLOOKUP($BI1870, [1]TableView_704030_20160816_20160!$D$2:$M$5095,7,FALSE)</f>
        <v>5.6</v>
      </c>
      <c r="BQ1870">
        <f>VLOOKUP($BI1870, [1]TableView_704030_20160816_20160!$D$2:$M$5095,2,FALSE)</f>
        <v>13</v>
      </c>
      <c r="BR1870">
        <f>VLOOKUP($BJ1870, [2]aacb8965d69cc6fd1cb3a5cae9e8ae7!$C$6:$F$853,4,FALSE)</f>
        <v>2.1</v>
      </c>
      <c r="BS1870" s="15">
        <v>3</v>
      </c>
      <c r="BT1870" t="str">
        <f t="shared" si="173"/>
        <v>22/08/2016 3</v>
      </c>
      <c r="BU1870">
        <f>VLOOKUP($BT1870, [3]Sheet1!$D$3:$T$89,4,FALSE)</f>
        <v>26</v>
      </c>
      <c r="BV1870">
        <f>VLOOKUP($BT1870, [3]Sheet1!$D$3:$T$89,5,FALSE)</f>
        <v>24</v>
      </c>
      <c r="BW1870">
        <f>VLOOKUP($BT1870, [3]Sheet1!$D$3:$T$89,8,FALSE)</f>
        <v>25</v>
      </c>
      <c r="BX1870">
        <f>VLOOKUP($BT1870, [3]Sheet1!$D$3:$T$89,9,FALSE)</f>
        <v>22</v>
      </c>
      <c r="BY1870">
        <f>VLOOKUP($BT1870, [3]Sheet1!$D$3:$T$89,12,FALSE)</f>
        <v>19</v>
      </c>
      <c r="BZ1870">
        <f>VLOOKUP($BT1870, [3]Sheet1!$D$3:$T$89,13,FALSE)</f>
        <v>20</v>
      </c>
      <c r="CA1870" t="str">
        <f>VLOOKUP($BT1870, [3]Sheet1!$D$3:$T$89,16,FALSE)</f>
        <v>N/A</v>
      </c>
      <c r="CB1870" t="str">
        <f>VLOOKUP($BT1870, [3]Sheet1!$D$3:$T$89,17,FALSE)</f>
        <v>N/A</v>
      </c>
      <c r="CD1870" s="12">
        <v>42604</v>
      </c>
      <c r="CE1870" s="2">
        <v>0.60694444444444395</v>
      </c>
      <c r="CF1870" s="2" t="s">
        <v>3544</v>
      </c>
      <c r="CG1870" s="2">
        <v>42604.604166666664</v>
      </c>
      <c r="CH1870" s="2">
        <v>42604.604166666664</v>
      </c>
      <c r="CI1870" t="s">
        <v>3525</v>
      </c>
      <c r="CJ1870" t="s">
        <v>3525</v>
      </c>
      <c r="CK1870">
        <v>1023.16357246</v>
      </c>
      <c r="CL1870">
        <v>22.2777777777778</v>
      </c>
      <c r="CM1870">
        <v>0</v>
      </c>
      <c r="CN1870">
        <v>73</v>
      </c>
      <c r="CO1870">
        <v>188</v>
      </c>
      <c r="CP1870">
        <v>5.6</v>
      </c>
      <c r="CQ1870">
        <v>13</v>
      </c>
      <c r="CR1870">
        <v>2.1</v>
      </c>
      <c r="CS1870">
        <v>3</v>
      </c>
      <c r="CT1870" t="s">
        <v>1335</v>
      </c>
      <c r="CU1870">
        <v>26</v>
      </c>
      <c r="CV1870">
        <v>24</v>
      </c>
      <c r="CW1870">
        <v>25</v>
      </c>
      <c r="CX1870">
        <v>22</v>
      </c>
      <c r="CY1870">
        <v>19</v>
      </c>
      <c r="CZ1870">
        <v>20</v>
      </c>
      <c r="DA1870" t="s">
        <v>27</v>
      </c>
      <c r="DB1870" t="s">
        <v>27</v>
      </c>
    </row>
    <row r="1871" spans="4:106">
      <c r="D1871" s="3">
        <v>23</v>
      </c>
      <c r="E1871" s="1">
        <v>4</v>
      </c>
      <c r="F1871">
        <v>8</v>
      </c>
      <c r="G1871" t="s">
        <v>65</v>
      </c>
      <c r="H1871" t="s">
        <v>57</v>
      </c>
      <c r="I1871">
        <v>8</v>
      </c>
      <c r="J1871" t="s">
        <v>1003</v>
      </c>
      <c r="L1871" s="1">
        <v>1</v>
      </c>
      <c r="M1871">
        <v>5</v>
      </c>
      <c r="N1871" t="s">
        <v>195</v>
      </c>
      <c r="O1871" t="s">
        <v>57</v>
      </c>
      <c r="P1871">
        <v>4</v>
      </c>
      <c r="S1871" s="1">
        <v>2</v>
      </c>
      <c r="T1871">
        <v>9</v>
      </c>
      <c r="U1871" t="s">
        <v>33</v>
      </c>
      <c r="BD1871" s="39">
        <v>42604</v>
      </c>
      <c r="BE1871" s="23">
        <v>0.60763888888888895</v>
      </c>
      <c r="BF1871" s="10" t="str">
        <f t="shared" si="174"/>
        <v>22/08/2016 14:35</v>
      </c>
      <c r="BG1871" s="35">
        <f t="shared" si="179"/>
        <v>42604.611111111109</v>
      </c>
      <c r="BH1871" s="35">
        <f t="shared" si="176"/>
        <v>42604.604166666664</v>
      </c>
      <c r="BI1871" t="str">
        <f t="shared" si="177"/>
        <v>22/08/2016 14:40:00</v>
      </c>
      <c r="BJ1871" s="40" t="str">
        <f t="shared" si="178"/>
        <v>22/08/2016 14:30:00</v>
      </c>
      <c r="BK1871">
        <f>VLOOKUP($BI1871, [1]TableView_704030_20160816_20160!$D$2:$M$5095,3,FALSE)</f>
        <v>1023.19743635</v>
      </c>
      <c r="BL1871">
        <f>VLOOKUP($BI1871, [1]TableView_704030_20160816_20160!$D$2:$M$5095,8,FALSE)</f>
        <v>22.6111111111111</v>
      </c>
      <c r="BM1871">
        <f>VLOOKUP($BI1871, [1]TableView_704030_20160816_20160!$D$2:$M$5095,10,FALSE)</f>
        <v>0</v>
      </c>
      <c r="BN1871">
        <f>VLOOKUP($BI1871, [1]TableView_704030_20160816_20160!$D$2:$M$5095,4,FALSE)</f>
        <v>72</v>
      </c>
      <c r="BO1871">
        <f>VLOOKUP($BI1871, [1]TableView_704030_20160816_20160!$D$2:$M$5095,6,FALSE)</f>
        <v>186</v>
      </c>
      <c r="BP1871">
        <f>VLOOKUP($BI1871, [1]TableView_704030_20160816_20160!$D$2:$M$5095,7,FALSE)</f>
        <v>5.6</v>
      </c>
      <c r="BQ1871">
        <f>VLOOKUP($BI1871, [1]TableView_704030_20160816_20160!$D$2:$M$5095,2,FALSE)</f>
        <v>11.3</v>
      </c>
      <c r="BR1871">
        <f>VLOOKUP($BJ1871, [2]aacb8965d69cc6fd1cb3a5cae9e8ae7!$C$6:$F$853,4,FALSE)</f>
        <v>2.1</v>
      </c>
      <c r="BS1871" s="15">
        <v>3</v>
      </c>
      <c r="BT1871" t="str">
        <f t="shared" si="173"/>
        <v>22/08/2016 3</v>
      </c>
      <c r="BU1871">
        <f>VLOOKUP($BT1871, [3]Sheet1!$D$3:$T$89,4,FALSE)</f>
        <v>26</v>
      </c>
      <c r="BV1871">
        <f>VLOOKUP($BT1871, [3]Sheet1!$D$3:$T$89,5,FALSE)</f>
        <v>24</v>
      </c>
      <c r="BW1871">
        <f>VLOOKUP($BT1871, [3]Sheet1!$D$3:$T$89,8,FALSE)</f>
        <v>25</v>
      </c>
      <c r="BX1871">
        <f>VLOOKUP($BT1871, [3]Sheet1!$D$3:$T$89,9,FALSE)</f>
        <v>22</v>
      </c>
      <c r="BY1871">
        <f>VLOOKUP($BT1871, [3]Sheet1!$D$3:$T$89,12,FALSE)</f>
        <v>19</v>
      </c>
      <c r="BZ1871">
        <f>VLOOKUP($BT1871, [3]Sheet1!$D$3:$T$89,13,FALSE)</f>
        <v>20</v>
      </c>
      <c r="CA1871" t="str">
        <f>VLOOKUP($BT1871, [3]Sheet1!$D$3:$T$89,16,FALSE)</f>
        <v>N/A</v>
      </c>
      <c r="CB1871" t="str">
        <f>VLOOKUP($BT1871, [3]Sheet1!$D$3:$T$89,17,FALSE)</f>
        <v>N/A</v>
      </c>
      <c r="CD1871" s="12">
        <v>42604</v>
      </c>
      <c r="CE1871" s="2">
        <v>0.60763888888888895</v>
      </c>
      <c r="CF1871" s="2" t="s">
        <v>3545</v>
      </c>
      <c r="CG1871" s="2">
        <v>42604.611111111109</v>
      </c>
      <c r="CH1871" s="2">
        <v>42604.604166666664</v>
      </c>
      <c r="CI1871" t="s">
        <v>3546</v>
      </c>
      <c r="CJ1871" t="s">
        <v>3525</v>
      </c>
      <c r="CK1871">
        <v>1023.19743635</v>
      </c>
      <c r="CL1871">
        <v>22.6111111111111</v>
      </c>
      <c r="CM1871">
        <v>0</v>
      </c>
      <c r="CN1871">
        <v>72</v>
      </c>
      <c r="CO1871">
        <v>186</v>
      </c>
      <c r="CP1871">
        <v>5.6</v>
      </c>
      <c r="CQ1871">
        <v>11.3</v>
      </c>
      <c r="CR1871">
        <v>2.1</v>
      </c>
      <c r="CS1871">
        <v>3</v>
      </c>
      <c r="CT1871" t="s">
        <v>1335</v>
      </c>
      <c r="CU1871">
        <v>26</v>
      </c>
      <c r="CV1871">
        <v>24</v>
      </c>
      <c r="CW1871">
        <v>25</v>
      </c>
      <c r="CX1871">
        <v>22</v>
      </c>
      <c r="CY1871">
        <v>19</v>
      </c>
      <c r="CZ1871">
        <v>20</v>
      </c>
      <c r="DA1871" t="s">
        <v>27</v>
      </c>
      <c r="DB1871" t="s">
        <v>27</v>
      </c>
    </row>
    <row r="1872" spans="4:106">
      <c r="D1872" s="3">
        <v>24</v>
      </c>
      <c r="E1872" s="1">
        <v>5</v>
      </c>
      <c r="F1872">
        <v>8</v>
      </c>
      <c r="G1872" t="s">
        <v>65</v>
      </c>
      <c r="H1872" t="s">
        <v>57</v>
      </c>
      <c r="I1872" t="s">
        <v>1110</v>
      </c>
      <c r="J1872" t="s">
        <v>1112</v>
      </c>
      <c r="BD1872" s="39">
        <v>42604</v>
      </c>
      <c r="BE1872" s="23">
        <v>0.60833333333333295</v>
      </c>
      <c r="BF1872" s="10" t="str">
        <f t="shared" si="174"/>
        <v>22/08/2016 14:36</v>
      </c>
      <c r="BG1872" s="35">
        <f t="shared" si="179"/>
        <v>42604.611111111109</v>
      </c>
      <c r="BH1872" s="35">
        <f t="shared" si="176"/>
        <v>42604.604166666664</v>
      </c>
      <c r="BI1872" t="str">
        <f t="shared" si="177"/>
        <v>22/08/2016 14:40:00</v>
      </c>
      <c r="BJ1872" s="40" t="str">
        <f t="shared" si="178"/>
        <v>22/08/2016 14:30:00</v>
      </c>
      <c r="BK1872">
        <f>VLOOKUP($BI1872, [1]TableView_704030_20160816_20160!$D$2:$M$5095,3,FALSE)</f>
        <v>1023.19743635</v>
      </c>
      <c r="BL1872">
        <f>VLOOKUP($BI1872, [1]TableView_704030_20160816_20160!$D$2:$M$5095,8,FALSE)</f>
        <v>22.6111111111111</v>
      </c>
      <c r="BM1872">
        <f>VLOOKUP($BI1872, [1]TableView_704030_20160816_20160!$D$2:$M$5095,10,FALSE)</f>
        <v>0</v>
      </c>
      <c r="BN1872">
        <f>VLOOKUP($BI1872, [1]TableView_704030_20160816_20160!$D$2:$M$5095,4,FALSE)</f>
        <v>72</v>
      </c>
      <c r="BO1872">
        <f>VLOOKUP($BI1872, [1]TableView_704030_20160816_20160!$D$2:$M$5095,6,FALSE)</f>
        <v>186</v>
      </c>
      <c r="BP1872">
        <f>VLOOKUP($BI1872, [1]TableView_704030_20160816_20160!$D$2:$M$5095,7,FALSE)</f>
        <v>5.6</v>
      </c>
      <c r="BQ1872">
        <f>VLOOKUP($BI1872, [1]TableView_704030_20160816_20160!$D$2:$M$5095,2,FALSE)</f>
        <v>11.3</v>
      </c>
      <c r="BR1872">
        <f>VLOOKUP($BJ1872, [2]aacb8965d69cc6fd1cb3a5cae9e8ae7!$C$6:$F$853,4,FALSE)</f>
        <v>2.1</v>
      </c>
      <c r="BS1872" s="15">
        <v>3</v>
      </c>
      <c r="BT1872" t="str">
        <f t="shared" si="173"/>
        <v>22/08/2016 3</v>
      </c>
      <c r="BU1872">
        <f>VLOOKUP($BT1872, [3]Sheet1!$D$3:$T$89,4,FALSE)</f>
        <v>26</v>
      </c>
      <c r="BV1872">
        <f>VLOOKUP($BT1872, [3]Sheet1!$D$3:$T$89,5,FALSE)</f>
        <v>24</v>
      </c>
      <c r="BW1872">
        <f>VLOOKUP($BT1872, [3]Sheet1!$D$3:$T$89,8,FALSE)</f>
        <v>25</v>
      </c>
      <c r="BX1872">
        <f>VLOOKUP($BT1872, [3]Sheet1!$D$3:$T$89,9,FALSE)</f>
        <v>22</v>
      </c>
      <c r="BY1872">
        <f>VLOOKUP($BT1872, [3]Sheet1!$D$3:$T$89,12,FALSE)</f>
        <v>19</v>
      </c>
      <c r="BZ1872">
        <f>VLOOKUP($BT1872, [3]Sheet1!$D$3:$T$89,13,FALSE)</f>
        <v>20</v>
      </c>
      <c r="CA1872" t="str">
        <f>VLOOKUP($BT1872, [3]Sheet1!$D$3:$T$89,16,FALSE)</f>
        <v>N/A</v>
      </c>
      <c r="CB1872" t="str">
        <f>VLOOKUP($BT1872, [3]Sheet1!$D$3:$T$89,17,FALSE)</f>
        <v>N/A</v>
      </c>
      <c r="CD1872" s="12">
        <v>42604</v>
      </c>
      <c r="CE1872" s="2">
        <v>0.60833333333333295</v>
      </c>
      <c r="CF1872" s="2" t="s">
        <v>3547</v>
      </c>
      <c r="CG1872" s="2">
        <v>42604.611111111109</v>
      </c>
      <c r="CH1872" s="2">
        <v>42604.604166666664</v>
      </c>
      <c r="CI1872" t="s">
        <v>3546</v>
      </c>
      <c r="CJ1872" t="s">
        <v>3525</v>
      </c>
      <c r="CK1872">
        <v>1023.19743635</v>
      </c>
      <c r="CL1872">
        <v>22.6111111111111</v>
      </c>
      <c r="CM1872">
        <v>0</v>
      </c>
      <c r="CN1872">
        <v>72</v>
      </c>
      <c r="CO1872">
        <v>186</v>
      </c>
      <c r="CP1872">
        <v>5.6</v>
      </c>
      <c r="CQ1872">
        <v>11.3</v>
      </c>
      <c r="CR1872">
        <v>2.1</v>
      </c>
      <c r="CS1872">
        <v>3</v>
      </c>
      <c r="CT1872" t="s">
        <v>1335</v>
      </c>
      <c r="CU1872">
        <v>26</v>
      </c>
      <c r="CV1872">
        <v>24</v>
      </c>
      <c r="CW1872">
        <v>25</v>
      </c>
      <c r="CX1872">
        <v>22</v>
      </c>
      <c r="CY1872">
        <v>19</v>
      </c>
      <c r="CZ1872">
        <v>20</v>
      </c>
      <c r="DA1872" t="s">
        <v>27</v>
      </c>
      <c r="DB1872" t="s">
        <v>27</v>
      </c>
    </row>
    <row r="1873" spans="1:106">
      <c r="D1873" s="3">
        <v>25</v>
      </c>
      <c r="E1873" s="1">
        <v>4</v>
      </c>
      <c r="F1873">
        <v>8</v>
      </c>
      <c r="G1873" t="s">
        <v>65</v>
      </c>
      <c r="H1873" t="s">
        <v>57</v>
      </c>
      <c r="I1873" t="s">
        <v>1110</v>
      </c>
      <c r="J1873" t="s">
        <v>1000</v>
      </c>
      <c r="L1873" s="1">
        <v>1</v>
      </c>
      <c r="M1873">
        <v>8</v>
      </c>
      <c r="N1873" t="s">
        <v>109</v>
      </c>
      <c r="O1873" t="s">
        <v>57</v>
      </c>
      <c r="P1873">
        <v>9</v>
      </c>
      <c r="BD1873" s="39">
        <v>42604</v>
      </c>
      <c r="BE1873" s="23">
        <v>0.60902777777777795</v>
      </c>
      <c r="BF1873" s="10" t="str">
        <f t="shared" si="174"/>
        <v>22/08/2016 14:37</v>
      </c>
      <c r="BG1873" s="35">
        <f t="shared" si="179"/>
        <v>42604.611111111109</v>
      </c>
      <c r="BH1873" s="35">
        <f t="shared" si="176"/>
        <v>42604.604166666664</v>
      </c>
      <c r="BI1873" t="str">
        <f t="shared" si="177"/>
        <v>22/08/2016 14:40:00</v>
      </c>
      <c r="BJ1873" s="40" t="str">
        <f t="shared" si="178"/>
        <v>22/08/2016 14:30:00</v>
      </c>
      <c r="BK1873">
        <f>VLOOKUP($BI1873, [1]TableView_704030_20160816_20160!$D$2:$M$5095,3,FALSE)</f>
        <v>1023.19743635</v>
      </c>
      <c r="BL1873">
        <f>VLOOKUP($BI1873, [1]TableView_704030_20160816_20160!$D$2:$M$5095,8,FALSE)</f>
        <v>22.6111111111111</v>
      </c>
      <c r="BM1873">
        <f>VLOOKUP($BI1873, [1]TableView_704030_20160816_20160!$D$2:$M$5095,10,FALSE)</f>
        <v>0</v>
      </c>
      <c r="BN1873">
        <f>VLOOKUP($BI1873, [1]TableView_704030_20160816_20160!$D$2:$M$5095,4,FALSE)</f>
        <v>72</v>
      </c>
      <c r="BO1873">
        <f>VLOOKUP($BI1873, [1]TableView_704030_20160816_20160!$D$2:$M$5095,6,FALSE)</f>
        <v>186</v>
      </c>
      <c r="BP1873">
        <f>VLOOKUP($BI1873, [1]TableView_704030_20160816_20160!$D$2:$M$5095,7,FALSE)</f>
        <v>5.6</v>
      </c>
      <c r="BQ1873">
        <f>VLOOKUP($BI1873, [1]TableView_704030_20160816_20160!$D$2:$M$5095,2,FALSE)</f>
        <v>11.3</v>
      </c>
      <c r="BR1873">
        <f>VLOOKUP($BJ1873, [2]aacb8965d69cc6fd1cb3a5cae9e8ae7!$C$6:$F$853,4,FALSE)</f>
        <v>2.1</v>
      </c>
      <c r="BS1873" s="15">
        <v>3</v>
      </c>
      <c r="BT1873" t="str">
        <f t="shared" si="173"/>
        <v>22/08/2016 3</v>
      </c>
      <c r="BU1873">
        <f>VLOOKUP($BT1873, [3]Sheet1!$D$3:$T$89,4,FALSE)</f>
        <v>26</v>
      </c>
      <c r="BV1873">
        <f>VLOOKUP($BT1873, [3]Sheet1!$D$3:$T$89,5,FALSE)</f>
        <v>24</v>
      </c>
      <c r="BW1873">
        <f>VLOOKUP($BT1873, [3]Sheet1!$D$3:$T$89,8,FALSE)</f>
        <v>25</v>
      </c>
      <c r="BX1873">
        <f>VLOOKUP($BT1873, [3]Sheet1!$D$3:$T$89,9,FALSE)</f>
        <v>22</v>
      </c>
      <c r="BY1873">
        <f>VLOOKUP($BT1873, [3]Sheet1!$D$3:$T$89,12,FALSE)</f>
        <v>19</v>
      </c>
      <c r="BZ1873">
        <f>VLOOKUP($BT1873, [3]Sheet1!$D$3:$T$89,13,FALSE)</f>
        <v>20</v>
      </c>
      <c r="CA1873" t="str">
        <f>VLOOKUP($BT1873, [3]Sheet1!$D$3:$T$89,16,FALSE)</f>
        <v>N/A</v>
      </c>
      <c r="CB1873" t="str">
        <f>VLOOKUP($BT1873, [3]Sheet1!$D$3:$T$89,17,FALSE)</f>
        <v>N/A</v>
      </c>
      <c r="CD1873" s="12">
        <v>42604</v>
      </c>
      <c r="CE1873" s="2">
        <v>0.60902777777777795</v>
      </c>
      <c r="CF1873" s="2" t="s">
        <v>3548</v>
      </c>
      <c r="CG1873" s="2">
        <v>42604.611111111109</v>
      </c>
      <c r="CH1873" s="2">
        <v>42604.604166666664</v>
      </c>
      <c r="CI1873" t="s">
        <v>3546</v>
      </c>
      <c r="CJ1873" t="s">
        <v>3525</v>
      </c>
      <c r="CK1873">
        <v>1023.19743635</v>
      </c>
      <c r="CL1873">
        <v>22.6111111111111</v>
      </c>
      <c r="CM1873">
        <v>0</v>
      </c>
      <c r="CN1873">
        <v>72</v>
      </c>
      <c r="CO1873">
        <v>186</v>
      </c>
      <c r="CP1873">
        <v>5.6</v>
      </c>
      <c r="CQ1873">
        <v>11.3</v>
      </c>
      <c r="CR1873">
        <v>2.1</v>
      </c>
      <c r="CS1873">
        <v>3</v>
      </c>
      <c r="CT1873" t="s">
        <v>1335</v>
      </c>
      <c r="CU1873">
        <v>26</v>
      </c>
      <c r="CV1873">
        <v>24</v>
      </c>
      <c r="CW1873">
        <v>25</v>
      </c>
      <c r="CX1873">
        <v>22</v>
      </c>
      <c r="CY1873">
        <v>19</v>
      </c>
      <c r="CZ1873">
        <v>20</v>
      </c>
      <c r="DA1873" t="s">
        <v>27</v>
      </c>
      <c r="DB1873" t="s">
        <v>27</v>
      </c>
    </row>
    <row r="1874" spans="1:106">
      <c r="D1874" s="3">
        <v>26</v>
      </c>
      <c r="E1874" s="1">
        <v>4</v>
      </c>
      <c r="F1874">
        <v>8</v>
      </c>
      <c r="G1874" t="s">
        <v>65</v>
      </c>
      <c r="H1874" t="s">
        <v>57</v>
      </c>
      <c r="I1874">
        <v>8</v>
      </c>
      <c r="J1874" t="s">
        <v>1003</v>
      </c>
      <c r="S1874" s="1">
        <v>1</v>
      </c>
      <c r="T1874">
        <v>5</v>
      </c>
      <c r="U1874" t="s">
        <v>40</v>
      </c>
      <c r="V1874" t="s">
        <v>57</v>
      </c>
      <c r="W1874">
        <v>6</v>
      </c>
      <c r="BD1874" s="39">
        <v>42604</v>
      </c>
      <c r="BE1874" s="23">
        <v>0.60972222222222205</v>
      </c>
      <c r="BF1874" s="10" t="str">
        <f t="shared" si="174"/>
        <v>22/08/2016 14:38</v>
      </c>
      <c r="BG1874" s="35">
        <f t="shared" si="179"/>
        <v>42604.611111111109</v>
      </c>
      <c r="BH1874" s="35">
        <f t="shared" si="176"/>
        <v>42604.604166666664</v>
      </c>
      <c r="BI1874" t="str">
        <f t="shared" si="177"/>
        <v>22/08/2016 14:40:00</v>
      </c>
      <c r="BJ1874" s="40" t="str">
        <f t="shared" si="178"/>
        <v>22/08/2016 14:30:00</v>
      </c>
      <c r="BK1874">
        <f>VLOOKUP($BI1874, [1]TableView_704030_20160816_20160!$D$2:$M$5095,3,FALSE)</f>
        <v>1023.19743635</v>
      </c>
      <c r="BL1874">
        <f>VLOOKUP($BI1874, [1]TableView_704030_20160816_20160!$D$2:$M$5095,8,FALSE)</f>
        <v>22.6111111111111</v>
      </c>
      <c r="BM1874">
        <f>VLOOKUP($BI1874, [1]TableView_704030_20160816_20160!$D$2:$M$5095,10,FALSE)</f>
        <v>0</v>
      </c>
      <c r="BN1874">
        <f>VLOOKUP($BI1874, [1]TableView_704030_20160816_20160!$D$2:$M$5095,4,FALSE)</f>
        <v>72</v>
      </c>
      <c r="BO1874">
        <f>VLOOKUP($BI1874, [1]TableView_704030_20160816_20160!$D$2:$M$5095,6,FALSE)</f>
        <v>186</v>
      </c>
      <c r="BP1874">
        <f>VLOOKUP($BI1874, [1]TableView_704030_20160816_20160!$D$2:$M$5095,7,FALSE)</f>
        <v>5.6</v>
      </c>
      <c r="BQ1874">
        <f>VLOOKUP($BI1874, [1]TableView_704030_20160816_20160!$D$2:$M$5095,2,FALSE)</f>
        <v>11.3</v>
      </c>
      <c r="BR1874">
        <f>VLOOKUP($BJ1874, [2]aacb8965d69cc6fd1cb3a5cae9e8ae7!$C$6:$F$853,4,FALSE)</f>
        <v>2.1</v>
      </c>
      <c r="BS1874" s="15">
        <v>3</v>
      </c>
      <c r="BT1874" t="str">
        <f t="shared" si="173"/>
        <v>22/08/2016 3</v>
      </c>
      <c r="BU1874">
        <f>VLOOKUP($BT1874, [3]Sheet1!$D$3:$T$89,4,FALSE)</f>
        <v>26</v>
      </c>
      <c r="BV1874">
        <f>VLOOKUP($BT1874, [3]Sheet1!$D$3:$T$89,5,FALSE)</f>
        <v>24</v>
      </c>
      <c r="BW1874">
        <f>VLOOKUP($BT1874, [3]Sheet1!$D$3:$T$89,8,FALSE)</f>
        <v>25</v>
      </c>
      <c r="BX1874">
        <f>VLOOKUP($BT1874, [3]Sheet1!$D$3:$T$89,9,FALSE)</f>
        <v>22</v>
      </c>
      <c r="BY1874">
        <f>VLOOKUP($BT1874, [3]Sheet1!$D$3:$T$89,12,FALSE)</f>
        <v>19</v>
      </c>
      <c r="BZ1874">
        <f>VLOOKUP($BT1874, [3]Sheet1!$D$3:$T$89,13,FALSE)</f>
        <v>20</v>
      </c>
      <c r="CA1874" t="str">
        <f>VLOOKUP($BT1874, [3]Sheet1!$D$3:$T$89,16,FALSE)</f>
        <v>N/A</v>
      </c>
      <c r="CB1874" t="str">
        <f>VLOOKUP($BT1874, [3]Sheet1!$D$3:$T$89,17,FALSE)</f>
        <v>N/A</v>
      </c>
      <c r="CD1874" s="12">
        <v>42604</v>
      </c>
      <c r="CE1874" s="2">
        <v>0.60972222222222205</v>
      </c>
      <c r="CF1874" s="2" t="s">
        <v>3549</v>
      </c>
      <c r="CG1874" s="2">
        <v>42604.611111111109</v>
      </c>
      <c r="CH1874" s="2">
        <v>42604.604166666664</v>
      </c>
      <c r="CI1874" t="s">
        <v>3546</v>
      </c>
      <c r="CJ1874" t="s">
        <v>3525</v>
      </c>
      <c r="CK1874">
        <v>1023.19743635</v>
      </c>
      <c r="CL1874">
        <v>22.6111111111111</v>
      </c>
      <c r="CM1874">
        <v>0</v>
      </c>
      <c r="CN1874">
        <v>72</v>
      </c>
      <c r="CO1874">
        <v>186</v>
      </c>
      <c r="CP1874">
        <v>5.6</v>
      </c>
      <c r="CQ1874">
        <v>11.3</v>
      </c>
      <c r="CR1874">
        <v>2.1</v>
      </c>
      <c r="CS1874">
        <v>3</v>
      </c>
      <c r="CT1874" t="s">
        <v>1335</v>
      </c>
      <c r="CU1874">
        <v>26</v>
      </c>
      <c r="CV1874">
        <v>24</v>
      </c>
      <c r="CW1874">
        <v>25</v>
      </c>
      <c r="CX1874">
        <v>22</v>
      </c>
      <c r="CY1874">
        <v>19</v>
      </c>
      <c r="CZ1874">
        <v>20</v>
      </c>
      <c r="DA1874" t="s">
        <v>27</v>
      </c>
      <c r="DB1874" t="s">
        <v>27</v>
      </c>
    </row>
    <row r="1875" spans="1:106">
      <c r="D1875" s="3">
        <v>27</v>
      </c>
      <c r="E1875" s="1">
        <v>2</v>
      </c>
      <c r="F1875">
        <v>8</v>
      </c>
      <c r="G1875" t="s">
        <v>65</v>
      </c>
      <c r="H1875" t="s">
        <v>57</v>
      </c>
      <c r="I1875">
        <v>8</v>
      </c>
      <c r="J1875" t="s">
        <v>973</v>
      </c>
      <c r="L1875" s="1">
        <v>1</v>
      </c>
      <c r="M1875">
        <v>5</v>
      </c>
      <c r="N1875" t="s">
        <v>195</v>
      </c>
      <c r="O1875" t="s">
        <v>57</v>
      </c>
      <c r="P1875">
        <v>3</v>
      </c>
      <c r="S1875" s="1">
        <v>1</v>
      </c>
      <c r="T1875">
        <v>5</v>
      </c>
      <c r="U1875" t="s">
        <v>40</v>
      </c>
      <c r="V1875" t="s">
        <v>57</v>
      </c>
      <c r="W1875">
        <v>6</v>
      </c>
      <c r="BD1875" s="39">
        <v>42604</v>
      </c>
      <c r="BE1875" s="23">
        <v>0.61041666666666705</v>
      </c>
      <c r="BF1875" s="10" t="str">
        <f t="shared" si="174"/>
        <v>22/08/2016 14:39</v>
      </c>
      <c r="BG1875" s="35">
        <f t="shared" si="179"/>
        <v>42604.611111111109</v>
      </c>
      <c r="BH1875" s="35">
        <f t="shared" si="176"/>
        <v>42604.604166666664</v>
      </c>
      <c r="BI1875" t="str">
        <f t="shared" si="177"/>
        <v>22/08/2016 14:40:00</v>
      </c>
      <c r="BJ1875" s="40" t="str">
        <f t="shared" si="178"/>
        <v>22/08/2016 14:30:00</v>
      </c>
      <c r="BK1875">
        <f>VLOOKUP($BI1875, [1]TableView_704030_20160816_20160!$D$2:$M$5095,3,FALSE)</f>
        <v>1023.19743635</v>
      </c>
      <c r="BL1875">
        <f>VLOOKUP($BI1875, [1]TableView_704030_20160816_20160!$D$2:$M$5095,8,FALSE)</f>
        <v>22.6111111111111</v>
      </c>
      <c r="BM1875">
        <f>VLOOKUP($BI1875, [1]TableView_704030_20160816_20160!$D$2:$M$5095,10,FALSE)</f>
        <v>0</v>
      </c>
      <c r="BN1875">
        <f>VLOOKUP($BI1875, [1]TableView_704030_20160816_20160!$D$2:$M$5095,4,FALSE)</f>
        <v>72</v>
      </c>
      <c r="BO1875">
        <f>VLOOKUP($BI1875, [1]TableView_704030_20160816_20160!$D$2:$M$5095,6,FALSE)</f>
        <v>186</v>
      </c>
      <c r="BP1875">
        <f>VLOOKUP($BI1875, [1]TableView_704030_20160816_20160!$D$2:$M$5095,7,FALSE)</f>
        <v>5.6</v>
      </c>
      <c r="BQ1875">
        <f>VLOOKUP($BI1875, [1]TableView_704030_20160816_20160!$D$2:$M$5095,2,FALSE)</f>
        <v>11.3</v>
      </c>
      <c r="BR1875">
        <f>VLOOKUP($BJ1875, [2]aacb8965d69cc6fd1cb3a5cae9e8ae7!$C$6:$F$853,4,FALSE)</f>
        <v>2.1</v>
      </c>
      <c r="BS1875" s="15">
        <v>3</v>
      </c>
      <c r="BT1875" t="str">
        <f t="shared" si="173"/>
        <v>22/08/2016 3</v>
      </c>
      <c r="BU1875">
        <f>VLOOKUP($BT1875, [3]Sheet1!$D$3:$T$89,4,FALSE)</f>
        <v>26</v>
      </c>
      <c r="BV1875">
        <f>VLOOKUP($BT1875, [3]Sheet1!$D$3:$T$89,5,FALSE)</f>
        <v>24</v>
      </c>
      <c r="BW1875">
        <f>VLOOKUP($BT1875, [3]Sheet1!$D$3:$T$89,8,FALSE)</f>
        <v>25</v>
      </c>
      <c r="BX1875">
        <f>VLOOKUP($BT1875, [3]Sheet1!$D$3:$T$89,9,FALSE)</f>
        <v>22</v>
      </c>
      <c r="BY1875">
        <f>VLOOKUP($BT1875, [3]Sheet1!$D$3:$T$89,12,FALSE)</f>
        <v>19</v>
      </c>
      <c r="BZ1875">
        <f>VLOOKUP($BT1875, [3]Sheet1!$D$3:$T$89,13,FALSE)</f>
        <v>20</v>
      </c>
      <c r="CA1875" t="str">
        <f>VLOOKUP($BT1875, [3]Sheet1!$D$3:$T$89,16,FALSE)</f>
        <v>N/A</v>
      </c>
      <c r="CB1875" t="str">
        <f>VLOOKUP($BT1875, [3]Sheet1!$D$3:$T$89,17,FALSE)</f>
        <v>N/A</v>
      </c>
      <c r="CD1875" s="12">
        <v>42604</v>
      </c>
      <c r="CE1875" s="2">
        <v>0.61041666666666705</v>
      </c>
      <c r="CF1875" s="2" t="s">
        <v>3550</v>
      </c>
      <c r="CG1875" s="2">
        <v>42604.611111111109</v>
      </c>
      <c r="CH1875" s="2">
        <v>42604.604166666664</v>
      </c>
      <c r="CI1875" t="s">
        <v>3546</v>
      </c>
      <c r="CJ1875" t="s">
        <v>3525</v>
      </c>
      <c r="CK1875">
        <v>1023.19743635</v>
      </c>
      <c r="CL1875">
        <v>22.6111111111111</v>
      </c>
      <c r="CM1875">
        <v>0</v>
      </c>
      <c r="CN1875">
        <v>72</v>
      </c>
      <c r="CO1875">
        <v>186</v>
      </c>
      <c r="CP1875">
        <v>5.6</v>
      </c>
      <c r="CQ1875">
        <v>11.3</v>
      </c>
      <c r="CR1875">
        <v>2.1</v>
      </c>
      <c r="CS1875">
        <v>3</v>
      </c>
      <c r="CT1875" t="s">
        <v>1335</v>
      </c>
      <c r="CU1875">
        <v>26</v>
      </c>
      <c r="CV1875">
        <v>24</v>
      </c>
      <c r="CW1875">
        <v>25</v>
      </c>
      <c r="CX1875">
        <v>22</v>
      </c>
      <c r="CY1875">
        <v>19</v>
      </c>
      <c r="CZ1875">
        <v>20</v>
      </c>
      <c r="DA1875" t="s">
        <v>27</v>
      </c>
      <c r="DB1875" t="s">
        <v>27</v>
      </c>
    </row>
    <row r="1876" spans="1:106">
      <c r="D1876" s="3">
        <v>28</v>
      </c>
      <c r="E1876" s="1">
        <v>2</v>
      </c>
      <c r="F1876">
        <v>8</v>
      </c>
      <c r="G1876" t="s">
        <v>65</v>
      </c>
      <c r="H1876" t="s">
        <v>57</v>
      </c>
      <c r="I1876">
        <v>8</v>
      </c>
      <c r="J1876" t="s">
        <v>973</v>
      </c>
      <c r="S1876" s="1">
        <v>1</v>
      </c>
      <c r="T1876">
        <v>5</v>
      </c>
      <c r="U1876" t="s">
        <v>40</v>
      </c>
      <c r="V1876" t="s">
        <v>57</v>
      </c>
      <c r="W1876">
        <v>6</v>
      </c>
      <c r="BD1876" s="39">
        <v>42604</v>
      </c>
      <c r="BE1876" s="23">
        <v>0.61111111111111105</v>
      </c>
      <c r="BF1876" s="10" t="str">
        <f t="shared" si="174"/>
        <v>22/08/2016 14:40</v>
      </c>
      <c r="BG1876" s="35">
        <f t="shared" si="179"/>
        <v>42604.611111111109</v>
      </c>
      <c r="BH1876" s="35">
        <f t="shared" si="176"/>
        <v>42604.604166666664</v>
      </c>
      <c r="BI1876" t="str">
        <f t="shared" si="177"/>
        <v>22/08/2016 14:40:00</v>
      </c>
      <c r="BJ1876" s="40" t="str">
        <f t="shared" si="178"/>
        <v>22/08/2016 14:30:00</v>
      </c>
      <c r="BK1876">
        <f>VLOOKUP($BI1876, [1]TableView_704030_20160816_20160!$D$2:$M$5095,3,FALSE)</f>
        <v>1023.19743635</v>
      </c>
      <c r="BL1876">
        <f>VLOOKUP($BI1876, [1]TableView_704030_20160816_20160!$D$2:$M$5095,8,FALSE)</f>
        <v>22.6111111111111</v>
      </c>
      <c r="BM1876">
        <f>VLOOKUP($BI1876, [1]TableView_704030_20160816_20160!$D$2:$M$5095,10,FALSE)</f>
        <v>0</v>
      </c>
      <c r="BN1876">
        <f>VLOOKUP($BI1876, [1]TableView_704030_20160816_20160!$D$2:$M$5095,4,FALSE)</f>
        <v>72</v>
      </c>
      <c r="BO1876">
        <f>VLOOKUP($BI1876, [1]TableView_704030_20160816_20160!$D$2:$M$5095,6,FALSE)</f>
        <v>186</v>
      </c>
      <c r="BP1876">
        <f>VLOOKUP($BI1876, [1]TableView_704030_20160816_20160!$D$2:$M$5095,7,FALSE)</f>
        <v>5.6</v>
      </c>
      <c r="BQ1876">
        <f>VLOOKUP($BI1876, [1]TableView_704030_20160816_20160!$D$2:$M$5095,2,FALSE)</f>
        <v>11.3</v>
      </c>
      <c r="BR1876">
        <f>VLOOKUP($BJ1876, [2]aacb8965d69cc6fd1cb3a5cae9e8ae7!$C$6:$F$853,4,FALSE)</f>
        <v>2.1</v>
      </c>
      <c r="BS1876" s="15">
        <v>3</v>
      </c>
      <c r="BT1876" t="str">
        <f t="shared" si="173"/>
        <v>22/08/2016 3</v>
      </c>
      <c r="BU1876">
        <f>VLOOKUP($BT1876, [3]Sheet1!$D$3:$T$89,4,FALSE)</f>
        <v>26</v>
      </c>
      <c r="BV1876">
        <f>VLOOKUP($BT1876, [3]Sheet1!$D$3:$T$89,5,FALSE)</f>
        <v>24</v>
      </c>
      <c r="BW1876">
        <f>VLOOKUP($BT1876, [3]Sheet1!$D$3:$T$89,8,FALSE)</f>
        <v>25</v>
      </c>
      <c r="BX1876">
        <f>VLOOKUP($BT1876, [3]Sheet1!$D$3:$T$89,9,FALSE)</f>
        <v>22</v>
      </c>
      <c r="BY1876">
        <f>VLOOKUP($BT1876, [3]Sheet1!$D$3:$T$89,12,FALSE)</f>
        <v>19</v>
      </c>
      <c r="BZ1876">
        <f>VLOOKUP($BT1876, [3]Sheet1!$D$3:$T$89,13,FALSE)</f>
        <v>20</v>
      </c>
      <c r="CA1876" t="str">
        <f>VLOOKUP($BT1876, [3]Sheet1!$D$3:$T$89,16,FALSE)</f>
        <v>N/A</v>
      </c>
      <c r="CB1876" t="str">
        <f>VLOOKUP($BT1876, [3]Sheet1!$D$3:$T$89,17,FALSE)</f>
        <v>N/A</v>
      </c>
      <c r="CD1876" s="12">
        <v>42604</v>
      </c>
      <c r="CE1876" s="2">
        <v>0.61111111111111105</v>
      </c>
      <c r="CF1876" s="2" t="s">
        <v>3551</v>
      </c>
      <c r="CG1876" s="2">
        <v>42604.611111111109</v>
      </c>
      <c r="CH1876" s="2">
        <v>42604.604166666664</v>
      </c>
      <c r="CI1876" t="s">
        <v>3546</v>
      </c>
      <c r="CJ1876" t="s">
        <v>3525</v>
      </c>
      <c r="CK1876">
        <v>1023.19743635</v>
      </c>
      <c r="CL1876">
        <v>22.6111111111111</v>
      </c>
      <c r="CM1876">
        <v>0</v>
      </c>
      <c r="CN1876">
        <v>72</v>
      </c>
      <c r="CO1876">
        <v>186</v>
      </c>
      <c r="CP1876">
        <v>5.6</v>
      </c>
      <c r="CQ1876">
        <v>11.3</v>
      </c>
      <c r="CR1876">
        <v>2.1</v>
      </c>
      <c r="CS1876">
        <v>3</v>
      </c>
      <c r="CT1876" t="s">
        <v>1335</v>
      </c>
      <c r="CU1876">
        <v>26</v>
      </c>
      <c r="CV1876">
        <v>24</v>
      </c>
      <c r="CW1876">
        <v>25</v>
      </c>
      <c r="CX1876">
        <v>22</v>
      </c>
      <c r="CY1876">
        <v>19</v>
      </c>
      <c r="CZ1876">
        <v>20</v>
      </c>
      <c r="DA1876" t="s">
        <v>27</v>
      </c>
      <c r="DB1876" t="s">
        <v>27</v>
      </c>
    </row>
    <row r="1877" spans="1:106">
      <c r="D1877" s="3">
        <v>29</v>
      </c>
      <c r="E1877" s="1">
        <v>3</v>
      </c>
      <c r="F1877">
        <v>8</v>
      </c>
      <c r="G1877" t="s">
        <v>65</v>
      </c>
      <c r="H1877" t="s">
        <v>57</v>
      </c>
      <c r="I1877">
        <v>8</v>
      </c>
      <c r="J1877" t="s">
        <v>971</v>
      </c>
      <c r="L1877" s="1">
        <v>1</v>
      </c>
      <c r="M1877">
        <v>8</v>
      </c>
      <c r="N1877" t="s">
        <v>65</v>
      </c>
      <c r="O1877" t="s">
        <v>57</v>
      </c>
      <c r="P1877">
        <v>7</v>
      </c>
      <c r="S1877" s="1">
        <v>2</v>
      </c>
      <c r="T1877">
        <v>8</v>
      </c>
      <c r="U1877" t="s">
        <v>34</v>
      </c>
      <c r="BD1877" s="39">
        <v>42604</v>
      </c>
      <c r="BE1877" s="23">
        <v>0.61180555555555505</v>
      </c>
      <c r="BF1877" s="10" t="str">
        <f t="shared" si="174"/>
        <v>22/08/2016 14:41</v>
      </c>
      <c r="BG1877" s="35">
        <f t="shared" si="179"/>
        <v>42604.611111111109</v>
      </c>
      <c r="BH1877" s="35">
        <f t="shared" si="176"/>
        <v>42604.604166666664</v>
      </c>
      <c r="BI1877" t="str">
        <f t="shared" si="177"/>
        <v>22/08/2016 14:40:00</v>
      </c>
      <c r="BJ1877" s="40" t="str">
        <f t="shared" si="178"/>
        <v>22/08/2016 14:30:00</v>
      </c>
      <c r="BK1877">
        <f>VLOOKUP($BI1877, [1]TableView_704030_20160816_20160!$D$2:$M$5095,3,FALSE)</f>
        <v>1023.19743635</v>
      </c>
      <c r="BL1877">
        <f>VLOOKUP($BI1877, [1]TableView_704030_20160816_20160!$D$2:$M$5095,8,FALSE)</f>
        <v>22.6111111111111</v>
      </c>
      <c r="BM1877">
        <f>VLOOKUP($BI1877, [1]TableView_704030_20160816_20160!$D$2:$M$5095,10,FALSE)</f>
        <v>0</v>
      </c>
      <c r="BN1877">
        <f>VLOOKUP($BI1877, [1]TableView_704030_20160816_20160!$D$2:$M$5095,4,FALSE)</f>
        <v>72</v>
      </c>
      <c r="BO1877">
        <f>VLOOKUP($BI1877, [1]TableView_704030_20160816_20160!$D$2:$M$5095,6,FALSE)</f>
        <v>186</v>
      </c>
      <c r="BP1877">
        <f>VLOOKUP($BI1877, [1]TableView_704030_20160816_20160!$D$2:$M$5095,7,FALSE)</f>
        <v>5.6</v>
      </c>
      <c r="BQ1877">
        <f>VLOOKUP($BI1877, [1]TableView_704030_20160816_20160!$D$2:$M$5095,2,FALSE)</f>
        <v>11.3</v>
      </c>
      <c r="BR1877">
        <f>VLOOKUP($BJ1877, [2]aacb8965d69cc6fd1cb3a5cae9e8ae7!$C$6:$F$853,4,FALSE)</f>
        <v>2.1</v>
      </c>
      <c r="BS1877" s="15">
        <v>3</v>
      </c>
      <c r="BT1877" t="str">
        <f t="shared" si="173"/>
        <v>22/08/2016 3</v>
      </c>
      <c r="BU1877">
        <f>VLOOKUP($BT1877, [3]Sheet1!$D$3:$T$89,4,FALSE)</f>
        <v>26</v>
      </c>
      <c r="BV1877">
        <f>VLOOKUP($BT1877, [3]Sheet1!$D$3:$T$89,5,FALSE)</f>
        <v>24</v>
      </c>
      <c r="BW1877">
        <f>VLOOKUP($BT1877, [3]Sheet1!$D$3:$T$89,8,FALSE)</f>
        <v>25</v>
      </c>
      <c r="BX1877">
        <f>VLOOKUP($BT1877, [3]Sheet1!$D$3:$T$89,9,FALSE)</f>
        <v>22</v>
      </c>
      <c r="BY1877">
        <f>VLOOKUP($BT1877, [3]Sheet1!$D$3:$T$89,12,FALSE)</f>
        <v>19</v>
      </c>
      <c r="BZ1877">
        <f>VLOOKUP($BT1877, [3]Sheet1!$D$3:$T$89,13,FALSE)</f>
        <v>20</v>
      </c>
      <c r="CA1877" t="str">
        <f>VLOOKUP($BT1877, [3]Sheet1!$D$3:$T$89,16,FALSE)</f>
        <v>N/A</v>
      </c>
      <c r="CB1877" t="str">
        <f>VLOOKUP($BT1877, [3]Sheet1!$D$3:$T$89,17,FALSE)</f>
        <v>N/A</v>
      </c>
      <c r="CD1877" s="12">
        <v>42604</v>
      </c>
      <c r="CE1877" s="2">
        <v>0.61180555555555505</v>
      </c>
      <c r="CF1877" s="2" t="s">
        <v>3552</v>
      </c>
      <c r="CG1877" s="2">
        <v>42604.611111111109</v>
      </c>
      <c r="CH1877" s="2">
        <v>42604.604166666664</v>
      </c>
      <c r="CI1877" t="s">
        <v>3546</v>
      </c>
      <c r="CJ1877" t="s">
        <v>3525</v>
      </c>
      <c r="CK1877">
        <v>1023.19743635</v>
      </c>
      <c r="CL1877">
        <v>22.6111111111111</v>
      </c>
      <c r="CM1877">
        <v>0</v>
      </c>
      <c r="CN1877">
        <v>72</v>
      </c>
      <c r="CO1877">
        <v>186</v>
      </c>
      <c r="CP1877">
        <v>5.6</v>
      </c>
      <c r="CQ1877">
        <v>11.3</v>
      </c>
      <c r="CR1877">
        <v>2.1</v>
      </c>
      <c r="CS1877">
        <v>3</v>
      </c>
      <c r="CT1877" t="s">
        <v>1335</v>
      </c>
      <c r="CU1877">
        <v>26</v>
      </c>
      <c r="CV1877">
        <v>24</v>
      </c>
      <c r="CW1877">
        <v>25</v>
      </c>
      <c r="CX1877">
        <v>22</v>
      </c>
      <c r="CY1877">
        <v>19</v>
      </c>
      <c r="CZ1877">
        <v>20</v>
      </c>
      <c r="DA1877" t="s">
        <v>27</v>
      </c>
      <c r="DB1877" t="s">
        <v>27</v>
      </c>
    </row>
    <row r="1878" spans="1:106">
      <c r="D1878" s="3">
        <v>30</v>
      </c>
      <c r="E1878" s="1">
        <v>3</v>
      </c>
      <c r="F1878">
        <v>8</v>
      </c>
      <c r="G1878" t="s">
        <v>65</v>
      </c>
      <c r="H1878" t="s">
        <v>57</v>
      </c>
      <c r="I1878">
        <v>8</v>
      </c>
      <c r="J1878" t="s">
        <v>971</v>
      </c>
      <c r="S1878" s="1">
        <v>1</v>
      </c>
      <c r="T1878">
        <v>8</v>
      </c>
      <c r="U1878" t="s">
        <v>34</v>
      </c>
      <c r="BD1878" s="39">
        <v>42604</v>
      </c>
      <c r="BE1878" s="23">
        <v>0.61250000000000004</v>
      </c>
      <c r="BF1878" s="10" t="str">
        <f t="shared" si="174"/>
        <v>22/08/2016 14:42</v>
      </c>
      <c r="BG1878" s="35">
        <f t="shared" si="179"/>
        <v>42604.611111111109</v>
      </c>
      <c r="BH1878" s="35">
        <f t="shared" si="176"/>
        <v>42604.604166666664</v>
      </c>
      <c r="BI1878" t="str">
        <f t="shared" si="177"/>
        <v>22/08/2016 14:40:00</v>
      </c>
      <c r="BJ1878" s="40" t="str">
        <f t="shared" si="178"/>
        <v>22/08/2016 14:30:00</v>
      </c>
      <c r="BK1878">
        <f>VLOOKUP($BI1878, [1]TableView_704030_20160816_20160!$D$2:$M$5095,3,FALSE)</f>
        <v>1023.19743635</v>
      </c>
      <c r="BL1878">
        <f>VLOOKUP($BI1878, [1]TableView_704030_20160816_20160!$D$2:$M$5095,8,FALSE)</f>
        <v>22.6111111111111</v>
      </c>
      <c r="BM1878">
        <f>VLOOKUP($BI1878, [1]TableView_704030_20160816_20160!$D$2:$M$5095,10,FALSE)</f>
        <v>0</v>
      </c>
      <c r="BN1878">
        <f>VLOOKUP($BI1878, [1]TableView_704030_20160816_20160!$D$2:$M$5095,4,FALSE)</f>
        <v>72</v>
      </c>
      <c r="BO1878">
        <f>VLOOKUP($BI1878, [1]TableView_704030_20160816_20160!$D$2:$M$5095,6,FALSE)</f>
        <v>186</v>
      </c>
      <c r="BP1878">
        <f>VLOOKUP($BI1878, [1]TableView_704030_20160816_20160!$D$2:$M$5095,7,FALSE)</f>
        <v>5.6</v>
      </c>
      <c r="BQ1878">
        <f>VLOOKUP($BI1878, [1]TableView_704030_20160816_20160!$D$2:$M$5095,2,FALSE)</f>
        <v>11.3</v>
      </c>
      <c r="BR1878">
        <f>VLOOKUP($BJ1878, [2]aacb8965d69cc6fd1cb3a5cae9e8ae7!$C$6:$F$853,4,FALSE)</f>
        <v>2.1</v>
      </c>
      <c r="BS1878" s="15">
        <v>3</v>
      </c>
      <c r="BT1878" t="str">
        <f t="shared" ref="BT1878:BT1941" si="180">TEXT(BD1878,"dd/mm/yyyy ")&amp;TEXT(BS1878, "d")</f>
        <v>22/08/2016 3</v>
      </c>
      <c r="BU1878">
        <f>VLOOKUP($BT1878, [3]Sheet1!$D$3:$T$89,4,FALSE)</f>
        <v>26</v>
      </c>
      <c r="BV1878">
        <f>VLOOKUP($BT1878, [3]Sheet1!$D$3:$T$89,5,FALSE)</f>
        <v>24</v>
      </c>
      <c r="BW1878">
        <f>VLOOKUP($BT1878, [3]Sheet1!$D$3:$T$89,8,FALSE)</f>
        <v>25</v>
      </c>
      <c r="BX1878">
        <f>VLOOKUP($BT1878, [3]Sheet1!$D$3:$T$89,9,FALSE)</f>
        <v>22</v>
      </c>
      <c r="BY1878">
        <f>VLOOKUP($BT1878, [3]Sheet1!$D$3:$T$89,12,FALSE)</f>
        <v>19</v>
      </c>
      <c r="BZ1878">
        <f>VLOOKUP($BT1878, [3]Sheet1!$D$3:$T$89,13,FALSE)</f>
        <v>20</v>
      </c>
      <c r="CA1878" t="str">
        <f>VLOOKUP($BT1878, [3]Sheet1!$D$3:$T$89,16,FALSE)</f>
        <v>N/A</v>
      </c>
      <c r="CB1878" t="str">
        <f>VLOOKUP($BT1878, [3]Sheet1!$D$3:$T$89,17,FALSE)</f>
        <v>N/A</v>
      </c>
      <c r="CD1878" s="12">
        <v>42604</v>
      </c>
      <c r="CE1878" s="2">
        <v>0.61250000000000004</v>
      </c>
      <c r="CF1878" s="2" t="s">
        <v>3553</v>
      </c>
      <c r="CG1878" s="2">
        <v>42604.611111111109</v>
      </c>
      <c r="CH1878" s="2">
        <v>42604.604166666664</v>
      </c>
      <c r="CI1878" t="s">
        <v>3546</v>
      </c>
      <c r="CJ1878" t="s">
        <v>3525</v>
      </c>
      <c r="CK1878">
        <v>1023.19743635</v>
      </c>
      <c r="CL1878">
        <v>22.6111111111111</v>
      </c>
      <c r="CM1878">
        <v>0</v>
      </c>
      <c r="CN1878">
        <v>72</v>
      </c>
      <c r="CO1878">
        <v>186</v>
      </c>
      <c r="CP1878">
        <v>5.6</v>
      </c>
      <c r="CQ1878">
        <v>11.3</v>
      </c>
      <c r="CR1878">
        <v>2.1</v>
      </c>
      <c r="CS1878">
        <v>3</v>
      </c>
      <c r="CT1878" t="s">
        <v>1335</v>
      </c>
      <c r="CU1878">
        <v>26</v>
      </c>
      <c r="CV1878">
        <v>24</v>
      </c>
      <c r="CW1878">
        <v>25</v>
      </c>
      <c r="CX1878">
        <v>22</v>
      </c>
      <c r="CY1878">
        <v>19</v>
      </c>
      <c r="CZ1878">
        <v>20</v>
      </c>
      <c r="DA1878" t="s">
        <v>27</v>
      </c>
      <c r="DB1878" t="s">
        <v>27</v>
      </c>
    </row>
    <row r="1879" spans="1:106">
      <c r="BD1879" s="39">
        <v>42604</v>
      </c>
      <c r="BE1879" s="23">
        <v>0.61319444444444404</v>
      </c>
      <c r="BF1879" s="10" t="str">
        <f t="shared" si="174"/>
        <v>22/08/2016 14:43</v>
      </c>
      <c r="BG1879" s="35">
        <f t="shared" si="179"/>
        <v>42604.611111111109</v>
      </c>
      <c r="BH1879" s="35">
        <f t="shared" si="176"/>
        <v>42604.604166666664</v>
      </c>
      <c r="BI1879" t="str">
        <f t="shared" si="177"/>
        <v>22/08/2016 14:40:00</v>
      </c>
      <c r="BJ1879" s="40" t="str">
        <f t="shared" si="178"/>
        <v>22/08/2016 14:30:00</v>
      </c>
      <c r="BK1879">
        <f>VLOOKUP($BI1879, [1]TableView_704030_20160816_20160!$D$2:$M$5095,3,FALSE)</f>
        <v>1023.19743635</v>
      </c>
      <c r="BL1879">
        <f>VLOOKUP($BI1879, [1]TableView_704030_20160816_20160!$D$2:$M$5095,8,FALSE)</f>
        <v>22.6111111111111</v>
      </c>
      <c r="BM1879">
        <f>VLOOKUP($BI1879, [1]TableView_704030_20160816_20160!$D$2:$M$5095,10,FALSE)</f>
        <v>0</v>
      </c>
      <c r="BN1879">
        <f>VLOOKUP($BI1879, [1]TableView_704030_20160816_20160!$D$2:$M$5095,4,FALSE)</f>
        <v>72</v>
      </c>
      <c r="BO1879">
        <f>VLOOKUP($BI1879, [1]TableView_704030_20160816_20160!$D$2:$M$5095,6,FALSE)</f>
        <v>186</v>
      </c>
      <c r="BP1879">
        <f>VLOOKUP($BI1879, [1]TableView_704030_20160816_20160!$D$2:$M$5095,7,FALSE)</f>
        <v>5.6</v>
      </c>
      <c r="BQ1879">
        <f>VLOOKUP($BI1879, [1]TableView_704030_20160816_20160!$D$2:$M$5095,2,FALSE)</f>
        <v>11.3</v>
      </c>
      <c r="BR1879">
        <f>VLOOKUP($BJ1879, [2]aacb8965d69cc6fd1cb3a5cae9e8ae7!$C$6:$F$853,4,FALSE)</f>
        <v>2.1</v>
      </c>
      <c r="BS1879" s="15">
        <v>3</v>
      </c>
      <c r="BT1879" t="str">
        <f t="shared" si="180"/>
        <v>22/08/2016 3</v>
      </c>
      <c r="BU1879">
        <f>VLOOKUP($BT1879, [3]Sheet1!$D$3:$T$89,4,FALSE)</f>
        <v>26</v>
      </c>
      <c r="BV1879">
        <f>VLOOKUP($BT1879, [3]Sheet1!$D$3:$T$89,5,FALSE)</f>
        <v>24</v>
      </c>
      <c r="BW1879">
        <f>VLOOKUP($BT1879, [3]Sheet1!$D$3:$T$89,8,FALSE)</f>
        <v>25</v>
      </c>
      <c r="BX1879">
        <f>VLOOKUP($BT1879, [3]Sheet1!$D$3:$T$89,9,FALSE)</f>
        <v>22</v>
      </c>
      <c r="BY1879">
        <f>VLOOKUP($BT1879, [3]Sheet1!$D$3:$T$89,12,FALSE)</f>
        <v>19</v>
      </c>
      <c r="BZ1879">
        <f>VLOOKUP($BT1879, [3]Sheet1!$D$3:$T$89,13,FALSE)</f>
        <v>20</v>
      </c>
      <c r="CA1879" t="str">
        <f>VLOOKUP($BT1879, [3]Sheet1!$D$3:$T$89,16,FALSE)</f>
        <v>N/A</v>
      </c>
      <c r="CB1879" t="str">
        <f>VLOOKUP($BT1879, [3]Sheet1!$D$3:$T$89,17,FALSE)</f>
        <v>N/A</v>
      </c>
      <c r="CD1879" s="12">
        <v>42604</v>
      </c>
      <c r="CE1879" s="2">
        <v>0.61319444444444404</v>
      </c>
      <c r="CF1879" s="2" t="s">
        <v>3554</v>
      </c>
      <c r="CG1879" s="2">
        <v>42604.611111111109</v>
      </c>
      <c r="CH1879" s="2">
        <v>42604.604166666664</v>
      </c>
      <c r="CI1879" t="s">
        <v>3546</v>
      </c>
      <c r="CJ1879" t="s">
        <v>3525</v>
      </c>
      <c r="CK1879">
        <v>1023.19743635</v>
      </c>
      <c r="CL1879">
        <v>22.6111111111111</v>
      </c>
      <c r="CM1879">
        <v>0</v>
      </c>
      <c r="CN1879">
        <v>72</v>
      </c>
      <c r="CO1879">
        <v>186</v>
      </c>
      <c r="CP1879">
        <v>5.6</v>
      </c>
      <c r="CQ1879">
        <v>11.3</v>
      </c>
      <c r="CR1879">
        <v>2.1</v>
      </c>
      <c r="CS1879">
        <v>3</v>
      </c>
      <c r="CT1879" t="s">
        <v>1335</v>
      </c>
      <c r="CU1879">
        <v>26</v>
      </c>
      <c r="CV1879">
        <v>24</v>
      </c>
      <c r="CW1879">
        <v>25</v>
      </c>
      <c r="CX1879">
        <v>22</v>
      </c>
      <c r="CY1879">
        <v>19</v>
      </c>
      <c r="CZ1879">
        <v>20</v>
      </c>
      <c r="DA1879" t="s">
        <v>27</v>
      </c>
      <c r="DB1879" t="s">
        <v>27</v>
      </c>
    </row>
    <row r="1880" spans="1:106" s="7" customFormat="1">
      <c r="B1880" s="16"/>
      <c r="D1880" s="9"/>
      <c r="E1880" s="8"/>
      <c r="L1880" s="8"/>
      <c r="S1880" s="8"/>
      <c r="Z1880" s="8"/>
      <c r="AG1880" s="8"/>
      <c r="AN1880" s="8"/>
      <c r="AT1880" s="21"/>
      <c r="BD1880" s="39">
        <v>42604</v>
      </c>
      <c r="BE1880" s="23">
        <v>0.61388888888888904</v>
      </c>
      <c r="BF1880" s="10" t="str">
        <f t="shared" si="174"/>
        <v>22/08/2016 14:44</v>
      </c>
      <c r="BG1880" s="35">
        <f t="shared" si="179"/>
        <v>42604.611111111109</v>
      </c>
      <c r="BH1880" s="35">
        <f t="shared" si="176"/>
        <v>42604.604166666664</v>
      </c>
      <c r="BI1880" t="str">
        <f t="shared" si="177"/>
        <v>22/08/2016 14:40:00</v>
      </c>
      <c r="BJ1880" s="40" t="str">
        <f t="shared" si="178"/>
        <v>22/08/2016 14:30:00</v>
      </c>
      <c r="BK1880">
        <f>VLOOKUP($BI1880, [1]TableView_704030_20160816_20160!$D$2:$M$5095,3,FALSE)</f>
        <v>1023.19743635</v>
      </c>
      <c r="BL1880">
        <f>VLOOKUP($BI1880, [1]TableView_704030_20160816_20160!$D$2:$M$5095,8,FALSE)</f>
        <v>22.6111111111111</v>
      </c>
      <c r="BM1880">
        <f>VLOOKUP($BI1880, [1]TableView_704030_20160816_20160!$D$2:$M$5095,10,FALSE)</f>
        <v>0</v>
      </c>
      <c r="BN1880">
        <f>VLOOKUP($BI1880, [1]TableView_704030_20160816_20160!$D$2:$M$5095,4,FALSE)</f>
        <v>72</v>
      </c>
      <c r="BO1880">
        <f>VLOOKUP($BI1880, [1]TableView_704030_20160816_20160!$D$2:$M$5095,6,FALSE)</f>
        <v>186</v>
      </c>
      <c r="BP1880">
        <f>VLOOKUP($BI1880, [1]TableView_704030_20160816_20160!$D$2:$M$5095,7,FALSE)</f>
        <v>5.6</v>
      </c>
      <c r="BQ1880">
        <f>VLOOKUP($BI1880, [1]TableView_704030_20160816_20160!$D$2:$M$5095,2,FALSE)</f>
        <v>11.3</v>
      </c>
      <c r="BR1880">
        <f>VLOOKUP($BJ1880, [2]aacb8965d69cc6fd1cb3a5cae9e8ae7!$C$6:$F$853,4,FALSE)</f>
        <v>2.1</v>
      </c>
      <c r="BS1880" s="15">
        <v>3</v>
      </c>
      <c r="BT1880" t="str">
        <f t="shared" si="180"/>
        <v>22/08/2016 3</v>
      </c>
      <c r="BU1880">
        <f>VLOOKUP($BT1880, [3]Sheet1!$D$3:$T$89,4,FALSE)</f>
        <v>26</v>
      </c>
      <c r="BV1880">
        <f>VLOOKUP($BT1880, [3]Sheet1!$D$3:$T$89,5,FALSE)</f>
        <v>24</v>
      </c>
      <c r="BW1880">
        <f>VLOOKUP($BT1880, [3]Sheet1!$D$3:$T$89,8,FALSE)</f>
        <v>25</v>
      </c>
      <c r="BX1880">
        <f>VLOOKUP($BT1880, [3]Sheet1!$D$3:$T$89,9,FALSE)</f>
        <v>22</v>
      </c>
      <c r="BY1880">
        <f>VLOOKUP($BT1880, [3]Sheet1!$D$3:$T$89,12,FALSE)</f>
        <v>19</v>
      </c>
      <c r="BZ1880">
        <f>VLOOKUP($BT1880, [3]Sheet1!$D$3:$T$89,13,FALSE)</f>
        <v>20</v>
      </c>
      <c r="CA1880" t="str">
        <f>VLOOKUP($BT1880, [3]Sheet1!$D$3:$T$89,16,FALSE)</f>
        <v>N/A</v>
      </c>
      <c r="CB1880" t="str">
        <f>VLOOKUP($BT1880, [3]Sheet1!$D$3:$T$89,17,FALSE)</f>
        <v>N/A</v>
      </c>
      <c r="CD1880" s="36">
        <v>42604</v>
      </c>
      <c r="CE1880" s="42">
        <v>0.61388888888888904</v>
      </c>
      <c r="CF1880" s="42" t="s">
        <v>3555</v>
      </c>
      <c r="CG1880" s="42">
        <v>42604.611111111109</v>
      </c>
      <c r="CH1880" s="42">
        <v>42604.604166666664</v>
      </c>
      <c r="CI1880" s="7" t="s">
        <v>3546</v>
      </c>
      <c r="CJ1880" s="7" t="s">
        <v>3525</v>
      </c>
      <c r="CK1880" s="7">
        <v>1023.19743635</v>
      </c>
      <c r="CL1880" s="7">
        <v>22.6111111111111</v>
      </c>
      <c r="CM1880" s="7">
        <v>0</v>
      </c>
      <c r="CN1880" s="7">
        <v>72</v>
      </c>
      <c r="CO1880" s="7">
        <v>186</v>
      </c>
      <c r="CP1880" s="7">
        <v>5.6</v>
      </c>
      <c r="CQ1880" s="7">
        <v>11.3</v>
      </c>
      <c r="CR1880" s="7">
        <v>2.1</v>
      </c>
      <c r="CS1880" s="7">
        <v>3</v>
      </c>
      <c r="CT1880" s="7" t="s">
        <v>1335</v>
      </c>
      <c r="CU1880" s="7">
        <v>26</v>
      </c>
      <c r="CV1880" s="7">
        <v>24</v>
      </c>
      <c r="CW1880" s="7">
        <v>25</v>
      </c>
      <c r="CX1880" s="7">
        <v>22</v>
      </c>
      <c r="CY1880" s="7">
        <v>19</v>
      </c>
      <c r="CZ1880" s="7">
        <v>20</v>
      </c>
      <c r="DA1880" s="7" t="s">
        <v>27</v>
      </c>
      <c r="DB1880" s="7" t="s">
        <v>27</v>
      </c>
    </row>
    <row r="1881" spans="1:106">
      <c r="A1881" t="s">
        <v>0</v>
      </c>
      <c r="B1881" s="17" t="s">
        <v>196</v>
      </c>
      <c r="C1881" s="10"/>
      <c r="D1881" s="11">
        <v>0</v>
      </c>
      <c r="E1881" s="1">
        <v>2</v>
      </c>
      <c r="F1881" s="15">
        <v>5</v>
      </c>
      <c r="G1881" s="15" t="s">
        <v>91</v>
      </c>
      <c r="H1881" s="15" t="s">
        <v>57</v>
      </c>
      <c r="I1881" t="s">
        <v>990</v>
      </c>
      <c r="L1881" s="1">
        <v>2</v>
      </c>
      <c r="M1881">
        <v>5</v>
      </c>
      <c r="N1881" t="s">
        <v>304</v>
      </c>
      <c r="O1881" t="s">
        <v>57</v>
      </c>
      <c r="P1881">
        <v>2</v>
      </c>
      <c r="Q1881" t="s">
        <v>973</v>
      </c>
      <c r="S1881" s="1">
        <v>1</v>
      </c>
      <c r="T1881" s="15">
        <v>8</v>
      </c>
      <c r="U1881" s="15" t="s">
        <v>194</v>
      </c>
      <c r="Z1881" s="1">
        <v>1</v>
      </c>
      <c r="AA1881">
        <v>8</v>
      </c>
      <c r="AB1881" t="s">
        <v>65</v>
      </c>
      <c r="AC1881" t="s">
        <v>57</v>
      </c>
      <c r="AD1881">
        <v>6</v>
      </c>
      <c r="BD1881" s="39">
        <v>42604</v>
      </c>
      <c r="BE1881" s="23">
        <v>0.70138888888888884</v>
      </c>
      <c r="BF1881" s="10" t="str">
        <f t="shared" si="174"/>
        <v>22/08/2016 16:50</v>
      </c>
      <c r="BG1881" s="35">
        <f t="shared" si="179"/>
        <v>42604.701388888891</v>
      </c>
      <c r="BH1881" s="35">
        <f t="shared" si="176"/>
        <v>42604.708333333336</v>
      </c>
      <c r="BI1881" t="str">
        <f t="shared" si="177"/>
        <v>22/08/2016 16:50:00</v>
      </c>
      <c r="BJ1881" s="40" t="str">
        <f t="shared" si="178"/>
        <v>22/08/2016 17:00:00</v>
      </c>
      <c r="BK1881">
        <f>VLOOKUP($BI1881, [1]TableView_704030_20160816_20160!$D$2:$M$5095,3,FALSE)</f>
        <v>1023.43448358</v>
      </c>
      <c r="BL1881">
        <f>VLOOKUP($BI1881, [1]TableView_704030_20160816_20160!$D$2:$M$5095,8,FALSE)</f>
        <v>21.8333333333333</v>
      </c>
      <c r="BM1881">
        <f>VLOOKUP($BI1881, [1]TableView_704030_20160816_20160!$D$2:$M$5095,10,FALSE)</f>
        <v>0</v>
      </c>
      <c r="BN1881">
        <f>VLOOKUP($BI1881, [1]TableView_704030_20160816_20160!$D$2:$M$5095,4,FALSE)</f>
        <v>71</v>
      </c>
      <c r="BO1881">
        <f>VLOOKUP($BI1881, [1]TableView_704030_20160816_20160!$D$2:$M$5095,6,FALSE)</f>
        <v>190</v>
      </c>
      <c r="BP1881">
        <f>VLOOKUP($BI1881, [1]TableView_704030_20160816_20160!$D$2:$M$5095,7,FALSE)</f>
        <v>4.0999999999999996</v>
      </c>
      <c r="BQ1881">
        <f>VLOOKUP($BI1881, [1]TableView_704030_20160816_20160!$D$2:$M$5095,2,FALSE)</f>
        <v>11.3</v>
      </c>
      <c r="BR1881">
        <f>VLOOKUP($BJ1881, [2]aacb8965d69cc6fd1cb3a5cae9e8ae7!$C$6:$F$853,4,FALSE)</f>
        <v>0.4</v>
      </c>
      <c r="BS1881" s="15">
        <v>4</v>
      </c>
      <c r="BT1881" t="str">
        <f t="shared" si="180"/>
        <v>22/08/2016 4</v>
      </c>
      <c r="BU1881">
        <f>VLOOKUP($BT1881, [3]Sheet1!$D$3:$T$89,4,FALSE)</f>
        <v>24</v>
      </c>
      <c r="BV1881">
        <f>VLOOKUP($BT1881, [3]Sheet1!$D$3:$T$89,5,FALSE)</f>
        <v>21</v>
      </c>
      <c r="BW1881">
        <f>VLOOKUP($BT1881, [3]Sheet1!$D$3:$T$89,8,FALSE)</f>
        <v>24</v>
      </c>
      <c r="BX1881">
        <f>VLOOKUP($BT1881, [3]Sheet1!$D$3:$T$89,9,FALSE)</f>
        <v>21</v>
      </c>
      <c r="BY1881">
        <f>VLOOKUP($BT1881, [3]Sheet1!$D$3:$T$89,12,FALSE)</f>
        <v>24</v>
      </c>
      <c r="BZ1881">
        <f>VLOOKUP($BT1881, [3]Sheet1!$D$3:$T$89,13,FALSE)</f>
        <v>21</v>
      </c>
      <c r="CA1881" t="str">
        <f>VLOOKUP($BT1881, [3]Sheet1!$D$3:$T$89,16,FALSE)</f>
        <v>N/A</v>
      </c>
      <c r="CB1881" t="str">
        <f>VLOOKUP($BT1881, [3]Sheet1!$D$3:$T$89,17,FALSE)</f>
        <v>N/A</v>
      </c>
      <c r="CD1881" s="12">
        <v>42604</v>
      </c>
      <c r="CE1881" s="2">
        <v>0.70138888888888884</v>
      </c>
      <c r="CF1881" s="2" t="s">
        <v>3556</v>
      </c>
      <c r="CG1881" s="2">
        <v>42604.701388888891</v>
      </c>
      <c r="CH1881" s="2">
        <v>42604.708333333336</v>
      </c>
      <c r="CI1881" t="s">
        <v>3557</v>
      </c>
      <c r="CJ1881" t="s">
        <v>3558</v>
      </c>
      <c r="CK1881">
        <v>1023.43448358</v>
      </c>
      <c r="CL1881">
        <v>21.8333333333333</v>
      </c>
      <c r="CM1881">
        <v>0</v>
      </c>
      <c r="CN1881">
        <v>71</v>
      </c>
      <c r="CO1881">
        <v>190</v>
      </c>
      <c r="CP1881">
        <v>4.0999999999999996</v>
      </c>
      <c r="CQ1881">
        <v>11.3</v>
      </c>
      <c r="CR1881">
        <v>0.4</v>
      </c>
      <c r="CS1881">
        <v>4</v>
      </c>
      <c r="CT1881" t="s">
        <v>1236</v>
      </c>
      <c r="CU1881">
        <v>24</v>
      </c>
      <c r="CV1881">
        <v>21</v>
      </c>
      <c r="CW1881">
        <v>24</v>
      </c>
      <c r="CX1881">
        <v>21</v>
      </c>
      <c r="CY1881">
        <v>24</v>
      </c>
      <c r="CZ1881">
        <v>21</v>
      </c>
      <c r="DA1881" t="s">
        <v>27</v>
      </c>
      <c r="DB1881" t="s">
        <v>27</v>
      </c>
    </row>
    <row r="1882" spans="1:106">
      <c r="A1882" t="s">
        <v>1</v>
      </c>
      <c r="B1882" s="18">
        <v>0.70138888888888884</v>
      </c>
      <c r="D1882" s="3">
        <v>1</v>
      </c>
      <c r="E1882" s="1">
        <v>2</v>
      </c>
      <c r="F1882" s="15">
        <v>5</v>
      </c>
      <c r="G1882" s="15" t="s">
        <v>91</v>
      </c>
      <c r="H1882" s="15" t="s">
        <v>57</v>
      </c>
      <c r="I1882" t="s">
        <v>990</v>
      </c>
      <c r="L1882" s="1">
        <v>2</v>
      </c>
      <c r="M1882">
        <v>5</v>
      </c>
      <c r="N1882" t="s">
        <v>304</v>
      </c>
      <c r="O1882" t="s">
        <v>57</v>
      </c>
      <c r="P1882">
        <v>2</v>
      </c>
      <c r="Q1882" t="s">
        <v>973</v>
      </c>
      <c r="S1882" s="1">
        <v>1</v>
      </c>
      <c r="T1882" s="15">
        <v>5</v>
      </c>
      <c r="U1882" s="15" t="s">
        <v>40</v>
      </c>
      <c r="V1882" t="s">
        <v>57</v>
      </c>
      <c r="W1882">
        <v>7</v>
      </c>
      <c r="Z1882" s="1">
        <v>1</v>
      </c>
      <c r="AA1882">
        <v>8</v>
      </c>
      <c r="AB1882" t="s">
        <v>65</v>
      </c>
      <c r="AC1882" t="s">
        <v>57</v>
      </c>
      <c r="AD1882">
        <v>6</v>
      </c>
      <c r="BD1882" s="39">
        <v>42604</v>
      </c>
      <c r="BE1882" s="23">
        <v>0.70208333333333339</v>
      </c>
      <c r="BF1882" s="10" t="str">
        <f t="shared" si="174"/>
        <v>22/08/2016 16:51</v>
      </c>
      <c r="BG1882" s="35">
        <f t="shared" si="179"/>
        <v>42604.701388888891</v>
      </c>
      <c r="BH1882" s="35">
        <f t="shared" si="176"/>
        <v>42604.708333333336</v>
      </c>
      <c r="BI1882" t="str">
        <f t="shared" si="177"/>
        <v>22/08/2016 16:50:00</v>
      </c>
      <c r="BJ1882" s="40" t="str">
        <f t="shared" si="178"/>
        <v>22/08/2016 17:00:00</v>
      </c>
      <c r="BK1882">
        <f>VLOOKUP($BI1882, [1]TableView_704030_20160816_20160!$D$2:$M$5095,3,FALSE)</f>
        <v>1023.43448358</v>
      </c>
      <c r="BL1882">
        <f>VLOOKUP($BI1882, [1]TableView_704030_20160816_20160!$D$2:$M$5095,8,FALSE)</f>
        <v>21.8333333333333</v>
      </c>
      <c r="BM1882">
        <f>VLOOKUP($BI1882, [1]TableView_704030_20160816_20160!$D$2:$M$5095,10,FALSE)</f>
        <v>0</v>
      </c>
      <c r="BN1882">
        <f>VLOOKUP($BI1882, [1]TableView_704030_20160816_20160!$D$2:$M$5095,4,FALSE)</f>
        <v>71</v>
      </c>
      <c r="BO1882">
        <f>VLOOKUP($BI1882, [1]TableView_704030_20160816_20160!$D$2:$M$5095,6,FALSE)</f>
        <v>190</v>
      </c>
      <c r="BP1882">
        <f>VLOOKUP($BI1882, [1]TableView_704030_20160816_20160!$D$2:$M$5095,7,FALSE)</f>
        <v>4.0999999999999996</v>
      </c>
      <c r="BQ1882">
        <f>VLOOKUP($BI1882, [1]TableView_704030_20160816_20160!$D$2:$M$5095,2,FALSE)</f>
        <v>11.3</v>
      </c>
      <c r="BR1882">
        <f>VLOOKUP($BJ1882, [2]aacb8965d69cc6fd1cb3a5cae9e8ae7!$C$6:$F$853,4,FALSE)</f>
        <v>0.4</v>
      </c>
      <c r="BS1882" s="15">
        <v>4</v>
      </c>
      <c r="BT1882" t="str">
        <f t="shared" si="180"/>
        <v>22/08/2016 4</v>
      </c>
      <c r="BU1882">
        <f>VLOOKUP($BT1882, [3]Sheet1!$D$3:$T$89,4,FALSE)</f>
        <v>24</v>
      </c>
      <c r="BV1882">
        <f>VLOOKUP($BT1882, [3]Sheet1!$D$3:$T$89,5,FALSE)</f>
        <v>21</v>
      </c>
      <c r="BW1882">
        <f>VLOOKUP($BT1882, [3]Sheet1!$D$3:$T$89,8,FALSE)</f>
        <v>24</v>
      </c>
      <c r="BX1882">
        <f>VLOOKUP($BT1882, [3]Sheet1!$D$3:$T$89,9,FALSE)</f>
        <v>21</v>
      </c>
      <c r="BY1882">
        <f>VLOOKUP($BT1882, [3]Sheet1!$D$3:$T$89,12,FALSE)</f>
        <v>24</v>
      </c>
      <c r="BZ1882">
        <f>VLOOKUP($BT1882, [3]Sheet1!$D$3:$T$89,13,FALSE)</f>
        <v>21</v>
      </c>
      <c r="CA1882" t="str">
        <f>VLOOKUP($BT1882, [3]Sheet1!$D$3:$T$89,16,FALSE)</f>
        <v>N/A</v>
      </c>
      <c r="CB1882" t="str">
        <f>VLOOKUP($BT1882, [3]Sheet1!$D$3:$T$89,17,FALSE)</f>
        <v>N/A</v>
      </c>
      <c r="CD1882" s="12">
        <v>42604</v>
      </c>
      <c r="CE1882" s="2">
        <v>0.70208333333333339</v>
      </c>
      <c r="CF1882" s="2" t="s">
        <v>3559</v>
      </c>
      <c r="CG1882" s="2">
        <v>42604.701388888891</v>
      </c>
      <c r="CH1882" s="2">
        <v>42604.708333333336</v>
      </c>
      <c r="CI1882" t="s">
        <v>3557</v>
      </c>
      <c r="CJ1882" t="s">
        <v>3558</v>
      </c>
      <c r="CK1882">
        <v>1023.43448358</v>
      </c>
      <c r="CL1882">
        <v>21.8333333333333</v>
      </c>
      <c r="CM1882">
        <v>0</v>
      </c>
      <c r="CN1882">
        <v>71</v>
      </c>
      <c r="CO1882">
        <v>190</v>
      </c>
      <c r="CP1882">
        <v>4.0999999999999996</v>
      </c>
      <c r="CQ1882">
        <v>11.3</v>
      </c>
      <c r="CR1882">
        <v>0.4</v>
      </c>
      <c r="CS1882">
        <v>4</v>
      </c>
      <c r="CT1882" t="s">
        <v>1236</v>
      </c>
      <c r="CU1882">
        <v>24</v>
      </c>
      <c r="CV1882">
        <v>21</v>
      </c>
      <c r="CW1882">
        <v>24</v>
      </c>
      <c r="CX1882">
        <v>21</v>
      </c>
      <c r="CY1882">
        <v>24</v>
      </c>
      <c r="CZ1882">
        <v>21</v>
      </c>
      <c r="DA1882" t="s">
        <v>27</v>
      </c>
      <c r="DB1882" t="s">
        <v>27</v>
      </c>
    </row>
    <row r="1883" spans="1:106">
      <c r="A1883" t="s">
        <v>2</v>
      </c>
      <c r="B1883" s="17" t="s">
        <v>859</v>
      </c>
      <c r="D1883" s="3">
        <v>2</v>
      </c>
      <c r="E1883" s="1">
        <v>1</v>
      </c>
      <c r="F1883" s="15">
        <v>5</v>
      </c>
      <c r="G1883" s="15" t="s">
        <v>91</v>
      </c>
      <c r="H1883" s="15" t="s">
        <v>57</v>
      </c>
      <c r="I1883" s="15">
        <v>3</v>
      </c>
      <c r="L1883" s="1">
        <v>2</v>
      </c>
      <c r="M1883">
        <v>5</v>
      </c>
      <c r="N1883" t="s">
        <v>304</v>
      </c>
      <c r="O1883" t="s">
        <v>57</v>
      </c>
      <c r="P1883">
        <v>2</v>
      </c>
      <c r="Q1883" t="s">
        <v>973</v>
      </c>
      <c r="Z1883" s="1">
        <v>1</v>
      </c>
      <c r="AA1883">
        <v>8</v>
      </c>
      <c r="AB1883" t="s">
        <v>65</v>
      </c>
      <c r="AC1883" t="s">
        <v>57</v>
      </c>
      <c r="AD1883">
        <v>6</v>
      </c>
      <c r="BD1883" s="39">
        <v>42604</v>
      </c>
      <c r="BE1883" s="23">
        <v>0.70277777777777795</v>
      </c>
      <c r="BF1883" s="10" t="str">
        <f t="shared" si="174"/>
        <v>22/08/2016 16:52</v>
      </c>
      <c r="BG1883" s="35">
        <f t="shared" si="179"/>
        <v>42604.701388888891</v>
      </c>
      <c r="BH1883" s="35">
        <f t="shared" si="176"/>
        <v>42604.708333333336</v>
      </c>
      <c r="BI1883" t="str">
        <f t="shared" si="177"/>
        <v>22/08/2016 16:50:00</v>
      </c>
      <c r="BJ1883" s="40" t="str">
        <f t="shared" si="178"/>
        <v>22/08/2016 17:00:00</v>
      </c>
      <c r="BK1883">
        <f>VLOOKUP($BI1883, [1]TableView_704030_20160816_20160!$D$2:$M$5095,3,FALSE)</f>
        <v>1023.43448358</v>
      </c>
      <c r="BL1883">
        <f>VLOOKUP($BI1883, [1]TableView_704030_20160816_20160!$D$2:$M$5095,8,FALSE)</f>
        <v>21.8333333333333</v>
      </c>
      <c r="BM1883">
        <f>VLOOKUP($BI1883, [1]TableView_704030_20160816_20160!$D$2:$M$5095,10,FALSE)</f>
        <v>0</v>
      </c>
      <c r="BN1883">
        <f>VLOOKUP($BI1883, [1]TableView_704030_20160816_20160!$D$2:$M$5095,4,FALSE)</f>
        <v>71</v>
      </c>
      <c r="BO1883">
        <f>VLOOKUP($BI1883, [1]TableView_704030_20160816_20160!$D$2:$M$5095,6,FALSE)</f>
        <v>190</v>
      </c>
      <c r="BP1883">
        <f>VLOOKUP($BI1883, [1]TableView_704030_20160816_20160!$D$2:$M$5095,7,FALSE)</f>
        <v>4.0999999999999996</v>
      </c>
      <c r="BQ1883">
        <f>VLOOKUP($BI1883, [1]TableView_704030_20160816_20160!$D$2:$M$5095,2,FALSE)</f>
        <v>11.3</v>
      </c>
      <c r="BR1883">
        <f>VLOOKUP($BJ1883, [2]aacb8965d69cc6fd1cb3a5cae9e8ae7!$C$6:$F$853,4,FALSE)</f>
        <v>0.4</v>
      </c>
      <c r="BS1883" s="15">
        <v>4</v>
      </c>
      <c r="BT1883" t="str">
        <f t="shared" si="180"/>
        <v>22/08/2016 4</v>
      </c>
      <c r="BU1883">
        <f>VLOOKUP($BT1883, [3]Sheet1!$D$3:$T$89,4,FALSE)</f>
        <v>24</v>
      </c>
      <c r="BV1883">
        <f>VLOOKUP($BT1883, [3]Sheet1!$D$3:$T$89,5,FALSE)</f>
        <v>21</v>
      </c>
      <c r="BW1883">
        <f>VLOOKUP($BT1883, [3]Sheet1!$D$3:$T$89,8,FALSE)</f>
        <v>24</v>
      </c>
      <c r="BX1883">
        <f>VLOOKUP($BT1883, [3]Sheet1!$D$3:$T$89,9,FALSE)</f>
        <v>21</v>
      </c>
      <c r="BY1883">
        <f>VLOOKUP($BT1883, [3]Sheet1!$D$3:$T$89,12,FALSE)</f>
        <v>24</v>
      </c>
      <c r="BZ1883">
        <f>VLOOKUP($BT1883, [3]Sheet1!$D$3:$T$89,13,FALSE)</f>
        <v>21</v>
      </c>
      <c r="CA1883" t="str">
        <f>VLOOKUP($BT1883, [3]Sheet1!$D$3:$T$89,16,FALSE)</f>
        <v>N/A</v>
      </c>
      <c r="CB1883" t="str">
        <f>VLOOKUP($BT1883, [3]Sheet1!$D$3:$T$89,17,FALSE)</f>
        <v>N/A</v>
      </c>
      <c r="CD1883" s="12">
        <v>42604</v>
      </c>
      <c r="CE1883" s="2">
        <v>0.70277777777777795</v>
      </c>
      <c r="CF1883" s="2" t="s">
        <v>3560</v>
      </c>
      <c r="CG1883" s="2">
        <v>42604.701388888891</v>
      </c>
      <c r="CH1883" s="2">
        <v>42604.708333333336</v>
      </c>
      <c r="CI1883" t="s">
        <v>3557</v>
      </c>
      <c r="CJ1883" t="s">
        <v>3558</v>
      </c>
      <c r="CK1883">
        <v>1023.43448358</v>
      </c>
      <c r="CL1883">
        <v>21.8333333333333</v>
      </c>
      <c r="CM1883">
        <v>0</v>
      </c>
      <c r="CN1883">
        <v>71</v>
      </c>
      <c r="CO1883">
        <v>190</v>
      </c>
      <c r="CP1883">
        <v>4.0999999999999996</v>
      </c>
      <c r="CQ1883">
        <v>11.3</v>
      </c>
      <c r="CR1883">
        <v>0.4</v>
      </c>
      <c r="CS1883">
        <v>4</v>
      </c>
      <c r="CT1883" t="s">
        <v>1236</v>
      </c>
      <c r="CU1883">
        <v>24</v>
      </c>
      <c r="CV1883">
        <v>21</v>
      </c>
      <c r="CW1883">
        <v>24</v>
      </c>
      <c r="CX1883">
        <v>21</v>
      </c>
      <c r="CY1883">
        <v>24</v>
      </c>
      <c r="CZ1883">
        <v>21</v>
      </c>
      <c r="DA1883" t="s">
        <v>27</v>
      </c>
      <c r="DB1883" t="s">
        <v>27</v>
      </c>
    </row>
    <row r="1884" spans="1:106">
      <c r="A1884" t="s">
        <v>3</v>
      </c>
      <c r="B1884" s="17" t="s">
        <v>25</v>
      </c>
      <c r="D1884" s="3">
        <v>3</v>
      </c>
      <c r="E1884" s="1">
        <v>1</v>
      </c>
      <c r="F1884" s="15">
        <v>5</v>
      </c>
      <c r="G1884" s="15" t="s">
        <v>91</v>
      </c>
      <c r="H1884" s="15" t="s">
        <v>57</v>
      </c>
      <c r="I1884" s="15">
        <v>3</v>
      </c>
      <c r="L1884" s="1">
        <v>2</v>
      </c>
      <c r="M1884">
        <v>5</v>
      </c>
      <c r="N1884" t="s">
        <v>304</v>
      </c>
      <c r="O1884" t="s">
        <v>57</v>
      </c>
      <c r="P1884">
        <v>2</v>
      </c>
      <c r="Q1884" t="s">
        <v>973</v>
      </c>
      <c r="S1884" s="1">
        <v>1</v>
      </c>
      <c r="T1884">
        <v>5</v>
      </c>
      <c r="U1884" t="s">
        <v>40</v>
      </c>
      <c r="V1884" t="s">
        <v>57</v>
      </c>
      <c r="W1884">
        <v>8</v>
      </c>
      <c r="BD1884" s="39">
        <v>42604</v>
      </c>
      <c r="BE1884" s="23">
        <v>0.70347222222222205</v>
      </c>
      <c r="BF1884" s="10" t="str">
        <f t="shared" si="174"/>
        <v>22/08/2016 16:53</v>
      </c>
      <c r="BG1884" s="35">
        <f t="shared" si="179"/>
        <v>42604.701388888891</v>
      </c>
      <c r="BH1884" s="35">
        <f t="shared" si="176"/>
        <v>42604.708333333336</v>
      </c>
      <c r="BI1884" t="str">
        <f t="shared" si="177"/>
        <v>22/08/2016 16:50:00</v>
      </c>
      <c r="BJ1884" s="40" t="str">
        <f t="shared" si="178"/>
        <v>22/08/2016 17:00:00</v>
      </c>
      <c r="BK1884">
        <f>VLOOKUP($BI1884, [1]TableView_704030_20160816_20160!$D$2:$M$5095,3,FALSE)</f>
        <v>1023.43448358</v>
      </c>
      <c r="BL1884">
        <f>VLOOKUP($BI1884, [1]TableView_704030_20160816_20160!$D$2:$M$5095,8,FALSE)</f>
        <v>21.8333333333333</v>
      </c>
      <c r="BM1884">
        <f>VLOOKUP($BI1884, [1]TableView_704030_20160816_20160!$D$2:$M$5095,10,FALSE)</f>
        <v>0</v>
      </c>
      <c r="BN1884">
        <f>VLOOKUP($BI1884, [1]TableView_704030_20160816_20160!$D$2:$M$5095,4,FALSE)</f>
        <v>71</v>
      </c>
      <c r="BO1884">
        <f>VLOOKUP($BI1884, [1]TableView_704030_20160816_20160!$D$2:$M$5095,6,FALSE)</f>
        <v>190</v>
      </c>
      <c r="BP1884">
        <f>VLOOKUP($BI1884, [1]TableView_704030_20160816_20160!$D$2:$M$5095,7,FALSE)</f>
        <v>4.0999999999999996</v>
      </c>
      <c r="BQ1884">
        <f>VLOOKUP($BI1884, [1]TableView_704030_20160816_20160!$D$2:$M$5095,2,FALSE)</f>
        <v>11.3</v>
      </c>
      <c r="BR1884">
        <f>VLOOKUP($BJ1884, [2]aacb8965d69cc6fd1cb3a5cae9e8ae7!$C$6:$F$853,4,FALSE)</f>
        <v>0.4</v>
      </c>
      <c r="BS1884" s="15">
        <v>4</v>
      </c>
      <c r="BT1884" t="str">
        <f t="shared" si="180"/>
        <v>22/08/2016 4</v>
      </c>
      <c r="BU1884">
        <f>VLOOKUP($BT1884, [3]Sheet1!$D$3:$T$89,4,FALSE)</f>
        <v>24</v>
      </c>
      <c r="BV1884">
        <f>VLOOKUP($BT1884, [3]Sheet1!$D$3:$T$89,5,FALSE)</f>
        <v>21</v>
      </c>
      <c r="BW1884">
        <f>VLOOKUP($BT1884, [3]Sheet1!$D$3:$T$89,8,FALSE)</f>
        <v>24</v>
      </c>
      <c r="BX1884">
        <f>VLOOKUP($BT1884, [3]Sheet1!$D$3:$T$89,9,FALSE)</f>
        <v>21</v>
      </c>
      <c r="BY1884">
        <f>VLOOKUP($BT1884, [3]Sheet1!$D$3:$T$89,12,FALSE)</f>
        <v>24</v>
      </c>
      <c r="BZ1884">
        <f>VLOOKUP($BT1884, [3]Sheet1!$D$3:$T$89,13,FALSE)</f>
        <v>21</v>
      </c>
      <c r="CA1884" t="str">
        <f>VLOOKUP($BT1884, [3]Sheet1!$D$3:$T$89,16,FALSE)</f>
        <v>N/A</v>
      </c>
      <c r="CB1884" t="str">
        <f>VLOOKUP($BT1884, [3]Sheet1!$D$3:$T$89,17,FALSE)</f>
        <v>N/A</v>
      </c>
      <c r="CD1884" s="12">
        <v>42604</v>
      </c>
      <c r="CE1884" s="2">
        <v>0.70347222222222205</v>
      </c>
      <c r="CF1884" s="2" t="s">
        <v>3561</v>
      </c>
      <c r="CG1884" s="2">
        <v>42604.701388888891</v>
      </c>
      <c r="CH1884" s="2">
        <v>42604.708333333336</v>
      </c>
      <c r="CI1884" t="s">
        <v>3557</v>
      </c>
      <c r="CJ1884" t="s">
        <v>3558</v>
      </c>
      <c r="CK1884">
        <v>1023.43448358</v>
      </c>
      <c r="CL1884">
        <v>21.8333333333333</v>
      </c>
      <c r="CM1884">
        <v>0</v>
      </c>
      <c r="CN1884">
        <v>71</v>
      </c>
      <c r="CO1884">
        <v>190</v>
      </c>
      <c r="CP1884">
        <v>4.0999999999999996</v>
      </c>
      <c r="CQ1884">
        <v>11.3</v>
      </c>
      <c r="CR1884">
        <v>0.4</v>
      </c>
      <c r="CS1884">
        <v>4</v>
      </c>
      <c r="CT1884" t="s">
        <v>1236</v>
      </c>
      <c r="CU1884">
        <v>24</v>
      </c>
      <c r="CV1884">
        <v>21</v>
      </c>
      <c r="CW1884">
        <v>24</v>
      </c>
      <c r="CX1884">
        <v>21</v>
      </c>
      <c r="CY1884">
        <v>24</v>
      </c>
      <c r="CZ1884">
        <v>21</v>
      </c>
      <c r="DA1884" t="s">
        <v>27</v>
      </c>
      <c r="DB1884" t="s">
        <v>27</v>
      </c>
    </row>
    <row r="1885" spans="1:106">
      <c r="A1885" t="s">
        <v>4</v>
      </c>
      <c r="B1885" s="17" t="s">
        <v>22</v>
      </c>
      <c r="D1885" s="3">
        <v>4</v>
      </c>
      <c r="E1885" s="1">
        <v>3</v>
      </c>
      <c r="F1885" s="15">
        <v>5</v>
      </c>
      <c r="G1885" s="15" t="s">
        <v>304</v>
      </c>
      <c r="H1885" s="15" t="s">
        <v>57</v>
      </c>
      <c r="I1885" s="15">
        <v>2</v>
      </c>
      <c r="J1885" t="s">
        <v>971</v>
      </c>
      <c r="S1885" s="1">
        <v>1</v>
      </c>
      <c r="T1885">
        <v>5</v>
      </c>
      <c r="U1885" t="s">
        <v>40</v>
      </c>
      <c r="V1885" t="s">
        <v>57</v>
      </c>
      <c r="W1885">
        <v>8</v>
      </c>
      <c r="BD1885" s="39">
        <v>42604</v>
      </c>
      <c r="BE1885" s="23">
        <v>0.70416666666666705</v>
      </c>
      <c r="BF1885" s="10" t="str">
        <f t="shared" si="174"/>
        <v>22/08/2016 16:54</v>
      </c>
      <c r="BG1885" s="35">
        <f t="shared" si="179"/>
        <v>42604.701388888891</v>
      </c>
      <c r="BH1885" s="35">
        <f t="shared" si="176"/>
        <v>42604.708333333336</v>
      </c>
      <c r="BI1885" t="str">
        <f t="shared" si="177"/>
        <v>22/08/2016 16:50:00</v>
      </c>
      <c r="BJ1885" s="40" t="str">
        <f t="shared" si="178"/>
        <v>22/08/2016 17:00:00</v>
      </c>
      <c r="BK1885">
        <f>VLOOKUP($BI1885, [1]TableView_704030_20160816_20160!$D$2:$M$5095,3,FALSE)</f>
        <v>1023.43448358</v>
      </c>
      <c r="BL1885">
        <f>VLOOKUP($BI1885, [1]TableView_704030_20160816_20160!$D$2:$M$5095,8,FALSE)</f>
        <v>21.8333333333333</v>
      </c>
      <c r="BM1885">
        <f>VLOOKUP($BI1885, [1]TableView_704030_20160816_20160!$D$2:$M$5095,10,FALSE)</f>
        <v>0</v>
      </c>
      <c r="BN1885">
        <f>VLOOKUP($BI1885, [1]TableView_704030_20160816_20160!$D$2:$M$5095,4,FALSE)</f>
        <v>71</v>
      </c>
      <c r="BO1885">
        <f>VLOOKUP($BI1885, [1]TableView_704030_20160816_20160!$D$2:$M$5095,6,FALSE)</f>
        <v>190</v>
      </c>
      <c r="BP1885">
        <f>VLOOKUP($BI1885, [1]TableView_704030_20160816_20160!$D$2:$M$5095,7,FALSE)</f>
        <v>4.0999999999999996</v>
      </c>
      <c r="BQ1885">
        <f>VLOOKUP($BI1885, [1]TableView_704030_20160816_20160!$D$2:$M$5095,2,FALSE)</f>
        <v>11.3</v>
      </c>
      <c r="BR1885">
        <f>VLOOKUP($BJ1885, [2]aacb8965d69cc6fd1cb3a5cae9e8ae7!$C$6:$F$853,4,FALSE)</f>
        <v>0.4</v>
      </c>
      <c r="BS1885" s="15">
        <v>4</v>
      </c>
      <c r="BT1885" t="str">
        <f t="shared" si="180"/>
        <v>22/08/2016 4</v>
      </c>
      <c r="BU1885">
        <f>VLOOKUP($BT1885, [3]Sheet1!$D$3:$T$89,4,FALSE)</f>
        <v>24</v>
      </c>
      <c r="BV1885">
        <f>VLOOKUP($BT1885, [3]Sheet1!$D$3:$T$89,5,FALSE)</f>
        <v>21</v>
      </c>
      <c r="BW1885">
        <f>VLOOKUP($BT1885, [3]Sheet1!$D$3:$T$89,8,FALSE)</f>
        <v>24</v>
      </c>
      <c r="BX1885">
        <f>VLOOKUP($BT1885, [3]Sheet1!$D$3:$T$89,9,FALSE)</f>
        <v>21</v>
      </c>
      <c r="BY1885">
        <f>VLOOKUP($BT1885, [3]Sheet1!$D$3:$T$89,12,FALSE)</f>
        <v>24</v>
      </c>
      <c r="BZ1885">
        <f>VLOOKUP($BT1885, [3]Sheet1!$D$3:$T$89,13,FALSE)</f>
        <v>21</v>
      </c>
      <c r="CA1885" t="str">
        <f>VLOOKUP($BT1885, [3]Sheet1!$D$3:$T$89,16,FALSE)</f>
        <v>N/A</v>
      </c>
      <c r="CB1885" t="str">
        <f>VLOOKUP($BT1885, [3]Sheet1!$D$3:$T$89,17,FALSE)</f>
        <v>N/A</v>
      </c>
      <c r="CD1885" s="12">
        <v>42604</v>
      </c>
      <c r="CE1885" s="2">
        <v>0.70416666666666705</v>
      </c>
      <c r="CF1885" s="2" t="s">
        <v>3562</v>
      </c>
      <c r="CG1885" s="2">
        <v>42604.701388888891</v>
      </c>
      <c r="CH1885" s="2">
        <v>42604.708333333336</v>
      </c>
      <c r="CI1885" t="s">
        <v>3557</v>
      </c>
      <c r="CJ1885" t="s">
        <v>3558</v>
      </c>
      <c r="CK1885">
        <v>1023.43448358</v>
      </c>
      <c r="CL1885">
        <v>21.8333333333333</v>
      </c>
      <c r="CM1885">
        <v>0</v>
      </c>
      <c r="CN1885">
        <v>71</v>
      </c>
      <c r="CO1885">
        <v>190</v>
      </c>
      <c r="CP1885">
        <v>4.0999999999999996</v>
      </c>
      <c r="CQ1885">
        <v>11.3</v>
      </c>
      <c r="CR1885">
        <v>0.4</v>
      </c>
      <c r="CS1885">
        <v>4</v>
      </c>
      <c r="CT1885" t="s">
        <v>1236</v>
      </c>
      <c r="CU1885">
        <v>24</v>
      </c>
      <c r="CV1885">
        <v>21</v>
      </c>
      <c r="CW1885">
        <v>24</v>
      </c>
      <c r="CX1885">
        <v>21</v>
      </c>
      <c r="CY1885">
        <v>24</v>
      </c>
      <c r="CZ1885">
        <v>21</v>
      </c>
      <c r="DA1885" t="s">
        <v>27</v>
      </c>
      <c r="DB1885" t="s">
        <v>27</v>
      </c>
    </row>
    <row r="1886" spans="1:106">
      <c r="A1886" t="s">
        <v>5</v>
      </c>
      <c r="B1886" s="29" t="s">
        <v>23</v>
      </c>
      <c r="D1886" s="3">
        <v>5</v>
      </c>
      <c r="E1886" s="1">
        <v>2</v>
      </c>
      <c r="F1886" s="15">
        <v>5</v>
      </c>
      <c r="G1886" s="15" t="s">
        <v>304</v>
      </c>
      <c r="H1886" s="15" t="s">
        <v>57</v>
      </c>
      <c r="I1886" s="15">
        <v>2</v>
      </c>
      <c r="J1886" t="s">
        <v>973</v>
      </c>
      <c r="L1886" s="1">
        <v>1</v>
      </c>
      <c r="M1886">
        <v>5</v>
      </c>
      <c r="N1886" t="s">
        <v>91</v>
      </c>
      <c r="O1886" t="s">
        <v>57</v>
      </c>
      <c r="P1886">
        <v>1</v>
      </c>
      <c r="S1886" s="1">
        <v>1</v>
      </c>
      <c r="T1886">
        <v>5</v>
      </c>
      <c r="U1886" t="s">
        <v>40</v>
      </c>
      <c r="V1886" t="s">
        <v>57</v>
      </c>
      <c r="W1886">
        <v>8</v>
      </c>
      <c r="BD1886" s="39">
        <v>42604</v>
      </c>
      <c r="BE1886" s="23">
        <v>0.70486111111111205</v>
      </c>
      <c r="BF1886" s="10" t="str">
        <f t="shared" si="174"/>
        <v>22/08/2016 16:55</v>
      </c>
      <c r="BG1886" s="35">
        <f t="shared" si="179"/>
        <v>42604.708333333336</v>
      </c>
      <c r="BH1886" s="35">
        <f t="shared" si="176"/>
        <v>42604.708333333336</v>
      </c>
      <c r="BI1886" t="str">
        <f t="shared" si="177"/>
        <v>22/08/2016 17:00:00</v>
      </c>
      <c r="BJ1886" s="40" t="str">
        <f t="shared" si="178"/>
        <v>22/08/2016 17:00:00</v>
      </c>
      <c r="BK1886">
        <f>VLOOKUP($BI1886, [1]TableView_704030_20160816_20160!$D$2:$M$5095,3,FALSE)</f>
        <v>1023.50221136</v>
      </c>
      <c r="BL1886">
        <f>VLOOKUP($BI1886, [1]TableView_704030_20160816_20160!$D$2:$M$5095,8,FALSE)</f>
        <v>21.8333333333333</v>
      </c>
      <c r="BM1886">
        <f>VLOOKUP($BI1886, [1]TableView_704030_20160816_20160!$D$2:$M$5095,10,FALSE)</f>
        <v>0</v>
      </c>
      <c r="BN1886">
        <f>VLOOKUP($BI1886, [1]TableView_704030_20160816_20160!$D$2:$M$5095,4,FALSE)</f>
        <v>70</v>
      </c>
      <c r="BO1886">
        <f>VLOOKUP($BI1886, [1]TableView_704030_20160816_20160!$D$2:$M$5095,6,FALSE)</f>
        <v>210</v>
      </c>
      <c r="BP1886">
        <f>VLOOKUP($BI1886, [1]TableView_704030_20160816_20160!$D$2:$M$5095,7,FALSE)</f>
        <v>3.6</v>
      </c>
      <c r="BQ1886">
        <f>VLOOKUP($BI1886, [1]TableView_704030_20160816_20160!$D$2:$M$5095,2,FALSE)</f>
        <v>7.8</v>
      </c>
      <c r="BR1886">
        <f>VLOOKUP($BJ1886, [2]aacb8965d69cc6fd1cb3a5cae9e8ae7!$C$6:$F$853,4,FALSE)</f>
        <v>0.4</v>
      </c>
      <c r="BS1886" s="15">
        <v>4</v>
      </c>
      <c r="BT1886" t="str">
        <f t="shared" si="180"/>
        <v>22/08/2016 4</v>
      </c>
      <c r="BU1886">
        <f>VLOOKUP($BT1886, [3]Sheet1!$D$3:$T$89,4,FALSE)</f>
        <v>24</v>
      </c>
      <c r="BV1886">
        <f>VLOOKUP($BT1886, [3]Sheet1!$D$3:$T$89,5,FALSE)</f>
        <v>21</v>
      </c>
      <c r="BW1886">
        <f>VLOOKUP($BT1886, [3]Sheet1!$D$3:$T$89,8,FALSE)</f>
        <v>24</v>
      </c>
      <c r="BX1886">
        <f>VLOOKUP($BT1886, [3]Sheet1!$D$3:$T$89,9,FALSE)</f>
        <v>21</v>
      </c>
      <c r="BY1886">
        <f>VLOOKUP($BT1886, [3]Sheet1!$D$3:$T$89,12,FALSE)</f>
        <v>24</v>
      </c>
      <c r="BZ1886">
        <f>VLOOKUP($BT1886, [3]Sheet1!$D$3:$T$89,13,FALSE)</f>
        <v>21</v>
      </c>
      <c r="CA1886" t="str">
        <f>VLOOKUP($BT1886, [3]Sheet1!$D$3:$T$89,16,FALSE)</f>
        <v>N/A</v>
      </c>
      <c r="CB1886" t="str">
        <f>VLOOKUP($BT1886, [3]Sheet1!$D$3:$T$89,17,FALSE)</f>
        <v>N/A</v>
      </c>
      <c r="CD1886" s="12">
        <v>42604</v>
      </c>
      <c r="CE1886" s="2">
        <v>0.70486111111111205</v>
      </c>
      <c r="CF1886" s="2" t="s">
        <v>3563</v>
      </c>
      <c r="CG1886" s="2">
        <v>42604.708333333336</v>
      </c>
      <c r="CH1886" s="2">
        <v>42604.708333333336</v>
      </c>
      <c r="CI1886" t="s">
        <v>3558</v>
      </c>
      <c r="CJ1886" t="s">
        <v>3558</v>
      </c>
      <c r="CK1886">
        <v>1023.50221136</v>
      </c>
      <c r="CL1886">
        <v>21.8333333333333</v>
      </c>
      <c r="CM1886">
        <v>0</v>
      </c>
      <c r="CN1886">
        <v>70</v>
      </c>
      <c r="CO1886">
        <v>210</v>
      </c>
      <c r="CP1886">
        <v>3.6</v>
      </c>
      <c r="CQ1886">
        <v>7.8</v>
      </c>
      <c r="CR1886">
        <v>0.4</v>
      </c>
      <c r="CS1886">
        <v>4</v>
      </c>
      <c r="CT1886" t="s">
        <v>1236</v>
      </c>
      <c r="CU1886">
        <v>24</v>
      </c>
      <c r="CV1886">
        <v>21</v>
      </c>
      <c r="CW1886">
        <v>24</v>
      </c>
      <c r="CX1886">
        <v>21</v>
      </c>
      <c r="CY1886">
        <v>24</v>
      </c>
      <c r="CZ1886">
        <v>21</v>
      </c>
      <c r="DA1886" t="s">
        <v>27</v>
      </c>
      <c r="DB1886" t="s">
        <v>27</v>
      </c>
    </row>
    <row r="1887" spans="1:106">
      <c r="A1887" t="s">
        <v>6</v>
      </c>
      <c r="B1887" s="17">
        <v>10</v>
      </c>
      <c r="D1887" s="3">
        <v>6</v>
      </c>
      <c r="E1887" s="1">
        <v>2</v>
      </c>
      <c r="F1887" s="15">
        <v>5</v>
      </c>
      <c r="G1887" s="15" t="s">
        <v>304</v>
      </c>
      <c r="H1887" s="15" t="s">
        <v>57</v>
      </c>
      <c r="I1887" s="15">
        <v>2</v>
      </c>
      <c r="J1887" t="s">
        <v>973</v>
      </c>
      <c r="L1887" s="1">
        <v>1</v>
      </c>
      <c r="M1887">
        <v>5</v>
      </c>
      <c r="N1887" t="s">
        <v>91</v>
      </c>
      <c r="O1887" t="s">
        <v>57</v>
      </c>
      <c r="P1887">
        <v>1</v>
      </c>
      <c r="S1887" s="1">
        <v>1</v>
      </c>
      <c r="T1887">
        <v>5</v>
      </c>
      <c r="U1887" t="s">
        <v>40</v>
      </c>
      <c r="V1887" t="s">
        <v>57</v>
      </c>
      <c r="W1887">
        <v>8</v>
      </c>
      <c r="BD1887" s="39">
        <v>42604</v>
      </c>
      <c r="BE1887" s="23">
        <v>0.70555555555555605</v>
      </c>
      <c r="BF1887" s="10" t="str">
        <f t="shared" si="174"/>
        <v>22/08/2016 16:56</v>
      </c>
      <c r="BG1887" s="35">
        <f t="shared" si="179"/>
        <v>42604.708333333336</v>
      </c>
      <c r="BH1887" s="35">
        <f t="shared" si="176"/>
        <v>42604.708333333336</v>
      </c>
      <c r="BI1887" t="str">
        <f t="shared" si="177"/>
        <v>22/08/2016 17:00:00</v>
      </c>
      <c r="BJ1887" s="40" t="str">
        <f t="shared" si="178"/>
        <v>22/08/2016 17:00:00</v>
      </c>
      <c r="BK1887">
        <f>VLOOKUP($BI1887, [1]TableView_704030_20160816_20160!$D$2:$M$5095,3,FALSE)</f>
        <v>1023.50221136</v>
      </c>
      <c r="BL1887">
        <f>VLOOKUP($BI1887, [1]TableView_704030_20160816_20160!$D$2:$M$5095,8,FALSE)</f>
        <v>21.8333333333333</v>
      </c>
      <c r="BM1887">
        <f>VLOOKUP($BI1887, [1]TableView_704030_20160816_20160!$D$2:$M$5095,10,FALSE)</f>
        <v>0</v>
      </c>
      <c r="BN1887">
        <f>VLOOKUP($BI1887, [1]TableView_704030_20160816_20160!$D$2:$M$5095,4,FALSE)</f>
        <v>70</v>
      </c>
      <c r="BO1887">
        <f>VLOOKUP($BI1887, [1]TableView_704030_20160816_20160!$D$2:$M$5095,6,FALSE)</f>
        <v>210</v>
      </c>
      <c r="BP1887">
        <f>VLOOKUP($BI1887, [1]TableView_704030_20160816_20160!$D$2:$M$5095,7,FALSE)</f>
        <v>3.6</v>
      </c>
      <c r="BQ1887">
        <f>VLOOKUP($BI1887, [1]TableView_704030_20160816_20160!$D$2:$M$5095,2,FALSE)</f>
        <v>7.8</v>
      </c>
      <c r="BR1887">
        <f>VLOOKUP($BJ1887, [2]aacb8965d69cc6fd1cb3a5cae9e8ae7!$C$6:$F$853,4,FALSE)</f>
        <v>0.4</v>
      </c>
      <c r="BS1887" s="15">
        <v>4</v>
      </c>
      <c r="BT1887" t="str">
        <f t="shared" si="180"/>
        <v>22/08/2016 4</v>
      </c>
      <c r="BU1887">
        <f>VLOOKUP($BT1887, [3]Sheet1!$D$3:$T$89,4,FALSE)</f>
        <v>24</v>
      </c>
      <c r="BV1887">
        <f>VLOOKUP($BT1887, [3]Sheet1!$D$3:$T$89,5,FALSE)</f>
        <v>21</v>
      </c>
      <c r="BW1887">
        <f>VLOOKUP($BT1887, [3]Sheet1!$D$3:$T$89,8,FALSE)</f>
        <v>24</v>
      </c>
      <c r="BX1887">
        <f>VLOOKUP($BT1887, [3]Sheet1!$D$3:$T$89,9,FALSE)</f>
        <v>21</v>
      </c>
      <c r="BY1887">
        <f>VLOOKUP($BT1887, [3]Sheet1!$D$3:$T$89,12,FALSE)</f>
        <v>24</v>
      </c>
      <c r="BZ1887">
        <f>VLOOKUP($BT1887, [3]Sheet1!$D$3:$T$89,13,FALSE)</f>
        <v>21</v>
      </c>
      <c r="CA1887" t="str">
        <f>VLOOKUP($BT1887, [3]Sheet1!$D$3:$T$89,16,FALSE)</f>
        <v>N/A</v>
      </c>
      <c r="CB1887" t="str">
        <f>VLOOKUP($BT1887, [3]Sheet1!$D$3:$T$89,17,FALSE)</f>
        <v>N/A</v>
      </c>
      <c r="CD1887" s="12">
        <v>42604</v>
      </c>
      <c r="CE1887" s="2">
        <v>0.70555555555555605</v>
      </c>
      <c r="CF1887" s="2" t="s">
        <v>3564</v>
      </c>
      <c r="CG1887" s="2">
        <v>42604.708333333336</v>
      </c>
      <c r="CH1887" s="2">
        <v>42604.708333333336</v>
      </c>
      <c r="CI1887" t="s">
        <v>3558</v>
      </c>
      <c r="CJ1887" t="s">
        <v>3558</v>
      </c>
      <c r="CK1887">
        <v>1023.50221136</v>
      </c>
      <c r="CL1887">
        <v>21.8333333333333</v>
      </c>
      <c r="CM1887">
        <v>0</v>
      </c>
      <c r="CN1887">
        <v>70</v>
      </c>
      <c r="CO1887">
        <v>210</v>
      </c>
      <c r="CP1887">
        <v>3.6</v>
      </c>
      <c r="CQ1887">
        <v>7.8</v>
      </c>
      <c r="CR1887">
        <v>0.4</v>
      </c>
      <c r="CS1887">
        <v>4</v>
      </c>
      <c r="CT1887" t="s">
        <v>1236</v>
      </c>
      <c r="CU1887">
        <v>24</v>
      </c>
      <c r="CV1887">
        <v>21</v>
      </c>
      <c r="CW1887">
        <v>24</v>
      </c>
      <c r="CX1887">
        <v>21</v>
      </c>
      <c r="CY1887">
        <v>24</v>
      </c>
      <c r="CZ1887">
        <v>21</v>
      </c>
      <c r="DA1887" t="s">
        <v>27</v>
      </c>
      <c r="DB1887" t="s">
        <v>27</v>
      </c>
    </row>
    <row r="1888" spans="1:106">
      <c r="A1888" t="s">
        <v>7</v>
      </c>
      <c r="B1888" s="17" t="s">
        <v>869</v>
      </c>
      <c r="D1888" s="3">
        <v>7</v>
      </c>
      <c r="E1888" s="1">
        <v>3</v>
      </c>
      <c r="F1888" s="15">
        <v>5</v>
      </c>
      <c r="G1888" s="15" t="s">
        <v>304</v>
      </c>
      <c r="H1888" s="15" t="s">
        <v>57</v>
      </c>
      <c r="I1888" s="15">
        <v>2</v>
      </c>
      <c r="J1888" t="s">
        <v>971</v>
      </c>
      <c r="S1888" s="1">
        <v>1</v>
      </c>
      <c r="T1888">
        <v>5</v>
      </c>
      <c r="U1888" t="s">
        <v>40</v>
      </c>
      <c r="V1888" t="s">
        <v>57</v>
      </c>
      <c r="W1888">
        <v>8</v>
      </c>
      <c r="BD1888" s="39">
        <v>42604</v>
      </c>
      <c r="BE1888" s="23">
        <v>0.70625000000000104</v>
      </c>
      <c r="BF1888" s="10" t="str">
        <f t="shared" si="174"/>
        <v>22/08/2016 16:57</v>
      </c>
      <c r="BG1888" s="35">
        <f t="shared" si="179"/>
        <v>42604.708333333336</v>
      </c>
      <c r="BH1888" s="35">
        <f t="shared" si="176"/>
        <v>42604.708333333336</v>
      </c>
      <c r="BI1888" t="str">
        <f t="shared" si="177"/>
        <v>22/08/2016 17:00:00</v>
      </c>
      <c r="BJ1888" s="40" t="str">
        <f t="shared" si="178"/>
        <v>22/08/2016 17:00:00</v>
      </c>
      <c r="BK1888">
        <f>VLOOKUP($BI1888, [1]TableView_704030_20160816_20160!$D$2:$M$5095,3,FALSE)</f>
        <v>1023.50221136</v>
      </c>
      <c r="BL1888">
        <f>VLOOKUP($BI1888, [1]TableView_704030_20160816_20160!$D$2:$M$5095,8,FALSE)</f>
        <v>21.8333333333333</v>
      </c>
      <c r="BM1888">
        <f>VLOOKUP($BI1888, [1]TableView_704030_20160816_20160!$D$2:$M$5095,10,FALSE)</f>
        <v>0</v>
      </c>
      <c r="BN1888">
        <f>VLOOKUP($BI1888, [1]TableView_704030_20160816_20160!$D$2:$M$5095,4,FALSE)</f>
        <v>70</v>
      </c>
      <c r="BO1888">
        <f>VLOOKUP($BI1888, [1]TableView_704030_20160816_20160!$D$2:$M$5095,6,FALSE)</f>
        <v>210</v>
      </c>
      <c r="BP1888">
        <f>VLOOKUP($BI1888, [1]TableView_704030_20160816_20160!$D$2:$M$5095,7,FALSE)</f>
        <v>3.6</v>
      </c>
      <c r="BQ1888">
        <f>VLOOKUP($BI1888, [1]TableView_704030_20160816_20160!$D$2:$M$5095,2,FALSE)</f>
        <v>7.8</v>
      </c>
      <c r="BR1888">
        <f>VLOOKUP($BJ1888, [2]aacb8965d69cc6fd1cb3a5cae9e8ae7!$C$6:$F$853,4,FALSE)</f>
        <v>0.4</v>
      </c>
      <c r="BS1888" s="15">
        <v>4</v>
      </c>
      <c r="BT1888" t="str">
        <f t="shared" si="180"/>
        <v>22/08/2016 4</v>
      </c>
      <c r="BU1888">
        <f>VLOOKUP($BT1888, [3]Sheet1!$D$3:$T$89,4,FALSE)</f>
        <v>24</v>
      </c>
      <c r="BV1888">
        <f>VLOOKUP($BT1888, [3]Sheet1!$D$3:$T$89,5,FALSE)</f>
        <v>21</v>
      </c>
      <c r="BW1888">
        <f>VLOOKUP($BT1888, [3]Sheet1!$D$3:$T$89,8,FALSE)</f>
        <v>24</v>
      </c>
      <c r="BX1888">
        <f>VLOOKUP($BT1888, [3]Sheet1!$D$3:$T$89,9,FALSE)</f>
        <v>21</v>
      </c>
      <c r="BY1888">
        <f>VLOOKUP($BT1888, [3]Sheet1!$D$3:$T$89,12,FALSE)</f>
        <v>24</v>
      </c>
      <c r="BZ1888">
        <f>VLOOKUP($BT1888, [3]Sheet1!$D$3:$T$89,13,FALSE)</f>
        <v>21</v>
      </c>
      <c r="CA1888" t="str">
        <f>VLOOKUP($BT1888, [3]Sheet1!$D$3:$T$89,16,FALSE)</f>
        <v>N/A</v>
      </c>
      <c r="CB1888" t="str">
        <f>VLOOKUP($BT1888, [3]Sheet1!$D$3:$T$89,17,FALSE)</f>
        <v>N/A</v>
      </c>
      <c r="CD1888" s="12">
        <v>42604</v>
      </c>
      <c r="CE1888" s="2">
        <v>0.70625000000000104</v>
      </c>
      <c r="CF1888" s="2" t="s">
        <v>3565</v>
      </c>
      <c r="CG1888" s="2">
        <v>42604.708333333336</v>
      </c>
      <c r="CH1888" s="2">
        <v>42604.708333333336</v>
      </c>
      <c r="CI1888" t="s">
        <v>3558</v>
      </c>
      <c r="CJ1888" t="s">
        <v>3558</v>
      </c>
      <c r="CK1888">
        <v>1023.50221136</v>
      </c>
      <c r="CL1888">
        <v>21.8333333333333</v>
      </c>
      <c r="CM1888">
        <v>0</v>
      </c>
      <c r="CN1888">
        <v>70</v>
      </c>
      <c r="CO1888">
        <v>210</v>
      </c>
      <c r="CP1888">
        <v>3.6</v>
      </c>
      <c r="CQ1888">
        <v>7.8</v>
      </c>
      <c r="CR1888">
        <v>0.4</v>
      </c>
      <c r="CS1888">
        <v>4</v>
      </c>
      <c r="CT1888" t="s">
        <v>1236</v>
      </c>
      <c r="CU1888">
        <v>24</v>
      </c>
      <c r="CV1888">
        <v>21</v>
      </c>
      <c r="CW1888">
        <v>24</v>
      </c>
      <c r="CX1888">
        <v>21</v>
      </c>
      <c r="CY1888">
        <v>24</v>
      </c>
      <c r="CZ1888">
        <v>21</v>
      </c>
      <c r="DA1888" t="s">
        <v>27</v>
      </c>
      <c r="DB1888" t="s">
        <v>27</v>
      </c>
    </row>
    <row r="1889" spans="4:106">
      <c r="D1889" s="3">
        <v>8</v>
      </c>
      <c r="E1889" s="1">
        <v>3</v>
      </c>
      <c r="F1889" s="15">
        <v>5</v>
      </c>
      <c r="G1889" s="15" t="s">
        <v>304</v>
      </c>
      <c r="H1889" s="15" t="s">
        <v>57</v>
      </c>
      <c r="I1889" s="15">
        <v>2</v>
      </c>
      <c r="J1889" t="s">
        <v>971</v>
      </c>
      <c r="S1889" s="1">
        <v>1</v>
      </c>
      <c r="T1889">
        <v>5</v>
      </c>
      <c r="U1889" t="s">
        <v>40</v>
      </c>
      <c r="V1889" t="s">
        <v>57</v>
      </c>
      <c r="W1889">
        <v>8</v>
      </c>
      <c r="BD1889" s="39">
        <v>42604</v>
      </c>
      <c r="BE1889" s="23">
        <v>0.70694444444444504</v>
      </c>
      <c r="BF1889" s="10" t="str">
        <f t="shared" si="174"/>
        <v>22/08/2016 16:58</v>
      </c>
      <c r="BG1889" s="35">
        <f t="shared" si="179"/>
        <v>42604.708333333336</v>
      </c>
      <c r="BH1889" s="35">
        <f t="shared" si="176"/>
        <v>42604.708333333336</v>
      </c>
      <c r="BI1889" t="str">
        <f t="shared" si="177"/>
        <v>22/08/2016 17:00:00</v>
      </c>
      <c r="BJ1889" s="40" t="str">
        <f t="shared" si="178"/>
        <v>22/08/2016 17:00:00</v>
      </c>
      <c r="BK1889">
        <f>VLOOKUP($BI1889, [1]TableView_704030_20160816_20160!$D$2:$M$5095,3,FALSE)</f>
        <v>1023.50221136</v>
      </c>
      <c r="BL1889">
        <f>VLOOKUP($BI1889, [1]TableView_704030_20160816_20160!$D$2:$M$5095,8,FALSE)</f>
        <v>21.8333333333333</v>
      </c>
      <c r="BM1889">
        <f>VLOOKUP($BI1889, [1]TableView_704030_20160816_20160!$D$2:$M$5095,10,FALSE)</f>
        <v>0</v>
      </c>
      <c r="BN1889">
        <f>VLOOKUP($BI1889, [1]TableView_704030_20160816_20160!$D$2:$M$5095,4,FALSE)</f>
        <v>70</v>
      </c>
      <c r="BO1889">
        <f>VLOOKUP($BI1889, [1]TableView_704030_20160816_20160!$D$2:$M$5095,6,FALSE)</f>
        <v>210</v>
      </c>
      <c r="BP1889">
        <f>VLOOKUP($BI1889, [1]TableView_704030_20160816_20160!$D$2:$M$5095,7,FALSE)</f>
        <v>3.6</v>
      </c>
      <c r="BQ1889">
        <f>VLOOKUP($BI1889, [1]TableView_704030_20160816_20160!$D$2:$M$5095,2,FALSE)</f>
        <v>7.8</v>
      </c>
      <c r="BR1889">
        <f>VLOOKUP($BJ1889, [2]aacb8965d69cc6fd1cb3a5cae9e8ae7!$C$6:$F$853,4,FALSE)</f>
        <v>0.4</v>
      </c>
      <c r="BS1889" s="15">
        <v>4</v>
      </c>
      <c r="BT1889" t="str">
        <f t="shared" si="180"/>
        <v>22/08/2016 4</v>
      </c>
      <c r="BU1889">
        <f>VLOOKUP($BT1889, [3]Sheet1!$D$3:$T$89,4,FALSE)</f>
        <v>24</v>
      </c>
      <c r="BV1889">
        <f>VLOOKUP($BT1889, [3]Sheet1!$D$3:$T$89,5,FALSE)</f>
        <v>21</v>
      </c>
      <c r="BW1889">
        <f>VLOOKUP($BT1889, [3]Sheet1!$D$3:$T$89,8,FALSE)</f>
        <v>24</v>
      </c>
      <c r="BX1889">
        <f>VLOOKUP($BT1889, [3]Sheet1!$D$3:$T$89,9,FALSE)</f>
        <v>21</v>
      </c>
      <c r="BY1889">
        <f>VLOOKUP($BT1889, [3]Sheet1!$D$3:$T$89,12,FALSE)</f>
        <v>24</v>
      </c>
      <c r="BZ1889">
        <f>VLOOKUP($BT1889, [3]Sheet1!$D$3:$T$89,13,FALSE)</f>
        <v>21</v>
      </c>
      <c r="CA1889" t="str">
        <f>VLOOKUP($BT1889, [3]Sheet1!$D$3:$T$89,16,FALSE)</f>
        <v>N/A</v>
      </c>
      <c r="CB1889" t="str">
        <f>VLOOKUP($BT1889, [3]Sheet1!$D$3:$T$89,17,FALSE)</f>
        <v>N/A</v>
      </c>
      <c r="CD1889" s="12">
        <v>42604</v>
      </c>
      <c r="CE1889" s="2">
        <v>0.70694444444444504</v>
      </c>
      <c r="CF1889" s="2" t="s">
        <v>3566</v>
      </c>
      <c r="CG1889" s="2">
        <v>42604.708333333336</v>
      </c>
      <c r="CH1889" s="2">
        <v>42604.708333333336</v>
      </c>
      <c r="CI1889" t="s">
        <v>3558</v>
      </c>
      <c r="CJ1889" t="s">
        <v>3558</v>
      </c>
      <c r="CK1889">
        <v>1023.50221136</v>
      </c>
      <c r="CL1889">
        <v>21.8333333333333</v>
      </c>
      <c r="CM1889">
        <v>0</v>
      </c>
      <c r="CN1889">
        <v>70</v>
      </c>
      <c r="CO1889">
        <v>210</v>
      </c>
      <c r="CP1889">
        <v>3.6</v>
      </c>
      <c r="CQ1889">
        <v>7.8</v>
      </c>
      <c r="CR1889">
        <v>0.4</v>
      </c>
      <c r="CS1889">
        <v>4</v>
      </c>
      <c r="CT1889" t="s">
        <v>1236</v>
      </c>
      <c r="CU1889">
        <v>24</v>
      </c>
      <c r="CV1889">
        <v>21</v>
      </c>
      <c r="CW1889">
        <v>24</v>
      </c>
      <c r="CX1889">
        <v>21</v>
      </c>
      <c r="CY1889">
        <v>24</v>
      </c>
      <c r="CZ1889">
        <v>21</v>
      </c>
      <c r="DA1889" t="s">
        <v>27</v>
      </c>
      <c r="DB1889" t="s">
        <v>27</v>
      </c>
    </row>
    <row r="1890" spans="4:106">
      <c r="D1890" s="3">
        <v>9</v>
      </c>
      <c r="E1890" s="1">
        <v>1</v>
      </c>
      <c r="F1890" s="15">
        <v>5</v>
      </c>
      <c r="G1890" s="15" t="s">
        <v>304</v>
      </c>
      <c r="H1890" s="15" t="s">
        <v>57</v>
      </c>
      <c r="I1890" s="15">
        <v>2</v>
      </c>
      <c r="L1890" s="1">
        <v>1</v>
      </c>
      <c r="M1890">
        <v>8</v>
      </c>
      <c r="N1890" t="s">
        <v>34</v>
      </c>
      <c r="S1890" s="1">
        <v>1</v>
      </c>
      <c r="T1890">
        <v>5</v>
      </c>
      <c r="U1890" t="s">
        <v>40</v>
      </c>
      <c r="V1890" t="s">
        <v>57</v>
      </c>
      <c r="W1890">
        <v>8</v>
      </c>
      <c r="BD1890" s="39">
        <v>42604</v>
      </c>
      <c r="BE1890" s="23">
        <v>0.70763888888889004</v>
      </c>
      <c r="BF1890" s="10" t="str">
        <f t="shared" si="174"/>
        <v>22/08/2016 16:59</v>
      </c>
      <c r="BG1890" s="35">
        <f t="shared" si="179"/>
        <v>42604.708333333336</v>
      </c>
      <c r="BH1890" s="35">
        <f t="shared" si="176"/>
        <v>42604.708333333336</v>
      </c>
      <c r="BI1890" t="str">
        <f t="shared" si="177"/>
        <v>22/08/2016 17:00:00</v>
      </c>
      <c r="BJ1890" s="40" t="str">
        <f t="shared" si="178"/>
        <v>22/08/2016 17:00:00</v>
      </c>
      <c r="BK1890">
        <f>VLOOKUP($BI1890, [1]TableView_704030_20160816_20160!$D$2:$M$5095,3,FALSE)</f>
        <v>1023.50221136</v>
      </c>
      <c r="BL1890">
        <f>VLOOKUP($BI1890, [1]TableView_704030_20160816_20160!$D$2:$M$5095,8,FALSE)</f>
        <v>21.8333333333333</v>
      </c>
      <c r="BM1890">
        <f>VLOOKUP($BI1890, [1]TableView_704030_20160816_20160!$D$2:$M$5095,10,FALSE)</f>
        <v>0</v>
      </c>
      <c r="BN1890">
        <f>VLOOKUP($BI1890, [1]TableView_704030_20160816_20160!$D$2:$M$5095,4,FALSE)</f>
        <v>70</v>
      </c>
      <c r="BO1890">
        <f>VLOOKUP($BI1890, [1]TableView_704030_20160816_20160!$D$2:$M$5095,6,FALSE)</f>
        <v>210</v>
      </c>
      <c r="BP1890">
        <f>VLOOKUP($BI1890, [1]TableView_704030_20160816_20160!$D$2:$M$5095,7,FALSE)</f>
        <v>3.6</v>
      </c>
      <c r="BQ1890">
        <f>VLOOKUP($BI1890, [1]TableView_704030_20160816_20160!$D$2:$M$5095,2,FALSE)</f>
        <v>7.8</v>
      </c>
      <c r="BR1890">
        <f>VLOOKUP($BJ1890, [2]aacb8965d69cc6fd1cb3a5cae9e8ae7!$C$6:$F$853,4,FALSE)</f>
        <v>0.4</v>
      </c>
      <c r="BS1890" s="15">
        <v>4</v>
      </c>
      <c r="BT1890" t="str">
        <f t="shared" si="180"/>
        <v>22/08/2016 4</v>
      </c>
      <c r="BU1890">
        <f>VLOOKUP($BT1890, [3]Sheet1!$D$3:$T$89,4,FALSE)</f>
        <v>24</v>
      </c>
      <c r="BV1890">
        <f>VLOOKUP($BT1890, [3]Sheet1!$D$3:$T$89,5,FALSE)</f>
        <v>21</v>
      </c>
      <c r="BW1890">
        <f>VLOOKUP($BT1890, [3]Sheet1!$D$3:$T$89,8,FALSE)</f>
        <v>24</v>
      </c>
      <c r="BX1890">
        <f>VLOOKUP($BT1890, [3]Sheet1!$D$3:$T$89,9,FALSE)</f>
        <v>21</v>
      </c>
      <c r="BY1890">
        <f>VLOOKUP($BT1890, [3]Sheet1!$D$3:$T$89,12,FALSE)</f>
        <v>24</v>
      </c>
      <c r="BZ1890">
        <f>VLOOKUP($BT1890, [3]Sheet1!$D$3:$T$89,13,FALSE)</f>
        <v>21</v>
      </c>
      <c r="CA1890" t="str">
        <f>VLOOKUP($BT1890, [3]Sheet1!$D$3:$T$89,16,FALSE)</f>
        <v>N/A</v>
      </c>
      <c r="CB1890" t="str">
        <f>VLOOKUP($BT1890, [3]Sheet1!$D$3:$T$89,17,FALSE)</f>
        <v>N/A</v>
      </c>
      <c r="CD1890" s="12">
        <v>42604</v>
      </c>
      <c r="CE1890" s="2">
        <v>0.70763888888889004</v>
      </c>
      <c r="CF1890" s="2" t="s">
        <v>3567</v>
      </c>
      <c r="CG1890" s="2">
        <v>42604.708333333336</v>
      </c>
      <c r="CH1890" s="2">
        <v>42604.708333333336</v>
      </c>
      <c r="CI1890" t="s">
        <v>3558</v>
      </c>
      <c r="CJ1890" t="s">
        <v>3558</v>
      </c>
      <c r="CK1890">
        <v>1023.50221136</v>
      </c>
      <c r="CL1890">
        <v>21.8333333333333</v>
      </c>
      <c r="CM1890">
        <v>0</v>
      </c>
      <c r="CN1890">
        <v>70</v>
      </c>
      <c r="CO1890">
        <v>210</v>
      </c>
      <c r="CP1890">
        <v>3.6</v>
      </c>
      <c r="CQ1890">
        <v>7.8</v>
      </c>
      <c r="CR1890">
        <v>0.4</v>
      </c>
      <c r="CS1890">
        <v>4</v>
      </c>
      <c r="CT1890" t="s">
        <v>1236</v>
      </c>
      <c r="CU1890">
        <v>24</v>
      </c>
      <c r="CV1890">
        <v>21</v>
      </c>
      <c r="CW1890">
        <v>24</v>
      </c>
      <c r="CX1890">
        <v>21</v>
      </c>
      <c r="CY1890">
        <v>24</v>
      </c>
      <c r="CZ1890">
        <v>21</v>
      </c>
      <c r="DA1890" t="s">
        <v>27</v>
      </c>
      <c r="DB1890" t="s">
        <v>27</v>
      </c>
    </row>
    <row r="1891" spans="4:106">
      <c r="D1891" s="3">
        <v>10</v>
      </c>
      <c r="E1891" s="1">
        <v>1</v>
      </c>
      <c r="F1891" s="15">
        <v>5</v>
      </c>
      <c r="G1891" s="15" t="s">
        <v>304</v>
      </c>
      <c r="H1891" s="15" t="s">
        <v>57</v>
      </c>
      <c r="I1891" s="15">
        <v>2</v>
      </c>
      <c r="L1891" s="1">
        <v>1</v>
      </c>
      <c r="M1891">
        <v>8</v>
      </c>
      <c r="N1891" t="s">
        <v>110</v>
      </c>
      <c r="O1891" t="s">
        <v>57</v>
      </c>
      <c r="P1891">
        <v>1</v>
      </c>
      <c r="S1891" s="1">
        <v>1</v>
      </c>
      <c r="T1891">
        <v>5</v>
      </c>
      <c r="U1891" t="s">
        <v>40</v>
      </c>
      <c r="V1891" t="s">
        <v>57</v>
      </c>
      <c r="W1891">
        <v>8</v>
      </c>
      <c r="BD1891" s="39">
        <v>42604</v>
      </c>
      <c r="BE1891" s="23">
        <v>0.70833333333333404</v>
      </c>
      <c r="BF1891" s="10" t="str">
        <f t="shared" si="174"/>
        <v>22/08/2016 17:00</v>
      </c>
      <c r="BG1891" s="35">
        <f t="shared" si="179"/>
        <v>42604.708333333336</v>
      </c>
      <c r="BH1891" s="35">
        <f t="shared" si="176"/>
        <v>42604.708333333336</v>
      </c>
      <c r="BI1891" t="str">
        <f t="shared" si="177"/>
        <v>22/08/2016 17:00:00</v>
      </c>
      <c r="BJ1891" s="40" t="str">
        <f t="shared" si="178"/>
        <v>22/08/2016 17:00:00</v>
      </c>
      <c r="BK1891">
        <f>VLOOKUP($BI1891, [1]TableView_704030_20160816_20160!$D$2:$M$5095,3,FALSE)</f>
        <v>1023.50221136</v>
      </c>
      <c r="BL1891">
        <f>VLOOKUP($BI1891, [1]TableView_704030_20160816_20160!$D$2:$M$5095,8,FALSE)</f>
        <v>21.8333333333333</v>
      </c>
      <c r="BM1891">
        <f>VLOOKUP($BI1891, [1]TableView_704030_20160816_20160!$D$2:$M$5095,10,FALSE)</f>
        <v>0</v>
      </c>
      <c r="BN1891">
        <f>VLOOKUP($BI1891, [1]TableView_704030_20160816_20160!$D$2:$M$5095,4,FALSE)</f>
        <v>70</v>
      </c>
      <c r="BO1891">
        <f>VLOOKUP($BI1891, [1]TableView_704030_20160816_20160!$D$2:$M$5095,6,FALSE)</f>
        <v>210</v>
      </c>
      <c r="BP1891">
        <f>VLOOKUP($BI1891, [1]TableView_704030_20160816_20160!$D$2:$M$5095,7,FALSE)</f>
        <v>3.6</v>
      </c>
      <c r="BQ1891">
        <f>VLOOKUP($BI1891, [1]TableView_704030_20160816_20160!$D$2:$M$5095,2,FALSE)</f>
        <v>7.8</v>
      </c>
      <c r="BR1891">
        <f>VLOOKUP($BJ1891, [2]aacb8965d69cc6fd1cb3a5cae9e8ae7!$C$6:$F$853,4,FALSE)</f>
        <v>0.4</v>
      </c>
      <c r="BS1891" s="15">
        <v>4</v>
      </c>
      <c r="BT1891" t="str">
        <f t="shared" si="180"/>
        <v>22/08/2016 4</v>
      </c>
      <c r="BU1891">
        <f>VLOOKUP($BT1891, [3]Sheet1!$D$3:$T$89,4,FALSE)</f>
        <v>24</v>
      </c>
      <c r="BV1891">
        <f>VLOOKUP($BT1891, [3]Sheet1!$D$3:$T$89,5,FALSE)</f>
        <v>21</v>
      </c>
      <c r="BW1891">
        <f>VLOOKUP($BT1891, [3]Sheet1!$D$3:$T$89,8,FALSE)</f>
        <v>24</v>
      </c>
      <c r="BX1891">
        <f>VLOOKUP($BT1891, [3]Sheet1!$D$3:$T$89,9,FALSE)</f>
        <v>21</v>
      </c>
      <c r="BY1891">
        <f>VLOOKUP($BT1891, [3]Sheet1!$D$3:$T$89,12,FALSE)</f>
        <v>24</v>
      </c>
      <c r="BZ1891">
        <f>VLOOKUP($BT1891, [3]Sheet1!$D$3:$T$89,13,FALSE)</f>
        <v>21</v>
      </c>
      <c r="CA1891" t="str">
        <f>VLOOKUP($BT1891, [3]Sheet1!$D$3:$T$89,16,FALSE)</f>
        <v>N/A</v>
      </c>
      <c r="CB1891" t="str">
        <f>VLOOKUP($BT1891, [3]Sheet1!$D$3:$T$89,17,FALSE)</f>
        <v>N/A</v>
      </c>
      <c r="CD1891" s="12">
        <v>42604</v>
      </c>
      <c r="CE1891" s="2">
        <v>0.70833333333333404</v>
      </c>
      <c r="CF1891" s="2" t="s">
        <v>3568</v>
      </c>
      <c r="CG1891" s="2">
        <v>42604.708333333336</v>
      </c>
      <c r="CH1891" s="2">
        <v>42604.708333333336</v>
      </c>
      <c r="CI1891" t="s">
        <v>3558</v>
      </c>
      <c r="CJ1891" t="s">
        <v>3558</v>
      </c>
      <c r="CK1891">
        <v>1023.50221136</v>
      </c>
      <c r="CL1891">
        <v>21.8333333333333</v>
      </c>
      <c r="CM1891">
        <v>0</v>
      </c>
      <c r="CN1891">
        <v>70</v>
      </c>
      <c r="CO1891">
        <v>210</v>
      </c>
      <c r="CP1891">
        <v>3.6</v>
      </c>
      <c r="CQ1891">
        <v>7.8</v>
      </c>
      <c r="CR1891">
        <v>0.4</v>
      </c>
      <c r="CS1891">
        <v>4</v>
      </c>
      <c r="CT1891" t="s">
        <v>1236</v>
      </c>
      <c r="CU1891">
        <v>24</v>
      </c>
      <c r="CV1891">
        <v>21</v>
      </c>
      <c r="CW1891">
        <v>24</v>
      </c>
      <c r="CX1891">
        <v>21</v>
      </c>
      <c r="CY1891">
        <v>24</v>
      </c>
      <c r="CZ1891">
        <v>21</v>
      </c>
      <c r="DA1891" t="s">
        <v>27</v>
      </c>
      <c r="DB1891" t="s">
        <v>27</v>
      </c>
    </row>
    <row r="1892" spans="4:106">
      <c r="D1892" s="3">
        <v>11</v>
      </c>
      <c r="E1892" s="1">
        <v>1</v>
      </c>
      <c r="F1892" s="15">
        <v>5</v>
      </c>
      <c r="G1892" s="15" t="s">
        <v>304</v>
      </c>
      <c r="H1892" s="15" t="s">
        <v>57</v>
      </c>
      <c r="I1892" s="15">
        <v>2</v>
      </c>
      <c r="L1892" s="1">
        <v>1</v>
      </c>
      <c r="M1892">
        <v>8</v>
      </c>
      <c r="N1892" t="s">
        <v>110</v>
      </c>
      <c r="O1892" t="s">
        <v>57</v>
      </c>
      <c r="P1892">
        <v>1</v>
      </c>
      <c r="BD1892" s="39">
        <v>42604</v>
      </c>
      <c r="BE1892" s="23">
        <v>0.70902777777777903</v>
      </c>
      <c r="BF1892" s="10" t="str">
        <f t="shared" ref="BF1892:BF1955" si="181">TEXT(BD1892,"dd/mm/yyyy ")&amp;TEXT(BE1892,"hh:mm")</f>
        <v>22/08/2016 17:01</v>
      </c>
      <c r="BG1892" s="35">
        <f t="shared" si="179"/>
        <v>42604.708333333336</v>
      </c>
      <c r="BH1892" s="35">
        <f t="shared" si="176"/>
        <v>42604.708333333336</v>
      </c>
      <c r="BI1892" t="str">
        <f t="shared" si="177"/>
        <v>22/08/2016 17:00:00</v>
      </c>
      <c r="BJ1892" s="40" t="str">
        <f t="shared" si="178"/>
        <v>22/08/2016 17:00:00</v>
      </c>
      <c r="BK1892">
        <f>VLOOKUP($BI1892, [1]TableView_704030_20160816_20160!$D$2:$M$5095,3,FALSE)</f>
        <v>1023.50221136</v>
      </c>
      <c r="BL1892">
        <f>VLOOKUP($BI1892, [1]TableView_704030_20160816_20160!$D$2:$M$5095,8,FALSE)</f>
        <v>21.8333333333333</v>
      </c>
      <c r="BM1892">
        <f>VLOOKUP($BI1892, [1]TableView_704030_20160816_20160!$D$2:$M$5095,10,FALSE)</f>
        <v>0</v>
      </c>
      <c r="BN1892">
        <f>VLOOKUP($BI1892, [1]TableView_704030_20160816_20160!$D$2:$M$5095,4,FALSE)</f>
        <v>70</v>
      </c>
      <c r="BO1892">
        <f>VLOOKUP($BI1892, [1]TableView_704030_20160816_20160!$D$2:$M$5095,6,FALSE)</f>
        <v>210</v>
      </c>
      <c r="BP1892">
        <f>VLOOKUP($BI1892, [1]TableView_704030_20160816_20160!$D$2:$M$5095,7,FALSE)</f>
        <v>3.6</v>
      </c>
      <c r="BQ1892">
        <f>VLOOKUP($BI1892, [1]TableView_704030_20160816_20160!$D$2:$M$5095,2,FALSE)</f>
        <v>7.8</v>
      </c>
      <c r="BR1892">
        <f>VLOOKUP($BJ1892, [2]aacb8965d69cc6fd1cb3a5cae9e8ae7!$C$6:$F$853,4,FALSE)</f>
        <v>0.4</v>
      </c>
      <c r="BS1892" s="15">
        <v>4</v>
      </c>
      <c r="BT1892" t="str">
        <f t="shared" si="180"/>
        <v>22/08/2016 4</v>
      </c>
      <c r="BU1892">
        <f>VLOOKUP($BT1892, [3]Sheet1!$D$3:$T$89,4,FALSE)</f>
        <v>24</v>
      </c>
      <c r="BV1892">
        <f>VLOOKUP($BT1892, [3]Sheet1!$D$3:$T$89,5,FALSE)</f>
        <v>21</v>
      </c>
      <c r="BW1892">
        <f>VLOOKUP($BT1892, [3]Sheet1!$D$3:$T$89,8,FALSE)</f>
        <v>24</v>
      </c>
      <c r="BX1892">
        <f>VLOOKUP($BT1892, [3]Sheet1!$D$3:$T$89,9,FALSE)</f>
        <v>21</v>
      </c>
      <c r="BY1892">
        <f>VLOOKUP($BT1892, [3]Sheet1!$D$3:$T$89,12,FALSE)</f>
        <v>24</v>
      </c>
      <c r="BZ1892">
        <f>VLOOKUP($BT1892, [3]Sheet1!$D$3:$T$89,13,FALSE)</f>
        <v>21</v>
      </c>
      <c r="CA1892" t="str">
        <f>VLOOKUP($BT1892, [3]Sheet1!$D$3:$T$89,16,FALSE)</f>
        <v>N/A</v>
      </c>
      <c r="CB1892" t="str">
        <f>VLOOKUP($BT1892, [3]Sheet1!$D$3:$T$89,17,FALSE)</f>
        <v>N/A</v>
      </c>
      <c r="CD1892" s="12">
        <v>42604</v>
      </c>
      <c r="CE1892" s="2">
        <v>0.70902777777777903</v>
      </c>
      <c r="CF1892" s="2" t="s">
        <v>3569</v>
      </c>
      <c r="CG1892" s="2">
        <v>42604.708333333336</v>
      </c>
      <c r="CH1892" s="2">
        <v>42604.708333333336</v>
      </c>
      <c r="CI1892" t="s">
        <v>3558</v>
      </c>
      <c r="CJ1892" t="s">
        <v>3558</v>
      </c>
      <c r="CK1892">
        <v>1023.50221136</v>
      </c>
      <c r="CL1892">
        <v>21.8333333333333</v>
      </c>
      <c r="CM1892">
        <v>0</v>
      </c>
      <c r="CN1892">
        <v>70</v>
      </c>
      <c r="CO1892">
        <v>210</v>
      </c>
      <c r="CP1892">
        <v>3.6</v>
      </c>
      <c r="CQ1892">
        <v>7.8</v>
      </c>
      <c r="CR1892">
        <v>0.4</v>
      </c>
      <c r="CS1892">
        <v>4</v>
      </c>
      <c r="CT1892" t="s">
        <v>1236</v>
      </c>
      <c r="CU1892">
        <v>24</v>
      </c>
      <c r="CV1892">
        <v>21</v>
      </c>
      <c r="CW1892">
        <v>24</v>
      </c>
      <c r="CX1892">
        <v>21</v>
      </c>
      <c r="CY1892">
        <v>24</v>
      </c>
      <c r="CZ1892">
        <v>21</v>
      </c>
      <c r="DA1892" t="s">
        <v>27</v>
      </c>
      <c r="DB1892" t="s">
        <v>27</v>
      </c>
    </row>
    <row r="1893" spans="4:106">
      <c r="D1893" s="3">
        <v>12</v>
      </c>
      <c r="E1893" s="1">
        <v>1</v>
      </c>
      <c r="F1893" s="15">
        <v>5</v>
      </c>
      <c r="G1893" s="15" t="s">
        <v>304</v>
      </c>
      <c r="H1893" s="15" t="s">
        <v>57</v>
      </c>
      <c r="I1893" s="15">
        <v>2</v>
      </c>
      <c r="L1893" s="1">
        <v>1</v>
      </c>
      <c r="M1893">
        <v>5</v>
      </c>
      <c r="N1893" t="s">
        <v>91</v>
      </c>
      <c r="O1893" t="s">
        <v>57</v>
      </c>
      <c r="P1893">
        <v>3</v>
      </c>
      <c r="BD1893" s="39">
        <v>42604</v>
      </c>
      <c r="BE1893" s="23">
        <v>0.70972222222222303</v>
      </c>
      <c r="BF1893" s="10" t="str">
        <f t="shared" si="181"/>
        <v>22/08/2016 17:02</v>
      </c>
      <c r="BG1893" s="35">
        <f t="shared" si="179"/>
        <v>42604.708333333336</v>
      </c>
      <c r="BH1893" s="35">
        <f t="shared" si="176"/>
        <v>42604.708333333336</v>
      </c>
      <c r="BI1893" t="str">
        <f t="shared" si="177"/>
        <v>22/08/2016 17:00:00</v>
      </c>
      <c r="BJ1893" s="40" t="str">
        <f t="shared" si="178"/>
        <v>22/08/2016 17:00:00</v>
      </c>
      <c r="BK1893">
        <f>VLOOKUP($BI1893, [1]TableView_704030_20160816_20160!$D$2:$M$5095,3,FALSE)</f>
        <v>1023.50221136</v>
      </c>
      <c r="BL1893">
        <f>VLOOKUP($BI1893, [1]TableView_704030_20160816_20160!$D$2:$M$5095,8,FALSE)</f>
        <v>21.8333333333333</v>
      </c>
      <c r="BM1893">
        <f>VLOOKUP($BI1893, [1]TableView_704030_20160816_20160!$D$2:$M$5095,10,FALSE)</f>
        <v>0</v>
      </c>
      <c r="BN1893">
        <f>VLOOKUP($BI1893, [1]TableView_704030_20160816_20160!$D$2:$M$5095,4,FALSE)</f>
        <v>70</v>
      </c>
      <c r="BO1893">
        <f>VLOOKUP($BI1893, [1]TableView_704030_20160816_20160!$D$2:$M$5095,6,FALSE)</f>
        <v>210</v>
      </c>
      <c r="BP1893">
        <f>VLOOKUP($BI1893, [1]TableView_704030_20160816_20160!$D$2:$M$5095,7,FALSE)</f>
        <v>3.6</v>
      </c>
      <c r="BQ1893">
        <f>VLOOKUP($BI1893, [1]TableView_704030_20160816_20160!$D$2:$M$5095,2,FALSE)</f>
        <v>7.8</v>
      </c>
      <c r="BR1893">
        <f>VLOOKUP($BJ1893, [2]aacb8965d69cc6fd1cb3a5cae9e8ae7!$C$6:$F$853,4,FALSE)</f>
        <v>0.4</v>
      </c>
      <c r="BS1893" s="15">
        <v>4</v>
      </c>
      <c r="BT1893" t="str">
        <f t="shared" si="180"/>
        <v>22/08/2016 4</v>
      </c>
      <c r="BU1893">
        <f>VLOOKUP($BT1893, [3]Sheet1!$D$3:$T$89,4,FALSE)</f>
        <v>24</v>
      </c>
      <c r="BV1893">
        <f>VLOOKUP($BT1893, [3]Sheet1!$D$3:$T$89,5,FALSE)</f>
        <v>21</v>
      </c>
      <c r="BW1893">
        <f>VLOOKUP($BT1893, [3]Sheet1!$D$3:$T$89,8,FALSE)</f>
        <v>24</v>
      </c>
      <c r="BX1893">
        <f>VLOOKUP($BT1893, [3]Sheet1!$D$3:$T$89,9,FALSE)</f>
        <v>21</v>
      </c>
      <c r="BY1893">
        <f>VLOOKUP($BT1893, [3]Sheet1!$D$3:$T$89,12,FALSE)</f>
        <v>24</v>
      </c>
      <c r="BZ1893">
        <f>VLOOKUP($BT1893, [3]Sheet1!$D$3:$T$89,13,FALSE)</f>
        <v>21</v>
      </c>
      <c r="CA1893" t="str">
        <f>VLOOKUP($BT1893, [3]Sheet1!$D$3:$T$89,16,FALSE)</f>
        <v>N/A</v>
      </c>
      <c r="CB1893" t="str">
        <f>VLOOKUP($BT1893, [3]Sheet1!$D$3:$T$89,17,FALSE)</f>
        <v>N/A</v>
      </c>
      <c r="CD1893" s="12">
        <v>42604</v>
      </c>
      <c r="CE1893" s="2">
        <v>0.70972222222222303</v>
      </c>
      <c r="CF1893" s="2" t="s">
        <v>3570</v>
      </c>
      <c r="CG1893" s="2">
        <v>42604.708333333336</v>
      </c>
      <c r="CH1893" s="2">
        <v>42604.708333333336</v>
      </c>
      <c r="CI1893" t="s">
        <v>3558</v>
      </c>
      <c r="CJ1893" t="s">
        <v>3558</v>
      </c>
      <c r="CK1893">
        <v>1023.50221136</v>
      </c>
      <c r="CL1893">
        <v>21.8333333333333</v>
      </c>
      <c r="CM1893">
        <v>0</v>
      </c>
      <c r="CN1893">
        <v>70</v>
      </c>
      <c r="CO1893">
        <v>210</v>
      </c>
      <c r="CP1893">
        <v>3.6</v>
      </c>
      <c r="CQ1893">
        <v>7.8</v>
      </c>
      <c r="CR1893">
        <v>0.4</v>
      </c>
      <c r="CS1893">
        <v>4</v>
      </c>
      <c r="CT1893" t="s">
        <v>1236</v>
      </c>
      <c r="CU1893">
        <v>24</v>
      </c>
      <c r="CV1893">
        <v>21</v>
      </c>
      <c r="CW1893">
        <v>24</v>
      </c>
      <c r="CX1893">
        <v>21</v>
      </c>
      <c r="CY1893">
        <v>24</v>
      </c>
      <c r="CZ1893">
        <v>21</v>
      </c>
      <c r="DA1893" t="s">
        <v>27</v>
      </c>
      <c r="DB1893" t="s">
        <v>27</v>
      </c>
    </row>
    <row r="1894" spans="4:106">
      <c r="D1894" s="3">
        <v>13</v>
      </c>
      <c r="L1894" s="1">
        <v>1</v>
      </c>
      <c r="M1894">
        <v>5</v>
      </c>
      <c r="N1894" t="s">
        <v>91</v>
      </c>
      <c r="O1894" t="s">
        <v>57</v>
      </c>
      <c r="P1894">
        <v>3</v>
      </c>
      <c r="BD1894" s="39">
        <v>42604</v>
      </c>
      <c r="BE1894" s="23">
        <v>0.71041666666666803</v>
      </c>
      <c r="BF1894" s="10" t="str">
        <f t="shared" si="181"/>
        <v>22/08/2016 17:03</v>
      </c>
      <c r="BG1894" s="35">
        <f t="shared" si="179"/>
        <v>42604.708333333336</v>
      </c>
      <c r="BH1894" s="35">
        <f t="shared" si="176"/>
        <v>42604.708333333336</v>
      </c>
      <c r="BI1894" t="str">
        <f t="shared" si="177"/>
        <v>22/08/2016 17:00:00</v>
      </c>
      <c r="BJ1894" s="40" t="str">
        <f t="shared" si="178"/>
        <v>22/08/2016 17:00:00</v>
      </c>
      <c r="BK1894">
        <f>VLOOKUP($BI1894, [1]TableView_704030_20160816_20160!$D$2:$M$5095,3,FALSE)</f>
        <v>1023.50221136</v>
      </c>
      <c r="BL1894">
        <f>VLOOKUP($BI1894, [1]TableView_704030_20160816_20160!$D$2:$M$5095,8,FALSE)</f>
        <v>21.8333333333333</v>
      </c>
      <c r="BM1894">
        <f>VLOOKUP($BI1894, [1]TableView_704030_20160816_20160!$D$2:$M$5095,10,FALSE)</f>
        <v>0</v>
      </c>
      <c r="BN1894">
        <f>VLOOKUP($BI1894, [1]TableView_704030_20160816_20160!$D$2:$M$5095,4,FALSE)</f>
        <v>70</v>
      </c>
      <c r="BO1894">
        <f>VLOOKUP($BI1894, [1]TableView_704030_20160816_20160!$D$2:$M$5095,6,FALSE)</f>
        <v>210</v>
      </c>
      <c r="BP1894">
        <f>VLOOKUP($BI1894, [1]TableView_704030_20160816_20160!$D$2:$M$5095,7,FALSE)</f>
        <v>3.6</v>
      </c>
      <c r="BQ1894">
        <f>VLOOKUP($BI1894, [1]TableView_704030_20160816_20160!$D$2:$M$5095,2,FALSE)</f>
        <v>7.8</v>
      </c>
      <c r="BR1894">
        <f>VLOOKUP($BJ1894, [2]aacb8965d69cc6fd1cb3a5cae9e8ae7!$C$6:$F$853,4,FALSE)</f>
        <v>0.4</v>
      </c>
      <c r="BS1894" s="15">
        <v>4</v>
      </c>
      <c r="BT1894" t="str">
        <f t="shared" si="180"/>
        <v>22/08/2016 4</v>
      </c>
      <c r="BU1894">
        <f>VLOOKUP($BT1894, [3]Sheet1!$D$3:$T$89,4,FALSE)</f>
        <v>24</v>
      </c>
      <c r="BV1894">
        <f>VLOOKUP($BT1894, [3]Sheet1!$D$3:$T$89,5,FALSE)</f>
        <v>21</v>
      </c>
      <c r="BW1894">
        <f>VLOOKUP($BT1894, [3]Sheet1!$D$3:$T$89,8,FALSE)</f>
        <v>24</v>
      </c>
      <c r="BX1894">
        <f>VLOOKUP($BT1894, [3]Sheet1!$D$3:$T$89,9,FALSE)</f>
        <v>21</v>
      </c>
      <c r="BY1894">
        <f>VLOOKUP($BT1894, [3]Sheet1!$D$3:$T$89,12,FALSE)</f>
        <v>24</v>
      </c>
      <c r="BZ1894">
        <f>VLOOKUP($BT1894, [3]Sheet1!$D$3:$T$89,13,FALSE)</f>
        <v>21</v>
      </c>
      <c r="CA1894" t="str">
        <f>VLOOKUP($BT1894, [3]Sheet1!$D$3:$T$89,16,FALSE)</f>
        <v>N/A</v>
      </c>
      <c r="CB1894" t="str">
        <f>VLOOKUP($BT1894, [3]Sheet1!$D$3:$T$89,17,FALSE)</f>
        <v>N/A</v>
      </c>
      <c r="CD1894" s="12">
        <v>42604</v>
      </c>
      <c r="CE1894" s="2">
        <v>0.71041666666666803</v>
      </c>
      <c r="CF1894" s="2" t="s">
        <v>3571</v>
      </c>
      <c r="CG1894" s="2">
        <v>42604.708333333336</v>
      </c>
      <c r="CH1894" s="2">
        <v>42604.708333333336</v>
      </c>
      <c r="CI1894" t="s">
        <v>3558</v>
      </c>
      <c r="CJ1894" t="s">
        <v>3558</v>
      </c>
      <c r="CK1894">
        <v>1023.50221136</v>
      </c>
      <c r="CL1894">
        <v>21.8333333333333</v>
      </c>
      <c r="CM1894">
        <v>0</v>
      </c>
      <c r="CN1894">
        <v>70</v>
      </c>
      <c r="CO1894">
        <v>210</v>
      </c>
      <c r="CP1894">
        <v>3.6</v>
      </c>
      <c r="CQ1894">
        <v>7.8</v>
      </c>
      <c r="CR1894">
        <v>0.4</v>
      </c>
      <c r="CS1894">
        <v>4</v>
      </c>
      <c r="CT1894" t="s">
        <v>1236</v>
      </c>
      <c r="CU1894">
        <v>24</v>
      </c>
      <c r="CV1894">
        <v>21</v>
      </c>
      <c r="CW1894">
        <v>24</v>
      </c>
      <c r="CX1894">
        <v>21</v>
      </c>
      <c r="CY1894">
        <v>24</v>
      </c>
      <c r="CZ1894">
        <v>21</v>
      </c>
      <c r="DA1894" t="s">
        <v>27</v>
      </c>
      <c r="DB1894" t="s">
        <v>27</v>
      </c>
    </row>
    <row r="1895" spans="4:106">
      <c r="D1895" s="3">
        <v>14</v>
      </c>
      <c r="E1895" s="1">
        <v>1</v>
      </c>
      <c r="F1895">
        <v>5</v>
      </c>
      <c r="G1895" t="s">
        <v>67</v>
      </c>
      <c r="H1895" t="s">
        <v>57</v>
      </c>
      <c r="I1895">
        <v>8</v>
      </c>
      <c r="L1895" s="1">
        <v>2</v>
      </c>
      <c r="M1895">
        <v>5</v>
      </c>
      <c r="N1895" t="s">
        <v>91</v>
      </c>
      <c r="O1895" t="s">
        <v>57</v>
      </c>
      <c r="P1895">
        <v>3</v>
      </c>
      <c r="Q1895" t="s">
        <v>951</v>
      </c>
      <c r="BD1895" s="39">
        <v>42604</v>
      </c>
      <c r="BE1895" s="23">
        <v>0.71111111111111303</v>
      </c>
      <c r="BF1895" s="10" t="str">
        <f t="shared" si="181"/>
        <v>22/08/2016 17:04</v>
      </c>
      <c r="BG1895" s="35">
        <f t="shared" si="179"/>
        <v>42604.708333333336</v>
      </c>
      <c r="BH1895" s="35">
        <f t="shared" si="176"/>
        <v>42604.708333333336</v>
      </c>
      <c r="BI1895" t="str">
        <f t="shared" si="177"/>
        <v>22/08/2016 17:00:00</v>
      </c>
      <c r="BJ1895" s="40" t="str">
        <f t="shared" si="178"/>
        <v>22/08/2016 17:00:00</v>
      </c>
      <c r="BK1895">
        <f>VLOOKUP($BI1895, [1]TableView_704030_20160816_20160!$D$2:$M$5095,3,FALSE)</f>
        <v>1023.50221136</v>
      </c>
      <c r="BL1895">
        <f>VLOOKUP($BI1895, [1]TableView_704030_20160816_20160!$D$2:$M$5095,8,FALSE)</f>
        <v>21.8333333333333</v>
      </c>
      <c r="BM1895">
        <f>VLOOKUP($BI1895, [1]TableView_704030_20160816_20160!$D$2:$M$5095,10,FALSE)</f>
        <v>0</v>
      </c>
      <c r="BN1895">
        <f>VLOOKUP($BI1895, [1]TableView_704030_20160816_20160!$D$2:$M$5095,4,FALSE)</f>
        <v>70</v>
      </c>
      <c r="BO1895">
        <f>VLOOKUP($BI1895, [1]TableView_704030_20160816_20160!$D$2:$M$5095,6,FALSE)</f>
        <v>210</v>
      </c>
      <c r="BP1895">
        <f>VLOOKUP($BI1895, [1]TableView_704030_20160816_20160!$D$2:$M$5095,7,FALSE)</f>
        <v>3.6</v>
      </c>
      <c r="BQ1895">
        <f>VLOOKUP($BI1895, [1]TableView_704030_20160816_20160!$D$2:$M$5095,2,FALSE)</f>
        <v>7.8</v>
      </c>
      <c r="BR1895">
        <f>VLOOKUP($BJ1895, [2]aacb8965d69cc6fd1cb3a5cae9e8ae7!$C$6:$F$853,4,FALSE)</f>
        <v>0.4</v>
      </c>
      <c r="BS1895" s="15">
        <v>4</v>
      </c>
      <c r="BT1895" t="str">
        <f t="shared" si="180"/>
        <v>22/08/2016 4</v>
      </c>
      <c r="BU1895">
        <f>VLOOKUP($BT1895, [3]Sheet1!$D$3:$T$89,4,FALSE)</f>
        <v>24</v>
      </c>
      <c r="BV1895">
        <f>VLOOKUP($BT1895, [3]Sheet1!$D$3:$T$89,5,FALSE)</f>
        <v>21</v>
      </c>
      <c r="BW1895">
        <f>VLOOKUP($BT1895, [3]Sheet1!$D$3:$T$89,8,FALSE)</f>
        <v>24</v>
      </c>
      <c r="BX1895">
        <f>VLOOKUP($BT1895, [3]Sheet1!$D$3:$T$89,9,FALSE)</f>
        <v>21</v>
      </c>
      <c r="BY1895">
        <f>VLOOKUP($BT1895, [3]Sheet1!$D$3:$T$89,12,FALSE)</f>
        <v>24</v>
      </c>
      <c r="BZ1895">
        <f>VLOOKUP($BT1895, [3]Sheet1!$D$3:$T$89,13,FALSE)</f>
        <v>21</v>
      </c>
      <c r="CA1895" t="str">
        <f>VLOOKUP($BT1895, [3]Sheet1!$D$3:$T$89,16,FALSE)</f>
        <v>N/A</v>
      </c>
      <c r="CB1895" t="str">
        <f>VLOOKUP($BT1895, [3]Sheet1!$D$3:$T$89,17,FALSE)</f>
        <v>N/A</v>
      </c>
      <c r="CD1895" s="12">
        <v>42604</v>
      </c>
      <c r="CE1895" s="2">
        <v>0.71111111111111303</v>
      </c>
      <c r="CF1895" s="2" t="s">
        <v>3572</v>
      </c>
      <c r="CG1895" s="2">
        <v>42604.708333333336</v>
      </c>
      <c r="CH1895" s="2">
        <v>42604.708333333336</v>
      </c>
      <c r="CI1895" t="s">
        <v>3558</v>
      </c>
      <c r="CJ1895" t="s">
        <v>3558</v>
      </c>
      <c r="CK1895">
        <v>1023.50221136</v>
      </c>
      <c r="CL1895">
        <v>21.8333333333333</v>
      </c>
      <c r="CM1895">
        <v>0</v>
      </c>
      <c r="CN1895">
        <v>70</v>
      </c>
      <c r="CO1895">
        <v>210</v>
      </c>
      <c r="CP1895">
        <v>3.6</v>
      </c>
      <c r="CQ1895">
        <v>7.8</v>
      </c>
      <c r="CR1895">
        <v>0.4</v>
      </c>
      <c r="CS1895">
        <v>4</v>
      </c>
      <c r="CT1895" t="s">
        <v>1236</v>
      </c>
      <c r="CU1895">
        <v>24</v>
      </c>
      <c r="CV1895">
        <v>21</v>
      </c>
      <c r="CW1895">
        <v>24</v>
      </c>
      <c r="CX1895">
        <v>21</v>
      </c>
      <c r="CY1895">
        <v>24</v>
      </c>
      <c r="CZ1895">
        <v>21</v>
      </c>
      <c r="DA1895" t="s">
        <v>27</v>
      </c>
      <c r="DB1895" t="s">
        <v>27</v>
      </c>
    </row>
    <row r="1896" spans="4:106">
      <c r="D1896" s="3">
        <v>15</v>
      </c>
      <c r="E1896" s="1">
        <v>1</v>
      </c>
      <c r="F1896">
        <v>5</v>
      </c>
      <c r="G1896" t="s">
        <v>67</v>
      </c>
      <c r="H1896" t="s">
        <v>57</v>
      </c>
      <c r="I1896">
        <v>8</v>
      </c>
      <c r="L1896" s="1">
        <v>2</v>
      </c>
      <c r="M1896">
        <v>5</v>
      </c>
      <c r="N1896" t="s">
        <v>91</v>
      </c>
      <c r="O1896" t="s">
        <v>57</v>
      </c>
      <c r="P1896">
        <v>3</v>
      </c>
      <c r="Q1896" t="s">
        <v>951</v>
      </c>
      <c r="S1896" s="1">
        <v>1</v>
      </c>
      <c r="T1896">
        <v>5</v>
      </c>
      <c r="U1896" t="s">
        <v>195</v>
      </c>
      <c r="V1896" t="s">
        <v>57</v>
      </c>
      <c r="W1896">
        <v>1</v>
      </c>
      <c r="BD1896" s="39">
        <v>42604</v>
      </c>
      <c r="BE1896" s="23">
        <v>0.71180555555555702</v>
      </c>
      <c r="BF1896" s="10" t="str">
        <f t="shared" si="181"/>
        <v>22/08/2016 17:05</v>
      </c>
      <c r="BG1896" s="35">
        <f t="shared" si="179"/>
        <v>42604.715277777781</v>
      </c>
      <c r="BH1896" s="35">
        <f t="shared" si="176"/>
        <v>42604.708333333336</v>
      </c>
      <c r="BI1896" t="str">
        <f t="shared" si="177"/>
        <v>22/08/2016 17:10:00</v>
      </c>
      <c r="BJ1896" s="40" t="str">
        <f t="shared" si="178"/>
        <v>22/08/2016 17:00:00</v>
      </c>
      <c r="BK1896">
        <f>VLOOKUP($BI1896, [1]TableView_704030_20160816_20160!$D$2:$M$5095,3,FALSE)</f>
        <v>1023.60380303</v>
      </c>
      <c r="BL1896">
        <f>VLOOKUP($BI1896, [1]TableView_704030_20160816_20160!$D$2:$M$5095,8,FALSE)</f>
        <v>21.5555555555556</v>
      </c>
      <c r="BM1896">
        <f>VLOOKUP($BI1896, [1]TableView_704030_20160816_20160!$D$2:$M$5095,10,FALSE)</f>
        <v>0</v>
      </c>
      <c r="BN1896">
        <f>VLOOKUP($BI1896, [1]TableView_704030_20160816_20160!$D$2:$M$5095,4,FALSE)</f>
        <v>71</v>
      </c>
      <c r="BO1896">
        <f>VLOOKUP($BI1896, [1]TableView_704030_20160816_20160!$D$2:$M$5095,6,FALSE)</f>
        <v>217</v>
      </c>
      <c r="BP1896">
        <f>VLOOKUP($BI1896, [1]TableView_704030_20160816_20160!$D$2:$M$5095,7,FALSE)</f>
        <v>3.8</v>
      </c>
      <c r="BQ1896">
        <f>VLOOKUP($BI1896, [1]TableView_704030_20160816_20160!$D$2:$M$5095,2,FALSE)</f>
        <v>8.6999999999999993</v>
      </c>
      <c r="BR1896">
        <f>VLOOKUP($BJ1896, [2]aacb8965d69cc6fd1cb3a5cae9e8ae7!$C$6:$F$853,4,FALSE)</f>
        <v>0.4</v>
      </c>
      <c r="BS1896" s="15">
        <v>4</v>
      </c>
      <c r="BT1896" t="str">
        <f t="shared" si="180"/>
        <v>22/08/2016 4</v>
      </c>
      <c r="BU1896">
        <f>VLOOKUP($BT1896, [3]Sheet1!$D$3:$T$89,4,FALSE)</f>
        <v>24</v>
      </c>
      <c r="BV1896">
        <f>VLOOKUP($BT1896, [3]Sheet1!$D$3:$T$89,5,FALSE)</f>
        <v>21</v>
      </c>
      <c r="BW1896">
        <f>VLOOKUP($BT1896, [3]Sheet1!$D$3:$T$89,8,FALSE)</f>
        <v>24</v>
      </c>
      <c r="BX1896">
        <f>VLOOKUP($BT1896, [3]Sheet1!$D$3:$T$89,9,FALSE)</f>
        <v>21</v>
      </c>
      <c r="BY1896">
        <f>VLOOKUP($BT1896, [3]Sheet1!$D$3:$T$89,12,FALSE)</f>
        <v>24</v>
      </c>
      <c r="BZ1896">
        <f>VLOOKUP($BT1896, [3]Sheet1!$D$3:$T$89,13,FALSE)</f>
        <v>21</v>
      </c>
      <c r="CA1896" t="str">
        <f>VLOOKUP($BT1896, [3]Sheet1!$D$3:$T$89,16,FALSE)</f>
        <v>N/A</v>
      </c>
      <c r="CB1896" t="str">
        <f>VLOOKUP($BT1896, [3]Sheet1!$D$3:$T$89,17,FALSE)</f>
        <v>N/A</v>
      </c>
      <c r="CD1896" s="12">
        <v>42604</v>
      </c>
      <c r="CE1896" s="2">
        <v>0.71180555555555702</v>
      </c>
      <c r="CF1896" s="2" t="s">
        <v>3573</v>
      </c>
      <c r="CG1896" s="2">
        <v>42604.715277777781</v>
      </c>
      <c r="CH1896" s="2">
        <v>42604.708333333336</v>
      </c>
      <c r="CI1896" t="s">
        <v>3574</v>
      </c>
      <c r="CJ1896" t="s">
        <v>3558</v>
      </c>
      <c r="CK1896">
        <v>1023.60380303</v>
      </c>
      <c r="CL1896">
        <v>21.5555555555556</v>
      </c>
      <c r="CM1896">
        <v>0</v>
      </c>
      <c r="CN1896">
        <v>71</v>
      </c>
      <c r="CO1896">
        <v>217</v>
      </c>
      <c r="CP1896">
        <v>3.8</v>
      </c>
      <c r="CQ1896">
        <v>8.6999999999999993</v>
      </c>
      <c r="CR1896">
        <v>0.4</v>
      </c>
      <c r="CS1896">
        <v>4</v>
      </c>
      <c r="CT1896" t="s">
        <v>1236</v>
      </c>
      <c r="CU1896">
        <v>24</v>
      </c>
      <c r="CV1896">
        <v>21</v>
      </c>
      <c r="CW1896">
        <v>24</v>
      </c>
      <c r="CX1896">
        <v>21</v>
      </c>
      <c r="CY1896">
        <v>24</v>
      </c>
      <c r="CZ1896">
        <v>21</v>
      </c>
      <c r="DA1896" t="s">
        <v>27</v>
      </c>
      <c r="DB1896" t="s">
        <v>27</v>
      </c>
    </row>
    <row r="1897" spans="4:106">
      <c r="D1897" s="3">
        <v>16</v>
      </c>
      <c r="E1897" s="1">
        <v>1</v>
      </c>
      <c r="F1897">
        <v>5</v>
      </c>
      <c r="G1897" t="s">
        <v>67</v>
      </c>
      <c r="H1897" t="s">
        <v>57</v>
      </c>
      <c r="I1897">
        <v>8</v>
      </c>
      <c r="L1897" s="1">
        <v>1</v>
      </c>
      <c r="M1897">
        <v>5</v>
      </c>
      <c r="N1897" t="s">
        <v>91</v>
      </c>
      <c r="O1897" t="s">
        <v>57</v>
      </c>
      <c r="P1897">
        <v>3</v>
      </c>
      <c r="BD1897" s="39">
        <v>42604</v>
      </c>
      <c r="BE1897" s="23">
        <v>0.71250000000000202</v>
      </c>
      <c r="BF1897" s="10" t="str">
        <f t="shared" si="181"/>
        <v>22/08/2016 17:06</v>
      </c>
      <c r="BG1897" s="35">
        <f t="shared" si="179"/>
        <v>42604.715277777781</v>
      </c>
      <c r="BH1897" s="35">
        <f t="shared" si="176"/>
        <v>42604.708333333336</v>
      </c>
      <c r="BI1897" t="str">
        <f t="shared" si="177"/>
        <v>22/08/2016 17:10:00</v>
      </c>
      <c r="BJ1897" s="40" t="str">
        <f t="shared" si="178"/>
        <v>22/08/2016 17:00:00</v>
      </c>
      <c r="BK1897">
        <f>VLOOKUP($BI1897, [1]TableView_704030_20160816_20160!$D$2:$M$5095,3,FALSE)</f>
        <v>1023.60380303</v>
      </c>
      <c r="BL1897">
        <f>VLOOKUP($BI1897, [1]TableView_704030_20160816_20160!$D$2:$M$5095,8,FALSE)</f>
        <v>21.5555555555556</v>
      </c>
      <c r="BM1897">
        <f>VLOOKUP($BI1897, [1]TableView_704030_20160816_20160!$D$2:$M$5095,10,FALSE)</f>
        <v>0</v>
      </c>
      <c r="BN1897">
        <f>VLOOKUP($BI1897, [1]TableView_704030_20160816_20160!$D$2:$M$5095,4,FALSE)</f>
        <v>71</v>
      </c>
      <c r="BO1897">
        <f>VLOOKUP($BI1897, [1]TableView_704030_20160816_20160!$D$2:$M$5095,6,FALSE)</f>
        <v>217</v>
      </c>
      <c r="BP1897">
        <f>VLOOKUP($BI1897, [1]TableView_704030_20160816_20160!$D$2:$M$5095,7,FALSE)</f>
        <v>3.8</v>
      </c>
      <c r="BQ1897">
        <f>VLOOKUP($BI1897, [1]TableView_704030_20160816_20160!$D$2:$M$5095,2,FALSE)</f>
        <v>8.6999999999999993</v>
      </c>
      <c r="BR1897">
        <f>VLOOKUP($BJ1897, [2]aacb8965d69cc6fd1cb3a5cae9e8ae7!$C$6:$F$853,4,FALSE)</f>
        <v>0.4</v>
      </c>
      <c r="BS1897" s="15">
        <v>4</v>
      </c>
      <c r="BT1897" t="str">
        <f t="shared" si="180"/>
        <v>22/08/2016 4</v>
      </c>
      <c r="BU1897">
        <f>VLOOKUP($BT1897, [3]Sheet1!$D$3:$T$89,4,FALSE)</f>
        <v>24</v>
      </c>
      <c r="BV1897">
        <f>VLOOKUP($BT1897, [3]Sheet1!$D$3:$T$89,5,FALSE)</f>
        <v>21</v>
      </c>
      <c r="BW1897">
        <f>VLOOKUP($BT1897, [3]Sheet1!$D$3:$T$89,8,FALSE)</f>
        <v>24</v>
      </c>
      <c r="BX1897">
        <f>VLOOKUP($BT1897, [3]Sheet1!$D$3:$T$89,9,FALSE)</f>
        <v>21</v>
      </c>
      <c r="BY1897">
        <f>VLOOKUP($BT1897, [3]Sheet1!$D$3:$T$89,12,FALSE)</f>
        <v>24</v>
      </c>
      <c r="BZ1897">
        <f>VLOOKUP($BT1897, [3]Sheet1!$D$3:$T$89,13,FALSE)</f>
        <v>21</v>
      </c>
      <c r="CA1897" t="str">
        <f>VLOOKUP($BT1897, [3]Sheet1!$D$3:$T$89,16,FALSE)</f>
        <v>N/A</v>
      </c>
      <c r="CB1897" t="str">
        <f>VLOOKUP($BT1897, [3]Sheet1!$D$3:$T$89,17,FALSE)</f>
        <v>N/A</v>
      </c>
      <c r="CD1897" s="12">
        <v>42604</v>
      </c>
      <c r="CE1897" s="2">
        <v>0.71250000000000202</v>
      </c>
      <c r="CF1897" s="2" t="s">
        <v>3575</v>
      </c>
      <c r="CG1897" s="2">
        <v>42604.715277777781</v>
      </c>
      <c r="CH1897" s="2">
        <v>42604.708333333336</v>
      </c>
      <c r="CI1897" t="s">
        <v>3574</v>
      </c>
      <c r="CJ1897" t="s">
        <v>3558</v>
      </c>
      <c r="CK1897">
        <v>1023.60380303</v>
      </c>
      <c r="CL1897">
        <v>21.5555555555556</v>
      </c>
      <c r="CM1897">
        <v>0</v>
      </c>
      <c r="CN1897">
        <v>71</v>
      </c>
      <c r="CO1897">
        <v>217</v>
      </c>
      <c r="CP1897">
        <v>3.8</v>
      </c>
      <c r="CQ1897">
        <v>8.6999999999999993</v>
      </c>
      <c r="CR1897">
        <v>0.4</v>
      </c>
      <c r="CS1897">
        <v>4</v>
      </c>
      <c r="CT1897" t="s">
        <v>1236</v>
      </c>
      <c r="CU1897">
        <v>24</v>
      </c>
      <c r="CV1897">
        <v>21</v>
      </c>
      <c r="CW1897">
        <v>24</v>
      </c>
      <c r="CX1897">
        <v>21</v>
      </c>
      <c r="CY1897">
        <v>24</v>
      </c>
      <c r="CZ1897">
        <v>21</v>
      </c>
      <c r="DA1897" t="s">
        <v>27</v>
      </c>
      <c r="DB1897" t="s">
        <v>27</v>
      </c>
    </row>
    <row r="1898" spans="4:106">
      <c r="D1898" s="3">
        <v>17</v>
      </c>
      <c r="BD1898" s="39">
        <v>42604</v>
      </c>
      <c r="BE1898" s="23">
        <v>0.71319444444444602</v>
      </c>
      <c r="BF1898" s="10" t="str">
        <f t="shared" si="181"/>
        <v>22/08/2016 17:07</v>
      </c>
      <c r="BG1898" s="35">
        <f t="shared" si="179"/>
        <v>42604.715277777781</v>
      </c>
      <c r="BH1898" s="35">
        <f t="shared" si="176"/>
        <v>42604.708333333336</v>
      </c>
      <c r="BI1898" t="str">
        <f t="shared" si="177"/>
        <v>22/08/2016 17:10:00</v>
      </c>
      <c r="BJ1898" s="40" t="str">
        <f t="shared" si="178"/>
        <v>22/08/2016 17:00:00</v>
      </c>
      <c r="BK1898">
        <f>VLOOKUP($BI1898, [1]TableView_704030_20160816_20160!$D$2:$M$5095,3,FALSE)</f>
        <v>1023.60380303</v>
      </c>
      <c r="BL1898">
        <f>VLOOKUP($BI1898, [1]TableView_704030_20160816_20160!$D$2:$M$5095,8,FALSE)</f>
        <v>21.5555555555556</v>
      </c>
      <c r="BM1898">
        <f>VLOOKUP($BI1898, [1]TableView_704030_20160816_20160!$D$2:$M$5095,10,FALSE)</f>
        <v>0</v>
      </c>
      <c r="BN1898">
        <f>VLOOKUP($BI1898, [1]TableView_704030_20160816_20160!$D$2:$M$5095,4,FALSE)</f>
        <v>71</v>
      </c>
      <c r="BO1898">
        <f>VLOOKUP($BI1898, [1]TableView_704030_20160816_20160!$D$2:$M$5095,6,FALSE)</f>
        <v>217</v>
      </c>
      <c r="BP1898">
        <f>VLOOKUP($BI1898, [1]TableView_704030_20160816_20160!$D$2:$M$5095,7,FALSE)</f>
        <v>3.8</v>
      </c>
      <c r="BQ1898">
        <f>VLOOKUP($BI1898, [1]TableView_704030_20160816_20160!$D$2:$M$5095,2,FALSE)</f>
        <v>8.6999999999999993</v>
      </c>
      <c r="BR1898">
        <f>VLOOKUP($BJ1898, [2]aacb8965d69cc6fd1cb3a5cae9e8ae7!$C$6:$F$853,4,FALSE)</f>
        <v>0.4</v>
      </c>
      <c r="BS1898" s="15">
        <v>4</v>
      </c>
      <c r="BT1898" t="str">
        <f t="shared" si="180"/>
        <v>22/08/2016 4</v>
      </c>
      <c r="BU1898">
        <f>VLOOKUP($BT1898, [3]Sheet1!$D$3:$T$89,4,FALSE)</f>
        <v>24</v>
      </c>
      <c r="BV1898">
        <f>VLOOKUP($BT1898, [3]Sheet1!$D$3:$T$89,5,FALSE)</f>
        <v>21</v>
      </c>
      <c r="BW1898">
        <f>VLOOKUP($BT1898, [3]Sheet1!$D$3:$T$89,8,FALSE)</f>
        <v>24</v>
      </c>
      <c r="BX1898">
        <f>VLOOKUP($BT1898, [3]Sheet1!$D$3:$T$89,9,FALSE)</f>
        <v>21</v>
      </c>
      <c r="BY1898">
        <f>VLOOKUP($BT1898, [3]Sheet1!$D$3:$T$89,12,FALSE)</f>
        <v>24</v>
      </c>
      <c r="BZ1898">
        <f>VLOOKUP($BT1898, [3]Sheet1!$D$3:$T$89,13,FALSE)</f>
        <v>21</v>
      </c>
      <c r="CA1898" t="str">
        <f>VLOOKUP($BT1898, [3]Sheet1!$D$3:$T$89,16,FALSE)</f>
        <v>N/A</v>
      </c>
      <c r="CB1898" t="str">
        <f>VLOOKUP($BT1898, [3]Sheet1!$D$3:$T$89,17,FALSE)</f>
        <v>N/A</v>
      </c>
      <c r="CD1898" s="12">
        <v>42604</v>
      </c>
      <c r="CE1898" s="2">
        <v>0.71319444444444602</v>
      </c>
      <c r="CF1898" s="2" t="s">
        <v>3576</v>
      </c>
      <c r="CG1898" s="2">
        <v>42604.715277777781</v>
      </c>
      <c r="CH1898" s="2">
        <v>42604.708333333336</v>
      </c>
      <c r="CI1898" t="s">
        <v>3574</v>
      </c>
      <c r="CJ1898" t="s">
        <v>3558</v>
      </c>
      <c r="CK1898">
        <v>1023.60380303</v>
      </c>
      <c r="CL1898">
        <v>21.5555555555556</v>
      </c>
      <c r="CM1898">
        <v>0</v>
      </c>
      <c r="CN1898">
        <v>71</v>
      </c>
      <c r="CO1898">
        <v>217</v>
      </c>
      <c r="CP1898">
        <v>3.8</v>
      </c>
      <c r="CQ1898">
        <v>8.6999999999999993</v>
      </c>
      <c r="CR1898">
        <v>0.4</v>
      </c>
      <c r="CS1898">
        <v>4</v>
      </c>
      <c r="CT1898" t="s">
        <v>1236</v>
      </c>
      <c r="CU1898">
        <v>24</v>
      </c>
      <c r="CV1898">
        <v>21</v>
      </c>
      <c r="CW1898">
        <v>24</v>
      </c>
      <c r="CX1898">
        <v>21</v>
      </c>
      <c r="CY1898">
        <v>24</v>
      </c>
      <c r="CZ1898">
        <v>21</v>
      </c>
      <c r="DA1898" t="s">
        <v>27</v>
      </c>
      <c r="DB1898" t="s">
        <v>27</v>
      </c>
    </row>
    <row r="1899" spans="4:106">
      <c r="D1899" s="3">
        <v>18</v>
      </c>
      <c r="E1899" s="1">
        <v>1</v>
      </c>
      <c r="F1899">
        <v>5</v>
      </c>
      <c r="G1899" t="s">
        <v>67</v>
      </c>
      <c r="H1899" t="s">
        <v>57</v>
      </c>
      <c r="I1899">
        <v>8</v>
      </c>
      <c r="BD1899" s="39">
        <v>42604</v>
      </c>
      <c r="BE1899" s="23">
        <v>0.71388888888889102</v>
      </c>
      <c r="BF1899" s="10" t="str">
        <f t="shared" si="181"/>
        <v>22/08/2016 17:08</v>
      </c>
      <c r="BG1899" s="35">
        <f t="shared" si="179"/>
        <v>42604.715277777781</v>
      </c>
      <c r="BH1899" s="35">
        <f t="shared" si="176"/>
        <v>42604.708333333336</v>
      </c>
      <c r="BI1899" t="str">
        <f t="shared" si="177"/>
        <v>22/08/2016 17:10:00</v>
      </c>
      <c r="BJ1899" s="40" t="str">
        <f t="shared" si="178"/>
        <v>22/08/2016 17:00:00</v>
      </c>
      <c r="BK1899">
        <f>VLOOKUP($BI1899, [1]TableView_704030_20160816_20160!$D$2:$M$5095,3,FALSE)</f>
        <v>1023.60380303</v>
      </c>
      <c r="BL1899">
        <f>VLOOKUP($BI1899, [1]TableView_704030_20160816_20160!$D$2:$M$5095,8,FALSE)</f>
        <v>21.5555555555556</v>
      </c>
      <c r="BM1899">
        <f>VLOOKUP($BI1899, [1]TableView_704030_20160816_20160!$D$2:$M$5095,10,FALSE)</f>
        <v>0</v>
      </c>
      <c r="BN1899">
        <f>VLOOKUP($BI1899, [1]TableView_704030_20160816_20160!$D$2:$M$5095,4,FALSE)</f>
        <v>71</v>
      </c>
      <c r="BO1899">
        <f>VLOOKUP($BI1899, [1]TableView_704030_20160816_20160!$D$2:$M$5095,6,FALSE)</f>
        <v>217</v>
      </c>
      <c r="BP1899">
        <f>VLOOKUP($BI1899, [1]TableView_704030_20160816_20160!$D$2:$M$5095,7,FALSE)</f>
        <v>3.8</v>
      </c>
      <c r="BQ1899">
        <f>VLOOKUP($BI1899, [1]TableView_704030_20160816_20160!$D$2:$M$5095,2,FALSE)</f>
        <v>8.6999999999999993</v>
      </c>
      <c r="BR1899">
        <f>VLOOKUP($BJ1899, [2]aacb8965d69cc6fd1cb3a5cae9e8ae7!$C$6:$F$853,4,FALSE)</f>
        <v>0.4</v>
      </c>
      <c r="BS1899" s="15">
        <v>4</v>
      </c>
      <c r="BT1899" t="str">
        <f t="shared" si="180"/>
        <v>22/08/2016 4</v>
      </c>
      <c r="BU1899">
        <f>VLOOKUP($BT1899, [3]Sheet1!$D$3:$T$89,4,FALSE)</f>
        <v>24</v>
      </c>
      <c r="BV1899">
        <f>VLOOKUP($BT1899, [3]Sheet1!$D$3:$T$89,5,FALSE)</f>
        <v>21</v>
      </c>
      <c r="BW1899">
        <f>VLOOKUP($BT1899, [3]Sheet1!$D$3:$T$89,8,FALSE)</f>
        <v>24</v>
      </c>
      <c r="BX1899">
        <f>VLOOKUP($BT1899, [3]Sheet1!$D$3:$T$89,9,FALSE)</f>
        <v>21</v>
      </c>
      <c r="BY1899">
        <f>VLOOKUP($BT1899, [3]Sheet1!$D$3:$T$89,12,FALSE)</f>
        <v>24</v>
      </c>
      <c r="BZ1899">
        <f>VLOOKUP($BT1899, [3]Sheet1!$D$3:$T$89,13,FALSE)</f>
        <v>21</v>
      </c>
      <c r="CA1899" t="str">
        <f>VLOOKUP($BT1899, [3]Sheet1!$D$3:$T$89,16,FALSE)</f>
        <v>N/A</v>
      </c>
      <c r="CB1899" t="str">
        <f>VLOOKUP($BT1899, [3]Sheet1!$D$3:$T$89,17,FALSE)</f>
        <v>N/A</v>
      </c>
      <c r="CD1899" s="12">
        <v>42604</v>
      </c>
      <c r="CE1899" s="2">
        <v>0.71388888888889102</v>
      </c>
      <c r="CF1899" s="2" t="s">
        <v>3577</v>
      </c>
      <c r="CG1899" s="2">
        <v>42604.715277777781</v>
      </c>
      <c r="CH1899" s="2">
        <v>42604.708333333336</v>
      </c>
      <c r="CI1899" t="s">
        <v>3574</v>
      </c>
      <c r="CJ1899" t="s">
        <v>3558</v>
      </c>
      <c r="CK1899">
        <v>1023.60380303</v>
      </c>
      <c r="CL1899">
        <v>21.5555555555556</v>
      </c>
      <c r="CM1899">
        <v>0</v>
      </c>
      <c r="CN1899">
        <v>71</v>
      </c>
      <c r="CO1899">
        <v>217</v>
      </c>
      <c r="CP1899">
        <v>3.8</v>
      </c>
      <c r="CQ1899">
        <v>8.6999999999999993</v>
      </c>
      <c r="CR1899">
        <v>0.4</v>
      </c>
      <c r="CS1899">
        <v>4</v>
      </c>
      <c r="CT1899" t="s">
        <v>1236</v>
      </c>
      <c r="CU1899">
        <v>24</v>
      </c>
      <c r="CV1899">
        <v>21</v>
      </c>
      <c r="CW1899">
        <v>24</v>
      </c>
      <c r="CX1899">
        <v>21</v>
      </c>
      <c r="CY1899">
        <v>24</v>
      </c>
      <c r="CZ1899">
        <v>21</v>
      </c>
      <c r="DA1899" t="s">
        <v>27</v>
      </c>
      <c r="DB1899" t="s">
        <v>27</v>
      </c>
    </row>
    <row r="1900" spans="4:106">
      <c r="D1900" s="3">
        <v>19</v>
      </c>
      <c r="E1900" s="1">
        <v>1</v>
      </c>
      <c r="F1900">
        <v>5</v>
      </c>
      <c r="G1900" t="s">
        <v>67</v>
      </c>
      <c r="H1900" t="s">
        <v>57</v>
      </c>
      <c r="I1900">
        <v>8</v>
      </c>
      <c r="S1900" s="1">
        <v>1</v>
      </c>
      <c r="T1900">
        <v>5</v>
      </c>
      <c r="U1900" t="s">
        <v>195</v>
      </c>
      <c r="V1900" t="s">
        <v>57</v>
      </c>
      <c r="W1900">
        <v>1</v>
      </c>
      <c r="BD1900" s="39">
        <v>42604</v>
      </c>
      <c r="BE1900" s="23">
        <v>0.71458333333333501</v>
      </c>
      <c r="BF1900" s="10" t="str">
        <f t="shared" si="181"/>
        <v>22/08/2016 17:09</v>
      </c>
      <c r="BG1900" s="35">
        <f t="shared" si="179"/>
        <v>42604.715277777781</v>
      </c>
      <c r="BH1900" s="35">
        <f t="shared" si="176"/>
        <v>42604.708333333336</v>
      </c>
      <c r="BI1900" t="str">
        <f t="shared" si="177"/>
        <v>22/08/2016 17:10:00</v>
      </c>
      <c r="BJ1900" s="40" t="str">
        <f t="shared" si="178"/>
        <v>22/08/2016 17:00:00</v>
      </c>
      <c r="BK1900">
        <f>VLOOKUP($BI1900, [1]TableView_704030_20160816_20160!$D$2:$M$5095,3,FALSE)</f>
        <v>1023.60380303</v>
      </c>
      <c r="BL1900">
        <f>VLOOKUP($BI1900, [1]TableView_704030_20160816_20160!$D$2:$M$5095,8,FALSE)</f>
        <v>21.5555555555556</v>
      </c>
      <c r="BM1900">
        <f>VLOOKUP($BI1900, [1]TableView_704030_20160816_20160!$D$2:$M$5095,10,FALSE)</f>
        <v>0</v>
      </c>
      <c r="BN1900">
        <f>VLOOKUP($BI1900, [1]TableView_704030_20160816_20160!$D$2:$M$5095,4,FALSE)</f>
        <v>71</v>
      </c>
      <c r="BO1900">
        <f>VLOOKUP($BI1900, [1]TableView_704030_20160816_20160!$D$2:$M$5095,6,FALSE)</f>
        <v>217</v>
      </c>
      <c r="BP1900">
        <f>VLOOKUP($BI1900, [1]TableView_704030_20160816_20160!$D$2:$M$5095,7,FALSE)</f>
        <v>3.8</v>
      </c>
      <c r="BQ1900">
        <f>VLOOKUP($BI1900, [1]TableView_704030_20160816_20160!$D$2:$M$5095,2,FALSE)</f>
        <v>8.6999999999999993</v>
      </c>
      <c r="BR1900">
        <f>VLOOKUP($BJ1900, [2]aacb8965d69cc6fd1cb3a5cae9e8ae7!$C$6:$F$853,4,FALSE)</f>
        <v>0.4</v>
      </c>
      <c r="BS1900" s="15">
        <v>4</v>
      </c>
      <c r="BT1900" t="str">
        <f t="shared" si="180"/>
        <v>22/08/2016 4</v>
      </c>
      <c r="BU1900">
        <f>VLOOKUP($BT1900, [3]Sheet1!$D$3:$T$89,4,FALSE)</f>
        <v>24</v>
      </c>
      <c r="BV1900">
        <f>VLOOKUP($BT1900, [3]Sheet1!$D$3:$T$89,5,FALSE)</f>
        <v>21</v>
      </c>
      <c r="BW1900">
        <f>VLOOKUP($BT1900, [3]Sheet1!$D$3:$T$89,8,FALSE)</f>
        <v>24</v>
      </c>
      <c r="BX1900">
        <f>VLOOKUP($BT1900, [3]Sheet1!$D$3:$T$89,9,FALSE)</f>
        <v>21</v>
      </c>
      <c r="BY1900">
        <f>VLOOKUP($BT1900, [3]Sheet1!$D$3:$T$89,12,FALSE)</f>
        <v>24</v>
      </c>
      <c r="BZ1900">
        <f>VLOOKUP($BT1900, [3]Sheet1!$D$3:$T$89,13,FALSE)</f>
        <v>21</v>
      </c>
      <c r="CA1900" t="str">
        <f>VLOOKUP($BT1900, [3]Sheet1!$D$3:$T$89,16,FALSE)</f>
        <v>N/A</v>
      </c>
      <c r="CB1900" t="str">
        <f>VLOOKUP($BT1900, [3]Sheet1!$D$3:$T$89,17,FALSE)</f>
        <v>N/A</v>
      </c>
      <c r="CD1900" s="12">
        <v>42604</v>
      </c>
      <c r="CE1900" s="2">
        <v>0.71458333333333501</v>
      </c>
      <c r="CF1900" s="2" t="s">
        <v>3578</v>
      </c>
      <c r="CG1900" s="2">
        <v>42604.715277777781</v>
      </c>
      <c r="CH1900" s="2">
        <v>42604.708333333336</v>
      </c>
      <c r="CI1900" t="s">
        <v>3574</v>
      </c>
      <c r="CJ1900" t="s">
        <v>3558</v>
      </c>
      <c r="CK1900">
        <v>1023.60380303</v>
      </c>
      <c r="CL1900">
        <v>21.5555555555556</v>
      </c>
      <c r="CM1900">
        <v>0</v>
      </c>
      <c r="CN1900">
        <v>71</v>
      </c>
      <c r="CO1900">
        <v>217</v>
      </c>
      <c r="CP1900">
        <v>3.8</v>
      </c>
      <c r="CQ1900">
        <v>8.6999999999999993</v>
      </c>
      <c r="CR1900">
        <v>0.4</v>
      </c>
      <c r="CS1900">
        <v>4</v>
      </c>
      <c r="CT1900" t="s">
        <v>1236</v>
      </c>
      <c r="CU1900">
        <v>24</v>
      </c>
      <c r="CV1900">
        <v>21</v>
      </c>
      <c r="CW1900">
        <v>24</v>
      </c>
      <c r="CX1900">
        <v>21</v>
      </c>
      <c r="CY1900">
        <v>24</v>
      </c>
      <c r="CZ1900">
        <v>21</v>
      </c>
      <c r="DA1900" t="s">
        <v>27</v>
      </c>
      <c r="DB1900" t="s">
        <v>27</v>
      </c>
    </row>
    <row r="1901" spans="4:106">
      <c r="D1901" s="3">
        <v>20</v>
      </c>
      <c r="E1901" s="1">
        <v>1</v>
      </c>
      <c r="F1901">
        <v>5</v>
      </c>
      <c r="G1901" t="s">
        <v>67</v>
      </c>
      <c r="H1901" t="s">
        <v>57</v>
      </c>
      <c r="I1901">
        <v>8</v>
      </c>
      <c r="S1901" s="1">
        <v>1</v>
      </c>
      <c r="T1901">
        <v>5</v>
      </c>
      <c r="U1901" t="s">
        <v>40</v>
      </c>
      <c r="V1901" t="s">
        <v>57</v>
      </c>
      <c r="W1901">
        <v>9</v>
      </c>
      <c r="BD1901" s="39">
        <v>42604</v>
      </c>
      <c r="BE1901" s="23">
        <v>0.71527777777778001</v>
      </c>
      <c r="BF1901" s="10" t="str">
        <f t="shared" si="181"/>
        <v>22/08/2016 17:10</v>
      </c>
      <c r="BG1901" s="35">
        <f t="shared" si="179"/>
        <v>42604.715277777781</v>
      </c>
      <c r="BH1901" s="35">
        <f t="shared" si="176"/>
        <v>42604.708333333336</v>
      </c>
      <c r="BI1901" t="str">
        <f t="shared" si="177"/>
        <v>22/08/2016 17:10:00</v>
      </c>
      <c r="BJ1901" s="40" t="str">
        <f t="shared" si="178"/>
        <v>22/08/2016 17:00:00</v>
      </c>
      <c r="BK1901">
        <f>VLOOKUP($BI1901, [1]TableView_704030_20160816_20160!$D$2:$M$5095,3,FALSE)</f>
        <v>1023.60380303</v>
      </c>
      <c r="BL1901">
        <f>VLOOKUP($BI1901, [1]TableView_704030_20160816_20160!$D$2:$M$5095,8,FALSE)</f>
        <v>21.5555555555556</v>
      </c>
      <c r="BM1901">
        <f>VLOOKUP($BI1901, [1]TableView_704030_20160816_20160!$D$2:$M$5095,10,FALSE)</f>
        <v>0</v>
      </c>
      <c r="BN1901">
        <f>VLOOKUP($BI1901, [1]TableView_704030_20160816_20160!$D$2:$M$5095,4,FALSE)</f>
        <v>71</v>
      </c>
      <c r="BO1901">
        <f>VLOOKUP($BI1901, [1]TableView_704030_20160816_20160!$D$2:$M$5095,6,FALSE)</f>
        <v>217</v>
      </c>
      <c r="BP1901">
        <f>VLOOKUP($BI1901, [1]TableView_704030_20160816_20160!$D$2:$M$5095,7,FALSE)</f>
        <v>3.8</v>
      </c>
      <c r="BQ1901">
        <f>VLOOKUP($BI1901, [1]TableView_704030_20160816_20160!$D$2:$M$5095,2,FALSE)</f>
        <v>8.6999999999999993</v>
      </c>
      <c r="BR1901">
        <f>VLOOKUP($BJ1901, [2]aacb8965d69cc6fd1cb3a5cae9e8ae7!$C$6:$F$853,4,FALSE)</f>
        <v>0.4</v>
      </c>
      <c r="BS1901" s="15">
        <v>4</v>
      </c>
      <c r="BT1901" t="str">
        <f t="shared" si="180"/>
        <v>22/08/2016 4</v>
      </c>
      <c r="BU1901">
        <f>VLOOKUP($BT1901, [3]Sheet1!$D$3:$T$89,4,FALSE)</f>
        <v>24</v>
      </c>
      <c r="BV1901">
        <f>VLOOKUP($BT1901, [3]Sheet1!$D$3:$T$89,5,FALSE)</f>
        <v>21</v>
      </c>
      <c r="BW1901">
        <f>VLOOKUP($BT1901, [3]Sheet1!$D$3:$T$89,8,FALSE)</f>
        <v>24</v>
      </c>
      <c r="BX1901">
        <f>VLOOKUP($BT1901, [3]Sheet1!$D$3:$T$89,9,FALSE)</f>
        <v>21</v>
      </c>
      <c r="BY1901">
        <f>VLOOKUP($BT1901, [3]Sheet1!$D$3:$T$89,12,FALSE)</f>
        <v>24</v>
      </c>
      <c r="BZ1901">
        <f>VLOOKUP($BT1901, [3]Sheet1!$D$3:$T$89,13,FALSE)</f>
        <v>21</v>
      </c>
      <c r="CA1901" t="str">
        <f>VLOOKUP($BT1901, [3]Sheet1!$D$3:$T$89,16,FALSE)</f>
        <v>N/A</v>
      </c>
      <c r="CB1901" t="str">
        <f>VLOOKUP($BT1901, [3]Sheet1!$D$3:$T$89,17,FALSE)</f>
        <v>N/A</v>
      </c>
      <c r="CD1901" s="12">
        <v>42604</v>
      </c>
      <c r="CE1901" s="2">
        <v>0.71527777777778001</v>
      </c>
      <c r="CF1901" s="2" t="s">
        <v>3579</v>
      </c>
      <c r="CG1901" s="2">
        <v>42604.715277777781</v>
      </c>
      <c r="CH1901" s="2">
        <v>42604.708333333336</v>
      </c>
      <c r="CI1901" t="s">
        <v>3574</v>
      </c>
      <c r="CJ1901" t="s">
        <v>3558</v>
      </c>
      <c r="CK1901">
        <v>1023.60380303</v>
      </c>
      <c r="CL1901">
        <v>21.5555555555556</v>
      </c>
      <c r="CM1901">
        <v>0</v>
      </c>
      <c r="CN1901">
        <v>71</v>
      </c>
      <c r="CO1901">
        <v>217</v>
      </c>
      <c r="CP1901">
        <v>3.8</v>
      </c>
      <c r="CQ1901">
        <v>8.6999999999999993</v>
      </c>
      <c r="CR1901">
        <v>0.4</v>
      </c>
      <c r="CS1901">
        <v>4</v>
      </c>
      <c r="CT1901" t="s">
        <v>1236</v>
      </c>
      <c r="CU1901">
        <v>24</v>
      </c>
      <c r="CV1901">
        <v>21</v>
      </c>
      <c r="CW1901">
        <v>24</v>
      </c>
      <c r="CX1901">
        <v>21</v>
      </c>
      <c r="CY1901">
        <v>24</v>
      </c>
      <c r="CZ1901">
        <v>21</v>
      </c>
      <c r="DA1901" t="s">
        <v>27</v>
      </c>
      <c r="DB1901" t="s">
        <v>27</v>
      </c>
    </row>
    <row r="1902" spans="4:106">
      <c r="D1902" s="3">
        <v>21</v>
      </c>
      <c r="E1902" s="1">
        <v>1</v>
      </c>
      <c r="F1902">
        <v>5</v>
      </c>
      <c r="G1902" t="s">
        <v>67</v>
      </c>
      <c r="H1902" t="s">
        <v>57</v>
      </c>
      <c r="I1902">
        <v>8</v>
      </c>
      <c r="S1902" s="1">
        <v>2</v>
      </c>
      <c r="T1902">
        <v>8</v>
      </c>
      <c r="U1902" t="s">
        <v>40</v>
      </c>
      <c r="V1902" t="s">
        <v>57</v>
      </c>
      <c r="W1902" t="s">
        <v>1074</v>
      </c>
      <c r="BD1902" s="39">
        <v>42604</v>
      </c>
      <c r="BE1902" s="23">
        <v>0.71597222222222401</v>
      </c>
      <c r="BF1902" s="10" t="str">
        <f t="shared" si="181"/>
        <v>22/08/2016 17:11</v>
      </c>
      <c r="BG1902" s="35">
        <f t="shared" si="179"/>
        <v>42604.715277777781</v>
      </c>
      <c r="BH1902" s="35">
        <f t="shared" si="176"/>
        <v>42604.708333333336</v>
      </c>
      <c r="BI1902" t="str">
        <f t="shared" si="177"/>
        <v>22/08/2016 17:10:00</v>
      </c>
      <c r="BJ1902" s="40" t="str">
        <f t="shared" si="178"/>
        <v>22/08/2016 17:00:00</v>
      </c>
      <c r="BK1902">
        <f>VLOOKUP($BI1902, [1]TableView_704030_20160816_20160!$D$2:$M$5095,3,FALSE)</f>
        <v>1023.60380303</v>
      </c>
      <c r="BL1902">
        <f>VLOOKUP($BI1902, [1]TableView_704030_20160816_20160!$D$2:$M$5095,8,FALSE)</f>
        <v>21.5555555555556</v>
      </c>
      <c r="BM1902">
        <f>VLOOKUP($BI1902, [1]TableView_704030_20160816_20160!$D$2:$M$5095,10,FALSE)</f>
        <v>0</v>
      </c>
      <c r="BN1902">
        <f>VLOOKUP($BI1902, [1]TableView_704030_20160816_20160!$D$2:$M$5095,4,FALSE)</f>
        <v>71</v>
      </c>
      <c r="BO1902">
        <f>VLOOKUP($BI1902, [1]TableView_704030_20160816_20160!$D$2:$M$5095,6,FALSE)</f>
        <v>217</v>
      </c>
      <c r="BP1902">
        <f>VLOOKUP($BI1902, [1]TableView_704030_20160816_20160!$D$2:$M$5095,7,FALSE)</f>
        <v>3.8</v>
      </c>
      <c r="BQ1902">
        <f>VLOOKUP($BI1902, [1]TableView_704030_20160816_20160!$D$2:$M$5095,2,FALSE)</f>
        <v>8.6999999999999993</v>
      </c>
      <c r="BR1902">
        <f>VLOOKUP($BJ1902, [2]aacb8965d69cc6fd1cb3a5cae9e8ae7!$C$6:$F$853,4,FALSE)</f>
        <v>0.4</v>
      </c>
      <c r="BS1902" s="15">
        <v>4</v>
      </c>
      <c r="BT1902" t="str">
        <f t="shared" si="180"/>
        <v>22/08/2016 4</v>
      </c>
      <c r="BU1902">
        <f>VLOOKUP($BT1902, [3]Sheet1!$D$3:$T$89,4,FALSE)</f>
        <v>24</v>
      </c>
      <c r="BV1902">
        <f>VLOOKUP($BT1902, [3]Sheet1!$D$3:$T$89,5,FALSE)</f>
        <v>21</v>
      </c>
      <c r="BW1902">
        <f>VLOOKUP($BT1902, [3]Sheet1!$D$3:$T$89,8,FALSE)</f>
        <v>24</v>
      </c>
      <c r="BX1902">
        <f>VLOOKUP($BT1902, [3]Sheet1!$D$3:$T$89,9,FALSE)</f>
        <v>21</v>
      </c>
      <c r="BY1902">
        <f>VLOOKUP($BT1902, [3]Sheet1!$D$3:$T$89,12,FALSE)</f>
        <v>24</v>
      </c>
      <c r="BZ1902">
        <f>VLOOKUP($BT1902, [3]Sheet1!$D$3:$T$89,13,FALSE)</f>
        <v>21</v>
      </c>
      <c r="CA1902" t="str">
        <f>VLOOKUP($BT1902, [3]Sheet1!$D$3:$T$89,16,FALSE)</f>
        <v>N/A</v>
      </c>
      <c r="CB1902" t="str">
        <f>VLOOKUP($BT1902, [3]Sheet1!$D$3:$T$89,17,FALSE)</f>
        <v>N/A</v>
      </c>
      <c r="CD1902" s="12">
        <v>42604</v>
      </c>
      <c r="CE1902" s="2">
        <v>0.71597222222222401</v>
      </c>
      <c r="CF1902" s="2" t="s">
        <v>3580</v>
      </c>
      <c r="CG1902" s="2">
        <v>42604.715277777781</v>
      </c>
      <c r="CH1902" s="2">
        <v>42604.708333333336</v>
      </c>
      <c r="CI1902" t="s">
        <v>3574</v>
      </c>
      <c r="CJ1902" t="s">
        <v>3558</v>
      </c>
      <c r="CK1902">
        <v>1023.60380303</v>
      </c>
      <c r="CL1902">
        <v>21.5555555555556</v>
      </c>
      <c r="CM1902">
        <v>0</v>
      </c>
      <c r="CN1902">
        <v>71</v>
      </c>
      <c r="CO1902">
        <v>217</v>
      </c>
      <c r="CP1902">
        <v>3.8</v>
      </c>
      <c r="CQ1902">
        <v>8.6999999999999993</v>
      </c>
      <c r="CR1902">
        <v>0.4</v>
      </c>
      <c r="CS1902">
        <v>4</v>
      </c>
      <c r="CT1902" t="s">
        <v>1236</v>
      </c>
      <c r="CU1902">
        <v>24</v>
      </c>
      <c r="CV1902">
        <v>21</v>
      </c>
      <c r="CW1902">
        <v>24</v>
      </c>
      <c r="CX1902">
        <v>21</v>
      </c>
      <c r="CY1902">
        <v>24</v>
      </c>
      <c r="CZ1902">
        <v>21</v>
      </c>
      <c r="DA1902" t="s">
        <v>27</v>
      </c>
      <c r="DB1902" t="s">
        <v>27</v>
      </c>
    </row>
    <row r="1903" spans="4:106">
      <c r="D1903" s="3">
        <v>22</v>
      </c>
      <c r="E1903" s="1">
        <v>1</v>
      </c>
      <c r="F1903">
        <v>5</v>
      </c>
      <c r="G1903" t="s">
        <v>67</v>
      </c>
      <c r="H1903" t="s">
        <v>57</v>
      </c>
      <c r="I1903">
        <v>8</v>
      </c>
      <c r="S1903" s="1">
        <v>2</v>
      </c>
      <c r="T1903">
        <v>8</v>
      </c>
      <c r="U1903" t="s">
        <v>40</v>
      </c>
      <c r="V1903" t="s">
        <v>57</v>
      </c>
      <c r="W1903" t="s">
        <v>1074</v>
      </c>
      <c r="BD1903" s="39">
        <v>42604</v>
      </c>
      <c r="BE1903" s="23">
        <v>0.71666666666666901</v>
      </c>
      <c r="BF1903" s="10" t="str">
        <f t="shared" si="181"/>
        <v>22/08/2016 17:12</v>
      </c>
      <c r="BG1903" s="35">
        <f t="shared" si="179"/>
        <v>42604.715277777781</v>
      </c>
      <c r="BH1903" s="35">
        <f t="shared" si="176"/>
        <v>42604.708333333336</v>
      </c>
      <c r="BI1903" t="str">
        <f t="shared" si="177"/>
        <v>22/08/2016 17:10:00</v>
      </c>
      <c r="BJ1903" s="40" t="str">
        <f t="shared" si="178"/>
        <v>22/08/2016 17:00:00</v>
      </c>
      <c r="BK1903">
        <f>VLOOKUP($BI1903, [1]TableView_704030_20160816_20160!$D$2:$M$5095,3,FALSE)</f>
        <v>1023.60380303</v>
      </c>
      <c r="BL1903">
        <f>VLOOKUP($BI1903, [1]TableView_704030_20160816_20160!$D$2:$M$5095,8,FALSE)</f>
        <v>21.5555555555556</v>
      </c>
      <c r="BM1903">
        <f>VLOOKUP($BI1903, [1]TableView_704030_20160816_20160!$D$2:$M$5095,10,FALSE)</f>
        <v>0</v>
      </c>
      <c r="BN1903">
        <f>VLOOKUP($BI1903, [1]TableView_704030_20160816_20160!$D$2:$M$5095,4,FALSE)</f>
        <v>71</v>
      </c>
      <c r="BO1903">
        <f>VLOOKUP($BI1903, [1]TableView_704030_20160816_20160!$D$2:$M$5095,6,FALSE)</f>
        <v>217</v>
      </c>
      <c r="BP1903">
        <f>VLOOKUP($BI1903, [1]TableView_704030_20160816_20160!$D$2:$M$5095,7,FALSE)</f>
        <v>3.8</v>
      </c>
      <c r="BQ1903">
        <f>VLOOKUP($BI1903, [1]TableView_704030_20160816_20160!$D$2:$M$5095,2,FALSE)</f>
        <v>8.6999999999999993</v>
      </c>
      <c r="BR1903">
        <f>VLOOKUP($BJ1903, [2]aacb8965d69cc6fd1cb3a5cae9e8ae7!$C$6:$F$853,4,FALSE)</f>
        <v>0.4</v>
      </c>
      <c r="BS1903" s="15">
        <v>4</v>
      </c>
      <c r="BT1903" t="str">
        <f t="shared" si="180"/>
        <v>22/08/2016 4</v>
      </c>
      <c r="BU1903">
        <f>VLOOKUP($BT1903, [3]Sheet1!$D$3:$T$89,4,FALSE)</f>
        <v>24</v>
      </c>
      <c r="BV1903">
        <f>VLOOKUP($BT1903, [3]Sheet1!$D$3:$T$89,5,FALSE)</f>
        <v>21</v>
      </c>
      <c r="BW1903">
        <f>VLOOKUP($BT1903, [3]Sheet1!$D$3:$T$89,8,FALSE)</f>
        <v>24</v>
      </c>
      <c r="BX1903">
        <f>VLOOKUP($BT1903, [3]Sheet1!$D$3:$T$89,9,FALSE)</f>
        <v>21</v>
      </c>
      <c r="BY1903">
        <f>VLOOKUP($BT1903, [3]Sheet1!$D$3:$T$89,12,FALSE)</f>
        <v>24</v>
      </c>
      <c r="BZ1903">
        <f>VLOOKUP($BT1903, [3]Sheet1!$D$3:$T$89,13,FALSE)</f>
        <v>21</v>
      </c>
      <c r="CA1903" t="str">
        <f>VLOOKUP($BT1903, [3]Sheet1!$D$3:$T$89,16,FALSE)</f>
        <v>N/A</v>
      </c>
      <c r="CB1903" t="str">
        <f>VLOOKUP($BT1903, [3]Sheet1!$D$3:$T$89,17,FALSE)</f>
        <v>N/A</v>
      </c>
      <c r="CD1903" s="12">
        <v>42604</v>
      </c>
      <c r="CE1903" s="2">
        <v>0.71666666666666901</v>
      </c>
      <c r="CF1903" s="2" t="s">
        <v>3581</v>
      </c>
      <c r="CG1903" s="2">
        <v>42604.715277777781</v>
      </c>
      <c r="CH1903" s="2">
        <v>42604.708333333336</v>
      </c>
      <c r="CI1903" t="s">
        <v>3574</v>
      </c>
      <c r="CJ1903" t="s">
        <v>3558</v>
      </c>
      <c r="CK1903">
        <v>1023.60380303</v>
      </c>
      <c r="CL1903">
        <v>21.5555555555556</v>
      </c>
      <c r="CM1903">
        <v>0</v>
      </c>
      <c r="CN1903">
        <v>71</v>
      </c>
      <c r="CO1903">
        <v>217</v>
      </c>
      <c r="CP1903">
        <v>3.8</v>
      </c>
      <c r="CQ1903">
        <v>8.6999999999999993</v>
      </c>
      <c r="CR1903">
        <v>0.4</v>
      </c>
      <c r="CS1903">
        <v>4</v>
      </c>
      <c r="CT1903" t="s">
        <v>1236</v>
      </c>
      <c r="CU1903">
        <v>24</v>
      </c>
      <c r="CV1903">
        <v>21</v>
      </c>
      <c r="CW1903">
        <v>24</v>
      </c>
      <c r="CX1903">
        <v>21</v>
      </c>
      <c r="CY1903">
        <v>24</v>
      </c>
      <c r="CZ1903">
        <v>21</v>
      </c>
      <c r="DA1903" t="s">
        <v>27</v>
      </c>
      <c r="DB1903" t="s">
        <v>27</v>
      </c>
    </row>
    <row r="1904" spans="4:106">
      <c r="D1904" s="3">
        <v>23</v>
      </c>
      <c r="S1904" s="1">
        <v>2</v>
      </c>
      <c r="T1904">
        <v>8</v>
      </c>
      <c r="U1904" t="s">
        <v>40</v>
      </c>
      <c r="V1904" t="s">
        <v>57</v>
      </c>
      <c r="W1904" t="s">
        <v>1074</v>
      </c>
      <c r="BD1904" s="39">
        <v>42604</v>
      </c>
      <c r="BE1904" s="23">
        <v>0.717361111111114</v>
      </c>
      <c r="BF1904" s="10" t="str">
        <f t="shared" si="181"/>
        <v>22/08/2016 17:13</v>
      </c>
      <c r="BG1904" s="35">
        <f t="shared" si="179"/>
        <v>42604.715277777781</v>
      </c>
      <c r="BH1904" s="35">
        <f t="shared" si="176"/>
        <v>42604.708333333336</v>
      </c>
      <c r="BI1904" t="str">
        <f t="shared" si="177"/>
        <v>22/08/2016 17:10:00</v>
      </c>
      <c r="BJ1904" s="40" t="str">
        <f t="shared" si="178"/>
        <v>22/08/2016 17:00:00</v>
      </c>
      <c r="BK1904">
        <f>VLOOKUP($BI1904, [1]TableView_704030_20160816_20160!$D$2:$M$5095,3,FALSE)</f>
        <v>1023.60380303</v>
      </c>
      <c r="BL1904">
        <f>VLOOKUP($BI1904, [1]TableView_704030_20160816_20160!$D$2:$M$5095,8,FALSE)</f>
        <v>21.5555555555556</v>
      </c>
      <c r="BM1904">
        <f>VLOOKUP($BI1904, [1]TableView_704030_20160816_20160!$D$2:$M$5095,10,FALSE)</f>
        <v>0</v>
      </c>
      <c r="BN1904">
        <f>VLOOKUP($BI1904, [1]TableView_704030_20160816_20160!$D$2:$M$5095,4,FALSE)</f>
        <v>71</v>
      </c>
      <c r="BO1904">
        <f>VLOOKUP($BI1904, [1]TableView_704030_20160816_20160!$D$2:$M$5095,6,FALSE)</f>
        <v>217</v>
      </c>
      <c r="BP1904">
        <f>VLOOKUP($BI1904, [1]TableView_704030_20160816_20160!$D$2:$M$5095,7,FALSE)</f>
        <v>3.8</v>
      </c>
      <c r="BQ1904">
        <f>VLOOKUP($BI1904, [1]TableView_704030_20160816_20160!$D$2:$M$5095,2,FALSE)</f>
        <v>8.6999999999999993</v>
      </c>
      <c r="BR1904">
        <f>VLOOKUP($BJ1904, [2]aacb8965d69cc6fd1cb3a5cae9e8ae7!$C$6:$F$853,4,FALSE)</f>
        <v>0.4</v>
      </c>
      <c r="BS1904" s="15">
        <v>4</v>
      </c>
      <c r="BT1904" t="str">
        <f t="shared" si="180"/>
        <v>22/08/2016 4</v>
      </c>
      <c r="BU1904">
        <f>VLOOKUP($BT1904, [3]Sheet1!$D$3:$T$89,4,FALSE)</f>
        <v>24</v>
      </c>
      <c r="BV1904">
        <f>VLOOKUP($BT1904, [3]Sheet1!$D$3:$T$89,5,FALSE)</f>
        <v>21</v>
      </c>
      <c r="BW1904">
        <f>VLOOKUP($BT1904, [3]Sheet1!$D$3:$T$89,8,FALSE)</f>
        <v>24</v>
      </c>
      <c r="BX1904">
        <f>VLOOKUP($BT1904, [3]Sheet1!$D$3:$T$89,9,FALSE)</f>
        <v>21</v>
      </c>
      <c r="BY1904">
        <f>VLOOKUP($BT1904, [3]Sheet1!$D$3:$T$89,12,FALSE)</f>
        <v>24</v>
      </c>
      <c r="BZ1904">
        <f>VLOOKUP($BT1904, [3]Sheet1!$D$3:$T$89,13,FALSE)</f>
        <v>21</v>
      </c>
      <c r="CA1904" t="str">
        <f>VLOOKUP($BT1904, [3]Sheet1!$D$3:$T$89,16,FALSE)</f>
        <v>N/A</v>
      </c>
      <c r="CB1904" t="str">
        <f>VLOOKUP($BT1904, [3]Sheet1!$D$3:$T$89,17,FALSE)</f>
        <v>N/A</v>
      </c>
      <c r="CD1904" s="12">
        <v>42604</v>
      </c>
      <c r="CE1904" s="2">
        <v>0.717361111111114</v>
      </c>
      <c r="CF1904" s="2" t="s">
        <v>3582</v>
      </c>
      <c r="CG1904" s="2">
        <v>42604.715277777781</v>
      </c>
      <c r="CH1904" s="2">
        <v>42604.708333333336</v>
      </c>
      <c r="CI1904" t="s">
        <v>3574</v>
      </c>
      <c r="CJ1904" t="s">
        <v>3558</v>
      </c>
      <c r="CK1904">
        <v>1023.60380303</v>
      </c>
      <c r="CL1904">
        <v>21.5555555555556</v>
      </c>
      <c r="CM1904">
        <v>0</v>
      </c>
      <c r="CN1904">
        <v>71</v>
      </c>
      <c r="CO1904">
        <v>217</v>
      </c>
      <c r="CP1904">
        <v>3.8</v>
      </c>
      <c r="CQ1904">
        <v>8.6999999999999993</v>
      </c>
      <c r="CR1904">
        <v>0.4</v>
      </c>
      <c r="CS1904">
        <v>4</v>
      </c>
      <c r="CT1904" t="s">
        <v>1236</v>
      </c>
      <c r="CU1904">
        <v>24</v>
      </c>
      <c r="CV1904">
        <v>21</v>
      </c>
      <c r="CW1904">
        <v>24</v>
      </c>
      <c r="CX1904">
        <v>21</v>
      </c>
      <c r="CY1904">
        <v>24</v>
      </c>
      <c r="CZ1904">
        <v>21</v>
      </c>
      <c r="DA1904" t="s">
        <v>27</v>
      </c>
      <c r="DB1904" t="s">
        <v>27</v>
      </c>
    </row>
    <row r="1905" spans="1:106">
      <c r="D1905" s="3">
        <v>24</v>
      </c>
      <c r="E1905" s="1">
        <v>1</v>
      </c>
      <c r="F1905">
        <v>5</v>
      </c>
      <c r="G1905" t="s">
        <v>91</v>
      </c>
      <c r="H1905" t="s">
        <v>57</v>
      </c>
      <c r="I1905">
        <v>4</v>
      </c>
      <c r="S1905" s="1">
        <v>2</v>
      </c>
      <c r="T1905">
        <v>8</v>
      </c>
      <c r="U1905" t="s">
        <v>40</v>
      </c>
      <c r="V1905" t="s">
        <v>57</v>
      </c>
      <c r="W1905" t="s">
        <v>1074</v>
      </c>
      <c r="BD1905" s="39">
        <v>42604</v>
      </c>
      <c r="BE1905" s="23">
        <v>0.718055555555558</v>
      </c>
      <c r="BF1905" s="10" t="str">
        <f t="shared" si="181"/>
        <v>22/08/2016 17:14</v>
      </c>
      <c r="BG1905" s="35">
        <f t="shared" si="179"/>
        <v>42604.715277777781</v>
      </c>
      <c r="BH1905" s="35">
        <f t="shared" si="176"/>
        <v>42604.708333333336</v>
      </c>
      <c r="BI1905" t="str">
        <f t="shared" si="177"/>
        <v>22/08/2016 17:10:00</v>
      </c>
      <c r="BJ1905" s="40" t="str">
        <f t="shared" si="178"/>
        <v>22/08/2016 17:00:00</v>
      </c>
      <c r="BK1905">
        <f>VLOOKUP($BI1905, [1]TableView_704030_20160816_20160!$D$2:$M$5095,3,FALSE)</f>
        <v>1023.60380303</v>
      </c>
      <c r="BL1905">
        <f>VLOOKUP($BI1905, [1]TableView_704030_20160816_20160!$D$2:$M$5095,8,FALSE)</f>
        <v>21.5555555555556</v>
      </c>
      <c r="BM1905">
        <f>VLOOKUP($BI1905, [1]TableView_704030_20160816_20160!$D$2:$M$5095,10,FALSE)</f>
        <v>0</v>
      </c>
      <c r="BN1905">
        <f>VLOOKUP($BI1905, [1]TableView_704030_20160816_20160!$D$2:$M$5095,4,FALSE)</f>
        <v>71</v>
      </c>
      <c r="BO1905">
        <f>VLOOKUP($BI1905, [1]TableView_704030_20160816_20160!$D$2:$M$5095,6,FALSE)</f>
        <v>217</v>
      </c>
      <c r="BP1905">
        <f>VLOOKUP($BI1905, [1]TableView_704030_20160816_20160!$D$2:$M$5095,7,FALSE)</f>
        <v>3.8</v>
      </c>
      <c r="BQ1905">
        <f>VLOOKUP($BI1905, [1]TableView_704030_20160816_20160!$D$2:$M$5095,2,FALSE)</f>
        <v>8.6999999999999993</v>
      </c>
      <c r="BR1905">
        <f>VLOOKUP($BJ1905, [2]aacb8965d69cc6fd1cb3a5cae9e8ae7!$C$6:$F$853,4,FALSE)</f>
        <v>0.4</v>
      </c>
      <c r="BS1905" s="15">
        <v>4</v>
      </c>
      <c r="BT1905" t="str">
        <f t="shared" si="180"/>
        <v>22/08/2016 4</v>
      </c>
      <c r="BU1905">
        <f>VLOOKUP($BT1905, [3]Sheet1!$D$3:$T$89,4,FALSE)</f>
        <v>24</v>
      </c>
      <c r="BV1905">
        <f>VLOOKUP($BT1905, [3]Sheet1!$D$3:$T$89,5,FALSE)</f>
        <v>21</v>
      </c>
      <c r="BW1905">
        <f>VLOOKUP($BT1905, [3]Sheet1!$D$3:$T$89,8,FALSE)</f>
        <v>24</v>
      </c>
      <c r="BX1905">
        <f>VLOOKUP($BT1905, [3]Sheet1!$D$3:$T$89,9,FALSE)</f>
        <v>21</v>
      </c>
      <c r="BY1905">
        <f>VLOOKUP($BT1905, [3]Sheet1!$D$3:$T$89,12,FALSE)</f>
        <v>24</v>
      </c>
      <c r="BZ1905">
        <f>VLOOKUP($BT1905, [3]Sheet1!$D$3:$T$89,13,FALSE)</f>
        <v>21</v>
      </c>
      <c r="CA1905" t="str">
        <f>VLOOKUP($BT1905, [3]Sheet1!$D$3:$T$89,16,FALSE)</f>
        <v>N/A</v>
      </c>
      <c r="CB1905" t="str">
        <f>VLOOKUP($BT1905, [3]Sheet1!$D$3:$T$89,17,FALSE)</f>
        <v>N/A</v>
      </c>
      <c r="CD1905" s="12">
        <v>42604</v>
      </c>
      <c r="CE1905" s="2">
        <v>0.718055555555558</v>
      </c>
      <c r="CF1905" s="2" t="s">
        <v>3583</v>
      </c>
      <c r="CG1905" s="2">
        <v>42604.715277777781</v>
      </c>
      <c r="CH1905" s="2">
        <v>42604.708333333336</v>
      </c>
      <c r="CI1905" t="s">
        <v>3574</v>
      </c>
      <c r="CJ1905" t="s">
        <v>3558</v>
      </c>
      <c r="CK1905">
        <v>1023.60380303</v>
      </c>
      <c r="CL1905">
        <v>21.5555555555556</v>
      </c>
      <c r="CM1905">
        <v>0</v>
      </c>
      <c r="CN1905">
        <v>71</v>
      </c>
      <c r="CO1905">
        <v>217</v>
      </c>
      <c r="CP1905">
        <v>3.8</v>
      </c>
      <c r="CQ1905">
        <v>8.6999999999999993</v>
      </c>
      <c r="CR1905">
        <v>0.4</v>
      </c>
      <c r="CS1905">
        <v>4</v>
      </c>
      <c r="CT1905" t="s">
        <v>1236</v>
      </c>
      <c r="CU1905">
        <v>24</v>
      </c>
      <c r="CV1905">
        <v>21</v>
      </c>
      <c r="CW1905">
        <v>24</v>
      </c>
      <c r="CX1905">
        <v>21</v>
      </c>
      <c r="CY1905">
        <v>24</v>
      </c>
      <c r="CZ1905">
        <v>21</v>
      </c>
      <c r="DA1905" t="s">
        <v>27</v>
      </c>
      <c r="DB1905" t="s">
        <v>27</v>
      </c>
    </row>
    <row r="1906" spans="1:106">
      <c r="D1906" s="3">
        <v>25</v>
      </c>
      <c r="E1906" s="1">
        <v>1</v>
      </c>
      <c r="F1906">
        <v>5</v>
      </c>
      <c r="G1906" t="s">
        <v>91</v>
      </c>
      <c r="H1906" t="s">
        <v>57</v>
      </c>
      <c r="I1906">
        <v>4</v>
      </c>
      <c r="S1906" s="1">
        <v>2</v>
      </c>
      <c r="T1906">
        <v>8</v>
      </c>
      <c r="U1906" t="s">
        <v>40</v>
      </c>
      <c r="V1906" t="s">
        <v>57</v>
      </c>
      <c r="W1906" t="s">
        <v>1074</v>
      </c>
      <c r="BD1906" s="39">
        <v>42604</v>
      </c>
      <c r="BE1906" s="23">
        <v>0.718750000000003</v>
      </c>
      <c r="BF1906" s="10" t="str">
        <f t="shared" si="181"/>
        <v>22/08/2016 17:15</v>
      </c>
      <c r="BG1906" s="35">
        <f t="shared" si="179"/>
        <v>42604.722222222219</v>
      </c>
      <c r="BH1906" s="35">
        <f t="shared" si="176"/>
        <v>42604.729166666664</v>
      </c>
      <c r="BI1906" t="str">
        <f t="shared" si="177"/>
        <v>22/08/2016 17:20:00</v>
      </c>
      <c r="BJ1906" s="40" t="str">
        <f t="shared" si="178"/>
        <v>22/08/2016 17:30:00</v>
      </c>
      <c r="BK1906">
        <f>VLOOKUP($BI1906, [1]TableView_704030_20160816_20160!$D$2:$M$5095,3,FALSE)</f>
        <v>1023.56993914</v>
      </c>
      <c r="BL1906">
        <f>VLOOKUP($BI1906, [1]TableView_704030_20160816_20160!$D$2:$M$5095,8,FALSE)</f>
        <v>21.6666666666667</v>
      </c>
      <c r="BM1906">
        <f>VLOOKUP($BI1906, [1]TableView_704030_20160816_20160!$D$2:$M$5095,10,FALSE)</f>
        <v>0</v>
      </c>
      <c r="BN1906">
        <f>VLOOKUP($BI1906, [1]TableView_704030_20160816_20160!$D$2:$M$5095,4,FALSE)</f>
        <v>73</v>
      </c>
      <c r="BO1906">
        <f>VLOOKUP($BI1906, [1]TableView_704030_20160816_20160!$D$2:$M$5095,6,FALSE)</f>
        <v>209</v>
      </c>
      <c r="BP1906">
        <f>VLOOKUP($BI1906, [1]TableView_704030_20160816_20160!$D$2:$M$5095,7,FALSE)</f>
        <v>3.5</v>
      </c>
      <c r="BQ1906">
        <f>VLOOKUP($BI1906, [1]TableView_704030_20160816_20160!$D$2:$M$5095,2,FALSE)</f>
        <v>7.8</v>
      </c>
      <c r="BR1906">
        <f>VLOOKUP($BJ1906, [2]aacb8965d69cc6fd1cb3a5cae9e8ae7!$C$6:$F$853,4,FALSE)</f>
        <v>0.3</v>
      </c>
      <c r="BS1906" s="15">
        <v>4</v>
      </c>
      <c r="BT1906" t="str">
        <f t="shared" si="180"/>
        <v>22/08/2016 4</v>
      </c>
      <c r="BU1906">
        <f>VLOOKUP($BT1906, [3]Sheet1!$D$3:$T$89,4,FALSE)</f>
        <v>24</v>
      </c>
      <c r="BV1906">
        <f>VLOOKUP($BT1906, [3]Sheet1!$D$3:$T$89,5,FALSE)</f>
        <v>21</v>
      </c>
      <c r="BW1906">
        <f>VLOOKUP($BT1906, [3]Sheet1!$D$3:$T$89,8,FALSE)</f>
        <v>24</v>
      </c>
      <c r="BX1906">
        <f>VLOOKUP($BT1906, [3]Sheet1!$D$3:$T$89,9,FALSE)</f>
        <v>21</v>
      </c>
      <c r="BY1906">
        <f>VLOOKUP($BT1906, [3]Sheet1!$D$3:$T$89,12,FALSE)</f>
        <v>24</v>
      </c>
      <c r="BZ1906">
        <f>VLOOKUP($BT1906, [3]Sheet1!$D$3:$T$89,13,FALSE)</f>
        <v>21</v>
      </c>
      <c r="CA1906" t="str">
        <f>VLOOKUP($BT1906, [3]Sheet1!$D$3:$T$89,16,FALSE)</f>
        <v>N/A</v>
      </c>
      <c r="CB1906" t="str">
        <f>VLOOKUP($BT1906, [3]Sheet1!$D$3:$T$89,17,FALSE)</f>
        <v>N/A</v>
      </c>
      <c r="CD1906" s="12">
        <v>42604</v>
      </c>
      <c r="CE1906" s="2">
        <v>0.718750000000003</v>
      </c>
      <c r="CF1906" s="2" t="s">
        <v>3584</v>
      </c>
      <c r="CG1906" s="2">
        <v>42604.722222222219</v>
      </c>
      <c r="CH1906" s="2">
        <v>42604.729166666664</v>
      </c>
      <c r="CI1906" t="s">
        <v>3585</v>
      </c>
      <c r="CJ1906" t="s">
        <v>3586</v>
      </c>
      <c r="CK1906">
        <v>1023.56993914</v>
      </c>
      <c r="CL1906">
        <v>21.6666666666667</v>
      </c>
      <c r="CM1906">
        <v>0</v>
      </c>
      <c r="CN1906">
        <v>73</v>
      </c>
      <c r="CO1906">
        <v>209</v>
      </c>
      <c r="CP1906">
        <v>3.5</v>
      </c>
      <c r="CQ1906">
        <v>7.8</v>
      </c>
      <c r="CR1906">
        <v>0.3</v>
      </c>
      <c r="CS1906">
        <v>4</v>
      </c>
      <c r="CT1906" t="s">
        <v>1236</v>
      </c>
      <c r="CU1906">
        <v>24</v>
      </c>
      <c r="CV1906">
        <v>21</v>
      </c>
      <c r="CW1906">
        <v>24</v>
      </c>
      <c r="CX1906">
        <v>21</v>
      </c>
      <c r="CY1906">
        <v>24</v>
      </c>
      <c r="CZ1906">
        <v>21</v>
      </c>
      <c r="DA1906" t="s">
        <v>27</v>
      </c>
      <c r="DB1906" t="s">
        <v>27</v>
      </c>
    </row>
    <row r="1907" spans="1:106">
      <c r="D1907" s="3">
        <v>26</v>
      </c>
      <c r="E1907" s="1">
        <v>1</v>
      </c>
      <c r="F1907">
        <v>5</v>
      </c>
      <c r="G1907" t="s">
        <v>91</v>
      </c>
      <c r="H1907" t="s">
        <v>57</v>
      </c>
      <c r="I1907">
        <v>4</v>
      </c>
      <c r="BD1907" s="39">
        <v>42604</v>
      </c>
      <c r="BE1907" s="23">
        <v>0.719444444444447</v>
      </c>
      <c r="BF1907" s="10" t="str">
        <f t="shared" si="181"/>
        <v>22/08/2016 17:16</v>
      </c>
      <c r="BG1907" s="35">
        <f t="shared" si="179"/>
        <v>42604.722222222219</v>
      </c>
      <c r="BH1907" s="35">
        <f t="shared" si="176"/>
        <v>42604.729166666664</v>
      </c>
      <c r="BI1907" t="str">
        <f t="shared" si="177"/>
        <v>22/08/2016 17:20:00</v>
      </c>
      <c r="BJ1907" s="40" t="str">
        <f t="shared" si="178"/>
        <v>22/08/2016 17:30:00</v>
      </c>
      <c r="BK1907">
        <f>VLOOKUP($BI1907, [1]TableView_704030_20160816_20160!$D$2:$M$5095,3,FALSE)</f>
        <v>1023.56993914</v>
      </c>
      <c r="BL1907">
        <f>VLOOKUP($BI1907, [1]TableView_704030_20160816_20160!$D$2:$M$5095,8,FALSE)</f>
        <v>21.6666666666667</v>
      </c>
      <c r="BM1907">
        <f>VLOOKUP($BI1907, [1]TableView_704030_20160816_20160!$D$2:$M$5095,10,FALSE)</f>
        <v>0</v>
      </c>
      <c r="BN1907">
        <f>VLOOKUP($BI1907, [1]TableView_704030_20160816_20160!$D$2:$M$5095,4,FALSE)</f>
        <v>73</v>
      </c>
      <c r="BO1907">
        <f>VLOOKUP($BI1907, [1]TableView_704030_20160816_20160!$D$2:$M$5095,6,FALSE)</f>
        <v>209</v>
      </c>
      <c r="BP1907">
        <f>VLOOKUP($BI1907, [1]TableView_704030_20160816_20160!$D$2:$M$5095,7,FALSE)</f>
        <v>3.5</v>
      </c>
      <c r="BQ1907">
        <f>VLOOKUP($BI1907, [1]TableView_704030_20160816_20160!$D$2:$M$5095,2,FALSE)</f>
        <v>7.8</v>
      </c>
      <c r="BR1907">
        <f>VLOOKUP($BJ1907, [2]aacb8965d69cc6fd1cb3a5cae9e8ae7!$C$6:$F$853,4,FALSE)</f>
        <v>0.3</v>
      </c>
      <c r="BS1907" s="15">
        <v>4</v>
      </c>
      <c r="BT1907" t="str">
        <f t="shared" si="180"/>
        <v>22/08/2016 4</v>
      </c>
      <c r="BU1907">
        <f>VLOOKUP($BT1907, [3]Sheet1!$D$3:$T$89,4,FALSE)</f>
        <v>24</v>
      </c>
      <c r="BV1907">
        <f>VLOOKUP($BT1907, [3]Sheet1!$D$3:$T$89,5,FALSE)</f>
        <v>21</v>
      </c>
      <c r="BW1907">
        <f>VLOOKUP($BT1907, [3]Sheet1!$D$3:$T$89,8,FALSE)</f>
        <v>24</v>
      </c>
      <c r="BX1907">
        <f>VLOOKUP($BT1907, [3]Sheet1!$D$3:$T$89,9,FALSE)</f>
        <v>21</v>
      </c>
      <c r="BY1907">
        <f>VLOOKUP($BT1907, [3]Sheet1!$D$3:$T$89,12,FALSE)</f>
        <v>24</v>
      </c>
      <c r="BZ1907">
        <f>VLOOKUP($BT1907, [3]Sheet1!$D$3:$T$89,13,FALSE)</f>
        <v>21</v>
      </c>
      <c r="CA1907" t="str">
        <f>VLOOKUP($BT1907, [3]Sheet1!$D$3:$T$89,16,FALSE)</f>
        <v>N/A</v>
      </c>
      <c r="CB1907" t="str">
        <f>VLOOKUP($BT1907, [3]Sheet1!$D$3:$T$89,17,FALSE)</f>
        <v>N/A</v>
      </c>
      <c r="CD1907" s="12">
        <v>42604</v>
      </c>
      <c r="CE1907" s="2">
        <v>0.719444444444447</v>
      </c>
      <c r="CF1907" s="2" t="s">
        <v>3587</v>
      </c>
      <c r="CG1907" s="2">
        <v>42604.722222222219</v>
      </c>
      <c r="CH1907" s="2">
        <v>42604.729166666664</v>
      </c>
      <c r="CI1907" t="s">
        <v>3585</v>
      </c>
      <c r="CJ1907" t="s">
        <v>3586</v>
      </c>
      <c r="CK1907">
        <v>1023.56993914</v>
      </c>
      <c r="CL1907">
        <v>21.6666666666667</v>
      </c>
      <c r="CM1907">
        <v>0</v>
      </c>
      <c r="CN1907">
        <v>73</v>
      </c>
      <c r="CO1907">
        <v>209</v>
      </c>
      <c r="CP1907">
        <v>3.5</v>
      </c>
      <c r="CQ1907">
        <v>7.8</v>
      </c>
      <c r="CR1907">
        <v>0.3</v>
      </c>
      <c r="CS1907">
        <v>4</v>
      </c>
      <c r="CT1907" t="s">
        <v>1236</v>
      </c>
      <c r="CU1907">
        <v>24</v>
      </c>
      <c r="CV1907">
        <v>21</v>
      </c>
      <c r="CW1907">
        <v>24</v>
      </c>
      <c r="CX1907">
        <v>21</v>
      </c>
      <c r="CY1907">
        <v>24</v>
      </c>
      <c r="CZ1907">
        <v>21</v>
      </c>
      <c r="DA1907" t="s">
        <v>27</v>
      </c>
      <c r="DB1907" t="s">
        <v>27</v>
      </c>
    </row>
    <row r="1908" spans="1:106">
      <c r="D1908" s="3">
        <v>27</v>
      </c>
      <c r="E1908" s="1">
        <v>1</v>
      </c>
      <c r="F1908">
        <v>5</v>
      </c>
      <c r="G1908" t="s">
        <v>91</v>
      </c>
      <c r="H1908" t="s">
        <v>57</v>
      </c>
      <c r="I1908">
        <v>4</v>
      </c>
      <c r="BD1908" s="39">
        <v>42604</v>
      </c>
      <c r="BE1908" s="23">
        <v>0.72013888888889199</v>
      </c>
      <c r="BF1908" s="10" t="str">
        <f t="shared" si="181"/>
        <v>22/08/2016 17:17</v>
      </c>
      <c r="BG1908" s="35">
        <f t="shared" si="179"/>
        <v>42604.722222222219</v>
      </c>
      <c r="BH1908" s="35">
        <f t="shared" si="176"/>
        <v>42604.729166666664</v>
      </c>
      <c r="BI1908" t="str">
        <f t="shared" si="177"/>
        <v>22/08/2016 17:20:00</v>
      </c>
      <c r="BJ1908" s="40" t="str">
        <f t="shared" si="178"/>
        <v>22/08/2016 17:30:00</v>
      </c>
      <c r="BK1908">
        <f>VLOOKUP($BI1908, [1]TableView_704030_20160816_20160!$D$2:$M$5095,3,FALSE)</f>
        <v>1023.56993914</v>
      </c>
      <c r="BL1908">
        <f>VLOOKUP($BI1908, [1]TableView_704030_20160816_20160!$D$2:$M$5095,8,FALSE)</f>
        <v>21.6666666666667</v>
      </c>
      <c r="BM1908">
        <f>VLOOKUP($BI1908, [1]TableView_704030_20160816_20160!$D$2:$M$5095,10,FALSE)</f>
        <v>0</v>
      </c>
      <c r="BN1908">
        <f>VLOOKUP($BI1908, [1]TableView_704030_20160816_20160!$D$2:$M$5095,4,FALSE)</f>
        <v>73</v>
      </c>
      <c r="BO1908">
        <f>VLOOKUP($BI1908, [1]TableView_704030_20160816_20160!$D$2:$M$5095,6,FALSE)</f>
        <v>209</v>
      </c>
      <c r="BP1908">
        <f>VLOOKUP($BI1908, [1]TableView_704030_20160816_20160!$D$2:$M$5095,7,FALSE)</f>
        <v>3.5</v>
      </c>
      <c r="BQ1908">
        <f>VLOOKUP($BI1908, [1]TableView_704030_20160816_20160!$D$2:$M$5095,2,FALSE)</f>
        <v>7.8</v>
      </c>
      <c r="BR1908">
        <f>VLOOKUP($BJ1908, [2]aacb8965d69cc6fd1cb3a5cae9e8ae7!$C$6:$F$853,4,FALSE)</f>
        <v>0.3</v>
      </c>
      <c r="BS1908" s="15">
        <v>4</v>
      </c>
      <c r="BT1908" t="str">
        <f t="shared" si="180"/>
        <v>22/08/2016 4</v>
      </c>
      <c r="BU1908">
        <f>VLOOKUP($BT1908, [3]Sheet1!$D$3:$T$89,4,FALSE)</f>
        <v>24</v>
      </c>
      <c r="BV1908">
        <f>VLOOKUP($BT1908, [3]Sheet1!$D$3:$T$89,5,FALSE)</f>
        <v>21</v>
      </c>
      <c r="BW1908">
        <f>VLOOKUP($BT1908, [3]Sheet1!$D$3:$T$89,8,FALSE)</f>
        <v>24</v>
      </c>
      <c r="BX1908">
        <f>VLOOKUP($BT1908, [3]Sheet1!$D$3:$T$89,9,FALSE)</f>
        <v>21</v>
      </c>
      <c r="BY1908">
        <f>VLOOKUP($BT1908, [3]Sheet1!$D$3:$T$89,12,FALSE)</f>
        <v>24</v>
      </c>
      <c r="BZ1908">
        <f>VLOOKUP($BT1908, [3]Sheet1!$D$3:$T$89,13,FALSE)</f>
        <v>21</v>
      </c>
      <c r="CA1908" t="str">
        <f>VLOOKUP($BT1908, [3]Sheet1!$D$3:$T$89,16,FALSE)</f>
        <v>N/A</v>
      </c>
      <c r="CB1908" t="str">
        <f>VLOOKUP($BT1908, [3]Sheet1!$D$3:$T$89,17,FALSE)</f>
        <v>N/A</v>
      </c>
      <c r="CD1908" s="12">
        <v>42604</v>
      </c>
      <c r="CE1908" s="2">
        <v>0.72013888888889199</v>
      </c>
      <c r="CF1908" s="2" t="s">
        <v>3588</v>
      </c>
      <c r="CG1908" s="2">
        <v>42604.722222222219</v>
      </c>
      <c r="CH1908" s="2">
        <v>42604.729166666664</v>
      </c>
      <c r="CI1908" t="s">
        <v>3585</v>
      </c>
      <c r="CJ1908" t="s">
        <v>3586</v>
      </c>
      <c r="CK1908">
        <v>1023.56993914</v>
      </c>
      <c r="CL1908">
        <v>21.6666666666667</v>
      </c>
      <c r="CM1908">
        <v>0</v>
      </c>
      <c r="CN1908">
        <v>73</v>
      </c>
      <c r="CO1908">
        <v>209</v>
      </c>
      <c r="CP1908">
        <v>3.5</v>
      </c>
      <c r="CQ1908">
        <v>7.8</v>
      </c>
      <c r="CR1908">
        <v>0.3</v>
      </c>
      <c r="CS1908">
        <v>4</v>
      </c>
      <c r="CT1908" t="s">
        <v>1236</v>
      </c>
      <c r="CU1908">
        <v>24</v>
      </c>
      <c r="CV1908">
        <v>21</v>
      </c>
      <c r="CW1908">
        <v>24</v>
      </c>
      <c r="CX1908">
        <v>21</v>
      </c>
      <c r="CY1908">
        <v>24</v>
      </c>
      <c r="CZ1908">
        <v>21</v>
      </c>
      <c r="DA1908" t="s">
        <v>27</v>
      </c>
      <c r="DB1908" t="s">
        <v>27</v>
      </c>
    </row>
    <row r="1909" spans="1:106">
      <c r="D1909" s="3">
        <v>28</v>
      </c>
      <c r="E1909" s="1">
        <v>1</v>
      </c>
      <c r="F1909">
        <v>5</v>
      </c>
      <c r="G1909" t="s">
        <v>91</v>
      </c>
      <c r="H1909" t="s">
        <v>57</v>
      </c>
      <c r="I1909">
        <v>4</v>
      </c>
      <c r="BD1909" s="39">
        <v>42604</v>
      </c>
      <c r="BE1909" s="23">
        <v>0.72083333333333599</v>
      </c>
      <c r="BF1909" s="10" t="str">
        <f t="shared" si="181"/>
        <v>22/08/2016 17:18</v>
      </c>
      <c r="BG1909" s="35">
        <f t="shared" si="179"/>
        <v>42604.722222222219</v>
      </c>
      <c r="BH1909" s="35">
        <f t="shared" si="176"/>
        <v>42604.729166666664</v>
      </c>
      <c r="BI1909" t="str">
        <f t="shared" si="177"/>
        <v>22/08/2016 17:20:00</v>
      </c>
      <c r="BJ1909" s="40" t="str">
        <f t="shared" si="178"/>
        <v>22/08/2016 17:30:00</v>
      </c>
      <c r="BK1909">
        <f>VLOOKUP($BI1909, [1]TableView_704030_20160816_20160!$D$2:$M$5095,3,FALSE)</f>
        <v>1023.56993914</v>
      </c>
      <c r="BL1909">
        <f>VLOOKUP($BI1909, [1]TableView_704030_20160816_20160!$D$2:$M$5095,8,FALSE)</f>
        <v>21.6666666666667</v>
      </c>
      <c r="BM1909">
        <f>VLOOKUP($BI1909, [1]TableView_704030_20160816_20160!$D$2:$M$5095,10,FALSE)</f>
        <v>0</v>
      </c>
      <c r="BN1909">
        <f>VLOOKUP($BI1909, [1]TableView_704030_20160816_20160!$D$2:$M$5095,4,FALSE)</f>
        <v>73</v>
      </c>
      <c r="BO1909">
        <f>VLOOKUP($BI1909, [1]TableView_704030_20160816_20160!$D$2:$M$5095,6,FALSE)</f>
        <v>209</v>
      </c>
      <c r="BP1909">
        <f>VLOOKUP($BI1909, [1]TableView_704030_20160816_20160!$D$2:$M$5095,7,FALSE)</f>
        <v>3.5</v>
      </c>
      <c r="BQ1909">
        <f>VLOOKUP($BI1909, [1]TableView_704030_20160816_20160!$D$2:$M$5095,2,FALSE)</f>
        <v>7.8</v>
      </c>
      <c r="BR1909">
        <f>VLOOKUP($BJ1909, [2]aacb8965d69cc6fd1cb3a5cae9e8ae7!$C$6:$F$853,4,FALSE)</f>
        <v>0.3</v>
      </c>
      <c r="BS1909" s="15">
        <v>4</v>
      </c>
      <c r="BT1909" t="str">
        <f t="shared" si="180"/>
        <v>22/08/2016 4</v>
      </c>
      <c r="BU1909">
        <f>VLOOKUP($BT1909, [3]Sheet1!$D$3:$T$89,4,FALSE)</f>
        <v>24</v>
      </c>
      <c r="BV1909">
        <f>VLOOKUP($BT1909, [3]Sheet1!$D$3:$T$89,5,FALSE)</f>
        <v>21</v>
      </c>
      <c r="BW1909">
        <f>VLOOKUP($BT1909, [3]Sheet1!$D$3:$T$89,8,FALSE)</f>
        <v>24</v>
      </c>
      <c r="BX1909">
        <f>VLOOKUP($BT1909, [3]Sheet1!$D$3:$T$89,9,FALSE)</f>
        <v>21</v>
      </c>
      <c r="BY1909">
        <f>VLOOKUP($BT1909, [3]Sheet1!$D$3:$T$89,12,FALSE)</f>
        <v>24</v>
      </c>
      <c r="BZ1909">
        <f>VLOOKUP($BT1909, [3]Sheet1!$D$3:$T$89,13,FALSE)</f>
        <v>21</v>
      </c>
      <c r="CA1909" t="str">
        <f>VLOOKUP($BT1909, [3]Sheet1!$D$3:$T$89,16,FALSE)</f>
        <v>N/A</v>
      </c>
      <c r="CB1909" t="str">
        <f>VLOOKUP($BT1909, [3]Sheet1!$D$3:$T$89,17,FALSE)</f>
        <v>N/A</v>
      </c>
      <c r="CD1909" s="12">
        <v>42604</v>
      </c>
      <c r="CE1909" s="2">
        <v>0.72083333333333599</v>
      </c>
      <c r="CF1909" s="2" t="s">
        <v>3589</v>
      </c>
      <c r="CG1909" s="2">
        <v>42604.722222222219</v>
      </c>
      <c r="CH1909" s="2">
        <v>42604.729166666664</v>
      </c>
      <c r="CI1909" t="s">
        <v>3585</v>
      </c>
      <c r="CJ1909" t="s">
        <v>3586</v>
      </c>
      <c r="CK1909">
        <v>1023.56993914</v>
      </c>
      <c r="CL1909">
        <v>21.6666666666667</v>
      </c>
      <c r="CM1909">
        <v>0</v>
      </c>
      <c r="CN1909">
        <v>73</v>
      </c>
      <c r="CO1909">
        <v>209</v>
      </c>
      <c r="CP1909">
        <v>3.5</v>
      </c>
      <c r="CQ1909">
        <v>7.8</v>
      </c>
      <c r="CR1909">
        <v>0.3</v>
      </c>
      <c r="CS1909">
        <v>4</v>
      </c>
      <c r="CT1909" t="s">
        <v>1236</v>
      </c>
      <c r="CU1909">
        <v>24</v>
      </c>
      <c r="CV1909">
        <v>21</v>
      </c>
      <c r="CW1909">
        <v>24</v>
      </c>
      <c r="CX1909">
        <v>21</v>
      </c>
      <c r="CY1909">
        <v>24</v>
      </c>
      <c r="CZ1909">
        <v>21</v>
      </c>
      <c r="DA1909" t="s">
        <v>27</v>
      </c>
      <c r="DB1909" t="s">
        <v>27</v>
      </c>
    </row>
    <row r="1910" spans="1:106">
      <c r="D1910" s="3">
        <v>29</v>
      </c>
      <c r="E1910" s="1">
        <v>1</v>
      </c>
      <c r="F1910">
        <v>5</v>
      </c>
      <c r="G1910" t="s">
        <v>91</v>
      </c>
      <c r="H1910" t="s">
        <v>57</v>
      </c>
      <c r="I1910">
        <v>4</v>
      </c>
      <c r="L1910" s="1">
        <v>2</v>
      </c>
      <c r="M1910">
        <v>5</v>
      </c>
      <c r="N1910" t="s">
        <v>40</v>
      </c>
      <c r="O1910" t="s">
        <v>57</v>
      </c>
      <c r="P1910" t="s">
        <v>976</v>
      </c>
      <c r="S1910" s="1">
        <v>3</v>
      </c>
      <c r="T1910">
        <v>5</v>
      </c>
      <c r="U1910" t="s">
        <v>195</v>
      </c>
      <c r="V1910" t="s">
        <v>57</v>
      </c>
      <c r="W1910">
        <v>8</v>
      </c>
      <c r="X1910" t="s">
        <v>971</v>
      </c>
      <c r="BD1910" s="39">
        <v>42604</v>
      </c>
      <c r="BE1910" s="23">
        <v>0.72152777777778099</v>
      </c>
      <c r="BF1910" s="10" t="str">
        <f t="shared" si="181"/>
        <v>22/08/2016 17:19</v>
      </c>
      <c r="BG1910" s="35">
        <f t="shared" si="179"/>
        <v>42604.722222222219</v>
      </c>
      <c r="BH1910" s="35">
        <f t="shared" si="176"/>
        <v>42604.729166666664</v>
      </c>
      <c r="BI1910" t="str">
        <f t="shared" si="177"/>
        <v>22/08/2016 17:20:00</v>
      </c>
      <c r="BJ1910" s="40" t="str">
        <f t="shared" si="178"/>
        <v>22/08/2016 17:30:00</v>
      </c>
      <c r="BK1910">
        <f>VLOOKUP($BI1910, [1]TableView_704030_20160816_20160!$D$2:$M$5095,3,FALSE)</f>
        <v>1023.56993914</v>
      </c>
      <c r="BL1910">
        <f>VLOOKUP($BI1910, [1]TableView_704030_20160816_20160!$D$2:$M$5095,8,FALSE)</f>
        <v>21.6666666666667</v>
      </c>
      <c r="BM1910">
        <f>VLOOKUP($BI1910, [1]TableView_704030_20160816_20160!$D$2:$M$5095,10,FALSE)</f>
        <v>0</v>
      </c>
      <c r="BN1910">
        <f>VLOOKUP($BI1910, [1]TableView_704030_20160816_20160!$D$2:$M$5095,4,FALSE)</f>
        <v>73</v>
      </c>
      <c r="BO1910">
        <f>VLOOKUP($BI1910, [1]TableView_704030_20160816_20160!$D$2:$M$5095,6,FALSE)</f>
        <v>209</v>
      </c>
      <c r="BP1910">
        <f>VLOOKUP($BI1910, [1]TableView_704030_20160816_20160!$D$2:$M$5095,7,FALSE)</f>
        <v>3.5</v>
      </c>
      <c r="BQ1910">
        <f>VLOOKUP($BI1910, [1]TableView_704030_20160816_20160!$D$2:$M$5095,2,FALSE)</f>
        <v>7.8</v>
      </c>
      <c r="BR1910">
        <f>VLOOKUP($BJ1910, [2]aacb8965d69cc6fd1cb3a5cae9e8ae7!$C$6:$F$853,4,FALSE)</f>
        <v>0.3</v>
      </c>
      <c r="BS1910" s="15">
        <v>4</v>
      </c>
      <c r="BT1910" t="str">
        <f t="shared" si="180"/>
        <v>22/08/2016 4</v>
      </c>
      <c r="BU1910">
        <f>VLOOKUP($BT1910, [3]Sheet1!$D$3:$T$89,4,FALSE)</f>
        <v>24</v>
      </c>
      <c r="BV1910">
        <f>VLOOKUP($BT1910, [3]Sheet1!$D$3:$T$89,5,FALSE)</f>
        <v>21</v>
      </c>
      <c r="BW1910">
        <f>VLOOKUP($BT1910, [3]Sheet1!$D$3:$T$89,8,FALSE)</f>
        <v>24</v>
      </c>
      <c r="BX1910">
        <f>VLOOKUP($BT1910, [3]Sheet1!$D$3:$T$89,9,FALSE)</f>
        <v>21</v>
      </c>
      <c r="BY1910">
        <f>VLOOKUP($BT1910, [3]Sheet1!$D$3:$T$89,12,FALSE)</f>
        <v>24</v>
      </c>
      <c r="BZ1910">
        <f>VLOOKUP($BT1910, [3]Sheet1!$D$3:$T$89,13,FALSE)</f>
        <v>21</v>
      </c>
      <c r="CA1910" t="str">
        <f>VLOOKUP($BT1910, [3]Sheet1!$D$3:$T$89,16,FALSE)</f>
        <v>N/A</v>
      </c>
      <c r="CB1910" t="str">
        <f>VLOOKUP($BT1910, [3]Sheet1!$D$3:$T$89,17,FALSE)</f>
        <v>N/A</v>
      </c>
      <c r="CD1910" s="12">
        <v>42604</v>
      </c>
      <c r="CE1910" s="2">
        <v>0.72152777777778099</v>
      </c>
      <c r="CF1910" s="2" t="s">
        <v>3590</v>
      </c>
      <c r="CG1910" s="2">
        <v>42604.722222222219</v>
      </c>
      <c r="CH1910" s="2">
        <v>42604.729166666664</v>
      </c>
      <c r="CI1910" t="s">
        <v>3585</v>
      </c>
      <c r="CJ1910" t="s">
        <v>3586</v>
      </c>
      <c r="CK1910">
        <v>1023.56993914</v>
      </c>
      <c r="CL1910">
        <v>21.6666666666667</v>
      </c>
      <c r="CM1910">
        <v>0</v>
      </c>
      <c r="CN1910">
        <v>73</v>
      </c>
      <c r="CO1910">
        <v>209</v>
      </c>
      <c r="CP1910">
        <v>3.5</v>
      </c>
      <c r="CQ1910">
        <v>7.8</v>
      </c>
      <c r="CR1910">
        <v>0.3</v>
      </c>
      <c r="CS1910">
        <v>4</v>
      </c>
      <c r="CT1910" t="s">
        <v>1236</v>
      </c>
      <c r="CU1910">
        <v>24</v>
      </c>
      <c r="CV1910">
        <v>21</v>
      </c>
      <c r="CW1910">
        <v>24</v>
      </c>
      <c r="CX1910">
        <v>21</v>
      </c>
      <c r="CY1910">
        <v>24</v>
      </c>
      <c r="CZ1910">
        <v>21</v>
      </c>
      <c r="DA1910" t="s">
        <v>27</v>
      </c>
      <c r="DB1910" t="s">
        <v>27</v>
      </c>
    </row>
    <row r="1911" spans="1:106">
      <c r="D1911" s="3">
        <v>30</v>
      </c>
      <c r="E1911" s="1">
        <v>4</v>
      </c>
      <c r="F1911">
        <v>5</v>
      </c>
      <c r="G1911" t="s">
        <v>40</v>
      </c>
      <c r="H1911" t="s">
        <v>57</v>
      </c>
      <c r="I1911" t="s">
        <v>1114</v>
      </c>
      <c r="J1911" t="s">
        <v>1004</v>
      </c>
      <c r="BD1911" s="39">
        <v>42604</v>
      </c>
      <c r="BE1911" s="23">
        <v>0.72222222222222499</v>
      </c>
      <c r="BF1911" s="10" t="str">
        <f t="shared" si="181"/>
        <v>22/08/2016 17:20</v>
      </c>
      <c r="BG1911" s="35">
        <f t="shared" si="179"/>
        <v>42604.722222222219</v>
      </c>
      <c r="BH1911" s="35">
        <f t="shared" si="176"/>
        <v>42604.729166666664</v>
      </c>
      <c r="BI1911" t="str">
        <f t="shared" si="177"/>
        <v>22/08/2016 17:20:00</v>
      </c>
      <c r="BJ1911" s="40" t="str">
        <f t="shared" si="178"/>
        <v>22/08/2016 17:30:00</v>
      </c>
      <c r="BK1911">
        <f>VLOOKUP($BI1911, [1]TableView_704030_20160816_20160!$D$2:$M$5095,3,FALSE)</f>
        <v>1023.56993914</v>
      </c>
      <c r="BL1911">
        <f>VLOOKUP($BI1911, [1]TableView_704030_20160816_20160!$D$2:$M$5095,8,FALSE)</f>
        <v>21.6666666666667</v>
      </c>
      <c r="BM1911">
        <f>VLOOKUP($BI1911, [1]TableView_704030_20160816_20160!$D$2:$M$5095,10,FALSE)</f>
        <v>0</v>
      </c>
      <c r="BN1911">
        <f>VLOOKUP($BI1911, [1]TableView_704030_20160816_20160!$D$2:$M$5095,4,FALSE)</f>
        <v>73</v>
      </c>
      <c r="BO1911">
        <f>VLOOKUP($BI1911, [1]TableView_704030_20160816_20160!$D$2:$M$5095,6,FALSE)</f>
        <v>209</v>
      </c>
      <c r="BP1911">
        <f>VLOOKUP($BI1911, [1]TableView_704030_20160816_20160!$D$2:$M$5095,7,FALSE)</f>
        <v>3.5</v>
      </c>
      <c r="BQ1911">
        <f>VLOOKUP($BI1911, [1]TableView_704030_20160816_20160!$D$2:$M$5095,2,FALSE)</f>
        <v>7.8</v>
      </c>
      <c r="BR1911">
        <f>VLOOKUP($BJ1911, [2]aacb8965d69cc6fd1cb3a5cae9e8ae7!$C$6:$F$853,4,FALSE)</f>
        <v>0.3</v>
      </c>
      <c r="BS1911" s="15">
        <v>4</v>
      </c>
      <c r="BT1911" t="str">
        <f t="shared" si="180"/>
        <v>22/08/2016 4</v>
      </c>
      <c r="BU1911">
        <f>VLOOKUP($BT1911, [3]Sheet1!$D$3:$T$89,4,FALSE)</f>
        <v>24</v>
      </c>
      <c r="BV1911">
        <f>VLOOKUP($BT1911, [3]Sheet1!$D$3:$T$89,5,FALSE)</f>
        <v>21</v>
      </c>
      <c r="BW1911">
        <f>VLOOKUP($BT1911, [3]Sheet1!$D$3:$T$89,8,FALSE)</f>
        <v>24</v>
      </c>
      <c r="BX1911">
        <f>VLOOKUP($BT1911, [3]Sheet1!$D$3:$T$89,9,FALSE)</f>
        <v>21</v>
      </c>
      <c r="BY1911">
        <f>VLOOKUP($BT1911, [3]Sheet1!$D$3:$T$89,12,FALSE)</f>
        <v>24</v>
      </c>
      <c r="BZ1911">
        <f>VLOOKUP($BT1911, [3]Sheet1!$D$3:$T$89,13,FALSE)</f>
        <v>21</v>
      </c>
      <c r="CA1911" t="str">
        <f>VLOOKUP($BT1911, [3]Sheet1!$D$3:$T$89,16,FALSE)</f>
        <v>N/A</v>
      </c>
      <c r="CB1911" t="str">
        <f>VLOOKUP($BT1911, [3]Sheet1!$D$3:$T$89,17,FALSE)</f>
        <v>N/A</v>
      </c>
      <c r="CD1911" s="12">
        <v>42604</v>
      </c>
      <c r="CE1911" s="2">
        <v>0.72222222222222499</v>
      </c>
      <c r="CF1911" s="2" t="s">
        <v>3591</v>
      </c>
      <c r="CG1911" s="2">
        <v>42604.722222222219</v>
      </c>
      <c r="CH1911" s="2">
        <v>42604.729166666664</v>
      </c>
      <c r="CI1911" t="s">
        <v>3585</v>
      </c>
      <c r="CJ1911" t="s">
        <v>3586</v>
      </c>
      <c r="CK1911">
        <v>1023.56993914</v>
      </c>
      <c r="CL1911">
        <v>21.6666666666667</v>
      </c>
      <c r="CM1911">
        <v>0</v>
      </c>
      <c r="CN1911">
        <v>73</v>
      </c>
      <c r="CO1911">
        <v>209</v>
      </c>
      <c r="CP1911">
        <v>3.5</v>
      </c>
      <c r="CQ1911">
        <v>7.8</v>
      </c>
      <c r="CR1911">
        <v>0.3</v>
      </c>
      <c r="CS1911">
        <v>4</v>
      </c>
      <c r="CT1911" t="s">
        <v>1236</v>
      </c>
      <c r="CU1911">
        <v>24</v>
      </c>
      <c r="CV1911">
        <v>21</v>
      </c>
      <c r="CW1911">
        <v>24</v>
      </c>
      <c r="CX1911">
        <v>21</v>
      </c>
      <c r="CY1911">
        <v>24</v>
      </c>
      <c r="CZ1911">
        <v>21</v>
      </c>
      <c r="DA1911" t="s">
        <v>27</v>
      </c>
      <c r="DB1911" t="s">
        <v>27</v>
      </c>
    </row>
    <row r="1912" spans="1:106">
      <c r="BD1912" s="39">
        <v>42604</v>
      </c>
      <c r="BE1912" s="23">
        <v>0.72291666666666998</v>
      </c>
      <c r="BF1912" s="10" t="str">
        <f t="shared" si="181"/>
        <v>22/08/2016 17:21</v>
      </c>
      <c r="BG1912" s="35">
        <f t="shared" si="179"/>
        <v>42604.722222222219</v>
      </c>
      <c r="BH1912" s="35">
        <f t="shared" si="176"/>
        <v>42604.729166666664</v>
      </c>
      <c r="BI1912" t="str">
        <f t="shared" si="177"/>
        <v>22/08/2016 17:20:00</v>
      </c>
      <c r="BJ1912" s="40" t="str">
        <f t="shared" si="178"/>
        <v>22/08/2016 17:30:00</v>
      </c>
      <c r="BK1912">
        <f>VLOOKUP($BI1912, [1]TableView_704030_20160816_20160!$D$2:$M$5095,3,FALSE)</f>
        <v>1023.56993914</v>
      </c>
      <c r="BL1912">
        <f>VLOOKUP($BI1912, [1]TableView_704030_20160816_20160!$D$2:$M$5095,8,FALSE)</f>
        <v>21.6666666666667</v>
      </c>
      <c r="BM1912">
        <f>VLOOKUP($BI1912, [1]TableView_704030_20160816_20160!$D$2:$M$5095,10,FALSE)</f>
        <v>0</v>
      </c>
      <c r="BN1912">
        <f>VLOOKUP($BI1912, [1]TableView_704030_20160816_20160!$D$2:$M$5095,4,FALSE)</f>
        <v>73</v>
      </c>
      <c r="BO1912">
        <f>VLOOKUP($BI1912, [1]TableView_704030_20160816_20160!$D$2:$M$5095,6,FALSE)</f>
        <v>209</v>
      </c>
      <c r="BP1912">
        <f>VLOOKUP($BI1912, [1]TableView_704030_20160816_20160!$D$2:$M$5095,7,FALSE)</f>
        <v>3.5</v>
      </c>
      <c r="BQ1912">
        <f>VLOOKUP($BI1912, [1]TableView_704030_20160816_20160!$D$2:$M$5095,2,FALSE)</f>
        <v>7.8</v>
      </c>
      <c r="BR1912">
        <f>VLOOKUP($BJ1912, [2]aacb8965d69cc6fd1cb3a5cae9e8ae7!$C$6:$F$853,4,FALSE)</f>
        <v>0.3</v>
      </c>
      <c r="BS1912" s="15">
        <v>4</v>
      </c>
      <c r="BT1912" t="str">
        <f t="shared" si="180"/>
        <v>22/08/2016 4</v>
      </c>
      <c r="BU1912">
        <f>VLOOKUP($BT1912, [3]Sheet1!$D$3:$T$89,4,FALSE)</f>
        <v>24</v>
      </c>
      <c r="BV1912">
        <f>VLOOKUP($BT1912, [3]Sheet1!$D$3:$T$89,5,FALSE)</f>
        <v>21</v>
      </c>
      <c r="BW1912">
        <f>VLOOKUP($BT1912, [3]Sheet1!$D$3:$T$89,8,FALSE)</f>
        <v>24</v>
      </c>
      <c r="BX1912">
        <f>VLOOKUP($BT1912, [3]Sheet1!$D$3:$T$89,9,FALSE)</f>
        <v>21</v>
      </c>
      <c r="BY1912">
        <f>VLOOKUP($BT1912, [3]Sheet1!$D$3:$T$89,12,FALSE)</f>
        <v>24</v>
      </c>
      <c r="BZ1912">
        <f>VLOOKUP($BT1912, [3]Sheet1!$D$3:$T$89,13,FALSE)</f>
        <v>21</v>
      </c>
      <c r="CA1912" t="str">
        <f>VLOOKUP($BT1912, [3]Sheet1!$D$3:$T$89,16,FALSE)</f>
        <v>N/A</v>
      </c>
      <c r="CB1912" t="str">
        <f>VLOOKUP($BT1912, [3]Sheet1!$D$3:$T$89,17,FALSE)</f>
        <v>N/A</v>
      </c>
      <c r="CD1912" s="12">
        <v>42604</v>
      </c>
      <c r="CE1912" s="2">
        <v>0.72291666666666998</v>
      </c>
      <c r="CF1912" s="2" t="s">
        <v>3592</v>
      </c>
      <c r="CG1912" s="2">
        <v>42604.722222222219</v>
      </c>
      <c r="CH1912" s="2">
        <v>42604.729166666664</v>
      </c>
      <c r="CI1912" t="s">
        <v>3585</v>
      </c>
      <c r="CJ1912" t="s">
        <v>3586</v>
      </c>
      <c r="CK1912">
        <v>1023.56993914</v>
      </c>
      <c r="CL1912">
        <v>21.6666666666667</v>
      </c>
      <c r="CM1912">
        <v>0</v>
      </c>
      <c r="CN1912">
        <v>73</v>
      </c>
      <c r="CO1912">
        <v>209</v>
      </c>
      <c r="CP1912">
        <v>3.5</v>
      </c>
      <c r="CQ1912">
        <v>7.8</v>
      </c>
      <c r="CR1912">
        <v>0.3</v>
      </c>
      <c r="CS1912">
        <v>4</v>
      </c>
      <c r="CT1912" t="s">
        <v>1236</v>
      </c>
      <c r="CU1912">
        <v>24</v>
      </c>
      <c r="CV1912">
        <v>21</v>
      </c>
      <c r="CW1912">
        <v>24</v>
      </c>
      <c r="CX1912">
        <v>21</v>
      </c>
      <c r="CY1912">
        <v>24</v>
      </c>
      <c r="CZ1912">
        <v>21</v>
      </c>
      <c r="DA1912" t="s">
        <v>27</v>
      </c>
      <c r="DB1912" t="s">
        <v>27</v>
      </c>
    </row>
    <row r="1913" spans="1:106" s="7" customFormat="1">
      <c r="B1913" s="16"/>
      <c r="D1913" s="9"/>
      <c r="E1913" s="8"/>
      <c r="L1913" s="8"/>
      <c r="S1913" s="8"/>
      <c r="Z1913" s="8"/>
      <c r="AG1913" s="8"/>
      <c r="AN1913" s="8"/>
      <c r="AT1913" s="21"/>
      <c r="BD1913" s="39">
        <v>42604</v>
      </c>
      <c r="BE1913" s="23">
        <v>0.72361111111111498</v>
      </c>
      <c r="BF1913" s="10" t="str">
        <f t="shared" si="181"/>
        <v>22/08/2016 17:22</v>
      </c>
      <c r="BG1913" s="35">
        <f t="shared" si="179"/>
        <v>42604.722222222219</v>
      </c>
      <c r="BH1913" s="35">
        <f t="shared" si="176"/>
        <v>42604.729166666664</v>
      </c>
      <c r="BI1913" t="str">
        <f t="shared" si="177"/>
        <v>22/08/2016 17:20:00</v>
      </c>
      <c r="BJ1913" s="40" t="str">
        <f t="shared" si="178"/>
        <v>22/08/2016 17:30:00</v>
      </c>
      <c r="BK1913">
        <f>VLOOKUP($BI1913, [1]TableView_704030_20160816_20160!$D$2:$M$5095,3,FALSE)</f>
        <v>1023.56993914</v>
      </c>
      <c r="BL1913">
        <f>VLOOKUP($BI1913, [1]TableView_704030_20160816_20160!$D$2:$M$5095,8,FALSE)</f>
        <v>21.6666666666667</v>
      </c>
      <c r="BM1913">
        <f>VLOOKUP($BI1913, [1]TableView_704030_20160816_20160!$D$2:$M$5095,10,FALSE)</f>
        <v>0</v>
      </c>
      <c r="BN1913">
        <f>VLOOKUP($BI1913, [1]TableView_704030_20160816_20160!$D$2:$M$5095,4,FALSE)</f>
        <v>73</v>
      </c>
      <c r="BO1913">
        <f>VLOOKUP($BI1913, [1]TableView_704030_20160816_20160!$D$2:$M$5095,6,FALSE)</f>
        <v>209</v>
      </c>
      <c r="BP1913">
        <f>VLOOKUP($BI1913, [1]TableView_704030_20160816_20160!$D$2:$M$5095,7,FALSE)</f>
        <v>3.5</v>
      </c>
      <c r="BQ1913">
        <f>VLOOKUP($BI1913, [1]TableView_704030_20160816_20160!$D$2:$M$5095,2,FALSE)</f>
        <v>7.8</v>
      </c>
      <c r="BR1913">
        <f>VLOOKUP($BJ1913, [2]aacb8965d69cc6fd1cb3a5cae9e8ae7!$C$6:$F$853,4,FALSE)</f>
        <v>0.3</v>
      </c>
      <c r="BS1913" s="15">
        <v>4</v>
      </c>
      <c r="BT1913" t="str">
        <f t="shared" si="180"/>
        <v>22/08/2016 4</v>
      </c>
      <c r="BU1913">
        <f>VLOOKUP($BT1913, [3]Sheet1!$D$3:$T$89,4,FALSE)</f>
        <v>24</v>
      </c>
      <c r="BV1913">
        <f>VLOOKUP($BT1913, [3]Sheet1!$D$3:$T$89,5,FALSE)</f>
        <v>21</v>
      </c>
      <c r="BW1913">
        <f>VLOOKUP($BT1913, [3]Sheet1!$D$3:$T$89,8,FALSE)</f>
        <v>24</v>
      </c>
      <c r="BX1913">
        <f>VLOOKUP($BT1913, [3]Sheet1!$D$3:$T$89,9,FALSE)</f>
        <v>21</v>
      </c>
      <c r="BY1913">
        <f>VLOOKUP($BT1913, [3]Sheet1!$D$3:$T$89,12,FALSE)</f>
        <v>24</v>
      </c>
      <c r="BZ1913">
        <f>VLOOKUP($BT1913, [3]Sheet1!$D$3:$T$89,13,FALSE)</f>
        <v>21</v>
      </c>
      <c r="CA1913" t="str">
        <f>VLOOKUP($BT1913, [3]Sheet1!$D$3:$T$89,16,FALSE)</f>
        <v>N/A</v>
      </c>
      <c r="CB1913" t="str">
        <f>VLOOKUP($BT1913, [3]Sheet1!$D$3:$T$89,17,FALSE)</f>
        <v>N/A</v>
      </c>
      <c r="CD1913" s="36">
        <v>42604</v>
      </c>
      <c r="CE1913" s="42">
        <v>0.72361111111111498</v>
      </c>
      <c r="CF1913" s="42" t="s">
        <v>3593</v>
      </c>
      <c r="CG1913" s="42">
        <v>42604.722222222219</v>
      </c>
      <c r="CH1913" s="42">
        <v>42604.729166666664</v>
      </c>
      <c r="CI1913" s="7" t="s">
        <v>3585</v>
      </c>
      <c r="CJ1913" s="7" t="s">
        <v>3586</v>
      </c>
      <c r="CK1913" s="7">
        <v>1023.56993914</v>
      </c>
      <c r="CL1913" s="7">
        <v>21.6666666666667</v>
      </c>
      <c r="CM1913" s="7">
        <v>0</v>
      </c>
      <c r="CN1913" s="7">
        <v>73</v>
      </c>
      <c r="CO1913" s="7">
        <v>209</v>
      </c>
      <c r="CP1913" s="7">
        <v>3.5</v>
      </c>
      <c r="CQ1913" s="7">
        <v>7.8</v>
      </c>
      <c r="CR1913" s="7">
        <v>0.3</v>
      </c>
      <c r="CS1913" s="7">
        <v>4</v>
      </c>
      <c r="CT1913" s="7" t="s">
        <v>1236</v>
      </c>
      <c r="CU1913" s="7">
        <v>24</v>
      </c>
      <c r="CV1913" s="7">
        <v>21</v>
      </c>
      <c r="CW1913" s="7">
        <v>24</v>
      </c>
      <c r="CX1913" s="7">
        <v>21</v>
      </c>
      <c r="CY1913" s="7">
        <v>24</v>
      </c>
      <c r="CZ1913" s="7">
        <v>21</v>
      </c>
      <c r="DA1913" s="7" t="s">
        <v>27</v>
      </c>
      <c r="DB1913" s="7" t="s">
        <v>27</v>
      </c>
    </row>
    <row r="1914" spans="1:106">
      <c r="A1914" t="s">
        <v>0</v>
      </c>
      <c r="B1914" s="17" t="s">
        <v>231</v>
      </c>
      <c r="C1914" s="10"/>
      <c r="D1914" s="11">
        <v>0</v>
      </c>
      <c r="E1914" s="1">
        <v>1</v>
      </c>
      <c r="F1914" s="15">
        <v>8</v>
      </c>
      <c r="G1914" s="15" t="s">
        <v>33</v>
      </c>
      <c r="BD1914" s="39">
        <v>42605</v>
      </c>
      <c r="BE1914" s="23">
        <v>0.53125</v>
      </c>
      <c r="BF1914" s="10" t="str">
        <f t="shared" si="181"/>
        <v>23/08/2016 12:45</v>
      </c>
      <c r="BG1914" s="35">
        <f t="shared" si="179"/>
        <v>42605.534722222219</v>
      </c>
      <c r="BH1914" s="35">
        <f t="shared" si="176"/>
        <v>42605.541666666664</v>
      </c>
      <c r="BI1914" t="str">
        <f t="shared" si="177"/>
        <v>23/08/2016 12:50:00</v>
      </c>
      <c r="BJ1914" s="40" t="str">
        <f t="shared" si="178"/>
        <v>23/08/2016 13:00:00</v>
      </c>
      <c r="BK1914">
        <f>VLOOKUP($BI1914, [1]TableView_704030_20160816_20160!$D$2:$M$5095,3,FALSE)</f>
        <v>1019.9803668</v>
      </c>
      <c r="BL1914">
        <f>VLOOKUP($BI1914, [1]TableView_704030_20160816_20160!$D$2:$M$5095,8,FALSE)</f>
        <v>27.2222222222222</v>
      </c>
      <c r="BM1914">
        <f>VLOOKUP($BI1914, [1]TableView_704030_20160816_20160!$D$2:$M$5095,10,FALSE)</f>
        <v>0</v>
      </c>
      <c r="BN1914">
        <f>VLOOKUP($BI1914, [1]TableView_704030_20160816_20160!$D$2:$M$5095,4,FALSE)</f>
        <v>53</v>
      </c>
      <c r="BO1914">
        <f>VLOOKUP($BI1914, [1]TableView_704030_20160816_20160!$D$2:$M$5095,6,FALSE)</f>
        <v>123</v>
      </c>
      <c r="BP1914">
        <f>VLOOKUP($BI1914, [1]TableView_704030_20160816_20160!$D$2:$M$5095,7,FALSE)</f>
        <v>7</v>
      </c>
      <c r="BQ1914">
        <f>VLOOKUP($BI1914, [1]TableView_704030_20160816_20160!$D$2:$M$5095,2,FALSE)</f>
        <v>13</v>
      </c>
      <c r="BR1914">
        <f>VLOOKUP($BJ1914, [2]aacb8965d69cc6fd1cb3a5cae9e8ae7!$C$6:$F$853,4,FALSE)</f>
        <v>5.8</v>
      </c>
      <c r="BS1914" s="15">
        <v>2</v>
      </c>
      <c r="BT1914" t="str">
        <f t="shared" si="180"/>
        <v>23/08/2016 2</v>
      </c>
      <c r="BU1914">
        <f>VLOOKUP($BT1914, [3]Sheet1!$D$3:$T$89,4,FALSE)</f>
        <v>31</v>
      </c>
      <c r="BV1914">
        <f>VLOOKUP($BT1914, [3]Sheet1!$D$3:$T$89,5,FALSE)</f>
        <v>27</v>
      </c>
      <c r="BW1914">
        <f>VLOOKUP($BT1914, [3]Sheet1!$D$3:$T$89,8,FALSE)</f>
        <v>30</v>
      </c>
      <c r="BX1914">
        <f>VLOOKUP($BT1914, [3]Sheet1!$D$3:$T$89,9,FALSE)</f>
        <v>25</v>
      </c>
      <c r="BY1914">
        <f>VLOOKUP($BT1914, [3]Sheet1!$D$3:$T$89,12,FALSE)</f>
        <v>27</v>
      </c>
      <c r="BZ1914">
        <f>VLOOKUP($BT1914, [3]Sheet1!$D$3:$T$89,13,FALSE)</f>
        <v>21</v>
      </c>
      <c r="CA1914" t="str">
        <f>VLOOKUP($BT1914, [3]Sheet1!$D$3:$T$89,16,FALSE)</f>
        <v>N/A</v>
      </c>
      <c r="CB1914" t="str">
        <f>VLOOKUP($BT1914, [3]Sheet1!$D$3:$T$89,17,FALSE)</f>
        <v>N/A</v>
      </c>
      <c r="CD1914" s="12">
        <v>42605</v>
      </c>
      <c r="CE1914" s="2">
        <v>0.53125</v>
      </c>
      <c r="CF1914" s="2" t="s">
        <v>3594</v>
      </c>
      <c r="CG1914" s="2">
        <v>42605.534722222219</v>
      </c>
      <c r="CH1914" s="2">
        <v>42605.541666666664</v>
      </c>
      <c r="CI1914" t="s">
        <v>3595</v>
      </c>
      <c r="CJ1914" t="s">
        <v>3596</v>
      </c>
      <c r="CK1914">
        <v>1019.9803668</v>
      </c>
      <c r="CL1914">
        <v>27.2222222222222</v>
      </c>
      <c r="CM1914">
        <v>0</v>
      </c>
      <c r="CN1914">
        <v>53</v>
      </c>
      <c r="CO1914">
        <v>123</v>
      </c>
      <c r="CP1914">
        <v>7</v>
      </c>
      <c r="CQ1914">
        <v>13</v>
      </c>
      <c r="CR1914">
        <v>5.8</v>
      </c>
      <c r="CS1914">
        <v>2</v>
      </c>
      <c r="CT1914" t="s">
        <v>1336</v>
      </c>
      <c r="CU1914">
        <v>31</v>
      </c>
      <c r="CV1914">
        <v>27</v>
      </c>
      <c r="CW1914">
        <v>30</v>
      </c>
      <c r="CX1914">
        <v>25</v>
      </c>
      <c r="CY1914">
        <v>27</v>
      </c>
      <c r="CZ1914">
        <v>21</v>
      </c>
      <c r="DA1914" t="s">
        <v>27</v>
      </c>
      <c r="DB1914" t="s">
        <v>27</v>
      </c>
    </row>
    <row r="1915" spans="1:106">
      <c r="A1915" t="s">
        <v>1</v>
      </c>
      <c r="B1915" s="18">
        <v>0.53125</v>
      </c>
      <c r="D1915" s="3">
        <v>1</v>
      </c>
      <c r="BD1915" s="39">
        <v>42605</v>
      </c>
      <c r="BE1915" s="23">
        <v>0.53194444444444444</v>
      </c>
      <c r="BF1915" s="10" t="str">
        <f t="shared" si="181"/>
        <v>23/08/2016 12:46</v>
      </c>
      <c r="BG1915" s="35">
        <f t="shared" si="179"/>
        <v>42605.534722222219</v>
      </c>
      <c r="BH1915" s="35">
        <f t="shared" si="176"/>
        <v>42605.541666666664</v>
      </c>
      <c r="BI1915" t="str">
        <f t="shared" si="177"/>
        <v>23/08/2016 12:50:00</v>
      </c>
      <c r="BJ1915" s="40" t="str">
        <f t="shared" si="178"/>
        <v>23/08/2016 13:00:00</v>
      </c>
      <c r="BK1915">
        <f>VLOOKUP($BI1915, [1]TableView_704030_20160816_20160!$D$2:$M$5095,3,FALSE)</f>
        <v>1019.9803668</v>
      </c>
      <c r="BL1915">
        <f>VLOOKUP($BI1915, [1]TableView_704030_20160816_20160!$D$2:$M$5095,8,FALSE)</f>
        <v>27.2222222222222</v>
      </c>
      <c r="BM1915">
        <f>VLOOKUP($BI1915, [1]TableView_704030_20160816_20160!$D$2:$M$5095,10,FALSE)</f>
        <v>0</v>
      </c>
      <c r="BN1915">
        <f>VLOOKUP($BI1915, [1]TableView_704030_20160816_20160!$D$2:$M$5095,4,FALSE)</f>
        <v>53</v>
      </c>
      <c r="BO1915">
        <f>VLOOKUP($BI1915, [1]TableView_704030_20160816_20160!$D$2:$M$5095,6,FALSE)</f>
        <v>123</v>
      </c>
      <c r="BP1915">
        <f>VLOOKUP($BI1915, [1]TableView_704030_20160816_20160!$D$2:$M$5095,7,FALSE)</f>
        <v>7</v>
      </c>
      <c r="BQ1915">
        <f>VLOOKUP($BI1915, [1]TableView_704030_20160816_20160!$D$2:$M$5095,2,FALSE)</f>
        <v>13</v>
      </c>
      <c r="BR1915">
        <f>VLOOKUP($BJ1915, [2]aacb8965d69cc6fd1cb3a5cae9e8ae7!$C$6:$F$853,4,FALSE)</f>
        <v>5.8</v>
      </c>
      <c r="BS1915" s="15">
        <v>2</v>
      </c>
      <c r="BT1915" t="str">
        <f t="shared" si="180"/>
        <v>23/08/2016 2</v>
      </c>
      <c r="BU1915">
        <f>VLOOKUP($BT1915, [3]Sheet1!$D$3:$T$89,4,FALSE)</f>
        <v>31</v>
      </c>
      <c r="BV1915">
        <f>VLOOKUP($BT1915, [3]Sheet1!$D$3:$T$89,5,FALSE)</f>
        <v>27</v>
      </c>
      <c r="BW1915">
        <f>VLOOKUP($BT1915, [3]Sheet1!$D$3:$T$89,8,FALSE)</f>
        <v>30</v>
      </c>
      <c r="BX1915">
        <f>VLOOKUP($BT1915, [3]Sheet1!$D$3:$T$89,9,FALSE)</f>
        <v>25</v>
      </c>
      <c r="BY1915">
        <f>VLOOKUP($BT1915, [3]Sheet1!$D$3:$T$89,12,FALSE)</f>
        <v>27</v>
      </c>
      <c r="BZ1915">
        <f>VLOOKUP($BT1915, [3]Sheet1!$D$3:$T$89,13,FALSE)</f>
        <v>21</v>
      </c>
      <c r="CA1915" t="str">
        <f>VLOOKUP($BT1915, [3]Sheet1!$D$3:$T$89,16,FALSE)</f>
        <v>N/A</v>
      </c>
      <c r="CB1915" t="str">
        <f>VLOOKUP($BT1915, [3]Sheet1!$D$3:$T$89,17,FALSE)</f>
        <v>N/A</v>
      </c>
      <c r="CD1915" s="12">
        <v>42605</v>
      </c>
      <c r="CE1915" s="2">
        <v>0.53194444444444444</v>
      </c>
      <c r="CF1915" s="2" t="s">
        <v>3597</v>
      </c>
      <c r="CG1915" s="2">
        <v>42605.534722222219</v>
      </c>
      <c r="CH1915" s="2">
        <v>42605.541666666664</v>
      </c>
      <c r="CI1915" t="s">
        <v>3595</v>
      </c>
      <c r="CJ1915" t="s">
        <v>3596</v>
      </c>
      <c r="CK1915">
        <v>1019.9803668</v>
      </c>
      <c r="CL1915">
        <v>27.2222222222222</v>
      </c>
      <c r="CM1915">
        <v>0</v>
      </c>
      <c r="CN1915">
        <v>53</v>
      </c>
      <c r="CO1915">
        <v>123</v>
      </c>
      <c r="CP1915">
        <v>7</v>
      </c>
      <c r="CQ1915">
        <v>13</v>
      </c>
      <c r="CR1915">
        <v>5.8</v>
      </c>
      <c r="CS1915">
        <v>2</v>
      </c>
      <c r="CT1915" t="s">
        <v>1336</v>
      </c>
      <c r="CU1915">
        <v>31</v>
      </c>
      <c r="CV1915">
        <v>27</v>
      </c>
      <c r="CW1915">
        <v>30</v>
      </c>
      <c r="CX1915">
        <v>25</v>
      </c>
      <c r="CY1915">
        <v>27</v>
      </c>
      <c r="CZ1915">
        <v>21</v>
      </c>
      <c r="DA1915" t="s">
        <v>27</v>
      </c>
      <c r="DB1915" t="s">
        <v>27</v>
      </c>
    </row>
    <row r="1916" spans="1:106">
      <c r="A1916" t="s">
        <v>2</v>
      </c>
      <c r="B1916" s="17" t="s">
        <v>859</v>
      </c>
      <c r="D1916" s="3">
        <v>2</v>
      </c>
      <c r="BD1916" s="39">
        <v>42605</v>
      </c>
      <c r="BE1916" s="23">
        <v>0.53263888888888899</v>
      </c>
      <c r="BF1916" s="10" t="str">
        <f t="shared" si="181"/>
        <v>23/08/2016 12:47</v>
      </c>
      <c r="BG1916" s="35">
        <f t="shared" si="179"/>
        <v>42605.534722222219</v>
      </c>
      <c r="BH1916" s="35">
        <f t="shared" si="176"/>
        <v>42605.541666666664</v>
      </c>
      <c r="BI1916" t="str">
        <f t="shared" si="177"/>
        <v>23/08/2016 12:50:00</v>
      </c>
      <c r="BJ1916" s="40" t="str">
        <f t="shared" si="178"/>
        <v>23/08/2016 13:00:00</v>
      </c>
      <c r="BK1916">
        <f>VLOOKUP($BI1916, [1]TableView_704030_20160816_20160!$D$2:$M$5095,3,FALSE)</f>
        <v>1019.9803668</v>
      </c>
      <c r="BL1916">
        <f>VLOOKUP($BI1916, [1]TableView_704030_20160816_20160!$D$2:$M$5095,8,FALSE)</f>
        <v>27.2222222222222</v>
      </c>
      <c r="BM1916">
        <f>VLOOKUP($BI1916, [1]TableView_704030_20160816_20160!$D$2:$M$5095,10,FALSE)</f>
        <v>0</v>
      </c>
      <c r="BN1916">
        <f>VLOOKUP($BI1916, [1]TableView_704030_20160816_20160!$D$2:$M$5095,4,FALSE)</f>
        <v>53</v>
      </c>
      <c r="BO1916">
        <f>VLOOKUP($BI1916, [1]TableView_704030_20160816_20160!$D$2:$M$5095,6,FALSE)</f>
        <v>123</v>
      </c>
      <c r="BP1916">
        <f>VLOOKUP($BI1916, [1]TableView_704030_20160816_20160!$D$2:$M$5095,7,FALSE)</f>
        <v>7</v>
      </c>
      <c r="BQ1916">
        <f>VLOOKUP($BI1916, [1]TableView_704030_20160816_20160!$D$2:$M$5095,2,FALSE)</f>
        <v>13</v>
      </c>
      <c r="BR1916">
        <f>VLOOKUP($BJ1916, [2]aacb8965d69cc6fd1cb3a5cae9e8ae7!$C$6:$F$853,4,FALSE)</f>
        <v>5.8</v>
      </c>
      <c r="BS1916" s="15">
        <v>2</v>
      </c>
      <c r="BT1916" t="str">
        <f t="shared" si="180"/>
        <v>23/08/2016 2</v>
      </c>
      <c r="BU1916">
        <f>VLOOKUP($BT1916, [3]Sheet1!$D$3:$T$89,4,FALSE)</f>
        <v>31</v>
      </c>
      <c r="BV1916">
        <f>VLOOKUP($BT1916, [3]Sheet1!$D$3:$T$89,5,FALSE)</f>
        <v>27</v>
      </c>
      <c r="BW1916">
        <f>VLOOKUP($BT1916, [3]Sheet1!$D$3:$T$89,8,FALSE)</f>
        <v>30</v>
      </c>
      <c r="BX1916">
        <f>VLOOKUP($BT1916, [3]Sheet1!$D$3:$T$89,9,FALSE)</f>
        <v>25</v>
      </c>
      <c r="BY1916">
        <f>VLOOKUP($BT1916, [3]Sheet1!$D$3:$T$89,12,FALSE)</f>
        <v>27</v>
      </c>
      <c r="BZ1916">
        <f>VLOOKUP($BT1916, [3]Sheet1!$D$3:$T$89,13,FALSE)</f>
        <v>21</v>
      </c>
      <c r="CA1916" t="str">
        <f>VLOOKUP($BT1916, [3]Sheet1!$D$3:$T$89,16,FALSE)</f>
        <v>N/A</v>
      </c>
      <c r="CB1916" t="str">
        <f>VLOOKUP($BT1916, [3]Sheet1!$D$3:$T$89,17,FALSE)</f>
        <v>N/A</v>
      </c>
      <c r="CD1916" s="12">
        <v>42605</v>
      </c>
      <c r="CE1916" s="2">
        <v>0.53263888888888899</v>
      </c>
      <c r="CF1916" s="2" t="s">
        <v>3598</v>
      </c>
      <c r="CG1916" s="2">
        <v>42605.534722222219</v>
      </c>
      <c r="CH1916" s="2">
        <v>42605.541666666664</v>
      </c>
      <c r="CI1916" t="s">
        <v>3595</v>
      </c>
      <c r="CJ1916" t="s">
        <v>3596</v>
      </c>
      <c r="CK1916">
        <v>1019.9803668</v>
      </c>
      <c r="CL1916">
        <v>27.2222222222222</v>
      </c>
      <c r="CM1916">
        <v>0</v>
      </c>
      <c r="CN1916">
        <v>53</v>
      </c>
      <c r="CO1916">
        <v>123</v>
      </c>
      <c r="CP1916">
        <v>7</v>
      </c>
      <c r="CQ1916">
        <v>13</v>
      </c>
      <c r="CR1916">
        <v>5.8</v>
      </c>
      <c r="CS1916">
        <v>2</v>
      </c>
      <c r="CT1916" t="s">
        <v>1336</v>
      </c>
      <c r="CU1916">
        <v>31</v>
      </c>
      <c r="CV1916">
        <v>27</v>
      </c>
      <c r="CW1916">
        <v>30</v>
      </c>
      <c r="CX1916">
        <v>25</v>
      </c>
      <c r="CY1916">
        <v>27</v>
      </c>
      <c r="CZ1916">
        <v>21</v>
      </c>
      <c r="DA1916" t="s">
        <v>27</v>
      </c>
      <c r="DB1916" t="s">
        <v>27</v>
      </c>
    </row>
    <row r="1917" spans="1:106">
      <c r="A1917" t="s">
        <v>3</v>
      </c>
      <c r="B1917" s="17" t="s">
        <v>25</v>
      </c>
      <c r="D1917" s="3">
        <v>3</v>
      </c>
      <c r="E1917" s="1">
        <v>1</v>
      </c>
      <c r="F1917">
        <v>8</v>
      </c>
      <c r="G1917" t="s">
        <v>33</v>
      </c>
      <c r="BD1917" s="39">
        <v>42605</v>
      </c>
      <c r="BE1917" s="23">
        <v>0.53333333333333299</v>
      </c>
      <c r="BF1917" s="10" t="str">
        <f t="shared" si="181"/>
        <v>23/08/2016 12:48</v>
      </c>
      <c r="BG1917" s="35">
        <f t="shared" si="179"/>
        <v>42605.534722222219</v>
      </c>
      <c r="BH1917" s="35">
        <f t="shared" si="176"/>
        <v>42605.541666666664</v>
      </c>
      <c r="BI1917" t="str">
        <f t="shared" si="177"/>
        <v>23/08/2016 12:50:00</v>
      </c>
      <c r="BJ1917" s="40" t="str">
        <f t="shared" si="178"/>
        <v>23/08/2016 13:00:00</v>
      </c>
      <c r="BK1917">
        <f>VLOOKUP($BI1917, [1]TableView_704030_20160816_20160!$D$2:$M$5095,3,FALSE)</f>
        <v>1019.9803668</v>
      </c>
      <c r="BL1917">
        <f>VLOOKUP($BI1917, [1]TableView_704030_20160816_20160!$D$2:$M$5095,8,FALSE)</f>
        <v>27.2222222222222</v>
      </c>
      <c r="BM1917">
        <f>VLOOKUP($BI1917, [1]TableView_704030_20160816_20160!$D$2:$M$5095,10,FALSE)</f>
        <v>0</v>
      </c>
      <c r="BN1917">
        <f>VLOOKUP($BI1917, [1]TableView_704030_20160816_20160!$D$2:$M$5095,4,FALSE)</f>
        <v>53</v>
      </c>
      <c r="BO1917">
        <f>VLOOKUP($BI1917, [1]TableView_704030_20160816_20160!$D$2:$M$5095,6,FALSE)</f>
        <v>123</v>
      </c>
      <c r="BP1917">
        <f>VLOOKUP($BI1917, [1]TableView_704030_20160816_20160!$D$2:$M$5095,7,FALSE)</f>
        <v>7</v>
      </c>
      <c r="BQ1917">
        <f>VLOOKUP($BI1917, [1]TableView_704030_20160816_20160!$D$2:$M$5095,2,FALSE)</f>
        <v>13</v>
      </c>
      <c r="BR1917">
        <f>VLOOKUP($BJ1917, [2]aacb8965d69cc6fd1cb3a5cae9e8ae7!$C$6:$F$853,4,FALSE)</f>
        <v>5.8</v>
      </c>
      <c r="BS1917" s="15">
        <v>2</v>
      </c>
      <c r="BT1917" t="str">
        <f t="shared" si="180"/>
        <v>23/08/2016 2</v>
      </c>
      <c r="BU1917">
        <f>VLOOKUP($BT1917, [3]Sheet1!$D$3:$T$89,4,FALSE)</f>
        <v>31</v>
      </c>
      <c r="BV1917">
        <f>VLOOKUP($BT1917, [3]Sheet1!$D$3:$T$89,5,FALSE)</f>
        <v>27</v>
      </c>
      <c r="BW1917">
        <f>VLOOKUP($BT1917, [3]Sheet1!$D$3:$T$89,8,FALSE)</f>
        <v>30</v>
      </c>
      <c r="BX1917">
        <f>VLOOKUP($BT1917, [3]Sheet1!$D$3:$T$89,9,FALSE)</f>
        <v>25</v>
      </c>
      <c r="BY1917">
        <f>VLOOKUP($BT1917, [3]Sheet1!$D$3:$T$89,12,FALSE)</f>
        <v>27</v>
      </c>
      <c r="BZ1917">
        <f>VLOOKUP($BT1917, [3]Sheet1!$D$3:$T$89,13,FALSE)</f>
        <v>21</v>
      </c>
      <c r="CA1917" t="str">
        <f>VLOOKUP($BT1917, [3]Sheet1!$D$3:$T$89,16,FALSE)</f>
        <v>N/A</v>
      </c>
      <c r="CB1917" t="str">
        <f>VLOOKUP($BT1917, [3]Sheet1!$D$3:$T$89,17,FALSE)</f>
        <v>N/A</v>
      </c>
      <c r="CD1917" s="12">
        <v>42605</v>
      </c>
      <c r="CE1917" s="2">
        <v>0.53333333333333299</v>
      </c>
      <c r="CF1917" s="2" t="s">
        <v>3599</v>
      </c>
      <c r="CG1917" s="2">
        <v>42605.534722222219</v>
      </c>
      <c r="CH1917" s="2">
        <v>42605.541666666664</v>
      </c>
      <c r="CI1917" t="s">
        <v>3595</v>
      </c>
      <c r="CJ1917" t="s">
        <v>3596</v>
      </c>
      <c r="CK1917">
        <v>1019.9803668</v>
      </c>
      <c r="CL1917">
        <v>27.2222222222222</v>
      </c>
      <c r="CM1917">
        <v>0</v>
      </c>
      <c r="CN1917">
        <v>53</v>
      </c>
      <c r="CO1917">
        <v>123</v>
      </c>
      <c r="CP1917">
        <v>7</v>
      </c>
      <c r="CQ1917">
        <v>13</v>
      </c>
      <c r="CR1917">
        <v>5.8</v>
      </c>
      <c r="CS1917">
        <v>2</v>
      </c>
      <c r="CT1917" t="s">
        <v>1336</v>
      </c>
      <c r="CU1917">
        <v>31</v>
      </c>
      <c r="CV1917">
        <v>27</v>
      </c>
      <c r="CW1917">
        <v>30</v>
      </c>
      <c r="CX1917">
        <v>25</v>
      </c>
      <c r="CY1917">
        <v>27</v>
      </c>
      <c r="CZ1917">
        <v>21</v>
      </c>
      <c r="DA1917" t="s">
        <v>27</v>
      </c>
      <c r="DB1917" t="s">
        <v>27</v>
      </c>
    </row>
    <row r="1918" spans="1:106">
      <c r="A1918" t="s">
        <v>4</v>
      </c>
      <c r="B1918" s="17" t="s">
        <v>22</v>
      </c>
      <c r="D1918" s="3">
        <v>4</v>
      </c>
      <c r="E1918" s="1">
        <v>1</v>
      </c>
      <c r="F1918">
        <v>8</v>
      </c>
      <c r="G1918" t="s">
        <v>33</v>
      </c>
      <c r="BD1918" s="39">
        <v>42605</v>
      </c>
      <c r="BE1918" s="23">
        <v>0.53402777777777799</v>
      </c>
      <c r="BF1918" s="10" t="str">
        <f t="shared" si="181"/>
        <v>23/08/2016 12:49</v>
      </c>
      <c r="BG1918" s="35">
        <f t="shared" si="179"/>
        <v>42605.534722222219</v>
      </c>
      <c r="BH1918" s="35">
        <f t="shared" ref="BH1918:BH1981" si="182">ROUND(BF1918*(24*60/30),0)/(24*60/30)</f>
        <v>42605.541666666664</v>
      </c>
      <c r="BI1918" t="str">
        <f t="shared" ref="BI1918:BI1981" si="183">TEXT(BD1918,"dd/mm/yyyy ")&amp;TEXT(BG1918,"hh:mm:ss")</f>
        <v>23/08/2016 12:50:00</v>
      </c>
      <c r="BJ1918" s="40" t="str">
        <f t="shared" ref="BJ1918:BJ1981" si="184">TEXT(BD1918,"dd/mm/yyyy ")&amp;TEXT(BH1918,"hh:mm:ss")</f>
        <v>23/08/2016 13:00:00</v>
      </c>
      <c r="BK1918">
        <f>VLOOKUP($BI1918, [1]TableView_704030_20160816_20160!$D$2:$M$5095,3,FALSE)</f>
        <v>1019.9803668</v>
      </c>
      <c r="BL1918">
        <f>VLOOKUP($BI1918, [1]TableView_704030_20160816_20160!$D$2:$M$5095,8,FALSE)</f>
        <v>27.2222222222222</v>
      </c>
      <c r="BM1918">
        <f>VLOOKUP($BI1918, [1]TableView_704030_20160816_20160!$D$2:$M$5095,10,FALSE)</f>
        <v>0</v>
      </c>
      <c r="BN1918">
        <f>VLOOKUP($BI1918, [1]TableView_704030_20160816_20160!$D$2:$M$5095,4,FALSE)</f>
        <v>53</v>
      </c>
      <c r="BO1918">
        <f>VLOOKUP($BI1918, [1]TableView_704030_20160816_20160!$D$2:$M$5095,6,FALSE)</f>
        <v>123</v>
      </c>
      <c r="BP1918">
        <f>VLOOKUP($BI1918, [1]TableView_704030_20160816_20160!$D$2:$M$5095,7,FALSE)</f>
        <v>7</v>
      </c>
      <c r="BQ1918">
        <f>VLOOKUP($BI1918, [1]TableView_704030_20160816_20160!$D$2:$M$5095,2,FALSE)</f>
        <v>13</v>
      </c>
      <c r="BR1918">
        <f>VLOOKUP($BJ1918, [2]aacb8965d69cc6fd1cb3a5cae9e8ae7!$C$6:$F$853,4,FALSE)</f>
        <v>5.8</v>
      </c>
      <c r="BS1918" s="15">
        <v>2</v>
      </c>
      <c r="BT1918" t="str">
        <f t="shared" si="180"/>
        <v>23/08/2016 2</v>
      </c>
      <c r="BU1918">
        <f>VLOOKUP($BT1918, [3]Sheet1!$D$3:$T$89,4,FALSE)</f>
        <v>31</v>
      </c>
      <c r="BV1918">
        <f>VLOOKUP($BT1918, [3]Sheet1!$D$3:$T$89,5,FALSE)</f>
        <v>27</v>
      </c>
      <c r="BW1918">
        <f>VLOOKUP($BT1918, [3]Sheet1!$D$3:$T$89,8,FALSE)</f>
        <v>30</v>
      </c>
      <c r="BX1918">
        <f>VLOOKUP($BT1918, [3]Sheet1!$D$3:$T$89,9,FALSE)</f>
        <v>25</v>
      </c>
      <c r="BY1918">
        <f>VLOOKUP($BT1918, [3]Sheet1!$D$3:$T$89,12,FALSE)</f>
        <v>27</v>
      </c>
      <c r="BZ1918">
        <f>VLOOKUP($BT1918, [3]Sheet1!$D$3:$T$89,13,FALSE)</f>
        <v>21</v>
      </c>
      <c r="CA1918" t="str">
        <f>VLOOKUP($BT1918, [3]Sheet1!$D$3:$T$89,16,FALSE)</f>
        <v>N/A</v>
      </c>
      <c r="CB1918" t="str">
        <f>VLOOKUP($BT1918, [3]Sheet1!$D$3:$T$89,17,FALSE)</f>
        <v>N/A</v>
      </c>
      <c r="CD1918" s="12">
        <v>42605</v>
      </c>
      <c r="CE1918" s="2">
        <v>0.53402777777777799</v>
      </c>
      <c r="CF1918" s="2" t="s">
        <v>3600</v>
      </c>
      <c r="CG1918" s="2">
        <v>42605.534722222219</v>
      </c>
      <c r="CH1918" s="2">
        <v>42605.541666666664</v>
      </c>
      <c r="CI1918" t="s">
        <v>3595</v>
      </c>
      <c r="CJ1918" t="s">
        <v>3596</v>
      </c>
      <c r="CK1918">
        <v>1019.9803668</v>
      </c>
      <c r="CL1918">
        <v>27.2222222222222</v>
      </c>
      <c r="CM1918">
        <v>0</v>
      </c>
      <c r="CN1918">
        <v>53</v>
      </c>
      <c r="CO1918">
        <v>123</v>
      </c>
      <c r="CP1918">
        <v>7</v>
      </c>
      <c r="CQ1918">
        <v>13</v>
      </c>
      <c r="CR1918">
        <v>5.8</v>
      </c>
      <c r="CS1918">
        <v>2</v>
      </c>
      <c r="CT1918" t="s">
        <v>1336</v>
      </c>
      <c r="CU1918">
        <v>31</v>
      </c>
      <c r="CV1918">
        <v>27</v>
      </c>
      <c r="CW1918">
        <v>30</v>
      </c>
      <c r="CX1918">
        <v>25</v>
      </c>
      <c r="CY1918">
        <v>27</v>
      </c>
      <c r="CZ1918">
        <v>21</v>
      </c>
      <c r="DA1918" t="s">
        <v>27</v>
      </c>
      <c r="DB1918" t="s">
        <v>27</v>
      </c>
    </row>
    <row r="1919" spans="1:106">
      <c r="A1919" t="s">
        <v>5</v>
      </c>
      <c r="B1919" s="29" t="s">
        <v>26</v>
      </c>
      <c r="D1919" s="3">
        <v>5</v>
      </c>
      <c r="E1919" s="1">
        <v>1</v>
      </c>
      <c r="F1919">
        <v>8</v>
      </c>
      <c r="G1919" t="s">
        <v>33</v>
      </c>
      <c r="BD1919" s="39">
        <v>42605</v>
      </c>
      <c r="BE1919" s="23">
        <v>0.53472222222222199</v>
      </c>
      <c r="BF1919" s="10" t="str">
        <f t="shared" si="181"/>
        <v>23/08/2016 12:50</v>
      </c>
      <c r="BG1919" s="35">
        <f t="shared" si="179"/>
        <v>42605.534722222219</v>
      </c>
      <c r="BH1919" s="35">
        <f t="shared" si="182"/>
        <v>42605.541666666664</v>
      </c>
      <c r="BI1919" t="str">
        <f t="shared" si="183"/>
        <v>23/08/2016 12:50:00</v>
      </c>
      <c r="BJ1919" s="40" t="str">
        <f t="shared" si="184"/>
        <v>23/08/2016 13:00:00</v>
      </c>
      <c r="BK1919">
        <f>VLOOKUP($BI1919, [1]TableView_704030_20160816_20160!$D$2:$M$5095,3,FALSE)</f>
        <v>1019.9803668</v>
      </c>
      <c r="BL1919">
        <f>VLOOKUP($BI1919, [1]TableView_704030_20160816_20160!$D$2:$M$5095,8,FALSE)</f>
        <v>27.2222222222222</v>
      </c>
      <c r="BM1919">
        <f>VLOOKUP($BI1919, [1]TableView_704030_20160816_20160!$D$2:$M$5095,10,FALSE)</f>
        <v>0</v>
      </c>
      <c r="BN1919">
        <f>VLOOKUP($BI1919, [1]TableView_704030_20160816_20160!$D$2:$M$5095,4,FALSE)</f>
        <v>53</v>
      </c>
      <c r="BO1919">
        <f>VLOOKUP($BI1919, [1]TableView_704030_20160816_20160!$D$2:$M$5095,6,FALSE)</f>
        <v>123</v>
      </c>
      <c r="BP1919">
        <f>VLOOKUP($BI1919, [1]TableView_704030_20160816_20160!$D$2:$M$5095,7,FALSE)</f>
        <v>7</v>
      </c>
      <c r="BQ1919">
        <f>VLOOKUP($BI1919, [1]TableView_704030_20160816_20160!$D$2:$M$5095,2,FALSE)</f>
        <v>13</v>
      </c>
      <c r="BR1919">
        <f>VLOOKUP($BJ1919, [2]aacb8965d69cc6fd1cb3a5cae9e8ae7!$C$6:$F$853,4,FALSE)</f>
        <v>5.8</v>
      </c>
      <c r="BS1919" s="15">
        <v>2</v>
      </c>
      <c r="BT1919" t="str">
        <f t="shared" si="180"/>
        <v>23/08/2016 2</v>
      </c>
      <c r="BU1919">
        <f>VLOOKUP($BT1919, [3]Sheet1!$D$3:$T$89,4,FALSE)</f>
        <v>31</v>
      </c>
      <c r="BV1919">
        <f>VLOOKUP($BT1919, [3]Sheet1!$D$3:$T$89,5,FALSE)</f>
        <v>27</v>
      </c>
      <c r="BW1919">
        <f>VLOOKUP($BT1919, [3]Sheet1!$D$3:$T$89,8,FALSE)</f>
        <v>30</v>
      </c>
      <c r="BX1919">
        <f>VLOOKUP($BT1919, [3]Sheet1!$D$3:$T$89,9,FALSE)</f>
        <v>25</v>
      </c>
      <c r="BY1919">
        <f>VLOOKUP($BT1919, [3]Sheet1!$D$3:$T$89,12,FALSE)</f>
        <v>27</v>
      </c>
      <c r="BZ1919">
        <f>VLOOKUP($BT1919, [3]Sheet1!$D$3:$T$89,13,FALSE)</f>
        <v>21</v>
      </c>
      <c r="CA1919" t="str">
        <f>VLOOKUP($BT1919, [3]Sheet1!$D$3:$T$89,16,FALSE)</f>
        <v>N/A</v>
      </c>
      <c r="CB1919" t="str">
        <f>VLOOKUP($BT1919, [3]Sheet1!$D$3:$T$89,17,FALSE)</f>
        <v>N/A</v>
      </c>
      <c r="CD1919" s="12">
        <v>42605</v>
      </c>
      <c r="CE1919" s="2">
        <v>0.53472222222222199</v>
      </c>
      <c r="CF1919" s="2" t="s">
        <v>3601</v>
      </c>
      <c r="CG1919" s="2">
        <v>42605.534722222219</v>
      </c>
      <c r="CH1919" s="2">
        <v>42605.541666666664</v>
      </c>
      <c r="CI1919" t="s">
        <v>3595</v>
      </c>
      <c r="CJ1919" t="s">
        <v>3596</v>
      </c>
      <c r="CK1919">
        <v>1019.9803668</v>
      </c>
      <c r="CL1919">
        <v>27.2222222222222</v>
      </c>
      <c r="CM1919">
        <v>0</v>
      </c>
      <c r="CN1919">
        <v>53</v>
      </c>
      <c r="CO1919">
        <v>123</v>
      </c>
      <c r="CP1919">
        <v>7</v>
      </c>
      <c r="CQ1919">
        <v>13</v>
      </c>
      <c r="CR1919">
        <v>5.8</v>
      </c>
      <c r="CS1919">
        <v>2</v>
      </c>
      <c r="CT1919" t="s">
        <v>1336</v>
      </c>
      <c r="CU1919">
        <v>31</v>
      </c>
      <c r="CV1919">
        <v>27</v>
      </c>
      <c r="CW1919">
        <v>30</v>
      </c>
      <c r="CX1919">
        <v>25</v>
      </c>
      <c r="CY1919">
        <v>27</v>
      </c>
      <c r="CZ1919">
        <v>21</v>
      </c>
      <c r="DA1919" t="s">
        <v>27</v>
      </c>
      <c r="DB1919" t="s">
        <v>27</v>
      </c>
    </row>
    <row r="1920" spans="1:106">
      <c r="A1920" t="s">
        <v>6</v>
      </c>
      <c r="B1920" s="17">
        <v>0</v>
      </c>
      <c r="D1920" s="3">
        <v>6</v>
      </c>
      <c r="E1920" s="1">
        <v>1</v>
      </c>
      <c r="F1920">
        <v>8</v>
      </c>
      <c r="G1920" t="s">
        <v>33</v>
      </c>
      <c r="L1920" s="1">
        <v>1</v>
      </c>
      <c r="M1920">
        <v>5</v>
      </c>
      <c r="N1920" t="s">
        <v>304</v>
      </c>
      <c r="O1920" t="s">
        <v>57</v>
      </c>
      <c r="P1920">
        <v>6</v>
      </c>
      <c r="BD1920" s="39">
        <v>42605</v>
      </c>
      <c r="BE1920" s="23">
        <v>0.53541666666666698</v>
      </c>
      <c r="BF1920" s="10" t="str">
        <f t="shared" si="181"/>
        <v>23/08/2016 12:51</v>
      </c>
      <c r="BG1920" s="35">
        <f t="shared" si="179"/>
        <v>42605.534722222219</v>
      </c>
      <c r="BH1920" s="35">
        <f t="shared" si="182"/>
        <v>42605.541666666664</v>
      </c>
      <c r="BI1920" t="str">
        <f t="shared" si="183"/>
        <v>23/08/2016 12:50:00</v>
      </c>
      <c r="BJ1920" s="40" t="str">
        <f t="shared" si="184"/>
        <v>23/08/2016 13:00:00</v>
      </c>
      <c r="BK1920">
        <f>VLOOKUP($BI1920, [1]TableView_704030_20160816_20160!$D$2:$M$5095,3,FALSE)</f>
        <v>1019.9803668</v>
      </c>
      <c r="BL1920">
        <f>VLOOKUP($BI1920, [1]TableView_704030_20160816_20160!$D$2:$M$5095,8,FALSE)</f>
        <v>27.2222222222222</v>
      </c>
      <c r="BM1920">
        <f>VLOOKUP($BI1920, [1]TableView_704030_20160816_20160!$D$2:$M$5095,10,FALSE)</f>
        <v>0</v>
      </c>
      <c r="BN1920">
        <f>VLOOKUP($BI1920, [1]TableView_704030_20160816_20160!$D$2:$M$5095,4,FALSE)</f>
        <v>53</v>
      </c>
      <c r="BO1920">
        <f>VLOOKUP($BI1920, [1]TableView_704030_20160816_20160!$D$2:$M$5095,6,FALSE)</f>
        <v>123</v>
      </c>
      <c r="BP1920">
        <f>VLOOKUP($BI1920, [1]TableView_704030_20160816_20160!$D$2:$M$5095,7,FALSE)</f>
        <v>7</v>
      </c>
      <c r="BQ1920">
        <f>VLOOKUP($BI1920, [1]TableView_704030_20160816_20160!$D$2:$M$5095,2,FALSE)</f>
        <v>13</v>
      </c>
      <c r="BR1920">
        <f>VLOOKUP($BJ1920, [2]aacb8965d69cc6fd1cb3a5cae9e8ae7!$C$6:$F$853,4,FALSE)</f>
        <v>5.8</v>
      </c>
      <c r="BS1920" s="15">
        <v>2</v>
      </c>
      <c r="BT1920" t="str">
        <f t="shared" si="180"/>
        <v>23/08/2016 2</v>
      </c>
      <c r="BU1920">
        <f>VLOOKUP($BT1920, [3]Sheet1!$D$3:$T$89,4,FALSE)</f>
        <v>31</v>
      </c>
      <c r="BV1920">
        <f>VLOOKUP($BT1920, [3]Sheet1!$D$3:$T$89,5,FALSE)</f>
        <v>27</v>
      </c>
      <c r="BW1920">
        <f>VLOOKUP($BT1920, [3]Sheet1!$D$3:$T$89,8,FALSE)</f>
        <v>30</v>
      </c>
      <c r="BX1920">
        <f>VLOOKUP($BT1920, [3]Sheet1!$D$3:$T$89,9,FALSE)</f>
        <v>25</v>
      </c>
      <c r="BY1920">
        <f>VLOOKUP($BT1920, [3]Sheet1!$D$3:$T$89,12,FALSE)</f>
        <v>27</v>
      </c>
      <c r="BZ1920">
        <f>VLOOKUP($BT1920, [3]Sheet1!$D$3:$T$89,13,FALSE)</f>
        <v>21</v>
      </c>
      <c r="CA1920" t="str">
        <f>VLOOKUP($BT1920, [3]Sheet1!$D$3:$T$89,16,FALSE)</f>
        <v>N/A</v>
      </c>
      <c r="CB1920" t="str">
        <f>VLOOKUP($BT1920, [3]Sheet1!$D$3:$T$89,17,FALSE)</f>
        <v>N/A</v>
      </c>
      <c r="CD1920" s="12">
        <v>42605</v>
      </c>
      <c r="CE1920" s="2">
        <v>0.53541666666666698</v>
      </c>
      <c r="CF1920" s="2" t="s">
        <v>3602</v>
      </c>
      <c r="CG1920" s="2">
        <v>42605.534722222219</v>
      </c>
      <c r="CH1920" s="2">
        <v>42605.541666666664</v>
      </c>
      <c r="CI1920" t="s">
        <v>3595</v>
      </c>
      <c r="CJ1920" t="s">
        <v>3596</v>
      </c>
      <c r="CK1920">
        <v>1019.9803668</v>
      </c>
      <c r="CL1920">
        <v>27.2222222222222</v>
      </c>
      <c r="CM1920">
        <v>0</v>
      </c>
      <c r="CN1920">
        <v>53</v>
      </c>
      <c r="CO1920">
        <v>123</v>
      </c>
      <c r="CP1920">
        <v>7</v>
      </c>
      <c r="CQ1920">
        <v>13</v>
      </c>
      <c r="CR1920">
        <v>5.8</v>
      </c>
      <c r="CS1920">
        <v>2</v>
      </c>
      <c r="CT1920" t="s">
        <v>1336</v>
      </c>
      <c r="CU1920">
        <v>31</v>
      </c>
      <c r="CV1920">
        <v>27</v>
      </c>
      <c r="CW1920">
        <v>30</v>
      </c>
      <c r="CX1920">
        <v>25</v>
      </c>
      <c r="CY1920">
        <v>27</v>
      </c>
      <c r="CZ1920">
        <v>21</v>
      </c>
      <c r="DA1920" t="s">
        <v>27</v>
      </c>
      <c r="DB1920" t="s">
        <v>27</v>
      </c>
    </row>
    <row r="1921" spans="1:106">
      <c r="A1921" t="s">
        <v>7</v>
      </c>
      <c r="B1921" s="17" t="s">
        <v>869</v>
      </c>
      <c r="D1921" s="3">
        <v>7</v>
      </c>
      <c r="BD1921" s="39">
        <v>42605</v>
      </c>
      <c r="BE1921" s="23">
        <v>0.53611111111111098</v>
      </c>
      <c r="BF1921" s="10" t="str">
        <f t="shared" si="181"/>
        <v>23/08/2016 12:52</v>
      </c>
      <c r="BG1921" s="35">
        <f t="shared" si="179"/>
        <v>42605.534722222219</v>
      </c>
      <c r="BH1921" s="35">
        <f t="shared" si="182"/>
        <v>42605.541666666664</v>
      </c>
      <c r="BI1921" t="str">
        <f t="shared" si="183"/>
        <v>23/08/2016 12:50:00</v>
      </c>
      <c r="BJ1921" s="40" t="str">
        <f t="shared" si="184"/>
        <v>23/08/2016 13:00:00</v>
      </c>
      <c r="BK1921">
        <f>VLOOKUP($BI1921, [1]TableView_704030_20160816_20160!$D$2:$M$5095,3,FALSE)</f>
        <v>1019.9803668</v>
      </c>
      <c r="BL1921">
        <f>VLOOKUP($BI1921, [1]TableView_704030_20160816_20160!$D$2:$M$5095,8,FALSE)</f>
        <v>27.2222222222222</v>
      </c>
      <c r="BM1921">
        <f>VLOOKUP($BI1921, [1]TableView_704030_20160816_20160!$D$2:$M$5095,10,FALSE)</f>
        <v>0</v>
      </c>
      <c r="BN1921">
        <f>VLOOKUP($BI1921, [1]TableView_704030_20160816_20160!$D$2:$M$5095,4,FALSE)</f>
        <v>53</v>
      </c>
      <c r="BO1921">
        <f>VLOOKUP($BI1921, [1]TableView_704030_20160816_20160!$D$2:$M$5095,6,FALSE)</f>
        <v>123</v>
      </c>
      <c r="BP1921">
        <f>VLOOKUP($BI1921, [1]TableView_704030_20160816_20160!$D$2:$M$5095,7,FALSE)</f>
        <v>7</v>
      </c>
      <c r="BQ1921">
        <f>VLOOKUP($BI1921, [1]TableView_704030_20160816_20160!$D$2:$M$5095,2,FALSE)</f>
        <v>13</v>
      </c>
      <c r="BR1921">
        <f>VLOOKUP($BJ1921, [2]aacb8965d69cc6fd1cb3a5cae9e8ae7!$C$6:$F$853,4,FALSE)</f>
        <v>5.8</v>
      </c>
      <c r="BS1921" s="15">
        <v>2</v>
      </c>
      <c r="BT1921" t="str">
        <f t="shared" si="180"/>
        <v>23/08/2016 2</v>
      </c>
      <c r="BU1921">
        <f>VLOOKUP($BT1921, [3]Sheet1!$D$3:$T$89,4,FALSE)</f>
        <v>31</v>
      </c>
      <c r="BV1921">
        <f>VLOOKUP($BT1921, [3]Sheet1!$D$3:$T$89,5,FALSE)</f>
        <v>27</v>
      </c>
      <c r="BW1921">
        <f>VLOOKUP($BT1921, [3]Sheet1!$D$3:$T$89,8,FALSE)</f>
        <v>30</v>
      </c>
      <c r="BX1921">
        <f>VLOOKUP($BT1921, [3]Sheet1!$D$3:$T$89,9,FALSE)</f>
        <v>25</v>
      </c>
      <c r="BY1921">
        <f>VLOOKUP($BT1921, [3]Sheet1!$D$3:$T$89,12,FALSE)</f>
        <v>27</v>
      </c>
      <c r="BZ1921">
        <f>VLOOKUP($BT1921, [3]Sheet1!$D$3:$T$89,13,FALSE)</f>
        <v>21</v>
      </c>
      <c r="CA1921" t="str">
        <f>VLOOKUP($BT1921, [3]Sheet1!$D$3:$T$89,16,FALSE)</f>
        <v>N/A</v>
      </c>
      <c r="CB1921" t="str">
        <f>VLOOKUP($BT1921, [3]Sheet1!$D$3:$T$89,17,FALSE)</f>
        <v>N/A</v>
      </c>
      <c r="CD1921" s="12">
        <v>42605</v>
      </c>
      <c r="CE1921" s="2">
        <v>0.53611111111111098</v>
      </c>
      <c r="CF1921" s="2" t="s">
        <v>3603</v>
      </c>
      <c r="CG1921" s="2">
        <v>42605.534722222219</v>
      </c>
      <c r="CH1921" s="2">
        <v>42605.541666666664</v>
      </c>
      <c r="CI1921" t="s">
        <v>3595</v>
      </c>
      <c r="CJ1921" t="s">
        <v>3596</v>
      </c>
      <c r="CK1921">
        <v>1019.9803668</v>
      </c>
      <c r="CL1921">
        <v>27.2222222222222</v>
      </c>
      <c r="CM1921">
        <v>0</v>
      </c>
      <c r="CN1921">
        <v>53</v>
      </c>
      <c r="CO1921">
        <v>123</v>
      </c>
      <c r="CP1921">
        <v>7</v>
      </c>
      <c r="CQ1921">
        <v>13</v>
      </c>
      <c r="CR1921">
        <v>5.8</v>
      </c>
      <c r="CS1921">
        <v>2</v>
      </c>
      <c r="CT1921" t="s">
        <v>1336</v>
      </c>
      <c r="CU1921">
        <v>31</v>
      </c>
      <c r="CV1921">
        <v>27</v>
      </c>
      <c r="CW1921">
        <v>30</v>
      </c>
      <c r="CX1921">
        <v>25</v>
      </c>
      <c r="CY1921">
        <v>27</v>
      </c>
      <c r="CZ1921">
        <v>21</v>
      </c>
      <c r="DA1921" t="s">
        <v>27</v>
      </c>
      <c r="DB1921" t="s">
        <v>27</v>
      </c>
    </row>
    <row r="1922" spans="1:106">
      <c r="D1922" s="3">
        <v>8</v>
      </c>
      <c r="BD1922" s="39">
        <v>42605</v>
      </c>
      <c r="BE1922" s="23">
        <v>0.53680555555555598</v>
      </c>
      <c r="BF1922" s="10" t="str">
        <f t="shared" si="181"/>
        <v>23/08/2016 12:53</v>
      </c>
      <c r="BG1922" s="35">
        <f t="shared" si="179"/>
        <v>42605.534722222219</v>
      </c>
      <c r="BH1922" s="35">
        <f t="shared" si="182"/>
        <v>42605.541666666664</v>
      </c>
      <c r="BI1922" t="str">
        <f t="shared" si="183"/>
        <v>23/08/2016 12:50:00</v>
      </c>
      <c r="BJ1922" s="40" t="str">
        <f t="shared" si="184"/>
        <v>23/08/2016 13:00:00</v>
      </c>
      <c r="BK1922">
        <f>VLOOKUP($BI1922, [1]TableView_704030_20160816_20160!$D$2:$M$5095,3,FALSE)</f>
        <v>1019.9803668</v>
      </c>
      <c r="BL1922">
        <f>VLOOKUP($BI1922, [1]TableView_704030_20160816_20160!$D$2:$M$5095,8,FALSE)</f>
        <v>27.2222222222222</v>
      </c>
      <c r="BM1922">
        <f>VLOOKUP($BI1922, [1]TableView_704030_20160816_20160!$D$2:$M$5095,10,FALSE)</f>
        <v>0</v>
      </c>
      <c r="BN1922">
        <f>VLOOKUP($BI1922, [1]TableView_704030_20160816_20160!$D$2:$M$5095,4,FALSE)</f>
        <v>53</v>
      </c>
      <c r="BO1922">
        <f>VLOOKUP($BI1922, [1]TableView_704030_20160816_20160!$D$2:$M$5095,6,FALSE)</f>
        <v>123</v>
      </c>
      <c r="BP1922">
        <f>VLOOKUP($BI1922, [1]TableView_704030_20160816_20160!$D$2:$M$5095,7,FALSE)</f>
        <v>7</v>
      </c>
      <c r="BQ1922">
        <f>VLOOKUP($BI1922, [1]TableView_704030_20160816_20160!$D$2:$M$5095,2,FALSE)</f>
        <v>13</v>
      </c>
      <c r="BR1922">
        <f>VLOOKUP($BJ1922, [2]aacb8965d69cc6fd1cb3a5cae9e8ae7!$C$6:$F$853,4,FALSE)</f>
        <v>5.8</v>
      </c>
      <c r="BS1922" s="15">
        <v>2</v>
      </c>
      <c r="BT1922" t="str">
        <f t="shared" si="180"/>
        <v>23/08/2016 2</v>
      </c>
      <c r="BU1922">
        <f>VLOOKUP($BT1922, [3]Sheet1!$D$3:$T$89,4,FALSE)</f>
        <v>31</v>
      </c>
      <c r="BV1922">
        <f>VLOOKUP($BT1922, [3]Sheet1!$D$3:$T$89,5,FALSE)</f>
        <v>27</v>
      </c>
      <c r="BW1922">
        <f>VLOOKUP($BT1922, [3]Sheet1!$D$3:$T$89,8,FALSE)</f>
        <v>30</v>
      </c>
      <c r="BX1922">
        <f>VLOOKUP($BT1922, [3]Sheet1!$D$3:$T$89,9,FALSE)</f>
        <v>25</v>
      </c>
      <c r="BY1922">
        <f>VLOOKUP($BT1922, [3]Sheet1!$D$3:$T$89,12,FALSE)</f>
        <v>27</v>
      </c>
      <c r="BZ1922">
        <f>VLOOKUP($BT1922, [3]Sheet1!$D$3:$T$89,13,FALSE)</f>
        <v>21</v>
      </c>
      <c r="CA1922" t="str">
        <f>VLOOKUP($BT1922, [3]Sheet1!$D$3:$T$89,16,FALSE)</f>
        <v>N/A</v>
      </c>
      <c r="CB1922" t="str">
        <f>VLOOKUP($BT1922, [3]Sheet1!$D$3:$T$89,17,FALSE)</f>
        <v>N/A</v>
      </c>
      <c r="CD1922" s="12">
        <v>42605</v>
      </c>
      <c r="CE1922" s="2">
        <v>0.53680555555555598</v>
      </c>
      <c r="CF1922" s="2" t="s">
        <v>3604</v>
      </c>
      <c r="CG1922" s="2">
        <v>42605.534722222219</v>
      </c>
      <c r="CH1922" s="2">
        <v>42605.541666666664</v>
      </c>
      <c r="CI1922" t="s">
        <v>3595</v>
      </c>
      <c r="CJ1922" t="s">
        <v>3596</v>
      </c>
      <c r="CK1922">
        <v>1019.9803668</v>
      </c>
      <c r="CL1922">
        <v>27.2222222222222</v>
      </c>
      <c r="CM1922">
        <v>0</v>
      </c>
      <c r="CN1922">
        <v>53</v>
      </c>
      <c r="CO1922">
        <v>123</v>
      </c>
      <c r="CP1922">
        <v>7</v>
      </c>
      <c r="CQ1922">
        <v>13</v>
      </c>
      <c r="CR1922">
        <v>5.8</v>
      </c>
      <c r="CS1922">
        <v>2</v>
      </c>
      <c r="CT1922" t="s">
        <v>1336</v>
      </c>
      <c r="CU1922">
        <v>31</v>
      </c>
      <c r="CV1922">
        <v>27</v>
      </c>
      <c r="CW1922">
        <v>30</v>
      </c>
      <c r="CX1922">
        <v>25</v>
      </c>
      <c r="CY1922">
        <v>27</v>
      </c>
      <c r="CZ1922">
        <v>21</v>
      </c>
      <c r="DA1922" t="s">
        <v>27</v>
      </c>
      <c r="DB1922" t="s">
        <v>27</v>
      </c>
    </row>
    <row r="1923" spans="1:106">
      <c r="D1923" s="3">
        <v>9</v>
      </c>
      <c r="E1923" s="1">
        <v>1</v>
      </c>
      <c r="F1923">
        <v>8</v>
      </c>
      <c r="G1923" t="s">
        <v>33</v>
      </c>
      <c r="BD1923" s="39">
        <v>42605</v>
      </c>
      <c r="BE1923" s="23">
        <v>0.53749999999999998</v>
      </c>
      <c r="BF1923" s="10" t="str">
        <f t="shared" si="181"/>
        <v>23/08/2016 12:54</v>
      </c>
      <c r="BG1923" s="35">
        <f t="shared" si="179"/>
        <v>42605.534722222219</v>
      </c>
      <c r="BH1923" s="35">
        <f t="shared" si="182"/>
        <v>42605.541666666664</v>
      </c>
      <c r="BI1923" t="str">
        <f t="shared" si="183"/>
        <v>23/08/2016 12:50:00</v>
      </c>
      <c r="BJ1923" s="40" t="str">
        <f t="shared" si="184"/>
        <v>23/08/2016 13:00:00</v>
      </c>
      <c r="BK1923">
        <f>VLOOKUP($BI1923, [1]TableView_704030_20160816_20160!$D$2:$M$5095,3,FALSE)</f>
        <v>1019.9803668</v>
      </c>
      <c r="BL1923">
        <f>VLOOKUP($BI1923, [1]TableView_704030_20160816_20160!$D$2:$M$5095,8,FALSE)</f>
        <v>27.2222222222222</v>
      </c>
      <c r="BM1923">
        <f>VLOOKUP($BI1923, [1]TableView_704030_20160816_20160!$D$2:$M$5095,10,FALSE)</f>
        <v>0</v>
      </c>
      <c r="BN1923">
        <f>VLOOKUP($BI1923, [1]TableView_704030_20160816_20160!$D$2:$M$5095,4,FALSE)</f>
        <v>53</v>
      </c>
      <c r="BO1923">
        <f>VLOOKUP($BI1923, [1]TableView_704030_20160816_20160!$D$2:$M$5095,6,FALSE)</f>
        <v>123</v>
      </c>
      <c r="BP1923">
        <f>VLOOKUP($BI1923, [1]TableView_704030_20160816_20160!$D$2:$M$5095,7,FALSE)</f>
        <v>7</v>
      </c>
      <c r="BQ1923">
        <f>VLOOKUP($BI1923, [1]TableView_704030_20160816_20160!$D$2:$M$5095,2,FALSE)</f>
        <v>13</v>
      </c>
      <c r="BR1923">
        <f>VLOOKUP($BJ1923, [2]aacb8965d69cc6fd1cb3a5cae9e8ae7!$C$6:$F$853,4,FALSE)</f>
        <v>5.8</v>
      </c>
      <c r="BS1923" s="15">
        <v>2</v>
      </c>
      <c r="BT1923" t="str">
        <f t="shared" si="180"/>
        <v>23/08/2016 2</v>
      </c>
      <c r="BU1923">
        <f>VLOOKUP($BT1923, [3]Sheet1!$D$3:$T$89,4,FALSE)</f>
        <v>31</v>
      </c>
      <c r="BV1923">
        <f>VLOOKUP($BT1923, [3]Sheet1!$D$3:$T$89,5,FALSE)</f>
        <v>27</v>
      </c>
      <c r="BW1923">
        <f>VLOOKUP($BT1923, [3]Sheet1!$D$3:$T$89,8,FALSE)</f>
        <v>30</v>
      </c>
      <c r="BX1923">
        <f>VLOOKUP($BT1923, [3]Sheet1!$D$3:$T$89,9,FALSE)</f>
        <v>25</v>
      </c>
      <c r="BY1923">
        <f>VLOOKUP($BT1923, [3]Sheet1!$D$3:$T$89,12,FALSE)</f>
        <v>27</v>
      </c>
      <c r="BZ1923">
        <f>VLOOKUP($BT1923, [3]Sheet1!$D$3:$T$89,13,FALSE)</f>
        <v>21</v>
      </c>
      <c r="CA1923" t="str">
        <f>VLOOKUP($BT1923, [3]Sheet1!$D$3:$T$89,16,FALSE)</f>
        <v>N/A</v>
      </c>
      <c r="CB1923" t="str">
        <f>VLOOKUP($BT1923, [3]Sheet1!$D$3:$T$89,17,FALSE)</f>
        <v>N/A</v>
      </c>
      <c r="CD1923" s="12">
        <v>42605</v>
      </c>
      <c r="CE1923" s="2">
        <v>0.53749999999999998</v>
      </c>
      <c r="CF1923" s="2" t="s">
        <v>3605</v>
      </c>
      <c r="CG1923" s="2">
        <v>42605.534722222219</v>
      </c>
      <c r="CH1923" s="2">
        <v>42605.541666666664</v>
      </c>
      <c r="CI1923" t="s">
        <v>3595</v>
      </c>
      <c r="CJ1923" t="s">
        <v>3596</v>
      </c>
      <c r="CK1923">
        <v>1019.9803668</v>
      </c>
      <c r="CL1923">
        <v>27.2222222222222</v>
      </c>
      <c r="CM1923">
        <v>0</v>
      </c>
      <c r="CN1923">
        <v>53</v>
      </c>
      <c r="CO1923">
        <v>123</v>
      </c>
      <c r="CP1923">
        <v>7</v>
      </c>
      <c r="CQ1923">
        <v>13</v>
      </c>
      <c r="CR1923">
        <v>5.8</v>
      </c>
      <c r="CS1923">
        <v>2</v>
      </c>
      <c r="CT1923" t="s">
        <v>1336</v>
      </c>
      <c r="CU1923">
        <v>31</v>
      </c>
      <c r="CV1923">
        <v>27</v>
      </c>
      <c r="CW1923">
        <v>30</v>
      </c>
      <c r="CX1923">
        <v>25</v>
      </c>
      <c r="CY1923">
        <v>27</v>
      </c>
      <c r="CZ1923">
        <v>21</v>
      </c>
      <c r="DA1923" t="s">
        <v>27</v>
      </c>
      <c r="DB1923" t="s">
        <v>27</v>
      </c>
    </row>
    <row r="1924" spans="1:106">
      <c r="D1924" s="3">
        <v>10</v>
      </c>
      <c r="BD1924" s="39">
        <v>42605</v>
      </c>
      <c r="BE1924" s="23">
        <v>0.53819444444444398</v>
      </c>
      <c r="BF1924" s="10" t="str">
        <f t="shared" si="181"/>
        <v>23/08/2016 12:55</v>
      </c>
      <c r="BG1924" s="35">
        <f t="shared" ref="BG1924:BG1987" si="185">ROUND(BF1924*(24*60/10),0)/(24*60/10)</f>
        <v>42605.541666666664</v>
      </c>
      <c r="BH1924" s="35">
        <f t="shared" si="182"/>
        <v>42605.541666666664</v>
      </c>
      <c r="BI1924" t="str">
        <f t="shared" si="183"/>
        <v>23/08/2016 13:00:00</v>
      </c>
      <c r="BJ1924" s="40" t="str">
        <f t="shared" si="184"/>
        <v>23/08/2016 13:00:00</v>
      </c>
      <c r="BK1924">
        <f>VLOOKUP($BI1924, [1]TableView_704030_20160816_20160!$D$2:$M$5095,3,FALSE)</f>
        <v>1019.91263902</v>
      </c>
      <c r="BL1924">
        <f>VLOOKUP($BI1924, [1]TableView_704030_20160816_20160!$D$2:$M$5095,8,FALSE)</f>
        <v>27.2222222222222</v>
      </c>
      <c r="BM1924">
        <f>VLOOKUP($BI1924, [1]TableView_704030_20160816_20160!$D$2:$M$5095,10,FALSE)</f>
        <v>0</v>
      </c>
      <c r="BN1924">
        <f>VLOOKUP($BI1924, [1]TableView_704030_20160816_20160!$D$2:$M$5095,4,FALSE)</f>
        <v>54</v>
      </c>
      <c r="BO1924">
        <f>VLOOKUP($BI1924, [1]TableView_704030_20160816_20160!$D$2:$M$5095,6,FALSE)</f>
        <v>126</v>
      </c>
      <c r="BP1924">
        <f>VLOOKUP($BI1924, [1]TableView_704030_20160816_20160!$D$2:$M$5095,7,FALSE)</f>
        <v>7.6</v>
      </c>
      <c r="BQ1924">
        <f>VLOOKUP($BI1924, [1]TableView_704030_20160816_20160!$D$2:$M$5095,2,FALSE)</f>
        <v>13.9</v>
      </c>
      <c r="BR1924">
        <f>VLOOKUP($BJ1924, [2]aacb8965d69cc6fd1cb3a5cae9e8ae7!$C$6:$F$853,4,FALSE)</f>
        <v>5.8</v>
      </c>
      <c r="BS1924" s="15">
        <v>2</v>
      </c>
      <c r="BT1924" t="str">
        <f t="shared" si="180"/>
        <v>23/08/2016 2</v>
      </c>
      <c r="BU1924">
        <f>VLOOKUP($BT1924, [3]Sheet1!$D$3:$T$89,4,FALSE)</f>
        <v>31</v>
      </c>
      <c r="BV1924">
        <f>VLOOKUP($BT1924, [3]Sheet1!$D$3:$T$89,5,FALSE)</f>
        <v>27</v>
      </c>
      <c r="BW1924">
        <f>VLOOKUP($BT1924, [3]Sheet1!$D$3:$T$89,8,FALSE)</f>
        <v>30</v>
      </c>
      <c r="BX1924">
        <f>VLOOKUP($BT1924, [3]Sheet1!$D$3:$T$89,9,FALSE)</f>
        <v>25</v>
      </c>
      <c r="BY1924">
        <f>VLOOKUP($BT1924, [3]Sheet1!$D$3:$T$89,12,FALSE)</f>
        <v>27</v>
      </c>
      <c r="BZ1924">
        <f>VLOOKUP($BT1924, [3]Sheet1!$D$3:$T$89,13,FALSE)</f>
        <v>21</v>
      </c>
      <c r="CA1924" t="str">
        <f>VLOOKUP($BT1924, [3]Sheet1!$D$3:$T$89,16,FALSE)</f>
        <v>N/A</v>
      </c>
      <c r="CB1924" t="str">
        <f>VLOOKUP($BT1924, [3]Sheet1!$D$3:$T$89,17,FALSE)</f>
        <v>N/A</v>
      </c>
      <c r="CD1924" s="12">
        <v>42605</v>
      </c>
      <c r="CE1924" s="2">
        <v>0.53819444444444398</v>
      </c>
      <c r="CF1924" s="2" t="s">
        <v>3606</v>
      </c>
      <c r="CG1924" s="2">
        <v>42605.541666666664</v>
      </c>
      <c r="CH1924" s="2">
        <v>42605.541666666664</v>
      </c>
      <c r="CI1924" t="s">
        <v>3596</v>
      </c>
      <c r="CJ1924" t="s">
        <v>3596</v>
      </c>
      <c r="CK1924">
        <v>1019.91263902</v>
      </c>
      <c r="CL1924">
        <v>27.2222222222222</v>
      </c>
      <c r="CM1924">
        <v>0</v>
      </c>
      <c r="CN1924">
        <v>54</v>
      </c>
      <c r="CO1924">
        <v>126</v>
      </c>
      <c r="CP1924">
        <v>7.6</v>
      </c>
      <c r="CQ1924">
        <v>13.9</v>
      </c>
      <c r="CR1924">
        <v>5.8</v>
      </c>
      <c r="CS1924">
        <v>2</v>
      </c>
      <c r="CT1924" t="s">
        <v>1336</v>
      </c>
      <c r="CU1924">
        <v>31</v>
      </c>
      <c r="CV1924">
        <v>27</v>
      </c>
      <c r="CW1924">
        <v>30</v>
      </c>
      <c r="CX1924">
        <v>25</v>
      </c>
      <c r="CY1924">
        <v>27</v>
      </c>
      <c r="CZ1924">
        <v>21</v>
      </c>
      <c r="DA1924" t="s">
        <v>27</v>
      </c>
      <c r="DB1924" t="s">
        <v>27</v>
      </c>
    </row>
    <row r="1925" spans="1:106">
      <c r="D1925" s="3">
        <v>11</v>
      </c>
      <c r="E1925" s="1">
        <v>1</v>
      </c>
      <c r="F1925">
        <v>5</v>
      </c>
      <c r="G1925" t="s">
        <v>304</v>
      </c>
      <c r="H1925" t="s">
        <v>57</v>
      </c>
      <c r="I1925">
        <v>9</v>
      </c>
      <c r="BD1925" s="39">
        <v>42605</v>
      </c>
      <c r="BE1925" s="23">
        <v>0.53888888888888897</v>
      </c>
      <c r="BF1925" s="10" t="str">
        <f t="shared" si="181"/>
        <v>23/08/2016 12:56</v>
      </c>
      <c r="BG1925" s="35">
        <f t="shared" si="185"/>
        <v>42605.541666666664</v>
      </c>
      <c r="BH1925" s="35">
        <f t="shared" si="182"/>
        <v>42605.541666666664</v>
      </c>
      <c r="BI1925" t="str">
        <f t="shared" si="183"/>
        <v>23/08/2016 13:00:00</v>
      </c>
      <c r="BJ1925" s="40" t="str">
        <f t="shared" si="184"/>
        <v>23/08/2016 13:00:00</v>
      </c>
      <c r="BK1925">
        <f>VLOOKUP($BI1925, [1]TableView_704030_20160816_20160!$D$2:$M$5095,3,FALSE)</f>
        <v>1019.91263902</v>
      </c>
      <c r="BL1925">
        <f>VLOOKUP($BI1925, [1]TableView_704030_20160816_20160!$D$2:$M$5095,8,FALSE)</f>
        <v>27.2222222222222</v>
      </c>
      <c r="BM1925">
        <f>VLOOKUP($BI1925, [1]TableView_704030_20160816_20160!$D$2:$M$5095,10,FALSE)</f>
        <v>0</v>
      </c>
      <c r="BN1925">
        <f>VLOOKUP($BI1925, [1]TableView_704030_20160816_20160!$D$2:$M$5095,4,FALSE)</f>
        <v>54</v>
      </c>
      <c r="BO1925">
        <f>VLOOKUP($BI1925, [1]TableView_704030_20160816_20160!$D$2:$M$5095,6,FALSE)</f>
        <v>126</v>
      </c>
      <c r="BP1925">
        <f>VLOOKUP($BI1925, [1]TableView_704030_20160816_20160!$D$2:$M$5095,7,FALSE)</f>
        <v>7.6</v>
      </c>
      <c r="BQ1925">
        <f>VLOOKUP($BI1925, [1]TableView_704030_20160816_20160!$D$2:$M$5095,2,FALSE)</f>
        <v>13.9</v>
      </c>
      <c r="BR1925">
        <f>VLOOKUP($BJ1925, [2]aacb8965d69cc6fd1cb3a5cae9e8ae7!$C$6:$F$853,4,FALSE)</f>
        <v>5.8</v>
      </c>
      <c r="BS1925" s="15">
        <v>2</v>
      </c>
      <c r="BT1925" t="str">
        <f t="shared" si="180"/>
        <v>23/08/2016 2</v>
      </c>
      <c r="BU1925">
        <f>VLOOKUP($BT1925, [3]Sheet1!$D$3:$T$89,4,FALSE)</f>
        <v>31</v>
      </c>
      <c r="BV1925">
        <f>VLOOKUP($BT1925, [3]Sheet1!$D$3:$T$89,5,FALSE)</f>
        <v>27</v>
      </c>
      <c r="BW1925">
        <f>VLOOKUP($BT1925, [3]Sheet1!$D$3:$T$89,8,FALSE)</f>
        <v>30</v>
      </c>
      <c r="BX1925">
        <f>VLOOKUP($BT1925, [3]Sheet1!$D$3:$T$89,9,FALSE)</f>
        <v>25</v>
      </c>
      <c r="BY1925">
        <f>VLOOKUP($BT1925, [3]Sheet1!$D$3:$T$89,12,FALSE)</f>
        <v>27</v>
      </c>
      <c r="BZ1925">
        <f>VLOOKUP($BT1925, [3]Sheet1!$D$3:$T$89,13,FALSE)</f>
        <v>21</v>
      </c>
      <c r="CA1925" t="str">
        <f>VLOOKUP($BT1925, [3]Sheet1!$D$3:$T$89,16,FALSE)</f>
        <v>N/A</v>
      </c>
      <c r="CB1925" t="str">
        <f>VLOOKUP($BT1925, [3]Sheet1!$D$3:$T$89,17,FALSE)</f>
        <v>N/A</v>
      </c>
      <c r="CD1925" s="12">
        <v>42605</v>
      </c>
      <c r="CE1925" s="2">
        <v>0.53888888888888897</v>
      </c>
      <c r="CF1925" s="2" t="s">
        <v>3607</v>
      </c>
      <c r="CG1925" s="2">
        <v>42605.541666666664</v>
      </c>
      <c r="CH1925" s="2">
        <v>42605.541666666664</v>
      </c>
      <c r="CI1925" t="s">
        <v>3596</v>
      </c>
      <c r="CJ1925" t="s">
        <v>3596</v>
      </c>
      <c r="CK1925">
        <v>1019.91263902</v>
      </c>
      <c r="CL1925">
        <v>27.2222222222222</v>
      </c>
      <c r="CM1925">
        <v>0</v>
      </c>
      <c r="CN1925">
        <v>54</v>
      </c>
      <c r="CO1925">
        <v>126</v>
      </c>
      <c r="CP1925">
        <v>7.6</v>
      </c>
      <c r="CQ1925">
        <v>13.9</v>
      </c>
      <c r="CR1925">
        <v>5.8</v>
      </c>
      <c r="CS1925">
        <v>2</v>
      </c>
      <c r="CT1925" t="s">
        <v>1336</v>
      </c>
      <c r="CU1925">
        <v>31</v>
      </c>
      <c r="CV1925">
        <v>27</v>
      </c>
      <c r="CW1925">
        <v>30</v>
      </c>
      <c r="CX1925">
        <v>25</v>
      </c>
      <c r="CY1925">
        <v>27</v>
      </c>
      <c r="CZ1925">
        <v>21</v>
      </c>
      <c r="DA1925" t="s">
        <v>27</v>
      </c>
      <c r="DB1925" t="s">
        <v>27</v>
      </c>
    </row>
    <row r="1926" spans="1:106">
      <c r="D1926" s="3">
        <v>12</v>
      </c>
      <c r="E1926" s="1">
        <v>1</v>
      </c>
      <c r="F1926">
        <v>5</v>
      </c>
      <c r="G1926" t="s">
        <v>304</v>
      </c>
      <c r="H1926" t="s">
        <v>57</v>
      </c>
      <c r="I1926">
        <v>9</v>
      </c>
      <c r="BD1926" s="39">
        <v>42605</v>
      </c>
      <c r="BE1926" s="23">
        <v>0.53958333333333297</v>
      </c>
      <c r="BF1926" s="10" t="str">
        <f t="shared" si="181"/>
        <v>23/08/2016 12:57</v>
      </c>
      <c r="BG1926" s="35">
        <f t="shared" si="185"/>
        <v>42605.541666666664</v>
      </c>
      <c r="BH1926" s="35">
        <f t="shared" si="182"/>
        <v>42605.541666666664</v>
      </c>
      <c r="BI1926" t="str">
        <f t="shared" si="183"/>
        <v>23/08/2016 13:00:00</v>
      </c>
      <c r="BJ1926" s="40" t="str">
        <f t="shared" si="184"/>
        <v>23/08/2016 13:00:00</v>
      </c>
      <c r="BK1926">
        <f>VLOOKUP($BI1926, [1]TableView_704030_20160816_20160!$D$2:$M$5095,3,FALSE)</f>
        <v>1019.91263902</v>
      </c>
      <c r="BL1926">
        <f>VLOOKUP($BI1926, [1]TableView_704030_20160816_20160!$D$2:$M$5095,8,FALSE)</f>
        <v>27.2222222222222</v>
      </c>
      <c r="BM1926">
        <f>VLOOKUP($BI1926, [1]TableView_704030_20160816_20160!$D$2:$M$5095,10,FALSE)</f>
        <v>0</v>
      </c>
      <c r="BN1926">
        <f>VLOOKUP($BI1926, [1]TableView_704030_20160816_20160!$D$2:$M$5095,4,FALSE)</f>
        <v>54</v>
      </c>
      <c r="BO1926">
        <f>VLOOKUP($BI1926, [1]TableView_704030_20160816_20160!$D$2:$M$5095,6,FALSE)</f>
        <v>126</v>
      </c>
      <c r="BP1926">
        <f>VLOOKUP($BI1926, [1]TableView_704030_20160816_20160!$D$2:$M$5095,7,FALSE)</f>
        <v>7.6</v>
      </c>
      <c r="BQ1926">
        <f>VLOOKUP($BI1926, [1]TableView_704030_20160816_20160!$D$2:$M$5095,2,FALSE)</f>
        <v>13.9</v>
      </c>
      <c r="BR1926">
        <f>VLOOKUP($BJ1926, [2]aacb8965d69cc6fd1cb3a5cae9e8ae7!$C$6:$F$853,4,FALSE)</f>
        <v>5.8</v>
      </c>
      <c r="BS1926" s="15">
        <v>2</v>
      </c>
      <c r="BT1926" t="str">
        <f t="shared" si="180"/>
        <v>23/08/2016 2</v>
      </c>
      <c r="BU1926">
        <f>VLOOKUP($BT1926, [3]Sheet1!$D$3:$T$89,4,FALSE)</f>
        <v>31</v>
      </c>
      <c r="BV1926">
        <f>VLOOKUP($BT1926, [3]Sheet1!$D$3:$T$89,5,FALSE)</f>
        <v>27</v>
      </c>
      <c r="BW1926">
        <f>VLOOKUP($BT1926, [3]Sheet1!$D$3:$T$89,8,FALSE)</f>
        <v>30</v>
      </c>
      <c r="BX1926">
        <f>VLOOKUP($BT1926, [3]Sheet1!$D$3:$T$89,9,FALSE)</f>
        <v>25</v>
      </c>
      <c r="BY1926">
        <f>VLOOKUP($BT1926, [3]Sheet1!$D$3:$T$89,12,FALSE)</f>
        <v>27</v>
      </c>
      <c r="BZ1926">
        <f>VLOOKUP($BT1926, [3]Sheet1!$D$3:$T$89,13,FALSE)</f>
        <v>21</v>
      </c>
      <c r="CA1926" t="str">
        <f>VLOOKUP($BT1926, [3]Sheet1!$D$3:$T$89,16,FALSE)</f>
        <v>N/A</v>
      </c>
      <c r="CB1926" t="str">
        <f>VLOOKUP($BT1926, [3]Sheet1!$D$3:$T$89,17,FALSE)</f>
        <v>N/A</v>
      </c>
      <c r="CD1926" s="12">
        <v>42605</v>
      </c>
      <c r="CE1926" s="2">
        <v>0.53958333333333297</v>
      </c>
      <c r="CF1926" s="2" t="s">
        <v>3608</v>
      </c>
      <c r="CG1926" s="2">
        <v>42605.541666666664</v>
      </c>
      <c r="CH1926" s="2">
        <v>42605.541666666664</v>
      </c>
      <c r="CI1926" t="s">
        <v>3596</v>
      </c>
      <c r="CJ1926" t="s">
        <v>3596</v>
      </c>
      <c r="CK1926">
        <v>1019.91263902</v>
      </c>
      <c r="CL1926">
        <v>27.2222222222222</v>
      </c>
      <c r="CM1926">
        <v>0</v>
      </c>
      <c r="CN1926">
        <v>54</v>
      </c>
      <c r="CO1926">
        <v>126</v>
      </c>
      <c r="CP1926">
        <v>7.6</v>
      </c>
      <c r="CQ1926">
        <v>13.9</v>
      </c>
      <c r="CR1926">
        <v>5.8</v>
      </c>
      <c r="CS1926">
        <v>2</v>
      </c>
      <c r="CT1926" t="s">
        <v>1336</v>
      </c>
      <c r="CU1926">
        <v>31</v>
      </c>
      <c r="CV1926">
        <v>27</v>
      </c>
      <c r="CW1926">
        <v>30</v>
      </c>
      <c r="CX1926">
        <v>25</v>
      </c>
      <c r="CY1926">
        <v>27</v>
      </c>
      <c r="CZ1926">
        <v>21</v>
      </c>
      <c r="DA1926" t="s">
        <v>27</v>
      </c>
      <c r="DB1926" t="s">
        <v>27</v>
      </c>
    </row>
    <row r="1927" spans="1:106">
      <c r="D1927" s="3">
        <v>13</v>
      </c>
      <c r="BD1927" s="39">
        <v>42605</v>
      </c>
      <c r="BE1927" s="23">
        <v>0.54027777777777797</v>
      </c>
      <c r="BF1927" s="10" t="str">
        <f t="shared" si="181"/>
        <v>23/08/2016 12:58</v>
      </c>
      <c r="BG1927" s="35">
        <f t="shared" si="185"/>
        <v>42605.541666666664</v>
      </c>
      <c r="BH1927" s="35">
        <f t="shared" si="182"/>
        <v>42605.541666666664</v>
      </c>
      <c r="BI1927" t="str">
        <f t="shared" si="183"/>
        <v>23/08/2016 13:00:00</v>
      </c>
      <c r="BJ1927" s="40" t="str">
        <f t="shared" si="184"/>
        <v>23/08/2016 13:00:00</v>
      </c>
      <c r="BK1927">
        <f>VLOOKUP($BI1927, [1]TableView_704030_20160816_20160!$D$2:$M$5095,3,FALSE)</f>
        <v>1019.91263902</v>
      </c>
      <c r="BL1927">
        <f>VLOOKUP($BI1927, [1]TableView_704030_20160816_20160!$D$2:$M$5095,8,FALSE)</f>
        <v>27.2222222222222</v>
      </c>
      <c r="BM1927">
        <f>VLOOKUP($BI1927, [1]TableView_704030_20160816_20160!$D$2:$M$5095,10,FALSE)</f>
        <v>0</v>
      </c>
      <c r="BN1927">
        <f>VLOOKUP($BI1927, [1]TableView_704030_20160816_20160!$D$2:$M$5095,4,FALSE)</f>
        <v>54</v>
      </c>
      <c r="BO1927">
        <f>VLOOKUP($BI1927, [1]TableView_704030_20160816_20160!$D$2:$M$5095,6,FALSE)</f>
        <v>126</v>
      </c>
      <c r="BP1927">
        <f>VLOOKUP($BI1927, [1]TableView_704030_20160816_20160!$D$2:$M$5095,7,FALSE)</f>
        <v>7.6</v>
      </c>
      <c r="BQ1927">
        <f>VLOOKUP($BI1927, [1]TableView_704030_20160816_20160!$D$2:$M$5095,2,FALSE)</f>
        <v>13.9</v>
      </c>
      <c r="BR1927">
        <f>VLOOKUP($BJ1927, [2]aacb8965d69cc6fd1cb3a5cae9e8ae7!$C$6:$F$853,4,FALSE)</f>
        <v>5.8</v>
      </c>
      <c r="BS1927" s="15">
        <v>2</v>
      </c>
      <c r="BT1927" t="str">
        <f t="shared" si="180"/>
        <v>23/08/2016 2</v>
      </c>
      <c r="BU1927">
        <f>VLOOKUP($BT1927, [3]Sheet1!$D$3:$T$89,4,FALSE)</f>
        <v>31</v>
      </c>
      <c r="BV1927">
        <f>VLOOKUP($BT1927, [3]Sheet1!$D$3:$T$89,5,FALSE)</f>
        <v>27</v>
      </c>
      <c r="BW1927">
        <f>VLOOKUP($BT1927, [3]Sheet1!$D$3:$T$89,8,FALSE)</f>
        <v>30</v>
      </c>
      <c r="BX1927">
        <f>VLOOKUP($BT1927, [3]Sheet1!$D$3:$T$89,9,FALSE)</f>
        <v>25</v>
      </c>
      <c r="BY1927">
        <f>VLOOKUP($BT1927, [3]Sheet1!$D$3:$T$89,12,FALSE)</f>
        <v>27</v>
      </c>
      <c r="BZ1927">
        <f>VLOOKUP($BT1927, [3]Sheet1!$D$3:$T$89,13,FALSE)</f>
        <v>21</v>
      </c>
      <c r="CA1927" t="str">
        <f>VLOOKUP($BT1927, [3]Sheet1!$D$3:$T$89,16,FALSE)</f>
        <v>N/A</v>
      </c>
      <c r="CB1927" t="str">
        <f>VLOOKUP($BT1927, [3]Sheet1!$D$3:$T$89,17,FALSE)</f>
        <v>N/A</v>
      </c>
      <c r="CD1927" s="12">
        <v>42605</v>
      </c>
      <c r="CE1927" s="2">
        <v>0.54027777777777797</v>
      </c>
      <c r="CF1927" s="2" t="s">
        <v>3609</v>
      </c>
      <c r="CG1927" s="2">
        <v>42605.541666666664</v>
      </c>
      <c r="CH1927" s="2">
        <v>42605.541666666664</v>
      </c>
      <c r="CI1927" t="s">
        <v>3596</v>
      </c>
      <c r="CJ1927" t="s">
        <v>3596</v>
      </c>
      <c r="CK1927">
        <v>1019.91263902</v>
      </c>
      <c r="CL1927">
        <v>27.2222222222222</v>
      </c>
      <c r="CM1927">
        <v>0</v>
      </c>
      <c r="CN1927">
        <v>54</v>
      </c>
      <c r="CO1927">
        <v>126</v>
      </c>
      <c r="CP1927">
        <v>7.6</v>
      </c>
      <c r="CQ1927">
        <v>13.9</v>
      </c>
      <c r="CR1927">
        <v>5.8</v>
      </c>
      <c r="CS1927">
        <v>2</v>
      </c>
      <c r="CT1927" t="s">
        <v>1336</v>
      </c>
      <c r="CU1927">
        <v>31</v>
      </c>
      <c r="CV1927">
        <v>27</v>
      </c>
      <c r="CW1927">
        <v>30</v>
      </c>
      <c r="CX1927">
        <v>25</v>
      </c>
      <c r="CY1927">
        <v>27</v>
      </c>
      <c r="CZ1927">
        <v>21</v>
      </c>
      <c r="DA1927" t="s">
        <v>27</v>
      </c>
      <c r="DB1927" t="s">
        <v>27</v>
      </c>
    </row>
    <row r="1928" spans="1:106">
      <c r="D1928" s="3">
        <v>14</v>
      </c>
      <c r="E1928" s="1">
        <v>1</v>
      </c>
      <c r="F1928">
        <v>8</v>
      </c>
      <c r="G1928" t="s">
        <v>110</v>
      </c>
      <c r="H1928" t="s">
        <v>57</v>
      </c>
      <c r="I1928">
        <v>7</v>
      </c>
      <c r="BD1928" s="39">
        <v>42605</v>
      </c>
      <c r="BE1928" s="23">
        <v>0.54097222222222197</v>
      </c>
      <c r="BF1928" s="10" t="str">
        <f t="shared" si="181"/>
        <v>23/08/2016 12:59</v>
      </c>
      <c r="BG1928" s="35">
        <f t="shared" si="185"/>
        <v>42605.541666666664</v>
      </c>
      <c r="BH1928" s="35">
        <f t="shared" si="182"/>
        <v>42605.541666666664</v>
      </c>
      <c r="BI1928" t="str">
        <f t="shared" si="183"/>
        <v>23/08/2016 13:00:00</v>
      </c>
      <c r="BJ1928" s="40" t="str">
        <f t="shared" si="184"/>
        <v>23/08/2016 13:00:00</v>
      </c>
      <c r="BK1928">
        <f>VLOOKUP($BI1928, [1]TableView_704030_20160816_20160!$D$2:$M$5095,3,FALSE)</f>
        <v>1019.91263902</v>
      </c>
      <c r="BL1928">
        <f>VLOOKUP($BI1928, [1]TableView_704030_20160816_20160!$D$2:$M$5095,8,FALSE)</f>
        <v>27.2222222222222</v>
      </c>
      <c r="BM1928">
        <f>VLOOKUP($BI1928, [1]TableView_704030_20160816_20160!$D$2:$M$5095,10,FALSE)</f>
        <v>0</v>
      </c>
      <c r="BN1928">
        <f>VLOOKUP($BI1928, [1]TableView_704030_20160816_20160!$D$2:$M$5095,4,FALSE)</f>
        <v>54</v>
      </c>
      <c r="BO1928">
        <f>VLOOKUP($BI1928, [1]TableView_704030_20160816_20160!$D$2:$M$5095,6,FALSE)</f>
        <v>126</v>
      </c>
      <c r="BP1928">
        <f>VLOOKUP($BI1928, [1]TableView_704030_20160816_20160!$D$2:$M$5095,7,FALSE)</f>
        <v>7.6</v>
      </c>
      <c r="BQ1928">
        <f>VLOOKUP($BI1928, [1]TableView_704030_20160816_20160!$D$2:$M$5095,2,FALSE)</f>
        <v>13.9</v>
      </c>
      <c r="BR1928">
        <f>VLOOKUP($BJ1928, [2]aacb8965d69cc6fd1cb3a5cae9e8ae7!$C$6:$F$853,4,FALSE)</f>
        <v>5.8</v>
      </c>
      <c r="BS1928" s="15">
        <v>2</v>
      </c>
      <c r="BT1928" t="str">
        <f t="shared" si="180"/>
        <v>23/08/2016 2</v>
      </c>
      <c r="BU1928">
        <f>VLOOKUP($BT1928, [3]Sheet1!$D$3:$T$89,4,FALSE)</f>
        <v>31</v>
      </c>
      <c r="BV1928">
        <f>VLOOKUP($BT1928, [3]Sheet1!$D$3:$T$89,5,FALSE)</f>
        <v>27</v>
      </c>
      <c r="BW1928">
        <f>VLOOKUP($BT1928, [3]Sheet1!$D$3:$T$89,8,FALSE)</f>
        <v>30</v>
      </c>
      <c r="BX1928">
        <f>VLOOKUP($BT1928, [3]Sheet1!$D$3:$T$89,9,FALSE)</f>
        <v>25</v>
      </c>
      <c r="BY1928">
        <f>VLOOKUP($BT1928, [3]Sheet1!$D$3:$T$89,12,FALSE)</f>
        <v>27</v>
      </c>
      <c r="BZ1928">
        <f>VLOOKUP($BT1928, [3]Sheet1!$D$3:$T$89,13,FALSE)</f>
        <v>21</v>
      </c>
      <c r="CA1928" t="str">
        <f>VLOOKUP($BT1928, [3]Sheet1!$D$3:$T$89,16,FALSE)</f>
        <v>N/A</v>
      </c>
      <c r="CB1928" t="str">
        <f>VLOOKUP($BT1928, [3]Sheet1!$D$3:$T$89,17,FALSE)</f>
        <v>N/A</v>
      </c>
      <c r="CD1928" s="12">
        <v>42605</v>
      </c>
      <c r="CE1928" s="2">
        <v>0.54097222222222197</v>
      </c>
      <c r="CF1928" s="2" t="s">
        <v>3610</v>
      </c>
      <c r="CG1928" s="2">
        <v>42605.541666666664</v>
      </c>
      <c r="CH1928" s="2">
        <v>42605.541666666664</v>
      </c>
      <c r="CI1928" t="s">
        <v>3596</v>
      </c>
      <c r="CJ1928" t="s">
        <v>3596</v>
      </c>
      <c r="CK1928">
        <v>1019.91263902</v>
      </c>
      <c r="CL1928">
        <v>27.2222222222222</v>
      </c>
      <c r="CM1928">
        <v>0</v>
      </c>
      <c r="CN1928">
        <v>54</v>
      </c>
      <c r="CO1928">
        <v>126</v>
      </c>
      <c r="CP1928">
        <v>7.6</v>
      </c>
      <c r="CQ1928">
        <v>13.9</v>
      </c>
      <c r="CR1928">
        <v>5.8</v>
      </c>
      <c r="CS1928">
        <v>2</v>
      </c>
      <c r="CT1928" t="s">
        <v>1336</v>
      </c>
      <c r="CU1928">
        <v>31</v>
      </c>
      <c r="CV1928">
        <v>27</v>
      </c>
      <c r="CW1928">
        <v>30</v>
      </c>
      <c r="CX1928">
        <v>25</v>
      </c>
      <c r="CY1928">
        <v>27</v>
      </c>
      <c r="CZ1928">
        <v>21</v>
      </c>
      <c r="DA1928" t="s">
        <v>27</v>
      </c>
      <c r="DB1928" t="s">
        <v>27</v>
      </c>
    </row>
    <row r="1929" spans="1:106">
      <c r="D1929" s="3">
        <v>15</v>
      </c>
      <c r="BD1929" s="39">
        <v>42605</v>
      </c>
      <c r="BE1929" s="23">
        <v>0.54166666666666696</v>
      </c>
      <c r="BF1929" s="10" t="str">
        <f t="shared" si="181"/>
        <v>23/08/2016 13:00</v>
      </c>
      <c r="BG1929" s="35">
        <f t="shared" si="185"/>
        <v>42605.541666666664</v>
      </c>
      <c r="BH1929" s="35">
        <f t="shared" si="182"/>
        <v>42605.541666666664</v>
      </c>
      <c r="BI1929" t="str">
        <f t="shared" si="183"/>
        <v>23/08/2016 13:00:00</v>
      </c>
      <c r="BJ1929" s="40" t="str">
        <f t="shared" si="184"/>
        <v>23/08/2016 13:00:00</v>
      </c>
      <c r="BK1929">
        <f>VLOOKUP($BI1929, [1]TableView_704030_20160816_20160!$D$2:$M$5095,3,FALSE)</f>
        <v>1019.91263902</v>
      </c>
      <c r="BL1929">
        <f>VLOOKUP($BI1929, [1]TableView_704030_20160816_20160!$D$2:$M$5095,8,FALSE)</f>
        <v>27.2222222222222</v>
      </c>
      <c r="BM1929">
        <f>VLOOKUP($BI1929, [1]TableView_704030_20160816_20160!$D$2:$M$5095,10,FALSE)</f>
        <v>0</v>
      </c>
      <c r="BN1929">
        <f>VLOOKUP($BI1929, [1]TableView_704030_20160816_20160!$D$2:$M$5095,4,FALSE)</f>
        <v>54</v>
      </c>
      <c r="BO1929">
        <f>VLOOKUP($BI1929, [1]TableView_704030_20160816_20160!$D$2:$M$5095,6,FALSE)</f>
        <v>126</v>
      </c>
      <c r="BP1929">
        <f>VLOOKUP($BI1929, [1]TableView_704030_20160816_20160!$D$2:$M$5095,7,FALSE)</f>
        <v>7.6</v>
      </c>
      <c r="BQ1929">
        <f>VLOOKUP($BI1929, [1]TableView_704030_20160816_20160!$D$2:$M$5095,2,FALSE)</f>
        <v>13.9</v>
      </c>
      <c r="BR1929">
        <f>VLOOKUP($BJ1929, [2]aacb8965d69cc6fd1cb3a5cae9e8ae7!$C$6:$F$853,4,FALSE)</f>
        <v>5.8</v>
      </c>
      <c r="BS1929" s="15">
        <v>2</v>
      </c>
      <c r="BT1929" t="str">
        <f t="shared" si="180"/>
        <v>23/08/2016 2</v>
      </c>
      <c r="BU1929">
        <f>VLOOKUP($BT1929, [3]Sheet1!$D$3:$T$89,4,FALSE)</f>
        <v>31</v>
      </c>
      <c r="BV1929">
        <f>VLOOKUP($BT1929, [3]Sheet1!$D$3:$T$89,5,FALSE)</f>
        <v>27</v>
      </c>
      <c r="BW1929">
        <f>VLOOKUP($BT1929, [3]Sheet1!$D$3:$T$89,8,FALSE)</f>
        <v>30</v>
      </c>
      <c r="BX1929">
        <f>VLOOKUP($BT1929, [3]Sheet1!$D$3:$T$89,9,FALSE)</f>
        <v>25</v>
      </c>
      <c r="BY1929">
        <f>VLOOKUP($BT1929, [3]Sheet1!$D$3:$T$89,12,FALSE)</f>
        <v>27</v>
      </c>
      <c r="BZ1929">
        <f>VLOOKUP($BT1929, [3]Sheet1!$D$3:$T$89,13,FALSE)</f>
        <v>21</v>
      </c>
      <c r="CA1929" t="str">
        <f>VLOOKUP($BT1929, [3]Sheet1!$D$3:$T$89,16,FALSE)</f>
        <v>N/A</v>
      </c>
      <c r="CB1929" t="str">
        <f>VLOOKUP($BT1929, [3]Sheet1!$D$3:$T$89,17,FALSE)</f>
        <v>N/A</v>
      </c>
      <c r="CD1929" s="12">
        <v>42605</v>
      </c>
      <c r="CE1929" s="2">
        <v>0.54166666666666696</v>
      </c>
      <c r="CF1929" s="2" t="s">
        <v>3611</v>
      </c>
      <c r="CG1929" s="2">
        <v>42605.541666666664</v>
      </c>
      <c r="CH1929" s="2">
        <v>42605.541666666664</v>
      </c>
      <c r="CI1929" t="s">
        <v>3596</v>
      </c>
      <c r="CJ1929" t="s">
        <v>3596</v>
      </c>
      <c r="CK1929">
        <v>1019.91263902</v>
      </c>
      <c r="CL1929">
        <v>27.2222222222222</v>
      </c>
      <c r="CM1929">
        <v>0</v>
      </c>
      <c r="CN1929">
        <v>54</v>
      </c>
      <c r="CO1929">
        <v>126</v>
      </c>
      <c r="CP1929">
        <v>7.6</v>
      </c>
      <c r="CQ1929">
        <v>13.9</v>
      </c>
      <c r="CR1929">
        <v>5.8</v>
      </c>
      <c r="CS1929">
        <v>2</v>
      </c>
      <c r="CT1929" t="s">
        <v>1336</v>
      </c>
      <c r="CU1929">
        <v>31</v>
      </c>
      <c r="CV1929">
        <v>27</v>
      </c>
      <c r="CW1929">
        <v>30</v>
      </c>
      <c r="CX1929">
        <v>25</v>
      </c>
      <c r="CY1929">
        <v>27</v>
      </c>
      <c r="CZ1929">
        <v>21</v>
      </c>
      <c r="DA1929" t="s">
        <v>27</v>
      </c>
      <c r="DB1929" t="s">
        <v>27</v>
      </c>
    </row>
    <row r="1930" spans="1:106">
      <c r="D1930" s="3">
        <v>16</v>
      </c>
      <c r="E1930" s="1">
        <v>1</v>
      </c>
      <c r="F1930">
        <v>8</v>
      </c>
      <c r="G1930" t="s">
        <v>110</v>
      </c>
      <c r="H1930" t="s">
        <v>57</v>
      </c>
      <c r="I1930">
        <v>9</v>
      </c>
      <c r="BD1930" s="39">
        <v>42605</v>
      </c>
      <c r="BE1930" s="23">
        <v>0.54236111111111096</v>
      </c>
      <c r="BF1930" s="10" t="str">
        <f t="shared" si="181"/>
        <v>23/08/2016 13:01</v>
      </c>
      <c r="BG1930" s="35">
        <f t="shared" si="185"/>
        <v>42605.541666666664</v>
      </c>
      <c r="BH1930" s="35">
        <f t="shared" si="182"/>
        <v>42605.541666666664</v>
      </c>
      <c r="BI1930" t="str">
        <f t="shared" si="183"/>
        <v>23/08/2016 13:00:00</v>
      </c>
      <c r="BJ1930" s="40" t="str">
        <f t="shared" si="184"/>
        <v>23/08/2016 13:00:00</v>
      </c>
      <c r="BK1930">
        <f>VLOOKUP($BI1930, [1]TableView_704030_20160816_20160!$D$2:$M$5095,3,FALSE)</f>
        <v>1019.91263902</v>
      </c>
      <c r="BL1930">
        <f>VLOOKUP($BI1930, [1]TableView_704030_20160816_20160!$D$2:$M$5095,8,FALSE)</f>
        <v>27.2222222222222</v>
      </c>
      <c r="BM1930">
        <f>VLOOKUP($BI1930, [1]TableView_704030_20160816_20160!$D$2:$M$5095,10,FALSE)</f>
        <v>0</v>
      </c>
      <c r="BN1930">
        <f>VLOOKUP($BI1930, [1]TableView_704030_20160816_20160!$D$2:$M$5095,4,FALSE)</f>
        <v>54</v>
      </c>
      <c r="BO1930">
        <f>VLOOKUP($BI1930, [1]TableView_704030_20160816_20160!$D$2:$M$5095,6,FALSE)</f>
        <v>126</v>
      </c>
      <c r="BP1930">
        <f>VLOOKUP($BI1930, [1]TableView_704030_20160816_20160!$D$2:$M$5095,7,FALSE)</f>
        <v>7.6</v>
      </c>
      <c r="BQ1930">
        <f>VLOOKUP($BI1930, [1]TableView_704030_20160816_20160!$D$2:$M$5095,2,FALSE)</f>
        <v>13.9</v>
      </c>
      <c r="BR1930">
        <f>VLOOKUP($BJ1930, [2]aacb8965d69cc6fd1cb3a5cae9e8ae7!$C$6:$F$853,4,FALSE)</f>
        <v>5.8</v>
      </c>
      <c r="BS1930" s="15">
        <v>2</v>
      </c>
      <c r="BT1930" t="str">
        <f t="shared" si="180"/>
        <v>23/08/2016 2</v>
      </c>
      <c r="BU1930">
        <f>VLOOKUP($BT1930, [3]Sheet1!$D$3:$T$89,4,FALSE)</f>
        <v>31</v>
      </c>
      <c r="BV1930">
        <f>VLOOKUP($BT1930, [3]Sheet1!$D$3:$T$89,5,FALSE)</f>
        <v>27</v>
      </c>
      <c r="BW1930">
        <f>VLOOKUP($BT1930, [3]Sheet1!$D$3:$T$89,8,FALSE)</f>
        <v>30</v>
      </c>
      <c r="BX1930">
        <f>VLOOKUP($BT1930, [3]Sheet1!$D$3:$T$89,9,FALSE)</f>
        <v>25</v>
      </c>
      <c r="BY1930">
        <f>VLOOKUP($BT1930, [3]Sheet1!$D$3:$T$89,12,FALSE)</f>
        <v>27</v>
      </c>
      <c r="BZ1930">
        <f>VLOOKUP($BT1930, [3]Sheet1!$D$3:$T$89,13,FALSE)</f>
        <v>21</v>
      </c>
      <c r="CA1930" t="str">
        <f>VLOOKUP($BT1930, [3]Sheet1!$D$3:$T$89,16,FALSE)</f>
        <v>N/A</v>
      </c>
      <c r="CB1930" t="str">
        <f>VLOOKUP($BT1930, [3]Sheet1!$D$3:$T$89,17,FALSE)</f>
        <v>N/A</v>
      </c>
      <c r="CD1930" s="12">
        <v>42605</v>
      </c>
      <c r="CE1930" s="2">
        <v>0.54236111111111096</v>
      </c>
      <c r="CF1930" s="2" t="s">
        <v>3612</v>
      </c>
      <c r="CG1930" s="2">
        <v>42605.541666666664</v>
      </c>
      <c r="CH1930" s="2">
        <v>42605.541666666664</v>
      </c>
      <c r="CI1930" t="s">
        <v>3596</v>
      </c>
      <c r="CJ1930" t="s">
        <v>3596</v>
      </c>
      <c r="CK1930">
        <v>1019.91263902</v>
      </c>
      <c r="CL1930">
        <v>27.2222222222222</v>
      </c>
      <c r="CM1930">
        <v>0</v>
      </c>
      <c r="CN1930">
        <v>54</v>
      </c>
      <c r="CO1930">
        <v>126</v>
      </c>
      <c r="CP1930">
        <v>7.6</v>
      </c>
      <c r="CQ1930">
        <v>13.9</v>
      </c>
      <c r="CR1930">
        <v>5.8</v>
      </c>
      <c r="CS1930">
        <v>2</v>
      </c>
      <c r="CT1930" t="s">
        <v>1336</v>
      </c>
      <c r="CU1930">
        <v>31</v>
      </c>
      <c r="CV1930">
        <v>27</v>
      </c>
      <c r="CW1930">
        <v>30</v>
      </c>
      <c r="CX1930">
        <v>25</v>
      </c>
      <c r="CY1930">
        <v>27</v>
      </c>
      <c r="CZ1930">
        <v>21</v>
      </c>
      <c r="DA1930" t="s">
        <v>27</v>
      </c>
      <c r="DB1930" t="s">
        <v>27</v>
      </c>
    </row>
    <row r="1931" spans="1:106">
      <c r="D1931" s="3">
        <v>17</v>
      </c>
      <c r="BD1931" s="39">
        <v>42605</v>
      </c>
      <c r="BE1931" s="23">
        <v>0.54305555555555596</v>
      </c>
      <c r="BF1931" s="10" t="str">
        <f t="shared" si="181"/>
        <v>23/08/2016 13:02</v>
      </c>
      <c r="BG1931" s="35">
        <f t="shared" si="185"/>
        <v>42605.541666666664</v>
      </c>
      <c r="BH1931" s="35">
        <f t="shared" si="182"/>
        <v>42605.541666666664</v>
      </c>
      <c r="BI1931" t="str">
        <f t="shared" si="183"/>
        <v>23/08/2016 13:00:00</v>
      </c>
      <c r="BJ1931" s="40" t="str">
        <f t="shared" si="184"/>
        <v>23/08/2016 13:00:00</v>
      </c>
      <c r="BK1931">
        <f>VLOOKUP($BI1931, [1]TableView_704030_20160816_20160!$D$2:$M$5095,3,FALSE)</f>
        <v>1019.91263902</v>
      </c>
      <c r="BL1931">
        <f>VLOOKUP($BI1931, [1]TableView_704030_20160816_20160!$D$2:$M$5095,8,FALSE)</f>
        <v>27.2222222222222</v>
      </c>
      <c r="BM1931">
        <f>VLOOKUP($BI1931, [1]TableView_704030_20160816_20160!$D$2:$M$5095,10,FALSE)</f>
        <v>0</v>
      </c>
      <c r="BN1931">
        <f>VLOOKUP($BI1931, [1]TableView_704030_20160816_20160!$D$2:$M$5095,4,FALSE)</f>
        <v>54</v>
      </c>
      <c r="BO1931">
        <f>VLOOKUP($BI1931, [1]TableView_704030_20160816_20160!$D$2:$M$5095,6,FALSE)</f>
        <v>126</v>
      </c>
      <c r="BP1931">
        <f>VLOOKUP($BI1931, [1]TableView_704030_20160816_20160!$D$2:$M$5095,7,FALSE)</f>
        <v>7.6</v>
      </c>
      <c r="BQ1931">
        <f>VLOOKUP($BI1931, [1]TableView_704030_20160816_20160!$D$2:$M$5095,2,FALSE)</f>
        <v>13.9</v>
      </c>
      <c r="BR1931">
        <f>VLOOKUP($BJ1931, [2]aacb8965d69cc6fd1cb3a5cae9e8ae7!$C$6:$F$853,4,FALSE)</f>
        <v>5.8</v>
      </c>
      <c r="BS1931" s="15">
        <v>2</v>
      </c>
      <c r="BT1931" t="str">
        <f t="shared" si="180"/>
        <v>23/08/2016 2</v>
      </c>
      <c r="BU1931">
        <f>VLOOKUP($BT1931, [3]Sheet1!$D$3:$T$89,4,FALSE)</f>
        <v>31</v>
      </c>
      <c r="BV1931">
        <f>VLOOKUP($BT1931, [3]Sheet1!$D$3:$T$89,5,FALSE)</f>
        <v>27</v>
      </c>
      <c r="BW1931">
        <f>VLOOKUP($BT1931, [3]Sheet1!$D$3:$T$89,8,FALSE)</f>
        <v>30</v>
      </c>
      <c r="BX1931">
        <f>VLOOKUP($BT1931, [3]Sheet1!$D$3:$T$89,9,FALSE)</f>
        <v>25</v>
      </c>
      <c r="BY1931">
        <f>VLOOKUP($BT1931, [3]Sheet1!$D$3:$T$89,12,FALSE)</f>
        <v>27</v>
      </c>
      <c r="BZ1931">
        <f>VLOOKUP($BT1931, [3]Sheet1!$D$3:$T$89,13,FALSE)</f>
        <v>21</v>
      </c>
      <c r="CA1931" t="str">
        <f>VLOOKUP($BT1931, [3]Sheet1!$D$3:$T$89,16,FALSE)</f>
        <v>N/A</v>
      </c>
      <c r="CB1931" t="str">
        <f>VLOOKUP($BT1931, [3]Sheet1!$D$3:$T$89,17,FALSE)</f>
        <v>N/A</v>
      </c>
      <c r="CD1931" s="12">
        <v>42605</v>
      </c>
      <c r="CE1931" s="2">
        <v>0.54305555555555596</v>
      </c>
      <c r="CF1931" s="2" t="s">
        <v>3613</v>
      </c>
      <c r="CG1931" s="2">
        <v>42605.541666666664</v>
      </c>
      <c r="CH1931" s="2">
        <v>42605.541666666664</v>
      </c>
      <c r="CI1931" t="s">
        <v>3596</v>
      </c>
      <c r="CJ1931" t="s">
        <v>3596</v>
      </c>
      <c r="CK1931">
        <v>1019.91263902</v>
      </c>
      <c r="CL1931">
        <v>27.2222222222222</v>
      </c>
      <c r="CM1931">
        <v>0</v>
      </c>
      <c r="CN1931">
        <v>54</v>
      </c>
      <c r="CO1931">
        <v>126</v>
      </c>
      <c r="CP1931">
        <v>7.6</v>
      </c>
      <c r="CQ1931">
        <v>13.9</v>
      </c>
      <c r="CR1931">
        <v>5.8</v>
      </c>
      <c r="CS1931">
        <v>2</v>
      </c>
      <c r="CT1931" t="s">
        <v>1336</v>
      </c>
      <c r="CU1931">
        <v>31</v>
      </c>
      <c r="CV1931">
        <v>27</v>
      </c>
      <c r="CW1931">
        <v>30</v>
      </c>
      <c r="CX1931">
        <v>25</v>
      </c>
      <c r="CY1931">
        <v>27</v>
      </c>
      <c r="CZ1931">
        <v>21</v>
      </c>
      <c r="DA1931" t="s">
        <v>27</v>
      </c>
      <c r="DB1931" t="s">
        <v>27</v>
      </c>
    </row>
    <row r="1932" spans="1:106">
      <c r="D1932" s="3">
        <v>18</v>
      </c>
      <c r="BD1932" s="39">
        <v>42605</v>
      </c>
      <c r="BE1932" s="23">
        <v>0.54374999999999996</v>
      </c>
      <c r="BF1932" s="10" t="str">
        <f t="shared" si="181"/>
        <v>23/08/2016 13:03</v>
      </c>
      <c r="BG1932" s="35">
        <f t="shared" si="185"/>
        <v>42605.541666666664</v>
      </c>
      <c r="BH1932" s="35">
        <f t="shared" si="182"/>
        <v>42605.541666666664</v>
      </c>
      <c r="BI1932" t="str">
        <f t="shared" si="183"/>
        <v>23/08/2016 13:00:00</v>
      </c>
      <c r="BJ1932" s="40" t="str">
        <f t="shared" si="184"/>
        <v>23/08/2016 13:00:00</v>
      </c>
      <c r="BK1932">
        <f>VLOOKUP($BI1932, [1]TableView_704030_20160816_20160!$D$2:$M$5095,3,FALSE)</f>
        <v>1019.91263902</v>
      </c>
      <c r="BL1932">
        <f>VLOOKUP($BI1932, [1]TableView_704030_20160816_20160!$D$2:$M$5095,8,FALSE)</f>
        <v>27.2222222222222</v>
      </c>
      <c r="BM1932">
        <f>VLOOKUP($BI1932, [1]TableView_704030_20160816_20160!$D$2:$M$5095,10,FALSE)</f>
        <v>0</v>
      </c>
      <c r="BN1932">
        <f>VLOOKUP($BI1932, [1]TableView_704030_20160816_20160!$D$2:$M$5095,4,FALSE)</f>
        <v>54</v>
      </c>
      <c r="BO1932">
        <f>VLOOKUP($BI1932, [1]TableView_704030_20160816_20160!$D$2:$M$5095,6,FALSE)</f>
        <v>126</v>
      </c>
      <c r="BP1932">
        <f>VLOOKUP($BI1932, [1]TableView_704030_20160816_20160!$D$2:$M$5095,7,FALSE)</f>
        <v>7.6</v>
      </c>
      <c r="BQ1932">
        <f>VLOOKUP($BI1932, [1]TableView_704030_20160816_20160!$D$2:$M$5095,2,FALSE)</f>
        <v>13.9</v>
      </c>
      <c r="BR1932">
        <f>VLOOKUP($BJ1932, [2]aacb8965d69cc6fd1cb3a5cae9e8ae7!$C$6:$F$853,4,FALSE)</f>
        <v>5.8</v>
      </c>
      <c r="BS1932" s="15">
        <v>2</v>
      </c>
      <c r="BT1932" t="str">
        <f t="shared" si="180"/>
        <v>23/08/2016 2</v>
      </c>
      <c r="BU1932">
        <f>VLOOKUP($BT1932, [3]Sheet1!$D$3:$T$89,4,FALSE)</f>
        <v>31</v>
      </c>
      <c r="BV1932">
        <f>VLOOKUP($BT1932, [3]Sheet1!$D$3:$T$89,5,FALSE)</f>
        <v>27</v>
      </c>
      <c r="BW1932">
        <f>VLOOKUP($BT1932, [3]Sheet1!$D$3:$T$89,8,FALSE)</f>
        <v>30</v>
      </c>
      <c r="BX1932">
        <f>VLOOKUP($BT1932, [3]Sheet1!$D$3:$T$89,9,FALSE)</f>
        <v>25</v>
      </c>
      <c r="BY1932">
        <f>VLOOKUP($BT1932, [3]Sheet1!$D$3:$T$89,12,FALSE)</f>
        <v>27</v>
      </c>
      <c r="BZ1932">
        <f>VLOOKUP($BT1932, [3]Sheet1!$D$3:$T$89,13,FALSE)</f>
        <v>21</v>
      </c>
      <c r="CA1932" t="str">
        <f>VLOOKUP($BT1932, [3]Sheet1!$D$3:$T$89,16,FALSE)</f>
        <v>N/A</v>
      </c>
      <c r="CB1932" t="str">
        <f>VLOOKUP($BT1932, [3]Sheet1!$D$3:$T$89,17,FALSE)</f>
        <v>N/A</v>
      </c>
      <c r="CD1932" s="12">
        <v>42605</v>
      </c>
      <c r="CE1932" s="2">
        <v>0.54374999999999996</v>
      </c>
      <c r="CF1932" s="2" t="s">
        <v>3614</v>
      </c>
      <c r="CG1932" s="2">
        <v>42605.541666666664</v>
      </c>
      <c r="CH1932" s="2">
        <v>42605.541666666664</v>
      </c>
      <c r="CI1932" t="s">
        <v>3596</v>
      </c>
      <c r="CJ1932" t="s">
        <v>3596</v>
      </c>
      <c r="CK1932">
        <v>1019.91263902</v>
      </c>
      <c r="CL1932">
        <v>27.2222222222222</v>
      </c>
      <c r="CM1932">
        <v>0</v>
      </c>
      <c r="CN1932">
        <v>54</v>
      </c>
      <c r="CO1932">
        <v>126</v>
      </c>
      <c r="CP1932">
        <v>7.6</v>
      </c>
      <c r="CQ1932">
        <v>13.9</v>
      </c>
      <c r="CR1932">
        <v>5.8</v>
      </c>
      <c r="CS1932">
        <v>2</v>
      </c>
      <c r="CT1932" t="s">
        <v>1336</v>
      </c>
      <c r="CU1932">
        <v>31</v>
      </c>
      <c r="CV1932">
        <v>27</v>
      </c>
      <c r="CW1932">
        <v>30</v>
      </c>
      <c r="CX1932">
        <v>25</v>
      </c>
      <c r="CY1932">
        <v>27</v>
      </c>
      <c r="CZ1932">
        <v>21</v>
      </c>
      <c r="DA1932" t="s">
        <v>27</v>
      </c>
      <c r="DB1932" t="s">
        <v>27</v>
      </c>
    </row>
    <row r="1933" spans="1:106">
      <c r="D1933" s="3">
        <v>19</v>
      </c>
      <c r="BD1933" s="39">
        <v>42605</v>
      </c>
      <c r="BE1933" s="23">
        <v>0.54444444444444395</v>
      </c>
      <c r="BF1933" s="10" t="str">
        <f t="shared" si="181"/>
        <v>23/08/2016 13:04</v>
      </c>
      <c r="BG1933" s="35">
        <f t="shared" si="185"/>
        <v>42605.541666666664</v>
      </c>
      <c r="BH1933" s="35">
        <f t="shared" si="182"/>
        <v>42605.541666666664</v>
      </c>
      <c r="BI1933" t="str">
        <f t="shared" si="183"/>
        <v>23/08/2016 13:00:00</v>
      </c>
      <c r="BJ1933" s="40" t="str">
        <f t="shared" si="184"/>
        <v>23/08/2016 13:00:00</v>
      </c>
      <c r="BK1933">
        <f>VLOOKUP($BI1933, [1]TableView_704030_20160816_20160!$D$2:$M$5095,3,FALSE)</f>
        <v>1019.91263902</v>
      </c>
      <c r="BL1933">
        <f>VLOOKUP($BI1933, [1]TableView_704030_20160816_20160!$D$2:$M$5095,8,FALSE)</f>
        <v>27.2222222222222</v>
      </c>
      <c r="BM1933">
        <f>VLOOKUP($BI1933, [1]TableView_704030_20160816_20160!$D$2:$M$5095,10,FALSE)</f>
        <v>0</v>
      </c>
      <c r="BN1933">
        <f>VLOOKUP($BI1933, [1]TableView_704030_20160816_20160!$D$2:$M$5095,4,FALSE)</f>
        <v>54</v>
      </c>
      <c r="BO1933">
        <f>VLOOKUP($BI1933, [1]TableView_704030_20160816_20160!$D$2:$M$5095,6,FALSE)</f>
        <v>126</v>
      </c>
      <c r="BP1933">
        <f>VLOOKUP($BI1933, [1]TableView_704030_20160816_20160!$D$2:$M$5095,7,FALSE)</f>
        <v>7.6</v>
      </c>
      <c r="BQ1933">
        <f>VLOOKUP($BI1933, [1]TableView_704030_20160816_20160!$D$2:$M$5095,2,FALSE)</f>
        <v>13.9</v>
      </c>
      <c r="BR1933">
        <f>VLOOKUP($BJ1933, [2]aacb8965d69cc6fd1cb3a5cae9e8ae7!$C$6:$F$853,4,FALSE)</f>
        <v>5.8</v>
      </c>
      <c r="BS1933" s="15">
        <v>2</v>
      </c>
      <c r="BT1933" t="str">
        <f t="shared" si="180"/>
        <v>23/08/2016 2</v>
      </c>
      <c r="BU1933">
        <f>VLOOKUP($BT1933, [3]Sheet1!$D$3:$T$89,4,FALSE)</f>
        <v>31</v>
      </c>
      <c r="BV1933">
        <f>VLOOKUP($BT1933, [3]Sheet1!$D$3:$T$89,5,FALSE)</f>
        <v>27</v>
      </c>
      <c r="BW1933">
        <f>VLOOKUP($BT1933, [3]Sheet1!$D$3:$T$89,8,FALSE)</f>
        <v>30</v>
      </c>
      <c r="BX1933">
        <f>VLOOKUP($BT1933, [3]Sheet1!$D$3:$T$89,9,FALSE)</f>
        <v>25</v>
      </c>
      <c r="BY1933">
        <f>VLOOKUP($BT1933, [3]Sheet1!$D$3:$T$89,12,FALSE)</f>
        <v>27</v>
      </c>
      <c r="BZ1933">
        <f>VLOOKUP($BT1933, [3]Sheet1!$D$3:$T$89,13,FALSE)</f>
        <v>21</v>
      </c>
      <c r="CA1933" t="str">
        <f>VLOOKUP($BT1933, [3]Sheet1!$D$3:$T$89,16,FALSE)</f>
        <v>N/A</v>
      </c>
      <c r="CB1933" t="str">
        <f>VLOOKUP($BT1933, [3]Sheet1!$D$3:$T$89,17,FALSE)</f>
        <v>N/A</v>
      </c>
      <c r="CD1933" s="12">
        <v>42605</v>
      </c>
      <c r="CE1933" s="2">
        <v>0.54444444444444395</v>
      </c>
      <c r="CF1933" s="2" t="s">
        <v>3615</v>
      </c>
      <c r="CG1933" s="2">
        <v>42605.541666666664</v>
      </c>
      <c r="CH1933" s="2">
        <v>42605.541666666664</v>
      </c>
      <c r="CI1933" t="s">
        <v>3596</v>
      </c>
      <c r="CJ1933" t="s">
        <v>3596</v>
      </c>
      <c r="CK1933">
        <v>1019.91263902</v>
      </c>
      <c r="CL1933">
        <v>27.2222222222222</v>
      </c>
      <c r="CM1933">
        <v>0</v>
      </c>
      <c r="CN1933">
        <v>54</v>
      </c>
      <c r="CO1933">
        <v>126</v>
      </c>
      <c r="CP1933">
        <v>7.6</v>
      </c>
      <c r="CQ1933">
        <v>13.9</v>
      </c>
      <c r="CR1933">
        <v>5.8</v>
      </c>
      <c r="CS1933">
        <v>2</v>
      </c>
      <c r="CT1933" t="s">
        <v>1336</v>
      </c>
      <c r="CU1933">
        <v>31</v>
      </c>
      <c r="CV1933">
        <v>27</v>
      </c>
      <c r="CW1933">
        <v>30</v>
      </c>
      <c r="CX1933">
        <v>25</v>
      </c>
      <c r="CY1933">
        <v>27</v>
      </c>
      <c r="CZ1933">
        <v>21</v>
      </c>
      <c r="DA1933" t="s">
        <v>27</v>
      </c>
      <c r="DB1933" t="s">
        <v>27</v>
      </c>
    </row>
    <row r="1934" spans="1:106">
      <c r="D1934" s="3">
        <v>20</v>
      </c>
      <c r="BD1934" s="39">
        <v>42605</v>
      </c>
      <c r="BE1934" s="23">
        <v>0.54513888888888895</v>
      </c>
      <c r="BF1934" s="10" t="str">
        <f t="shared" si="181"/>
        <v>23/08/2016 13:05</v>
      </c>
      <c r="BG1934" s="35">
        <f t="shared" si="185"/>
        <v>42605.548611111109</v>
      </c>
      <c r="BH1934" s="35">
        <f t="shared" si="182"/>
        <v>42605.541666666664</v>
      </c>
      <c r="BI1934" t="str">
        <f t="shared" si="183"/>
        <v>23/08/2016 13:10:00</v>
      </c>
      <c r="BJ1934" s="40" t="str">
        <f t="shared" si="184"/>
        <v>23/08/2016 13:00:00</v>
      </c>
      <c r="BK1934">
        <f>VLOOKUP($BI1934, [1]TableView_704030_20160816_20160!$D$2:$M$5095,3,FALSE)</f>
        <v>1019.84491124</v>
      </c>
      <c r="BL1934">
        <f>VLOOKUP($BI1934, [1]TableView_704030_20160816_20160!$D$2:$M$5095,8,FALSE)</f>
        <v>27.2777777777778</v>
      </c>
      <c r="BM1934">
        <f>VLOOKUP($BI1934, [1]TableView_704030_20160816_20160!$D$2:$M$5095,10,FALSE)</f>
        <v>0</v>
      </c>
      <c r="BN1934">
        <f>VLOOKUP($BI1934, [1]TableView_704030_20160816_20160!$D$2:$M$5095,4,FALSE)</f>
        <v>54</v>
      </c>
      <c r="BO1934">
        <f>VLOOKUP($BI1934, [1]TableView_704030_20160816_20160!$D$2:$M$5095,6,FALSE)</f>
        <v>123</v>
      </c>
      <c r="BP1934">
        <f>VLOOKUP($BI1934, [1]TableView_704030_20160816_20160!$D$2:$M$5095,7,FALSE)</f>
        <v>7.3</v>
      </c>
      <c r="BQ1934">
        <f>VLOOKUP($BI1934, [1]TableView_704030_20160816_20160!$D$2:$M$5095,2,FALSE)</f>
        <v>13</v>
      </c>
      <c r="BR1934">
        <f>VLOOKUP($BJ1934, [2]aacb8965d69cc6fd1cb3a5cae9e8ae7!$C$6:$F$853,4,FALSE)</f>
        <v>5.8</v>
      </c>
      <c r="BS1934" s="15">
        <v>2</v>
      </c>
      <c r="BT1934" t="str">
        <f t="shared" si="180"/>
        <v>23/08/2016 2</v>
      </c>
      <c r="BU1934">
        <f>VLOOKUP($BT1934, [3]Sheet1!$D$3:$T$89,4,FALSE)</f>
        <v>31</v>
      </c>
      <c r="BV1934">
        <f>VLOOKUP($BT1934, [3]Sheet1!$D$3:$T$89,5,FALSE)</f>
        <v>27</v>
      </c>
      <c r="BW1934">
        <f>VLOOKUP($BT1934, [3]Sheet1!$D$3:$T$89,8,FALSE)</f>
        <v>30</v>
      </c>
      <c r="BX1934">
        <f>VLOOKUP($BT1934, [3]Sheet1!$D$3:$T$89,9,FALSE)</f>
        <v>25</v>
      </c>
      <c r="BY1934">
        <f>VLOOKUP($BT1934, [3]Sheet1!$D$3:$T$89,12,FALSE)</f>
        <v>27</v>
      </c>
      <c r="BZ1934">
        <f>VLOOKUP($BT1934, [3]Sheet1!$D$3:$T$89,13,FALSE)</f>
        <v>21</v>
      </c>
      <c r="CA1934" t="str">
        <f>VLOOKUP($BT1934, [3]Sheet1!$D$3:$T$89,16,FALSE)</f>
        <v>N/A</v>
      </c>
      <c r="CB1934" t="str">
        <f>VLOOKUP($BT1934, [3]Sheet1!$D$3:$T$89,17,FALSE)</f>
        <v>N/A</v>
      </c>
      <c r="CD1934" s="12">
        <v>42605</v>
      </c>
      <c r="CE1934" s="2">
        <v>0.54513888888888895</v>
      </c>
      <c r="CF1934" s="2" t="s">
        <v>3616</v>
      </c>
      <c r="CG1934" s="2">
        <v>42605.548611111109</v>
      </c>
      <c r="CH1934" s="2">
        <v>42605.541666666664</v>
      </c>
      <c r="CI1934" t="s">
        <v>3617</v>
      </c>
      <c r="CJ1934" t="s">
        <v>3596</v>
      </c>
      <c r="CK1934">
        <v>1019.84491124</v>
      </c>
      <c r="CL1934">
        <v>27.2777777777778</v>
      </c>
      <c r="CM1934">
        <v>0</v>
      </c>
      <c r="CN1934">
        <v>54</v>
      </c>
      <c r="CO1934">
        <v>123</v>
      </c>
      <c r="CP1934">
        <v>7.3</v>
      </c>
      <c r="CQ1934">
        <v>13</v>
      </c>
      <c r="CR1934">
        <v>5.8</v>
      </c>
      <c r="CS1934">
        <v>2</v>
      </c>
      <c r="CT1934" t="s">
        <v>1336</v>
      </c>
      <c r="CU1934">
        <v>31</v>
      </c>
      <c r="CV1934">
        <v>27</v>
      </c>
      <c r="CW1934">
        <v>30</v>
      </c>
      <c r="CX1934">
        <v>25</v>
      </c>
      <c r="CY1934">
        <v>27</v>
      </c>
      <c r="CZ1934">
        <v>21</v>
      </c>
      <c r="DA1934" t="s">
        <v>27</v>
      </c>
      <c r="DB1934" t="s">
        <v>27</v>
      </c>
    </row>
    <row r="1935" spans="1:106">
      <c r="D1935" s="3">
        <v>21</v>
      </c>
      <c r="BD1935" s="39">
        <v>42605</v>
      </c>
      <c r="BE1935" s="23">
        <v>0.54583333333333295</v>
      </c>
      <c r="BF1935" s="10" t="str">
        <f t="shared" si="181"/>
        <v>23/08/2016 13:06</v>
      </c>
      <c r="BG1935" s="35">
        <f t="shared" si="185"/>
        <v>42605.548611111109</v>
      </c>
      <c r="BH1935" s="35">
        <f t="shared" si="182"/>
        <v>42605.541666666664</v>
      </c>
      <c r="BI1935" t="str">
        <f t="shared" si="183"/>
        <v>23/08/2016 13:10:00</v>
      </c>
      <c r="BJ1935" s="40" t="str">
        <f t="shared" si="184"/>
        <v>23/08/2016 13:00:00</v>
      </c>
      <c r="BK1935">
        <f>VLOOKUP($BI1935, [1]TableView_704030_20160816_20160!$D$2:$M$5095,3,FALSE)</f>
        <v>1019.84491124</v>
      </c>
      <c r="BL1935">
        <f>VLOOKUP($BI1935, [1]TableView_704030_20160816_20160!$D$2:$M$5095,8,FALSE)</f>
        <v>27.2777777777778</v>
      </c>
      <c r="BM1935">
        <f>VLOOKUP($BI1935, [1]TableView_704030_20160816_20160!$D$2:$M$5095,10,FALSE)</f>
        <v>0</v>
      </c>
      <c r="BN1935">
        <f>VLOOKUP($BI1935, [1]TableView_704030_20160816_20160!$D$2:$M$5095,4,FALSE)</f>
        <v>54</v>
      </c>
      <c r="BO1935">
        <f>VLOOKUP($BI1935, [1]TableView_704030_20160816_20160!$D$2:$M$5095,6,FALSE)</f>
        <v>123</v>
      </c>
      <c r="BP1935">
        <f>VLOOKUP($BI1935, [1]TableView_704030_20160816_20160!$D$2:$M$5095,7,FALSE)</f>
        <v>7.3</v>
      </c>
      <c r="BQ1935">
        <f>VLOOKUP($BI1935, [1]TableView_704030_20160816_20160!$D$2:$M$5095,2,FALSE)</f>
        <v>13</v>
      </c>
      <c r="BR1935">
        <f>VLOOKUP($BJ1935, [2]aacb8965d69cc6fd1cb3a5cae9e8ae7!$C$6:$F$853,4,FALSE)</f>
        <v>5.8</v>
      </c>
      <c r="BS1935" s="15">
        <v>2</v>
      </c>
      <c r="BT1935" t="str">
        <f t="shared" si="180"/>
        <v>23/08/2016 2</v>
      </c>
      <c r="BU1935">
        <f>VLOOKUP($BT1935, [3]Sheet1!$D$3:$T$89,4,FALSE)</f>
        <v>31</v>
      </c>
      <c r="BV1935">
        <f>VLOOKUP($BT1935, [3]Sheet1!$D$3:$T$89,5,FALSE)</f>
        <v>27</v>
      </c>
      <c r="BW1935">
        <f>VLOOKUP($BT1935, [3]Sheet1!$D$3:$T$89,8,FALSE)</f>
        <v>30</v>
      </c>
      <c r="BX1935">
        <f>VLOOKUP($BT1935, [3]Sheet1!$D$3:$T$89,9,FALSE)</f>
        <v>25</v>
      </c>
      <c r="BY1935">
        <f>VLOOKUP($BT1935, [3]Sheet1!$D$3:$T$89,12,FALSE)</f>
        <v>27</v>
      </c>
      <c r="BZ1935">
        <f>VLOOKUP($BT1935, [3]Sheet1!$D$3:$T$89,13,FALSE)</f>
        <v>21</v>
      </c>
      <c r="CA1935" t="str">
        <f>VLOOKUP($BT1935, [3]Sheet1!$D$3:$T$89,16,FALSE)</f>
        <v>N/A</v>
      </c>
      <c r="CB1935" t="str">
        <f>VLOOKUP($BT1935, [3]Sheet1!$D$3:$T$89,17,FALSE)</f>
        <v>N/A</v>
      </c>
      <c r="CD1935" s="12">
        <v>42605</v>
      </c>
      <c r="CE1935" s="2">
        <v>0.54583333333333295</v>
      </c>
      <c r="CF1935" s="2" t="s">
        <v>3618</v>
      </c>
      <c r="CG1935" s="2">
        <v>42605.548611111109</v>
      </c>
      <c r="CH1935" s="2">
        <v>42605.541666666664</v>
      </c>
      <c r="CI1935" t="s">
        <v>3617</v>
      </c>
      <c r="CJ1935" t="s">
        <v>3596</v>
      </c>
      <c r="CK1935">
        <v>1019.84491124</v>
      </c>
      <c r="CL1935">
        <v>27.2777777777778</v>
      </c>
      <c r="CM1935">
        <v>0</v>
      </c>
      <c r="CN1935">
        <v>54</v>
      </c>
      <c r="CO1935">
        <v>123</v>
      </c>
      <c r="CP1935">
        <v>7.3</v>
      </c>
      <c r="CQ1935">
        <v>13</v>
      </c>
      <c r="CR1935">
        <v>5.8</v>
      </c>
      <c r="CS1935">
        <v>2</v>
      </c>
      <c r="CT1935" t="s">
        <v>1336</v>
      </c>
      <c r="CU1935">
        <v>31</v>
      </c>
      <c r="CV1935">
        <v>27</v>
      </c>
      <c r="CW1935">
        <v>30</v>
      </c>
      <c r="CX1935">
        <v>25</v>
      </c>
      <c r="CY1935">
        <v>27</v>
      </c>
      <c r="CZ1935">
        <v>21</v>
      </c>
      <c r="DA1935" t="s">
        <v>27</v>
      </c>
      <c r="DB1935" t="s">
        <v>27</v>
      </c>
    </row>
    <row r="1936" spans="1:106">
      <c r="D1936" s="3">
        <v>22</v>
      </c>
      <c r="BD1936" s="39">
        <v>42605</v>
      </c>
      <c r="BE1936" s="23">
        <v>0.54652777777777795</v>
      </c>
      <c r="BF1936" s="10" t="str">
        <f t="shared" si="181"/>
        <v>23/08/2016 13:07</v>
      </c>
      <c r="BG1936" s="35">
        <f t="shared" si="185"/>
        <v>42605.548611111109</v>
      </c>
      <c r="BH1936" s="35">
        <f t="shared" si="182"/>
        <v>42605.541666666664</v>
      </c>
      <c r="BI1936" t="str">
        <f t="shared" si="183"/>
        <v>23/08/2016 13:10:00</v>
      </c>
      <c r="BJ1936" s="40" t="str">
        <f t="shared" si="184"/>
        <v>23/08/2016 13:00:00</v>
      </c>
      <c r="BK1936">
        <f>VLOOKUP($BI1936, [1]TableView_704030_20160816_20160!$D$2:$M$5095,3,FALSE)</f>
        <v>1019.84491124</v>
      </c>
      <c r="BL1936">
        <f>VLOOKUP($BI1936, [1]TableView_704030_20160816_20160!$D$2:$M$5095,8,FALSE)</f>
        <v>27.2777777777778</v>
      </c>
      <c r="BM1936">
        <f>VLOOKUP($BI1936, [1]TableView_704030_20160816_20160!$D$2:$M$5095,10,FALSE)</f>
        <v>0</v>
      </c>
      <c r="BN1936">
        <f>VLOOKUP($BI1936, [1]TableView_704030_20160816_20160!$D$2:$M$5095,4,FALSE)</f>
        <v>54</v>
      </c>
      <c r="BO1936">
        <f>VLOOKUP($BI1936, [1]TableView_704030_20160816_20160!$D$2:$M$5095,6,FALSE)</f>
        <v>123</v>
      </c>
      <c r="BP1936">
        <f>VLOOKUP($BI1936, [1]TableView_704030_20160816_20160!$D$2:$M$5095,7,FALSE)</f>
        <v>7.3</v>
      </c>
      <c r="BQ1936">
        <f>VLOOKUP($BI1936, [1]TableView_704030_20160816_20160!$D$2:$M$5095,2,FALSE)</f>
        <v>13</v>
      </c>
      <c r="BR1936">
        <f>VLOOKUP($BJ1936, [2]aacb8965d69cc6fd1cb3a5cae9e8ae7!$C$6:$F$853,4,FALSE)</f>
        <v>5.8</v>
      </c>
      <c r="BS1936" s="15">
        <v>2</v>
      </c>
      <c r="BT1936" t="str">
        <f t="shared" si="180"/>
        <v>23/08/2016 2</v>
      </c>
      <c r="BU1936">
        <f>VLOOKUP($BT1936, [3]Sheet1!$D$3:$T$89,4,FALSE)</f>
        <v>31</v>
      </c>
      <c r="BV1936">
        <f>VLOOKUP($BT1936, [3]Sheet1!$D$3:$T$89,5,FALSE)</f>
        <v>27</v>
      </c>
      <c r="BW1936">
        <f>VLOOKUP($BT1936, [3]Sheet1!$D$3:$T$89,8,FALSE)</f>
        <v>30</v>
      </c>
      <c r="BX1936">
        <f>VLOOKUP($BT1936, [3]Sheet1!$D$3:$T$89,9,FALSE)</f>
        <v>25</v>
      </c>
      <c r="BY1936">
        <f>VLOOKUP($BT1936, [3]Sheet1!$D$3:$T$89,12,FALSE)</f>
        <v>27</v>
      </c>
      <c r="BZ1936">
        <f>VLOOKUP($BT1936, [3]Sheet1!$D$3:$T$89,13,FALSE)</f>
        <v>21</v>
      </c>
      <c r="CA1936" t="str">
        <f>VLOOKUP($BT1936, [3]Sheet1!$D$3:$T$89,16,FALSE)</f>
        <v>N/A</v>
      </c>
      <c r="CB1936" t="str">
        <f>VLOOKUP($BT1936, [3]Sheet1!$D$3:$T$89,17,FALSE)</f>
        <v>N/A</v>
      </c>
      <c r="CD1936" s="12">
        <v>42605</v>
      </c>
      <c r="CE1936" s="2">
        <v>0.54652777777777795</v>
      </c>
      <c r="CF1936" s="2" t="s">
        <v>3619</v>
      </c>
      <c r="CG1936" s="2">
        <v>42605.548611111109</v>
      </c>
      <c r="CH1936" s="2">
        <v>42605.541666666664</v>
      </c>
      <c r="CI1936" t="s">
        <v>3617</v>
      </c>
      <c r="CJ1936" t="s">
        <v>3596</v>
      </c>
      <c r="CK1936">
        <v>1019.84491124</v>
      </c>
      <c r="CL1936">
        <v>27.2777777777778</v>
      </c>
      <c r="CM1936">
        <v>0</v>
      </c>
      <c r="CN1936">
        <v>54</v>
      </c>
      <c r="CO1936">
        <v>123</v>
      </c>
      <c r="CP1936">
        <v>7.3</v>
      </c>
      <c r="CQ1936">
        <v>13</v>
      </c>
      <c r="CR1936">
        <v>5.8</v>
      </c>
      <c r="CS1936">
        <v>2</v>
      </c>
      <c r="CT1936" t="s">
        <v>1336</v>
      </c>
      <c r="CU1936">
        <v>31</v>
      </c>
      <c r="CV1936">
        <v>27</v>
      </c>
      <c r="CW1936">
        <v>30</v>
      </c>
      <c r="CX1936">
        <v>25</v>
      </c>
      <c r="CY1936">
        <v>27</v>
      </c>
      <c r="CZ1936">
        <v>21</v>
      </c>
      <c r="DA1936" t="s">
        <v>27</v>
      </c>
      <c r="DB1936" t="s">
        <v>27</v>
      </c>
    </row>
    <row r="1937" spans="1:106">
      <c r="D1937" s="3">
        <v>23</v>
      </c>
      <c r="E1937" s="1">
        <v>1</v>
      </c>
      <c r="F1937">
        <v>8</v>
      </c>
      <c r="G1937" t="s">
        <v>33</v>
      </c>
      <c r="BD1937" s="39">
        <v>42605</v>
      </c>
      <c r="BE1937" s="23">
        <v>0.54722222222222205</v>
      </c>
      <c r="BF1937" s="10" t="str">
        <f t="shared" si="181"/>
        <v>23/08/2016 13:08</v>
      </c>
      <c r="BG1937" s="35">
        <f t="shared" si="185"/>
        <v>42605.548611111109</v>
      </c>
      <c r="BH1937" s="35">
        <f t="shared" si="182"/>
        <v>42605.541666666664</v>
      </c>
      <c r="BI1937" t="str">
        <f t="shared" si="183"/>
        <v>23/08/2016 13:10:00</v>
      </c>
      <c r="BJ1937" s="40" t="str">
        <f t="shared" si="184"/>
        <v>23/08/2016 13:00:00</v>
      </c>
      <c r="BK1937">
        <f>VLOOKUP($BI1937, [1]TableView_704030_20160816_20160!$D$2:$M$5095,3,FALSE)</f>
        <v>1019.84491124</v>
      </c>
      <c r="BL1937">
        <f>VLOOKUP($BI1937, [1]TableView_704030_20160816_20160!$D$2:$M$5095,8,FALSE)</f>
        <v>27.2777777777778</v>
      </c>
      <c r="BM1937">
        <f>VLOOKUP($BI1937, [1]TableView_704030_20160816_20160!$D$2:$M$5095,10,FALSE)</f>
        <v>0</v>
      </c>
      <c r="BN1937">
        <f>VLOOKUP($BI1937, [1]TableView_704030_20160816_20160!$D$2:$M$5095,4,FALSE)</f>
        <v>54</v>
      </c>
      <c r="BO1937">
        <f>VLOOKUP($BI1937, [1]TableView_704030_20160816_20160!$D$2:$M$5095,6,FALSE)</f>
        <v>123</v>
      </c>
      <c r="BP1937">
        <f>VLOOKUP($BI1937, [1]TableView_704030_20160816_20160!$D$2:$M$5095,7,FALSE)</f>
        <v>7.3</v>
      </c>
      <c r="BQ1937">
        <f>VLOOKUP($BI1937, [1]TableView_704030_20160816_20160!$D$2:$M$5095,2,FALSE)</f>
        <v>13</v>
      </c>
      <c r="BR1937">
        <f>VLOOKUP($BJ1937, [2]aacb8965d69cc6fd1cb3a5cae9e8ae7!$C$6:$F$853,4,FALSE)</f>
        <v>5.8</v>
      </c>
      <c r="BS1937" s="15">
        <v>2</v>
      </c>
      <c r="BT1937" t="str">
        <f t="shared" si="180"/>
        <v>23/08/2016 2</v>
      </c>
      <c r="BU1937">
        <f>VLOOKUP($BT1937, [3]Sheet1!$D$3:$T$89,4,FALSE)</f>
        <v>31</v>
      </c>
      <c r="BV1937">
        <f>VLOOKUP($BT1937, [3]Sheet1!$D$3:$T$89,5,FALSE)</f>
        <v>27</v>
      </c>
      <c r="BW1937">
        <f>VLOOKUP($BT1937, [3]Sheet1!$D$3:$T$89,8,FALSE)</f>
        <v>30</v>
      </c>
      <c r="BX1937">
        <f>VLOOKUP($BT1937, [3]Sheet1!$D$3:$T$89,9,FALSE)</f>
        <v>25</v>
      </c>
      <c r="BY1937">
        <f>VLOOKUP($BT1937, [3]Sheet1!$D$3:$T$89,12,FALSE)</f>
        <v>27</v>
      </c>
      <c r="BZ1937">
        <f>VLOOKUP($BT1937, [3]Sheet1!$D$3:$T$89,13,FALSE)</f>
        <v>21</v>
      </c>
      <c r="CA1937" t="str">
        <f>VLOOKUP($BT1937, [3]Sheet1!$D$3:$T$89,16,FALSE)</f>
        <v>N/A</v>
      </c>
      <c r="CB1937" t="str">
        <f>VLOOKUP($BT1937, [3]Sheet1!$D$3:$T$89,17,FALSE)</f>
        <v>N/A</v>
      </c>
      <c r="CD1937" s="12">
        <v>42605</v>
      </c>
      <c r="CE1937" s="2">
        <v>0.54722222222222205</v>
      </c>
      <c r="CF1937" s="2" t="s">
        <v>3620</v>
      </c>
      <c r="CG1937" s="2">
        <v>42605.548611111109</v>
      </c>
      <c r="CH1937" s="2">
        <v>42605.541666666664</v>
      </c>
      <c r="CI1937" t="s">
        <v>3617</v>
      </c>
      <c r="CJ1937" t="s">
        <v>3596</v>
      </c>
      <c r="CK1937">
        <v>1019.84491124</v>
      </c>
      <c r="CL1937">
        <v>27.2777777777778</v>
      </c>
      <c r="CM1937">
        <v>0</v>
      </c>
      <c r="CN1937">
        <v>54</v>
      </c>
      <c r="CO1937">
        <v>123</v>
      </c>
      <c r="CP1937">
        <v>7.3</v>
      </c>
      <c r="CQ1937">
        <v>13</v>
      </c>
      <c r="CR1937">
        <v>5.8</v>
      </c>
      <c r="CS1937">
        <v>2</v>
      </c>
      <c r="CT1937" t="s">
        <v>1336</v>
      </c>
      <c r="CU1937">
        <v>31</v>
      </c>
      <c r="CV1937">
        <v>27</v>
      </c>
      <c r="CW1937">
        <v>30</v>
      </c>
      <c r="CX1937">
        <v>25</v>
      </c>
      <c r="CY1937">
        <v>27</v>
      </c>
      <c r="CZ1937">
        <v>21</v>
      </c>
      <c r="DA1937" t="s">
        <v>27</v>
      </c>
      <c r="DB1937" t="s">
        <v>27</v>
      </c>
    </row>
    <row r="1938" spans="1:106">
      <c r="D1938" s="3">
        <v>24</v>
      </c>
      <c r="E1938" s="1">
        <v>1</v>
      </c>
      <c r="F1938">
        <v>8</v>
      </c>
      <c r="G1938" t="s">
        <v>33</v>
      </c>
      <c r="BD1938" s="39">
        <v>42605</v>
      </c>
      <c r="BE1938" s="23">
        <v>0.54791666666666705</v>
      </c>
      <c r="BF1938" s="10" t="str">
        <f t="shared" si="181"/>
        <v>23/08/2016 13:09</v>
      </c>
      <c r="BG1938" s="35">
        <f t="shared" si="185"/>
        <v>42605.548611111109</v>
      </c>
      <c r="BH1938" s="35">
        <f t="shared" si="182"/>
        <v>42605.541666666664</v>
      </c>
      <c r="BI1938" t="str">
        <f t="shared" si="183"/>
        <v>23/08/2016 13:10:00</v>
      </c>
      <c r="BJ1938" s="40" t="str">
        <f t="shared" si="184"/>
        <v>23/08/2016 13:00:00</v>
      </c>
      <c r="BK1938">
        <f>VLOOKUP($BI1938, [1]TableView_704030_20160816_20160!$D$2:$M$5095,3,FALSE)</f>
        <v>1019.84491124</v>
      </c>
      <c r="BL1938">
        <f>VLOOKUP($BI1938, [1]TableView_704030_20160816_20160!$D$2:$M$5095,8,FALSE)</f>
        <v>27.2777777777778</v>
      </c>
      <c r="BM1938">
        <f>VLOOKUP($BI1938, [1]TableView_704030_20160816_20160!$D$2:$M$5095,10,FALSE)</f>
        <v>0</v>
      </c>
      <c r="BN1938">
        <f>VLOOKUP($BI1938, [1]TableView_704030_20160816_20160!$D$2:$M$5095,4,FALSE)</f>
        <v>54</v>
      </c>
      <c r="BO1938">
        <f>VLOOKUP($BI1938, [1]TableView_704030_20160816_20160!$D$2:$M$5095,6,FALSE)</f>
        <v>123</v>
      </c>
      <c r="BP1938">
        <f>VLOOKUP($BI1938, [1]TableView_704030_20160816_20160!$D$2:$M$5095,7,FALSE)</f>
        <v>7.3</v>
      </c>
      <c r="BQ1938">
        <f>VLOOKUP($BI1938, [1]TableView_704030_20160816_20160!$D$2:$M$5095,2,FALSE)</f>
        <v>13</v>
      </c>
      <c r="BR1938">
        <f>VLOOKUP($BJ1938, [2]aacb8965d69cc6fd1cb3a5cae9e8ae7!$C$6:$F$853,4,FALSE)</f>
        <v>5.8</v>
      </c>
      <c r="BS1938" s="15">
        <v>2</v>
      </c>
      <c r="BT1938" t="str">
        <f t="shared" si="180"/>
        <v>23/08/2016 2</v>
      </c>
      <c r="BU1938">
        <f>VLOOKUP($BT1938, [3]Sheet1!$D$3:$T$89,4,FALSE)</f>
        <v>31</v>
      </c>
      <c r="BV1938">
        <f>VLOOKUP($BT1938, [3]Sheet1!$D$3:$T$89,5,FALSE)</f>
        <v>27</v>
      </c>
      <c r="BW1938">
        <f>VLOOKUP($BT1938, [3]Sheet1!$D$3:$T$89,8,FALSE)</f>
        <v>30</v>
      </c>
      <c r="BX1938">
        <f>VLOOKUP($BT1938, [3]Sheet1!$D$3:$T$89,9,FALSE)</f>
        <v>25</v>
      </c>
      <c r="BY1938">
        <f>VLOOKUP($BT1938, [3]Sheet1!$D$3:$T$89,12,FALSE)</f>
        <v>27</v>
      </c>
      <c r="BZ1938">
        <f>VLOOKUP($BT1938, [3]Sheet1!$D$3:$T$89,13,FALSE)</f>
        <v>21</v>
      </c>
      <c r="CA1938" t="str">
        <f>VLOOKUP($BT1938, [3]Sheet1!$D$3:$T$89,16,FALSE)</f>
        <v>N/A</v>
      </c>
      <c r="CB1938" t="str">
        <f>VLOOKUP($BT1938, [3]Sheet1!$D$3:$T$89,17,FALSE)</f>
        <v>N/A</v>
      </c>
      <c r="CD1938" s="12">
        <v>42605</v>
      </c>
      <c r="CE1938" s="2">
        <v>0.54791666666666705</v>
      </c>
      <c r="CF1938" s="2" t="s">
        <v>3621</v>
      </c>
      <c r="CG1938" s="2">
        <v>42605.548611111109</v>
      </c>
      <c r="CH1938" s="2">
        <v>42605.541666666664</v>
      </c>
      <c r="CI1938" t="s">
        <v>3617</v>
      </c>
      <c r="CJ1938" t="s">
        <v>3596</v>
      </c>
      <c r="CK1938">
        <v>1019.84491124</v>
      </c>
      <c r="CL1938">
        <v>27.2777777777778</v>
      </c>
      <c r="CM1938">
        <v>0</v>
      </c>
      <c r="CN1938">
        <v>54</v>
      </c>
      <c r="CO1938">
        <v>123</v>
      </c>
      <c r="CP1938">
        <v>7.3</v>
      </c>
      <c r="CQ1938">
        <v>13</v>
      </c>
      <c r="CR1938">
        <v>5.8</v>
      </c>
      <c r="CS1938">
        <v>2</v>
      </c>
      <c r="CT1938" t="s">
        <v>1336</v>
      </c>
      <c r="CU1938">
        <v>31</v>
      </c>
      <c r="CV1938">
        <v>27</v>
      </c>
      <c r="CW1938">
        <v>30</v>
      </c>
      <c r="CX1938">
        <v>25</v>
      </c>
      <c r="CY1938">
        <v>27</v>
      </c>
      <c r="CZ1938">
        <v>21</v>
      </c>
      <c r="DA1938" t="s">
        <v>27</v>
      </c>
      <c r="DB1938" t="s">
        <v>27</v>
      </c>
    </row>
    <row r="1939" spans="1:106">
      <c r="D1939" s="3">
        <v>25</v>
      </c>
      <c r="BD1939" s="39">
        <v>42605</v>
      </c>
      <c r="BE1939" s="23">
        <v>0.54861111111111105</v>
      </c>
      <c r="BF1939" s="10" t="str">
        <f t="shared" si="181"/>
        <v>23/08/2016 13:10</v>
      </c>
      <c r="BG1939" s="35">
        <f t="shared" si="185"/>
        <v>42605.548611111109</v>
      </c>
      <c r="BH1939" s="35">
        <f t="shared" si="182"/>
        <v>42605.541666666664</v>
      </c>
      <c r="BI1939" t="str">
        <f t="shared" si="183"/>
        <v>23/08/2016 13:10:00</v>
      </c>
      <c r="BJ1939" s="40" t="str">
        <f t="shared" si="184"/>
        <v>23/08/2016 13:00:00</v>
      </c>
      <c r="BK1939">
        <f>VLOOKUP($BI1939, [1]TableView_704030_20160816_20160!$D$2:$M$5095,3,FALSE)</f>
        <v>1019.84491124</v>
      </c>
      <c r="BL1939">
        <f>VLOOKUP($BI1939, [1]TableView_704030_20160816_20160!$D$2:$M$5095,8,FALSE)</f>
        <v>27.2777777777778</v>
      </c>
      <c r="BM1939">
        <f>VLOOKUP($BI1939, [1]TableView_704030_20160816_20160!$D$2:$M$5095,10,FALSE)</f>
        <v>0</v>
      </c>
      <c r="BN1939">
        <f>VLOOKUP($BI1939, [1]TableView_704030_20160816_20160!$D$2:$M$5095,4,FALSE)</f>
        <v>54</v>
      </c>
      <c r="BO1939">
        <f>VLOOKUP($BI1939, [1]TableView_704030_20160816_20160!$D$2:$M$5095,6,FALSE)</f>
        <v>123</v>
      </c>
      <c r="BP1939">
        <f>VLOOKUP($BI1939, [1]TableView_704030_20160816_20160!$D$2:$M$5095,7,FALSE)</f>
        <v>7.3</v>
      </c>
      <c r="BQ1939">
        <f>VLOOKUP($BI1939, [1]TableView_704030_20160816_20160!$D$2:$M$5095,2,FALSE)</f>
        <v>13</v>
      </c>
      <c r="BR1939">
        <f>VLOOKUP($BJ1939, [2]aacb8965d69cc6fd1cb3a5cae9e8ae7!$C$6:$F$853,4,FALSE)</f>
        <v>5.8</v>
      </c>
      <c r="BS1939" s="15">
        <v>2</v>
      </c>
      <c r="BT1939" t="str">
        <f t="shared" si="180"/>
        <v>23/08/2016 2</v>
      </c>
      <c r="BU1939">
        <f>VLOOKUP($BT1939, [3]Sheet1!$D$3:$T$89,4,FALSE)</f>
        <v>31</v>
      </c>
      <c r="BV1939">
        <f>VLOOKUP($BT1939, [3]Sheet1!$D$3:$T$89,5,FALSE)</f>
        <v>27</v>
      </c>
      <c r="BW1939">
        <f>VLOOKUP($BT1939, [3]Sheet1!$D$3:$T$89,8,FALSE)</f>
        <v>30</v>
      </c>
      <c r="BX1939">
        <f>VLOOKUP($BT1939, [3]Sheet1!$D$3:$T$89,9,FALSE)</f>
        <v>25</v>
      </c>
      <c r="BY1939">
        <f>VLOOKUP($BT1939, [3]Sheet1!$D$3:$T$89,12,FALSE)</f>
        <v>27</v>
      </c>
      <c r="BZ1939">
        <f>VLOOKUP($BT1939, [3]Sheet1!$D$3:$T$89,13,FALSE)</f>
        <v>21</v>
      </c>
      <c r="CA1939" t="str">
        <f>VLOOKUP($BT1939, [3]Sheet1!$D$3:$T$89,16,FALSE)</f>
        <v>N/A</v>
      </c>
      <c r="CB1939" t="str">
        <f>VLOOKUP($BT1939, [3]Sheet1!$D$3:$T$89,17,FALSE)</f>
        <v>N/A</v>
      </c>
      <c r="CD1939" s="12">
        <v>42605</v>
      </c>
      <c r="CE1939" s="2">
        <v>0.54861111111111105</v>
      </c>
      <c r="CF1939" s="2" t="s">
        <v>3622</v>
      </c>
      <c r="CG1939" s="2">
        <v>42605.548611111109</v>
      </c>
      <c r="CH1939" s="2">
        <v>42605.541666666664</v>
      </c>
      <c r="CI1939" t="s">
        <v>3617</v>
      </c>
      <c r="CJ1939" t="s">
        <v>3596</v>
      </c>
      <c r="CK1939">
        <v>1019.84491124</v>
      </c>
      <c r="CL1939">
        <v>27.2777777777778</v>
      </c>
      <c r="CM1939">
        <v>0</v>
      </c>
      <c r="CN1939">
        <v>54</v>
      </c>
      <c r="CO1939">
        <v>123</v>
      </c>
      <c r="CP1939">
        <v>7.3</v>
      </c>
      <c r="CQ1939">
        <v>13</v>
      </c>
      <c r="CR1939">
        <v>5.8</v>
      </c>
      <c r="CS1939">
        <v>2</v>
      </c>
      <c r="CT1939" t="s">
        <v>1336</v>
      </c>
      <c r="CU1939">
        <v>31</v>
      </c>
      <c r="CV1939">
        <v>27</v>
      </c>
      <c r="CW1939">
        <v>30</v>
      </c>
      <c r="CX1939">
        <v>25</v>
      </c>
      <c r="CY1939">
        <v>27</v>
      </c>
      <c r="CZ1939">
        <v>21</v>
      </c>
      <c r="DA1939" t="s">
        <v>27</v>
      </c>
      <c r="DB1939" t="s">
        <v>27</v>
      </c>
    </row>
    <row r="1940" spans="1:106">
      <c r="D1940" s="3">
        <v>26</v>
      </c>
      <c r="BD1940" s="39">
        <v>42605</v>
      </c>
      <c r="BE1940" s="23">
        <v>0.54930555555555505</v>
      </c>
      <c r="BF1940" s="10" t="str">
        <f t="shared" si="181"/>
        <v>23/08/2016 13:11</v>
      </c>
      <c r="BG1940" s="35">
        <f t="shared" si="185"/>
        <v>42605.548611111109</v>
      </c>
      <c r="BH1940" s="35">
        <f t="shared" si="182"/>
        <v>42605.541666666664</v>
      </c>
      <c r="BI1940" t="str">
        <f t="shared" si="183"/>
        <v>23/08/2016 13:10:00</v>
      </c>
      <c r="BJ1940" s="40" t="str">
        <f t="shared" si="184"/>
        <v>23/08/2016 13:00:00</v>
      </c>
      <c r="BK1940">
        <f>VLOOKUP($BI1940, [1]TableView_704030_20160816_20160!$D$2:$M$5095,3,FALSE)</f>
        <v>1019.84491124</v>
      </c>
      <c r="BL1940">
        <f>VLOOKUP($BI1940, [1]TableView_704030_20160816_20160!$D$2:$M$5095,8,FALSE)</f>
        <v>27.2777777777778</v>
      </c>
      <c r="BM1940">
        <f>VLOOKUP($BI1940, [1]TableView_704030_20160816_20160!$D$2:$M$5095,10,FALSE)</f>
        <v>0</v>
      </c>
      <c r="BN1940">
        <f>VLOOKUP($BI1940, [1]TableView_704030_20160816_20160!$D$2:$M$5095,4,FALSE)</f>
        <v>54</v>
      </c>
      <c r="BO1940">
        <f>VLOOKUP($BI1940, [1]TableView_704030_20160816_20160!$D$2:$M$5095,6,FALSE)</f>
        <v>123</v>
      </c>
      <c r="BP1940">
        <f>VLOOKUP($BI1940, [1]TableView_704030_20160816_20160!$D$2:$M$5095,7,FALSE)</f>
        <v>7.3</v>
      </c>
      <c r="BQ1940">
        <f>VLOOKUP($BI1940, [1]TableView_704030_20160816_20160!$D$2:$M$5095,2,FALSE)</f>
        <v>13</v>
      </c>
      <c r="BR1940">
        <f>VLOOKUP($BJ1940, [2]aacb8965d69cc6fd1cb3a5cae9e8ae7!$C$6:$F$853,4,FALSE)</f>
        <v>5.8</v>
      </c>
      <c r="BS1940" s="15">
        <v>2</v>
      </c>
      <c r="BT1940" t="str">
        <f t="shared" si="180"/>
        <v>23/08/2016 2</v>
      </c>
      <c r="BU1940">
        <f>VLOOKUP($BT1940, [3]Sheet1!$D$3:$T$89,4,FALSE)</f>
        <v>31</v>
      </c>
      <c r="BV1940">
        <f>VLOOKUP($BT1940, [3]Sheet1!$D$3:$T$89,5,FALSE)</f>
        <v>27</v>
      </c>
      <c r="BW1940">
        <f>VLOOKUP($BT1940, [3]Sheet1!$D$3:$T$89,8,FALSE)</f>
        <v>30</v>
      </c>
      <c r="BX1940">
        <f>VLOOKUP($BT1940, [3]Sheet1!$D$3:$T$89,9,FALSE)</f>
        <v>25</v>
      </c>
      <c r="BY1940">
        <f>VLOOKUP($BT1940, [3]Sheet1!$D$3:$T$89,12,FALSE)</f>
        <v>27</v>
      </c>
      <c r="BZ1940">
        <f>VLOOKUP($BT1940, [3]Sheet1!$D$3:$T$89,13,FALSE)</f>
        <v>21</v>
      </c>
      <c r="CA1940" t="str">
        <f>VLOOKUP($BT1940, [3]Sheet1!$D$3:$T$89,16,FALSE)</f>
        <v>N/A</v>
      </c>
      <c r="CB1940" t="str">
        <f>VLOOKUP($BT1940, [3]Sheet1!$D$3:$T$89,17,FALSE)</f>
        <v>N/A</v>
      </c>
      <c r="CD1940" s="12">
        <v>42605</v>
      </c>
      <c r="CE1940" s="2">
        <v>0.54930555555555505</v>
      </c>
      <c r="CF1940" s="2" t="s">
        <v>3623</v>
      </c>
      <c r="CG1940" s="2">
        <v>42605.548611111109</v>
      </c>
      <c r="CH1940" s="2">
        <v>42605.541666666664</v>
      </c>
      <c r="CI1940" t="s">
        <v>3617</v>
      </c>
      <c r="CJ1940" t="s">
        <v>3596</v>
      </c>
      <c r="CK1940">
        <v>1019.84491124</v>
      </c>
      <c r="CL1940">
        <v>27.2777777777778</v>
      </c>
      <c r="CM1940">
        <v>0</v>
      </c>
      <c r="CN1940">
        <v>54</v>
      </c>
      <c r="CO1940">
        <v>123</v>
      </c>
      <c r="CP1940">
        <v>7.3</v>
      </c>
      <c r="CQ1940">
        <v>13</v>
      </c>
      <c r="CR1940">
        <v>5.8</v>
      </c>
      <c r="CS1940">
        <v>2</v>
      </c>
      <c r="CT1940" t="s">
        <v>1336</v>
      </c>
      <c r="CU1940">
        <v>31</v>
      </c>
      <c r="CV1940">
        <v>27</v>
      </c>
      <c r="CW1940">
        <v>30</v>
      </c>
      <c r="CX1940">
        <v>25</v>
      </c>
      <c r="CY1940">
        <v>27</v>
      </c>
      <c r="CZ1940">
        <v>21</v>
      </c>
      <c r="DA1940" t="s">
        <v>27</v>
      </c>
      <c r="DB1940" t="s">
        <v>27</v>
      </c>
    </row>
    <row r="1941" spans="1:106">
      <c r="D1941" s="3">
        <v>27</v>
      </c>
      <c r="E1941" s="1">
        <v>1</v>
      </c>
      <c r="F1941">
        <v>8</v>
      </c>
      <c r="G1941" t="s">
        <v>149</v>
      </c>
      <c r="H1941" t="s">
        <v>57</v>
      </c>
      <c r="I1941">
        <v>7</v>
      </c>
      <c r="BD1941" s="39">
        <v>42605</v>
      </c>
      <c r="BE1941" s="23">
        <v>0.55000000000000004</v>
      </c>
      <c r="BF1941" s="10" t="str">
        <f t="shared" si="181"/>
        <v>23/08/2016 13:12</v>
      </c>
      <c r="BG1941" s="35">
        <f t="shared" si="185"/>
        <v>42605.548611111109</v>
      </c>
      <c r="BH1941" s="35">
        <f t="shared" si="182"/>
        <v>42605.541666666664</v>
      </c>
      <c r="BI1941" t="str">
        <f t="shared" si="183"/>
        <v>23/08/2016 13:10:00</v>
      </c>
      <c r="BJ1941" s="40" t="str">
        <f t="shared" si="184"/>
        <v>23/08/2016 13:00:00</v>
      </c>
      <c r="BK1941">
        <f>VLOOKUP($BI1941, [1]TableView_704030_20160816_20160!$D$2:$M$5095,3,FALSE)</f>
        <v>1019.84491124</v>
      </c>
      <c r="BL1941">
        <f>VLOOKUP($BI1941, [1]TableView_704030_20160816_20160!$D$2:$M$5095,8,FALSE)</f>
        <v>27.2777777777778</v>
      </c>
      <c r="BM1941">
        <f>VLOOKUP($BI1941, [1]TableView_704030_20160816_20160!$D$2:$M$5095,10,FALSE)</f>
        <v>0</v>
      </c>
      <c r="BN1941">
        <f>VLOOKUP($BI1941, [1]TableView_704030_20160816_20160!$D$2:$M$5095,4,FALSE)</f>
        <v>54</v>
      </c>
      <c r="BO1941">
        <f>VLOOKUP($BI1941, [1]TableView_704030_20160816_20160!$D$2:$M$5095,6,FALSE)</f>
        <v>123</v>
      </c>
      <c r="BP1941">
        <f>VLOOKUP($BI1941, [1]TableView_704030_20160816_20160!$D$2:$M$5095,7,FALSE)</f>
        <v>7.3</v>
      </c>
      <c r="BQ1941">
        <f>VLOOKUP($BI1941, [1]TableView_704030_20160816_20160!$D$2:$M$5095,2,FALSE)</f>
        <v>13</v>
      </c>
      <c r="BR1941">
        <f>VLOOKUP($BJ1941, [2]aacb8965d69cc6fd1cb3a5cae9e8ae7!$C$6:$F$853,4,FALSE)</f>
        <v>5.8</v>
      </c>
      <c r="BS1941" s="15">
        <v>2</v>
      </c>
      <c r="BT1941" t="str">
        <f t="shared" si="180"/>
        <v>23/08/2016 2</v>
      </c>
      <c r="BU1941">
        <f>VLOOKUP($BT1941, [3]Sheet1!$D$3:$T$89,4,FALSE)</f>
        <v>31</v>
      </c>
      <c r="BV1941">
        <f>VLOOKUP($BT1941, [3]Sheet1!$D$3:$T$89,5,FALSE)</f>
        <v>27</v>
      </c>
      <c r="BW1941">
        <f>VLOOKUP($BT1941, [3]Sheet1!$D$3:$T$89,8,FALSE)</f>
        <v>30</v>
      </c>
      <c r="BX1941">
        <f>VLOOKUP($BT1941, [3]Sheet1!$D$3:$T$89,9,FALSE)</f>
        <v>25</v>
      </c>
      <c r="BY1941">
        <f>VLOOKUP($BT1941, [3]Sheet1!$D$3:$T$89,12,FALSE)</f>
        <v>27</v>
      </c>
      <c r="BZ1941">
        <f>VLOOKUP($BT1941, [3]Sheet1!$D$3:$T$89,13,FALSE)</f>
        <v>21</v>
      </c>
      <c r="CA1941" t="str">
        <f>VLOOKUP($BT1941, [3]Sheet1!$D$3:$T$89,16,FALSE)</f>
        <v>N/A</v>
      </c>
      <c r="CB1941" t="str">
        <f>VLOOKUP($BT1941, [3]Sheet1!$D$3:$T$89,17,FALSE)</f>
        <v>N/A</v>
      </c>
      <c r="CD1941" s="12">
        <v>42605</v>
      </c>
      <c r="CE1941" s="2">
        <v>0.55000000000000004</v>
      </c>
      <c r="CF1941" s="2" t="s">
        <v>3624</v>
      </c>
      <c r="CG1941" s="2">
        <v>42605.548611111109</v>
      </c>
      <c r="CH1941" s="2">
        <v>42605.541666666664</v>
      </c>
      <c r="CI1941" t="s">
        <v>3617</v>
      </c>
      <c r="CJ1941" t="s">
        <v>3596</v>
      </c>
      <c r="CK1941">
        <v>1019.84491124</v>
      </c>
      <c r="CL1941">
        <v>27.2777777777778</v>
      </c>
      <c r="CM1941">
        <v>0</v>
      </c>
      <c r="CN1941">
        <v>54</v>
      </c>
      <c r="CO1941">
        <v>123</v>
      </c>
      <c r="CP1941">
        <v>7.3</v>
      </c>
      <c r="CQ1941">
        <v>13</v>
      </c>
      <c r="CR1941">
        <v>5.8</v>
      </c>
      <c r="CS1941">
        <v>2</v>
      </c>
      <c r="CT1941" t="s">
        <v>1336</v>
      </c>
      <c r="CU1941">
        <v>31</v>
      </c>
      <c r="CV1941">
        <v>27</v>
      </c>
      <c r="CW1941">
        <v>30</v>
      </c>
      <c r="CX1941">
        <v>25</v>
      </c>
      <c r="CY1941">
        <v>27</v>
      </c>
      <c r="CZ1941">
        <v>21</v>
      </c>
      <c r="DA1941" t="s">
        <v>27</v>
      </c>
      <c r="DB1941" t="s">
        <v>27</v>
      </c>
    </row>
    <row r="1942" spans="1:106">
      <c r="D1942" s="3">
        <v>28</v>
      </c>
      <c r="E1942" s="1">
        <v>1</v>
      </c>
      <c r="F1942">
        <v>8</v>
      </c>
      <c r="G1942" t="s">
        <v>149</v>
      </c>
      <c r="H1942" t="s">
        <v>57</v>
      </c>
      <c r="I1942">
        <v>9</v>
      </c>
      <c r="BD1942" s="39">
        <v>42605</v>
      </c>
      <c r="BE1942" s="23">
        <v>0.55069444444444404</v>
      </c>
      <c r="BF1942" s="10" t="str">
        <f t="shared" si="181"/>
        <v>23/08/2016 13:13</v>
      </c>
      <c r="BG1942" s="35">
        <f t="shared" si="185"/>
        <v>42605.548611111109</v>
      </c>
      <c r="BH1942" s="35">
        <f t="shared" si="182"/>
        <v>42605.541666666664</v>
      </c>
      <c r="BI1942" t="str">
        <f t="shared" si="183"/>
        <v>23/08/2016 13:10:00</v>
      </c>
      <c r="BJ1942" s="40" t="str">
        <f t="shared" si="184"/>
        <v>23/08/2016 13:00:00</v>
      </c>
      <c r="BK1942">
        <f>VLOOKUP($BI1942, [1]TableView_704030_20160816_20160!$D$2:$M$5095,3,FALSE)</f>
        <v>1019.84491124</v>
      </c>
      <c r="BL1942">
        <f>VLOOKUP($BI1942, [1]TableView_704030_20160816_20160!$D$2:$M$5095,8,FALSE)</f>
        <v>27.2777777777778</v>
      </c>
      <c r="BM1942">
        <f>VLOOKUP($BI1942, [1]TableView_704030_20160816_20160!$D$2:$M$5095,10,FALSE)</f>
        <v>0</v>
      </c>
      <c r="BN1942">
        <f>VLOOKUP($BI1942, [1]TableView_704030_20160816_20160!$D$2:$M$5095,4,FALSE)</f>
        <v>54</v>
      </c>
      <c r="BO1942">
        <f>VLOOKUP($BI1942, [1]TableView_704030_20160816_20160!$D$2:$M$5095,6,FALSE)</f>
        <v>123</v>
      </c>
      <c r="BP1942">
        <f>VLOOKUP($BI1942, [1]TableView_704030_20160816_20160!$D$2:$M$5095,7,FALSE)</f>
        <v>7.3</v>
      </c>
      <c r="BQ1942">
        <f>VLOOKUP($BI1942, [1]TableView_704030_20160816_20160!$D$2:$M$5095,2,FALSE)</f>
        <v>13</v>
      </c>
      <c r="BR1942">
        <f>VLOOKUP($BJ1942, [2]aacb8965d69cc6fd1cb3a5cae9e8ae7!$C$6:$F$853,4,FALSE)</f>
        <v>5.8</v>
      </c>
      <c r="BS1942" s="15">
        <v>2</v>
      </c>
      <c r="BT1942" t="str">
        <f t="shared" ref="BT1942:BT2005" si="186">TEXT(BD1942,"dd/mm/yyyy ")&amp;TEXT(BS1942, "d")</f>
        <v>23/08/2016 2</v>
      </c>
      <c r="BU1942">
        <f>VLOOKUP($BT1942, [3]Sheet1!$D$3:$T$89,4,FALSE)</f>
        <v>31</v>
      </c>
      <c r="BV1942">
        <f>VLOOKUP($BT1942, [3]Sheet1!$D$3:$T$89,5,FALSE)</f>
        <v>27</v>
      </c>
      <c r="BW1942">
        <f>VLOOKUP($BT1942, [3]Sheet1!$D$3:$T$89,8,FALSE)</f>
        <v>30</v>
      </c>
      <c r="BX1942">
        <f>VLOOKUP($BT1942, [3]Sheet1!$D$3:$T$89,9,FALSE)</f>
        <v>25</v>
      </c>
      <c r="BY1942">
        <f>VLOOKUP($BT1942, [3]Sheet1!$D$3:$T$89,12,FALSE)</f>
        <v>27</v>
      </c>
      <c r="BZ1942">
        <f>VLOOKUP($BT1942, [3]Sheet1!$D$3:$T$89,13,FALSE)</f>
        <v>21</v>
      </c>
      <c r="CA1942" t="str">
        <f>VLOOKUP($BT1942, [3]Sheet1!$D$3:$T$89,16,FALSE)</f>
        <v>N/A</v>
      </c>
      <c r="CB1942" t="str">
        <f>VLOOKUP($BT1942, [3]Sheet1!$D$3:$T$89,17,FALSE)</f>
        <v>N/A</v>
      </c>
      <c r="CD1942" s="12">
        <v>42605</v>
      </c>
      <c r="CE1942" s="2">
        <v>0.55069444444444404</v>
      </c>
      <c r="CF1942" s="2" t="s">
        <v>3625</v>
      </c>
      <c r="CG1942" s="2">
        <v>42605.548611111109</v>
      </c>
      <c r="CH1942" s="2">
        <v>42605.541666666664</v>
      </c>
      <c r="CI1942" t="s">
        <v>3617</v>
      </c>
      <c r="CJ1942" t="s">
        <v>3596</v>
      </c>
      <c r="CK1942">
        <v>1019.84491124</v>
      </c>
      <c r="CL1942">
        <v>27.2777777777778</v>
      </c>
      <c r="CM1942">
        <v>0</v>
      </c>
      <c r="CN1942">
        <v>54</v>
      </c>
      <c r="CO1942">
        <v>123</v>
      </c>
      <c r="CP1942">
        <v>7.3</v>
      </c>
      <c r="CQ1942">
        <v>13</v>
      </c>
      <c r="CR1942">
        <v>5.8</v>
      </c>
      <c r="CS1942">
        <v>2</v>
      </c>
      <c r="CT1942" t="s">
        <v>1336</v>
      </c>
      <c r="CU1942">
        <v>31</v>
      </c>
      <c r="CV1942">
        <v>27</v>
      </c>
      <c r="CW1942">
        <v>30</v>
      </c>
      <c r="CX1942">
        <v>25</v>
      </c>
      <c r="CY1942">
        <v>27</v>
      </c>
      <c r="CZ1942">
        <v>21</v>
      </c>
      <c r="DA1942" t="s">
        <v>27</v>
      </c>
      <c r="DB1942" t="s">
        <v>27</v>
      </c>
    </row>
    <row r="1943" spans="1:106">
      <c r="D1943" s="3">
        <v>29</v>
      </c>
      <c r="E1943" s="1">
        <v>1</v>
      </c>
      <c r="F1943">
        <v>8</v>
      </c>
      <c r="G1943" t="s">
        <v>149</v>
      </c>
      <c r="H1943" t="s">
        <v>57</v>
      </c>
      <c r="I1943">
        <v>9</v>
      </c>
      <c r="L1943" s="1">
        <v>1</v>
      </c>
      <c r="M1943">
        <v>8</v>
      </c>
      <c r="N1943" t="s">
        <v>33</v>
      </c>
      <c r="BD1943" s="39">
        <v>42605</v>
      </c>
      <c r="BE1943" s="23">
        <v>0.55138888888888904</v>
      </c>
      <c r="BF1943" s="10" t="str">
        <f t="shared" si="181"/>
        <v>23/08/2016 13:14</v>
      </c>
      <c r="BG1943" s="35">
        <f t="shared" si="185"/>
        <v>42605.548611111109</v>
      </c>
      <c r="BH1943" s="35">
        <f t="shared" si="182"/>
        <v>42605.541666666664</v>
      </c>
      <c r="BI1943" t="str">
        <f t="shared" si="183"/>
        <v>23/08/2016 13:10:00</v>
      </c>
      <c r="BJ1943" s="40" t="str">
        <f t="shared" si="184"/>
        <v>23/08/2016 13:00:00</v>
      </c>
      <c r="BK1943">
        <f>VLOOKUP($BI1943, [1]TableView_704030_20160816_20160!$D$2:$M$5095,3,FALSE)</f>
        <v>1019.84491124</v>
      </c>
      <c r="BL1943">
        <f>VLOOKUP($BI1943, [1]TableView_704030_20160816_20160!$D$2:$M$5095,8,FALSE)</f>
        <v>27.2777777777778</v>
      </c>
      <c r="BM1943">
        <f>VLOOKUP($BI1943, [1]TableView_704030_20160816_20160!$D$2:$M$5095,10,FALSE)</f>
        <v>0</v>
      </c>
      <c r="BN1943">
        <f>VLOOKUP($BI1943, [1]TableView_704030_20160816_20160!$D$2:$M$5095,4,FALSE)</f>
        <v>54</v>
      </c>
      <c r="BO1943">
        <f>VLOOKUP($BI1943, [1]TableView_704030_20160816_20160!$D$2:$M$5095,6,FALSE)</f>
        <v>123</v>
      </c>
      <c r="BP1943">
        <f>VLOOKUP($BI1943, [1]TableView_704030_20160816_20160!$D$2:$M$5095,7,FALSE)</f>
        <v>7.3</v>
      </c>
      <c r="BQ1943">
        <f>VLOOKUP($BI1943, [1]TableView_704030_20160816_20160!$D$2:$M$5095,2,FALSE)</f>
        <v>13</v>
      </c>
      <c r="BR1943">
        <f>VLOOKUP($BJ1943, [2]aacb8965d69cc6fd1cb3a5cae9e8ae7!$C$6:$F$853,4,FALSE)</f>
        <v>5.8</v>
      </c>
      <c r="BS1943" s="15">
        <v>2</v>
      </c>
      <c r="BT1943" t="str">
        <f t="shared" si="186"/>
        <v>23/08/2016 2</v>
      </c>
      <c r="BU1943">
        <f>VLOOKUP($BT1943, [3]Sheet1!$D$3:$T$89,4,FALSE)</f>
        <v>31</v>
      </c>
      <c r="BV1943">
        <f>VLOOKUP($BT1943, [3]Sheet1!$D$3:$T$89,5,FALSE)</f>
        <v>27</v>
      </c>
      <c r="BW1943">
        <f>VLOOKUP($BT1943, [3]Sheet1!$D$3:$T$89,8,FALSE)</f>
        <v>30</v>
      </c>
      <c r="BX1943">
        <f>VLOOKUP($BT1943, [3]Sheet1!$D$3:$T$89,9,FALSE)</f>
        <v>25</v>
      </c>
      <c r="BY1943">
        <f>VLOOKUP($BT1943, [3]Sheet1!$D$3:$T$89,12,FALSE)</f>
        <v>27</v>
      </c>
      <c r="BZ1943">
        <f>VLOOKUP($BT1943, [3]Sheet1!$D$3:$T$89,13,FALSE)</f>
        <v>21</v>
      </c>
      <c r="CA1943" t="str">
        <f>VLOOKUP($BT1943, [3]Sheet1!$D$3:$T$89,16,FALSE)</f>
        <v>N/A</v>
      </c>
      <c r="CB1943" t="str">
        <f>VLOOKUP($BT1943, [3]Sheet1!$D$3:$T$89,17,FALSE)</f>
        <v>N/A</v>
      </c>
      <c r="CD1943" s="12">
        <v>42605</v>
      </c>
      <c r="CE1943" s="2">
        <v>0.55138888888888904</v>
      </c>
      <c r="CF1943" s="2" t="s">
        <v>3626</v>
      </c>
      <c r="CG1943" s="2">
        <v>42605.548611111109</v>
      </c>
      <c r="CH1943" s="2">
        <v>42605.541666666664</v>
      </c>
      <c r="CI1943" t="s">
        <v>3617</v>
      </c>
      <c r="CJ1943" t="s">
        <v>3596</v>
      </c>
      <c r="CK1943">
        <v>1019.84491124</v>
      </c>
      <c r="CL1943">
        <v>27.2777777777778</v>
      </c>
      <c r="CM1943">
        <v>0</v>
      </c>
      <c r="CN1943">
        <v>54</v>
      </c>
      <c r="CO1943">
        <v>123</v>
      </c>
      <c r="CP1943">
        <v>7.3</v>
      </c>
      <c r="CQ1943">
        <v>13</v>
      </c>
      <c r="CR1943">
        <v>5.8</v>
      </c>
      <c r="CS1943">
        <v>2</v>
      </c>
      <c r="CT1943" t="s">
        <v>1336</v>
      </c>
      <c r="CU1943">
        <v>31</v>
      </c>
      <c r="CV1943">
        <v>27</v>
      </c>
      <c r="CW1943">
        <v>30</v>
      </c>
      <c r="CX1943">
        <v>25</v>
      </c>
      <c r="CY1943">
        <v>27</v>
      </c>
      <c r="CZ1943">
        <v>21</v>
      </c>
      <c r="DA1943" t="s">
        <v>27</v>
      </c>
      <c r="DB1943" t="s">
        <v>27</v>
      </c>
    </row>
    <row r="1944" spans="1:106">
      <c r="D1944" s="3">
        <v>30</v>
      </c>
      <c r="E1944" s="1">
        <v>1</v>
      </c>
      <c r="F1944">
        <v>8</v>
      </c>
      <c r="G1944" t="s">
        <v>149</v>
      </c>
      <c r="H1944" t="s">
        <v>57</v>
      </c>
      <c r="I1944">
        <v>9</v>
      </c>
      <c r="BD1944" s="39">
        <v>42605</v>
      </c>
      <c r="BE1944" s="23">
        <v>0.55208333333333304</v>
      </c>
      <c r="BF1944" s="10" t="str">
        <f t="shared" si="181"/>
        <v>23/08/2016 13:15</v>
      </c>
      <c r="BG1944" s="35">
        <f t="shared" si="185"/>
        <v>42605.555555555555</v>
      </c>
      <c r="BH1944" s="35">
        <f t="shared" si="182"/>
        <v>42605.5625</v>
      </c>
      <c r="BI1944" t="str">
        <f t="shared" si="183"/>
        <v>23/08/2016 13:20:00</v>
      </c>
      <c r="BJ1944" s="40" t="str">
        <f t="shared" si="184"/>
        <v>23/08/2016 13:30:00</v>
      </c>
      <c r="BK1944">
        <f>VLOOKUP($BI1944, [1]TableView_704030_20160816_20160!$D$2:$M$5095,3,FALSE)</f>
        <v>1019.74331957</v>
      </c>
      <c r="BL1944">
        <f>VLOOKUP($BI1944, [1]TableView_704030_20160816_20160!$D$2:$M$5095,8,FALSE)</f>
        <v>26.6666666666667</v>
      </c>
      <c r="BM1944">
        <f>VLOOKUP($BI1944, [1]TableView_704030_20160816_20160!$D$2:$M$5095,10,FALSE)</f>
        <v>0</v>
      </c>
      <c r="BN1944">
        <f>VLOOKUP($BI1944, [1]TableView_704030_20160816_20160!$D$2:$M$5095,4,FALSE)</f>
        <v>56</v>
      </c>
      <c r="BO1944">
        <f>VLOOKUP($BI1944, [1]TableView_704030_20160816_20160!$D$2:$M$5095,6,FALSE)</f>
        <v>126</v>
      </c>
      <c r="BP1944">
        <f>VLOOKUP($BI1944, [1]TableView_704030_20160816_20160!$D$2:$M$5095,7,FALSE)</f>
        <v>7.6</v>
      </c>
      <c r="BQ1944">
        <f>VLOOKUP($BI1944, [1]TableView_704030_20160816_20160!$D$2:$M$5095,2,FALSE)</f>
        <v>20</v>
      </c>
      <c r="BR1944">
        <f>VLOOKUP($BJ1944, [2]aacb8965d69cc6fd1cb3a5cae9e8ae7!$C$6:$F$853,4,FALSE)</f>
        <v>5.3</v>
      </c>
      <c r="BS1944" s="15">
        <v>2</v>
      </c>
      <c r="BT1944" t="str">
        <f t="shared" si="186"/>
        <v>23/08/2016 2</v>
      </c>
      <c r="BU1944">
        <f>VLOOKUP($BT1944, [3]Sheet1!$D$3:$T$89,4,FALSE)</f>
        <v>31</v>
      </c>
      <c r="BV1944">
        <f>VLOOKUP($BT1944, [3]Sheet1!$D$3:$T$89,5,FALSE)</f>
        <v>27</v>
      </c>
      <c r="BW1944">
        <f>VLOOKUP($BT1944, [3]Sheet1!$D$3:$T$89,8,FALSE)</f>
        <v>30</v>
      </c>
      <c r="BX1944">
        <f>VLOOKUP($BT1944, [3]Sheet1!$D$3:$T$89,9,FALSE)</f>
        <v>25</v>
      </c>
      <c r="BY1944">
        <f>VLOOKUP($BT1944, [3]Sheet1!$D$3:$T$89,12,FALSE)</f>
        <v>27</v>
      </c>
      <c r="BZ1944">
        <f>VLOOKUP($BT1944, [3]Sheet1!$D$3:$T$89,13,FALSE)</f>
        <v>21</v>
      </c>
      <c r="CA1944" t="str">
        <f>VLOOKUP($BT1944, [3]Sheet1!$D$3:$T$89,16,FALSE)</f>
        <v>N/A</v>
      </c>
      <c r="CB1944" t="str">
        <f>VLOOKUP($BT1944, [3]Sheet1!$D$3:$T$89,17,FALSE)</f>
        <v>N/A</v>
      </c>
      <c r="CD1944" s="12">
        <v>42605</v>
      </c>
      <c r="CE1944" s="2">
        <v>0.55208333333333304</v>
      </c>
      <c r="CF1944" s="2" t="s">
        <v>3627</v>
      </c>
      <c r="CG1944" s="2">
        <v>42605.555555555555</v>
      </c>
      <c r="CH1944" s="2">
        <v>42605.5625</v>
      </c>
      <c r="CI1944" t="s">
        <v>3628</v>
      </c>
      <c r="CJ1944" t="s">
        <v>3629</v>
      </c>
      <c r="CK1944">
        <v>1019.74331957</v>
      </c>
      <c r="CL1944">
        <v>26.6666666666667</v>
      </c>
      <c r="CM1944">
        <v>0</v>
      </c>
      <c r="CN1944">
        <v>56</v>
      </c>
      <c r="CO1944">
        <v>126</v>
      </c>
      <c r="CP1944">
        <v>7.6</v>
      </c>
      <c r="CQ1944">
        <v>20</v>
      </c>
      <c r="CR1944">
        <v>5.3</v>
      </c>
      <c r="CS1944">
        <v>2</v>
      </c>
      <c r="CT1944" t="s">
        <v>1336</v>
      </c>
      <c r="CU1944">
        <v>31</v>
      </c>
      <c r="CV1944">
        <v>27</v>
      </c>
      <c r="CW1944">
        <v>30</v>
      </c>
      <c r="CX1944">
        <v>25</v>
      </c>
      <c r="CY1944">
        <v>27</v>
      </c>
      <c r="CZ1944">
        <v>21</v>
      </c>
      <c r="DA1944" t="s">
        <v>27</v>
      </c>
      <c r="DB1944" t="s">
        <v>27</v>
      </c>
    </row>
    <row r="1945" spans="1:106">
      <c r="BD1945" s="39">
        <v>42605</v>
      </c>
      <c r="BE1945" s="23">
        <v>0.55277777777777803</v>
      </c>
      <c r="BF1945" s="10" t="str">
        <f t="shared" si="181"/>
        <v>23/08/2016 13:16</v>
      </c>
      <c r="BG1945" s="35">
        <f t="shared" si="185"/>
        <v>42605.555555555555</v>
      </c>
      <c r="BH1945" s="35">
        <f t="shared" si="182"/>
        <v>42605.5625</v>
      </c>
      <c r="BI1945" t="str">
        <f t="shared" si="183"/>
        <v>23/08/2016 13:20:00</v>
      </c>
      <c r="BJ1945" s="40" t="str">
        <f t="shared" si="184"/>
        <v>23/08/2016 13:30:00</v>
      </c>
      <c r="BK1945">
        <f>VLOOKUP($BI1945, [1]TableView_704030_20160816_20160!$D$2:$M$5095,3,FALSE)</f>
        <v>1019.74331957</v>
      </c>
      <c r="BL1945">
        <f>VLOOKUP($BI1945, [1]TableView_704030_20160816_20160!$D$2:$M$5095,8,FALSE)</f>
        <v>26.6666666666667</v>
      </c>
      <c r="BM1945">
        <f>VLOOKUP($BI1945, [1]TableView_704030_20160816_20160!$D$2:$M$5095,10,FALSE)</f>
        <v>0</v>
      </c>
      <c r="BN1945">
        <f>VLOOKUP($BI1945, [1]TableView_704030_20160816_20160!$D$2:$M$5095,4,FALSE)</f>
        <v>56</v>
      </c>
      <c r="BO1945">
        <f>VLOOKUP($BI1945, [1]TableView_704030_20160816_20160!$D$2:$M$5095,6,FALSE)</f>
        <v>126</v>
      </c>
      <c r="BP1945">
        <f>VLOOKUP($BI1945, [1]TableView_704030_20160816_20160!$D$2:$M$5095,7,FALSE)</f>
        <v>7.6</v>
      </c>
      <c r="BQ1945">
        <f>VLOOKUP($BI1945, [1]TableView_704030_20160816_20160!$D$2:$M$5095,2,FALSE)</f>
        <v>20</v>
      </c>
      <c r="BR1945">
        <f>VLOOKUP($BJ1945, [2]aacb8965d69cc6fd1cb3a5cae9e8ae7!$C$6:$F$853,4,FALSE)</f>
        <v>5.3</v>
      </c>
      <c r="BS1945" s="15">
        <v>2</v>
      </c>
      <c r="BT1945" t="str">
        <f t="shared" si="186"/>
        <v>23/08/2016 2</v>
      </c>
      <c r="BU1945">
        <f>VLOOKUP($BT1945, [3]Sheet1!$D$3:$T$89,4,FALSE)</f>
        <v>31</v>
      </c>
      <c r="BV1945">
        <f>VLOOKUP($BT1945, [3]Sheet1!$D$3:$T$89,5,FALSE)</f>
        <v>27</v>
      </c>
      <c r="BW1945">
        <f>VLOOKUP($BT1945, [3]Sheet1!$D$3:$T$89,8,FALSE)</f>
        <v>30</v>
      </c>
      <c r="BX1945">
        <f>VLOOKUP($BT1945, [3]Sheet1!$D$3:$T$89,9,FALSE)</f>
        <v>25</v>
      </c>
      <c r="BY1945">
        <f>VLOOKUP($BT1945, [3]Sheet1!$D$3:$T$89,12,FALSE)</f>
        <v>27</v>
      </c>
      <c r="BZ1945">
        <f>VLOOKUP($BT1945, [3]Sheet1!$D$3:$T$89,13,FALSE)</f>
        <v>21</v>
      </c>
      <c r="CA1945" t="str">
        <f>VLOOKUP($BT1945, [3]Sheet1!$D$3:$T$89,16,FALSE)</f>
        <v>N/A</v>
      </c>
      <c r="CB1945" t="str">
        <f>VLOOKUP($BT1945, [3]Sheet1!$D$3:$T$89,17,FALSE)</f>
        <v>N/A</v>
      </c>
      <c r="CD1945" s="12">
        <v>42605</v>
      </c>
      <c r="CE1945" s="2">
        <v>0.55277777777777803</v>
      </c>
      <c r="CF1945" s="2" t="s">
        <v>3630</v>
      </c>
      <c r="CG1945" s="2">
        <v>42605.555555555555</v>
      </c>
      <c r="CH1945" s="2">
        <v>42605.5625</v>
      </c>
      <c r="CI1945" t="s">
        <v>3628</v>
      </c>
      <c r="CJ1945" t="s">
        <v>3629</v>
      </c>
      <c r="CK1945">
        <v>1019.74331957</v>
      </c>
      <c r="CL1945">
        <v>26.6666666666667</v>
      </c>
      <c r="CM1945">
        <v>0</v>
      </c>
      <c r="CN1945">
        <v>56</v>
      </c>
      <c r="CO1945">
        <v>126</v>
      </c>
      <c r="CP1945">
        <v>7.6</v>
      </c>
      <c r="CQ1945">
        <v>20</v>
      </c>
      <c r="CR1945">
        <v>5.3</v>
      </c>
      <c r="CS1945">
        <v>2</v>
      </c>
      <c r="CT1945" t="s">
        <v>1336</v>
      </c>
      <c r="CU1945">
        <v>31</v>
      </c>
      <c r="CV1945">
        <v>27</v>
      </c>
      <c r="CW1945">
        <v>30</v>
      </c>
      <c r="CX1945">
        <v>25</v>
      </c>
      <c r="CY1945">
        <v>27</v>
      </c>
      <c r="CZ1945">
        <v>21</v>
      </c>
      <c r="DA1945" t="s">
        <v>27</v>
      </c>
      <c r="DB1945" t="s">
        <v>27</v>
      </c>
    </row>
    <row r="1946" spans="1:106" s="7" customFormat="1">
      <c r="B1946" s="16"/>
      <c r="D1946" s="9"/>
      <c r="E1946" s="8"/>
      <c r="L1946" s="8"/>
      <c r="S1946" s="8"/>
      <c r="Z1946" s="8"/>
      <c r="AG1946" s="8"/>
      <c r="AN1946" s="8"/>
      <c r="AT1946" s="21"/>
      <c r="BD1946" s="39">
        <v>42605</v>
      </c>
      <c r="BE1946" s="23">
        <v>0.55347222222222203</v>
      </c>
      <c r="BF1946" s="10" t="str">
        <f t="shared" si="181"/>
        <v>23/08/2016 13:17</v>
      </c>
      <c r="BG1946" s="35">
        <f t="shared" si="185"/>
        <v>42605.555555555555</v>
      </c>
      <c r="BH1946" s="35">
        <f t="shared" si="182"/>
        <v>42605.5625</v>
      </c>
      <c r="BI1946" t="str">
        <f t="shared" si="183"/>
        <v>23/08/2016 13:20:00</v>
      </c>
      <c r="BJ1946" s="40" t="str">
        <f t="shared" si="184"/>
        <v>23/08/2016 13:30:00</v>
      </c>
      <c r="BK1946">
        <f>VLOOKUP($BI1946, [1]TableView_704030_20160816_20160!$D$2:$M$5095,3,FALSE)</f>
        <v>1019.74331957</v>
      </c>
      <c r="BL1946">
        <f>VLOOKUP($BI1946, [1]TableView_704030_20160816_20160!$D$2:$M$5095,8,FALSE)</f>
        <v>26.6666666666667</v>
      </c>
      <c r="BM1946">
        <f>VLOOKUP($BI1946, [1]TableView_704030_20160816_20160!$D$2:$M$5095,10,FALSE)</f>
        <v>0</v>
      </c>
      <c r="BN1946">
        <f>VLOOKUP($BI1946, [1]TableView_704030_20160816_20160!$D$2:$M$5095,4,FALSE)</f>
        <v>56</v>
      </c>
      <c r="BO1946">
        <f>VLOOKUP($BI1946, [1]TableView_704030_20160816_20160!$D$2:$M$5095,6,FALSE)</f>
        <v>126</v>
      </c>
      <c r="BP1946">
        <f>VLOOKUP($BI1946, [1]TableView_704030_20160816_20160!$D$2:$M$5095,7,FALSE)</f>
        <v>7.6</v>
      </c>
      <c r="BQ1946">
        <f>VLOOKUP($BI1946, [1]TableView_704030_20160816_20160!$D$2:$M$5095,2,FALSE)</f>
        <v>20</v>
      </c>
      <c r="BR1946">
        <f>VLOOKUP($BJ1946, [2]aacb8965d69cc6fd1cb3a5cae9e8ae7!$C$6:$F$853,4,FALSE)</f>
        <v>5.3</v>
      </c>
      <c r="BS1946" s="15">
        <v>2</v>
      </c>
      <c r="BT1946" t="str">
        <f t="shared" si="186"/>
        <v>23/08/2016 2</v>
      </c>
      <c r="BU1946">
        <f>VLOOKUP($BT1946, [3]Sheet1!$D$3:$T$89,4,FALSE)</f>
        <v>31</v>
      </c>
      <c r="BV1946">
        <f>VLOOKUP($BT1946, [3]Sheet1!$D$3:$T$89,5,FALSE)</f>
        <v>27</v>
      </c>
      <c r="BW1946">
        <f>VLOOKUP($BT1946, [3]Sheet1!$D$3:$T$89,8,FALSE)</f>
        <v>30</v>
      </c>
      <c r="BX1946">
        <f>VLOOKUP($BT1946, [3]Sheet1!$D$3:$T$89,9,FALSE)</f>
        <v>25</v>
      </c>
      <c r="BY1946">
        <f>VLOOKUP($BT1946, [3]Sheet1!$D$3:$T$89,12,FALSE)</f>
        <v>27</v>
      </c>
      <c r="BZ1946">
        <f>VLOOKUP($BT1946, [3]Sheet1!$D$3:$T$89,13,FALSE)</f>
        <v>21</v>
      </c>
      <c r="CA1946" t="str">
        <f>VLOOKUP($BT1946, [3]Sheet1!$D$3:$T$89,16,FALSE)</f>
        <v>N/A</v>
      </c>
      <c r="CB1946" t="str">
        <f>VLOOKUP($BT1946, [3]Sheet1!$D$3:$T$89,17,FALSE)</f>
        <v>N/A</v>
      </c>
      <c r="CD1946" s="36">
        <v>42605</v>
      </c>
      <c r="CE1946" s="42">
        <v>0.55347222222222203</v>
      </c>
      <c r="CF1946" s="42" t="s">
        <v>3631</v>
      </c>
      <c r="CG1946" s="42">
        <v>42605.555555555555</v>
      </c>
      <c r="CH1946" s="42">
        <v>42605.5625</v>
      </c>
      <c r="CI1946" s="7" t="s">
        <v>3628</v>
      </c>
      <c r="CJ1946" s="7" t="s">
        <v>3629</v>
      </c>
      <c r="CK1946" s="7">
        <v>1019.74331957</v>
      </c>
      <c r="CL1946" s="7">
        <v>26.6666666666667</v>
      </c>
      <c r="CM1946" s="7">
        <v>0</v>
      </c>
      <c r="CN1946" s="7">
        <v>56</v>
      </c>
      <c r="CO1946" s="7">
        <v>126</v>
      </c>
      <c r="CP1946" s="7">
        <v>7.6</v>
      </c>
      <c r="CQ1946" s="7">
        <v>20</v>
      </c>
      <c r="CR1946" s="7">
        <v>5.3</v>
      </c>
      <c r="CS1946" s="7">
        <v>2</v>
      </c>
      <c r="CT1946" s="7" t="s">
        <v>1336</v>
      </c>
      <c r="CU1946" s="7">
        <v>31</v>
      </c>
      <c r="CV1946" s="7">
        <v>27</v>
      </c>
      <c r="CW1946" s="7">
        <v>30</v>
      </c>
      <c r="CX1946" s="7">
        <v>25</v>
      </c>
      <c r="CY1946" s="7">
        <v>27</v>
      </c>
      <c r="CZ1946" s="7">
        <v>21</v>
      </c>
      <c r="DA1946" s="7" t="s">
        <v>27</v>
      </c>
      <c r="DB1946" s="7" t="s">
        <v>27</v>
      </c>
    </row>
    <row r="1947" spans="1:106">
      <c r="A1947" t="s">
        <v>0</v>
      </c>
      <c r="B1947" s="17" t="s">
        <v>300</v>
      </c>
      <c r="C1947" s="10"/>
      <c r="D1947" s="11">
        <v>0</v>
      </c>
      <c r="BD1947" s="39">
        <v>42606</v>
      </c>
      <c r="BE1947" s="23">
        <v>0.50694444444444442</v>
      </c>
      <c r="BF1947" s="10" t="str">
        <f t="shared" si="181"/>
        <v>24/08/2016 12:10</v>
      </c>
      <c r="BG1947" s="35">
        <f t="shared" si="185"/>
        <v>42606.506944444445</v>
      </c>
      <c r="BH1947" s="35">
        <f t="shared" si="182"/>
        <v>42606.5</v>
      </c>
      <c r="BI1947" t="str">
        <f t="shared" si="183"/>
        <v>24/08/2016 12:10:00</v>
      </c>
      <c r="BJ1947" s="40" t="str">
        <f t="shared" si="184"/>
        <v>24/08/2016 12:00:00</v>
      </c>
      <c r="BK1947">
        <f>VLOOKUP($BI1947, [1]TableView_704030_20160816_20160!$D$2:$M$5095,3,FALSE)</f>
        <v>1015.81510833</v>
      </c>
      <c r="BL1947">
        <f>VLOOKUP($BI1947, [1]TableView_704030_20160816_20160!$D$2:$M$5095,8,FALSE)</f>
        <v>29</v>
      </c>
      <c r="BM1947">
        <f>VLOOKUP($BI1947, [1]TableView_704030_20160816_20160!$D$2:$M$5095,10,FALSE)</f>
        <v>0</v>
      </c>
      <c r="BN1947">
        <f>VLOOKUP($BI1947, [1]TableView_704030_20160816_20160!$D$2:$M$5095,4,FALSE)</f>
        <v>54</v>
      </c>
      <c r="BO1947">
        <f>VLOOKUP($BI1947, [1]TableView_704030_20160816_20160!$D$2:$M$5095,6,FALSE)</f>
        <v>328</v>
      </c>
      <c r="BP1947">
        <f>VLOOKUP($BI1947, [1]TableView_704030_20160816_20160!$D$2:$M$5095,7,FALSE)</f>
        <v>2</v>
      </c>
      <c r="BQ1947">
        <f>VLOOKUP($BI1947, [1]TableView_704030_20160816_20160!$D$2:$M$5095,2,FALSE)</f>
        <v>5.2</v>
      </c>
      <c r="BR1947">
        <f>VLOOKUP($BJ1947, [2]aacb8965d69cc6fd1cb3a5cae9e8ae7!$C$6:$F$853,4,FALSE)</f>
        <v>6</v>
      </c>
      <c r="BS1947" s="15">
        <v>2</v>
      </c>
      <c r="BT1947" t="str">
        <f t="shared" si="186"/>
        <v>24/08/2016 2</v>
      </c>
      <c r="BU1947">
        <f>VLOOKUP($BT1947, [3]Sheet1!$D$3:$T$89,4,FALSE)</f>
        <v>34</v>
      </c>
      <c r="BV1947">
        <f>VLOOKUP($BT1947, [3]Sheet1!$D$3:$T$89,5,FALSE)</f>
        <v>30</v>
      </c>
      <c r="BW1947">
        <f>VLOOKUP($BT1947, [3]Sheet1!$D$3:$T$89,8,FALSE)</f>
        <v>32</v>
      </c>
      <c r="BX1947">
        <f>VLOOKUP($BT1947, [3]Sheet1!$D$3:$T$89,9,FALSE)</f>
        <v>28</v>
      </c>
      <c r="BY1947">
        <f>VLOOKUP($BT1947, [3]Sheet1!$D$3:$T$89,12,FALSE)</f>
        <v>30</v>
      </c>
      <c r="BZ1947">
        <f>VLOOKUP($BT1947, [3]Sheet1!$D$3:$T$89,13,FALSE)</f>
        <v>24</v>
      </c>
      <c r="CA1947" t="str">
        <f>VLOOKUP($BT1947, [3]Sheet1!$D$3:$T$89,16,FALSE)</f>
        <v>N/A</v>
      </c>
      <c r="CB1947" t="str">
        <f>VLOOKUP($BT1947, [3]Sheet1!$D$3:$T$89,17,FALSE)</f>
        <v>N/A</v>
      </c>
      <c r="CD1947" s="12">
        <v>42606</v>
      </c>
      <c r="CE1947" s="2">
        <v>0.50694444444444442</v>
      </c>
      <c r="CF1947" s="2" t="s">
        <v>3632</v>
      </c>
      <c r="CG1947" s="2">
        <v>42606.506944444445</v>
      </c>
      <c r="CH1947" s="2">
        <v>42606.5</v>
      </c>
      <c r="CI1947" t="s">
        <v>3633</v>
      </c>
      <c r="CJ1947" t="s">
        <v>1480</v>
      </c>
      <c r="CK1947">
        <v>1015.81510833</v>
      </c>
      <c r="CL1947">
        <v>29</v>
      </c>
      <c r="CM1947">
        <v>0</v>
      </c>
      <c r="CN1947">
        <v>54</v>
      </c>
      <c r="CO1947">
        <v>328</v>
      </c>
      <c r="CP1947">
        <v>2</v>
      </c>
      <c r="CQ1947">
        <v>5.2</v>
      </c>
      <c r="CR1947">
        <v>6</v>
      </c>
      <c r="CS1947">
        <v>2</v>
      </c>
      <c r="CT1947" t="s">
        <v>1340</v>
      </c>
      <c r="CU1947">
        <v>34</v>
      </c>
      <c r="CV1947">
        <v>30</v>
      </c>
      <c r="CW1947">
        <v>32</v>
      </c>
      <c r="CX1947">
        <v>28</v>
      </c>
      <c r="CY1947">
        <v>30</v>
      </c>
      <c r="CZ1947">
        <v>24</v>
      </c>
      <c r="DA1947" t="s">
        <v>27</v>
      </c>
      <c r="DB1947" t="s">
        <v>27</v>
      </c>
    </row>
    <row r="1948" spans="1:106">
      <c r="A1948" t="s">
        <v>1</v>
      </c>
      <c r="B1948" s="18">
        <v>0.50694444444444442</v>
      </c>
      <c r="D1948" s="3">
        <v>1</v>
      </c>
      <c r="BD1948" s="39">
        <v>42606</v>
      </c>
      <c r="BE1948" s="23">
        <v>0.50763888888888886</v>
      </c>
      <c r="BF1948" s="10" t="str">
        <f t="shared" si="181"/>
        <v>24/08/2016 12:11</v>
      </c>
      <c r="BG1948" s="35">
        <f t="shared" si="185"/>
        <v>42606.506944444445</v>
      </c>
      <c r="BH1948" s="35">
        <f t="shared" si="182"/>
        <v>42606.5</v>
      </c>
      <c r="BI1948" t="str">
        <f t="shared" si="183"/>
        <v>24/08/2016 12:10:00</v>
      </c>
      <c r="BJ1948" s="40" t="str">
        <f t="shared" si="184"/>
        <v>24/08/2016 12:00:00</v>
      </c>
      <c r="BK1948">
        <f>VLOOKUP($BI1948, [1]TableView_704030_20160816_20160!$D$2:$M$5095,3,FALSE)</f>
        <v>1015.81510833</v>
      </c>
      <c r="BL1948">
        <f>VLOOKUP($BI1948, [1]TableView_704030_20160816_20160!$D$2:$M$5095,8,FALSE)</f>
        <v>29</v>
      </c>
      <c r="BM1948">
        <f>VLOOKUP($BI1948, [1]TableView_704030_20160816_20160!$D$2:$M$5095,10,FALSE)</f>
        <v>0</v>
      </c>
      <c r="BN1948">
        <f>VLOOKUP($BI1948, [1]TableView_704030_20160816_20160!$D$2:$M$5095,4,FALSE)</f>
        <v>54</v>
      </c>
      <c r="BO1948">
        <f>VLOOKUP($BI1948, [1]TableView_704030_20160816_20160!$D$2:$M$5095,6,FALSE)</f>
        <v>328</v>
      </c>
      <c r="BP1948">
        <f>VLOOKUP($BI1948, [1]TableView_704030_20160816_20160!$D$2:$M$5095,7,FALSE)</f>
        <v>2</v>
      </c>
      <c r="BQ1948">
        <f>VLOOKUP($BI1948, [1]TableView_704030_20160816_20160!$D$2:$M$5095,2,FALSE)</f>
        <v>5.2</v>
      </c>
      <c r="BR1948">
        <f>VLOOKUP($BJ1948, [2]aacb8965d69cc6fd1cb3a5cae9e8ae7!$C$6:$F$853,4,FALSE)</f>
        <v>6</v>
      </c>
      <c r="BS1948" s="15">
        <v>2</v>
      </c>
      <c r="BT1948" t="str">
        <f t="shared" si="186"/>
        <v>24/08/2016 2</v>
      </c>
      <c r="BU1948">
        <f>VLOOKUP($BT1948, [3]Sheet1!$D$3:$T$89,4,FALSE)</f>
        <v>34</v>
      </c>
      <c r="BV1948">
        <f>VLOOKUP($BT1948, [3]Sheet1!$D$3:$T$89,5,FALSE)</f>
        <v>30</v>
      </c>
      <c r="BW1948">
        <f>VLOOKUP($BT1948, [3]Sheet1!$D$3:$T$89,8,FALSE)</f>
        <v>32</v>
      </c>
      <c r="BX1948">
        <f>VLOOKUP($BT1948, [3]Sheet1!$D$3:$T$89,9,FALSE)</f>
        <v>28</v>
      </c>
      <c r="BY1948">
        <f>VLOOKUP($BT1948, [3]Sheet1!$D$3:$T$89,12,FALSE)</f>
        <v>30</v>
      </c>
      <c r="BZ1948">
        <f>VLOOKUP($BT1948, [3]Sheet1!$D$3:$T$89,13,FALSE)</f>
        <v>24</v>
      </c>
      <c r="CA1948" t="str">
        <f>VLOOKUP($BT1948, [3]Sheet1!$D$3:$T$89,16,FALSE)</f>
        <v>N/A</v>
      </c>
      <c r="CB1948" t="str">
        <f>VLOOKUP($BT1948, [3]Sheet1!$D$3:$T$89,17,FALSE)</f>
        <v>N/A</v>
      </c>
      <c r="CD1948" s="12">
        <v>42606</v>
      </c>
      <c r="CE1948" s="2">
        <v>0.50763888888888886</v>
      </c>
      <c r="CF1948" s="2" t="s">
        <v>3634</v>
      </c>
      <c r="CG1948" s="2">
        <v>42606.506944444445</v>
      </c>
      <c r="CH1948" s="2">
        <v>42606.5</v>
      </c>
      <c r="CI1948" t="s">
        <v>3633</v>
      </c>
      <c r="CJ1948" t="s">
        <v>1480</v>
      </c>
      <c r="CK1948">
        <v>1015.81510833</v>
      </c>
      <c r="CL1948">
        <v>29</v>
      </c>
      <c r="CM1948">
        <v>0</v>
      </c>
      <c r="CN1948">
        <v>54</v>
      </c>
      <c r="CO1948">
        <v>328</v>
      </c>
      <c r="CP1948">
        <v>2</v>
      </c>
      <c r="CQ1948">
        <v>5.2</v>
      </c>
      <c r="CR1948">
        <v>6</v>
      </c>
      <c r="CS1948">
        <v>2</v>
      </c>
      <c r="CT1948" t="s">
        <v>1340</v>
      </c>
      <c r="CU1948">
        <v>34</v>
      </c>
      <c r="CV1948">
        <v>30</v>
      </c>
      <c r="CW1948">
        <v>32</v>
      </c>
      <c r="CX1948">
        <v>28</v>
      </c>
      <c r="CY1948">
        <v>30</v>
      </c>
      <c r="CZ1948">
        <v>24</v>
      </c>
      <c r="DA1948" t="s">
        <v>27</v>
      </c>
      <c r="DB1948" t="s">
        <v>27</v>
      </c>
    </row>
    <row r="1949" spans="1:106">
      <c r="A1949" t="s">
        <v>2</v>
      </c>
      <c r="B1949" s="17" t="s">
        <v>859</v>
      </c>
      <c r="D1949" s="3">
        <v>2</v>
      </c>
      <c r="BD1949" s="39">
        <v>42606</v>
      </c>
      <c r="BE1949" s="23">
        <v>0.50833333333333297</v>
      </c>
      <c r="BF1949" s="10" t="str">
        <f t="shared" si="181"/>
        <v>24/08/2016 12:12</v>
      </c>
      <c r="BG1949" s="35">
        <f t="shared" si="185"/>
        <v>42606.506944444445</v>
      </c>
      <c r="BH1949" s="35">
        <f t="shared" si="182"/>
        <v>42606.5</v>
      </c>
      <c r="BI1949" t="str">
        <f t="shared" si="183"/>
        <v>24/08/2016 12:10:00</v>
      </c>
      <c r="BJ1949" s="40" t="str">
        <f t="shared" si="184"/>
        <v>24/08/2016 12:00:00</v>
      </c>
      <c r="BK1949">
        <f>VLOOKUP($BI1949, [1]TableView_704030_20160816_20160!$D$2:$M$5095,3,FALSE)</f>
        <v>1015.81510833</v>
      </c>
      <c r="BL1949">
        <f>VLOOKUP($BI1949, [1]TableView_704030_20160816_20160!$D$2:$M$5095,8,FALSE)</f>
        <v>29</v>
      </c>
      <c r="BM1949">
        <f>VLOOKUP($BI1949, [1]TableView_704030_20160816_20160!$D$2:$M$5095,10,FALSE)</f>
        <v>0</v>
      </c>
      <c r="BN1949">
        <f>VLOOKUP($BI1949, [1]TableView_704030_20160816_20160!$D$2:$M$5095,4,FALSE)</f>
        <v>54</v>
      </c>
      <c r="BO1949">
        <f>VLOOKUP($BI1949, [1]TableView_704030_20160816_20160!$D$2:$M$5095,6,FALSE)</f>
        <v>328</v>
      </c>
      <c r="BP1949">
        <f>VLOOKUP($BI1949, [1]TableView_704030_20160816_20160!$D$2:$M$5095,7,FALSE)</f>
        <v>2</v>
      </c>
      <c r="BQ1949">
        <f>VLOOKUP($BI1949, [1]TableView_704030_20160816_20160!$D$2:$M$5095,2,FALSE)</f>
        <v>5.2</v>
      </c>
      <c r="BR1949">
        <f>VLOOKUP($BJ1949, [2]aacb8965d69cc6fd1cb3a5cae9e8ae7!$C$6:$F$853,4,FALSE)</f>
        <v>6</v>
      </c>
      <c r="BS1949" s="15">
        <v>2</v>
      </c>
      <c r="BT1949" t="str">
        <f t="shared" si="186"/>
        <v>24/08/2016 2</v>
      </c>
      <c r="BU1949">
        <f>VLOOKUP($BT1949, [3]Sheet1!$D$3:$T$89,4,FALSE)</f>
        <v>34</v>
      </c>
      <c r="BV1949">
        <f>VLOOKUP($BT1949, [3]Sheet1!$D$3:$T$89,5,FALSE)</f>
        <v>30</v>
      </c>
      <c r="BW1949">
        <f>VLOOKUP($BT1949, [3]Sheet1!$D$3:$T$89,8,FALSE)</f>
        <v>32</v>
      </c>
      <c r="BX1949">
        <f>VLOOKUP($BT1949, [3]Sheet1!$D$3:$T$89,9,FALSE)</f>
        <v>28</v>
      </c>
      <c r="BY1949">
        <f>VLOOKUP($BT1949, [3]Sheet1!$D$3:$T$89,12,FALSE)</f>
        <v>30</v>
      </c>
      <c r="BZ1949">
        <f>VLOOKUP($BT1949, [3]Sheet1!$D$3:$T$89,13,FALSE)</f>
        <v>24</v>
      </c>
      <c r="CA1949" t="str">
        <f>VLOOKUP($BT1949, [3]Sheet1!$D$3:$T$89,16,FALSE)</f>
        <v>N/A</v>
      </c>
      <c r="CB1949" t="str">
        <f>VLOOKUP($BT1949, [3]Sheet1!$D$3:$T$89,17,FALSE)</f>
        <v>N/A</v>
      </c>
      <c r="CD1949" s="12">
        <v>42606</v>
      </c>
      <c r="CE1949" s="2">
        <v>0.50833333333333297</v>
      </c>
      <c r="CF1949" s="2" t="s">
        <v>3635</v>
      </c>
      <c r="CG1949" s="2">
        <v>42606.506944444445</v>
      </c>
      <c r="CH1949" s="2">
        <v>42606.5</v>
      </c>
      <c r="CI1949" t="s">
        <v>3633</v>
      </c>
      <c r="CJ1949" t="s">
        <v>1480</v>
      </c>
      <c r="CK1949">
        <v>1015.81510833</v>
      </c>
      <c r="CL1949">
        <v>29</v>
      </c>
      <c r="CM1949">
        <v>0</v>
      </c>
      <c r="CN1949">
        <v>54</v>
      </c>
      <c r="CO1949">
        <v>328</v>
      </c>
      <c r="CP1949">
        <v>2</v>
      </c>
      <c r="CQ1949">
        <v>5.2</v>
      </c>
      <c r="CR1949">
        <v>6</v>
      </c>
      <c r="CS1949">
        <v>2</v>
      </c>
      <c r="CT1949" t="s">
        <v>1340</v>
      </c>
      <c r="CU1949">
        <v>34</v>
      </c>
      <c r="CV1949">
        <v>30</v>
      </c>
      <c r="CW1949">
        <v>32</v>
      </c>
      <c r="CX1949">
        <v>28</v>
      </c>
      <c r="CY1949">
        <v>30</v>
      </c>
      <c r="CZ1949">
        <v>24</v>
      </c>
      <c r="DA1949" t="s">
        <v>27</v>
      </c>
      <c r="DB1949" t="s">
        <v>27</v>
      </c>
    </row>
    <row r="1950" spans="1:106">
      <c r="A1950" t="s">
        <v>3</v>
      </c>
      <c r="B1950" s="17" t="s">
        <v>25</v>
      </c>
      <c r="D1950" s="3">
        <v>3</v>
      </c>
      <c r="BD1950" s="39">
        <v>42606</v>
      </c>
      <c r="BE1950" s="23">
        <v>0.50902777777777797</v>
      </c>
      <c r="BF1950" s="10" t="str">
        <f t="shared" si="181"/>
        <v>24/08/2016 12:13</v>
      </c>
      <c r="BG1950" s="35">
        <f t="shared" si="185"/>
        <v>42606.506944444445</v>
      </c>
      <c r="BH1950" s="35">
        <f t="shared" si="182"/>
        <v>42606.5</v>
      </c>
      <c r="BI1950" t="str">
        <f t="shared" si="183"/>
        <v>24/08/2016 12:10:00</v>
      </c>
      <c r="BJ1950" s="40" t="str">
        <f t="shared" si="184"/>
        <v>24/08/2016 12:00:00</v>
      </c>
      <c r="BK1950">
        <f>VLOOKUP($BI1950, [1]TableView_704030_20160816_20160!$D$2:$M$5095,3,FALSE)</f>
        <v>1015.81510833</v>
      </c>
      <c r="BL1950">
        <f>VLOOKUP($BI1950, [1]TableView_704030_20160816_20160!$D$2:$M$5095,8,FALSE)</f>
        <v>29</v>
      </c>
      <c r="BM1950">
        <f>VLOOKUP($BI1950, [1]TableView_704030_20160816_20160!$D$2:$M$5095,10,FALSE)</f>
        <v>0</v>
      </c>
      <c r="BN1950">
        <f>VLOOKUP($BI1950, [1]TableView_704030_20160816_20160!$D$2:$M$5095,4,FALSE)</f>
        <v>54</v>
      </c>
      <c r="BO1950">
        <f>VLOOKUP($BI1950, [1]TableView_704030_20160816_20160!$D$2:$M$5095,6,FALSE)</f>
        <v>328</v>
      </c>
      <c r="BP1950">
        <f>VLOOKUP($BI1950, [1]TableView_704030_20160816_20160!$D$2:$M$5095,7,FALSE)</f>
        <v>2</v>
      </c>
      <c r="BQ1950">
        <f>VLOOKUP($BI1950, [1]TableView_704030_20160816_20160!$D$2:$M$5095,2,FALSE)</f>
        <v>5.2</v>
      </c>
      <c r="BR1950">
        <f>VLOOKUP($BJ1950, [2]aacb8965d69cc6fd1cb3a5cae9e8ae7!$C$6:$F$853,4,FALSE)</f>
        <v>6</v>
      </c>
      <c r="BS1950" s="15">
        <v>2</v>
      </c>
      <c r="BT1950" t="str">
        <f t="shared" si="186"/>
        <v>24/08/2016 2</v>
      </c>
      <c r="BU1950">
        <f>VLOOKUP($BT1950, [3]Sheet1!$D$3:$T$89,4,FALSE)</f>
        <v>34</v>
      </c>
      <c r="BV1950">
        <f>VLOOKUP($BT1950, [3]Sheet1!$D$3:$T$89,5,FALSE)</f>
        <v>30</v>
      </c>
      <c r="BW1950">
        <f>VLOOKUP($BT1950, [3]Sheet1!$D$3:$T$89,8,FALSE)</f>
        <v>32</v>
      </c>
      <c r="BX1950">
        <f>VLOOKUP($BT1950, [3]Sheet1!$D$3:$T$89,9,FALSE)</f>
        <v>28</v>
      </c>
      <c r="BY1950">
        <f>VLOOKUP($BT1950, [3]Sheet1!$D$3:$T$89,12,FALSE)</f>
        <v>30</v>
      </c>
      <c r="BZ1950">
        <f>VLOOKUP($BT1950, [3]Sheet1!$D$3:$T$89,13,FALSE)</f>
        <v>24</v>
      </c>
      <c r="CA1950" t="str">
        <f>VLOOKUP($BT1950, [3]Sheet1!$D$3:$T$89,16,FALSE)</f>
        <v>N/A</v>
      </c>
      <c r="CB1950" t="str">
        <f>VLOOKUP($BT1950, [3]Sheet1!$D$3:$T$89,17,FALSE)</f>
        <v>N/A</v>
      </c>
      <c r="CD1950" s="12">
        <v>42606</v>
      </c>
      <c r="CE1950" s="2">
        <v>0.50902777777777797</v>
      </c>
      <c r="CF1950" s="2" t="s">
        <v>3636</v>
      </c>
      <c r="CG1950" s="2">
        <v>42606.506944444445</v>
      </c>
      <c r="CH1950" s="2">
        <v>42606.5</v>
      </c>
      <c r="CI1950" t="s">
        <v>3633</v>
      </c>
      <c r="CJ1950" t="s">
        <v>1480</v>
      </c>
      <c r="CK1950">
        <v>1015.81510833</v>
      </c>
      <c r="CL1950">
        <v>29</v>
      </c>
      <c r="CM1950">
        <v>0</v>
      </c>
      <c r="CN1950">
        <v>54</v>
      </c>
      <c r="CO1950">
        <v>328</v>
      </c>
      <c r="CP1950">
        <v>2</v>
      </c>
      <c r="CQ1950">
        <v>5.2</v>
      </c>
      <c r="CR1950">
        <v>6</v>
      </c>
      <c r="CS1950">
        <v>2</v>
      </c>
      <c r="CT1950" t="s">
        <v>1340</v>
      </c>
      <c r="CU1950">
        <v>34</v>
      </c>
      <c r="CV1950">
        <v>30</v>
      </c>
      <c r="CW1950">
        <v>32</v>
      </c>
      <c r="CX1950">
        <v>28</v>
      </c>
      <c r="CY1950">
        <v>30</v>
      </c>
      <c r="CZ1950">
        <v>24</v>
      </c>
      <c r="DA1950" t="s">
        <v>27</v>
      </c>
      <c r="DB1950" t="s">
        <v>27</v>
      </c>
    </row>
    <row r="1951" spans="1:106">
      <c r="A1951" t="s">
        <v>4</v>
      </c>
      <c r="B1951" s="17" t="s">
        <v>22</v>
      </c>
      <c r="D1951" s="3">
        <v>4</v>
      </c>
      <c r="BD1951" s="39">
        <v>42606</v>
      </c>
      <c r="BE1951" s="23">
        <v>0.50972222222222197</v>
      </c>
      <c r="BF1951" s="10" t="str">
        <f t="shared" si="181"/>
        <v>24/08/2016 12:14</v>
      </c>
      <c r="BG1951" s="35">
        <f t="shared" si="185"/>
        <v>42606.506944444445</v>
      </c>
      <c r="BH1951" s="35">
        <f t="shared" si="182"/>
        <v>42606.5</v>
      </c>
      <c r="BI1951" t="str">
        <f t="shared" si="183"/>
        <v>24/08/2016 12:10:00</v>
      </c>
      <c r="BJ1951" s="40" t="str">
        <f t="shared" si="184"/>
        <v>24/08/2016 12:00:00</v>
      </c>
      <c r="BK1951">
        <f>VLOOKUP($BI1951, [1]TableView_704030_20160816_20160!$D$2:$M$5095,3,FALSE)</f>
        <v>1015.81510833</v>
      </c>
      <c r="BL1951">
        <f>VLOOKUP($BI1951, [1]TableView_704030_20160816_20160!$D$2:$M$5095,8,FALSE)</f>
        <v>29</v>
      </c>
      <c r="BM1951">
        <f>VLOOKUP($BI1951, [1]TableView_704030_20160816_20160!$D$2:$M$5095,10,FALSE)</f>
        <v>0</v>
      </c>
      <c r="BN1951">
        <f>VLOOKUP($BI1951, [1]TableView_704030_20160816_20160!$D$2:$M$5095,4,FALSE)</f>
        <v>54</v>
      </c>
      <c r="BO1951">
        <f>VLOOKUP($BI1951, [1]TableView_704030_20160816_20160!$D$2:$M$5095,6,FALSE)</f>
        <v>328</v>
      </c>
      <c r="BP1951">
        <f>VLOOKUP($BI1951, [1]TableView_704030_20160816_20160!$D$2:$M$5095,7,FALSE)</f>
        <v>2</v>
      </c>
      <c r="BQ1951">
        <f>VLOOKUP($BI1951, [1]TableView_704030_20160816_20160!$D$2:$M$5095,2,FALSE)</f>
        <v>5.2</v>
      </c>
      <c r="BR1951">
        <f>VLOOKUP($BJ1951, [2]aacb8965d69cc6fd1cb3a5cae9e8ae7!$C$6:$F$853,4,FALSE)</f>
        <v>6</v>
      </c>
      <c r="BS1951" s="15">
        <v>2</v>
      </c>
      <c r="BT1951" t="str">
        <f t="shared" si="186"/>
        <v>24/08/2016 2</v>
      </c>
      <c r="BU1951">
        <f>VLOOKUP($BT1951, [3]Sheet1!$D$3:$T$89,4,FALSE)</f>
        <v>34</v>
      </c>
      <c r="BV1951">
        <f>VLOOKUP($BT1951, [3]Sheet1!$D$3:$T$89,5,FALSE)</f>
        <v>30</v>
      </c>
      <c r="BW1951">
        <f>VLOOKUP($BT1951, [3]Sheet1!$D$3:$T$89,8,FALSE)</f>
        <v>32</v>
      </c>
      <c r="BX1951">
        <f>VLOOKUP($BT1951, [3]Sheet1!$D$3:$T$89,9,FALSE)</f>
        <v>28</v>
      </c>
      <c r="BY1951">
        <f>VLOOKUP($BT1951, [3]Sheet1!$D$3:$T$89,12,FALSE)</f>
        <v>30</v>
      </c>
      <c r="BZ1951">
        <f>VLOOKUP($BT1951, [3]Sheet1!$D$3:$T$89,13,FALSE)</f>
        <v>24</v>
      </c>
      <c r="CA1951" t="str">
        <f>VLOOKUP($BT1951, [3]Sheet1!$D$3:$T$89,16,FALSE)</f>
        <v>N/A</v>
      </c>
      <c r="CB1951" t="str">
        <f>VLOOKUP($BT1951, [3]Sheet1!$D$3:$T$89,17,FALSE)</f>
        <v>N/A</v>
      </c>
      <c r="CD1951" s="12">
        <v>42606</v>
      </c>
      <c r="CE1951" s="2">
        <v>0.50972222222222197</v>
      </c>
      <c r="CF1951" s="2" t="s">
        <v>3637</v>
      </c>
      <c r="CG1951" s="2">
        <v>42606.506944444445</v>
      </c>
      <c r="CH1951" s="2">
        <v>42606.5</v>
      </c>
      <c r="CI1951" t="s">
        <v>3633</v>
      </c>
      <c r="CJ1951" t="s">
        <v>1480</v>
      </c>
      <c r="CK1951">
        <v>1015.81510833</v>
      </c>
      <c r="CL1951">
        <v>29</v>
      </c>
      <c r="CM1951">
        <v>0</v>
      </c>
      <c r="CN1951">
        <v>54</v>
      </c>
      <c r="CO1951">
        <v>328</v>
      </c>
      <c r="CP1951">
        <v>2</v>
      </c>
      <c r="CQ1951">
        <v>5.2</v>
      </c>
      <c r="CR1951">
        <v>6</v>
      </c>
      <c r="CS1951">
        <v>2</v>
      </c>
      <c r="CT1951" t="s">
        <v>1340</v>
      </c>
      <c r="CU1951">
        <v>34</v>
      </c>
      <c r="CV1951">
        <v>30</v>
      </c>
      <c r="CW1951">
        <v>32</v>
      </c>
      <c r="CX1951">
        <v>28</v>
      </c>
      <c r="CY1951">
        <v>30</v>
      </c>
      <c r="CZ1951">
        <v>24</v>
      </c>
      <c r="DA1951" t="s">
        <v>27</v>
      </c>
      <c r="DB1951" t="s">
        <v>27</v>
      </c>
    </row>
    <row r="1952" spans="1:106">
      <c r="A1952" t="s">
        <v>5</v>
      </c>
      <c r="B1952" s="29" t="s">
        <v>45</v>
      </c>
      <c r="D1952" s="3">
        <v>5</v>
      </c>
      <c r="E1952" s="1">
        <v>1</v>
      </c>
      <c r="F1952">
        <v>1</v>
      </c>
      <c r="G1952" t="s">
        <v>33</v>
      </c>
      <c r="BD1952" s="39">
        <v>42606</v>
      </c>
      <c r="BE1952" s="23">
        <v>0.51041666666666696</v>
      </c>
      <c r="BF1952" s="10" t="str">
        <f t="shared" si="181"/>
        <v>24/08/2016 12:15</v>
      </c>
      <c r="BG1952" s="35">
        <f t="shared" si="185"/>
        <v>42606.513888888891</v>
      </c>
      <c r="BH1952" s="35">
        <f t="shared" si="182"/>
        <v>42606.520833333336</v>
      </c>
      <c r="BI1952" t="str">
        <f t="shared" si="183"/>
        <v>24/08/2016 12:20:00</v>
      </c>
      <c r="BJ1952" s="40" t="str">
        <f t="shared" si="184"/>
        <v>24/08/2016 12:30:00</v>
      </c>
      <c r="BK1952">
        <f>VLOOKUP($BI1952, [1]TableView_704030_20160816_20160!$D$2:$M$5095,3,FALSE)</f>
        <v>1015.81510833</v>
      </c>
      <c r="BL1952">
        <f>VLOOKUP($BI1952, [1]TableView_704030_20160816_20160!$D$2:$M$5095,8,FALSE)</f>
        <v>29.2222222222222</v>
      </c>
      <c r="BM1952">
        <f>VLOOKUP($BI1952, [1]TableView_704030_20160816_20160!$D$2:$M$5095,10,FALSE)</f>
        <v>0</v>
      </c>
      <c r="BN1952">
        <f>VLOOKUP($BI1952, [1]TableView_704030_20160816_20160!$D$2:$M$5095,4,FALSE)</f>
        <v>54</v>
      </c>
      <c r="BO1952">
        <f>VLOOKUP($BI1952, [1]TableView_704030_20160816_20160!$D$2:$M$5095,6,FALSE)</f>
        <v>304</v>
      </c>
      <c r="BP1952">
        <f>VLOOKUP($BI1952, [1]TableView_704030_20160816_20160!$D$2:$M$5095,7,FALSE)</f>
        <v>1.7</v>
      </c>
      <c r="BQ1952">
        <f>VLOOKUP($BI1952, [1]TableView_704030_20160816_20160!$D$2:$M$5095,2,FALSE)</f>
        <v>6.1</v>
      </c>
      <c r="BR1952">
        <f>VLOOKUP($BJ1952, [2]aacb8965d69cc6fd1cb3a5cae9e8ae7!$C$6:$F$853,4,FALSE)</f>
        <v>5.9</v>
      </c>
      <c r="BS1952" s="15">
        <v>2</v>
      </c>
      <c r="BT1952" t="str">
        <f t="shared" si="186"/>
        <v>24/08/2016 2</v>
      </c>
      <c r="BU1952">
        <f>VLOOKUP($BT1952, [3]Sheet1!$D$3:$T$89,4,FALSE)</f>
        <v>34</v>
      </c>
      <c r="BV1952">
        <f>VLOOKUP($BT1952, [3]Sheet1!$D$3:$T$89,5,FALSE)</f>
        <v>30</v>
      </c>
      <c r="BW1952">
        <f>VLOOKUP($BT1952, [3]Sheet1!$D$3:$T$89,8,FALSE)</f>
        <v>32</v>
      </c>
      <c r="BX1952">
        <f>VLOOKUP($BT1952, [3]Sheet1!$D$3:$T$89,9,FALSE)</f>
        <v>28</v>
      </c>
      <c r="BY1952">
        <f>VLOOKUP($BT1952, [3]Sheet1!$D$3:$T$89,12,FALSE)</f>
        <v>30</v>
      </c>
      <c r="BZ1952">
        <f>VLOOKUP($BT1952, [3]Sheet1!$D$3:$T$89,13,FALSE)</f>
        <v>24</v>
      </c>
      <c r="CA1952" t="str">
        <f>VLOOKUP($BT1952, [3]Sheet1!$D$3:$T$89,16,FALSE)</f>
        <v>N/A</v>
      </c>
      <c r="CB1952" t="str">
        <f>VLOOKUP($BT1952, [3]Sheet1!$D$3:$T$89,17,FALSE)</f>
        <v>N/A</v>
      </c>
      <c r="CD1952" s="12">
        <v>42606</v>
      </c>
      <c r="CE1952" s="2">
        <v>0.51041666666666696</v>
      </c>
      <c r="CF1952" s="2" t="s">
        <v>3638</v>
      </c>
      <c r="CG1952" s="2">
        <v>42606.513888888891</v>
      </c>
      <c r="CH1952" s="2">
        <v>42606.520833333336</v>
      </c>
      <c r="CI1952" t="s">
        <v>3639</v>
      </c>
      <c r="CJ1952" t="s">
        <v>3640</v>
      </c>
      <c r="CK1952">
        <v>1015.81510833</v>
      </c>
      <c r="CL1952">
        <v>29.2222222222222</v>
      </c>
      <c r="CM1952">
        <v>0</v>
      </c>
      <c r="CN1952">
        <v>54</v>
      </c>
      <c r="CO1952">
        <v>304</v>
      </c>
      <c r="CP1952">
        <v>1.7</v>
      </c>
      <c r="CQ1952">
        <v>6.1</v>
      </c>
      <c r="CR1952">
        <v>5.9</v>
      </c>
      <c r="CS1952">
        <v>2</v>
      </c>
      <c r="CT1952" t="s">
        <v>1340</v>
      </c>
      <c r="CU1952">
        <v>34</v>
      </c>
      <c r="CV1952">
        <v>30</v>
      </c>
      <c r="CW1952">
        <v>32</v>
      </c>
      <c r="CX1952">
        <v>28</v>
      </c>
      <c r="CY1952">
        <v>30</v>
      </c>
      <c r="CZ1952">
        <v>24</v>
      </c>
      <c r="DA1952" t="s">
        <v>27</v>
      </c>
      <c r="DB1952" t="s">
        <v>27</v>
      </c>
    </row>
    <row r="1953" spans="1:106">
      <c r="A1953" t="s">
        <v>6</v>
      </c>
      <c r="B1953" s="17">
        <v>10</v>
      </c>
      <c r="D1953" s="3">
        <v>6</v>
      </c>
      <c r="E1953" s="1">
        <v>2</v>
      </c>
      <c r="F1953" s="15">
        <v>9</v>
      </c>
      <c r="G1953" t="s">
        <v>33</v>
      </c>
      <c r="BD1953" s="39">
        <v>42606</v>
      </c>
      <c r="BE1953" s="23">
        <v>0.51111111111111096</v>
      </c>
      <c r="BF1953" s="10" t="str">
        <f t="shared" si="181"/>
        <v>24/08/2016 12:16</v>
      </c>
      <c r="BG1953" s="35">
        <f t="shared" si="185"/>
        <v>42606.513888888891</v>
      </c>
      <c r="BH1953" s="35">
        <f t="shared" si="182"/>
        <v>42606.520833333336</v>
      </c>
      <c r="BI1953" t="str">
        <f t="shared" si="183"/>
        <v>24/08/2016 12:20:00</v>
      </c>
      <c r="BJ1953" s="40" t="str">
        <f t="shared" si="184"/>
        <v>24/08/2016 12:30:00</v>
      </c>
      <c r="BK1953">
        <f>VLOOKUP($BI1953, [1]TableView_704030_20160816_20160!$D$2:$M$5095,3,FALSE)</f>
        <v>1015.81510833</v>
      </c>
      <c r="BL1953">
        <f>VLOOKUP($BI1953, [1]TableView_704030_20160816_20160!$D$2:$M$5095,8,FALSE)</f>
        <v>29.2222222222222</v>
      </c>
      <c r="BM1953">
        <f>VLOOKUP($BI1953, [1]TableView_704030_20160816_20160!$D$2:$M$5095,10,FALSE)</f>
        <v>0</v>
      </c>
      <c r="BN1953">
        <f>VLOOKUP($BI1953, [1]TableView_704030_20160816_20160!$D$2:$M$5095,4,FALSE)</f>
        <v>54</v>
      </c>
      <c r="BO1953">
        <f>VLOOKUP($BI1953, [1]TableView_704030_20160816_20160!$D$2:$M$5095,6,FALSE)</f>
        <v>304</v>
      </c>
      <c r="BP1953">
        <f>VLOOKUP($BI1953, [1]TableView_704030_20160816_20160!$D$2:$M$5095,7,FALSE)</f>
        <v>1.7</v>
      </c>
      <c r="BQ1953">
        <f>VLOOKUP($BI1953, [1]TableView_704030_20160816_20160!$D$2:$M$5095,2,FALSE)</f>
        <v>6.1</v>
      </c>
      <c r="BR1953">
        <f>VLOOKUP($BJ1953, [2]aacb8965d69cc6fd1cb3a5cae9e8ae7!$C$6:$F$853,4,FALSE)</f>
        <v>5.9</v>
      </c>
      <c r="BS1953" s="15">
        <v>2</v>
      </c>
      <c r="BT1953" t="str">
        <f t="shared" si="186"/>
        <v>24/08/2016 2</v>
      </c>
      <c r="BU1953">
        <f>VLOOKUP($BT1953, [3]Sheet1!$D$3:$T$89,4,FALSE)</f>
        <v>34</v>
      </c>
      <c r="BV1953">
        <f>VLOOKUP($BT1953, [3]Sheet1!$D$3:$T$89,5,FALSE)</f>
        <v>30</v>
      </c>
      <c r="BW1953">
        <f>VLOOKUP($BT1953, [3]Sheet1!$D$3:$T$89,8,FALSE)</f>
        <v>32</v>
      </c>
      <c r="BX1953">
        <f>VLOOKUP($BT1953, [3]Sheet1!$D$3:$T$89,9,FALSE)</f>
        <v>28</v>
      </c>
      <c r="BY1953">
        <f>VLOOKUP($BT1953, [3]Sheet1!$D$3:$T$89,12,FALSE)</f>
        <v>30</v>
      </c>
      <c r="BZ1953">
        <f>VLOOKUP($BT1953, [3]Sheet1!$D$3:$T$89,13,FALSE)</f>
        <v>24</v>
      </c>
      <c r="CA1953" t="str">
        <f>VLOOKUP($BT1953, [3]Sheet1!$D$3:$T$89,16,FALSE)</f>
        <v>N/A</v>
      </c>
      <c r="CB1953" t="str">
        <f>VLOOKUP($BT1953, [3]Sheet1!$D$3:$T$89,17,FALSE)</f>
        <v>N/A</v>
      </c>
      <c r="CD1953" s="12">
        <v>42606</v>
      </c>
      <c r="CE1953" s="2">
        <v>0.51111111111111096</v>
      </c>
      <c r="CF1953" s="2" t="s">
        <v>3641</v>
      </c>
      <c r="CG1953" s="2">
        <v>42606.513888888891</v>
      </c>
      <c r="CH1953" s="2">
        <v>42606.520833333336</v>
      </c>
      <c r="CI1953" t="s">
        <v>3639</v>
      </c>
      <c r="CJ1953" t="s">
        <v>3640</v>
      </c>
      <c r="CK1953">
        <v>1015.81510833</v>
      </c>
      <c r="CL1953">
        <v>29.2222222222222</v>
      </c>
      <c r="CM1953">
        <v>0</v>
      </c>
      <c r="CN1953">
        <v>54</v>
      </c>
      <c r="CO1953">
        <v>304</v>
      </c>
      <c r="CP1953">
        <v>1.7</v>
      </c>
      <c r="CQ1953">
        <v>6.1</v>
      </c>
      <c r="CR1953">
        <v>5.9</v>
      </c>
      <c r="CS1953">
        <v>2</v>
      </c>
      <c r="CT1953" t="s">
        <v>1340</v>
      </c>
      <c r="CU1953">
        <v>34</v>
      </c>
      <c r="CV1953">
        <v>30</v>
      </c>
      <c r="CW1953">
        <v>32</v>
      </c>
      <c r="CX1953">
        <v>28</v>
      </c>
      <c r="CY1953">
        <v>30</v>
      </c>
      <c r="CZ1953">
        <v>24</v>
      </c>
      <c r="DA1953" t="s">
        <v>27</v>
      </c>
      <c r="DB1953" t="s">
        <v>27</v>
      </c>
    </row>
    <row r="1954" spans="1:106">
      <c r="A1954" t="s">
        <v>7</v>
      </c>
      <c r="B1954" s="17" t="s">
        <v>869</v>
      </c>
      <c r="D1954" s="3">
        <v>7</v>
      </c>
      <c r="BD1954" s="39">
        <v>42606</v>
      </c>
      <c r="BE1954" s="23">
        <v>0.51180555555555596</v>
      </c>
      <c r="BF1954" s="10" t="str">
        <f t="shared" si="181"/>
        <v>24/08/2016 12:17</v>
      </c>
      <c r="BG1954" s="35">
        <f t="shared" si="185"/>
        <v>42606.513888888891</v>
      </c>
      <c r="BH1954" s="35">
        <f t="shared" si="182"/>
        <v>42606.520833333336</v>
      </c>
      <c r="BI1954" t="str">
        <f t="shared" si="183"/>
        <v>24/08/2016 12:20:00</v>
      </c>
      <c r="BJ1954" s="40" t="str">
        <f t="shared" si="184"/>
        <v>24/08/2016 12:30:00</v>
      </c>
      <c r="BK1954">
        <f>VLOOKUP($BI1954, [1]TableView_704030_20160816_20160!$D$2:$M$5095,3,FALSE)</f>
        <v>1015.81510833</v>
      </c>
      <c r="BL1954">
        <f>VLOOKUP($BI1954, [1]TableView_704030_20160816_20160!$D$2:$M$5095,8,FALSE)</f>
        <v>29.2222222222222</v>
      </c>
      <c r="BM1954">
        <f>VLOOKUP($BI1954, [1]TableView_704030_20160816_20160!$D$2:$M$5095,10,FALSE)</f>
        <v>0</v>
      </c>
      <c r="BN1954">
        <f>VLOOKUP($BI1954, [1]TableView_704030_20160816_20160!$D$2:$M$5095,4,FALSE)</f>
        <v>54</v>
      </c>
      <c r="BO1954">
        <f>VLOOKUP($BI1954, [1]TableView_704030_20160816_20160!$D$2:$M$5095,6,FALSE)</f>
        <v>304</v>
      </c>
      <c r="BP1954">
        <f>VLOOKUP($BI1954, [1]TableView_704030_20160816_20160!$D$2:$M$5095,7,FALSE)</f>
        <v>1.7</v>
      </c>
      <c r="BQ1954">
        <f>VLOOKUP($BI1954, [1]TableView_704030_20160816_20160!$D$2:$M$5095,2,FALSE)</f>
        <v>6.1</v>
      </c>
      <c r="BR1954">
        <f>VLOOKUP($BJ1954, [2]aacb8965d69cc6fd1cb3a5cae9e8ae7!$C$6:$F$853,4,FALSE)</f>
        <v>5.9</v>
      </c>
      <c r="BS1954" s="15">
        <v>2</v>
      </c>
      <c r="BT1954" t="str">
        <f t="shared" si="186"/>
        <v>24/08/2016 2</v>
      </c>
      <c r="BU1954">
        <f>VLOOKUP($BT1954, [3]Sheet1!$D$3:$T$89,4,FALSE)</f>
        <v>34</v>
      </c>
      <c r="BV1954">
        <f>VLOOKUP($BT1954, [3]Sheet1!$D$3:$T$89,5,FALSE)</f>
        <v>30</v>
      </c>
      <c r="BW1954">
        <f>VLOOKUP($BT1954, [3]Sheet1!$D$3:$T$89,8,FALSE)</f>
        <v>32</v>
      </c>
      <c r="BX1954">
        <f>VLOOKUP($BT1954, [3]Sheet1!$D$3:$T$89,9,FALSE)</f>
        <v>28</v>
      </c>
      <c r="BY1954">
        <f>VLOOKUP($BT1954, [3]Sheet1!$D$3:$T$89,12,FALSE)</f>
        <v>30</v>
      </c>
      <c r="BZ1954">
        <f>VLOOKUP($BT1954, [3]Sheet1!$D$3:$T$89,13,FALSE)</f>
        <v>24</v>
      </c>
      <c r="CA1954" t="str">
        <f>VLOOKUP($BT1954, [3]Sheet1!$D$3:$T$89,16,FALSE)</f>
        <v>N/A</v>
      </c>
      <c r="CB1954" t="str">
        <f>VLOOKUP($BT1954, [3]Sheet1!$D$3:$T$89,17,FALSE)</f>
        <v>N/A</v>
      </c>
      <c r="CD1954" s="12">
        <v>42606</v>
      </c>
      <c r="CE1954" s="2">
        <v>0.51180555555555596</v>
      </c>
      <c r="CF1954" s="2" t="s">
        <v>3642</v>
      </c>
      <c r="CG1954" s="2">
        <v>42606.513888888891</v>
      </c>
      <c r="CH1954" s="2">
        <v>42606.520833333336</v>
      </c>
      <c r="CI1954" t="s">
        <v>3639</v>
      </c>
      <c r="CJ1954" t="s">
        <v>3640</v>
      </c>
      <c r="CK1954">
        <v>1015.81510833</v>
      </c>
      <c r="CL1954">
        <v>29.2222222222222</v>
      </c>
      <c r="CM1954">
        <v>0</v>
      </c>
      <c r="CN1954">
        <v>54</v>
      </c>
      <c r="CO1954">
        <v>304</v>
      </c>
      <c r="CP1954">
        <v>1.7</v>
      </c>
      <c r="CQ1954">
        <v>6.1</v>
      </c>
      <c r="CR1954">
        <v>5.9</v>
      </c>
      <c r="CS1954">
        <v>2</v>
      </c>
      <c r="CT1954" t="s">
        <v>1340</v>
      </c>
      <c r="CU1954">
        <v>34</v>
      </c>
      <c r="CV1954">
        <v>30</v>
      </c>
      <c r="CW1954">
        <v>32</v>
      </c>
      <c r="CX1954">
        <v>28</v>
      </c>
      <c r="CY1954">
        <v>30</v>
      </c>
      <c r="CZ1954">
        <v>24</v>
      </c>
      <c r="DA1954" t="s">
        <v>27</v>
      </c>
      <c r="DB1954" t="s">
        <v>27</v>
      </c>
    </row>
    <row r="1955" spans="1:106">
      <c r="D1955" s="3">
        <v>8</v>
      </c>
      <c r="E1955" s="1">
        <v>1</v>
      </c>
      <c r="F1955">
        <v>5</v>
      </c>
      <c r="G1955" t="s">
        <v>195</v>
      </c>
      <c r="H1955" t="s">
        <v>57</v>
      </c>
      <c r="I1955">
        <v>6</v>
      </c>
      <c r="BD1955" s="39">
        <v>42606</v>
      </c>
      <c r="BE1955" s="23">
        <v>0.51249999999999996</v>
      </c>
      <c r="BF1955" s="10" t="str">
        <f t="shared" si="181"/>
        <v>24/08/2016 12:18</v>
      </c>
      <c r="BG1955" s="35">
        <f t="shared" si="185"/>
        <v>42606.513888888891</v>
      </c>
      <c r="BH1955" s="35">
        <f t="shared" si="182"/>
        <v>42606.520833333336</v>
      </c>
      <c r="BI1955" t="str">
        <f t="shared" si="183"/>
        <v>24/08/2016 12:20:00</v>
      </c>
      <c r="BJ1955" s="40" t="str">
        <f t="shared" si="184"/>
        <v>24/08/2016 12:30:00</v>
      </c>
      <c r="BK1955">
        <f>VLOOKUP($BI1955, [1]TableView_704030_20160816_20160!$D$2:$M$5095,3,FALSE)</f>
        <v>1015.81510833</v>
      </c>
      <c r="BL1955">
        <f>VLOOKUP($BI1955, [1]TableView_704030_20160816_20160!$D$2:$M$5095,8,FALSE)</f>
        <v>29.2222222222222</v>
      </c>
      <c r="BM1955">
        <f>VLOOKUP($BI1955, [1]TableView_704030_20160816_20160!$D$2:$M$5095,10,FALSE)</f>
        <v>0</v>
      </c>
      <c r="BN1955">
        <f>VLOOKUP($BI1955, [1]TableView_704030_20160816_20160!$D$2:$M$5095,4,FALSE)</f>
        <v>54</v>
      </c>
      <c r="BO1955">
        <f>VLOOKUP($BI1955, [1]TableView_704030_20160816_20160!$D$2:$M$5095,6,FALSE)</f>
        <v>304</v>
      </c>
      <c r="BP1955">
        <f>VLOOKUP($BI1955, [1]TableView_704030_20160816_20160!$D$2:$M$5095,7,FALSE)</f>
        <v>1.7</v>
      </c>
      <c r="BQ1955">
        <f>VLOOKUP($BI1955, [1]TableView_704030_20160816_20160!$D$2:$M$5095,2,FALSE)</f>
        <v>6.1</v>
      </c>
      <c r="BR1955">
        <f>VLOOKUP($BJ1955, [2]aacb8965d69cc6fd1cb3a5cae9e8ae7!$C$6:$F$853,4,FALSE)</f>
        <v>5.9</v>
      </c>
      <c r="BS1955" s="15">
        <v>2</v>
      </c>
      <c r="BT1955" t="str">
        <f t="shared" si="186"/>
        <v>24/08/2016 2</v>
      </c>
      <c r="BU1955">
        <f>VLOOKUP($BT1955, [3]Sheet1!$D$3:$T$89,4,FALSE)</f>
        <v>34</v>
      </c>
      <c r="BV1955">
        <f>VLOOKUP($BT1955, [3]Sheet1!$D$3:$T$89,5,FALSE)</f>
        <v>30</v>
      </c>
      <c r="BW1955">
        <f>VLOOKUP($BT1955, [3]Sheet1!$D$3:$T$89,8,FALSE)</f>
        <v>32</v>
      </c>
      <c r="BX1955">
        <f>VLOOKUP($BT1955, [3]Sheet1!$D$3:$T$89,9,FALSE)</f>
        <v>28</v>
      </c>
      <c r="BY1955">
        <f>VLOOKUP($BT1955, [3]Sheet1!$D$3:$T$89,12,FALSE)</f>
        <v>30</v>
      </c>
      <c r="BZ1955">
        <f>VLOOKUP($BT1955, [3]Sheet1!$D$3:$T$89,13,FALSE)</f>
        <v>24</v>
      </c>
      <c r="CA1955" t="str">
        <f>VLOOKUP($BT1955, [3]Sheet1!$D$3:$T$89,16,FALSE)</f>
        <v>N/A</v>
      </c>
      <c r="CB1955" t="str">
        <f>VLOOKUP($BT1955, [3]Sheet1!$D$3:$T$89,17,FALSE)</f>
        <v>N/A</v>
      </c>
      <c r="CD1955" s="12">
        <v>42606</v>
      </c>
      <c r="CE1955" s="2">
        <v>0.51249999999999996</v>
      </c>
      <c r="CF1955" s="2" t="s">
        <v>3643</v>
      </c>
      <c r="CG1955" s="2">
        <v>42606.513888888891</v>
      </c>
      <c r="CH1955" s="2">
        <v>42606.520833333336</v>
      </c>
      <c r="CI1955" t="s">
        <v>3639</v>
      </c>
      <c r="CJ1955" t="s">
        <v>3640</v>
      </c>
      <c r="CK1955">
        <v>1015.81510833</v>
      </c>
      <c r="CL1955">
        <v>29.2222222222222</v>
      </c>
      <c r="CM1955">
        <v>0</v>
      </c>
      <c r="CN1955">
        <v>54</v>
      </c>
      <c r="CO1955">
        <v>304</v>
      </c>
      <c r="CP1955">
        <v>1.7</v>
      </c>
      <c r="CQ1955">
        <v>6.1</v>
      </c>
      <c r="CR1955">
        <v>5.9</v>
      </c>
      <c r="CS1955">
        <v>2</v>
      </c>
      <c r="CT1955" t="s">
        <v>1340</v>
      </c>
      <c r="CU1955">
        <v>34</v>
      </c>
      <c r="CV1955">
        <v>30</v>
      </c>
      <c r="CW1955">
        <v>32</v>
      </c>
      <c r="CX1955">
        <v>28</v>
      </c>
      <c r="CY1955">
        <v>30</v>
      </c>
      <c r="CZ1955">
        <v>24</v>
      </c>
      <c r="DA1955" t="s">
        <v>27</v>
      </c>
      <c r="DB1955" t="s">
        <v>27</v>
      </c>
    </row>
    <row r="1956" spans="1:106">
      <c r="D1956" s="3">
        <v>9</v>
      </c>
      <c r="E1956" s="1">
        <v>1</v>
      </c>
      <c r="F1956">
        <v>5</v>
      </c>
      <c r="G1956" t="s">
        <v>40</v>
      </c>
      <c r="H1956" t="s">
        <v>57</v>
      </c>
      <c r="I1956">
        <v>2</v>
      </c>
      <c r="BD1956" s="39">
        <v>42606</v>
      </c>
      <c r="BE1956" s="23">
        <v>0.51319444444444395</v>
      </c>
      <c r="BF1956" s="10" t="str">
        <f t="shared" ref="BF1956:BF2019" si="187">TEXT(BD1956,"dd/mm/yyyy ")&amp;TEXT(BE1956,"hh:mm")</f>
        <v>24/08/2016 12:19</v>
      </c>
      <c r="BG1956" s="35">
        <f t="shared" si="185"/>
        <v>42606.513888888891</v>
      </c>
      <c r="BH1956" s="35">
        <f t="shared" si="182"/>
        <v>42606.520833333336</v>
      </c>
      <c r="BI1956" t="str">
        <f t="shared" si="183"/>
        <v>24/08/2016 12:20:00</v>
      </c>
      <c r="BJ1956" s="40" t="str">
        <f t="shared" si="184"/>
        <v>24/08/2016 12:30:00</v>
      </c>
      <c r="BK1956">
        <f>VLOOKUP($BI1956, [1]TableView_704030_20160816_20160!$D$2:$M$5095,3,FALSE)</f>
        <v>1015.81510833</v>
      </c>
      <c r="BL1956">
        <f>VLOOKUP($BI1956, [1]TableView_704030_20160816_20160!$D$2:$M$5095,8,FALSE)</f>
        <v>29.2222222222222</v>
      </c>
      <c r="BM1956">
        <f>VLOOKUP($BI1956, [1]TableView_704030_20160816_20160!$D$2:$M$5095,10,FALSE)</f>
        <v>0</v>
      </c>
      <c r="BN1956">
        <f>VLOOKUP($BI1956, [1]TableView_704030_20160816_20160!$D$2:$M$5095,4,FALSE)</f>
        <v>54</v>
      </c>
      <c r="BO1956">
        <f>VLOOKUP($BI1956, [1]TableView_704030_20160816_20160!$D$2:$M$5095,6,FALSE)</f>
        <v>304</v>
      </c>
      <c r="BP1956">
        <f>VLOOKUP($BI1956, [1]TableView_704030_20160816_20160!$D$2:$M$5095,7,FALSE)</f>
        <v>1.7</v>
      </c>
      <c r="BQ1956">
        <f>VLOOKUP($BI1956, [1]TableView_704030_20160816_20160!$D$2:$M$5095,2,FALSE)</f>
        <v>6.1</v>
      </c>
      <c r="BR1956">
        <f>VLOOKUP($BJ1956, [2]aacb8965d69cc6fd1cb3a5cae9e8ae7!$C$6:$F$853,4,FALSE)</f>
        <v>5.9</v>
      </c>
      <c r="BS1956" s="15">
        <v>2</v>
      </c>
      <c r="BT1956" t="str">
        <f t="shared" si="186"/>
        <v>24/08/2016 2</v>
      </c>
      <c r="BU1956">
        <f>VLOOKUP($BT1956, [3]Sheet1!$D$3:$T$89,4,FALSE)</f>
        <v>34</v>
      </c>
      <c r="BV1956">
        <f>VLOOKUP($BT1956, [3]Sheet1!$D$3:$T$89,5,FALSE)</f>
        <v>30</v>
      </c>
      <c r="BW1956">
        <f>VLOOKUP($BT1956, [3]Sheet1!$D$3:$T$89,8,FALSE)</f>
        <v>32</v>
      </c>
      <c r="BX1956">
        <f>VLOOKUP($BT1956, [3]Sheet1!$D$3:$T$89,9,FALSE)</f>
        <v>28</v>
      </c>
      <c r="BY1956">
        <f>VLOOKUP($BT1956, [3]Sheet1!$D$3:$T$89,12,FALSE)</f>
        <v>30</v>
      </c>
      <c r="BZ1956">
        <f>VLOOKUP($BT1956, [3]Sheet1!$D$3:$T$89,13,FALSE)</f>
        <v>24</v>
      </c>
      <c r="CA1956" t="str">
        <f>VLOOKUP($BT1956, [3]Sheet1!$D$3:$T$89,16,FALSE)</f>
        <v>N/A</v>
      </c>
      <c r="CB1956" t="str">
        <f>VLOOKUP($BT1956, [3]Sheet1!$D$3:$T$89,17,FALSE)</f>
        <v>N/A</v>
      </c>
      <c r="CD1956" s="12">
        <v>42606</v>
      </c>
      <c r="CE1956" s="2">
        <v>0.51319444444444395</v>
      </c>
      <c r="CF1956" s="2" t="s">
        <v>3644</v>
      </c>
      <c r="CG1956" s="2">
        <v>42606.513888888891</v>
      </c>
      <c r="CH1956" s="2">
        <v>42606.520833333336</v>
      </c>
      <c r="CI1956" t="s">
        <v>3639</v>
      </c>
      <c r="CJ1956" t="s">
        <v>3640</v>
      </c>
      <c r="CK1956">
        <v>1015.81510833</v>
      </c>
      <c r="CL1956">
        <v>29.2222222222222</v>
      </c>
      <c r="CM1956">
        <v>0</v>
      </c>
      <c r="CN1956">
        <v>54</v>
      </c>
      <c r="CO1956">
        <v>304</v>
      </c>
      <c r="CP1956">
        <v>1.7</v>
      </c>
      <c r="CQ1956">
        <v>6.1</v>
      </c>
      <c r="CR1956">
        <v>5.9</v>
      </c>
      <c r="CS1956">
        <v>2</v>
      </c>
      <c r="CT1956" t="s">
        <v>1340</v>
      </c>
      <c r="CU1956">
        <v>34</v>
      </c>
      <c r="CV1956">
        <v>30</v>
      </c>
      <c r="CW1956">
        <v>32</v>
      </c>
      <c r="CX1956">
        <v>28</v>
      </c>
      <c r="CY1956">
        <v>30</v>
      </c>
      <c r="CZ1956">
        <v>24</v>
      </c>
      <c r="DA1956" t="s">
        <v>27</v>
      </c>
      <c r="DB1956" t="s">
        <v>27</v>
      </c>
    </row>
    <row r="1957" spans="1:106">
      <c r="D1957" s="3">
        <v>10</v>
      </c>
      <c r="E1957" s="1">
        <v>2</v>
      </c>
      <c r="F1957">
        <v>9</v>
      </c>
      <c r="G1957" t="s">
        <v>33</v>
      </c>
      <c r="BD1957" s="39">
        <v>42606</v>
      </c>
      <c r="BE1957" s="23">
        <v>0.51388888888888895</v>
      </c>
      <c r="BF1957" s="10" t="str">
        <f t="shared" si="187"/>
        <v>24/08/2016 12:20</v>
      </c>
      <c r="BG1957" s="35">
        <f t="shared" si="185"/>
        <v>42606.513888888891</v>
      </c>
      <c r="BH1957" s="35">
        <f t="shared" si="182"/>
        <v>42606.520833333336</v>
      </c>
      <c r="BI1957" t="str">
        <f t="shared" si="183"/>
        <v>24/08/2016 12:20:00</v>
      </c>
      <c r="BJ1957" s="40" t="str">
        <f t="shared" si="184"/>
        <v>24/08/2016 12:30:00</v>
      </c>
      <c r="BK1957">
        <f>VLOOKUP($BI1957, [1]TableView_704030_20160816_20160!$D$2:$M$5095,3,FALSE)</f>
        <v>1015.81510833</v>
      </c>
      <c r="BL1957">
        <f>VLOOKUP($BI1957, [1]TableView_704030_20160816_20160!$D$2:$M$5095,8,FALSE)</f>
        <v>29.2222222222222</v>
      </c>
      <c r="BM1957">
        <f>VLOOKUP($BI1957, [1]TableView_704030_20160816_20160!$D$2:$M$5095,10,FALSE)</f>
        <v>0</v>
      </c>
      <c r="BN1957">
        <f>VLOOKUP($BI1957, [1]TableView_704030_20160816_20160!$D$2:$M$5095,4,FALSE)</f>
        <v>54</v>
      </c>
      <c r="BO1957">
        <f>VLOOKUP($BI1957, [1]TableView_704030_20160816_20160!$D$2:$M$5095,6,FALSE)</f>
        <v>304</v>
      </c>
      <c r="BP1957">
        <f>VLOOKUP($BI1957, [1]TableView_704030_20160816_20160!$D$2:$M$5095,7,FALSE)</f>
        <v>1.7</v>
      </c>
      <c r="BQ1957">
        <f>VLOOKUP($BI1957, [1]TableView_704030_20160816_20160!$D$2:$M$5095,2,FALSE)</f>
        <v>6.1</v>
      </c>
      <c r="BR1957">
        <f>VLOOKUP($BJ1957, [2]aacb8965d69cc6fd1cb3a5cae9e8ae7!$C$6:$F$853,4,FALSE)</f>
        <v>5.9</v>
      </c>
      <c r="BS1957" s="15">
        <v>2</v>
      </c>
      <c r="BT1957" t="str">
        <f t="shared" si="186"/>
        <v>24/08/2016 2</v>
      </c>
      <c r="BU1957">
        <f>VLOOKUP($BT1957, [3]Sheet1!$D$3:$T$89,4,FALSE)</f>
        <v>34</v>
      </c>
      <c r="BV1957">
        <f>VLOOKUP($BT1957, [3]Sheet1!$D$3:$T$89,5,FALSE)</f>
        <v>30</v>
      </c>
      <c r="BW1957">
        <f>VLOOKUP($BT1957, [3]Sheet1!$D$3:$T$89,8,FALSE)</f>
        <v>32</v>
      </c>
      <c r="BX1957">
        <f>VLOOKUP($BT1957, [3]Sheet1!$D$3:$T$89,9,FALSE)</f>
        <v>28</v>
      </c>
      <c r="BY1957">
        <f>VLOOKUP($BT1957, [3]Sheet1!$D$3:$T$89,12,FALSE)</f>
        <v>30</v>
      </c>
      <c r="BZ1957">
        <f>VLOOKUP($BT1957, [3]Sheet1!$D$3:$T$89,13,FALSE)</f>
        <v>24</v>
      </c>
      <c r="CA1957" t="str">
        <f>VLOOKUP($BT1957, [3]Sheet1!$D$3:$T$89,16,FALSE)</f>
        <v>N/A</v>
      </c>
      <c r="CB1957" t="str">
        <f>VLOOKUP($BT1957, [3]Sheet1!$D$3:$T$89,17,FALSE)</f>
        <v>N/A</v>
      </c>
      <c r="CD1957" s="12">
        <v>42606</v>
      </c>
      <c r="CE1957" s="2">
        <v>0.51388888888888895</v>
      </c>
      <c r="CF1957" s="2" t="s">
        <v>3645</v>
      </c>
      <c r="CG1957" s="2">
        <v>42606.513888888891</v>
      </c>
      <c r="CH1957" s="2">
        <v>42606.520833333336</v>
      </c>
      <c r="CI1957" t="s">
        <v>3639</v>
      </c>
      <c r="CJ1957" t="s">
        <v>3640</v>
      </c>
      <c r="CK1957">
        <v>1015.81510833</v>
      </c>
      <c r="CL1957">
        <v>29.2222222222222</v>
      </c>
      <c r="CM1957">
        <v>0</v>
      </c>
      <c r="CN1957">
        <v>54</v>
      </c>
      <c r="CO1957">
        <v>304</v>
      </c>
      <c r="CP1957">
        <v>1.7</v>
      </c>
      <c r="CQ1957">
        <v>6.1</v>
      </c>
      <c r="CR1957">
        <v>5.9</v>
      </c>
      <c r="CS1957">
        <v>2</v>
      </c>
      <c r="CT1957" t="s">
        <v>1340</v>
      </c>
      <c r="CU1957">
        <v>34</v>
      </c>
      <c r="CV1957">
        <v>30</v>
      </c>
      <c r="CW1957">
        <v>32</v>
      </c>
      <c r="CX1957">
        <v>28</v>
      </c>
      <c r="CY1957">
        <v>30</v>
      </c>
      <c r="CZ1957">
        <v>24</v>
      </c>
      <c r="DA1957" t="s">
        <v>27</v>
      </c>
      <c r="DB1957" t="s">
        <v>27</v>
      </c>
    </row>
    <row r="1958" spans="1:106">
      <c r="D1958" s="3">
        <v>11</v>
      </c>
      <c r="BD1958" s="39">
        <v>42606</v>
      </c>
      <c r="BE1958" s="23">
        <v>0.51458333333333295</v>
      </c>
      <c r="BF1958" s="10" t="str">
        <f t="shared" si="187"/>
        <v>24/08/2016 12:21</v>
      </c>
      <c r="BG1958" s="35">
        <f t="shared" si="185"/>
        <v>42606.513888888891</v>
      </c>
      <c r="BH1958" s="35">
        <f t="shared" si="182"/>
        <v>42606.520833333336</v>
      </c>
      <c r="BI1958" t="str">
        <f t="shared" si="183"/>
        <v>24/08/2016 12:20:00</v>
      </c>
      <c r="BJ1958" s="40" t="str">
        <f t="shared" si="184"/>
        <v>24/08/2016 12:30:00</v>
      </c>
      <c r="BK1958">
        <f>VLOOKUP($BI1958, [1]TableView_704030_20160816_20160!$D$2:$M$5095,3,FALSE)</f>
        <v>1015.81510833</v>
      </c>
      <c r="BL1958">
        <f>VLOOKUP($BI1958, [1]TableView_704030_20160816_20160!$D$2:$M$5095,8,FALSE)</f>
        <v>29.2222222222222</v>
      </c>
      <c r="BM1958">
        <f>VLOOKUP($BI1958, [1]TableView_704030_20160816_20160!$D$2:$M$5095,10,FALSE)</f>
        <v>0</v>
      </c>
      <c r="BN1958">
        <f>VLOOKUP($BI1958, [1]TableView_704030_20160816_20160!$D$2:$M$5095,4,FALSE)</f>
        <v>54</v>
      </c>
      <c r="BO1958">
        <f>VLOOKUP($BI1958, [1]TableView_704030_20160816_20160!$D$2:$M$5095,6,FALSE)</f>
        <v>304</v>
      </c>
      <c r="BP1958">
        <f>VLOOKUP($BI1958, [1]TableView_704030_20160816_20160!$D$2:$M$5095,7,FALSE)</f>
        <v>1.7</v>
      </c>
      <c r="BQ1958">
        <f>VLOOKUP($BI1958, [1]TableView_704030_20160816_20160!$D$2:$M$5095,2,FALSE)</f>
        <v>6.1</v>
      </c>
      <c r="BR1958">
        <f>VLOOKUP($BJ1958, [2]aacb8965d69cc6fd1cb3a5cae9e8ae7!$C$6:$F$853,4,FALSE)</f>
        <v>5.9</v>
      </c>
      <c r="BS1958" s="15">
        <v>2</v>
      </c>
      <c r="BT1958" t="str">
        <f t="shared" si="186"/>
        <v>24/08/2016 2</v>
      </c>
      <c r="BU1958">
        <f>VLOOKUP($BT1958, [3]Sheet1!$D$3:$T$89,4,FALSE)</f>
        <v>34</v>
      </c>
      <c r="BV1958">
        <f>VLOOKUP($BT1958, [3]Sheet1!$D$3:$T$89,5,FALSE)</f>
        <v>30</v>
      </c>
      <c r="BW1958">
        <f>VLOOKUP($BT1958, [3]Sheet1!$D$3:$T$89,8,FALSE)</f>
        <v>32</v>
      </c>
      <c r="BX1958">
        <f>VLOOKUP($BT1958, [3]Sheet1!$D$3:$T$89,9,FALSE)</f>
        <v>28</v>
      </c>
      <c r="BY1958">
        <f>VLOOKUP($BT1958, [3]Sheet1!$D$3:$T$89,12,FALSE)</f>
        <v>30</v>
      </c>
      <c r="BZ1958">
        <f>VLOOKUP($BT1958, [3]Sheet1!$D$3:$T$89,13,FALSE)</f>
        <v>24</v>
      </c>
      <c r="CA1958" t="str">
        <f>VLOOKUP($BT1958, [3]Sheet1!$D$3:$T$89,16,FALSE)</f>
        <v>N/A</v>
      </c>
      <c r="CB1958" t="str">
        <f>VLOOKUP($BT1958, [3]Sheet1!$D$3:$T$89,17,FALSE)</f>
        <v>N/A</v>
      </c>
      <c r="CD1958" s="12">
        <v>42606</v>
      </c>
      <c r="CE1958" s="2">
        <v>0.51458333333333295</v>
      </c>
      <c r="CF1958" s="2" t="s">
        <v>3646</v>
      </c>
      <c r="CG1958" s="2">
        <v>42606.513888888891</v>
      </c>
      <c r="CH1958" s="2">
        <v>42606.520833333336</v>
      </c>
      <c r="CI1958" t="s">
        <v>3639</v>
      </c>
      <c r="CJ1958" t="s">
        <v>3640</v>
      </c>
      <c r="CK1958">
        <v>1015.81510833</v>
      </c>
      <c r="CL1958">
        <v>29.2222222222222</v>
      </c>
      <c r="CM1958">
        <v>0</v>
      </c>
      <c r="CN1958">
        <v>54</v>
      </c>
      <c r="CO1958">
        <v>304</v>
      </c>
      <c r="CP1958">
        <v>1.7</v>
      </c>
      <c r="CQ1958">
        <v>6.1</v>
      </c>
      <c r="CR1958">
        <v>5.9</v>
      </c>
      <c r="CS1958">
        <v>2</v>
      </c>
      <c r="CT1958" t="s">
        <v>1340</v>
      </c>
      <c r="CU1958">
        <v>34</v>
      </c>
      <c r="CV1958">
        <v>30</v>
      </c>
      <c r="CW1958">
        <v>32</v>
      </c>
      <c r="CX1958">
        <v>28</v>
      </c>
      <c r="CY1958">
        <v>30</v>
      </c>
      <c r="CZ1958">
        <v>24</v>
      </c>
      <c r="DA1958" t="s">
        <v>27</v>
      </c>
      <c r="DB1958" t="s">
        <v>27</v>
      </c>
    </row>
    <row r="1959" spans="1:106">
      <c r="D1959" s="3">
        <v>12</v>
      </c>
      <c r="E1959" s="1">
        <v>1</v>
      </c>
      <c r="F1959">
        <v>4</v>
      </c>
      <c r="G1959" t="s">
        <v>33</v>
      </c>
      <c r="L1959" s="1">
        <v>1</v>
      </c>
      <c r="M1959">
        <v>9</v>
      </c>
      <c r="N1959" t="s">
        <v>34</v>
      </c>
      <c r="BD1959" s="39">
        <v>42606</v>
      </c>
      <c r="BE1959" s="23">
        <v>0.51527777777777795</v>
      </c>
      <c r="BF1959" s="10" t="str">
        <f t="shared" si="187"/>
        <v>24/08/2016 12:22</v>
      </c>
      <c r="BG1959" s="35">
        <f t="shared" si="185"/>
        <v>42606.513888888891</v>
      </c>
      <c r="BH1959" s="35">
        <f t="shared" si="182"/>
        <v>42606.520833333336</v>
      </c>
      <c r="BI1959" t="str">
        <f t="shared" si="183"/>
        <v>24/08/2016 12:20:00</v>
      </c>
      <c r="BJ1959" s="40" t="str">
        <f t="shared" si="184"/>
        <v>24/08/2016 12:30:00</v>
      </c>
      <c r="BK1959">
        <f>VLOOKUP($BI1959, [1]TableView_704030_20160816_20160!$D$2:$M$5095,3,FALSE)</f>
        <v>1015.81510833</v>
      </c>
      <c r="BL1959">
        <f>VLOOKUP($BI1959, [1]TableView_704030_20160816_20160!$D$2:$M$5095,8,FALSE)</f>
        <v>29.2222222222222</v>
      </c>
      <c r="BM1959">
        <f>VLOOKUP($BI1959, [1]TableView_704030_20160816_20160!$D$2:$M$5095,10,FALSE)</f>
        <v>0</v>
      </c>
      <c r="BN1959">
        <f>VLOOKUP($BI1959, [1]TableView_704030_20160816_20160!$D$2:$M$5095,4,FALSE)</f>
        <v>54</v>
      </c>
      <c r="BO1959">
        <f>VLOOKUP($BI1959, [1]TableView_704030_20160816_20160!$D$2:$M$5095,6,FALSE)</f>
        <v>304</v>
      </c>
      <c r="BP1959">
        <f>VLOOKUP($BI1959, [1]TableView_704030_20160816_20160!$D$2:$M$5095,7,FALSE)</f>
        <v>1.7</v>
      </c>
      <c r="BQ1959">
        <f>VLOOKUP($BI1959, [1]TableView_704030_20160816_20160!$D$2:$M$5095,2,FALSE)</f>
        <v>6.1</v>
      </c>
      <c r="BR1959">
        <f>VLOOKUP($BJ1959, [2]aacb8965d69cc6fd1cb3a5cae9e8ae7!$C$6:$F$853,4,FALSE)</f>
        <v>5.9</v>
      </c>
      <c r="BS1959" s="15">
        <v>2</v>
      </c>
      <c r="BT1959" t="str">
        <f t="shared" si="186"/>
        <v>24/08/2016 2</v>
      </c>
      <c r="BU1959">
        <f>VLOOKUP($BT1959, [3]Sheet1!$D$3:$T$89,4,FALSE)</f>
        <v>34</v>
      </c>
      <c r="BV1959">
        <f>VLOOKUP($BT1959, [3]Sheet1!$D$3:$T$89,5,FALSE)</f>
        <v>30</v>
      </c>
      <c r="BW1959">
        <f>VLOOKUP($BT1959, [3]Sheet1!$D$3:$T$89,8,FALSE)</f>
        <v>32</v>
      </c>
      <c r="BX1959">
        <f>VLOOKUP($BT1959, [3]Sheet1!$D$3:$T$89,9,FALSE)</f>
        <v>28</v>
      </c>
      <c r="BY1959">
        <f>VLOOKUP($BT1959, [3]Sheet1!$D$3:$T$89,12,FALSE)</f>
        <v>30</v>
      </c>
      <c r="BZ1959">
        <f>VLOOKUP($BT1959, [3]Sheet1!$D$3:$T$89,13,FALSE)</f>
        <v>24</v>
      </c>
      <c r="CA1959" t="str">
        <f>VLOOKUP($BT1959, [3]Sheet1!$D$3:$T$89,16,FALSE)</f>
        <v>N/A</v>
      </c>
      <c r="CB1959" t="str">
        <f>VLOOKUP($BT1959, [3]Sheet1!$D$3:$T$89,17,FALSE)</f>
        <v>N/A</v>
      </c>
      <c r="CD1959" s="12">
        <v>42606</v>
      </c>
      <c r="CE1959" s="2">
        <v>0.51527777777777795</v>
      </c>
      <c r="CF1959" s="2" t="s">
        <v>3647</v>
      </c>
      <c r="CG1959" s="2">
        <v>42606.513888888891</v>
      </c>
      <c r="CH1959" s="2">
        <v>42606.520833333336</v>
      </c>
      <c r="CI1959" t="s">
        <v>3639</v>
      </c>
      <c r="CJ1959" t="s">
        <v>3640</v>
      </c>
      <c r="CK1959">
        <v>1015.81510833</v>
      </c>
      <c r="CL1959">
        <v>29.2222222222222</v>
      </c>
      <c r="CM1959">
        <v>0</v>
      </c>
      <c r="CN1959">
        <v>54</v>
      </c>
      <c r="CO1959">
        <v>304</v>
      </c>
      <c r="CP1959">
        <v>1.7</v>
      </c>
      <c r="CQ1959">
        <v>6.1</v>
      </c>
      <c r="CR1959">
        <v>5.9</v>
      </c>
      <c r="CS1959">
        <v>2</v>
      </c>
      <c r="CT1959" t="s">
        <v>1340</v>
      </c>
      <c r="CU1959">
        <v>34</v>
      </c>
      <c r="CV1959">
        <v>30</v>
      </c>
      <c r="CW1959">
        <v>32</v>
      </c>
      <c r="CX1959">
        <v>28</v>
      </c>
      <c r="CY1959">
        <v>30</v>
      </c>
      <c r="CZ1959">
        <v>24</v>
      </c>
      <c r="DA1959" t="s">
        <v>27</v>
      </c>
      <c r="DB1959" t="s">
        <v>27</v>
      </c>
    </row>
    <row r="1960" spans="1:106">
      <c r="D1960" s="3">
        <v>13</v>
      </c>
      <c r="E1960" s="1">
        <v>1</v>
      </c>
      <c r="F1960">
        <v>7</v>
      </c>
      <c r="G1960" t="s">
        <v>34</v>
      </c>
      <c r="BD1960" s="39">
        <v>42606</v>
      </c>
      <c r="BE1960" s="23">
        <v>0.51597222222222205</v>
      </c>
      <c r="BF1960" s="10" t="str">
        <f t="shared" si="187"/>
        <v>24/08/2016 12:23</v>
      </c>
      <c r="BG1960" s="35">
        <f t="shared" si="185"/>
        <v>42606.513888888891</v>
      </c>
      <c r="BH1960" s="35">
        <f t="shared" si="182"/>
        <v>42606.520833333336</v>
      </c>
      <c r="BI1960" t="str">
        <f t="shared" si="183"/>
        <v>24/08/2016 12:20:00</v>
      </c>
      <c r="BJ1960" s="40" t="str">
        <f t="shared" si="184"/>
        <v>24/08/2016 12:30:00</v>
      </c>
      <c r="BK1960">
        <f>VLOOKUP($BI1960, [1]TableView_704030_20160816_20160!$D$2:$M$5095,3,FALSE)</f>
        <v>1015.81510833</v>
      </c>
      <c r="BL1960">
        <f>VLOOKUP($BI1960, [1]TableView_704030_20160816_20160!$D$2:$M$5095,8,FALSE)</f>
        <v>29.2222222222222</v>
      </c>
      <c r="BM1960">
        <f>VLOOKUP($BI1960, [1]TableView_704030_20160816_20160!$D$2:$M$5095,10,FALSE)</f>
        <v>0</v>
      </c>
      <c r="BN1960">
        <f>VLOOKUP($BI1960, [1]TableView_704030_20160816_20160!$D$2:$M$5095,4,FALSE)</f>
        <v>54</v>
      </c>
      <c r="BO1960">
        <f>VLOOKUP($BI1960, [1]TableView_704030_20160816_20160!$D$2:$M$5095,6,FALSE)</f>
        <v>304</v>
      </c>
      <c r="BP1960">
        <f>VLOOKUP($BI1960, [1]TableView_704030_20160816_20160!$D$2:$M$5095,7,FALSE)</f>
        <v>1.7</v>
      </c>
      <c r="BQ1960">
        <f>VLOOKUP($BI1960, [1]TableView_704030_20160816_20160!$D$2:$M$5095,2,FALSE)</f>
        <v>6.1</v>
      </c>
      <c r="BR1960">
        <f>VLOOKUP($BJ1960, [2]aacb8965d69cc6fd1cb3a5cae9e8ae7!$C$6:$F$853,4,FALSE)</f>
        <v>5.9</v>
      </c>
      <c r="BS1960" s="15">
        <v>2</v>
      </c>
      <c r="BT1960" t="str">
        <f t="shared" si="186"/>
        <v>24/08/2016 2</v>
      </c>
      <c r="BU1960">
        <f>VLOOKUP($BT1960, [3]Sheet1!$D$3:$T$89,4,FALSE)</f>
        <v>34</v>
      </c>
      <c r="BV1960">
        <f>VLOOKUP($BT1960, [3]Sheet1!$D$3:$T$89,5,FALSE)</f>
        <v>30</v>
      </c>
      <c r="BW1960">
        <f>VLOOKUP($BT1960, [3]Sheet1!$D$3:$T$89,8,FALSE)</f>
        <v>32</v>
      </c>
      <c r="BX1960">
        <f>VLOOKUP($BT1960, [3]Sheet1!$D$3:$T$89,9,FALSE)</f>
        <v>28</v>
      </c>
      <c r="BY1960">
        <f>VLOOKUP($BT1960, [3]Sheet1!$D$3:$T$89,12,FALSE)</f>
        <v>30</v>
      </c>
      <c r="BZ1960">
        <f>VLOOKUP($BT1960, [3]Sheet1!$D$3:$T$89,13,FALSE)</f>
        <v>24</v>
      </c>
      <c r="CA1960" t="str">
        <f>VLOOKUP($BT1960, [3]Sheet1!$D$3:$T$89,16,FALSE)</f>
        <v>N/A</v>
      </c>
      <c r="CB1960" t="str">
        <f>VLOOKUP($BT1960, [3]Sheet1!$D$3:$T$89,17,FALSE)</f>
        <v>N/A</v>
      </c>
      <c r="CD1960" s="12">
        <v>42606</v>
      </c>
      <c r="CE1960" s="2">
        <v>0.51597222222222205</v>
      </c>
      <c r="CF1960" s="2" t="s">
        <v>3648</v>
      </c>
      <c r="CG1960" s="2">
        <v>42606.513888888891</v>
      </c>
      <c r="CH1960" s="2">
        <v>42606.520833333336</v>
      </c>
      <c r="CI1960" t="s">
        <v>3639</v>
      </c>
      <c r="CJ1960" t="s">
        <v>3640</v>
      </c>
      <c r="CK1960">
        <v>1015.81510833</v>
      </c>
      <c r="CL1960">
        <v>29.2222222222222</v>
      </c>
      <c r="CM1960">
        <v>0</v>
      </c>
      <c r="CN1960">
        <v>54</v>
      </c>
      <c r="CO1960">
        <v>304</v>
      </c>
      <c r="CP1960">
        <v>1.7</v>
      </c>
      <c r="CQ1960">
        <v>6.1</v>
      </c>
      <c r="CR1960">
        <v>5.9</v>
      </c>
      <c r="CS1960">
        <v>2</v>
      </c>
      <c r="CT1960" t="s">
        <v>1340</v>
      </c>
      <c r="CU1960">
        <v>34</v>
      </c>
      <c r="CV1960">
        <v>30</v>
      </c>
      <c r="CW1960">
        <v>32</v>
      </c>
      <c r="CX1960">
        <v>28</v>
      </c>
      <c r="CY1960">
        <v>30</v>
      </c>
      <c r="CZ1960">
        <v>24</v>
      </c>
      <c r="DA1960" t="s">
        <v>27</v>
      </c>
      <c r="DB1960" t="s">
        <v>27</v>
      </c>
    </row>
    <row r="1961" spans="1:106">
      <c r="D1961" s="3">
        <v>14</v>
      </c>
      <c r="E1961" s="1">
        <v>1</v>
      </c>
      <c r="F1961">
        <v>9</v>
      </c>
      <c r="G1961" t="s">
        <v>34</v>
      </c>
      <c r="BD1961" s="39">
        <v>42606</v>
      </c>
      <c r="BE1961" s="23">
        <v>0.51666666666666705</v>
      </c>
      <c r="BF1961" s="10" t="str">
        <f t="shared" si="187"/>
        <v>24/08/2016 12:24</v>
      </c>
      <c r="BG1961" s="35">
        <f t="shared" si="185"/>
        <v>42606.513888888891</v>
      </c>
      <c r="BH1961" s="35">
        <f t="shared" si="182"/>
        <v>42606.520833333336</v>
      </c>
      <c r="BI1961" t="str">
        <f t="shared" si="183"/>
        <v>24/08/2016 12:20:00</v>
      </c>
      <c r="BJ1961" s="40" t="str">
        <f t="shared" si="184"/>
        <v>24/08/2016 12:30:00</v>
      </c>
      <c r="BK1961">
        <f>VLOOKUP($BI1961, [1]TableView_704030_20160816_20160!$D$2:$M$5095,3,FALSE)</f>
        <v>1015.81510833</v>
      </c>
      <c r="BL1961">
        <f>VLOOKUP($BI1961, [1]TableView_704030_20160816_20160!$D$2:$M$5095,8,FALSE)</f>
        <v>29.2222222222222</v>
      </c>
      <c r="BM1961">
        <f>VLOOKUP($BI1961, [1]TableView_704030_20160816_20160!$D$2:$M$5095,10,FALSE)</f>
        <v>0</v>
      </c>
      <c r="BN1961">
        <f>VLOOKUP($BI1961, [1]TableView_704030_20160816_20160!$D$2:$M$5095,4,FALSE)</f>
        <v>54</v>
      </c>
      <c r="BO1961">
        <f>VLOOKUP($BI1961, [1]TableView_704030_20160816_20160!$D$2:$M$5095,6,FALSE)</f>
        <v>304</v>
      </c>
      <c r="BP1961">
        <f>VLOOKUP($BI1961, [1]TableView_704030_20160816_20160!$D$2:$M$5095,7,FALSE)</f>
        <v>1.7</v>
      </c>
      <c r="BQ1961">
        <f>VLOOKUP($BI1961, [1]TableView_704030_20160816_20160!$D$2:$M$5095,2,FALSE)</f>
        <v>6.1</v>
      </c>
      <c r="BR1961">
        <f>VLOOKUP($BJ1961, [2]aacb8965d69cc6fd1cb3a5cae9e8ae7!$C$6:$F$853,4,FALSE)</f>
        <v>5.9</v>
      </c>
      <c r="BS1961" s="15">
        <v>2</v>
      </c>
      <c r="BT1961" t="str">
        <f t="shared" si="186"/>
        <v>24/08/2016 2</v>
      </c>
      <c r="BU1961">
        <f>VLOOKUP($BT1961, [3]Sheet1!$D$3:$T$89,4,FALSE)</f>
        <v>34</v>
      </c>
      <c r="BV1961">
        <f>VLOOKUP($BT1961, [3]Sheet1!$D$3:$T$89,5,FALSE)</f>
        <v>30</v>
      </c>
      <c r="BW1961">
        <f>VLOOKUP($BT1961, [3]Sheet1!$D$3:$T$89,8,FALSE)</f>
        <v>32</v>
      </c>
      <c r="BX1961">
        <f>VLOOKUP($BT1961, [3]Sheet1!$D$3:$T$89,9,FALSE)</f>
        <v>28</v>
      </c>
      <c r="BY1961">
        <f>VLOOKUP($BT1961, [3]Sheet1!$D$3:$T$89,12,FALSE)</f>
        <v>30</v>
      </c>
      <c r="BZ1961">
        <f>VLOOKUP($BT1961, [3]Sheet1!$D$3:$T$89,13,FALSE)</f>
        <v>24</v>
      </c>
      <c r="CA1961" t="str">
        <f>VLOOKUP($BT1961, [3]Sheet1!$D$3:$T$89,16,FALSE)</f>
        <v>N/A</v>
      </c>
      <c r="CB1961" t="str">
        <f>VLOOKUP($BT1961, [3]Sheet1!$D$3:$T$89,17,FALSE)</f>
        <v>N/A</v>
      </c>
      <c r="CD1961" s="12">
        <v>42606</v>
      </c>
      <c r="CE1961" s="2">
        <v>0.51666666666666705</v>
      </c>
      <c r="CF1961" s="2" t="s">
        <v>3649</v>
      </c>
      <c r="CG1961" s="2">
        <v>42606.513888888891</v>
      </c>
      <c r="CH1961" s="2">
        <v>42606.520833333336</v>
      </c>
      <c r="CI1961" t="s">
        <v>3639</v>
      </c>
      <c r="CJ1961" t="s">
        <v>3640</v>
      </c>
      <c r="CK1961">
        <v>1015.81510833</v>
      </c>
      <c r="CL1961">
        <v>29.2222222222222</v>
      </c>
      <c r="CM1961">
        <v>0</v>
      </c>
      <c r="CN1961">
        <v>54</v>
      </c>
      <c r="CO1961">
        <v>304</v>
      </c>
      <c r="CP1961">
        <v>1.7</v>
      </c>
      <c r="CQ1961">
        <v>6.1</v>
      </c>
      <c r="CR1961">
        <v>5.9</v>
      </c>
      <c r="CS1961">
        <v>2</v>
      </c>
      <c r="CT1961" t="s">
        <v>1340</v>
      </c>
      <c r="CU1961">
        <v>34</v>
      </c>
      <c r="CV1961">
        <v>30</v>
      </c>
      <c r="CW1961">
        <v>32</v>
      </c>
      <c r="CX1961">
        <v>28</v>
      </c>
      <c r="CY1961">
        <v>30</v>
      </c>
      <c r="CZ1961">
        <v>24</v>
      </c>
      <c r="DA1961" t="s">
        <v>27</v>
      </c>
      <c r="DB1961" t="s">
        <v>27</v>
      </c>
    </row>
    <row r="1962" spans="1:106">
      <c r="D1962" s="3">
        <v>15</v>
      </c>
      <c r="E1962" s="1">
        <v>2</v>
      </c>
      <c r="F1962">
        <v>9</v>
      </c>
      <c r="G1962" t="s">
        <v>34</v>
      </c>
      <c r="BD1962" s="39">
        <v>42606</v>
      </c>
      <c r="BE1962" s="23">
        <v>0.51736111111111105</v>
      </c>
      <c r="BF1962" s="10" t="str">
        <f t="shared" si="187"/>
        <v>24/08/2016 12:25</v>
      </c>
      <c r="BG1962" s="35">
        <v>0.51388888888888895</v>
      </c>
      <c r="BH1962" s="35">
        <f t="shared" si="182"/>
        <v>42606.520833333336</v>
      </c>
      <c r="BI1962" t="str">
        <f t="shared" si="183"/>
        <v>24/08/2016 12:20:00</v>
      </c>
      <c r="BJ1962" s="40" t="str">
        <f t="shared" si="184"/>
        <v>24/08/2016 12:30:00</v>
      </c>
      <c r="BK1962">
        <f>VLOOKUP($BI1962, [1]TableView_704030_20160816_20160!$D$2:$M$5095,3,FALSE)</f>
        <v>1015.81510833</v>
      </c>
      <c r="BL1962">
        <f>VLOOKUP($BI1962, [1]TableView_704030_20160816_20160!$D$2:$M$5095,8,FALSE)</f>
        <v>29.2222222222222</v>
      </c>
      <c r="BM1962">
        <f>VLOOKUP($BI1962, [1]TableView_704030_20160816_20160!$D$2:$M$5095,10,FALSE)</f>
        <v>0</v>
      </c>
      <c r="BN1962">
        <f>VLOOKUP($BI1962, [1]TableView_704030_20160816_20160!$D$2:$M$5095,4,FALSE)</f>
        <v>54</v>
      </c>
      <c r="BO1962">
        <f>VLOOKUP($BI1962, [1]TableView_704030_20160816_20160!$D$2:$M$5095,6,FALSE)</f>
        <v>304</v>
      </c>
      <c r="BP1962">
        <f>VLOOKUP($BI1962, [1]TableView_704030_20160816_20160!$D$2:$M$5095,7,FALSE)</f>
        <v>1.7</v>
      </c>
      <c r="BQ1962">
        <f>VLOOKUP($BI1962, [1]TableView_704030_20160816_20160!$D$2:$M$5095,2,FALSE)</f>
        <v>6.1</v>
      </c>
      <c r="BR1962">
        <f>VLOOKUP($BJ1962, [2]aacb8965d69cc6fd1cb3a5cae9e8ae7!$C$6:$F$853,4,FALSE)</f>
        <v>5.9</v>
      </c>
      <c r="BS1962" s="15">
        <v>2</v>
      </c>
      <c r="BT1962" t="str">
        <f t="shared" si="186"/>
        <v>24/08/2016 2</v>
      </c>
      <c r="BU1962">
        <f>VLOOKUP($BT1962, [3]Sheet1!$D$3:$T$89,4,FALSE)</f>
        <v>34</v>
      </c>
      <c r="BV1962">
        <f>VLOOKUP($BT1962, [3]Sheet1!$D$3:$T$89,5,FALSE)</f>
        <v>30</v>
      </c>
      <c r="BW1962">
        <f>VLOOKUP($BT1962, [3]Sheet1!$D$3:$T$89,8,FALSE)</f>
        <v>32</v>
      </c>
      <c r="BX1962">
        <f>VLOOKUP($BT1962, [3]Sheet1!$D$3:$T$89,9,FALSE)</f>
        <v>28</v>
      </c>
      <c r="BY1962">
        <f>VLOOKUP($BT1962, [3]Sheet1!$D$3:$T$89,12,FALSE)</f>
        <v>30</v>
      </c>
      <c r="BZ1962">
        <f>VLOOKUP($BT1962, [3]Sheet1!$D$3:$T$89,13,FALSE)</f>
        <v>24</v>
      </c>
      <c r="CA1962" t="str">
        <f>VLOOKUP($BT1962, [3]Sheet1!$D$3:$T$89,16,FALSE)</f>
        <v>N/A</v>
      </c>
      <c r="CB1962" t="str">
        <f>VLOOKUP($BT1962, [3]Sheet1!$D$3:$T$89,17,FALSE)</f>
        <v>N/A</v>
      </c>
      <c r="CD1962" s="12">
        <v>42606</v>
      </c>
      <c r="CE1962" s="2">
        <v>0.51736111111111105</v>
      </c>
      <c r="CF1962" s="2" t="s">
        <v>3650</v>
      </c>
      <c r="CG1962" s="2">
        <v>0.51388888888888895</v>
      </c>
      <c r="CH1962" s="2">
        <v>42606.520833333336</v>
      </c>
      <c r="CI1962" t="s">
        <v>3639</v>
      </c>
      <c r="CJ1962" t="s">
        <v>3640</v>
      </c>
      <c r="CK1962">
        <v>1015.81510833</v>
      </c>
      <c r="CL1962">
        <v>29.2222222222222</v>
      </c>
      <c r="CM1962">
        <v>0</v>
      </c>
      <c r="CN1962">
        <v>54</v>
      </c>
      <c r="CO1962">
        <v>304</v>
      </c>
      <c r="CP1962">
        <v>1.7</v>
      </c>
      <c r="CQ1962">
        <v>6.1</v>
      </c>
      <c r="CR1962">
        <v>5.9</v>
      </c>
      <c r="CS1962">
        <v>2</v>
      </c>
      <c r="CT1962" t="s">
        <v>1340</v>
      </c>
      <c r="CU1962">
        <v>34</v>
      </c>
      <c r="CV1962">
        <v>30</v>
      </c>
      <c r="CW1962">
        <v>32</v>
      </c>
      <c r="CX1962">
        <v>28</v>
      </c>
      <c r="CY1962">
        <v>30</v>
      </c>
      <c r="CZ1962">
        <v>24</v>
      </c>
      <c r="DA1962" t="s">
        <v>27</v>
      </c>
      <c r="DB1962" t="s">
        <v>27</v>
      </c>
    </row>
    <row r="1963" spans="1:106">
      <c r="D1963" s="3">
        <v>16</v>
      </c>
      <c r="BD1963" s="39">
        <v>42606</v>
      </c>
      <c r="BE1963" s="23">
        <v>0.51805555555555505</v>
      </c>
      <c r="BF1963" s="10" t="str">
        <f t="shared" si="187"/>
        <v>24/08/2016 12:26</v>
      </c>
      <c r="BG1963" s="35">
        <v>0.51388888888888895</v>
      </c>
      <c r="BH1963" s="35">
        <f t="shared" si="182"/>
        <v>42606.520833333336</v>
      </c>
      <c r="BI1963" t="str">
        <f t="shared" si="183"/>
        <v>24/08/2016 12:20:00</v>
      </c>
      <c r="BJ1963" s="40" t="str">
        <f t="shared" si="184"/>
        <v>24/08/2016 12:30:00</v>
      </c>
      <c r="BK1963">
        <f>VLOOKUP($BI1963, [1]TableView_704030_20160816_20160!$D$2:$M$5095,3,FALSE)</f>
        <v>1015.81510833</v>
      </c>
      <c r="BL1963">
        <f>VLOOKUP($BI1963, [1]TableView_704030_20160816_20160!$D$2:$M$5095,8,FALSE)</f>
        <v>29.2222222222222</v>
      </c>
      <c r="BM1963">
        <f>VLOOKUP($BI1963, [1]TableView_704030_20160816_20160!$D$2:$M$5095,10,FALSE)</f>
        <v>0</v>
      </c>
      <c r="BN1963">
        <f>VLOOKUP($BI1963, [1]TableView_704030_20160816_20160!$D$2:$M$5095,4,FALSE)</f>
        <v>54</v>
      </c>
      <c r="BO1963">
        <f>VLOOKUP($BI1963, [1]TableView_704030_20160816_20160!$D$2:$M$5095,6,FALSE)</f>
        <v>304</v>
      </c>
      <c r="BP1963">
        <f>VLOOKUP($BI1963, [1]TableView_704030_20160816_20160!$D$2:$M$5095,7,FALSE)</f>
        <v>1.7</v>
      </c>
      <c r="BQ1963">
        <f>VLOOKUP($BI1963, [1]TableView_704030_20160816_20160!$D$2:$M$5095,2,FALSE)</f>
        <v>6.1</v>
      </c>
      <c r="BR1963">
        <f>VLOOKUP($BJ1963, [2]aacb8965d69cc6fd1cb3a5cae9e8ae7!$C$6:$F$853,4,FALSE)</f>
        <v>5.9</v>
      </c>
      <c r="BS1963" s="15">
        <v>2</v>
      </c>
      <c r="BT1963" t="str">
        <f t="shared" si="186"/>
        <v>24/08/2016 2</v>
      </c>
      <c r="BU1963">
        <f>VLOOKUP($BT1963, [3]Sheet1!$D$3:$T$89,4,FALSE)</f>
        <v>34</v>
      </c>
      <c r="BV1963">
        <f>VLOOKUP($BT1963, [3]Sheet1!$D$3:$T$89,5,FALSE)</f>
        <v>30</v>
      </c>
      <c r="BW1963">
        <f>VLOOKUP($BT1963, [3]Sheet1!$D$3:$T$89,8,FALSE)</f>
        <v>32</v>
      </c>
      <c r="BX1963">
        <f>VLOOKUP($BT1963, [3]Sheet1!$D$3:$T$89,9,FALSE)</f>
        <v>28</v>
      </c>
      <c r="BY1963">
        <f>VLOOKUP($BT1963, [3]Sheet1!$D$3:$T$89,12,FALSE)</f>
        <v>30</v>
      </c>
      <c r="BZ1963">
        <f>VLOOKUP($BT1963, [3]Sheet1!$D$3:$T$89,13,FALSE)</f>
        <v>24</v>
      </c>
      <c r="CA1963" t="str">
        <f>VLOOKUP($BT1963, [3]Sheet1!$D$3:$T$89,16,FALSE)</f>
        <v>N/A</v>
      </c>
      <c r="CB1963" t="str">
        <f>VLOOKUP($BT1963, [3]Sheet1!$D$3:$T$89,17,FALSE)</f>
        <v>N/A</v>
      </c>
      <c r="CD1963" s="12">
        <v>42606</v>
      </c>
      <c r="CE1963" s="2">
        <v>0.51805555555555505</v>
      </c>
      <c r="CF1963" s="2" t="s">
        <v>3651</v>
      </c>
      <c r="CG1963" s="2">
        <v>0.51388888888888895</v>
      </c>
      <c r="CH1963" s="2">
        <v>42606.520833333336</v>
      </c>
      <c r="CI1963" t="s">
        <v>3639</v>
      </c>
      <c r="CJ1963" t="s">
        <v>3640</v>
      </c>
      <c r="CK1963">
        <v>1015.81510833</v>
      </c>
      <c r="CL1963">
        <v>29.2222222222222</v>
      </c>
      <c r="CM1963">
        <v>0</v>
      </c>
      <c r="CN1963">
        <v>54</v>
      </c>
      <c r="CO1963">
        <v>304</v>
      </c>
      <c r="CP1963">
        <v>1.7</v>
      </c>
      <c r="CQ1963">
        <v>6.1</v>
      </c>
      <c r="CR1963">
        <v>5.9</v>
      </c>
      <c r="CS1963">
        <v>2</v>
      </c>
      <c r="CT1963" t="s">
        <v>1340</v>
      </c>
      <c r="CU1963">
        <v>34</v>
      </c>
      <c r="CV1963">
        <v>30</v>
      </c>
      <c r="CW1963">
        <v>32</v>
      </c>
      <c r="CX1963">
        <v>28</v>
      </c>
      <c r="CY1963">
        <v>30</v>
      </c>
      <c r="CZ1963">
        <v>24</v>
      </c>
      <c r="DA1963" t="s">
        <v>27</v>
      </c>
      <c r="DB1963" t="s">
        <v>27</v>
      </c>
    </row>
    <row r="1964" spans="1:106">
      <c r="D1964" s="3">
        <v>17</v>
      </c>
      <c r="BD1964" s="39">
        <v>42606</v>
      </c>
      <c r="BE1964" s="23">
        <v>0.51875000000000004</v>
      </c>
      <c r="BF1964" s="10" t="str">
        <f t="shared" si="187"/>
        <v>24/08/2016 12:27</v>
      </c>
      <c r="BG1964" s="35">
        <v>0.51388888888888895</v>
      </c>
      <c r="BH1964" s="35">
        <f t="shared" si="182"/>
        <v>42606.520833333336</v>
      </c>
      <c r="BI1964" t="str">
        <f t="shared" si="183"/>
        <v>24/08/2016 12:20:00</v>
      </c>
      <c r="BJ1964" s="40" t="str">
        <f t="shared" si="184"/>
        <v>24/08/2016 12:30:00</v>
      </c>
      <c r="BK1964">
        <f>VLOOKUP($BI1964, [1]TableView_704030_20160816_20160!$D$2:$M$5095,3,FALSE)</f>
        <v>1015.81510833</v>
      </c>
      <c r="BL1964">
        <f>VLOOKUP($BI1964, [1]TableView_704030_20160816_20160!$D$2:$M$5095,8,FALSE)</f>
        <v>29.2222222222222</v>
      </c>
      <c r="BM1964">
        <f>VLOOKUP($BI1964, [1]TableView_704030_20160816_20160!$D$2:$M$5095,10,FALSE)</f>
        <v>0</v>
      </c>
      <c r="BN1964">
        <f>VLOOKUP($BI1964, [1]TableView_704030_20160816_20160!$D$2:$M$5095,4,FALSE)</f>
        <v>54</v>
      </c>
      <c r="BO1964">
        <f>VLOOKUP($BI1964, [1]TableView_704030_20160816_20160!$D$2:$M$5095,6,FALSE)</f>
        <v>304</v>
      </c>
      <c r="BP1964">
        <f>VLOOKUP($BI1964, [1]TableView_704030_20160816_20160!$D$2:$M$5095,7,FALSE)</f>
        <v>1.7</v>
      </c>
      <c r="BQ1964">
        <f>VLOOKUP($BI1964, [1]TableView_704030_20160816_20160!$D$2:$M$5095,2,FALSE)</f>
        <v>6.1</v>
      </c>
      <c r="BR1964">
        <f>VLOOKUP($BJ1964, [2]aacb8965d69cc6fd1cb3a5cae9e8ae7!$C$6:$F$853,4,FALSE)</f>
        <v>5.9</v>
      </c>
      <c r="BS1964" s="15">
        <v>2</v>
      </c>
      <c r="BT1964" t="str">
        <f t="shared" si="186"/>
        <v>24/08/2016 2</v>
      </c>
      <c r="BU1964">
        <f>VLOOKUP($BT1964, [3]Sheet1!$D$3:$T$89,4,FALSE)</f>
        <v>34</v>
      </c>
      <c r="BV1964">
        <f>VLOOKUP($BT1964, [3]Sheet1!$D$3:$T$89,5,FALSE)</f>
        <v>30</v>
      </c>
      <c r="BW1964">
        <f>VLOOKUP($BT1964, [3]Sheet1!$D$3:$T$89,8,FALSE)</f>
        <v>32</v>
      </c>
      <c r="BX1964">
        <f>VLOOKUP($BT1964, [3]Sheet1!$D$3:$T$89,9,FALSE)</f>
        <v>28</v>
      </c>
      <c r="BY1964">
        <f>VLOOKUP($BT1964, [3]Sheet1!$D$3:$T$89,12,FALSE)</f>
        <v>30</v>
      </c>
      <c r="BZ1964">
        <f>VLOOKUP($BT1964, [3]Sheet1!$D$3:$T$89,13,FALSE)</f>
        <v>24</v>
      </c>
      <c r="CA1964" t="str">
        <f>VLOOKUP($BT1964, [3]Sheet1!$D$3:$T$89,16,FALSE)</f>
        <v>N/A</v>
      </c>
      <c r="CB1964" t="str">
        <f>VLOOKUP($BT1964, [3]Sheet1!$D$3:$T$89,17,FALSE)</f>
        <v>N/A</v>
      </c>
      <c r="CD1964" s="12">
        <v>42606</v>
      </c>
      <c r="CE1964" s="2">
        <v>0.51875000000000004</v>
      </c>
      <c r="CF1964" s="2" t="s">
        <v>3652</v>
      </c>
      <c r="CG1964" s="2">
        <v>0.51388888888888895</v>
      </c>
      <c r="CH1964" s="2">
        <v>42606.520833333336</v>
      </c>
      <c r="CI1964" t="s">
        <v>3639</v>
      </c>
      <c r="CJ1964" t="s">
        <v>3640</v>
      </c>
      <c r="CK1964">
        <v>1015.81510833</v>
      </c>
      <c r="CL1964">
        <v>29.2222222222222</v>
      </c>
      <c r="CM1964">
        <v>0</v>
      </c>
      <c r="CN1964">
        <v>54</v>
      </c>
      <c r="CO1964">
        <v>304</v>
      </c>
      <c r="CP1964">
        <v>1.7</v>
      </c>
      <c r="CQ1964">
        <v>6.1</v>
      </c>
      <c r="CR1964">
        <v>5.9</v>
      </c>
      <c r="CS1964">
        <v>2</v>
      </c>
      <c r="CT1964" t="s">
        <v>1340</v>
      </c>
      <c r="CU1964">
        <v>34</v>
      </c>
      <c r="CV1964">
        <v>30</v>
      </c>
      <c r="CW1964">
        <v>32</v>
      </c>
      <c r="CX1964">
        <v>28</v>
      </c>
      <c r="CY1964">
        <v>30</v>
      </c>
      <c r="CZ1964">
        <v>24</v>
      </c>
      <c r="DA1964" t="s">
        <v>27</v>
      </c>
      <c r="DB1964" t="s">
        <v>27</v>
      </c>
    </row>
    <row r="1965" spans="1:106">
      <c r="D1965" s="3">
        <v>18</v>
      </c>
      <c r="E1965" s="1">
        <v>1</v>
      </c>
      <c r="F1965">
        <v>8</v>
      </c>
      <c r="G1965" t="s">
        <v>110</v>
      </c>
      <c r="H1965" t="s">
        <v>57</v>
      </c>
      <c r="I1965">
        <v>8</v>
      </c>
      <c r="BD1965" s="39">
        <v>42606</v>
      </c>
      <c r="BE1965" s="23">
        <v>0.51944444444444404</v>
      </c>
      <c r="BF1965" s="10" t="str">
        <f t="shared" si="187"/>
        <v>24/08/2016 12:28</v>
      </c>
      <c r="BG1965" s="35">
        <v>0.51388888888888895</v>
      </c>
      <c r="BH1965" s="35">
        <f t="shared" si="182"/>
        <v>42606.520833333336</v>
      </c>
      <c r="BI1965" t="str">
        <f t="shared" si="183"/>
        <v>24/08/2016 12:20:00</v>
      </c>
      <c r="BJ1965" s="40" t="str">
        <f t="shared" si="184"/>
        <v>24/08/2016 12:30:00</v>
      </c>
      <c r="BK1965">
        <f>VLOOKUP($BI1965, [1]TableView_704030_20160816_20160!$D$2:$M$5095,3,FALSE)</f>
        <v>1015.81510833</v>
      </c>
      <c r="BL1965">
        <f>VLOOKUP($BI1965, [1]TableView_704030_20160816_20160!$D$2:$M$5095,8,FALSE)</f>
        <v>29.2222222222222</v>
      </c>
      <c r="BM1965">
        <f>VLOOKUP($BI1965, [1]TableView_704030_20160816_20160!$D$2:$M$5095,10,FALSE)</f>
        <v>0</v>
      </c>
      <c r="BN1965">
        <f>VLOOKUP($BI1965, [1]TableView_704030_20160816_20160!$D$2:$M$5095,4,FALSE)</f>
        <v>54</v>
      </c>
      <c r="BO1965">
        <f>VLOOKUP($BI1965, [1]TableView_704030_20160816_20160!$D$2:$M$5095,6,FALSE)</f>
        <v>304</v>
      </c>
      <c r="BP1965">
        <f>VLOOKUP($BI1965, [1]TableView_704030_20160816_20160!$D$2:$M$5095,7,FALSE)</f>
        <v>1.7</v>
      </c>
      <c r="BQ1965">
        <f>VLOOKUP($BI1965, [1]TableView_704030_20160816_20160!$D$2:$M$5095,2,FALSE)</f>
        <v>6.1</v>
      </c>
      <c r="BR1965">
        <f>VLOOKUP($BJ1965, [2]aacb8965d69cc6fd1cb3a5cae9e8ae7!$C$6:$F$853,4,FALSE)</f>
        <v>5.9</v>
      </c>
      <c r="BS1965" s="15">
        <v>2</v>
      </c>
      <c r="BT1965" t="str">
        <f t="shared" si="186"/>
        <v>24/08/2016 2</v>
      </c>
      <c r="BU1965">
        <f>VLOOKUP($BT1965, [3]Sheet1!$D$3:$T$89,4,FALSE)</f>
        <v>34</v>
      </c>
      <c r="BV1965">
        <f>VLOOKUP($BT1965, [3]Sheet1!$D$3:$T$89,5,FALSE)</f>
        <v>30</v>
      </c>
      <c r="BW1965">
        <f>VLOOKUP($BT1965, [3]Sheet1!$D$3:$T$89,8,FALSE)</f>
        <v>32</v>
      </c>
      <c r="BX1965">
        <f>VLOOKUP($BT1965, [3]Sheet1!$D$3:$T$89,9,FALSE)</f>
        <v>28</v>
      </c>
      <c r="BY1965">
        <f>VLOOKUP($BT1965, [3]Sheet1!$D$3:$T$89,12,FALSE)</f>
        <v>30</v>
      </c>
      <c r="BZ1965">
        <f>VLOOKUP($BT1965, [3]Sheet1!$D$3:$T$89,13,FALSE)</f>
        <v>24</v>
      </c>
      <c r="CA1965" t="str">
        <f>VLOOKUP($BT1965, [3]Sheet1!$D$3:$T$89,16,FALSE)</f>
        <v>N/A</v>
      </c>
      <c r="CB1965" t="str">
        <f>VLOOKUP($BT1965, [3]Sheet1!$D$3:$T$89,17,FALSE)</f>
        <v>N/A</v>
      </c>
      <c r="CD1965" s="12">
        <v>42606</v>
      </c>
      <c r="CE1965" s="2">
        <v>0.51944444444444404</v>
      </c>
      <c r="CF1965" s="2" t="s">
        <v>3653</v>
      </c>
      <c r="CG1965" s="2">
        <v>0.51388888888888895</v>
      </c>
      <c r="CH1965" s="2">
        <v>42606.520833333336</v>
      </c>
      <c r="CI1965" t="s">
        <v>3639</v>
      </c>
      <c r="CJ1965" t="s">
        <v>3640</v>
      </c>
      <c r="CK1965">
        <v>1015.81510833</v>
      </c>
      <c r="CL1965">
        <v>29.2222222222222</v>
      </c>
      <c r="CM1965">
        <v>0</v>
      </c>
      <c r="CN1965">
        <v>54</v>
      </c>
      <c r="CO1965">
        <v>304</v>
      </c>
      <c r="CP1965">
        <v>1.7</v>
      </c>
      <c r="CQ1965">
        <v>6.1</v>
      </c>
      <c r="CR1965">
        <v>5.9</v>
      </c>
      <c r="CS1965">
        <v>2</v>
      </c>
      <c r="CT1965" t="s">
        <v>1340</v>
      </c>
      <c r="CU1965">
        <v>34</v>
      </c>
      <c r="CV1965">
        <v>30</v>
      </c>
      <c r="CW1965">
        <v>32</v>
      </c>
      <c r="CX1965">
        <v>28</v>
      </c>
      <c r="CY1965">
        <v>30</v>
      </c>
      <c r="CZ1965">
        <v>24</v>
      </c>
      <c r="DA1965" t="s">
        <v>27</v>
      </c>
      <c r="DB1965" t="s">
        <v>27</v>
      </c>
    </row>
    <row r="1966" spans="1:106">
      <c r="D1966" s="3">
        <v>19</v>
      </c>
      <c r="E1966" s="1">
        <v>1</v>
      </c>
      <c r="F1966">
        <v>7</v>
      </c>
      <c r="G1966" t="s">
        <v>33</v>
      </c>
      <c r="BD1966" s="39">
        <v>42606</v>
      </c>
      <c r="BE1966" s="23">
        <v>0.52013888888888904</v>
      </c>
      <c r="BF1966" s="10" t="str">
        <f t="shared" si="187"/>
        <v>24/08/2016 12:29</v>
      </c>
      <c r="BG1966" s="35">
        <v>0.51388888888888895</v>
      </c>
      <c r="BH1966" s="35">
        <f t="shared" si="182"/>
        <v>42606.520833333336</v>
      </c>
      <c r="BI1966" t="str">
        <f t="shared" si="183"/>
        <v>24/08/2016 12:20:00</v>
      </c>
      <c r="BJ1966" s="40" t="str">
        <f t="shared" si="184"/>
        <v>24/08/2016 12:30:00</v>
      </c>
      <c r="BK1966">
        <f>VLOOKUP($BI1966, [1]TableView_704030_20160816_20160!$D$2:$M$5095,3,FALSE)</f>
        <v>1015.81510833</v>
      </c>
      <c r="BL1966">
        <f>VLOOKUP($BI1966, [1]TableView_704030_20160816_20160!$D$2:$M$5095,8,FALSE)</f>
        <v>29.2222222222222</v>
      </c>
      <c r="BM1966">
        <f>VLOOKUP($BI1966, [1]TableView_704030_20160816_20160!$D$2:$M$5095,10,FALSE)</f>
        <v>0</v>
      </c>
      <c r="BN1966">
        <f>VLOOKUP($BI1966, [1]TableView_704030_20160816_20160!$D$2:$M$5095,4,FALSE)</f>
        <v>54</v>
      </c>
      <c r="BO1966">
        <f>VLOOKUP($BI1966, [1]TableView_704030_20160816_20160!$D$2:$M$5095,6,FALSE)</f>
        <v>304</v>
      </c>
      <c r="BP1966">
        <f>VLOOKUP($BI1966, [1]TableView_704030_20160816_20160!$D$2:$M$5095,7,FALSE)</f>
        <v>1.7</v>
      </c>
      <c r="BQ1966">
        <f>VLOOKUP($BI1966, [1]TableView_704030_20160816_20160!$D$2:$M$5095,2,FALSE)</f>
        <v>6.1</v>
      </c>
      <c r="BR1966">
        <f>VLOOKUP($BJ1966, [2]aacb8965d69cc6fd1cb3a5cae9e8ae7!$C$6:$F$853,4,FALSE)</f>
        <v>5.9</v>
      </c>
      <c r="BS1966" s="15">
        <v>2</v>
      </c>
      <c r="BT1966" t="str">
        <f t="shared" si="186"/>
        <v>24/08/2016 2</v>
      </c>
      <c r="BU1966">
        <f>VLOOKUP($BT1966, [3]Sheet1!$D$3:$T$89,4,FALSE)</f>
        <v>34</v>
      </c>
      <c r="BV1966">
        <f>VLOOKUP($BT1966, [3]Sheet1!$D$3:$T$89,5,FALSE)</f>
        <v>30</v>
      </c>
      <c r="BW1966">
        <f>VLOOKUP($BT1966, [3]Sheet1!$D$3:$T$89,8,FALSE)</f>
        <v>32</v>
      </c>
      <c r="BX1966">
        <f>VLOOKUP($BT1966, [3]Sheet1!$D$3:$T$89,9,FALSE)</f>
        <v>28</v>
      </c>
      <c r="BY1966">
        <f>VLOOKUP($BT1966, [3]Sheet1!$D$3:$T$89,12,FALSE)</f>
        <v>30</v>
      </c>
      <c r="BZ1966">
        <f>VLOOKUP($BT1966, [3]Sheet1!$D$3:$T$89,13,FALSE)</f>
        <v>24</v>
      </c>
      <c r="CA1966" t="str">
        <f>VLOOKUP($BT1966, [3]Sheet1!$D$3:$T$89,16,FALSE)</f>
        <v>N/A</v>
      </c>
      <c r="CB1966" t="str">
        <f>VLOOKUP($BT1966, [3]Sheet1!$D$3:$T$89,17,FALSE)</f>
        <v>N/A</v>
      </c>
      <c r="CD1966" s="12">
        <v>42606</v>
      </c>
      <c r="CE1966" s="2">
        <v>0.52013888888888904</v>
      </c>
      <c r="CF1966" s="2" t="s">
        <v>3654</v>
      </c>
      <c r="CG1966" s="2">
        <v>0.51388888888888895</v>
      </c>
      <c r="CH1966" s="2">
        <v>42606.520833333336</v>
      </c>
      <c r="CI1966" t="s">
        <v>3639</v>
      </c>
      <c r="CJ1966" t="s">
        <v>3640</v>
      </c>
      <c r="CK1966">
        <v>1015.81510833</v>
      </c>
      <c r="CL1966">
        <v>29.2222222222222</v>
      </c>
      <c r="CM1966">
        <v>0</v>
      </c>
      <c r="CN1966">
        <v>54</v>
      </c>
      <c r="CO1966">
        <v>304</v>
      </c>
      <c r="CP1966">
        <v>1.7</v>
      </c>
      <c r="CQ1966">
        <v>6.1</v>
      </c>
      <c r="CR1966">
        <v>5.9</v>
      </c>
      <c r="CS1966">
        <v>2</v>
      </c>
      <c r="CT1966" t="s">
        <v>1340</v>
      </c>
      <c r="CU1966">
        <v>34</v>
      </c>
      <c r="CV1966">
        <v>30</v>
      </c>
      <c r="CW1966">
        <v>32</v>
      </c>
      <c r="CX1966">
        <v>28</v>
      </c>
      <c r="CY1966">
        <v>30</v>
      </c>
      <c r="CZ1966">
        <v>24</v>
      </c>
      <c r="DA1966" t="s">
        <v>27</v>
      </c>
      <c r="DB1966" t="s">
        <v>27</v>
      </c>
    </row>
    <row r="1967" spans="1:106">
      <c r="D1967" s="3">
        <v>20</v>
      </c>
      <c r="BD1967" s="39">
        <v>42606</v>
      </c>
      <c r="BE1967" s="23">
        <v>0.52083333333333304</v>
      </c>
      <c r="BF1967" s="10" t="str">
        <f t="shared" si="187"/>
        <v>24/08/2016 12:30</v>
      </c>
      <c r="BG1967" s="35">
        <v>0.51388888888888895</v>
      </c>
      <c r="BH1967" s="35">
        <f t="shared" si="182"/>
        <v>42606.520833333336</v>
      </c>
      <c r="BI1967" t="str">
        <f t="shared" si="183"/>
        <v>24/08/2016 12:20:00</v>
      </c>
      <c r="BJ1967" s="40" t="str">
        <f t="shared" si="184"/>
        <v>24/08/2016 12:30:00</v>
      </c>
      <c r="BK1967">
        <f>VLOOKUP($BI1967, [1]TableView_704030_20160816_20160!$D$2:$M$5095,3,FALSE)</f>
        <v>1015.81510833</v>
      </c>
      <c r="BL1967">
        <f>VLOOKUP($BI1967, [1]TableView_704030_20160816_20160!$D$2:$M$5095,8,FALSE)</f>
        <v>29.2222222222222</v>
      </c>
      <c r="BM1967">
        <f>VLOOKUP($BI1967, [1]TableView_704030_20160816_20160!$D$2:$M$5095,10,FALSE)</f>
        <v>0</v>
      </c>
      <c r="BN1967">
        <f>VLOOKUP($BI1967, [1]TableView_704030_20160816_20160!$D$2:$M$5095,4,FALSE)</f>
        <v>54</v>
      </c>
      <c r="BO1967">
        <f>VLOOKUP($BI1967, [1]TableView_704030_20160816_20160!$D$2:$M$5095,6,FALSE)</f>
        <v>304</v>
      </c>
      <c r="BP1967">
        <f>VLOOKUP($BI1967, [1]TableView_704030_20160816_20160!$D$2:$M$5095,7,FALSE)</f>
        <v>1.7</v>
      </c>
      <c r="BQ1967">
        <f>VLOOKUP($BI1967, [1]TableView_704030_20160816_20160!$D$2:$M$5095,2,FALSE)</f>
        <v>6.1</v>
      </c>
      <c r="BR1967">
        <f>VLOOKUP($BJ1967, [2]aacb8965d69cc6fd1cb3a5cae9e8ae7!$C$6:$F$853,4,FALSE)</f>
        <v>5.9</v>
      </c>
      <c r="BS1967" s="15">
        <v>2</v>
      </c>
      <c r="BT1967" t="str">
        <f t="shared" si="186"/>
        <v>24/08/2016 2</v>
      </c>
      <c r="BU1967">
        <f>VLOOKUP($BT1967, [3]Sheet1!$D$3:$T$89,4,FALSE)</f>
        <v>34</v>
      </c>
      <c r="BV1967">
        <f>VLOOKUP($BT1967, [3]Sheet1!$D$3:$T$89,5,FALSE)</f>
        <v>30</v>
      </c>
      <c r="BW1967">
        <f>VLOOKUP($BT1967, [3]Sheet1!$D$3:$T$89,8,FALSE)</f>
        <v>32</v>
      </c>
      <c r="BX1967">
        <f>VLOOKUP($BT1967, [3]Sheet1!$D$3:$T$89,9,FALSE)</f>
        <v>28</v>
      </c>
      <c r="BY1967">
        <f>VLOOKUP($BT1967, [3]Sheet1!$D$3:$T$89,12,FALSE)</f>
        <v>30</v>
      </c>
      <c r="BZ1967">
        <f>VLOOKUP($BT1967, [3]Sheet1!$D$3:$T$89,13,FALSE)</f>
        <v>24</v>
      </c>
      <c r="CA1967" t="str">
        <f>VLOOKUP($BT1967, [3]Sheet1!$D$3:$T$89,16,FALSE)</f>
        <v>N/A</v>
      </c>
      <c r="CB1967" t="str">
        <f>VLOOKUP($BT1967, [3]Sheet1!$D$3:$T$89,17,FALSE)</f>
        <v>N/A</v>
      </c>
      <c r="CD1967" s="12">
        <v>42606</v>
      </c>
      <c r="CE1967" s="2">
        <v>0.52083333333333304</v>
      </c>
      <c r="CF1967" s="2" t="s">
        <v>3655</v>
      </c>
      <c r="CG1967" s="2">
        <v>0.51388888888888895</v>
      </c>
      <c r="CH1967" s="2">
        <v>42606.520833333336</v>
      </c>
      <c r="CI1967" t="s">
        <v>3639</v>
      </c>
      <c r="CJ1967" t="s">
        <v>3640</v>
      </c>
      <c r="CK1967">
        <v>1015.81510833</v>
      </c>
      <c r="CL1967">
        <v>29.2222222222222</v>
      </c>
      <c r="CM1967">
        <v>0</v>
      </c>
      <c r="CN1967">
        <v>54</v>
      </c>
      <c r="CO1967">
        <v>304</v>
      </c>
      <c r="CP1967">
        <v>1.7</v>
      </c>
      <c r="CQ1967">
        <v>6.1</v>
      </c>
      <c r="CR1967">
        <v>5.9</v>
      </c>
      <c r="CS1967">
        <v>2</v>
      </c>
      <c r="CT1967" t="s">
        <v>1340</v>
      </c>
      <c r="CU1967">
        <v>34</v>
      </c>
      <c r="CV1967">
        <v>30</v>
      </c>
      <c r="CW1967">
        <v>32</v>
      </c>
      <c r="CX1967">
        <v>28</v>
      </c>
      <c r="CY1967">
        <v>30</v>
      </c>
      <c r="CZ1967">
        <v>24</v>
      </c>
      <c r="DA1967" t="s">
        <v>27</v>
      </c>
      <c r="DB1967" t="s">
        <v>27</v>
      </c>
    </row>
    <row r="1968" spans="1:106">
      <c r="D1968" s="3">
        <v>21</v>
      </c>
      <c r="BD1968" s="39">
        <v>42606</v>
      </c>
      <c r="BE1968" s="23">
        <v>0.52152777777777803</v>
      </c>
      <c r="BF1968" s="10" t="str">
        <f t="shared" si="187"/>
        <v>24/08/2016 12:31</v>
      </c>
      <c r="BG1968" s="35">
        <v>0.52777777777777779</v>
      </c>
      <c r="BH1968" s="35">
        <f t="shared" si="182"/>
        <v>42606.520833333336</v>
      </c>
      <c r="BI1968" t="str">
        <f t="shared" si="183"/>
        <v>24/08/2016 12:40:00</v>
      </c>
      <c r="BJ1968" s="40" t="str">
        <f t="shared" si="184"/>
        <v>24/08/2016 12:30:00</v>
      </c>
      <c r="BK1968">
        <f>VLOOKUP($BI1968, [1]TableView_704030_20160816_20160!$D$2:$M$5095,3,FALSE)</f>
        <v>1015.98442778</v>
      </c>
      <c r="BL1968">
        <f>VLOOKUP($BI1968, [1]TableView_704030_20160816_20160!$D$2:$M$5095,8,FALSE)</f>
        <v>29.7777777777778</v>
      </c>
      <c r="BM1968">
        <f>VLOOKUP($BI1968, [1]TableView_704030_20160816_20160!$D$2:$M$5095,10,FALSE)</f>
        <v>0</v>
      </c>
      <c r="BN1968">
        <f>VLOOKUP($BI1968, [1]TableView_704030_20160816_20160!$D$2:$M$5095,4,FALSE)</f>
        <v>52</v>
      </c>
      <c r="BO1968">
        <f>VLOOKUP($BI1968, [1]TableView_704030_20160816_20160!$D$2:$M$5095,6,FALSE)</f>
        <v>44</v>
      </c>
      <c r="BP1968">
        <f>VLOOKUP($BI1968, [1]TableView_704030_20160816_20160!$D$2:$M$5095,7,FALSE)</f>
        <v>1.1000000000000001</v>
      </c>
      <c r="BQ1968">
        <f>VLOOKUP($BI1968, [1]TableView_704030_20160816_20160!$D$2:$M$5095,2,FALSE)</f>
        <v>4.3</v>
      </c>
      <c r="BR1968">
        <f>VLOOKUP($BJ1968, [2]aacb8965d69cc6fd1cb3a5cae9e8ae7!$C$6:$F$853,4,FALSE)</f>
        <v>5.9</v>
      </c>
      <c r="BS1968" s="15">
        <v>2</v>
      </c>
      <c r="BT1968" t="str">
        <f t="shared" si="186"/>
        <v>24/08/2016 2</v>
      </c>
      <c r="BU1968">
        <f>VLOOKUP($BT1968, [3]Sheet1!$D$3:$T$89,4,FALSE)</f>
        <v>34</v>
      </c>
      <c r="BV1968">
        <f>VLOOKUP($BT1968, [3]Sheet1!$D$3:$T$89,5,FALSE)</f>
        <v>30</v>
      </c>
      <c r="BW1968">
        <f>VLOOKUP($BT1968, [3]Sheet1!$D$3:$T$89,8,FALSE)</f>
        <v>32</v>
      </c>
      <c r="BX1968">
        <f>VLOOKUP($BT1968, [3]Sheet1!$D$3:$T$89,9,FALSE)</f>
        <v>28</v>
      </c>
      <c r="BY1968">
        <f>VLOOKUP($BT1968, [3]Sheet1!$D$3:$T$89,12,FALSE)</f>
        <v>30</v>
      </c>
      <c r="BZ1968">
        <f>VLOOKUP($BT1968, [3]Sheet1!$D$3:$T$89,13,FALSE)</f>
        <v>24</v>
      </c>
      <c r="CA1968" t="str">
        <f>VLOOKUP($BT1968, [3]Sheet1!$D$3:$T$89,16,FALSE)</f>
        <v>N/A</v>
      </c>
      <c r="CB1968" t="str">
        <f>VLOOKUP($BT1968, [3]Sheet1!$D$3:$T$89,17,FALSE)</f>
        <v>N/A</v>
      </c>
      <c r="CD1968" s="12">
        <v>42606</v>
      </c>
      <c r="CE1968" s="2">
        <v>0.52152777777777803</v>
      </c>
      <c r="CF1968" s="2" t="s">
        <v>3656</v>
      </c>
      <c r="CG1968" s="2">
        <v>0.52777777777777779</v>
      </c>
      <c r="CH1968" s="2">
        <v>42606.520833333336</v>
      </c>
      <c r="CI1968" t="s">
        <v>3657</v>
      </c>
      <c r="CJ1968" t="s">
        <v>3640</v>
      </c>
      <c r="CK1968">
        <v>1015.98442778</v>
      </c>
      <c r="CL1968">
        <v>29.7777777777778</v>
      </c>
      <c r="CM1968">
        <v>0</v>
      </c>
      <c r="CN1968">
        <v>52</v>
      </c>
      <c r="CO1968">
        <v>44</v>
      </c>
      <c r="CP1968">
        <v>1.1000000000000001</v>
      </c>
      <c r="CQ1968">
        <v>4.3</v>
      </c>
      <c r="CR1968">
        <v>5.9</v>
      </c>
      <c r="CS1968">
        <v>2</v>
      </c>
      <c r="CT1968" t="s">
        <v>1340</v>
      </c>
      <c r="CU1968">
        <v>34</v>
      </c>
      <c r="CV1968">
        <v>30</v>
      </c>
      <c r="CW1968">
        <v>32</v>
      </c>
      <c r="CX1968">
        <v>28</v>
      </c>
      <c r="CY1968">
        <v>30</v>
      </c>
      <c r="CZ1968">
        <v>24</v>
      </c>
      <c r="DA1968" t="s">
        <v>27</v>
      </c>
      <c r="DB1968" t="s">
        <v>27</v>
      </c>
    </row>
    <row r="1969" spans="1:106">
      <c r="D1969" s="3">
        <v>22</v>
      </c>
      <c r="BD1969" s="39">
        <v>42606</v>
      </c>
      <c r="BE1969" s="23">
        <v>0.52222222222222203</v>
      </c>
      <c r="BF1969" s="10" t="str">
        <f t="shared" si="187"/>
        <v>24/08/2016 12:32</v>
      </c>
      <c r="BG1969" s="35">
        <v>0.52777777777777779</v>
      </c>
      <c r="BH1969" s="35">
        <f t="shared" si="182"/>
        <v>42606.520833333336</v>
      </c>
      <c r="BI1969" t="str">
        <f t="shared" si="183"/>
        <v>24/08/2016 12:40:00</v>
      </c>
      <c r="BJ1969" s="40" t="str">
        <f t="shared" si="184"/>
        <v>24/08/2016 12:30:00</v>
      </c>
      <c r="BK1969">
        <f>VLOOKUP($BI1969, [1]TableView_704030_20160816_20160!$D$2:$M$5095,3,FALSE)</f>
        <v>1015.98442778</v>
      </c>
      <c r="BL1969">
        <f>VLOOKUP($BI1969, [1]TableView_704030_20160816_20160!$D$2:$M$5095,8,FALSE)</f>
        <v>29.7777777777778</v>
      </c>
      <c r="BM1969">
        <f>VLOOKUP($BI1969, [1]TableView_704030_20160816_20160!$D$2:$M$5095,10,FALSE)</f>
        <v>0</v>
      </c>
      <c r="BN1969">
        <f>VLOOKUP($BI1969, [1]TableView_704030_20160816_20160!$D$2:$M$5095,4,FALSE)</f>
        <v>52</v>
      </c>
      <c r="BO1969">
        <f>VLOOKUP($BI1969, [1]TableView_704030_20160816_20160!$D$2:$M$5095,6,FALSE)</f>
        <v>44</v>
      </c>
      <c r="BP1969">
        <f>VLOOKUP($BI1969, [1]TableView_704030_20160816_20160!$D$2:$M$5095,7,FALSE)</f>
        <v>1.1000000000000001</v>
      </c>
      <c r="BQ1969">
        <f>VLOOKUP($BI1969, [1]TableView_704030_20160816_20160!$D$2:$M$5095,2,FALSE)</f>
        <v>4.3</v>
      </c>
      <c r="BR1969">
        <f>VLOOKUP($BJ1969, [2]aacb8965d69cc6fd1cb3a5cae9e8ae7!$C$6:$F$853,4,FALSE)</f>
        <v>5.9</v>
      </c>
      <c r="BS1969" s="15">
        <v>2</v>
      </c>
      <c r="BT1969" t="str">
        <f t="shared" si="186"/>
        <v>24/08/2016 2</v>
      </c>
      <c r="BU1969">
        <f>VLOOKUP($BT1969, [3]Sheet1!$D$3:$T$89,4,FALSE)</f>
        <v>34</v>
      </c>
      <c r="BV1969">
        <f>VLOOKUP($BT1969, [3]Sheet1!$D$3:$T$89,5,FALSE)</f>
        <v>30</v>
      </c>
      <c r="BW1969">
        <f>VLOOKUP($BT1969, [3]Sheet1!$D$3:$T$89,8,FALSE)</f>
        <v>32</v>
      </c>
      <c r="BX1969">
        <f>VLOOKUP($BT1969, [3]Sheet1!$D$3:$T$89,9,FALSE)</f>
        <v>28</v>
      </c>
      <c r="BY1969">
        <f>VLOOKUP($BT1969, [3]Sheet1!$D$3:$T$89,12,FALSE)</f>
        <v>30</v>
      </c>
      <c r="BZ1969">
        <f>VLOOKUP($BT1969, [3]Sheet1!$D$3:$T$89,13,FALSE)</f>
        <v>24</v>
      </c>
      <c r="CA1969" t="str">
        <f>VLOOKUP($BT1969, [3]Sheet1!$D$3:$T$89,16,FALSE)</f>
        <v>N/A</v>
      </c>
      <c r="CB1969" t="str">
        <f>VLOOKUP($BT1969, [3]Sheet1!$D$3:$T$89,17,FALSE)</f>
        <v>N/A</v>
      </c>
      <c r="CD1969" s="12">
        <v>42606</v>
      </c>
      <c r="CE1969" s="2">
        <v>0.52222222222222203</v>
      </c>
      <c r="CF1969" s="2" t="s">
        <v>3658</v>
      </c>
      <c r="CG1969" s="2">
        <v>0.52777777777777779</v>
      </c>
      <c r="CH1969" s="2">
        <v>42606.520833333336</v>
      </c>
      <c r="CI1969" t="s">
        <v>3657</v>
      </c>
      <c r="CJ1969" t="s">
        <v>3640</v>
      </c>
      <c r="CK1969">
        <v>1015.98442778</v>
      </c>
      <c r="CL1969">
        <v>29.7777777777778</v>
      </c>
      <c r="CM1969">
        <v>0</v>
      </c>
      <c r="CN1969">
        <v>52</v>
      </c>
      <c r="CO1969">
        <v>44</v>
      </c>
      <c r="CP1969">
        <v>1.1000000000000001</v>
      </c>
      <c r="CQ1969">
        <v>4.3</v>
      </c>
      <c r="CR1969">
        <v>5.9</v>
      </c>
      <c r="CS1969">
        <v>2</v>
      </c>
      <c r="CT1969" t="s">
        <v>1340</v>
      </c>
      <c r="CU1969">
        <v>34</v>
      </c>
      <c r="CV1969">
        <v>30</v>
      </c>
      <c r="CW1969">
        <v>32</v>
      </c>
      <c r="CX1969">
        <v>28</v>
      </c>
      <c r="CY1969">
        <v>30</v>
      </c>
      <c r="CZ1969">
        <v>24</v>
      </c>
      <c r="DA1969" t="s">
        <v>27</v>
      </c>
      <c r="DB1969" t="s">
        <v>27</v>
      </c>
    </row>
    <row r="1970" spans="1:106">
      <c r="D1970" s="3">
        <v>23</v>
      </c>
      <c r="E1970" s="1">
        <v>1</v>
      </c>
      <c r="F1970">
        <v>8</v>
      </c>
      <c r="G1970" t="s">
        <v>110</v>
      </c>
      <c r="H1970" t="s">
        <v>41</v>
      </c>
      <c r="BD1970" s="39">
        <v>42606</v>
      </c>
      <c r="BE1970" s="23">
        <v>0.52291666666666703</v>
      </c>
      <c r="BF1970" s="10" t="str">
        <f t="shared" si="187"/>
        <v>24/08/2016 12:33</v>
      </c>
      <c r="BG1970" s="35">
        <v>0.52777777777777801</v>
      </c>
      <c r="BH1970" s="35">
        <f t="shared" si="182"/>
        <v>42606.520833333336</v>
      </c>
      <c r="BI1970" t="str">
        <f t="shared" si="183"/>
        <v>24/08/2016 12:40:00</v>
      </c>
      <c r="BJ1970" s="40" t="str">
        <f t="shared" si="184"/>
        <v>24/08/2016 12:30:00</v>
      </c>
      <c r="BK1970">
        <f>VLOOKUP($BI1970, [1]TableView_704030_20160816_20160!$D$2:$M$5095,3,FALSE)</f>
        <v>1015.98442778</v>
      </c>
      <c r="BL1970">
        <f>VLOOKUP($BI1970, [1]TableView_704030_20160816_20160!$D$2:$M$5095,8,FALSE)</f>
        <v>29.7777777777778</v>
      </c>
      <c r="BM1970">
        <f>VLOOKUP($BI1970, [1]TableView_704030_20160816_20160!$D$2:$M$5095,10,FALSE)</f>
        <v>0</v>
      </c>
      <c r="BN1970">
        <f>VLOOKUP($BI1970, [1]TableView_704030_20160816_20160!$D$2:$M$5095,4,FALSE)</f>
        <v>52</v>
      </c>
      <c r="BO1970">
        <f>VLOOKUP($BI1970, [1]TableView_704030_20160816_20160!$D$2:$M$5095,6,FALSE)</f>
        <v>44</v>
      </c>
      <c r="BP1970">
        <f>VLOOKUP($BI1970, [1]TableView_704030_20160816_20160!$D$2:$M$5095,7,FALSE)</f>
        <v>1.1000000000000001</v>
      </c>
      <c r="BQ1970">
        <f>VLOOKUP($BI1970, [1]TableView_704030_20160816_20160!$D$2:$M$5095,2,FALSE)</f>
        <v>4.3</v>
      </c>
      <c r="BR1970">
        <f>VLOOKUP($BJ1970, [2]aacb8965d69cc6fd1cb3a5cae9e8ae7!$C$6:$F$853,4,FALSE)</f>
        <v>5.9</v>
      </c>
      <c r="BS1970" s="15">
        <v>2</v>
      </c>
      <c r="BT1970" t="str">
        <f t="shared" si="186"/>
        <v>24/08/2016 2</v>
      </c>
      <c r="BU1970">
        <f>VLOOKUP($BT1970, [3]Sheet1!$D$3:$T$89,4,FALSE)</f>
        <v>34</v>
      </c>
      <c r="BV1970">
        <f>VLOOKUP($BT1970, [3]Sheet1!$D$3:$T$89,5,FALSE)</f>
        <v>30</v>
      </c>
      <c r="BW1970">
        <f>VLOOKUP($BT1970, [3]Sheet1!$D$3:$T$89,8,FALSE)</f>
        <v>32</v>
      </c>
      <c r="BX1970">
        <f>VLOOKUP($BT1970, [3]Sheet1!$D$3:$T$89,9,FALSE)</f>
        <v>28</v>
      </c>
      <c r="BY1970">
        <f>VLOOKUP($BT1970, [3]Sheet1!$D$3:$T$89,12,FALSE)</f>
        <v>30</v>
      </c>
      <c r="BZ1970">
        <f>VLOOKUP($BT1970, [3]Sheet1!$D$3:$T$89,13,FALSE)</f>
        <v>24</v>
      </c>
      <c r="CA1970" t="str">
        <f>VLOOKUP($BT1970, [3]Sheet1!$D$3:$T$89,16,FALSE)</f>
        <v>N/A</v>
      </c>
      <c r="CB1970" t="str">
        <f>VLOOKUP($BT1970, [3]Sheet1!$D$3:$T$89,17,FALSE)</f>
        <v>N/A</v>
      </c>
      <c r="CD1970" s="12">
        <v>42606</v>
      </c>
      <c r="CE1970" s="2">
        <v>0.52291666666666703</v>
      </c>
      <c r="CF1970" s="2" t="s">
        <v>3659</v>
      </c>
      <c r="CG1970" s="2">
        <v>0.52777777777777801</v>
      </c>
      <c r="CH1970" s="2">
        <v>42606.520833333336</v>
      </c>
      <c r="CI1970" t="s">
        <v>3657</v>
      </c>
      <c r="CJ1970" t="s">
        <v>3640</v>
      </c>
      <c r="CK1970">
        <v>1015.98442778</v>
      </c>
      <c r="CL1970">
        <v>29.7777777777778</v>
      </c>
      <c r="CM1970">
        <v>0</v>
      </c>
      <c r="CN1970">
        <v>52</v>
      </c>
      <c r="CO1970">
        <v>44</v>
      </c>
      <c r="CP1970">
        <v>1.1000000000000001</v>
      </c>
      <c r="CQ1970">
        <v>4.3</v>
      </c>
      <c r="CR1970">
        <v>5.9</v>
      </c>
      <c r="CS1970">
        <v>2</v>
      </c>
      <c r="CT1970" t="s">
        <v>1340</v>
      </c>
      <c r="CU1970">
        <v>34</v>
      </c>
      <c r="CV1970">
        <v>30</v>
      </c>
      <c r="CW1970">
        <v>32</v>
      </c>
      <c r="CX1970">
        <v>28</v>
      </c>
      <c r="CY1970">
        <v>30</v>
      </c>
      <c r="CZ1970">
        <v>24</v>
      </c>
      <c r="DA1970" t="s">
        <v>27</v>
      </c>
      <c r="DB1970" t="s">
        <v>27</v>
      </c>
    </row>
    <row r="1971" spans="1:106">
      <c r="D1971" s="3">
        <v>24</v>
      </c>
      <c r="E1971" s="1">
        <v>1</v>
      </c>
      <c r="F1971">
        <v>8</v>
      </c>
      <c r="G1971" t="s">
        <v>110</v>
      </c>
      <c r="H1971" t="s">
        <v>41</v>
      </c>
      <c r="BD1971" s="39">
        <v>42606</v>
      </c>
      <c r="BE1971" s="23">
        <v>0.52361111111111103</v>
      </c>
      <c r="BF1971" s="10" t="str">
        <f t="shared" si="187"/>
        <v>24/08/2016 12:34</v>
      </c>
      <c r="BG1971" s="35">
        <v>0.52777777777777801</v>
      </c>
      <c r="BH1971" s="35">
        <f t="shared" si="182"/>
        <v>42606.520833333336</v>
      </c>
      <c r="BI1971" t="str">
        <f t="shared" si="183"/>
        <v>24/08/2016 12:40:00</v>
      </c>
      <c r="BJ1971" s="40" t="str">
        <f t="shared" si="184"/>
        <v>24/08/2016 12:30:00</v>
      </c>
      <c r="BK1971">
        <f>VLOOKUP($BI1971, [1]TableView_704030_20160816_20160!$D$2:$M$5095,3,FALSE)</f>
        <v>1015.98442778</v>
      </c>
      <c r="BL1971">
        <f>VLOOKUP($BI1971, [1]TableView_704030_20160816_20160!$D$2:$M$5095,8,FALSE)</f>
        <v>29.7777777777778</v>
      </c>
      <c r="BM1971">
        <f>VLOOKUP($BI1971, [1]TableView_704030_20160816_20160!$D$2:$M$5095,10,FALSE)</f>
        <v>0</v>
      </c>
      <c r="BN1971">
        <f>VLOOKUP($BI1971, [1]TableView_704030_20160816_20160!$D$2:$M$5095,4,FALSE)</f>
        <v>52</v>
      </c>
      <c r="BO1971">
        <f>VLOOKUP($BI1971, [1]TableView_704030_20160816_20160!$D$2:$M$5095,6,FALSE)</f>
        <v>44</v>
      </c>
      <c r="BP1971">
        <f>VLOOKUP($BI1971, [1]TableView_704030_20160816_20160!$D$2:$M$5095,7,FALSE)</f>
        <v>1.1000000000000001</v>
      </c>
      <c r="BQ1971">
        <f>VLOOKUP($BI1971, [1]TableView_704030_20160816_20160!$D$2:$M$5095,2,FALSE)</f>
        <v>4.3</v>
      </c>
      <c r="BR1971">
        <f>VLOOKUP($BJ1971, [2]aacb8965d69cc6fd1cb3a5cae9e8ae7!$C$6:$F$853,4,FALSE)</f>
        <v>5.9</v>
      </c>
      <c r="BS1971" s="15">
        <v>2</v>
      </c>
      <c r="BT1971" t="str">
        <f t="shared" si="186"/>
        <v>24/08/2016 2</v>
      </c>
      <c r="BU1971">
        <f>VLOOKUP($BT1971, [3]Sheet1!$D$3:$T$89,4,FALSE)</f>
        <v>34</v>
      </c>
      <c r="BV1971">
        <f>VLOOKUP($BT1971, [3]Sheet1!$D$3:$T$89,5,FALSE)</f>
        <v>30</v>
      </c>
      <c r="BW1971">
        <f>VLOOKUP($BT1971, [3]Sheet1!$D$3:$T$89,8,FALSE)</f>
        <v>32</v>
      </c>
      <c r="BX1971">
        <f>VLOOKUP($BT1971, [3]Sheet1!$D$3:$T$89,9,FALSE)</f>
        <v>28</v>
      </c>
      <c r="BY1971">
        <f>VLOOKUP($BT1971, [3]Sheet1!$D$3:$T$89,12,FALSE)</f>
        <v>30</v>
      </c>
      <c r="BZ1971">
        <f>VLOOKUP($BT1971, [3]Sheet1!$D$3:$T$89,13,FALSE)</f>
        <v>24</v>
      </c>
      <c r="CA1971" t="str">
        <f>VLOOKUP($BT1971, [3]Sheet1!$D$3:$T$89,16,FALSE)</f>
        <v>N/A</v>
      </c>
      <c r="CB1971" t="str">
        <f>VLOOKUP($BT1971, [3]Sheet1!$D$3:$T$89,17,FALSE)</f>
        <v>N/A</v>
      </c>
      <c r="CD1971" s="12">
        <v>42606</v>
      </c>
      <c r="CE1971" s="2">
        <v>0.52361111111111103</v>
      </c>
      <c r="CF1971" s="2" t="s">
        <v>3660</v>
      </c>
      <c r="CG1971" s="2">
        <v>0.52777777777777801</v>
      </c>
      <c r="CH1971" s="2">
        <v>42606.520833333336</v>
      </c>
      <c r="CI1971" t="s">
        <v>3657</v>
      </c>
      <c r="CJ1971" t="s">
        <v>3640</v>
      </c>
      <c r="CK1971">
        <v>1015.98442778</v>
      </c>
      <c r="CL1971">
        <v>29.7777777777778</v>
      </c>
      <c r="CM1971">
        <v>0</v>
      </c>
      <c r="CN1971">
        <v>52</v>
      </c>
      <c r="CO1971">
        <v>44</v>
      </c>
      <c r="CP1971">
        <v>1.1000000000000001</v>
      </c>
      <c r="CQ1971">
        <v>4.3</v>
      </c>
      <c r="CR1971">
        <v>5.9</v>
      </c>
      <c r="CS1971">
        <v>2</v>
      </c>
      <c r="CT1971" t="s">
        <v>1340</v>
      </c>
      <c r="CU1971">
        <v>34</v>
      </c>
      <c r="CV1971">
        <v>30</v>
      </c>
      <c r="CW1971">
        <v>32</v>
      </c>
      <c r="CX1971">
        <v>28</v>
      </c>
      <c r="CY1971">
        <v>30</v>
      </c>
      <c r="CZ1971">
        <v>24</v>
      </c>
      <c r="DA1971" t="s">
        <v>27</v>
      </c>
      <c r="DB1971" t="s">
        <v>27</v>
      </c>
    </row>
    <row r="1972" spans="1:106">
      <c r="D1972" s="3">
        <v>25</v>
      </c>
      <c r="BD1972" s="39">
        <v>42606</v>
      </c>
      <c r="BE1972" s="23">
        <v>0.52430555555555503</v>
      </c>
      <c r="BF1972" s="10" t="str">
        <f t="shared" si="187"/>
        <v>24/08/2016 12:35</v>
      </c>
      <c r="BG1972" s="35">
        <f t="shared" si="185"/>
        <v>42606.527777777781</v>
      </c>
      <c r="BH1972" s="35">
        <f t="shared" si="182"/>
        <v>42606.520833333336</v>
      </c>
      <c r="BI1972" t="str">
        <f t="shared" si="183"/>
        <v>24/08/2016 12:40:00</v>
      </c>
      <c r="BJ1972" s="40" t="str">
        <f t="shared" si="184"/>
        <v>24/08/2016 12:30:00</v>
      </c>
      <c r="BK1972">
        <f>VLOOKUP($BI1972, [1]TableView_704030_20160816_20160!$D$2:$M$5095,3,FALSE)</f>
        <v>1015.98442778</v>
      </c>
      <c r="BL1972">
        <f>VLOOKUP($BI1972, [1]TableView_704030_20160816_20160!$D$2:$M$5095,8,FALSE)</f>
        <v>29.7777777777778</v>
      </c>
      <c r="BM1972">
        <f>VLOOKUP($BI1972, [1]TableView_704030_20160816_20160!$D$2:$M$5095,10,FALSE)</f>
        <v>0</v>
      </c>
      <c r="BN1972">
        <f>VLOOKUP($BI1972, [1]TableView_704030_20160816_20160!$D$2:$M$5095,4,FALSE)</f>
        <v>52</v>
      </c>
      <c r="BO1972">
        <f>VLOOKUP($BI1972, [1]TableView_704030_20160816_20160!$D$2:$M$5095,6,FALSE)</f>
        <v>44</v>
      </c>
      <c r="BP1972">
        <f>VLOOKUP($BI1972, [1]TableView_704030_20160816_20160!$D$2:$M$5095,7,FALSE)</f>
        <v>1.1000000000000001</v>
      </c>
      <c r="BQ1972">
        <f>VLOOKUP($BI1972, [1]TableView_704030_20160816_20160!$D$2:$M$5095,2,FALSE)</f>
        <v>4.3</v>
      </c>
      <c r="BR1972">
        <f>VLOOKUP($BJ1972, [2]aacb8965d69cc6fd1cb3a5cae9e8ae7!$C$6:$F$853,4,FALSE)</f>
        <v>5.9</v>
      </c>
      <c r="BS1972" s="15">
        <v>2</v>
      </c>
      <c r="BT1972" t="str">
        <f t="shared" si="186"/>
        <v>24/08/2016 2</v>
      </c>
      <c r="BU1972">
        <f>VLOOKUP($BT1972, [3]Sheet1!$D$3:$T$89,4,FALSE)</f>
        <v>34</v>
      </c>
      <c r="BV1972">
        <f>VLOOKUP($BT1972, [3]Sheet1!$D$3:$T$89,5,FALSE)</f>
        <v>30</v>
      </c>
      <c r="BW1972">
        <f>VLOOKUP($BT1972, [3]Sheet1!$D$3:$T$89,8,FALSE)</f>
        <v>32</v>
      </c>
      <c r="BX1972">
        <f>VLOOKUP($BT1972, [3]Sheet1!$D$3:$T$89,9,FALSE)</f>
        <v>28</v>
      </c>
      <c r="BY1972">
        <f>VLOOKUP($BT1972, [3]Sheet1!$D$3:$T$89,12,FALSE)</f>
        <v>30</v>
      </c>
      <c r="BZ1972">
        <f>VLOOKUP($BT1972, [3]Sheet1!$D$3:$T$89,13,FALSE)</f>
        <v>24</v>
      </c>
      <c r="CA1972" t="str">
        <f>VLOOKUP($BT1972, [3]Sheet1!$D$3:$T$89,16,FALSE)</f>
        <v>N/A</v>
      </c>
      <c r="CB1972" t="str">
        <f>VLOOKUP($BT1972, [3]Sheet1!$D$3:$T$89,17,FALSE)</f>
        <v>N/A</v>
      </c>
      <c r="CD1972" s="12">
        <v>42606</v>
      </c>
      <c r="CE1972" s="2">
        <v>0.52430555555555503</v>
      </c>
      <c r="CF1972" s="2" t="s">
        <v>3661</v>
      </c>
      <c r="CG1972" s="2">
        <v>42606.527777777781</v>
      </c>
      <c r="CH1972" s="2">
        <v>42606.520833333336</v>
      </c>
      <c r="CI1972" t="s">
        <v>3657</v>
      </c>
      <c r="CJ1972" t="s">
        <v>3640</v>
      </c>
      <c r="CK1972">
        <v>1015.98442778</v>
      </c>
      <c r="CL1972">
        <v>29.7777777777778</v>
      </c>
      <c r="CM1972">
        <v>0</v>
      </c>
      <c r="CN1972">
        <v>52</v>
      </c>
      <c r="CO1972">
        <v>44</v>
      </c>
      <c r="CP1972">
        <v>1.1000000000000001</v>
      </c>
      <c r="CQ1972">
        <v>4.3</v>
      </c>
      <c r="CR1972">
        <v>5.9</v>
      </c>
      <c r="CS1972">
        <v>2</v>
      </c>
      <c r="CT1972" t="s">
        <v>1340</v>
      </c>
      <c r="CU1972">
        <v>34</v>
      </c>
      <c r="CV1972">
        <v>30</v>
      </c>
      <c r="CW1972">
        <v>32</v>
      </c>
      <c r="CX1972">
        <v>28</v>
      </c>
      <c r="CY1972">
        <v>30</v>
      </c>
      <c r="CZ1972">
        <v>24</v>
      </c>
      <c r="DA1972" t="s">
        <v>27</v>
      </c>
      <c r="DB1972" t="s">
        <v>27</v>
      </c>
    </row>
    <row r="1973" spans="1:106">
      <c r="D1973" s="3">
        <v>26</v>
      </c>
      <c r="BD1973" s="39">
        <v>42606</v>
      </c>
      <c r="BE1973" s="23">
        <v>0.52500000000000002</v>
      </c>
      <c r="BF1973" s="10" t="str">
        <f t="shared" si="187"/>
        <v>24/08/2016 12:36</v>
      </c>
      <c r="BG1973" s="35">
        <f t="shared" si="185"/>
        <v>42606.527777777781</v>
      </c>
      <c r="BH1973" s="35">
        <f t="shared" si="182"/>
        <v>42606.520833333336</v>
      </c>
      <c r="BI1973" t="str">
        <f t="shared" si="183"/>
        <v>24/08/2016 12:40:00</v>
      </c>
      <c r="BJ1973" s="40" t="str">
        <f t="shared" si="184"/>
        <v>24/08/2016 12:30:00</v>
      </c>
      <c r="BK1973">
        <f>VLOOKUP($BI1973, [1]TableView_704030_20160816_20160!$D$2:$M$5095,3,FALSE)</f>
        <v>1015.98442778</v>
      </c>
      <c r="BL1973">
        <f>VLOOKUP($BI1973, [1]TableView_704030_20160816_20160!$D$2:$M$5095,8,FALSE)</f>
        <v>29.7777777777778</v>
      </c>
      <c r="BM1973">
        <f>VLOOKUP($BI1973, [1]TableView_704030_20160816_20160!$D$2:$M$5095,10,FALSE)</f>
        <v>0</v>
      </c>
      <c r="BN1973">
        <f>VLOOKUP($BI1973, [1]TableView_704030_20160816_20160!$D$2:$M$5095,4,FALSE)</f>
        <v>52</v>
      </c>
      <c r="BO1973">
        <f>VLOOKUP($BI1973, [1]TableView_704030_20160816_20160!$D$2:$M$5095,6,FALSE)</f>
        <v>44</v>
      </c>
      <c r="BP1973">
        <f>VLOOKUP($BI1973, [1]TableView_704030_20160816_20160!$D$2:$M$5095,7,FALSE)</f>
        <v>1.1000000000000001</v>
      </c>
      <c r="BQ1973">
        <f>VLOOKUP($BI1973, [1]TableView_704030_20160816_20160!$D$2:$M$5095,2,FALSE)</f>
        <v>4.3</v>
      </c>
      <c r="BR1973">
        <f>VLOOKUP($BJ1973, [2]aacb8965d69cc6fd1cb3a5cae9e8ae7!$C$6:$F$853,4,FALSE)</f>
        <v>5.9</v>
      </c>
      <c r="BS1973" s="15">
        <v>2</v>
      </c>
      <c r="BT1973" t="str">
        <f t="shared" si="186"/>
        <v>24/08/2016 2</v>
      </c>
      <c r="BU1973">
        <f>VLOOKUP($BT1973, [3]Sheet1!$D$3:$T$89,4,FALSE)</f>
        <v>34</v>
      </c>
      <c r="BV1973">
        <f>VLOOKUP($BT1973, [3]Sheet1!$D$3:$T$89,5,FALSE)</f>
        <v>30</v>
      </c>
      <c r="BW1973">
        <f>VLOOKUP($BT1973, [3]Sheet1!$D$3:$T$89,8,FALSE)</f>
        <v>32</v>
      </c>
      <c r="BX1973">
        <f>VLOOKUP($BT1973, [3]Sheet1!$D$3:$T$89,9,FALSE)</f>
        <v>28</v>
      </c>
      <c r="BY1973">
        <f>VLOOKUP($BT1973, [3]Sheet1!$D$3:$T$89,12,FALSE)</f>
        <v>30</v>
      </c>
      <c r="BZ1973">
        <f>VLOOKUP($BT1973, [3]Sheet1!$D$3:$T$89,13,FALSE)</f>
        <v>24</v>
      </c>
      <c r="CA1973" t="str">
        <f>VLOOKUP($BT1973, [3]Sheet1!$D$3:$T$89,16,FALSE)</f>
        <v>N/A</v>
      </c>
      <c r="CB1973" t="str">
        <f>VLOOKUP($BT1973, [3]Sheet1!$D$3:$T$89,17,FALSE)</f>
        <v>N/A</v>
      </c>
      <c r="CD1973" s="12">
        <v>42606</v>
      </c>
      <c r="CE1973" s="2">
        <v>0.52500000000000002</v>
      </c>
      <c r="CF1973" s="2" t="s">
        <v>3662</v>
      </c>
      <c r="CG1973" s="2">
        <v>42606.527777777781</v>
      </c>
      <c r="CH1973" s="2">
        <v>42606.520833333336</v>
      </c>
      <c r="CI1973" t="s">
        <v>3657</v>
      </c>
      <c r="CJ1973" t="s">
        <v>3640</v>
      </c>
      <c r="CK1973">
        <v>1015.98442778</v>
      </c>
      <c r="CL1973">
        <v>29.7777777777778</v>
      </c>
      <c r="CM1973">
        <v>0</v>
      </c>
      <c r="CN1973">
        <v>52</v>
      </c>
      <c r="CO1973">
        <v>44</v>
      </c>
      <c r="CP1973">
        <v>1.1000000000000001</v>
      </c>
      <c r="CQ1973">
        <v>4.3</v>
      </c>
      <c r="CR1973">
        <v>5.9</v>
      </c>
      <c r="CS1973">
        <v>2</v>
      </c>
      <c r="CT1973" t="s">
        <v>1340</v>
      </c>
      <c r="CU1973">
        <v>34</v>
      </c>
      <c r="CV1973">
        <v>30</v>
      </c>
      <c r="CW1973">
        <v>32</v>
      </c>
      <c r="CX1973">
        <v>28</v>
      </c>
      <c r="CY1973">
        <v>30</v>
      </c>
      <c r="CZ1973">
        <v>24</v>
      </c>
      <c r="DA1973" t="s">
        <v>27</v>
      </c>
      <c r="DB1973" t="s">
        <v>27</v>
      </c>
    </row>
    <row r="1974" spans="1:106">
      <c r="D1974" s="3">
        <v>27</v>
      </c>
      <c r="BD1974" s="39">
        <v>42606</v>
      </c>
      <c r="BE1974" s="23">
        <v>0.52569444444444402</v>
      </c>
      <c r="BF1974" s="10" t="str">
        <f t="shared" si="187"/>
        <v>24/08/2016 12:37</v>
      </c>
      <c r="BG1974" s="35">
        <f t="shared" si="185"/>
        <v>42606.527777777781</v>
      </c>
      <c r="BH1974" s="35">
        <f t="shared" si="182"/>
        <v>42606.520833333336</v>
      </c>
      <c r="BI1974" t="str">
        <f t="shared" si="183"/>
        <v>24/08/2016 12:40:00</v>
      </c>
      <c r="BJ1974" s="40" t="str">
        <f t="shared" si="184"/>
        <v>24/08/2016 12:30:00</v>
      </c>
      <c r="BK1974">
        <f>VLOOKUP($BI1974, [1]TableView_704030_20160816_20160!$D$2:$M$5095,3,FALSE)</f>
        <v>1015.98442778</v>
      </c>
      <c r="BL1974">
        <f>VLOOKUP($BI1974, [1]TableView_704030_20160816_20160!$D$2:$M$5095,8,FALSE)</f>
        <v>29.7777777777778</v>
      </c>
      <c r="BM1974">
        <f>VLOOKUP($BI1974, [1]TableView_704030_20160816_20160!$D$2:$M$5095,10,FALSE)</f>
        <v>0</v>
      </c>
      <c r="BN1974">
        <f>VLOOKUP($BI1974, [1]TableView_704030_20160816_20160!$D$2:$M$5095,4,FALSE)</f>
        <v>52</v>
      </c>
      <c r="BO1974">
        <f>VLOOKUP($BI1974, [1]TableView_704030_20160816_20160!$D$2:$M$5095,6,FALSE)</f>
        <v>44</v>
      </c>
      <c r="BP1974">
        <f>VLOOKUP($BI1974, [1]TableView_704030_20160816_20160!$D$2:$M$5095,7,FALSE)</f>
        <v>1.1000000000000001</v>
      </c>
      <c r="BQ1974">
        <f>VLOOKUP($BI1974, [1]TableView_704030_20160816_20160!$D$2:$M$5095,2,FALSE)</f>
        <v>4.3</v>
      </c>
      <c r="BR1974">
        <f>VLOOKUP($BJ1974, [2]aacb8965d69cc6fd1cb3a5cae9e8ae7!$C$6:$F$853,4,FALSE)</f>
        <v>5.9</v>
      </c>
      <c r="BS1974" s="15">
        <v>2</v>
      </c>
      <c r="BT1974" t="str">
        <f t="shared" si="186"/>
        <v>24/08/2016 2</v>
      </c>
      <c r="BU1974">
        <f>VLOOKUP($BT1974, [3]Sheet1!$D$3:$T$89,4,FALSE)</f>
        <v>34</v>
      </c>
      <c r="BV1974">
        <f>VLOOKUP($BT1974, [3]Sheet1!$D$3:$T$89,5,FALSE)</f>
        <v>30</v>
      </c>
      <c r="BW1974">
        <f>VLOOKUP($BT1974, [3]Sheet1!$D$3:$T$89,8,FALSE)</f>
        <v>32</v>
      </c>
      <c r="BX1974">
        <f>VLOOKUP($BT1974, [3]Sheet1!$D$3:$T$89,9,FALSE)</f>
        <v>28</v>
      </c>
      <c r="BY1974">
        <f>VLOOKUP($BT1974, [3]Sheet1!$D$3:$T$89,12,FALSE)</f>
        <v>30</v>
      </c>
      <c r="BZ1974">
        <f>VLOOKUP($BT1974, [3]Sheet1!$D$3:$T$89,13,FALSE)</f>
        <v>24</v>
      </c>
      <c r="CA1974" t="str">
        <f>VLOOKUP($BT1974, [3]Sheet1!$D$3:$T$89,16,FALSE)</f>
        <v>N/A</v>
      </c>
      <c r="CB1974" t="str">
        <f>VLOOKUP($BT1974, [3]Sheet1!$D$3:$T$89,17,FALSE)</f>
        <v>N/A</v>
      </c>
      <c r="CD1974" s="12">
        <v>42606</v>
      </c>
      <c r="CE1974" s="2">
        <v>0.52569444444444402</v>
      </c>
      <c r="CF1974" s="2" t="s">
        <v>3663</v>
      </c>
      <c r="CG1974" s="2">
        <v>42606.527777777781</v>
      </c>
      <c r="CH1974" s="2">
        <v>42606.520833333336</v>
      </c>
      <c r="CI1974" t="s">
        <v>3657</v>
      </c>
      <c r="CJ1974" t="s">
        <v>3640</v>
      </c>
      <c r="CK1974">
        <v>1015.98442778</v>
      </c>
      <c r="CL1974">
        <v>29.7777777777778</v>
      </c>
      <c r="CM1974">
        <v>0</v>
      </c>
      <c r="CN1974">
        <v>52</v>
      </c>
      <c r="CO1974">
        <v>44</v>
      </c>
      <c r="CP1974">
        <v>1.1000000000000001</v>
      </c>
      <c r="CQ1974">
        <v>4.3</v>
      </c>
      <c r="CR1974">
        <v>5.9</v>
      </c>
      <c r="CS1974">
        <v>2</v>
      </c>
      <c r="CT1974" t="s">
        <v>1340</v>
      </c>
      <c r="CU1974">
        <v>34</v>
      </c>
      <c r="CV1974">
        <v>30</v>
      </c>
      <c r="CW1974">
        <v>32</v>
      </c>
      <c r="CX1974">
        <v>28</v>
      </c>
      <c r="CY1974">
        <v>30</v>
      </c>
      <c r="CZ1974">
        <v>24</v>
      </c>
      <c r="DA1974" t="s">
        <v>27</v>
      </c>
      <c r="DB1974" t="s">
        <v>27</v>
      </c>
    </row>
    <row r="1975" spans="1:106">
      <c r="D1975" s="3">
        <v>28</v>
      </c>
      <c r="BD1975" s="39">
        <v>42606</v>
      </c>
      <c r="BE1975" s="23">
        <v>0.52638888888888902</v>
      </c>
      <c r="BF1975" s="10" t="str">
        <f t="shared" si="187"/>
        <v>24/08/2016 12:38</v>
      </c>
      <c r="BG1975" s="35">
        <f t="shared" si="185"/>
        <v>42606.527777777781</v>
      </c>
      <c r="BH1975" s="35">
        <f t="shared" si="182"/>
        <v>42606.520833333336</v>
      </c>
      <c r="BI1975" t="str">
        <f t="shared" si="183"/>
        <v>24/08/2016 12:40:00</v>
      </c>
      <c r="BJ1975" s="40" t="str">
        <f t="shared" si="184"/>
        <v>24/08/2016 12:30:00</v>
      </c>
      <c r="BK1975">
        <f>VLOOKUP($BI1975, [1]TableView_704030_20160816_20160!$D$2:$M$5095,3,FALSE)</f>
        <v>1015.98442778</v>
      </c>
      <c r="BL1975">
        <f>VLOOKUP($BI1975, [1]TableView_704030_20160816_20160!$D$2:$M$5095,8,FALSE)</f>
        <v>29.7777777777778</v>
      </c>
      <c r="BM1975">
        <f>VLOOKUP($BI1975, [1]TableView_704030_20160816_20160!$D$2:$M$5095,10,FALSE)</f>
        <v>0</v>
      </c>
      <c r="BN1975">
        <f>VLOOKUP($BI1975, [1]TableView_704030_20160816_20160!$D$2:$M$5095,4,FALSE)</f>
        <v>52</v>
      </c>
      <c r="BO1975">
        <f>VLOOKUP($BI1975, [1]TableView_704030_20160816_20160!$D$2:$M$5095,6,FALSE)</f>
        <v>44</v>
      </c>
      <c r="BP1975">
        <f>VLOOKUP($BI1975, [1]TableView_704030_20160816_20160!$D$2:$M$5095,7,FALSE)</f>
        <v>1.1000000000000001</v>
      </c>
      <c r="BQ1975">
        <f>VLOOKUP($BI1975, [1]TableView_704030_20160816_20160!$D$2:$M$5095,2,FALSE)</f>
        <v>4.3</v>
      </c>
      <c r="BR1975">
        <f>VLOOKUP($BJ1975, [2]aacb8965d69cc6fd1cb3a5cae9e8ae7!$C$6:$F$853,4,FALSE)</f>
        <v>5.9</v>
      </c>
      <c r="BS1975" s="15">
        <v>2</v>
      </c>
      <c r="BT1975" t="str">
        <f t="shared" si="186"/>
        <v>24/08/2016 2</v>
      </c>
      <c r="BU1975">
        <f>VLOOKUP($BT1975, [3]Sheet1!$D$3:$T$89,4,FALSE)</f>
        <v>34</v>
      </c>
      <c r="BV1975">
        <f>VLOOKUP($BT1975, [3]Sheet1!$D$3:$T$89,5,FALSE)</f>
        <v>30</v>
      </c>
      <c r="BW1975">
        <f>VLOOKUP($BT1975, [3]Sheet1!$D$3:$T$89,8,FALSE)</f>
        <v>32</v>
      </c>
      <c r="BX1975">
        <f>VLOOKUP($BT1975, [3]Sheet1!$D$3:$T$89,9,FALSE)</f>
        <v>28</v>
      </c>
      <c r="BY1975">
        <f>VLOOKUP($BT1975, [3]Sheet1!$D$3:$T$89,12,FALSE)</f>
        <v>30</v>
      </c>
      <c r="BZ1975">
        <f>VLOOKUP($BT1975, [3]Sheet1!$D$3:$T$89,13,FALSE)</f>
        <v>24</v>
      </c>
      <c r="CA1975" t="str">
        <f>VLOOKUP($BT1975, [3]Sheet1!$D$3:$T$89,16,FALSE)</f>
        <v>N/A</v>
      </c>
      <c r="CB1975" t="str">
        <f>VLOOKUP($BT1975, [3]Sheet1!$D$3:$T$89,17,FALSE)</f>
        <v>N/A</v>
      </c>
      <c r="CD1975" s="12">
        <v>42606</v>
      </c>
      <c r="CE1975" s="2">
        <v>0.52638888888888902</v>
      </c>
      <c r="CF1975" s="2" t="s">
        <v>3664</v>
      </c>
      <c r="CG1975" s="2">
        <v>42606.527777777781</v>
      </c>
      <c r="CH1975" s="2">
        <v>42606.520833333336</v>
      </c>
      <c r="CI1975" t="s">
        <v>3657</v>
      </c>
      <c r="CJ1975" t="s">
        <v>3640</v>
      </c>
      <c r="CK1975">
        <v>1015.98442778</v>
      </c>
      <c r="CL1975">
        <v>29.7777777777778</v>
      </c>
      <c r="CM1975">
        <v>0</v>
      </c>
      <c r="CN1975">
        <v>52</v>
      </c>
      <c r="CO1975">
        <v>44</v>
      </c>
      <c r="CP1975">
        <v>1.1000000000000001</v>
      </c>
      <c r="CQ1975">
        <v>4.3</v>
      </c>
      <c r="CR1975">
        <v>5.9</v>
      </c>
      <c r="CS1975">
        <v>2</v>
      </c>
      <c r="CT1975" t="s">
        <v>1340</v>
      </c>
      <c r="CU1975">
        <v>34</v>
      </c>
      <c r="CV1975">
        <v>30</v>
      </c>
      <c r="CW1975">
        <v>32</v>
      </c>
      <c r="CX1975">
        <v>28</v>
      </c>
      <c r="CY1975">
        <v>30</v>
      </c>
      <c r="CZ1975">
        <v>24</v>
      </c>
      <c r="DA1975" t="s">
        <v>27</v>
      </c>
      <c r="DB1975" t="s">
        <v>27</v>
      </c>
    </row>
    <row r="1976" spans="1:106">
      <c r="D1976" s="3">
        <v>29</v>
      </c>
      <c r="BD1976" s="39">
        <v>42606</v>
      </c>
      <c r="BE1976" s="23">
        <v>0.52708333333333302</v>
      </c>
      <c r="BF1976" s="10" t="str">
        <f t="shared" si="187"/>
        <v>24/08/2016 12:39</v>
      </c>
      <c r="BG1976" s="35">
        <f t="shared" si="185"/>
        <v>42606.527777777781</v>
      </c>
      <c r="BH1976" s="35">
        <f t="shared" si="182"/>
        <v>42606.520833333336</v>
      </c>
      <c r="BI1976" t="str">
        <f t="shared" si="183"/>
        <v>24/08/2016 12:40:00</v>
      </c>
      <c r="BJ1976" s="40" t="str">
        <f t="shared" si="184"/>
        <v>24/08/2016 12:30:00</v>
      </c>
      <c r="BK1976">
        <f>VLOOKUP($BI1976, [1]TableView_704030_20160816_20160!$D$2:$M$5095,3,FALSE)</f>
        <v>1015.98442778</v>
      </c>
      <c r="BL1976">
        <f>VLOOKUP($BI1976, [1]TableView_704030_20160816_20160!$D$2:$M$5095,8,FALSE)</f>
        <v>29.7777777777778</v>
      </c>
      <c r="BM1976">
        <f>VLOOKUP($BI1976, [1]TableView_704030_20160816_20160!$D$2:$M$5095,10,FALSE)</f>
        <v>0</v>
      </c>
      <c r="BN1976">
        <f>VLOOKUP($BI1976, [1]TableView_704030_20160816_20160!$D$2:$M$5095,4,FALSE)</f>
        <v>52</v>
      </c>
      <c r="BO1976">
        <f>VLOOKUP($BI1976, [1]TableView_704030_20160816_20160!$D$2:$M$5095,6,FALSE)</f>
        <v>44</v>
      </c>
      <c r="BP1976">
        <f>VLOOKUP($BI1976, [1]TableView_704030_20160816_20160!$D$2:$M$5095,7,FALSE)</f>
        <v>1.1000000000000001</v>
      </c>
      <c r="BQ1976">
        <f>VLOOKUP($BI1976, [1]TableView_704030_20160816_20160!$D$2:$M$5095,2,FALSE)</f>
        <v>4.3</v>
      </c>
      <c r="BR1976">
        <f>VLOOKUP($BJ1976, [2]aacb8965d69cc6fd1cb3a5cae9e8ae7!$C$6:$F$853,4,FALSE)</f>
        <v>5.9</v>
      </c>
      <c r="BS1976" s="15">
        <v>2</v>
      </c>
      <c r="BT1976" t="str">
        <f t="shared" si="186"/>
        <v>24/08/2016 2</v>
      </c>
      <c r="BU1976">
        <f>VLOOKUP($BT1976, [3]Sheet1!$D$3:$T$89,4,FALSE)</f>
        <v>34</v>
      </c>
      <c r="BV1976">
        <f>VLOOKUP($BT1976, [3]Sheet1!$D$3:$T$89,5,FALSE)</f>
        <v>30</v>
      </c>
      <c r="BW1976">
        <f>VLOOKUP($BT1976, [3]Sheet1!$D$3:$T$89,8,FALSE)</f>
        <v>32</v>
      </c>
      <c r="BX1976">
        <f>VLOOKUP($BT1976, [3]Sheet1!$D$3:$T$89,9,FALSE)</f>
        <v>28</v>
      </c>
      <c r="BY1976">
        <f>VLOOKUP($BT1976, [3]Sheet1!$D$3:$T$89,12,FALSE)</f>
        <v>30</v>
      </c>
      <c r="BZ1976">
        <f>VLOOKUP($BT1976, [3]Sheet1!$D$3:$T$89,13,FALSE)</f>
        <v>24</v>
      </c>
      <c r="CA1976" t="str">
        <f>VLOOKUP($BT1976, [3]Sheet1!$D$3:$T$89,16,FALSE)</f>
        <v>N/A</v>
      </c>
      <c r="CB1976" t="str">
        <f>VLOOKUP($BT1976, [3]Sheet1!$D$3:$T$89,17,FALSE)</f>
        <v>N/A</v>
      </c>
      <c r="CD1976" s="12">
        <v>42606</v>
      </c>
      <c r="CE1976" s="2">
        <v>0.52708333333333302</v>
      </c>
      <c r="CF1976" s="2" t="s">
        <v>3665</v>
      </c>
      <c r="CG1976" s="2">
        <v>42606.527777777781</v>
      </c>
      <c r="CH1976" s="2">
        <v>42606.520833333336</v>
      </c>
      <c r="CI1976" t="s">
        <v>3657</v>
      </c>
      <c r="CJ1976" t="s">
        <v>3640</v>
      </c>
      <c r="CK1976">
        <v>1015.98442778</v>
      </c>
      <c r="CL1976">
        <v>29.7777777777778</v>
      </c>
      <c r="CM1976">
        <v>0</v>
      </c>
      <c r="CN1976">
        <v>52</v>
      </c>
      <c r="CO1976">
        <v>44</v>
      </c>
      <c r="CP1976">
        <v>1.1000000000000001</v>
      </c>
      <c r="CQ1976">
        <v>4.3</v>
      </c>
      <c r="CR1976">
        <v>5.9</v>
      </c>
      <c r="CS1976">
        <v>2</v>
      </c>
      <c r="CT1976" t="s">
        <v>1340</v>
      </c>
      <c r="CU1976">
        <v>34</v>
      </c>
      <c r="CV1976">
        <v>30</v>
      </c>
      <c r="CW1976">
        <v>32</v>
      </c>
      <c r="CX1976">
        <v>28</v>
      </c>
      <c r="CY1976">
        <v>30</v>
      </c>
      <c r="CZ1976">
        <v>24</v>
      </c>
      <c r="DA1976" t="s">
        <v>27</v>
      </c>
      <c r="DB1976" t="s">
        <v>27</v>
      </c>
    </row>
    <row r="1977" spans="1:106">
      <c r="D1977" s="3">
        <v>30</v>
      </c>
      <c r="BD1977" s="39">
        <v>42606</v>
      </c>
      <c r="BE1977" s="23">
        <v>0.52777777777777801</v>
      </c>
      <c r="BF1977" s="10" t="str">
        <f t="shared" si="187"/>
        <v>24/08/2016 12:40</v>
      </c>
      <c r="BG1977" s="35">
        <f t="shared" si="185"/>
        <v>42606.527777777781</v>
      </c>
      <c r="BH1977" s="35">
        <f t="shared" si="182"/>
        <v>42606.520833333336</v>
      </c>
      <c r="BI1977" t="str">
        <f t="shared" si="183"/>
        <v>24/08/2016 12:40:00</v>
      </c>
      <c r="BJ1977" s="40" t="str">
        <f t="shared" si="184"/>
        <v>24/08/2016 12:30:00</v>
      </c>
      <c r="BK1977">
        <f>VLOOKUP($BI1977, [1]TableView_704030_20160816_20160!$D$2:$M$5095,3,FALSE)</f>
        <v>1015.98442778</v>
      </c>
      <c r="BL1977">
        <f>VLOOKUP($BI1977, [1]TableView_704030_20160816_20160!$D$2:$M$5095,8,FALSE)</f>
        <v>29.7777777777778</v>
      </c>
      <c r="BM1977">
        <f>VLOOKUP($BI1977, [1]TableView_704030_20160816_20160!$D$2:$M$5095,10,FALSE)</f>
        <v>0</v>
      </c>
      <c r="BN1977">
        <f>VLOOKUP($BI1977, [1]TableView_704030_20160816_20160!$D$2:$M$5095,4,FALSE)</f>
        <v>52</v>
      </c>
      <c r="BO1977">
        <f>VLOOKUP($BI1977, [1]TableView_704030_20160816_20160!$D$2:$M$5095,6,FALSE)</f>
        <v>44</v>
      </c>
      <c r="BP1977">
        <f>VLOOKUP($BI1977, [1]TableView_704030_20160816_20160!$D$2:$M$5095,7,FALSE)</f>
        <v>1.1000000000000001</v>
      </c>
      <c r="BQ1977">
        <f>VLOOKUP($BI1977, [1]TableView_704030_20160816_20160!$D$2:$M$5095,2,FALSE)</f>
        <v>4.3</v>
      </c>
      <c r="BR1977">
        <f>VLOOKUP($BJ1977, [2]aacb8965d69cc6fd1cb3a5cae9e8ae7!$C$6:$F$853,4,FALSE)</f>
        <v>5.9</v>
      </c>
      <c r="BS1977" s="15">
        <v>2</v>
      </c>
      <c r="BT1977" t="str">
        <f t="shared" si="186"/>
        <v>24/08/2016 2</v>
      </c>
      <c r="BU1977">
        <f>VLOOKUP($BT1977, [3]Sheet1!$D$3:$T$89,4,FALSE)</f>
        <v>34</v>
      </c>
      <c r="BV1977">
        <f>VLOOKUP($BT1977, [3]Sheet1!$D$3:$T$89,5,FALSE)</f>
        <v>30</v>
      </c>
      <c r="BW1977">
        <f>VLOOKUP($BT1977, [3]Sheet1!$D$3:$T$89,8,FALSE)</f>
        <v>32</v>
      </c>
      <c r="BX1977">
        <f>VLOOKUP($BT1977, [3]Sheet1!$D$3:$T$89,9,FALSE)</f>
        <v>28</v>
      </c>
      <c r="BY1977">
        <f>VLOOKUP($BT1977, [3]Sheet1!$D$3:$T$89,12,FALSE)</f>
        <v>30</v>
      </c>
      <c r="BZ1977">
        <f>VLOOKUP($BT1977, [3]Sheet1!$D$3:$T$89,13,FALSE)</f>
        <v>24</v>
      </c>
      <c r="CA1977" t="str">
        <f>VLOOKUP($BT1977, [3]Sheet1!$D$3:$T$89,16,FALSE)</f>
        <v>N/A</v>
      </c>
      <c r="CB1977" t="str">
        <f>VLOOKUP($BT1977, [3]Sheet1!$D$3:$T$89,17,FALSE)</f>
        <v>N/A</v>
      </c>
      <c r="CD1977" s="12">
        <v>42606</v>
      </c>
      <c r="CE1977" s="2">
        <v>0.52777777777777801</v>
      </c>
      <c r="CF1977" s="2" t="s">
        <v>3666</v>
      </c>
      <c r="CG1977" s="2">
        <v>42606.527777777781</v>
      </c>
      <c r="CH1977" s="2">
        <v>42606.520833333336</v>
      </c>
      <c r="CI1977" t="s">
        <v>3657</v>
      </c>
      <c r="CJ1977" t="s">
        <v>3640</v>
      </c>
      <c r="CK1977">
        <v>1015.98442778</v>
      </c>
      <c r="CL1977">
        <v>29.7777777777778</v>
      </c>
      <c r="CM1977">
        <v>0</v>
      </c>
      <c r="CN1977">
        <v>52</v>
      </c>
      <c r="CO1977">
        <v>44</v>
      </c>
      <c r="CP1977">
        <v>1.1000000000000001</v>
      </c>
      <c r="CQ1977">
        <v>4.3</v>
      </c>
      <c r="CR1977">
        <v>5.9</v>
      </c>
      <c r="CS1977">
        <v>2</v>
      </c>
      <c r="CT1977" t="s">
        <v>1340</v>
      </c>
      <c r="CU1977">
        <v>34</v>
      </c>
      <c r="CV1977">
        <v>30</v>
      </c>
      <c r="CW1977">
        <v>32</v>
      </c>
      <c r="CX1977">
        <v>28</v>
      </c>
      <c r="CY1977">
        <v>30</v>
      </c>
      <c r="CZ1977">
        <v>24</v>
      </c>
      <c r="DA1977" t="s">
        <v>27</v>
      </c>
      <c r="DB1977" t="s">
        <v>27</v>
      </c>
    </row>
    <row r="1978" spans="1:106">
      <c r="BD1978" s="39">
        <v>42606</v>
      </c>
      <c r="BE1978" s="23">
        <v>0.52847222222222201</v>
      </c>
      <c r="BF1978" s="10" t="str">
        <f t="shared" si="187"/>
        <v>24/08/2016 12:41</v>
      </c>
      <c r="BG1978" s="35">
        <f t="shared" si="185"/>
        <v>42606.527777777781</v>
      </c>
      <c r="BH1978" s="35">
        <f t="shared" si="182"/>
        <v>42606.520833333336</v>
      </c>
      <c r="BI1978" t="str">
        <f t="shared" si="183"/>
        <v>24/08/2016 12:40:00</v>
      </c>
      <c r="BJ1978" s="40" t="str">
        <f t="shared" si="184"/>
        <v>24/08/2016 12:30:00</v>
      </c>
      <c r="BK1978">
        <f>VLOOKUP($BI1978, [1]TableView_704030_20160816_20160!$D$2:$M$5095,3,FALSE)</f>
        <v>1015.98442778</v>
      </c>
      <c r="BL1978">
        <f>VLOOKUP($BI1978, [1]TableView_704030_20160816_20160!$D$2:$M$5095,8,FALSE)</f>
        <v>29.7777777777778</v>
      </c>
      <c r="BM1978">
        <f>VLOOKUP($BI1978, [1]TableView_704030_20160816_20160!$D$2:$M$5095,10,FALSE)</f>
        <v>0</v>
      </c>
      <c r="BN1978">
        <f>VLOOKUP($BI1978, [1]TableView_704030_20160816_20160!$D$2:$M$5095,4,FALSE)</f>
        <v>52</v>
      </c>
      <c r="BO1978">
        <f>VLOOKUP($BI1978, [1]TableView_704030_20160816_20160!$D$2:$M$5095,6,FALSE)</f>
        <v>44</v>
      </c>
      <c r="BP1978">
        <f>VLOOKUP($BI1978, [1]TableView_704030_20160816_20160!$D$2:$M$5095,7,FALSE)</f>
        <v>1.1000000000000001</v>
      </c>
      <c r="BQ1978">
        <f>VLOOKUP($BI1978, [1]TableView_704030_20160816_20160!$D$2:$M$5095,2,FALSE)</f>
        <v>4.3</v>
      </c>
      <c r="BR1978">
        <f>VLOOKUP($BJ1978, [2]aacb8965d69cc6fd1cb3a5cae9e8ae7!$C$6:$F$853,4,FALSE)</f>
        <v>5.9</v>
      </c>
      <c r="BS1978" s="15">
        <v>2</v>
      </c>
      <c r="BT1978" t="str">
        <f t="shared" si="186"/>
        <v>24/08/2016 2</v>
      </c>
      <c r="BU1978">
        <f>VLOOKUP($BT1978, [3]Sheet1!$D$3:$T$89,4,FALSE)</f>
        <v>34</v>
      </c>
      <c r="BV1978">
        <f>VLOOKUP($BT1978, [3]Sheet1!$D$3:$T$89,5,FALSE)</f>
        <v>30</v>
      </c>
      <c r="BW1978">
        <f>VLOOKUP($BT1978, [3]Sheet1!$D$3:$T$89,8,FALSE)</f>
        <v>32</v>
      </c>
      <c r="BX1978">
        <f>VLOOKUP($BT1978, [3]Sheet1!$D$3:$T$89,9,FALSE)</f>
        <v>28</v>
      </c>
      <c r="BY1978">
        <f>VLOOKUP($BT1978, [3]Sheet1!$D$3:$T$89,12,FALSE)</f>
        <v>30</v>
      </c>
      <c r="BZ1978">
        <f>VLOOKUP($BT1978, [3]Sheet1!$D$3:$T$89,13,FALSE)</f>
        <v>24</v>
      </c>
      <c r="CA1978" t="str">
        <f>VLOOKUP($BT1978, [3]Sheet1!$D$3:$T$89,16,FALSE)</f>
        <v>N/A</v>
      </c>
      <c r="CB1978" t="str">
        <f>VLOOKUP($BT1978, [3]Sheet1!$D$3:$T$89,17,FALSE)</f>
        <v>N/A</v>
      </c>
      <c r="CD1978" s="12">
        <v>42606</v>
      </c>
      <c r="CE1978" s="2">
        <v>0.52847222222222201</v>
      </c>
      <c r="CF1978" s="2" t="s">
        <v>3667</v>
      </c>
      <c r="CG1978" s="2">
        <v>42606.527777777781</v>
      </c>
      <c r="CH1978" s="2">
        <v>42606.520833333336</v>
      </c>
      <c r="CI1978" t="s">
        <v>3657</v>
      </c>
      <c r="CJ1978" t="s">
        <v>3640</v>
      </c>
      <c r="CK1978">
        <v>1015.98442778</v>
      </c>
      <c r="CL1978">
        <v>29.7777777777778</v>
      </c>
      <c r="CM1978">
        <v>0</v>
      </c>
      <c r="CN1978">
        <v>52</v>
      </c>
      <c r="CO1978">
        <v>44</v>
      </c>
      <c r="CP1978">
        <v>1.1000000000000001</v>
      </c>
      <c r="CQ1978">
        <v>4.3</v>
      </c>
      <c r="CR1978">
        <v>5.9</v>
      </c>
      <c r="CS1978">
        <v>2</v>
      </c>
      <c r="CT1978" t="s">
        <v>1340</v>
      </c>
      <c r="CU1978">
        <v>34</v>
      </c>
      <c r="CV1978">
        <v>30</v>
      </c>
      <c r="CW1978">
        <v>32</v>
      </c>
      <c r="CX1978">
        <v>28</v>
      </c>
      <c r="CY1978">
        <v>30</v>
      </c>
      <c r="CZ1978">
        <v>24</v>
      </c>
      <c r="DA1978" t="s">
        <v>27</v>
      </c>
      <c r="DB1978" t="s">
        <v>27</v>
      </c>
    </row>
    <row r="1979" spans="1:106" s="7" customFormat="1">
      <c r="B1979" s="16"/>
      <c r="D1979" s="9"/>
      <c r="E1979" s="8"/>
      <c r="L1979" s="8"/>
      <c r="S1979" s="8"/>
      <c r="Z1979" s="8"/>
      <c r="AG1979" s="8"/>
      <c r="AN1979" s="8"/>
      <c r="AT1979" s="21"/>
      <c r="BD1979" s="39">
        <v>42606</v>
      </c>
      <c r="BE1979" s="23">
        <v>0.52916666666666701</v>
      </c>
      <c r="BF1979" s="10" t="str">
        <f t="shared" si="187"/>
        <v>24/08/2016 12:42</v>
      </c>
      <c r="BG1979" s="35">
        <f t="shared" si="185"/>
        <v>42606.527777777781</v>
      </c>
      <c r="BH1979" s="35">
        <f t="shared" si="182"/>
        <v>42606.520833333336</v>
      </c>
      <c r="BI1979" t="str">
        <f t="shared" si="183"/>
        <v>24/08/2016 12:40:00</v>
      </c>
      <c r="BJ1979" s="40" t="str">
        <f t="shared" si="184"/>
        <v>24/08/2016 12:30:00</v>
      </c>
      <c r="BK1979">
        <f>VLOOKUP($BI1979, [1]TableView_704030_20160816_20160!$D$2:$M$5095,3,FALSE)</f>
        <v>1015.98442778</v>
      </c>
      <c r="BL1979">
        <f>VLOOKUP($BI1979, [1]TableView_704030_20160816_20160!$D$2:$M$5095,8,FALSE)</f>
        <v>29.7777777777778</v>
      </c>
      <c r="BM1979">
        <f>VLOOKUP($BI1979, [1]TableView_704030_20160816_20160!$D$2:$M$5095,10,FALSE)</f>
        <v>0</v>
      </c>
      <c r="BN1979">
        <f>VLOOKUP($BI1979, [1]TableView_704030_20160816_20160!$D$2:$M$5095,4,FALSE)</f>
        <v>52</v>
      </c>
      <c r="BO1979">
        <f>VLOOKUP($BI1979, [1]TableView_704030_20160816_20160!$D$2:$M$5095,6,FALSE)</f>
        <v>44</v>
      </c>
      <c r="BP1979">
        <f>VLOOKUP($BI1979, [1]TableView_704030_20160816_20160!$D$2:$M$5095,7,FALSE)</f>
        <v>1.1000000000000001</v>
      </c>
      <c r="BQ1979">
        <f>VLOOKUP($BI1979, [1]TableView_704030_20160816_20160!$D$2:$M$5095,2,FALSE)</f>
        <v>4.3</v>
      </c>
      <c r="BR1979">
        <f>VLOOKUP($BJ1979, [2]aacb8965d69cc6fd1cb3a5cae9e8ae7!$C$6:$F$853,4,FALSE)</f>
        <v>5.9</v>
      </c>
      <c r="BS1979" s="15">
        <v>2</v>
      </c>
      <c r="BT1979" t="str">
        <f t="shared" si="186"/>
        <v>24/08/2016 2</v>
      </c>
      <c r="BU1979">
        <f>VLOOKUP($BT1979, [3]Sheet1!$D$3:$T$89,4,FALSE)</f>
        <v>34</v>
      </c>
      <c r="BV1979">
        <f>VLOOKUP($BT1979, [3]Sheet1!$D$3:$T$89,5,FALSE)</f>
        <v>30</v>
      </c>
      <c r="BW1979">
        <f>VLOOKUP($BT1979, [3]Sheet1!$D$3:$T$89,8,FALSE)</f>
        <v>32</v>
      </c>
      <c r="BX1979">
        <f>VLOOKUP($BT1979, [3]Sheet1!$D$3:$T$89,9,FALSE)</f>
        <v>28</v>
      </c>
      <c r="BY1979">
        <f>VLOOKUP($BT1979, [3]Sheet1!$D$3:$T$89,12,FALSE)</f>
        <v>30</v>
      </c>
      <c r="BZ1979">
        <f>VLOOKUP($BT1979, [3]Sheet1!$D$3:$T$89,13,FALSE)</f>
        <v>24</v>
      </c>
      <c r="CA1979" t="str">
        <f>VLOOKUP($BT1979, [3]Sheet1!$D$3:$T$89,16,FALSE)</f>
        <v>N/A</v>
      </c>
      <c r="CB1979" t="str">
        <f>VLOOKUP($BT1979, [3]Sheet1!$D$3:$T$89,17,FALSE)</f>
        <v>N/A</v>
      </c>
      <c r="CD1979" s="36">
        <v>42606</v>
      </c>
      <c r="CE1979" s="42">
        <v>0.52916666666666701</v>
      </c>
      <c r="CF1979" s="42" t="s">
        <v>3668</v>
      </c>
      <c r="CG1979" s="42">
        <v>42606.527777777781</v>
      </c>
      <c r="CH1979" s="42">
        <v>42606.520833333336</v>
      </c>
      <c r="CI1979" s="7" t="s">
        <v>3657</v>
      </c>
      <c r="CJ1979" s="7" t="s">
        <v>3640</v>
      </c>
      <c r="CK1979" s="7">
        <v>1015.98442778</v>
      </c>
      <c r="CL1979" s="7">
        <v>29.7777777777778</v>
      </c>
      <c r="CM1979" s="7">
        <v>0</v>
      </c>
      <c r="CN1979" s="7">
        <v>52</v>
      </c>
      <c r="CO1979" s="7">
        <v>44</v>
      </c>
      <c r="CP1979" s="7">
        <v>1.1000000000000001</v>
      </c>
      <c r="CQ1979" s="7">
        <v>4.3</v>
      </c>
      <c r="CR1979" s="7">
        <v>5.9</v>
      </c>
      <c r="CS1979" s="7">
        <v>2</v>
      </c>
      <c r="CT1979" s="7" t="s">
        <v>1340</v>
      </c>
      <c r="CU1979" s="7">
        <v>34</v>
      </c>
      <c r="CV1979" s="7">
        <v>30</v>
      </c>
      <c r="CW1979" s="7">
        <v>32</v>
      </c>
      <c r="CX1979" s="7">
        <v>28</v>
      </c>
      <c r="CY1979" s="7">
        <v>30</v>
      </c>
      <c r="CZ1979" s="7">
        <v>24</v>
      </c>
      <c r="DA1979" s="7" t="s">
        <v>27</v>
      </c>
      <c r="DB1979" s="7" t="s">
        <v>27</v>
      </c>
    </row>
    <row r="1980" spans="1:106">
      <c r="A1980" t="s">
        <v>0</v>
      </c>
      <c r="B1980" s="17" t="s">
        <v>300</v>
      </c>
      <c r="C1980" s="10"/>
      <c r="D1980" s="11">
        <v>0</v>
      </c>
      <c r="BD1980" s="39">
        <v>42606</v>
      </c>
      <c r="BE1980" s="23">
        <v>0.62152777777777779</v>
      </c>
      <c r="BF1980" s="10" t="str">
        <f t="shared" si="187"/>
        <v>24/08/2016 14:55</v>
      </c>
      <c r="BG1980" s="35">
        <f t="shared" si="185"/>
        <v>42606.625</v>
      </c>
      <c r="BH1980" s="35">
        <f t="shared" si="182"/>
        <v>42606.625</v>
      </c>
      <c r="BI1980" t="str">
        <f t="shared" si="183"/>
        <v>24/08/2016 15:00:00</v>
      </c>
      <c r="BJ1980" s="40" t="str">
        <f t="shared" si="184"/>
        <v>24/08/2016 15:00:00</v>
      </c>
      <c r="BK1980">
        <f>VLOOKUP($BI1980, [1]TableView_704030_20160816_20160!$D$2:$M$5095,3,FALSE)</f>
        <v>1015.54419721</v>
      </c>
      <c r="BL1980">
        <f>VLOOKUP($BI1980, [1]TableView_704030_20160816_20160!$D$2:$M$5095,8,FALSE)</f>
        <v>30.6666666666667</v>
      </c>
      <c r="BM1980">
        <f>VLOOKUP($BI1980, [1]TableView_704030_20160816_20160!$D$2:$M$5095,10,FALSE)</f>
        <v>0</v>
      </c>
      <c r="BN1980">
        <f>VLOOKUP($BI1980, [1]TableView_704030_20160816_20160!$D$2:$M$5095,4,FALSE)</f>
        <v>49</v>
      </c>
      <c r="BO1980">
        <f>VLOOKUP($BI1980, [1]TableView_704030_20160816_20160!$D$2:$M$5095,6,FALSE)</f>
        <v>318</v>
      </c>
      <c r="BP1980">
        <f>VLOOKUP($BI1980, [1]TableView_704030_20160816_20160!$D$2:$M$5095,7,FALSE)</f>
        <v>1.3</v>
      </c>
      <c r="BQ1980">
        <f>VLOOKUP($BI1980, [1]TableView_704030_20160816_20160!$D$2:$M$5095,2,FALSE)</f>
        <v>6.1</v>
      </c>
      <c r="BR1980">
        <f>VLOOKUP($BJ1980, [2]aacb8965d69cc6fd1cb3a5cae9e8ae7!$C$6:$F$853,4,FALSE)</f>
        <v>2.9</v>
      </c>
      <c r="BS1980" s="15">
        <v>3</v>
      </c>
      <c r="BT1980" t="str">
        <f t="shared" si="186"/>
        <v>24/08/2016 3</v>
      </c>
      <c r="BU1980">
        <f>VLOOKUP($BT1980, [3]Sheet1!$D$3:$T$89,4,FALSE)</f>
        <v>25</v>
      </c>
      <c r="BV1980">
        <f>VLOOKUP($BT1980, [3]Sheet1!$D$3:$T$89,5,FALSE)</f>
        <v>25</v>
      </c>
      <c r="BW1980">
        <f>VLOOKUP($BT1980, [3]Sheet1!$D$3:$T$89,8,FALSE)</f>
        <v>27</v>
      </c>
      <c r="BX1980">
        <f>VLOOKUP($BT1980, [3]Sheet1!$D$3:$T$89,9,FALSE)</f>
        <v>24</v>
      </c>
      <c r="BY1980">
        <f>VLOOKUP($BT1980, [3]Sheet1!$D$3:$T$89,12,FALSE)</f>
        <v>27</v>
      </c>
      <c r="BZ1980">
        <f>VLOOKUP($BT1980, [3]Sheet1!$D$3:$T$89,13,FALSE)</f>
        <v>23</v>
      </c>
      <c r="CA1980" t="str">
        <f>VLOOKUP($BT1980, [3]Sheet1!$D$3:$T$89,16,FALSE)</f>
        <v>N/A</v>
      </c>
      <c r="CB1980" t="str">
        <f>VLOOKUP($BT1980, [3]Sheet1!$D$3:$T$89,17,FALSE)</f>
        <v>N/A</v>
      </c>
      <c r="CD1980" s="12">
        <v>42606</v>
      </c>
      <c r="CE1980" s="2">
        <v>0.62152777777777779</v>
      </c>
      <c r="CF1980" s="2" t="s">
        <v>3669</v>
      </c>
      <c r="CG1980" s="2">
        <v>42606.625</v>
      </c>
      <c r="CH1980" s="2">
        <v>42606.625</v>
      </c>
      <c r="CI1980" t="s">
        <v>3670</v>
      </c>
      <c r="CJ1980" t="s">
        <v>3670</v>
      </c>
      <c r="CK1980">
        <v>1015.54419721</v>
      </c>
      <c r="CL1980">
        <v>30.6666666666667</v>
      </c>
      <c r="CM1980">
        <v>0</v>
      </c>
      <c r="CN1980">
        <v>49</v>
      </c>
      <c r="CO1980">
        <v>318</v>
      </c>
      <c r="CP1980">
        <v>1.3</v>
      </c>
      <c r="CQ1980">
        <v>6.1</v>
      </c>
      <c r="CR1980">
        <v>2.9</v>
      </c>
      <c r="CS1980">
        <v>3</v>
      </c>
      <c r="CT1980" t="s">
        <v>1243</v>
      </c>
      <c r="CU1980">
        <v>25</v>
      </c>
      <c r="CV1980">
        <v>25</v>
      </c>
      <c r="CW1980">
        <v>27</v>
      </c>
      <c r="CX1980">
        <v>24</v>
      </c>
      <c r="CY1980">
        <v>27</v>
      </c>
      <c r="CZ1980">
        <v>23</v>
      </c>
      <c r="DA1980" t="s">
        <v>27</v>
      </c>
      <c r="DB1980" t="s">
        <v>27</v>
      </c>
    </row>
    <row r="1981" spans="1:106">
      <c r="A1981" t="s">
        <v>1</v>
      </c>
      <c r="B1981" s="18">
        <v>0.62152777777777779</v>
      </c>
      <c r="D1981" s="3">
        <v>1</v>
      </c>
      <c r="BD1981" s="39">
        <v>42606</v>
      </c>
      <c r="BE1981" s="23">
        <v>0.62222222222222223</v>
      </c>
      <c r="BF1981" s="10" t="str">
        <f t="shared" si="187"/>
        <v>24/08/2016 14:56</v>
      </c>
      <c r="BG1981" s="35">
        <f t="shared" si="185"/>
        <v>42606.625</v>
      </c>
      <c r="BH1981" s="35">
        <f t="shared" si="182"/>
        <v>42606.625</v>
      </c>
      <c r="BI1981" t="str">
        <f t="shared" si="183"/>
        <v>24/08/2016 15:00:00</v>
      </c>
      <c r="BJ1981" s="40" t="str">
        <f t="shared" si="184"/>
        <v>24/08/2016 15:00:00</v>
      </c>
      <c r="BK1981">
        <f>VLOOKUP($BI1981, [1]TableView_704030_20160816_20160!$D$2:$M$5095,3,FALSE)</f>
        <v>1015.54419721</v>
      </c>
      <c r="BL1981">
        <f>VLOOKUP($BI1981, [1]TableView_704030_20160816_20160!$D$2:$M$5095,8,FALSE)</f>
        <v>30.6666666666667</v>
      </c>
      <c r="BM1981">
        <f>VLOOKUP($BI1981, [1]TableView_704030_20160816_20160!$D$2:$M$5095,10,FALSE)</f>
        <v>0</v>
      </c>
      <c r="BN1981">
        <f>VLOOKUP($BI1981, [1]TableView_704030_20160816_20160!$D$2:$M$5095,4,FALSE)</f>
        <v>49</v>
      </c>
      <c r="BO1981">
        <f>VLOOKUP($BI1981, [1]TableView_704030_20160816_20160!$D$2:$M$5095,6,FALSE)</f>
        <v>318</v>
      </c>
      <c r="BP1981">
        <f>VLOOKUP($BI1981, [1]TableView_704030_20160816_20160!$D$2:$M$5095,7,FALSE)</f>
        <v>1.3</v>
      </c>
      <c r="BQ1981">
        <f>VLOOKUP($BI1981, [1]TableView_704030_20160816_20160!$D$2:$M$5095,2,FALSE)</f>
        <v>6.1</v>
      </c>
      <c r="BR1981">
        <f>VLOOKUP($BJ1981, [2]aacb8965d69cc6fd1cb3a5cae9e8ae7!$C$6:$F$853,4,FALSE)</f>
        <v>2.9</v>
      </c>
      <c r="BS1981" s="15">
        <v>3</v>
      </c>
      <c r="BT1981" t="str">
        <f t="shared" si="186"/>
        <v>24/08/2016 3</v>
      </c>
      <c r="BU1981">
        <f>VLOOKUP($BT1981, [3]Sheet1!$D$3:$T$89,4,FALSE)</f>
        <v>25</v>
      </c>
      <c r="BV1981">
        <f>VLOOKUP($BT1981, [3]Sheet1!$D$3:$T$89,5,FALSE)</f>
        <v>25</v>
      </c>
      <c r="BW1981">
        <f>VLOOKUP($BT1981, [3]Sheet1!$D$3:$T$89,8,FALSE)</f>
        <v>27</v>
      </c>
      <c r="BX1981">
        <f>VLOOKUP($BT1981, [3]Sheet1!$D$3:$T$89,9,FALSE)</f>
        <v>24</v>
      </c>
      <c r="BY1981">
        <f>VLOOKUP($BT1981, [3]Sheet1!$D$3:$T$89,12,FALSE)</f>
        <v>27</v>
      </c>
      <c r="BZ1981">
        <f>VLOOKUP($BT1981, [3]Sheet1!$D$3:$T$89,13,FALSE)</f>
        <v>23</v>
      </c>
      <c r="CA1981" t="str">
        <f>VLOOKUP($BT1981, [3]Sheet1!$D$3:$T$89,16,FALSE)</f>
        <v>N/A</v>
      </c>
      <c r="CB1981" t="str">
        <f>VLOOKUP($BT1981, [3]Sheet1!$D$3:$T$89,17,FALSE)</f>
        <v>N/A</v>
      </c>
      <c r="CD1981" s="12">
        <v>42606</v>
      </c>
      <c r="CE1981" s="2">
        <v>0.62222222222222223</v>
      </c>
      <c r="CF1981" s="2" t="s">
        <v>3671</v>
      </c>
      <c r="CG1981" s="2">
        <v>42606.625</v>
      </c>
      <c r="CH1981" s="2">
        <v>42606.625</v>
      </c>
      <c r="CI1981" t="s">
        <v>3670</v>
      </c>
      <c r="CJ1981" t="s">
        <v>3670</v>
      </c>
      <c r="CK1981">
        <v>1015.54419721</v>
      </c>
      <c r="CL1981">
        <v>30.6666666666667</v>
      </c>
      <c r="CM1981">
        <v>0</v>
      </c>
      <c r="CN1981">
        <v>49</v>
      </c>
      <c r="CO1981">
        <v>318</v>
      </c>
      <c r="CP1981">
        <v>1.3</v>
      </c>
      <c r="CQ1981">
        <v>6.1</v>
      </c>
      <c r="CR1981">
        <v>2.9</v>
      </c>
      <c r="CS1981">
        <v>3</v>
      </c>
      <c r="CT1981" t="s">
        <v>1243</v>
      </c>
      <c r="CU1981">
        <v>25</v>
      </c>
      <c r="CV1981">
        <v>25</v>
      </c>
      <c r="CW1981">
        <v>27</v>
      </c>
      <c r="CX1981">
        <v>24</v>
      </c>
      <c r="CY1981">
        <v>27</v>
      </c>
      <c r="CZ1981">
        <v>23</v>
      </c>
      <c r="DA1981" t="s">
        <v>27</v>
      </c>
      <c r="DB1981" t="s">
        <v>27</v>
      </c>
    </row>
    <row r="1982" spans="1:106">
      <c r="A1982" t="s">
        <v>2</v>
      </c>
      <c r="B1982" s="17" t="s">
        <v>859</v>
      </c>
      <c r="D1982" s="3">
        <v>2</v>
      </c>
      <c r="BD1982" s="39">
        <v>42606</v>
      </c>
      <c r="BE1982" s="23">
        <v>0.62291666666666701</v>
      </c>
      <c r="BF1982" s="10" t="str">
        <f t="shared" si="187"/>
        <v>24/08/2016 14:57</v>
      </c>
      <c r="BG1982" s="35">
        <f t="shared" si="185"/>
        <v>42606.625</v>
      </c>
      <c r="BH1982" s="35">
        <f t="shared" ref="BH1982:BH2045" si="188">ROUND(BF1982*(24*60/30),0)/(24*60/30)</f>
        <v>42606.625</v>
      </c>
      <c r="BI1982" t="str">
        <f t="shared" ref="BI1982:BI2045" si="189">TEXT(BD1982,"dd/mm/yyyy ")&amp;TEXT(BG1982,"hh:mm:ss")</f>
        <v>24/08/2016 15:00:00</v>
      </c>
      <c r="BJ1982" s="40" t="str">
        <f t="shared" ref="BJ1982:BJ2045" si="190">TEXT(BD1982,"dd/mm/yyyy ")&amp;TEXT(BH1982,"hh:mm:ss")</f>
        <v>24/08/2016 15:00:00</v>
      </c>
      <c r="BK1982">
        <f>VLOOKUP($BI1982, [1]TableView_704030_20160816_20160!$D$2:$M$5095,3,FALSE)</f>
        <v>1015.54419721</v>
      </c>
      <c r="BL1982">
        <f>VLOOKUP($BI1982, [1]TableView_704030_20160816_20160!$D$2:$M$5095,8,FALSE)</f>
        <v>30.6666666666667</v>
      </c>
      <c r="BM1982">
        <f>VLOOKUP($BI1982, [1]TableView_704030_20160816_20160!$D$2:$M$5095,10,FALSE)</f>
        <v>0</v>
      </c>
      <c r="BN1982">
        <f>VLOOKUP($BI1982, [1]TableView_704030_20160816_20160!$D$2:$M$5095,4,FALSE)</f>
        <v>49</v>
      </c>
      <c r="BO1982">
        <f>VLOOKUP($BI1982, [1]TableView_704030_20160816_20160!$D$2:$M$5095,6,FALSE)</f>
        <v>318</v>
      </c>
      <c r="BP1982">
        <f>VLOOKUP($BI1982, [1]TableView_704030_20160816_20160!$D$2:$M$5095,7,FALSE)</f>
        <v>1.3</v>
      </c>
      <c r="BQ1982">
        <f>VLOOKUP($BI1982, [1]TableView_704030_20160816_20160!$D$2:$M$5095,2,FALSE)</f>
        <v>6.1</v>
      </c>
      <c r="BR1982">
        <f>VLOOKUP($BJ1982, [2]aacb8965d69cc6fd1cb3a5cae9e8ae7!$C$6:$F$853,4,FALSE)</f>
        <v>2.9</v>
      </c>
      <c r="BS1982" s="15">
        <v>3</v>
      </c>
      <c r="BT1982" t="str">
        <f t="shared" si="186"/>
        <v>24/08/2016 3</v>
      </c>
      <c r="BU1982">
        <f>VLOOKUP($BT1982, [3]Sheet1!$D$3:$T$89,4,FALSE)</f>
        <v>25</v>
      </c>
      <c r="BV1982">
        <f>VLOOKUP($BT1982, [3]Sheet1!$D$3:$T$89,5,FALSE)</f>
        <v>25</v>
      </c>
      <c r="BW1982">
        <f>VLOOKUP($BT1982, [3]Sheet1!$D$3:$T$89,8,FALSE)</f>
        <v>27</v>
      </c>
      <c r="BX1982">
        <f>VLOOKUP($BT1982, [3]Sheet1!$D$3:$T$89,9,FALSE)</f>
        <v>24</v>
      </c>
      <c r="BY1982">
        <f>VLOOKUP($BT1982, [3]Sheet1!$D$3:$T$89,12,FALSE)</f>
        <v>27</v>
      </c>
      <c r="BZ1982">
        <f>VLOOKUP($BT1982, [3]Sheet1!$D$3:$T$89,13,FALSE)</f>
        <v>23</v>
      </c>
      <c r="CA1982" t="str">
        <f>VLOOKUP($BT1982, [3]Sheet1!$D$3:$T$89,16,FALSE)</f>
        <v>N/A</v>
      </c>
      <c r="CB1982" t="str">
        <f>VLOOKUP($BT1982, [3]Sheet1!$D$3:$T$89,17,FALSE)</f>
        <v>N/A</v>
      </c>
      <c r="CD1982" s="12">
        <v>42606</v>
      </c>
      <c r="CE1982" s="2">
        <v>0.62291666666666701</v>
      </c>
      <c r="CF1982" s="2" t="s">
        <v>3672</v>
      </c>
      <c r="CG1982" s="2">
        <v>42606.625</v>
      </c>
      <c r="CH1982" s="2">
        <v>42606.625</v>
      </c>
      <c r="CI1982" t="s">
        <v>3670</v>
      </c>
      <c r="CJ1982" t="s">
        <v>3670</v>
      </c>
      <c r="CK1982">
        <v>1015.54419721</v>
      </c>
      <c r="CL1982">
        <v>30.6666666666667</v>
      </c>
      <c r="CM1982">
        <v>0</v>
      </c>
      <c r="CN1982">
        <v>49</v>
      </c>
      <c r="CO1982">
        <v>318</v>
      </c>
      <c r="CP1982">
        <v>1.3</v>
      </c>
      <c r="CQ1982">
        <v>6.1</v>
      </c>
      <c r="CR1982">
        <v>2.9</v>
      </c>
      <c r="CS1982">
        <v>3</v>
      </c>
      <c r="CT1982" t="s">
        <v>1243</v>
      </c>
      <c r="CU1982">
        <v>25</v>
      </c>
      <c r="CV1982">
        <v>25</v>
      </c>
      <c r="CW1982">
        <v>27</v>
      </c>
      <c r="CX1982">
        <v>24</v>
      </c>
      <c r="CY1982">
        <v>27</v>
      </c>
      <c r="CZ1982">
        <v>23</v>
      </c>
      <c r="DA1982" t="s">
        <v>27</v>
      </c>
      <c r="DB1982" t="s">
        <v>27</v>
      </c>
    </row>
    <row r="1983" spans="1:106">
      <c r="A1983" t="s">
        <v>3</v>
      </c>
      <c r="B1983" s="17" t="s">
        <v>25</v>
      </c>
      <c r="D1983" s="3">
        <v>3</v>
      </c>
      <c r="E1983" s="1">
        <v>1</v>
      </c>
      <c r="F1983">
        <v>7</v>
      </c>
      <c r="G1983" t="s">
        <v>33</v>
      </c>
      <c r="BD1983" s="39">
        <v>42606</v>
      </c>
      <c r="BE1983" s="23">
        <v>0.62361111111111101</v>
      </c>
      <c r="BF1983" s="10" t="str">
        <f t="shared" si="187"/>
        <v>24/08/2016 14:58</v>
      </c>
      <c r="BG1983" s="35">
        <f t="shared" si="185"/>
        <v>42606.625</v>
      </c>
      <c r="BH1983" s="35">
        <f t="shared" si="188"/>
        <v>42606.625</v>
      </c>
      <c r="BI1983" t="str">
        <f t="shared" si="189"/>
        <v>24/08/2016 15:00:00</v>
      </c>
      <c r="BJ1983" s="40" t="str">
        <f t="shared" si="190"/>
        <v>24/08/2016 15:00:00</v>
      </c>
      <c r="BK1983">
        <f>VLOOKUP($BI1983, [1]TableView_704030_20160816_20160!$D$2:$M$5095,3,FALSE)</f>
        <v>1015.54419721</v>
      </c>
      <c r="BL1983">
        <f>VLOOKUP($BI1983, [1]TableView_704030_20160816_20160!$D$2:$M$5095,8,FALSE)</f>
        <v>30.6666666666667</v>
      </c>
      <c r="BM1983">
        <f>VLOOKUP($BI1983, [1]TableView_704030_20160816_20160!$D$2:$M$5095,10,FALSE)</f>
        <v>0</v>
      </c>
      <c r="BN1983">
        <f>VLOOKUP($BI1983, [1]TableView_704030_20160816_20160!$D$2:$M$5095,4,FALSE)</f>
        <v>49</v>
      </c>
      <c r="BO1983">
        <f>VLOOKUP($BI1983, [1]TableView_704030_20160816_20160!$D$2:$M$5095,6,FALSE)</f>
        <v>318</v>
      </c>
      <c r="BP1983">
        <f>VLOOKUP($BI1983, [1]TableView_704030_20160816_20160!$D$2:$M$5095,7,FALSE)</f>
        <v>1.3</v>
      </c>
      <c r="BQ1983">
        <f>VLOOKUP($BI1983, [1]TableView_704030_20160816_20160!$D$2:$M$5095,2,FALSE)</f>
        <v>6.1</v>
      </c>
      <c r="BR1983">
        <f>VLOOKUP($BJ1983, [2]aacb8965d69cc6fd1cb3a5cae9e8ae7!$C$6:$F$853,4,FALSE)</f>
        <v>2.9</v>
      </c>
      <c r="BS1983" s="15">
        <v>3</v>
      </c>
      <c r="BT1983" t="str">
        <f t="shared" si="186"/>
        <v>24/08/2016 3</v>
      </c>
      <c r="BU1983">
        <f>VLOOKUP($BT1983, [3]Sheet1!$D$3:$T$89,4,FALSE)</f>
        <v>25</v>
      </c>
      <c r="BV1983">
        <f>VLOOKUP($BT1983, [3]Sheet1!$D$3:$T$89,5,FALSE)</f>
        <v>25</v>
      </c>
      <c r="BW1983">
        <f>VLOOKUP($BT1983, [3]Sheet1!$D$3:$T$89,8,FALSE)</f>
        <v>27</v>
      </c>
      <c r="BX1983">
        <f>VLOOKUP($BT1983, [3]Sheet1!$D$3:$T$89,9,FALSE)</f>
        <v>24</v>
      </c>
      <c r="BY1983">
        <f>VLOOKUP($BT1983, [3]Sheet1!$D$3:$T$89,12,FALSE)</f>
        <v>27</v>
      </c>
      <c r="BZ1983">
        <f>VLOOKUP($BT1983, [3]Sheet1!$D$3:$T$89,13,FALSE)</f>
        <v>23</v>
      </c>
      <c r="CA1983" t="str">
        <f>VLOOKUP($BT1983, [3]Sheet1!$D$3:$T$89,16,FALSE)</f>
        <v>N/A</v>
      </c>
      <c r="CB1983" t="str">
        <f>VLOOKUP($BT1983, [3]Sheet1!$D$3:$T$89,17,FALSE)</f>
        <v>N/A</v>
      </c>
      <c r="CD1983" s="12">
        <v>42606</v>
      </c>
      <c r="CE1983" s="2">
        <v>0.62361111111111101</v>
      </c>
      <c r="CF1983" s="2" t="s">
        <v>3673</v>
      </c>
      <c r="CG1983" s="2">
        <v>42606.625</v>
      </c>
      <c r="CH1983" s="2">
        <v>42606.625</v>
      </c>
      <c r="CI1983" t="s">
        <v>3670</v>
      </c>
      <c r="CJ1983" t="s">
        <v>3670</v>
      </c>
      <c r="CK1983">
        <v>1015.54419721</v>
      </c>
      <c r="CL1983">
        <v>30.6666666666667</v>
      </c>
      <c r="CM1983">
        <v>0</v>
      </c>
      <c r="CN1983">
        <v>49</v>
      </c>
      <c r="CO1983">
        <v>318</v>
      </c>
      <c r="CP1983">
        <v>1.3</v>
      </c>
      <c r="CQ1983">
        <v>6.1</v>
      </c>
      <c r="CR1983">
        <v>2.9</v>
      </c>
      <c r="CS1983">
        <v>3</v>
      </c>
      <c r="CT1983" t="s">
        <v>1243</v>
      </c>
      <c r="CU1983">
        <v>25</v>
      </c>
      <c r="CV1983">
        <v>25</v>
      </c>
      <c r="CW1983">
        <v>27</v>
      </c>
      <c r="CX1983">
        <v>24</v>
      </c>
      <c r="CY1983">
        <v>27</v>
      </c>
      <c r="CZ1983">
        <v>23</v>
      </c>
      <c r="DA1983" t="s">
        <v>27</v>
      </c>
      <c r="DB1983" t="s">
        <v>27</v>
      </c>
    </row>
    <row r="1984" spans="1:106">
      <c r="A1984" t="s">
        <v>4</v>
      </c>
      <c r="B1984" s="17" t="s">
        <v>22</v>
      </c>
      <c r="D1984" s="3">
        <v>4</v>
      </c>
      <c r="E1984" s="1">
        <v>1</v>
      </c>
      <c r="F1984">
        <v>5</v>
      </c>
      <c r="G1984" t="s">
        <v>34</v>
      </c>
      <c r="BD1984" s="39">
        <v>42606</v>
      </c>
      <c r="BE1984" s="23">
        <v>0.624305555555556</v>
      </c>
      <c r="BF1984" s="10" t="str">
        <f t="shared" si="187"/>
        <v>24/08/2016 14:59</v>
      </c>
      <c r="BG1984" s="35">
        <f t="shared" si="185"/>
        <v>42606.625</v>
      </c>
      <c r="BH1984" s="35">
        <f t="shared" si="188"/>
        <v>42606.625</v>
      </c>
      <c r="BI1984" t="str">
        <f t="shared" si="189"/>
        <v>24/08/2016 15:00:00</v>
      </c>
      <c r="BJ1984" s="40" t="str">
        <f t="shared" si="190"/>
        <v>24/08/2016 15:00:00</v>
      </c>
      <c r="BK1984">
        <f>VLOOKUP($BI1984, [1]TableView_704030_20160816_20160!$D$2:$M$5095,3,FALSE)</f>
        <v>1015.54419721</v>
      </c>
      <c r="BL1984">
        <f>VLOOKUP($BI1984, [1]TableView_704030_20160816_20160!$D$2:$M$5095,8,FALSE)</f>
        <v>30.6666666666667</v>
      </c>
      <c r="BM1984">
        <f>VLOOKUP($BI1984, [1]TableView_704030_20160816_20160!$D$2:$M$5095,10,FALSE)</f>
        <v>0</v>
      </c>
      <c r="BN1984">
        <f>VLOOKUP($BI1984, [1]TableView_704030_20160816_20160!$D$2:$M$5095,4,FALSE)</f>
        <v>49</v>
      </c>
      <c r="BO1984">
        <f>VLOOKUP($BI1984, [1]TableView_704030_20160816_20160!$D$2:$M$5095,6,FALSE)</f>
        <v>318</v>
      </c>
      <c r="BP1984">
        <f>VLOOKUP($BI1984, [1]TableView_704030_20160816_20160!$D$2:$M$5095,7,FALSE)</f>
        <v>1.3</v>
      </c>
      <c r="BQ1984">
        <f>VLOOKUP($BI1984, [1]TableView_704030_20160816_20160!$D$2:$M$5095,2,FALSE)</f>
        <v>6.1</v>
      </c>
      <c r="BR1984">
        <f>VLOOKUP($BJ1984, [2]aacb8965d69cc6fd1cb3a5cae9e8ae7!$C$6:$F$853,4,FALSE)</f>
        <v>2.9</v>
      </c>
      <c r="BS1984" s="15">
        <v>3</v>
      </c>
      <c r="BT1984" t="str">
        <f t="shared" si="186"/>
        <v>24/08/2016 3</v>
      </c>
      <c r="BU1984">
        <f>VLOOKUP($BT1984, [3]Sheet1!$D$3:$T$89,4,FALSE)</f>
        <v>25</v>
      </c>
      <c r="BV1984">
        <f>VLOOKUP($BT1984, [3]Sheet1!$D$3:$T$89,5,FALSE)</f>
        <v>25</v>
      </c>
      <c r="BW1984">
        <f>VLOOKUP($BT1984, [3]Sheet1!$D$3:$T$89,8,FALSE)</f>
        <v>27</v>
      </c>
      <c r="BX1984">
        <f>VLOOKUP($BT1984, [3]Sheet1!$D$3:$T$89,9,FALSE)</f>
        <v>24</v>
      </c>
      <c r="BY1984">
        <f>VLOOKUP($BT1984, [3]Sheet1!$D$3:$T$89,12,FALSE)</f>
        <v>27</v>
      </c>
      <c r="BZ1984">
        <f>VLOOKUP($BT1984, [3]Sheet1!$D$3:$T$89,13,FALSE)</f>
        <v>23</v>
      </c>
      <c r="CA1984" t="str">
        <f>VLOOKUP($BT1984, [3]Sheet1!$D$3:$T$89,16,FALSE)</f>
        <v>N/A</v>
      </c>
      <c r="CB1984" t="str">
        <f>VLOOKUP($BT1984, [3]Sheet1!$D$3:$T$89,17,FALSE)</f>
        <v>N/A</v>
      </c>
      <c r="CD1984" s="12">
        <v>42606</v>
      </c>
      <c r="CE1984" s="2">
        <v>0.624305555555556</v>
      </c>
      <c r="CF1984" s="2" t="s">
        <v>3674</v>
      </c>
      <c r="CG1984" s="2">
        <v>42606.625</v>
      </c>
      <c r="CH1984" s="2">
        <v>42606.625</v>
      </c>
      <c r="CI1984" t="s">
        <v>3670</v>
      </c>
      <c r="CJ1984" t="s">
        <v>3670</v>
      </c>
      <c r="CK1984">
        <v>1015.54419721</v>
      </c>
      <c r="CL1984">
        <v>30.6666666666667</v>
      </c>
      <c r="CM1984">
        <v>0</v>
      </c>
      <c r="CN1984">
        <v>49</v>
      </c>
      <c r="CO1984">
        <v>318</v>
      </c>
      <c r="CP1984">
        <v>1.3</v>
      </c>
      <c r="CQ1984">
        <v>6.1</v>
      </c>
      <c r="CR1984">
        <v>2.9</v>
      </c>
      <c r="CS1984">
        <v>3</v>
      </c>
      <c r="CT1984" t="s">
        <v>1243</v>
      </c>
      <c r="CU1984">
        <v>25</v>
      </c>
      <c r="CV1984">
        <v>25</v>
      </c>
      <c r="CW1984">
        <v>27</v>
      </c>
      <c r="CX1984">
        <v>24</v>
      </c>
      <c r="CY1984">
        <v>27</v>
      </c>
      <c r="CZ1984">
        <v>23</v>
      </c>
      <c r="DA1984" t="s">
        <v>27</v>
      </c>
      <c r="DB1984" t="s">
        <v>27</v>
      </c>
    </row>
    <row r="1985" spans="1:106">
      <c r="A1985" t="s">
        <v>5</v>
      </c>
      <c r="B1985" s="29" t="s">
        <v>45</v>
      </c>
      <c r="D1985" s="3">
        <v>5</v>
      </c>
      <c r="BD1985" s="39">
        <v>42606</v>
      </c>
      <c r="BE1985" s="23">
        <v>0.625</v>
      </c>
      <c r="BF1985" s="10" t="str">
        <f t="shared" si="187"/>
        <v>24/08/2016 15:00</v>
      </c>
      <c r="BG1985" s="35">
        <f t="shared" si="185"/>
        <v>42606.625</v>
      </c>
      <c r="BH1985" s="35">
        <f t="shared" si="188"/>
        <v>42606.625</v>
      </c>
      <c r="BI1985" t="str">
        <f t="shared" si="189"/>
        <v>24/08/2016 15:00:00</v>
      </c>
      <c r="BJ1985" s="40" t="str">
        <f t="shared" si="190"/>
        <v>24/08/2016 15:00:00</v>
      </c>
      <c r="BK1985">
        <f>VLOOKUP($BI1985, [1]TableView_704030_20160816_20160!$D$2:$M$5095,3,FALSE)</f>
        <v>1015.54419721</v>
      </c>
      <c r="BL1985">
        <f>VLOOKUP($BI1985, [1]TableView_704030_20160816_20160!$D$2:$M$5095,8,FALSE)</f>
        <v>30.6666666666667</v>
      </c>
      <c r="BM1985">
        <f>VLOOKUP($BI1985, [1]TableView_704030_20160816_20160!$D$2:$M$5095,10,FALSE)</f>
        <v>0</v>
      </c>
      <c r="BN1985">
        <f>VLOOKUP($BI1985, [1]TableView_704030_20160816_20160!$D$2:$M$5095,4,FALSE)</f>
        <v>49</v>
      </c>
      <c r="BO1985">
        <f>VLOOKUP($BI1985, [1]TableView_704030_20160816_20160!$D$2:$M$5095,6,FALSE)</f>
        <v>318</v>
      </c>
      <c r="BP1985">
        <f>VLOOKUP($BI1985, [1]TableView_704030_20160816_20160!$D$2:$M$5095,7,FALSE)</f>
        <v>1.3</v>
      </c>
      <c r="BQ1985">
        <f>VLOOKUP($BI1985, [1]TableView_704030_20160816_20160!$D$2:$M$5095,2,FALSE)</f>
        <v>6.1</v>
      </c>
      <c r="BR1985">
        <f>VLOOKUP($BJ1985, [2]aacb8965d69cc6fd1cb3a5cae9e8ae7!$C$6:$F$853,4,FALSE)</f>
        <v>2.9</v>
      </c>
      <c r="BS1985" s="15">
        <v>3</v>
      </c>
      <c r="BT1985" t="str">
        <f t="shared" si="186"/>
        <v>24/08/2016 3</v>
      </c>
      <c r="BU1985">
        <f>VLOOKUP($BT1985, [3]Sheet1!$D$3:$T$89,4,FALSE)</f>
        <v>25</v>
      </c>
      <c r="BV1985">
        <f>VLOOKUP($BT1985, [3]Sheet1!$D$3:$T$89,5,FALSE)</f>
        <v>25</v>
      </c>
      <c r="BW1985">
        <f>VLOOKUP($BT1985, [3]Sheet1!$D$3:$T$89,8,FALSE)</f>
        <v>27</v>
      </c>
      <c r="BX1985">
        <f>VLOOKUP($BT1985, [3]Sheet1!$D$3:$T$89,9,FALSE)</f>
        <v>24</v>
      </c>
      <c r="BY1985">
        <f>VLOOKUP($BT1985, [3]Sheet1!$D$3:$T$89,12,FALSE)</f>
        <v>27</v>
      </c>
      <c r="BZ1985">
        <f>VLOOKUP($BT1985, [3]Sheet1!$D$3:$T$89,13,FALSE)</f>
        <v>23</v>
      </c>
      <c r="CA1985" t="str">
        <f>VLOOKUP($BT1985, [3]Sheet1!$D$3:$T$89,16,FALSE)</f>
        <v>N/A</v>
      </c>
      <c r="CB1985" t="str">
        <f>VLOOKUP($BT1985, [3]Sheet1!$D$3:$T$89,17,FALSE)</f>
        <v>N/A</v>
      </c>
      <c r="CD1985" s="12">
        <v>42606</v>
      </c>
      <c r="CE1985" s="2">
        <v>0.625</v>
      </c>
      <c r="CF1985" s="2" t="s">
        <v>3675</v>
      </c>
      <c r="CG1985" s="2">
        <v>42606.625</v>
      </c>
      <c r="CH1985" s="2">
        <v>42606.625</v>
      </c>
      <c r="CI1985" t="s">
        <v>3670</v>
      </c>
      <c r="CJ1985" t="s">
        <v>3670</v>
      </c>
      <c r="CK1985">
        <v>1015.54419721</v>
      </c>
      <c r="CL1985">
        <v>30.6666666666667</v>
      </c>
      <c r="CM1985">
        <v>0</v>
      </c>
      <c r="CN1985">
        <v>49</v>
      </c>
      <c r="CO1985">
        <v>318</v>
      </c>
      <c r="CP1985">
        <v>1.3</v>
      </c>
      <c r="CQ1985">
        <v>6.1</v>
      </c>
      <c r="CR1985">
        <v>2.9</v>
      </c>
      <c r="CS1985">
        <v>3</v>
      </c>
      <c r="CT1985" t="s">
        <v>1243</v>
      </c>
      <c r="CU1985">
        <v>25</v>
      </c>
      <c r="CV1985">
        <v>25</v>
      </c>
      <c r="CW1985">
        <v>27</v>
      </c>
      <c r="CX1985">
        <v>24</v>
      </c>
      <c r="CY1985">
        <v>27</v>
      </c>
      <c r="CZ1985">
        <v>23</v>
      </c>
      <c r="DA1985" t="s">
        <v>27</v>
      </c>
      <c r="DB1985" t="s">
        <v>27</v>
      </c>
    </row>
    <row r="1986" spans="1:106">
      <c r="A1986" t="s">
        <v>6</v>
      </c>
      <c r="B1986" s="17">
        <v>10</v>
      </c>
      <c r="D1986" s="3">
        <v>6</v>
      </c>
      <c r="E1986" s="1">
        <v>1</v>
      </c>
      <c r="F1986" s="15">
        <v>8</v>
      </c>
      <c r="G1986" t="s">
        <v>33</v>
      </c>
      <c r="L1986" s="1">
        <v>1</v>
      </c>
      <c r="M1986">
        <v>5</v>
      </c>
      <c r="N1986" t="s">
        <v>40</v>
      </c>
      <c r="O1986" t="s">
        <v>57</v>
      </c>
      <c r="P1986">
        <v>9</v>
      </c>
      <c r="BD1986" s="39">
        <v>42606</v>
      </c>
      <c r="BE1986" s="23">
        <v>0.625694444444444</v>
      </c>
      <c r="BF1986" s="10" t="str">
        <f t="shared" si="187"/>
        <v>24/08/2016 15:01</v>
      </c>
      <c r="BG1986" s="35">
        <f t="shared" si="185"/>
        <v>42606.625</v>
      </c>
      <c r="BH1986" s="35">
        <f t="shared" si="188"/>
        <v>42606.625</v>
      </c>
      <c r="BI1986" t="str">
        <f t="shared" si="189"/>
        <v>24/08/2016 15:00:00</v>
      </c>
      <c r="BJ1986" s="40" t="str">
        <f t="shared" si="190"/>
        <v>24/08/2016 15:00:00</v>
      </c>
      <c r="BK1986">
        <f>VLOOKUP($BI1986, [1]TableView_704030_20160816_20160!$D$2:$M$5095,3,FALSE)</f>
        <v>1015.54419721</v>
      </c>
      <c r="BL1986">
        <f>VLOOKUP($BI1986, [1]TableView_704030_20160816_20160!$D$2:$M$5095,8,FALSE)</f>
        <v>30.6666666666667</v>
      </c>
      <c r="BM1986">
        <f>VLOOKUP($BI1986, [1]TableView_704030_20160816_20160!$D$2:$M$5095,10,FALSE)</f>
        <v>0</v>
      </c>
      <c r="BN1986">
        <f>VLOOKUP($BI1986, [1]TableView_704030_20160816_20160!$D$2:$M$5095,4,FALSE)</f>
        <v>49</v>
      </c>
      <c r="BO1986">
        <f>VLOOKUP($BI1986, [1]TableView_704030_20160816_20160!$D$2:$M$5095,6,FALSE)</f>
        <v>318</v>
      </c>
      <c r="BP1986">
        <f>VLOOKUP($BI1986, [1]TableView_704030_20160816_20160!$D$2:$M$5095,7,FALSE)</f>
        <v>1.3</v>
      </c>
      <c r="BQ1986">
        <f>VLOOKUP($BI1986, [1]TableView_704030_20160816_20160!$D$2:$M$5095,2,FALSE)</f>
        <v>6.1</v>
      </c>
      <c r="BR1986">
        <f>VLOOKUP($BJ1986, [2]aacb8965d69cc6fd1cb3a5cae9e8ae7!$C$6:$F$853,4,FALSE)</f>
        <v>2.9</v>
      </c>
      <c r="BS1986" s="15">
        <v>3</v>
      </c>
      <c r="BT1986" t="str">
        <f t="shared" si="186"/>
        <v>24/08/2016 3</v>
      </c>
      <c r="BU1986">
        <f>VLOOKUP($BT1986, [3]Sheet1!$D$3:$T$89,4,FALSE)</f>
        <v>25</v>
      </c>
      <c r="BV1986">
        <f>VLOOKUP($BT1986, [3]Sheet1!$D$3:$T$89,5,FALSE)</f>
        <v>25</v>
      </c>
      <c r="BW1986">
        <f>VLOOKUP($BT1986, [3]Sheet1!$D$3:$T$89,8,FALSE)</f>
        <v>27</v>
      </c>
      <c r="BX1986">
        <f>VLOOKUP($BT1986, [3]Sheet1!$D$3:$T$89,9,FALSE)</f>
        <v>24</v>
      </c>
      <c r="BY1986">
        <f>VLOOKUP($BT1986, [3]Sheet1!$D$3:$T$89,12,FALSE)</f>
        <v>27</v>
      </c>
      <c r="BZ1986">
        <f>VLOOKUP($BT1986, [3]Sheet1!$D$3:$T$89,13,FALSE)</f>
        <v>23</v>
      </c>
      <c r="CA1986" t="str">
        <f>VLOOKUP($BT1986, [3]Sheet1!$D$3:$T$89,16,FALSE)</f>
        <v>N/A</v>
      </c>
      <c r="CB1986" t="str">
        <f>VLOOKUP($BT1986, [3]Sheet1!$D$3:$T$89,17,FALSE)</f>
        <v>N/A</v>
      </c>
      <c r="CD1986" s="12">
        <v>42606</v>
      </c>
      <c r="CE1986" s="2">
        <v>0.625694444444444</v>
      </c>
      <c r="CF1986" s="2" t="s">
        <v>3676</v>
      </c>
      <c r="CG1986" s="2">
        <v>42606.625</v>
      </c>
      <c r="CH1986" s="2">
        <v>42606.625</v>
      </c>
      <c r="CI1986" t="s">
        <v>3670</v>
      </c>
      <c r="CJ1986" t="s">
        <v>3670</v>
      </c>
      <c r="CK1986">
        <v>1015.54419721</v>
      </c>
      <c r="CL1986">
        <v>30.6666666666667</v>
      </c>
      <c r="CM1986">
        <v>0</v>
      </c>
      <c r="CN1986">
        <v>49</v>
      </c>
      <c r="CO1986">
        <v>318</v>
      </c>
      <c r="CP1986">
        <v>1.3</v>
      </c>
      <c r="CQ1986">
        <v>6.1</v>
      </c>
      <c r="CR1986">
        <v>2.9</v>
      </c>
      <c r="CS1986">
        <v>3</v>
      </c>
      <c r="CT1986" t="s">
        <v>1243</v>
      </c>
      <c r="CU1986">
        <v>25</v>
      </c>
      <c r="CV1986">
        <v>25</v>
      </c>
      <c r="CW1986">
        <v>27</v>
      </c>
      <c r="CX1986">
        <v>24</v>
      </c>
      <c r="CY1986">
        <v>27</v>
      </c>
      <c r="CZ1986">
        <v>23</v>
      </c>
      <c r="DA1986" t="s">
        <v>27</v>
      </c>
      <c r="DB1986" t="s">
        <v>27</v>
      </c>
    </row>
    <row r="1987" spans="1:106">
      <c r="A1987" t="s">
        <v>7</v>
      </c>
      <c r="B1987" s="17" t="s">
        <v>869</v>
      </c>
      <c r="D1987" s="3">
        <v>7</v>
      </c>
      <c r="E1987" s="1">
        <v>1</v>
      </c>
      <c r="F1987" s="15">
        <v>9</v>
      </c>
      <c r="G1987" t="s">
        <v>33</v>
      </c>
      <c r="BD1987" s="39">
        <v>42606</v>
      </c>
      <c r="BE1987" s="23">
        <v>0.62638888888888899</v>
      </c>
      <c r="BF1987" s="10" t="str">
        <f t="shared" si="187"/>
        <v>24/08/2016 15:02</v>
      </c>
      <c r="BG1987" s="35">
        <f t="shared" si="185"/>
        <v>42606.625</v>
      </c>
      <c r="BH1987" s="35">
        <f t="shared" si="188"/>
        <v>42606.625</v>
      </c>
      <c r="BI1987" t="str">
        <f t="shared" si="189"/>
        <v>24/08/2016 15:00:00</v>
      </c>
      <c r="BJ1987" s="40" t="str">
        <f t="shared" si="190"/>
        <v>24/08/2016 15:00:00</v>
      </c>
      <c r="BK1987">
        <f>VLOOKUP($BI1987, [1]TableView_704030_20160816_20160!$D$2:$M$5095,3,FALSE)</f>
        <v>1015.54419721</v>
      </c>
      <c r="BL1987">
        <f>VLOOKUP($BI1987, [1]TableView_704030_20160816_20160!$D$2:$M$5095,8,FALSE)</f>
        <v>30.6666666666667</v>
      </c>
      <c r="BM1987">
        <f>VLOOKUP($BI1987, [1]TableView_704030_20160816_20160!$D$2:$M$5095,10,FALSE)</f>
        <v>0</v>
      </c>
      <c r="BN1987">
        <f>VLOOKUP($BI1987, [1]TableView_704030_20160816_20160!$D$2:$M$5095,4,FALSE)</f>
        <v>49</v>
      </c>
      <c r="BO1987">
        <f>VLOOKUP($BI1987, [1]TableView_704030_20160816_20160!$D$2:$M$5095,6,FALSE)</f>
        <v>318</v>
      </c>
      <c r="BP1987">
        <f>VLOOKUP($BI1987, [1]TableView_704030_20160816_20160!$D$2:$M$5095,7,FALSE)</f>
        <v>1.3</v>
      </c>
      <c r="BQ1987">
        <f>VLOOKUP($BI1987, [1]TableView_704030_20160816_20160!$D$2:$M$5095,2,FALSE)</f>
        <v>6.1</v>
      </c>
      <c r="BR1987">
        <f>VLOOKUP($BJ1987, [2]aacb8965d69cc6fd1cb3a5cae9e8ae7!$C$6:$F$853,4,FALSE)</f>
        <v>2.9</v>
      </c>
      <c r="BS1987" s="15">
        <v>3</v>
      </c>
      <c r="BT1987" t="str">
        <f t="shared" si="186"/>
        <v>24/08/2016 3</v>
      </c>
      <c r="BU1987">
        <f>VLOOKUP($BT1987, [3]Sheet1!$D$3:$T$89,4,FALSE)</f>
        <v>25</v>
      </c>
      <c r="BV1987">
        <f>VLOOKUP($BT1987, [3]Sheet1!$D$3:$T$89,5,FALSE)</f>
        <v>25</v>
      </c>
      <c r="BW1987">
        <f>VLOOKUP($BT1987, [3]Sheet1!$D$3:$T$89,8,FALSE)</f>
        <v>27</v>
      </c>
      <c r="BX1987">
        <f>VLOOKUP($BT1987, [3]Sheet1!$D$3:$T$89,9,FALSE)</f>
        <v>24</v>
      </c>
      <c r="BY1987">
        <f>VLOOKUP($BT1987, [3]Sheet1!$D$3:$T$89,12,FALSE)</f>
        <v>27</v>
      </c>
      <c r="BZ1987">
        <f>VLOOKUP($BT1987, [3]Sheet1!$D$3:$T$89,13,FALSE)</f>
        <v>23</v>
      </c>
      <c r="CA1987" t="str">
        <f>VLOOKUP($BT1987, [3]Sheet1!$D$3:$T$89,16,FALSE)</f>
        <v>N/A</v>
      </c>
      <c r="CB1987" t="str">
        <f>VLOOKUP($BT1987, [3]Sheet1!$D$3:$T$89,17,FALSE)</f>
        <v>N/A</v>
      </c>
      <c r="CD1987" s="12">
        <v>42606</v>
      </c>
      <c r="CE1987" s="2">
        <v>0.62638888888888899</v>
      </c>
      <c r="CF1987" s="2" t="s">
        <v>3677</v>
      </c>
      <c r="CG1987" s="2">
        <v>42606.625</v>
      </c>
      <c r="CH1987" s="2">
        <v>42606.625</v>
      </c>
      <c r="CI1987" t="s">
        <v>3670</v>
      </c>
      <c r="CJ1987" t="s">
        <v>3670</v>
      </c>
      <c r="CK1987">
        <v>1015.54419721</v>
      </c>
      <c r="CL1987">
        <v>30.6666666666667</v>
      </c>
      <c r="CM1987">
        <v>0</v>
      </c>
      <c r="CN1987">
        <v>49</v>
      </c>
      <c r="CO1987">
        <v>318</v>
      </c>
      <c r="CP1987">
        <v>1.3</v>
      </c>
      <c r="CQ1987">
        <v>6.1</v>
      </c>
      <c r="CR1987">
        <v>2.9</v>
      </c>
      <c r="CS1987">
        <v>3</v>
      </c>
      <c r="CT1987" t="s">
        <v>1243</v>
      </c>
      <c r="CU1987">
        <v>25</v>
      </c>
      <c r="CV1987">
        <v>25</v>
      </c>
      <c r="CW1987">
        <v>27</v>
      </c>
      <c r="CX1987">
        <v>24</v>
      </c>
      <c r="CY1987">
        <v>27</v>
      </c>
      <c r="CZ1987">
        <v>23</v>
      </c>
      <c r="DA1987" t="s">
        <v>27</v>
      </c>
      <c r="DB1987" t="s">
        <v>27</v>
      </c>
    </row>
    <row r="1988" spans="1:106">
      <c r="D1988" s="3">
        <v>8</v>
      </c>
      <c r="BD1988" s="39">
        <v>42606</v>
      </c>
      <c r="BE1988" s="23">
        <v>0.62708333333333299</v>
      </c>
      <c r="BF1988" s="10" t="str">
        <f t="shared" si="187"/>
        <v>24/08/2016 15:03</v>
      </c>
      <c r="BG1988" s="35">
        <f t="shared" ref="BG1988:BG2045" si="191">ROUND(BF1988*(24*60/10),0)/(24*60/10)</f>
        <v>42606.625</v>
      </c>
      <c r="BH1988" s="35">
        <f t="shared" si="188"/>
        <v>42606.625</v>
      </c>
      <c r="BI1988" t="str">
        <f t="shared" si="189"/>
        <v>24/08/2016 15:00:00</v>
      </c>
      <c r="BJ1988" s="40" t="str">
        <f t="shared" si="190"/>
        <v>24/08/2016 15:00:00</v>
      </c>
      <c r="BK1988">
        <f>VLOOKUP($BI1988, [1]TableView_704030_20160816_20160!$D$2:$M$5095,3,FALSE)</f>
        <v>1015.54419721</v>
      </c>
      <c r="BL1988">
        <f>VLOOKUP($BI1988, [1]TableView_704030_20160816_20160!$D$2:$M$5095,8,FALSE)</f>
        <v>30.6666666666667</v>
      </c>
      <c r="BM1988">
        <f>VLOOKUP($BI1988, [1]TableView_704030_20160816_20160!$D$2:$M$5095,10,FALSE)</f>
        <v>0</v>
      </c>
      <c r="BN1988">
        <f>VLOOKUP($BI1988, [1]TableView_704030_20160816_20160!$D$2:$M$5095,4,FALSE)</f>
        <v>49</v>
      </c>
      <c r="BO1988">
        <f>VLOOKUP($BI1988, [1]TableView_704030_20160816_20160!$D$2:$M$5095,6,FALSE)</f>
        <v>318</v>
      </c>
      <c r="BP1988">
        <f>VLOOKUP($BI1988, [1]TableView_704030_20160816_20160!$D$2:$M$5095,7,FALSE)</f>
        <v>1.3</v>
      </c>
      <c r="BQ1988">
        <f>VLOOKUP($BI1988, [1]TableView_704030_20160816_20160!$D$2:$M$5095,2,FALSE)</f>
        <v>6.1</v>
      </c>
      <c r="BR1988">
        <f>VLOOKUP($BJ1988, [2]aacb8965d69cc6fd1cb3a5cae9e8ae7!$C$6:$F$853,4,FALSE)</f>
        <v>2.9</v>
      </c>
      <c r="BS1988" s="15">
        <v>3</v>
      </c>
      <c r="BT1988" t="str">
        <f t="shared" si="186"/>
        <v>24/08/2016 3</v>
      </c>
      <c r="BU1988">
        <f>VLOOKUP($BT1988, [3]Sheet1!$D$3:$T$89,4,FALSE)</f>
        <v>25</v>
      </c>
      <c r="BV1988">
        <f>VLOOKUP($BT1988, [3]Sheet1!$D$3:$T$89,5,FALSE)</f>
        <v>25</v>
      </c>
      <c r="BW1988">
        <f>VLOOKUP($BT1988, [3]Sheet1!$D$3:$T$89,8,FALSE)</f>
        <v>27</v>
      </c>
      <c r="BX1988">
        <f>VLOOKUP($BT1988, [3]Sheet1!$D$3:$T$89,9,FALSE)</f>
        <v>24</v>
      </c>
      <c r="BY1988">
        <f>VLOOKUP($BT1988, [3]Sheet1!$D$3:$T$89,12,FALSE)</f>
        <v>27</v>
      </c>
      <c r="BZ1988">
        <f>VLOOKUP($BT1988, [3]Sheet1!$D$3:$T$89,13,FALSE)</f>
        <v>23</v>
      </c>
      <c r="CA1988" t="str">
        <f>VLOOKUP($BT1988, [3]Sheet1!$D$3:$T$89,16,FALSE)</f>
        <v>N/A</v>
      </c>
      <c r="CB1988" t="str">
        <f>VLOOKUP($BT1988, [3]Sheet1!$D$3:$T$89,17,FALSE)</f>
        <v>N/A</v>
      </c>
      <c r="CD1988" s="12">
        <v>42606</v>
      </c>
      <c r="CE1988" s="2">
        <v>0.62708333333333299</v>
      </c>
      <c r="CF1988" s="2" t="s">
        <v>3678</v>
      </c>
      <c r="CG1988" s="2">
        <v>42606.625</v>
      </c>
      <c r="CH1988" s="2">
        <v>42606.625</v>
      </c>
      <c r="CI1988" t="s">
        <v>3670</v>
      </c>
      <c r="CJ1988" t="s">
        <v>3670</v>
      </c>
      <c r="CK1988">
        <v>1015.54419721</v>
      </c>
      <c r="CL1988">
        <v>30.6666666666667</v>
      </c>
      <c r="CM1988">
        <v>0</v>
      </c>
      <c r="CN1988">
        <v>49</v>
      </c>
      <c r="CO1988">
        <v>318</v>
      </c>
      <c r="CP1988">
        <v>1.3</v>
      </c>
      <c r="CQ1988">
        <v>6.1</v>
      </c>
      <c r="CR1988">
        <v>2.9</v>
      </c>
      <c r="CS1988">
        <v>3</v>
      </c>
      <c r="CT1988" t="s">
        <v>1243</v>
      </c>
      <c r="CU1988">
        <v>25</v>
      </c>
      <c r="CV1988">
        <v>25</v>
      </c>
      <c r="CW1988">
        <v>27</v>
      </c>
      <c r="CX1988">
        <v>24</v>
      </c>
      <c r="CY1988">
        <v>27</v>
      </c>
      <c r="CZ1988">
        <v>23</v>
      </c>
      <c r="DA1988" t="s">
        <v>27</v>
      </c>
      <c r="DB1988" t="s">
        <v>27</v>
      </c>
    </row>
    <row r="1989" spans="1:106">
      <c r="D1989" s="3">
        <v>9</v>
      </c>
      <c r="BD1989" s="39">
        <v>42606</v>
      </c>
      <c r="BE1989" s="23">
        <v>0.62777777777777799</v>
      </c>
      <c r="BF1989" s="10" t="str">
        <f t="shared" si="187"/>
        <v>24/08/2016 15:04</v>
      </c>
      <c r="BG1989" s="35">
        <f t="shared" si="191"/>
        <v>42606.625</v>
      </c>
      <c r="BH1989" s="35">
        <f t="shared" si="188"/>
        <v>42606.625</v>
      </c>
      <c r="BI1989" t="str">
        <f t="shared" si="189"/>
        <v>24/08/2016 15:00:00</v>
      </c>
      <c r="BJ1989" s="40" t="str">
        <f t="shared" si="190"/>
        <v>24/08/2016 15:00:00</v>
      </c>
      <c r="BK1989">
        <f>VLOOKUP($BI1989, [1]TableView_704030_20160816_20160!$D$2:$M$5095,3,FALSE)</f>
        <v>1015.54419721</v>
      </c>
      <c r="BL1989">
        <f>VLOOKUP($BI1989, [1]TableView_704030_20160816_20160!$D$2:$M$5095,8,FALSE)</f>
        <v>30.6666666666667</v>
      </c>
      <c r="BM1989">
        <f>VLOOKUP($BI1989, [1]TableView_704030_20160816_20160!$D$2:$M$5095,10,FALSE)</f>
        <v>0</v>
      </c>
      <c r="BN1989">
        <f>VLOOKUP($BI1989, [1]TableView_704030_20160816_20160!$D$2:$M$5095,4,FALSE)</f>
        <v>49</v>
      </c>
      <c r="BO1989">
        <f>VLOOKUP($BI1989, [1]TableView_704030_20160816_20160!$D$2:$M$5095,6,FALSE)</f>
        <v>318</v>
      </c>
      <c r="BP1989">
        <f>VLOOKUP($BI1989, [1]TableView_704030_20160816_20160!$D$2:$M$5095,7,FALSE)</f>
        <v>1.3</v>
      </c>
      <c r="BQ1989">
        <f>VLOOKUP($BI1989, [1]TableView_704030_20160816_20160!$D$2:$M$5095,2,FALSE)</f>
        <v>6.1</v>
      </c>
      <c r="BR1989">
        <f>VLOOKUP($BJ1989, [2]aacb8965d69cc6fd1cb3a5cae9e8ae7!$C$6:$F$853,4,FALSE)</f>
        <v>2.9</v>
      </c>
      <c r="BS1989" s="15">
        <v>3</v>
      </c>
      <c r="BT1989" t="str">
        <f t="shared" si="186"/>
        <v>24/08/2016 3</v>
      </c>
      <c r="BU1989">
        <f>VLOOKUP($BT1989, [3]Sheet1!$D$3:$T$89,4,FALSE)</f>
        <v>25</v>
      </c>
      <c r="BV1989">
        <f>VLOOKUP($BT1989, [3]Sheet1!$D$3:$T$89,5,FALSE)</f>
        <v>25</v>
      </c>
      <c r="BW1989">
        <f>VLOOKUP($BT1989, [3]Sheet1!$D$3:$T$89,8,FALSE)</f>
        <v>27</v>
      </c>
      <c r="BX1989">
        <f>VLOOKUP($BT1989, [3]Sheet1!$D$3:$T$89,9,FALSE)</f>
        <v>24</v>
      </c>
      <c r="BY1989">
        <f>VLOOKUP($BT1989, [3]Sheet1!$D$3:$T$89,12,FALSE)</f>
        <v>27</v>
      </c>
      <c r="BZ1989">
        <f>VLOOKUP($BT1989, [3]Sheet1!$D$3:$T$89,13,FALSE)</f>
        <v>23</v>
      </c>
      <c r="CA1989" t="str">
        <f>VLOOKUP($BT1989, [3]Sheet1!$D$3:$T$89,16,FALSE)</f>
        <v>N/A</v>
      </c>
      <c r="CB1989" t="str">
        <f>VLOOKUP($BT1989, [3]Sheet1!$D$3:$T$89,17,FALSE)</f>
        <v>N/A</v>
      </c>
      <c r="CD1989" s="12">
        <v>42606</v>
      </c>
      <c r="CE1989" s="2">
        <v>0.62777777777777799</v>
      </c>
      <c r="CF1989" s="2" t="s">
        <v>3679</v>
      </c>
      <c r="CG1989" s="2">
        <v>42606.625</v>
      </c>
      <c r="CH1989" s="2">
        <v>42606.625</v>
      </c>
      <c r="CI1989" t="s">
        <v>3670</v>
      </c>
      <c r="CJ1989" t="s">
        <v>3670</v>
      </c>
      <c r="CK1989">
        <v>1015.54419721</v>
      </c>
      <c r="CL1989">
        <v>30.6666666666667</v>
      </c>
      <c r="CM1989">
        <v>0</v>
      </c>
      <c r="CN1989">
        <v>49</v>
      </c>
      <c r="CO1989">
        <v>318</v>
      </c>
      <c r="CP1989">
        <v>1.3</v>
      </c>
      <c r="CQ1989">
        <v>6.1</v>
      </c>
      <c r="CR1989">
        <v>2.9</v>
      </c>
      <c r="CS1989">
        <v>3</v>
      </c>
      <c r="CT1989" t="s">
        <v>1243</v>
      </c>
      <c r="CU1989">
        <v>25</v>
      </c>
      <c r="CV1989">
        <v>25</v>
      </c>
      <c r="CW1989">
        <v>27</v>
      </c>
      <c r="CX1989">
        <v>24</v>
      </c>
      <c r="CY1989">
        <v>27</v>
      </c>
      <c r="CZ1989">
        <v>23</v>
      </c>
      <c r="DA1989" t="s">
        <v>27</v>
      </c>
      <c r="DB1989" t="s">
        <v>27</v>
      </c>
    </row>
    <row r="1990" spans="1:106">
      <c r="D1990" s="3">
        <v>10</v>
      </c>
      <c r="E1990" s="1">
        <v>1</v>
      </c>
      <c r="F1990">
        <v>8</v>
      </c>
      <c r="G1990" t="s">
        <v>149</v>
      </c>
      <c r="H1990" t="s">
        <v>57</v>
      </c>
      <c r="I1990">
        <v>8</v>
      </c>
      <c r="BD1990" s="39">
        <v>42606</v>
      </c>
      <c r="BE1990" s="23">
        <v>0.62847222222222199</v>
      </c>
      <c r="BF1990" s="10" t="str">
        <f t="shared" si="187"/>
        <v>24/08/2016 15:05</v>
      </c>
      <c r="BG1990" s="35">
        <f t="shared" si="191"/>
        <v>42606.631944444445</v>
      </c>
      <c r="BH1990" s="35">
        <f t="shared" si="188"/>
        <v>42606.625</v>
      </c>
      <c r="BI1990" t="str">
        <f t="shared" si="189"/>
        <v>24/08/2016 15:10:00</v>
      </c>
      <c r="BJ1990" s="40" t="str">
        <f t="shared" si="190"/>
        <v>24/08/2016 15:00:00</v>
      </c>
      <c r="BK1990">
        <f>VLOOKUP($BI1990, [1]TableView_704030_20160816_20160!$D$2:$M$5095,3,FALSE)</f>
        <v>1015.74738055</v>
      </c>
      <c r="BL1990">
        <f>VLOOKUP($BI1990, [1]TableView_704030_20160816_20160!$D$2:$M$5095,8,FALSE)</f>
        <v>30.5555555555556</v>
      </c>
      <c r="BM1990">
        <f>VLOOKUP($BI1990, [1]TableView_704030_20160816_20160!$D$2:$M$5095,10,FALSE)</f>
        <v>0</v>
      </c>
      <c r="BN1990">
        <f>VLOOKUP($BI1990, [1]TableView_704030_20160816_20160!$D$2:$M$5095,4,FALSE)</f>
        <v>49</v>
      </c>
      <c r="BO1990">
        <f>VLOOKUP($BI1990, [1]TableView_704030_20160816_20160!$D$2:$M$5095,6,FALSE)</f>
        <v>297</v>
      </c>
      <c r="BP1990">
        <f>VLOOKUP($BI1990, [1]TableView_704030_20160816_20160!$D$2:$M$5095,7,FALSE)</f>
        <v>2.2999999999999998</v>
      </c>
      <c r="BQ1990">
        <f>VLOOKUP($BI1990, [1]TableView_704030_20160816_20160!$D$2:$M$5095,2,FALSE)</f>
        <v>7.8</v>
      </c>
      <c r="BR1990">
        <f>VLOOKUP($BJ1990, [2]aacb8965d69cc6fd1cb3a5cae9e8ae7!$C$6:$F$853,4,FALSE)</f>
        <v>2.9</v>
      </c>
      <c r="BS1990" s="15">
        <v>3</v>
      </c>
      <c r="BT1990" t="str">
        <f t="shared" si="186"/>
        <v>24/08/2016 3</v>
      </c>
      <c r="BU1990">
        <f>VLOOKUP($BT1990, [3]Sheet1!$D$3:$T$89,4,FALSE)</f>
        <v>25</v>
      </c>
      <c r="BV1990">
        <f>VLOOKUP($BT1990, [3]Sheet1!$D$3:$T$89,5,FALSE)</f>
        <v>25</v>
      </c>
      <c r="BW1990">
        <f>VLOOKUP($BT1990, [3]Sheet1!$D$3:$T$89,8,FALSE)</f>
        <v>27</v>
      </c>
      <c r="BX1990">
        <f>VLOOKUP($BT1990, [3]Sheet1!$D$3:$T$89,9,FALSE)</f>
        <v>24</v>
      </c>
      <c r="BY1990">
        <f>VLOOKUP($BT1990, [3]Sheet1!$D$3:$T$89,12,FALSE)</f>
        <v>27</v>
      </c>
      <c r="BZ1990">
        <f>VLOOKUP($BT1990, [3]Sheet1!$D$3:$T$89,13,FALSE)</f>
        <v>23</v>
      </c>
      <c r="CA1990" t="str">
        <f>VLOOKUP($BT1990, [3]Sheet1!$D$3:$T$89,16,FALSE)</f>
        <v>N/A</v>
      </c>
      <c r="CB1990" t="str">
        <f>VLOOKUP($BT1990, [3]Sheet1!$D$3:$T$89,17,FALSE)</f>
        <v>N/A</v>
      </c>
      <c r="CD1990" s="12">
        <v>42606</v>
      </c>
      <c r="CE1990" s="2">
        <v>0.62847222222222199</v>
      </c>
      <c r="CF1990" s="2" t="s">
        <v>3680</v>
      </c>
      <c r="CG1990" s="2">
        <v>42606.631944444445</v>
      </c>
      <c r="CH1990" s="2">
        <v>42606.625</v>
      </c>
      <c r="CI1990" t="s">
        <v>3681</v>
      </c>
      <c r="CJ1990" t="s">
        <v>3670</v>
      </c>
      <c r="CK1990">
        <v>1015.74738055</v>
      </c>
      <c r="CL1990">
        <v>30.5555555555556</v>
      </c>
      <c r="CM1990">
        <v>0</v>
      </c>
      <c r="CN1990">
        <v>49</v>
      </c>
      <c r="CO1990">
        <v>297</v>
      </c>
      <c r="CP1990">
        <v>2.2999999999999998</v>
      </c>
      <c r="CQ1990">
        <v>7.8</v>
      </c>
      <c r="CR1990">
        <v>2.9</v>
      </c>
      <c r="CS1990">
        <v>3</v>
      </c>
      <c r="CT1990" t="s">
        <v>1243</v>
      </c>
      <c r="CU1990">
        <v>25</v>
      </c>
      <c r="CV1990">
        <v>25</v>
      </c>
      <c r="CW1990">
        <v>27</v>
      </c>
      <c r="CX1990">
        <v>24</v>
      </c>
      <c r="CY1990">
        <v>27</v>
      </c>
      <c r="CZ1990">
        <v>23</v>
      </c>
      <c r="DA1990" t="s">
        <v>27</v>
      </c>
      <c r="DB1990" t="s">
        <v>27</v>
      </c>
    </row>
    <row r="1991" spans="1:106">
      <c r="D1991" s="3">
        <v>11</v>
      </c>
      <c r="E1991" s="1">
        <v>1</v>
      </c>
      <c r="F1991">
        <v>8</v>
      </c>
      <c r="G1991" t="s">
        <v>109</v>
      </c>
      <c r="H1991" t="s">
        <v>57</v>
      </c>
      <c r="I1991">
        <v>8</v>
      </c>
      <c r="L1991" s="1">
        <v>1</v>
      </c>
      <c r="M1991">
        <v>7</v>
      </c>
      <c r="N1991" t="s">
        <v>33</v>
      </c>
      <c r="S1991" s="1">
        <v>1</v>
      </c>
      <c r="T1991">
        <v>1</v>
      </c>
      <c r="U1991" t="s">
        <v>33</v>
      </c>
      <c r="BD1991" s="39">
        <v>42606</v>
      </c>
      <c r="BE1991" s="23">
        <v>0.62916666666666698</v>
      </c>
      <c r="BF1991" s="10" t="str">
        <f t="shared" si="187"/>
        <v>24/08/2016 15:06</v>
      </c>
      <c r="BG1991" s="35">
        <f t="shared" si="191"/>
        <v>42606.631944444445</v>
      </c>
      <c r="BH1991" s="35">
        <f t="shared" si="188"/>
        <v>42606.625</v>
      </c>
      <c r="BI1991" t="str">
        <f t="shared" si="189"/>
        <v>24/08/2016 15:10:00</v>
      </c>
      <c r="BJ1991" s="40" t="str">
        <f t="shared" si="190"/>
        <v>24/08/2016 15:00:00</v>
      </c>
      <c r="BK1991">
        <f>VLOOKUP($BI1991, [1]TableView_704030_20160816_20160!$D$2:$M$5095,3,FALSE)</f>
        <v>1015.74738055</v>
      </c>
      <c r="BL1991">
        <f>VLOOKUP($BI1991, [1]TableView_704030_20160816_20160!$D$2:$M$5095,8,FALSE)</f>
        <v>30.5555555555556</v>
      </c>
      <c r="BM1991">
        <f>VLOOKUP($BI1991, [1]TableView_704030_20160816_20160!$D$2:$M$5095,10,FALSE)</f>
        <v>0</v>
      </c>
      <c r="BN1991">
        <f>VLOOKUP($BI1991, [1]TableView_704030_20160816_20160!$D$2:$M$5095,4,FALSE)</f>
        <v>49</v>
      </c>
      <c r="BO1991">
        <f>VLOOKUP($BI1991, [1]TableView_704030_20160816_20160!$D$2:$M$5095,6,FALSE)</f>
        <v>297</v>
      </c>
      <c r="BP1991">
        <f>VLOOKUP($BI1991, [1]TableView_704030_20160816_20160!$D$2:$M$5095,7,FALSE)</f>
        <v>2.2999999999999998</v>
      </c>
      <c r="BQ1991">
        <f>VLOOKUP($BI1991, [1]TableView_704030_20160816_20160!$D$2:$M$5095,2,FALSE)</f>
        <v>7.8</v>
      </c>
      <c r="BR1991">
        <f>VLOOKUP($BJ1991, [2]aacb8965d69cc6fd1cb3a5cae9e8ae7!$C$6:$F$853,4,FALSE)</f>
        <v>2.9</v>
      </c>
      <c r="BS1991" s="15">
        <v>3</v>
      </c>
      <c r="BT1991" t="str">
        <f t="shared" si="186"/>
        <v>24/08/2016 3</v>
      </c>
      <c r="BU1991">
        <f>VLOOKUP($BT1991, [3]Sheet1!$D$3:$T$89,4,FALSE)</f>
        <v>25</v>
      </c>
      <c r="BV1991">
        <f>VLOOKUP($BT1991, [3]Sheet1!$D$3:$T$89,5,FALSE)</f>
        <v>25</v>
      </c>
      <c r="BW1991">
        <f>VLOOKUP($BT1991, [3]Sheet1!$D$3:$T$89,8,FALSE)</f>
        <v>27</v>
      </c>
      <c r="BX1991">
        <f>VLOOKUP($BT1991, [3]Sheet1!$D$3:$T$89,9,FALSE)</f>
        <v>24</v>
      </c>
      <c r="BY1991">
        <f>VLOOKUP($BT1991, [3]Sheet1!$D$3:$T$89,12,FALSE)</f>
        <v>27</v>
      </c>
      <c r="BZ1991">
        <f>VLOOKUP($BT1991, [3]Sheet1!$D$3:$T$89,13,FALSE)</f>
        <v>23</v>
      </c>
      <c r="CA1991" t="str">
        <f>VLOOKUP($BT1991, [3]Sheet1!$D$3:$T$89,16,FALSE)</f>
        <v>N/A</v>
      </c>
      <c r="CB1991" t="str">
        <f>VLOOKUP($BT1991, [3]Sheet1!$D$3:$T$89,17,FALSE)</f>
        <v>N/A</v>
      </c>
      <c r="CD1991" s="12">
        <v>42606</v>
      </c>
      <c r="CE1991" s="2">
        <v>0.62916666666666698</v>
      </c>
      <c r="CF1991" s="2" t="s">
        <v>3682</v>
      </c>
      <c r="CG1991" s="2">
        <v>42606.631944444445</v>
      </c>
      <c r="CH1991" s="2">
        <v>42606.625</v>
      </c>
      <c r="CI1991" t="s">
        <v>3681</v>
      </c>
      <c r="CJ1991" t="s">
        <v>3670</v>
      </c>
      <c r="CK1991">
        <v>1015.74738055</v>
      </c>
      <c r="CL1991">
        <v>30.5555555555556</v>
      </c>
      <c r="CM1991">
        <v>0</v>
      </c>
      <c r="CN1991">
        <v>49</v>
      </c>
      <c r="CO1991">
        <v>297</v>
      </c>
      <c r="CP1991">
        <v>2.2999999999999998</v>
      </c>
      <c r="CQ1991">
        <v>7.8</v>
      </c>
      <c r="CR1991">
        <v>2.9</v>
      </c>
      <c r="CS1991">
        <v>3</v>
      </c>
      <c r="CT1991" t="s">
        <v>1243</v>
      </c>
      <c r="CU1991">
        <v>25</v>
      </c>
      <c r="CV1991">
        <v>25</v>
      </c>
      <c r="CW1991">
        <v>27</v>
      </c>
      <c r="CX1991">
        <v>24</v>
      </c>
      <c r="CY1991">
        <v>27</v>
      </c>
      <c r="CZ1991">
        <v>23</v>
      </c>
      <c r="DA1991" t="s">
        <v>27</v>
      </c>
      <c r="DB1991" t="s">
        <v>27</v>
      </c>
    </row>
    <row r="1992" spans="1:106">
      <c r="D1992" s="3">
        <v>12</v>
      </c>
      <c r="E1992" s="1">
        <v>1</v>
      </c>
      <c r="F1992">
        <v>8</v>
      </c>
      <c r="G1992" t="s">
        <v>33</v>
      </c>
      <c r="L1992" s="1">
        <v>1</v>
      </c>
      <c r="M1992">
        <v>5</v>
      </c>
      <c r="N1992" t="s">
        <v>33</v>
      </c>
      <c r="BD1992" s="39">
        <v>42606</v>
      </c>
      <c r="BE1992" s="23">
        <v>0.62986111111111098</v>
      </c>
      <c r="BF1992" s="10" t="str">
        <f t="shared" si="187"/>
        <v>24/08/2016 15:07</v>
      </c>
      <c r="BG1992" s="35">
        <f t="shared" si="191"/>
        <v>42606.631944444445</v>
      </c>
      <c r="BH1992" s="35">
        <f t="shared" si="188"/>
        <v>42606.625</v>
      </c>
      <c r="BI1992" t="str">
        <f t="shared" si="189"/>
        <v>24/08/2016 15:10:00</v>
      </c>
      <c r="BJ1992" s="40" t="str">
        <f t="shared" si="190"/>
        <v>24/08/2016 15:00:00</v>
      </c>
      <c r="BK1992">
        <f>VLOOKUP($BI1992, [1]TableView_704030_20160816_20160!$D$2:$M$5095,3,FALSE)</f>
        <v>1015.74738055</v>
      </c>
      <c r="BL1992">
        <f>VLOOKUP($BI1992, [1]TableView_704030_20160816_20160!$D$2:$M$5095,8,FALSE)</f>
        <v>30.5555555555556</v>
      </c>
      <c r="BM1992">
        <f>VLOOKUP($BI1992, [1]TableView_704030_20160816_20160!$D$2:$M$5095,10,FALSE)</f>
        <v>0</v>
      </c>
      <c r="BN1992">
        <f>VLOOKUP($BI1992, [1]TableView_704030_20160816_20160!$D$2:$M$5095,4,FALSE)</f>
        <v>49</v>
      </c>
      <c r="BO1992">
        <f>VLOOKUP($BI1992, [1]TableView_704030_20160816_20160!$D$2:$M$5095,6,FALSE)</f>
        <v>297</v>
      </c>
      <c r="BP1992">
        <f>VLOOKUP($BI1992, [1]TableView_704030_20160816_20160!$D$2:$M$5095,7,FALSE)</f>
        <v>2.2999999999999998</v>
      </c>
      <c r="BQ1992">
        <f>VLOOKUP($BI1992, [1]TableView_704030_20160816_20160!$D$2:$M$5095,2,FALSE)</f>
        <v>7.8</v>
      </c>
      <c r="BR1992">
        <f>VLOOKUP($BJ1992, [2]aacb8965d69cc6fd1cb3a5cae9e8ae7!$C$6:$F$853,4,FALSE)</f>
        <v>2.9</v>
      </c>
      <c r="BS1992" s="15">
        <v>3</v>
      </c>
      <c r="BT1992" t="str">
        <f t="shared" si="186"/>
        <v>24/08/2016 3</v>
      </c>
      <c r="BU1992">
        <f>VLOOKUP($BT1992, [3]Sheet1!$D$3:$T$89,4,FALSE)</f>
        <v>25</v>
      </c>
      <c r="BV1992">
        <f>VLOOKUP($BT1992, [3]Sheet1!$D$3:$T$89,5,FALSE)</f>
        <v>25</v>
      </c>
      <c r="BW1992">
        <f>VLOOKUP($BT1992, [3]Sheet1!$D$3:$T$89,8,FALSE)</f>
        <v>27</v>
      </c>
      <c r="BX1992">
        <f>VLOOKUP($BT1992, [3]Sheet1!$D$3:$T$89,9,FALSE)</f>
        <v>24</v>
      </c>
      <c r="BY1992">
        <f>VLOOKUP($BT1992, [3]Sheet1!$D$3:$T$89,12,FALSE)</f>
        <v>27</v>
      </c>
      <c r="BZ1992">
        <f>VLOOKUP($BT1992, [3]Sheet1!$D$3:$T$89,13,FALSE)</f>
        <v>23</v>
      </c>
      <c r="CA1992" t="str">
        <f>VLOOKUP($BT1992, [3]Sheet1!$D$3:$T$89,16,FALSE)</f>
        <v>N/A</v>
      </c>
      <c r="CB1992" t="str">
        <f>VLOOKUP($BT1992, [3]Sheet1!$D$3:$T$89,17,FALSE)</f>
        <v>N/A</v>
      </c>
      <c r="CD1992" s="12">
        <v>42606</v>
      </c>
      <c r="CE1992" s="2">
        <v>0.62986111111111098</v>
      </c>
      <c r="CF1992" s="2" t="s">
        <v>3683</v>
      </c>
      <c r="CG1992" s="2">
        <v>42606.631944444445</v>
      </c>
      <c r="CH1992" s="2">
        <v>42606.625</v>
      </c>
      <c r="CI1992" t="s">
        <v>3681</v>
      </c>
      <c r="CJ1992" t="s">
        <v>3670</v>
      </c>
      <c r="CK1992">
        <v>1015.74738055</v>
      </c>
      <c r="CL1992">
        <v>30.5555555555556</v>
      </c>
      <c r="CM1992">
        <v>0</v>
      </c>
      <c r="CN1992">
        <v>49</v>
      </c>
      <c r="CO1992">
        <v>297</v>
      </c>
      <c r="CP1992">
        <v>2.2999999999999998</v>
      </c>
      <c r="CQ1992">
        <v>7.8</v>
      </c>
      <c r="CR1992">
        <v>2.9</v>
      </c>
      <c r="CS1992">
        <v>3</v>
      </c>
      <c r="CT1992" t="s">
        <v>1243</v>
      </c>
      <c r="CU1992">
        <v>25</v>
      </c>
      <c r="CV1992">
        <v>25</v>
      </c>
      <c r="CW1992">
        <v>27</v>
      </c>
      <c r="CX1992">
        <v>24</v>
      </c>
      <c r="CY1992">
        <v>27</v>
      </c>
      <c r="CZ1992">
        <v>23</v>
      </c>
      <c r="DA1992" t="s">
        <v>27</v>
      </c>
      <c r="DB1992" t="s">
        <v>27</v>
      </c>
    </row>
    <row r="1993" spans="1:106">
      <c r="D1993" s="3">
        <v>13</v>
      </c>
      <c r="E1993" s="1">
        <v>2</v>
      </c>
      <c r="F1993">
        <v>8</v>
      </c>
      <c r="G1993" t="s">
        <v>33</v>
      </c>
      <c r="L1993" s="1">
        <v>1</v>
      </c>
      <c r="M1993">
        <v>5</v>
      </c>
      <c r="N1993" t="s">
        <v>91</v>
      </c>
      <c r="O1993" t="s">
        <v>57</v>
      </c>
      <c r="P1993">
        <v>2</v>
      </c>
      <c r="S1993" s="1">
        <v>1</v>
      </c>
      <c r="T1993">
        <v>5</v>
      </c>
      <c r="U1993" t="s">
        <v>304</v>
      </c>
      <c r="V1993" t="s">
        <v>57</v>
      </c>
      <c r="W1993">
        <v>6</v>
      </c>
      <c r="BD1993" s="39">
        <v>42606</v>
      </c>
      <c r="BE1993" s="23">
        <v>0.63055555555555598</v>
      </c>
      <c r="BF1993" s="10" t="str">
        <f t="shared" si="187"/>
        <v>24/08/2016 15:08</v>
      </c>
      <c r="BG1993" s="35">
        <f t="shared" si="191"/>
        <v>42606.631944444445</v>
      </c>
      <c r="BH1993" s="35">
        <f t="shared" si="188"/>
        <v>42606.625</v>
      </c>
      <c r="BI1993" t="str">
        <f t="shared" si="189"/>
        <v>24/08/2016 15:10:00</v>
      </c>
      <c r="BJ1993" s="40" t="str">
        <f t="shared" si="190"/>
        <v>24/08/2016 15:00:00</v>
      </c>
      <c r="BK1993">
        <f>VLOOKUP($BI1993, [1]TableView_704030_20160816_20160!$D$2:$M$5095,3,FALSE)</f>
        <v>1015.74738055</v>
      </c>
      <c r="BL1993">
        <f>VLOOKUP($BI1993, [1]TableView_704030_20160816_20160!$D$2:$M$5095,8,FALSE)</f>
        <v>30.5555555555556</v>
      </c>
      <c r="BM1993">
        <f>VLOOKUP($BI1993, [1]TableView_704030_20160816_20160!$D$2:$M$5095,10,FALSE)</f>
        <v>0</v>
      </c>
      <c r="BN1993">
        <f>VLOOKUP($BI1993, [1]TableView_704030_20160816_20160!$D$2:$M$5095,4,FALSE)</f>
        <v>49</v>
      </c>
      <c r="BO1993">
        <f>VLOOKUP($BI1993, [1]TableView_704030_20160816_20160!$D$2:$M$5095,6,FALSE)</f>
        <v>297</v>
      </c>
      <c r="BP1993">
        <f>VLOOKUP($BI1993, [1]TableView_704030_20160816_20160!$D$2:$M$5095,7,FALSE)</f>
        <v>2.2999999999999998</v>
      </c>
      <c r="BQ1993">
        <f>VLOOKUP($BI1993, [1]TableView_704030_20160816_20160!$D$2:$M$5095,2,FALSE)</f>
        <v>7.8</v>
      </c>
      <c r="BR1993">
        <f>VLOOKUP($BJ1993, [2]aacb8965d69cc6fd1cb3a5cae9e8ae7!$C$6:$F$853,4,FALSE)</f>
        <v>2.9</v>
      </c>
      <c r="BS1993" s="15">
        <v>3</v>
      </c>
      <c r="BT1993" t="str">
        <f t="shared" si="186"/>
        <v>24/08/2016 3</v>
      </c>
      <c r="BU1993">
        <f>VLOOKUP($BT1993, [3]Sheet1!$D$3:$T$89,4,FALSE)</f>
        <v>25</v>
      </c>
      <c r="BV1993">
        <f>VLOOKUP($BT1993, [3]Sheet1!$D$3:$T$89,5,FALSE)</f>
        <v>25</v>
      </c>
      <c r="BW1993">
        <f>VLOOKUP($BT1993, [3]Sheet1!$D$3:$T$89,8,FALSE)</f>
        <v>27</v>
      </c>
      <c r="BX1993">
        <f>VLOOKUP($BT1993, [3]Sheet1!$D$3:$T$89,9,FALSE)</f>
        <v>24</v>
      </c>
      <c r="BY1993">
        <f>VLOOKUP($BT1993, [3]Sheet1!$D$3:$T$89,12,FALSE)</f>
        <v>27</v>
      </c>
      <c r="BZ1993">
        <f>VLOOKUP($BT1993, [3]Sheet1!$D$3:$T$89,13,FALSE)</f>
        <v>23</v>
      </c>
      <c r="CA1993" t="str">
        <f>VLOOKUP($BT1993, [3]Sheet1!$D$3:$T$89,16,FALSE)</f>
        <v>N/A</v>
      </c>
      <c r="CB1993" t="str">
        <f>VLOOKUP($BT1993, [3]Sheet1!$D$3:$T$89,17,FALSE)</f>
        <v>N/A</v>
      </c>
      <c r="CD1993" s="12">
        <v>42606</v>
      </c>
      <c r="CE1993" s="2">
        <v>0.63055555555555598</v>
      </c>
      <c r="CF1993" s="2" t="s">
        <v>3684</v>
      </c>
      <c r="CG1993" s="2">
        <v>42606.631944444445</v>
      </c>
      <c r="CH1993" s="2">
        <v>42606.625</v>
      </c>
      <c r="CI1993" t="s">
        <v>3681</v>
      </c>
      <c r="CJ1993" t="s">
        <v>3670</v>
      </c>
      <c r="CK1993">
        <v>1015.74738055</v>
      </c>
      <c r="CL1993">
        <v>30.5555555555556</v>
      </c>
      <c r="CM1993">
        <v>0</v>
      </c>
      <c r="CN1993">
        <v>49</v>
      </c>
      <c r="CO1993">
        <v>297</v>
      </c>
      <c r="CP1993">
        <v>2.2999999999999998</v>
      </c>
      <c r="CQ1993">
        <v>7.8</v>
      </c>
      <c r="CR1993">
        <v>2.9</v>
      </c>
      <c r="CS1993">
        <v>3</v>
      </c>
      <c r="CT1993" t="s">
        <v>1243</v>
      </c>
      <c r="CU1993">
        <v>25</v>
      </c>
      <c r="CV1993">
        <v>25</v>
      </c>
      <c r="CW1993">
        <v>27</v>
      </c>
      <c r="CX1993">
        <v>24</v>
      </c>
      <c r="CY1993">
        <v>27</v>
      </c>
      <c r="CZ1993">
        <v>23</v>
      </c>
      <c r="DA1993" t="s">
        <v>27</v>
      </c>
      <c r="DB1993" t="s">
        <v>27</v>
      </c>
    </row>
    <row r="1994" spans="1:106">
      <c r="D1994" s="3">
        <v>14</v>
      </c>
      <c r="E1994" s="1">
        <v>1</v>
      </c>
      <c r="F1994">
        <v>5</v>
      </c>
      <c r="G1994" t="s">
        <v>33</v>
      </c>
      <c r="S1994" s="1">
        <v>1</v>
      </c>
      <c r="T1994">
        <v>5</v>
      </c>
      <c r="U1994" t="s">
        <v>304</v>
      </c>
      <c r="V1994" t="s">
        <v>57</v>
      </c>
      <c r="W1994">
        <v>6</v>
      </c>
      <c r="BD1994" s="39">
        <v>42606</v>
      </c>
      <c r="BE1994" s="23">
        <v>0.63124999999999998</v>
      </c>
      <c r="BF1994" s="10" t="str">
        <f t="shared" si="187"/>
        <v>24/08/2016 15:09</v>
      </c>
      <c r="BG1994" s="35">
        <f t="shared" si="191"/>
        <v>42606.631944444445</v>
      </c>
      <c r="BH1994" s="35">
        <f t="shared" si="188"/>
        <v>42606.625</v>
      </c>
      <c r="BI1994" t="str">
        <f t="shared" si="189"/>
        <v>24/08/2016 15:10:00</v>
      </c>
      <c r="BJ1994" s="40" t="str">
        <f t="shared" si="190"/>
        <v>24/08/2016 15:00:00</v>
      </c>
      <c r="BK1994">
        <f>VLOOKUP($BI1994, [1]TableView_704030_20160816_20160!$D$2:$M$5095,3,FALSE)</f>
        <v>1015.74738055</v>
      </c>
      <c r="BL1994">
        <f>VLOOKUP($BI1994, [1]TableView_704030_20160816_20160!$D$2:$M$5095,8,FALSE)</f>
        <v>30.5555555555556</v>
      </c>
      <c r="BM1994">
        <f>VLOOKUP($BI1994, [1]TableView_704030_20160816_20160!$D$2:$M$5095,10,FALSE)</f>
        <v>0</v>
      </c>
      <c r="BN1994">
        <f>VLOOKUP($BI1994, [1]TableView_704030_20160816_20160!$D$2:$M$5095,4,FALSE)</f>
        <v>49</v>
      </c>
      <c r="BO1994">
        <f>VLOOKUP($BI1994, [1]TableView_704030_20160816_20160!$D$2:$M$5095,6,FALSE)</f>
        <v>297</v>
      </c>
      <c r="BP1994">
        <f>VLOOKUP($BI1994, [1]TableView_704030_20160816_20160!$D$2:$M$5095,7,FALSE)</f>
        <v>2.2999999999999998</v>
      </c>
      <c r="BQ1994">
        <f>VLOOKUP($BI1994, [1]TableView_704030_20160816_20160!$D$2:$M$5095,2,FALSE)</f>
        <v>7.8</v>
      </c>
      <c r="BR1994">
        <f>VLOOKUP($BJ1994, [2]aacb8965d69cc6fd1cb3a5cae9e8ae7!$C$6:$F$853,4,FALSE)</f>
        <v>2.9</v>
      </c>
      <c r="BS1994" s="15">
        <v>3</v>
      </c>
      <c r="BT1994" t="str">
        <f t="shared" si="186"/>
        <v>24/08/2016 3</v>
      </c>
      <c r="BU1994">
        <f>VLOOKUP($BT1994, [3]Sheet1!$D$3:$T$89,4,FALSE)</f>
        <v>25</v>
      </c>
      <c r="BV1994">
        <f>VLOOKUP($BT1994, [3]Sheet1!$D$3:$T$89,5,FALSE)</f>
        <v>25</v>
      </c>
      <c r="BW1994">
        <f>VLOOKUP($BT1994, [3]Sheet1!$D$3:$T$89,8,FALSE)</f>
        <v>27</v>
      </c>
      <c r="BX1994">
        <f>VLOOKUP($BT1994, [3]Sheet1!$D$3:$T$89,9,FALSE)</f>
        <v>24</v>
      </c>
      <c r="BY1994">
        <f>VLOOKUP($BT1994, [3]Sheet1!$D$3:$T$89,12,FALSE)</f>
        <v>27</v>
      </c>
      <c r="BZ1994">
        <f>VLOOKUP($BT1994, [3]Sheet1!$D$3:$T$89,13,FALSE)</f>
        <v>23</v>
      </c>
      <c r="CA1994" t="str">
        <f>VLOOKUP($BT1994, [3]Sheet1!$D$3:$T$89,16,FALSE)</f>
        <v>N/A</v>
      </c>
      <c r="CB1994" t="str">
        <f>VLOOKUP($BT1994, [3]Sheet1!$D$3:$T$89,17,FALSE)</f>
        <v>N/A</v>
      </c>
      <c r="CD1994" s="12">
        <v>42606</v>
      </c>
      <c r="CE1994" s="2">
        <v>0.63124999999999998</v>
      </c>
      <c r="CF1994" s="2" t="s">
        <v>3685</v>
      </c>
      <c r="CG1994" s="2">
        <v>42606.631944444445</v>
      </c>
      <c r="CH1994" s="2">
        <v>42606.625</v>
      </c>
      <c r="CI1994" t="s">
        <v>3681</v>
      </c>
      <c r="CJ1994" t="s">
        <v>3670</v>
      </c>
      <c r="CK1994">
        <v>1015.74738055</v>
      </c>
      <c r="CL1994">
        <v>30.5555555555556</v>
      </c>
      <c r="CM1994">
        <v>0</v>
      </c>
      <c r="CN1994">
        <v>49</v>
      </c>
      <c r="CO1994">
        <v>297</v>
      </c>
      <c r="CP1994">
        <v>2.2999999999999998</v>
      </c>
      <c r="CQ1994">
        <v>7.8</v>
      </c>
      <c r="CR1994">
        <v>2.9</v>
      </c>
      <c r="CS1994">
        <v>3</v>
      </c>
      <c r="CT1994" t="s">
        <v>1243</v>
      </c>
      <c r="CU1994">
        <v>25</v>
      </c>
      <c r="CV1994">
        <v>25</v>
      </c>
      <c r="CW1994">
        <v>27</v>
      </c>
      <c r="CX1994">
        <v>24</v>
      </c>
      <c r="CY1994">
        <v>27</v>
      </c>
      <c r="CZ1994">
        <v>23</v>
      </c>
      <c r="DA1994" t="s">
        <v>27</v>
      </c>
      <c r="DB1994" t="s">
        <v>27</v>
      </c>
    </row>
    <row r="1995" spans="1:106">
      <c r="D1995" s="3">
        <v>15</v>
      </c>
      <c r="E1995" s="1">
        <v>1</v>
      </c>
      <c r="F1995">
        <v>8</v>
      </c>
      <c r="G1995" t="s">
        <v>33</v>
      </c>
      <c r="S1995" s="1">
        <v>1</v>
      </c>
      <c r="T1995">
        <v>5</v>
      </c>
      <c r="U1995" t="s">
        <v>304</v>
      </c>
      <c r="V1995" t="s">
        <v>57</v>
      </c>
      <c r="W1995">
        <v>6</v>
      </c>
      <c r="BD1995" s="39">
        <v>42606</v>
      </c>
      <c r="BE1995" s="23">
        <v>0.63194444444444398</v>
      </c>
      <c r="BF1995" s="10" t="str">
        <f t="shared" si="187"/>
        <v>24/08/2016 15:10</v>
      </c>
      <c r="BG1995" s="35">
        <f t="shared" si="191"/>
        <v>42606.631944444445</v>
      </c>
      <c r="BH1995" s="35">
        <f t="shared" si="188"/>
        <v>42606.625</v>
      </c>
      <c r="BI1995" t="str">
        <f t="shared" si="189"/>
        <v>24/08/2016 15:10:00</v>
      </c>
      <c r="BJ1995" s="40" t="str">
        <f t="shared" si="190"/>
        <v>24/08/2016 15:00:00</v>
      </c>
      <c r="BK1995">
        <f>VLOOKUP($BI1995, [1]TableView_704030_20160816_20160!$D$2:$M$5095,3,FALSE)</f>
        <v>1015.74738055</v>
      </c>
      <c r="BL1995">
        <f>VLOOKUP($BI1995, [1]TableView_704030_20160816_20160!$D$2:$M$5095,8,FALSE)</f>
        <v>30.5555555555556</v>
      </c>
      <c r="BM1995">
        <f>VLOOKUP($BI1995, [1]TableView_704030_20160816_20160!$D$2:$M$5095,10,FALSE)</f>
        <v>0</v>
      </c>
      <c r="BN1995">
        <f>VLOOKUP($BI1995, [1]TableView_704030_20160816_20160!$D$2:$M$5095,4,FALSE)</f>
        <v>49</v>
      </c>
      <c r="BO1995">
        <f>VLOOKUP($BI1995, [1]TableView_704030_20160816_20160!$D$2:$M$5095,6,FALSE)</f>
        <v>297</v>
      </c>
      <c r="BP1995">
        <f>VLOOKUP($BI1995, [1]TableView_704030_20160816_20160!$D$2:$M$5095,7,FALSE)</f>
        <v>2.2999999999999998</v>
      </c>
      <c r="BQ1995">
        <f>VLOOKUP($BI1995, [1]TableView_704030_20160816_20160!$D$2:$M$5095,2,FALSE)</f>
        <v>7.8</v>
      </c>
      <c r="BR1995">
        <f>VLOOKUP($BJ1995, [2]aacb8965d69cc6fd1cb3a5cae9e8ae7!$C$6:$F$853,4,FALSE)</f>
        <v>2.9</v>
      </c>
      <c r="BS1995" s="15">
        <v>3</v>
      </c>
      <c r="BT1995" t="str">
        <f t="shared" si="186"/>
        <v>24/08/2016 3</v>
      </c>
      <c r="BU1995">
        <f>VLOOKUP($BT1995, [3]Sheet1!$D$3:$T$89,4,FALSE)</f>
        <v>25</v>
      </c>
      <c r="BV1995">
        <f>VLOOKUP($BT1995, [3]Sheet1!$D$3:$T$89,5,FALSE)</f>
        <v>25</v>
      </c>
      <c r="BW1995">
        <f>VLOOKUP($BT1995, [3]Sheet1!$D$3:$T$89,8,FALSE)</f>
        <v>27</v>
      </c>
      <c r="BX1995">
        <f>VLOOKUP($BT1995, [3]Sheet1!$D$3:$T$89,9,FALSE)</f>
        <v>24</v>
      </c>
      <c r="BY1995">
        <f>VLOOKUP($BT1995, [3]Sheet1!$D$3:$T$89,12,FALSE)</f>
        <v>27</v>
      </c>
      <c r="BZ1995">
        <f>VLOOKUP($BT1995, [3]Sheet1!$D$3:$T$89,13,FALSE)</f>
        <v>23</v>
      </c>
      <c r="CA1995" t="str">
        <f>VLOOKUP($BT1995, [3]Sheet1!$D$3:$T$89,16,FALSE)</f>
        <v>N/A</v>
      </c>
      <c r="CB1995" t="str">
        <f>VLOOKUP($BT1995, [3]Sheet1!$D$3:$T$89,17,FALSE)</f>
        <v>N/A</v>
      </c>
      <c r="CD1995" s="12">
        <v>42606</v>
      </c>
      <c r="CE1995" s="2">
        <v>0.63194444444444398</v>
      </c>
      <c r="CF1995" s="2" t="s">
        <v>3686</v>
      </c>
      <c r="CG1995" s="2">
        <v>42606.631944444445</v>
      </c>
      <c r="CH1995" s="2">
        <v>42606.625</v>
      </c>
      <c r="CI1995" t="s">
        <v>3681</v>
      </c>
      <c r="CJ1995" t="s">
        <v>3670</v>
      </c>
      <c r="CK1995">
        <v>1015.74738055</v>
      </c>
      <c r="CL1995">
        <v>30.5555555555556</v>
      </c>
      <c r="CM1995">
        <v>0</v>
      </c>
      <c r="CN1995">
        <v>49</v>
      </c>
      <c r="CO1995">
        <v>297</v>
      </c>
      <c r="CP1995">
        <v>2.2999999999999998</v>
      </c>
      <c r="CQ1995">
        <v>7.8</v>
      </c>
      <c r="CR1995">
        <v>2.9</v>
      </c>
      <c r="CS1995">
        <v>3</v>
      </c>
      <c r="CT1995" t="s">
        <v>1243</v>
      </c>
      <c r="CU1995">
        <v>25</v>
      </c>
      <c r="CV1995">
        <v>25</v>
      </c>
      <c r="CW1995">
        <v>27</v>
      </c>
      <c r="CX1995">
        <v>24</v>
      </c>
      <c r="CY1995">
        <v>27</v>
      </c>
      <c r="CZ1995">
        <v>23</v>
      </c>
      <c r="DA1995" t="s">
        <v>27</v>
      </c>
      <c r="DB1995" t="s">
        <v>27</v>
      </c>
    </row>
    <row r="1996" spans="1:106">
      <c r="D1996" s="3">
        <v>16</v>
      </c>
      <c r="E1996" s="1">
        <v>1</v>
      </c>
      <c r="F1996">
        <v>8</v>
      </c>
      <c r="G1996" t="s">
        <v>149</v>
      </c>
      <c r="H1996" t="s">
        <v>57</v>
      </c>
      <c r="I1996">
        <v>8</v>
      </c>
      <c r="BD1996" s="39">
        <v>42606</v>
      </c>
      <c r="BE1996" s="23">
        <v>0.63263888888888897</v>
      </c>
      <c r="BF1996" s="10" t="str">
        <f t="shared" si="187"/>
        <v>24/08/2016 15:11</v>
      </c>
      <c r="BG1996" s="35">
        <f t="shared" si="191"/>
        <v>42606.631944444445</v>
      </c>
      <c r="BH1996" s="35">
        <f t="shared" si="188"/>
        <v>42606.625</v>
      </c>
      <c r="BI1996" t="str">
        <f t="shared" si="189"/>
        <v>24/08/2016 15:10:00</v>
      </c>
      <c r="BJ1996" s="40" t="str">
        <f t="shared" si="190"/>
        <v>24/08/2016 15:00:00</v>
      </c>
      <c r="BK1996">
        <f>VLOOKUP($BI1996, [1]TableView_704030_20160816_20160!$D$2:$M$5095,3,FALSE)</f>
        <v>1015.74738055</v>
      </c>
      <c r="BL1996">
        <f>VLOOKUP($BI1996, [1]TableView_704030_20160816_20160!$D$2:$M$5095,8,FALSE)</f>
        <v>30.5555555555556</v>
      </c>
      <c r="BM1996">
        <f>VLOOKUP($BI1996, [1]TableView_704030_20160816_20160!$D$2:$M$5095,10,FALSE)</f>
        <v>0</v>
      </c>
      <c r="BN1996">
        <f>VLOOKUP($BI1996, [1]TableView_704030_20160816_20160!$D$2:$M$5095,4,FALSE)</f>
        <v>49</v>
      </c>
      <c r="BO1996">
        <f>VLOOKUP($BI1996, [1]TableView_704030_20160816_20160!$D$2:$M$5095,6,FALSE)</f>
        <v>297</v>
      </c>
      <c r="BP1996">
        <f>VLOOKUP($BI1996, [1]TableView_704030_20160816_20160!$D$2:$M$5095,7,FALSE)</f>
        <v>2.2999999999999998</v>
      </c>
      <c r="BQ1996">
        <f>VLOOKUP($BI1996, [1]TableView_704030_20160816_20160!$D$2:$M$5095,2,FALSE)</f>
        <v>7.8</v>
      </c>
      <c r="BR1996">
        <f>VLOOKUP($BJ1996, [2]aacb8965d69cc6fd1cb3a5cae9e8ae7!$C$6:$F$853,4,FALSE)</f>
        <v>2.9</v>
      </c>
      <c r="BS1996" s="15">
        <v>3</v>
      </c>
      <c r="BT1996" t="str">
        <f t="shared" si="186"/>
        <v>24/08/2016 3</v>
      </c>
      <c r="BU1996">
        <f>VLOOKUP($BT1996, [3]Sheet1!$D$3:$T$89,4,FALSE)</f>
        <v>25</v>
      </c>
      <c r="BV1996">
        <f>VLOOKUP($BT1996, [3]Sheet1!$D$3:$T$89,5,FALSE)</f>
        <v>25</v>
      </c>
      <c r="BW1996">
        <f>VLOOKUP($BT1996, [3]Sheet1!$D$3:$T$89,8,FALSE)</f>
        <v>27</v>
      </c>
      <c r="BX1996">
        <f>VLOOKUP($BT1996, [3]Sheet1!$D$3:$T$89,9,FALSE)</f>
        <v>24</v>
      </c>
      <c r="BY1996">
        <f>VLOOKUP($BT1996, [3]Sheet1!$D$3:$T$89,12,FALSE)</f>
        <v>27</v>
      </c>
      <c r="BZ1996">
        <f>VLOOKUP($BT1996, [3]Sheet1!$D$3:$T$89,13,FALSE)</f>
        <v>23</v>
      </c>
      <c r="CA1996" t="str">
        <f>VLOOKUP($BT1996, [3]Sheet1!$D$3:$T$89,16,FALSE)</f>
        <v>N/A</v>
      </c>
      <c r="CB1996" t="str">
        <f>VLOOKUP($BT1996, [3]Sheet1!$D$3:$T$89,17,FALSE)</f>
        <v>N/A</v>
      </c>
      <c r="CD1996" s="12">
        <v>42606</v>
      </c>
      <c r="CE1996" s="2">
        <v>0.63263888888888897</v>
      </c>
      <c r="CF1996" s="2" t="s">
        <v>3687</v>
      </c>
      <c r="CG1996" s="2">
        <v>42606.631944444445</v>
      </c>
      <c r="CH1996" s="2">
        <v>42606.625</v>
      </c>
      <c r="CI1996" t="s">
        <v>3681</v>
      </c>
      <c r="CJ1996" t="s">
        <v>3670</v>
      </c>
      <c r="CK1996">
        <v>1015.74738055</v>
      </c>
      <c r="CL1996">
        <v>30.5555555555556</v>
      </c>
      <c r="CM1996">
        <v>0</v>
      </c>
      <c r="CN1996">
        <v>49</v>
      </c>
      <c r="CO1996">
        <v>297</v>
      </c>
      <c r="CP1996">
        <v>2.2999999999999998</v>
      </c>
      <c r="CQ1996">
        <v>7.8</v>
      </c>
      <c r="CR1996">
        <v>2.9</v>
      </c>
      <c r="CS1996">
        <v>3</v>
      </c>
      <c r="CT1996" t="s">
        <v>1243</v>
      </c>
      <c r="CU1996">
        <v>25</v>
      </c>
      <c r="CV1996">
        <v>25</v>
      </c>
      <c r="CW1996">
        <v>27</v>
      </c>
      <c r="CX1996">
        <v>24</v>
      </c>
      <c r="CY1996">
        <v>27</v>
      </c>
      <c r="CZ1996">
        <v>23</v>
      </c>
      <c r="DA1996" t="s">
        <v>27</v>
      </c>
      <c r="DB1996" t="s">
        <v>27</v>
      </c>
    </row>
    <row r="1997" spans="1:106">
      <c r="D1997" s="3">
        <v>17</v>
      </c>
      <c r="BD1997" s="39">
        <v>42606</v>
      </c>
      <c r="BE1997" s="23">
        <v>0.63333333333333297</v>
      </c>
      <c r="BF1997" s="10" t="str">
        <f t="shared" si="187"/>
        <v>24/08/2016 15:12</v>
      </c>
      <c r="BG1997" s="35">
        <f t="shared" si="191"/>
        <v>42606.631944444445</v>
      </c>
      <c r="BH1997" s="35">
        <f t="shared" si="188"/>
        <v>42606.625</v>
      </c>
      <c r="BI1997" t="str">
        <f t="shared" si="189"/>
        <v>24/08/2016 15:10:00</v>
      </c>
      <c r="BJ1997" s="40" t="str">
        <f t="shared" si="190"/>
        <v>24/08/2016 15:00:00</v>
      </c>
      <c r="BK1997">
        <f>VLOOKUP($BI1997, [1]TableView_704030_20160816_20160!$D$2:$M$5095,3,FALSE)</f>
        <v>1015.74738055</v>
      </c>
      <c r="BL1997">
        <f>VLOOKUP($BI1997, [1]TableView_704030_20160816_20160!$D$2:$M$5095,8,FALSE)</f>
        <v>30.5555555555556</v>
      </c>
      <c r="BM1997">
        <f>VLOOKUP($BI1997, [1]TableView_704030_20160816_20160!$D$2:$M$5095,10,FALSE)</f>
        <v>0</v>
      </c>
      <c r="BN1997">
        <f>VLOOKUP($BI1997, [1]TableView_704030_20160816_20160!$D$2:$M$5095,4,FALSE)</f>
        <v>49</v>
      </c>
      <c r="BO1997">
        <f>VLOOKUP($BI1997, [1]TableView_704030_20160816_20160!$D$2:$M$5095,6,FALSE)</f>
        <v>297</v>
      </c>
      <c r="BP1997">
        <f>VLOOKUP($BI1997, [1]TableView_704030_20160816_20160!$D$2:$M$5095,7,FALSE)</f>
        <v>2.2999999999999998</v>
      </c>
      <c r="BQ1997">
        <f>VLOOKUP($BI1997, [1]TableView_704030_20160816_20160!$D$2:$M$5095,2,FALSE)</f>
        <v>7.8</v>
      </c>
      <c r="BR1997">
        <f>VLOOKUP($BJ1997, [2]aacb8965d69cc6fd1cb3a5cae9e8ae7!$C$6:$F$853,4,FALSE)</f>
        <v>2.9</v>
      </c>
      <c r="BS1997" s="15">
        <v>3</v>
      </c>
      <c r="BT1997" t="str">
        <f t="shared" si="186"/>
        <v>24/08/2016 3</v>
      </c>
      <c r="BU1997">
        <f>VLOOKUP($BT1997, [3]Sheet1!$D$3:$T$89,4,FALSE)</f>
        <v>25</v>
      </c>
      <c r="BV1997">
        <f>VLOOKUP($BT1997, [3]Sheet1!$D$3:$T$89,5,FALSE)</f>
        <v>25</v>
      </c>
      <c r="BW1997">
        <f>VLOOKUP($BT1997, [3]Sheet1!$D$3:$T$89,8,FALSE)</f>
        <v>27</v>
      </c>
      <c r="BX1997">
        <f>VLOOKUP($BT1997, [3]Sheet1!$D$3:$T$89,9,FALSE)</f>
        <v>24</v>
      </c>
      <c r="BY1997">
        <f>VLOOKUP($BT1997, [3]Sheet1!$D$3:$T$89,12,FALSE)</f>
        <v>27</v>
      </c>
      <c r="BZ1997">
        <f>VLOOKUP($BT1997, [3]Sheet1!$D$3:$T$89,13,FALSE)</f>
        <v>23</v>
      </c>
      <c r="CA1997" t="str">
        <f>VLOOKUP($BT1997, [3]Sheet1!$D$3:$T$89,16,FALSE)</f>
        <v>N/A</v>
      </c>
      <c r="CB1997" t="str">
        <f>VLOOKUP($BT1997, [3]Sheet1!$D$3:$T$89,17,FALSE)</f>
        <v>N/A</v>
      </c>
      <c r="CD1997" s="12">
        <v>42606</v>
      </c>
      <c r="CE1997" s="2">
        <v>0.63333333333333297</v>
      </c>
      <c r="CF1997" s="2" t="s">
        <v>3688</v>
      </c>
      <c r="CG1997" s="2">
        <v>42606.631944444445</v>
      </c>
      <c r="CH1997" s="2">
        <v>42606.625</v>
      </c>
      <c r="CI1997" t="s">
        <v>3681</v>
      </c>
      <c r="CJ1997" t="s">
        <v>3670</v>
      </c>
      <c r="CK1997">
        <v>1015.74738055</v>
      </c>
      <c r="CL1997">
        <v>30.5555555555556</v>
      </c>
      <c r="CM1997">
        <v>0</v>
      </c>
      <c r="CN1997">
        <v>49</v>
      </c>
      <c r="CO1997">
        <v>297</v>
      </c>
      <c r="CP1997">
        <v>2.2999999999999998</v>
      </c>
      <c r="CQ1997">
        <v>7.8</v>
      </c>
      <c r="CR1997">
        <v>2.9</v>
      </c>
      <c r="CS1997">
        <v>3</v>
      </c>
      <c r="CT1997" t="s">
        <v>1243</v>
      </c>
      <c r="CU1997">
        <v>25</v>
      </c>
      <c r="CV1997">
        <v>25</v>
      </c>
      <c r="CW1997">
        <v>27</v>
      </c>
      <c r="CX1997">
        <v>24</v>
      </c>
      <c r="CY1997">
        <v>27</v>
      </c>
      <c r="CZ1997">
        <v>23</v>
      </c>
      <c r="DA1997" t="s">
        <v>27</v>
      </c>
      <c r="DB1997" t="s">
        <v>27</v>
      </c>
    </row>
    <row r="1998" spans="1:106">
      <c r="D1998" s="3">
        <v>18</v>
      </c>
      <c r="BD1998" s="39">
        <v>42606</v>
      </c>
      <c r="BE1998" s="23">
        <v>0.63402777777777797</v>
      </c>
      <c r="BF1998" s="10" t="str">
        <f t="shared" si="187"/>
        <v>24/08/2016 15:13</v>
      </c>
      <c r="BG1998" s="35">
        <f t="shared" si="191"/>
        <v>42606.631944444445</v>
      </c>
      <c r="BH1998" s="35">
        <f t="shared" si="188"/>
        <v>42606.625</v>
      </c>
      <c r="BI1998" t="str">
        <f t="shared" si="189"/>
        <v>24/08/2016 15:10:00</v>
      </c>
      <c r="BJ1998" s="40" t="str">
        <f t="shared" si="190"/>
        <v>24/08/2016 15:00:00</v>
      </c>
      <c r="BK1998">
        <f>VLOOKUP($BI1998, [1]TableView_704030_20160816_20160!$D$2:$M$5095,3,FALSE)</f>
        <v>1015.74738055</v>
      </c>
      <c r="BL1998">
        <f>VLOOKUP($BI1998, [1]TableView_704030_20160816_20160!$D$2:$M$5095,8,FALSE)</f>
        <v>30.5555555555556</v>
      </c>
      <c r="BM1998">
        <f>VLOOKUP($BI1998, [1]TableView_704030_20160816_20160!$D$2:$M$5095,10,FALSE)</f>
        <v>0</v>
      </c>
      <c r="BN1998">
        <f>VLOOKUP($BI1998, [1]TableView_704030_20160816_20160!$D$2:$M$5095,4,FALSE)</f>
        <v>49</v>
      </c>
      <c r="BO1998">
        <f>VLOOKUP($BI1998, [1]TableView_704030_20160816_20160!$D$2:$M$5095,6,FALSE)</f>
        <v>297</v>
      </c>
      <c r="BP1998">
        <f>VLOOKUP($BI1998, [1]TableView_704030_20160816_20160!$D$2:$M$5095,7,FALSE)</f>
        <v>2.2999999999999998</v>
      </c>
      <c r="BQ1998">
        <f>VLOOKUP($BI1998, [1]TableView_704030_20160816_20160!$D$2:$M$5095,2,FALSE)</f>
        <v>7.8</v>
      </c>
      <c r="BR1998">
        <f>VLOOKUP($BJ1998, [2]aacb8965d69cc6fd1cb3a5cae9e8ae7!$C$6:$F$853,4,FALSE)</f>
        <v>2.9</v>
      </c>
      <c r="BS1998" s="15">
        <v>3</v>
      </c>
      <c r="BT1998" t="str">
        <f t="shared" si="186"/>
        <v>24/08/2016 3</v>
      </c>
      <c r="BU1998">
        <f>VLOOKUP($BT1998, [3]Sheet1!$D$3:$T$89,4,FALSE)</f>
        <v>25</v>
      </c>
      <c r="BV1998">
        <f>VLOOKUP($BT1998, [3]Sheet1!$D$3:$T$89,5,FALSE)</f>
        <v>25</v>
      </c>
      <c r="BW1998">
        <f>VLOOKUP($BT1998, [3]Sheet1!$D$3:$T$89,8,FALSE)</f>
        <v>27</v>
      </c>
      <c r="BX1998">
        <f>VLOOKUP($BT1998, [3]Sheet1!$D$3:$T$89,9,FALSE)</f>
        <v>24</v>
      </c>
      <c r="BY1998">
        <f>VLOOKUP($BT1998, [3]Sheet1!$D$3:$T$89,12,FALSE)</f>
        <v>27</v>
      </c>
      <c r="BZ1998">
        <f>VLOOKUP($BT1998, [3]Sheet1!$D$3:$T$89,13,FALSE)</f>
        <v>23</v>
      </c>
      <c r="CA1998" t="str">
        <f>VLOOKUP($BT1998, [3]Sheet1!$D$3:$T$89,16,FALSE)</f>
        <v>N/A</v>
      </c>
      <c r="CB1998" t="str">
        <f>VLOOKUP($BT1998, [3]Sheet1!$D$3:$T$89,17,FALSE)</f>
        <v>N/A</v>
      </c>
      <c r="CD1998" s="12">
        <v>42606</v>
      </c>
      <c r="CE1998" s="2">
        <v>0.63402777777777797</v>
      </c>
      <c r="CF1998" s="2" t="s">
        <v>3689</v>
      </c>
      <c r="CG1998" s="2">
        <v>42606.631944444445</v>
      </c>
      <c r="CH1998" s="2">
        <v>42606.625</v>
      </c>
      <c r="CI1998" t="s">
        <v>3681</v>
      </c>
      <c r="CJ1998" t="s">
        <v>3670</v>
      </c>
      <c r="CK1998">
        <v>1015.74738055</v>
      </c>
      <c r="CL1998">
        <v>30.5555555555556</v>
      </c>
      <c r="CM1998">
        <v>0</v>
      </c>
      <c r="CN1998">
        <v>49</v>
      </c>
      <c r="CO1998">
        <v>297</v>
      </c>
      <c r="CP1998">
        <v>2.2999999999999998</v>
      </c>
      <c r="CQ1998">
        <v>7.8</v>
      </c>
      <c r="CR1998">
        <v>2.9</v>
      </c>
      <c r="CS1998">
        <v>3</v>
      </c>
      <c r="CT1998" t="s">
        <v>1243</v>
      </c>
      <c r="CU1998">
        <v>25</v>
      </c>
      <c r="CV1998">
        <v>25</v>
      </c>
      <c r="CW1998">
        <v>27</v>
      </c>
      <c r="CX1998">
        <v>24</v>
      </c>
      <c r="CY1998">
        <v>27</v>
      </c>
      <c r="CZ1998">
        <v>23</v>
      </c>
      <c r="DA1998" t="s">
        <v>27</v>
      </c>
      <c r="DB1998" t="s">
        <v>27</v>
      </c>
    </row>
    <row r="1999" spans="1:106">
      <c r="D1999" s="3">
        <v>19</v>
      </c>
      <c r="BD1999" s="39">
        <v>42606</v>
      </c>
      <c r="BE1999" s="23">
        <v>0.63472222222222197</v>
      </c>
      <c r="BF1999" s="10" t="str">
        <f t="shared" si="187"/>
        <v>24/08/2016 15:14</v>
      </c>
      <c r="BG1999" s="35">
        <f t="shared" si="191"/>
        <v>42606.631944444445</v>
      </c>
      <c r="BH1999" s="35">
        <f t="shared" si="188"/>
        <v>42606.625</v>
      </c>
      <c r="BI1999" t="str">
        <f t="shared" si="189"/>
        <v>24/08/2016 15:10:00</v>
      </c>
      <c r="BJ1999" s="40" t="str">
        <f t="shared" si="190"/>
        <v>24/08/2016 15:00:00</v>
      </c>
      <c r="BK1999">
        <f>VLOOKUP($BI1999, [1]TableView_704030_20160816_20160!$D$2:$M$5095,3,FALSE)</f>
        <v>1015.74738055</v>
      </c>
      <c r="BL1999">
        <f>VLOOKUP($BI1999, [1]TableView_704030_20160816_20160!$D$2:$M$5095,8,FALSE)</f>
        <v>30.5555555555556</v>
      </c>
      <c r="BM1999">
        <f>VLOOKUP($BI1999, [1]TableView_704030_20160816_20160!$D$2:$M$5095,10,FALSE)</f>
        <v>0</v>
      </c>
      <c r="BN1999">
        <f>VLOOKUP($BI1999, [1]TableView_704030_20160816_20160!$D$2:$M$5095,4,FALSE)</f>
        <v>49</v>
      </c>
      <c r="BO1999">
        <f>VLOOKUP($BI1999, [1]TableView_704030_20160816_20160!$D$2:$M$5095,6,FALSE)</f>
        <v>297</v>
      </c>
      <c r="BP1999">
        <f>VLOOKUP($BI1999, [1]TableView_704030_20160816_20160!$D$2:$M$5095,7,FALSE)</f>
        <v>2.2999999999999998</v>
      </c>
      <c r="BQ1999">
        <f>VLOOKUP($BI1999, [1]TableView_704030_20160816_20160!$D$2:$M$5095,2,FALSE)</f>
        <v>7.8</v>
      </c>
      <c r="BR1999">
        <f>VLOOKUP($BJ1999, [2]aacb8965d69cc6fd1cb3a5cae9e8ae7!$C$6:$F$853,4,FALSE)</f>
        <v>2.9</v>
      </c>
      <c r="BS1999" s="15">
        <v>3</v>
      </c>
      <c r="BT1999" t="str">
        <f t="shared" si="186"/>
        <v>24/08/2016 3</v>
      </c>
      <c r="BU1999">
        <f>VLOOKUP($BT1999, [3]Sheet1!$D$3:$T$89,4,FALSE)</f>
        <v>25</v>
      </c>
      <c r="BV1999">
        <f>VLOOKUP($BT1999, [3]Sheet1!$D$3:$T$89,5,FALSE)</f>
        <v>25</v>
      </c>
      <c r="BW1999">
        <f>VLOOKUP($BT1999, [3]Sheet1!$D$3:$T$89,8,FALSE)</f>
        <v>27</v>
      </c>
      <c r="BX1999">
        <f>VLOOKUP($BT1999, [3]Sheet1!$D$3:$T$89,9,FALSE)</f>
        <v>24</v>
      </c>
      <c r="BY1999">
        <f>VLOOKUP($BT1999, [3]Sheet1!$D$3:$T$89,12,FALSE)</f>
        <v>27</v>
      </c>
      <c r="BZ1999">
        <f>VLOOKUP($BT1999, [3]Sheet1!$D$3:$T$89,13,FALSE)</f>
        <v>23</v>
      </c>
      <c r="CA1999" t="str">
        <f>VLOOKUP($BT1999, [3]Sheet1!$D$3:$T$89,16,FALSE)</f>
        <v>N/A</v>
      </c>
      <c r="CB1999" t="str">
        <f>VLOOKUP($BT1999, [3]Sheet1!$D$3:$T$89,17,FALSE)</f>
        <v>N/A</v>
      </c>
      <c r="CD1999" s="12">
        <v>42606</v>
      </c>
      <c r="CE1999" s="2">
        <v>0.63472222222222197</v>
      </c>
      <c r="CF1999" s="2" t="s">
        <v>3690</v>
      </c>
      <c r="CG1999" s="2">
        <v>42606.631944444445</v>
      </c>
      <c r="CH1999" s="2">
        <v>42606.625</v>
      </c>
      <c r="CI1999" t="s">
        <v>3681</v>
      </c>
      <c r="CJ1999" t="s">
        <v>3670</v>
      </c>
      <c r="CK1999">
        <v>1015.74738055</v>
      </c>
      <c r="CL1999">
        <v>30.5555555555556</v>
      </c>
      <c r="CM1999">
        <v>0</v>
      </c>
      <c r="CN1999">
        <v>49</v>
      </c>
      <c r="CO1999">
        <v>297</v>
      </c>
      <c r="CP1999">
        <v>2.2999999999999998</v>
      </c>
      <c r="CQ1999">
        <v>7.8</v>
      </c>
      <c r="CR1999">
        <v>2.9</v>
      </c>
      <c r="CS1999">
        <v>3</v>
      </c>
      <c r="CT1999" t="s">
        <v>1243</v>
      </c>
      <c r="CU1999">
        <v>25</v>
      </c>
      <c r="CV1999">
        <v>25</v>
      </c>
      <c r="CW1999">
        <v>27</v>
      </c>
      <c r="CX1999">
        <v>24</v>
      </c>
      <c r="CY1999">
        <v>27</v>
      </c>
      <c r="CZ1999">
        <v>23</v>
      </c>
      <c r="DA1999" t="s">
        <v>27</v>
      </c>
      <c r="DB1999" t="s">
        <v>27</v>
      </c>
    </row>
    <row r="2000" spans="1:106">
      <c r="D2000" s="3">
        <v>20</v>
      </c>
      <c r="E2000" s="1">
        <v>1</v>
      </c>
      <c r="F2000">
        <v>8</v>
      </c>
      <c r="G2000" t="s">
        <v>33</v>
      </c>
      <c r="BD2000" s="39">
        <v>42606</v>
      </c>
      <c r="BE2000" s="23">
        <v>0.63541666666666696</v>
      </c>
      <c r="BF2000" s="10" t="str">
        <f t="shared" si="187"/>
        <v>24/08/2016 15:15</v>
      </c>
      <c r="BG2000" s="35">
        <f t="shared" si="191"/>
        <v>42606.638888888891</v>
      </c>
      <c r="BH2000" s="35">
        <f t="shared" si="188"/>
        <v>42606.645833333336</v>
      </c>
      <c r="BI2000" t="str">
        <f t="shared" si="189"/>
        <v>24/08/2016 15:20:00</v>
      </c>
      <c r="BJ2000" s="40" t="str">
        <f t="shared" si="190"/>
        <v>24/08/2016 15:30:00</v>
      </c>
      <c r="BK2000">
        <f>VLOOKUP($BI2000, [1]TableView_704030_20160816_20160!$D$2:$M$5095,3,FALSE)</f>
        <v>1016.28920279</v>
      </c>
      <c r="BL2000">
        <f>VLOOKUP($BI2000, [1]TableView_704030_20160816_20160!$D$2:$M$5095,8,FALSE)</f>
        <v>29.6111111111111</v>
      </c>
      <c r="BM2000">
        <f>VLOOKUP($BI2000, [1]TableView_704030_20160816_20160!$D$2:$M$5095,10,FALSE)</f>
        <v>0</v>
      </c>
      <c r="BN2000">
        <f>VLOOKUP($BI2000, [1]TableView_704030_20160816_20160!$D$2:$M$5095,4,FALSE)</f>
        <v>52</v>
      </c>
      <c r="BO2000">
        <f>VLOOKUP($BI2000, [1]TableView_704030_20160816_20160!$D$2:$M$5095,6,FALSE)</f>
        <v>266</v>
      </c>
      <c r="BP2000">
        <f>VLOOKUP($BI2000, [1]TableView_704030_20160816_20160!$D$2:$M$5095,7,FALSE)</f>
        <v>3.9</v>
      </c>
      <c r="BQ2000">
        <f>VLOOKUP($BI2000, [1]TableView_704030_20160816_20160!$D$2:$M$5095,2,FALSE)</f>
        <v>8.6999999999999993</v>
      </c>
      <c r="BR2000">
        <f>VLOOKUP($BJ2000, [2]aacb8965d69cc6fd1cb3a5cae9e8ae7!$C$6:$F$853,4,FALSE)</f>
        <v>2.1</v>
      </c>
      <c r="BS2000" s="15">
        <v>3</v>
      </c>
      <c r="BT2000" t="str">
        <f t="shared" si="186"/>
        <v>24/08/2016 3</v>
      </c>
      <c r="BU2000">
        <f>VLOOKUP($BT2000, [3]Sheet1!$D$3:$T$89,4,FALSE)</f>
        <v>25</v>
      </c>
      <c r="BV2000">
        <f>VLOOKUP($BT2000, [3]Sheet1!$D$3:$T$89,5,FALSE)</f>
        <v>25</v>
      </c>
      <c r="BW2000">
        <f>VLOOKUP($BT2000, [3]Sheet1!$D$3:$T$89,8,FALSE)</f>
        <v>27</v>
      </c>
      <c r="BX2000">
        <f>VLOOKUP($BT2000, [3]Sheet1!$D$3:$T$89,9,FALSE)</f>
        <v>24</v>
      </c>
      <c r="BY2000">
        <f>VLOOKUP($BT2000, [3]Sheet1!$D$3:$T$89,12,FALSE)</f>
        <v>27</v>
      </c>
      <c r="BZ2000">
        <f>VLOOKUP($BT2000, [3]Sheet1!$D$3:$T$89,13,FALSE)</f>
        <v>23</v>
      </c>
      <c r="CA2000" t="str">
        <f>VLOOKUP($BT2000, [3]Sheet1!$D$3:$T$89,16,FALSE)</f>
        <v>N/A</v>
      </c>
      <c r="CB2000" t="str">
        <f>VLOOKUP($BT2000, [3]Sheet1!$D$3:$T$89,17,FALSE)</f>
        <v>N/A</v>
      </c>
      <c r="CD2000" s="12">
        <v>42606</v>
      </c>
      <c r="CE2000" s="2">
        <v>0.63541666666666696</v>
      </c>
      <c r="CF2000" s="2" t="s">
        <v>3691</v>
      </c>
      <c r="CG2000" s="2">
        <v>42606.638888888891</v>
      </c>
      <c r="CH2000" s="2">
        <v>42606.645833333336</v>
      </c>
      <c r="CI2000" t="s">
        <v>3692</v>
      </c>
      <c r="CJ2000" t="s">
        <v>3693</v>
      </c>
      <c r="CK2000">
        <v>1016.28920279</v>
      </c>
      <c r="CL2000">
        <v>29.6111111111111</v>
      </c>
      <c r="CM2000">
        <v>0</v>
      </c>
      <c r="CN2000">
        <v>52</v>
      </c>
      <c r="CO2000">
        <v>266</v>
      </c>
      <c r="CP2000">
        <v>3.9</v>
      </c>
      <c r="CQ2000">
        <v>8.6999999999999993</v>
      </c>
      <c r="CR2000">
        <v>2.1</v>
      </c>
      <c r="CS2000">
        <v>3</v>
      </c>
      <c r="CT2000" t="s">
        <v>1243</v>
      </c>
      <c r="CU2000">
        <v>25</v>
      </c>
      <c r="CV2000">
        <v>25</v>
      </c>
      <c r="CW2000">
        <v>27</v>
      </c>
      <c r="CX2000">
        <v>24</v>
      </c>
      <c r="CY2000">
        <v>27</v>
      </c>
      <c r="CZ2000">
        <v>23</v>
      </c>
      <c r="DA2000" t="s">
        <v>27</v>
      </c>
      <c r="DB2000" t="s">
        <v>27</v>
      </c>
    </row>
    <row r="2001" spans="1:106">
      <c r="D2001" s="3">
        <v>21</v>
      </c>
      <c r="BD2001" s="39">
        <v>42606</v>
      </c>
      <c r="BE2001" s="23">
        <v>0.63611111111111096</v>
      </c>
      <c r="BF2001" s="10" t="str">
        <f t="shared" si="187"/>
        <v>24/08/2016 15:16</v>
      </c>
      <c r="BG2001" s="35">
        <f t="shared" si="191"/>
        <v>42606.638888888891</v>
      </c>
      <c r="BH2001" s="35">
        <f t="shared" si="188"/>
        <v>42606.645833333336</v>
      </c>
      <c r="BI2001" t="str">
        <f t="shared" si="189"/>
        <v>24/08/2016 15:20:00</v>
      </c>
      <c r="BJ2001" s="40" t="str">
        <f t="shared" si="190"/>
        <v>24/08/2016 15:30:00</v>
      </c>
      <c r="BK2001">
        <f>VLOOKUP($BI2001, [1]TableView_704030_20160816_20160!$D$2:$M$5095,3,FALSE)</f>
        <v>1016.28920279</v>
      </c>
      <c r="BL2001">
        <f>VLOOKUP($BI2001, [1]TableView_704030_20160816_20160!$D$2:$M$5095,8,FALSE)</f>
        <v>29.6111111111111</v>
      </c>
      <c r="BM2001">
        <f>VLOOKUP($BI2001, [1]TableView_704030_20160816_20160!$D$2:$M$5095,10,FALSE)</f>
        <v>0</v>
      </c>
      <c r="BN2001">
        <f>VLOOKUP($BI2001, [1]TableView_704030_20160816_20160!$D$2:$M$5095,4,FALSE)</f>
        <v>52</v>
      </c>
      <c r="BO2001">
        <f>VLOOKUP($BI2001, [1]TableView_704030_20160816_20160!$D$2:$M$5095,6,FALSE)</f>
        <v>266</v>
      </c>
      <c r="BP2001">
        <f>VLOOKUP($BI2001, [1]TableView_704030_20160816_20160!$D$2:$M$5095,7,FALSE)</f>
        <v>3.9</v>
      </c>
      <c r="BQ2001">
        <f>VLOOKUP($BI2001, [1]TableView_704030_20160816_20160!$D$2:$M$5095,2,FALSE)</f>
        <v>8.6999999999999993</v>
      </c>
      <c r="BR2001">
        <f>VLOOKUP($BJ2001, [2]aacb8965d69cc6fd1cb3a5cae9e8ae7!$C$6:$F$853,4,FALSE)</f>
        <v>2.1</v>
      </c>
      <c r="BS2001" s="15">
        <v>3</v>
      </c>
      <c r="BT2001" t="str">
        <f t="shared" si="186"/>
        <v>24/08/2016 3</v>
      </c>
      <c r="BU2001">
        <f>VLOOKUP($BT2001, [3]Sheet1!$D$3:$T$89,4,FALSE)</f>
        <v>25</v>
      </c>
      <c r="BV2001">
        <f>VLOOKUP($BT2001, [3]Sheet1!$D$3:$T$89,5,FALSE)</f>
        <v>25</v>
      </c>
      <c r="BW2001">
        <f>VLOOKUP($BT2001, [3]Sheet1!$D$3:$T$89,8,FALSE)</f>
        <v>27</v>
      </c>
      <c r="BX2001">
        <f>VLOOKUP($BT2001, [3]Sheet1!$D$3:$T$89,9,FALSE)</f>
        <v>24</v>
      </c>
      <c r="BY2001">
        <f>VLOOKUP($BT2001, [3]Sheet1!$D$3:$T$89,12,FALSE)</f>
        <v>27</v>
      </c>
      <c r="BZ2001">
        <f>VLOOKUP($BT2001, [3]Sheet1!$D$3:$T$89,13,FALSE)</f>
        <v>23</v>
      </c>
      <c r="CA2001" t="str">
        <f>VLOOKUP($BT2001, [3]Sheet1!$D$3:$T$89,16,FALSE)</f>
        <v>N/A</v>
      </c>
      <c r="CB2001" t="str">
        <f>VLOOKUP($BT2001, [3]Sheet1!$D$3:$T$89,17,FALSE)</f>
        <v>N/A</v>
      </c>
      <c r="CD2001" s="12">
        <v>42606</v>
      </c>
      <c r="CE2001" s="2">
        <v>0.63611111111111096</v>
      </c>
      <c r="CF2001" s="2" t="s">
        <v>3694</v>
      </c>
      <c r="CG2001" s="2">
        <v>42606.638888888891</v>
      </c>
      <c r="CH2001" s="2">
        <v>42606.645833333336</v>
      </c>
      <c r="CI2001" t="s">
        <v>3692</v>
      </c>
      <c r="CJ2001" t="s">
        <v>3693</v>
      </c>
      <c r="CK2001">
        <v>1016.28920279</v>
      </c>
      <c r="CL2001">
        <v>29.6111111111111</v>
      </c>
      <c r="CM2001">
        <v>0</v>
      </c>
      <c r="CN2001">
        <v>52</v>
      </c>
      <c r="CO2001">
        <v>266</v>
      </c>
      <c r="CP2001">
        <v>3.9</v>
      </c>
      <c r="CQ2001">
        <v>8.6999999999999993</v>
      </c>
      <c r="CR2001">
        <v>2.1</v>
      </c>
      <c r="CS2001">
        <v>3</v>
      </c>
      <c r="CT2001" t="s">
        <v>1243</v>
      </c>
      <c r="CU2001">
        <v>25</v>
      </c>
      <c r="CV2001">
        <v>25</v>
      </c>
      <c r="CW2001">
        <v>27</v>
      </c>
      <c r="CX2001">
        <v>24</v>
      </c>
      <c r="CY2001">
        <v>27</v>
      </c>
      <c r="CZ2001">
        <v>23</v>
      </c>
      <c r="DA2001" t="s">
        <v>27</v>
      </c>
      <c r="DB2001" t="s">
        <v>27</v>
      </c>
    </row>
    <row r="2002" spans="1:106">
      <c r="D2002" s="3">
        <v>22</v>
      </c>
      <c r="E2002" s="1">
        <v>2</v>
      </c>
      <c r="F2002">
        <v>8</v>
      </c>
      <c r="G2002" t="s">
        <v>149</v>
      </c>
      <c r="H2002" t="s">
        <v>57</v>
      </c>
      <c r="I2002">
        <v>4</v>
      </c>
      <c r="BD2002" s="39">
        <v>42606</v>
      </c>
      <c r="BE2002" s="23">
        <v>0.63680555555555596</v>
      </c>
      <c r="BF2002" s="10" t="str">
        <f t="shared" si="187"/>
        <v>24/08/2016 15:17</v>
      </c>
      <c r="BG2002" s="35">
        <f t="shared" si="191"/>
        <v>42606.638888888891</v>
      </c>
      <c r="BH2002" s="35">
        <f t="shared" si="188"/>
        <v>42606.645833333336</v>
      </c>
      <c r="BI2002" t="str">
        <f t="shared" si="189"/>
        <v>24/08/2016 15:20:00</v>
      </c>
      <c r="BJ2002" s="40" t="str">
        <f t="shared" si="190"/>
        <v>24/08/2016 15:30:00</v>
      </c>
      <c r="BK2002">
        <f>VLOOKUP($BI2002, [1]TableView_704030_20160816_20160!$D$2:$M$5095,3,FALSE)</f>
        <v>1016.28920279</v>
      </c>
      <c r="BL2002">
        <f>VLOOKUP($BI2002, [1]TableView_704030_20160816_20160!$D$2:$M$5095,8,FALSE)</f>
        <v>29.6111111111111</v>
      </c>
      <c r="BM2002">
        <f>VLOOKUP($BI2002, [1]TableView_704030_20160816_20160!$D$2:$M$5095,10,FALSE)</f>
        <v>0</v>
      </c>
      <c r="BN2002">
        <f>VLOOKUP($BI2002, [1]TableView_704030_20160816_20160!$D$2:$M$5095,4,FALSE)</f>
        <v>52</v>
      </c>
      <c r="BO2002">
        <f>VLOOKUP($BI2002, [1]TableView_704030_20160816_20160!$D$2:$M$5095,6,FALSE)</f>
        <v>266</v>
      </c>
      <c r="BP2002">
        <f>VLOOKUP($BI2002, [1]TableView_704030_20160816_20160!$D$2:$M$5095,7,FALSE)</f>
        <v>3.9</v>
      </c>
      <c r="BQ2002">
        <f>VLOOKUP($BI2002, [1]TableView_704030_20160816_20160!$D$2:$M$5095,2,FALSE)</f>
        <v>8.6999999999999993</v>
      </c>
      <c r="BR2002">
        <f>VLOOKUP($BJ2002, [2]aacb8965d69cc6fd1cb3a5cae9e8ae7!$C$6:$F$853,4,FALSE)</f>
        <v>2.1</v>
      </c>
      <c r="BS2002" s="15">
        <v>3</v>
      </c>
      <c r="BT2002" t="str">
        <f t="shared" si="186"/>
        <v>24/08/2016 3</v>
      </c>
      <c r="BU2002">
        <f>VLOOKUP($BT2002, [3]Sheet1!$D$3:$T$89,4,FALSE)</f>
        <v>25</v>
      </c>
      <c r="BV2002">
        <f>VLOOKUP($BT2002, [3]Sheet1!$D$3:$T$89,5,FALSE)</f>
        <v>25</v>
      </c>
      <c r="BW2002">
        <f>VLOOKUP($BT2002, [3]Sheet1!$D$3:$T$89,8,FALSE)</f>
        <v>27</v>
      </c>
      <c r="BX2002">
        <f>VLOOKUP($BT2002, [3]Sheet1!$D$3:$T$89,9,FALSE)</f>
        <v>24</v>
      </c>
      <c r="BY2002">
        <f>VLOOKUP($BT2002, [3]Sheet1!$D$3:$T$89,12,FALSE)</f>
        <v>27</v>
      </c>
      <c r="BZ2002">
        <f>VLOOKUP($BT2002, [3]Sheet1!$D$3:$T$89,13,FALSE)</f>
        <v>23</v>
      </c>
      <c r="CA2002" t="str">
        <f>VLOOKUP($BT2002, [3]Sheet1!$D$3:$T$89,16,FALSE)</f>
        <v>N/A</v>
      </c>
      <c r="CB2002" t="str">
        <f>VLOOKUP($BT2002, [3]Sheet1!$D$3:$T$89,17,FALSE)</f>
        <v>N/A</v>
      </c>
      <c r="CD2002" s="12">
        <v>42606</v>
      </c>
      <c r="CE2002" s="2">
        <v>0.63680555555555596</v>
      </c>
      <c r="CF2002" s="2" t="s">
        <v>3695</v>
      </c>
      <c r="CG2002" s="2">
        <v>42606.638888888891</v>
      </c>
      <c r="CH2002" s="2">
        <v>42606.645833333336</v>
      </c>
      <c r="CI2002" t="s">
        <v>3692</v>
      </c>
      <c r="CJ2002" t="s">
        <v>3693</v>
      </c>
      <c r="CK2002">
        <v>1016.28920279</v>
      </c>
      <c r="CL2002">
        <v>29.6111111111111</v>
      </c>
      <c r="CM2002">
        <v>0</v>
      </c>
      <c r="CN2002">
        <v>52</v>
      </c>
      <c r="CO2002">
        <v>266</v>
      </c>
      <c r="CP2002">
        <v>3.9</v>
      </c>
      <c r="CQ2002">
        <v>8.6999999999999993</v>
      </c>
      <c r="CR2002">
        <v>2.1</v>
      </c>
      <c r="CS2002">
        <v>3</v>
      </c>
      <c r="CT2002" t="s">
        <v>1243</v>
      </c>
      <c r="CU2002">
        <v>25</v>
      </c>
      <c r="CV2002">
        <v>25</v>
      </c>
      <c r="CW2002">
        <v>27</v>
      </c>
      <c r="CX2002">
        <v>24</v>
      </c>
      <c r="CY2002">
        <v>27</v>
      </c>
      <c r="CZ2002">
        <v>23</v>
      </c>
      <c r="DA2002" t="s">
        <v>27</v>
      </c>
      <c r="DB2002" t="s">
        <v>27</v>
      </c>
    </row>
    <row r="2003" spans="1:106">
      <c r="D2003" s="3">
        <v>23</v>
      </c>
      <c r="E2003" s="1">
        <v>2</v>
      </c>
      <c r="F2003">
        <v>8</v>
      </c>
      <c r="G2003" t="s">
        <v>149</v>
      </c>
      <c r="H2003" t="s">
        <v>57</v>
      </c>
      <c r="I2003">
        <v>4</v>
      </c>
      <c r="BD2003" s="39">
        <v>42606</v>
      </c>
      <c r="BE2003" s="23">
        <v>0.63749999999999996</v>
      </c>
      <c r="BF2003" s="10" t="str">
        <f t="shared" si="187"/>
        <v>24/08/2016 15:18</v>
      </c>
      <c r="BG2003" s="35">
        <f t="shared" si="191"/>
        <v>42606.638888888891</v>
      </c>
      <c r="BH2003" s="35">
        <f t="shared" si="188"/>
        <v>42606.645833333336</v>
      </c>
      <c r="BI2003" t="str">
        <f t="shared" si="189"/>
        <v>24/08/2016 15:20:00</v>
      </c>
      <c r="BJ2003" s="40" t="str">
        <f t="shared" si="190"/>
        <v>24/08/2016 15:30:00</v>
      </c>
      <c r="BK2003">
        <f>VLOOKUP($BI2003, [1]TableView_704030_20160816_20160!$D$2:$M$5095,3,FALSE)</f>
        <v>1016.28920279</v>
      </c>
      <c r="BL2003">
        <f>VLOOKUP($BI2003, [1]TableView_704030_20160816_20160!$D$2:$M$5095,8,FALSE)</f>
        <v>29.6111111111111</v>
      </c>
      <c r="BM2003">
        <f>VLOOKUP($BI2003, [1]TableView_704030_20160816_20160!$D$2:$M$5095,10,FALSE)</f>
        <v>0</v>
      </c>
      <c r="BN2003">
        <f>VLOOKUP($BI2003, [1]TableView_704030_20160816_20160!$D$2:$M$5095,4,FALSE)</f>
        <v>52</v>
      </c>
      <c r="BO2003">
        <f>VLOOKUP($BI2003, [1]TableView_704030_20160816_20160!$D$2:$M$5095,6,FALSE)</f>
        <v>266</v>
      </c>
      <c r="BP2003">
        <f>VLOOKUP($BI2003, [1]TableView_704030_20160816_20160!$D$2:$M$5095,7,FALSE)</f>
        <v>3.9</v>
      </c>
      <c r="BQ2003">
        <f>VLOOKUP($BI2003, [1]TableView_704030_20160816_20160!$D$2:$M$5095,2,FALSE)</f>
        <v>8.6999999999999993</v>
      </c>
      <c r="BR2003">
        <f>VLOOKUP($BJ2003, [2]aacb8965d69cc6fd1cb3a5cae9e8ae7!$C$6:$F$853,4,FALSE)</f>
        <v>2.1</v>
      </c>
      <c r="BS2003" s="15">
        <v>3</v>
      </c>
      <c r="BT2003" t="str">
        <f t="shared" si="186"/>
        <v>24/08/2016 3</v>
      </c>
      <c r="BU2003">
        <f>VLOOKUP($BT2003, [3]Sheet1!$D$3:$T$89,4,FALSE)</f>
        <v>25</v>
      </c>
      <c r="BV2003">
        <f>VLOOKUP($BT2003, [3]Sheet1!$D$3:$T$89,5,FALSE)</f>
        <v>25</v>
      </c>
      <c r="BW2003">
        <f>VLOOKUP($BT2003, [3]Sheet1!$D$3:$T$89,8,FALSE)</f>
        <v>27</v>
      </c>
      <c r="BX2003">
        <f>VLOOKUP($BT2003, [3]Sheet1!$D$3:$T$89,9,FALSE)</f>
        <v>24</v>
      </c>
      <c r="BY2003">
        <f>VLOOKUP($BT2003, [3]Sheet1!$D$3:$T$89,12,FALSE)</f>
        <v>27</v>
      </c>
      <c r="BZ2003">
        <f>VLOOKUP($BT2003, [3]Sheet1!$D$3:$T$89,13,FALSE)</f>
        <v>23</v>
      </c>
      <c r="CA2003" t="str">
        <f>VLOOKUP($BT2003, [3]Sheet1!$D$3:$T$89,16,FALSE)</f>
        <v>N/A</v>
      </c>
      <c r="CB2003" t="str">
        <f>VLOOKUP($BT2003, [3]Sheet1!$D$3:$T$89,17,FALSE)</f>
        <v>N/A</v>
      </c>
      <c r="CD2003" s="12">
        <v>42606</v>
      </c>
      <c r="CE2003" s="2">
        <v>0.63749999999999996</v>
      </c>
      <c r="CF2003" s="2" t="s">
        <v>3696</v>
      </c>
      <c r="CG2003" s="2">
        <v>42606.638888888891</v>
      </c>
      <c r="CH2003" s="2">
        <v>42606.645833333336</v>
      </c>
      <c r="CI2003" t="s">
        <v>3692</v>
      </c>
      <c r="CJ2003" t="s">
        <v>3693</v>
      </c>
      <c r="CK2003">
        <v>1016.28920279</v>
      </c>
      <c r="CL2003">
        <v>29.6111111111111</v>
      </c>
      <c r="CM2003">
        <v>0</v>
      </c>
      <c r="CN2003">
        <v>52</v>
      </c>
      <c r="CO2003">
        <v>266</v>
      </c>
      <c r="CP2003">
        <v>3.9</v>
      </c>
      <c r="CQ2003">
        <v>8.6999999999999993</v>
      </c>
      <c r="CR2003">
        <v>2.1</v>
      </c>
      <c r="CS2003">
        <v>3</v>
      </c>
      <c r="CT2003" t="s">
        <v>1243</v>
      </c>
      <c r="CU2003">
        <v>25</v>
      </c>
      <c r="CV2003">
        <v>25</v>
      </c>
      <c r="CW2003">
        <v>27</v>
      </c>
      <c r="CX2003">
        <v>24</v>
      </c>
      <c r="CY2003">
        <v>27</v>
      </c>
      <c r="CZ2003">
        <v>23</v>
      </c>
      <c r="DA2003" t="s">
        <v>27</v>
      </c>
      <c r="DB2003" t="s">
        <v>27</v>
      </c>
    </row>
    <row r="2004" spans="1:106">
      <c r="D2004" s="3">
        <v>24</v>
      </c>
      <c r="E2004" s="1">
        <v>2</v>
      </c>
      <c r="F2004">
        <v>8</v>
      </c>
      <c r="G2004" t="s">
        <v>149</v>
      </c>
      <c r="H2004" t="s">
        <v>57</v>
      </c>
      <c r="I2004">
        <v>4</v>
      </c>
      <c r="BD2004" s="39">
        <v>42606</v>
      </c>
      <c r="BE2004" s="23">
        <v>0.63819444444444395</v>
      </c>
      <c r="BF2004" s="10" t="str">
        <f t="shared" si="187"/>
        <v>24/08/2016 15:19</v>
      </c>
      <c r="BG2004" s="35">
        <f t="shared" si="191"/>
        <v>42606.638888888891</v>
      </c>
      <c r="BH2004" s="35">
        <f t="shared" si="188"/>
        <v>42606.645833333336</v>
      </c>
      <c r="BI2004" t="str">
        <f t="shared" si="189"/>
        <v>24/08/2016 15:20:00</v>
      </c>
      <c r="BJ2004" s="40" t="str">
        <f t="shared" si="190"/>
        <v>24/08/2016 15:30:00</v>
      </c>
      <c r="BK2004">
        <f>VLOOKUP($BI2004, [1]TableView_704030_20160816_20160!$D$2:$M$5095,3,FALSE)</f>
        <v>1016.28920279</v>
      </c>
      <c r="BL2004">
        <f>VLOOKUP($BI2004, [1]TableView_704030_20160816_20160!$D$2:$M$5095,8,FALSE)</f>
        <v>29.6111111111111</v>
      </c>
      <c r="BM2004">
        <f>VLOOKUP($BI2004, [1]TableView_704030_20160816_20160!$D$2:$M$5095,10,FALSE)</f>
        <v>0</v>
      </c>
      <c r="BN2004">
        <f>VLOOKUP($BI2004, [1]TableView_704030_20160816_20160!$D$2:$M$5095,4,FALSE)</f>
        <v>52</v>
      </c>
      <c r="BO2004">
        <f>VLOOKUP($BI2004, [1]TableView_704030_20160816_20160!$D$2:$M$5095,6,FALSE)</f>
        <v>266</v>
      </c>
      <c r="BP2004">
        <f>VLOOKUP($BI2004, [1]TableView_704030_20160816_20160!$D$2:$M$5095,7,FALSE)</f>
        <v>3.9</v>
      </c>
      <c r="BQ2004">
        <f>VLOOKUP($BI2004, [1]TableView_704030_20160816_20160!$D$2:$M$5095,2,FALSE)</f>
        <v>8.6999999999999993</v>
      </c>
      <c r="BR2004">
        <f>VLOOKUP($BJ2004, [2]aacb8965d69cc6fd1cb3a5cae9e8ae7!$C$6:$F$853,4,FALSE)</f>
        <v>2.1</v>
      </c>
      <c r="BS2004" s="15">
        <v>3</v>
      </c>
      <c r="BT2004" t="str">
        <f t="shared" si="186"/>
        <v>24/08/2016 3</v>
      </c>
      <c r="BU2004">
        <f>VLOOKUP($BT2004, [3]Sheet1!$D$3:$T$89,4,FALSE)</f>
        <v>25</v>
      </c>
      <c r="BV2004">
        <f>VLOOKUP($BT2004, [3]Sheet1!$D$3:$T$89,5,FALSE)</f>
        <v>25</v>
      </c>
      <c r="BW2004">
        <f>VLOOKUP($BT2004, [3]Sheet1!$D$3:$T$89,8,FALSE)</f>
        <v>27</v>
      </c>
      <c r="BX2004">
        <f>VLOOKUP($BT2004, [3]Sheet1!$D$3:$T$89,9,FALSE)</f>
        <v>24</v>
      </c>
      <c r="BY2004">
        <f>VLOOKUP($BT2004, [3]Sheet1!$D$3:$T$89,12,FALSE)</f>
        <v>27</v>
      </c>
      <c r="BZ2004">
        <f>VLOOKUP($BT2004, [3]Sheet1!$D$3:$T$89,13,FALSE)</f>
        <v>23</v>
      </c>
      <c r="CA2004" t="str">
        <f>VLOOKUP($BT2004, [3]Sheet1!$D$3:$T$89,16,FALSE)</f>
        <v>N/A</v>
      </c>
      <c r="CB2004" t="str">
        <f>VLOOKUP($BT2004, [3]Sheet1!$D$3:$T$89,17,FALSE)</f>
        <v>N/A</v>
      </c>
      <c r="CD2004" s="12">
        <v>42606</v>
      </c>
      <c r="CE2004" s="2">
        <v>0.63819444444444395</v>
      </c>
      <c r="CF2004" s="2" t="s">
        <v>3697</v>
      </c>
      <c r="CG2004" s="2">
        <v>42606.638888888891</v>
      </c>
      <c r="CH2004" s="2">
        <v>42606.645833333336</v>
      </c>
      <c r="CI2004" t="s">
        <v>3692</v>
      </c>
      <c r="CJ2004" t="s">
        <v>3693</v>
      </c>
      <c r="CK2004">
        <v>1016.28920279</v>
      </c>
      <c r="CL2004">
        <v>29.6111111111111</v>
      </c>
      <c r="CM2004">
        <v>0</v>
      </c>
      <c r="CN2004">
        <v>52</v>
      </c>
      <c r="CO2004">
        <v>266</v>
      </c>
      <c r="CP2004">
        <v>3.9</v>
      </c>
      <c r="CQ2004">
        <v>8.6999999999999993</v>
      </c>
      <c r="CR2004">
        <v>2.1</v>
      </c>
      <c r="CS2004">
        <v>3</v>
      </c>
      <c r="CT2004" t="s">
        <v>1243</v>
      </c>
      <c r="CU2004">
        <v>25</v>
      </c>
      <c r="CV2004">
        <v>25</v>
      </c>
      <c r="CW2004">
        <v>27</v>
      </c>
      <c r="CX2004">
        <v>24</v>
      </c>
      <c r="CY2004">
        <v>27</v>
      </c>
      <c r="CZ2004">
        <v>23</v>
      </c>
      <c r="DA2004" t="s">
        <v>27</v>
      </c>
      <c r="DB2004" t="s">
        <v>27</v>
      </c>
    </row>
    <row r="2005" spans="1:106">
      <c r="D2005" s="3">
        <v>25</v>
      </c>
      <c r="E2005" s="1">
        <v>1</v>
      </c>
      <c r="F2005">
        <v>8</v>
      </c>
      <c r="G2005" t="s">
        <v>149</v>
      </c>
      <c r="H2005" t="s">
        <v>57</v>
      </c>
      <c r="I2005">
        <v>4</v>
      </c>
      <c r="BD2005" s="39">
        <v>42606</v>
      </c>
      <c r="BE2005" s="23">
        <v>0.63888888888888895</v>
      </c>
      <c r="BF2005" s="10" t="str">
        <f t="shared" si="187"/>
        <v>24/08/2016 15:20</v>
      </c>
      <c r="BG2005" s="35">
        <f t="shared" si="191"/>
        <v>42606.638888888891</v>
      </c>
      <c r="BH2005" s="35">
        <f t="shared" si="188"/>
        <v>42606.645833333336</v>
      </c>
      <c r="BI2005" t="str">
        <f t="shared" si="189"/>
        <v>24/08/2016 15:20:00</v>
      </c>
      <c r="BJ2005" s="40" t="str">
        <f t="shared" si="190"/>
        <v>24/08/2016 15:30:00</v>
      </c>
      <c r="BK2005">
        <f>VLOOKUP($BI2005, [1]TableView_704030_20160816_20160!$D$2:$M$5095,3,FALSE)</f>
        <v>1016.28920279</v>
      </c>
      <c r="BL2005">
        <f>VLOOKUP($BI2005, [1]TableView_704030_20160816_20160!$D$2:$M$5095,8,FALSE)</f>
        <v>29.6111111111111</v>
      </c>
      <c r="BM2005">
        <f>VLOOKUP($BI2005, [1]TableView_704030_20160816_20160!$D$2:$M$5095,10,FALSE)</f>
        <v>0</v>
      </c>
      <c r="BN2005">
        <f>VLOOKUP($BI2005, [1]TableView_704030_20160816_20160!$D$2:$M$5095,4,FALSE)</f>
        <v>52</v>
      </c>
      <c r="BO2005">
        <f>VLOOKUP($BI2005, [1]TableView_704030_20160816_20160!$D$2:$M$5095,6,FALSE)</f>
        <v>266</v>
      </c>
      <c r="BP2005">
        <f>VLOOKUP($BI2005, [1]TableView_704030_20160816_20160!$D$2:$M$5095,7,FALSE)</f>
        <v>3.9</v>
      </c>
      <c r="BQ2005">
        <f>VLOOKUP($BI2005, [1]TableView_704030_20160816_20160!$D$2:$M$5095,2,FALSE)</f>
        <v>8.6999999999999993</v>
      </c>
      <c r="BR2005">
        <f>VLOOKUP($BJ2005, [2]aacb8965d69cc6fd1cb3a5cae9e8ae7!$C$6:$F$853,4,FALSE)</f>
        <v>2.1</v>
      </c>
      <c r="BS2005" s="15">
        <v>3</v>
      </c>
      <c r="BT2005" t="str">
        <f t="shared" si="186"/>
        <v>24/08/2016 3</v>
      </c>
      <c r="BU2005">
        <f>VLOOKUP($BT2005, [3]Sheet1!$D$3:$T$89,4,FALSE)</f>
        <v>25</v>
      </c>
      <c r="BV2005">
        <f>VLOOKUP($BT2005, [3]Sheet1!$D$3:$T$89,5,FALSE)</f>
        <v>25</v>
      </c>
      <c r="BW2005">
        <f>VLOOKUP($BT2005, [3]Sheet1!$D$3:$T$89,8,FALSE)</f>
        <v>27</v>
      </c>
      <c r="BX2005">
        <f>VLOOKUP($BT2005, [3]Sheet1!$D$3:$T$89,9,FALSE)</f>
        <v>24</v>
      </c>
      <c r="BY2005">
        <f>VLOOKUP($BT2005, [3]Sheet1!$D$3:$T$89,12,FALSE)</f>
        <v>27</v>
      </c>
      <c r="BZ2005">
        <f>VLOOKUP($BT2005, [3]Sheet1!$D$3:$T$89,13,FALSE)</f>
        <v>23</v>
      </c>
      <c r="CA2005" t="str">
        <f>VLOOKUP($BT2005, [3]Sheet1!$D$3:$T$89,16,FALSE)</f>
        <v>N/A</v>
      </c>
      <c r="CB2005" t="str">
        <f>VLOOKUP($BT2005, [3]Sheet1!$D$3:$T$89,17,FALSE)</f>
        <v>N/A</v>
      </c>
      <c r="CD2005" s="12">
        <v>42606</v>
      </c>
      <c r="CE2005" s="2">
        <v>0.63888888888888895</v>
      </c>
      <c r="CF2005" s="2" t="s">
        <v>3698</v>
      </c>
      <c r="CG2005" s="2">
        <v>42606.638888888891</v>
      </c>
      <c r="CH2005" s="2">
        <v>42606.645833333336</v>
      </c>
      <c r="CI2005" t="s">
        <v>3692</v>
      </c>
      <c r="CJ2005" t="s">
        <v>3693</v>
      </c>
      <c r="CK2005">
        <v>1016.28920279</v>
      </c>
      <c r="CL2005">
        <v>29.6111111111111</v>
      </c>
      <c r="CM2005">
        <v>0</v>
      </c>
      <c r="CN2005">
        <v>52</v>
      </c>
      <c r="CO2005">
        <v>266</v>
      </c>
      <c r="CP2005">
        <v>3.9</v>
      </c>
      <c r="CQ2005">
        <v>8.6999999999999993</v>
      </c>
      <c r="CR2005">
        <v>2.1</v>
      </c>
      <c r="CS2005">
        <v>3</v>
      </c>
      <c r="CT2005" t="s">
        <v>1243</v>
      </c>
      <c r="CU2005">
        <v>25</v>
      </c>
      <c r="CV2005">
        <v>25</v>
      </c>
      <c r="CW2005">
        <v>27</v>
      </c>
      <c r="CX2005">
        <v>24</v>
      </c>
      <c r="CY2005">
        <v>27</v>
      </c>
      <c r="CZ2005">
        <v>23</v>
      </c>
      <c r="DA2005" t="s">
        <v>27</v>
      </c>
      <c r="DB2005" t="s">
        <v>27</v>
      </c>
    </row>
    <row r="2006" spans="1:106">
      <c r="D2006" s="3">
        <v>26</v>
      </c>
      <c r="E2006" s="1">
        <v>1</v>
      </c>
      <c r="F2006">
        <v>8</v>
      </c>
      <c r="G2006" t="s">
        <v>149</v>
      </c>
      <c r="H2006" t="s">
        <v>57</v>
      </c>
      <c r="I2006">
        <v>4</v>
      </c>
      <c r="L2006" s="1">
        <v>1</v>
      </c>
      <c r="M2006">
        <v>8</v>
      </c>
      <c r="N2006" t="s">
        <v>110</v>
      </c>
      <c r="O2006" t="s">
        <v>57</v>
      </c>
      <c r="P2006">
        <v>9</v>
      </c>
      <c r="BD2006" s="39">
        <v>42606</v>
      </c>
      <c r="BE2006" s="23">
        <v>0.63958333333333295</v>
      </c>
      <c r="BF2006" s="10" t="str">
        <f t="shared" si="187"/>
        <v>24/08/2016 15:21</v>
      </c>
      <c r="BG2006" s="35">
        <f t="shared" si="191"/>
        <v>42606.638888888891</v>
      </c>
      <c r="BH2006" s="35">
        <f t="shared" si="188"/>
        <v>42606.645833333336</v>
      </c>
      <c r="BI2006" t="str">
        <f t="shared" si="189"/>
        <v>24/08/2016 15:20:00</v>
      </c>
      <c r="BJ2006" s="40" t="str">
        <f t="shared" si="190"/>
        <v>24/08/2016 15:30:00</v>
      </c>
      <c r="BK2006">
        <f>VLOOKUP($BI2006, [1]TableView_704030_20160816_20160!$D$2:$M$5095,3,FALSE)</f>
        <v>1016.28920279</v>
      </c>
      <c r="BL2006">
        <f>VLOOKUP($BI2006, [1]TableView_704030_20160816_20160!$D$2:$M$5095,8,FALSE)</f>
        <v>29.6111111111111</v>
      </c>
      <c r="BM2006">
        <f>VLOOKUP($BI2006, [1]TableView_704030_20160816_20160!$D$2:$M$5095,10,FALSE)</f>
        <v>0</v>
      </c>
      <c r="BN2006">
        <f>VLOOKUP($BI2006, [1]TableView_704030_20160816_20160!$D$2:$M$5095,4,FALSE)</f>
        <v>52</v>
      </c>
      <c r="BO2006">
        <f>VLOOKUP($BI2006, [1]TableView_704030_20160816_20160!$D$2:$M$5095,6,FALSE)</f>
        <v>266</v>
      </c>
      <c r="BP2006">
        <f>VLOOKUP($BI2006, [1]TableView_704030_20160816_20160!$D$2:$M$5095,7,FALSE)</f>
        <v>3.9</v>
      </c>
      <c r="BQ2006">
        <f>VLOOKUP($BI2006, [1]TableView_704030_20160816_20160!$D$2:$M$5095,2,FALSE)</f>
        <v>8.6999999999999993</v>
      </c>
      <c r="BR2006">
        <f>VLOOKUP($BJ2006, [2]aacb8965d69cc6fd1cb3a5cae9e8ae7!$C$6:$F$853,4,FALSE)</f>
        <v>2.1</v>
      </c>
      <c r="BS2006" s="15">
        <v>3</v>
      </c>
      <c r="BT2006" t="str">
        <f t="shared" ref="BT2006:BT2069" si="192">TEXT(BD2006,"dd/mm/yyyy ")&amp;TEXT(BS2006, "d")</f>
        <v>24/08/2016 3</v>
      </c>
      <c r="BU2006">
        <f>VLOOKUP($BT2006, [3]Sheet1!$D$3:$T$89,4,FALSE)</f>
        <v>25</v>
      </c>
      <c r="BV2006">
        <f>VLOOKUP($BT2006, [3]Sheet1!$D$3:$T$89,5,FALSE)</f>
        <v>25</v>
      </c>
      <c r="BW2006">
        <f>VLOOKUP($BT2006, [3]Sheet1!$D$3:$T$89,8,FALSE)</f>
        <v>27</v>
      </c>
      <c r="BX2006">
        <f>VLOOKUP($BT2006, [3]Sheet1!$D$3:$T$89,9,FALSE)</f>
        <v>24</v>
      </c>
      <c r="BY2006">
        <f>VLOOKUP($BT2006, [3]Sheet1!$D$3:$T$89,12,FALSE)</f>
        <v>27</v>
      </c>
      <c r="BZ2006">
        <f>VLOOKUP($BT2006, [3]Sheet1!$D$3:$T$89,13,FALSE)</f>
        <v>23</v>
      </c>
      <c r="CA2006" t="str">
        <f>VLOOKUP($BT2006, [3]Sheet1!$D$3:$T$89,16,FALSE)</f>
        <v>N/A</v>
      </c>
      <c r="CB2006" t="str">
        <f>VLOOKUP($BT2006, [3]Sheet1!$D$3:$T$89,17,FALSE)</f>
        <v>N/A</v>
      </c>
      <c r="CD2006" s="12">
        <v>42606</v>
      </c>
      <c r="CE2006" s="2">
        <v>0.63958333333333295</v>
      </c>
      <c r="CF2006" s="2" t="s">
        <v>3699</v>
      </c>
      <c r="CG2006" s="2">
        <v>42606.638888888891</v>
      </c>
      <c r="CH2006" s="2">
        <v>42606.645833333336</v>
      </c>
      <c r="CI2006" t="s">
        <v>3692</v>
      </c>
      <c r="CJ2006" t="s">
        <v>3693</v>
      </c>
      <c r="CK2006">
        <v>1016.28920279</v>
      </c>
      <c r="CL2006">
        <v>29.6111111111111</v>
      </c>
      <c r="CM2006">
        <v>0</v>
      </c>
      <c r="CN2006">
        <v>52</v>
      </c>
      <c r="CO2006">
        <v>266</v>
      </c>
      <c r="CP2006">
        <v>3.9</v>
      </c>
      <c r="CQ2006">
        <v>8.6999999999999993</v>
      </c>
      <c r="CR2006">
        <v>2.1</v>
      </c>
      <c r="CS2006">
        <v>3</v>
      </c>
      <c r="CT2006" t="s">
        <v>1243</v>
      </c>
      <c r="CU2006">
        <v>25</v>
      </c>
      <c r="CV2006">
        <v>25</v>
      </c>
      <c r="CW2006">
        <v>27</v>
      </c>
      <c r="CX2006">
        <v>24</v>
      </c>
      <c r="CY2006">
        <v>27</v>
      </c>
      <c r="CZ2006">
        <v>23</v>
      </c>
      <c r="DA2006" t="s">
        <v>27</v>
      </c>
      <c r="DB2006" t="s">
        <v>27</v>
      </c>
    </row>
    <row r="2007" spans="1:106">
      <c r="D2007" s="3">
        <v>27</v>
      </c>
      <c r="E2007" s="1">
        <v>1</v>
      </c>
      <c r="F2007">
        <v>8</v>
      </c>
      <c r="G2007" t="s">
        <v>149</v>
      </c>
      <c r="H2007" t="s">
        <v>57</v>
      </c>
      <c r="I2007">
        <v>4</v>
      </c>
      <c r="L2007" s="1">
        <v>1</v>
      </c>
      <c r="M2007">
        <v>8</v>
      </c>
      <c r="N2007" t="s">
        <v>110</v>
      </c>
      <c r="O2007" t="s">
        <v>57</v>
      </c>
      <c r="P2007">
        <v>9</v>
      </c>
      <c r="BD2007" s="39">
        <v>42606</v>
      </c>
      <c r="BE2007" s="23">
        <v>0.64027777777777795</v>
      </c>
      <c r="BF2007" s="10" t="str">
        <f t="shared" si="187"/>
        <v>24/08/2016 15:22</v>
      </c>
      <c r="BG2007" s="35">
        <f t="shared" si="191"/>
        <v>42606.638888888891</v>
      </c>
      <c r="BH2007" s="35">
        <f t="shared" si="188"/>
        <v>42606.645833333336</v>
      </c>
      <c r="BI2007" t="str">
        <f t="shared" si="189"/>
        <v>24/08/2016 15:20:00</v>
      </c>
      <c r="BJ2007" s="40" t="str">
        <f t="shared" si="190"/>
        <v>24/08/2016 15:30:00</v>
      </c>
      <c r="BK2007">
        <f>VLOOKUP($BI2007, [1]TableView_704030_20160816_20160!$D$2:$M$5095,3,FALSE)</f>
        <v>1016.28920279</v>
      </c>
      <c r="BL2007">
        <f>VLOOKUP($BI2007, [1]TableView_704030_20160816_20160!$D$2:$M$5095,8,FALSE)</f>
        <v>29.6111111111111</v>
      </c>
      <c r="BM2007">
        <f>VLOOKUP($BI2007, [1]TableView_704030_20160816_20160!$D$2:$M$5095,10,FALSE)</f>
        <v>0</v>
      </c>
      <c r="BN2007">
        <f>VLOOKUP($BI2007, [1]TableView_704030_20160816_20160!$D$2:$M$5095,4,FALSE)</f>
        <v>52</v>
      </c>
      <c r="BO2007">
        <f>VLOOKUP($BI2007, [1]TableView_704030_20160816_20160!$D$2:$M$5095,6,FALSE)</f>
        <v>266</v>
      </c>
      <c r="BP2007">
        <f>VLOOKUP($BI2007, [1]TableView_704030_20160816_20160!$D$2:$M$5095,7,FALSE)</f>
        <v>3.9</v>
      </c>
      <c r="BQ2007">
        <f>VLOOKUP($BI2007, [1]TableView_704030_20160816_20160!$D$2:$M$5095,2,FALSE)</f>
        <v>8.6999999999999993</v>
      </c>
      <c r="BR2007">
        <f>VLOOKUP($BJ2007, [2]aacb8965d69cc6fd1cb3a5cae9e8ae7!$C$6:$F$853,4,FALSE)</f>
        <v>2.1</v>
      </c>
      <c r="BS2007" s="15">
        <v>3</v>
      </c>
      <c r="BT2007" t="str">
        <f t="shared" si="192"/>
        <v>24/08/2016 3</v>
      </c>
      <c r="BU2007">
        <f>VLOOKUP($BT2007, [3]Sheet1!$D$3:$T$89,4,FALSE)</f>
        <v>25</v>
      </c>
      <c r="BV2007">
        <f>VLOOKUP($BT2007, [3]Sheet1!$D$3:$T$89,5,FALSE)</f>
        <v>25</v>
      </c>
      <c r="BW2007">
        <f>VLOOKUP($BT2007, [3]Sheet1!$D$3:$T$89,8,FALSE)</f>
        <v>27</v>
      </c>
      <c r="BX2007">
        <f>VLOOKUP($BT2007, [3]Sheet1!$D$3:$T$89,9,FALSE)</f>
        <v>24</v>
      </c>
      <c r="BY2007">
        <f>VLOOKUP($BT2007, [3]Sheet1!$D$3:$T$89,12,FALSE)</f>
        <v>27</v>
      </c>
      <c r="BZ2007">
        <f>VLOOKUP($BT2007, [3]Sheet1!$D$3:$T$89,13,FALSE)</f>
        <v>23</v>
      </c>
      <c r="CA2007" t="str">
        <f>VLOOKUP($BT2007, [3]Sheet1!$D$3:$T$89,16,FALSE)</f>
        <v>N/A</v>
      </c>
      <c r="CB2007" t="str">
        <f>VLOOKUP($BT2007, [3]Sheet1!$D$3:$T$89,17,FALSE)</f>
        <v>N/A</v>
      </c>
      <c r="CD2007" s="12">
        <v>42606</v>
      </c>
      <c r="CE2007" s="2">
        <v>0.64027777777777795</v>
      </c>
      <c r="CF2007" s="2" t="s">
        <v>3700</v>
      </c>
      <c r="CG2007" s="2">
        <v>42606.638888888891</v>
      </c>
      <c r="CH2007" s="2">
        <v>42606.645833333336</v>
      </c>
      <c r="CI2007" t="s">
        <v>3692</v>
      </c>
      <c r="CJ2007" t="s">
        <v>3693</v>
      </c>
      <c r="CK2007">
        <v>1016.28920279</v>
      </c>
      <c r="CL2007">
        <v>29.6111111111111</v>
      </c>
      <c r="CM2007">
        <v>0</v>
      </c>
      <c r="CN2007">
        <v>52</v>
      </c>
      <c r="CO2007">
        <v>266</v>
      </c>
      <c r="CP2007">
        <v>3.9</v>
      </c>
      <c r="CQ2007">
        <v>8.6999999999999993</v>
      </c>
      <c r="CR2007">
        <v>2.1</v>
      </c>
      <c r="CS2007">
        <v>3</v>
      </c>
      <c r="CT2007" t="s">
        <v>1243</v>
      </c>
      <c r="CU2007">
        <v>25</v>
      </c>
      <c r="CV2007">
        <v>25</v>
      </c>
      <c r="CW2007">
        <v>27</v>
      </c>
      <c r="CX2007">
        <v>24</v>
      </c>
      <c r="CY2007">
        <v>27</v>
      </c>
      <c r="CZ2007">
        <v>23</v>
      </c>
      <c r="DA2007" t="s">
        <v>27</v>
      </c>
      <c r="DB2007" t="s">
        <v>27</v>
      </c>
    </row>
    <row r="2008" spans="1:106">
      <c r="D2008" s="3">
        <v>28</v>
      </c>
      <c r="E2008" s="1">
        <v>1</v>
      </c>
      <c r="F2008">
        <v>8</v>
      </c>
      <c r="G2008" t="s">
        <v>149</v>
      </c>
      <c r="H2008" t="s">
        <v>57</v>
      </c>
      <c r="I2008">
        <v>4</v>
      </c>
      <c r="L2008" s="1">
        <v>1</v>
      </c>
      <c r="M2008">
        <v>8</v>
      </c>
      <c r="N2008" t="s">
        <v>110</v>
      </c>
      <c r="O2008" t="s">
        <v>57</v>
      </c>
      <c r="P2008">
        <v>9</v>
      </c>
      <c r="BD2008" s="39">
        <v>42606</v>
      </c>
      <c r="BE2008" s="23">
        <v>0.64097222222222205</v>
      </c>
      <c r="BF2008" s="10" t="str">
        <f t="shared" si="187"/>
        <v>24/08/2016 15:23</v>
      </c>
      <c r="BG2008" s="35">
        <f t="shared" si="191"/>
        <v>42606.638888888891</v>
      </c>
      <c r="BH2008" s="35">
        <f t="shared" si="188"/>
        <v>42606.645833333336</v>
      </c>
      <c r="BI2008" t="str">
        <f t="shared" si="189"/>
        <v>24/08/2016 15:20:00</v>
      </c>
      <c r="BJ2008" s="40" t="str">
        <f t="shared" si="190"/>
        <v>24/08/2016 15:30:00</v>
      </c>
      <c r="BK2008">
        <f>VLOOKUP($BI2008, [1]TableView_704030_20160816_20160!$D$2:$M$5095,3,FALSE)</f>
        <v>1016.28920279</v>
      </c>
      <c r="BL2008">
        <f>VLOOKUP($BI2008, [1]TableView_704030_20160816_20160!$D$2:$M$5095,8,FALSE)</f>
        <v>29.6111111111111</v>
      </c>
      <c r="BM2008">
        <f>VLOOKUP($BI2008, [1]TableView_704030_20160816_20160!$D$2:$M$5095,10,FALSE)</f>
        <v>0</v>
      </c>
      <c r="BN2008">
        <f>VLOOKUP($BI2008, [1]TableView_704030_20160816_20160!$D$2:$M$5095,4,FALSE)</f>
        <v>52</v>
      </c>
      <c r="BO2008">
        <f>VLOOKUP($BI2008, [1]TableView_704030_20160816_20160!$D$2:$M$5095,6,FALSE)</f>
        <v>266</v>
      </c>
      <c r="BP2008">
        <f>VLOOKUP($BI2008, [1]TableView_704030_20160816_20160!$D$2:$M$5095,7,FALSE)</f>
        <v>3.9</v>
      </c>
      <c r="BQ2008">
        <f>VLOOKUP($BI2008, [1]TableView_704030_20160816_20160!$D$2:$M$5095,2,FALSE)</f>
        <v>8.6999999999999993</v>
      </c>
      <c r="BR2008">
        <f>VLOOKUP($BJ2008, [2]aacb8965d69cc6fd1cb3a5cae9e8ae7!$C$6:$F$853,4,FALSE)</f>
        <v>2.1</v>
      </c>
      <c r="BS2008" s="15">
        <v>3</v>
      </c>
      <c r="BT2008" t="str">
        <f t="shared" si="192"/>
        <v>24/08/2016 3</v>
      </c>
      <c r="BU2008">
        <f>VLOOKUP($BT2008, [3]Sheet1!$D$3:$T$89,4,FALSE)</f>
        <v>25</v>
      </c>
      <c r="BV2008">
        <f>VLOOKUP($BT2008, [3]Sheet1!$D$3:$T$89,5,FALSE)</f>
        <v>25</v>
      </c>
      <c r="BW2008">
        <f>VLOOKUP($BT2008, [3]Sheet1!$D$3:$T$89,8,FALSE)</f>
        <v>27</v>
      </c>
      <c r="BX2008">
        <f>VLOOKUP($BT2008, [3]Sheet1!$D$3:$T$89,9,FALSE)</f>
        <v>24</v>
      </c>
      <c r="BY2008">
        <f>VLOOKUP($BT2008, [3]Sheet1!$D$3:$T$89,12,FALSE)</f>
        <v>27</v>
      </c>
      <c r="BZ2008">
        <f>VLOOKUP($BT2008, [3]Sheet1!$D$3:$T$89,13,FALSE)</f>
        <v>23</v>
      </c>
      <c r="CA2008" t="str">
        <f>VLOOKUP($BT2008, [3]Sheet1!$D$3:$T$89,16,FALSE)</f>
        <v>N/A</v>
      </c>
      <c r="CB2008" t="str">
        <f>VLOOKUP($BT2008, [3]Sheet1!$D$3:$T$89,17,FALSE)</f>
        <v>N/A</v>
      </c>
      <c r="CD2008" s="12">
        <v>42606</v>
      </c>
      <c r="CE2008" s="2">
        <v>0.64097222222222205</v>
      </c>
      <c r="CF2008" s="2" t="s">
        <v>3701</v>
      </c>
      <c r="CG2008" s="2">
        <v>42606.638888888891</v>
      </c>
      <c r="CH2008" s="2">
        <v>42606.645833333336</v>
      </c>
      <c r="CI2008" t="s">
        <v>3692</v>
      </c>
      <c r="CJ2008" t="s">
        <v>3693</v>
      </c>
      <c r="CK2008">
        <v>1016.28920279</v>
      </c>
      <c r="CL2008">
        <v>29.6111111111111</v>
      </c>
      <c r="CM2008">
        <v>0</v>
      </c>
      <c r="CN2008">
        <v>52</v>
      </c>
      <c r="CO2008">
        <v>266</v>
      </c>
      <c r="CP2008">
        <v>3.9</v>
      </c>
      <c r="CQ2008">
        <v>8.6999999999999993</v>
      </c>
      <c r="CR2008">
        <v>2.1</v>
      </c>
      <c r="CS2008">
        <v>3</v>
      </c>
      <c r="CT2008" t="s">
        <v>1243</v>
      </c>
      <c r="CU2008">
        <v>25</v>
      </c>
      <c r="CV2008">
        <v>25</v>
      </c>
      <c r="CW2008">
        <v>27</v>
      </c>
      <c r="CX2008">
        <v>24</v>
      </c>
      <c r="CY2008">
        <v>27</v>
      </c>
      <c r="CZ2008">
        <v>23</v>
      </c>
      <c r="DA2008" t="s">
        <v>27</v>
      </c>
      <c r="DB2008" t="s">
        <v>27</v>
      </c>
    </row>
    <row r="2009" spans="1:106">
      <c r="D2009" s="3">
        <v>29</v>
      </c>
      <c r="E2009" s="1">
        <v>1</v>
      </c>
      <c r="F2009">
        <v>8</v>
      </c>
      <c r="G2009" t="s">
        <v>149</v>
      </c>
      <c r="H2009" t="s">
        <v>57</v>
      </c>
      <c r="I2009">
        <v>4</v>
      </c>
      <c r="L2009" s="1">
        <v>1</v>
      </c>
      <c r="M2009">
        <v>8</v>
      </c>
      <c r="N2009" t="s">
        <v>110</v>
      </c>
      <c r="O2009" t="s">
        <v>57</v>
      </c>
      <c r="P2009">
        <v>9</v>
      </c>
      <c r="BD2009" s="39">
        <v>42606</v>
      </c>
      <c r="BE2009" s="23">
        <v>0.64166666666666705</v>
      </c>
      <c r="BF2009" s="10" t="str">
        <f t="shared" si="187"/>
        <v>24/08/2016 15:24</v>
      </c>
      <c r="BG2009" s="35">
        <f t="shared" si="191"/>
        <v>42606.638888888891</v>
      </c>
      <c r="BH2009" s="35">
        <f t="shared" si="188"/>
        <v>42606.645833333336</v>
      </c>
      <c r="BI2009" t="str">
        <f t="shared" si="189"/>
        <v>24/08/2016 15:20:00</v>
      </c>
      <c r="BJ2009" s="40" t="str">
        <f t="shared" si="190"/>
        <v>24/08/2016 15:30:00</v>
      </c>
      <c r="BK2009">
        <f>VLOOKUP($BI2009, [1]TableView_704030_20160816_20160!$D$2:$M$5095,3,FALSE)</f>
        <v>1016.28920279</v>
      </c>
      <c r="BL2009">
        <f>VLOOKUP($BI2009, [1]TableView_704030_20160816_20160!$D$2:$M$5095,8,FALSE)</f>
        <v>29.6111111111111</v>
      </c>
      <c r="BM2009">
        <f>VLOOKUP($BI2009, [1]TableView_704030_20160816_20160!$D$2:$M$5095,10,FALSE)</f>
        <v>0</v>
      </c>
      <c r="BN2009">
        <f>VLOOKUP($BI2009, [1]TableView_704030_20160816_20160!$D$2:$M$5095,4,FALSE)</f>
        <v>52</v>
      </c>
      <c r="BO2009">
        <f>VLOOKUP($BI2009, [1]TableView_704030_20160816_20160!$D$2:$M$5095,6,FALSE)</f>
        <v>266</v>
      </c>
      <c r="BP2009">
        <f>VLOOKUP($BI2009, [1]TableView_704030_20160816_20160!$D$2:$M$5095,7,FALSE)</f>
        <v>3.9</v>
      </c>
      <c r="BQ2009">
        <f>VLOOKUP($BI2009, [1]TableView_704030_20160816_20160!$D$2:$M$5095,2,FALSE)</f>
        <v>8.6999999999999993</v>
      </c>
      <c r="BR2009">
        <f>VLOOKUP($BJ2009, [2]aacb8965d69cc6fd1cb3a5cae9e8ae7!$C$6:$F$853,4,FALSE)</f>
        <v>2.1</v>
      </c>
      <c r="BS2009" s="15">
        <v>3</v>
      </c>
      <c r="BT2009" t="str">
        <f t="shared" si="192"/>
        <v>24/08/2016 3</v>
      </c>
      <c r="BU2009">
        <f>VLOOKUP($BT2009, [3]Sheet1!$D$3:$T$89,4,FALSE)</f>
        <v>25</v>
      </c>
      <c r="BV2009">
        <f>VLOOKUP($BT2009, [3]Sheet1!$D$3:$T$89,5,FALSE)</f>
        <v>25</v>
      </c>
      <c r="BW2009">
        <f>VLOOKUP($BT2009, [3]Sheet1!$D$3:$T$89,8,FALSE)</f>
        <v>27</v>
      </c>
      <c r="BX2009">
        <f>VLOOKUP($BT2009, [3]Sheet1!$D$3:$T$89,9,FALSE)</f>
        <v>24</v>
      </c>
      <c r="BY2009">
        <f>VLOOKUP($BT2009, [3]Sheet1!$D$3:$T$89,12,FALSE)</f>
        <v>27</v>
      </c>
      <c r="BZ2009">
        <f>VLOOKUP($BT2009, [3]Sheet1!$D$3:$T$89,13,FALSE)</f>
        <v>23</v>
      </c>
      <c r="CA2009" t="str">
        <f>VLOOKUP($BT2009, [3]Sheet1!$D$3:$T$89,16,FALSE)</f>
        <v>N/A</v>
      </c>
      <c r="CB2009" t="str">
        <f>VLOOKUP($BT2009, [3]Sheet1!$D$3:$T$89,17,FALSE)</f>
        <v>N/A</v>
      </c>
      <c r="CD2009" s="12">
        <v>42606</v>
      </c>
      <c r="CE2009" s="2">
        <v>0.64166666666666705</v>
      </c>
      <c r="CF2009" s="2" t="s">
        <v>3702</v>
      </c>
      <c r="CG2009" s="2">
        <v>42606.638888888891</v>
      </c>
      <c r="CH2009" s="2">
        <v>42606.645833333336</v>
      </c>
      <c r="CI2009" t="s">
        <v>3692</v>
      </c>
      <c r="CJ2009" t="s">
        <v>3693</v>
      </c>
      <c r="CK2009">
        <v>1016.28920279</v>
      </c>
      <c r="CL2009">
        <v>29.6111111111111</v>
      </c>
      <c r="CM2009">
        <v>0</v>
      </c>
      <c r="CN2009">
        <v>52</v>
      </c>
      <c r="CO2009">
        <v>266</v>
      </c>
      <c r="CP2009">
        <v>3.9</v>
      </c>
      <c r="CQ2009">
        <v>8.6999999999999993</v>
      </c>
      <c r="CR2009">
        <v>2.1</v>
      </c>
      <c r="CS2009">
        <v>3</v>
      </c>
      <c r="CT2009" t="s">
        <v>1243</v>
      </c>
      <c r="CU2009">
        <v>25</v>
      </c>
      <c r="CV2009">
        <v>25</v>
      </c>
      <c r="CW2009">
        <v>27</v>
      </c>
      <c r="CX2009">
        <v>24</v>
      </c>
      <c r="CY2009">
        <v>27</v>
      </c>
      <c r="CZ2009">
        <v>23</v>
      </c>
      <c r="DA2009" t="s">
        <v>27</v>
      </c>
      <c r="DB2009" t="s">
        <v>27</v>
      </c>
    </row>
    <row r="2010" spans="1:106">
      <c r="D2010" s="3">
        <v>30</v>
      </c>
      <c r="E2010" s="1">
        <v>1</v>
      </c>
      <c r="F2010">
        <v>8</v>
      </c>
      <c r="G2010" t="s">
        <v>149</v>
      </c>
      <c r="H2010" t="s">
        <v>57</v>
      </c>
      <c r="I2010">
        <v>4</v>
      </c>
      <c r="L2010" s="1">
        <v>1</v>
      </c>
      <c r="M2010">
        <v>8</v>
      </c>
      <c r="N2010" t="s">
        <v>110</v>
      </c>
      <c r="O2010" t="s">
        <v>57</v>
      </c>
      <c r="P2010">
        <v>9</v>
      </c>
      <c r="BD2010" s="39">
        <v>42606</v>
      </c>
      <c r="BE2010" s="23">
        <v>0.64236111111111105</v>
      </c>
      <c r="BF2010" s="10" t="str">
        <f t="shared" si="187"/>
        <v>24/08/2016 15:25</v>
      </c>
      <c r="BG2010" s="35">
        <f t="shared" si="191"/>
        <v>42606.645833333336</v>
      </c>
      <c r="BH2010" s="35">
        <f t="shared" si="188"/>
        <v>42606.645833333336</v>
      </c>
      <c r="BI2010" t="str">
        <f t="shared" si="189"/>
        <v>24/08/2016 15:30:00</v>
      </c>
      <c r="BJ2010" s="40" t="str">
        <f t="shared" si="190"/>
        <v>24/08/2016 15:30:00</v>
      </c>
      <c r="BK2010">
        <f>VLOOKUP($BI2010, [1]TableView_704030_20160816_20160!$D$2:$M$5095,3,FALSE)</f>
        <v>1016.86488892</v>
      </c>
      <c r="BL2010">
        <f>VLOOKUP($BI2010, [1]TableView_704030_20160816_20160!$D$2:$M$5095,8,FALSE)</f>
        <v>29.4444444444444</v>
      </c>
      <c r="BM2010">
        <f>VLOOKUP($BI2010, [1]TableView_704030_20160816_20160!$D$2:$M$5095,10,FALSE)</f>
        <v>0</v>
      </c>
      <c r="BN2010">
        <f>VLOOKUP($BI2010, [1]TableView_704030_20160816_20160!$D$2:$M$5095,4,FALSE)</f>
        <v>53</v>
      </c>
      <c r="BO2010">
        <f>VLOOKUP($BI2010, [1]TableView_704030_20160816_20160!$D$2:$M$5095,6,FALSE)</f>
        <v>256</v>
      </c>
      <c r="BP2010">
        <f>VLOOKUP($BI2010, [1]TableView_704030_20160816_20160!$D$2:$M$5095,7,FALSE)</f>
        <v>4</v>
      </c>
      <c r="BQ2010">
        <f>VLOOKUP($BI2010, [1]TableView_704030_20160816_20160!$D$2:$M$5095,2,FALSE)</f>
        <v>6.1</v>
      </c>
      <c r="BR2010">
        <f>VLOOKUP($BJ2010, [2]aacb8965d69cc6fd1cb3a5cae9e8ae7!$C$6:$F$853,4,FALSE)</f>
        <v>2.1</v>
      </c>
      <c r="BS2010" s="15">
        <v>3</v>
      </c>
      <c r="BT2010" t="str">
        <f t="shared" si="192"/>
        <v>24/08/2016 3</v>
      </c>
      <c r="BU2010">
        <f>VLOOKUP($BT2010, [3]Sheet1!$D$3:$T$89,4,FALSE)</f>
        <v>25</v>
      </c>
      <c r="BV2010">
        <f>VLOOKUP($BT2010, [3]Sheet1!$D$3:$T$89,5,FALSE)</f>
        <v>25</v>
      </c>
      <c r="BW2010">
        <f>VLOOKUP($BT2010, [3]Sheet1!$D$3:$T$89,8,FALSE)</f>
        <v>27</v>
      </c>
      <c r="BX2010">
        <f>VLOOKUP($BT2010, [3]Sheet1!$D$3:$T$89,9,FALSE)</f>
        <v>24</v>
      </c>
      <c r="BY2010">
        <f>VLOOKUP($BT2010, [3]Sheet1!$D$3:$T$89,12,FALSE)</f>
        <v>27</v>
      </c>
      <c r="BZ2010">
        <f>VLOOKUP($BT2010, [3]Sheet1!$D$3:$T$89,13,FALSE)</f>
        <v>23</v>
      </c>
      <c r="CA2010" t="str">
        <f>VLOOKUP($BT2010, [3]Sheet1!$D$3:$T$89,16,FALSE)</f>
        <v>N/A</v>
      </c>
      <c r="CB2010" t="str">
        <f>VLOOKUP($BT2010, [3]Sheet1!$D$3:$T$89,17,FALSE)</f>
        <v>N/A</v>
      </c>
      <c r="CD2010" s="12">
        <v>42606</v>
      </c>
      <c r="CE2010" s="2">
        <v>0.64236111111111105</v>
      </c>
      <c r="CF2010" s="2" t="s">
        <v>3703</v>
      </c>
      <c r="CG2010" s="2">
        <v>42606.645833333336</v>
      </c>
      <c r="CH2010" s="2">
        <v>42606.645833333336</v>
      </c>
      <c r="CI2010" t="s">
        <v>3693</v>
      </c>
      <c r="CJ2010" t="s">
        <v>3693</v>
      </c>
      <c r="CK2010">
        <v>1016.86488892</v>
      </c>
      <c r="CL2010">
        <v>29.4444444444444</v>
      </c>
      <c r="CM2010">
        <v>0</v>
      </c>
      <c r="CN2010">
        <v>53</v>
      </c>
      <c r="CO2010">
        <v>256</v>
      </c>
      <c r="CP2010">
        <v>4</v>
      </c>
      <c r="CQ2010">
        <v>6.1</v>
      </c>
      <c r="CR2010">
        <v>2.1</v>
      </c>
      <c r="CS2010">
        <v>3</v>
      </c>
      <c r="CT2010" t="s">
        <v>1243</v>
      </c>
      <c r="CU2010">
        <v>25</v>
      </c>
      <c r="CV2010">
        <v>25</v>
      </c>
      <c r="CW2010">
        <v>27</v>
      </c>
      <c r="CX2010">
        <v>24</v>
      </c>
      <c r="CY2010">
        <v>27</v>
      </c>
      <c r="CZ2010">
        <v>23</v>
      </c>
      <c r="DA2010" t="s">
        <v>27</v>
      </c>
      <c r="DB2010" t="s">
        <v>27</v>
      </c>
    </row>
    <row r="2011" spans="1:106">
      <c r="BD2011" s="39">
        <v>42606</v>
      </c>
      <c r="BE2011" s="23">
        <v>0.64305555555555505</v>
      </c>
      <c r="BF2011" s="10" t="str">
        <f t="shared" si="187"/>
        <v>24/08/2016 15:26</v>
      </c>
      <c r="BG2011" s="35">
        <f t="shared" si="191"/>
        <v>42606.645833333336</v>
      </c>
      <c r="BH2011" s="35">
        <f t="shared" si="188"/>
        <v>42606.645833333336</v>
      </c>
      <c r="BI2011" t="str">
        <f t="shared" si="189"/>
        <v>24/08/2016 15:30:00</v>
      </c>
      <c r="BJ2011" s="40" t="str">
        <f t="shared" si="190"/>
        <v>24/08/2016 15:30:00</v>
      </c>
      <c r="BK2011">
        <f>VLOOKUP($BI2011, [1]TableView_704030_20160816_20160!$D$2:$M$5095,3,FALSE)</f>
        <v>1016.86488892</v>
      </c>
      <c r="BL2011">
        <f>VLOOKUP($BI2011, [1]TableView_704030_20160816_20160!$D$2:$M$5095,8,FALSE)</f>
        <v>29.4444444444444</v>
      </c>
      <c r="BM2011">
        <f>VLOOKUP($BI2011, [1]TableView_704030_20160816_20160!$D$2:$M$5095,10,FALSE)</f>
        <v>0</v>
      </c>
      <c r="BN2011">
        <f>VLOOKUP($BI2011, [1]TableView_704030_20160816_20160!$D$2:$M$5095,4,FALSE)</f>
        <v>53</v>
      </c>
      <c r="BO2011">
        <f>VLOOKUP($BI2011, [1]TableView_704030_20160816_20160!$D$2:$M$5095,6,FALSE)</f>
        <v>256</v>
      </c>
      <c r="BP2011">
        <f>VLOOKUP($BI2011, [1]TableView_704030_20160816_20160!$D$2:$M$5095,7,FALSE)</f>
        <v>4</v>
      </c>
      <c r="BQ2011">
        <f>VLOOKUP($BI2011, [1]TableView_704030_20160816_20160!$D$2:$M$5095,2,FALSE)</f>
        <v>6.1</v>
      </c>
      <c r="BR2011">
        <f>VLOOKUP($BJ2011, [2]aacb8965d69cc6fd1cb3a5cae9e8ae7!$C$6:$F$853,4,FALSE)</f>
        <v>2.1</v>
      </c>
      <c r="BS2011" s="15">
        <v>3</v>
      </c>
      <c r="BT2011" t="str">
        <f t="shared" si="192"/>
        <v>24/08/2016 3</v>
      </c>
      <c r="BU2011">
        <f>VLOOKUP($BT2011, [3]Sheet1!$D$3:$T$89,4,FALSE)</f>
        <v>25</v>
      </c>
      <c r="BV2011">
        <f>VLOOKUP($BT2011, [3]Sheet1!$D$3:$T$89,5,FALSE)</f>
        <v>25</v>
      </c>
      <c r="BW2011">
        <f>VLOOKUP($BT2011, [3]Sheet1!$D$3:$T$89,8,FALSE)</f>
        <v>27</v>
      </c>
      <c r="BX2011">
        <f>VLOOKUP($BT2011, [3]Sheet1!$D$3:$T$89,9,FALSE)</f>
        <v>24</v>
      </c>
      <c r="BY2011">
        <f>VLOOKUP($BT2011, [3]Sheet1!$D$3:$T$89,12,FALSE)</f>
        <v>27</v>
      </c>
      <c r="BZ2011">
        <f>VLOOKUP($BT2011, [3]Sheet1!$D$3:$T$89,13,FALSE)</f>
        <v>23</v>
      </c>
      <c r="CA2011" t="str">
        <f>VLOOKUP($BT2011, [3]Sheet1!$D$3:$T$89,16,FALSE)</f>
        <v>N/A</v>
      </c>
      <c r="CB2011" t="str">
        <f>VLOOKUP($BT2011, [3]Sheet1!$D$3:$T$89,17,FALSE)</f>
        <v>N/A</v>
      </c>
      <c r="CD2011" s="12">
        <v>42606</v>
      </c>
      <c r="CE2011" s="2">
        <v>0.64305555555555505</v>
      </c>
      <c r="CF2011" s="2" t="s">
        <v>3704</v>
      </c>
      <c r="CG2011" s="2">
        <v>42606.645833333336</v>
      </c>
      <c r="CH2011" s="2">
        <v>42606.645833333336</v>
      </c>
      <c r="CI2011" t="s">
        <v>3693</v>
      </c>
      <c r="CJ2011" t="s">
        <v>3693</v>
      </c>
      <c r="CK2011">
        <v>1016.86488892</v>
      </c>
      <c r="CL2011">
        <v>29.4444444444444</v>
      </c>
      <c r="CM2011">
        <v>0</v>
      </c>
      <c r="CN2011">
        <v>53</v>
      </c>
      <c r="CO2011">
        <v>256</v>
      </c>
      <c r="CP2011">
        <v>4</v>
      </c>
      <c r="CQ2011">
        <v>6.1</v>
      </c>
      <c r="CR2011">
        <v>2.1</v>
      </c>
      <c r="CS2011">
        <v>3</v>
      </c>
      <c r="CT2011" t="s">
        <v>1243</v>
      </c>
      <c r="CU2011">
        <v>25</v>
      </c>
      <c r="CV2011">
        <v>25</v>
      </c>
      <c r="CW2011">
        <v>27</v>
      </c>
      <c r="CX2011">
        <v>24</v>
      </c>
      <c r="CY2011">
        <v>27</v>
      </c>
      <c r="CZ2011">
        <v>23</v>
      </c>
      <c r="DA2011" t="s">
        <v>27</v>
      </c>
      <c r="DB2011" t="s">
        <v>27</v>
      </c>
    </row>
    <row r="2012" spans="1:106" s="7" customFormat="1">
      <c r="B2012" s="16"/>
      <c r="D2012" s="9"/>
      <c r="E2012" s="8"/>
      <c r="L2012" s="8"/>
      <c r="S2012" s="8"/>
      <c r="Z2012" s="8"/>
      <c r="AG2012" s="8"/>
      <c r="AN2012" s="8"/>
      <c r="AT2012" s="21"/>
      <c r="BD2012" s="39">
        <v>42606</v>
      </c>
      <c r="BE2012" s="23">
        <v>0.64375000000000004</v>
      </c>
      <c r="BF2012" s="10" t="str">
        <f t="shared" si="187"/>
        <v>24/08/2016 15:27</v>
      </c>
      <c r="BG2012" s="35">
        <f t="shared" si="191"/>
        <v>42606.645833333336</v>
      </c>
      <c r="BH2012" s="35">
        <f t="shared" si="188"/>
        <v>42606.645833333336</v>
      </c>
      <c r="BI2012" t="str">
        <f t="shared" si="189"/>
        <v>24/08/2016 15:30:00</v>
      </c>
      <c r="BJ2012" s="40" t="str">
        <f t="shared" si="190"/>
        <v>24/08/2016 15:30:00</v>
      </c>
      <c r="BK2012">
        <f>VLOOKUP($BI2012, [1]TableView_704030_20160816_20160!$D$2:$M$5095,3,FALSE)</f>
        <v>1016.86488892</v>
      </c>
      <c r="BL2012">
        <f>VLOOKUP($BI2012, [1]TableView_704030_20160816_20160!$D$2:$M$5095,8,FALSE)</f>
        <v>29.4444444444444</v>
      </c>
      <c r="BM2012">
        <f>VLOOKUP($BI2012, [1]TableView_704030_20160816_20160!$D$2:$M$5095,10,FALSE)</f>
        <v>0</v>
      </c>
      <c r="BN2012">
        <f>VLOOKUP($BI2012, [1]TableView_704030_20160816_20160!$D$2:$M$5095,4,FALSE)</f>
        <v>53</v>
      </c>
      <c r="BO2012">
        <f>VLOOKUP($BI2012, [1]TableView_704030_20160816_20160!$D$2:$M$5095,6,FALSE)</f>
        <v>256</v>
      </c>
      <c r="BP2012">
        <f>VLOOKUP($BI2012, [1]TableView_704030_20160816_20160!$D$2:$M$5095,7,FALSE)</f>
        <v>4</v>
      </c>
      <c r="BQ2012">
        <f>VLOOKUP($BI2012, [1]TableView_704030_20160816_20160!$D$2:$M$5095,2,FALSE)</f>
        <v>6.1</v>
      </c>
      <c r="BR2012">
        <f>VLOOKUP($BJ2012, [2]aacb8965d69cc6fd1cb3a5cae9e8ae7!$C$6:$F$853,4,FALSE)</f>
        <v>2.1</v>
      </c>
      <c r="BS2012" s="15">
        <v>3</v>
      </c>
      <c r="BT2012" t="str">
        <f t="shared" si="192"/>
        <v>24/08/2016 3</v>
      </c>
      <c r="BU2012">
        <f>VLOOKUP($BT2012, [3]Sheet1!$D$3:$T$89,4,FALSE)</f>
        <v>25</v>
      </c>
      <c r="BV2012">
        <f>VLOOKUP($BT2012, [3]Sheet1!$D$3:$T$89,5,FALSE)</f>
        <v>25</v>
      </c>
      <c r="BW2012">
        <f>VLOOKUP($BT2012, [3]Sheet1!$D$3:$T$89,8,FALSE)</f>
        <v>27</v>
      </c>
      <c r="BX2012">
        <f>VLOOKUP($BT2012, [3]Sheet1!$D$3:$T$89,9,FALSE)</f>
        <v>24</v>
      </c>
      <c r="BY2012">
        <f>VLOOKUP($BT2012, [3]Sheet1!$D$3:$T$89,12,FALSE)</f>
        <v>27</v>
      </c>
      <c r="BZ2012">
        <f>VLOOKUP($BT2012, [3]Sheet1!$D$3:$T$89,13,FALSE)</f>
        <v>23</v>
      </c>
      <c r="CA2012" t="str">
        <f>VLOOKUP($BT2012, [3]Sheet1!$D$3:$T$89,16,FALSE)</f>
        <v>N/A</v>
      </c>
      <c r="CB2012" t="str">
        <f>VLOOKUP($BT2012, [3]Sheet1!$D$3:$T$89,17,FALSE)</f>
        <v>N/A</v>
      </c>
      <c r="CD2012" s="36">
        <v>42606</v>
      </c>
      <c r="CE2012" s="42">
        <v>0.64375000000000004</v>
      </c>
      <c r="CF2012" s="42" t="s">
        <v>3705</v>
      </c>
      <c r="CG2012" s="42">
        <v>42606.645833333336</v>
      </c>
      <c r="CH2012" s="42">
        <v>42606.645833333336</v>
      </c>
      <c r="CI2012" s="7" t="s">
        <v>3693</v>
      </c>
      <c r="CJ2012" s="7" t="s">
        <v>3693</v>
      </c>
      <c r="CK2012" s="7">
        <v>1016.86488892</v>
      </c>
      <c r="CL2012" s="7">
        <v>29.4444444444444</v>
      </c>
      <c r="CM2012" s="7">
        <v>0</v>
      </c>
      <c r="CN2012" s="7">
        <v>53</v>
      </c>
      <c r="CO2012" s="7">
        <v>256</v>
      </c>
      <c r="CP2012" s="7">
        <v>4</v>
      </c>
      <c r="CQ2012" s="7">
        <v>6.1</v>
      </c>
      <c r="CR2012" s="7">
        <v>2.1</v>
      </c>
      <c r="CS2012" s="7">
        <v>3</v>
      </c>
      <c r="CT2012" s="7" t="s">
        <v>1243</v>
      </c>
      <c r="CU2012" s="7">
        <v>25</v>
      </c>
      <c r="CV2012" s="7">
        <v>25</v>
      </c>
      <c r="CW2012" s="7">
        <v>27</v>
      </c>
      <c r="CX2012" s="7">
        <v>24</v>
      </c>
      <c r="CY2012" s="7">
        <v>27</v>
      </c>
      <c r="CZ2012" s="7">
        <v>23</v>
      </c>
      <c r="DA2012" s="7" t="s">
        <v>27</v>
      </c>
      <c r="DB2012" s="7" t="s">
        <v>27</v>
      </c>
    </row>
    <row r="2013" spans="1:106">
      <c r="A2013" t="s">
        <v>0</v>
      </c>
      <c r="B2013" s="17" t="s">
        <v>373</v>
      </c>
      <c r="C2013" s="10"/>
      <c r="D2013" s="11">
        <v>0</v>
      </c>
      <c r="E2013" s="1">
        <v>4</v>
      </c>
      <c r="F2013" s="15">
        <v>8</v>
      </c>
      <c r="G2013" s="15" t="s">
        <v>65</v>
      </c>
      <c r="H2013" s="15" t="s">
        <v>57</v>
      </c>
      <c r="I2013" s="15">
        <v>8</v>
      </c>
      <c r="J2013" t="s">
        <v>1003</v>
      </c>
      <c r="S2013" s="1">
        <v>1</v>
      </c>
      <c r="T2013">
        <v>5</v>
      </c>
      <c r="U2013" t="s">
        <v>91</v>
      </c>
      <c r="V2013" t="s">
        <v>57</v>
      </c>
      <c r="W2013">
        <v>2</v>
      </c>
      <c r="Z2013" s="1">
        <v>1</v>
      </c>
      <c r="AA2013">
        <v>5</v>
      </c>
      <c r="AB2013" t="s">
        <v>195</v>
      </c>
      <c r="AC2013" t="s">
        <v>57</v>
      </c>
      <c r="AD2013">
        <v>1</v>
      </c>
      <c r="BD2013" s="39">
        <v>42607</v>
      </c>
      <c r="BE2013" s="23">
        <v>0.47986111111111113</v>
      </c>
      <c r="BF2013" s="10" t="str">
        <f t="shared" si="187"/>
        <v>25/08/2016 11:31</v>
      </c>
      <c r="BG2013" s="35">
        <f t="shared" si="191"/>
        <v>42607.479166666664</v>
      </c>
      <c r="BH2013" s="35">
        <f t="shared" si="188"/>
        <v>42607.479166666664</v>
      </c>
      <c r="BI2013" t="str">
        <f t="shared" si="189"/>
        <v>25/08/2016 11:30:00</v>
      </c>
      <c r="BJ2013" s="40" t="str">
        <f t="shared" si="190"/>
        <v>25/08/2016 11:30:00</v>
      </c>
      <c r="BK2013">
        <f>VLOOKUP($BI2013, [1]TableView_704030_20160816_20160!$D$2:$M$5095,3,FALSE)</f>
        <v>1013.71554715</v>
      </c>
      <c r="BL2013">
        <f>VLOOKUP($BI2013, [1]TableView_704030_20160816_20160!$D$2:$M$5095,8,FALSE)</f>
        <v>25.7222222222222</v>
      </c>
      <c r="BM2013">
        <f>VLOOKUP($BI2013, [1]TableView_704030_20160816_20160!$D$2:$M$5095,10,FALSE)</f>
        <v>0</v>
      </c>
      <c r="BN2013">
        <f>VLOOKUP($BI2013, [1]TableView_704030_20160816_20160!$D$2:$M$5095,4,FALSE)</f>
        <v>74</v>
      </c>
      <c r="BO2013">
        <f>VLOOKUP($BI2013, [1]TableView_704030_20160816_20160!$D$2:$M$5095,6,FALSE)</f>
        <v>246</v>
      </c>
      <c r="BP2013">
        <f>VLOOKUP($BI2013, [1]TableView_704030_20160816_20160!$D$2:$M$5095,7,FALSE)</f>
        <v>0.3</v>
      </c>
      <c r="BQ2013">
        <f>VLOOKUP($BI2013, [1]TableView_704030_20160816_20160!$D$2:$M$5095,2,FALSE)</f>
        <v>6.1</v>
      </c>
      <c r="BR2013">
        <f>VLOOKUP($BJ2013, [2]aacb8965d69cc6fd1cb3a5cae9e8ae7!$C$6:$F$853,4,FALSE)</f>
        <v>2.4</v>
      </c>
      <c r="BS2013" s="15">
        <v>2</v>
      </c>
      <c r="BT2013" t="str">
        <f t="shared" si="192"/>
        <v>25/08/2016 2</v>
      </c>
      <c r="BU2013">
        <f>VLOOKUP($BT2013, [3]Sheet1!$D$3:$T$89,4,FALSE)</f>
        <v>28</v>
      </c>
      <c r="BV2013">
        <f>VLOOKUP($BT2013, [3]Sheet1!$D$3:$T$89,5,FALSE)</f>
        <v>26</v>
      </c>
      <c r="BW2013">
        <f>VLOOKUP($BT2013, [3]Sheet1!$D$3:$T$89,8,FALSE)</f>
        <v>26</v>
      </c>
      <c r="BX2013">
        <f>VLOOKUP($BT2013, [3]Sheet1!$D$3:$T$89,9,FALSE)</f>
        <v>25</v>
      </c>
      <c r="BY2013">
        <f>VLOOKUP($BT2013, [3]Sheet1!$D$3:$T$89,12,FALSE)</f>
        <v>25</v>
      </c>
      <c r="BZ2013">
        <f>VLOOKUP($BT2013, [3]Sheet1!$D$3:$T$89,13,FALSE)</f>
        <v>23</v>
      </c>
      <c r="CA2013" t="str">
        <f>VLOOKUP($BT2013, [3]Sheet1!$D$3:$T$89,16,FALSE)</f>
        <v>N/A</v>
      </c>
      <c r="CB2013" t="str">
        <f>VLOOKUP($BT2013, [3]Sheet1!$D$3:$T$89,17,FALSE)</f>
        <v>N/A</v>
      </c>
      <c r="CD2013" s="12">
        <v>42607</v>
      </c>
      <c r="CE2013" s="2">
        <v>0.47986111111111113</v>
      </c>
      <c r="CF2013" s="2" t="s">
        <v>3706</v>
      </c>
      <c r="CG2013" s="2">
        <v>42607.479166666664</v>
      </c>
      <c r="CH2013" s="2">
        <v>42607.479166666664</v>
      </c>
      <c r="CI2013" t="s">
        <v>3707</v>
      </c>
      <c r="CJ2013" t="s">
        <v>3707</v>
      </c>
      <c r="CK2013">
        <v>1013.71554715</v>
      </c>
      <c r="CL2013">
        <v>25.7222222222222</v>
      </c>
      <c r="CM2013">
        <v>0</v>
      </c>
      <c r="CN2013">
        <v>74</v>
      </c>
      <c r="CO2013">
        <v>246</v>
      </c>
      <c r="CP2013">
        <v>0.3</v>
      </c>
      <c r="CQ2013">
        <v>6.1</v>
      </c>
      <c r="CR2013">
        <v>2.4</v>
      </c>
      <c r="CS2013">
        <v>2</v>
      </c>
      <c r="CT2013" t="s">
        <v>1343</v>
      </c>
      <c r="CU2013">
        <v>28</v>
      </c>
      <c r="CV2013">
        <v>26</v>
      </c>
      <c r="CW2013">
        <v>26</v>
      </c>
      <c r="CX2013">
        <v>25</v>
      </c>
      <c r="CY2013">
        <v>25</v>
      </c>
      <c r="CZ2013">
        <v>23</v>
      </c>
      <c r="DA2013" t="s">
        <v>27</v>
      </c>
      <c r="DB2013" t="s">
        <v>27</v>
      </c>
    </row>
    <row r="2014" spans="1:106">
      <c r="A2014" t="s">
        <v>1</v>
      </c>
      <c r="B2014" s="18">
        <v>0.47986111111111113</v>
      </c>
      <c r="D2014" s="3">
        <v>1</v>
      </c>
      <c r="E2014" s="1">
        <v>4</v>
      </c>
      <c r="F2014" s="15">
        <v>8</v>
      </c>
      <c r="G2014" s="15" t="s">
        <v>65</v>
      </c>
      <c r="H2014" s="15" t="s">
        <v>57</v>
      </c>
      <c r="I2014" s="15">
        <v>8</v>
      </c>
      <c r="J2014" t="s">
        <v>1003</v>
      </c>
      <c r="L2014" s="1">
        <v>1</v>
      </c>
      <c r="M2014">
        <v>8</v>
      </c>
      <c r="N2014" t="s">
        <v>109</v>
      </c>
      <c r="O2014" t="s">
        <v>57</v>
      </c>
      <c r="P2014">
        <v>6</v>
      </c>
      <c r="S2014" s="1">
        <v>1</v>
      </c>
      <c r="T2014">
        <v>5</v>
      </c>
      <c r="U2014" t="s">
        <v>91</v>
      </c>
      <c r="V2014" t="s">
        <v>57</v>
      </c>
      <c r="W2014">
        <v>2</v>
      </c>
      <c r="Z2014" s="1">
        <v>1</v>
      </c>
      <c r="AA2014">
        <v>5</v>
      </c>
      <c r="AB2014" t="s">
        <v>195</v>
      </c>
      <c r="AC2014" t="s">
        <v>57</v>
      </c>
      <c r="AD2014">
        <v>1</v>
      </c>
      <c r="BD2014" s="39">
        <v>42607</v>
      </c>
      <c r="BE2014" s="23">
        <v>0.48055555555555557</v>
      </c>
      <c r="BF2014" s="10" t="str">
        <f t="shared" si="187"/>
        <v>25/08/2016 11:32</v>
      </c>
      <c r="BG2014" s="35">
        <f t="shared" si="191"/>
        <v>42607.479166666664</v>
      </c>
      <c r="BH2014" s="35">
        <f t="shared" si="188"/>
        <v>42607.479166666664</v>
      </c>
      <c r="BI2014" t="str">
        <f t="shared" si="189"/>
        <v>25/08/2016 11:30:00</v>
      </c>
      <c r="BJ2014" s="40" t="str">
        <f t="shared" si="190"/>
        <v>25/08/2016 11:30:00</v>
      </c>
      <c r="BK2014">
        <f>VLOOKUP($BI2014, [1]TableView_704030_20160816_20160!$D$2:$M$5095,3,FALSE)</f>
        <v>1013.71554715</v>
      </c>
      <c r="BL2014">
        <f>VLOOKUP($BI2014, [1]TableView_704030_20160816_20160!$D$2:$M$5095,8,FALSE)</f>
        <v>25.7222222222222</v>
      </c>
      <c r="BM2014">
        <f>VLOOKUP($BI2014, [1]TableView_704030_20160816_20160!$D$2:$M$5095,10,FALSE)</f>
        <v>0</v>
      </c>
      <c r="BN2014">
        <f>VLOOKUP($BI2014, [1]TableView_704030_20160816_20160!$D$2:$M$5095,4,FALSE)</f>
        <v>74</v>
      </c>
      <c r="BO2014">
        <f>VLOOKUP($BI2014, [1]TableView_704030_20160816_20160!$D$2:$M$5095,6,FALSE)</f>
        <v>246</v>
      </c>
      <c r="BP2014">
        <f>VLOOKUP($BI2014, [1]TableView_704030_20160816_20160!$D$2:$M$5095,7,FALSE)</f>
        <v>0.3</v>
      </c>
      <c r="BQ2014">
        <f>VLOOKUP($BI2014, [1]TableView_704030_20160816_20160!$D$2:$M$5095,2,FALSE)</f>
        <v>6.1</v>
      </c>
      <c r="BR2014">
        <f>VLOOKUP($BJ2014, [2]aacb8965d69cc6fd1cb3a5cae9e8ae7!$C$6:$F$853,4,FALSE)</f>
        <v>2.4</v>
      </c>
      <c r="BS2014" s="15">
        <v>2</v>
      </c>
      <c r="BT2014" t="str">
        <f t="shared" si="192"/>
        <v>25/08/2016 2</v>
      </c>
      <c r="BU2014">
        <f>VLOOKUP($BT2014, [3]Sheet1!$D$3:$T$89,4,FALSE)</f>
        <v>28</v>
      </c>
      <c r="BV2014">
        <f>VLOOKUP($BT2014, [3]Sheet1!$D$3:$T$89,5,FALSE)</f>
        <v>26</v>
      </c>
      <c r="BW2014">
        <f>VLOOKUP($BT2014, [3]Sheet1!$D$3:$T$89,8,FALSE)</f>
        <v>26</v>
      </c>
      <c r="BX2014">
        <f>VLOOKUP($BT2014, [3]Sheet1!$D$3:$T$89,9,FALSE)</f>
        <v>25</v>
      </c>
      <c r="BY2014">
        <f>VLOOKUP($BT2014, [3]Sheet1!$D$3:$T$89,12,FALSE)</f>
        <v>25</v>
      </c>
      <c r="BZ2014">
        <f>VLOOKUP($BT2014, [3]Sheet1!$D$3:$T$89,13,FALSE)</f>
        <v>23</v>
      </c>
      <c r="CA2014" t="str">
        <f>VLOOKUP($BT2014, [3]Sheet1!$D$3:$T$89,16,FALSE)</f>
        <v>N/A</v>
      </c>
      <c r="CB2014" t="str">
        <f>VLOOKUP($BT2014, [3]Sheet1!$D$3:$T$89,17,FALSE)</f>
        <v>N/A</v>
      </c>
      <c r="CD2014" s="12">
        <v>42607</v>
      </c>
      <c r="CE2014" s="2">
        <v>0.48055555555555557</v>
      </c>
      <c r="CF2014" s="2" t="s">
        <v>3708</v>
      </c>
      <c r="CG2014" s="2">
        <v>42607.479166666664</v>
      </c>
      <c r="CH2014" s="2">
        <v>42607.479166666664</v>
      </c>
      <c r="CI2014" t="s">
        <v>3707</v>
      </c>
      <c r="CJ2014" t="s">
        <v>3707</v>
      </c>
      <c r="CK2014">
        <v>1013.71554715</v>
      </c>
      <c r="CL2014">
        <v>25.7222222222222</v>
      </c>
      <c r="CM2014">
        <v>0</v>
      </c>
      <c r="CN2014">
        <v>74</v>
      </c>
      <c r="CO2014">
        <v>246</v>
      </c>
      <c r="CP2014">
        <v>0.3</v>
      </c>
      <c r="CQ2014">
        <v>6.1</v>
      </c>
      <c r="CR2014">
        <v>2.4</v>
      </c>
      <c r="CS2014">
        <v>2</v>
      </c>
      <c r="CT2014" t="s">
        <v>1343</v>
      </c>
      <c r="CU2014">
        <v>28</v>
      </c>
      <c r="CV2014">
        <v>26</v>
      </c>
      <c r="CW2014">
        <v>26</v>
      </c>
      <c r="CX2014">
        <v>25</v>
      </c>
      <c r="CY2014">
        <v>25</v>
      </c>
      <c r="CZ2014">
        <v>23</v>
      </c>
      <c r="DA2014" t="s">
        <v>27</v>
      </c>
      <c r="DB2014" t="s">
        <v>27</v>
      </c>
    </row>
    <row r="2015" spans="1:106">
      <c r="A2015" t="s">
        <v>2</v>
      </c>
      <c r="B2015" s="17" t="s">
        <v>859</v>
      </c>
      <c r="D2015" s="3">
        <v>2</v>
      </c>
      <c r="E2015" s="1">
        <v>5</v>
      </c>
      <c r="F2015" s="15">
        <v>8</v>
      </c>
      <c r="G2015" s="15" t="s">
        <v>65</v>
      </c>
      <c r="H2015" s="15" t="s">
        <v>57</v>
      </c>
      <c r="I2015" s="15">
        <v>8</v>
      </c>
      <c r="J2015" t="s">
        <v>1046</v>
      </c>
      <c r="L2015" s="1">
        <v>1</v>
      </c>
      <c r="M2015">
        <v>8</v>
      </c>
      <c r="N2015" t="s">
        <v>109</v>
      </c>
      <c r="O2015" t="s">
        <v>57</v>
      </c>
      <c r="P2015">
        <v>6</v>
      </c>
      <c r="S2015" s="1">
        <v>1</v>
      </c>
      <c r="T2015">
        <v>8</v>
      </c>
      <c r="U2015" t="s">
        <v>33</v>
      </c>
      <c r="BD2015" s="39">
        <v>42607</v>
      </c>
      <c r="BE2015" s="23">
        <v>0.48125000000000001</v>
      </c>
      <c r="BF2015" s="10" t="str">
        <f t="shared" si="187"/>
        <v>25/08/2016 11:33</v>
      </c>
      <c r="BG2015" s="35">
        <f t="shared" si="191"/>
        <v>42607.479166666664</v>
      </c>
      <c r="BH2015" s="35">
        <f t="shared" si="188"/>
        <v>42607.479166666664</v>
      </c>
      <c r="BI2015" t="str">
        <f t="shared" si="189"/>
        <v>25/08/2016 11:30:00</v>
      </c>
      <c r="BJ2015" s="40" t="str">
        <f t="shared" si="190"/>
        <v>25/08/2016 11:30:00</v>
      </c>
      <c r="BK2015">
        <f>VLOOKUP($BI2015, [1]TableView_704030_20160816_20160!$D$2:$M$5095,3,FALSE)</f>
        <v>1013.71554715</v>
      </c>
      <c r="BL2015">
        <f>VLOOKUP($BI2015, [1]TableView_704030_20160816_20160!$D$2:$M$5095,8,FALSE)</f>
        <v>25.7222222222222</v>
      </c>
      <c r="BM2015">
        <f>VLOOKUP($BI2015, [1]TableView_704030_20160816_20160!$D$2:$M$5095,10,FALSE)</f>
        <v>0</v>
      </c>
      <c r="BN2015">
        <f>VLOOKUP($BI2015, [1]TableView_704030_20160816_20160!$D$2:$M$5095,4,FALSE)</f>
        <v>74</v>
      </c>
      <c r="BO2015">
        <f>VLOOKUP($BI2015, [1]TableView_704030_20160816_20160!$D$2:$M$5095,6,FALSE)</f>
        <v>246</v>
      </c>
      <c r="BP2015">
        <f>VLOOKUP($BI2015, [1]TableView_704030_20160816_20160!$D$2:$M$5095,7,FALSE)</f>
        <v>0.3</v>
      </c>
      <c r="BQ2015">
        <f>VLOOKUP($BI2015, [1]TableView_704030_20160816_20160!$D$2:$M$5095,2,FALSE)</f>
        <v>6.1</v>
      </c>
      <c r="BR2015">
        <f>VLOOKUP($BJ2015, [2]aacb8965d69cc6fd1cb3a5cae9e8ae7!$C$6:$F$853,4,FALSE)</f>
        <v>2.4</v>
      </c>
      <c r="BS2015" s="15">
        <v>2</v>
      </c>
      <c r="BT2015" t="str">
        <f t="shared" si="192"/>
        <v>25/08/2016 2</v>
      </c>
      <c r="BU2015">
        <f>VLOOKUP($BT2015, [3]Sheet1!$D$3:$T$89,4,FALSE)</f>
        <v>28</v>
      </c>
      <c r="BV2015">
        <f>VLOOKUP($BT2015, [3]Sheet1!$D$3:$T$89,5,FALSE)</f>
        <v>26</v>
      </c>
      <c r="BW2015">
        <f>VLOOKUP($BT2015, [3]Sheet1!$D$3:$T$89,8,FALSE)</f>
        <v>26</v>
      </c>
      <c r="BX2015">
        <f>VLOOKUP($BT2015, [3]Sheet1!$D$3:$T$89,9,FALSE)</f>
        <v>25</v>
      </c>
      <c r="BY2015">
        <f>VLOOKUP($BT2015, [3]Sheet1!$D$3:$T$89,12,FALSE)</f>
        <v>25</v>
      </c>
      <c r="BZ2015">
        <f>VLOOKUP($BT2015, [3]Sheet1!$D$3:$T$89,13,FALSE)</f>
        <v>23</v>
      </c>
      <c r="CA2015" t="str">
        <f>VLOOKUP($BT2015, [3]Sheet1!$D$3:$T$89,16,FALSE)</f>
        <v>N/A</v>
      </c>
      <c r="CB2015" t="str">
        <f>VLOOKUP($BT2015, [3]Sheet1!$D$3:$T$89,17,FALSE)</f>
        <v>N/A</v>
      </c>
      <c r="CD2015" s="12">
        <v>42607</v>
      </c>
      <c r="CE2015" s="2">
        <v>0.48125000000000001</v>
      </c>
      <c r="CF2015" s="2" t="s">
        <v>3709</v>
      </c>
      <c r="CG2015" s="2">
        <v>42607.479166666664</v>
      </c>
      <c r="CH2015" s="2">
        <v>42607.479166666664</v>
      </c>
      <c r="CI2015" t="s">
        <v>3707</v>
      </c>
      <c r="CJ2015" t="s">
        <v>3707</v>
      </c>
      <c r="CK2015">
        <v>1013.71554715</v>
      </c>
      <c r="CL2015">
        <v>25.7222222222222</v>
      </c>
      <c r="CM2015">
        <v>0</v>
      </c>
      <c r="CN2015">
        <v>74</v>
      </c>
      <c r="CO2015">
        <v>246</v>
      </c>
      <c r="CP2015">
        <v>0.3</v>
      </c>
      <c r="CQ2015">
        <v>6.1</v>
      </c>
      <c r="CR2015">
        <v>2.4</v>
      </c>
      <c r="CS2015">
        <v>2</v>
      </c>
      <c r="CT2015" t="s">
        <v>1343</v>
      </c>
      <c r="CU2015">
        <v>28</v>
      </c>
      <c r="CV2015">
        <v>26</v>
      </c>
      <c r="CW2015">
        <v>26</v>
      </c>
      <c r="CX2015">
        <v>25</v>
      </c>
      <c r="CY2015">
        <v>25</v>
      </c>
      <c r="CZ2015">
        <v>23</v>
      </c>
      <c r="DA2015" t="s">
        <v>27</v>
      </c>
      <c r="DB2015" t="s">
        <v>27</v>
      </c>
    </row>
    <row r="2016" spans="1:106">
      <c r="A2016" t="s">
        <v>3</v>
      </c>
      <c r="B2016" s="17" t="s">
        <v>25</v>
      </c>
      <c r="D2016" s="3">
        <v>3</v>
      </c>
      <c r="E2016" s="1">
        <v>6</v>
      </c>
      <c r="F2016" s="15">
        <v>8</v>
      </c>
      <c r="G2016" s="15" t="s">
        <v>65</v>
      </c>
      <c r="H2016" s="15" t="s">
        <v>57</v>
      </c>
      <c r="I2016" s="15">
        <v>8</v>
      </c>
      <c r="J2016" t="s">
        <v>1033</v>
      </c>
      <c r="BD2016" s="39">
        <v>42607</v>
      </c>
      <c r="BE2016" s="23">
        <v>0.48194444444444401</v>
      </c>
      <c r="BF2016" s="10" t="str">
        <f t="shared" si="187"/>
        <v>25/08/2016 11:34</v>
      </c>
      <c r="BG2016" s="35">
        <f t="shared" si="191"/>
        <v>42607.479166666664</v>
      </c>
      <c r="BH2016" s="35">
        <f t="shared" si="188"/>
        <v>42607.479166666664</v>
      </c>
      <c r="BI2016" t="str">
        <f t="shared" si="189"/>
        <v>25/08/2016 11:30:00</v>
      </c>
      <c r="BJ2016" s="40" t="str">
        <f t="shared" si="190"/>
        <v>25/08/2016 11:30:00</v>
      </c>
      <c r="BK2016">
        <f>VLOOKUP($BI2016, [1]TableView_704030_20160816_20160!$D$2:$M$5095,3,FALSE)</f>
        <v>1013.71554715</v>
      </c>
      <c r="BL2016">
        <f>VLOOKUP($BI2016, [1]TableView_704030_20160816_20160!$D$2:$M$5095,8,FALSE)</f>
        <v>25.7222222222222</v>
      </c>
      <c r="BM2016">
        <f>VLOOKUP($BI2016, [1]TableView_704030_20160816_20160!$D$2:$M$5095,10,FALSE)</f>
        <v>0</v>
      </c>
      <c r="BN2016">
        <f>VLOOKUP($BI2016, [1]TableView_704030_20160816_20160!$D$2:$M$5095,4,FALSE)</f>
        <v>74</v>
      </c>
      <c r="BO2016">
        <f>VLOOKUP($BI2016, [1]TableView_704030_20160816_20160!$D$2:$M$5095,6,FALSE)</f>
        <v>246</v>
      </c>
      <c r="BP2016">
        <f>VLOOKUP($BI2016, [1]TableView_704030_20160816_20160!$D$2:$M$5095,7,FALSE)</f>
        <v>0.3</v>
      </c>
      <c r="BQ2016">
        <f>VLOOKUP($BI2016, [1]TableView_704030_20160816_20160!$D$2:$M$5095,2,FALSE)</f>
        <v>6.1</v>
      </c>
      <c r="BR2016">
        <f>VLOOKUP($BJ2016, [2]aacb8965d69cc6fd1cb3a5cae9e8ae7!$C$6:$F$853,4,FALSE)</f>
        <v>2.4</v>
      </c>
      <c r="BS2016" s="15">
        <v>2</v>
      </c>
      <c r="BT2016" t="str">
        <f t="shared" si="192"/>
        <v>25/08/2016 2</v>
      </c>
      <c r="BU2016">
        <f>VLOOKUP($BT2016, [3]Sheet1!$D$3:$T$89,4,FALSE)</f>
        <v>28</v>
      </c>
      <c r="BV2016">
        <f>VLOOKUP($BT2016, [3]Sheet1!$D$3:$T$89,5,FALSE)</f>
        <v>26</v>
      </c>
      <c r="BW2016">
        <f>VLOOKUP($BT2016, [3]Sheet1!$D$3:$T$89,8,FALSE)</f>
        <v>26</v>
      </c>
      <c r="BX2016">
        <f>VLOOKUP($BT2016, [3]Sheet1!$D$3:$T$89,9,FALSE)</f>
        <v>25</v>
      </c>
      <c r="BY2016">
        <f>VLOOKUP($BT2016, [3]Sheet1!$D$3:$T$89,12,FALSE)</f>
        <v>25</v>
      </c>
      <c r="BZ2016">
        <f>VLOOKUP($BT2016, [3]Sheet1!$D$3:$T$89,13,FALSE)</f>
        <v>23</v>
      </c>
      <c r="CA2016" t="str">
        <f>VLOOKUP($BT2016, [3]Sheet1!$D$3:$T$89,16,FALSE)</f>
        <v>N/A</v>
      </c>
      <c r="CB2016" t="str">
        <f>VLOOKUP($BT2016, [3]Sheet1!$D$3:$T$89,17,FALSE)</f>
        <v>N/A</v>
      </c>
      <c r="CD2016" s="12">
        <v>42607</v>
      </c>
      <c r="CE2016" s="2">
        <v>0.48194444444444401</v>
      </c>
      <c r="CF2016" s="2" t="s">
        <v>3710</v>
      </c>
      <c r="CG2016" s="2">
        <v>42607.479166666664</v>
      </c>
      <c r="CH2016" s="2">
        <v>42607.479166666664</v>
      </c>
      <c r="CI2016" t="s">
        <v>3707</v>
      </c>
      <c r="CJ2016" t="s">
        <v>3707</v>
      </c>
      <c r="CK2016">
        <v>1013.71554715</v>
      </c>
      <c r="CL2016">
        <v>25.7222222222222</v>
      </c>
      <c r="CM2016">
        <v>0</v>
      </c>
      <c r="CN2016">
        <v>74</v>
      </c>
      <c r="CO2016">
        <v>246</v>
      </c>
      <c r="CP2016">
        <v>0.3</v>
      </c>
      <c r="CQ2016">
        <v>6.1</v>
      </c>
      <c r="CR2016">
        <v>2.4</v>
      </c>
      <c r="CS2016">
        <v>2</v>
      </c>
      <c r="CT2016" t="s">
        <v>1343</v>
      </c>
      <c r="CU2016">
        <v>28</v>
      </c>
      <c r="CV2016">
        <v>26</v>
      </c>
      <c r="CW2016">
        <v>26</v>
      </c>
      <c r="CX2016">
        <v>25</v>
      </c>
      <c r="CY2016">
        <v>25</v>
      </c>
      <c r="CZ2016">
        <v>23</v>
      </c>
      <c r="DA2016" t="s">
        <v>27</v>
      </c>
      <c r="DB2016" t="s">
        <v>27</v>
      </c>
    </row>
    <row r="2017" spans="1:106">
      <c r="A2017" t="s">
        <v>4</v>
      </c>
      <c r="B2017" s="17" t="s">
        <v>22</v>
      </c>
      <c r="D2017" s="3">
        <v>4</v>
      </c>
      <c r="E2017" s="1">
        <v>5</v>
      </c>
      <c r="F2017" s="15">
        <v>8</v>
      </c>
      <c r="G2017" s="15" t="s">
        <v>65</v>
      </c>
      <c r="H2017" s="15" t="s">
        <v>57</v>
      </c>
      <c r="I2017" s="15">
        <v>8</v>
      </c>
      <c r="J2017" t="s">
        <v>1046</v>
      </c>
      <c r="L2017" s="1">
        <v>1</v>
      </c>
      <c r="M2017">
        <v>8</v>
      </c>
      <c r="N2017" t="s">
        <v>149</v>
      </c>
      <c r="O2017" t="s">
        <v>57</v>
      </c>
      <c r="P2017">
        <v>6</v>
      </c>
      <c r="BD2017" s="39">
        <v>42607</v>
      </c>
      <c r="BE2017" s="23">
        <v>0.48263888888888901</v>
      </c>
      <c r="BF2017" s="10" t="str">
        <f t="shared" si="187"/>
        <v>25/08/2016 11:35</v>
      </c>
      <c r="BG2017" s="35">
        <f t="shared" si="191"/>
        <v>42607.486111111109</v>
      </c>
      <c r="BH2017" s="35">
        <f t="shared" si="188"/>
        <v>42607.479166666664</v>
      </c>
      <c r="BI2017" t="str">
        <f t="shared" si="189"/>
        <v>25/08/2016 11:40:00</v>
      </c>
      <c r="BJ2017" s="40" t="str">
        <f t="shared" si="190"/>
        <v>25/08/2016 11:30:00</v>
      </c>
      <c r="BK2017">
        <f>VLOOKUP($BI2017, [1]TableView_704030_20160816_20160!$D$2:$M$5095,3,FALSE)</f>
        <v>1013.64781937</v>
      </c>
      <c r="BL2017">
        <f>VLOOKUP($BI2017, [1]TableView_704030_20160816_20160!$D$2:$M$5095,8,FALSE)</f>
        <v>25.8333333333333</v>
      </c>
      <c r="BM2017">
        <f>VLOOKUP($BI2017, [1]TableView_704030_20160816_20160!$D$2:$M$5095,10,FALSE)</f>
        <v>0</v>
      </c>
      <c r="BN2017">
        <f>VLOOKUP($BI2017, [1]TableView_704030_20160816_20160!$D$2:$M$5095,4,FALSE)</f>
        <v>73</v>
      </c>
      <c r="BO2017">
        <f>VLOOKUP($BI2017, [1]TableView_704030_20160816_20160!$D$2:$M$5095,6,FALSE)</f>
        <v>176</v>
      </c>
      <c r="BP2017">
        <f>VLOOKUP($BI2017, [1]TableView_704030_20160816_20160!$D$2:$M$5095,7,FALSE)</f>
        <v>1.4</v>
      </c>
      <c r="BQ2017">
        <f>VLOOKUP($BI2017, [1]TableView_704030_20160816_20160!$D$2:$M$5095,2,FALSE)</f>
        <v>7</v>
      </c>
      <c r="BR2017">
        <f>VLOOKUP($BJ2017, [2]aacb8965d69cc6fd1cb3a5cae9e8ae7!$C$6:$F$853,4,FALSE)</f>
        <v>2.4</v>
      </c>
      <c r="BS2017" s="15">
        <v>2</v>
      </c>
      <c r="BT2017" t="str">
        <f t="shared" si="192"/>
        <v>25/08/2016 2</v>
      </c>
      <c r="BU2017">
        <f>VLOOKUP($BT2017, [3]Sheet1!$D$3:$T$89,4,FALSE)</f>
        <v>28</v>
      </c>
      <c r="BV2017">
        <f>VLOOKUP($BT2017, [3]Sheet1!$D$3:$T$89,5,FALSE)</f>
        <v>26</v>
      </c>
      <c r="BW2017">
        <f>VLOOKUP($BT2017, [3]Sheet1!$D$3:$T$89,8,FALSE)</f>
        <v>26</v>
      </c>
      <c r="BX2017">
        <f>VLOOKUP($BT2017, [3]Sheet1!$D$3:$T$89,9,FALSE)</f>
        <v>25</v>
      </c>
      <c r="BY2017">
        <f>VLOOKUP($BT2017, [3]Sheet1!$D$3:$T$89,12,FALSE)</f>
        <v>25</v>
      </c>
      <c r="BZ2017">
        <f>VLOOKUP($BT2017, [3]Sheet1!$D$3:$T$89,13,FALSE)</f>
        <v>23</v>
      </c>
      <c r="CA2017" t="str">
        <f>VLOOKUP($BT2017, [3]Sheet1!$D$3:$T$89,16,FALSE)</f>
        <v>N/A</v>
      </c>
      <c r="CB2017" t="str">
        <f>VLOOKUP($BT2017, [3]Sheet1!$D$3:$T$89,17,FALSE)</f>
        <v>N/A</v>
      </c>
      <c r="CD2017" s="12">
        <v>42607</v>
      </c>
      <c r="CE2017" s="2">
        <v>0.48263888888888901</v>
      </c>
      <c r="CF2017" s="2" t="s">
        <v>3711</v>
      </c>
      <c r="CG2017" s="2">
        <v>42607.486111111109</v>
      </c>
      <c r="CH2017" s="2">
        <v>42607.479166666664</v>
      </c>
      <c r="CI2017" t="s">
        <v>3712</v>
      </c>
      <c r="CJ2017" t="s">
        <v>3707</v>
      </c>
      <c r="CK2017">
        <v>1013.64781937</v>
      </c>
      <c r="CL2017">
        <v>25.8333333333333</v>
      </c>
      <c r="CM2017">
        <v>0</v>
      </c>
      <c r="CN2017">
        <v>73</v>
      </c>
      <c r="CO2017">
        <v>176</v>
      </c>
      <c r="CP2017">
        <v>1.4</v>
      </c>
      <c r="CQ2017">
        <v>7</v>
      </c>
      <c r="CR2017">
        <v>2.4</v>
      </c>
      <c r="CS2017">
        <v>2</v>
      </c>
      <c r="CT2017" t="s">
        <v>1343</v>
      </c>
      <c r="CU2017">
        <v>28</v>
      </c>
      <c r="CV2017">
        <v>26</v>
      </c>
      <c r="CW2017">
        <v>26</v>
      </c>
      <c r="CX2017">
        <v>25</v>
      </c>
      <c r="CY2017">
        <v>25</v>
      </c>
      <c r="CZ2017">
        <v>23</v>
      </c>
      <c r="DA2017" t="s">
        <v>27</v>
      </c>
      <c r="DB2017" t="s">
        <v>27</v>
      </c>
    </row>
    <row r="2018" spans="1:106">
      <c r="A2018" t="s">
        <v>5</v>
      </c>
      <c r="B2018" s="29" t="s">
        <v>26</v>
      </c>
      <c r="D2018" s="3">
        <v>5</v>
      </c>
      <c r="E2018" s="1">
        <v>4</v>
      </c>
      <c r="F2018" s="15">
        <v>8</v>
      </c>
      <c r="G2018" s="15" t="s">
        <v>65</v>
      </c>
      <c r="H2018" s="15" t="s">
        <v>57</v>
      </c>
      <c r="I2018" s="15">
        <v>8</v>
      </c>
      <c r="J2018" t="s">
        <v>1003</v>
      </c>
      <c r="BD2018" s="39">
        <v>42607</v>
      </c>
      <c r="BE2018" s="23">
        <v>0.483333333333333</v>
      </c>
      <c r="BF2018" s="10" t="str">
        <f t="shared" si="187"/>
        <v>25/08/2016 11:36</v>
      </c>
      <c r="BG2018" s="35">
        <f t="shared" si="191"/>
        <v>42607.486111111109</v>
      </c>
      <c r="BH2018" s="35">
        <f t="shared" si="188"/>
        <v>42607.479166666664</v>
      </c>
      <c r="BI2018" t="str">
        <f t="shared" si="189"/>
        <v>25/08/2016 11:40:00</v>
      </c>
      <c r="BJ2018" s="40" t="str">
        <f t="shared" si="190"/>
        <v>25/08/2016 11:30:00</v>
      </c>
      <c r="BK2018">
        <f>VLOOKUP($BI2018, [1]TableView_704030_20160816_20160!$D$2:$M$5095,3,FALSE)</f>
        <v>1013.64781937</v>
      </c>
      <c r="BL2018">
        <f>VLOOKUP($BI2018, [1]TableView_704030_20160816_20160!$D$2:$M$5095,8,FALSE)</f>
        <v>25.8333333333333</v>
      </c>
      <c r="BM2018">
        <f>VLOOKUP($BI2018, [1]TableView_704030_20160816_20160!$D$2:$M$5095,10,FALSE)</f>
        <v>0</v>
      </c>
      <c r="BN2018">
        <f>VLOOKUP($BI2018, [1]TableView_704030_20160816_20160!$D$2:$M$5095,4,FALSE)</f>
        <v>73</v>
      </c>
      <c r="BO2018">
        <f>VLOOKUP($BI2018, [1]TableView_704030_20160816_20160!$D$2:$M$5095,6,FALSE)</f>
        <v>176</v>
      </c>
      <c r="BP2018">
        <f>VLOOKUP($BI2018, [1]TableView_704030_20160816_20160!$D$2:$M$5095,7,FALSE)</f>
        <v>1.4</v>
      </c>
      <c r="BQ2018">
        <f>VLOOKUP($BI2018, [1]TableView_704030_20160816_20160!$D$2:$M$5095,2,FALSE)</f>
        <v>7</v>
      </c>
      <c r="BR2018">
        <f>VLOOKUP($BJ2018, [2]aacb8965d69cc6fd1cb3a5cae9e8ae7!$C$6:$F$853,4,FALSE)</f>
        <v>2.4</v>
      </c>
      <c r="BS2018" s="15">
        <v>2</v>
      </c>
      <c r="BT2018" t="str">
        <f t="shared" si="192"/>
        <v>25/08/2016 2</v>
      </c>
      <c r="BU2018">
        <f>VLOOKUP($BT2018, [3]Sheet1!$D$3:$T$89,4,FALSE)</f>
        <v>28</v>
      </c>
      <c r="BV2018">
        <f>VLOOKUP($BT2018, [3]Sheet1!$D$3:$T$89,5,FALSE)</f>
        <v>26</v>
      </c>
      <c r="BW2018">
        <f>VLOOKUP($BT2018, [3]Sheet1!$D$3:$T$89,8,FALSE)</f>
        <v>26</v>
      </c>
      <c r="BX2018">
        <f>VLOOKUP($BT2018, [3]Sheet1!$D$3:$T$89,9,FALSE)</f>
        <v>25</v>
      </c>
      <c r="BY2018">
        <f>VLOOKUP($BT2018, [3]Sheet1!$D$3:$T$89,12,FALSE)</f>
        <v>25</v>
      </c>
      <c r="BZ2018">
        <f>VLOOKUP($BT2018, [3]Sheet1!$D$3:$T$89,13,FALSE)</f>
        <v>23</v>
      </c>
      <c r="CA2018" t="str">
        <f>VLOOKUP($BT2018, [3]Sheet1!$D$3:$T$89,16,FALSE)</f>
        <v>N/A</v>
      </c>
      <c r="CB2018" t="str">
        <f>VLOOKUP($BT2018, [3]Sheet1!$D$3:$T$89,17,FALSE)</f>
        <v>N/A</v>
      </c>
      <c r="CD2018" s="12">
        <v>42607</v>
      </c>
      <c r="CE2018" s="2">
        <v>0.483333333333333</v>
      </c>
      <c r="CF2018" s="2" t="s">
        <v>3713</v>
      </c>
      <c r="CG2018" s="2">
        <v>42607.486111111109</v>
      </c>
      <c r="CH2018" s="2">
        <v>42607.479166666664</v>
      </c>
      <c r="CI2018" t="s">
        <v>3712</v>
      </c>
      <c r="CJ2018" t="s">
        <v>3707</v>
      </c>
      <c r="CK2018">
        <v>1013.64781937</v>
      </c>
      <c r="CL2018">
        <v>25.8333333333333</v>
      </c>
      <c r="CM2018">
        <v>0</v>
      </c>
      <c r="CN2018">
        <v>73</v>
      </c>
      <c r="CO2018">
        <v>176</v>
      </c>
      <c r="CP2018">
        <v>1.4</v>
      </c>
      <c r="CQ2018">
        <v>7</v>
      </c>
      <c r="CR2018">
        <v>2.4</v>
      </c>
      <c r="CS2018">
        <v>2</v>
      </c>
      <c r="CT2018" t="s">
        <v>1343</v>
      </c>
      <c r="CU2018">
        <v>28</v>
      </c>
      <c r="CV2018">
        <v>26</v>
      </c>
      <c r="CW2018">
        <v>26</v>
      </c>
      <c r="CX2018">
        <v>25</v>
      </c>
      <c r="CY2018">
        <v>25</v>
      </c>
      <c r="CZ2018">
        <v>23</v>
      </c>
      <c r="DA2018" t="s">
        <v>27</v>
      </c>
      <c r="DB2018" t="s">
        <v>27</v>
      </c>
    </row>
    <row r="2019" spans="1:106">
      <c r="A2019" t="s">
        <v>6</v>
      </c>
      <c r="B2019" s="17">
        <v>100</v>
      </c>
      <c r="D2019" s="3">
        <v>6</v>
      </c>
      <c r="E2019" s="1">
        <v>4</v>
      </c>
      <c r="F2019" s="15">
        <v>8</v>
      </c>
      <c r="G2019" s="15" t="s">
        <v>65</v>
      </c>
      <c r="H2019" s="15" t="s">
        <v>57</v>
      </c>
      <c r="I2019" s="15">
        <v>8</v>
      </c>
      <c r="J2019" t="s">
        <v>1003</v>
      </c>
      <c r="L2019" s="1">
        <v>1</v>
      </c>
      <c r="M2019">
        <v>9</v>
      </c>
      <c r="N2019" t="s">
        <v>33</v>
      </c>
      <c r="BD2019" s="39">
        <v>42607</v>
      </c>
      <c r="BE2019" s="23">
        <v>0.484027777777778</v>
      </c>
      <c r="BF2019" s="10" t="str">
        <f t="shared" si="187"/>
        <v>25/08/2016 11:37</v>
      </c>
      <c r="BG2019" s="35">
        <f t="shared" si="191"/>
        <v>42607.486111111109</v>
      </c>
      <c r="BH2019" s="35">
        <f t="shared" si="188"/>
        <v>42607.479166666664</v>
      </c>
      <c r="BI2019" t="str">
        <f t="shared" si="189"/>
        <v>25/08/2016 11:40:00</v>
      </c>
      <c r="BJ2019" s="40" t="str">
        <f t="shared" si="190"/>
        <v>25/08/2016 11:30:00</v>
      </c>
      <c r="BK2019">
        <f>VLOOKUP($BI2019, [1]TableView_704030_20160816_20160!$D$2:$M$5095,3,FALSE)</f>
        <v>1013.64781937</v>
      </c>
      <c r="BL2019">
        <f>VLOOKUP($BI2019, [1]TableView_704030_20160816_20160!$D$2:$M$5095,8,FALSE)</f>
        <v>25.8333333333333</v>
      </c>
      <c r="BM2019">
        <f>VLOOKUP($BI2019, [1]TableView_704030_20160816_20160!$D$2:$M$5095,10,FALSE)</f>
        <v>0</v>
      </c>
      <c r="BN2019">
        <f>VLOOKUP($BI2019, [1]TableView_704030_20160816_20160!$D$2:$M$5095,4,FALSE)</f>
        <v>73</v>
      </c>
      <c r="BO2019">
        <f>VLOOKUP($BI2019, [1]TableView_704030_20160816_20160!$D$2:$M$5095,6,FALSE)</f>
        <v>176</v>
      </c>
      <c r="BP2019">
        <f>VLOOKUP($BI2019, [1]TableView_704030_20160816_20160!$D$2:$M$5095,7,FALSE)</f>
        <v>1.4</v>
      </c>
      <c r="BQ2019">
        <f>VLOOKUP($BI2019, [1]TableView_704030_20160816_20160!$D$2:$M$5095,2,FALSE)</f>
        <v>7</v>
      </c>
      <c r="BR2019">
        <f>VLOOKUP($BJ2019, [2]aacb8965d69cc6fd1cb3a5cae9e8ae7!$C$6:$F$853,4,FALSE)</f>
        <v>2.4</v>
      </c>
      <c r="BS2019" s="15">
        <v>2</v>
      </c>
      <c r="BT2019" t="str">
        <f t="shared" si="192"/>
        <v>25/08/2016 2</v>
      </c>
      <c r="BU2019">
        <f>VLOOKUP($BT2019, [3]Sheet1!$D$3:$T$89,4,FALSE)</f>
        <v>28</v>
      </c>
      <c r="BV2019">
        <f>VLOOKUP($BT2019, [3]Sheet1!$D$3:$T$89,5,FALSE)</f>
        <v>26</v>
      </c>
      <c r="BW2019">
        <f>VLOOKUP($BT2019, [3]Sheet1!$D$3:$T$89,8,FALSE)</f>
        <v>26</v>
      </c>
      <c r="BX2019">
        <f>VLOOKUP($BT2019, [3]Sheet1!$D$3:$T$89,9,FALSE)</f>
        <v>25</v>
      </c>
      <c r="BY2019">
        <f>VLOOKUP($BT2019, [3]Sheet1!$D$3:$T$89,12,FALSE)</f>
        <v>25</v>
      </c>
      <c r="BZ2019">
        <f>VLOOKUP($BT2019, [3]Sheet1!$D$3:$T$89,13,FALSE)</f>
        <v>23</v>
      </c>
      <c r="CA2019" t="str">
        <f>VLOOKUP($BT2019, [3]Sheet1!$D$3:$T$89,16,FALSE)</f>
        <v>N/A</v>
      </c>
      <c r="CB2019" t="str">
        <f>VLOOKUP($BT2019, [3]Sheet1!$D$3:$T$89,17,FALSE)</f>
        <v>N/A</v>
      </c>
      <c r="CD2019" s="12">
        <v>42607</v>
      </c>
      <c r="CE2019" s="2">
        <v>0.484027777777778</v>
      </c>
      <c r="CF2019" s="2" t="s">
        <v>3714</v>
      </c>
      <c r="CG2019" s="2">
        <v>42607.486111111109</v>
      </c>
      <c r="CH2019" s="2">
        <v>42607.479166666664</v>
      </c>
      <c r="CI2019" t="s">
        <v>3712</v>
      </c>
      <c r="CJ2019" t="s">
        <v>3707</v>
      </c>
      <c r="CK2019">
        <v>1013.64781937</v>
      </c>
      <c r="CL2019">
        <v>25.8333333333333</v>
      </c>
      <c r="CM2019">
        <v>0</v>
      </c>
      <c r="CN2019">
        <v>73</v>
      </c>
      <c r="CO2019">
        <v>176</v>
      </c>
      <c r="CP2019">
        <v>1.4</v>
      </c>
      <c r="CQ2019">
        <v>7</v>
      </c>
      <c r="CR2019">
        <v>2.4</v>
      </c>
      <c r="CS2019">
        <v>2</v>
      </c>
      <c r="CT2019" t="s">
        <v>1343</v>
      </c>
      <c r="CU2019">
        <v>28</v>
      </c>
      <c r="CV2019">
        <v>26</v>
      </c>
      <c r="CW2019">
        <v>26</v>
      </c>
      <c r="CX2019">
        <v>25</v>
      </c>
      <c r="CY2019">
        <v>25</v>
      </c>
      <c r="CZ2019">
        <v>23</v>
      </c>
      <c r="DA2019" t="s">
        <v>27</v>
      </c>
      <c r="DB2019" t="s">
        <v>27</v>
      </c>
    </row>
    <row r="2020" spans="1:106">
      <c r="A2020" t="s">
        <v>7</v>
      </c>
      <c r="B2020" s="17" t="s">
        <v>376</v>
      </c>
      <c r="D2020" s="3">
        <v>7</v>
      </c>
      <c r="E2020" s="1">
        <v>2</v>
      </c>
      <c r="F2020" s="15">
        <v>8</v>
      </c>
      <c r="G2020" s="15" t="s">
        <v>65</v>
      </c>
      <c r="H2020" s="15" t="s">
        <v>57</v>
      </c>
      <c r="I2020" t="s">
        <v>1078</v>
      </c>
      <c r="BD2020" s="39">
        <v>42607</v>
      </c>
      <c r="BE2020" s="23">
        <v>0.484722222222222</v>
      </c>
      <c r="BF2020" s="10" t="str">
        <f t="shared" ref="BF2020:BF2083" si="193">TEXT(BD2020,"dd/mm/yyyy ")&amp;TEXT(BE2020,"hh:mm")</f>
        <v>25/08/2016 11:38</v>
      </c>
      <c r="BG2020" s="35">
        <f t="shared" si="191"/>
        <v>42607.486111111109</v>
      </c>
      <c r="BH2020" s="35">
        <f t="shared" si="188"/>
        <v>42607.479166666664</v>
      </c>
      <c r="BI2020" t="str">
        <f t="shared" si="189"/>
        <v>25/08/2016 11:40:00</v>
      </c>
      <c r="BJ2020" s="40" t="str">
        <f t="shared" si="190"/>
        <v>25/08/2016 11:30:00</v>
      </c>
      <c r="BK2020">
        <f>VLOOKUP($BI2020, [1]TableView_704030_20160816_20160!$D$2:$M$5095,3,FALSE)</f>
        <v>1013.64781937</v>
      </c>
      <c r="BL2020">
        <f>VLOOKUP($BI2020, [1]TableView_704030_20160816_20160!$D$2:$M$5095,8,FALSE)</f>
        <v>25.8333333333333</v>
      </c>
      <c r="BM2020">
        <f>VLOOKUP($BI2020, [1]TableView_704030_20160816_20160!$D$2:$M$5095,10,FALSE)</f>
        <v>0</v>
      </c>
      <c r="BN2020">
        <f>VLOOKUP($BI2020, [1]TableView_704030_20160816_20160!$D$2:$M$5095,4,FALSE)</f>
        <v>73</v>
      </c>
      <c r="BO2020">
        <f>VLOOKUP($BI2020, [1]TableView_704030_20160816_20160!$D$2:$M$5095,6,FALSE)</f>
        <v>176</v>
      </c>
      <c r="BP2020">
        <f>VLOOKUP($BI2020, [1]TableView_704030_20160816_20160!$D$2:$M$5095,7,FALSE)</f>
        <v>1.4</v>
      </c>
      <c r="BQ2020">
        <f>VLOOKUP($BI2020, [1]TableView_704030_20160816_20160!$D$2:$M$5095,2,FALSE)</f>
        <v>7</v>
      </c>
      <c r="BR2020">
        <f>VLOOKUP($BJ2020, [2]aacb8965d69cc6fd1cb3a5cae9e8ae7!$C$6:$F$853,4,FALSE)</f>
        <v>2.4</v>
      </c>
      <c r="BS2020" s="15">
        <v>2</v>
      </c>
      <c r="BT2020" t="str">
        <f t="shared" si="192"/>
        <v>25/08/2016 2</v>
      </c>
      <c r="BU2020">
        <f>VLOOKUP($BT2020, [3]Sheet1!$D$3:$T$89,4,FALSE)</f>
        <v>28</v>
      </c>
      <c r="BV2020">
        <f>VLOOKUP($BT2020, [3]Sheet1!$D$3:$T$89,5,FALSE)</f>
        <v>26</v>
      </c>
      <c r="BW2020">
        <f>VLOOKUP($BT2020, [3]Sheet1!$D$3:$T$89,8,FALSE)</f>
        <v>26</v>
      </c>
      <c r="BX2020">
        <f>VLOOKUP($BT2020, [3]Sheet1!$D$3:$T$89,9,FALSE)</f>
        <v>25</v>
      </c>
      <c r="BY2020">
        <f>VLOOKUP($BT2020, [3]Sheet1!$D$3:$T$89,12,FALSE)</f>
        <v>25</v>
      </c>
      <c r="BZ2020">
        <f>VLOOKUP($BT2020, [3]Sheet1!$D$3:$T$89,13,FALSE)</f>
        <v>23</v>
      </c>
      <c r="CA2020" t="str">
        <f>VLOOKUP($BT2020, [3]Sheet1!$D$3:$T$89,16,FALSE)</f>
        <v>N/A</v>
      </c>
      <c r="CB2020" t="str">
        <f>VLOOKUP($BT2020, [3]Sheet1!$D$3:$T$89,17,FALSE)</f>
        <v>N/A</v>
      </c>
      <c r="CD2020" s="12">
        <v>42607</v>
      </c>
      <c r="CE2020" s="2">
        <v>0.484722222222222</v>
      </c>
      <c r="CF2020" s="2" t="s">
        <v>3715</v>
      </c>
      <c r="CG2020" s="2">
        <v>42607.486111111109</v>
      </c>
      <c r="CH2020" s="2">
        <v>42607.479166666664</v>
      </c>
      <c r="CI2020" t="s">
        <v>3712</v>
      </c>
      <c r="CJ2020" t="s">
        <v>3707</v>
      </c>
      <c r="CK2020">
        <v>1013.64781937</v>
      </c>
      <c r="CL2020">
        <v>25.8333333333333</v>
      </c>
      <c r="CM2020">
        <v>0</v>
      </c>
      <c r="CN2020">
        <v>73</v>
      </c>
      <c r="CO2020">
        <v>176</v>
      </c>
      <c r="CP2020">
        <v>1.4</v>
      </c>
      <c r="CQ2020">
        <v>7</v>
      </c>
      <c r="CR2020">
        <v>2.4</v>
      </c>
      <c r="CS2020">
        <v>2</v>
      </c>
      <c r="CT2020" t="s">
        <v>1343</v>
      </c>
      <c r="CU2020">
        <v>28</v>
      </c>
      <c r="CV2020">
        <v>26</v>
      </c>
      <c r="CW2020">
        <v>26</v>
      </c>
      <c r="CX2020">
        <v>25</v>
      </c>
      <c r="CY2020">
        <v>25</v>
      </c>
      <c r="CZ2020">
        <v>23</v>
      </c>
      <c r="DA2020" t="s">
        <v>27</v>
      </c>
      <c r="DB2020" t="s">
        <v>27</v>
      </c>
    </row>
    <row r="2021" spans="1:106">
      <c r="D2021" s="3">
        <v>8</v>
      </c>
      <c r="E2021" s="1">
        <v>2</v>
      </c>
      <c r="F2021" s="15">
        <v>8</v>
      </c>
      <c r="G2021" s="15" t="s">
        <v>65</v>
      </c>
      <c r="H2021" s="15" t="s">
        <v>57</v>
      </c>
      <c r="I2021" t="s">
        <v>1078</v>
      </c>
      <c r="L2021" s="1">
        <v>1</v>
      </c>
      <c r="M2021">
        <v>8</v>
      </c>
      <c r="N2021" t="s">
        <v>109</v>
      </c>
      <c r="O2021" t="s">
        <v>57</v>
      </c>
      <c r="P2021">
        <v>6</v>
      </c>
      <c r="BD2021" s="39">
        <v>42607</v>
      </c>
      <c r="BE2021" s="23">
        <v>0.485416666666667</v>
      </c>
      <c r="BF2021" s="10" t="str">
        <f t="shared" si="193"/>
        <v>25/08/2016 11:39</v>
      </c>
      <c r="BG2021" s="35">
        <f t="shared" si="191"/>
        <v>42607.486111111109</v>
      </c>
      <c r="BH2021" s="35">
        <f t="shared" si="188"/>
        <v>42607.479166666664</v>
      </c>
      <c r="BI2021" t="str">
        <f t="shared" si="189"/>
        <v>25/08/2016 11:40:00</v>
      </c>
      <c r="BJ2021" s="40" t="str">
        <f t="shared" si="190"/>
        <v>25/08/2016 11:30:00</v>
      </c>
      <c r="BK2021">
        <f>VLOOKUP($BI2021, [1]TableView_704030_20160816_20160!$D$2:$M$5095,3,FALSE)</f>
        <v>1013.64781937</v>
      </c>
      <c r="BL2021">
        <f>VLOOKUP($BI2021, [1]TableView_704030_20160816_20160!$D$2:$M$5095,8,FALSE)</f>
        <v>25.8333333333333</v>
      </c>
      <c r="BM2021">
        <f>VLOOKUP($BI2021, [1]TableView_704030_20160816_20160!$D$2:$M$5095,10,FALSE)</f>
        <v>0</v>
      </c>
      <c r="BN2021">
        <f>VLOOKUP($BI2021, [1]TableView_704030_20160816_20160!$D$2:$M$5095,4,FALSE)</f>
        <v>73</v>
      </c>
      <c r="BO2021">
        <f>VLOOKUP($BI2021, [1]TableView_704030_20160816_20160!$D$2:$M$5095,6,FALSE)</f>
        <v>176</v>
      </c>
      <c r="BP2021">
        <f>VLOOKUP($BI2021, [1]TableView_704030_20160816_20160!$D$2:$M$5095,7,FALSE)</f>
        <v>1.4</v>
      </c>
      <c r="BQ2021">
        <f>VLOOKUP($BI2021, [1]TableView_704030_20160816_20160!$D$2:$M$5095,2,FALSE)</f>
        <v>7</v>
      </c>
      <c r="BR2021">
        <f>VLOOKUP($BJ2021, [2]aacb8965d69cc6fd1cb3a5cae9e8ae7!$C$6:$F$853,4,FALSE)</f>
        <v>2.4</v>
      </c>
      <c r="BS2021" s="15">
        <v>2</v>
      </c>
      <c r="BT2021" t="str">
        <f t="shared" si="192"/>
        <v>25/08/2016 2</v>
      </c>
      <c r="BU2021">
        <f>VLOOKUP($BT2021, [3]Sheet1!$D$3:$T$89,4,FALSE)</f>
        <v>28</v>
      </c>
      <c r="BV2021">
        <f>VLOOKUP($BT2021, [3]Sheet1!$D$3:$T$89,5,FALSE)</f>
        <v>26</v>
      </c>
      <c r="BW2021">
        <f>VLOOKUP($BT2021, [3]Sheet1!$D$3:$T$89,8,FALSE)</f>
        <v>26</v>
      </c>
      <c r="BX2021">
        <f>VLOOKUP($BT2021, [3]Sheet1!$D$3:$T$89,9,FALSE)</f>
        <v>25</v>
      </c>
      <c r="BY2021">
        <f>VLOOKUP($BT2021, [3]Sheet1!$D$3:$T$89,12,FALSE)</f>
        <v>25</v>
      </c>
      <c r="BZ2021">
        <f>VLOOKUP($BT2021, [3]Sheet1!$D$3:$T$89,13,FALSE)</f>
        <v>23</v>
      </c>
      <c r="CA2021" t="str">
        <f>VLOOKUP($BT2021, [3]Sheet1!$D$3:$T$89,16,FALSE)</f>
        <v>N/A</v>
      </c>
      <c r="CB2021" t="str">
        <f>VLOOKUP($BT2021, [3]Sheet1!$D$3:$T$89,17,FALSE)</f>
        <v>N/A</v>
      </c>
      <c r="CD2021" s="12">
        <v>42607</v>
      </c>
      <c r="CE2021" s="2">
        <v>0.485416666666667</v>
      </c>
      <c r="CF2021" s="2" t="s">
        <v>3716</v>
      </c>
      <c r="CG2021" s="2">
        <v>42607.486111111109</v>
      </c>
      <c r="CH2021" s="2">
        <v>42607.479166666664</v>
      </c>
      <c r="CI2021" t="s">
        <v>3712</v>
      </c>
      <c r="CJ2021" t="s">
        <v>3707</v>
      </c>
      <c r="CK2021">
        <v>1013.64781937</v>
      </c>
      <c r="CL2021">
        <v>25.8333333333333</v>
      </c>
      <c r="CM2021">
        <v>0</v>
      </c>
      <c r="CN2021">
        <v>73</v>
      </c>
      <c r="CO2021">
        <v>176</v>
      </c>
      <c r="CP2021">
        <v>1.4</v>
      </c>
      <c r="CQ2021">
        <v>7</v>
      </c>
      <c r="CR2021">
        <v>2.4</v>
      </c>
      <c r="CS2021">
        <v>2</v>
      </c>
      <c r="CT2021" t="s">
        <v>1343</v>
      </c>
      <c r="CU2021">
        <v>28</v>
      </c>
      <c r="CV2021">
        <v>26</v>
      </c>
      <c r="CW2021">
        <v>26</v>
      </c>
      <c r="CX2021">
        <v>25</v>
      </c>
      <c r="CY2021">
        <v>25</v>
      </c>
      <c r="CZ2021">
        <v>23</v>
      </c>
      <c r="DA2021" t="s">
        <v>27</v>
      </c>
      <c r="DB2021" t="s">
        <v>27</v>
      </c>
    </row>
    <row r="2022" spans="1:106">
      <c r="D2022" s="3">
        <v>9</v>
      </c>
      <c r="E2022" s="1">
        <v>2</v>
      </c>
      <c r="F2022" s="15">
        <v>8</v>
      </c>
      <c r="G2022" s="15" t="s">
        <v>65</v>
      </c>
      <c r="H2022" s="15" t="s">
        <v>57</v>
      </c>
      <c r="I2022" t="s">
        <v>1078</v>
      </c>
      <c r="L2022" s="1">
        <v>1</v>
      </c>
      <c r="M2022">
        <v>8</v>
      </c>
      <c r="N2022" t="s">
        <v>109</v>
      </c>
      <c r="O2022" t="s">
        <v>57</v>
      </c>
      <c r="P2022">
        <v>6</v>
      </c>
      <c r="BD2022" s="39">
        <v>42607</v>
      </c>
      <c r="BE2022" s="23">
        <v>0.48611111111111099</v>
      </c>
      <c r="BF2022" s="10" t="str">
        <f t="shared" si="193"/>
        <v>25/08/2016 11:40</v>
      </c>
      <c r="BG2022" s="35">
        <f t="shared" si="191"/>
        <v>42607.486111111109</v>
      </c>
      <c r="BH2022" s="35">
        <f t="shared" si="188"/>
        <v>42607.479166666664</v>
      </c>
      <c r="BI2022" t="str">
        <f t="shared" si="189"/>
        <v>25/08/2016 11:40:00</v>
      </c>
      <c r="BJ2022" s="40" t="str">
        <f t="shared" si="190"/>
        <v>25/08/2016 11:30:00</v>
      </c>
      <c r="BK2022">
        <f>VLOOKUP($BI2022, [1]TableView_704030_20160816_20160!$D$2:$M$5095,3,FALSE)</f>
        <v>1013.64781937</v>
      </c>
      <c r="BL2022">
        <f>VLOOKUP($BI2022, [1]TableView_704030_20160816_20160!$D$2:$M$5095,8,FALSE)</f>
        <v>25.8333333333333</v>
      </c>
      <c r="BM2022">
        <f>VLOOKUP($BI2022, [1]TableView_704030_20160816_20160!$D$2:$M$5095,10,FALSE)</f>
        <v>0</v>
      </c>
      <c r="BN2022">
        <f>VLOOKUP($BI2022, [1]TableView_704030_20160816_20160!$D$2:$M$5095,4,FALSE)</f>
        <v>73</v>
      </c>
      <c r="BO2022">
        <f>VLOOKUP($BI2022, [1]TableView_704030_20160816_20160!$D$2:$M$5095,6,FALSE)</f>
        <v>176</v>
      </c>
      <c r="BP2022">
        <f>VLOOKUP($BI2022, [1]TableView_704030_20160816_20160!$D$2:$M$5095,7,FALSE)</f>
        <v>1.4</v>
      </c>
      <c r="BQ2022">
        <f>VLOOKUP($BI2022, [1]TableView_704030_20160816_20160!$D$2:$M$5095,2,FALSE)</f>
        <v>7</v>
      </c>
      <c r="BR2022">
        <f>VLOOKUP($BJ2022, [2]aacb8965d69cc6fd1cb3a5cae9e8ae7!$C$6:$F$853,4,FALSE)</f>
        <v>2.4</v>
      </c>
      <c r="BS2022" s="15">
        <v>2</v>
      </c>
      <c r="BT2022" t="str">
        <f t="shared" si="192"/>
        <v>25/08/2016 2</v>
      </c>
      <c r="BU2022">
        <f>VLOOKUP($BT2022, [3]Sheet1!$D$3:$T$89,4,FALSE)</f>
        <v>28</v>
      </c>
      <c r="BV2022">
        <f>VLOOKUP($BT2022, [3]Sheet1!$D$3:$T$89,5,FALSE)</f>
        <v>26</v>
      </c>
      <c r="BW2022">
        <f>VLOOKUP($BT2022, [3]Sheet1!$D$3:$T$89,8,FALSE)</f>
        <v>26</v>
      </c>
      <c r="BX2022">
        <f>VLOOKUP($BT2022, [3]Sheet1!$D$3:$T$89,9,FALSE)</f>
        <v>25</v>
      </c>
      <c r="BY2022">
        <f>VLOOKUP($BT2022, [3]Sheet1!$D$3:$T$89,12,FALSE)</f>
        <v>25</v>
      </c>
      <c r="BZ2022">
        <f>VLOOKUP($BT2022, [3]Sheet1!$D$3:$T$89,13,FALSE)</f>
        <v>23</v>
      </c>
      <c r="CA2022" t="str">
        <f>VLOOKUP($BT2022, [3]Sheet1!$D$3:$T$89,16,FALSE)</f>
        <v>N/A</v>
      </c>
      <c r="CB2022" t="str">
        <f>VLOOKUP($BT2022, [3]Sheet1!$D$3:$T$89,17,FALSE)</f>
        <v>N/A</v>
      </c>
      <c r="CD2022" s="12">
        <v>42607</v>
      </c>
      <c r="CE2022" s="2">
        <v>0.48611111111111099</v>
      </c>
      <c r="CF2022" s="2" t="s">
        <v>3717</v>
      </c>
      <c r="CG2022" s="2">
        <v>42607.486111111109</v>
      </c>
      <c r="CH2022" s="2">
        <v>42607.479166666664</v>
      </c>
      <c r="CI2022" t="s">
        <v>3712</v>
      </c>
      <c r="CJ2022" t="s">
        <v>3707</v>
      </c>
      <c r="CK2022">
        <v>1013.64781937</v>
      </c>
      <c r="CL2022">
        <v>25.8333333333333</v>
      </c>
      <c r="CM2022">
        <v>0</v>
      </c>
      <c r="CN2022">
        <v>73</v>
      </c>
      <c r="CO2022">
        <v>176</v>
      </c>
      <c r="CP2022">
        <v>1.4</v>
      </c>
      <c r="CQ2022">
        <v>7</v>
      </c>
      <c r="CR2022">
        <v>2.4</v>
      </c>
      <c r="CS2022">
        <v>2</v>
      </c>
      <c r="CT2022" t="s">
        <v>1343</v>
      </c>
      <c r="CU2022">
        <v>28</v>
      </c>
      <c r="CV2022">
        <v>26</v>
      </c>
      <c r="CW2022">
        <v>26</v>
      </c>
      <c r="CX2022">
        <v>25</v>
      </c>
      <c r="CY2022">
        <v>25</v>
      </c>
      <c r="CZ2022">
        <v>23</v>
      </c>
      <c r="DA2022" t="s">
        <v>27</v>
      </c>
      <c r="DB2022" t="s">
        <v>27</v>
      </c>
    </row>
    <row r="2023" spans="1:106">
      <c r="D2023" s="3">
        <v>10</v>
      </c>
      <c r="E2023" s="1">
        <v>2</v>
      </c>
      <c r="F2023" s="15">
        <v>8</v>
      </c>
      <c r="G2023" s="15" t="s">
        <v>65</v>
      </c>
      <c r="H2023" s="15" t="s">
        <v>57</v>
      </c>
      <c r="I2023" t="s">
        <v>1078</v>
      </c>
      <c r="L2023" s="1">
        <v>1</v>
      </c>
      <c r="M2023">
        <v>8</v>
      </c>
      <c r="N2023" t="s">
        <v>109</v>
      </c>
      <c r="O2023" t="s">
        <v>57</v>
      </c>
      <c r="P2023">
        <v>6</v>
      </c>
      <c r="S2023" s="1">
        <v>1</v>
      </c>
      <c r="T2023">
        <v>8</v>
      </c>
      <c r="U2023" t="s">
        <v>110</v>
      </c>
      <c r="V2023" t="s">
        <v>57</v>
      </c>
      <c r="W2023">
        <v>4</v>
      </c>
      <c r="BD2023" s="39">
        <v>42607</v>
      </c>
      <c r="BE2023" s="23">
        <v>0.48680555555555599</v>
      </c>
      <c r="BF2023" s="10" t="str">
        <f t="shared" si="193"/>
        <v>25/08/2016 11:41</v>
      </c>
      <c r="BG2023" s="35">
        <f t="shared" si="191"/>
        <v>42607.486111111109</v>
      </c>
      <c r="BH2023" s="35">
        <f t="shared" si="188"/>
        <v>42607.479166666664</v>
      </c>
      <c r="BI2023" t="str">
        <f t="shared" si="189"/>
        <v>25/08/2016 11:40:00</v>
      </c>
      <c r="BJ2023" s="40" t="str">
        <f t="shared" si="190"/>
        <v>25/08/2016 11:30:00</v>
      </c>
      <c r="BK2023">
        <f>VLOOKUP($BI2023, [1]TableView_704030_20160816_20160!$D$2:$M$5095,3,FALSE)</f>
        <v>1013.64781937</v>
      </c>
      <c r="BL2023">
        <f>VLOOKUP($BI2023, [1]TableView_704030_20160816_20160!$D$2:$M$5095,8,FALSE)</f>
        <v>25.8333333333333</v>
      </c>
      <c r="BM2023">
        <f>VLOOKUP($BI2023, [1]TableView_704030_20160816_20160!$D$2:$M$5095,10,FALSE)</f>
        <v>0</v>
      </c>
      <c r="BN2023">
        <f>VLOOKUP($BI2023, [1]TableView_704030_20160816_20160!$D$2:$M$5095,4,FALSE)</f>
        <v>73</v>
      </c>
      <c r="BO2023">
        <f>VLOOKUP($BI2023, [1]TableView_704030_20160816_20160!$D$2:$M$5095,6,FALSE)</f>
        <v>176</v>
      </c>
      <c r="BP2023">
        <f>VLOOKUP($BI2023, [1]TableView_704030_20160816_20160!$D$2:$M$5095,7,FALSE)</f>
        <v>1.4</v>
      </c>
      <c r="BQ2023">
        <f>VLOOKUP($BI2023, [1]TableView_704030_20160816_20160!$D$2:$M$5095,2,FALSE)</f>
        <v>7</v>
      </c>
      <c r="BR2023">
        <f>VLOOKUP($BJ2023, [2]aacb8965d69cc6fd1cb3a5cae9e8ae7!$C$6:$F$853,4,FALSE)</f>
        <v>2.4</v>
      </c>
      <c r="BS2023" s="15">
        <v>2</v>
      </c>
      <c r="BT2023" t="str">
        <f t="shared" si="192"/>
        <v>25/08/2016 2</v>
      </c>
      <c r="BU2023">
        <f>VLOOKUP($BT2023, [3]Sheet1!$D$3:$T$89,4,FALSE)</f>
        <v>28</v>
      </c>
      <c r="BV2023">
        <f>VLOOKUP($BT2023, [3]Sheet1!$D$3:$T$89,5,FALSE)</f>
        <v>26</v>
      </c>
      <c r="BW2023">
        <f>VLOOKUP($BT2023, [3]Sheet1!$D$3:$T$89,8,FALSE)</f>
        <v>26</v>
      </c>
      <c r="BX2023">
        <f>VLOOKUP($BT2023, [3]Sheet1!$D$3:$T$89,9,FALSE)</f>
        <v>25</v>
      </c>
      <c r="BY2023">
        <f>VLOOKUP($BT2023, [3]Sheet1!$D$3:$T$89,12,FALSE)</f>
        <v>25</v>
      </c>
      <c r="BZ2023">
        <f>VLOOKUP($BT2023, [3]Sheet1!$D$3:$T$89,13,FALSE)</f>
        <v>23</v>
      </c>
      <c r="CA2023" t="str">
        <f>VLOOKUP($BT2023, [3]Sheet1!$D$3:$T$89,16,FALSE)</f>
        <v>N/A</v>
      </c>
      <c r="CB2023" t="str">
        <f>VLOOKUP($BT2023, [3]Sheet1!$D$3:$T$89,17,FALSE)</f>
        <v>N/A</v>
      </c>
      <c r="CD2023" s="12">
        <v>42607</v>
      </c>
      <c r="CE2023" s="2">
        <v>0.48680555555555599</v>
      </c>
      <c r="CF2023" s="2" t="s">
        <v>3718</v>
      </c>
      <c r="CG2023" s="2">
        <v>42607.486111111109</v>
      </c>
      <c r="CH2023" s="2">
        <v>42607.479166666664</v>
      </c>
      <c r="CI2023" t="s">
        <v>3712</v>
      </c>
      <c r="CJ2023" t="s">
        <v>3707</v>
      </c>
      <c r="CK2023">
        <v>1013.64781937</v>
      </c>
      <c r="CL2023">
        <v>25.8333333333333</v>
      </c>
      <c r="CM2023">
        <v>0</v>
      </c>
      <c r="CN2023">
        <v>73</v>
      </c>
      <c r="CO2023">
        <v>176</v>
      </c>
      <c r="CP2023">
        <v>1.4</v>
      </c>
      <c r="CQ2023">
        <v>7</v>
      </c>
      <c r="CR2023">
        <v>2.4</v>
      </c>
      <c r="CS2023">
        <v>2</v>
      </c>
      <c r="CT2023" t="s">
        <v>1343</v>
      </c>
      <c r="CU2023">
        <v>28</v>
      </c>
      <c r="CV2023">
        <v>26</v>
      </c>
      <c r="CW2023">
        <v>26</v>
      </c>
      <c r="CX2023">
        <v>25</v>
      </c>
      <c r="CY2023">
        <v>25</v>
      </c>
      <c r="CZ2023">
        <v>23</v>
      </c>
      <c r="DA2023" t="s">
        <v>27</v>
      </c>
      <c r="DB2023" t="s">
        <v>27</v>
      </c>
    </row>
    <row r="2024" spans="1:106">
      <c r="D2024" s="3">
        <v>11</v>
      </c>
      <c r="E2024" s="1">
        <v>2</v>
      </c>
      <c r="F2024" s="15">
        <v>8</v>
      </c>
      <c r="G2024" s="15" t="s">
        <v>65</v>
      </c>
      <c r="H2024" s="15" t="s">
        <v>57</v>
      </c>
      <c r="I2024" t="s">
        <v>1078</v>
      </c>
      <c r="L2024" s="1">
        <v>1</v>
      </c>
      <c r="M2024">
        <v>8</v>
      </c>
      <c r="N2024" t="s">
        <v>109</v>
      </c>
      <c r="O2024" t="s">
        <v>57</v>
      </c>
      <c r="P2024">
        <v>6</v>
      </c>
      <c r="S2024" s="1">
        <v>1</v>
      </c>
      <c r="T2024">
        <v>8</v>
      </c>
      <c r="U2024" t="s">
        <v>110</v>
      </c>
      <c r="V2024" t="s">
        <v>57</v>
      </c>
      <c r="W2024">
        <v>4</v>
      </c>
      <c r="Z2024" s="1">
        <v>1</v>
      </c>
      <c r="AA2024">
        <v>5</v>
      </c>
      <c r="AB2024" t="s">
        <v>91</v>
      </c>
      <c r="AC2024" t="s">
        <v>57</v>
      </c>
      <c r="AD2024">
        <v>3</v>
      </c>
      <c r="BD2024" s="39">
        <v>42607</v>
      </c>
      <c r="BE2024" s="23">
        <v>0.48749999999999999</v>
      </c>
      <c r="BF2024" s="10" t="str">
        <f t="shared" si="193"/>
        <v>25/08/2016 11:42</v>
      </c>
      <c r="BG2024" s="35">
        <f t="shared" si="191"/>
        <v>42607.486111111109</v>
      </c>
      <c r="BH2024" s="35">
        <f t="shared" si="188"/>
        <v>42607.479166666664</v>
      </c>
      <c r="BI2024" t="str">
        <f t="shared" si="189"/>
        <v>25/08/2016 11:40:00</v>
      </c>
      <c r="BJ2024" s="40" t="str">
        <f t="shared" si="190"/>
        <v>25/08/2016 11:30:00</v>
      </c>
      <c r="BK2024">
        <f>VLOOKUP($BI2024, [1]TableView_704030_20160816_20160!$D$2:$M$5095,3,FALSE)</f>
        <v>1013.64781937</v>
      </c>
      <c r="BL2024">
        <f>VLOOKUP($BI2024, [1]TableView_704030_20160816_20160!$D$2:$M$5095,8,FALSE)</f>
        <v>25.8333333333333</v>
      </c>
      <c r="BM2024">
        <f>VLOOKUP($BI2024, [1]TableView_704030_20160816_20160!$D$2:$M$5095,10,FALSE)</f>
        <v>0</v>
      </c>
      <c r="BN2024">
        <f>VLOOKUP($BI2024, [1]TableView_704030_20160816_20160!$D$2:$M$5095,4,FALSE)</f>
        <v>73</v>
      </c>
      <c r="BO2024">
        <f>VLOOKUP($BI2024, [1]TableView_704030_20160816_20160!$D$2:$M$5095,6,FALSE)</f>
        <v>176</v>
      </c>
      <c r="BP2024">
        <f>VLOOKUP($BI2024, [1]TableView_704030_20160816_20160!$D$2:$M$5095,7,FALSE)</f>
        <v>1.4</v>
      </c>
      <c r="BQ2024">
        <f>VLOOKUP($BI2024, [1]TableView_704030_20160816_20160!$D$2:$M$5095,2,FALSE)</f>
        <v>7</v>
      </c>
      <c r="BR2024">
        <f>VLOOKUP($BJ2024, [2]aacb8965d69cc6fd1cb3a5cae9e8ae7!$C$6:$F$853,4,FALSE)</f>
        <v>2.4</v>
      </c>
      <c r="BS2024" s="15">
        <v>2</v>
      </c>
      <c r="BT2024" t="str">
        <f t="shared" si="192"/>
        <v>25/08/2016 2</v>
      </c>
      <c r="BU2024">
        <f>VLOOKUP($BT2024, [3]Sheet1!$D$3:$T$89,4,FALSE)</f>
        <v>28</v>
      </c>
      <c r="BV2024">
        <f>VLOOKUP($BT2024, [3]Sheet1!$D$3:$T$89,5,FALSE)</f>
        <v>26</v>
      </c>
      <c r="BW2024">
        <f>VLOOKUP($BT2024, [3]Sheet1!$D$3:$T$89,8,FALSE)</f>
        <v>26</v>
      </c>
      <c r="BX2024">
        <f>VLOOKUP($BT2024, [3]Sheet1!$D$3:$T$89,9,FALSE)</f>
        <v>25</v>
      </c>
      <c r="BY2024">
        <f>VLOOKUP($BT2024, [3]Sheet1!$D$3:$T$89,12,FALSE)</f>
        <v>25</v>
      </c>
      <c r="BZ2024">
        <f>VLOOKUP($BT2024, [3]Sheet1!$D$3:$T$89,13,FALSE)</f>
        <v>23</v>
      </c>
      <c r="CA2024" t="str">
        <f>VLOOKUP($BT2024, [3]Sheet1!$D$3:$T$89,16,FALSE)</f>
        <v>N/A</v>
      </c>
      <c r="CB2024" t="str">
        <f>VLOOKUP($BT2024, [3]Sheet1!$D$3:$T$89,17,FALSE)</f>
        <v>N/A</v>
      </c>
      <c r="CD2024" s="12">
        <v>42607</v>
      </c>
      <c r="CE2024" s="2">
        <v>0.48749999999999999</v>
      </c>
      <c r="CF2024" s="2" t="s">
        <v>3719</v>
      </c>
      <c r="CG2024" s="2">
        <v>42607.486111111109</v>
      </c>
      <c r="CH2024" s="2">
        <v>42607.479166666664</v>
      </c>
      <c r="CI2024" t="s">
        <v>3712</v>
      </c>
      <c r="CJ2024" t="s">
        <v>3707</v>
      </c>
      <c r="CK2024">
        <v>1013.64781937</v>
      </c>
      <c r="CL2024">
        <v>25.8333333333333</v>
      </c>
      <c r="CM2024">
        <v>0</v>
      </c>
      <c r="CN2024">
        <v>73</v>
      </c>
      <c r="CO2024">
        <v>176</v>
      </c>
      <c r="CP2024">
        <v>1.4</v>
      </c>
      <c r="CQ2024">
        <v>7</v>
      </c>
      <c r="CR2024">
        <v>2.4</v>
      </c>
      <c r="CS2024">
        <v>2</v>
      </c>
      <c r="CT2024" t="s">
        <v>1343</v>
      </c>
      <c r="CU2024">
        <v>28</v>
      </c>
      <c r="CV2024">
        <v>26</v>
      </c>
      <c r="CW2024">
        <v>26</v>
      </c>
      <c r="CX2024">
        <v>25</v>
      </c>
      <c r="CY2024">
        <v>25</v>
      </c>
      <c r="CZ2024">
        <v>23</v>
      </c>
      <c r="DA2024" t="s">
        <v>27</v>
      </c>
      <c r="DB2024" t="s">
        <v>27</v>
      </c>
    </row>
    <row r="2025" spans="1:106">
      <c r="D2025" s="3">
        <v>12</v>
      </c>
      <c r="E2025" s="1">
        <v>2</v>
      </c>
      <c r="F2025" s="15">
        <v>8</v>
      </c>
      <c r="G2025" s="15" t="s">
        <v>65</v>
      </c>
      <c r="H2025" s="15" t="s">
        <v>57</v>
      </c>
      <c r="I2025" t="s">
        <v>1078</v>
      </c>
      <c r="L2025" s="1">
        <v>1</v>
      </c>
      <c r="M2025">
        <v>8</v>
      </c>
      <c r="N2025" t="s">
        <v>109</v>
      </c>
      <c r="O2025" t="s">
        <v>57</v>
      </c>
      <c r="P2025">
        <v>6</v>
      </c>
      <c r="S2025" s="1">
        <v>1</v>
      </c>
      <c r="T2025">
        <v>8</v>
      </c>
      <c r="U2025" t="s">
        <v>110</v>
      </c>
      <c r="V2025" t="s">
        <v>57</v>
      </c>
      <c r="W2025">
        <v>4</v>
      </c>
      <c r="Z2025" s="1">
        <v>1</v>
      </c>
      <c r="AA2025">
        <v>5</v>
      </c>
      <c r="AB2025" t="s">
        <v>91</v>
      </c>
      <c r="AC2025" t="s">
        <v>57</v>
      </c>
      <c r="AD2025">
        <v>3</v>
      </c>
      <c r="BD2025" s="39">
        <v>42607</v>
      </c>
      <c r="BE2025" s="23">
        <v>0.48819444444444399</v>
      </c>
      <c r="BF2025" s="10" t="str">
        <f t="shared" si="193"/>
        <v>25/08/2016 11:43</v>
      </c>
      <c r="BG2025" s="35">
        <f t="shared" si="191"/>
        <v>42607.486111111109</v>
      </c>
      <c r="BH2025" s="35">
        <f t="shared" si="188"/>
        <v>42607.479166666664</v>
      </c>
      <c r="BI2025" t="str">
        <f t="shared" si="189"/>
        <v>25/08/2016 11:40:00</v>
      </c>
      <c r="BJ2025" s="40" t="str">
        <f t="shared" si="190"/>
        <v>25/08/2016 11:30:00</v>
      </c>
      <c r="BK2025">
        <f>VLOOKUP($BI2025, [1]TableView_704030_20160816_20160!$D$2:$M$5095,3,FALSE)</f>
        <v>1013.64781937</v>
      </c>
      <c r="BL2025">
        <f>VLOOKUP($BI2025, [1]TableView_704030_20160816_20160!$D$2:$M$5095,8,FALSE)</f>
        <v>25.8333333333333</v>
      </c>
      <c r="BM2025">
        <f>VLOOKUP($BI2025, [1]TableView_704030_20160816_20160!$D$2:$M$5095,10,FALSE)</f>
        <v>0</v>
      </c>
      <c r="BN2025">
        <f>VLOOKUP($BI2025, [1]TableView_704030_20160816_20160!$D$2:$M$5095,4,FALSE)</f>
        <v>73</v>
      </c>
      <c r="BO2025">
        <f>VLOOKUP($BI2025, [1]TableView_704030_20160816_20160!$D$2:$M$5095,6,FALSE)</f>
        <v>176</v>
      </c>
      <c r="BP2025">
        <f>VLOOKUP($BI2025, [1]TableView_704030_20160816_20160!$D$2:$M$5095,7,FALSE)</f>
        <v>1.4</v>
      </c>
      <c r="BQ2025">
        <f>VLOOKUP($BI2025, [1]TableView_704030_20160816_20160!$D$2:$M$5095,2,FALSE)</f>
        <v>7</v>
      </c>
      <c r="BR2025">
        <f>VLOOKUP($BJ2025, [2]aacb8965d69cc6fd1cb3a5cae9e8ae7!$C$6:$F$853,4,FALSE)</f>
        <v>2.4</v>
      </c>
      <c r="BS2025" s="15">
        <v>2</v>
      </c>
      <c r="BT2025" t="str">
        <f t="shared" si="192"/>
        <v>25/08/2016 2</v>
      </c>
      <c r="BU2025">
        <f>VLOOKUP($BT2025, [3]Sheet1!$D$3:$T$89,4,FALSE)</f>
        <v>28</v>
      </c>
      <c r="BV2025">
        <f>VLOOKUP($BT2025, [3]Sheet1!$D$3:$T$89,5,FALSE)</f>
        <v>26</v>
      </c>
      <c r="BW2025">
        <f>VLOOKUP($BT2025, [3]Sheet1!$D$3:$T$89,8,FALSE)</f>
        <v>26</v>
      </c>
      <c r="BX2025">
        <f>VLOOKUP($BT2025, [3]Sheet1!$D$3:$T$89,9,FALSE)</f>
        <v>25</v>
      </c>
      <c r="BY2025">
        <f>VLOOKUP($BT2025, [3]Sheet1!$D$3:$T$89,12,FALSE)</f>
        <v>25</v>
      </c>
      <c r="BZ2025">
        <f>VLOOKUP($BT2025, [3]Sheet1!$D$3:$T$89,13,FALSE)</f>
        <v>23</v>
      </c>
      <c r="CA2025" t="str">
        <f>VLOOKUP($BT2025, [3]Sheet1!$D$3:$T$89,16,FALSE)</f>
        <v>N/A</v>
      </c>
      <c r="CB2025" t="str">
        <f>VLOOKUP($BT2025, [3]Sheet1!$D$3:$T$89,17,FALSE)</f>
        <v>N/A</v>
      </c>
      <c r="CD2025" s="12">
        <v>42607</v>
      </c>
      <c r="CE2025" s="2">
        <v>0.48819444444444399</v>
      </c>
      <c r="CF2025" s="2" t="s">
        <v>3720</v>
      </c>
      <c r="CG2025" s="2">
        <v>42607.486111111109</v>
      </c>
      <c r="CH2025" s="2">
        <v>42607.479166666664</v>
      </c>
      <c r="CI2025" t="s">
        <v>3712</v>
      </c>
      <c r="CJ2025" t="s">
        <v>3707</v>
      </c>
      <c r="CK2025">
        <v>1013.64781937</v>
      </c>
      <c r="CL2025">
        <v>25.8333333333333</v>
      </c>
      <c r="CM2025">
        <v>0</v>
      </c>
      <c r="CN2025">
        <v>73</v>
      </c>
      <c r="CO2025">
        <v>176</v>
      </c>
      <c r="CP2025">
        <v>1.4</v>
      </c>
      <c r="CQ2025">
        <v>7</v>
      </c>
      <c r="CR2025">
        <v>2.4</v>
      </c>
      <c r="CS2025">
        <v>2</v>
      </c>
      <c r="CT2025" t="s">
        <v>1343</v>
      </c>
      <c r="CU2025">
        <v>28</v>
      </c>
      <c r="CV2025">
        <v>26</v>
      </c>
      <c r="CW2025">
        <v>26</v>
      </c>
      <c r="CX2025">
        <v>25</v>
      </c>
      <c r="CY2025">
        <v>25</v>
      </c>
      <c r="CZ2025">
        <v>23</v>
      </c>
      <c r="DA2025" t="s">
        <v>27</v>
      </c>
      <c r="DB2025" t="s">
        <v>27</v>
      </c>
    </row>
    <row r="2026" spans="1:106">
      <c r="D2026" s="3">
        <v>13</v>
      </c>
      <c r="E2026" s="1">
        <v>2</v>
      </c>
      <c r="F2026" s="15">
        <v>8</v>
      </c>
      <c r="G2026" s="15" t="s">
        <v>65</v>
      </c>
      <c r="H2026" s="15" t="s">
        <v>57</v>
      </c>
      <c r="I2026" t="s">
        <v>1078</v>
      </c>
      <c r="S2026" s="1">
        <v>1</v>
      </c>
      <c r="T2026">
        <v>8</v>
      </c>
      <c r="U2026" t="s">
        <v>110</v>
      </c>
      <c r="V2026" t="s">
        <v>57</v>
      </c>
      <c r="W2026">
        <v>4</v>
      </c>
      <c r="Z2026" s="1">
        <v>1</v>
      </c>
      <c r="AA2026">
        <v>5</v>
      </c>
      <c r="AB2026" t="s">
        <v>91</v>
      </c>
      <c r="AC2026" t="s">
        <v>57</v>
      </c>
      <c r="AD2026">
        <v>3</v>
      </c>
      <c r="BD2026" s="39">
        <v>42607</v>
      </c>
      <c r="BE2026" s="23">
        <v>0.48888888888888898</v>
      </c>
      <c r="BF2026" s="10" t="str">
        <f t="shared" si="193"/>
        <v>25/08/2016 11:44</v>
      </c>
      <c r="BG2026" s="35">
        <f t="shared" si="191"/>
        <v>42607.486111111109</v>
      </c>
      <c r="BH2026" s="35">
        <f t="shared" si="188"/>
        <v>42607.479166666664</v>
      </c>
      <c r="BI2026" t="str">
        <f t="shared" si="189"/>
        <v>25/08/2016 11:40:00</v>
      </c>
      <c r="BJ2026" s="40" t="str">
        <f t="shared" si="190"/>
        <v>25/08/2016 11:30:00</v>
      </c>
      <c r="BK2026">
        <f>VLOOKUP($BI2026, [1]TableView_704030_20160816_20160!$D$2:$M$5095,3,FALSE)</f>
        <v>1013.64781937</v>
      </c>
      <c r="BL2026">
        <f>VLOOKUP($BI2026, [1]TableView_704030_20160816_20160!$D$2:$M$5095,8,FALSE)</f>
        <v>25.8333333333333</v>
      </c>
      <c r="BM2026">
        <f>VLOOKUP($BI2026, [1]TableView_704030_20160816_20160!$D$2:$M$5095,10,FALSE)</f>
        <v>0</v>
      </c>
      <c r="BN2026">
        <f>VLOOKUP($BI2026, [1]TableView_704030_20160816_20160!$D$2:$M$5095,4,FALSE)</f>
        <v>73</v>
      </c>
      <c r="BO2026">
        <f>VLOOKUP($BI2026, [1]TableView_704030_20160816_20160!$D$2:$M$5095,6,FALSE)</f>
        <v>176</v>
      </c>
      <c r="BP2026">
        <f>VLOOKUP($BI2026, [1]TableView_704030_20160816_20160!$D$2:$M$5095,7,FALSE)</f>
        <v>1.4</v>
      </c>
      <c r="BQ2026">
        <f>VLOOKUP($BI2026, [1]TableView_704030_20160816_20160!$D$2:$M$5095,2,FALSE)</f>
        <v>7</v>
      </c>
      <c r="BR2026">
        <f>VLOOKUP($BJ2026, [2]aacb8965d69cc6fd1cb3a5cae9e8ae7!$C$6:$F$853,4,FALSE)</f>
        <v>2.4</v>
      </c>
      <c r="BS2026" s="15">
        <v>2</v>
      </c>
      <c r="BT2026" t="str">
        <f t="shared" si="192"/>
        <v>25/08/2016 2</v>
      </c>
      <c r="BU2026">
        <f>VLOOKUP($BT2026, [3]Sheet1!$D$3:$T$89,4,FALSE)</f>
        <v>28</v>
      </c>
      <c r="BV2026">
        <f>VLOOKUP($BT2026, [3]Sheet1!$D$3:$T$89,5,FALSE)</f>
        <v>26</v>
      </c>
      <c r="BW2026">
        <f>VLOOKUP($BT2026, [3]Sheet1!$D$3:$T$89,8,FALSE)</f>
        <v>26</v>
      </c>
      <c r="BX2026">
        <f>VLOOKUP($BT2026, [3]Sheet1!$D$3:$T$89,9,FALSE)</f>
        <v>25</v>
      </c>
      <c r="BY2026">
        <f>VLOOKUP($BT2026, [3]Sheet1!$D$3:$T$89,12,FALSE)</f>
        <v>25</v>
      </c>
      <c r="BZ2026">
        <f>VLOOKUP($BT2026, [3]Sheet1!$D$3:$T$89,13,FALSE)</f>
        <v>23</v>
      </c>
      <c r="CA2026" t="str">
        <f>VLOOKUP($BT2026, [3]Sheet1!$D$3:$T$89,16,FALSE)</f>
        <v>N/A</v>
      </c>
      <c r="CB2026" t="str">
        <f>VLOOKUP($BT2026, [3]Sheet1!$D$3:$T$89,17,FALSE)</f>
        <v>N/A</v>
      </c>
      <c r="CD2026" s="12">
        <v>42607</v>
      </c>
      <c r="CE2026" s="2">
        <v>0.48888888888888898</v>
      </c>
      <c r="CF2026" s="2" t="s">
        <v>3721</v>
      </c>
      <c r="CG2026" s="2">
        <v>42607.486111111109</v>
      </c>
      <c r="CH2026" s="2">
        <v>42607.479166666664</v>
      </c>
      <c r="CI2026" t="s">
        <v>3712</v>
      </c>
      <c r="CJ2026" t="s">
        <v>3707</v>
      </c>
      <c r="CK2026">
        <v>1013.64781937</v>
      </c>
      <c r="CL2026">
        <v>25.8333333333333</v>
      </c>
      <c r="CM2026">
        <v>0</v>
      </c>
      <c r="CN2026">
        <v>73</v>
      </c>
      <c r="CO2026">
        <v>176</v>
      </c>
      <c r="CP2026">
        <v>1.4</v>
      </c>
      <c r="CQ2026">
        <v>7</v>
      </c>
      <c r="CR2026">
        <v>2.4</v>
      </c>
      <c r="CS2026">
        <v>2</v>
      </c>
      <c r="CT2026" t="s">
        <v>1343</v>
      </c>
      <c r="CU2026">
        <v>28</v>
      </c>
      <c r="CV2026">
        <v>26</v>
      </c>
      <c r="CW2026">
        <v>26</v>
      </c>
      <c r="CX2026">
        <v>25</v>
      </c>
      <c r="CY2026">
        <v>25</v>
      </c>
      <c r="CZ2026">
        <v>23</v>
      </c>
      <c r="DA2026" t="s">
        <v>27</v>
      </c>
      <c r="DB2026" t="s">
        <v>27</v>
      </c>
    </row>
    <row r="2027" spans="1:106">
      <c r="D2027" s="3">
        <v>14</v>
      </c>
      <c r="E2027" s="1">
        <v>3</v>
      </c>
      <c r="F2027" s="15">
        <v>8</v>
      </c>
      <c r="G2027" s="15" t="s">
        <v>65</v>
      </c>
      <c r="H2027" s="15" t="s">
        <v>57</v>
      </c>
      <c r="I2027" t="s">
        <v>1078</v>
      </c>
      <c r="L2027" s="1">
        <v>1</v>
      </c>
      <c r="M2027">
        <v>8</v>
      </c>
      <c r="N2027" t="s">
        <v>33</v>
      </c>
      <c r="S2027" s="1">
        <v>1</v>
      </c>
      <c r="T2027">
        <v>8</v>
      </c>
      <c r="U2027" t="s">
        <v>110</v>
      </c>
      <c r="V2027" t="s">
        <v>57</v>
      </c>
      <c r="W2027">
        <v>4</v>
      </c>
      <c r="BD2027" s="39">
        <v>42607</v>
      </c>
      <c r="BE2027" s="23">
        <v>0.48958333333333298</v>
      </c>
      <c r="BF2027" s="10" t="str">
        <f t="shared" si="193"/>
        <v>25/08/2016 11:45</v>
      </c>
      <c r="BG2027" s="35">
        <f t="shared" si="191"/>
        <v>42607.493055555555</v>
      </c>
      <c r="BH2027" s="35">
        <f t="shared" si="188"/>
        <v>42607.5</v>
      </c>
      <c r="BI2027" t="str">
        <f t="shared" si="189"/>
        <v>25/08/2016 11:50:00</v>
      </c>
      <c r="BJ2027" s="40" t="str">
        <f t="shared" si="190"/>
        <v>25/08/2016 12:00:00</v>
      </c>
      <c r="BK2027">
        <f>VLOOKUP($BI2027, [1]TableView_704030_20160816_20160!$D$2:$M$5095,3,FALSE)</f>
        <v>1013.5462277</v>
      </c>
      <c r="BL2027">
        <f>VLOOKUP($BI2027, [1]TableView_704030_20160816_20160!$D$2:$M$5095,8,FALSE)</f>
        <v>25.7777777777778</v>
      </c>
      <c r="BM2027">
        <f>VLOOKUP($BI2027, [1]TableView_704030_20160816_20160!$D$2:$M$5095,10,FALSE)</f>
        <v>0</v>
      </c>
      <c r="BN2027">
        <f>VLOOKUP($BI2027, [1]TableView_704030_20160816_20160!$D$2:$M$5095,4,FALSE)</f>
        <v>73</v>
      </c>
      <c r="BO2027">
        <f>VLOOKUP($BI2027, [1]TableView_704030_20160816_20160!$D$2:$M$5095,6,FALSE)</f>
        <v>170</v>
      </c>
      <c r="BP2027">
        <f>VLOOKUP($BI2027, [1]TableView_704030_20160816_20160!$D$2:$M$5095,7,FALSE)</f>
        <v>2.7</v>
      </c>
      <c r="BQ2027">
        <f>VLOOKUP($BI2027, [1]TableView_704030_20160816_20160!$D$2:$M$5095,2,FALSE)</f>
        <v>6.1</v>
      </c>
      <c r="BR2027">
        <f>VLOOKUP($BJ2027, [2]aacb8965d69cc6fd1cb3a5cae9e8ae7!$C$6:$F$853,4,FALSE)</f>
        <v>4.5</v>
      </c>
      <c r="BS2027" s="15">
        <v>2</v>
      </c>
      <c r="BT2027" t="str">
        <f t="shared" si="192"/>
        <v>25/08/2016 2</v>
      </c>
      <c r="BU2027">
        <f>VLOOKUP($BT2027, [3]Sheet1!$D$3:$T$89,4,FALSE)</f>
        <v>28</v>
      </c>
      <c r="BV2027">
        <f>VLOOKUP($BT2027, [3]Sheet1!$D$3:$T$89,5,FALSE)</f>
        <v>26</v>
      </c>
      <c r="BW2027">
        <f>VLOOKUP($BT2027, [3]Sheet1!$D$3:$T$89,8,FALSE)</f>
        <v>26</v>
      </c>
      <c r="BX2027">
        <f>VLOOKUP($BT2027, [3]Sheet1!$D$3:$T$89,9,FALSE)</f>
        <v>25</v>
      </c>
      <c r="BY2027">
        <f>VLOOKUP($BT2027, [3]Sheet1!$D$3:$T$89,12,FALSE)</f>
        <v>25</v>
      </c>
      <c r="BZ2027">
        <f>VLOOKUP($BT2027, [3]Sheet1!$D$3:$T$89,13,FALSE)</f>
        <v>23</v>
      </c>
      <c r="CA2027" t="str">
        <f>VLOOKUP($BT2027, [3]Sheet1!$D$3:$T$89,16,FALSE)</f>
        <v>N/A</v>
      </c>
      <c r="CB2027" t="str">
        <f>VLOOKUP($BT2027, [3]Sheet1!$D$3:$T$89,17,FALSE)</f>
        <v>N/A</v>
      </c>
      <c r="CD2027" s="12">
        <v>42607</v>
      </c>
      <c r="CE2027" s="2">
        <v>0.48958333333333298</v>
      </c>
      <c r="CF2027" s="2" t="s">
        <v>3722</v>
      </c>
      <c r="CG2027" s="2">
        <v>42607.493055555555</v>
      </c>
      <c r="CH2027" s="2">
        <v>42607.5</v>
      </c>
      <c r="CI2027" t="s">
        <v>3723</v>
      </c>
      <c r="CJ2027" t="s">
        <v>3724</v>
      </c>
      <c r="CK2027">
        <v>1013.5462277</v>
      </c>
      <c r="CL2027">
        <v>25.7777777777778</v>
      </c>
      <c r="CM2027">
        <v>0</v>
      </c>
      <c r="CN2027">
        <v>73</v>
      </c>
      <c r="CO2027">
        <v>170</v>
      </c>
      <c r="CP2027">
        <v>2.7</v>
      </c>
      <c r="CQ2027">
        <v>6.1</v>
      </c>
      <c r="CR2027">
        <v>4.5</v>
      </c>
      <c r="CS2027">
        <v>2</v>
      </c>
      <c r="CT2027" t="s">
        <v>1343</v>
      </c>
      <c r="CU2027">
        <v>28</v>
      </c>
      <c r="CV2027">
        <v>26</v>
      </c>
      <c r="CW2027">
        <v>26</v>
      </c>
      <c r="CX2027">
        <v>25</v>
      </c>
      <c r="CY2027">
        <v>25</v>
      </c>
      <c r="CZ2027">
        <v>23</v>
      </c>
      <c r="DA2027" t="s">
        <v>27</v>
      </c>
      <c r="DB2027" t="s">
        <v>27</v>
      </c>
    </row>
    <row r="2028" spans="1:106">
      <c r="D2028" s="3">
        <v>15</v>
      </c>
      <c r="E2028" s="1">
        <v>2</v>
      </c>
      <c r="F2028" s="15">
        <v>8</v>
      </c>
      <c r="G2028" s="15" t="s">
        <v>65</v>
      </c>
      <c r="H2028" s="15" t="s">
        <v>57</v>
      </c>
      <c r="I2028" t="s">
        <v>1078</v>
      </c>
      <c r="S2028" s="1">
        <v>1</v>
      </c>
      <c r="T2028">
        <v>8</v>
      </c>
      <c r="U2028" t="s">
        <v>110</v>
      </c>
      <c r="V2028" t="s">
        <v>57</v>
      </c>
      <c r="W2028">
        <v>4</v>
      </c>
      <c r="BD2028" s="39">
        <v>42607</v>
      </c>
      <c r="BE2028" s="23">
        <v>0.49027777777777798</v>
      </c>
      <c r="BF2028" s="10" t="str">
        <f t="shared" si="193"/>
        <v>25/08/2016 11:46</v>
      </c>
      <c r="BG2028" s="35">
        <f t="shared" si="191"/>
        <v>42607.493055555555</v>
      </c>
      <c r="BH2028" s="35">
        <f t="shared" si="188"/>
        <v>42607.5</v>
      </c>
      <c r="BI2028" t="str">
        <f t="shared" si="189"/>
        <v>25/08/2016 11:50:00</v>
      </c>
      <c r="BJ2028" s="40" t="str">
        <f t="shared" si="190"/>
        <v>25/08/2016 12:00:00</v>
      </c>
      <c r="BK2028">
        <f>VLOOKUP($BI2028, [1]TableView_704030_20160816_20160!$D$2:$M$5095,3,FALSE)</f>
        <v>1013.5462277</v>
      </c>
      <c r="BL2028">
        <f>VLOOKUP($BI2028, [1]TableView_704030_20160816_20160!$D$2:$M$5095,8,FALSE)</f>
        <v>25.7777777777778</v>
      </c>
      <c r="BM2028">
        <f>VLOOKUP($BI2028, [1]TableView_704030_20160816_20160!$D$2:$M$5095,10,FALSE)</f>
        <v>0</v>
      </c>
      <c r="BN2028">
        <f>VLOOKUP($BI2028, [1]TableView_704030_20160816_20160!$D$2:$M$5095,4,FALSE)</f>
        <v>73</v>
      </c>
      <c r="BO2028">
        <f>VLOOKUP($BI2028, [1]TableView_704030_20160816_20160!$D$2:$M$5095,6,FALSE)</f>
        <v>170</v>
      </c>
      <c r="BP2028">
        <f>VLOOKUP($BI2028, [1]TableView_704030_20160816_20160!$D$2:$M$5095,7,FALSE)</f>
        <v>2.7</v>
      </c>
      <c r="BQ2028">
        <f>VLOOKUP($BI2028, [1]TableView_704030_20160816_20160!$D$2:$M$5095,2,FALSE)</f>
        <v>6.1</v>
      </c>
      <c r="BR2028">
        <f>VLOOKUP($BJ2028, [2]aacb8965d69cc6fd1cb3a5cae9e8ae7!$C$6:$F$853,4,FALSE)</f>
        <v>4.5</v>
      </c>
      <c r="BS2028" s="15">
        <v>2</v>
      </c>
      <c r="BT2028" t="str">
        <f t="shared" si="192"/>
        <v>25/08/2016 2</v>
      </c>
      <c r="BU2028">
        <f>VLOOKUP($BT2028, [3]Sheet1!$D$3:$T$89,4,FALSE)</f>
        <v>28</v>
      </c>
      <c r="BV2028">
        <f>VLOOKUP($BT2028, [3]Sheet1!$D$3:$T$89,5,FALSE)</f>
        <v>26</v>
      </c>
      <c r="BW2028">
        <f>VLOOKUP($BT2028, [3]Sheet1!$D$3:$T$89,8,FALSE)</f>
        <v>26</v>
      </c>
      <c r="BX2028">
        <f>VLOOKUP($BT2028, [3]Sheet1!$D$3:$T$89,9,FALSE)</f>
        <v>25</v>
      </c>
      <c r="BY2028">
        <f>VLOOKUP($BT2028, [3]Sheet1!$D$3:$T$89,12,FALSE)</f>
        <v>25</v>
      </c>
      <c r="BZ2028">
        <f>VLOOKUP($BT2028, [3]Sheet1!$D$3:$T$89,13,FALSE)</f>
        <v>23</v>
      </c>
      <c r="CA2028" t="str">
        <f>VLOOKUP($BT2028, [3]Sheet1!$D$3:$T$89,16,FALSE)</f>
        <v>N/A</v>
      </c>
      <c r="CB2028" t="str">
        <f>VLOOKUP($BT2028, [3]Sheet1!$D$3:$T$89,17,FALSE)</f>
        <v>N/A</v>
      </c>
      <c r="CD2028" s="12">
        <v>42607</v>
      </c>
      <c r="CE2028" s="2">
        <v>0.49027777777777798</v>
      </c>
      <c r="CF2028" s="2" t="s">
        <v>3725</v>
      </c>
      <c r="CG2028" s="2">
        <v>42607.493055555555</v>
      </c>
      <c r="CH2028" s="2">
        <v>42607.5</v>
      </c>
      <c r="CI2028" t="s">
        <v>3723</v>
      </c>
      <c r="CJ2028" t="s">
        <v>3724</v>
      </c>
      <c r="CK2028">
        <v>1013.5462277</v>
      </c>
      <c r="CL2028">
        <v>25.7777777777778</v>
      </c>
      <c r="CM2028">
        <v>0</v>
      </c>
      <c r="CN2028">
        <v>73</v>
      </c>
      <c r="CO2028">
        <v>170</v>
      </c>
      <c r="CP2028">
        <v>2.7</v>
      </c>
      <c r="CQ2028">
        <v>6.1</v>
      </c>
      <c r="CR2028">
        <v>4.5</v>
      </c>
      <c r="CS2028">
        <v>2</v>
      </c>
      <c r="CT2028" t="s">
        <v>1343</v>
      </c>
      <c r="CU2028">
        <v>28</v>
      </c>
      <c r="CV2028">
        <v>26</v>
      </c>
      <c r="CW2028">
        <v>26</v>
      </c>
      <c r="CX2028">
        <v>25</v>
      </c>
      <c r="CY2028">
        <v>25</v>
      </c>
      <c r="CZ2028">
        <v>23</v>
      </c>
      <c r="DA2028" t="s">
        <v>27</v>
      </c>
      <c r="DB2028" t="s">
        <v>27</v>
      </c>
    </row>
    <row r="2029" spans="1:106">
      <c r="D2029" s="3">
        <v>16</v>
      </c>
      <c r="E2029" s="1">
        <v>1</v>
      </c>
      <c r="F2029" s="15">
        <v>8</v>
      </c>
      <c r="G2029" s="15" t="s">
        <v>65</v>
      </c>
      <c r="H2029" s="15" t="s">
        <v>57</v>
      </c>
      <c r="I2029" s="15">
        <v>8</v>
      </c>
      <c r="L2029" s="1">
        <v>1</v>
      </c>
      <c r="M2029">
        <v>8</v>
      </c>
      <c r="N2029" t="s">
        <v>110</v>
      </c>
      <c r="O2029" t="s">
        <v>57</v>
      </c>
      <c r="P2029">
        <v>9</v>
      </c>
      <c r="S2029" s="1">
        <v>1</v>
      </c>
      <c r="T2029">
        <v>5</v>
      </c>
      <c r="U2029" t="s">
        <v>195</v>
      </c>
      <c r="V2029" t="s">
        <v>57</v>
      </c>
      <c r="W2029">
        <v>1</v>
      </c>
      <c r="BD2029" s="39">
        <v>42607</v>
      </c>
      <c r="BE2029" s="23">
        <v>0.49097222222222198</v>
      </c>
      <c r="BF2029" s="10" t="str">
        <f t="shared" si="193"/>
        <v>25/08/2016 11:47</v>
      </c>
      <c r="BG2029" s="35">
        <f t="shared" si="191"/>
        <v>42607.493055555555</v>
      </c>
      <c r="BH2029" s="35">
        <f t="shared" si="188"/>
        <v>42607.5</v>
      </c>
      <c r="BI2029" t="str">
        <f t="shared" si="189"/>
        <v>25/08/2016 11:50:00</v>
      </c>
      <c r="BJ2029" s="40" t="str">
        <f t="shared" si="190"/>
        <v>25/08/2016 12:00:00</v>
      </c>
      <c r="BK2029">
        <f>VLOOKUP($BI2029, [1]TableView_704030_20160816_20160!$D$2:$M$5095,3,FALSE)</f>
        <v>1013.5462277</v>
      </c>
      <c r="BL2029">
        <f>VLOOKUP($BI2029, [1]TableView_704030_20160816_20160!$D$2:$M$5095,8,FALSE)</f>
        <v>25.7777777777778</v>
      </c>
      <c r="BM2029">
        <f>VLOOKUP($BI2029, [1]TableView_704030_20160816_20160!$D$2:$M$5095,10,FALSE)</f>
        <v>0</v>
      </c>
      <c r="BN2029">
        <f>VLOOKUP($BI2029, [1]TableView_704030_20160816_20160!$D$2:$M$5095,4,FALSE)</f>
        <v>73</v>
      </c>
      <c r="BO2029">
        <f>VLOOKUP($BI2029, [1]TableView_704030_20160816_20160!$D$2:$M$5095,6,FALSE)</f>
        <v>170</v>
      </c>
      <c r="BP2029">
        <f>VLOOKUP($BI2029, [1]TableView_704030_20160816_20160!$D$2:$M$5095,7,FALSE)</f>
        <v>2.7</v>
      </c>
      <c r="BQ2029">
        <f>VLOOKUP($BI2029, [1]TableView_704030_20160816_20160!$D$2:$M$5095,2,FALSE)</f>
        <v>6.1</v>
      </c>
      <c r="BR2029">
        <f>VLOOKUP($BJ2029, [2]aacb8965d69cc6fd1cb3a5cae9e8ae7!$C$6:$F$853,4,FALSE)</f>
        <v>4.5</v>
      </c>
      <c r="BS2029" s="15">
        <v>2</v>
      </c>
      <c r="BT2029" t="str">
        <f t="shared" si="192"/>
        <v>25/08/2016 2</v>
      </c>
      <c r="BU2029">
        <f>VLOOKUP($BT2029, [3]Sheet1!$D$3:$T$89,4,FALSE)</f>
        <v>28</v>
      </c>
      <c r="BV2029">
        <f>VLOOKUP($BT2029, [3]Sheet1!$D$3:$T$89,5,FALSE)</f>
        <v>26</v>
      </c>
      <c r="BW2029">
        <f>VLOOKUP($BT2029, [3]Sheet1!$D$3:$T$89,8,FALSE)</f>
        <v>26</v>
      </c>
      <c r="BX2029">
        <f>VLOOKUP($BT2029, [3]Sheet1!$D$3:$T$89,9,FALSE)</f>
        <v>25</v>
      </c>
      <c r="BY2029">
        <f>VLOOKUP($BT2029, [3]Sheet1!$D$3:$T$89,12,FALSE)</f>
        <v>25</v>
      </c>
      <c r="BZ2029">
        <f>VLOOKUP($BT2029, [3]Sheet1!$D$3:$T$89,13,FALSE)</f>
        <v>23</v>
      </c>
      <c r="CA2029" t="str">
        <f>VLOOKUP($BT2029, [3]Sheet1!$D$3:$T$89,16,FALSE)</f>
        <v>N/A</v>
      </c>
      <c r="CB2029" t="str">
        <f>VLOOKUP($BT2029, [3]Sheet1!$D$3:$T$89,17,FALSE)</f>
        <v>N/A</v>
      </c>
      <c r="CD2029" s="12">
        <v>42607</v>
      </c>
      <c r="CE2029" s="2">
        <v>0.49097222222222198</v>
      </c>
      <c r="CF2029" s="2" t="s">
        <v>3726</v>
      </c>
      <c r="CG2029" s="2">
        <v>42607.493055555555</v>
      </c>
      <c r="CH2029" s="2">
        <v>42607.5</v>
      </c>
      <c r="CI2029" t="s">
        <v>3723</v>
      </c>
      <c r="CJ2029" t="s">
        <v>3724</v>
      </c>
      <c r="CK2029">
        <v>1013.5462277</v>
      </c>
      <c r="CL2029">
        <v>25.7777777777778</v>
      </c>
      <c r="CM2029">
        <v>0</v>
      </c>
      <c r="CN2029">
        <v>73</v>
      </c>
      <c r="CO2029">
        <v>170</v>
      </c>
      <c r="CP2029">
        <v>2.7</v>
      </c>
      <c r="CQ2029">
        <v>6.1</v>
      </c>
      <c r="CR2029">
        <v>4.5</v>
      </c>
      <c r="CS2029">
        <v>2</v>
      </c>
      <c r="CT2029" t="s">
        <v>1343</v>
      </c>
      <c r="CU2029">
        <v>28</v>
      </c>
      <c r="CV2029">
        <v>26</v>
      </c>
      <c r="CW2029">
        <v>26</v>
      </c>
      <c r="CX2029">
        <v>25</v>
      </c>
      <c r="CY2029">
        <v>25</v>
      </c>
      <c r="CZ2029">
        <v>23</v>
      </c>
      <c r="DA2029" t="s">
        <v>27</v>
      </c>
      <c r="DB2029" t="s">
        <v>27</v>
      </c>
    </row>
    <row r="2030" spans="1:106">
      <c r="D2030" s="3">
        <v>17</v>
      </c>
      <c r="E2030" s="1">
        <v>1</v>
      </c>
      <c r="F2030" s="15">
        <v>8</v>
      </c>
      <c r="G2030" s="15" t="s">
        <v>65</v>
      </c>
      <c r="H2030" s="15" t="s">
        <v>57</v>
      </c>
      <c r="I2030" s="15">
        <v>8</v>
      </c>
      <c r="L2030" s="1">
        <v>1</v>
      </c>
      <c r="M2030">
        <v>8</v>
      </c>
      <c r="N2030" t="s">
        <v>110</v>
      </c>
      <c r="O2030" t="s">
        <v>57</v>
      </c>
      <c r="P2030">
        <v>9</v>
      </c>
      <c r="S2030" s="1">
        <v>1</v>
      </c>
      <c r="T2030">
        <v>5</v>
      </c>
      <c r="U2030" t="s">
        <v>195</v>
      </c>
      <c r="V2030" t="s">
        <v>57</v>
      </c>
      <c r="W2030">
        <v>1</v>
      </c>
      <c r="Z2030" s="1">
        <v>1</v>
      </c>
      <c r="AA2030">
        <v>8</v>
      </c>
      <c r="AB2030" t="s">
        <v>109</v>
      </c>
      <c r="AC2030" t="s">
        <v>57</v>
      </c>
      <c r="AD2030">
        <v>8</v>
      </c>
      <c r="BD2030" s="39">
        <v>42607</v>
      </c>
      <c r="BE2030" s="23">
        <v>0.49166666666666697</v>
      </c>
      <c r="BF2030" s="10" t="str">
        <f t="shared" si="193"/>
        <v>25/08/2016 11:48</v>
      </c>
      <c r="BG2030" s="35">
        <f t="shared" si="191"/>
        <v>42607.493055555555</v>
      </c>
      <c r="BH2030" s="35">
        <f t="shared" si="188"/>
        <v>42607.5</v>
      </c>
      <c r="BI2030" t="str">
        <f t="shared" si="189"/>
        <v>25/08/2016 11:50:00</v>
      </c>
      <c r="BJ2030" s="40" t="str">
        <f t="shared" si="190"/>
        <v>25/08/2016 12:00:00</v>
      </c>
      <c r="BK2030">
        <f>VLOOKUP($BI2030, [1]TableView_704030_20160816_20160!$D$2:$M$5095,3,FALSE)</f>
        <v>1013.5462277</v>
      </c>
      <c r="BL2030">
        <f>VLOOKUP($BI2030, [1]TableView_704030_20160816_20160!$D$2:$M$5095,8,FALSE)</f>
        <v>25.7777777777778</v>
      </c>
      <c r="BM2030">
        <f>VLOOKUP($BI2030, [1]TableView_704030_20160816_20160!$D$2:$M$5095,10,FALSE)</f>
        <v>0</v>
      </c>
      <c r="BN2030">
        <f>VLOOKUP($BI2030, [1]TableView_704030_20160816_20160!$D$2:$M$5095,4,FALSE)</f>
        <v>73</v>
      </c>
      <c r="BO2030">
        <f>VLOOKUP($BI2030, [1]TableView_704030_20160816_20160!$D$2:$M$5095,6,FALSE)</f>
        <v>170</v>
      </c>
      <c r="BP2030">
        <f>VLOOKUP($BI2030, [1]TableView_704030_20160816_20160!$D$2:$M$5095,7,FALSE)</f>
        <v>2.7</v>
      </c>
      <c r="BQ2030">
        <f>VLOOKUP($BI2030, [1]TableView_704030_20160816_20160!$D$2:$M$5095,2,FALSE)</f>
        <v>6.1</v>
      </c>
      <c r="BR2030">
        <f>VLOOKUP($BJ2030, [2]aacb8965d69cc6fd1cb3a5cae9e8ae7!$C$6:$F$853,4,FALSE)</f>
        <v>4.5</v>
      </c>
      <c r="BS2030" s="15">
        <v>2</v>
      </c>
      <c r="BT2030" t="str">
        <f t="shared" si="192"/>
        <v>25/08/2016 2</v>
      </c>
      <c r="BU2030">
        <f>VLOOKUP($BT2030, [3]Sheet1!$D$3:$T$89,4,FALSE)</f>
        <v>28</v>
      </c>
      <c r="BV2030">
        <f>VLOOKUP($BT2030, [3]Sheet1!$D$3:$T$89,5,FALSE)</f>
        <v>26</v>
      </c>
      <c r="BW2030">
        <f>VLOOKUP($BT2030, [3]Sheet1!$D$3:$T$89,8,FALSE)</f>
        <v>26</v>
      </c>
      <c r="BX2030">
        <f>VLOOKUP($BT2030, [3]Sheet1!$D$3:$T$89,9,FALSE)</f>
        <v>25</v>
      </c>
      <c r="BY2030">
        <f>VLOOKUP($BT2030, [3]Sheet1!$D$3:$T$89,12,FALSE)</f>
        <v>25</v>
      </c>
      <c r="BZ2030">
        <f>VLOOKUP($BT2030, [3]Sheet1!$D$3:$T$89,13,FALSE)</f>
        <v>23</v>
      </c>
      <c r="CA2030" t="str">
        <f>VLOOKUP($BT2030, [3]Sheet1!$D$3:$T$89,16,FALSE)</f>
        <v>N/A</v>
      </c>
      <c r="CB2030" t="str">
        <f>VLOOKUP($BT2030, [3]Sheet1!$D$3:$T$89,17,FALSE)</f>
        <v>N/A</v>
      </c>
      <c r="CD2030" s="12">
        <v>42607</v>
      </c>
      <c r="CE2030" s="2">
        <v>0.49166666666666697</v>
      </c>
      <c r="CF2030" s="2" t="s">
        <v>3727</v>
      </c>
      <c r="CG2030" s="2">
        <v>42607.493055555555</v>
      </c>
      <c r="CH2030" s="2">
        <v>42607.5</v>
      </c>
      <c r="CI2030" t="s">
        <v>3723</v>
      </c>
      <c r="CJ2030" t="s">
        <v>3724</v>
      </c>
      <c r="CK2030">
        <v>1013.5462277</v>
      </c>
      <c r="CL2030">
        <v>25.7777777777778</v>
      </c>
      <c r="CM2030">
        <v>0</v>
      </c>
      <c r="CN2030">
        <v>73</v>
      </c>
      <c r="CO2030">
        <v>170</v>
      </c>
      <c r="CP2030">
        <v>2.7</v>
      </c>
      <c r="CQ2030">
        <v>6.1</v>
      </c>
      <c r="CR2030">
        <v>4.5</v>
      </c>
      <c r="CS2030">
        <v>2</v>
      </c>
      <c r="CT2030" t="s">
        <v>1343</v>
      </c>
      <c r="CU2030">
        <v>28</v>
      </c>
      <c r="CV2030">
        <v>26</v>
      </c>
      <c r="CW2030">
        <v>26</v>
      </c>
      <c r="CX2030">
        <v>25</v>
      </c>
      <c r="CY2030">
        <v>25</v>
      </c>
      <c r="CZ2030">
        <v>23</v>
      </c>
      <c r="DA2030" t="s">
        <v>27</v>
      </c>
      <c r="DB2030" t="s">
        <v>27</v>
      </c>
    </row>
    <row r="2031" spans="1:106">
      <c r="D2031" s="3">
        <v>18</v>
      </c>
      <c r="E2031" s="1">
        <v>1</v>
      </c>
      <c r="F2031" s="15">
        <v>8</v>
      </c>
      <c r="G2031" s="15" t="s">
        <v>65</v>
      </c>
      <c r="H2031" s="15" t="s">
        <v>57</v>
      </c>
      <c r="I2031" s="15">
        <v>8</v>
      </c>
      <c r="BD2031" s="39">
        <v>42607</v>
      </c>
      <c r="BE2031" s="23">
        <v>0.49236111111111103</v>
      </c>
      <c r="BF2031" s="10" t="str">
        <f t="shared" si="193"/>
        <v>25/08/2016 11:49</v>
      </c>
      <c r="BG2031" s="35">
        <f t="shared" si="191"/>
        <v>42607.493055555555</v>
      </c>
      <c r="BH2031" s="35">
        <f t="shared" si="188"/>
        <v>42607.5</v>
      </c>
      <c r="BI2031" t="str">
        <f t="shared" si="189"/>
        <v>25/08/2016 11:50:00</v>
      </c>
      <c r="BJ2031" s="40" t="str">
        <f t="shared" si="190"/>
        <v>25/08/2016 12:00:00</v>
      </c>
      <c r="BK2031">
        <f>VLOOKUP($BI2031, [1]TableView_704030_20160816_20160!$D$2:$M$5095,3,FALSE)</f>
        <v>1013.5462277</v>
      </c>
      <c r="BL2031">
        <f>VLOOKUP($BI2031, [1]TableView_704030_20160816_20160!$D$2:$M$5095,8,FALSE)</f>
        <v>25.7777777777778</v>
      </c>
      <c r="BM2031">
        <f>VLOOKUP($BI2031, [1]TableView_704030_20160816_20160!$D$2:$M$5095,10,FALSE)</f>
        <v>0</v>
      </c>
      <c r="BN2031">
        <f>VLOOKUP($BI2031, [1]TableView_704030_20160816_20160!$D$2:$M$5095,4,FALSE)</f>
        <v>73</v>
      </c>
      <c r="BO2031">
        <f>VLOOKUP($BI2031, [1]TableView_704030_20160816_20160!$D$2:$M$5095,6,FALSE)</f>
        <v>170</v>
      </c>
      <c r="BP2031">
        <f>VLOOKUP($BI2031, [1]TableView_704030_20160816_20160!$D$2:$M$5095,7,FALSE)</f>
        <v>2.7</v>
      </c>
      <c r="BQ2031">
        <f>VLOOKUP($BI2031, [1]TableView_704030_20160816_20160!$D$2:$M$5095,2,FALSE)</f>
        <v>6.1</v>
      </c>
      <c r="BR2031">
        <f>VLOOKUP($BJ2031, [2]aacb8965d69cc6fd1cb3a5cae9e8ae7!$C$6:$F$853,4,FALSE)</f>
        <v>4.5</v>
      </c>
      <c r="BS2031" s="15">
        <v>2</v>
      </c>
      <c r="BT2031" t="str">
        <f t="shared" si="192"/>
        <v>25/08/2016 2</v>
      </c>
      <c r="BU2031">
        <f>VLOOKUP($BT2031, [3]Sheet1!$D$3:$T$89,4,FALSE)</f>
        <v>28</v>
      </c>
      <c r="BV2031">
        <f>VLOOKUP($BT2031, [3]Sheet1!$D$3:$T$89,5,FALSE)</f>
        <v>26</v>
      </c>
      <c r="BW2031">
        <f>VLOOKUP($BT2031, [3]Sheet1!$D$3:$T$89,8,FALSE)</f>
        <v>26</v>
      </c>
      <c r="BX2031">
        <f>VLOOKUP($BT2031, [3]Sheet1!$D$3:$T$89,9,FALSE)</f>
        <v>25</v>
      </c>
      <c r="BY2031">
        <f>VLOOKUP($BT2031, [3]Sheet1!$D$3:$T$89,12,FALSE)</f>
        <v>25</v>
      </c>
      <c r="BZ2031">
        <f>VLOOKUP($BT2031, [3]Sheet1!$D$3:$T$89,13,FALSE)</f>
        <v>23</v>
      </c>
      <c r="CA2031" t="str">
        <f>VLOOKUP($BT2031, [3]Sheet1!$D$3:$T$89,16,FALSE)</f>
        <v>N/A</v>
      </c>
      <c r="CB2031" t="str">
        <f>VLOOKUP($BT2031, [3]Sheet1!$D$3:$T$89,17,FALSE)</f>
        <v>N/A</v>
      </c>
      <c r="CD2031" s="12">
        <v>42607</v>
      </c>
      <c r="CE2031" s="2">
        <v>0.49236111111111103</v>
      </c>
      <c r="CF2031" s="2" t="s">
        <v>3728</v>
      </c>
      <c r="CG2031" s="2">
        <v>42607.493055555555</v>
      </c>
      <c r="CH2031" s="2">
        <v>42607.5</v>
      </c>
      <c r="CI2031" t="s">
        <v>3723</v>
      </c>
      <c r="CJ2031" t="s">
        <v>3724</v>
      </c>
      <c r="CK2031">
        <v>1013.5462277</v>
      </c>
      <c r="CL2031">
        <v>25.7777777777778</v>
      </c>
      <c r="CM2031">
        <v>0</v>
      </c>
      <c r="CN2031">
        <v>73</v>
      </c>
      <c r="CO2031">
        <v>170</v>
      </c>
      <c r="CP2031">
        <v>2.7</v>
      </c>
      <c r="CQ2031">
        <v>6.1</v>
      </c>
      <c r="CR2031">
        <v>4.5</v>
      </c>
      <c r="CS2031">
        <v>2</v>
      </c>
      <c r="CT2031" t="s">
        <v>1343</v>
      </c>
      <c r="CU2031">
        <v>28</v>
      </c>
      <c r="CV2031">
        <v>26</v>
      </c>
      <c r="CW2031">
        <v>26</v>
      </c>
      <c r="CX2031">
        <v>25</v>
      </c>
      <c r="CY2031">
        <v>25</v>
      </c>
      <c r="CZ2031">
        <v>23</v>
      </c>
      <c r="DA2031" t="s">
        <v>27</v>
      </c>
      <c r="DB2031" t="s">
        <v>27</v>
      </c>
    </row>
    <row r="2032" spans="1:106">
      <c r="D2032" s="3">
        <v>19</v>
      </c>
      <c r="E2032" s="1">
        <v>1</v>
      </c>
      <c r="F2032" s="15">
        <v>8</v>
      </c>
      <c r="G2032" s="15" t="s">
        <v>65</v>
      </c>
      <c r="H2032" s="15" t="s">
        <v>57</v>
      </c>
      <c r="I2032" s="15">
        <v>8</v>
      </c>
      <c r="L2032" s="1">
        <v>1</v>
      </c>
      <c r="M2032">
        <v>8</v>
      </c>
      <c r="N2032" t="s">
        <v>110</v>
      </c>
      <c r="O2032" t="s">
        <v>57</v>
      </c>
      <c r="P2032">
        <v>9</v>
      </c>
      <c r="S2032" s="1">
        <v>1</v>
      </c>
      <c r="T2032">
        <v>8</v>
      </c>
      <c r="U2032" t="s">
        <v>149</v>
      </c>
      <c r="V2032" t="s">
        <v>57</v>
      </c>
      <c r="W2032">
        <v>4</v>
      </c>
      <c r="Z2032" s="1">
        <v>1</v>
      </c>
      <c r="AA2032">
        <v>8</v>
      </c>
      <c r="AB2032" t="s">
        <v>109</v>
      </c>
      <c r="AC2032" t="s">
        <v>57</v>
      </c>
      <c r="AD2032">
        <v>4</v>
      </c>
      <c r="BD2032" s="39">
        <v>42607</v>
      </c>
      <c r="BE2032" s="23">
        <v>0.49305555555555602</v>
      </c>
      <c r="BF2032" s="10" t="str">
        <f t="shared" si="193"/>
        <v>25/08/2016 11:50</v>
      </c>
      <c r="BG2032" s="35">
        <f t="shared" si="191"/>
        <v>42607.493055555555</v>
      </c>
      <c r="BH2032" s="35">
        <f t="shared" si="188"/>
        <v>42607.5</v>
      </c>
      <c r="BI2032" t="str">
        <f t="shared" si="189"/>
        <v>25/08/2016 11:50:00</v>
      </c>
      <c r="BJ2032" s="40" t="str">
        <f t="shared" si="190"/>
        <v>25/08/2016 12:00:00</v>
      </c>
      <c r="BK2032">
        <f>VLOOKUP($BI2032, [1]TableView_704030_20160816_20160!$D$2:$M$5095,3,FALSE)</f>
        <v>1013.5462277</v>
      </c>
      <c r="BL2032">
        <f>VLOOKUP($BI2032, [1]TableView_704030_20160816_20160!$D$2:$M$5095,8,FALSE)</f>
        <v>25.7777777777778</v>
      </c>
      <c r="BM2032">
        <f>VLOOKUP($BI2032, [1]TableView_704030_20160816_20160!$D$2:$M$5095,10,FALSE)</f>
        <v>0</v>
      </c>
      <c r="BN2032">
        <f>VLOOKUP($BI2032, [1]TableView_704030_20160816_20160!$D$2:$M$5095,4,FALSE)</f>
        <v>73</v>
      </c>
      <c r="BO2032">
        <f>VLOOKUP($BI2032, [1]TableView_704030_20160816_20160!$D$2:$M$5095,6,FALSE)</f>
        <v>170</v>
      </c>
      <c r="BP2032">
        <f>VLOOKUP($BI2032, [1]TableView_704030_20160816_20160!$D$2:$M$5095,7,FALSE)</f>
        <v>2.7</v>
      </c>
      <c r="BQ2032">
        <f>VLOOKUP($BI2032, [1]TableView_704030_20160816_20160!$D$2:$M$5095,2,FALSE)</f>
        <v>6.1</v>
      </c>
      <c r="BR2032">
        <f>VLOOKUP($BJ2032, [2]aacb8965d69cc6fd1cb3a5cae9e8ae7!$C$6:$F$853,4,FALSE)</f>
        <v>4.5</v>
      </c>
      <c r="BS2032" s="15">
        <v>2</v>
      </c>
      <c r="BT2032" t="str">
        <f t="shared" si="192"/>
        <v>25/08/2016 2</v>
      </c>
      <c r="BU2032">
        <f>VLOOKUP($BT2032, [3]Sheet1!$D$3:$T$89,4,FALSE)</f>
        <v>28</v>
      </c>
      <c r="BV2032">
        <f>VLOOKUP($BT2032, [3]Sheet1!$D$3:$T$89,5,FALSE)</f>
        <v>26</v>
      </c>
      <c r="BW2032">
        <f>VLOOKUP($BT2032, [3]Sheet1!$D$3:$T$89,8,FALSE)</f>
        <v>26</v>
      </c>
      <c r="BX2032">
        <f>VLOOKUP($BT2032, [3]Sheet1!$D$3:$T$89,9,FALSE)</f>
        <v>25</v>
      </c>
      <c r="BY2032">
        <f>VLOOKUP($BT2032, [3]Sheet1!$D$3:$T$89,12,FALSE)</f>
        <v>25</v>
      </c>
      <c r="BZ2032">
        <f>VLOOKUP($BT2032, [3]Sheet1!$D$3:$T$89,13,FALSE)</f>
        <v>23</v>
      </c>
      <c r="CA2032" t="str">
        <f>VLOOKUP($BT2032, [3]Sheet1!$D$3:$T$89,16,FALSE)</f>
        <v>N/A</v>
      </c>
      <c r="CB2032" t="str">
        <f>VLOOKUP($BT2032, [3]Sheet1!$D$3:$T$89,17,FALSE)</f>
        <v>N/A</v>
      </c>
      <c r="CD2032" s="12">
        <v>42607</v>
      </c>
      <c r="CE2032" s="2">
        <v>0.49305555555555602</v>
      </c>
      <c r="CF2032" s="2" t="s">
        <v>3729</v>
      </c>
      <c r="CG2032" s="2">
        <v>42607.493055555555</v>
      </c>
      <c r="CH2032" s="2">
        <v>42607.5</v>
      </c>
      <c r="CI2032" t="s">
        <v>3723</v>
      </c>
      <c r="CJ2032" t="s">
        <v>3724</v>
      </c>
      <c r="CK2032">
        <v>1013.5462277</v>
      </c>
      <c r="CL2032">
        <v>25.7777777777778</v>
      </c>
      <c r="CM2032">
        <v>0</v>
      </c>
      <c r="CN2032">
        <v>73</v>
      </c>
      <c r="CO2032">
        <v>170</v>
      </c>
      <c r="CP2032">
        <v>2.7</v>
      </c>
      <c r="CQ2032">
        <v>6.1</v>
      </c>
      <c r="CR2032">
        <v>4.5</v>
      </c>
      <c r="CS2032">
        <v>2</v>
      </c>
      <c r="CT2032" t="s">
        <v>1343</v>
      </c>
      <c r="CU2032">
        <v>28</v>
      </c>
      <c r="CV2032">
        <v>26</v>
      </c>
      <c r="CW2032">
        <v>26</v>
      </c>
      <c r="CX2032">
        <v>25</v>
      </c>
      <c r="CY2032">
        <v>25</v>
      </c>
      <c r="CZ2032">
        <v>23</v>
      </c>
      <c r="DA2032" t="s">
        <v>27</v>
      </c>
      <c r="DB2032" t="s">
        <v>27</v>
      </c>
    </row>
    <row r="2033" spans="1:106">
      <c r="D2033" s="3">
        <v>20</v>
      </c>
      <c r="E2033" s="1">
        <v>1</v>
      </c>
      <c r="F2033" s="15">
        <v>8</v>
      </c>
      <c r="G2033" s="15" t="s">
        <v>65</v>
      </c>
      <c r="H2033" s="15" t="s">
        <v>57</v>
      </c>
      <c r="I2033" s="15">
        <v>8</v>
      </c>
      <c r="L2033" s="1">
        <v>1</v>
      </c>
      <c r="M2033">
        <v>8</v>
      </c>
      <c r="N2033" t="s">
        <v>110</v>
      </c>
      <c r="O2033" t="s">
        <v>57</v>
      </c>
      <c r="P2033">
        <v>9</v>
      </c>
      <c r="S2033" s="1">
        <v>2</v>
      </c>
      <c r="T2033">
        <v>8</v>
      </c>
      <c r="U2033" t="s">
        <v>149</v>
      </c>
      <c r="V2033" t="s">
        <v>57</v>
      </c>
      <c r="W2033">
        <v>4</v>
      </c>
      <c r="BD2033" s="39">
        <v>42607</v>
      </c>
      <c r="BE2033" s="23">
        <v>0.49375000000000002</v>
      </c>
      <c r="BF2033" s="10" t="str">
        <f t="shared" si="193"/>
        <v>25/08/2016 11:51</v>
      </c>
      <c r="BG2033" s="35">
        <f t="shared" si="191"/>
        <v>42607.493055555555</v>
      </c>
      <c r="BH2033" s="35">
        <f t="shared" si="188"/>
        <v>42607.5</v>
      </c>
      <c r="BI2033" t="str">
        <f t="shared" si="189"/>
        <v>25/08/2016 11:50:00</v>
      </c>
      <c r="BJ2033" s="40" t="str">
        <f t="shared" si="190"/>
        <v>25/08/2016 12:00:00</v>
      </c>
      <c r="BK2033">
        <f>VLOOKUP($BI2033, [1]TableView_704030_20160816_20160!$D$2:$M$5095,3,FALSE)</f>
        <v>1013.5462277</v>
      </c>
      <c r="BL2033">
        <f>VLOOKUP($BI2033, [1]TableView_704030_20160816_20160!$D$2:$M$5095,8,FALSE)</f>
        <v>25.7777777777778</v>
      </c>
      <c r="BM2033">
        <f>VLOOKUP($BI2033, [1]TableView_704030_20160816_20160!$D$2:$M$5095,10,FALSE)</f>
        <v>0</v>
      </c>
      <c r="BN2033">
        <f>VLOOKUP($BI2033, [1]TableView_704030_20160816_20160!$D$2:$M$5095,4,FALSE)</f>
        <v>73</v>
      </c>
      <c r="BO2033">
        <f>VLOOKUP($BI2033, [1]TableView_704030_20160816_20160!$D$2:$M$5095,6,FALSE)</f>
        <v>170</v>
      </c>
      <c r="BP2033">
        <f>VLOOKUP($BI2033, [1]TableView_704030_20160816_20160!$D$2:$M$5095,7,FALSE)</f>
        <v>2.7</v>
      </c>
      <c r="BQ2033">
        <f>VLOOKUP($BI2033, [1]TableView_704030_20160816_20160!$D$2:$M$5095,2,FALSE)</f>
        <v>6.1</v>
      </c>
      <c r="BR2033">
        <f>VLOOKUP($BJ2033, [2]aacb8965d69cc6fd1cb3a5cae9e8ae7!$C$6:$F$853,4,FALSE)</f>
        <v>4.5</v>
      </c>
      <c r="BS2033" s="15">
        <v>2</v>
      </c>
      <c r="BT2033" t="str">
        <f t="shared" si="192"/>
        <v>25/08/2016 2</v>
      </c>
      <c r="BU2033">
        <f>VLOOKUP($BT2033, [3]Sheet1!$D$3:$T$89,4,FALSE)</f>
        <v>28</v>
      </c>
      <c r="BV2033">
        <f>VLOOKUP($BT2033, [3]Sheet1!$D$3:$T$89,5,FALSE)</f>
        <v>26</v>
      </c>
      <c r="BW2033">
        <f>VLOOKUP($BT2033, [3]Sheet1!$D$3:$T$89,8,FALSE)</f>
        <v>26</v>
      </c>
      <c r="BX2033">
        <f>VLOOKUP($BT2033, [3]Sheet1!$D$3:$T$89,9,FALSE)</f>
        <v>25</v>
      </c>
      <c r="BY2033">
        <f>VLOOKUP($BT2033, [3]Sheet1!$D$3:$T$89,12,FALSE)</f>
        <v>25</v>
      </c>
      <c r="BZ2033">
        <f>VLOOKUP($BT2033, [3]Sheet1!$D$3:$T$89,13,FALSE)</f>
        <v>23</v>
      </c>
      <c r="CA2033" t="str">
        <f>VLOOKUP($BT2033, [3]Sheet1!$D$3:$T$89,16,FALSE)</f>
        <v>N/A</v>
      </c>
      <c r="CB2033" t="str">
        <f>VLOOKUP($BT2033, [3]Sheet1!$D$3:$T$89,17,FALSE)</f>
        <v>N/A</v>
      </c>
      <c r="CD2033" s="12">
        <v>42607</v>
      </c>
      <c r="CE2033" s="2">
        <v>0.49375000000000002</v>
      </c>
      <c r="CF2033" s="2" t="s">
        <v>3730</v>
      </c>
      <c r="CG2033" s="2">
        <v>42607.493055555555</v>
      </c>
      <c r="CH2033" s="2">
        <v>42607.5</v>
      </c>
      <c r="CI2033" t="s">
        <v>3723</v>
      </c>
      <c r="CJ2033" t="s">
        <v>3724</v>
      </c>
      <c r="CK2033">
        <v>1013.5462277</v>
      </c>
      <c r="CL2033">
        <v>25.7777777777778</v>
      </c>
      <c r="CM2033">
        <v>0</v>
      </c>
      <c r="CN2033">
        <v>73</v>
      </c>
      <c r="CO2033">
        <v>170</v>
      </c>
      <c r="CP2033">
        <v>2.7</v>
      </c>
      <c r="CQ2033">
        <v>6.1</v>
      </c>
      <c r="CR2033">
        <v>4.5</v>
      </c>
      <c r="CS2033">
        <v>2</v>
      </c>
      <c r="CT2033" t="s">
        <v>1343</v>
      </c>
      <c r="CU2033">
        <v>28</v>
      </c>
      <c r="CV2033">
        <v>26</v>
      </c>
      <c r="CW2033">
        <v>26</v>
      </c>
      <c r="CX2033">
        <v>25</v>
      </c>
      <c r="CY2033">
        <v>25</v>
      </c>
      <c r="CZ2033">
        <v>23</v>
      </c>
      <c r="DA2033" t="s">
        <v>27</v>
      </c>
      <c r="DB2033" t="s">
        <v>27</v>
      </c>
    </row>
    <row r="2034" spans="1:106">
      <c r="D2034" s="3">
        <v>21</v>
      </c>
      <c r="E2034" s="1">
        <v>1</v>
      </c>
      <c r="F2034" s="15">
        <v>8</v>
      </c>
      <c r="G2034" s="15" t="s">
        <v>65</v>
      </c>
      <c r="H2034" s="15" t="s">
        <v>57</v>
      </c>
      <c r="I2034" s="15">
        <v>8</v>
      </c>
      <c r="L2034" s="1">
        <v>1</v>
      </c>
      <c r="M2034">
        <v>8</v>
      </c>
      <c r="N2034" t="s">
        <v>110</v>
      </c>
      <c r="O2034" t="s">
        <v>57</v>
      </c>
      <c r="P2034">
        <v>9</v>
      </c>
      <c r="S2034" s="1">
        <v>1</v>
      </c>
      <c r="T2034">
        <v>8</v>
      </c>
      <c r="U2034" t="s">
        <v>149</v>
      </c>
      <c r="V2034" t="s">
        <v>57</v>
      </c>
      <c r="W2034">
        <v>4</v>
      </c>
      <c r="Z2034" s="1">
        <v>2</v>
      </c>
      <c r="AA2034">
        <v>7</v>
      </c>
      <c r="AB2034" t="s">
        <v>33</v>
      </c>
      <c r="BD2034" s="39">
        <v>42607</v>
      </c>
      <c r="BE2034" s="23">
        <v>0.49444444444444402</v>
      </c>
      <c r="BF2034" s="10" t="str">
        <f t="shared" si="193"/>
        <v>25/08/2016 11:52</v>
      </c>
      <c r="BG2034" s="35">
        <f t="shared" si="191"/>
        <v>42607.493055555555</v>
      </c>
      <c r="BH2034" s="35">
        <f t="shared" si="188"/>
        <v>42607.5</v>
      </c>
      <c r="BI2034" t="str">
        <f t="shared" si="189"/>
        <v>25/08/2016 11:50:00</v>
      </c>
      <c r="BJ2034" s="40" t="str">
        <f t="shared" si="190"/>
        <v>25/08/2016 12:00:00</v>
      </c>
      <c r="BK2034">
        <f>VLOOKUP($BI2034, [1]TableView_704030_20160816_20160!$D$2:$M$5095,3,FALSE)</f>
        <v>1013.5462277</v>
      </c>
      <c r="BL2034">
        <f>VLOOKUP($BI2034, [1]TableView_704030_20160816_20160!$D$2:$M$5095,8,FALSE)</f>
        <v>25.7777777777778</v>
      </c>
      <c r="BM2034">
        <f>VLOOKUP($BI2034, [1]TableView_704030_20160816_20160!$D$2:$M$5095,10,FALSE)</f>
        <v>0</v>
      </c>
      <c r="BN2034">
        <f>VLOOKUP($BI2034, [1]TableView_704030_20160816_20160!$D$2:$M$5095,4,FALSE)</f>
        <v>73</v>
      </c>
      <c r="BO2034">
        <f>VLOOKUP($BI2034, [1]TableView_704030_20160816_20160!$D$2:$M$5095,6,FALSE)</f>
        <v>170</v>
      </c>
      <c r="BP2034">
        <f>VLOOKUP($BI2034, [1]TableView_704030_20160816_20160!$D$2:$M$5095,7,FALSE)</f>
        <v>2.7</v>
      </c>
      <c r="BQ2034">
        <f>VLOOKUP($BI2034, [1]TableView_704030_20160816_20160!$D$2:$M$5095,2,FALSE)</f>
        <v>6.1</v>
      </c>
      <c r="BR2034">
        <f>VLOOKUP($BJ2034, [2]aacb8965d69cc6fd1cb3a5cae9e8ae7!$C$6:$F$853,4,FALSE)</f>
        <v>4.5</v>
      </c>
      <c r="BS2034" s="15">
        <v>2</v>
      </c>
      <c r="BT2034" t="str">
        <f t="shared" si="192"/>
        <v>25/08/2016 2</v>
      </c>
      <c r="BU2034">
        <f>VLOOKUP($BT2034, [3]Sheet1!$D$3:$T$89,4,FALSE)</f>
        <v>28</v>
      </c>
      <c r="BV2034">
        <f>VLOOKUP($BT2034, [3]Sheet1!$D$3:$T$89,5,FALSE)</f>
        <v>26</v>
      </c>
      <c r="BW2034">
        <f>VLOOKUP($BT2034, [3]Sheet1!$D$3:$T$89,8,FALSE)</f>
        <v>26</v>
      </c>
      <c r="BX2034">
        <f>VLOOKUP($BT2034, [3]Sheet1!$D$3:$T$89,9,FALSE)</f>
        <v>25</v>
      </c>
      <c r="BY2034">
        <f>VLOOKUP($BT2034, [3]Sheet1!$D$3:$T$89,12,FALSE)</f>
        <v>25</v>
      </c>
      <c r="BZ2034">
        <f>VLOOKUP($BT2034, [3]Sheet1!$D$3:$T$89,13,FALSE)</f>
        <v>23</v>
      </c>
      <c r="CA2034" t="str">
        <f>VLOOKUP($BT2034, [3]Sheet1!$D$3:$T$89,16,FALSE)</f>
        <v>N/A</v>
      </c>
      <c r="CB2034" t="str">
        <f>VLOOKUP($BT2034, [3]Sheet1!$D$3:$T$89,17,FALSE)</f>
        <v>N/A</v>
      </c>
      <c r="CD2034" s="12">
        <v>42607</v>
      </c>
      <c r="CE2034" s="2">
        <v>0.49444444444444402</v>
      </c>
      <c r="CF2034" s="2" t="s">
        <v>3731</v>
      </c>
      <c r="CG2034" s="2">
        <v>42607.493055555555</v>
      </c>
      <c r="CH2034" s="2">
        <v>42607.5</v>
      </c>
      <c r="CI2034" t="s">
        <v>3723</v>
      </c>
      <c r="CJ2034" t="s">
        <v>3724</v>
      </c>
      <c r="CK2034">
        <v>1013.5462277</v>
      </c>
      <c r="CL2034">
        <v>25.7777777777778</v>
      </c>
      <c r="CM2034">
        <v>0</v>
      </c>
      <c r="CN2034">
        <v>73</v>
      </c>
      <c r="CO2034">
        <v>170</v>
      </c>
      <c r="CP2034">
        <v>2.7</v>
      </c>
      <c r="CQ2034">
        <v>6.1</v>
      </c>
      <c r="CR2034">
        <v>4.5</v>
      </c>
      <c r="CS2034">
        <v>2</v>
      </c>
      <c r="CT2034" t="s">
        <v>1343</v>
      </c>
      <c r="CU2034">
        <v>28</v>
      </c>
      <c r="CV2034">
        <v>26</v>
      </c>
      <c r="CW2034">
        <v>26</v>
      </c>
      <c r="CX2034">
        <v>25</v>
      </c>
      <c r="CY2034">
        <v>25</v>
      </c>
      <c r="CZ2034">
        <v>23</v>
      </c>
      <c r="DA2034" t="s">
        <v>27</v>
      </c>
      <c r="DB2034" t="s">
        <v>27</v>
      </c>
    </row>
    <row r="2035" spans="1:106">
      <c r="D2035" s="3">
        <v>22</v>
      </c>
      <c r="E2035" s="1">
        <v>1</v>
      </c>
      <c r="F2035" s="15">
        <v>8</v>
      </c>
      <c r="G2035" s="15" t="s">
        <v>65</v>
      </c>
      <c r="H2035" s="15" t="s">
        <v>57</v>
      </c>
      <c r="I2035" s="15">
        <v>8</v>
      </c>
      <c r="L2035" s="1">
        <v>3</v>
      </c>
      <c r="M2035">
        <v>8</v>
      </c>
      <c r="N2035" t="s">
        <v>110</v>
      </c>
      <c r="O2035" t="s">
        <v>57</v>
      </c>
      <c r="P2035">
        <v>9</v>
      </c>
      <c r="Z2035" s="1">
        <v>1</v>
      </c>
      <c r="AA2035">
        <v>7</v>
      </c>
      <c r="AB2035" t="s">
        <v>33</v>
      </c>
      <c r="BD2035" s="39">
        <v>42607</v>
      </c>
      <c r="BE2035" s="23">
        <v>0.49513888888888902</v>
      </c>
      <c r="BF2035" s="10" t="str">
        <f t="shared" si="193"/>
        <v>25/08/2016 11:53</v>
      </c>
      <c r="BG2035" s="35">
        <f t="shared" si="191"/>
        <v>42607.493055555555</v>
      </c>
      <c r="BH2035" s="35">
        <f t="shared" si="188"/>
        <v>42607.5</v>
      </c>
      <c r="BI2035" t="str">
        <f t="shared" si="189"/>
        <v>25/08/2016 11:50:00</v>
      </c>
      <c r="BJ2035" s="40" t="str">
        <f t="shared" si="190"/>
        <v>25/08/2016 12:00:00</v>
      </c>
      <c r="BK2035">
        <f>VLOOKUP($BI2035, [1]TableView_704030_20160816_20160!$D$2:$M$5095,3,FALSE)</f>
        <v>1013.5462277</v>
      </c>
      <c r="BL2035">
        <f>VLOOKUP($BI2035, [1]TableView_704030_20160816_20160!$D$2:$M$5095,8,FALSE)</f>
        <v>25.7777777777778</v>
      </c>
      <c r="BM2035">
        <f>VLOOKUP($BI2035, [1]TableView_704030_20160816_20160!$D$2:$M$5095,10,FALSE)</f>
        <v>0</v>
      </c>
      <c r="BN2035">
        <f>VLOOKUP($BI2035, [1]TableView_704030_20160816_20160!$D$2:$M$5095,4,FALSE)</f>
        <v>73</v>
      </c>
      <c r="BO2035">
        <f>VLOOKUP($BI2035, [1]TableView_704030_20160816_20160!$D$2:$M$5095,6,FALSE)</f>
        <v>170</v>
      </c>
      <c r="BP2035">
        <f>VLOOKUP($BI2035, [1]TableView_704030_20160816_20160!$D$2:$M$5095,7,FALSE)</f>
        <v>2.7</v>
      </c>
      <c r="BQ2035">
        <f>VLOOKUP($BI2035, [1]TableView_704030_20160816_20160!$D$2:$M$5095,2,FALSE)</f>
        <v>6.1</v>
      </c>
      <c r="BR2035">
        <f>VLOOKUP($BJ2035, [2]aacb8965d69cc6fd1cb3a5cae9e8ae7!$C$6:$F$853,4,FALSE)</f>
        <v>4.5</v>
      </c>
      <c r="BS2035" s="15">
        <v>2</v>
      </c>
      <c r="BT2035" t="str">
        <f t="shared" si="192"/>
        <v>25/08/2016 2</v>
      </c>
      <c r="BU2035">
        <f>VLOOKUP($BT2035, [3]Sheet1!$D$3:$T$89,4,FALSE)</f>
        <v>28</v>
      </c>
      <c r="BV2035">
        <f>VLOOKUP($BT2035, [3]Sheet1!$D$3:$T$89,5,FALSE)</f>
        <v>26</v>
      </c>
      <c r="BW2035">
        <f>VLOOKUP($BT2035, [3]Sheet1!$D$3:$T$89,8,FALSE)</f>
        <v>26</v>
      </c>
      <c r="BX2035">
        <f>VLOOKUP($BT2035, [3]Sheet1!$D$3:$T$89,9,FALSE)</f>
        <v>25</v>
      </c>
      <c r="BY2035">
        <f>VLOOKUP($BT2035, [3]Sheet1!$D$3:$T$89,12,FALSE)</f>
        <v>25</v>
      </c>
      <c r="BZ2035">
        <f>VLOOKUP($BT2035, [3]Sheet1!$D$3:$T$89,13,FALSE)</f>
        <v>23</v>
      </c>
      <c r="CA2035" t="str">
        <f>VLOOKUP($BT2035, [3]Sheet1!$D$3:$T$89,16,FALSE)</f>
        <v>N/A</v>
      </c>
      <c r="CB2035" t="str">
        <f>VLOOKUP($BT2035, [3]Sheet1!$D$3:$T$89,17,FALSE)</f>
        <v>N/A</v>
      </c>
      <c r="CD2035" s="12">
        <v>42607</v>
      </c>
      <c r="CE2035" s="2">
        <v>0.49513888888888902</v>
      </c>
      <c r="CF2035" s="2" t="s">
        <v>3732</v>
      </c>
      <c r="CG2035" s="2">
        <v>42607.493055555555</v>
      </c>
      <c r="CH2035" s="2">
        <v>42607.5</v>
      </c>
      <c r="CI2035" t="s">
        <v>3723</v>
      </c>
      <c r="CJ2035" t="s">
        <v>3724</v>
      </c>
      <c r="CK2035">
        <v>1013.5462277</v>
      </c>
      <c r="CL2035">
        <v>25.7777777777778</v>
      </c>
      <c r="CM2035">
        <v>0</v>
      </c>
      <c r="CN2035">
        <v>73</v>
      </c>
      <c r="CO2035">
        <v>170</v>
      </c>
      <c r="CP2035">
        <v>2.7</v>
      </c>
      <c r="CQ2035">
        <v>6.1</v>
      </c>
      <c r="CR2035">
        <v>4.5</v>
      </c>
      <c r="CS2035">
        <v>2</v>
      </c>
      <c r="CT2035" t="s">
        <v>1343</v>
      </c>
      <c r="CU2035">
        <v>28</v>
      </c>
      <c r="CV2035">
        <v>26</v>
      </c>
      <c r="CW2035">
        <v>26</v>
      </c>
      <c r="CX2035">
        <v>25</v>
      </c>
      <c r="CY2035">
        <v>25</v>
      </c>
      <c r="CZ2035">
        <v>23</v>
      </c>
      <c r="DA2035" t="s">
        <v>27</v>
      </c>
      <c r="DB2035" t="s">
        <v>27</v>
      </c>
    </row>
    <row r="2036" spans="1:106">
      <c r="D2036" s="3">
        <v>23</v>
      </c>
      <c r="E2036" s="1">
        <v>1</v>
      </c>
      <c r="F2036" s="15">
        <v>8</v>
      </c>
      <c r="G2036" s="15" t="s">
        <v>65</v>
      </c>
      <c r="H2036" s="15" t="s">
        <v>57</v>
      </c>
      <c r="I2036" s="15">
        <v>8</v>
      </c>
      <c r="L2036" s="1">
        <v>3</v>
      </c>
      <c r="M2036">
        <v>8</v>
      </c>
      <c r="N2036" t="s">
        <v>110</v>
      </c>
      <c r="O2036" t="s">
        <v>57</v>
      </c>
      <c r="P2036">
        <v>5</v>
      </c>
      <c r="S2036" s="1">
        <v>1</v>
      </c>
      <c r="T2036">
        <v>8</v>
      </c>
      <c r="U2036" t="s">
        <v>109</v>
      </c>
      <c r="V2036" t="s">
        <v>57</v>
      </c>
      <c r="W2036">
        <v>8</v>
      </c>
      <c r="BD2036" s="39">
        <v>42607</v>
      </c>
      <c r="BE2036" s="23">
        <v>0.49583333333333302</v>
      </c>
      <c r="BF2036" s="10" t="str">
        <f t="shared" si="193"/>
        <v>25/08/2016 11:54</v>
      </c>
      <c r="BG2036" s="35">
        <f t="shared" si="191"/>
        <v>42607.493055555555</v>
      </c>
      <c r="BH2036" s="35">
        <f t="shared" si="188"/>
        <v>42607.5</v>
      </c>
      <c r="BI2036" t="str">
        <f t="shared" si="189"/>
        <v>25/08/2016 11:50:00</v>
      </c>
      <c r="BJ2036" s="40" t="str">
        <f t="shared" si="190"/>
        <v>25/08/2016 12:00:00</v>
      </c>
      <c r="BK2036">
        <f>VLOOKUP($BI2036, [1]TableView_704030_20160816_20160!$D$2:$M$5095,3,FALSE)</f>
        <v>1013.5462277</v>
      </c>
      <c r="BL2036">
        <f>VLOOKUP($BI2036, [1]TableView_704030_20160816_20160!$D$2:$M$5095,8,FALSE)</f>
        <v>25.7777777777778</v>
      </c>
      <c r="BM2036">
        <f>VLOOKUP($BI2036, [1]TableView_704030_20160816_20160!$D$2:$M$5095,10,FALSE)</f>
        <v>0</v>
      </c>
      <c r="BN2036">
        <f>VLOOKUP($BI2036, [1]TableView_704030_20160816_20160!$D$2:$M$5095,4,FALSE)</f>
        <v>73</v>
      </c>
      <c r="BO2036">
        <f>VLOOKUP($BI2036, [1]TableView_704030_20160816_20160!$D$2:$M$5095,6,FALSE)</f>
        <v>170</v>
      </c>
      <c r="BP2036">
        <f>VLOOKUP($BI2036, [1]TableView_704030_20160816_20160!$D$2:$M$5095,7,FALSE)</f>
        <v>2.7</v>
      </c>
      <c r="BQ2036">
        <f>VLOOKUP($BI2036, [1]TableView_704030_20160816_20160!$D$2:$M$5095,2,FALSE)</f>
        <v>6.1</v>
      </c>
      <c r="BR2036">
        <f>VLOOKUP($BJ2036, [2]aacb8965d69cc6fd1cb3a5cae9e8ae7!$C$6:$F$853,4,FALSE)</f>
        <v>4.5</v>
      </c>
      <c r="BS2036" s="15">
        <v>2</v>
      </c>
      <c r="BT2036" t="str">
        <f t="shared" si="192"/>
        <v>25/08/2016 2</v>
      </c>
      <c r="BU2036">
        <f>VLOOKUP($BT2036, [3]Sheet1!$D$3:$T$89,4,FALSE)</f>
        <v>28</v>
      </c>
      <c r="BV2036">
        <f>VLOOKUP($BT2036, [3]Sheet1!$D$3:$T$89,5,FALSE)</f>
        <v>26</v>
      </c>
      <c r="BW2036">
        <f>VLOOKUP($BT2036, [3]Sheet1!$D$3:$T$89,8,FALSE)</f>
        <v>26</v>
      </c>
      <c r="BX2036">
        <f>VLOOKUP($BT2036, [3]Sheet1!$D$3:$T$89,9,FALSE)</f>
        <v>25</v>
      </c>
      <c r="BY2036">
        <f>VLOOKUP($BT2036, [3]Sheet1!$D$3:$T$89,12,FALSE)</f>
        <v>25</v>
      </c>
      <c r="BZ2036">
        <f>VLOOKUP($BT2036, [3]Sheet1!$D$3:$T$89,13,FALSE)</f>
        <v>23</v>
      </c>
      <c r="CA2036" t="str">
        <f>VLOOKUP($BT2036, [3]Sheet1!$D$3:$T$89,16,FALSE)</f>
        <v>N/A</v>
      </c>
      <c r="CB2036" t="str">
        <f>VLOOKUP($BT2036, [3]Sheet1!$D$3:$T$89,17,FALSE)</f>
        <v>N/A</v>
      </c>
      <c r="CD2036" s="12">
        <v>42607</v>
      </c>
      <c r="CE2036" s="2">
        <v>0.49583333333333302</v>
      </c>
      <c r="CF2036" s="2" t="s">
        <v>3733</v>
      </c>
      <c r="CG2036" s="2">
        <v>42607.493055555555</v>
      </c>
      <c r="CH2036" s="2">
        <v>42607.5</v>
      </c>
      <c r="CI2036" t="s">
        <v>3723</v>
      </c>
      <c r="CJ2036" t="s">
        <v>3724</v>
      </c>
      <c r="CK2036">
        <v>1013.5462277</v>
      </c>
      <c r="CL2036">
        <v>25.7777777777778</v>
      </c>
      <c r="CM2036">
        <v>0</v>
      </c>
      <c r="CN2036">
        <v>73</v>
      </c>
      <c r="CO2036">
        <v>170</v>
      </c>
      <c r="CP2036">
        <v>2.7</v>
      </c>
      <c r="CQ2036">
        <v>6.1</v>
      </c>
      <c r="CR2036">
        <v>4.5</v>
      </c>
      <c r="CS2036">
        <v>2</v>
      </c>
      <c r="CT2036" t="s">
        <v>1343</v>
      </c>
      <c r="CU2036">
        <v>28</v>
      </c>
      <c r="CV2036">
        <v>26</v>
      </c>
      <c r="CW2036">
        <v>26</v>
      </c>
      <c r="CX2036">
        <v>25</v>
      </c>
      <c r="CY2036">
        <v>25</v>
      </c>
      <c r="CZ2036">
        <v>23</v>
      </c>
      <c r="DA2036" t="s">
        <v>27</v>
      </c>
      <c r="DB2036" t="s">
        <v>27</v>
      </c>
    </row>
    <row r="2037" spans="1:106">
      <c r="D2037" s="3">
        <v>24</v>
      </c>
      <c r="E2037" s="1">
        <v>1</v>
      </c>
      <c r="F2037" s="15">
        <v>8</v>
      </c>
      <c r="G2037" s="15" t="s">
        <v>65</v>
      </c>
      <c r="H2037" s="15" t="s">
        <v>57</v>
      </c>
      <c r="I2037" s="15">
        <v>8</v>
      </c>
      <c r="S2037" s="1">
        <v>1</v>
      </c>
      <c r="T2037">
        <v>8</v>
      </c>
      <c r="U2037" t="s">
        <v>109</v>
      </c>
      <c r="V2037" t="s">
        <v>57</v>
      </c>
      <c r="W2037">
        <v>8</v>
      </c>
      <c r="BD2037" s="39">
        <v>42607</v>
      </c>
      <c r="BE2037" s="23">
        <v>0.49652777777777801</v>
      </c>
      <c r="BF2037" s="10" t="str">
        <f t="shared" si="193"/>
        <v>25/08/2016 11:55</v>
      </c>
      <c r="BG2037" s="35">
        <f t="shared" si="191"/>
        <v>42607.5</v>
      </c>
      <c r="BH2037" s="35">
        <f t="shared" si="188"/>
        <v>42607.5</v>
      </c>
      <c r="BI2037" t="str">
        <f t="shared" si="189"/>
        <v>25/08/2016 12:00:00</v>
      </c>
      <c r="BJ2037" s="40" t="str">
        <f t="shared" si="190"/>
        <v>25/08/2016 12:00:00</v>
      </c>
      <c r="BK2037">
        <f>VLOOKUP($BI2037, [1]TableView_704030_20160816_20160!$D$2:$M$5095,3,FALSE)</f>
        <v>1013.51236381</v>
      </c>
      <c r="BL2037">
        <f>VLOOKUP($BI2037, [1]TableView_704030_20160816_20160!$D$2:$M$5095,8,FALSE)</f>
        <v>25.4444444444444</v>
      </c>
      <c r="BM2037">
        <f>VLOOKUP($BI2037, [1]TableView_704030_20160816_20160!$D$2:$M$5095,10,FALSE)</f>
        <v>0</v>
      </c>
      <c r="BN2037">
        <f>VLOOKUP($BI2037, [1]TableView_704030_20160816_20160!$D$2:$M$5095,4,FALSE)</f>
        <v>73</v>
      </c>
      <c r="BO2037">
        <f>VLOOKUP($BI2037, [1]TableView_704030_20160816_20160!$D$2:$M$5095,6,FALSE)</f>
        <v>253</v>
      </c>
      <c r="BP2037">
        <f>VLOOKUP($BI2037, [1]TableView_704030_20160816_20160!$D$2:$M$5095,7,FALSE)</f>
        <v>2</v>
      </c>
      <c r="BQ2037">
        <f>VLOOKUP($BI2037, [1]TableView_704030_20160816_20160!$D$2:$M$5095,2,FALSE)</f>
        <v>7</v>
      </c>
      <c r="BR2037">
        <f>VLOOKUP($BJ2037, [2]aacb8965d69cc6fd1cb3a5cae9e8ae7!$C$6:$F$853,4,FALSE)</f>
        <v>4.5</v>
      </c>
      <c r="BS2037" s="15">
        <v>2</v>
      </c>
      <c r="BT2037" t="str">
        <f t="shared" si="192"/>
        <v>25/08/2016 2</v>
      </c>
      <c r="BU2037">
        <f>VLOOKUP($BT2037, [3]Sheet1!$D$3:$T$89,4,FALSE)</f>
        <v>28</v>
      </c>
      <c r="BV2037">
        <f>VLOOKUP($BT2037, [3]Sheet1!$D$3:$T$89,5,FALSE)</f>
        <v>26</v>
      </c>
      <c r="BW2037">
        <f>VLOOKUP($BT2037, [3]Sheet1!$D$3:$T$89,8,FALSE)</f>
        <v>26</v>
      </c>
      <c r="BX2037">
        <f>VLOOKUP($BT2037, [3]Sheet1!$D$3:$T$89,9,FALSE)</f>
        <v>25</v>
      </c>
      <c r="BY2037">
        <f>VLOOKUP($BT2037, [3]Sheet1!$D$3:$T$89,12,FALSE)</f>
        <v>25</v>
      </c>
      <c r="BZ2037">
        <f>VLOOKUP($BT2037, [3]Sheet1!$D$3:$T$89,13,FALSE)</f>
        <v>23</v>
      </c>
      <c r="CA2037" t="str">
        <f>VLOOKUP($BT2037, [3]Sheet1!$D$3:$T$89,16,FALSE)</f>
        <v>N/A</v>
      </c>
      <c r="CB2037" t="str">
        <f>VLOOKUP($BT2037, [3]Sheet1!$D$3:$T$89,17,FALSE)</f>
        <v>N/A</v>
      </c>
      <c r="CD2037" s="12">
        <v>42607</v>
      </c>
      <c r="CE2037" s="2">
        <v>0.49652777777777801</v>
      </c>
      <c r="CF2037" s="2" t="s">
        <v>3734</v>
      </c>
      <c r="CG2037" s="2">
        <v>42607.5</v>
      </c>
      <c r="CH2037" s="2">
        <v>42607.5</v>
      </c>
      <c r="CI2037" t="s">
        <v>3724</v>
      </c>
      <c r="CJ2037" t="s">
        <v>3724</v>
      </c>
      <c r="CK2037">
        <v>1013.51236381</v>
      </c>
      <c r="CL2037">
        <v>25.4444444444444</v>
      </c>
      <c r="CM2037">
        <v>0</v>
      </c>
      <c r="CN2037">
        <v>73</v>
      </c>
      <c r="CO2037">
        <v>253</v>
      </c>
      <c r="CP2037">
        <v>2</v>
      </c>
      <c r="CQ2037">
        <v>7</v>
      </c>
      <c r="CR2037">
        <v>4.5</v>
      </c>
      <c r="CS2037">
        <v>2</v>
      </c>
      <c r="CT2037" t="s">
        <v>1343</v>
      </c>
      <c r="CU2037">
        <v>28</v>
      </c>
      <c r="CV2037">
        <v>26</v>
      </c>
      <c r="CW2037">
        <v>26</v>
      </c>
      <c r="CX2037">
        <v>25</v>
      </c>
      <c r="CY2037">
        <v>25</v>
      </c>
      <c r="CZ2037">
        <v>23</v>
      </c>
      <c r="DA2037" t="s">
        <v>27</v>
      </c>
      <c r="DB2037" t="s">
        <v>27</v>
      </c>
    </row>
    <row r="2038" spans="1:106">
      <c r="D2038" s="3">
        <v>25</v>
      </c>
      <c r="E2038" s="1">
        <v>1</v>
      </c>
      <c r="F2038" s="15">
        <v>8</v>
      </c>
      <c r="G2038" s="15" t="s">
        <v>65</v>
      </c>
      <c r="H2038" s="15" t="s">
        <v>57</v>
      </c>
      <c r="I2038" s="15">
        <v>8</v>
      </c>
      <c r="S2038" s="1">
        <v>1</v>
      </c>
      <c r="T2038">
        <v>8</v>
      </c>
      <c r="U2038" t="s">
        <v>109</v>
      </c>
      <c r="V2038" t="s">
        <v>57</v>
      </c>
      <c r="W2038">
        <v>8</v>
      </c>
      <c r="BD2038" s="39">
        <v>42607</v>
      </c>
      <c r="BE2038" s="23">
        <v>0.49722222222222201</v>
      </c>
      <c r="BF2038" s="10" t="str">
        <f t="shared" si="193"/>
        <v>25/08/2016 11:56</v>
      </c>
      <c r="BG2038" s="35">
        <f t="shared" si="191"/>
        <v>42607.5</v>
      </c>
      <c r="BH2038" s="35">
        <f t="shared" si="188"/>
        <v>42607.5</v>
      </c>
      <c r="BI2038" t="str">
        <f t="shared" si="189"/>
        <v>25/08/2016 12:00:00</v>
      </c>
      <c r="BJ2038" s="40" t="str">
        <f t="shared" si="190"/>
        <v>25/08/2016 12:00:00</v>
      </c>
      <c r="BK2038">
        <f>VLOOKUP($BI2038, [1]TableView_704030_20160816_20160!$D$2:$M$5095,3,FALSE)</f>
        <v>1013.51236381</v>
      </c>
      <c r="BL2038">
        <f>VLOOKUP($BI2038, [1]TableView_704030_20160816_20160!$D$2:$M$5095,8,FALSE)</f>
        <v>25.4444444444444</v>
      </c>
      <c r="BM2038">
        <f>VLOOKUP($BI2038, [1]TableView_704030_20160816_20160!$D$2:$M$5095,10,FALSE)</f>
        <v>0</v>
      </c>
      <c r="BN2038">
        <f>VLOOKUP($BI2038, [1]TableView_704030_20160816_20160!$D$2:$M$5095,4,FALSE)</f>
        <v>73</v>
      </c>
      <c r="BO2038">
        <f>VLOOKUP($BI2038, [1]TableView_704030_20160816_20160!$D$2:$M$5095,6,FALSE)</f>
        <v>253</v>
      </c>
      <c r="BP2038">
        <f>VLOOKUP($BI2038, [1]TableView_704030_20160816_20160!$D$2:$M$5095,7,FALSE)</f>
        <v>2</v>
      </c>
      <c r="BQ2038">
        <f>VLOOKUP($BI2038, [1]TableView_704030_20160816_20160!$D$2:$M$5095,2,FALSE)</f>
        <v>7</v>
      </c>
      <c r="BR2038">
        <f>VLOOKUP($BJ2038, [2]aacb8965d69cc6fd1cb3a5cae9e8ae7!$C$6:$F$853,4,FALSE)</f>
        <v>4.5</v>
      </c>
      <c r="BS2038" s="15">
        <v>2</v>
      </c>
      <c r="BT2038" t="str">
        <f t="shared" si="192"/>
        <v>25/08/2016 2</v>
      </c>
      <c r="BU2038">
        <f>VLOOKUP($BT2038, [3]Sheet1!$D$3:$T$89,4,FALSE)</f>
        <v>28</v>
      </c>
      <c r="BV2038">
        <f>VLOOKUP($BT2038, [3]Sheet1!$D$3:$T$89,5,FALSE)</f>
        <v>26</v>
      </c>
      <c r="BW2038">
        <f>VLOOKUP($BT2038, [3]Sheet1!$D$3:$T$89,8,FALSE)</f>
        <v>26</v>
      </c>
      <c r="BX2038">
        <f>VLOOKUP($BT2038, [3]Sheet1!$D$3:$T$89,9,FALSE)</f>
        <v>25</v>
      </c>
      <c r="BY2038">
        <f>VLOOKUP($BT2038, [3]Sheet1!$D$3:$T$89,12,FALSE)</f>
        <v>25</v>
      </c>
      <c r="BZ2038">
        <f>VLOOKUP($BT2038, [3]Sheet1!$D$3:$T$89,13,FALSE)</f>
        <v>23</v>
      </c>
      <c r="CA2038" t="str">
        <f>VLOOKUP($BT2038, [3]Sheet1!$D$3:$T$89,16,FALSE)</f>
        <v>N/A</v>
      </c>
      <c r="CB2038" t="str">
        <f>VLOOKUP($BT2038, [3]Sheet1!$D$3:$T$89,17,FALSE)</f>
        <v>N/A</v>
      </c>
      <c r="CD2038" s="12">
        <v>42607</v>
      </c>
      <c r="CE2038" s="2">
        <v>0.49722222222222201</v>
      </c>
      <c r="CF2038" s="2" t="s">
        <v>3735</v>
      </c>
      <c r="CG2038" s="2">
        <v>42607.5</v>
      </c>
      <c r="CH2038" s="2">
        <v>42607.5</v>
      </c>
      <c r="CI2038" t="s">
        <v>3724</v>
      </c>
      <c r="CJ2038" t="s">
        <v>3724</v>
      </c>
      <c r="CK2038">
        <v>1013.51236381</v>
      </c>
      <c r="CL2038">
        <v>25.4444444444444</v>
      </c>
      <c r="CM2038">
        <v>0</v>
      </c>
      <c r="CN2038">
        <v>73</v>
      </c>
      <c r="CO2038">
        <v>253</v>
      </c>
      <c r="CP2038">
        <v>2</v>
      </c>
      <c r="CQ2038">
        <v>7</v>
      </c>
      <c r="CR2038">
        <v>4.5</v>
      </c>
      <c r="CS2038">
        <v>2</v>
      </c>
      <c r="CT2038" t="s">
        <v>1343</v>
      </c>
      <c r="CU2038">
        <v>28</v>
      </c>
      <c r="CV2038">
        <v>26</v>
      </c>
      <c r="CW2038">
        <v>26</v>
      </c>
      <c r="CX2038">
        <v>25</v>
      </c>
      <c r="CY2038">
        <v>25</v>
      </c>
      <c r="CZ2038">
        <v>23</v>
      </c>
      <c r="DA2038" t="s">
        <v>27</v>
      </c>
      <c r="DB2038" t="s">
        <v>27</v>
      </c>
    </row>
    <row r="2039" spans="1:106">
      <c r="D2039" s="3">
        <v>26</v>
      </c>
      <c r="E2039" s="1">
        <v>2</v>
      </c>
      <c r="F2039" s="15">
        <v>8</v>
      </c>
      <c r="G2039" s="15" t="s">
        <v>65</v>
      </c>
      <c r="H2039" s="15" t="s">
        <v>57</v>
      </c>
      <c r="I2039" s="15">
        <v>8</v>
      </c>
      <c r="L2039" s="1">
        <v>3</v>
      </c>
      <c r="M2039">
        <v>8</v>
      </c>
      <c r="N2039" t="s">
        <v>110</v>
      </c>
      <c r="O2039" t="s">
        <v>57</v>
      </c>
      <c r="P2039">
        <v>5</v>
      </c>
      <c r="S2039" s="1">
        <v>1</v>
      </c>
      <c r="T2039">
        <v>8</v>
      </c>
      <c r="U2039" t="s">
        <v>109</v>
      </c>
      <c r="V2039" t="s">
        <v>57</v>
      </c>
      <c r="W2039">
        <v>8</v>
      </c>
      <c r="BD2039" s="39">
        <v>42607</v>
      </c>
      <c r="BE2039" s="23">
        <v>0.49791666666666701</v>
      </c>
      <c r="BF2039" s="10" t="str">
        <f t="shared" si="193"/>
        <v>25/08/2016 11:57</v>
      </c>
      <c r="BG2039" s="35">
        <f t="shared" si="191"/>
        <v>42607.5</v>
      </c>
      <c r="BH2039" s="35">
        <f t="shared" si="188"/>
        <v>42607.5</v>
      </c>
      <c r="BI2039" t="str">
        <f t="shared" si="189"/>
        <v>25/08/2016 12:00:00</v>
      </c>
      <c r="BJ2039" s="40" t="str">
        <f t="shared" si="190"/>
        <v>25/08/2016 12:00:00</v>
      </c>
      <c r="BK2039">
        <f>VLOOKUP($BI2039, [1]TableView_704030_20160816_20160!$D$2:$M$5095,3,FALSE)</f>
        <v>1013.51236381</v>
      </c>
      <c r="BL2039">
        <f>VLOOKUP($BI2039, [1]TableView_704030_20160816_20160!$D$2:$M$5095,8,FALSE)</f>
        <v>25.4444444444444</v>
      </c>
      <c r="BM2039">
        <f>VLOOKUP($BI2039, [1]TableView_704030_20160816_20160!$D$2:$M$5095,10,FALSE)</f>
        <v>0</v>
      </c>
      <c r="BN2039">
        <f>VLOOKUP($BI2039, [1]TableView_704030_20160816_20160!$D$2:$M$5095,4,FALSE)</f>
        <v>73</v>
      </c>
      <c r="BO2039">
        <f>VLOOKUP($BI2039, [1]TableView_704030_20160816_20160!$D$2:$M$5095,6,FALSE)</f>
        <v>253</v>
      </c>
      <c r="BP2039">
        <f>VLOOKUP($BI2039, [1]TableView_704030_20160816_20160!$D$2:$M$5095,7,FALSE)</f>
        <v>2</v>
      </c>
      <c r="BQ2039">
        <f>VLOOKUP($BI2039, [1]TableView_704030_20160816_20160!$D$2:$M$5095,2,FALSE)</f>
        <v>7</v>
      </c>
      <c r="BR2039">
        <f>VLOOKUP($BJ2039, [2]aacb8965d69cc6fd1cb3a5cae9e8ae7!$C$6:$F$853,4,FALSE)</f>
        <v>4.5</v>
      </c>
      <c r="BS2039" s="15">
        <v>2</v>
      </c>
      <c r="BT2039" t="str">
        <f t="shared" si="192"/>
        <v>25/08/2016 2</v>
      </c>
      <c r="BU2039">
        <f>VLOOKUP($BT2039, [3]Sheet1!$D$3:$T$89,4,FALSE)</f>
        <v>28</v>
      </c>
      <c r="BV2039">
        <f>VLOOKUP($BT2039, [3]Sheet1!$D$3:$T$89,5,FALSE)</f>
        <v>26</v>
      </c>
      <c r="BW2039">
        <f>VLOOKUP($BT2039, [3]Sheet1!$D$3:$T$89,8,FALSE)</f>
        <v>26</v>
      </c>
      <c r="BX2039">
        <f>VLOOKUP($BT2039, [3]Sheet1!$D$3:$T$89,9,FALSE)</f>
        <v>25</v>
      </c>
      <c r="BY2039">
        <f>VLOOKUP($BT2039, [3]Sheet1!$D$3:$T$89,12,FALSE)</f>
        <v>25</v>
      </c>
      <c r="BZ2039">
        <f>VLOOKUP($BT2039, [3]Sheet1!$D$3:$T$89,13,FALSE)</f>
        <v>23</v>
      </c>
      <c r="CA2039" t="str">
        <f>VLOOKUP($BT2039, [3]Sheet1!$D$3:$T$89,16,FALSE)</f>
        <v>N/A</v>
      </c>
      <c r="CB2039" t="str">
        <f>VLOOKUP($BT2039, [3]Sheet1!$D$3:$T$89,17,FALSE)</f>
        <v>N/A</v>
      </c>
      <c r="CD2039" s="12">
        <v>42607</v>
      </c>
      <c r="CE2039" s="2">
        <v>0.49791666666666701</v>
      </c>
      <c r="CF2039" s="2" t="s">
        <v>3736</v>
      </c>
      <c r="CG2039" s="2">
        <v>42607.5</v>
      </c>
      <c r="CH2039" s="2">
        <v>42607.5</v>
      </c>
      <c r="CI2039" t="s">
        <v>3724</v>
      </c>
      <c r="CJ2039" t="s">
        <v>3724</v>
      </c>
      <c r="CK2039">
        <v>1013.51236381</v>
      </c>
      <c r="CL2039">
        <v>25.4444444444444</v>
      </c>
      <c r="CM2039">
        <v>0</v>
      </c>
      <c r="CN2039">
        <v>73</v>
      </c>
      <c r="CO2039">
        <v>253</v>
      </c>
      <c r="CP2039">
        <v>2</v>
      </c>
      <c r="CQ2039">
        <v>7</v>
      </c>
      <c r="CR2039">
        <v>4.5</v>
      </c>
      <c r="CS2039">
        <v>2</v>
      </c>
      <c r="CT2039" t="s">
        <v>1343</v>
      </c>
      <c r="CU2039">
        <v>28</v>
      </c>
      <c r="CV2039">
        <v>26</v>
      </c>
      <c r="CW2039">
        <v>26</v>
      </c>
      <c r="CX2039">
        <v>25</v>
      </c>
      <c r="CY2039">
        <v>25</v>
      </c>
      <c r="CZ2039">
        <v>23</v>
      </c>
      <c r="DA2039" t="s">
        <v>27</v>
      </c>
      <c r="DB2039" t="s">
        <v>27</v>
      </c>
    </row>
    <row r="2040" spans="1:106">
      <c r="D2040" s="3">
        <v>27</v>
      </c>
      <c r="E2040" s="1">
        <v>2</v>
      </c>
      <c r="F2040" s="15">
        <v>8</v>
      </c>
      <c r="G2040" s="15" t="s">
        <v>65</v>
      </c>
      <c r="H2040" s="15" t="s">
        <v>57</v>
      </c>
      <c r="I2040" s="15">
        <v>8</v>
      </c>
      <c r="S2040" s="1">
        <v>1</v>
      </c>
      <c r="T2040">
        <v>8</v>
      </c>
      <c r="U2040" t="s">
        <v>109</v>
      </c>
      <c r="V2040" t="s">
        <v>57</v>
      </c>
      <c r="W2040">
        <v>8</v>
      </c>
      <c r="BD2040" s="39">
        <v>42607</v>
      </c>
      <c r="BE2040" s="23">
        <v>0.49861111111111101</v>
      </c>
      <c r="BF2040" s="10" t="str">
        <f t="shared" si="193"/>
        <v>25/08/2016 11:58</v>
      </c>
      <c r="BG2040" s="35">
        <f t="shared" si="191"/>
        <v>42607.5</v>
      </c>
      <c r="BH2040" s="35">
        <f t="shared" si="188"/>
        <v>42607.5</v>
      </c>
      <c r="BI2040" t="str">
        <f t="shared" si="189"/>
        <v>25/08/2016 12:00:00</v>
      </c>
      <c r="BJ2040" s="40" t="str">
        <f t="shared" si="190"/>
        <v>25/08/2016 12:00:00</v>
      </c>
      <c r="BK2040">
        <f>VLOOKUP($BI2040, [1]TableView_704030_20160816_20160!$D$2:$M$5095,3,FALSE)</f>
        <v>1013.51236381</v>
      </c>
      <c r="BL2040">
        <f>VLOOKUP($BI2040, [1]TableView_704030_20160816_20160!$D$2:$M$5095,8,FALSE)</f>
        <v>25.4444444444444</v>
      </c>
      <c r="BM2040">
        <f>VLOOKUP($BI2040, [1]TableView_704030_20160816_20160!$D$2:$M$5095,10,FALSE)</f>
        <v>0</v>
      </c>
      <c r="BN2040">
        <f>VLOOKUP($BI2040, [1]TableView_704030_20160816_20160!$D$2:$M$5095,4,FALSE)</f>
        <v>73</v>
      </c>
      <c r="BO2040">
        <f>VLOOKUP($BI2040, [1]TableView_704030_20160816_20160!$D$2:$M$5095,6,FALSE)</f>
        <v>253</v>
      </c>
      <c r="BP2040">
        <f>VLOOKUP($BI2040, [1]TableView_704030_20160816_20160!$D$2:$M$5095,7,FALSE)</f>
        <v>2</v>
      </c>
      <c r="BQ2040">
        <f>VLOOKUP($BI2040, [1]TableView_704030_20160816_20160!$D$2:$M$5095,2,FALSE)</f>
        <v>7</v>
      </c>
      <c r="BR2040">
        <f>VLOOKUP($BJ2040, [2]aacb8965d69cc6fd1cb3a5cae9e8ae7!$C$6:$F$853,4,FALSE)</f>
        <v>4.5</v>
      </c>
      <c r="BS2040" s="15">
        <v>2</v>
      </c>
      <c r="BT2040" t="str">
        <f t="shared" si="192"/>
        <v>25/08/2016 2</v>
      </c>
      <c r="BU2040">
        <f>VLOOKUP($BT2040, [3]Sheet1!$D$3:$T$89,4,FALSE)</f>
        <v>28</v>
      </c>
      <c r="BV2040">
        <f>VLOOKUP($BT2040, [3]Sheet1!$D$3:$T$89,5,FALSE)</f>
        <v>26</v>
      </c>
      <c r="BW2040">
        <f>VLOOKUP($BT2040, [3]Sheet1!$D$3:$T$89,8,FALSE)</f>
        <v>26</v>
      </c>
      <c r="BX2040">
        <f>VLOOKUP($BT2040, [3]Sheet1!$D$3:$T$89,9,FALSE)</f>
        <v>25</v>
      </c>
      <c r="BY2040">
        <f>VLOOKUP($BT2040, [3]Sheet1!$D$3:$T$89,12,FALSE)</f>
        <v>25</v>
      </c>
      <c r="BZ2040">
        <f>VLOOKUP($BT2040, [3]Sheet1!$D$3:$T$89,13,FALSE)</f>
        <v>23</v>
      </c>
      <c r="CA2040" t="str">
        <f>VLOOKUP($BT2040, [3]Sheet1!$D$3:$T$89,16,FALSE)</f>
        <v>N/A</v>
      </c>
      <c r="CB2040" t="str">
        <f>VLOOKUP($BT2040, [3]Sheet1!$D$3:$T$89,17,FALSE)</f>
        <v>N/A</v>
      </c>
      <c r="CD2040" s="12">
        <v>42607</v>
      </c>
      <c r="CE2040" s="2">
        <v>0.49861111111111101</v>
      </c>
      <c r="CF2040" s="2" t="s">
        <v>3737</v>
      </c>
      <c r="CG2040" s="2">
        <v>42607.5</v>
      </c>
      <c r="CH2040" s="2">
        <v>42607.5</v>
      </c>
      <c r="CI2040" t="s">
        <v>3724</v>
      </c>
      <c r="CJ2040" t="s">
        <v>3724</v>
      </c>
      <c r="CK2040">
        <v>1013.51236381</v>
      </c>
      <c r="CL2040">
        <v>25.4444444444444</v>
      </c>
      <c r="CM2040">
        <v>0</v>
      </c>
      <c r="CN2040">
        <v>73</v>
      </c>
      <c r="CO2040">
        <v>253</v>
      </c>
      <c r="CP2040">
        <v>2</v>
      </c>
      <c r="CQ2040">
        <v>7</v>
      </c>
      <c r="CR2040">
        <v>4.5</v>
      </c>
      <c r="CS2040">
        <v>2</v>
      </c>
      <c r="CT2040" t="s">
        <v>1343</v>
      </c>
      <c r="CU2040">
        <v>28</v>
      </c>
      <c r="CV2040">
        <v>26</v>
      </c>
      <c r="CW2040">
        <v>26</v>
      </c>
      <c r="CX2040">
        <v>25</v>
      </c>
      <c r="CY2040">
        <v>25</v>
      </c>
      <c r="CZ2040">
        <v>23</v>
      </c>
      <c r="DA2040" t="s">
        <v>27</v>
      </c>
      <c r="DB2040" t="s">
        <v>27</v>
      </c>
    </row>
    <row r="2041" spans="1:106">
      <c r="D2041" s="3">
        <v>28</v>
      </c>
      <c r="E2041" s="1">
        <v>2</v>
      </c>
      <c r="F2041" s="15">
        <v>8</v>
      </c>
      <c r="G2041" s="15" t="s">
        <v>65</v>
      </c>
      <c r="H2041" s="15" t="s">
        <v>57</v>
      </c>
      <c r="I2041" s="15">
        <v>8</v>
      </c>
      <c r="S2041" s="1">
        <v>1</v>
      </c>
      <c r="T2041">
        <v>8</v>
      </c>
      <c r="U2041" t="s">
        <v>109</v>
      </c>
      <c r="V2041" t="s">
        <v>57</v>
      </c>
      <c r="W2041">
        <v>8</v>
      </c>
      <c r="BD2041" s="39">
        <v>42607</v>
      </c>
      <c r="BE2041" s="23">
        <v>0.499305555555556</v>
      </c>
      <c r="BF2041" s="10" t="str">
        <f t="shared" si="193"/>
        <v>25/08/2016 11:59</v>
      </c>
      <c r="BG2041" s="35">
        <f t="shared" si="191"/>
        <v>42607.5</v>
      </c>
      <c r="BH2041" s="35">
        <f t="shared" si="188"/>
        <v>42607.5</v>
      </c>
      <c r="BI2041" t="str">
        <f t="shared" si="189"/>
        <v>25/08/2016 12:00:00</v>
      </c>
      <c r="BJ2041" s="40" t="str">
        <f t="shared" si="190"/>
        <v>25/08/2016 12:00:00</v>
      </c>
      <c r="BK2041">
        <f>VLOOKUP($BI2041, [1]TableView_704030_20160816_20160!$D$2:$M$5095,3,FALSE)</f>
        <v>1013.51236381</v>
      </c>
      <c r="BL2041">
        <f>VLOOKUP($BI2041, [1]TableView_704030_20160816_20160!$D$2:$M$5095,8,FALSE)</f>
        <v>25.4444444444444</v>
      </c>
      <c r="BM2041">
        <f>VLOOKUP($BI2041, [1]TableView_704030_20160816_20160!$D$2:$M$5095,10,FALSE)</f>
        <v>0</v>
      </c>
      <c r="BN2041">
        <f>VLOOKUP($BI2041, [1]TableView_704030_20160816_20160!$D$2:$M$5095,4,FALSE)</f>
        <v>73</v>
      </c>
      <c r="BO2041">
        <f>VLOOKUP($BI2041, [1]TableView_704030_20160816_20160!$D$2:$M$5095,6,FALSE)</f>
        <v>253</v>
      </c>
      <c r="BP2041">
        <f>VLOOKUP($BI2041, [1]TableView_704030_20160816_20160!$D$2:$M$5095,7,FALSE)</f>
        <v>2</v>
      </c>
      <c r="BQ2041">
        <f>VLOOKUP($BI2041, [1]TableView_704030_20160816_20160!$D$2:$M$5095,2,FALSE)</f>
        <v>7</v>
      </c>
      <c r="BR2041">
        <f>VLOOKUP($BJ2041, [2]aacb8965d69cc6fd1cb3a5cae9e8ae7!$C$6:$F$853,4,FALSE)</f>
        <v>4.5</v>
      </c>
      <c r="BS2041" s="15">
        <v>2</v>
      </c>
      <c r="BT2041" t="str">
        <f t="shared" si="192"/>
        <v>25/08/2016 2</v>
      </c>
      <c r="BU2041">
        <f>VLOOKUP($BT2041, [3]Sheet1!$D$3:$T$89,4,FALSE)</f>
        <v>28</v>
      </c>
      <c r="BV2041">
        <f>VLOOKUP($BT2041, [3]Sheet1!$D$3:$T$89,5,FALSE)</f>
        <v>26</v>
      </c>
      <c r="BW2041">
        <f>VLOOKUP($BT2041, [3]Sheet1!$D$3:$T$89,8,FALSE)</f>
        <v>26</v>
      </c>
      <c r="BX2041">
        <f>VLOOKUP($BT2041, [3]Sheet1!$D$3:$T$89,9,FALSE)</f>
        <v>25</v>
      </c>
      <c r="BY2041">
        <f>VLOOKUP($BT2041, [3]Sheet1!$D$3:$T$89,12,FALSE)</f>
        <v>25</v>
      </c>
      <c r="BZ2041">
        <f>VLOOKUP($BT2041, [3]Sheet1!$D$3:$T$89,13,FALSE)</f>
        <v>23</v>
      </c>
      <c r="CA2041" t="str">
        <f>VLOOKUP($BT2041, [3]Sheet1!$D$3:$T$89,16,FALSE)</f>
        <v>N/A</v>
      </c>
      <c r="CB2041" t="str">
        <f>VLOOKUP($BT2041, [3]Sheet1!$D$3:$T$89,17,FALSE)</f>
        <v>N/A</v>
      </c>
      <c r="CD2041" s="12">
        <v>42607</v>
      </c>
      <c r="CE2041" s="2">
        <v>0.499305555555556</v>
      </c>
      <c r="CF2041" s="2" t="s">
        <v>3738</v>
      </c>
      <c r="CG2041" s="2">
        <v>42607.5</v>
      </c>
      <c r="CH2041" s="2">
        <v>42607.5</v>
      </c>
      <c r="CI2041" t="s">
        <v>3724</v>
      </c>
      <c r="CJ2041" t="s">
        <v>3724</v>
      </c>
      <c r="CK2041">
        <v>1013.51236381</v>
      </c>
      <c r="CL2041">
        <v>25.4444444444444</v>
      </c>
      <c r="CM2041">
        <v>0</v>
      </c>
      <c r="CN2041">
        <v>73</v>
      </c>
      <c r="CO2041">
        <v>253</v>
      </c>
      <c r="CP2041">
        <v>2</v>
      </c>
      <c r="CQ2041">
        <v>7</v>
      </c>
      <c r="CR2041">
        <v>4.5</v>
      </c>
      <c r="CS2041">
        <v>2</v>
      </c>
      <c r="CT2041" t="s">
        <v>1343</v>
      </c>
      <c r="CU2041">
        <v>28</v>
      </c>
      <c r="CV2041">
        <v>26</v>
      </c>
      <c r="CW2041">
        <v>26</v>
      </c>
      <c r="CX2041">
        <v>25</v>
      </c>
      <c r="CY2041">
        <v>25</v>
      </c>
      <c r="CZ2041">
        <v>23</v>
      </c>
      <c r="DA2041" t="s">
        <v>27</v>
      </c>
      <c r="DB2041" t="s">
        <v>27</v>
      </c>
    </row>
    <row r="2042" spans="1:106">
      <c r="D2042" s="3">
        <v>29</v>
      </c>
      <c r="E2042" s="1">
        <v>2</v>
      </c>
      <c r="F2042" s="15">
        <v>8</v>
      </c>
      <c r="G2042" s="15" t="s">
        <v>65</v>
      </c>
      <c r="H2042" s="15" t="s">
        <v>57</v>
      </c>
      <c r="I2042" s="15">
        <v>8</v>
      </c>
      <c r="S2042" s="1">
        <v>1</v>
      </c>
      <c r="T2042">
        <v>8</v>
      </c>
      <c r="U2042" t="s">
        <v>109</v>
      </c>
      <c r="V2042" t="s">
        <v>57</v>
      </c>
      <c r="W2042">
        <v>8</v>
      </c>
      <c r="BD2042" s="39">
        <v>42607</v>
      </c>
      <c r="BE2042" s="23">
        <v>0.5</v>
      </c>
      <c r="BF2042" s="10" t="str">
        <f t="shared" si="193"/>
        <v>25/08/2016 12:00</v>
      </c>
      <c r="BG2042" s="35">
        <f t="shared" si="191"/>
        <v>42607.5</v>
      </c>
      <c r="BH2042" s="35">
        <f t="shared" si="188"/>
        <v>42607.5</v>
      </c>
      <c r="BI2042" t="str">
        <f t="shared" si="189"/>
        <v>25/08/2016 12:00:00</v>
      </c>
      <c r="BJ2042" s="40" t="str">
        <f t="shared" si="190"/>
        <v>25/08/2016 12:00:00</v>
      </c>
      <c r="BK2042">
        <f>VLOOKUP($BI2042, [1]TableView_704030_20160816_20160!$D$2:$M$5095,3,FALSE)</f>
        <v>1013.51236381</v>
      </c>
      <c r="BL2042">
        <f>VLOOKUP($BI2042, [1]TableView_704030_20160816_20160!$D$2:$M$5095,8,FALSE)</f>
        <v>25.4444444444444</v>
      </c>
      <c r="BM2042">
        <f>VLOOKUP($BI2042, [1]TableView_704030_20160816_20160!$D$2:$M$5095,10,FALSE)</f>
        <v>0</v>
      </c>
      <c r="BN2042">
        <f>VLOOKUP($BI2042, [1]TableView_704030_20160816_20160!$D$2:$M$5095,4,FALSE)</f>
        <v>73</v>
      </c>
      <c r="BO2042">
        <f>VLOOKUP($BI2042, [1]TableView_704030_20160816_20160!$D$2:$M$5095,6,FALSE)</f>
        <v>253</v>
      </c>
      <c r="BP2042">
        <f>VLOOKUP($BI2042, [1]TableView_704030_20160816_20160!$D$2:$M$5095,7,FALSE)</f>
        <v>2</v>
      </c>
      <c r="BQ2042">
        <f>VLOOKUP($BI2042, [1]TableView_704030_20160816_20160!$D$2:$M$5095,2,FALSE)</f>
        <v>7</v>
      </c>
      <c r="BR2042">
        <f>VLOOKUP($BJ2042, [2]aacb8965d69cc6fd1cb3a5cae9e8ae7!$C$6:$F$853,4,FALSE)</f>
        <v>4.5</v>
      </c>
      <c r="BS2042" s="15">
        <v>2</v>
      </c>
      <c r="BT2042" t="str">
        <f t="shared" si="192"/>
        <v>25/08/2016 2</v>
      </c>
      <c r="BU2042">
        <f>VLOOKUP($BT2042, [3]Sheet1!$D$3:$T$89,4,FALSE)</f>
        <v>28</v>
      </c>
      <c r="BV2042">
        <f>VLOOKUP($BT2042, [3]Sheet1!$D$3:$T$89,5,FALSE)</f>
        <v>26</v>
      </c>
      <c r="BW2042">
        <f>VLOOKUP($BT2042, [3]Sheet1!$D$3:$T$89,8,FALSE)</f>
        <v>26</v>
      </c>
      <c r="BX2042">
        <f>VLOOKUP($BT2042, [3]Sheet1!$D$3:$T$89,9,FALSE)</f>
        <v>25</v>
      </c>
      <c r="BY2042">
        <f>VLOOKUP($BT2042, [3]Sheet1!$D$3:$T$89,12,FALSE)</f>
        <v>25</v>
      </c>
      <c r="BZ2042">
        <f>VLOOKUP($BT2042, [3]Sheet1!$D$3:$T$89,13,FALSE)</f>
        <v>23</v>
      </c>
      <c r="CA2042" t="str">
        <f>VLOOKUP($BT2042, [3]Sheet1!$D$3:$T$89,16,FALSE)</f>
        <v>N/A</v>
      </c>
      <c r="CB2042" t="str">
        <f>VLOOKUP($BT2042, [3]Sheet1!$D$3:$T$89,17,FALSE)</f>
        <v>N/A</v>
      </c>
      <c r="CD2042" s="12">
        <v>42607</v>
      </c>
      <c r="CE2042" s="2">
        <v>0.5</v>
      </c>
      <c r="CF2042" s="2" t="s">
        <v>3739</v>
      </c>
      <c r="CG2042" s="2">
        <v>42607.5</v>
      </c>
      <c r="CH2042" s="2">
        <v>42607.5</v>
      </c>
      <c r="CI2042" t="s">
        <v>3724</v>
      </c>
      <c r="CJ2042" t="s">
        <v>3724</v>
      </c>
      <c r="CK2042">
        <v>1013.51236381</v>
      </c>
      <c r="CL2042">
        <v>25.4444444444444</v>
      </c>
      <c r="CM2042">
        <v>0</v>
      </c>
      <c r="CN2042">
        <v>73</v>
      </c>
      <c r="CO2042">
        <v>253</v>
      </c>
      <c r="CP2042">
        <v>2</v>
      </c>
      <c r="CQ2042">
        <v>7</v>
      </c>
      <c r="CR2042">
        <v>4.5</v>
      </c>
      <c r="CS2042">
        <v>2</v>
      </c>
      <c r="CT2042" t="s">
        <v>1343</v>
      </c>
      <c r="CU2042">
        <v>28</v>
      </c>
      <c r="CV2042">
        <v>26</v>
      </c>
      <c r="CW2042">
        <v>26</v>
      </c>
      <c r="CX2042">
        <v>25</v>
      </c>
      <c r="CY2042">
        <v>25</v>
      </c>
      <c r="CZ2042">
        <v>23</v>
      </c>
      <c r="DA2042" t="s">
        <v>27</v>
      </c>
      <c r="DB2042" t="s">
        <v>27</v>
      </c>
    </row>
    <row r="2043" spans="1:106">
      <c r="D2043" s="3">
        <v>30</v>
      </c>
      <c r="E2043" s="1">
        <v>2</v>
      </c>
      <c r="F2043" s="15">
        <v>8</v>
      </c>
      <c r="G2043" s="15" t="s">
        <v>65</v>
      </c>
      <c r="H2043" s="15" t="s">
        <v>57</v>
      </c>
      <c r="I2043" s="15">
        <v>8</v>
      </c>
      <c r="S2043" s="1">
        <v>1</v>
      </c>
      <c r="T2043">
        <v>8</v>
      </c>
      <c r="U2043" t="s">
        <v>109</v>
      </c>
      <c r="V2043" t="s">
        <v>57</v>
      </c>
      <c r="W2043">
        <v>8</v>
      </c>
      <c r="BD2043" s="39">
        <v>42607</v>
      </c>
      <c r="BE2043" s="23">
        <v>0.500694444444444</v>
      </c>
      <c r="BF2043" s="10" t="str">
        <f t="shared" si="193"/>
        <v>25/08/2016 12:01</v>
      </c>
      <c r="BG2043" s="35">
        <f t="shared" si="191"/>
        <v>42607.5</v>
      </c>
      <c r="BH2043" s="35">
        <f t="shared" si="188"/>
        <v>42607.5</v>
      </c>
      <c r="BI2043" t="str">
        <f t="shared" si="189"/>
        <v>25/08/2016 12:00:00</v>
      </c>
      <c r="BJ2043" s="40" t="str">
        <f t="shared" si="190"/>
        <v>25/08/2016 12:00:00</v>
      </c>
      <c r="BK2043">
        <f>VLOOKUP($BI2043, [1]TableView_704030_20160816_20160!$D$2:$M$5095,3,FALSE)</f>
        <v>1013.51236381</v>
      </c>
      <c r="BL2043">
        <f>VLOOKUP($BI2043, [1]TableView_704030_20160816_20160!$D$2:$M$5095,8,FALSE)</f>
        <v>25.4444444444444</v>
      </c>
      <c r="BM2043">
        <f>VLOOKUP($BI2043, [1]TableView_704030_20160816_20160!$D$2:$M$5095,10,FALSE)</f>
        <v>0</v>
      </c>
      <c r="BN2043">
        <f>VLOOKUP($BI2043, [1]TableView_704030_20160816_20160!$D$2:$M$5095,4,FALSE)</f>
        <v>73</v>
      </c>
      <c r="BO2043">
        <f>VLOOKUP($BI2043, [1]TableView_704030_20160816_20160!$D$2:$M$5095,6,FALSE)</f>
        <v>253</v>
      </c>
      <c r="BP2043">
        <f>VLOOKUP($BI2043, [1]TableView_704030_20160816_20160!$D$2:$M$5095,7,FALSE)</f>
        <v>2</v>
      </c>
      <c r="BQ2043">
        <f>VLOOKUP($BI2043, [1]TableView_704030_20160816_20160!$D$2:$M$5095,2,FALSE)</f>
        <v>7</v>
      </c>
      <c r="BR2043">
        <f>VLOOKUP($BJ2043, [2]aacb8965d69cc6fd1cb3a5cae9e8ae7!$C$6:$F$853,4,FALSE)</f>
        <v>4.5</v>
      </c>
      <c r="BS2043" s="15">
        <v>2</v>
      </c>
      <c r="BT2043" t="str">
        <f t="shared" si="192"/>
        <v>25/08/2016 2</v>
      </c>
      <c r="BU2043">
        <f>VLOOKUP($BT2043, [3]Sheet1!$D$3:$T$89,4,FALSE)</f>
        <v>28</v>
      </c>
      <c r="BV2043">
        <f>VLOOKUP($BT2043, [3]Sheet1!$D$3:$T$89,5,FALSE)</f>
        <v>26</v>
      </c>
      <c r="BW2043">
        <f>VLOOKUP($BT2043, [3]Sheet1!$D$3:$T$89,8,FALSE)</f>
        <v>26</v>
      </c>
      <c r="BX2043">
        <f>VLOOKUP($BT2043, [3]Sheet1!$D$3:$T$89,9,FALSE)</f>
        <v>25</v>
      </c>
      <c r="BY2043">
        <f>VLOOKUP($BT2043, [3]Sheet1!$D$3:$T$89,12,FALSE)</f>
        <v>25</v>
      </c>
      <c r="BZ2043">
        <f>VLOOKUP($BT2043, [3]Sheet1!$D$3:$T$89,13,FALSE)</f>
        <v>23</v>
      </c>
      <c r="CA2043" t="str">
        <f>VLOOKUP($BT2043, [3]Sheet1!$D$3:$T$89,16,FALSE)</f>
        <v>N/A</v>
      </c>
      <c r="CB2043" t="str">
        <f>VLOOKUP($BT2043, [3]Sheet1!$D$3:$T$89,17,FALSE)</f>
        <v>N/A</v>
      </c>
      <c r="CD2043" s="12">
        <v>42607</v>
      </c>
      <c r="CE2043" s="2">
        <v>0.500694444444444</v>
      </c>
      <c r="CF2043" s="2" t="s">
        <v>3740</v>
      </c>
      <c r="CG2043" s="2">
        <v>42607.5</v>
      </c>
      <c r="CH2043" s="2">
        <v>42607.5</v>
      </c>
      <c r="CI2043" t="s">
        <v>3724</v>
      </c>
      <c r="CJ2043" t="s">
        <v>3724</v>
      </c>
      <c r="CK2043">
        <v>1013.51236381</v>
      </c>
      <c r="CL2043">
        <v>25.4444444444444</v>
      </c>
      <c r="CM2043">
        <v>0</v>
      </c>
      <c r="CN2043">
        <v>73</v>
      </c>
      <c r="CO2043">
        <v>253</v>
      </c>
      <c r="CP2043">
        <v>2</v>
      </c>
      <c r="CQ2043">
        <v>7</v>
      </c>
      <c r="CR2043">
        <v>4.5</v>
      </c>
      <c r="CS2043">
        <v>2</v>
      </c>
      <c r="CT2043" t="s">
        <v>1343</v>
      </c>
      <c r="CU2043">
        <v>28</v>
      </c>
      <c r="CV2043">
        <v>26</v>
      </c>
      <c r="CW2043">
        <v>26</v>
      </c>
      <c r="CX2043">
        <v>25</v>
      </c>
      <c r="CY2043">
        <v>25</v>
      </c>
      <c r="CZ2043">
        <v>23</v>
      </c>
      <c r="DA2043" t="s">
        <v>27</v>
      </c>
      <c r="DB2043" t="s">
        <v>27</v>
      </c>
    </row>
    <row r="2044" spans="1:106">
      <c r="BD2044" s="39">
        <v>42607</v>
      </c>
      <c r="BE2044" s="23">
        <v>0.50138888888888899</v>
      </c>
      <c r="BF2044" s="10" t="str">
        <f t="shared" si="193"/>
        <v>25/08/2016 12:02</v>
      </c>
      <c r="BG2044" s="35">
        <f t="shared" si="191"/>
        <v>42607.5</v>
      </c>
      <c r="BH2044" s="35">
        <f t="shared" si="188"/>
        <v>42607.5</v>
      </c>
      <c r="BI2044" t="str">
        <f t="shared" si="189"/>
        <v>25/08/2016 12:00:00</v>
      </c>
      <c r="BJ2044" s="40" t="str">
        <f t="shared" si="190"/>
        <v>25/08/2016 12:00:00</v>
      </c>
      <c r="BK2044">
        <f>VLOOKUP($BI2044, [1]TableView_704030_20160816_20160!$D$2:$M$5095,3,FALSE)</f>
        <v>1013.51236381</v>
      </c>
      <c r="BL2044">
        <f>VLOOKUP($BI2044, [1]TableView_704030_20160816_20160!$D$2:$M$5095,8,FALSE)</f>
        <v>25.4444444444444</v>
      </c>
      <c r="BM2044">
        <f>VLOOKUP($BI2044, [1]TableView_704030_20160816_20160!$D$2:$M$5095,10,FALSE)</f>
        <v>0</v>
      </c>
      <c r="BN2044">
        <f>VLOOKUP($BI2044, [1]TableView_704030_20160816_20160!$D$2:$M$5095,4,FALSE)</f>
        <v>73</v>
      </c>
      <c r="BO2044">
        <f>VLOOKUP($BI2044, [1]TableView_704030_20160816_20160!$D$2:$M$5095,6,FALSE)</f>
        <v>253</v>
      </c>
      <c r="BP2044">
        <f>VLOOKUP($BI2044, [1]TableView_704030_20160816_20160!$D$2:$M$5095,7,FALSE)</f>
        <v>2</v>
      </c>
      <c r="BQ2044">
        <f>VLOOKUP($BI2044, [1]TableView_704030_20160816_20160!$D$2:$M$5095,2,FALSE)</f>
        <v>7</v>
      </c>
      <c r="BR2044">
        <f>VLOOKUP($BJ2044, [2]aacb8965d69cc6fd1cb3a5cae9e8ae7!$C$6:$F$853,4,FALSE)</f>
        <v>4.5</v>
      </c>
      <c r="BS2044" s="15">
        <v>2</v>
      </c>
      <c r="BT2044" t="str">
        <f t="shared" si="192"/>
        <v>25/08/2016 2</v>
      </c>
      <c r="BU2044">
        <f>VLOOKUP($BT2044, [3]Sheet1!$D$3:$T$89,4,FALSE)</f>
        <v>28</v>
      </c>
      <c r="BV2044">
        <f>VLOOKUP($BT2044, [3]Sheet1!$D$3:$T$89,5,FALSE)</f>
        <v>26</v>
      </c>
      <c r="BW2044">
        <f>VLOOKUP($BT2044, [3]Sheet1!$D$3:$T$89,8,FALSE)</f>
        <v>26</v>
      </c>
      <c r="BX2044">
        <f>VLOOKUP($BT2044, [3]Sheet1!$D$3:$T$89,9,FALSE)</f>
        <v>25</v>
      </c>
      <c r="BY2044">
        <f>VLOOKUP($BT2044, [3]Sheet1!$D$3:$T$89,12,FALSE)</f>
        <v>25</v>
      </c>
      <c r="BZ2044">
        <f>VLOOKUP($BT2044, [3]Sheet1!$D$3:$T$89,13,FALSE)</f>
        <v>23</v>
      </c>
      <c r="CA2044" t="str">
        <f>VLOOKUP($BT2044, [3]Sheet1!$D$3:$T$89,16,FALSE)</f>
        <v>N/A</v>
      </c>
      <c r="CB2044" t="str">
        <f>VLOOKUP($BT2044, [3]Sheet1!$D$3:$T$89,17,FALSE)</f>
        <v>N/A</v>
      </c>
      <c r="CD2044" s="12">
        <v>42607</v>
      </c>
      <c r="CE2044" s="2">
        <v>0.50138888888888899</v>
      </c>
      <c r="CF2044" s="2" t="s">
        <v>3741</v>
      </c>
      <c r="CG2044" s="2">
        <v>42607.5</v>
      </c>
      <c r="CH2044" s="2">
        <v>42607.5</v>
      </c>
      <c r="CI2044" t="s">
        <v>3724</v>
      </c>
      <c r="CJ2044" t="s">
        <v>3724</v>
      </c>
      <c r="CK2044">
        <v>1013.51236381</v>
      </c>
      <c r="CL2044">
        <v>25.4444444444444</v>
      </c>
      <c r="CM2044">
        <v>0</v>
      </c>
      <c r="CN2044">
        <v>73</v>
      </c>
      <c r="CO2044">
        <v>253</v>
      </c>
      <c r="CP2044">
        <v>2</v>
      </c>
      <c r="CQ2044">
        <v>7</v>
      </c>
      <c r="CR2044">
        <v>4.5</v>
      </c>
      <c r="CS2044">
        <v>2</v>
      </c>
      <c r="CT2044" t="s">
        <v>1343</v>
      </c>
      <c r="CU2044">
        <v>28</v>
      </c>
      <c r="CV2044">
        <v>26</v>
      </c>
      <c r="CW2044">
        <v>26</v>
      </c>
      <c r="CX2044">
        <v>25</v>
      </c>
      <c r="CY2044">
        <v>25</v>
      </c>
      <c r="CZ2044">
        <v>23</v>
      </c>
      <c r="DA2044" t="s">
        <v>27</v>
      </c>
      <c r="DB2044" t="s">
        <v>27</v>
      </c>
    </row>
    <row r="2045" spans="1:106" s="7" customFormat="1">
      <c r="B2045" s="16"/>
      <c r="D2045" s="9"/>
      <c r="E2045" s="8"/>
      <c r="L2045" s="8"/>
      <c r="S2045" s="8"/>
      <c r="Z2045" s="8"/>
      <c r="AG2045" s="8"/>
      <c r="AN2045" s="8"/>
      <c r="AT2045" s="21"/>
      <c r="BD2045" s="39">
        <v>42607</v>
      </c>
      <c r="BE2045" s="23">
        <v>0.50208333333333299</v>
      </c>
      <c r="BF2045" s="10" t="str">
        <f t="shared" si="193"/>
        <v>25/08/2016 12:03</v>
      </c>
      <c r="BG2045" s="35">
        <f t="shared" si="191"/>
        <v>42607.5</v>
      </c>
      <c r="BH2045" s="35">
        <f t="shared" si="188"/>
        <v>42607.5</v>
      </c>
      <c r="BI2045" t="str">
        <f t="shared" si="189"/>
        <v>25/08/2016 12:00:00</v>
      </c>
      <c r="BJ2045" s="40" t="str">
        <f t="shared" si="190"/>
        <v>25/08/2016 12:00:00</v>
      </c>
      <c r="BK2045">
        <f>VLOOKUP($BI2045, [1]TableView_704030_20160816_20160!$D$2:$M$5095,3,FALSE)</f>
        <v>1013.51236381</v>
      </c>
      <c r="BL2045">
        <f>VLOOKUP($BI2045, [1]TableView_704030_20160816_20160!$D$2:$M$5095,8,FALSE)</f>
        <v>25.4444444444444</v>
      </c>
      <c r="BM2045">
        <f>VLOOKUP($BI2045, [1]TableView_704030_20160816_20160!$D$2:$M$5095,10,FALSE)</f>
        <v>0</v>
      </c>
      <c r="BN2045">
        <f>VLOOKUP($BI2045, [1]TableView_704030_20160816_20160!$D$2:$M$5095,4,FALSE)</f>
        <v>73</v>
      </c>
      <c r="BO2045">
        <f>VLOOKUP($BI2045, [1]TableView_704030_20160816_20160!$D$2:$M$5095,6,FALSE)</f>
        <v>253</v>
      </c>
      <c r="BP2045">
        <f>VLOOKUP($BI2045, [1]TableView_704030_20160816_20160!$D$2:$M$5095,7,FALSE)</f>
        <v>2</v>
      </c>
      <c r="BQ2045">
        <f>VLOOKUP($BI2045, [1]TableView_704030_20160816_20160!$D$2:$M$5095,2,FALSE)</f>
        <v>7</v>
      </c>
      <c r="BR2045">
        <f>VLOOKUP($BJ2045, [2]aacb8965d69cc6fd1cb3a5cae9e8ae7!$C$6:$F$853,4,FALSE)</f>
        <v>4.5</v>
      </c>
      <c r="BS2045" s="15">
        <v>2</v>
      </c>
      <c r="BT2045" t="str">
        <f t="shared" si="192"/>
        <v>25/08/2016 2</v>
      </c>
      <c r="BU2045">
        <f>VLOOKUP($BT2045, [3]Sheet1!$D$3:$T$89,4,FALSE)</f>
        <v>28</v>
      </c>
      <c r="BV2045">
        <f>VLOOKUP($BT2045, [3]Sheet1!$D$3:$T$89,5,FALSE)</f>
        <v>26</v>
      </c>
      <c r="BW2045">
        <f>VLOOKUP($BT2045, [3]Sheet1!$D$3:$T$89,8,FALSE)</f>
        <v>26</v>
      </c>
      <c r="BX2045">
        <f>VLOOKUP($BT2045, [3]Sheet1!$D$3:$T$89,9,FALSE)</f>
        <v>25</v>
      </c>
      <c r="BY2045">
        <f>VLOOKUP($BT2045, [3]Sheet1!$D$3:$T$89,12,FALSE)</f>
        <v>25</v>
      </c>
      <c r="BZ2045">
        <f>VLOOKUP($BT2045, [3]Sheet1!$D$3:$T$89,13,FALSE)</f>
        <v>23</v>
      </c>
      <c r="CA2045" t="str">
        <f>VLOOKUP($BT2045, [3]Sheet1!$D$3:$T$89,16,FALSE)</f>
        <v>N/A</v>
      </c>
      <c r="CB2045" t="str">
        <f>VLOOKUP($BT2045, [3]Sheet1!$D$3:$T$89,17,FALSE)</f>
        <v>N/A</v>
      </c>
      <c r="CD2045" s="36">
        <v>42607</v>
      </c>
      <c r="CE2045" s="42">
        <v>0.50208333333333299</v>
      </c>
      <c r="CF2045" s="42" t="s">
        <v>3742</v>
      </c>
      <c r="CG2045" s="42">
        <v>42607.5</v>
      </c>
      <c r="CH2045" s="42">
        <v>42607.5</v>
      </c>
      <c r="CI2045" s="7" t="s">
        <v>3724</v>
      </c>
      <c r="CJ2045" s="7" t="s">
        <v>3724</v>
      </c>
      <c r="CK2045" s="7">
        <v>1013.51236381</v>
      </c>
      <c r="CL2045" s="7">
        <v>25.4444444444444</v>
      </c>
      <c r="CM2045" s="7">
        <v>0</v>
      </c>
      <c r="CN2045" s="7">
        <v>73</v>
      </c>
      <c r="CO2045" s="7">
        <v>253</v>
      </c>
      <c r="CP2045" s="7">
        <v>2</v>
      </c>
      <c r="CQ2045" s="7">
        <v>7</v>
      </c>
      <c r="CR2045" s="7">
        <v>4.5</v>
      </c>
      <c r="CS2045" s="7">
        <v>2</v>
      </c>
      <c r="CT2045" s="7" t="s">
        <v>1343</v>
      </c>
      <c r="CU2045" s="7">
        <v>28</v>
      </c>
      <c r="CV2045" s="7">
        <v>26</v>
      </c>
      <c r="CW2045" s="7">
        <v>26</v>
      </c>
      <c r="CX2045" s="7">
        <v>25</v>
      </c>
      <c r="CY2045" s="7">
        <v>25</v>
      </c>
      <c r="CZ2045" s="7">
        <v>23</v>
      </c>
      <c r="DA2045" s="7" t="s">
        <v>27</v>
      </c>
      <c r="DB2045" s="7" t="s">
        <v>27</v>
      </c>
    </row>
    <row r="2046" spans="1:106">
      <c r="A2046" t="s">
        <v>0</v>
      </c>
      <c r="B2046" s="17" t="s">
        <v>373</v>
      </c>
      <c r="C2046" s="10"/>
      <c r="D2046" s="11">
        <v>0</v>
      </c>
      <c r="E2046" s="1">
        <v>2</v>
      </c>
      <c r="F2046" s="15">
        <v>4</v>
      </c>
      <c r="G2046" s="15" t="s">
        <v>91</v>
      </c>
      <c r="H2046" s="15" t="s">
        <v>57</v>
      </c>
      <c r="I2046" s="15">
        <v>5</v>
      </c>
      <c r="L2046" s="1">
        <v>1</v>
      </c>
      <c r="M2046">
        <v>5</v>
      </c>
      <c r="N2046" t="s">
        <v>40</v>
      </c>
      <c r="O2046" t="s">
        <v>57</v>
      </c>
      <c r="P2046">
        <v>9</v>
      </c>
      <c r="S2046" s="1">
        <v>1</v>
      </c>
      <c r="T2046" s="15">
        <v>5</v>
      </c>
      <c r="U2046" s="15" t="s">
        <v>195</v>
      </c>
      <c r="V2046" s="15" t="s">
        <v>57</v>
      </c>
      <c r="W2046" s="15">
        <v>4</v>
      </c>
      <c r="BD2046" s="39">
        <v>42607</v>
      </c>
      <c r="BE2046" s="23">
        <v>0.59583333333333333</v>
      </c>
      <c r="BF2046" s="10" t="str">
        <f t="shared" si="193"/>
        <v>25/08/2016 14:18</v>
      </c>
      <c r="BG2046" s="35">
        <v>0.59375</v>
      </c>
      <c r="BH2046" s="35">
        <f t="shared" ref="BH2046:BH2109" si="194">ROUND(BF2046*(24*60/30),0)/(24*60/30)</f>
        <v>42607.604166666664</v>
      </c>
      <c r="BI2046" t="str">
        <f t="shared" ref="BI2046:BI2109" si="195">TEXT(BD2046,"dd/mm/yyyy ")&amp;TEXT(BG2046,"hh:mm:ss")</f>
        <v>25/08/2016 14:15:00</v>
      </c>
      <c r="BJ2046" s="40" t="str">
        <f t="shared" ref="BJ2046:BJ2109" si="196">TEXT(BD2046,"dd/mm/yyyy ")&amp;TEXT(BH2046,"hh:mm:ss")</f>
        <v>25/08/2016 14:30:00</v>
      </c>
      <c r="BK2046">
        <f>VLOOKUP($BI2046, [1]TableView_704030_20160816_20160!$D$2:$M$5095,3,FALSE)</f>
        <v>1012.73349434</v>
      </c>
      <c r="BL2046">
        <f>VLOOKUP($BI2046, [1]TableView_704030_20160816_20160!$D$2:$M$5095,8,FALSE)</f>
        <v>23.3888888888889</v>
      </c>
      <c r="BM2046">
        <f>VLOOKUP($BI2046, [1]TableView_704030_20160816_20160!$D$2:$M$5095,10,FALSE)</f>
        <v>0.254</v>
      </c>
      <c r="BN2046">
        <f>VLOOKUP($BI2046, [1]TableView_704030_20160816_20160!$D$2:$M$5095,4,FALSE)</f>
        <v>85</v>
      </c>
      <c r="BO2046">
        <f>VLOOKUP($BI2046, [1]TableView_704030_20160816_20160!$D$2:$M$5095,6,FALSE)</f>
        <v>264</v>
      </c>
      <c r="BP2046">
        <f>VLOOKUP($BI2046, [1]TableView_704030_20160816_20160!$D$2:$M$5095,7,FALSE)</f>
        <v>0</v>
      </c>
      <c r="BQ2046">
        <f>VLOOKUP($BI2046, [1]TableView_704030_20160816_20160!$D$2:$M$5095,2,FALSE)</f>
        <v>0.9</v>
      </c>
      <c r="BR2046">
        <f>VLOOKUP($BJ2046, [2]aacb8965d69cc6fd1cb3a5cae9e8ae7!$C$6:$F$853,4,FALSE)</f>
        <v>0.8</v>
      </c>
      <c r="BS2046" s="15">
        <v>3</v>
      </c>
      <c r="BT2046" t="str">
        <f t="shared" si="192"/>
        <v>25/08/2016 3</v>
      </c>
      <c r="BU2046">
        <f>VLOOKUP($BT2046, [3]Sheet1!$D$3:$T$89,4,FALSE)</f>
        <v>25</v>
      </c>
      <c r="BV2046">
        <f>VLOOKUP($BT2046, [3]Sheet1!$D$3:$T$89,5,FALSE)</f>
        <v>25</v>
      </c>
      <c r="BW2046">
        <f>VLOOKUP($BT2046, [3]Sheet1!$D$3:$T$89,8,FALSE)</f>
        <v>26</v>
      </c>
      <c r="BX2046">
        <f>VLOOKUP($BT2046, [3]Sheet1!$D$3:$T$89,9,FALSE)</f>
        <v>24</v>
      </c>
      <c r="BY2046">
        <f>VLOOKUP($BT2046, [3]Sheet1!$D$3:$T$89,12,FALSE)</f>
        <v>24</v>
      </c>
      <c r="BZ2046">
        <f>VLOOKUP($BT2046, [3]Sheet1!$D$3:$T$89,13,FALSE)</f>
        <v>24</v>
      </c>
      <c r="CA2046" t="str">
        <f>VLOOKUP($BT2046, [3]Sheet1!$D$3:$T$89,16,FALSE)</f>
        <v>N/A</v>
      </c>
      <c r="CB2046" t="str">
        <f>VLOOKUP($BT2046, [3]Sheet1!$D$3:$T$89,17,FALSE)</f>
        <v>N/A</v>
      </c>
      <c r="CD2046" s="12">
        <v>42607</v>
      </c>
      <c r="CE2046" s="2">
        <v>0.59583333333333333</v>
      </c>
      <c r="CF2046" s="2" t="s">
        <v>3743</v>
      </c>
      <c r="CG2046" s="2">
        <v>0.59375</v>
      </c>
      <c r="CH2046" s="2">
        <v>42607.604166666664</v>
      </c>
      <c r="CI2046" t="s">
        <v>3744</v>
      </c>
      <c r="CJ2046" t="s">
        <v>3745</v>
      </c>
      <c r="CK2046">
        <v>1012.73349434</v>
      </c>
      <c r="CL2046">
        <v>23.3888888888889</v>
      </c>
      <c r="CM2046">
        <v>0.254</v>
      </c>
      <c r="CN2046">
        <v>85</v>
      </c>
      <c r="CO2046">
        <v>264</v>
      </c>
      <c r="CP2046">
        <v>0</v>
      </c>
      <c r="CQ2046">
        <v>0.9</v>
      </c>
      <c r="CR2046">
        <v>0.8</v>
      </c>
      <c r="CS2046">
        <v>3</v>
      </c>
      <c r="CT2046" t="s">
        <v>1346</v>
      </c>
      <c r="CU2046">
        <v>25</v>
      </c>
      <c r="CV2046">
        <v>25</v>
      </c>
      <c r="CW2046">
        <v>26</v>
      </c>
      <c r="CX2046">
        <v>24</v>
      </c>
      <c r="CY2046">
        <v>24</v>
      </c>
      <c r="CZ2046">
        <v>24</v>
      </c>
      <c r="DA2046" t="s">
        <v>27</v>
      </c>
      <c r="DB2046" t="s">
        <v>27</v>
      </c>
    </row>
    <row r="2047" spans="1:106">
      <c r="A2047" t="s">
        <v>1</v>
      </c>
      <c r="B2047" s="18">
        <v>0.59583333333333333</v>
      </c>
      <c r="D2047" s="3">
        <v>1</v>
      </c>
      <c r="E2047" s="1">
        <v>3</v>
      </c>
      <c r="F2047" s="15">
        <v>4</v>
      </c>
      <c r="G2047" s="15" t="s">
        <v>91</v>
      </c>
      <c r="H2047" s="15" t="s">
        <v>57</v>
      </c>
      <c r="I2047" s="15">
        <v>5</v>
      </c>
      <c r="L2047" s="1">
        <v>1</v>
      </c>
      <c r="M2047">
        <v>5</v>
      </c>
      <c r="N2047" t="s">
        <v>40</v>
      </c>
      <c r="O2047" t="s">
        <v>57</v>
      </c>
      <c r="P2047">
        <v>9</v>
      </c>
      <c r="S2047" s="1">
        <v>1</v>
      </c>
      <c r="T2047" s="15">
        <v>5</v>
      </c>
      <c r="U2047" s="15" t="s">
        <v>195</v>
      </c>
      <c r="V2047" s="15" t="s">
        <v>57</v>
      </c>
      <c r="W2047" s="15">
        <v>4</v>
      </c>
      <c r="BD2047" s="39">
        <v>42607</v>
      </c>
      <c r="BE2047" s="23">
        <v>0.59652777777777777</v>
      </c>
      <c r="BF2047" s="10" t="str">
        <f t="shared" si="193"/>
        <v>25/08/2016 14:19</v>
      </c>
      <c r="BG2047" s="35">
        <v>0.59375</v>
      </c>
      <c r="BH2047" s="35">
        <f t="shared" si="194"/>
        <v>42607.604166666664</v>
      </c>
      <c r="BI2047" t="str">
        <f t="shared" si="195"/>
        <v>25/08/2016 14:15:00</v>
      </c>
      <c r="BJ2047" s="40" t="str">
        <f t="shared" si="196"/>
        <v>25/08/2016 14:30:00</v>
      </c>
      <c r="BK2047">
        <f>VLOOKUP($BI2047, [1]TableView_704030_20160816_20160!$D$2:$M$5095,3,FALSE)</f>
        <v>1012.73349434</v>
      </c>
      <c r="BL2047">
        <f>VLOOKUP($BI2047, [1]TableView_704030_20160816_20160!$D$2:$M$5095,8,FALSE)</f>
        <v>23.3888888888889</v>
      </c>
      <c r="BM2047">
        <f>VLOOKUP($BI2047, [1]TableView_704030_20160816_20160!$D$2:$M$5095,10,FALSE)</f>
        <v>0.254</v>
      </c>
      <c r="BN2047">
        <f>VLOOKUP($BI2047, [1]TableView_704030_20160816_20160!$D$2:$M$5095,4,FALSE)</f>
        <v>85</v>
      </c>
      <c r="BO2047">
        <f>VLOOKUP($BI2047, [1]TableView_704030_20160816_20160!$D$2:$M$5095,6,FALSE)</f>
        <v>264</v>
      </c>
      <c r="BP2047">
        <f>VLOOKUP($BI2047, [1]TableView_704030_20160816_20160!$D$2:$M$5095,7,FALSE)</f>
        <v>0</v>
      </c>
      <c r="BQ2047">
        <f>VLOOKUP($BI2047, [1]TableView_704030_20160816_20160!$D$2:$M$5095,2,FALSE)</f>
        <v>0.9</v>
      </c>
      <c r="BR2047">
        <f>VLOOKUP($BJ2047, [2]aacb8965d69cc6fd1cb3a5cae9e8ae7!$C$6:$F$853,4,FALSE)</f>
        <v>0.8</v>
      </c>
      <c r="BS2047" s="15">
        <v>3</v>
      </c>
      <c r="BT2047" t="str">
        <f t="shared" si="192"/>
        <v>25/08/2016 3</v>
      </c>
      <c r="BU2047">
        <f>VLOOKUP($BT2047, [3]Sheet1!$D$3:$T$89,4,FALSE)</f>
        <v>25</v>
      </c>
      <c r="BV2047">
        <f>VLOOKUP($BT2047, [3]Sheet1!$D$3:$T$89,5,FALSE)</f>
        <v>25</v>
      </c>
      <c r="BW2047">
        <f>VLOOKUP($BT2047, [3]Sheet1!$D$3:$T$89,8,FALSE)</f>
        <v>26</v>
      </c>
      <c r="BX2047">
        <f>VLOOKUP($BT2047, [3]Sheet1!$D$3:$T$89,9,FALSE)</f>
        <v>24</v>
      </c>
      <c r="BY2047">
        <f>VLOOKUP($BT2047, [3]Sheet1!$D$3:$T$89,12,FALSE)</f>
        <v>24</v>
      </c>
      <c r="BZ2047">
        <f>VLOOKUP($BT2047, [3]Sheet1!$D$3:$T$89,13,FALSE)</f>
        <v>24</v>
      </c>
      <c r="CA2047" t="str">
        <f>VLOOKUP($BT2047, [3]Sheet1!$D$3:$T$89,16,FALSE)</f>
        <v>N/A</v>
      </c>
      <c r="CB2047" t="str">
        <f>VLOOKUP($BT2047, [3]Sheet1!$D$3:$T$89,17,FALSE)</f>
        <v>N/A</v>
      </c>
      <c r="CD2047" s="12">
        <v>42607</v>
      </c>
      <c r="CE2047" s="2">
        <v>0.59652777777777777</v>
      </c>
      <c r="CF2047" s="2" t="s">
        <v>3746</v>
      </c>
      <c r="CG2047" s="2">
        <v>0.59375</v>
      </c>
      <c r="CH2047" s="2">
        <v>42607.604166666664</v>
      </c>
      <c r="CI2047" t="s">
        <v>3744</v>
      </c>
      <c r="CJ2047" t="s">
        <v>3745</v>
      </c>
      <c r="CK2047">
        <v>1012.73349434</v>
      </c>
      <c r="CL2047">
        <v>23.3888888888889</v>
      </c>
      <c r="CM2047">
        <v>0.254</v>
      </c>
      <c r="CN2047">
        <v>85</v>
      </c>
      <c r="CO2047">
        <v>264</v>
      </c>
      <c r="CP2047">
        <v>0</v>
      </c>
      <c r="CQ2047">
        <v>0.9</v>
      </c>
      <c r="CR2047">
        <v>0.8</v>
      </c>
      <c r="CS2047">
        <v>3</v>
      </c>
      <c r="CT2047" t="s">
        <v>1346</v>
      </c>
      <c r="CU2047">
        <v>25</v>
      </c>
      <c r="CV2047">
        <v>25</v>
      </c>
      <c r="CW2047">
        <v>26</v>
      </c>
      <c r="CX2047">
        <v>24</v>
      </c>
      <c r="CY2047">
        <v>24</v>
      </c>
      <c r="CZ2047">
        <v>24</v>
      </c>
      <c r="DA2047" t="s">
        <v>27</v>
      </c>
      <c r="DB2047" t="s">
        <v>27</v>
      </c>
    </row>
    <row r="2048" spans="1:106">
      <c r="A2048" t="s">
        <v>2</v>
      </c>
      <c r="B2048" s="17" t="s">
        <v>859</v>
      </c>
      <c r="D2048" s="3">
        <v>2</v>
      </c>
      <c r="E2048" s="1">
        <v>3</v>
      </c>
      <c r="F2048" s="15">
        <v>4</v>
      </c>
      <c r="G2048" s="15" t="s">
        <v>91</v>
      </c>
      <c r="H2048" s="15" t="s">
        <v>57</v>
      </c>
      <c r="I2048" s="15">
        <v>5</v>
      </c>
      <c r="S2048" s="1">
        <v>1</v>
      </c>
      <c r="T2048" s="15">
        <v>5</v>
      </c>
      <c r="U2048" s="15" t="s">
        <v>195</v>
      </c>
      <c r="V2048" s="15" t="s">
        <v>57</v>
      </c>
      <c r="W2048" s="15">
        <v>4</v>
      </c>
      <c r="BD2048" s="39">
        <v>42607</v>
      </c>
      <c r="BE2048" s="23">
        <v>0.59722222222222199</v>
      </c>
      <c r="BF2048" s="10" t="str">
        <f t="shared" si="193"/>
        <v>25/08/2016 14:20</v>
      </c>
      <c r="BG2048" s="35">
        <v>0.60069444444444442</v>
      </c>
      <c r="BH2048" s="35">
        <f t="shared" si="194"/>
        <v>42607.604166666664</v>
      </c>
      <c r="BI2048" t="str">
        <f t="shared" si="195"/>
        <v>25/08/2016 14:25:00</v>
      </c>
      <c r="BJ2048" s="40" t="str">
        <f t="shared" si="196"/>
        <v>25/08/2016 14:30:00</v>
      </c>
      <c r="BK2048">
        <f>VLOOKUP($BI2048, [1]TableView_704030_20160816_20160!$D$2:$M$5095,3,FALSE)</f>
        <v>1012.22553599</v>
      </c>
      <c r="BL2048">
        <f>VLOOKUP($BI2048, [1]TableView_704030_20160816_20160!$D$2:$M$5095,8,FALSE)</f>
        <v>23.1666666666667</v>
      </c>
      <c r="BM2048">
        <f>VLOOKUP($BI2048, [1]TableView_704030_20160816_20160!$D$2:$M$5095,10,FALSE)</f>
        <v>0.50800000000000001</v>
      </c>
      <c r="BN2048">
        <f>VLOOKUP($BI2048, [1]TableView_704030_20160816_20160!$D$2:$M$5095,4,FALSE)</f>
        <v>87</v>
      </c>
      <c r="BO2048">
        <f>VLOOKUP($BI2048, [1]TableView_704030_20160816_20160!$D$2:$M$5095,6,FALSE)</f>
        <v>340</v>
      </c>
      <c r="BP2048">
        <f>VLOOKUP($BI2048, [1]TableView_704030_20160816_20160!$D$2:$M$5095,7,FALSE)</f>
        <v>0</v>
      </c>
      <c r="BQ2048">
        <f>VLOOKUP($BI2048, [1]TableView_704030_20160816_20160!$D$2:$M$5095,2,FALSE)</f>
        <v>3.5</v>
      </c>
      <c r="BR2048">
        <f>VLOOKUP($BJ2048, [2]aacb8965d69cc6fd1cb3a5cae9e8ae7!$C$6:$F$853,4,FALSE)</f>
        <v>0.8</v>
      </c>
      <c r="BS2048" s="15">
        <v>3</v>
      </c>
      <c r="BT2048" t="str">
        <f t="shared" si="192"/>
        <v>25/08/2016 3</v>
      </c>
      <c r="BU2048">
        <f>VLOOKUP($BT2048, [3]Sheet1!$D$3:$T$89,4,FALSE)</f>
        <v>25</v>
      </c>
      <c r="BV2048">
        <f>VLOOKUP($BT2048, [3]Sheet1!$D$3:$T$89,5,FALSE)</f>
        <v>25</v>
      </c>
      <c r="BW2048">
        <f>VLOOKUP($BT2048, [3]Sheet1!$D$3:$T$89,8,FALSE)</f>
        <v>26</v>
      </c>
      <c r="BX2048">
        <f>VLOOKUP($BT2048, [3]Sheet1!$D$3:$T$89,9,FALSE)</f>
        <v>24</v>
      </c>
      <c r="BY2048">
        <f>VLOOKUP($BT2048, [3]Sheet1!$D$3:$T$89,12,FALSE)</f>
        <v>24</v>
      </c>
      <c r="BZ2048">
        <f>VLOOKUP($BT2048, [3]Sheet1!$D$3:$T$89,13,FALSE)</f>
        <v>24</v>
      </c>
      <c r="CA2048" t="str">
        <f>VLOOKUP($BT2048, [3]Sheet1!$D$3:$T$89,16,FALSE)</f>
        <v>N/A</v>
      </c>
      <c r="CB2048" t="str">
        <f>VLOOKUP($BT2048, [3]Sheet1!$D$3:$T$89,17,FALSE)</f>
        <v>N/A</v>
      </c>
      <c r="CD2048" s="12">
        <v>42607</v>
      </c>
      <c r="CE2048" s="2">
        <v>0.59722222222222199</v>
      </c>
      <c r="CF2048" s="2" t="s">
        <v>3747</v>
      </c>
      <c r="CG2048" s="2">
        <v>0.60069444444444442</v>
      </c>
      <c r="CH2048" s="2">
        <v>42607.604166666664</v>
      </c>
      <c r="CI2048" t="s">
        <v>3748</v>
      </c>
      <c r="CJ2048" t="s">
        <v>3745</v>
      </c>
      <c r="CK2048">
        <v>1012.22553599</v>
      </c>
      <c r="CL2048">
        <v>23.1666666666667</v>
      </c>
      <c r="CM2048">
        <v>0.50800000000000001</v>
      </c>
      <c r="CN2048">
        <v>87</v>
      </c>
      <c r="CO2048">
        <v>340</v>
      </c>
      <c r="CP2048">
        <v>0</v>
      </c>
      <c r="CQ2048">
        <v>3.5</v>
      </c>
      <c r="CR2048">
        <v>0.8</v>
      </c>
      <c r="CS2048">
        <v>3</v>
      </c>
      <c r="CT2048" t="s">
        <v>1346</v>
      </c>
      <c r="CU2048">
        <v>25</v>
      </c>
      <c r="CV2048">
        <v>25</v>
      </c>
      <c r="CW2048">
        <v>26</v>
      </c>
      <c r="CX2048">
        <v>24</v>
      </c>
      <c r="CY2048">
        <v>24</v>
      </c>
      <c r="CZ2048">
        <v>24</v>
      </c>
      <c r="DA2048" t="s">
        <v>27</v>
      </c>
      <c r="DB2048" t="s">
        <v>27</v>
      </c>
    </row>
    <row r="2049" spans="1:106">
      <c r="A2049" t="s">
        <v>3</v>
      </c>
      <c r="B2049" s="17" t="s">
        <v>21</v>
      </c>
      <c r="D2049" s="3">
        <v>3</v>
      </c>
      <c r="E2049" s="1">
        <v>3</v>
      </c>
      <c r="F2049" s="15">
        <v>4</v>
      </c>
      <c r="G2049" s="15" t="s">
        <v>91</v>
      </c>
      <c r="H2049" s="15" t="s">
        <v>57</v>
      </c>
      <c r="I2049" s="15">
        <v>5</v>
      </c>
      <c r="S2049" s="1">
        <v>1</v>
      </c>
      <c r="T2049" s="15">
        <v>5</v>
      </c>
      <c r="U2049" s="15" t="s">
        <v>195</v>
      </c>
      <c r="V2049" s="15" t="s">
        <v>57</v>
      </c>
      <c r="W2049" s="15">
        <v>4</v>
      </c>
      <c r="BD2049" s="39">
        <v>42607</v>
      </c>
      <c r="BE2049" s="23">
        <v>0.59791666666666698</v>
      </c>
      <c r="BF2049" s="10" t="str">
        <f t="shared" si="193"/>
        <v>25/08/2016 14:21</v>
      </c>
      <c r="BG2049" s="35">
        <v>0.60069444444444442</v>
      </c>
      <c r="BH2049" s="35">
        <f t="shared" si="194"/>
        <v>42607.604166666664</v>
      </c>
      <c r="BI2049" t="str">
        <f t="shared" si="195"/>
        <v>25/08/2016 14:25:00</v>
      </c>
      <c r="BJ2049" s="40" t="str">
        <f t="shared" si="196"/>
        <v>25/08/2016 14:30:00</v>
      </c>
      <c r="BK2049">
        <f>VLOOKUP($BI2049, [1]TableView_704030_20160816_20160!$D$2:$M$5095,3,FALSE)</f>
        <v>1012.22553599</v>
      </c>
      <c r="BL2049">
        <f>VLOOKUP($BI2049, [1]TableView_704030_20160816_20160!$D$2:$M$5095,8,FALSE)</f>
        <v>23.1666666666667</v>
      </c>
      <c r="BM2049">
        <f>VLOOKUP($BI2049, [1]TableView_704030_20160816_20160!$D$2:$M$5095,10,FALSE)</f>
        <v>0.50800000000000001</v>
      </c>
      <c r="BN2049">
        <f>VLOOKUP($BI2049, [1]TableView_704030_20160816_20160!$D$2:$M$5095,4,FALSE)</f>
        <v>87</v>
      </c>
      <c r="BO2049">
        <f>VLOOKUP($BI2049, [1]TableView_704030_20160816_20160!$D$2:$M$5095,6,FALSE)</f>
        <v>340</v>
      </c>
      <c r="BP2049">
        <f>VLOOKUP($BI2049, [1]TableView_704030_20160816_20160!$D$2:$M$5095,7,FALSE)</f>
        <v>0</v>
      </c>
      <c r="BQ2049">
        <f>VLOOKUP($BI2049, [1]TableView_704030_20160816_20160!$D$2:$M$5095,2,FALSE)</f>
        <v>3.5</v>
      </c>
      <c r="BR2049">
        <f>VLOOKUP($BJ2049, [2]aacb8965d69cc6fd1cb3a5cae9e8ae7!$C$6:$F$853,4,FALSE)</f>
        <v>0.8</v>
      </c>
      <c r="BS2049" s="15">
        <v>3</v>
      </c>
      <c r="BT2049" t="str">
        <f t="shared" si="192"/>
        <v>25/08/2016 3</v>
      </c>
      <c r="BU2049">
        <f>VLOOKUP($BT2049, [3]Sheet1!$D$3:$T$89,4,FALSE)</f>
        <v>25</v>
      </c>
      <c r="BV2049">
        <f>VLOOKUP($BT2049, [3]Sheet1!$D$3:$T$89,5,FALSE)</f>
        <v>25</v>
      </c>
      <c r="BW2049">
        <f>VLOOKUP($BT2049, [3]Sheet1!$D$3:$T$89,8,FALSE)</f>
        <v>26</v>
      </c>
      <c r="BX2049">
        <f>VLOOKUP($BT2049, [3]Sheet1!$D$3:$T$89,9,FALSE)</f>
        <v>24</v>
      </c>
      <c r="BY2049">
        <f>VLOOKUP($BT2049, [3]Sheet1!$D$3:$T$89,12,FALSE)</f>
        <v>24</v>
      </c>
      <c r="BZ2049">
        <f>VLOOKUP($BT2049, [3]Sheet1!$D$3:$T$89,13,FALSE)</f>
        <v>24</v>
      </c>
      <c r="CA2049" t="str">
        <f>VLOOKUP($BT2049, [3]Sheet1!$D$3:$T$89,16,FALSE)</f>
        <v>N/A</v>
      </c>
      <c r="CB2049" t="str">
        <f>VLOOKUP($BT2049, [3]Sheet1!$D$3:$T$89,17,FALSE)</f>
        <v>N/A</v>
      </c>
      <c r="CD2049" s="12">
        <v>42607</v>
      </c>
      <c r="CE2049" s="2">
        <v>0.59791666666666698</v>
      </c>
      <c r="CF2049" s="2" t="s">
        <v>3749</v>
      </c>
      <c r="CG2049" s="2">
        <v>0.60069444444444442</v>
      </c>
      <c r="CH2049" s="2">
        <v>42607.604166666664</v>
      </c>
      <c r="CI2049" t="s">
        <v>3748</v>
      </c>
      <c r="CJ2049" t="s">
        <v>3745</v>
      </c>
      <c r="CK2049">
        <v>1012.22553599</v>
      </c>
      <c r="CL2049">
        <v>23.1666666666667</v>
      </c>
      <c r="CM2049">
        <v>0.50800000000000001</v>
      </c>
      <c r="CN2049">
        <v>87</v>
      </c>
      <c r="CO2049">
        <v>340</v>
      </c>
      <c r="CP2049">
        <v>0</v>
      </c>
      <c r="CQ2049">
        <v>3.5</v>
      </c>
      <c r="CR2049">
        <v>0.8</v>
      </c>
      <c r="CS2049">
        <v>3</v>
      </c>
      <c r="CT2049" t="s">
        <v>1346</v>
      </c>
      <c r="CU2049">
        <v>25</v>
      </c>
      <c r="CV2049">
        <v>25</v>
      </c>
      <c r="CW2049">
        <v>26</v>
      </c>
      <c r="CX2049">
        <v>24</v>
      </c>
      <c r="CY2049">
        <v>24</v>
      </c>
      <c r="CZ2049">
        <v>24</v>
      </c>
      <c r="DA2049" t="s">
        <v>27</v>
      </c>
      <c r="DB2049" t="s">
        <v>27</v>
      </c>
    </row>
    <row r="2050" spans="1:106">
      <c r="A2050" t="s">
        <v>4</v>
      </c>
      <c r="B2050" s="17" t="s">
        <v>22</v>
      </c>
      <c r="D2050" s="3">
        <v>4</v>
      </c>
      <c r="E2050" s="1">
        <v>1</v>
      </c>
      <c r="F2050" s="15">
        <v>4</v>
      </c>
      <c r="G2050" s="15" t="s">
        <v>91</v>
      </c>
      <c r="H2050" s="15" t="s">
        <v>57</v>
      </c>
      <c r="I2050" s="15">
        <v>5</v>
      </c>
      <c r="L2050" s="1">
        <v>1</v>
      </c>
      <c r="M2050">
        <v>5</v>
      </c>
      <c r="N2050" t="s">
        <v>40</v>
      </c>
      <c r="O2050" t="s">
        <v>57</v>
      </c>
      <c r="P2050">
        <v>3</v>
      </c>
      <c r="BD2050" s="39">
        <v>42607</v>
      </c>
      <c r="BE2050" s="23">
        <v>0.59861111111111098</v>
      </c>
      <c r="BF2050" s="10" t="str">
        <f t="shared" si="193"/>
        <v>25/08/2016 14:22</v>
      </c>
      <c r="BG2050" s="35">
        <v>0.60069444444444398</v>
      </c>
      <c r="BH2050" s="35">
        <f t="shared" si="194"/>
        <v>42607.604166666664</v>
      </c>
      <c r="BI2050" t="str">
        <f t="shared" si="195"/>
        <v>25/08/2016 14:25:00</v>
      </c>
      <c r="BJ2050" s="40" t="str">
        <f t="shared" si="196"/>
        <v>25/08/2016 14:30:00</v>
      </c>
      <c r="BK2050">
        <f>VLOOKUP($BI2050, [1]TableView_704030_20160816_20160!$D$2:$M$5095,3,FALSE)</f>
        <v>1012.22553599</v>
      </c>
      <c r="BL2050">
        <f>VLOOKUP($BI2050, [1]TableView_704030_20160816_20160!$D$2:$M$5095,8,FALSE)</f>
        <v>23.1666666666667</v>
      </c>
      <c r="BM2050">
        <f>VLOOKUP($BI2050, [1]TableView_704030_20160816_20160!$D$2:$M$5095,10,FALSE)</f>
        <v>0.50800000000000001</v>
      </c>
      <c r="BN2050">
        <f>VLOOKUP($BI2050, [1]TableView_704030_20160816_20160!$D$2:$M$5095,4,FALSE)</f>
        <v>87</v>
      </c>
      <c r="BO2050">
        <f>VLOOKUP($BI2050, [1]TableView_704030_20160816_20160!$D$2:$M$5095,6,FALSE)</f>
        <v>340</v>
      </c>
      <c r="BP2050">
        <f>VLOOKUP($BI2050, [1]TableView_704030_20160816_20160!$D$2:$M$5095,7,FALSE)</f>
        <v>0</v>
      </c>
      <c r="BQ2050">
        <f>VLOOKUP($BI2050, [1]TableView_704030_20160816_20160!$D$2:$M$5095,2,FALSE)</f>
        <v>3.5</v>
      </c>
      <c r="BR2050">
        <f>VLOOKUP($BJ2050, [2]aacb8965d69cc6fd1cb3a5cae9e8ae7!$C$6:$F$853,4,FALSE)</f>
        <v>0.8</v>
      </c>
      <c r="BS2050" s="15">
        <v>3</v>
      </c>
      <c r="BT2050" t="str">
        <f t="shared" si="192"/>
        <v>25/08/2016 3</v>
      </c>
      <c r="BU2050">
        <f>VLOOKUP($BT2050, [3]Sheet1!$D$3:$T$89,4,FALSE)</f>
        <v>25</v>
      </c>
      <c r="BV2050">
        <f>VLOOKUP($BT2050, [3]Sheet1!$D$3:$T$89,5,FALSE)</f>
        <v>25</v>
      </c>
      <c r="BW2050">
        <f>VLOOKUP($BT2050, [3]Sheet1!$D$3:$T$89,8,FALSE)</f>
        <v>26</v>
      </c>
      <c r="BX2050">
        <f>VLOOKUP($BT2050, [3]Sheet1!$D$3:$T$89,9,FALSE)</f>
        <v>24</v>
      </c>
      <c r="BY2050">
        <f>VLOOKUP($BT2050, [3]Sheet1!$D$3:$T$89,12,FALSE)</f>
        <v>24</v>
      </c>
      <c r="BZ2050">
        <f>VLOOKUP($BT2050, [3]Sheet1!$D$3:$T$89,13,FALSE)</f>
        <v>24</v>
      </c>
      <c r="CA2050" t="str">
        <f>VLOOKUP($BT2050, [3]Sheet1!$D$3:$T$89,16,FALSE)</f>
        <v>N/A</v>
      </c>
      <c r="CB2050" t="str">
        <f>VLOOKUP($BT2050, [3]Sheet1!$D$3:$T$89,17,FALSE)</f>
        <v>N/A</v>
      </c>
      <c r="CD2050" s="12">
        <v>42607</v>
      </c>
      <c r="CE2050" s="2">
        <v>0.59861111111111098</v>
      </c>
      <c r="CF2050" s="2" t="s">
        <v>3750</v>
      </c>
      <c r="CG2050" s="2">
        <v>0.60069444444444398</v>
      </c>
      <c r="CH2050" s="2">
        <v>42607.604166666664</v>
      </c>
      <c r="CI2050" t="s">
        <v>3748</v>
      </c>
      <c r="CJ2050" t="s">
        <v>3745</v>
      </c>
      <c r="CK2050">
        <v>1012.22553599</v>
      </c>
      <c r="CL2050">
        <v>23.1666666666667</v>
      </c>
      <c r="CM2050">
        <v>0.50800000000000001</v>
      </c>
      <c r="CN2050">
        <v>87</v>
      </c>
      <c r="CO2050">
        <v>340</v>
      </c>
      <c r="CP2050">
        <v>0</v>
      </c>
      <c r="CQ2050">
        <v>3.5</v>
      </c>
      <c r="CR2050">
        <v>0.8</v>
      </c>
      <c r="CS2050">
        <v>3</v>
      </c>
      <c r="CT2050" t="s">
        <v>1346</v>
      </c>
      <c r="CU2050">
        <v>25</v>
      </c>
      <c r="CV2050">
        <v>25</v>
      </c>
      <c r="CW2050">
        <v>26</v>
      </c>
      <c r="CX2050">
        <v>24</v>
      </c>
      <c r="CY2050">
        <v>24</v>
      </c>
      <c r="CZ2050">
        <v>24</v>
      </c>
      <c r="DA2050" t="s">
        <v>27</v>
      </c>
      <c r="DB2050" t="s">
        <v>27</v>
      </c>
    </row>
    <row r="2051" spans="1:106">
      <c r="A2051" t="s">
        <v>5</v>
      </c>
      <c r="B2051" s="29" t="s">
        <v>59</v>
      </c>
      <c r="D2051" s="3">
        <v>5</v>
      </c>
      <c r="E2051" s="1">
        <v>1</v>
      </c>
      <c r="F2051" s="15">
        <v>4</v>
      </c>
      <c r="G2051" s="15" t="s">
        <v>91</v>
      </c>
      <c r="H2051" s="15" t="s">
        <v>57</v>
      </c>
      <c r="I2051" s="15">
        <v>5</v>
      </c>
      <c r="BD2051" s="39">
        <v>42607</v>
      </c>
      <c r="BE2051" s="23">
        <v>0.59930555555555598</v>
      </c>
      <c r="BF2051" s="10" t="str">
        <f t="shared" si="193"/>
        <v>25/08/2016 14:23</v>
      </c>
      <c r="BG2051" s="35">
        <v>0.60069444444444398</v>
      </c>
      <c r="BH2051" s="35">
        <f t="shared" si="194"/>
        <v>42607.604166666664</v>
      </c>
      <c r="BI2051" t="str">
        <f t="shared" si="195"/>
        <v>25/08/2016 14:25:00</v>
      </c>
      <c r="BJ2051" s="40" t="str">
        <f t="shared" si="196"/>
        <v>25/08/2016 14:30:00</v>
      </c>
      <c r="BK2051">
        <f>VLOOKUP($BI2051, [1]TableView_704030_20160816_20160!$D$2:$M$5095,3,FALSE)</f>
        <v>1012.22553599</v>
      </c>
      <c r="BL2051">
        <f>VLOOKUP($BI2051, [1]TableView_704030_20160816_20160!$D$2:$M$5095,8,FALSE)</f>
        <v>23.1666666666667</v>
      </c>
      <c r="BM2051">
        <f>VLOOKUP($BI2051, [1]TableView_704030_20160816_20160!$D$2:$M$5095,10,FALSE)</f>
        <v>0.50800000000000001</v>
      </c>
      <c r="BN2051">
        <f>VLOOKUP($BI2051, [1]TableView_704030_20160816_20160!$D$2:$M$5095,4,FALSE)</f>
        <v>87</v>
      </c>
      <c r="BO2051">
        <f>VLOOKUP($BI2051, [1]TableView_704030_20160816_20160!$D$2:$M$5095,6,FALSE)</f>
        <v>340</v>
      </c>
      <c r="BP2051">
        <f>VLOOKUP($BI2051, [1]TableView_704030_20160816_20160!$D$2:$M$5095,7,FALSE)</f>
        <v>0</v>
      </c>
      <c r="BQ2051">
        <f>VLOOKUP($BI2051, [1]TableView_704030_20160816_20160!$D$2:$M$5095,2,FALSE)</f>
        <v>3.5</v>
      </c>
      <c r="BR2051">
        <f>VLOOKUP($BJ2051, [2]aacb8965d69cc6fd1cb3a5cae9e8ae7!$C$6:$F$853,4,FALSE)</f>
        <v>0.8</v>
      </c>
      <c r="BS2051" s="15">
        <v>3</v>
      </c>
      <c r="BT2051" t="str">
        <f t="shared" si="192"/>
        <v>25/08/2016 3</v>
      </c>
      <c r="BU2051">
        <f>VLOOKUP($BT2051, [3]Sheet1!$D$3:$T$89,4,FALSE)</f>
        <v>25</v>
      </c>
      <c r="BV2051">
        <f>VLOOKUP($BT2051, [3]Sheet1!$D$3:$T$89,5,FALSE)</f>
        <v>25</v>
      </c>
      <c r="BW2051">
        <f>VLOOKUP($BT2051, [3]Sheet1!$D$3:$T$89,8,FALSE)</f>
        <v>26</v>
      </c>
      <c r="BX2051">
        <f>VLOOKUP($BT2051, [3]Sheet1!$D$3:$T$89,9,FALSE)</f>
        <v>24</v>
      </c>
      <c r="BY2051">
        <f>VLOOKUP($BT2051, [3]Sheet1!$D$3:$T$89,12,FALSE)</f>
        <v>24</v>
      </c>
      <c r="BZ2051">
        <f>VLOOKUP($BT2051, [3]Sheet1!$D$3:$T$89,13,FALSE)</f>
        <v>24</v>
      </c>
      <c r="CA2051" t="str">
        <f>VLOOKUP($BT2051, [3]Sheet1!$D$3:$T$89,16,FALSE)</f>
        <v>N/A</v>
      </c>
      <c r="CB2051" t="str">
        <f>VLOOKUP($BT2051, [3]Sheet1!$D$3:$T$89,17,FALSE)</f>
        <v>N/A</v>
      </c>
      <c r="CD2051" s="12">
        <v>42607</v>
      </c>
      <c r="CE2051" s="2">
        <v>0.59930555555555598</v>
      </c>
      <c r="CF2051" s="2" t="s">
        <v>3751</v>
      </c>
      <c r="CG2051" s="2">
        <v>0.60069444444444398</v>
      </c>
      <c r="CH2051" s="2">
        <v>42607.604166666664</v>
      </c>
      <c r="CI2051" t="s">
        <v>3748</v>
      </c>
      <c r="CJ2051" t="s">
        <v>3745</v>
      </c>
      <c r="CK2051">
        <v>1012.22553599</v>
      </c>
      <c r="CL2051">
        <v>23.1666666666667</v>
      </c>
      <c r="CM2051">
        <v>0.50800000000000001</v>
      </c>
      <c r="CN2051">
        <v>87</v>
      </c>
      <c r="CO2051">
        <v>340</v>
      </c>
      <c r="CP2051">
        <v>0</v>
      </c>
      <c r="CQ2051">
        <v>3.5</v>
      </c>
      <c r="CR2051">
        <v>0.8</v>
      </c>
      <c r="CS2051">
        <v>3</v>
      </c>
      <c r="CT2051" t="s">
        <v>1346</v>
      </c>
      <c r="CU2051">
        <v>25</v>
      </c>
      <c r="CV2051">
        <v>25</v>
      </c>
      <c r="CW2051">
        <v>26</v>
      </c>
      <c r="CX2051">
        <v>24</v>
      </c>
      <c r="CY2051">
        <v>24</v>
      </c>
      <c r="CZ2051">
        <v>24</v>
      </c>
      <c r="DA2051" t="s">
        <v>27</v>
      </c>
      <c r="DB2051" t="s">
        <v>27</v>
      </c>
    </row>
    <row r="2052" spans="1:106">
      <c r="A2052" t="s">
        <v>6</v>
      </c>
      <c r="B2052" s="17">
        <v>100</v>
      </c>
      <c r="D2052" s="3">
        <v>6</v>
      </c>
      <c r="E2052" s="1">
        <v>1</v>
      </c>
      <c r="F2052" s="15">
        <v>4</v>
      </c>
      <c r="G2052" s="15" t="s">
        <v>91</v>
      </c>
      <c r="H2052" s="15" t="s">
        <v>57</v>
      </c>
      <c r="I2052" s="15">
        <v>5</v>
      </c>
      <c r="L2052" s="1">
        <v>2</v>
      </c>
      <c r="M2052">
        <v>8</v>
      </c>
      <c r="N2052" t="s">
        <v>33</v>
      </c>
      <c r="BD2052" s="39">
        <v>42607</v>
      </c>
      <c r="BE2052" s="23">
        <v>0.6</v>
      </c>
      <c r="BF2052" s="10" t="str">
        <f t="shared" si="193"/>
        <v>25/08/2016 14:24</v>
      </c>
      <c r="BG2052" s="35">
        <v>0.60069444444444398</v>
      </c>
      <c r="BH2052" s="35">
        <f t="shared" si="194"/>
        <v>42607.604166666664</v>
      </c>
      <c r="BI2052" t="str">
        <f t="shared" si="195"/>
        <v>25/08/2016 14:25:00</v>
      </c>
      <c r="BJ2052" s="40" t="str">
        <f t="shared" si="196"/>
        <v>25/08/2016 14:30:00</v>
      </c>
      <c r="BK2052">
        <f>VLOOKUP($BI2052, [1]TableView_704030_20160816_20160!$D$2:$M$5095,3,FALSE)</f>
        <v>1012.22553599</v>
      </c>
      <c r="BL2052">
        <f>VLOOKUP($BI2052, [1]TableView_704030_20160816_20160!$D$2:$M$5095,8,FALSE)</f>
        <v>23.1666666666667</v>
      </c>
      <c r="BM2052">
        <f>VLOOKUP($BI2052, [1]TableView_704030_20160816_20160!$D$2:$M$5095,10,FALSE)</f>
        <v>0.50800000000000001</v>
      </c>
      <c r="BN2052">
        <f>VLOOKUP($BI2052, [1]TableView_704030_20160816_20160!$D$2:$M$5095,4,FALSE)</f>
        <v>87</v>
      </c>
      <c r="BO2052">
        <f>VLOOKUP($BI2052, [1]TableView_704030_20160816_20160!$D$2:$M$5095,6,FALSE)</f>
        <v>340</v>
      </c>
      <c r="BP2052">
        <f>VLOOKUP($BI2052, [1]TableView_704030_20160816_20160!$D$2:$M$5095,7,FALSE)</f>
        <v>0</v>
      </c>
      <c r="BQ2052">
        <f>VLOOKUP($BI2052, [1]TableView_704030_20160816_20160!$D$2:$M$5095,2,FALSE)</f>
        <v>3.5</v>
      </c>
      <c r="BR2052">
        <f>VLOOKUP($BJ2052, [2]aacb8965d69cc6fd1cb3a5cae9e8ae7!$C$6:$F$853,4,FALSE)</f>
        <v>0.8</v>
      </c>
      <c r="BS2052" s="15">
        <v>3</v>
      </c>
      <c r="BT2052" t="str">
        <f t="shared" si="192"/>
        <v>25/08/2016 3</v>
      </c>
      <c r="BU2052">
        <f>VLOOKUP($BT2052, [3]Sheet1!$D$3:$T$89,4,FALSE)</f>
        <v>25</v>
      </c>
      <c r="BV2052">
        <f>VLOOKUP($BT2052, [3]Sheet1!$D$3:$T$89,5,FALSE)</f>
        <v>25</v>
      </c>
      <c r="BW2052">
        <f>VLOOKUP($BT2052, [3]Sheet1!$D$3:$T$89,8,FALSE)</f>
        <v>26</v>
      </c>
      <c r="BX2052">
        <f>VLOOKUP($BT2052, [3]Sheet1!$D$3:$T$89,9,FALSE)</f>
        <v>24</v>
      </c>
      <c r="BY2052">
        <f>VLOOKUP($BT2052, [3]Sheet1!$D$3:$T$89,12,FALSE)</f>
        <v>24</v>
      </c>
      <c r="BZ2052">
        <f>VLOOKUP($BT2052, [3]Sheet1!$D$3:$T$89,13,FALSE)</f>
        <v>24</v>
      </c>
      <c r="CA2052" t="str">
        <f>VLOOKUP($BT2052, [3]Sheet1!$D$3:$T$89,16,FALSE)</f>
        <v>N/A</v>
      </c>
      <c r="CB2052" t="str">
        <f>VLOOKUP($BT2052, [3]Sheet1!$D$3:$T$89,17,FALSE)</f>
        <v>N/A</v>
      </c>
      <c r="CD2052" s="12">
        <v>42607</v>
      </c>
      <c r="CE2052" s="2">
        <v>0.6</v>
      </c>
      <c r="CF2052" s="2" t="s">
        <v>3752</v>
      </c>
      <c r="CG2052" s="2">
        <v>0.60069444444444398</v>
      </c>
      <c r="CH2052" s="2">
        <v>42607.604166666664</v>
      </c>
      <c r="CI2052" t="s">
        <v>3748</v>
      </c>
      <c r="CJ2052" t="s">
        <v>3745</v>
      </c>
      <c r="CK2052">
        <v>1012.22553599</v>
      </c>
      <c r="CL2052">
        <v>23.1666666666667</v>
      </c>
      <c r="CM2052">
        <v>0.50800000000000001</v>
      </c>
      <c r="CN2052">
        <v>87</v>
      </c>
      <c r="CO2052">
        <v>340</v>
      </c>
      <c r="CP2052">
        <v>0</v>
      </c>
      <c r="CQ2052">
        <v>3.5</v>
      </c>
      <c r="CR2052">
        <v>0.8</v>
      </c>
      <c r="CS2052">
        <v>3</v>
      </c>
      <c r="CT2052" t="s">
        <v>1346</v>
      </c>
      <c r="CU2052">
        <v>25</v>
      </c>
      <c r="CV2052">
        <v>25</v>
      </c>
      <c r="CW2052">
        <v>26</v>
      </c>
      <c r="CX2052">
        <v>24</v>
      </c>
      <c r="CY2052">
        <v>24</v>
      </c>
      <c r="CZ2052">
        <v>24</v>
      </c>
      <c r="DA2052" t="s">
        <v>27</v>
      </c>
      <c r="DB2052" t="s">
        <v>27</v>
      </c>
    </row>
    <row r="2053" spans="1:106">
      <c r="A2053" t="s">
        <v>7</v>
      </c>
      <c r="B2053" s="17" t="s">
        <v>1115</v>
      </c>
      <c r="D2053" s="3">
        <v>7</v>
      </c>
      <c r="E2053" s="1">
        <v>1</v>
      </c>
      <c r="F2053" s="15">
        <v>4</v>
      </c>
      <c r="G2053" s="15" t="s">
        <v>91</v>
      </c>
      <c r="H2053" s="15" t="s">
        <v>57</v>
      </c>
      <c r="I2053" s="15">
        <v>5</v>
      </c>
      <c r="L2053" s="1">
        <v>1</v>
      </c>
      <c r="M2053">
        <v>8</v>
      </c>
      <c r="N2053" t="s">
        <v>109</v>
      </c>
      <c r="O2053" t="s">
        <v>57</v>
      </c>
      <c r="P2053">
        <v>7</v>
      </c>
      <c r="BD2053" s="39">
        <v>42607</v>
      </c>
      <c r="BE2053" s="23">
        <v>0.60069444444444398</v>
      </c>
      <c r="BF2053" s="10" t="str">
        <f t="shared" si="193"/>
        <v>25/08/2016 14:25</v>
      </c>
      <c r="BG2053" s="35">
        <v>0.60069444444444398</v>
      </c>
      <c r="BH2053" s="35">
        <f t="shared" si="194"/>
        <v>42607.604166666664</v>
      </c>
      <c r="BI2053" t="str">
        <f t="shared" si="195"/>
        <v>25/08/2016 14:25:00</v>
      </c>
      <c r="BJ2053" s="40" t="str">
        <f t="shared" si="196"/>
        <v>25/08/2016 14:30:00</v>
      </c>
      <c r="BK2053">
        <f>VLOOKUP($BI2053, [1]TableView_704030_20160816_20160!$D$2:$M$5095,3,FALSE)</f>
        <v>1012.22553599</v>
      </c>
      <c r="BL2053">
        <f>VLOOKUP($BI2053, [1]TableView_704030_20160816_20160!$D$2:$M$5095,8,FALSE)</f>
        <v>23.1666666666667</v>
      </c>
      <c r="BM2053">
        <f>VLOOKUP($BI2053, [1]TableView_704030_20160816_20160!$D$2:$M$5095,10,FALSE)</f>
        <v>0.50800000000000001</v>
      </c>
      <c r="BN2053">
        <f>VLOOKUP($BI2053, [1]TableView_704030_20160816_20160!$D$2:$M$5095,4,FALSE)</f>
        <v>87</v>
      </c>
      <c r="BO2053">
        <f>VLOOKUP($BI2053, [1]TableView_704030_20160816_20160!$D$2:$M$5095,6,FALSE)</f>
        <v>340</v>
      </c>
      <c r="BP2053">
        <f>VLOOKUP($BI2053, [1]TableView_704030_20160816_20160!$D$2:$M$5095,7,FALSE)</f>
        <v>0</v>
      </c>
      <c r="BQ2053">
        <f>VLOOKUP($BI2053, [1]TableView_704030_20160816_20160!$D$2:$M$5095,2,FALSE)</f>
        <v>3.5</v>
      </c>
      <c r="BR2053">
        <f>VLOOKUP($BJ2053, [2]aacb8965d69cc6fd1cb3a5cae9e8ae7!$C$6:$F$853,4,FALSE)</f>
        <v>0.8</v>
      </c>
      <c r="BS2053" s="15">
        <v>3</v>
      </c>
      <c r="BT2053" t="str">
        <f t="shared" si="192"/>
        <v>25/08/2016 3</v>
      </c>
      <c r="BU2053">
        <f>VLOOKUP($BT2053, [3]Sheet1!$D$3:$T$89,4,FALSE)</f>
        <v>25</v>
      </c>
      <c r="BV2053">
        <f>VLOOKUP($BT2053, [3]Sheet1!$D$3:$T$89,5,FALSE)</f>
        <v>25</v>
      </c>
      <c r="BW2053">
        <f>VLOOKUP($BT2053, [3]Sheet1!$D$3:$T$89,8,FALSE)</f>
        <v>26</v>
      </c>
      <c r="BX2053">
        <f>VLOOKUP($BT2053, [3]Sheet1!$D$3:$T$89,9,FALSE)</f>
        <v>24</v>
      </c>
      <c r="BY2053">
        <f>VLOOKUP($BT2053, [3]Sheet1!$D$3:$T$89,12,FALSE)</f>
        <v>24</v>
      </c>
      <c r="BZ2053">
        <f>VLOOKUP($BT2053, [3]Sheet1!$D$3:$T$89,13,FALSE)</f>
        <v>24</v>
      </c>
      <c r="CA2053" t="str">
        <f>VLOOKUP($BT2053, [3]Sheet1!$D$3:$T$89,16,FALSE)</f>
        <v>N/A</v>
      </c>
      <c r="CB2053" t="str">
        <f>VLOOKUP($BT2053, [3]Sheet1!$D$3:$T$89,17,FALSE)</f>
        <v>N/A</v>
      </c>
      <c r="CD2053" s="12">
        <v>42607</v>
      </c>
      <c r="CE2053" s="2">
        <v>0.60069444444444398</v>
      </c>
      <c r="CF2053" s="2" t="s">
        <v>3753</v>
      </c>
      <c r="CG2053" s="2">
        <v>0.60069444444444398</v>
      </c>
      <c r="CH2053" s="2">
        <v>42607.604166666664</v>
      </c>
      <c r="CI2053" t="s">
        <v>3748</v>
      </c>
      <c r="CJ2053" t="s">
        <v>3745</v>
      </c>
      <c r="CK2053">
        <v>1012.22553599</v>
      </c>
      <c r="CL2053">
        <v>23.1666666666667</v>
      </c>
      <c r="CM2053">
        <v>0.50800000000000001</v>
      </c>
      <c r="CN2053">
        <v>87</v>
      </c>
      <c r="CO2053">
        <v>340</v>
      </c>
      <c r="CP2053">
        <v>0</v>
      </c>
      <c r="CQ2053">
        <v>3.5</v>
      </c>
      <c r="CR2053">
        <v>0.8</v>
      </c>
      <c r="CS2053">
        <v>3</v>
      </c>
      <c r="CT2053" t="s">
        <v>1346</v>
      </c>
      <c r="CU2053">
        <v>25</v>
      </c>
      <c r="CV2053">
        <v>25</v>
      </c>
      <c r="CW2053">
        <v>26</v>
      </c>
      <c r="CX2053">
        <v>24</v>
      </c>
      <c r="CY2053">
        <v>24</v>
      </c>
      <c r="CZ2053">
        <v>24</v>
      </c>
      <c r="DA2053" t="s">
        <v>27</v>
      </c>
      <c r="DB2053" t="s">
        <v>27</v>
      </c>
    </row>
    <row r="2054" spans="1:106">
      <c r="D2054" s="3">
        <v>8</v>
      </c>
      <c r="E2054" s="1">
        <v>1</v>
      </c>
      <c r="F2054" s="15">
        <v>4</v>
      </c>
      <c r="G2054" s="15" t="s">
        <v>91</v>
      </c>
      <c r="H2054" s="15" t="s">
        <v>57</v>
      </c>
      <c r="I2054" s="15">
        <v>5</v>
      </c>
      <c r="L2054" s="1">
        <v>1</v>
      </c>
      <c r="M2054">
        <v>8</v>
      </c>
      <c r="N2054" t="s">
        <v>109</v>
      </c>
      <c r="O2054" t="s">
        <v>57</v>
      </c>
      <c r="P2054">
        <v>7</v>
      </c>
      <c r="S2054" s="1">
        <v>1</v>
      </c>
      <c r="T2054">
        <v>8</v>
      </c>
      <c r="U2054" t="s">
        <v>33</v>
      </c>
      <c r="BD2054" s="39">
        <v>42607</v>
      </c>
      <c r="BE2054" s="23">
        <v>0.60138888888888897</v>
      </c>
      <c r="BF2054" s="10" t="str">
        <f t="shared" si="193"/>
        <v>25/08/2016 14:26</v>
      </c>
      <c r="BG2054" s="35">
        <v>0.60069444444444398</v>
      </c>
      <c r="BH2054" s="35">
        <f t="shared" si="194"/>
        <v>42607.604166666664</v>
      </c>
      <c r="BI2054" t="str">
        <f t="shared" si="195"/>
        <v>25/08/2016 14:25:00</v>
      </c>
      <c r="BJ2054" s="40" t="str">
        <f t="shared" si="196"/>
        <v>25/08/2016 14:30:00</v>
      </c>
      <c r="BK2054">
        <f>VLOOKUP($BI2054, [1]TableView_704030_20160816_20160!$D$2:$M$5095,3,FALSE)</f>
        <v>1012.22553599</v>
      </c>
      <c r="BL2054">
        <f>VLOOKUP($BI2054, [1]TableView_704030_20160816_20160!$D$2:$M$5095,8,FALSE)</f>
        <v>23.1666666666667</v>
      </c>
      <c r="BM2054">
        <f>VLOOKUP($BI2054, [1]TableView_704030_20160816_20160!$D$2:$M$5095,10,FALSE)</f>
        <v>0.50800000000000001</v>
      </c>
      <c r="BN2054">
        <f>VLOOKUP($BI2054, [1]TableView_704030_20160816_20160!$D$2:$M$5095,4,FALSE)</f>
        <v>87</v>
      </c>
      <c r="BO2054">
        <f>VLOOKUP($BI2054, [1]TableView_704030_20160816_20160!$D$2:$M$5095,6,FALSE)</f>
        <v>340</v>
      </c>
      <c r="BP2054">
        <f>VLOOKUP($BI2054, [1]TableView_704030_20160816_20160!$D$2:$M$5095,7,FALSE)</f>
        <v>0</v>
      </c>
      <c r="BQ2054">
        <f>VLOOKUP($BI2054, [1]TableView_704030_20160816_20160!$D$2:$M$5095,2,FALSE)</f>
        <v>3.5</v>
      </c>
      <c r="BR2054">
        <f>VLOOKUP($BJ2054, [2]aacb8965d69cc6fd1cb3a5cae9e8ae7!$C$6:$F$853,4,FALSE)</f>
        <v>0.8</v>
      </c>
      <c r="BS2054" s="15">
        <v>3</v>
      </c>
      <c r="BT2054" t="str">
        <f t="shared" si="192"/>
        <v>25/08/2016 3</v>
      </c>
      <c r="BU2054">
        <f>VLOOKUP($BT2054, [3]Sheet1!$D$3:$T$89,4,FALSE)</f>
        <v>25</v>
      </c>
      <c r="BV2054">
        <f>VLOOKUP($BT2054, [3]Sheet1!$D$3:$T$89,5,FALSE)</f>
        <v>25</v>
      </c>
      <c r="BW2054">
        <f>VLOOKUP($BT2054, [3]Sheet1!$D$3:$T$89,8,FALSE)</f>
        <v>26</v>
      </c>
      <c r="BX2054">
        <f>VLOOKUP($BT2054, [3]Sheet1!$D$3:$T$89,9,FALSE)</f>
        <v>24</v>
      </c>
      <c r="BY2054">
        <f>VLOOKUP($BT2054, [3]Sheet1!$D$3:$T$89,12,FALSE)</f>
        <v>24</v>
      </c>
      <c r="BZ2054">
        <f>VLOOKUP($BT2054, [3]Sheet1!$D$3:$T$89,13,FALSE)</f>
        <v>24</v>
      </c>
      <c r="CA2054" t="str">
        <f>VLOOKUP($BT2054, [3]Sheet1!$D$3:$T$89,16,FALSE)</f>
        <v>N/A</v>
      </c>
      <c r="CB2054" t="str">
        <f>VLOOKUP($BT2054, [3]Sheet1!$D$3:$T$89,17,FALSE)</f>
        <v>N/A</v>
      </c>
      <c r="CD2054" s="12">
        <v>42607</v>
      </c>
      <c r="CE2054" s="2">
        <v>0.60138888888888897</v>
      </c>
      <c r="CF2054" s="2" t="s">
        <v>3754</v>
      </c>
      <c r="CG2054" s="2">
        <v>0.60069444444444398</v>
      </c>
      <c r="CH2054" s="2">
        <v>42607.604166666664</v>
      </c>
      <c r="CI2054" t="s">
        <v>3748</v>
      </c>
      <c r="CJ2054" t="s">
        <v>3745</v>
      </c>
      <c r="CK2054">
        <v>1012.22553599</v>
      </c>
      <c r="CL2054">
        <v>23.1666666666667</v>
      </c>
      <c r="CM2054">
        <v>0.50800000000000001</v>
      </c>
      <c r="CN2054">
        <v>87</v>
      </c>
      <c r="CO2054">
        <v>340</v>
      </c>
      <c r="CP2054">
        <v>0</v>
      </c>
      <c r="CQ2054">
        <v>3.5</v>
      </c>
      <c r="CR2054">
        <v>0.8</v>
      </c>
      <c r="CS2054">
        <v>3</v>
      </c>
      <c r="CT2054" t="s">
        <v>1346</v>
      </c>
      <c r="CU2054">
        <v>25</v>
      </c>
      <c r="CV2054">
        <v>25</v>
      </c>
      <c r="CW2054">
        <v>26</v>
      </c>
      <c r="CX2054">
        <v>24</v>
      </c>
      <c r="CY2054">
        <v>24</v>
      </c>
      <c r="CZ2054">
        <v>24</v>
      </c>
      <c r="DA2054" t="s">
        <v>27</v>
      </c>
      <c r="DB2054" t="s">
        <v>27</v>
      </c>
    </row>
    <row r="2055" spans="1:106">
      <c r="D2055" s="3">
        <v>9</v>
      </c>
      <c r="E2055" s="1">
        <v>1</v>
      </c>
      <c r="F2055" s="15">
        <v>4</v>
      </c>
      <c r="G2055" s="15" t="s">
        <v>91</v>
      </c>
      <c r="H2055" s="15" t="s">
        <v>57</v>
      </c>
      <c r="I2055" s="15">
        <v>5</v>
      </c>
      <c r="L2055" s="1">
        <v>4</v>
      </c>
      <c r="M2055">
        <v>8</v>
      </c>
      <c r="N2055" t="s">
        <v>65</v>
      </c>
      <c r="O2055" t="s">
        <v>57</v>
      </c>
      <c r="P2055" t="s">
        <v>1011</v>
      </c>
      <c r="BD2055" s="39">
        <v>42607</v>
      </c>
      <c r="BE2055" s="23">
        <v>0.60208333333333297</v>
      </c>
      <c r="BF2055" s="10" t="str">
        <f t="shared" si="193"/>
        <v>25/08/2016 14:27</v>
      </c>
      <c r="BG2055" s="35">
        <v>0.60069444444444398</v>
      </c>
      <c r="BH2055" s="35">
        <f t="shared" si="194"/>
        <v>42607.604166666664</v>
      </c>
      <c r="BI2055" t="str">
        <f t="shared" si="195"/>
        <v>25/08/2016 14:25:00</v>
      </c>
      <c r="BJ2055" s="40" t="str">
        <f t="shared" si="196"/>
        <v>25/08/2016 14:30:00</v>
      </c>
      <c r="BK2055">
        <f>VLOOKUP($BI2055, [1]TableView_704030_20160816_20160!$D$2:$M$5095,3,FALSE)</f>
        <v>1012.22553599</v>
      </c>
      <c r="BL2055">
        <f>VLOOKUP($BI2055, [1]TableView_704030_20160816_20160!$D$2:$M$5095,8,FALSE)</f>
        <v>23.1666666666667</v>
      </c>
      <c r="BM2055">
        <f>VLOOKUP($BI2055, [1]TableView_704030_20160816_20160!$D$2:$M$5095,10,FALSE)</f>
        <v>0.50800000000000001</v>
      </c>
      <c r="BN2055">
        <f>VLOOKUP($BI2055, [1]TableView_704030_20160816_20160!$D$2:$M$5095,4,FALSE)</f>
        <v>87</v>
      </c>
      <c r="BO2055">
        <f>VLOOKUP($BI2055, [1]TableView_704030_20160816_20160!$D$2:$M$5095,6,FALSE)</f>
        <v>340</v>
      </c>
      <c r="BP2055">
        <f>VLOOKUP($BI2055, [1]TableView_704030_20160816_20160!$D$2:$M$5095,7,FALSE)</f>
        <v>0</v>
      </c>
      <c r="BQ2055">
        <f>VLOOKUP($BI2055, [1]TableView_704030_20160816_20160!$D$2:$M$5095,2,FALSE)</f>
        <v>3.5</v>
      </c>
      <c r="BR2055">
        <f>VLOOKUP($BJ2055, [2]aacb8965d69cc6fd1cb3a5cae9e8ae7!$C$6:$F$853,4,FALSE)</f>
        <v>0.8</v>
      </c>
      <c r="BS2055" s="15">
        <v>3</v>
      </c>
      <c r="BT2055" t="str">
        <f t="shared" si="192"/>
        <v>25/08/2016 3</v>
      </c>
      <c r="BU2055">
        <f>VLOOKUP($BT2055, [3]Sheet1!$D$3:$T$89,4,FALSE)</f>
        <v>25</v>
      </c>
      <c r="BV2055">
        <f>VLOOKUP($BT2055, [3]Sheet1!$D$3:$T$89,5,FALSE)</f>
        <v>25</v>
      </c>
      <c r="BW2055">
        <f>VLOOKUP($BT2055, [3]Sheet1!$D$3:$T$89,8,FALSE)</f>
        <v>26</v>
      </c>
      <c r="BX2055">
        <f>VLOOKUP($BT2055, [3]Sheet1!$D$3:$T$89,9,FALSE)</f>
        <v>24</v>
      </c>
      <c r="BY2055">
        <f>VLOOKUP($BT2055, [3]Sheet1!$D$3:$T$89,12,FALSE)</f>
        <v>24</v>
      </c>
      <c r="BZ2055">
        <f>VLOOKUP($BT2055, [3]Sheet1!$D$3:$T$89,13,FALSE)</f>
        <v>24</v>
      </c>
      <c r="CA2055" t="str">
        <f>VLOOKUP($BT2055, [3]Sheet1!$D$3:$T$89,16,FALSE)</f>
        <v>N/A</v>
      </c>
      <c r="CB2055" t="str">
        <f>VLOOKUP($BT2055, [3]Sheet1!$D$3:$T$89,17,FALSE)</f>
        <v>N/A</v>
      </c>
      <c r="CD2055" s="12">
        <v>42607</v>
      </c>
      <c r="CE2055" s="2">
        <v>0.60208333333333297</v>
      </c>
      <c r="CF2055" s="2" t="s">
        <v>3755</v>
      </c>
      <c r="CG2055" s="2">
        <v>0.60069444444444398</v>
      </c>
      <c r="CH2055" s="2">
        <v>42607.604166666664</v>
      </c>
      <c r="CI2055" t="s">
        <v>3748</v>
      </c>
      <c r="CJ2055" t="s">
        <v>3745</v>
      </c>
      <c r="CK2055">
        <v>1012.22553599</v>
      </c>
      <c r="CL2055">
        <v>23.1666666666667</v>
      </c>
      <c r="CM2055">
        <v>0.50800000000000001</v>
      </c>
      <c r="CN2055">
        <v>87</v>
      </c>
      <c r="CO2055">
        <v>340</v>
      </c>
      <c r="CP2055">
        <v>0</v>
      </c>
      <c r="CQ2055">
        <v>3.5</v>
      </c>
      <c r="CR2055">
        <v>0.8</v>
      </c>
      <c r="CS2055">
        <v>3</v>
      </c>
      <c r="CT2055" t="s">
        <v>1346</v>
      </c>
      <c r="CU2055">
        <v>25</v>
      </c>
      <c r="CV2055">
        <v>25</v>
      </c>
      <c r="CW2055">
        <v>26</v>
      </c>
      <c r="CX2055">
        <v>24</v>
      </c>
      <c r="CY2055">
        <v>24</v>
      </c>
      <c r="CZ2055">
        <v>24</v>
      </c>
      <c r="DA2055" t="s">
        <v>27</v>
      </c>
      <c r="DB2055" t="s">
        <v>27</v>
      </c>
    </row>
    <row r="2056" spans="1:106">
      <c r="D2056" s="3">
        <v>10</v>
      </c>
      <c r="E2056" s="1">
        <v>1</v>
      </c>
      <c r="F2056" s="15">
        <v>4</v>
      </c>
      <c r="G2056" s="15" t="s">
        <v>91</v>
      </c>
      <c r="H2056" s="15" t="s">
        <v>57</v>
      </c>
      <c r="I2056" s="15">
        <v>5</v>
      </c>
      <c r="L2056" s="1">
        <v>2</v>
      </c>
      <c r="M2056">
        <v>8</v>
      </c>
      <c r="N2056" t="s">
        <v>65</v>
      </c>
      <c r="O2056" t="s">
        <v>57</v>
      </c>
      <c r="P2056" t="s">
        <v>1011</v>
      </c>
      <c r="BD2056" s="39">
        <v>42607</v>
      </c>
      <c r="BE2056" s="23">
        <v>0.60277777777777797</v>
      </c>
      <c r="BF2056" s="10" t="str">
        <f t="shared" si="193"/>
        <v>25/08/2016 14:28</v>
      </c>
      <c r="BG2056" s="35">
        <v>0.60069444444444398</v>
      </c>
      <c r="BH2056" s="35">
        <f t="shared" si="194"/>
        <v>42607.604166666664</v>
      </c>
      <c r="BI2056" t="str">
        <f t="shared" si="195"/>
        <v>25/08/2016 14:25:00</v>
      </c>
      <c r="BJ2056" s="40" t="str">
        <f t="shared" si="196"/>
        <v>25/08/2016 14:30:00</v>
      </c>
      <c r="BK2056">
        <f>VLOOKUP($BI2056, [1]TableView_704030_20160816_20160!$D$2:$M$5095,3,FALSE)</f>
        <v>1012.22553599</v>
      </c>
      <c r="BL2056">
        <f>VLOOKUP($BI2056, [1]TableView_704030_20160816_20160!$D$2:$M$5095,8,FALSE)</f>
        <v>23.1666666666667</v>
      </c>
      <c r="BM2056">
        <f>VLOOKUP($BI2056, [1]TableView_704030_20160816_20160!$D$2:$M$5095,10,FALSE)</f>
        <v>0.50800000000000001</v>
      </c>
      <c r="BN2056">
        <f>VLOOKUP($BI2056, [1]TableView_704030_20160816_20160!$D$2:$M$5095,4,FALSE)</f>
        <v>87</v>
      </c>
      <c r="BO2056">
        <f>VLOOKUP($BI2056, [1]TableView_704030_20160816_20160!$D$2:$M$5095,6,FALSE)</f>
        <v>340</v>
      </c>
      <c r="BP2056">
        <f>VLOOKUP($BI2056, [1]TableView_704030_20160816_20160!$D$2:$M$5095,7,FALSE)</f>
        <v>0</v>
      </c>
      <c r="BQ2056">
        <f>VLOOKUP($BI2056, [1]TableView_704030_20160816_20160!$D$2:$M$5095,2,FALSE)</f>
        <v>3.5</v>
      </c>
      <c r="BR2056">
        <f>VLOOKUP($BJ2056, [2]aacb8965d69cc6fd1cb3a5cae9e8ae7!$C$6:$F$853,4,FALSE)</f>
        <v>0.8</v>
      </c>
      <c r="BS2056" s="15">
        <v>3</v>
      </c>
      <c r="BT2056" t="str">
        <f t="shared" si="192"/>
        <v>25/08/2016 3</v>
      </c>
      <c r="BU2056">
        <f>VLOOKUP($BT2056, [3]Sheet1!$D$3:$T$89,4,FALSE)</f>
        <v>25</v>
      </c>
      <c r="BV2056">
        <f>VLOOKUP($BT2056, [3]Sheet1!$D$3:$T$89,5,FALSE)</f>
        <v>25</v>
      </c>
      <c r="BW2056">
        <f>VLOOKUP($BT2056, [3]Sheet1!$D$3:$T$89,8,FALSE)</f>
        <v>26</v>
      </c>
      <c r="BX2056">
        <f>VLOOKUP($BT2056, [3]Sheet1!$D$3:$T$89,9,FALSE)</f>
        <v>24</v>
      </c>
      <c r="BY2056">
        <f>VLOOKUP($BT2056, [3]Sheet1!$D$3:$T$89,12,FALSE)</f>
        <v>24</v>
      </c>
      <c r="BZ2056">
        <f>VLOOKUP($BT2056, [3]Sheet1!$D$3:$T$89,13,FALSE)</f>
        <v>24</v>
      </c>
      <c r="CA2056" t="str">
        <f>VLOOKUP($BT2056, [3]Sheet1!$D$3:$T$89,16,FALSE)</f>
        <v>N/A</v>
      </c>
      <c r="CB2056" t="str">
        <f>VLOOKUP($BT2056, [3]Sheet1!$D$3:$T$89,17,FALSE)</f>
        <v>N/A</v>
      </c>
      <c r="CD2056" s="12">
        <v>42607</v>
      </c>
      <c r="CE2056" s="2">
        <v>0.60277777777777797</v>
      </c>
      <c r="CF2056" s="2" t="s">
        <v>3756</v>
      </c>
      <c r="CG2056" s="2">
        <v>0.60069444444444398</v>
      </c>
      <c r="CH2056" s="2">
        <v>42607.604166666664</v>
      </c>
      <c r="CI2056" t="s">
        <v>3748</v>
      </c>
      <c r="CJ2056" t="s">
        <v>3745</v>
      </c>
      <c r="CK2056">
        <v>1012.22553599</v>
      </c>
      <c r="CL2056">
        <v>23.1666666666667</v>
      </c>
      <c r="CM2056">
        <v>0.50800000000000001</v>
      </c>
      <c r="CN2056">
        <v>87</v>
      </c>
      <c r="CO2056">
        <v>340</v>
      </c>
      <c r="CP2056">
        <v>0</v>
      </c>
      <c r="CQ2056">
        <v>3.5</v>
      </c>
      <c r="CR2056">
        <v>0.8</v>
      </c>
      <c r="CS2056">
        <v>3</v>
      </c>
      <c r="CT2056" t="s">
        <v>1346</v>
      </c>
      <c r="CU2056">
        <v>25</v>
      </c>
      <c r="CV2056">
        <v>25</v>
      </c>
      <c r="CW2056">
        <v>26</v>
      </c>
      <c r="CX2056">
        <v>24</v>
      </c>
      <c r="CY2056">
        <v>24</v>
      </c>
      <c r="CZ2056">
        <v>24</v>
      </c>
      <c r="DA2056" t="s">
        <v>27</v>
      </c>
      <c r="DB2056" t="s">
        <v>27</v>
      </c>
    </row>
    <row r="2057" spans="1:106">
      <c r="D2057" s="3">
        <v>11</v>
      </c>
      <c r="E2057" s="1">
        <v>1</v>
      </c>
      <c r="F2057" s="15">
        <v>4</v>
      </c>
      <c r="G2057" s="15" t="s">
        <v>91</v>
      </c>
      <c r="H2057" s="15" t="s">
        <v>57</v>
      </c>
      <c r="I2057" s="15">
        <v>5</v>
      </c>
      <c r="L2057" s="1">
        <v>2</v>
      </c>
      <c r="M2057">
        <v>8</v>
      </c>
      <c r="N2057" t="s">
        <v>109</v>
      </c>
      <c r="O2057" t="s">
        <v>57</v>
      </c>
      <c r="P2057" t="s">
        <v>995</v>
      </c>
      <c r="BD2057" s="39">
        <v>42607</v>
      </c>
      <c r="BE2057" s="23">
        <v>0.60347222222222197</v>
      </c>
      <c r="BF2057" s="10" t="str">
        <f t="shared" si="193"/>
        <v>25/08/2016 14:29</v>
      </c>
      <c r="BG2057" s="35">
        <v>0.60069444444444398</v>
      </c>
      <c r="BH2057" s="35">
        <f t="shared" si="194"/>
        <v>42607.604166666664</v>
      </c>
      <c r="BI2057" t="str">
        <f t="shared" si="195"/>
        <v>25/08/2016 14:25:00</v>
      </c>
      <c r="BJ2057" s="40" t="str">
        <f t="shared" si="196"/>
        <v>25/08/2016 14:30:00</v>
      </c>
      <c r="BK2057">
        <f>VLOOKUP($BI2057, [1]TableView_704030_20160816_20160!$D$2:$M$5095,3,FALSE)</f>
        <v>1012.22553599</v>
      </c>
      <c r="BL2057">
        <f>VLOOKUP($BI2057, [1]TableView_704030_20160816_20160!$D$2:$M$5095,8,FALSE)</f>
        <v>23.1666666666667</v>
      </c>
      <c r="BM2057">
        <f>VLOOKUP($BI2057, [1]TableView_704030_20160816_20160!$D$2:$M$5095,10,FALSE)</f>
        <v>0.50800000000000001</v>
      </c>
      <c r="BN2057">
        <f>VLOOKUP($BI2057, [1]TableView_704030_20160816_20160!$D$2:$M$5095,4,FALSE)</f>
        <v>87</v>
      </c>
      <c r="BO2057">
        <f>VLOOKUP($BI2057, [1]TableView_704030_20160816_20160!$D$2:$M$5095,6,FALSE)</f>
        <v>340</v>
      </c>
      <c r="BP2057">
        <f>VLOOKUP($BI2057, [1]TableView_704030_20160816_20160!$D$2:$M$5095,7,FALSE)</f>
        <v>0</v>
      </c>
      <c r="BQ2057">
        <f>VLOOKUP($BI2057, [1]TableView_704030_20160816_20160!$D$2:$M$5095,2,FALSE)</f>
        <v>3.5</v>
      </c>
      <c r="BR2057">
        <f>VLOOKUP($BJ2057, [2]aacb8965d69cc6fd1cb3a5cae9e8ae7!$C$6:$F$853,4,FALSE)</f>
        <v>0.8</v>
      </c>
      <c r="BS2057" s="15">
        <v>3</v>
      </c>
      <c r="BT2057" t="str">
        <f t="shared" si="192"/>
        <v>25/08/2016 3</v>
      </c>
      <c r="BU2057">
        <f>VLOOKUP($BT2057, [3]Sheet1!$D$3:$T$89,4,FALSE)</f>
        <v>25</v>
      </c>
      <c r="BV2057">
        <f>VLOOKUP($BT2057, [3]Sheet1!$D$3:$T$89,5,FALSE)</f>
        <v>25</v>
      </c>
      <c r="BW2057">
        <f>VLOOKUP($BT2057, [3]Sheet1!$D$3:$T$89,8,FALSE)</f>
        <v>26</v>
      </c>
      <c r="BX2057">
        <f>VLOOKUP($BT2057, [3]Sheet1!$D$3:$T$89,9,FALSE)</f>
        <v>24</v>
      </c>
      <c r="BY2057">
        <f>VLOOKUP($BT2057, [3]Sheet1!$D$3:$T$89,12,FALSE)</f>
        <v>24</v>
      </c>
      <c r="BZ2057">
        <f>VLOOKUP($BT2057, [3]Sheet1!$D$3:$T$89,13,FALSE)</f>
        <v>24</v>
      </c>
      <c r="CA2057" t="str">
        <f>VLOOKUP($BT2057, [3]Sheet1!$D$3:$T$89,16,FALSE)</f>
        <v>N/A</v>
      </c>
      <c r="CB2057" t="str">
        <f>VLOOKUP($BT2057, [3]Sheet1!$D$3:$T$89,17,FALSE)</f>
        <v>N/A</v>
      </c>
      <c r="CD2057" s="12">
        <v>42607</v>
      </c>
      <c r="CE2057" s="2">
        <v>0.60347222222222197</v>
      </c>
      <c r="CF2057" s="2" t="s">
        <v>3757</v>
      </c>
      <c r="CG2057" s="2">
        <v>0.60069444444444398</v>
      </c>
      <c r="CH2057" s="2">
        <v>42607.604166666664</v>
      </c>
      <c r="CI2057" t="s">
        <v>3748</v>
      </c>
      <c r="CJ2057" t="s">
        <v>3745</v>
      </c>
      <c r="CK2057">
        <v>1012.22553599</v>
      </c>
      <c r="CL2057">
        <v>23.1666666666667</v>
      </c>
      <c r="CM2057">
        <v>0.50800000000000001</v>
      </c>
      <c r="CN2057">
        <v>87</v>
      </c>
      <c r="CO2057">
        <v>340</v>
      </c>
      <c r="CP2057">
        <v>0</v>
      </c>
      <c r="CQ2057">
        <v>3.5</v>
      </c>
      <c r="CR2057">
        <v>0.8</v>
      </c>
      <c r="CS2057">
        <v>3</v>
      </c>
      <c r="CT2057" t="s">
        <v>1346</v>
      </c>
      <c r="CU2057">
        <v>25</v>
      </c>
      <c r="CV2057">
        <v>25</v>
      </c>
      <c r="CW2057">
        <v>26</v>
      </c>
      <c r="CX2057">
        <v>24</v>
      </c>
      <c r="CY2057">
        <v>24</v>
      </c>
      <c r="CZ2057">
        <v>24</v>
      </c>
      <c r="DA2057" t="s">
        <v>27</v>
      </c>
      <c r="DB2057" t="s">
        <v>27</v>
      </c>
    </row>
    <row r="2058" spans="1:106">
      <c r="D2058" s="3">
        <v>12</v>
      </c>
      <c r="E2058" s="1">
        <v>1</v>
      </c>
      <c r="F2058" s="15">
        <v>4</v>
      </c>
      <c r="G2058" s="15" t="s">
        <v>91</v>
      </c>
      <c r="H2058" s="15" t="s">
        <v>57</v>
      </c>
      <c r="I2058" s="15">
        <v>5</v>
      </c>
      <c r="L2058" s="1">
        <v>2</v>
      </c>
      <c r="M2058">
        <v>8</v>
      </c>
      <c r="N2058" t="s">
        <v>109</v>
      </c>
      <c r="O2058" t="s">
        <v>57</v>
      </c>
      <c r="P2058" t="s">
        <v>995</v>
      </c>
      <c r="BD2058" s="39">
        <v>42607</v>
      </c>
      <c r="BE2058" s="23">
        <v>0.60416666666666696</v>
      </c>
      <c r="BF2058" s="10" t="str">
        <f t="shared" si="193"/>
        <v>25/08/2016 14:30</v>
      </c>
      <c r="BG2058" s="35">
        <v>0.60763888888888895</v>
      </c>
      <c r="BH2058" s="35">
        <f t="shared" si="194"/>
        <v>42607.604166666664</v>
      </c>
      <c r="BI2058" t="str">
        <f t="shared" si="195"/>
        <v>25/08/2016 14:35:00</v>
      </c>
      <c r="BJ2058" s="40" t="str">
        <f t="shared" si="196"/>
        <v>25/08/2016 14:30:00</v>
      </c>
      <c r="BK2058">
        <f>VLOOKUP($BI2058, [1]TableView_704030_20160816_20160!$D$2:$M$5095,3,FALSE)</f>
        <v>1012.1916721</v>
      </c>
      <c r="BL2058">
        <f>VLOOKUP($BI2058, [1]TableView_704030_20160816_20160!$D$2:$M$5095,8,FALSE)</f>
        <v>22.9444444444444</v>
      </c>
      <c r="BM2058">
        <f>VLOOKUP($BI2058, [1]TableView_704030_20160816_20160!$D$2:$M$5095,10,FALSE)</f>
        <v>0.50800000000000001</v>
      </c>
      <c r="BN2058">
        <f>VLOOKUP($BI2058, [1]TableView_704030_20160816_20160!$D$2:$M$5095,4,FALSE)</f>
        <v>87</v>
      </c>
      <c r="BO2058">
        <f>VLOOKUP($BI2058, [1]TableView_704030_20160816_20160!$D$2:$M$5095,6,FALSE)</f>
        <v>327</v>
      </c>
      <c r="BP2058">
        <f>VLOOKUP($BI2058, [1]TableView_704030_20160816_20160!$D$2:$M$5095,7,FALSE)</f>
        <v>0.9</v>
      </c>
      <c r="BQ2058">
        <f>VLOOKUP($BI2058, [1]TableView_704030_20160816_20160!$D$2:$M$5095,2,FALSE)</f>
        <v>4.3</v>
      </c>
      <c r="BR2058">
        <f>VLOOKUP($BJ2058, [2]aacb8965d69cc6fd1cb3a5cae9e8ae7!$C$6:$F$853,4,FALSE)</f>
        <v>0.8</v>
      </c>
      <c r="BS2058" s="15">
        <v>3</v>
      </c>
      <c r="BT2058" t="str">
        <f t="shared" si="192"/>
        <v>25/08/2016 3</v>
      </c>
      <c r="BU2058">
        <f>VLOOKUP($BT2058, [3]Sheet1!$D$3:$T$89,4,FALSE)</f>
        <v>25</v>
      </c>
      <c r="BV2058">
        <f>VLOOKUP($BT2058, [3]Sheet1!$D$3:$T$89,5,FALSE)</f>
        <v>25</v>
      </c>
      <c r="BW2058">
        <f>VLOOKUP($BT2058, [3]Sheet1!$D$3:$T$89,8,FALSE)</f>
        <v>26</v>
      </c>
      <c r="BX2058">
        <f>VLOOKUP($BT2058, [3]Sheet1!$D$3:$T$89,9,FALSE)</f>
        <v>24</v>
      </c>
      <c r="BY2058">
        <f>VLOOKUP($BT2058, [3]Sheet1!$D$3:$T$89,12,FALSE)</f>
        <v>24</v>
      </c>
      <c r="BZ2058">
        <f>VLOOKUP($BT2058, [3]Sheet1!$D$3:$T$89,13,FALSE)</f>
        <v>24</v>
      </c>
      <c r="CA2058" t="str">
        <f>VLOOKUP($BT2058, [3]Sheet1!$D$3:$T$89,16,FALSE)</f>
        <v>N/A</v>
      </c>
      <c r="CB2058" t="str">
        <f>VLOOKUP($BT2058, [3]Sheet1!$D$3:$T$89,17,FALSE)</f>
        <v>N/A</v>
      </c>
      <c r="CD2058" s="12">
        <v>42607</v>
      </c>
      <c r="CE2058" s="2">
        <v>0.60416666666666696</v>
      </c>
      <c r="CF2058" s="2" t="s">
        <v>3758</v>
      </c>
      <c r="CG2058" s="2">
        <v>0.60763888888888895</v>
      </c>
      <c r="CH2058" s="2">
        <v>42607.604166666664</v>
      </c>
      <c r="CI2058" t="s">
        <v>3759</v>
      </c>
      <c r="CJ2058" t="s">
        <v>3745</v>
      </c>
      <c r="CK2058">
        <v>1012.1916721</v>
      </c>
      <c r="CL2058">
        <v>22.9444444444444</v>
      </c>
      <c r="CM2058">
        <v>0.50800000000000001</v>
      </c>
      <c r="CN2058">
        <v>87</v>
      </c>
      <c r="CO2058">
        <v>327</v>
      </c>
      <c r="CP2058">
        <v>0.9</v>
      </c>
      <c r="CQ2058">
        <v>4.3</v>
      </c>
      <c r="CR2058">
        <v>0.8</v>
      </c>
      <c r="CS2058">
        <v>3</v>
      </c>
      <c r="CT2058" t="s">
        <v>1346</v>
      </c>
      <c r="CU2058">
        <v>25</v>
      </c>
      <c r="CV2058">
        <v>25</v>
      </c>
      <c r="CW2058">
        <v>26</v>
      </c>
      <c r="CX2058">
        <v>24</v>
      </c>
      <c r="CY2058">
        <v>24</v>
      </c>
      <c r="CZ2058">
        <v>24</v>
      </c>
      <c r="DA2058" t="s">
        <v>27</v>
      </c>
      <c r="DB2058" t="s">
        <v>27</v>
      </c>
    </row>
    <row r="2059" spans="1:106">
      <c r="D2059" s="3">
        <v>13</v>
      </c>
      <c r="E2059" s="1">
        <v>1</v>
      </c>
      <c r="F2059" s="15">
        <v>4</v>
      </c>
      <c r="G2059" s="15" t="s">
        <v>91</v>
      </c>
      <c r="H2059" s="15" t="s">
        <v>57</v>
      </c>
      <c r="I2059" s="15">
        <v>5</v>
      </c>
      <c r="L2059" s="1">
        <v>1</v>
      </c>
      <c r="M2059">
        <v>8</v>
      </c>
      <c r="N2059" t="s">
        <v>65</v>
      </c>
      <c r="O2059" t="s">
        <v>57</v>
      </c>
      <c r="P2059">
        <v>5</v>
      </c>
      <c r="BD2059" s="39">
        <v>42607</v>
      </c>
      <c r="BE2059" s="23">
        <v>0.60486111111111096</v>
      </c>
      <c r="BF2059" s="10" t="str">
        <f t="shared" si="193"/>
        <v>25/08/2016 14:31</v>
      </c>
      <c r="BG2059" s="35">
        <v>0.60763888888888895</v>
      </c>
      <c r="BH2059" s="35">
        <f t="shared" si="194"/>
        <v>42607.604166666664</v>
      </c>
      <c r="BI2059" t="str">
        <f t="shared" si="195"/>
        <v>25/08/2016 14:35:00</v>
      </c>
      <c r="BJ2059" s="40" t="str">
        <f t="shared" si="196"/>
        <v>25/08/2016 14:30:00</v>
      </c>
      <c r="BK2059">
        <f>VLOOKUP($BI2059, [1]TableView_704030_20160816_20160!$D$2:$M$5095,3,FALSE)</f>
        <v>1012.1916721</v>
      </c>
      <c r="BL2059">
        <f>VLOOKUP($BI2059, [1]TableView_704030_20160816_20160!$D$2:$M$5095,8,FALSE)</f>
        <v>22.9444444444444</v>
      </c>
      <c r="BM2059">
        <f>VLOOKUP($BI2059, [1]TableView_704030_20160816_20160!$D$2:$M$5095,10,FALSE)</f>
        <v>0.50800000000000001</v>
      </c>
      <c r="BN2059">
        <f>VLOOKUP($BI2059, [1]TableView_704030_20160816_20160!$D$2:$M$5095,4,FALSE)</f>
        <v>87</v>
      </c>
      <c r="BO2059">
        <f>VLOOKUP($BI2059, [1]TableView_704030_20160816_20160!$D$2:$M$5095,6,FALSE)</f>
        <v>327</v>
      </c>
      <c r="BP2059">
        <f>VLOOKUP($BI2059, [1]TableView_704030_20160816_20160!$D$2:$M$5095,7,FALSE)</f>
        <v>0.9</v>
      </c>
      <c r="BQ2059">
        <f>VLOOKUP($BI2059, [1]TableView_704030_20160816_20160!$D$2:$M$5095,2,FALSE)</f>
        <v>4.3</v>
      </c>
      <c r="BR2059">
        <f>VLOOKUP($BJ2059, [2]aacb8965d69cc6fd1cb3a5cae9e8ae7!$C$6:$F$853,4,FALSE)</f>
        <v>0.8</v>
      </c>
      <c r="BS2059" s="15">
        <v>3</v>
      </c>
      <c r="BT2059" t="str">
        <f t="shared" si="192"/>
        <v>25/08/2016 3</v>
      </c>
      <c r="BU2059">
        <f>VLOOKUP($BT2059, [3]Sheet1!$D$3:$T$89,4,FALSE)</f>
        <v>25</v>
      </c>
      <c r="BV2059">
        <f>VLOOKUP($BT2059, [3]Sheet1!$D$3:$T$89,5,FALSE)</f>
        <v>25</v>
      </c>
      <c r="BW2059">
        <f>VLOOKUP($BT2059, [3]Sheet1!$D$3:$T$89,8,FALSE)</f>
        <v>26</v>
      </c>
      <c r="BX2059">
        <f>VLOOKUP($BT2059, [3]Sheet1!$D$3:$T$89,9,FALSE)</f>
        <v>24</v>
      </c>
      <c r="BY2059">
        <f>VLOOKUP($BT2059, [3]Sheet1!$D$3:$T$89,12,FALSE)</f>
        <v>24</v>
      </c>
      <c r="BZ2059">
        <f>VLOOKUP($BT2059, [3]Sheet1!$D$3:$T$89,13,FALSE)</f>
        <v>24</v>
      </c>
      <c r="CA2059" t="str">
        <f>VLOOKUP($BT2059, [3]Sheet1!$D$3:$T$89,16,FALSE)</f>
        <v>N/A</v>
      </c>
      <c r="CB2059" t="str">
        <f>VLOOKUP($BT2059, [3]Sheet1!$D$3:$T$89,17,FALSE)</f>
        <v>N/A</v>
      </c>
      <c r="CD2059" s="12">
        <v>42607</v>
      </c>
      <c r="CE2059" s="2">
        <v>0.60486111111111096</v>
      </c>
      <c r="CF2059" s="2" t="s">
        <v>3760</v>
      </c>
      <c r="CG2059" s="2">
        <v>0.60763888888888895</v>
      </c>
      <c r="CH2059" s="2">
        <v>42607.604166666664</v>
      </c>
      <c r="CI2059" t="s">
        <v>3759</v>
      </c>
      <c r="CJ2059" t="s">
        <v>3745</v>
      </c>
      <c r="CK2059">
        <v>1012.1916721</v>
      </c>
      <c r="CL2059">
        <v>22.9444444444444</v>
      </c>
      <c r="CM2059">
        <v>0.50800000000000001</v>
      </c>
      <c r="CN2059">
        <v>87</v>
      </c>
      <c r="CO2059">
        <v>327</v>
      </c>
      <c r="CP2059">
        <v>0.9</v>
      </c>
      <c r="CQ2059">
        <v>4.3</v>
      </c>
      <c r="CR2059">
        <v>0.8</v>
      </c>
      <c r="CS2059">
        <v>3</v>
      </c>
      <c r="CT2059" t="s">
        <v>1346</v>
      </c>
      <c r="CU2059">
        <v>25</v>
      </c>
      <c r="CV2059">
        <v>25</v>
      </c>
      <c r="CW2059">
        <v>26</v>
      </c>
      <c r="CX2059">
        <v>24</v>
      </c>
      <c r="CY2059">
        <v>24</v>
      </c>
      <c r="CZ2059">
        <v>24</v>
      </c>
      <c r="DA2059" t="s">
        <v>27</v>
      </c>
      <c r="DB2059" t="s">
        <v>27</v>
      </c>
    </row>
    <row r="2060" spans="1:106">
      <c r="D2060" s="3">
        <v>14</v>
      </c>
      <c r="E2060" s="1">
        <v>1</v>
      </c>
      <c r="F2060" s="15">
        <v>4</v>
      </c>
      <c r="G2060" s="15" t="s">
        <v>91</v>
      </c>
      <c r="H2060" s="15" t="s">
        <v>57</v>
      </c>
      <c r="I2060" s="15">
        <v>5</v>
      </c>
      <c r="L2060" s="1">
        <v>1</v>
      </c>
      <c r="M2060">
        <v>8</v>
      </c>
      <c r="N2060" t="s">
        <v>65</v>
      </c>
      <c r="O2060" t="s">
        <v>57</v>
      </c>
      <c r="P2060">
        <v>5</v>
      </c>
      <c r="BD2060" s="39">
        <v>42607</v>
      </c>
      <c r="BE2060" s="23">
        <v>0.60555555555555596</v>
      </c>
      <c r="BF2060" s="10" t="str">
        <f t="shared" si="193"/>
        <v>25/08/2016 14:32</v>
      </c>
      <c r="BG2060" s="35">
        <v>0.60763888888888895</v>
      </c>
      <c r="BH2060" s="35">
        <f t="shared" si="194"/>
        <v>42607.604166666664</v>
      </c>
      <c r="BI2060" t="str">
        <f t="shared" si="195"/>
        <v>25/08/2016 14:35:00</v>
      </c>
      <c r="BJ2060" s="40" t="str">
        <f t="shared" si="196"/>
        <v>25/08/2016 14:30:00</v>
      </c>
      <c r="BK2060">
        <f>VLOOKUP($BI2060, [1]TableView_704030_20160816_20160!$D$2:$M$5095,3,FALSE)</f>
        <v>1012.1916721</v>
      </c>
      <c r="BL2060">
        <f>VLOOKUP($BI2060, [1]TableView_704030_20160816_20160!$D$2:$M$5095,8,FALSE)</f>
        <v>22.9444444444444</v>
      </c>
      <c r="BM2060">
        <f>VLOOKUP($BI2060, [1]TableView_704030_20160816_20160!$D$2:$M$5095,10,FALSE)</f>
        <v>0.50800000000000001</v>
      </c>
      <c r="BN2060">
        <f>VLOOKUP($BI2060, [1]TableView_704030_20160816_20160!$D$2:$M$5095,4,FALSE)</f>
        <v>87</v>
      </c>
      <c r="BO2060">
        <f>VLOOKUP($BI2060, [1]TableView_704030_20160816_20160!$D$2:$M$5095,6,FALSE)</f>
        <v>327</v>
      </c>
      <c r="BP2060">
        <f>VLOOKUP($BI2060, [1]TableView_704030_20160816_20160!$D$2:$M$5095,7,FALSE)</f>
        <v>0.9</v>
      </c>
      <c r="BQ2060">
        <f>VLOOKUP($BI2060, [1]TableView_704030_20160816_20160!$D$2:$M$5095,2,FALSE)</f>
        <v>4.3</v>
      </c>
      <c r="BR2060">
        <f>VLOOKUP($BJ2060, [2]aacb8965d69cc6fd1cb3a5cae9e8ae7!$C$6:$F$853,4,FALSE)</f>
        <v>0.8</v>
      </c>
      <c r="BS2060" s="15">
        <v>3</v>
      </c>
      <c r="BT2060" t="str">
        <f t="shared" si="192"/>
        <v>25/08/2016 3</v>
      </c>
      <c r="BU2060">
        <f>VLOOKUP($BT2060, [3]Sheet1!$D$3:$T$89,4,FALSE)</f>
        <v>25</v>
      </c>
      <c r="BV2060">
        <f>VLOOKUP($BT2060, [3]Sheet1!$D$3:$T$89,5,FALSE)</f>
        <v>25</v>
      </c>
      <c r="BW2060">
        <f>VLOOKUP($BT2060, [3]Sheet1!$D$3:$T$89,8,FALSE)</f>
        <v>26</v>
      </c>
      <c r="BX2060">
        <f>VLOOKUP($BT2060, [3]Sheet1!$D$3:$T$89,9,FALSE)</f>
        <v>24</v>
      </c>
      <c r="BY2060">
        <f>VLOOKUP($BT2060, [3]Sheet1!$D$3:$T$89,12,FALSE)</f>
        <v>24</v>
      </c>
      <c r="BZ2060">
        <f>VLOOKUP($BT2060, [3]Sheet1!$D$3:$T$89,13,FALSE)</f>
        <v>24</v>
      </c>
      <c r="CA2060" t="str">
        <f>VLOOKUP($BT2060, [3]Sheet1!$D$3:$T$89,16,FALSE)</f>
        <v>N/A</v>
      </c>
      <c r="CB2060" t="str">
        <f>VLOOKUP($BT2060, [3]Sheet1!$D$3:$T$89,17,FALSE)</f>
        <v>N/A</v>
      </c>
      <c r="CD2060" s="12">
        <v>42607</v>
      </c>
      <c r="CE2060" s="2">
        <v>0.60555555555555596</v>
      </c>
      <c r="CF2060" s="2" t="s">
        <v>3761</v>
      </c>
      <c r="CG2060" s="2">
        <v>0.60763888888888895</v>
      </c>
      <c r="CH2060" s="2">
        <v>42607.604166666664</v>
      </c>
      <c r="CI2060" t="s">
        <v>3759</v>
      </c>
      <c r="CJ2060" t="s">
        <v>3745</v>
      </c>
      <c r="CK2060">
        <v>1012.1916721</v>
      </c>
      <c r="CL2060">
        <v>22.9444444444444</v>
      </c>
      <c r="CM2060">
        <v>0.50800000000000001</v>
      </c>
      <c r="CN2060">
        <v>87</v>
      </c>
      <c r="CO2060">
        <v>327</v>
      </c>
      <c r="CP2060">
        <v>0.9</v>
      </c>
      <c r="CQ2060">
        <v>4.3</v>
      </c>
      <c r="CR2060">
        <v>0.8</v>
      </c>
      <c r="CS2060">
        <v>3</v>
      </c>
      <c r="CT2060" t="s">
        <v>1346</v>
      </c>
      <c r="CU2060">
        <v>25</v>
      </c>
      <c r="CV2060">
        <v>25</v>
      </c>
      <c r="CW2060">
        <v>26</v>
      </c>
      <c r="CX2060">
        <v>24</v>
      </c>
      <c r="CY2060">
        <v>24</v>
      </c>
      <c r="CZ2060">
        <v>24</v>
      </c>
      <c r="DA2060" t="s">
        <v>27</v>
      </c>
      <c r="DB2060" t="s">
        <v>27</v>
      </c>
    </row>
    <row r="2061" spans="1:106">
      <c r="D2061" s="3">
        <v>15</v>
      </c>
      <c r="E2061" s="1">
        <v>1</v>
      </c>
      <c r="F2061" s="15">
        <v>4</v>
      </c>
      <c r="G2061" s="15" t="s">
        <v>91</v>
      </c>
      <c r="H2061" s="15" t="s">
        <v>57</v>
      </c>
      <c r="I2061" s="15">
        <v>5</v>
      </c>
      <c r="L2061" s="1">
        <v>1</v>
      </c>
      <c r="M2061">
        <v>8</v>
      </c>
      <c r="N2061" t="s">
        <v>65</v>
      </c>
      <c r="O2061" t="s">
        <v>57</v>
      </c>
      <c r="P2061">
        <v>5</v>
      </c>
      <c r="S2061" s="1">
        <v>1</v>
      </c>
      <c r="T2061">
        <v>5</v>
      </c>
      <c r="U2061" t="s">
        <v>195</v>
      </c>
      <c r="V2061" t="s">
        <v>57</v>
      </c>
      <c r="W2061">
        <v>5</v>
      </c>
      <c r="BD2061" s="39">
        <v>42607</v>
      </c>
      <c r="BE2061" s="23">
        <v>0.60624999999999996</v>
      </c>
      <c r="BF2061" s="10" t="str">
        <f t="shared" si="193"/>
        <v>25/08/2016 14:33</v>
      </c>
      <c r="BG2061" s="35">
        <v>0.60763888888888895</v>
      </c>
      <c r="BH2061" s="35">
        <f t="shared" si="194"/>
        <v>42607.604166666664</v>
      </c>
      <c r="BI2061" t="str">
        <f t="shared" si="195"/>
        <v>25/08/2016 14:35:00</v>
      </c>
      <c r="BJ2061" s="40" t="str">
        <f t="shared" si="196"/>
        <v>25/08/2016 14:30:00</v>
      </c>
      <c r="BK2061">
        <f>VLOOKUP($BI2061, [1]TableView_704030_20160816_20160!$D$2:$M$5095,3,FALSE)</f>
        <v>1012.1916721</v>
      </c>
      <c r="BL2061">
        <f>VLOOKUP($BI2061, [1]TableView_704030_20160816_20160!$D$2:$M$5095,8,FALSE)</f>
        <v>22.9444444444444</v>
      </c>
      <c r="BM2061">
        <f>VLOOKUP($BI2061, [1]TableView_704030_20160816_20160!$D$2:$M$5095,10,FALSE)</f>
        <v>0.50800000000000001</v>
      </c>
      <c r="BN2061">
        <f>VLOOKUP($BI2061, [1]TableView_704030_20160816_20160!$D$2:$M$5095,4,FALSE)</f>
        <v>87</v>
      </c>
      <c r="BO2061">
        <f>VLOOKUP($BI2061, [1]TableView_704030_20160816_20160!$D$2:$M$5095,6,FALSE)</f>
        <v>327</v>
      </c>
      <c r="BP2061">
        <f>VLOOKUP($BI2061, [1]TableView_704030_20160816_20160!$D$2:$M$5095,7,FALSE)</f>
        <v>0.9</v>
      </c>
      <c r="BQ2061">
        <f>VLOOKUP($BI2061, [1]TableView_704030_20160816_20160!$D$2:$M$5095,2,FALSE)</f>
        <v>4.3</v>
      </c>
      <c r="BR2061">
        <f>VLOOKUP($BJ2061, [2]aacb8965d69cc6fd1cb3a5cae9e8ae7!$C$6:$F$853,4,FALSE)</f>
        <v>0.8</v>
      </c>
      <c r="BS2061" s="15">
        <v>3</v>
      </c>
      <c r="BT2061" t="str">
        <f t="shared" si="192"/>
        <v>25/08/2016 3</v>
      </c>
      <c r="BU2061">
        <f>VLOOKUP($BT2061, [3]Sheet1!$D$3:$T$89,4,FALSE)</f>
        <v>25</v>
      </c>
      <c r="BV2061">
        <f>VLOOKUP($BT2061, [3]Sheet1!$D$3:$T$89,5,FALSE)</f>
        <v>25</v>
      </c>
      <c r="BW2061">
        <f>VLOOKUP($BT2061, [3]Sheet1!$D$3:$T$89,8,FALSE)</f>
        <v>26</v>
      </c>
      <c r="BX2061">
        <f>VLOOKUP($BT2061, [3]Sheet1!$D$3:$T$89,9,FALSE)</f>
        <v>24</v>
      </c>
      <c r="BY2061">
        <f>VLOOKUP($BT2061, [3]Sheet1!$D$3:$T$89,12,FALSE)</f>
        <v>24</v>
      </c>
      <c r="BZ2061">
        <f>VLOOKUP($BT2061, [3]Sheet1!$D$3:$T$89,13,FALSE)</f>
        <v>24</v>
      </c>
      <c r="CA2061" t="str">
        <f>VLOOKUP($BT2061, [3]Sheet1!$D$3:$T$89,16,FALSE)</f>
        <v>N/A</v>
      </c>
      <c r="CB2061" t="str">
        <f>VLOOKUP($BT2061, [3]Sheet1!$D$3:$T$89,17,FALSE)</f>
        <v>N/A</v>
      </c>
      <c r="CD2061" s="12">
        <v>42607</v>
      </c>
      <c r="CE2061" s="2">
        <v>0.60624999999999996</v>
      </c>
      <c r="CF2061" s="2" t="s">
        <v>3762</v>
      </c>
      <c r="CG2061" s="2">
        <v>0.60763888888888895</v>
      </c>
      <c r="CH2061" s="2">
        <v>42607.604166666664</v>
      </c>
      <c r="CI2061" t="s">
        <v>3759</v>
      </c>
      <c r="CJ2061" t="s">
        <v>3745</v>
      </c>
      <c r="CK2061">
        <v>1012.1916721</v>
      </c>
      <c r="CL2061">
        <v>22.9444444444444</v>
      </c>
      <c r="CM2061">
        <v>0.50800000000000001</v>
      </c>
      <c r="CN2061">
        <v>87</v>
      </c>
      <c r="CO2061">
        <v>327</v>
      </c>
      <c r="CP2061">
        <v>0.9</v>
      </c>
      <c r="CQ2061">
        <v>4.3</v>
      </c>
      <c r="CR2061">
        <v>0.8</v>
      </c>
      <c r="CS2061">
        <v>3</v>
      </c>
      <c r="CT2061" t="s">
        <v>1346</v>
      </c>
      <c r="CU2061">
        <v>25</v>
      </c>
      <c r="CV2061">
        <v>25</v>
      </c>
      <c r="CW2061">
        <v>26</v>
      </c>
      <c r="CX2061">
        <v>24</v>
      </c>
      <c r="CY2061">
        <v>24</v>
      </c>
      <c r="CZ2061">
        <v>24</v>
      </c>
      <c r="DA2061" t="s">
        <v>27</v>
      </c>
      <c r="DB2061" t="s">
        <v>27</v>
      </c>
    </row>
    <row r="2062" spans="1:106">
      <c r="D2062" s="3">
        <v>16</v>
      </c>
      <c r="E2062" s="1">
        <v>1</v>
      </c>
      <c r="F2062" s="15">
        <v>4</v>
      </c>
      <c r="G2062" s="15" t="s">
        <v>91</v>
      </c>
      <c r="H2062" s="15" t="s">
        <v>57</v>
      </c>
      <c r="I2062" s="15">
        <v>5</v>
      </c>
      <c r="L2062" s="1">
        <v>1</v>
      </c>
      <c r="M2062">
        <v>8</v>
      </c>
      <c r="N2062" t="s">
        <v>65</v>
      </c>
      <c r="O2062" t="s">
        <v>57</v>
      </c>
      <c r="P2062">
        <v>5</v>
      </c>
      <c r="S2062" s="1">
        <v>1</v>
      </c>
      <c r="T2062">
        <v>5</v>
      </c>
      <c r="U2062" t="s">
        <v>195</v>
      </c>
      <c r="V2062" t="s">
        <v>57</v>
      </c>
      <c r="W2062">
        <v>5</v>
      </c>
      <c r="Z2062" s="1">
        <v>1</v>
      </c>
      <c r="AA2062">
        <v>8</v>
      </c>
      <c r="AB2062" t="s">
        <v>33</v>
      </c>
      <c r="BD2062" s="39">
        <v>42607</v>
      </c>
      <c r="BE2062" s="23">
        <v>0.60694444444444395</v>
      </c>
      <c r="BF2062" s="10" t="str">
        <f t="shared" si="193"/>
        <v>25/08/2016 14:34</v>
      </c>
      <c r="BG2062" s="35">
        <v>0.60763888888888895</v>
      </c>
      <c r="BH2062" s="35">
        <f t="shared" si="194"/>
        <v>42607.604166666664</v>
      </c>
      <c r="BI2062" t="str">
        <f t="shared" si="195"/>
        <v>25/08/2016 14:35:00</v>
      </c>
      <c r="BJ2062" s="40" t="str">
        <f t="shared" si="196"/>
        <v>25/08/2016 14:30:00</v>
      </c>
      <c r="BK2062">
        <f>VLOOKUP($BI2062, [1]TableView_704030_20160816_20160!$D$2:$M$5095,3,FALSE)</f>
        <v>1012.1916721</v>
      </c>
      <c r="BL2062">
        <f>VLOOKUP($BI2062, [1]TableView_704030_20160816_20160!$D$2:$M$5095,8,FALSE)</f>
        <v>22.9444444444444</v>
      </c>
      <c r="BM2062">
        <f>VLOOKUP($BI2062, [1]TableView_704030_20160816_20160!$D$2:$M$5095,10,FALSE)</f>
        <v>0.50800000000000001</v>
      </c>
      <c r="BN2062">
        <f>VLOOKUP($BI2062, [1]TableView_704030_20160816_20160!$D$2:$M$5095,4,FALSE)</f>
        <v>87</v>
      </c>
      <c r="BO2062">
        <f>VLOOKUP($BI2062, [1]TableView_704030_20160816_20160!$D$2:$M$5095,6,FALSE)</f>
        <v>327</v>
      </c>
      <c r="BP2062">
        <f>VLOOKUP($BI2062, [1]TableView_704030_20160816_20160!$D$2:$M$5095,7,FALSE)</f>
        <v>0.9</v>
      </c>
      <c r="BQ2062">
        <f>VLOOKUP($BI2062, [1]TableView_704030_20160816_20160!$D$2:$M$5095,2,FALSE)</f>
        <v>4.3</v>
      </c>
      <c r="BR2062">
        <f>VLOOKUP($BJ2062, [2]aacb8965d69cc6fd1cb3a5cae9e8ae7!$C$6:$F$853,4,FALSE)</f>
        <v>0.8</v>
      </c>
      <c r="BS2062" s="15">
        <v>3</v>
      </c>
      <c r="BT2062" t="str">
        <f t="shared" si="192"/>
        <v>25/08/2016 3</v>
      </c>
      <c r="BU2062">
        <f>VLOOKUP($BT2062, [3]Sheet1!$D$3:$T$89,4,FALSE)</f>
        <v>25</v>
      </c>
      <c r="BV2062">
        <f>VLOOKUP($BT2062, [3]Sheet1!$D$3:$T$89,5,FALSE)</f>
        <v>25</v>
      </c>
      <c r="BW2062">
        <f>VLOOKUP($BT2062, [3]Sheet1!$D$3:$T$89,8,FALSE)</f>
        <v>26</v>
      </c>
      <c r="BX2062">
        <f>VLOOKUP($BT2062, [3]Sheet1!$D$3:$T$89,9,FALSE)</f>
        <v>24</v>
      </c>
      <c r="BY2062">
        <f>VLOOKUP($BT2062, [3]Sheet1!$D$3:$T$89,12,FALSE)</f>
        <v>24</v>
      </c>
      <c r="BZ2062">
        <f>VLOOKUP($BT2062, [3]Sheet1!$D$3:$T$89,13,FALSE)</f>
        <v>24</v>
      </c>
      <c r="CA2062" t="str">
        <f>VLOOKUP($BT2062, [3]Sheet1!$D$3:$T$89,16,FALSE)</f>
        <v>N/A</v>
      </c>
      <c r="CB2062" t="str">
        <f>VLOOKUP($BT2062, [3]Sheet1!$D$3:$T$89,17,FALSE)</f>
        <v>N/A</v>
      </c>
      <c r="CD2062" s="12">
        <v>42607</v>
      </c>
      <c r="CE2062" s="2">
        <v>0.60694444444444395</v>
      </c>
      <c r="CF2062" s="2" t="s">
        <v>3763</v>
      </c>
      <c r="CG2062" s="2">
        <v>0.60763888888888895</v>
      </c>
      <c r="CH2062" s="2">
        <v>42607.604166666664</v>
      </c>
      <c r="CI2062" t="s">
        <v>3759</v>
      </c>
      <c r="CJ2062" t="s">
        <v>3745</v>
      </c>
      <c r="CK2062">
        <v>1012.1916721</v>
      </c>
      <c r="CL2062">
        <v>22.9444444444444</v>
      </c>
      <c r="CM2062">
        <v>0.50800000000000001</v>
      </c>
      <c r="CN2062">
        <v>87</v>
      </c>
      <c r="CO2062">
        <v>327</v>
      </c>
      <c r="CP2062">
        <v>0.9</v>
      </c>
      <c r="CQ2062">
        <v>4.3</v>
      </c>
      <c r="CR2062">
        <v>0.8</v>
      </c>
      <c r="CS2062">
        <v>3</v>
      </c>
      <c r="CT2062" t="s">
        <v>1346</v>
      </c>
      <c r="CU2062">
        <v>25</v>
      </c>
      <c r="CV2062">
        <v>25</v>
      </c>
      <c r="CW2062">
        <v>26</v>
      </c>
      <c r="CX2062">
        <v>24</v>
      </c>
      <c r="CY2062">
        <v>24</v>
      </c>
      <c r="CZ2062">
        <v>24</v>
      </c>
      <c r="DA2062" t="s">
        <v>27</v>
      </c>
      <c r="DB2062" t="s">
        <v>27</v>
      </c>
    </row>
    <row r="2063" spans="1:106">
      <c r="D2063" s="3">
        <v>17</v>
      </c>
      <c r="E2063" s="1">
        <v>2</v>
      </c>
      <c r="F2063" s="15">
        <v>4</v>
      </c>
      <c r="G2063" s="15" t="s">
        <v>91</v>
      </c>
      <c r="H2063" s="15" t="s">
        <v>57</v>
      </c>
      <c r="I2063" s="15">
        <v>5</v>
      </c>
      <c r="L2063" s="1">
        <v>1</v>
      </c>
      <c r="M2063">
        <v>8</v>
      </c>
      <c r="N2063" t="s">
        <v>65</v>
      </c>
      <c r="O2063" t="s">
        <v>57</v>
      </c>
      <c r="P2063">
        <v>5</v>
      </c>
      <c r="BD2063" s="39">
        <v>42607</v>
      </c>
      <c r="BE2063" s="23">
        <v>0.60763888888888895</v>
      </c>
      <c r="BF2063" s="10" t="str">
        <f t="shared" si="193"/>
        <v>25/08/2016 14:35</v>
      </c>
      <c r="BG2063" s="35">
        <v>0.60763888888888895</v>
      </c>
      <c r="BH2063" s="35">
        <f t="shared" si="194"/>
        <v>42607.604166666664</v>
      </c>
      <c r="BI2063" t="str">
        <f t="shared" si="195"/>
        <v>25/08/2016 14:35:00</v>
      </c>
      <c r="BJ2063" s="40" t="str">
        <f t="shared" si="196"/>
        <v>25/08/2016 14:30:00</v>
      </c>
      <c r="BK2063">
        <f>VLOOKUP($BI2063, [1]TableView_704030_20160816_20160!$D$2:$M$5095,3,FALSE)</f>
        <v>1012.1916721</v>
      </c>
      <c r="BL2063">
        <f>VLOOKUP($BI2063, [1]TableView_704030_20160816_20160!$D$2:$M$5095,8,FALSE)</f>
        <v>22.9444444444444</v>
      </c>
      <c r="BM2063">
        <f>VLOOKUP($BI2063, [1]TableView_704030_20160816_20160!$D$2:$M$5095,10,FALSE)</f>
        <v>0.50800000000000001</v>
      </c>
      <c r="BN2063">
        <f>VLOOKUP($BI2063, [1]TableView_704030_20160816_20160!$D$2:$M$5095,4,FALSE)</f>
        <v>87</v>
      </c>
      <c r="BO2063">
        <f>VLOOKUP($BI2063, [1]TableView_704030_20160816_20160!$D$2:$M$5095,6,FALSE)</f>
        <v>327</v>
      </c>
      <c r="BP2063">
        <f>VLOOKUP($BI2063, [1]TableView_704030_20160816_20160!$D$2:$M$5095,7,FALSE)</f>
        <v>0.9</v>
      </c>
      <c r="BQ2063">
        <f>VLOOKUP($BI2063, [1]TableView_704030_20160816_20160!$D$2:$M$5095,2,FALSE)</f>
        <v>4.3</v>
      </c>
      <c r="BR2063">
        <f>VLOOKUP($BJ2063, [2]aacb8965d69cc6fd1cb3a5cae9e8ae7!$C$6:$F$853,4,FALSE)</f>
        <v>0.8</v>
      </c>
      <c r="BS2063" s="15">
        <v>3</v>
      </c>
      <c r="BT2063" t="str">
        <f t="shared" si="192"/>
        <v>25/08/2016 3</v>
      </c>
      <c r="BU2063">
        <f>VLOOKUP($BT2063, [3]Sheet1!$D$3:$T$89,4,FALSE)</f>
        <v>25</v>
      </c>
      <c r="BV2063">
        <f>VLOOKUP($BT2063, [3]Sheet1!$D$3:$T$89,5,FALSE)</f>
        <v>25</v>
      </c>
      <c r="BW2063">
        <f>VLOOKUP($BT2063, [3]Sheet1!$D$3:$T$89,8,FALSE)</f>
        <v>26</v>
      </c>
      <c r="BX2063">
        <f>VLOOKUP($BT2063, [3]Sheet1!$D$3:$T$89,9,FALSE)</f>
        <v>24</v>
      </c>
      <c r="BY2063">
        <f>VLOOKUP($BT2063, [3]Sheet1!$D$3:$T$89,12,FALSE)</f>
        <v>24</v>
      </c>
      <c r="BZ2063">
        <f>VLOOKUP($BT2063, [3]Sheet1!$D$3:$T$89,13,FALSE)</f>
        <v>24</v>
      </c>
      <c r="CA2063" t="str">
        <f>VLOOKUP($BT2063, [3]Sheet1!$D$3:$T$89,16,FALSE)</f>
        <v>N/A</v>
      </c>
      <c r="CB2063" t="str">
        <f>VLOOKUP($BT2063, [3]Sheet1!$D$3:$T$89,17,FALSE)</f>
        <v>N/A</v>
      </c>
      <c r="CD2063" s="12">
        <v>42607</v>
      </c>
      <c r="CE2063" s="2">
        <v>0.60763888888888895</v>
      </c>
      <c r="CF2063" s="2" t="s">
        <v>3764</v>
      </c>
      <c r="CG2063" s="2">
        <v>0.60763888888888895</v>
      </c>
      <c r="CH2063" s="2">
        <v>42607.604166666664</v>
      </c>
      <c r="CI2063" t="s">
        <v>3759</v>
      </c>
      <c r="CJ2063" t="s">
        <v>3745</v>
      </c>
      <c r="CK2063">
        <v>1012.1916721</v>
      </c>
      <c r="CL2063">
        <v>22.9444444444444</v>
      </c>
      <c r="CM2063">
        <v>0.50800000000000001</v>
      </c>
      <c r="CN2063">
        <v>87</v>
      </c>
      <c r="CO2063">
        <v>327</v>
      </c>
      <c r="CP2063">
        <v>0.9</v>
      </c>
      <c r="CQ2063">
        <v>4.3</v>
      </c>
      <c r="CR2063">
        <v>0.8</v>
      </c>
      <c r="CS2063">
        <v>3</v>
      </c>
      <c r="CT2063" t="s">
        <v>1346</v>
      </c>
      <c r="CU2063">
        <v>25</v>
      </c>
      <c r="CV2063">
        <v>25</v>
      </c>
      <c r="CW2063">
        <v>26</v>
      </c>
      <c r="CX2063">
        <v>24</v>
      </c>
      <c r="CY2063">
        <v>24</v>
      </c>
      <c r="CZ2063">
        <v>24</v>
      </c>
      <c r="DA2063" t="s">
        <v>27</v>
      </c>
      <c r="DB2063" t="s">
        <v>27</v>
      </c>
    </row>
    <row r="2064" spans="1:106">
      <c r="D2064" s="3">
        <v>18</v>
      </c>
      <c r="E2064" s="1">
        <v>2</v>
      </c>
      <c r="F2064" s="15">
        <v>4</v>
      </c>
      <c r="G2064" s="15" t="s">
        <v>91</v>
      </c>
      <c r="H2064" s="15" t="s">
        <v>57</v>
      </c>
      <c r="I2064" s="15">
        <v>5</v>
      </c>
      <c r="L2064" s="1">
        <v>1</v>
      </c>
      <c r="M2064">
        <v>8</v>
      </c>
      <c r="N2064" t="s">
        <v>65</v>
      </c>
      <c r="O2064" t="s">
        <v>57</v>
      </c>
      <c r="P2064">
        <v>5</v>
      </c>
      <c r="BD2064" s="39">
        <v>42607</v>
      </c>
      <c r="BE2064" s="23">
        <v>0.60833333333333295</v>
      </c>
      <c r="BF2064" s="10" t="str">
        <f t="shared" si="193"/>
        <v>25/08/2016 14:36</v>
      </c>
      <c r="BG2064" s="35">
        <v>0.60763888888888895</v>
      </c>
      <c r="BH2064" s="35">
        <f t="shared" si="194"/>
        <v>42607.604166666664</v>
      </c>
      <c r="BI2064" t="str">
        <f t="shared" si="195"/>
        <v>25/08/2016 14:35:00</v>
      </c>
      <c r="BJ2064" s="40" t="str">
        <f t="shared" si="196"/>
        <v>25/08/2016 14:30:00</v>
      </c>
      <c r="BK2064">
        <f>VLOOKUP($BI2064, [1]TableView_704030_20160816_20160!$D$2:$M$5095,3,FALSE)</f>
        <v>1012.1916721</v>
      </c>
      <c r="BL2064">
        <f>VLOOKUP($BI2064, [1]TableView_704030_20160816_20160!$D$2:$M$5095,8,FALSE)</f>
        <v>22.9444444444444</v>
      </c>
      <c r="BM2064">
        <f>VLOOKUP($BI2064, [1]TableView_704030_20160816_20160!$D$2:$M$5095,10,FALSE)</f>
        <v>0.50800000000000001</v>
      </c>
      <c r="BN2064">
        <f>VLOOKUP($BI2064, [1]TableView_704030_20160816_20160!$D$2:$M$5095,4,FALSE)</f>
        <v>87</v>
      </c>
      <c r="BO2064">
        <f>VLOOKUP($BI2064, [1]TableView_704030_20160816_20160!$D$2:$M$5095,6,FALSE)</f>
        <v>327</v>
      </c>
      <c r="BP2064">
        <f>VLOOKUP($BI2064, [1]TableView_704030_20160816_20160!$D$2:$M$5095,7,FALSE)</f>
        <v>0.9</v>
      </c>
      <c r="BQ2064">
        <f>VLOOKUP($BI2064, [1]TableView_704030_20160816_20160!$D$2:$M$5095,2,FALSE)</f>
        <v>4.3</v>
      </c>
      <c r="BR2064">
        <f>VLOOKUP($BJ2064, [2]aacb8965d69cc6fd1cb3a5cae9e8ae7!$C$6:$F$853,4,FALSE)</f>
        <v>0.8</v>
      </c>
      <c r="BS2064" s="15">
        <v>3</v>
      </c>
      <c r="BT2064" t="str">
        <f t="shared" si="192"/>
        <v>25/08/2016 3</v>
      </c>
      <c r="BU2064">
        <f>VLOOKUP($BT2064, [3]Sheet1!$D$3:$T$89,4,FALSE)</f>
        <v>25</v>
      </c>
      <c r="BV2064">
        <f>VLOOKUP($BT2064, [3]Sheet1!$D$3:$T$89,5,FALSE)</f>
        <v>25</v>
      </c>
      <c r="BW2064">
        <f>VLOOKUP($BT2064, [3]Sheet1!$D$3:$T$89,8,FALSE)</f>
        <v>26</v>
      </c>
      <c r="BX2064">
        <f>VLOOKUP($BT2064, [3]Sheet1!$D$3:$T$89,9,FALSE)</f>
        <v>24</v>
      </c>
      <c r="BY2064">
        <f>VLOOKUP($BT2064, [3]Sheet1!$D$3:$T$89,12,FALSE)</f>
        <v>24</v>
      </c>
      <c r="BZ2064">
        <f>VLOOKUP($BT2064, [3]Sheet1!$D$3:$T$89,13,FALSE)</f>
        <v>24</v>
      </c>
      <c r="CA2064" t="str">
        <f>VLOOKUP($BT2064, [3]Sheet1!$D$3:$T$89,16,FALSE)</f>
        <v>N/A</v>
      </c>
      <c r="CB2064" t="str">
        <f>VLOOKUP($BT2064, [3]Sheet1!$D$3:$T$89,17,FALSE)</f>
        <v>N/A</v>
      </c>
      <c r="CD2064" s="12">
        <v>42607</v>
      </c>
      <c r="CE2064" s="2">
        <v>0.60833333333333295</v>
      </c>
      <c r="CF2064" s="2" t="s">
        <v>3765</v>
      </c>
      <c r="CG2064" s="2">
        <v>0.60763888888888895</v>
      </c>
      <c r="CH2064" s="2">
        <v>42607.604166666664</v>
      </c>
      <c r="CI2064" t="s">
        <v>3759</v>
      </c>
      <c r="CJ2064" t="s">
        <v>3745</v>
      </c>
      <c r="CK2064">
        <v>1012.1916721</v>
      </c>
      <c r="CL2064">
        <v>22.9444444444444</v>
      </c>
      <c r="CM2064">
        <v>0.50800000000000001</v>
      </c>
      <c r="CN2064">
        <v>87</v>
      </c>
      <c r="CO2064">
        <v>327</v>
      </c>
      <c r="CP2064">
        <v>0.9</v>
      </c>
      <c r="CQ2064">
        <v>4.3</v>
      </c>
      <c r="CR2064">
        <v>0.8</v>
      </c>
      <c r="CS2064">
        <v>3</v>
      </c>
      <c r="CT2064" t="s">
        <v>1346</v>
      </c>
      <c r="CU2064">
        <v>25</v>
      </c>
      <c r="CV2064">
        <v>25</v>
      </c>
      <c r="CW2064">
        <v>26</v>
      </c>
      <c r="CX2064">
        <v>24</v>
      </c>
      <c r="CY2064">
        <v>24</v>
      </c>
      <c r="CZ2064">
        <v>24</v>
      </c>
      <c r="DA2064" t="s">
        <v>27</v>
      </c>
      <c r="DB2064" t="s">
        <v>27</v>
      </c>
    </row>
    <row r="2065" spans="1:106">
      <c r="D2065" s="3">
        <v>19</v>
      </c>
      <c r="E2065" s="1">
        <v>2</v>
      </c>
      <c r="F2065" s="15">
        <v>4</v>
      </c>
      <c r="G2065" s="15" t="s">
        <v>91</v>
      </c>
      <c r="H2065" s="15" t="s">
        <v>57</v>
      </c>
      <c r="I2065" s="15">
        <v>5</v>
      </c>
      <c r="L2065" s="1">
        <v>1</v>
      </c>
      <c r="M2065">
        <v>8</v>
      </c>
      <c r="N2065" t="s">
        <v>65</v>
      </c>
      <c r="O2065" t="s">
        <v>57</v>
      </c>
      <c r="P2065">
        <v>5</v>
      </c>
      <c r="BD2065" s="39">
        <v>42607</v>
      </c>
      <c r="BE2065" s="23">
        <v>0.60902777777777795</v>
      </c>
      <c r="BF2065" s="10" t="str">
        <f t="shared" si="193"/>
        <v>25/08/2016 14:37</v>
      </c>
      <c r="BG2065" s="35">
        <v>0.60763888888888895</v>
      </c>
      <c r="BH2065" s="35">
        <f t="shared" si="194"/>
        <v>42607.604166666664</v>
      </c>
      <c r="BI2065" t="str">
        <f t="shared" si="195"/>
        <v>25/08/2016 14:35:00</v>
      </c>
      <c r="BJ2065" s="40" t="str">
        <f t="shared" si="196"/>
        <v>25/08/2016 14:30:00</v>
      </c>
      <c r="BK2065">
        <f>VLOOKUP($BI2065, [1]TableView_704030_20160816_20160!$D$2:$M$5095,3,FALSE)</f>
        <v>1012.1916721</v>
      </c>
      <c r="BL2065">
        <f>VLOOKUP($BI2065, [1]TableView_704030_20160816_20160!$D$2:$M$5095,8,FALSE)</f>
        <v>22.9444444444444</v>
      </c>
      <c r="BM2065">
        <f>VLOOKUP($BI2065, [1]TableView_704030_20160816_20160!$D$2:$M$5095,10,FALSE)</f>
        <v>0.50800000000000001</v>
      </c>
      <c r="BN2065">
        <f>VLOOKUP($BI2065, [1]TableView_704030_20160816_20160!$D$2:$M$5095,4,FALSE)</f>
        <v>87</v>
      </c>
      <c r="BO2065">
        <f>VLOOKUP($BI2065, [1]TableView_704030_20160816_20160!$D$2:$M$5095,6,FALSE)</f>
        <v>327</v>
      </c>
      <c r="BP2065">
        <f>VLOOKUP($BI2065, [1]TableView_704030_20160816_20160!$D$2:$M$5095,7,FALSE)</f>
        <v>0.9</v>
      </c>
      <c r="BQ2065">
        <f>VLOOKUP($BI2065, [1]TableView_704030_20160816_20160!$D$2:$M$5095,2,FALSE)</f>
        <v>4.3</v>
      </c>
      <c r="BR2065">
        <f>VLOOKUP($BJ2065, [2]aacb8965d69cc6fd1cb3a5cae9e8ae7!$C$6:$F$853,4,FALSE)</f>
        <v>0.8</v>
      </c>
      <c r="BS2065" s="15">
        <v>3</v>
      </c>
      <c r="BT2065" t="str">
        <f t="shared" si="192"/>
        <v>25/08/2016 3</v>
      </c>
      <c r="BU2065">
        <f>VLOOKUP($BT2065, [3]Sheet1!$D$3:$T$89,4,FALSE)</f>
        <v>25</v>
      </c>
      <c r="BV2065">
        <f>VLOOKUP($BT2065, [3]Sheet1!$D$3:$T$89,5,FALSE)</f>
        <v>25</v>
      </c>
      <c r="BW2065">
        <f>VLOOKUP($BT2065, [3]Sheet1!$D$3:$T$89,8,FALSE)</f>
        <v>26</v>
      </c>
      <c r="BX2065">
        <f>VLOOKUP($BT2065, [3]Sheet1!$D$3:$T$89,9,FALSE)</f>
        <v>24</v>
      </c>
      <c r="BY2065">
        <f>VLOOKUP($BT2065, [3]Sheet1!$D$3:$T$89,12,FALSE)</f>
        <v>24</v>
      </c>
      <c r="BZ2065">
        <f>VLOOKUP($BT2065, [3]Sheet1!$D$3:$T$89,13,FALSE)</f>
        <v>24</v>
      </c>
      <c r="CA2065" t="str">
        <f>VLOOKUP($BT2065, [3]Sheet1!$D$3:$T$89,16,FALSE)</f>
        <v>N/A</v>
      </c>
      <c r="CB2065" t="str">
        <f>VLOOKUP($BT2065, [3]Sheet1!$D$3:$T$89,17,FALSE)</f>
        <v>N/A</v>
      </c>
      <c r="CD2065" s="12">
        <v>42607</v>
      </c>
      <c r="CE2065" s="2">
        <v>0.60902777777777795</v>
      </c>
      <c r="CF2065" s="2" t="s">
        <v>3766</v>
      </c>
      <c r="CG2065" s="2">
        <v>0.60763888888888895</v>
      </c>
      <c r="CH2065" s="2">
        <v>42607.604166666664</v>
      </c>
      <c r="CI2065" t="s">
        <v>3759</v>
      </c>
      <c r="CJ2065" t="s">
        <v>3745</v>
      </c>
      <c r="CK2065">
        <v>1012.1916721</v>
      </c>
      <c r="CL2065">
        <v>22.9444444444444</v>
      </c>
      <c r="CM2065">
        <v>0.50800000000000001</v>
      </c>
      <c r="CN2065">
        <v>87</v>
      </c>
      <c r="CO2065">
        <v>327</v>
      </c>
      <c r="CP2065">
        <v>0.9</v>
      </c>
      <c r="CQ2065">
        <v>4.3</v>
      </c>
      <c r="CR2065">
        <v>0.8</v>
      </c>
      <c r="CS2065">
        <v>3</v>
      </c>
      <c r="CT2065" t="s">
        <v>1346</v>
      </c>
      <c r="CU2065">
        <v>25</v>
      </c>
      <c r="CV2065">
        <v>25</v>
      </c>
      <c r="CW2065">
        <v>26</v>
      </c>
      <c r="CX2065">
        <v>24</v>
      </c>
      <c r="CY2065">
        <v>24</v>
      </c>
      <c r="CZ2065">
        <v>24</v>
      </c>
      <c r="DA2065" t="s">
        <v>27</v>
      </c>
      <c r="DB2065" t="s">
        <v>27</v>
      </c>
    </row>
    <row r="2066" spans="1:106">
      <c r="D2066" s="3">
        <v>20</v>
      </c>
      <c r="E2066" s="1">
        <v>2</v>
      </c>
      <c r="F2066" s="15">
        <v>4</v>
      </c>
      <c r="G2066" s="15" t="s">
        <v>91</v>
      </c>
      <c r="H2066" s="15" t="s">
        <v>57</v>
      </c>
      <c r="I2066" s="15">
        <v>5</v>
      </c>
      <c r="L2066" s="1">
        <v>1</v>
      </c>
      <c r="M2066">
        <v>8</v>
      </c>
      <c r="N2066" t="s">
        <v>65</v>
      </c>
      <c r="O2066" t="s">
        <v>57</v>
      </c>
      <c r="P2066">
        <v>5</v>
      </c>
      <c r="BD2066" s="39">
        <v>42607</v>
      </c>
      <c r="BE2066" s="23">
        <v>0.60972222222222205</v>
      </c>
      <c r="BF2066" s="10" t="str">
        <f t="shared" si="193"/>
        <v>25/08/2016 14:38</v>
      </c>
      <c r="BG2066" s="35">
        <v>0.60763888888888895</v>
      </c>
      <c r="BH2066" s="35">
        <f t="shared" si="194"/>
        <v>42607.604166666664</v>
      </c>
      <c r="BI2066" t="str">
        <f t="shared" si="195"/>
        <v>25/08/2016 14:35:00</v>
      </c>
      <c r="BJ2066" s="40" t="str">
        <f t="shared" si="196"/>
        <v>25/08/2016 14:30:00</v>
      </c>
      <c r="BK2066">
        <f>VLOOKUP($BI2066, [1]TableView_704030_20160816_20160!$D$2:$M$5095,3,FALSE)</f>
        <v>1012.1916721</v>
      </c>
      <c r="BL2066">
        <f>VLOOKUP($BI2066, [1]TableView_704030_20160816_20160!$D$2:$M$5095,8,FALSE)</f>
        <v>22.9444444444444</v>
      </c>
      <c r="BM2066">
        <f>VLOOKUP($BI2066, [1]TableView_704030_20160816_20160!$D$2:$M$5095,10,FALSE)</f>
        <v>0.50800000000000001</v>
      </c>
      <c r="BN2066">
        <f>VLOOKUP($BI2066, [1]TableView_704030_20160816_20160!$D$2:$M$5095,4,FALSE)</f>
        <v>87</v>
      </c>
      <c r="BO2066">
        <f>VLOOKUP($BI2066, [1]TableView_704030_20160816_20160!$D$2:$M$5095,6,FALSE)</f>
        <v>327</v>
      </c>
      <c r="BP2066">
        <f>VLOOKUP($BI2066, [1]TableView_704030_20160816_20160!$D$2:$M$5095,7,FALSE)</f>
        <v>0.9</v>
      </c>
      <c r="BQ2066">
        <f>VLOOKUP($BI2066, [1]TableView_704030_20160816_20160!$D$2:$M$5095,2,FALSE)</f>
        <v>4.3</v>
      </c>
      <c r="BR2066">
        <f>VLOOKUP($BJ2066, [2]aacb8965d69cc6fd1cb3a5cae9e8ae7!$C$6:$F$853,4,FALSE)</f>
        <v>0.8</v>
      </c>
      <c r="BS2066" s="15">
        <v>3</v>
      </c>
      <c r="BT2066" t="str">
        <f t="shared" si="192"/>
        <v>25/08/2016 3</v>
      </c>
      <c r="BU2066">
        <f>VLOOKUP($BT2066, [3]Sheet1!$D$3:$T$89,4,FALSE)</f>
        <v>25</v>
      </c>
      <c r="BV2066">
        <f>VLOOKUP($BT2066, [3]Sheet1!$D$3:$T$89,5,FALSE)</f>
        <v>25</v>
      </c>
      <c r="BW2066">
        <f>VLOOKUP($BT2066, [3]Sheet1!$D$3:$T$89,8,FALSE)</f>
        <v>26</v>
      </c>
      <c r="BX2066">
        <f>VLOOKUP($BT2066, [3]Sheet1!$D$3:$T$89,9,FALSE)</f>
        <v>24</v>
      </c>
      <c r="BY2066">
        <f>VLOOKUP($BT2066, [3]Sheet1!$D$3:$T$89,12,FALSE)</f>
        <v>24</v>
      </c>
      <c r="BZ2066">
        <f>VLOOKUP($BT2066, [3]Sheet1!$D$3:$T$89,13,FALSE)</f>
        <v>24</v>
      </c>
      <c r="CA2066" t="str">
        <f>VLOOKUP($BT2066, [3]Sheet1!$D$3:$T$89,16,FALSE)</f>
        <v>N/A</v>
      </c>
      <c r="CB2066" t="str">
        <f>VLOOKUP($BT2066, [3]Sheet1!$D$3:$T$89,17,FALSE)</f>
        <v>N/A</v>
      </c>
      <c r="CD2066" s="12">
        <v>42607</v>
      </c>
      <c r="CE2066" s="2">
        <v>0.60972222222222205</v>
      </c>
      <c r="CF2066" s="2" t="s">
        <v>3767</v>
      </c>
      <c r="CG2066" s="2">
        <v>0.60763888888888895</v>
      </c>
      <c r="CH2066" s="2">
        <v>42607.604166666664</v>
      </c>
      <c r="CI2066" t="s">
        <v>3759</v>
      </c>
      <c r="CJ2066" t="s">
        <v>3745</v>
      </c>
      <c r="CK2066">
        <v>1012.1916721</v>
      </c>
      <c r="CL2066">
        <v>22.9444444444444</v>
      </c>
      <c r="CM2066">
        <v>0.50800000000000001</v>
      </c>
      <c r="CN2066">
        <v>87</v>
      </c>
      <c r="CO2066">
        <v>327</v>
      </c>
      <c r="CP2066">
        <v>0.9</v>
      </c>
      <c r="CQ2066">
        <v>4.3</v>
      </c>
      <c r="CR2066">
        <v>0.8</v>
      </c>
      <c r="CS2066">
        <v>3</v>
      </c>
      <c r="CT2066" t="s">
        <v>1346</v>
      </c>
      <c r="CU2066">
        <v>25</v>
      </c>
      <c r="CV2066">
        <v>25</v>
      </c>
      <c r="CW2066">
        <v>26</v>
      </c>
      <c r="CX2066">
        <v>24</v>
      </c>
      <c r="CY2066">
        <v>24</v>
      </c>
      <c r="CZ2066">
        <v>24</v>
      </c>
      <c r="DA2066" t="s">
        <v>27</v>
      </c>
      <c r="DB2066" t="s">
        <v>27</v>
      </c>
    </row>
    <row r="2067" spans="1:106">
      <c r="D2067" s="3">
        <v>21</v>
      </c>
      <c r="E2067" s="1">
        <v>2</v>
      </c>
      <c r="F2067" s="15">
        <v>4</v>
      </c>
      <c r="G2067" s="15" t="s">
        <v>91</v>
      </c>
      <c r="H2067" s="15" t="s">
        <v>57</v>
      </c>
      <c r="I2067" s="15">
        <v>5</v>
      </c>
      <c r="L2067" s="1">
        <v>1</v>
      </c>
      <c r="M2067">
        <v>8</v>
      </c>
      <c r="N2067" t="s">
        <v>65</v>
      </c>
      <c r="O2067" t="s">
        <v>57</v>
      </c>
      <c r="P2067">
        <v>5</v>
      </c>
      <c r="S2067" s="1">
        <v>1</v>
      </c>
      <c r="T2067">
        <v>8</v>
      </c>
      <c r="U2067" t="s">
        <v>33</v>
      </c>
      <c r="BD2067" s="39">
        <v>42607</v>
      </c>
      <c r="BE2067" s="23">
        <v>0.61041666666666705</v>
      </c>
      <c r="BF2067" s="10" t="str">
        <f t="shared" si="193"/>
        <v>25/08/2016 14:39</v>
      </c>
      <c r="BG2067" s="35">
        <v>0.60763888888888895</v>
      </c>
      <c r="BH2067" s="35">
        <f t="shared" si="194"/>
        <v>42607.604166666664</v>
      </c>
      <c r="BI2067" t="str">
        <f t="shared" si="195"/>
        <v>25/08/2016 14:35:00</v>
      </c>
      <c r="BJ2067" s="40" t="str">
        <f t="shared" si="196"/>
        <v>25/08/2016 14:30:00</v>
      </c>
      <c r="BK2067">
        <f>VLOOKUP($BI2067, [1]TableView_704030_20160816_20160!$D$2:$M$5095,3,FALSE)</f>
        <v>1012.1916721</v>
      </c>
      <c r="BL2067">
        <f>VLOOKUP($BI2067, [1]TableView_704030_20160816_20160!$D$2:$M$5095,8,FALSE)</f>
        <v>22.9444444444444</v>
      </c>
      <c r="BM2067">
        <f>VLOOKUP($BI2067, [1]TableView_704030_20160816_20160!$D$2:$M$5095,10,FALSE)</f>
        <v>0.50800000000000001</v>
      </c>
      <c r="BN2067">
        <f>VLOOKUP($BI2067, [1]TableView_704030_20160816_20160!$D$2:$M$5095,4,FALSE)</f>
        <v>87</v>
      </c>
      <c r="BO2067">
        <f>VLOOKUP($BI2067, [1]TableView_704030_20160816_20160!$D$2:$M$5095,6,FALSE)</f>
        <v>327</v>
      </c>
      <c r="BP2067">
        <f>VLOOKUP($BI2067, [1]TableView_704030_20160816_20160!$D$2:$M$5095,7,FALSE)</f>
        <v>0.9</v>
      </c>
      <c r="BQ2067">
        <f>VLOOKUP($BI2067, [1]TableView_704030_20160816_20160!$D$2:$M$5095,2,FALSE)</f>
        <v>4.3</v>
      </c>
      <c r="BR2067">
        <f>VLOOKUP($BJ2067, [2]aacb8965d69cc6fd1cb3a5cae9e8ae7!$C$6:$F$853,4,FALSE)</f>
        <v>0.8</v>
      </c>
      <c r="BS2067" s="15">
        <v>3</v>
      </c>
      <c r="BT2067" t="str">
        <f t="shared" si="192"/>
        <v>25/08/2016 3</v>
      </c>
      <c r="BU2067">
        <f>VLOOKUP($BT2067, [3]Sheet1!$D$3:$T$89,4,FALSE)</f>
        <v>25</v>
      </c>
      <c r="BV2067">
        <f>VLOOKUP($BT2067, [3]Sheet1!$D$3:$T$89,5,FALSE)</f>
        <v>25</v>
      </c>
      <c r="BW2067">
        <f>VLOOKUP($BT2067, [3]Sheet1!$D$3:$T$89,8,FALSE)</f>
        <v>26</v>
      </c>
      <c r="BX2067">
        <f>VLOOKUP($BT2067, [3]Sheet1!$D$3:$T$89,9,FALSE)</f>
        <v>24</v>
      </c>
      <c r="BY2067">
        <f>VLOOKUP($BT2067, [3]Sheet1!$D$3:$T$89,12,FALSE)</f>
        <v>24</v>
      </c>
      <c r="BZ2067">
        <f>VLOOKUP($BT2067, [3]Sheet1!$D$3:$T$89,13,FALSE)</f>
        <v>24</v>
      </c>
      <c r="CA2067" t="str">
        <f>VLOOKUP($BT2067, [3]Sheet1!$D$3:$T$89,16,FALSE)</f>
        <v>N/A</v>
      </c>
      <c r="CB2067" t="str">
        <f>VLOOKUP($BT2067, [3]Sheet1!$D$3:$T$89,17,FALSE)</f>
        <v>N/A</v>
      </c>
      <c r="CD2067" s="12">
        <v>42607</v>
      </c>
      <c r="CE2067" s="2">
        <v>0.61041666666666705</v>
      </c>
      <c r="CF2067" s="2" t="s">
        <v>3768</v>
      </c>
      <c r="CG2067" s="2">
        <v>0.60763888888888895</v>
      </c>
      <c r="CH2067" s="2">
        <v>42607.604166666664</v>
      </c>
      <c r="CI2067" t="s">
        <v>3759</v>
      </c>
      <c r="CJ2067" t="s">
        <v>3745</v>
      </c>
      <c r="CK2067">
        <v>1012.1916721</v>
      </c>
      <c r="CL2067">
        <v>22.9444444444444</v>
      </c>
      <c r="CM2067">
        <v>0.50800000000000001</v>
      </c>
      <c r="CN2067">
        <v>87</v>
      </c>
      <c r="CO2067">
        <v>327</v>
      </c>
      <c r="CP2067">
        <v>0.9</v>
      </c>
      <c r="CQ2067">
        <v>4.3</v>
      </c>
      <c r="CR2067">
        <v>0.8</v>
      </c>
      <c r="CS2067">
        <v>3</v>
      </c>
      <c r="CT2067" t="s">
        <v>1346</v>
      </c>
      <c r="CU2067">
        <v>25</v>
      </c>
      <c r="CV2067">
        <v>25</v>
      </c>
      <c r="CW2067">
        <v>26</v>
      </c>
      <c r="CX2067">
        <v>24</v>
      </c>
      <c r="CY2067">
        <v>24</v>
      </c>
      <c r="CZ2067">
        <v>24</v>
      </c>
      <c r="DA2067" t="s">
        <v>27</v>
      </c>
      <c r="DB2067" t="s">
        <v>27</v>
      </c>
    </row>
    <row r="2068" spans="1:106">
      <c r="D2068" s="3">
        <v>22</v>
      </c>
      <c r="E2068" s="1">
        <v>2</v>
      </c>
      <c r="F2068" s="15">
        <v>4</v>
      </c>
      <c r="G2068" s="15" t="s">
        <v>91</v>
      </c>
      <c r="H2068" s="15" t="s">
        <v>57</v>
      </c>
      <c r="I2068" s="15">
        <v>5</v>
      </c>
      <c r="L2068" s="1">
        <v>1</v>
      </c>
      <c r="M2068">
        <v>8</v>
      </c>
      <c r="N2068" t="s">
        <v>65</v>
      </c>
      <c r="O2068" t="s">
        <v>57</v>
      </c>
      <c r="P2068">
        <v>5</v>
      </c>
      <c r="BD2068" s="39">
        <v>42607</v>
      </c>
      <c r="BE2068" s="23">
        <v>0.61111111111111105</v>
      </c>
      <c r="BF2068" s="10" t="str">
        <f t="shared" si="193"/>
        <v>25/08/2016 14:40</v>
      </c>
      <c r="BG2068" s="35">
        <v>0.61458333333333337</v>
      </c>
      <c r="BH2068" s="35">
        <f t="shared" si="194"/>
        <v>42607.604166666664</v>
      </c>
      <c r="BI2068" t="str">
        <f t="shared" si="195"/>
        <v>25/08/2016 14:45:00</v>
      </c>
      <c r="BJ2068" s="40" t="str">
        <f t="shared" si="196"/>
        <v>25/08/2016 14:30:00</v>
      </c>
      <c r="BK2068">
        <f>VLOOKUP($BI2068, [1]TableView_704030_20160816_20160!$D$2:$M$5095,3,FALSE)</f>
        <v>1012.66576656</v>
      </c>
      <c r="BL2068">
        <f>VLOOKUP($BI2068, [1]TableView_704030_20160816_20160!$D$2:$M$5095,8,FALSE)</f>
        <v>23.3888888888889</v>
      </c>
      <c r="BM2068">
        <f>VLOOKUP($BI2068, [1]TableView_704030_20160816_20160!$D$2:$M$5095,10,FALSE)</f>
        <v>0.50800000000000001</v>
      </c>
      <c r="BN2068">
        <f>VLOOKUP($BI2068, [1]TableView_704030_20160816_20160!$D$2:$M$5095,4,FALSE)</f>
        <v>87</v>
      </c>
      <c r="BO2068">
        <f>VLOOKUP($BI2068, [1]TableView_704030_20160816_20160!$D$2:$M$5095,6,FALSE)</f>
        <v>332</v>
      </c>
      <c r="BP2068">
        <f>VLOOKUP($BI2068, [1]TableView_704030_20160816_20160!$D$2:$M$5095,7,FALSE)</f>
        <v>0.6</v>
      </c>
      <c r="BQ2068">
        <f>VLOOKUP($BI2068, [1]TableView_704030_20160816_20160!$D$2:$M$5095,2,FALSE)</f>
        <v>2.6</v>
      </c>
      <c r="BR2068">
        <f>VLOOKUP($BJ2068, [2]aacb8965d69cc6fd1cb3a5cae9e8ae7!$C$6:$F$853,4,FALSE)</f>
        <v>0.8</v>
      </c>
      <c r="BS2068" s="15">
        <v>3</v>
      </c>
      <c r="BT2068" t="str">
        <f t="shared" si="192"/>
        <v>25/08/2016 3</v>
      </c>
      <c r="BU2068">
        <f>VLOOKUP($BT2068, [3]Sheet1!$D$3:$T$89,4,FALSE)</f>
        <v>25</v>
      </c>
      <c r="BV2068">
        <f>VLOOKUP($BT2068, [3]Sheet1!$D$3:$T$89,5,FALSE)</f>
        <v>25</v>
      </c>
      <c r="BW2068">
        <f>VLOOKUP($BT2068, [3]Sheet1!$D$3:$T$89,8,FALSE)</f>
        <v>26</v>
      </c>
      <c r="BX2068">
        <f>VLOOKUP($BT2068, [3]Sheet1!$D$3:$T$89,9,FALSE)</f>
        <v>24</v>
      </c>
      <c r="BY2068">
        <f>VLOOKUP($BT2068, [3]Sheet1!$D$3:$T$89,12,FALSE)</f>
        <v>24</v>
      </c>
      <c r="BZ2068">
        <f>VLOOKUP($BT2068, [3]Sheet1!$D$3:$T$89,13,FALSE)</f>
        <v>24</v>
      </c>
      <c r="CA2068" t="str">
        <f>VLOOKUP($BT2068, [3]Sheet1!$D$3:$T$89,16,FALSE)</f>
        <v>N/A</v>
      </c>
      <c r="CB2068" t="str">
        <f>VLOOKUP($BT2068, [3]Sheet1!$D$3:$T$89,17,FALSE)</f>
        <v>N/A</v>
      </c>
      <c r="CD2068" s="12">
        <v>42607</v>
      </c>
      <c r="CE2068" s="2">
        <v>0.61111111111111105</v>
      </c>
      <c r="CF2068" s="2" t="s">
        <v>3769</v>
      </c>
      <c r="CG2068" s="2">
        <v>0.61458333333333337</v>
      </c>
      <c r="CH2068" s="2">
        <v>42607.604166666664</v>
      </c>
      <c r="CI2068" t="s">
        <v>3770</v>
      </c>
      <c r="CJ2068" t="s">
        <v>3745</v>
      </c>
      <c r="CK2068">
        <v>1012.66576656</v>
      </c>
      <c r="CL2068">
        <v>23.3888888888889</v>
      </c>
      <c r="CM2068">
        <v>0.50800000000000001</v>
      </c>
      <c r="CN2068">
        <v>87</v>
      </c>
      <c r="CO2068">
        <v>332</v>
      </c>
      <c r="CP2068">
        <v>0.6</v>
      </c>
      <c r="CQ2068">
        <v>2.6</v>
      </c>
      <c r="CR2068">
        <v>0.8</v>
      </c>
      <c r="CS2068">
        <v>3</v>
      </c>
      <c r="CT2068" t="s">
        <v>1346</v>
      </c>
      <c r="CU2068">
        <v>25</v>
      </c>
      <c r="CV2068">
        <v>25</v>
      </c>
      <c r="CW2068">
        <v>26</v>
      </c>
      <c r="CX2068">
        <v>24</v>
      </c>
      <c r="CY2068">
        <v>24</v>
      </c>
      <c r="CZ2068">
        <v>24</v>
      </c>
      <c r="DA2068" t="s">
        <v>27</v>
      </c>
      <c r="DB2068" t="s">
        <v>27</v>
      </c>
    </row>
    <row r="2069" spans="1:106">
      <c r="D2069" s="3">
        <v>23</v>
      </c>
      <c r="E2069" s="1">
        <v>2</v>
      </c>
      <c r="F2069" s="15">
        <v>4</v>
      </c>
      <c r="G2069" s="15" t="s">
        <v>91</v>
      </c>
      <c r="H2069" s="15" t="s">
        <v>57</v>
      </c>
      <c r="I2069" s="15">
        <v>5</v>
      </c>
      <c r="L2069" s="1">
        <v>1</v>
      </c>
      <c r="M2069">
        <v>8</v>
      </c>
      <c r="N2069" t="s">
        <v>65</v>
      </c>
      <c r="O2069" t="s">
        <v>57</v>
      </c>
      <c r="P2069">
        <v>5</v>
      </c>
      <c r="S2069" s="1">
        <v>1</v>
      </c>
      <c r="T2069" s="26">
        <v>8</v>
      </c>
      <c r="U2069" s="26" t="s">
        <v>33</v>
      </c>
      <c r="BD2069" s="39">
        <v>42607</v>
      </c>
      <c r="BE2069" s="23">
        <v>0.61180555555555505</v>
      </c>
      <c r="BF2069" s="10" t="str">
        <f t="shared" si="193"/>
        <v>25/08/2016 14:41</v>
      </c>
      <c r="BG2069" s="35">
        <v>0.61458333333333337</v>
      </c>
      <c r="BH2069" s="35">
        <f t="shared" si="194"/>
        <v>42607.604166666664</v>
      </c>
      <c r="BI2069" t="str">
        <f t="shared" si="195"/>
        <v>25/08/2016 14:45:00</v>
      </c>
      <c r="BJ2069" s="40" t="str">
        <f t="shared" si="196"/>
        <v>25/08/2016 14:30:00</v>
      </c>
      <c r="BK2069">
        <f>VLOOKUP($BI2069, [1]TableView_704030_20160816_20160!$D$2:$M$5095,3,FALSE)</f>
        <v>1012.66576656</v>
      </c>
      <c r="BL2069">
        <f>VLOOKUP($BI2069, [1]TableView_704030_20160816_20160!$D$2:$M$5095,8,FALSE)</f>
        <v>23.3888888888889</v>
      </c>
      <c r="BM2069">
        <f>VLOOKUP($BI2069, [1]TableView_704030_20160816_20160!$D$2:$M$5095,10,FALSE)</f>
        <v>0.50800000000000001</v>
      </c>
      <c r="BN2069">
        <f>VLOOKUP($BI2069, [1]TableView_704030_20160816_20160!$D$2:$M$5095,4,FALSE)</f>
        <v>87</v>
      </c>
      <c r="BO2069">
        <f>VLOOKUP($BI2069, [1]TableView_704030_20160816_20160!$D$2:$M$5095,6,FALSE)</f>
        <v>332</v>
      </c>
      <c r="BP2069">
        <f>VLOOKUP($BI2069, [1]TableView_704030_20160816_20160!$D$2:$M$5095,7,FALSE)</f>
        <v>0.6</v>
      </c>
      <c r="BQ2069">
        <f>VLOOKUP($BI2069, [1]TableView_704030_20160816_20160!$D$2:$M$5095,2,FALSE)</f>
        <v>2.6</v>
      </c>
      <c r="BR2069">
        <f>VLOOKUP($BJ2069, [2]aacb8965d69cc6fd1cb3a5cae9e8ae7!$C$6:$F$853,4,FALSE)</f>
        <v>0.8</v>
      </c>
      <c r="BS2069" s="15">
        <v>3</v>
      </c>
      <c r="BT2069" t="str">
        <f t="shared" si="192"/>
        <v>25/08/2016 3</v>
      </c>
      <c r="BU2069">
        <f>VLOOKUP($BT2069, [3]Sheet1!$D$3:$T$89,4,FALSE)</f>
        <v>25</v>
      </c>
      <c r="BV2069">
        <f>VLOOKUP($BT2069, [3]Sheet1!$D$3:$T$89,5,FALSE)</f>
        <v>25</v>
      </c>
      <c r="BW2069">
        <f>VLOOKUP($BT2069, [3]Sheet1!$D$3:$T$89,8,FALSE)</f>
        <v>26</v>
      </c>
      <c r="BX2069">
        <f>VLOOKUP($BT2069, [3]Sheet1!$D$3:$T$89,9,FALSE)</f>
        <v>24</v>
      </c>
      <c r="BY2069">
        <f>VLOOKUP($BT2069, [3]Sheet1!$D$3:$T$89,12,FALSE)</f>
        <v>24</v>
      </c>
      <c r="BZ2069">
        <f>VLOOKUP($BT2069, [3]Sheet1!$D$3:$T$89,13,FALSE)</f>
        <v>24</v>
      </c>
      <c r="CA2069" t="str">
        <f>VLOOKUP($BT2069, [3]Sheet1!$D$3:$T$89,16,FALSE)</f>
        <v>N/A</v>
      </c>
      <c r="CB2069" t="str">
        <f>VLOOKUP($BT2069, [3]Sheet1!$D$3:$T$89,17,FALSE)</f>
        <v>N/A</v>
      </c>
      <c r="CD2069" s="12">
        <v>42607</v>
      </c>
      <c r="CE2069" s="2">
        <v>0.61180555555555505</v>
      </c>
      <c r="CF2069" s="2" t="s">
        <v>3771</v>
      </c>
      <c r="CG2069" s="2">
        <v>0.61458333333333337</v>
      </c>
      <c r="CH2069" s="2">
        <v>42607.604166666664</v>
      </c>
      <c r="CI2069" t="s">
        <v>3770</v>
      </c>
      <c r="CJ2069" t="s">
        <v>3745</v>
      </c>
      <c r="CK2069">
        <v>1012.66576656</v>
      </c>
      <c r="CL2069">
        <v>23.3888888888889</v>
      </c>
      <c r="CM2069">
        <v>0.50800000000000001</v>
      </c>
      <c r="CN2069">
        <v>87</v>
      </c>
      <c r="CO2069">
        <v>332</v>
      </c>
      <c r="CP2069">
        <v>0.6</v>
      </c>
      <c r="CQ2069">
        <v>2.6</v>
      </c>
      <c r="CR2069">
        <v>0.8</v>
      </c>
      <c r="CS2069">
        <v>3</v>
      </c>
      <c r="CT2069" t="s">
        <v>1346</v>
      </c>
      <c r="CU2069">
        <v>25</v>
      </c>
      <c r="CV2069">
        <v>25</v>
      </c>
      <c r="CW2069">
        <v>26</v>
      </c>
      <c r="CX2069">
        <v>24</v>
      </c>
      <c r="CY2069">
        <v>24</v>
      </c>
      <c r="CZ2069">
        <v>24</v>
      </c>
      <c r="DA2069" t="s">
        <v>27</v>
      </c>
      <c r="DB2069" t="s">
        <v>27</v>
      </c>
    </row>
    <row r="2070" spans="1:106">
      <c r="D2070" s="3">
        <v>24</v>
      </c>
      <c r="E2070" s="1">
        <v>3</v>
      </c>
      <c r="F2070" s="15">
        <v>4</v>
      </c>
      <c r="G2070" s="15" t="s">
        <v>91</v>
      </c>
      <c r="H2070" s="15" t="s">
        <v>57</v>
      </c>
      <c r="I2070" s="15">
        <v>5</v>
      </c>
      <c r="L2070" s="1">
        <v>1</v>
      </c>
      <c r="M2070">
        <v>8</v>
      </c>
      <c r="N2070" t="s">
        <v>65</v>
      </c>
      <c r="O2070" t="s">
        <v>57</v>
      </c>
      <c r="P2070">
        <v>5</v>
      </c>
      <c r="BD2070" s="39">
        <v>42607</v>
      </c>
      <c r="BE2070" s="23">
        <v>0.61250000000000004</v>
      </c>
      <c r="BF2070" s="10" t="str">
        <f t="shared" si="193"/>
        <v>25/08/2016 14:42</v>
      </c>
      <c r="BG2070" s="35">
        <v>0.61458333333333304</v>
      </c>
      <c r="BH2070" s="35">
        <f t="shared" si="194"/>
        <v>42607.604166666664</v>
      </c>
      <c r="BI2070" t="str">
        <f t="shared" si="195"/>
        <v>25/08/2016 14:45:00</v>
      </c>
      <c r="BJ2070" s="40" t="str">
        <f t="shared" si="196"/>
        <v>25/08/2016 14:30:00</v>
      </c>
      <c r="BK2070">
        <f>VLOOKUP($BI2070, [1]TableView_704030_20160816_20160!$D$2:$M$5095,3,FALSE)</f>
        <v>1012.66576656</v>
      </c>
      <c r="BL2070">
        <f>VLOOKUP($BI2070, [1]TableView_704030_20160816_20160!$D$2:$M$5095,8,FALSE)</f>
        <v>23.3888888888889</v>
      </c>
      <c r="BM2070">
        <f>VLOOKUP($BI2070, [1]TableView_704030_20160816_20160!$D$2:$M$5095,10,FALSE)</f>
        <v>0.50800000000000001</v>
      </c>
      <c r="BN2070">
        <f>VLOOKUP($BI2070, [1]TableView_704030_20160816_20160!$D$2:$M$5095,4,FALSE)</f>
        <v>87</v>
      </c>
      <c r="BO2070">
        <f>VLOOKUP($BI2070, [1]TableView_704030_20160816_20160!$D$2:$M$5095,6,FALSE)</f>
        <v>332</v>
      </c>
      <c r="BP2070">
        <f>VLOOKUP($BI2070, [1]TableView_704030_20160816_20160!$D$2:$M$5095,7,FALSE)</f>
        <v>0.6</v>
      </c>
      <c r="BQ2070">
        <f>VLOOKUP($BI2070, [1]TableView_704030_20160816_20160!$D$2:$M$5095,2,FALSE)</f>
        <v>2.6</v>
      </c>
      <c r="BR2070">
        <f>VLOOKUP($BJ2070, [2]aacb8965d69cc6fd1cb3a5cae9e8ae7!$C$6:$F$853,4,FALSE)</f>
        <v>0.8</v>
      </c>
      <c r="BS2070" s="15">
        <v>3</v>
      </c>
      <c r="BT2070" t="str">
        <f t="shared" ref="BT2070:BT2133" si="197">TEXT(BD2070,"dd/mm/yyyy ")&amp;TEXT(BS2070, "d")</f>
        <v>25/08/2016 3</v>
      </c>
      <c r="BU2070">
        <f>VLOOKUP($BT2070, [3]Sheet1!$D$3:$T$89,4,FALSE)</f>
        <v>25</v>
      </c>
      <c r="BV2070">
        <f>VLOOKUP($BT2070, [3]Sheet1!$D$3:$T$89,5,FALSE)</f>
        <v>25</v>
      </c>
      <c r="BW2070">
        <f>VLOOKUP($BT2070, [3]Sheet1!$D$3:$T$89,8,FALSE)</f>
        <v>26</v>
      </c>
      <c r="BX2070">
        <f>VLOOKUP($BT2070, [3]Sheet1!$D$3:$T$89,9,FALSE)</f>
        <v>24</v>
      </c>
      <c r="BY2070">
        <f>VLOOKUP($BT2070, [3]Sheet1!$D$3:$T$89,12,FALSE)</f>
        <v>24</v>
      </c>
      <c r="BZ2070">
        <f>VLOOKUP($BT2070, [3]Sheet1!$D$3:$T$89,13,FALSE)</f>
        <v>24</v>
      </c>
      <c r="CA2070" t="str">
        <f>VLOOKUP($BT2070, [3]Sheet1!$D$3:$T$89,16,FALSE)</f>
        <v>N/A</v>
      </c>
      <c r="CB2070" t="str">
        <f>VLOOKUP($BT2070, [3]Sheet1!$D$3:$T$89,17,FALSE)</f>
        <v>N/A</v>
      </c>
      <c r="CD2070" s="12">
        <v>42607</v>
      </c>
      <c r="CE2070" s="2">
        <v>0.61250000000000004</v>
      </c>
      <c r="CF2070" s="2" t="s">
        <v>3772</v>
      </c>
      <c r="CG2070" s="2">
        <v>0.61458333333333304</v>
      </c>
      <c r="CH2070" s="2">
        <v>42607.604166666664</v>
      </c>
      <c r="CI2070" t="s">
        <v>3770</v>
      </c>
      <c r="CJ2070" t="s">
        <v>3745</v>
      </c>
      <c r="CK2070">
        <v>1012.66576656</v>
      </c>
      <c r="CL2070">
        <v>23.3888888888889</v>
      </c>
      <c r="CM2070">
        <v>0.50800000000000001</v>
      </c>
      <c r="CN2070">
        <v>87</v>
      </c>
      <c r="CO2070">
        <v>332</v>
      </c>
      <c r="CP2070">
        <v>0.6</v>
      </c>
      <c r="CQ2070">
        <v>2.6</v>
      </c>
      <c r="CR2070">
        <v>0.8</v>
      </c>
      <c r="CS2070">
        <v>3</v>
      </c>
      <c r="CT2070" t="s">
        <v>1346</v>
      </c>
      <c r="CU2070">
        <v>25</v>
      </c>
      <c r="CV2070">
        <v>25</v>
      </c>
      <c r="CW2070">
        <v>26</v>
      </c>
      <c r="CX2070">
        <v>24</v>
      </c>
      <c r="CY2070">
        <v>24</v>
      </c>
      <c r="CZ2070">
        <v>24</v>
      </c>
      <c r="DA2070" t="s">
        <v>27</v>
      </c>
      <c r="DB2070" t="s">
        <v>27</v>
      </c>
    </row>
    <row r="2071" spans="1:106">
      <c r="D2071" s="3">
        <v>25</v>
      </c>
      <c r="E2071" s="1">
        <v>2</v>
      </c>
      <c r="F2071" s="15">
        <v>4</v>
      </c>
      <c r="G2071" s="15" t="s">
        <v>91</v>
      </c>
      <c r="H2071" s="15" t="s">
        <v>57</v>
      </c>
      <c r="I2071" s="15">
        <v>5</v>
      </c>
      <c r="L2071" s="1">
        <v>1</v>
      </c>
      <c r="M2071">
        <v>8</v>
      </c>
      <c r="N2071" t="s">
        <v>65</v>
      </c>
      <c r="O2071" t="s">
        <v>57</v>
      </c>
      <c r="P2071">
        <v>5</v>
      </c>
      <c r="BD2071" s="39">
        <v>42607</v>
      </c>
      <c r="BE2071" s="23">
        <v>0.61319444444444404</v>
      </c>
      <c r="BF2071" s="10" t="str">
        <f t="shared" si="193"/>
        <v>25/08/2016 14:43</v>
      </c>
      <c r="BG2071" s="35">
        <v>0.61458333333333304</v>
      </c>
      <c r="BH2071" s="35">
        <f t="shared" si="194"/>
        <v>42607.604166666664</v>
      </c>
      <c r="BI2071" t="str">
        <f t="shared" si="195"/>
        <v>25/08/2016 14:45:00</v>
      </c>
      <c r="BJ2071" s="40" t="str">
        <f t="shared" si="196"/>
        <v>25/08/2016 14:30:00</v>
      </c>
      <c r="BK2071">
        <f>VLOOKUP($BI2071, [1]TableView_704030_20160816_20160!$D$2:$M$5095,3,FALSE)</f>
        <v>1012.66576656</v>
      </c>
      <c r="BL2071">
        <f>VLOOKUP($BI2071, [1]TableView_704030_20160816_20160!$D$2:$M$5095,8,FALSE)</f>
        <v>23.3888888888889</v>
      </c>
      <c r="BM2071">
        <f>VLOOKUP($BI2071, [1]TableView_704030_20160816_20160!$D$2:$M$5095,10,FALSE)</f>
        <v>0.50800000000000001</v>
      </c>
      <c r="BN2071">
        <f>VLOOKUP($BI2071, [1]TableView_704030_20160816_20160!$D$2:$M$5095,4,FALSE)</f>
        <v>87</v>
      </c>
      <c r="BO2071">
        <f>VLOOKUP($BI2071, [1]TableView_704030_20160816_20160!$D$2:$M$5095,6,FALSE)</f>
        <v>332</v>
      </c>
      <c r="BP2071">
        <f>VLOOKUP($BI2071, [1]TableView_704030_20160816_20160!$D$2:$M$5095,7,FALSE)</f>
        <v>0.6</v>
      </c>
      <c r="BQ2071">
        <f>VLOOKUP($BI2071, [1]TableView_704030_20160816_20160!$D$2:$M$5095,2,FALSE)</f>
        <v>2.6</v>
      </c>
      <c r="BR2071">
        <f>VLOOKUP($BJ2071, [2]aacb8965d69cc6fd1cb3a5cae9e8ae7!$C$6:$F$853,4,FALSE)</f>
        <v>0.8</v>
      </c>
      <c r="BS2071" s="15">
        <v>3</v>
      </c>
      <c r="BT2071" t="str">
        <f t="shared" si="197"/>
        <v>25/08/2016 3</v>
      </c>
      <c r="BU2071">
        <f>VLOOKUP($BT2071, [3]Sheet1!$D$3:$T$89,4,FALSE)</f>
        <v>25</v>
      </c>
      <c r="BV2071">
        <f>VLOOKUP($BT2071, [3]Sheet1!$D$3:$T$89,5,FALSE)</f>
        <v>25</v>
      </c>
      <c r="BW2071">
        <f>VLOOKUP($BT2071, [3]Sheet1!$D$3:$T$89,8,FALSE)</f>
        <v>26</v>
      </c>
      <c r="BX2071">
        <f>VLOOKUP($BT2071, [3]Sheet1!$D$3:$T$89,9,FALSE)</f>
        <v>24</v>
      </c>
      <c r="BY2071">
        <f>VLOOKUP($BT2071, [3]Sheet1!$D$3:$T$89,12,FALSE)</f>
        <v>24</v>
      </c>
      <c r="BZ2071">
        <f>VLOOKUP($BT2071, [3]Sheet1!$D$3:$T$89,13,FALSE)</f>
        <v>24</v>
      </c>
      <c r="CA2071" t="str">
        <f>VLOOKUP($BT2071, [3]Sheet1!$D$3:$T$89,16,FALSE)</f>
        <v>N/A</v>
      </c>
      <c r="CB2071" t="str">
        <f>VLOOKUP($BT2071, [3]Sheet1!$D$3:$T$89,17,FALSE)</f>
        <v>N/A</v>
      </c>
      <c r="CD2071" s="12">
        <v>42607</v>
      </c>
      <c r="CE2071" s="2">
        <v>0.61319444444444404</v>
      </c>
      <c r="CF2071" s="2" t="s">
        <v>3773</v>
      </c>
      <c r="CG2071" s="2">
        <v>0.61458333333333304</v>
      </c>
      <c r="CH2071" s="2">
        <v>42607.604166666664</v>
      </c>
      <c r="CI2071" t="s">
        <v>3770</v>
      </c>
      <c r="CJ2071" t="s">
        <v>3745</v>
      </c>
      <c r="CK2071">
        <v>1012.66576656</v>
      </c>
      <c r="CL2071">
        <v>23.3888888888889</v>
      </c>
      <c r="CM2071">
        <v>0.50800000000000001</v>
      </c>
      <c r="CN2071">
        <v>87</v>
      </c>
      <c r="CO2071">
        <v>332</v>
      </c>
      <c r="CP2071">
        <v>0.6</v>
      </c>
      <c r="CQ2071">
        <v>2.6</v>
      </c>
      <c r="CR2071">
        <v>0.8</v>
      </c>
      <c r="CS2071">
        <v>3</v>
      </c>
      <c r="CT2071" t="s">
        <v>1346</v>
      </c>
      <c r="CU2071">
        <v>25</v>
      </c>
      <c r="CV2071">
        <v>25</v>
      </c>
      <c r="CW2071">
        <v>26</v>
      </c>
      <c r="CX2071">
        <v>24</v>
      </c>
      <c r="CY2071">
        <v>24</v>
      </c>
      <c r="CZ2071">
        <v>24</v>
      </c>
      <c r="DA2071" t="s">
        <v>27</v>
      </c>
      <c r="DB2071" t="s">
        <v>27</v>
      </c>
    </row>
    <row r="2072" spans="1:106">
      <c r="D2072" s="3">
        <v>26</v>
      </c>
      <c r="BD2072" s="39">
        <v>42607</v>
      </c>
      <c r="BE2072" s="23">
        <v>0.61388888888888904</v>
      </c>
      <c r="BF2072" s="10" t="str">
        <f t="shared" si="193"/>
        <v>25/08/2016 14:44</v>
      </c>
      <c r="BG2072" s="35">
        <v>0.61458333333333304</v>
      </c>
      <c r="BH2072" s="35">
        <f t="shared" si="194"/>
        <v>42607.604166666664</v>
      </c>
      <c r="BI2072" t="str">
        <f t="shared" si="195"/>
        <v>25/08/2016 14:45:00</v>
      </c>
      <c r="BJ2072" s="40" t="str">
        <f t="shared" si="196"/>
        <v>25/08/2016 14:30:00</v>
      </c>
      <c r="BK2072">
        <f>VLOOKUP($BI2072, [1]TableView_704030_20160816_20160!$D$2:$M$5095,3,FALSE)</f>
        <v>1012.66576656</v>
      </c>
      <c r="BL2072">
        <f>VLOOKUP($BI2072, [1]TableView_704030_20160816_20160!$D$2:$M$5095,8,FALSE)</f>
        <v>23.3888888888889</v>
      </c>
      <c r="BM2072">
        <f>VLOOKUP($BI2072, [1]TableView_704030_20160816_20160!$D$2:$M$5095,10,FALSE)</f>
        <v>0.50800000000000001</v>
      </c>
      <c r="BN2072">
        <f>VLOOKUP($BI2072, [1]TableView_704030_20160816_20160!$D$2:$M$5095,4,FALSE)</f>
        <v>87</v>
      </c>
      <c r="BO2072">
        <f>VLOOKUP($BI2072, [1]TableView_704030_20160816_20160!$D$2:$M$5095,6,FALSE)</f>
        <v>332</v>
      </c>
      <c r="BP2072">
        <f>VLOOKUP($BI2072, [1]TableView_704030_20160816_20160!$D$2:$M$5095,7,FALSE)</f>
        <v>0.6</v>
      </c>
      <c r="BQ2072">
        <f>VLOOKUP($BI2072, [1]TableView_704030_20160816_20160!$D$2:$M$5095,2,FALSE)</f>
        <v>2.6</v>
      </c>
      <c r="BR2072">
        <f>VLOOKUP($BJ2072, [2]aacb8965d69cc6fd1cb3a5cae9e8ae7!$C$6:$F$853,4,FALSE)</f>
        <v>0.8</v>
      </c>
      <c r="BS2072" s="15">
        <v>3</v>
      </c>
      <c r="BT2072" t="str">
        <f t="shared" si="197"/>
        <v>25/08/2016 3</v>
      </c>
      <c r="BU2072">
        <f>VLOOKUP($BT2072, [3]Sheet1!$D$3:$T$89,4,FALSE)</f>
        <v>25</v>
      </c>
      <c r="BV2072">
        <f>VLOOKUP($BT2072, [3]Sheet1!$D$3:$T$89,5,FALSE)</f>
        <v>25</v>
      </c>
      <c r="BW2072">
        <f>VLOOKUP($BT2072, [3]Sheet1!$D$3:$T$89,8,FALSE)</f>
        <v>26</v>
      </c>
      <c r="BX2072">
        <f>VLOOKUP($BT2072, [3]Sheet1!$D$3:$T$89,9,FALSE)</f>
        <v>24</v>
      </c>
      <c r="BY2072">
        <f>VLOOKUP($BT2072, [3]Sheet1!$D$3:$T$89,12,FALSE)</f>
        <v>24</v>
      </c>
      <c r="BZ2072">
        <f>VLOOKUP($BT2072, [3]Sheet1!$D$3:$T$89,13,FALSE)</f>
        <v>24</v>
      </c>
      <c r="CA2072" t="str">
        <f>VLOOKUP($BT2072, [3]Sheet1!$D$3:$T$89,16,FALSE)</f>
        <v>N/A</v>
      </c>
      <c r="CB2072" t="str">
        <f>VLOOKUP($BT2072, [3]Sheet1!$D$3:$T$89,17,FALSE)</f>
        <v>N/A</v>
      </c>
      <c r="CD2072" s="12">
        <v>42607</v>
      </c>
      <c r="CE2072" s="2">
        <v>0.61388888888888904</v>
      </c>
      <c r="CF2072" s="2" t="s">
        <v>3774</v>
      </c>
      <c r="CG2072" s="2">
        <v>0.61458333333333304</v>
      </c>
      <c r="CH2072" s="2">
        <v>42607.604166666664</v>
      </c>
      <c r="CI2072" t="s">
        <v>3770</v>
      </c>
      <c r="CJ2072" t="s">
        <v>3745</v>
      </c>
      <c r="CK2072">
        <v>1012.66576656</v>
      </c>
      <c r="CL2072">
        <v>23.3888888888889</v>
      </c>
      <c r="CM2072">
        <v>0.50800000000000001</v>
      </c>
      <c r="CN2072">
        <v>87</v>
      </c>
      <c r="CO2072">
        <v>332</v>
      </c>
      <c r="CP2072">
        <v>0.6</v>
      </c>
      <c r="CQ2072">
        <v>2.6</v>
      </c>
      <c r="CR2072">
        <v>0.8</v>
      </c>
      <c r="CS2072">
        <v>3</v>
      </c>
      <c r="CT2072" t="s">
        <v>1346</v>
      </c>
      <c r="CU2072">
        <v>25</v>
      </c>
      <c r="CV2072">
        <v>25</v>
      </c>
      <c r="CW2072">
        <v>26</v>
      </c>
      <c r="CX2072">
        <v>24</v>
      </c>
      <c r="CY2072">
        <v>24</v>
      </c>
      <c r="CZ2072">
        <v>24</v>
      </c>
      <c r="DA2072" t="s">
        <v>27</v>
      </c>
      <c r="DB2072" t="s">
        <v>27</v>
      </c>
    </row>
    <row r="2073" spans="1:106">
      <c r="D2073" s="3">
        <v>27</v>
      </c>
      <c r="BD2073" s="39">
        <v>42607</v>
      </c>
      <c r="BE2073" s="23">
        <v>0.61458333333333304</v>
      </c>
      <c r="BF2073" s="10" t="str">
        <f t="shared" si="193"/>
        <v>25/08/2016 14:45</v>
      </c>
      <c r="BG2073" s="35">
        <v>0.61458333333333304</v>
      </c>
      <c r="BH2073" s="35">
        <f t="shared" si="194"/>
        <v>42607.625</v>
      </c>
      <c r="BI2073" t="str">
        <f t="shared" si="195"/>
        <v>25/08/2016 14:45:00</v>
      </c>
      <c r="BJ2073" s="40" t="str">
        <f t="shared" si="196"/>
        <v>25/08/2016 15:00:00</v>
      </c>
      <c r="BK2073">
        <f>VLOOKUP($BI2073, [1]TableView_704030_20160816_20160!$D$2:$M$5095,3,FALSE)</f>
        <v>1012.66576656</v>
      </c>
      <c r="BL2073">
        <f>VLOOKUP($BI2073, [1]TableView_704030_20160816_20160!$D$2:$M$5095,8,FALSE)</f>
        <v>23.3888888888889</v>
      </c>
      <c r="BM2073">
        <f>VLOOKUP($BI2073, [1]TableView_704030_20160816_20160!$D$2:$M$5095,10,FALSE)</f>
        <v>0.50800000000000001</v>
      </c>
      <c r="BN2073">
        <f>VLOOKUP($BI2073, [1]TableView_704030_20160816_20160!$D$2:$M$5095,4,FALSE)</f>
        <v>87</v>
      </c>
      <c r="BO2073">
        <f>VLOOKUP($BI2073, [1]TableView_704030_20160816_20160!$D$2:$M$5095,6,FALSE)</f>
        <v>332</v>
      </c>
      <c r="BP2073">
        <f>VLOOKUP($BI2073, [1]TableView_704030_20160816_20160!$D$2:$M$5095,7,FALSE)</f>
        <v>0.6</v>
      </c>
      <c r="BQ2073">
        <f>VLOOKUP($BI2073, [1]TableView_704030_20160816_20160!$D$2:$M$5095,2,FALSE)</f>
        <v>2.6</v>
      </c>
      <c r="BR2073">
        <f>VLOOKUP($BJ2073, [2]aacb8965d69cc6fd1cb3a5cae9e8ae7!$C$6:$F$853,4,FALSE)</f>
        <v>0.4</v>
      </c>
      <c r="BS2073" s="15">
        <v>3</v>
      </c>
      <c r="BT2073" t="str">
        <f t="shared" si="197"/>
        <v>25/08/2016 3</v>
      </c>
      <c r="BU2073">
        <f>VLOOKUP($BT2073, [3]Sheet1!$D$3:$T$89,4,FALSE)</f>
        <v>25</v>
      </c>
      <c r="BV2073">
        <f>VLOOKUP($BT2073, [3]Sheet1!$D$3:$T$89,5,FALSE)</f>
        <v>25</v>
      </c>
      <c r="BW2073">
        <f>VLOOKUP($BT2073, [3]Sheet1!$D$3:$T$89,8,FALSE)</f>
        <v>26</v>
      </c>
      <c r="BX2073">
        <f>VLOOKUP($BT2073, [3]Sheet1!$D$3:$T$89,9,FALSE)</f>
        <v>24</v>
      </c>
      <c r="BY2073">
        <f>VLOOKUP($BT2073, [3]Sheet1!$D$3:$T$89,12,FALSE)</f>
        <v>24</v>
      </c>
      <c r="BZ2073">
        <f>VLOOKUP($BT2073, [3]Sheet1!$D$3:$T$89,13,FALSE)</f>
        <v>24</v>
      </c>
      <c r="CA2073" t="str">
        <f>VLOOKUP($BT2073, [3]Sheet1!$D$3:$T$89,16,FALSE)</f>
        <v>N/A</v>
      </c>
      <c r="CB2073" t="str">
        <f>VLOOKUP($BT2073, [3]Sheet1!$D$3:$T$89,17,FALSE)</f>
        <v>N/A</v>
      </c>
      <c r="CD2073" s="12">
        <v>42607</v>
      </c>
      <c r="CE2073" s="2">
        <v>0.61458333333333304</v>
      </c>
      <c r="CF2073" s="2" t="s">
        <v>3775</v>
      </c>
      <c r="CG2073" s="2">
        <v>0.61458333333333304</v>
      </c>
      <c r="CH2073" s="2">
        <v>42607.625</v>
      </c>
      <c r="CI2073" t="s">
        <v>3770</v>
      </c>
      <c r="CJ2073" t="s">
        <v>3776</v>
      </c>
      <c r="CK2073">
        <v>1012.66576656</v>
      </c>
      <c r="CL2073">
        <v>23.3888888888889</v>
      </c>
      <c r="CM2073">
        <v>0.50800000000000001</v>
      </c>
      <c r="CN2073">
        <v>87</v>
      </c>
      <c r="CO2073">
        <v>332</v>
      </c>
      <c r="CP2073">
        <v>0.6</v>
      </c>
      <c r="CQ2073">
        <v>2.6</v>
      </c>
      <c r="CR2073">
        <v>0.4</v>
      </c>
      <c r="CS2073">
        <v>3</v>
      </c>
      <c r="CT2073" t="s">
        <v>1346</v>
      </c>
      <c r="CU2073">
        <v>25</v>
      </c>
      <c r="CV2073">
        <v>25</v>
      </c>
      <c r="CW2073">
        <v>26</v>
      </c>
      <c r="CX2073">
        <v>24</v>
      </c>
      <c r="CY2073">
        <v>24</v>
      </c>
      <c r="CZ2073">
        <v>24</v>
      </c>
      <c r="DA2073" t="s">
        <v>27</v>
      </c>
      <c r="DB2073" t="s">
        <v>27</v>
      </c>
    </row>
    <row r="2074" spans="1:106">
      <c r="D2074" s="3">
        <v>28</v>
      </c>
      <c r="BD2074" s="39">
        <v>42607</v>
      </c>
      <c r="BE2074" s="23">
        <v>0.61527777777777803</v>
      </c>
      <c r="BF2074" s="10" t="str">
        <f t="shared" si="193"/>
        <v>25/08/2016 14:46</v>
      </c>
      <c r="BG2074" s="35">
        <v>0.61458333333333304</v>
      </c>
      <c r="BH2074" s="35">
        <f t="shared" si="194"/>
        <v>42607.625</v>
      </c>
      <c r="BI2074" t="str">
        <f t="shared" si="195"/>
        <v>25/08/2016 14:45:00</v>
      </c>
      <c r="BJ2074" s="40" t="str">
        <f t="shared" si="196"/>
        <v>25/08/2016 15:00:00</v>
      </c>
      <c r="BK2074">
        <f>VLOOKUP($BI2074, [1]TableView_704030_20160816_20160!$D$2:$M$5095,3,FALSE)</f>
        <v>1012.66576656</v>
      </c>
      <c r="BL2074">
        <f>VLOOKUP($BI2074, [1]TableView_704030_20160816_20160!$D$2:$M$5095,8,FALSE)</f>
        <v>23.3888888888889</v>
      </c>
      <c r="BM2074">
        <f>VLOOKUP($BI2074, [1]TableView_704030_20160816_20160!$D$2:$M$5095,10,FALSE)</f>
        <v>0.50800000000000001</v>
      </c>
      <c r="BN2074">
        <f>VLOOKUP($BI2074, [1]TableView_704030_20160816_20160!$D$2:$M$5095,4,FALSE)</f>
        <v>87</v>
      </c>
      <c r="BO2074">
        <f>VLOOKUP($BI2074, [1]TableView_704030_20160816_20160!$D$2:$M$5095,6,FALSE)</f>
        <v>332</v>
      </c>
      <c r="BP2074">
        <f>VLOOKUP($BI2074, [1]TableView_704030_20160816_20160!$D$2:$M$5095,7,FALSE)</f>
        <v>0.6</v>
      </c>
      <c r="BQ2074">
        <f>VLOOKUP($BI2074, [1]TableView_704030_20160816_20160!$D$2:$M$5095,2,FALSE)</f>
        <v>2.6</v>
      </c>
      <c r="BR2074">
        <f>VLOOKUP($BJ2074, [2]aacb8965d69cc6fd1cb3a5cae9e8ae7!$C$6:$F$853,4,FALSE)</f>
        <v>0.4</v>
      </c>
      <c r="BS2074" s="15">
        <v>3</v>
      </c>
      <c r="BT2074" t="str">
        <f t="shared" si="197"/>
        <v>25/08/2016 3</v>
      </c>
      <c r="BU2074">
        <f>VLOOKUP($BT2074, [3]Sheet1!$D$3:$T$89,4,FALSE)</f>
        <v>25</v>
      </c>
      <c r="BV2074">
        <f>VLOOKUP($BT2074, [3]Sheet1!$D$3:$T$89,5,FALSE)</f>
        <v>25</v>
      </c>
      <c r="BW2074">
        <f>VLOOKUP($BT2074, [3]Sheet1!$D$3:$T$89,8,FALSE)</f>
        <v>26</v>
      </c>
      <c r="BX2074">
        <f>VLOOKUP($BT2074, [3]Sheet1!$D$3:$T$89,9,FALSE)</f>
        <v>24</v>
      </c>
      <c r="BY2074">
        <f>VLOOKUP($BT2074, [3]Sheet1!$D$3:$T$89,12,FALSE)</f>
        <v>24</v>
      </c>
      <c r="BZ2074">
        <f>VLOOKUP($BT2074, [3]Sheet1!$D$3:$T$89,13,FALSE)</f>
        <v>24</v>
      </c>
      <c r="CA2074" t="str">
        <f>VLOOKUP($BT2074, [3]Sheet1!$D$3:$T$89,16,FALSE)</f>
        <v>N/A</v>
      </c>
      <c r="CB2074" t="str">
        <f>VLOOKUP($BT2074, [3]Sheet1!$D$3:$T$89,17,FALSE)</f>
        <v>N/A</v>
      </c>
      <c r="CD2074" s="12">
        <v>42607</v>
      </c>
      <c r="CE2074" s="2">
        <v>0.61527777777777803</v>
      </c>
      <c r="CF2074" s="2" t="s">
        <v>3777</v>
      </c>
      <c r="CG2074" s="2">
        <v>0.61458333333333304</v>
      </c>
      <c r="CH2074" s="2">
        <v>42607.625</v>
      </c>
      <c r="CI2074" t="s">
        <v>3770</v>
      </c>
      <c r="CJ2074" t="s">
        <v>3776</v>
      </c>
      <c r="CK2074">
        <v>1012.66576656</v>
      </c>
      <c r="CL2074">
        <v>23.3888888888889</v>
      </c>
      <c r="CM2074">
        <v>0.50800000000000001</v>
      </c>
      <c r="CN2074">
        <v>87</v>
      </c>
      <c r="CO2074">
        <v>332</v>
      </c>
      <c r="CP2074">
        <v>0.6</v>
      </c>
      <c r="CQ2074">
        <v>2.6</v>
      </c>
      <c r="CR2074">
        <v>0.4</v>
      </c>
      <c r="CS2074">
        <v>3</v>
      </c>
      <c r="CT2074" t="s">
        <v>1346</v>
      </c>
      <c r="CU2074">
        <v>25</v>
      </c>
      <c r="CV2074">
        <v>25</v>
      </c>
      <c r="CW2074">
        <v>26</v>
      </c>
      <c r="CX2074">
        <v>24</v>
      </c>
      <c r="CY2074">
        <v>24</v>
      </c>
      <c r="CZ2074">
        <v>24</v>
      </c>
      <c r="DA2074" t="s">
        <v>27</v>
      </c>
      <c r="DB2074" t="s">
        <v>27</v>
      </c>
    </row>
    <row r="2075" spans="1:106">
      <c r="D2075" s="3">
        <v>29</v>
      </c>
      <c r="BD2075" s="39">
        <v>42607</v>
      </c>
      <c r="BE2075" s="23">
        <v>0.61597222222222203</v>
      </c>
      <c r="BF2075" s="10" t="str">
        <f t="shared" si="193"/>
        <v>25/08/2016 14:47</v>
      </c>
      <c r="BG2075" s="35">
        <v>0.61458333333333304</v>
      </c>
      <c r="BH2075" s="35">
        <f t="shared" si="194"/>
        <v>42607.625</v>
      </c>
      <c r="BI2075" t="str">
        <f t="shared" si="195"/>
        <v>25/08/2016 14:45:00</v>
      </c>
      <c r="BJ2075" s="40" t="str">
        <f t="shared" si="196"/>
        <v>25/08/2016 15:00:00</v>
      </c>
      <c r="BK2075">
        <f>VLOOKUP($BI2075, [1]TableView_704030_20160816_20160!$D$2:$M$5095,3,FALSE)</f>
        <v>1012.66576656</v>
      </c>
      <c r="BL2075">
        <f>VLOOKUP($BI2075, [1]TableView_704030_20160816_20160!$D$2:$M$5095,8,FALSE)</f>
        <v>23.3888888888889</v>
      </c>
      <c r="BM2075">
        <f>VLOOKUP($BI2075, [1]TableView_704030_20160816_20160!$D$2:$M$5095,10,FALSE)</f>
        <v>0.50800000000000001</v>
      </c>
      <c r="BN2075">
        <f>VLOOKUP($BI2075, [1]TableView_704030_20160816_20160!$D$2:$M$5095,4,FALSE)</f>
        <v>87</v>
      </c>
      <c r="BO2075">
        <f>VLOOKUP($BI2075, [1]TableView_704030_20160816_20160!$D$2:$M$5095,6,FALSE)</f>
        <v>332</v>
      </c>
      <c r="BP2075">
        <f>VLOOKUP($BI2075, [1]TableView_704030_20160816_20160!$D$2:$M$5095,7,FALSE)</f>
        <v>0.6</v>
      </c>
      <c r="BQ2075">
        <f>VLOOKUP($BI2075, [1]TableView_704030_20160816_20160!$D$2:$M$5095,2,FALSE)</f>
        <v>2.6</v>
      </c>
      <c r="BR2075">
        <f>VLOOKUP($BJ2075, [2]aacb8965d69cc6fd1cb3a5cae9e8ae7!$C$6:$F$853,4,FALSE)</f>
        <v>0.4</v>
      </c>
      <c r="BS2075" s="15">
        <v>3</v>
      </c>
      <c r="BT2075" t="str">
        <f t="shared" si="197"/>
        <v>25/08/2016 3</v>
      </c>
      <c r="BU2075">
        <f>VLOOKUP($BT2075, [3]Sheet1!$D$3:$T$89,4,FALSE)</f>
        <v>25</v>
      </c>
      <c r="BV2075">
        <f>VLOOKUP($BT2075, [3]Sheet1!$D$3:$T$89,5,FALSE)</f>
        <v>25</v>
      </c>
      <c r="BW2075">
        <f>VLOOKUP($BT2075, [3]Sheet1!$D$3:$T$89,8,FALSE)</f>
        <v>26</v>
      </c>
      <c r="BX2075">
        <f>VLOOKUP($BT2075, [3]Sheet1!$D$3:$T$89,9,FALSE)</f>
        <v>24</v>
      </c>
      <c r="BY2075">
        <f>VLOOKUP($BT2075, [3]Sheet1!$D$3:$T$89,12,FALSE)</f>
        <v>24</v>
      </c>
      <c r="BZ2075">
        <f>VLOOKUP($BT2075, [3]Sheet1!$D$3:$T$89,13,FALSE)</f>
        <v>24</v>
      </c>
      <c r="CA2075" t="str">
        <f>VLOOKUP($BT2075, [3]Sheet1!$D$3:$T$89,16,FALSE)</f>
        <v>N/A</v>
      </c>
      <c r="CB2075" t="str">
        <f>VLOOKUP($BT2075, [3]Sheet1!$D$3:$T$89,17,FALSE)</f>
        <v>N/A</v>
      </c>
      <c r="CD2075" s="12">
        <v>42607</v>
      </c>
      <c r="CE2075" s="2">
        <v>0.61597222222222203</v>
      </c>
      <c r="CF2075" s="2" t="s">
        <v>3778</v>
      </c>
      <c r="CG2075" s="2">
        <v>0.61458333333333304</v>
      </c>
      <c r="CH2075" s="2">
        <v>42607.625</v>
      </c>
      <c r="CI2075" t="s">
        <v>3770</v>
      </c>
      <c r="CJ2075" t="s">
        <v>3776</v>
      </c>
      <c r="CK2075">
        <v>1012.66576656</v>
      </c>
      <c r="CL2075">
        <v>23.3888888888889</v>
      </c>
      <c r="CM2075">
        <v>0.50800000000000001</v>
      </c>
      <c r="CN2075">
        <v>87</v>
      </c>
      <c r="CO2075">
        <v>332</v>
      </c>
      <c r="CP2075">
        <v>0.6</v>
      </c>
      <c r="CQ2075">
        <v>2.6</v>
      </c>
      <c r="CR2075">
        <v>0.4</v>
      </c>
      <c r="CS2075">
        <v>3</v>
      </c>
      <c r="CT2075" t="s">
        <v>1346</v>
      </c>
      <c r="CU2075">
        <v>25</v>
      </c>
      <c r="CV2075">
        <v>25</v>
      </c>
      <c r="CW2075">
        <v>26</v>
      </c>
      <c r="CX2075">
        <v>24</v>
      </c>
      <c r="CY2075">
        <v>24</v>
      </c>
      <c r="CZ2075">
        <v>24</v>
      </c>
      <c r="DA2075" t="s">
        <v>27</v>
      </c>
      <c r="DB2075" t="s">
        <v>27</v>
      </c>
    </row>
    <row r="2076" spans="1:106">
      <c r="D2076" s="3">
        <v>30</v>
      </c>
      <c r="BD2076" s="39">
        <v>42607</v>
      </c>
      <c r="BE2076" s="23">
        <v>0.61666666666666703</v>
      </c>
      <c r="BF2076" s="10" t="str">
        <f t="shared" si="193"/>
        <v>25/08/2016 14:48</v>
      </c>
      <c r="BG2076" s="35">
        <v>0.61458333333333304</v>
      </c>
      <c r="BH2076" s="35">
        <f t="shared" si="194"/>
        <v>42607.625</v>
      </c>
      <c r="BI2076" t="str">
        <f t="shared" si="195"/>
        <v>25/08/2016 14:45:00</v>
      </c>
      <c r="BJ2076" s="40" t="str">
        <f t="shared" si="196"/>
        <v>25/08/2016 15:00:00</v>
      </c>
      <c r="BK2076">
        <f>VLOOKUP($BI2076, [1]TableView_704030_20160816_20160!$D$2:$M$5095,3,FALSE)</f>
        <v>1012.66576656</v>
      </c>
      <c r="BL2076">
        <f>VLOOKUP($BI2076, [1]TableView_704030_20160816_20160!$D$2:$M$5095,8,FALSE)</f>
        <v>23.3888888888889</v>
      </c>
      <c r="BM2076">
        <f>VLOOKUP($BI2076, [1]TableView_704030_20160816_20160!$D$2:$M$5095,10,FALSE)</f>
        <v>0.50800000000000001</v>
      </c>
      <c r="BN2076">
        <f>VLOOKUP($BI2076, [1]TableView_704030_20160816_20160!$D$2:$M$5095,4,FALSE)</f>
        <v>87</v>
      </c>
      <c r="BO2076">
        <f>VLOOKUP($BI2076, [1]TableView_704030_20160816_20160!$D$2:$M$5095,6,FALSE)</f>
        <v>332</v>
      </c>
      <c r="BP2076">
        <f>VLOOKUP($BI2076, [1]TableView_704030_20160816_20160!$D$2:$M$5095,7,FALSE)</f>
        <v>0.6</v>
      </c>
      <c r="BQ2076">
        <f>VLOOKUP($BI2076, [1]TableView_704030_20160816_20160!$D$2:$M$5095,2,FALSE)</f>
        <v>2.6</v>
      </c>
      <c r="BR2076">
        <f>VLOOKUP($BJ2076, [2]aacb8965d69cc6fd1cb3a5cae9e8ae7!$C$6:$F$853,4,FALSE)</f>
        <v>0.4</v>
      </c>
      <c r="BS2076" s="15">
        <v>3</v>
      </c>
      <c r="BT2076" t="str">
        <f t="shared" si="197"/>
        <v>25/08/2016 3</v>
      </c>
      <c r="BU2076">
        <f>VLOOKUP($BT2076, [3]Sheet1!$D$3:$T$89,4,FALSE)</f>
        <v>25</v>
      </c>
      <c r="BV2076">
        <f>VLOOKUP($BT2076, [3]Sheet1!$D$3:$T$89,5,FALSE)</f>
        <v>25</v>
      </c>
      <c r="BW2076">
        <f>VLOOKUP($BT2076, [3]Sheet1!$D$3:$T$89,8,FALSE)</f>
        <v>26</v>
      </c>
      <c r="BX2076">
        <f>VLOOKUP($BT2076, [3]Sheet1!$D$3:$T$89,9,FALSE)</f>
        <v>24</v>
      </c>
      <c r="BY2076">
        <f>VLOOKUP($BT2076, [3]Sheet1!$D$3:$T$89,12,FALSE)</f>
        <v>24</v>
      </c>
      <c r="BZ2076">
        <f>VLOOKUP($BT2076, [3]Sheet1!$D$3:$T$89,13,FALSE)</f>
        <v>24</v>
      </c>
      <c r="CA2076" t="str">
        <f>VLOOKUP($BT2076, [3]Sheet1!$D$3:$T$89,16,FALSE)</f>
        <v>N/A</v>
      </c>
      <c r="CB2076" t="str">
        <f>VLOOKUP($BT2076, [3]Sheet1!$D$3:$T$89,17,FALSE)</f>
        <v>N/A</v>
      </c>
      <c r="CD2076" s="12">
        <v>42607</v>
      </c>
      <c r="CE2076" s="2">
        <v>0.61666666666666703</v>
      </c>
      <c r="CF2076" s="2" t="s">
        <v>3779</v>
      </c>
      <c r="CG2076" s="2">
        <v>0.61458333333333304</v>
      </c>
      <c r="CH2076" s="2">
        <v>42607.625</v>
      </c>
      <c r="CI2076" t="s">
        <v>3770</v>
      </c>
      <c r="CJ2076" t="s">
        <v>3776</v>
      </c>
      <c r="CK2076">
        <v>1012.66576656</v>
      </c>
      <c r="CL2076">
        <v>23.3888888888889</v>
      </c>
      <c r="CM2076">
        <v>0.50800000000000001</v>
      </c>
      <c r="CN2076">
        <v>87</v>
      </c>
      <c r="CO2076">
        <v>332</v>
      </c>
      <c r="CP2076">
        <v>0.6</v>
      </c>
      <c r="CQ2076">
        <v>2.6</v>
      </c>
      <c r="CR2076">
        <v>0.4</v>
      </c>
      <c r="CS2076">
        <v>3</v>
      </c>
      <c r="CT2076" t="s">
        <v>1346</v>
      </c>
      <c r="CU2076">
        <v>25</v>
      </c>
      <c r="CV2076">
        <v>25</v>
      </c>
      <c r="CW2076">
        <v>26</v>
      </c>
      <c r="CX2076">
        <v>24</v>
      </c>
      <c r="CY2076">
        <v>24</v>
      </c>
      <c r="CZ2076">
        <v>24</v>
      </c>
      <c r="DA2076" t="s">
        <v>27</v>
      </c>
      <c r="DB2076" t="s">
        <v>27</v>
      </c>
    </row>
    <row r="2077" spans="1:106">
      <c r="BD2077" s="39">
        <v>42607</v>
      </c>
      <c r="BE2077" s="23">
        <v>0.61736111111111103</v>
      </c>
      <c r="BF2077" s="10" t="str">
        <f t="shared" si="193"/>
        <v>25/08/2016 14:49</v>
      </c>
      <c r="BG2077" s="35">
        <v>0.61458333333333304</v>
      </c>
      <c r="BH2077" s="35">
        <f t="shared" si="194"/>
        <v>42607.625</v>
      </c>
      <c r="BI2077" t="str">
        <f t="shared" si="195"/>
        <v>25/08/2016 14:45:00</v>
      </c>
      <c r="BJ2077" s="40" t="str">
        <f t="shared" si="196"/>
        <v>25/08/2016 15:00:00</v>
      </c>
      <c r="BK2077">
        <f>VLOOKUP($BI2077, [1]TableView_704030_20160816_20160!$D$2:$M$5095,3,FALSE)</f>
        <v>1012.66576656</v>
      </c>
      <c r="BL2077">
        <f>VLOOKUP($BI2077, [1]TableView_704030_20160816_20160!$D$2:$M$5095,8,FALSE)</f>
        <v>23.3888888888889</v>
      </c>
      <c r="BM2077">
        <f>VLOOKUP($BI2077, [1]TableView_704030_20160816_20160!$D$2:$M$5095,10,FALSE)</f>
        <v>0.50800000000000001</v>
      </c>
      <c r="BN2077">
        <f>VLOOKUP($BI2077, [1]TableView_704030_20160816_20160!$D$2:$M$5095,4,FALSE)</f>
        <v>87</v>
      </c>
      <c r="BO2077">
        <f>VLOOKUP($BI2077, [1]TableView_704030_20160816_20160!$D$2:$M$5095,6,FALSE)</f>
        <v>332</v>
      </c>
      <c r="BP2077">
        <f>VLOOKUP($BI2077, [1]TableView_704030_20160816_20160!$D$2:$M$5095,7,FALSE)</f>
        <v>0.6</v>
      </c>
      <c r="BQ2077">
        <f>VLOOKUP($BI2077, [1]TableView_704030_20160816_20160!$D$2:$M$5095,2,FALSE)</f>
        <v>2.6</v>
      </c>
      <c r="BR2077">
        <f>VLOOKUP($BJ2077, [2]aacb8965d69cc6fd1cb3a5cae9e8ae7!$C$6:$F$853,4,FALSE)</f>
        <v>0.4</v>
      </c>
      <c r="BS2077" s="15">
        <v>3</v>
      </c>
      <c r="BT2077" t="str">
        <f t="shared" si="197"/>
        <v>25/08/2016 3</v>
      </c>
      <c r="BU2077">
        <f>VLOOKUP($BT2077, [3]Sheet1!$D$3:$T$89,4,FALSE)</f>
        <v>25</v>
      </c>
      <c r="BV2077">
        <f>VLOOKUP($BT2077, [3]Sheet1!$D$3:$T$89,5,FALSE)</f>
        <v>25</v>
      </c>
      <c r="BW2077">
        <f>VLOOKUP($BT2077, [3]Sheet1!$D$3:$T$89,8,FALSE)</f>
        <v>26</v>
      </c>
      <c r="BX2077">
        <f>VLOOKUP($BT2077, [3]Sheet1!$D$3:$T$89,9,FALSE)</f>
        <v>24</v>
      </c>
      <c r="BY2077">
        <f>VLOOKUP($BT2077, [3]Sheet1!$D$3:$T$89,12,FALSE)</f>
        <v>24</v>
      </c>
      <c r="BZ2077">
        <f>VLOOKUP($BT2077, [3]Sheet1!$D$3:$T$89,13,FALSE)</f>
        <v>24</v>
      </c>
      <c r="CA2077" t="str">
        <f>VLOOKUP($BT2077, [3]Sheet1!$D$3:$T$89,16,FALSE)</f>
        <v>N/A</v>
      </c>
      <c r="CB2077" t="str">
        <f>VLOOKUP($BT2077, [3]Sheet1!$D$3:$T$89,17,FALSE)</f>
        <v>N/A</v>
      </c>
      <c r="CD2077" s="12">
        <v>42607</v>
      </c>
      <c r="CE2077" s="2">
        <v>0.61736111111111103</v>
      </c>
      <c r="CF2077" s="2" t="s">
        <v>3780</v>
      </c>
      <c r="CG2077" s="2">
        <v>0.61458333333333304</v>
      </c>
      <c r="CH2077" s="2">
        <v>42607.625</v>
      </c>
      <c r="CI2077" t="s">
        <v>3770</v>
      </c>
      <c r="CJ2077" t="s">
        <v>3776</v>
      </c>
      <c r="CK2077">
        <v>1012.66576656</v>
      </c>
      <c r="CL2077">
        <v>23.3888888888889</v>
      </c>
      <c r="CM2077">
        <v>0.50800000000000001</v>
      </c>
      <c r="CN2077">
        <v>87</v>
      </c>
      <c r="CO2077">
        <v>332</v>
      </c>
      <c r="CP2077">
        <v>0.6</v>
      </c>
      <c r="CQ2077">
        <v>2.6</v>
      </c>
      <c r="CR2077">
        <v>0.4</v>
      </c>
      <c r="CS2077">
        <v>3</v>
      </c>
      <c r="CT2077" t="s">
        <v>1346</v>
      </c>
      <c r="CU2077">
        <v>25</v>
      </c>
      <c r="CV2077">
        <v>25</v>
      </c>
      <c r="CW2077">
        <v>26</v>
      </c>
      <c r="CX2077">
        <v>24</v>
      </c>
      <c r="CY2077">
        <v>24</v>
      </c>
      <c r="CZ2077">
        <v>24</v>
      </c>
      <c r="DA2077" t="s">
        <v>27</v>
      </c>
      <c r="DB2077" t="s">
        <v>27</v>
      </c>
    </row>
    <row r="2078" spans="1:106" s="7" customFormat="1">
      <c r="B2078" s="16"/>
      <c r="D2078" s="9"/>
      <c r="E2078" s="8"/>
      <c r="L2078" s="8"/>
      <c r="S2078" s="8"/>
      <c r="Z2078" s="8"/>
      <c r="AG2078" s="8"/>
      <c r="AN2078" s="8"/>
      <c r="AT2078" s="21"/>
      <c r="BD2078" s="39">
        <v>42607</v>
      </c>
      <c r="BE2078" s="23">
        <v>0.61805555555555503</v>
      </c>
      <c r="BF2078" s="10" t="str">
        <f t="shared" si="193"/>
        <v>25/08/2016 14:50</v>
      </c>
      <c r="BG2078" s="35">
        <v>0.62152777777777779</v>
      </c>
      <c r="BH2078" s="35">
        <f t="shared" si="194"/>
        <v>42607.625</v>
      </c>
      <c r="BI2078" t="str">
        <f t="shared" si="195"/>
        <v>25/08/2016 14:55:00</v>
      </c>
      <c r="BJ2078" s="40" t="str">
        <f t="shared" si="196"/>
        <v>25/08/2016 15:00:00</v>
      </c>
      <c r="BK2078">
        <f>VLOOKUP($BI2078, [1]TableView_704030_20160816_20160!$D$2:$M$5095,3,FALSE)</f>
        <v>1012.73349434</v>
      </c>
      <c r="BL2078">
        <f>VLOOKUP($BI2078, [1]TableView_704030_20160816_20160!$D$2:$M$5095,8,FALSE)</f>
        <v>23.4444444444444</v>
      </c>
      <c r="BM2078">
        <f>VLOOKUP($BI2078, [1]TableView_704030_20160816_20160!$D$2:$M$5095,10,FALSE)</f>
        <v>0.50800000000000001</v>
      </c>
      <c r="BN2078">
        <f>VLOOKUP($BI2078, [1]TableView_704030_20160816_20160!$D$2:$M$5095,4,FALSE)</f>
        <v>85</v>
      </c>
      <c r="BO2078">
        <f>VLOOKUP($BI2078, [1]TableView_704030_20160816_20160!$D$2:$M$5095,6,FALSE)</f>
        <v>297</v>
      </c>
      <c r="BP2078">
        <f>VLOOKUP($BI2078, [1]TableView_704030_20160816_20160!$D$2:$M$5095,7,FALSE)</f>
        <v>0.2</v>
      </c>
      <c r="BQ2078">
        <f>VLOOKUP($BI2078, [1]TableView_704030_20160816_20160!$D$2:$M$5095,2,FALSE)</f>
        <v>4.3</v>
      </c>
      <c r="BR2078">
        <f>VLOOKUP($BJ2078, [2]aacb8965d69cc6fd1cb3a5cae9e8ae7!$C$6:$F$853,4,FALSE)</f>
        <v>0.4</v>
      </c>
      <c r="BS2078" s="15">
        <v>3</v>
      </c>
      <c r="BT2078" t="str">
        <f t="shared" si="197"/>
        <v>25/08/2016 3</v>
      </c>
      <c r="BU2078">
        <f>VLOOKUP($BT2078, [3]Sheet1!$D$3:$T$89,4,FALSE)</f>
        <v>25</v>
      </c>
      <c r="BV2078">
        <f>VLOOKUP($BT2078, [3]Sheet1!$D$3:$T$89,5,FALSE)</f>
        <v>25</v>
      </c>
      <c r="BW2078">
        <f>VLOOKUP($BT2078, [3]Sheet1!$D$3:$T$89,8,FALSE)</f>
        <v>26</v>
      </c>
      <c r="BX2078">
        <f>VLOOKUP($BT2078, [3]Sheet1!$D$3:$T$89,9,FALSE)</f>
        <v>24</v>
      </c>
      <c r="BY2078">
        <f>VLOOKUP($BT2078, [3]Sheet1!$D$3:$T$89,12,FALSE)</f>
        <v>24</v>
      </c>
      <c r="BZ2078">
        <f>VLOOKUP($BT2078, [3]Sheet1!$D$3:$T$89,13,FALSE)</f>
        <v>24</v>
      </c>
      <c r="CA2078" t="str">
        <f>VLOOKUP($BT2078, [3]Sheet1!$D$3:$T$89,16,FALSE)</f>
        <v>N/A</v>
      </c>
      <c r="CB2078" t="str">
        <f>VLOOKUP($BT2078, [3]Sheet1!$D$3:$T$89,17,FALSE)</f>
        <v>N/A</v>
      </c>
      <c r="CD2078" s="36">
        <v>42607</v>
      </c>
      <c r="CE2078" s="42">
        <v>0.61805555555555503</v>
      </c>
      <c r="CF2078" s="42" t="s">
        <v>3781</v>
      </c>
      <c r="CG2078" s="42">
        <v>0.62152777777777779</v>
      </c>
      <c r="CH2078" s="42">
        <v>42607.625</v>
      </c>
      <c r="CI2078" s="7" t="s">
        <v>3782</v>
      </c>
      <c r="CJ2078" s="7" t="s">
        <v>3776</v>
      </c>
      <c r="CK2078" s="7">
        <v>1012.73349434</v>
      </c>
      <c r="CL2078" s="7">
        <v>23.4444444444444</v>
      </c>
      <c r="CM2078" s="7">
        <v>0.50800000000000001</v>
      </c>
      <c r="CN2078" s="7">
        <v>85</v>
      </c>
      <c r="CO2078" s="7">
        <v>297</v>
      </c>
      <c r="CP2078" s="7">
        <v>0.2</v>
      </c>
      <c r="CQ2078" s="7">
        <v>4.3</v>
      </c>
      <c r="CR2078" s="7">
        <v>0.4</v>
      </c>
      <c r="CS2078" s="7">
        <v>3</v>
      </c>
      <c r="CT2078" s="7" t="s">
        <v>1346</v>
      </c>
      <c r="CU2078" s="7">
        <v>25</v>
      </c>
      <c r="CV2078" s="7">
        <v>25</v>
      </c>
      <c r="CW2078" s="7">
        <v>26</v>
      </c>
      <c r="CX2078" s="7">
        <v>24</v>
      </c>
      <c r="CY2078" s="7">
        <v>24</v>
      </c>
      <c r="CZ2078" s="7">
        <v>24</v>
      </c>
      <c r="DA2078" s="7" t="s">
        <v>27</v>
      </c>
      <c r="DB2078" s="7" t="s">
        <v>27</v>
      </c>
    </row>
    <row r="2079" spans="1:106">
      <c r="A2079" t="s">
        <v>0</v>
      </c>
      <c r="B2079" s="17" t="s">
        <v>411</v>
      </c>
      <c r="C2079" s="10"/>
      <c r="D2079" s="11">
        <v>0</v>
      </c>
      <c r="BD2079" s="39">
        <v>42612</v>
      </c>
      <c r="BE2079" s="23">
        <v>0.50694444444444442</v>
      </c>
      <c r="BF2079" s="10" t="str">
        <f t="shared" si="193"/>
        <v>30/08/2016 12:10</v>
      </c>
      <c r="BG2079" s="35">
        <f t="shared" ref="BG2079:BG2115" si="198">ROUND(BF2079*(24*60/10),0)/(24*60/10)</f>
        <v>42612.506944444445</v>
      </c>
      <c r="BH2079" s="35">
        <f t="shared" si="194"/>
        <v>42612.5</v>
      </c>
      <c r="BI2079" t="str">
        <f t="shared" si="195"/>
        <v>30/08/2016 12:10:00</v>
      </c>
      <c r="BJ2079" s="40" t="str">
        <f t="shared" si="196"/>
        <v>30/08/2016 12:00:00</v>
      </c>
      <c r="BK2079">
        <f>VLOOKUP($BI2079, [1]TableView_704030_20160816_20160!$D$2:$M$5095,3,FALSE)</f>
        <v>1023.7053947000001</v>
      </c>
      <c r="BL2079">
        <f>VLOOKUP($BI2079, [1]TableView_704030_20160816_20160!$D$2:$M$5095,8,FALSE)</f>
        <v>24.9444444444444</v>
      </c>
      <c r="BM2079">
        <f>VLOOKUP($BI2079, [1]TableView_704030_20160816_20160!$D$2:$M$5095,10,FALSE)</f>
        <v>0</v>
      </c>
      <c r="BN2079">
        <f>VLOOKUP($BI2079, [1]TableView_704030_20160816_20160!$D$2:$M$5095,4,FALSE)</f>
        <v>48</v>
      </c>
      <c r="BO2079">
        <f>VLOOKUP($BI2079, [1]TableView_704030_20160816_20160!$D$2:$M$5095,6,FALSE)</f>
        <v>165</v>
      </c>
      <c r="BP2079">
        <f>VLOOKUP($BI2079, [1]TableView_704030_20160816_20160!$D$2:$M$5095,7,FALSE)</f>
        <v>3.4</v>
      </c>
      <c r="BQ2079">
        <f>VLOOKUP($BI2079, [1]TableView_704030_20160816_20160!$D$2:$M$5095,2,FALSE)</f>
        <v>9.6</v>
      </c>
      <c r="BR2079">
        <f>VLOOKUP($BJ2079, [2]aacb8965d69cc6fd1cb3a5cae9e8ae7!$C$6:$F$853,4,FALSE)</f>
        <v>5.4</v>
      </c>
      <c r="BS2079" s="15">
        <v>2</v>
      </c>
      <c r="BT2079" t="str">
        <f t="shared" si="197"/>
        <v>30/08/2016 2</v>
      </c>
      <c r="BU2079">
        <f>VLOOKUP($BT2079, [3]Sheet1!$D$3:$T$89,4,FALSE)</f>
        <v>27</v>
      </c>
      <c r="BV2079">
        <f>VLOOKUP($BT2079, [3]Sheet1!$D$3:$T$89,5,FALSE)</f>
        <v>25</v>
      </c>
      <c r="BW2079">
        <f>VLOOKUP($BT2079, [3]Sheet1!$D$3:$T$89,8,FALSE)</f>
        <v>27</v>
      </c>
      <c r="BX2079">
        <f>VLOOKUP($BT2079, [3]Sheet1!$D$3:$T$89,9,FALSE)</f>
        <v>25</v>
      </c>
      <c r="BY2079">
        <f>VLOOKUP($BT2079, [3]Sheet1!$D$3:$T$89,12,FALSE)</f>
        <v>24</v>
      </c>
      <c r="BZ2079">
        <f>VLOOKUP($BT2079, [3]Sheet1!$D$3:$T$89,13,FALSE)</f>
        <v>21</v>
      </c>
      <c r="CA2079" t="str">
        <f>VLOOKUP($BT2079, [3]Sheet1!$D$3:$T$89,16,FALSE)</f>
        <v>N/A</v>
      </c>
      <c r="CB2079" t="str">
        <f>VLOOKUP($BT2079, [3]Sheet1!$D$3:$T$89,17,FALSE)</f>
        <v>N/A</v>
      </c>
      <c r="CD2079" s="12">
        <v>42612</v>
      </c>
      <c r="CE2079" s="2">
        <v>0.50694444444444442</v>
      </c>
      <c r="CF2079" s="2" t="s">
        <v>3783</v>
      </c>
      <c r="CG2079" s="2">
        <v>42612.506944444445</v>
      </c>
      <c r="CH2079" s="2">
        <v>42612.5</v>
      </c>
      <c r="CI2079" t="s">
        <v>3784</v>
      </c>
      <c r="CJ2079" t="s">
        <v>1485</v>
      </c>
      <c r="CK2079">
        <v>1023.7053947000001</v>
      </c>
      <c r="CL2079">
        <v>24.9444444444444</v>
      </c>
      <c r="CM2079">
        <v>0</v>
      </c>
      <c r="CN2079">
        <v>48</v>
      </c>
      <c r="CO2079">
        <v>165</v>
      </c>
      <c r="CP2079">
        <v>3.4</v>
      </c>
      <c r="CQ2079">
        <v>9.6</v>
      </c>
      <c r="CR2079">
        <v>5.4</v>
      </c>
      <c r="CS2079">
        <v>2</v>
      </c>
      <c r="CT2079" t="s">
        <v>1252</v>
      </c>
      <c r="CU2079">
        <v>27</v>
      </c>
      <c r="CV2079">
        <v>25</v>
      </c>
      <c r="CW2079">
        <v>27</v>
      </c>
      <c r="CX2079">
        <v>25</v>
      </c>
      <c r="CY2079">
        <v>24</v>
      </c>
      <c r="CZ2079">
        <v>21</v>
      </c>
      <c r="DA2079" t="s">
        <v>27</v>
      </c>
      <c r="DB2079" t="s">
        <v>27</v>
      </c>
    </row>
    <row r="2080" spans="1:106">
      <c r="A2080" t="s">
        <v>1</v>
      </c>
      <c r="B2080" s="18">
        <v>0.50694444444444442</v>
      </c>
      <c r="D2080" s="3">
        <v>1</v>
      </c>
      <c r="E2080" s="1">
        <v>1</v>
      </c>
      <c r="F2080" s="15">
        <v>9</v>
      </c>
      <c r="G2080" t="s">
        <v>33</v>
      </c>
      <c r="BD2080" s="39">
        <v>42612</v>
      </c>
      <c r="BE2080" s="23">
        <v>0.50763888888888886</v>
      </c>
      <c r="BF2080" s="10" t="str">
        <f t="shared" si="193"/>
        <v>30/08/2016 12:11</v>
      </c>
      <c r="BG2080" s="35">
        <f t="shared" si="198"/>
        <v>42612.506944444445</v>
      </c>
      <c r="BH2080" s="35">
        <f t="shared" si="194"/>
        <v>42612.5</v>
      </c>
      <c r="BI2080" t="str">
        <f t="shared" si="195"/>
        <v>30/08/2016 12:10:00</v>
      </c>
      <c r="BJ2080" s="40" t="str">
        <f t="shared" si="196"/>
        <v>30/08/2016 12:00:00</v>
      </c>
      <c r="BK2080">
        <f>VLOOKUP($BI2080, [1]TableView_704030_20160816_20160!$D$2:$M$5095,3,FALSE)</f>
        <v>1023.7053947000001</v>
      </c>
      <c r="BL2080">
        <f>VLOOKUP($BI2080, [1]TableView_704030_20160816_20160!$D$2:$M$5095,8,FALSE)</f>
        <v>24.9444444444444</v>
      </c>
      <c r="BM2080">
        <f>VLOOKUP($BI2080, [1]TableView_704030_20160816_20160!$D$2:$M$5095,10,FALSE)</f>
        <v>0</v>
      </c>
      <c r="BN2080">
        <f>VLOOKUP($BI2080, [1]TableView_704030_20160816_20160!$D$2:$M$5095,4,FALSE)</f>
        <v>48</v>
      </c>
      <c r="BO2080">
        <f>VLOOKUP($BI2080, [1]TableView_704030_20160816_20160!$D$2:$M$5095,6,FALSE)</f>
        <v>165</v>
      </c>
      <c r="BP2080">
        <f>VLOOKUP($BI2080, [1]TableView_704030_20160816_20160!$D$2:$M$5095,7,FALSE)</f>
        <v>3.4</v>
      </c>
      <c r="BQ2080">
        <f>VLOOKUP($BI2080, [1]TableView_704030_20160816_20160!$D$2:$M$5095,2,FALSE)</f>
        <v>9.6</v>
      </c>
      <c r="BR2080">
        <f>VLOOKUP($BJ2080, [2]aacb8965d69cc6fd1cb3a5cae9e8ae7!$C$6:$F$853,4,FALSE)</f>
        <v>5.4</v>
      </c>
      <c r="BS2080" s="15">
        <v>2</v>
      </c>
      <c r="BT2080" t="str">
        <f t="shared" si="197"/>
        <v>30/08/2016 2</v>
      </c>
      <c r="BU2080">
        <f>VLOOKUP($BT2080, [3]Sheet1!$D$3:$T$89,4,FALSE)</f>
        <v>27</v>
      </c>
      <c r="BV2080">
        <f>VLOOKUP($BT2080, [3]Sheet1!$D$3:$T$89,5,FALSE)</f>
        <v>25</v>
      </c>
      <c r="BW2080">
        <f>VLOOKUP($BT2080, [3]Sheet1!$D$3:$T$89,8,FALSE)</f>
        <v>27</v>
      </c>
      <c r="BX2080">
        <f>VLOOKUP($BT2080, [3]Sheet1!$D$3:$T$89,9,FALSE)</f>
        <v>25</v>
      </c>
      <c r="BY2080">
        <f>VLOOKUP($BT2080, [3]Sheet1!$D$3:$T$89,12,FALSE)</f>
        <v>24</v>
      </c>
      <c r="BZ2080">
        <f>VLOOKUP($BT2080, [3]Sheet1!$D$3:$T$89,13,FALSE)</f>
        <v>21</v>
      </c>
      <c r="CA2080" t="str">
        <f>VLOOKUP($BT2080, [3]Sheet1!$D$3:$T$89,16,FALSE)</f>
        <v>N/A</v>
      </c>
      <c r="CB2080" t="str">
        <f>VLOOKUP($BT2080, [3]Sheet1!$D$3:$T$89,17,FALSE)</f>
        <v>N/A</v>
      </c>
      <c r="CD2080" s="12">
        <v>42612</v>
      </c>
      <c r="CE2080" s="2">
        <v>0.50763888888888886</v>
      </c>
      <c r="CF2080" s="2" t="s">
        <v>3785</v>
      </c>
      <c r="CG2080" s="2">
        <v>42612.506944444445</v>
      </c>
      <c r="CH2080" s="2">
        <v>42612.5</v>
      </c>
      <c r="CI2080" t="s">
        <v>3784</v>
      </c>
      <c r="CJ2080" t="s">
        <v>1485</v>
      </c>
      <c r="CK2080">
        <v>1023.7053947000001</v>
      </c>
      <c r="CL2080">
        <v>24.9444444444444</v>
      </c>
      <c r="CM2080">
        <v>0</v>
      </c>
      <c r="CN2080">
        <v>48</v>
      </c>
      <c r="CO2080">
        <v>165</v>
      </c>
      <c r="CP2080">
        <v>3.4</v>
      </c>
      <c r="CQ2080">
        <v>9.6</v>
      </c>
      <c r="CR2080">
        <v>5.4</v>
      </c>
      <c r="CS2080">
        <v>2</v>
      </c>
      <c r="CT2080" t="s">
        <v>1252</v>
      </c>
      <c r="CU2080">
        <v>27</v>
      </c>
      <c r="CV2080">
        <v>25</v>
      </c>
      <c r="CW2080">
        <v>27</v>
      </c>
      <c r="CX2080">
        <v>25</v>
      </c>
      <c r="CY2080">
        <v>24</v>
      </c>
      <c r="CZ2080">
        <v>21</v>
      </c>
      <c r="DA2080" t="s">
        <v>27</v>
      </c>
      <c r="DB2080" t="s">
        <v>27</v>
      </c>
    </row>
    <row r="2081" spans="1:106">
      <c r="A2081" t="s">
        <v>2</v>
      </c>
      <c r="B2081" s="17" t="s">
        <v>859</v>
      </c>
      <c r="D2081" s="3">
        <v>2</v>
      </c>
      <c r="BD2081" s="39">
        <v>42612</v>
      </c>
      <c r="BE2081" s="23">
        <v>0.50833333333333297</v>
      </c>
      <c r="BF2081" s="10" t="str">
        <f t="shared" si="193"/>
        <v>30/08/2016 12:12</v>
      </c>
      <c r="BG2081" s="35">
        <f t="shared" si="198"/>
        <v>42612.506944444445</v>
      </c>
      <c r="BH2081" s="35">
        <f t="shared" si="194"/>
        <v>42612.5</v>
      </c>
      <c r="BI2081" t="str">
        <f t="shared" si="195"/>
        <v>30/08/2016 12:10:00</v>
      </c>
      <c r="BJ2081" s="40" t="str">
        <f t="shared" si="196"/>
        <v>30/08/2016 12:00:00</v>
      </c>
      <c r="BK2081">
        <f>VLOOKUP($BI2081, [1]TableView_704030_20160816_20160!$D$2:$M$5095,3,FALSE)</f>
        <v>1023.7053947000001</v>
      </c>
      <c r="BL2081">
        <f>VLOOKUP($BI2081, [1]TableView_704030_20160816_20160!$D$2:$M$5095,8,FALSE)</f>
        <v>24.9444444444444</v>
      </c>
      <c r="BM2081">
        <f>VLOOKUP($BI2081, [1]TableView_704030_20160816_20160!$D$2:$M$5095,10,FALSE)</f>
        <v>0</v>
      </c>
      <c r="BN2081">
        <f>VLOOKUP($BI2081, [1]TableView_704030_20160816_20160!$D$2:$M$5095,4,FALSE)</f>
        <v>48</v>
      </c>
      <c r="BO2081">
        <f>VLOOKUP($BI2081, [1]TableView_704030_20160816_20160!$D$2:$M$5095,6,FALSE)</f>
        <v>165</v>
      </c>
      <c r="BP2081">
        <f>VLOOKUP($BI2081, [1]TableView_704030_20160816_20160!$D$2:$M$5095,7,FALSE)</f>
        <v>3.4</v>
      </c>
      <c r="BQ2081">
        <f>VLOOKUP($BI2081, [1]TableView_704030_20160816_20160!$D$2:$M$5095,2,FALSE)</f>
        <v>9.6</v>
      </c>
      <c r="BR2081">
        <f>VLOOKUP($BJ2081, [2]aacb8965d69cc6fd1cb3a5cae9e8ae7!$C$6:$F$853,4,FALSE)</f>
        <v>5.4</v>
      </c>
      <c r="BS2081" s="15">
        <v>2</v>
      </c>
      <c r="BT2081" t="str">
        <f t="shared" si="197"/>
        <v>30/08/2016 2</v>
      </c>
      <c r="BU2081">
        <f>VLOOKUP($BT2081, [3]Sheet1!$D$3:$T$89,4,FALSE)</f>
        <v>27</v>
      </c>
      <c r="BV2081">
        <f>VLOOKUP($BT2081, [3]Sheet1!$D$3:$T$89,5,FALSE)</f>
        <v>25</v>
      </c>
      <c r="BW2081">
        <f>VLOOKUP($BT2081, [3]Sheet1!$D$3:$T$89,8,FALSE)</f>
        <v>27</v>
      </c>
      <c r="BX2081">
        <f>VLOOKUP($BT2081, [3]Sheet1!$D$3:$T$89,9,FALSE)</f>
        <v>25</v>
      </c>
      <c r="BY2081">
        <f>VLOOKUP($BT2081, [3]Sheet1!$D$3:$T$89,12,FALSE)</f>
        <v>24</v>
      </c>
      <c r="BZ2081">
        <f>VLOOKUP($BT2081, [3]Sheet1!$D$3:$T$89,13,FALSE)</f>
        <v>21</v>
      </c>
      <c r="CA2081" t="str">
        <f>VLOOKUP($BT2081, [3]Sheet1!$D$3:$T$89,16,FALSE)</f>
        <v>N/A</v>
      </c>
      <c r="CB2081" t="str">
        <f>VLOOKUP($BT2081, [3]Sheet1!$D$3:$T$89,17,FALSE)</f>
        <v>N/A</v>
      </c>
      <c r="CD2081" s="12">
        <v>42612</v>
      </c>
      <c r="CE2081" s="2">
        <v>0.50833333333333297</v>
      </c>
      <c r="CF2081" s="2" t="s">
        <v>3786</v>
      </c>
      <c r="CG2081" s="2">
        <v>42612.506944444445</v>
      </c>
      <c r="CH2081" s="2">
        <v>42612.5</v>
      </c>
      <c r="CI2081" t="s">
        <v>3784</v>
      </c>
      <c r="CJ2081" t="s">
        <v>1485</v>
      </c>
      <c r="CK2081">
        <v>1023.7053947000001</v>
      </c>
      <c r="CL2081">
        <v>24.9444444444444</v>
      </c>
      <c r="CM2081">
        <v>0</v>
      </c>
      <c r="CN2081">
        <v>48</v>
      </c>
      <c r="CO2081">
        <v>165</v>
      </c>
      <c r="CP2081">
        <v>3.4</v>
      </c>
      <c r="CQ2081">
        <v>9.6</v>
      </c>
      <c r="CR2081">
        <v>5.4</v>
      </c>
      <c r="CS2081">
        <v>2</v>
      </c>
      <c r="CT2081" t="s">
        <v>1252</v>
      </c>
      <c r="CU2081">
        <v>27</v>
      </c>
      <c r="CV2081">
        <v>25</v>
      </c>
      <c r="CW2081">
        <v>27</v>
      </c>
      <c r="CX2081">
        <v>25</v>
      </c>
      <c r="CY2081">
        <v>24</v>
      </c>
      <c r="CZ2081">
        <v>21</v>
      </c>
      <c r="DA2081" t="s">
        <v>27</v>
      </c>
      <c r="DB2081" t="s">
        <v>27</v>
      </c>
    </row>
    <row r="2082" spans="1:106">
      <c r="A2082" t="s">
        <v>3</v>
      </c>
      <c r="B2082" s="17" t="s">
        <v>25</v>
      </c>
      <c r="D2082" s="3">
        <v>3</v>
      </c>
      <c r="E2082" s="1">
        <v>1</v>
      </c>
      <c r="F2082">
        <v>8</v>
      </c>
      <c r="G2082" t="s">
        <v>149</v>
      </c>
      <c r="H2082" t="s">
        <v>57</v>
      </c>
      <c r="I2082">
        <v>2</v>
      </c>
      <c r="BD2082" s="39">
        <v>42612</v>
      </c>
      <c r="BE2082" s="23">
        <v>0.50902777777777797</v>
      </c>
      <c r="BF2082" s="10" t="str">
        <f t="shared" si="193"/>
        <v>30/08/2016 12:13</v>
      </c>
      <c r="BG2082" s="35">
        <f t="shared" si="198"/>
        <v>42612.506944444445</v>
      </c>
      <c r="BH2082" s="35">
        <f t="shared" si="194"/>
        <v>42612.5</v>
      </c>
      <c r="BI2082" t="str">
        <f t="shared" si="195"/>
        <v>30/08/2016 12:10:00</v>
      </c>
      <c r="BJ2082" s="40" t="str">
        <f t="shared" si="196"/>
        <v>30/08/2016 12:00:00</v>
      </c>
      <c r="BK2082">
        <f>VLOOKUP($BI2082, [1]TableView_704030_20160816_20160!$D$2:$M$5095,3,FALSE)</f>
        <v>1023.7053947000001</v>
      </c>
      <c r="BL2082">
        <f>VLOOKUP($BI2082, [1]TableView_704030_20160816_20160!$D$2:$M$5095,8,FALSE)</f>
        <v>24.9444444444444</v>
      </c>
      <c r="BM2082">
        <f>VLOOKUP($BI2082, [1]TableView_704030_20160816_20160!$D$2:$M$5095,10,FALSE)</f>
        <v>0</v>
      </c>
      <c r="BN2082">
        <f>VLOOKUP($BI2082, [1]TableView_704030_20160816_20160!$D$2:$M$5095,4,FALSE)</f>
        <v>48</v>
      </c>
      <c r="BO2082">
        <f>VLOOKUP($BI2082, [1]TableView_704030_20160816_20160!$D$2:$M$5095,6,FALSE)</f>
        <v>165</v>
      </c>
      <c r="BP2082">
        <f>VLOOKUP($BI2082, [1]TableView_704030_20160816_20160!$D$2:$M$5095,7,FALSE)</f>
        <v>3.4</v>
      </c>
      <c r="BQ2082">
        <f>VLOOKUP($BI2082, [1]TableView_704030_20160816_20160!$D$2:$M$5095,2,FALSE)</f>
        <v>9.6</v>
      </c>
      <c r="BR2082">
        <f>VLOOKUP($BJ2082, [2]aacb8965d69cc6fd1cb3a5cae9e8ae7!$C$6:$F$853,4,FALSE)</f>
        <v>5.4</v>
      </c>
      <c r="BS2082" s="15">
        <v>2</v>
      </c>
      <c r="BT2082" t="str">
        <f t="shared" si="197"/>
        <v>30/08/2016 2</v>
      </c>
      <c r="BU2082">
        <f>VLOOKUP($BT2082, [3]Sheet1!$D$3:$T$89,4,FALSE)</f>
        <v>27</v>
      </c>
      <c r="BV2082">
        <f>VLOOKUP($BT2082, [3]Sheet1!$D$3:$T$89,5,FALSE)</f>
        <v>25</v>
      </c>
      <c r="BW2082">
        <f>VLOOKUP($BT2082, [3]Sheet1!$D$3:$T$89,8,FALSE)</f>
        <v>27</v>
      </c>
      <c r="BX2082">
        <f>VLOOKUP($BT2082, [3]Sheet1!$D$3:$T$89,9,FALSE)</f>
        <v>25</v>
      </c>
      <c r="BY2082">
        <f>VLOOKUP($BT2082, [3]Sheet1!$D$3:$T$89,12,FALSE)</f>
        <v>24</v>
      </c>
      <c r="BZ2082">
        <f>VLOOKUP($BT2082, [3]Sheet1!$D$3:$T$89,13,FALSE)</f>
        <v>21</v>
      </c>
      <c r="CA2082" t="str">
        <f>VLOOKUP($BT2082, [3]Sheet1!$D$3:$T$89,16,FALSE)</f>
        <v>N/A</v>
      </c>
      <c r="CB2082" t="str">
        <f>VLOOKUP($BT2082, [3]Sheet1!$D$3:$T$89,17,FALSE)</f>
        <v>N/A</v>
      </c>
      <c r="CD2082" s="12">
        <v>42612</v>
      </c>
      <c r="CE2082" s="2">
        <v>0.50902777777777797</v>
      </c>
      <c r="CF2082" s="2" t="s">
        <v>3787</v>
      </c>
      <c r="CG2082" s="2">
        <v>42612.506944444445</v>
      </c>
      <c r="CH2082" s="2">
        <v>42612.5</v>
      </c>
      <c r="CI2082" t="s">
        <v>3784</v>
      </c>
      <c r="CJ2082" t="s">
        <v>1485</v>
      </c>
      <c r="CK2082">
        <v>1023.7053947000001</v>
      </c>
      <c r="CL2082">
        <v>24.9444444444444</v>
      </c>
      <c r="CM2082">
        <v>0</v>
      </c>
      <c r="CN2082">
        <v>48</v>
      </c>
      <c r="CO2082">
        <v>165</v>
      </c>
      <c r="CP2082">
        <v>3.4</v>
      </c>
      <c r="CQ2082">
        <v>9.6</v>
      </c>
      <c r="CR2082">
        <v>5.4</v>
      </c>
      <c r="CS2082">
        <v>2</v>
      </c>
      <c r="CT2082" t="s">
        <v>1252</v>
      </c>
      <c r="CU2082">
        <v>27</v>
      </c>
      <c r="CV2082">
        <v>25</v>
      </c>
      <c r="CW2082">
        <v>27</v>
      </c>
      <c r="CX2082">
        <v>25</v>
      </c>
      <c r="CY2082">
        <v>24</v>
      </c>
      <c r="CZ2082">
        <v>21</v>
      </c>
      <c r="DA2082" t="s">
        <v>27</v>
      </c>
      <c r="DB2082" t="s">
        <v>27</v>
      </c>
    </row>
    <row r="2083" spans="1:106">
      <c r="A2083" t="s">
        <v>4</v>
      </c>
      <c r="B2083" s="17" t="s">
        <v>22</v>
      </c>
      <c r="D2083" s="3">
        <v>4</v>
      </c>
      <c r="E2083" s="1">
        <v>2</v>
      </c>
      <c r="F2083">
        <v>7</v>
      </c>
      <c r="G2083" t="s">
        <v>34</v>
      </c>
      <c r="L2083" s="1">
        <v>1</v>
      </c>
      <c r="M2083">
        <v>7</v>
      </c>
      <c r="N2083" t="s">
        <v>33</v>
      </c>
      <c r="BD2083" s="39">
        <v>42612</v>
      </c>
      <c r="BE2083" s="23">
        <v>0.50972222222222197</v>
      </c>
      <c r="BF2083" s="10" t="str">
        <f t="shared" si="193"/>
        <v>30/08/2016 12:14</v>
      </c>
      <c r="BG2083" s="35">
        <f t="shared" si="198"/>
        <v>42612.506944444445</v>
      </c>
      <c r="BH2083" s="35">
        <f t="shared" si="194"/>
        <v>42612.5</v>
      </c>
      <c r="BI2083" t="str">
        <f t="shared" si="195"/>
        <v>30/08/2016 12:10:00</v>
      </c>
      <c r="BJ2083" s="40" t="str">
        <f t="shared" si="196"/>
        <v>30/08/2016 12:00:00</v>
      </c>
      <c r="BK2083">
        <f>VLOOKUP($BI2083, [1]TableView_704030_20160816_20160!$D$2:$M$5095,3,FALSE)</f>
        <v>1023.7053947000001</v>
      </c>
      <c r="BL2083">
        <f>VLOOKUP($BI2083, [1]TableView_704030_20160816_20160!$D$2:$M$5095,8,FALSE)</f>
        <v>24.9444444444444</v>
      </c>
      <c r="BM2083">
        <f>VLOOKUP($BI2083, [1]TableView_704030_20160816_20160!$D$2:$M$5095,10,FALSE)</f>
        <v>0</v>
      </c>
      <c r="BN2083">
        <f>VLOOKUP($BI2083, [1]TableView_704030_20160816_20160!$D$2:$M$5095,4,FALSE)</f>
        <v>48</v>
      </c>
      <c r="BO2083">
        <f>VLOOKUP($BI2083, [1]TableView_704030_20160816_20160!$D$2:$M$5095,6,FALSE)</f>
        <v>165</v>
      </c>
      <c r="BP2083">
        <f>VLOOKUP($BI2083, [1]TableView_704030_20160816_20160!$D$2:$M$5095,7,FALSE)</f>
        <v>3.4</v>
      </c>
      <c r="BQ2083">
        <f>VLOOKUP($BI2083, [1]TableView_704030_20160816_20160!$D$2:$M$5095,2,FALSE)</f>
        <v>9.6</v>
      </c>
      <c r="BR2083">
        <f>VLOOKUP($BJ2083, [2]aacb8965d69cc6fd1cb3a5cae9e8ae7!$C$6:$F$853,4,FALSE)</f>
        <v>5.4</v>
      </c>
      <c r="BS2083" s="15">
        <v>2</v>
      </c>
      <c r="BT2083" t="str">
        <f t="shared" si="197"/>
        <v>30/08/2016 2</v>
      </c>
      <c r="BU2083">
        <f>VLOOKUP($BT2083, [3]Sheet1!$D$3:$T$89,4,FALSE)</f>
        <v>27</v>
      </c>
      <c r="BV2083">
        <f>VLOOKUP($BT2083, [3]Sheet1!$D$3:$T$89,5,FALSE)</f>
        <v>25</v>
      </c>
      <c r="BW2083">
        <f>VLOOKUP($BT2083, [3]Sheet1!$D$3:$T$89,8,FALSE)</f>
        <v>27</v>
      </c>
      <c r="BX2083">
        <f>VLOOKUP($BT2083, [3]Sheet1!$D$3:$T$89,9,FALSE)</f>
        <v>25</v>
      </c>
      <c r="BY2083">
        <f>VLOOKUP($BT2083, [3]Sheet1!$D$3:$T$89,12,FALSE)</f>
        <v>24</v>
      </c>
      <c r="BZ2083">
        <f>VLOOKUP($BT2083, [3]Sheet1!$D$3:$T$89,13,FALSE)</f>
        <v>21</v>
      </c>
      <c r="CA2083" t="str">
        <f>VLOOKUP($BT2083, [3]Sheet1!$D$3:$T$89,16,FALSE)</f>
        <v>N/A</v>
      </c>
      <c r="CB2083" t="str">
        <f>VLOOKUP($BT2083, [3]Sheet1!$D$3:$T$89,17,FALSE)</f>
        <v>N/A</v>
      </c>
      <c r="CD2083" s="12">
        <v>42612</v>
      </c>
      <c r="CE2083" s="2">
        <v>0.50972222222222197</v>
      </c>
      <c r="CF2083" s="2" t="s">
        <v>3788</v>
      </c>
      <c r="CG2083" s="2">
        <v>42612.506944444445</v>
      </c>
      <c r="CH2083" s="2">
        <v>42612.5</v>
      </c>
      <c r="CI2083" t="s">
        <v>3784</v>
      </c>
      <c r="CJ2083" t="s">
        <v>1485</v>
      </c>
      <c r="CK2083">
        <v>1023.7053947000001</v>
      </c>
      <c r="CL2083">
        <v>24.9444444444444</v>
      </c>
      <c r="CM2083">
        <v>0</v>
      </c>
      <c r="CN2083">
        <v>48</v>
      </c>
      <c r="CO2083">
        <v>165</v>
      </c>
      <c r="CP2083">
        <v>3.4</v>
      </c>
      <c r="CQ2083">
        <v>9.6</v>
      </c>
      <c r="CR2083">
        <v>5.4</v>
      </c>
      <c r="CS2083">
        <v>2</v>
      </c>
      <c r="CT2083" t="s">
        <v>1252</v>
      </c>
      <c r="CU2083">
        <v>27</v>
      </c>
      <c r="CV2083">
        <v>25</v>
      </c>
      <c r="CW2083">
        <v>27</v>
      </c>
      <c r="CX2083">
        <v>25</v>
      </c>
      <c r="CY2083">
        <v>24</v>
      </c>
      <c r="CZ2083">
        <v>21</v>
      </c>
      <c r="DA2083" t="s">
        <v>27</v>
      </c>
      <c r="DB2083" t="s">
        <v>27</v>
      </c>
    </row>
    <row r="2084" spans="1:106">
      <c r="A2084" t="s">
        <v>5</v>
      </c>
      <c r="B2084" s="29" t="s">
        <v>59</v>
      </c>
      <c r="D2084" s="3">
        <v>5</v>
      </c>
      <c r="E2084" s="1">
        <v>2</v>
      </c>
      <c r="F2084">
        <v>7</v>
      </c>
      <c r="G2084" t="s">
        <v>34</v>
      </c>
      <c r="L2084" s="1">
        <v>1</v>
      </c>
      <c r="M2084">
        <v>8</v>
      </c>
      <c r="N2084" t="s">
        <v>110</v>
      </c>
      <c r="O2084" t="s">
        <v>57</v>
      </c>
      <c r="P2084">
        <v>7</v>
      </c>
      <c r="BD2084" s="39">
        <v>42612</v>
      </c>
      <c r="BE2084" s="23">
        <v>0.51041666666666696</v>
      </c>
      <c r="BF2084" s="10" t="str">
        <f t="shared" ref="BF2084:BF2147" si="199">TEXT(BD2084,"dd/mm/yyyy ")&amp;TEXT(BE2084,"hh:mm")</f>
        <v>30/08/2016 12:15</v>
      </c>
      <c r="BG2084" s="35">
        <f t="shared" si="198"/>
        <v>42612.513888888891</v>
      </c>
      <c r="BH2084" s="35">
        <f t="shared" si="194"/>
        <v>42612.520833333336</v>
      </c>
      <c r="BI2084" t="str">
        <f t="shared" si="195"/>
        <v>30/08/2016 12:20:00</v>
      </c>
      <c r="BJ2084" s="40" t="str">
        <f t="shared" si="196"/>
        <v>30/08/2016 12:30:00</v>
      </c>
      <c r="BK2084">
        <f>VLOOKUP($BI2084, [1]TableView_704030_20160816_20160!$D$2:$M$5095,3,FALSE)</f>
        <v>1023.56993914</v>
      </c>
      <c r="BL2084">
        <f>VLOOKUP($BI2084, [1]TableView_704030_20160816_20160!$D$2:$M$5095,8,FALSE)</f>
        <v>24.8333333333333</v>
      </c>
      <c r="BM2084">
        <f>VLOOKUP($BI2084, [1]TableView_704030_20160816_20160!$D$2:$M$5095,10,FALSE)</f>
        <v>0</v>
      </c>
      <c r="BN2084">
        <f>VLOOKUP($BI2084, [1]TableView_704030_20160816_20160!$D$2:$M$5095,4,FALSE)</f>
        <v>48</v>
      </c>
      <c r="BO2084">
        <f>VLOOKUP($BI2084, [1]TableView_704030_20160816_20160!$D$2:$M$5095,6,FALSE)</f>
        <v>169</v>
      </c>
      <c r="BP2084">
        <f>VLOOKUP($BI2084, [1]TableView_704030_20160816_20160!$D$2:$M$5095,7,FALSE)</f>
        <v>4.2</v>
      </c>
      <c r="BQ2084">
        <f>VLOOKUP($BI2084, [1]TableView_704030_20160816_20160!$D$2:$M$5095,2,FALSE)</f>
        <v>10.4</v>
      </c>
      <c r="BR2084">
        <f>VLOOKUP($BJ2084, [2]aacb8965d69cc6fd1cb3a5cae9e8ae7!$C$6:$F$853,4,FALSE)</f>
        <v>5.4</v>
      </c>
      <c r="BS2084" s="15">
        <v>2</v>
      </c>
      <c r="BT2084" t="str">
        <f t="shared" si="197"/>
        <v>30/08/2016 2</v>
      </c>
      <c r="BU2084">
        <f>VLOOKUP($BT2084, [3]Sheet1!$D$3:$T$89,4,FALSE)</f>
        <v>27</v>
      </c>
      <c r="BV2084">
        <f>VLOOKUP($BT2084, [3]Sheet1!$D$3:$T$89,5,FALSE)</f>
        <v>25</v>
      </c>
      <c r="BW2084">
        <f>VLOOKUP($BT2084, [3]Sheet1!$D$3:$T$89,8,FALSE)</f>
        <v>27</v>
      </c>
      <c r="BX2084">
        <f>VLOOKUP($BT2084, [3]Sheet1!$D$3:$T$89,9,FALSE)</f>
        <v>25</v>
      </c>
      <c r="BY2084">
        <f>VLOOKUP($BT2084, [3]Sheet1!$D$3:$T$89,12,FALSE)</f>
        <v>24</v>
      </c>
      <c r="BZ2084">
        <f>VLOOKUP($BT2084, [3]Sheet1!$D$3:$T$89,13,FALSE)</f>
        <v>21</v>
      </c>
      <c r="CA2084" t="str">
        <f>VLOOKUP($BT2084, [3]Sheet1!$D$3:$T$89,16,FALSE)</f>
        <v>N/A</v>
      </c>
      <c r="CB2084" t="str">
        <f>VLOOKUP($BT2084, [3]Sheet1!$D$3:$T$89,17,FALSE)</f>
        <v>N/A</v>
      </c>
      <c r="CD2084" s="12">
        <v>42612</v>
      </c>
      <c r="CE2084" s="2">
        <v>0.51041666666666696</v>
      </c>
      <c r="CF2084" s="2" t="s">
        <v>3789</v>
      </c>
      <c r="CG2084" s="2">
        <v>42612.513888888891</v>
      </c>
      <c r="CH2084" s="2">
        <v>42612.520833333336</v>
      </c>
      <c r="CI2084" t="s">
        <v>3790</v>
      </c>
      <c r="CJ2084" t="s">
        <v>3791</v>
      </c>
      <c r="CK2084">
        <v>1023.56993914</v>
      </c>
      <c r="CL2084">
        <v>24.8333333333333</v>
      </c>
      <c r="CM2084">
        <v>0</v>
      </c>
      <c r="CN2084">
        <v>48</v>
      </c>
      <c r="CO2084">
        <v>169</v>
      </c>
      <c r="CP2084">
        <v>4.2</v>
      </c>
      <c r="CQ2084">
        <v>10.4</v>
      </c>
      <c r="CR2084">
        <v>5.4</v>
      </c>
      <c r="CS2084">
        <v>2</v>
      </c>
      <c r="CT2084" t="s">
        <v>1252</v>
      </c>
      <c r="CU2084">
        <v>27</v>
      </c>
      <c r="CV2084">
        <v>25</v>
      </c>
      <c r="CW2084">
        <v>27</v>
      </c>
      <c r="CX2084">
        <v>25</v>
      </c>
      <c r="CY2084">
        <v>24</v>
      </c>
      <c r="CZ2084">
        <v>21</v>
      </c>
      <c r="DA2084" t="s">
        <v>27</v>
      </c>
      <c r="DB2084" t="s">
        <v>27</v>
      </c>
    </row>
    <row r="2085" spans="1:106">
      <c r="A2085" t="s">
        <v>6</v>
      </c>
      <c r="B2085" s="17">
        <v>10</v>
      </c>
      <c r="D2085" s="3">
        <v>6</v>
      </c>
      <c r="E2085" s="1">
        <v>2</v>
      </c>
      <c r="F2085">
        <v>7</v>
      </c>
      <c r="G2085" t="s">
        <v>34</v>
      </c>
      <c r="BD2085" s="39">
        <v>42612</v>
      </c>
      <c r="BE2085" s="23">
        <v>0.51111111111111096</v>
      </c>
      <c r="BF2085" s="10" t="str">
        <f t="shared" si="199"/>
        <v>30/08/2016 12:16</v>
      </c>
      <c r="BG2085" s="35">
        <f t="shared" si="198"/>
        <v>42612.513888888891</v>
      </c>
      <c r="BH2085" s="35">
        <f t="shared" si="194"/>
        <v>42612.520833333336</v>
      </c>
      <c r="BI2085" t="str">
        <f t="shared" si="195"/>
        <v>30/08/2016 12:20:00</v>
      </c>
      <c r="BJ2085" s="40" t="str">
        <f t="shared" si="196"/>
        <v>30/08/2016 12:30:00</v>
      </c>
      <c r="BK2085">
        <f>VLOOKUP($BI2085, [1]TableView_704030_20160816_20160!$D$2:$M$5095,3,FALSE)</f>
        <v>1023.56993914</v>
      </c>
      <c r="BL2085">
        <f>VLOOKUP($BI2085, [1]TableView_704030_20160816_20160!$D$2:$M$5095,8,FALSE)</f>
        <v>24.8333333333333</v>
      </c>
      <c r="BM2085">
        <f>VLOOKUP($BI2085, [1]TableView_704030_20160816_20160!$D$2:$M$5095,10,FALSE)</f>
        <v>0</v>
      </c>
      <c r="BN2085">
        <f>VLOOKUP($BI2085, [1]TableView_704030_20160816_20160!$D$2:$M$5095,4,FALSE)</f>
        <v>48</v>
      </c>
      <c r="BO2085">
        <f>VLOOKUP($BI2085, [1]TableView_704030_20160816_20160!$D$2:$M$5095,6,FALSE)</f>
        <v>169</v>
      </c>
      <c r="BP2085">
        <f>VLOOKUP($BI2085, [1]TableView_704030_20160816_20160!$D$2:$M$5095,7,FALSE)</f>
        <v>4.2</v>
      </c>
      <c r="BQ2085">
        <f>VLOOKUP($BI2085, [1]TableView_704030_20160816_20160!$D$2:$M$5095,2,FALSE)</f>
        <v>10.4</v>
      </c>
      <c r="BR2085">
        <f>VLOOKUP($BJ2085, [2]aacb8965d69cc6fd1cb3a5cae9e8ae7!$C$6:$F$853,4,FALSE)</f>
        <v>5.4</v>
      </c>
      <c r="BS2085" s="15">
        <v>2</v>
      </c>
      <c r="BT2085" t="str">
        <f t="shared" si="197"/>
        <v>30/08/2016 2</v>
      </c>
      <c r="BU2085">
        <f>VLOOKUP($BT2085, [3]Sheet1!$D$3:$T$89,4,FALSE)</f>
        <v>27</v>
      </c>
      <c r="BV2085">
        <f>VLOOKUP($BT2085, [3]Sheet1!$D$3:$T$89,5,FALSE)</f>
        <v>25</v>
      </c>
      <c r="BW2085">
        <f>VLOOKUP($BT2085, [3]Sheet1!$D$3:$T$89,8,FALSE)</f>
        <v>27</v>
      </c>
      <c r="BX2085">
        <f>VLOOKUP($BT2085, [3]Sheet1!$D$3:$T$89,9,FALSE)</f>
        <v>25</v>
      </c>
      <c r="BY2085">
        <f>VLOOKUP($BT2085, [3]Sheet1!$D$3:$T$89,12,FALSE)</f>
        <v>24</v>
      </c>
      <c r="BZ2085">
        <f>VLOOKUP($BT2085, [3]Sheet1!$D$3:$T$89,13,FALSE)</f>
        <v>21</v>
      </c>
      <c r="CA2085" t="str">
        <f>VLOOKUP($BT2085, [3]Sheet1!$D$3:$T$89,16,FALSE)</f>
        <v>N/A</v>
      </c>
      <c r="CB2085" t="str">
        <f>VLOOKUP($BT2085, [3]Sheet1!$D$3:$T$89,17,FALSE)</f>
        <v>N/A</v>
      </c>
      <c r="CD2085" s="12">
        <v>42612</v>
      </c>
      <c r="CE2085" s="2">
        <v>0.51111111111111096</v>
      </c>
      <c r="CF2085" s="2" t="s">
        <v>3792</v>
      </c>
      <c r="CG2085" s="2">
        <v>42612.513888888891</v>
      </c>
      <c r="CH2085" s="2">
        <v>42612.520833333336</v>
      </c>
      <c r="CI2085" t="s">
        <v>3790</v>
      </c>
      <c r="CJ2085" t="s">
        <v>3791</v>
      </c>
      <c r="CK2085">
        <v>1023.56993914</v>
      </c>
      <c r="CL2085">
        <v>24.8333333333333</v>
      </c>
      <c r="CM2085">
        <v>0</v>
      </c>
      <c r="CN2085">
        <v>48</v>
      </c>
      <c r="CO2085">
        <v>169</v>
      </c>
      <c r="CP2085">
        <v>4.2</v>
      </c>
      <c r="CQ2085">
        <v>10.4</v>
      </c>
      <c r="CR2085">
        <v>5.4</v>
      </c>
      <c r="CS2085">
        <v>2</v>
      </c>
      <c r="CT2085" t="s">
        <v>1252</v>
      </c>
      <c r="CU2085">
        <v>27</v>
      </c>
      <c r="CV2085">
        <v>25</v>
      </c>
      <c r="CW2085">
        <v>27</v>
      </c>
      <c r="CX2085">
        <v>25</v>
      </c>
      <c r="CY2085">
        <v>24</v>
      </c>
      <c r="CZ2085">
        <v>21</v>
      </c>
      <c r="DA2085" t="s">
        <v>27</v>
      </c>
      <c r="DB2085" t="s">
        <v>27</v>
      </c>
    </row>
    <row r="2086" spans="1:106">
      <c r="A2086" t="s">
        <v>7</v>
      </c>
      <c r="B2086" s="17" t="s">
        <v>869</v>
      </c>
      <c r="D2086" s="3">
        <v>7</v>
      </c>
      <c r="E2086" s="1">
        <v>2</v>
      </c>
      <c r="F2086">
        <v>7</v>
      </c>
      <c r="G2086" t="s">
        <v>34</v>
      </c>
      <c r="L2086" s="1">
        <v>1</v>
      </c>
      <c r="M2086">
        <v>8</v>
      </c>
      <c r="N2086" t="s">
        <v>65</v>
      </c>
      <c r="O2086" t="s">
        <v>57</v>
      </c>
      <c r="P2086">
        <v>9</v>
      </c>
      <c r="BD2086" s="39">
        <v>42612</v>
      </c>
      <c r="BE2086" s="23">
        <v>0.51180555555555596</v>
      </c>
      <c r="BF2086" s="10" t="str">
        <f t="shared" si="199"/>
        <v>30/08/2016 12:17</v>
      </c>
      <c r="BG2086" s="35">
        <f t="shared" si="198"/>
        <v>42612.513888888891</v>
      </c>
      <c r="BH2086" s="35">
        <f t="shared" si="194"/>
        <v>42612.520833333336</v>
      </c>
      <c r="BI2086" t="str">
        <f t="shared" si="195"/>
        <v>30/08/2016 12:20:00</v>
      </c>
      <c r="BJ2086" s="40" t="str">
        <f t="shared" si="196"/>
        <v>30/08/2016 12:30:00</v>
      </c>
      <c r="BK2086">
        <f>VLOOKUP($BI2086, [1]TableView_704030_20160816_20160!$D$2:$M$5095,3,FALSE)</f>
        <v>1023.56993914</v>
      </c>
      <c r="BL2086">
        <f>VLOOKUP($BI2086, [1]TableView_704030_20160816_20160!$D$2:$M$5095,8,FALSE)</f>
        <v>24.8333333333333</v>
      </c>
      <c r="BM2086">
        <f>VLOOKUP($BI2086, [1]TableView_704030_20160816_20160!$D$2:$M$5095,10,FALSE)</f>
        <v>0</v>
      </c>
      <c r="BN2086">
        <f>VLOOKUP($BI2086, [1]TableView_704030_20160816_20160!$D$2:$M$5095,4,FALSE)</f>
        <v>48</v>
      </c>
      <c r="BO2086">
        <f>VLOOKUP($BI2086, [1]TableView_704030_20160816_20160!$D$2:$M$5095,6,FALSE)</f>
        <v>169</v>
      </c>
      <c r="BP2086">
        <f>VLOOKUP($BI2086, [1]TableView_704030_20160816_20160!$D$2:$M$5095,7,FALSE)</f>
        <v>4.2</v>
      </c>
      <c r="BQ2086">
        <f>VLOOKUP($BI2086, [1]TableView_704030_20160816_20160!$D$2:$M$5095,2,FALSE)</f>
        <v>10.4</v>
      </c>
      <c r="BR2086">
        <f>VLOOKUP($BJ2086, [2]aacb8965d69cc6fd1cb3a5cae9e8ae7!$C$6:$F$853,4,FALSE)</f>
        <v>5.4</v>
      </c>
      <c r="BS2086" s="15">
        <v>2</v>
      </c>
      <c r="BT2086" t="str">
        <f t="shared" si="197"/>
        <v>30/08/2016 2</v>
      </c>
      <c r="BU2086">
        <f>VLOOKUP($BT2086, [3]Sheet1!$D$3:$T$89,4,FALSE)</f>
        <v>27</v>
      </c>
      <c r="BV2086">
        <f>VLOOKUP($BT2086, [3]Sheet1!$D$3:$T$89,5,FALSE)</f>
        <v>25</v>
      </c>
      <c r="BW2086">
        <f>VLOOKUP($BT2086, [3]Sheet1!$D$3:$T$89,8,FALSE)</f>
        <v>27</v>
      </c>
      <c r="BX2086">
        <f>VLOOKUP($BT2086, [3]Sheet1!$D$3:$T$89,9,FALSE)</f>
        <v>25</v>
      </c>
      <c r="BY2086">
        <f>VLOOKUP($BT2086, [3]Sheet1!$D$3:$T$89,12,FALSE)</f>
        <v>24</v>
      </c>
      <c r="BZ2086">
        <f>VLOOKUP($BT2086, [3]Sheet1!$D$3:$T$89,13,FALSE)</f>
        <v>21</v>
      </c>
      <c r="CA2086" t="str">
        <f>VLOOKUP($BT2086, [3]Sheet1!$D$3:$T$89,16,FALSE)</f>
        <v>N/A</v>
      </c>
      <c r="CB2086" t="str">
        <f>VLOOKUP($BT2086, [3]Sheet1!$D$3:$T$89,17,FALSE)</f>
        <v>N/A</v>
      </c>
      <c r="CD2086" s="12">
        <v>42612</v>
      </c>
      <c r="CE2086" s="2">
        <v>0.51180555555555596</v>
      </c>
      <c r="CF2086" s="2" t="s">
        <v>3793</v>
      </c>
      <c r="CG2086" s="2">
        <v>42612.513888888891</v>
      </c>
      <c r="CH2086" s="2">
        <v>42612.520833333336</v>
      </c>
      <c r="CI2086" t="s">
        <v>3790</v>
      </c>
      <c r="CJ2086" t="s">
        <v>3791</v>
      </c>
      <c r="CK2086">
        <v>1023.56993914</v>
      </c>
      <c r="CL2086">
        <v>24.8333333333333</v>
      </c>
      <c r="CM2086">
        <v>0</v>
      </c>
      <c r="CN2086">
        <v>48</v>
      </c>
      <c r="CO2086">
        <v>169</v>
      </c>
      <c r="CP2086">
        <v>4.2</v>
      </c>
      <c r="CQ2086">
        <v>10.4</v>
      </c>
      <c r="CR2086">
        <v>5.4</v>
      </c>
      <c r="CS2086">
        <v>2</v>
      </c>
      <c r="CT2086" t="s">
        <v>1252</v>
      </c>
      <c r="CU2086">
        <v>27</v>
      </c>
      <c r="CV2086">
        <v>25</v>
      </c>
      <c r="CW2086">
        <v>27</v>
      </c>
      <c r="CX2086">
        <v>25</v>
      </c>
      <c r="CY2086">
        <v>24</v>
      </c>
      <c r="CZ2086">
        <v>21</v>
      </c>
      <c r="DA2086" t="s">
        <v>27</v>
      </c>
      <c r="DB2086" t="s">
        <v>27</v>
      </c>
    </row>
    <row r="2087" spans="1:106">
      <c r="D2087" s="3">
        <v>8</v>
      </c>
      <c r="E2087" s="1">
        <v>1</v>
      </c>
      <c r="F2087">
        <v>1</v>
      </c>
      <c r="G2087" t="s">
        <v>33</v>
      </c>
      <c r="BD2087" s="39">
        <v>42612</v>
      </c>
      <c r="BE2087" s="23">
        <v>0.51249999999999996</v>
      </c>
      <c r="BF2087" s="10" t="str">
        <f t="shared" si="199"/>
        <v>30/08/2016 12:18</v>
      </c>
      <c r="BG2087" s="35">
        <f t="shared" si="198"/>
        <v>42612.513888888891</v>
      </c>
      <c r="BH2087" s="35">
        <f t="shared" si="194"/>
        <v>42612.520833333336</v>
      </c>
      <c r="BI2087" t="str">
        <f t="shared" si="195"/>
        <v>30/08/2016 12:20:00</v>
      </c>
      <c r="BJ2087" s="40" t="str">
        <f t="shared" si="196"/>
        <v>30/08/2016 12:30:00</v>
      </c>
      <c r="BK2087">
        <f>VLOOKUP($BI2087, [1]TableView_704030_20160816_20160!$D$2:$M$5095,3,FALSE)</f>
        <v>1023.56993914</v>
      </c>
      <c r="BL2087">
        <f>VLOOKUP($BI2087, [1]TableView_704030_20160816_20160!$D$2:$M$5095,8,FALSE)</f>
        <v>24.8333333333333</v>
      </c>
      <c r="BM2087">
        <f>VLOOKUP($BI2087, [1]TableView_704030_20160816_20160!$D$2:$M$5095,10,FALSE)</f>
        <v>0</v>
      </c>
      <c r="BN2087">
        <f>VLOOKUP($BI2087, [1]TableView_704030_20160816_20160!$D$2:$M$5095,4,FALSE)</f>
        <v>48</v>
      </c>
      <c r="BO2087">
        <f>VLOOKUP($BI2087, [1]TableView_704030_20160816_20160!$D$2:$M$5095,6,FALSE)</f>
        <v>169</v>
      </c>
      <c r="BP2087">
        <f>VLOOKUP($BI2087, [1]TableView_704030_20160816_20160!$D$2:$M$5095,7,FALSE)</f>
        <v>4.2</v>
      </c>
      <c r="BQ2087">
        <f>VLOOKUP($BI2087, [1]TableView_704030_20160816_20160!$D$2:$M$5095,2,FALSE)</f>
        <v>10.4</v>
      </c>
      <c r="BR2087">
        <f>VLOOKUP($BJ2087, [2]aacb8965d69cc6fd1cb3a5cae9e8ae7!$C$6:$F$853,4,FALSE)</f>
        <v>5.4</v>
      </c>
      <c r="BS2087" s="15">
        <v>2</v>
      </c>
      <c r="BT2087" t="str">
        <f t="shared" si="197"/>
        <v>30/08/2016 2</v>
      </c>
      <c r="BU2087">
        <f>VLOOKUP($BT2087, [3]Sheet1!$D$3:$T$89,4,FALSE)</f>
        <v>27</v>
      </c>
      <c r="BV2087">
        <f>VLOOKUP($BT2087, [3]Sheet1!$D$3:$T$89,5,FALSE)</f>
        <v>25</v>
      </c>
      <c r="BW2087">
        <f>VLOOKUP($BT2087, [3]Sheet1!$D$3:$T$89,8,FALSE)</f>
        <v>27</v>
      </c>
      <c r="BX2087">
        <f>VLOOKUP($BT2087, [3]Sheet1!$D$3:$T$89,9,FALSE)</f>
        <v>25</v>
      </c>
      <c r="BY2087">
        <f>VLOOKUP($BT2087, [3]Sheet1!$D$3:$T$89,12,FALSE)</f>
        <v>24</v>
      </c>
      <c r="BZ2087">
        <f>VLOOKUP($BT2087, [3]Sheet1!$D$3:$T$89,13,FALSE)</f>
        <v>21</v>
      </c>
      <c r="CA2087" t="str">
        <f>VLOOKUP($BT2087, [3]Sheet1!$D$3:$T$89,16,FALSE)</f>
        <v>N/A</v>
      </c>
      <c r="CB2087" t="str">
        <f>VLOOKUP($BT2087, [3]Sheet1!$D$3:$T$89,17,FALSE)</f>
        <v>N/A</v>
      </c>
      <c r="CD2087" s="12">
        <v>42612</v>
      </c>
      <c r="CE2087" s="2">
        <v>0.51249999999999996</v>
      </c>
      <c r="CF2087" s="2" t="s">
        <v>3794</v>
      </c>
      <c r="CG2087" s="2">
        <v>42612.513888888891</v>
      </c>
      <c r="CH2087" s="2">
        <v>42612.520833333336</v>
      </c>
      <c r="CI2087" t="s">
        <v>3790</v>
      </c>
      <c r="CJ2087" t="s">
        <v>3791</v>
      </c>
      <c r="CK2087">
        <v>1023.56993914</v>
      </c>
      <c r="CL2087">
        <v>24.8333333333333</v>
      </c>
      <c r="CM2087">
        <v>0</v>
      </c>
      <c r="CN2087">
        <v>48</v>
      </c>
      <c r="CO2087">
        <v>169</v>
      </c>
      <c r="CP2087">
        <v>4.2</v>
      </c>
      <c r="CQ2087">
        <v>10.4</v>
      </c>
      <c r="CR2087">
        <v>5.4</v>
      </c>
      <c r="CS2087">
        <v>2</v>
      </c>
      <c r="CT2087" t="s">
        <v>1252</v>
      </c>
      <c r="CU2087">
        <v>27</v>
      </c>
      <c r="CV2087">
        <v>25</v>
      </c>
      <c r="CW2087">
        <v>27</v>
      </c>
      <c r="CX2087">
        <v>25</v>
      </c>
      <c r="CY2087">
        <v>24</v>
      </c>
      <c r="CZ2087">
        <v>21</v>
      </c>
      <c r="DA2087" t="s">
        <v>27</v>
      </c>
      <c r="DB2087" t="s">
        <v>27</v>
      </c>
    </row>
    <row r="2088" spans="1:106">
      <c r="D2088" s="3">
        <v>9</v>
      </c>
      <c r="E2088" s="1">
        <v>1</v>
      </c>
      <c r="F2088">
        <v>7</v>
      </c>
      <c r="G2088" t="s">
        <v>34</v>
      </c>
      <c r="L2088" s="1">
        <v>1</v>
      </c>
      <c r="M2088">
        <v>4</v>
      </c>
      <c r="N2088" t="s">
        <v>40</v>
      </c>
      <c r="O2088" t="s">
        <v>57</v>
      </c>
      <c r="P2088">
        <v>1</v>
      </c>
      <c r="BD2088" s="39">
        <v>42612</v>
      </c>
      <c r="BE2088" s="23">
        <v>0.51319444444444395</v>
      </c>
      <c r="BF2088" s="10" t="str">
        <f t="shared" si="199"/>
        <v>30/08/2016 12:19</v>
      </c>
      <c r="BG2088" s="35">
        <f t="shared" si="198"/>
        <v>42612.513888888891</v>
      </c>
      <c r="BH2088" s="35">
        <f t="shared" si="194"/>
        <v>42612.520833333336</v>
      </c>
      <c r="BI2088" t="str">
        <f t="shared" si="195"/>
        <v>30/08/2016 12:20:00</v>
      </c>
      <c r="BJ2088" s="40" t="str">
        <f t="shared" si="196"/>
        <v>30/08/2016 12:30:00</v>
      </c>
      <c r="BK2088">
        <f>VLOOKUP($BI2088, [1]TableView_704030_20160816_20160!$D$2:$M$5095,3,FALSE)</f>
        <v>1023.56993914</v>
      </c>
      <c r="BL2088">
        <f>VLOOKUP($BI2088, [1]TableView_704030_20160816_20160!$D$2:$M$5095,8,FALSE)</f>
        <v>24.8333333333333</v>
      </c>
      <c r="BM2088">
        <f>VLOOKUP($BI2088, [1]TableView_704030_20160816_20160!$D$2:$M$5095,10,FALSE)</f>
        <v>0</v>
      </c>
      <c r="BN2088">
        <f>VLOOKUP($BI2088, [1]TableView_704030_20160816_20160!$D$2:$M$5095,4,FALSE)</f>
        <v>48</v>
      </c>
      <c r="BO2088">
        <f>VLOOKUP($BI2088, [1]TableView_704030_20160816_20160!$D$2:$M$5095,6,FALSE)</f>
        <v>169</v>
      </c>
      <c r="BP2088">
        <f>VLOOKUP($BI2088, [1]TableView_704030_20160816_20160!$D$2:$M$5095,7,FALSE)</f>
        <v>4.2</v>
      </c>
      <c r="BQ2088">
        <f>VLOOKUP($BI2088, [1]TableView_704030_20160816_20160!$D$2:$M$5095,2,FALSE)</f>
        <v>10.4</v>
      </c>
      <c r="BR2088">
        <f>VLOOKUP($BJ2088, [2]aacb8965d69cc6fd1cb3a5cae9e8ae7!$C$6:$F$853,4,FALSE)</f>
        <v>5.4</v>
      </c>
      <c r="BS2088" s="15">
        <v>2</v>
      </c>
      <c r="BT2088" t="str">
        <f t="shared" si="197"/>
        <v>30/08/2016 2</v>
      </c>
      <c r="BU2088">
        <f>VLOOKUP($BT2088, [3]Sheet1!$D$3:$T$89,4,FALSE)</f>
        <v>27</v>
      </c>
      <c r="BV2088">
        <f>VLOOKUP($BT2088, [3]Sheet1!$D$3:$T$89,5,FALSE)</f>
        <v>25</v>
      </c>
      <c r="BW2088">
        <f>VLOOKUP($BT2088, [3]Sheet1!$D$3:$T$89,8,FALSE)</f>
        <v>27</v>
      </c>
      <c r="BX2088">
        <f>VLOOKUP($BT2088, [3]Sheet1!$D$3:$T$89,9,FALSE)</f>
        <v>25</v>
      </c>
      <c r="BY2088">
        <f>VLOOKUP($BT2088, [3]Sheet1!$D$3:$T$89,12,FALSE)</f>
        <v>24</v>
      </c>
      <c r="BZ2088">
        <f>VLOOKUP($BT2088, [3]Sheet1!$D$3:$T$89,13,FALSE)</f>
        <v>21</v>
      </c>
      <c r="CA2088" t="str">
        <f>VLOOKUP($BT2088, [3]Sheet1!$D$3:$T$89,16,FALSE)</f>
        <v>N/A</v>
      </c>
      <c r="CB2088" t="str">
        <f>VLOOKUP($BT2088, [3]Sheet1!$D$3:$T$89,17,FALSE)</f>
        <v>N/A</v>
      </c>
      <c r="CD2088" s="12">
        <v>42612</v>
      </c>
      <c r="CE2088" s="2">
        <v>0.51319444444444395</v>
      </c>
      <c r="CF2088" s="2" t="s">
        <v>3795</v>
      </c>
      <c r="CG2088" s="2">
        <v>42612.513888888891</v>
      </c>
      <c r="CH2088" s="2">
        <v>42612.520833333336</v>
      </c>
      <c r="CI2088" t="s">
        <v>3790</v>
      </c>
      <c r="CJ2088" t="s">
        <v>3791</v>
      </c>
      <c r="CK2088">
        <v>1023.56993914</v>
      </c>
      <c r="CL2088">
        <v>24.8333333333333</v>
      </c>
      <c r="CM2088">
        <v>0</v>
      </c>
      <c r="CN2088">
        <v>48</v>
      </c>
      <c r="CO2088">
        <v>169</v>
      </c>
      <c r="CP2088">
        <v>4.2</v>
      </c>
      <c r="CQ2088">
        <v>10.4</v>
      </c>
      <c r="CR2088">
        <v>5.4</v>
      </c>
      <c r="CS2088">
        <v>2</v>
      </c>
      <c r="CT2088" t="s">
        <v>1252</v>
      </c>
      <c r="CU2088">
        <v>27</v>
      </c>
      <c r="CV2088">
        <v>25</v>
      </c>
      <c r="CW2088">
        <v>27</v>
      </c>
      <c r="CX2088">
        <v>25</v>
      </c>
      <c r="CY2088">
        <v>24</v>
      </c>
      <c r="CZ2088">
        <v>21</v>
      </c>
      <c r="DA2088" t="s">
        <v>27</v>
      </c>
      <c r="DB2088" t="s">
        <v>27</v>
      </c>
    </row>
    <row r="2089" spans="1:106">
      <c r="D2089" s="3">
        <v>10</v>
      </c>
      <c r="E2089" s="1">
        <v>1</v>
      </c>
      <c r="F2089">
        <v>7</v>
      </c>
      <c r="G2089" t="s">
        <v>34</v>
      </c>
      <c r="L2089" s="1">
        <v>1</v>
      </c>
      <c r="M2089">
        <v>4</v>
      </c>
      <c r="N2089" t="s">
        <v>40</v>
      </c>
      <c r="O2089" t="s">
        <v>57</v>
      </c>
      <c r="P2089">
        <v>1</v>
      </c>
      <c r="BD2089" s="39">
        <v>42612</v>
      </c>
      <c r="BE2089" s="23">
        <v>0.51388888888888895</v>
      </c>
      <c r="BF2089" s="10" t="str">
        <f t="shared" si="199"/>
        <v>30/08/2016 12:20</v>
      </c>
      <c r="BG2089" s="35">
        <f t="shared" si="198"/>
        <v>42612.513888888891</v>
      </c>
      <c r="BH2089" s="35">
        <f t="shared" si="194"/>
        <v>42612.520833333336</v>
      </c>
      <c r="BI2089" t="str">
        <f t="shared" si="195"/>
        <v>30/08/2016 12:20:00</v>
      </c>
      <c r="BJ2089" s="40" t="str">
        <f t="shared" si="196"/>
        <v>30/08/2016 12:30:00</v>
      </c>
      <c r="BK2089">
        <f>VLOOKUP($BI2089, [1]TableView_704030_20160816_20160!$D$2:$M$5095,3,FALSE)</f>
        <v>1023.56993914</v>
      </c>
      <c r="BL2089">
        <f>VLOOKUP($BI2089, [1]TableView_704030_20160816_20160!$D$2:$M$5095,8,FALSE)</f>
        <v>24.8333333333333</v>
      </c>
      <c r="BM2089">
        <f>VLOOKUP($BI2089, [1]TableView_704030_20160816_20160!$D$2:$M$5095,10,FALSE)</f>
        <v>0</v>
      </c>
      <c r="BN2089">
        <f>VLOOKUP($BI2089, [1]TableView_704030_20160816_20160!$D$2:$M$5095,4,FALSE)</f>
        <v>48</v>
      </c>
      <c r="BO2089">
        <f>VLOOKUP($BI2089, [1]TableView_704030_20160816_20160!$D$2:$M$5095,6,FALSE)</f>
        <v>169</v>
      </c>
      <c r="BP2089">
        <f>VLOOKUP($BI2089, [1]TableView_704030_20160816_20160!$D$2:$M$5095,7,FALSE)</f>
        <v>4.2</v>
      </c>
      <c r="BQ2089">
        <f>VLOOKUP($BI2089, [1]TableView_704030_20160816_20160!$D$2:$M$5095,2,FALSE)</f>
        <v>10.4</v>
      </c>
      <c r="BR2089">
        <f>VLOOKUP($BJ2089, [2]aacb8965d69cc6fd1cb3a5cae9e8ae7!$C$6:$F$853,4,FALSE)</f>
        <v>5.4</v>
      </c>
      <c r="BS2089" s="15">
        <v>2</v>
      </c>
      <c r="BT2089" t="str">
        <f t="shared" si="197"/>
        <v>30/08/2016 2</v>
      </c>
      <c r="BU2089">
        <f>VLOOKUP($BT2089, [3]Sheet1!$D$3:$T$89,4,FALSE)</f>
        <v>27</v>
      </c>
      <c r="BV2089">
        <f>VLOOKUP($BT2089, [3]Sheet1!$D$3:$T$89,5,FALSE)</f>
        <v>25</v>
      </c>
      <c r="BW2089">
        <f>VLOOKUP($BT2089, [3]Sheet1!$D$3:$T$89,8,FALSE)</f>
        <v>27</v>
      </c>
      <c r="BX2089">
        <f>VLOOKUP($BT2089, [3]Sheet1!$D$3:$T$89,9,FALSE)</f>
        <v>25</v>
      </c>
      <c r="BY2089">
        <f>VLOOKUP($BT2089, [3]Sheet1!$D$3:$T$89,12,FALSE)</f>
        <v>24</v>
      </c>
      <c r="BZ2089">
        <f>VLOOKUP($BT2089, [3]Sheet1!$D$3:$T$89,13,FALSE)</f>
        <v>21</v>
      </c>
      <c r="CA2089" t="str">
        <f>VLOOKUP($BT2089, [3]Sheet1!$D$3:$T$89,16,FALSE)</f>
        <v>N/A</v>
      </c>
      <c r="CB2089" t="str">
        <f>VLOOKUP($BT2089, [3]Sheet1!$D$3:$T$89,17,FALSE)</f>
        <v>N/A</v>
      </c>
      <c r="CD2089" s="12">
        <v>42612</v>
      </c>
      <c r="CE2089" s="2">
        <v>0.51388888888888895</v>
      </c>
      <c r="CF2089" s="2" t="s">
        <v>3796</v>
      </c>
      <c r="CG2089" s="2">
        <v>42612.513888888891</v>
      </c>
      <c r="CH2089" s="2">
        <v>42612.520833333336</v>
      </c>
      <c r="CI2089" t="s">
        <v>3790</v>
      </c>
      <c r="CJ2089" t="s">
        <v>3791</v>
      </c>
      <c r="CK2089">
        <v>1023.56993914</v>
      </c>
      <c r="CL2089">
        <v>24.8333333333333</v>
      </c>
      <c r="CM2089">
        <v>0</v>
      </c>
      <c r="CN2089">
        <v>48</v>
      </c>
      <c r="CO2089">
        <v>169</v>
      </c>
      <c r="CP2089">
        <v>4.2</v>
      </c>
      <c r="CQ2089">
        <v>10.4</v>
      </c>
      <c r="CR2089">
        <v>5.4</v>
      </c>
      <c r="CS2089">
        <v>2</v>
      </c>
      <c r="CT2089" t="s">
        <v>1252</v>
      </c>
      <c r="CU2089">
        <v>27</v>
      </c>
      <c r="CV2089">
        <v>25</v>
      </c>
      <c r="CW2089">
        <v>27</v>
      </c>
      <c r="CX2089">
        <v>25</v>
      </c>
      <c r="CY2089">
        <v>24</v>
      </c>
      <c r="CZ2089">
        <v>21</v>
      </c>
      <c r="DA2089" t="s">
        <v>27</v>
      </c>
      <c r="DB2089" t="s">
        <v>27</v>
      </c>
    </row>
    <row r="2090" spans="1:106">
      <c r="D2090" s="3">
        <v>11</v>
      </c>
      <c r="E2090" s="1">
        <v>1</v>
      </c>
      <c r="F2090">
        <v>5</v>
      </c>
      <c r="G2090" t="s">
        <v>304</v>
      </c>
      <c r="H2090" t="s">
        <v>57</v>
      </c>
      <c r="I2090">
        <v>3</v>
      </c>
      <c r="BD2090" s="39">
        <v>42612</v>
      </c>
      <c r="BE2090" s="23">
        <v>0.51458333333333295</v>
      </c>
      <c r="BF2090" s="10" t="str">
        <f t="shared" si="199"/>
        <v>30/08/2016 12:21</v>
      </c>
      <c r="BG2090" s="35">
        <f t="shared" si="198"/>
        <v>42612.513888888891</v>
      </c>
      <c r="BH2090" s="35">
        <f t="shared" si="194"/>
        <v>42612.520833333336</v>
      </c>
      <c r="BI2090" t="str">
        <f t="shared" si="195"/>
        <v>30/08/2016 12:20:00</v>
      </c>
      <c r="BJ2090" s="40" t="str">
        <f t="shared" si="196"/>
        <v>30/08/2016 12:30:00</v>
      </c>
      <c r="BK2090">
        <f>VLOOKUP($BI2090, [1]TableView_704030_20160816_20160!$D$2:$M$5095,3,FALSE)</f>
        <v>1023.56993914</v>
      </c>
      <c r="BL2090">
        <f>VLOOKUP($BI2090, [1]TableView_704030_20160816_20160!$D$2:$M$5095,8,FALSE)</f>
        <v>24.8333333333333</v>
      </c>
      <c r="BM2090">
        <f>VLOOKUP($BI2090, [1]TableView_704030_20160816_20160!$D$2:$M$5095,10,FALSE)</f>
        <v>0</v>
      </c>
      <c r="BN2090">
        <f>VLOOKUP($BI2090, [1]TableView_704030_20160816_20160!$D$2:$M$5095,4,FALSE)</f>
        <v>48</v>
      </c>
      <c r="BO2090">
        <f>VLOOKUP($BI2090, [1]TableView_704030_20160816_20160!$D$2:$M$5095,6,FALSE)</f>
        <v>169</v>
      </c>
      <c r="BP2090">
        <f>VLOOKUP($BI2090, [1]TableView_704030_20160816_20160!$D$2:$M$5095,7,FALSE)</f>
        <v>4.2</v>
      </c>
      <c r="BQ2090">
        <f>VLOOKUP($BI2090, [1]TableView_704030_20160816_20160!$D$2:$M$5095,2,FALSE)</f>
        <v>10.4</v>
      </c>
      <c r="BR2090">
        <f>VLOOKUP($BJ2090, [2]aacb8965d69cc6fd1cb3a5cae9e8ae7!$C$6:$F$853,4,FALSE)</f>
        <v>5.4</v>
      </c>
      <c r="BS2090" s="15">
        <v>2</v>
      </c>
      <c r="BT2090" t="str">
        <f t="shared" si="197"/>
        <v>30/08/2016 2</v>
      </c>
      <c r="BU2090">
        <f>VLOOKUP($BT2090, [3]Sheet1!$D$3:$T$89,4,FALSE)</f>
        <v>27</v>
      </c>
      <c r="BV2090">
        <f>VLOOKUP($BT2090, [3]Sheet1!$D$3:$T$89,5,FALSE)</f>
        <v>25</v>
      </c>
      <c r="BW2090">
        <f>VLOOKUP($BT2090, [3]Sheet1!$D$3:$T$89,8,FALSE)</f>
        <v>27</v>
      </c>
      <c r="BX2090">
        <f>VLOOKUP($BT2090, [3]Sheet1!$D$3:$T$89,9,FALSE)</f>
        <v>25</v>
      </c>
      <c r="BY2090">
        <f>VLOOKUP($BT2090, [3]Sheet1!$D$3:$T$89,12,FALSE)</f>
        <v>24</v>
      </c>
      <c r="BZ2090">
        <f>VLOOKUP($BT2090, [3]Sheet1!$D$3:$T$89,13,FALSE)</f>
        <v>21</v>
      </c>
      <c r="CA2090" t="str">
        <f>VLOOKUP($BT2090, [3]Sheet1!$D$3:$T$89,16,FALSE)</f>
        <v>N/A</v>
      </c>
      <c r="CB2090" t="str">
        <f>VLOOKUP($BT2090, [3]Sheet1!$D$3:$T$89,17,FALSE)</f>
        <v>N/A</v>
      </c>
      <c r="CD2090" s="12">
        <v>42612</v>
      </c>
      <c r="CE2090" s="2">
        <v>0.51458333333333295</v>
      </c>
      <c r="CF2090" s="2" t="s">
        <v>3797</v>
      </c>
      <c r="CG2090" s="2">
        <v>42612.513888888891</v>
      </c>
      <c r="CH2090" s="2">
        <v>42612.520833333336</v>
      </c>
      <c r="CI2090" t="s">
        <v>3790</v>
      </c>
      <c r="CJ2090" t="s">
        <v>3791</v>
      </c>
      <c r="CK2090">
        <v>1023.56993914</v>
      </c>
      <c r="CL2090">
        <v>24.8333333333333</v>
      </c>
      <c r="CM2090">
        <v>0</v>
      </c>
      <c r="CN2090">
        <v>48</v>
      </c>
      <c r="CO2090">
        <v>169</v>
      </c>
      <c r="CP2090">
        <v>4.2</v>
      </c>
      <c r="CQ2090">
        <v>10.4</v>
      </c>
      <c r="CR2090">
        <v>5.4</v>
      </c>
      <c r="CS2090">
        <v>2</v>
      </c>
      <c r="CT2090" t="s">
        <v>1252</v>
      </c>
      <c r="CU2090">
        <v>27</v>
      </c>
      <c r="CV2090">
        <v>25</v>
      </c>
      <c r="CW2090">
        <v>27</v>
      </c>
      <c r="CX2090">
        <v>25</v>
      </c>
      <c r="CY2090">
        <v>24</v>
      </c>
      <c r="CZ2090">
        <v>21</v>
      </c>
      <c r="DA2090" t="s">
        <v>27</v>
      </c>
      <c r="DB2090" t="s">
        <v>27</v>
      </c>
    </row>
    <row r="2091" spans="1:106">
      <c r="D2091" s="3">
        <v>12</v>
      </c>
      <c r="BD2091" s="39">
        <v>42612</v>
      </c>
      <c r="BE2091" s="23">
        <v>0.51527777777777795</v>
      </c>
      <c r="BF2091" s="10" t="str">
        <f t="shared" si="199"/>
        <v>30/08/2016 12:22</v>
      </c>
      <c r="BG2091" s="35">
        <f t="shared" si="198"/>
        <v>42612.513888888891</v>
      </c>
      <c r="BH2091" s="35">
        <f t="shared" si="194"/>
        <v>42612.520833333336</v>
      </c>
      <c r="BI2091" t="str">
        <f t="shared" si="195"/>
        <v>30/08/2016 12:20:00</v>
      </c>
      <c r="BJ2091" s="40" t="str">
        <f t="shared" si="196"/>
        <v>30/08/2016 12:30:00</v>
      </c>
      <c r="BK2091">
        <f>VLOOKUP($BI2091, [1]TableView_704030_20160816_20160!$D$2:$M$5095,3,FALSE)</f>
        <v>1023.56993914</v>
      </c>
      <c r="BL2091">
        <f>VLOOKUP($BI2091, [1]TableView_704030_20160816_20160!$D$2:$M$5095,8,FALSE)</f>
        <v>24.8333333333333</v>
      </c>
      <c r="BM2091">
        <f>VLOOKUP($BI2091, [1]TableView_704030_20160816_20160!$D$2:$M$5095,10,FALSE)</f>
        <v>0</v>
      </c>
      <c r="BN2091">
        <f>VLOOKUP($BI2091, [1]TableView_704030_20160816_20160!$D$2:$M$5095,4,FALSE)</f>
        <v>48</v>
      </c>
      <c r="BO2091">
        <f>VLOOKUP($BI2091, [1]TableView_704030_20160816_20160!$D$2:$M$5095,6,FALSE)</f>
        <v>169</v>
      </c>
      <c r="BP2091">
        <f>VLOOKUP($BI2091, [1]TableView_704030_20160816_20160!$D$2:$M$5095,7,FALSE)</f>
        <v>4.2</v>
      </c>
      <c r="BQ2091">
        <f>VLOOKUP($BI2091, [1]TableView_704030_20160816_20160!$D$2:$M$5095,2,FALSE)</f>
        <v>10.4</v>
      </c>
      <c r="BR2091">
        <f>VLOOKUP($BJ2091, [2]aacb8965d69cc6fd1cb3a5cae9e8ae7!$C$6:$F$853,4,FALSE)</f>
        <v>5.4</v>
      </c>
      <c r="BS2091" s="15">
        <v>2</v>
      </c>
      <c r="BT2091" t="str">
        <f t="shared" si="197"/>
        <v>30/08/2016 2</v>
      </c>
      <c r="BU2091">
        <f>VLOOKUP($BT2091, [3]Sheet1!$D$3:$T$89,4,FALSE)</f>
        <v>27</v>
      </c>
      <c r="BV2091">
        <f>VLOOKUP($BT2091, [3]Sheet1!$D$3:$T$89,5,FALSE)</f>
        <v>25</v>
      </c>
      <c r="BW2091">
        <f>VLOOKUP($BT2091, [3]Sheet1!$D$3:$T$89,8,FALSE)</f>
        <v>27</v>
      </c>
      <c r="BX2091">
        <f>VLOOKUP($BT2091, [3]Sheet1!$D$3:$T$89,9,FALSE)</f>
        <v>25</v>
      </c>
      <c r="BY2091">
        <f>VLOOKUP($BT2091, [3]Sheet1!$D$3:$T$89,12,FALSE)</f>
        <v>24</v>
      </c>
      <c r="BZ2091">
        <f>VLOOKUP($BT2091, [3]Sheet1!$D$3:$T$89,13,FALSE)</f>
        <v>21</v>
      </c>
      <c r="CA2091" t="str">
        <f>VLOOKUP($BT2091, [3]Sheet1!$D$3:$T$89,16,FALSE)</f>
        <v>N/A</v>
      </c>
      <c r="CB2091" t="str">
        <f>VLOOKUP($BT2091, [3]Sheet1!$D$3:$T$89,17,FALSE)</f>
        <v>N/A</v>
      </c>
      <c r="CD2091" s="12">
        <v>42612</v>
      </c>
      <c r="CE2091" s="2">
        <v>0.51527777777777795</v>
      </c>
      <c r="CF2091" s="2" t="s">
        <v>3798</v>
      </c>
      <c r="CG2091" s="2">
        <v>42612.513888888891</v>
      </c>
      <c r="CH2091" s="2">
        <v>42612.520833333336</v>
      </c>
      <c r="CI2091" t="s">
        <v>3790</v>
      </c>
      <c r="CJ2091" t="s">
        <v>3791</v>
      </c>
      <c r="CK2091">
        <v>1023.56993914</v>
      </c>
      <c r="CL2091">
        <v>24.8333333333333</v>
      </c>
      <c r="CM2091">
        <v>0</v>
      </c>
      <c r="CN2091">
        <v>48</v>
      </c>
      <c r="CO2091">
        <v>169</v>
      </c>
      <c r="CP2091">
        <v>4.2</v>
      </c>
      <c r="CQ2091">
        <v>10.4</v>
      </c>
      <c r="CR2091">
        <v>5.4</v>
      </c>
      <c r="CS2091">
        <v>2</v>
      </c>
      <c r="CT2091" t="s">
        <v>1252</v>
      </c>
      <c r="CU2091">
        <v>27</v>
      </c>
      <c r="CV2091">
        <v>25</v>
      </c>
      <c r="CW2091">
        <v>27</v>
      </c>
      <c r="CX2091">
        <v>25</v>
      </c>
      <c r="CY2091">
        <v>24</v>
      </c>
      <c r="CZ2091">
        <v>21</v>
      </c>
      <c r="DA2091" t="s">
        <v>27</v>
      </c>
      <c r="DB2091" t="s">
        <v>27</v>
      </c>
    </row>
    <row r="2092" spans="1:106">
      <c r="D2092" s="3">
        <v>13</v>
      </c>
      <c r="BD2092" s="39">
        <v>42612</v>
      </c>
      <c r="BE2092" s="23">
        <v>0.51597222222222205</v>
      </c>
      <c r="BF2092" s="10" t="str">
        <f t="shared" si="199"/>
        <v>30/08/2016 12:23</v>
      </c>
      <c r="BG2092" s="35">
        <f t="shared" si="198"/>
        <v>42612.513888888891</v>
      </c>
      <c r="BH2092" s="35">
        <f t="shared" si="194"/>
        <v>42612.520833333336</v>
      </c>
      <c r="BI2092" t="str">
        <f t="shared" si="195"/>
        <v>30/08/2016 12:20:00</v>
      </c>
      <c r="BJ2092" s="40" t="str">
        <f t="shared" si="196"/>
        <v>30/08/2016 12:30:00</v>
      </c>
      <c r="BK2092">
        <f>VLOOKUP($BI2092, [1]TableView_704030_20160816_20160!$D$2:$M$5095,3,FALSE)</f>
        <v>1023.56993914</v>
      </c>
      <c r="BL2092">
        <f>VLOOKUP($BI2092, [1]TableView_704030_20160816_20160!$D$2:$M$5095,8,FALSE)</f>
        <v>24.8333333333333</v>
      </c>
      <c r="BM2092">
        <f>VLOOKUP($BI2092, [1]TableView_704030_20160816_20160!$D$2:$M$5095,10,FALSE)</f>
        <v>0</v>
      </c>
      <c r="BN2092">
        <f>VLOOKUP($BI2092, [1]TableView_704030_20160816_20160!$D$2:$M$5095,4,FALSE)</f>
        <v>48</v>
      </c>
      <c r="BO2092">
        <f>VLOOKUP($BI2092, [1]TableView_704030_20160816_20160!$D$2:$M$5095,6,FALSE)</f>
        <v>169</v>
      </c>
      <c r="BP2092">
        <f>VLOOKUP($BI2092, [1]TableView_704030_20160816_20160!$D$2:$M$5095,7,FALSE)</f>
        <v>4.2</v>
      </c>
      <c r="BQ2092">
        <f>VLOOKUP($BI2092, [1]TableView_704030_20160816_20160!$D$2:$M$5095,2,FALSE)</f>
        <v>10.4</v>
      </c>
      <c r="BR2092">
        <f>VLOOKUP($BJ2092, [2]aacb8965d69cc6fd1cb3a5cae9e8ae7!$C$6:$F$853,4,FALSE)</f>
        <v>5.4</v>
      </c>
      <c r="BS2092" s="15">
        <v>2</v>
      </c>
      <c r="BT2092" t="str">
        <f t="shared" si="197"/>
        <v>30/08/2016 2</v>
      </c>
      <c r="BU2092">
        <f>VLOOKUP($BT2092, [3]Sheet1!$D$3:$T$89,4,FALSE)</f>
        <v>27</v>
      </c>
      <c r="BV2092">
        <f>VLOOKUP($BT2092, [3]Sheet1!$D$3:$T$89,5,FALSE)</f>
        <v>25</v>
      </c>
      <c r="BW2092">
        <f>VLOOKUP($BT2092, [3]Sheet1!$D$3:$T$89,8,FALSE)</f>
        <v>27</v>
      </c>
      <c r="BX2092">
        <f>VLOOKUP($BT2092, [3]Sheet1!$D$3:$T$89,9,FALSE)</f>
        <v>25</v>
      </c>
      <c r="BY2092">
        <f>VLOOKUP($BT2092, [3]Sheet1!$D$3:$T$89,12,FALSE)</f>
        <v>24</v>
      </c>
      <c r="BZ2092">
        <f>VLOOKUP($BT2092, [3]Sheet1!$D$3:$T$89,13,FALSE)</f>
        <v>21</v>
      </c>
      <c r="CA2092" t="str">
        <f>VLOOKUP($BT2092, [3]Sheet1!$D$3:$T$89,16,FALSE)</f>
        <v>N/A</v>
      </c>
      <c r="CB2092" t="str">
        <f>VLOOKUP($BT2092, [3]Sheet1!$D$3:$T$89,17,FALSE)</f>
        <v>N/A</v>
      </c>
      <c r="CD2092" s="12">
        <v>42612</v>
      </c>
      <c r="CE2092" s="2">
        <v>0.51597222222222205</v>
      </c>
      <c r="CF2092" s="2" t="s">
        <v>3799</v>
      </c>
      <c r="CG2092" s="2">
        <v>42612.513888888891</v>
      </c>
      <c r="CH2092" s="2">
        <v>42612.520833333336</v>
      </c>
      <c r="CI2092" t="s">
        <v>3790</v>
      </c>
      <c r="CJ2092" t="s">
        <v>3791</v>
      </c>
      <c r="CK2092">
        <v>1023.56993914</v>
      </c>
      <c r="CL2092">
        <v>24.8333333333333</v>
      </c>
      <c r="CM2092">
        <v>0</v>
      </c>
      <c r="CN2092">
        <v>48</v>
      </c>
      <c r="CO2092">
        <v>169</v>
      </c>
      <c r="CP2092">
        <v>4.2</v>
      </c>
      <c r="CQ2092">
        <v>10.4</v>
      </c>
      <c r="CR2092">
        <v>5.4</v>
      </c>
      <c r="CS2092">
        <v>2</v>
      </c>
      <c r="CT2092" t="s">
        <v>1252</v>
      </c>
      <c r="CU2092">
        <v>27</v>
      </c>
      <c r="CV2092">
        <v>25</v>
      </c>
      <c r="CW2092">
        <v>27</v>
      </c>
      <c r="CX2092">
        <v>25</v>
      </c>
      <c r="CY2092">
        <v>24</v>
      </c>
      <c r="CZ2092">
        <v>21</v>
      </c>
      <c r="DA2092" t="s">
        <v>27</v>
      </c>
      <c r="DB2092" t="s">
        <v>27</v>
      </c>
    </row>
    <row r="2093" spans="1:106">
      <c r="D2093" s="3">
        <v>14</v>
      </c>
      <c r="BD2093" s="39">
        <v>42612</v>
      </c>
      <c r="BE2093" s="23">
        <v>0.51666666666666705</v>
      </c>
      <c r="BF2093" s="10" t="str">
        <f t="shared" si="199"/>
        <v>30/08/2016 12:24</v>
      </c>
      <c r="BG2093" s="35">
        <f t="shared" si="198"/>
        <v>42612.513888888891</v>
      </c>
      <c r="BH2093" s="35">
        <f t="shared" si="194"/>
        <v>42612.520833333336</v>
      </c>
      <c r="BI2093" t="str">
        <f t="shared" si="195"/>
        <v>30/08/2016 12:20:00</v>
      </c>
      <c r="BJ2093" s="40" t="str">
        <f t="shared" si="196"/>
        <v>30/08/2016 12:30:00</v>
      </c>
      <c r="BK2093">
        <f>VLOOKUP($BI2093, [1]TableView_704030_20160816_20160!$D$2:$M$5095,3,FALSE)</f>
        <v>1023.56993914</v>
      </c>
      <c r="BL2093">
        <f>VLOOKUP($BI2093, [1]TableView_704030_20160816_20160!$D$2:$M$5095,8,FALSE)</f>
        <v>24.8333333333333</v>
      </c>
      <c r="BM2093">
        <f>VLOOKUP($BI2093, [1]TableView_704030_20160816_20160!$D$2:$M$5095,10,FALSE)</f>
        <v>0</v>
      </c>
      <c r="BN2093">
        <f>VLOOKUP($BI2093, [1]TableView_704030_20160816_20160!$D$2:$M$5095,4,FALSE)</f>
        <v>48</v>
      </c>
      <c r="BO2093">
        <f>VLOOKUP($BI2093, [1]TableView_704030_20160816_20160!$D$2:$M$5095,6,FALSE)</f>
        <v>169</v>
      </c>
      <c r="BP2093">
        <f>VLOOKUP($BI2093, [1]TableView_704030_20160816_20160!$D$2:$M$5095,7,FALSE)</f>
        <v>4.2</v>
      </c>
      <c r="BQ2093">
        <f>VLOOKUP($BI2093, [1]TableView_704030_20160816_20160!$D$2:$M$5095,2,FALSE)</f>
        <v>10.4</v>
      </c>
      <c r="BR2093">
        <f>VLOOKUP($BJ2093, [2]aacb8965d69cc6fd1cb3a5cae9e8ae7!$C$6:$F$853,4,FALSE)</f>
        <v>5.4</v>
      </c>
      <c r="BS2093" s="15">
        <v>2</v>
      </c>
      <c r="BT2093" t="str">
        <f t="shared" si="197"/>
        <v>30/08/2016 2</v>
      </c>
      <c r="BU2093">
        <f>VLOOKUP($BT2093, [3]Sheet1!$D$3:$T$89,4,FALSE)</f>
        <v>27</v>
      </c>
      <c r="BV2093">
        <f>VLOOKUP($BT2093, [3]Sheet1!$D$3:$T$89,5,FALSE)</f>
        <v>25</v>
      </c>
      <c r="BW2093">
        <f>VLOOKUP($BT2093, [3]Sheet1!$D$3:$T$89,8,FALSE)</f>
        <v>27</v>
      </c>
      <c r="BX2093">
        <f>VLOOKUP($BT2093, [3]Sheet1!$D$3:$T$89,9,FALSE)</f>
        <v>25</v>
      </c>
      <c r="BY2093">
        <f>VLOOKUP($BT2093, [3]Sheet1!$D$3:$T$89,12,FALSE)</f>
        <v>24</v>
      </c>
      <c r="BZ2093">
        <f>VLOOKUP($BT2093, [3]Sheet1!$D$3:$T$89,13,FALSE)</f>
        <v>21</v>
      </c>
      <c r="CA2093" t="str">
        <f>VLOOKUP($BT2093, [3]Sheet1!$D$3:$T$89,16,FALSE)</f>
        <v>N/A</v>
      </c>
      <c r="CB2093" t="str">
        <f>VLOOKUP($BT2093, [3]Sheet1!$D$3:$T$89,17,FALSE)</f>
        <v>N/A</v>
      </c>
      <c r="CD2093" s="12">
        <v>42612</v>
      </c>
      <c r="CE2093" s="2">
        <v>0.51666666666666705</v>
      </c>
      <c r="CF2093" s="2" t="s">
        <v>3800</v>
      </c>
      <c r="CG2093" s="2">
        <v>42612.513888888891</v>
      </c>
      <c r="CH2093" s="2">
        <v>42612.520833333336</v>
      </c>
      <c r="CI2093" t="s">
        <v>3790</v>
      </c>
      <c r="CJ2093" t="s">
        <v>3791</v>
      </c>
      <c r="CK2093">
        <v>1023.56993914</v>
      </c>
      <c r="CL2093">
        <v>24.8333333333333</v>
      </c>
      <c r="CM2093">
        <v>0</v>
      </c>
      <c r="CN2093">
        <v>48</v>
      </c>
      <c r="CO2093">
        <v>169</v>
      </c>
      <c r="CP2093">
        <v>4.2</v>
      </c>
      <c r="CQ2093">
        <v>10.4</v>
      </c>
      <c r="CR2093">
        <v>5.4</v>
      </c>
      <c r="CS2093">
        <v>2</v>
      </c>
      <c r="CT2093" t="s">
        <v>1252</v>
      </c>
      <c r="CU2093">
        <v>27</v>
      </c>
      <c r="CV2093">
        <v>25</v>
      </c>
      <c r="CW2093">
        <v>27</v>
      </c>
      <c r="CX2093">
        <v>25</v>
      </c>
      <c r="CY2093">
        <v>24</v>
      </c>
      <c r="CZ2093">
        <v>21</v>
      </c>
      <c r="DA2093" t="s">
        <v>27</v>
      </c>
      <c r="DB2093" t="s">
        <v>27</v>
      </c>
    </row>
    <row r="2094" spans="1:106">
      <c r="D2094" s="3">
        <v>15</v>
      </c>
      <c r="BD2094" s="39">
        <v>42612</v>
      </c>
      <c r="BE2094" s="23">
        <v>0.51736111111111105</v>
      </c>
      <c r="BF2094" s="10" t="str">
        <f t="shared" si="199"/>
        <v>30/08/2016 12:25</v>
      </c>
      <c r="BG2094" s="35">
        <f t="shared" si="198"/>
        <v>42612.520833333336</v>
      </c>
      <c r="BH2094" s="35">
        <f t="shared" si="194"/>
        <v>42612.520833333336</v>
      </c>
      <c r="BI2094" t="str">
        <f t="shared" si="195"/>
        <v>30/08/2016 12:30:00</v>
      </c>
      <c r="BJ2094" s="40" t="str">
        <f t="shared" si="196"/>
        <v>30/08/2016 12:30:00</v>
      </c>
      <c r="BK2094">
        <f>VLOOKUP($BI2094, [1]TableView_704030_20160816_20160!$D$2:$M$5095,3,FALSE)</f>
        <v>1023.43448358</v>
      </c>
      <c r="BL2094">
        <f>VLOOKUP($BI2094, [1]TableView_704030_20160816_20160!$D$2:$M$5095,8,FALSE)</f>
        <v>25.3333333333333</v>
      </c>
      <c r="BM2094">
        <f>VLOOKUP($BI2094, [1]TableView_704030_20160816_20160!$D$2:$M$5095,10,FALSE)</f>
        <v>0</v>
      </c>
      <c r="BN2094">
        <f>VLOOKUP($BI2094, [1]TableView_704030_20160816_20160!$D$2:$M$5095,4,FALSE)</f>
        <v>50</v>
      </c>
      <c r="BO2094">
        <f>VLOOKUP($BI2094, [1]TableView_704030_20160816_20160!$D$2:$M$5095,6,FALSE)</f>
        <v>154</v>
      </c>
      <c r="BP2094">
        <f>VLOOKUP($BI2094, [1]TableView_704030_20160816_20160!$D$2:$M$5095,7,FALSE)</f>
        <v>4.0999999999999996</v>
      </c>
      <c r="BQ2094">
        <f>VLOOKUP($BI2094, [1]TableView_704030_20160816_20160!$D$2:$M$5095,2,FALSE)</f>
        <v>9.6</v>
      </c>
      <c r="BR2094">
        <f>VLOOKUP($BJ2094, [2]aacb8965d69cc6fd1cb3a5cae9e8ae7!$C$6:$F$853,4,FALSE)</f>
        <v>5.4</v>
      </c>
      <c r="BS2094" s="15">
        <v>2</v>
      </c>
      <c r="BT2094" t="str">
        <f t="shared" si="197"/>
        <v>30/08/2016 2</v>
      </c>
      <c r="BU2094">
        <f>VLOOKUP($BT2094, [3]Sheet1!$D$3:$T$89,4,FALSE)</f>
        <v>27</v>
      </c>
      <c r="BV2094">
        <f>VLOOKUP($BT2094, [3]Sheet1!$D$3:$T$89,5,FALSE)</f>
        <v>25</v>
      </c>
      <c r="BW2094">
        <f>VLOOKUP($BT2094, [3]Sheet1!$D$3:$T$89,8,FALSE)</f>
        <v>27</v>
      </c>
      <c r="BX2094">
        <f>VLOOKUP($BT2094, [3]Sheet1!$D$3:$T$89,9,FALSE)</f>
        <v>25</v>
      </c>
      <c r="BY2094">
        <f>VLOOKUP($BT2094, [3]Sheet1!$D$3:$T$89,12,FALSE)</f>
        <v>24</v>
      </c>
      <c r="BZ2094">
        <f>VLOOKUP($BT2094, [3]Sheet1!$D$3:$T$89,13,FALSE)</f>
        <v>21</v>
      </c>
      <c r="CA2094" t="str">
        <f>VLOOKUP($BT2094, [3]Sheet1!$D$3:$T$89,16,FALSE)</f>
        <v>N/A</v>
      </c>
      <c r="CB2094" t="str">
        <f>VLOOKUP($BT2094, [3]Sheet1!$D$3:$T$89,17,FALSE)</f>
        <v>N/A</v>
      </c>
      <c r="CD2094" s="12">
        <v>42612</v>
      </c>
      <c r="CE2094" s="2">
        <v>0.51736111111111105</v>
      </c>
      <c r="CF2094" s="2" t="s">
        <v>3801</v>
      </c>
      <c r="CG2094" s="2">
        <v>42612.520833333336</v>
      </c>
      <c r="CH2094" s="2">
        <v>42612.520833333336</v>
      </c>
      <c r="CI2094" t="s">
        <v>3791</v>
      </c>
      <c r="CJ2094" t="s">
        <v>3791</v>
      </c>
      <c r="CK2094">
        <v>1023.43448358</v>
      </c>
      <c r="CL2094">
        <v>25.3333333333333</v>
      </c>
      <c r="CM2094">
        <v>0</v>
      </c>
      <c r="CN2094">
        <v>50</v>
      </c>
      <c r="CO2094">
        <v>154</v>
      </c>
      <c r="CP2094">
        <v>4.0999999999999996</v>
      </c>
      <c r="CQ2094">
        <v>9.6</v>
      </c>
      <c r="CR2094">
        <v>5.4</v>
      </c>
      <c r="CS2094">
        <v>2</v>
      </c>
      <c r="CT2094" t="s">
        <v>1252</v>
      </c>
      <c r="CU2094">
        <v>27</v>
      </c>
      <c r="CV2094">
        <v>25</v>
      </c>
      <c r="CW2094">
        <v>27</v>
      </c>
      <c r="CX2094">
        <v>25</v>
      </c>
      <c r="CY2094">
        <v>24</v>
      </c>
      <c r="CZ2094">
        <v>21</v>
      </c>
      <c r="DA2094" t="s">
        <v>27</v>
      </c>
      <c r="DB2094" t="s">
        <v>27</v>
      </c>
    </row>
    <row r="2095" spans="1:106">
      <c r="D2095" s="3">
        <v>16</v>
      </c>
      <c r="BD2095" s="39">
        <v>42612</v>
      </c>
      <c r="BE2095" s="23">
        <v>0.51805555555555505</v>
      </c>
      <c r="BF2095" s="10" t="str">
        <f t="shared" si="199"/>
        <v>30/08/2016 12:26</v>
      </c>
      <c r="BG2095" s="35">
        <f t="shared" si="198"/>
        <v>42612.520833333336</v>
      </c>
      <c r="BH2095" s="35">
        <f t="shared" si="194"/>
        <v>42612.520833333336</v>
      </c>
      <c r="BI2095" t="str">
        <f t="shared" si="195"/>
        <v>30/08/2016 12:30:00</v>
      </c>
      <c r="BJ2095" s="40" t="str">
        <f t="shared" si="196"/>
        <v>30/08/2016 12:30:00</v>
      </c>
      <c r="BK2095">
        <f>VLOOKUP($BI2095, [1]TableView_704030_20160816_20160!$D$2:$M$5095,3,FALSE)</f>
        <v>1023.43448358</v>
      </c>
      <c r="BL2095">
        <f>VLOOKUP($BI2095, [1]TableView_704030_20160816_20160!$D$2:$M$5095,8,FALSE)</f>
        <v>25.3333333333333</v>
      </c>
      <c r="BM2095">
        <f>VLOOKUP($BI2095, [1]TableView_704030_20160816_20160!$D$2:$M$5095,10,FALSE)</f>
        <v>0</v>
      </c>
      <c r="BN2095">
        <f>VLOOKUP($BI2095, [1]TableView_704030_20160816_20160!$D$2:$M$5095,4,FALSE)</f>
        <v>50</v>
      </c>
      <c r="BO2095">
        <f>VLOOKUP($BI2095, [1]TableView_704030_20160816_20160!$D$2:$M$5095,6,FALSE)</f>
        <v>154</v>
      </c>
      <c r="BP2095">
        <f>VLOOKUP($BI2095, [1]TableView_704030_20160816_20160!$D$2:$M$5095,7,FALSE)</f>
        <v>4.0999999999999996</v>
      </c>
      <c r="BQ2095">
        <f>VLOOKUP($BI2095, [1]TableView_704030_20160816_20160!$D$2:$M$5095,2,FALSE)</f>
        <v>9.6</v>
      </c>
      <c r="BR2095">
        <f>VLOOKUP($BJ2095, [2]aacb8965d69cc6fd1cb3a5cae9e8ae7!$C$6:$F$853,4,FALSE)</f>
        <v>5.4</v>
      </c>
      <c r="BS2095" s="15">
        <v>2</v>
      </c>
      <c r="BT2095" t="str">
        <f t="shared" si="197"/>
        <v>30/08/2016 2</v>
      </c>
      <c r="BU2095">
        <f>VLOOKUP($BT2095, [3]Sheet1!$D$3:$T$89,4,FALSE)</f>
        <v>27</v>
      </c>
      <c r="BV2095">
        <f>VLOOKUP($BT2095, [3]Sheet1!$D$3:$T$89,5,FALSE)</f>
        <v>25</v>
      </c>
      <c r="BW2095">
        <f>VLOOKUP($BT2095, [3]Sheet1!$D$3:$T$89,8,FALSE)</f>
        <v>27</v>
      </c>
      <c r="BX2095">
        <f>VLOOKUP($BT2095, [3]Sheet1!$D$3:$T$89,9,FALSE)</f>
        <v>25</v>
      </c>
      <c r="BY2095">
        <f>VLOOKUP($BT2095, [3]Sheet1!$D$3:$T$89,12,FALSE)</f>
        <v>24</v>
      </c>
      <c r="BZ2095">
        <f>VLOOKUP($BT2095, [3]Sheet1!$D$3:$T$89,13,FALSE)</f>
        <v>21</v>
      </c>
      <c r="CA2095" t="str">
        <f>VLOOKUP($BT2095, [3]Sheet1!$D$3:$T$89,16,FALSE)</f>
        <v>N/A</v>
      </c>
      <c r="CB2095" t="str">
        <f>VLOOKUP($BT2095, [3]Sheet1!$D$3:$T$89,17,FALSE)</f>
        <v>N/A</v>
      </c>
      <c r="CD2095" s="12">
        <v>42612</v>
      </c>
      <c r="CE2095" s="2">
        <v>0.51805555555555505</v>
      </c>
      <c r="CF2095" s="2" t="s">
        <v>3802</v>
      </c>
      <c r="CG2095" s="2">
        <v>42612.520833333336</v>
      </c>
      <c r="CH2095" s="2">
        <v>42612.520833333336</v>
      </c>
      <c r="CI2095" t="s">
        <v>3791</v>
      </c>
      <c r="CJ2095" t="s">
        <v>3791</v>
      </c>
      <c r="CK2095">
        <v>1023.43448358</v>
      </c>
      <c r="CL2095">
        <v>25.3333333333333</v>
      </c>
      <c r="CM2095">
        <v>0</v>
      </c>
      <c r="CN2095">
        <v>50</v>
      </c>
      <c r="CO2095">
        <v>154</v>
      </c>
      <c r="CP2095">
        <v>4.0999999999999996</v>
      </c>
      <c r="CQ2095">
        <v>9.6</v>
      </c>
      <c r="CR2095">
        <v>5.4</v>
      </c>
      <c r="CS2095">
        <v>2</v>
      </c>
      <c r="CT2095" t="s">
        <v>1252</v>
      </c>
      <c r="CU2095">
        <v>27</v>
      </c>
      <c r="CV2095">
        <v>25</v>
      </c>
      <c r="CW2095">
        <v>27</v>
      </c>
      <c r="CX2095">
        <v>25</v>
      </c>
      <c r="CY2095">
        <v>24</v>
      </c>
      <c r="CZ2095">
        <v>21</v>
      </c>
      <c r="DA2095" t="s">
        <v>27</v>
      </c>
      <c r="DB2095" t="s">
        <v>27</v>
      </c>
    </row>
    <row r="2096" spans="1:106">
      <c r="D2096" s="3">
        <v>17</v>
      </c>
      <c r="E2096" s="1">
        <v>1</v>
      </c>
      <c r="F2096">
        <v>7</v>
      </c>
      <c r="G2096" t="s">
        <v>34</v>
      </c>
      <c r="BD2096" s="39">
        <v>42612</v>
      </c>
      <c r="BE2096" s="23">
        <v>0.51875000000000004</v>
      </c>
      <c r="BF2096" s="10" t="str">
        <f t="shared" si="199"/>
        <v>30/08/2016 12:27</v>
      </c>
      <c r="BG2096" s="35">
        <f t="shared" si="198"/>
        <v>42612.520833333336</v>
      </c>
      <c r="BH2096" s="35">
        <f t="shared" si="194"/>
        <v>42612.520833333336</v>
      </c>
      <c r="BI2096" t="str">
        <f t="shared" si="195"/>
        <v>30/08/2016 12:30:00</v>
      </c>
      <c r="BJ2096" s="40" t="str">
        <f t="shared" si="196"/>
        <v>30/08/2016 12:30:00</v>
      </c>
      <c r="BK2096">
        <f>VLOOKUP($BI2096, [1]TableView_704030_20160816_20160!$D$2:$M$5095,3,FALSE)</f>
        <v>1023.43448358</v>
      </c>
      <c r="BL2096">
        <f>VLOOKUP($BI2096, [1]TableView_704030_20160816_20160!$D$2:$M$5095,8,FALSE)</f>
        <v>25.3333333333333</v>
      </c>
      <c r="BM2096">
        <f>VLOOKUP($BI2096, [1]TableView_704030_20160816_20160!$D$2:$M$5095,10,FALSE)</f>
        <v>0</v>
      </c>
      <c r="BN2096">
        <f>VLOOKUP($BI2096, [1]TableView_704030_20160816_20160!$D$2:$M$5095,4,FALSE)</f>
        <v>50</v>
      </c>
      <c r="BO2096">
        <f>VLOOKUP($BI2096, [1]TableView_704030_20160816_20160!$D$2:$M$5095,6,FALSE)</f>
        <v>154</v>
      </c>
      <c r="BP2096">
        <f>VLOOKUP($BI2096, [1]TableView_704030_20160816_20160!$D$2:$M$5095,7,FALSE)</f>
        <v>4.0999999999999996</v>
      </c>
      <c r="BQ2096">
        <f>VLOOKUP($BI2096, [1]TableView_704030_20160816_20160!$D$2:$M$5095,2,FALSE)</f>
        <v>9.6</v>
      </c>
      <c r="BR2096">
        <f>VLOOKUP($BJ2096, [2]aacb8965d69cc6fd1cb3a5cae9e8ae7!$C$6:$F$853,4,FALSE)</f>
        <v>5.4</v>
      </c>
      <c r="BS2096" s="15">
        <v>2</v>
      </c>
      <c r="BT2096" t="str">
        <f t="shared" si="197"/>
        <v>30/08/2016 2</v>
      </c>
      <c r="BU2096">
        <f>VLOOKUP($BT2096, [3]Sheet1!$D$3:$T$89,4,FALSE)</f>
        <v>27</v>
      </c>
      <c r="BV2096">
        <f>VLOOKUP($BT2096, [3]Sheet1!$D$3:$T$89,5,FALSE)</f>
        <v>25</v>
      </c>
      <c r="BW2096">
        <f>VLOOKUP($BT2096, [3]Sheet1!$D$3:$T$89,8,FALSE)</f>
        <v>27</v>
      </c>
      <c r="BX2096">
        <f>VLOOKUP($BT2096, [3]Sheet1!$D$3:$T$89,9,FALSE)</f>
        <v>25</v>
      </c>
      <c r="BY2096">
        <f>VLOOKUP($BT2096, [3]Sheet1!$D$3:$T$89,12,FALSE)</f>
        <v>24</v>
      </c>
      <c r="BZ2096">
        <f>VLOOKUP($BT2096, [3]Sheet1!$D$3:$T$89,13,FALSE)</f>
        <v>21</v>
      </c>
      <c r="CA2096" t="str">
        <f>VLOOKUP($BT2096, [3]Sheet1!$D$3:$T$89,16,FALSE)</f>
        <v>N/A</v>
      </c>
      <c r="CB2096" t="str">
        <f>VLOOKUP($BT2096, [3]Sheet1!$D$3:$T$89,17,FALSE)</f>
        <v>N/A</v>
      </c>
      <c r="CD2096" s="12">
        <v>42612</v>
      </c>
      <c r="CE2096" s="2">
        <v>0.51875000000000004</v>
      </c>
      <c r="CF2096" s="2" t="s">
        <v>3803</v>
      </c>
      <c r="CG2096" s="2">
        <v>42612.520833333336</v>
      </c>
      <c r="CH2096" s="2">
        <v>42612.520833333336</v>
      </c>
      <c r="CI2096" t="s">
        <v>3791</v>
      </c>
      <c r="CJ2096" t="s">
        <v>3791</v>
      </c>
      <c r="CK2096">
        <v>1023.43448358</v>
      </c>
      <c r="CL2096">
        <v>25.3333333333333</v>
      </c>
      <c r="CM2096">
        <v>0</v>
      </c>
      <c r="CN2096">
        <v>50</v>
      </c>
      <c r="CO2096">
        <v>154</v>
      </c>
      <c r="CP2096">
        <v>4.0999999999999996</v>
      </c>
      <c r="CQ2096">
        <v>9.6</v>
      </c>
      <c r="CR2096">
        <v>5.4</v>
      </c>
      <c r="CS2096">
        <v>2</v>
      </c>
      <c r="CT2096" t="s">
        <v>1252</v>
      </c>
      <c r="CU2096">
        <v>27</v>
      </c>
      <c r="CV2096">
        <v>25</v>
      </c>
      <c r="CW2096">
        <v>27</v>
      </c>
      <c r="CX2096">
        <v>25</v>
      </c>
      <c r="CY2096">
        <v>24</v>
      </c>
      <c r="CZ2096">
        <v>21</v>
      </c>
      <c r="DA2096" t="s">
        <v>27</v>
      </c>
      <c r="DB2096" t="s">
        <v>27</v>
      </c>
    </row>
    <row r="2097" spans="1:106">
      <c r="D2097" s="3">
        <v>18</v>
      </c>
      <c r="E2097" s="1">
        <v>1</v>
      </c>
      <c r="F2097">
        <v>5</v>
      </c>
      <c r="G2097" t="s">
        <v>304</v>
      </c>
      <c r="H2097" t="s">
        <v>57</v>
      </c>
      <c r="I2097">
        <v>4</v>
      </c>
      <c r="BD2097" s="39">
        <v>42612</v>
      </c>
      <c r="BE2097" s="23">
        <v>0.51944444444444404</v>
      </c>
      <c r="BF2097" s="10" t="str">
        <f t="shared" si="199"/>
        <v>30/08/2016 12:28</v>
      </c>
      <c r="BG2097" s="35">
        <f t="shared" si="198"/>
        <v>42612.520833333336</v>
      </c>
      <c r="BH2097" s="35">
        <f t="shared" si="194"/>
        <v>42612.520833333336</v>
      </c>
      <c r="BI2097" t="str">
        <f t="shared" si="195"/>
        <v>30/08/2016 12:30:00</v>
      </c>
      <c r="BJ2097" s="40" t="str">
        <f t="shared" si="196"/>
        <v>30/08/2016 12:30:00</v>
      </c>
      <c r="BK2097">
        <f>VLOOKUP($BI2097, [1]TableView_704030_20160816_20160!$D$2:$M$5095,3,FALSE)</f>
        <v>1023.43448358</v>
      </c>
      <c r="BL2097">
        <f>VLOOKUP($BI2097, [1]TableView_704030_20160816_20160!$D$2:$M$5095,8,FALSE)</f>
        <v>25.3333333333333</v>
      </c>
      <c r="BM2097">
        <f>VLOOKUP($BI2097, [1]TableView_704030_20160816_20160!$D$2:$M$5095,10,FALSE)</f>
        <v>0</v>
      </c>
      <c r="BN2097">
        <f>VLOOKUP($BI2097, [1]TableView_704030_20160816_20160!$D$2:$M$5095,4,FALSE)</f>
        <v>50</v>
      </c>
      <c r="BO2097">
        <f>VLOOKUP($BI2097, [1]TableView_704030_20160816_20160!$D$2:$M$5095,6,FALSE)</f>
        <v>154</v>
      </c>
      <c r="BP2097">
        <f>VLOOKUP($BI2097, [1]TableView_704030_20160816_20160!$D$2:$M$5095,7,FALSE)</f>
        <v>4.0999999999999996</v>
      </c>
      <c r="BQ2097">
        <f>VLOOKUP($BI2097, [1]TableView_704030_20160816_20160!$D$2:$M$5095,2,FALSE)</f>
        <v>9.6</v>
      </c>
      <c r="BR2097">
        <f>VLOOKUP($BJ2097, [2]aacb8965d69cc6fd1cb3a5cae9e8ae7!$C$6:$F$853,4,FALSE)</f>
        <v>5.4</v>
      </c>
      <c r="BS2097" s="15">
        <v>2</v>
      </c>
      <c r="BT2097" t="str">
        <f t="shared" si="197"/>
        <v>30/08/2016 2</v>
      </c>
      <c r="BU2097">
        <f>VLOOKUP($BT2097, [3]Sheet1!$D$3:$T$89,4,FALSE)</f>
        <v>27</v>
      </c>
      <c r="BV2097">
        <f>VLOOKUP($BT2097, [3]Sheet1!$D$3:$T$89,5,FALSE)</f>
        <v>25</v>
      </c>
      <c r="BW2097">
        <f>VLOOKUP($BT2097, [3]Sheet1!$D$3:$T$89,8,FALSE)</f>
        <v>27</v>
      </c>
      <c r="BX2097">
        <f>VLOOKUP($BT2097, [3]Sheet1!$D$3:$T$89,9,FALSE)</f>
        <v>25</v>
      </c>
      <c r="BY2097">
        <f>VLOOKUP($BT2097, [3]Sheet1!$D$3:$T$89,12,FALSE)</f>
        <v>24</v>
      </c>
      <c r="BZ2097">
        <f>VLOOKUP($BT2097, [3]Sheet1!$D$3:$T$89,13,FALSE)</f>
        <v>21</v>
      </c>
      <c r="CA2097" t="str">
        <f>VLOOKUP($BT2097, [3]Sheet1!$D$3:$T$89,16,FALSE)</f>
        <v>N/A</v>
      </c>
      <c r="CB2097" t="str">
        <f>VLOOKUP($BT2097, [3]Sheet1!$D$3:$T$89,17,FALSE)</f>
        <v>N/A</v>
      </c>
      <c r="CD2097" s="12">
        <v>42612</v>
      </c>
      <c r="CE2097" s="2">
        <v>0.51944444444444404</v>
      </c>
      <c r="CF2097" s="2" t="s">
        <v>3804</v>
      </c>
      <c r="CG2097" s="2">
        <v>42612.520833333336</v>
      </c>
      <c r="CH2097" s="2">
        <v>42612.520833333336</v>
      </c>
      <c r="CI2097" t="s">
        <v>3791</v>
      </c>
      <c r="CJ2097" t="s">
        <v>3791</v>
      </c>
      <c r="CK2097">
        <v>1023.43448358</v>
      </c>
      <c r="CL2097">
        <v>25.3333333333333</v>
      </c>
      <c r="CM2097">
        <v>0</v>
      </c>
      <c r="CN2097">
        <v>50</v>
      </c>
      <c r="CO2097">
        <v>154</v>
      </c>
      <c r="CP2097">
        <v>4.0999999999999996</v>
      </c>
      <c r="CQ2097">
        <v>9.6</v>
      </c>
      <c r="CR2097">
        <v>5.4</v>
      </c>
      <c r="CS2097">
        <v>2</v>
      </c>
      <c r="CT2097" t="s">
        <v>1252</v>
      </c>
      <c r="CU2097">
        <v>27</v>
      </c>
      <c r="CV2097">
        <v>25</v>
      </c>
      <c r="CW2097">
        <v>27</v>
      </c>
      <c r="CX2097">
        <v>25</v>
      </c>
      <c r="CY2097">
        <v>24</v>
      </c>
      <c r="CZ2097">
        <v>21</v>
      </c>
      <c r="DA2097" t="s">
        <v>27</v>
      </c>
      <c r="DB2097" t="s">
        <v>27</v>
      </c>
    </row>
    <row r="2098" spans="1:106">
      <c r="D2098" s="3">
        <v>19</v>
      </c>
      <c r="BD2098" s="39">
        <v>42612</v>
      </c>
      <c r="BE2098" s="23">
        <v>0.52013888888888904</v>
      </c>
      <c r="BF2098" s="10" t="str">
        <f t="shared" si="199"/>
        <v>30/08/2016 12:29</v>
      </c>
      <c r="BG2098" s="35">
        <f t="shared" si="198"/>
        <v>42612.520833333336</v>
      </c>
      <c r="BH2098" s="35">
        <f t="shared" si="194"/>
        <v>42612.520833333336</v>
      </c>
      <c r="BI2098" t="str">
        <f t="shared" si="195"/>
        <v>30/08/2016 12:30:00</v>
      </c>
      <c r="BJ2098" s="40" t="str">
        <f t="shared" si="196"/>
        <v>30/08/2016 12:30:00</v>
      </c>
      <c r="BK2098">
        <f>VLOOKUP($BI2098, [1]TableView_704030_20160816_20160!$D$2:$M$5095,3,FALSE)</f>
        <v>1023.43448358</v>
      </c>
      <c r="BL2098">
        <f>VLOOKUP($BI2098, [1]TableView_704030_20160816_20160!$D$2:$M$5095,8,FALSE)</f>
        <v>25.3333333333333</v>
      </c>
      <c r="BM2098">
        <f>VLOOKUP($BI2098, [1]TableView_704030_20160816_20160!$D$2:$M$5095,10,FALSE)</f>
        <v>0</v>
      </c>
      <c r="BN2098">
        <f>VLOOKUP($BI2098, [1]TableView_704030_20160816_20160!$D$2:$M$5095,4,FALSE)</f>
        <v>50</v>
      </c>
      <c r="BO2098">
        <f>VLOOKUP($BI2098, [1]TableView_704030_20160816_20160!$D$2:$M$5095,6,FALSE)</f>
        <v>154</v>
      </c>
      <c r="BP2098">
        <f>VLOOKUP($BI2098, [1]TableView_704030_20160816_20160!$D$2:$M$5095,7,FALSE)</f>
        <v>4.0999999999999996</v>
      </c>
      <c r="BQ2098">
        <f>VLOOKUP($BI2098, [1]TableView_704030_20160816_20160!$D$2:$M$5095,2,FALSE)</f>
        <v>9.6</v>
      </c>
      <c r="BR2098">
        <f>VLOOKUP($BJ2098, [2]aacb8965d69cc6fd1cb3a5cae9e8ae7!$C$6:$F$853,4,FALSE)</f>
        <v>5.4</v>
      </c>
      <c r="BS2098" s="15">
        <v>2</v>
      </c>
      <c r="BT2098" t="str">
        <f t="shared" si="197"/>
        <v>30/08/2016 2</v>
      </c>
      <c r="BU2098">
        <f>VLOOKUP($BT2098, [3]Sheet1!$D$3:$T$89,4,FALSE)</f>
        <v>27</v>
      </c>
      <c r="BV2098">
        <f>VLOOKUP($BT2098, [3]Sheet1!$D$3:$T$89,5,FALSE)</f>
        <v>25</v>
      </c>
      <c r="BW2098">
        <f>VLOOKUP($BT2098, [3]Sheet1!$D$3:$T$89,8,FALSE)</f>
        <v>27</v>
      </c>
      <c r="BX2098">
        <f>VLOOKUP($BT2098, [3]Sheet1!$D$3:$T$89,9,FALSE)</f>
        <v>25</v>
      </c>
      <c r="BY2098">
        <f>VLOOKUP($BT2098, [3]Sheet1!$D$3:$T$89,12,FALSE)</f>
        <v>24</v>
      </c>
      <c r="BZ2098">
        <f>VLOOKUP($BT2098, [3]Sheet1!$D$3:$T$89,13,FALSE)</f>
        <v>21</v>
      </c>
      <c r="CA2098" t="str">
        <f>VLOOKUP($BT2098, [3]Sheet1!$D$3:$T$89,16,FALSE)</f>
        <v>N/A</v>
      </c>
      <c r="CB2098" t="str">
        <f>VLOOKUP($BT2098, [3]Sheet1!$D$3:$T$89,17,FALSE)</f>
        <v>N/A</v>
      </c>
      <c r="CD2098" s="12">
        <v>42612</v>
      </c>
      <c r="CE2098" s="2">
        <v>0.52013888888888904</v>
      </c>
      <c r="CF2098" s="2" t="s">
        <v>3805</v>
      </c>
      <c r="CG2098" s="2">
        <v>42612.520833333336</v>
      </c>
      <c r="CH2098" s="2">
        <v>42612.520833333336</v>
      </c>
      <c r="CI2098" t="s">
        <v>3791</v>
      </c>
      <c r="CJ2098" t="s">
        <v>3791</v>
      </c>
      <c r="CK2098">
        <v>1023.43448358</v>
      </c>
      <c r="CL2098">
        <v>25.3333333333333</v>
      </c>
      <c r="CM2098">
        <v>0</v>
      </c>
      <c r="CN2098">
        <v>50</v>
      </c>
      <c r="CO2098">
        <v>154</v>
      </c>
      <c r="CP2098">
        <v>4.0999999999999996</v>
      </c>
      <c r="CQ2098">
        <v>9.6</v>
      </c>
      <c r="CR2098">
        <v>5.4</v>
      </c>
      <c r="CS2098">
        <v>2</v>
      </c>
      <c r="CT2098" t="s">
        <v>1252</v>
      </c>
      <c r="CU2098">
        <v>27</v>
      </c>
      <c r="CV2098">
        <v>25</v>
      </c>
      <c r="CW2098">
        <v>27</v>
      </c>
      <c r="CX2098">
        <v>25</v>
      </c>
      <c r="CY2098">
        <v>24</v>
      </c>
      <c r="CZ2098">
        <v>21</v>
      </c>
      <c r="DA2098" t="s">
        <v>27</v>
      </c>
      <c r="DB2098" t="s">
        <v>27</v>
      </c>
    </row>
    <row r="2099" spans="1:106">
      <c r="D2099" s="3">
        <v>20</v>
      </c>
      <c r="BD2099" s="39">
        <v>42612</v>
      </c>
      <c r="BE2099" s="23">
        <v>0.52083333333333304</v>
      </c>
      <c r="BF2099" s="10" t="str">
        <f t="shared" si="199"/>
        <v>30/08/2016 12:30</v>
      </c>
      <c r="BG2099" s="35">
        <f t="shared" si="198"/>
        <v>42612.520833333336</v>
      </c>
      <c r="BH2099" s="35">
        <f t="shared" si="194"/>
        <v>42612.520833333336</v>
      </c>
      <c r="BI2099" t="str">
        <f t="shared" si="195"/>
        <v>30/08/2016 12:30:00</v>
      </c>
      <c r="BJ2099" s="40" t="str">
        <f t="shared" si="196"/>
        <v>30/08/2016 12:30:00</v>
      </c>
      <c r="BK2099">
        <f>VLOOKUP($BI2099, [1]TableView_704030_20160816_20160!$D$2:$M$5095,3,FALSE)</f>
        <v>1023.43448358</v>
      </c>
      <c r="BL2099">
        <f>VLOOKUP($BI2099, [1]TableView_704030_20160816_20160!$D$2:$M$5095,8,FALSE)</f>
        <v>25.3333333333333</v>
      </c>
      <c r="BM2099">
        <f>VLOOKUP($BI2099, [1]TableView_704030_20160816_20160!$D$2:$M$5095,10,FALSE)</f>
        <v>0</v>
      </c>
      <c r="BN2099">
        <f>VLOOKUP($BI2099, [1]TableView_704030_20160816_20160!$D$2:$M$5095,4,FALSE)</f>
        <v>50</v>
      </c>
      <c r="BO2099">
        <f>VLOOKUP($BI2099, [1]TableView_704030_20160816_20160!$D$2:$M$5095,6,FALSE)</f>
        <v>154</v>
      </c>
      <c r="BP2099">
        <f>VLOOKUP($BI2099, [1]TableView_704030_20160816_20160!$D$2:$M$5095,7,FALSE)</f>
        <v>4.0999999999999996</v>
      </c>
      <c r="BQ2099">
        <f>VLOOKUP($BI2099, [1]TableView_704030_20160816_20160!$D$2:$M$5095,2,FALSE)</f>
        <v>9.6</v>
      </c>
      <c r="BR2099">
        <f>VLOOKUP($BJ2099, [2]aacb8965d69cc6fd1cb3a5cae9e8ae7!$C$6:$F$853,4,FALSE)</f>
        <v>5.4</v>
      </c>
      <c r="BS2099" s="15">
        <v>2</v>
      </c>
      <c r="BT2099" t="str">
        <f t="shared" si="197"/>
        <v>30/08/2016 2</v>
      </c>
      <c r="BU2099">
        <f>VLOOKUP($BT2099, [3]Sheet1!$D$3:$T$89,4,FALSE)</f>
        <v>27</v>
      </c>
      <c r="BV2099">
        <f>VLOOKUP($BT2099, [3]Sheet1!$D$3:$T$89,5,FALSE)</f>
        <v>25</v>
      </c>
      <c r="BW2099">
        <f>VLOOKUP($BT2099, [3]Sheet1!$D$3:$T$89,8,FALSE)</f>
        <v>27</v>
      </c>
      <c r="BX2099">
        <f>VLOOKUP($BT2099, [3]Sheet1!$D$3:$T$89,9,FALSE)</f>
        <v>25</v>
      </c>
      <c r="BY2099">
        <f>VLOOKUP($BT2099, [3]Sheet1!$D$3:$T$89,12,FALSE)</f>
        <v>24</v>
      </c>
      <c r="BZ2099">
        <f>VLOOKUP($BT2099, [3]Sheet1!$D$3:$T$89,13,FALSE)</f>
        <v>21</v>
      </c>
      <c r="CA2099" t="str">
        <f>VLOOKUP($BT2099, [3]Sheet1!$D$3:$T$89,16,FALSE)</f>
        <v>N/A</v>
      </c>
      <c r="CB2099" t="str">
        <f>VLOOKUP($BT2099, [3]Sheet1!$D$3:$T$89,17,FALSE)</f>
        <v>N/A</v>
      </c>
      <c r="CD2099" s="12">
        <v>42612</v>
      </c>
      <c r="CE2099" s="2">
        <v>0.52083333333333304</v>
      </c>
      <c r="CF2099" s="2" t="s">
        <v>3806</v>
      </c>
      <c r="CG2099" s="2">
        <v>42612.520833333336</v>
      </c>
      <c r="CH2099" s="2">
        <v>42612.520833333336</v>
      </c>
      <c r="CI2099" t="s">
        <v>3791</v>
      </c>
      <c r="CJ2099" t="s">
        <v>3791</v>
      </c>
      <c r="CK2099">
        <v>1023.43448358</v>
      </c>
      <c r="CL2099">
        <v>25.3333333333333</v>
      </c>
      <c r="CM2099">
        <v>0</v>
      </c>
      <c r="CN2099">
        <v>50</v>
      </c>
      <c r="CO2099">
        <v>154</v>
      </c>
      <c r="CP2099">
        <v>4.0999999999999996</v>
      </c>
      <c r="CQ2099">
        <v>9.6</v>
      </c>
      <c r="CR2099">
        <v>5.4</v>
      </c>
      <c r="CS2099">
        <v>2</v>
      </c>
      <c r="CT2099" t="s">
        <v>1252</v>
      </c>
      <c r="CU2099">
        <v>27</v>
      </c>
      <c r="CV2099">
        <v>25</v>
      </c>
      <c r="CW2099">
        <v>27</v>
      </c>
      <c r="CX2099">
        <v>25</v>
      </c>
      <c r="CY2099">
        <v>24</v>
      </c>
      <c r="CZ2099">
        <v>21</v>
      </c>
      <c r="DA2099" t="s">
        <v>27</v>
      </c>
      <c r="DB2099" t="s">
        <v>27</v>
      </c>
    </row>
    <row r="2100" spans="1:106">
      <c r="D2100" s="3">
        <v>21</v>
      </c>
      <c r="E2100" s="1">
        <v>1</v>
      </c>
      <c r="F2100">
        <v>7</v>
      </c>
      <c r="G2100" t="s">
        <v>34</v>
      </c>
      <c r="BD2100" s="39">
        <v>42612</v>
      </c>
      <c r="BE2100" s="23">
        <v>0.52152777777777803</v>
      </c>
      <c r="BF2100" s="10" t="str">
        <f t="shared" si="199"/>
        <v>30/08/2016 12:31</v>
      </c>
      <c r="BG2100" s="35">
        <f t="shared" si="198"/>
        <v>42612.520833333336</v>
      </c>
      <c r="BH2100" s="35">
        <f t="shared" si="194"/>
        <v>42612.520833333336</v>
      </c>
      <c r="BI2100" t="str">
        <f t="shared" si="195"/>
        <v>30/08/2016 12:30:00</v>
      </c>
      <c r="BJ2100" s="40" t="str">
        <f t="shared" si="196"/>
        <v>30/08/2016 12:30:00</v>
      </c>
      <c r="BK2100">
        <f>VLOOKUP($BI2100, [1]TableView_704030_20160816_20160!$D$2:$M$5095,3,FALSE)</f>
        <v>1023.43448358</v>
      </c>
      <c r="BL2100">
        <f>VLOOKUP($BI2100, [1]TableView_704030_20160816_20160!$D$2:$M$5095,8,FALSE)</f>
        <v>25.3333333333333</v>
      </c>
      <c r="BM2100">
        <f>VLOOKUP($BI2100, [1]TableView_704030_20160816_20160!$D$2:$M$5095,10,FALSE)</f>
        <v>0</v>
      </c>
      <c r="BN2100">
        <f>VLOOKUP($BI2100, [1]TableView_704030_20160816_20160!$D$2:$M$5095,4,FALSE)</f>
        <v>50</v>
      </c>
      <c r="BO2100">
        <f>VLOOKUP($BI2100, [1]TableView_704030_20160816_20160!$D$2:$M$5095,6,FALSE)</f>
        <v>154</v>
      </c>
      <c r="BP2100">
        <f>VLOOKUP($BI2100, [1]TableView_704030_20160816_20160!$D$2:$M$5095,7,FALSE)</f>
        <v>4.0999999999999996</v>
      </c>
      <c r="BQ2100">
        <f>VLOOKUP($BI2100, [1]TableView_704030_20160816_20160!$D$2:$M$5095,2,FALSE)</f>
        <v>9.6</v>
      </c>
      <c r="BR2100">
        <f>VLOOKUP($BJ2100, [2]aacb8965d69cc6fd1cb3a5cae9e8ae7!$C$6:$F$853,4,FALSE)</f>
        <v>5.4</v>
      </c>
      <c r="BS2100" s="15">
        <v>2</v>
      </c>
      <c r="BT2100" t="str">
        <f t="shared" si="197"/>
        <v>30/08/2016 2</v>
      </c>
      <c r="BU2100">
        <f>VLOOKUP($BT2100, [3]Sheet1!$D$3:$T$89,4,FALSE)</f>
        <v>27</v>
      </c>
      <c r="BV2100">
        <f>VLOOKUP($BT2100, [3]Sheet1!$D$3:$T$89,5,FALSE)</f>
        <v>25</v>
      </c>
      <c r="BW2100">
        <f>VLOOKUP($BT2100, [3]Sheet1!$D$3:$T$89,8,FALSE)</f>
        <v>27</v>
      </c>
      <c r="BX2100">
        <f>VLOOKUP($BT2100, [3]Sheet1!$D$3:$T$89,9,FALSE)</f>
        <v>25</v>
      </c>
      <c r="BY2100">
        <f>VLOOKUP($BT2100, [3]Sheet1!$D$3:$T$89,12,FALSE)</f>
        <v>24</v>
      </c>
      <c r="BZ2100">
        <f>VLOOKUP($BT2100, [3]Sheet1!$D$3:$T$89,13,FALSE)</f>
        <v>21</v>
      </c>
      <c r="CA2100" t="str">
        <f>VLOOKUP($BT2100, [3]Sheet1!$D$3:$T$89,16,FALSE)</f>
        <v>N/A</v>
      </c>
      <c r="CB2100" t="str">
        <f>VLOOKUP($BT2100, [3]Sheet1!$D$3:$T$89,17,FALSE)</f>
        <v>N/A</v>
      </c>
      <c r="CD2100" s="12">
        <v>42612</v>
      </c>
      <c r="CE2100" s="2">
        <v>0.52152777777777803</v>
      </c>
      <c r="CF2100" s="2" t="s">
        <v>3807</v>
      </c>
      <c r="CG2100" s="2">
        <v>42612.520833333336</v>
      </c>
      <c r="CH2100" s="2">
        <v>42612.520833333336</v>
      </c>
      <c r="CI2100" t="s">
        <v>3791</v>
      </c>
      <c r="CJ2100" t="s">
        <v>3791</v>
      </c>
      <c r="CK2100">
        <v>1023.43448358</v>
      </c>
      <c r="CL2100">
        <v>25.3333333333333</v>
      </c>
      <c r="CM2100">
        <v>0</v>
      </c>
      <c r="CN2100">
        <v>50</v>
      </c>
      <c r="CO2100">
        <v>154</v>
      </c>
      <c r="CP2100">
        <v>4.0999999999999996</v>
      </c>
      <c r="CQ2100">
        <v>9.6</v>
      </c>
      <c r="CR2100">
        <v>5.4</v>
      </c>
      <c r="CS2100">
        <v>2</v>
      </c>
      <c r="CT2100" t="s">
        <v>1252</v>
      </c>
      <c r="CU2100">
        <v>27</v>
      </c>
      <c r="CV2100">
        <v>25</v>
      </c>
      <c r="CW2100">
        <v>27</v>
      </c>
      <c r="CX2100">
        <v>25</v>
      </c>
      <c r="CY2100">
        <v>24</v>
      </c>
      <c r="CZ2100">
        <v>21</v>
      </c>
      <c r="DA2100" t="s">
        <v>27</v>
      </c>
      <c r="DB2100" t="s">
        <v>27</v>
      </c>
    </row>
    <row r="2101" spans="1:106">
      <c r="D2101" s="3">
        <v>22</v>
      </c>
      <c r="E2101" s="1">
        <v>1</v>
      </c>
      <c r="F2101">
        <v>5</v>
      </c>
      <c r="G2101" t="s">
        <v>304</v>
      </c>
      <c r="H2101" t="s">
        <v>57</v>
      </c>
      <c r="I2101">
        <v>3</v>
      </c>
      <c r="BD2101" s="39">
        <v>42612</v>
      </c>
      <c r="BE2101" s="23">
        <v>0.52222222222222203</v>
      </c>
      <c r="BF2101" s="10" t="str">
        <f t="shared" si="199"/>
        <v>30/08/2016 12:32</v>
      </c>
      <c r="BG2101" s="35">
        <f t="shared" si="198"/>
        <v>42612.520833333336</v>
      </c>
      <c r="BH2101" s="35">
        <f t="shared" si="194"/>
        <v>42612.520833333336</v>
      </c>
      <c r="BI2101" t="str">
        <f t="shared" si="195"/>
        <v>30/08/2016 12:30:00</v>
      </c>
      <c r="BJ2101" s="40" t="str">
        <f t="shared" si="196"/>
        <v>30/08/2016 12:30:00</v>
      </c>
      <c r="BK2101">
        <f>VLOOKUP($BI2101, [1]TableView_704030_20160816_20160!$D$2:$M$5095,3,FALSE)</f>
        <v>1023.43448358</v>
      </c>
      <c r="BL2101">
        <f>VLOOKUP($BI2101, [1]TableView_704030_20160816_20160!$D$2:$M$5095,8,FALSE)</f>
        <v>25.3333333333333</v>
      </c>
      <c r="BM2101">
        <f>VLOOKUP($BI2101, [1]TableView_704030_20160816_20160!$D$2:$M$5095,10,FALSE)</f>
        <v>0</v>
      </c>
      <c r="BN2101">
        <f>VLOOKUP($BI2101, [1]TableView_704030_20160816_20160!$D$2:$M$5095,4,FALSE)</f>
        <v>50</v>
      </c>
      <c r="BO2101">
        <f>VLOOKUP($BI2101, [1]TableView_704030_20160816_20160!$D$2:$M$5095,6,FALSE)</f>
        <v>154</v>
      </c>
      <c r="BP2101">
        <f>VLOOKUP($BI2101, [1]TableView_704030_20160816_20160!$D$2:$M$5095,7,FALSE)</f>
        <v>4.0999999999999996</v>
      </c>
      <c r="BQ2101">
        <f>VLOOKUP($BI2101, [1]TableView_704030_20160816_20160!$D$2:$M$5095,2,FALSE)</f>
        <v>9.6</v>
      </c>
      <c r="BR2101">
        <f>VLOOKUP($BJ2101, [2]aacb8965d69cc6fd1cb3a5cae9e8ae7!$C$6:$F$853,4,FALSE)</f>
        <v>5.4</v>
      </c>
      <c r="BS2101" s="15">
        <v>2</v>
      </c>
      <c r="BT2101" t="str">
        <f t="shared" si="197"/>
        <v>30/08/2016 2</v>
      </c>
      <c r="BU2101">
        <f>VLOOKUP($BT2101, [3]Sheet1!$D$3:$T$89,4,FALSE)</f>
        <v>27</v>
      </c>
      <c r="BV2101">
        <f>VLOOKUP($BT2101, [3]Sheet1!$D$3:$T$89,5,FALSE)</f>
        <v>25</v>
      </c>
      <c r="BW2101">
        <f>VLOOKUP($BT2101, [3]Sheet1!$D$3:$T$89,8,FALSE)</f>
        <v>27</v>
      </c>
      <c r="BX2101">
        <f>VLOOKUP($BT2101, [3]Sheet1!$D$3:$T$89,9,FALSE)</f>
        <v>25</v>
      </c>
      <c r="BY2101">
        <f>VLOOKUP($BT2101, [3]Sheet1!$D$3:$T$89,12,FALSE)</f>
        <v>24</v>
      </c>
      <c r="BZ2101">
        <f>VLOOKUP($BT2101, [3]Sheet1!$D$3:$T$89,13,FALSE)</f>
        <v>21</v>
      </c>
      <c r="CA2101" t="str">
        <f>VLOOKUP($BT2101, [3]Sheet1!$D$3:$T$89,16,FALSE)</f>
        <v>N/A</v>
      </c>
      <c r="CB2101" t="str">
        <f>VLOOKUP($BT2101, [3]Sheet1!$D$3:$T$89,17,FALSE)</f>
        <v>N/A</v>
      </c>
      <c r="CD2101" s="12">
        <v>42612</v>
      </c>
      <c r="CE2101" s="2">
        <v>0.52222222222222203</v>
      </c>
      <c r="CF2101" s="2" t="s">
        <v>3808</v>
      </c>
      <c r="CG2101" s="2">
        <v>42612.520833333336</v>
      </c>
      <c r="CH2101" s="2">
        <v>42612.520833333336</v>
      </c>
      <c r="CI2101" t="s">
        <v>3791</v>
      </c>
      <c r="CJ2101" t="s">
        <v>3791</v>
      </c>
      <c r="CK2101">
        <v>1023.43448358</v>
      </c>
      <c r="CL2101">
        <v>25.3333333333333</v>
      </c>
      <c r="CM2101">
        <v>0</v>
      </c>
      <c r="CN2101">
        <v>50</v>
      </c>
      <c r="CO2101">
        <v>154</v>
      </c>
      <c r="CP2101">
        <v>4.0999999999999996</v>
      </c>
      <c r="CQ2101">
        <v>9.6</v>
      </c>
      <c r="CR2101">
        <v>5.4</v>
      </c>
      <c r="CS2101">
        <v>2</v>
      </c>
      <c r="CT2101" t="s">
        <v>1252</v>
      </c>
      <c r="CU2101">
        <v>27</v>
      </c>
      <c r="CV2101">
        <v>25</v>
      </c>
      <c r="CW2101">
        <v>27</v>
      </c>
      <c r="CX2101">
        <v>25</v>
      </c>
      <c r="CY2101">
        <v>24</v>
      </c>
      <c r="CZ2101">
        <v>21</v>
      </c>
      <c r="DA2101" t="s">
        <v>27</v>
      </c>
      <c r="DB2101" t="s">
        <v>27</v>
      </c>
    </row>
    <row r="2102" spans="1:106">
      <c r="D2102" s="3">
        <v>23</v>
      </c>
      <c r="BD2102" s="39">
        <v>42612</v>
      </c>
      <c r="BE2102" s="23">
        <v>0.52291666666666703</v>
      </c>
      <c r="BF2102" s="10" t="str">
        <f t="shared" si="199"/>
        <v>30/08/2016 12:33</v>
      </c>
      <c r="BG2102" s="35">
        <f t="shared" si="198"/>
        <v>42612.520833333336</v>
      </c>
      <c r="BH2102" s="35">
        <f t="shared" si="194"/>
        <v>42612.520833333336</v>
      </c>
      <c r="BI2102" t="str">
        <f t="shared" si="195"/>
        <v>30/08/2016 12:30:00</v>
      </c>
      <c r="BJ2102" s="40" t="str">
        <f t="shared" si="196"/>
        <v>30/08/2016 12:30:00</v>
      </c>
      <c r="BK2102">
        <f>VLOOKUP($BI2102, [1]TableView_704030_20160816_20160!$D$2:$M$5095,3,FALSE)</f>
        <v>1023.43448358</v>
      </c>
      <c r="BL2102">
        <f>VLOOKUP($BI2102, [1]TableView_704030_20160816_20160!$D$2:$M$5095,8,FALSE)</f>
        <v>25.3333333333333</v>
      </c>
      <c r="BM2102">
        <f>VLOOKUP($BI2102, [1]TableView_704030_20160816_20160!$D$2:$M$5095,10,FALSE)</f>
        <v>0</v>
      </c>
      <c r="BN2102">
        <f>VLOOKUP($BI2102, [1]TableView_704030_20160816_20160!$D$2:$M$5095,4,FALSE)</f>
        <v>50</v>
      </c>
      <c r="BO2102">
        <f>VLOOKUP($BI2102, [1]TableView_704030_20160816_20160!$D$2:$M$5095,6,FALSE)</f>
        <v>154</v>
      </c>
      <c r="BP2102">
        <f>VLOOKUP($BI2102, [1]TableView_704030_20160816_20160!$D$2:$M$5095,7,FALSE)</f>
        <v>4.0999999999999996</v>
      </c>
      <c r="BQ2102">
        <f>VLOOKUP($BI2102, [1]TableView_704030_20160816_20160!$D$2:$M$5095,2,FALSE)</f>
        <v>9.6</v>
      </c>
      <c r="BR2102">
        <f>VLOOKUP($BJ2102, [2]aacb8965d69cc6fd1cb3a5cae9e8ae7!$C$6:$F$853,4,FALSE)</f>
        <v>5.4</v>
      </c>
      <c r="BS2102" s="15">
        <v>2</v>
      </c>
      <c r="BT2102" t="str">
        <f t="shared" si="197"/>
        <v>30/08/2016 2</v>
      </c>
      <c r="BU2102">
        <f>VLOOKUP($BT2102, [3]Sheet1!$D$3:$T$89,4,FALSE)</f>
        <v>27</v>
      </c>
      <c r="BV2102">
        <f>VLOOKUP($BT2102, [3]Sheet1!$D$3:$T$89,5,FALSE)</f>
        <v>25</v>
      </c>
      <c r="BW2102">
        <f>VLOOKUP($BT2102, [3]Sheet1!$D$3:$T$89,8,FALSE)</f>
        <v>27</v>
      </c>
      <c r="BX2102">
        <f>VLOOKUP($BT2102, [3]Sheet1!$D$3:$T$89,9,FALSE)</f>
        <v>25</v>
      </c>
      <c r="BY2102">
        <f>VLOOKUP($BT2102, [3]Sheet1!$D$3:$T$89,12,FALSE)</f>
        <v>24</v>
      </c>
      <c r="BZ2102">
        <f>VLOOKUP($BT2102, [3]Sheet1!$D$3:$T$89,13,FALSE)</f>
        <v>21</v>
      </c>
      <c r="CA2102" t="str">
        <f>VLOOKUP($BT2102, [3]Sheet1!$D$3:$T$89,16,FALSE)</f>
        <v>N/A</v>
      </c>
      <c r="CB2102" t="str">
        <f>VLOOKUP($BT2102, [3]Sheet1!$D$3:$T$89,17,FALSE)</f>
        <v>N/A</v>
      </c>
      <c r="CD2102" s="12">
        <v>42612</v>
      </c>
      <c r="CE2102" s="2">
        <v>0.52291666666666703</v>
      </c>
      <c r="CF2102" s="2" t="s">
        <v>3809</v>
      </c>
      <c r="CG2102" s="2">
        <v>42612.520833333336</v>
      </c>
      <c r="CH2102" s="2">
        <v>42612.520833333336</v>
      </c>
      <c r="CI2102" t="s">
        <v>3791</v>
      </c>
      <c r="CJ2102" t="s">
        <v>3791</v>
      </c>
      <c r="CK2102">
        <v>1023.43448358</v>
      </c>
      <c r="CL2102">
        <v>25.3333333333333</v>
      </c>
      <c r="CM2102">
        <v>0</v>
      </c>
      <c r="CN2102">
        <v>50</v>
      </c>
      <c r="CO2102">
        <v>154</v>
      </c>
      <c r="CP2102">
        <v>4.0999999999999996</v>
      </c>
      <c r="CQ2102">
        <v>9.6</v>
      </c>
      <c r="CR2102">
        <v>5.4</v>
      </c>
      <c r="CS2102">
        <v>2</v>
      </c>
      <c r="CT2102" t="s">
        <v>1252</v>
      </c>
      <c r="CU2102">
        <v>27</v>
      </c>
      <c r="CV2102">
        <v>25</v>
      </c>
      <c r="CW2102">
        <v>27</v>
      </c>
      <c r="CX2102">
        <v>25</v>
      </c>
      <c r="CY2102">
        <v>24</v>
      </c>
      <c r="CZ2102">
        <v>21</v>
      </c>
      <c r="DA2102" t="s">
        <v>27</v>
      </c>
      <c r="DB2102" t="s">
        <v>27</v>
      </c>
    </row>
    <row r="2103" spans="1:106">
      <c r="D2103" s="3">
        <v>24</v>
      </c>
      <c r="E2103" s="1">
        <v>1</v>
      </c>
      <c r="F2103">
        <v>5</v>
      </c>
      <c r="G2103" t="s">
        <v>40</v>
      </c>
      <c r="H2103" t="s">
        <v>57</v>
      </c>
      <c r="I2103">
        <v>2</v>
      </c>
      <c r="BD2103" s="39">
        <v>42612</v>
      </c>
      <c r="BE2103" s="23">
        <v>0.52361111111111103</v>
      </c>
      <c r="BF2103" s="10" t="str">
        <f t="shared" si="199"/>
        <v>30/08/2016 12:34</v>
      </c>
      <c r="BG2103" s="35">
        <f t="shared" si="198"/>
        <v>42612.520833333336</v>
      </c>
      <c r="BH2103" s="35">
        <f t="shared" si="194"/>
        <v>42612.520833333336</v>
      </c>
      <c r="BI2103" t="str">
        <f t="shared" si="195"/>
        <v>30/08/2016 12:30:00</v>
      </c>
      <c r="BJ2103" s="40" t="str">
        <f t="shared" si="196"/>
        <v>30/08/2016 12:30:00</v>
      </c>
      <c r="BK2103">
        <f>VLOOKUP($BI2103, [1]TableView_704030_20160816_20160!$D$2:$M$5095,3,FALSE)</f>
        <v>1023.43448358</v>
      </c>
      <c r="BL2103">
        <f>VLOOKUP($BI2103, [1]TableView_704030_20160816_20160!$D$2:$M$5095,8,FALSE)</f>
        <v>25.3333333333333</v>
      </c>
      <c r="BM2103">
        <f>VLOOKUP($BI2103, [1]TableView_704030_20160816_20160!$D$2:$M$5095,10,FALSE)</f>
        <v>0</v>
      </c>
      <c r="BN2103">
        <f>VLOOKUP($BI2103, [1]TableView_704030_20160816_20160!$D$2:$M$5095,4,FALSE)</f>
        <v>50</v>
      </c>
      <c r="BO2103">
        <f>VLOOKUP($BI2103, [1]TableView_704030_20160816_20160!$D$2:$M$5095,6,FALSE)</f>
        <v>154</v>
      </c>
      <c r="BP2103">
        <f>VLOOKUP($BI2103, [1]TableView_704030_20160816_20160!$D$2:$M$5095,7,FALSE)</f>
        <v>4.0999999999999996</v>
      </c>
      <c r="BQ2103">
        <f>VLOOKUP($BI2103, [1]TableView_704030_20160816_20160!$D$2:$M$5095,2,FALSE)</f>
        <v>9.6</v>
      </c>
      <c r="BR2103">
        <f>VLOOKUP($BJ2103, [2]aacb8965d69cc6fd1cb3a5cae9e8ae7!$C$6:$F$853,4,FALSE)</f>
        <v>5.4</v>
      </c>
      <c r="BS2103" s="15">
        <v>2</v>
      </c>
      <c r="BT2103" t="str">
        <f t="shared" si="197"/>
        <v>30/08/2016 2</v>
      </c>
      <c r="BU2103">
        <f>VLOOKUP($BT2103, [3]Sheet1!$D$3:$T$89,4,FALSE)</f>
        <v>27</v>
      </c>
      <c r="BV2103">
        <f>VLOOKUP($BT2103, [3]Sheet1!$D$3:$T$89,5,FALSE)</f>
        <v>25</v>
      </c>
      <c r="BW2103">
        <f>VLOOKUP($BT2103, [3]Sheet1!$D$3:$T$89,8,FALSE)</f>
        <v>27</v>
      </c>
      <c r="BX2103">
        <f>VLOOKUP($BT2103, [3]Sheet1!$D$3:$T$89,9,FALSE)</f>
        <v>25</v>
      </c>
      <c r="BY2103">
        <f>VLOOKUP($BT2103, [3]Sheet1!$D$3:$T$89,12,FALSE)</f>
        <v>24</v>
      </c>
      <c r="BZ2103">
        <f>VLOOKUP($BT2103, [3]Sheet1!$D$3:$T$89,13,FALSE)</f>
        <v>21</v>
      </c>
      <c r="CA2103" t="str">
        <f>VLOOKUP($BT2103, [3]Sheet1!$D$3:$T$89,16,FALSE)</f>
        <v>N/A</v>
      </c>
      <c r="CB2103" t="str">
        <f>VLOOKUP($BT2103, [3]Sheet1!$D$3:$T$89,17,FALSE)</f>
        <v>N/A</v>
      </c>
      <c r="CD2103" s="12">
        <v>42612</v>
      </c>
      <c r="CE2103" s="2">
        <v>0.52361111111111103</v>
      </c>
      <c r="CF2103" s="2" t="s">
        <v>3810</v>
      </c>
      <c r="CG2103" s="2">
        <v>42612.520833333336</v>
      </c>
      <c r="CH2103" s="2">
        <v>42612.520833333336</v>
      </c>
      <c r="CI2103" t="s">
        <v>3791</v>
      </c>
      <c r="CJ2103" t="s">
        <v>3791</v>
      </c>
      <c r="CK2103">
        <v>1023.43448358</v>
      </c>
      <c r="CL2103">
        <v>25.3333333333333</v>
      </c>
      <c r="CM2103">
        <v>0</v>
      </c>
      <c r="CN2103">
        <v>50</v>
      </c>
      <c r="CO2103">
        <v>154</v>
      </c>
      <c r="CP2103">
        <v>4.0999999999999996</v>
      </c>
      <c r="CQ2103">
        <v>9.6</v>
      </c>
      <c r="CR2103">
        <v>5.4</v>
      </c>
      <c r="CS2103">
        <v>2</v>
      </c>
      <c r="CT2103" t="s">
        <v>1252</v>
      </c>
      <c r="CU2103">
        <v>27</v>
      </c>
      <c r="CV2103">
        <v>25</v>
      </c>
      <c r="CW2103">
        <v>27</v>
      </c>
      <c r="CX2103">
        <v>25</v>
      </c>
      <c r="CY2103">
        <v>24</v>
      </c>
      <c r="CZ2103">
        <v>21</v>
      </c>
      <c r="DA2103" t="s">
        <v>27</v>
      </c>
      <c r="DB2103" t="s">
        <v>27</v>
      </c>
    </row>
    <row r="2104" spans="1:106">
      <c r="D2104" s="3">
        <v>25</v>
      </c>
      <c r="E2104" s="1">
        <v>1</v>
      </c>
      <c r="F2104">
        <v>7</v>
      </c>
      <c r="G2104" t="s">
        <v>34</v>
      </c>
      <c r="BD2104" s="39">
        <v>42612</v>
      </c>
      <c r="BE2104" s="23">
        <v>0.52430555555555503</v>
      </c>
      <c r="BF2104" s="10" t="str">
        <f t="shared" si="199"/>
        <v>30/08/2016 12:35</v>
      </c>
      <c r="BG2104" s="35">
        <f t="shared" si="198"/>
        <v>42612.527777777781</v>
      </c>
      <c r="BH2104" s="35">
        <f t="shared" si="194"/>
        <v>42612.520833333336</v>
      </c>
      <c r="BI2104" t="str">
        <f t="shared" si="195"/>
        <v>30/08/2016 12:40:00</v>
      </c>
      <c r="BJ2104" s="40" t="str">
        <f t="shared" si="196"/>
        <v>30/08/2016 12:30:00</v>
      </c>
      <c r="BK2104">
        <f>VLOOKUP($BI2104, [1]TableView_704030_20160816_20160!$D$2:$M$5095,3,FALSE)</f>
        <v>1023.40061969</v>
      </c>
      <c r="BL2104">
        <f>VLOOKUP($BI2104, [1]TableView_704030_20160816_20160!$D$2:$M$5095,8,FALSE)</f>
        <v>24.7777777777778</v>
      </c>
      <c r="BM2104">
        <f>VLOOKUP($BI2104, [1]TableView_704030_20160816_20160!$D$2:$M$5095,10,FALSE)</f>
        <v>0</v>
      </c>
      <c r="BN2104">
        <f>VLOOKUP($BI2104, [1]TableView_704030_20160816_20160!$D$2:$M$5095,4,FALSE)</f>
        <v>51</v>
      </c>
      <c r="BO2104">
        <f>VLOOKUP($BI2104, [1]TableView_704030_20160816_20160!$D$2:$M$5095,6,FALSE)</f>
        <v>178</v>
      </c>
      <c r="BP2104">
        <f>VLOOKUP($BI2104, [1]TableView_704030_20160816_20160!$D$2:$M$5095,7,FALSE)</f>
        <v>4.3</v>
      </c>
      <c r="BQ2104">
        <f>VLOOKUP($BI2104, [1]TableView_704030_20160816_20160!$D$2:$M$5095,2,FALSE)</f>
        <v>7.8</v>
      </c>
      <c r="BR2104">
        <f>VLOOKUP($BJ2104, [2]aacb8965d69cc6fd1cb3a5cae9e8ae7!$C$6:$F$853,4,FALSE)</f>
        <v>5.4</v>
      </c>
      <c r="BS2104" s="15">
        <v>2</v>
      </c>
      <c r="BT2104" t="str">
        <f t="shared" si="197"/>
        <v>30/08/2016 2</v>
      </c>
      <c r="BU2104">
        <f>VLOOKUP($BT2104, [3]Sheet1!$D$3:$T$89,4,FALSE)</f>
        <v>27</v>
      </c>
      <c r="BV2104">
        <f>VLOOKUP($BT2104, [3]Sheet1!$D$3:$T$89,5,FALSE)</f>
        <v>25</v>
      </c>
      <c r="BW2104">
        <f>VLOOKUP($BT2104, [3]Sheet1!$D$3:$T$89,8,FALSE)</f>
        <v>27</v>
      </c>
      <c r="BX2104">
        <f>VLOOKUP($BT2104, [3]Sheet1!$D$3:$T$89,9,FALSE)</f>
        <v>25</v>
      </c>
      <c r="BY2104">
        <f>VLOOKUP($BT2104, [3]Sheet1!$D$3:$T$89,12,FALSE)</f>
        <v>24</v>
      </c>
      <c r="BZ2104">
        <f>VLOOKUP($BT2104, [3]Sheet1!$D$3:$T$89,13,FALSE)</f>
        <v>21</v>
      </c>
      <c r="CA2104" t="str">
        <f>VLOOKUP($BT2104, [3]Sheet1!$D$3:$T$89,16,FALSE)</f>
        <v>N/A</v>
      </c>
      <c r="CB2104" t="str">
        <f>VLOOKUP($BT2104, [3]Sheet1!$D$3:$T$89,17,FALSE)</f>
        <v>N/A</v>
      </c>
      <c r="CD2104" s="12">
        <v>42612</v>
      </c>
      <c r="CE2104" s="2">
        <v>0.52430555555555503</v>
      </c>
      <c r="CF2104" s="2" t="s">
        <v>3811</v>
      </c>
      <c r="CG2104" s="2">
        <v>42612.527777777781</v>
      </c>
      <c r="CH2104" s="2">
        <v>42612.520833333336</v>
      </c>
      <c r="CI2104" t="s">
        <v>3812</v>
      </c>
      <c r="CJ2104" t="s">
        <v>3791</v>
      </c>
      <c r="CK2104">
        <v>1023.40061969</v>
      </c>
      <c r="CL2104">
        <v>24.7777777777778</v>
      </c>
      <c r="CM2104">
        <v>0</v>
      </c>
      <c r="CN2104">
        <v>51</v>
      </c>
      <c r="CO2104">
        <v>178</v>
      </c>
      <c r="CP2104">
        <v>4.3</v>
      </c>
      <c r="CQ2104">
        <v>7.8</v>
      </c>
      <c r="CR2104">
        <v>5.4</v>
      </c>
      <c r="CS2104">
        <v>2</v>
      </c>
      <c r="CT2104" t="s">
        <v>1252</v>
      </c>
      <c r="CU2104">
        <v>27</v>
      </c>
      <c r="CV2104">
        <v>25</v>
      </c>
      <c r="CW2104">
        <v>27</v>
      </c>
      <c r="CX2104">
        <v>25</v>
      </c>
      <c r="CY2104">
        <v>24</v>
      </c>
      <c r="CZ2104">
        <v>21</v>
      </c>
      <c r="DA2104" t="s">
        <v>27</v>
      </c>
      <c r="DB2104" t="s">
        <v>27</v>
      </c>
    </row>
    <row r="2105" spans="1:106">
      <c r="D2105" s="3">
        <v>26</v>
      </c>
      <c r="BD2105" s="39">
        <v>42612</v>
      </c>
      <c r="BE2105" s="23">
        <v>0.52500000000000002</v>
      </c>
      <c r="BF2105" s="10" t="str">
        <f t="shared" si="199"/>
        <v>30/08/2016 12:36</v>
      </c>
      <c r="BG2105" s="35">
        <f t="shared" si="198"/>
        <v>42612.527777777781</v>
      </c>
      <c r="BH2105" s="35">
        <f t="shared" si="194"/>
        <v>42612.520833333336</v>
      </c>
      <c r="BI2105" t="str">
        <f t="shared" si="195"/>
        <v>30/08/2016 12:40:00</v>
      </c>
      <c r="BJ2105" s="40" t="str">
        <f t="shared" si="196"/>
        <v>30/08/2016 12:30:00</v>
      </c>
      <c r="BK2105">
        <f>VLOOKUP($BI2105, [1]TableView_704030_20160816_20160!$D$2:$M$5095,3,FALSE)</f>
        <v>1023.40061969</v>
      </c>
      <c r="BL2105">
        <f>VLOOKUP($BI2105, [1]TableView_704030_20160816_20160!$D$2:$M$5095,8,FALSE)</f>
        <v>24.7777777777778</v>
      </c>
      <c r="BM2105">
        <f>VLOOKUP($BI2105, [1]TableView_704030_20160816_20160!$D$2:$M$5095,10,FALSE)</f>
        <v>0</v>
      </c>
      <c r="BN2105">
        <f>VLOOKUP($BI2105, [1]TableView_704030_20160816_20160!$D$2:$M$5095,4,FALSE)</f>
        <v>51</v>
      </c>
      <c r="BO2105">
        <f>VLOOKUP($BI2105, [1]TableView_704030_20160816_20160!$D$2:$M$5095,6,FALSE)</f>
        <v>178</v>
      </c>
      <c r="BP2105">
        <f>VLOOKUP($BI2105, [1]TableView_704030_20160816_20160!$D$2:$M$5095,7,FALSE)</f>
        <v>4.3</v>
      </c>
      <c r="BQ2105">
        <f>VLOOKUP($BI2105, [1]TableView_704030_20160816_20160!$D$2:$M$5095,2,FALSE)</f>
        <v>7.8</v>
      </c>
      <c r="BR2105">
        <f>VLOOKUP($BJ2105, [2]aacb8965d69cc6fd1cb3a5cae9e8ae7!$C$6:$F$853,4,FALSE)</f>
        <v>5.4</v>
      </c>
      <c r="BS2105" s="15">
        <v>2</v>
      </c>
      <c r="BT2105" t="str">
        <f t="shared" si="197"/>
        <v>30/08/2016 2</v>
      </c>
      <c r="BU2105">
        <f>VLOOKUP($BT2105, [3]Sheet1!$D$3:$T$89,4,FALSE)</f>
        <v>27</v>
      </c>
      <c r="BV2105">
        <f>VLOOKUP($BT2105, [3]Sheet1!$D$3:$T$89,5,FALSE)</f>
        <v>25</v>
      </c>
      <c r="BW2105">
        <f>VLOOKUP($BT2105, [3]Sheet1!$D$3:$T$89,8,FALSE)</f>
        <v>27</v>
      </c>
      <c r="BX2105">
        <f>VLOOKUP($BT2105, [3]Sheet1!$D$3:$T$89,9,FALSE)</f>
        <v>25</v>
      </c>
      <c r="BY2105">
        <f>VLOOKUP($BT2105, [3]Sheet1!$D$3:$T$89,12,FALSE)</f>
        <v>24</v>
      </c>
      <c r="BZ2105">
        <f>VLOOKUP($BT2105, [3]Sheet1!$D$3:$T$89,13,FALSE)</f>
        <v>21</v>
      </c>
      <c r="CA2105" t="str">
        <f>VLOOKUP($BT2105, [3]Sheet1!$D$3:$T$89,16,FALSE)</f>
        <v>N/A</v>
      </c>
      <c r="CB2105" t="str">
        <f>VLOOKUP($BT2105, [3]Sheet1!$D$3:$T$89,17,FALSE)</f>
        <v>N/A</v>
      </c>
      <c r="CD2105" s="12">
        <v>42612</v>
      </c>
      <c r="CE2105" s="2">
        <v>0.52500000000000002</v>
      </c>
      <c r="CF2105" s="2" t="s">
        <v>3813</v>
      </c>
      <c r="CG2105" s="2">
        <v>42612.527777777781</v>
      </c>
      <c r="CH2105" s="2">
        <v>42612.520833333336</v>
      </c>
      <c r="CI2105" t="s">
        <v>3812</v>
      </c>
      <c r="CJ2105" t="s">
        <v>3791</v>
      </c>
      <c r="CK2105">
        <v>1023.40061969</v>
      </c>
      <c r="CL2105">
        <v>24.7777777777778</v>
      </c>
      <c r="CM2105">
        <v>0</v>
      </c>
      <c r="CN2105">
        <v>51</v>
      </c>
      <c r="CO2105">
        <v>178</v>
      </c>
      <c r="CP2105">
        <v>4.3</v>
      </c>
      <c r="CQ2105">
        <v>7.8</v>
      </c>
      <c r="CR2105">
        <v>5.4</v>
      </c>
      <c r="CS2105">
        <v>2</v>
      </c>
      <c r="CT2105" t="s">
        <v>1252</v>
      </c>
      <c r="CU2105">
        <v>27</v>
      </c>
      <c r="CV2105">
        <v>25</v>
      </c>
      <c r="CW2105">
        <v>27</v>
      </c>
      <c r="CX2105">
        <v>25</v>
      </c>
      <c r="CY2105">
        <v>24</v>
      </c>
      <c r="CZ2105">
        <v>21</v>
      </c>
      <c r="DA2105" t="s">
        <v>27</v>
      </c>
      <c r="DB2105" t="s">
        <v>27</v>
      </c>
    </row>
    <row r="2106" spans="1:106">
      <c r="D2106" s="3">
        <v>27</v>
      </c>
      <c r="BD2106" s="39">
        <v>42612</v>
      </c>
      <c r="BE2106" s="23">
        <v>0.52569444444444402</v>
      </c>
      <c r="BF2106" s="10" t="str">
        <f t="shared" si="199"/>
        <v>30/08/2016 12:37</v>
      </c>
      <c r="BG2106" s="35">
        <f t="shared" si="198"/>
        <v>42612.527777777781</v>
      </c>
      <c r="BH2106" s="35">
        <f t="shared" si="194"/>
        <v>42612.520833333336</v>
      </c>
      <c r="BI2106" t="str">
        <f t="shared" si="195"/>
        <v>30/08/2016 12:40:00</v>
      </c>
      <c r="BJ2106" s="40" t="str">
        <f t="shared" si="196"/>
        <v>30/08/2016 12:30:00</v>
      </c>
      <c r="BK2106">
        <f>VLOOKUP($BI2106, [1]TableView_704030_20160816_20160!$D$2:$M$5095,3,FALSE)</f>
        <v>1023.40061969</v>
      </c>
      <c r="BL2106">
        <f>VLOOKUP($BI2106, [1]TableView_704030_20160816_20160!$D$2:$M$5095,8,FALSE)</f>
        <v>24.7777777777778</v>
      </c>
      <c r="BM2106">
        <f>VLOOKUP($BI2106, [1]TableView_704030_20160816_20160!$D$2:$M$5095,10,FALSE)</f>
        <v>0</v>
      </c>
      <c r="BN2106">
        <f>VLOOKUP($BI2106, [1]TableView_704030_20160816_20160!$D$2:$M$5095,4,FALSE)</f>
        <v>51</v>
      </c>
      <c r="BO2106">
        <f>VLOOKUP($BI2106, [1]TableView_704030_20160816_20160!$D$2:$M$5095,6,FALSE)</f>
        <v>178</v>
      </c>
      <c r="BP2106">
        <f>VLOOKUP($BI2106, [1]TableView_704030_20160816_20160!$D$2:$M$5095,7,FALSE)</f>
        <v>4.3</v>
      </c>
      <c r="BQ2106">
        <f>VLOOKUP($BI2106, [1]TableView_704030_20160816_20160!$D$2:$M$5095,2,FALSE)</f>
        <v>7.8</v>
      </c>
      <c r="BR2106">
        <f>VLOOKUP($BJ2106, [2]aacb8965d69cc6fd1cb3a5cae9e8ae7!$C$6:$F$853,4,FALSE)</f>
        <v>5.4</v>
      </c>
      <c r="BS2106" s="15">
        <v>2</v>
      </c>
      <c r="BT2106" t="str">
        <f t="shared" si="197"/>
        <v>30/08/2016 2</v>
      </c>
      <c r="BU2106">
        <f>VLOOKUP($BT2106, [3]Sheet1!$D$3:$T$89,4,FALSE)</f>
        <v>27</v>
      </c>
      <c r="BV2106">
        <f>VLOOKUP($BT2106, [3]Sheet1!$D$3:$T$89,5,FALSE)</f>
        <v>25</v>
      </c>
      <c r="BW2106">
        <f>VLOOKUP($BT2106, [3]Sheet1!$D$3:$T$89,8,FALSE)</f>
        <v>27</v>
      </c>
      <c r="BX2106">
        <f>VLOOKUP($BT2106, [3]Sheet1!$D$3:$T$89,9,FALSE)</f>
        <v>25</v>
      </c>
      <c r="BY2106">
        <f>VLOOKUP($BT2106, [3]Sheet1!$D$3:$T$89,12,FALSE)</f>
        <v>24</v>
      </c>
      <c r="BZ2106">
        <f>VLOOKUP($BT2106, [3]Sheet1!$D$3:$T$89,13,FALSE)</f>
        <v>21</v>
      </c>
      <c r="CA2106" t="str">
        <f>VLOOKUP($BT2106, [3]Sheet1!$D$3:$T$89,16,FALSE)</f>
        <v>N/A</v>
      </c>
      <c r="CB2106" t="str">
        <f>VLOOKUP($BT2106, [3]Sheet1!$D$3:$T$89,17,FALSE)</f>
        <v>N/A</v>
      </c>
      <c r="CD2106" s="12">
        <v>42612</v>
      </c>
      <c r="CE2106" s="2">
        <v>0.52569444444444402</v>
      </c>
      <c r="CF2106" s="2" t="s">
        <v>3814</v>
      </c>
      <c r="CG2106" s="2">
        <v>42612.527777777781</v>
      </c>
      <c r="CH2106" s="2">
        <v>42612.520833333336</v>
      </c>
      <c r="CI2106" t="s">
        <v>3812</v>
      </c>
      <c r="CJ2106" t="s">
        <v>3791</v>
      </c>
      <c r="CK2106">
        <v>1023.40061969</v>
      </c>
      <c r="CL2106">
        <v>24.7777777777778</v>
      </c>
      <c r="CM2106">
        <v>0</v>
      </c>
      <c r="CN2106">
        <v>51</v>
      </c>
      <c r="CO2106">
        <v>178</v>
      </c>
      <c r="CP2106">
        <v>4.3</v>
      </c>
      <c r="CQ2106">
        <v>7.8</v>
      </c>
      <c r="CR2106">
        <v>5.4</v>
      </c>
      <c r="CS2106">
        <v>2</v>
      </c>
      <c r="CT2106" t="s">
        <v>1252</v>
      </c>
      <c r="CU2106">
        <v>27</v>
      </c>
      <c r="CV2106">
        <v>25</v>
      </c>
      <c r="CW2106">
        <v>27</v>
      </c>
      <c r="CX2106">
        <v>25</v>
      </c>
      <c r="CY2106">
        <v>24</v>
      </c>
      <c r="CZ2106">
        <v>21</v>
      </c>
      <c r="DA2106" t="s">
        <v>27</v>
      </c>
      <c r="DB2106" t="s">
        <v>27</v>
      </c>
    </row>
    <row r="2107" spans="1:106">
      <c r="D2107" s="3">
        <v>28</v>
      </c>
      <c r="BD2107" s="39">
        <v>42612</v>
      </c>
      <c r="BE2107" s="23">
        <v>0.52638888888888902</v>
      </c>
      <c r="BF2107" s="10" t="str">
        <f t="shared" si="199"/>
        <v>30/08/2016 12:38</v>
      </c>
      <c r="BG2107" s="35">
        <f t="shared" si="198"/>
        <v>42612.527777777781</v>
      </c>
      <c r="BH2107" s="35">
        <f t="shared" si="194"/>
        <v>42612.520833333336</v>
      </c>
      <c r="BI2107" t="str">
        <f t="shared" si="195"/>
        <v>30/08/2016 12:40:00</v>
      </c>
      <c r="BJ2107" s="40" t="str">
        <f t="shared" si="196"/>
        <v>30/08/2016 12:30:00</v>
      </c>
      <c r="BK2107">
        <f>VLOOKUP($BI2107, [1]TableView_704030_20160816_20160!$D$2:$M$5095,3,FALSE)</f>
        <v>1023.40061969</v>
      </c>
      <c r="BL2107">
        <f>VLOOKUP($BI2107, [1]TableView_704030_20160816_20160!$D$2:$M$5095,8,FALSE)</f>
        <v>24.7777777777778</v>
      </c>
      <c r="BM2107">
        <f>VLOOKUP($BI2107, [1]TableView_704030_20160816_20160!$D$2:$M$5095,10,FALSE)</f>
        <v>0</v>
      </c>
      <c r="BN2107">
        <f>VLOOKUP($BI2107, [1]TableView_704030_20160816_20160!$D$2:$M$5095,4,FALSE)</f>
        <v>51</v>
      </c>
      <c r="BO2107">
        <f>VLOOKUP($BI2107, [1]TableView_704030_20160816_20160!$D$2:$M$5095,6,FALSE)</f>
        <v>178</v>
      </c>
      <c r="BP2107">
        <f>VLOOKUP($BI2107, [1]TableView_704030_20160816_20160!$D$2:$M$5095,7,FALSE)</f>
        <v>4.3</v>
      </c>
      <c r="BQ2107">
        <f>VLOOKUP($BI2107, [1]TableView_704030_20160816_20160!$D$2:$M$5095,2,FALSE)</f>
        <v>7.8</v>
      </c>
      <c r="BR2107">
        <f>VLOOKUP($BJ2107, [2]aacb8965d69cc6fd1cb3a5cae9e8ae7!$C$6:$F$853,4,FALSE)</f>
        <v>5.4</v>
      </c>
      <c r="BS2107" s="15">
        <v>2</v>
      </c>
      <c r="BT2107" t="str">
        <f t="shared" si="197"/>
        <v>30/08/2016 2</v>
      </c>
      <c r="BU2107">
        <f>VLOOKUP($BT2107, [3]Sheet1!$D$3:$T$89,4,FALSE)</f>
        <v>27</v>
      </c>
      <c r="BV2107">
        <f>VLOOKUP($BT2107, [3]Sheet1!$D$3:$T$89,5,FALSE)</f>
        <v>25</v>
      </c>
      <c r="BW2107">
        <f>VLOOKUP($BT2107, [3]Sheet1!$D$3:$T$89,8,FALSE)</f>
        <v>27</v>
      </c>
      <c r="BX2107">
        <f>VLOOKUP($BT2107, [3]Sheet1!$D$3:$T$89,9,FALSE)</f>
        <v>25</v>
      </c>
      <c r="BY2107">
        <f>VLOOKUP($BT2107, [3]Sheet1!$D$3:$T$89,12,FALSE)</f>
        <v>24</v>
      </c>
      <c r="BZ2107">
        <f>VLOOKUP($BT2107, [3]Sheet1!$D$3:$T$89,13,FALSE)</f>
        <v>21</v>
      </c>
      <c r="CA2107" t="str">
        <f>VLOOKUP($BT2107, [3]Sheet1!$D$3:$T$89,16,FALSE)</f>
        <v>N/A</v>
      </c>
      <c r="CB2107" t="str">
        <f>VLOOKUP($BT2107, [3]Sheet1!$D$3:$T$89,17,FALSE)</f>
        <v>N/A</v>
      </c>
      <c r="CD2107" s="12">
        <v>42612</v>
      </c>
      <c r="CE2107" s="2">
        <v>0.52638888888888902</v>
      </c>
      <c r="CF2107" s="2" t="s">
        <v>3815</v>
      </c>
      <c r="CG2107" s="2">
        <v>42612.527777777781</v>
      </c>
      <c r="CH2107" s="2">
        <v>42612.520833333336</v>
      </c>
      <c r="CI2107" t="s">
        <v>3812</v>
      </c>
      <c r="CJ2107" t="s">
        <v>3791</v>
      </c>
      <c r="CK2107">
        <v>1023.40061969</v>
      </c>
      <c r="CL2107">
        <v>24.7777777777778</v>
      </c>
      <c r="CM2107">
        <v>0</v>
      </c>
      <c r="CN2107">
        <v>51</v>
      </c>
      <c r="CO2107">
        <v>178</v>
      </c>
      <c r="CP2107">
        <v>4.3</v>
      </c>
      <c r="CQ2107">
        <v>7.8</v>
      </c>
      <c r="CR2107">
        <v>5.4</v>
      </c>
      <c r="CS2107">
        <v>2</v>
      </c>
      <c r="CT2107" t="s">
        <v>1252</v>
      </c>
      <c r="CU2107">
        <v>27</v>
      </c>
      <c r="CV2107">
        <v>25</v>
      </c>
      <c r="CW2107">
        <v>27</v>
      </c>
      <c r="CX2107">
        <v>25</v>
      </c>
      <c r="CY2107">
        <v>24</v>
      </c>
      <c r="CZ2107">
        <v>21</v>
      </c>
      <c r="DA2107" t="s">
        <v>27</v>
      </c>
      <c r="DB2107" t="s">
        <v>27</v>
      </c>
    </row>
    <row r="2108" spans="1:106">
      <c r="D2108" s="3">
        <v>29</v>
      </c>
      <c r="BD2108" s="39">
        <v>42612</v>
      </c>
      <c r="BE2108" s="23">
        <v>0.52708333333333302</v>
      </c>
      <c r="BF2108" s="10" t="str">
        <f t="shared" si="199"/>
        <v>30/08/2016 12:39</v>
      </c>
      <c r="BG2108" s="35">
        <f t="shared" si="198"/>
        <v>42612.527777777781</v>
      </c>
      <c r="BH2108" s="35">
        <f t="shared" si="194"/>
        <v>42612.520833333336</v>
      </c>
      <c r="BI2108" t="str">
        <f t="shared" si="195"/>
        <v>30/08/2016 12:40:00</v>
      </c>
      <c r="BJ2108" s="40" t="str">
        <f t="shared" si="196"/>
        <v>30/08/2016 12:30:00</v>
      </c>
      <c r="BK2108">
        <f>VLOOKUP($BI2108, [1]TableView_704030_20160816_20160!$D$2:$M$5095,3,FALSE)</f>
        <v>1023.40061969</v>
      </c>
      <c r="BL2108">
        <f>VLOOKUP($BI2108, [1]TableView_704030_20160816_20160!$D$2:$M$5095,8,FALSE)</f>
        <v>24.7777777777778</v>
      </c>
      <c r="BM2108">
        <f>VLOOKUP($BI2108, [1]TableView_704030_20160816_20160!$D$2:$M$5095,10,FALSE)</f>
        <v>0</v>
      </c>
      <c r="BN2108">
        <f>VLOOKUP($BI2108, [1]TableView_704030_20160816_20160!$D$2:$M$5095,4,FALSE)</f>
        <v>51</v>
      </c>
      <c r="BO2108">
        <f>VLOOKUP($BI2108, [1]TableView_704030_20160816_20160!$D$2:$M$5095,6,FALSE)</f>
        <v>178</v>
      </c>
      <c r="BP2108">
        <f>VLOOKUP($BI2108, [1]TableView_704030_20160816_20160!$D$2:$M$5095,7,FALSE)</f>
        <v>4.3</v>
      </c>
      <c r="BQ2108">
        <f>VLOOKUP($BI2108, [1]TableView_704030_20160816_20160!$D$2:$M$5095,2,FALSE)</f>
        <v>7.8</v>
      </c>
      <c r="BR2108">
        <f>VLOOKUP($BJ2108, [2]aacb8965d69cc6fd1cb3a5cae9e8ae7!$C$6:$F$853,4,FALSE)</f>
        <v>5.4</v>
      </c>
      <c r="BS2108" s="15">
        <v>2</v>
      </c>
      <c r="BT2108" t="str">
        <f t="shared" si="197"/>
        <v>30/08/2016 2</v>
      </c>
      <c r="BU2108">
        <f>VLOOKUP($BT2108, [3]Sheet1!$D$3:$T$89,4,FALSE)</f>
        <v>27</v>
      </c>
      <c r="BV2108">
        <f>VLOOKUP($BT2108, [3]Sheet1!$D$3:$T$89,5,FALSE)</f>
        <v>25</v>
      </c>
      <c r="BW2108">
        <f>VLOOKUP($BT2108, [3]Sheet1!$D$3:$T$89,8,FALSE)</f>
        <v>27</v>
      </c>
      <c r="BX2108">
        <f>VLOOKUP($BT2108, [3]Sheet1!$D$3:$T$89,9,FALSE)</f>
        <v>25</v>
      </c>
      <c r="BY2108">
        <f>VLOOKUP($BT2108, [3]Sheet1!$D$3:$T$89,12,FALSE)</f>
        <v>24</v>
      </c>
      <c r="BZ2108">
        <f>VLOOKUP($BT2108, [3]Sheet1!$D$3:$T$89,13,FALSE)</f>
        <v>21</v>
      </c>
      <c r="CA2108" t="str">
        <f>VLOOKUP($BT2108, [3]Sheet1!$D$3:$T$89,16,FALSE)</f>
        <v>N/A</v>
      </c>
      <c r="CB2108" t="str">
        <f>VLOOKUP($BT2108, [3]Sheet1!$D$3:$T$89,17,FALSE)</f>
        <v>N/A</v>
      </c>
      <c r="CD2108" s="12">
        <v>42612</v>
      </c>
      <c r="CE2108" s="2">
        <v>0.52708333333333302</v>
      </c>
      <c r="CF2108" s="2" t="s">
        <v>3816</v>
      </c>
      <c r="CG2108" s="2">
        <v>42612.527777777781</v>
      </c>
      <c r="CH2108" s="2">
        <v>42612.520833333336</v>
      </c>
      <c r="CI2108" t="s">
        <v>3812</v>
      </c>
      <c r="CJ2108" t="s">
        <v>3791</v>
      </c>
      <c r="CK2108">
        <v>1023.40061969</v>
      </c>
      <c r="CL2108">
        <v>24.7777777777778</v>
      </c>
      <c r="CM2108">
        <v>0</v>
      </c>
      <c r="CN2108">
        <v>51</v>
      </c>
      <c r="CO2108">
        <v>178</v>
      </c>
      <c r="CP2108">
        <v>4.3</v>
      </c>
      <c r="CQ2108">
        <v>7.8</v>
      </c>
      <c r="CR2108">
        <v>5.4</v>
      </c>
      <c r="CS2108">
        <v>2</v>
      </c>
      <c r="CT2108" t="s">
        <v>1252</v>
      </c>
      <c r="CU2108">
        <v>27</v>
      </c>
      <c r="CV2108">
        <v>25</v>
      </c>
      <c r="CW2108">
        <v>27</v>
      </c>
      <c r="CX2108">
        <v>25</v>
      </c>
      <c r="CY2108">
        <v>24</v>
      </c>
      <c r="CZ2108">
        <v>21</v>
      </c>
      <c r="DA2108" t="s">
        <v>27</v>
      </c>
      <c r="DB2108" t="s">
        <v>27</v>
      </c>
    </row>
    <row r="2109" spans="1:106">
      <c r="D2109" s="3">
        <v>30</v>
      </c>
      <c r="BD2109" s="39">
        <v>42612</v>
      </c>
      <c r="BE2109" s="23">
        <v>0.52777777777777801</v>
      </c>
      <c r="BF2109" s="10" t="str">
        <f t="shared" si="199"/>
        <v>30/08/2016 12:40</v>
      </c>
      <c r="BG2109" s="35">
        <f t="shared" si="198"/>
        <v>42612.527777777781</v>
      </c>
      <c r="BH2109" s="35">
        <f t="shared" si="194"/>
        <v>42612.520833333336</v>
      </c>
      <c r="BI2109" t="str">
        <f t="shared" si="195"/>
        <v>30/08/2016 12:40:00</v>
      </c>
      <c r="BJ2109" s="40" t="str">
        <f t="shared" si="196"/>
        <v>30/08/2016 12:30:00</v>
      </c>
      <c r="BK2109">
        <f>VLOOKUP($BI2109, [1]TableView_704030_20160816_20160!$D$2:$M$5095,3,FALSE)</f>
        <v>1023.40061969</v>
      </c>
      <c r="BL2109">
        <f>VLOOKUP($BI2109, [1]TableView_704030_20160816_20160!$D$2:$M$5095,8,FALSE)</f>
        <v>24.7777777777778</v>
      </c>
      <c r="BM2109">
        <f>VLOOKUP($BI2109, [1]TableView_704030_20160816_20160!$D$2:$M$5095,10,FALSE)</f>
        <v>0</v>
      </c>
      <c r="BN2109">
        <f>VLOOKUP($BI2109, [1]TableView_704030_20160816_20160!$D$2:$M$5095,4,FALSE)</f>
        <v>51</v>
      </c>
      <c r="BO2109">
        <f>VLOOKUP($BI2109, [1]TableView_704030_20160816_20160!$D$2:$M$5095,6,FALSE)</f>
        <v>178</v>
      </c>
      <c r="BP2109">
        <f>VLOOKUP($BI2109, [1]TableView_704030_20160816_20160!$D$2:$M$5095,7,FALSE)</f>
        <v>4.3</v>
      </c>
      <c r="BQ2109">
        <f>VLOOKUP($BI2109, [1]TableView_704030_20160816_20160!$D$2:$M$5095,2,FALSE)</f>
        <v>7.8</v>
      </c>
      <c r="BR2109">
        <f>VLOOKUP($BJ2109, [2]aacb8965d69cc6fd1cb3a5cae9e8ae7!$C$6:$F$853,4,FALSE)</f>
        <v>5.4</v>
      </c>
      <c r="BS2109" s="15">
        <v>2</v>
      </c>
      <c r="BT2109" t="str">
        <f t="shared" si="197"/>
        <v>30/08/2016 2</v>
      </c>
      <c r="BU2109">
        <f>VLOOKUP($BT2109, [3]Sheet1!$D$3:$T$89,4,FALSE)</f>
        <v>27</v>
      </c>
      <c r="BV2109">
        <f>VLOOKUP($BT2109, [3]Sheet1!$D$3:$T$89,5,FALSE)</f>
        <v>25</v>
      </c>
      <c r="BW2109">
        <f>VLOOKUP($BT2109, [3]Sheet1!$D$3:$T$89,8,FALSE)</f>
        <v>27</v>
      </c>
      <c r="BX2109">
        <f>VLOOKUP($BT2109, [3]Sheet1!$D$3:$T$89,9,FALSE)</f>
        <v>25</v>
      </c>
      <c r="BY2109">
        <f>VLOOKUP($BT2109, [3]Sheet1!$D$3:$T$89,12,FALSE)</f>
        <v>24</v>
      </c>
      <c r="BZ2109">
        <f>VLOOKUP($BT2109, [3]Sheet1!$D$3:$T$89,13,FALSE)</f>
        <v>21</v>
      </c>
      <c r="CA2109" t="str">
        <f>VLOOKUP($BT2109, [3]Sheet1!$D$3:$T$89,16,FALSE)</f>
        <v>N/A</v>
      </c>
      <c r="CB2109" t="str">
        <f>VLOOKUP($BT2109, [3]Sheet1!$D$3:$T$89,17,FALSE)</f>
        <v>N/A</v>
      </c>
      <c r="CD2109" s="12">
        <v>42612</v>
      </c>
      <c r="CE2109" s="2">
        <v>0.52777777777777801</v>
      </c>
      <c r="CF2109" s="2" t="s">
        <v>3817</v>
      </c>
      <c r="CG2109" s="2">
        <v>42612.527777777781</v>
      </c>
      <c r="CH2109" s="2">
        <v>42612.520833333336</v>
      </c>
      <c r="CI2109" t="s">
        <v>3812</v>
      </c>
      <c r="CJ2109" t="s">
        <v>3791</v>
      </c>
      <c r="CK2109">
        <v>1023.40061969</v>
      </c>
      <c r="CL2109">
        <v>24.7777777777778</v>
      </c>
      <c r="CM2109">
        <v>0</v>
      </c>
      <c r="CN2109">
        <v>51</v>
      </c>
      <c r="CO2109">
        <v>178</v>
      </c>
      <c r="CP2109">
        <v>4.3</v>
      </c>
      <c r="CQ2109">
        <v>7.8</v>
      </c>
      <c r="CR2109">
        <v>5.4</v>
      </c>
      <c r="CS2109">
        <v>2</v>
      </c>
      <c r="CT2109" t="s">
        <v>1252</v>
      </c>
      <c r="CU2109">
        <v>27</v>
      </c>
      <c r="CV2109">
        <v>25</v>
      </c>
      <c r="CW2109">
        <v>27</v>
      </c>
      <c r="CX2109">
        <v>25</v>
      </c>
      <c r="CY2109">
        <v>24</v>
      </c>
      <c r="CZ2109">
        <v>21</v>
      </c>
      <c r="DA2109" t="s">
        <v>27</v>
      </c>
      <c r="DB2109" t="s">
        <v>27</v>
      </c>
    </row>
    <row r="2110" spans="1:106">
      <c r="BD2110" s="39">
        <v>42612</v>
      </c>
      <c r="BE2110" s="23">
        <v>0.52847222222222201</v>
      </c>
      <c r="BF2110" s="10" t="str">
        <f t="shared" si="199"/>
        <v>30/08/2016 12:41</v>
      </c>
      <c r="BG2110" s="35">
        <f t="shared" si="198"/>
        <v>42612.527777777781</v>
      </c>
      <c r="BH2110" s="35">
        <f t="shared" ref="BH2110:BH2173" si="200">ROUND(BF2110*(24*60/30),0)/(24*60/30)</f>
        <v>42612.520833333336</v>
      </c>
      <c r="BI2110" t="str">
        <f t="shared" ref="BI2110:BI2173" si="201">TEXT(BD2110,"dd/mm/yyyy ")&amp;TEXT(BG2110,"hh:mm:ss")</f>
        <v>30/08/2016 12:40:00</v>
      </c>
      <c r="BJ2110" s="40" t="str">
        <f t="shared" ref="BJ2110:BJ2173" si="202">TEXT(BD2110,"dd/mm/yyyy ")&amp;TEXT(BH2110,"hh:mm:ss")</f>
        <v>30/08/2016 12:30:00</v>
      </c>
      <c r="BK2110">
        <f>VLOOKUP($BI2110, [1]TableView_704030_20160816_20160!$D$2:$M$5095,3,FALSE)</f>
        <v>1023.40061969</v>
      </c>
      <c r="BL2110">
        <f>VLOOKUP($BI2110, [1]TableView_704030_20160816_20160!$D$2:$M$5095,8,FALSE)</f>
        <v>24.7777777777778</v>
      </c>
      <c r="BM2110">
        <f>VLOOKUP($BI2110, [1]TableView_704030_20160816_20160!$D$2:$M$5095,10,FALSE)</f>
        <v>0</v>
      </c>
      <c r="BN2110">
        <f>VLOOKUP($BI2110, [1]TableView_704030_20160816_20160!$D$2:$M$5095,4,FALSE)</f>
        <v>51</v>
      </c>
      <c r="BO2110">
        <f>VLOOKUP($BI2110, [1]TableView_704030_20160816_20160!$D$2:$M$5095,6,FALSE)</f>
        <v>178</v>
      </c>
      <c r="BP2110">
        <f>VLOOKUP($BI2110, [1]TableView_704030_20160816_20160!$D$2:$M$5095,7,FALSE)</f>
        <v>4.3</v>
      </c>
      <c r="BQ2110">
        <f>VLOOKUP($BI2110, [1]TableView_704030_20160816_20160!$D$2:$M$5095,2,FALSE)</f>
        <v>7.8</v>
      </c>
      <c r="BR2110">
        <f>VLOOKUP($BJ2110, [2]aacb8965d69cc6fd1cb3a5cae9e8ae7!$C$6:$F$853,4,FALSE)</f>
        <v>5.4</v>
      </c>
      <c r="BS2110" s="15">
        <v>2</v>
      </c>
      <c r="BT2110" t="str">
        <f t="shared" si="197"/>
        <v>30/08/2016 2</v>
      </c>
      <c r="BU2110">
        <f>VLOOKUP($BT2110, [3]Sheet1!$D$3:$T$89,4,FALSE)</f>
        <v>27</v>
      </c>
      <c r="BV2110">
        <f>VLOOKUP($BT2110, [3]Sheet1!$D$3:$T$89,5,FALSE)</f>
        <v>25</v>
      </c>
      <c r="BW2110">
        <f>VLOOKUP($BT2110, [3]Sheet1!$D$3:$T$89,8,FALSE)</f>
        <v>27</v>
      </c>
      <c r="BX2110">
        <f>VLOOKUP($BT2110, [3]Sheet1!$D$3:$T$89,9,FALSE)</f>
        <v>25</v>
      </c>
      <c r="BY2110">
        <f>VLOOKUP($BT2110, [3]Sheet1!$D$3:$T$89,12,FALSE)</f>
        <v>24</v>
      </c>
      <c r="BZ2110">
        <f>VLOOKUP($BT2110, [3]Sheet1!$D$3:$T$89,13,FALSE)</f>
        <v>21</v>
      </c>
      <c r="CA2110" t="str">
        <f>VLOOKUP($BT2110, [3]Sheet1!$D$3:$T$89,16,FALSE)</f>
        <v>N/A</v>
      </c>
      <c r="CB2110" t="str">
        <f>VLOOKUP($BT2110, [3]Sheet1!$D$3:$T$89,17,FALSE)</f>
        <v>N/A</v>
      </c>
      <c r="CD2110" s="12">
        <v>42612</v>
      </c>
      <c r="CE2110" s="2">
        <v>0.52847222222222201</v>
      </c>
      <c r="CF2110" s="2" t="s">
        <v>3818</v>
      </c>
      <c r="CG2110" s="2">
        <v>42612.527777777781</v>
      </c>
      <c r="CH2110" s="2">
        <v>42612.520833333336</v>
      </c>
      <c r="CI2110" t="s">
        <v>3812</v>
      </c>
      <c r="CJ2110" t="s">
        <v>3791</v>
      </c>
      <c r="CK2110">
        <v>1023.40061969</v>
      </c>
      <c r="CL2110">
        <v>24.7777777777778</v>
      </c>
      <c r="CM2110">
        <v>0</v>
      </c>
      <c r="CN2110">
        <v>51</v>
      </c>
      <c r="CO2110">
        <v>178</v>
      </c>
      <c r="CP2110">
        <v>4.3</v>
      </c>
      <c r="CQ2110">
        <v>7.8</v>
      </c>
      <c r="CR2110">
        <v>5.4</v>
      </c>
      <c r="CS2110">
        <v>2</v>
      </c>
      <c r="CT2110" t="s">
        <v>1252</v>
      </c>
      <c r="CU2110">
        <v>27</v>
      </c>
      <c r="CV2110">
        <v>25</v>
      </c>
      <c r="CW2110">
        <v>27</v>
      </c>
      <c r="CX2110">
        <v>25</v>
      </c>
      <c r="CY2110">
        <v>24</v>
      </c>
      <c r="CZ2110">
        <v>21</v>
      </c>
      <c r="DA2110" t="s">
        <v>27</v>
      </c>
      <c r="DB2110" t="s">
        <v>27</v>
      </c>
    </row>
    <row r="2111" spans="1:106" s="7" customFormat="1">
      <c r="B2111" s="16"/>
      <c r="D2111" s="9"/>
      <c r="E2111" s="8"/>
      <c r="L2111" s="8"/>
      <c r="S2111" s="8"/>
      <c r="Z2111" s="8"/>
      <c r="AG2111" s="8"/>
      <c r="AN2111" s="8"/>
      <c r="AT2111" s="21"/>
      <c r="BD2111" s="39">
        <v>42612</v>
      </c>
      <c r="BE2111" s="23">
        <v>0.52916666666666701</v>
      </c>
      <c r="BF2111" s="10" t="str">
        <f t="shared" si="199"/>
        <v>30/08/2016 12:42</v>
      </c>
      <c r="BG2111" s="35">
        <f t="shared" si="198"/>
        <v>42612.527777777781</v>
      </c>
      <c r="BH2111" s="35">
        <f t="shared" si="200"/>
        <v>42612.520833333336</v>
      </c>
      <c r="BI2111" t="str">
        <f t="shared" si="201"/>
        <v>30/08/2016 12:40:00</v>
      </c>
      <c r="BJ2111" s="40" t="str">
        <f t="shared" si="202"/>
        <v>30/08/2016 12:30:00</v>
      </c>
      <c r="BK2111">
        <f>VLOOKUP($BI2111, [1]TableView_704030_20160816_20160!$D$2:$M$5095,3,FALSE)</f>
        <v>1023.40061969</v>
      </c>
      <c r="BL2111">
        <f>VLOOKUP($BI2111, [1]TableView_704030_20160816_20160!$D$2:$M$5095,8,FALSE)</f>
        <v>24.7777777777778</v>
      </c>
      <c r="BM2111">
        <f>VLOOKUP($BI2111, [1]TableView_704030_20160816_20160!$D$2:$M$5095,10,FALSE)</f>
        <v>0</v>
      </c>
      <c r="BN2111">
        <f>VLOOKUP($BI2111, [1]TableView_704030_20160816_20160!$D$2:$M$5095,4,FALSE)</f>
        <v>51</v>
      </c>
      <c r="BO2111">
        <f>VLOOKUP($BI2111, [1]TableView_704030_20160816_20160!$D$2:$M$5095,6,FALSE)</f>
        <v>178</v>
      </c>
      <c r="BP2111">
        <f>VLOOKUP($BI2111, [1]TableView_704030_20160816_20160!$D$2:$M$5095,7,FALSE)</f>
        <v>4.3</v>
      </c>
      <c r="BQ2111">
        <f>VLOOKUP($BI2111, [1]TableView_704030_20160816_20160!$D$2:$M$5095,2,FALSE)</f>
        <v>7.8</v>
      </c>
      <c r="BR2111">
        <f>VLOOKUP($BJ2111, [2]aacb8965d69cc6fd1cb3a5cae9e8ae7!$C$6:$F$853,4,FALSE)</f>
        <v>5.4</v>
      </c>
      <c r="BS2111" s="15">
        <v>2</v>
      </c>
      <c r="BT2111" t="str">
        <f t="shared" si="197"/>
        <v>30/08/2016 2</v>
      </c>
      <c r="BU2111">
        <f>VLOOKUP($BT2111, [3]Sheet1!$D$3:$T$89,4,FALSE)</f>
        <v>27</v>
      </c>
      <c r="BV2111">
        <f>VLOOKUP($BT2111, [3]Sheet1!$D$3:$T$89,5,FALSE)</f>
        <v>25</v>
      </c>
      <c r="BW2111">
        <f>VLOOKUP($BT2111, [3]Sheet1!$D$3:$T$89,8,FALSE)</f>
        <v>27</v>
      </c>
      <c r="BX2111">
        <f>VLOOKUP($BT2111, [3]Sheet1!$D$3:$T$89,9,FALSE)</f>
        <v>25</v>
      </c>
      <c r="BY2111">
        <f>VLOOKUP($BT2111, [3]Sheet1!$D$3:$T$89,12,FALSE)</f>
        <v>24</v>
      </c>
      <c r="BZ2111">
        <f>VLOOKUP($BT2111, [3]Sheet1!$D$3:$T$89,13,FALSE)</f>
        <v>21</v>
      </c>
      <c r="CA2111" t="str">
        <f>VLOOKUP($BT2111, [3]Sheet1!$D$3:$T$89,16,FALSE)</f>
        <v>N/A</v>
      </c>
      <c r="CB2111" t="str">
        <f>VLOOKUP($BT2111, [3]Sheet1!$D$3:$T$89,17,FALSE)</f>
        <v>N/A</v>
      </c>
      <c r="CD2111" s="36">
        <v>42612</v>
      </c>
      <c r="CE2111" s="42">
        <v>0.52916666666666701</v>
      </c>
      <c r="CF2111" s="42" t="s">
        <v>3819</v>
      </c>
      <c r="CG2111" s="42">
        <v>42612.527777777781</v>
      </c>
      <c r="CH2111" s="42">
        <v>42612.520833333336</v>
      </c>
      <c r="CI2111" s="7" t="s">
        <v>3812</v>
      </c>
      <c r="CJ2111" s="7" t="s">
        <v>3791</v>
      </c>
      <c r="CK2111" s="7">
        <v>1023.40061969</v>
      </c>
      <c r="CL2111" s="7">
        <v>24.7777777777778</v>
      </c>
      <c r="CM2111" s="7">
        <v>0</v>
      </c>
      <c r="CN2111" s="7">
        <v>51</v>
      </c>
      <c r="CO2111" s="7">
        <v>178</v>
      </c>
      <c r="CP2111" s="7">
        <v>4.3</v>
      </c>
      <c r="CQ2111" s="7">
        <v>7.8</v>
      </c>
      <c r="CR2111" s="7">
        <v>5.4</v>
      </c>
      <c r="CS2111" s="7">
        <v>2</v>
      </c>
      <c r="CT2111" s="7" t="s">
        <v>1252</v>
      </c>
      <c r="CU2111" s="7">
        <v>27</v>
      </c>
      <c r="CV2111" s="7">
        <v>25</v>
      </c>
      <c r="CW2111" s="7">
        <v>27</v>
      </c>
      <c r="CX2111" s="7">
        <v>25</v>
      </c>
      <c r="CY2111" s="7">
        <v>24</v>
      </c>
      <c r="CZ2111" s="7">
        <v>21</v>
      </c>
      <c r="DA2111" s="7" t="s">
        <v>27</v>
      </c>
      <c r="DB2111" s="7" t="s">
        <v>27</v>
      </c>
    </row>
    <row r="2112" spans="1:106">
      <c r="A2112" t="s">
        <v>0</v>
      </c>
      <c r="B2112" s="17" t="s">
        <v>411</v>
      </c>
      <c r="C2112" s="10"/>
      <c r="D2112" s="11">
        <v>0</v>
      </c>
      <c r="BD2112" s="39">
        <v>42612</v>
      </c>
      <c r="BE2112" s="23">
        <v>0.61805555555555558</v>
      </c>
      <c r="BF2112" s="10" t="str">
        <f t="shared" si="199"/>
        <v>30/08/2016 14:50</v>
      </c>
      <c r="BG2112" s="35">
        <f t="shared" si="198"/>
        <v>42612.618055555555</v>
      </c>
      <c r="BH2112" s="35">
        <f t="shared" si="200"/>
        <v>42612.625</v>
      </c>
      <c r="BI2112" t="str">
        <f t="shared" si="201"/>
        <v>30/08/2016 14:50:00</v>
      </c>
      <c r="BJ2112" s="40" t="str">
        <f t="shared" si="202"/>
        <v>30/08/2016 15:00:00</v>
      </c>
      <c r="BK2112">
        <f>VLOOKUP($BI2112, [1]TableView_704030_20160816_20160!$D$2:$M$5095,3,FALSE)</f>
        <v>1022.07992798</v>
      </c>
      <c r="BL2112">
        <f>VLOOKUP($BI2112, [1]TableView_704030_20160816_20160!$D$2:$M$5095,8,FALSE)</f>
        <v>24.3333333333333</v>
      </c>
      <c r="BM2112">
        <f>VLOOKUP($BI2112, [1]TableView_704030_20160816_20160!$D$2:$M$5095,10,FALSE)</f>
        <v>0</v>
      </c>
      <c r="BN2112">
        <f>VLOOKUP($BI2112, [1]TableView_704030_20160816_20160!$D$2:$M$5095,4,FALSE)</f>
        <v>53</v>
      </c>
      <c r="BO2112">
        <f>VLOOKUP($BI2112, [1]TableView_704030_20160816_20160!$D$2:$M$5095,6,FALSE)</f>
        <v>163</v>
      </c>
      <c r="BP2112">
        <f>VLOOKUP($BI2112, [1]TableView_704030_20160816_20160!$D$2:$M$5095,7,FALSE)</f>
        <v>5</v>
      </c>
      <c r="BQ2112">
        <f>VLOOKUP($BI2112, [1]TableView_704030_20160816_20160!$D$2:$M$5095,2,FALSE)</f>
        <v>9.6</v>
      </c>
      <c r="BR2112">
        <f>VLOOKUP($BJ2112, [2]aacb8965d69cc6fd1cb3a5cae9e8ae7!$C$6:$F$853,4,FALSE)</f>
        <v>2.6</v>
      </c>
      <c r="BS2112" s="15">
        <v>3</v>
      </c>
      <c r="BT2112" t="str">
        <f t="shared" si="197"/>
        <v>30/08/2016 3</v>
      </c>
      <c r="BU2112">
        <f>VLOOKUP($BT2112, [3]Sheet1!$D$3:$T$89,4,FALSE)</f>
        <v>23</v>
      </c>
      <c r="BV2112">
        <f>VLOOKUP($BT2112, [3]Sheet1!$D$3:$T$89,5,FALSE)</f>
        <v>23</v>
      </c>
      <c r="BW2112">
        <f>VLOOKUP($BT2112, [3]Sheet1!$D$3:$T$89,8,FALSE)</f>
        <v>25</v>
      </c>
      <c r="BX2112">
        <f>VLOOKUP($BT2112, [3]Sheet1!$D$3:$T$89,9,FALSE)</f>
        <v>22</v>
      </c>
      <c r="BY2112">
        <f>VLOOKUP($BT2112, [3]Sheet1!$D$3:$T$89,12,FALSE)</f>
        <v>25</v>
      </c>
      <c r="BZ2112">
        <f>VLOOKUP($BT2112, [3]Sheet1!$D$3:$T$89,13,FALSE)</f>
        <v>22</v>
      </c>
      <c r="CA2112" t="str">
        <f>VLOOKUP($BT2112, [3]Sheet1!$D$3:$T$89,16,FALSE)</f>
        <v>N/A</v>
      </c>
      <c r="CB2112" t="str">
        <f>VLOOKUP($BT2112, [3]Sheet1!$D$3:$T$89,17,FALSE)</f>
        <v>N/A</v>
      </c>
      <c r="CD2112" s="12">
        <v>42612</v>
      </c>
      <c r="CE2112" s="2">
        <v>0.61805555555555558</v>
      </c>
      <c r="CF2112" s="2" t="s">
        <v>3820</v>
      </c>
      <c r="CG2112" s="2">
        <v>42612.618055555555</v>
      </c>
      <c r="CH2112" s="2">
        <v>42612.625</v>
      </c>
      <c r="CI2112" t="s">
        <v>1486</v>
      </c>
      <c r="CJ2112" t="s">
        <v>1487</v>
      </c>
      <c r="CK2112">
        <v>1022.07992798</v>
      </c>
      <c r="CL2112">
        <v>24.3333333333333</v>
      </c>
      <c r="CM2112">
        <v>0</v>
      </c>
      <c r="CN2112">
        <v>53</v>
      </c>
      <c r="CO2112">
        <v>163</v>
      </c>
      <c r="CP2112">
        <v>5</v>
      </c>
      <c r="CQ2112">
        <v>9.6</v>
      </c>
      <c r="CR2112">
        <v>2.6</v>
      </c>
      <c r="CS2112">
        <v>3</v>
      </c>
      <c r="CT2112" t="s">
        <v>1254</v>
      </c>
      <c r="CU2112">
        <v>23</v>
      </c>
      <c r="CV2112">
        <v>23</v>
      </c>
      <c r="CW2112">
        <v>25</v>
      </c>
      <c r="CX2112">
        <v>22</v>
      </c>
      <c r="CY2112">
        <v>25</v>
      </c>
      <c r="CZ2112">
        <v>22</v>
      </c>
      <c r="DA2112" t="s">
        <v>27</v>
      </c>
      <c r="DB2112" t="s">
        <v>27</v>
      </c>
    </row>
    <row r="2113" spans="1:106">
      <c r="A2113" t="s">
        <v>1</v>
      </c>
      <c r="B2113" s="18">
        <v>0.61805555555555558</v>
      </c>
      <c r="D2113" s="3">
        <v>1</v>
      </c>
      <c r="BD2113" s="39">
        <v>42612</v>
      </c>
      <c r="BE2113" s="23">
        <v>0.61875000000000002</v>
      </c>
      <c r="BF2113" s="10" t="str">
        <f t="shared" si="199"/>
        <v>30/08/2016 14:51</v>
      </c>
      <c r="BG2113" s="35">
        <f t="shared" si="198"/>
        <v>42612.618055555555</v>
      </c>
      <c r="BH2113" s="35">
        <f t="shared" si="200"/>
        <v>42612.625</v>
      </c>
      <c r="BI2113" t="str">
        <f t="shared" si="201"/>
        <v>30/08/2016 14:50:00</v>
      </c>
      <c r="BJ2113" s="40" t="str">
        <f t="shared" si="202"/>
        <v>30/08/2016 15:00:00</v>
      </c>
      <c r="BK2113">
        <f>VLOOKUP($BI2113, [1]TableView_704030_20160816_20160!$D$2:$M$5095,3,FALSE)</f>
        <v>1022.07992798</v>
      </c>
      <c r="BL2113">
        <f>VLOOKUP($BI2113, [1]TableView_704030_20160816_20160!$D$2:$M$5095,8,FALSE)</f>
        <v>24.3333333333333</v>
      </c>
      <c r="BM2113">
        <f>VLOOKUP($BI2113, [1]TableView_704030_20160816_20160!$D$2:$M$5095,10,FALSE)</f>
        <v>0</v>
      </c>
      <c r="BN2113">
        <f>VLOOKUP($BI2113, [1]TableView_704030_20160816_20160!$D$2:$M$5095,4,FALSE)</f>
        <v>53</v>
      </c>
      <c r="BO2113">
        <f>VLOOKUP($BI2113, [1]TableView_704030_20160816_20160!$D$2:$M$5095,6,FALSE)</f>
        <v>163</v>
      </c>
      <c r="BP2113">
        <f>VLOOKUP($BI2113, [1]TableView_704030_20160816_20160!$D$2:$M$5095,7,FALSE)</f>
        <v>5</v>
      </c>
      <c r="BQ2113">
        <f>VLOOKUP($BI2113, [1]TableView_704030_20160816_20160!$D$2:$M$5095,2,FALSE)</f>
        <v>9.6</v>
      </c>
      <c r="BR2113">
        <f>VLOOKUP($BJ2113, [2]aacb8965d69cc6fd1cb3a5cae9e8ae7!$C$6:$F$853,4,FALSE)</f>
        <v>2.6</v>
      </c>
      <c r="BS2113" s="15">
        <v>3</v>
      </c>
      <c r="BT2113" t="str">
        <f t="shared" si="197"/>
        <v>30/08/2016 3</v>
      </c>
      <c r="BU2113">
        <f>VLOOKUP($BT2113, [3]Sheet1!$D$3:$T$89,4,FALSE)</f>
        <v>23</v>
      </c>
      <c r="BV2113">
        <f>VLOOKUP($BT2113, [3]Sheet1!$D$3:$T$89,5,FALSE)</f>
        <v>23</v>
      </c>
      <c r="BW2113">
        <f>VLOOKUP($BT2113, [3]Sheet1!$D$3:$T$89,8,FALSE)</f>
        <v>25</v>
      </c>
      <c r="BX2113">
        <f>VLOOKUP($BT2113, [3]Sheet1!$D$3:$T$89,9,FALSE)</f>
        <v>22</v>
      </c>
      <c r="BY2113">
        <f>VLOOKUP($BT2113, [3]Sheet1!$D$3:$T$89,12,FALSE)</f>
        <v>25</v>
      </c>
      <c r="BZ2113">
        <f>VLOOKUP($BT2113, [3]Sheet1!$D$3:$T$89,13,FALSE)</f>
        <v>22</v>
      </c>
      <c r="CA2113" t="str">
        <f>VLOOKUP($BT2113, [3]Sheet1!$D$3:$T$89,16,FALSE)</f>
        <v>N/A</v>
      </c>
      <c r="CB2113" t="str">
        <f>VLOOKUP($BT2113, [3]Sheet1!$D$3:$T$89,17,FALSE)</f>
        <v>N/A</v>
      </c>
      <c r="CD2113" s="12">
        <v>42612</v>
      </c>
      <c r="CE2113" s="2">
        <v>0.61875000000000002</v>
      </c>
      <c r="CF2113" s="2" t="s">
        <v>3821</v>
      </c>
      <c r="CG2113" s="2">
        <v>42612.618055555555</v>
      </c>
      <c r="CH2113" s="2">
        <v>42612.625</v>
      </c>
      <c r="CI2113" t="s">
        <v>1486</v>
      </c>
      <c r="CJ2113" t="s">
        <v>1487</v>
      </c>
      <c r="CK2113">
        <v>1022.07992798</v>
      </c>
      <c r="CL2113">
        <v>24.3333333333333</v>
      </c>
      <c r="CM2113">
        <v>0</v>
      </c>
      <c r="CN2113">
        <v>53</v>
      </c>
      <c r="CO2113">
        <v>163</v>
      </c>
      <c r="CP2113">
        <v>5</v>
      </c>
      <c r="CQ2113">
        <v>9.6</v>
      </c>
      <c r="CR2113">
        <v>2.6</v>
      </c>
      <c r="CS2113">
        <v>3</v>
      </c>
      <c r="CT2113" t="s">
        <v>1254</v>
      </c>
      <c r="CU2113">
        <v>23</v>
      </c>
      <c r="CV2113">
        <v>23</v>
      </c>
      <c r="CW2113">
        <v>25</v>
      </c>
      <c r="CX2113">
        <v>22</v>
      </c>
      <c r="CY2113">
        <v>25</v>
      </c>
      <c r="CZ2113">
        <v>22</v>
      </c>
      <c r="DA2113" t="s">
        <v>27</v>
      </c>
      <c r="DB2113" t="s">
        <v>27</v>
      </c>
    </row>
    <row r="2114" spans="1:106">
      <c r="A2114" t="s">
        <v>2</v>
      </c>
      <c r="B2114" s="17" t="s">
        <v>859</v>
      </c>
      <c r="D2114" s="3">
        <v>2</v>
      </c>
      <c r="E2114" s="1">
        <v>1</v>
      </c>
      <c r="F2114">
        <v>5</v>
      </c>
      <c r="G2114" t="s">
        <v>40</v>
      </c>
      <c r="H2114" t="s">
        <v>57</v>
      </c>
      <c r="I2114">
        <v>1</v>
      </c>
      <c r="BD2114" s="39">
        <v>42612</v>
      </c>
      <c r="BE2114" s="23">
        <v>0.61944444444444402</v>
      </c>
      <c r="BF2114" s="10" t="str">
        <f t="shared" si="199"/>
        <v>30/08/2016 14:52</v>
      </c>
      <c r="BG2114" s="35">
        <f t="shared" si="198"/>
        <v>42612.618055555555</v>
      </c>
      <c r="BH2114" s="35">
        <f t="shared" si="200"/>
        <v>42612.625</v>
      </c>
      <c r="BI2114" t="str">
        <f t="shared" si="201"/>
        <v>30/08/2016 14:50:00</v>
      </c>
      <c r="BJ2114" s="40" t="str">
        <f t="shared" si="202"/>
        <v>30/08/2016 15:00:00</v>
      </c>
      <c r="BK2114">
        <f>VLOOKUP($BI2114, [1]TableView_704030_20160816_20160!$D$2:$M$5095,3,FALSE)</f>
        <v>1022.07992798</v>
      </c>
      <c r="BL2114">
        <f>VLOOKUP($BI2114, [1]TableView_704030_20160816_20160!$D$2:$M$5095,8,FALSE)</f>
        <v>24.3333333333333</v>
      </c>
      <c r="BM2114">
        <f>VLOOKUP($BI2114, [1]TableView_704030_20160816_20160!$D$2:$M$5095,10,FALSE)</f>
        <v>0</v>
      </c>
      <c r="BN2114">
        <f>VLOOKUP($BI2114, [1]TableView_704030_20160816_20160!$D$2:$M$5095,4,FALSE)</f>
        <v>53</v>
      </c>
      <c r="BO2114">
        <f>VLOOKUP($BI2114, [1]TableView_704030_20160816_20160!$D$2:$M$5095,6,FALSE)</f>
        <v>163</v>
      </c>
      <c r="BP2114">
        <f>VLOOKUP($BI2114, [1]TableView_704030_20160816_20160!$D$2:$M$5095,7,FALSE)</f>
        <v>5</v>
      </c>
      <c r="BQ2114">
        <f>VLOOKUP($BI2114, [1]TableView_704030_20160816_20160!$D$2:$M$5095,2,FALSE)</f>
        <v>9.6</v>
      </c>
      <c r="BR2114">
        <f>VLOOKUP($BJ2114, [2]aacb8965d69cc6fd1cb3a5cae9e8ae7!$C$6:$F$853,4,FALSE)</f>
        <v>2.6</v>
      </c>
      <c r="BS2114" s="15">
        <v>3</v>
      </c>
      <c r="BT2114" t="str">
        <f t="shared" si="197"/>
        <v>30/08/2016 3</v>
      </c>
      <c r="BU2114">
        <f>VLOOKUP($BT2114, [3]Sheet1!$D$3:$T$89,4,FALSE)</f>
        <v>23</v>
      </c>
      <c r="BV2114">
        <f>VLOOKUP($BT2114, [3]Sheet1!$D$3:$T$89,5,FALSE)</f>
        <v>23</v>
      </c>
      <c r="BW2114">
        <f>VLOOKUP($BT2114, [3]Sheet1!$D$3:$T$89,8,FALSE)</f>
        <v>25</v>
      </c>
      <c r="BX2114">
        <f>VLOOKUP($BT2114, [3]Sheet1!$D$3:$T$89,9,FALSE)</f>
        <v>22</v>
      </c>
      <c r="BY2114">
        <f>VLOOKUP($BT2114, [3]Sheet1!$D$3:$T$89,12,FALSE)</f>
        <v>25</v>
      </c>
      <c r="BZ2114">
        <f>VLOOKUP($BT2114, [3]Sheet1!$D$3:$T$89,13,FALSE)</f>
        <v>22</v>
      </c>
      <c r="CA2114" t="str">
        <f>VLOOKUP($BT2114, [3]Sheet1!$D$3:$T$89,16,FALSE)</f>
        <v>N/A</v>
      </c>
      <c r="CB2114" t="str">
        <f>VLOOKUP($BT2114, [3]Sheet1!$D$3:$T$89,17,FALSE)</f>
        <v>N/A</v>
      </c>
      <c r="CD2114" s="12">
        <v>42612</v>
      </c>
      <c r="CE2114" s="2">
        <v>0.61944444444444402</v>
      </c>
      <c r="CF2114" s="2" t="s">
        <v>3822</v>
      </c>
      <c r="CG2114" s="2">
        <v>42612.618055555555</v>
      </c>
      <c r="CH2114" s="2">
        <v>42612.625</v>
      </c>
      <c r="CI2114" t="s">
        <v>1486</v>
      </c>
      <c r="CJ2114" t="s">
        <v>1487</v>
      </c>
      <c r="CK2114">
        <v>1022.07992798</v>
      </c>
      <c r="CL2114">
        <v>24.3333333333333</v>
      </c>
      <c r="CM2114">
        <v>0</v>
      </c>
      <c r="CN2114">
        <v>53</v>
      </c>
      <c r="CO2114">
        <v>163</v>
      </c>
      <c r="CP2114">
        <v>5</v>
      </c>
      <c r="CQ2114">
        <v>9.6</v>
      </c>
      <c r="CR2114">
        <v>2.6</v>
      </c>
      <c r="CS2114">
        <v>3</v>
      </c>
      <c r="CT2114" t="s">
        <v>1254</v>
      </c>
      <c r="CU2114">
        <v>23</v>
      </c>
      <c r="CV2114">
        <v>23</v>
      </c>
      <c r="CW2114">
        <v>25</v>
      </c>
      <c r="CX2114">
        <v>22</v>
      </c>
      <c r="CY2114">
        <v>25</v>
      </c>
      <c r="CZ2114">
        <v>22</v>
      </c>
      <c r="DA2114" t="s">
        <v>27</v>
      </c>
      <c r="DB2114" t="s">
        <v>27</v>
      </c>
    </row>
    <row r="2115" spans="1:106">
      <c r="A2115" t="s">
        <v>3</v>
      </c>
      <c r="B2115" s="17" t="s">
        <v>25</v>
      </c>
      <c r="D2115" s="3">
        <v>3</v>
      </c>
      <c r="E2115" s="1">
        <v>1</v>
      </c>
      <c r="F2115">
        <v>5</v>
      </c>
      <c r="G2115" t="s">
        <v>40</v>
      </c>
      <c r="H2115" t="s">
        <v>57</v>
      </c>
      <c r="I2115">
        <v>1</v>
      </c>
      <c r="BD2115" s="39">
        <v>42612</v>
      </c>
      <c r="BE2115" s="23">
        <v>0.62013888888888902</v>
      </c>
      <c r="BF2115" s="10" t="str">
        <f t="shared" si="199"/>
        <v>30/08/2016 14:53</v>
      </c>
      <c r="BG2115" s="35">
        <f t="shared" si="198"/>
        <v>42612.618055555555</v>
      </c>
      <c r="BH2115" s="35">
        <f t="shared" si="200"/>
        <v>42612.625</v>
      </c>
      <c r="BI2115" t="str">
        <f t="shared" si="201"/>
        <v>30/08/2016 14:50:00</v>
      </c>
      <c r="BJ2115" s="40" t="str">
        <f t="shared" si="202"/>
        <v>30/08/2016 15:00:00</v>
      </c>
      <c r="BK2115">
        <f>VLOOKUP($BI2115, [1]TableView_704030_20160816_20160!$D$2:$M$5095,3,FALSE)</f>
        <v>1022.07992798</v>
      </c>
      <c r="BL2115">
        <f>VLOOKUP($BI2115, [1]TableView_704030_20160816_20160!$D$2:$M$5095,8,FALSE)</f>
        <v>24.3333333333333</v>
      </c>
      <c r="BM2115">
        <f>VLOOKUP($BI2115, [1]TableView_704030_20160816_20160!$D$2:$M$5095,10,FALSE)</f>
        <v>0</v>
      </c>
      <c r="BN2115">
        <f>VLOOKUP($BI2115, [1]TableView_704030_20160816_20160!$D$2:$M$5095,4,FALSE)</f>
        <v>53</v>
      </c>
      <c r="BO2115">
        <f>VLOOKUP($BI2115, [1]TableView_704030_20160816_20160!$D$2:$M$5095,6,FALSE)</f>
        <v>163</v>
      </c>
      <c r="BP2115">
        <f>VLOOKUP($BI2115, [1]TableView_704030_20160816_20160!$D$2:$M$5095,7,FALSE)</f>
        <v>5</v>
      </c>
      <c r="BQ2115">
        <f>VLOOKUP($BI2115, [1]TableView_704030_20160816_20160!$D$2:$M$5095,2,FALSE)</f>
        <v>9.6</v>
      </c>
      <c r="BR2115">
        <f>VLOOKUP($BJ2115, [2]aacb8965d69cc6fd1cb3a5cae9e8ae7!$C$6:$F$853,4,FALSE)</f>
        <v>2.6</v>
      </c>
      <c r="BS2115" s="15">
        <v>3</v>
      </c>
      <c r="BT2115" t="str">
        <f t="shared" si="197"/>
        <v>30/08/2016 3</v>
      </c>
      <c r="BU2115">
        <f>VLOOKUP($BT2115, [3]Sheet1!$D$3:$T$89,4,FALSE)</f>
        <v>23</v>
      </c>
      <c r="BV2115">
        <f>VLOOKUP($BT2115, [3]Sheet1!$D$3:$T$89,5,FALSE)</f>
        <v>23</v>
      </c>
      <c r="BW2115">
        <f>VLOOKUP($BT2115, [3]Sheet1!$D$3:$T$89,8,FALSE)</f>
        <v>25</v>
      </c>
      <c r="BX2115">
        <f>VLOOKUP($BT2115, [3]Sheet1!$D$3:$T$89,9,FALSE)</f>
        <v>22</v>
      </c>
      <c r="BY2115">
        <f>VLOOKUP($BT2115, [3]Sheet1!$D$3:$T$89,12,FALSE)</f>
        <v>25</v>
      </c>
      <c r="BZ2115">
        <f>VLOOKUP($BT2115, [3]Sheet1!$D$3:$T$89,13,FALSE)</f>
        <v>22</v>
      </c>
      <c r="CA2115" t="str">
        <f>VLOOKUP($BT2115, [3]Sheet1!$D$3:$T$89,16,FALSE)</f>
        <v>N/A</v>
      </c>
      <c r="CB2115" t="str">
        <f>VLOOKUP($BT2115, [3]Sheet1!$D$3:$T$89,17,FALSE)</f>
        <v>N/A</v>
      </c>
      <c r="CD2115" s="12">
        <v>42612</v>
      </c>
      <c r="CE2115" s="2">
        <v>0.62013888888888902</v>
      </c>
      <c r="CF2115" s="2" t="s">
        <v>3823</v>
      </c>
      <c r="CG2115" s="2">
        <v>42612.618055555555</v>
      </c>
      <c r="CH2115" s="2">
        <v>42612.625</v>
      </c>
      <c r="CI2115" t="s">
        <v>1486</v>
      </c>
      <c r="CJ2115" t="s">
        <v>1487</v>
      </c>
      <c r="CK2115">
        <v>1022.07992798</v>
      </c>
      <c r="CL2115">
        <v>24.3333333333333</v>
      </c>
      <c r="CM2115">
        <v>0</v>
      </c>
      <c r="CN2115">
        <v>53</v>
      </c>
      <c r="CO2115">
        <v>163</v>
      </c>
      <c r="CP2115">
        <v>5</v>
      </c>
      <c r="CQ2115">
        <v>9.6</v>
      </c>
      <c r="CR2115">
        <v>2.6</v>
      </c>
      <c r="CS2115">
        <v>3</v>
      </c>
      <c r="CT2115" t="s">
        <v>1254</v>
      </c>
      <c r="CU2115">
        <v>23</v>
      </c>
      <c r="CV2115">
        <v>23</v>
      </c>
      <c r="CW2115">
        <v>25</v>
      </c>
      <c r="CX2115">
        <v>22</v>
      </c>
      <c r="CY2115">
        <v>25</v>
      </c>
      <c r="CZ2115">
        <v>22</v>
      </c>
      <c r="DA2115" t="s">
        <v>27</v>
      </c>
      <c r="DB2115" t="s">
        <v>27</v>
      </c>
    </row>
    <row r="2116" spans="1:106">
      <c r="A2116" t="s">
        <v>4</v>
      </c>
      <c r="B2116" s="17" t="s">
        <v>22</v>
      </c>
      <c r="D2116" s="3">
        <v>4</v>
      </c>
      <c r="E2116" s="1">
        <v>1</v>
      </c>
      <c r="F2116">
        <v>5</v>
      </c>
      <c r="G2116" t="s">
        <v>40</v>
      </c>
      <c r="H2116" t="s">
        <v>57</v>
      </c>
      <c r="I2116">
        <v>1</v>
      </c>
      <c r="BD2116" s="39">
        <v>42612</v>
      </c>
      <c r="BE2116" s="23">
        <v>0.62083333333333302</v>
      </c>
      <c r="BF2116" s="10" t="str">
        <f t="shared" si="199"/>
        <v>30/08/2016 14:54</v>
      </c>
      <c r="BG2116" s="35">
        <f t="shared" ref="BG2116:BG2179" si="203">ROUND(BF2116*(24*60/10),0)/(24*60/10)</f>
        <v>42612.618055555555</v>
      </c>
      <c r="BH2116" s="35">
        <f t="shared" si="200"/>
        <v>42612.625</v>
      </c>
      <c r="BI2116" t="str">
        <f t="shared" si="201"/>
        <v>30/08/2016 14:50:00</v>
      </c>
      <c r="BJ2116" s="40" t="str">
        <f t="shared" si="202"/>
        <v>30/08/2016 15:00:00</v>
      </c>
      <c r="BK2116">
        <f>VLOOKUP($BI2116, [1]TableView_704030_20160816_20160!$D$2:$M$5095,3,FALSE)</f>
        <v>1022.07992798</v>
      </c>
      <c r="BL2116">
        <f>VLOOKUP($BI2116, [1]TableView_704030_20160816_20160!$D$2:$M$5095,8,FALSE)</f>
        <v>24.3333333333333</v>
      </c>
      <c r="BM2116">
        <f>VLOOKUP($BI2116, [1]TableView_704030_20160816_20160!$D$2:$M$5095,10,FALSE)</f>
        <v>0</v>
      </c>
      <c r="BN2116">
        <f>VLOOKUP($BI2116, [1]TableView_704030_20160816_20160!$D$2:$M$5095,4,FALSE)</f>
        <v>53</v>
      </c>
      <c r="BO2116">
        <f>VLOOKUP($BI2116, [1]TableView_704030_20160816_20160!$D$2:$M$5095,6,FALSE)</f>
        <v>163</v>
      </c>
      <c r="BP2116">
        <f>VLOOKUP($BI2116, [1]TableView_704030_20160816_20160!$D$2:$M$5095,7,FALSE)</f>
        <v>5</v>
      </c>
      <c r="BQ2116">
        <f>VLOOKUP($BI2116, [1]TableView_704030_20160816_20160!$D$2:$M$5095,2,FALSE)</f>
        <v>9.6</v>
      </c>
      <c r="BR2116">
        <f>VLOOKUP($BJ2116, [2]aacb8965d69cc6fd1cb3a5cae9e8ae7!$C$6:$F$853,4,FALSE)</f>
        <v>2.6</v>
      </c>
      <c r="BS2116" s="15">
        <v>3</v>
      </c>
      <c r="BT2116" t="str">
        <f t="shared" si="197"/>
        <v>30/08/2016 3</v>
      </c>
      <c r="BU2116">
        <f>VLOOKUP($BT2116, [3]Sheet1!$D$3:$T$89,4,FALSE)</f>
        <v>23</v>
      </c>
      <c r="BV2116">
        <f>VLOOKUP($BT2116, [3]Sheet1!$D$3:$T$89,5,FALSE)</f>
        <v>23</v>
      </c>
      <c r="BW2116">
        <f>VLOOKUP($BT2116, [3]Sheet1!$D$3:$T$89,8,FALSE)</f>
        <v>25</v>
      </c>
      <c r="BX2116">
        <f>VLOOKUP($BT2116, [3]Sheet1!$D$3:$T$89,9,FALSE)</f>
        <v>22</v>
      </c>
      <c r="BY2116">
        <f>VLOOKUP($BT2116, [3]Sheet1!$D$3:$T$89,12,FALSE)</f>
        <v>25</v>
      </c>
      <c r="BZ2116">
        <f>VLOOKUP($BT2116, [3]Sheet1!$D$3:$T$89,13,FALSE)</f>
        <v>22</v>
      </c>
      <c r="CA2116" t="str">
        <f>VLOOKUP($BT2116, [3]Sheet1!$D$3:$T$89,16,FALSE)</f>
        <v>N/A</v>
      </c>
      <c r="CB2116" t="str">
        <f>VLOOKUP($BT2116, [3]Sheet1!$D$3:$T$89,17,FALSE)</f>
        <v>N/A</v>
      </c>
      <c r="CD2116" s="12">
        <v>42612</v>
      </c>
      <c r="CE2116" s="2">
        <v>0.62083333333333302</v>
      </c>
      <c r="CF2116" s="2" t="s">
        <v>3824</v>
      </c>
      <c r="CG2116" s="2">
        <v>42612.618055555555</v>
      </c>
      <c r="CH2116" s="2">
        <v>42612.625</v>
      </c>
      <c r="CI2116" t="s">
        <v>1486</v>
      </c>
      <c r="CJ2116" t="s">
        <v>1487</v>
      </c>
      <c r="CK2116">
        <v>1022.07992798</v>
      </c>
      <c r="CL2116">
        <v>24.3333333333333</v>
      </c>
      <c r="CM2116">
        <v>0</v>
      </c>
      <c r="CN2116">
        <v>53</v>
      </c>
      <c r="CO2116">
        <v>163</v>
      </c>
      <c r="CP2116">
        <v>5</v>
      </c>
      <c r="CQ2116">
        <v>9.6</v>
      </c>
      <c r="CR2116">
        <v>2.6</v>
      </c>
      <c r="CS2116">
        <v>3</v>
      </c>
      <c r="CT2116" t="s">
        <v>1254</v>
      </c>
      <c r="CU2116">
        <v>23</v>
      </c>
      <c r="CV2116">
        <v>23</v>
      </c>
      <c r="CW2116">
        <v>25</v>
      </c>
      <c r="CX2116">
        <v>22</v>
      </c>
      <c r="CY2116">
        <v>25</v>
      </c>
      <c r="CZ2116">
        <v>22</v>
      </c>
      <c r="DA2116" t="s">
        <v>27</v>
      </c>
      <c r="DB2116" t="s">
        <v>27</v>
      </c>
    </row>
    <row r="2117" spans="1:106">
      <c r="A2117" t="s">
        <v>5</v>
      </c>
      <c r="B2117" s="29" t="s">
        <v>23</v>
      </c>
      <c r="D2117" s="3">
        <v>5</v>
      </c>
      <c r="BD2117" s="39">
        <v>42612</v>
      </c>
      <c r="BE2117" s="23">
        <v>0.62152777777777801</v>
      </c>
      <c r="BF2117" s="10" t="str">
        <f t="shared" si="199"/>
        <v>30/08/2016 14:55</v>
      </c>
      <c r="BG2117" s="35">
        <f t="shared" si="203"/>
        <v>42612.625</v>
      </c>
      <c r="BH2117" s="35">
        <f t="shared" si="200"/>
        <v>42612.625</v>
      </c>
      <c r="BI2117" t="str">
        <f t="shared" si="201"/>
        <v>30/08/2016 15:00:00</v>
      </c>
      <c r="BJ2117" s="40" t="str">
        <f t="shared" si="202"/>
        <v>30/08/2016 15:00:00</v>
      </c>
      <c r="BK2117">
        <f>VLOOKUP($BI2117, [1]TableView_704030_20160816_20160!$D$2:$M$5095,3,FALSE)</f>
        <v>1021.97833631</v>
      </c>
      <c r="BL2117">
        <f>VLOOKUP($BI2117, [1]TableView_704030_20160816_20160!$D$2:$M$5095,8,FALSE)</f>
        <v>24.6666666666667</v>
      </c>
      <c r="BM2117">
        <f>VLOOKUP($BI2117, [1]TableView_704030_20160816_20160!$D$2:$M$5095,10,FALSE)</f>
        <v>0</v>
      </c>
      <c r="BN2117">
        <f>VLOOKUP($BI2117, [1]TableView_704030_20160816_20160!$D$2:$M$5095,4,FALSE)</f>
        <v>52</v>
      </c>
      <c r="BO2117">
        <f>VLOOKUP($BI2117, [1]TableView_704030_20160816_20160!$D$2:$M$5095,6,FALSE)</f>
        <v>156</v>
      </c>
      <c r="BP2117">
        <f>VLOOKUP($BI2117, [1]TableView_704030_20160816_20160!$D$2:$M$5095,7,FALSE)</f>
        <v>4.5999999999999996</v>
      </c>
      <c r="BQ2117">
        <f>VLOOKUP($BI2117, [1]TableView_704030_20160816_20160!$D$2:$M$5095,2,FALSE)</f>
        <v>9.6</v>
      </c>
      <c r="BR2117">
        <f>VLOOKUP($BJ2117, [2]aacb8965d69cc6fd1cb3a5cae9e8ae7!$C$6:$F$853,4,FALSE)</f>
        <v>2.6</v>
      </c>
      <c r="BS2117" s="15">
        <v>3</v>
      </c>
      <c r="BT2117" t="str">
        <f t="shared" si="197"/>
        <v>30/08/2016 3</v>
      </c>
      <c r="BU2117">
        <f>VLOOKUP($BT2117, [3]Sheet1!$D$3:$T$89,4,FALSE)</f>
        <v>23</v>
      </c>
      <c r="BV2117">
        <f>VLOOKUP($BT2117, [3]Sheet1!$D$3:$T$89,5,FALSE)</f>
        <v>23</v>
      </c>
      <c r="BW2117">
        <f>VLOOKUP($BT2117, [3]Sheet1!$D$3:$T$89,8,FALSE)</f>
        <v>25</v>
      </c>
      <c r="BX2117">
        <f>VLOOKUP($BT2117, [3]Sheet1!$D$3:$T$89,9,FALSE)</f>
        <v>22</v>
      </c>
      <c r="BY2117">
        <f>VLOOKUP($BT2117, [3]Sheet1!$D$3:$T$89,12,FALSE)</f>
        <v>25</v>
      </c>
      <c r="BZ2117">
        <f>VLOOKUP($BT2117, [3]Sheet1!$D$3:$T$89,13,FALSE)</f>
        <v>22</v>
      </c>
      <c r="CA2117" t="str">
        <f>VLOOKUP($BT2117, [3]Sheet1!$D$3:$T$89,16,FALSE)</f>
        <v>N/A</v>
      </c>
      <c r="CB2117" t="str">
        <f>VLOOKUP($BT2117, [3]Sheet1!$D$3:$T$89,17,FALSE)</f>
        <v>N/A</v>
      </c>
      <c r="CD2117" s="12">
        <v>42612</v>
      </c>
      <c r="CE2117" s="2">
        <v>0.62152777777777801</v>
      </c>
      <c r="CF2117" s="2" t="s">
        <v>3825</v>
      </c>
      <c r="CG2117" s="2">
        <v>42612.625</v>
      </c>
      <c r="CH2117" s="2">
        <v>42612.625</v>
      </c>
      <c r="CI2117" t="s">
        <v>1487</v>
      </c>
      <c r="CJ2117" t="s">
        <v>1487</v>
      </c>
      <c r="CK2117">
        <v>1021.97833631</v>
      </c>
      <c r="CL2117">
        <v>24.6666666666667</v>
      </c>
      <c r="CM2117">
        <v>0</v>
      </c>
      <c r="CN2117">
        <v>52</v>
      </c>
      <c r="CO2117">
        <v>156</v>
      </c>
      <c r="CP2117">
        <v>4.5999999999999996</v>
      </c>
      <c r="CQ2117">
        <v>9.6</v>
      </c>
      <c r="CR2117">
        <v>2.6</v>
      </c>
      <c r="CS2117">
        <v>3</v>
      </c>
      <c r="CT2117" t="s">
        <v>1254</v>
      </c>
      <c r="CU2117">
        <v>23</v>
      </c>
      <c r="CV2117">
        <v>23</v>
      </c>
      <c r="CW2117">
        <v>25</v>
      </c>
      <c r="CX2117">
        <v>22</v>
      </c>
      <c r="CY2117">
        <v>25</v>
      </c>
      <c r="CZ2117">
        <v>22</v>
      </c>
      <c r="DA2117" t="s">
        <v>27</v>
      </c>
      <c r="DB2117" t="s">
        <v>27</v>
      </c>
    </row>
    <row r="2118" spans="1:106">
      <c r="A2118" t="s">
        <v>6</v>
      </c>
      <c r="B2118" s="17">
        <v>20</v>
      </c>
      <c r="D2118" s="3">
        <v>6</v>
      </c>
      <c r="BD2118" s="39">
        <v>42612</v>
      </c>
      <c r="BE2118" s="23">
        <v>0.62222222222222201</v>
      </c>
      <c r="BF2118" s="10" t="str">
        <f t="shared" si="199"/>
        <v>30/08/2016 14:56</v>
      </c>
      <c r="BG2118" s="35">
        <f t="shared" si="203"/>
        <v>42612.625</v>
      </c>
      <c r="BH2118" s="35">
        <f t="shared" si="200"/>
        <v>42612.625</v>
      </c>
      <c r="BI2118" t="str">
        <f t="shared" si="201"/>
        <v>30/08/2016 15:00:00</v>
      </c>
      <c r="BJ2118" s="40" t="str">
        <f t="shared" si="202"/>
        <v>30/08/2016 15:00:00</v>
      </c>
      <c r="BK2118">
        <f>VLOOKUP($BI2118, [1]TableView_704030_20160816_20160!$D$2:$M$5095,3,FALSE)</f>
        <v>1021.97833631</v>
      </c>
      <c r="BL2118">
        <f>VLOOKUP($BI2118, [1]TableView_704030_20160816_20160!$D$2:$M$5095,8,FALSE)</f>
        <v>24.6666666666667</v>
      </c>
      <c r="BM2118">
        <f>VLOOKUP($BI2118, [1]TableView_704030_20160816_20160!$D$2:$M$5095,10,FALSE)</f>
        <v>0</v>
      </c>
      <c r="BN2118">
        <f>VLOOKUP($BI2118, [1]TableView_704030_20160816_20160!$D$2:$M$5095,4,FALSE)</f>
        <v>52</v>
      </c>
      <c r="BO2118">
        <f>VLOOKUP($BI2118, [1]TableView_704030_20160816_20160!$D$2:$M$5095,6,FALSE)</f>
        <v>156</v>
      </c>
      <c r="BP2118">
        <f>VLOOKUP($BI2118, [1]TableView_704030_20160816_20160!$D$2:$M$5095,7,FALSE)</f>
        <v>4.5999999999999996</v>
      </c>
      <c r="BQ2118">
        <f>VLOOKUP($BI2118, [1]TableView_704030_20160816_20160!$D$2:$M$5095,2,FALSE)</f>
        <v>9.6</v>
      </c>
      <c r="BR2118">
        <f>VLOOKUP($BJ2118, [2]aacb8965d69cc6fd1cb3a5cae9e8ae7!$C$6:$F$853,4,FALSE)</f>
        <v>2.6</v>
      </c>
      <c r="BS2118" s="15">
        <v>3</v>
      </c>
      <c r="BT2118" t="str">
        <f t="shared" si="197"/>
        <v>30/08/2016 3</v>
      </c>
      <c r="BU2118">
        <f>VLOOKUP($BT2118, [3]Sheet1!$D$3:$T$89,4,FALSE)</f>
        <v>23</v>
      </c>
      <c r="BV2118">
        <f>VLOOKUP($BT2118, [3]Sheet1!$D$3:$T$89,5,FALSE)</f>
        <v>23</v>
      </c>
      <c r="BW2118">
        <f>VLOOKUP($BT2118, [3]Sheet1!$D$3:$T$89,8,FALSE)</f>
        <v>25</v>
      </c>
      <c r="BX2118">
        <f>VLOOKUP($BT2118, [3]Sheet1!$D$3:$T$89,9,FALSE)</f>
        <v>22</v>
      </c>
      <c r="BY2118">
        <f>VLOOKUP($BT2118, [3]Sheet1!$D$3:$T$89,12,FALSE)</f>
        <v>25</v>
      </c>
      <c r="BZ2118">
        <f>VLOOKUP($BT2118, [3]Sheet1!$D$3:$T$89,13,FALSE)</f>
        <v>22</v>
      </c>
      <c r="CA2118" t="str">
        <f>VLOOKUP($BT2118, [3]Sheet1!$D$3:$T$89,16,FALSE)</f>
        <v>N/A</v>
      </c>
      <c r="CB2118" t="str">
        <f>VLOOKUP($BT2118, [3]Sheet1!$D$3:$T$89,17,FALSE)</f>
        <v>N/A</v>
      </c>
      <c r="CD2118" s="12">
        <v>42612</v>
      </c>
      <c r="CE2118" s="2">
        <v>0.62222222222222201</v>
      </c>
      <c r="CF2118" s="2" t="s">
        <v>3826</v>
      </c>
      <c r="CG2118" s="2">
        <v>42612.625</v>
      </c>
      <c r="CH2118" s="2">
        <v>42612.625</v>
      </c>
      <c r="CI2118" t="s">
        <v>1487</v>
      </c>
      <c r="CJ2118" t="s">
        <v>1487</v>
      </c>
      <c r="CK2118">
        <v>1021.97833631</v>
      </c>
      <c r="CL2118">
        <v>24.6666666666667</v>
      </c>
      <c r="CM2118">
        <v>0</v>
      </c>
      <c r="CN2118">
        <v>52</v>
      </c>
      <c r="CO2118">
        <v>156</v>
      </c>
      <c r="CP2118">
        <v>4.5999999999999996</v>
      </c>
      <c r="CQ2118">
        <v>9.6</v>
      </c>
      <c r="CR2118">
        <v>2.6</v>
      </c>
      <c r="CS2118">
        <v>3</v>
      </c>
      <c r="CT2118" t="s">
        <v>1254</v>
      </c>
      <c r="CU2118">
        <v>23</v>
      </c>
      <c r="CV2118">
        <v>23</v>
      </c>
      <c r="CW2118">
        <v>25</v>
      </c>
      <c r="CX2118">
        <v>22</v>
      </c>
      <c r="CY2118">
        <v>25</v>
      </c>
      <c r="CZ2118">
        <v>22</v>
      </c>
      <c r="DA2118" t="s">
        <v>27</v>
      </c>
      <c r="DB2118" t="s">
        <v>27</v>
      </c>
    </row>
    <row r="2119" spans="1:106">
      <c r="A2119" t="s">
        <v>7</v>
      </c>
      <c r="D2119" s="3">
        <v>7</v>
      </c>
      <c r="E2119" s="1">
        <v>2</v>
      </c>
      <c r="F2119">
        <v>8</v>
      </c>
      <c r="G2119" t="s">
        <v>109</v>
      </c>
      <c r="H2119" t="s">
        <v>57</v>
      </c>
      <c r="I2119" t="s">
        <v>983</v>
      </c>
      <c r="BD2119" s="39">
        <v>42612</v>
      </c>
      <c r="BE2119" s="23">
        <v>0.62291666666666701</v>
      </c>
      <c r="BF2119" s="10" t="str">
        <f t="shared" si="199"/>
        <v>30/08/2016 14:57</v>
      </c>
      <c r="BG2119" s="35">
        <f t="shared" si="203"/>
        <v>42612.625</v>
      </c>
      <c r="BH2119" s="35">
        <f t="shared" si="200"/>
        <v>42612.625</v>
      </c>
      <c r="BI2119" t="str">
        <f t="shared" si="201"/>
        <v>30/08/2016 15:00:00</v>
      </c>
      <c r="BJ2119" s="40" t="str">
        <f t="shared" si="202"/>
        <v>30/08/2016 15:00:00</v>
      </c>
      <c r="BK2119">
        <f>VLOOKUP($BI2119, [1]TableView_704030_20160816_20160!$D$2:$M$5095,3,FALSE)</f>
        <v>1021.97833631</v>
      </c>
      <c r="BL2119">
        <f>VLOOKUP($BI2119, [1]TableView_704030_20160816_20160!$D$2:$M$5095,8,FALSE)</f>
        <v>24.6666666666667</v>
      </c>
      <c r="BM2119">
        <f>VLOOKUP($BI2119, [1]TableView_704030_20160816_20160!$D$2:$M$5095,10,FALSE)</f>
        <v>0</v>
      </c>
      <c r="BN2119">
        <f>VLOOKUP($BI2119, [1]TableView_704030_20160816_20160!$D$2:$M$5095,4,FALSE)</f>
        <v>52</v>
      </c>
      <c r="BO2119">
        <f>VLOOKUP($BI2119, [1]TableView_704030_20160816_20160!$D$2:$M$5095,6,FALSE)</f>
        <v>156</v>
      </c>
      <c r="BP2119">
        <f>VLOOKUP($BI2119, [1]TableView_704030_20160816_20160!$D$2:$M$5095,7,FALSE)</f>
        <v>4.5999999999999996</v>
      </c>
      <c r="BQ2119">
        <f>VLOOKUP($BI2119, [1]TableView_704030_20160816_20160!$D$2:$M$5095,2,FALSE)</f>
        <v>9.6</v>
      </c>
      <c r="BR2119">
        <f>VLOOKUP($BJ2119, [2]aacb8965d69cc6fd1cb3a5cae9e8ae7!$C$6:$F$853,4,FALSE)</f>
        <v>2.6</v>
      </c>
      <c r="BS2119" s="15">
        <v>3</v>
      </c>
      <c r="BT2119" t="str">
        <f t="shared" si="197"/>
        <v>30/08/2016 3</v>
      </c>
      <c r="BU2119">
        <f>VLOOKUP($BT2119, [3]Sheet1!$D$3:$T$89,4,FALSE)</f>
        <v>23</v>
      </c>
      <c r="BV2119">
        <f>VLOOKUP($BT2119, [3]Sheet1!$D$3:$T$89,5,FALSE)</f>
        <v>23</v>
      </c>
      <c r="BW2119">
        <f>VLOOKUP($BT2119, [3]Sheet1!$D$3:$T$89,8,FALSE)</f>
        <v>25</v>
      </c>
      <c r="BX2119">
        <f>VLOOKUP($BT2119, [3]Sheet1!$D$3:$T$89,9,FALSE)</f>
        <v>22</v>
      </c>
      <c r="BY2119">
        <f>VLOOKUP($BT2119, [3]Sheet1!$D$3:$T$89,12,FALSE)</f>
        <v>25</v>
      </c>
      <c r="BZ2119">
        <f>VLOOKUP($BT2119, [3]Sheet1!$D$3:$T$89,13,FALSE)</f>
        <v>22</v>
      </c>
      <c r="CA2119" t="str">
        <f>VLOOKUP($BT2119, [3]Sheet1!$D$3:$T$89,16,FALSE)</f>
        <v>N/A</v>
      </c>
      <c r="CB2119" t="str">
        <f>VLOOKUP($BT2119, [3]Sheet1!$D$3:$T$89,17,FALSE)</f>
        <v>N/A</v>
      </c>
      <c r="CD2119" s="12">
        <v>42612</v>
      </c>
      <c r="CE2119" s="2">
        <v>0.62291666666666701</v>
      </c>
      <c r="CF2119" s="2" t="s">
        <v>3827</v>
      </c>
      <c r="CG2119" s="2">
        <v>42612.625</v>
      </c>
      <c r="CH2119" s="2">
        <v>42612.625</v>
      </c>
      <c r="CI2119" t="s">
        <v>1487</v>
      </c>
      <c r="CJ2119" t="s">
        <v>1487</v>
      </c>
      <c r="CK2119">
        <v>1021.97833631</v>
      </c>
      <c r="CL2119">
        <v>24.6666666666667</v>
      </c>
      <c r="CM2119">
        <v>0</v>
      </c>
      <c r="CN2119">
        <v>52</v>
      </c>
      <c r="CO2119">
        <v>156</v>
      </c>
      <c r="CP2119">
        <v>4.5999999999999996</v>
      </c>
      <c r="CQ2119">
        <v>9.6</v>
      </c>
      <c r="CR2119">
        <v>2.6</v>
      </c>
      <c r="CS2119">
        <v>3</v>
      </c>
      <c r="CT2119" t="s">
        <v>1254</v>
      </c>
      <c r="CU2119">
        <v>23</v>
      </c>
      <c r="CV2119">
        <v>23</v>
      </c>
      <c r="CW2119">
        <v>25</v>
      </c>
      <c r="CX2119">
        <v>22</v>
      </c>
      <c r="CY2119">
        <v>25</v>
      </c>
      <c r="CZ2119">
        <v>22</v>
      </c>
      <c r="DA2119" t="s">
        <v>27</v>
      </c>
      <c r="DB2119" t="s">
        <v>27</v>
      </c>
    </row>
    <row r="2120" spans="1:106">
      <c r="D2120" s="3">
        <v>8</v>
      </c>
      <c r="E2120" s="1">
        <v>1</v>
      </c>
      <c r="F2120">
        <v>8</v>
      </c>
      <c r="G2120" t="s">
        <v>149</v>
      </c>
      <c r="H2120" t="s">
        <v>57</v>
      </c>
      <c r="I2120">
        <v>1</v>
      </c>
      <c r="BD2120" s="39">
        <v>42612</v>
      </c>
      <c r="BE2120" s="23">
        <v>0.62361111111111101</v>
      </c>
      <c r="BF2120" s="10" t="str">
        <f t="shared" si="199"/>
        <v>30/08/2016 14:58</v>
      </c>
      <c r="BG2120" s="35">
        <f t="shared" si="203"/>
        <v>42612.625</v>
      </c>
      <c r="BH2120" s="35">
        <f t="shared" si="200"/>
        <v>42612.625</v>
      </c>
      <c r="BI2120" t="str">
        <f t="shared" si="201"/>
        <v>30/08/2016 15:00:00</v>
      </c>
      <c r="BJ2120" s="40" t="str">
        <f t="shared" si="202"/>
        <v>30/08/2016 15:00:00</v>
      </c>
      <c r="BK2120">
        <f>VLOOKUP($BI2120, [1]TableView_704030_20160816_20160!$D$2:$M$5095,3,FALSE)</f>
        <v>1021.97833631</v>
      </c>
      <c r="BL2120">
        <f>VLOOKUP($BI2120, [1]TableView_704030_20160816_20160!$D$2:$M$5095,8,FALSE)</f>
        <v>24.6666666666667</v>
      </c>
      <c r="BM2120">
        <f>VLOOKUP($BI2120, [1]TableView_704030_20160816_20160!$D$2:$M$5095,10,FALSE)</f>
        <v>0</v>
      </c>
      <c r="BN2120">
        <f>VLOOKUP($BI2120, [1]TableView_704030_20160816_20160!$D$2:$M$5095,4,FALSE)</f>
        <v>52</v>
      </c>
      <c r="BO2120">
        <f>VLOOKUP($BI2120, [1]TableView_704030_20160816_20160!$D$2:$M$5095,6,FALSE)</f>
        <v>156</v>
      </c>
      <c r="BP2120">
        <f>VLOOKUP($BI2120, [1]TableView_704030_20160816_20160!$D$2:$M$5095,7,FALSE)</f>
        <v>4.5999999999999996</v>
      </c>
      <c r="BQ2120">
        <f>VLOOKUP($BI2120, [1]TableView_704030_20160816_20160!$D$2:$M$5095,2,FALSE)</f>
        <v>9.6</v>
      </c>
      <c r="BR2120">
        <f>VLOOKUP($BJ2120, [2]aacb8965d69cc6fd1cb3a5cae9e8ae7!$C$6:$F$853,4,FALSE)</f>
        <v>2.6</v>
      </c>
      <c r="BS2120" s="15">
        <v>3</v>
      </c>
      <c r="BT2120" t="str">
        <f t="shared" si="197"/>
        <v>30/08/2016 3</v>
      </c>
      <c r="BU2120">
        <f>VLOOKUP($BT2120, [3]Sheet1!$D$3:$T$89,4,FALSE)</f>
        <v>23</v>
      </c>
      <c r="BV2120">
        <f>VLOOKUP($BT2120, [3]Sheet1!$D$3:$T$89,5,FALSE)</f>
        <v>23</v>
      </c>
      <c r="BW2120">
        <f>VLOOKUP($BT2120, [3]Sheet1!$D$3:$T$89,8,FALSE)</f>
        <v>25</v>
      </c>
      <c r="BX2120">
        <f>VLOOKUP($BT2120, [3]Sheet1!$D$3:$T$89,9,FALSE)</f>
        <v>22</v>
      </c>
      <c r="BY2120">
        <f>VLOOKUP($BT2120, [3]Sheet1!$D$3:$T$89,12,FALSE)</f>
        <v>25</v>
      </c>
      <c r="BZ2120">
        <f>VLOOKUP($BT2120, [3]Sheet1!$D$3:$T$89,13,FALSE)</f>
        <v>22</v>
      </c>
      <c r="CA2120" t="str">
        <f>VLOOKUP($BT2120, [3]Sheet1!$D$3:$T$89,16,FALSE)</f>
        <v>N/A</v>
      </c>
      <c r="CB2120" t="str">
        <f>VLOOKUP($BT2120, [3]Sheet1!$D$3:$T$89,17,FALSE)</f>
        <v>N/A</v>
      </c>
      <c r="CD2120" s="12">
        <v>42612</v>
      </c>
      <c r="CE2120" s="2">
        <v>0.62361111111111101</v>
      </c>
      <c r="CF2120" s="2" t="s">
        <v>3828</v>
      </c>
      <c r="CG2120" s="2">
        <v>42612.625</v>
      </c>
      <c r="CH2120" s="2">
        <v>42612.625</v>
      </c>
      <c r="CI2120" t="s">
        <v>1487</v>
      </c>
      <c r="CJ2120" t="s">
        <v>1487</v>
      </c>
      <c r="CK2120">
        <v>1021.97833631</v>
      </c>
      <c r="CL2120">
        <v>24.6666666666667</v>
      </c>
      <c r="CM2120">
        <v>0</v>
      </c>
      <c r="CN2120">
        <v>52</v>
      </c>
      <c r="CO2120">
        <v>156</v>
      </c>
      <c r="CP2120">
        <v>4.5999999999999996</v>
      </c>
      <c r="CQ2120">
        <v>9.6</v>
      </c>
      <c r="CR2120">
        <v>2.6</v>
      </c>
      <c r="CS2120">
        <v>3</v>
      </c>
      <c r="CT2120" t="s">
        <v>1254</v>
      </c>
      <c r="CU2120">
        <v>23</v>
      </c>
      <c r="CV2120">
        <v>23</v>
      </c>
      <c r="CW2120">
        <v>25</v>
      </c>
      <c r="CX2120">
        <v>22</v>
      </c>
      <c r="CY2120">
        <v>25</v>
      </c>
      <c r="CZ2120">
        <v>22</v>
      </c>
      <c r="DA2120" t="s">
        <v>27</v>
      </c>
      <c r="DB2120" t="s">
        <v>27</v>
      </c>
    </row>
    <row r="2121" spans="1:106">
      <c r="D2121" s="3">
        <v>9</v>
      </c>
      <c r="BD2121" s="39">
        <v>42612</v>
      </c>
      <c r="BE2121" s="23">
        <v>0.624305555555556</v>
      </c>
      <c r="BF2121" s="10" t="str">
        <f t="shared" si="199"/>
        <v>30/08/2016 14:59</v>
      </c>
      <c r="BG2121" s="35">
        <f t="shared" si="203"/>
        <v>42612.625</v>
      </c>
      <c r="BH2121" s="35">
        <f t="shared" si="200"/>
        <v>42612.625</v>
      </c>
      <c r="BI2121" t="str">
        <f t="shared" si="201"/>
        <v>30/08/2016 15:00:00</v>
      </c>
      <c r="BJ2121" s="40" t="str">
        <f t="shared" si="202"/>
        <v>30/08/2016 15:00:00</v>
      </c>
      <c r="BK2121">
        <f>VLOOKUP($BI2121, [1]TableView_704030_20160816_20160!$D$2:$M$5095,3,FALSE)</f>
        <v>1021.97833631</v>
      </c>
      <c r="BL2121">
        <f>VLOOKUP($BI2121, [1]TableView_704030_20160816_20160!$D$2:$M$5095,8,FALSE)</f>
        <v>24.6666666666667</v>
      </c>
      <c r="BM2121">
        <f>VLOOKUP($BI2121, [1]TableView_704030_20160816_20160!$D$2:$M$5095,10,FALSE)</f>
        <v>0</v>
      </c>
      <c r="BN2121">
        <f>VLOOKUP($BI2121, [1]TableView_704030_20160816_20160!$D$2:$M$5095,4,FALSE)</f>
        <v>52</v>
      </c>
      <c r="BO2121">
        <f>VLOOKUP($BI2121, [1]TableView_704030_20160816_20160!$D$2:$M$5095,6,FALSE)</f>
        <v>156</v>
      </c>
      <c r="BP2121">
        <f>VLOOKUP($BI2121, [1]TableView_704030_20160816_20160!$D$2:$M$5095,7,FALSE)</f>
        <v>4.5999999999999996</v>
      </c>
      <c r="BQ2121">
        <f>VLOOKUP($BI2121, [1]TableView_704030_20160816_20160!$D$2:$M$5095,2,FALSE)</f>
        <v>9.6</v>
      </c>
      <c r="BR2121">
        <f>VLOOKUP($BJ2121, [2]aacb8965d69cc6fd1cb3a5cae9e8ae7!$C$6:$F$853,4,FALSE)</f>
        <v>2.6</v>
      </c>
      <c r="BS2121" s="15">
        <v>3</v>
      </c>
      <c r="BT2121" t="str">
        <f t="shared" si="197"/>
        <v>30/08/2016 3</v>
      </c>
      <c r="BU2121">
        <f>VLOOKUP($BT2121, [3]Sheet1!$D$3:$T$89,4,FALSE)</f>
        <v>23</v>
      </c>
      <c r="BV2121">
        <f>VLOOKUP($BT2121, [3]Sheet1!$D$3:$T$89,5,FALSE)</f>
        <v>23</v>
      </c>
      <c r="BW2121">
        <f>VLOOKUP($BT2121, [3]Sheet1!$D$3:$T$89,8,FALSE)</f>
        <v>25</v>
      </c>
      <c r="BX2121">
        <f>VLOOKUP($BT2121, [3]Sheet1!$D$3:$T$89,9,FALSE)</f>
        <v>22</v>
      </c>
      <c r="BY2121">
        <f>VLOOKUP($BT2121, [3]Sheet1!$D$3:$T$89,12,FALSE)</f>
        <v>25</v>
      </c>
      <c r="BZ2121">
        <f>VLOOKUP($BT2121, [3]Sheet1!$D$3:$T$89,13,FALSE)</f>
        <v>22</v>
      </c>
      <c r="CA2121" t="str">
        <f>VLOOKUP($BT2121, [3]Sheet1!$D$3:$T$89,16,FALSE)</f>
        <v>N/A</v>
      </c>
      <c r="CB2121" t="str">
        <f>VLOOKUP($BT2121, [3]Sheet1!$D$3:$T$89,17,FALSE)</f>
        <v>N/A</v>
      </c>
      <c r="CD2121" s="12">
        <v>42612</v>
      </c>
      <c r="CE2121" s="2">
        <v>0.624305555555556</v>
      </c>
      <c r="CF2121" s="2" t="s">
        <v>3829</v>
      </c>
      <c r="CG2121" s="2">
        <v>42612.625</v>
      </c>
      <c r="CH2121" s="2">
        <v>42612.625</v>
      </c>
      <c r="CI2121" t="s">
        <v>1487</v>
      </c>
      <c r="CJ2121" t="s">
        <v>1487</v>
      </c>
      <c r="CK2121">
        <v>1021.97833631</v>
      </c>
      <c r="CL2121">
        <v>24.6666666666667</v>
      </c>
      <c r="CM2121">
        <v>0</v>
      </c>
      <c r="CN2121">
        <v>52</v>
      </c>
      <c r="CO2121">
        <v>156</v>
      </c>
      <c r="CP2121">
        <v>4.5999999999999996</v>
      </c>
      <c r="CQ2121">
        <v>9.6</v>
      </c>
      <c r="CR2121">
        <v>2.6</v>
      </c>
      <c r="CS2121">
        <v>3</v>
      </c>
      <c r="CT2121" t="s">
        <v>1254</v>
      </c>
      <c r="CU2121">
        <v>23</v>
      </c>
      <c r="CV2121">
        <v>23</v>
      </c>
      <c r="CW2121">
        <v>25</v>
      </c>
      <c r="CX2121">
        <v>22</v>
      </c>
      <c r="CY2121">
        <v>25</v>
      </c>
      <c r="CZ2121">
        <v>22</v>
      </c>
      <c r="DA2121" t="s">
        <v>27</v>
      </c>
      <c r="DB2121" t="s">
        <v>27</v>
      </c>
    </row>
    <row r="2122" spans="1:106">
      <c r="D2122" s="3">
        <v>10</v>
      </c>
      <c r="BD2122" s="39">
        <v>42612</v>
      </c>
      <c r="BE2122" s="23">
        <v>0.625</v>
      </c>
      <c r="BF2122" s="10" t="str">
        <f t="shared" si="199"/>
        <v>30/08/2016 15:00</v>
      </c>
      <c r="BG2122" s="35">
        <f t="shared" si="203"/>
        <v>42612.625</v>
      </c>
      <c r="BH2122" s="35">
        <f t="shared" si="200"/>
        <v>42612.625</v>
      </c>
      <c r="BI2122" t="str">
        <f t="shared" si="201"/>
        <v>30/08/2016 15:00:00</v>
      </c>
      <c r="BJ2122" s="40" t="str">
        <f t="shared" si="202"/>
        <v>30/08/2016 15:00:00</v>
      </c>
      <c r="BK2122">
        <f>VLOOKUP($BI2122, [1]TableView_704030_20160816_20160!$D$2:$M$5095,3,FALSE)</f>
        <v>1021.97833631</v>
      </c>
      <c r="BL2122">
        <f>VLOOKUP($BI2122, [1]TableView_704030_20160816_20160!$D$2:$M$5095,8,FALSE)</f>
        <v>24.6666666666667</v>
      </c>
      <c r="BM2122">
        <f>VLOOKUP($BI2122, [1]TableView_704030_20160816_20160!$D$2:$M$5095,10,FALSE)</f>
        <v>0</v>
      </c>
      <c r="BN2122">
        <f>VLOOKUP($BI2122, [1]TableView_704030_20160816_20160!$D$2:$M$5095,4,FALSE)</f>
        <v>52</v>
      </c>
      <c r="BO2122">
        <f>VLOOKUP($BI2122, [1]TableView_704030_20160816_20160!$D$2:$M$5095,6,FALSE)</f>
        <v>156</v>
      </c>
      <c r="BP2122">
        <f>VLOOKUP($BI2122, [1]TableView_704030_20160816_20160!$D$2:$M$5095,7,FALSE)</f>
        <v>4.5999999999999996</v>
      </c>
      <c r="BQ2122">
        <f>VLOOKUP($BI2122, [1]TableView_704030_20160816_20160!$D$2:$M$5095,2,FALSE)</f>
        <v>9.6</v>
      </c>
      <c r="BR2122">
        <f>VLOOKUP($BJ2122, [2]aacb8965d69cc6fd1cb3a5cae9e8ae7!$C$6:$F$853,4,FALSE)</f>
        <v>2.6</v>
      </c>
      <c r="BS2122" s="15">
        <v>3</v>
      </c>
      <c r="BT2122" t="str">
        <f t="shared" si="197"/>
        <v>30/08/2016 3</v>
      </c>
      <c r="BU2122">
        <f>VLOOKUP($BT2122, [3]Sheet1!$D$3:$T$89,4,FALSE)</f>
        <v>23</v>
      </c>
      <c r="BV2122">
        <f>VLOOKUP($BT2122, [3]Sheet1!$D$3:$T$89,5,FALSE)</f>
        <v>23</v>
      </c>
      <c r="BW2122">
        <f>VLOOKUP($BT2122, [3]Sheet1!$D$3:$T$89,8,FALSE)</f>
        <v>25</v>
      </c>
      <c r="BX2122">
        <f>VLOOKUP($BT2122, [3]Sheet1!$D$3:$T$89,9,FALSE)</f>
        <v>22</v>
      </c>
      <c r="BY2122">
        <f>VLOOKUP($BT2122, [3]Sheet1!$D$3:$T$89,12,FALSE)</f>
        <v>25</v>
      </c>
      <c r="BZ2122">
        <f>VLOOKUP($BT2122, [3]Sheet1!$D$3:$T$89,13,FALSE)</f>
        <v>22</v>
      </c>
      <c r="CA2122" t="str">
        <f>VLOOKUP($BT2122, [3]Sheet1!$D$3:$T$89,16,FALSE)</f>
        <v>N/A</v>
      </c>
      <c r="CB2122" t="str">
        <f>VLOOKUP($BT2122, [3]Sheet1!$D$3:$T$89,17,FALSE)</f>
        <v>N/A</v>
      </c>
      <c r="CD2122" s="12">
        <v>42612</v>
      </c>
      <c r="CE2122" s="2">
        <v>0.625</v>
      </c>
      <c r="CF2122" s="2" t="s">
        <v>3830</v>
      </c>
      <c r="CG2122" s="2">
        <v>42612.625</v>
      </c>
      <c r="CH2122" s="2">
        <v>42612.625</v>
      </c>
      <c r="CI2122" t="s">
        <v>1487</v>
      </c>
      <c r="CJ2122" t="s">
        <v>1487</v>
      </c>
      <c r="CK2122">
        <v>1021.97833631</v>
      </c>
      <c r="CL2122">
        <v>24.6666666666667</v>
      </c>
      <c r="CM2122">
        <v>0</v>
      </c>
      <c r="CN2122">
        <v>52</v>
      </c>
      <c r="CO2122">
        <v>156</v>
      </c>
      <c r="CP2122">
        <v>4.5999999999999996</v>
      </c>
      <c r="CQ2122">
        <v>9.6</v>
      </c>
      <c r="CR2122">
        <v>2.6</v>
      </c>
      <c r="CS2122">
        <v>3</v>
      </c>
      <c r="CT2122" t="s">
        <v>1254</v>
      </c>
      <c r="CU2122">
        <v>23</v>
      </c>
      <c r="CV2122">
        <v>23</v>
      </c>
      <c r="CW2122">
        <v>25</v>
      </c>
      <c r="CX2122">
        <v>22</v>
      </c>
      <c r="CY2122">
        <v>25</v>
      </c>
      <c r="CZ2122">
        <v>22</v>
      </c>
      <c r="DA2122" t="s">
        <v>27</v>
      </c>
      <c r="DB2122" t="s">
        <v>27</v>
      </c>
    </row>
    <row r="2123" spans="1:106">
      <c r="D2123" s="3">
        <v>11</v>
      </c>
      <c r="E2123" s="1">
        <v>1</v>
      </c>
      <c r="F2123">
        <v>5</v>
      </c>
      <c r="G2123" t="s">
        <v>91</v>
      </c>
      <c r="H2123" t="s">
        <v>57</v>
      </c>
      <c r="I2123">
        <v>8</v>
      </c>
      <c r="BD2123" s="39">
        <v>42612</v>
      </c>
      <c r="BE2123" s="23">
        <v>0.625694444444444</v>
      </c>
      <c r="BF2123" s="10" t="str">
        <f t="shared" si="199"/>
        <v>30/08/2016 15:01</v>
      </c>
      <c r="BG2123" s="35">
        <f t="shared" si="203"/>
        <v>42612.625</v>
      </c>
      <c r="BH2123" s="35">
        <f t="shared" si="200"/>
        <v>42612.625</v>
      </c>
      <c r="BI2123" t="str">
        <f t="shared" si="201"/>
        <v>30/08/2016 15:00:00</v>
      </c>
      <c r="BJ2123" s="40" t="str">
        <f t="shared" si="202"/>
        <v>30/08/2016 15:00:00</v>
      </c>
      <c r="BK2123">
        <f>VLOOKUP($BI2123, [1]TableView_704030_20160816_20160!$D$2:$M$5095,3,FALSE)</f>
        <v>1021.97833631</v>
      </c>
      <c r="BL2123">
        <f>VLOOKUP($BI2123, [1]TableView_704030_20160816_20160!$D$2:$M$5095,8,FALSE)</f>
        <v>24.6666666666667</v>
      </c>
      <c r="BM2123">
        <f>VLOOKUP($BI2123, [1]TableView_704030_20160816_20160!$D$2:$M$5095,10,FALSE)</f>
        <v>0</v>
      </c>
      <c r="BN2123">
        <f>VLOOKUP($BI2123, [1]TableView_704030_20160816_20160!$D$2:$M$5095,4,FALSE)</f>
        <v>52</v>
      </c>
      <c r="BO2123">
        <f>VLOOKUP($BI2123, [1]TableView_704030_20160816_20160!$D$2:$M$5095,6,FALSE)</f>
        <v>156</v>
      </c>
      <c r="BP2123">
        <f>VLOOKUP($BI2123, [1]TableView_704030_20160816_20160!$D$2:$M$5095,7,FALSE)</f>
        <v>4.5999999999999996</v>
      </c>
      <c r="BQ2123">
        <f>VLOOKUP($BI2123, [1]TableView_704030_20160816_20160!$D$2:$M$5095,2,FALSE)</f>
        <v>9.6</v>
      </c>
      <c r="BR2123">
        <f>VLOOKUP($BJ2123, [2]aacb8965d69cc6fd1cb3a5cae9e8ae7!$C$6:$F$853,4,FALSE)</f>
        <v>2.6</v>
      </c>
      <c r="BS2123" s="15">
        <v>3</v>
      </c>
      <c r="BT2123" t="str">
        <f t="shared" si="197"/>
        <v>30/08/2016 3</v>
      </c>
      <c r="BU2123">
        <f>VLOOKUP($BT2123, [3]Sheet1!$D$3:$T$89,4,FALSE)</f>
        <v>23</v>
      </c>
      <c r="BV2123">
        <f>VLOOKUP($BT2123, [3]Sheet1!$D$3:$T$89,5,FALSE)</f>
        <v>23</v>
      </c>
      <c r="BW2123">
        <f>VLOOKUP($BT2123, [3]Sheet1!$D$3:$T$89,8,FALSE)</f>
        <v>25</v>
      </c>
      <c r="BX2123">
        <f>VLOOKUP($BT2123, [3]Sheet1!$D$3:$T$89,9,FALSE)</f>
        <v>22</v>
      </c>
      <c r="BY2123">
        <f>VLOOKUP($BT2123, [3]Sheet1!$D$3:$T$89,12,FALSE)</f>
        <v>25</v>
      </c>
      <c r="BZ2123">
        <f>VLOOKUP($BT2123, [3]Sheet1!$D$3:$T$89,13,FALSE)</f>
        <v>22</v>
      </c>
      <c r="CA2123" t="str">
        <f>VLOOKUP($BT2123, [3]Sheet1!$D$3:$T$89,16,FALSE)</f>
        <v>N/A</v>
      </c>
      <c r="CB2123" t="str">
        <f>VLOOKUP($BT2123, [3]Sheet1!$D$3:$T$89,17,FALSE)</f>
        <v>N/A</v>
      </c>
      <c r="CD2123" s="12">
        <v>42612</v>
      </c>
      <c r="CE2123" s="2">
        <v>0.625694444444444</v>
      </c>
      <c r="CF2123" s="2" t="s">
        <v>3831</v>
      </c>
      <c r="CG2123" s="2">
        <v>42612.625</v>
      </c>
      <c r="CH2123" s="2">
        <v>42612.625</v>
      </c>
      <c r="CI2123" t="s">
        <v>1487</v>
      </c>
      <c r="CJ2123" t="s">
        <v>1487</v>
      </c>
      <c r="CK2123">
        <v>1021.97833631</v>
      </c>
      <c r="CL2123">
        <v>24.6666666666667</v>
      </c>
      <c r="CM2123">
        <v>0</v>
      </c>
      <c r="CN2123">
        <v>52</v>
      </c>
      <c r="CO2123">
        <v>156</v>
      </c>
      <c r="CP2123">
        <v>4.5999999999999996</v>
      </c>
      <c r="CQ2123">
        <v>9.6</v>
      </c>
      <c r="CR2123">
        <v>2.6</v>
      </c>
      <c r="CS2123">
        <v>3</v>
      </c>
      <c r="CT2123" t="s">
        <v>1254</v>
      </c>
      <c r="CU2123">
        <v>23</v>
      </c>
      <c r="CV2123">
        <v>23</v>
      </c>
      <c r="CW2123">
        <v>25</v>
      </c>
      <c r="CX2123">
        <v>22</v>
      </c>
      <c r="CY2123">
        <v>25</v>
      </c>
      <c r="CZ2123">
        <v>22</v>
      </c>
      <c r="DA2123" t="s">
        <v>27</v>
      </c>
      <c r="DB2123" t="s">
        <v>27</v>
      </c>
    </row>
    <row r="2124" spans="1:106">
      <c r="D2124" s="3">
        <v>12</v>
      </c>
      <c r="E2124" s="1">
        <v>1</v>
      </c>
      <c r="F2124">
        <v>8</v>
      </c>
      <c r="G2124" t="s">
        <v>149</v>
      </c>
      <c r="H2124" t="s">
        <v>57</v>
      </c>
      <c r="I2124">
        <v>7</v>
      </c>
      <c r="BD2124" s="39">
        <v>42612</v>
      </c>
      <c r="BE2124" s="23">
        <v>0.62638888888888899</v>
      </c>
      <c r="BF2124" s="10" t="str">
        <f t="shared" si="199"/>
        <v>30/08/2016 15:02</v>
      </c>
      <c r="BG2124" s="35">
        <f t="shared" si="203"/>
        <v>42612.625</v>
      </c>
      <c r="BH2124" s="35">
        <f t="shared" si="200"/>
        <v>42612.625</v>
      </c>
      <c r="BI2124" t="str">
        <f t="shared" si="201"/>
        <v>30/08/2016 15:00:00</v>
      </c>
      <c r="BJ2124" s="40" t="str">
        <f t="shared" si="202"/>
        <v>30/08/2016 15:00:00</v>
      </c>
      <c r="BK2124">
        <f>VLOOKUP($BI2124, [1]TableView_704030_20160816_20160!$D$2:$M$5095,3,FALSE)</f>
        <v>1021.97833631</v>
      </c>
      <c r="BL2124">
        <f>VLOOKUP($BI2124, [1]TableView_704030_20160816_20160!$D$2:$M$5095,8,FALSE)</f>
        <v>24.6666666666667</v>
      </c>
      <c r="BM2124">
        <f>VLOOKUP($BI2124, [1]TableView_704030_20160816_20160!$D$2:$M$5095,10,FALSE)</f>
        <v>0</v>
      </c>
      <c r="BN2124">
        <f>VLOOKUP($BI2124, [1]TableView_704030_20160816_20160!$D$2:$M$5095,4,FALSE)</f>
        <v>52</v>
      </c>
      <c r="BO2124">
        <f>VLOOKUP($BI2124, [1]TableView_704030_20160816_20160!$D$2:$M$5095,6,FALSE)</f>
        <v>156</v>
      </c>
      <c r="BP2124">
        <f>VLOOKUP($BI2124, [1]TableView_704030_20160816_20160!$D$2:$M$5095,7,FALSE)</f>
        <v>4.5999999999999996</v>
      </c>
      <c r="BQ2124">
        <f>VLOOKUP($BI2124, [1]TableView_704030_20160816_20160!$D$2:$M$5095,2,FALSE)</f>
        <v>9.6</v>
      </c>
      <c r="BR2124">
        <f>VLOOKUP($BJ2124, [2]aacb8965d69cc6fd1cb3a5cae9e8ae7!$C$6:$F$853,4,FALSE)</f>
        <v>2.6</v>
      </c>
      <c r="BS2124" s="15">
        <v>3</v>
      </c>
      <c r="BT2124" t="str">
        <f t="shared" si="197"/>
        <v>30/08/2016 3</v>
      </c>
      <c r="BU2124">
        <f>VLOOKUP($BT2124, [3]Sheet1!$D$3:$T$89,4,FALSE)</f>
        <v>23</v>
      </c>
      <c r="BV2124">
        <f>VLOOKUP($BT2124, [3]Sheet1!$D$3:$T$89,5,FALSE)</f>
        <v>23</v>
      </c>
      <c r="BW2124">
        <f>VLOOKUP($BT2124, [3]Sheet1!$D$3:$T$89,8,FALSE)</f>
        <v>25</v>
      </c>
      <c r="BX2124">
        <f>VLOOKUP($BT2124, [3]Sheet1!$D$3:$T$89,9,FALSE)</f>
        <v>22</v>
      </c>
      <c r="BY2124">
        <f>VLOOKUP($BT2124, [3]Sheet1!$D$3:$T$89,12,FALSE)</f>
        <v>25</v>
      </c>
      <c r="BZ2124">
        <f>VLOOKUP($BT2124, [3]Sheet1!$D$3:$T$89,13,FALSE)</f>
        <v>22</v>
      </c>
      <c r="CA2124" t="str">
        <f>VLOOKUP($BT2124, [3]Sheet1!$D$3:$T$89,16,FALSE)</f>
        <v>N/A</v>
      </c>
      <c r="CB2124" t="str">
        <f>VLOOKUP($BT2124, [3]Sheet1!$D$3:$T$89,17,FALSE)</f>
        <v>N/A</v>
      </c>
      <c r="CD2124" s="12">
        <v>42612</v>
      </c>
      <c r="CE2124" s="2">
        <v>0.62638888888888899</v>
      </c>
      <c r="CF2124" s="2" t="s">
        <v>3832</v>
      </c>
      <c r="CG2124" s="2">
        <v>42612.625</v>
      </c>
      <c r="CH2124" s="2">
        <v>42612.625</v>
      </c>
      <c r="CI2124" t="s">
        <v>1487</v>
      </c>
      <c r="CJ2124" t="s">
        <v>1487</v>
      </c>
      <c r="CK2124">
        <v>1021.97833631</v>
      </c>
      <c r="CL2124">
        <v>24.6666666666667</v>
      </c>
      <c r="CM2124">
        <v>0</v>
      </c>
      <c r="CN2124">
        <v>52</v>
      </c>
      <c r="CO2124">
        <v>156</v>
      </c>
      <c r="CP2124">
        <v>4.5999999999999996</v>
      </c>
      <c r="CQ2124">
        <v>9.6</v>
      </c>
      <c r="CR2124">
        <v>2.6</v>
      </c>
      <c r="CS2124">
        <v>3</v>
      </c>
      <c r="CT2124" t="s">
        <v>1254</v>
      </c>
      <c r="CU2124">
        <v>23</v>
      </c>
      <c r="CV2124">
        <v>23</v>
      </c>
      <c r="CW2124">
        <v>25</v>
      </c>
      <c r="CX2124">
        <v>22</v>
      </c>
      <c r="CY2124">
        <v>25</v>
      </c>
      <c r="CZ2124">
        <v>22</v>
      </c>
      <c r="DA2124" t="s">
        <v>27</v>
      </c>
      <c r="DB2124" t="s">
        <v>27</v>
      </c>
    </row>
    <row r="2125" spans="1:106">
      <c r="D2125" s="3">
        <v>13</v>
      </c>
      <c r="E2125" s="1">
        <v>2</v>
      </c>
      <c r="F2125">
        <v>8</v>
      </c>
      <c r="G2125" t="s">
        <v>149</v>
      </c>
      <c r="H2125" t="s">
        <v>57</v>
      </c>
      <c r="I2125">
        <v>7</v>
      </c>
      <c r="BD2125" s="39">
        <v>42612</v>
      </c>
      <c r="BE2125" s="23">
        <v>0.62708333333333299</v>
      </c>
      <c r="BF2125" s="10" t="str">
        <f t="shared" si="199"/>
        <v>30/08/2016 15:03</v>
      </c>
      <c r="BG2125" s="35">
        <f t="shared" si="203"/>
        <v>42612.625</v>
      </c>
      <c r="BH2125" s="35">
        <f t="shared" si="200"/>
        <v>42612.625</v>
      </c>
      <c r="BI2125" t="str">
        <f t="shared" si="201"/>
        <v>30/08/2016 15:00:00</v>
      </c>
      <c r="BJ2125" s="40" t="str">
        <f t="shared" si="202"/>
        <v>30/08/2016 15:00:00</v>
      </c>
      <c r="BK2125">
        <f>VLOOKUP($BI2125, [1]TableView_704030_20160816_20160!$D$2:$M$5095,3,FALSE)</f>
        <v>1021.97833631</v>
      </c>
      <c r="BL2125">
        <f>VLOOKUP($BI2125, [1]TableView_704030_20160816_20160!$D$2:$M$5095,8,FALSE)</f>
        <v>24.6666666666667</v>
      </c>
      <c r="BM2125">
        <f>VLOOKUP($BI2125, [1]TableView_704030_20160816_20160!$D$2:$M$5095,10,FALSE)</f>
        <v>0</v>
      </c>
      <c r="BN2125">
        <f>VLOOKUP($BI2125, [1]TableView_704030_20160816_20160!$D$2:$M$5095,4,FALSE)</f>
        <v>52</v>
      </c>
      <c r="BO2125">
        <f>VLOOKUP($BI2125, [1]TableView_704030_20160816_20160!$D$2:$M$5095,6,FALSE)</f>
        <v>156</v>
      </c>
      <c r="BP2125">
        <f>VLOOKUP($BI2125, [1]TableView_704030_20160816_20160!$D$2:$M$5095,7,FALSE)</f>
        <v>4.5999999999999996</v>
      </c>
      <c r="BQ2125">
        <f>VLOOKUP($BI2125, [1]TableView_704030_20160816_20160!$D$2:$M$5095,2,FALSE)</f>
        <v>9.6</v>
      </c>
      <c r="BR2125">
        <f>VLOOKUP($BJ2125, [2]aacb8965d69cc6fd1cb3a5cae9e8ae7!$C$6:$F$853,4,FALSE)</f>
        <v>2.6</v>
      </c>
      <c r="BS2125" s="15">
        <v>3</v>
      </c>
      <c r="BT2125" t="str">
        <f t="shared" si="197"/>
        <v>30/08/2016 3</v>
      </c>
      <c r="BU2125">
        <f>VLOOKUP($BT2125, [3]Sheet1!$D$3:$T$89,4,FALSE)</f>
        <v>23</v>
      </c>
      <c r="BV2125">
        <f>VLOOKUP($BT2125, [3]Sheet1!$D$3:$T$89,5,FALSE)</f>
        <v>23</v>
      </c>
      <c r="BW2125">
        <f>VLOOKUP($BT2125, [3]Sheet1!$D$3:$T$89,8,FALSE)</f>
        <v>25</v>
      </c>
      <c r="BX2125">
        <f>VLOOKUP($BT2125, [3]Sheet1!$D$3:$T$89,9,FALSE)</f>
        <v>22</v>
      </c>
      <c r="BY2125">
        <f>VLOOKUP($BT2125, [3]Sheet1!$D$3:$T$89,12,FALSE)</f>
        <v>25</v>
      </c>
      <c r="BZ2125">
        <f>VLOOKUP($BT2125, [3]Sheet1!$D$3:$T$89,13,FALSE)</f>
        <v>22</v>
      </c>
      <c r="CA2125" t="str">
        <f>VLOOKUP($BT2125, [3]Sheet1!$D$3:$T$89,16,FALSE)</f>
        <v>N/A</v>
      </c>
      <c r="CB2125" t="str">
        <f>VLOOKUP($BT2125, [3]Sheet1!$D$3:$T$89,17,FALSE)</f>
        <v>N/A</v>
      </c>
      <c r="CD2125" s="12">
        <v>42612</v>
      </c>
      <c r="CE2125" s="2">
        <v>0.62708333333333299</v>
      </c>
      <c r="CF2125" s="2" t="s">
        <v>3833</v>
      </c>
      <c r="CG2125" s="2">
        <v>42612.625</v>
      </c>
      <c r="CH2125" s="2">
        <v>42612.625</v>
      </c>
      <c r="CI2125" t="s">
        <v>1487</v>
      </c>
      <c r="CJ2125" t="s">
        <v>1487</v>
      </c>
      <c r="CK2125">
        <v>1021.97833631</v>
      </c>
      <c r="CL2125">
        <v>24.6666666666667</v>
      </c>
      <c r="CM2125">
        <v>0</v>
      </c>
      <c r="CN2125">
        <v>52</v>
      </c>
      <c r="CO2125">
        <v>156</v>
      </c>
      <c r="CP2125">
        <v>4.5999999999999996</v>
      </c>
      <c r="CQ2125">
        <v>9.6</v>
      </c>
      <c r="CR2125">
        <v>2.6</v>
      </c>
      <c r="CS2125">
        <v>3</v>
      </c>
      <c r="CT2125" t="s">
        <v>1254</v>
      </c>
      <c r="CU2125">
        <v>23</v>
      </c>
      <c r="CV2125">
        <v>23</v>
      </c>
      <c r="CW2125">
        <v>25</v>
      </c>
      <c r="CX2125">
        <v>22</v>
      </c>
      <c r="CY2125">
        <v>25</v>
      </c>
      <c r="CZ2125">
        <v>22</v>
      </c>
      <c r="DA2125" t="s">
        <v>27</v>
      </c>
      <c r="DB2125" t="s">
        <v>27</v>
      </c>
    </row>
    <row r="2126" spans="1:106">
      <c r="D2126" s="3">
        <v>14</v>
      </c>
      <c r="E2126" s="1">
        <v>1</v>
      </c>
      <c r="F2126">
        <v>8</v>
      </c>
      <c r="G2126" t="s">
        <v>149</v>
      </c>
      <c r="H2126" t="s">
        <v>57</v>
      </c>
      <c r="I2126">
        <v>7</v>
      </c>
      <c r="BD2126" s="39">
        <v>42612</v>
      </c>
      <c r="BE2126" s="23">
        <v>0.62777777777777799</v>
      </c>
      <c r="BF2126" s="10" t="str">
        <f t="shared" si="199"/>
        <v>30/08/2016 15:04</v>
      </c>
      <c r="BG2126" s="35">
        <f t="shared" si="203"/>
        <v>42612.625</v>
      </c>
      <c r="BH2126" s="35">
        <f t="shared" si="200"/>
        <v>42612.625</v>
      </c>
      <c r="BI2126" t="str">
        <f t="shared" si="201"/>
        <v>30/08/2016 15:00:00</v>
      </c>
      <c r="BJ2126" s="40" t="str">
        <f t="shared" si="202"/>
        <v>30/08/2016 15:00:00</v>
      </c>
      <c r="BK2126">
        <f>VLOOKUP($BI2126, [1]TableView_704030_20160816_20160!$D$2:$M$5095,3,FALSE)</f>
        <v>1021.97833631</v>
      </c>
      <c r="BL2126">
        <f>VLOOKUP($BI2126, [1]TableView_704030_20160816_20160!$D$2:$M$5095,8,FALSE)</f>
        <v>24.6666666666667</v>
      </c>
      <c r="BM2126">
        <f>VLOOKUP($BI2126, [1]TableView_704030_20160816_20160!$D$2:$M$5095,10,FALSE)</f>
        <v>0</v>
      </c>
      <c r="BN2126">
        <f>VLOOKUP($BI2126, [1]TableView_704030_20160816_20160!$D$2:$M$5095,4,FALSE)</f>
        <v>52</v>
      </c>
      <c r="BO2126">
        <f>VLOOKUP($BI2126, [1]TableView_704030_20160816_20160!$D$2:$M$5095,6,FALSE)</f>
        <v>156</v>
      </c>
      <c r="BP2126">
        <f>VLOOKUP($BI2126, [1]TableView_704030_20160816_20160!$D$2:$M$5095,7,FALSE)</f>
        <v>4.5999999999999996</v>
      </c>
      <c r="BQ2126">
        <f>VLOOKUP($BI2126, [1]TableView_704030_20160816_20160!$D$2:$M$5095,2,FALSE)</f>
        <v>9.6</v>
      </c>
      <c r="BR2126">
        <f>VLOOKUP($BJ2126, [2]aacb8965d69cc6fd1cb3a5cae9e8ae7!$C$6:$F$853,4,FALSE)</f>
        <v>2.6</v>
      </c>
      <c r="BS2126" s="15">
        <v>3</v>
      </c>
      <c r="BT2126" t="str">
        <f t="shared" si="197"/>
        <v>30/08/2016 3</v>
      </c>
      <c r="BU2126">
        <f>VLOOKUP($BT2126, [3]Sheet1!$D$3:$T$89,4,FALSE)</f>
        <v>23</v>
      </c>
      <c r="BV2126">
        <f>VLOOKUP($BT2126, [3]Sheet1!$D$3:$T$89,5,FALSE)</f>
        <v>23</v>
      </c>
      <c r="BW2126">
        <f>VLOOKUP($BT2126, [3]Sheet1!$D$3:$T$89,8,FALSE)</f>
        <v>25</v>
      </c>
      <c r="BX2126">
        <f>VLOOKUP($BT2126, [3]Sheet1!$D$3:$T$89,9,FALSE)</f>
        <v>22</v>
      </c>
      <c r="BY2126">
        <f>VLOOKUP($BT2126, [3]Sheet1!$D$3:$T$89,12,FALSE)</f>
        <v>25</v>
      </c>
      <c r="BZ2126">
        <f>VLOOKUP($BT2126, [3]Sheet1!$D$3:$T$89,13,FALSE)</f>
        <v>22</v>
      </c>
      <c r="CA2126" t="str">
        <f>VLOOKUP($BT2126, [3]Sheet1!$D$3:$T$89,16,FALSE)</f>
        <v>N/A</v>
      </c>
      <c r="CB2126" t="str">
        <f>VLOOKUP($BT2126, [3]Sheet1!$D$3:$T$89,17,FALSE)</f>
        <v>N/A</v>
      </c>
      <c r="CD2126" s="12">
        <v>42612</v>
      </c>
      <c r="CE2126" s="2">
        <v>0.62777777777777799</v>
      </c>
      <c r="CF2126" s="2" t="s">
        <v>3834</v>
      </c>
      <c r="CG2126" s="2">
        <v>42612.625</v>
      </c>
      <c r="CH2126" s="2">
        <v>42612.625</v>
      </c>
      <c r="CI2126" t="s">
        <v>1487</v>
      </c>
      <c r="CJ2126" t="s">
        <v>1487</v>
      </c>
      <c r="CK2126">
        <v>1021.97833631</v>
      </c>
      <c r="CL2126">
        <v>24.6666666666667</v>
      </c>
      <c r="CM2126">
        <v>0</v>
      </c>
      <c r="CN2126">
        <v>52</v>
      </c>
      <c r="CO2126">
        <v>156</v>
      </c>
      <c r="CP2126">
        <v>4.5999999999999996</v>
      </c>
      <c r="CQ2126">
        <v>9.6</v>
      </c>
      <c r="CR2126">
        <v>2.6</v>
      </c>
      <c r="CS2126">
        <v>3</v>
      </c>
      <c r="CT2126" t="s">
        <v>1254</v>
      </c>
      <c r="CU2126">
        <v>23</v>
      </c>
      <c r="CV2126">
        <v>23</v>
      </c>
      <c r="CW2126">
        <v>25</v>
      </c>
      <c r="CX2126">
        <v>22</v>
      </c>
      <c r="CY2126">
        <v>25</v>
      </c>
      <c r="CZ2126">
        <v>22</v>
      </c>
      <c r="DA2126" t="s">
        <v>27</v>
      </c>
      <c r="DB2126" t="s">
        <v>27</v>
      </c>
    </row>
    <row r="2127" spans="1:106">
      <c r="D2127" s="3">
        <v>15</v>
      </c>
      <c r="E2127" s="1">
        <v>1</v>
      </c>
      <c r="F2127">
        <v>8</v>
      </c>
      <c r="G2127" t="s">
        <v>149</v>
      </c>
      <c r="H2127" t="s">
        <v>57</v>
      </c>
      <c r="I2127">
        <v>7</v>
      </c>
      <c r="BD2127" s="39">
        <v>42612</v>
      </c>
      <c r="BE2127" s="23">
        <v>0.62847222222222199</v>
      </c>
      <c r="BF2127" s="10" t="str">
        <f t="shared" si="199"/>
        <v>30/08/2016 15:05</v>
      </c>
      <c r="BG2127" s="35">
        <f t="shared" si="203"/>
        <v>42612.631944444445</v>
      </c>
      <c r="BH2127" s="35">
        <f t="shared" si="200"/>
        <v>42612.625</v>
      </c>
      <c r="BI2127" t="str">
        <f t="shared" si="201"/>
        <v>30/08/2016 15:10:00</v>
      </c>
      <c r="BJ2127" s="40" t="str">
        <f t="shared" si="202"/>
        <v>30/08/2016 15:00:00</v>
      </c>
      <c r="BK2127">
        <f>VLOOKUP($BI2127, [1]TableView_704030_20160816_20160!$D$2:$M$5095,3,FALSE)</f>
        <v>1021.8428807499999</v>
      </c>
      <c r="BL2127">
        <f>VLOOKUP($BI2127, [1]TableView_704030_20160816_20160!$D$2:$M$5095,8,FALSE)</f>
        <v>24.8333333333333</v>
      </c>
      <c r="BM2127">
        <f>VLOOKUP($BI2127, [1]TableView_704030_20160816_20160!$D$2:$M$5095,10,FALSE)</f>
        <v>0</v>
      </c>
      <c r="BN2127">
        <f>VLOOKUP($BI2127, [1]TableView_704030_20160816_20160!$D$2:$M$5095,4,FALSE)</f>
        <v>51</v>
      </c>
      <c r="BO2127">
        <f>VLOOKUP($BI2127, [1]TableView_704030_20160816_20160!$D$2:$M$5095,6,FALSE)</f>
        <v>164</v>
      </c>
      <c r="BP2127">
        <f>VLOOKUP($BI2127, [1]TableView_704030_20160816_20160!$D$2:$M$5095,7,FALSE)</f>
        <v>4.4000000000000004</v>
      </c>
      <c r="BQ2127">
        <f>VLOOKUP($BI2127, [1]TableView_704030_20160816_20160!$D$2:$M$5095,2,FALSE)</f>
        <v>9.6</v>
      </c>
      <c r="BR2127">
        <f>VLOOKUP($BJ2127, [2]aacb8965d69cc6fd1cb3a5cae9e8ae7!$C$6:$F$853,4,FALSE)</f>
        <v>2.6</v>
      </c>
      <c r="BS2127" s="15">
        <v>3</v>
      </c>
      <c r="BT2127" t="str">
        <f t="shared" si="197"/>
        <v>30/08/2016 3</v>
      </c>
      <c r="BU2127">
        <f>VLOOKUP($BT2127, [3]Sheet1!$D$3:$T$89,4,FALSE)</f>
        <v>23</v>
      </c>
      <c r="BV2127">
        <f>VLOOKUP($BT2127, [3]Sheet1!$D$3:$T$89,5,FALSE)</f>
        <v>23</v>
      </c>
      <c r="BW2127">
        <f>VLOOKUP($BT2127, [3]Sheet1!$D$3:$T$89,8,FALSE)</f>
        <v>25</v>
      </c>
      <c r="BX2127">
        <f>VLOOKUP($BT2127, [3]Sheet1!$D$3:$T$89,9,FALSE)</f>
        <v>22</v>
      </c>
      <c r="BY2127">
        <f>VLOOKUP($BT2127, [3]Sheet1!$D$3:$T$89,12,FALSE)</f>
        <v>25</v>
      </c>
      <c r="BZ2127">
        <f>VLOOKUP($BT2127, [3]Sheet1!$D$3:$T$89,13,FALSE)</f>
        <v>22</v>
      </c>
      <c r="CA2127" t="str">
        <f>VLOOKUP($BT2127, [3]Sheet1!$D$3:$T$89,16,FALSE)</f>
        <v>N/A</v>
      </c>
      <c r="CB2127" t="str">
        <f>VLOOKUP($BT2127, [3]Sheet1!$D$3:$T$89,17,FALSE)</f>
        <v>N/A</v>
      </c>
      <c r="CD2127" s="12">
        <v>42612</v>
      </c>
      <c r="CE2127" s="2">
        <v>0.62847222222222199</v>
      </c>
      <c r="CF2127" s="2" t="s">
        <v>3835</v>
      </c>
      <c r="CG2127" s="2">
        <v>42612.631944444445</v>
      </c>
      <c r="CH2127" s="2">
        <v>42612.625</v>
      </c>
      <c r="CI2127" t="s">
        <v>3836</v>
      </c>
      <c r="CJ2127" t="s">
        <v>1487</v>
      </c>
      <c r="CK2127">
        <v>1021.8428807499999</v>
      </c>
      <c r="CL2127">
        <v>24.8333333333333</v>
      </c>
      <c r="CM2127">
        <v>0</v>
      </c>
      <c r="CN2127">
        <v>51</v>
      </c>
      <c r="CO2127">
        <v>164</v>
      </c>
      <c r="CP2127">
        <v>4.4000000000000004</v>
      </c>
      <c r="CQ2127">
        <v>9.6</v>
      </c>
      <c r="CR2127">
        <v>2.6</v>
      </c>
      <c r="CS2127">
        <v>3</v>
      </c>
      <c r="CT2127" t="s">
        <v>1254</v>
      </c>
      <c r="CU2127">
        <v>23</v>
      </c>
      <c r="CV2127">
        <v>23</v>
      </c>
      <c r="CW2127">
        <v>25</v>
      </c>
      <c r="CX2127">
        <v>22</v>
      </c>
      <c r="CY2127">
        <v>25</v>
      </c>
      <c r="CZ2127">
        <v>22</v>
      </c>
      <c r="DA2127" t="s">
        <v>27</v>
      </c>
      <c r="DB2127" t="s">
        <v>27</v>
      </c>
    </row>
    <row r="2128" spans="1:106">
      <c r="D2128" s="3">
        <v>16</v>
      </c>
      <c r="BD2128" s="39">
        <v>42612</v>
      </c>
      <c r="BE2128" s="23">
        <v>0.62916666666666698</v>
      </c>
      <c r="BF2128" s="10" t="str">
        <f t="shared" si="199"/>
        <v>30/08/2016 15:06</v>
      </c>
      <c r="BG2128" s="35">
        <f t="shared" si="203"/>
        <v>42612.631944444445</v>
      </c>
      <c r="BH2128" s="35">
        <f t="shared" si="200"/>
        <v>42612.625</v>
      </c>
      <c r="BI2128" t="str">
        <f t="shared" si="201"/>
        <v>30/08/2016 15:10:00</v>
      </c>
      <c r="BJ2128" s="40" t="str">
        <f t="shared" si="202"/>
        <v>30/08/2016 15:00:00</v>
      </c>
      <c r="BK2128">
        <f>VLOOKUP($BI2128, [1]TableView_704030_20160816_20160!$D$2:$M$5095,3,FALSE)</f>
        <v>1021.8428807499999</v>
      </c>
      <c r="BL2128">
        <f>VLOOKUP($BI2128, [1]TableView_704030_20160816_20160!$D$2:$M$5095,8,FALSE)</f>
        <v>24.8333333333333</v>
      </c>
      <c r="BM2128">
        <f>VLOOKUP($BI2128, [1]TableView_704030_20160816_20160!$D$2:$M$5095,10,FALSE)</f>
        <v>0</v>
      </c>
      <c r="BN2128">
        <f>VLOOKUP($BI2128, [1]TableView_704030_20160816_20160!$D$2:$M$5095,4,FALSE)</f>
        <v>51</v>
      </c>
      <c r="BO2128">
        <f>VLOOKUP($BI2128, [1]TableView_704030_20160816_20160!$D$2:$M$5095,6,FALSE)</f>
        <v>164</v>
      </c>
      <c r="BP2128">
        <f>VLOOKUP($BI2128, [1]TableView_704030_20160816_20160!$D$2:$M$5095,7,FALSE)</f>
        <v>4.4000000000000004</v>
      </c>
      <c r="BQ2128">
        <f>VLOOKUP($BI2128, [1]TableView_704030_20160816_20160!$D$2:$M$5095,2,FALSE)</f>
        <v>9.6</v>
      </c>
      <c r="BR2128">
        <f>VLOOKUP($BJ2128, [2]aacb8965d69cc6fd1cb3a5cae9e8ae7!$C$6:$F$853,4,FALSE)</f>
        <v>2.6</v>
      </c>
      <c r="BS2128" s="15">
        <v>3</v>
      </c>
      <c r="BT2128" t="str">
        <f t="shared" si="197"/>
        <v>30/08/2016 3</v>
      </c>
      <c r="BU2128">
        <f>VLOOKUP($BT2128, [3]Sheet1!$D$3:$T$89,4,FALSE)</f>
        <v>23</v>
      </c>
      <c r="BV2128">
        <f>VLOOKUP($BT2128, [3]Sheet1!$D$3:$T$89,5,FALSE)</f>
        <v>23</v>
      </c>
      <c r="BW2128">
        <f>VLOOKUP($BT2128, [3]Sheet1!$D$3:$T$89,8,FALSE)</f>
        <v>25</v>
      </c>
      <c r="BX2128">
        <f>VLOOKUP($BT2128, [3]Sheet1!$D$3:$T$89,9,FALSE)</f>
        <v>22</v>
      </c>
      <c r="BY2128">
        <f>VLOOKUP($BT2128, [3]Sheet1!$D$3:$T$89,12,FALSE)</f>
        <v>25</v>
      </c>
      <c r="BZ2128">
        <f>VLOOKUP($BT2128, [3]Sheet1!$D$3:$T$89,13,FALSE)</f>
        <v>22</v>
      </c>
      <c r="CA2128" t="str">
        <f>VLOOKUP($BT2128, [3]Sheet1!$D$3:$T$89,16,FALSE)</f>
        <v>N/A</v>
      </c>
      <c r="CB2128" t="str">
        <f>VLOOKUP($BT2128, [3]Sheet1!$D$3:$T$89,17,FALSE)</f>
        <v>N/A</v>
      </c>
      <c r="CD2128" s="12">
        <v>42612</v>
      </c>
      <c r="CE2128" s="2">
        <v>0.62916666666666698</v>
      </c>
      <c r="CF2128" s="2" t="s">
        <v>3837</v>
      </c>
      <c r="CG2128" s="2">
        <v>42612.631944444445</v>
      </c>
      <c r="CH2128" s="2">
        <v>42612.625</v>
      </c>
      <c r="CI2128" t="s">
        <v>3836</v>
      </c>
      <c r="CJ2128" t="s">
        <v>1487</v>
      </c>
      <c r="CK2128">
        <v>1021.8428807499999</v>
      </c>
      <c r="CL2128">
        <v>24.8333333333333</v>
      </c>
      <c r="CM2128">
        <v>0</v>
      </c>
      <c r="CN2128">
        <v>51</v>
      </c>
      <c r="CO2128">
        <v>164</v>
      </c>
      <c r="CP2128">
        <v>4.4000000000000004</v>
      </c>
      <c r="CQ2128">
        <v>9.6</v>
      </c>
      <c r="CR2128">
        <v>2.6</v>
      </c>
      <c r="CS2128">
        <v>3</v>
      </c>
      <c r="CT2128" t="s">
        <v>1254</v>
      </c>
      <c r="CU2128">
        <v>23</v>
      </c>
      <c r="CV2128">
        <v>23</v>
      </c>
      <c r="CW2128">
        <v>25</v>
      </c>
      <c r="CX2128">
        <v>22</v>
      </c>
      <c r="CY2128">
        <v>25</v>
      </c>
      <c r="CZ2128">
        <v>22</v>
      </c>
      <c r="DA2128" t="s">
        <v>27</v>
      </c>
      <c r="DB2128" t="s">
        <v>27</v>
      </c>
    </row>
    <row r="2129" spans="2:106">
      <c r="D2129" s="3">
        <v>17</v>
      </c>
      <c r="E2129" s="1">
        <v>1</v>
      </c>
      <c r="F2129">
        <v>8</v>
      </c>
      <c r="G2129" t="s">
        <v>110</v>
      </c>
      <c r="H2129" t="s">
        <v>57</v>
      </c>
      <c r="I2129">
        <v>9</v>
      </c>
      <c r="BD2129" s="39">
        <v>42612</v>
      </c>
      <c r="BE2129" s="23">
        <v>0.62986111111111098</v>
      </c>
      <c r="BF2129" s="10" t="str">
        <f t="shared" si="199"/>
        <v>30/08/2016 15:07</v>
      </c>
      <c r="BG2129" s="35">
        <f t="shared" si="203"/>
        <v>42612.631944444445</v>
      </c>
      <c r="BH2129" s="35">
        <f t="shared" si="200"/>
        <v>42612.625</v>
      </c>
      <c r="BI2129" t="str">
        <f t="shared" si="201"/>
        <v>30/08/2016 15:10:00</v>
      </c>
      <c r="BJ2129" s="40" t="str">
        <f t="shared" si="202"/>
        <v>30/08/2016 15:00:00</v>
      </c>
      <c r="BK2129">
        <f>VLOOKUP($BI2129, [1]TableView_704030_20160816_20160!$D$2:$M$5095,3,FALSE)</f>
        <v>1021.8428807499999</v>
      </c>
      <c r="BL2129">
        <f>VLOOKUP($BI2129, [1]TableView_704030_20160816_20160!$D$2:$M$5095,8,FALSE)</f>
        <v>24.8333333333333</v>
      </c>
      <c r="BM2129">
        <f>VLOOKUP($BI2129, [1]TableView_704030_20160816_20160!$D$2:$M$5095,10,FALSE)</f>
        <v>0</v>
      </c>
      <c r="BN2129">
        <f>VLOOKUP($BI2129, [1]TableView_704030_20160816_20160!$D$2:$M$5095,4,FALSE)</f>
        <v>51</v>
      </c>
      <c r="BO2129">
        <f>VLOOKUP($BI2129, [1]TableView_704030_20160816_20160!$D$2:$M$5095,6,FALSE)</f>
        <v>164</v>
      </c>
      <c r="BP2129">
        <f>VLOOKUP($BI2129, [1]TableView_704030_20160816_20160!$D$2:$M$5095,7,FALSE)</f>
        <v>4.4000000000000004</v>
      </c>
      <c r="BQ2129">
        <f>VLOOKUP($BI2129, [1]TableView_704030_20160816_20160!$D$2:$M$5095,2,FALSE)</f>
        <v>9.6</v>
      </c>
      <c r="BR2129">
        <f>VLOOKUP($BJ2129, [2]aacb8965d69cc6fd1cb3a5cae9e8ae7!$C$6:$F$853,4,FALSE)</f>
        <v>2.6</v>
      </c>
      <c r="BS2129" s="15">
        <v>3</v>
      </c>
      <c r="BT2129" t="str">
        <f t="shared" si="197"/>
        <v>30/08/2016 3</v>
      </c>
      <c r="BU2129">
        <f>VLOOKUP($BT2129, [3]Sheet1!$D$3:$T$89,4,FALSE)</f>
        <v>23</v>
      </c>
      <c r="BV2129">
        <f>VLOOKUP($BT2129, [3]Sheet1!$D$3:$T$89,5,FALSE)</f>
        <v>23</v>
      </c>
      <c r="BW2129">
        <f>VLOOKUP($BT2129, [3]Sheet1!$D$3:$T$89,8,FALSE)</f>
        <v>25</v>
      </c>
      <c r="BX2129">
        <f>VLOOKUP($BT2129, [3]Sheet1!$D$3:$T$89,9,FALSE)</f>
        <v>22</v>
      </c>
      <c r="BY2129">
        <f>VLOOKUP($BT2129, [3]Sheet1!$D$3:$T$89,12,FALSE)</f>
        <v>25</v>
      </c>
      <c r="BZ2129">
        <f>VLOOKUP($BT2129, [3]Sheet1!$D$3:$T$89,13,FALSE)</f>
        <v>22</v>
      </c>
      <c r="CA2129" t="str">
        <f>VLOOKUP($BT2129, [3]Sheet1!$D$3:$T$89,16,FALSE)</f>
        <v>N/A</v>
      </c>
      <c r="CB2129" t="str">
        <f>VLOOKUP($BT2129, [3]Sheet1!$D$3:$T$89,17,FALSE)</f>
        <v>N/A</v>
      </c>
      <c r="CD2129" s="12">
        <v>42612</v>
      </c>
      <c r="CE2129" s="2">
        <v>0.62986111111111098</v>
      </c>
      <c r="CF2129" s="2" t="s">
        <v>3838</v>
      </c>
      <c r="CG2129" s="2">
        <v>42612.631944444445</v>
      </c>
      <c r="CH2129" s="2">
        <v>42612.625</v>
      </c>
      <c r="CI2129" t="s">
        <v>3836</v>
      </c>
      <c r="CJ2129" t="s">
        <v>1487</v>
      </c>
      <c r="CK2129">
        <v>1021.8428807499999</v>
      </c>
      <c r="CL2129">
        <v>24.8333333333333</v>
      </c>
      <c r="CM2129">
        <v>0</v>
      </c>
      <c r="CN2129">
        <v>51</v>
      </c>
      <c r="CO2129">
        <v>164</v>
      </c>
      <c r="CP2129">
        <v>4.4000000000000004</v>
      </c>
      <c r="CQ2129">
        <v>9.6</v>
      </c>
      <c r="CR2129">
        <v>2.6</v>
      </c>
      <c r="CS2129">
        <v>3</v>
      </c>
      <c r="CT2129" t="s">
        <v>1254</v>
      </c>
      <c r="CU2129">
        <v>23</v>
      </c>
      <c r="CV2129">
        <v>23</v>
      </c>
      <c r="CW2129">
        <v>25</v>
      </c>
      <c r="CX2129">
        <v>22</v>
      </c>
      <c r="CY2129">
        <v>25</v>
      </c>
      <c r="CZ2129">
        <v>22</v>
      </c>
      <c r="DA2129" t="s">
        <v>27</v>
      </c>
      <c r="DB2129" t="s">
        <v>27</v>
      </c>
    </row>
    <row r="2130" spans="2:106">
      <c r="D2130" s="3">
        <v>18</v>
      </c>
      <c r="E2130" s="1">
        <v>1</v>
      </c>
      <c r="F2130">
        <v>8</v>
      </c>
      <c r="G2130" t="s">
        <v>110</v>
      </c>
      <c r="H2130" t="s">
        <v>57</v>
      </c>
      <c r="I2130">
        <v>9</v>
      </c>
      <c r="BD2130" s="39">
        <v>42612</v>
      </c>
      <c r="BE2130" s="23">
        <v>0.63055555555555598</v>
      </c>
      <c r="BF2130" s="10" t="str">
        <f t="shared" si="199"/>
        <v>30/08/2016 15:08</v>
      </c>
      <c r="BG2130" s="35">
        <f t="shared" si="203"/>
        <v>42612.631944444445</v>
      </c>
      <c r="BH2130" s="35">
        <f t="shared" si="200"/>
        <v>42612.625</v>
      </c>
      <c r="BI2130" t="str">
        <f t="shared" si="201"/>
        <v>30/08/2016 15:10:00</v>
      </c>
      <c r="BJ2130" s="40" t="str">
        <f t="shared" si="202"/>
        <v>30/08/2016 15:00:00</v>
      </c>
      <c r="BK2130">
        <f>VLOOKUP($BI2130, [1]TableView_704030_20160816_20160!$D$2:$M$5095,3,FALSE)</f>
        <v>1021.8428807499999</v>
      </c>
      <c r="BL2130">
        <f>VLOOKUP($BI2130, [1]TableView_704030_20160816_20160!$D$2:$M$5095,8,FALSE)</f>
        <v>24.8333333333333</v>
      </c>
      <c r="BM2130">
        <f>VLOOKUP($BI2130, [1]TableView_704030_20160816_20160!$D$2:$M$5095,10,FALSE)</f>
        <v>0</v>
      </c>
      <c r="BN2130">
        <f>VLOOKUP($BI2130, [1]TableView_704030_20160816_20160!$D$2:$M$5095,4,FALSE)</f>
        <v>51</v>
      </c>
      <c r="BO2130">
        <f>VLOOKUP($BI2130, [1]TableView_704030_20160816_20160!$D$2:$M$5095,6,FALSE)</f>
        <v>164</v>
      </c>
      <c r="BP2130">
        <f>VLOOKUP($BI2130, [1]TableView_704030_20160816_20160!$D$2:$M$5095,7,FALSE)</f>
        <v>4.4000000000000004</v>
      </c>
      <c r="BQ2130">
        <f>VLOOKUP($BI2130, [1]TableView_704030_20160816_20160!$D$2:$M$5095,2,FALSE)</f>
        <v>9.6</v>
      </c>
      <c r="BR2130">
        <f>VLOOKUP($BJ2130, [2]aacb8965d69cc6fd1cb3a5cae9e8ae7!$C$6:$F$853,4,FALSE)</f>
        <v>2.6</v>
      </c>
      <c r="BS2130" s="15">
        <v>3</v>
      </c>
      <c r="BT2130" t="str">
        <f t="shared" si="197"/>
        <v>30/08/2016 3</v>
      </c>
      <c r="BU2130">
        <f>VLOOKUP($BT2130, [3]Sheet1!$D$3:$T$89,4,FALSE)</f>
        <v>23</v>
      </c>
      <c r="BV2130">
        <f>VLOOKUP($BT2130, [3]Sheet1!$D$3:$T$89,5,FALSE)</f>
        <v>23</v>
      </c>
      <c r="BW2130">
        <f>VLOOKUP($BT2130, [3]Sheet1!$D$3:$T$89,8,FALSE)</f>
        <v>25</v>
      </c>
      <c r="BX2130">
        <f>VLOOKUP($BT2130, [3]Sheet1!$D$3:$T$89,9,FALSE)</f>
        <v>22</v>
      </c>
      <c r="BY2130">
        <f>VLOOKUP($BT2130, [3]Sheet1!$D$3:$T$89,12,FALSE)</f>
        <v>25</v>
      </c>
      <c r="BZ2130">
        <f>VLOOKUP($BT2130, [3]Sheet1!$D$3:$T$89,13,FALSE)</f>
        <v>22</v>
      </c>
      <c r="CA2130" t="str">
        <f>VLOOKUP($BT2130, [3]Sheet1!$D$3:$T$89,16,FALSE)</f>
        <v>N/A</v>
      </c>
      <c r="CB2130" t="str">
        <f>VLOOKUP($BT2130, [3]Sheet1!$D$3:$T$89,17,FALSE)</f>
        <v>N/A</v>
      </c>
      <c r="CD2130" s="12">
        <v>42612</v>
      </c>
      <c r="CE2130" s="2">
        <v>0.63055555555555598</v>
      </c>
      <c r="CF2130" s="2" t="s">
        <v>3839</v>
      </c>
      <c r="CG2130" s="2">
        <v>42612.631944444445</v>
      </c>
      <c r="CH2130" s="2">
        <v>42612.625</v>
      </c>
      <c r="CI2130" t="s">
        <v>3836</v>
      </c>
      <c r="CJ2130" t="s">
        <v>1487</v>
      </c>
      <c r="CK2130">
        <v>1021.8428807499999</v>
      </c>
      <c r="CL2130">
        <v>24.8333333333333</v>
      </c>
      <c r="CM2130">
        <v>0</v>
      </c>
      <c r="CN2130">
        <v>51</v>
      </c>
      <c r="CO2130">
        <v>164</v>
      </c>
      <c r="CP2130">
        <v>4.4000000000000004</v>
      </c>
      <c r="CQ2130">
        <v>9.6</v>
      </c>
      <c r="CR2130">
        <v>2.6</v>
      </c>
      <c r="CS2130">
        <v>3</v>
      </c>
      <c r="CT2130" t="s">
        <v>1254</v>
      </c>
      <c r="CU2130">
        <v>23</v>
      </c>
      <c r="CV2130">
        <v>23</v>
      </c>
      <c r="CW2130">
        <v>25</v>
      </c>
      <c r="CX2130">
        <v>22</v>
      </c>
      <c r="CY2130">
        <v>25</v>
      </c>
      <c r="CZ2130">
        <v>22</v>
      </c>
      <c r="DA2130" t="s">
        <v>27</v>
      </c>
      <c r="DB2130" t="s">
        <v>27</v>
      </c>
    </row>
    <row r="2131" spans="2:106">
      <c r="D2131" s="3">
        <v>19</v>
      </c>
      <c r="E2131" s="1">
        <v>1</v>
      </c>
      <c r="F2131">
        <v>8</v>
      </c>
      <c r="G2131" t="s">
        <v>110</v>
      </c>
      <c r="H2131" t="s">
        <v>57</v>
      </c>
      <c r="I2131">
        <v>9</v>
      </c>
      <c r="BD2131" s="39">
        <v>42612</v>
      </c>
      <c r="BE2131" s="23">
        <v>0.63124999999999998</v>
      </c>
      <c r="BF2131" s="10" t="str">
        <f t="shared" si="199"/>
        <v>30/08/2016 15:09</v>
      </c>
      <c r="BG2131" s="35">
        <f t="shared" si="203"/>
        <v>42612.631944444445</v>
      </c>
      <c r="BH2131" s="35">
        <f t="shared" si="200"/>
        <v>42612.625</v>
      </c>
      <c r="BI2131" t="str">
        <f t="shared" si="201"/>
        <v>30/08/2016 15:10:00</v>
      </c>
      <c r="BJ2131" s="40" t="str">
        <f t="shared" si="202"/>
        <v>30/08/2016 15:00:00</v>
      </c>
      <c r="BK2131">
        <f>VLOOKUP($BI2131, [1]TableView_704030_20160816_20160!$D$2:$M$5095,3,FALSE)</f>
        <v>1021.8428807499999</v>
      </c>
      <c r="BL2131">
        <f>VLOOKUP($BI2131, [1]TableView_704030_20160816_20160!$D$2:$M$5095,8,FALSE)</f>
        <v>24.8333333333333</v>
      </c>
      <c r="BM2131">
        <f>VLOOKUP($BI2131, [1]TableView_704030_20160816_20160!$D$2:$M$5095,10,FALSE)</f>
        <v>0</v>
      </c>
      <c r="BN2131">
        <f>VLOOKUP($BI2131, [1]TableView_704030_20160816_20160!$D$2:$M$5095,4,FALSE)</f>
        <v>51</v>
      </c>
      <c r="BO2131">
        <f>VLOOKUP($BI2131, [1]TableView_704030_20160816_20160!$D$2:$M$5095,6,FALSE)</f>
        <v>164</v>
      </c>
      <c r="BP2131">
        <f>VLOOKUP($BI2131, [1]TableView_704030_20160816_20160!$D$2:$M$5095,7,FALSE)</f>
        <v>4.4000000000000004</v>
      </c>
      <c r="BQ2131">
        <f>VLOOKUP($BI2131, [1]TableView_704030_20160816_20160!$D$2:$M$5095,2,FALSE)</f>
        <v>9.6</v>
      </c>
      <c r="BR2131">
        <f>VLOOKUP($BJ2131, [2]aacb8965d69cc6fd1cb3a5cae9e8ae7!$C$6:$F$853,4,FALSE)</f>
        <v>2.6</v>
      </c>
      <c r="BS2131" s="15">
        <v>3</v>
      </c>
      <c r="BT2131" t="str">
        <f t="shared" si="197"/>
        <v>30/08/2016 3</v>
      </c>
      <c r="BU2131">
        <f>VLOOKUP($BT2131, [3]Sheet1!$D$3:$T$89,4,FALSE)</f>
        <v>23</v>
      </c>
      <c r="BV2131">
        <f>VLOOKUP($BT2131, [3]Sheet1!$D$3:$T$89,5,FALSE)</f>
        <v>23</v>
      </c>
      <c r="BW2131">
        <f>VLOOKUP($BT2131, [3]Sheet1!$D$3:$T$89,8,FALSE)</f>
        <v>25</v>
      </c>
      <c r="BX2131">
        <f>VLOOKUP($BT2131, [3]Sheet1!$D$3:$T$89,9,FALSE)</f>
        <v>22</v>
      </c>
      <c r="BY2131">
        <f>VLOOKUP($BT2131, [3]Sheet1!$D$3:$T$89,12,FALSE)</f>
        <v>25</v>
      </c>
      <c r="BZ2131">
        <f>VLOOKUP($BT2131, [3]Sheet1!$D$3:$T$89,13,FALSE)</f>
        <v>22</v>
      </c>
      <c r="CA2131" t="str">
        <f>VLOOKUP($BT2131, [3]Sheet1!$D$3:$T$89,16,FALSE)</f>
        <v>N/A</v>
      </c>
      <c r="CB2131" t="str">
        <f>VLOOKUP($BT2131, [3]Sheet1!$D$3:$T$89,17,FALSE)</f>
        <v>N/A</v>
      </c>
      <c r="CD2131" s="12">
        <v>42612</v>
      </c>
      <c r="CE2131" s="2">
        <v>0.63124999999999998</v>
      </c>
      <c r="CF2131" s="2" t="s">
        <v>3840</v>
      </c>
      <c r="CG2131" s="2">
        <v>42612.631944444445</v>
      </c>
      <c r="CH2131" s="2">
        <v>42612.625</v>
      </c>
      <c r="CI2131" t="s">
        <v>3836</v>
      </c>
      <c r="CJ2131" t="s">
        <v>1487</v>
      </c>
      <c r="CK2131">
        <v>1021.8428807499999</v>
      </c>
      <c r="CL2131">
        <v>24.8333333333333</v>
      </c>
      <c r="CM2131">
        <v>0</v>
      </c>
      <c r="CN2131">
        <v>51</v>
      </c>
      <c r="CO2131">
        <v>164</v>
      </c>
      <c r="CP2131">
        <v>4.4000000000000004</v>
      </c>
      <c r="CQ2131">
        <v>9.6</v>
      </c>
      <c r="CR2131">
        <v>2.6</v>
      </c>
      <c r="CS2131">
        <v>3</v>
      </c>
      <c r="CT2131" t="s">
        <v>1254</v>
      </c>
      <c r="CU2131">
        <v>23</v>
      </c>
      <c r="CV2131">
        <v>23</v>
      </c>
      <c r="CW2131">
        <v>25</v>
      </c>
      <c r="CX2131">
        <v>22</v>
      </c>
      <c r="CY2131">
        <v>25</v>
      </c>
      <c r="CZ2131">
        <v>22</v>
      </c>
      <c r="DA2131" t="s">
        <v>27</v>
      </c>
      <c r="DB2131" t="s">
        <v>27</v>
      </c>
    </row>
    <row r="2132" spans="2:106">
      <c r="D2132" s="3">
        <v>20</v>
      </c>
      <c r="E2132" s="1">
        <v>1</v>
      </c>
      <c r="F2132">
        <v>8</v>
      </c>
      <c r="G2132" t="s">
        <v>110</v>
      </c>
      <c r="H2132" t="s">
        <v>57</v>
      </c>
      <c r="I2132">
        <v>9</v>
      </c>
      <c r="BD2132" s="39">
        <v>42612</v>
      </c>
      <c r="BE2132" s="23">
        <v>0.63194444444444398</v>
      </c>
      <c r="BF2132" s="10" t="str">
        <f t="shared" si="199"/>
        <v>30/08/2016 15:10</v>
      </c>
      <c r="BG2132" s="35">
        <f t="shared" si="203"/>
        <v>42612.631944444445</v>
      </c>
      <c r="BH2132" s="35">
        <f t="shared" si="200"/>
        <v>42612.625</v>
      </c>
      <c r="BI2132" t="str">
        <f t="shared" si="201"/>
        <v>30/08/2016 15:10:00</v>
      </c>
      <c r="BJ2132" s="40" t="str">
        <f t="shared" si="202"/>
        <v>30/08/2016 15:00:00</v>
      </c>
      <c r="BK2132">
        <f>VLOOKUP($BI2132, [1]TableView_704030_20160816_20160!$D$2:$M$5095,3,FALSE)</f>
        <v>1021.8428807499999</v>
      </c>
      <c r="BL2132">
        <f>VLOOKUP($BI2132, [1]TableView_704030_20160816_20160!$D$2:$M$5095,8,FALSE)</f>
        <v>24.8333333333333</v>
      </c>
      <c r="BM2132">
        <f>VLOOKUP($BI2132, [1]TableView_704030_20160816_20160!$D$2:$M$5095,10,FALSE)</f>
        <v>0</v>
      </c>
      <c r="BN2132">
        <f>VLOOKUP($BI2132, [1]TableView_704030_20160816_20160!$D$2:$M$5095,4,FALSE)</f>
        <v>51</v>
      </c>
      <c r="BO2132">
        <f>VLOOKUP($BI2132, [1]TableView_704030_20160816_20160!$D$2:$M$5095,6,FALSE)</f>
        <v>164</v>
      </c>
      <c r="BP2132">
        <f>VLOOKUP($BI2132, [1]TableView_704030_20160816_20160!$D$2:$M$5095,7,FALSE)</f>
        <v>4.4000000000000004</v>
      </c>
      <c r="BQ2132">
        <f>VLOOKUP($BI2132, [1]TableView_704030_20160816_20160!$D$2:$M$5095,2,FALSE)</f>
        <v>9.6</v>
      </c>
      <c r="BR2132">
        <f>VLOOKUP($BJ2132, [2]aacb8965d69cc6fd1cb3a5cae9e8ae7!$C$6:$F$853,4,FALSE)</f>
        <v>2.6</v>
      </c>
      <c r="BS2132" s="15">
        <v>3</v>
      </c>
      <c r="BT2132" t="str">
        <f t="shared" si="197"/>
        <v>30/08/2016 3</v>
      </c>
      <c r="BU2132">
        <f>VLOOKUP($BT2132, [3]Sheet1!$D$3:$T$89,4,FALSE)</f>
        <v>23</v>
      </c>
      <c r="BV2132">
        <f>VLOOKUP($BT2132, [3]Sheet1!$D$3:$T$89,5,FALSE)</f>
        <v>23</v>
      </c>
      <c r="BW2132">
        <f>VLOOKUP($BT2132, [3]Sheet1!$D$3:$T$89,8,FALSE)</f>
        <v>25</v>
      </c>
      <c r="BX2132">
        <f>VLOOKUP($BT2132, [3]Sheet1!$D$3:$T$89,9,FALSE)</f>
        <v>22</v>
      </c>
      <c r="BY2132">
        <f>VLOOKUP($BT2132, [3]Sheet1!$D$3:$T$89,12,FALSE)</f>
        <v>25</v>
      </c>
      <c r="BZ2132">
        <f>VLOOKUP($BT2132, [3]Sheet1!$D$3:$T$89,13,FALSE)</f>
        <v>22</v>
      </c>
      <c r="CA2132" t="str">
        <f>VLOOKUP($BT2132, [3]Sheet1!$D$3:$T$89,16,FALSE)</f>
        <v>N/A</v>
      </c>
      <c r="CB2132" t="str">
        <f>VLOOKUP($BT2132, [3]Sheet1!$D$3:$T$89,17,FALSE)</f>
        <v>N/A</v>
      </c>
      <c r="CD2132" s="12">
        <v>42612</v>
      </c>
      <c r="CE2132" s="2">
        <v>0.63194444444444398</v>
      </c>
      <c r="CF2132" s="2" t="s">
        <v>3841</v>
      </c>
      <c r="CG2132" s="2">
        <v>42612.631944444445</v>
      </c>
      <c r="CH2132" s="2">
        <v>42612.625</v>
      </c>
      <c r="CI2132" t="s">
        <v>3836</v>
      </c>
      <c r="CJ2132" t="s">
        <v>1487</v>
      </c>
      <c r="CK2132">
        <v>1021.8428807499999</v>
      </c>
      <c r="CL2132">
        <v>24.8333333333333</v>
      </c>
      <c r="CM2132">
        <v>0</v>
      </c>
      <c r="CN2132">
        <v>51</v>
      </c>
      <c r="CO2132">
        <v>164</v>
      </c>
      <c r="CP2132">
        <v>4.4000000000000004</v>
      </c>
      <c r="CQ2132">
        <v>9.6</v>
      </c>
      <c r="CR2132">
        <v>2.6</v>
      </c>
      <c r="CS2132">
        <v>3</v>
      </c>
      <c r="CT2132" t="s">
        <v>1254</v>
      </c>
      <c r="CU2132">
        <v>23</v>
      </c>
      <c r="CV2132">
        <v>23</v>
      </c>
      <c r="CW2132">
        <v>25</v>
      </c>
      <c r="CX2132">
        <v>22</v>
      </c>
      <c r="CY2132">
        <v>25</v>
      </c>
      <c r="CZ2132">
        <v>22</v>
      </c>
      <c r="DA2132" t="s">
        <v>27</v>
      </c>
      <c r="DB2132" t="s">
        <v>27</v>
      </c>
    </row>
    <row r="2133" spans="2:106">
      <c r="D2133" s="3">
        <v>21</v>
      </c>
      <c r="E2133" s="1">
        <v>1</v>
      </c>
      <c r="F2133">
        <v>8</v>
      </c>
      <c r="G2133" t="s">
        <v>110</v>
      </c>
      <c r="H2133" t="s">
        <v>57</v>
      </c>
      <c r="I2133">
        <v>9</v>
      </c>
      <c r="L2133" s="1">
        <v>1</v>
      </c>
      <c r="M2133">
        <v>7</v>
      </c>
      <c r="N2133" t="s">
        <v>33</v>
      </c>
      <c r="BD2133" s="39">
        <v>42612</v>
      </c>
      <c r="BE2133" s="23">
        <v>0.63263888888888897</v>
      </c>
      <c r="BF2133" s="10" t="str">
        <f t="shared" si="199"/>
        <v>30/08/2016 15:11</v>
      </c>
      <c r="BG2133" s="35">
        <f t="shared" si="203"/>
        <v>42612.631944444445</v>
      </c>
      <c r="BH2133" s="35">
        <f t="shared" si="200"/>
        <v>42612.625</v>
      </c>
      <c r="BI2133" t="str">
        <f t="shared" si="201"/>
        <v>30/08/2016 15:10:00</v>
      </c>
      <c r="BJ2133" s="40" t="str">
        <f t="shared" si="202"/>
        <v>30/08/2016 15:00:00</v>
      </c>
      <c r="BK2133">
        <f>VLOOKUP($BI2133, [1]TableView_704030_20160816_20160!$D$2:$M$5095,3,FALSE)</f>
        <v>1021.8428807499999</v>
      </c>
      <c r="BL2133">
        <f>VLOOKUP($BI2133, [1]TableView_704030_20160816_20160!$D$2:$M$5095,8,FALSE)</f>
        <v>24.8333333333333</v>
      </c>
      <c r="BM2133">
        <f>VLOOKUP($BI2133, [1]TableView_704030_20160816_20160!$D$2:$M$5095,10,FALSE)</f>
        <v>0</v>
      </c>
      <c r="BN2133">
        <f>VLOOKUP($BI2133, [1]TableView_704030_20160816_20160!$D$2:$M$5095,4,FALSE)</f>
        <v>51</v>
      </c>
      <c r="BO2133">
        <f>VLOOKUP($BI2133, [1]TableView_704030_20160816_20160!$D$2:$M$5095,6,FALSE)</f>
        <v>164</v>
      </c>
      <c r="BP2133">
        <f>VLOOKUP($BI2133, [1]TableView_704030_20160816_20160!$D$2:$M$5095,7,FALSE)</f>
        <v>4.4000000000000004</v>
      </c>
      <c r="BQ2133">
        <f>VLOOKUP($BI2133, [1]TableView_704030_20160816_20160!$D$2:$M$5095,2,FALSE)</f>
        <v>9.6</v>
      </c>
      <c r="BR2133">
        <f>VLOOKUP($BJ2133, [2]aacb8965d69cc6fd1cb3a5cae9e8ae7!$C$6:$F$853,4,FALSE)</f>
        <v>2.6</v>
      </c>
      <c r="BS2133" s="15">
        <v>3</v>
      </c>
      <c r="BT2133" t="str">
        <f t="shared" si="197"/>
        <v>30/08/2016 3</v>
      </c>
      <c r="BU2133">
        <f>VLOOKUP($BT2133, [3]Sheet1!$D$3:$T$89,4,FALSE)</f>
        <v>23</v>
      </c>
      <c r="BV2133">
        <f>VLOOKUP($BT2133, [3]Sheet1!$D$3:$T$89,5,FALSE)</f>
        <v>23</v>
      </c>
      <c r="BW2133">
        <f>VLOOKUP($BT2133, [3]Sheet1!$D$3:$T$89,8,FALSE)</f>
        <v>25</v>
      </c>
      <c r="BX2133">
        <f>VLOOKUP($BT2133, [3]Sheet1!$D$3:$T$89,9,FALSE)</f>
        <v>22</v>
      </c>
      <c r="BY2133">
        <f>VLOOKUP($BT2133, [3]Sheet1!$D$3:$T$89,12,FALSE)</f>
        <v>25</v>
      </c>
      <c r="BZ2133">
        <f>VLOOKUP($BT2133, [3]Sheet1!$D$3:$T$89,13,FALSE)</f>
        <v>22</v>
      </c>
      <c r="CA2133" t="str">
        <f>VLOOKUP($BT2133, [3]Sheet1!$D$3:$T$89,16,FALSE)</f>
        <v>N/A</v>
      </c>
      <c r="CB2133" t="str">
        <f>VLOOKUP($BT2133, [3]Sheet1!$D$3:$T$89,17,FALSE)</f>
        <v>N/A</v>
      </c>
      <c r="CD2133" s="12">
        <v>42612</v>
      </c>
      <c r="CE2133" s="2">
        <v>0.63263888888888897</v>
      </c>
      <c r="CF2133" s="2" t="s">
        <v>3842</v>
      </c>
      <c r="CG2133" s="2">
        <v>42612.631944444445</v>
      </c>
      <c r="CH2133" s="2">
        <v>42612.625</v>
      </c>
      <c r="CI2133" t="s">
        <v>3836</v>
      </c>
      <c r="CJ2133" t="s">
        <v>1487</v>
      </c>
      <c r="CK2133">
        <v>1021.8428807499999</v>
      </c>
      <c r="CL2133">
        <v>24.8333333333333</v>
      </c>
      <c r="CM2133">
        <v>0</v>
      </c>
      <c r="CN2133">
        <v>51</v>
      </c>
      <c r="CO2133">
        <v>164</v>
      </c>
      <c r="CP2133">
        <v>4.4000000000000004</v>
      </c>
      <c r="CQ2133">
        <v>9.6</v>
      </c>
      <c r="CR2133">
        <v>2.6</v>
      </c>
      <c r="CS2133">
        <v>3</v>
      </c>
      <c r="CT2133" t="s">
        <v>1254</v>
      </c>
      <c r="CU2133">
        <v>23</v>
      </c>
      <c r="CV2133">
        <v>23</v>
      </c>
      <c r="CW2133">
        <v>25</v>
      </c>
      <c r="CX2133">
        <v>22</v>
      </c>
      <c r="CY2133">
        <v>25</v>
      </c>
      <c r="CZ2133">
        <v>22</v>
      </c>
      <c r="DA2133" t="s">
        <v>27</v>
      </c>
      <c r="DB2133" t="s">
        <v>27</v>
      </c>
    </row>
    <row r="2134" spans="2:106">
      <c r="D2134" s="3">
        <v>22</v>
      </c>
      <c r="E2134" s="1">
        <v>1</v>
      </c>
      <c r="F2134">
        <v>8</v>
      </c>
      <c r="G2134" t="s">
        <v>110</v>
      </c>
      <c r="H2134" t="s">
        <v>57</v>
      </c>
      <c r="I2134">
        <v>9</v>
      </c>
      <c r="L2134" s="1">
        <v>1</v>
      </c>
      <c r="M2134">
        <v>7</v>
      </c>
      <c r="N2134" t="s">
        <v>33</v>
      </c>
      <c r="BD2134" s="39">
        <v>42612</v>
      </c>
      <c r="BE2134" s="23">
        <v>0.63333333333333297</v>
      </c>
      <c r="BF2134" s="10" t="str">
        <f t="shared" si="199"/>
        <v>30/08/2016 15:12</v>
      </c>
      <c r="BG2134" s="35">
        <f t="shared" si="203"/>
        <v>42612.631944444445</v>
      </c>
      <c r="BH2134" s="35">
        <f t="shared" si="200"/>
        <v>42612.625</v>
      </c>
      <c r="BI2134" t="str">
        <f t="shared" si="201"/>
        <v>30/08/2016 15:10:00</v>
      </c>
      <c r="BJ2134" s="40" t="str">
        <f t="shared" si="202"/>
        <v>30/08/2016 15:00:00</v>
      </c>
      <c r="BK2134">
        <f>VLOOKUP($BI2134, [1]TableView_704030_20160816_20160!$D$2:$M$5095,3,FALSE)</f>
        <v>1021.8428807499999</v>
      </c>
      <c r="BL2134">
        <f>VLOOKUP($BI2134, [1]TableView_704030_20160816_20160!$D$2:$M$5095,8,FALSE)</f>
        <v>24.8333333333333</v>
      </c>
      <c r="BM2134">
        <f>VLOOKUP($BI2134, [1]TableView_704030_20160816_20160!$D$2:$M$5095,10,FALSE)</f>
        <v>0</v>
      </c>
      <c r="BN2134">
        <f>VLOOKUP($BI2134, [1]TableView_704030_20160816_20160!$D$2:$M$5095,4,FALSE)</f>
        <v>51</v>
      </c>
      <c r="BO2134">
        <f>VLOOKUP($BI2134, [1]TableView_704030_20160816_20160!$D$2:$M$5095,6,FALSE)</f>
        <v>164</v>
      </c>
      <c r="BP2134">
        <f>VLOOKUP($BI2134, [1]TableView_704030_20160816_20160!$D$2:$M$5095,7,FALSE)</f>
        <v>4.4000000000000004</v>
      </c>
      <c r="BQ2134">
        <f>VLOOKUP($BI2134, [1]TableView_704030_20160816_20160!$D$2:$M$5095,2,FALSE)</f>
        <v>9.6</v>
      </c>
      <c r="BR2134">
        <f>VLOOKUP($BJ2134, [2]aacb8965d69cc6fd1cb3a5cae9e8ae7!$C$6:$F$853,4,FALSE)</f>
        <v>2.6</v>
      </c>
      <c r="BS2134" s="15">
        <v>3</v>
      </c>
      <c r="BT2134" t="str">
        <f t="shared" ref="BT2134:BT2197" si="204">TEXT(BD2134,"dd/mm/yyyy ")&amp;TEXT(BS2134, "d")</f>
        <v>30/08/2016 3</v>
      </c>
      <c r="BU2134">
        <f>VLOOKUP($BT2134, [3]Sheet1!$D$3:$T$89,4,FALSE)</f>
        <v>23</v>
      </c>
      <c r="BV2134">
        <f>VLOOKUP($BT2134, [3]Sheet1!$D$3:$T$89,5,FALSE)</f>
        <v>23</v>
      </c>
      <c r="BW2134">
        <f>VLOOKUP($BT2134, [3]Sheet1!$D$3:$T$89,8,FALSE)</f>
        <v>25</v>
      </c>
      <c r="BX2134">
        <f>VLOOKUP($BT2134, [3]Sheet1!$D$3:$T$89,9,FALSE)</f>
        <v>22</v>
      </c>
      <c r="BY2134">
        <f>VLOOKUP($BT2134, [3]Sheet1!$D$3:$T$89,12,FALSE)</f>
        <v>25</v>
      </c>
      <c r="BZ2134">
        <f>VLOOKUP($BT2134, [3]Sheet1!$D$3:$T$89,13,FALSE)</f>
        <v>22</v>
      </c>
      <c r="CA2134" t="str">
        <f>VLOOKUP($BT2134, [3]Sheet1!$D$3:$T$89,16,FALSE)</f>
        <v>N/A</v>
      </c>
      <c r="CB2134" t="str">
        <f>VLOOKUP($BT2134, [3]Sheet1!$D$3:$T$89,17,FALSE)</f>
        <v>N/A</v>
      </c>
      <c r="CD2134" s="12">
        <v>42612</v>
      </c>
      <c r="CE2134" s="2">
        <v>0.63333333333333297</v>
      </c>
      <c r="CF2134" s="2" t="s">
        <v>3843</v>
      </c>
      <c r="CG2134" s="2">
        <v>42612.631944444445</v>
      </c>
      <c r="CH2134" s="2">
        <v>42612.625</v>
      </c>
      <c r="CI2134" t="s">
        <v>3836</v>
      </c>
      <c r="CJ2134" t="s">
        <v>1487</v>
      </c>
      <c r="CK2134">
        <v>1021.8428807499999</v>
      </c>
      <c r="CL2134">
        <v>24.8333333333333</v>
      </c>
      <c r="CM2134">
        <v>0</v>
      </c>
      <c r="CN2134">
        <v>51</v>
      </c>
      <c r="CO2134">
        <v>164</v>
      </c>
      <c r="CP2134">
        <v>4.4000000000000004</v>
      </c>
      <c r="CQ2134">
        <v>9.6</v>
      </c>
      <c r="CR2134">
        <v>2.6</v>
      </c>
      <c r="CS2134">
        <v>3</v>
      </c>
      <c r="CT2134" t="s">
        <v>1254</v>
      </c>
      <c r="CU2134">
        <v>23</v>
      </c>
      <c r="CV2134">
        <v>23</v>
      </c>
      <c r="CW2134">
        <v>25</v>
      </c>
      <c r="CX2134">
        <v>22</v>
      </c>
      <c r="CY2134">
        <v>25</v>
      </c>
      <c r="CZ2134">
        <v>22</v>
      </c>
      <c r="DA2134" t="s">
        <v>27</v>
      </c>
      <c r="DB2134" t="s">
        <v>27</v>
      </c>
    </row>
    <row r="2135" spans="2:106">
      <c r="D2135" s="3">
        <v>23</v>
      </c>
      <c r="E2135" s="1">
        <v>1</v>
      </c>
      <c r="F2135">
        <v>8</v>
      </c>
      <c r="G2135" t="s">
        <v>110</v>
      </c>
      <c r="H2135" t="s">
        <v>57</v>
      </c>
      <c r="I2135">
        <v>9</v>
      </c>
      <c r="L2135" s="1">
        <v>1</v>
      </c>
      <c r="M2135">
        <v>7</v>
      </c>
      <c r="N2135" t="s">
        <v>33</v>
      </c>
      <c r="S2135" s="1">
        <v>1</v>
      </c>
      <c r="T2135">
        <v>7</v>
      </c>
      <c r="U2135" t="s">
        <v>34</v>
      </c>
      <c r="BD2135" s="39">
        <v>42612</v>
      </c>
      <c r="BE2135" s="23">
        <v>0.63402777777777797</v>
      </c>
      <c r="BF2135" s="10" t="str">
        <f t="shared" si="199"/>
        <v>30/08/2016 15:13</v>
      </c>
      <c r="BG2135" s="35">
        <f t="shared" si="203"/>
        <v>42612.631944444445</v>
      </c>
      <c r="BH2135" s="35">
        <f t="shared" si="200"/>
        <v>42612.625</v>
      </c>
      <c r="BI2135" t="str">
        <f t="shared" si="201"/>
        <v>30/08/2016 15:10:00</v>
      </c>
      <c r="BJ2135" s="40" t="str">
        <f t="shared" si="202"/>
        <v>30/08/2016 15:00:00</v>
      </c>
      <c r="BK2135">
        <f>VLOOKUP($BI2135, [1]TableView_704030_20160816_20160!$D$2:$M$5095,3,FALSE)</f>
        <v>1021.8428807499999</v>
      </c>
      <c r="BL2135">
        <f>VLOOKUP($BI2135, [1]TableView_704030_20160816_20160!$D$2:$M$5095,8,FALSE)</f>
        <v>24.8333333333333</v>
      </c>
      <c r="BM2135">
        <f>VLOOKUP($BI2135, [1]TableView_704030_20160816_20160!$D$2:$M$5095,10,FALSE)</f>
        <v>0</v>
      </c>
      <c r="BN2135">
        <f>VLOOKUP($BI2135, [1]TableView_704030_20160816_20160!$D$2:$M$5095,4,FALSE)</f>
        <v>51</v>
      </c>
      <c r="BO2135">
        <f>VLOOKUP($BI2135, [1]TableView_704030_20160816_20160!$D$2:$M$5095,6,FALSE)</f>
        <v>164</v>
      </c>
      <c r="BP2135">
        <f>VLOOKUP($BI2135, [1]TableView_704030_20160816_20160!$D$2:$M$5095,7,FALSE)</f>
        <v>4.4000000000000004</v>
      </c>
      <c r="BQ2135">
        <f>VLOOKUP($BI2135, [1]TableView_704030_20160816_20160!$D$2:$M$5095,2,FALSE)</f>
        <v>9.6</v>
      </c>
      <c r="BR2135">
        <f>VLOOKUP($BJ2135, [2]aacb8965d69cc6fd1cb3a5cae9e8ae7!$C$6:$F$853,4,FALSE)</f>
        <v>2.6</v>
      </c>
      <c r="BS2135" s="15">
        <v>3</v>
      </c>
      <c r="BT2135" t="str">
        <f t="shared" si="204"/>
        <v>30/08/2016 3</v>
      </c>
      <c r="BU2135">
        <f>VLOOKUP($BT2135, [3]Sheet1!$D$3:$T$89,4,FALSE)</f>
        <v>23</v>
      </c>
      <c r="BV2135">
        <f>VLOOKUP($BT2135, [3]Sheet1!$D$3:$T$89,5,FALSE)</f>
        <v>23</v>
      </c>
      <c r="BW2135">
        <f>VLOOKUP($BT2135, [3]Sheet1!$D$3:$T$89,8,FALSE)</f>
        <v>25</v>
      </c>
      <c r="BX2135">
        <f>VLOOKUP($BT2135, [3]Sheet1!$D$3:$T$89,9,FALSE)</f>
        <v>22</v>
      </c>
      <c r="BY2135">
        <f>VLOOKUP($BT2135, [3]Sheet1!$D$3:$T$89,12,FALSE)</f>
        <v>25</v>
      </c>
      <c r="BZ2135">
        <f>VLOOKUP($BT2135, [3]Sheet1!$D$3:$T$89,13,FALSE)</f>
        <v>22</v>
      </c>
      <c r="CA2135" t="str">
        <f>VLOOKUP($BT2135, [3]Sheet1!$D$3:$T$89,16,FALSE)</f>
        <v>N/A</v>
      </c>
      <c r="CB2135" t="str">
        <f>VLOOKUP($BT2135, [3]Sheet1!$D$3:$T$89,17,FALSE)</f>
        <v>N/A</v>
      </c>
      <c r="CD2135" s="12">
        <v>42612</v>
      </c>
      <c r="CE2135" s="2">
        <v>0.63402777777777797</v>
      </c>
      <c r="CF2135" s="2" t="s">
        <v>3844</v>
      </c>
      <c r="CG2135" s="2">
        <v>42612.631944444445</v>
      </c>
      <c r="CH2135" s="2">
        <v>42612.625</v>
      </c>
      <c r="CI2135" t="s">
        <v>3836</v>
      </c>
      <c r="CJ2135" t="s">
        <v>1487</v>
      </c>
      <c r="CK2135">
        <v>1021.8428807499999</v>
      </c>
      <c r="CL2135">
        <v>24.8333333333333</v>
      </c>
      <c r="CM2135">
        <v>0</v>
      </c>
      <c r="CN2135">
        <v>51</v>
      </c>
      <c r="CO2135">
        <v>164</v>
      </c>
      <c r="CP2135">
        <v>4.4000000000000004</v>
      </c>
      <c r="CQ2135">
        <v>9.6</v>
      </c>
      <c r="CR2135">
        <v>2.6</v>
      </c>
      <c r="CS2135">
        <v>3</v>
      </c>
      <c r="CT2135" t="s">
        <v>1254</v>
      </c>
      <c r="CU2135">
        <v>23</v>
      </c>
      <c r="CV2135">
        <v>23</v>
      </c>
      <c r="CW2135">
        <v>25</v>
      </c>
      <c r="CX2135">
        <v>22</v>
      </c>
      <c r="CY2135">
        <v>25</v>
      </c>
      <c r="CZ2135">
        <v>22</v>
      </c>
      <c r="DA2135" t="s">
        <v>27</v>
      </c>
      <c r="DB2135" t="s">
        <v>27</v>
      </c>
    </row>
    <row r="2136" spans="2:106">
      <c r="D2136" s="3">
        <v>24</v>
      </c>
      <c r="E2136" s="1">
        <v>1</v>
      </c>
      <c r="F2136">
        <v>8</v>
      </c>
      <c r="G2136" t="s">
        <v>110</v>
      </c>
      <c r="H2136" t="s">
        <v>57</v>
      </c>
      <c r="I2136">
        <v>9</v>
      </c>
      <c r="L2136" s="1">
        <v>2</v>
      </c>
      <c r="M2136">
        <v>7</v>
      </c>
      <c r="N2136" t="s">
        <v>33</v>
      </c>
      <c r="S2136" s="1">
        <v>1</v>
      </c>
      <c r="T2136">
        <v>7</v>
      </c>
      <c r="U2136" t="s">
        <v>34</v>
      </c>
      <c r="BD2136" s="39">
        <v>42612</v>
      </c>
      <c r="BE2136" s="23">
        <v>0.63472222222222197</v>
      </c>
      <c r="BF2136" s="10" t="str">
        <f t="shared" si="199"/>
        <v>30/08/2016 15:14</v>
      </c>
      <c r="BG2136" s="35">
        <f t="shared" si="203"/>
        <v>42612.631944444445</v>
      </c>
      <c r="BH2136" s="35">
        <f t="shared" si="200"/>
        <v>42612.625</v>
      </c>
      <c r="BI2136" t="str">
        <f t="shared" si="201"/>
        <v>30/08/2016 15:10:00</v>
      </c>
      <c r="BJ2136" s="40" t="str">
        <f t="shared" si="202"/>
        <v>30/08/2016 15:00:00</v>
      </c>
      <c r="BK2136">
        <f>VLOOKUP($BI2136, [1]TableView_704030_20160816_20160!$D$2:$M$5095,3,FALSE)</f>
        <v>1021.8428807499999</v>
      </c>
      <c r="BL2136">
        <f>VLOOKUP($BI2136, [1]TableView_704030_20160816_20160!$D$2:$M$5095,8,FALSE)</f>
        <v>24.8333333333333</v>
      </c>
      <c r="BM2136">
        <f>VLOOKUP($BI2136, [1]TableView_704030_20160816_20160!$D$2:$M$5095,10,FALSE)</f>
        <v>0</v>
      </c>
      <c r="BN2136">
        <f>VLOOKUP($BI2136, [1]TableView_704030_20160816_20160!$D$2:$M$5095,4,FALSE)</f>
        <v>51</v>
      </c>
      <c r="BO2136">
        <f>VLOOKUP($BI2136, [1]TableView_704030_20160816_20160!$D$2:$M$5095,6,FALSE)</f>
        <v>164</v>
      </c>
      <c r="BP2136">
        <f>VLOOKUP($BI2136, [1]TableView_704030_20160816_20160!$D$2:$M$5095,7,FALSE)</f>
        <v>4.4000000000000004</v>
      </c>
      <c r="BQ2136">
        <f>VLOOKUP($BI2136, [1]TableView_704030_20160816_20160!$D$2:$M$5095,2,FALSE)</f>
        <v>9.6</v>
      </c>
      <c r="BR2136">
        <f>VLOOKUP($BJ2136, [2]aacb8965d69cc6fd1cb3a5cae9e8ae7!$C$6:$F$853,4,FALSE)</f>
        <v>2.6</v>
      </c>
      <c r="BS2136" s="15">
        <v>3</v>
      </c>
      <c r="BT2136" t="str">
        <f t="shared" si="204"/>
        <v>30/08/2016 3</v>
      </c>
      <c r="BU2136">
        <f>VLOOKUP($BT2136, [3]Sheet1!$D$3:$T$89,4,FALSE)</f>
        <v>23</v>
      </c>
      <c r="BV2136">
        <f>VLOOKUP($BT2136, [3]Sheet1!$D$3:$T$89,5,FALSE)</f>
        <v>23</v>
      </c>
      <c r="BW2136">
        <f>VLOOKUP($BT2136, [3]Sheet1!$D$3:$T$89,8,FALSE)</f>
        <v>25</v>
      </c>
      <c r="BX2136">
        <f>VLOOKUP($BT2136, [3]Sheet1!$D$3:$T$89,9,FALSE)</f>
        <v>22</v>
      </c>
      <c r="BY2136">
        <f>VLOOKUP($BT2136, [3]Sheet1!$D$3:$T$89,12,FALSE)</f>
        <v>25</v>
      </c>
      <c r="BZ2136">
        <f>VLOOKUP($BT2136, [3]Sheet1!$D$3:$T$89,13,FALSE)</f>
        <v>22</v>
      </c>
      <c r="CA2136" t="str">
        <f>VLOOKUP($BT2136, [3]Sheet1!$D$3:$T$89,16,FALSE)</f>
        <v>N/A</v>
      </c>
      <c r="CB2136" t="str">
        <f>VLOOKUP($BT2136, [3]Sheet1!$D$3:$T$89,17,FALSE)</f>
        <v>N/A</v>
      </c>
      <c r="CD2136" s="12">
        <v>42612</v>
      </c>
      <c r="CE2136" s="2">
        <v>0.63472222222222197</v>
      </c>
      <c r="CF2136" s="2" t="s">
        <v>3845</v>
      </c>
      <c r="CG2136" s="2">
        <v>42612.631944444445</v>
      </c>
      <c r="CH2136" s="2">
        <v>42612.625</v>
      </c>
      <c r="CI2136" t="s">
        <v>3836</v>
      </c>
      <c r="CJ2136" t="s">
        <v>1487</v>
      </c>
      <c r="CK2136">
        <v>1021.8428807499999</v>
      </c>
      <c r="CL2136">
        <v>24.8333333333333</v>
      </c>
      <c r="CM2136">
        <v>0</v>
      </c>
      <c r="CN2136">
        <v>51</v>
      </c>
      <c r="CO2136">
        <v>164</v>
      </c>
      <c r="CP2136">
        <v>4.4000000000000004</v>
      </c>
      <c r="CQ2136">
        <v>9.6</v>
      </c>
      <c r="CR2136">
        <v>2.6</v>
      </c>
      <c r="CS2136">
        <v>3</v>
      </c>
      <c r="CT2136" t="s">
        <v>1254</v>
      </c>
      <c r="CU2136">
        <v>23</v>
      </c>
      <c r="CV2136">
        <v>23</v>
      </c>
      <c r="CW2136">
        <v>25</v>
      </c>
      <c r="CX2136">
        <v>22</v>
      </c>
      <c r="CY2136">
        <v>25</v>
      </c>
      <c r="CZ2136">
        <v>22</v>
      </c>
      <c r="DA2136" t="s">
        <v>27</v>
      </c>
      <c r="DB2136" t="s">
        <v>27</v>
      </c>
    </row>
    <row r="2137" spans="2:106">
      <c r="D2137" s="3">
        <v>25</v>
      </c>
      <c r="E2137" s="1">
        <v>1</v>
      </c>
      <c r="F2137">
        <v>8</v>
      </c>
      <c r="G2137" t="s">
        <v>110</v>
      </c>
      <c r="H2137" t="s">
        <v>57</v>
      </c>
      <c r="I2137">
        <v>9</v>
      </c>
      <c r="L2137" s="1">
        <v>1</v>
      </c>
      <c r="M2137">
        <v>8</v>
      </c>
      <c r="N2137" t="s">
        <v>149</v>
      </c>
      <c r="O2137" t="s">
        <v>57</v>
      </c>
      <c r="P2137">
        <v>2</v>
      </c>
      <c r="BD2137" s="39">
        <v>42612</v>
      </c>
      <c r="BE2137" s="23">
        <v>0.63541666666666696</v>
      </c>
      <c r="BF2137" s="10" t="str">
        <f t="shared" si="199"/>
        <v>30/08/2016 15:15</v>
      </c>
      <c r="BG2137" s="35">
        <f t="shared" si="203"/>
        <v>42612.638888888891</v>
      </c>
      <c r="BH2137" s="35">
        <f t="shared" si="200"/>
        <v>42612.645833333336</v>
      </c>
      <c r="BI2137" t="str">
        <f t="shared" si="201"/>
        <v>30/08/2016 15:20:00</v>
      </c>
      <c r="BJ2137" s="40" t="str">
        <f t="shared" si="202"/>
        <v>30/08/2016 15:30:00</v>
      </c>
      <c r="BK2137">
        <f>VLOOKUP($BI2137, [1]TableView_704030_20160816_20160!$D$2:$M$5095,3,FALSE)</f>
        <v>1021.74128908</v>
      </c>
      <c r="BL2137">
        <f>VLOOKUP($BI2137, [1]TableView_704030_20160816_20160!$D$2:$M$5095,8,FALSE)</f>
        <v>24.2777777777778</v>
      </c>
      <c r="BM2137">
        <f>VLOOKUP($BI2137, [1]TableView_704030_20160816_20160!$D$2:$M$5095,10,FALSE)</f>
        <v>0</v>
      </c>
      <c r="BN2137">
        <f>VLOOKUP($BI2137, [1]TableView_704030_20160816_20160!$D$2:$M$5095,4,FALSE)</f>
        <v>53</v>
      </c>
      <c r="BO2137">
        <f>VLOOKUP($BI2137, [1]TableView_704030_20160816_20160!$D$2:$M$5095,6,FALSE)</f>
        <v>155</v>
      </c>
      <c r="BP2137">
        <f>VLOOKUP($BI2137, [1]TableView_704030_20160816_20160!$D$2:$M$5095,7,FALSE)</f>
        <v>4.5</v>
      </c>
      <c r="BQ2137">
        <f>VLOOKUP($BI2137, [1]TableView_704030_20160816_20160!$D$2:$M$5095,2,FALSE)</f>
        <v>10.4</v>
      </c>
      <c r="BR2137">
        <f>VLOOKUP($BJ2137, [2]aacb8965d69cc6fd1cb3a5cae9e8ae7!$C$6:$F$853,4,FALSE)</f>
        <v>2</v>
      </c>
      <c r="BS2137" s="15">
        <v>3</v>
      </c>
      <c r="BT2137" t="str">
        <f t="shared" si="204"/>
        <v>30/08/2016 3</v>
      </c>
      <c r="BU2137">
        <f>VLOOKUP($BT2137, [3]Sheet1!$D$3:$T$89,4,FALSE)</f>
        <v>23</v>
      </c>
      <c r="BV2137">
        <f>VLOOKUP($BT2137, [3]Sheet1!$D$3:$T$89,5,FALSE)</f>
        <v>23</v>
      </c>
      <c r="BW2137">
        <f>VLOOKUP($BT2137, [3]Sheet1!$D$3:$T$89,8,FALSE)</f>
        <v>25</v>
      </c>
      <c r="BX2137">
        <f>VLOOKUP($BT2137, [3]Sheet1!$D$3:$T$89,9,FALSE)</f>
        <v>22</v>
      </c>
      <c r="BY2137">
        <f>VLOOKUP($BT2137, [3]Sheet1!$D$3:$T$89,12,FALSE)</f>
        <v>25</v>
      </c>
      <c r="BZ2137">
        <f>VLOOKUP($BT2137, [3]Sheet1!$D$3:$T$89,13,FALSE)</f>
        <v>22</v>
      </c>
      <c r="CA2137" t="str">
        <f>VLOOKUP($BT2137, [3]Sheet1!$D$3:$T$89,16,FALSE)</f>
        <v>N/A</v>
      </c>
      <c r="CB2137" t="str">
        <f>VLOOKUP($BT2137, [3]Sheet1!$D$3:$T$89,17,FALSE)</f>
        <v>N/A</v>
      </c>
      <c r="CD2137" s="12">
        <v>42612</v>
      </c>
      <c r="CE2137" s="2">
        <v>0.63541666666666696</v>
      </c>
      <c r="CF2137" s="2" t="s">
        <v>3846</v>
      </c>
      <c r="CG2137" s="2">
        <v>42612.638888888891</v>
      </c>
      <c r="CH2137" s="2">
        <v>42612.645833333336</v>
      </c>
      <c r="CI2137" t="s">
        <v>3847</v>
      </c>
      <c r="CJ2137" t="s">
        <v>3848</v>
      </c>
      <c r="CK2137">
        <v>1021.74128908</v>
      </c>
      <c r="CL2137">
        <v>24.2777777777778</v>
      </c>
      <c r="CM2137">
        <v>0</v>
      </c>
      <c r="CN2137">
        <v>53</v>
      </c>
      <c r="CO2137">
        <v>155</v>
      </c>
      <c r="CP2137">
        <v>4.5</v>
      </c>
      <c r="CQ2137">
        <v>10.4</v>
      </c>
      <c r="CR2137">
        <v>2</v>
      </c>
      <c r="CS2137">
        <v>3</v>
      </c>
      <c r="CT2137" t="s">
        <v>1254</v>
      </c>
      <c r="CU2137">
        <v>23</v>
      </c>
      <c r="CV2137">
        <v>23</v>
      </c>
      <c r="CW2137">
        <v>25</v>
      </c>
      <c r="CX2137">
        <v>22</v>
      </c>
      <c r="CY2137">
        <v>25</v>
      </c>
      <c r="CZ2137">
        <v>22</v>
      </c>
      <c r="DA2137" t="s">
        <v>27</v>
      </c>
      <c r="DB2137" t="s">
        <v>27</v>
      </c>
    </row>
    <row r="2138" spans="2:106">
      <c r="D2138" s="3">
        <v>26</v>
      </c>
      <c r="E2138" s="1">
        <v>1</v>
      </c>
      <c r="F2138">
        <v>8</v>
      </c>
      <c r="G2138" t="s">
        <v>65</v>
      </c>
      <c r="H2138" t="s">
        <v>57</v>
      </c>
      <c r="I2138">
        <v>4</v>
      </c>
      <c r="BD2138" s="39">
        <v>42612</v>
      </c>
      <c r="BE2138" s="23">
        <v>0.63611111111111096</v>
      </c>
      <c r="BF2138" s="10" t="str">
        <f t="shared" si="199"/>
        <v>30/08/2016 15:16</v>
      </c>
      <c r="BG2138" s="35">
        <f t="shared" si="203"/>
        <v>42612.638888888891</v>
      </c>
      <c r="BH2138" s="35">
        <f t="shared" si="200"/>
        <v>42612.645833333336</v>
      </c>
      <c r="BI2138" t="str">
        <f t="shared" si="201"/>
        <v>30/08/2016 15:20:00</v>
      </c>
      <c r="BJ2138" s="40" t="str">
        <f t="shared" si="202"/>
        <v>30/08/2016 15:30:00</v>
      </c>
      <c r="BK2138">
        <f>VLOOKUP($BI2138, [1]TableView_704030_20160816_20160!$D$2:$M$5095,3,FALSE)</f>
        <v>1021.74128908</v>
      </c>
      <c r="BL2138">
        <f>VLOOKUP($BI2138, [1]TableView_704030_20160816_20160!$D$2:$M$5095,8,FALSE)</f>
        <v>24.2777777777778</v>
      </c>
      <c r="BM2138">
        <f>VLOOKUP($BI2138, [1]TableView_704030_20160816_20160!$D$2:$M$5095,10,FALSE)</f>
        <v>0</v>
      </c>
      <c r="BN2138">
        <f>VLOOKUP($BI2138, [1]TableView_704030_20160816_20160!$D$2:$M$5095,4,FALSE)</f>
        <v>53</v>
      </c>
      <c r="BO2138">
        <f>VLOOKUP($BI2138, [1]TableView_704030_20160816_20160!$D$2:$M$5095,6,FALSE)</f>
        <v>155</v>
      </c>
      <c r="BP2138">
        <f>VLOOKUP($BI2138, [1]TableView_704030_20160816_20160!$D$2:$M$5095,7,FALSE)</f>
        <v>4.5</v>
      </c>
      <c r="BQ2138">
        <f>VLOOKUP($BI2138, [1]TableView_704030_20160816_20160!$D$2:$M$5095,2,FALSE)</f>
        <v>10.4</v>
      </c>
      <c r="BR2138">
        <f>VLOOKUP($BJ2138, [2]aacb8965d69cc6fd1cb3a5cae9e8ae7!$C$6:$F$853,4,FALSE)</f>
        <v>2</v>
      </c>
      <c r="BS2138" s="15">
        <v>3</v>
      </c>
      <c r="BT2138" t="str">
        <f t="shared" si="204"/>
        <v>30/08/2016 3</v>
      </c>
      <c r="BU2138">
        <f>VLOOKUP($BT2138, [3]Sheet1!$D$3:$T$89,4,FALSE)</f>
        <v>23</v>
      </c>
      <c r="BV2138">
        <f>VLOOKUP($BT2138, [3]Sheet1!$D$3:$T$89,5,FALSE)</f>
        <v>23</v>
      </c>
      <c r="BW2138">
        <f>VLOOKUP($BT2138, [3]Sheet1!$D$3:$T$89,8,FALSE)</f>
        <v>25</v>
      </c>
      <c r="BX2138">
        <f>VLOOKUP($BT2138, [3]Sheet1!$D$3:$T$89,9,FALSE)</f>
        <v>22</v>
      </c>
      <c r="BY2138">
        <f>VLOOKUP($BT2138, [3]Sheet1!$D$3:$T$89,12,FALSE)</f>
        <v>25</v>
      </c>
      <c r="BZ2138">
        <f>VLOOKUP($BT2138, [3]Sheet1!$D$3:$T$89,13,FALSE)</f>
        <v>22</v>
      </c>
      <c r="CA2138" t="str">
        <f>VLOOKUP($BT2138, [3]Sheet1!$D$3:$T$89,16,FALSE)</f>
        <v>N/A</v>
      </c>
      <c r="CB2138" t="str">
        <f>VLOOKUP($BT2138, [3]Sheet1!$D$3:$T$89,17,FALSE)</f>
        <v>N/A</v>
      </c>
      <c r="CD2138" s="12">
        <v>42612</v>
      </c>
      <c r="CE2138" s="2">
        <v>0.63611111111111096</v>
      </c>
      <c r="CF2138" s="2" t="s">
        <v>3849</v>
      </c>
      <c r="CG2138" s="2">
        <v>42612.638888888891</v>
      </c>
      <c r="CH2138" s="2">
        <v>42612.645833333336</v>
      </c>
      <c r="CI2138" t="s">
        <v>3847</v>
      </c>
      <c r="CJ2138" t="s">
        <v>3848</v>
      </c>
      <c r="CK2138">
        <v>1021.74128908</v>
      </c>
      <c r="CL2138">
        <v>24.2777777777778</v>
      </c>
      <c r="CM2138">
        <v>0</v>
      </c>
      <c r="CN2138">
        <v>53</v>
      </c>
      <c r="CO2138">
        <v>155</v>
      </c>
      <c r="CP2138">
        <v>4.5</v>
      </c>
      <c r="CQ2138">
        <v>10.4</v>
      </c>
      <c r="CR2138">
        <v>2</v>
      </c>
      <c r="CS2138">
        <v>3</v>
      </c>
      <c r="CT2138" t="s">
        <v>1254</v>
      </c>
      <c r="CU2138">
        <v>23</v>
      </c>
      <c r="CV2138">
        <v>23</v>
      </c>
      <c r="CW2138">
        <v>25</v>
      </c>
      <c r="CX2138">
        <v>22</v>
      </c>
      <c r="CY2138">
        <v>25</v>
      </c>
      <c r="CZ2138">
        <v>22</v>
      </c>
      <c r="DA2138" t="s">
        <v>27</v>
      </c>
      <c r="DB2138" t="s">
        <v>27</v>
      </c>
    </row>
    <row r="2139" spans="2:106">
      <c r="D2139" s="3">
        <v>27</v>
      </c>
      <c r="E2139" s="1">
        <v>1</v>
      </c>
      <c r="F2139">
        <v>8</v>
      </c>
      <c r="G2139" t="s">
        <v>65</v>
      </c>
      <c r="H2139" t="s">
        <v>57</v>
      </c>
      <c r="I2139">
        <v>4</v>
      </c>
      <c r="L2139" s="1">
        <v>1</v>
      </c>
      <c r="M2139">
        <v>7</v>
      </c>
      <c r="N2139" t="s">
        <v>33</v>
      </c>
      <c r="BD2139" s="39">
        <v>42612</v>
      </c>
      <c r="BE2139" s="23">
        <v>0.63680555555555596</v>
      </c>
      <c r="BF2139" s="10" t="str">
        <f t="shared" si="199"/>
        <v>30/08/2016 15:17</v>
      </c>
      <c r="BG2139" s="35">
        <f t="shared" si="203"/>
        <v>42612.638888888891</v>
      </c>
      <c r="BH2139" s="35">
        <f t="shared" si="200"/>
        <v>42612.645833333336</v>
      </c>
      <c r="BI2139" t="str">
        <f t="shared" si="201"/>
        <v>30/08/2016 15:20:00</v>
      </c>
      <c r="BJ2139" s="40" t="str">
        <f t="shared" si="202"/>
        <v>30/08/2016 15:30:00</v>
      </c>
      <c r="BK2139">
        <f>VLOOKUP($BI2139, [1]TableView_704030_20160816_20160!$D$2:$M$5095,3,FALSE)</f>
        <v>1021.74128908</v>
      </c>
      <c r="BL2139">
        <f>VLOOKUP($BI2139, [1]TableView_704030_20160816_20160!$D$2:$M$5095,8,FALSE)</f>
        <v>24.2777777777778</v>
      </c>
      <c r="BM2139">
        <f>VLOOKUP($BI2139, [1]TableView_704030_20160816_20160!$D$2:$M$5095,10,FALSE)</f>
        <v>0</v>
      </c>
      <c r="BN2139">
        <f>VLOOKUP($BI2139, [1]TableView_704030_20160816_20160!$D$2:$M$5095,4,FALSE)</f>
        <v>53</v>
      </c>
      <c r="BO2139">
        <f>VLOOKUP($BI2139, [1]TableView_704030_20160816_20160!$D$2:$M$5095,6,FALSE)</f>
        <v>155</v>
      </c>
      <c r="BP2139">
        <f>VLOOKUP($BI2139, [1]TableView_704030_20160816_20160!$D$2:$M$5095,7,FALSE)</f>
        <v>4.5</v>
      </c>
      <c r="BQ2139">
        <f>VLOOKUP($BI2139, [1]TableView_704030_20160816_20160!$D$2:$M$5095,2,FALSE)</f>
        <v>10.4</v>
      </c>
      <c r="BR2139">
        <f>VLOOKUP($BJ2139, [2]aacb8965d69cc6fd1cb3a5cae9e8ae7!$C$6:$F$853,4,FALSE)</f>
        <v>2</v>
      </c>
      <c r="BS2139" s="15">
        <v>3</v>
      </c>
      <c r="BT2139" t="str">
        <f t="shared" si="204"/>
        <v>30/08/2016 3</v>
      </c>
      <c r="BU2139">
        <f>VLOOKUP($BT2139, [3]Sheet1!$D$3:$T$89,4,FALSE)</f>
        <v>23</v>
      </c>
      <c r="BV2139">
        <f>VLOOKUP($BT2139, [3]Sheet1!$D$3:$T$89,5,FALSE)</f>
        <v>23</v>
      </c>
      <c r="BW2139">
        <f>VLOOKUP($BT2139, [3]Sheet1!$D$3:$T$89,8,FALSE)</f>
        <v>25</v>
      </c>
      <c r="BX2139">
        <f>VLOOKUP($BT2139, [3]Sheet1!$D$3:$T$89,9,FALSE)</f>
        <v>22</v>
      </c>
      <c r="BY2139">
        <f>VLOOKUP($BT2139, [3]Sheet1!$D$3:$T$89,12,FALSE)</f>
        <v>25</v>
      </c>
      <c r="BZ2139">
        <f>VLOOKUP($BT2139, [3]Sheet1!$D$3:$T$89,13,FALSE)</f>
        <v>22</v>
      </c>
      <c r="CA2139" t="str">
        <f>VLOOKUP($BT2139, [3]Sheet1!$D$3:$T$89,16,FALSE)</f>
        <v>N/A</v>
      </c>
      <c r="CB2139" t="str">
        <f>VLOOKUP($BT2139, [3]Sheet1!$D$3:$T$89,17,FALSE)</f>
        <v>N/A</v>
      </c>
      <c r="CD2139" s="12">
        <v>42612</v>
      </c>
      <c r="CE2139" s="2">
        <v>0.63680555555555596</v>
      </c>
      <c r="CF2139" s="2" t="s">
        <v>3850</v>
      </c>
      <c r="CG2139" s="2">
        <v>42612.638888888891</v>
      </c>
      <c r="CH2139" s="2">
        <v>42612.645833333336</v>
      </c>
      <c r="CI2139" t="s">
        <v>3847</v>
      </c>
      <c r="CJ2139" t="s">
        <v>3848</v>
      </c>
      <c r="CK2139">
        <v>1021.74128908</v>
      </c>
      <c r="CL2139">
        <v>24.2777777777778</v>
      </c>
      <c r="CM2139">
        <v>0</v>
      </c>
      <c r="CN2139">
        <v>53</v>
      </c>
      <c r="CO2139">
        <v>155</v>
      </c>
      <c r="CP2139">
        <v>4.5</v>
      </c>
      <c r="CQ2139">
        <v>10.4</v>
      </c>
      <c r="CR2139">
        <v>2</v>
      </c>
      <c r="CS2139">
        <v>3</v>
      </c>
      <c r="CT2139" t="s">
        <v>1254</v>
      </c>
      <c r="CU2139">
        <v>23</v>
      </c>
      <c r="CV2139">
        <v>23</v>
      </c>
      <c r="CW2139">
        <v>25</v>
      </c>
      <c r="CX2139">
        <v>22</v>
      </c>
      <c r="CY2139">
        <v>25</v>
      </c>
      <c r="CZ2139">
        <v>22</v>
      </c>
      <c r="DA2139" t="s">
        <v>27</v>
      </c>
      <c r="DB2139" t="s">
        <v>27</v>
      </c>
    </row>
    <row r="2140" spans="2:106">
      <c r="D2140" s="3">
        <v>28</v>
      </c>
      <c r="E2140" s="1">
        <v>1</v>
      </c>
      <c r="F2140">
        <v>8</v>
      </c>
      <c r="G2140" t="s">
        <v>65</v>
      </c>
      <c r="H2140" t="s">
        <v>57</v>
      </c>
      <c r="I2140">
        <v>4</v>
      </c>
      <c r="L2140" s="1">
        <v>2</v>
      </c>
      <c r="M2140">
        <v>7</v>
      </c>
      <c r="N2140" t="s">
        <v>33</v>
      </c>
      <c r="BD2140" s="39">
        <v>42612</v>
      </c>
      <c r="BE2140" s="23">
        <v>0.63749999999999996</v>
      </c>
      <c r="BF2140" s="10" t="str">
        <f t="shared" si="199"/>
        <v>30/08/2016 15:18</v>
      </c>
      <c r="BG2140" s="35">
        <f t="shared" si="203"/>
        <v>42612.638888888891</v>
      </c>
      <c r="BH2140" s="35">
        <f t="shared" si="200"/>
        <v>42612.645833333336</v>
      </c>
      <c r="BI2140" t="str">
        <f t="shared" si="201"/>
        <v>30/08/2016 15:20:00</v>
      </c>
      <c r="BJ2140" s="40" t="str">
        <f t="shared" si="202"/>
        <v>30/08/2016 15:30:00</v>
      </c>
      <c r="BK2140">
        <f>VLOOKUP($BI2140, [1]TableView_704030_20160816_20160!$D$2:$M$5095,3,FALSE)</f>
        <v>1021.74128908</v>
      </c>
      <c r="BL2140">
        <f>VLOOKUP($BI2140, [1]TableView_704030_20160816_20160!$D$2:$M$5095,8,FALSE)</f>
        <v>24.2777777777778</v>
      </c>
      <c r="BM2140">
        <f>VLOOKUP($BI2140, [1]TableView_704030_20160816_20160!$D$2:$M$5095,10,FALSE)</f>
        <v>0</v>
      </c>
      <c r="BN2140">
        <f>VLOOKUP($BI2140, [1]TableView_704030_20160816_20160!$D$2:$M$5095,4,FALSE)</f>
        <v>53</v>
      </c>
      <c r="BO2140">
        <f>VLOOKUP($BI2140, [1]TableView_704030_20160816_20160!$D$2:$M$5095,6,FALSE)</f>
        <v>155</v>
      </c>
      <c r="BP2140">
        <f>VLOOKUP($BI2140, [1]TableView_704030_20160816_20160!$D$2:$M$5095,7,FALSE)</f>
        <v>4.5</v>
      </c>
      <c r="BQ2140">
        <f>VLOOKUP($BI2140, [1]TableView_704030_20160816_20160!$D$2:$M$5095,2,FALSE)</f>
        <v>10.4</v>
      </c>
      <c r="BR2140">
        <f>VLOOKUP($BJ2140, [2]aacb8965d69cc6fd1cb3a5cae9e8ae7!$C$6:$F$853,4,FALSE)</f>
        <v>2</v>
      </c>
      <c r="BS2140" s="15">
        <v>3</v>
      </c>
      <c r="BT2140" t="str">
        <f t="shared" si="204"/>
        <v>30/08/2016 3</v>
      </c>
      <c r="BU2140">
        <f>VLOOKUP($BT2140, [3]Sheet1!$D$3:$T$89,4,FALSE)</f>
        <v>23</v>
      </c>
      <c r="BV2140">
        <f>VLOOKUP($BT2140, [3]Sheet1!$D$3:$T$89,5,FALSE)</f>
        <v>23</v>
      </c>
      <c r="BW2140">
        <f>VLOOKUP($BT2140, [3]Sheet1!$D$3:$T$89,8,FALSE)</f>
        <v>25</v>
      </c>
      <c r="BX2140">
        <f>VLOOKUP($BT2140, [3]Sheet1!$D$3:$T$89,9,FALSE)</f>
        <v>22</v>
      </c>
      <c r="BY2140">
        <f>VLOOKUP($BT2140, [3]Sheet1!$D$3:$T$89,12,FALSE)</f>
        <v>25</v>
      </c>
      <c r="BZ2140">
        <f>VLOOKUP($BT2140, [3]Sheet1!$D$3:$T$89,13,FALSE)</f>
        <v>22</v>
      </c>
      <c r="CA2140" t="str">
        <f>VLOOKUP($BT2140, [3]Sheet1!$D$3:$T$89,16,FALSE)</f>
        <v>N/A</v>
      </c>
      <c r="CB2140" t="str">
        <f>VLOOKUP($BT2140, [3]Sheet1!$D$3:$T$89,17,FALSE)</f>
        <v>N/A</v>
      </c>
      <c r="CD2140" s="12">
        <v>42612</v>
      </c>
      <c r="CE2140" s="2">
        <v>0.63749999999999996</v>
      </c>
      <c r="CF2140" s="2" t="s">
        <v>3851</v>
      </c>
      <c r="CG2140" s="2">
        <v>42612.638888888891</v>
      </c>
      <c r="CH2140" s="2">
        <v>42612.645833333336</v>
      </c>
      <c r="CI2140" t="s">
        <v>3847</v>
      </c>
      <c r="CJ2140" t="s">
        <v>3848</v>
      </c>
      <c r="CK2140">
        <v>1021.74128908</v>
      </c>
      <c r="CL2140">
        <v>24.2777777777778</v>
      </c>
      <c r="CM2140">
        <v>0</v>
      </c>
      <c r="CN2140">
        <v>53</v>
      </c>
      <c r="CO2140">
        <v>155</v>
      </c>
      <c r="CP2140">
        <v>4.5</v>
      </c>
      <c r="CQ2140">
        <v>10.4</v>
      </c>
      <c r="CR2140">
        <v>2</v>
      </c>
      <c r="CS2140">
        <v>3</v>
      </c>
      <c r="CT2140" t="s">
        <v>1254</v>
      </c>
      <c r="CU2140">
        <v>23</v>
      </c>
      <c r="CV2140">
        <v>23</v>
      </c>
      <c r="CW2140">
        <v>25</v>
      </c>
      <c r="CX2140">
        <v>22</v>
      </c>
      <c r="CY2140">
        <v>25</v>
      </c>
      <c r="CZ2140">
        <v>22</v>
      </c>
      <c r="DA2140" t="s">
        <v>27</v>
      </c>
      <c r="DB2140" t="s">
        <v>27</v>
      </c>
    </row>
    <row r="2141" spans="2:106">
      <c r="D2141" s="3">
        <v>29</v>
      </c>
      <c r="L2141" s="1">
        <v>2</v>
      </c>
      <c r="M2141">
        <v>7</v>
      </c>
      <c r="N2141" t="s">
        <v>33</v>
      </c>
      <c r="BD2141" s="39">
        <v>42612</v>
      </c>
      <c r="BE2141" s="23">
        <v>0.63819444444444395</v>
      </c>
      <c r="BF2141" s="10" t="str">
        <f t="shared" si="199"/>
        <v>30/08/2016 15:19</v>
      </c>
      <c r="BG2141" s="35">
        <f t="shared" si="203"/>
        <v>42612.638888888891</v>
      </c>
      <c r="BH2141" s="35">
        <f t="shared" si="200"/>
        <v>42612.645833333336</v>
      </c>
      <c r="BI2141" t="str">
        <f t="shared" si="201"/>
        <v>30/08/2016 15:20:00</v>
      </c>
      <c r="BJ2141" s="40" t="str">
        <f t="shared" si="202"/>
        <v>30/08/2016 15:30:00</v>
      </c>
      <c r="BK2141">
        <f>VLOOKUP($BI2141, [1]TableView_704030_20160816_20160!$D$2:$M$5095,3,FALSE)</f>
        <v>1021.74128908</v>
      </c>
      <c r="BL2141">
        <f>VLOOKUP($BI2141, [1]TableView_704030_20160816_20160!$D$2:$M$5095,8,FALSE)</f>
        <v>24.2777777777778</v>
      </c>
      <c r="BM2141">
        <f>VLOOKUP($BI2141, [1]TableView_704030_20160816_20160!$D$2:$M$5095,10,FALSE)</f>
        <v>0</v>
      </c>
      <c r="BN2141">
        <f>VLOOKUP($BI2141, [1]TableView_704030_20160816_20160!$D$2:$M$5095,4,FALSE)</f>
        <v>53</v>
      </c>
      <c r="BO2141">
        <f>VLOOKUP($BI2141, [1]TableView_704030_20160816_20160!$D$2:$M$5095,6,FALSE)</f>
        <v>155</v>
      </c>
      <c r="BP2141">
        <f>VLOOKUP($BI2141, [1]TableView_704030_20160816_20160!$D$2:$M$5095,7,FALSE)</f>
        <v>4.5</v>
      </c>
      <c r="BQ2141">
        <f>VLOOKUP($BI2141, [1]TableView_704030_20160816_20160!$D$2:$M$5095,2,FALSE)</f>
        <v>10.4</v>
      </c>
      <c r="BR2141">
        <f>VLOOKUP($BJ2141, [2]aacb8965d69cc6fd1cb3a5cae9e8ae7!$C$6:$F$853,4,FALSE)</f>
        <v>2</v>
      </c>
      <c r="BS2141" s="15">
        <v>3</v>
      </c>
      <c r="BT2141" t="str">
        <f t="shared" si="204"/>
        <v>30/08/2016 3</v>
      </c>
      <c r="BU2141">
        <f>VLOOKUP($BT2141, [3]Sheet1!$D$3:$T$89,4,FALSE)</f>
        <v>23</v>
      </c>
      <c r="BV2141">
        <f>VLOOKUP($BT2141, [3]Sheet1!$D$3:$T$89,5,FALSE)</f>
        <v>23</v>
      </c>
      <c r="BW2141">
        <f>VLOOKUP($BT2141, [3]Sheet1!$D$3:$T$89,8,FALSE)</f>
        <v>25</v>
      </c>
      <c r="BX2141">
        <f>VLOOKUP($BT2141, [3]Sheet1!$D$3:$T$89,9,FALSE)</f>
        <v>22</v>
      </c>
      <c r="BY2141">
        <f>VLOOKUP($BT2141, [3]Sheet1!$D$3:$T$89,12,FALSE)</f>
        <v>25</v>
      </c>
      <c r="BZ2141">
        <f>VLOOKUP($BT2141, [3]Sheet1!$D$3:$T$89,13,FALSE)</f>
        <v>22</v>
      </c>
      <c r="CA2141" t="str">
        <f>VLOOKUP($BT2141, [3]Sheet1!$D$3:$T$89,16,FALSE)</f>
        <v>N/A</v>
      </c>
      <c r="CB2141" t="str">
        <f>VLOOKUP($BT2141, [3]Sheet1!$D$3:$T$89,17,FALSE)</f>
        <v>N/A</v>
      </c>
      <c r="CD2141" s="12">
        <v>42612</v>
      </c>
      <c r="CE2141" s="2">
        <v>0.63819444444444395</v>
      </c>
      <c r="CF2141" s="2" t="s">
        <v>3852</v>
      </c>
      <c r="CG2141" s="2">
        <v>42612.638888888891</v>
      </c>
      <c r="CH2141" s="2">
        <v>42612.645833333336</v>
      </c>
      <c r="CI2141" t="s">
        <v>3847</v>
      </c>
      <c r="CJ2141" t="s">
        <v>3848</v>
      </c>
      <c r="CK2141">
        <v>1021.74128908</v>
      </c>
      <c r="CL2141">
        <v>24.2777777777778</v>
      </c>
      <c r="CM2141">
        <v>0</v>
      </c>
      <c r="CN2141">
        <v>53</v>
      </c>
      <c r="CO2141">
        <v>155</v>
      </c>
      <c r="CP2141">
        <v>4.5</v>
      </c>
      <c r="CQ2141">
        <v>10.4</v>
      </c>
      <c r="CR2141">
        <v>2</v>
      </c>
      <c r="CS2141">
        <v>3</v>
      </c>
      <c r="CT2141" t="s">
        <v>1254</v>
      </c>
      <c r="CU2141">
        <v>23</v>
      </c>
      <c r="CV2141">
        <v>23</v>
      </c>
      <c r="CW2141">
        <v>25</v>
      </c>
      <c r="CX2141">
        <v>22</v>
      </c>
      <c r="CY2141">
        <v>25</v>
      </c>
      <c r="CZ2141">
        <v>22</v>
      </c>
      <c r="DA2141" t="s">
        <v>27</v>
      </c>
      <c r="DB2141" t="s">
        <v>27</v>
      </c>
    </row>
    <row r="2142" spans="2:106">
      <c r="D2142" s="3">
        <v>30</v>
      </c>
      <c r="E2142" s="1">
        <v>1</v>
      </c>
      <c r="F2142">
        <v>7</v>
      </c>
      <c r="G2142" t="s">
        <v>33</v>
      </c>
      <c r="BD2142" s="39">
        <v>42612</v>
      </c>
      <c r="BE2142" s="23">
        <v>0.63888888888888895</v>
      </c>
      <c r="BF2142" s="10" t="str">
        <f t="shared" si="199"/>
        <v>30/08/2016 15:20</v>
      </c>
      <c r="BG2142" s="35">
        <f t="shared" si="203"/>
        <v>42612.638888888891</v>
      </c>
      <c r="BH2142" s="35">
        <f t="shared" si="200"/>
        <v>42612.645833333336</v>
      </c>
      <c r="BI2142" t="str">
        <f t="shared" si="201"/>
        <v>30/08/2016 15:20:00</v>
      </c>
      <c r="BJ2142" s="40" t="str">
        <f t="shared" si="202"/>
        <v>30/08/2016 15:30:00</v>
      </c>
      <c r="BK2142">
        <f>VLOOKUP($BI2142, [1]TableView_704030_20160816_20160!$D$2:$M$5095,3,FALSE)</f>
        <v>1021.74128908</v>
      </c>
      <c r="BL2142">
        <f>VLOOKUP($BI2142, [1]TableView_704030_20160816_20160!$D$2:$M$5095,8,FALSE)</f>
        <v>24.2777777777778</v>
      </c>
      <c r="BM2142">
        <f>VLOOKUP($BI2142, [1]TableView_704030_20160816_20160!$D$2:$M$5095,10,FALSE)</f>
        <v>0</v>
      </c>
      <c r="BN2142">
        <f>VLOOKUP($BI2142, [1]TableView_704030_20160816_20160!$D$2:$M$5095,4,FALSE)</f>
        <v>53</v>
      </c>
      <c r="BO2142">
        <f>VLOOKUP($BI2142, [1]TableView_704030_20160816_20160!$D$2:$M$5095,6,FALSE)</f>
        <v>155</v>
      </c>
      <c r="BP2142">
        <f>VLOOKUP($BI2142, [1]TableView_704030_20160816_20160!$D$2:$M$5095,7,FALSE)</f>
        <v>4.5</v>
      </c>
      <c r="BQ2142">
        <f>VLOOKUP($BI2142, [1]TableView_704030_20160816_20160!$D$2:$M$5095,2,FALSE)</f>
        <v>10.4</v>
      </c>
      <c r="BR2142">
        <f>VLOOKUP($BJ2142, [2]aacb8965d69cc6fd1cb3a5cae9e8ae7!$C$6:$F$853,4,FALSE)</f>
        <v>2</v>
      </c>
      <c r="BS2142" s="15">
        <v>3</v>
      </c>
      <c r="BT2142" t="str">
        <f t="shared" si="204"/>
        <v>30/08/2016 3</v>
      </c>
      <c r="BU2142">
        <f>VLOOKUP($BT2142, [3]Sheet1!$D$3:$T$89,4,FALSE)</f>
        <v>23</v>
      </c>
      <c r="BV2142">
        <f>VLOOKUP($BT2142, [3]Sheet1!$D$3:$T$89,5,FALSE)</f>
        <v>23</v>
      </c>
      <c r="BW2142">
        <f>VLOOKUP($BT2142, [3]Sheet1!$D$3:$T$89,8,FALSE)</f>
        <v>25</v>
      </c>
      <c r="BX2142">
        <f>VLOOKUP($BT2142, [3]Sheet1!$D$3:$T$89,9,FALSE)</f>
        <v>22</v>
      </c>
      <c r="BY2142">
        <f>VLOOKUP($BT2142, [3]Sheet1!$D$3:$T$89,12,FALSE)</f>
        <v>25</v>
      </c>
      <c r="BZ2142">
        <f>VLOOKUP($BT2142, [3]Sheet1!$D$3:$T$89,13,FALSE)</f>
        <v>22</v>
      </c>
      <c r="CA2142" t="str">
        <f>VLOOKUP($BT2142, [3]Sheet1!$D$3:$T$89,16,FALSE)</f>
        <v>N/A</v>
      </c>
      <c r="CB2142" t="str">
        <f>VLOOKUP($BT2142, [3]Sheet1!$D$3:$T$89,17,FALSE)</f>
        <v>N/A</v>
      </c>
      <c r="CD2142" s="12">
        <v>42612</v>
      </c>
      <c r="CE2142" s="2">
        <v>0.63888888888888895</v>
      </c>
      <c r="CF2142" s="2" t="s">
        <v>3853</v>
      </c>
      <c r="CG2142" s="2">
        <v>42612.638888888891</v>
      </c>
      <c r="CH2142" s="2">
        <v>42612.645833333336</v>
      </c>
      <c r="CI2142" t="s">
        <v>3847</v>
      </c>
      <c r="CJ2142" t="s">
        <v>3848</v>
      </c>
      <c r="CK2142">
        <v>1021.74128908</v>
      </c>
      <c r="CL2142">
        <v>24.2777777777778</v>
      </c>
      <c r="CM2142">
        <v>0</v>
      </c>
      <c r="CN2142">
        <v>53</v>
      </c>
      <c r="CO2142">
        <v>155</v>
      </c>
      <c r="CP2142">
        <v>4.5</v>
      </c>
      <c r="CQ2142">
        <v>10.4</v>
      </c>
      <c r="CR2142">
        <v>2</v>
      </c>
      <c r="CS2142">
        <v>3</v>
      </c>
      <c r="CT2142" t="s">
        <v>1254</v>
      </c>
      <c r="CU2142">
        <v>23</v>
      </c>
      <c r="CV2142">
        <v>23</v>
      </c>
      <c r="CW2142">
        <v>25</v>
      </c>
      <c r="CX2142">
        <v>22</v>
      </c>
      <c r="CY2142">
        <v>25</v>
      </c>
      <c r="CZ2142">
        <v>22</v>
      </c>
      <c r="DA2142" t="s">
        <v>27</v>
      </c>
      <c r="DB2142" t="s">
        <v>27</v>
      </c>
    </row>
    <row r="2143" spans="2:106">
      <c r="BD2143" s="39">
        <v>42612</v>
      </c>
      <c r="BE2143" s="23">
        <v>0.63958333333333295</v>
      </c>
      <c r="BF2143" s="10" t="str">
        <f t="shared" si="199"/>
        <v>30/08/2016 15:21</v>
      </c>
      <c r="BG2143" s="35">
        <f t="shared" si="203"/>
        <v>42612.638888888891</v>
      </c>
      <c r="BH2143" s="35">
        <f t="shared" si="200"/>
        <v>42612.645833333336</v>
      </c>
      <c r="BI2143" t="str">
        <f t="shared" si="201"/>
        <v>30/08/2016 15:20:00</v>
      </c>
      <c r="BJ2143" s="40" t="str">
        <f t="shared" si="202"/>
        <v>30/08/2016 15:30:00</v>
      </c>
      <c r="BK2143">
        <f>VLOOKUP($BI2143, [1]TableView_704030_20160816_20160!$D$2:$M$5095,3,FALSE)</f>
        <v>1021.74128908</v>
      </c>
      <c r="BL2143">
        <f>VLOOKUP($BI2143, [1]TableView_704030_20160816_20160!$D$2:$M$5095,8,FALSE)</f>
        <v>24.2777777777778</v>
      </c>
      <c r="BM2143">
        <f>VLOOKUP($BI2143, [1]TableView_704030_20160816_20160!$D$2:$M$5095,10,FALSE)</f>
        <v>0</v>
      </c>
      <c r="BN2143">
        <f>VLOOKUP($BI2143, [1]TableView_704030_20160816_20160!$D$2:$M$5095,4,FALSE)</f>
        <v>53</v>
      </c>
      <c r="BO2143">
        <f>VLOOKUP($BI2143, [1]TableView_704030_20160816_20160!$D$2:$M$5095,6,FALSE)</f>
        <v>155</v>
      </c>
      <c r="BP2143">
        <f>VLOOKUP($BI2143, [1]TableView_704030_20160816_20160!$D$2:$M$5095,7,FALSE)</f>
        <v>4.5</v>
      </c>
      <c r="BQ2143">
        <f>VLOOKUP($BI2143, [1]TableView_704030_20160816_20160!$D$2:$M$5095,2,FALSE)</f>
        <v>10.4</v>
      </c>
      <c r="BR2143">
        <f>VLOOKUP($BJ2143, [2]aacb8965d69cc6fd1cb3a5cae9e8ae7!$C$6:$F$853,4,FALSE)</f>
        <v>2</v>
      </c>
      <c r="BS2143" s="15">
        <v>3</v>
      </c>
      <c r="BT2143" t="str">
        <f t="shared" si="204"/>
        <v>30/08/2016 3</v>
      </c>
      <c r="BU2143">
        <f>VLOOKUP($BT2143, [3]Sheet1!$D$3:$T$89,4,FALSE)</f>
        <v>23</v>
      </c>
      <c r="BV2143">
        <f>VLOOKUP($BT2143, [3]Sheet1!$D$3:$T$89,5,FALSE)</f>
        <v>23</v>
      </c>
      <c r="BW2143">
        <f>VLOOKUP($BT2143, [3]Sheet1!$D$3:$T$89,8,FALSE)</f>
        <v>25</v>
      </c>
      <c r="BX2143">
        <f>VLOOKUP($BT2143, [3]Sheet1!$D$3:$T$89,9,FALSE)</f>
        <v>22</v>
      </c>
      <c r="BY2143">
        <f>VLOOKUP($BT2143, [3]Sheet1!$D$3:$T$89,12,FALSE)</f>
        <v>25</v>
      </c>
      <c r="BZ2143">
        <f>VLOOKUP($BT2143, [3]Sheet1!$D$3:$T$89,13,FALSE)</f>
        <v>22</v>
      </c>
      <c r="CA2143" t="str">
        <f>VLOOKUP($BT2143, [3]Sheet1!$D$3:$T$89,16,FALSE)</f>
        <v>N/A</v>
      </c>
      <c r="CB2143" t="str">
        <f>VLOOKUP($BT2143, [3]Sheet1!$D$3:$T$89,17,FALSE)</f>
        <v>N/A</v>
      </c>
      <c r="CD2143" s="12">
        <v>42612</v>
      </c>
      <c r="CE2143" s="2">
        <v>0.63958333333333295</v>
      </c>
      <c r="CF2143" s="2" t="s">
        <v>3854</v>
      </c>
      <c r="CG2143" s="2">
        <v>42612.638888888891</v>
      </c>
      <c r="CH2143" s="2">
        <v>42612.645833333336</v>
      </c>
      <c r="CI2143" t="s">
        <v>3847</v>
      </c>
      <c r="CJ2143" t="s">
        <v>3848</v>
      </c>
      <c r="CK2143">
        <v>1021.74128908</v>
      </c>
      <c r="CL2143">
        <v>24.2777777777778</v>
      </c>
      <c r="CM2143">
        <v>0</v>
      </c>
      <c r="CN2143">
        <v>53</v>
      </c>
      <c r="CO2143">
        <v>155</v>
      </c>
      <c r="CP2143">
        <v>4.5</v>
      </c>
      <c r="CQ2143">
        <v>10.4</v>
      </c>
      <c r="CR2143">
        <v>2</v>
      </c>
      <c r="CS2143">
        <v>3</v>
      </c>
      <c r="CT2143" t="s">
        <v>1254</v>
      </c>
      <c r="CU2143">
        <v>23</v>
      </c>
      <c r="CV2143">
        <v>23</v>
      </c>
      <c r="CW2143">
        <v>25</v>
      </c>
      <c r="CX2143">
        <v>22</v>
      </c>
      <c r="CY2143">
        <v>25</v>
      </c>
      <c r="CZ2143">
        <v>22</v>
      </c>
      <c r="DA2143" t="s">
        <v>27</v>
      </c>
      <c r="DB2143" t="s">
        <v>27</v>
      </c>
    </row>
    <row r="2144" spans="2:106" s="7" customFormat="1">
      <c r="B2144" s="16"/>
      <c r="D2144" s="9"/>
      <c r="E2144" s="8"/>
      <c r="L2144" s="8"/>
      <c r="S2144" s="8"/>
      <c r="Z2144" s="8"/>
      <c r="AG2144" s="8"/>
      <c r="AN2144" s="8"/>
      <c r="AT2144" s="21"/>
      <c r="BD2144" s="39">
        <v>42612</v>
      </c>
      <c r="BE2144" s="23">
        <v>0.64027777777777795</v>
      </c>
      <c r="BF2144" s="10" t="str">
        <f t="shared" si="199"/>
        <v>30/08/2016 15:22</v>
      </c>
      <c r="BG2144" s="35">
        <f t="shared" si="203"/>
        <v>42612.638888888891</v>
      </c>
      <c r="BH2144" s="35">
        <f t="shared" si="200"/>
        <v>42612.645833333336</v>
      </c>
      <c r="BI2144" t="str">
        <f t="shared" si="201"/>
        <v>30/08/2016 15:20:00</v>
      </c>
      <c r="BJ2144" s="40" t="str">
        <f t="shared" si="202"/>
        <v>30/08/2016 15:30:00</v>
      </c>
      <c r="BK2144">
        <f>VLOOKUP($BI2144, [1]TableView_704030_20160816_20160!$D$2:$M$5095,3,FALSE)</f>
        <v>1021.74128908</v>
      </c>
      <c r="BL2144">
        <f>VLOOKUP($BI2144, [1]TableView_704030_20160816_20160!$D$2:$M$5095,8,FALSE)</f>
        <v>24.2777777777778</v>
      </c>
      <c r="BM2144">
        <f>VLOOKUP($BI2144, [1]TableView_704030_20160816_20160!$D$2:$M$5095,10,FALSE)</f>
        <v>0</v>
      </c>
      <c r="BN2144">
        <f>VLOOKUP($BI2144, [1]TableView_704030_20160816_20160!$D$2:$M$5095,4,FALSE)</f>
        <v>53</v>
      </c>
      <c r="BO2144">
        <f>VLOOKUP($BI2144, [1]TableView_704030_20160816_20160!$D$2:$M$5095,6,FALSE)</f>
        <v>155</v>
      </c>
      <c r="BP2144">
        <f>VLOOKUP($BI2144, [1]TableView_704030_20160816_20160!$D$2:$M$5095,7,FALSE)</f>
        <v>4.5</v>
      </c>
      <c r="BQ2144">
        <f>VLOOKUP($BI2144, [1]TableView_704030_20160816_20160!$D$2:$M$5095,2,FALSE)</f>
        <v>10.4</v>
      </c>
      <c r="BR2144">
        <f>VLOOKUP($BJ2144, [2]aacb8965d69cc6fd1cb3a5cae9e8ae7!$C$6:$F$853,4,FALSE)</f>
        <v>2</v>
      </c>
      <c r="BS2144" s="15">
        <v>3</v>
      </c>
      <c r="BT2144" t="str">
        <f t="shared" si="204"/>
        <v>30/08/2016 3</v>
      </c>
      <c r="BU2144">
        <f>VLOOKUP($BT2144, [3]Sheet1!$D$3:$T$89,4,FALSE)</f>
        <v>23</v>
      </c>
      <c r="BV2144">
        <f>VLOOKUP($BT2144, [3]Sheet1!$D$3:$T$89,5,FALSE)</f>
        <v>23</v>
      </c>
      <c r="BW2144">
        <f>VLOOKUP($BT2144, [3]Sheet1!$D$3:$T$89,8,FALSE)</f>
        <v>25</v>
      </c>
      <c r="BX2144">
        <f>VLOOKUP($BT2144, [3]Sheet1!$D$3:$T$89,9,FALSE)</f>
        <v>22</v>
      </c>
      <c r="BY2144">
        <f>VLOOKUP($BT2144, [3]Sheet1!$D$3:$T$89,12,FALSE)</f>
        <v>25</v>
      </c>
      <c r="BZ2144">
        <f>VLOOKUP($BT2144, [3]Sheet1!$D$3:$T$89,13,FALSE)</f>
        <v>22</v>
      </c>
      <c r="CA2144" t="str">
        <f>VLOOKUP($BT2144, [3]Sheet1!$D$3:$T$89,16,FALSE)</f>
        <v>N/A</v>
      </c>
      <c r="CB2144" t="str">
        <f>VLOOKUP($BT2144, [3]Sheet1!$D$3:$T$89,17,FALSE)</f>
        <v>N/A</v>
      </c>
      <c r="CD2144" s="36">
        <v>42612</v>
      </c>
      <c r="CE2144" s="42">
        <v>0.64027777777777795</v>
      </c>
      <c r="CF2144" s="42" t="s">
        <v>3855</v>
      </c>
      <c r="CG2144" s="42">
        <v>42612.638888888891</v>
      </c>
      <c r="CH2144" s="42">
        <v>42612.645833333336</v>
      </c>
      <c r="CI2144" s="7" t="s">
        <v>3847</v>
      </c>
      <c r="CJ2144" s="7" t="s">
        <v>3848</v>
      </c>
      <c r="CK2144" s="7">
        <v>1021.74128908</v>
      </c>
      <c r="CL2144" s="7">
        <v>24.2777777777778</v>
      </c>
      <c r="CM2144" s="7">
        <v>0</v>
      </c>
      <c r="CN2144" s="7">
        <v>53</v>
      </c>
      <c r="CO2144" s="7">
        <v>155</v>
      </c>
      <c r="CP2144" s="7">
        <v>4.5</v>
      </c>
      <c r="CQ2144" s="7">
        <v>10.4</v>
      </c>
      <c r="CR2144" s="7">
        <v>2</v>
      </c>
      <c r="CS2144" s="7">
        <v>3</v>
      </c>
      <c r="CT2144" s="7" t="s">
        <v>1254</v>
      </c>
      <c r="CU2144" s="7">
        <v>23</v>
      </c>
      <c r="CV2144" s="7">
        <v>23</v>
      </c>
      <c r="CW2144" s="7">
        <v>25</v>
      </c>
      <c r="CX2144" s="7">
        <v>22</v>
      </c>
      <c r="CY2144" s="7">
        <v>25</v>
      </c>
      <c r="CZ2144" s="7">
        <v>22</v>
      </c>
      <c r="DA2144" s="7" t="s">
        <v>27</v>
      </c>
      <c r="DB2144" s="7" t="s">
        <v>27</v>
      </c>
    </row>
    <row r="2145" spans="1:106">
      <c r="A2145" t="s">
        <v>0</v>
      </c>
      <c r="B2145" s="17" t="s">
        <v>472</v>
      </c>
      <c r="C2145" s="10"/>
      <c r="D2145" s="11">
        <v>0</v>
      </c>
      <c r="E2145" s="1">
        <v>3</v>
      </c>
      <c r="F2145">
        <v>7</v>
      </c>
      <c r="G2145" t="s">
        <v>33</v>
      </c>
      <c r="BD2145" s="39">
        <v>42613</v>
      </c>
      <c r="BE2145" s="23">
        <v>0.4861111111111111</v>
      </c>
      <c r="BF2145" s="10" t="str">
        <f t="shared" si="199"/>
        <v>31/08/2016 11:40</v>
      </c>
      <c r="BG2145" s="35">
        <f t="shared" si="203"/>
        <v>42613.486111111109</v>
      </c>
      <c r="BH2145" s="35">
        <f t="shared" si="200"/>
        <v>42613.479166666664</v>
      </c>
      <c r="BI2145" t="str">
        <f t="shared" si="201"/>
        <v>31/08/2016 11:40:00</v>
      </c>
      <c r="BJ2145" s="40" t="str">
        <f t="shared" si="202"/>
        <v>31/08/2016 11:30:00</v>
      </c>
      <c r="BK2145">
        <f>VLOOKUP($BI2145, [1]TableView_704030_20160816_20160!$D$2:$M$5095,3,FALSE)</f>
        <v>1019.81104735</v>
      </c>
      <c r="BL2145">
        <f>VLOOKUP($BI2145, [1]TableView_704030_20160816_20160!$D$2:$M$5095,8,FALSE)</f>
        <v>20.5</v>
      </c>
      <c r="BM2145">
        <f>VLOOKUP($BI2145, [1]TableView_704030_20160816_20160!$D$2:$M$5095,10,FALSE)</f>
        <v>0</v>
      </c>
      <c r="BN2145">
        <f>VLOOKUP($BI2145, [1]TableView_704030_20160816_20160!$D$2:$M$5095,4,FALSE)</f>
        <v>75</v>
      </c>
      <c r="BO2145">
        <f>VLOOKUP($BI2145, [1]TableView_704030_20160816_20160!$D$2:$M$5095,6,FALSE)</f>
        <v>192</v>
      </c>
      <c r="BP2145">
        <f>VLOOKUP($BI2145, [1]TableView_704030_20160816_20160!$D$2:$M$5095,7,FALSE)</f>
        <v>2.6</v>
      </c>
      <c r="BQ2145">
        <f>VLOOKUP($BI2145, [1]TableView_704030_20160816_20160!$D$2:$M$5095,2,FALSE)</f>
        <v>7.8</v>
      </c>
      <c r="BR2145">
        <f>VLOOKUP($BJ2145, [2]aacb8965d69cc6fd1cb3a5cae9e8ae7!$C$6:$F$853,4,FALSE)</f>
        <v>2.8</v>
      </c>
      <c r="BS2145" s="15">
        <v>2</v>
      </c>
      <c r="BT2145" t="str">
        <f t="shared" si="204"/>
        <v>31/08/2016 2</v>
      </c>
      <c r="BU2145">
        <f>VLOOKUP($BT2145, [3]Sheet1!$D$3:$T$89,4,FALSE)</f>
        <v>28</v>
      </c>
      <c r="BV2145">
        <f>VLOOKUP($BT2145, [3]Sheet1!$D$3:$T$89,5,FALSE)</f>
        <v>27</v>
      </c>
      <c r="BW2145">
        <f>VLOOKUP($BT2145, [3]Sheet1!$D$3:$T$89,8,FALSE)</f>
        <v>26</v>
      </c>
      <c r="BX2145">
        <f>VLOOKUP($BT2145, [3]Sheet1!$D$3:$T$89,9,FALSE)</f>
        <v>24</v>
      </c>
      <c r="BY2145">
        <f>VLOOKUP($BT2145, [3]Sheet1!$D$3:$T$89,12,FALSE)</f>
        <v>24</v>
      </c>
      <c r="BZ2145">
        <f>VLOOKUP($BT2145, [3]Sheet1!$D$3:$T$89,13,FALSE)</f>
        <v>23</v>
      </c>
      <c r="CA2145" t="str">
        <f>VLOOKUP($BT2145, [3]Sheet1!$D$3:$T$89,16,FALSE)</f>
        <v>N/A</v>
      </c>
      <c r="CB2145" t="str">
        <f>VLOOKUP($BT2145, [3]Sheet1!$D$3:$T$89,17,FALSE)</f>
        <v>N/A</v>
      </c>
      <c r="CD2145" s="12">
        <v>42613</v>
      </c>
      <c r="CE2145" s="2">
        <v>0.4861111111111111</v>
      </c>
      <c r="CF2145" s="2" t="s">
        <v>3856</v>
      </c>
      <c r="CG2145" s="2">
        <v>42613.486111111109</v>
      </c>
      <c r="CH2145" s="2">
        <v>42613.479166666664</v>
      </c>
      <c r="CI2145" t="s">
        <v>3857</v>
      </c>
      <c r="CJ2145" t="s">
        <v>3858</v>
      </c>
      <c r="CK2145">
        <v>1019.81104735</v>
      </c>
      <c r="CL2145">
        <v>20.5</v>
      </c>
      <c r="CM2145">
        <v>0</v>
      </c>
      <c r="CN2145">
        <v>75</v>
      </c>
      <c r="CO2145">
        <v>192</v>
      </c>
      <c r="CP2145">
        <v>2.6</v>
      </c>
      <c r="CQ2145">
        <v>7.8</v>
      </c>
      <c r="CR2145">
        <v>2.8</v>
      </c>
      <c r="CS2145">
        <v>2</v>
      </c>
      <c r="CT2145" t="s">
        <v>1349</v>
      </c>
      <c r="CU2145">
        <v>28</v>
      </c>
      <c r="CV2145">
        <v>27</v>
      </c>
      <c r="CW2145">
        <v>26</v>
      </c>
      <c r="CX2145">
        <v>24</v>
      </c>
      <c r="CY2145">
        <v>24</v>
      </c>
      <c r="CZ2145">
        <v>23</v>
      </c>
      <c r="DA2145" t="s">
        <v>27</v>
      </c>
      <c r="DB2145" t="s">
        <v>27</v>
      </c>
    </row>
    <row r="2146" spans="1:106">
      <c r="A2146" t="s">
        <v>1</v>
      </c>
      <c r="B2146" s="18">
        <v>0.4861111111111111</v>
      </c>
      <c r="D2146" s="3">
        <v>1</v>
      </c>
      <c r="E2146" s="1">
        <v>3</v>
      </c>
      <c r="F2146">
        <v>7</v>
      </c>
      <c r="G2146" t="s">
        <v>33</v>
      </c>
      <c r="BD2146" s="39">
        <v>42613</v>
      </c>
      <c r="BE2146" s="23">
        <v>0.48680555555555555</v>
      </c>
      <c r="BF2146" s="10" t="str">
        <f t="shared" si="199"/>
        <v>31/08/2016 11:41</v>
      </c>
      <c r="BG2146" s="35">
        <f t="shared" si="203"/>
        <v>42613.486111111109</v>
      </c>
      <c r="BH2146" s="35">
        <f t="shared" si="200"/>
        <v>42613.479166666664</v>
      </c>
      <c r="BI2146" t="str">
        <f t="shared" si="201"/>
        <v>31/08/2016 11:40:00</v>
      </c>
      <c r="BJ2146" s="40" t="str">
        <f t="shared" si="202"/>
        <v>31/08/2016 11:30:00</v>
      </c>
      <c r="BK2146">
        <f>VLOOKUP($BI2146, [1]TableView_704030_20160816_20160!$D$2:$M$5095,3,FALSE)</f>
        <v>1019.81104735</v>
      </c>
      <c r="BL2146">
        <f>VLOOKUP($BI2146, [1]TableView_704030_20160816_20160!$D$2:$M$5095,8,FALSE)</f>
        <v>20.5</v>
      </c>
      <c r="BM2146">
        <f>VLOOKUP($BI2146, [1]TableView_704030_20160816_20160!$D$2:$M$5095,10,FALSE)</f>
        <v>0</v>
      </c>
      <c r="BN2146">
        <f>VLOOKUP($BI2146, [1]TableView_704030_20160816_20160!$D$2:$M$5095,4,FALSE)</f>
        <v>75</v>
      </c>
      <c r="BO2146">
        <f>VLOOKUP($BI2146, [1]TableView_704030_20160816_20160!$D$2:$M$5095,6,FALSE)</f>
        <v>192</v>
      </c>
      <c r="BP2146">
        <f>VLOOKUP($BI2146, [1]TableView_704030_20160816_20160!$D$2:$M$5095,7,FALSE)</f>
        <v>2.6</v>
      </c>
      <c r="BQ2146">
        <f>VLOOKUP($BI2146, [1]TableView_704030_20160816_20160!$D$2:$M$5095,2,FALSE)</f>
        <v>7.8</v>
      </c>
      <c r="BR2146">
        <f>VLOOKUP($BJ2146, [2]aacb8965d69cc6fd1cb3a5cae9e8ae7!$C$6:$F$853,4,FALSE)</f>
        <v>2.8</v>
      </c>
      <c r="BS2146" s="15">
        <v>2</v>
      </c>
      <c r="BT2146" t="str">
        <f t="shared" si="204"/>
        <v>31/08/2016 2</v>
      </c>
      <c r="BU2146">
        <f>VLOOKUP($BT2146, [3]Sheet1!$D$3:$T$89,4,FALSE)</f>
        <v>28</v>
      </c>
      <c r="BV2146">
        <f>VLOOKUP($BT2146, [3]Sheet1!$D$3:$T$89,5,FALSE)</f>
        <v>27</v>
      </c>
      <c r="BW2146">
        <f>VLOOKUP($BT2146, [3]Sheet1!$D$3:$T$89,8,FALSE)</f>
        <v>26</v>
      </c>
      <c r="BX2146">
        <f>VLOOKUP($BT2146, [3]Sheet1!$D$3:$T$89,9,FALSE)</f>
        <v>24</v>
      </c>
      <c r="BY2146">
        <f>VLOOKUP($BT2146, [3]Sheet1!$D$3:$T$89,12,FALSE)</f>
        <v>24</v>
      </c>
      <c r="BZ2146">
        <f>VLOOKUP($BT2146, [3]Sheet1!$D$3:$T$89,13,FALSE)</f>
        <v>23</v>
      </c>
      <c r="CA2146" t="str">
        <f>VLOOKUP($BT2146, [3]Sheet1!$D$3:$T$89,16,FALSE)</f>
        <v>N/A</v>
      </c>
      <c r="CB2146" t="str">
        <f>VLOOKUP($BT2146, [3]Sheet1!$D$3:$T$89,17,FALSE)</f>
        <v>N/A</v>
      </c>
      <c r="CD2146" s="12">
        <v>42613</v>
      </c>
      <c r="CE2146" s="2">
        <v>0.48680555555555555</v>
      </c>
      <c r="CF2146" s="2" t="s">
        <v>3859</v>
      </c>
      <c r="CG2146" s="2">
        <v>42613.486111111109</v>
      </c>
      <c r="CH2146" s="2">
        <v>42613.479166666664</v>
      </c>
      <c r="CI2146" t="s">
        <v>3857</v>
      </c>
      <c r="CJ2146" t="s">
        <v>3858</v>
      </c>
      <c r="CK2146">
        <v>1019.81104735</v>
      </c>
      <c r="CL2146">
        <v>20.5</v>
      </c>
      <c r="CM2146">
        <v>0</v>
      </c>
      <c r="CN2146">
        <v>75</v>
      </c>
      <c r="CO2146">
        <v>192</v>
      </c>
      <c r="CP2146">
        <v>2.6</v>
      </c>
      <c r="CQ2146">
        <v>7.8</v>
      </c>
      <c r="CR2146">
        <v>2.8</v>
      </c>
      <c r="CS2146">
        <v>2</v>
      </c>
      <c r="CT2146" t="s">
        <v>1349</v>
      </c>
      <c r="CU2146">
        <v>28</v>
      </c>
      <c r="CV2146">
        <v>27</v>
      </c>
      <c r="CW2146">
        <v>26</v>
      </c>
      <c r="CX2146">
        <v>24</v>
      </c>
      <c r="CY2146">
        <v>24</v>
      </c>
      <c r="CZ2146">
        <v>23</v>
      </c>
      <c r="DA2146" t="s">
        <v>27</v>
      </c>
      <c r="DB2146" t="s">
        <v>27</v>
      </c>
    </row>
    <row r="2147" spans="1:106">
      <c r="A2147" t="s">
        <v>2</v>
      </c>
      <c r="B2147" s="17" t="s">
        <v>859</v>
      </c>
      <c r="D2147" s="3">
        <v>2</v>
      </c>
      <c r="E2147" s="1">
        <v>3</v>
      </c>
      <c r="F2147">
        <v>7</v>
      </c>
      <c r="G2147" t="s">
        <v>33</v>
      </c>
      <c r="BD2147" s="39">
        <v>42613</v>
      </c>
      <c r="BE2147" s="23">
        <v>0.48749999999999999</v>
      </c>
      <c r="BF2147" s="10" t="str">
        <f t="shared" si="199"/>
        <v>31/08/2016 11:42</v>
      </c>
      <c r="BG2147" s="35">
        <f t="shared" si="203"/>
        <v>42613.486111111109</v>
      </c>
      <c r="BH2147" s="35">
        <f t="shared" si="200"/>
        <v>42613.479166666664</v>
      </c>
      <c r="BI2147" t="str">
        <f t="shared" si="201"/>
        <v>31/08/2016 11:40:00</v>
      </c>
      <c r="BJ2147" s="40" t="str">
        <f t="shared" si="202"/>
        <v>31/08/2016 11:30:00</v>
      </c>
      <c r="BK2147">
        <f>VLOOKUP($BI2147, [1]TableView_704030_20160816_20160!$D$2:$M$5095,3,FALSE)</f>
        <v>1019.81104735</v>
      </c>
      <c r="BL2147">
        <f>VLOOKUP($BI2147, [1]TableView_704030_20160816_20160!$D$2:$M$5095,8,FALSE)</f>
        <v>20.5</v>
      </c>
      <c r="BM2147">
        <f>VLOOKUP($BI2147, [1]TableView_704030_20160816_20160!$D$2:$M$5095,10,FALSE)</f>
        <v>0</v>
      </c>
      <c r="BN2147">
        <f>VLOOKUP($BI2147, [1]TableView_704030_20160816_20160!$D$2:$M$5095,4,FALSE)</f>
        <v>75</v>
      </c>
      <c r="BO2147">
        <f>VLOOKUP($BI2147, [1]TableView_704030_20160816_20160!$D$2:$M$5095,6,FALSE)</f>
        <v>192</v>
      </c>
      <c r="BP2147">
        <f>VLOOKUP($BI2147, [1]TableView_704030_20160816_20160!$D$2:$M$5095,7,FALSE)</f>
        <v>2.6</v>
      </c>
      <c r="BQ2147">
        <f>VLOOKUP($BI2147, [1]TableView_704030_20160816_20160!$D$2:$M$5095,2,FALSE)</f>
        <v>7.8</v>
      </c>
      <c r="BR2147">
        <f>VLOOKUP($BJ2147, [2]aacb8965d69cc6fd1cb3a5cae9e8ae7!$C$6:$F$853,4,FALSE)</f>
        <v>2.8</v>
      </c>
      <c r="BS2147" s="15">
        <v>2</v>
      </c>
      <c r="BT2147" t="str">
        <f t="shared" si="204"/>
        <v>31/08/2016 2</v>
      </c>
      <c r="BU2147">
        <f>VLOOKUP($BT2147, [3]Sheet1!$D$3:$T$89,4,FALSE)</f>
        <v>28</v>
      </c>
      <c r="BV2147">
        <f>VLOOKUP($BT2147, [3]Sheet1!$D$3:$T$89,5,FALSE)</f>
        <v>27</v>
      </c>
      <c r="BW2147">
        <f>VLOOKUP($BT2147, [3]Sheet1!$D$3:$T$89,8,FALSE)</f>
        <v>26</v>
      </c>
      <c r="BX2147">
        <f>VLOOKUP($BT2147, [3]Sheet1!$D$3:$T$89,9,FALSE)</f>
        <v>24</v>
      </c>
      <c r="BY2147">
        <f>VLOOKUP($BT2147, [3]Sheet1!$D$3:$T$89,12,FALSE)</f>
        <v>24</v>
      </c>
      <c r="BZ2147">
        <f>VLOOKUP($BT2147, [3]Sheet1!$D$3:$T$89,13,FALSE)</f>
        <v>23</v>
      </c>
      <c r="CA2147" t="str">
        <f>VLOOKUP($BT2147, [3]Sheet1!$D$3:$T$89,16,FALSE)</f>
        <v>N/A</v>
      </c>
      <c r="CB2147" t="str">
        <f>VLOOKUP($BT2147, [3]Sheet1!$D$3:$T$89,17,FALSE)</f>
        <v>N/A</v>
      </c>
      <c r="CD2147" s="12">
        <v>42613</v>
      </c>
      <c r="CE2147" s="2">
        <v>0.48749999999999999</v>
      </c>
      <c r="CF2147" s="2" t="s">
        <v>3860</v>
      </c>
      <c r="CG2147" s="2">
        <v>42613.486111111109</v>
      </c>
      <c r="CH2147" s="2">
        <v>42613.479166666664</v>
      </c>
      <c r="CI2147" t="s">
        <v>3857</v>
      </c>
      <c r="CJ2147" t="s">
        <v>3858</v>
      </c>
      <c r="CK2147">
        <v>1019.81104735</v>
      </c>
      <c r="CL2147">
        <v>20.5</v>
      </c>
      <c r="CM2147">
        <v>0</v>
      </c>
      <c r="CN2147">
        <v>75</v>
      </c>
      <c r="CO2147">
        <v>192</v>
      </c>
      <c r="CP2147">
        <v>2.6</v>
      </c>
      <c r="CQ2147">
        <v>7.8</v>
      </c>
      <c r="CR2147">
        <v>2.8</v>
      </c>
      <c r="CS2147">
        <v>2</v>
      </c>
      <c r="CT2147" t="s">
        <v>1349</v>
      </c>
      <c r="CU2147">
        <v>28</v>
      </c>
      <c r="CV2147">
        <v>27</v>
      </c>
      <c r="CW2147">
        <v>26</v>
      </c>
      <c r="CX2147">
        <v>24</v>
      </c>
      <c r="CY2147">
        <v>24</v>
      </c>
      <c r="CZ2147">
        <v>23</v>
      </c>
      <c r="DA2147" t="s">
        <v>27</v>
      </c>
      <c r="DB2147" t="s">
        <v>27</v>
      </c>
    </row>
    <row r="2148" spans="1:106">
      <c r="A2148" t="s">
        <v>3</v>
      </c>
      <c r="B2148" s="17" t="s">
        <v>21</v>
      </c>
      <c r="D2148" s="3">
        <v>3</v>
      </c>
      <c r="E2148" s="1">
        <v>3</v>
      </c>
      <c r="F2148">
        <v>7</v>
      </c>
      <c r="G2148" t="s">
        <v>33</v>
      </c>
      <c r="BD2148" s="39">
        <v>42613</v>
      </c>
      <c r="BE2148" s="23">
        <v>0.48819444444444399</v>
      </c>
      <c r="BF2148" s="10" t="str">
        <f t="shared" ref="BF2148:BF2211" si="205">TEXT(BD2148,"dd/mm/yyyy ")&amp;TEXT(BE2148,"hh:mm")</f>
        <v>31/08/2016 11:43</v>
      </c>
      <c r="BG2148" s="35">
        <f t="shared" si="203"/>
        <v>42613.486111111109</v>
      </c>
      <c r="BH2148" s="35">
        <f t="shared" si="200"/>
        <v>42613.479166666664</v>
      </c>
      <c r="BI2148" t="str">
        <f t="shared" si="201"/>
        <v>31/08/2016 11:40:00</v>
      </c>
      <c r="BJ2148" s="40" t="str">
        <f t="shared" si="202"/>
        <v>31/08/2016 11:30:00</v>
      </c>
      <c r="BK2148">
        <f>VLOOKUP($BI2148, [1]TableView_704030_20160816_20160!$D$2:$M$5095,3,FALSE)</f>
        <v>1019.81104735</v>
      </c>
      <c r="BL2148">
        <f>VLOOKUP($BI2148, [1]TableView_704030_20160816_20160!$D$2:$M$5095,8,FALSE)</f>
        <v>20.5</v>
      </c>
      <c r="BM2148">
        <f>VLOOKUP($BI2148, [1]TableView_704030_20160816_20160!$D$2:$M$5095,10,FALSE)</f>
        <v>0</v>
      </c>
      <c r="BN2148">
        <f>VLOOKUP($BI2148, [1]TableView_704030_20160816_20160!$D$2:$M$5095,4,FALSE)</f>
        <v>75</v>
      </c>
      <c r="BO2148">
        <f>VLOOKUP($BI2148, [1]TableView_704030_20160816_20160!$D$2:$M$5095,6,FALSE)</f>
        <v>192</v>
      </c>
      <c r="BP2148">
        <f>VLOOKUP($BI2148, [1]TableView_704030_20160816_20160!$D$2:$M$5095,7,FALSE)</f>
        <v>2.6</v>
      </c>
      <c r="BQ2148">
        <f>VLOOKUP($BI2148, [1]TableView_704030_20160816_20160!$D$2:$M$5095,2,FALSE)</f>
        <v>7.8</v>
      </c>
      <c r="BR2148">
        <f>VLOOKUP($BJ2148, [2]aacb8965d69cc6fd1cb3a5cae9e8ae7!$C$6:$F$853,4,FALSE)</f>
        <v>2.8</v>
      </c>
      <c r="BS2148" s="15">
        <v>2</v>
      </c>
      <c r="BT2148" t="str">
        <f t="shared" si="204"/>
        <v>31/08/2016 2</v>
      </c>
      <c r="BU2148">
        <f>VLOOKUP($BT2148, [3]Sheet1!$D$3:$T$89,4,FALSE)</f>
        <v>28</v>
      </c>
      <c r="BV2148">
        <f>VLOOKUP($BT2148, [3]Sheet1!$D$3:$T$89,5,FALSE)</f>
        <v>27</v>
      </c>
      <c r="BW2148">
        <f>VLOOKUP($BT2148, [3]Sheet1!$D$3:$T$89,8,FALSE)</f>
        <v>26</v>
      </c>
      <c r="BX2148">
        <f>VLOOKUP($BT2148, [3]Sheet1!$D$3:$T$89,9,FALSE)</f>
        <v>24</v>
      </c>
      <c r="BY2148">
        <f>VLOOKUP($BT2148, [3]Sheet1!$D$3:$T$89,12,FALSE)</f>
        <v>24</v>
      </c>
      <c r="BZ2148">
        <f>VLOOKUP($BT2148, [3]Sheet1!$D$3:$T$89,13,FALSE)</f>
        <v>23</v>
      </c>
      <c r="CA2148" t="str">
        <f>VLOOKUP($BT2148, [3]Sheet1!$D$3:$T$89,16,FALSE)</f>
        <v>N/A</v>
      </c>
      <c r="CB2148" t="str">
        <f>VLOOKUP($BT2148, [3]Sheet1!$D$3:$T$89,17,FALSE)</f>
        <v>N/A</v>
      </c>
      <c r="CD2148" s="12">
        <v>42613</v>
      </c>
      <c r="CE2148" s="2">
        <v>0.48819444444444399</v>
      </c>
      <c r="CF2148" s="2" t="s">
        <v>3861</v>
      </c>
      <c r="CG2148" s="2">
        <v>42613.486111111109</v>
      </c>
      <c r="CH2148" s="2">
        <v>42613.479166666664</v>
      </c>
      <c r="CI2148" t="s">
        <v>3857</v>
      </c>
      <c r="CJ2148" t="s">
        <v>3858</v>
      </c>
      <c r="CK2148">
        <v>1019.81104735</v>
      </c>
      <c r="CL2148">
        <v>20.5</v>
      </c>
      <c r="CM2148">
        <v>0</v>
      </c>
      <c r="CN2148">
        <v>75</v>
      </c>
      <c r="CO2148">
        <v>192</v>
      </c>
      <c r="CP2148">
        <v>2.6</v>
      </c>
      <c r="CQ2148">
        <v>7.8</v>
      </c>
      <c r="CR2148">
        <v>2.8</v>
      </c>
      <c r="CS2148">
        <v>2</v>
      </c>
      <c r="CT2148" t="s">
        <v>1349</v>
      </c>
      <c r="CU2148">
        <v>28</v>
      </c>
      <c r="CV2148">
        <v>27</v>
      </c>
      <c r="CW2148">
        <v>26</v>
      </c>
      <c r="CX2148">
        <v>24</v>
      </c>
      <c r="CY2148">
        <v>24</v>
      </c>
      <c r="CZ2148">
        <v>23</v>
      </c>
      <c r="DA2148" t="s">
        <v>27</v>
      </c>
      <c r="DB2148" t="s">
        <v>27</v>
      </c>
    </row>
    <row r="2149" spans="1:106">
      <c r="A2149" t="s">
        <v>4</v>
      </c>
      <c r="B2149" s="17" t="s">
        <v>22</v>
      </c>
      <c r="D2149" s="3">
        <v>4</v>
      </c>
      <c r="E2149" s="1">
        <v>2</v>
      </c>
      <c r="F2149">
        <v>7</v>
      </c>
      <c r="G2149" t="s">
        <v>33</v>
      </c>
      <c r="L2149" s="1">
        <v>1</v>
      </c>
      <c r="M2149">
        <v>8</v>
      </c>
      <c r="N2149" t="s">
        <v>149</v>
      </c>
      <c r="O2149" t="s">
        <v>57</v>
      </c>
      <c r="P2149">
        <v>5</v>
      </c>
      <c r="S2149" s="1">
        <v>1</v>
      </c>
      <c r="T2149">
        <v>8</v>
      </c>
      <c r="U2149" t="s">
        <v>109</v>
      </c>
      <c r="V2149" t="s">
        <v>57</v>
      </c>
      <c r="W2149">
        <v>5</v>
      </c>
      <c r="Z2149" s="1">
        <v>1</v>
      </c>
      <c r="AA2149">
        <v>9</v>
      </c>
      <c r="AB2149" t="s">
        <v>34</v>
      </c>
      <c r="BD2149" s="39">
        <v>42613</v>
      </c>
      <c r="BE2149" s="23">
        <v>0.48888888888888898</v>
      </c>
      <c r="BF2149" s="10" t="str">
        <f t="shared" si="205"/>
        <v>31/08/2016 11:44</v>
      </c>
      <c r="BG2149" s="35">
        <f t="shared" si="203"/>
        <v>42613.486111111109</v>
      </c>
      <c r="BH2149" s="35">
        <f t="shared" si="200"/>
        <v>42613.479166666664</v>
      </c>
      <c r="BI2149" t="str">
        <f t="shared" si="201"/>
        <v>31/08/2016 11:40:00</v>
      </c>
      <c r="BJ2149" s="40" t="str">
        <f t="shared" si="202"/>
        <v>31/08/2016 11:30:00</v>
      </c>
      <c r="BK2149">
        <f>VLOOKUP($BI2149, [1]TableView_704030_20160816_20160!$D$2:$M$5095,3,FALSE)</f>
        <v>1019.81104735</v>
      </c>
      <c r="BL2149">
        <f>VLOOKUP($BI2149, [1]TableView_704030_20160816_20160!$D$2:$M$5095,8,FALSE)</f>
        <v>20.5</v>
      </c>
      <c r="BM2149">
        <f>VLOOKUP($BI2149, [1]TableView_704030_20160816_20160!$D$2:$M$5095,10,FALSE)</f>
        <v>0</v>
      </c>
      <c r="BN2149">
        <f>VLOOKUP($BI2149, [1]TableView_704030_20160816_20160!$D$2:$M$5095,4,FALSE)</f>
        <v>75</v>
      </c>
      <c r="BO2149">
        <f>VLOOKUP($BI2149, [1]TableView_704030_20160816_20160!$D$2:$M$5095,6,FALSE)</f>
        <v>192</v>
      </c>
      <c r="BP2149">
        <f>VLOOKUP($BI2149, [1]TableView_704030_20160816_20160!$D$2:$M$5095,7,FALSE)</f>
        <v>2.6</v>
      </c>
      <c r="BQ2149">
        <f>VLOOKUP($BI2149, [1]TableView_704030_20160816_20160!$D$2:$M$5095,2,FALSE)</f>
        <v>7.8</v>
      </c>
      <c r="BR2149">
        <f>VLOOKUP($BJ2149, [2]aacb8965d69cc6fd1cb3a5cae9e8ae7!$C$6:$F$853,4,FALSE)</f>
        <v>2.8</v>
      </c>
      <c r="BS2149" s="15">
        <v>2</v>
      </c>
      <c r="BT2149" t="str">
        <f t="shared" si="204"/>
        <v>31/08/2016 2</v>
      </c>
      <c r="BU2149">
        <f>VLOOKUP($BT2149, [3]Sheet1!$D$3:$T$89,4,FALSE)</f>
        <v>28</v>
      </c>
      <c r="BV2149">
        <f>VLOOKUP($BT2149, [3]Sheet1!$D$3:$T$89,5,FALSE)</f>
        <v>27</v>
      </c>
      <c r="BW2149">
        <f>VLOOKUP($BT2149, [3]Sheet1!$D$3:$T$89,8,FALSE)</f>
        <v>26</v>
      </c>
      <c r="BX2149">
        <f>VLOOKUP($BT2149, [3]Sheet1!$D$3:$T$89,9,FALSE)</f>
        <v>24</v>
      </c>
      <c r="BY2149">
        <f>VLOOKUP($BT2149, [3]Sheet1!$D$3:$T$89,12,FALSE)</f>
        <v>24</v>
      </c>
      <c r="BZ2149">
        <f>VLOOKUP($BT2149, [3]Sheet1!$D$3:$T$89,13,FALSE)</f>
        <v>23</v>
      </c>
      <c r="CA2149" t="str">
        <f>VLOOKUP($BT2149, [3]Sheet1!$D$3:$T$89,16,FALSE)</f>
        <v>N/A</v>
      </c>
      <c r="CB2149" t="str">
        <f>VLOOKUP($BT2149, [3]Sheet1!$D$3:$T$89,17,FALSE)</f>
        <v>N/A</v>
      </c>
      <c r="CD2149" s="12">
        <v>42613</v>
      </c>
      <c r="CE2149" s="2">
        <v>0.48888888888888898</v>
      </c>
      <c r="CF2149" s="2" t="s">
        <v>3862</v>
      </c>
      <c r="CG2149" s="2">
        <v>42613.486111111109</v>
      </c>
      <c r="CH2149" s="2">
        <v>42613.479166666664</v>
      </c>
      <c r="CI2149" t="s">
        <v>3857</v>
      </c>
      <c r="CJ2149" t="s">
        <v>3858</v>
      </c>
      <c r="CK2149">
        <v>1019.81104735</v>
      </c>
      <c r="CL2149">
        <v>20.5</v>
      </c>
      <c r="CM2149">
        <v>0</v>
      </c>
      <c r="CN2149">
        <v>75</v>
      </c>
      <c r="CO2149">
        <v>192</v>
      </c>
      <c r="CP2149">
        <v>2.6</v>
      </c>
      <c r="CQ2149">
        <v>7.8</v>
      </c>
      <c r="CR2149">
        <v>2.8</v>
      </c>
      <c r="CS2149">
        <v>2</v>
      </c>
      <c r="CT2149" t="s">
        <v>1349</v>
      </c>
      <c r="CU2149">
        <v>28</v>
      </c>
      <c r="CV2149">
        <v>27</v>
      </c>
      <c r="CW2149">
        <v>26</v>
      </c>
      <c r="CX2149">
        <v>24</v>
      </c>
      <c r="CY2149">
        <v>24</v>
      </c>
      <c r="CZ2149">
        <v>23</v>
      </c>
      <c r="DA2149" t="s">
        <v>27</v>
      </c>
      <c r="DB2149" t="s">
        <v>27</v>
      </c>
    </row>
    <row r="2150" spans="1:106">
      <c r="A2150" t="s">
        <v>5</v>
      </c>
      <c r="B2150" s="29" t="s">
        <v>23</v>
      </c>
      <c r="D2150" s="3">
        <v>5</v>
      </c>
      <c r="E2150" s="1">
        <v>2</v>
      </c>
      <c r="F2150">
        <v>7</v>
      </c>
      <c r="G2150" t="s">
        <v>33</v>
      </c>
      <c r="L2150" s="1">
        <v>2</v>
      </c>
      <c r="M2150">
        <v>8</v>
      </c>
      <c r="N2150" t="s">
        <v>149</v>
      </c>
      <c r="O2150" t="s">
        <v>57</v>
      </c>
      <c r="P2150">
        <v>5</v>
      </c>
      <c r="S2150" s="1">
        <v>2</v>
      </c>
      <c r="T2150">
        <v>8</v>
      </c>
      <c r="U2150" t="s">
        <v>109</v>
      </c>
      <c r="V2150" t="s">
        <v>57</v>
      </c>
      <c r="W2150">
        <v>5</v>
      </c>
      <c r="Z2150" s="1">
        <v>1</v>
      </c>
      <c r="AA2150">
        <v>9</v>
      </c>
      <c r="AB2150" t="s">
        <v>34</v>
      </c>
      <c r="BD2150" s="39">
        <v>42613</v>
      </c>
      <c r="BE2150" s="23">
        <v>0.48958333333333298</v>
      </c>
      <c r="BF2150" s="10" t="str">
        <f t="shared" si="205"/>
        <v>31/08/2016 11:45</v>
      </c>
      <c r="BG2150" s="35">
        <f t="shared" si="203"/>
        <v>42613.493055555555</v>
      </c>
      <c r="BH2150" s="35">
        <f t="shared" si="200"/>
        <v>42613.5</v>
      </c>
      <c r="BI2150" t="str">
        <f t="shared" si="201"/>
        <v>31/08/2016 11:50:00</v>
      </c>
      <c r="BJ2150" s="40" t="str">
        <f t="shared" si="202"/>
        <v>31/08/2016 12:00:00</v>
      </c>
      <c r="BK2150">
        <f>VLOOKUP($BI2150, [1]TableView_704030_20160816_20160!$D$2:$M$5095,3,FALSE)</f>
        <v>1019.81104735</v>
      </c>
      <c r="BL2150">
        <f>VLOOKUP($BI2150, [1]TableView_704030_20160816_20160!$D$2:$M$5095,8,FALSE)</f>
        <v>20.7777777777778</v>
      </c>
      <c r="BM2150">
        <f>VLOOKUP($BI2150, [1]TableView_704030_20160816_20160!$D$2:$M$5095,10,FALSE)</f>
        <v>0</v>
      </c>
      <c r="BN2150">
        <f>VLOOKUP($BI2150, [1]TableView_704030_20160816_20160!$D$2:$M$5095,4,FALSE)</f>
        <v>75</v>
      </c>
      <c r="BO2150">
        <f>VLOOKUP($BI2150, [1]TableView_704030_20160816_20160!$D$2:$M$5095,6,FALSE)</f>
        <v>175</v>
      </c>
      <c r="BP2150">
        <f>VLOOKUP($BI2150, [1]TableView_704030_20160816_20160!$D$2:$M$5095,7,FALSE)</f>
        <v>2.6</v>
      </c>
      <c r="BQ2150">
        <f>VLOOKUP($BI2150, [1]TableView_704030_20160816_20160!$D$2:$M$5095,2,FALSE)</f>
        <v>7.8</v>
      </c>
      <c r="BR2150">
        <f>VLOOKUP($BJ2150, [2]aacb8965d69cc6fd1cb3a5cae9e8ae7!$C$6:$F$853,4,FALSE)</f>
        <v>3.8</v>
      </c>
      <c r="BS2150" s="15">
        <v>2</v>
      </c>
      <c r="BT2150" t="str">
        <f t="shared" si="204"/>
        <v>31/08/2016 2</v>
      </c>
      <c r="BU2150">
        <f>VLOOKUP($BT2150, [3]Sheet1!$D$3:$T$89,4,FALSE)</f>
        <v>28</v>
      </c>
      <c r="BV2150">
        <f>VLOOKUP($BT2150, [3]Sheet1!$D$3:$T$89,5,FALSE)</f>
        <v>27</v>
      </c>
      <c r="BW2150">
        <f>VLOOKUP($BT2150, [3]Sheet1!$D$3:$T$89,8,FALSE)</f>
        <v>26</v>
      </c>
      <c r="BX2150">
        <f>VLOOKUP($BT2150, [3]Sheet1!$D$3:$T$89,9,FALSE)</f>
        <v>24</v>
      </c>
      <c r="BY2150">
        <f>VLOOKUP($BT2150, [3]Sheet1!$D$3:$T$89,12,FALSE)</f>
        <v>24</v>
      </c>
      <c r="BZ2150">
        <f>VLOOKUP($BT2150, [3]Sheet1!$D$3:$T$89,13,FALSE)</f>
        <v>23</v>
      </c>
      <c r="CA2150" t="str">
        <f>VLOOKUP($BT2150, [3]Sheet1!$D$3:$T$89,16,FALSE)</f>
        <v>N/A</v>
      </c>
      <c r="CB2150" t="str">
        <f>VLOOKUP($BT2150, [3]Sheet1!$D$3:$T$89,17,FALSE)</f>
        <v>N/A</v>
      </c>
      <c r="CD2150" s="12">
        <v>42613</v>
      </c>
      <c r="CE2150" s="2">
        <v>0.48958333333333298</v>
      </c>
      <c r="CF2150" s="2" t="s">
        <v>3863</v>
      </c>
      <c r="CG2150" s="2">
        <v>42613.493055555555</v>
      </c>
      <c r="CH2150" s="2">
        <v>42613.5</v>
      </c>
      <c r="CI2150" t="s">
        <v>3864</v>
      </c>
      <c r="CJ2150" t="s">
        <v>3865</v>
      </c>
      <c r="CK2150">
        <v>1019.81104735</v>
      </c>
      <c r="CL2150">
        <v>20.7777777777778</v>
      </c>
      <c r="CM2150">
        <v>0</v>
      </c>
      <c r="CN2150">
        <v>75</v>
      </c>
      <c r="CO2150">
        <v>175</v>
      </c>
      <c r="CP2150">
        <v>2.6</v>
      </c>
      <c r="CQ2150">
        <v>7.8</v>
      </c>
      <c r="CR2150">
        <v>3.8</v>
      </c>
      <c r="CS2150">
        <v>2</v>
      </c>
      <c r="CT2150" t="s">
        <v>1349</v>
      </c>
      <c r="CU2150">
        <v>28</v>
      </c>
      <c r="CV2150">
        <v>27</v>
      </c>
      <c r="CW2150">
        <v>26</v>
      </c>
      <c r="CX2150">
        <v>24</v>
      </c>
      <c r="CY2150">
        <v>24</v>
      </c>
      <c r="CZ2150">
        <v>23</v>
      </c>
      <c r="DA2150" t="s">
        <v>27</v>
      </c>
      <c r="DB2150" t="s">
        <v>27</v>
      </c>
    </row>
    <row r="2151" spans="1:106">
      <c r="A2151" t="s">
        <v>6</v>
      </c>
      <c r="B2151" s="17">
        <v>50</v>
      </c>
      <c r="D2151" s="3">
        <v>6</v>
      </c>
      <c r="E2151" s="1">
        <v>4</v>
      </c>
      <c r="F2151">
        <v>7</v>
      </c>
      <c r="G2151" t="s">
        <v>33</v>
      </c>
      <c r="L2151" s="1">
        <v>1</v>
      </c>
      <c r="M2151">
        <v>8</v>
      </c>
      <c r="N2151" t="s">
        <v>149</v>
      </c>
      <c r="O2151" t="s">
        <v>57</v>
      </c>
      <c r="P2151">
        <v>5</v>
      </c>
      <c r="S2151" s="1">
        <v>2</v>
      </c>
      <c r="T2151">
        <v>8</v>
      </c>
      <c r="U2151" t="s">
        <v>109</v>
      </c>
      <c r="V2151" t="s">
        <v>57</v>
      </c>
      <c r="W2151">
        <v>9</v>
      </c>
      <c r="BD2151" s="39">
        <v>42613</v>
      </c>
      <c r="BE2151" s="23">
        <v>0.49027777777777798</v>
      </c>
      <c r="BF2151" s="10" t="str">
        <f t="shared" si="205"/>
        <v>31/08/2016 11:46</v>
      </c>
      <c r="BG2151" s="35">
        <f t="shared" si="203"/>
        <v>42613.493055555555</v>
      </c>
      <c r="BH2151" s="35">
        <f t="shared" si="200"/>
        <v>42613.5</v>
      </c>
      <c r="BI2151" t="str">
        <f t="shared" si="201"/>
        <v>31/08/2016 11:50:00</v>
      </c>
      <c r="BJ2151" s="40" t="str">
        <f t="shared" si="202"/>
        <v>31/08/2016 12:00:00</v>
      </c>
      <c r="BK2151">
        <f>VLOOKUP($BI2151, [1]TableView_704030_20160816_20160!$D$2:$M$5095,3,FALSE)</f>
        <v>1019.81104735</v>
      </c>
      <c r="BL2151">
        <f>VLOOKUP($BI2151, [1]TableView_704030_20160816_20160!$D$2:$M$5095,8,FALSE)</f>
        <v>20.7777777777778</v>
      </c>
      <c r="BM2151">
        <f>VLOOKUP($BI2151, [1]TableView_704030_20160816_20160!$D$2:$M$5095,10,FALSE)</f>
        <v>0</v>
      </c>
      <c r="BN2151">
        <f>VLOOKUP($BI2151, [1]TableView_704030_20160816_20160!$D$2:$M$5095,4,FALSE)</f>
        <v>75</v>
      </c>
      <c r="BO2151">
        <f>VLOOKUP($BI2151, [1]TableView_704030_20160816_20160!$D$2:$M$5095,6,FALSE)</f>
        <v>175</v>
      </c>
      <c r="BP2151">
        <f>VLOOKUP($BI2151, [1]TableView_704030_20160816_20160!$D$2:$M$5095,7,FALSE)</f>
        <v>2.6</v>
      </c>
      <c r="BQ2151">
        <f>VLOOKUP($BI2151, [1]TableView_704030_20160816_20160!$D$2:$M$5095,2,FALSE)</f>
        <v>7.8</v>
      </c>
      <c r="BR2151">
        <f>VLOOKUP($BJ2151, [2]aacb8965d69cc6fd1cb3a5cae9e8ae7!$C$6:$F$853,4,FALSE)</f>
        <v>3.8</v>
      </c>
      <c r="BS2151" s="15">
        <v>2</v>
      </c>
      <c r="BT2151" t="str">
        <f t="shared" si="204"/>
        <v>31/08/2016 2</v>
      </c>
      <c r="BU2151">
        <f>VLOOKUP($BT2151, [3]Sheet1!$D$3:$T$89,4,FALSE)</f>
        <v>28</v>
      </c>
      <c r="BV2151">
        <f>VLOOKUP($BT2151, [3]Sheet1!$D$3:$T$89,5,FALSE)</f>
        <v>27</v>
      </c>
      <c r="BW2151">
        <f>VLOOKUP($BT2151, [3]Sheet1!$D$3:$T$89,8,FALSE)</f>
        <v>26</v>
      </c>
      <c r="BX2151">
        <f>VLOOKUP($BT2151, [3]Sheet1!$D$3:$T$89,9,FALSE)</f>
        <v>24</v>
      </c>
      <c r="BY2151">
        <f>VLOOKUP($BT2151, [3]Sheet1!$D$3:$T$89,12,FALSE)</f>
        <v>24</v>
      </c>
      <c r="BZ2151">
        <f>VLOOKUP($BT2151, [3]Sheet1!$D$3:$T$89,13,FALSE)</f>
        <v>23</v>
      </c>
      <c r="CA2151" t="str">
        <f>VLOOKUP($BT2151, [3]Sheet1!$D$3:$T$89,16,FALSE)</f>
        <v>N/A</v>
      </c>
      <c r="CB2151" t="str">
        <f>VLOOKUP($BT2151, [3]Sheet1!$D$3:$T$89,17,FALSE)</f>
        <v>N/A</v>
      </c>
      <c r="CD2151" s="12">
        <v>42613</v>
      </c>
      <c r="CE2151" s="2">
        <v>0.49027777777777798</v>
      </c>
      <c r="CF2151" s="2" t="s">
        <v>3866</v>
      </c>
      <c r="CG2151" s="2">
        <v>42613.493055555555</v>
      </c>
      <c r="CH2151" s="2">
        <v>42613.5</v>
      </c>
      <c r="CI2151" t="s">
        <v>3864</v>
      </c>
      <c r="CJ2151" t="s">
        <v>3865</v>
      </c>
      <c r="CK2151">
        <v>1019.81104735</v>
      </c>
      <c r="CL2151">
        <v>20.7777777777778</v>
      </c>
      <c r="CM2151">
        <v>0</v>
      </c>
      <c r="CN2151">
        <v>75</v>
      </c>
      <c r="CO2151">
        <v>175</v>
      </c>
      <c r="CP2151">
        <v>2.6</v>
      </c>
      <c r="CQ2151">
        <v>7.8</v>
      </c>
      <c r="CR2151">
        <v>3.8</v>
      </c>
      <c r="CS2151">
        <v>2</v>
      </c>
      <c r="CT2151" t="s">
        <v>1349</v>
      </c>
      <c r="CU2151">
        <v>28</v>
      </c>
      <c r="CV2151">
        <v>27</v>
      </c>
      <c r="CW2151">
        <v>26</v>
      </c>
      <c r="CX2151">
        <v>24</v>
      </c>
      <c r="CY2151">
        <v>24</v>
      </c>
      <c r="CZ2151">
        <v>23</v>
      </c>
      <c r="DA2151" t="s">
        <v>27</v>
      </c>
      <c r="DB2151" t="s">
        <v>27</v>
      </c>
    </row>
    <row r="2152" spans="1:106">
      <c r="A2152" t="s">
        <v>7</v>
      </c>
      <c r="D2152" s="3">
        <v>7</v>
      </c>
      <c r="E2152" s="1">
        <v>3</v>
      </c>
      <c r="F2152">
        <v>7</v>
      </c>
      <c r="G2152" t="s">
        <v>33</v>
      </c>
      <c r="L2152" s="1">
        <v>1</v>
      </c>
      <c r="M2152">
        <v>9</v>
      </c>
      <c r="N2152" t="s">
        <v>33</v>
      </c>
      <c r="S2152" s="1">
        <v>2</v>
      </c>
      <c r="T2152">
        <v>8</v>
      </c>
      <c r="U2152" t="s">
        <v>109</v>
      </c>
      <c r="V2152" t="s">
        <v>57</v>
      </c>
      <c r="W2152">
        <v>9</v>
      </c>
      <c r="BD2152" s="39">
        <v>42613</v>
      </c>
      <c r="BE2152" s="23">
        <v>0.49097222222222198</v>
      </c>
      <c r="BF2152" s="10" t="str">
        <f t="shared" si="205"/>
        <v>31/08/2016 11:47</v>
      </c>
      <c r="BG2152" s="35">
        <f t="shared" si="203"/>
        <v>42613.493055555555</v>
      </c>
      <c r="BH2152" s="35">
        <f t="shared" si="200"/>
        <v>42613.5</v>
      </c>
      <c r="BI2152" t="str">
        <f t="shared" si="201"/>
        <v>31/08/2016 11:50:00</v>
      </c>
      <c r="BJ2152" s="40" t="str">
        <f t="shared" si="202"/>
        <v>31/08/2016 12:00:00</v>
      </c>
      <c r="BK2152">
        <f>VLOOKUP($BI2152, [1]TableView_704030_20160816_20160!$D$2:$M$5095,3,FALSE)</f>
        <v>1019.81104735</v>
      </c>
      <c r="BL2152">
        <f>VLOOKUP($BI2152, [1]TableView_704030_20160816_20160!$D$2:$M$5095,8,FALSE)</f>
        <v>20.7777777777778</v>
      </c>
      <c r="BM2152">
        <f>VLOOKUP($BI2152, [1]TableView_704030_20160816_20160!$D$2:$M$5095,10,FALSE)</f>
        <v>0</v>
      </c>
      <c r="BN2152">
        <f>VLOOKUP($BI2152, [1]TableView_704030_20160816_20160!$D$2:$M$5095,4,FALSE)</f>
        <v>75</v>
      </c>
      <c r="BO2152">
        <f>VLOOKUP($BI2152, [1]TableView_704030_20160816_20160!$D$2:$M$5095,6,FALSE)</f>
        <v>175</v>
      </c>
      <c r="BP2152">
        <f>VLOOKUP($BI2152, [1]TableView_704030_20160816_20160!$D$2:$M$5095,7,FALSE)</f>
        <v>2.6</v>
      </c>
      <c r="BQ2152">
        <f>VLOOKUP($BI2152, [1]TableView_704030_20160816_20160!$D$2:$M$5095,2,FALSE)</f>
        <v>7.8</v>
      </c>
      <c r="BR2152">
        <f>VLOOKUP($BJ2152, [2]aacb8965d69cc6fd1cb3a5cae9e8ae7!$C$6:$F$853,4,FALSE)</f>
        <v>3.8</v>
      </c>
      <c r="BS2152" s="15">
        <v>2</v>
      </c>
      <c r="BT2152" t="str">
        <f t="shared" si="204"/>
        <v>31/08/2016 2</v>
      </c>
      <c r="BU2152">
        <f>VLOOKUP($BT2152, [3]Sheet1!$D$3:$T$89,4,FALSE)</f>
        <v>28</v>
      </c>
      <c r="BV2152">
        <f>VLOOKUP($BT2152, [3]Sheet1!$D$3:$T$89,5,FALSE)</f>
        <v>27</v>
      </c>
      <c r="BW2152">
        <f>VLOOKUP($BT2152, [3]Sheet1!$D$3:$T$89,8,FALSE)</f>
        <v>26</v>
      </c>
      <c r="BX2152">
        <f>VLOOKUP($BT2152, [3]Sheet1!$D$3:$T$89,9,FALSE)</f>
        <v>24</v>
      </c>
      <c r="BY2152">
        <f>VLOOKUP($BT2152, [3]Sheet1!$D$3:$T$89,12,FALSE)</f>
        <v>24</v>
      </c>
      <c r="BZ2152">
        <f>VLOOKUP($BT2152, [3]Sheet1!$D$3:$T$89,13,FALSE)</f>
        <v>23</v>
      </c>
      <c r="CA2152" t="str">
        <f>VLOOKUP($BT2152, [3]Sheet1!$D$3:$T$89,16,FALSE)</f>
        <v>N/A</v>
      </c>
      <c r="CB2152" t="str">
        <f>VLOOKUP($BT2152, [3]Sheet1!$D$3:$T$89,17,FALSE)</f>
        <v>N/A</v>
      </c>
      <c r="CD2152" s="12">
        <v>42613</v>
      </c>
      <c r="CE2152" s="2">
        <v>0.49097222222222198</v>
      </c>
      <c r="CF2152" s="2" t="s">
        <v>3867</v>
      </c>
      <c r="CG2152" s="2">
        <v>42613.493055555555</v>
      </c>
      <c r="CH2152" s="2">
        <v>42613.5</v>
      </c>
      <c r="CI2152" t="s">
        <v>3864</v>
      </c>
      <c r="CJ2152" t="s">
        <v>3865</v>
      </c>
      <c r="CK2152">
        <v>1019.81104735</v>
      </c>
      <c r="CL2152">
        <v>20.7777777777778</v>
      </c>
      <c r="CM2152">
        <v>0</v>
      </c>
      <c r="CN2152">
        <v>75</v>
      </c>
      <c r="CO2152">
        <v>175</v>
      </c>
      <c r="CP2152">
        <v>2.6</v>
      </c>
      <c r="CQ2152">
        <v>7.8</v>
      </c>
      <c r="CR2152">
        <v>3.8</v>
      </c>
      <c r="CS2152">
        <v>2</v>
      </c>
      <c r="CT2152" t="s">
        <v>1349</v>
      </c>
      <c r="CU2152">
        <v>28</v>
      </c>
      <c r="CV2152">
        <v>27</v>
      </c>
      <c r="CW2152">
        <v>26</v>
      </c>
      <c r="CX2152">
        <v>24</v>
      </c>
      <c r="CY2152">
        <v>24</v>
      </c>
      <c r="CZ2152">
        <v>23</v>
      </c>
      <c r="DA2152" t="s">
        <v>27</v>
      </c>
      <c r="DB2152" t="s">
        <v>27</v>
      </c>
    </row>
    <row r="2153" spans="1:106">
      <c r="D2153" s="3">
        <v>8</v>
      </c>
      <c r="E2153" s="1">
        <v>2</v>
      </c>
      <c r="F2153">
        <v>8</v>
      </c>
      <c r="G2153" t="s">
        <v>149</v>
      </c>
      <c r="H2153" t="s">
        <v>57</v>
      </c>
      <c r="I2153">
        <v>2</v>
      </c>
      <c r="BD2153" s="39">
        <v>42613</v>
      </c>
      <c r="BE2153" s="23">
        <v>0.49166666666666697</v>
      </c>
      <c r="BF2153" s="10" t="str">
        <f t="shared" si="205"/>
        <v>31/08/2016 11:48</v>
      </c>
      <c r="BG2153" s="35">
        <f t="shared" si="203"/>
        <v>42613.493055555555</v>
      </c>
      <c r="BH2153" s="35">
        <f t="shared" si="200"/>
        <v>42613.5</v>
      </c>
      <c r="BI2153" t="str">
        <f t="shared" si="201"/>
        <v>31/08/2016 11:50:00</v>
      </c>
      <c r="BJ2153" s="40" t="str">
        <f t="shared" si="202"/>
        <v>31/08/2016 12:00:00</v>
      </c>
      <c r="BK2153">
        <f>VLOOKUP($BI2153, [1]TableView_704030_20160816_20160!$D$2:$M$5095,3,FALSE)</f>
        <v>1019.81104735</v>
      </c>
      <c r="BL2153">
        <f>VLOOKUP($BI2153, [1]TableView_704030_20160816_20160!$D$2:$M$5095,8,FALSE)</f>
        <v>20.7777777777778</v>
      </c>
      <c r="BM2153">
        <f>VLOOKUP($BI2153, [1]TableView_704030_20160816_20160!$D$2:$M$5095,10,FALSE)</f>
        <v>0</v>
      </c>
      <c r="BN2153">
        <f>VLOOKUP($BI2153, [1]TableView_704030_20160816_20160!$D$2:$M$5095,4,FALSE)</f>
        <v>75</v>
      </c>
      <c r="BO2153">
        <f>VLOOKUP($BI2153, [1]TableView_704030_20160816_20160!$D$2:$M$5095,6,FALSE)</f>
        <v>175</v>
      </c>
      <c r="BP2153">
        <f>VLOOKUP($BI2153, [1]TableView_704030_20160816_20160!$D$2:$M$5095,7,FALSE)</f>
        <v>2.6</v>
      </c>
      <c r="BQ2153">
        <f>VLOOKUP($BI2153, [1]TableView_704030_20160816_20160!$D$2:$M$5095,2,FALSE)</f>
        <v>7.8</v>
      </c>
      <c r="BR2153">
        <f>VLOOKUP($BJ2153, [2]aacb8965d69cc6fd1cb3a5cae9e8ae7!$C$6:$F$853,4,FALSE)</f>
        <v>3.8</v>
      </c>
      <c r="BS2153" s="15">
        <v>2</v>
      </c>
      <c r="BT2153" t="str">
        <f t="shared" si="204"/>
        <v>31/08/2016 2</v>
      </c>
      <c r="BU2153">
        <f>VLOOKUP($BT2153, [3]Sheet1!$D$3:$T$89,4,FALSE)</f>
        <v>28</v>
      </c>
      <c r="BV2153">
        <f>VLOOKUP($BT2153, [3]Sheet1!$D$3:$T$89,5,FALSE)</f>
        <v>27</v>
      </c>
      <c r="BW2153">
        <f>VLOOKUP($BT2153, [3]Sheet1!$D$3:$T$89,8,FALSE)</f>
        <v>26</v>
      </c>
      <c r="BX2153">
        <f>VLOOKUP($BT2153, [3]Sheet1!$D$3:$T$89,9,FALSE)</f>
        <v>24</v>
      </c>
      <c r="BY2153">
        <f>VLOOKUP($BT2153, [3]Sheet1!$D$3:$T$89,12,FALSE)</f>
        <v>24</v>
      </c>
      <c r="BZ2153">
        <f>VLOOKUP($BT2153, [3]Sheet1!$D$3:$T$89,13,FALSE)</f>
        <v>23</v>
      </c>
      <c r="CA2153" t="str">
        <f>VLOOKUP($BT2153, [3]Sheet1!$D$3:$T$89,16,FALSE)</f>
        <v>N/A</v>
      </c>
      <c r="CB2153" t="str">
        <f>VLOOKUP($BT2153, [3]Sheet1!$D$3:$T$89,17,FALSE)</f>
        <v>N/A</v>
      </c>
      <c r="CD2153" s="12">
        <v>42613</v>
      </c>
      <c r="CE2153" s="2">
        <v>0.49166666666666697</v>
      </c>
      <c r="CF2153" s="2" t="s">
        <v>3868</v>
      </c>
      <c r="CG2153" s="2">
        <v>42613.493055555555</v>
      </c>
      <c r="CH2153" s="2">
        <v>42613.5</v>
      </c>
      <c r="CI2153" t="s">
        <v>3864</v>
      </c>
      <c r="CJ2153" t="s">
        <v>3865</v>
      </c>
      <c r="CK2153">
        <v>1019.81104735</v>
      </c>
      <c r="CL2153">
        <v>20.7777777777778</v>
      </c>
      <c r="CM2153">
        <v>0</v>
      </c>
      <c r="CN2153">
        <v>75</v>
      </c>
      <c r="CO2153">
        <v>175</v>
      </c>
      <c r="CP2153">
        <v>2.6</v>
      </c>
      <c r="CQ2153">
        <v>7.8</v>
      </c>
      <c r="CR2153">
        <v>3.8</v>
      </c>
      <c r="CS2153">
        <v>2</v>
      </c>
      <c r="CT2153" t="s">
        <v>1349</v>
      </c>
      <c r="CU2153">
        <v>28</v>
      </c>
      <c r="CV2153">
        <v>27</v>
      </c>
      <c r="CW2153">
        <v>26</v>
      </c>
      <c r="CX2153">
        <v>24</v>
      </c>
      <c r="CY2153">
        <v>24</v>
      </c>
      <c r="CZ2153">
        <v>23</v>
      </c>
      <c r="DA2153" t="s">
        <v>27</v>
      </c>
      <c r="DB2153" t="s">
        <v>27</v>
      </c>
    </row>
    <row r="2154" spans="1:106">
      <c r="D2154" s="3">
        <v>9</v>
      </c>
      <c r="E2154" s="1">
        <v>1</v>
      </c>
      <c r="F2154">
        <v>9</v>
      </c>
      <c r="G2154" t="s">
        <v>65</v>
      </c>
      <c r="H2154" t="s">
        <v>57</v>
      </c>
      <c r="I2154">
        <v>1</v>
      </c>
      <c r="L2154" s="1">
        <v>1</v>
      </c>
      <c r="M2154">
        <v>9</v>
      </c>
      <c r="N2154" t="s">
        <v>33</v>
      </c>
      <c r="BD2154" s="39">
        <v>42613</v>
      </c>
      <c r="BE2154" s="23">
        <v>0.49236111111111103</v>
      </c>
      <c r="BF2154" s="10" t="str">
        <f t="shared" si="205"/>
        <v>31/08/2016 11:49</v>
      </c>
      <c r="BG2154" s="35">
        <f t="shared" si="203"/>
        <v>42613.493055555555</v>
      </c>
      <c r="BH2154" s="35">
        <f t="shared" si="200"/>
        <v>42613.5</v>
      </c>
      <c r="BI2154" t="str">
        <f t="shared" si="201"/>
        <v>31/08/2016 11:50:00</v>
      </c>
      <c r="BJ2154" s="40" t="str">
        <f t="shared" si="202"/>
        <v>31/08/2016 12:00:00</v>
      </c>
      <c r="BK2154">
        <f>VLOOKUP($BI2154, [1]TableView_704030_20160816_20160!$D$2:$M$5095,3,FALSE)</f>
        <v>1019.81104735</v>
      </c>
      <c r="BL2154">
        <f>VLOOKUP($BI2154, [1]TableView_704030_20160816_20160!$D$2:$M$5095,8,FALSE)</f>
        <v>20.7777777777778</v>
      </c>
      <c r="BM2154">
        <f>VLOOKUP($BI2154, [1]TableView_704030_20160816_20160!$D$2:$M$5095,10,FALSE)</f>
        <v>0</v>
      </c>
      <c r="BN2154">
        <f>VLOOKUP($BI2154, [1]TableView_704030_20160816_20160!$D$2:$M$5095,4,FALSE)</f>
        <v>75</v>
      </c>
      <c r="BO2154">
        <f>VLOOKUP($BI2154, [1]TableView_704030_20160816_20160!$D$2:$M$5095,6,FALSE)</f>
        <v>175</v>
      </c>
      <c r="BP2154">
        <f>VLOOKUP($BI2154, [1]TableView_704030_20160816_20160!$D$2:$M$5095,7,FALSE)</f>
        <v>2.6</v>
      </c>
      <c r="BQ2154">
        <f>VLOOKUP($BI2154, [1]TableView_704030_20160816_20160!$D$2:$M$5095,2,FALSE)</f>
        <v>7.8</v>
      </c>
      <c r="BR2154">
        <f>VLOOKUP($BJ2154, [2]aacb8965d69cc6fd1cb3a5cae9e8ae7!$C$6:$F$853,4,FALSE)</f>
        <v>3.8</v>
      </c>
      <c r="BS2154" s="15">
        <v>2</v>
      </c>
      <c r="BT2154" t="str">
        <f t="shared" si="204"/>
        <v>31/08/2016 2</v>
      </c>
      <c r="BU2154">
        <f>VLOOKUP($BT2154, [3]Sheet1!$D$3:$T$89,4,FALSE)</f>
        <v>28</v>
      </c>
      <c r="BV2154">
        <f>VLOOKUP($BT2154, [3]Sheet1!$D$3:$T$89,5,FALSE)</f>
        <v>27</v>
      </c>
      <c r="BW2154">
        <f>VLOOKUP($BT2154, [3]Sheet1!$D$3:$T$89,8,FALSE)</f>
        <v>26</v>
      </c>
      <c r="BX2154">
        <f>VLOOKUP($BT2154, [3]Sheet1!$D$3:$T$89,9,FALSE)</f>
        <v>24</v>
      </c>
      <c r="BY2154">
        <f>VLOOKUP($BT2154, [3]Sheet1!$D$3:$T$89,12,FALSE)</f>
        <v>24</v>
      </c>
      <c r="BZ2154">
        <f>VLOOKUP($BT2154, [3]Sheet1!$D$3:$T$89,13,FALSE)</f>
        <v>23</v>
      </c>
      <c r="CA2154" t="str">
        <f>VLOOKUP($BT2154, [3]Sheet1!$D$3:$T$89,16,FALSE)</f>
        <v>N/A</v>
      </c>
      <c r="CB2154" t="str">
        <f>VLOOKUP($BT2154, [3]Sheet1!$D$3:$T$89,17,FALSE)</f>
        <v>N/A</v>
      </c>
      <c r="CD2154" s="12">
        <v>42613</v>
      </c>
      <c r="CE2154" s="2">
        <v>0.49236111111111103</v>
      </c>
      <c r="CF2154" s="2" t="s">
        <v>3869</v>
      </c>
      <c r="CG2154" s="2">
        <v>42613.493055555555</v>
      </c>
      <c r="CH2154" s="2">
        <v>42613.5</v>
      </c>
      <c r="CI2154" t="s">
        <v>3864</v>
      </c>
      <c r="CJ2154" t="s">
        <v>3865</v>
      </c>
      <c r="CK2154">
        <v>1019.81104735</v>
      </c>
      <c r="CL2154">
        <v>20.7777777777778</v>
      </c>
      <c r="CM2154">
        <v>0</v>
      </c>
      <c r="CN2154">
        <v>75</v>
      </c>
      <c r="CO2154">
        <v>175</v>
      </c>
      <c r="CP2154">
        <v>2.6</v>
      </c>
      <c r="CQ2154">
        <v>7.8</v>
      </c>
      <c r="CR2154">
        <v>3.8</v>
      </c>
      <c r="CS2154">
        <v>2</v>
      </c>
      <c r="CT2154" t="s">
        <v>1349</v>
      </c>
      <c r="CU2154">
        <v>28</v>
      </c>
      <c r="CV2154">
        <v>27</v>
      </c>
      <c r="CW2154">
        <v>26</v>
      </c>
      <c r="CX2154">
        <v>24</v>
      </c>
      <c r="CY2154">
        <v>24</v>
      </c>
      <c r="CZ2154">
        <v>23</v>
      </c>
      <c r="DA2154" t="s">
        <v>27</v>
      </c>
      <c r="DB2154" t="s">
        <v>27</v>
      </c>
    </row>
    <row r="2155" spans="1:106">
      <c r="D2155" s="3">
        <v>10</v>
      </c>
      <c r="E2155" s="1">
        <v>1</v>
      </c>
      <c r="F2155">
        <v>9</v>
      </c>
      <c r="G2155" t="s">
        <v>194</v>
      </c>
      <c r="L2155" s="1">
        <v>1</v>
      </c>
      <c r="M2155">
        <v>7</v>
      </c>
      <c r="N2155" t="s">
        <v>33</v>
      </c>
      <c r="S2155" s="1">
        <v>1</v>
      </c>
      <c r="T2155">
        <v>5</v>
      </c>
      <c r="U2155" t="s">
        <v>304</v>
      </c>
      <c r="V2155" t="s">
        <v>57</v>
      </c>
      <c r="W2155">
        <v>2</v>
      </c>
      <c r="BD2155" s="39">
        <v>42613</v>
      </c>
      <c r="BE2155" s="23">
        <v>0.49305555555555602</v>
      </c>
      <c r="BF2155" s="10" t="str">
        <f t="shared" si="205"/>
        <v>31/08/2016 11:50</v>
      </c>
      <c r="BG2155" s="35">
        <f t="shared" si="203"/>
        <v>42613.493055555555</v>
      </c>
      <c r="BH2155" s="35">
        <f t="shared" si="200"/>
        <v>42613.5</v>
      </c>
      <c r="BI2155" t="str">
        <f t="shared" si="201"/>
        <v>31/08/2016 11:50:00</v>
      </c>
      <c r="BJ2155" s="40" t="str">
        <f t="shared" si="202"/>
        <v>31/08/2016 12:00:00</v>
      </c>
      <c r="BK2155">
        <f>VLOOKUP($BI2155, [1]TableView_704030_20160816_20160!$D$2:$M$5095,3,FALSE)</f>
        <v>1019.81104735</v>
      </c>
      <c r="BL2155">
        <f>VLOOKUP($BI2155, [1]TableView_704030_20160816_20160!$D$2:$M$5095,8,FALSE)</f>
        <v>20.7777777777778</v>
      </c>
      <c r="BM2155">
        <f>VLOOKUP($BI2155, [1]TableView_704030_20160816_20160!$D$2:$M$5095,10,FALSE)</f>
        <v>0</v>
      </c>
      <c r="BN2155">
        <f>VLOOKUP($BI2155, [1]TableView_704030_20160816_20160!$D$2:$M$5095,4,FALSE)</f>
        <v>75</v>
      </c>
      <c r="BO2155">
        <f>VLOOKUP($BI2155, [1]TableView_704030_20160816_20160!$D$2:$M$5095,6,FALSE)</f>
        <v>175</v>
      </c>
      <c r="BP2155">
        <f>VLOOKUP($BI2155, [1]TableView_704030_20160816_20160!$D$2:$M$5095,7,FALSE)</f>
        <v>2.6</v>
      </c>
      <c r="BQ2155">
        <f>VLOOKUP($BI2155, [1]TableView_704030_20160816_20160!$D$2:$M$5095,2,FALSE)</f>
        <v>7.8</v>
      </c>
      <c r="BR2155">
        <f>VLOOKUP($BJ2155, [2]aacb8965d69cc6fd1cb3a5cae9e8ae7!$C$6:$F$853,4,FALSE)</f>
        <v>3.8</v>
      </c>
      <c r="BS2155" s="15">
        <v>2</v>
      </c>
      <c r="BT2155" t="str">
        <f t="shared" si="204"/>
        <v>31/08/2016 2</v>
      </c>
      <c r="BU2155">
        <f>VLOOKUP($BT2155, [3]Sheet1!$D$3:$T$89,4,FALSE)</f>
        <v>28</v>
      </c>
      <c r="BV2155">
        <f>VLOOKUP($BT2155, [3]Sheet1!$D$3:$T$89,5,FALSE)</f>
        <v>27</v>
      </c>
      <c r="BW2155">
        <f>VLOOKUP($BT2155, [3]Sheet1!$D$3:$T$89,8,FALSE)</f>
        <v>26</v>
      </c>
      <c r="BX2155">
        <f>VLOOKUP($BT2155, [3]Sheet1!$D$3:$T$89,9,FALSE)</f>
        <v>24</v>
      </c>
      <c r="BY2155">
        <f>VLOOKUP($BT2155, [3]Sheet1!$D$3:$T$89,12,FALSE)</f>
        <v>24</v>
      </c>
      <c r="BZ2155">
        <f>VLOOKUP($BT2155, [3]Sheet1!$D$3:$T$89,13,FALSE)</f>
        <v>23</v>
      </c>
      <c r="CA2155" t="str">
        <f>VLOOKUP($BT2155, [3]Sheet1!$D$3:$T$89,16,FALSE)</f>
        <v>N/A</v>
      </c>
      <c r="CB2155" t="str">
        <f>VLOOKUP($BT2155, [3]Sheet1!$D$3:$T$89,17,FALSE)</f>
        <v>N/A</v>
      </c>
      <c r="CD2155" s="12">
        <v>42613</v>
      </c>
      <c r="CE2155" s="2">
        <v>0.49305555555555602</v>
      </c>
      <c r="CF2155" s="2" t="s">
        <v>3870</v>
      </c>
      <c r="CG2155" s="2">
        <v>42613.493055555555</v>
      </c>
      <c r="CH2155" s="2">
        <v>42613.5</v>
      </c>
      <c r="CI2155" t="s">
        <v>3864</v>
      </c>
      <c r="CJ2155" t="s">
        <v>3865</v>
      </c>
      <c r="CK2155">
        <v>1019.81104735</v>
      </c>
      <c r="CL2155">
        <v>20.7777777777778</v>
      </c>
      <c r="CM2155">
        <v>0</v>
      </c>
      <c r="CN2155">
        <v>75</v>
      </c>
      <c r="CO2155">
        <v>175</v>
      </c>
      <c r="CP2155">
        <v>2.6</v>
      </c>
      <c r="CQ2155">
        <v>7.8</v>
      </c>
      <c r="CR2155">
        <v>3.8</v>
      </c>
      <c r="CS2155">
        <v>2</v>
      </c>
      <c r="CT2155" t="s">
        <v>1349</v>
      </c>
      <c r="CU2155">
        <v>28</v>
      </c>
      <c r="CV2155">
        <v>27</v>
      </c>
      <c r="CW2155">
        <v>26</v>
      </c>
      <c r="CX2155">
        <v>24</v>
      </c>
      <c r="CY2155">
        <v>24</v>
      </c>
      <c r="CZ2155">
        <v>23</v>
      </c>
      <c r="DA2155" t="s">
        <v>27</v>
      </c>
      <c r="DB2155" t="s">
        <v>27</v>
      </c>
    </row>
    <row r="2156" spans="1:106">
      <c r="D2156" s="3">
        <v>11</v>
      </c>
      <c r="E2156" s="1">
        <v>3</v>
      </c>
      <c r="F2156">
        <v>7</v>
      </c>
      <c r="G2156" t="s">
        <v>34</v>
      </c>
      <c r="BD2156" s="39">
        <v>42613</v>
      </c>
      <c r="BE2156" s="23">
        <v>0.49375000000000002</v>
      </c>
      <c r="BF2156" s="10" t="str">
        <f t="shared" si="205"/>
        <v>31/08/2016 11:51</v>
      </c>
      <c r="BG2156" s="35">
        <f t="shared" si="203"/>
        <v>42613.493055555555</v>
      </c>
      <c r="BH2156" s="35">
        <f t="shared" si="200"/>
        <v>42613.5</v>
      </c>
      <c r="BI2156" t="str">
        <f t="shared" si="201"/>
        <v>31/08/2016 11:50:00</v>
      </c>
      <c r="BJ2156" s="40" t="str">
        <f t="shared" si="202"/>
        <v>31/08/2016 12:00:00</v>
      </c>
      <c r="BK2156">
        <f>VLOOKUP($BI2156, [1]TableView_704030_20160816_20160!$D$2:$M$5095,3,FALSE)</f>
        <v>1019.81104735</v>
      </c>
      <c r="BL2156">
        <f>VLOOKUP($BI2156, [1]TableView_704030_20160816_20160!$D$2:$M$5095,8,FALSE)</f>
        <v>20.7777777777778</v>
      </c>
      <c r="BM2156">
        <f>VLOOKUP($BI2156, [1]TableView_704030_20160816_20160!$D$2:$M$5095,10,FALSE)</f>
        <v>0</v>
      </c>
      <c r="BN2156">
        <f>VLOOKUP($BI2156, [1]TableView_704030_20160816_20160!$D$2:$M$5095,4,FALSE)</f>
        <v>75</v>
      </c>
      <c r="BO2156">
        <f>VLOOKUP($BI2156, [1]TableView_704030_20160816_20160!$D$2:$M$5095,6,FALSE)</f>
        <v>175</v>
      </c>
      <c r="BP2156">
        <f>VLOOKUP($BI2156, [1]TableView_704030_20160816_20160!$D$2:$M$5095,7,FALSE)</f>
        <v>2.6</v>
      </c>
      <c r="BQ2156">
        <f>VLOOKUP($BI2156, [1]TableView_704030_20160816_20160!$D$2:$M$5095,2,FALSE)</f>
        <v>7.8</v>
      </c>
      <c r="BR2156">
        <f>VLOOKUP($BJ2156, [2]aacb8965d69cc6fd1cb3a5cae9e8ae7!$C$6:$F$853,4,FALSE)</f>
        <v>3.8</v>
      </c>
      <c r="BS2156" s="15">
        <v>2</v>
      </c>
      <c r="BT2156" t="str">
        <f t="shared" si="204"/>
        <v>31/08/2016 2</v>
      </c>
      <c r="BU2156">
        <f>VLOOKUP($BT2156, [3]Sheet1!$D$3:$T$89,4,FALSE)</f>
        <v>28</v>
      </c>
      <c r="BV2156">
        <f>VLOOKUP($BT2156, [3]Sheet1!$D$3:$T$89,5,FALSE)</f>
        <v>27</v>
      </c>
      <c r="BW2156">
        <f>VLOOKUP($BT2156, [3]Sheet1!$D$3:$T$89,8,FALSE)</f>
        <v>26</v>
      </c>
      <c r="BX2156">
        <f>VLOOKUP($BT2156, [3]Sheet1!$D$3:$T$89,9,FALSE)</f>
        <v>24</v>
      </c>
      <c r="BY2156">
        <f>VLOOKUP($BT2156, [3]Sheet1!$D$3:$T$89,12,FALSE)</f>
        <v>24</v>
      </c>
      <c r="BZ2156">
        <f>VLOOKUP($BT2156, [3]Sheet1!$D$3:$T$89,13,FALSE)</f>
        <v>23</v>
      </c>
      <c r="CA2156" t="str">
        <f>VLOOKUP($BT2156, [3]Sheet1!$D$3:$T$89,16,FALSE)</f>
        <v>N/A</v>
      </c>
      <c r="CB2156" t="str">
        <f>VLOOKUP($BT2156, [3]Sheet1!$D$3:$T$89,17,FALSE)</f>
        <v>N/A</v>
      </c>
      <c r="CD2156" s="12">
        <v>42613</v>
      </c>
      <c r="CE2156" s="2">
        <v>0.49375000000000002</v>
      </c>
      <c r="CF2156" s="2" t="s">
        <v>3871</v>
      </c>
      <c r="CG2156" s="2">
        <v>42613.493055555555</v>
      </c>
      <c r="CH2156" s="2">
        <v>42613.5</v>
      </c>
      <c r="CI2156" t="s">
        <v>3864</v>
      </c>
      <c r="CJ2156" t="s">
        <v>3865</v>
      </c>
      <c r="CK2156">
        <v>1019.81104735</v>
      </c>
      <c r="CL2156">
        <v>20.7777777777778</v>
      </c>
      <c r="CM2156">
        <v>0</v>
      </c>
      <c r="CN2156">
        <v>75</v>
      </c>
      <c r="CO2156">
        <v>175</v>
      </c>
      <c r="CP2156">
        <v>2.6</v>
      </c>
      <c r="CQ2156">
        <v>7.8</v>
      </c>
      <c r="CR2156">
        <v>3.8</v>
      </c>
      <c r="CS2156">
        <v>2</v>
      </c>
      <c r="CT2156" t="s">
        <v>1349</v>
      </c>
      <c r="CU2156">
        <v>28</v>
      </c>
      <c r="CV2156">
        <v>27</v>
      </c>
      <c r="CW2156">
        <v>26</v>
      </c>
      <c r="CX2156">
        <v>24</v>
      </c>
      <c r="CY2156">
        <v>24</v>
      </c>
      <c r="CZ2156">
        <v>23</v>
      </c>
      <c r="DA2156" t="s">
        <v>27</v>
      </c>
      <c r="DB2156" t="s">
        <v>27</v>
      </c>
    </row>
    <row r="2157" spans="1:106">
      <c r="D2157" s="3">
        <v>12</v>
      </c>
      <c r="E2157" s="1">
        <v>2</v>
      </c>
      <c r="F2157">
        <v>7</v>
      </c>
      <c r="G2157" t="s">
        <v>34</v>
      </c>
      <c r="L2157" s="1">
        <v>1</v>
      </c>
      <c r="M2157">
        <v>9</v>
      </c>
      <c r="N2157" t="s">
        <v>34</v>
      </c>
      <c r="BD2157" s="39">
        <v>42613</v>
      </c>
      <c r="BE2157" s="23">
        <v>0.49444444444444402</v>
      </c>
      <c r="BF2157" s="10" t="str">
        <f t="shared" si="205"/>
        <v>31/08/2016 11:52</v>
      </c>
      <c r="BG2157" s="35">
        <f t="shared" si="203"/>
        <v>42613.493055555555</v>
      </c>
      <c r="BH2157" s="35">
        <f t="shared" si="200"/>
        <v>42613.5</v>
      </c>
      <c r="BI2157" t="str">
        <f t="shared" si="201"/>
        <v>31/08/2016 11:50:00</v>
      </c>
      <c r="BJ2157" s="40" t="str">
        <f t="shared" si="202"/>
        <v>31/08/2016 12:00:00</v>
      </c>
      <c r="BK2157">
        <f>VLOOKUP($BI2157, [1]TableView_704030_20160816_20160!$D$2:$M$5095,3,FALSE)</f>
        <v>1019.81104735</v>
      </c>
      <c r="BL2157">
        <f>VLOOKUP($BI2157, [1]TableView_704030_20160816_20160!$D$2:$M$5095,8,FALSE)</f>
        <v>20.7777777777778</v>
      </c>
      <c r="BM2157">
        <f>VLOOKUP($BI2157, [1]TableView_704030_20160816_20160!$D$2:$M$5095,10,FALSE)</f>
        <v>0</v>
      </c>
      <c r="BN2157">
        <f>VLOOKUP($BI2157, [1]TableView_704030_20160816_20160!$D$2:$M$5095,4,FALSE)</f>
        <v>75</v>
      </c>
      <c r="BO2157">
        <f>VLOOKUP($BI2157, [1]TableView_704030_20160816_20160!$D$2:$M$5095,6,FALSE)</f>
        <v>175</v>
      </c>
      <c r="BP2157">
        <f>VLOOKUP($BI2157, [1]TableView_704030_20160816_20160!$D$2:$M$5095,7,FALSE)</f>
        <v>2.6</v>
      </c>
      <c r="BQ2157">
        <f>VLOOKUP($BI2157, [1]TableView_704030_20160816_20160!$D$2:$M$5095,2,FALSE)</f>
        <v>7.8</v>
      </c>
      <c r="BR2157">
        <f>VLOOKUP($BJ2157, [2]aacb8965d69cc6fd1cb3a5cae9e8ae7!$C$6:$F$853,4,FALSE)</f>
        <v>3.8</v>
      </c>
      <c r="BS2157" s="15">
        <v>2</v>
      </c>
      <c r="BT2157" t="str">
        <f t="shared" si="204"/>
        <v>31/08/2016 2</v>
      </c>
      <c r="BU2157">
        <f>VLOOKUP($BT2157, [3]Sheet1!$D$3:$T$89,4,FALSE)</f>
        <v>28</v>
      </c>
      <c r="BV2157">
        <f>VLOOKUP($BT2157, [3]Sheet1!$D$3:$T$89,5,FALSE)</f>
        <v>27</v>
      </c>
      <c r="BW2157">
        <f>VLOOKUP($BT2157, [3]Sheet1!$D$3:$T$89,8,FALSE)</f>
        <v>26</v>
      </c>
      <c r="BX2157">
        <f>VLOOKUP($BT2157, [3]Sheet1!$D$3:$T$89,9,FALSE)</f>
        <v>24</v>
      </c>
      <c r="BY2157">
        <f>VLOOKUP($BT2157, [3]Sheet1!$D$3:$T$89,12,FALSE)</f>
        <v>24</v>
      </c>
      <c r="BZ2157">
        <f>VLOOKUP($BT2157, [3]Sheet1!$D$3:$T$89,13,FALSE)</f>
        <v>23</v>
      </c>
      <c r="CA2157" t="str">
        <f>VLOOKUP($BT2157, [3]Sheet1!$D$3:$T$89,16,FALSE)</f>
        <v>N/A</v>
      </c>
      <c r="CB2157" t="str">
        <f>VLOOKUP($BT2157, [3]Sheet1!$D$3:$T$89,17,FALSE)</f>
        <v>N/A</v>
      </c>
      <c r="CD2157" s="12">
        <v>42613</v>
      </c>
      <c r="CE2157" s="2">
        <v>0.49444444444444402</v>
      </c>
      <c r="CF2157" s="2" t="s">
        <v>3872</v>
      </c>
      <c r="CG2157" s="2">
        <v>42613.493055555555</v>
      </c>
      <c r="CH2157" s="2">
        <v>42613.5</v>
      </c>
      <c r="CI2157" t="s">
        <v>3864</v>
      </c>
      <c r="CJ2157" t="s">
        <v>3865</v>
      </c>
      <c r="CK2157">
        <v>1019.81104735</v>
      </c>
      <c r="CL2157">
        <v>20.7777777777778</v>
      </c>
      <c r="CM2157">
        <v>0</v>
      </c>
      <c r="CN2157">
        <v>75</v>
      </c>
      <c r="CO2157">
        <v>175</v>
      </c>
      <c r="CP2157">
        <v>2.6</v>
      </c>
      <c r="CQ2157">
        <v>7.8</v>
      </c>
      <c r="CR2157">
        <v>3.8</v>
      </c>
      <c r="CS2157">
        <v>2</v>
      </c>
      <c r="CT2157" t="s">
        <v>1349</v>
      </c>
      <c r="CU2157">
        <v>28</v>
      </c>
      <c r="CV2157">
        <v>27</v>
      </c>
      <c r="CW2157">
        <v>26</v>
      </c>
      <c r="CX2157">
        <v>24</v>
      </c>
      <c r="CY2157">
        <v>24</v>
      </c>
      <c r="CZ2157">
        <v>23</v>
      </c>
      <c r="DA2157" t="s">
        <v>27</v>
      </c>
      <c r="DB2157" t="s">
        <v>27</v>
      </c>
    </row>
    <row r="2158" spans="1:106">
      <c r="D2158" s="3">
        <v>13</v>
      </c>
      <c r="E2158" s="1">
        <v>1</v>
      </c>
      <c r="F2158">
        <v>8</v>
      </c>
      <c r="G2158" t="s">
        <v>33</v>
      </c>
      <c r="L2158" s="1">
        <v>1</v>
      </c>
      <c r="M2158">
        <v>9</v>
      </c>
      <c r="N2158" t="s">
        <v>65</v>
      </c>
      <c r="O2158" t="s">
        <v>57</v>
      </c>
      <c r="P2158">
        <v>9</v>
      </c>
      <c r="BD2158" s="39">
        <v>42613</v>
      </c>
      <c r="BE2158" s="23">
        <v>0.49513888888888902</v>
      </c>
      <c r="BF2158" s="10" t="str">
        <f t="shared" si="205"/>
        <v>31/08/2016 11:53</v>
      </c>
      <c r="BG2158" s="35">
        <f t="shared" si="203"/>
        <v>42613.493055555555</v>
      </c>
      <c r="BH2158" s="35">
        <f t="shared" si="200"/>
        <v>42613.5</v>
      </c>
      <c r="BI2158" t="str">
        <f t="shared" si="201"/>
        <v>31/08/2016 11:50:00</v>
      </c>
      <c r="BJ2158" s="40" t="str">
        <f t="shared" si="202"/>
        <v>31/08/2016 12:00:00</v>
      </c>
      <c r="BK2158">
        <f>VLOOKUP($BI2158, [1]TableView_704030_20160816_20160!$D$2:$M$5095,3,FALSE)</f>
        <v>1019.81104735</v>
      </c>
      <c r="BL2158">
        <f>VLOOKUP($BI2158, [1]TableView_704030_20160816_20160!$D$2:$M$5095,8,FALSE)</f>
        <v>20.7777777777778</v>
      </c>
      <c r="BM2158">
        <f>VLOOKUP($BI2158, [1]TableView_704030_20160816_20160!$D$2:$M$5095,10,FALSE)</f>
        <v>0</v>
      </c>
      <c r="BN2158">
        <f>VLOOKUP($BI2158, [1]TableView_704030_20160816_20160!$D$2:$M$5095,4,FALSE)</f>
        <v>75</v>
      </c>
      <c r="BO2158">
        <f>VLOOKUP($BI2158, [1]TableView_704030_20160816_20160!$D$2:$M$5095,6,FALSE)</f>
        <v>175</v>
      </c>
      <c r="BP2158">
        <f>VLOOKUP($BI2158, [1]TableView_704030_20160816_20160!$D$2:$M$5095,7,FALSE)</f>
        <v>2.6</v>
      </c>
      <c r="BQ2158">
        <f>VLOOKUP($BI2158, [1]TableView_704030_20160816_20160!$D$2:$M$5095,2,FALSE)</f>
        <v>7.8</v>
      </c>
      <c r="BR2158">
        <f>VLOOKUP($BJ2158, [2]aacb8965d69cc6fd1cb3a5cae9e8ae7!$C$6:$F$853,4,FALSE)</f>
        <v>3.8</v>
      </c>
      <c r="BS2158" s="15">
        <v>2</v>
      </c>
      <c r="BT2158" t="str">
        <f t="shared" si="204"/>
        <v>31/08/2016 2</v>
      </c>
      <c r="BU2158">
        <f>VLOOKUP($BT2158, [3]Sheet1!$D$3:$T$89,4,FALSE)</f>
        <v>28</v>
      </c>
      <c r="BV2158">
        <f>VLOOKUP($BT2158, [3]Sheet1!$D$3:$T$89,5,FALSE)</f>
        <v>27</v>
      </c>
      <c r="BW2158">
        <f>VLOOKUP($BT2158, [3]Sheet1!$D$3:$T$89,8,FALSE)</f>
        <v>26</v>
      </c>
      <c r="BX2158">
        <f>VLOOKUP($BT2158, [3]Sheet1!$D$3:$T$89,9,FALSE)</f>
        <v>24</v>
      </c>
      <c r="BY2158">
        <f>VLOOKUP($BT2158, [3]Sheet1!$D$3:$T$89,12,FALSE)</f>
        <v>24</v>
      </c>
      <c r="BZ2158">
        <f>VLOOKUP($BT2158, [3]Sheet1!$D$3:$T$89,13,FALSE)</f>
        <v>23</v>
      </c>
      <c r="CA2158" t="str">
        <f>VLOOKUP($BT2158, [3]Sheet1!$D$3:$T$89,16,FALSE)</f>
        <v>N/A</v>
      </c>
      <c r="CB2158" t="str">
        <f>VLOOKUP($BT2158, [3]Sheet1!$D$3:$T$89,17,FALSE)</f>
        <v>N/A</v>
      </c>
      <c r="CD2158" s="12">
        <v>42613</v>
      </c>
      <c r="CE2158" s="2">
        <v>0.49513888888888902</v>
      </c>
      <c r="CF2158" s="2" t="s">
        <v>3873</v>
      </c>
      <c r="CG2158" s="2">
        <v>42613.493055555555</v>
      </c>
      <c r="CH2158" s="2">
        <v>42613.5</v>
      </c>
      <c r="CI2158" t="s">
        <v>3864</v>
      </c>
      <c r="CJ2158" t="s">
        <v>3865</v>
      </c>
      <c r="CK2158">
        <v>1019.81104735</v>
      </c>
      <c r="CL2158">
        <v>20.7777777777778</v>
      </c>
      <c r="CM2158">
        <v>0</v>
      </c>
      <c r="CN2158">
        <v>75</v>
      </c>
      <c r="CO2158">
        <v>175</v>
      </c>
      <c r="CP2158">
        <v>2.6</v>
      </c>
      <c r="CQ2158">
        <v>7.8</v>
      </c>
      <c r="CR2158">
        <v>3.8</v>
      </c>
      <c r="CS2158">
        <v>2</v>
      </c>
      <c r="CT2158" t="s">
        <v>1349</v>
      </c>
      <c r="CU2158">
        <v>28</v>
      </c>
      <c r="CV2158">
        <v>27</v>
      </c>
      <c r="CW2158">
        <v>26</v>
      </c>
      <c r="CX2158">
        <v>24</v>
      </c>
      <c r="CY2158">
        <v>24</v>
      </c>
      <c r="CZ2158">
        <v>23</v>
      </c>
      <c r="DA2158" t="s">
        <v>27</v>
      </c>
      <c r="DB2158" t="s">
        <v>27</v>
      </c>
    </row>
    <row r="2159" spans="1:106">
      <c r="D2159" s="3">
        <v>14</v>
      </c>
      <c r="E2159" s="1">
        <v>1</v>
      </c>
      <c r="F2159">
        <v>7</v>
      </c>
      <c r="G2159" t="s">
        <v>34</v>
      </c>
      <c r="L2159" s="1">
        <v>1</v>
      </c>
      <c r="M2159">
        <v>8</v>
      </c>
      <c r="N2159" t="s">
        <v>149</v>
      </c>
      <c r="O2159" t="s">
        <v>57</v>
      </c>
      <c r="P2159">
        <v>8</v>
      </c>
      <c r="S2159" s="1">
        <v>1</v>
      </c>
      <c r="T2159">
        <v>8</v>
      </c>
      <c r="U2159" t="s">
        <v>109</v>
      </c>
      <c r="V2159" t="s">
        <v>57</v>
      </c>
      <c r="W2159">
        <v>5</v>
      </c>
      <c r="BD2159" s="39">
        <v>42613</v>
      </c>
      <c r="BE2159" s="23">
        <v>0.49583333333333302</v>
      </c>
      <c r="BF2159" s="10" t="str">
        <f t="shared" si="205"/>
        <v>31/08/2016 11:54</v>
      </c>
      <c r="BG2159" s="35">
        <f t="shared" si="203"/>
        <v>42613.493055555555</v>
      </c>
      <c r="BH2159" s="35">
        <f t="shared" si="200"/>
        <v>42613.5</v>
      </c>
      <c r="BI2159" t="str">
        <f t="shared" si="201"/>
        <v>31/08/2016 11:50:00</v>
      </c>
      <c r="BJ2159" s="40" t="str">
        <f t="shared" si="202"/>
        <v>31/08/2016 12:00:00</v>
      </c>
      <c r="BK2159">
        <f>VLOOKUP($BI2159, [1]TableView_704030_20160816_20160!$D$2:$M$5095,3,FALSE)</f>
        <v>1019.81104735</v>
      </c>
      <c r="BL2159">
        <f>VLOOKUP($BI2159, [1]TableView_704030_20160816_20160!$D$2:$M$5095,8,FALSE)</f>
        <v>20.7777777777778</v>
      </c>
      <c r="BM2159">
        <f>VLOOKUP($BI2159, [1]TableView_704030_20160816_20160!$D$2:$M$5095,10,FALSE)</f>
        <v>0</v>
      </c>
      <c r="BN2159">
        <f>VLOOKUP($BI2159, [1]TableView_704030_20160816_20160!$D$2:$M$5095,4,FALSE)</f>
        <v>75</v>
      </c>
      <c r="BO2159">
        <f>VLOOKUP($BI2159, [1]TableView_704030_20160816_20160!$D$2:$M$5095,6,FALSE)</f>
        <v>175</v>
      </c>
      <c r="BP2159">
        <f>VLOOKUP($BI2159, [1]TableView_704030_20160816_20160!$D$2:$M$5095,7,FALSE)</f>
        <v>2.6</v>
      </c>
      <c r="BQ2159">
        <f>VLOOKUP($BI2159, [1]TableView_704030_20160816_20160!$D$2:$M$5095,2,FALSE)</f>
        <v>7.8</v>
      </c>
      <c r="BR2159">
        <f>VLOOKUP($BJ2159, [2]aacb8965d69cc6fd1cb3a5cae9e8ae7!$C$6:$F$853,4,FALSE)</f>
        <v>3.8</v>
      </c>
      <c r="BS2159" s="15">
        <v>2</v>
      </c>
      <c r="BT2159" t="str">
        <f t="shared" si="204"/>
        <v>31/08/2016 2</v>
      </c>
      <c r="BU2159">
        <f>VLOOKUP($BT2159, [3]Sheet1!$D$3:$T$89,4,FALSE)</f>
        <v>28</v>
      </c>
      <c r="BV2159">
        <f>VLOOKUP($BT2159, [3]Sheet1!$D$3:$T$89,5,FALSE)</f>
        <v>27</v>
      </c>
      <c r="BW2159">
        <f>VLOOKUP($BT2159, [3]Sheet1!$D$3:$T$89,8,FALSE)</f>
        <v>26</v>
      </c>
      <c r="BX2159">
        <f>VLOOKUP($BT2159, [3]Sheet1!$D$3:$T$89,9,FALSE)</f>
        <v>24</v>
      </c>
      <c r="BY2159">
        <f>VLOOKUP($BT2159, [3]Sheet1!$D$3:$T$89,12,FALSE)</f>
        <v>24</v>
      </c>
      <c r="BZ2159">
        <f>VLOOKUP($BT2159, [3]Sheet1!$D$3:$T$89,13,FALSE)</f>
        <v>23</v>
      </c>
      <c r="CA2159" t="str">
        <f>VLOOKUP($BT2159, [3]Sheet1!$D$3:$T$89,16,FALSE)</f>
        <v>N/A</v>
      </c>
      <c r="CB2159" t="str">
        <f>VLOOKUP($BT2159, [3]Sheet1!$D$3:$T$89,17,FALSE)</f>
        <v>N/A</v>
      </c>
      <c r="CD2159" s="12">
        <v>42613</v>
      </c>
      <c r="CE2159" s="2">
        <v>0.49583333333333302</v>
      </c>
      <c r="CF2159" s="2" t="s">
        <v>3874</v>
      </c>
      <c r="CG2159" s="2">
        <v>42613.493055555555</v>
      </c>
      <c r="CH2159" s="2">
        <v>42613.5</v>
      </c>
      <c r="CI2159" t="s">
        <v>3864</v>
      </c>
      <c r="CJ2159" t="s">
        <v>3865</v>
      </c>
      <c r="CK2159">
        <v>1019.81104735</v>
      </c>
      <c r="CL2159">
        <v>20.7777777777778</v>
      </c>
      <c r="CM2159">
        <v>0</v>
      </c>
      <c r="CN2159">
        <v>75</v>
      </c>
      <c r="CO2159">
        <v>175</v>
      </c>
      <c r="CP2159">
        <v>2.6</v>
      </c>
      <c r="CQ2159">
        <v>7.8</v>
      </c>
      <c r="CR2159">
        <v>3.8</v>
      </c>
      <c r="CS2159">
        <v>2</v>
      </c>
      <c r="CT2159" t="s">
        <v>1349</v>
      </c>
      <c r="CU2159">
        <v>28</v>
      </c>
      <c r="CV2159">
        <v>27</v>
      </c>
      <c r="CW2159">
        <v>26</v>
      </c>
      <c r="CX2159">
        <v>24</v>
      </c>
      <c r="CY2159">
        <v>24</v>
      </c>
      <c r="CZ2159">
        <v>23</v>
      </c>
      <c r="DA2159" t="s">
        <v>27</v>
      </c>
      <c r="DB2159" t="s">
        <v>27</v>
      </c>
    </row>
    <row r="2160" spans="1:106">
      <c r="D2160" s="3">
        <v>15</v>
      </c>
      <c r="E2160" s="1">
        <v>2</v>
      </c>
      <c r="F2160">
        <v>7</v>
      </c>
      <c r="G2160" t="s">
        <v>34</v>
      </c>
      <c r="L2160" s="1">
        <v>2</v>
      </c>
      <c r="M2160">
        <v>8</v>
      </c>
      <c r="N2160" t="s">
        <v>149</v>
      </c>
      <c r="O2160" t="s">
        <v>57</v>
      </c>
      <c r="P2160" t="s">
        <v>983</v>
      </c>
      <c r="BD2160" s="39">
        <v>42613</v>
      </c>
      <c r="BE2160" s="23">
        <v>0.49652777777777801</v>
      </c>
      <c r="BF2160" s="10" t="str">
        <f t="shared" si="205"/>
        <v>31/08/2016 11:55</v>
      </c>
      <c r="BG2160" s="35">
        <f t="shared" si="203"/>
        <v>42613.5</v>
      </c>
      <c r="BH2160" s="35">
        <f t="shared" si="200"/>
        <v>42613.5</v>
      </c>
      <c r="BI2160" t="str">
        <f t="shared" si="201"/>
        <v>31/08/2016 12:00:00</v>
      </c>
      <c r="BJ2160" s="40" t="str">
        <f t="shared" si="202"/>
        <v>31/08/2016 12:00:00</v>
      </c>
      <c r="BK2160">
        <f>VLOOKUP($BI2160, [1]TableView_704030_20160816_20160!$D$2:$M$5095,3,FALSE)</f>
        <v>1019.74331957</v>
      </c>
      <c r="BL2160">
        <f>VLOOKUP($BI2160, [1]TableView_704030_20160816_20160!$D$2:$M$5095,8,FALSE)</f>
        <v>20.7777777777778</v>
      </c>
      <c r="BM2160">
        <f>VLOOKUP($BI2160, [1]TableView_704030_20160816_20160!$D$2:$M$5095,10,FALSE)</f>
        <v>0</v>
      </c>
      <c r="BN2160">
        <f>VLOOKUP($BI2160, [1]TableView_704030_20160816_20160!$D$2:$M$5095,4,FALSE)</f>
        <v>75</v>
      </c>
      <c r="BO2160">
        <f>VLOOKUP($BI2160, [1]TableView_704030_20160816_20160!$D$2:$M$5095,6,FALSE)</f>
        <v>186</v>
      </c>
      <c r="BP2160">
        <f>VLOOKUP($BI2160, [1]TableView_704030_20160816_20160!$D$2:$M$5095,7,FALSE)</f>
        <v>2.6</v>
      </c>
      <c r="BQ2160">
        <f>VLOOKUP($BI2160, [1]TableView_704030_20160816_20160!$D$2:$M$5095,2,FALSE)</f>
        <v>7.8</v>
      </c>
      <c r="BR2160">
        <f>VLOOKUP($BJ2160, [2]aacb8965d69cc6fd1cb3a5cae9e8ae7!$C$6:$F$853,4,FALSE)</f>
        <v>3.8</v>
      </c>
      <c r="BS2160" s="15">
        <v>2</v>
      </c>
      <c r="BT2160" t="str">
        <f t="shared" si="204"/>
        <v>31/08/2016 2</v>
      </c>
      <c r="BU2160">
        <f>VLOOKUP($BT2160, [3]Sheet1!$D$3:$T$89,4,FALSE)</f>
        <v>28</v>
      </c>
      <c r="BV2160">
        <f>VLOOKUP($BT2160, [3]Sheet1!$D$3:$T$89,5,FALSE)</f>
        <v>27</v>
      </c>
      <c r="BW2160">
        <f>VLOOKUP($BT2160, [3]Sheet1!$D$3:$T$89,8,FALSE)</f>
        <v>26</v>
      </c>
      <c r="BX2160">
        <f>VLOOKUP($BT2160, [3]Sheet1!$D$3:$T$89,9,FALSE)</f>
        <v>24</v>
      </c>
      <c r="BY2160">
        <f>VLOOKUP($BT2160, [3]Sheet1!$D$3:$T$89,12,FALSE)</f>
        <v>24</v>
      </c>
      <c r="BZ2160">
        <f>VLOOKUP($BT2160, [3]Sheet1!$D$3:$T$89,13,FALSE)</f>
        <v>23</v>
      </c>
      <c r="CA2160" t="str">
        <f>VLOOKUP($BT2160, [3]Sheet1!$D$3:$T$89,16,FALSE)</f>
        <v>N/A</v>
      </c>
      <c r="CB2160" t="str">
        <f>VLOOKUP($BT2160, [3]Sheet1!$D$3:$T$89,17,FALSE)</f>
        <v>N/A</v>
      </c>
      <c r="CD2160" s="12">
        <v>42613</v>
      </c>
      <c r="CE2160" s="2">
        <v>0.49652777777777801</v>
      </c>
      <c r="CF2160" s="2" t="s">
        <v>3875</v>
      </c>
      <c r="CG2160" s="2">
        <v>42613.5</v>
      </c>
      <c r="CH2160" s="2">
        <v>42613.5</v>
      </c>
      <c r="CI2160" t="s">
        <v>3865</v>
      </c>
      <c r="CJ2160" t="s">
        <v>3865</v>
      </c>
      <c r="CK2160">
        <v>1019.74331957</v>
      </c>
      <c r="CL2160">
        <v>20.7777777777778</v>
      </c>
      <c r="CM2160">
        <v>0</v>
      </c>
      <c r="CN2160">
        <v>75</v>
      </c>
      <c r="CO2160">
        <v>186</v>
      </c>
      <c r="CP2160">
        <v>2.6</v>
      </c>
      <c r="CQ2160">
        <v>7.8</v>
      </c>
      <c r="CR2160">
        <v>3.8</v>
      </c>
      <c r="CS2160">
        <v>2</v>
      </c>
      <c r="CT2160" t="s">
        <v>1349</v>
      </c>
      <c r="CU2160">
        <v>28</v>
      </c>
      <c r="CV2160">
        <v>27</v>
      </c>
      <c r="CW2160">
        <v>26</v>
      </c>
      <c r="CX2160">
        <v>24</v>
      </c>
      <c r="CY2160">
        <v>24</v>
      </c>
      <c r="CZ2160">
        <v>23</v>
      </c>
      <c r="DA2160" t="s">
        <v>27</v>
      </c>
      <c r="DB2160" t="s">
        <v>27</v>
      </c>
    </row>
    <row r="2161" spans="4:106">
      <c r="D2161" s="3">
        <v>16</v>
      </c>
      <c r="E2161" s="1">
        <v>1</v>
      </c>
      <c r="F2161">
        <v>7</v>
      </c>
      <c r="G2161" t="s">
        <v>34</v>
      </c>
      <c r="L2161" s="1">
        <v>3</v>
      </c>
      <c r="M2161">
        <v>8</v>
      </c>
      <c r="N2161" t="s">
        <v>149</v>
      </c>
      <c r="O2161" t="s">
        <v>57</v>
      </c>
      <c r="P2161" t="s">
        <v>983</v>
      </c>
      <c r="BD2161" s="39">
        <v>42613</v>
      </c>
      <c r="BE2161" s="23">
        <v>0.49722222222222201</v>
      </c>
      <c r="BF2161" s="10" t="str">
        <f t="shared" si="205"/>
        <v>31/08/2016 11:56</v>
      </c>
      <c r="BG2161" s="35">
        <f t="shared" si="203"/>
        <v>42613.5</v>
      </c>
      <c r="BH2161" s="35">
        <f t="shared" si="200"/>
        <v>42613.5</v>
      </c>
      <c r="BI2161" t="str">
        <f t="shared" si="201"/>
        <v>31/08/2016 12:00:00</v>
      </c>
      <c r="BJ2161" s="40" t="str">
        <f t="shared" si="202"/>
        <v>31/08/2016 12:00:00</v>
      </c>
      <c r="BK2161">
        <f>VLOOKUP($BI2161, [1]TableView_704030_20160816_20160!$D$2:$M$5095,3,FALSE)</f>
        <v>1019.74331957</v>
      </c>
      <c r="BL2161">
        <f>VLOOKUP($BI2161, [1]TableView_704030_20160816_20160!$D$2:$M$5095,8,FALSE)</f>
        <v>20.7777777777778</v>
      </c>
      <c r="BM2161">
        <f>VLOOKUP($BI2161, [1]TableView_704030_20160816_20160!$D$2:$M$5095,10,FALSE)</f>
        <v>0</v>
      </c>
      <c r="BN2161">
        <f>VLOOKUP($BI2161, [1]TableView_704030_20160816_20160!$D$2:$M$5095,4,FALSE)</f>
        <v>75</v>
      </c>
      <c r="BO2161">
        <f>VLOOKUP($BI2161, [1]TableView_704030_20160816_20160!$D$2:$M$5095,6,FALSE)</f>
        <v>186</v>
      </c>
      <c r="BP2161">
        <f>VLOOKUP($BI2161, [1]TableView_704030_20160816_20160!$D$2:$M$5095,7,FALSE)</f>
        <v>2.6</v>
      </c>
      <c r="BQ2161">
        <f>VLOOKUP($BI2161, [1]TableView_704030_20160816_20160!$D$2:$M$5095,2,FALSE)</f>
        <v>7.8</v>
      </c>
      <c r="BR2161">
        <f>VLOOKUP($BJ2161, [2]aacb8965d69cc6fd1cb3a5cae9e8ae7!$C$6:$F$853,4,FALSE)</f>
        <v>3.8</v>
      </c>
      <c r="BS2161" s="15">
        <v>2</v>
      </c>
      <c r="BT2161" t="str">
        <f t="shared" si="204"/>
        <v>31/08/2016 2</v>
      </c>
      <c r="BU2161">
        <f>VLOOKUP($BT2161, [3]Sheet1!$D$3:$T$89,4,FALSE)</f>
        <v>28</v>
      </c>
      <c r="BV2161">
        <f>VLOOKUP($BT2161, [3]Sheet1!$D$3:$T$89,5,FALSE)</f>
        <v>27</v>
      </c>
      <c r="BW2161">
        <f>VLOOKUP($BT2161, [3]Sheet1!$D$3:$T$89,8,FALSE)</f>
        <v>26</v>
      </c>
      <c r="BX2161">
        <f>VLOOKUP($BT2161, [3]Sheet1!$D$3:$T$89,9,FALSE)</f>
        <v>24</v>
      </c>
      <c r="BY2161">
        <f>VLOOKUP($BT2161, [3]Sheet1!$D$3:$T$89,12,FALSE)</f>
        <v>24</v>
      </c>
      <c r="BZ2161">
        <f>VLOOKUP($BT2161, [3]Sheet1!$D$3:$T$89,13,FALSE)</f>
        <v>23</v>
      </c>
      <c r="CA2161" t="str">
        <f>VLOOKUP($BT2161, [3]Sheet1!$D$3:$T$89,16,FALSE)</f>
        <v>N/A</v>
      </c>
      <c r="CB2161" t="str">
        <f>VLOOKUP($BT2161, [3]Sheet1!$D$3:$T$89,17,FALSE)</f>
        <v>N/A</v>
      </c>
      <c r="CD2161" s="12">
        <v>42613</v>
      </c>
      <c r="CE2161" s="2">
        <v>0.49722222222222201</v>
      </c>
      <c r="CF2161" s="2" t="s">
        <v>3876</v>
      </c>
      <c r="CG2161" s="2">
        <v>42613.5</v>
      </c>
      <c r="CH2161" s="2">
        <v>42613.5</v>
      </c>
      <c r="CI2161" t="s">
        <v>3865</v>
      </c>
      <c r="CJ2161" t="s">
        <v>3865</v>
      </c>
      <c r="CK2161">
        <v>1019.74331957</v>
      </c>
      <c r="CL2161">
        <v>20.7777777777778</v>
      </c>
      <c r="CM2161">
        <v>0</v>
      </c>
      <c r="CN2161">
        <v>75</v>
      </c>
      <c r="CO2161">
        <v>186</v>
      </c>
      <c r="CP2161">
        <v>2.6</v>
      </c>
      <c r="CQ2161">
        <v>7.8</v>
      </c>
      <c r="CR2161">
        <v>3.8</v>
      </c>
      <c r="CS2161">
        <v>2</v>
      </c>
      <c r="CT2161" t="s">
        <v>1349</v>
      </c>
      <c r="CU2161">
        <v>28</v>
      </c>
      <c r="CV2161">
        <v>27</v>
      </c>
      <c r="CW2161">
        <v>26</v>
      </c>
      <c r="CX2161">
        <v>24</v>
      </c>
      <c r="CY2161">
        <v>24</v>
      </c>
      <c r="CZ2161">
        <v>23</v>
      </c>
      <c r="DA2161" t="s">
        <v>27</v>
      </c>
      <c r="DB2161" t="s">
        <v>27</v>
      </c>
    </row>
    <row r="2162" spans="4:106">
      <c r="D2162" s="3">
        <v>17</v>
      </c>
      <c r="E2162" s="1">
        <v>3</v>
      </c>
      <c r="F2162">
        <v>8</v>
      </c>
      <c r="G2162" t="s">
        <v>149</v>
      </c>
      <c r="H2162" t="s">
        <v>57</v>
      </c>
      <c r="I2162" t="s">
        <v>1035</v>
      </c>
      <c r="BD2162" s="39">
        <v>42613</v>
      </c>
      <c r="BE2162" s="23">
        <v>0.49791666666666701</v>
      </c>
      <c r="BF2162" s="10" t="str">
        <f t="shared" si="205"/>
        <v>31/08/2016 11:57</v>
      </c>
      <c r="BG2162" s="35">
        <f t="shared" si="203"/>
        <v>42613.5</v>
      </c>
      <c r="BH2162" s="35">
        <f t="shared" si="200"/>
        <v>42613.5</v>
      </c>
      <c r="BI2162" t="str">
        <f t="shared" si="201"/>
        <v>31/08/2016 12:00:00</v>
      </c>
      <c r="BJ2162" s="40" t="str">
        <f t="shared" si="202"/>
        <v>31/08/2016 12:00:00</v>
      </c>
      <c r="BK2162">
        <f>VLOOKUP($BI2162, [1]TableView_704030_20160816_20160!$D$2:$M$5095,3,FALSE)</f>
        <v>1019.74331957</v>
      </c>
      <c r="BL2162">
        <f>VLOOKUP($BI2162, [1]TableView_704030_20160816_20160!$D$2:$M$5095,8,FALSE)</f>
        <v>20.7777777777778</v>
      </c>
      <c r="BM2162">
        <f>VLOOKUP($BI2162, [1]TableView_704030_20160816_20160!$D$2:$M$5095,10,FALSE)</f>
        <v>0</v>
      </c>
      <c r="BN2162">
        <f>VLOOKUP($BI2162, [1]TableView_704030_20160816_20160!$D$2:$M$5095,4,FALSE)</f>
        <v>75</v>
      </c>
      <c r="BO2162">
        <f>VLOOKUP($BI2162, [1]TableView_704030_20160816_20160!$D$2:$M$5095,6,FALSE)</f>
        <v>186</v>
      </c>
      <c r="BP2162">
        <f>VLOOKUP($BI2162, [1]TableView_704030_20160816_20160!$D$2:$M$5095,7,FALSE)</f>
        <v>2.6</v>
      </c>
      <c r="BQ2162">
        <f>VLOOKUP($BI2162, [1]TableView_704030_20160816_20160!$D$2:$M$5095,2,FALSE)</f>
        <v>7.8</v>
      </c>
      <c r="BR2162">
        <f>VLOOKUP($BJ2162, [2]aacb8965d69cc6fd1cb3a5cae9e8ae7!$C$6:$F$853,4,FALSE)</f>
        <v>3.8</v>
      </c>
      <c r="BS2162" s="15">
        <v>2</v>
      </c>
      <c r="BT2162" t="str">
        <f t="shared" si="204"/>
        <v>31/08/2016 2</v>
      </c>
      <c r="BU2162">
        <f>VLOOKUP($BT2162, [3]Sheet1!$D$3:$T$89,4,FALSE)</f>
        <v>28</v>
      </c>
      <c r="BV2162">
        <f>VLOOKUP($BT2162, [3]Sheet1!$D$3:$T$89,5,FALSE)</f>
        <v>27</v>
      </c>
      <c r="BW2162">
        <f>VLOOKUP($BT2162, [3]Sheet1!$D$3:$T$89,8,FALSE)</f>
        <v>26</v>
      </c>
      <c r="BX2162">
        <f>VLOOKUP($BT2162, [3]Sheet1!$D$3:$T$89,9,FALSE)</f>
        <v>24</v>
      </c>
      <c r="BY2162">
        <f>VLOOKUP($BT2162, [3]Sheet1!$D$3:$T$89,12,FALSE)</f>
        <v>24</v>
      </c>
      <c r="BZ2162">
        <f>VLOOKUP($BT2162, [3]Sheet1!$D$3:$T$89,13,FALSE)</f>
        <v>23</v>
      </c>
      <c r="CA2162" t="str">
        <f>VLOOKUP($BT2162, [3]Sheet1!$D$3:$T$89,16,FALSE)</f>
        <v>N/A</v>
      </c>
      <c r="CB2162" t="str">
        <f>VLOOKUP($BT2162, [3]Sheet1!$D$3:$T$89,17,FALSE)</f>
        <v>N/A</v>
      </c>
      <c r="CD2162" s="12">
        <v>42613</v>
      </c>
      <c r="CE2162" s="2">
        <v>0.49791666666666701</v>
      </c>
      <c r="CF2162" s="2" t="s">
        <v>3877</v>
      </c>
      <c r="CG2162" s="2">
        <v>42613.5</v>
      </c>
      <c r="CH2162" s="2">
        <v>42613.5</v>
      </c>
      <c r="CI2162" t="s">
        <v>3865</v>
      </c>
      <c r="CJ2162" t="s">
        <v>3865</v>
      </c>
      <c r="CK2162">
        <v>1019.74331957</v>
      </c>
      <c r="CL2162">
        <v>20.7777777777778</v>
      </c>
      <c r="CM2162">
        <v>0</v>
      </c>
      <c r="CN2162">
        <v>75</v>
      </c>
      <c r="CO2162">
        <v>186</v>
      </c>
      <c r="CP2162">
        <v>2.6</v>
      </c>
      <c r="CQ2162">
        <v>7.8</v>
      </c>
      <c r="CR2162">
        <v>3.8</v>
      </c>
      <c r="CS2162">
        <v>2</v>
      </c>
      <c r="CT2162" t="s">
        <v>1349</v>
      </c>
      <c r="CU2162">
        <v>28</v>
      </c>
      <c r="CV2162">
        <v>27</v>
      </c>
      <c r="CW2162">
        <v>26</v>
      </c>
      <c r="CX2162">
        <v>24</v>
      </c>
      <c r="CY2162">
        <v>24</v>
      </c>
      <c r="CZ2162">
        <v>23</v>
      </c>
      <c r="DA2162" t="s">
        <v>27</v>
      </c>
      <c r="DB2162" t="s">
        <v>27</v>
      </c>
    </row>
    <row r="2163" spans="4:106">
      <c r="D2163" s="3">
        <v>18</v>
      </c>
      <c r="E2163" s="1">
        <v>2</v>
      </c>
      <c r="F2163">
        <v>7</v>
      </c>
      <c r="G2163" t="s">
        <v>34</v>
      </c>
      <c r="L2163" s="1">
        <v>1</v>
      </c>
      <c r="M2163">
        <v>5</v>
      </c>
      <c r="N2163" t="s">
        <v>34</v>
      </c>
      <c r="BD2163" s="39">
        <v>42613</v>
      </c>
      <c r="BE2163" s="23">
        <v>0.49861111111111101</v>
      </c>
      <c r="BF2163" s="10" t="str">
        <f t="shared" si="205"/>
        <v>31/08/2016 11:58</v>
      </c>
      <c r="BG2163" s="35">
        <f t="shared" si="203"/>
        <v>42613.5</v>
      </c>
      <c r="BH2163" s="35">
        <f t="shared" si="200"/>
        <v>42613.5</v>
      </c>
      <c r="BI2163" t="str">
        <f t="shared" si="201"/>
        <v>31/08/2016 12:00:00</v>
      </c>
      <c r="BJ2163" s="40" t="str">
        <f t="shared" si="202"/>
        <v>31/08/2016 12:00:00</v>
      </c>
      <c r="BK2163">
        <f>VLOOKUP($BI2163, [1]TableView_704030_20160816_20160!$D$2:$M$5095,3,FALSE)</f>
        <v>1019.74331957</v>
      </c>
      <c r="BL2163">
        <f>VLOOKUP($BI2163, [1]TableView_704030_20160816_20160!$D$2:$M$5095,8,FALSE)</f>
        <v>20.7777777777778</v>
      </c>
      <c r="BM2163">
        <f>VLOOKUP($BI2163, [1]TableView_704030_20160816_20160!$D$2:$M$5095,10,FALSE)</f>
        <v>0</v>
      </c>
      <c r="BN2163">
        <f>VLOOKUP($BI2163, [1]TableView_704030_20160816_20160!$D$2:$M$5095,4,FALSE)</f>
        <v>75</v>
      </c>
      <c r="BO2163">
        <f>VLOOKUP($BI2163, [1]TableView_704030_20160816_20160!$D$2:$M$5095,6,FALSE)</f>
        <v>186</v>
      </c>
      <c r="BP2163">
        <f>VLOOKUP($BI2163, [1]TableView_704030_20160816_20160!$D$2:$M$5095,7,FALSE)</f>
        <v>2.6</v>
      </c>
      <c r="BQ2163">
        <f>VLOOKUP($BI2163, [1]TableView_704030_20160816_20160!$D$2:$M$5095,2,FALSE)</f>
        <v>7.8</v>
      </c>
      <c r="BR2163">
        <f>VLOOKUP($BJ2163, [2]aacb8965d69cc6fd1cb3a5cae9e8ae7!$C$6:$F$853,4,FALSE)</f>
        <v>3.8</v>
      </c>
      <c r="BS2163" s="15">
        <v>2</v>
      </c>
      <c r="BT2163" t="str">
        <f t="shared" si="204"/>
        <v>31/08/2016 2</v>
      </c>
      <c r="BU2163">
        <f>VLOOKUP($BT2163, [3]Sheet1!$D$3:$T$89,4,FALSE)</f>
        <v>28</v>
      </c>
      <c r="BV2163">
        <f>VLOOKUP($BT2163, [3]Sheet1!$D$3:$T$89,5,FALSE)</f>
        <v>27</v>
      </c>
      <c r="BW2163">
        <f>VLOOKUP($BT2163, [3]Sheet1!$D$3:$T$89,8,FALSE)</f>
        <v>26</v>
      </c>
      <c r="BX2163">
        <f>VLOOKUP($BT2163, [3]Sheet1!$D$3:$T$89,9,FALSE)</f>
        <v>24</v>
      </c>
      <c r="BY2163">
        <f>VLOOKUP($BT2163, [3]Sheet1!$D$3:$T$89,12,FALSE)</f>
        <v>24</v>
      </c>
      <c r="BZ2163">
        <f>VLOOKUP($BT2163, [3]Sheet1!$D$3:$T$89,13,FALSE)</f>
        <v>23</v>
      </c>
      <c r="CA2163" t="str">
        <f>VLOOKUP($BT2163, [3]Sheet1!$D$3:$T$89,16,FALSE)</f>
        <v>N/A</v>
      </c>
      <c r="CB2163" t="str">
        <f>VLOOKUP($BT2163, [3]Sheet1!$D$3:$T$89,17,FALSE)</f>
        <v>N/A</v>
      </c>
      <c r="CD2163" s="12">
        <v>42613</v>
      </c>
      <c r="CE2163" s="2">
        <v>0.49861111111111101</v>
      </c>
      <c r="CF2163" s="2" t="s">
        <v>3878</v>
      </c>
      <c r="CG2163" s="2">
        <v>42613.5</v>
      </c>
      <c r="CH2163" s="2">
        <v>42613.5</v>
      </c>
      <c r="CI2163" t="s">
        <v>3865</v>
      </c>
      <c r="CJ2163" t="s">
        <v>3865</v>
      </c>
      <c r="CK2163">
        <v>1019.74331957</v>
      </c>
      <c r="CL2163">
        <v>20.7777777777778</v>
      </c>
      <c r="CM2163">
        <v>0</v>
      </c>
      <c r="CN2163">
        <v>75</v>
      </c>
      <c r="CO2163">
        <v>186</v>
      </c>
      <c r="CP2163">
        <v>2.6</v>
      </c>
      <c r="CQ2163">
        <v>7.8</v>
      </c>
      <c r="CR2163">
        <v>3.8</v>
      </c>
      <c r="CS2163">
        <v>2</v>
      </c>
      <c r="CT2163" t="s">
        <v>1349</v>
      </c>
      <c r="CU2163">
        <v>28</v>
      </c>
      <c r="CV2163">
        <v>27</v>
      </c>
      <c r="CW2163">
        <v>26</v>
      </c>
      <c r="CX2163">
        <v>24</v>
      </c>
      <c r="CY2163">
        <v>24</v>
      </c>
      <c r="CZ2163">
        <v>23</v>
      </c>
      <c r="DA2163" t="s">
        <v>27</v>
      </c>
      <c r="DB2163" t="s">
        <v>27</v>
      </c>
    </row>
    <row r="2164" spans="4:106">
      <c r="D2164" s="3">
        <v>19</v>
      </c>
      <c r="E2164" s="1">
        <v>2</v>
      </c>
      <c r="F2164">
        <v>7</v>
      </c>
      <c r="G2164" t="s">
        <v>34</v>
      </c>
      <c r="L2164" s="1">
        <v>1</v>
      </c>
      <c r="M2164">
        <v>8</v>
      </c>
      <c r="N2164" t="s">
        <v>65</v>
      </c>
      <c r="O2164" t="s">
        <v>57</v>
      </c>
      <c r="P2164">
        <v>1</v>
      </c>
      <c r="BD2164" s="39">
        <v>42613</v>
      </c>
      <c r="BE2164" s="23">
        <v>0.499305555555556</v>
      </c>
      <c r="BF2164" s="10" t="str">
        <f t="shared" si="205"/>
        <v>31/08/2016 11:59</v>
      </c>
      <c r="BG2164" s="35">
        <f t="shared" si="203"/>
        <v>42613.5</v>
      </c>
      <c r="BH2164" s="35">
        <f t="shared" si="200"/>
        <v>42613.5</v>
      </c>
      <c r="BI2164" t="str">
        <f t="shared" si="201"/>
        <v>31/08/2016 12:00:00</v>
      </c>
      <c r="BJ2164" s="40" t="str">
        <f t="shared" si="202"/>
        <v>31/08/2016 12:00:00</v>
      </c>
      <c r="BK2164">
        <f>VLOOKUP($BI2164, [1]TableView_704030_20160816_20160!$D$2:$M$5095,3,FALSE)</f>
        <v>1019.74331957</v>
      </c>
      <c r="BL2164">
        <f>VLOOKUP($BI2164, [1]TableView_704030_20160816_20160!$D$2:$M$5095,8,FALSE)</f>
        <v>20.7777777777778</v>
      </c>
      <c r="BM2164">
        <f>VLOOKUP($BI2164, [1]TableView_704030_20160816_20160!$D$2:$M$5095,10,FALSE)</f>
        <v>0</v>
      </c>
      <c r="BN2164">
        <f>VLOOKUP($BI2164, [1]TableView_704030_20160816_20160!$D$2:$M$5095,4,FALSE)</f>
        <v>75</v>
      </c>
      <c r="BO2164">
        <f>VLOOKUP($BI2164, [1]TableView_704030_20160816_20160!$D$2:$M$5095,6,FALSE)</f>
        <v>186</v>
      </c>
      <c r="BP2164">
        <f>VLOOKUP($BI2164, [1]TableView_704030_20160816_20160!$D$2:$M$5095,7,FALSE)</f>
        <v>2.6</v>
      </c>
      <c r="BQ2164">
        <f>VLOOKUP($BI2164, [1]TableView_704030_20160816_20160!$D$2:$M$5095,2,FALSE)</f>
        <v>7.8</v>
      </c>
      <c r="BR2164">
        <f>VLOOKUP($BJ2164, [2]aacb8965d69cc6fd1cb3a5cae9e8ae7!$C$6:$F$853,4,FALSE)</f>
        <v>3.8</v>
      </c>
      <c r="BS2164" s="15">
        <v>2</v>
      </c>
      <c r="BT2164" t="str">
        <f t="shared" si="204"/>
        <v>31/08/2016 2</v>
      </c>
      <c r="BU2164">
        <f>VLOOKUP($BT2164, [3]Sheet1!$D$3:$T$89,4,FALSE)</f>
        <v>28</v>
      </c>
      <c r="BV2164">
        <f>VLOOKUP($BT2164, [3]Sheet1!$D$3:$T$89,5,FALSE)</f>
        <v>27</v>
      </c>
      <c r="BW2164">
        <f>VLOOKUP($BT2164, [3]Sheet1!$D$3:$T$89,8,FALSE)</f>
        <v>26</v>
      </c>
      <c r="BX2164">
        <f>VLOOKUP($BT2164, [3]Sheet1!$D$3:$T$89,9,FALSE)</f>
        <v>24</v>
      </c>
      <c r="BY2164">
        <f>VLOOKUP($BT2164, [3]Sheet1!$D$3:$T$89,12,FALSE)</f>
        <v>24</v>
      </c>
      <c r="BZ2164">
        <f>VLOOKUP($BT2164, [3]Sheet1!$D$3:$T$89,13,FALSE)</f>
        <v>23</v>
      </c>
      <c r="CA2164" t="str">
        <f>VLOOKUP($BT2164, [3]Sheet1!$D$3:$T$89,16,FALSE)</f>
        <v>N/A</v>
      </c>
      <c r="CB2164" t="str">
        <f>VLOOKUP($BT2164, [3]Sheet1!$D$3:$T$89,17,FALSE)</f>
        <v>N/A</v>
      </c>
      <c r="CD2164" s="12">
        <v>42613</v>
      </c>
      <c r="CE2164" s="2">
        <v>0.499305555555556</v>
      </c>
      <c r="CF2164" s="2" t="s">
        <v>3879</v>
      </c>
      <c r="CG2164" s="2">
        <v>42613.5</v>
      </c>
      <c r="CH2164" s="2">
        <v>42613.5</v>
      </c>
      <c r="CI2164" t="s">
        <v>3865</v>
      </c>
      <c r="CJ2164" t="s">
        <v>3865</v>
      </c>
      <c r="CK2164">
        <v>1019.74331957</v>
      </c>
      <c r="CL2164">
        <v>20.7777777777778</v>
      </c>
      <c r="CM2164">
        <v>0</v>
      </c>
      <c r="CN2164">
        <v>75</v>
      </c>
      <c r="CO2164">
        <v>186</v>
      </c>
      <c r="CP2164">
        <v>2.6</v>
      </c>
      <c r="CQ2164">
        <v>7.8</v>
      </c>
      <c r="CR2164">
        <v>3.8</v>
      </c>
      <c r="CS2164">
        <v>2</v>
      </c>
      <c r="CT2164" t="s">
        <v>1349</v>
      </c>
      <c r="CU2164">
        <v>28</v>
      </c>
      <c r="CV2164">
        <v>27</v>
      </c>
      <c r="CW2164">
        <v>26</v>
      </c>
      <c r="CX2164">
        <v>24</v>
      </c>
      <c r="CY2164">
        <v>24</v>
      </c>
      <c r="CZ2164">
        <v>23</v>
      </c>
      <c r="DA2164" t="s">
        <v>27</v>
      </c>
      <c r="DB2164" t="s">
        <v>27</v>
      </c>
    </row>
    <row r="2165" spans="4:106">
      <c r="D2165" s="3">
        <v>20</v>
      </c>
      <c r="E2165" s="1">
        <v>1</v>
      </c>
      <c r="F2165">
        <v>8</v>
      </c>
      <c r="G2165" t="s">
        <v>149</v>
      </c>
      <c r="H2165" t="s">
        <v>57</v>
      </c>
      <c r="I2165">
        <v>6</v>
      </c>
      <c r="L2165" s="1">
        <v>1</v>
      </c>
      <c r="M2165">
        <v>8</v>
      </c>
      <c r="N2165" t="s">
        <v>109</v>
      </c>
      <c r="O2165" t="s">
        <v>57</v>
      </c>
      <c r="P2165">
        <v>1</v>
      </c>
      <c r="S2165" s="1">
        <v>1</v>
      </c>
      <c r="T2165">
        <v>8</v>
      </c>
      <c r="U2165" t="s">
        <v>65</v>
      </c>
      <c r="V2165" t="s">
        <v>57</v>
      </c>
      <c r="W2165">
        <v>1</v>
      </c>
      <c r="BD2165" s="39">
        <v>42613</v>
      </c>
      <c r="BE2165" s="23">
        <v>0.5</v>
      </c>
      <c r="BF2165" s="10" t="str">
        <f t="shared" si="205"/>
        <v>31/08/2016 12:00</v>
      </c>
      <c r="BG2165" s="35">
        <f t="shared" si="203"/>
        <v>42613.5</v>
      </c>
      <c r="BH2165" s="35">
        <f t="shared" si="200"/>
        <v>42613.5</v>
      </c>
      <c r="BI2165" t="str">
        <f t="shared" si="201"/>
        <v>31/08/2016 12:00:00</v>
      </c>
      <c r="BJ2165" s="40" t="str">
        <f t="shared" si="202"/>
        <v>31/08/2016 12:00:00</v>
      </c>
      <c r="BK2165">
        <f>VLOOKUP($BI2165, [1]TableView_704030_20160816_20160!$D$2:$M$5095,3,FALSE)</f>
        <v>1019.74331957</v>
      </c>
      <c r="BL2165">
        <f>VLOOKUP($BI2165, [1]TableView_704030_20160816_20160!$D$2:$M$5095,8,FALSE)</f>
        <v>20.7777777777778</v>
      </c>
      <c r="BM2165">
        <f>VLOOKUP($BI2165, [1]TableView_704030_20160816_20160!$D$2:$M$5095,10,FALSE)</f>
        <v>0</v>
      </c>
      <c r="BN2165">
        <f>VLOOKUP($BI2165, [1]TableView_704030_20160816_20160!$D$2:$M$5095,4,FALSE)</f>
        <v>75</v>
      </c>
      <c r="BO2165">
        <f>VLOOKUP($BI2165, [1]TableView_704030_20160816_20160!$D$2:$M$5095,6,FALSE)</f>
        <v>186</v>
      </c>
      <c r="BP2165">
        <f>VLOOKUP($BI2165, [1]TableView_704030_20160816_20160!$D$2:$M$5095,7,FALSE)</f>
        <v>2.6</v>
      </c>
      <c r="BQ2165">
        <f>VLOOKUP($BI2165, [1]TableView_704030_20160816_20160!$D$2:$M$5095,2,FALSE)</f>
        <v>7.8</v>
      </c>
      <c r="BR2165">
        <f>VLOOKUP($BJ2165, [2]aacb8965d69cc6fd1cb3a5cae9e8ae7!$C$6:$F$853,4,FALSE)</f>
        <v>3.8</v>
      </c>
      <c r="BS2165" s="15">
        <v>2</v>
      </c>
      <c r="BT2165" t="str">
        <f t="shared" si="204"/>
        <v>31/08/2016 2</v>
      </c>
      <c r="BU2165">
        <f>VLOOKUP($BT2165, [3]Sheet1!$D$3:$T$89,4,FALSE)</f>
        <v>28</v>
      </c>
      <c r="BV2165">
        <f>VLOOKUP($BT2165, [3]Sheet1!$D$3:$T$89,5,FALSE)</f>
        <v>27</v>
      </c>
      <c r="BW2165">
        <f>VLOOKUP($BT2165, [3]Sheet1!$D$3:$T$89,8,FALSE)</f>
        <v>26</v>
      </c>
      <c r="BX2165">
        <f>VLOOKUP($BT2165, [3]Sheet1!$D$3:$T$89,9,FALSE)</f>
        <v>24</v>
      </c>
      <c r="BY2165">
        <f>VLOOKUP($BT2165, [3]Sheet1!$D$3:$T$89,12,FALSE)</f>
        <v>24</v>
      </c>
      <c r="BZ2165">
        <f>VLOOKUP($BT2165, [3]Sheet1!$D$3:$T$89,13,FALSE)</f>
        <v>23</v>
      </c>
      <c r="CA2165" t="str">
        <f>VLOOKUP($BT2165, [3]Sheet1!$D$3:$T$89,16,FALSE)</f>
        <v>N/A</v>
      </c>
      <c r="CB2165" t="str">
        <f>VLOOKUP($BT2165, [3]Sheet1!$D$3:$T$89,17,FALSE)</f>
        <v>N/A</v>
      </c>
      <c r="CD2165" s="12">
        <v>42613</v>
      </c>
      <c r="CE2165" s="2">
        <v>0.5</v>
      </c>
      <c r="CF2165" s="2" t="s">
        <v>3880</v>
      </c>
      <c r="CG2165" s="2">
        <v>42613.5</v>
      </c>
      <c r="CH2165" s="2">
        <v>42613.5</v>
      </c>
      <c r="CI2165" t="s">
        <v>3865</v>
      </c>
      <c r="CJ2165" t="s">
        <v>3865</v>
      </c>
      <c r="CK2165">
        <v>1019.74331957</v>
      </c>
      <c r="CL2165">
        <v>20.7777777777778</v>
      </c>
      <c r="CM2165">
        <v>0</v>
      </c>
      <c r="CN2165">
        <v>75</v>
      </c>
      <c r="CO2165">
        <v>186</v>
      </c>
      <c r="CP2165">
        <v>2.6</v>
      </c>
      <c r="CQ2165">
        <v>7.8</v>
      </c>
      <c r="CR2165">
        <v>3.8</v>
      </c>
      <c r="CS2165">
        <v>2</v>
      </c>
      <c r="CT2165" t="s">
        <v>1349</v>
      </c>
      <c r="CU2165">
        <v>28</v>
      </c>
      <c r="CV2165">
        <v>27</v>
      </c>
      <c r="CW2165">
        <v>26</v>
      </c>
      <c r="CX2165">
        <v>24</v>
      </c>
      <c r="CY2165">
        <v>24</v>
      </c>
      <c r="CZ2165">
        <v>23</v>
      </c>
      <c r="DA2165" t="s">
        <v>27</v>
      </c>
      <c r="DB2165" t="s">
        <v>27</v>
      </c>
    </row>
    <row r="2166" spans="4:106">
      <c r="D2166" s="3">
        <v>21</v>
      </c>
      <c r="E2166" s="1">
        <v>1</v>
      </c>
      <c r="F2166">
        <v>7</v>
      </c>
      <c r="G2166" t="s">
        <v>34</v>
      </c>
      <c r="L2166" s="1">
        <v>1</v>
      </c>
      <c r="M2166">
        <v>8</v>
      </c>
      <c r="N2166" t="s">
        <v>109</v>
      </c>
      <c r="O2166" t="s">
        <v>57</v>
      </c>
      <c r="P2166">
        <v>1</v>
      </c>
      <c r="S2166" s="1">
        <v>1</v>
      </c>
      <c r="T2166">
        <v>8</v>
      </c>
      <c r="U2166" t="s">
        <v>65</v>
      </c>
      <c r="V2166" t="s">
        <v>57</v>
      </c>
      <c r="W2166">
        <v>1</v>
      </c>
      <c r="BD2166" s="39">
        <v>42613</v>
      </c>
      <c r="BE2166" s="23">
        <v>0.500694444444444</v>
      </c>
      <c r="BF2166" s="10" t="str">
        <f t="shared" si="205"/>
        <v>31/08/2016 12:01</v>
      </c>
      <c r="BG2166" s="35">
        <f t="shared" si="203"/>
        <v>42613.5</v>
      </c>
      <c r="BH2166" s="35">
        <f t="shared" si="200"/>
        <v>42613.5</v>
      </c>
      <c r="BI2166" t="str">
        <f t="shared" si="201"/>
        <v>31/08/2016 12:00:00</v>
      </c>
      <c r="BJ2166" s="40" t="str">
        <f t="shared" si="202"/>
        <v>31/08/2016 12:00:00</v>
      </c>
      <c r="BK2166">
        <f>VLOOKUP($BI2166, [1]TableView_704030_20160816_20160!$D$2:$M$5095,3,FALSE)</f>
        <v>1019.74331957</v>
      </c>
      <c r="BL2166">
        <f>VLOOKUP($BI2166, [1]TableView_704030_20160816_20160!$D$2:$M$5095,8,FALSE)</f>
        <v>20.7777777777778</v>
      </c>
      <c r="BM2166">
        <f>VLOOKUP($BI2166, [1]TableView_704030_20160816_20160!$D$2:$M$5095,10,FALSE)</f>
        <v>0</v>
      </c>
      <c r="BN2166">
        <f>VLOOKUP($BI2166, [1]TableView_704030_20160816_20160!$D$2:$M$5095,4,FALSE)</f>
        <v>75</v>
      </c>
      <c r="BO2166">
        <f>VLOOKUP($BI2166, [1]TableView_704030_20160816_20160!$D$2:$M$5095,6,FALSE)</f>
        <v>186</v>
      </c>
      <c r="BP2166">
        <f>VLOOKUP($BI2166, [1]TableView_704030_20160816_20160!$D$2:$M$5095,7,FALSE)</f>
        <v>2.6</v>
      </c>
      <c r="BQ2166">
        <f>VLOOKUP($BI2166, [1]TableView_704030_20160816_20160!$D$2:$M$5095,2,FALSE)</f>
        <v>7.8</v>
      </c>
      <c r="BR2166">
        <f>VLOOKUP($BJ2166, [2]aacb8965d69cc6fd1cb3a5cae9e8ae7!$C$6:$F$853,4,FALSE)</f>
        <v>3.8</v>
      </c>
      <c r="BS2166" s="15">
        <v>2</v>
      </c>
      <c r="BT2166" t="str">
        <f t="shared" si="204"/>
        <v>31/08/2016 2</v>
      </c>
      <c r="BU2166">
        <f>VLOOKUP($BT2166, [3]Sheet1!$D$3:$T$89,4,FALSE)</f>
        <v>28</v>
      </c>
      <c r="BV2166">
        <f>VLOOKUP($BT2166, [3]Sheet1!$D$3:$T$89,5,FALSE)</f>
        <v>27</v>
      </c>
      <c r="BW2166">
        <f>VLOOKUP($BT2166, [3]Sheet1!$D$3:$T$89,8,FALSE)</f>
        <v>26</v>
      </c>
      <c r="BX2166">
        <f>VLOOKUP($BT2166, [3]Sheet1!$D$3:$T$89,9,FALSE)</f>
        <v>24</v>
      </c>
      <c r="BY2166">
        <f>VLOOKUP($BT2166, [3]Sheet1!$D$3:$T$89,12,FALSE)</f>
        <v>24</v>
      </c>
      <c r="BZ2166">
        <f>VLOOKUP($BT2166, [3]Sheet1!$D$3:$T$89,13,FALSE)</f>
        <v>23</v>
      </c>
      <c r="CA2166" t="str">
        <f>VLOOKUP($BT2166, [3]Sheet1!$D$3:$T$89,16,FALSE)</f>
        <v>N/A</v>
      </c>
      <c r="CB2166" t="str">
        <f>VLOOKUP($BT2166, [3]Sheet1!$D$3:$T$89,17,FALSE)</f>
        <v>N/A</v>
      </c>
      <c r="CD2166" s="12">
        <v>42613</v>
      </c>
      <c r="CE2166" s="2">
        <v>0.500694444444444</v>
      </c>
      <c r="CF2166" s="2" t="s">
        <v>3881</v>
      </c>
      <c r="CG2166" s="2">
        <v>42613.5</v>
      </c>
      <c r="CH2166" s="2">
        <v>42613.5</v>
      </c>
      <c r="CI2166" t="s">
        <v>3865</v>
      </c>
      <c r="CJ2166" t="s">
        <v>3865</v>
      </c>
      <c r="CK2166">
        <v>1019.74331957</v>
      </c>
      <c r="CL2166">
        <v>20.7777777777778</v>
      </c>
      <c r="CM2166">
        <v>0</v>
      </c>
      <c r="CN2166">
        <v>75</v>
      </c>
      <c r="CO2166">
        <v>186</v>
      </c>
      <c r="CP2166">
        <v>2.6</v>
      </c>
      <c r="CQ2166">
        <v>7.8</v>
      </c>
      <c r="CR2166">
        <v>3.8</v>
      </c>
      <c r="CS2166">
        <v>2</v>
      </c>
      <c r="CT2166" t="s">
        <v>1349</v>
      </c>
      <c r="CU2166">
        <v>28</v>
      </c>
      <c r="CV2166">
        <v>27</v>
      </c>
      <c r="CW2166">
        <v>26</v>
      </c>
      <c r="CX2166">
        <v>24</v>
      </c>
      <c r="CY2166">
        <v>24</v>
      </c>
      <c r="CZ2166">
        <v>23</v>
      </c>
      <c r="DA2166" t="s">
        <v>27</v>
      </c>
      <c r="DB2166" t="s">
        <v>27</v>
      </c>
    </row>
    <row r="2167" spans="4:106">
      <c r="D2167" s="3">
        <v>22</v>
      </c>
      <c r="E2167" s="1">
        <v>1</v>
      </c>
      <c r="F2167">
        <v>7</v>
      </c>
      <c r="G2167" t="s">
        <v>34</v>
      </c>
      <c r="L2167" s="1">
        <v>1</v>
      </c>
      <c r="M2167">
        <v>8</v>
      </c>
      <c r="N2167" t="s">
        <v>109</v>
      </c>
      <c r="O2167" t="s">
        <v>57</v>
      </c>
      <c r="P2167">
        <v>1</v>
      </c>
      <c r="S2167" s="1">
        <v>1</v>
      </c>
      <c r="T2167">
        <v>8</v>
      </c>
      <c r="U2167" t="s">
        <v>65</v>
      </c>
      <c r="V2167" t="s">
        <v>57</v>
      </c>
      <c r="W2167">
        <v>1</v>
      </c>
      <c r="BD2167" s="39">
        <v>42613</v>
      </c>
      <c r="BE2167" s="23">
        <v>0.50138888888888899</v>
      </c>
      <c r="BF2167" s="10" t="str">
        <f t="shared" si="205"/>
        <v>31/08/2016 12:02</v>
      </c>
      <c r="BG2167" s="35">
        <f t="shared" si="203"/>
        <v>42613.5</v>
      </c>
      <c r="BH2167" s="35">
        <f t="shared" si="200"/>
        <v>42613.5</v>
      </c>
      <c r="BI2167" t="str">
        <f t="shared" si="201"/>
        <v>31/08/2016 12:00:00</v>
      </c>
      <c r="BJ2167" s="40" t="str">
        <f t="shared" si="202"/>
        <v>31/08/2016 12:00:00</v>
      </c>
      <c r="BK2167">
        <f>VLOOKUP($BI2167, [1]TableView_704030_20160816_20160!$D$2:$M$5095,3,FALSE)</f>
        <v>1019.74331957</v>
      </c>
      <c r="BL2167">
        <f>VLOOKUP($BI2167, [1]TableView_704030_20160816_20160!$D$2:$M$5095,8,FALSE)</f>
        <v>20.7777777777778</v>
      </c>
      <c r="BM2167">
        <f>VLOOKUP($BI2167, [1]TableView_704030_20160816_20160!$D$2:$M$5095,10,FALSE)</f>
        <v>0</v>
      </c>
      <c r="BN2167">
        <f>VLOOKUP($BI2167, [1]TableView_704030_20160816_20160!$D$2:$M$5095,4,FALSE)</f>
        <v>75</v>
      </c>
      <c r="BO2167">
        <f>VLOOKUP($BI2167, [1]TableView_704030_20160816_20160!$D$2:$M$5095,6,FALSE)</f>
        <v>186</v>
      </c>
      <c r="BP2167">
        <f>VLOOKUP($BI2167, [1]TableView_704030_20160816_20160!$D$2:$M$5095,7,FALSE)</f>
        <v>2.6</v>
      </c>
      <c r="BQ2167">
        <f>VLOOKUP($BI2167, [1]TableView_704030_20160816_20160!$D$2:$M$5095,2,FALSE)</f>
        <v>7.8</v>
      </c>
      <c r="BR2167">
        <f>VLOOKUP($BJ2167, [2]aacb8965d69cc6fd1cb3a5cae9e8ae7!$C$6:$F$853,4,FALSE)</f>
        <v>3.8</v>
      </c>
      <c r="BS2167" s="15">
        <v>2</v>
      </c>
      <c r="BT2167" t="str">
        <f t="shared" si="204"/>
        <v>31/08/2016 2</v>
      </c>
      <c r="BU2167">
        <f>VLOOKUP($BT2167, [3]Sheet1!$D$3:$T$89,4,FALSE)</f>
        <v>28</v>
      </c>
      <c r="BV2167">
        <f>VLOOKUP($BT2167, [3]Sheet1!$D$3:$T$89,5,FALSE)</f>
        <v>27</v>
      </c>
      <c r="BW2167">
        <f>VLOOKUP($BT2167, [3]Sheet1!$D$3:$T$89,8,FALSE)</f>
        <v>26</v>
      </c>
      <c r="BX2167">
        <f>VLOOKUP($BT2167, [3]Sheet1!$D$3:$T$89,9,FALSE)</f>
        <v>24</v>
      </c>
      <c r="BY2167">
        <f>VLOOKUP($BT2167, [3]Sheet1!$D$3:$T$89,12,FALSE)</f>
        <v>24</v>
      </c>
      <c r="BZ2167">
        <f>VLOOKUP($BT2167, [3]Sheet1!$D$3:$T$89,13,FALSE)</f>
        <v>23</v>
      </c>
      <c r="CA2167" t="str">
        <f>VLOOKUP($BT2167, [3]Sheet1!$D$3:$T$89,16,FALSE)</f>
        <v>N/A</v>
      </c>
      <c r="CB2167" t="str">
        <f>VLOOKUP($BT2167, [3]Sheet1!$D$3:$T$89,17,FALSE)</f>
        <v>N/A</v>
      </c>
      <c r="CD2167" s="12">
        <v>42613</v>
      </c>
      <c r="CE2167" s="2">
        <v>0.50138888888888899</v>
      </c>
      <c r="CF2167" s="2" t="s">
        <v>3882</v>
      </c>
      <c r="CG2167" s="2">
        <v>42613.5</v>
      </c>
      <c r="CH2167" s="2">
        <v>42613.5</v>
      </c>
      <c r="CI2167" t="s">
        <v>3865</v>
      </c>
      <c r="CJ2167" t="s">
        <v>3865</v>
      </c>
      <c r="CK2167">
        <v>1019.74331957</v>
      </c>
      <c r="CL2167">
        <v>20.7777777777778</v>
      </c>
      <c r="CM2167">
        <v>0</v>
      </c>
      <c r="CN2167">
        <v>75</v>
      </c>
      <c r="CO2167">
        <v>186</v>
      </c>
      <c r="CP2167">
        <v>2.6</v>
      </c>
      <c r="CQ2167">
        <v>7.8</v>
      </c>
      <c r="CR2167">
        <v>3.8</v>
      </c>
      <c r="CS2167">
        <v>2</v>
      </c>
      <c r="CT2167" t="s">
        <v>1349</v>
      </c>
      <c r="CU2167">
        <v>28</v>
      </c>
      <c r="CV2167">
        <v>27</v>
      </c>
      <c r="CW2167">
        <v>26</v>
      </c>
      <c r="CX2167">
        <v>24</v>
      </c>
      <c r="CY2167">
        <v>24</v>
      </c>
      <c r="CZ2167">
        <v>23</v>
      </c>
      <c r="DA2167" t="s">
        <v>27</v>
      </c>
      <c r="DB2167" t="s">
        <v>27</v>
      </c>
    </row>
    <row r="2168" spans="4:106">
      <c r="D2168" s="3">
        <v>23</v>
      </c>
      <c r="E2168" s="1">
        <v>2</v>
      </c>
      <c r="F2168">
        <v>7</v>
      </c>
      <c r="G2168" t="s">
        <v>34</v>
      </c>
      <c r="L2168" s="1">
        <v>1</v>
      </c>
      <c r="M2168">
        <v>8</v>
      </c>
      <c r="N2168" t="s">
        <v>109</v>
      </c>
      <c r="O2168" t="s">
        <v>57</v>
      </c>
      <c r="P2168">
        <v>1</v>
      </c>
      <c r="S2168" s="1">
        <v>1</v>
      </c>
      <c r="T2168">
        <v>8</v>
      </c>
      <c r="U2168" t="s">
        <v>65</v>
      </c>
      <c r="V2168" t="s">
        <v>57</v>
      </c>
      <c r="W2168">
        <v>1</v>
      </c>
      <c r="BD2168" s="39">
        <v>42613</v>
      </c>
      <c r="BE2168" s="23">
        <v>0.50208333333333299</v>
      </c>
      <c r="BF2168" s="10" t="str">
        <f t="shared" si="205"/>
        <v>31/08/2016 12:03</v>
      </c>
      <c r="BG2168" s="35">
        <f t="shared" si="203"/>
        <v>42613.5</v>
      </c>
      <c r="BH2168" s="35">
        <f t="shared" si="200"/>
        <v>42613.5</v>
      </c>
      <c r="BI2168" t="str">
        <f t="shared" si="201"/>
        <v>31/08/2016 12:00:00</v>
      </c>
      <c r="BJ2168" s="40" t="str">
        <f t="shared" si="202"/>
        <v>31/08/2016 12:00:00</v>
      </c>
      <c r="BK2168">
        <f>VLOOKUP($BI2168, [1]TableView_704030_20160816_20160!$D$2:$M$5095,3,FALSE)</f>
        <v>1019.74331957</v>
      </c>
      <c r="BL2168">
        <f>VLOOKUP($BI2168, [1]TableView_704030_20160816_20160!$D$2:$M$5095,8,FALSE)</f>
        <v>20.7777777777778</v>
      </c>
      <c r="BM2168">
        <f>VLOOKUP($BI2168, [1]TableView_704030_20160816_20160!$D$2:$M$5095,10,FALSE)</f>
        <v>0</v>
      </c>
      <c r="BN2168">
        <f>VLOOKUP($BI2168, [1]TableView_704030_20160816_20160!$D$2:$M$5095,4,FALSE)</f>
        <v>75</v>
      </c>
      <c r="BO2168">
        <f>VLOOKUP($BI2168, [1]TableView_704030_20160816_20160!$D$2:$M$5095,6,FALSE)</f>
        <v>186</v>
      </c>
      <c r="BP2168">
        <f>VLOOKUP($BI2168, [1]TableView_704030_20160816_20160!$D$2:$M$5095,7,FALSE)</f>
        <v>2.6</v>
      </c>
      <c r="BQ2168">
        <f>VLOOKUP($BI2168, [1]TableView_704030_20160816_20160!$D$2:$M$5095,2,FALSE)</f>
        <v>7.8</v>
      </c>
      <c r="BR2168">
        <f>VLOOKUP($BJ2168, [2]aacb8965d69cc6fd1cb3a5cae9e8ae7!$C$6:$F$853,4,FALSE)</f>
        <v>3.8</v>
      </c>
      <c r="BS2168" s="15">
        <v>2</v>
      </c>
      <c r="BT2168" t="str">
        <f t="shared" si="204"/>
        <v>31/08/2016 2</v>
      </c>
      <c r="BU2168">
        <f>VLOOKUP($BT2168, [3]Sheet1!$D$3:$T$89,4,FALSE)</f>
        <v>28</v>
      </c>
      <c r="BV2168">
        <f>VLOOKUP($BT2168, [3]Sheet1!$D$3:$T$89,5,FALSE)</f>
        <v>27</v>
      </c>
      <c r="BW2168">
        <f>VLOOKUP($BT2168, [3]Sheet1!$D$3:$T$89,8,FALSE)</f>
        <v>26</v>
      </c>
      <c r="BX2168">
        <f>VLOOKUP($BT2168, [3]Sheet1!$D$3:$T$89,9,FALSE)</f>
        <v>24</v>
      </c>
      <c r="BY2168">
        <f>VLOOKUP($BT2168, [3]Sheet1!$D$3:$T$89,12,FALSE)</f>
        <v>24</v>
      </c>
      <c r="BZ2168">
        <f>VLOOKUP($BT2168, [3]Sheet1!$D$3:$T$89,13,FALSE)</f>
        <v>23</v>
      </c>
      <c r="CA2168" t="str">
        <f>VLOOKUP($BT2168, [3]Sheet1!$D$3:$T$89,16,FALSE)</f>
        <v>N/A</v>
      </c>
      <c r="CB2168" t="str">
        <f>VLOOKUP($BT2168, [3]Sheet1!$D$3:$T$89,17,FALSE)</f>
        <v>N/A</v>
      </c>
      <c r="CD2168" s="12">
        <v>42613</v>
      </c>
      <c r="CE2168" s="2">
        <v>0.50208333333333299</v>
      </c>
      <c r="CF2168" s="2" t="s">
        <v>3883</v>
      </c>
      <c r="CG2168" s="2">
        <v>42613.5</v>
      </c>
      <c r="CH2168" s="2">
        <v>42613.5</v>
      </c>
      <c r="CI2168" t="s">
        <v>3865</v>
      </c>
      <c r="CJ2168" t="s">
        <v>3865</v>
      </c>
      <c r="CK2168">
        <v>1019.74331957</v>
      </c>
      <c r="CL2168">
        <v>20.7777777777778</v>
      </c>
      <c r="CM2168">
        <v>0</v>
      </c>
      <c r="CN2168">
        <v>75</v>
      </c>
      <c r="CO2168">
        <v>186</v>
      </c>
      <c r="CP2168">
        <v>2.6</v>
      </c>
      <c r="CQ2168">
        <v>7.8</v>
      </c>
      <c r="CR2168">
        <v>3.8</v>
      </c>
      <c r="CS2168">
        <v>2</v>
      </c>
      <c r="CT2168" t="s">
        <v>1349</v>
      </c>
      <c r="CU2168">
        <v>28</v>
      </c>
      <c r="CV2168">
        <v>27</v>
      </c>
      <c r="CW2168">
        <v>26</v>
      </c>
      <c r="CX2168">
        <v>24</v>
      </c>
      <c r="CY2168">
        <v>24</v>
      </c>
      <c r="CZ2168">
        <v>23</v>
      </c>
      <c r="DA2168" t="s">
        <v>27</v>
      </c>
      <c r="DB2168" t="s">
        <v>27</v>
      </c>
    </row>
    <row r="2169" spans="4:106">
      <c r="D2169" s="3">
        <v>24</v>
      </c>
      <c r="E2169" s="1">
        <v>1</v>
      </c>
      <c r="F2169">
        <v>7</v>
      </c>
      <c r="G2169" t="s">
        <v>34</v>
      </c>
      <c r="L2169" s="1">
        <v>1</v>
      </c>
      <c r="M2169">
        <v>8</v>
      </c>
      <c r="N2169" t="s">
        <v>109</v>
      </c>
      <c r="O2169" t="s">
        <v>57</v>
      </c>
      <c r="P2169">
        <v>1</v>
      </c>
      <c r="S2169" s="1">
        <v>1</v>
      </c>
      <c r="T2169">
        <v>8</v>
      </c>
      <c r="U2169" t="s">
        <v>65</v>
      </c>
      <c r="V2169" t="s">
        <v>57</v>
      </c>
      <c r="W2169">
        <v>1</v>
      </c>
      <c r="BD2169" s="39">
        <v>42613</v>
      </c>
      <c r="BE2169" s="23">
        <v>0.50277777777777799</v>
      </c>
      <c r="BF2169" s="10" t="str">
        <f t="shared" si="205"/>
        <v>31/08/2016 12:04</v>
      </c>
      <c r="BG2169" s="35">
        <f t="shared" si="203"/>
        <v>42613.5</v>
      </c>
      <c r="BH2169" s="35">
        <f t="shared" si="200"/>
        <v>42613.5</v>
      </c>
      <c r="BI2169" t="str">
        <f t="shared" si="201"/>
        <v>31/08/2016 12:00:00</v>
      </c>
      <c r="BJ2169" s="40" t="str">
        <f t="shared" si="202"/>
        <v>31/08/2016 12:00:00</v>
      </c>
      <c r="BK2169">
        <f>VLOOKUP($BI2169, [1]TableView_704030_20160816_20160!$D$2:$M$5095,3,FALSE)</f>
        <v>1019.74331957</v>
      </c>
      <c r="BL2169">
        <f>VLOOKUP($BI2169, [1]TableView_704030_20160816_20160!$D$2:$M$5095,8,FALSE)</f>
        <v>20.7777777777778</v>
      </c>
      <c r="BM2169">
        <f>VLOOKUP($BI2169, [1]TableView_704030_20160816_20160!$D$2:$M$5095,10,FALSE)</f>
        <v>0</v>
      </c>
      <c r="BN2169">
        <f>VLOOKUP($BI2169, [1]TableView_704030_20160816_20160!$D$2:$M$5095,4,FALSE)</f>
        <v>75</v>
      </c>
      <c r="BO2169">
        <f>VLOOKUP($BI2169, [1]TableView_704030_20160816_20160!$D$2:$M$5095,6,FALSE)</f>
        <v>186</v>
      </c>
      <c r="BP2169">
        <f>VLOOKUP($BI2169, [1]TableView_704030_20160816_20160!$D$2:$M$5095,7,FALSE)</f>
        <v>2.6</v>
      </c>
      <c r="BQ2169">
        <f>VLOOKUP($BI2169, [1]TableView_704030_20160816_20160!$D$2:$M$5095,2,FALSE)</f>
        <v>7.8</v>
      </c>
      <c r="BR2169">
        <f>VLOOKUP($BJ2169, [2]aacb8965d69cc6fd1cb3a5cae9e8ae7!$C$6:$F$853,4,FALSE)</f>
        <v>3.8</v>
      </c>
      <c r="BS2169" s="15">
        <v>2</v>
      </c>
      <c r="BT2169" t="str">
        <f t="shared" si="204"/>
        <v>31/08/2016 2</v>
      </c>
      <c r="BU2169">
        <f>VLOOKUP($BT2169, [3]Sheet1!$D$3:$T$89,4,FALSE)</f>
        <v>28</v>
      </c>
      <c r="BV2169">
        <f>VLOOKUP($BT2169, [3]Sheet1!$D$3:$T$89,5,FALSE)</f>
        <v>27</v>
      </c>
      <c r="BW2169">
        <f>VLOOKUP($BT2169, [3]Sheet1!$D$3:$T$89,8,FALSE)</f>
        <v>26</v>
      </c>
      <c r="BX2169">
        <f>VLOOKUP($BT2169, [3]Sheet1!$D$3:$T$89,9,FALSE)</f>
        <v>24</v>
      </c>
      <c r="BY2169">
        <f>VLOOKUP($BT2169, [3]Sheet1!$D$3:$T$89,12,FALSE)</f>
        <v>24</v>
      </c>
      <c r="BZ2169">
        <f>VLOOKUP($BT2169, [3]Sheet1!$D$3:$T$89,13,FALSE)</f>
        <v>23</v>
      </c>
      <c r="CA2169" t="str">
        <f>VLOOKUP($BT2169, [3]Sheet1!$D$3:$T$89,16,FALSE)</f>
        <v>N/A</v>
      </c>
      <c r="CB2169" t="str">
        <f>VLOOKUP($BT2169, [3]Sheet1!$D$3:$T$89,17,FALSE)</f>
        <v>N/A</v>
      </c>
      <c r="CD2169" s="12">
        <v>42613</v>
      </c>
      <c r="CE2169" s="2">
        <v>0.50277777777777799</v>
      </c>
      <c r="CF2169" s="2" t="s">
        <v>3884</v>
      </c>
      <c r="CG2169" s="2">
        <v>42613.5</v>
      </c>
      <c r="CH2169" s="2">
        <v>42613.5</v>
      </c>
      <c r="CI2169" t="s">
        <v>3865</v>
      </c>
      <c r="CJ2169" t="s">
        <v>3865</v>
      </c>
      <c r="CK2169">
        <v>1019.74331957</v>
      </c>
      <c r="CL2169">
        <v>20.7777777777778</v>
      </c>
      <c r="CM2169">
        <v>0</v>
      </c>
      <c r="CN2169">
        <v>75</v>
      </c>
      <c r="CO2169">
        <v>186</v>
      </c>
      <c r="CP2169">
        <v>2.6</v>
      </c>
      <c r="CQ2169">
        <v>7.8</v>
      </c>
      <c r="CR2169">
        <v>3.8</v>
      </c>
      <c r="CS2169">
        <v>2</v>
      </c>
      <c r="CT2169" t="s">
        <v>1349</v>
      </c>
      <c r="CU2169">
        <v>28</v>
      </c>
      <c r="CV2169">
        <v>27</v>
      </c>
      <c r="CW2169">
        <v>26</v>
      </c>
      <c r="CX2169">
        <v>24</v>
      </c>
      <c r="CY2169">
        <v>24</v>
      </c>
      <c r="CZ2169">
        <v>23</v>
      </c>
      <c r="DA2169" t="s">
        <v>27</v>
      </c>
      <c r="DB2169" t="s">
        <v>27</v>
      </c>
    </row>
    <row r="2170" spans="4:106">
      <c r="D2170" s="3">
        <v>25</v>
      </c>
      <c r="E2170" s="1">
        <v>1</v>
      </c>
      <c r="F2170">
        <v>7</v>
      </c>
      <c r="G2170" t="s">
        <v>34</v>
      </c>
      <c r="L2170" s="1">
        <v>1</v>
      </c>
      <c r="M2170">
        <v>8</v>
      </c>
      <c r="N2170" t="s">
        <v>109</v>
      </c>
      <c r="O2170" t="s">
        <v>57</v>
      </c>
      <c r="P2170">
        <v>1</v>
      </c>
      <c r="S2170" s="1">
        <v>1</v>
      </c>
      <c r="T2170">
        <v>8</v>
      </c>
      <c r="U2170" t="s">
        <v>65</v>
      </c>
      <c r="V2170" t="s">
        <v>57</v>
      </c>
      <c r="W2170">
        <v>1</v>
      </c>
      <c r="BD2170" s="39">
        <v>42613</v>
      </c>
      <c r="BE2170" s="23">
        <v>0.50347222222222199</v>
      </c>
      <c r="BF2170" s="10" t="str">
        <f t="shared" si="205"/>
        <v>31/08/2016 12:05</v>
      </c>
      <c r="BG2170" s="35">
        <f t="shared" si="203"/>
        <v>42613.506944444445</v>
      </c>
      <c r="BH2170" s="35">
        <f t="shared" si="200"/>
        <v>42613.5</v>
      </c>
      <c r="BI2170" t="str">
        <f t="shared" si="201"/>
        <v>31/08/2016 12:10:00</v>
      </c>
      <c r="BJ2170" s="40" t="str">
        <f t="shared" si="202"/>
        <v>31/08/2016 12:00:00</v>
      </c>
      <c r="BK2170">
        <f>VLOOKUP($BI2170, [1]TableView_704030_20160816_20160!$D$2:$M$5095,3,FALSE)</f>
        <v>1019.81104735</v>
      </c>
      <c r="BL2170">
        <f>VLOOKUP($BI2170, [1]TableView_704030_20160816_20160!$D$2:$M$5095,8,FALSE)</f>
        <v>20.7222222222222</v>
      </c>
      <c r="BM2170">
        <f>VLOOKUP($BI2170, [1]TableView_704030_20160816_20160!$D$2:$M$5095,10,FALSE)</f>
        <v>0</v>
      </c>
      <c r="BN2170">
        <f>VLOOKUP($BI2170, [1]TableView_704030_20160816_20160!$D$2:$M$5095,4,FALSE)</f>
        <v>75</v>
      </c>
      <c r="BO2170">
        <f>VLOOKUP($BI2170, [1]TableView_704030_20160816_20160!$D$2:$M$5095,6,FALSE)</f>
        <v>226</v>
      </c>
      <c r="BP2170">
        <f>VLOOKUP($BI2170, [1]TableView_704030_20160816_20160!$D$2:$M$5095,7,FALSE)</f>
        <v>2.5</v>
      </c>
      <c r="BQ2170">
        <f>VLOOKUP($BI2170, [1]TableView_704030_20160816_20160!$D$2:$M$5095,2,FALSE)</f>
        <v>6.1</v>
      </c>
      <c r="BR2170">
        <f>VLOOKUP($BJ2170, [2]aacb8965d69cc6fd1cb3a5cae9e8ae7!$C$6:$F$853,4,FALSE)</f>
        <v>3.8</v>
      </c>
      <c r="BS2170" s="15">
        <v>2</v>
      </c>
      <c r="BT2170" t="str">
        <f t="shared" si="204"/>
        <v>31/08/2016 2</v>
      </c>
      <c r="BU2170">
        <f>VLOOKUP($BT2170, [3]Sheet1!$D$3:$T$89,4,FALSE)</f>
        <v>28</v>
      </c>
      <c r="BV2170">
        <f>VLOOKUP($BT2170, [3]Sheet1!$D$3:$T$89,5,FALSE)</f>
        <v>27</v>
      </c>
      <c r="BW2170">
        <f>VLOOKUP($BT2170, [3]Sheet1!$D$3:$T$89,8,FALSE)</f>
        <v>26</v>
      </c>
      <c r="BX2170">
        <f>VLOOKUP($BT2170, [3]Sheet1!$D$3:$T$89,9,FALSE)</f>
        <v>24</v>
      </c>
      <c r="BY2170">
        <f>VLOOKUP($BT2170, [3]Sheet1!$D$3:$T$89,12,FALSE)</f>
        <v>24</v>
      </c>
      <c r="BZ2170">
        <f>VLOOKUP($BT2170, [3]Sheet1!$D$3:$T$89,13,FALSE)</f>
        <v>23</v>
      </c>
      <c r="CA2170" t="str">
        <f>VLOOKUP($BT2170, [3]Sheet1!$D$3:$T$89,16,FALSE)</f>
        <v>N/A</v>
      </c>
      <c r="CB2170" t="str">
        <f>VLOOKUP($BT2170, [3]Sheet1!$D$3:$T$89,17,FALSE)</f>
        <v>N/A</v>
      </c>
      <c r="CD2170" s="12">
        <v>42613</v>
      </c>
      <c r="CE2170" s="2">
        <v>0.50347222222222199</v>
      </c>
      <c r="CF2170" s="2" t="s">
        <v>3885</v>
      </c>
      <c r="CG2170" s="2">
        <v>42613.506944444445</v>
      </c>
      <c r="CH2170" s="2">
        <v>42613.5</v>
      </c>
      <c r="CI2170" t="s">
        <v>3886</v>
      </c>
      <c r="CJ2170" t="s">
        <v>3865</v>
      </c>
      <c r="CK2170">
        <v>1019.81104735</v>
      </c>
      <c r="CL2170">
        <v>20.7222222222222</v>
      </c>
      <c r="CM2170">
        <v>0</v>
      </c>
      <c r="CN2170">
        <v>75</v>
      </c>
      <c r="CO2170">
        <v>226</v>
      </c>
      <c r="CP2170">
        <v>2.5</v>
      </c>
      <c r="CQ2170">
        <v>6.1</v>
      </c>
      <c r="CR2170">
        <v>3.8</v>
      </c>
      <c r="CS2170">
        <v>2</v>
      </c>
      <c r="CT2170" t="s">
        <v>1349</v>
      </c>
      <c r="CU2170">
        <v>28</v>
      </c>
      <c r="CV2170">
        <v>27</v>
      </c>
      <c r="CW2170">
        <v>26</v>
      </c>
      <c r="CX2170">
        <v>24</v>
      </c>
      <c r="CY2170">
        <v>24</v>
      </c>
      <c r="CZ2170">
        <v>23</v>
      </c>
      <c r="DA2170" t="s">
        <v>27</v>
      </c>
      <c r="DB2170" t="s">
        <v>27</v>
      </c>
    </row>
    <row r="2171" spans="4:106">
      <c r="D2171" s="3">
        <v>26</v>
      </c>
      <c r="E2171" s="1">
        <v>1</v>
      </c>
      <c r="F2171">
        <v>7</v>
      </c>
      <c r="G2171" t="s">
        <v>34</v>
      </c>
      <c r="L2171" s="1">
        <v>1</v>
      </c>
      <c r="M2171">
        <v>8</v>
      </c>
      <c r="N2171" t="s">
        <v>109</v>
      </c>
      <c r="O2171" t="s">
        <v>57</v>
      </c>
      <c r="P2171">
        <v>1</v>
      </c>
      <c r="S2171" s="1">
        <v>3</v>
      </c>
      <c r="T2171">
        <v>8</v>
      </c>
      <c r="U2171" t="s">
        <v>65</v>
      </c>
      <c r="V2171" t="s">
        <v>57</v>
      </c>
      <c r="W2171" t="s">
        <v>1116</v>
      </c>
      <c r="BD2171" s="39">
        <v>42613</v>
      </c>
      <c r="BE2171" s="23">
        <v>0.50416666666666698</v>
      </c>
      <c r="BF2171" s="10" t="str">
        <f t="shared" si="205"/>
        <v>31/08/2016 12:06</v>
      </c>
      <c r="BG2171" s="35">
        <f t="shared" si="203"/>
        <v>42613.506944444445</v>
      </c>
      <c r="BH2171" s="35">
        <f t="shared" si="200"/>
        <v>42613.5</v>
      </c>
      <c r="BI2171" t="str">
        <f t="shared" si="201"/>
        <v>31/08/2016 12:10:00</v>
      </c>
      <c r="BJ2171" s="40" t="str">
        <f t="shared" si="202"/>
        <v>31/08/2016 12:00:00</v>
      </c>
      <c r="BK2171">
        <f>VLOOKUP($BI2171, [1]TableView_704030_20160816_20160!$D$2:$M$5095,3,FALSE)</f>
        <v>1019.81104735</v>
      </c>
      <c r="BL2171">
        <f>VLOOKUP($BI2171, [1]TableView_704030_20160816_20160!$D$2:$M$5095,8,FALSE)</f>
        <v>20.7222222222222</v>
      </c>
      <c r="BM2171">
        <f>VLOOKUP($BI2171, [1]TableView_704030_20160816_20160!$D$2:$M$5095,10,FALSE)</f>
        <v>0</v>
      </c>
      <c r="BN2171">
        <f>VLOOKUP($BI2171, [1]TableView_704030_20160816_20160!$D$2:$M$5095,4,FALSE)</f>
        <v>75</v>
      </c>
      <c r="BO2171">
        <f>VLOOKUP($BI2171, [1]TableView_704030_20160816_20160!$D$2:$M$5095,6,FALSE)</f>
        <v>226</v>
      </c>
      <c r="BP2171">
        <f>VLOOKUP($BI2171, [1]TableView_704030_20160816_20160!$D$2:$M$5095,7,FALSE)</f>
        <v>2.5</v>
      </c>
      <c r="BQ2171">
        <f>VLOOKUP($BI2171, [1]TableView_704030_20160816_20160!$D$2:$M$5095,2,FALSE)</f>
        <v>6.1</v>
      </c>
      <c r="BR2171">
        <f>VLOOKUP($BJ2171, [2]aacb8965d69cc6fd1cb3a5cae9e8ae7!$C$6:$F$853,4,FALSE)</f>
        <v>3.8</v>
      </c>
      <c r="BS2171" s="15">
        <v>2</v>
      </c>
      <c r="BT2171" t="str">
        <f t="shared" si="204"/>
        <v>31/08/2016 2</v>
      </c>
      <c r="BU2171">
        <f>VLOOKUP($BT2171, [3]Sheet1!$D$3:$T$89,4,FALSE)</f>
        <v>28</v>
      </c>
      <c r="BV2171">
        <f>VLOOKUP($BT2171, [3]Sheet1!$D$3:$T$89,5,FALSE)</f>
        <v>27</v>
      </c>
      <c r="BW2171">
        <f>VLOOKUP($BT2171, [3]Sheet1!$D$3:$T$89,8,FALSE)</f>
        <v>26</v>
      </c>
      <c r="BX2171">
        <f>VLOOKUP($BT2171, [3]Sheet1!$D$3:$T$89,9,FALSE)</f>
        <v>24</v>
      </c>
      <c r="BY2171">
        <f>VLOOKUP($BT2171, [3]Sheet1!$D$3:$T$89,12,FALSE)</f>
        <v>24</v>
      </c>
      <c r="BZ2171">
        <f>VLOOKUP($BT2171, [3]Sheet1!$D$3:$T$89,13,FALSE)</f>
        <v>23</v>
      </c>
      <c r="CA2171" t="str">
        <f>VLOOKUP($BT2171, [3]Sheet1!$D$3:$T$89,16,FALSE)</f>
        <v>N/A</v>
      </c>
      <c r="CB2171" t="str">
        <f>VLOOKUP($BT2171, [3]Sheet1!$D$3:$T$89,17,FALSE)</f>
        <v>N/A</v>
      </c>
      <c r="CD2171" s="12">
        <v>42613</v>
      </c>
      <c r="CE2171" s="2">
        <v>0.50416666666666698</v>
      </c>
      <c r="CF2171" s="2" t="s">
        <v>3887</v>
      </c>
      <c r="CG2171" s="2">
        <v>42613.506944444445</v>
      </c>
      <c r="CH2171" s="2">
        <v>42613.5</v>
      </c>
      <c r="CI2171" t="s">
        <v>3886</v>
      </c>
      <c r="CJ2171" t="s">
        <v>3865</v>
      </c>
      <c r="CK2171">
        <v>1019.81104735</v>
      </c>
      <c r="CL2171">
        <v>20.7222222222222</v>
      </c>
      <c r="CM2171">
        <v>0</v>
      </c>
      <c r="CN2171">
        <v>75</v>
      </c>
      <c r="CO2171">
        <v>226</v>
      </c>
      <c r="CP2171">
        <v>2.5</v>
      </c>
      <c r="CQ2171">
        <v>6.1</v>
      </c>
      <c r="CR2171">
        <v>3.8</v>
      </c>
      <c r="CS2171">
        <v>2</v>
      </c>
      <c r="CT2171" t="s">
        <v>1349</v>
      </c>
      <c r="CU2171">
        <v>28</v>
      </c>
      <c r="CV2171">
        <v>27</v>
      </c>
      <c r="CW2171">
        <v>26</v>
      </c>
      <c r="CX2171">
        <v>24</v>
      </c>
      <c r="CY2171">
        <v>24</v>
      </c>
      <c r="CZ2171">
        <v>23</v>
      </c>
      <c r="DA2171" t="s">
        <v>27</v>
      </c>
      <c r="DB2171" t="s">
        <v>27</v>
      </c>
    </row>
    <row r="2172" spans="4:106">
      <c r="D2172" s="3">
        <v>27</v>
      </c>
      <c r="E2172" s="1">
        <v>1</v>
      </c>
      <c r="F2172">
        <v>7</v>
      </c>
      <c r="G2172" t="s">
        <v>34</v>
      </c>
      <c r="L2172" s="1">
        <v>1</v>
      </c>
      <c r="M2172">
        <v>8</v>
      </c>
      <c r="N2172" t="s">
        <v>149</v>
      </c>
      <c r="O2172" t="s">
        <v>57</v>
      </c>
      <c r="P2172">
        <v>7</v>
      </c>
      <c r="S2172" s="1">
        <v>4</v>
      </c>
      <c r="T2172">
        <v>8</v>
      </c>
      <c r="U2172" t="s">
        <v>65</v>
      </c>
      <c r="V2172" t="s">
        <v>57</v>
      </c>
      <c r="W2172" t="s">
        <v>1116</v>
      </c>
      <c r="BD2172" s="39">
        <v>42613</v>
      </c>
      <c r="BE2172" s="23">
        <v>0.50486111111111098</v>
      </c>
      <c r="BF2172" s="10" t="str">
        <f t="shared" si="205"/>
        <v>31/08/2016 12:07</v>
      </c>
      <c r="BG2172" s="35">
        <f t="shared" si="203"/>
        <v>42613.506944444445</v>
      </c>
      <c r="BH2172" s="35">
        <f t="shared" si="200"/>
        <v>42613.5</v>
      </c>
      <c r="BI2172" t="str">
        <f t="shared" si="201"/>
        <v>31/08/2016 12:10:00</v>
      </c>
      <c r="BJ2172" s="40" t="str">
        <f t="shared" si="202"/>
        <v>31/08/2016 12:00:00</v>
      </c>
      <c r="BK2172">
        <f>VLOOKUP($BI2172, [1]TableView_704030_20160816_20160!$D$2:$M$5095,3,FALSE)</f>
        <v>1019.81104735</v>
      </c>
      <c r="BL2172">
        <f>VLOOKUP($BI2172, [1]TableView_704030_20160816_20160!$D$2:$M$5095,8,FALSE)</f>
        <v>20.7222222222222</v>
      </c>
      <c r="BM2172">
        <f>VLOOKUP($BI2172, [1]TableView_704030_20160816_20160!$D$2:$M$5095,10,FALSE)</f>
        <v>0</v>
      </c>
      <c r="BN2172">
        <f>VLOOKUP($BI2172, [1]TableView_704030_20160816_20160!$D$2:$M$5095,4,FALSE)</f>
        <v>75</v>
      </c>
      <c r="BO2172">
        <f>VLOOKUP($BI2172, [1]TableView_704030_20160816_20160!$D$2:$M$5095,6,FALSE)</f>
        <v>226</v>
      </c>
      <c r="BP2172">
        <f>VLOOKUP($BI2172, [1]TableView_704030_20160816_20160!$D$2:$M$5095,7,FALSE)</f>
        <v>2.5</v>
      </c>
      <c r="BQ2172">
        <f>VLOOKUP($BI2172, [1]TableView_704030_20160816_20160!$D$2:$M$5095,2,FALSE)</f>
        <v>6.1</v>
      </c>
      <c r="BR2172">
        <f>VLOOKUP($BJ2172, [2]aacb8965d69cc6fd1cb3a5cae9e8ae7!$C$6:$F$853,4,FALSE)</f>
        <v>3.8</v>
      </c>
      <c r="BS2172" s="15">
        <v>2</v>
      </c>
      <c r="BT2172" t="str">
        <f t="shared" si="204"/>
        <v>31/08/2016 2</v>
      </c>
      <c r="BU2172">
        <f>VLOOKUP($BT2172, [3]Sheet1!$D$3:$T$89,4,FALSE)</f>
        <v>28</v>
      </c>
      <c r="BV2172">
        <f>VLOOKUP($BT2172, [3]Sheet1!$D$3:$T$89,5,FALSE)</f>
        <v>27</v>
      </c>
      <c r="BW2172">
        <f>VLOOKUP($BT2172, [3]Sheet1!$D$3:$T$89,8,FALSE)</f>
        <v>26</v>
      </c>
      <c r="BX2172">
        <f>VLOOKUP($BT2172, [3]Sheet1!$D$3:$T$89,9,FALSE)</f>
        <v>24</v>
      </c>
      <c r="BY2172">
        <f>VLOOKUP($BT2172, [3]Sheet1!$D$3:$T$89,12,FALSE)</f>
        <v>24</v>
      </c>
      <c r="BZ2172">
        <f>VLOOKUP($BT2172, [3]Sheet1!$D$3:$T$89,13,FALSE)</f>
        <v>23</v>
      </c>
      <c r="CA2172" t="str">
        <f>VLOOKUP($BT2172, [3]Sheet1!$D$3:$T$89,16,FALSE)</f>
        <v>N/A</v>
      </c>
      <c r="CB2172" t="str">
        <f>VLOOKUP($BT2172, [3]Sheet1!$D$3:$T$89,17,FALSE)</f>
        <v>N/A</v>
      </c>
      <c r="CD2172" s="12">
        <v>42613</v>
      </c>
      <c r="CE2172" s="2">
        <v>0.50486111111111098</v>
      </c>
      <c r="CF2172" s="2" t="s">
        <v>3888</v>
      </c>
      <c r="CG2172" s="2">
        <v>42613.506944444445</v>
      </c>
      <c r="CH2172" s="2">
        <v>42613.5</v>
      </c>
      <c r="CI2172" t="s">
        <v>3886</v>
      </c>
      <c r="CJ2172" t="s">
        <v>3865</v>
      </c>
      <c r="CK2172">
        <v>1019.81104735</v>
      </c>
      <c r="CL2172">
        <v>20.7222222222222</v>
      </c>
      <c r="CM2172">
        <v>0</v>
      </c>
      <c r="CN2172">
        <v>75</v>
      </c>
      <c r="CO2172">
        <v>226</v>
      </c>
      <c r="CP2172">
        <v>2.5</v>
      </c>
      <c r="CQ2172">
        <v>6.1</v>
      </c>
      <c r="CR2172">
        <v>3.8</v>
      </c>
      <c r="CS2172">
        <v>2</v>
      </c>
      <c r="CT2172" t="s">
        <v>1349</v>
      </c>
      <c r="CU2172">
        <v>28</v>
      </c>
      <c r="CV2172">
        <v>27</v>
      </c>
      <c r="CW2172">
        <v>26</v>
      </c>
      <c r="CX2172">
        <v>24</v>
      </c>
      <c r="CY2172">
        <v>24</v>
      </c>
      <c r="CZ2172">
        <v>23</v>
      </c>
      <c r="DA2172" t="s">
        <v>27</v>
      </c>
      <c r="DB2172" t="s">
        <v>27</v>
      </c>
    </row>
    <row r="2173" spans="4:106">
      <c r="D2173" s="3">
        <v>28</v>
      </c>
      <c r="E2173" s="1">
        <v>1</v>
      </c>
      <c r="F2173">
        <v>7</v>
      </c>
      <c r="G2173" t="s">
        <v>34</v>
      </c>
      <c r="L2173" s="1">
        <v>1</v>
      </c>
      <c r="M2173">
        <v>8</v>
      </c>
      <c r="N2173" t="s">
        <v>149</v>
      </c>
      <c r="O2173" t="s">
        <v>57</v>
      </c>
      <c r="P2173">
        <v>7</v>
      </c>
      <c r="S2173" s="1">
        <v>4</v>
      </c>
      <c r="T2173">
        <v>8</v>
      </c>
      <c r="U2173" t="s">
        <v>65</v>
      </c>
      <c r="V2173" t="s">
        <v>57</v>
      </c>
      <c r="W2173" t="s">
        <v>1116</v>
      </c>
      <c r="BD2173" s="39">
        <v>42613</v>
      </c>
      <c r="BE2173" s="23">
        <v>0.50555555555555598</v>
      </c>
      <c r="BF2173" s="10" t="str">
        <f t="shared" si="205"/>
        <v>31/08/2016 12:08</v>
      </c>
      <c r="BG2173" s="35">
        <f t="shared" si="203"/>
        <v>42613.506944444445</v>
      </c>
      <c r="BH2173" s="35">
        <f t="shared" si="200"/>
        <v>42613.5</v>
      </c>
      <c r="BI2173" t="str">
        <f t="shared" si="201"/>
        <v>31/08/2016 12:10:00</v>
      </c>
      <c r="BJ2173" s="40" t="str">
        <f t="shared" si="202"/>
        <v>31/08/2016 12:00:00</v>
      </c>
      <c r="BK2173">
        <f>VLOOKUP($BI2173, [1]TableView_704030_20160816_20160!$D$2:$M$5095,3,FALSE)</f>
        <v>1019.81104735</v>
      </c>
      <c r="BL2173">
        <f>VLOOKUP($BI2173, [1]TableView_704030_20160816_20160!$D$2:$M$5095,8,FALSE)</f>
        <v>20.7222222222222</v>
      </c>
      <c r="BM2173">
        <f>VLOOKUP($BI2173, [1]TableView_704030_20160816_20160!$D$2:$M$5095,10,FALSE)</f>
        <v>0</v>
      </c>
      <c r="BN2173">
        <f>VLOOKUP($BI2173, [1]TableView_704030_20160816_20160!$D$2:$M$5095,4,FALSE)</f>
        <v>75</v>
      </c>
      <c r="BO2173">
        <f>VLOOKUP($BI2173, [1]TableView_704030_20160816_20160!$D$2:$M$5095,6,FALSE)</f>
        <v>226</v>
      </c>
      <c r="BP2173">
        <f>VLOOKUP($BI2173, [1]TableView_704030_20160816_20160!$D$2:$M$5095,7,FALSE)</f>
        <v>2.5</v>
      </c>
      <c r="BQ2173">
        <f>VLOOKUP($BI2173, [1]TableView_704030_20160816_20160!$D$2:$M$5095,2,FALSE)</f>
        <v>6.1</v>
      </c>
      <c r="BR2173">
        <f>VLOOKUP($BJ2173, [2]aacb8965d69cc6fd1cb3a5cae9e8ae7!$C$6:$F$853,4,FALSE)</f>
        <v>3.8</v>
      </c>
      <c r="BS2173" s="15">
        <v>2</v>
      </c>
      <c r="BT2173" t="str">
        <f t="shared" si="204"/>
        <v>31/08/2016 2</v>
      </c>
      <c r="BU2173">
        <f>VLOOKUP($BT2173, [3]Sheet1!$D$3:$T$89,4,FALSE)</f>
        <v>28</v>
      </c>
      <c r="BV2173">
        <f>VLOOKUP($BT2173, [3]Sheet1!$D$3:$T$89,5,FALSE)</f>
        <v>27</v>
      </c>
      <c r="BW2173">
        <f>VLOOKUP($BT2173, [3]Sheet1!$D$3:$T$89,8,FALSE)</f>
        <v>26</v>
      </c>
      <c r="BX2173">
        <f>VLOOKUP($BT2173, [3]Sheet1!$D$3:$T$89,9,FALSE)</f>
        <v>24</v>
      </c>
      <c r="BY2173">
        <f>VLOOKUP($BT2173, [3]Sheet1!$D$3:$T$89,12,FALSE)</f>
        <v>24</v>
      </c>
      <c r="BZ2173">
        <f>VLOOKUP($BT2173, [3]Sheet1!$D$3:$T$89,13,FALSE)</f>
        <v>23</v>
      </c>
      <c r="CA2173" t="str">
        <f>VLOOKUP($BT2173, [3]Sheet1!$D$3:$T$89,16,FALSE)</f>
        <v>N/A</v>
      </c>
      <c r="CB2173" t="str">
        <f>VLOOKUP($BT2173, [3]Sheet1!$D$3:$T$89,17,FALSE)</f>
        <v>N/A</v>
      </c>
      <c r="CD2173" s="12">
        <v>42613</v>
      </c>
      <c r="CE2173" s="2">
        <v>0.50555555555555598</v>
      </c>
      <c r="CF2173" s="2" t="s">
        <v>3889</v>
      </c>
      <c r="CG2173" s="2">
        <v>42613.506944444445</v>
      </c>
      <c r="CH2173" s="2">
        <v>42613.5</v>
      </c>
      <c r="CI2173" t="s">
        <v>3886</v>
      </c>
      <c r="CJ2173" t="s">
        <v>3865</v>
      </c>
      <c r="CK2173">
        <v>1019.81104735</v>
      </c>
      <c r="CL2173">
        <v>20.7222222222222</v>
      </c>
      <c r="CM2173">
        <v>0</v>
      </c>
      <c r="CN2173">
        <v>75</v>
      </c>
      <c r="CO2173">
        <v>226</v>
      </c>
      <c r="CP2173">
        <v>2.5</v>
      </c>
      <c r="CQ2173">
        <v>6.1</v>
      </c>
      <c r="CR2173">
        <v>3.8</v>
      </c>
      <c r="CS2173">
        <v>2</v>
      </c>
      <c r="CT2173" t="s">
        <v>1349</v>
      </c>
      <c r="CU2173">
        <v>28</v>
      </c>
      <c r="CV2173">
        <v>27</v>
      </c>
      <c r="CW2173">
        <v>26</v>
      </c>
      <c r="CX2173">
        <v>24</v>
      </c>
      <c r="CY2173">
        <v>24</v>
      </c>
      <c r="CZ2173">
        <v>23</v>
      </c>
      <c r="DA2173" t="s">
        <v>27</v>
      </c>
      <c r="DB2173" t="s">
        <v>27</v>
      </c>
    </row>
    <row r="2174" spans="4:106">
      <c r="D2174" s="3">
        <v>29</v>
      </c>
      <c r="E2174" s="1">
        <v>1</v>
      </c>
      <c r="F2174">
        <v>7</v>
      </c>
      <c r="G2174" t="s">
        <v>34</v>
      </c>
      <c r="L2174" s="1">
        <v>1</v>
      </c>
      <c r="M2174">
        <v>8</v>
      </c>
      <c r="N2174" t="s">
        <v>149</v>
      </c>
      <c r="O2174" t="s">
        <v>57</v>
      </c>
      <c r="P2174">
        <v>7</v>
      </c>
      <c r="S2174" s="1">
        <v>4</v>
      </c>
      <c r="T2174">
        <v>8</v>
      </c>
      <c r="U2174" t="s">
        <v>65</v>
      </c>
      <c r="V2174" t="s">
        <v>57</v>
      </c>
      <c r="W2174" t="s">
        <v>1116</v>
      </c>
      <c r="BD2174" s="39">
        <v>42613</v>
      </c>
      <c r="BE2174" s="23">
        <v>0.50624999999999998</v>
      </c>
      <c r="BF2174" s="10" t="str">
        <f t="shared" si="205"/>
        <v>31/08/2016 12:09</v>
      </c>
      <c r="BG2174" s="35">
        <f t="shared" si="203"/>
        <v>42613.506944444445</v>
      </c>
      <c r="BH2174" s="35">
        <f t="shared" ref="BH2174:BH2237" si="206">ROUND(BF2174*(24*60/30),0)/(24*60/30)</f>
        <v>42613.5</v>
      </c>
      <c r="BI2174" t="str">
        <f t="shared" ref="BI2174:BI2237" si="207">TEXT(BD2174,"dd/mm/yyyy ")&amp;TEXT(BG2174,"hh:mm:ss")</f>
        <v>31/08/2016 12:10:00</v>
      </c>
      <c r="BJ2174" s="40" t="str">
        <f t="shared" ref="BJ2174:BJ2237" si="208">TEXT(BD2174,"dd/mm/yyyy ")&amp;TEXT(BH2174,"hh:mm:ss")</f>
        <v>31/08/2016 12:00:00</v>
      </c>
      <c r="BK2174">
        <f>VLOOKUP($BI2174, [1]TableView_704030_20160816_20160!$D$2:$M$5095,3,FALSE)</f>
        <v>1019.81104735</v>
      </c>
      <c r="BL2174">
        <f>VLOOKUP($BI2174, [1]TableView_704030_20160816_20160!$D$2:$M$5095,8,FALSE)</f>
        <v>20.7222222222222</v>
      </c>
      <c r="BM2174">
        <f>VLOOKUP($BI2174, [1]TableView_704030_20160816_20160!$D$2:$M$5095,10,FALSE)</f>
        <v>0</v>
      </c>
      <c r="BN2174">
        <f>VLOOKUP($BI2174, [1]TableView_704030_20160816_20160!$D$2:$M$5095,4,FALSE)</f>
        <v>75</v>
      </c>
      <c r="BO2174">
        <f>VLOOKUP($BI2174, [1]TableView_704030_20160816_20160!$D$2:$M$5095,6,FALSE)</f>
        <v>226</v>
      </c>
      <c r="BP2174">
        <f>VLOOKUP($BI2174, [1]TableView_704030_20160816_20160!$D$2:$M$5095,7,FALSE)</f>
        <v>2.5</v>
      </c>
      <c r="BQ2174">
        <f>VLOOKUP($BI2174, [1]TableView_704030_20160816_20160!$D$2:$M$5095,2,FALSE)</f>
        <v>6.1</v>
      </c>
      <c r="BR2174">
        <f>VLOOKUP($BJ2174, [2]aacb8965d69cc6fd1cb3a5cae9e8ae7!$C$6:$F$853,4,FALSE)</f>
        <v>3.8</v>
      </c>
      <c r="BS2174" s="15">
        <v>2</v>
      </c>
      <c r="BT2174" t="str">
        <f t="shared" si="204"/>
        <v>31/08/2016 2</v>
      </c>
      <c r="BU2174">
        <f>VLOOKUP($BT2174, [3]Sheet1!$D$3:$T$89,4,FALSE)</f>
        <v>28</v>
      </c>
      <c r="BV2174">
        <f>VLOOKUP($BT2174, [3]Sheet1!$D$3:$T$89,5,FALSE)</f>
        <v>27</v>
      </c>
      <c r="BW2174">
        <f>VLOOKUP($BT2174, [3]Sheet1!$D$3:$T$89,8,FALSE)</f>
        <v>26</v>
      </c>
      <c r="BX2174">
        <f>VLOOKUP($BT2174, [3]Sheet1!$D$3:$T$89,9,FALSE)</f>
        <v>24</v>
      </c>
      <c r="BY2174">
        <f>VLOOKUP($BT2174, [3]Sheet1!$D$3:$T$89,12,FALSE)</f>
        <v>24</v>
      </c>
      <c r="BZ2174">
        <f>VLOOKUP($BT2174, [3]Sheet1!$D$3:$T$89,13,FALSE)</f>
        <v>23</v>
      </c>
      <c r="CA2174" t="str">
        <f>VLOOKUP($BT2174, [3]Sheet1!$D$3:$T$89,16,FALSE)</f>
        <v>N/A</v>
      </c>
      <c r="CB2174" t="str">
        <f>VLOOKUP($BT2174, [3]Sheet1!$D$3:$T$89,17,FALSE)</f>
        <v>N/A</v>
      </c>
      <c r="CD2174" s="12">
        <v>42613</v>
      </c>
      <c r="CE2174" s="2">
        <v>0.50624999999999998</v>
      </c>
      <c r="CF2174" s="2" t="s">
        <v>3890</v>
      </c>
      <c r="CG2174" s="2">
        <v>42613.506944444445</v>
      </c>
      <c r="CH2174" s="2">
        <v>42613.5</v>
      </c>
      <c r="CI2174" t="s">
        <v>3886</v>
      </c>
      <c r="CJ2174" t="s">
        <v>3865</v>
      </c>
      <c r="CK2174">
        <v>1019.81104735</v>
      </c>
      <c r="CL2174">
        <v>20.7222222222222</v>
      </c>
      <c r="CM2174">
        <v>0</v>
      </c>
      <c r="CN2174">
        <v>75</v>
      </c>
      <c r="CO2174">
        <v>226</v>
      </c>
      <c r="CP2174">
        <v>2.5</v>
      </c>
      <c r="CQ2174">
        <v>6.1</v>
      </c>
      <c r="CR2174">
        <v>3.8</v>
      </c>
      <c r="CS2174">
        <v>2</v>
      </c>
      <c r="CT2174" t="s">
        <v>1349</v>
      </c>
      <c r="CU2174">
        <v>28</v>
      </c>
      <c r="CV2174">
        <v>27</v>
      </c>
      <c r="CW2174">
        <v>26</v>
      </c>
      <c r="CX2174">
        <v>24</v>
      </c>
      <c r="CY2174">
        <v>24</v>
      </c>
      <c r="CZ2174">
        <v>23</v>
      </c>
      <c r="DA2174" t="s">
        <v>27</v>
      </c>
      <c r="DB2174" t="s">
        <v>27</v>
      </c>
    </row>
    <row r="2175" spans="4:106">
      <c r="D2175" s="3">
        <v>30</v>
      </c>
      <c r="E2175" s="1">
        <v>1</v>
      </c>
      <c r="F2175">
        <v>7</v>
      </c>
      <c r="G2175" t="s">
        <v>34</v>
      </c>
      <c r="S2175" s="1">
        <v>5</v>
      </c>
      <c r="T2175">
        <v>8</v>
      </c>
      <c r="U2175" t="s">
        <v>65</v>
      </c>
      <c r="V2175" t="s">
        <v>57</v>
      </c>
      <c r="W2175" t="s">
        <v>1116</v>
      </c>
      <c r="BD2175" s="39">
        <v>42613</v>
      </c>
      <c r="BE2175" s="23">
        <v>0.50694444444444398</v>
      </c>
      <c r="BF2175" s="10" t="str">
        <f t="shared" si="205"/>
        <v>31/08/2016 12:10</v>
      </c>
      <c r="BG2175" s="35">
        <f t="shared" si="203"/>
        <v>42613.506944444445</v>
      </c>
      <c r="BH2175" s="35">
        <f t="shared" si="206"/>
        <v>42613.5</v>
      </c>
      <c r="BI2175" t="str">
        <f t="shared" si="207"/>
        <v>31/08/2016 12:10:00</v>
      </c>
      <c r="BJ2175" s="40" t="str">
        <f t="shared" si="208"/>
        <v>31/08/2016 12:00:00</v>
      </c>
      <c r="BK2175">
        <f>VLOOKUP($BI2175, [1]TableView_704030_20160816_20160!$D$2:$M$5095,3,FALSE)</f>
        <v>1019.81104735</v>
      </c>
      <c r="BL2175">
        <f>VLOOKUP($BI2175, [1]TableView_704030_20160816_20160!$D$2:$M$5095,8,FALSE)</f>
        <v>20.7222222222222</v>
      </c>
      <c r="BM2175">
        <f>VLOOKUP($BI2175, [1]TableView_704030_20160816_20160!$D$2:$M$5095,10,FALSE)</f>
        <v>0</v>
      </c>
      <c r="BN2175">
        <f>VLOOKUP($BI2175, [1]TableView_704030_20160816_20160!$D$2:$M$5095,4,FALSE)</f>
        <v>75</v>
      </c>
      <c r="BO2175">
        <f>VLOOKUP($BI2175, [1]TableView_704030_20160816_20160!$D$2:$M$5095,6,FALSE)</f>
        <v>226</v>
      </c>
      <c r="BP2175">
        <f>VLOOKUP($BI2175, [1]TableView_704030_20160816_20160!$D$2:$M$5095,7,FALSE)</f>
        <v>2.5</v>
      </c>
      <c r="BQ2175">
        <f>VLOOKUP($BI2175, [1]TableView_704030_20160816_20160!$D$2:$M$5095,2,FALSE)</f>
        <v>6.1</v>
      </c>
      <c r="BR2175">
        <f>VLOOKUP($BJ2175, [2]aacb8965d69cc6fd1cb3a5cae9e8ae7!$C$6:$F$853,4,FALSE)</f>
        <v>3.8</v>
      </c>
      <c r="BS2175" s="15">
        <v>2</v>
      </c>
      <c r="BT2175" t="str">
        <f t="shared" si="204"/>
        <v>31/08/2016 2</v>
      </c>
      <c r="BU2175">
        <f>VLOOKUP($BT2175, [3]Sheet1!$D$3:$T$89,4,FALSE)</f>
        <v>28</v>
      </c>
      <c r="BV2175">
        <f>VLOOKUP($BT2175, [3]Sheet1!$D$3:$T$89,5,FALSE)</f>
        <v>27</v>
      </c>
      <c r="BW2175">
        <f>VLOOKUP($BT2175, [3]Sheet1!$D$3:$T$89,8,FALSE)</f>
        <v>26</v>
      </c>
      <c r="BX2175">
        <f>VLOOKUP($BT2175, [3]Sheet1!$D$3:$T$89,9,FALSE)</f>
        <v>24</v>
      </c>
      <c r="BY2175">
        <f>VLOOKUP($BT2175, [3]Sheet1!$D$3:$T$89,12,FALSE)</f>
        <v>24</v>
      </c>
      <c r="BZ2175">
        <f>VLOOKUP($BT2175, [3]Sheet1!$D$3:$T$89,13,FALSE)</f>
        <v>23</v>
      </c>
      <c r="CA2175" t="str">
        <f>VLOOKUP($BT2175, [3]Sheet1!$D$3:$T$89,16,FALSE)</f>
        <v>N/A</v>
      </c>
      <c r="CB2175" t="str">
        <f>VLOOKUP($BT2175, [3]Sheet1!$D$3:$T$89,17,FALSE)</f>
        <v>N/A</v>
      </c>
      <c r="CD2175" s="12">
        <v>42613</v>
      </c>
      <c r="CE2175" s="2">
        <v>0.50694444444444398</v>
      </c>
      <c r="CF2175" s="2" t="s">
        <v>3891</v>
      </c>
      <c r="CG2175" s="2">
        <v>42613.506944444445</v>
      </c>
      <c r="CH2175" s="2">
        <v>42613.5</v>
      </c>
      <c r="CI2175" t="s">
        <v>3886</v>
      </c>
      <c r="CJ2175" t="s">
        <v>3865</v>
      </c>
      <c r="CK2175">
        <v>1019.81104735</v>
      </c>
      <c r="CL2175">
        <v>20.7222222222222</v>
      </c>
      <c r="CM2175">
        <v>0</v>
      </c>
      <c r="CN2175">
        <v>75</v>
      </c>
      <c r="CO2175">
        <v>226</v>
      </c>
      <c r="CP2175">
        <v>2.5</v>
      </c>
      <c r="CQ2175">
        <v>6.1</v>
      </c>
      <c r="CR2175">
        <v>3.8</v>
      </c>
      <c r="CS2175">
        <v>2</v>
      </c>
      <c r="CT2175" t="s">
        <v>1349</v>
      </c>
      <c r="CU2175">
        <v>28</v>
      </c>
      <c r="CV2175">
        <v>27</v>
      </c>
      <c r="CW2175">
        <v>26</v>
      </c>
      <c r="CX2175">
        <v>24</v>
      </c>
      <c r="CY2175">
        <v>24</v>
      </c>
      <c r="CZ2175">
        <v>23</v>
      </c>
      <c r="DA2175" t="s">
        <v>27</v>
      </c>
      <c r="DB2175" t="s">
        <v>27</v>
      </c>
    </row>
    <row r="2176" spans="4:106">
      <c r="BD2176" s="39">
        <v>42613</v>
      </c>
      <c r="BE2176" s="23">
        <v>0.50763888888888897</v>
      </c>
      <c r="BF2176" s="10" t="str">
        <f t="shared" si="205"/>
        <v>31/08/2016 12:11</v>
      </c>
      <c r="BG2176" s="35">
        <f t="shared" si="203"/>
        <v>42613.506944444445</v>
      </c>
      <c r="BH2176" s="35">
        <f t="shared" si="206"/>
        <v>42613.5</v>
      </c>
      <c r="BI2176" t="str">
        <f t="shared" si="207"/>
        <v>31/08/2016 12:10:00</v>
      </c>
      <c r="BJ2176" s="40" t="str">
        <f t="shared" si="208"/>
        <v>31/08/2016 12:00:00</v>
      </c>
      <c r="BK2176">
        <f>VLOOKUP($BI2176, [1]TableView_704030_20160816_20160!$D$2:$M$5095,3,FALSE)</f>
        <v>1019.81104735</v>
      </c>
      <c r="BL2176">
        <f>VLOOKUP($BI2176, [1]TableView_704030_20160816_20160!$D$2:$M$5095,8,FALSE)</f>
        <v>20.7222222222222</v>
      </c>
      <c r="BM2176">
        <f>VLOOKUP($BI2176, [1]TableView_704030_20160816_20160!$D$2:$M$5095,10,FALSE)</f>
        <v>0</v>
      </c>
      <c r="BN2176">
        <f>VLOOKUP($BI2176, [1]TableView_704030_20160816_20160!$D$2:$M$5095,4,FALSE)</f>
        <v>75</v>
      </c>
      <c r="BO2176">
        <f>VLOOKUP($BI2176, [1]TableView_704030_20160816_20160!$D$2:$M$5095,6,FALSE)</f>
        <v>226</v>
      </c>
      <c r="BP2176">
        <f>VLOOKUP($BI2176, [1]TableView_704030_20160816_20160!$D$2:$M$5095,7,FALSE)</f>
        <v>2.5</v>
      </c>
      <c r="BQ2176">
        <f>VLOOKUP($BI2176, [1]TableView_704030_20160816_20160!$D$2:$M$5095,2,FALSE)</f>
        <v>6.1</v>
      </c>
      <c r="BR2176">
        <f>VLOOKUP($BJ2176, [2]aacb8965d69cc6fd1cb3a5cae9e8ae7!$C$6:$F$853,4,FALSE)</f>
        <v>3.8</v>
      </c>
      <c r="BS2176" s="15">
        <v>2</v>
      </c>
      <c r="BT2176" t="str">
        <f t="shared" si="204"/>
        <v>31/08/2016 2</v>
      </c>
      <c r="BU2176">
        <f>VLOOKUP($BT2176, [3]Sheet1!$D$3:$T$89,4,FALSE)</f>
        <v>28</v>
      </c>
      <c r="BV2176">
        <f>VLOOKUP($BT2176, [3]Sheet1!$D$3:$T$89,5,FALSE)</f>
        <v>27</v>
      </c>
      <c r="BW2176">
        <f>VLOOKUP($BT2176, [3]Sheet1!$D$3:$T$89,8,FALSE)</f>
        <v>26</v>
      </c>
      <c r="BX2176">
        <f>VLOOKUP($BT2176, [3]Sheet1!$D$3:$T$89,9,FALSE)</f>
        <v>24</v>
      </c>
      <c r="BY2176">
        <f>VLOOKUP($BT2176, [3]Sheet1!$D$3:$T$89,12,FALSE)</f>
        <v>24</v>
      </c>
      <c r="BZ2176">
        <f>VLOOKUP($BT2176, [3]Sheet1!$D$3:$T$89,13,FALSE)</f>
        <v>23</v>
      </c>
      <c r="CA2176" t="str">
        <f>VLOOKUP($BT2176, [3]Sheet1!$D$3:$T$89,16,FALSE)</f>
        <v>N/A</v>
      </c>
      <c r="CB2176" t="str">
        <f>VLOOKUP($BT2176, [3]Sheet1!$D$3:$T$89,17,FALSE)</f>
        <v>N/A</v>
      </c>
      <c r="CD2176" s="12">
        <v>42613</v>
      </c>
      <c r="CE2176" s="2">
        <v>0.50763888888888897</v>
      </c>
      <c r="CF2176" s="2" t="s">
        <v>3892</v>
      </c>
      <c r="CG2176" s="2">
        <v>42613.506944444445</v>
      </c>
      <c r="CH2176" s="2">
        <v>42613.5</v>
      </c>
      <c r="CI2176" t="s">
        <v>3886</v>
      </c>
      <c r="CJ2176" t="s">
        <v>3865</v>
      </c>
      <c r="CK2176">
        <v>1019.81104735</v>
      </c>
      <c r="CL2176">
        <v>20.7222222222222</v>
      </c>
      <c r="CM2176">
        <v>0</v>
      </c>
      <c r="CN2176">
        <v>75</v>
      </c>
      <c r="CO2176">
        <v>226</v>
      </c>
      <c r="CP2176">
        <v>2.5</v>
      </c>
      <c r="CQ2176">
        <v>6.1</v>
      </c>
      <c r="CR2176">
        <v>3.8</v>
      </c>
      <c r="CS2176">
        <v>2</v>
      </c>
      <c r="CT2176" t="s">
        <v>1349</v>
      </c>
      <c r="CU2176">
        <v>28</v>
      </c>
      <c r="CV2176">
        <v>27</v>
      </c>
      <c r="CW2176">
        <v>26</v>
      </c>
      <c r="CX2176">
        <v>24</v>
      </c>
      <c r="CY2176">
        <v>24</v>
      </c>
      <c r="CZ2176">
        <v>23</v>
      </c>
      <c r="DA2176" t="s">
        <v>27</v>
      </c>
      <c r="DB2176" t="s">
        <v>27</v>
      </c>
    </row>
    <row r="2177" spans="1:106" s="7" customFormat="1">
      <c r="B2177" s="16"/>
      <c r="D2177" s="9"/>
      <c r="E2177" s="8"/>
      <c r="L2177" s="8"/>
      <c r="S2177" s="8"/>
      <c r="Z2177" s="8"/>
      <c r="AG2177" s="8"/>
      <c r="AN2177" s="8"/>
      <c r="AT2177" s="21"/>
      <c r="BD2177" s="39">
        <v>42613</v>
      </c>
      <c r="BE2177" s="23">
        <v>0.50833333333333297</v>
      </c>
      <c r="BF2177" s="10" t="str">
        <f t="shared" si="205"/>
        <v>31/08/2016 12:12</v>
      </c>
      <c r="BG2177" s="35">
        <f t="shared" si="203"/>
        <v>42613.506944444445</v>
      </c>
      <c r="BH2177" s="35">
        <f t="shared" si="206"/>
        <v>42613.5</v>
      </c>
      <c r="BI2177" t="str">
        <f t="shared" si="207"/>
        <v>31/08/2016 12:10:00</v>
      </c>
      <c r="BJ2177" s="40" t="str">
        <f t="shared" si="208"/>
        <v>31/08/2016 12:00:00</v>
      </c>
      <c r="BK2177">
        <f>VLOOKUP($BI2177, [1]TableView_704030_20160816_20160!$D$2:$M$5095,3,FALSE)</f>
        <v>1019.81104735</v>
      </c>
      <c r="BL2177">
        <f>VLOOKUP($BI2177, [1]TableView_704030_20160816_20160!$D$2:$M$5095,8,FALSE)</f>
        <v>20.7222222222222</v>
      </c>
      <c r="BM2177">
        <f>VLOOKUP($BI2177, [1]TableView_704030_20160816_20160!$D$2:$M$5095,10,FALSE)</f>
        <v>0</v>
      </c>
      <c r="BN2177">
        <f>VLOOKUP($BI2177, [1]TableView_704030_20160816_20160!$D$2:$M$5095,4,FALSE)</f>
        <v>75</v>
      </c>
      <c r="BO2177">
        <f>VLOOKUP($BI2177, [1]TableView_704030_20160816_20160!$D$2:$M$5095,6,FALSE)</f>
        <v>226</v>
      </c>
      <c r="BP2177">
        <f>VLOOKUP($BI2177, [1]TableView_704030_20160816_20160!$D$2:$M$5095,7,FALSE)</f>
        <v>2.5</v>
      </c>
      <c r="BQ2177">
        <f>VLOOKUP($BI2177, [1]TableView_704030_20160816_20160!$D$2:$M$5095,2,FALSE)</f>
        <v>6.1</v>
      </c>
      <c r="BR2177">
        <f>VLOOKUP($BJ2177, [2]aacb8965d69cc6fd1cb3a5cae9e8ae7!$C$6:$F$853,4,FALSE)</f>
        <v>3.8</v>
      </c>
      <c r="BS2177" s="15">
        <v>2</v>
      </c>
      <c r="BT2177" t="str">
        <f t="shared" si="204"/>
        <v>31/08/2016 2</v>
      </c>
      <c r="BU2177">
        <f>VLOOKUP($BT2177, [3]Sheet1!$D$3:$T$89,4,FALSE)</f>
        <v>28</v>
      </c>
      <c r="BV2177">
        <f>VLOOKUP($BT2177, [3]Sheet1!$D$3:$T$89,5,FALSE)</f>
        <v>27</v>
      </c>
      <c r="BW2177">
        <f>VLOOKUP($BT2177, [3]Sheet1!$D$3:$T$89,8,FALSE)</f>
        <v>26</v>
      </c>
      <c r="BX2177">
        <f>VLOOKUP($BT2177, [3]Sheet1!$D$3:$T$89,9,FALSE)</f>
        <v>24</v>
      </c>
      <c r="BY2177">
        <f>VLOOKUP($BT2177, [3]Sheet1!$D$3:$T$89,12,FALSE)</f>
        <v>24</v>
      </c>
      <c r="BZ2177">
        <f>VLOOKUP($BT2177, [3]Sheet1!$D$3:$T$89,13,FALSE)</f>
        <v>23</v>
      </c>
      <c r="CA2177" t="str">
        <f>VLOOKUP($BT2177, [3]Sheet1!$D$3:$T$89,16,FALSE)</f>
        <v>N/A</v>
      </c>
      <c r="CB2177" t="str">
        <f>VLOOKUP($BT2177, [3]Sheet1!$D$3:$T$89,17,FALSE)</f>
        <v>N/A</v>
      </c>
      <c r="CD2177" s="36">
        <v>42613</v>
      </c>
      <c r="CE2177" s="42">
        <v>0.50833333333333297</v>
      </c>
      <c r="CF2177" s="42" t="s">
        <v>3893</v>
      </c>
      <c r="CG2177" s="42">
        <v>42613.506944444445</v>
      </c>
      <c r="CH2177" s="42">
        <v>42613.5</v>
      </c>
      <c r="CI2177" s="7" t="s">
        <v>3886</v>
      </c>
      <c r="CJ2177" s="7" t="s">
        <v>3865</v>
      </c>
      <c r="CK2177" s="7">
        <v>1019.81104735</v>
      </c>
      <c r="CL2177" s="7">
        <v>20.7222222222222</v>
      </c>
      <c r="CM2177" s="7">
        <v>0</v>
      </c>
      <c r="CN2177" s="7">
        <v>75</v>
      </c>
      <c r="CO2177" s="7">
        <v>226</v>
      </c>
      <c r="CP2177" s="7">
        <v>2.5</v>
      </c>
      <c r="CQ2177" s="7">
        <v>6.1</v>
      </c>
      <c r="CR2177" s="7">
        <v>3.8</v>
      </c>
      <c r="CS2177" s="7">
        <v>2</v>
      </c>
      <c r="CT2177" s="7" t="s">
        <v>1349</v>
      </c>
      <c r="CU2177" s="7">
        <v>28</v>
      </c>
      <c r="CV2177" s="7">
        <v>27</v>
      </c>
      <c r="CW2177" s="7">
        <v>26</v>
      </c>
      <c r="CX2177" s="7">
        <v>24</v>
      </c>
      <c r="CY2177" s="7">
        <v>24</v>
      </c>
      <c r="CZ2177" s="7">
        <v>23</v>
      </c>
      <c r="DA2177" s="7" t="s">
        <v>27</v>
      </c>
      <c r="DB2177" s="7" t="s">
        <v>27</v>
      </c>
    </row>
    <row r="2178" spans="1:106">
      <c r="A2178" t="s">
        <v>0</v>
      </c>
      <c r="B2178" s="17" t="s">
        <v>472</v>
      </c>
      <c r="C2178" s="10"/>
      <c r="D2178" s="11">
        <v>0</v>
      </c>
      <c r="E2178" s="1">
        <v>1</v>
      </c>
      <c r="F2178" s="15">
        <v>8</v>
      </c>
      <c r="G2178" s="15" t="s">
        <v>110</v>
      </c>
      <c r="H2178" t="s">
        <v>57</v>
      </c>
      <c r="I2178">
        <v>8</v>
      </c>
      <c r="L2178" s="1">
        <v>4</v>
      </c>
      <c r="M2178">
        <v>8</v>
      </c>
      <c r="N2178" t="s">
        <v>65</v>
      </c>
      <c r="O2178" t="s">
        <v>57</v>
      </c>
      <c r="P2178">
        <v>8</v>
      </c>
      <c r="S2178" s="1">
        <v>1</v>
      </c>
      <c r="T2178" s="15">
        <v>5</v>
      </c>
      <c r="U2178" s="15" t="s">
        <v>195</v>
      </c>
      <c r="V2178" s="15" t="s">
        <v>57</v>
      </c>
      <c r="W2178">
        <v>1</v>
      </c>
      <c r="BD2178" s="39">
        <v>42613</v>
      </c>
      <c r="BE2178" s="23">
        <v>0.59583333333333333</v>
      </c>
      <c r="BF2178" s="10" t="str">
        <f t="shared" si="205"/>
        <v>31/08/2016 14:18</v>
      </c>
      <c r="BG2178" s="35">
        <f t="shared" si="203"/>
        <v>42613.597222222219</v>
      </c>
      <c r="BH2178" s="35">
        <f t="shared" si="206"/>
        <v>42613.604166666664</v>
      </c>
      <c r="BI2178" t="str">
        <f t="shared" si="207"/>
        <v>31/08/2016 14:20:00</v>
      </c>
      <c r="BJ2178" s="40" t="str">
        <f t="shared" si="208"/>
        <v>31/08/2016 14:30:00</v>
      </c>
      <c r="BK2178">
        <f>VLOOKUP($BI2178, [1]TableView_704030_20160816_20160!$D$2:$M$5095,3,FALSE)</f>
        <v>1019.7771834599999</v>
      </c>
      <c r="BL2178">
        <f>VLOOKUP($BI2178, [1]TableView_704030_20160816_20160!$D$2:$M$5095,8,FALSE)</f>
        <v>21.2222222222222</v>
      </c>
      <c r="BM2178">
        <f>VLOOKUP($BI2178, [1]TableView_704030_20160816_20160!$D$2:$M$5095,10,FALSE)</f>
        <v>0</v>
      </c>
      <c r="BN2178">
        <f>VLOOKUP($BI2178, [1]TableView_704030_20160816_20160!$D$2:$M$5095,4,FALSE)</f>
        <v>77</v>
      </c>
      <c r="BO2178">
        <f>VLOOKUP($BI2178, [1]TableView_704030_20160816_20160!$D$2:$M$5095,6,FALSE)</f>
        <v>216</v>
      </c>
      <c r="BP2178">
        <f>VLOOKUP($BI2178, [1]TableView_704030_20160816_20160!$D$2:$M$5095,7,FALSE)</f>
        <v>3.4</v>
      </c>
      <c r="BQ2178">
        <f>VLOOKUP($BI2178, [1]TableView_704030_20160816_20160!$D$2:$M$5095,2,FALSE)</f>
        <v>9.6</v>
      </c>
      <c r="BR2178">
        <f>VLOOKUP($BJ2178, [2]aacb8965d69cc6fd1cb3a5cae9e8ae7!$C$6:$F$853,4,FALSE)</f>
        <v>1.9</v>
      </c>
      <c r="BS2178" s="15">
        <v>3</v>
      </c>
      <c r="BT2178" t="str">
        <f t="shared" si="204"/>
        <v>31/08/2016 3</v>
      </c>
      <c r="BU2178">
        <f>VLOOKUP($BT2178, [3]Sheet1!$D$3:$T$89,4,FALSE)</f>
        <v>21</v>
      </c>
      <c r="BV2178">
        <f>VLOOKUP($BT2178, [3]Sheet1!$D$3:$T$89,5,FALSE)</f>
        <v>21</v>
      </c>
      <c r="BW2178">
        <f>VLOOKUP($BT2178, [3]Sheet1!$D$3:$T$89,8,FALSE)</f>
        <v>22</v>
      </c>
      <c r="BX2178">
        <f>VLOOKUP($BT2178, [3]Sheet1!$D$3:$T$89,9,FALSE)</f>
        <v>20</v>
      </c>
      <c r="BY2178">
        <f>VLOOKUP($BT2178, [3]Sheet1!$D$3:$T$89,12,FALSE)</f>
        <v>22</v>
      </c>
      <c r="BZ2178">
        <f>VLOOKUP($BT2178, [3]Sheet1!$D$3:$T$89,13,FALSE)</f>
        <v>20</v>
      </c>
      <c r="CA2178" t="str">
        <f>VLOOKUP($BT2178, [3]Sheet1!$D$3:$T$89,16,FALSE)</f>
        <v>N/A</v>
      </c>
      <c r="CB2178" t="str">
        <f>VLOOKUP($BT2178, [3]Sheet1!$D$3:$T$89,17,FALSE)</f>
        <v>N/A</v>
      </c>
      <c r="CD2178" s="12">
        <v>42613</v>
      </c>
      <c r="CE2178" s="2">
        <v>0.59583333333333333</v>
      </c>
      <c r="CF2178" s="2" t="s">
        <v>3894</v>
      </c>
      <c r="CG2178" s="2">
        <v>42613.597222222219</v>
      </c>
      <c r="CH2178" s="2">
        <v>42613.604166666664</v>
      </c>
      <c r="CI2178" t="s">
        <v>3895</v>
      </c>
      <c r="CJ2178" t="s">
        <v>3896</v>
      </c>
      <c r="CK2178">
        <v>1019.7771834599999</v>
      </c>
      <c r="CL2178">
        <v>21.2222222222222</v>
      </c>
      <c r="CM2178">
        <v>0</v>
      </c>
      <c r="CN2178">
        <v>77</v>
      </c>
      <c r="CO2178">
        <v>216</v>
      </c>
      <c r="CP2178">
        <v>3.4</v>
      </c>
      <c r="CQ2178">
        <v>9.6</v>
      </c>
      <c r="CR2178">
        <v>1.9</v>
      </c>
      <c r="CS2178">
        <v>3</v>
      </c>
      <c r="CT2178" t="s">
        <v>1350</v>
      </c>
      <c r="CU2178">
        <v>21</v>
      </c>
      <c r="CV2178">
        <v>21</v>
      </c>
      <c r="CW2178">
        <v>22</v>
      </c>
      <c r="CX2178">
        <v>20</v>
      </c>
      <c r="CY2178">
        <v>22</v>
      </c>
      <c r="CZ2178">
        <v>20</v>
      </c>
      <c r="DA2178" t="s">
        <v>27</v>
      </c>
      <c r="DB2178" t="s">
        <v>27</v>
      </c>
    </row>
    <row r="2179" spans="1:106">
      <c r="A2179" t="s">
        <v>1</v>
      </c>
      <c r="B2179" s="18">
        <v>0.59583333333333333</v>
      </c>
      <c r="D2179" s="3">
        <v>1</v>
      </c>
      <c r="E2179" s="1">
        <v>1</v>
      </c>
      <c r="F2179" s="15">
        <v>8</v>
      </c>
      <c r="G2179" s="15" t="s">
        <v>110</v>
      </c>
      <c r="H2179" t="s">
        <v>57</v>
      </c>
      <c r="I2179">
        <v>8</v>
      </c>
      <c r="L2179" s="1">
        <v>3</v>
      </c>
      <c r="M2179">
        <v>8</v>
      </c>
      <c r="N2179" t="s">
        <v>65</v>
      </c>
      <c r="O2179" t="s">
        <v>57</v>
      </c>
      <c r="P2179">
        <v>8</v>
      </c>
      <c r="S2179" s="1">
        <v>1</v>
      </c>
      <c r="T2179" s="15">
        <v>5</v>
      </c>
      <c r="U2179" s="15" t="s">
        <v>195</v>
      </c>
      <c r="V2179" s="15" t="s">
        <v>57</v>
      </c>
      <c r="W2179">
        <v>1</v>
      </c>
      <c r="BD2179" s="39">
        <v>42613</v>
      </c>
      <c r="BE2179" s="23">
        <v>0.59652777777777777</v>
      </c>
      <c r="BF2179" s="10" t="str">
        <f t="shared" si="205"/>
        <v>31/08/2016 14:19</v>
      </c>
      <c r="BG2179" s="35">
        <f t="shared" si="203"/>
        <v>42613.597222222219</v>
      </c>
      <c r="BH2179" s="35">
        <f t="shared" si="206"/>
        <v>42613.604166666664</v>
      </c>
      <c r="BI2179" t="str">
        <f t="shared" si="207"/>
        <v>31/08/2016 14:20:00</v>
      </c>
      <c r="BJ2179" s="40" t="str">
        <f t="shared" si="208"/>
        <v>31/08/2016 14:30:00</v>
      </c>
      <c r="BK2179">
        <f>VLOOKUP($BI2179, [1]TableView_704030_20160816_20160!$D$2:$M$5095,3,FALSE)</f>
        <v>1019.7771834599999</v>
      </c>
      <c r="BL2179">
        <f>VLOOKUP($BI2179, [1]TableView_704030_20160816_20160!$D$2:$M$5095,8,FALSE)</f>
        <v>21.2222222222222</v>
      </c>
      <c r="BM2179">
        <f>VLOOKUP($BI2179, [1]TableView_704030_20160816_20160!$D$2:$M$5095,10,FALSE)</f>
        <v>0</v>
      </c>
      <c r="BN2179">
        <f>VLOOKUP($BI2179, [1]TableView_704030_20160816_20160!$D$2:$M$5095,4,FALSE)</f>
        <v>77</v>
      </c>
      <c r="BO2179">
        <f>VLOOKUP($BI2179, [1]TableView_704030_20160816_20160!$D$2:$M$5095,6,FALSE)</f>
        <v>216</v>
      </c>
      <c r="BP2179">
        <f>VLOOKUP($BI2179, [1]TableView_704030_20160816_20160!$D$2:$M$5095,7,FALSE)</f>
        <v>3.4</v>
      </c>
      <c r="BQ2179">
        <f>VLOOKUP($BI2179, [1]TableView_704030_20160816_20160!$D$2:$M$5095,2,FALSE)</f>
        <v>9.6</v>
      </c>
      <c r="BR2179">
        <f>VLOOKUP($BJ2179, [2]aacb8965d69cc6fd1cb3a5cae9e8ae7!$C$6:$F$853,4,FALSE)</f>
        <v>1.9</v>
      </c>
      <c r="BS2179" s="15">
        <v>3</v>
      </c>
      <c r="BT2179" t="str">
        <f t="shared" si="204"/>
        <v>31/08/2016 3</v>
      </c>
      <c r="BU2179">
        <f>VLOOKUP($BT2179, [3]Sheet1!$D$3:$T$89,4,FALSE)</f>
        <v>21</v>
      </c>
      <c r="BV2179">
        <f>VLOOKUP($BT2179, [3]Sheet1!$D$3:$T$89,5,FALSE)</f>
        <v>21</v>
      </c>
      <c r="BW2179">
        <f>VLOOKUP($BT2179, [3]Sheet1!$D$3:$T$89,8,FALSE)</f>
        <v>22</v>
      </c>
      <c r="BX2179">
        <f>VLOOKUP($BT2179, [3]Sheet1!$D$3:$T$89,9,FALSE)</f>
        <v>20</v>
      </c>
      <c r="BY2179">
        <f>VLOOKUP($BT2179, [3]Sheet1!$D$3:$T$89,12,FALSE)</f>
        <v>22</v>
      </c>
      <c r="BZ2179">
        <f>VLOOKUP($BT2179, [3]Sheet1!$D$3:$T$89,13,FALSE)</f>
        <v>20</v>
      </c>
      <c r="CA2179" t="str">
        <f>VLOOKUP($BT2179, [3]Sheet1!$D$3:$T$89,16,FALSE)</f>
        <v>N/A</v>
      </c>
      <c r="CB2179" t="str">
        <f>VLOOKUP($BT2179, [3]Sheet1!$D$3:$T$89,17,FALSE)</f>
        <v>N/A</v>
      </c>
      <c r="CD2179" s="12">
        <v>42613</v>
      </c>
      <c r="CE2179" s="2">
        <v>0.59652777777777777</v>
      </c>
      <c r="CF2179" s="2" t="s">
        <v>3897</v>
      </c>
      <c r="CG2179" s="2">
        <v>42613.597222222219</v>
      </c>
      <c r="CH2179" s="2">
        <v>42613.604166666664</v>
      </c>
      <c r="CI2179" t="s">
        <v>3895</v>
      </c>
      <c r="CJ2179" t="s">
        <v>3896</v>
      </c>
      <c r="CK2179">
        <v>1019.7771834599999</v>
      </c>
      <c r="CL2179">
        <v>21.2222222222222</v>
      </c>
      <c r="CM2179">
        <v>0</v>
      </c>
      <c r="CN2179">
        <v>77</v>
      </c>
      <c r="CO2179">
        <v>216</v>
      </c>
      <c r="CP2179">
        <v>3.4</v>
      </c>
      <c r="CQ2179">
        <v>9.6</v>
      </c>
      <c r="CR2179">
        <v>1.9</v>
      </c>
      <c r="CS2179">
        <v>3</v>
      </c>
      <c r="CT2179" t="s">
        <v>1350</v>
      </c>
      <c r="CU2179">
        <v>21</v>
      </c>
      <c r="CV2179">
        <v>21</v>
      </c>
      <c r="CW2179">
        <v>22</v>
      </c>
      <c r="CX2179">
        <v>20</v>
      </c>
      <c r="CY2179">
        <v>22</v>
      </c>
      <c r="CZ2179">
        <v>20</v>
      </c>
      <c r="DA2179" t="s">
        <v>27</v>
      </c>
      <c r="DB2179" t="s">
        <v>27</v>
      </c>
    </row>
    <row r="2180" spans="1:106">
      <c r="A2180" t="s">
        <v>2</v>
      </c>
      <c r="B2180" s="17" t="s">
        <v>859</v>
      </c>
      <c r="D2180" s="3">
        <v>2</v>
      </c>
      <c r="E2180" s="1">
        <v>1</v>
      </c>
      <c r="F2180" s="15">
        <v>8</v>
      </c>
      <c r="G2180" s="15" t="s">
        <v>110</v>
      </c>
      <c r="H2180" t="s">
        <v>57</v>
      </c>
      <c r="I2180">
        <v>8</v>
      </c>
      <c r="L2180" s="1">
        <v>3</v>
      </c>
      <c r="M2180">
        <v>8</v>
      </c>
      <c r="N2180" t="s">
        <v>65</v>
      </c>
      <c r="O2180" t="s">
        <v>57</v>
      </c>
      <c r="P2180">
        <v>8</v>
      </c>
      <c r="S2180" s="1">
        <v>1</v>
      </c>
      <c r="T2180" s="15">
        <v>5</v>
      </c>
      <c r="U2180" s="15" t="s">
        <v>195</v>
      </c>
      <c r="V2180" s="15" t="s">
        <v>57</v>
      </c>
      <c r="W2180">
        <v>1</v>
      </c>
      <c r="BD2180" s="39">
        <v>42613</v>
      </c>
      <c r="BE2180" s="23">
        <v>0.59722222222222199</v>
      </c>
      <c r="BF2180" s="10" t="str">
        <f t="shared" si="205"/>
        <v>31/08/2016 14:20</v>
      </c>
      <c r="BG2180" s="35">
        <f t="shared" ref="BG2180:BG2243" si="209">ROUND(BF2180*(24*60/10),0)/(24*60/10)</f>
        <v>42613.597222222219</v>
      </c>
      <c r="BH2180" s="35">
        <f t="shared" si="206"/>
        <v>42613.604166666664</v>
      </c>
      <c r="BI2180" t="str">
        <f t="shared" si="207"/>
        <v>31/08/2016 14:20:00</v>
      </c>
      <c r="BJ2180" s="40" t="str">
        <f t="shared" si="208"/>
        <v>31/08/2016 14:30:00</v>
      </c>
      <c r="BK2180">
        <f>VLOOKUP($BI2180, [1]TableView_704030_20160816_20160!$D$2:$M$5095,3,FALSE)</f>
        <v>1019.7771834599999</v>
      </c>
      <c r="BL2180">
        <f>VLOOKUP($BI2180, [1]TableView_704030_20160816_20160!$D$2:$M$5095,8,FALSE)</f>
        <v>21.2222222222222</v>
      </c>
      <c r="BM2180">
        <f>VLOOKUP($BI2180, [1]TableView_704030_20160816_20160!$D$2:$M$5095,10,FALSE)</f>
        <v>0</v>
      </c>
      <c r="BN2180">
        <f>VLOOKUP($BI2180, [1]TableView_704030_20160816_20160!$D$2:$M$5095,4,FALSE)</f>
        <v>77</v>
      </c>
      <c r="BO2180">
        <f>VLOOKUP($BI2180, [1]TableView_704030_20160816_20160!$D$2:$M$5095,6,FALSE)</f>
        <v>216</v>
      </c>
      <c r="BP2180">
        <f>VLOOKUP($BI2180, [1]TableView_704030_20160816_20160!$D$2:$M$5095,7,FALSE)</f>
        <v>3.4</v>
      </c>
      <c r="BQ2180">
        <f>VLOOKUP($BI2180, [1]TableView_704030_20160816_20160!$D$2:$M$5095,2,FALSE)</f>
        <v>9.6</v>
      </c>
      <c r="BR2180">
        <f>VLOOKUP($BJ2180, [2]aacb8965d69cc6fd1cb3a5cae9e8ae7!$C$6:$F$853,4,FALSE)</f>
        <v>1.9</v>
      </c>
      <c r="BS2180" s="15">
        <v>3</v>
      </c>
      <c r="BT2180" t="str">
        <f t="shared" si="204"/>
        <v>31/08/2016 3</v>
      </c>
      <c r="BU2180">
        <f>VLOOKUP($BT2180, [3]Sheet1!$D$3:$T$89,4,FALSE)</f>
        <v>21</v>
      </c>
      <c r="BV2180">
        <f>VLOOKUP($BT2180, [3]Sheet1!$D$3:$T$89,5,FALSE)</f>
        <v>21</v>
      </c>
      <c r="BW2180">
        <f>VLOOKUP($BT2180, [3]Sheet1!$D$3:$T$89,8,FALSE)</f>
        <v>22</v>
      </c>
      <c r="BX2180">
        <f>VLOOKUP($BT2180, [3]Sheet1!$D$3:$T$89,9,FALSE)</f>
        <v>20</v>
      </c>
      <c r="BY2180">
        <f>VLOOKUP($BT2180, [3]Sheet1!$D$3:$T$89,12,FALSE)</f>
        <v>22</v>
      </c>
      <c r="BZ2180">
        <f>VLOOKUP($BT2180, [3]Sheet1!$D$3:$T$89,13,FALSE)</f>
        <v>20</v>
      </c>
      <c r="CA2180" t="str">
        <f>VLOOKUP($BT2180, [3]Sheet1!$D$3:$T$89,16,FALSE)</f>
        <v>N/A</v>
      </c>
      <c r="CB2180" t="str">
        <f>VLOOKUP($BT2180, [3]Sheet1!$D$3:$T$89,17,FALSE)</f>
        <v>N/A</v>
      </c>
      <c r="CD2180" s="12">
        <v>42613</v>
      </c>
      <c r="CE2180" s="2">
        <v>0.59722222222222199</v>
      </c>
      <c r="CF2180" s="2" t="s">
        <v>3898</v>
      </c>
      <c r="CG2180" s="2">
        <v>42613.597222222219</v>
      </c>
      <c r="CH2180" s="2">
        <v>42613.604166666664</v>
      </c>
      <c r="CI2180" t="s">
        <v>3895</v>
      </c>
      <c r="CJ2180" t="s">
        <v>3896</v>
      </c>
      <c r="CK2180">
        <v>1019.7771834599999</v>
      </c>
      <c r="CL2180">
        <v>21.2222222222222</v>
      </c>
      <c r="CM2180">
        <v>0</v>
      </c>
      <c r="CN2180">
        <v>77</v>
      </c>
      <c r="CO2180">
        <v>216</v>
      </c>
      <c r="CP2180">
        <v>3.4</v>
      </c>
      <c r="CQ2180">
        <v>9.6</v>
      </c>
      <c r="CR2180">
        <v>1.9</v>
      </c>
      <c r="CS2180">
        <v>3</v>
      </c>
      <c r="CT2180" t="s">
        <v>1350</v>
      </c>
      <c r="CU2180">
        <v>21</v>
      </c>
      <c r="CV2180">
        <v>21</v>
      </c>
      <c r="CW2180">
        <v>22</v>
      </c>
      <c r="CX2180">
        <v>20</v>
      </c>
      <c r="CY2180">
        <v>22</v>
      </c>
      <c r="CZ2180">
        <v>20</v>
      </c>
      <c r="DA2180" t="s">
        <v>27</v>
      </c>
      <c r="DB2180" t="s">
        <v>27</v>
      </c>
    </row>
    <row r="2181" spans="1:106">
      <c r="A2181" t="s">
        <v>3</v>
      </c>
      <c r="B2181" s="17" t="s">
        <v>21</v>
      </c>
      <c r="D2181" s="3">
        <v>3</v>
      </c>
      <c r="E2181" s="1">
        <v>1</v>
      </c>
      <c r="F2181" s="15">
        <v>8</v>
      </c>
      <c r="G2181" s="15" t="s">
        <v>110</v>
      </c>
      <c r="H2181" t="s">
        <v>57</v>
      </c>
      <c r="I2181">
        <v>8</v>
      </c>
      <c r="L2181" s="1">
        <v>3</v>
      </c>
      <c r="M2181">
        <v>8</v>
      </c>
      <c r="N2181" t="s">
        <v>65</v>
      </c>
      <c r="O2181" t="s">
        <v>57</v>
      </c>
      <c r="P2181">
        <v>8</v>
      </c>
      <c r="S2181" s="1">
        <v>1</v>
      </c>
      <c r="T2181" s="15">
        <v>5</v>
      </c>
      <c r="U2181" s="15" t="s">
        <v>195</v>
      </c>
      <c r="V2181" s="15" t="s">
        <v>57</v>
      </c>
      <c r="W2181">
        <v>1</v>
      </c>
      <c r="BD2181" s="39">
        <v>42613</v>
      </c>
      <c r="BE2181" s="23">
        <v>0.59791666666666698</v>
      </c>
      <c r="BF2181" s="10" t="str">
        <f t="shared" si="205"/>
        <v>31/08/2016 14:21</v>
      </c>
      <c r="BG2181" s="35">
        <f t="shared" si="209"/>
        <v>42613.597222222219</v>
      </c>
      <c r="BH2181" s="35">
        <f t="shared" si="206"/>
        <v>42613.604166666664</v>
      </c>
      <c r="BI2181" t="str">
        <f t="shared" si="207"/>
        <v>31/08/2016 14:20:00</v>
      </c>
      <c r="BJ2181" s="40" t="str">
        <f t="shared" si="208"/>
        <v>31/08/2016 14:30:00</v>
      </c>
      <c r="BK2181">
        <f>VLOOKUP($BI2181, [1]TableView_704030_20160816_20160!$D$2:$M$5095,3,FALSE)</f>
        <v>1019.7771834599999</v>
      </c>
      <c r="BL2181">
        <f>VLOOKUP($BI2181, [1]TableView_704030_20160816_20160!$D$2:$M$5095,8,FALSE)</f>
        <v>21.2222222222222</v>
      </c>
      <c r="BM2181">
        <f>VLOOKUP($BI2181, [1]TableView_704030_20160816_20160!$D$2:$M$5095,10,FALSE)</f>
        <v>0</v>
      </c>
      <c r="BN2181">
        <f>VLOOKUP($BI2181, [1]TableView_704030_20160816_20160!$D$2:$M$5095,4,FALSE)</f>
        <v>77</v>
      </c>
      <c r="BO2181">
        <f>VLOOKUP($BI2181, [1]TableView_704030_20160816_20160!$D$2:$M$5095,6,FALSE)</f>
        <v>216</v>
      </c>
      <c r="BP2181">
        <f>VLOOKUP($BI2181, [1]TableView_704030_20160816_20160!$D$2:$M$5095,7,FALSE)</f>
        <v>3.4</v>
      </c>
      <c r="BQ2181">
        <f>VLOOKUP($BI2181, [1]TableView_704030_20160816_20160!$D$2:$M$5095,2,FALSE)</f>
        <v>9.6</v>
      </c>
      <c r="BR2181">
        <f>VLOOKUP($BJ2181, [2]aacb8965d69cc6fd1cb3a5cae9e8ae7!$C$6:$F$853,4,FALSE)</f>
        <v>1.9</v>
      </c>
      <c r="BS2181" s="15">
        <v>3</v>
      </c>
      <c r="BT2181" t="str">
        <f t="shared" si="204"/>
        <v>31/08/2016 3</v>
      </c>
      <c r="BU2181">
        <f>VLOOKUP($BT2181, [3]Sheet1!$D$3:$T$89,4,FALSE)</f>
        <v>21</v>
      </c>
      <c r="BV2181">
        <f>VLOOKUP($BT2181, [3]Sheet1!$D$3:$T$89,5,FALSE)</f>
        <v>21</v>
      </c>
      <c r="BW2181">
        <f>VLOOKUP($BT2181, [3]Sheet1!$D$3:$T$89,8,FALSE)</f>
        <v>22</v>
      </c>
      <c r="BX2181">
        <f>VLOOKUP($BT2181, [3]Sheet1!$D$3:$T$89,9,FALSE)</f>
        <v>20</v>
      </c>
      <c r="BY2181">
        <f>VLOOKUP($BT2181, [3]Sheet1!$D$3:$T$89,12,FALSE)</f>
        <v>22</v>
      </c>
      <c r="BZ2181">
        <f>VLOOKUP($BT2181, [3]Sheet1!$D$3:$T$89,13,FALSE)</f>
        <v>20</v>
      </c>
      <c r="CA2181" t="str">
        <f>VLOOKUP($BT2181, [3]Sheet1!$D$3:$T$89,16,FALSE)</f>
        <v>N/A</v>
      </c>
      <c r="CB2181" t="str">
        <f>VLOOKUP($BT2181, [3]Sheet1!$D$3:$T$89,17,FALSE)</f>
        <v>N/A</v>
      </c>
      <c r="CD2181" s="12">
        <v>42613</v>
      </c>
      <c r="CE2181" s="2">
        <v>0.59791666666666698</v>
      </c>
      <c r="CF2181" s="2" t="s">
        <v>3899</v>
      </c>
      <c r="CG2181" s="2">
        <v>42613.597222222219</v>
      </c>
      <c r="CH2181" s="2">
        <v>42613.604166666664</v>
      </c>
      <c r="CI2181" t="s">
        <v>3895</v>
      </c>
      <c r="CJ2181" t="s">
        <v>3896</v>
      </c>
      <c r="CK2181">
        <v>1019.7771834599999</v>
      </c>
      <c r="CL2181">
        <v>21.2222222222222</v>
      </c>
      <c r="CM2181">
        <v>0</v>
      </c>
      <c r="CN2181">
        <v>77</v>
      </c>
      <c r="CO2181">
        <v>216</v>
      </c>
      <c r="CP2181">
        <v>3.4</v>
      </c>
      <c r="CQ2181">
        <v>9.6</v>
      </c>
      <c r="CR2181">
        <v>1.9</v>
      </c>
      <c r="CS2181">
        <v>3</v>
      </c>
      <c r="CT2181" t="s">
        <v>1350</v>
      </c>
      <c r="CU2181">
        <v>21</v>
      </c>
      <c r="CV2181">
        <v>21</v>
      </c>
      <c r="CW2181">
        <v>22</v>
      </c>
      <c r="CX2181">
        <v>20</v>
      </c>
      <c r="CY2181">
        <v>22</v>
      </c>
      <c r="CZ2181">
        <v>20</v>
      </c>
      <c r="DA2181" t="s">
        <v>27</v>
      </c>
      <c r="DB2181" t="s">
        <v>27</v>
      </c>
    </row>
    <row r="2182" spans="1:106">
      <c r="A2182" t="s">
        <v>4</v>
      </c>
      <c r="B2182" s="17" t="s">
        <v>22</v>
      </c>
      <c r="D2182" s="3">
        <v>4</v>
      </c>
      <c r="E2182" s="1">
        <v>1</v>
      </c>
      <c r="F2182" s="15">
        <v>8</v>
      </c>
      <c r="G2182" s="15" t="s">
        <v>110</v>
      </c>
      <c r="H2182" t="s">
        <v>57</v>
      </c>
      <c r="I2182">
        <v>8</v>
      </c>
      <c r="L2182" s="1">
        <v>4</v>
      </c>
      <c r="M2182">
        <v>8</v>
      </c>
      <c r="N2182" t="s">
        <v>65</v>
      </c>
      <c r="O2182" t="s">
        <v>57</v>
      </c>
      <c r="P2182">
        <v>8</v>
      </c>
      <c r="S2182" s="1">
        <v>1</v>
      </c>
      <c r="T2182" s="15">
        <v>5</v>
      </c>
      <c r="U2182" s="15" t="s">
        <v>195</v>
      </c>
      <c r="V2182" s="15" t="s">
        <v>57</v>
      </c>
      <c r="W2182">
        <v>1</v>
      </c>
      <c r="BD2182" s="39">
        <v>42613</v>
      </c>
      <c r="BE2182" s="23">
        <v>0.59861111111111098</v>
      </c>
      <c r="BF2182" s="10" t="str">
        <f t="shared" si="205"/>
        <v>31/08/2016 14:22</v>
      </c>
      <c r="BG2182" s="35">
        <f t="shared" si="209"/>
        <v>42613.597222222219</v>
      </c>
      <c r="BH2182" s="35">
        <f t="shared" si="206"/>
        <v>42613.604166666664</v>
      </c>
      <c r="BI2182" t="str">
        <f t="shared" si="207"/>
        <v>31/08/2016 14:20:00</v>
      </c>
      <c r="BJ2182" s="40" t="str">
        <f t="shared" si="208"/>
        <v>31/08/2016 14:30:00</v>
      </c>
      <c r="BK2182">
        <f>VLOOKUP($BI2182, [1]TableView_704030_20160816_20160!$D$2:$M$5095,3,FALSE)</f>
        <v>1019.7771834599999</v>
      </c>
      <c r="BL2182">
        <f>VLOOKUP($BI2182, [1]TableView_704030_20160816_20160!$D$2:$M$5095,8,FALSE)</f>
        <v>21.2222222222222</v>
      </c>
      <c r="BM2182">
        <f>VLOOKUP($BI2182, [1]TableView_704030_20160816_20160!$D$2:$M$5095,10,FALSE)</f>
        <v>0</v>
      </c>
      <c r="BN2182">
        <f>VLOOKUP($BI2182, [1]TableView_704030_20160816_20160!$D$2:$M$5095,4,FALSE)</f>
        <v>77</v>
      </c>
      <c r="BO2182">
        <f>VLOOKUP($BI2182, [1]TableView_704030_20160816_20160!$D$2:$M$5095,6,FALSE)</f>
        <v>216</v>
      </c>
      <c r="BP2182">
        <f>VLOOKUP($BI2182, [1]TableView_704030_20160816_20160!$D$2:$M$5095,7,FALSE)</f>
        <v>3.4</v>
      </c>
      <c r="BQ2182">
        <f>VLOOKUP($BI2182, [1]TableView_704030_20160816_20160!$D$2:$M$5095,2,FALSE)</f>
        <v>9.6</v>
      </c>
      <c r="BR2182">
        <f>VLOOKUP($BJ2182, [2]aacb8965d69cc6fd1cb3a5cae9e8ae7!$C$6:$F$853,4,FALSE)</f>
        <v>1.9</v>
      </c>
      <c r="BS2182" s="15">
        <v>3</v>
      </c>
      <c r="BT2182" t="str">
        <f t="shared" si="204"/>
        <v>31/08/2016 3</v>
      </c>
      <c r="BU2182">
        <f>VLOOKUP($BT2182, [3]Sheet1!$D$3:$T$89,4,FALSE)</f>
        <v>21</v>
      </c>
      <c r="BV2182">
        <f>VLOOKUP($BT2182, [3]Sheet1!$D$3:$T$89,5,FALSE)</f>
        <v>21</v>
      </c>
      <c r="BW2182">
        <f>VLOOKUP($BT2182, [3]Sheet1!$D$3:$T$89,8,FALSE)</f>
        <v>22</v>
      </c>
      <c r="BX2182">
        <f>VLOOKUP($BT2182, [3]Sheet1!$D$3:$T$89,9,FALSE)</f>
        <v>20</v>
      </c>
      <c r="BY2182">
        <f>VLOOKUP($BT2182, [3]Sheet1!$D$3:$T$89,12,FALSE)</f>
        <v>22</v>
      </c>
      <c r="BZ2182">
        <f>VLOOKUP($BT2182, [3]Sheet1!$D$3:$T$89,13,FALSE)</f>
        <v>20</v>
      </c>
      <c r="CA2182" t="str">
        <f>VLOOKUP($BT2182, [3]Sheet1!$D$3:$T$89,16,FALSE)</f>
        <v>N/A</v>
      </c>
      <c r="CB2182" t="str">
        <f>VLOOKUP($BT2182, [3]Sheet1!$D$3:$T$89,17,FALSE)</f>
        <v>N/A</v>
      </c>
      <c r="CD2182" s="12">
        <v>42613</v>
      </c>
      <c r="CE2182" s="2">
        <v>0.59861111111111098</v>
      </c>
      <c r="CF2182" s="2" t="s">
        <v>3900</v>
      </c>
      <c r="CG2182" s="2">
        <v>42613.597222222219</v>
      </c>
      <c r="CH2182" s="2">
        <v>42613.604166666664</v>
      </c>
      <c r="CI2182" t="s">
        <v>3895</v>
      </c>
      <c r="CJ2182" t="s">
        <v>3896</v>
      </c>
      <c r="CK2182">
        <v>1019.7771834599999</v>
      </c>
      <c r="CL2182">
        <v>21.2222222222222</v>
      </c>
      <c r="CM2182">
        <v>0</v>
      </c>
      <c r="CN2182">
        <v>77</v>
      </c>
      <c r="CO2182">
        <v>216</v>
      </c>
      <c r="CP2182">
        <v>3.4</v>
      </c>
      <c r="CQ2182">
        <v>9.6</v>
      </c>
      <c r="CR2182">
        <v>1.9</v>
      </c>
      <c r="CS2182">
        <v>3</v>
      </c>
      <c r="CT2182" t="s">
        <v>1350</v>
      </c>
      <c r="CU2182">
        <v>21</v>
      </c>
      <c r="CV2182">
        <v>21</v>
      </c>
      <c r="CW2182">
        <v>22</v>
      </c>
      <c r="CX2182">
        <v>20</v>
      </c>
      <c r="CY2182">
        <v>22</v>
      </c>
      <c r="CZ2182">
        <v>20</v>
      </c>
      <c r="DA2182" t="s">
        <v>27</v>
      </c>
      <c r="DB2182" t="s">
        <v>27</v>
      </c>
    </row>
    <row r="2183" spans="1:106">
      <c r="A2183" t="s">
        <v>5</v>
      </c>
      <c r="B2183" s="29" t="s">
        <v>23</v>
      </c>
      <c r="D2183" s="3">
        <v>5</v>
      </c>
      <c r="E2183" s="1">
        <v>1</v>
      </c>
      <c r="F2183" s="15">
        <v>8</v>
      </c>
      <c r="G2183" s="15" t="s">
        <v>110</v>
      </c>
      <c r="H2183" t="s">
        <v>57</v>
      </c>
      <c r="I2183">
        <v>8</v>
      </c>
      <c r="L2183" s="1">
        <v>3</v>
      </c>
      <c r="M2183">
        <v>8</v>
      </c>
      <c r="N2183" t="s">
        <v>65</v>
      </c>
      <c r="O2183" t="s">
        <v>57</v>
      </c>
      <c r="P2183">
        <v>8</v>
      </c>
      <c r="S2183" s="1">
        <v>1</v>
      </c>
      <c r="T2183" s="15">
        <v>5</v>
      </c>
      <c r="U2183" s="15" t="s">
        <v>195</v>
      </c>
      <c r="V2183" s="15" t="s">
        <v>57</v>
      </c>
      <c r="W2183">
        <v>1</v>
      </c>
      <c r="BD2183" s="39">
        <v>42613</v>
      </c>
      <c r="BE2183" s="23">
        <v>0.59930555555555598</v>
      </c>
      <c r="BF2183" s="10" t="str">
        <f t="shared" si="205"/>
        <v>31/08/2016 14:23</v>
      </c>
      <c r="BG2183" s="35">
        <f t="shared" si="209"/>
        <v>42613.597222222219</v>
      </c>
      <c r="BH2183" s="35">
        <f t="shared" si="206"/>
        <v>42613.604166666664</v>
      </c>
      <c r="BI2183" t="str">
        <f t="shared" si="207"/>
        <v>31/08/2016 14:20:00</v>
      </c>
      <c r="BJ2183" s="40" t="str">
        <f t="shared" si="208"/>
        <v>31/08/2016 14:30:00</v>
      </c>
      <c r="BK2183">
        <f>VLOOKUP($BI2183, [1]TableView_704030_20160816_20160!$D$2:$M$5095,3,FALSE)</f>
        <v>1019.7771834599999</v>
      </c>
      <c r="BL2183">
        <f>VLOOKUP($BI2183, [1]TableView_704030_20160816_20160!$D$2:$M$5095,8,FALSE)</f>
        <v>21.2222222222222</v>
      </c>
      <c r="BM2183">
        <f>VLOOKUP($BI2183, [1]TableView_704030_20160816_20160!$D$2:$M$5095,10,FALSE)</f>
        <v>0</v>
      </c>
      <c r="BN2183">
        <f>VLOOKUP($BI2183, [1]TableView_704030_20160816_20160!$D$2:$M$5095,4,FALSE)</f>
        <v>77</v>
      </c>
      <c r="BO2183">
        <f>VLOOKUP($BI2183, [1]TableView_704030_20160816_20160!$D$2:$M$5095,6,FALSE)</f>
        <v>216</v>
      </c>
      <c r="BP2183">
        <f>VLOOKUP($BI2183, [1]TableView_704030_20160816_20160!$D$2:$M$5095,7,FALSE)</f>
        <v>3.4</v>
      </c>
      <c r="BQ2183">
        <f>VLOOKUP($BI2183, [1]TableView_704030_20160816_20160!$D$2:$M$5095,2,FALSE)</f>
        <v>9.6</v>
      </c>
      <c r="BR2183">
        <f>VLOOKUP($BJ2183, [2]aacb8965d69cc6fd1cb3a5cae9e8ae7!$C$6:$F$853,4,FALSE)</f>
        <v>1.9</v>
      </c>
      <c r="BS2183" s="15">
        <v>3</v>
      </c>
      <c r="BT2183" t="str">
        <f t="shared" si="204"/>
        <v>31/08/2016 3</v>
      </c>
      <c r="BU2183">
        <f>VLOOKUP($BT2183, [3]Sheet1!$D$3:$T$89,4,FALSE)</f>
        <v>21</v>
      </c>
      <c r="BV2183">
        <f>VLOOKUP($BT2183, [3]Sheet1!$D$3:$T$89,5,FALSE)</f>
        <v>21</v>
      </c>
      <c r="BW2183">
        <f>VLOOKUP($BT2183, [3]Sheet1!$D$3:$T$89,8,FALSE)</f>
        <v>22</v>
      </c>
      <c r="BX2183">
        <f>VLOOKUP($BT2183, [3]Sheet1!$D$3:$T$89,9,FALSE)</f>
        <v>20</v>
      </c>
      <c r="BY2183">
        <f>VLOOKUP($BT2183, [3]Sheet1!$D$3:$T$89,12,FALSE)</f>
        <v>22</v>
      </c>
      <c r="BZ2183">
        <f>VLOOKUP($BT2183, [3]Sheet1!$D$3:$T$89,13,FALSE)</f>
        <v>20</v>
      </c>
      <c r="CA2183" t="str">
        <f>VLOOKUP($BT2183, [3]Sheet1!$D$3:$T$89,16,FALSE)</f>
        <v>N/A</v>
      </c>
      <c r="CB2183" t="str">
        <f>VLOOKUP($BT2183, [3]Sheet1!$D$3:$T$89,17,FALSE)</f>
        <v>N/A</v>
      </c>
      <c r="CD2183" s="12">
        <v>42613</v>
      </c>
      <c r="CE2183" s="2">
        <v>0.59930555555555598</v>
      </c>
      <c r="CF2183" s="2" t="s">
        <v>3901</v>
      </c>
      <c r="CG2183" s="2">
        <v>42613.597222222219</v>
      </c>
      <c r="CH2183" s="2">
        <v>42613.604166666664</v>
      </c>
      <c r="CI2183" t="s">
        <v>3895</v>
      </c>
      <c r="CJ2183" t="s">
        <v>3896</v>
      </c>
      <c r="CK2183">
        <v>1019.7771834599999</v>
      </c>
      <c r="CL2183">
        <v>21.2222222222222</v>
      </c>
      <c r="CM2183">
        <v>0</v>
      </c>
      <c r="CN2183">
        <v>77</v>
      </c>
      <c r="CO2183">
        <v>216</v>
      </c>
      <c r="CP2183">
        <v>3.4</v>
      </c>
      <c r="CQ2183">
        <v>9.6</v>
      </c>
      <c r="CR2183">
        <v>1.9</v>
      </c>
      <c r="CS2183">
        <v>3</v>
      </c>
      <c r="CT2183" t="s">
        <v>1350</v>
      </c>
      <c r="CU2183">
        <v>21</v>
      </c>
      <c r="CV2183">
        <v>21</v>
      </c>
      <c r="CW2183">
        <v>22</v>
      </c>
      <c r="CX2183">
        <v>20</v>
      </c>
      <c r="CY2183">
        <v>22</v>
      </c>
      <c r="CZ2183">
        <v>20</v>
      </c>
      <c r="DA2183" t="s">
        <v>27</v>
      </c>
      <c r="DB2183" t="s">
        <v>27</v>
      </c>
    </row>
    <row r="2184" spans="1:106">
      <c r="A2184" t="s">
        <v>6</v>
      </c>
      <c r="B2184" s="17">
        <v>90</v>
      </c>
      <c r="D2184" s="3">
        <v>6</v>
      </c>
      <c r="E2184" s="1">
        <v>1</v>
      </c>
      <c r="F2184" s="15">
        <v>8</v>
      </c>
      <c r="G2184" s="15" t="s">
        <v>110</v>
      </c>
      <c r="H2184" t="s">
        <v>57</v>
      </c>
      <c r="I2184">
        <v>8</v>
      </c>
      <c r="L2184" s="1">
        <v>3</v>
      </c>
      <c r="M2184">
        <v>8</v>
      </c>
      <c r="N2184" t="s">
        <v>65</v>
      </c>
      <c r="O2184" t="s">
        <v>57</v>
      </c>
      <c r="P2184">
        <v>8</v>
      </c>
      <c r="S2184" s="1">
        <v>1</v>
      </c>
      <c r="T2184" s="15">
        <v>5</v>
      </c>
      <c r="U2184" s="15" t="s">
        <v>195</v>
      </c>
      <c r="V2184" s="15" t="s">
        <v>57</v>
      </c>
      <c r="W2184">
        <v>1</v>
      </c>
      <c r="BD2184" s="39">
        <v>42613</v>
      </c>
      <c r="BE2184" s="23">
        <v>0.6</v>
      </c>
      <c r="BF2184" s="10" t="str">
        <f t="shared" si="205"/>
        <v>31/08/2016 14:24</v>
      </c>
      <c r="BG2184" s="35">
        <f t="shared" si="209"/>
        <v>42613.597222222219</v>
      </c>
      <c r="BH2184" s="35">
        <f t="shared" si="206"/>
        <v>42613.604166666664</v>
      </c>
      <c r="BI2184" t="str">
        <f t="shared" si="207"/>
        <v>31/08/2016 14:20:00</v>
      </c>
      <c r="BJ2184" s="40" t="str">
        <f t="shared" si="208"/>
        <v>31/08/2016 14:30:00</v>
      </c>
      <c r="BK2184">
        <f>VLOOKUP($BI2184, [1]TableView_704030_20160816_20160!$D$2:$M$5095,3,FALSE)</f>
        <v>1019.7771834599999</v>
      </c>
      <c r="BL2184">
        <f>VLOOKUP($BI2184, [1]TableView_704030_20160816_20160!$D$2:$M$5095,8,FALSE)</f>
        <v>21.2222222222222</v>
      </c>
      <c r="BM2184">
        <f>VLOOKUP($BI2184, [1]TableView_704030_20160816_20160!$D$2:$M$5095,10,FALSE)</f>
        <v>0</v>
      </c>
      <c r="BN2184">
        <f>VLOOKUP($BI2184, [1]TableView_704030_20160816_20160!$D$2:$M$5095,4,FALSE)</f>
        <v>77</v>
      </c>
      <c r="BO2184">
        <f>VLOOKUP($BI2184, [1]TableView_704030_20160816_20160!$D$2:$M$5095,6,FALSE)</f>
        <v>216</v>
      </c>
      <c r="BP2184">
        <f>VLOOKUP($BI2184, [1]TableView_704030_20160816_20160!$D$2:$M$5095,7,FALSE)</f>
        <v>3.4</v>
      </c>
      <c r="BQ2184">
        <f>VLOOKUP($BI2184, [1]TableView_704030_20160816_20160!$D$2:$M$5095,2,FALSE)</f>
        <v>9.6</v>
      </c>
      <c r="BR2184">
        <f>VLOOKUP($BJ2184, [2]aacb8965d69cc6fd1cb3a5cae9e8ae7!$C$6:$F$853,4,FALSE)</f>
        <v>1.9</v>
      </c>
      <c r="BS2184" s="15">
        <v>3</v>
      </c>
      <c r="BT2184" t="str">
        <f t="shared" si="204"/>
        <v>31/08/2016 3</v>
      </c>
      <c r="BU2184">
        <f>VLOOKUP($BT2184, [3]Sheet1!$D$3:$T$89,4,FALSE)</f>
        <v>21</v>
      </c>
      <c r="BV2184">
        <f>VLOOKUP($BT2184, [3]Sheet1!$D$3:$T$89,5,FALSE)</f>
        <v>21</v>
      </c>
      <c r="BW2184">
        <f>VLOOKUP($BT2184, [3]Sheet1!$D$3:$T$89,8,FALSE)</f>
        <v>22</v>
      </c>
      <c r="BX2184">
        <f>VLOOKUP($BT2184, [3]Sheet1!$D$3:$T$89,9,FALSE)</f>
        <v>20</v>
      </c>
      <c r="BY2184">
        <f>VLOOKUP($BT2184, [3]Sheet1!$D$3:$T$89,12,FALSE)</f>
        <v>22</v>
      </c>
      <c r="BZ2184">
        <f>VLOOKUP($BT2184, [3]Sheet1!$D$3:$T$89,13,FALSE)</f>
        <v>20</v>
      </c>
      <c r="CA2184" t="str">
        <f>VLOOKUP($BT2184, [3]Sheet1!$D$3:$T$89,16,FALSE)</f>
        <v>N/A</v>
      </c>
      <c r="CB2184" t="str">
        <f>VLOOKUP($BT2184, [3]Sheet1!$D$3:$T$89,17,FALSE)</f>
        <v>N/A</v>
      </c>
      <c r="CD2184" s="12">
        <v>42613</v>
      </c>
      <c r="CE2184" s="2">
        <v>0.6</v>
      </c>
      <c r="CF2184" s="2" t="s">
        <v>3902</v>
      </c>
      <c r="CG2184" s="2">
        <v>42613.597222222219</v>
      </c>
      <c r="CH2184" s="2">
        <v>42613.604166666664</v>
      </c>
      <c r="CI2184" t="s">
        <v>3895</v>
      </c>
      <c r="CJ2184" t="s">
        <v>3896</v>
      </c>
      <c r="CK2184">
        <v>1019.7771834599999</v>
      </c>
      <c r="CL2184">
        <v>21.2222222222222</v>
      </c>
      <c r="CM2184">
        <v>0</v>
      </c>
      <c r="CN2184">
        <v>77</v>
      </c>
      <c r="CO2184">
        <v>216</v>
      </c>
      <c r="CP2184">
        <v>3.4</v>
      </c>
      <c r="CQ2184">
        <v>9.6</v>
      </c>
      <c r="CR2184">
        <v>1.9</v>
      </c>
      <c r="CS2184">
        <v>3</v>
      </c>
      <c r="CT2184" t="s">
        <v>1350</v>
      </c>
      <c r="CU2184">
        <v>21</v>
      </c>
      <c r="CV2184">
        <v>21</v>
      </c>
      <c r="CW2184">
        <v>22</v>
      </c>
      <c r="CX2184">
        <v>20</v>
      </c>
      <c r="CY2184">
        <v>22</v>
      </c>
      <c r="CZ2184">
        <v>20</v>
      </c>
      <c r="DA2184" t="s">
        <v>27</v>
      </c>
      <c r="DB2184" t="s">
        <v>27</v>
      </c>
    </row>
    <row r="2185" spans="1:106">
      <c r="A2185" t="s">
        <v>7</v>
      </c>
      <c r="B2185" s="17" t="s">
        <v>883</v>
      </c>
      <c r="D2185" s="3">
        <v>7</v>
      </c>
      <c r="E2185" s="1">
        <v>1</v>
      </c>
      <c r="F2185" s="15">
        <v>8</v>
      </c>
      <c r="G2185" s="15" t="s">
        <v>110</v>
      </c>
      <c r="H2185" t="s">
        <v>57</v>
      </c>
      <c r="I2185">
        <v>8</v>
      </c>
      <c r="L2185" s="1">
        <v>3</v>
      </c>
      <c r="M2185">
        <v>8</v>
      </c>
      <c r="N2185" t="s">
        <v>65</v>
      </c>
      <c r="O2185" t="s">
        <v>57</v>
      </c>
      <c r="P2185">
        <v>8</v>
      </c>
      <c r="S2185" s="1">
        <v>1</v>
      </c>
      <c r="T2185" s="15">
        <v>5</v>
      </c>
      <c r="U2185" s="15" t="s">
        <v>195</v>
      </c>
      <c r="V2185" s="15" t="s">
        <v>57</v>
      </c>
      <c r="W2185">
        <v>1</v>
      </c>
      <c r="BD2185" s="39">
        <v>42613</v>
      </c>
      <c r="BE2185" s="23">
        <v>0.60069444444444398</v>
      </c>
      <c r="BF2185" s="10" t="str">
        <f t="shared" si="205"/>
        <v>31/08/2016 14:25</v>
      </c>
      <c r="BG2185" s="35">
        <f t="shared" si="209"/>
        <v>42613.604166666664</v>
      </c>
      <c r="BH2185" s="35">
        <f t="shared" si="206"/>
        <v>42613.604166666664</v>
      </c>
      <c r="BI2185" t="str">
        <f t="shared" si="207"/>
        <v>31/08/2016 14:30:00</v>
      </c>
      <c r="BJ2185" s="40" t="str">
        <f t="shared" si="208"/>
        <v>31/08/2016 14:30:00</v>
      </c>
      <c r="BK2185">
        <f>VLOOKUP($BI2185, [1]TableView_704030_20160816_20160!$D$2:$M$5095,3,FALSE)</f>
        <v>1019.7771834599999</v>
      </c>
      <c r="BL2185">
        <f>VLOOKUP($BI2185, [1]TableView_704030_20160816_20160!$D$2:$M$5095,8,FALSE)</f>
        <v>21.2777777777778</v>
      </c>
      <c r="BM2185">
        <f>VLOOKUP($BI2185, [1]TableView_704030_20160816_20160!$D$2:$M$5095,10,FALSE)</f>
        <v>0</v>
      </c>
      <c r="BN2185">
        <f>VLOOKUP($BI2185, [1]TableView_704030_20160816_20160!$D$2:$M$5095,4,FALSE)</f>
        <v>77</v>
      </c>
      <c r="BO2185">
        <f>VLOOKUP($BI2185, [1]TableView_704030_20160816_20160!$D$2:$M$5095,6,FALSE)</f>
        <v>221</v>
      </c>
      <c r="BP2185">
        <f>VLOOKUP($BI2185, [1]TableView_704030_20160816_20160!$D$2:$M$5095,7,FALSE)</f>
        <v>3.2</v>
      </c>
      <c r="BQ2185">
        <f>VLOOKUP($BI2185, [1]TableView_704030_20160816_20160!$D$2:$M$5095,2,FALSE)</f>
        <v>8.6999999999999993</v>
      </c>
      <c r="BR2185">
        <f>VLOOKUP($BJ2185, [2]aacb8965d69cc6fd1cb3a5cae9e8ae7!$C$6:$F$853,4,FALSE)</f>
        <v>1.9</v>
      </c>
      <c r="BS2185" s="15">
        <v>3</v>
      </c>
      <c r="BT2185" t="str">
        <f t="shared" si="204"/>
        <v>31/08/2016 3</v>
      </c>
      <c r="BU2185">
        <f>VLOOKUP($BT2185, [3]Sheet1!$D$3:$T$89,4,FALSE)</f>
        <v>21</v>
      </c>
      <c r="BV2185">
        <f>VLOOKUP($BT2185, [3]Sheet1!$D$3:$T$89,5,FALSE)</f>
        <v>21</v>
      </c>
      <c r="BW2185">
        <f>VLOOKUP($BT2185, [3]Sheet1!$D$3:$T$89,8,FALSE)</f>
        <v>22</v>
      </c>
      <c r="BX2185">
        <f>VLOOKUP($BT2185, [3]Sheet1!$D$3:$T$89,9,FALSE)</f>
        <v>20</v>
      </c>
      <c r="BY2185">
        <f>VLOOKUP($BT2185, [3]Sheet1!$D$3:$T$89,12,FALSE)</f>
        <v>22</v>
      </c>
      <c r="BZ2185">
        <f>VLOOKUP($BT2185, [3]Sheet1!$D$3:$T$89,13,FALSE)</f>
        <v>20</v>
      </c>
      <c r="CA2185" t="str">
        <f>VLOOKUP($BT2185, [3]Sheet1!$D$3:$T$89,16,FALSE)</f>
        <v>N/A</v>
      </c>
      <c r="CB2185" t="str">
        <f>VLOOKUP($BT2185, [3]Sheet1!$D$3:$T$89,17,FALSE)</f>
        <v>N/A</v>
      </c>
      <c r="CD2185" s="12">
        <v>42613</v>
      </c>
      <c r="CE2185" s="2">
        <v>0.60069444444444398</v>
      </c>
      <c r="CF2185" s="2" t="s">
        <v>3903</v>
      </c>
      <c r="CG2185" s="2">
        <v>42613.604166666664</v>
      </c>
      <c r="CH2185" s="2">
        <v>42613.604166666664</v>
      </c>
      <c r="CI2185" t="s">
        <v>3896</v>
      </c>
      <c r="CJ2185" t="s">
        <v>3896</v>
      </c>
      <c r="CK2185">
        <v>1019.7771834599999</v>
      </c>
      <c r="CL2185">
        <v>21.2777777777778</v>
      </c>
      <c r="CM2185">
        <v>0</v>
      </c>
      <c r="CN2185">
        <v>77</v>
      </c>
      <c r="CO2185">
        <v>221</v>
      </c>
      <c r="CP2185">
        <v>3.2</v>
      </c>
      <c r="CQ2185">
        <v>8.6999999999999993</v>
      </c>
      <c r="CR2185">
        <v>1.9</v>
      </c>
      <c r="CS2185">
        <v>3</v>
      </c>
      <c r="CT2185" t="s">
        <v>1350</v>
      </c>
      <c r="CU2185">
        <v>21</v>
      </c>
      <c r="CV2185">
        <v>21</v>
      </c>
      <c r="CW2185">
        <v>22</v>
      </c>
      <c r="CX2185">
        <v>20</v>
      </c>
      <c r="CY2185">
        <v>22</v>
      </c>
      <c r="CZ2185">
        <v>20</v>
      </c>
      <c r="DA2185" t="s">
        <v>27</v>
      </c>
      <c r="DB2185" t="s">
        <v>27</v>
      </c>
    </row>
    <row r="2186" spans="1:106">
      <c r="D2186" s="3">
        <v>8</v>
      </c>
      <c r="E2186" s="1">
        <v>1</v>
      </c>
      <c r="F2186" s="15">
        <v>5</v>
      </c>
      <c r="G2186" s="15" t="s">
        <v>304</v>
      </c>
      <c r="H2186" t="s">
        <v>57</v>
      </c>
      <c r="I2186">
        <v>9</v>
      </c>
      <c r="L2186" s="1">
        <v>3</v>
      </c>
      <c r="M2186">
        <v>8</v>
      </c>
      <c r="N2186" t="s">
        <v>65</v>
      </c>
      <c r="O2186" t="s">
        <v>57</v>
      </c>
      <c r="P2186">
        <v>8</v>
      </c>
      <c r="S2186" s="1">
        <v>1</v>
      </c>
      <c r="T2186" s="15">
        <v>5</v>
      </c>
      <c r="U2186" s="15" t="s">
        <v>195</v>
      </c>
      <c r="V2186" s="15" t="s">
        <v>57</v>
      </c>
      <c r="W2186">
        <v>1</v>
      </c>
      <c r="BD2186" s="39">
        <v>42613</v>
      </c>
      <c r="BE2186" s="23">
        <v>0.60138888888888897</v>
      </c>
      <c r="BF2186" s="10" t="str">
        <f t="shared" si="205"/>
        <v>31/08/2016 14:26</v>
      </c>
      <c r="BG2186" s="35">
        <f t="shared" si="209"/>
        <v>42613.604166666664</v>
      </c>
      <c r="BH2186" s="35">
        <f t="shared" si="206"/>
        <v>42613.604166666664</v>
      </c>
      <c r="BI2186" t="str">
        <f t="shared" si="207"/>
        <v>31/08/2016 14:30:00</v>
      </c>
      <c r="BJ2186" s="40" t="str">
        <f t="shared" si="208"/>
        <v>31/08/2016 14:30:00</v>
      </c>
      <c r="BK2186">
        <f>VLOOKUP($BI2186, [1]TableView_704030_20160816_20160!$D$2:$M$5095,3,FALSE)</f>
        <v>1019.7771834599999</v>
      </c>
      <c r="BL2186">
        <f>VLOOKUP($BI2186, [1]TableView_704030_20160816_20160!$D$2:$M$5095,8,FALSE)</f>
        <v>21.2777777777778</v>
      </c>
      <c r="BM2186">
        <f>VLOOKUP($BI2186, [1]TableView_704030_20160816_20160!$D$2:$M$5095,10,FALSE)</f>
        <v>0</v>
      </c>
      <c r="BN2186">
        <f>VLOOKUP($BI2186, [1]TableView_704030_20160816_20160!$D$2:$M$5095,4,FALSE)</f>
        <v>77</v>
      </c>
      <c r="BO2186">
        <f>VLOOKUP($BI2186, [1]TableView_704030_20160816_20160!$D$2:$M$5095,6,FALSE)</f>
        <v>221</v>
      </c>
      <c r="BP2186">
        <f>VLOOKUP($BI2186, [1]TableView_704030_20160816_20160!$D$2:$M$5095,7,FALSE)</f>
        <v>3.2</v>
      </c>
      <c r="BQ2186">
        <f>VLOOKUP($BI2186, [1]TableView_704030_20160816_20160!$D$2:$M$5095,2,FALSE)</f>
        <v>8.6999999999999993</v>
      </c>
      <c r="BR2186">
        <f>VLOOKUP($BJ2186, [2]aacb8965d69cc6fd1cb3a5cae9e8ae7!$C$6:$F$853,4,FALSE)</f>
        <v>1.9</v>
      </c>
      <c r="BS2186" s="15">
        <v>3</v>
      </c>
      <c r="BT2186" t="str">
        <f t="shared" si="204"/>
        <v>31/08/2016 3</v>
      </c>
      <c r="BU2186">
        <f>VLOOKUP($BT2186, [3]Sheet1!$D$3:$T$89,4,FALSE)</f>
        <v>21</v>
      </c>
      <c r="BV2186">
        <f>VLOOKUP($BT2186, [3]Sheet1!$D$3:$T$89,5,FALSE)</f>
        <v>21</v>
      </c>
      <c r="BW2186">
        <f>VLOOKUP($BT2186, [3]Sheet1!$D$3:$T$89,8,FALSE)</f>
        <v>22</v>
      </c>
      <c r="BX2186">
        <f>VLOOKUP($BT2186, [3]Sheet1!$D$3:$T$89,9,FALSE)</f>
        <v>20</v>
      </c>
      <c r="BY2186">
        <f>VLOOKUP($BT2186, [3]Sheet1!$D$3:$T$89,12,FALSE)</f>
        <v>22</v>
      </c>
      <c r="BZ2186">
        <f>VLOOKUP($BT2186, [3]Sheet1!$D$3:$T$89,13,FALSE)</f>
        <v>20</v>
      </c>
      <c r="CA2186" t="str">
        <f>VLOOKUP($BT2186, [3]Sheet1!$D$3:$T$89,16,FALSE)</f>
        <v>N/A</v>
      </c>
      <c r="CB2186" t="str">
        <f>VLOOKUP($BT2186, [3]Sheet1!$D$3:$T$89,17,FALSE)</f>
        <v>N/A</v>
      </c>
      <c r="CD2186" s="12">
        <v>42613</v>
      </c>
      <c r="CE2186" s="2">
        <v>0.60138888888888897</v>
      </c>
      <c r="CF2186" s="2" t="s">
        <v>3904</v>
      </c>
      <c r="CG2186" s="2">
        <v>42613.604166666664</v>
      </c>
      <c r="CH2186" s="2">
        <v>42613.604166666664</v>
      </c>
      <c r="CI2186" t="s">
        <v>3896</v>
      </c>
      <c r="CJ2186" t="s">
        <v>3896</v>
      </c>
      <c r="CK2186">
        <v>1019.7771834599999</v>
      </c>
      <c r="CL2186">
        <v>21.2777777777778</v>
      </c>
      <c r="CM2186">
        <v>0</v>
      </c>
      <c r="CN2186">
        <v>77</v>
      </c>
      <c r="CO2186">
        <v>221</v>
      </c>
      <c r="CP2186">
        <v>3.2</v>
      </c>
      <c r="CQ2186">
        <v>8.6999999999999993</v>
      </c>
      <c r="CR2186">
        <v>1.9</v>
      </c>
      <c r="CS2186">
        <v>3</v>
      </c>
      <c r="CT2186" t="s">
        <v>1350</v>
      </c>
      <c r="CU2186">
        <v>21</v>
      </c>
      <c r="CV2186">
        <v>21</v>
      </c>
      <c r="CW2186">
        <v>22</v>
      </c>
      <c r="CX2186">
        <v>20</v>
      </c>
      <c r="CY2186">
        <v>22</v>
      </c>
      <c r="CZ2186">
        <v>20</v>
      </c>
      <c r="DA2186" t="s">
        <v>27</v>
      </c>
      <c r="DB2186" t="s">
        <v>27</v>
      </c>
    </row>
    <row r="2187" spans="1:106">
      <c r="D2187" s="3">
        <v>9</v>
      </c>
      <c r="L2187" s="1">
        <v>3</v>
      </c>
      <c r="M2187">
        <v>8</v>
      </c>
      <c r="N2187" t="s">
        <v>65</v>
      </c>
      <c r="O2187" t="s">
        <v>57</v>
      </c>
      <c r="P2187">
        <v>8</v>
      </c>
      <c r="S2187" s="1">
        <v>3</v>
      </c>
      <c r="T2187" s="15">
        <v>5</v>
      </c>
      <c r="U2187" s="15" t="s">
        <v>195</v>
      </c>
      <c r="V2187" s="15" t="s">
        <v>57</v>
      </c>
      <c r="W2187" t="s">
        <v>1050</v>
      </c>
      <c r="BD2187" s="39">
        <v>42613</v>
      </c>
      <c r="BE2187" s="23">
        <v>0.60208333333333297</v>
      </c>
      <c r="BF2187" s="10" t="str">
        <f t="shared" si="205"/>
        <v>31/08/2016 14:27</v>
      </c>
      <c r="BG2187" s="35">
        <f t="shared" si="209"/>
        <v>42613.604166666664</v>
      </c>
      <c r="BH2187" s="35">
        <f t="shared" si="206"/>
        <v>42613.604166666664</v>
      </c>
      <c r="BI2187" t="str">
        <f t="shared" si="207"/>
        <v>31/08/2016 14:30:00</v>
      </c>
      <c r="BJ2187" s="40" t="str">
        <f t="shared" si="208"/>
        <v>31/08/2016 14:30:00</v>
      </c>
      <c r="BK2187">
        <f>VLOOKUP($BI2187, [1]TableView_704030_20160816_20160!$D$2:$M$5095,3,FALSE)</f>
        <v>1019.7771834599999</v>
      </c>
      <c r="BL2187">
        <f>VLOOKUP($BI2187, [1]TableView_704030_20160816_20160!$D$2:$M$5095,8,FALSE)</f>
        <v>21.2777777777778</v>
      </c>
      <c r="BM2187">
        <f>VLOOKUP($BI2187, [1]TableView_704030_20160816_20160!$D$2:$M$5095,10,FALSE)</f>
        <v>0</v>
      </c>
      <c r="BN2187">
        <f>VLOOKUP($BI2187, [1]TableView_704030_20160816_20160!$D$2:$M$5095,4,FALSE)</f>
        <v>77</v>
      </c>
      <c r="BO2187">
        <f>VLOOKUP($BI2187, [1]TableView_704030_20160816_20160!$D$2:$M$5095,6,FALSE)</f>
        <v>221</v>
      </c>
      <c r="BP2187">
        <f>VLOOKUP($BI2187, [1]TableView_704030_20160816_20160!$D$2:$M$5095,7,FALSE)</f>
        <v>3.2</v>
      </c>
      <c r="BQ2187">
        <f>VLOOKUP($BI2187, [1]TableView_704030_20160816_20160!$D$2:$M$5095,2,FALSE)</f>
        <v>8.6999999999999993</v>
      </c>
      <c r="BR2187">
        <f>VLOOKUP($BJ2187, [2]aacb8965d69cc6fd1cb3a5cae9e8ae7!$C$6:$F$853,4,FALSE)</f>
        <v>1.9</v>
      </c>
      <c r="BS2187" s="15">
        <v>3</v>
      </c>
      <c r="BT2187" t="str">
        <f t="shared" si="204"/>
        <v>31/08/2016 3</v>
      </c>
      <c r="BU2187">
        <f>VLOOKUP($BT2187, [3]Sheet1!$D$3:$T$89,4,FALSE)</f>
        <v>21</v>
      </c>
      <c r="BV2187">
        <f>VLOOKUP($BT2187, [3]Sheet1!$D$3:$T$89,5,FALSE)</f>
        <v>21</v>
      </c>
      <c r="BW2187">
        <f>VLOOKUP($BT2187, [3]Sheet1!$D$3:$T$89,8,FALSE)</f>
        <v>22</v>
      </c>
      <c r="BX2187">
        <f>VLOOKUP($BT2187, [3]Sheet1!$D$3:$T$89,9,FALSE)</f>
        <v>20</v>
      </c>
      <c r="BY2187">
        <f>VLOOKUP($BT2187, [3]Sheet1!$D$3:$T$89,12,FALSE)</f>
        <v>22</v>
      </c>
      <c r="BZ2187">
        <f>VLOOKUP($BT2187, [3]Sheet1!$D$3:$T$89,13,FALSE)</f>
        <v>20</v>
      </c>
      <c r="CA2187" t="str">
        <f>VLOOKUP($BT2187, [3]Sheet1!$D$3:$T$89,16,FALSE)</f>
        <v>N/A</v>
      </c>
      <c r="CB2187" t="str">
        <f>VLOOKUP($BT2187, [3]Sheet1!$D$3:$T$89,17,FALSE)</f>
        <v>N/A</v>
      </c>
      <c r="CD2187" s="12">
        <v>42613</v>
      </c>
      <c r="CE2187" s="2">
        <v>0.60208333333333297</v>
      </c>
      <c r="CF2187" s="2" t="s">
        <v>3905</v>
      </c>
      <c r="CG2187" s="2">
        <v>42613.604166666664</v>
      </c>
      <c r="CH2187" s="2">
        <v>42613.604166666664</v>
      </c>
      <c r="CI2187" t="s">
        <v>3896</v>
      </c>
      <c r="CJ2187" t="s">
        <v>3896</v>
      </c>
      <c r="CK2187">
        <v>1019.7771834599999</v>
      </c>
      <c r="CL2187">
        <v>21.2777777777778</v>
      </c>
      <c r="CM2187">
        <v>0</v>
      </c>
      <c r="CN2187">
        <v>77</v>
      </c>
      <c r="CO2187">
        <v>221</v>
      </c>
      <c r="CP2187">
        <v>3.2</v>
      </c>
      <c r="CQ2187">
        <v>8.6999999999999993</v>
      </c>
      <c r="CR2187">
        <v>1.9</v>
      </c>
      <c r="CS2187">
        <v>3</v>
      </c>
      <c r="CT2187" t="s">
        <v>1350</v>
      </c>
      <c r="CU2187">
        <v>21</v>
      </c>
      <c r="CV2187">
        <v>21</v>
      </c>
      <c r="CW2187">
        <v>22</v>
      </c>
      <c r="CX2187">
        <v>20</v>
      </c>
      <c r="CY2187">
        <v>22</v>
      </c>
      <c r="CZ2187">
        <v>20</v>
      </c>
      <c r="DA2187" t="s">
        <v>27</v>
      </c>
      <c r="DB2187" t="s">
        <v>27</v>
      </c>
    </row>
    <row r="2188" spans="1:106">
      <c r="D2188" s="3">
        <v>10</v>
      </c>
      <c r="E2188" s="1">
        <v>1</v>
      </c>
      <c r="F2188">
        <v>5</v>
      </c>
      <c r="G2188" t="s">
        <v>40</v>
      </c>
      <c r="H2188" t="s">
        <v>57</v>
      </c>
      <c r="I2188">
        <v>6</v>
      </c>
      <c r="L2188" s="1">
        <v>3</v>
      </c>
      <c r="M2188">
        <v>8</v>
      </c>
      <c r="N2188" t="s">
        <v>65</v>
      </c>
      <c r="O2188" t="s">
        <v>57</v>
      </c>
      <c r="P2188">
        <v>8</v>
      </c>
      <c r="BD2188" s="39">
        <v>42613</v>
      </c>
      <c r="BE2188" s="23">
        <v>0.60277777777777797</v>
      </c>
      <c r="BF2188" s="10" t="str">
        <f t="shared" si="205"/>
        <v>31/08/2016 14:28</v>
      </c>
      <c r="BG2188" s="35">
        <f t="shared" si="209"/>
        <v>42613.604166666664</v>
      </c>
      <c r="BH2188" s="35">
        <f t="shared" si="206"/>
        <v>42613.604166666664</v>
      </c>
      <c r="BI2188" t="str">
        <f t="shared" si="207"/>
        <v>31/08/2016 14:30:00</v>
      </c>
      <c r="BJ2188" s="40" t="str">
        <f t="shared" si="208"/>
        <v>31/08/2016 14:30:00</v>
      </c>
      <c r="BK2188">
        <f>VLOOKUP($BI2188, [1]TableView_704030_20160816_20160!$D$2:$M$5095,3,FALSE)</f>
        <v>1019.7771834599999</v>
      </c>
      <c r="BL2188">
        <f>VLOOKUP($BI2188, [1]TableView_704030_20160816_20160!$D$2:$M$5095,8,FALSE)</f>
        <v>21.2777777777778</v>
      </c>
      <c r="BM2188">
        <f>VLOOKUP($BI2188, [1]TableView_704030_20160816_20160!$D$2:$M$5095,10,FALSE)</f>
        <v>0</v>
      </c>
      <c r="BN2188">
        <f>VLOOKUP($BI2188, [1]TableView_704030_20160816_20160!$D$2:$M$5095,4,FALSE)</f>
        <v>77</v>
      </c>
      <c r="BO2188">
        <f>VLOOKUP($BI2188, [1]TableView_704030_20160816_20160!$D$2:$M$5095,6,FALSE)</f>
        <v>221</v>
      </c>
      <c r="BP2188">
        <f>VLOOKUP($BI2188, [1]TableView_704030_20160816_20160!$D$2:$M$5095,7,FALSE)</f>
        <v>3.2</v>
      </c>
      <c r="BQ2188">
        <f>VLOOKUP($BI2188, [1]TableView_704030_20160816_20160!$D$2:$M$5095,2,FALSE)</f>
        <v>8.6999999999999993</v>
      </c>
      <c r="BR2188">
        <f>VLOOKUP($BJ2188, [2]aacb8965d69cc6fd1cb3a5cae9e8ae7!$C$6:$F$853,4,FALSE)</f>
        <v>1.9</v>
      </c>
      <c r="BS2188" s="15">
        <v>3</v>
      </c>
      <c r="BT2188" t="str">
        <f t="shared" si="204"/>
        <v>31/08/2016 3</v>
      </c>
      <c r="BU2188">
        <f>VLOOKUP($BT2188, [3]Sheet1!$D$3:$T$89,4,FALSE)</f>
        <v>21</v>
      </c>
      <c r="BV2188">
        <f>VLOOKUP($BT2188, [3]Sheet1!$D$3:$T$89,5,FALSE)</f>
        <v>21</v>
      </c>
      <c r="BW2188">
        <f>VLOOKUP($BT2188, [3]Sheet1!$D$3:$T$89,8,FALSE)</f>
        <v>22</v>
      </c>
      <c r="BX2188">
        <f>VLOOKUP($BT2188, [3]Sheet1!$D$3:$T$89,9,FALSE)</f>
        <v>20</v>
      </c>
      <c r="BY2188">
        <f>VLOOKUP($BT2188, [3]Sheet1!$D$3:$T$89,12,FALSE)</f>
        <v>22</v>
      </c>
      <c r="BZ2188">
        <f>VLOOKUP($BT2188, [3]Sheet1!$D$3:$T$89,13,FALSE)</f>
        <v>20</v>
      </c>
      <c r="CA2188" t="str">
        <f>VLOOKUP($BT2188, [3]Sheet1!$D$3:$T$89,16,FALSE)</f>
        <v>N/A</v>
      </c>
      <c r="CB2188" t="str">
        <f>VLOOKUP($BT2188, [3]Sheet1!$D$3:$T$89,17,FALSE)</f>
        <v>N/A</v>
      </c>
      <c r="CD2188" s="12">
        <v>42613</v>
      </c>
      <c r="CE2188" s="2">
        <v>0.60277777777777797</v>
      </c>
      <c r="CF2188" s="2" t="s">
        <v>3906</v>
      </c>
      <c r="CG2188" s="2">
        <v>42613.604166666664</v>
      </c>
      <c r="CH2188" s="2">
        <v>42613.604166666664</v>
      </c>
      <c r="CI2188" t="s">
        <v>3896</v>
      </c>
      <c r="CJ2188" t="s">
        <v>3896</v>
      </c>
      <c r="CK2188">
        <v>1019.7771834599999</v>
      </c>
      <c r="CL2188">
        <v>21.2777777777778</v>
      </c>
      <c r="CM2188">
        <v>0</v>
      </c>
      <c r="CN2188">
        <v>77</v>
      </c>
      <c r="CO2188">
        <v>221</v>
      </c>
      <c r="CP2188">
        <v>3.2</v>
      </c>
      <c r="CQ2188">
        <v>8.6999999999999993</v>
      </c>
      <c r="CR2188">
        <v>1.9</v>
      </c>
      <c r="CS2188">
        <v>3</v>
      </c>
      <c r="CT2188" t="s">
        <v>1350</v>
      </c>
      <c r="CU2188">
        <v>21</v>
      </c>
      <c r="CV2188">
        <v>21</v>
      </c>
      <c r="CW2188">
        <v>22</v>
      </c>
      <c r="CX2188">
        <v>20</v>
      </c>
      <c r="CY2188">
        <v>22</v>
      </c>
      <c r="CZ2188">
        <v>20</v>
      </c>
      <c r="DA2188" t="s">
        <v>27</v>
      </c>
      <c r="DB2188" t="s">
        <v>27</v>
      </c>
    </row>
    <row r="2189" spans="1:106">
      <c r="D2189" s="3">
        <v>11</v>
      </c>
      <c r="L2189" s="1">
        <v>3</v>
      </c>
      <c r="M2189">
        <v>8</v>
      </c>
      <c r="N2189" t="s">
        <v>65</v>
      </c>
      <c r="O2189" t="s">
        <v>57</v>
      </c>
      <c r="P2189">
        <v>8</v>
      </c>
      <c r="BD2189" s="39">
        <v>42613</v>
      </c>
      <c r="BE2189" s="23">
        <v>0.60347222222222197</v>
      </c>
      <c r="BF2189" s="10" t="str">
        <f t="shared" si="205"/>
        <v>31/08/2016 14:29</v>
      </c>
      <c r="BG2189" s="35">
        <f t="shared" si="209"/>
        <v>42613.604166666664</v>
      </c>
      <c r="BH2189" s="35">
        <f t="shared" si="206"/>
        <v>42613.604166666664</v>
      </c>
      <c r="BI2189" t="str">
        <f t="shared" si="207"/>
        <v>31/08/2016 14:30:00</v>
      </c>
      <c r="BJ2189" s="40" t="str">
        <f t="shared" si="208"/>
        <v>31/08/2016 14:30:00</v>
      </c>
      <c r="BK2189">
        <f>VLOOKUP($BI2189, [1]TableView_704030_20160816_20160!$D$2:$M$5095,3,FALSE)</f>
        <v>1019.7771834599999</v>
      </c>
      <c r="BL2189">
        <f>VLOOKUP($BI2189, [1]TableView_704030_20160816_20160!$D$2:$M$5095,8,FALSE)</f>
        <v>21.2777777777778</v>
      </c>
      <c r="BM2189">
        <f>VLOOKUP($BI2189, [1]TableView_704030_20160816_20160!$D$2:$M$5095,10,FALSE)</f>
        <v>0</v>
      </c>
      <c r="BN2189">
        <f>VLOOKUP($BI2189, [1]TableView_704030_20160816_20160!$D$2:$M$5095,4,FALSE)</f>
        <v>77</v>
      </c>
      <c r="BO2189">
        <f>VLOOKUP($BI2189, [1]TableView_704030_20160816_20160!$D$2:$M$5095,6,FALSE)</f>
        <v>221</v>
      </c>
      <c r="BP2189">
        <f>VLOOKUP($BI2189, [1]TableView_704030_20160816_20160!$D$2:$M$5095,7,FALSE)</f>
        <v>3.2</v>
      </c>
      <c r="BQ2189">
        <f>VLOOKUP($BI2189, [1]TableView_704030_20160816_20160!$D$2:$M$5095,2,FALSE)</f>
        <v>8.6999999999999993</v>
      </c>
      <c r="BR2189">
        <f>VLOOKUP($BJ2189, [2]aacb8965d69cc6fd1cb3a5cae9e8ae7!$C$6:$F$853,4,FALSE)</f>
        <v>1.9</v>
      </c>
      <c r="BS2189" s="15">
        <v>3</v>
      </c>
      <c r="BT2189" t="str">
        <f t="shared" si="204"/>
        <v>31/08/2016 3</v>
      </c>
      <c r="BU2189">
        <f>VLOOKUP($BT2189, [3]Sheet1!$D$3:$T$89,4,FALSE)</f>
        <v>21</v>
      </c>
      <c r="BV2189">
        <f>VLOOKUP($BT2189, [3]Sheet1!$D$3:$T$89,5,FALSE)</f>
        <v>21</v>
      </c>
      <c r="BW2189">
        <f>VLOOKUP($BT2189, [3]Sheet1!$D$3:$T$89,8,FALSE)</f>
        <v>22</v>
      </c>
      <c r="BX2189">
        <f>VLOOKUP($BT2189, [3]Sheet1!$D$3:$T$89,9,FALSE)</f>
        <v>20</v>
      </c>
      <c r="BY2189">
        <f>VLOOKUP($BT2189, [3]Sheet1!$D$3:$T$89,12,FALSE)</f>
        <v>22</v>
      </c>
      <c r="BZ2189">
        <f>VLOOKUP($BT2189, [3]Sheet1!$D$3:$T$89,13,FALSE)</f>
        <v>20</v>
      </c>
      <c r="CA2189" t="str">
        <f>VLOOKUP($BT2189, [3]Sheet1!$D$3:$T$89,16,FALSE)</f>
        <v>N/A</v>
      </c>
      <c r="CB2189" t="str">
        <f>VLOOKUP($BT2189, [3]Sheet1!$D$3:$T$89,17,FALSE)</f>
        <v>N/A</v>
      </c>
      <c r="CD2189" s="12">
        <v>42613</v>
      </c>
      <c r="CE2189" s="2">
        <v>0.60347222222222197</v>
      </c>
      <c r="CF2189" s="2" t="s">
        <v>3907</v>
      </c>
      <c r="CG2189" s="2">
        <v>42613.604166666664</v>
      </c>
      <c r="CH2189" s="2">
        <v>42613.604166666664</v>
      </c>
      <c r="CI2189" t="s">
        <v>3896</v>
      </c>
      <c r="CJ2189" t="s">
        <v>3896</v>
      </c>
      <c r="CK2189">
        <v>1019.7771834599999</v>
      </c>
      <c r="CL2189">
        <v>21.2777777777778</v>
      </c>
      <c r="CM2189">
        <v>0</v>
      </c>
      <c r="CN2189">
        <v>77</v>
      </c>
      <c r="CO2189">
        <v>221</v>
      </c>
      <c r="CP2189">
        <v>3.2</v>
      </c>
      <c r="CQ2189">
        <v>8.6999999999999993</v>
      </c>
      <c r="CR2189">
        <v>1.9</v>
      </c>
      <c r="CS2189">
        <v>3</v>
      </c>
      <c r="CT2189" t="s">
        <v>1350</v>
      </c>
      <c r="CU2189">
        <v>21</v>
      </c>
      <c r="CV2189">
        <v>21</v>
      </c>
      <c r="CW2189">
        <v>22</v>
      </c>
      <c r="CX2189">
        <v>20</v>
      </c>
      <c r="CY2189">
        <v>22</v>
      </c>
      <c r="CZ2189">
        <v>20</v>
      </c>
      <c r="DA2189" t="s">
        <v>27</v>
      </c>
      <c r="DB2189" t="s">
        <v>27</v>
      </c>
    </row>
    <row r="2190" spans="1:106">
      <c r="D2190" s="3">
        <v>12</v>
      </c>
      <c r="E2190" s="1">
        <v>2</v>
      </c>
      <c r="F2190">
        <v>8</v>
      </c>
      <c r="G2190" t="s">
        <v>33</v>
      </c>
      <c r="L2190" s="1">
        <v>3</v>
      </c>
      <c r="M2190">
        <v>8</v>
      </c>
      <c r="N2190" t="s">
        <v>65</v>
      </c>
      <c r="O2190" t="s">
        <v>57</v>
      </c>
      <c r="P2190">
        <v>8</v>
      </c>
      <c r="BD2190" s="39">
        <v>42613</v>
      </c>
      <c r="BE2190" s="23">
        <v>0.60416666666666696</v>
      </c>
      <c r="BF2190" s="10" t="str">
        <f t="shared" si="205"/>
        <v>31/08/2016 14:30</v>
      </c>
      <c r="BG2190" s="35">
        <f t="shared" si="209"/>
        <v>42613.604166666664</v>
      </c>
      <c r="BH2190" s="35">
        <f t="shared" si="206"/>
        <v>42613.604166666664</v>
      </c>
      <c r="BI2190" t="str">
        <f t="shared" si="207"/>
        <v>31/08/2016 14:30:00</v>
      </c>
      <c r="BJ2190" s="40" t="str">
        <f t="shared" si="208"/>
        <v>31/08/2016 14:30:00</v>
      </c>
      <c r="BK2190">
        <f>VLOOKUP($BI2190, [1]TableView_704030_20160816_20160!$D$2:$M$5095,3,FALSE)</f>
        <v>1019.7771834599999</v>
      </c>
      <c r="BL2190">
        <f>VLOOKUP($BI2190, [1]TableView_704030_20160816_20160!$D$2:$M$5095,8,FALSE)</f>
        <v>21.2777777777778</v>
      </c>
      <c r="BM2190">
        <f>VLOOKUP($BI2190, [1]TableView_704030_20160816_20160!$D$2:$M$5095,10,FALSE)</f>
        <v>0</v>
      </c>
      <c r="BN2190">
        <f>VLOOKUP($BI2190, [1]TableView_704030_20160816_20160!$D$2:$M$5095,4,FALSE)</f>
        <v>77</v>
      </c>
      <c r="BO2190">
        <f>VLOOKUP($BI2190, [1]TableView_704030_20160816_20160!$D$2:$M$5095,6,FALSE)</f>
        <v>221</v>
      </c>
      <c r="BP2190">
        <f>VLOOKUP($BI2190, [1]TableView_704030_20160816_20160!$D$2:$M$5095,7,FALSE)</f>
        <v>3.2</v>
      </c>
      <c r="BQ2190">
        <f>VLOOKUP($BI2190, [1]TableView_704030_20160816_20160!$D$2:$M$5095,2,FALSE)</f>
        <v>8.6999999999999993</v>
      </c>
      <c r="BR2190">
        <f>VLOOKUP($BJ2190, [2]aacb8965d69cc6fd1cb3a5cae9e8ae7!$C$6:$F$853,4,FALSE)</f>
        <v>1.9</v>
      </c>
      <c r="BS2190" s="15">
        <v>3</v>
      </c>
      <c r="BT2190" t="str">
        <f t="shared" si="204"/>
        <v>31/08/2016 3</v>
      </c>
      <c r="BU2190">
        <f>VLOOKUP($BT2190, [3]Sheet1!$D$3:$T$89,4,FALSE)</f>
        <v>21</v>
      </c>
      <c r="BV2190">
        <f>VLOOKUP($BT2190, [3]Sheet1!$D$3:$T$89,5,FALSE)</f>
        <v>21</v>
      </c>
      <c r="BW2190">
        <f>VLOOKUP($BT2190, [3]Sheet1!$D$3:$T$89,8,FALSE)</f>
        <v>22</v>
      </c>
      <c r="BX2190">
        <f>VLOOKUP($BT2190, [3]Sheet1!$D$3:$T$89,9,FALSE)</f>
        <v>20</v>
      </c>
      <c r="BY2190">
        <f>VLOOKUP($BT2190, [3]Sheet1!$D$3:$T$89,12,FALSE)</f>
        <v>22</v>
      </c>
      <c r="BZ2190">
        <f>VLOOKUP($BT2190, [3]Sheet1!$D$3:$T$89,13,FALSE)</f>
        <v>20</v>
      </c>
      <c r="CA2190" t="str">
        <f>VLOOKUP($BT2190, [3]Sheet1!$D$3:$T$89,16,FALSE)</f>
        <v>N/A</v>
      </c>
      <c r="CB2190" t="str">
        <f>VLOOKUP($BT2190, [3]Sheet1!$D$3:$T$89,17,FALSE)</f>
        <v>N/A</v>
      </c>
      <c r="CD2190" s="12">
        <v>42613</v>
      </c>
      <c r="CE2190" s="2">
        <v>0.60416666666666696</v>
      </c>
      <c r="CF2190" s="2" t="s">
        <v>3908</v>
      </c>
      <c r="CG2190" s="2">
        <v>42613.604166666664</v>
      </c>
      <c r="CH2190" s="2">
        <v>42613.604166666664</v>
      </c>
      <c r="CI2190" t="s">
        <v>3896</v>
      </c>
      <c r="CJ2190" t="s">
        <v>3896</v>
      </c>
      <c r="CK2190">
        <v>1019.7771834599999</v>
      </c>
      <c r="CL2190">
        <v>21.2777777777778</v>
      </c>
      <c r="CM2190">
        <v>0</v>
      </c>
      <c r="CN2190">
        <v>77</v>
      </c>
      <c r="CO2190">
        <v>221</v>
      </c>
      <c r="CP2190">
        <v>3.2</v>
      </c>
      <c r="CQ2190">
        <v>8.6999999999999993</v>
      </c>
      <c r="CR2190">
        <v>1.9</v>
      </c>
      <c r="CS2190">
        <v>3</v>
      </c>
      <c r="CT2190" t="s">
        <v>1350</v>
      </c>
      <c r="CU2190">
        <v>21</v>
      </c>
      <c r="CV2190">
        <v>21</v>
      </c>
      <c r="CW2190">
        <v>22</v>
      </c>
      <c r="CX2190">
        <v>20</v>
      </c>
      <c r="CY2190">
        <v>22</v>
      </c>
      <c r="CZ2190">
        <v>20</v>
      </c>
      <c r="DA2190" t="s">
        <v>27</v>
      </c>
      <c r="DB2190" t="s">
        <v>27</v>
      </c>
    </row>
    <row r="2191" spans="1:106">
      <c r="D2191" s="3">
        <v>13</v>
      </c>
      <c r="E2191" s="1">
        <v>1</v>
      </c>
      <c r="F2191">
        <v>8</v>
      </c>
      <c r="G2191" t="s">
        <v>33</v>
      </c>
      <c r="L2191" s="1">
        <v>4</v>
      </c>
      <c r="M2191">
        <v>8</v>
      </c>
      <c r="N2191" t="s">
        <v>65</v>
      </c>
      <c r="O2191" t="s">
        <v>57</v>
      </c>
      <c r="P2191">
        <v>8</v>
      </c>
      <c r="BD2191" s="39">
        <v>42613</v>
      </c>
      <c r="BE2191" s="23">
        <v>0.60486111111111096</v>
      </c>
      <c r="BF2191" s="10" t="str">
        <f t="shared" si="205"/>
        <v>31/08/2016 14:31</v>
      </c>
      <c r="BG2191" s="35">
        <f t="shared" si="209"/>
        <v>42613.604166666664</v>
      </c>
      <c r="BH2191" s="35">
        <f t="shared" si="206"/>
        <v>42613.604166666664</v>
      </c>
      <c r="BI2191" t="str">
        <f t="shared" si="207"/>
        <v>31/08/2016 14:30:00</v>
      </c>
      <c r="BJ2191" s="40" t="str">
        <f t="shared" si="208"/>
        <v>31/08/2016 14:30:00</v>
      </c>
      <c r="BK2191">
        <f>VLOOKUP($BI2191, [1]TableView_704030_20160816_20160!$D$2:$M$5095,3,FALSE)</f>
        <v>1019.7771834599999</v>
      </c>
      <c r="BL2191">
        <f>VLOOKUP($BI2191, [1]TableView_704030_20160816_20160!$D$2:$M$5095,8,FALSE)</f>
        <v>21.2777777777778</v>
      </c>
      <c r="BM2191">
        <f>VLOOKUP($BI2191, [1]TableView_704030_20160816_20160!$D$2:$M$5095,10,FALSE)</f>
        <v>0</v>
      </c>
      <c r="BN2191">
        <f>VLOOKUP($BI2191, [1]TableView_704030_20160816_20160!$D$2:$M$5095,4,FALSE)</f>
        <v>77</v>
      </c>
      <c r="BO2191">
        <f>VLOOKUP($BI2191, [1]TableView_704030_20160816_20160!$D$2:$M$5095,6,FALSE)</f>
        <v>221</v>
      </c>
      <c r="BP2191">
        <f>VLOOKUP($BI2191, [1]TableView_704030_20160816_20160!$D$2:$M$5095,7,FALSE)</f>
        <v>3.2</v>
      </c>
      <c r="BQ2191">
        <f>VLOOKUP($BI2191, [1]TableView_704030_20160816_20160!$D$2:$M$5095,2,FALSE)</f>
        <v>8.6999999999999993</v>
      </c>
      <c r="BR2191">
        <f>VLOOKUP($BJ2191, [2]aacb8965d69cc6fd1cb3a5cae9e8ae7!$C$6:$F$853,4,FALSE)</f>
        <v>1.9</v>
      </c>
      <c r="BS2191" s="15">
        <v>3</v>
      </c>
      <c r="BT2191" t="str">
        <f t="shared" si="204"/>
        <v>31/08/2016 3</v>
      </c>
      <c r="BU2191">
        <f>VLOOKUP($BT2191, [3]Sheet1!$D$3:$T$89,4,FALSE)</f>
        <v>21</v>
      </c>
      <c r="BV2191">
        <f>VLOOKUP($BT2191, [3]Sheet1!$D$3:$T$89,5,FALSE)</f>
        <v>21</v>
      </c>
      <c r="BW2191">
        <f>VLOOKUP($BT2191, [3]Sheet1!$D$3:$T$89,8,FALSE)</f>
        <v>22</v>
      </c>
      <c r="BX2191">
        <f>VLOOKUP($BT2191, [3]Sheet1!$D$3:$T$89,9,FALSE)</f>
        <v>20</v>
      </c>
      <c r="BY2191">
        <f>VLOOKUP($BT2191, [3]Sheet1!$D$3:$T$89,12,FALSE)</f>
        <v>22</v>
      </c>
      <c r="BZ2191">
        <f>VLOOKUP($BT2191, [3]Sheet1!$D$3:$T$89,13,FALSE)</f>
        <v>20</v>
      </c>
      <c r="CA2191" t="str">
        <f>VLOOKUP($BT2191, [3]Sheet1!$D$3:$T$89,16,FALSE)</f>
        <v>N/A</v>
      </c>
      <c r="CB2191" t="str">
        <f>VLOOKUP($BT2191, [3]Sheet1!$D$3:$T$89,17,FALSE)</f>
        <v>N/A</v>
      </c>
      <c r="CD2191" s="12">
        <v>42613</v>
      </c>
      <c r="CE2191" s="2">
        <v>0.60486111111111096</v>
      </c>
      <c r="CF2191" s="2" t="s">
        <v>3909</v>
      </c>
      <c r="CG2191" s="2">
        <v>42613.604166666664</v>
      </c>
      <c r="CH2191" s="2">
        <v>42613.604166666664</v>
      </c>
      <c r="CI2191" t="s">
        <v>3896</v>
      </c>
      <c r="CJ2191" t="s">
        <v>3896</v>
      </c>
      <c r="CK2191">
        <v>1019.7771834599999</v>
      </c>
      <c r="CL2191">
        <v>21.2777777777778</v>
      </c>
      <c r="CM2191">
        <v>0</v>
      </c>
      <c r="CN2191">
        <v>77</v>
      </c>
      <c r="CO2191">
        <v>221</v>
      </c>
      <c r="CP2191">
        <v>3.2</v>
      </c>
      <c r="CQ2191">
        <v>8.6999999999999993</v>
      </c>
      <c r="CR2191">
        <v>1.9</v>
      </c>
      <c r="CS2191">
        <v>3</v>
      </c>
      <c r="CT2191" t="s">
        <v>1350</v>
      </c>
      <c r="CU2191">
        <v>21</v>
      </c>
      <c r="CV2191">
        <v>21</v>
      </c>
      <c r="CW2191">
        <v>22</v>
      </c>
      <c r="CX2191">
        <v>20</v>
      </c>
      <c r="CY2191">
        <v>22</v>
      </c>
      <c r="CZ2191">
        <v>20</v>
      </c>
      <c r="DA2191" t="s">
        <v>27</v>
      </c>
      <c r="DB2191" t="s">
        <v>27</v>
      </c>
    </row>
    <row r="2192" spans="1:106">
      <c r="D2192" s="3">
        <v>14</v>
      </c>
      <c r="E2192" s="1">
        <v>1</v>
      </c>
      <c r="F2192">
        <v>8</v>
      </c>
      <c r="G2192" t="s">
        <v>33</v>
      </c>
      <c r="L2192" s="1">
        <v>3</v>
      </c>
      <c r="M2192">
        <v>8</v>
      </c>
      <c r="N2192" t="s">
        <v>65</v>
      </c>
      <c r="O2192" t="s">
        <v>57</v>
      </c>
      <c r="P2192">
        <v>8</v>
      </c>
      <c r="S2192" s="1">
        <v>1</v>
      </c>
      <c r="T2192">
        <v>8</v>
      </c>
      <c r="U2192" t="s">
        <v>109</v>
      </c>
      <c r="V2192" t="s">
        <v>57</v>
      </c>
      <c r="W2192">
        <v>7</v>
      </c>
      <c r="BD2192" s="39">
        <v>42613</v>
      </c>
      <c r="BE2192" s="23">
        <v>0.60555555555555596</v>
      </c>
      <c r="BF2192" s="10" t="str">
        <f t="shared" si="205"/>
        <v>31/08/2016 14:32</v>
      </c>
      <c r="BG2192" s="35">
        <f t="shared" si="209"/>
        <v>42613.604166666664</v>
      </c>
      <c r="BH2192" s="35">
        <f t="shared" si="206"/>
        <v>42613.604166666664</v>
      </c>
      <c r="BI2192" t="str">
        <f t="shared" si="207"/>
        <v>31/08/2016 14:30:00</v>
      </c>
      <c r="BJ2192" s="40" t="str">
        <f t="shared" si="208"/>
        <v>31/08/2016 14:30:00</v>
      </c>
      <c r="BK2192">
        <f>VLOOKUP($BI2192, [1]TableView_704030_20160816_20160!$D$2:$M$5095,3,FALSE)</f>
        <v>1019.7771834599999</v>
      </c>
      <c r="BL2192">
        <f>VLOOKUP($BI2192, [1]TableView_704030_20160816_20160!$D$2:$M$5095,8,FALSE)</f>
        <v>21.2777777777778</v>
      </c>
      <c r="BM2192">
        <f>VLOOKUP($BI2192, [1]TableView_704030_20160816_20160!$D$2:$M$5095,10,FALSE)</f>
        <v>0</v>
      </c>
      <c r="BN2192">
        <f>VLOOKUP($BI2192, [1]TableView_704030_20160816_20160!$D$2:$M$5095,4,FALSE)</f>
        <v>77</v>
      </c>
      <c r="BO2192">
        <f>VLOOKUP($BI2192, [1]TableView_704030_20160816_20160!$D$2:$M$5095,6,FALSE)</f>
        <v>221</v>
      </c>
      <c r="BP2192">
        <f>VLOOKUP($BI2192, [1]TableView_704030_20160816_20160!$D$2:$M$5095,7,FALSE)</f>
        <v>3.2</v>
      </c>
      <c r="BQ2192">
        <f>VLOOKUP($BI2192, [1]TableView_704030_20160816_20160!$D$2:$M$5095,2,FALSE)</f>
        <v>8.6999999999999993</v>
      </c>
      <c r="BR2192">
        <f>VLOOKUP($BJ2192, [2]aacb8965d69cc6fd1cb3a5cae9e8ae7!$C$6:$F$853,4,FALSE)</f>
        <v>1.9</v>
      </c>
      <c r="BS2192" s="15">
        <v>3</v>
      </c>
      <c r="BT2192" t="str">
        <f t="shared" si="204"/>
        <v>31/08/2016 3</v>
      </c>
      <c r="BU2192">
        <f>VLOOKUP($BT2192, [3]Sheet1!$D$3:$T$89,4,FALSE)</f>
        <v>21</v>
      </c>
      <c r="BV2192">
        <f>VLOOKUP($BT2192, [3]Sheet1!$D$3:$T$89,5,FALSE)</f>
        <v>21</v>
      </c>
      <c r="BW2192">
        <f>VLOOKUP($BT2192, [3]Sheet1!$D$3:$T$89,8,FALSE)</f>
        <v>22</v>
      </c>
      <c r="BX2192">
        <f>VLOOKUP($BT2192, [3]Sheet1!$D$3:$T$89,9,FALSE)</f>
        <v>20</v>
      </c>
      <c r="BY2192">
        <f>VLOOKUP($BT2192, [3]Sheet1!$D$3:$T$89,12,FALSE)</f>
        <v>22</v>
      </c>
      <c r="BZ2192">
        <f>VLOOKUP($BT2192, [3]Sheet1!$D$3:$T$89,13,FALSE)</f>
        <v>20</v>
      </c>
      <c r="CA2192" t="str">
        <f>VLOOKUP($BT2192, [3]Sheet1!$D$3:$T$89,16,FALSE)</f>
        <v>N/A</v>
      </c>
      <c r="CB2192" t="str">
        <f>VLOOKUP($BT2192, [3]Sheet1!$D$3:$T$89,17,FALSE)</f>
        <v>N/A</v>
      </c>
      <c r="CD2192" s="12">
        <v>42613</v>
      </c>
      <c r="CE2192" s="2">
        <v>0.60555555555555596</v>
      </c>
      <c r="CF2192" s="2" t="s">
        <v>3910</v>
      </c>
      <c r="CG2192" s="2">
        <v>42613.604166666664</v>
      </c>
      <c r="CH2192" s="2">
        <v>42613.604166666664</v>
      </c>
      <c r="CI2192" t="s">
        <v>3896</v>
      </c>
      <c r="CJ2192" t="s">
        <v>3896</v>
      </c>
      <c r="CK2192">
        <v>1019.7771834599999</v>
      </c>
      <c r="CL2192">
        <v>21.2777777777778</v>
      </c>
      <c r="CM2192">
        <v>0</v>
      </c>
      <c r="CN2192">
        <v>77</v>
      </c>
      <c r="CO2192">
        <v>221</v>
      </c>
      <c r="CP2192">
        <v>3.2</v>
      </c>
      <c r="CQ2192">
        <v>8.6999999999999993</v>
      </c>
      <c r="CR2192">
        <v>1.9</v>
      </c>
      <c r="CS2192">
        <v>3</v>
      </c>
      <c r="CT2192" t="s">
        <v>1350</v>
      </c>
      <c r="CU2192">
        <v>21</v>
      </c>
      <c r="CV2192">
        <v>21</v>
      </c>
      <c r="CW2192">
        <v>22</v>
      </c>
      <c r="CX2192">
        <v>20</v>
      </c>
      <c r="CY2192">
        <v>22</v>
      </c>
      <c r="CZ2192">
        <v>20</v>
      </c>
      <c r="DA2192" t="s">
        <v>27</v>
      </c>
      <c r="DB2192" t="s">
        <v>27</v>
      </c>
    </row>
    <row r="2193" spans="4:106">
      <c r="D2193" s="3">
        <v>15</v>
      </c>
      <c r="E2193" s="1">
        <v>1</v>
      </c>
      <c r="F2193">
        <v>8</v>
      </c>
      <c r="G2193" t="s">
        <v>33</v>
      </c>
      <c r="L2193" s="1">
        <v>4</v>
      </c>
      <c r="M2193">
        <v>8</v>
      </c>
      <c r="N2193" t="s">
        <v>65</v>
      </c>
      <c r="O2193" t="s">
        <v>57</v>
      </c>
      <c r="P2193">
        <v>8</v>
      </c>
      <c r="BD2193" s="39">
        <v>42613</v>
      </c>
      <c r="BE2193" s="23">
        <v>0.60624999999999996</v>
      </c>
      <c r="BF2193" s="10" t="str">
        <f t="shared" si="205"/>
        <v>31/08/2016 14:33</v>
      </c>
      <c r="BG2193" s="35">
        <f t="shared" si="209"/>
        <v>42613.604166666664</v>
      </c>
      <c r="BH2193" s="35">
        <f t="shared" si="206"/>
        <v>42613.604166666664</v>
      </c>
      <c r="BI2193" t="str">
        <f t="shared" si="207"/>
        <v>31/08/2016 14:30:00</v>
      </c>
      <c r="BJ2193" s="40" t="str">
        <f t="shared" si="208"/>
        <v>31/08/2016 14:30:00</v>
      </c>
      <c r="BK2193">
        <f>VLOOKUP($BI2193, [1]TableView_704030_20160816_20160!$D$2:$M$5095,3,FALSE)</f>
        <v>1019.7771834599999</v>
      </c>
      <c r="BL2193">
        <f>VLOOKUP($BI2193, [1]TableView_704030_20160816_20160!$D$2:$M$5095,8,FALSE)</f>
        <v>21.2777777777778</v>
      </c>
      <c r="BM2193">
        <f>VLOOKUP($BI2193, [1]TableView_704030_20160816_20160!$D$2:$M$5095,10,FALSE)</f>
        <v>0</v>
      </c>
      <c r="BN2193">
        <f>VLOOKUP($BI2193, [1]TableView_704030_20160816_20160!$D$2:$M$5095,4,FALSE)</f>
        <v>77</v>
      </c>
      <c r="BO2193">
        <f>VLOOKUP($BI2193, [1]TableView_704030_20160816_20160!$D$2:$M$5095,6,FALSE)</f>
        <v>221</v>
      </c>
      <c r="BP2193">
        <f>VLOOKUP($BI2193, [1]TableView_704030_20160816_20160!$D$2:$M$5095,7,FALSE)</f>
        <v>3.2</v>
      </c>
      <c r="BQ2193">
        <f>VLOOKUP($BI2193, [1]TableView_704030_20160816_20160!$D$2:$M$5095,2,FALSE)</f>
        <v>8.6999999999999993</v>
      </c>
      <c r="BR2193">
        <f>VLOOKUP($BJ2193, [2]aacb8965d69cc6fd1cb3a5cae9e8ae7!$C$6:$F$853,4,FALSE)</f>
        <v>1.9</v>
      </c>
      <c r="BS2193" s="15">
        <v>3</v>
      </c>
      <c r="BT2193" t="str">
        <f t="shared" si="204"/>
        <v>31/08/2016 3</v>
      </c>
      <c r="BU2193">
        <f>VLOOKUP($BT2193, [3]Sheet1!$D$3:$T$89,4,FALSE)</f>
        <v>21</v>
      </c>
      <c r="BV2193">
        <f>VLOOKUP($BT2193, [3]Sheet1!$D$3:$T$89,5,FALSE)</f>
        <v>21</v>
      </c>
      <c r="BW2193">
        <f>VLOOKUP($BT2193, [3]Sheet1!$D$3:$T$89,8,FALSE)</f>
        <v>22</v>
      </c>
      <c r="BX2193">
        <f>VLOOKUP($BT2193, [3]Sheet1!$D$3:$T$89,9,FALSE)</f>
        <v>20</v>
      </c>
      <c r="BY2193">
        <f>VLOOKUP($BT2193, [3]Sheet1!$D$3:$T$89,12,FALSE)</f>
        <v>22</v>
      </c>
      <c r="BZ2193">
        <f>VLOOKUP($BT2193, [3]Sheet1!$D$3:$T$89,13,FALSE)</f>
        <v>20</v>
      </c>
      <c r="CA2193" t="str">
        <f>VLOOKUP($BT2193, [3]Sheet1!$D$3:$T$89,16,FALSE)</f>
        <v>N/A</v>
      </c>
      <c r="CB2193" t="str">
        <f>VLOOKUP($BT2193, [3]Sheet1!$D$3:$T$89,17,FALSE)</f>
        <v>N/A</v>
      </c>
      <c r="CD2193" s="12">
        <v>42613</v>
      </c>
      <c r="CE2193" s="2">
        <v>0.60624999999999996</v>
      </c>
      <c r="CF2193" s="2" t="s">
        <v>3911</v>
      </c>
      <c r="CG2193" s="2">
        <v>42613.604166666664</v>
      </c>
      <c r="CH2193" s="2">
        <v>42613.604166666664</v>
      </c>
      <c r="CI2193" t="s">
        <v>3896</v>
      </c>
      <c r="CJ2193" t="s">
        <v>3896</v>
      </c>
      <c r="CK2193">
        <v>1019.7771834599999</v>
      </c>
      <c r="CL2193">
        <v>21.2777777777778</v>
      </c>
      <c r="CM2193">
        <v>0</v>
      </c>
      <c r="CN2193">
        <v>77</v>
      </c>
      <c r="CO2193">
        <v>221</v>
      </c>
      <c r="CP2193">
        <v>3.2</v>
      </c>
      <c r="CQ2193">
        <v>8.6999999999999993</v>
      </c>
      <c r="CR2193">
        <v>1.9</v>
      </c>
      <c r="CS2193">
        <v>3</v>
      </c>
      <c r="CT2193" t="s">
        <v>1350</v>
      </c>
      <c r="CU2193">
        <v>21</v>
      </c>
      <c r="CV2193">
        <v>21</v>
      </c>
      <c r="CW2193">
        <v>22</v>
      </c>
      <c r="CX2193">
        <v>20</v>
      </c>
      <c r="CY2193">
        <v>22</v>
      </c>
      <c r="CZ2193">
        <v>20</v>
      </c>
      <c r="DA2193" t="s">
        <v>27</v>
      </c>
      <c r="DB2193" t="s">
        <v>27</v>
      </c>
    </row>
    <row r="2194" spans="4:106">
      <c r="D2194" s="3">
        <v>16</v>
      </c>
      <c r="E2194" s="1">
        <v>1</v>
      </c>
      <c r="F2194">
        <v>8</v>
      </c>
      <c r="G2194" t="s">
        <v>33</v>
      </c>
      <c r="L2194" s="1">
        <v>4</v>
      </c>
      <c r="M2194">
        <v>8</v>
      </c>
      <c r="N2194" t="s">
        <v>65</v>
      </c>
      <c r="O2194" t="s">
        <v>57</v>
      </c>
      <c r="P2194">
        <v>8</v>
      </c>
      <c r="BD2194" s="39">
        <v>42613</v>
      </c>
      <c r="BE2194" s="23">
        <v>0.60694444444444395</v>
      </c>
      <c r="BF2194" s="10" t="str">
        <f t="shared" si="205"/>
        <v>31/08/2016 14:34</v>
      </c>
      <c r="BG2194" s="35">
        <f t="shared" si="209"/>
        <v>42613.604166666664</v>
      </c>
      <c r="BH2194" s="35">
        <f t="shared" si="206"/>
        <v>42613.604166666664</v>
      </c>
      <c r="BI2194" t="str">
        <f t="shared" si="207"/>
        <v>31/08/2016 14:30:00</v>
      </c>
      <c r="BJ2194" s="40" t="str">
        <f t="shared" si="208"/>
        <v>31/08/2016 14:30:00</v>
      </c>
      <c r="BK2194">
        <f>VLOOKUP($BI2194, [1]TableView_704030_20160816_20160!$D$2:$M$5095,3,FALSE)</f>
        <v>1019.7771834599999</v>
      </c>
      <c r="BL2194">
        <f>VLOOKUP($BI2194, [1]TableView_704030_20160816_20160!$D$2:$M$5095,8,FALSE)</f>
        <v>21.2777777777778</v>
      </c>
      <c r="BM2194">
        <f>VLOOKUP($BI2194, [1]TableView_704030_20160816_20160!$D$2:$M$5095,10,FALSE)</f>
        <v>0</v>
      </c>
      <c r="BN2194">
        <f>VLOOKUP($BI2194, [1]TableView_704030_20160816_20160!$D$2:$M$5095,4,FALSE)</f>
        <v>77</v>
      </c>
      <c r="BO2194">
        <f>VLOOKUP($BI2194, [1]TableView_704030_20160816_20160!$D$2:$M$5095,6,FALSE)</f>
        <v>221</v>
      </c>
      <c r="BP2194">
        <f>VLOOKUP($BI2194, [1]TableView_704030_20160816_20160!$D$2:$M$5095,7,FALSE)</f>
        <v>3.2</v>
      </c>
      <c r="BQ2194">
        <f>VLOOKUP($BI2194, [1]TableView_704030_20160816_20160!$D$2:$M$5095,2,FALSE)</f>
        <v>8.6999999999999993</v>
      </c>
      <c r="BR2194">
        <f>VLOOKUP($BJ2194, [2]aacb8965d69cc6fd1cb3a5cae9e8ae7!$C$6:$F$853,4,FALSE)</f>
        <v>1.9</v>
      </c>
      <c r="BS2194" s="15">
        <v>3</v>
      </c>
      <c r="BT2194" t="str">
        <f t="shared" si="204"/>
        <v>31/08/2016 3</v>
      </c>
      <c r="BU2194">
        <f>VLOOKUP($BT2194, [3]Sheet1!$D$3:$T$89,4,FALSE)</f>
        <v>21</v>
      </c>
      <c r="BV2194">
        <f>VLOOKUP($BT2194, [3]Sheet1!$D$3:$T$89,5,FALSE)</f>
        <v>21</v>
      </c>
      <c r="BW2194">
        <f>VLOOKUP($BT2194, [3]Sheet1!$D$3:$T$89,8,FALSE)</f>
        <v>22</v>
      </c>
      <c r="BX2194">
        <f>VLOOKUP($BT2194, [3]Sheet1!$D$3:$T$89,9,FALSE)</f>
        <v>20</v>
      </c>
      <c r="BY2194">
        <f>VLOOKUP($BT2194, [3]Sheet1!$D$3:$T$89,12,FALSE)</f>
        <v>22</v>
      </c>
      <c r="BZ2194">
        <f>VLOOKUP($BT2194, [3]Sheet1!$D$3:$T$89,13,FALSE)</f>
        <v>20</v>
      </c>
      <c r="CA2194" t="str">
        <f>VLOOKUP($BT2194, [3]Sheet1!$D$3:$T$89,16,FALSE)</f>
        <v>N/A</v>
      </c>
      <c r="CB2194" t="str">
        <f>VLOOKUP($BT2194, [3]Sheet1!$D$3:$T$89,17,FALSE)</f>
        <v>N/A</v>
      </c>
      <c r="CD2194" s="12">
        <v>42613</v>
      </c>
      <c r="CE2194" s="2">
        <v>0.60694444444444395</v>
      </c>
      <c r="CF2194" s="2" t="s">
        <v>3912</v>
      </c>
      <c r="CG2194" s="2">
        <v>42613.604166666664</v>
      </c>
      <c r="CH2194" s="2">
        <v>42613.604166666664</v>
      </c>
      <c r="CI2194" t="s">
        <v>3896</v>
      </c>
      <c r="CJ2194" t="s">
        <v>3896</v>
      </c>
      <c r="CK2194">
        <v>1019.7771834599999</v>
      </c>
      <c r="CL2194">
        <v>21.2777777777778</v>
      </c>
      <c r="CM2194">
        <v>0</v>
      </c>
      <c r="CN2194">
        <v>77</v>
      </c>
      <c r="CO2194">
        <v>221</v>
      </c>
      <c r="CP2194">
        <v>3.2</v>
      </c>
      <c r="CQ2194">
        <v>8.6999999999999993</v>
      </c>
      <c r="CR2194">
        <v>1.9</v>
      </c>
      <c r="CS2194">
        <v>3</v>
      </c>
      <c r="CT2194" t="s">
        <v>1350</v>
      </c>
      <c r="CU2194">
        <v>21</v>
      </c>
      <c r="CV2194">
        <v>21</v>
      </c>
      <c r="CW2194">
        <v>22</v>
      </c>
      <c r="CX2194">
        <v>20</v>
      </c>
      <c r="CY2194">
        <v>22</v>
      </c>
      <c r="CZ2194">
        <v>20</v>
      </c>
      <c r="DA2194" t="s">
        <v>27</v>
      </c>
      <c r="DB2194" t="s">
        <v>27</v>
      </c>
    </row>
    <row r="2195" spans="4:106">
      <c r="D2195" s="3">
        <v>17</v>
      </c>
      <c r="E2195" s="1">
        <v>1</v>
      </c>
      <c r="F2195">
        <v>8</v>
      </c>
      <c r="G2195" t="s">
        <v>33</v>
      </c>
      <c r="L2195" s="1">
        <v>4</v>
      </c>
      <c r="M2195">
        <v>8</v>
      </c>
      <c r="N2195" t="s">
        <v>65</v>
      </c>
      <c r="O2195" t="s">
        <v>57</v>
      </c>
      <c r="P2195">
        <v>8</v>
      </c>
      <c r="BD2195" s="39">
        <v>42613</v>
      </c>
      <c r="BE2195" s="23">
        <v>0.60763888888888895</v>
      </c>
      <c r="BF2195" s="10" t="str">
        <f t="shared" si="205"/>
        <v>31/08/2016 14:35</v>
      </c>
      <c r="BG2195" s="35">
        <f t="shared" si="209"/>
        <v>42613.611111111109</v>
      </c>
      <c r="BH2195" s="35">
        <f t="shared" si="206"/>
        <v>42613.604166666664</v>
      </c>
      <c r="BI2195" t="str">
        <f t="shared" si="207"/>
        <v>31/08/2016 14:40:00</v>
      </c>
      <c r="BJ2195" s="40" t="str">
        <f t="shared" si="208"/>
        <v>31/08/2016 14:30:00</v>
      </c>
      <c r="BK2195">
        <f>VLOOKUP($BI2195, [1]TableView_704030_20160816_20160!$D$2:$M$5095,3,FALSE)</f>
        <v>1019.74331957</v>
      </c>
      <c r="BL2195">
        <f>VLOOKUP($BI2195, [1]TableView_704030_20160816_20160!$D$2:$M$5095,8,FALSE)</f>
        <v>20.9444444444444</v>
      </c>
      <c r="BM2195">
        <f>VLOOKUP($BI2195, [1]TableView_704030_20160816_20160!$D$2:$M$5095,10,FALSE)</f>
        <v>0</v>
      </c>
      <c r="BN2195">
        <f>VLOOKUP($BI2195, [1]TableView_704030_20160816_20160!$D$2:$M$5095,4,FALSE)</f>
        <v>77</v>
      </c>
      <c r="BO2195">
        <f>VLOOKUP($BI2195, [1]TableView_704030_20160816_20160!$D$2:$M$5095,6,FALSE)</f>
        <v>205</v>
      </c>
      <c r="BP2195">
        <f>VLOOKUP($BI2195, [1]TableView_704030_20160816_20160!$D$2:$M$5095,7,FALSE)</f>
        <v>2.9</v>
      </c>
      <c r="BQ2195">
        <f>VLOOKUP($BI2195, [1]TableView_704030_20160816_20160!$D$2:$M$5095,2,FALSE)</f>
        <v>10.4</v>
      </c>
      <c r="BR2195">
        <f>VLOOKUP($BJ2195, [2]aacb8965d69cc6fd1cb3a5cae9e8ae7!$C$6:$F$853,4,FALSE)</f>
        <v>1.9</v>
      </c>
      <c r="BS2195" s="15">
        <v>3</v>
      </c>
      <c r="BT2195" t="str">
        <f t="shared" si="204"/>
        <v>31/08/2016 3</v>
      </c>
      <c r="BU2195">
        <f>VLOOKUP($BT2195, [3]Sheet1!$D$3:$T$89,4,FALSE)</f>
        <v>21</v>
      </c>
      <c r="BV2195">
        <f>VLOOKUP($BT2195, [3]Sheet1!$D$3:$T$89,5,FALSE)</f>
        <v>21</v>
      </c>
      <c r="BW2195">
        <f>VLOOKUP($BT2195, [3]Sheet1!$D$3:$T$89,8,FALSE)</f>
        <v>22</v>
      </c>
      <c r="BX2195">
        <f>VLOOKUP($BT2195, [3]Sheet1!$D$3:$T$89,9,FALSE)</f>
        <v>20</v>
      </c>
      <c r="BY2195">
        <f>VLOOKUP($BT2195, [3]Sheet1!$D$3:$T$89,12,FALSE)</f>
        <v>22</v>
      </c>
      <c r="BZ2195">
        <f>VLOOKUP($BT2195, [3]Sheet1!$D$3:$T$89,13,FALSE)</f>
        <v>20</v>
      </c>
      <c r="CA2195" t="str">
        <f>VLOOKUP($BT2195, [3]Sheet1!$D$3:$T$89,16,FALSE)</f>
        <v>N/A</v>
      </c>
      <c r="CB2195" t="str">
        <f>VLOOKUP($BT2195, [3]Sheet1!$D$3:$T$89,17,FALSE)</f>
        <v>N/A</v>
      </c>
      <c r="CD2195" s="12">
        <v>42613</v>
      </c>
      <c r="CE2195" s="2">
        <v>0.60763888888888895</v>
      </c>
      <c r="CF2195" s="2" t="s">
        <v>3913</v>
      </c>
      <c r="CG2195" s="2">
        <v>42613.611111111109</v>
      </c>
      <c r="CH2195" s="2">
        <v>42613.604166666664</v>
      </c>
      <c r="CI2195" t="s">
        <v>3914</v>
      </c>
      <c r="CJ2195" t="s">
        <v>3896</v>
      </c>
      <c r="CK2195">
        <v>1019.74331957</v>
      </c>
      <c r="CL2195">
        <v>20.9444444444444</v>
      </c>
      <c r="CM2195">
        <v>0</v>
      </c>
      <c r="CN2195">
        <v>77</v>
      </c>
      <c r="CO2195">
        <v>205</v>
      </c>
      <c r="CP2195">
        <v>2.9</v>
      </c>
      <c r="CQ2195">
        <v>10.4</v>
      </c>
      <c r="CR2195">
        <v>1.9</v>
      </c>
      <c r="CS2195">
        <v>3</v>
      </c>
      <c r="CT2195" t="s">
        <v>1350</v>
      </c>
      <c r="CU2195">
        <v>21</v>
      </c>
      <c r="CV2195">
        <v>21</v>
      </c>
      <c r="CW2195">
        <v>22</v>
      </c>
      <c r="CX2195">
        <v>20</v>
      </c>
      <c r="CY2195">
        <v>22</v>
      </c>
      <c r="CZ2195">
        <v>20</v>
      </c>
      <c r="DA2195" t="s">
        <v>27</v>
      </c>
      <c r="DB2195" t="s">
        <v>27</v>
      </c>
    </row>
    <row r="2196" spans="4:106">
      <c r="D2196" s="3">
        <v>18</v>
      </c>
      <c r="E2196" s="1">
        <v>1</v>
      </c>
      <c r="F2196">
        <v>8</v>
      </c>
      <c r="G2196" t="s">
        <v>33</v>
      </c>
      <c r="L2196" s="1">
        <v>4</v>
      </c>
      <c r="M2196">
        <v>8</v>
      </c>
      <c r="N2196" t="s">
        <v>65</v>
      </c>
      <c r="O2196" t="s">
        <v>57</v>
      </c>
      <c r="P2196">
        <v>8</v>
      </c>
      <c r="BD2196" s="39">
        <v>42613</v>
      </c>
      <c r="BE2196" s="23">
        <v>0.60833333333333295</v>
      </c>
      <c r="BF2196" s="10" t="str">
        <f t="shared" si="205"/>
        <v>31/08/2016 14:36</v>
      </c>
      <c r="BG2196" s="35">
        <f t="shared" si="209"/>
        <v>42613.611111111109</v>
      </c>
      <c r="BH2196" s="35">
        <f t="shared" si="206"/>
        <v>42613.604166666664</v>
      </c>
      <c r="BI2196" t="str">
        <f t="shared" si="207"/>
        <v>31/08/2016 14:40:00</v>
      </c>
      <c r="BJ2196" s="40" t="str">
        <f t="shared" si="208"/>
        <v>31/08/2016 14:30:00</v>
      </c>
      <c r="BK2196">
        <f>VLOOKUP($BI2196, [1]TableView_704030_20160816_20160!$D$2:$M$5095,3,FALSE)</f>
        <v>1019.74331957</v>
      </c>
      <c r="BL2196">
        <f>VLOOKUP($BI2196, [1]TableView_704030_20160816_20160!$D$2:$M$5095,8,FALSE)</f>
        <v>20.9444444444444</v>
      </c>
      <c r="BM2196">
        <f>VLOOKUP($BI2196, [1]TableView_704030_20160816_20160!$D$2:$M$5095,10,FALSE)</f>
        <v>0</v>
      </c>
      <c r="BN2196">
        <f>VLOOKUP($BI2196, [1]TableView_704030_20160816_20160!$D$2:$M$5095,4,FALSE)</f>
        <v>77</v>
      </c>
      <c r="BO2196">
        <f>VLOOKUP($BI2196, [1]TableView_704030_20160816_20160!$D$2:$M$5095,6,FALSE)</f>
        <v>205</v>
      </c>
      <c r="BP2196">
        <f>VLOOKUP($BI2196, [1]TableView_704030_20160816_20160!$D$2:$M$5095,7,FALSE)</f>
        <v>2.9</v>
      </c>
      <c r="BQ2196">
        <f>VLOOKUP($BI2196, [1]TableView_704030_20160816_20160!$D$2:$M$5095,2,FALSE)</f>
        <v>10.4</v>
      </c>
      <c r="BR2196">
        <f>VLOOKUP($BJ2196, [2]aacb8965d69cc6fd1cb3a5cae9e8ae7!$C$6:$F$853,4,FALSE)</f>
        <v>1.9</v>
      </c>
      <c r="BS2196" s="15">
        <v>3</v>
      </c>
      <c r="BT2196" t="str">
        <f t="shared" si="204"/>
        <v>31/08/2016 3</v>
      </c>
      <c r="BU2196">
        <f>VLOOKUP($BT2196, [3]Sheet1!$D$3:$T$89,4,FALSE)</f>
        <v>21</v>
      </c>
      <c r="BV2196">
        <f>VLOOKUP($BT2196, [3]Sheet1!$D$3:$T$89,5,FALSE)</f>
        <v>21</v>
      </c>
      <c r="BW2196">
        <f>VLOOKUP($BT2196, [3]Sheet1!$D$3:$T$89,8,FALSE)</f>
        <v>22</v>
      </c>
      <c r="BX2196">
        <f>VLOOKUP($BT2196, [3]Sheet1!$D$3:$T$89,9,FALSE)</f>
        <v>20</v>
      </c>
      <c r="BY2196">
        <f>VLOOKUP($BT2196, [3]Sheet1!$D$3:$T$89,12,FALSE)</f>
        <v>22</v>
      </c>
      <c r="BZ2196">
        <f>VLOOKUP($BT2196, [3]Sheet1!$D$3:$T$89,13,FALSE)</f>
        <v>20</v>
      </c>
      <c r="CA2196" t="str">
        <f>VLOOKUP($BT2196, [3]Sheet1!$D$3:$T$89,16,FALSE)</f>
        <v>N/A</v>
      </c>
      <c r="CB2196" t="str">
        <f>VLOOKUP($BT2196, [3]Sheet1!$D$3:$T$89,17,FALSE)</f>
        <v>N/A</v>
      </c>
      <c r="CD2196" s="12">
        <v>42613</v>
      </c>
      <c r="CE2196" s="2">
        <v>0.60833333333333295</v>
      </c>
      <c r="CF2196" s="2" t="s">
        <v>3915</v>
      </c>
      <c r="CG2196" s="2">
        <v>42613.611111111109</v>
      </c>
      <c r="CH2196" s="2">
        <v>42613.604166666664</v>
      </c>
      <c r="CI2196" t="s">
        <v>3914</v>
      </c>
      <c r="CJ2196" t="s">
        <v>3896</v>
      </c>
      <c r="CK2196">
        <v>1019.74331957</v>
      </c>
      <c r="CL2196">
        <v>20.9444444444444</v>
      </c>
      <c r="CM2196">
        <v>0</v>
      </c>
      <c r="CN2196">
        <v>77</v>
      </c>
      <c r="CO2196">
        <v>205</v>
      </c>
      <c r="CP2196">
        <v>2.9</v>
      </c>
      <c r="CQ2196">
        <v>10.4</v>
      </c>
      <c r="CR2196">
        <v>1.9</v>
      </c>
      <c r="CS2196">
        <v>3</v>
      </c>
      <c r="CT2196" t="s">
        <v>1350</v>
      </c>
      <c r="CU2196">
        <v>21</v>
      </c>
      <c r="CV2196">
        <v>21</v>
      </c>
      <c r="CW2196">
        <v>22</v>
      </c>
      <c r="CX2196">
        <v>20</v>
      </c>
      <c r="CY2196">
        <v>22</v>
      </c>
      <c r="CZ2196">
        <v>20</v>
      </c>
      <c r="DA2196" t="s">
        <v>27</v>
      </c>
      <c r="DB2196" t="s">
        <v>27</v>
      </c>
    </row>
    <row r="2197" spans="4:106">
      <c r="D2197" s="3">
        <v>19</v>
      </c>
      <c r="E2197" s="1">
        <v>1</v>
      </c>
      <c r="F2197">
        <v>8</v>
      </c>
      <c r="G2197" t="s">
        <v>33</v>
      </c>
      <c r="L2197" s="1">
        <v>4</v>
      </c>
      <c r="M2197">
        <v>8</v>
      </c>
      <c r="N2197" t="s">
        <v>65</v>
      </c>
      <c r="O2197" t="s">
        <v>57</v>
      </c>
      <c r="P2197">
        <v>8</v>
      </c>
      <c r="BD2197" s="39">
        <v>42613</v>
      </c>
      <c r="BE2197" s="23">
        <v>0.60902777777777795</v>
      </c>
      <c r="BF2197" s="10" t="str">
        <f t="shared" si="205"/>
        <v>31/08/2016 14:37</v>
      </c>
      <c r="BG2197" s="35">
        <f t="shared" si="209"/>
        <v>42613.611111111109</v>
      </c>
      <c r="BH2197" s="35">
        <f t="shared" si="206"/>
        <v>42613.604166666664</v>
      </c>
      <c r="BI2197" t="str">
        <f t="shared" si="207"/>
        <v>31/08/2016 14:40:00</v>
      </c>
      <c r="BJ2197" s="40" t="str">
        <f t="shared" si="208"/>
        <v>31/08/2016 14:30:00</v>
      </c>
      <c r="BK2197">
        <f>VLOOKUP($BI2197, [1]TableView_704030_20160816_20160!$D$2:$M$5095,3,FALSE)</f>
        <v>1019.74331957</v>
      </c>
      <c r="BL2197">
        <f>VLOOKUP($BI2197, [1]TableView_704030_20160816_20160!$D$2:$M$5095,8,FALSE)</f>
        <v>20.9444444444444</v>
      </c>
      <c r="BM2197">
        <f>VLOOKUP($BI2197, [1]TableView_704030_20160816_20160!$D$2:$M$5095,10,FALSE)</f>
        <v>0</v>
      </c>
      <c r="BN2197">
        <f>VLOOKUP($BI2197, [1]TableView_704030_20160816_20160!$D$2:$M$5095,4,FALSE)</f>
        <v>77</v>
      </c>
      <c r="BO2197">
        <f>VLOOKUP($BI2197, [1]TableView_704030_20160816_20160!$D$2:$M$5095,6,FALSE)</f>
        <v>205</v>
      </c>
      <c r="BP2197">
        <f>VLOOKUP($BI2197, [1]TableView_704030_20160816_20160!$D$2:$M$5095,7,FALSE)</f>
        <v>2.9</v>
      </c>
      <c r="BQ2197">
        <f>VLOOKUP($BI2197, [1]TableView_704030_20160816_20160!$D$2:$M$5095,2,FALSE)</f>
        <v>10.4</v>
      </c>
      <c r="BR2197">
        <f>VLOOKUP($BJ2197, [2]aacb8965d69cc6fd1cb3a5cae9e8ae7!$C$6:$F$853,4,FALSE)</f>
        <v>1.9</v>
      </c>
      <c r="BS2197" s="15">
        <v>3</v>
      </c>
      <c r="BT2197" t="str">
        <f t="shared" si="204"/>
        <v>31/08/2016 3</v>
      </c>
      <c r="BU2197">
        <f>VLOOKUP($BT2197, [3]Sheet1!$D$3:$T$89,4,FALSE)</f>
        <v>21</v>
      </c>
      <c r="BV2197">
        <f>VLOOKUP($BT2197, [3]Sheet1!$D$3:$T$89,5,FALSE)</f>
        <v>21</v>
      </c>
      <c r="BW2197">
        <f>VLOOKUP($BT2197, [3]Sheet1!$D$3:$T$89,8,FALSE)</f>
        <v>22</v>
      </c>
      <c r="BX2197">
        <f>VLOOKUP($BT2197, [3]Sheet1!$D$3:$T$89,9,FALSE)</f>
        <v>20</v>
      </c>
      <c r="BY2197">
        <f>VLOOKUP($BT2197, [3]Sheet1!$D$3:$T$89,12,FALSE)</f>
        <v>22</v>
      </c>
      <c r="BZ2197">
        <f>VLOOKUP($BT2197, [3]Sheet1!$D$3:$T$89,13,FALSE)</f>
        <v>20</v>
      </c>
      <c r="CA2197" t="str">
        <f>VLOOKUP($BT2197, [3]Sheet1!$D$3:$T$89,16,FALSE)</f>
        <v>N/A</v>
      </c>
      <c r="CB2197" t="str">
        <f>VLOOKUP($BT2197, [3]Sheet1!$D$3:$T$89,17,FALSE)</f>
        <v>N/A</v>
      </c>
      <c r="CD2197" s="12">
        <v>42613</v>
      </c>
      <c r="CE2197" s="2">
        <v>0.60902777777777795</v>
      </c>
      <c r="CF2197" s="2" t="s">
        <v>3916</v>
      </c>
      <c r="CG2197" s="2">
        <v>42613.611111111109</v>
      </c>
      <c r="CH2197" s="2">
        <v>42613.604166666664</v>
      </c>
      <c r="CI2197" t="s">
        <v>3914</v>
      </c>
      <c r="CJ2197" t="s">
        <v>3896</v>
      </c>
      <c r="CK2197">
        <v>1019.74331957</v>
      </c>
      <c r="CL2197">
        <v>20.9444444444444</v>
      </c>
      <c r="CM2197">
        <v>0</v>
      </c>
      <c r="CN2197">
        <v>77</v>
      </c>
      <c r="CO2197">
        <v>205</v>
      </c>
      <c r="CP2197">
        <v>2.9</v>
      </c>
      <c r="CQ2197">
        <v>10.4</v>
      </c>
      <c r="CR2197">
        <v>1.9</v>
      </c>
      <c r="CS2197">
        <v>3</v>
      </c>
      <c r="CT2197" t="s">
        <v>1350</v>
      </c>
      <c r="CU2197">
        <v>21</v>
      </c>
      <c r="CV2197">
        <v>21</v>
      </c>
      <c r="CW2197">
        <v>22</v>
      </c>
      <c r="CX2197">
        <v>20</v>
      </c>
      <c r="CY2197">
        <v>22</v>
      </c>
      <c r="CZ2197">
        <v>20</v>
      </c>
      <c r="DA2197" t="s">
        <v>27</v>
      </c>
      <c r="DB2197" t="s">
        <v>27</v>
      </c>
    </row>
    <row r="2198" spans="4:106">
      <c r="D2198" s="3">
        <v>20</v>
      </c>
      <c r="E2198" s="1">
        <v>1</v>
      </c>
      <c r="F2198">
        <v>8</v>
      </c>
      <c r="G2198" t="s">
        <v>33</v>
      </c>
      <c r="L2198" s="1">
        <v>4</v>
      </c>
      <c r="M2198">
        <v>8</v>
      </c>
      <c r="N2198" t="s">
        <v>65</v>
      </c>
      <c r="O2198" t="s">
        <v>57</v>
      </c>
      <c r="P2198">
        <v>8</v>
      </c>
      <c r="BD2198" s="39">
        <v>42613</v>
      </c>
      <c r="BE2198" s="23">
        <v>0.60972222222222205</v>
      </c>
      <c r="BF2198" s="10" t="str">
        <f t="shared" si="205"/>
        <v>31/08/2016 14:38</v>
      </c>
      <c r="BG2198" s="35">
        <f t="shared" si="209"/>
        <v>42613.611111111109</v>
      </c>
      <c r="BH2198" s="35">
        <f t="shared" si="206"/>
        <v>42613.604166666664</v>
      </c>
      <c r="BI2198" t="str">
        <f t="shared" si="207"/>
        <v>31/08/2016 14:40:00</v>
      </c>
      <c r="BJ2198" s="40" t="str">
        <f t="shared" si="208"/>
        <v>31/08/2016 14:30:00</v>
      </c>
      <c r="BK2198">
        <f>VLOOKUP($BI2198, [1]TableView_704030_20160816_20160!$D$2:$M$5095,3,FALSE)</f>
        <v>1019.74331957</v>
      </c>
      <c r="BL2198">
        <f>VLOOKUP($BI2198, [1]TableView_704030_20160816_20160!$D$2:$M$5095,8,FALSE)</f>
        <v>20.9444444444444</v>
      </c>
      <c r="BM2198">
        <f>VLOOKUP($BI2198, [1]TableView_704030_20160816_20160!$D$2:$M$5095,10,FALSE)</f>
        <v>0</v>
      </c>
      <c r="BN2198">
        <f>VLOOKUP($BI2198, [1]TableView_704030_20160816_20160!$D$2:$M$5095,4,FALSE)</f>
        <v>77</v>
      </c>
      <c r="BO2198">
        <f>VLOOKUP($BI2198, [1]TableView_704030_20160816_20160!$D$2:$M$5095,6,FALSE)</f>
        <v>205</v>
      </c>
      <c r="BP2198">
        <f>VLOOKUP($BI2198, [1]TableView_704030_20160816_20160!$D$2:$M$5095,7,FALSE)</f>
        <v>2.9</v>
      </c>
      <c r="BQ2198">
        <f>VLOOKUP($BI2198, [1]TableView_704030_20160816_20160!$D$2:$M$5095,2,FALSE)</f>
        <v>10.4</v>
      </c>
      <c r="BR2198">
        <f>VLOOKUP($BJ2198, [2]aacb8965d69cc6fd1cb3a5cae9e8ae7!$C$6:$F$853,4,FALSE)</f>
        <v>1.9</v>
      </c>
      <c r="BS2198" s="15">
        <v>3</v>
      </c>
      <c r="BT2198" t="str">
        <f t="shared" ref="BT2198:BT2261" si="210">TEXT(BD2198,"dd/mm/yyyy ")&amp;TEXT(BS2198, "d")</f>
        <v>31/08/2016 3</v>
      </c>
      <c r="BU2198">
        <f>VLOOKUP($BT2198, [3]Sheet1!$D$3:$T$89,4,FALSE)</f>
        <v>21</v>
      </c>
      <c r="BV2198">
        <f>VLOOKUP($BT2198, [3]Sheet1!$D$3:$T$89,5,FALSE)</f>
        <v>21</v>
      </c>
      <c r="BW2198">
        <f>VLOOKUP($BT2198, [3]Sheet1!$D$3:$T$89,8,FALSE)</f>
        <v>22</v>
      </c>
      <c r="BX2198">
        <f>VLOOKUP($BT2198, [3]Sheet1!$D$3:$T$89,9,FALSE)</f>
        <v>20</v>
      </c>
      <c r="BY2198">
        <f>VLOOKUP($BT2198, [3]Sheet1!$D$3:$T$89,12,FALSE)</f>
        <v>22</v>
      </c>
      <c r="BZ2198">
        <f>VLOOKUP($BT2198, [3]Sheet1!$D$3:$T$89,13,FALSE)</f>
        <v>20</v>
      </c>
      <c r="CA2198" t="str">
        <f>VLOOKUP($BT2198, [3]Sheet1!$D$3:$T$89,16,FALSE)</f>
        <v>N/A</v>
      </c>
      <c r="CB2198" t="str">
        <f>VLOOKUP($BT2198, [3]Sheet1!$D$3:$T$89,17,FALSE)</f>
        <v>N/A</v>
      </c>
      <c r="CD2198" s="12">
        <v>42613</v>
      </c>
      <c r="CE2198" s="2">
        <v>0.60972222222222205</v>
      </c>
      <c r="CF2198" s="2" t="s">
        <v>3917</v>
      </c>
      <c r="CG2198" s="2">
        <v>42613.611111111109</v>
      </c>
      <c r="CH2198" s="2">
        <v>42613.604166666664</v>
      </c>
      <c r="CI2198" t="s">
        <v>3914</v>
      </c>
      <c r="CJ2198" t="s">
        <v>3896</v>
      </c>
      <c r="CK2198">
        <v>1019.74331957</v>
      </c>
      <c r="CL2198">
        <v>20.9444444444444</v>
      </c>
      <c r="CM2198">
        <v>0</v>
      </c>
      <c r="CN2198">
        <v>77</v>
      </c>
      <c r="CO2198">
        <v>205</v>
      </c>
      <c r="CP2198">
        <v>2.9</v>
      </c>
      <c r="CQ2198">
        <v>10.4</v>
      </c>
      <c r="CR2198">
        <v>1.9</v>
      </c>
      <c r="CS2198">
        <v>3</v>
      </c>
      <c r="CT2198" t="s">
        <v>1350</v>
      </c>
      <c r="CU2198">
        <v>21</v>
      </c>
      <c r="CV2198">
        <v>21</v>
      </c>
      <c r="CW2198">
        <v>22</v>
      </c>
      <c r="CX2198">
        <v>20</v>
      </c>
      <c r="CY2198">
        <v>22</v>
      </c>
      <c r="CZ2198">
        <v>20</v>
      </c>
      <c r="DA2198" t="s">
        <v>27</v>
      </c>
      <c r="DB2198" t="s">
        <v>27</v>
      </c>
    </row>
    <row r="2199" spans="4:106">
      <c r="D2199" s="3">
        <v>21</v>
      </c>
      <c r="E2199" s="1">
        <v>1</v>
      </c>
      <c r="F2199">
        <v>8</v>
      </c>
      <c r="G2199" t="s">
        <v>33</v>
      </c>
      <c r="L2199" s="1">
        <v>4</v>
      </c>
      <c r="M2199">
        <v>8</v>
      </c>
      <c r="N2199" t="s">
        <v>65</v>
      </c>
      <c r="O2199" t="s">
        <v>57</v>
      </c>
      <c r="P2199">
        <v>8</v>
      </c>
      <c r="BD2199" s="39">
        <v>42613</v>
      </c>
      <c r="BE2199" s="23">
        <v>0.61041666666666705</v>
      </c>
      <c r="BF2199" s="10" t="str">
        <f t="shared" si="205"/>
        <v>31/08/2016 14:39</v>
      </c>
      <c r="BG2199" s="35">
        <f t="shared" si="209"/>
        <v>42613.611111111109</v>
      </c>
      <c r="BH2199" s="35">
        <f t="shared" si="206"/>
        <v>42613.604166666664</v>
      </c>
      <c r="BI2199" t="str">
        <f t="shared" si="207"/>
        <v>31/08/2016 14:40:00</v>
      </c>
      <c r="BJ2199" s="40" t="str">
        <f t="shared" si="208"/>
        <v>31/08/2016 14:30:00</v>
      </c>
      <c r="BK2199">
        <f>VLOOKUP($BI2199, [1]TableView_704030_20160816_20160!$D$2:$M$5095,3,FALSE)</f>
        <v>1019.74331957</v>
      </c>
      <c r="BL2199">
        <f>VLOOKUP($BI2199, [1]TableView_704030_20160816_20160!$D$2:$M$5095,8,FALSE)</f>
        <v>20.9444444444444</v>
      </c>
      <c r="BM2199">
        <f>VLOOKUP($BI2199, [1]TableView_704030_20160816_20160!$D$2:$M$5095,10,FALSE)</f>
        <v>0</v>
      </c>
      <c r="BN2199">
        <f>VLOOKUP($BI2199, [1]TableView_704030_20160816_20160!$D$2:$M$5095,4,FALSE)</f>
        <v>77</v>
      </c>
      <c r="BO2199">
        <f>VLOOKUP($BI2199, [1]TableView_704030_20160816_20160!$D$2:$M$5095,6,FALSE)</f>
        <v>205</v>
      </c>
      <c r="BP2199">
        <f>VLOOKUP($BI2199, [1]TableView_704030_20160816_20160!$D$2:$M$5095,7,FALSE)</f>
        <v>2.9</v>
      </c>
      <c r="BQ2199">
        <f>VLOOKUP($BI2199, [1]TableView_704030_20160816_20160!$D$2:$M$5095,2,FALSE)</f>
        <v>10.4</v>
      </c>
      <c r="BR2199">
        <f>VLOOKUP($BJ2199, [2]aacb8965d69cc6fd1cb3a5cae9e8ae7!$C$6:$F$853,4,FALSE)</f>
        <v>1.9</v>
      </c>
      <c r="BS2199" s="15">
        <v>3</v>
      </c>
      <c r="BT2199" t="str">
        <f t="shared" si="210"/>
        <v>31/08/2016 3</v>
      </c>
      <c r="BU2199">
        <f>VLOOKUP($BT2199, [3]Sheet1!$D$3:$T$89,4,FALSE)</f>
        <v>21</v>
      </c>
      <c r="BV2199">
        <f>VLOOKUP($BT2199, [3]Sheet1!$D$3:$T$89,5,FALSE)</f>
        <v>21</v>
      </c>
      <c r="BW2199">
        <f>VLOOKUP($BT2199, [3]Sheet1!$D$3:$T$89,8,FALSE)</f>
        <v>22</v>
      </c>
      <c r="BX2199">
        <f>VLOOKUP($BT2199, [3]Sheet1!$D$3:$T$89,9,FALSE)</f>
        <v>20</v>
      </c>
      <c r="BY2199">
        <f>VLOOKUP($BT2199, [3]Sheet1!$D$3:$T$89,12,FALSE)</f>
        <v>22</v>
      </c>
      <c r="BZ2199">
        <f>VLOOKUP($BT2199, [3]Sheet1!$D$3:$T$89,13,FALSE)</f>
        <v>20</v>
      </c>
      <c r="CA2199" t="str">
        <f>VLOOKUP($BT2199, [3]Sheet1!$D$3:$T$89,16,FALSE)</f>
        <v>N/A</v>
      </c>
      <c r="CB2199" t="str">
        <f>VLOOKUP($BT2199, [3]Sheet1!$D$3:$T$89,17,FALSE)</f>
        <v>N/A</v>
      </c>
      <c r="CD2199" s="12">
        <v>42613</v>
      </c>
      <c r="CE2199" s="2">
        <v>0.61041666666666705</v>
      </c>
      <c r="CF2199" s="2" t="s">
        <v>3918</v>
      </c>
      <c r="CG2199" s="2">
        <v>42613.611111111109</v>
      </c>
      <c r="CH2199" s="2">
        <v>42613.604166666664</v>
      </c>
      <c r="CI2199" t="s">
        <v>3914</v>
      </c>
      <c r="CJ2199" t="s">
        <v>3896</v>
      </c>
      <c r="CK2199">
        <v>1019.74331957</v>
      </c>
      <c r="CL2199">
        <v>20.9444444444444</v>
      </c>
      <c r="CM2199">
        <v>0</v>
      </c>
      <c r="CN2199">
        <v>77</v>
      </c>
      <c r="CO2199">
        <v>205</v>
      </c>
      <c r="CP2199">
        <v>2.9</v>
      </c>
      <c r="CQ2199">
        <v>10.4</v>
      </c>
      <c r="CR2199">
        <v>1.9</v>
      </c>
      <c r="CS2199">
        <v>3</v>
      </c>
      <c r="CT2199" t="s">
        <v>1350</v>
      </c>
      <c r="CU2199">
        <v>21</v>
      </c>
      <c r="CV2199">
        <v>21</v>
      </c>
      <c r="CW2199">
        <v>22</v>
      </c>
      <c r="CX2199">
        <v>20</v>
      </c>
      <c r="CY2199">
        <v>22</v>
      </c>
      <c r="CZ2199">
        <v>20</v>
      </c>
      <c r="DA2199" t="s">
        <v>27</v>
      </c>
      <c r="DB2199" t="s">
        <v>27</v>
      </c>
    </row>
    <row r="2200" spans="4:106">
      <c r="D2200" s="3">
        <v>22</v>
      </c>
      <c r="E2200" s="1">
        <v>1</v>
      </c>
      <c r="F2200">
        <v>8</v>
      </c>
      <c r="G2200" t="s">
        <v>33</v>
      </c>
      <c r="L2200" s="1">
        <v>4</v>
      </c>
      <c r="M2200">
        <v>8</v>
      </c>
      <c r="N2200" t="s">
        <v>65</v>
      </c>
      <c r="O2200" t="s">
        <v>57</v>
      </c>
      <c r="P2200">
        <v>8</v>
      </c>
      <c r="BD2200" s="39">
        <v>42613</v>
      </c>
      <c r="BE2200" s="23">
        <v>0.61111111111111105</v>
      </c>
      <c r="BF2200" s="10" t="str">
        <f t="shared" si="205"/>
        <v>31/08/2016 14:40</v>
      </c>
      <c r="BG2200" s="35">
        <f t="shared" si="209"/>
        <v>42613.611111111109</v>
      </c>
      <c r="BH2200" s="35">
        <f t="shared" si="206"/>
        <v>42613.604166666664</v>
      </c>
      <c r="BI2200" t="str">
        <f t="shared" si="207"/>
        <v>31/08/2016 14:40:00</v>
      </c>
      <c r="BJ2200" s="40" t="str">
        <f t="shared" si="208"/>
        <v>31/08/2016 14:30:00</v>
      </c>
      <c r="BK2200">
        <f>VLOOKUP($BI2200, [1]TableView_704030_20160816_20160!$D$2:$M$5095,3,FALSE)</f>
        <v>1019.74331957</v>
      </c>
      <c r="BL2200">
        <f>VLOOKUP($BI2200, [1]TableView_704030_20160816_20160!$D$2:$M$5095,8,FALSE)</f>
        <v>20.9444444444444</v>
      </c>
      <c r="BM2200">
        <f>VLOOKUP($BI2200, [1]TableView_704030_20160816_20160!$D$2:$M$5095,10,FALSE)</f>
        <v>0</v>
      </c>
      <c r="BN2200">
        <f>VLOOKUP($BI2200, [1]TableView_704030_20160816_20160!$D$2:$M$5095,4,FALSE)</f>
        <v>77</v>
      </c>
      <c r="BO2200">
        <f>VLOOKUP($BI2200, [1]TableView_704030_20160816_20160!$D$2:$M$5095,6,FALSE)</f>
        <v>205</v>
      </c>
      <c r="BP2200">
        <f>VLOOKUP($BI2200, [1]TableView_704030_20160816_20160!$D$2:$M$5095,7,FALSE)</f>
        <v>2.9</v>
      </c>
      <c r="BQ2200">
        <f>VLOOKUP($BI2200, [1]TableView_704030_20160816_20160!$D$2:$M$5095,2,FALSE)</f>
        <v>10.4</v>
      </c>
      <c r="BR2200">
        <f>VLOOKUP($BJ2200, [2]aacb8965d69cc6fd1cb3a5cae9e8ae7!$C$6:$F$853,4,FALSE)</f>
        <v>1.9</v>
      </c>
      <c r="BS2200" s="15">
        <v>3</v>
      </c>
      <c r="BT2200" t="str">
        <f t="shared" si="210"/>
        <v>31/08/2016 3</v>
      </c>
      <c r="BU2200">
        <f>VLOOKUP($BT2200, [3]Sheet1!$D$3:$T$89,4,FALSE)</f>
        <v>21</v>
      </c>
      <c r="BV2200">
        <f>VLOOKUP($BT2200, [3]Sheet1!$D$3:$T$89,5,FALSE)</f>
        <v>21</v>
      </c>
      <c r="BW2200">
        <f>VLOOKUP($BT2200, [3]Sheet1!$D$3:$T$89,8,FALSE)</f>
        <v>22</v>
      </c>
      <c r="BX2200">
        <f>VLOOKUP($BT2200, [3]Sheet1!$D$3:$T$89,9,FALSE)</f>
        <v>20</v>
      </c>
      <c r="BY2200">
        <f>VLOOKUP($BT2200, [3]Sheet1!$D$3:$T$89,12,FALSE)</f>
        <v>22</v>
      </c>
      <c r="BZ2200">
        <f>VLOOKUP($BT2200, [3]Sheet1!$D$3:$T$89,13,FALSE)</f>
        <v>20</v>
      </c>
      <c r="CA2200" t="str">
        <f>VLOOKUP($BT2200, [3]Sheet1!$D$3:$T$89,16,FALSE)</f>
        <v>N/A</v>
      </c>
      <c r="CB2200" t="str">
        <f>VLOOKUP($BT2200, [3]Sheet1!$D$3:$T$89,17,FALSE)</f>
        <v>N/A</v>
      </c>
      <c r="CD2200" s="12">
        <v>42613</v>
      </c>
      <c r="CE2200" s="2">
        <v>0.61111111111111105</v>
      </c>
      <c r="CF2200" s="2" t="s">
        <v>3919</v>
      </c>
      <c r="CG2200" s="2">
        <v>42613.611111111109</v>
      </c>
      <c r="CH2200" s="2">
        <v>42613.604166666664</v>
      </c>
      <c r="CI2200" t="s">
        <v>3914</v>
      </c>
      <c r="CJ2200" t="s">
        <v>3896</v>
      </c>
      <c r="CK2200">
        <v>1019.74331957</v>
      </c>
      <c r="CL2200">
        <v>20.9444444444444</v>
      </c>
      <c r="CM2200">
        <v>0</v>
      </c>
      <c r="CN2200">
        <v>77</v>
      </c>
      <c r="CO2200">
        <v>205</v>
      </c>
      <c r="CP2200">
        <v>2.9</v>
      </c>
      <c r="CQ2200">
        <v>10.4</v>
      </c>
      <c r="CR2200">
        <v>1.9</v>
      </c>
      <c r="CS2200">
        <v>3</v>
      </c>
      <c r="CT2200" t="s">
        <v>1350</v>
      </c>
      <c r="CU2200">
        <v>21</v>
      </c>
      <c r="CV2200">
        <v>21</v>
      </c>
      <c r="CW2200">
        <v>22</v>
      </c>
      <c r="CX2200">
        <v>20</v>
      </c>
      <c r="CY2200">
        <v>22</v>
      </c>
      <c r="CZ2200">
        <v>20</v>
      </c>
      <c r="DA2200" t="s">
        <v>27</v>
      </c>
      <c r="DB2200" t="s">
        <v>27</v>
      </c>
    </row>
    <row r="2201" spans="4:106">
      <c r="D2201" s="3">
        <v>23</v>
      </c>
      <c r="E2201" s="1">
        <v>1</v>
      </c>
      <c r="F2201">
        <v>8</v>
      </c>
      <c r="G2201" t="s">
        <v>33</v>
      </c>
      <c r="L2201" s="1">
        <v>4</v>
      </c>
      <c r="M2201">
        <v>8</v>
      </c>
      <c r="N2201" t="s">
        <v>65</v>
      </c>
      <c r="O2201" t="s">
        <v>57</v>
      </c>
      <c r="P2201">
        <v>8</v>
      </c>
      <c r="BD2201" s="39">
        <v>42613</v>
      </c>
      <c r="BE2201" s="23">
        <v>0.61180555555555505</v>
      </c>
      <c r="BF2201" s="10" t="str">
        <f t="shared" si="205"/>
        <v>31/08/2016 14:41</v>
      </c>
      <c r="BG2201" s="35">
        <f t="shared" si="209"/>
        <v>42613.611111111109</v>
      </c>
      <c r="BH2201" s="35">
        <f t="shared" si="206"/>
        <v>42613.604166666664</v>
      </c>
      <c r="BI2201" t="str">
        <f t="shared" si="207"/>
        <v>31/08/2016 14:40:00</v>
      </c>
      <c r="BJ2201" s="40" t="str">
        <f t="shared" si="208"/>
        <v>31/08/2016 14:30:00</v>
      </c>
      <c r="BK2201">
        <f>VLOOKUP($BI2201, [1]TableView_704030_20160816_20160!$D$2:$M$5095,3,FALSE)</f>
        <v>1019.74331957</v>
      </c>
      <c r="BL2201">
        <f>VLOOKUP($BI2201, [1]TableView_704030_20160816_20160!$D$2:$M$5095,8,FALSE)</f>
        <v>20.9444444444444</v>
      </c>
      <c r="BM2201">
        <f>VLOOKUP($BI2201, [1]TableView_704030_20160816_20160!$D$2:$M$5095,10,FALSE)</f>
        <v>0</v>
      </c>
      <c r="BN2201">
        <f>VLOOKUP($BI2201, [1]TableView_704030_20160816_20160!$D$2:$M$5095,4,FALSE)</f>
        <v>77</v>
      </c>
      <c r="BO2201">
        <f>VLOOKUP($BI2201, [1]TableView_704030_20160816_20160!$D$2:$M$5095,6,FALSE)</f>
        <v>205</v>
      </c>
      <c r="BP2201">
        <f>VLOOKUP($BI2201, [1]TableView_704030_20160816_20160!$D$2:$M$5095,7,FALSE)</f>
        <v>2.9</v>
      </c>
      <c r="BQ2201">
        <f>VLOOKUP($BI2201, [1]TableView_704030_20160816_20160!$D$2:$M$5095,2,FALSE)</f>
        <v>10.4</v>
      </c>
      <c r="BR2201">
        <f>VLOOKUP($BJ2201, [2]aacb8965d69cc6fd1cb3a5cae9e8ae7!$C$6:$F$853,4,FALSE)</f>
        <v>1.9</v>
      </c>
      <c r="BS2201" s="15">
        <v>3</v>
      </c>
      <c r="BT2201" t="str">
        <f t="shared" si="210"/>
        <v>31/08/2016 3</v>
      </c>
      <c r="BU2201">
        <f>VLOOKUP($BT2201, [3]Sheet1!$D$3:$T$89,4,FALSE)</f>
        <v>21</v>
      </c>
      <c r="BV2201">
        <f>VLOOKUP($BT2201, [3]Sheet1!$D$3:$T$89,5,FALSE)</f>
        <v>21</v>
      </c>
      <c r="BW2201">
        <f>VLOOKUP($BT2201, [3]Sheet1!$D$3:$T$89,8,FALSE)</f>
        <v>22</v>
      </c>
      <c r="BX2201">
        <f>VLOOKUP($BT2201, [3]Sheet1!$D$3:$T$89,9,FALSE)</f>
        <v>20</v>
      </c>
      <c r="BY2201">
        <f>VLOOKUP($BT2201, [3]Sheet1!$D$3:$T$89,12,FALSE)</f>
        <v>22</v>
      </c>
      <c r="BZ2201">
        <f>VLOOKUP($BT2201, [3]Sheet1!$D$3:$T$89,13,FALSE)</f>
        <v>20</v>
      </c>
      <c r="CA2201" t="str">
        <f>VLOOKUP($BT2201, [3]Sheet1!$D$3:$T$89,16,FALSE)</f>
        <v>N/A</v>
      </c>
      <c r="CB2201" t="str">
        <f>VLOOKUP($BT2201, [3]Sheet1!$D$3:$T$89,17,FALSE)</f>
        <v>N/A</v>
      </c>
      <c r="CD2201" s="12">
        <v>42613</v>
      </c>
      <c r="CE2201" s="2">
        <v>0.61180555555555505</v>
      </c>
      <c r="CF2201" s="2" t="s">
        <v>3920</v>
      </c>
      <c r="CG2201" s="2">
        <v>42613.611111111109</v>
      </c>
      <c r="CH2201" s="2">
        <v>42613.604166666664</v>
      </c>
      <c r="CI2201" t="s">
        <v>3914</v>
      </c>
      <c r="CJ2201" t="s">
        <v>3896</v>
      </c>
      <c r="CK2201">
        <v>1019.74331957</v>
      </c>
      <c r="CL2201">
        <v>20.9444444444444</v>
      </c>
      <c r="CM2201">
        <v>0</v>
      </c>
      <c r="CN2201">
        <v>77</v>
      </c>
      <c r="CO2201">
        <v>205</v>
      </c>
      <c r="CP2201">
        <v>2.9</v>
      </c>
      <c r="CQ2201">
        <v>10.4</v>
      </c>
      <c r="CR2201">
        <v>1.9</v>
      </c>
      <c r="CS2201">
        <v>3</v>
      </c>
      <c r="CT2201" t="s">
        <v>1350</v>
      </c>
      <c r="CU2201">
        <v>21</v>
      </c>
      <c r="CV2201">
        <v>21</v>
      </c>
      <c r="CW2201">
        <v>22</v>
      </c>
      <c r="CX2201">
        <v>20</v>
      </c>
      <c r="CY2201">
        <v>22</v>
      </c>
      <c r="CZ2201">
        <v>20</v>
      </c>
      <c r="DA2201" t="s">
        <v>27</v>
      </c>
      <c r="DB2201" t="s">
        <v>27</v>
      </c>
    </row>
    <row r="2202" spans="4:106">
      <c r="D2202" s="3">
        <v>24</v>
      </c>
      <c r="E2202" s="1">
        <v>1</v>
      </c>
      <c r="F2202">
        <v>8</v>
      </c>
      <c r="G2202" t="s">
        <v>33</v>
      </c>
      <c r="L2202" s="1">
        <v>4</v>
      </c>
      <c r="M2202">
        <v>8</v>
      </c>
      <c r="N2202" t="s">
        <v>65</v>
      </c>
      <c r="O2202" t="s">
        <v>57</v>
      </c>
      <c r="P2202">
        <v>8</v>
      </c>
      <c r="BD2202" s="39">
        <v>42613</v>
      </c>
      <c r="BE2202" s="23">
        <v>0.61250000000000004</v>
      </c>
      <c r="BF2202" s="10" t="str">
        <f t="shared" si="205"/>
        <v>31/08/2016 14:42</v>
      </c>
      <c r="BG2202" s="35">
        <f t="shared" si="209"/>
        <v>42613.611111111109</v>
      </c>
      <c r="BH2202" s="35">
        <f t="shared" si="206"/>
        <v>42613.604166666664</v>
      </c>
      <c r="BI2202" t="str">
        <f t="shared" si="207"/>
        <v>31/08/2016 14:40:00</v>
      </c>
      <c r="BJ2202" s="40" t="str">
        <f t="shared" si="208"/>
        <v>31/08/2016 14:30:00</v>
      </c>
      <c r="BK2202">
        <f>VLOOKUP($BI2202, [1]TableView_704030_20160816_20160!$D$2:$M$5095,3,FALSE)</f>
        <v>1019.74331957</v>
      </c>
      <c r="BL2202">
        <f>VLOOKUP($BI2202, [1]TableView_704030_20160816_20160!$D$2:$M$5095,8,FALSE)</f>
        <v>20.9444444444444</v>
      </c>
      <c r="BM2202">
        <f>VLOOKUP($BI2202, [1]TableView_704030_20160816_20160!$D$2:$M$5095,10,FALSE)</f>
        <v>0</v>
      </c>
      <c r="BN2202">
        <f>VLOOKUP($BI2202, [1]TableView_704030_20160816_20160!$D$2:$M$5095,4,FALSE)</f>
        <v>77</v>
      </c>
      <c r="BO2202">
        <f>VLOOKUP($BI2202, [1]TableView_704030_20160816_20160!$D$2:$M$5095,6,FALSE)</f>
        <v>205</v>
      </c>
      <c r="BP2202">
        <f>VLOOKUP($BI2202, [1]TableView_704030_20160816_20160!$D$2:$M$5095,7,FALSE)</f>
        <v>2.9</v>
      </c>
      <c r="BQ2202">
        <f>VLOOKUP($BI2202, [1]TableView_704030_20160816_20160!$D$2:$M$5095,2,FALSE)</f>
        <v>10.4</v>
      </c>
      <c r="BR2202">
        <f>VLOOKUP($BJ2202, [2]aacb8965d69cc6fd1cb3a5cae9e8ae7!$C$6:$F$853,4,FALSE)</f>
        <v>1.9</v>
      </c>
      <c r="BS2202" s="15">
        <v>3</v>
      </c>
      <c r="BT2202" t="str">
        <f t="shared" si="210"/>
        <v>31/08/2016 3</v>
      </c>
      <c r="BU2202">
        <f>VLOOKUP($BT2202, [3]Sheet1!$D$3:$T$89,4,FALSE)</f>
        <v>21</v>
      </c>
      <c r="BV2202">
        <f>VLOOKUP($BT2202, [3]Sheet1!$D$3:$T$89,5,FALSE)</f>
        <v>21</v>
      </c>
      <c r="BW2202">
        <f>VLOOKUP($BT2202, [3]Sheet1!$D$3:$T$89,8,FALSE)</f>
        <v>22</v>
      </c>
      <c r="BX2202">
        <f>VLOOKUP($BT2202, [3]Sheet1!$D$3:$T$89,9,FALSE)</f>
        <v>20</v>
      </c>
      <c r="BY2202">
        <f>VLOOKUP($BT2202, [3]Sheet1!$D$3:$T$89,12,FALSE)</f>
        <v>22</v>
      </c>
      <c r="BZ2202">
        <f>VLOOKUP($BT2202, [3]Sheet1!$D$3:$T$89,13,FALSE)</f>
        <v>20</v>
      </c>
      <c r="CA2202" t="str">
        <f>VLOOKUP($BT2202, [3]Sheet1!$D$3:$T$89,16,FALSE)</f>
        <v>N/A</v>
      </c>
      <c r="CB2202" t="str">
        <f>VLOOKUP($BT2202, [3]Sheet1!$D$3:$T$89,17,FALSE)</f>
        <v>N/A</v>
      </c>
      <c r="CD2202" s="12">
        <v>42613</v>
      </c>
      <c r="CE2202" s="2">
        <v>0.61250000000000004</v>
      </c>
      <c r="CF2202" s="2" t="s">
        <v>3921</v>
      </c>
      <c r="CG2202" s="2">
        <v>42613.611111111109</v>
      </c>
      <c r="CH2202" s="2">
        <v>42613.604166666664</v>
      </c>
      <c r="CI2202" t="s">
        <v>3914</v>
      </c>
      <c r="CJ2202" t="s">
        <v>3896</v>
      </c>
      <c r="CK2202">
        <v>1019.74331957</v>
      </c>
      <c r="CL2202">
        <v>20.9444444444444</v>
      </c>
      <c r="CM2202">
        <v>0</v>
      </c>
      <c r="CN2202">
        <v>77</v>
      </c>
      <c r="CO2202">
        <v>205</v>
      </c>
      <c r="CP2202">
        <v>2.9</v>
      </c>
      <c r="CQ2202">
        <v>10.4</v>
      </c>
      <c r="CR2202">
        <v>1.9</v>
      </c>
      <c r="CS2202">
        <v>3</v>
      </c>
      <c r="CT2202" t="s">
        <v>1350</v>
      </c>
      <c r="CU2202">
        <v>21</v>
      </c>
      <c r="CV2202">
        <v>21</v>
      </c>
      <c r="CW2202">
        <v>22</v>
      </c>
      <c r="CX2202">
        <v>20</v>
      </c>
      <c r="CY2202">
        <v>22</v>
      </c>
      <c r="CZ2202">
        <v>20</v>
      </c>
      <c r="DA2202" t="s">
        <v>27</v>
      </c>
      <c r="DB2202" t="s">
        <v>27</v>
      </c>
    </row>
    <row r="2203" spans="4:106">
      <c r="D2203" s="3">
        <v>25</v>
      </c>
      <c r="E2203" s="1">
        <v>1</v>
      </c>
      <c r="F2203">
        <v>8</v>
      </c>
      <c r="G2203" t="s">
        <v>33</v>
      </c>
      <c r="L2203" s="1">
        <v>4</v>
      </c>
      <c r="M2203">
        <v>8</v>
      </c>
      <c r="N2203" t="s">
        <v>65</v>
      </c>
      <c r="O2203" t="s">
        <v>57</v>
      </c>
      <c r="P2203">
        <v>8</v>
      </c>
      <c r="BD2203" s="39">
        <v>42613</v>
      </c>
      <c r="BE2203" s="23">
        <v>0.61319444444444404</v>
      </c>
      <c r="BF2203" s="10" t="str">
        <f t="shared" si="205"/>
        <v>31/08/2016 14:43</v>
      </c>
      <c r="BG2203" s="35">
        <f t="shared" si="209"/>
        <v>42613.611111111109</v>
      </c>
      <c r="BH2203" s="35">
        <f t="shared" si="206"/>
        <v>42613.604166666664</v>
      </c>
      <c r="BI2203" t="str">
        <f t="shared" si="207"/>
        <v>31/08/2016 14:40:00</v>
      </c>
      <c r="BJ2203" s="40" t="str">
        <f t="shared" si="208"/>
        <v>31/08/2016 14:30:00</v>
      </c>
      <c r="BK2203">
        <f>VLOOKUP($BI2203, [1]TableView_704030_20160816_20160!$D$2:$M$5095,3,FALSE)</f>
        <v>1019.74331957</v>
      </c>
      <c r="BL2203">
        <f>VLOOKUP($BI2203, [1]TableView_704030_20160816_20160!$D$2:$M$5095,8,FALSE)</f>
        <v>20.9444444444444</v>
      </c>
      <c r="BM2203">
        <f>VLOOKUP($BI2203, [1]TableView_704030_20160816_20160!$D$2:$M$5095,10,FALSE)</f>
        <v>0</v>
      </c>
      <c r="BN2203">
        <f>VLOOKUP($BI2203, [1]TableView_704030_20160816_20160!$D$2:$M$5095,4,FALSE)</f>
        <v>77</v>
      </c>
      <c r="BO2203">
        <f>VLOOKUP($BI2203, [1]TableView_704030_20160816_20160!$D$2:$M$5095,6,FALSE)</f>
        <v>205</v>
      </c>
      <c r="BP2203">
        <f>VLOOKUP($BI2203, [1]TableView_704030_20160816_20160!$D$2:$M$5095,7,FALSE)</f>
        <v>2.9</v>
      </c>
      <c r="BQ2203">
        <f>VLOOKUP($BI2203, [1]TableView_704030_20160816_20160!$D$2:$M$5095,2,FALSE)</f>
        <v>10.4</v>
      </c>
      <c r="BR2203">
        <f>VLOOKUP($BJ2203, [2]aacb8965d69cc6fd1cb3a5cae9e8ae7!$C$6:$F$853,4,FALSE)</f>
        <v>1.9</v>
      </c>
      <c r="BS2203" s="15">
        <v>3</v>
      </c>
      <c r="BT2203" t="str">
        <f t="shared" si="210"/>
        <v>31/08/2016 3</v>
      </c>
      <c r="BU2203">
        <f>VLOOKUP($BT2203, [3]Sheet1!$D$3:$T$89,4,FALSE)</f>
        <v>21</v>
      </c>
      <c r="BV2203">
        <f>VLOOKUP($BT2203, [3]Sheet1!$D$3:$T$89,5,FALSE)</f>
        <v>21</v>
      </c>
      <c r="BW2203">
        <f>VLOOKUP($BT2203, [3]Sheet1!$D$3:$T$89,8,FALSE)</f>
        <v>22</v>
      </c>
      <c r="BX2203">
        <f>VLOOKUP($BT2203, [3]Sheet1!$D$3:$T$89,9,FALSE)</f>
        <v>20</v>
      </c>
      <c r="BY2203">
        <f>VLOOKUP($BT2203, [3]Sheet1!$D$3:$T$89,12,FALSE)</f>
        <v>22</v>
      </c>
      <c r="BZ2203">
        <f>VLOOKUP($BT2203, [3]Sheet1!$D$3:$T$89,13,FALSE)</f>
        <v>20</v>
      </c>
      <c r="CA2203" t="str">
        <f>VLOOKUP($BT2203, [3]Sheet1!$D$3:$T$89,16,FALSE)</f>
        <v>N/A</v>
      </c>
      <c r="CB2203" t="str">
        <f>VLOOKUP($BT2203, [3]Sheet1!$D$3:$T$89,17,FALSE)</f>
        <v>N/A</v>
      </c>
      <c r="CD2203" s="12">
        <v>42613</v>
      </c>
      <c r="CE2203" s="2">
        <v>0.61319444444444404</v>
      </c>
      <c r="CF2203" s="2" t="s">
        <v>3922</v>
      </c>
      <c r="CG2203" s="2">
        <v>42613.611111111109</v>
      </c>
      <c r="CH2203" s="2">
        <v>42613.604166666664</v>
      </c>
      <c r="CI2203" t="s">
        <v>3914</v>
      </c>
      <c r="CJ2203" t="s">
        <v>3896</v>
      </c>
      <c r="CK2203">
        <v>1019.74331957</v>
      </c>
      <c r="CL2203">
        <v>20.9444444444444</v>
      </c>
      <c r="CM2203">
        <v>0</v>
      </c>
      <c r="CN2203">
        <v>77</v>
      </c>
      <c r="CO2203">
        <v>205</v>
      </c>
      <c r="CP2203">
        <v>2.9</v>
      </c>
      <c r="CQ2203">
        <v>10.4</v>
      </c>
      <c r="CR2203">
        <v>1.9</v>
      </c>
      <c r="CS2203">
        <v>3</v>
      </c>
      <c r="CT2203" t="s">
        <v>1350</v>
      </c>
      <c r="CU2203">
        <v>21</v>
      </c>
      <c r="CV2203">
        <v>21</v>
      </c>
      <c r="CW2203">
        <v>22</v>
      </c>
      <c r="CX2203">
        <v>20</v>
      </c>
      <c r="CY2203">
        <v>22</v>
      </c>
      <c r="CZ2203">
        <v>20</v>
      </c>
      <c r="DA2203" t="s">
        <v>27</v>
      </c>
      <c r="DB2203" t="s">
        <v>27</v>
      </c>
    </row>
    <row r="2204" spans="4:106">
      <c r="D2204" s="3">
        <v>26</v>
      </c>
      <c r="E2204" s="1">
        <v>1</v>
      </c>
      <c r="F2204">
        <v>8</v>
      </c>
      <c r="G2204" t="s">
        <v>33</v>
      </c>
      <c r="L2204" s="1">
        <v>4</v>
      </c>
      <c r="M2204">
        <v>8</v>
      </c>
      <c r="N2204" t="s">
        <v>65</v>
      </c>
      <c r="O2204" t="s">
        <v>57</v>
      </c>
      <c r="P2204">
        <v>8</v>
      </c>
      <c r="BD2204" s="39">
        <v>42613</v>
      </c>
      <c r="BE2204" s="23">
        <v>0.61388888888888904</v>
      </c>
      <c r="BF2204" s="10" t="str">
        <f t="shared" si="205"/>
        <v>31/08/2016 14:44</v>
      </c>
      <c r="BG2204" s="35">
        <f t="shared" si="209"/>
        <v>42613.611111111109</v>
      </c>
      <c r="BH2204" s="35">
        <f t="shared" si="206"/>
        <v>42613.604166666664</v>
      </c>
      <c r="BI2204" t="str">
        <f t="shared" si="207"/>
        <v>31/08/2016 14:40:00</v>
      </c>
      <c r="BJ2204" s="40" t="str">
        <f t="shared" si="208"/>
        <v>31/08/2016 14:30:00</v>
      </c>
      <c r="BK2204">
        <f>VLOOKUP($BI2204, [1]TableView_704030_20160816_20160!$D$2:$M$5095,3,FALSE)</f>
        <v>1019.74331957</v>
      </c>
      <c r="BL2204">
        <f>VLOOKUP($BI2204, [1]TableView_704030_20160816_20160!$D$2:$M$5095,8,FALSE)</f>
        <v>20.9444444444444</v>
      </c>
      <c r="BM2204">
        <f>VLOOKUP($BI2204, [1]TableView_704030_20160816_20160!$D$2:$M$5095,10,FALSE)</f>
        <v>0</v>
      </c>
      <c r="BN2204">
        <f>VLOOKUP($BI2204, [1]TableView_704030_20160816_20160!$D$2:$M$5095,4,FALSE)</f>
        <v>77</v>
      </c>
      <c r="BO2204">
        <f>VLOOKUP($BI2204, [1]TableView_704030_20160816_20160!$D$2:$M$5095,6,FALSE)</f>
        <v>205</v>
      </c>
      <c r="BP2204">
        <f>VLOOKUP($BI2204, [1]TableView_704030_20160816_20160!$D$2:$M$5095,7,FALSE)</f>
        <v>2.9</v>
      </c>
      <c r="BQ2204">
        <f>VLOOKUP($BI2204, [1]TableView_704030_20160816_20160!$D$2:$M$5095,2,FALSE)</f>
        <v>10.4</v>
      </c>
      <c r="BR2204">
        <f>VLOOKUP($BJ2204, [2]aacb8965d69cc6fd1cb3a5cae9e8ae7!$C$6:$F$853,4,FALSE)</f>
        <v>1.9</v>
      </c>
      <c r="BS2204" s="15">
        <v>3</v>
      </c>
      <c r="BT2204" t="str">
        <f t="shared" si="210"/>
        <v>31/08/2016 3</v>
      </c>
      <c r="BU2204">
        <f>VLOOKUP($BT2204, [3]Sheet1!$D$3:$T$89,4,FALSE)</f>
        <v>21</v>
      </c>
      <c r="BV2204">
        <f>VLOOKUP($BT2204, [3]Sheet1!$D$3:$T$89,5,FALSE)</f>
        <v>21</v>
      </c>
      <c r="BW2204">
        <f>VLOOKUP($BT2204, [3]Sheet1!$D$3:$T$89,8,FALSE)</f>
        <v>22</v>
      </c>
      <c r="BX2204">
        <f>VLOOKUP($BT2204, [3]Sheet1!$D$3:$T$89,9,FALSE)</f>
        <v>20</v>
      </c>
      <c r="BY2204">
        <f>VLOOKUP($BT2204, [3]Sheet1!$D$3:$T$89,12,FALSE)</f>
        <v>22</v>
      </c>
      <c r="BZ2204">
        <f>VLOOKUP($BT2204, [3]Sheet1!$D$3:$T$89,13,FALSE)</f>
        <v>20</v>
      </c>
      <c r="CA2204" t="str">
        <f>VLOOKUP($BT2204, [3]Sheet1!$D$3:$T$89,16,FALSE)</f>
        <v>N/A</v>
      </c>
      <c r="CB2204" t="str">
        <f>VLOOKUP($BT2204, [3]Sheet1!$D$3:$T$89,17,FALSE)</f>
        <v>N/A</v>
      </c>
      <c r="CD2204" s="12">
        <v>42613</v>
      </c>
      <c r="CE2204" s="2">
        <v>0.61388888888888904</v>
      </c>
      <c r="CF2204" s="2" t="s">
        <v>3923</v>
      </c>
      <c r="CG2204" s="2">
        <v>42613.611111111109</v>
      </c>
      <c r="CH2204" s="2">
        <v>42613.604166666664</v>
      </c>
      <c r="CI2204" t="s">
        <v>3914</v>
      </c>
      <c r="CJ2204" t="s">
        <v>3896</v>
      </c>
      <c r="CK2204">
        <v>1019.74331957</v>
      </c>
      <c r="CL2204">
        <v>20.9444444444444</v>
      </c>
      <c r="CM2204">
        <v>0</v>
      </c>
      <c r="CN2204">
        <v>77</v>
      </c>
      <c r="CO2204">
        <v>205</v>
      </c>
      <c r="CP2204">
        <v>2.9</v>
      </c>
      <c r="CQ2204">
        <v>10.4</v>
      </c>
      <c r="CR2204">
        <v>1.9</v>
      </c>
      <c r="CS2204">
        <v>3</v>
      </c>
      <c r="CT2204" t="s">
        <v>1350</v>
      </c>
      <c r="CU2204">
        <v>21</v>
      </c>
      <c r="CV2204">
        <v>21</v>
      </c>
      <c r="CW2204">
        <v>22</v>
      </c>
      <c r="CX2204">
        <v>20</v>
      </c>
      <c r="CY2204">
        <v>22</v>
      </c>
      <c r="CZ2204">
        <v>20</v>
      </c>
      <c r="DA2204" t="s">
        <v>27</v>
      </c>
      <c r="DB2204" t="s">
        <v>27</v>
      </c>
    </row>
    <row r="2205" spans="4:106">
      <c r="D2205" s="3">
        <v>27</v>
      </c>
      <c r="E2205" s="1">
        <v>1</v>
      </c>
      <c r="F2205">
        <v>8</v>
      </c>
      <c r="G2205" t="s">
        <v>33</v>
      </c>
      <c r="L2205" s="1">
        <v>4</v>
      </c>
      <c r="M2205">
        <v>8</v>
      </c>
      <c r="N2205" t="s">
        <v>65</v>
      </c>
      <c r="O2205" t="s">
        <v>57</v>
      </c>
      <c r="P2205">
        <v>8</v>
      </c>
      <c r="BD2205" s="39">
        <v>42613</v>
      </c>
      <c r="BE2205" s="23">
        <v>0.61458333333333304</v>
      </c>
      <c r="BF2205" s="10" t="str">
        <f t="shared" si="205"/>
        <v>31/08/2016 14:45</v>
      </c>
      <c r="BG2205" s="35">
        <f t="shared" si="209"/>
        <v>42613.618055555555</v>
      </c>
      <c r="BH2205" s="35">
        <f t="shared" si="206"/>
        <v>42613.625</v>
      </c>
      <c r="BI2205" t="str">
        <f t="shared" si="207"/>
        <v>31/08/2016 14:50:00</v>
      </c>
      <c r="BJ2205" s="40" t="str">
        <f t="shared" si="208"/>
        <v>31/08/2016 15:00:00</v>
      </c>
      <c r="BK2205">
        <f>VLOOKUP($BI2205, [1]TableView_704030_20160816_20160!$D$2:$M$5095,3,FALSE)</f>
        <v>1019.70945568</v>
      </c>
      <c r="BL2205">
        <f>VLOOKUP($BI2205, [1]TableView_704030_20160816_20160!$D$2:$M$5095,8,FALSE)</f>
        <v>21.1111111111111</v>
      </c>
      <c r="BM2205">
        <f>VLOOKUP($BI2205, [1]TableView_704030_20160816_20160!$D$2:$M$5095,10,FALSE)</f>
        <v>0</v>
      </c>
      <c r="BN2205">
        <f>VLOOKUP($BI2205, [1]TableView_704030_20160816_20160!$D$2:$M$5095,4,FALSE)</f>
        <v>77</v>
      </c>
      <c r="BO2205">
        <f>VLOOKUP($BI2205, [1]TableView_704030_20160816_20160!$D$2:$M$5095,6,FALSE)</f>
        <v>199</v>
      </c>
      <c r="BP2205">
        <f>VLOOKUP($BI2205, [1]TableView_704030_20160816_20160!$D$2:$M$5095,7,FALSE)</f>
        <v>3.4</v>
      </c>
      <c r="BQ2205">
        <f>VLOOKUP($BI2205, [1]TableView_704030_20160816_20160!$D$2:$M$5095,2,FALSE)</f>
        <v>13</v>
      </c>
      <c r="BR2205">
        <f>VLOOKUP($BJ2205, [2]aacb8965d69cc6fd1cb3a5cae9e8ae7!$C$6:$F$853,4,FALSE)</f>
        <v>2.2000000000000002</v>
      </c>
      <c r="BS2205" s="15">
        <v>3</v>
      </c>
      <c r="BT2205" t="str">
        <f t="shared" si="210"/>
        <v>31/08/2016 3</v>
      </c>
      <c r="BU2205">
        <f>VLOOKUP($BT2205, [3]Sheet1!$D$3:$T$89,4,FALSE)</f>
        <v>21</v>
      </c>
      <c r="BV2205">
        <f>VLOOKUP($BT2205, [3]Sheet1!$D$3:$T$89,5,FALSE)</f>
        <v>21</v>
      </c>
      <c r="BW2205">
        <f>VLOOKUP($BT2205, [3]Sheet1!$D$3:$T$89,8,FALSE)</f>
        <v>22</v>
      </c>
      <c r="BX2205">
        <f>VLOOKUP($BT2205, [3]Sheet1!$D$3:$T$89,9,FALSE)</f>
        <v>20</v>
      </c>
      <c r="BY2205">
        <f>VLOOKUP($BT2205, [3]Sheet1!$D$3:$T$89,12,FALSE)</f>
        <v>22</v>
      </c>
      <c r="BZ2205">
        <f>VLOOKUP($BT2205, [3]Sheet1!$D$3:$T$89,13,FALSE)</f>
        <v>20</v>
      </c>
      <c r="CA2205" t="str">
        <f>VLOOKUP($BT2205, [3]Sheet1!$D$3:$T$89,16,FALSE)</f>
        <v>N/A</v>
      </c>
      <c r="CB2205" t="str">
        <f>VLOOKUP($BT2205, [3]Sheet1!$D$3:$T$89,17,FALSE)</f>
        <v>N/A</v>
      </c>
      <c r="CD2205" s="12">
        <v>42613</v>
      </c>
      <c r="CE2205" s="2">
        <v>0.61458333333333304</v>
      </c>
      <c r="CF2205" s="2" t="s">
        <v>3924</v>
      </c>
      <c r="CG2205" s="2">
        <v>42613.618055555555</v>
      </c>
      <c r="CH2205" s="2">
        <v>42613.625</v>
      </c>
      <c r="CI2205" t="s">
        <v>3925</v>
      </c>
      <c r="CJ2205" t="s">
        <v>3926</v>
      </c>
      <c r="CK2205">
        <v>1019.70945568</v>
      </c>
      <c r="CL2205">
        <v>21.1111111111111</v>
      </c>
      <c r="CM2205">
        <v>0</v>
      </c>
      <c r="CN2205">
        <v>77</v>
      </c>
      <c r="CO2205">
        <v>199</v>
      </c>
      <c r="CP2205">
        <v>3.4</v>
      </c>
      <c r="CQ2205">
        <v>13</v>
      </c>
      <c r="CR2205">
        <v>2.2000000000000002</v>
      </c>
      <c r="CS2205">
        <v>3</v>
      </c>
      <c r="CT2205" t="s">
        <v>1350</v>
      </c>
      <c r="CU2205">
        <v>21</v>
      </c>
      <c r="CV2205">
        <v>21</v>
      </c>
      <c r="CW2205">
        <v>22</v>
      </c>
      <c r="CX2205">
        <v>20</v>
      </c>
      <c r="CY2205">
        <v>22</v>
      </c>
      <c r="CZ2205">
        <v>20</v>
      </c>
      <c r="DA2205" t="s">
        <v>27</v>
      </c>
      <c r="DB2205" t="s">
        <v>27</v>
      </c>
    </row>
    <row r="2206" spans="4:106">
      <c r="D2206" s="3">
        <v>28</v>
      </c>
      <c r="E2206" s="1">
        <v>1</v>
      </c>
      <c r="F2206">
        <v>8</v>
      </c>
      <c r="G2206" t="s">
        <v>33</v>
      </c>
      <c r="L2206" s="1">
        <v>4</v>
      </c>
      <c r="M2206">
        <v>8</v>
      </c>
      <c r="N2206" t="s">
        <v>65</v>
      </c>
      <c r="O2206" t="s">
        <v>57</v>
      </c>
      <c r="P2206">
        <v>8</v>
      </c>
      <c r="BD2206" s="39">
        <v>42613</v>
      </c>
      <c r="BE2206" s="23">
        <v>0.61527777777777803</v>
      </c>
      <c r="BF2206" s="10" t="str">
        <f t="shared" si="205"/>
        <v>31/08/2016 14:46</v>
      </c>
      <c r="BG2206" s="35">
        <f t="shared" si="209"/>
        <v>42613.618055555555</v>
      </c>
      <c r="BH2206" s="35">
        <f t="shared" si="206"/>
        <v>42613.625</v>
      </c>
      <c r="BI2206" t="str">
        <f t="shared" si="207"/>
        <v>31/08/2016 14:50:00</v>
      </c>
      <c r="BJ2206" s="40" t="str">
        <f t="shared" si="208"/>
        <v>31/08/2016 15:00:00</v>
      </c>
      <c r="BK2206">
        <f>VLOOKUP($BI2206, [1]TableView_704030_20160816_20160!$D$2:$M$5095,3,FALSE)</f>
        <v>1019.70945568</v>
      </c>
      <c r="BL2206">
        <f>VLOOKUP($BI2206, [1]TableView_704030_20160816_20160!$D$2:$M$5095,8,FALSE)</f>
        <v>21.1111111111111</v>
      </c>
      <c r="BM2206">
        <f>VLOOKUP($BI2206, [1]TableView_704030_20160816_20160!$D$2:$M$5095,10,FALSE)</f>
        <v>0</v>
      </c>
      <c r="BN2206">
        <f>VLOOKUP($BI2206, [1]TableView_704030_20160816_20160!$D$2:$M$5095,4,FALSE)</f>
        <v>77</v>
      </c>
      <c r="BO2206">
        <f>VLOOKUP($BI2206, [1]TableView_704030_20160816_20160!$D$2:$M$5095,6,FALSE)</f>
        <v>199</v>
      </c>
      <c r="BP2206">
        <f>VLOOKUP($BI2206, [1]TableView_704030_20160816_20160!$D$2:$M$5095,7,FALSE)</f>
        <v>3.4</v>
      </c>
      <c r="BQ2206">
        <f>VLOOKUP($BI2206, [1]TableView_704030_20160816_20160!$D$2:$M$5095,2,FALSE)</f>
        <v>13</v>
      </c>
      <c r="BR2206">
        <f>VLOOKUP($BJ2206, [2]aacb8965d69cc6fd1cb3a5cae9e8ae7!$C$6:$F$853,4,FALSE)</f>
        <v>2.2000000000000002</v>
      </c>
      <c r="BS2206" s="15">
        <v>3</v>
      </c>
      <c r="BT2206" t="str">
        <f t="shared" si="210"/>
        <v>31/08/2016 3</v>
      </c>
      <c r="BU2206">
        <f>VLOOKUP($BT2206, [3]Sheet1!$D$3:$T$89,4,FALSE)</f>
        <v>21</v>
      </c>
      <c r="BV2206">
        <f>VLOOKUP($BT2206, [3]Sheet1!$D$3:$T$89,5,FALSE)</f>
        <v>21</v>
      </c>
      <c r="BW2206">
        <f>VLOOKUP($BT2206, [3]Sheet1!$D$3:$T$89,8,FALSE)</f>
        <v>22</v>
      </c>
      <c r="BX2206">
        <f>VLOOKUP($BT2206, [3]Sheet1!$D$3:$T$89,9,FALSE)</f>
        <v>20</v>
      </c>
      <c r="BY2206">
        <f>VLOOKUP($BT2206, [3]Sheet1!$D$3:$T$89,12,FALSE)</f>
        <v>22</v>
      </c>
      <c r="BZ2206">
        <f>VLOOKUP($BT2206, [3]Sheet1!$D$3:$T$89,13,FALSE)</f>
        <v>20</v>
      </c>
      <c r="CA2206" t="str">
        <f>VLOOKUP($BT2206, [3]Sheet1!$D$3:$T$89,16,FALSE)</f>
        <v>N/A</v>
      </c>
      <c r="CB2206" t="str">
        <f>VLOOKUP($BT2206, [3]Sheet1!$D$3:$T$89,17,FALSE)</f>
        <v>N/A</v>
      </c>
      <c r="CD2206" s="12">
        <v>42613</v>
      </c>
      <c r="CE2206" s="2">
        <v>0.61527777777777803</v>
      </c>
      <c r="CF2206" s="2" t="s">
        <v>3927</v>
      </c>
      <c r="CG2206" s="2">
        <v>42613.618055555555</v>
      </c>
      <c r="CH2206" s="2">
        <v>42613.625</v>
      </c>
      <c r="CI2206" t="s">
        <v>3925</v>
      </c>
      <c r="CJ2206" t="s">
        <v>3926</v>
      </c>
      <c r="CK2206">
        <v>1019.70945568</v>
      </c>
      <c r="CL2206">
        <v>21.1111111111111</v>
      </c>
      <c r="CM2206">
        <v>0</v>
      </c>
      <c r="CN2206">
        <v>77</v>
      </c>
      <c r="CO2206">
        <v>199</v>
      </c>
      <c r="CP2206">
        <v>3.4</v>
      </c>
      <c r="CQ2206">
        <v>13</v>
      </c>
      <c r="CR2206">
        <v>2.2000000000000002</v>
      </c>
      <c r="CS2206">
        <v>3</v>
      </c>
      <c r="CT2206" t="s">
        <v>1350</v>
      </c>
      <c r="CU2206">
        <v>21</v>
      </c>
      <c r="CV2206">
        <v>21</v>
      </c>
      <c r="CW2206">
        <v>22</v>
      </c>
      <c r="CX2206">
        <v>20</v>
      </c>
      <c r="CY2206">
        <v>22</v>
      </c>
      <c r="CZ2206">
        <v>20</v>
      </c>
      <c r="DA2206" t="s">
        <v>27</v>
      </c>
      <c r="DB2206" t="s">
        <v>27</v>
      </c>
    </row>
    <row r="2207" spans="4:106">
      <c r="D2207" s="3">
        <v>29</v>
      </c>
      <c r="E2207" s="1">
        <v>1</v>
      </c>
      <c r="F2207">
        <v>8</v>
      </c>
      <c r="G2207" t="s">
        <v>33</v>
      </c>
      <c r="L2207" s="1">
        <v>4</v>
      </c>
      <c r="M2207">
        <v>8</v>
      </c>
      <c r="N2207" t="s">
        <v>65</v>
      </c>
      <c r="O2207" t="s">
        <v>57</v>
      </c>
      <c r="P2207">
        <v>8</v>
      </c>
      <c r="BD2207" s="39">
        <v>42613</v>
      </c>
      <c r="BE2207" s="23">
        <v>0.61597222222222203</v>
      </c>
      <c r="BF2207" s="10" t="str">
        <f t="shared" si="205"/>
        <v>31/08/2016 14:47</v>
      </c>
      <c r="BG2207" s="35">
        <f t="shared" si="209"/>
        <v>42613.618055555555</v>
      </c>
      <c r="BH2207" s="35">
        <f t="shared" si="206"/>
        <v>42613.625</v>
      </c>
      <c r="BI2207" t="str">
        <f t="shared" si="207"/>
        <v>31/08/2016 14:50:00</v>
      </c>
      <c r="BJ2207" s="40" t="str">
        <f t="shared" si="208"/>
        <v>31/08/2016 15:00:00</v>
      </c>
      <c r="BK2207">
        <f>VLOOKUP($BI2207, [1]TableView_704030_20160816_20160!$D$2:$M$5095,3,FALSE)</f>
        <v>1019.70945568</v>
      </c>
      <c r="BL2207">
        <f>VLOOKUP($BI2207, [1]TableView_704030_20160816_20160!$D$2:$M$5095,8,FALSE)</f>
        <v>21.1111111111111</v>
      </c>
      <c r="BM2207">
        <f>VLOOKUP($BI2207, [1]TableView_704030_20160816_20160!$D$2:$M$5095,10,FALSE)</f>
        <v>0</v>
      </c>
      <c r="BN2207">
        <f>VLOOKUP($BI2207, [1]TableView_704030_20160816_20160!$D$2:$M$5095,4,FALSE)</f>
        <v>77</v>
      </c>
      <c r="BO2207">
        <f>VLOOKUP($BI2207, [1]TableView_704030_20160816_20160!$D$2:$M$5095,6,FALSE)</f>
        <v>199</v>
      </c>
      <c r="BP2207">
        <f>VLOOKUP($BI2207, [1]TableView_704030_20160816_20160!$D$2:$M$5095,7,FALSE)</f>
        <v>3.4</v>
      </c>
      <c r="BQ2207">
        <f>VLOOKUP($BI2207, [1]TableView_704030_20160816_20160!$D$2:$M$5095,2,FALSE)</f>
        <v>13</v>
      </c>
      <c r="BR2207">
        <f>VLOOKUP($BJ2207, [2]aacb8965d69cc6fd1cb3a5cae9e8ae7!$C$6:$F$853,4,FALSE)</f>
        <v>2.2000000000000002</v>
      </c>
      <c r="BS2207" s="15">
        <v>3</v>
      </c>
      <c r="BT2207" t="str">
        <f t="shared" si="210"/>
        <v>31/08/2016 3</v>
      </c>
      <c r="BU2207">
        <f>VLOOKUP($BT2207, [3]Sheet1!$D$3:$T$89,4,FALSE)</f>
        <v>21</v>
      </c>
      <c r="BV2207">
        <f>VLOOKUP($BT2207, [3]Sheet1!$D$3:$T$89,5,FALSE)</f>
        <v>21</v>
      </c>
      <c r="BW2207">
        <f>VLOOKUP($BT2207, [3]Sheet1!$D$3:$T$89,8,FALSE)</f>
        <v>22</v>
      </c>
      <c r="BX2207">
        <f>VLOOKUP($BT2207, [3]Sheet1!$D$3:$T$89,9,FALSE)</f>
        <v>20</v>
      </c>
      <c r="BY2207">
        <f>VLOOKUP($BT2207, [3]Sheet1!$D$3:$T$89,12,FALSE)</f>
        <v>22</v>
      </c>
      <c r="BZ2207">
        <f>VLOOKUP($BT2207, [3]Sheet1!$D$3:$T$89,13,FALSE)</f>
        <v>20</v>
      </c>
      <c r="CA2207" t="str">
        <f>VLOOKUP($BT2207, [3]Sheet1!$D$3:$T$89,16,FALSE)</f>
        <v>N/A</v>
      </c>
      <c r="CB2207" t="str">
        <f>VLOOKUP($BT2207, [3]Sheet1!$D$3:$T$89,17,FALSE)</f>
        <v>N/A</v>
      </c>
      <c r="CD2207" s="12">
        <v>42613</v>
      </c>
      <c r="CE2207" s="2">
        <v>0.61597222222222203</v>
      </c>
      <c r="CF2207" s="2" t="s">
        <v>3928</v>
      </c>
      <c r="CG2207" s="2">
        <v>42613.618055555555</v>
      </c>
      <c r="CH2207" s="2">
        <v>42613.625</v>
      </c>
      <c r="CI2207" t="s">
        <v>3925</v>
      </c>
      <c r="CJ2207" t="s">
        <v>3926</v>
      </c>
      <c r="CK2207">
        <v>1019.70945568</v>
      </c>
      <c r="CL2207">
        <v>21.1111111111111</v>
      </c>
      <c r="CM2207">
        <v>0</v>
      </c>
      <c r="CN2207">
        <v>77</v>
      </c>
      <c r="CO2207">
        <v>199</v>
      </c>
      <c r="CP2207">
        <v>3.4</v>
      </c>
      <c r="CQ2207">
        <v>13</v>
      </c>
      <c r="CR2207">
        <v>2.2000000000000002</v>
      </c>
      <c r="CS2207">
        <v>3</v>
      </c>
      <c r="CT2207" t="s">
        <v>1350</v>
      </c>
      <c r="CU2207">
        <v>21</v>
      </c>
      <c r="CV2207">
        <v>21</v>
      </c>
      <c r="CW2207">
        <v>22</v>
      </c>
      <c r="CX2207">
        <v>20</v>
      </c>
      <c r="CY2207">
        <v>22</v>
      </c>
      <c r="CZ2207">
        <v>20</v>
      </c>
      <c r="DA2207" t="s">
        <v>27</v>
      </c>
      <c r="DB2207" t="s">
        <v>27</v>
      </c>
    </row>
    <row r="2208" spans="4:106">
      <c r="D2208" s="3">
        <v>30</v>
      </c>
      <c r="E2208" s="1">
        <v>1</v>
      </c>
      <c r="F2208">
        <v>8</v>
      </c>
      <c r="G2208" t="s">
        <v>33</v>
      </c>
      <c r="L2208" s="1">
        <v>4</v>
      </c>
      <c r="M2208">
        <v>8</v>
      </c>
      <c r="N2208" t="s">
        <v>65</v>
      </c>
      <c r="O2208" t="s">
        <v>57</v>
      </c>
      <c r="P2208">
        <v>8</v>
      </c>
      <c r="BD2208" s="39">
        <v>42613</v>
      </c>
      <c r="BE2208" s="23">
        <v>0.61666666666666703</v>
      </c>
      <c r="BF2208" s="10" t="str">
        <f t="shared" si="205"/>
        <v>31/08/2016 14:48</v>
      </c>
      <c r="BG2208" s="35">
        <f t="shared" si="209"/>
        <v>42613.618055555555</v>
      </c>
      <c r="BH2208" s="35">
        <f t="shared" si="206"/>
        <v>42613.625</v>
      </c>
      <c r="BI2208" t="str">
        <f t="shared" si="207"/>
        <v>31/08/2016 14:50:00</v>
      </c>
      <c r="BJ2208" s="40" t="str">
        <f t="shared" si="208"/>
        <v>31/08/2016 15:00:00</v>
      </c>
      <c r="BK2208">
        <f>VLOOKUP($BI2208, [1]TableView_704030_20160816_20160!$D$2:$M$5095,3,FALSE)</f>
        <v>1019.70945568</v>
      </c>
      <c r="BL2208">
        <f>VLOOKUP($BI2208, [1]TableView_704030_20160816_20160!$D$2:$M$5095,8,FALSE)</f>
        <v>21.1111111111111</v>
      </c>
      <c r="BM2208">
        <f>VLOOKUP($BI2208, [1]TableView_704030_20160816_20160!$D$2:$M$5095,10,FALSE)</f>
        <v>0</v>
      </c>
      <c r="BN2208">
        <f>VLOOKUP($BI2208, [1]TableView_704030_20160816_20160!$D$2:$M$5095,4,FALSE)</f>
        <v>77</v>
      </c>
      <c r="BO2208">
        <f>VLOOKUP($BI2208, [1]TableView_704030_20160816_20160!$D$2:$M$5095,6,FALSE)</f>
        <v>199</v>
      </c>
      <c r="BP2208">
        <f>VLOOKUP($BI2208, [1]TableView_704030_20160816_20160!$D$2:$M$5095,7,FALSE)</f>
        <v>3.4</v>
      </c>
      <c r="BQ2208">
        <f>VLOOKUP($BI2208, [1]TableView_704030_20160816_20160!$D$2:$M$5095,2,FALSE)</f>
        <v>13</v>
      </c>
      <c r="BR2208">
        <f>VLOOKUP($BJ2208, [2]aacb8965d69cc6fd1cb3a5cae9e8ae7!$C$6:$F$853,4,FALSE)</f>
        <v>2.2000000000000002</v>
      </c>
      <c r="BS2208" s="15">
        <v>3</v>
      </c>
      <c r="BT2208" t="str">
        <f t="shared" si="210"/>
        <v>31/08/2016 3</v>
      </c>
      <c r="BU2208">
        <f>VLOOKUP($BT2208, [3]Sheet1!$D$3:$T$89,4,FALSE)</f>
        <v>21</v>
      </c>
      <c r="BV2208">
        <f>VLOOKUP($BT2208, [3]Sheet1!$D$3:$T$89,5,FALSE)</f>
        <v>21</v>
      </c>
      <c r="BW2208">
        <f>VLOOKUP($BT2208, [3]Sheet1!$D$3:$T$89,8,FALSE)</f>
        <v>22</v>
      </c>
      <c r="BX2208">
        <f>VLOOKUP($BT2208, [3]Sheet1!$D$3:$T$89,9,FALSE)</f>
        <v>20</v>
      </c>
      <c r="BY2208">
        <f>VLOOKUP($BT2208, [3]Sheet1!$D$3:$T$89,12,FALSE)</f>
        <v>22</v>
      </c>
      <c r="BZ2208">
        <f>VLOOKUP($BT2208, [3]Sheet1!$D$3:$T$89,13,FALSE)</f>
        <v>20</v>
      </c>
      <c r="CA2208" t="str">
        <f>VLOOKUP($BT2208, [3]Sheet1!$D$3:$T$89,16,FALSE)</f>
        <v>N/A</v>
      </c>
      <c r="CB2208" t="str">
        <f>VLOOKUP($BT2208, [3]Sheet1!$D$3:$T$89,17,FALSE)</f>
        <v>N/A</v>
      </c>
      <c r="CD2208" s="12">
        <v>42613</v>
      </c>
      <c r="CE2208" s="2">
        <v>0.61666666666666703</v>
      </c>
      <c r="CF2208" s="2" t="s">
        <v>3929</v>
      </c>
      <c r="CG2208" s="2">
        <v>42613.618055555555</v>
      </c>
      <c r="CH2208" s="2">
        <v>42613.625</v>
      </c>
      <c r="CI2208" t="s">
        <v>3925</v>
      </c>
      <c r="CJ2208" t="s">
        <v>3926</v>
      </c>
      <c r="CK2208">
        <v>1019.70945568</v>
      </c>
      <c r="CL2208">
        <v>21.1111111111111</v>
      </c>
      <c r="CM2208">
        <v>0</v>
      </c>
      <c r="CN2208">
        <v>77</v>
      </c>
      <c r="CO2208">
        <v>199</v>
      </c>
      <c r="CP2208">
        <v>3.4</v>
      </c>
      <c r="CQ2208">
        <v>13</v>
      </c>
      <c r="CR2208">
        <v>2.2000000000000002</v>
      </c>
      <c r="CS2208">
        <v>3</v>
      </c>
      <c r="CT2208" t="s">
        <v>1350</v>
      </c>
      <c r="CU2208">
        <v>21</v>
      </c>
      <c r="CV2208">
        <v>21</v>
      </c>
      <c r="CW2208">
        <v>22</v>
      </c>
      <c r="CX2208">
        <v>20</v>
      </c>
      <c r="CY2208">
        <v>22</v>
      </c>
      <c r="CZ2208">
        <v>20</v>
      </c>
      <c r="DA2208" t="s">
        <v>27</v>
      </c>
      <c r="DB2208" t="s">
        <v>27</v>
      </c>
    </row>
    <row r="2209" spans="1:106">
      <c r="BD2209" s="39">
        <v>42613</v>
      </c>
      <c r="BE2209" s="23">
        <v>0.61736111111111103</v>
      </c>
      <c r="BF2209" s="10" t="str">
        <f t="shared" si="205"/>
        <v>31/08/2016 14:49</v>
      </c>
      <c r="BG2209" s="35">
        <f t="shared" si="209"/>
        <v>42613.618055555555</v>
      </c>
      <c r="BH2209" s="35">
        <f t="shared" si="206"/>
        <v>42613.625</v>
      </c>
      <c r="BI2209" t="str">
        <f t="shared" si="207"/>
        <v>31/08/2016 14:50:00</v>
      </c>
      <c r="BJ2209" s="40" t="str">
        <f t="shared" si="208"/>
        <v>31/08/2016 15:00:00</v>
      </c>
      <c r="BK2209">
        <f>VLOOKUP($BI2209, [1]TableView_704030_20160816_20160!$D$2:$M$5095,3,FALSE)</f>
        <v>1019.70945568</v>
      </c>
      <c r="BL2209">
        <f>VLOOKUP($BI2209, [1]TableView_704030_20160816_20160!$D$2:$M$5095,8,FALSE)</f>
        <v>21.1111111111111</v>
      </c>
      <c r="BM2209">
        <f>VLOOKUP($BI2209, [1]TableView_704030_20160816_20160!$D$2:$M$5095,10,FALSE)</f>
        <v>0</v>
      </c>
      <c r="BN2209">
        <f>VLOOKUP($BI2209, [1]TableView_704030_20160816_20160!$D$2:$M$5095,4,FALSE)</f>
        <v>77</v>
      </c>
      <c r="BO2209">
        <f>VLOOKUP($BI2209, [1]TableView_704030_20160816_20160!$D$2:$M$5095,6,FALSE)</f>
        <v>199</v>
      </c>
      <c r="BP2209">
        <f>VLOOKUP($BI2209, [1]TableView_704030_20160816_20160!$D$2:$M$5095,7,FALSE)</f>
        <v>3.4</v>
      </c>
      <c r="BQ2209">
        <f>VLOOKUP($BI2209, [1]TableView_704030_20160816_20160!$D$2:$M$5095,2,FALSE)</f>
        <v>13</v>
      </c>
      <c r="BR2209">
        <f>VLOOKUP($BJ2209, [2]aacb8965d69cc6fd1cb3a5cae9e8ae7!$C$6:$F$853,4,FALSE)</f>
        <v>2.2000000000000002</v>
      </c>
      <c r="BS2209" s="15">
        <v>3</v>
      </c>
      <c r="BT2209" t="str">
        <f t="shared" si="210"/>
        <v>31/08/2016 3</v>
      </c>
      <c r="BU2209">
        <f>VLOOKUP($BT2209, [3]Sheet1!$D$3:$T$89,4,FALSE)</f>
        <v>21</v>
      </c>
      <c r="BV2209">
        <f>VLOOKUP($BT2209, [3]Sheet1!$D$3:$T$89,5,FALSE)</f>
        <v>21</v>
      </c>
      <c r="BW2209">
        <f>VLOOKUP($BT2209, [3]Sheet1!$D$3:$T$89,8,FALSE)</f>
        <v>22</v>
      </c>
      <c r="BX2209">
        <f>VLOOKUP($BT2209, [3]Sheet1!$D$3:$T$89,9,FALSE)</f>
        <v>20</v>
      </c>
      <c r="BY2209">
        <f>VLOOKUP($BT2209, [3]Sheet1!$D$3:$T$89,12,FALSE)</f>
        <v>22</v>
      </c>
      <c r="BZ2209">
        <f>VLOOKUP($BT2209, [3]Sheet1!$D$3:$T$89,13,FALSE)</f>
        <v>20</v>
      </c>
      <c r="CA2209" t="str">
        <f>VLOOKUP($BT2209, [3]Sheet1!$D$3:$T$89,16,FALSE)</f>
        <v>N/A</v>
      </c>
      <c r="CB2209" t="str">
        <f>VLOOKUP($BT2209, [3]Sheet1!$D$3:$T$89,17,FALSE)</f>
        <v>N/A</v>
      </c>
      <c r="CD2209" s="12">
        <v>42613</v>
      </c>
      <c r="CE2209" s="2">
        <v>0.61736111111111103</v>
      </c>
      <c r="CF2209" s="2" t="s">
        <v>3930</v>
      </c>
      <c r="CG2209" s="2">
        <v>42613.618055555555</v>
      </c>
      <c r="CH2209" s="2">
        <v>42613.625</v>
      </c>
      <c r="CI2209" t="s">
        <v>3925</v>
      </c>
      <c r="CJ2209" t="s">
        <v>3926</v>
      </c>
      <c r="CK2209">
        <v>1019.70945568</v>
      </c>
      <c r="CL2209">
        <v>21.1111111111111</v>
      </c>
      <c r="CM2209">
        <v>0</v>
      </c>
      <c r="CN2209">
        <v>77</v>
      </c>
      <c r="CO2209">
        <v>199</v>
      </c>
      <c r="CP2209">
        <v>3.4</v>
      </c>
      <c r="CQ2209">
        <v>13</v>
      </c>
      <c r="CR2209">
        <v>2.2000000000000002</v>
      </c>
      <c r="CS2209">
        <v>3</v>
      </c>
      <c r="CT2209" t="s">
        <v>1350</v>
      </c>
      <c r="CU2209">
        <v>21</v>
      </c>
      <c r="CV2209">
        <v>21</v>
      </c>
      <c r="CW2209">
        <v>22</v>
      </c>
      <c r="CX2209">
        <v>20</v>
      </c>
      <c r="CY2209">
        <v>22</v>
      </c>
      <c r="CZ2209">
        <v>20</v>
      </c>
      <c r="DA2209" t="s">
        <v>27</v>
      </c>
      <c r="DB2209" t="s">
        <v>27</v>
      </c>
    </row>
    <row r="2210" spans="1:106" s="7" customFormat="1">
      <c r="B2210" s="16"/>
      <c r="D2210" s="9"/>
      <c r="E2210" s="8"/>
      <c r="L2210" s="8"/>
      <c r="S2210" s="8"/>
      <c r="Z2210" s="8"/>
      <c r="AG2210" s="8"/>
      <c r="AN2210" s="8"/>
      <c r="AT2210" s="21"/>
      <c r="BD2210" s="39">
        <v>42613</v>
      </c>
      <c r="BE2210" s="23">
        <v>0.61805555555555503</v>
      </c>
      <c r="BF2210" s="10" t="str">
        <f t="shared" si="205"/>
        <v>31/08/2016 14:50</v>
      </c>
      <c r="BG2210" s="35">
        <f t="shared" si="209"/>
        <v>42613.618055555555</v>
      </c>
      <c r="BH2210" s="35">
        <f t="shared" si="206"/>
        <v>42613.625</v>
      </c>
      <c r="BI2210" t="str">
        <f t="shared" si="207"/>
        <v>31/08/2016 14:50:00</v>
      </c>
      <c r="BJ2210" s="40" t="str">
        <f t="shared" si="208"/>
        <v>31/08/2016 15:00:00</v>
      </c>
      <c r="BK2210">
        <f>VLOOKUP($BI2210, [1]TableView_704030_20160816_20160!$D$2:$M$5095,3,FALSE)</f>
        <v>1019.70945568</v>
      </c>
      <c r="BL2210">
        <f>VLOOKUP($BI2210, [1]TableView_704030_20160816_20160!$D$2:$M$5095,8,FALSE)</f>
        <v>21.1111111111111</v>
      </c>
      <c r="BM2210">
        <f>VLOOKUP($BI2210, [1]TableView_704030_20160816_20160!$D$2:$M$5095,10,FALSE)</f>
        <v>0</v>
      </c>
      <c r="BN2210">
        <f>VLOOKUP($BI2210, [1]TableView_704030_20160816_20160!$D$2:$M$5095,4,FALSE)</f>
        <v>77</v>
      </c>
      <c r="BO2210">
        <f>VLOOKUP($BI2210, [1]TableView_704030_20160816_20160!$D$2:$M$5095,6,FALSE)</f>
        <v>199</v>
      </c>
      <c r="BP2210">
        <f>VLOOKUP($BI2210, [1]TableView_704030_20160816_20160!$D$2:$M$5095,7,FALSE)</f>
        <v>3.4</v>
      </c>
      <c r="BQ2210">
        <f>VLOOKUP($BI2210, [1]TableView_704030_20160816_20160!$D$2:$M$5095,2,FALSE)</f>
        <v>13</v>
      </c>
      <c r="BR2210">
        <f>VLOOKUP($BJ2210, [2]aacb8965d69cc6fd1cb3a5cae9e8ae7!$C$6:$F$853,4,FALSE)</f>
        <v>2.2000000000000002</v>
      </c>
      <c r="BS2210" s="15">
        <v>3</v>
      </c>
      <c r="BT2210" t="str">
        <f t="shared" si="210"/>
        <v>31/08/2016 3</v>
      </c>
      <c r="BU2210">
        <f>VLOOKUP($BT2210, [3]Sheet1!$D$3:$T$89,4,FALSE)</f>
        <v>21</v>
      </c>
      <c r="BV2210">
        <f>VLOOKUP($BT2210, [3]Sheet1!$D$3:$T$89,5,FALSE)</f>
        <v>21</v>
      </c>
      <c r="BW2210">
        <f>VLOOKUP($BT2210, [3]Sheet1!$D$3:$T$89,8,FALSE)</f>
        <v>22</v>
      </c>
      <c r="BX2210">
        <f>VLOOKUP($BT2210, [3]Sheet1!$D$3:$T$89,9,FALSE)</f>
        <v>20</v>
      </c>
      <c r="BY2210">
        <f>VLOOKUP($BT2210, [3]Sheet1!$D$3:$T$89,12,FALSE)</f>
        <v>22</v>
      </c>
      <c r="BZ2210">
        <f>VLOOKUP($BT2210, [3]Sheet1!$D$3:$T$89,13,FALSE)</f>
        <v>20</v>
      </c>
      <c r="CA2210" t="str">
        <f>VLOOKUP($BT2210, [3]Sheet1!$D$3:$T$89,16,FALSE)</f>
        <v>N/A</v>
      </c>
      <c r="CB2210" t="str">
        <f>VLOOKUP($BT2210, [3]Sheet1!$D$3:$T$89,17,FALSE)</f>
        <v>N/A</v>
      </c>
      <c r="CD2210" s="36">
        <v>42613</v>
      </c>
      <c r="CE2210" s="42">
        <v>0.61805555555555503</v>
      </c>
      <c r="CF2210" s="42" t="s">
        <v>3931</v>
      </c>
      <c r="CG2210" s="42">
        <v>42613.618055555555</v>
      </c>
      <c r="CH2210" s="42">
        <v>42613.625</v>
      </c>
      <c r="CI2210" s="7" t="s">
        <v>3925</v>
      </c>
      <c r="CJ2210" s="7" t="s">
        <v>3926</v>
      </c>
      <c r="CK2210" s="7">
        <v>1019.70945568</v>
      </c>
      <c r="CL2210" s="7">
        <v>21.1111111111111</v>
      </c>
      <c r="CM2210" s="7">
        <v>0</v>
      </c>
      <c r="CN2210" s="7">
        <v>77</v>
      </c>
      <c r="CO2210" s="7">
        <v>199</v>
      </c>
      <c r="CP2210" s="7">
        <v>3.4</v>
      </c>
      <c r="CQ2210" s="7">
        <v>13</v>
      </c>
      <c r="CR2210" s="7">
        <v>2.2000000000000002</v>
      </c>
      <c r="CS2210" s="7">
        <v>3</v>
      </c>
      <c r="CT2210" s="7" t="s">
        <v>1350</v>
      </c>
      <c r="CU2210" s="7">
        <v>21</v>
      </c>
      <c r="CV2210" s="7">
        <v>21</v>
      </c>
      <c r="CW2210" s="7">
        <v>22</v>
      </c>
      <c r="CX2210" s="7">
        <v>20</v>
      </c>
      <c r="CY2210" s="7">
        <v>22</v>
      </c>
      <c r="CZ2210" s="7">
        <v>20</v>
      </c>
      <c r="DA2210" s="7" t="s">
        <v>27</v>
      </c>
      <c r="DB2210" s="7" t="s">
        <v>27</v>
      </c>
    </row>
    <row r="2211" spans="1:106">
      <c r="A2211" t="s">
        <v>0</v>
      </c>
      <c r="B2211" s="17" t="s">
        <v>508</v>
      </c>
      <c r="C2211" s="10"/>
      <c r="D2211" s="11">
        <v>0</v>
      </c>
      <c r="E2211" s="1">
        <v>1</v>
      </c>
      <c r="F2211" s="15">
        <v>9</v>
      </c>
      <c r="G2211" s="15" t="s">
        <v>33</v>
      </c>
      <c r="BD2211" s="39">
        <v>42614</v>
      </c>
      <c r="BE2211" s="23">
        <v>0.53333333333333333</v>
      </c>
      <c r="BF2211" s="10" t="str">
        <f t="shared" si="205"/>
        <v>01/09/2016 12:48</v>
      </c>
      <c r="BG2211" s="35">
        <f t="shared" si="209"/>
        <v>42614.534722222219</v>
      </c>
      <c r="BH2211" s="35">
        <f t="shared" si="206"/>
        <v>42614.541666666664</v>
      </c>
      <c r="BI2211" t="str">
        <f t="shared" si="207"/>
        <v>01/09/2016 12:50:00</v>
      </c>
      <c r="BJ2211" s="40" t="str">
        <f t="shared" si="208"/>
        <v>01/09/2016 13:00:00</v>
      </c>
      <c r="BK2211">
        <f>VLOOKUP($BI2211, [1]TableView_704030_20160816_20160!$D$2:$M$5095,3,FALSE)</f>
        <v>1022.3847029900001</v>
      </c>
      <c r="BL2211">
        <f>VLOOKUP($BI2211, [1]TableView_704030_20160816_20160!$D$2:$M$5095,8,FALSE)</f>
        <v>21.8888888888889</v>
      </c>
      <c r="BM2211">
        <f>VLOOKUP($BI2211, [1]TableView_704030_20160816_20160!$D$2:$M$5095,10,FALSE)</f>
        <v>0</v>
      </c>
      <c r="BN2211">
        <f>VLOOKUP($BI2211, [1]TableView_704030_20160816_20160!$D$2:$M$5095,4,FALSE)</f>
        <v>61</v>
      </c>
      <c r="BO2211">
        <f>VLOOKUP($BI2211, [1]TableView_704030_20160816_20160!$D$2:$M$5095,6,FALSE)</f>
        <v>266</v>
      </c>
      <c r="BP2211">
        <f>VLOOKUP($BI2211, [1]TableView_704030_20160816_20160!$D$2:$M$5095,7,FALSE)</f>
        <v>1.7</v>
      </c>
      <c r="BQ2211">
        <f>VLOOKUP($BI2211, [1]TableView_704030_20160816_20160!$D$2:$M$5095,2,FALSE)</f>
        <v>3.5</v>
      </c>
      <c r="BR2211">
        <f>VLOOKUP($BJ2211, [2]aacb8965d69cc6fd1cb3a5cae9e8ae7!$C$6:$F$853,4,FALSE)</f>
        <v>4.5999999999999996</v>
      </c>
      <c r="BS2211" s="15">
        <v>2</v>
      </c>
      <c r="BT2211" t="str">
        <f t="shared" si="210"/>
        <v>01/09/2016 2</v>
      </c>
      <c r="BU2211">
        <f>VLOOKUP($BT2211, [3]Sheet1!$D$3:$T$89,4,FALSE)</f>
        <v>22</v>
      </c>
      <c r="BV2211">
        <f>VLOOKUP($BT2211, [3]Sheet1!$D$3:$T$89,5,FALSE)</f>
        <v>20</v>
      </c>
      <c r="BW2211">
        <f>VLOOKUP($BT2211, [3]Sheet1!$D$3:$T$89,8,FALSE)</f>
        <v>20</v>
      </c>
      <c r="BX2211">
        <f>VLOOKUP($BT2211, [3]Sheet1!$D$3:$T$89,9,FALSE)</f>
        <v>18</v>
      </c>
      <c r="BY2211">
        <f>VLOOKUP($BT2211, [3]Sheet1!$D$3:$T$89,12,FALSE)</f>
        <v>18</v>
      </c>
      <c r="BZ2211">
        <f>VLOOKUP($BT2211, [3]Sheet1!$D$3:$T$89,13,FALSE)</f>
        <v>17</v>
      </c>
      <c r="CA2211" t="str">
        <f>VLOOKUP($BT2211, [3]Sheet1!$D$3:$T$89,16,FALSE)</f>
        <v>N/A</v>
      </c>
      <c r="CB2211" t="str">
        <f>VLOOKUP($BT2211, [3]Sheet1!$D$3:$T$89,17,FALSE)</f>
        <v>N/A</v>
      </c>
      <c r="CD2211" s="12">
        <v>42614</v>
      </c>
      <c r="CE2211" s="2">
        <v>0.53333333333333333</v>
      </c>
      <c r="CF2211" s="2" t="s">
        <v>3932</v>
      </c>
      <c r="CG2211" s="2">
        <v>42614.534722222219</v>
      </c>
      <c r="CH2211" s="2">
        <v>42614.541666666664</v>
      </c>
      <c r="CI2211" t="s">
        <v>3933</v>
      </c>
      <c r="CJ2211" t="s">
        <v>3934</v>
      </c>
      <c r="CK2211">
        <v>1022.3847029900001</v>
      </c>
      <c r="CL2211">
        <v>21.8888888888889</v>
      </c>
      <c r="CM2211">
        <v>0</v>
      </c>
      <c r="CN2211">
        <v>61</v>
      </c>
      <c r="CO2211">
        <v>266</v>
      </c>
      <c r="CP2211">
        <v>1.7</v>
      </c>
      <c r="CQ2211">
        <v>3.5</v>
      </c>
      <c r="CR2211">
        <v>4.5999999999999996</v>
      </c>
      <c r="CS2211">
        <v>2</v>
      </c>
      <c r="CT2211" t="s">
        <v>1351</v>
      </c>
      <c r="CU2211">
        <v>22</v>
      </c>
      <c r="CV2211">
        <v>20</v>
      </c>
      <c r="CW2211">
        <v>20</v>
      </c>
      <c r="CX2211">
        <v>18</v>
      </c>
      <c r="CY2211">
        <v>18</v>
      </c>
      <c r="CZ2211">
        <v>17</v>
      </c>
      <c r="DA2211" t="s">
        <v>27</v>
      </c>
      <c r="DB2211" t="s">
        <v>27</v>
      </c>
    </row>
    <row r="2212" spans="1:106">
      <c r="A2212" t="s">
        <v>1</v>
      </c>
      <c r="B2212" s="18">
        <v>0.53333333333333333</v>
      </c>
      <c r="D2212" s="3">
        <v>1</v>
      </c>
      <c r="E2212" s="1">
        <v>2</v>
      </c>
      <c r="F2212" s="15">
        <v>5</v>
      </c>
      <c r="G2212" s="15" t="s">
        <v>304</v>
      </c>
      <c r="H2212" t="s">
        <v>57</v>
      </c>
      <c r="I2212">
        <v>5</v>
      </c>
      <c r="L2212" s="1">
        <v>1</v>
      </c>
      <c r="M2212">
        <v>5</v>
      </c>
      <c r="N2212" t="s">
        <v>195</v>
      </c>
      <c r="O2212" t="s">
        <v>57</v>
      </c>
      <c r="P2212">
        <v>2</v>
      </c>
      <c r="BD2212" s="39">
        <v>42614</v>
      </c>
      <c r="BE2212" s="23">
        <v>0.53402777777777777</v>
      </c>
      <c r="BF2212" s="10" t="str">
        <f t="shared" ref="BF2212:BF2275" si="211">TEXT(BD2212,"dd/mm/yyyy ")&amp;TEXT(BE2212,"hh:mm")</f>
        <v>01/09/2016 12:49</v>
      </c>
      <c r="BG2212" s="35">
        <f t="shared" si="209"/>
        <v>42614.534722222219</v>
      </c>
      <c r="BH2212" s="35">
        <f t="shared" si="206"/>
        <v>42614.541666666664</v>
      </c>
      <c r="BI2212" t="str">
        <f t="shared" si="207"/>
        <v>01/09/2016 12:50:00</v>
      </c>
      <c r="BJ2212" s="40" t="str">
        <f t="shared" si="208"/>
        <v>01/09/2016 13:00:00</v>
      </c>
      <c r="BK2212">
        <f>VLOOKUP($BI2212, [1]TableView_704030_20160816_20160!$D$2:$M$5095,3,FALSE)</f>
        <v>1022.3847029900001</v>
      </c>
      <c r="BL2212">
        <f>VLOOKUP($BI2212, [1]TableView_704030_20160816_20160!$D$2:$M$5095,8,FALSE)</f>
        <v>21.8888888888889</v>
      </c>
      <c r="BM2212">
        <f>VLOOKUP($BI2212, [1]TableView_704030_20160816_20160!$D$2:$M$5095,10,FALSE)</f>
        <v>0</v>
      </c>
      <c r="BN2212">
        <f>VLOOKUP($BI2212, [1]TableView_704030_20160816_20160!$D$2:$M$5095,4,FALSE)</f>
        <v>61</v>
      </c>
      <c r="BO2212">
        <f>VLOOKUP($BI2212, [1]TableView_704030_20160816_20160!$D$2:$M$5095,6,FALSE)</f>
        <v>266</v>
      </c>
      <c r="BP2212">
        <f>VLOOKUP($BI2212, [1]TableView_704030_20160816_20160!$D$2:$M$5095,7,FALSE)</f>
        <v>1.7</v>
      </c>
      <c r="BQ2212">
        <f>VLOOKUP($BI2212, [1]TableView_704030_20160816_20160!$D$2:$M$5095,2,FALSE)</f>
        <v>3.5</v>
      </c>
      <c r="BR2212">
        <f>VLOOKUP($BJ2212, [2]aacb8965d69cc6fd1cb3a5cae9e8ae7!$C$6:$F$853,4,FALSE)</f>
        <v>4.5999999999999996</v>
      </c>
      <c r="BS2212" s="15">
        <v>2</v>
      </c>
      <c r="BT2212" t="str">
        <f t="shared" si="210"/>
        <v>01/09/2016 2</v>
      </c>
      <c r="BU2212">
        <f>VLOOKUP($BT2212, [3]Sheet1!$D$3:$T$89,4,FALSE)</f>
        <v>22</v>
      </c>
      <c r="BV2212">
        <f>VLOOKUP($BT2212, [3]Sheet1!$D$3:$T$89,5,FALSE)</f>
        <v>20</v>
      </c>
      <c r="BW2212">
        <f>VLOOKUP($BT2212, [3]Sheet1!$D$3:$T$89,8,FALSE)</f>
        <v>20</v>
      </c>
      <c r="BX2212">
        <f>VLOOKUP($BT2212, [3]Sheet1!$D$3:$T$89,9,FALSE)</f>
        <v>18</v>
      </c>
      <c r="BY2212">
        <f>VLOOKUP($BT2212, [3]Sheet1!$D$3:$T$89,12,FALSE)</f>
        <v>18</v>
      </c>
      <c r="BZ2212">
        <f>VLOOKUP($BT2212, [3]Sheet1!$D$3:$T$89,13,FALSE)</f>
        <v>17</v>
      </c>
      <c r="CA2212" t="str">
        <f>VLOOKUP($BT2212, [3]Sheet1!$D$3:$T$89,16,FALSE)</f>
        <v>N/A</v>
      </c>
      <c r="CB2212" t="str">
        <f>VLOOKUP($BT2212, [3]Sheet1!$D$3:$T$89,17,FALSE)</f>
        <v>N/A</v>
      </c>
      <c r="CD2212" s="12">
        <v>42614</v>
      </c>
      <c r="CE2212" s="2">
        <v>0.53402777777777777</v>
      </c>
      <c r="CF2212" s="2" t="s">
        <v>3935</v>
      </c>
      <c r="CG2212" s="2">
        <v>42614.534722222219</v>
      </c>
      <c r="CH2212" s="2">
        <v>42614.541666666664</v>
      </c>
      <c r="CI2212" t="s">
        <v>3933</v>
      </c>
      <c r="CJ2212" t="s">
        <v>3934</v>
      </c>
      <c r="CK2212">
        <v>1022.3847029900001</v>
      </c>
      <c r="CL2212">
        <v>21.8888888888889</v>
      </c>
      <c r="CM2212">
        <v>0</v>
      </c>
      <c r="CN2212">
        <v>61</v>
      </c>
      <c r="CO2212">
        <v>266</v>
      </c>
      <c r="CP2212">
        <v>1.7</v>
      </c>
      <c r="CQ2212">
        <v>3.5</v>
      </c>
      <c r="CR2212">
        <v>4.5999999999999996</v>
      </c>
      <c r="CS2212">
        <v>2</v>
      </c>
      <c r="CT2212" t="s">
        <v>1351</v>
      </c>
      <c r="CU2212">
        <v>22</v>
      </c>
      <c r="CV2212">
        <v>20</v>
      </c>
      <c r="CW2212">
        <v>20</v>
      </c>
      <c r="CX2212">
        <v>18</v>
      </c>
      <c r="CY2212">
        <v>18</v>
      </c>
      <c r="CZ2212">
        <v>17</v>
      </c>
      <c r="DA2212" t="s">
        <v>27</v>
      </c>
      <c r="DB2212" t="s">
        <v>27</v>
      </c>
    </row>
    <row r="2213" spans="1:106">
      <c r="A2213" t="s">
        <v>2</v>
      </c>
      <c r="B2213" s="17" t="s">
        <v>859</v>
      </c>
      <c r="D2213" s="3">
        <v>2</v>
      </c>
      <c r="E2213" s="1">
        <v>1</v>
      </c>
      <c r="F2213" s="15">
        <v>5</v>
      </c>
      <c r="G2213" s="15" t="s">
        <v>304</v>
      </c>
      <c r="H2213" t="s">
        <v>57</v>
      </c>
      <c r="I2213">
        <v>2</v>
      </c>
      <c r="L2213" s="1">
        <v>1</v>
      </c>
      <c r="M2213">
        <v>5</v>
      </c>
      <c r="N2213" t="s">
        <v>195</v>
      </c>
      <c r="O2213" t="s">
        <v>57</v>
      </c>
      <c r="P2213">
        <v>2</v>
      </c>
      <c r="BD2213" s="39">
        <v>42614</v>
      </c>
      <c r="BE2213" s="23">
        <v>0.53472222222222199</v>
      </c>
      <c r="BF2213" s="10" t="str">
        <f t="shared" si="211"/>
        <v>01/09/2016 12:50</v>
      </c>
      <c r="BG2213" s="35">
        <f t="shared" si="209"/>
        <v>42614.534722222219</v>
      </c>
      <c r="BH2213" s="35">
        <f t="shared" si="206"/>
        <v>42614.541666666664</v>
      </c>
      <c r="BI2213" t="str">
        <f t="shared" si="207"/>
        <v>01/09/2016 12:50:00</v>
      </c>
      <c r="BJ2213" s="40" t="str">
        <f t="shared" si="208"/>
        <v>01/09/2016 13:00:00</v>
      </c>
      <c r="BK2213">
        <f>VLOOKUP($BI2213, [1]TableView_704030_20160816_20160!$D$2:$M$5095,3,FALSE)</f>
        <v>1022.3847029900001</v>
      </c>
      <c r="BL2213">
        <f>VLOOKUP($BI2213, [1]TableView_704030_20160816_20160!$D$2:$M$5095,8,FALSE)</f>
        <v>21.8888888888889</v>
      </c>
      <c r="BM2213">
        <f>VLOOKUP($BI2213, [1]TableView_704030_20160816_20160!$D$2:$M$5095,10,FALSE)</f>
        <v>0</v>
      </c>
      <c r="BN2213">
        <f>VLOOKUP($BI2213, [1]TableView_704030_20160816_20160!$D$2:$M$5095,4,FALSE)</f>
        <v>61</v>
      </c>
      <c r="BO2213">
        <f>VLOOKUP($BI2213, [1]TableView_704030_20160816_20160!$D$2:$M$5095,6,FALSE)</f>
        <v>266</v>
      </c>
      <c r="BP2213">
        <f>VLOOKUP($BI2213, [1]TableView_704030_20160816_20160!$D$2:$M$5095,7,FALSE)</f>
        <v>1.7</v>
      </c>
      <c r="BQ2213">
        <f>VLOOKUP($BI2213, [1]TableView_704030_20160816_20160!$D$2:$M$5095,2,FALSE)</f>
        <v>3.5</v>
      </c>
      <c r="BR2213">
        <f>VLOOKUP($BJ2213, [2]aacb8965d69cc6fd1cb3a5cae9e8ae7!$C$6:$F$853,4,FALSE)</f>
        <v>4.5999999999999996</v>
      </c>
      <c r="BS2213" s="15">
        <v>2</v>
      </c>
      <c r="BT2213" t="str">
        <f t="shared" si="210"/>
        <v>01/09/2016 2</v>
      </c>
      <c r="BU2213">
        <f>VLOOKUP($BT2213, [3]Sheet1!$D$3:$T$89,4,FALSE)</f>
        <v>22</v>
      </c>
      <c r="BV2213">
        <f>VLOOKUP($BT2213, [3]Sheet1!$D$3:$T$89,5,FALSE)</f>
        <v>20</v>
      </c>
      <c r="BW2213">
        <f>VLOOKUP($BT2213, [3]Sheet1!$D$3:$T$89,8,FALSE)</f>
        <v>20</v>
      </c>
      <c r="BX2213">
        <f>VLOOKUP($BT2213, [3]Sheet1!$D$3:$T$89,9,FALSE)</f>
        <v>18</v>
      </c>
      <c r="BY2213">
        <f>VLOOKUP($BT2213, [3]Sheet1!$D$3:$T$89,12,FALSE)</f>
        <v>18</v>
      </c>
      <c r="BZ2213">
        <f>VLOOKUP($BT2213, [3]Sheet1!$D$3:$T$89,13,FALSE)</f>
        <v>17</v>
      </c>
      <c r="CA2213" t="str">
        <f>VLOOKUP($BT2213, [3]Sheet1!$D$3:$T$89,16,FALSE)</f>
        <v>N/A</v>
      </c>
      <c r="CB2213" t="str">
        <f>VLOOKUP($BT2213, [3]Sheet1!$D$3:$T$89,17,FALSE)</f>
        <v>N/A</v>
      </c>
      <c r="CD2213" s="12">
        <v>42614</v>
      </c>
      <c r="CE2213" s="2">
        <v>0.53472222222222199</v>
      </c>
      <c r="CF2213" s="2" t="s">
        <v>3936</v>
      </c>
      <c r="CG2213" s="2">
        <v>42614.534722222219</v>
      </c>
      <c r="CH2213" s="2">
        <v>42614.541666666664</v>
      </c>
      <c r="CI2213" t="s">
        <v>3933</v>
      </c>
      <c r="CJ2213" t="s">
        <v>3934</v>
      </c>
      <c r="CK2213">
        <v>1022.3847029900001</v>
      </c>
      <c r="CL2213">
        <v>21.8888888888889</v>
      </c>
      <c r="CM2213">
        <v>0</v>
      </c>
      <c r="CN2213">
        <v>61</v>
      </c>
      <c r="CO2213">
        <v>266</v>
      </c>
      <c r="CP2213">
        <v>1.7</v>
      </c>
      <c r="CQ2213">
        <v>3.5</v>
      </c>
      <c r="CR2213">
        <v>4.5999999999999996</v>
      </c>
      <c r="CS2213">
        <v>2</v>
      </c>
      <c r="CT2213" t="s">
        <v>1351</v>
      </c>
      <c r="CU2213">
        <v>22</v>
      </c>
      <c r="CV2213">
        <v>20</v>
      </c>
      <c r="CW2213">
        <v>20</v>
      </c>
      <c r="CX2213">
        <v>18</v>
      </c>
      <c r="CY2213">
        <v>18</v>
      </c>
      <c r="CZ2213">
        <v>17</v>
      </c>
      <c r="DA2213" t="s">
        <v>27</v>
      </c>
      <c r="DB2213" t="s">
        <v>27</v>
      </c>
    </row>
    <row r="2214" spans="1:106">
      <c r="A2214" t="s">
        <v>3</v>
      </c>
      <c r="B2214" s="17" t="s">
        <v>21</v>
      </c>
      <c r="D2214" s="3">
        <v>3</v>
      </c>
      <c r="E2214" s="1">
        <v>1</v>
      </c>
      <c r="F2214" s="15">
        <v>5</v>
      </c>
      <c r="G2214" s="15" t="s">
        <v>40</v>
      </c>
      <c r="H2214" t="s">
        <v>57</v>
      </c>
      <c r="I2214">
        <v>1</v>
      </c>
      <c r="BD2214" s="39">
        <v>42614</v>
      </c>
      <c r="BE2214" s="23">
        <v>0.53541666666666698</v>
      </c>
      <c r="BF2214" s="10" t="str">
        <f t="shared" si="211"/>
        <v>01/09/2016 12:51</v>
      </c>
      <c r="BG2214" s="35">
        <f t="shared" si="209"/>
        <v>42614.534722222219</v>
      </c>
      <c r="BH2214" s="35">
        <f t="shared" si="206"/>
        <v>42614.541666666664</v>
      </c>
      <c r="BI2214" t="str">
        <f t="shared" si="207"/>
        <v>01/09/2016 12:50:00</v>
      </c>
      <c r="BJ2214" s="40" t="str">
        <f t="shared" si="208"/>
        <v>01/09/2016 13:00:00</v>
      </c>
      <c r="BK2214">
        <f>VLOOKUP($BI2214, [1]TableView_704030_20160816_20160!$D$2:$M$5095,3,FALSE)</f>
        <v>1022.3847029900001</v>
      </c>
      <c r="BL2214">
        <f>VLOOKUP($BI2214, [1]TableView_704030_20160816_20160!$D$2:$M$5095,8,FALSE)</f>
        <v>21.8888888888889</v>
      </c>
      <c r="BM2214">
        <f>VLOOKUP($BI2214, [1]TableView_704030_20160816_20160!$D$2:$M$5095,10,FALSE)</f>
        <v>0</v>
      </c>
      <c r="BN2214">
        <f>VLOOKUP($BI2214, [1]TableView_704030_20160816_20160!$D$2:$M$5095,4,FALSE)</f>
        <v>61</v>
      </c>
      <c r="BO2214">
        <f>VLOOKUP($BI2214, [1]TableView_704030_20160816_20160!$D$2:$M$5095,6,FALSE)</f>
        <v>266</v>
      </c>
      <c r="BP2214">
        <f>VLOOKUP($BI2214, [1]TableView_704030_20160816_20160!$D$2:$M$5095,7,FALSE)</f>
        <v>1.7</v>
      </c>
      <c r="BQ2214">
        <f>VLOOKUP($BI2214, [1]TableView_704030_20160816_20160!$D$2:$M$5095,2,FALSE)</f>
        <v>3.5</v>
      </c>
      <c r="BR2214">
        <f>VLOOKUP($BJ2214, [2]aacb8965d69cc6fd1cb3a5cae9e8ae7!$C$6:$F$853,4,FALSE)</f>
        <v>4.5999999999999996</v>
      </c>
      <c r="BS2214" s="15">
        <v>2</v>
      </c>
      <c r="BT2214" t="str">
        <f t="shared" si="210"/>
        <v>01/09/2016 2</v>
      </c>
      <c r="BU2214">
        <f>VLOOKUP($BT2214, [3]Sheet1!$D$3:$T$89,4,FALSE)</f>
        <v>22</v>
      </c>
      <c r="BV2214">
        <f>VLOOKUP($BT2214, [3]Sheet1!$D$3:$T$89,5,FALSE)</f>
        <v>20</v>
      </c>
      <c r="BW2214">
        <f>VLOOKUP($BT2214, [3]Sheet1!$D$3:$T$89,8,FALSE)</f>
        <v>20</v>
      </c>
      <c r="BX2214">
        <f>VLOOKUP($BT2214, [3]Sheet1!$D$3:$T$89,9,FALSE)</f>
        <v>18</v>
      </c>
      <c r="BY2214">
        <f>VLOOKUP($BT2214, [3]Sheet1!$D$3:$T$89,12,FALSE)</f>
        <v>18</v>
      </c>
      <c r="BZ2214">
        <f>VLOOKUP($BT2214, [3]Sheet1!$D$3:$T$89,13,FALSE)</f>
        <v>17</v>
      </c>
      <c r="CA2214" t="str">
        <f>VLOOKUP($BT2214, [3]Sheet1!$D$3:$T$89,16,FALSE)</f>
        <v>N/A</v>
      </c>
      <c r="CB2214" t="str">
        <f>VLOOKUP($BT2214, [3]Sheet1!$D$3:$T$89,17,FALSE)</f>
        <v>N/A</v>
      </c>
      <c r="CD2214" s="12">
        <v>42614</v>
      </c>
      <c r="CE2214" s="2">
        <v>0.53541666666666698</v>
      </c>
      <c r="CF2214" s="2" t="s">
        <v>3937</v>
      </c>
      <c r="CG2214" s="2">
        <v>42614.534722222219</v>
      </c>
      <c r="CH2214" s="2">
        <v>42614.541666666664</v>
      </c>
      <c r="CI2214" t="s">
        <v>3933</v>
      </c>
      <c r="CJ2214" t="s">
        <v>3934</v>
      </c>
      <c r="CK2214">
        <v>1022.3847029900001</v>
      </c>
      <c r="CL2214">
        <v>21.8888888888889</v>
      </c>
      <c r="CM2214">
        <v>0</v>
      </c>
      <c r="CN2214">
        <v>61</v>
      </c>
      <c r="CO2214">
        <v>266</v>
      </c>
      <c r="CP2214">
        <v>1.7</v>
      </c>
      <c r="CQ2214">
        <v>3.5</v>
      </c>
      <c r="CR2214">
        <v>4.5999999999999996</v>
      </c>
      <c r="CS2214">
        <v>2</v>
      </c>
      <c r="CT2214" t="s">
        <v>1351</v>
      </c>
      <c r="CU2214">
        <v>22</v>
      </c>
      <c r="CV2214">
        <v>20</v>
      </c>
      <c r="CW2214">
        <v>20</v>
      </c>
      <c r="CX2214">
        <v>18</v>
      </c>
      <c r="CY2214">
        <v>18</v>
      </c>
      <c r="CZ2214">
        <v>17</v>
      </c>
      <c r="DA2214" t="s">
        <v>27</v>
      </c>
      <c r="DB2214" t="s">
        <v>27</v>
      </c>
    </row>
    <row r="2215" spans="1:106">
      <c r="A2215" t="s">
        <v>4</v>
      </c>
      <c r="B2215" s="17" t="s">
        <v>22</v>
      </c>
      <c r="D2215" s="3">
        <v>4</v>
      </c>
      <c r="BD2215" s="39">
        <v>42614</v>
      </c>
      <c r="BE2215" s="23">
        <v>0.53611111111111098</v>
      </c>
      <c r="BF2215" s="10" t="str">
        <f t="shared" si="211"/>
        <v>01/09/2016 12:52</v>
      </c>
      <c r="BG2215" s="35">
        <f t="shared" si="209"/>
        <v>42614.534722222219</v>
      </c>
      <c r="BH2215" s="35">
        <f t="shared" si="206"/>
        <v>42614.541666666664</v>
      </c>
      <c r="BI2215" t="str">
        <f t="shared" si="207"/>
        <v>01/09/2016 12:50:00</v>
      </c>
      <c r="BJ2215" s="40" t="str">
        <f t="shared" si="208"/>
        <v>01/09/2016 13:00:00</v>
      </c>
      <c r="BK2215">
        <f>VLOOKUP($BI2215, [1]TableView_704030_20160816_20160!$D$2:$M$5095,3,FALSE)</f>
        <v>1022.3847029900001</v>
      </c>
      <c r="BL2215">
        <f>VLOOKUP($BI2215, [1]TableView_704030_20160816_20160!$D$2:$M$5095,8,FALSE)</f>
        <v>21.8888888888889</v>
      </c>
      <c r="BM2215">
        <f>VLOOKUP($BI2215, [1]TableView_704030_20160816_20160!$D$2:$M$5095,10,FALSE)</f>
        <v>0</v>
      </c>
      <c r="BN2215">
        <f>VLOOKUP($BI2215, [1]TableView_704030_20160816_20160!$D$2:$M$5095,4,FALSE)</f>
        <v>61</v>
      </c>
      <c r="BO2215">
        <f>VLOOKUP($BI2215, [1]TableView_704030_20160816_20160!$D$2:$M$5095,6,FALSE)</f>
        <v>266</v>
      </c>
      <c r="BP2215">
        <f>VLOOKUP($BI2215, [1]TableView_704030_20160816_20160!$D$2:$M$5095,7,FALSE)</f>
        <v>1.7</v>
      </c>
      <c r="BQ2215">
        <f>VLOOKUP($BI2215, [1]TableView_704030_20160816_20160!$D$2:$M$5095,2,FALSE)</f>
        <v>3.5</v>
      </c>
      <c r="BR2215">
        <f>VLOOKUP($BJ2215, [2]aacb8965d69cc6fd1cb3a5cae9e8ae7!$C$6:$F$853,4,FALSE)</f>
        <v>4.5999999999999996</v>
      </c>
      <c r="BS2215" s="15">
        <v>2</v>
      </c>
      <c r="BT2215" t="str">
        <f t="shared" si="210"/>
        <v>01/09/2016 2</v>
      </c>
      <c r="BU2215">
        <f>VLOOKUP($BT2215, [3]Sheet1!$D$3:$T$89,4,FALSE)</f>
        <v>22</v>
      </c>
      <c r="BV2215">
        <f>VLOOKUP($BT2215, [3]Sheet1!$D$3:$T$89,5,FALSE)</f>
        <v>20</v>
      </c>
      <c r="BW2215">
        <f>VLOOKUP($BT2215, [3]Sheet1!$D$3:$T$89,8,FALSE)</f>
        <v>20</v>
      </c>
      <c r="BX2215">
        <f>VLOOKUP($BT2215, [3]Sheet1!$D$3:$T$89,9,FALSE)</f>
        <v>18</v>
      </c>
      <c r="BY2215">
        <f>VLOOKUP($BT2215, [3]Sheet1!$D$3:$T$89,12,FALSE)</f>
        <v>18</v>
      </c>
      <c r="BZ2215">
        <f>VLOOKUP($BT2215, [3]Sheet1!$D$3:$T$89,13,FALSE)</f>
        <v>17</v>
      </c>
      <c r="CA2215" t="str">
        <f>VLOOKUP($BT2215, [3]Sheet1!$D$3:$T$89,16,FALSE)</f>
        <v>N/A</v>
      </c>
      <c r="CB2215" t="str">
        <f>VLOOKUP($BT2215, [3]Sheet1!$D$3:$T$89,17,FALSE)</f>
        <v>N/A</v>
      </c>
      <c r="CD2215" s="12">
        <v>42614</v>
      </c>
      <c r="CE2215" s="2">
        <v>0.53611111111111098</v>
      </c>
      <c r="CF2215" s="2" t="s">
        <v>3938</v>
      </c>
      <c r="CG2215" s="2">
        <v>42614.534722222219</v>
      </c>
      <c r="CH2215" s="2">
        <v>42614.541666666664</v>
      </c>
      <c r="CI2215" t="s">
        <v>3933</v>
      </c>
      <c r="CJ2215" t="s">
        <v>3934</v>
      </c>
      <c r="CK2215">
        <v>1022.3847029900001</v>
      </c>
      <c r="CL2215">
        <v>21.8888888888889</v>
      </c>
      <c r="CM2215">
        <v>0</v>
      </c>
      <c r="CN2215">
        <v>61</v>
      </c>
      <c r="CO2215">
        <v>266</v>
      </c>
      <c r="CP2215">
        <v>1.7</v>
      </c>
      <c r="CQ2215">
        <v>3.5</v>
      </c>
      <c r="CR2215">
        <v>4.5999999999999996</v>
      </c>
      <c r="CS2215">
        <v>2</v>
      </c>
      <c r="CT2215" t="s">
        <v>1351</v>
      </c>
      <c r="CU2215">
        <v>22</v>
      </c>
      <c r="CV2215">
        <v>20</v>
      </c>
      <c r="CW2215">
        <v>20</v>
      </c>
      <c r="CX2215">
        <v>18</v>
      </c>
      <c r="CY2215">
        <v>18</v>
      </c>
      <c r="CZ2215">
        <v>17</v>
      </c>
      <c r="DA2215" t="s">
        <v>27</v>
      </c>
      <c r="DB2215" t="s">
        <v>27</v>
      </c>
    </row>
    <row r="2216" spans="1:106">
      <c r="A2216" t="s">
        <v>5</v>
      </c>
      <c r="B2216" s="29" t="s">
        <v>23</v>
      </c>
      <c r="D2216" s="3">
        <v>5</v>
      </c>
      <c r="BD2216" s="39">
        <v>42614</v>
      </c>
      <c r="BE2216" s="23">
        <v>0.53680555555555598</v>
      </c>
      <c r="BF2216" s="10" t="str">
        <f t="shared" si="211"/>
        <v>01/09/2016 12:53</v>
      </c>
      <c r="BG2216" s="35">
        <f t="shared" si="209"/>
        <v>42614.534722222219</v>
      </c>
      <c r="BH2216" s="35">
        <f t="shared" si="206"/>
        <v>42614.541666666664</v>
      </c>
      <c r="BI2216" t="str">
        <f t="shared" si="207"/>
        <v>01/09/2016 12:50:00</v>
      </c>
      <c r="BJ2216" s="40" t="str">
        <f t="shared" si="208"/>
        <v>01/09/2016 13:00:00</v>
      </c>
      <c r="BK2216">
        <f>VLOOKUP($BI2216, [1]TableView_704030_20160816_20160!$D$2:$M$5095,3,FALSE)</f>
        <v>1022.3847029900001</v>
      </c>
      <c r="BL2216">
        <f>VLOOKUP($BI2216, [1]TableView_704030_20160816_20160!$D$2:$M$5095,8,FALSE)</f>
        <v>21.8888888888889</v>
      </c>
      <c r="BM2216">
        <f>VLOOKUP($BI2216, [1]TableView_704030_20160816_20160!$D$2:$M$5095,10,FALSE)</f>
        <v>0</v>
      </c>
      <c r="BN2216">
        <f>VLOOKUP($BI2216, [1]TableView_704030_20160816_20160!$D$2:$M$5095,4,FALSE)</f>
        <v>61</v>
      </c>
      <c r="BO2216">
        <f>VLOOKUP($BI2216, [1]TableView_704030_20160816_20160!$D$2:$M$5095,6,FALSE)</f>
        <v>266</v>
      </c>
      <c r="BP2216">
        <f>VLOOKUP($BI2216, [1]TableView_704030_20160816_20160!$D$2:$M$5095,7,FALSE)</f>
        <v>1.7</v>
      </c>
      <c r="BQ2216">
        <f>VLOOKUP($BI2216, [1]TableView_704030_20160816_20160!$D$2:$M$5095,2,FALSE)</f>
        <v>3.5</v>
      </c>
      <c r="BR2216">
        <f>VLOOKUP($BJ2216, [2]aacb8965d69cc6fd1cb3a5cae9e8ae7!$C$6:$F$853,4,FALSE)</f>
        <v>4.5999999999999996</v>
      </c>
      <c r="BS2216" s="15">
        <v>2</v>
      </c>
      <c r="BT2216" t="str">
        <f t="shared" si="210"/>
        <v>01/09/2016 2</v>
      </c>
      <c r="BU2216">
        <f>VLOOKUP($BT2216, [3]Sheet1!$D$3:$T$89,4,FALSE)</f>
        <v>22</v>
      </c>
      <c r="BV2216">
        <f>VLOOKUP($BT2216, [3]Sheet1!$D$3:$T$89,5,FALSE)</f>
        <v>20</v>
      </c>
      <c r="BW2216">
        <f>VLOOKUP($BT2216, [3]Sheet1!$D$3:$T$89,8,FALSE)</f>
        <v>20</v>
      </c>
      <c r="BX2216">
        <f>VLOOKUP($BT2216, [3]Sheet1!$D$3:$T$89,9,FALSE)</f>
        <v>18</v>
      </c>
      <c r="BY2216">
        <f>VLOOKUP($BT2216, [3]Sheet1!$D$3:$T$89,12,FALSE)</f>
        <v>18</v>
      </c>
      <c r="BZ2216">
        <f>VLOOKUP($BT2216, [3]Sheet1!$D$3:$T$89,13,FALSE)</f>
        <v>17</v>
      </c>
      <c r="CA2216" t="str">
        <f>VLOOKUP($BT2216, [3]Sheet1!$D$3:$T$89,16,FALSE)</f>
        <v>N/A</v>
      </c>
      <c r="CB2216" t="str">
        <f>VLOOKUP($BT2216, [3]Sheet1!$D$3:$T$89,17,FALSE)</f>
        <v>N/A</v>
      </c>
      <c r="CD2216" s="12">
        <v>42614</v>
      </c>
      <c r="CE2216" s="2">
        <v>0.53680555555555598</v>
      </c>
      <c r="CF2216" s="2" t="s">
        <v>3939</v>
      </c>
      <c r="CG2216" s="2">
        <v>42614.534722222219</v>
      </c>
      <c r="CH2216" s="2">
        <v>42614.541666666664</v>
      </c>
      <c r="CI2216" t="s">
        <v>3933</v>
      </c>
      <c r="CJ2216" t="s">
        <v>3934</v>
      </c>
      <c r="CK2216">
        <v>1022.3847029900001</v>
      </c>
      <c r="CL2216">
        <v>21.8888888888889</v>
      </c>
      <c r="CM2216">
        <v>0</v>
      </c>
      <c r="CN2216">
        <v>61</v>
      </c>
      <c r="CO2216">
        <v>266</v>
      </c>
      <c r="CP2216">
        <v>1.7</v>
      </c>
      <c r="CQ2216">
        <v>3.5</v>
      </c>
      <c r="CR2216">
        <v>4.5999999999999996</v>
      </c>
      <c r="CS2216">
        <v>2</v>
      </c>
      <c r="CT2216" t="s">
        <v>1351</v>
      </c>
      <c r="CU2216">
        <v>22</v>
      </c>
      <c r="CV2216">
        <v>20</v>
      </c>
      <c r="CW2216">
        <v>20</v>
      </c>
      <c r="CX2216">
        <v>18</v>
      </c>
      <c r="CY2216">
        <v>18</v>
      </c>
      <c r="CZ2216">
        <v>17</v>
      </c>
      <c r="DA2216" t="s">
        <v>27</v>
      </c>
      <c r="DB2216" t="s">
        <v>27</v>
      </c>
    </row>
    <row r="2217" spans="1:106">
      <c r="A2217" t="s">
        <v>6</v>
      </c>
      <c r="B2217" s="17">
        <v>40</v>
      </c>
      <c r="D2217" s="3">
        <v>6</v>
      </c>
      <c r="E2217" s="1">
        <v>1</v>
      </c>
      <c r="F2217" s="15">
        <v>5</v>
      </c>
      <c r="G2217" t="s">
        <v>195</v>
      </c>
      <c r="H2217" t="s">
        <v>57</v>
      </c>
      <c r="I2217">
        <v>3</v>
      </c>
      <c r="BD2217" s="39">
        <v>42614</v>
      </c>
      <c r="BE2217" s="23">
        <v>0.53749999999999998</v>
      </c>
      <c r="BF2217" s="10" t="str">
        <f t="shared" si="211"/>
        <v>01/09/2016 12:54</v>
      </c>
      <c r="BG2217" s="35">
        <f t="shared" si="209"/>
        <v>42614.534722222219</v>
      </c>
      <c r="BH2217" s="35">
        <f t="shared" si="206"/>
        <v>42614.541666666664</v>
      </c>
      <c r="BI2217" t="str">
        <f t="shared" si="207"/>
        <v>01/09/2016 12:50:00</v>
      </c>
      <c r="BJ2217" s="40" t="str">
        <f t="shared" si="208"/>
        <v>01/09/2016 13:00:00</v>
      </c>
      <c r="BK2217">
        <f>VLOOKUP($BI2217, [1]TableView_704030_20160816_20160!$D$2:$M$5095,3,FALSE)</f>
        <v>1022.3847029900001</v>
      </c>
      <c r="BL2217">
        <f>VLOOKUP($BI2217, [1]TableView_704030_20160816_20160!$D$2:$M$5095,8,FALSE)</f>
        <v>21.8888888888889</v>
      </c>
      <c r="BM2217">
        <f>VLOOKUP($BI2217, [1]TableView_704030_20160816_20160!$D$2:$M$5095,10,FALSE)</f>
        <v>0</v>
      </c>
      <c r="BN2217">
        <f>VLOOKUP($BI2217, [1]TableView_704030_20160816_20160!$D$2:$M$5095,4,FALSE)</f>
        <v>61</v>
      </c>
      <c r="BO2217">
        <f>VLOOKUP($BI2217, [1]TableView_704030_20160816_20160!$D$2:$M$5095,6,FALSE)</f>
        <v>266</v>
      </c>
      <c r="BP2217">
        <f>VLOOKUP($BI2217, [1]TableView_704030_20160816_20160!$D$2:$M$5095,7,FALSE)</f>
        <v>1.7</v>
      </c>
      <c r="BQ2217">
        <f>VLOOKUP($BI2217, [1]TableView_704030_20160816_20160!$D$2:$M$5095,2,FALSE)</f>
        <v>3.5</v>
      </c>
      <c r="BR2217">
        <f>VLOOKUP($BJ2217, [2]aacb8965d69cc6fd1cb3a5cae9e8ae7!$C$6:$F$853,4,FALSE)</f>
        <v>4.5999999999999996</v>
      </c>
      <c r="BS2217" s="15">
        <v>2</v>
      </c>
      <c r="BT2217" t="str">
        <f t="shared" si="210"/>
        <v>01/09/2016 2</v>
      </c>
      <c r="BU2217">
        <f>VLOOKUP($BT2217, [3]Sheet1!$D$3:$T$89,4,FALSE)</f>
        <v>22</v>
      </c>
      <c r="BV2217">
        <f>VLOOKUP($BT2217, [3]Sheet1!$D$3:$T$89,5,FALSE)</f>
        <v>20</v>
      </c>
      <c r="BW2217">
        <f>VLOOKUP($BT2217, [3]Sheet1!$D$3:$T$89,8,FALSE)</f>
        <v>20</v>
      </c>
      <c r="BX2217">
        <f>VLOOKUP($BT2217, [3]Sheet1!$D$3:$T$89,9,FALSE)</f>
        <v>18</v>
      </c>
      <c r="BY2217">
        <f>VLOOKUP($BT2217, [3]Sheet1!$D$3:$T$89,12,FALSE)</f>
        <v>18</v>
      </c>
      <c r="BZ2217">
        <f>VLOOKUP($BT2217, [3]Sheet1!$D$3:$T$89,13,FALSE)</f>
        <v>17</v>
      </c>
      <c r="CA2217" t="str">
        <f>VLOOKUP($BT2217, [3]Sheet1!$D$3:$T$89,16,FALSE)</f>
        <v>N/A</v>
      </c>
      <c r="CB2217" t="str">
        <f>VLOOKUP($BT2217, [3]Sheet1!$D$3:$T$89,17,FALSE)</f>
        <v>N/A</v>
      </c>
      <c r="CD2217" s="12">
        <v>42614</v>
      </c>
      <c r="CE2217" s="2">
        <v>0.53749999999999998</v>
      </c>
      <c r="CF2217" s="2" t="s">
        <v>3940</v>
      </c>
      <c r="CG2217" s="2">
        <v>42614.534722222219</v>
      </c>
      <c r="CH2217" s="2">
        <v>42614.541666666664</v>
      </c>
      <c r="CI2217" t="s">
        <v>3933</v>
      </c>
      <c r="CJ2217" t="s">
        <v>3934</v>
      </c>
      <c r="CK2217">
        <v>1022.3847029900001</v>
      </c>
      <c r="CL2217">
        <v>21.8888888888889</v>
      </c>
      <c r="CM2217">
        <v>0</v>
      </c>
      <c r="CN2217">
        <v>61</v>
      </c>
      <c r="CO2217">
        <v>266</v>
      </c>
      <c r="CP2217">
        <v>1.7</v>
      </c>
      <c r="CQ2217">
        <v>3.5</v>
      </c>
      <c r="CR2217">
        <v>4.5999999999999996</v>
      </c>
      <c r="CS2217">
        <v>2</v>
      </c>
      <c r="CT2217" t="s">
        <v>1351</v>
      </c>
      <c r="CU2217">
        <v>22</v>
      </c>
      <c r="CV2217">
        <v>20</v>
      </c>
      <c r="CW2217">
        <v>20</v>
      </c>
      <c r="CX2217">
        <v>18</v>
      </c>
      <c r="CY2217">
        <v>18</v>
      </c>
      <c r="CZ2217">
        <v>17</v>
      </c>
      <c r="DA2217" t="s">
        <v>27</v>
      </c>
      <c r="DB2217" t="s">
        <v>27</v>
      </c>
    </row>
    <row r="2218" spans="1:106">
      <c r="A2218" t="s">
        <v>7</v>
      </c>
      <c r="B2218" s="17" t="s">
        <v>869</v>
      </c>
      <c r="D2218" s="3">
        <v>7</v>
      </c>
      <c r="E2218" s="1">
        <v>1</v>
      </c>
      <c r="F2218" s="15">
        <v>5</v>
      </c>
      <c r="G2218" t="s">
        <v>195</v>
      </c>
      <c r="H2218" t="s">
        <v>57</v>
      </c>
      <c r="I2218">
        <v>3</v>
      </c>
      <c r="BD2218" s="39">
        <v>42614</v>
      </c>
      <c r="BE2218" s="23">
        <v>0.53819444444444398</v>
      </c>
      <c r="BF2218" s="10" t="str">
        <f t="shared" si="211"/>
        <v>01/09/2016 12:55</v>
      </c>
      <c r="BG2218" s="35">
        <f t="shared" si="209"/>
        <v>42614.541666666664</v>
      </c>
      <c r="BH2218" s="35">
        <f t="shared" si="206"/>
        <v>42614.541666666664</v>
      </c>
      <c r="BI2218" t="str">
        <f t="shared" si="207"/>
        <v>01/09/2016 13:00:00</v>
      </c>
      <c r="BJ2218" s="40" t="str">
        <f t="shared" si="208"/>
        <v>01/09/2016 13:00:00</v>
      </c>
      <c r="BK2218">
        <f>VLOOKUP($BI2218, [1]TableView_704030_20160816_20160!$D$2:$M$5095,3,FALSE)</f>
        <v>1022.18151965</v>
      </c>
      <c r="BL2218">
        <f>VLOOKUP($BI2218, [1]TableView_704030_20160816_20160!$D$2:$M$5095,8,FALSE)</f>
        <v>22.1666666666667</v>
      </c>
      <c r="BM2218">
        <f>VLOOKUP($BI2218, [1]TableView_704030_20160816_20160!$D$2:$M$5095,10,FALSE)</f>
        <v>0</v>
      </c>
      <c r="BN2218">
        <f>VLOOKUP($BI2218, [1]TableView_704030_20160816_20160!$D$2:$M$5095,4,FALSE)</f>
        <v>60</v>
      </c>
      <c r="BO2218">
        <f>VLOOKUP($BI2218, [1]TableView_704030_20160816_20160!$D$2:$M$5095,6,FALSE)</f>
        <v>266</v>
      </c>
      <c r="BP2218">
        <f>VLOOKUP($BI2218, [1]TableView_704030_20160816_20160!$D$2:$M$5095,7,FALSE)</f>
        <v>2</v>
      </c>
      <c r="BQ2218">
        <f>VLOOKUP($BI2218, [1]TableView_704030_20160816_20160!$D$2:$M$5095,2,FALSE)</f>
        <v>7.8</v>
      </c>
      <c r="BR2218">
        <f>VLOOKUP($BJ2218, [2]aacb8965d69cc6fd1cb3a5cae9e8ae7!$C$6:$F$853,4,FALSE)</f>
        <v>4.5999999999999996</v>
      </c>
      <c r="BS2218" s="15">
        <v>2</v>
      </c>
      <c r="BT2218" t="str">
        <f t="shared" si="210"/>
        <v>01/09/2016 2</v>
      </c>
      <c r="BU2218">
        <f>VLOOKUP($BT2218, [3]Sheet1!$D$3:$T$89,4,FALSE)</f>
        <v>22</v>
      </c>
      <c r="BV2218">
        <f>VLOOKUP($BT2218, [3]Sheet1!$D$3:$T$89,5,FALSE)</f>
        <v>20</v>
      </c>
      <c r="BW2218">
        <f>VLOOKUP($BT2218, [3]Sheet1!$D$3:$T$89,8,FALSE)</f>
        <v>20</v>
      </c>
      <c r="BX2218">
        <f>VLOOKUP($BT2218, [3]Sheet1!$D$3:$T$89,9,FALSE)</f>
        <v>18</v>
      </c>
      <c r="BY2218">
        <f>VLOOKUP($BT2218, [3]Sheet1!$D$3:$T$89,12,FALSE)</f>
        <v>18</v>
      </c>
      <c r="BZ2218">
        <f>VLOOKUP($BT2218, [3]Sheet1!$D$3:$T$89,13,FALSE)</f>
        <v>17</v>
      </c>
      <c r="CA2218" t="str">
        <f>VLOOKUP($BT2218, [3]Sheet1!$D$3:$T$89,16,FALSE)</f>
        <v>N/A</v>
      </c>
      <c r="CB2218" t="str">
        <f>VLOOKUP($BT2218, [3]Sheet1!$D$3:$T$89,17,FALSE)</f>
        <v>N/A</v>
      </c>
      <c r="CD2218" s="12">
        <v>42614</v>
      </c>
      <c r="CE2218" s="2">
        <v>0.53819444444444398</v>
      </c>
      <c r="CF2218" s="2" t="s">
        <v>3941</v>
      </c>
      <c r="CG2218" s="2">
        <v>42614.541666666664</v>
      </c>
      <c r="CH2218" s="2">
        <v>42614.541666666664</v>
      </c>
      <c r="CI2218" t="s">
        <v>3934</v>
      </c>
      <c r="CJ2218" t="s">
        <v>3934</v>
      </c>
      <c r="CK2218">
        <v>1022.18151965</v>
      </c>
      <c r="CL2218">
        <v>22.1666666666667</v>
      </c>
      <c r="CM2218">
        <v>0</v>
      </c>
      <c r="CN2218">
        <v>60</v>
      </c>
      <c r="CO2218">
        <v>266</v>
      </c>
      <c r="CP2218">
        <v>2</v>
      </c>
      <c r="CQ2218">
        <v>7.8</v>
      </c>
      <c r="CR2218">
        <v>4.5999999999999996</v>
      </c>
      <c r="CS2218">
        <v>2</v>
      </c>
      <c r="CT2218" t="s">
        <v>1351</v>
      </c>
      <c r="CU2218">
        <v>22</v>
      </c>
      <c r="CV2218">
        <v>20</v>
      </c>
      <c r="CW2218">
        <v>20</v>
      </c>
      <c r="CX2218">
        <v>18</v>
      </c>
      <c r="CY2218">
        <v>18</v>
      </c>
      <c r="CZ2218">
        <v>17</v>
      </c>
      <c r="DA2218" t="s">
        <v>27</v>
      </c>
      <c r="DB2218" t="s">
        <v>27</v>
      </c>
    </row>
    <row r="2219" spans="1:106">
      <c r="D2219" s="3">
        <v>8</v>
      </c>
      <c r="E2219" s="1">
        <v>1</v>
      </c>
      <c r="F2219" s="15">
        <v>8</v>
      </c>
      <c r="G2219" t="s">
        <v>65</v>
      </c>
      <c r="H2219" t="s">
        <v>57</v>
      </c>
      <c r="I2219">
        <v>9</v>
      </c>
      <c r="BD2219" s="39">
        <v>42614</v>
      </c>
      <c r="BE2219" s="23">
        <v>0.53888888888888897</v>
      </c>
      <c r="BF2219" s="10" t="str">
        <f t="shared" si="211"/>
        <v>01/09/2016 12:56</v>
      </c>
      <c r="BG2219" s="35">
        <f t="shared" si="209"/>
        <v>42614.541666666664</v>
      </c>
      <c r="BH2219" s="35">
        <f t="shared" si="206"/>
        <v>42614.541666666664</v>
      </c>
      <c r="BI2219" t="str">
        <f t="shared" si="207"/>
        <v>01/09/2016 13:00:00</v>
      </c>
      <c r="BJ2219" s="40" t="str">
        <f t="shared" si="208"/>
        <v>01/09/2016 13:00:00</v>
      </c>
      <c r="BK2219">
        <f>VLOOKUP($BI2219, [1]TableView_704030_20160816_20160!$D$2:$M$5095,3,FALSE)</f>
        <v>1022.18151965</v>
      </c>
      <c r="BL2219">
        <f>VLOOKUP($BI2219, [1]TableView_704030_20160816_20160!$D$2:$M$5095,8,FALSE)</f>
        <v>22.1666666666667</v>
      </c>
      <c r="BM2219">
        <f>VLOOKUP($BI2219, [1]TableView_704030_20160816_20160!$D$2:$M$5095,10,FALSE)</f>
        <v>0</v>
      </c>
      <c r="BN2219">
        <f>VLOOKUP($BI2219, [1]TableView_704030_20160816_20160!$D$2:$M$5095,4,FALSE)</f>
        <v>60</v>
      </c>
      <c r="BO2219">
        <f>VLOOKUP($BI2219, [1]TableView_704030_20160816_20160!$D$2:$M$5095,6,FALSE)</f>
        <v>266</v>
      </c>
      <c r="BP2219">
        <f>VLOOKUP($BI2219, [1]TableView_704030_20160816_20160!$D$2:$M$5095,7,FALSE)</f>
        <v>2</v>
      </c>
      <c r="BQ2219">
        <f>VLOOKUP($BI2219, [1]TableView_704030_20160816_20160!$D$2:$M$5095,2,FALSE)</f>
        <v>7.8</v>
      </c>
      <c r="BR2219">
        <f>VLOOKUP($BJ2219, [2]aacb8965d69cc6fd1cb3a5cae9e8ae7!$C$6:$F$853,4,FALSE)</f>
        <v>4.5999999999999996</v>
      </c>
      <c r="BS2219" s="15">
        <v>2</v>
      </c>
      <c r="BT2219" t="str">
        <f t="shared" si="210"/>
        <v>01/09/2016 2</v>
      </c>
      <c r="BU2219">
        <f>VLOOKUP($BT2219, [3]Sheet1!$D$3:$T$89,4,FALSE)</f>
        <v>22</v>
      </c>
      <c r="BV2219">
        <f>VLOOKUP($BT2219, [3]Sheet1!$D$3:$T$89,5,FALSE)</f>
        <v>20</v>
      </c>
      <c r="BW2219">
        <f>VLOOKUP($BT2219, [3]Sheet1!$D$3:$T$89,8,FALSE)</f>
        <v>20</v>
      </c>
      <c r="BX2219">
        <f>VLOOKUP($BT2219, [3]Sheet1!$D$3:$T$89,9,FALSE)</f>
        <v>18</v>
      </c>
      <c r="BY2219">
        <f>VLOOKUP($BT2219, [3]Sheet1!$D$3:$T$89,12,FALSE)</f>
        <v>18</v>
      </c>
      <c r="BZ2219">
        <f>VLOOKUP($BT2219, [3]Sheet1!$D$3:$T$89,13,FALSE)</f>
        <v>17</v>
      </c>
      <c r="CA2219" t="str">
        <f>VLOOKUP($BT2219, [3]Sheet1!$D$3:$T$89,16,FALSE)</f>
        <v>N/A</v>
      </c>
      <c r="CB2219" t="str">
        <f>VLOOKUP($BT2219, [3]Sheet1!$D$3:$T$89,17,FALSE)</f>
        <v>N/A</v>
      </c>
      <c r="CD2219" s="12">
        <v>42614</v>
      </c>
      <c r="CE2219" s="2">
        <v>0.53888888888888897</v>
      </c>
      <c r="CF2219" s="2" t="s">
        <v>3942</v>
      </c>
      <c r="CG2219" s="2">
        <v>42614.541666666664</v>
      </c>
      <c r="CH2219" s="2">
        <v>42614.541666666664</v>
      </c>
      <c r="CI2219" t="s">
        <v>3934</v>
      </c>
      <c r="CJ2219" t="s">
        <v>3934</v>
      </c>
      <c r="CK2219">
        <v>1022.18151965</v>
      </c>
      <c r="CL2219">
        <v>22.1666666666667</v>
      </c>
      <c r="CM2219">
        <v>0</v>
      </c>
      <c r="CN2219">
        <v>60</v>
      </c>
      <c r="CO2219">
        <v>266</v>
      </c>
      <c r="CP2219">
        <v>2</v>
      </c>
      <c r="CQ2219">
        <v>7.8</v>
      </c>
      <c r="CR2219">
        <v>4.5999999999999996</v>
      </c>
      <c r="CS2219">
        <v>2</v>
      </c>
      <c r="CT2219" t="s">
        <v>1351</v>
      </c>
      <c r="CU2219">
        <v>22</v>
      </c>
      <c r="CV2219">
        <v>20</v>
      </c>
      <c r="CW2219">
        <v>20</v>
      </c>
      <c r="CX2219">
        <v>18</v>
      </c>
      <c r="CY2219">
        <v>18</v>
      </c>
      <c r="CZ2219">
        <v>17</v>
      </c>
      <c r="DA2219" t="s">
        <v>27</v>
      </c>
      <c r="DB2219" t="s">
        <v>27</v>
      </c>
    </row>
    <row r="2220" spans="1:106">
      <c r="D2220" s="3">
        <v>9</v>
      </c>
      <c r="E2220" s="1">
        <v>1</v>
      </c>
      <c r="F2220" s="15">
        <v>5</v>
      </c>
      <c r="G2220" t="s">
        <v>304</v>
      </c>
      <c r="H2220" t="s">
        <v>57</v>
      </c>
      <c r="I2220">
        <v>1</v>
      </c>
      <c r="L2220" s="1">
        <v>1</v>
      </c>
      <c r="M2220">
        <v>5</v>
      </c>
      <c r="N2220" t="s">
        <v>40</v>
      </c>
      <c r="O2220" t="s">
        <v>57</v>
      </c>
      <c r="P2220">
        <v>1</v>
      </c>
      <c r="BD2220" s="39">
        <v>42614</v>
      </c>
      <c r="BE2220" s="23">
        <v>0.53958333333333297</v>
      </c>
      <c r="BF2220" s="10" t="str">
        <f t="shared" si="211"/>
        <v>01/09/2016 12:57</v>
      </c>
      <c r="BG2220" s="35">
        <f t="shared" si="209"/>
        <v>42614.541666666664</v>
      </c>
      <c r="BH2220" s="35">
        <f t="shared" si="206"/>
        <v>42614.541666666664</v>
      </c>
      <c r="BI2220" t="str">
        <f t="shared" si="207"/>
        <v>01/09/2016 13:00:00</v>
      </c>
      <c r="BJ2220" s="40" t="str">
        <f t="shared" si="208"/>
        <v>01/09/2016 13:00:00</v>
      </c>
      <c r="BK2220">
        <f>VLOOKUP($BI2220, [1]TableView_704030_20160816_20160!$D$2:$M$5095,3,FALSE)</f>
        <v>1022.18151965</v>
      </c>
      <c r="BL2220">
        <f>VLOOKUP($BI2220, [1]TableView_704030_20160816_20160!$D$2:$M$5095,8,FALSE)</f>
        <v>22.1666666666667</v>
      </c>
      <c r="BM2220">
        <f>VLOOKUP($BI2220, [1]TableView_704030_20160816_20160!$D$2:$M$5095,10,FALSE)</f>
        <v>0</v>
      </c>
      <c r="BN2220">
        <f>VLOOKUP($BI2220, [1]TableView_704030_20160816_20160!$D$2:$M$5095,4,FALSE)</f>
        <v>60</v>
      </c>
      <c r="BO2220">
        <f>VLOOKUP($BI2220, [1]TableView_704030_20160816_20160!$D$2:$M$5095,6,FALSE)</f>
        <v>266</v>
      </c>
      <c r="BP2220">
        <f>VLOOKUP($BI2220, [1]TableView_704030_20160816_20160!$D$2:$M$5095,7,FALSE)</f>
        <v>2</v>
      </c>
      <c r="BQ2220">
        <f>VLOOKUP($BI2220, [1]TableView_704030_20160816_20160!$D$2:$M$5095,2,FALSE)</f>
        <v>7.8</v>
      </c>
      <c r="BR2220">
        <f>VLOOKUP($BJ2220, [2]aacb8965d69cc6fd1cb3a5cae9e8ae7!$C$6:$F$853,4,FALSE)</f>
        <v>4.5999999999999996</v>
      </c>
      <c r="BS2220" s="15">
        <v>2</v>
      </c>
      <c r="BT2220" t="str">
        <f t="shared" si="210"/>
        <v>01/09/2016 2</v>
      </c>
      <c r="BU2220">
        <f>VLOOKUP($BT2220, [3]Sheet1!$D$3:$T$89,4,FALSE)</f>
        <v>22</v>
      </c>
      <c r="BV2220">
        <f>VLOOKUP($BT2220, [3]Sheet1!$D$3:$T$89,5,FALSE)</f>
        <v>20</v>
      </c>
      <c r="BW2220">
        <f>VLOOKUP($BT2220, [3]Sheet1!$D$3:$T$89,8,FALSE)</f>
        <v>20</v>
      </c>
      <c r="BX2220">
        <f>VLOOKUP($BT2220, [3]Sheet1!$D$3:$T$89,9,FALSE)</f>
        <v>18</v>
      </c>
      <c r="BY2220">
        <f>VLOOKUP($BT2220, [3]Sheet1!$D$3:$T$89,12,FALSE)</f>
        <v>18</v>
      </c>
      <c r="BZ2220">
        <f>VLOOKUP($BT2220, [3]Sheet1!$D$3:$T$89,13,FALSE)</f>
        <v>17</v>
      </c>
      <c r="CA2220" t="str">
        <f>VLOOKUP($BT2220, [3]Sheet1!$D$3:$T$89,16,FALSE)</f>
        <v>N/A</v>
      </c>
      <c r="CB2220" t="str">
        <f>VLOOKUP($BT2220, [3]Sheet1!$D$3:$T$89,17,FALSE)</f>
        <v>N/A</v>
      </c>
      <c r="CD2220" s="12">
        <v>42614</v>
      </c>
      <c r="CE2220" s="2">
        <v>0.53958333333333297</v>
      </c>
      <c r="CF2220" s="2" t="s">
        <v>3943</v>
      </c>
      <c r="CG2220" s="2">
        <v>42614.541666666664</v>
      </c>
      <c r="CH2220" s="2">
        <v>42614.541666666664</v>
      </c>
      <c r="CI2220" t="s">
        <v>3934</v>
      </c>
      <c r="CJ2220" t="s">
        <v>3934</v>
      </c>
      <c r="CK2220">
        <v>1022.18151965</v>
      </c>
      <c r="CL2220">
        <v>22.1666666666667</v>
      </c>
      <c r="CM2220">
        <v>0</v>
      </c>
      <c r="CN2220">
        <v>60</v>
      </c>
      <c r="CO2220">
        <v>266</v>
      </c>
      <c r="CP2220">
        <v>2</v>
      </c>
      <c r="CQ2220">
        <v>7.8</v>
      </c>
      <c r="CR2220">
        <v>4.5999999999999996</v>
      </c>
      <c r="CS2220">
        <v>2</v>
      </c>
      <c r="CT2220" t="s">
        <v>1351</v>
      </c>
      <c r="CU2220">
        <v>22</v>
      </c>
      <c r="CV2220">
        <v>20</v>
      </c>
      <c r="CW2220">
        <v>20</v>
      </c>
      <c r="CX2220">
        <v>18</v>
      </c>
      <c r="CY2220">
        <v>18</v>
      </c>
      <c r="CZ2220">
        <v>17</v>
      </c>
      <c r="DA2220" t="s">
        <v>27</v>
      </c>
      <c r="DB2220" t="s">
        <v>27</v>
      </c>
    </row>
    <row r="2221" spans="1:106">
      <c r="D2221" s="3">
        <v>10</v>
      </c>
      <c r="E2221" s="1">
        <v>1</v>
      </c>
      <c r="F2221" s="15">
        <v>5</v>
      </c>
      <c r="G2221" t="s">
        <v>304</v>
      </c>
      <c r="H2221" t="s">
        <v>57</v>
      </c>
      <c r="I2221">
        <v>1</v>
      </c>
      <c r="L2221" s="1">
        <v>1</v>
      </c>
      <c r="M2221">
        <v>5</v>
      </c>
      <c r="N2221" t="s">
        <v>40</v>
      </c>
      <c r="O2221" t="s">
        <v>57</v>
      </c>
      <c r="P2221">
        <v>1</v>
      </c>
      <c r="BD2221" s="39">
        <v>42614</v>
      </c>
      <c r="BE2221" s="23">
        <v>0.54027777777777797</v>
      </c>
      <c r="BF2221" s="10" t="str">
        <f t="shared" si="211"/>
        <v>01/09/2016 12:58</v>
      </c>
      <c r="BG2221" s="35">
        <f t="shared" si="209"/>
        <v>42614.541666666664</v>
      </c>
      <c r="BH2221" s="35">
        <f t="shared" si="206"/>
        <v>42614.541666666664</v>
      </c>
      <c r="BI2221" t="str">
        <f t="shared" si="207"/>
        <v>01/09/2016 13:00:00</v>
      </c>
      <c r="BJ2221" s="40" t="str">
        <f t="shared" si="208"/>
        <v>01/09/2016 13:00:00</v>
      </c>
      <c r="BK2221">
        <f>VLOOKUP($BI2221, [1]TableView_704030_20160816_20160!$D$2:$M$5095,3,FALSE)</f>
        <v>1022.18151965</v>
      </c>
      <c r="BL2221">
        <f>VLOOKUP($BI2221, [1]TableView_704030_20160816_20160!$D$2:$M$5095,8,FALSE)</f>
        <v>22.1666666666667</v>
      </c>
      <c r="BM2221">
        <f>VLOOKUP($BI2221, [1]TableView_704030_20160816_20160!$D$2:$M$5095,10,FALSE)</f>
        <v>0</v>
      </c>
      <c r="BN2221">
        <f>VLOOKUP($BI2221, [1]TableView_704030_20160816_20160!$D$2:$M$5095,4,FALSE)</f>
        <v>60</v>
      </c>
      <c r="BO2221">
        <f>VLOOKUP($BI2221, [1]TableView_704030_20160816_20160!$D$2:$M$5095,6,FALSE)</f>
        <v>266</v>
      </c>
      <c r="BP2221">
        <f>VLOOKUP($BI2221, [1]TableView_704030_20160816_20160!$D$2:$M$5095,7,FALSE)</f>
        <v>2</v>
      </c>
      <c r="BQ2221">
        <f>VLOOKUP($BI2221, [1]TableView_704030_20160816_20160!$D$2:$M$5095,2,FALSE)</f>
        <v>7.8</v>
      </c>
      <c r="BR2221">
        <f>VLOOKUP($BJ2221, [2]aacb8965d69cc6fd1cb3a5cae9e8ae7!$C$6:$F$853,4,FALSE)</f>
        <v>4.5999999999999996</v>
      </c>
      <c r="BS2221" s="15">
        <v>2</v>
      </c>
      <c r="BT2221" t="str">
        <f t="shared" si="210"/>
        <v>01/09/2016 2</v>
      </c>
      <c r="BU2221">
        <f>VLOOKUP($BT2221, [3]Sheet1!$D$3:$T$89,4,FALSE)</f>
        <v>22</v>
      </c>
      <c r="BV2221">
        <f>VLOOKUP($BT2221, [3]Sheet1!$D$3:$T$89,5,FALSE)</f>
        <v>20</v>
      </c>
      <c r="BW2221">
        <f>VLOOKUP($BT2221, [3]Sheet1!$D$3:$T$89,8,FALSE)</f>
        <v>20</v>
      </c>
      <c r="BX2221">
        <f>VLOOKUP($BT2221, [3]Sheet1!$D$3:$T$89,9,FALSE)</f>
        <v>18</v>
      </c>
      <c r="BY2221">
        <f>VLOOKUP($BT2221, [3]Sheet1!$D$3:$T$89,12,FALSE)</f>
        <v>18</v>
      </c>
      <c r="BZ2221">
        <f>VLOOKUP($BT2221, [3]Sheet1!$D$3:$T$89,13,FALSE)</f>
        <v>17</v>
      </c>
      <c r="CA2221" t="str">
        <f>VLOOKUP($BT2221, [3]Sheet1!$D$3:$T$89,16,FALSE)</f>
        <v>N/A</v>
      </c>
      <c r="CB2221" t="str">
        <f>VLOOKUP($BT2221, [3]Sheet1!$D$3:$T$89,17,FALSE)</f>
        <v>N/A</v>
      </c>
      <c r="CD2221" s="12">
        <v>42614</v>
      </c>
      <c r="CE2221" s="2">
        <v>0.54027777777777797</v>
      </c>
      <c r="CF2221" s="2" t="s">
        <v>3944</v>
      </c>
      <c r="CG2221" s="2">
        <v>42614.541666666664</v>
      </c>
      <c r="CH2221" s="2">
        <v>42614.541666666664</v>
      </c>
      <c r="CI2221" t="s">
        <v>3934</v>
      </c>
      <c r="CJ2221" t="s">
        <v>3934</v>
      </c>
      <c r="CK2221">
        <v>1022.18151965</v>
      </c>
      <c r="CL2221">
        <v>22.1666666666667</v>
      </c>
      <c r="CM2221">
        <v>0</v>
      </c>
      <c r="CN2221">
        <v>60</v>
      </c>
      <c r="CO2221">
        <v>266</v>
      </c>
      <c r="CP2221">
        <v>2</v>
      </c>
      <c r="CQ2221">
        <v>7.8</v>
      </c>
      <c r="CR2221">
        <v>4.5999999999999996</v>
      </c>
      <c r="CS2221">
        <v>2</v>
      </c>
      <c r="CT2221" t="s">
        <v>1351</v>
      </c>
      <c r="CU2221">
        <v>22</v>
      </c>
      <c r="CV2221">
        <v>20</v>
      </c>
      <c r="CW2221">
        <v>20</v>
      </c>
      <c r="CX2221">
        <v>18</v>
      </c>
      <c r="CY2221">
        <v>18</v>
      </c>
      <c r="CZ2221">
        <v>17</v>
      </c>
      <c r="DA2221" t="s">
        <v>27</v>
      </c>
      <c r="DB2221" t="s">
        <v>27</v>
      </c>
    </row>
    <row r="2222" spans="1:106">
      <c r="D2222" s="3">
        <v>11</v>
      </c>
      <c r="BD2222" s="39">
        <v>42614</v>
      </c>
      <c r="BE2222" s="23">
        <v>0.54097222222222197</v>
      </c>
      <c r="BF2222" s="10" t="str">
        <f t="shared" si="211"/>
        <v>01/09/2016 12:59</v>
      </c>
      <c r="BG2222" s="35">
        <f t="shared" si="209"/>
        <v>42614.541666666664</v>
      </c>
      <c r="BH2222" s="35">
        <f t="shared" si="206"/>
        <v>42614.541666666664</v>
      </c>
      <c r="BI2222" t="str">
        <f t="shared" si="207"/>
        <v>01/09/2016 13:00:00</v>
      </c>
      <c r="BJ2222" s="40" t="str">
        <f t="shared" si="208"/>
        <v>01/09/2016 13:00:00</v>
      </c>
      <c r="BK2222">
        <f>VLOOKUP($BI2222, [1]TableView_704030_20160816_20160!$D$2:$M$5095,3,FALSE)</f>
        <v>1022.18151965</v>
      </c>
      <c r="BL2222">
        <f>VLOOKUP($BI2222, [1]TableView_704030_20160816_20160!$D$2:$M$5095,8,FALSE)</f>
        <v>22.1666666666667</v>
      </c>
      <c r="BM2222">
        <f>VLOOKUP($BI2222, [1]TableView_704030_20160816_20160!$D$2:$M$5095,10,FALSE)</f>
        <v>0</v>
      </c>
      <c r="BN2222">
        <f>VLOOKUP($BI2222, [1]TableView_704030_20160816_20160!$D$2:$M$5095,4,FALSE)</f>
        <v>60</v>
      </c>
      <c r="BO2222">
        <f>VLOOKUP($BI2222, [1]TableView_704030_20160816_20160!$D$2:$M$5095,6,FALSE)</f>
        <v>266</v>
      </c>
      <c r="BP2222">
        <f>VLOOKUP($BI2222, [1]TableView_704030_20160816_20160!$D$2:$M$5095,7,FALSE)</f>
        <v>2</v>
      </c>
      <c r="BQ2222">
        <f>VLOOKUP($BI2222, [1]TableView_704030_20160816_20160!$D$2:$M$5095,2,FALSE)</f>
        <v>7.8</v>
      </c>
      <c r="BR2222">
        <f>VLOOKUP($BJ2222, [2]aacb8965d69cc6fd1cb3a5cae9e8ae7!$C$6:$F$853,4,FALSE)</f>
        <v>4.5999999999999996</v>
      </c>
      <c r="BS2222" s="15">
        <v>2</v>
      </c>
      <c r="BT2222" t="str">
        <f t="shared" si="210"/>
        <v>01/09/2016 2</v>
      </c>
      <c r="BU2222">
        <f>VLOOKUP($BT2222, [3]Sheet1!$D$3:$T$89,4,FALSE)</f>
        <v>22</v>
      </c>
      <c r="BV2222">
        <f>VLOOKUP($BT2222, [3]Sheet1!$D$3:$T$89,5,FALSE)</f>
        <v>20</v>
      </c>
      <c r="BW2222">
        <f>VLOOKUP($BT2222, [3]Sheet1!$D$3:$T$89,8,FALSE)</f>
        <v>20</v>
      </c>
      <c r="BX2222">
        <f>VLOOKUP($BT2222, [3]Sheet1!$D$3:$T$89,9,FALSE)</f>
        <v>18</v>
      </c>
      <c r="BY2222">
        <f>VLOOKUP($BT2222, [3]Sheet1!$D$3:$T$89,12,FALSE)</f>
        <v>18</v>
      </c>
      <c r="BZ2222">
        <f>VLOOKUP($BT2222, [3]Sheet1!$D$3:$T$89,13,FALSE)</f>
        <v>17</v>
      </c>
      <c r="CA2222" t="str">
        <f>VLOOKUP($BT2222, [3]Sheet1!$D$3:$T$89,16,FALSE)</f>
        <v>N/A</v>
      </c>
      <c r="CB2222" t="str">
        <f>VLOOKUP($BT2222, [3]Sheet1!$D$3:$T$89,17,FALSE)</f>
        <v>N/A</v>
      </c>
      <c r="CD2222" s="12">
        <v>42614</v>
      </c>
      <c r="CE2222" s="2">
        <v>0.54097222222222197</v>
      </c>
      <c r="CF2222" s="2" t="s">
        <v>3945</v>
      </c>
      <c r="CG2222" s="2">
        <v>42614.541666666664</v>
      </c>
      <c r="CH2222" s="2">
        <v>42614.541666666664</v>
      </c>
      <c r="CI2222" t="s">
        <v>3934</v>
      </c>
      <c r="CJ2222" t="s">
        <v>3934</v>
      </c>
      <c r="CK2222">
        <v>1022.18151965</v>
      </c>
      <c r="CL2222">
        <v>22.1666666666667</v>
      </c>
      <c r="CM2222">
        <v>0</v>
      </c>
      <c r="CN2222">
        <v>60</v>
      </c>
      <c r="CO2222">
        <v>266</v>
      </c>
      <c r="CP2222">
        <v>2</v>
      </c>
      <c r="CQ2222">
        <v>7.8</v>
      </c>
      <c r="CR2222">
        <v>4.5999999999999996</v>
      </c>
      <c r="CS2222">
        <v>2</v>
      </c>
      <c r="CT2222" t="s">
        <v>1351</v>
      </c>
      <c r="CU2222">
        <v>22</v>
      </c>
      <c r="CV2222">
        <v>20</v>
      </c>
      <c r="CW2222">
        <v>20</v>
      </c>
      <c r="CX2222">
        <v>18</v>
      </c>
      <c r="CY2222">
        <v>18</v>
      </c>
      <c r="CZ2222">
        <v>17</v>
      </c>
      <c r="DA2222" t="s">
        <v>27</v>
      </c>
      <c r="DB2222" t="s">
        <v>27</v>
      </c>
    </row>
    <row r="2223" spans="1:106">
      <c r="D2223" s="3">
        <v>12</v>
      </c>
      <c r="E2223" s="1">
        <v>1</v>
      </c>
      <c r="F2223">
        <v>5</v>
      </c>
      <c r="G2223" t="s">
        <v>195</v>
      </c>
      <c r="H2223" t="s">
        <v>57</v>
      </c>
      <c r="I2223">
        <v>6</v>
      </c>
      <c r="BD2223" s="39">
        <v>42614</v>
      </c>
      <c r="BE2223" s="23">
        <v>0.54166666666666696</v>
      </c>
      <c r="BF2223" s="10" t="str">
        <f t="shared" si="211"/>
        <v>01/09/2016 13:00</v>
      </c>
      <c r="BG2223" s="35">
        <f t="shared" si="209"/>
        <v>42614.541666666664</v>
      </c>
      <c r="BH2223" s="35">
        <f t="shared" si="206"/>
        <v>42614.541666666664</v>
      </c>
      <c r="BI2223" t="str">
        <f t="shared" si="207"/>
        <v>01/09/2016 13:00:00</v>
      </c>
      <c r="BJ2223" s="40" t="str">
        <f t="shared" si="208"/>
        <v>01/09/2016 13:00:00</v>
      </c>
      <c r="BK2223">
        <f>VLOOKUP($BI2223, [1]TableView_704030_20160816_20160!$D$2:$M$5095,3,FALSE)</f>
        <v>1022.18151965</v>
      </c>
      <c r="BL2223">
        <f>VLOOKUP($BI2223, [1]TableView_704030_20160816_20160!$D$2:$M$5095,8,FALSE)</f>
        <v>22.1666666666667</v>
      </c>
      <c r="BM2223">
        <f>VLOOKUP($BI2223, [1]TableView_704030_20160816_20160!$D$2:$M$5095,10,FALSE)</f>
        <v>0</v>
      </c>
      <c r="BN2223">
        <f>VLOOKUP($BI2223, [1]TableView_704030_20160816_20160!$D$2:$M$5095,4,FALSE)</f>
        <v>60</v>
      </c>
      <c r="BO2223">
        <f>VLOOKUP($BI2223, [1]TableView_704030_20160816_20160!$D$2:$M$5095,6,FALSE)</f>
        <v>266</v>
      </c>
      <c r="BP2223">
        <f>VLOOKUP($BI2223, [1]TableView_704030_20160816_20160!$D$2:$M$5095,7,FALSE)</f>
        <v>2</v>
      </c>
      <c r="BQ2223">
        <f>VLOOKUP($BI2223, [1]TableView_704030_20160816_20160!$D$2:$M$5095,2,FALSE)</f>
        <v>7.8</v>
      </c>
      <c r="BR2223">
        <f>VLOOKUP($BJ2223, [2]aacb8965d69cc6fd1cb3a5cae9e8ae7!$C$6:$F$853,4,FALSE)</f>
        <v>4.5999999999999996</v>
      </c>
      <c r="BS2223" s="15">
        <v>2</v>
      </c>
      <c r="BT2223" t="str">
        <f t="shared" si="210"/>
        <v>01/09/2016 2</v>
      </c>
      <c r="BU2223">
        <f>VLOOKUP($BT2223, [3]Sheet1!$D$3:$T$89,4,FALSE)</f>
        <v>22</v>
      </c>
      <c r="BV2223">
        <f>VLOOKUP($BT2223, [3]Sheet1!$D$3:$T$89,5,FALSE)</f>
        <v>20</v>
      </c>
      <c r="BW2223">
        <f>VLOOKUP($BT2223, [3]Sheet1!$D$3:$T$89,8,FALSE)</f>
        <v>20</v>
      </c>
      <c r="BX2223">
        <f>VLOOKUP($BT2223, [3]Sheet1!$D$3:$T$89,9,FALSE)</f>
        <v>18</v>
      </c>
      <c r="BY2223">
        <f>VLOOKUP($BT2223, [3]Sheet1!$D$3:$T$89,12,FALSE)</f>
        <v>18</v>
      </c>
      <c r="BZ2223">
        <f>VLOOKUP($BT2223, [3]Sheet1!$D$3:$T$89,13,FALSE)</f>
        <v>17</v>
      </c>
      <c r="CA2223" t="str">
        <f>VLOOKUP($BT2223, [3]Sheet1!$D$3:$T$89,16,FALSE)</f>
        <v>N/A</v>
      </c>
      <c r="CB2223" t="str">
        <f>VLOOKUP($BT2223, [3]Sheet1!$D$3:$T$89,17,FALSE)</f>
        <v>N/A</v>
      </c>
      <c r="CD2223" s="12">
        <v>42614</v>
      </c>
      <c r="CE2223" s="2">
        <v>0.54166666666666696</v>
      </c>
      <c r="CF2223" s="2" t="s">
        <v>3946</v>
      </c>
      <c r="CG2223" s="2">
        <v>42614.541666666664</v>
      </c>
      <c r="CH2223" s="2">
        <v>42614.541666666664</v>
      </c>
      <c r="CI2223" t="s">
        <v>3934</v>
      </c>
      <c r="CJ2223" t="s">
        <v>3934</v>
      </c>
      <c r="CK2223">
        <v>1022.18151965</v>
      </c>
      <c r="CL2223">
        <v>22.1666666666667</v>
      </c>
      <c r="CM2223">
        <v>0</v>
      </c>
      <c r="CN2223">
        <v>60</v>
      </c>
      <c r="CO2223">
        <v>266</v>
      </c>
      <c r="CP2223">
        <v>2</v>
      </c>
      <c r="CQ2223">
        <v>7.8</v>
      </c>
      <c r="CR2223">
        <v>4.5999999999999996</v>
      </c>
      <c r="CS2223">
        <v>2</v>
      </c>
      <c r="CT2223" t="s">
        <v>1351</v>
      </c>
      <c r="CU2223">
        <v>22</v>
      </c>
      <c r="CV2223">
        <v>20</v>
      </c>
      <c r="CW2223">
        <v>20</v>
      </c>
      <c r="CX2223">
        <v>18</v>
      </c>
      <c r="CY2223">
        <v>18</v>
      </c>
      <c r="CZ2223">
        <v>17</v>
      </c>
      <c r="DA2223" t="s">
        <v>27</v>
      </c>
      <c r="DB2223" t="s">
        <v>27</v>
      </c>
    </row>
    <row r="2224" spans="1:106">
      <c r="D2224" s="3">
        <v>13</v>
      </c>
      <c r="E2224" s="1">
        <v>1</v>
      </c>
      <c r="F2224">
        <v>5</v>
      </c>
      <c r="G2224" t="s">
        <v>195</v>
      </c>
      <c r="H2224" t="s">
        <v>57</v>
      </c>
      <c r="I2224">
        <v>6</v>
      </c>
      <c r="BD2224" s="39">
        <v>42614</v>
      </c>
      <c r="BE2224" s="23">
        <v>0.54236111111111096</v>
      </c>
      <c r="BF2224" s="10" t="str">
        <f t="shared" si="211"/>
        <v>01/09/2016 13:01</v>
      </c>
      <c r="BG2224" s="35">
        <f t="shared" si="209"/>
        <v>42614.541666666664</v>
      </c>
      <c r="BH2224" s="35">
        <f t="shared" si="206"/>
        <v>42614.541666666664</v>
      </c>
      <c r="BI2224" t="str">
        <f t="shared" si="207"/>
        <v>01/09/2016 13:00:00</v>
      </c>
      <c r="BJ2224" s="40" t="str">
        <f t="shared" si="208"/>
        <v>01/09/2016 13:00:00</v>
      </c>
      <c r="BK2224">
        <f>VLOOKUP($BI2224, [1]TableView_704030_20160816_20160!$D$2:$M$5095,3,FALSE)</f>
        <v>1022.18151965</v>
      </c>
      <c r="BL2224">
        <f>VLOOKUP($BI2224, [1]TableView_704030_20160816_20160!$D$2:$M$5095,8,FALSE)</f>
        <v>22.1666666666667</v>
      </c>
      <c r="BM2224">
        <f>VLOOKUP($BI2224, [1]TableView_704030_20160816_20160!$D$2:$M$5095,10,FALSE)</f>
        <v>0</v>
      </c>
      <c r="BN2224">
        <f>VLOOKUP($BI2224, [1]TableView_704030_20160816_20160!$D$2:$M$5095,4,FALSE)</f>
        <v>60</v>
      </c>
      <c r="BO2224">
        <f>VLOOKUP($BI2224, [1]TableView_704030_20160816_20160!$D$2:$M$5095,6,FALSE)</f>
        <v>266</v>
      </c>
      <c r="BP2224">
        <f>VLOOKUP($BI2224, [1]TableView_704030_20160816_20160!$D$2:$M$5095,7,FALSE)</f>
        <v>2</v>
      </c>
      <c r="BQ2224">
        <f>VLOOKUP($BI2224, [1]TableView_704030_20160816_20160!$D$2:$M$5095,2,FALSE)</f>
        <v>7.8</v>
      </c>
      <c r="BR2224">
        <f>VLOOKUP($BJ2224, [2]aacb8965d69cc6fd1cb3a5cae9e8ae7!$C$6:$F$853,4,FALSE)</f>
        <v>4.5999999999999996</v>
      </c>
      <c r="BS2224" s="15">
        <v>2</v>
      </c>
      <c r="BT2224" t="str">
        <f t="shared" si="210"/>
        <v>01/09/2016 2</v>
      </c>
      <c r="BU2224">
        <f>VLOOKUP($BT2224, [3]Sheet1!$D$3:$T$89,4,FALSE)</f>
        <v>22</v>
      </c>
      <c r="BV2224">
        <f>VLOOKUP($BT2224, [3]Sheet1!$D$3:$T$89,5,FALSE)</f>
        <v>20</v>
      </c>
      <c r="BW2224">
        <f>VLOOKUP($BT2224, [3]Sheet1!$D$3:$T$89,8,FALSE)</f>
        <v>20</v>
      </c>
      <c r="BX2224">
        <f>VLOOKUP($BT2224, [3]Sheet1!$D$3:$T$89,9,FALSE)</f>
        <v>18</v>
      </c>
      <c r="BY2224">
        <f>VLOOKUP($BT2224, [3]Sheet1!$D$3:$T$89,12,FALSE)</f>
        <v>18</v>
      </c>
      <c r="BZ2224">
        <f>VLOOKUP($BT2224, [3]Sheet1!$D$3:$T$89,13,FALSE)</f>
        <v>17</v>
      </c>
      <c r="CA2224" t="str">
        <f>VLOOKUP($BT2224, [3]Sheet1!$D$3:$T$89,16,FALSE)</f>
        <v>N/A</v>
      </c>
      <c r="CB2224" t="str">
        <f>VLOOKUP($BT2224, [3]Sheet1!$D$3:$T$89,17,FALSE)</f>
        <v>N/A</v>
      </c>
      <c r="CD2224" s="12">
        <v>42614</v>
      </c>
      <c r="CE2224" s="2">
        <v>0.54236111111111096</v>
      </c>
      <c r="CF2224" s="2" t="s">
        <v>3947</v>
      </c>
      <c r="CG2224" s="2">
        <v>42614.541666666664</v>
      </c>
      <c r="CH2224" s="2">
        <v>42614.541666666664</v>
      </c>
      <c r="CI2224" t="s">
        <v>3934</v>
      </c>
      <c r="CJ2224" t="s">
        <v>3934</v>
      </c>
      <c r="CK2224">
        <v>1022.18151965</v>
      </c>
      <c r="CL2224">
        <v>22.1666666666667</v>
      </c>
      <c r="CM2224">
        <v>0</v>
      </c>
      <c r="CN2224">
        <v>60</v>
      </c>
      <c r="CO2224">
        <v>266</v>
      </c>
      <c r="CP2224">
        <v>2</v>
      </c>
      <c r="CQ2224">
        <v>7.8</v>
      </c>
      <c r="CR2224">
        <v>4.5999999999999996</v>
      </c>
      <c r="CS2224">
        <v>2</v>
      </c>
      <c r="CT2224" t="s">
        <v>1351</v>
      </c>
      <c r="CU2224">
        <v>22</v>
      </c>
      <c r="CV2224">
        <v>20</v>
      </c>
      <c r="CW2224">
        <v>20</v>
      </c>
      <c r="CX2224">
        <v>18</v>
      </c>
      <c r="CY2224">
        <v>18</v>
      </c>
      <c r="CZ2224">
        <v>17</v>
      </c>
      <c r="DA2224" t="s">
        <v>27</v>
      </c>
      <c r="DB2224" t="s">
        <v>27</v>
      </c>
    </row>
    <row r="2225" spans="4:106">
      <c r="D2225" s="3">
        <v>14</v>
      </c>
      <c r="E2225" s="1">
        <v>1</v>
      </c>
      <c r="F2225">
        <v>5</v>
      </c>
      <c r="G2225" t="s">
        <v>40</v>
      </c>
      <c r="H2225" t="s">
        <v>57</v>
      </c>
      <c r="I2225">
        <v>7</v>
      </c>
      <c r="L2225" s="1">
        <v>1</v>
      </c>
      <c r="M2225">
        <v>8</v>
      </c>
      <c r="N2225" t="s">
        <v>110</v>
      </c>
      <c r="O2225" t="s">
        <v>57</v>
      </c>
      <c r="P2225">
        <v>2</v>
      </c>
      <c r="BD2225" s="39">
        <v>42614</v>
      </c>
      <c r="BE2225" s="23">
        <v>0.54305555555555596</v>
      </c>
      <c r="BF2225" s="10" t="str">
        <f t="shared" si="211"/>
        <v>01/09/2016 13:02</v>
      </c>
      <c r="BG2225" s="35">
        <f t="shared" si="209"/>
        <v>42614.541666666664</v>
      </c>
      <c r="BH2225" s="35">
        <f t="shared" si="206"/>
        <v>42614.541666666664</v>
      </c>
      <c r="BI2225" t="str">
        <f t="shared" si="207"/>
        <v>01/09/2016 13:00:00</v>
      </c>
      <c r="BJ2225" s="40" t="str">
        <f t="shared" si="208"/>
        <v>01/09/2016 13:00:00</v>
      </c>
      <c r="BK2225">
        <f>VLOOKUP($BI2225, [1]TableView_704030_20160816_20160!$D$2:$M$5095,3,FALSE)</f>
        <v>1022.18151965</v>
      </c>
      <c r="BL2225">
        <f>VLOOKUP($BI2225, [1]TableView_704030_20160816_20160!$D$2:$M$5095,8,FALSE)</f>
        <v>22.1666666666667</v>
      </c>
      <c r="BM2225">
        <f>VLOOKUP($BI2225, [1]TableView_704030_20160816_20160!$D$2:$M$5095,10,FALSE)</f>
        <v>0</v>
      </c>
      <c r="BN2225">
        <f>VLOOKUP($BI2225, [1]TableView_704030_20160816_20160!$D$2:$M$5095,4,FALSE)</f>
        <v>60</v>
      </c>
      <c r="BO2225">
        <f>VLOOKUP($BI2225, [1]TableView_704030_20160816_20160!$D$2:$M$5095,6,FALSE)</f>
        <v>266</v>
      </c>
      <c r="BP2225">
        <f>VLOOKUP($BI2225, [1]TableView_704030_20160816_20160!$D$2:$M$5095,7,FALSE)</f>
        <v>2</v>
      </c>
      <c r="BQ2225">
        <f>VLOOKUP($BI2225, [1]TableView_704030_20160816_20160!$D$2:$M$5095,2,FALSE)</f>
        <v>7.8</v>
      </c>
      <c r="BR2225">
        <f>VLOOKUP($BJ2225, [2]aacb8965d69cc6fd1cb3a5cae9e8ae7!$C$6:$F$853,4,FALSE)</f>
        <v>4.5999999999999996</v>
      </c>
      <c r="BS2225" s="15">
        <v>2</v>
      </c>
      <c r="BT2225" t="str">
        <f t="shared" si="210"/>
        <v>01/09/2016 2</v>
      </c>
      <c r="BU2225">
        <f>VLOOKUP($BT2225, [3]Sheet1!$D$3:$T$89,4,FALSE)</f>
        <v>22</v>
      </c>
      <c r="BV2225">
        <f>VLOOKUP($BT2225, [3]Sheet1!$D$3:$T$89,5,FALSE)</f>
        <v>20</v>
      </c>
      <c r="BW2225">
        <f>VLOOKUP($BT2225, [3]Sheet1!$D$3:$T$89,8,FALSE)</f>
        <v>20</v>
      </c>
      <c r="BX2225">
        <f>VLOOKUP($BT2225, [3]Sheet1!$D$3:$T$89,9,FALSE)</f>
        <v>18</v>
      </c>
      <c r="BY2225">
        <f>VLOOKUP($BT2225, [3]Sheet1!$D$3:$T$89,12,FALSE)</f>
        <v>18</v>
      </c>
      <c r="BZ2225">
        <f>VLOOKUP($BT2225, [3]Sheet1!$D$3:$T$89,13,FALSE)</f>
        <v>17</v>
      </c>
      <c r="CA2225" t="str">
        <f>VLOOKUP($BT2225, [3]Sheet1!$D$3:$T$89,16,FALSE)</f>
        <v>N/A</v>
      </c>
      <c r="CB2225" t="str">
        <f>VLOOKUP($BT2225, [3]Sheet1!$D$3:$T$89,17,FALSE)</f>
        <v>N/A</v>
      </c>
      <c r="CD2225" s="12">
        <v>42614</v>
      </c>
      <c r="CE2225" s="2">
        <v>0.54305555555555596</v>
      </c>
      <c r="CF2225" s="2" t="s">
        <v>3948</v>
      </c>
      <c r="CG2225" s="2">
        <v>42614.541666666664</v>
      </c>
      <c r="CH2225" s="2">
        <v>42614.541666666664</v>
      </c>
      <c r="CI2225" t="s">
        <v>3934</v>
      </c>
      <c r="CJ2225" t="s">
        <v>3934</v>
      </c>
      <c r="CK2225">
        <v>1022.18151965</v>
      </c>
      <c r="CL2225">
        <v>22.1666666666667</v>
      </c>
      <c r="CM2225">
        <v>0</v>
      </c>
      <c r="CN2225">
        <v>60</v>
      </c>
      <c r="CO2225">
        <v>266</v>
      </c>
      <c r="CP2225">
        <v>2</v>
      </c>
      <c r="CQ2225">
        <v>7.8</v>
      </c>
      <c r="CR2225">
        <v>4.5999999999999996</v>
      </c>
      <c r="CS2225">
        <v>2</v>
      </c>
      <c r="CT2225" t="s">
        <v>1351</v>
      </c>
      <c r="CU2225">
        <v>22</v>
      </c>
      <c r="CV2225">
        <v>20</v>
      </c>
      <c r="CW2225">
        <v>20</v>
      </c>
      <c r="CX2225">
        <v>18</v>
      </c>
      <c r="CY2225">
        <v>18</v>
      </c>
      <c r="CZ2225">
        <v>17</v>
      </c>
      <c r="DA2225" t="s">
        <v>27</v>
      </c>
      <c r="DB2225" t="s">
        <v>27</v>
      </c>
    </row>
    <row r="2226" spans="4:106">
      <c r="D2226" s="3">
        <v>15</v>
      </c>
      <c r="E2226" s="1">
        <v>1</v>
      </c>
      <c r="F2226">
        <v>5</v>
      </c>
      <c r="G2226" t="s">
        <v>109</v>
      </c>
      <c r="H2226" t="s">
        <v>57</v>
      </c>
      <c r="I2226">
        <v>8</v>
      </c>
      <c r="BD2226" s="39">
        <v>42614</v>
      </c>
      <c r="BE2226" s="23">
        <v>0.54374999999999996</v>
      </c>
      <c r="BF2226" s="10" t="str">
        <f t="shared" si="211"/>
        <v>01/09/2016 13:03</v>
      </c>
      <c r="BG2226" s="35">
        <f t="shared" si="209"/>
        <v>42614.541666666664</v>
      </c>
      <c r="BH2226" s="35">
        <f t="shared" si="206"/>
        <v>42614.541666666664</v>
      </c>
      <c r="BI2226" t="str">
        <f t="shared" si="207"/>
        <v>01/09/2016 13:00:00</v>
      </c>
      <c r="BJ2226" s="40" t="str">
        <f t="shared" si="208"/>
        <v>01/09/2016 13:00:00</v>
      </c>
      <c r="BK2226">
        <f>VLOOKUP($BI2226, [1]TableView_704030_20160816_20160!$D$2:$M$5095,3,FALSE)</f>
        <v>1022.18151965</v>
      </c>
      <c r="BL2226">
        <f>VLOOKUP($BI2226, [1]TableView_704030_20160816_20160!$D$2:$M$5095,8,FALSE)</f>
        <v>22.1666666666667</v>
      </c>
      <c r="BM2226">
        <f>VLOOKUP($BI2226, [1]TableView_704030_20160816_20160!$D$2:$M$5095,10,FALSE)</f>
        <v>0</v>
      </c>
      <c r="BN2226">
        <f>VLOOKUP($BI2226, [1]TableView_704030_20160816_20160!$D$2:$M$5095,4,FALSE)</f>
        <v>60</v>
      </c>
      <c r="BO2226">
        <f>VLOOKUP($BI2226, [1]TableView_704030_20160816_20160!$D$2:$M$5095,6,FALSE)</f>
        <v>266</v>
      </c>
      <c r="BP2226">
        <f>VLOOKUP($BI2226, [1]TableView_704030_20160816_20160!$D$2:$M$5095,7,FALSE)</f>
        <v>2</v>
      </c>
      <c r="BQ2226">
        <f>VLOOKUP($BI2226, [1]TableView_704030_20160816_20160!$D$2:$M$5095,2,FALSE)</f>
        <v>7.8</v>
      </c>
      <c r="BR2226">
        <f>VLOOKUP($BJ2226, [2]aacb8965d69cc6fd1cb3a5cae9e8ae7!$C$6:$F$853,4,FALSE)</f>
        <v>4.5999999999999996</v>
      </c>
      <c r="BS2226" s="15">
        <v>2</v>
      </c>
      <c r="BT2226" t="str">
        <f t="shared" si="210"/>
        <v>01/09/2016 2</v>
      </c>
      <c r="BU2226">
        <f>VLOOKUP($BT2226, [3]Sheet1!$D$3:$T$89,4,FALSE)</f>
        <v>22</v>
      </c>
      <c r="BV2226">
        <f>VLOOKUP($BT2226, [3]Sheet1!$D$3:$T$89,5,FALSE)</f>
        <v>20</v>
      </c>
      <c r="BW2226">
        <f>VLOOKUP($BT2226, [3]Sheet1!$D$3:$T$89,8,FALSE)</f>
        <v>20</v>
      </c>
      <c r="BX2226">
        <f>VLOOKUP($BT2226, [3]Sheet1!$D$3:$T$89,9,FALSE)</f>
        <v>18</v>
      </c>
      <c r="BY2226">
        <f>VLOOKUP($BT2226, [3]Sheet1!$D$3:$T$89,12,FALSE)</f>
        <v>18</v>
      </c>
      <c r="BZ2226">
        <f>VLOOKUP($BT2226, [3]Sheet1!$D$3:$T$89,13,FALSE)</f>
        <v>17</v>
      </c>
      <c r="CA2226" t="str">
        <f>VLOOKUP($BT2226, [3]Sheet1!$D$3:$T$89,16,FALSE)</f>
        <v>N/A</v>
      </c>
      <c r="CB2226" t="str">
        <f>VLOOKUP($BT2226, [3]Sheet1!$D$3:$T$89,17,FALSE)</f>
        <v>N/A</v>
      </c>
      <c r="CD2226" s="12">
        <v>42614</v>
      </c>
      <c r="CE2226" s="2">
        <v>0.54374999999999996</v>
      </c>
      <c r="CF2226" s="2" t="s">
        <v>3949</v>
      </c>
      <c r="CG2226" s="2">
        <v>42614.541666666664</v>
      </c>
      <c r="CH2226" s="2">
        <v>42614.541666666664</v>
      </c>
      <c r="CI2226" t="s">
        <v>3934</v>
      </c>
      <c r="CJ2226" t="s">
        <v>3934</v>
      </c>
      <c r="CK2226">
        <v>1022.18151965</v>
      </c>
      <c r="CL2226">
        <v>22.1666666666667</v>
      </c>
      <c r="CM2226">
        <v>0</v>
      </c>
      <c r="CN2226">
        <v>60</v>
      </c>
      <c r="CO2226">
        <v>266</v>
      </c>
      <c r="CP2226">
        <v>2</v>
      </c>
      <c r="CQ2226">
        <v>7.8</v>
      </c>
      <c r="CR2226">
        <v>4.5999999999999996</v>
      </c>
      <c r="CS2226">
        <v>2</v>
      </c>
      <c r="CT2226" t="s">
        <v>1351</v>
      </c>
      <c r="CU2226">
        <v>22</v>
      </c>
      <c r="CV2226">
        <v>20</v>
      </c>
      <c r="CW2226">
        <v>20</v>
      </c>
      <c r="CX2226">
        <v>18</v>
      </c>
      <c r="CY2226">
        <v>18</v>
      </c>
      <c r="CZ2226">
        <v>17</v>
      </c>
      <c r="DA2226" t="s">
        <v>27</v>
      </c>
      <c r="DB2226" t="s">
        <v>27</v>
      </c>
    </row>
    <row r="2227" spans="4:106">
      <c r="D2227" s="3">
        <v>16</v>
      </c>
      <c r="E2227" s="1">
        <v>1</v>
      </c>
      <c r="F2227">
        <v>7</v>
      </c>
      <c r="G2227" t="s">
        <v>33</v>
      </c>
      <c r="L2227" s="1">
        <v>1</v>
      </c>
      <c r="M2227">
        <v>9</v>
      </c>
      <c r="N2227" t="s">
        <v>34</v>
      </c>
      <c r="S2227" s="1">
        <v>1</v>
      </c>
      <c r="T2227">
        <v>9</v>
      </c>
      <c r="U2227" t="s">
        <v>194</v>
      </c>
      <c r="BD2227" s="39">
        <v>42614</v>
      </c>
      <c r="BE2227" s="23">
        <v>0.54444444444444395</v>
      </c>
      <c r="BF2227" s="10" t="str">
        <f t="shared" si="211"/>
        <v>01/09/2016 13:04</v>
      </c>
      <c r="BG2227" s="35">
        <f t="shared" si="209"/>
        <v>42614.541666666664</v>
      </c>
      <c r="BH2227" s="35">
        <f t="shared" si="206"/>
        <v>42614.541666666664</v>
      </c>
      <c r="BI2227" t="str">
        <f t="shared" si="207"/>
        <v>01/09/2016 13:00:00</v>
      </c>
      <c r="BJ2227" s="40" t="str">
        <f t="shared" si="208"/>
        <v>01/09/2016 13:00:00</v>
      </c>
      <c r="BK2227">
        <f>VLOOKUP($BI2227, [1]TableView_704030_20160816_20160!$D$2:$M$5095,3,FALSE)</f>
        <v>1022.18151965</v>
      </c>
      <c r="BL2227">
        <f>VLOOKUP($BI2227, [1]TableView_704030_20160816_20160!$D$2:$M$5095,8,FALSE)</f>
        <v>22.1666666666667</v>
      </c>
      <c r="BM2227">
        <f>VLOOKUP($BI2227, [1]TableView_704030_20160816_20160!$D$2:$M$5095,10,FALSE)</f>
        <v>0</v>
      </c>
      <c r="BN2227">
        <f>VLOOKUP($BI2227, [1]TableView_704030_20160816_20160!$D$2:$M$5095,4,FALSE)</f>
        <v>60</v>
      </c>
      <c r="BO2227">
        <f>VLOOKUP($BI2227, [1]TableView_704030_20160816_20160!$D$2:$M$5095,6,FALSE)</f>
        <v>266</v>
      </c>
      <c r="BP2227">
        <f>VLOOKUP($BI2227, [1]TableView_704030_20160816_20160!$D$2:$M$5095,7,FALSE)</f>
        <v>2</v>
      </c>
      <c r="BQ2227">
        <f>VLOOKUP($BI2227, [1]TableView_704030_20160816_20160!$D$2:$M$5095,2,FALSE)</f>
        <v>7.8</v>
      </c>
      <c r="BR2227">
        <f>VLOOKUP($BJ2227, [2]aacb8965d69cc6fd1cb3a5cae9e8ae7!$C$6:$F$853,4,FALSE)</f>
        <v>4.5999999999999996</v>
      </c>
      <c r="BS2227" s="15">
        <v>2</v>
      </c>
      <c r="BT2227" t="str">
        <f t="shared" si="210"/>
        <v>01/09/2016 2</v>
      </c>
      <c r="BU2227">
        <f>VLOOKUP($BT2227, [3]Sheet1!$D$3:$T$89,4,FALSE)</f>
        <v>22</v>
      </c>
      <c r="BV2227">
        <f>VLOOKUP($BT2227, [3]Sheet1!$D$3:$T$89,5,FALSE)</f>
        <v>20</v>
      </c>
      <c r="BW2227">
        <f>VLOOKUP($BT2227, [3]Sheet1!$D$3:$T$89,8,FALSE)</f>
        <v>20</v>
      </c>
      <c r="BX2227">
        <f>VLOOKUP($BT2227, [3]Sheet1!$D$3:$T$89,9,FALSE)</f>
        <v>18</v>
      </c>
      <c r="BY2227">
        <f>VLOOKUP($BT2227, [3]Sheet1!$D$3:$T$89,12,FALSE)</f>
        <v>18</v>
      </c>
      <c r="BZ2227">
        <f>VLOOKUP($BT2227, [3]Sheet1!$D$3:$T$89,13,FALSE)</f>
        <v>17</v>
      </c>
      <c r="CA2227" t="str">
        <f>VLOOKUP($BT2227, [3]Sheet1!$D$3:$T$89,16,FALSE)</f>
        <v>N/A</v>
      </c>
      <c r="CB2227" t="str">
        <f>VLOOKUP($BT2227, [3]Sheet1!$D$3:$T$89,17,FALSE)</f>
        <v>N/A</v>
      </c>
      <c r="CD2227" s="12">
        <v>42614</v>
      </c>
      <c r="CE2227" s="2">
        <v>0.54444444444444395</v>
      </c>
      <c r="CF2227" s="2" t="s">
        <v>3950</v>
      </c>
      <c r="CG2227" s="2">
        <v>42614.541666666664</v>
      </c>
      <c r="CH2227" s="2">
        <v>42614.541666666664</v>
      </c>
      <c r="CI2227" t="s">
        <v>3934</v>
      </c>
      <c r="CJ2227" t="s">
        <v>3934</v>
      </c>
      <c r="CK2227">
        <v>1022.18151965</v>
      </c>
      <c r="CL2227">
        <v>22.1666666666667</v>
      </c>
      <c r="CM2227">
        <v>0</v>
      </c>
      <c r="CN2227">
        <v>60</v>
      </c>
      <c r="CO2227">
        <v>266</v>
      </c>
      <c r="CP2227">
        <v>2</v>
      </c>
      <c r="CQ2227">
        <v>7.8</v>
      </c>
      <c r="CR2227">
        <v>4.5999999999999996</v>
      </c>
      <c r="CS2227">
        <v>2</v>
      </c>
      <c r="CT2227" t="s">
        <v>1351</v>
      </c>
      <c r="CU2227">
        <v>22</v>
      </c>
      <c r="CV2227">
        <v>20</v>
      </c>
      <c r="CW2227">
        <v>20</v>
      </c>
      <c r="CX2227">
        <v>18</v>
      </c>
      <c r="CY2227">
        <v>18</v>
      </c>
      <c r="CZ2227">
        <v>17</v>
      </c>
      <c r="DA2227" t="s">
        <v>27</v>
      </c>
      <c r="DB2227" t="s">
        <v>27</v>
      </c>
    </row>
    <row r="2228" spans="4:106">
      <c r="D2228" s="3">
        <v>17</v>
      </c>
      <c r="BD2228" s="39">
        <v>42614</v>
      </c>
      <c r="BE2228" s="23">
        <v>0.54513888888888895</v>
      </c>
      <c r="BF2228" s="10" t="str">
        <f t="shared" si="211"/>
        <v>01/09/2016 13:05</v>
      </c>
      <c r="BG2228" s="35">
        <f t="shared" si="209"/>
        <v>42614.548611111109</v>
      </c>
      <c r="BH2228" s="35">
        <f t="shared" si="206"/>
        <v>42614.541666666664</v>
      </c>
      <c r="BI2228" t="str">
        <f t="shared" si="207"/>
        <v>01/09/2016 13:10:00</v>
      </c>
      <c r="BJ2228" s="40" t="str">
        <f t="shared" si="208"/>
        <v>01/09/2016 13:00:00</v>
      </c>
      <c r="BK2228">
        <f>VLOOKUP($BI2228, [1]TableView_704030_20160816_20160!$D$2:$M$5095,3,FALSE)</f>
        <v>1022.11379187</v>
      </c>
      <c r="BL2228">
        <f>VLOOKUP($BI2228, [1]TableView_704030_20160816_20160!$D$2:$M$5095,8,FALSE)</f>
        <v>23</v>
      </c>
      <c r="BM2228">
        <f>VLOOKUP($BI2228, [1]TableView_704030_20160816_20160!$D$2:$M$5095,10,FALSE)</f>
        <v>0</v>
      </c>
      <c r="BN2228">
        <f>VLOOKUP($BI2228, [1]TableView_704030_20160816_20160!$D$2:$M$5095,4,FALSE)</f>
        <v>61</v>
      </c>
      <c r="BO2228">
        <f>VLOOKUP($BI2228, [1]TableView_704030_20160816_20160!$D$2:$M$5095,6,FALSE)</f>
        <v>163</v>
      </c>
      <c r="BP2228">
        <f>VLOOKUP($BI2228, [1]TableView_704030_20160816_20160!$D$2:$M$5095,7,FALSE)</f>
        <v>2.6</v>
      </c>
      <c r="BQ2228">
        <f>VLOOKUP($BI2228, [1]TableView_704030_20160816_20160!$D$2:$M$5095,2,FALSE)</f>
        <v>7</v>
      </c>
      <c r="BR2228">
        <f>VLOOKUP($BJ2228, [2]aacb8965d69cc6fd1cb3a5cae9e8ae7!$C$6:$F$853,4,FALSE)</f>
        <v>4.5999999999999996</v>
      </c>
      <c r="BS2228" s="15">
        <v>2</v>
      </c>
      <c r="BT2228" t="str">
        <f t="shared" si="210"/>
        <v>01/09/2016 2</v>
      </c>
      <c r="BU2228">
        <f>VLOOKUP($BT2228, [3]Sheet1!$D$3:$T$89,4,FALSE)</f>
        <v>22</v>
      </c>
      <c r="BV2228">
        <f>VLOOKUP($BT2228, [3]Sheet1!$D$3:$T$89,5,FALSE)</f>
        <v>20</v>
      </c>
      <c r="BW2228">
        <f>VLOOKUP($BT2228, [3]Sheet1!$D$3:$T$89,8,FALSE)</f>
        <v>20</v>
      </c>
      <c r="BX2228">
        <f>VLOOKUP($BT2228, [3]Sheet1!$D$3:$T$89,9,FALSE)</f>
        <v>18</v>
      </c>
      <c r="BY2228">
        <f>VLOOKUP($BT2228, [3]Sheet1!$D$3:$T$89,12,FALSE)</f>
        <v>18</v>
      </c>
      <c r="BZ2228">
        <f>VLOOKUP($BT2228, [3]Sheet1!$D$3:$T$89,13,FALSE)</f>
        <v>17</v>
      </c>
      <c r="CA2228" t="str">
        <f>VLOOKUP($BT2228, [3]Sheet1!$D$3:$T$89,16,FALSE)</f>
        <v>N/A</v>
      </c>
      <c r="CB2228" t="str">
        <f>VLOOKUP($BT2228, [3]Sheet1!$D$3:$T$89,17,FALSE)</f>
        <v>N/A</v>
      </c>
      <c r="CD2228" s="12">
        <v>42614</v>
      </c>
      <c r="CE2228" s="2">
        <v>0.54513888888888895</v>
      </c>
      <c r="CF2228" s="2" t="s">
        <v>3951</v>
      </c>
      <c r="CG2228" s="2">
        <v>42614.548611111109</v>
      </c>
      <c r="CH2228" s="2">
        <v>42614.541666666664</v>
      </c>
      <c r="CI2228" t="s">
        <v>3952</v>
      </c>
      <c r="CJ2228" t="s">
        <v>3934</v>
      </c>
      <c r="CK2228">
        <v>1022.11379187</v>
      </c>
      <c r="CL2228">
        <v>23</v>
      </c>
      <c r="CM2228">
        <v>0</v>
      </c>
      <c r="CN2228">
        <v>61</v>
      </c>
      <c r="CO2228">
        <v>163</v>
      </c>
      <c r="CP2228">
        <v>2.6</v>
      </c>
      <c r="CQ2228">
        <v>7</v>
      </c>
      <c r="CR2228">
        <v>4.5999999999999996</v>
      </c>
      <c r="CS2228">
        <v>2</v>
      </c>
      <c r="CT2228" t="s">
        <v>1351</v>
      </c>
      <c r="CU2228">
        <v>22</v>
      </c>
      <c r="CV2228">
        <v>20</v>
      </c>
      <c r="CW2228">
        <v>20</v>
      </c>
      <c r="CX2228">
        <v>18</v>
      </c>
      <c r="CY2228">
        <v>18</v>
      </c>
      <c r="CZ2228">
        <v>17</v>
      </c>
      <c r="DA2228" t="s">
        <v>27</v>
      </c>
      <c r="DB2228" t="s">
        <v>27</v>
      </c>
    </row>
    <row r="2229" spans="4:106">
      <c r="D2229" s="3">
        <v>18</v>
      </c>
      <c r="E2229" s="1">
        <v>2</v>
      </c>
      <c r="F2229">
        <v>8</v>
      </c>
      <c r="G2229" t="s">
        <v>149</v>
      </c>
      <c r="H2229" t="s">
        <v>57</v>
      </c>
      <c r="I2229" t="s">
        <v>963</v>
      </c>
      <c r="L2229" s="1">
        <v>1</v>
      </c>
      <c r="M2229">
        <v>5</v>
      </c>
      <c r="N2229" t="s">
        <v>195</v>
      </c>
      <c r="O2229" t="s">
        <v>57</v>
      </c>
      <c r="P2229">
        <v>3</v>
      </c>
      <c r="BD2229" s="39">
        <v>42614</v>
      </c>
      <c r="BE2229" s="23">
        <v>0.54583333333333295</v>
      </c>
      <c r="BF2229" s="10" t="str">
        <f t="shared" si="211"/>
        <v>01/09/2016 13:06</v>
      </c>
      <c r="BG2229" s="35">
        <f t="shared" si="209"/>
        <v>42614.548611111109</v>
      </c>
      <c r="BH2229" s="35">
        <f t="shared" si="206"/>
        <v>42614.541666666664</v>
      </c>
      <c r="BI2229" t="str">
        <f t="shared" si="207"/>
        <v>01/09/2016 13:10:00</v>
      </c>
      <c r="BJ2229" s="40" t="str">
        <f t="shared" si="208"/>
        <v>01/09/2016 13:00:00</v>
      </c>
      <c r="BK2229">
        <f>VLOOKUP($BI2229, [1]TableView_704030_20160816_20160!$D$2:$M$5095,3,FALSE)</f>
        <v>1022.11379187</v>
      </c>
      <c r="BL2229">
        <f>VLOOKUP($BI2229, [1]TableView_704030_20160816_20160!$D$2:$M$5095,8,FALSE)</f>
        <v>23</v>
      </c>
      <c r="BM2229">
        <f>VLOOKUP($BI2229, [1]TableView_704030_20160816_20160!$D$2:$M$5095,10,FALSE)</f>
        <v>0</v>
      </c>
      <c r="BN2229">
        <f>VLOOKUP($BI2229, [1]TableView_704030_20160816_20160!$D$2:$M$5095,4,FALSE)</f>
        <v>61</v>
      </c>
      <c r="BO2229">
        <f>VLOOKUP($BI2229, [1]TableView_704030_20160816_20160!$D$2:$M$5095,6,FALSE)</f>
        <v>163</v>
      </c>
      <c r="BP2229">
        <f>VLOOKUP($BI2229, [1]TableView_704030_20160816_20160!$D$2:$M$5095,7,FALSE)</f>
        <v>2.6</v>
      </c>
      <c r="BQ2229">
        <f>VLOOKUP($BI2229, [1]TableView_704030_20160816_20160!$D$2:$M$5095,2,FALSE)</f>
        <v>7</v>
      </c>
      <c r="BR2229">
        <f>VLOOKUP($BJ2229, [2]aacb8965d69cc6fd1cb3a5cae9e8ae7!$C$6:$F$853,4,FALSE)</f>
        <v>4.5999999999999996</v>
      </c>
      <c r="BS2229" s="15">
        <v>2</v>
      </c>
      <c r="BT2229" t="str">
        <f t="shared" si="210"/>
        <v>01/09/2016 2</v>
      </c>
      <c r="BU2229">
        <f>VLOOKUP($BT2229, [3]Sheet1!$D$3:$T$89,4,FALSE)</f>
        <v>22</v>
      </c>
      <c r="BV2229">
        <f>VLOOKUP($BT2229, [3]Sheet1!$D$3:$T$89,5,FALSE)</f>
        <v>20</v>
      </c>
      <c r="BW2229">
        <f>VLOOKUP($BT2229, [3]Sheet1!$D$3:$T$89,8,FALSE)</f>
        <v>20</v>
      </c>
      <c r="BX2229">
        <f>VLOOKUP($BT2229, [3]Sheet1!$D$3:$T$89,9,FALSE)</f>
        <v>18</v>
      </c>
      <c r="BY2229">
        <f>VLOOKUP($BT2229, [3]Sheet1!$D$3:$T$89,12,FALSE)</f>
        <v>18</v>
      </c>
      <c r="BZ2229">
        <f>VLOOKUP($BT2229, [3]Sheet1!$D$3:$T$89,13,FALSE)</f>
        <v>17</v>
      </c>
      <c r="CA2229" t="str">
        <f>VLOOKUP($BT2229, [3]Sheet1!$D$3:$T$89,16,FALSE)</f>
        <v>N/A</v>
      </c>
      <c r="CB2229" t="str">
        <f>VLOOKUP($BT2229, [3]Sheet1!$D$3:$T$89,17,FALSE)</f>
        <v>N/A</v>
      </c>
      <c r="CD2229" s="12">
        <v>42614</v>
      </c>
      <c r="CE2229" s="2">
        <v>0.54583333333333295</v>
      </c>
      <c r="CF2229" s="2" t="s">
        <v>3953</v>
      </c>
      <c r="CG2229" s="2">
        <v>42614.548611111109</v>
      </c>
      <c r="CH2229" s="2">
        <v>42614.541666666664</v>
      </c>
      <c r="CI2229" t="s">
        <v>3952</v>
      </c>
      <c r="CJ2229" t="s">
        <v>3934</v>
      </c>
      <c r="CK2229">
        <v>1022.11379187</v>
      </c>
      <c r="CL2229">
        <v>23</v>
      </c>
      <c r="CM2229">
        <v>0</v>
      </c>
      <c r="CN2229">
        <v>61</v>
      </c>
      <c r="CO2229">
        <v>163</v>
      </c>
      <c r="CP2229">
        <v>2.6</v>
      </c>
      <c r="CQ2229">
        <v>7</v>
      </c>
      <c r="CR2229">
        <v>4.5999999999999996</v>
      </c>
      <c r="CS2229">
        <v>2</v>
      </c>
      <c r="CT2229" t="s">
        <v>1351</v>
      </c>
      <c r="CU2229">
        <v>22</v>
      </c>
      <c r="CV2229">
        <v>20</v>
      </c>
      <c r="CW2229">
        <v>20</v>
      </c>
      <c r="CX2229">
        <v>18</v>
      </c>
      <c r="CY2229">
        <v>18</v>
      </c>
      <c r="CZ2229">
        <v>17</v>
      </c>
      <c r="DA2229" t="s">
        <v>27</v>
      </c>
      <c r="DB2229" t="s">
        <v>27</v>
      </c>
    </row>
    <row r="2230" spans="4:106">
      <c r="D2230" s="3">
        <v>19</v>
      </c>
      <c r="E2230" s="1">
        <v>2</v>
      </c>
      <c r="F2230">
        <v>8</v>
      </c>
      <c r="G2230" t="s">
        <v>33</v>
      </c>
      <c r="L2230" s="1">
        <v>1</v>
      </c>
      <c r="M2230">
        <v>9</v>
      </c>
      <c r="N2230" t="s">
        <v>34</v>
      </c>
      <c r="BD2230" s="39">
        <v>42614</v>
      </c>
      <c r="BE2230" s="23">
        <v>0.54652777777777795</v>
      </c>
      <c r="BF2230" s="10" t="str">
        <f t="shared" si="211"/>
        <v>01/09/2016 13:07</v>
      </c>
      <c r="BG2230" s="35">
        <f t="shared" si="209"/>
        <v>42614.548611111109</v>
      </c>
      <c r="BH2230" s="35">
        <f t="shared" si="206"/>
        <v>42614.541666666664</v>
      </c>
      <c r="BI2230" t="str">
        <f t="shared" si="207"/>
        <v>01/09/2016 13:10:00</v>
      </c>
      <c r="BJ2230" s="40" t="str">
        <f t="shared" si="208"/>
        <v>01/09/2016 13:00:00</v>
      </c>
      <c r="BK2230">
        <f>VLOOKUP($BI2230, [1]TableView_704030_20160816_20160!$D$2:$M$5095,3,FALSE)</f>
        <v>1022.11379187</v>
      </c>
      <c r="BL2230">
        <f>VLOOKUP($BI2230, [1]TableView_704030_20160816_20160!$D$2:$M$5095,8,FALSE)</f>
        <v>23</v>
      </c>
      <c r="BM2230">
        <f>VLOOKUP($BI2230, [1]TableView_704030_20160816_20160!$D$2:$M$5095,10,FALSE)</f>
        <v>0</v>
      </c>
      <c r="BN2230">
        <f>VLOOKUP($BI2230, [1]TableView_704030_20160816_20160!$D$2:$M$5095,4,FALSE)</f>
        <v>61</v>
      </c>
      <c r="BO2230">
        <f>VLOOKUP($BI2230, [1]TableView_704030_20160816_20160!$D$2:$M$5095,6,FALSE)</f>
        <v>163</v>
      </c>
      <c r="BP2230">
        <f>VLOOKUP($BI2230, [1]TableView_704030_20160816_20160!$D$2:$M$5095,7,FALSE)</f>
        <v>2.6</v>
      </c>
      <c r="BQ2230">
        <f>VLOOKUP($BI2230, [1]TableView_704030_20160816_20160!$D$2:$M$5095,2,FALSE)</f>
        <v>7</v>
      </c>
      <c r="BR2230">
        <f>VLOOKUP($BJ2230, [2]aacb8965d69cc6fd1cb3a5cae9e8ae7!$C$6:$F$853,4,FALSE)</f>
        <v>4.5999999999999996</v>
      </c>
      <c r="BS2230" s="15">
        <v>2</v>
      </c>
      <c r="BT2230" t="str">
        <f t="shared" si="210"/>
        <v>01/09/2016 2</v>
      </c>
      <c r="BU2230">
        <f>VLOOKUP($BT2230, [3]Sheet1!$D$3:$T$89,4,FALSE)</f>
        <v>22</v>
      </c>
      <c r="BV2230">
        <f>VLOOKUP($BT2230, [3]Sheet1!$D$3:$T$89,5,FALSE)</f>
        <v>20</v>
      </c>
      <c r="BW2230">
        <f>VLOOKUP($BT2230, [3]Sheet1!$D$3:$T$89,8,FALSE)</f>
        <v>20</v>
      </c>
      <c r="BX2230">
        <f>VLOOKUP($BT2230, [3]Sheet1!$D$3:$T$89,9,FALSE)</f>
        <v>18</v>
      </c>
      <c r="BY2230">
        <f>VLOOKUP($BT2230, [3]Sheet1!$D$3:$T$89,12,FALSE)</f>
        <v>18</v>
      </c>
      <c r="BZ2230">
        <f>VLOOKUP($BT2230, [3]Sheet1!$D$3:$T$89,13,FALSE)</f>
        <v>17</v>
      </c>
      <c r="CA2230" t="str">
        <f>VLOOKUP($BT2230, [3]Sheet1!$D$3:$T$89,16,FALSE)</f>
        <v>N/A</v>
      </c>
      <c r="CB2230" t="str">
        <f>VLOOKUP($BT2230, [3]Sheet1!$D$3:$T$89,17,FALSE)</f>
        <v>N/A</v>
      </c>
      <c r="CD2230" s="12">
        <v>42614</v>
      </c>
      <c r="CE2230" s="2">
        <v>0.54652777777777795</v>
      </c>
      <c r="CF2230" s="2" t="s">
        <v>3954</v>
      </c>
      <c r="CG2230" s="2">
        <v>42614.548611111109</v>
      </c>
      <c r="CH2230" s="2">
        <v>42614.541666666664</v>
      </c>
      <c r="CI2230" t="s">
        <v>3952</v>
      </c>
      <c r="CJ2230" t="s">
        <v>3934</v>
      </c>
      <c r="CK2230">
        <v>1022.11379187</v>
      </c>
      <c r="CL2230">
        <v>23</v>
      </c>
      <c r="CM2230">
        <v>0</v>
      </c>
      <c r="CN2230">
        <v>61</v>
      </c>
      <c r="CO2230">
        <v>163</v>
      </c>
      <c r="CP2230">
        <v>2.6</v>
      </c>
      <c r="CQ2230">
        <v>7</v>
      </c>
      <c r="CR2230">
        <v>4.5999999999999996</v>
      </c>
      <c r="CS2230">
        <v>2</v>
      </c>
      <c r="CT2230" t="s">
        <v>1351</v>
      </c>
      <c r="CU2230">
        <v>22</v>
      </c>
      <c r="CV2230">
        <v>20</v>
      </c>
      <c r="CW2230">
        <v>20</v>
      </c>
      <c r="CX2230">
        <v>18</v>
      </c>
      <c r="CY2230">
        <v>18</v>
      </c>
      <c r="CZ2230">
        <v>17</v>
      </c>
      <c r="DA2230" t="s">
        <v>27</v>
      </c>
      <c r="DB2230" t="s">
        <v>27</v>
      </c>
    </row>
    <row r="2231" spans="4:106">
      <c r="D2231" s="3">
        <v>20</v>
      </c>
      <c r="E2231" s="1">
        <v>1</v>
      </c>
      <c r="F2231">
        <v>5</v>
      </c>
      <c r="G2231" t="s">
        <v>195</v>
      </c>
      <c r="H2231" t="s">
        <v>57</v>
      </c>
      <c r="I2231">
        <v>1</v>
      </c>
      <c r="L2231" s="1">
        <v>1</v>
      </c>
      <c r="M2231">
        <v>4</v>
      </c>
      <c r="N2231" t="s">
        <v>40</v>
      </c>
      <c r="O2231" t="s">
        <v>57</v>
      </c>
      <c r="P2231">
        <v>2</v>
      </c>
      <c r="BD2231" s="39">
        <v>42614</v>
      </c>
      <c r="BE2231" s="23">
        <v>0.54722222222222205</v>
      </c>
      <c r="BF2231" s="10" t="str">
        <f t="shared" si="211"/>
        <v>01/09/2016 13:08</v>
      </c>
      <c r="BG2231" s="35">
        <f t="shared" si="209"/>
        <v>42614.548611111109</v>
      </c>
      <c r="BH2231" s="35">
        <f t="shared" si="206"/>
        <v>42614.541666666664</v>
      </c>
      <c r="BI2231" t="str">
        <f t="shared" si="207"/>
        <v>01/09/2016 13:10:00</v>
      </c>
      <c r="BJ2231" s="40" t="str">
        <f t="shared" si="208"/>
        <v>01/09/2016 13:00:00</v>
      </c>
      <c r="BK2231">
        <f>VLOOKUP($BI2231, [1]TableView_704030_20160816_20160!$D$2:$M$5095,3,FALSE)</f>
        <v>1022.11379187</v>
      </c>
      <c r="BL2231">
        <f>VLOOKUP($BI2231, [1]TableView_704030_20160816_20160!$D$2:$M$5095,8,FALSE)</f>
        <v>23</v>
      </c>
      <c r="BM2231">
        <f>VLOOKUP($BI2231, [1]TableView_704030_20160816_20160!$D$2:$M$5095,10,FALSE)</f>
        <v>0</v>
      </c>
      <c r="BN2231">
        <f>VLOOKUP($BI2231, [1]TableView_704030_20160816_20160!$D$2:$M$5095,4,FALSE)</f>
        <v>61</v>
      </c>
      <c r="BO2231">
        <f>VLOOKUP($BI2231, [1]TableView_704030_20160816_20160!$D$2:$M$5095,6,FALSE)</f>
        <v>163</v>
      </c>
      <c r="BP2231">
        <f>VLOOKUP($BI2231, [1]TableView_704030_20160816_20160!$D$2:$M$5095,7,FALSE)</f>
        <v>2.6</v>
      </c>
      <c r="BQ2231">
        <f>VLOOKUP($BI2231, [1]TableView_704030_20160816_20160!$D$2:$M$5095,2,FALSE)</f>
        <v>7</v>
      </c>
      <c r="BR2231">
        <f>VLOOKUP($BJ2231, [2]aacb8965d69cc6fd1cb3a5cae9e8ae7!$C$6:$F$853,4,FALSE)</f>
        <v>4.5999999999999996</v>
      </c>
      <c r="BS2231" s="15">
        <v>2</v>
      </c>
      <c r="BT2231" t="str">
        <f t="shared" si="210"/>
        <v>01/09/2016 2</v>
      </c>
      <c r="BU2231">
        <f>VLOOKUP($BT2231, [3]Sheet1!$D$3:$T$89,4,FALSE)</f>
        <v>22</v>
      </c>
      <c r="BV2231">
        <f>VLOOKUP($BT2231, [3]Sheet1!$D$3:$T$89,5,FALSE)</f>
        <v>20</v>
      </c>
      <c r="BW2231">
        <f>VLOOKUP($BT2231, [3]Sheet1!$D$3:$T$89,8,FALSE)</f>
        <v>20</v>
      </c>
      <c r="BX2231">
        <f>VLOOKUP($BT2231, [3]Sheet1!$D$3:$T$89,9,FALSE)</f>
        <v>18</v>
      </c>
      <c r="BY2231">
        <f>VLOOKUP($BT2231, [3]Sheet1!$D$3:$T$89,12,FALSE)</f>
        <v>18</v>
      </c>
      <c r="BZ2231">
        <f>VLOOKUP($BT2231, [3]Sheet1!$D$3:$T$89,13,FALSE)</f>
        <v>17</v>
      </c>
      <c r="CA2231" t="str">
        <f>VLOOKUP($BT2231, [3]Sheet1!$D$3:$T$89,16,FALSE)</f>
        <v>N/A</v>
      </c>
      <c r="CB2231" t="str">
        <f>VLOOKUP($BT2231, [3]Sheet1!$D$3:$T$89,17,FALSE)</f>
        <v>N/A</v>
      </c>
      <c r="CD2231" s="12">
        <v>42614</v>
      </c>
      <c r="CE2231" s="2">
        <v>0.54722222222222205</v>
      </c>
      <c r="CF2231" s="2" t="s">
        <v>3955</v>
      </c>
      <c r="CG2231" s="2">
        <v>42614.548611111109</v>
      </c>
      <c r="CH2231" s="2">
        <v>42614.541666666664</v>
      </c>
      <c r="CI2231" t="s">
        <v>3952</v>
      </c>
      <c r="CJ2231" t="s">
        <v>3934</v>
      </c>
      <c r="CK2231">
        <v>1022.11379187</v>
      </c>
      <c r="CL2231">
        <v>23</v>
      </c>
      <c r="CM2231">
        <v>0</v>
      </c>
      <c r="CN2231">
        <v>61</v>
      </c>
      <c r="CO2231">
        <v>163</v>
      </c>
      <c r="CP2231">
        <v>2.6</v>
      </c>
      <c r="CQ2231">
        <v>7</v>
      </c>
      <c r="CR2231">
        <v>4.5999999999999996</v>
      </c>
      <c r="CS2231">
        <v>2</v>
      </c>
      <c r="CT2231" t="s">
        <v>1351</v>
      </c>
      <c r="CU2231">
        <v>22</v>
      </c>
      <c r="CV2231">
        <v>20</v>
      </c>
      <c r="CW2231">
        <v>20</v>
      </c>
      <c r="CX2231">
        <v>18</v>
      </c>
      <c r="CY2231">
        <v>18</v>
      </c>
      <c r="CZ2231">
        <v>17</v>
      </c>
      <c r="DA2231" t="s">
        <v>27</v>
      </c>
      <c r="DB2231" t="s">
        <v>27</v>
      </c>
    </row>
    <row r="2232" spans="4:106">
      <c r="D2232" s="3">
        <v>21</v>
      </c>
      <c r="E2232" s="1">
        <v>1</v>
      </c>
      <c r="F2232">
        <v>5</v>
      </c>
      <c r="G2232" t="s">
        <v>195</v>
      </c>
      <c r="H2232" t="s">
        <v>57</v>
      </c>
      <c r="I2232">
        <v>1</v>
      </c>
      <c r="L2232" s="1">
        <v>1</v>
      </c>
      <c r="M2232">
        <v>4</v>
      </c>
      <c r="N2232" t="s">
        <v>40</v>
      </c>
      <c r="O2232" t="s">
        <v>57</v>
      </c>
      <c r="P2232">
        <v>2</v>
      </c>
      <c r="BD2232" s="39">
        <v>42614</v>
      </c>
      <c r="BE2232" s="23">
        <v>0.54791666666666705</v>
      </c>
      <c r="BF2232" s="10" t="str">
        <f t="shared" si="211"/>
        <v>01/09/2016 13:09</v>
      </c>
      <c r="BG2232" s="35">
        <f t="shared" si="209"/>
        <v>42614.548611111109</v>
      </c>
      <c r="BH2232" s="35">
        <f t="shared" si="206"/>
        <v>42614.541666666664</v>
      </c>
      <c r="BI2232" t="str">
        <f t="shared" si="207"/>
        <v>01/09/2016 13:10:00</v>
      </c>
      <c r="BJ2232" s="40" t="str">
        <f t="shared" si="208"/>
        <v>01/09/2016 13:00:00</v>
      </c>
      <c r="BK2232">
        <f>VLOOKUP($BI2232, [1]TableView_704030_20160816_20160!$D$2:$M$5095,3,FALSE)</f>
        <v>1022.11379187</v>
      </c>
      <c r="BL2232">
        <f>VLOOKUP($BI2232, [1]TableView_704030_20160816_20160!$D$2:$M$5095,8,FALSE)</f>
        <v>23</v>
      </c>
      <c r="BM2232">
        <f>VLOOKUP($BI2232, [1]TableView_704030_20160816_20160!$D$2:$M$5095,10,FALSE)</f>
        <v>0</v>
      </c>
      <c r="BN2232">
        <f>VLOOKUP($BI2232, [1]TableView_704030_20160816_20160!$D$2:$M$5095,4,FALSE)</f>
        <v>61</v>
      </c>
      <c r="BO2232">
        <f>VLOOKUP($BI2232, [1]TableView_704030_20160816_20160!$D$2:$M$5095,6,FALSE)</f>
        <v>163</v>
      </c>
      <c r="BP2232">
        <f>VLOOKUP($BI2232, [1]TableView_704030_20160816_20160!$D$2:$M$5095,7,FALSE)</f>
        <v>2.6</v>
      </c>
      <c r="BQ2232">
        <f>VLOOKUP($BI2232, [1]TableView_704030_20160816_20160!$D$2:$M$5095,2,FALSE)</f>
        <v>7</v>
      </c>
      <c r="BR2232">
        <f>VLOOKUP($BJ2232, [2]aacb8965d69cc6fd1cb3a5cae9e8ae7!$C$6:$F$853,4,FALSE)</f>
        <v>4.5999999999999996</v>
      </c>
      <c r="BS2232" s="15">
        <v>2</v>
      </c>
      <c r="BT2232" t="str">
        <f t="shared" si="210"/>
        <v>01/09/2016 2</v>
      </c>
      <c r="BU2232">
        <f>VLOOKUP($BT2232, [3]Sheet1!$D$3:$T$89,4,FALSE)</f>
        <v>22</v>
      </c>
      <c r="BV2232">
        <f>VLOOKUP($BT2232, [3]Sheet1!$D$3:$T$89,5,FALSE)</f>
        <v>20</v>
      </c>
      <c r="BW2232">
        <f>VLOOKUP($BT2232, [3]Sheet1!$D$3:$T$89,8,FALSE)</f>
        <v>20</v>
      </c>
      <c r="BX2232">
        <f>VLOOKUP($BT2232, [3]Sheet1!$D$3:$T$89,9,FALSE)</f>
        <v>18</v>
      </c>
      <c r="BY2232">
        <f>VLOOKUP($BT2232, [3]Sheet1!$D$3:$T$89,12,FALSE)</f>
        <v>18</v>
      </c>
      <c r="BZ2232">
        <f>VLOOKUP($BT2232, [3]Sheet1!$D$3:$T$89,13,FALSE)</f>
        <v>17</v>
      </c>
      <c r="CA2232" t="str">
        <f>VLOOKUP($BT2232, [3]Sheet1!$D$3:$T$89,16,FALSE)</f>
        <v>N/A</v>
      </c>
      <c r="CB2232" t="str">
        <f>VLOOKUP($BT2232, [3]Sheet1!$D$3:$T$89,17,FALSE)</f>
        <v>N/A</v>
      </c>
      <c r="CD2232" s="12">
        <v>42614</v>
      </c>
      <c r="CE2232" s="2">
        <v>0.54791666666666705</v>
      </c>
      <c r="CF2232" s="2" t="s">
        <v>3956</v>
      </c>
      <c r="CG2232" s="2">
        <v>42614.548611111109</v>
      </c>
      <c r="CH2232" s="2">
        <v>42614.541666666664</v>
      </c>
      <c r="CI2232" t="s">
        <v>3952</v>
      </c>
      <c r="CJ2232" t="s">
        <v>3934</v>
      </c>
      <c r="CK2232">
        <v>1022.11379187</v>
      </c>
      <c r="CL2232">
        <v>23</v>
      </c>
      <c r="CM2232">
        <v>0</v>
      </c>
      <c r="CN2232">
        <v>61</v>
      </c>
      <c r="CO2232">
        <v>163</v>
      </c>
      <c r="CP2232">
        <v>2.6</v>
      </c>
      <c r="CQ2232">
        <v>7</v>
      </c>
      <c r="CR2232">
        <v>4.5999999999999996</v>
      </c>
      <c r="CS2232">
        <v>2</v>
      </c>
      <c r="CT2232" t="s">
        <v>1351</v>
      </c>
      <c r="CU2232">
        <v>22</v>
      </c>
      <c r="CV2232">
        <v>20</v>
      </c>
      <c r="CW2232">
        <v>20</v>
      </c>
      <c r="CX2232">
        <v>18</v>
      </c>
      <c r="CY2232">
        <v>18</v>
      </c>
      <c r="CZ2232">
        <v>17</v>
      </c>
      <c r="DA2232" t="s">
        <v>27</v>
      </c>
      <c r="DB2232" t="s">
        <v>27</v>
      </c>
    </row>
    <row r="2233" spans="4:106">
      <c r="D2233" s="3">
        <v>22</v>
      </c>
      <c r="E2233" s="1">
        <v>1</v>
      </c>
      <c r="F2233">
        <v>5</v>
      </c>
      <c r="G2233" t="s">
        <v>195</v>
      </c>
      <c r="H2233" t="s">
        <v>57</v>
      </c>
      <c r="I2233">
        <v>1</v>
      </c>
      <c r="BD2233" s="39">
        <v>42614</v>
      </c>
      <c r="BE2233" s="23">
        <v>0.54861111111111105</v>
      </c>
      <c r="BF2233" s="10" t="str">
        <f t="shared" si="211"/>
        <v>01/09/2016 13:10</v>
      </c>
      <c r="BG2233" s="35">
        <f t="shared" si="209"/>
        <v>42614.548611111109</v>
      </c>
      <c r="BH2233" s="35">
        <f t="shared" si="206"/>
        <v>42614.541666666664</v>
      </c>
      <c r="BI2233" t="str">
        <f t="shared" si="207"/>
        <v>01/09/2016 13:10:00</v>
      </c>
      <c r="BJ2233" s="40" t="str">
        <f t="shared" si="208"/>
        <v>01/09/2016 13:00:00</v>
      </c>
      <c r="BK2233">
        <f>VLOOKUP($BI2233, [1]TableView_704030_20160816_20160!$D$2:$M$5095,3,FALSE)</f>
        <v>1022.11379187</v>
      </c>
      <c r="BL2233">
        <f>VLOOKUP($BI2233, [1]TableView_704030_20160816_20160!$D$2:$M$5095,8,FALSE)</f>
        <v>23</v>
      </c>
      <c r="BM2233">
        <f>VLOOKUP($BI2233, [1]TableView_704030_20160816_20160!$D$2:$M$5095,10,FALSE)</f>
        <v>0</v>
      </c>
      <c r="BN2233">
        <f>VLOOKUP($BI2233, [1]TableView_704030_20160816_20160!$D$2:$M$5095,4,FALSE)</f>
        <v>61</v>
      </c>
      <c r="BO2233">
        <f>VLOOKUP($BI2233, [1]TableView_704030_20160816_20160!$D$2:$M$5095,6,FALSE)</f>
        <v>163</v>
      </c>
      <c r="BP2233">
        <f>VLOOKUP($BI2233, [1]TableView_704030_20160816_20160!$D$2:$M$5095,7,FALSE)</f>
        <v>2.6</v>
      </c>
      <c r="BQ2233">
        <f>VLOOKUP($BI2233, [1]TableView_704030_20160816_20160!$D$2:$M$5095,2,FALSE)</f>
        <v>7</v>
      </c>
      <c r="BR2233">
        <f>VLOOKUP($BJ2233, [2]aacb8965d69cc6fd1cb3a5cae9e8ae7!$C$6:$F$853,4,FALSE)</f>
        <v>4.5999999999999996</v>
      </c>
      <c r="BS2233" s="15">
        <v>2</v>
      </c>
      <c r="BT2233" t="str">
        <f t="shared" si="210"/>
        <v>01/09/2016 2</v>
      </c>
      <c r="BU2233">
        <f>VLOOKUP($BT2233, [3]Sheet1!$D$3:$T$89,4,FALSE)</f>
        <v>22</v>
      </c>
      <c r="BV2233">
        <f>VLOOKUP($BT2233, [3]Sheet1!$D$3:$T$89,5,FALSE)</f>
        <v>20</v>
      </c>
      <c r="BW2233">
        <f>VLOOKUP($BT2233, [3]Sheet1!$D$3:$T$89,8,FALSE)</f>
        <v>20</v>
      </c>
      <c r="BX2233">
        <f>VLOOKUP($BT2233, [3]Sheet1!$D$3:$T$89,9,FALSE)</f>
        <v>18</v>
      </c>
      <c r="BY2233">
        <f>VLOOKUP($BT2233, [3]Sheet1!$D$3:$T$89,12,FALSE)</f>
        <v>18</v>
      </c>
      <c r="BZ2233">
        <f>VLOOKUP($BT2233, [3]Sheet1!$D$3:$T$89,13,FALSE)</f>
        <v>17</v>
      </c>
      <c r="CA2233" t="str">
        <f>VLOOKUP($BT2233, [3]Sheet1!$D$3:$T$89,16,FALSE)</f>
        <v>N/A</v>
      </c>
      <c r="CB2233" t="str">
        <f>VLOOKUP($BT2233, [3]Sheet1!$D$3:$T$89,17,FALSE)</f>
        <v>N/A</v>
      </c>
      <c r="CD2233" s="12">
        <v>42614</v>
      </c>
      <c r="CE2233" s="2">
        <v>0.54861111111111105</v>
      </c>
      <c r="CF2233" s="2" t="s">
        <v>3957</v>
      </c>
      <c r="CG2233" s="2">
        <v>42614.548611111109</v>
      </c>
      <c r="CH2233" s="2">
        <v>42614.541666666664</v>
      </c>
      <c r="CI2233" t="s">
        <v>3952</v>
      </c>
      <c r="CJ2233" t="s">
        <v>3934</v>
      </c>
      <c r="CK2233">
        <v>1022.11379187</v>
      </c>
      <c r="CL2233">
        <v>23</v>
      </c>
      <c r="CM2233">
        <v>0</v>
      </c>
      <c r="CN2233">
        <v>61</v>
      </c>
      <c r="CO2233">
        <v>163</v>
      </c>
      <c r="CP2233">
        <v>2.6</v>
      </c>
      <c r="CQ2233">
        <v>7</v>
      </c>
      <c r="CR2233">
        <v>4.5999999999999996</v>
      </c>
      <c r="CS2233">
        <v>2</v>
      </c>
      <c r="CT2233" t="s">
        <v>1351</v>
      </c>
      <c r="CU2233">
        <v>22</v>
      </c>
      <c r="CV2233">
        <v>20</v>
      </c>
      <c r="CW2233">
        <v>20</v>
      </c>
      <c r="CX2233">
        <v>18</v>
      </c>
      <c r="CY2233">
        <v>18</v>
      </c>
      <c r="CZ2233">
        <v>17</v>
      </c>
      <c r="DA2233" t="s">
        <v>27</v>
      </c>
      <c r="DB2233" t="s">
        <v>27</v>
      </c>
    </row>
    <row r="2234" spans="4:106">
      <c r="D2234" s="3">
        <v>23</v>
      </c>
      <c r="E2234" s="1">
        <v>1</v>
      </c>
      <c r="F2234">
        <v>5</v>
      </c>
      <c r="G2234" t="s">
        <v>195</v>
      </c>
      <c r="H2234" t="s">
        <v>57</v>
      </c>
      <c r="I2234">
        <v>1</v>
      </c>
      <c r="L2234" s="1">
        <v>1</v>
      </c>
      <c r="M2234">
        <v>8</v>
      </c>
      <c r="N2234" t="s">
        <v>109</v>
      </c>
      <c r="O2234" t="s">
        <v>57</v>
      </c>
      <c r="P2234">
        <v>1</v>
      </c>
      <c r="BD2234" s="39">
        <v>42614</v>
      </c>
      <c r="BE2234" s="23">
        <v>0.54930555555555505</v>
      </c>
      <c r="BF2234" s="10" t="str">
        <f t="shared" si="211"/>
        <v>01/09/2016 13:11</v>
      </c>
      <c r="BG2234" s="35">
        <f t="shared" si="209"/>
        <v>42614.548611111109</v>
      </c>
      <c r="BH2234" s="35">
        <f t="shared" si="206"/>
        <v>42614.541666666664</v>
      </c>
      <c r="BI2234" t="str">
        <f t="shared" si="207"/>
        <v>01/09/2016 13:10:00</v>
      </c>
      <c r="BJ2234" s="40" t="str">
        <f t="shared" si="208"/>
        <v>01/09/2016 13:00:00</v>
      </c>
      <c r="BK2234">
        <f>VLOOKUP($BI2234, [1]TableView_704030_20160816_20160!$D$2:$M$5095,3,FALSE)</f>
        <v>1022.11379187</v>
      </c>
      <c r="BL2234">
        <f>VLOOKUP($BI2234, [1]TableView_704030_20160816_20160!$D$2:$M$5095,8,FALSE)</f>
        <v>23</v>
      </c>
      <c r="BM2234">
        <f>VLOOKUP($BI2234, [1]TableView_704030_20160816_20160!$D$2:$M$5095,10,FALSE)</f>
        <v>0</v>
      </c>
      <c r="BN2234">
        <f>VLOOKUP($BI2234, [1]TableView_704030_20160816_20160!$D$2:$M$5095,4,FALSE)</f>
        <v>61</v>
      </c>
      <c r="BO2234">
        <f>VLOOKUP($BI2234, [1]TableView_704030_20160816_20160!$D$2:$M$5095,6,FALSE)</f>
        <v>163</v>
      </c>
      <c r="BP2234">
        <f>VLOOKUP($BI2234, [1]TableView_704030_20160816_20160!$D$2:$M$5095,7,FALSE)</f>
        <v>2.6</v>
      </c>
      <c r="BQ2234">
        <f>VLOOKUP($BI2234, [1]TableView_704030_20160816_20160!$D$2:$M$5095,2,FALSE)</f>
        <v>7</v>
      </c>
      <c r="BR2234">
        <f>VLOOKUP($BJ2234, [2]aacb8965d69cc6fd1cb3a5cae9e8ae7!$C$6:$F$853,4,FALSE)</f>
        <v>4.5999999999999996</v>
      </c>
      <c r="BS2234" s="15">
        <v>2</v>
      </c>
      <c r="BT2234" t="str">
        <f t="shared" si="210"/>
        <v>01/09/2016 2</v>
      </c>
      <c r="BU2234">
        <f>VLOOKUP($BT2234, [3]Sheet1!$D$3:$T$89,4,FALSE)</f>
        <v>22</v>
      </c>
      <c r="BV2234">
        <f>VLOOKUP($BT2234, [3]Sheet1!$D$3:$T$89,5,FALSE)</f>
        <v>20</v>
      </c>
      <c r="BW2234">
        <f>VLOOKUP($BT2234, [3]Sheet1!$D$3:$T$89,8,FALSE)</f>
        <v>20</v>
      </c>
      <c r="BX2234">
        <f>VLOOKUP($BT2234, [3]Sheet1!$D$3:$T$89,9,FALSE)</f>
        <v>18</v>
      </c>
      <c r="BY2234">
        <f>VLOOKUP($BT2234, [3]Sheet1!$D$3:$T$89,12,FALSE)</f>
        <v>18</v>
      </c>
      <c r="BZ2234">
        <f>VLOOKUP($BT2234, [3]Sheet1!$D$3:$T$89,13,FALSE)</f>
        <v>17</v>
      </c>
      <c r="CA2234" t="str">
        <f>VLOOKUP($BT2234, [3]Sheet1!$D$3:$T$89,16,FALSE)</f>
        <v>N/A</v>
      </c>
      <c r="CB2234" t="str">
        <f>VLOOKUP($BT2234, [3]Sheet1!$D$3:$T$89,17,FALSE)</f>
        <v>N/A</v>
      </c>
      <c r="CD2234" s="12">
        <v>42614</v>
      </c>
      <c r="CE2234" s="2">
        <v>0.54930555555555505</v>
      </c>
      <c r="CF2234" s="2" t="s">
        <v>3958</v>
      </c>
      <c r="CG2234" s="2">
        <v>42614.548611111109</v>
      </c>
      <c r="CH2234" s="2">
        <v>42614.541666666664</v>
      </c>
      <c r="CI2234" t="s">
        <v>3952</v>
      </c>
      <c r="CJ2234" t="s">
        <v>3934</v>
      </c>
      <c r="CK2234">
        <v>1022.11379187</v>
      </c>
      <c r="CL2234">
        <v>23</v>
      </c>
      <c r="CM2234">
        <v>0</v>
      </c>
      <c r="CN2234">
        <v>61</v>
      </c>
      <c r="CO2234">
        <v>163</v>
      </c>
      <c r="CP2234">
        <v>2.6</v>
      </c>
      <c r="CQ2234">
        <v>7</v>
      </c>
      <c r="CR2234">
        <v>4.5999999999999996</v>
      </c>
      <c r="CS2234">
        <v>2</v>
      </c>
      <c r="CT2234" t="s">
        <v>1351</v>
      </c>
      <c r="CU2234">
        <v>22</v>
      </c>
      <c r="CV2234">
        <v>20</v>
      </c>
      <c r="CW2234">
        <v>20</v>
      </c>
      <c r="CX2234">
        <v>18</v>
      </c>
      <c r="CY2234">
        <v>18</v>
      </c>
      <c r="CZ2234">
        <v>17</v>
      </c>
      <c r="DA2234" t="s">
        <v>27</v>
      </c>
      <c r="DB2234" t="s">
        <v>27</v>
      </c>
    </row>
    <row r="2235" spans="4:106">
      <c r="D2235" s="3">
        <v>24</v>
      </c>
      <c r="E2235" s="1">
        <v>1</v>
      </c>
      <c r="F2235">
        <v>7</v>
      </c>
      <c r="G2235" t="s">
        <v>33</v>
      </c>
      <c r="BD2235" s="39">
        <v>42614</v>
      </c>
      <c r="BE2235" s="23">
        <v>0.55000000000000004</v>
      </c>
      <c r="BF2235" s="10" t="str">
        <f t="shared" si="211"/>
        <v>01/09/2016 13:12</v>
      </c>
      <c r="BG2235" s="35">
        <f t="shared" si="209"/>
        <v>42614.548611111109</v>
      </c>
      <c r="BH2235" s="35">
        <f t="shared" si="206"/>
        <v>42614.541666666664</v>
      </c>
      <c r="BI2235" t="str">
        <f t="shared" si="207"/>
        <v>01/09/2016 13:10:00</v>
      </c>
      <c r="BJ2235" s="40" t="str">
        <f t="shared" si="208"/>
        <v>01/09/2016 13:00:00</v>
      </c>
      <c r="BK2235">
        <f>VLOOKUP($BI2235, [1]TableView_704030_20160816_20160!$D$2:$M$5095,3,FALSE)</f>
        <v>1022.11379187</v>
      </c>
      <c r="BL2235">
        <f>VLOOKUP($BI2235, [1]TableView_704030_20160816_20160!$D$2:$M$5095,8,FALSE)</f>
        <v>23</v>
      </c>
      <c r="BM2235">
        <f>VLOOKUP($BI2235, [1]TableView_704030_20160816_20160!$D$2:$M$5095,10,FALSE)</f>
        <v>0</v>
      </c>
      <c r="BN2235">
        <f>VLOOKUP($BI2235, [1]TableView_704030_20160816_20160!$D$2:$M$5095,4,FALSE)</f>
        <v>61</v>
      </c>
      <c r="BO2235">
        <f>VLOOKUP($BI2235, [1]TableView_704030_20160816_20160!$D$2:$M$5095,6,FALSE)</f>
        <v>163</v>
      </c>
      <c r="BP2235">
        <f>VLOOKUP($BI2235, [1]TableView_704030_20160816_20160!$D$2:$M$5095,7,FALSE)</f>
        <v>2.6</v>
      </c>
      <c r="BQ2235">
        <f>VLOOKUP($BI2235, [1]TableView_704030_20160816_20160!$D$2:$M$5095,2,FALSE)</f>
        <v>7</v>
      </c>
      <c r="BR2235">
        <f>VLOOKUP($BJ2235, [2]aacb8965d69cc6fd1cb3a5cae9e8ae7!$C$6:$F$853,4,FALSE)</f>
        <v>4.5999999999999996</v>
      </c>
      <c r="BS2235" s="15">
        <v>2</v>
      </c>
      <c r="BT2235" t="str">
        <f t="shared" si="210"/>
        <v>01/09/2016 2</v>
      </c>
      <c r="BU2235">
        <f>VLOOKUP($BT2235, [3]Sheet1!$D$3:$T$89,4,FALSE)</f>
        <v>22</v>
      </c>
      <c r="BV2235">
        <f>VLOOKUP($BT2235, [3]Sheet1!$D$3:$T$89,5,FALSE)</f>
        <v>20</v>
      </c>
      <c r="BW2235">
        <f>VLOOKUP($BT2235, [3]Sheet1!$D$3:$T$89,8,FALSE)</f>
        <v>20</v>
      </c>
      <c r="BX2235">
        <f>VLOOKUP($BT2235, [3]Sheet1!$D$3:$T$89,9,FALSE)</f>
        <v>18</v>
      </c>
      <c r="BY2235">
        <f>VLOOKUP($BT2235, [3]Sheet1!$D$3:$T$89,12,FALSE)</f>
        <v>18</v>
      </c>
      <c r="BZ2235">
        <f>VLOOKUP($BT2235, [3]Sheet1!$D$3:$T$89,13,FALSE)</f>
        <v>17</v>
      </c>
      <c r="CA2235" t="str">
        <f>VLOOKUP($BT2235, [3]Sheet1!$D$3:$T$89,16,FALSE)</f>
        <v>N/A</v>
      </c>
      <c r="CB2235" t="str">
        <f>VLOOKUP($BT2235, [3]Sheet1!$D$3:$T$89,17,FALSE)</f>
        <v>N/A</v>
      </c>
      <c r="CD2235" s="12">
        <v>42614</v>
      </c>
      <c r="CE2235" s="2">
        <v>0.55000000000000004</v>
      </c>
      <c r="CF2235" s="2" t="s">
        <v>3959</v>
      </c>
      <c r="CG2235" s="2">
        <v>42614.548611111109</v>
      </c>
      <c r="CH2235" s="2">
        <v>42614.541666666664</v>
      </c>
      <c r="CI2235" t="s">
        <v>3952</v>
      </c>
      <c r="CJ2235" t="s">
        <v>3934</v>
      </c>
      <c r="CK2235">
        <v>1022.11379187</v>
      </c>
      <c r="CL2235">
        <v>23</v>
      </c>
      <c r="CM2235">
        <v>0</v>
      </c>
      <c r="CN2235">
        <v>61</v>
      </c>
      <c r="CO2235">
        <v>163</v>
      </c>
      <c r="CP2235">
        <v>2.6</v>
      </c>
      <c r="CQ2235">
        <v>7</v>
      </c>
      <c r="CR2235">
        <v>4.5999999999999996</v>
      </c>
      <c r="CS2235">
        <v>2</v>
      </c>
      <c r="CT2235" t="s">
        <v>1351</v>
      </c>
      <c r="CU2235">
        <v>22</v>
      </c>
      <c r="CV2235">
        <v>20</v>
      </c>
      <c r="CW2235">
        <v>20</v>
      </c>
      <c r="CX2235">
        <v>18</v>
      </c>
      <c r="CY2235">
        <v>18</v>
      </c>
      <c r="CZ2235">
        <v>17</v>
      </c>
      <c r="DA2235" t="s">
        <v>27</v>
      </c>
      <c r="DB2235" t="s">
        <v>27</v>
      </c>
    </row>
    <row r="2236" spans="4:106">
      <c r="D2236" s="3">
        <v>25</v>
      </c>
      <c r="E2236" s="1">
        <v>1</v>
      </c>
      <c r="F2236">
        <v>5</v>
      </c>
      <c r="G2236" t="s">
        <v>40</v>
      </c>
      <c r="H2236" t="s">
        <v>57</v>
      </c>
      <c r="I2236">
        <v>2</v>
      </c>
      <c r="BD2236" s="39">
        <v>42614</v>
      </c>
      <c r="BE2236" s="23">
        <v>0.55069444444444404</v>
      </c>
      <c r="BF2236" s="10" t="str">
        <f t="shared" si="211"/>
        <v>01/09/2016 13:13</v>
      </c>
      <c r="BG2236" s="35">
        <f t="shared" si="209"/>
        <v>42614.548611111109</v>
      </c>
      <c r="BH2236" s="35">
        <f t="shared" si="206"/>
        <v>42614.541666666664</v>
      </c>
      <c r="BI2236" t="str">
        <f t="shared" si="207"/>
        <v>01/09/2016 13:10:00</v>
      </c>
      <c r="BJ2236" s="40" t="str">
        <f t="shared" si="208"/>
        <v>01/09/2016 13:00:00</v>
      </c>
      <c r="BK2236">
        <f>VLOOKUP($BI2236, [1]TableView_704030_20160816_20160!$D$2:$M$5095,3,FALSE)</f>
        <v>1022.11379187</v>
      </c>
      <c r="BL2236">
        <f>VLOOKUP($BI2236, [1]TableView_704030_20160816_20160!$D$2:$M$5095,8,FALSE)</f>
        <v>23</v>
      </c>
      <c r="BM2236">
        <f>VLOOKUP($BI2236, [1]TableView_704030_20160816_20160!$D$2:$M$5095,10,FALSE)</f>
        <v>0</v>
      </c>
      <c r="BN2236">
        <f>VLOOKUP($BI2236, [1]TableView_704030_20160816_20160!$D$2:$M$5095,4,FALSE)</f>
        <v>61</v>
      </c>
      <c r="BO2236">
        <f>VLOOKUP($BI2236, [1]TableView_704030_20160816_20160!$D$2:$M$5095,6,FALSE)</f>
        <v>163</v>
      </c>
      <c r="BP2236">
        <f>VLOOKUP($BI2236, [1]TableView_704030_20160816_20160!$D$2:$M$5095,7,FALSE)</f>
        <v>2.6</v>
      </c>
      <c r="BQ2236">
        <f>VLOOKUP($BI2236, [1]TableView_704030_20160816_20160!$D$2:$M$5095,2,FALSE)</f>
        <v>7</v>
      </c>
      <c r="BR2236">
        <f>VLOOKUP($BJ2236, [2]aacb8965d69cc6fd1cb3a5cae9e8ae7!$C$6:$F$853,4,FALSE)</f>
        <v>4.5999999999999996</v>
      </c>
      <c r="BS2236" s="15">
        <v>2</v>
      </c>
      <c r="BT2236" t="str">
        <f t="shared" si="210"/>
        <v>01/09/2016 2</v>
      </c>
      <c r="BU2236">
        <f>VLOOKUP($BT2236, [3]Sheet1!$D$3:$T$89,4,FALSE)</f>
        <v>22</v>
      </c>
      <c r="BV2236">
        <f>VLOOKUP($BT2236, [3]Sheet1!$D$3:$T$89,5,FALSE)</f>
        <v>20</v>
      </c>
      <c r="BW2236">
        <f>VLOOKUP($BT2236, [3]Sheet1!$D$3:$T$89,8,FALSE)</f>
        <v>20</v>
      </c>
      <c r="BX2236">
        <f>VLOOKUP($BT2236, [3]Sheet1!$D$3:$T$89,9,FALSE)</f>
        <v>18</v>
      </c>
      <c r="BY2236">
        <f>VLOOKUP($BT2236, [3]Sheet1!$D$3:$T$89,12,FALSE)</f>
        <v>18</v>
      </c>
      <c r="BZ2236">
        <f>VLOOKUP($BT2236, [3]Sheet1!$D$3:$T$89,13,FALSE)</f>
        <v>17</v>
      </c>
      <c r="CA2236" t="str">
        <f>VLOOKUP($BT2236, [3]Sheet1!$D$3:$T$89,16,FALSE)</f>
        <v>N/A</v>
      </c>
      <c r="CB2236" t="str">
        <f>VLOOKUP($BT2236, [3]Sheet1!$D$3:$T$89,17,FALSE)</f>
        <v>N/A</v>
      </c>
      <c r="CD2236" s="12">
        <v>42614</v>
      </c>
      <c r="CE2236" s="2">
        <v>0.55069444444444404</v>
      </c>
      <c r="CF2236" s="2" t="s">
        <v>3960</v>
      </c>
      <c r="CG2236" s="2">
        <v>42614.548611111109</v>
      </c>
      <c r="CH2236" s="2">
        <v>42614.541666666664</v>
      </c>
      <c r="CI2236" t="s">
        <v>3952</v>
      </c>
      <c r="CJ2236" t="s">
        <v>3934</v>
      </c>
      <c r="CK2236">
        <v>1022.11379187</v>
      </c>
      <c r="CL2236">
        <v>23</v>
      </c>
      <c r="CM2236">
        <v>0</v>
      </c>
      <c r="CN2236">
        <v>61</v>
      </c>
      <c r="CO2236">
        <v>163</v>
      </c>
      <c r="CP2236">
        <v>2.6</v>
      </c>
      <c r="CQ2236">
        <v>7</v>
      </c>
      <c r="CR2236">
        <v>4.5999999999999996</v>
      </c>
      <c r="CS2236">
        <v>2</v>
      </c>
      <c r="CT2236" t="s">
        <v>1351</v>
      </c>
      <c r="CU2236">
        <v>22</v>
      </c>
      <c r="CV2236">
        <v>20</v>
      </c>
      <c r="CW2236">
        <v>20</v>
      </c>
      <c r="CX2236">
        <v>18</v>
      </c>
      <c r="CY2236">
        <v>18</v>
      </c>
      <c r="CZ2236">
        <v>17</v>
      </c>
      <c r="DA2236" t="s">
        <v>27</v>
      </c>
      <c r="DB2236" t="s">
        <v>27</v>
      </c>
    </row>
    <row r="2237" spans="4:106">
      <c r="D2237" s="3">
        <v>26</v>
      </c>
      <c r="E2237" s="1">
        <v>2</v>
      </c>
      <c r="F2237">
        <v>5</v>
      </c>
      <c r="G2237" t="s">
        <v>40</v>
      </c>
      <c r="H2237" t="s">
        <v>57</v>
      </c>
      <c r="I2237">
        <v>2</v>
      </c>
      <c r="BD2237" s="39">
        <v>42614</v>
      </c>
      <c r="BE2237" s="23">
        <v>0.55138888888888904</v>
      </c>
      <c r="BF2237" s="10" t="str">
        <f t="shared" si="211"/>
        <v>01/09/2016 13:14</v>
      </c>
      <c r="BG2237" s="35">
        <f t="shared" si="209"/>
        <v>42614.548611111109</v>
      </c>
      <c r="BH2237" s="35">
        <f t="shared" si="206"/>
        <v>42614.541666666664</v>
      </c>
      <c r="BI2237" t="str">
        <f t="shared" si="207"/>
        <v>01/09/2016 13:10:00</v>
      </c>
      <c r="BJ2237" s="40" t="str">
        <f t="shared" si="208"/>
        <v>01/09/2016 13:00:00</v>
      </c>
      <c r="BK2237">
        <f>VLOOKUP($BI2237, [1]TableView_704030_20160816_20160!$D$2:$M$5095,3,FALSE)</f>
        <v>1022.11379187</v>
      </c>
      <c r="BL2237">
        <f>VLOOKUP($BI2237, [1]TableView_704030_20160816_20160!$D$2:$M$5095,8,FALSE)</f>
        <v>23</v>
      </c>
      <c r="BM2237">
        <f>VLOOKUP($BI2237, [1]TableView_704030_20160816_20160!$D$2:$M$5095,10,FALSE)</f>
        <v>0</v>
      </c>
      <c r="BN2237">
        <f>VLOOKUP($BI2237, [1]TableView_704030_20160816_20160!$D$2:$M$5095,4,FALSE)</f>
        <v>61</v>
      </c>
      <c r="BO2237">
        <f>VLOOKUP($BI2237, [1]TableView_704030_20160816_20160!$D$2:$M$5095,6,FALSE)</f>
        <v>163</v>
      </c>
      <c r="BP2237">
        <f>VLOOKUP($BI2237, [1]TableView_704030_20160816_20160!$D$2:$M$5095,7,FALSE)</f>
        <v>2.6</v>
      </c>
      <c r="BQ2237">
        <f>VLOOKUP($BI2237, [1]TableView_704030_20160816_20160!$D$2:$M$5095,2,FALSE)</f>
        <v>7</v>
      </c>
      <c r="BR2237">
        <f>VLOOKUP($BJ2237, [2]aacb8965d69cc6fd1cb3a5cae9e8ae7!$C$6:$F$853,4,FALSE)</f>
        <v>4.5999999999999996</v>
      </c>
      <c r="BS2237" s="15">
        <v>2</v>
      </c>
      <c r="BT2237" t="str">
        <f t="shared" si="210"/>
        <v>01/09/2016 2</v>
      </c>
      <c r="BU2237">
        <f>VLOOKUP($BT2237, [3]Sheet1!$D$3:$T$89,4,FALSE)</f>
        <v>22</v>
      </c>
      <c r="BV2237">
        <f>VLOOKUP($BT2237, [3]Sheet1!$D$3:$T$89,5,FALSE)</f>
        <v>20</v>
      </c>
      <c r="BW2237">
        <f>VLOOKUP($BT2237, [3]Sheet1!$D$3:$T$89,8,FALSE)</f>
        <v>20</v>
      </c>
      <c r="BX2237">
        <f>VLOOKUP($BT2237, [3]Sheet1!$D$3:$T$89,9,FALSE)</f>
        <v>18</v>
      </c>
      <c r="BY2237">
        <f>VLOOKUP($BT2237, [3]Sheet1!$D$3:$T$89,12,FALSE)</f>
        <v>18</v>
      </c>
      <c r="BZ2237">
        <f>VLOOKUP($BT2237, [3]Sheet1!$D$3:$T$89,13,FALSE)</f>
        <v>17</v>
      </c>
      <c r="CA2237" t="str">
        <f>VLOOKUP($BT2237, [3]Sheet1!$D$3:$T$89,16,FALSE)</f>
        <v>N/A</v>
      </c>
      <c r="CB2237" t="str">
        <f>VLOOKUP($BT2237, [3]Sheet1!$D$3:$T$89,17,FALSE)</f>
        <v>N/A</v>
      </c>
      <c r="CD2237" s="12">
        <v>42614</v>
      </c>
      <c r="CE2237" s="2">
        <v>0.55138888888888904</v>
      </c>
      <c r="CF2237" s="2" t="s">
        <v>3961</v>
      </c>
      <c r="CG2237" s="2">
        <v>42614.548611111109</v>
      </c>
      <c r="CH2237" s="2">
        <v>42614.541666666664</v>
      </c>
      <c r="CI2237" t="s">
        <v>3952</v>
      </c>
      <c r="CJ2237" t="s">
        <v>3934</v>
      </c>
      <c r="CK2237">
        <v>1022.11379187</v>
      </c>
      <c r="CL2237">
        <v>23</v>
      </c>
      <c r="CM2237">
        <v>0</v>
      </c>
      <c r="CN2237">
        <v>61</v>
      </c>
      <c r="CO2237">
        <v>163</v>
      </c>
      <c r="CP2237">
        <v>2.6</v>
      </c>
      <c r="CQ2237">
        <v>7</v>
      </c>
      <c r="CR2237">
        <v>4.5999999999999996</v>
      </c>
      <c r="CS2237">
        <v>2</v>
      </c>
      <c r="CT2237" t="s">
        <v>1351</v>
      </c>
      <c r="CU2237">
        <v>22</v>
      </c>
      <c r="CV2237">
        <v>20</v>
      </c>
      <c r="CW2237">
        <v>20</v>
      </c>
      <c r="CX2237">
        <v>18</v>
      </c>
      <c r="CY2237">
        <v>18</v>
      </c>
      <c r="CZ2237">
        <v>17</v>
      </c>
      <c r="DA2237" t="s">
        <v>27</v>
      </c>
      <c r="DB2237" t="s">
        <v>27</v>
      </c>
    </row>
    <row r="2238" spans="4:106">
      <c r="D2238" s="3">
        <v>27</v>
      </c>
      <c r="BD2238" s="39">
        <v>42614</v>
      </c>
      <c r="BE2238" s="23">
        <v>0.55208333333333304</v>
      </c>
      <c r="BF2238" s="10" t="str">
        <f t="shared" si="211"/>
        <v>01/09/2016 13:15</v>
      </c>
      <c r="BG2238" s="35">
        <f t="shared" si="209"/>
        <v>42614.555555555555</v>
      </c>
      <c r="BH2238" s="35">
        <f t="shared" ref="BH2238:BH2301" si="212">ROUND(BF2238*(24*60/30),0)/(24*60/30)</f>
        <v>42614.5625</v>
      </c>
      <c r="BI2238" t="str">
        <f t="shared" ref="BI2238:BI2301" si="213">TEXT(BD2238,"dd/mm/yyyy ")&amp;TEXT(BG2238,"hh:mm:ss")</f>
        <v>01/09/2016 13:20:00</v>
      </c>
      <c r="BJ2238" s="40" t="str">
        <f t="shared" ref="BJ2238:BJ2301" si="214">TEXT(BD2238,"dd/mm/yyyy ")&amp;TEXT(BH2238,"hh:mm:ss")</f>
        <v>01/09/2016 13:30:00</v>
      </c>
      <c r="BK2238">
        <f>VLOOKUP($BI2238, [1]TableView_704030_20160816_20160!$D$2:$M$5095,3,FALSE)</f>
        <v>1022.07992798</v>
      </c>
      <c r="BL2238">
        <f>VLOOKUP($BI2238, [1]TableView_704030_20160816_20160!$D$2:$M$5095,8,FALSE)</f>
        <v>22.7777777777778</v>
      </c>
      <c r="BM2238">
        <f>VLOOKUP($BI2238, [1]TableView_704030_20160816_20160!$D$2:$M$5095,10,FALSE)</f>
        <v>0</v>
      </c>
      <c r="BN2238">
        <f>VLOOKUP($BI2238, [1]TableView_704030_20160816_20160!$D$2:$M$5095,4,FALSE)</f>
        <v>61</v>
      </c>
      <c r="BO2238">
        <f>VLOOKUP($BI2238, [1]TableView_704030_20160816_20160!$D$2:$M$5095,6,FALSE)</f>
        <v>176</v>
      </c>
      <c r="BP2238">
        <f>VLOOKUP($BI2238, [1]TableView_704030_20160816_20160!$D$2:$M$5095,7,FALSE)</f>
        <v>3.4</v>
      </c>
      <c r="BQ2238">
        <f>VLOOKUP($BI2238, [1]TableView_704030_20160816_20160!$D$2:$M$5095,2,FALSE)</f>
        <v>9.6</v>
      </c>
      <c r="BR2238">
        <f>VLOOKUP($BJ2238, [2]aacb8965d69cc6fd1cb3a5cae9e8ae7!$C$6:$F$853,4,FALSE)</f>
        <v>4.3</v>
      </c>
      <c r="BS2238" s="15">
        <v>2</v>
      </c>
      <c r="BT2238" t="str">
        <f t="shared" si="210"/>
        <v>01/09/2016 2</v>
      </c>
      <c r="BU2238">
        <f>VLOOKUP($BT2238, [3]Sheet1!$D$3:$T$89,4,FALSE)</f>
        <v>22</v>
      </c>
      <c r="BV2238">
        <f>VLOOKUP($BT2238, [3]Sheet1!$D$3:$T$89,5,FALSE)</f>
        <v>20</v>
      </c>
      <c r="BW2238">
        <f>VLOOKUP($BT2238, [3]Sheet1!$D$3:$T$89,8,FALSE)</f>
        <v>20</v>
      </c>
      <c r="BX2238">
        <f>VLOOKUP($BT2238, [3]Sheet1!$D$3:$T$89,9,FALSE)</f>
        <v>18</v>
      </c>
      <c r="BY2238">
        <f>VLOOKUP($BT2238, [3]Sheet1!$D$3:$T$89,12,FALSE)</f>
        <v>18</v>
      </c>
      <c r="BZ2238">
        <f>VLOOKUP($BT2238, [3]Sheet1!$D$3:$T$89,13,FALSE)</f>
        <v>17</v>
      </c>
      <c r="CA2238" t="str">
        <f>VLOOKUP($BT2238, [3]Sheet1!$D$3:$T$89,16,FALSE)</f>
        <v>N/A</v>
      </c>
      <c r="CB2238" t="str">
        <f>VLOOKUP($BT2238, [3]Sheet1!$D$3:$T$89,17,FALSE)</f>
        <v>N/A</v>
      </c>
      <c r="CD2238" s="12">
        <v>42614</v>
      </c>
      <c r="CE2238" s="2">
        <v>0.55208333333333304</v>
      </c>
      <c r="CF2238" s="2" t="s">
        <v>3962</v>
      </c>
      <c r="CG2238" s="2">
        <v>42614.555555555555</v>
      </c>
      <c r="CH2238" s="2">
        <v>42614.5625</v>
      </c>
      <c r="CI2238" t="s">
        <v>3963</v>
      </c>
      <c r="CJ2238" t="s">
        <v>3964</v>
      </c>
      <c r="CK2238">
        <v>1022.07992798</v>
      </c>
      <c r="CL2238">
        <v>22.7777777777778</v>
      </c>
      <c r="CM2238">
        <v>0</v>
      </c>
      <c r="CN2238">
        <v>61</v>
      </c>
      <c r="CO2238">
        <v>176</v>
      </c>
      <c r="CP2238">
        <v>3.4</v>
      </c>
      <c r="CQ2238">
        <v>9.6</v>
      </c>
      <c r="CR2238">
        <v>4.3</v>
      </c>
      <c r="CS2238">
        <v>2</v>
      </c>
      <c r="CT2238" t="s">
        <v>1351</v>
      </c>
      <c r="CU2238">
        <v>22</v>
      </c>
      <c r="CV2238">
        <v>20</v>
      </c>
      <c r="CW2238">
        <v>20</v>
      </c>
      <c r="CX2238">
        <v>18</v>
      </c>
      <c r="CY2238">
        <v>18</v>
      </c>
      <c r="CZ2238">
        <v>17</v>
      </c>
      <c r="DA2238" t="s">
        <v>27</v>
      </c>
      <c r="DB2238" t="s">
        <v>27</v>
      </c>
    </row>
    <row r="2239" spans="4:106">
      <c r="D2239" s="3">
        <v>28</v>
      </c>
      <c r="E2239" s="1">
        <v>1</v>
      </c>
      <c r="F2239">
        <v>7</v>
      </c>
      <c r="G2239" t="s">
        <v>33</v>
      </c>
      <c r="BD2239" s="39">
        <v>42614</v>
      </c>
      <c r="BE2239" s="23">
        <v>0.55277777777777803</v>
      </c>
      <c r="BF2239" s="10" t="str">
        <f t="shared" si="211"/>
        <v>01/09/2016 13:16</v>
      </c>
      <c r="BG2239" s="35">
        <f t="shared" si="209"/>
        <v>42614.555555555555</v>
      </c>
      <c r="BH2239" s="35">
        <f t="shared" si="212"/>
        <v>42614.5625</v>
      </c>
      <c r="BI2239" t="str">
        <f t="shared" si="213"/>
        <v>01/09/2016 13:20:00</v>
      </c>
      <c r="BJ2239" s="40" t="str">
        <f t="shared" si="214"/>
        <v>01/09/2016 13:30:00</v>
      </c>
      <c r="BK2239">
        <f>VLOOKUP($BI2239, [1]TableView_704030_20160816_20160!$D$2:$M$5095,3,FALSE)</f>
        <v>1022.07992798</v>
      </c>
      <c r="BL2239">
        <f>VLOOKUP($BI2239, [1]TableView_704030_20160816_20160!$D$2:$M$5095,8,FALSE)</f>
        <v>22.7777777777778</v>
      </c>
      <c r="BM2239">
        <f>VLOOKUP($BI2239, [1]TableView_704030_20160816_20160!$D$2:$M$5095,10,FALSE)</f>
        <v>0</v>
      </c>
      <c r="BN2239">
        <f>VLOOKUP($BI2239, [1]TableView_704030_20160816_20160!$D$2:$M$5095,4,FALSE)</f>
        <v>61</v>
      </c>
      <c r="BO2239">
        <f>VLOOKUP($BI2239, [1]TableView_704030_20160816_20160!$D$2:$M$5095,6,FALSE)</f>
        <v>176</v>
      </c>
      <c r="BP2239">
        <f>VLOOKUP($BI2239, [1]TableView_704030_20160816_20160!$D$2:$M$5095,7,FALSE)</f>
        <v>3.4</v>
      </c>
      <c r="BQ2239">
        <f>VLOOKUP($BI2239, [1]TableView_704030_20160816_20160!$D$2:$M$5095,2,FALSE)</f>
        <v>9.6</v>
      </c>
      <c r="BR2239">
        <f>VLOOKUP($BJ2239, [2]aacb8965d69cc6fd1cb3a5cae9e8ae7!$C$6:$F$853,4,FALSE)</f>
        <v>4.3</v>
      </c>
      <c r="BS2239" s="15">
        <v>2</v>
      </c>
      <c r="BT2239" t="str">
        <f t="shared" si="210"/>
        <v>01/09/2016 2</v>
      </c>
      <c r="BU2239">
        <f>VLOOKUP($BT2239, [3]Sheet1!$D$3:$T$89,4,FALSE)</f>
        <v>22</v>
      </c>
      <c r="BV2239">
        <f>VLOOKUP($BT2239, [3]Sheet1!$D$3:$T$89,5,FALSE)</f>
        <v>20</v>
      </c>
      <c r="BW2239">
        <f>VLOOKUP($BT2239, [3]Sheet1!$D$3:$T$89,8,FALSE)</f>
        <v>20</v>
      </c>
      <c r="BX2239">
        <f>VLOOKUP($BT2239, [3]Sheet1!$D$3:$T$89,9,FALSE)</f>
        <v>18</v>
      </c>
      <c r="BY2239">
        <f>VLOOKUP($BT2239, [3]Sheet1!$D$3:$T$89,12,FALSE)</f>
        <v>18</v>
      </c>
      <c r="BZ2239">
        <f>VLOOKUP($BT2239, [3]Sheet1!$D$3:$T$89,13,FALSE)</f>
        <v>17</v>
      </c>
      <c r="CA2239" t="str">
        <f>VLOOKUP($BT2239, [3]Sheet1!$D$3:$T$89,16,FALSE)</f>
        <v>N/A</v>
      </c>
      <c r="CB2239" t="str">
        <f>VLOOKUP($BT2239, [3]Sheet1!$D$3:$T$89,17,FALSE)</f>
        <v>N/A</v>
      </c>
      <c r="CD2239" s="12">
        <v>42614</v>
      </c>
      <c r="CE2239" s="2">
        <v>0.55277777777777803</v>
      </c>
      <c r="CF2239" s="2" t="s">
        <v>3965</v>
      </c>
      <c r="CG2239" s="2">
        <v>42614.555555555555</v>
      </c>
      <c r="CH2239" s="2">
        <v>42614.5625</v>
      </c>
      <c r="CI2239" t="s">
        <v>3963</v>
      </c>
      <c r="CJ2239" t="s">
        <v>3964</v>
      </c>
      <c r="CK2239">
        <v>1022.07992798</v>
      </c>
      <c r="CL2239">
        <v>22.7777777777778</v>
      </c>
      <c r="CM2239">
        <v>0</v>
      </c>
      <c r="CN2239">
        <v>61</v>
      </c>
      <c r="CO2239">
        <v>176</v>
      </c>
      <c r="CP2239">
        <v>3.4</v>
      </c>
      <c r="CQ2239">
        <v>9.6</v>
      </c>
      <c r="CR2239">
        <v>4.3</v>
      </c>
      <c r="CS2239">
        <v>2</v>
      </c>
      <c r="CT2239" t="s">
        <v>1351</v>
      </c>
      <c r="CU2239">
        <v>22</v>
      </c>
      <c r="CV2239">
        <v>20</v>
      </c>
      <c r="CW2239">
        <v>20</v>
      </c>
      <c r="CX2239">
        <v>18</v>
      </c>
      <c r="CY2239">
        <v>18</v>
      </c>
      <c r="CZ2239">
        <v>17</v>
      </c>
      <c r="DA2239" t="s">
        <v>27</v>
      </c>
      <c r="DB2239" t="s">
        <v>27</v>
      </c>
    </row>
    <row r="2240" spans="4:106">
      <c r="D2240" s="3">
        <v>29</v>
      </c>
      <c r="E2240" s="1">
        <v>1</v>
      </c>
      <c r="F2240">
        <v>7</v>
      </c>
      <c r="G2240" t="s">
        <v>33</v>
      </c>
      <c r="L2240" s="1">
        <v>1</v>
      </c>
      <c r="M2240">
        <v>4</v>
      </c>
      <c r="N2240" t="s">
        <v>304</v>
      </c>
      <c r="O2240" t="s">
        <v>57</v>
      </c>
      <c r="P2240">
        <v>4</v>
      </c>
      <c r="BD2240" s="39">
        <v>42614</v>
      </c>
      <c r="BE2240" s="23">
        <v>0.55347222222222203</v>
      </c>
      <c r="BF2240" s="10" t="str">
        <f t="shared" si="211"/>
        <v>01/09/2016 13:17</v>
      </c>
      <c r="BG2240" s="35">
        <f t="shared" si="209"/>
        <v>42614.555555555555</v>
      </c>
      <c r="BH2240" s="35">
        <f t="shared" si="212"/>
        <v>42614.5625</v>
      </c>
      <c r="BI2240" t="str">
        <f t="shared" si="213"/>
        <v>01/09/2016 13:20:00</v>
      </c>
      <c r="BJ2240" s="40" t="str">
        <f t="shared" si="214"/>
        <v>01/09/2016 13:30:00</v>
      </c>
      <c r="BK2240">
        <f>VLOOKUP($BI2240, [1]TableView_704030_20160816_20160!$D$2:$M$5095,3,FALSE)</f>
        <v>1022.07992798</v>
      </c>
      <c r="BL2240">
        <f>VLOOKUP($BI2240, [1]TableView_704030_20160816_20160!$D$2:$M$5095,8,FALSE)</f>
        <v>22.7777777777778</v>
      </c>
      <c r="BM2240">
        <f>VLOOKUP($BI2240, [1]TableView_704030_20160816_20160!$D$2:$M$5095,10,FALSE)</f>
        <v>0</v>
      </c>
      <c r="BN2240">
        <f>VLOOKUP($BI2240, [1]TableView_704030_20160816_20160!$D$2:$M$5095,4,FALSE)</f>
        <v>61</v>
      </c>
      <c r="BO2240">
        <f>VLOOKUP($BI2240, [1]TableView_704030_20160816_20160!$D$2:$M$5095,6,FALSE)</f>
        <v>176</v>
      </c>
      <c r="BP2240">
        <f>VLOOKUP($BI2240, [1]TableView_704030_20160816_20160!$D$2:$M$5095,7,FALSE)</f>
        <v>3.4</v>
      </c>
      <c r="BQ2240">
        <f>VLOOKUP($BI2240, [1]TableView_704030_20160816_20160!$D$2:$M$5095,2,FALSE)</f>
        <v>9.6</v>
      </c>
      <c r="BR2240">
        <f>VLOOKUP($BJ2240, [2]aacb8965d69cc6fd1cb3a5cae9e8ae7!$C$6:$F$853,4,FALSE)</f>
        <v>4.3</v>
      </c>
      <c r="BS2240" s="15">
        <v>2</v>
      </c>
      <c r="BT2240" t="str">
        <f t="shared" si="210"/>
        <v>01/09/2016 2</v>
      </c>
      <c r="BU2240">
        <f>VLOOKUP($BT2240, [3]Sheet1!$D$3:$T$89,4,FALSE)</f>
        <v>22</v>
      </c>
      <c r="BV2240">
        <f>VLOOKUP($BT2240, [3]Sheet1!$D$3:$T$89,5,FALSE)</f>
        <v>20</v>
      </c>
      <c r="BW2240">
        <f>VLOOKUP($BT2240, [3]Sheet1!$D$3:$T$89,8,FALSE)</f>
        <v>20</v>
      </c>
      <c r="BX2240">
        <f>VLOOKUP($BT2240, [3]Sheet1!$D$3:$T$89,9,FALSE)</f>
        <v>18</v>
      </c>
      <c r="BY2240">
        <f>VLOOKUP($BT2240, [3]Sheet1!$D$3:$T$89,12,FALSE)</f>
        <v>18</v>
      </c>
      <c r="BZ2240">
        <f>VLOOKUP($BT2240, [3]Sheet1!$D$3:$T$89,13,FALSE)</f>
        <v>17</v>
      </c>
      <c r="CA2240" t="str">
        <f>VLOOKUP($BT2240, [3]Sheet1!$D$3:$T$89,16,FALSE)</f>
        <v>N/A</v>
      </c>
      <c r="CB2240" t="str">
        <f>VLOOKUP($BT2240, [3]Sheet1!$D$3:$T$89,17,FALSE)</f>
        <v>N/A</v>
      </c>
      <c r="CD2240" s="12">
        <v>42614</v>
      </c>
      <c r="CE2240" s="2">
        <v>0.55347222222222203</v>
      </c>
      <c r="CF2240" s="2" t="s">
        <v>3966</v>
      </c>
      <c r="CG2240" s="2">
        <v>42614.555555555555</v>
      </c>
      <c r="CH2240" s="2">
        <v>42614.5625</v>
      </c>
      <c r="CI2240" t="s">
        <v>3963</v>
      </c>
      <c r="CJ2240" t="s">
        <v>3964</v>
      </c>
      <c r="CK2240">
        <v>1022.07992798</v>
      </c>
      <c r="CL2240">
        <v>22.7777777777778</v>
      </c>
      <c r="CM2240">
        <v>0</v>
      </c>
      <c r="CN2240">
        <v>61</v>
      </c>
      <c r="CO2240">
        <v>176</v>
      </c>
      <c r="CP2240">
        <v>3.4</v>
      </c>
      <c r="CQ2240">
        <v>9.6</v>
      </c>
      <c r="CR2240">
        <v>4.3</v>
      </c>
      <c r="CS2240">
        <v>2</v>
      </c>
      <c r="CT2240" t="s">
        <v>1351</v>
      </c>
      <c r="CU2240">
        <v>22</v>
      </c>
      <c r="CV2240">
        <v>20</v>
      </c>
      <c r="CW2240">
        <v>20</v>
      </c>
      <c r="CX2240">
        <v>18</v>
      </c>
      <c r="CY2240">
        <v>18</v>
      </c>
      <c r="CZ2240">
        <v>17</v>
      </c>
      <c r="DA2240" t="s">
        <v>27</v>
      </c>
      <c r="DB2240" t="s">
        <v>27</v>
      </c>
    </row>
    <row r="2241" spans="1:106">
      <c r="D2241" s="3">
        <v>30</v>
      </c>
      <c r="E2241" s="1">
        <v>1</v>
      </c>
      <c r="F2241">
        <v>8</v>
      </c>
      <c r="G2241" t="s">
        <v>149</v>
      </c>
      <c r="H2241" t="s">
        <v>57</v>
      </c>
      <c r="I2241">
        <v>8</v>
      </c>
      <c r="BD2241" s="39">
        <v>42614</v>
      </c>
      <c r="BE2241" s="23">
        <v>0.55416666666666703</v>
      </c>
      <c r="BF2241" s="10" t="str">
        <f t="shared" si="211"/>
        <v>01/09/2016 13:18</v>
      </c>
      <c r="BG2241" s="35">
        <f t="shared" si="209"/>
        <v>42614.555555555555</v>
      </c>
      <c r="BH2241" s="35">
        <f t="shared" si="212"/>
        <v>42614.5625</v>
      </c>
      <c r="BI2241" t="str">
        <f t="shared" si="213"/>
        <v>01/09/2016 13:20:00</v>
      </c>
      <c r="BJ2241" s="40" t="str">
        <f t="shared" si="214"/>
        <v>01/09/2016 13:30:00</v>
      </c>
      <c r="BK2241">
        <f>VLOOKUP($BI2241, [1]TableView_704030_20160816_20160!$D$2:$M$5095,3,FALSE)</f>
        <v>1022.07992798</v>
      </c>
      <c r="BL2241">
        <f>VLOOKUP($BI2241, [1]TableView_704030_20160816_20160!$D$2:$M$5095,8,FALSE)</f>
        <v>22.7777777777778</v>
      </c>
      <c r="BM2241">
        <f>VLOOKUP($BI2241, [1]TableView_704030_20160816_20160!$D$2:$M$5095,10,FALSE)</f>
        <v>0</v>
      </c>
      <c r="BN2241">
        <f>VLOOKUP($BI2241, [1]TableView_704030_20160816_20160!$D$2:$M$5095,4,FALSE)</f>
        <v>61</v>
      </c>
      <c r="BO2241">
        <f>VLOOKUP($BI2241, [1]TableView_704030_20160816_20160!$D$2:$M$5095,6,FALSE)</f>
        <v>176</v>
      </c>
      <c r="BP2241">
        <f>VLOOKUP($BI2241, [1]TableView_704030_20160816_20160!$D$2:$M$5095,7,FALSE)</f>
        <v>3.4</v>
      </c>
      <c r="BQ2241">
        <f>VLOOKUP($BI2241, [1]TableView_704030_20160816_20160!$D$2:$M$5095,2,FALSE)</f>
        <v>9.6</v>
      </c>
      <c r="BR2241">
        <f>VLOOKUP($BJ2241, [2]aacb8965d69cc6fd1cb3a5cae9e8ae7!$C$6:$F$853,4,FALSE)</f>
        <v>4.3</v>
      </c>
      <c r="BS2241" s="15">
        <v>2</v>
      </c>
      <c r="BT2241" t="str">
        <f t="shared" si="210"/>
        <v>01/09/2016 2</v>
      </c>
      <c r="BU2241">
        <f>VLOOKUP($BT2241, [3]Sheet1!$D$3:$T$89,4,FALSE)</f>
        <v>22</v>
      </c>
      <c r="BV2241">
        <f>VLOOKUP($BT2241, [3]Sheet1!$D$3:$T$89,5,FALSE)</f>
        <v>20</v>
      </c>
      <c r="BW2241">
        <f>VLOOKUP($BT2241, [3]Sheet1!$D$3:$T$89,8,FALSE)</f>
        <v>20</v>
      </c>
      <c r="BX2241">
        <f>VLOOKUP($BT2241, [3]Sheet1!$D$3:$T$89,9,FALSE)</f>
        <v>18</v>
      </c>
      <c r="BY2241">
        <f>VLOOKUP($BT2241, [3]Sheet1!$D$3:$T$89,12,FALSE)</f>
        <v>18</v>
      </c>
      <c r="BZ2241">
        <f>VLOOKUP($BT2241, [3]Sheet1!$D$3:$T$89,13,FALSE)</f>
        <v>17</v>
      </c>
      <c r="CA2241" t="str">
        <f>VLOOKUP($BT2241, [3]Sheet1!$D$3:$T$89,16,FALSE)</f>
        <v>N/A</v>
      </c>
      <c r="CB2241" t="str">
        <f>VLOOKUP($BT2241, [3]Sheet1!$D$3:$T$89,17,FALSE)</f>
        <v>N/A</v>
      </c>
      <c r="CD2241" s="12">
        <v>42614</v>
      </c>
      <c r="CE2241" s="2">
        <v>0.55416666666666703</v>
      </c>
      <c r="CF2241" s="2" t="s">
        <v>3967</v>
      </c>
      <c r="CG2241" s="2">
        <v>42614.555555555555</v>
      </c>
      <c r="CH2241" s="2">
        <v>42614.5625</v>
      </c>
      <c r="CI2241" t="s">
        <v>3963</v>
      </c>
      <c r="CJ2241" t="s">
        <v>3964</v>
      </c>
      <c r="CK2241">
        <v>1022.07992798</v>
      </c>
      <c r="CL2241">
        <v>22.7777777777778</v>
      </c>
      <c r="CM2241">
        <v>0</v>
      </c>
      <c r="CN2241">
        <v>61</v>
      </c>
      <c r="CO2241">
        <v>176</v>
      </c>
      <c r="CP2241">
        <v>3.4</v>
      </c>
      <c r="CQ2241">
        <v>9.6</v>
      </c>
      <c r="CR2241">
        <v>4.3</v>
      </c>
      <c r="CS2241">
        <v>2</v>
      </c>
      <c r="CT2241" t="s">
        <v>1351</v>
      </c>
      <c r="CU2241">
        <v>22</v>
      </c>
      <c r="CV2241">
        <v>20</v>
      </c>
      <c r="CW2241">
        <v>20</v>
      </c>
      <c r="CX2241">
        <v>18</v>
      </c>
      <c r="CY2241">
        <v>18</v>
      </c>
      <c r="CZ2241">
        <v>17</v>
      </c>
      <c r="DA2241" t="s">
        <v>27</v>
      </c>
      <c r="DB2241" t="s">
        <v>27</v>
      </c>
    </row>
    <row r="2242" spans="1:106">
      <c r="BD2242" s="39">
        <v>42614</v>
      </c>
      <c r="BE2242" s="23">
        <v>0.55486111111111103</v>
      </c>
      <c r="BF2242" s="10" t="str">
        <f t="shared" si="211"/>
        <v>01/09/2016 13:19</v>
      </c>
      <c r="BG2242" s="35">
        <f t="shared" si="209"/>
        <v>42614.555555555555</v>
      </c>
      <c r="BH2242" s="35">
        <f t="shared" si="212"/>
        <v>42614.5625</v>
      </c>
      <c r="BI2242" t="str">
        <f t="shared" si="213"/>
        <v>01/09/2016 13:20:00</v>
      </c>
      <c r="BJ2242" s="40" t="str">
        <f t="shared" si="214"/>
        <v>01/09/2016 13:30:00</v>
      </c>
      <c r="BK2242">
        <f>VLOOKUP($BI2242, [1]TableView_704030_20160816_20160!$D$2:$M$5095,3,FALSE)</f>
        <v>1022.07992798</v>
      </c>
      <c r="BL2242">
        <f>VLOOKUP($BI2242, [1]TableView_704030_20160816_20160!$D$2:$M$5095,8,FALSE)</f>
        <v>22.7777777777778</v>
      </c>
      <c r="BM2242">
        <f>VLOOKUP($BI2242, [1]TableView_704030_20160816_20160!$D$2:$M$5095,10,FALSE)</f>
        <v>0</v>
      </c>
      <c r="BN2242">
        <f>VLOOKUP($BI2242, [1]TableView_704030_20160816_20160!$D$2:$M$5095,4,FALSE)</f>
        <v>61</v>
      </c>
      <c r="BO2242">
        <f>VLOOKUP($BI2242, [1]TableView_704030_20160816_20160!$D$2:$M$5095,6,FALSE)</f>
        <v>176</v>
      </c>
      <c r="BP2242">
        <f>VLOOKUP($BI2242, [1]TableView_704030_20160816_20160!$D$2:$M$5095,7,FALSE)</f>
        <v>3.4</v>
      </c>
      <c r="BQ2242">
        <f>VLOOKUP($BI2242, [1]TableView_704030_20160816_20160!$D$2:$M$5095,2,FALSE)</f>
        <v>9.6</v>
      </c>
      <c r="BR2242">
        <f>VLOOKUP($BJ2242, [2]aacb8965d69cc6fd1cb3a5cae9e8ae7!$C$6:$F$853,4,FALSE)</f>
        <v>4.3</v>
      </c>
      <c r="BS2242" s="15">
        <v>2</v>
      </c>
      <c r="BT2242" t="str">
        <f t="shared" si="210"/>
        <v>01/09/2016 2</v>
      </c>
      <c r="BU2242">
        <f>VLOOKUP($BT2242, [3]Sheet1!$D$3:$T$89,4,FALSE)</f>
        <v>22</v>
      </c>
      <c r="BV2242">
        <f>VLOOKUP($BT2242, [3]Sheet1!$D$3:$T$89,5,FALSE)</f>
        <v>20</v>
      </c>
      <c r="BW2242">
        <f>VLOOKUP($BT2242, [3]Sheet1!$D$3:$T$89,8,FALSE)</f>
        <v>20</v>
      </c>
      <c r="BX2242">
        <f>VLOOKUP($BT2242, [3]Sheet1!$D$3:$T$89,9,FALSE)</f>
        <v>18</v>
      </c>
      <c r="BY2242">
        <f>VLOOKUP($BT2242, [3]Sheet1!$D$3:$T$89,12,FALSE)</f>
        <v>18</v>
      </c>
      <c r="BZ2242">
        <f>VLOOKUP($BT2242, [3]Sheet1!$D$3:$T$89,13,FALSE)</f>
        <v>17</v>
      </c>
      <c r="CA2242" t="str">
        <f>VLOOKUP($BT2242, [3]Sheet1!$D$3:$T$89,16,FALSE)</f>
        <v>N/A</v>
      </c>
      <c r="CB2242" t="str">
        <f>VLOOKUP($BT2242, [3]Sheet1!$D$3:$T$89,17,FALSE)</f>
        <v>N/A</v>
      </c>
      <c r="CD2242" s="12">
        <v>42614</v>
      </c>
      <c r="CE2242" s="2">
        <v>0.55486111111111103</v>
      </c>
      <c r="CF2242" s="2" t="s">
        <v>3968</v>
      </c>
      <c r="CG2242" s="2">
        <v>42614.555555555555</v>
      </c>
      <c r="CH2242" s="2">
        <v>42614.5625</v>
      </c>
      <c r="CI2242" t="s">
        <v>3963</v>
      </c>
      <c r="CJ2242" t="s">
        <v>3964</v>
      </c>
      <c r="CK2242">
        <v>1022.07992798</v>
      </c>
      <c r="CL2242">
        <v>22.7777777777778</v>
      </c>
      <c r="CM2242">
        <v>0</v>
      </c>
      <c r="CN2242">
        <v>61</v>
      </c>
      <c r="CO2242">
        <v>176</v>
      </c>
      <c r="CP2242">
        <v>3.4</v>
      </c>
      <c r="CQ2242">
        <v>9.6</v>
      </c>
      <c r="CR2242">
        <v>4.3</v>
      </c>
      <c r="CS2242">
        <v>2</v>
      </c>
      <c r="CT2242" t="s">
        <v>1351</v>
      </c>
      <c r="CU2242">
        <v>22</v>
      </c>
      <c r="CV2242">
        <v>20</v>
      </c>
      <c r="CW2242">
        <v>20</v>
      </c>
      <c r="CX2242">
        <v>18</v>
      </c>
      <c r="CY2242">
        <v>18</v>
      </c>
      <c r="CZ2242">
        <v>17</v>
      </c>
      <c r="DA2242" t="s">
        <v>27</v>
      </c>
      <c r="DB2242" t="s">
        <v>27</v>
      </c>
    </row>
    <row r="2243" spans="1:106" s="7" customFormat="1">
      <c r="B2243" s="16"/>
      <c r="D2243" s="9"/>
      <c r="E2243" s="8"/>
      <c r="L2243" s="8"/>
      <c r="S2243" s="8"/>
      <c r="Z2243" s="8"/>
      <c r="AG2243" s="8"/>
      <c r="AN2243" s="8"/>
      <c r="AT2243" s="21"/>
      <c r="BD2243" s="39">
        <v>42614</v>
      </c>
      <c r="BE2243" s="23">
        <v>0.55555555555555503</v>
      </c>
      <c r="BF2243" s="10" t="str">
        <f t="shared" si="211"/>
        <v>01/09/2016 13:20</v>
      </c>
      <c r="BG2243" s="35">
        <f t="shared" si="209"/>
        <v>42614.555555555555</v>
      </c>
      <c r="BH2243" s="35">
        <f t="shared" si="212"/>
        <v>42614.5625</v>
      </c>
      <c r="BI2243" t="str">
        <f t="shared" si="213"/>
        <v>01/09/2016 13:20:00</v>
      </c>
      <c r="BJ2243" s="40" t="str">
        <f t="shared" si="214"/>
        <v>01/09/2016 13:30:00</v>
      </c>
      <c r="BK2243">
        <f>VLOOKUP($BI2243, [1]TableView_704030_20160816_20160!$D$2:$M$5095,3,FALSE)</f>
        <v>1022.07992798</v>
      </c>
      <c r="BL2243">
        <f>VLOOKUP($BI2243, [1]TableView_704030_20160816_20160!$D$2:$M$5095,8,FALSE)</f>
        <v>22.7777777777778</v>
      </c>
      <c r="BM2243">
        <f>VLOOKUP($BI2243, [1]TableView_704030_20160816_20160!$D$2:$M$5095,10,FALSE)</f>
        <v>0</v>
      </c>
      <c r="BN2243">
        <f>VLOOKUP($BI2243, [1]TableView_704030_20160816_20160!$D$2:$M$5095,4,FALSE)</f>
        <v>61</v>
      </c>
      <c r="BO2243">
        <f>VLOOKUP($BI2243, [1]TableView_704030_20160816_20160!$D$2:$M$5095,6,FALSE)</f>
        <v>176</v>
      </c>
      <c r="BP2243">
        <f>VLOOKUP($BI2243, [1]TableView_704030_20160816_20160!$D$2:$M$5095,7,FALSE)</f>
        <v>3.4</v>
      </c>
      <c r="BQ2243">
        <f>VLOOKUP($BI2243, [1]TableView_704030_20160816_20160!$D$2:$M$5095,2,FALSE)</f>
        <v>9.6</v>
      </c>
      <c r="BR2243">
        <f>VLOOKUP($BJ2243, [2]aacb8965d69cc6fd1cb3a5cae9e8ae7!$C$6:$F$853,4,FALSE)</f>
        <v>4.3</v>
      </c>
      <c r="BS2243" s="15">
        <v>2</v>
      </c>
      <c r="BT2243" t="str">
        <f t="shared" si="210"/>
        <v>01/09/2016 2</v>
      </c>
      <c r="BU2243">
        <f>VLOOKUP($BT2243, [3]Sheet1!$D$3:$T$89,4,FALSE)</f>
        <v>22</v>
      </c>
      <c r="BV2243">
        <f>VLOOKUP($BT2243, [3]Sheet1!$D$3:$T$89,5,FALSE)</f>
        <v>20</v>
      </c>
      <c r="BW2243">
        <f>VLOOKUP($BT2243, [3]Sheet1!$D$3:$T$89,8,FALSE)</f>
        <v>20</v>
      </c>
      <c r="BX2243">
        <f>VLOOKUP($BT2243, [3]Sheet1!$D$3:$T$89,9,FALSE)</f>
        <v>18</v>
      </c>
      <c r="BY2243">
        <f>VLOOKUP($BT2243, [3]Sheet1!$D$3:$T$89,12,FALSE)</f>
        <v>18</v>
      </c>
      <c r="BZ2243">
        <f>VLOOKUP($BT2243, [3]Sheet1!$D$3:$T$89,13,FALSE)</f>
        <v>17</v>
      </c>
      <c r="CA2243" t="str">
        <f>VLOOKUP($BT2243, [3]Sheet1!$D$3:$T$89,16,FALSE)</f>
        <v>N/A</v>
      </c>
      <c r="CB2243" t="str">
        <f>VLOOKUP($BT2243, [3]Sheet1!$D$3:$T$89,17,FALSE)</f>
        <v>N/A</v>
      </c>
      <c r="CD2243" s="36">
        <v>42614</v>
      </c>
      <c r="CE2243" s="42">
        <v>0.55555555555555503</v>
      </c>
      <c r="CF2243" s="42" t="s">
        <v>3969</v>
      </c>
      <c r="CG2243" s="42">
        <v>42614.555555555555</v>
      </c>
      <c r="CH2243" s="42">
        <v>42614.5625</v>
      </c>
      <c r="CI2243" s="7" t="s">
        <v>3963</v>
      </c>
      <c r="CJ2243" s="7" t="s">
        <v>3964</v>
      </c>
      <c r="CK2243" s="7">
        <v>1022.07992798</v>
      </c>
      <c r="CL2243" s="7">
        <v>22.7777777777778</v>
      </c>
      <c r="CM2243" s="7">
        <v>0</v>
      </c>
      <c r="CN2243" s="7">
        <v>61</v>
      </c>
      <c r="CO2243" s="7">
        <v>176</v>
      </c>
      <c r="CP2243" s="7">
        <v>3.4</v>
      </c>
      <c r="CQ2243" s="7">
        <v>9.6</v>
      </c>
      <c r="CR2243" s="7">
        <v>4.3</v>
      </c>
      <c r="CS2243" s="7">
        <v>2</v>
      </c>
      <c r="CT2243" s="7" t="s">
        <v>1351</v>
      </c>
      <c r="CU2243" s="7">
        <v>22</v>
      </c>
      <c r="CV2243" s="7">
        <v>20</v>
      </c>
      <c r="CW2243" s="7">
        <v>20</v>
      </c>
      <c r="CX2243" s="7">
        <v>18</v>
      </c>
      <c r="CY2243" s="7">
        <v>18</v>
      </c>
      <c r="CZ2243" s="7">
        <v>17</v>
      </c>
      <c r="DA2243" s="7" t="s">
        <v>27</v>
      </c>
      <c r="DB2243" s="7" t="s">
        <v>27</v>
      </c>
    </row>
    <row r="2244" spans="1:106">
      <c r="A2244" t="s">
        <v>0</v>
      </c>
      <c r="B2244" s="17" t="s">
        <v>535</v>
      </c>
      <c r="C2244" s="10"/>
      <c r="D2244" s="11">
        <v>0</v>
      </c>
      <c r="BD2244" s="39">
        <v>42615</v>
      </c>
      <c r="BE2244" s="23">
        <v>0.49305555555555558</v>
      </c>
      <c r="BF2244" s="10" t="str">
        <f t="shared" si="211"/>
        <v>02/09/2016 11:50</v>
      </c>
      <c r="BG2244" s="35">
        <v>0.49652777777777773</v>
      </c>
      <c r="BH2244" s="35">
        <f t="shared" si="212"/>
        <v>42615.5</v>
      </c>
      <c r="BI2244" t="str">
        <f t="shared" si="213"/>
        <v>02/09/2016 11:55:00</v>
      </c>
      <c r="BJ2244" s="40" t="str">
        <f t="shared" si="214"/>
        <v>02/09/2016 12:00:00</v>
      </c>
      <c r="BK2244">
        <f>VLOOKUP($BI2244, [1]TableView_704030_20160816_20160!$D$2:$M$5095,3,FALSE)</f>
        <v>1017.81307784</v>
      </c>
      <c r="BL2244">
        <f>VLOOKUP($BI2244, [1]TableView_704030_20160816_20160!$D$2:$M$5095,8,FALSE)</f>
        <v>17.9444444444444</v>
      </c>
      <c r="BM2244">
        <f>VLOOKUP($BI2244, [1]TableView_704030_20160816_20160!$D$2:$M$5095,10,FALSE)</f>
        <v>0</v>
      </c>
      <c r="BN2244">
        <f>VLOOKUP($BI2244, [1]TableView_704030_20160816_20160!$D$2:$M$5095,4,FALSE)</f>
        <v>88</v>
      </c>
      <c r="BO2244">
        <f>VLOOKUP($BI2244, [1]TableView_704030_20160816_20160!$D$2:$M$5095,6,FALSE)</f>
        <v>198</v>
      </c>
      <c r="BP2244">
        <f>VLOOKUP($BI2244, [1]TableView_704030_20160816_20160!$D$2:$M$5095,7,FALSE)</f>
        <v>3.6</v>
      </c>
      <c r="BQ2244">
        <f>VLOOKUP($BI2244, [1]TableView_704030_20160816_20160!$D$2:$M$5095,2,FALSE)</f>
        <v>8.6999999999999993</v>
      </c>
      <c r="BR2244">
        <f>VLOOKUP($BJ2244, [2]aacb8965d69cc6fd1cb3a5cae9e8ae7!$C$6:$F$853,4,FALSE)</f>
        <v>1.5</v>
      </c>
      <c r="BS2244" s="15">
        <v>2</v>
      </c>
      <c r="BT2244" t="str">
        <f t="shared" si="210"/>
        <v>02/09/2016 2</v>
      </c>
      <c r="BU2244">
        <f>VLOOKUP($BT2244, [3]Sheet1!$D$3:$T$89,4,FALSE)</f>
        <v>20</v>
      </c>
      <c r="BV2244">
        <f>VLOOKUP($BT2244, [3]Sheet1!$D$3:$T$89,5,FALSE)</f>
        <v>19</v>
      </c>
      <c r="BW2244">
        <f>VLOOKUP($BT2244, [3]Sheet1!$D$3:$T$89,8,FALSE)</f>
        <v>19</v>
      </c>
      <c r="BX2244">
        <f>VLOOKUP($BT2244, [3]Sheet1!$D$3:$T$89,9,FALSE)</f>
        <v>18</v>
      </c>
      <c r="BY2244">
        <f>VLOOKUP($BT2244, [3]Sheet1!$D$3:$T$89,12,FALSE)</f>
        <v>17</v>
      </c>
      <c r="BZ2244">
        <f>VLOOKUP($BT2244, [3]Sheet1!$D$3:$T$89,13,FALSE)</f>
        <v>16</v>
      </c>
      <c r="CA2244" t="str">
        <f>VLOOKUP($BT2244, [3]Sheet1!$D$3:$T$89,16,FALSE)</f>
        <v>N/A</v>
      </c>
      <c r="CB2244" t="str">
        <f>VLOOKUP($BT2244, [3]Sheet1!$D$3:$T$89,17,FALSE)</f>
        <v>N/A</v>
      </c>
      <c r="CD2244" s="12">
        <v>42615</v>
      </c>
      <c r="CE2244" s="2">
        <v>0.49305555555555558</v>
      </c>
      <c r="CF2244" s="2" t="s">
        <v>3970</v>
      </c>
      <c r="CG2244" s="2">
        <v>0.49652777777777773</v>
      </c>
      <c r="CH2244" s="2">
        <v>42615.5</v>
      </c>
      <c r="CI2244" t="s">
        <v>3971</v>
      </c>
      <c r="CJ2244" t="s">
        <v>3972</v>
      </c>
      <c r="CK2244">
        <v>1017.81307784</v>
      </c>
      <c r="CL2244">
        <v>17.9444444444444</v>
      </c>
      <c r="CM2244">
        <v>0</v>
      </c>
      <c r="CN2244">
        <v>88</v>
      </c>
      <c r="CO2244">
        <v>198</v>
      </c>
      <c r="CP2244">
        <v>3.6</v>
      </c>
      <c r="CQ2244">
        <v>8.6999999999999993</v>
      </c>
      <c r="CR2244">
        <v>1.5</v>
      </c>
      <c r="CS2244">
        <v>2</v>
      </c>
      <c r="CT2244" t="s">
        <v>1356</v>
      </c>
      <c r="CU2244">
        <v>20</v>
      </c>
      <c r="CV2244">
        <v>19</v>
      </c>
      <c r="CW2244">
        <v>19</v>
      </c>
      <c r="CX2244">
        <v>18</v>
      </c>
      <c r="CY2244">
        <v>17</v>
      </c>
      <c r="CZ2244">
        <v>16</v>
      </c>
      <c r="DA2244" t="s">
        <v>27</v>
      </c>
      <c r="DB2244" t="s">
        <v>27</v>
      </c>
    </row>
    <row r="2245" spans="1:106">
      <c r="A2245" t="s">
        <v>1</v>
      </c>
      <c r="B2245" s="18">
        <v>0.49305555555555558</v>
      </c>
      <c r="D2245" s="3">
        <v>1</v>
      </c>
      <c r="BD2245" s="39">
        <v>42615</v>
      </c>
      <c r="BE2245" s="23">
        <v>0.49374999999999997</v>
      </c>
      <c r="BF2245" s="10" t="str">
        <f t="shared" si="211"/>
        <v>02/09/2016 11:51</v>
      </c>
      <c r="BG2245" s="35">
        <v>0.49652777777777773</v>
      </c>
      <c r="BH2245" s="35">
        <f t="shared" si="212"/>
        <v>42615.5</v>
      </c>
      <c r="BI2245" t="str">
        <f t="shared" si="213"/>
        <v>02/09/2016 11:55:00</v>
      </c>
      <c r="BJ2245" s="40" t="str">
        <f t="shared" si="214"/>
        <v>02/09/2016 12:00:00</v>
      </c>
      <c r="BK2245">
        <f>VLOOKUP($BI2245, [1]TableView_704030_20160816_20160!$D$2:$M$5095,3,FALSE)</f>
        <v>1017.81307784</v>
      </c>
      <c r="BL2245">
        <f>VLOOKUP($BI2245, [1]TableView_704030_20160816_20160!$D$2:$M$5095,8,FALSE)</f>
        <v>17.9444444444444</v>
      </c>
      <c r="BM2245">
        <f>VLOOKUP($BI2245, [1]TableView_704030_20160816_20160!$D$2:$M$5095,10,FALSE)</f>
        <v>0</v>
      </c>
      <c r="BN2245">
        <f>VLOOKUP($BI2245, [1]TableView_704030_20160816_20160!$D$2:$M$5095,4,FALSE)</f>
        <v>88</v>
      </c>
      <c r="BO2245">
        <f>VLOOKUP($BI2245, [1]TableView_704030_20160816_20160!$D$2:$M$5095,6,FALSE)</f>
        <v>198</v>
      </c>
      <c r="BP2245">
        <f>VLOOKUP($BI2245, [1]TableView_704030_20160816_20160!$D$2:$M$5095,7,FALSE)</f>
        <v>3.6</v>
      </c>
      <c r="BQ2245">
        <f>VLOOKUP($BI2245, [1]TableView_704030_20160816_20160!$D$2:$M$5095,2,FALSE)</f>
        <v>8.6999999999999993</v>
      </c>
      <c r="BR2245">
        <f>VLOOKUP($BJ2245, [2]aacb8965d69cc6fd1cb3a5cae9e8ae7!$C$6:$F$853,4,FALSE)</f>
        <v>1.5</v>
      </c>
      <c r="BS2245" s="15">
        <v>2</v>
      </c>
      <c r="BT2245" t="str">
        <f t="shared" si="210"/>
        <v>02/09/2016 2</v>
      </c>
      <c r="BU2245">
        <f>VLOOKUP($BT2245, [3]Sheet1!$D$3:$T$89,4,FALSE)</f>
        <v>20</v>
      </c>
      <c r="BV2245">
        <f>VLOOKUP($BT2245, [3]Sheet1!$D$3:$T$89,5,FALSE)</f>
        <v>19</v>
      </c>
      <c r="BW2245">
        <f>VLOOKUP($BT2245, [3]Sheet1!$D$3:$T$89,8,FALSE)</f>
        <v>19</v>
      </c>
      <c r="BX2245">
        <f>VLOOKUP($BT2245, [3]Sheet1!$D$3:$T$89,9,FALSE)</f>
        <v>18</v>
      </c>
      <c r="BY2245">
        <f>VLOOKUP($BT2245, [3]Sheet1!$D$3:$T$89,12,FALSE)</f>
        <v>17</v>
      </c>
      <c r="BZ2245">
        <f>VLOOKUP($BT2245, [3]Sheet1!$D$3:$T$89,13,FALSE)</f>
        <v>16</v>
      </c>
      <c r="CA2245" t="str">
        <f>VLOOKUP($BT2245, [3]Sheet1!$D$3:$T$89,16,FALSE)</f>
        <v>N/A</v>
      </c>
      <c r="CB2245" t="str">
        <f>VLOOKUP($BT2245, [3]Sheet1!$D$3:$T$89,17,FALSE)</f>
        <v>N/A</v>
      </c>
      <c r="CD2245" s="12">
        <v>42615</v>
      </c>
      <c r="CE2245" s="2">
        <v>0.49374999999999997</v>
      </c>
      <c r="CF2245" s="2" t="s">
        <v>3973</v>
      </c>
      <c r="CG2245" s="2">
        <v>0.49652777777777773</v>
      </c>
      <c r="CH2245" s="2">
        <v>42615.5</v>
      </c>
      <c r="CI2245" t="s">
        <v>3971</v>
      </c>
      <c r="CJ2245" t="s">
        <v>3972</v>
      </c>
      <c r="CK2245">
        <v>1017.81307784</v>
      </c>
      <c r="CL2245">
        <v>17.9444444444444</v>
      </c>
      <c r="CM2245">
        <v>0</v>
      </c>
      <c r="CN2245">
        <v>88</v>
      </c>
      <c r="CO2245">
        <v>198</v>
      </c>
      <c r="CP2245">
        <v>3.6</v>
      </c>
      <c r="CQ2245">
        <v>8.6999999999999993</v>
      </c>
      <c r="CR2245">
        <v>1.5</v>
      </c>
      <c r="CS2245">
        <v>2</v>
      </c>
      <c r="CT2245" t="s">
        <v>1356</v>
      </c>
      <c r="CU2245">
        <v>20</v>
      </c>
      <c r="CV2245">
        <v>19</v>
      </c>
      <c r="CW2245">
        <v>19</v>
      </c>
      <c r="CX2245">
        <v>18</v>
      </c>
      <c r="CY2245">
        <v>17</v>
      </c>
      <c r="CZ2245">
        <v>16</v>
      </c>
      <c r="DA2245" t="s">
        <v>27</v>
      </c>
      <c r="DB2245" t="s">
        <v>27</v>
      </c>
    </row>
    <row r="2246" spans="1:106">
      <c r="A2246" t="s">
        <v>2</v>
      </c>
      <c r="B2246" s="17" t="s">
        <v>859</v>
      </c>
      <c r="D2246" s="3">
        <v>2</v>
      </c>
      <c r="BD2246" s="39">
        <v>42615</v>
      </c>
      <c r="BE2246" s="23">
        <v>0.49444444444444402</v>
      </c>
      <c r="BF2246" s="10" t="str">
        <f t="shared" si="211"/>
        <v>02/09/2016 11:52</v>
      </c>
      <c r="BG2246" s="35">
        <v>0.49652777777777801</v>
      </c>
      <c r="BH2246" s="35">
        <f t="shared" si="212"/>
        <v>42615.5</v>
      </c>
      <c r="BI2246" t="str">
        <f t="shared" si="213"/>
        <v>02/09/2016 11:55:00</v>
      </c>
      <c r="BJ2246" s="40" t="str">
        <f t="shared" si="214"/>
        <v>02/09/2016 12:00:00</v>
      </c>
      <c r="BK2246">
        <f>VLOOKUP($BI2246, [1]TableView_704030_20160816_20160!$D$2:$M$5095,3,FALSE)</f>
        <v>1017.81307784</v>
      </c>
      <c r="BL2246">
        <f>VLOOKUP($BI2246, [1]TableView_704030_20160816_20160!$D$2:$M$5095,8,FALSE)</f>
        <v>17.9444444444444</v>
      </c>
      <c r="BM2246">
        <f>VLOOKUP($BI2246, [1]TableView_704030_20160816_20160!$D$2:$M$5095,10,FALSE)</f>
        <v>0</v>
      </c>
      <c r="BN2246">
        <f>VLOOKUP($BI2246, [1]TableView_704030_20160816_20160!$D$2:$M$5095,4,FALSE)</f>
        <v>88</v>
      </c>
      <c r="BO2246">
        <f>VLOOKUP($BI2246, [1]TableView_704030_20160816_20160!$D$2:$M$5095,6,FALSE)</f>
        <v>198</v>
      </c>
      <c r="BP2246">
        <f>VLOOKUP($BI2246, [1]TableView_704030_20160816_20160!$D$2:$M$5095,7,FALSE)</f>
        <v>3.6</v>
      </c>
      <c r="BQ2246">
        <f>VLOOKUP($BI2246, [1]TableView_704030_20160816_20160!$D$2:$M$5095,2,FALSE)</f>
        <v>8.6999999999999993</v>
      </c>
      <c r="BR2246">
        <f>VLOOKUP($BJ2246, [2]aacb8965d69cc6fd1cb3a5cae9e8ae7!$C$6:$F$853,4,FALSE)</f>
        <v>1.5</v>
      </c>
      <c r="BS2246" s="15">
        <v>2</v>
      </c>
      <c r="BT2246" t="str">
        <f t="shared" si="210"/>
        <v>02/09/2016 2</v>
      </c>
      <c r="BU2246">
        <f>VLOOKUP($BT2246, [3]Sheet1!$D$3:$T$89,4,FALSE)</f>
        <v>20</v>
      </c>
      <c r="BV2246">
        <f>VLOOKUP($BT2246, [3]Sheet1!$D$3:$T$89,5,FALSE)</f>
        <v>19</v>
      </c>
      <c r="BW2246">
        <f>VLOOKUP($BT2246, [3]Sheet1!$D$3:$T$89,8,FALSE)</f>
        <v>19</v>
      </c>
      <c r="BX2246">
        <f>VLOOKUP($BT2246, [3]Sheet1!$D$3:$T$89,9,FALSE)</f>
        <v>18</v>
      </c>
      <c r="BY2246">
        <f>VLOOKUP($BT2246, [3]Sheet1!$D$3:$T$89,12,FALSE)</f>
        <v>17</v>
      </c>
      <c r="BZ2246">
        <f>VLOOKUP($BT2246, [3]Sheet1!$D$3:$T$89,13,FALSE)</f>
        <v>16</v>
      </c>
      <c r="CA2246" t="str">
        <f>VLOOKUP($BT2246, [3]Sheet1!$D$3:$T$89,16,FALSE)</f>
        <v>N/A</v>
      </c>
      <c r="CB2246" t="str">
        <f>VLOOKUP($BT2246, [3]Sheet1!$D$3:$T$89,17,FALSE)</f>
        <v>N/A</v>
      </c>
      <c r="CD2246" s="12">
        <v>42615</v>
      </c>
      <c r="CE2246" s="2">
        <v>0.49444444444444402</v>
      </c>
      <c r="CF2246" s="2" t="s">
        <v>3974</v>
      </c>
      <c r="CG2246" s="2">
        <v>0.49652777777777801</v>
      </c>
      <c r="CH2246" s="2">
        <v>42615.5</v>
      </c>
      <c r="CI2246" t="s">
        <v>3971</v>
      </c>
      <c r="CJ2246" t="s">
        <v>3972</v>
      </c>
      <c r="CK2246">
        <v>1017.81307784</v>
      </c>
      <c r="CL2246">
        <v>17.9444444444444</v>
      </c>
      <c r="CM2246">
        <v>0</v>
      </c>
      <c r="CN2246">
        <v>88</v>
      </c>
      <c r="CO2246">
        <v>198</v>
      </c>
      <c r="CP2246">
        <v>3.6</v>
      </c>
      <c r="CQ2246">
        <v>8.6999999999999993</v>
      </c>
      <c r="CR2246">
        <v>1.5</v>
      </c>
      <c r="CS2246">
        <v>2</v>
      </c>
      <c r="CT2246" t="s">
        <v>1356</v>
      </c>
      <c r="CU2246">
        <v>20</v>
      </c>
      <c r="CV2246">
        <v>19</v>
      </c>
      <c r="CW2246">
        <v>19</v>
      </c>
      <c r="CX2246">
        <v>18</v>
      </c>
      <c r="CY2246">
        <v>17</v>
      </c>
      <c r="CZ2246">
        <v>16</v>
      </c>
      <c r="DA2246" t="s">
        <v>27</v>
      </c>
      <c r="DB2246" t="s">
        <v>27</v>
      </c>
    </row>
    <row r="2247" spans="1:106">
      <c r="A2247" t="s">
        <v>3</v>
      </c>
      <c r="B2247" s="17" t="s">
        <v>44</v>
      </c>
      <c r="D2247" s="3">
        <v>3</v>
      </c>
      <c r="BD2247" s="39">
        <v>42615</v>
      </c>
      <c r="BE2247" s="23">
        <v>0.49513888888888902</v>
      </c>
      <c r="BF2247" s="10" t="str">
        <f t="shared" si="211"/>
        <v>02/09/2016 11:53</v>
      </c>
      <c r="BG2247" s="35">
        <v>0.49652777777777801</v>
      </c>
      <c r="BH2247" s="35">
        <f t="shared" si="212"/>
        <v>42615.5</v>
      </c>
      <c r="BI2247" t="str">
        <f t="shared" si="213"/>
        <v>02/09/2016 11:55:00</v>
      </c>
      <c r="BJ2247" s="40" t="str">
        <f t="shared" si="214"/>
        <v>02/09/2016 12:00:00</v>
      </c>
      <c r="BK2247">
        <f>VLOOKUP($BI2247, [1]TableView_704030_20160816_20160!$D$2:$M$5095,3,FALSE)</f>
        <v>1017.81307784</v>
      </c>
      <c r="BL2247">
        <f>VLOOKUP($BI2247, [1]TableView_704030_20160816_20160!$D$2:$M$5095,8,FALSE)</f>
        <v>17.9444444444444</v>
      </c>
      <c r="BM2247">
        <f>VLOOKUP($BI2247, [1]TableView_704030_20160816_20160!$D$2:$M$5095,10,FALSE)</f>
        <v>0</v>
      </c>
      <c r="BN2247">
        <f>VLOOKUP($BI2247, [1]TableView_704030_20160816_20160!$D$2:$M$5095,4,FALSE)</f>
        <v>88</v>
      </c>
      <c r="BO2247">
        <f>VLOOKUP($BI2247, [1]TableView_704030_20160816_20160!$D$2:$M$5095,6,FALSE)</f>
        <v>198</v>
      </c>
      <c r="BP2247">
        <f>VLOOKUP($BI2247, [1]TableView_704030_20160816_20160!$D$2:$M$5095,7,FALSE)</f>
        <v>3.6</v>
      </c>
      <c r="BQ2247">
        <f>VLOOKUP($BI2247, [1]TableView_704030_20160816_20160!$D$2:$M$5095,2,FALSE)</f>
        <v>8.6999999999999993</v>
      </c>
      <c r="BR2247">
        <f>VLOOKUP($BJ2247, [2]aacb8965d69cc6fd1cb3a5cae9e8ae7!$C$6:$F$853,4,FALSE)</f>
        <v>1.5</v>
      </c>
      <c r="BS2247" s="15">
        <v>2</v>
      </c>
      <c r="BT2247" t="str">
        <f t="shared" si="210"/>
        <v>02/09/2016 2</v>
      </c>
      <c r="BU2247">
        <f>VLOOKUP($BT2247, [3]Sheet1!$D$3:$T$89,4,FALSE)</f>
        <v>20</v>
      </c>
      <c r="BV2247">
        <f>VLOOKUP($BT2247, [3]Sheet1!$D$3:$T$89,5,FALSE)</f>
        <v>19</v>
      </c>
      <c r="BW2247">
        <f>VLOOKUP($BT2247, [3]Sheet1!$D$3:$T$89,8,FALSE)</f>
        <v>19</v>
      </c>
      <c r="BX2247">
        <f>VLOOKUP($BT2247, [3]Sheet1!$D$3:$T$89,9,FALSE)</f>
        <v>18</v>
      </c>
      <c r="BY2247">
        <f>VLOOKUP($BT2247, [3]Sheet1!$D$3:$T$89,12,FALSE)</f>
        <v>17</v>
      </c>
      <c r="BZ2247">
        <f>VLOOKUP($BT2247, [3]Sheet1!$D$3:$T$89,13,FALSE)</f>
        <v>16</v>
      </c>
      <c r="CA2247" t="str">
        <f>VLOOKUP($BT2247, [3]Sheet1!$D$3:$T$89,16,FALSE)</f>
        <v>N/A</v>
      </c>
      <c r="CB2247" t="str">
        <f>VLOOKUP($BT2247, [3]Sheet1!$D$3:$T$89,17,FALSE)</f>
        <v>N/A</v>
      </c>
      <c r="CD2247" s="12">
        <v>42615</v>
      </c>
      <c r="CE2247" s="2">
        <v>0.49513888888888902</v>
      </c>
      <c r="CF2247" s="2" t="s">
        <v>3975</v>
      </c>
      <c r="CG2247" s="2">
        <v>0.49652777777777801</v>
      </c>
      <c r="CH2247" s="2">
        <v>42615.5</v>
      </c>
      <c r="CI2247" t="s">
        <v>3971</v>
      </c>
      <c r="CJ2247" t="s">
        <v>3972</v>
      </c>
      <c r="CK2247">
        <v>1017.81307784</v>
      </c>
      <c r="CL2247">
        <v>17.9444444444444</v>
      </c>
      <c r="CM2247">
        <v>0</v>
      </c>
      <c r="CN2247">
        <v>88</v>
      </c>
      <c r="CO2247">
        <v>198</v>
      </c>
      <c r="CP2247">
        <v>3.6</v>
      </c>
      <c r="CQ2247">
        <v>8.6999999999999993</v>
      </c>
      <c r="CR2247">
        <v>1.5</v>
      </c>
      <c r="CS2247">
        <v>2</v>
      </c>
      <c r="CT2247" t="s">
        <v>1356</v>
      </c>
      <c r="CU2247">
        <v>20</v>
      </c>
      <c r="CV2247">
        <v>19</v>
      </c>
      <c r="CW2247">
        <v>19</v>
      </c>
      <c r="CX2247">
        <v>18</v>
      </c>
      <c r="CY2247">
        <v>17</v>
      </c>
      <c r="CZ2247">
        <v>16</v>
      </c>
      <c r="DA2247" t="s">
        <v>27</v>
      </c>
      <c r="DB2247" t="s">
        <v>27</v>
      </c>
    </row>
    <row r="2248" spans="1:106">
      <c r="A2248" t="s">
        <v>4</v>
      </c>
      <c r="B2248" s="17" t="s">
        <v>22</v>
      </c>
      <c r="D2248" s="3">
        <v>4</v>
      </c>
      <c r="BD2248" s="39">
        <v>42615</v>
      </c>
      <c r="BE2248" s="23">
        <v>0.49583333333333302</v>
      </c>
      <c r="BF2248" s="10" t="str">
        <f t="shared" si="211"/>
        <v>02/09/2016 11:54</v>
      </c>
      <c r="BG2248" s="35">
        <v>0.49652777777777801</v>
      </c>
      <c r="BH2248" s="35">
        <f t="shared" si="212"/>
        <v>42615.5</v>
      </c>
      <c r="BI2248" t="str">
        <f t="shared" si="213"/>
        <v>02/09/2016 11:55:00</v>
      </c>
      <c r="BJ2248" s="40" t="str">
        <f t="shared" si="214"/>
        <v>02/09/2016 12:00:00</v>
      </c>
      <c r="BK2248">
        <f>VLOOKUP($BI2248, [1]TableView_704030_20160816_20160!$D$2:$M$5095,3,FALSE)</f>
        <v>1017.81307784</v>
      </c>
      <c r="BL2248">
        <f>VLOOKUP($BI2248, [1]TableView_704030_20160816_20160!$D$2:$M$5095,8,FALSE)</f>
        <v>17.9444444444444</v>
      </c>
      <c r="BM2248">
        <f>VLOOKUP($BI2248, [1]TableView_704030_20160816_20160!$D$2:$M$5095,10,FALSE)</f>
        <v>0</v>
      </c>
      <c r="BN2248">
        <f>VLOOKUP($BI2248, [1]TableView_704030_20160816_20160!$D$2:$M$5095,4,FALSE)</f>
        <v>88</v>
      </c>
      <c r="BO2248">
        <f>VLOOKUP($BI2248, [1]TableView_704030_20160816_20160!$D$2:$M$5095,6,FALSE)</f>
        <v>198</v>
      </c>
      <c r="BP2248">
        <f>VLOOKUP($BI2248, [1]TableView_704030_20160816_20160!$D$2:$M$5095,7,FALSE)</f>
        <v>3.6</v>
      </c>
      <c r="BQ2248">
        <f>VLOOKUP($BI2248, [1]TableView_704030_20160816_20160!$D$2:$M$5095,2,FALSE)</f>
        <v>8.6999999999999993</v>
      </c>
      <c r="BR2248">
        <f>VLOOKUP($BJ2248, [2]aacb8965d69cc6fd1cb3a5cae9e8ae7!$C$6:$F$853,4,FALSE)</f>
        <v>1.5</v>
      </c>
      <c r="BS2248" s="15">
        <v>2</v>
      </c>
      <c r="BT2248" t="str">
        <f t="shared" si="210"/>
        <v>02/09/2016 2</v>
      </c>
      <c r="BU2248">
        <f>VLOOKUP($BT2248, [3]Sheet1!$D$3:$T$89,4,FALSE)</f>
        <v>20</v>
      </c>
      <c r="BV2248">
        <f>VLOOKUP($BT2248, [3]Sheet1!$D$3:$T$89,5,FALSE)</f>
        <v>19</v>
      </c>
      <c r="BW2248">
        <f>VLOOKUP($BT2248, [3]Sheet1!$D$3:$T$89,8,FALSE)</f>
        <v>19</v>
      </c>
      <c r="BX2248">
        <f>VLOOKUP($BT2248, [3]Sheet1!$D$3:$T$89,9,FALSE)</f>
        <v>18</v>
      </c>
      <c r="BY2248">
        <f>VLOOKUP($BT2248, [3]Sheet1!$D$3:$T$89,12,FALSE)</f>
        <v>17</v>
      </c>
      <c r="BZ2248">
        <f>VLOOKUP($BT2248, [3]Sheet1!$D$3:$T$89,13,FALSE)</f>
        <v>16</v>
      </c>
      <c r="CA2248" t="str">
        <f>VLOOKUP($BT2248, [3]Sheet1!$D$3:$T$89,16,FALSE)</f>
        <v>N/A</v>
      </c>
      <c r="CB2248" t="str">
        <f>VLOOKUP($BT2248, [3]Sheet1!$D$3:$T$89,17,FALSE)</f>
        <v>N/A</v>
      </c>
      <c r="CD2248" s="12">
        <v>42615</v>
      </c>
      <c r="CE2248" s="2">
        <v>0.49583333333333302</v>
      </c>
      <c r="CF2248" s="2" t="s">
        <v>3976</v>
      </c>
      <c r="CG2248" s="2">
        <v>0.49652777777777801</v>
      </c>
      <c r="CH2248" s="2">
        <v>42615.5</v>
      </c>
      <c r="CI2248" t="s">
        <v>3971</v>
      </c>
      <c r="CJ2248" t="s">
        <v>3972</v>
      </c>
      <c r="CK2248">
        <v>1017.81307784</v>
      </c>
      <c r="CL2248">
        <v>17.9444444444444</v>
      </c>
      <c r="CM2248">
        <v>0</v>
      </c>
      <c r="CN2248">
        <v>88</v>
      </c>
      <c r="CO2248">
        <v>198</v>
      </c>
      <c r="CP2248">
        <v>3.6</v>
      </c>
      <c r="CQ2248">
        <v>8.6999999999999993</v>
      </c>
      <c r="CR2248">
        <v>1.5</v>
      </c>
      <c r="CS2248">
        <v>2</v>
      </c>
      <c r="CT2248" t="s">
        <v>1356</v>
      </c>
      <c r="CU2248">
        <v>20</v>
      </c>
      <c r="CV2248">
        <v>19</v>
      </c>
      <c r="CW2248">
        <v>19</v>
      </c>
      <c r="CX2248">
        <v>18</v>
      </c>
      <c r="CY2248">
        <v>17</v>
      </c>
      <c r="CZ2248">
        <v>16</v>
      </c>
      <c r="DA2248" t="s">
        <v>27</v>
      </c>
      <c r="DB2248" t="s">
        <v>27</v>
      </c>
    </row>
    <row r="2249" spans="1:106">
      <c r="A2249" t="s">
        <v>5</v>
      </c>
      <c r="B2249" s="29" t="s">
        <v>26</v>
      </c>
      <c r="D2249" s="3">
        <v>5</v>
      </c>
      <c r="E2249" s="1">
        <v>1</v>
      </c>
      <c r="F2249">
        <v>8</v>
      </c>
      <c r="G2249" t="s">
        <v>65</v>
      </c>
      <c r="H2249" t="s">
        <v>57</v>
      </c>
      <c r="I2249">
        <v>2</v>
      </c>
      <c r="BD2249" s="39">
        <v>42615</v>
      </c>
      <c r="BE2249" s="23">
        <v>0.49652777777777801</v>
      </c>
      <c r="BF2249" s="10" t="str">
        <f t="shared" si="211"/>
        <v>02/09/2016 11:55</v>
      </c>
      <c r="BG2249" s="35">
        <v>0.49652777777777801</v>
      </c>
      <c r="BH2249" s="35">
        <f t="shared" si="212"/>
        <v>42615.5</v>
      </c>
      <c r="BI2249" t="str">
        <f t="shared" si="213"/>
        <v>02/09/2016 11:55:00</v>
      </c>
      <c r="BJ2249" s="40" t="str">
        <f t="shared" si="214"/>
        <v>02/09/2016 12:00:00</v>
      </c>
      <c r="BK2249">
        <f>VLOOKUP($BI2249, [1]TableView_704030_20160816_20160!$D$2:$M$5095,3,FALSE)</f>
        <v>1017.81307784</v>
      </c>
      <c r="BL2249">
        <f>VLOOKUP($BI2249, [1]TableView_704030_20160816_20160!$D$2:$M$5095,8,FALSE)</f>
        <v>17.9444444444444</v>
      </c>
      <c r="BM2249">
        <f>VLOOKUP($BI2249, [1]TableView_704030_20160816_20160!$D$2:$M$5095,10,FALSE)</f>
        <v>0</v>
      </c>
      <c r="BN2249">
        <f>VLOOKUP($BI2249, [1]TableView_704030_20160816_20160!$D$2:$M$5095,4,FALSE)</f>
        <v>88</v>
      </c>
      <c r="BO2249">
        <f>VLOOKUP($BI2249, [1]TableView_704030_20160816_20160!$D$2:$M$5095,6,FALSE)</f>
        <v>198</v>
      </c>
      <c r="BP2249">
        <f>VLOOKUP($BI2249, [1]TableView_704030_20160816_20160!$D$2:$M$5095,7,FALSE)</f>
        <v>3.6</v>
      </c>
      <c r="BQ2249">
        <f>VLOOKUP($BI2249, [1]TableView_704030_20160816_20160!$D$2:$M$5095,2,FALSE)</f>
        <v>8.6999999999999993</v>
      </c>
      <c r="BR2249">
        <f>VLOOKUP($BJ2249, [2]aacb8965d69cc6fd1cb3a5cae9e8ae7!$C$6:$F$853,4,FALSE)</f>
        <v>1.5</v>
      </c>
      <c r="BS2249" s="15">
        <v>2</v>
      </c>
      <c r="BT2249" t="str">
        <f t="shared" si="210"/>
        <v>02/09/2016 2</v>
      </c>
      <c r="BU2249">
        <f>VLOOKUP($BT2249, [3]Sheet1!$D$3:$T$89,4,FALSE)</f>
        <v>20</v>
      </c>
      <c r="BV2249">
        <f>VLOOKUP($BT2249, [3]Sheet1!$D$3:$T$89,5,FALSE)</f>
        <v>19</v>
      </c>
      <c r="BW2249">
        <f>VLOOKUP($BT2249, [3]Sheet1!$D$3:$T$89,8,FALSE)</f>
        <v>19</v>
      </c>
      <c r="BX2249">
        <f>VLOOKUP($BT2249, [3]Sheet1!$D$3:$T$89,9,FALSE)</f>
        <v>18</v>
      </c>
      <c r="BY2249">
        <f>VLOOKUP($BT2249, [3]Sheet1!$D$3:$T$89,12,FALSE)</f>
        <v>17</v>
      </c>
      <c r="BZ2249">
        <f>VLOOKUP($BT2249, [3]Sheet1!$D$3:$T$89,13,FALSE)</f>
        <v>16</v>
      </c>
      <c r="CA2249" t="str">
        <f>VLOOKUP($BT2249, [3]Sheet1!$D$3:$T$89,16,FALSE)</f>
        <v>N/A</v>
      </c>
      <c r="CB2249" t="str">
        <f>VLOOKUP($BT2249, [3]Sheet1!$D$3:$T$89,17,FALSE)</f>
        <v>N/A</v>
      </c>
      <c r="CD2249" s="12">
        <v>42615</v>
      </c>
      <c r="CE2249" s="2">
        <v>0.49652777777777801</v>
      </c>
      <c r="CF2249" s="2" t="s">
        <v>3977</v>
      </c>
      <c r="CG2249" s="2">
        <v>0.49652777777777801</v>
      </c>
      <c r="CH2249" s="2">
        <v>42615.5</v>
      </c>
      <c r="CI2249" t="s">
        <v>3971</v>
      </c>
      <c r="CJ2249" t="s">
        <v>3972</v>
      </c>
      <c r="CK2249">
        <v>1017.81307784</v>
      </c>
      <c r="CL2249">
        <v>17.9444444444444</v>
      </c>
      <c r="CM2249">
        <v>0</v>
      </c>
      <c r="CN2249">
        <v>88</v>
      </c>
      <c r="CO2249">
        <v>198</v>
      </c>
      <c r="CP2249">
        <v>3.6</v>
      </c>
      <c r="CQ2249">
        <v>8.6999999999999993</v>
      </c>
      <c r="CR2249">
        <v>1.5</v>
      </c>
      <c r="CS2249">
        <v>2</v>
      </c>
      <c r="CT2249" t="s">
        <v>1356</v>
      </c>
      <c r="CU2249">
        <v>20</v>
      </c>
      <c r="CV2249">
        <v>19</v>
      </c>
      <c r="CW2249">
        <v>19</v>
      </c>
      <c r="CX2249">
        <v>18</v>
      </c>
      <c r="CY2249">
        <v>17</v>
      </c>
      <c r="CZ2249">
        <v>16</v>
      </c>
      <c r="DA2249" t="s">
        <v>27</v>
      </c>
      <c r="DB2249" t="s">
        <v>27</v>
      </c>
    </row>
    <row r="2250" spans="1:106">
      <c r="A2250" t="s">
        <v>6</v>
      </c>
      <c r="B2250" s="17">
        <v>100</v>
      </c>
      <c r="D2250" s="3">
        <v>6</v>
      </c>
      <c r="BD2250" s="39">
        <v>42615</v>
      </c>
      <c r="BE2250" s="23">
        <v>0.49722222222222201</v>
      </c>
      <c r="BF2250" s="10" t="str">
        <f t="shared" si="211"/>
        <v>02/09/2016 11:56</v>
      </c>
      <c r="BG2250" s="35">
        <v>0.49652777777777801</v>
      </c>
      <c r="BH2250" s="35">
        <f t="shared" si="212"/>
        <v>42615.5</v>
      </c>
      <c r="BI2250" t="str">
        <f t="shared" si="213"/>
        <v>02/09/2016 11:55:00</v>
      </c>
      <c r="BJ2250" s="40" t="str">
        <f t="shared" si="214"/>
        <v>02/09/2016 12:00:00</v>
      </c>
      <c r="BK2250">
        <f>VLOOKUP($BI2250, [1]TableView_704030_20160816_20160!$D$2:$M$5095,3,FALSE)</f>
        <v>1017.81307784</v>
      </c>
      <c r="BL2250">
        <f>VLOOKUP($BI2250, [1]TableView_704030_20160816_20160!$D$2:$M$5095,8,FALSE)</f>
        <v>17.9444444444444</v>
      </c>
      <c r="BM2250">
        <f>VLOOKUP($BI2250, [1]TableView_704030_20160816_20160!$D$2:$M$5095,10,FALSE)</f>
        <v>0</v>
      </c>
      <c r="BN2250">
        <f>VLOOKUP($BI2250, [1]TableView_704030_20160816_20160!$D$2:$M$5095,4,FALSE)</f>
        <v>88</v>
      </c>
      <c r="BO2250">
        <f>VLOOKUP($BI2250, [1]TableView_704030_20160816_20160!$D$2:$M$5095,6,FALSE)</f>
        <v>198</v>
      </c>
      <c r="BP2250">
        <f>VLOOKUP($BI2250, [1]TableView_704030_20160816_20160!$D$2:$M$5095,7,FALSE)</f>
        <v>3.6</v>
      </c>
      <c r="BQ2250">
        <f>VLOOKUP($BI2250, [1]TableView_704030_20160816_20160!$D$2:$M$5095,2,FALSE)</f>
        <v>8.6999999999999993</v>
      </c>
      <c r="BR2250">
        <f>VLOOKUP($BJ2250, [2]aacb8965d69cc6fd1cb3a5cae9e8ae7!$C$6:$F$853,4,FALSE)</f>
        <v>1.5</v>
      </c>
      <c r="BS2250" s="15">
        <v>2</v>
      </c>
      <c r="BT2250" t="str">
        <f t="shared" si="210"/>
        <v>02/09/2016 2</v>
      </c>
      <c r="BU2250">
        <f>VLOOKUP($BT2250, [3]Sheet1!$D$3:$T$89,4,FALSE)</f>
        <v>20</v>
      </c>
      <c r="BV2250">
        <f>VLOOKUP($BT2250, [3]Sheet1!$D$3:$T$89,5,FALSE)</f>
        <v>19</v>
      </c>
      <c r="BW2250">
        <f>VLOOKUP($BT2250, [3]Sheet1!$D$3:$T$89,8,FALSE)</f>
        <v>19</v>
      </c>
      <c r="BX2250">
        <f>VLOOKUP($BT2250, [3]Sheet1!$D$3:$T$89,9,FALSE)</f>
        <v>18</v>
      </c>
      <c r="BY2250">
        <f>VLOOKUP($BT2250, [3]Sheet1!$D$3:$T$89,12,FALSE)</f>
        <v>17</v>
      </c>
      <c r="BZ2250">
        <f>VLOOKUP($BT2250, [3]Sheet1!$D$3:$T$89,13,FALSE)</f>
        <v>16</v>
      </c>
      <c r="CA2250" t="str">
        <f>VLOOKUP($BT2250, [3]Sheet1!$D$3:$T$89,16,FALSE)</f>
        <v>N/A</v>
      </c>
      <c r="CB2250" t="str">
        <f>VLOOKUP($BT2250, [3]Sheet1!$D$3:$T$89,17,FALSE)</f>
        <v>N/A</v>
      </c>
      <c r="CD2250" s="12">
        <v>42615</v>
      </c>
      <c r="CE2250" s="2">
        <v>0.49722222222222201</v>
      </c>
      <c r="CF2250" s="2" t="s">
        <v>3978</v>
      </c>
      <c r="CG2250" s="2">
        <v>0.49652777777777801</v>
      </c>
      <c r="CH2250" s="2">
        <v>42615.5</v>
      </c>
      <c r="CI2250" t="s">
        <v>3971</v>
      </c>
      <c r="CJ2250" t="s">
        <v>3972</v>
      </c>
      <c r="CK2250">
        <v>1017.81307784</v>
      </c>
      <c r="CL2250">
        <v>17.9444444444444</v>
      </c>
      <c r="CM2250">
        <v>0</v>
      </c>
      <c r="CN2250">
        <v>88</v>
      </c>
      <c r="CO2250">
        <v>198</v>
      </c>
      <c r="CP2250">
        <v>3.6</v>
      </c>
      <c r="CQ2250">
        <v>8.6999999999999993</v>
      </c>
      <c r="CR2250">
        <v>1.5</v>
      </c>
      <c r="CS2250">
        <v>2</v>
      </c>
      <c r="CT2250" t="s">
        <v>1356</v>
      </c>
      <c r="CU2250">
        <v>20</v>
      </c>
      <c r="CV2250">
        <v>19</v>
      </c>
      <c r="CW2250">
        <v>19</v>
      </c>
      <c r="CX2250">
        <v>18</v>
      </c>
      <c r="CY2250">
        <v>17</v>
      </c>
      <c r="CZ2250">
        <v>16</v>
      </c>
      <c r="DA2250" t="s">
        <v>27</v>
      </c>
      <c r="DB2250" t="s">
        <v>27</v>
      </c>
    </row>
    <row r="2251" spans="1:106">
      <c r="A2251" t="s">
        <v>7</v>
      </c>
      <c r="D2251" s="3">
        <v>7</v>
      </c>
      <c r="BD2251" s="39">
        <v>42615</v>
      </c>
      <c r="BE2251" s="23">
        <v>0.49791666666666601</v>
      </c>
      <c r="BF2251" s="10" t="str">
        <f t="shared" si="211"/>
        <v>02/09/2016 11:57</v>
      </c>
      <c r="BG2251" s="35">
        <v>0.49652777777777801</v>
      </c>
      <c r="BH2251" s="35">
        <f t="shared" si="212"/>
        <v>42615.5</v>
      </c>
      <c r="BI2251" t="str">
        <f t="shared" si="213"/>
        <v>02/09/2016 11:55:00</v>
      </c>
      <c r="BJ2251" s="40" t="str">
        <f t="shared" si="214"/>
        <v>02/09/2016 12:00:00</v>
      </c>
      <c r="BK2251">
        <f>VLOOKUP($BI2251, [1]TableView_704030_20160816_20160!$D$2:$M$5095,3,FALSE)</f>
        <v>1017.81307784</v>
      </c>
      <c r="BL2251">
        <f>VLOOKUP($BI2251, [1]TableView_704030_20160816_20160!$D$2:$M$5095,8,FALSE)</f>
        <v>17.9444444444444</v>
      </c>
      <c r="BM2251">
        <f>VLOOKUP($BI2251, [1]TableView_704030_20160816_20160!$D$2:$M$5095,10,FALSE)</f>
        <v>0</v>
      </c>
      <c r="BN2251">
        <f>VLOOKUP($BI2251, [1]TableView_704030_20160816_20160!$D$2:$M$5095,4,FALSE)</f>
        <v>88</v>
      </c>
      <c r="BO2251">
        <f>VLOOKUP($BI2251, [1]TableView_704030_20160816_20160!$D$2:$M$5095,6,FALSE)</f>
        <v>198</v>
      </c>
      <c r="BP2251">
        <f>VLOOKUP($BI2251, [1]TableView_704030_20160816_20160!$D$2:$M$5095,7,FALSE)</f>
        <v>3.6</v>
      </c>
      <c r="BQ2251">
        <f>VLOOKUP($BI2251, [1]TableView_704030_20160816_20160!$D$2:$M$5095,2,FALSE)</f>
        <v>8.6999999999999993</v>
      </c>
      <c r="BR2251">
        <f>VLOOKUP($BJ2251, [2]aacb8965d69cc6fd1cb3a5cae9e8ae7!$C$6:$F$853,4,FALSE)</f>
        <v>1.5</v>
      </c>
      <c r="BS2251" s="15">
        <v>2</v>
      </c>
      <c r="BT2251" t="str">
        <f t="shared" si="210"/>
        <v>02/09/2016 2</v>
      </c>
      <c r="BU2251">
        <f>VLOOKUP($BT2251, [3]Sheet1!$D$3:$T$89,4,FALSE)</f>
        <v>20</v>
      </c>
      <c r="BV2251">
        <f>VLOOKUP($BT2251, [3]Sheet1!$D$3:$T$89,5,FALSE)</f>
        <v>19</v>
      </c>
      <c r="BW2251">
        <f>VLOOKUP($BT2251, [3]Sheet1!$D$3:$T$89,8,FALSE)</f>
        <v>19</v>
      </c>
      <c r="BX2251">
        <f>VLOOKUP($BT2251, [3]Sheet1!$D$3:$T$89,9,FALSE)</f>
        <v>18</v>
      </c>
      <c r="BY2251">
        <f>VLOOKUP($BT2251, [3]Sheet1!$D$3:$T$89,12,FALSE)</f>
        <v>17</v>
      </c>
      <c r="BZ2251">
        <f>VLOOKUP($BT2251, [3]Sheet1!$D$3:$T$89,13,FALSE)</f>
        <v>16</v>
      </c>
      <c r="CA2251" t="str">
        <f>VLOOKUP($BT2251, [3]Sheet1!$D$3:$T$89,16,FALSE)</f>
        <v>N/A</v>
      </c>
      <c r="CB2251" t="str">
        <f>VLOOKUP($BT2251, [3]Sheet1!$D$3:$T$89,17,FALSE)</f>
        <v>N/A</v>
      </c>
      <c r="CD2251" s="12">
        <v>42615</v>
      </c>
      <c r="CE2251" s="2">
        <v>0.49791666666666601</v>
      </c>
      <c r="CF2251" s="2" t="s">
        <v>3979</v>
      </c>
      <c r="CG2251" s="2">
        <v>0.49652777777777801</v>
      </c>
      <c r="CH2251" s="2">
        <v>42615.5</v>
      </c>
      <c r="CI2251" t="s">
        <v>3971</v>
      </c>
      <c r="CJ2251" t="s">
        <v>3972</v>
      </c>
      <c r="CK2251">
        <v>1017.81307784</v>
      </c>
      <c r="CL2251">
        <v>17.9444444444444</v>
      </c>
      <c r="CM2251">
        <v>0</v>
      </c>
      <c r="CN2251">
        <v>88</v>
      </c>
      <c r="CO2251">
        <v>198</v>
      </c>
      <c r="CP2251">
        <v>3.6</v>
      </c>
      <c r="CQ2251">
        <v>8.6999999999999993</v>
      </c>
      <c r="CR2251">
        <v>1.5</v>
      </c>
      <c r="CS2251">
        <v>2</v>
      </c>
      <c r="CT2251" t="s">
        <v>1356</v>
      </c>
      <c r="CU2251">
        <v>20</v>
      </c>
      <c r="CV2251">
        <v>19</v>
      </c>
      <c r="CW2251">
        <v>19</v>
      </c>
      <c r="CX2251">
        <v>18</v>
      </c>
      <c r="CY2251">
        <v>17</v>
      </c>
      <c r="CZ2251">
        <v>16</v>
      </c>
      <c r="DA2251" t="s">
        <v>27</v>
      </c>
      <c r="DB2251" t="s">
        <v>27</v>
      </c>
    </row>
    <row r="2252" spans="1:106">
      <c r="D2252" s="3">
        <v>8</v>
      </c>
      <c r="BD2252" s="39">
        <v>42615</v>
      </c>
      <c r="BE2252" s="23">
        <v>0.49861111111111101</v>
      </c>
      <c r="BF2252" s="10" t="str">
        <f t="shared" si="211"/>
        <v>02/09/2016 11:58</v>
      </c>
      <c r="BG2252" s="35">
        <v>0.49652777777777801</v>
      </c>
      <c r="BH2252" s="35">
        <f t="shared" si="212"/>
        <v>42615.5</v>
      </c>
      <c r="BI2252" t="str">
        <f t="shared" si="213"/>
        <v>02/09/2016 11:55:00</v>
      </c>
      <c r="BJ2252" s="40" t="str">
        <f t="shared" si="214"/>
        <v>02/09/2016 12:00:00</v>
      </c>
      <c r="BK2252">
        <f>VLOOKUP($BI2252, [1]TableView_704030_20160816_20160!$D$2:$M$5095,3,FALSE)</f>
        <v>1017.81307784</v>
      </c>
      <c r="BL2252">
        <f>VLOOKUP($BI2252, [1]TableView_704030_20160816_20160!$D$2:$M$5095,8,FALSE)</f>
        <v>17.9444444444444</v>
      </c>
      <c r="BM2252">
        <f>VLOOKUP($BI2252, [1]TableView_704030_20160816_20160!$D$2:$M$5095,10,FALSE)</f>
        <v>0</v>
      </c>
      <c r="BN2252">
        <f>VLOOKUP($BI2252, [1]TableView_704030_20160816_20160!$D$2:$M$5095,4,FALSE)</f>
        <v>88</v>
      </c>
      <c r="BO2252">
        <f>VLOOKUP($BI2252, [1]TableView_704030_20160816_20160!$D$2:$M$5095,6,FALSE)</f>
        <v>198</v>
      </c>
      <c r="BP2252">
        <f>VLOOKUP($BI2252, [1]TableView_704030_20160816_20160!$D$2:$M$5095,7,FALSE)</f>
        <v>3.6</v>
      </c>
      <c r="BQ2252">
        <f>VLOOKUP($BI2252, [1]TableView_704030_20160816_20160!$D$2:$M$5095,2,FALSE)</f>
        <v>8.6999999999999993</v>
      </c>
      <c r="BR2252">
        <f>VLOOKUP($BJ2252, [2]aacb8965d69cc6fd1cb3a5cae9e8ae7!$C$6:$F$853,4,FALSE)</f>
        <v>1.5</v>
      </c>
      <c r="BS2252" s="15">
        <v>2</v>
      </c>
      <c r="BT2252" t="str">
        <f t="shared" si="210"/>
        <v>02/09/2016 2</v>
      </c>
      <c r="BU2252">
        <f>VLOOKUP($BT2252, [3]Sheet1!$D$3:$T$89,4,FALSE)</f>
        <v>20</v>
      </c>
      <c r="BV2252">
        <f>VLOOKUP($BT2252, [3]Sheet1!$D$3:$T$89,5,FALSE)</f>
        <v>19</v>
      </c>
      <c r="BW2252">
        <f>VLOOKUP($BT2252, [3]Sheet1!$D$3:$T$89,8,FALSE)</f>
        <v>19</v>
      </c>
      <c r="BX2252">
        <f>VLOOKUP($BT2252, [3]Sheet1!$D$3:$T$89,9,FALSE)</f>
        <v>18</v>
      </c>
      <c r="BY2252">
        <f>VLOOKUP($BT2252, [3]Sheet1!$D$3:$T$89,12,FALSE)</f>
        <v>17</v>
      </c>
      <c r="BZ2252">
        <f>VLOOKUP($BT2252, [3]Sheet1!$D$3:$T$89,13,FALSE)</f>
        <v>16</v>
      </c>
      <c r="CA2252" t="str">
        <f>VLOOKUP($BT2252, [3]Sheet1!$D$3:$T$89,16,FALSE)</f>
        <v>N/A</v>
      </c>
      <c r="CB2252" t="str">
        <f>VLOOKUP($BT2252, [3]Sheet1!$D$3:$T$89,17,FALSE)</f>
        <v>N/A</v>
      </c>
      <c r="CD2252" s="12">
        <v>42615</v>
      </c>
      <c r="CE2252" s="2">
        <v>0.49861111111111101</v>
      </c>
      <c r="CF2252" s="2" t="s">
        <v>3980</v>
      </c>
      <c r="CG2252" s="2">
        <v>0.49652777777777801</v>
      </c>
      <c r="CH2252" s="2">
        <v>42615.5</v>
      </c>
      <c r="CI2252" t="s">
        <v>3971</v>
      </c>
      <c r="CJ2252" t="s">
        <v>3972</v>
      </c>
      <c r="CK2252">
        <v>1017.81307784</v>
      </c>
      <c r="CL2252">
        <v>17.9444444444444</v>
      </c>
      <c r="CM2252">
        <v>0</v>
      </c>
      <c r="CN2252">
        <v>88</v>
      </c>
      <c r="CO2252">
        <v>198</v>
      </c>
      <c r="CP2252">
        <v>3.6</v>
      </c>
      <c r="CQ2252">
        <v>8.6999999999999993</v>
      </c>
      <c r="CR2252">
        <v>1.5</v>
      </c>
      <c r="CS2252">
        <v>2</v>
      </c>
      <c r="CT2252" t="s">
        <v>1356</v>
      </c>
      <c r="CU2252">
        <v>20</v>
      </c>
      <c r="CV2252">
        <v>19</v>
      </c>
      <c r="CW2252">
        <v>19</v>
      </c>
      <c r="CX2252">
        <v>18</v>
      </c>
      <c r="CY2252">
        <v>17</v>
      </c>
      <c r="CZ2252">
        <v>16</v>
      </c>
      <c r="DA2252" t="s">
        <v>27</v>
      </c>
      <c r="DB2252" t="s">
        <v>27</v>
      </c>
    </row>
    <row r="2253" spans="1:106">
      <c r="D2253" s="3">
        <v>9</v>
      </c>
      <c r="BD2253" s="39">
        <v>42615</v>
      </c>
      <c r="BE2253" s="23">
        <v>0.499305555555555</v>
      </c>
      <c r="BF2253" s="10" t="str">
        <f t="shared" si="211"/>
        <v>02/09/2016 11:59</v>
      </c>
      <c r="BG2253" s="35">
        <v>0.49652777777777801</v>
      </c>
      <c r="BH2253" s="35">
        <f t="shared" si="212"/>
        <v>42615.5</v>
      </c>
      <c r="BI2253" t="str">
        <f t="shared" si="213"/>
        <v>02/09/2016 11:55:00</v>
      </c>
      <c r="BJ2253" s="40" t="str">
        <f t="shared" si="214"/>
        <v>02/09/2016 12:00:00</v>
      </c>
      <c r="BK2253">
        <f>VLOOKUP($BI2253, [1]TableView_704030_20160816_20160!$D$2:$M$5095,3,FALSE)</f>
        <v>1017.81307784</v>
      </c>
      <c r="BL2253">
        <f>VLOOKUP($BI2253, [1]TableView_704030_20160816_20160!$D$2:$M$5095,8,FALSE)</f>
        <v>17.9444444444444</v>
      </c>
      <c r="BM2253">
        <f>VLOOKUP($BI2253, [1]TableView_704030_20160816_20160!$D$2:$M$5095,10,FALSE)</f>
        <v>0</v>
      </c>
      <c r="BN2253">
        <f>VLOOKUP($BI2253, [1]TableView_704030_20160816_20160!$D$2:$M$5095,4,FALSE)</f>
        <v>88</v>
      </c>
      <c r="BO2253">
        <f>VLOOKUP($BI2253, [1]TableView_704030_20160816_20160!$D$2:$M$5095,6,FALSE)</f>
        <v>198</v>
      </c>
      <c r="BP2253">
        <f>VLOOKUP($BI2253, [1]TableView_704030_20160816_20160!$D$2:$M$5095,7,FALSE)</f>
        <v>3.6</v>
      </c>
      <c r="BQ2253">
        <f>VLOOKUP($BI2253, [1]TableView_704030_20160816_20160!$D$2:$M$5095,2,FALSE)</f>
        <v>8.6999999999999993</v>
      </c>
      <c r="BR2253">
        <f>VLOOKUP($BJ2253, [2]aacb8965d69cc6fd1cb3a5cae9e8ae7!$C$6:$F$853,4,FALSE)</f>
        <v>1.5</v>
      </c>
      <c r="BS2253" s="15">
        <v>2</v>
      </c>
      <c r="BT2253" t="str">
        <f t="shared" si="210"/>
        <v>02/09/2016 2</v>
      </c>
      <c r="BU2253">
        <f>VLOOKUP($BT2253, [3]Sheet1!$D$3:$T$89,4,FALSE)</f>
        <v>20</v>
      </c>
      <c r="BV2253">
        <f>VLOOKUP($BT2253, [3]Sheet1!$D$3:$T$89,5,FALSE)</f>
        <v>19</v>
      </c>
      <c r="BW2253">
        <f>VLOOKUP($BT2253, [3]Sheet1!$D$3:$T$89,8,FALSE)</f>
        <v>19</v>
      </c>
      <c r="BX2253">
        <f>VLOOKUP($BT2253, [3]Sheet1!$D$3:$T$89,9,FALSE)</f>
        <v>18</v>
      </c>
      <c r="BY2253">
        <f>VLOOKUP($BT2253, [3]Sheet1!$D$3:$T$89,12,FALSE)</f>
        <v>17</v>
      </c>
      <c r="BZ2253">
        <f>VLOOKUP($BT2253, [3]Sheet1!$D$3:$T$89,13,FALSE)</f>
        <v>16</v>
      </c>
      <c r="CA2253" t="str">
        <f>VLOOKUP($BT2253, [3]Sheet1!$D$3:$T$89,16,FALSE)</f>
        <v>N/A</v>
      </c>
      <c r="CB2253" t="str">
        <f>VLOOKUP($BT2253, [3]Sheet1!$D$3:$T$89,17,FALSE)</f>
        <v>N/A</v>
      </c>
      <c r="CD2253" s="12">
        <v>42615</v>
      </c>
      <c r="CE2253" s="2">
        <v>0.499305555555555</v>
      </c>
      <c r="CF2253" s="2" t="s">
        <v>3981</v>
      </c>
      <c r="CG2253" s="2">
        <v>0.49652777777777801</v>
      </c>
      <c r="CH2253" s="2">
        <v>42615.5</v>
      </c>
      <c r="CI2253" t="s">
        <v>3971</v>
      </c>
      <c r="CJ2253" t="s">
        <v>3972</v>
      </c>
      <c r="CK2253">
        <v>1017.81307784</v>
      </c>
      <c r="CL2253">
        <v>17.9444444444444</v>
      </c>
      <c r="CM2253">
        <v>0</v>
      </c>
      <c r="CN2253">
        <v>88</v>
      </c>
      <c r="CO2253">
        <v>198</v>
      </c>
      <c r="CP2253">
        <v>3.6</v>
      </c>
      <c r="CQ2253">
        <v>8.6999999999999993</v>
      </c>
      <c r="CR2253">
        <v>1.5</v>
      </c>
      <c r="CS2253">
        <v>2</v>
      </c>
      <c r="CT2253" t="s">
        <v>1356</v>
      </c>
      <c r="CU2253">
        <v>20</v>
      </c>
      <c r="CV2253">
        <v>19</v>
      </c>
      <c r="CW2253">
        <v>19</v>
      </c>
      <c r="CX2253">
        <v>18</v>
      </c>
      <c r="CY2253">
        <v>17</v>
      </c>
      <c r="CZ2253">
        <v>16</v>
      </c>
      <c r="DA2253" t="s">
        <v>27</v>
      </c>
      <c r="DB2253" t="s">
        <v>27</v>
      </c>
    </row>
    <row r="2254" spans="1:106">
      <c r="D2254" s="3">
        <v>10</v>
      </c>
      <c r="BD2254" s="39">
        <v>42615</v>
      </c>
      <c r="BE2254" s="23">
        <v>0.499999999999999</v>
      </c>
      <c r="BF2254" s="10" t="str">
        <f t="shared" si="211"/>
        <v>02/09/2016 12:00</v>
      </c>
      <c r="BG2254" s="35">
        <v>0.50347222222222221</v>
      </c>
      <c r="BH2254" s="35">
        <f t="shared" si="212"/>
        <v>42615.5</v>
      </c>
      <c r="BI2254" t="str">
        <f t="shared" si="213"/>
        <v>02/09/2016 12:05:00</v>
      </c>
      <c r="BJ2254" s="40" t="str">
        <f t="shared" si="214"/>
        <v>02/09/2016 12:00:00</v>
      </c>
      <c r="BK2254">
        <f>VLOOKUP($BI2254, [1]TableView_704030_20160816_20160!$D$2:$M$5095,3,FALSE)</f>
        <v>1017.77921395</v>
      </c>
      <c r="BL2254">
        <f>VLOOKUP($BI2254, [1]TableView_704030_20160816_20160!$D$2:$M$5095,8,FALSE)</f>
        <v>17.8888888888889</v>
      </c>
      <c r="BM2254">
        <f>VLOOKUP($BI2254, [1]TableView_704030_20160816_20160!$D$2:$M$5095,10,FALSE)</f>
        <v>0</v>
      </c>
      <c r="BN2254">
        <f>VLOOKUP($BI2254, [1]TableView_704030_20160816_20160!$D$2:$M$5095,4,FALSE)</f>
        <v>89</v>
      </c>
      <c r="BO2254">
        <f>VLOOKUP($BI2254, [1]TableView_704030_20160816_20160!$D$2:$M$5095,6,FALSE)</f>
        <v>212</v>
      </c>
      <c r="BP2254">
        <f>VLOOKUP($BI2254, [1]TableView_704030_20160816_20160!$D$2:$M$5095,7,FALSE)</f>
        <v>3.6</v>
      </c>
      <c r="BQ2254">
        <f>VLOOKUP($BI2254, [1]TableView_704030_20160816_20160!$D$2:$M$5095,2,FALSE)</f>
        <v>8.6999999999999993</v>
      </c>
      <c r="BR2254">
        <f>VLOOKUP($BJ2254, [2]aacb8965d69cc6fd1cb3a5cae9e8ae7!$C$6:$F$853,4,FALSE)</f>
        <v>1.5</v>
      </c>
      <c r="BS2254" s="15">
        <v>2</v>
      </c>
      <c r="BT2254" t="str">
        <f t="shared" si="210"/>
        <v>02/09/2016 2</v>
      </c>
      <c r="BU2254">
        <f>VLOOKUP($BT2254, [3]Sheet1!$D$3:$T$89,4,FALSE)</f>
        <v>20</v>
      </c>
      <c r="BV2254">
        <f>VLOOKUP($BT2254, [3]Sheet1!$D$3:$T$89,5,FALSE)</f>
        <v>19</v>
      </c>
      <c r="BW2254">
        <f>VLOOKUP($BT2254, [3]Sheet1!$D$3:$T$89,8,FALSE)</f>
        <v>19</v>
      </c>
      <c r="BX2254">
        <f>VLOOKUP($BT2254, [3]Sheet1!$D$3:$T$89,9,FALSE)</f>
        <v>18</v>
      </c>
      <c r="BY2254">
        <f>VLOOKUP($BT2254, [3]Sheet1!$D$3:$T$89,12,FALSE)</f>
        <v>17</v>
      </c>
      <c r="BZ2254">
        <f>VLOOKUP($BT2254, [3]Sheet1!$D$3:$T$89,13,FALSE)</f>
        <v>16</v>
      </c>
      <c r="CA2254" t="str">
        <f>VLOOKUP($BT2254, [3]Sheet1!$D$3:$T$89,16,FALSE)</f>
        <v>N/A</v>
      </c>
      <c r="CB2254" t="str">
        <f>VLOOKUP($BT2254, [3]Sheet1!$D$3:$T$89,17,FALSE)</f>
        <v>N/A</v>
      </c>
      <c r="CD2254" s="12">
        <v>42615</v>
      </c>
      <c r="CE2254" s="2">
        <v>0.499999999999999</v>
      </c>
      <c r="CF2254" s="2" t="s">
        <v>3982</v>
      </c>
      <c r="CG2254" s="2">
        <v>0.50347222222222221</v>
      </c>
      <c r="CH2254" s="2">
        <v>42615.5</v>
      </c>
      <c r="CI2254" t="s">
        <v>3983</v>
      </c>
      <c r="CJ2254" t="s">
        <v>3972</v>
      </c>
      <c r="CK2254">
        <v>1017.77921395</v>
      </c>
      <c r="CL2254">
        <v>17.8888888888889</v>
      </c>
      <c r="CM2254">
        <v>0</v>
      </c>
      <c r="CN2254">
        <v>89</v>
      </c>
      <c r="CO2254">
        <v>212</v>
      </c>
      <c r="CP2254">
        <v>3.6</v>
      </c>
      <c r="CQ2254">
        <v>8.6999999999999993</v>
      </c>
      <c r="CR2254">
        <v>1.5</v>
      </c>
      <c r="CS2254">
        <v>2</v>
      </c>
      <c r="CT2254" t="s">
        <v>1356</v>
      </c>
      <c r="CU2254">
        <v>20</v>
      </c>
      <c r="CV2254">
        <v>19</v>
      </c>
      <c r="CW2254">
        <v>19</v>
      </c>
      <c r="CX2254">
        <v>18</v>
      </c>
      <c r="CY2254">
        <v>17</v>
      </c>
      <c r="CZ2254">
        <v>16</v>
      </c>
      <c r="DA2254" t="s">
        <v>27</v>
      </c>
      <c r="DB2254" t="s">
        <v>27</v>
      </c>
    </row>
    <row r="2255" spans="1:106">
      <c r="D2255" s="3">
        <v>11</v>
      </c>
      <c r="BD2255" s="39">
        <v>42615</v>
      </c>
      <c r="BE2255" s="23">
        <v>0.500694444444444</v>
      </c>
      <c r="BF2255" s="10" t="str">
        <f t="shared" si="211"/>
        <v>02/09/2016 12:01</v>
      </c>
      <c r="BG2255" s="35">
        <v>0.50347222222222221</v>
      </c>
      <c r="BH2255" s="35">
        <f t="shared" si="212"/>
        <v>42615.5</v>
      </c>
      <c r="BI2255" t="str">
        <f t="shared" si="213"/>
        <v>02/09/2016 12:05:00</v>
      </c>
      <c r="BJ2255" s="40" t="str">
        <f t="shared" si="214"/>
        <v>02/09/2016 12:00:00</v>
      </c>
      <c r="BK2255">
        <f>VLOOKUP($BI2255, [1]TableView_704030_20160816_20160!$D$2:$M$5095,3,FALSE)</f>
        <v>1017.77921395</v>
      </c>
      <c r="BL2255">
        <f>VLOOKUP($BI2255, [1]TableView_704030_20160816_20160!$D$2:$M$5095,8,FALSE)</f>
        <v>17.8888888888889</v>
      </c>
      <c r="BM2255">
        <f>VLOOKUP($BI2255, [1]TableView_704030_20160816_20160!$D$2:$M$5095,10,FALSE)</f>
        <v>0</v>
      </c>
      <c r="BN2255">
        <f>VLOOKUP($BI2255, [1]TableView_704030_20160816_20160!$D$2:$M$5095,4,FALSE)</f>
        <v>89</v>
      </c>
      <c r="BO2255">
        <f>VLOOKUP($BI2255, [1]TableView_704030_20160816_20160!$D$2:$M$5095,6,FALSE)</f>
        <v>212</v>
      </c>
      <c r="BP2255">
        <f>VLOOKUP($BI2255, [1]TableView_704030_20160816_20160!$D$2:$M$5095,7,FALSE)</f>
        <v>3.6</v>
      </c>
      <c r="BQ2255">
        <f>VLOOKUP($BI2255, [1]TableView_704030_20160816_20160!$D$2:$M$5095,2,FALSE)</f>
        <v>8.6999999999999993</v>
      </c>
      <c r="BR2255">
        <f>VLOOKUP($BJ2255, [2]aacb8965d69cc6fd1cb3a5cae9e8ae7!$C$6:$F$853,4,FALSE)</f>
        <v>1.5</v>
      </c>
      <c r="BS2255" s="15">
        <v>2</v>
      </c>
      <c r="BT2255" t="str">
        <f t="shared" si="210"/>
        <v>02/09/2016 2</v>
      </c>
      <c r="BU2255">
        <f>VLOOKUP($BT2255, [3]Sheet1!$D$3:$T$89,4,FALSE)</f>
        <v>20</v>
      </c>
      <c r="BV2255">
        <f>VLOOKUP($BT2255, [3]Sheet1!$D$3:$T$89,5,FALSE)</f>
        <v>19</v>
      </c>
      <c r="BW2255">
        <f>VLOOKUP($BT2255, [3]Sheet1!$D$3:$T$89,8,FALSE)</f>
        <v>19</v>
      </c>
      <c r="BX2255">
        <f>VLOOKUP($BT2255, [3]Sheet1!$D$3:$T$89,9,FALSE)</f>
        <v>18</v>
      </c>
      <c r="BY2255">
        <f>VLOOKUP($BT2255, [3]Sheet1!$D$3:$T$89,12,FALSE)</f>
        <v>17</v>
      </c>
      <c r="BZ2255">
        <f>VLOOKUP($BT2255, [3]Sheet1!$D$3:$T$89,13,FALSE)</f>
        <v>16</v>
      </c>
      <c r="CA2255" t="str">
        <f>VLOOKUP($BT2255, [3]Sheet1!$D$3:$T$89,16,FALSE)</f>
        <v>N/A</v>
      </c>
      <c r="CB2255" t="str">
        <f>VLOOKUP($BT2255, [3]Sheet1!$D$3:$T$89,17,FALSE)</f>
        <v>N/A</v>
      </c>
      <c r="CD2255" s="12">
        <v>42615</v>
      </c>
      <c r="CE2255" s="2">
        <v>0.500694444444444</v>
      </c>
      <c r="CF2255" s="2" t="s">
        <v>3984</v>
      </c>
      <c r="CG2255" s="2">
        <v>0.50347222222222221</v>
      </c>
      <c r="CH2255" s="2">
        <v>42615.5</v>
      </c>
      <c r="CI2255" t="s">
        <v>3983</v>
      </c>
      <c r="CJ2255" t="s">
        <v>3972</v>
      </c>
      <c r="CK2255">
        <v>1017.77921395</v>
      </c>
      <c r="CL2255">
        <v>17.8888888888889</v>
      </c>
      <c r="CM2255">
        <v>0</v>
      </c>
      <c r="CN2255">
        <v>89</v>
      </c>
      <c r="CO2255">
        <v>212</v>
      </c>
      <c r="CP2255">
        <v>3.6</v>
      </c>
      <c r="CQ2255">
        <v>8.6999999999999993</v>
      </c>
      <c r="CR2255">
        <v>1.5</v>
      </c>
      <c r="CS2255">
        <v>2</v>
      </c>
      <c r="CT2255" t="s">
        <v>1356</v>
      </c>
      <c r="CU2255">
        <v>20</v>
      </c>
      <c r="CV2255">
        <v>19</v>
      </c>
      <c r="CW2255">
        <v>19</v>
      </c>
      <c r="CX2255">
        <v>18</v>
      </c>
      <c r="CY2255">
        <v>17</v>
      </c>
      <c r="CZ2255">
        <v>16</v>
      </c>
      <c r="DA2255" t="s">
        <v>27</v>
      </c>
      <c r="DB2255" t="s">
        <v>27</v>
      </c>
    </row>
    <row r="2256" spans="1:106">
      <c r="D2256" s="3">
        <v>12</v>
      </c>
      <c r="BD2256" s="39">
        <v>42615</v>
      </c>
      <c r="BE2256" s="23">
        <v>0.501388888888888</v>
      </c>
      <c r="BF2256" s="10" t="str">
        <f t="shared" si="211"/>
        <v>02/09/2016 12:02</v>
      </c>
      <c r="BG2256" s="35">
        <v>0.50347222222222199</v>
      </c>
      <c r="BH2256" s="35">
        <f t="shared" si="212"/>
        <v>42615.5</v>
      </c>
      <c r="BI2256" t="str">
        <f t="shared" si="213"/>
        <v>02/09/2016 12:05:00</v>
      </c>
      <c r="BJ2256" s="40" t="str">
        <f t="shared" si="214"/>
        <v>02/09/2016 12:00:00</v>
      </c>
      <c r="BK2256">
        <f>VLOOKUP($BI2256, [1]TableView_704030_20160816_20160!$D$2:$M$5095,3,FALSE)</f>
        <v>1017.77921395</v>
      </c>
      <c r="BL2256">
        <f>VLOOKUP($BI2256, [1]TableView_704030_20160816_20160!$D$2:$M$5095,8,FALSE)</f>
        <v>17.8888888888889</v>
      </c>
      <c r="BM2256">
        <f>VLOOKUP($BI2256, [1]TableView_704030_20160816_20160!$D$2:$M$5095,10,FALSE)</f>
        <v>0</v>
      </c>
      <c r="BN2256">
        <f>VLOOKUP($BI2256, [1]TableView_704030_20160816_20160!$D$2:$M$5095,4,FALSE)</f>
        <v>89</v>
      </c>
      <c r="BO2256">
        <f>VLOOKUP($BI2256, [1]TableView_704030_20160816_20160!$D$2:$M$5095,6,FALSE)</f>
        <v>212</v>
      </c>
      <c r="BP2256">
        <f>VLOOKUP($BI2256, [1]TableView_704030_20160816_20160!$D$2:$M$5095,7,FALSE)</f>
        <v>3.6</v>
      </c>
      <c r="BQ2256">
        <f>VLOOKUP($BI2256, [1]TableView_704030_20160816_20160!$D$2:$M$5095,2,FALSE)</f>
        <v>8.6999999999999993</v>
      </c>
      <c r="BR2256">
        <f>VLOOKUP($BJ2256, [2]aacb8965d69cc6fd1cb3a5cae9e8ae7!$C$6:$F$853,4,FALSE)</f>
        <v>1.5</v>
      </c>
      <c r="BS2256" s="15">
        <v>2</v>
      </c>
      <c r="BT2256" t="str">
        <f t="shared" si="210"/>
        <v>02/09/2016 2</v>
      </c>
      <c r="BU2256">
        <f>VLOOKUP($BT2256, [3]Sheet1!$D$3:$T$89,4,FALSE)</f>
        <v>20</v>
      </c>
      <c r="BV2256">
        <f>VLOOKUP($BT2256, [3]Sheet1!$D$3:$T$89,5,FALSE)</f>
        <v>19</v>
      </c>
      <c r="BW2256">
        <f>VLOOKUP($BT2256, [3]Sheet1!$D$3:$T$89,8,FALSE)</f>
        <v>19</v>
      </c>
      <c r="BX2256">
        <f>VLOOKUP($BT2256, [3]Sheet1!$D$3:$T$89,9,FALSE)</f>
        <v>18</v>
      </c>
      <c r="BY2256">
        <f>VLOOKUP($BT2256, [3]Sheet1!$D$3:$T$89,12,FALSE)</f>
        <v>17</v>
      </c>
      <c r="BZ2256">
        <f>VLOOKUP($BT2256, [3]Sheet1!$D$3:$T$89,13,FALSE)</f>
        <v>16</v>
      </c>
      <c r="CA2256" t="str">
        <f>VLOOKUP($BT2256, [3]Sheet1!$D$3:$T$89,16,FALSE)</f>
        <v>N/A</v>
      </c>
      <c r="CB2256" t="str">
        <f>VLOOKUP($BT2256, [3]Sheet1!$D$3:$T$89,17,FALSE)</f>
        <v>N/A</v>
      </c>
      <c r="CD2256" s="12">
        <v>42615</v>
      </c>
      <c r="CE2256" s="2">
        <v>0.501388888888888</v>
      </c>
      <c r="CF2256" s="2" t="s">
        <v>3985</v>
      </c>
      <c r="CG2256" s="2">
        <v>0.50347222222222199</v>
      </c>
      <c r="CH2256" s="2">
        <v>42615.5</v>
      </c>
      <c r="CI2256" t="s">
        <v>3983</v>
      </c>
      <c r="CJ2256" t="s">
        <v>3972</v>
      </c>
      <c r="CK2256">
        <v>1017.77921395</v>
      </c>
      <c r="CL2256">
        <v>17.8888888888889</v>
      </c>
      <c r="CM2256">
        <v>0</v>
      </c>
      <c r="CN2256">
        <v>89</v>
      </c>
      <c r="CO2256">
        <v>212</v>
      </c>
      <c r="CP2256">
        <v>3.6</v>
      </c>
      <c r="CQ2256">
        <v>8.6999999999999993</v>
      </c>
      <c r="CR2256">
        <v>1.5</v>
      </c>
      <c r="CS2256">
        <v>2</v>
      </c>
      <c r="CT2256" t="s">
        <v>1356</v>
      </c>
      <c r="CU2256">
        <v>20</v>
      </c>
      <c r="CV2256">
        <v>19</v>
      </c>
      <c r="CW2256">
        <v>19</v>
      </c>
      <c r="CX2256">
        <v>18</v>
      </c>
      <c r="CY2256">
        <v>17</v>
      </c>
      <c r="CZ2256">
        <v>16</v>
      </c>
      <c r="DA2256" t="s">
        <v>27</v>
      </c>
      <c r="DB2256" t="s">
        <v>27</v>
      </c>
    </row>
    <row r="2257" spans="4:106">
      <c r="D2257" s="3">
        <v>13</v>
      </c>
      <c r="BD2257" s="39">
        <v>42615</v>
      </c>
      <c r="BE2257" s="23">
        <v>0.50208333333333299</v>
      </c>
      <c r="BF2257" s="10" t="str">
        <f t="shared" si="211"/>
        <v>02/09/2016 12:03</v>
      </c>
      <c r="BG2257" s="35">
        <v>0.50347222222222199</v>
      </c>
      <c r="BH2257" s="35">
        <f t="shared" si="212"/>
        <v>42615.5</v>
      </c>
      <c r="BI2257" t="str">
        <f t="shared" si="213"/>
        <v>02/09/2016 12:05:00</v>
      </c>
      <c r="BJ2257" s="40" t="str">
        <f t="shared" si="214"/>
        <v>02/09/2016 12:00:00</v>
      </c>
      <c r="BK2257">
        <f>VLOOKUP($BI2257, [1]TableView_704030_20160816_20160!$D$2:$M$5095,3,FALSE)</f>
        <v>1017.77921395</v>
      </c>
      <c r="BL2257">
        <f>VLOOKUP($BI2257, [1]TableView_704030_20160816_20160!$D$2:$M$5095,8,FALSE)</f>
        <v>17.8888888888889</v>
      </c>
      <c r="BM2257">
        <f>VLOOKUP($BI2257, [1]TableView_704030_20160816_20160!$D$2:$M$5095,10,FALSE)</f>
        <v>0</v>
      </c>
      <c r="BN2257">
        <f>VLOOKUP($BI2257, [1]TableView_704030_20160816_20160!$D$2:$M$5095,4,FALSE)</f>
        <v>89</v>
      </c>
      <c r="BO2257">
        <f>VLOOKUP($BI2257, [1]TableView_704030_20160816_20160!$D$2:$M$5095,6,FALSE)</f>
        <v>212</v>
      </c>
      <c r="BP2257">
        <f>VLOOKUP($BI2257, [1]TableView_704030_20160816_20160!$D$2:$M$5095,7,FALSE)</f>
        <v>3.6</v>
      </c>
      <c r="BQ2257">
        <f>VLOOKUP($BI2257, [1]TableView_704030_20160816_20160!$D$2:$M$5095,2,FALSE)</f>
        <v>8.6999999999999993</v>
      </c>
      <c r="BR2257">
        <f>VLOOKUP($BJ2257, [2]aacb8965d69cc6fd1cb3a5cae9e8ae7!$C$6:$F$853,4,FALSE)</f>
        <v>1.5</v>
      </c>
      <c r="BS2257" s="15">
        <v>2</v>
      </c>
      <c r="BT2257" t="str">
        <f t="shared" si="210"/>
        <v>02/09/2016 2</v>
      </c>
      <c r="BU2257">
        <f>VLOOKUP($BT2257, [3]Sheet1!$D$3:$T$89,4,FALSE)</f>
        <v>20</v>
      </c>
      <c r="BV2257">
        <f>VLOOKUP($BT2257, [3]Sheet1!$D$3:$T$89,5,FALSE)</f>
        <v>19</v>
      </c>
      <c r="BW2257">
        <f>VLOOKUP($BT2257, [3]Sheet1!$D$3:$T$89,8,FALSE)</f>
        <v>19</v>
      </c>
      <c r="BX2257">
        <f>VLOOKUP($BT2257, [3]Sheet1!$D$3:$T$89,9,FALSE)</f>
        <v>18</v>
      </c>
      <c r="BY2257">
        <f>VLOOKUP($BT2257, [3]Sheet1!$D$3:$T$89,12,FALSE)</f>
        <v>17</v>
      </c>
      <c r="BZ2257">
        <f>VLOOKUP($BT2257, [3]Sheet1!$D$3:$T$89,13,FALSE)</f>
        <v>16</v>
      </c>
      <c r="CA2257" t="str">
        <f>VLOOKUP($BT2257, [3]Sheet1!$D$3:$T$89,16,FALSE)</f>
        <v>N/A</v>
      </c>
      <c r="CB2257" t="str">
        <f>VLOOKUP($BT2257, [3]Sheet1!$D$3:$T$89,17,FALSE)</f>
        <v>N/A</v>
      </c>
      <c r="CD2257" s="12">
        <v>42615</v>
      </c>
      <c r="CE2257" s="2">
        <v>0.50208333333333299</v>
      </c>
      <c r="CF2257" s="2" t="s">
        <v>3986</v>
      </c>
      <c r="CG2257" s="2">
        <v>0.50347222222222199</v>
      </c>
      <c r="CH2257" s="2">
        <v>42615.5</v>
      </c>
      <c r="CI2257" t="s">
        <v>3983</v>
      </c>
      <c r="CJ2257" t="s">
        <v>3972</v>
      </c>
      <c r="CK2257">
        <v>1017.77921395</v>
      </c>
      <c r="CL2257">
        <v>17.8888888888889</v>
      </c>
      <c r="CM2257">
        <v>0</v>
      </c>
      <c r="CN2257">
        <v>89</v>
      </c>
      <c r="CO2257">
        <v>212</v>
      </c>
      <c r="CP2257">
        <v>3.6</v>
      </c>
      <c r="CQ2257">
        <v>8.6999999999999993</v>
      </c>
      <c r="CR2257">
        <v>1.5</v>
      </c>
      <c r="CS2257">
        <v>2</v>
      </c>
      <c r="CT2257" t="s">
        <v>1356</v>
      </c>
      <c r="CU2257">
        <v>20</v>
      </c>
      <c r="CV2257">
        <v>19</v>
      </c>
      <c r="CW2257">
        <v>19</v>
      </c>
      <c r="CX2257">
        <v>18</v>
      </c>
      <c r="CY2257">
        <v>17</v>
      </c>
      <c r="CZ2257">
        <v>16</v>
      </c>
      <c r="DA2257" t="s">
        <v>27</v>
      </c>
      <c r="DB2257" t="s">
        <v>27</v>
      </c>
    </row>
    <row r="2258" spans="4:106">
      <c r="D2258" s="3">
        <v>14</v>
      </c>
      <c r="BD2258" s="39">
        <v>42615</v>
      </c>
      <c r="BE2258" s="23">
        <v>0.50277777777777699</v>
      </c>
      <c r="BF2258" s="10" t="str">
        <f t="shared" si="211"/>
        <v>02/09/2016 12:04</v>
      </c>
      <c r="BG2258" s="35">
        <v>0.50347222222222199</v>
      </c>
      <c r="BH2258" s="35">
        <f t="shared" si="212"/>
        <v>42615.5</v>
      </c>
      <c r="BI2258" t="str">
        <f t="shared" si="213"/>
        <v>02/09/2016 12:05:00</v>
      </c>
      <c r="BJ2258" s="40" t="str">
        <f t="shared" si="214"/>
        <v>02/09/2016 12:00:00</v>
      </c>
      <c r="BK2258">
        <f>VLOOKUP($BI2258, [1]TableView_704030_20160816_20160!$D$2:$M$5095,3,FALSE)</f>
        <v>1017.77921395</v>
      </c>
      <c r="BL2258">
        <f>VLOOKUP($BI2258, [1]TableView_704030_20160816_20160!$D$2:$M$5095,8,FALSE)</f>
        <v>17.8888888888889</v>
      </c>
      <c r="BM2258">
        <f>VLOOKUP($BI2258, [1]TableView_704030_20160816_20160!$D$2:$M$5095,10,FALSE)</f>
        <v>0</v>
      </c>
      <c r="BN2258">
        <f>VLOOKUP($BI2258, [1]TableView_704030_20160816_20160!$D$2:$M$5095,4,FALSE)</f>
        <v>89</v>
      </c>
      <c r="BO2258">
        <f>VLOOKUP($BI2258, [1]TableView_704030_20160816_20160!$D$2:$M$5095,6,FALSE)</f>
        <v>212</v>
      </c>
      <c r="BP2258">
        <f>VLOOKUP($BI2258, [1]TableView_704030_20160816_20160!$D$2:$M$5095,7,FALSE)</f>
        <v>3.6</v>
      </c>
      <c r="BQ2258">
        <f>VLOOKUP($BI2258, [1]TableView_704030_20160816_20160!$D$2:$M$5095,2,FALSE)</f>
        <v>8.6999999999999993</v>
      </c>
      <c r="BR2258">
        <f>VLOOKUP($BJ2258, [2]aacb8965d69cc6fd1cb3a5cae9e8ae7!$C$6:$F$853,4,FALSE)</f>
        <v>1.5</v>
      </c>
      <c r="BS2258" s="15">
        <v>2</v>
      </c>
      <c r="BT2258" t="str">
        <f t="shared" si="210"/>
        <v>02/09/2016 2</v>
      </c>
      <c r="BU2258">
        <f>VLOOKUP($BT2258, [3]Sheet1!$D$3:$T$89,4,FALSE)</f>
        <v>20</v>
      </c>
      <c r="BV2258">
        <f>VLOOKUP($BT2258, [3]Sheet1!$D$3:$T$89,5,FALSE)</f>
        <v>19</v>
      </c>
      <c r="BW2258">
        <f>VLOOKUP($BT2258, [3]Sheet1!$D$3:$T$89,8,FALSE)</f>
        <v>19</v>
      </c>
      <c r="BX2258">
        <f>VLOOKUP($BT2258, [3]Sheet1!$D$3:$T$89,9,FALSE)</f>
        <v>18</v>
      </c>
      <c r="BY2258">
        <f>VLOOKUP($BT2258, [3]Sheet1!$D$3:$T$89,12,FALSE)</f>
        <v>17</v>
      </c>
      <c r="BZ2258">
        <f>VLOOKUP($BT2258, [3]Sheet1!$D$3:$T$89,13,FALSE)</f>
        <v>16</v>
      </c>
      <c r="CA2258" t="str">
        <f>VLOOKUP($BT2258, [3]Sheet1!$D$3:$T$89,16,FALSE)</f>
        <v>N/A</v>
      </c>
      <c r="CB2258" t="str">
        <f>VLOOKUP($BT2258, [3]Sheet1!$D$3:$T$89,17,FALSE)</f>
        <v>N/A</v>
      </c>
      <c r="CD2258" s="12">
        <v>42615</v>
      </c>
      <c r="CE2258" s="2">
        <v>0.50277777777777699</v>
      </c>
      <c r="CF2258" s="2" t="s">
        <v>3987</v>
      </c>
      <c r="CG2258" s="2">
        <v>0.50347222222222199</v>
      </c>
      <c r="CH2258" s="2">
        <v>42615.5</v>
      </c>
      <c r="CI2258" t="s">
        <v>3983</v>
      </c>
      <c r="CJ2258" t="s">
        <v>3972</v>
      </c>
      <c r="CK2258">
        <v>1017.77921395</v>
      </c>
      <c r="CL2258">
        <v>17.8888888888889</v>
      </c>
      <c r="CM2258">
        <v>0</v>
      </c>
      <c r="CN2258">
        <v>89</v>
      </c>
      <c r="CO2258">
        <v>212</v>
      </c>
      <c r="CP2258">
        <v>3.6</v>
      </c>
      <c r="CQ2258">
        <v>8.6999999999999993</v>
      </c>
      <c r="CR2258">
        <v>1.5</v>
      </c>
      <c r="CS2258">
        <v>2</v>
      </c>
      <c r="CT2258" t="s">
        <v>1356</v>
      </c>
      <c r="CU2258">
        <v>20</v>
      </c>
      <c r="CV2258">
        <v>19</v>
      </c>
      <c r="CW2258">
        <v>19</v>
      </c>
      <c r="CX2258">
        <v>18</v>
      </c>
      <c r="CY2258">
        <v>17</v>
      </c>
      <c r="CZ2258">
        <v>16</v>
      </c>
      <c r="DA2258" t="s">
        <v>27</v>
      </c>
      <c r="DB2258" t="s">
        <v>27</v>
      </c>
    </row>
    <row r="2259" spans="4:106">
      <c r="D2259" s="3">
        <v>15</v>
      </c>
      <c r="BD2259" s="39">
        <v>42615</v>
      </c>
      <c r="BE2259" s="23">
        <v>0.50347222222222099</v>
      </c>
      <c r="BF2259" s="10" t="str">
        <f t="shared" si="211"/>
        <v>02/09/2016 12:05</v>
      </c>
      <c r="BG2259" s="35">
        <v>0.50347222222222199</v>
      </c>
      <c r="BH2259" s="35">
        <f t="shared" si="212"/>
        <v>42615.5</v>
      </c>
      <c r="BI2259" t="str">
        <f t="shared" si="213"/>
        <v>02/09/2016 12:05:00</v>
      </c>
      <c r="BJ2259" s="40" t="str">
        <f t="shared" si="214"/>
        <v>02/09/2016 12:00:00</v>
      </c>
      <c r="BK2259">
        <f>VLOOKUP($BI2259, [1]TableView_704030_20160816_20160!$D$2:$M$5095,3,FALSE)</f>
        <v>1017.77921395</v>
      </c>
      <c r="BL2259">
        <f>VLOOKUP($BI2259, [1]TableView_704030_20160816_20160!$D$2:$M$5095,8,FALSE)</f>
        <v>17.8888888888889</v>
      </c>
      <c r="BM2259">
        <f>VLOOKUP($BI2259, [1]TableView_704030_20160816_20160!$D$2:$M$5095,10,FALSE)</f>
        <v>0</v>
      </c>
      <c r="BN2259">
        <f>VLOOKUP($BI2259, [1]TableView_704030_20160816_20160!$D$2:$M$5095,4,FALSE)</f>
        <v>89</v>
      </c>
      <c r="BO2259">
        <f>VLOOKUP($BI2259, [1]TableView_704030_20160816_20160!$D$2:$M$5095,6,FALSE)</f>
        <v>212</v>
      </c>
      <c r="BP2259">
        <f>VLOOKUP($BI2259, [1]TableView_704030_20160816_20160!$D$2:$M$5095,7,FALSE)</f>
        <v>3.6</v>
      </c>
      <c r="BQ2259">
        <f>VLOOKUP($BI2259, [1]TableView_704030_20160816_20160!$D$2:$M$5095,2,FALSE)</f>
        <v>8.6999999999999993</v>
      </c>
      <c r="BR2259">
        <f>VLOOKUP($BJ2259, [2]aacb8965d69cc6fd1cb3a5cae9e8ae7!$C$6:$F$853,4,FALSE)</f>
        <v>1.5</v>
      </c>
      <c r="BS2259" s="15">
        <v>2</v>
      </c>
      <c r="BT2259" t="str">
        <f t="shared" si="210"/>
        <v>02/09/2016 2</v>
      </c>
      <c r="BU2259">
        <f>VLOOKUP($BT2259, [3]Sheet1!$D$3:$T$89,4,FALSE)</f>
        <v>20</v>
      </c>
      <c r="BV2259">
        <f>VLOOKUP($BT2259, [3]Sheet1!$D$3:$T$89,5,FALSE)</f>
        <v>19</v>
      </c>
      <c r="BW2259">
        <f>VLOOKUP($BT2259, [3]Sheet1!$D$3:$T$89,8,FALSE)</f>
        <v>19</v>
      </c>
      <c r="BX2259">
        <f>VLOOKUP($BT2259, [3]Sheet1!$D$3:$T$89,9,FALSE)</f>
        <v>18</v>
      </c>
      <c r="BY2259">
        <f>VLOOKUP($BT2259, [3]Sheet1!$D$3:$T$89,12,FALSE)</f>
        <v>17</v>
      </c>
      <c r="BZ2259">
        <f>VLOOKUP($BT2259, [3]Sheet1!$D$3:$T$89,13,FALSE)</f>
        <v>16</v>
      </c>
      <c r="CA2259" t="str">
        <f>VLOOKUP($BT2259, [3]Sheet1!$D$3:$T$89,16,FALSE)</f>
        <v>N/A</v>
      </c>
      <c r="CB2259" t="str">
        <f>VLOOKUP($BT2259, [3]Sheet1!$D$3:$T$89,17,FALSE)</f>
        <v>N/A</v>
      </c>
      <c r="CD2259" s="12">
        <v>42615</v>
      </c>
      <c r="CE2259" s="2">
        <v>0.50347222222222099</v>
      </c>
      <c r="CF2259" s="2" t="s">
        <v>3988</v>
      </c>
      <c r="CG2259" s="2">
        <v>0.50347222222222199</v>
      </c>
      <c r="CH2259" s="2">
        <v>42615.5</v>
      </c>
      <c r="CI2259" t="s">
        <v>3983</v>
      </c>
      <c r="CJ2259" t="s">
        <v>3972</v>
      </c>
      <c r="CK2259">
        <v>1017.77921395</v>
      </c>
      <c r="CL2259">
        <v>17.8888888888889</v>
      </c>
      <c r="CM2259">
        <v>0</v>
      </c>
      <c r="CN2259">
        <v>89</v>
      </c>
      <c r="CO2259">
        <v>212</v>
      </c>
      <c r="CP2259">
        <v>3.6</v>
      </c>
      <c r="CQ2259">
        <v>8.6999999999999993</v>
      </c>
      <c r="CR2259">
        <v>1.5</v>
      </c>
      <c r="CS2259">
        <v>2</v>
      </c>
      <c r="CT2259" t="s">
        <v>1356</v>
      </c>
      <c r="CU2259">
        <v>20</v>
      </c>
      <c r="CV2259">
        <v>19</v>
      </c>
      <c r="CW2259">
        <v>19</v>
      </c>
      <c r="CX2259">
        <v>18</v>
      </c>
      <c r="CY2259">
        <v>17</v>
      </c>
      <c r="CZ2259">
        <v>16</v>
      </c>
      <c r="DA2259" t="s">
        <v>27</v>
      </c>
      <c r="DB2259" t="s">
        <v>27</v>
      </c>
    </row>
    <row r="2260" spans="4:106">
      <c r="D2260" s="3">
        <v>16</v>
      </c>
      <c r="BD2260" s="39">
        <v>42615</v>
      </c>
      <c r="BE2260" s="23">
        <v>0.50416666666666599</v>
      </c>
      <c r="BF2260" s="10" t="str">
        <f t="shared" si="211"/>
        <v>02/09/2016 12:06</v>
      </c>
      <c r="BG2260" s="35">
        <v>0.50347222222222199</v>
      </c>
      <c r="BH2260" s="35">
        <f t="shared" si="212"/>
        <v>42615.5</v>
      </c>
      <c r="BI2260" t="str">
        <f t="shared" si="213"/>
        <v>02/09/2016 12:05:00</v>
      </c>
      <c r="BJ2260" s="40" t="str">
        <f t="shared" si="214"/>
        <v>02/09/2016 12:00:00</v>
      </c>
      <c r="BK2260">
        <f>VLOOKUP($BI2260, [1]TableView_704030_20160816_20160!$D$2:$M$5095,3,FALSE)</f>
        <v>1017.77921395</v>
      </c>
      <c r="BL2260">
        <f>VLOOKUP($BI2260, [1]TableView_704030_20160816_20160!$D$2:$M$5095,8,FALSE)</f>
        <v>17.8888888888889</v>
      </c>
      <c r="BM2260">
        <f>VLOOKUP($BI2260, [1]TableView_704030_20160816_20160!$D$2:$M$5095,10,FALSE)</f>
        <v>0</v>
      </c>
      <c r="BN2260">
        <f>VLOOKUP($BI2260, [1]TableView_704030_20160816_20160!$D$2:$M$5095,4,FALSE)</f>
        <v>89</v>
      </c>
      <c r="BO2260">
        <f>VLOOKUP($BI2260, [1]TableView_704030_20160816_20160!$D$2:$M$5095,6,FALSE)</f>
        <v>212</v>
      </c>
      <c r="BP2260">
        <f>VLOOKUP($BI2260, [1]TableView_704030_20160816_20160!$D$2:$M$5095,7,FALSE)</f>
        <v>3.6</v>
      </c>
      <c r="BQ2260">
        <f>VLOOKUP($BI2260, [1]TableView_704030_20160816_20160!$D$2:$M$5095,2,FALSE)</f>
        <v>8.6999999999999993</v>
      </c>
      <c r="BR2260">
        <f>VLOOKUP($BJ2260, [2]aacb8965d69cc6fd1cb3a5cae9e8ae7!$C$6:$F$853,4,FALSE)</f>
        <v>1.5</v>
      </c>
      <c r="BS2260" s="15">
        <v>2</v>
      </c>
      <c r="BT2260" t="str">
        <f t="shared" si="210"/>
        <v>02/09/2016 2</v>
      </c>
      <c r="BU2260">
        <f>VLOOKUP($BT2260, [3]Sheet1!$D$3:$T$89,4,FALSE)</f>
        <v>20</v>
      </c>
      <c r="BV2260">
        <f>VLOOKUP($BT2260, [3]Sheet1!$D$3:$T$89,5,FALSE)</f>
        <v>19</v>
      </c>
      <c r="BW2260">
        <f>VLOOKUP($BT2260, [3]Sheet1!$D$3:$T$89,8,FALSE)</f>
        <v>19</v>
      </c>
      <c r="BX2260">
        <f>VLOOKUP($BT2260, [3]Sheet1!$D$3:$T$89,9,FALSE)</f>
        <v>18</v>
      </c>
      <c r="BY2260">
        <f>VLOOKUP($BT2260, [3]Sheet1!$D$3:$T$89,12,FALSE)</f>
        <v>17</v>
      </c>
      <c r="BZ2260">
        <f>VLOOKUP($BT2260, [3]Sheet1!$D$3:$T$89,13,FALSE)</f>
        <v>16</v>
      </c>
      <c r="CA2260" t="str">
        <f>VLOOKUP($BT2260, [3]Sheet1!$D$3:$T$89,16,FALSE)</f>
        <v>N/A</v>
      </c>
      <c r="CB2260" t="str">
        <f>VLOOKUP($BT2260, [3]Sheet1!$D$3:$T$89,17,FALSE)</f>
        <v>N/A</v>
      </c>
      <c r="CD2260" s="12">
        <v>42615</v>
      </c>
      <c r="CE2260" s="2">
        <v>0.50416666666666599</v>
      </c>
      <c r="CF2260" s="2" t="s">
        <v>3989</v>
      </c>
      <c r="CG2260" s="2">
        <v>0.50347222222222199</v>
      </c>
      <c r="CH2260" s="2">
        <v>42615.5</v>
      </c>
      <c r="CI2260" t="s">
        <v>3983</v>
      </c>
      <c r="CJ2260" t="s">
        <v>3972</v>
      </c>
      <c r="CK2260">
        <v>1017.77921395</v>
      </c>
      <c r="CL2260">
        <v>17.8888888888889</v>
      </c>
      <c r="CM2260">
        <v>0</v>
      </c>
      <c r="CN2260">
        <v>89</v>
      </c>
      <c r="CO2260">
        <v>212</v>
      </c>
      <c r="CP2260">
        <v>3.6</v>
      </c>
      <c r="CQ2260">
        <v>8.6999999999999993</v>
      </c>
      <c r="CR2260">
        <v>1.5</v>
      </c>
      <c r="CS2260">
        <v>2</v>
      </c>
      <c r="CT2260" t="s">
        <v>1356</v>
      </c>
      <c r="CU2260">
        <v>20</v>
      </c>
      <c r="CV2260">
        <v>19</v>
      </c>
      <c r="CW2260">
        <v>19</v>
      </c>
      <c r="CX2260">
        <v>18</v>
      </c>
      <c r="CY2260">
        <v>17</v>
      </c>
      <c r="CZ2260">
        <v>16</v>
      </c>
      <c r="DA2260" t="s">
        <v>27</v>
      </c>
      <c r="DB2260" t="s">
        <v>27</v>
      </c>
    </row>
    <row r="2261" spans="4:106">
      <c r="D2261" s="3">
        <v>17</v>
      </c>
      <c r="BD2261" s="39">
        <v>42615</v>
      </c>
      <c r="BE2261" s="23">
        <v>0.50486111111110998</v>
      </c>
      <c r="BF2261" s="10" t="str">
        <f t="shared" si="211"/>
        <v>02/09/2016 12:07</v>
      </c>
      <c r="BG2261" s="35">
        <v>0.50347222222222199</v>
      </c>
      <c r="BH2261" s="35">
        <f t="shared" si="212"/>
        <v>42615.5</v>
      </c>
      <c r="BI2261" t="str">
        <f t="shared" si="213"/>
        <v>02/09/2016 12:05:00</v>
      </c>
      <c r="BJ2261" s="40" t="str">
        <f t="shared" si="214"/>
        <v>02/09/2016 12:00:00</v>
      </c>
      <c r="BK2261">
        <f>VLOOKUP($BI2261, [1]TableView_704030_20160816_20160!$D$2:$M$5095,3,FALSE)</f>
        <v>1017.77921395</v>
      </c>
      <c r="BL2261">
        <f>VLOOKUP($BI2261, [1]TableView_704030_20160816_20160!$D$2:$M$5095,8,FALSE)</f>
        <v>17.8888888888889</v>
      </c>
      <c r="BM2261">
        <f>VLOOKUP($BI2261, [1]TableView_704030_20160816_20160!$D$2:$M$5095,10,FALSE)</f>
        <v>0</v>
      </c>
      <c r="BN2261">
        <f>VLOOKUP($BI2261, [1]TableView_704030_20160816_20160!$D$2:$M$5095,4,FALSE)</f>
        <v>89</v>
      </c>
      <c r="BO2261">
        <f>VLOOKUP($BI2261, [1]TableView_704030_20160816_20160!$D$2:$M$5095,6,FALSE)</f>
        <v>212</v>
      </c>
      <c r="BP2261">
        <f>VLOOKUP($BI2261, [1]TableView_704030_20160816_20160!$D$2:$M$5095,7,FALSE)</f>
        <v>3.6</v>
      </c>
      <c r="BQ2261">
        <f>VLOOKUP($BI2261, [1]TableView_704030_20160816_20160!$D$2:$M$5095,2,FALSE)</f>
        <v>8.6999999999999993</v>
      </c>
      <c r="BR2261">
        <f>VLOOKUP($BJ2261, [2]aacb8965d69cc6fd1cb3a5cae9e8ae7!$C$6:$F$853,4,FALSE)</f>
        <v>1.5</v>
      </c>
      <c r="BS2261" s="15">
        <v>2</v>
      </c>
      <c r="BT2261" t="str">
        <f t="shared" si="210"/>
        <v>02/09/2016 2</v>
      </c>
      <c r="BU2261">
        <f>VLOOKUP($BT2261, [3]Sheet1!$D$3:$T$89,4,FALSE)</f>
        <v>20</v>
      </c>
      <c r="BV2261">
        <f>VLOOKUP($BT2261, [3]Sheet1!$D$3:$T$89,5,FALSE)</f>
        <v>19</v>
      </c>
      <c r="BW2261">
        <f>VLOOKUP($BT2261, [3]Sheet1!$D$3:$T$89,8,FALSE)</f>
        <v>19</v>
      </c>
      <c r="BX2261">
        <f>VLOOKUP($BT2261, [3]Sheet1!$D$3:$T$89,9,FALSE)</f>
        <v>18</v>
      </c>
      <c r="BY2261">
        <f>VLOOKUP($BT2261, [3]Sheet1!$D$3:$T$89,12,FALSE)</f>
        <v>17</v>
      </c>
      <c r="BZ2261">
        <f>VLOOKUP($BT2261, [3]Sheet1!$D$3:$T$89,13,FALSE)</f>
        <v>16</v>
      </c>
      <c r="CA2261" t="str">
        <f>VLOOKUP($BT2261, [3]Sheet1!$D$3:$T$89,16,FALSE)</f>
        <v>N/A</v>
      </c>
      <c r="CB2261" t="str">
        <f>VLOOKUP($BT2261, [3]Sheet1!$D$3:$T$89,17,FALSE)</f>
        <v>N/A</v>
      </c>
      <c r="CD2261" s="12">
        <v>42615</v>
      </c>
      <c r="CE2261" s="2">
        <v>0.50486111111110998</v>
      </c>
      <c r="CF2261" s="2" t="s">
        <v>3990</v>
      </c>
      <c r="CG2261" s="2">
        <v>0.50347222222222199</v>
      </c>
      <c r="CH2261" s="2">
        <v>42615.5</v>
      </c>
      <c r="CI2261" t="s">
        <v>3983</v>
      </c>
      <c r="CJ2261" t="s">
        <v>3972</v>
      </c>
      <c r="CK2261">
        <v>1017.77921395</v>
      </c>
      <c r="CL2261">
        <v>17.8888888888889</v>
      </c>
      <c r="CM2261">
        <v>0</v>
      </c>
      <c r="CN2261">
        <v>89</v>
      </c>
      <c r="CO2261">
        <v>212</v>
      </c>
      <c r="CP2261">
        <v>3.6</v>
      </c>
      <c r="CQ2261">
        <v>8.6999999999999993</v>
      </c>
      <c r="CR2261">
        <v>1.5</v>
      </c>
      <c r="CS2261">
        <v>2</v>
      </c>
      <c r="CT2261" t="s">
        <v>1356</v>
      </c>
      <c r="CU2261">
        <v>20</v>
      </c>
      <c r="CV2261">
        <v>19</v>
      </c>
      <c r="CW2261">
        <v>19</v>
      </c>
      <c r="CX2261">
        <v>18</v>
      </c>
      <c r="CY2261">
        <v>17</v>
      </c>
      <c r="CZ2261">
        <v>16</v>
      </c>
      <c r="DA2261" t="s">
        <v>27</v>
      </c>
      <c r="DB2261" t="s">
        <v>27</v>
      </c>
    </row>
    <row r="2262" spans="4:106">
      <c r="D2262" s="3">
        <v>18</v>
      </c>
      <c r="BD2262" s="39">
        <v>42615</v>
      </c>
      <c r="BE2262" s="23">
        <v>0.50555555555555498</v>
      </c>
      <c r="BF2262" s="10" t="str">
        <f t="shared" si="211"/>
        <v>02/09/2016 12:08</v>
      </c>
      <c r="BG2262" s="35">
        <v>0.50347222222222199</v>
      </c>
      <c r="BH2262" s="35">
        <f t="shared" si="212"/>
        <v>42615.5</v>
      </c>
      <c r="BI2262" t="str">
        <f t="shared" si="213"/>
        <v>02/09/2016 12:05:00</v>
      </c>
      <c r="BJ2262" s="40" t="str">
        <f t="shared" si="214"/>
        <v>02/09/2016 12:00:00</v>
      </c>
      <c r="BK2262">
        <f>VLOOKUP($BI2262, [1]TableView_704030_20160816_20160!$D$2:$M$5095,3,FALSE)</f>
        <v>1017.77921395</v>
      </c>
      <c r="BL2262">
        <f>VLOOKUP($BI2262, [1]TableView_704030_20160816_20160!$D$2:$M$5095,8,FALSE)</f>
        <v>17.8888888888889</v>
      </c>
      <c r="BM2262">
        <f>VLOOKUP($BI2262, [1]TableView_704030_20160816_20160!$D$2:$M$5095,10,FALSE)</f>
        <v>0</v>
      </c>
      <c r="BN2262">
        <f>VLOOKUP($BI2262, [1]TableView_704030_20160816_20160!$D$2:$M$5095,4,FALSE)</f>
        <v>89</v>
      </c>
      <c r="BO2262">
        <f>VLOOKUP($BI2262, [1]TableView_704030_20160816_20160!$D$2:$M$5095,6,FALSE)</f>
        <v>212</v>
      </c>
      <c r="BP2262">
        <f>VLOOKUP($BI2262, [1]TableView_704030_20160816_20160!$D$2:$M$5095,7,FALSE)</f>
        <v>3.6</v>
      </c>
      <c r="BQ2262">
        <f>VLOOKUP($BI2262, [1]TableView_704030_20160816_20160!$D$2:$M$5095,2,FALSE)</f>
        <v>8.6999999999999993</v>
      </c>
      <c r="BR2262">
        <f>VLOOKUP($BJ2262, [2]aacb8965d69cc6fd1cb3a5cae9e8ae7!$C$6:$F$853,4,FALSE)</f>
        <v>1.5</v>
      </c>
      <c r="BS2262" s="15">
        <v>2</v>
      </c>
      <c r="BT2262" t="str">
        <f t="shared" ref="BT2262:BT2325" si="215">TEXT(BD2262,"dd/mm/yyyy ")&amp;TEXT(BS2262, "d")</f>
        <v>02/09/2016 2</v>
      </c>
      <c r="BU2262">
        <f>VLOOKUP($BT2262, [3]Sheet1!$D$3:$T$89,4,FALSE)</f>
        <v>20</v>
      </c>
      <c r="BV2262">
        <f>VLOOKUP($BT2262, [3]Sheet1!$D$3:$T$89,5,FALSE)</f>
        <v>19</v>
      </c>
      <c r="BW2262">
        <f>VLOOKUP($BT2262, [3]Sheet1!$D$3:$T$89,8,FALSE)</f>
        <v>19</v>
      </c>
      <c r="BX2262">
        <f>VLOOKUP($BT2262, [3]Sheet1!$D$3:$T$89,9,FALSE)</f>
        <v>18</v>
      </c>
      <c r="BY2262">
        <f>VLOOKUP($BT2262, [3]Sheet1!$D$3:$T$89,12,FALSE)</f>
        <v>17</v>
      </c>
      <c r="BZ2262">
        <f>VLOOKUP($BT2262, [3]Sheet1!$D$3:$T$89,13,FALSE)</f>
        <v>16</v>
      </c>
      <c r="CA2262" t="str">
        <f>VLOOKUP($BT2262, [3]Sheet1!$D$3:$T$89,16,FALSE)</f>
        <v>N/A</v>
      </c>
      <c r="CB2262" t="str">
        <f>VLOOKUP($BT2262, [3]Sheet1!$D$3:$T$89,17,FALSE)</f>
        <v>N/A</v>
      </c>
      <c r="CD2262" s="12">
        <v>42615</v>
      </c>
      <c r="CE2262" s="2">
        <v>0.50555555555555498</v>
      </c>
      <c r="CF2262" s="2" t="s">
        <v>3991</v>
      </c>
      <c r="CG2262" s="2">
        <v>0.50347222222222199</v>
      </c>
      <c r="CH2262" s="2">
        <v>42615.5</v>
      </c>
      <c r="CI2262" t="s">
        <v>3983</v>
      </c>
      <c r="CJ2262" t="s">
        <v>3972</v>
      </c>
      <c r="CK2262">
        <v>1017.77921395</v>
      </c>
      <c r="CL2262">
        <v>17.8888888888889</v>
      </c>
      <c r="CM2262">
        <v>0</v>
      </c>
      <c r="CN2262">
        <v>89</v>
      </c>
      <c r="CO2262">
        <v>212</v>
      </c>
      <c r="CP2262">
        <v>3.6</v>
      </c>
      <c r="CQ2262">
        <v>8.6999999999999993</v>
      </c>
      <c r="CR2262">
        <v>1.5</v>
      </c>
      <c r="CS2262">
        <v>2</v>
      </c>
      <c r="CT2262" t="s">
        <v>1356</v>
      </c>
      <c r="CU2262">
        <v>20</v>
      </c>
      <c r="CV2262">
        <v>19</v>
      </c>
      <c r="CW2262">
        <v>19</v>
      </c>
      <c r="CX2262">
        <v>18</v>
      </c>
      <c r="CY2262">
        <v>17</v>
      </c>
      <c r="CZ2262">
        <v>16</v>
      </c>
      <c r="DA2262" t="s">
        <v>27</v>
      </c>
      <c r="DB2262" t="s">
        <v>27</v>
      </c>
    </row>
    <row r="2263" spans="4:106">
      <c r="D2263" s="3">
        <v>19</v>
      </c>
      <c r="BD2263" s="39">
        <v>42615</v>
      </c>
      <c r="BE2263" s="23">
        <v>0.50624999999999898</v>
      </c>
      <c r="BF2263" s="10" t="str">
        <f t="shared" si="211"/>
        <v>02/09/2016 12:09</v>
      </c>
      <c r="BG2263" s="35">
        <v>0.50347222222222199</v>
      </c>
      <c r="BH2263" s="35">
        <f t="shared" si="212"/>
        <v>42615.5</v>
      </c>
      <c r="BI2263" t="str">
        <f t="shared" si="213"/>
        <v>02/09/2016 12:05:00</v>
      </c>
      <c r="BJ2263" s="40" t="str">
        <f t="shared" si="214"/>
        <v>02/09/2016 12:00:00</v>
      </c>
      <c r="BK2263">
        <f>VLOOKUP($BI2263, [1]TableView_704030_20160816_20160!$D$2:$M$5095,3,FALSE)</f>
        <v>1017.77921395</v>
      </c>
      <c r="BL2263">
        <f>VLOOKUP($BI2263, [1]TableView_704030_20160816_20160!$D$2:$M$5095,8,FALSE)</f>
        <v>17.8888888888889</v>
      </c>
      <c r="BM2263">
        <f>VLOOKUP($BI2263, [1]TableView_704030_20160816_20160!$D$2:$M$5095,10,FALSE)</f>
        <v>0</v>
      </c>
      <c r="BN2263">
        <f>VLOOKUP($BI2263, [1]TableView_704030_20160816_20160!$D$2:$M$5095,4,FALSE)</f>
        <v>89</v>
      </c>
      <c r="BO2263">
        <f>VLOOKUP($BI2263, [1]TableView_704030_20160816_20160!$D$2:$M$5095,6,FALSE)</f>
        <v>212</v>
      </c>
      <c r="BP2263">
        <f>VLOOKUP($BI2263, [1]TableView_704030_20160816_20160!$D$2:$M$5095,7,FALSE)</f>
        <v>3.6</v>
      </c>
      <c r="BQ2263">
        <f>VLOOKUP($BI2263, [1]TableView_704030_20160816_20160!$D$2:$M$5095,2,FALSE)</f>
        <v>8.6999999999999993</v>
      </c>
      <c r="BR2263">
        <f>VLOOKUP($BJ2263, [2]aacb8965d69cc6fd1cb3a5cae9e8ae7!$C$6:$F$853,4,FALSE)</f>
        <v>1.5</v>
      </c>
      <c r="BS2263" s="15">
        <v>2</v>
      </c>
      <c r="BT2263" t="str">
        <f t="shared" si="215"/>
        <v>02/09/2016 2</v>
      </c>
      <c r="BU2263">
        <f>VLOOKUP($BT2263, [3]Sheet1!$D$3:$T$89,4,FALSE)</f>
        <v>20</v>
      </c>
      <c r="BV2263">
        <f>VLOOKUP($BT2263, [3]Sheet1!$D$3:$T$89,5,FALSE)</f>
        <v>19</v>
      </c>
      <c r="BW2263">
        <f>VLOOKUP($BT2263, [3]Sheet1!$D$3:$T$89,8,FALSE)</f>
        <v>19</v>
      </c>
      <c r="BX2263">
        <f>VLOOKUP($BT2263, [3]Sheet1!$D$3:$T$89,9,FALSE)</f>
        <v>18</v>
      </c>
      <c r="BY2263">
        <f>VLOOKUP($BT2263, [3]Sheet1!$D$3:$T$89,12,FALSE)</f>
        <v>17</v>
      </c>
      <c r="BZ2263">
        <f>VLOOKUP($BT2263, [3]Sheet1!$D$3:$T$89,13,FALSE)</f>
        <v>16</v>
      </c>
      <c r="CA2263" t="str">
        <f>VLOOKUP($BT2263, [3]Sheet1!$D$3:$T$89,16,FALSE)</f>
        <v>N/A</v>
      </c>
      <c r="CB2263" t="str">
        <f>VLOOKUP($BT2263, [3]Sheet1!$D$3:$T$89,17,FALSE)</f>
        <v>N/A</v>
      </c>
      <c r="CD2263" s="12">
        <v>42615</v>
      </c>
      <c r="CE2263" s="2">
        <v>0.50624999999999898</v>
      </c>
      <c r="CF2263" s="2" t="s">
        <v>3992</v>
      </c>
      <c r="CG2263" s="2">
        <v>0.50347222222222199</v>
      </c>
      <c r="CH2263" s="2">
        <v>42615.5</v>
      </c>
      <c r="CI2263" t="s">
        <v>3983</v>
      </c>
      <c r="CJ2263" t="s">
        <v>3972</v>
      </c>
      <c r="CK2263">
        <v>1017.77921395</v>
      </c>
      <c r="CL2263">
        <v>17.8888888888889</v>
      </c>
      <c r="CM2263">
        <v>0</v>
      </c>
      <c r="CN2263">
        <v>89</v>
      </c>
      <c r="CO2263">
        <v>212</v>
      </c>
      <c r="CP2263">
        <v>3.6</v>
      </c>
      <c r="CQ2263">
        <v>8.6999999999999993</v>
      </c>
      <c r="CR2263">
        <v>1.5</v>
      </c>
      <c r="CS2263">
        <v>2</v>
      </c>
      <c r="CT2263" t="s">
        <v>1356</v>
      </c>
      <c r="CU2263">
        <v>20</v>
      </c>
      <c r="CV2263">
        <v>19</v>
      </c>
      <c r="CW2263">
        <v>19</v>
      </c>
      <c r="CX2263">
        <v>18</v>
      </c>
      <c r="CY2263">
        <v>17</v>
      </c>
      <c r="CZ2263">
        <v>16</v>
      </c>
      <c r="DA2263" t="s">
        <v>27</v>
      </c>
      <c r="DB2263" t="s">
        <v>27</v>
      </c>
    </row>
    <row r="2264" spans="4:106">
      <c r="D2264" s="3">
        <v>20</v>
      </c>
      <c r="BD2264" s="39">
        <v>42615</v>
      </c>
      <c r="BE2264" s="23">
        <v>0.50694444444444298</v>
      </c>
      <c r="BF2264" s="10" t="str">
        <f t="shared" si="211"/>
        <v>02/09/2016 12:10</v>
      </c>
      <c r="BG2264" s="35">
        <f t="shared" ref="BG2264:BG2293" si="216">ROUND(BF2264*(24*60/10),0)/(24*60/10)</f>
        <v>42615.506944444445</v>
      </c>
      <c r="BH2264" s="35">
        <f t="shared" si="212"/>
        <v>42615.5</v>
      </c>
      <c r="BI2264" t="str">
        <f t="shared" si="213"/>
        <v>02/09/2016 12:10:00</v>
      </c>
      <c r="BJ2264" s="40" t="str">
        <f t="shared" si="214"/>
        <v>02/09/2016 12:00:00</v>
      </c>
      <c r="BK2264">
        <f>VLOOKUP($BI2264, [1]TableView_704030_20160816_20160!$D$2:$M$5095,3,FALSE)</f>
        <v>1017.81307784</v>
      </c>
      <c r="BL2264">
        <f>VLOOKUP($BI2264, [1]TableView_704030_20160816_20160!$D$2:$M$5095,8,FALSE)</f>
        <v>17.8888888888889</v>
      </c>
      <c r="BM2264">
        <f>VLOOKUP($BI2264, [1]TableView_704030_20160816_20160!$D$2:$M$5095,10,FALSE)</f>
        <v>0</v>
      </c>
      <c r="BN2264">
        <f>VLOOKUP($BI2264, [1]TableView_704030_20160816_20160!$D$2:$M$5095,4,FALSE)</f>
        <v>89</v>
      </c>
      <c r="BO2264">
        <f>VLOOKUP($BI2264, [1]TableView_704030_20160816_20160!$D$2:$M$5095,6,FALSE)</f>
        <v>206</v>
      </c>
      <c r="BP2264">
        <f>VLOOKUP($BI2264, [1]TableView_704030_20160816_20160!$D$2:$M$5095,7,FALSE)</f>
        <v>3.2</v>
      </c>
      <c r="BQ2264">
        <f>VLOOKUP($BI2264, [1]TableView_704030_20160816_20160!$D$2:$M$5095,2,FALSE)</f>
        <v>9.6</v>
      </c>
      <c r="BR2264">
        <f>VLOOKUP($BJ2264, [2]aacb8965d69cc6fd1cb3a5cae9e8ae7!$C$6:$F$853,4,FALSE)</f>
        <v>1.5</v>
      </c>
      <c r="BS2264" s="15">
        <v>2</v>
      </c>
      <c r="BT2264" t="str">
        <f t="shared" si="215"/>
        <v>02/09/2016 2</v>
      </c>
      <c r="BU2264">
        <f>VLOOKUP($BT2264, [3]Sheet1!$D$3:$T$89,4,FALSE)</f>
        <v>20</v>
      </c>
      <c r="BV2264">
        <f>VLOOKUP($BT2264, [3]Sheet1!$D$3:$T$89,5,FALSE)</f>
        <v>19</v>
      </c>
      <c r="BW2264">
        <f>VLOOKUP($BT2264, [3]Sheet1!$D$3:$T$89,8,FALSE)</f>
        <v>19</v>
      </c>
      <c r="BX2264">
        <f>VLOOKUP($BT2264, [3]Sheet1!$D$3:$T$89,9,FALSE)</f>
        <v>18</v>
      </c>
      <c r="BY2264">
        <f>VLOOKUP($BT2264, [3]Sheet1!$D$3:$T$89,12,FALSE)</f>
        <v>17</v>
      </c>
      <c r="BZ2264">
        <f>VLOOKUP($BT2264, [3]Sheet1!$D$3:$T$89,13,FALSE)</f>
        <v>16</v>
      </c>
      <c r="CA2264" t="str">
        <f>VLOOKUP($BT2264, [3]Sheet1!$D$3:$T$89,16,FALSE)</f>
        <v>N/A</v>
      </c>
      <c r="CB2264" t="str">
        <f>VLOOKUP($BT2264, [3]Sheet1!$D$3:$T$89,17,FALSE)</f>
        <v>N/A</v>
      </c>
      <c r="CD2264" s="12">
        <v>42615</v>
      </c>
      <c r="CE2264" s="2">
        <v>0.50694444444444298</v>
      </c>
      <c r="CF2264" s="2" t="s">
        <v>3993</v>
      </c>
      <c r="CG2264" s="2">
        <v>42615.506944444445</v>
      </c>
      <c r="CH2264" s="2">
        <v>42615.5</v>
      </c>
      <c r="CI2264" t="s">
        <v>3994</v>
      </c>
      <c r="CJ2264" t="s">
        <v>3972</v>
      </c>
      <c r="CK2264">
        <v>1017.81307784</v>
      </c>
      <c r="CL2264">
        <v>17.8888888888889</v>
      </c>
      <c r="CM2264">
        <v>0</v>
      </c>
      <c r="CN2264">
        <v>89</v>
      </c>
      <c r="CO2264">
        <v>206</v>
      </c>
      <c r="CP2264">
        <v>3.2</v>
      </c>
      <c r="CQ2264">
        <v>9.6</v>
      </c>
      <c r="CR2264">
        <v>1.5</v>
      </c>
      <c r="CS2264">
        <v>2</v>
      </c>
      <c r="CT2264" t="s">
        <v>1356</v>
      </c>
      <c r="CU2264">
        <v>20</v>
      </c>
      <c r="CV2264">
        <v>19</v>
      </c>
      <c r="CW2264">
        <v>19</v>
      </c>
      <c r="CX2264">
        <v>18</v>
      </c>
      <c r="CY2264">
        <v>17</v>
      </c>
      <c r="CZ2264">
        <v>16</v>
      </c>
      <c r="DA2264" t="s">
        <v>27</v>
      </c>
      <c r="DB2264" t="s">
        <v>27</v>
      </c>
    </row>
    <row r="2265" spans="4:106">
      <c r="D2265" s="3">
        <v>21</v>
      </c>
      <c r="BD2265" s="39">
        <v>42615</v>
      </c>
      <c r="BE2265" s="23">
        <v>0.50763888888888797</v>
      </c>
      <c r="BF2265" s="10" t="str">
        <f t="shared" si="211"/>
        <v>02/09/2016 12:11</v>
      </c>
      <c r="BG2265" s="35">
        <f t="shared" si="216"/>
        <v>42615.506944444445</v>
      </c>
      <c r="BH2265" s="35">
        <f t="shared" si="212"/>
        <v>42615.5</v>
      </c>
      <c r="BI2265" t="str">
        <f t="shared" si="213"/>
        <v>02/09/2016 12:10:00</v>
      </c>
      <c r="BJ2265" s="40" t="str">
        <f t="shared" si="214"/>
        <v>02/09/2016 12:00:00</v>
      </c>
      <c r="BK2265">
        <f>VLOOKUP($BI2265, [1]TableView_704030_20160816_20160!$D$2:$M$5095,3,FALSE)</f>
        <v>1017.81307784</v>
      </c>
      <c r="BL2265">
        <f>VLOOKUP($BI2265, [1]TableView_704030_20160816_20160!$D$2:$M$5095,8,FALSE)</f>
        <v>17.8888888888889</v>
      </c>
      <c r="BM2265">
        <f>VLOOKUP($BI2265, [1]TableView_704030_20160816_20160!$D$2:$M$5095,10,FALSE)</f>
        <v>0</v>
      </c>
      <c r="BN2265">
        <f>VLOOKUP($BI2265, [1]TableView_704030_20160816_20160!$D$2:$M$5095,4,FALSE)</f>
        <v>89</v>
      </c>
      <c r="BO2265">
        <f>VLOOKUP($BI2265, [1]TableView_704030_20160816_20160!$D$2:$M$5095,6,FALSE)</f>
        <v>206</v>
      </c>
      <c r="BP2265">
        <f>VLOOKUP($BI2265, [1]TableView_704030_20160816_20160!$D$2:$M$5095,7,FALSE)</f>
        <v>3.2</v>
      </c>
      <c r="BQ2265">
        <f>VLOOKUP($BI2265, [1]TableView_704030_20160816_20160!$D$2:$M$5095,2,FALSE)</f>
        <v>9.6</v>
      </c>
      <c r="BR2265">
        <f>VLOOKUP($BJ2265, [2]aacb8965d69cc6fd1cb3a5cae9e8ae7!$C$6:$F$853,4,FALSE)</f>
        <v>1.5</v>
      </c>
      <c r="BS2265" s="15">
        <v>2</v>
      </c>
      <c r="BT2265" t="str">
        <f t="shared" si="215"/>
        <v>02/09/2016 2</v>
      </c>
      <c r="BU2265">
        <f>VLOOKUP($BT2265, [3]Sheet1!$D$3:$T$89,4,FALSE)</f>
        <v>20</v>
      </c>
      <c r="BV2265">
        <f>VLOOKUP($BT2265, [3]Sheet1!$D$3:$T$89,5,FALSE)</f>
        <v>19</v>
      </c>
      <c r="BW2265">
        <f>VLOOKUP($BT2265, [3]Sheet1!$D$3:$T$89,8,FALSE)</f>
        <v>19</v>
      </c>
      <c r="BX2265">
        <f>VLOOKUP($BT2265, [3]Sheet1!$D$3:$T$89,9,FALSE)</f>
        <v>18</v>
      </c>
      <c r="BY2265">
        <f>VLOOKUP($BT2265, [3]Sheet1!$D$3:$T$89,12,FALSE)</f>
        <v>17</v>
      </c>
      <c r="BZ2265">
        <f>VLOOKUP($BT2265, [3]Sheet1!$D$3:$T$89,13,FALSE)</f>
        <v>16</v>
      </c>
      <c r="CA2265" t="str">
        <f>VLOOKUP($BT2265, [3]Sheet1!$D$3:$T$89,16,FALSE)</f>
        <v>N/A</v>
      </c>
      <c r="CB2265" t="str">
        <f>VLOOKUP($BT2265, [3]Sheet1!$D$3:$T$89,17,FALSE)</f>
        <v>N/A</v>
      </c>
      <c r="CD2265" s="12">
        <v>42615</v>
      </c>
      <c r="CE2265" s="2">
        <v>0.50763888888888797</v>
      </c>
      <c r="CF2265" s="2" t="s">
        <v>3995</v>
      </c>
      <c r="CG2265" s="2">
        <v>42615.506944444445</v>
      </c>
      <c r="CH2265" s="2">
        <v>42615.5</v>
      </c>
      <c r="CI2265" t="s">
        <v>3994</v>
      </c>
      <c r="CJ2265" t="s">
        <v>3972</v>
      </c>
      <c r="CK2265">
        <v>1017.81307784</v>
      </c>
      <c r="CL2265">
        <v>17.8888888888889</v>
      </c>
      <c r="CM2265">
        <v>0</v>
      </c>
      <c r="CN2265">
        <v>89</v>
      </c>
      <c r="CO2265">
        <v>206</v>
      </c>
      <c r="CP2265">
        <v>3.2</v>
      </c>
      <c r="CQ2265">
        <v>9.6</v>
      </c>
      <c r="CR2265">
        <v>1.5</v>
      </c>
      <c r="CS2265">
        <v>2</v>
      </c>
      <c r="CT2265" t="s">
        <v>1356</v>
      </c>
      <c r="CU2265">
        <v>20</v>
      </c>
      <c r="CV2265">
        <v>19</v>
      </c>
      <c r="CW2265">
        <v>19</v>
      </c>
      <c r="CX2265">
        <v>18</v>
      </c>
      <c r="CY2265">
        <v>17</v>
      </c>
      <c r="CZ2265">
        <v>16</v>
      </c>
      <c r="DA2265" t="s">
        <v>27</v>
      </c>
      <c r="DB2265" t="s">
        <v>27</v>
      </c>
    </row>
    <row r="2266" spans="4:106">
      <c r="D2266" s="3">
        <v>22</v>
      </c>
      <c r="BD2266" s="39">
        <v>42615</v>
      </c>
      <c r="BE2266" s="23">
        <v>0.50833333333333197</v>
      </c>
      <c r="BF2266" s="10" t="str">
        <f t="shared" si="211"/>
        <v>02/09/2016 12:12</v>
      </c>
      <c r="BG2266" s="35">
        <f t="shared" si="216"/>
        <v>42615.506944444445</v>
      </c>
      <c r="BH2266" s="35">
        <f t="shared" si="212"/>
        <v>42615.5</v>
      </c>
      <c r="BI2266" t="str">
        <f t="shared" si="213"/>
        <v>02/09/2016 12:10:00</v>
      </c>
      <c r="BJ2266" s="40" t="str">
        <f t="shared" si="214"/>
        <v>02/09/2016 12:00:00</v>
      </c>
      <c r="BK2266">
        <f>VLOOKUP($BI2266, [1]TableView_704030_20160816_20160!$D$2:$M$5095,3,FALSE)</f>
        <v>1017.81307784</v>
      </c>
      <c r="BL2266">
        <f>VLOOKUP($BI2266, [1]TableView_704030_20160816_20160!$D$2:$M$5095,8,FALSE)</f>
        <v>17.8888888888889</v>
      </c>
      <c r="BM2266">
        <f>VLOOKUP($BI2266, [1]TableView_704030_20160816_20160!$D$2:$M$5095,10,FALSE)</f>
        <v>0</v>
      </c>
      <c r="BN2266">
        <f>VLOOKUP($BI2266, [1]TableView_704030_20160816_20160!$D$2:$M$5095,4,FALSE)</f>
        <v>89</v>
      </c>
      <c r="BO2266">
        <f>VLOOKUP($BI2266, [1]TableView_704030_20160816_20160!$D$2:$M$5095,6,FALSE)</f>
        <v>206</v>
      </c>
      <c r="BP2266">
        <f>VLOOKUP($BI2266, [1]TableView_704030_20160816_20160!$D$2:$M$5095,7,FALSE)</f>
        <v>3.2</v>
      </c>
      <c r="BQ2266">
        <f>VLOOKUP($BI2266, [1]TableView_704030_20160816_20160!$D$2:$M$5095,2,FALSE)</f>
        <v>9.6</v>
      </c>
      <c r="BR2266">
        <f>VLOOKUP($BJ2266, [2]aacb8965d69cc6fd1cb3a5cae9e8ae7!$C$6:$F$853,4,FALSE)</f>
        <v>1.5</v>
      </c>
      <c r="BS2266" s="15">
        <v>2</v>
      </c>
      <c r="BT2266" t="str">
        <f t="shared" si="215"/>
        <v>02/09/2016 2</v>
      </c>
      <c r="BU2266">
        <f>VLOOKUP($BT2266, [3]Sheet1!$D$3:$T$89,4,FALSE)</f>
        <v>20</v>
      </c>
      <c r="BV2266">
        <f>VLOOKUP($BT2266, [3]Sheet1!$D$3:$T$89,5,FALSE)</f>
        <v>19</v>
      </c>
      <c r="BW2266">
        <f>VLOOKUP($BT2266, [3]Sheet1!$D$3:$T$89,8,FALSE)</f>
        <v>19</v>
      </c>
      <c r="BX2266">
        <f>VLOOKUP($BT2266, [3]Sheet1!$D$3:$T$89,9,FALSE)</f>
        <v>18</v>
      </c>
      <c r="BY2266">
        <f>VLOOKUP($BT2266, [3]Sheet1!$D$3:$T$89,12,FALSE)</f>
        <v>17</v>
      </c>
      <c r="BZ2266">
        <f>VLOOKUP($BT2266, [3]Sheet1!$D$3:$T$89,13,FALSE)</f>
        <v>16</v>
      </c>
      <c r="CA2266" t="str">
        <f>VLOOKUP($BT2266, [3]Sheet1!$D$3:$T$89,16,FALSE)</f>
        <v>N/A</v>
      </c>
      <c r="CB2266" t="str">
        <f>VLOOKUP($BT2266, [3]Sheet1!$D$3:$T$89,17,FALSE)</f>
        <v>N/A</v>
      </c>
      <c r="CD2266" s="12">
        <v>42615</v>
      </c>
      <c r="CE2266" s="2">
        <v>0.50833333333333197</v>
      </c>
      <c r="CF2266" s="2" t="s">
        <v>3996</v>
      </c>
      <c r="CG2266" s="2">
        <v>42615.506944444445</v>
      </c>
      <c r="CH2266" s="2">
        <v>42615.5</v>
      </c>
      <c r="CI2266" t="s">
        <v>3994</v>
      </c>
      <c r="CJ2266" t="s">
        <v>3972</v>
      </c>
      <c r="CK2266">
        <v>1017.81307784</v>
      </c>
      <c r="CL2266">
        <v>17.8888888888889</v>
      </c>
      <c r="CM2266">
        <v>0</v>
      </c>
      <c r="CN2266">
        <v>89</v>
      </c>
      <c r="CO2266">
        <v>206</v>
      </c>
      <c r="CP2266">
        <v>3.2</v>
      </c>
      <c r="CQ2266">
        <v>9.6</v>
      </c>
      <c r="CR2266">
        <v>1.5</v>
      </c>
      <c r="CS2266">
        <v>2</v>
      </c>
      <c r="CT2266" t="s">
        <v>1356</v>
      </c>
      <c r="CU2266">
        <v>20</v>
      </c>
      <c r="CV2266">
        <v>19</v>
      </c>
      <c r="CW2266">
        <v>19</v>
      </c>
      <c r="CX2266">
        <v>18</v>
      </c>
      <c r="CY2266">
        <v>17</v>
      </c>
      <c r="CZ2266">
        <v>16</v>
      </c>
      <c r="DA2266" t="s">
        <v>27</v>
      </c>
      <c r="DB2266" t="s">
        <v>27</v>
      </c>
    </row>
    <row r="2267" spans="4:106">
      <c r="D2267" s="3">
        <v>23</v>
      </c>
      <c r="BD2267" s="39">
        <v>42615</v>
      </c>
      <c r="BE2267" s="23">
        <v>0.50902777777777697</v>
      </c>
      <c r="BF2267" s="10" t="str">
        <f t="shared" si="211"/>
        <v>02/09/2016 12:13</v>
      </c>
      <c r="BG2267" s="35">
        <f t="shared" si="216"/>
        <v>42615.506944444445</v>
      </c>
      <c r="BH2267" s="35">
        <f t="shared" si="212"/>
        <v>42615.5</v>
      </c>
      <c r="BI2267" t="str">
        <f t="shared" si="213"/>
        <v>02/09/2016 12:10:00</v>
      </c>
      <c r="BJ2267" s="40" t="str">
        <f t="shared" si="214"/>
        <v>02/09/2016 12:00:00</v>
      </c>
      <c r="BK2267">
        <f>VLOOKUP($BI2267, [1]TableView_704030_20160816_20160!$D$2:$M$5095,3,FALSE)</f>
        <v>1017.81307784</v>
      </c>
      <c r="BL2267">
        <f>VLOOKUP($BI2267, [1]TableView_704030_20160816_20160!$D$2:$M$5095,8,FALSE)</f>
        <v>17.8888888888889</v>
      </c>
      <c r="BM2267">
        <f>VLOOKUP($BI2267, [1]TableView_704030_20160816_20160!$D$2:$M$5095,10,FALSE)</f>
        <v>0</v>
      </c>
      <c r="BN2267">
        <f>VLOOKUP($BI2267, [1]TableView_704030_20160816_20160!$D$2:$M$5095,4,FALSE)</f>
        <v>89</v>
      </c>
      <c r="BO2267">
        <f>VLOOKUP($BI2267, [1]TableView_704030_20160816_20160!$D$2:$M$5095,6,FALSE)</f>
        <v>206</v>
      </c>
      <c r="BP2267">
        <f>VLOOKUP($BI2267, [1]TableView_704030_20160816_20160!$D$2:$M$5095,7,FALSE)</f>
        <v>3.2</v>
      </c>
      <c r="BQ2267">
        <f>VLOOKUP($BI2267, [1]TableView_704030_20160816_20160!$D$2:$M$5095,2,FALSE)</f>
        <v>9.6</v>
      </c>
      <c r="BR2267">
        <f>VLOOKUP($BJ2267, [2]aacb8965d69cc6fd1cb3a5cae9e8ae7!$C$6:$F$853,4,FALSE)</f>
        <v>1.5</v>
      </c>
      <c r="BS2267" s="15">
        <v>2</v>
      </c>
      <c r="BT2267" t="str">
        <f t="shared" si="215"/>
        <v>02/09/2016 2</v>
      </c>
      <c r="BU2267">
        <f>VLOOKUP($BT2267, [3]Sheet1!$D$3:$T$89,4,FALSE)</f>
        <v>20</v>
      </c>
      <c r="BV2267">
        <f>VLOOKUP($BT2267, [3]Sheet1!$D$3:$T$89,5,FALSE)</f>
        <v>19</v>
      </c>
      <c r="BW2267">
        <f>VLOOKUP($BT2267, [3]Sheet1!$D$3:$T$89,8,FALSE)</f>
        <v>19</v>
      </c>
      <c r="BX2267">
        <f>VLOOKUP($BT2267, [3]Sheet1!$D$3:$T$89,9,FALSE)</f>
        <v>18</v>
      </c>
      <c r="BY2267">
        <f>VLOOKUP($BT2267, [3]Sheet1!$D$3:$T$89,12,FALSE)</f>
        <v>17</v>
      </c>
      <c r="BZ2267">
        <f>VLOOKUP($BT2267, [3]Sheet1!$D$3:$T$89,13,FALSE)</f>
        <v>16</v>
      </c>
      <c r="CA2267" t="str">
        <f>VLOOKUP($BT2267, [3]Sheet1!$D$3:$T$89,16,FALSE)</f>
        <v>N/A</v>
      </c>
      <c r="CB2267" t="str">
        <f>VLOOKUP($BT2267, [3]Sheet1!$D$3:$T$89,17,FALSE)</f>
        <v>N/A</v>
      </c>
      <c r="CD2267" s="12">
        <v>42615</v>
      </c>
      <c r="CE2267" s="2">
        <v>0.50902777777777697</v>
      </c>
      <c r="CF2267" s="2" t="s">
        <v>3997</v>
      </c>
      <c r="CG2267" s="2">
        <v>42615.506944444445</v>
      </c>
      <c r="CH2267" s="2">
        <v>42615.5</v>
      </c>
      <c r="CI2267" t="s">
        <v>3994</v>
      </c>
      <c r="CJ2267" t="s">
        <v>3972</v>
      </c>
      <c r="CK2267">
        <v>1017.81307784</v>
      </c>
      <c r="CL2267">
        <v>17.8888888888889</v>
      </c>
      <c r="CM2267">
        <v>0</v>
      </c>
      <c r="CN2267">
        <v>89</v>
      </c>
      <c r="CO2267">
        <v>206</v>
      </c>
      <c r="CP2267">
        <v>3.2</v>
      </c>
      <c r="CQ2267">
        <v>9.6</v>
      </c>
      <c r="CR2267">
        <v>1.5</v>
      </c>
      <c r="CS2267">
        <v>2</v>
      </c>
      <c r="CT2267" t="s">
        <v>1356</v>
      </c>
      <c r="CU2267">
        <v>20</v>
      </c>
      <c r="CV2267">
        <v>19</v>
      </c>
      <c r="CW2267">
        <v>19</v>
      </c>
      <c r="CX2267">
        <v>18</v>
      </c>
      <c r="CY2267">
        <v>17</v>
      </c>
      <c r="CZ2267">
        <v>16</v>
      </c>
      <c r="DA2267" t="s">
        <v>27</v>
      </c>
      <c r="DB2267" t="s">
        <v>27</v>
      </c>
    </row>
    <row r="2268" spans="4:106">
      <c r="D2268" s="3">
        <v>24</v>
      </c>
      <c r="BD2268" s="39">
        <v>42615</v>
      </c>
      <c r="BE2268" s="23">
        <v>0.50972222222222097</v>
      </c>
      <c r="BF2268" s="10" t="str">
        <f t="shared" si="211"/>
        <v>02/09/2016 12:14</v>
      </c>
      <c r="BG2268" s="35">
        <f t="shared" si="216"/>
        <v>42615.506944444445</v>
      </c>
      <c r="BH2268" s="35">
        <f t="shared" si="212"/>
        <v>42615.5</v>
      </c>
      <c r="BI2268" t="str">
        <f t="shared" si="213"/>
        <v>02/09/2016 12:10:00</v>
      </c>
      <c r="BJ2268" s="40" t="str">
        <f t="shared" si="214"/>
        <v>02/09/2016 12:00:00</v>
      </c>
      <c r="BK2268">
        <f>VLOOKUP($BI2268, [1]TableView_704030_20160816_20160!$D$2:$M$5095,3,FALSE)</f>
        <v>1017.81307784</v>
      </c>
      <c r="BL2268">
        <f>VLOOKUP($BI2268, [1]TableView_704030_20160816_20160!$D$2:$M$5095,8,FALSE)</f>
        <v>17.8888888888889</v>
      </c>
      <c r="BM2268">
        <f>VLOOKUP($BI2268, [1]TableView_704030_20160816_20160!$D$2:$M$5095,10,FALSE)</f>
        <v>0</v>
      </c>
      <c r="BN2268">
        <f>VLOOKUP($BI2268, [1]TableView_704030_20160816_20160!$D$2:$M$5095,4,FALSE)</f>
        <v>89</v>
      </c>
      <c r="BO2268">
        <f>VLOOKUP($BI2268, [1]TableView_704030_20160816_20160!$D$2:$M$5095,6,FALSE)</f>
        <v>206</v>
      </c>
      <c r="BP2268">
        <f>VLOOKUP($BI2268, [1]TableView_704030_20160816_20160!$D$2:$M$5095,7,FALSE)</f>
        <v>3.2</v>
      </c>
      <c r="BQ2268">
        <f>VLOOKUP($BI2268, [1]TableView_704030_20160816_20160!$D$2:$M$5095,2,FALSE)</f>
        <v>9.6</v>
      </c>
      <c r="BR2268">
        <f>VLOOKUP($BJ2268, [2]aacb8965d69cc6fd1cb3a5cae9e8ae7!$C$6:$F$853,4,FALSE)</f>
        <v>1.5</v>
      </c>
      <c r="BS2268" s="15">
        <v>2</v>
      </c>
      <c r="BT2268" t="str">
        <f t="shared" si="215"/>
        <v>02/09/2016 2</v>
      </c>
      <c r="BU2268">
        <f>VLOOKUP($BT2268, [3]Sheet1!$D$3:$T$89,4,FALSE)</f>
        <v>20</v>
      </c>
      <c r="BV2268">
        <f>VLOOKUP($BT2268, [3]Sheet1!$D$3:$T$89,5,FALSE)</f>
        <v>19</v>
      </c>
      <c r="BW2268">
        <f>VLOOKUP($BT2268, [3]Sheet1!$D$3:$T$89,8,FALSE)</f>
        <v>19</v>
      </c>
      <c r="BX2268">
        <f>VLOOKUP($BT2268, [3]Sheet1!$D$3:$T$89,9,FALSE)</f>
        <v>18</v>
      </c>
      <c r="BY2268">
        <f>VLOOKUP($BT2268, [3]Sheet1!$D$3:$T$89,12,FALSE)</f>
        <v>17</v>
      </c>
      <c r="BZ2268">
        <f>VLOOKUP($BT2268, [3]Sheet1!$D$3:$T$89,13,FALSE)</f>
        <v>16</v>
      </c>
      <c r="CA2268" t="str">
        <f>VLOOKUP($BT2268, [3]Sheet1!$D$3:$T$89,16,FALSE)</f>
        <v>N/A</v>
      </c>
      <c r="CB2268" t="str">
        <f>VLOOKUP($BT2268, [3]Sheet1!$D$3:$T$89,17,FALSE)</f>
        <v>N/A</v>
      </c>
      <c r="CD2268" s="12">
        <v>42615</v>
      </c>
      <c r="CE2268" s="2">
        <v>0.50972222222222097</v>
      </c>
      <c r="CF2268" s="2" t="s">
        <v>3998</v>
      </c>
      <c r="CG2268" s="2">
        <v>42615.506944444445</v>
      </c>
      <c r="CH2268" s="2">
        <v>42615.5</v>
      </c>
      <c r="CI2268" t="s">
        <v>3994</v>
      </c>
      <c r="CJ2268" t="s">
        <v>3972</v>
      </c>
      <c r="CK2268">
        <v>1017.81307784</v>
      </c>
      <c r="CL2268">
        <v>17.8888888888889</v>
      </c>
      <c r="CM2268">
        <v>0</v>
      </c>
      <c r="CN2268">
        <v>89</v>
      </c>
      <c r="CO2268">
        <v>206</v>
      </c>
      <c r="CP2268">
        <v>3.2</v>
      </c>
      <c r="CQ2268">
        <v>9.6</v>
      </c>
      <c r="CR2268">
        <v>1.5</v>
      </c>
      <c r="CS2268">
        <v>2</v>
      </c>
      <c r="CT2268" t="s">
        <v>1356</v>
      </c>
      <c r="CU2268">
        <v>20</v>
      </c>
      <c r="CV2268">
        <v>19</v>
      </c>
      <c r="CW2268">
        <v>19</v>
      </c>
      <c r="CX2268">
        <v>18</v>
      </c>
      <c r="CY2268">
        <v>17</v>
      </c>
      <c r="CZ2268">
        <v>16</v>
      </c>
      <c r="DA2268" t="s">
        <v>27</v>
      </c>
      <c r="DB2268" t="s">
        <v>27</v>
      </c>
    </row>
    <row r="2269" spans="4:106">
      <c r="D2269" s="3">
        <v>25</v>
      </c>
      <c r="BD2269" s="39">
        <v>42615</v>
      </c>
      <c r="BE2269" s="23">
        <v>0.51041666666666496</v>
      </c>
      <c r="BF2269" s="10" t="str">
        <f t="shared" si="211"/>
        <v>02/09/2016 12:15</v>
      </c>
      <c r="BG2269" s="35">
        <f t="shared" si="216"/>
        <v>42615.513888888891</v>
      </c>
      <c r="BH2269" s="35">
        <f t="shared" si="212"/>
        <v>42615.520833333336</v>
      </c>
      <c r="BI2269" t="str">
        <f t="shared" si="213"/>
        <v>02/09/2016 12:20:00</v>
      </c>
      <c r="BJ2269" s="40" t="str">
        <f t="shared" si="214"/>
        <v>02/09/2016 12:30:00</v>
      </c>
      <c r="BK2269">
        <f>VLOOKUP($BI2269, [1]TableView_704030_20160816_20160!$D$2:$M$5095,3,FALSE)</f>
        <v>1017.64375839</v>
      </c>
      <c r="BL2269">
        <f>VLOOKUP($BI2269, [1]TableView_704030_20160816_20160!$D$2:$M$5095,8,FALSE)</f>
        <v>17.8888888888889</v>
      </c>
      <c r="BM2269">
        <f>VLOOKUP($BI2269, [1]TableView_704030_20160816_20160!$D$2:$M$5095,10,FALSE)</f>
        <v>0</v>
      </c>
      <c r="BN2269">
        <f>VLOOKUP($BI2269, [1]TableView_704030_20160816_20160!$D$2:$M$5095,4,FALSE)</f>
        <v>89</v>
      </c>
      <c r="BO2269">
        <f>VLOOKUP($BI2269, [1]TableView_704030_20160816_20160!$D$2:$M$5095,6,FALSE)</f>
        <v>215</v>
      </c>
      <c r="BP2269">
        <f>VLOOKUP($BI2269, [1]TableView_704030_20160816_20160!$D$2:$M$5095,7,FALSE)</f>
        <v>2.7</v>
      </c>
      <c r="BQ2269">
        <f>VLOOKUP($BI2269, [1]TableView_704030_20160816_20160!$D$2:$M$5095,2,FALSE)</f>
        <v>9.6</v>
      </c>
      <c r="BR2269">
        <f>VLOOKUP($BJ2269, [2]aacb8965d69cc6fd1cb3a5cae9e8ae7!$C$6:$F$853,4,FALSE)</f>
        <v>1.6</v>
      </c>
      <c r="BS2269" s="15">
        <v>2</v>
      </c>
      <c r="BT2269" t="str">
        <f t="shared" si="215"/>
        <v>02/09/2016 2</v>
      </c>
      <c r="BU2269">
        <f>VLOOKUP($BT2269, [3]Sheet1!$D$3:$T$89,4,FALSE)</f>
        <v>20</v>
      </c>
      <c r="BV2269">
        <f>VLOOKUP($BT2269, [3]Sheet1!$D$3:$T$89,5,FALSE)</f>
        <v>19</v>
      </c>
      <c r="BW2269">
        <f>VLOOKUP($BT2269, [3]Sheet1!$D$3:$T$89,8,FALSE)</f>
        <v>19</v>
      </c>
      <c r="BX2269">
        <f>VLOOKUP($BT2269, [3]Sheet1!$D$3:$T$89,9,FALSE)</f>
        <v>18</v>
      </c>
      <c r="BY2269">
        <f>VLOOKUP($BT2269, [3]Sheet1!$D$3:$T$89,12,FALSE)</f>
        <v>17</v>
      </c>
      <c r="BZ2269">
        <f>VLOOKUP($BT2269, [3]Sheet1!$D$3:$T$89,13,FALSE)</f>
        <v>16</v>
      </c>
      <c r="CA2269" t="str">
        <f>VLOOKUP($BT2269, [3]Sheet1!$D$3:$T$89,16,FALSE)</f>
        <v>N/A</v>
      </c>
      <c r="CB2269" t="str">
        <f>VLOOKUP($BT2269, [3]Sheet1!$D$3:$T$89,17,FALSE)</f>
        <v>N/A</v>
      </c>
      <c r="CD2269" s="12">
        <v>42615</v>
      </c>
      <c r="CE2269" s="2">
        <v>0.51041666666666496</v>
      </c>
      <c r="CF2269" s="2" t="s">
        <v>3999</v>
      </c>
      <c r="CG2269" s="2">
        <v>42615.513888888891</v>
      </c>
      <c r="CH2269" s="2">
        <v>42615.520833333336</v>
      </c>
      <c r="CI2269" t="s">
        <v>4000</v>
      </c>
      <c r="CJ2269" t="s">
        <v>4001</v>
      </c>
      <c r="CK2269">
        <v>1017.64375839</v>
      </c>
      <c r="CL2269">
        <v>17.8888888888889</v>
      </c>
      <c r="CM2269">
        <v>0</v>
      </c>
      <c r="CN2269">
        <v>89</v>
      </c>
      <c r="CO2269">
        <v>215</v>
      </c>
      <c r="CP2269">
        <v>2.7</v>
      </c>
      <c r="CQ2269">
        <v>9.6</v>
      </c>
      <c r="CR2269">
        <v>1.6</v>
      </c>
      <c r="CS2269">
        <v>2</v>
      </c>
      <c r="CT2269" t="s">
        <v>1356</v>
      </c>
      <c r="CU2269">
        <v>20</v>
      </c>
      <c r="CV2269">
        <v>19</v>
      </c>
      <c r="CW2269">
        <v>19</v>
      </c>
      <c r="CX2269">
        <v>18</v>
      </c>
      <c r="CY2269">
        <v>17</v>
      </c>
      <c r="CZ2269">
        <v>16</v>
      </c>
      <c r="DA2269" t="s">
        <v>27</v>
      </c>
      <c r="DB2269" t="s">
        <v>27</v>
      </c>
    </row>
    <row r="2270" spans="4:106">
      <c r="D2270" s="3">
        <v>26</v>
      </c>
      <c r="BD2270" s="39">
        <v>42615</v>
      </c>
      <c r="BE2270" s="23">
        <v>0.51111111111110996</v>
      </c>
      <c r="BF2270" s="10" t="str">
        <f t="shared" si="211"/>
        <v>02/09/2016 12:16</v>
      </c>
      <c r="BG2270" s="35">
        <f t="shared" si="216"/>
        <v>42615.513888888891</v>
      </c>
      <c r="BH2270" s="35">
        <f t="shared" si="212"/>
        <v>42615.520833333336</v>
      </c>
      <c r="BI2270" t="str">
        <f t="shared" si="213"/>
        <v>02/09/2016 12:20:00</v>
      </c>
      <c r="BJ2270" s="40" t="str">
        <f t="shared" si="214"/>
        <v>02/09/2016 12:30:00</v>
      </c>
      <c r="BK2270">
        <f>VLOOKUP($BI2270, [1]TableView_704030_20160816_20160!$D$2:$M$5095,3,FALSE)</f>
        <v>1017.64375839</v>
      </c>
      <c r="BL2270">
        <f>VLOOKUP($BI2270, [1]TableView_704030_20160816_20160!$D$2:$M$5095,8,FALSE)</f>
        <v>17.8888888888889</v>
      </c>
      <c r="BM2270">
        <f>VLOOKUP($BI2270, [1]TableView_704030_20160816_20160!$D$2:$M$5095,10,FALSE)</f>
        <v>0</v>
      </c>
      <c r="BN2270">
        <f>VLOOKUP($BI2270, [1]TableView_704030_20160816_20160!$D$2:$M$5095,4,FALSE)</f>
        <v>89</v>
      </c>
      <c r="BO2270">
        <f>VLOOKUP($BI2270, [1]TableView_704030_20160816_20160!$D$2:$M$5095,6,FALSE)</f>
        <v>215</v>
      </c>
      <c r="BP2270">
        <f>VLOOKUP($BI2270, [1]TableView_704030_20160816_20160!$D$2:$M$5095,7,FALSE)</f>
        <v>2.7</v>
      </c>
      <c r="BQ2270">
        <f>VLOOKUP($BI2270, [1]TableView_704030_20160816_20160!$D$2:$M$5095,2,FALSE)</f>
        <v>9.6</v>
      </c>
      <c r="BR2270">
        <f>VLOOKUP($BJ2270, [2]aacb8965d69cc6fd1cb3a5cae9e8ae7!$C$6:$F$853,4,FALSE)</f>
        <v>1.6</v>
      </c>
      <c r="BS2270" s="15">
        <v>2</v>
      </c>
      <c r="BT2270" t="str">
        <f t="shared" si="215"/>
        <v>02/09/2016 2</v>
      </c>
      <c r="BU2270">
        <f>VLOOKUP($BT2270, [3]Sheet1!$D$3:$T$89,4,FALSE)</f>
        <v>20</v>
      </c>
      <c r="BV2270">
        <f>VLOOKUP($BT2270, [3]Sheet1!$D$3:$T$89,5,FALSE)</f>
        <v>19</v>
      </c>
      <c r="BW2270">
        <f>VLOOKUP($BT2270, [3]Sheet1!$D$3:$T$89,8,FALSE)</f>
        <v>19</v>
      </c>
      <c r="BX2270">
        <f>VLOOKUP($BT2270, [3]Sheet1!$D$3:$T$89,9,FALSE)</f>
        <v>18</v>
      </c>
      <c r="BY2270">
        <f>VLOOKUP($BT2270, [3]Sheet1!$D$3:$T$89,12,FALSE)</f>
        <v>17</v>
      </c>
      <c r="BZ2270">
        <f>VLOOKUP($BT2270, [3]Sheet1!$D$3:$T$89,13,FALSE)</f>
        <v>16</v>
      </c>
      <c r="CA2270" t="str">
        <f>VLOOKUP($BT2270, [3]Sheet1!$D$3:$T$89,16,FALSE)</f>
        <v>N/A</v>
      </c>
      <c r="CB2270" t="str">
        <f>VLOOKUP($BT2270, [3]Sheet1!$D$3:$T$89,17,FALSE)</f>
        <v>N/A</v>
      </c>
      <c r="CD2270" s="12">
        <v>42615</v>
      </c>
      <c r="CE2270" s="2">
        <v>0.51111111111110996</v>
      </c>
      <c r="CF2270" s="2" t="s">
        <v>4002</v>
      </c>
      <c r="CG2270" s="2">
        <v>42615.513888888891</v>
      </c>
      <c r="CH2270" s="2">
        <v>42615.520833333336</v>
      </c>
      <c r="CI2270" t="s">
        <v>4000</v>
      </c>
      <c r="CJ2270" t="s">
        <v>4001</v>
      </c>
      <c r="CK2270">
        <v>1017.64375839</v>
      </c>
      <c r="CL2270">
        <v>17.8888888888889</v>
      </c>
      <c r="CM2270">
        <v>0</v>
      </c>
      <c r="CN2270">
        <v>89</v>
      </c>
      <c r="CO2270">
        <v>215</v>
      </c>
      <c r="CP2270">
        <v>2.7</v>
      </c>
      <c r="CQ2270">
        <v>9.6</v>
      </c>
      <c r="CR2270">
        <v>1.6</v>
      </c>
      <c r="CS2270">
        <v>2</v>
      </c>
      <c r="CT2270" t="s">
        <v>1356</v>
      </c>
      <c r="CU2270">
        <v>20</v>
      </c>
      <c r="CV2270">
        <v>19</v>
      </c>
      <c r="CW2270">
        <v>19</v>
      </c>
      <c r="CX2270">
        <v>18</v>
      </c>
      <c r="CY2270">
        <v>17</v>
      </c>
      <c r="CZ2270">
        <v>16</v>
      </c>
      <c r="DA2270" t="s">
        <v>27</v>
      </c>
      <c r="DB2270" t="s">
        <v>27</v>
      </c>
    </row>
    <row r="2271" spans="4:106">
      <c r="D2271" s="3">
        <v>27</v>
      </c>
      <c r="BD2271" s="39">
        <v>42615</v>
      </c>
      <c r="BE2271" s="23">
        <v>0.51180555555555396</v>
      </c>
      <c r="BF2271" s="10" t="str">
        <f t="shared" si="211"/>
        <v>02/09/2016 12:17</v>
      </c>
      <c r="BG2271" s="35">
        <f t="shared" si="216"/>
        <v>42615.513888888891</v>
      </c>
      <c r="BH2271" s="35">
        <f t="shared" si="212"/>
        <v>42615.520833333336</v>
      </c>
      <c r="BI2271" t="str">
        <f t="shared" si="213"/>
        <v>02/09/2016 12:20:00</v>
      </c>
      <c r="BJ2271" s="40" t="str">
        <f t="shared" si="214"/>
        <v>02/09/2016 12:30:00</v>
      </c>
      <c r="BK2271">
        <f>VLOOKUP($BI2271, [1]TableView_704030_20160816_20160!$D$2:$M$5095,3,FALSE)</f>
        <v>1017.64375839</v>
      </c>
      <c r="BL2271">
        <f>VLOOKUP($BI2271, [1]TableView_704030_20160816_20160!$D$2:$M$5095,8,FALSE)</f>
        <v>17.8888888888889</v>
      </c>
      <c r="BM2271">
        <f>VLOOKUP($BI2271, [1]TableView_704030_20160816_20160!$D$2:$M$5095,10,FALSE)</f>
        <v>0</v>
      </c>
      <c r="BN2271">
        <f>VLOOKUP($BI2271, [1]TableView_704030_20160816_20160!$D$2:$M$5095,4,FALSE)</f>
        <v>89</v>
      </c>
      <c r="BO2271">
        <f>VLOOKUP($BI2271, [1]TableView_704030_20160816_20160!$D$2:$M$5095,6,FALSE)</f>
        <v>215</v>
      </c>
      <c r="BP2271">
        <f>VLOOKUP($BI2271, [1]TableView_704030_20160816_20160!$D$2:$M$5095,7,FALSE)</f>
        <v>2.7</v>
      </c>
      <c r="BQ2271">
        <f>VLOOKUP($BI2271, [1]TableView_704030_20160816_20160!$D$2:$M$5095,2,FALSE)</f>
        <v>9.6</v>
      </c>
      <c r="BR2271">
        <f>VLOOKUP($BJ2271, [2]aacb8965d69cc6fd1cb3a5cae9e8ae7!$C$6:$F$853,4,FALSE)</f>
        <v>1.6</v>
      </c>
      <c r="BS2271" s="15">
        <v>2</v>
      </c>
      <c r="BT2271" t="str">
        <f t="shared" si="215"/>
        <v>02/09/2016 2</v>
      </c>
      <c r="BU2271">
        <f>VLOOKUP($BT2271, [3]Sheet1!$D$3:$T$89,4,FALSE)</f>
        <v>20</v>
      </c>
      <c r="BV2271">
        <f>VLOOKUP($BT2271, [3]Sheet1!$D$3:$T$89,5,FALSE)</f>
        <v>19</v>
      </c>
      <c r="BW2271">
        <f>VLOOKUP($BT2271, [3]Sheet1!$D$3:$T$89,8,FALSE)</f>
        <v>19</v>
      </c>
      <c r="BX2271">
        <f>VLOOKUP($BT2271, [3]Sheet1!$D$3:$T$89,9,FALSE)</f>
        <v>18</v>
      </c>
      <c r="BY2271">
        <f>VLOOKUP($BT2271, [3]Sheet1!$D$3:$T$89,12,FALSE)</f>
        <v>17</v>
      </c>
      <c r="BZ2271">
        <f>VLOOKUP($BT2271, [3]Sheet1!$D$3:$T$89,13,FALSE)</f>
        <v>16</v>
      </c>
      <c r="CA2271" t="str">
        <f>VLOOKUP($BT2271, [3]Sheet1!$D$3:$T$89,16,FALSE)</f>
        <v>N/A</v>
      </c>
      <c r="CB2271" t="str">
        <f>VLOOKUP($BT2271, [3]Sheet1!$D$3:$T$89,17,FALSE)</f>
        <v>N/A</v>
      </c>
      <c r="CD2271" s="12">
        <v>42615</v>
      </c>
      <c r="CE2271" s="2">
        <v>0.51180555555555396</v>
      </c>
      <c r="CF2271" s="2" t="s">
        <v>4003</v>
      </c>
      <c r="CG2271" s="2">
        <v>42615.513888888891</v>
      </c>
      <c r="CH2271" s="2">
        <v>42615.520833333336</v>
      </c>
      <c r="CI2271" t="s">
        <v>4000</v>
      </c>
      <c r="CJ2271" t="s">
        <v>4001</v>
      </c>
      <c r="CK2271">
        <v>1017.64375839</v>
      </c>
      <c r="CL2271">
        <v>17.8888888888889</v>
      </c>
      <c r="CM2271">
        <v>0</v>
      </c>
      <c r="CN2271">
        <v>89</v>
      </c>
      <c r="CO2271">
        <v>215</v>
      </c>
      <c r="CP2271">
        <v>2.7</v>
      </c>
      <c r="CQ2271">
        <v>9.6</v>
      </c>
      <c r="CR2271">
        <v>1.6</v>
      </c>
      <c r="CS2271">
        <v>2</v>
      </c>
      <c r="CT2271" t="s">
        <v>1356</v>
      </c>
      <c r="CU2271">
        <v>20</v>
      </c>
      <c r="CV2271">
        <v>19</v>
      </c>
      <c r="CW2271">
        <v>19</v>
      </c>
      <c r="CX2271">
        <v>18</v>
      </c>
      <c r="CY2271">
        <v>17</v>
      </c>
      <c r="CZ2271">
        <v>16</v>
      </c>
      <c r="DA2271" t="s">
        <v>27</v>
      </c>
      <c r="DB2271" t="s">
        <v>27</v>
      </c>
    </row>
    <row r="2272" spans="4:106">
      <c r="D2272" s="3">
        <v>28</v>
      </c>
      <c r="BD2272" s="39">
        <v>42615</v>
      </c>
      <c r="BE2272" s="23">
        <v>0.51249999999999796</v>
      </c>
      <c r="BF2272" s="10" t="str">
        <f t="shared" si="211"/>
        <v>02/09/2016 12:18</v>
      </c>
      <c r="BG2272" s="35">
        <f t="shared" si="216"/>
        <v>42615.513888888891</v>
      </c>
      <c r="BH2272" s="35">
        <f t="shared" si="212"/>
        <v>42615.520833333336</v>
      </c>
      <c r="BI2272" t="str">
        <f t="shared" si="213"/>
        <v>02/09/2016 12:20:00</v>
      </c>
      <c r="BJ2272" s="40" t="str">
        <f t="shared" si="214"/>
        <v>02/09/2016 12:30:00</v>
      </c>
      <c r="BK2272">
        <f>VLOOKUP($BI2272, [1]TableView_704030_20160816_20160!$D$2:$M$5095,3,FALSE)</f>
        <v>1017.64375839</v>
      </c>
      <c r="BL2272">
        <f>VLOOKUP($BI2272, [1]TableView_704030_20160816_20160!$D$2:$M$5095,8,FALSE)</f>
        <v>17.8888888888889</v>
      </c>
      <c r="BM2272">
        <f>VLOOKUP($BI2272, [1]TableView_704030_20160816_20160!$D$2:$M$5095,10,FALSE)</f>
        <v>0</v>
      </c>
      <c r="BN2272">
        <f>VLOOKUP($BI2272, [1]TableView_704030_20160816_20160!$D$2:$M$5095,4,FALSE)</f>
        <v>89</v>
      </c>
      <c r="BO2272">
        <f>VLOOKUP($BI2272, [1]TableView_704030_20160816_20160!$D$2:$M$5095,6,FALSE)</f>
        <v>215</v>
      </c>
      <c r="BP2272">
        <f>VLOOKUP($BI2272, [1]TableView_704030_20160816_20160!$D$2:$M$5095,7,FALSE)</f>
        <v>2.7</v>
      </c>
      <c r="BQ2272">
        <f>VLOOKUP($BI2272, [1]TableView_704030_20160816_20160!$D$2:$M$5095,2,FALSE)</f>
        <v>9.6</v>
      </c>
      <c r="BR2272">
        <f>VLOOKUP($BJ2272, [2]aacb8965d69cc6fd1cb3a5cae9e8ae7!$C$6:$F$853,4,FALSE)</f>
        <v>1.6</v>
      </c>
      <c r="BS2272" s="15">
        <v>2</v>
      </c>
      <c r="BT2272" t="str">
        <f t="shared" si="215"/>
        <v>02/09/2016 2</v>
      </c>
      <c r="BU2272">
        <f>VLOOKUP($BT2272, [3]Sheet1!$D$3:$T$89,4,FALSE)</f>
        <v>20</v>
      </c>
      <c r="BV2272">
        <f>VLOOKUP($BT2272, [3]Sheet1!$D$3:$T$89,5,FALSE)</f>
        <v>19</v>
      </c>
      <c r="BW2272">
        <f>VLOOKUP($BT2272, [3]Sheet1!$D$3:$T$89,8,FALSE)</f>
        <v>19</v>
      </c>
      <c r="BX2272">
        <f>VLOOKUP($BT2272, [3]Sheet1!$D$3:$T$89,9,FALSE)</f>
        <v>18</v>
      </c>
      <c r="BY2272">
        <f>VLOOKUP($BT2272, [3]Sheet1!$D$3:$T$89,12,FALSE)</f>
        <v>17</v>
      </c>
      <c r="BZ2272">
        <f>VLOOKUP($BT2272, [3]Sheet1!$D$3:$T$89,13,FALSE)</f>
        <v>16</v>
      </c>
      <c r="CA2272" t="str">
        <f>VLOOKUP($BT2272, [3]Sheet1!$D$3:$T$89,16,FALSE)</f>
        <v>N/A</v>
      </c>
      <c r="CB2272" t="str">
        <f>VLOOKUP($BT2272, [3]Sheet1!$D$3:$T$89,17,FALSE)</f>
        <v>N/A</v>
      </c>
      <c r="CD2272" s="12">
        <v>42615</v>
      </c>
      <c r="CE2272" s="2">
        <v>0.51249999999999796</v>
      </c>
      <c r="CF2272" s="2" t="s">
        <v>4004</v>
      </c>
      <c r="CG2272" s="2">
        <v>42615.513888888891</v>
      </c>
      <c r="CH2272" s="2">
        <v>42615.520833333336</v>
      </c>
      <c r="CI2272" t="s">
        <v>4000</v>
      </c>
      <c r="CJ2272" t="s">
        <v>4001</v>
      </c>
      <c r="CK2272">
        <v>1017.64375839</v>
      </c>
      <c r="CL2272">
        <v>17.8888888888889</v>
      </c>
      <c r="CM2272">
        <v>0</v>
      </c>
      <c r="CN2272">
        <v>89</v>
      </c>
      <c r="CO2272">
        <v>215</v>
      </c>
      <c r="CP2272">
        <v>2.7</v>
      </c>
      <c r="CQ2272">
        <v>9.6</v>
      </c>
      <c r="CR2272">
        <v>1.6</v>
      </c>
      <c r="CS2272">
        <v>2</v>
      </c>
      <c r="CT2272" t="s">
        <v>1356</v>
      </c>
      <c r="CU2272">
        <v>20</v>
      </c>
      <c r="CV2272">
        <v>19</v>
      </c>
      <c r="CW2272">
        <v>19</v>
      </c>
      <c r="CX2272">
        <v>18</v>
      </c>
      <c r="CY2272">
        <v>17</v>
      </c>
      <c r="CZ2272">
        <v>16</v>
      </c>
      <c r="DA2272" t="s">
        <v>27</v>
      </c>
      <c r="DB2272" t="s">
        <v>27</v>
      </c>
    </row>
    <row r="2273" spans="1:106">
      <c r="D2273" s="3">
        <v>29</v>
      </c>
      <c r="BD2273" s="39">
        <v>42615</v>
      </c>
      <c r="BE2273" s="23">
        <v>0.51319444444444295</v>
      </c>
      <c r="BF2273" s="10" t="str">
        <f t="shared" si="211"/>
        <v>02/09/2016 12:19</v>
      </c>
      <c r="BG2273" s="35">
        <f t="shared" si="216"/>
        <v>42615.513888888891</v>
      </c>
      <c r="BH2273" s="35">
        <f t="shared" si="212"/>
        <v>42615.520833333336</v>
      </c>
      <c r="BI2273" t="str">
        <f t="shared" si="213"/>
        <v>02/09/2016 12:20:00</v>
      </c>
      <c r="BJ2273" s="40" t="str">
        <f t="shared" si="214"/>
        <v>02/09/2016 12:30:00</v>
      </c>
      <c r="BK2273">
        <f>VLOOKUP($BI2273, [1]TableView_704030_20160816_20160!$D$2:$M$5095,3,FALSE)</f>
        <v>1017.64375839</v>
      </c>
      <c r="BL2273">
        <f>VLOOKUP($BI2273, [1]TableView_704030_20160816_20160!$D$2:$M$5095,8,FALSE)</f>
        <v>17.8888888888889</v>
      </c>
      <c r="BM2273">
        <f>VLOOKUP($BI2273, [1]TableView_704030_20160816_20160!$D$2:$M$5095,10,FALSE)</f>
        <v>0</v>
      </c>
      <c r="BN2273">
        <f>VLOOKUP($BI2273, [1]TableView_704030_20160816_20160!$D$2:$M$5095,4,FALSE)</f>
        <v>89</v>
      </c>
      <c r="BO2273">
        <f>VLOOKUP($BI2273, [1]TableView_704030_20160816_20160!$D$2:$M$5095,6,FALSE)</f>
        <v>215</v>
      </c>
      <c r="BP2273">
        <f>VLOOKUP($BI2273, [1]TableView_704030_20160816_20160!$D$2:$M$5095,7,FALSE)</f>
        <v>2.7</v>
      </c>
      <c r="BQ2273">
        <f>VLOOKUP($BI2273, [1]TableView_704030_20160816_20160!$D$2:$M$5095,2,FALSE)</f>
        <v>9.6</v>
      </c>
      <c r="BR2273">
        <f>VLOOKUP($BJ2273, [2]aacb8965d69cc6fd1cb3a5cae9e8ae7!$C$6:$F$853,4,FALSE)</f>
        <v>1.6</v>
      </c>
      <c r="BS2273" s="15">
        <v>2</v>
      </c>
      <c r="BT2273" t="str">
        <f t="shared" si="215"/>
        <v>02/09/2016 2</v>
      </c>
      <c r="BU2273">
        <f>VLOOKUP($BT2273, [3]Sheet1!$D$3:$T$89,4,FALSE)</f>
        <v>20</v>
      </c>
      <c r="BV2273">
        <f>VLOOKUP($BT2273, [3]Sheet1!$D$3:$T$89,5,FALSE)</f>
        <v>19</v>
      </c>
      <c r="BW2273">
        <f>VLOOKUP($BT2273, [3]Sheet1!$D$3:$T$89,8,FALSE)</f>
        <v>19</v>
      </c>
      <c r="BX2273">
        <f>VLOOKUP($BT2273, [3]Sheet1!$D$3:$T$89,9,FALSE)</f>
        <v>18</v>
      </c>
      <c r="BY2273">
        <f>VLOOKUP($BT2273, [3]Sheet1!$D$3:$T$89,12,FALSE)</f>
        <v>17</v>
      </c>
      <c r="BZ2273">
        <f>VLOOKUP($BT2273, [3]Sheet1!$D$3:$T$89,13,FALSE)</f>
        <v>16</v>
      </c>
      <c r="CA2273" t="str">
        <f>VLOOKUP($BT2273, [3]Sheet1!$D$3:$T$89,16,FALSE)</f>
        <v>N/A</v>
      </c>
      <c r="CB2273" t="str">
        <f>VLOOKUP($BT2273, [3]Sheet1!$D$3:$T$89,17,FALSE)</f>
        <v>N/A</v>
      </c>
      <c r="CD2273" s="12">
        <v>42615</v>
      </c>
      <c r="CE2273" s="2">
        <v>0.51319444444444295</v>
      </c>
      <c r="CF2273" s="2" t="s">
        <v>4005</v>
      </c>
      <c r="CG2273" s="2">
        <v>42615.513888888891</v>
      </c>
      <c r="CH2273" s="2">
        <v>42615.520833333336</v>
      </c>
      <c r="CI2273" t="s">
        <v>4000</v>
      </c>
      <c r="CJ2273" t="s">
        <v>4001</v>
      </c>
      <c r="CK2273">
        <v>1017.64375839</v>
      </c>
      <c r="CL2273">
        <v>17.8888888888889</v>
      </c>
      <c r="CM2273">
        <v>0</v>
      </c>
      <c r="CN2273">
        <v>89</v>
      </c>
      <c r="CO2273">
        <v>215</v>
      </c>
      <c r="CP2273">
        <v>2.7</v>
      </c>
      <c r="CQ2273">
        <v>9.6</v>
      </c>
      <c r="CR2273">
        <v>1.6</v>
      </c>
      <c r="CS2273">
        <v>2</v>
      </c>
      <c r="CT2273" t="s">
        <v>1356</v>
      </c>
      <c r="CU2273">
        <v>20</v>
      </c>
      <c r="CV2273">
        <v>19</v>
      </c>
      <c r="CW2273">
        <v>19</v>
      </c>
      <c r="CX2273">
        <v>18</v>
      </c>
      <c r="CY2273">
        <v>17</v>
      </c>
      <c r="CZ2273">
        <v>16</v>
      </c>
      <c r="DA2273" t="s">
        <v>27</v>
      </c>
      <c r="DB2273" t="s">
        <v>27</v>
      </c>
    </row>
    <row r="2274" spans="1:106">
      <c r="D2274" s="3">
        <v>30</v>
      </c>
      <c r="BD2274" s="39">
        <v>42615</v>
      </c>
      <c r="BE2274" s="23">
        <v>0.51388888888888695</v>
      </c>
      <c r="BF2274" s="10" t="str">
        <f t="shared" si="211"/>
        <v>02/09/2016 12:20</v>
      </c>
      <c r="BG2274" s="35">
        <f t="shared" si="216"/>
        <v>42615.513888888891</v>
      </c>
      <c r="BH2274" s="35">
        <f t="shared" si="212"/>
        <v>42615.520833333336</v>
      </c>
      <c r="BI2274" t="str">
        <f t="shared" si="213"/>
        <v>02/09/2016 12:20:00</v>
      </c>
      <c r="BJ2274" s="40" t="str">
        <f t="shared" si="214"/>
        <v>02/09/2016 12:30:00</v>
      </c>
      <c r="BK2274">
        <f>VLOOKUP($BI2274, [1]TableView_704030_20160816_20160!$D$2:$M$5095,3,FALSE)</f>
        <v>1017.64375839</v>
      </c>
      <c r="BL2274">
        <f>VLOOKUP($BI2274, [1]TableView_704030_20160816_20160!$D$2:$M$5095,8,FALSE)</f>
        <v>17.8888888888889</v>
      </c>
      <c r="BM2274">
        <f>VLOOKUP($BI2274, [1]TableView_704030_20160816_20160!$D$2:$M$5095,10,FALSE)</f>
        <v>0</v>
      </c>
      <c r="BN2274">
        <f>VLOOKUP($BI2274, [1]TableView_704030_20160816_20160!$D$2:$M$5095,4,FALSE)</f>
        <v>89</v>
      </c>
      <c r="BO2274">
        <f>VLOOKUP($BI2274, [1]TableView_704030_20160816_20160!$D$2:$M$5095,6,FALSE)</f>
        <v>215</v>
      </c>
      <c r="BP2274">
        <f>VLOOKUP($BI2274, [1]TableView_704030_20160816_20160!$D$2:$M$5095,7,FALSE)</f>
        <v>2.7</v>
      </c>
      <c r="BQ2274">
        <f>VLOOKUP($BI2274, [1]TableView_704030_20160816_20160!$D$2:$M$5095,2,FALSE)</f>
        <v>9.6</v>
      </c>
      <c r="BR2274">
        <f>VLOOKUP($BJ2274, [2]aacb8965d69cc6fd1cb3a5cae9e8ae7!$C$6:$F$853,4,FALSE)</f>
        <v>1.6</v>
      </c>
      <c r="BS2274" s="15">
        <v>2</v>
      </c>
      <c r="BT2274" t="str">
        <f t="shared" si="215"/>
        <v>02/09/2016 2</v>
      </c>
      <c r="BU2274">
        <f>VLOOKUP($BT2274, [3]Sheet1!$D$3:$T$89,4,FALSE)</f>
        <v>20</v>
      </c>
      <c r="BV2274">
        <f>VLOOKUP($BT2274, [3]Sheet1!$D$3:$T$89,5,FALSE)</f>
        <v>19</v>
      </c>
      <c r="BW2274">
        <f>VLOOKUP($BT2274, [3]Sheet1!$D$3:$T$89,8,FALSE)</f>
        <v>19</v>
      </c>
      <c r="BX2274">
        <f>VLOOKUP($BT2274, [3]Sheet1!$D$3:$T$89,9,FALSE)</f>
        <v>18</v>
      </c>
      <c r="BY2274">
        <f>VLOOKUP($BT2274, [3]Sheet1!$D$3:$T$89,12,FALSE)</f>
        <v>17</v>
      </c>
      <c r="BZ2274">
        <f>VLOOKUP($BT2274, [3]Sheet1!$D$3:$T$89,13,FALSE)</f>
        <v>16</v>
      </c>
      <c r="CA2274" t="str">
        <f>VLOOKUP($BT2274, [3]Sheet1!$D$3:$T$89,16,FALSE)</f>
        <v>N/A</v>
      </c>
      <c r="CB2274" t="str">
        <f>VLOOKUP($BT2274, [3]Sheet1!$D$3:$T$89,17,FALSE)</f>
        <v>N/A</v>
      </c>
      <c r="CD2274" s="12">
        <v>42615</v>
      </c>
      <c r="CE2274" s="2">
        <v>0.51388888888888695</v>
      </c>
      <c r="CF2274" s="2" t="s">
        <v>4006</v>
      </c>
      <c r="CG2274" s="2">
        <v>42615.513888888891</v>
      </c>
      <c r="CH2274" s="2">
        <v>42615.520833333336</v>
      </c>
      <c r="CI2274" t="s">
        <v>4000</v>
      </c>
      <c r="CJ2274" t="s">
        <v>4001</v>
      </c>
      <c r="CK2274">
        <v>1017.64375839</v>
      </c>
      <c r="CL2274">
        <v>17.8888888888889</v>
      </c>
      <c r="CM2274">
        <v>0</v>
      </c>
      <c r="CN2274">
        <v>89</v>
      </c>
      <c r="CO2274">
        <v>215</v>
      </c>
      <c r="CP2274">
        <v>2.7</v>
      </c>
      <c r="CQ2274">
        <v>9.6</v>
      </c>
      <c r="CR2274">
        <v>1.6</v>
      </c>
      <c r="CS2274">
        <v>2</v>
      </c>
      <c r="CT2274" t="s">
        <v>1356</v>
      </c>
      <c r="CU2274">
        <v>20</v>
      </c>
      <c r="CV2274">
        <v>19</v>
      </c>
      <c r="CW2274">
        <v>19</v>
      </c>
      <c r="CX2274">
        <v>18</v>
      </c>
      <c r="CY2274">
        <v>17</v>
      </c>
      <c r="CZ2274">
        <v>16</v>
      </c>
      <c r="DA2274" t="s">
        <v>27</v>
      </c>
      <c r="DB2274" t="s">
        <v>27</v>
      </c>
    </row>
    <row r="2275" spans="1:106">
      <c r="BD2275" s="39">
        <v>42615</v>
      </c>
      <c r="BE2275" s="23">
        <v>0.51458333333333195</v>
      </c>
      <c r="BF2275" s="10" t="str">
        <f t="shared" si="211"/>
        <v>02/09/2016 12:21</v>
      </c>
      <c r="BG2275" s="35">
        <f t="shared" si="216"/>
        <v>42615.513888888891</v>
      </c>
      <c r="BH2275" s="35">
        <f t="shared" si="212"/>
        <v>42615.520833333336</v>
      </c>
      <c r="BI2275" t="str">
        <f t="shared" si="213"/>
        <v>02/09/2016 12:20:00</v>
      </c>
      <c r="BJ2275" s="40" t="str">
        <f t="shared" si="214"/>
        <v>02/09/2016 12:30:00</v>
      </c>
      <c r="BK2275">
        <f>VLOOKUP($BI2275, [1]TableView_704030_20160816_20160!$D$2:$M$5095,3,FALSE)</f>
        <v>1017.64375839</v>
      </c>
      <c r="BL2275">
        <f>VLOOKUP($BI2275, [1]TableView_704030_20160816_20160!$D$2:$M$5095,8,FALSE)</f>
        <v>17.8888888888889</v>
      </c>
      <c r="BM2275">
        <f>VLOOKUP($BI2275, [1]TableView_704030_20160816_20160!$D$2:$M$5095,10,FALSE)</f>
        <v>0</v>
      </c>
      <c r="BN2275">
        <f>VLOOKUP($BI2275, [1]TableView_704030_20160816_20160!$D$2:$M$5095,4,FALSE)</f>
        <v>89</v>
      </c>
      <c r="BO2275">
        <f>VLOOKUP($BI2275, [1]TableView_704030_20160816_20160!$D$2:$M$5095,6,FALSE)</f>
        <v>215</v>
      </c>
      <c r="BP2275">
        <f>VLOOKUP($BI2275, [1]TableView_704030_20160816_20160!$D$2:$M$5095,7,FALSE)</f>
        <v>2.7</v>
      </c>
      <c r="BQ2275">
        <f>VLOOKUP($BI2275, [1]TableView_704030_20160816_20160!$D$2:$M$5095,2,FALSE)</f>
        <v>9.6</v>
      </c>
      <c r="BR2275">
        <f>VLOOKUP($BJ2275, [2]aacb8965d69cc6fd1cb3a5cae9e8ae7!$C$6:$F$853,4,FALSE)</f>
        <v>1.6</v>
      </c>
      <c r="BS2275" s="15">
        <v>2</v>
      </c>
      <c r="BT2275" t="str">
        <f t="shared" si="215"/>
        <v>02/09/2016 2</v>
      </c>
      <c r="BU2275">
        <f>VLOOKUP($BT2275, [3]Sheet1!$D$3:$T$89,4,FALSE)</f>
        <v>20</v>
      </c>
      <c r="BV2275">
        <f>VLOOKUP($BT2275, [3]Sheet1!$D$3:$T$89,5,FALSE)</f>
        <v>19</v>
      </c>
      <c r="BW2275">
        <f>VLOOKUP($BT2275, [3]Sheet1!$D$3:$T$89,8,FALSE)</f>
        <v>19</v>
      </c>
      <c r="BX2275">
        <f>VLOOKUP($BT2275, [3]Sheet1!$D$3:$T$89,9,FALSE)</f>
        <v>18</v>
      </c>
      <c r="BY2275">
        <f>VLOOKUP($BT2275, [3]Sheet1!$D$3:$T$89,12,FALSE)</f>
        <v>17</v>
      </c>
      <c r="BZ2275">
        <f>VLOOKUP($BT2275, [3]Sheet1!$D$3:$T$89,13,FALSE)</f>
        <v>16</v>
      </c>
      <c r="CA2275" t="str">
        <f>VLOOKUP($BT2275, [3]Sheet1!$D$3:$T$89,16,FALSE)</f>
        <v>N/A</v>
      </c>
      <c r="CB2275" t="str">
        <f>VLOOKUP($BT2275, [3]Sheet1!$D$3:$T$89,17,FALSE)</f>
        <v>N/A</v>
      </c>
      <c r="CD2275" s="12">
        <v>42615</v>
      </c>
      <c r="CE2275" s="2">
        <v>0.51458333333333195</v>
      </c>
      <c r="CF2275" s="2" t="s">
        <v>4007</v>
      </c>
      <c r="CG2275" s="2">
        <v>42615.513888888891</v>
      </c>
      <c r="CH2275" s="2">
        <v>42615.520833333336</v>
      </c>
      <c r="CI2275" t="s">
        <v>4000</v>
      </c>
      <c r="CJ2275" t="s">
        <v>4001</v>
      </c>
      <c r="CK2275">
        <v>1017.64375839</v>
      </c>
      <c r="CL2275">
        <v>17.8888888888889</v>
      </c>
      <c r="CM2275">
        <v>0</v>
      </c>
      <c r="CN2275">
        <v>89</v>
      </c>
      <c r="CO2275">
        <v>215</v>
      </c>
      <c r="CP2275">
        <v>2.7</v>
      </c>
      <c r="CQ2275">
        <v>9.6</v>
      </c>
      <c r="CR2275">
        <v>1.6</v>
      </c>
      <c r="CS2275">
        <v>2</v>
      </c>
      <c r="CT2275" t="s">
        <v>1356</v>
      </c>
      <c r="CU2275">
        <v>20</v>
      </c>
      <c r="CV2275">
        <v>19</v>
      </c>
      <c r="CW2275">
        <v>19</v>
      </c>
      <c r="CX2275">
        <v>18</v>
      </c>
      <c r="CY2275">
        <v>17</v>
      </c>
      <c r="CZ2275">
        <v>16</v>
      </c>
      <c r="DA2275" t="s">
        <v>27</v>
      </c>
      <c r="DB2275" t="s">
        <v>27</v>
      </c>
    </row>
    <row r="2276" spans="1:106" s="7" customFormat="1">
      <c r="B2276" s="16"/>
      <c r="D2276" s="9"/>
      <c r="E2276" s="8"/>
      <c r="L2276" s="8"/>
      <c r="S2276" s="8"/>
      <c r="Z2276" s="8"/>
      <c r="AG2276" s="8"/>
      <c r="AN2276" s="8"/>
      <c r="AT2276" s="21"/>
      <c r="BD2276" s="39">
        <v>42615</v>
      </c>
      <c r="BE2276" s="23">
        <v>0.51527777777777595</v>
      </c>
      <c r="BF2276" s="10" t="str">
        <f t="shared" ref="BF2276:BF2339" si="217">TEXT(BD2276,"dd/mm/yyyy ")&amp;TEXT(BE2276,"hh:mm")</f>
        <v>02/09/2016 12:22</v>
      </c>
      <c r="BG2276" s="35">
        <f t="shared" si="216"/>
        <v>42615.513888888891</v>
      </c>
      <c r="BH2276" s="35">
        <f t="shared" si="212"/>
        <v>42615.520833333336</v>
      </c>
      <c r="BI2276" t="str">
        <f t="shared" si="213"/>
        <v>02/09/2016 12:20:00</v>
      </c>
      <c r="BJ2276" s="40" t="str">
        <f t="shared" si="214"/>
        <v>02/09/2016 12:30:00</v>
      </c>
      <c r="BK2276">
        <f>VLOOKUP($BI2276, [1]TableView_704030_20160816_20160!$D$2:$M$5095,3,FALSE)</f>
        <v>1017.64375839</v>
      </c>
      <c r="BL2276">
        <f>VLOOKUP($BI2276, [1]TableView_704030_20160816_20160!$D$2:$M$5095,8,FALSE)</f>
        <v>17.8888888888889</v>
      </c>
      <c r="BM2276">
        <f>VLOOKUP($BI2276, [1]TableView_704030_20160816_20160!$D$2:$M$5095,10,FALSE)</f>
        <v>0</v>
      </c>
      <c r="BN2276">
        <f>VLOOKUP($BI2276, [1]TableView_704030_20160816_20160!$D$2:$M$5095,4,FALSE)</f>
        <v>89</v>
      </c>
      <c r="BO2276">
        <f>VLOOKUP($BI2276, [1]TableView_704030_20160816_20160!$D$2:$M$5095,6,FALSE)</f>
        <v>215</v>
      </c>
      <c r="BP2276">
        <f>VLOOKUP($BI2276, [1]TableView_704030_20160816_20160!$D$2:$M$5095,7,FALSE)</f>
        <v>2.7</v>
      </c>
      <c r="BQ2276">
        <f>VLOOKUP($BI2276, [1]TableView_704030_20160816_20160!$D$2:$M$5095,2,FALSE)</f>
        <v>9.6</v>
      </c>
      <c r="BR2276">
        <f>VLOOKUP($BJ2276, [2]aacb8965d69cc6fd1cb3a5cae9e8ae7!$C$6:$F$853,4,FALSE)</f>
        <v>1.6</v>
      </c>
      <c r="BS2276" s="15">
        <v>2</v>
      </c>
      <c r="BT2276" t="str">
        <f t="shared" si="215"/>
        <v>02/09/2016 2</v>
      </c>
      <c r="BU2276">
        <f>VLOOKUP($BT2276, [3]Sheet1!$D$3:$T$89,4,FALSE)</f>
        <v>20</v>
      </c>
      <c r="BV2276">
        <f>VLOOKUP($BT2276, [3]Sheet1!$D$3:$T$89,5,FALSE)</f>
        <v>19</v>
      </c>
      <c r="BW2276">
        <f>VLOOKUP($BT2276, [3]Sheet1!$D$3:$T$89,8,FALSE)</f>
        <v>19</v>
      </c>
      <c r="BX2276">
        <f>VLOOKUP($BT2276, [3]Sheet1!$D$3:$T$89,9,FALSE)</f>
        <v>18</v>
      </c>
      <c r="BY2276">
        <f>VLOOKUP($BT2276, [3]Sheet1!$D$3:$T$89,12,FALSE)</f>
        <v>17</v>
      </c>
      <c r="BZ2276">
        <f>VLOOKUP($BT2276, [3]Sheet1!$D$3:$T$89,13,FALSE)</f>
        <v>16</v>
      </c>
      <c r="CA2276" t="str">
        <f>VLOOKUP($BT2276, [3]Sheet1!$D$3:$T$89,16,FALSE)</f>
        <v>N/A</v>
      </c>
      <c r="CB2276" t="str">
        <f>VLOOKUP($BT2276, [3]Sheet1!$D$3:$T$89,17,FALSE)</f>
        <v>N/A</v>
      </c>
      <c r="CD2276" s="36">
        <v>42615</v>
      </c>
      <c r="CE2276" s="42">
        <v>0.51527777777777595</v>
      </c>
      <c r="CF2276" s="42" t="s">
        <v>4008</v>
      </c>
      <c r="CG2276" s="42">
        <v>42615.513888888891</v>
      </c>
      <c r="CH2276" s="42">
        <v>42615.520833333336</v>
      </c>
      <c r="CI2276" s="7" t="s">
        <v>4000</v>
      </c>
      <c r="CJ2276" s="7" t="s">
        <v>4001</v>
      </c>
      <c r="CK2276" s="7">
        <v>1017.64375839</v>
      </c>
      <c r="CL2276" s="7">
        <v>17.8888888888889</v>
      </c>
      <c r="CM2276" s="7">
        <v>0</v>
      </c>
      <c r="CN2276" s="7">
        <v>89</v>
      </c>
      <c r="CO2276" s="7">
        <v>215</v>
      </c>
      <c r="CP2276" s="7">
        <v>2.7</v>
      </c>
      <c r="CQ2276" s="7">
        <v>9.6</v>
      </c>
      <c r="CR2276" s="7">
        <v>1.6</v>
      </c>
      <c r="CS2276" s="7">
        <v>2</v>
      </c>
      <c r="CT2276" s="7" t="s">
        <v>1356</v>
      </c>
      <c r="CU2276" s="7">
        <v>20</v>
      </c>
      <c r="CV2276" s="7">
        <v>19</v>
      </c>
      <c r="CW2276" s="7">
        <v>19</v>
      </c>
      <c r="CX2276" s="7">
        <v>18</v>
      </c>
      <c r="CY2276" s="7">
        <v>17</v>
      </c>
      <c r="CZ2276" s="7">
        <v>16</v>
      </c>
      <c r="DA2276" s="7" t="s">
        <v>27</v>
      </c>
      <c r="DB2276" s="7" t="s">
        <v>27</v>
      </c>
    </row>
    <row r="2277" spans="1:106">
      <c r="A2277" t="s">
        <v>0</v>
      </c>
      <c r="B2277" s="17" t="s">
        <v>535</v>
      </c>
      <c r="C2277" s="10"/>
      <c r="D2277" s="11">
        <v>0</v>
      </c>
      <c r="BD2277" s="39">
        <v>42615</v>
      </c>
      <c r="BE2277" s="23">
        <v>0.59583333333333333</v>
      </c>
      <c r="BF2277" s="10" t="str">
        <f t="shared" si="217"/>
        <v>02/09/2016 14:18</v>
      </c>
      <c r="BG2277" s="35">
        <f t="shared" si="216"/>
        <v>42615.597222222219</v>
      </c>
      <c r="BH2277" s="35">
        <f t="shared" si="212"/>
        <v>42615.604166666664</v>
      </c>
      <c r="BI2277" t="str">
        <f t="shared" si="213"/>
        <v>02/09/2016 14:20:00</v>
      </c>
      <c r="BJ2277" s="40" t="str">
        <f t="shared" si="214"/>
        <v>02/09/2016 14:30:00</v>
      </c>
      <c r="BK2277">
        <f>VLOOKUP($BI2277, [1]TableView_704030_20160816_20160!$D$2:$M$5095,3,FALSE)</f>
        <v>1017.3389833799999</v>
      </c>
      <c r="BL2277">
        <f>VLOOKUP($BI2277, [1]TableView_704030_20160816_20160!$D$2:$M$5095,8,FALSE)</f>
        <v>17.6666666666667</v>
      </c>
      <c r="BM2277">
        <f>VLOOKUP($BI2277, [1]TableView_704030_20160816_20160!$D$2:$M$5095,10,FALSE)</f>
        <v>0</v>
      </c>
      <c r="BN2277">
        <f>VLOOKUP($BI2277, [1]TableView_704030_20160816_20160!$D$2:$M$5095,4,FALSE)</f>
        <v>92</v>
      </c>
      <c r="BO2277">
        <f>VLOOKUP($BI2277, [1]TableView_704030_20160816_20160!$D$2:$M$5095,6,FALSE)</f>
        <v>211</v>
      </c>
      <c r="BP2277">
        <f>VLOOKUP($BI2277, [1]TableView_704030_20160816_20160!$D$2:$M$5095,7,FALSE)</f>
        <v>3.2</v>
      </c>
      <c r="BQ2277">
        <f>VLOOKUP($BI2277, [1]TableView_704030_20160816_20160!$D$2:$M$5095,2,FALSE)</f>
        <v>7.8</v>
      </c>
      <c r="BR2277">
        <f>VLOOKUP($BJ2277, [2]aacb8965d69cc6fd1cb3a5cae9e8ae7!$C$6:$F$853,4,FALSE)</f>
        <v>0.6</v>
      </c>
      <c r="BS2277" s="15">
        <v>3</v>
      </c>
      <c r="BT2277" t="str">
        <f t="shared" si="215"/>
        <v>02/09/2016 3</v>
      </c>
      <c r="BU2277">
        <f>VLOOKUP($BT2277, [3]Sheet1!$D$3:$T$89,4,FALSE)</f>
        <v>19</v>
      </c>
      <c r="BV2277">
        <f>VLOOKUP($BT2277, [3]Sheet1!$D$3:$T$89,5,FALSE)</f>
        <v>17</v>
      </c>
      <c r="BW2277">
        <f>VLOOKUP($BT2277, [3]Sheet1!$D$3:$T$89,8,FALSE)</f>
        <v>19</v>
      </c>
      <c r="BX2277">
        <f>VLOOKUP($BT2277, [3]Sheet1!$D$3:$T$89,9,FALSE)</f>
        <v>16</v>
      </c>
      <c r="BY2277">
        <f>VLOOKUP($BT2277, [3]Sheet1!$D$3:$T$89,12,FALSE)</f>
        <v>18</v>
      </c>
      <c r="BZ2277">
        <f>VLOOKUP($BT2277, [3]Sheet1!$D$3:$T$89,13,FALSE)</f>
        <v>14</v>
      </c>
      <c r="CA2277" t="str">
        <f>VLOOKUP($BT2277, [3]Sheet1!$D$3:$T$89,16,FALSE)</f>
        <v>N/A</v>
      </c>
      <c r="CB2277" t="str">
        <f>VLOOKUP($BT2277, [3]Sheet1!$D$3:$T$89,17,FALSE)</f>
        <v>N/A</v>
      </c>
      <c r="CD2277" s="12">
        <v>42615</v>
      </c>
      <c r="CE2277" s="2">
        <v>0.59583333333333333</v>
      </c>
      <c r="CF2277" s="2" t="s">
        <v>4009</v>
      </c>
      <c r="CG2277" s="2">
        <v>42615.597222222219</v>
      </c>
      <c r="CH2277" s="2">
        <v>42615.604166666664</v>
      </c>
      <c r="CI2277" t="s">
        <v>1496</v>
      </c>
      <c r="CJ2277" t="s">
        <v>1199</v>
      </c>
      <c r="CK2277">
        <v>1017.3389833799999</v>
      </c>
      <c r="CL2277">
        <v>17.6666666666667</v>
      </c>
      <c r="CM2277">
        <v>0</v>
      </c>
      <c r="CN2277">
        <v>92</v>
      </c>
      <c r="CO2277">
        <v>211</v>
      </c>
      <c r="CP2277">
        <v>3.2</v>
      </c>
      <c r="CQ2277">
        <v>7.8</v>
      </c>
      <c r="CR2277">
        <v>0.6</v>
      </c>
      <c r="CS2277">
        <v>3</v>
      </c>
      <c r="CT2277" t="s">
        <v>1357</v>
      </c>
      <c r="CU2277">
        <v>19</v>
      </c>
      <c r="CV2277">
        <v>17</v>
      </c>
      <c r="CW2277">
        <v>19</v>
      </c>
      <c r="CX2277">
        <v>16</v>
      </c>
      <c r="CY2277">
        <v>18</v>
      </c>
      <c r="CZ2277">
        <v>14</v>
      </c>
      <c r="DA2277" t="s">
        <v>27</v>
      </c>
      <c r="DB2277" t="s">
        <v>27</v>
      </c>
    </row>
    <row r="2278" spans="1:106">
      <c r="A2278" t="s">
        <v>1</v>
      </c>
      <c r="B2278" s="18">
        <v>0.59583333333333333</v>
      </c>
      <c r="D2278" s="3">
        <v>1</v>
      </c>
      <c r="BD2278" s="39">
        <v>42615</v>
      </c>
      <c r="BE2278" s="23">
        <v>0.59652777777777777</v>
      </c>
      <c r="BF2278" s="10" t="str">
        <f t="shared" si="217"/>
        <v>02/09/2016 14:19</v>
      </c>
      <c r="BG2278" s="35">
        <f t="shared" si="216"/>
        <v>42615.597222222219</v>
      </c>
      <c r="BH2278" s="35">
        <f t="shared" si="212"/>
        <v>42615.604166666664</v>
      </c>
      <c r="BI2278" t="str">
        <f t="shared" si="213"/>
        <v>02/09/2016 14:20:00</v>
      </c>
      <c r="BJ2278" s="40" t="str">
        <f t="shared" si="214"/>
        <v>02/09/2016 14:30:00</v>
      </c>
      <c r="BK2278">
        <f>VLOOKUP($BI2278, [1]TableView_704030_20160816_20160!$D$2:$M$5095,3,FALSE)</f>
        <v>1017.3389833799999</v>
      </c>
      <c r="BL2278">
        <f>VLOOKUP($BI2278, [1]TableView_704030_20160816_20160!$D$2:$M$5095,8,FALSE)</f>
        <v>17.6666666666667</v>
      </c>
      <c r="BM2278">
        <f>VLOOKUP($BI2278, [1]TableView_704030_20160816_20160!$D$2:$M$5095,10,FALSE)</f>
        <v>0</v>
      </c>
      <c r="BN2278">
        <f>VLOOKUP($BI2278, [1]TableView_704030_20160816_20160!$D$2:$M$5095,4,FALSE)</f>
        <v>92</v>
      </c>
      <c r="BO2278">
        <f>VLOOKUP($BI2278, [1]TableView_704030_20160816_20160!$D$2:$M$5095,6,FALSE)</f>
        <v>211</v>
      </c>
      <c r="BP2278">
        <f>VLOOKUP($BI2278, [1]TableView_704030_20160816_20160!$D$2:$M$5095,7,FALSE)</f>
        <v>3.2</v>
      </c>
      <c r="BQ2278">
        <f>VLOOKUP($BI2278, [1]TableView_704030_20160816_20160!$D$2:$M$5095,2,FALSE)</f>
        <v>7.8</v>
      </c>
      <c r="BR2278">
        <f>VLOOKUP($BJ2278, [2]aacb8965d69cc6fd1cb3a5cae9e8ae7!$C$6:$F$853,4,FALSE)</f>
        <v>0.6</v>
      </c>
      <c r="BS2278" s="15">
        <v>3</v>
      </c>
      <c r="BT2278" t="str">
        <f t="shared" si="215"/>
        <v>02/09/2016 3</v>
      </c>
      <c r="BU2278">
        <f>VLOOKUP($BT2278, [3]Sheet1!$D$3:$T$89,4,FALSE)</f>
        <v>19</v>
      </c>
      <c r="BV2278">
        <f>VLOOKUP($BT2278, [3]Sheet1!$D$3:$T$89,5,FALSE)</f>
        <v>17</v>
      </c>
      <c r="BW2278">
        <f>VLOOKUP($BT2278, [3]Sheet1!$D$3:$T$89,8,FALSE)</f>
        <v>19</v>
      </c>
      <c r="BX2278">
        <f>VLOOKUP($BT2278, [3]Sheet1!$D$3:$T$89,9,FALSE)</f>
        <v>16</v>
      </c>
      <c r="BY2278">
        <f>VLOOKUP($BT2278, [3]Sheet1!$D$3:$T$89,12,FALSE)</f>
        <v>18</v>
      </c>
      <c r="BZ2278">
        <f>VLOOKUP($BT2278, [3]Sheet1!$D$3:$T$89,13,FALSE)</f>
        <v>14</v>
      </c>
      <c r="CA2278" t="str">
        <f>VLOOKUP($BT2278, [3]Sheet1!$D$3:$T$89,16,FALSE)</f>
        <v>N/A</v>
      </c>
      <c r="CB2278" t="str">
        <f>VLOOKUP($BT2278, [3]Sheet1!$D$3:$T$89,17,FALSE)</f>
        <v>N/A</v>
      </c>
      <c r="CD2278" s="12">
        <v>42615</v>
      </c>
      <c r="CE2278" s="2">
        <v>0.59652777777777777</v>
      </c>
      <c r="CF2278" s="2" t="s">
        <v>4010</v>
      </c>
      <c r="CG2278" s="2">
        <v>42615.597222222219</v>
      </c>
      <c r="CH2278" s="2">
        <v>42615.604166666664</v>
      </c>
      <c r="CI2278" t="s">
        <v>1496</v>
      </c>
      <c r="CJ2278" t="s">
        <v>1199</v>
      </c>
      <c r="CK2278">
        <v>1017.3389833799999</v>
      </c>
      <c r="CL2278">
        <v>17.6666666666667</v>
      </c>
      <c r="CM2278">
        <v>0</v>
      </c>
      <c r="CN2278">
        <v>92</v>
      </c>
      <c r="CO2278">
        <v>211</v>
      </c>
      <c r="CP2278">
        <v>3.2</v>
      </c>
      <c r="CQ2278">
        <v>7.8</v>
      </c>
      <c r="CR2278">
        <v>0.6</v>
      </c>
      <c r="CS2278">
        <v>3</v>
      </c>
      <c r="CT2278" t="s">
        <v>1357</v>
      </c>
      <c r="CU2278">
        <v>19</v>
      </c>
      <c r="CV2278">
        <v>17</v>
      </c>
      <c r="CW2278">
        <v>19</v>
      </c>
      <c r="CX2278">
        <v>16</v>
      </c>
      <c r="CY2278">
        <v>18</v>
      </c>
      <c r="CZ2278">
        <v>14</v>
      </c>
      <c r="DA2278" t="s">
        <v>27</v>
      </c>
      <c r="DB2278" t="s">
        <v>27</v>
      </c>
    </row>
    <row r="2279" spans="1:106">
      <c r="A2279" t="s">
        <v>2</v>
      </c>
      <c r="B2279" s="17" t="s">
        <v>859</v>
      </c>
      <c r="D2279" s="3">
        <v>2</v>
      </c>
      <c r="BD2279" s="39">
        <v>42615</v>
      </c>
      <c r="BE2279" s="23">
        <v>0.59722222222222199</v>
      </c>
      <c r="BF2279" s="10" t="str">
        <f t="shared" si="217"/>
        <v>02/09/2016 14:20</v>
      </c>
      <c r="BG2279" s="35">
        <f t="shared" si="216"/>
        <v>42615.597222222219</v>
      </c>
      <c r="BH2279" s="35">
        <f t="shared" si="212"/>
        <v>42615.604166666664</v>
      </c>
      <c r="BI2279" t="str">
        <f t="shared" si="213"/>
        <v>02/09/2016 14:20:00</v>
      </c>
      <c r="BJ2279" s="40" t="str">
        <f t="shared" si="214"/>
        <v>02/09/2016 14:30:00</v>
      </c>
      <c r="BK2279">
        <f>VLOOKUP($BI2279, [1]TableView_704030_20160816_20160!$D$2:$M$5095,3,FALSE)</f>
        <v>1017.3389833799999</v>
      </c>
      <c r="BL2279">
        <f>VLOOKUP($BI2279, [1]TableView_704030_20160816_20160!$D$2:$M$5095,8,FALSE)</f>
        <v>17.6666666666667</v>
      </c>
      <c r="BM2279">
        <f>VLOOKUP($BI2279, [1]TableView_704030_20160816_20160!$D$2:$M$5095,10,FALSE)</f>
        <v>0</v>
      </c>
      <c r="BN2279">
        <f>VLOOKUP($BI2279, [1]TableView_704030_20160816_20160!$D$2:$M$5095,4,FALSE)</f>
        <v>92</v>
      </c>
      <c r="BO2279">
        <f>VLOOKUP($BI2279, [1]TableView_704030_20160816_20160!$D$2:$M$5095,6,FALSE)</f>
        <v>211</v>
      </c>
      <c r="BP2279">
        <f>VLOOKUP($BI2279, [1]TableView_704030_20160816_20160!$D$2:$M$5095,7,FALSE)</f>
        <v>3.2</v>
      </c>
      <c r="BQ2279">
        <f>VLOOKUP($BI2279, [1]TableView_704030_20160816_20160!$D$2:$M$5095,2,FALSE)</f>
        <v>7.8</v>
      </c>
      <c r="BR2279">
        <f>VLOOKUP($BJ2279, [2]aacb8965d69cc6fd1cb3a5cae9e8ae7!$C$6:$F$853,4,FALSE)</f>
        <v>0.6</v>
      </c>
      <c r="BS2279" s="15">
        <v>3</v>
      </c>
      <c r="BT2279" t="str">
        <f t="shared" si="215"/>
        <v>02/09/2016 3</v>
      </c>
      <c r="BU2279">
        <f>VLOOKUP($BT2279, [3]Sheet1!$D$3:$T$89,4,FALSE)</f>
        <v>19</v>
      </c>
      <c r="BV2279">
        <f>VLOOKUP($BT2279, [3]Sheet1!$D$3:$T$89,5,FALSE)</f>
        <v>17</v>
      </c>
      <c r="BW2279">
        <f>VLOOKUP($BT2279, [3]Sheet1!$D$3:$T$89,8,FALSE)</f>
        <v>19</v>
      </c>
      <c r="BX2279">
        <f>VLOOKUP($BT2279, [3]Sheet1!$D$3:$T$89,9,FALSE)</f>
        <v>16</v>
      </c>
      <c r="BY2279">
        <f>VLOOKUP($BT2279, [3]Sheet1!$D$3:$T$89,12,FALSE)</f>
        <v>18</v>
      </c>
      <c r="BZ2279">
        <f>VLOOKUP($BT2279, [3]Sheet1!$D$3:$T$89,13,FALSE)</f>
        <v>14</v>
      </c>
      <c r="CA2279" t="str">
        <f>VLOOKUP($BT2279, [3]Sheet1!$D$3:$T$89,16,FALSE)</f>
        <v>N/A</v>
      </c>
      <c r="CB2279" t="str">
        <f>VLOOKUP($BT2279, [3]Sheet1!$D$3:$T$89,17,FALSE)</f>
        <v>N/A</v>
      </c>
      <c r="CD2279" s="12">
        <v>42615</v>
      </c>
      <c r="CE2279" s="2">
        <v>0.59722222222222199</v>
      </c>
      <c r="CF2279" s="2" t="s">
        <v>4011</v>
      </c>
      <c r="CG2279" s="2">
        <v>42615.597222222219</v>
      </c>
      <c r="CH2279" s="2">
        <v>42615.604166666664</v>
      </c>
      <c r="CI2279" t="s">
        <v>1496</v>
      </c>
      <c r="CJ2279" t="s">
        <v>1199</v>
      </c>
      <c r="CK2279">
        <v>1017.3389833799999</v>
      </c>
      <c r="CL2279">
        <v>17.6666666666667</v>
      </c>
      <c r="CM2279">
        <v>0</v>
      </c>
      <c r="CN2279">
        <v>92</v>
      </c>
      <c r="CO2279">
        <v>211</v>
      </c>
      <c r="CP2279">
        <v>3.2</v>
      </c>
      <c r="CQ2279">
        <v>7.8</v>
      </c>
      <c r="CR2279">
        <v>0.6</v>
      </c>
      <c r="CS2279">
        <v>3</v>
      </c>
      <c r="CT2279" t="s">
        <v>1357</v>
      </c>
      <c r="CU2279">
        <v>19</v>
      </c>
      <c r="CV2279">
        <v>17</v>
      </c>
      <c r="CW2279">
        <v>19</v>
      </c>
      <c r="CX2279">
        <v>16</v>
      </c>
      <c r="CY2279">
        <v>18</v>
      </c>
      <c r="CZ2279">
        <v>14</v>
      </c>
      <c r="DA2279" t="s">
        <v>27</v>
      </c>
      <c r="DB2279" t="s">
        <v>27</v>
      </c>
    </row>
    <row r="2280" spans="1:106">
      <c r="A2280" t="s">
        <v>3</v>
      </c>
      <c r="B2280" s="17" t="s">
        <v>44</v>
      </c>
      <c r="D2280" s="3">
        <v>3</v>
      </c>
      <c r="BD2280" s="39">
        <v>42615</v>
      </c>
      <c r="BE2280" s="23">
        <v>0.59791666666666698</v>
      </c>
      <c r="BF2280" s="10" t="str">
        <f t="shared" si="217"/>
        <v>02/09/2016 14:21</v>
      </c>
      <c r="BG2280" s="35">
        <f t="shared" si="216"/>
        <v>42615.597222222219</v>
      </c>
      <c r="BH2280" s="35">
        <f t="shared" si="212"/>
        <v>42615.604166666664</v>
      </c>
      <c r="BI2280" t="str">
        <f t="shared" si="213"/>
        <v>02/09/2016 14:20:00</v>
      </c>
      <c r="BJ2280" s="40" t="str">
        <f t="shared" si="214"/>
        <v>02/09/2016 14:30:00</v>
      </c>
      <c r="BK2280">
        <f>VLOOKUP($BI2280, [1]TableView_704030_20160816_20160!$D$2:$M$5095,3,FALSE)</f>
        <v>1017.3389833799999</v>
      </c>
      <c r="BL2280">
        <f>VLOOKUP($BI2280, [1]TableView_704030_20160816_20160!$D$2:$M$5095,8,FALSE)</f>
        <v>17.6666666666667</v>
      </c>
      <c r="BM2280">
        <f>VLOOKUP($BI2280, [1]TableView_704030_20160816_20160!$D$2:$M$5095,10,FALSE)</f>
        <v>0</v>
      </c>
      <c r="BN2280">
        <f>VLOOKUP($BI2280, [1]TableView_704030_20160816_20160!$D$2:$M$5095,4,FALSE)</f>
        <v>92</v>
      </c>
      <c r="BO2280">
        <f>VLOOKUP($BI2280, [1]TableView_704030_20160816_20160!$D$2:$M$5095,6,FALSE)</f>
        <v>211</v>
      </c>
      <c r="BP2280">
        <f>VLOOKUP($BI2280, [1]TableView_704030_20160816_20160!$D$2:$M$5095,7,FALSE)</f>
        <v>3.2</v>
      </c>
      <c r="BQ2280">
        <f>VLOOKUP($BI2280, [1]TableView_704030_20160816_20160!$D$2:$M$5095,2,FALSE)</f>
        <v>7.8</v>
      </c>
      <c r="BR2280">
        <f>VLOOKUP($BJ2280, [2]aacb8965d69cc6fd1cb3a5cae9e8ae7!$C$6:$F$853,4,FALSE)</f>
        <v>0.6</v>
      </c>
      <c r="BS2280" s="15">
        <v>3</v>
      </c>
      <c r="BT2280" t="str">
        <f t="shared" si="215"/>
        <v>02/09/2016 3</v>
      </c>
      <c r="BU2280">
        <f>VLOOKUP($BT2280, [3]Sheet1!$D$3:$T$89,4,FALSE)</f>
        <v>19</v>
      </c>
      <c r="BV2280">
        <f>VLOOKUP($BT2280, [3]Sheet1!$D$3:$T$89,5,FALSE)</f>
        <v>17</v>
      </c>
      <c r="BW2280">
        <f>VLOOKUP($BT2280, [3]Sheet1!$D$3:$T$89,8,FALSE)</f>
        <v>19</v>
      </c>
      <c r="BX2280">
        <f>VLOOKUP($BT2280, [3]Sheet1!$D$3:$T$89,9,FALSE)</f>
        <v>16</v>
      </c>
      <c r="BY2280">
        <f>VLOOKUP($BT2280, [3]Sheet1!$D$3:$T$89,12,FALSE)</f>
        <v>18</v>
      </c>
      <c r="BZ2280">
        <f>VLOOKUP($BT2280, [3]Sheet1!$D$3:$T$89,13,FALSE)</f>
        <v>14</v>
      </c>
      <c r="CA2280" t="str">
        <f>VLOOKUP($BT2280, [3]Sheet1!$D$3:$T$89,16,FALSE)</f>
        <v>N/A</v>
      </c>
      <c r="CB2280" t="str">
        <f>VLOOKUP($BT2280, [3]Sheet1!$D$3:$T$89,17,FALSE)</f>
        <v>N/A</v>
      </c>
      <c r="CD2280" s="12">
        <v>42615</v>
      </c>
      <c r="CE2280" s="2">
        <v>0.59791666666666698</v>
      </c>
      <c r="CF2280" s="2" t="s">
        <v>4012</v>
      </c>
      <c r="CG2280" s="2">
        <v>42615.597222222219</v>
      </c>
      <c r="CH2280" s="2">
        <v>42615.604166666664</v>
      </c>
      <c r="CI2280" t="s">
        <v>1496</v>
      </c>
      <c r="CJ2280" t="s">
        <v>1199</v>
      </c>
      <c r="CK2280">
        <v>1017.3389833799999</v>
      </c>
      <c r="CL2280">
        <v>17.6666666666667</v>
      </c>
      <c r="CM2280">
        <v>0</v>
      </c>
      <c r="CN2280">
        <v>92</v>
      </c>
      <c r="CO2280">
        <v>211</v>
      </c>
      <c r="CP2280">
        <v>3.2</v>
      </c>
      <c r="CQ2280">
        <v>7.8</v>
      </c>
      <c r="CR2280">
        <v>0.6</v>
      </c>
      <c r="CS2280">
        <v>3</v>
      </c>
      <c r="CT2280" t="s">
        <v>1357</v>
      </c>
      <c r="CU2280">
        <v>19</v>
      </c>
      <c r="CV2280">
        <v>17</v>
      </c>
      <c r="CW2280">
        <v>19</v>
      </c>
      <c r="CX2280">
        <v>16</v>
      </c>
      <c r="CY2280">
        <v>18</v>
      </c>
      <c r="CZ2280">
        <v>14</v>
      </c>
      <c r="DA2280" t="s">
        <v>27</v>
      </c>
      <c r="DB2280" t="s">
        <v>27</v>
      </c>
    </row>
    <row r="2281" spans="1:106">
      <c r="A2281" t="s">
        <v>4</v>
      </c>
      <c r="B2281" s="17" t="s">
        <v>22</v>
      </c>
      <c r="D2281" s="3">
        <v>4</v>
      </c>
      <c r="BD2281" s="39">
        <v>42615</v>
      </c>
      <c r="BE2281" s="23">
        <v>0.59861111111111098</v>
      </c>
      <c r="BF2281" s="10" t="str">
        <f t="shared" si="217"/>
        <v>02/09/2016 14:22</v>
      </c>
      <c r="BG2281" s="35">
        <f t="shared" si="216"/>
        <v>42615.597222222219</v>
      </c>
      <c r="BH2281" s="35">
        <f t="shared" si="212"/>
        <v>42615.604166666664</v>
      </c>
      <c r="BI2281" t="str">
        <f t="shared" si="213"/>
        <v>02/09/2016 14:20:00</v>
      </c>
      <c r="BJ2281" s="40" t="str">
        <f t="shared" si="214"/>
        <v>02/09/2016 14:30:00</v>
      </c>
      <c r="BK2281">
        <f>VLOOKUP($BI2281, [1]TableView_704030_20160816_20160!$D$2:$M$5095,3,FALSE)</f>
        <v>1017.3389833799999</v>
      </c>
      <c r="BL2281">
        <f>VLOOKUP($BI2281, [1]TableView_704030_20160816_20160!$D$2:$M$5095,8,FALSE)</f>
        <v>17.6666666666667</v>
      </c>
      <c r="BM2281">
        <f>VLOOKUP($BI2281, [1]TableView_704030_20160816_20160!$D$2:$M$5095,10,FALSE)</f>
        <v>0</v>
      </c>
      <c r="BN2281">
        <f>VLOOKUP($BI2281, [1]TableView_704030_20160816_20160!$D$2:$M$5095,4,FALSE)</f>
        <v>92</v>
      </c>
      <c r="BO2281">
        <f>VLOOKUP($BI2281, [1]TableView_704030_20160816_20160!$D$2:$M$5095,6,FALSE)</f>
        <v>211</v>
      </c>
      <c r="BP2281">
        <f>VLOOKUP($BI2281, [1]TableView_704030_20160816_20160!$D$2:$M$5095,7,FALSE)</f>
        <v>3.2</v>
      </c>
      <c r="BQ2281">
        <f>VLOOKUP($BI2281, [1]TableView_704030_20160816_20160!$D$2:$M$5095,2,FALSE)</f>
        <v>7.8</v>
      </c>
      <c r="BR2281">
        <f>VLOOKUP($BJ2281, [2]aacb8965d69cc6fd1cb3a5cae9e8ae7!$C$6:$F$853,4,FALSE)</f>
        <v>0.6</v>
      </c>
      <c r="BS2281" s="15">
        <v>3</v>
      </c>
      <c r="BT2281" t="str">
        <f t="shared" si="215"/>
        <v>02/09/2016 3</v>
      </c>
      <c r="BU2281">
        <f>VLOOKUP($BT2281, [3]Sheet1!$D$3:$T$89,4,FALSE)</f>
        <v>19</v>
      </c>
      <c r="BV2281">
        <f>VLOOKUP($BT2281, [3]Sheet1!$D$3:$T$89,5,FALSE)</f>
        <v>17</v>
      </c>
      <c r="BW2281">
        <f>VLOOKUP($BT2281, [3]Sheet1!$D$3:$T$89,8,FALSE)</f>
        <v>19</v>
      </c>
      <c r="BX2281">
        <f>VLOOKUP($BT2281, [3]Sheet1!$D$3:$T$89,9,FALSE)</f>
        <v>16</v>
      </c>
      <c r="BY2281">
        <f>VLOOKUP($BT2281, [3]Sheet1!$D$3:$T$89,12,FALSE)</f>
        <v>18</v>
      </c>
      <c r="BZ2281">
        <f>VLOOKUP($BT2281, [3]Sheet1!$D$3:$T$89,13,FALSE)</f>
        <v>14</v>
      </c>
      <c r="CA2281" t="str">
        <f>VLOOKUP($BT2281, [3]Sheet1!$D$3:$T$89,16,FALSE)</f>
        <v>N/A</v>
      </c>
      <c r="CB2281" t="str">
        <f>VLOOKUP($BT2281, [3]Sheet1!$D$3:$T$89,17,FALSE)</f>
        <v>N/A</v>
      </c>
      <c r="CD2281" s="12">
        <v>42615</v>
      </c>
      <c r="CE2281" s="2">
        <v>0.59861111111111098</v>
      </c>
      <c r="CF2281" s="2" t="s">
        <v>4013</v>
      </c>
      <c r="CG2281" s="2">
        <v>42615.597222222219</v>
      </c>
      <c r="CH2281" s="2">
        <v>42615.604166666664</v>
      </c>
      <c r="CI2281" t="s">
        <v>1496</v>
      </c>
      <c r="CJ2281" t="s">
        <v>1199</v>
      </c>
      <c r="CK2281">
        <v>1017.3389833799999</v>
      </c>
      <c r="CL2281">
        <v>17.6666666666667</v>
      </c>
      <c r="CM2281">
        <v>0</v>
      </c>
      <c r="CN2281">
        <v>92</v>
      </c>
      <c r="CO2281">
        <v>211</v>
      </c>
      <c r="CP2281">
        <v>3.2</v>
      </c>
      <c r="CQ2281">
        <v>7.8</v>
      </c>
      <c r="CR2281">
        <v>0.6</v>
      </c>
      <c r="CS2281">
        <v>3</v>
      </c>
      <c r="CT2281" t="s">
        <v>1357</v>
      </c>
      <c r="CU2281">
        <v>19</v>
      </c>
      <c r="CV2281">
        <v>17</v>
      </c>
      <c r="CW2281">
        <v>19</v>
      </c>
      <c r="CX2281">
        <v>16</v>
      </c>
      <c r="CY2281">
        <v>18</v>
      </c>
      <c r="CZ2281">
        <v>14</v>
      </c>
      <c r="DA2281" t="s">
        <v>27</v>
      </c>
      <c r="DB2281" t="s">
        <v>27</v>
      </c>
    </row>
    <row r="2282" spans="1:106">
      <c r="A2282" t="s">
        <v>5</v>
      </c>
      <c r="B2282" s="29" t="s">
        <v>26</v>
      </c>
      <c r="D2282" s="3">
        <v>5</v>
      </c>
      <c r="BD2282" s="39">
        <v>42615</v>
      </c>
      <c r="BE2282" s="23">
        <v>0.59930555555555598</v>
      </c>
      <c r="BF2282" s="10" t="str">
        <f t="shared" si="217"/>
        <v>02/09/2016 14:23</v>
      </c>
      <c r="BG2282" s="35">
        <f t="shared" si="216"/>
        <v>42615.597222222219</v>
      </c>
      <c r="BH2282" s="35">
        <f t="shared" si="212"/>
        <v>42615.604166666664</v>
      </c>
      <c r="BI2282" t="str">
        <f t="shared" si="213"/>
        <v>02/09/2016 14:20:00</v>
      </c>
      <c r="BJ2282" s="40" t="str">
        <f t="shared" si="214"/>
        <v>02/09/2016 14:30:00</v>
      </c>
      <c r="BK2282">
        <f>VLOOKUP($BI2282, [1]TableView_704030_20160816_20160!$D$2:$M$5095,3,FALSE)</f>
        <v>1017.3389833799999</v>
      </c>
      <c r="BL2282">
        <f>VLOOKUP($BI2282, [1]TableView_704030_20160816_20160!$D$2:$M$5095,8,FALSE)</f>
        <v>17.6666666666667</v>
      </c>
      <c r="BM2282">
        <f>VLOOKUP($BI2282, [1]TableView_704030_20160816_20160!$D$2:$M$5095,10,FALSE)</f>
        <v>0</v>
      </c>
      <c r="BN2282">
        <f>VLOOKUP($BI2282, [1]TableView_704030_20160816_20160!$D$2:$M$5095,4,FALSE)</f>
        <v>92</v>
      </c>
      <c r="BO2282">
        <f>VLOOKUP($BI2282, [1]TableView_704030_20160816_20160!$D$2:$M$5095,6,FALSE)</f>
        <v>211</v>
      </c>
      <c r="BP2282">
        <f>VLOOKUP($BI2282, [1]TableView_704030_20160816_20160!$D$2:$M$5095,7,FALSE)</f>
        <v>3.2</v>
      </c>
      <c r="BQ2282">
        <f>VLOOKUP($BI2282, [1]TableView_704030_20160816_20160!$D$2:$M$5095,2,FALSE)</f>
        <v>7.8</v>
      </c>
      <c r="BR2282">
        <f>VLOOKUP($BJ2282, [2]aacb8965d69cc6fd1cb3a5cae9e8ae7!$C$6:$F$853,4,FALSE)</f>
        <v>0.6</v>
      </c>
      <c r="BS2282" s="15">
        <v>3</v>
      </c>
      <c r="BT2282" t="str">
        <f t="shared" si="215"/>
        <v>02/09/2016 3</v>
      </c>
      <c r="BU2282">
        <f>VLOOKUP($BT2282, [3]Sheet1!$D$3:$T$89,4,FALSE)</f>
        <v>19</v>
      </c>
      <c r="BV2282">
        <f>VLOOKUP($BT2282, [3]Sheet1!$D$3:$T$89,5,FALSE)</f>
        <v>17</v>
      </c>
      <c r="BW2282">
        <f>VLOOKUP($BT2282, [3]Sheet1!$D$3:$T$89,8,FALSE)</f>
        <v>19</v>
      </c>
      <c r="BX2282">
        <f>VLOOKUP($BT2282, [3]Sheet1!$D$3:$T$89,9,FALSE)</f>
        <v>16</v>
      </c>
      <c r="BY2282">
        <f>VLOOKUP($BT2282, [3]Sheet1!$D$3:$T$89,12,FALSE)</f>
        <v>18</v>
      </c>
      <c r="BZ2282">
        <f>VLOOKUP($BT2282, [3]Sheet1!$D$3:$T$89,13,FALSE)</f>
        <v>14</v>
      </c>
      <c r="CA2282" t="str">
        <f>VLOOKUP($BT2282, [3]Sheet1!$D$3:$T$89,16,FALSE)</f>
        <v>N/A</v>
      </c>
      <c r="CB2282" t="str">
        <f>VLOOKUP($BT2282, [3]Sheet1!$D$3:$T$89,17,FALSE)</f>
        <v>N/A</v>
      </c>
      <c r="CD2282" s="12">
        <v>42615</v>
      </c>
      <c r="CE2282" s="2">
        <v>0.59930555555555598</v>
      </c>
      <c r="CF2282" s="2" t="s">
        <v>4014</v>
      </c>
      <c r="CG2282" s="2">
        <v>42615.597222222219</v>
      </c>
      <c r="CH2282" s="2">
        <v>42615.604166666664</v>
      </c>
      <c r="CI2282" t="s">
        <v>1496</v>
      </c>
      <c r="CJ2282" t="s">
        <v>1199</v>
      </c>
      <c r="CK2282">
        <v>1017.3389833799999</v>
      </c>
      <c r="CL2282">
        <v>17.6666666666667</v>
      </c>
      <c r="CM2282">
        <v>0</v>
      </c>
      <c r="CN2282">
        <v>92</v>
      </c>
      <c r="CO2282">
        <v>211</v>
      </c>
      <c r="CP2282">
        <v>3.2</v>
      </c>
      <c r="CQ2282">
        <v>7.8</v>
      </c>
      <c r="CR2282">
        <v>0.6</v>
      </c>
      <c r="CS2282">
        <v>3</v>
      </c>
      <c r="CT2282" t="s">
        <v>1357</v>
      </c>
      <c r="CU2282">
        <v>19</v>
      </c>
      <c r="CV2282">
        <v>17</v>
      </c>
      <c r="CW2282">
        <v>19</v>
      </c>
      <c r="CX2282">
        <v>16</v>
      </c>
      <c r="CY2282">
        <v>18</v>
      </c>
      <c r="CZ2282">
        <v>14</v>
      </c>
      <c r="DA2282" t="s">
        <v>27</v>
      </c>
      <c r="DB2282" t="s">
        <v>27</v>
      </c>
    </row>
    <row r="2283" spans="1:106">
      <c r="A2283" t="s">
        <v>6</v>
      </c>
      <c r="B2283" s="17">
        <v>100</v>
      </c>
      <c r="D2283" s="3">
        <v>6</v>
      </c>
      <c r="BD2283" s="39">
        <v>42615</v>
      </c>
      <c r="BE2283" s="23">
        <v>0.6</v>
      </c>
      <c r="BF2283" s="10" t="str">
        <f t="shared" si="217"/>
        <v>02/09/2016 14:24</v>
      </c>
      <c r="BG2283" s="35">
        <f t="shared" si="216"/>
        <v>42615.597222222219</v>
      </c>
      <c r="BH2283" s="35">
        <f t="shared" si="212"/>
        <v>42615.604166666664</v>
      </c>
      <c r="BI2283" t="str">
        <f t="shared" si="213"/>
        <v>02/09/2016 14:20:00</v>
      </c>
      <c r="BJ2283" s="40" t="str">
        <f t="shared" si="214"/>
        <v>02/09/2016 14:30:00</v>
      </c>
      <c r="BK2283">
        <f>VLOOKUP($BI2283, [1]TableView_704030_20160816_20160!$D$2:$M$5095,3,FALSE)</f>
        <v>1017.3389833799999</v>
      </c>
      <c r="BL2283">
        <f>VLOOKUP($BI2283, [1]TableView_704030_20160816_20160!$D$2:$M$5095,8,FALSE)</f>
        <v>17.6666666666667</v>
      </c>
      <c r="BM2283">
        <f>VLOOKUP($BI2283, [1]TableView_704030_20160816_20160!$D$2:$M$5095,10,FALSE)</f>
        <v>0</v>
      </c>
      <c r="BN2283">
        <f>VLOOKUP($BI2283, [1]TableView_704030_20160816_20160!$D$2:$M$5095,4,FALSE)</f>
        <v>92</v>
      </c>
      <c r="BO2283">
        <f>VLOOKUP($BI2283, [1]TableView_704030_20160816_20160!$D$2:$M$5095,6,FALSE)</f>
        <v>211</v>
      </c>
      <c r="BP2283">
        <f>VLOOKUP($BI2283, [1]TableView_704030_20160816_20160!$D$2:$M$5095,7,FALSE)</f>
        <v>3.2</v>
      </c>
      <c r="BQ2283">
        <f>VLOOKUP($BI2283, [1]TableView_704030_20160816_20160!$D$2:$M$5095,2,FALSE)</f>
        <v>7.8</v>
      </c>
      <c r="BR2283">
        <f>VLOOKUP($BJ2283, [2]aacb8965d69cc6fd1cb3a5cae9e8ae7!$C$6:$F$853,4,FALSE)</f>
        <v>0.6</v>
      </c>
      <c r="BS2283" s="15">
        <v>3</v>
      </c>
      <c r="BT2283" t="str">
        <f t="shared" si="215"/>
        <v>02/09/2016 3</v>
      </c>
      <c r="BU2283">
        <f>VLOOKUP($BT2283, [3]Sheet1!$D$3:$T$89,4,FALSE)</f>
        <v>19</v>
      </c>
      <c r="BV2283">
        <f>VLOOKUP($BT2283, [3]Sheet1!$D$3:$T$89,5,FALSE)</f>
        <v>17</v>
      </c>
      <c r="BW2283">
        <f>VLOOKUP($BT2283, [3]Sheet1!$D$3:$T$89,8,FALSE)</f>
        <v>19</v>
      </c>
      <c r="BX2283">
        <f>VLOOKUP($BT2283, [3]Sheet1!$D$3:$T$89,9,FALSE)</f>
        <v>16</v>
      </c>
      <c r="BY2283">
        <f>VLOOKUP($BT2283, [3]Sheet1!$D$3:$T$89,12,FALSE)</f>
        <v>18</v>
      </c>
      <c r="BZ2283">
        <f>VLOOKUP($BT2283, [3]Sheet1!$D$3:$T$89,13,FALSE)</f>
        <v>14</v>
      </c>
      <c r="CA2283" t="str">
        <f>VLOOKUP($BT2283, [3]Sheet1!$D$3:$T$89,16,FALSE)</f>
        <v>N/A</v>
      </c>
      <c r="CB2283" t="str">
        <f>VLOOKUP($BT2283, [3]Sheet1!$D$3:$T$89,17,FALSE)</f>
        <v>N/A</v>
      </c>
      <c r="CD2283" s="12">
        <v>42615</v>
      </c>
      <c r="CE2283" s="2">
        <v>0.6</v>
      </c>
      <c r="CF2283" s="2" t="s">
        <v>4015</v>
      </c>
      <c r="CG2283" s="2">
        <v>42615.597222222219</v>
      </c>
      <c r="CH2283" s="2">
        <v>42615.604166666664</v>
      </c>
      <c r="CI2283" t="s">
        <v>1496</v>
      </c>
      <c r="CJ2283" t="s">
        <v>1199</v>
      </c>
      <c r="CK2283">
        <v>1017.3389833799999</v>
      </c>
      <c r="CL2283">
        <v>17.6666666666667</v>
      </c>
      <c r="CM2283">
        <v>0</v>
      </c>
      <c r="CN2283">
        <v>92</v>
      </c>
      <c r="CO2283">
        <v>211</v>
      </c>
      <c r="CP2283">
        <v>3.2</v>
      </c>
      <c r="CQ2283">
        <v>7.8</v>
      </c>
      <c r="CR2283">
        <v>0.6</v>
      </c>
      <c r="CS2283">
        <v>3</v>
      </c>
      <c r="CT2283" t="s">
        <v>1357</v>
      </c>
      <c r="CU2283">
        <v>19</v>
      </c>
      <c r="CV2283">
        <v>17</v>
      </c>
      <c r="CW2283">
        <v>19</v>
      </c>
      <c r="CX2283">
        <v>16</v>
      </c>
      <c r="CY2283">
        <v>18</v>
      </c>
      <c r="CZ2283">
        <v>14</v>
      </c>
      <c r="DA2283" t="s">
        <v>27</v>
      </c>
      <c r="DB2283" t="s">
        <v>27</v>
      </c>
    </row>
    <row r="2284" spans="1:106">
      <c r="A2284" t="s">
        <v>7</v>
      </c>
      <c r="D2284" s="3">
        <v>7</v>
      </c>
      <c r="BD2284" s="39">
        <v>42615</v>
      </c>
      <c r="BE2284" s="23">
        <v>0.60069444444444398</v>
      </c>
      <c r="BF2284" s="10" t="str">
        <f t="shared" si="217"/>
        <v>02/09/2016 14:25</v>
      </c>
      <c r="BG2284" s="35">
        <f t="shared" si="216"/>
        <v>42615.604166666664</v>
      </c>
      <c r="BH2284" s="35">
        <f t="shared" si="212"/>
        <v>42615.604166666664</v>
      </c>
      <c r="BI2284" t="str">
        <f t="shared" si="213"/>
        <v>02/09/2016 14:30:00</v>
      </c>
      <c r="BJ2284" s="40" t="str">
        <f t="shared" si="214"/>
        <v>02/09/2016 14:30:00</v>
      </c>
      <c r="BK2284">
        <f>VLOOKUP($BI2284, [1]TableView_704030_20160816_20160!$D$2:$M$5095,3,FALSE)</f>
        <v>1017.3389833799999</v>
      </c>
      <c r="BL2284">
        <f>VLOOKUP($BI2284, [1]TableView_704030_20160816_20160!$D$2:$M$5095,8,FALSE)</f>
        <v>17.5</v>
      </c>
      <c r="BM2284">
        <f>VLOOKUP($BI2284, [1]TableView_704030_20160816_20160!$D$2:$M$5095,10,FALSE)</f>
        <v>0</v>
      </c>
      <c r="BN2284">
        <f>VLOOKUP($BI2284, [1]TableView_704030_20160816_20160!$D$2:$M$5095,4,FALSE)</f>
        <v>93</v>
      </c>
      <c r="BO2284">
        <f>VLOOKUP($BI2284, [1]TableView_704030_20160816_20160!$D$2:$M$5095,6,FALSE)</f>
        <v>205</v>
      </c>
      <c r="BP2284">
        <f>VLOOKUP($BI2284, [1]TableView_704030_20160816_20160!$D$2:$M$5095,7,FALSE)</f>
        <v>3.2</v>
      </c>
      <c r="BQ2284">
        <f>VLOOKUP($BI2284, [1]TableView_704030_20160816_20160!$D$2:$M$5095,2,FALSE)</f>
        <v>10.4</v>
      </c>
      <c r="BR2284">
        <f>VLOOKUP($BJ2284, [2]aacb8965d69cc6fd1cb3a5cae9e8ae7!$C$6:$F$853,4,FALSE)</f>
        <v>0.6</v>
      </c>
      <c r="BS2284" s="15">
        <v>3</v>
      </c>
      <c r="BT2284" t="str">
        <f t="shared" si="215"/>
        <v>02/09/2016 3</v>
      </c>
      <c r="BU2284">
        <f>VLOOKUP($BT2284, [3]Sheet1!$D$3:$T$89,4,FALSE)</f>
        <v>19</v>
      </c>
      <c r="BV2284">
        <f>VLOOKUP($BT2284, [3]Sheet1!$D$3:$T$89,5,FALSE)</f>
        <v>17</v>
      </c>
      <c r="BW2284">
        <f>VLOOKUP($BT2284, [3]Sheet1!$D$3:$T$89,8,FALSE)</f>
        <v>19</v>
      </c>
      <c r="BX2284">
        <f>VLOOKUP($BT2284, [3]Sheet1!$D$3:$T$89,9,FALSE)</f>
        <v>16</v>
      </c>
      <c r="BY2284">
        <f>VLOOKUP($BT2284, [3]Sheet1!$D$3:$T$89,12,FALSE)</f>
        <v>18</v>
      </c>
      <c r="BZ2284">
        <f>VLOOKUP($BT2284, [3]Sheet1!$D$3:$T$89,13,FALSE)</f>
        <v>14</v>
      </c>
      <c r="CA2284" t="str">
        <f>VLOOKUP($BT2284, [3]Sheet1!$D$3:$T$89,16,FALSE)</f>
        <v>N/A</v>
      </c>
      <c r="CB2284" t="str">
        <f>VLOOKUP($BT2284, [3]Sheet1!$D$3:$T$89,17,FALSE)</f>
        <v>N/A</v>
      </c>
      <c r="CD2284" s="12">
        <v>42615</v>
      </c>
      <c r="CE2284" s="2">
        <v>0.60069444444444398</v>
      </c>
      <c r="CF2284" s="2" t="s">
        <v>4016</v>
      </c>
      <c r="CG2284" s="2">
        <v>42615.604166666664</v>
      </c>
      <c r="CH2284" s="2">
        <v>42615.604166666664</v>
      </c>
      <c r="CI2284" t="s">
        <v>1199</v>
      </c>
      <c r="CJ2284" t="s">
        <v>1199</v>
      </c>
      <c r="CK2284">
        <v>1017.3389833799999</v>
      </c>
      <c r="CL2284">
        <v>17.5</v>
      </c>
      <c r="CM2284">
        <v>0</v>
      </c>
      <c r="CN2284">
        <v>93</v>
      </c>
      <c r="CO2284">
        <v>205</v>
      </c>
      <c r="CP2284">
        <v>3.2</v>
      </c>
      <c r="CQ2284">
        <v>10.4</v>
      </c>
      <c r="CR2284">
        <v>0.6</v>
      </c>
      <c r="CS2284">
        <v>3</v>
      </c>
      <c r="CT2284" t="s">
        <v>1357</v>
      </c>
      <c r="CU2284">
        <v>19</v>
      </c>
      <c r="CV2284">
        <v>17</v>
      </c>
      <c r="CW2284">
        <v>19</v>
      </c>
      <c r="CX2284">
        <v>16</v>
      </c>
      <c r="CY2284">
        <v>18</v>
      </c>
      <c r="CZ2284">
        <v>14</v>
      </c>
      <c r="DA2284" t="s">
        <v>27</v>
      </c>
      <c r="DB2284" t="s">
        <v>27</v>
      </c>
    </row>
    <row r="2285" spans="1:106">
      <c r="D2285" s="3">
        <v>8</v>
      </c>
      <c r="BD2285" s="39">
        <v>42615</v>
      </c>
      <c r="BE2285" s="23">
        <v>0.60138888888888897</v>
      </c>
      <c r="BF2285" s="10" t="str">
        <f t="shared" si="217"/>
        <v>02/09/2016 14:26</v>
      </c>
      <c r="BG2285" s="35">
        <f t="shared" si="216"/>
        <v>42615.604166666664</v>
      </c>
      <c r="BH2285" s="35">
        <f t="shared" si="212"/>
        <v>42615.604166666664</v>
      </c>
      <c r="BI2285" t="str">
        <f t="shared" si="213"/>
        <v>02/09/2016 14:30:00</v>
      </c>
      <c r="BJ2285" s="40" t="str">
        <f t="shared" si="214"/>
        <v>02/09/2016 14:30:00</v>
      </c>
      <c r="BK2285">
        <f>VLOOKUP($BI2285, [1]TableView_704030_20160816_20160!$D$2:$M$5095,3,FALSE)</f>
        <v>1017.3389833799999</v>
      </c>
      <c r="BL2285">
        <f>VLOOKUP($BI2285, [1]TableView_704030_20160816_20160!$D$2:$M$5095,8,FALSE)</f>
        <v>17.5</v>
      </c>
      <c r="BM2285">
        <f>VLOOKUP($BI2285, [1]TableView_704030_20160816_20160!$D$2:$M$5095,10,FALSE)</f>
        <v>0</v>
      </c>
      <c r="BN2285">
        <f>VLOOKUP($BI2285, [1]TableView_704030_20160816_20160!$D$2:$M$5095,4,FALSE)</f>
        <v>93</v>
      </c>
      <c r="BO2285">
        <f>VLOOKUP($BI2285, [1]TableView_704030_20160816_20160!$D$2:$M$5095,6,FALSE)</f>
        <v>205</v>
      </c>
      <c r="BP2285">
        <f>VLOOKUP($BI2285, [1]TableView_704030_20160816_20160!$D$2:$M$5095,7,FALSE)</f>
        <v>3.2</v>
      </c>
      <c r="BQ2285">
        <f>VLOOKUP($BI2285, [1]TableView_704030_20160816_20160!$D$2:$M$5095,2,FALSE)</f>
        <v>10.4</v>
      </c>
      <c r="BR2285">
        <f>VLOOKUP($BJ2285, [2]aacb8965d69cc6fd1cb3a5cae9e8ae7!$C$6:$F$853,4,FALSE)</f>
        <v>0.6</v>
      </c>
      <c r="BS2285" s="15">
        <v>3</v>
      </c>
      <c r="BT2285" t="str">
        <f t="shared" si="215"/>
        <v>02/09/2016 3</v>
      </c>
      <c r="BU2285">
        <f>VLOOKUP($BT2285, [3]Sheet1!$D$3:$T$89,4,FALSE)</f>
        <v>19</v>
      </c>
      <c r="BV2285">
        <f>VLOOKUP($BT2285, [3]Sheet1!$D$3:$T$89,5,FALSE)</f>
        <v>17</v>
      </c>
      <c r="BW2285">
        <f>VLOOKUP($BT2285, [3]Sheet1!$D$3:$T$89,8,FALSE)</f>
        <v>19</v>
      </c>
      <c r="BX2285">
        <f>VLOOKUP($BT2285, [3]Sheet1!$D$3:$T$89,9,FALSE)</f>
        <v>16</v>
      </c>
      <c r="BY2285">
        <f>VLOOKUP($BT2285, [3]Sheet1!$D$3:$T$89,12,FALSE)</f>
        <v>18</v>
      </c>
      <c r="BZ2285">
        <f>VLOOKUP($BT2285, [3]Sheet1!$D$3:$T$89,13,FALSE)</f>
        <v>14</v>
      </c>
      <c r="CA2285" t="str">
        <f>VLOOKUP($BT2285, [3]Sheet1!$D$3:$T$89,16,FALSE)</f>
        <v>N/A</v>
      </c>
      <c r="CB2285" t="str">
        <f>VLOOKUP($BT2285, [3]Sheet1!$D$3:$T$89,17,FALSE)</f>
        <v>N/A</v>
      </c>
      <c r="CD2285" s="12">
        <v>42615</v>
      </c>
      <c r="CE2285" s="2">
        <v>0.60138888888888897</v>
      </c>
      <c r="CF2285" s="2" t="s">
        <v>4017</v>
      </c>
      <c r="CG2285" s="2">
        <v>42615.604166666664</v>
      </c>
      <c r="CH2285" s="2">
        <v>42615.604166666664</v>
      </c>
      <c r="CI2285" t="s">
        <v>1199</v>
      </c>
      <c r="CJ2285" t="s">
        <v>1199</v>
      </c>
      <c r="CK2285">
        <v>1017.3389833799999</v>
      </c>
      <c r="CL2285">
        <v>17.5</v>
      </c>
      <c r="CM2285">
        <v>0</v>
      </c>
      <c r="CN2285">
        <v>93</v>
      </c>
      <c r="CO2285">
        <v>205</v>
      </c>
      <c r="CP2285">
        <v>3.2</v>
      </c>
      <c r="CQ2285">
        <v>10.4</v>
      </c>
      <c r="CR2285">
        <v>0.6</v>
      </c>
      <c r="CS2285">
        <v>3</v>
      </c>
      <c r="CT2285" t="s">
        <v>1357</v>
      </c>
      <c r="CU2285">
        <v>19</v>
      </c>
      <c r="CV2285">
        <v>17</v>
      </c>
      <c r="CW2285">
        <v>19</v>
      </c>
      <c r="CX2285">
        <v>16</v>
      </c>
      <c r="CY2285">
        <v>18</v>
      </c>
      <c r="CZ2285">
        <v>14</v>
      </c>
      <c r="DA2285" t="s">
        <v>27</v>
      </c>
      <c r="DB2285" t="s">
        <v>27</v>
      </c>
    </row>
    <row r="2286" spans="1:106">
      <c r="D2286" s="3">
        <v>9</v>
      </c>
      <c r="BD2286" s="39">
        <v>42615</v>
      </c>
      <c r="BE2286" s="23">
        <v>0.60208333333333297</v>
      </c>
      <c r="BF2286" s="10" t="str">
        <f t="shared" si="217"/>
        <v>02/09/2016 14:27</v>
      </c>
      <c r="BG2286" s="35">
        <f t="shared" si="216"/>
        <v>42615.604166666664</v>
      </c>
      <c r="BH2286" s="35">
        <f t="shared" si="212"/>
        <v>42615.604166666664</v>
      </c>
      <c r="BI2286" t="str">
        <f t="shared" si="213"/>
        <v>02/09/2016 14:30:00</v>
      </c>
      <c r="BJ2286" s="40" t="str">
        <f t="shared" si="214"/>
        <v>02/09/2016 14:30:00</v>
      </c>
      <c r="BK2286">
        <f>VLOOKUP($BI2286, [1]TableView_704030_20160816_20160!$D$2:$M$5095,3,FALSE)</f>
        <v>1017.3389833799999</v>
      </c>
      <c r="BL2286">
        <f>VLOOKUP($BI2286, [1]TableView_704030_20160816_20160!$D$2:$M$5095,8,FALSE)</f>
        <v>17.5</v>
      </c>
      <c r="BM2286">
        <f>VLOOKUP($BI2286, [1]TableView_704030_20160816_20160!$D$2:$M$5095,10,FALSE)</f>
        <v>0</v>
      </c>
      <c r="BN2286">
        <f>VLOOKUP($BI2286, [1]TableView_704030_20160816_20160!$D$2:$M$5095,4,FALSE)</f>
        <v>93</v>
      </c>
      <c r="BO2286">
        <f>VLOOKUP($BI2286, [1]TableView_704030_20160816_20160!$D$2:$M$5095,6,FALSE)</f>
        <v>205</v>
      </c>
      <c r="BP2286">
        <f>VLOOKUP($BI2286, [1]TableView_704030_20160816_20160!$D$2:$M$5095,7,FALSE)</f>
        <v>3.2</v>
      </c>
      <c r="BQ2286">
        <f>VLOOKUP($BI2286, [1]TableView_704030_20160816_20160!$D$2:$M$5095,2,FALSE)</f>
        <v>10.4</v>
      </c>
      <c r="BR2286">
        <f>VLOOKUP($BJ2286, [2]aacb8965d69cc6fd1cb3a5cae9e8ae7!$C$6:$F$853,4,FALSE)</f>
        <v>0.6</v>
      </c>
      <c r="BS2286" s="15">
        <v>3</v>
      </c>
      <c r="BT2286" t="str">
        <f t="shared" si="215"/>
        <v>02/09/2016 3</v>
      </c>
      <c r="BU2286">
        <f>VLOOKUP($BT2286, [3]Sheet1!$D$3:$T$89,4,FALSE)</f>
        <v>19</v>
      </c>
      <c r="BV2286">
        <f>VLOOKUP($BT2286, [3]Sheet1!$D$3:$T$89,5,FALSE)</f>
        <v>17</v>
      </c>
      <c r="BW2286">
        <f>VLOOKUP($BT2286, [3]Sheet1!$D$3:$T$89,8,FALSE)</f>
        <v>19</v>
      </c>
      <c r="BX2286">
        <f>VLOOKUP($BT2286, [3]Sheet1!$D$3:$T$89,9,FALSE)</f>
        <v>16</v>
      </c>
      <c r="BY2286">
        <f>VLOOKUP($BT2286, [3]Sheet1!$D$3:$T$89,12,FALSE)</f>
        <v>18</v>
      </c>
      <c r="BZ2286">
        <f>VLOOKUP($BT2286, [3]Sheet1!$D$3:$T$89,13,FALSE)</f>
        <v>14</v>
      </c>
      <c r="CA2286" t="str">
        <f>VLOOKUP($BT2286, [3]Sheet1!$D$3:$T$89,16,FALSE)</f>
        <v>N/A</v>
      </c>
      <c r="CB2286" t="str">
        <f>VLOOKUP($BT2286, [3]Sheet1!$D$3:$T$89,17,FALSE)</f>
        <v>N/A</v>
      </c>
      <c r="CD2286" s="12">
        <v>42615</v>
      </c>
      <c r="CE2286" s="2">
        <v>0.60208333333333297</v>
      </c>
      <c r="CF2286" s="2" t="s">
        <v>4018</v>
      </c>
      <c r="CG2286" s="2">
        <v>42615.604166666664</v>
      </c>
      <c r="CH2286" s="2">
        <v>42615.604166666664</v>
      </c>
      <c r="CI2286" t="s">
        <v>1199</v>
      </c>
      <c r="CJ2286" t="s">
        <v>1199</v>
      </c>
      <c r="CK2286">
        <v>1017.3389833799999</v>
      </c>
      <c r="CL2286">
        <v>17.5</v>
      </c>
      <c r="CM2286">
        <v>0</v>
      </c>
      <c r="CN2286">
        <v>93</v>
      </c>
      <c r="CO2286">
        <v>205</v>
      </c>
      <c r="CP2286">
        <v>3.2</v>
      </c>
      <c r="CQ2286">
        <v>10.4</v>
      </c>
      <c r="CR2286">
        <v>0.6</v>
      </c>
      <c r="CS2286">
        <v>3</v>
      </c>
      <c r="CT2286" t="s">
        <v>1357</v>
      </c>
      <c r="CU2286">
        <v>19</v>
      </c>
      <c r="CV2286">
        <v>17</v>
      </c>
      <c r="CW2286">
        <v>19</v>
      </c>
      <c r="CX2286">
        <v>16</v>
      </c>
      <c r="CY2286">
        <v>18</v>
      </c>
      <c r="CZ2286">
        <v>14</v>
      </c>
      <c r="DA2286" t="s">
        <v>27</v>
      </c>
      <c r="DB2286" t="s">
        <v>27</v>
      </c>
    </row>
    <row r="2287" spans="1:106">
      <c r="D2287" s="3">
        <v>10</v>
      </c>
      <c r="BD2287" s="39">
        <v>42615</v>
      </c>
      <c r="BE2287" s="23">
        <v>0.60277777777777797</v>
      </c>
      <c r="BF2287" s="10" t="str">
        <f t="shared" si="217"/>
        <v>02/09/2016 14:28</v>
      </c>
      <c r="BG2287" s="35">
        <f t="shared" si="216"/>
        <v>42615.604166666664</v>
      </c>
      <c r="BH2287" s="35">
        <f t="shared" si="212"/>
        <v>42615.604166666664</v>
      </c>
      <c r="BI2287" t="str">
        <f t="shared" si="213"/>
        <v>02/09/2016 14:30:00</v>
      </c>
      <c r="BJ2287" s="40" t="str">
        <f t="shared" si="214"/>
        <v>02/09/2016 14:30:00</v>
      </c>
      <c r="BK2287">
        <f>VLOOKUP($BI2287, [1]TableView_704030_20160816_20160!$D$2:$M$5095,3,FALSE)</f>
        <v>1017.3389833799999</v>
      </c>
      <c r="BL2287">
        <f>VLOOKUP($BI2287, [1]TableView_704030_20160816_20160!$D$2:$M$5095,8,FALSE)</f>
        <v>17.5</v>
      </c>
      <c r="BM2287">
        <f>VLOOKUP($BI2287, [1]TableView_704030_20160816_20160!$D$2:$M$5095,10,FALSE)</f>
        <v>0</v>
      </c>
      <c r="BN2287">
        <f>VLOOKUP($BI2287, [1]TableView_704030_20160816_20160!$D$2:$M$5095,4,FALSE)</f>
        <v>93</v>
      </c>
      <c r="BO2287">
        <f>VLOOKUP($BI2287, [1]TableView_704030_20160816_20160!$D$2:$M$5095,6,FALSE)</f>
        <v>205</v>
      </c>
      <c r="BP2287">
        <f>VLOOKUP($BI2287, [1]TableView_704030_20160816_20160!$D$2:$M$5095,7,FALSE)</f>
        <v>3.2</v>
      </c>
      <c r="BQ2287">
        <f>VLOOKUP($BI2287, [1]TableView_704030_20160816_20160!$D$2:$M$5095,2,FALSE)</f>
        <v>10.4</v>
      </c>
      <c r="BR2287">
        <f>VLOOKUP($BJ2287, [2]aacb8965d69cc6fd1cb3a5cae9e8ae7!$C$6:$F$853,4,FALSE)</f>
        <v>0.6</v>
      </c>
      <c r="BS2287" s="15">
        <v>3</v>
      </c>
      <c r="BT2287" t="str">
        <f t="shared" si="215"/>
        <v>02/09/2016 3</v>
      </c>
      <c r="BU2287">
        <f>VLOOKUP($BT2287, [3]Sheet1!$D$3:$T$89,4,FALSE)</f>
        <v>19</v>
      </c>
      <c r="BV2287">
        <f>VLOOKUP($BT2287, [3]Sheet1!$D$3:$T$89,5,FALSE)</f>
        <v>17</v>
      </c>
      <c r="BW2287">
        <f>VLOOKUP($BT2287, [3]Sheet1!$D$3:$T$89,8,FALSE)</f>
        <v>19</v>
      </c>
      <c r="BX2287">
        <f>VLOOKUP($BT2287, [3]Sheet1!$D$3:$T$89,9,FALSE)</f>
        <v>16</v>
      </c>
      <c r="BY2287">
        <f>VLOOKUP($BT2287, [3]Sheet1!$D$3:$T$89,12,FALSE)</f>
        <v>18</v>
      </c>
      <c r="BZ2287">
        <f>VLOOKUP($BT2287, [3]Sheet1!$D$3:$T$89,13,FALSE)</f>
        <v>14</v>
      </c>
      <c r="CA2287" t="str">
        <f>VLOOKUP($BT2287, [3]Sheet1!$D$3:$T$89,16,FALSE)</f>
        <v>N/A</v>
      </c>
      <c r="CB2287" t="str">
        <f>VLOOKUP($BT2287, [3]Sheet1!$D$3:$T$89,17,FALSE)</f>
        <v>N/A</v>
      </c>
      <c r="CD2287" s="12">
        <v>42615</v>
      </c>
      <c r="CE2287" s="2">
        <v>0.60277777777777797</v>
      </c>
      <c r="CF2287" s="2" t="s">
        <v>4019</v>
      </c>
      <c r="CG2287" s="2">
        <v>42615.604166666664</v>
      </c>
      <c r="CH2287" s="2">
        <v>42615.604166666664</v>
      </c>
      <c r="CI2287" t="s">
        <v>1199</v>
      </c>
      <c r="CJ2287" t="s">
        <v>1199</v>
      </c>
      <c r="CK2287">
        <v>1017.3389833799999</v>
      </c>
      <c r="CL2287">
        <v>17.5</v>
      </c>
      <c r="CM2287">
        <v>0</v>
      </c>
      <c r="CN2287">
        <v>93</v>
      </c>
      <c r="CO2287">
        <v>205</v>
      </c>
      <c r="CP2287">
        <v>3.2</v>
      </c>
      <c r="CQ2287">
        <v>10.4</v>
      </c>
      <c r="CR2287">
        <v>0.6</v>
      </c>
      <c r="CS2287">
        <v>3</v>
      </c>
      <c r="CT2287" t="s">
        <v>1357</v>
      </c>
      <c r="CU2287">
        <v>19</v>
      </c>
      <c r="CV2287">
        <v>17</v>
      </c>
      <c r="CW2287">
        <v>19</v>
      </c>
      <c r="CX2287">
        <v>16</v>
      </c>
      <c r="CY2287">
        <v>18</v>
      </c>
      <c r="CZ2287">
        <v>14</v>
      </c>
      <c r="DA2287" t="s">
        <v>27</v>
      </c>
      <c r="DB2287" t="s">
        <v>27</v>
      </c>
    </row>
    <row r="2288" spans="1:106">
      <c r="D2288" s="3">
        <v>11</v>
      </c>
      <c r="BD2288" s="39">
        <v>42615</v>
      </c>
      <c r="BE2288" s="23">
        <v>0.60347222222222197</v>
      </c>
      <c r="BF2288" s="10" t="str">
        <f t="shared" si="217"/>
        <v>02/09/2016 14:29</v>
      </c>
      <c r="BG2288" s="35">
        <f t="shared" si="216"/>
        <v>42615.604166666664</v>
      </c>
      <c r="BH2288" s="35">
        <f t="shared" si="212"/>
        <v>42615.604166666664</v>
      </c>
      <c r="BI2288" t="str">
        <f t="shared" si="213"/>
        <v>02/09/2016 14:30:00</v>
      </c>
      <c r="BJ2288" s="40" t="str">
        <f t="shared" si="214"/>
        <v>02/09/2016 14:30:00</v>
      </c>
      <c r="BK2288">
        <f>VLOOKUP($BI2288, [1]TableView_704030_20160816_20160!$D$2:$M$5095,3,FALSE)</f>
        <v>1017.3389833799999</v>
      </c>
      <c r="BL2288">
        <f>VLOOKUP($BI2288, [1]TableView_704030_20160816_20160!$D$2:$M$5095,8,FALSE)</f>
        <v>17.5</v>
      </c>
      <c r="BM2288">
        <f>VLOOKUP($BI2288, [1]TableView_704030_20160816_20160!$D$2:$M$5095,10,FALSE)</f>
        <v>0</v>
      </c>
      <c r="BN2288">
        <f>VLOOKUP($BI2288, [1]TableView_704030_20160816_20160!$D$2:$M$5095,4,FALSE)</f>
        <v>93</v>
      </c>
      <c r="BO2288">
        <f>VLOOKUP($BI2288, [1]TableView_704030_20160816_20160!$D$2:$M$5095,6,FALSE)</f>
        <v>205</v>
      </c>
      <c r="BP2288">
        <f>VLOOKUP($BI2288, [1]TableView_704030_20160816_20160!$D$2:$M$5095,7,FALSE)</f>
        <v>3.2</v>
      </c>
      <c r="BQ2288">
        <f>VLOOKUP($BI2288, [1]TableView_704030_20160816_20160!$D$2:$M$5095,2,FALSE)</f>
        <v>10.4</v>
      </c>
      <c r="BR2288">
        <f>VLOOKUP($BJ2288, [2]aacb8965d69cc6fd1cb3a5cae9e8ae7!$C$6:$F$853,4,FALSE)</f>
        <v>0.6</v>
      </c>
      <c r="BS2288" s="15">
        <v>3</v>
      </c>
      <c r="BT2288" t="str">
        <f t="shared" si="215"/>
        <v>02/09/2016 3</v>
      </c>
      <c r="BU2288">
        <f>VLOOKUP($BT2288, [3]Sheet1!$D$3:$T$89,4,FALSE)</f>
        <v>19</v>
      </c>
      <c r="BV2288">
        <f>VLOOKUP($BT2288, [3]Sheet1!$D$3:$T$89,5,FALSE)</f>
        <v>17</v>
      </c>
      <c r="BW2288">
        <f>VLOOKUP($BT2288, [3]Sheet1!$D$3:$T$89,8,FALSE)</f>
        <v>19</v>
      </c>
      <c r="BX2288">
        <f>VLOOKUP($BT2288, [3]Sheet1!$D$3:$T$89,9,FALSE)</f>
        <v>16</v>
      </c>
      <c r="BY2288">
        <f>VLOOKUP($BT2288, [3]Sheet1!$D$3:$T$89,12,FALSE)</f>
        <v>18</v>
      </c>
      <c r="BZ2288">
        <f>VLOOKUP($BT2288, [3]Sheet1!$D$3:$T$89,13,FALSE)</f>
        <v>14</v>
      </c>
      <c r="CA2288" t="str">
        <f>VLOOKUP($BT2288, [3]Sheet1!$D$3:$T$89,16,FALSE)</f>
        <v>N/A</v>
      </c>
      <c r="CB2288" t="str">
        <f>VLOOKUP($BT2288, [3]Sheet1!$D$3:$T$89,17,FALSE)</f>
        <v>N/A</v>
      </c>
      <c r="CD2288" s="12">
        <v>42615</v>
      </c>
      <c r="CE2288" s="2">
        <v>0.60347222222222197</v>
      </c>
      <c r="CF2288" s="2" t="s">
        <v>4020</v>
      </c>
      <c r="CG2288" s="2">
        <v>42615.604166666664</v>
      </c>
      <c r="CH2288" s="2">
        <v>42615.604166666664</v>
      </c>
      <c r="CI2288" t="s">
        <v>1199</v>
      </c>
      <c r="CJ2288" t="s">
        <v>1199</v>
      </c>
      <c r="CK2288">
        <v>1017.3389833799999</v>
      </c>
      <c r="CL2288">
        <v>17.5</v>
      </c>
      <c r="CM2288">
        <v>0</v>
      </c>
      <c r="CN2288">
        <v>93</v>
      </c>
      <c r="CO2288">
        <v>205</v>
      </c>
      <c r="CP2288">
        <v>3.2</v>
      </c>
      <c r="CQ2288">
        <v>10.4</v>
      </c>
      <c r="CR2288">
        <v>0.6</v>
      </c>
      <c r="CS2288">
        <v>3</v>
      </c>
      <c r="CT2288" t="s">
        <v>1357</v>
      </c>
      <c r="CU2288">
        <v>19</v>
      </c>
      <c r="CV2288">
        <v>17</v>
      </c>
      <c r="CW2288">
        <v>19</v>
      </c>
      <c r="CX2288">
        <v>16</v>
      </c>
      <c r="CY2288">
        <v>18</v>
      </c>
      <c r="CZ2288">
        <v>14</v>
      </c>
      <c r="DA2288" t="s">
        <v>27</v>
      </c>
      <c r="DB2288" t="s">
        <v>27</v>
      </c>
    </row>
    <row r="2289" spans="4:106">
      <c r="D2289" s="3">
        <v>12</v>
      </c>
      <c r="BD2289" s="39">
        <v>42615</v>
      </c>
      <c r="BE2289" s="23">
        <v>0.60416666666666696</v>
      </c>
      <c r="BF2289" s="10" t="str">
        <f t="shared" si="217"/>
        <v>02/09/2016 14:30</v>
      </c>
      <c r="BG2289" s="35">
        <f t="shared" si="216"/>
        <v>42615.604166666664</v>
      </c>
      <c r="BH2289" s="35">
        <f t="shared" si="212"/>
        <v>42615.604166666664</v>
      </c>
      <c r="BI2289" t="str">
        <f t="shared" si="213"/>
        <v>02/09/2016 14:30:00</v>
      </c>
      <c r="BJ2289" s="40" t="str">
        <f t="shared" si="214"/>
        <v>02/09/2016 14:30:00</v>
      </c>
      <c r="BK2289">
        <f>VLOOKUP($BI2289, [1]TableView_704030_20160816_20160!$D$2:$M$5095,3,FALSE)</f>
        <v>1017.3389833799999</v>
      </c>
      <c r="BL2289">
        <f>VLOOKUP($BI2289, [1]TableView_704030_20160816_20160!$D$2:$M$5095,8,FALSE)</f>
        <v>17.5</v>
      </c>
      <c r="BM2289">
        <f>VLOOKUP($BI2289, [1]TableView_704030_20160816_20160!$D$2:$M$5095,10,FALSE)</f>
        <v>0</v>
      </c>
      <c r="BN2289">
        <f>VLOOKUP($BI2289, [1]TableView_704030_20160816_20160!$D$2:$M$5095,4,FALSE)</f>
        <v>93</v>
      </c>
      <c r="BO2289">
        <f>VLOOKUP($BI2289, [1]TableView_704030_20160816_20160!$D$2:$M$5095,6,FALSE)</f>
        <v>205</v>
      </c>
      <c r="BP2289">
        <f>VLOOKUP($BI2289, [1]TableView_704030_20160816_20160!$D$2:$M$5095,7,FALSE)</f>
        <v>3.2</v>
      </c>
      <c r="BQ2289">
        <f>VLOOKUP($BI2289, [1]TableView_704030_20160816_20160!$D$2:$M$5095,2,FALSE)</f>
        <v>10.4</v>
      </c>
      <c r="BR2289">
        <f>VLOOKUP($BJ2289, [2]aacb8965d69cc6fd1cb3a5cae9e8ae7!$C$6:$F$853,4,FALSE)</f>
        <v>0.6</v>
      </c>
      <c r="BS2289" s="15">
        <v>3</v>
      </c>
      <c r="BT2289" t="str">
        <f t="shared" si="215"/>
        <v>02/09/2016 3</v>
      </c>
      <c r="BU2289">
        <f>VLOOKUP($BT2289, [3]Sheet1!$D$3:$T$89,4,FALSE)</f>
        <v>19</v>
      </c>
      <c r="BV2289">
        <f>VLOOKUP($BT2289, [3]Sheet1!$D$3:$T$89,5,FALSE)</f>
        <v>17</v>
      </c>
      <c r="BW2289">
        <f>VLOOKUP($BT2289, [3]Sheet1!$D$3:$T$89,8,FALSE)</f>
        <v>19</v>
      </c>
      <c r="BX2289">
        <f>VLOOKUP($BT2289, [3]Sheet1!$D$3:$T$89,9,FALSE)</f>
        <v>16</v>
      </c>
      <c r="BY2289">
        <f>VLOOKUP($BT2289, [3]Sheet1!$D$3:$T$89,12,FALSE)</f>
        <v>18</v>
      </c>
      <c r="BZ2289">
        <f>VLOOKUP($BT2289, [3]Sheet1!$D$3:$T$89,13,FALSE)</f>
        <v>14</v>
      </c>
      <c r="CA2289" t="str">
        <f>VLOOKUP($BT2289, [3]Sheet1!$D$3:$T$89,16,FALSE)</f>
        <v>N/A</v>
      </c>
      <c r="CB2289" t="str">
        <f>VLOOKUP($BT2289, [3]Sheet1!$D$3:$T$89,17,FALSE)</f>
        <v>N/A</v>
      </c>
      <c r="CD2289" s="12">
        <v>42615</v>
      </c>
      <c r="CE2289" s="2">
        <v>0.60416666666666696</v>
      </c>
      <c r="CF2289" s="2" t="s">
        <v>1139</v>
      </c>
      <c r="CG2289" s="2">
        <v>42615.604166666664</v>
      </c>
      <c r="CH2289" s="2">
        <v>42615.604166666664</v>
      </c>
      <c r="CI2289" t="s">
        <v>1199</v>
      </c>
      <c r="CJ2289" t="s">
        <v>1199</v>
      </c>
      <c r="CK2289">
        <v>1017.3389833799999</v>
      </c>
      <c r="CL2289">
        <v>17.5</v>
      </c>
      <c r="CM2289">
        <v>0</v>
      </c>
      <c r="CN2289">
        <v>93</v>
      </c>
      <c r="CO2289">
        <v>205</v>
      </c>
      <c r="CP2289">
        <v>3.2</v>
      </c>
      <c r="CQ2289">
        <v>10.4</v>
      </c>
      <c r="CR2289">
        <v>0.6</v>
      </c>
      <c r="CS2289">
        <v>3</v>
      </c>
      <c r="CT2289" t="s">
        <v>1357</v>
      </c>
      <c r="CU2289">
        <v>19</v>
      </c>
      <c r="CV2289">
        <v>17</v>
      </c>
      <c r="CW2289">
        <v>19</v>
      </c>
      <c r="CX2289">
        <v>16</v>
      </c>
      <c r="CY2289">
        <v>18</v>
      </c>
      <c r="CZ2289">
        <v>14</v>
      </c>
      <c r="DA2289" t="s">
        <v>27</v>
      </c>
      <c r="DB2289" t="s">
        <v>27</v>
      </c>
    </row>
    <row r="2290" spans="4:106">
      <c r="D2290" s="3">
        <v>13</v>
      </c>
      <c r="BD2290" s="39">
        <v>42615</v>
      </c>
      <c r="BE2290" s="23">
        <v>0.60486111111111096</v>
      </c>
      <c r="BF2290" s="10" t="str">
        <f t="shared" si="217"/>
        <v>02/09/2016 14:31</v>
      </c>
      <c r="BG2290" s="35">
        <f t="shared" si="216"/>
        <v>42615.604166666664</v>
      </c>
      <c r="BH2290" s="35">
        <f t="shared" si="212"/>
        <v>42615.604166666664</v>
      </c>
      <c r="BI2290" t="str">
        <f t="shared" si="213"/>
        <v>02/09/2016 14:30:00</v>
      </c>
      <c r="BJ2290" s="40" t="str">
        <f t="shared" si="214"/>
        <v>02/09/2016 14:30:00</v>
      </c>
      <c r="BK2290">
        <f>VLOOKUP($BI2290, [1]TableView_704030_20160816_20160!$D$2:$M$5095,3,FALSE)</f>
        <v>1017.3389833799999</v>
      </c>
      <c r="BL2290">
        <f>VLOOKUP($BI2290, [1]TableView_704030_20160816_20160!$D$2:$M$5095,8,FALSE)</f>
        <v>17.5</v>
      </c>
      <c r="BM2290">
        <f>VLOOKUP($BI2290, [1]TableView_704030_20160816_20160!$D$2:$M$5095,10,FALSE)</f>
        <v>0</v>
      </c>
      <c r="BN2290">
        <f>VLOOKUP($BI2290, [1]TableView_704030_20160816_20160!$D$2:$M$5095,4,FALSE)</f>
        <v>93</v>
      </c>
      <c r="BO2290">
        <f>VLOOKUP($BI2290, [1]TableView_704030_20160816_20160!$D$2:$M$5095,6,FALSE)</f>
        <v>205</v>
      </c>
      <c r="BP2290">
        <f>VLOOKUP($BI2290, [1]TableView_704030_20160816_20160!$D$2:$M$5095,7,FALSE)</f>
        <v>3.2</v>
      </c>
      <c r="BQ2290">
        <f>VLOOKUP($BI2290, [1]TableView_704030_20160816_20160!$D$2:$M$5095,2,FALSE)</f>
        <v>10.4</v>
      </c>
      <c r="BR2290">
        <f>VLOOKUP($BJ2290, [2]aacb8965d69cc6fd1cb3a5cae9e8ae7!$C$6:$F$853,4,FALSE)</f>
        <v>0.6</v>
      </c>
      <c r="BS2290" s="15">
        <v>3</v>
      </c>
      <c r="BT2290" t="str">
        <f t="shared" si="215"/>
        <v>02/09/2016 3</v>
      </c>
      <c r="BU2290">
        <f>VLOOKUP($BT2290, [3]Sheet1!$D$3:$T$89,4,FALSE)</f>
        <v>19</v>
      </c>
      <c r="BV2290">
        <f>VLOOKUP($BT2290, [3]Sheet1!$D$3:$T$89,5,FALSE)</f>
        <v>17</v>
      </c>
      <c r="BW2290">
        <f>VLOOKUP($BT2290, [3]Sheet1!$D$3:$T$89,8,FALSE)</f>
        <v>19</v>
      </c>
      <c r="BX2290">
        <f>VLOOKUP($BT2290, [3]Sheet1!$D$3:$T$89,9,FALSE)</f>
        <v>16</v>
      </c>
      <c r="BY2290">
        <f>VLOOKUP($BT2290, [3]Sheet1!$D$3:$T$89,12,FALSE)</f>
        <v>18</v>
      </c>
      <c r="BZ2290">
        <f>VLOOKUP($BT2290, [3]Sheet1!$D$3:$T$89,13,FALSE)</f>
        <v>14</v>
      </c>
      <c r="CA2290" t="str">
        <f>VLOOKUP($BT2290, [3]Sheet1!$D$3:$T$89,16,FALSE)</f>
        <v>N/A</v>
      </c>
      <c r="CB2290" t="str">
        <f>VLOOKUP($BT2290, [3]Sheet1!$D$3:$T$89,17,FALSE)</f>
        <v>N/A</v>
      </c>
      <c r="CD2290" s="12">
        <v>42615</v>
      </c>
      <c r="CE2290" s="2">
        <v>0.60486111111111096</v>
      </c>
      <c r="CF2290" s="2" t="s">
        <v>4021</v>
      </c>
      <c r="CG2290" s="2">
        <v>42615.604166666664</v>
      </c>
      <c r="CH2290" s="2">
        <v>42615.604166666664</v>
      </c>
      <c r="CI2290" t="s">
        <v>1199</v>
      </c>
      <c r="CJ2290" t="s">
        <v>1199</v>
      </c>
      <c r="CK2290">
        <v>1017.3389833799999</v>
      </c>
      <c r="CL2290">
        <v>17.5</v>
      </c>
      <c r="CM2290">
        <v>0</v>
      </c>
      <c r="CN2290">
        <v>93</v>
      </c>
      <c r="CO2290">
        <v>205</v>
      </c>
      <c r="CP2290">
        <v>3.2</v>
      </c>
      <c r="CQ2290">
        <v>10.4</v>
      </c>
      <c r="CR2290">
        <v>0.6</v>
      </c>
      <c r="CS2290">
        <v>3</v>
      </c>
      <c r="CT2290" t="s">
        <v>1357</v>
      </c>
      <c r="CU2290">
        <v>19</v>
      </c>
      <c r="CV2290">
        <v>17</v>
      </c>
      <c r="CW2290">
        <v>19</v>
      </c>
      <c r="CX2290">
        <v>16</v>
      </c>
      <c r="CY2290">
        <v>18</v>
      </c>
      <c r="CZ2290">
        <v>14</v>
      </c>
      <c r="DA2290" t="s">
        <v>27</v>
      </c>
      <c r="DB2290" t="s">
        <v>27</v>
      </c>
    </row>
    <row r="2291" spans="4:106">
      <c r="D2291" s="3">
        <v>14</v>
      </c>
      <c r="BD2291" s="39">
        <v>42615</v>
      </c>
      <c r="BE2291" s="23">
        <v>0.60555555555555596</v>
      </c>
      <c r="BF2291" s="10" t="str">
        <f t="shared" si="217"/>
        <v>02/09/2016 14:32</v>
      </c>
      <c r="BG2291" s="35">
        <f t="shared" si="216"/>
        <v>42615.604166666664</v>
      </c>
      <c r="BH2291" s="35">
        <f t="shared" si="212"/>
        <v>42615.604166666664</v>
      </c>
      <c r="BI2291" t="str">
        <f t="shared" si="213"/>
        <v>02/09/2016 14:30:00</v>
      </c>
      <c r="BJ2291" s="40" t="str">
        <f t="shared" si="214"/>
        <v>02/09/2016 14:30:00</v>
      </c>
      <c r="BK2291">
        <f>VLOOKUP($BI2291, [1]TableView_704030_20160816_20160!$D$2:$M$5095,3,FALSE)</f>
        <v>1017.3389833799999</v>
      </c>
      <c r="BL2291">
        <f>VLOOKUP($BI2291, [1]TableView_704030_20160816_20160!$D$2:$M$5095,8,FALSE)</f>
        <v>17.5</v>
      </c>
      <c r="BM2291">
        <f>VLOOKUP($BI2291, [1]TableView_704030_20160816_20160!$D$2:$M$5095,10,FALSE)</f>
        <v>0</v>
      </c>
      <c r="BN2291">
        <f>VLOOKUP($BI2291, [1]TableView_704030_20160816_20160!$D$2:$M$5095,4,FALSE)</f>
        <v>93</v>
      </c>
      <c r="BO2291">
        <f>VLOOKUP($BI2291, [1]TableView_704030_20160816_20160!$D$2:$M$5095,6,FALSE)</f>
        <v>205</v>
      </c>
      <c r="BP2291">
        <f>VLOOKUP($BI2291, [1]TableView_704030_20160816_20160!$D$2:$M$5095,7,FALSE)</f>
        <v>3.2</v>
      </c>
      <c r="BQ2291">
        <f>VLOOKUP($BI2291, [1]TableView_704030_20160816_20160!$D$2:$M$5095,2,FALSE)</f>
        <v>10.4</v>
      </c>
      <c r="BR2291">
        <f>VLOOKUP($BJ2291, [2]aacb8965d69cc6fd1cb3a5cae9e8ae7!$C$6:$F$853,4,FALSE)</f>
        <v>0.6</v>
      </c>
      <c r="BS2291" s="15">
        <v>3</v>
      </c>
      <c r="BT2291" t="str">
        <f t="shared" si="215"/>
        <v>02/09/2016 3</v>
      </c>
      <c r="BU2291">
        <f>VLOOKUP($BT2291, [3]Sheet1!$D$3:$T$89,4,FALSE)</f>
        <v>19</v>
      </c>
      <c r="BV2291">
        <f>VLOOKUP($BT2291, [3]Sheet1!$D$3:$T$89,5,FALSE)</f>
        <v>17</v>
      </c>
      <c r="BW2291">
        <f>VLOOKUP($BT2291, [3]Sheet1!$D$3:$T$89,8,FALSE)</f>
        <v>19</v>
      </c>
      <c r="BX2291">
        <f>VLOOKUP($BT2291, [3]Sheet1!$D$3:$T$89,9,FALSE)</f>
        <v>16</v>
      </c>
      <c r="BY2291">
        <f>VLOOKUP($BT2291, [3]Sheet1!$D$3:$T$89,12,FALSE)</f>
        <v>18</v>
      </c>
      <c r="BZ2291">
        <f>VLOOKUP($BT2291, [3]Sheet1!$D$3:$T$89,13,FALSE)</f>
        <v>14</v>
      </c>
      <c r="CA2291" t="str">
        <f>VLOOKUP($BT2291, [3]Sheet1!$D$3:$T$89,16,FALSE)</f>
        <v>N/A</v>
      </c>
      <c r="CB2291" t="str">
        <f>VLOOKUP($BT2291, [3]Sheet1!$D$3:$T$89,17,FALSE)</f>
        <v>N/A</v>
      </c>
      <c r="CD2291" s="12">
        <v>42615</v>
      </c>
      <c r="CE2291" s="2">
        <v>0.60555555555555596</v>
      </c>
      <c r="CF2291" s="2" t="s">
        <v>4022</v>
      </c>
      <c r="CG2291" s="2">
        <v>42615.604166666664</v>
      </c>
      <c r="CH2291" s="2">
        <v>42615.604166666664</v>
      </c>
      <c r="CI2291" t="s">
        <v>1199</v>
      </c>
      <c r="CJ2291" t="s">
        <v>1199</v>
      </c>
      <c r="CK2291">
        <v>1017.3389833799999</v>
      </c>
      <c r="CL2291">
        <v>17.5</v>
      </c>
      <c r="CM2291">
        <v>0</v>
      </c>
      <c r="CN2291">
        <v>93</v>
      </c>
      <c r="CO2291">
        <v>205</v>
      </c>
      <c r="CP2291">
        <v>3.2</v>
      </c>
      <c r="CQ2291">
        <v>10.4</v>
      </c>
      <c r="CR2291">
        <v>0.6</v>
      </c>
      <c r="CS2291">
        <v>3</v>
      </c>
      <c r="CT2291" t="s">
        <v>1357</v>
      </c>
      <c r="CU2291">
        <v>19</v>
      </c>
      <c r="CV2291">
        <v>17</v>
      </c>
      <c r="CW2291">
        <v>19</v>
      </c>
      <c r="CX2291">
        <v>16</v>
      </c>
      <c r="CY2291">
        <v>18</v>
      </c>
      <c r="CZ2291">
        <v>14</v>
      </c>
      <c r="DA2291" t="s">
        <v>27</v>
      </c>
      <c r="DB2291" t="s">
        <v>27</v>
      </c>
    </row>
    <row r="2292" spans="4:106">
      <c r="D2292" s="3">
        <v>15</v>
      </c>
      <c r="BD2292" s="39">
        <v>42615</v>
      </c>
      <c r="BE2292" s="23">
        <v>0.60624999999999996</v>
      </c>
      <c r="BF2292" s="10" t="str">
        <f t="shared" si="217"/>
        <v>02/09/2016 14:33</v>
      </c>
      <c r="BG2292" s="35">
        <f t="shared" si="216"/>
        <v>42615.604166666664</v>
      </c>
      <c r="BH2292" s="35">
        <f t="shared" si="212"/>
        <v>42615.604166666664</v>
      </c>
      <c r="BI2292" t="str">
        <f t="shared" si="213"/>
        <v>02/09/2016 14:30:00</v>
      </c>
      <c r="BJ2292" s="40" t="str">
        <f t="shared" si="214"/>
        <v>02/09/2016 14:30:00</v>
      </c>
      <c r="BK2292">
        <f>VLOOKUP($BI2292, [1]TableView_704030_20160816_20160!$D$2:$M$5095,3,FALSE)</f>
        <v>1017.3389833799999</v>
      </c>
      <c r="BL2292">
        <f>VLOOKUP($BI2292, [1]TableView_704030_20160816_20160!$D$2:$M$5095,8,FALSE)</f>
        <v>17.5</v>
      </c>
      <c r="BM2292">
        <f>VLOOKUP($BI2292, [1]TableView_704030_20160816_20160!$D$2:$M$5095,10,FALSE)</f>
        <v>0</v>
      </c>
      <c r="BN2292">
        <f>VLOOKUP($BI2292, [1]TableView_704030_20160816_20160!$D$2:$M$5095,4,FALSE)</f>
        <v>93</v>
      </c>
      <c r="BO2292">
        <f>VLOOKUP($BI2292, [1]TableView_704030_20160816_20160!$D$2:$M$5095,6,FALSE)</f>
        <v>205</v>
      </c>
      <c r="BP2292">
        <f>VLOOKUP($BI2292, [1]TableView_704030_20160816_20160!$D$2:$M$5095,7,FALSE)</f>
        <v>3.2</v>
      </c>
      <c r="BQ2292">
        <f>VLOOKUP($BI2292, [1]TableView_704030_20160816_20160!$D$2:$M$5095,2,FALSE)</f>
        <v>10.4</v>
      </c>
      <c r="BR2292">
        <f>VLOOKUP($BJ2292, [2]aacb8965d69cc6fd1cb3a5cae9e8ae7!$C$6:$F$853,4,FALSE)</f>
        <v>0.6</v>
      </c>
      <c r="BS2292" s="15">
        <v>3</v>
      </c>
      <c r="BT2292" t="str">
        <f t="shared" si="215"/>
        <v>02/09/2016 3</v>
      </c>
      <c r="BU2292">
        <f>VLOOKUP($BT2292, [3]Sheet1!$D$3:$T$89,4,FALSE)</f>
        <v>19</v>
      </c>
      <c r="BV2292">
        <f>VLOOKUP($BT2292, [3]Sheet1!$D$3:$T$89,5,FALSE)</f>
        <v>17</v>
      </c>
      <c r="BW2292">
        <f>VLOOKUP($BT2292, [3]Sheet1!$D$3:$T$89,8,FALSE)</f>
        <v>19</v>
      </c>
      <c r="BX2292">
        <f>VLOOKUP($BT2292, [3]Sheet1!$D$3:$T$89,9,FALSE)</f>
        <v>16</v>
      </c>
      <c r="BY2292">
        <f>VLOOKUP($BT2292, [3]Sheet1!$D$3:$T$89,12,FALSE)</f>
        <v>18</v>
      </c>
      <c r="BZ2292">
        <f>VLOOKUP($BT2292, [3]Sheet1!$D$3:$T$89,13,FALSE)</f>
        <v>14</v>
      </c>
      <c r="CA2292" t="str">
        <f>VLOOKUP($BT2292, [3]Sheet1!$D$3:$T$89,16,FALSE)</f>
        <v>N/A</v>
      </c>
      <c r="CB2292" t="str">
        <f>VLOOKUP($BT2292, [3]Sheet1!$D$3:$T$89,17,FALSE)</f>
        <v>N/A</v>
      </c>
      <c r="CD2292" s="12">
        <v>42615</v>
      </c>
      <c r="CE2292" s="2">
        <v>0.60624999999999996</v>
      </c>
      <c r="CF2292" s="2" t="s">
        <v>4023</v>
      </c>
      <c r="CG2292" s="2">
        <v>42615.604166666664</v>
      </c>
      <c r="CH2292" s="2">
        <v>42615.604166666664</v>
      </c>
      <c r="CI2292" t="s">
        <v>1199</v>
      </c>
      <c r="CJ2292" t="s">
        <v>1199</v>
      </c>
      <c r="CK2292">
        <v>1017.3389833799999</v>
      </c>
      <c r="CL2292">
        <v>17.5</v>
      </c>
      <c r="CM2292">
        <v>0</v>
      </c>
      <c r="CN2292">
        <v>93</v>
      </c>
      <c r="CO2292">
        <v>205</v>
      </c>
      <c r="CP2292">
        <v>3.2</v>
      </c>
      <c r="CQ2292">
        <v>10.4</v>
      </c>
      <c r="CR2292">
        <v>0.6</v>
      </c>
      <c r="CS2292">
        <v>3</v>
      </c>
      <c r="CT2292" t="s">
        <v>1357</v>
      </c>
      <c r="CU2292">
        <v>19</v>
      </c>
      <c r="CV2292">
        <v>17</v>
      </c>
      <c r="CW2292">
        <v>19</v>
      </c>
      <c r="CX2292">
        <v>16</v>
      </c>
      <c r="CY2292">
        <v>18</v>
      </c>
      <c r="CZ2292">
        <v>14</v>
      </c>
      <c r="DA2292" t="s">
        <v>27</v>
      </c>
      <c r="DB2292" t="s">
        <v>27</v>
      </c>
    </row>
    <row r="2293" spans="4:106">
      <c r="D2293" s="3">
        <v>16</v>
      </c>
      <c r="BD2293" s="39">
        <v>42615</v>
      </c>
      <c r="BE2293" s="23">
        <v>0.60694444444444395</v>
      </c>
      <c r="BF2293" s="10" t="str">
        <f t="shared" si="217"/>
        <v>02/09/2016 14:34</v>
      </c>
      <c r="BG2293" s="35">
        <f t="shared" si="216"/>
        <v>42615.604166666664</v>
      </c>
      <c r="BH2293" s="35">
        <f t="shared" si="212"/>
        <v>42615.604166666664</v>
      </c>
      <c r="BI2293" t="str">
        <f t="shared" si="213"/>
        <v>02/09/2016 14:30:00</v>
      </c>
      <c r="BJ2293" s="40" t="str">
        <f t="shared" si="214"/>
        <v>02/09/2016 14:30:00</v>
      </c>
      <c r="BK2293">
        <f>VLOOKUP($BI2293, [1]TableView_704030_20160816_20160!$D$2:$M$5095,3,FALSE)</f>
        <v>1017.3389833799999</v>
      </c>
      <c r="BL2293">
        <f>VLOOKUP($BI2293, [1]TableView_704030_20160816_20160!$D$2:$M$5095,8,FALSE)</f>
        <v>17.5</v>
      </c>
      <c r="BM2293">
        <f>VLOOKUP($BI2293, [1]TableView_704030_20160816_20160!$D$2:$M$5095,10,FALSE)</f>
        <v>0</v>
      </c>
      <c r="BN2293">
        <f>VLOOKUP($BI2293, [1]TableView_704030_20160816_20160!$D$2:$M$5095,4,FALSE)</f>
        <v>93</v>
      </c>
      <c r="BO2293">
        <f>VLOOKUP($BI2293, [1]TableView_704030_20160816_20160!$D$2:$M$5095,6,FALSE)</f>
        <v>205</v>
      </c>
      <c r="BP2293">
        <f>VLOOKUP($BI2293, [1]TableView_704030_20160816_20160!$D$2:$M$5095,7,FALSE)</f>
        <v>3.2</v>
      </c>
      <c r="BQ2293">
        <f>VLOOKUP($BI2293, [1]TableView_704030_20160816_20160!$D$2:$M$5095,2,FALSE)</f>
        <v>10.4</v>
      </c>
      <c r="BR2293">
        <f>VLOOKUP($BJ2293, [2]aacb8965d69cc6fd1cb3a5cae9e8ae7!$C$6:$F$853,4,FALSE)</f>
        <v>0.6</v>
      </c>
      <c r="BS2293" s="15">
        <v>3</v>
      </c>
      <c r="BT2293" t="str">
        <f t="shared" si="215"/>
        <v>02/09/2016 3</v>
      </c>
      <c r="BU2293">
        <f>VLOOKUP($BT2293, [3]Sheet1!$D$3:$T$89,4,FALSE)</f>
        <v>19</v>
      </c>
      <c r="BV2293">
        <f>VLOOKUP($BT2293, [3]Sheet1!$D$3:$T$89,5,FALSE)</f>
        <v>17</v>
      </c>
      <c r="BW2293">
        <f>VLOOKUP($BT2293, [3]Sheet1!$D$3:$T$89,8,FALSE)</f>
        <v>19</v>
      </c>
      <c r="BX2293">
        <f>VLOOKUP($BT2293, [3]Sheet1!$D$3:$T$89,9,FALSE)</f>
        <v>16</v>
      </c>
      <c r="BY2293">
        <f>VLOOKUP($BT2293, [3]Sheet1!$D$3:$T$89,12,FALSE)</f>
        <v>18</v>
      </c>
      <c r="BZ2293">
        <f>VLOOKUP($BT2293, [3]Sheet1!$D$3:$T$89,13,FALSE)</f>
        <v>14</v>
      </c>
      <c r="CA2293" t="str">
        <f>VLOOKUP($BT2293, [3]Sheet1!$D$3:$T$89,16,FALSE)</f>
        <v>N/A</v>
      </c>
      <c r="CB2293" t="str">
        <f>VLOOKUP($BT2293, [3]Sheet1!$D$3:$T$89,17,FALSE)</f>
        <v>N/A</v>
      </c>
      <c r="CD2293" s="12">
        <v>42615</v>
      </c>
      <c r="CE2293" s="2">
        <v>0.60694444444444395</v>
      </c>
      <c r="CF2293" s="2" t="s">
        <v>4024</v>
      </c>
      <c r="CG2293" s="2">
        <v>42615.604166666664</v>
      </c>
      <c r="CH2293" s="2">
        <v>42615.604166666664</v>
      </c>
      <c r="CI2293" t="s">
        <v>1199</v>
      </c>
      <c r="CJ2293" t="s">
        <v>1199</v>
      </c>
      <c r="CK2293">
        <v>1017.3389833799999</v>
      </c>
      <c r="CL2293">
        <v>17.5</v>
      </c>
      <c r="CM2293">
        <v>0</v>
      </c>
      <c r="CN2293">
        <v>93</v>
      </c>
      <c r="CO2293">
        <v>205</v>
      </c>
      <c r="CP2293">
        <v>3.2</v>
      </c>
      <c r="CQ2293">
        <v>10.4</v>
      </c>
      <c r="CR2293">
        <v>0.6</v>
      </c>
      <c r="CS2293">
        <v>3</v>
      </c>
      <c r="CT2293" t="s">
        <v>1357</v>
      </c>
      <c r="CU2293">
        <v>19</v>
      </c>
      <c r="CV2293">
        <v>17</v>
      </c>
      <c r="CW2293">
        <v>19</v>
      </c>
      <c r="CX2293">
        <v>16</v>
      </c>
      <c r="CY2293">
        <v>18</v>
      </c>
      <c r="CZ2293">
        <v>14</v>
      </c>
      <c r="DA2293" t="s">
        <v>27</v>
      </c>
      <c r="DB2293" t="s">
        <v>27</v>
      </c>
    </row>
    <row r="2294" spans="4:106">
      <c r="D2294" s="3">
        <v>17</v>
      </c>
      <c r="BD2294" s="39">
        <v>42615</v>
      </c>
      <c r="BE2294" s="23">
        <v>0.60763888888888895</v>
      </c>
      <c r="BF2294" s="10" t="str">
        <f t="shared" si="217"/>
        <v>02/09/2016 14:35</v>
      </c>
      <c r="BG2294" s="35">
        <v>0.60763888888888895</v>
      </c>
      <c r="BH2294" s="35">
        <f t="shared" si="212"/>
        <v>42615.604166666664</v>
      </c>
      <c r="BI2294" t="str">
        <f t="shared" si="213"/>
        <v>02/09/2016 14:35:00</v>
      </c>
      <c r="BJ2294" s="40" t="str">
        <f t="shared" si="214"/>
        <v>02/09/2016 14:30:00</v>
      </c>
      <c r="BK2294">
        <f>VLOOKUP($BI2294, [1]TableView_704030_20160816_20160!$D$2:$M$5095,3,FALSE)</f>
        <v>1017.16966393</v>
      </c>
      <c r="BL2294">
        <f>VLOOKUP($BI2294, [1]TableView_704030_20160816_20160!$D$2:$M$5095,8,FALSE)</f>
        <v>17.5</v>
      </c>
      <c r="BM2294">
        <f>VLOOKUP($BI2294, [1]TableView_704030_20160816_20160!$D$2:$M$5095,10,FALSE)</f>
        <v>0</v>
      </c>
      <c r="BN2294">
        <f>VLOOKUP($BI2294, [1]TableView_704030_20160816_20160!$D$2:$M$5095,4,FALSE)</f>
        <v>93</v>
      </c>
      <c r="BO2294">
        <f>VLOOKUP($BI2294, [1]TableView_704030_20160816_20160!$D$2:$M$5095,6,FALSE)</f>
        <v>211</v>
      </c>
      <c r="BP2294">
        <f>VLOOKUP($BI2294, [1]TableView_704030_20160816_20160!$D$2:$M$5095,7,FALSE)</f>
        <v>3.4</v>
      </c>
      <c r="BQ2294">
        <f>VLOOKUP($BI2294, [1]TableView_704030_20160816_20160!$D$2:$M$5095,2,FALSE)</f>
        <v>7</v>
      </c>
      <c r="BR2294">
        <f>VLOOKUP($BJ2294, [2]aacb8965d69cc6fd1cb3a5cae9e8ae7!$C$6:$F$853,4,FALSE)</f>
        <v>0.6</v>
      </c>
      <c r="BS2294" s="15">
        <v>3</v>
      </c>
      <c r="BT2294" t="str">
        <f t="shared" si="215"/>
        <v>02/09/2016 3</v>
      </c>
      <c r="BU2294">
        <f>VLOOKUP($BT2294, [3]Sheet1!$D$3:$T$89,4,FALSE)</f>
        <v>19</v>
      </c>
      <c r="BV2294">
        <f>VLOOKUP($BT2294, [3]Sheet1!$D$3:$T$89,5,FALSE)</f>
        <v>17</v>
      </c>
      <c r="BW2294">
        <f>VLOOKUP($BT2294, [3]Sheet1!$D$3:$T$89,8,FALSE)</f>
        <v>19</v>
      </c>
      <c r="BX2294">
        <f>VLOOKUP($BT2294, [3]Sheet1!$D$3:$T$89,9,FALSE)</f>
        <v>16</v>
      </c>
      <c r="BY2294">
        <f>VLOOKUP($BT2294, [3]Sheet1!$D$3:$T$89,12,FALSE)</f>
        <v>18</v>
      </c>
      <c r="BZ2294">
        <f>VLOOKUP($BT2294, [3]Sheet1!$D$3:$T$89,13,FALSE)</f>
        <v>14</v>
      </c>
      <c r="CA2294" t="str">
        <f>VLOOKUP($BT2294, [3]Sheet1!$D$3:$T$89,16,FALSE)</f>
        <v>N/A</v>
      </c>
      <c r="CB2294" t="str">
        <f>VLOOKUP($BT2294, [3]Sheet1!$D$3:$T$89,17,FALSE)</f>
        <v>N/A</v>
      </c>
      <c r="CD2294" s="12">
        <v>42615</v>
      </c>
      <c r="CE2294" s="2">
        <v>0.60763888888888895</v>
      </c>
      <c r="CF2294" s="2" t="s">
        <v>4025</v>
      </c>
      <c r="CG2294" s="2">
        <v>0.60763888888888895</v>
      </c>
      <c r="CH2294" s="2">
        <v>42615.604166666664</v>
      </c>
      <c r="CI2294" t="s">
        <v>4026</v>
      </c>
      <c r="CJ2294" t="s">
        <v>1199</v>
      </c>
      <c r="CK2294">
        <v>1017.16966393</v>
      </c>
      <c r="CL2294">
        <v>17.5</v>
      </c>
      <c r="CM2294">
        <v>0</v>
      </c>
      <c r="CN2294">
        <v>93</v>
      </c>
      <c r="CO2294">
        <v>211</v>
      </c>
      <c r="CP2294">
        <v>3.4</v>
      </c>
      <c r="CQ2294">
        <v>7</v>
      </c>
      <c r="CR2294">
        <v>0.6</v>
      </c>
      <c r="CS2294">
        <v>3</v>
      </c>
      <c r="CT2294" t="s">
        <v>1357</v>
      </c>
      <c r="CU2294">
        <v>19</v>
      </c>
      <c r="CV2294">
        <v>17</v>
      </c>
      <c r="CW2294">
        <v>19</v>
      </c>
      <c r="CX2294">
        <v>16</v>
      </c>
      <c r="CY2294">
        <v>18</v>
      </c>
      <c r="CZ2294">
        <v>14</v>
      </c>
      <c r="DA2294" t="s">
        <v>27</v>
      </c>
      <c r="DB2294" t="s">
        <v>27</v>
      </c>
    </row>
    <row r="2295" spans="4:106">
      <c r="D2295" s="3">
        <v>18</v>
      </c>
      <c r="BD2295" s="39">
        <v>42615</v>
      </c>
      <c r="BE2295" s="23">
        <v>0.60833333333333295</v>
      </c>
      <c r="BF2295" s="10" t="str">
        <f t="shared" si="217"/>
        <v>02/09/2016 14:36</v>
      </c>
      <c r="BG2295" s="35">
        <v>0.60763888888888895</v>
      </c>
      <c r="BH2295" s="35">
        <f t="shared" si="212"/>
        <v>42615.604166666664</v>
      </c>
      <c r="BI2295" t="str">
        <f t="shared" si="213"/>
        <v>02/09/2016 14:35:00</v>
      </c>
      <c r="BJ2295" s="40" t="str">
        <f t="shared" si="214"/>
        <v>02/09/2016 14:30:00</v>
      </c>
      <c r="BK2295">
        <f>VLOOKUP($BI2295, [1]TableView_704030_20160816_20160!$D$2:$M$5095,3,FALSE)</f>
        <v>1017.16966393</v>
      </c>
      <c r="BL2295">
        <f>VLOOKUP($BI2295, [1]TableView_704030_20160816_20160!$D$2:$M$5095,8,FALSE)</f>
        <v>17.5</v>
      </c>
      <c r="BM2295">
        <f>VLOOKUP($BI2295, [1]TableView_704030_20160816_20160!$D$2:$M$5095,10,FALSE)</f>
        <v>0</v>
      </c>
      <c r="BN2295">
        <f>VLOOKUP($BI2295, [1]TableView_704030_20160816_20160!$D$2:$M$5095,4,FALSE)</f>
        <v>93</v>
      </c>
      <c r="BO2295">
        <f>VLOOKUP($BI2295, [1]TableView_704030_20160816_20160!$D$2:$M$5095,6,FALSE)</f>
        <v>211</v>
      </c>
      <c r="BP2295">
        <f>VLOOKUP($BI2295, [1]TableView_704030_20160816_20160!$D$2:$M$5095,7,FALSE)</f>
        <v>3.4</v>
      </c>
      <c r="BQ2295">
        <f>VLOOKUP($BI2295, [1]TableView_704030_20160816_20160!$D$2:$M$5095,2,FALSE)</f>
        <v>7</v>
      </c>
      <c r="BR2295">
        <f>VLOOKUP($BJ2295, [2]aacb8965d69cc6fd1cb3a5cae9e8ae7!$C$6:$F$853,4,FALSE)</f>
        <v>0.6</v>
      </c>
      <c r="BS2295" s="15">
        <v>3</v>
      </c>
      <c r="BT2295" t="str">
        <f t="shared" si="215"/>
        <v>02/09/2016 3</v>
      </c>
      <c r="BU2295">
        <f>VLOOKUP($BT2295, [3]Sheet1!$D$3:$T$89,4,FALSE)</f>
        <v>19</v>
      </c>
      <c r="BV2295">
        <f>VLOOKUP($BT2295, [3]Sheet1!$D$3:$T$89,5,FALSE)</f>
        <v>17</v>
      </c>
      <c r="BW2295">
        <f>VLOOKUP($BT2295, [3]Sheet1!$D$3:$T$89,8,FALSE)</f>
        <v>19</v>
      </c>
      <c r="BX2295">
        <f>VLOOKUP($BT2295, [3]Sheet1!$D$3:$T$89,9,FALSE)</f>
        <v>16</v>
      </c>
      <c r="BY2295">
        <f>VLOOKUP($BT2295, [3]Sheet1!$D$3:$T$89,12,FALSE)</f>
        <v>18</v>
      </c>
      <c r="BZ2295">
        <f>VLOOKUP($BT2295, [3]Sheet1!$D$3:$T$89,13,FALSE)</f>
        <v>14</v>
      </c>
      <c r="CA2295" t="str">
        <f>VLOOKUP($BT2295, [3]Sheet1!$D$3:$T$89,16,FALSE)</f>
        <v>N/A</v>
      </c>
      <c r="CB2295" t="str">
        <f>VLOOKUP($BT2295, [3]Sheet1!$D$3:$T$89,17,FALSE)</f>
        <v>N/A</v>
      </c>
      <c r="CD2295" s="12">
        <v>42615</v>
      </c>
      <c r="CE2295" s="2">
        <v>0.60833333333333295</v>
      </c>
      <c r="CF2295" s="2" t="s">
        <v>4027</v>
      </c>
      <c r="CG2295" s="2">
        <v>0.60763888888888895</v>
      </c>
      <c r="CH2295" s="2">
        <v>42615.604166666664</v>
      </c>
      <c r="CI2295" t="s">
        <v>4026</v>
      </c>
      <c r="CJ2295" t="s">
        <v>1199</v>
      </c>
      <c r="CK2295">
        <v>1017.16966393</v>
      </c>
      <c r="CL2295">
        <v>17.5</v>
      </c>
      <c r="CM2295">
        <v>0</v>
      </c>
      <c r="CN2295">
        <v>93</v>
      </c>
      <c r="CO2295">
        <v>211</v>
      </c>
      <c r="CP2295">
        <v>3.4</v>
      </c>
      <c r="CQ2295">
        <v>7</v>
      </c>
      <c r="CR2295">
        <v>0.6</v>
      </c>
      <c r="CS2295">
        <v>3</v>
      </c>
      <c r="CT2295" t="s">
        <v>1357</v>
      </c>
      <c r="CU2295">
        <v>19</v>
      </c>
      <c r="CV2295">
        <v>17</v>
      </c>
      <c r="CW2295">
        <v>19</v>
      </c>
      <c r="CX2295">
        <v>16</v>
      </c>
      <c r="CY2295">
        <v>18</v>
      </c>
      <c r="CZ2295">
        <v>14</v>
      </c>
      <c r="DA2295" t="s">
        <v>27</v>
      </c>
      <c r="DB2295" t="s">
        <v>27</v>
      </c>
    </row>
    <row r="2296" spans="4:106">
      <c r="D2296" s="3">
        <v>19</v>
      </c>
      <c r="BD2296" s="39">
        <v>42615</v>
      </c>
      <c r="BE2296" s="23">
        <v>0.60902777777777795</v>
      </c>
      <c r="BF2296" s="10" t="str">
        <f t="shared" si="217"/>
        <v>02/09/2016 14:37</v>
      </c>
      <c r="BG2296" s="35">
        <v>0.60763888888888895</v>
      </c>
      <c r="BH2296" s="35">
        <f t="shared" si="212"/>
        <v>42615.604166666664</v>
      </c>
      <c r="BI2296" t="str">
        <f t="shared" si="213"/>
        <v>02/09/2016 14:35:00</v>
      </c>
      <c r="BJ2296" s="40" t="str">
        <f t="shared" si="214"/>
        <v>02/09/2016 14:30:00</v>
      </c>
      <c r="BK2296">
        <f>VLOOKUP($BI2296, [1]TableView_704030_20160816_20160!$D$2:$M$5095,3,FALSE)</f>
        <v>1017.16966393</v>
      </c>
      <c r="BL2296">
        <f>VLOOKUP($BI2296, [1]TableView_704030_20160816_20160!$D$2:$M$5095,8,FALSE)</f>
        <v>17.5</v>
      </c>
      <c r="BM2296">
        <f>VLOOKUP($BI2296, [1]TableView_704030_20160816_20160!$D$2:$M$5095,10,FALSE)</f>
        <v>0</v>
      </c>
      <c r="BN2296">
        <f>VLOOKUP($BI2296, [1]TableView_704030_20160816_20160!$D$2:$M$5095,4,FALSE)</f>
        <v>93</v>
      </c>
      <c r="BO2296">
        <f>VLOOKUP($BI2296, [1]TableView_704030_20160816_20160!$D$2:$M$5095,6,FALSE)</f>
        <v>211</v>
      </c>
      <c r="BP2296">
        <f>VLOOKUP($BI2296, [1]TableView_704030_20160816_20160!$D$2:$M$5095,7,FALSE)</f>
        <v>3.4</v>
      </c>
      <c r="BQ2296">
        <f>VLOOKUP($BI2296, [1]TableView_704030_20160816_20160!$D$2:$M$5095,2,FALSE)</f>
        <v>7</v>
      </c>
      <c r="BR2296">
        <f>VLOOKUP($BJ2296, [2]aacb8965d69cc6fd1cb3a5cae9e8ae7!$C$6:$F$853,4,FALSE)</f>
        <v>0.6</v>
      </c>
      <c r="BS2296" s="15">
        <v>3</v>
      </c>
      <c r="BT2296" t="str">
        <f t="shared" si="215"/>
        <v>02/09/2016 3</v>
      </c>
      <c r="BU2296">
        <f>VLOOKUP($BT2296, [3]Sheet1!$D$3:$T$89,4,FALSE)</f>
        <v>19</v>
      </c>
      <c r="BV2296">
        <f>VLOOKUP($BT2296, [3]Sheet1!$D$3:$T$89,5,FALSE)</f>
        <v>17</v>
      </c>
      <c r="BW2296">
        <f>VLOOKUP($BT2296, [3]Sheet1!$D$3:$T$89,8,FALSE)</f>
        <v>19</v>
      </c>
      <c r="BX2296">
        <f>VLOOKUP($BT2296, [3]Sheet1!$D$3:$T$89,9,FALSE)</f>
        <v>16</v>
      </c>
      <c r="BY2296">
        <f>VLOOKUP($BT2296, [3]Sheet1!$D$3:$T$89,12,FALSE)</f>
        <v>18</v>
      </c>
      <c r="BZ2296">
        <f>VLOOKUP($BT2296, [3]Sheet1!$D$3:$T$89,13,FALSE)</f>
        <v>14</v>
      </c>
      <c r="CA2296" t="str">
        <f>VLOOKUP($BT2296, [3]Sheet1!$D$3:$T$89,16,FALSE)</f>
        <v>N/A</v>
      </c>
      <c r="CB2296" t="str">
        <f>VLOOKUP($BT2296, [3]Sheet1!$D$3:$T$89,17,FALSE)</f>
        <v>N/A</v>
      </c>
      <c r="CD2296" s="12">
        <v>42615</v>
      </c>
      <c r="CE2296" s="2">
        <v>0.60902777777777795</v>
      </c>
      <c r="CF2296" s="2" t="s">
        <v>4028</v>
      </c>
      <c r="CG2296" s="2">
        <v>0.60763888888888895</v>
      </c>
      <c r="CH2296" s="2">
        <v>42615.604166666664</v>
      </c>
      <c r="CI2296" t="s">
        <v>4026</v>
      </c>
      <c r="CJ2296" t="s">
        <v>1199</v>
      </c>
      <c r="CK2296">
        <v>1017.16966393</v>
      </c>
      <c r="CL2296">
        <v>17.5</v>
      </c>
      <c r="CM2296">
        <v>0</v>
      </c>
      <c r="CN2296">
        <v>93</v>
      </c>
      <c r="CO2296">
        <v>211</v>
      </c>
      <c r="CP2296">
        <v>3.4</v>
      </c>
      <c r="CQ2296">
        <v>7</v>
      </c>
      <c r="CR2296">
        <v>0.6</v>
      </c>
      <c r="CS2296">
        <v>3</v>
      </c>
      <c r="CT2296" t="s">
        <v>1357</v>
      </c>
      <c r="CU2296">
        <v>19</v>
      </c>
      <c r="CV2296">
        <v>17</v>
      </c>
      <c r="CW2296">
        <v>19</v>
      </c>
      <c r="CX2296">
        <v>16</v>
      </c>
      <c r="CY2296">
        <v>18</v>
      </c>
      <c r="CZ2296">
        <v>14</v>
      </c>
      <c r="DA2296" t="s">
        <v>27</v>
      </c>
      <c r="DB2296" t="s">
        <v>27</v>
      </c>
    </row>
    <row r="2297" spans="4:106">
      <c r="D2297" s="3">
        <v>20</v>
      </c>
      <c r="BD2297" s="39">
        <v>42615</v>
      </c>
      <c r="BE2297" s="23">
        <v>0.60972222222222205</v>
      </c>
      <c r="BF2297" s="10" t="str">
        <f t="shared" si="217"/>
        <v>02/09/2016 14:38</v>
      </c>
      <c r="BG2297" s="35">
        <v>0.60763888888888895</v>
      </c>
      <c r="BH2297" s="35">
        <f t="shared" si="212"/>
        <v>42615.604166666664</v>
      </c>
      <c r="BI2297" t="str">
        <f t="shared" si="213"/>
        <v>02/09/2016 14:35:00</v>
      </c>
      <c r="BJ2297" s="40" t="str">
        <f t="shared" si="214"/>
        <v>02/09/2016 14:30:00</v>
      </c>
      <c r="BK2297">
        <f>VLOOKUP($BI2297, [1]TableView_704030_20160816_20160!$D$2:$M$5095,3,FALSE)</f>
        <v>1017.16966393</v>
      </c>
      <c r="BL2297">
        <f>VLOOKUP($BI2297, [1]TableView_704030_20160816_20160!$D$2:$M$5095,8,FALSE)</f>
        <v>17.5</v>
      </c>
      <c r="BM2297">
        <f>VLOOKUP($BI2297, [1]TableView_704030_20160816_20160!$D$2:$M$5095,10,FALSE)</f>
        <v>0</v>
      </c>
      <c r="BN2297">
        <f>VLOOKUP($BI2297, [1]TableView_704030_20160816_20160!$D$2:$M$5095,4,FALSE)</f>
        <v>93</v>
      </c>
      <c r="BO2297">
        <f>VLOOKUP($BI2297, [1]TableView_704030_20160816_20160!$D$2:$M$5095,6,FALSE)</f>
        <v>211</v>
      </c>
      <c r="BP2297">
        <f>VLOOKUP($BI2297, [1]TableView_704030_20160816_20160!$D$2:$M$5095,7,FALSE)</f>
        <v>3.4</v>
      </c>
      <c r="BQ2297">
        <f>VLOOKUP($BI2297, [1]TableView_704030_20160816_20160!$D$2:$M$5095,2,FALSE)</f>
        <v>7</v>
      </c>
      <c r="BR2297">
        <f>VLOOKUP($BJ2297, [2]aacb8965d69cc6fd1cb3a5cae9e8ae7!$C$6:$F$853,4,FALSE)</f>
        <v>0.6</v>
      </c>
      <c r="BS2297" s="15">
        <v>3</v>
      </c>
      <c r="BT2297" t="str">
        <f t="shared" si="215"/>
        <v>02/09/2016 3</v>
      </c>
      <c r="BU2297">
        <f>VLOOKUP($BT2297, [3]Sheet1!$D$3:$T$89,4,FALSE)</f>
        <v>19</v>
      </c>
      <c r="BV2297">
        <f>VLOOKUP($BT2297, [3]Sheet1!$D$3:$T$89,5,FALSE)</f>
        <v>17</v>
      </c>
      <c r="BW2297">
        <f>VLOOKUP($BT2297, [3]Sheet1!$D$3:$T$89,8,FALSE)</f>
        <v>19</v>
      </c>
      <c r="BX2297">
        <f>VLOOKUP($BT2297, [3]Sheet1!$D$3:$T$89,9,FALSE)</f>
        <v>16</v>
      </c>
      <c r="BY2297">
        <f>VLOOKUP($BT2297, [3]Sheet1!$D$3:$T$89,12,FALSE)</f>
        <v>18</v>
      </c>
      <c r="BZ2297">
        <f>VLOOKUP($BT2297, [3]Sheet1!$D$3:$T$89,13,FALSE)</f>
        <v>14</v>
      </c>
      <c r="CA2297" t="str">
        <f>VLOOKUP($BT2297, [3]Sheet1!$D$3:$T$89,16,FALSE)</f>
        <v>N/A</v>
      </c>
      <c r="CB2297" t="str">
        <f>VLOOKUP($BT2297, [3]Sheet1!$D$3:$T$89,17,FALSE)</f>
        <v>N/A</v>
      </c>
      <c r="CD2297" s="12">
        <v>42615</v>
      </c>
      <c r="CE2297" s="2">
        <v>0.60972222222222205</v>
      </c>
      <c r="CF2297" s="2" t="s">
        <v>4029</v>
      </c>
      <c r="CG2297" s="2">
        <v>0.60763888888888895</v>
      </c>
      <c r="CH2297" s="2">
        <v>42615.604166666664</v>
      </c>
      <c r="CI2297" t="s">
        <v>4026</v>
      </c>
      <c r="CJ2297" t="s">
        <v>1199</v>
      </c>
      <c r="CK2297">
        <v>1017.16966393</v>
      </c>
      <c r="CL2297">
        <v>17.5</v>
      </c>
      <c r="CM2297">
        <v>0</v>
      </c>
      <c r="CN2297">
        <v>93</v>
      </c>
      <c r="CO2297">
        <v>211</v>
      </c>
      <c r="CP2297">
        <v>3.4</v>
      </c>
      <c r="CQ2297">
        <v>7</v>
      </c>
      <c r="CR2297">
        <v>0.6</v>
      </c>
      <c r="CS2297">
        <v>3</v>
      </c>
      <c r="CT2297" t="s">
        <v>1357</v>
      </c>
      <c r="CU2297">
        <v>19</v>
      </c>
      <c r="CV2297">
        <v>17</v>
      </c>
      <c r="CW2297">
        <v>19</v>
      </c>
      <c r="CX2297">
        <v>16</v>
      </c>
      <c r="CY2297">
        <v>18</v>
      </c>
      <c r="CZ2297">
        <v>14</v>
      </c>
      <c r="DA2297" t="s">
        <v>27</v>
      </c>
      <c r="DB2297" t="s">
        <v>27</v>
      </c>
    </row>
    <row r="2298" spans="4:106">
      <c r="D2298" s="3">
        <v>21</v>
      </c>
      <c r="BD2298" s="39">
        <v>42615</v>
      </c>
      <c r="BE2298" s="23">
        <v>0.61041666666666705</v>
      </c>
      <c r="BF2298" s="10" t="str">
        <f t="shared" si="217"/>
        <v>02/09/2016 14:39</v>
      </c>
      <c r="BG2298" s="35">
        <v>0.60763888888888895</v>
      </c>
      <c r="BH2298" s="35">
        <f t="shared" si="212"/>
        <v>42615.604166666664</v>
      </c>
      <c r="BI2298" t="str">
        <f t="shared" si="213"/>
        <v>02/09/2016 14:35:00</v>
      </c>
      <c r="BJ2298" s="40" t="str">
        <f t="shared" si="214"/>
        <v>02/09/2016 14:30:00</v>
      </c>
      <c r="BK2298">
        <f>VLOOKUP($BI2298, [1]TableView_704030_20160816_20160!$D$2:$M$5095,3,FALSE)</f>
        <v>1017.16966393</v>
      </c>
      <c r="BL2298">
        <f>VLOOKUP($BI2298, [1]TableView_704030_20160816_20160!$D$2:$M$5095,8,FALSE)</f>
        <v>17.5</v>
      </c>
      <c r="BM2298">
        <f>VLOOKUP($BI2298, [1]TableView_704030_20160816_20160!$D$2:$M$5095,10,FALSE)</f>
        <v>0</v>
      </c>
      <c r="BN2298">
        <f>VLOOKUP($BI2298, [1]TableView_704030_20160816_20160!$D$2:$M$5095,4,FALSE)</f>
        <v>93</v>
      </c>
      <c r="BO2298">
        <f>VLOOKUP($BI2298, [1]TableView_704030_20160816_20160!$D$2:$M$5095,6,FALSE)</f>
        <v>211</v>
      </c>
      <c r="BP2298">
        <f>VLOOKUP($BI2298, [1]TableView_704030_20160816_20160!$D$2:$M$5095,7,FALSE)</f>
        <v>3.4</v>
      </c>
      <c r="BQ2298">
        <f>VLOOKUP($BI2298, [1]TableView_704030_20160816_20160!$D$2:$M$5095,2,FALSE)</f>
        <v>7</v>
      </c>
      <c r="BR2298">
        <f>VLOOKUP($BJ2298, [2]aacb8965d69cc6fd1cb3a5cae9e8ae7!$C$6:$F$853,4,FALSE)</f>
        <v>0.6</v>
      </c>
      <c r="BS2298" s="15">
        <v>3</v>
      </c>
      <c r="BT2298" t="str">
        <f t="shared" si="215"/>
        <v>02/09/2016 3</v>
      </c>
      <c r="BU2298">
        <f>VLOOKUP($BT2298, [3]Sheet1!$D$3:$T$89,4,FALSE)</f>
        <v>19</v>
      </c>
      <c r="BV2298">
        <f>VLOOKUP($BT2298, [3]Sheet1!$D$3:$T$89,5,FALSE)</f>
        <v>17</v>
      </c>
      <c r="BW2298">
        <f>VLOOKUP($BT2298, [3]Sheet1!$D$3:$T$89,8,FALSE)</f>
        <v>19</v>
      </c>
      <c r="BX2298">
        <f>VLOOKUP($BT2298, [3]Sheet1!$D$3:$T$89,9,FALSE)</f>
        <v>16</v>
      </c>
      <c r="BY2298">
        <f>VLOOKUP($BT2298, [3]Sheet1!$D$3:$T$89,12,FALSE)</f>
        <v>18</v>
      </c>
      <c r="BZ2298">
        <f>VLOOKUP($BT2298, [3]Sheet1!$D$3:$T$89,13,FALSE)</f>
        <v>14</v>
      </c>
      <c r="CA2298" t="str">
        <f>VLOOKUP($BT2298, [3]Sheet1!$D$3:$T$89,16,FALSE)</f>
        <v>N/A</v>
      </c>
      <c r="CB2298" t="str">
        <f>VLOOKUP($BT2298, [3]Sheet1!$D$3:$T$89,17,FALSE)</f>
        <v>N/A</v>
      </c>
      <c r="CD2298" s="12">
        <v>42615</v>
      </c>
      <c r="CE2298" s="2">
        <v>0.61041666666666705</v>
      </c>
      <c r="CF2298" s="2" t="s">
        <v>4030</v>
      </c>
      <c r="CG2298" s="2">
        <v>0.60763888888888895</v>
      </c>
      <c r="CH2298" s="2">
        <v>42615.604166666664</v>
      </c>
      <c r="CI2298" t="s">
        <v>4026</v>
      </c>
      <c r="CJ2298" t="s">
        <v>1199</v>
      </c>
      <c r="CK2298">
        <v>1017.16966393</v>
      </c>
      <c r="CL2298">
        <v>17.5</v>
      </c>
      <c r="CM2298">
        <v>0</v>
      </c>
      <c r="CN2298">
        <v>93</v>
      </c>
      <c r="CO2298">
        <v>211</v>
      </c>
      <c r="CP2298">
        <v>3.4</v>
      </c>
      <c r="CQ2298">
        <v>7</v>
      </c>
      <c r="CR2298">
        <v>0.6</v>
      </c>
      <c r="CS2298">
        <v>3</v>
      </c>
      <c r="CT2298" t="s">
        <v>1357</v>
      </c>
      <c r="CU2298">
        <v>19</v>
      </c>
      <c r="CV2298">
        <v>17</v>
      </c>
      <c r="CW2298">
        <v>19</v>
      </c>
      <c r="CX2298">
        <v>16</v>
      </c>
      <c r="CY2298">
        <v>18</v>
      </c>
      <c r="CZ2298">
        <v>14</v>
      </c>
      <c r="DA2298" t="s">
        <v>27</v>
      </c>
      <c r="DB2298" t="s">
        <v>27</v>
      </c>
    </row>
    <row r="2299" spans="4:106">
      <c r="D2299" s="3">
        <v>22</v>
      </c>
      <c r="BD2299" s="39">
        <v>42615</v>
      </c>
      <c r="BE2299" s="23">
        <v>0.61111111111111105</v>
      </c>
      <c r="BF2299" s="10" t="str">
        <f t="shared" si="217"/>
        <v>02/09/2016 14:40</v>
      </c>
      <c r="BG2299" s="35">
        <v>0.61458333333333337</v>
      </c>
      <c r="BH2299" s="35">
        <f t="shared" si="212"/>
        <v>42615.604166666664</v>
      </c>
      <c r="BI2299" t="str">
        <f t="shared" si="213"/>
        <v>02/09/2016 14:45:00</v>
      </c>
      <c r="BJ2299" s="40" t="str">
        <f t="shared" si="214"/>
        <v>02/09/2016 14:30:00</v>
      </c>
      <c r="BK2299">
        <f>VLOOKUP($BI2299, [1]TableView_704030_20160816_20160!$D$2:$M$5095,3,FALSE)</f>
        <v>1017.20352782</v>
      </c>
      <c r="BL2299">
        <f>VLOOKUP($BI2299, [1]TableView_704030_20160816_20160!$D$2:$M$5095,8,FALSE)</f>
        <v>17.3888888888889</v>
      </c>
      <c r="BM2299">
        <f>VLOOKUP($BI2299, [1]TableView_704030_20160816_20160!$D$2:$M$5095,10,FALSE)</f>
        <v>0</v>
      </c>
      <c r="BN2299">
        <f>VLOOKUP($BI2299, [1]TableView_704030_20160816_20160!$D$2:$M$5095,4,FALSE)</f>
        <v>93</v>
      </c>
      <c r="BO2299">
        <f>VLOOKUP($BI2299, [1]TableView_704030_20160816_20160!$D$2:$M$5095,6,FALSE)</f>
        <v>197</v>
      </c>
      <c r="BP2299">
        <f>VLOOKUP($BI2299, [1]TableView_704030_20160816_20160!$D$2:$M$5095,7,FALSE)</f>
        <v>2.6</v>
      </c>
      <c r="BQ2299">
        <f>VLOOKUP($BI2299, [1]TableView_704030_20160816_20160!$D$2:$M$5095,2,FALSE)</f>
        <v>7</v>
      </c>
      <c r="BR2299">
        <f>VLOOKUP($BJ2299, [2]aacb8965d69cc6fd1cb3a5cae9e8ae7!$C$6:$F$853,4,FALSE)</f>
        <v>0.6</v>
      </c>
      <c r="BS2299" s="15">
        <v>3</v>
      </c>
      <c r="BT2299" t="str">
        <f t="shared" si="215"/>
        <v>02/09/2016 3</v>
      </c>
      <c r="BU2299">
        <f>VLOOKUP($BT2299, [3]Sheet1!$D$3:$T$89,4,FALSE)</f>
        <v>19</v>
      </c>
      <c r="BV2299">
        <f>VLOOKUP($BT2299, [3]Sheet1!$D$3:$T$89,5,FALSE)</f>
        <v>17</v>
      </c>
      <c r="BW2299">
        <f>VLOOKUP($BT2299, [3]Sheet1!$D$3:$T$89,8,FALSE)</f>
        <v>19</v>
      </c>
      <c r="BX2299">
        <f>VLOOKUP($BT2299, [3]Sheet1!$D$3:$T$89,9,FALSE)</f>
        <v>16</v>
      </c>
      <c r="BY2299">
        <f>VLOOKUP($BT2299, [3]Sheet1!$D$3:$T$89,12,FALSE)</f>
        <v>18</v>
      </c>
      <c r="BZ2299">
        <f>VLOOKUP($BT2299, [3]Sheet1!$D$3:$T$89,13,FALSE)</f>
        <v>14</v>
      </c>
      <c r="CA2299" t="str">
        <f>VLOOKUP($BT2299, [3]Sheet1!$D$3:$T$89,16,FALSE)</f>
        <v>N/A</v>
      </c>
      <c r="CB2299" t="str">
        <f>VLOOKUP($BT2299, [3]Sheet1!$D$3:$T$89,17,FALSE)</f>
        <v>N/A</v>
      </c>
      <c r="CD2299" s="12">
        <v>42615</v>
      </c>
      <c r="CE2299" s="2">
        <v>0.61111111111111105</v>
      </c>
      <c r="CF2299" s="2" t="s">
        <v>4031</v>
      </c>
      <c r="CG2299" s="2">
        <v>0.61458333333333337</v>
      </c>
      <c r="CH2299" s="2">
        <v>42615.604166666664</v>
      </c>
      <c r="CI2299" t="s">
        <v>4032</v>
      </c>
      <c r="CJ2299" t="s">
        <v>1199</v>
      </c>
      <c r="CK2299">
        <v>1017.20352782</v>
      </c>
      <c r="CL2299">
        <v>17.3888888888889</v>
      </c>
      <c r="CM2299">
        <v>0</v>
      </c>
      <c r="CN2299">
        <v>93</v>
      </c>
      <c r="CO2299">
        <v>197</v>
      </c>
      <c r="CP2299">
        <v>2.6</v>
      </c>
      <c r="CQ2299">
        <v>7</v>
      </c>
      <c r="CR2299">
        <v>0.6</v>
      </c>
      <c r="CS2299">
        <v>3</v>
      </c>
      <c r="CT2299" t="s">
        <v>1357</v>
      </c>
      <c r="CU2299">
        <v>19</v>
      </c>
      <c r="CV2299">
        <v>17</v>
      </c>
      <c r="CW2299">
        <v>19</v>
      </c>
      <c r="CX2299">
        <v>16</v>
      </c>
      <c r="CY2299">
        <v>18</v>
      </c>
      <c r="CZ2299">
        <v>14</v>
      </c>
      <c r="DA2299" t="s">
        <v>27</v>
      </c>
      <c r="DB2299" t="s">
        <v>27</v>
      </c>
    </row>
    <row r="2300" spans="4:106">
      <c r="D2300" s="3">
        <v>23</v>
      </c>
      <c r="BD2300" s="39">
        <v>42615</v>
      </c>
      <c r="BE2300" s="23">
        <v>0.61180555555555505</v>
      </c>
      <c r="BF2300" s="10" t="str">
        <f t="shared" si="217"/>
        <v>02/09/2016 14:41</v>
      </c>
      <c r="BG2300" s="35">
        <v>0.61458333333333337</v>
      </c>
      <c r="BH2300" s="35">
        <f t="shared" si="212"/>
        <v>42615.604166666664</v>
      </c>
      <c r="BI2300" t="str">
        <f t="shared" si="213"/>
        <v>02/09/2016 14:45:00</v>
      </c>
      <c r="BJ2300" s="40" t="str">
        <f t="shared" si="214"/>
        <v>02/09/2016 14:30:00</v>
      </c>
      <c r="BK2300">
        <f>VLOOKUP($BI2300, [1]TableView_704030_20160816_20160!$D$2:$M$5095,3,FALSE)</f>
        <v>1017.20352782</v>
      </c>
      <c r="BL2300">
        <f>VLOOKUP($BI2300, [1]TableView_704030_20160816_20160!$D$2:$M$5095,8,FALSE)</f>
        <v>17.3888888888889</v>
      </c>
      <c r="BM2300">
        <f>VLOOKUP($BI2300, [1]TableView_704030_20160816_20160!$D$2:$M$5095,10,FALSE)</f>
        <v>0</v>
      </c>
      <c r="BN2300">
        <f>VLOOKUP($BI2300, [1]TableView_704030_20160816_20160!$D$2:$M$5095,4,FALSE)</f>
        <v>93</v>
      </c>
      <c r="BO2300">
        <f>VLOOKUP($BI2300, [1]TableView_704030_20160816_20160!$D$2:$M$5095,6,FALSE)</f>
        <v>197</v>
      </c>
      <c r="BP2300">
        <f>VLOOKUP($BI2300, [1]TableView_704030_20160816_20160!$D$2:$M$5095,7,FALSE)</f>
        <v>2.6</v>
      </c>
      <c r="BQ2300">
        <f>VLOOKUP($BI2300, [1]TableView_704030_20160816_20160!$D$2:$M$5095,2,FALSE)</f>
        <v>7</v>
      </c>
      <c r="BR2300">
        <f>VLOOKUP($BJ2300, [2]aacb8965d69cc6fd1cb3a5cae9e8ae7!$C$6:$F$853,4,FALSE)</f>
        <v>0.6</v>
      </c>
      <c r="BS2300" s="15">
        <v>3</v>
      </c>
      <c r="BT2300" t="str">
        <f t="shared" si="215"/>
        <v>02/09/2016 3</v>
      </c>
      <c r="BU2300">
        <f>VLOOKUP($BT2300, [3]Sheet1!$D$3:$T$89,4,FALSE)</f>
        <v>19</v>
      </c>
      <c r="BV2300">
        <f>VLOOKUP($BT2300, [3]Sheet1!$D$3:$T$89,5,FALSE)</f>
        <v>17</v>
      </c>
      <c r="BW2300">
        <f>VLOOKUP($BT2300, [3]Sheet1!$D$3:$T$89,8,FALSE)</f>
        <v>19</v>
      </c>
      <c r="BX2300">
        <f>VLOOKUP($BT2300, [3]Sheet1!$D$3:$T$89,9,FALSE)</f>
        <v>16</v>
      </c>
      <c r="BY2300">
        <f>VLOOKUP($BT2300, [3]Sheet1!$D$3:$T$89,12,FALSE)</f>
        <v>18</v>
      </c>
      <c r="BZ2300">
        <f>VLOOKUP($BT2300, [3]Sheet1!$D$3:$T$89,13,FALSE)</f>
        <v>14</v>
      </c>
      <c r="CA2300" t="str">
        <f>VLOOKUP($BT2300, [3]Sheet1!$D$3:$T$89,16,FALSE)</f>
        <v>N/A</v>
      </c>
      <c r="CB2300" t="str">
        <f>VLOOKUP($BT2300, [3]Sheet1!$D$3:$T$89,17,FALSE)</f>
        <v>N/A</v>
      </c>
      <c r="CD2300" s="12">
        <v>42615</v>
      </c>
      <c r="CE2300" s="2">
        <v>0.61180555555555505</v>
      </c>
      <c r="CF2300" s="2" t="s">
        <v>4033</v>
      </c>
      <c r="CG2300" s="2">
        <v>0.61458333333333337</v>
      </c>
      <c r="CH2300" s="2">
        <v>42615.604166666664</v>
      </c>
      <c r="CI2300" t="s">
        <v>4032</v>
      </c>
      <c r="CJ2300" t="s">
        <v>1199</v>
      </c>
      <c r="CK2300">
        <v>1017.20352782</v>
      </c>
      <c r="CL2300">
        <v>17.3888888888889</v>
      </c>
      <c r="CM2300">
        <v>0</v>
      </c>
      <c r="CN2300">
        <v>93</v>
      </c>
      <c r="CO2300">
        <v>197</v>
      </c>
      <c r="CP2300">
        <v>2.6</v>
      </c>
      <c r="CQ2300">
        <v>7</v>
      </c>
      <c r="CR2300">
        <v>0.6</v>
      </c>
      <c r="CS2300">
        <v>3</v>
      </c>
      <c r="CT2300" t="s">
        <v>1357</v>
      </c>
      <c r="CU2300">
        <v>19</v>
      </c>
      <c r="CV2300">
        <v>17</v>
      </c>
      <c r="CW2300">
        <v>19</v>
      </c>
      <c r="CX2300">
        <v>16</v>
      </c>
      <c r="CY2300">
        <v>18</v>
      </c>
      <c r="CZ2300">
        <v>14</v>
      </c>
      <c r="DA2300" t="s">
        <v>27</v>
      </c>
      <c r="DB2300" t="s">
        <v>27</v>
      </c>
    </row>
    <row r="2301" spans="4:106">
      <c r="D2301" s="3">
        <v>24</v>
      </c>
      <c r="BD2301" s="39">
        <v>42615</v>
      </c>
      <c r="BE2301" s="23">
        <v>0.61250000000000004</v>
      </c>
      <c r="BF2301" s="10" t="str">
        <f t="shared" si="217"/>
        <v>02/09/2016 14:42</v>
      </c>
      <c r="BG2301" s="35">
        <v>0.61458333333333304</v>
      </c>
      <c r="BH2301" s="35">
        <f t="shared" si="212"/>
        <v>42615.604166666664</v>
      </c>
      <c r="BI2301" t="str">
        <f t="shared" si="213"/>
        <v>02/09/2016 14:45:00</v>
      </c>
      <c r="BJ2301" s="40" t="str">
        <f t="shared" si="214"/>
        <v>02/09/2016 14:30:00</v>
      </c>
      <c r="BK2301">
        <f>VLOOKUP($BI2301, [1]TableView_704030_20160816_20160!$D$2:$M$5095,3,FALSE)</f>
        <v>1017.20352782</v>
      </c>
      <c r="BL2301">
        <f>VLOOKUP($BI2301, [1]TableView_704030_20160816_20160!$D$2:$M$5095,8,FALSE)</f>
        <v>17.3888888888889</v>
      </c>
      <c r="BM2301">
        <f>VLOOKUP($BI2301, [1]TableView_704030_20160816_20160!$D$2:$M$5095,10,FALSE)</f>
        <v>0</v>
      </c>
      <c r="BN2301">
        <f>VLOOKUP($BI2301, [1]TableView_704030_20160816_20160!$D$2:$M$5095,4,FALSE)</f>
        <v>93</v>
      </c>
      <c r="BO2301">
        <f>VLOOKUP($BI2301, [1]TableView_704030_20160816_20160!$D$2:$M$5095,6,FALSE)</f>
        <v>197</v>
      </c>
      <c r="BP2301">
        <f>VLOOKUP($BI2301, [1]TableView_704030_20160816_20160!$D$2:$M$5095,7,FALSE)</f>
        <v>2.6</v>
      </c>
      <c r="BQ2301">
        <f>VLOOKUP($BI2301, [1]TableView_704030_20160816_20160!$D$2:$M$5095,2,FALSE)</f>
        <v>7</v>
      </c>
      <c r="BR2301">
        <f>VLOOKUP($BJ2301, [2]aacb8965d69cc6fd1cb3a5cae9e8ae7!$C$6:$F$853,4,FALSE)</f>
        <v>0.6</v>
      </c>
      <c r="BS2301" s="15">
        <v>3</v>
      </c>
      <c r="BT2301" t="str">
        <f t="shared" si="215"/>
        <v>02/09/2016 3</v>
      </c>
      <c r="BU2301">
        <f>VLOOKUP($BT2301, [3]Sheet1!$D$3:$T$89,4,FALSE)</f>
        <v>19</v>
      </c>
      <c r="BV2301">
        <f>VLOOKUP($BT2301, [3]Sheet1!$D$3:$T$89,5,FALSE)</f>
        <v>17</v>
      </c>
      <c r="BW2301">
        <f>VLOOKUP($BT2301, [3]Sheet1!$D$3:$T$89,8,FALSE)</f>
        <v>19</v>
      </c>
      <c r="BX2301">
        <f>VLOOKUP($BT2301, [3]Sheet1!$D$3:$T$89,9,FALSE)</f>
        <v>16</v>
      </c>
      <c r="BY2301">
        <f>VLOOKUP($BT2301, [3]Sheet1!$D$3:$T$89,12,FALSE)</f>
        <v>18</v>
      </c>
      <c r="BZ2301">
        <f>VLOOKUP($BT2301, [3]Sheet1!$D$3:$T$89,13,FALSE)</f>
        <v>14</v>
      </c>
      <c r="CA2301" t="str">
        <f>VLOOKUP($BT2301, [3]Sheet1!$D$3:$T$89,16,FALSE)</f>
        <v>N/A</v>
      </c>
      <c r="CB2301" t="str">
        <f>VLOOKUP($BT2301, [3]Sheet1!$D$3:$T$89,17,FALSE)</f>
        <v>N/A</v>
      </c>
      <c r="CD2301" s="12">
        <v>42615</v>
      </c>
      <c r="CE2301" s="2">
        <v>0.61250000000000004</v>
      </c>
      <c r="CF2301" s="2" t="s">
        <v>4034</v>
      </c>
      <c r="CG2301" s="2">
        <v>0.61458333333333304</v>
      </c>
      <c r="CH2301" s="2">
        <v>42615.604166666664</v>
      </c>
      <c r="CI2301" t="s">
        <v>4032</v>
      </c>
      <c r="CJ2301" t="s">
        <v>1199</v>
      </c>
      <c r="CK2301">
        <v>1017.20352782</v>
      </c>
      <c r="CL2301">
        <v>17.3888888888889</v>
      </c>
      <c r="CM2301">
        <v>0</v>
      </c>
      <c r="CN2301">
        <v>93</v>
      </c>
      <c r="CO2301">
        <v>197</v>
      </c>
      <c r="CP2301">
        <v>2.6</v>
      </c>
      <c r="CQ2301">
        <v>7</v>
      </c>
      <c r="CR2301">
        <v>0.6</v>
      </c>
      <c r="CS2301">
        <v>3</v>
      </c>
      <c r="CT2301" t="s">
        <v>1357</v>
      </c>
      <c r="CU2301">
        <v>19</v>
      </c>
      <c r="CV2301">
        <v>17</v>
      </c>
      <c r="CW2301">
        <v>19</v>
      </c>
      <c r="CX2301">
        <v>16</v>
      </c>
      <c r="CY2301">
        <v>18</v>
      </c>
      <c r="CZ2301">
        <v>14</v>
      </c>
      <c r="DA2301" t="s">
        <v>27</v>
      </c>
      <c r="DB2301" t="s">
        <v>27</v>
      </c>
    </row>
    <row r="2302" spans="4:106">
      <c r="D2302" s="3">
        <v>25</v>
      </c>
      <c r="BD2302" s="39">
        <v>42615</v>
      </c>
      <c r="BE2302" s="23">
        <v>0.61319444444444404</v>
      </c>
      <c r="BF2302" s="10" t="str">
        <f t="shared" si="217"/>
        <v>02/09/2016 14:43</v>
      </c>
      <c r="BG2302" s="35">
        <v>0.61458333333333304</v>
      </c>
      <c r="BH2302" s="35">
        <f t="shared" ref="BH2302:BH2365" si="218">ROUND(BF2302*(24*60/30),0)/(24*60/30)</f>
        <v>42615.604166666664</v>
      </c>
      <c r="BI2302" t="str">
        <f t="shared" ref="BI2302:BI2365" si="219">TEXT(BD2302,"dd/mm/yyyy ")&amp;TEXT(BG2302,"hh:mm:ss")</f>
        <v>02/09/2016 14:45:00</v>
      </c>
      <c r="BJ2302" s="40" t="str">
        <f t="shared" ref="BJ2302:BJ2365" si="220">TEXT(BD2302,"dd/mm/yyyy ")&amp;TEXT(BH2302,"hh:mm:ss")</f>
        <v>02/09/2016 14:30:00</v>
      </c>
      <c r="BK2302">
        <f>VLOOKUP($BI2302, [1]TableView_704030_20160816_20160!$D$2:$M$5095,3,FALSE)</f>
        <v>1017.20352782</v>
      </c>
      <c r="BL2302">
        <f>VLOOKUP($BI2302, [1]TableView_704030_20160816_20160!$D$2:$M$5095,8,FALSE)</f>
        <v>17.3888888888889</v>
      </c>
      <c r="BM2302">
        <f>VLOOKUP($BI2302, [1]TableView_704030_20160816_20160!$D$2:$M$5095,10,FALSE)</f>
        <v>0</v>
      </c>
      <c r="BN2302">
        <f>VLOOKUP($BI2302, [1]TableView_704030_20160816_20160!$D$2:$M$5095,4,FALSE)</f>
        <v>93</v>
      </c>
      <c r="BO2302">
        <f>VLOOKUP($BI2302, [1]TableView_704030_20160816_20160!$D$2:$M$5095,6,FALSE)</f>
        <v>197</v>
      </c>
      <c r="BP2302">
        <f>VLOOKUP($BI2302, [1]TableView_704030_20160816_20160!$D$2:$M$5095,7,FALSE)</f>
        <v>2.6</v>
      </c>
      <c r="BQ2302">
        <f>VLOOKUP($BI2302, [1]TableView_704030_20160816_20160!$D$2:$M$5095,2,FALSE)</f>
        <v>7</v>
      </c>
      <c r="BR2302">
        <f>VLOOKUP($BJ2302, [2]aacb8965d69cc6fd1cb3a5cae9e8ae7!$C$6:$F$853,4,FALSE)</f>
        <v>0.6</v>
      </c>
      <c r="BS2302" s="15">
        <v>3</v>
      </c>
      <c r="BT2302" t="str">
        <f t="shared" si="215"/>
        <v>02/09/2016 3</v>
      </c>
      <c r="BU2302">
        <f>VLOOKUP($BT2302, [3]Sheet1!$D$3:$T$89,4,FALSE)</f>
        <v>19</v>
      </c>
      <c r="BV2302">
        <f>VLOOKUP($BT2302, [3]Sheet1!$D$3:$T$89,5,FALSE)</f>
        <v>17</v>
      </c>
      <c r="BW2302">
        <f>VLOOKUP($BT2302, [3]Sheet1!$D$3:$T$89,8,FALSE)</f>
        <v>19</v>
      </c>
      <c r="BX2302">
        <f>VLOOKUP($BT2302, [3]Sheet1!$D$3:$T$89,9,FALSE)</f>
        <v>16</v>
      </c>
      <c r="BY2302">
        <f>VLOOKUP($BT2302, [3]Sheet1!$D$3:$T$89,12,FALSE)</f>
        <v>18</v>
      </c>
      <c r="BZ2302">
        <f>VLOOKUP($BT2302, [3]Sheet1!$D$3:$T$89,13,FALSE)</f>
        <v>14</v>
      </c>
      <c r="CA2302" t="str">
        <f>VLOOKUP($BT2302, [3]Sheet1!$D$3:$T$89,16,FALSE)</f>
        <v>N/A</v>
      </c>
      <c r="CB2302" t="str">
        <f>VLOOKUP($BT2302, [3]Sheet1!$D$3:$T$89,17,FALSE)</f>
        <v>N/A</v>
      </c>
      <c r="CD2302" s="12">
        <v>42615</v>
      </c>
      <c r="CE2302" s="2">
        <v>0.61319444444444404</v>
      </c>
      <c r="CF2302" s="2" t="s">
        <v>4035</v>
      </c>
      <c r="CG2302" s="2">
        <v>0.61458333333333304</v>
      </c>
      <c r="CH2302" s="2">
        <v>42615.604166666664</v>
      </c>
      <c r="CI2302" t="s">
        <v>4032</v>
      </c>
      <c r="CJ2302" t="s">
        <v>1199</v>
      </c>
      <c r="CK2302">
        <v>1017.20352782</v>
      </c>
      <c r="CL2302">
        <v>17.3888888888889</v>
      </c>
      <c r="CM2302">
        <v>0</v>
      </c>
      <c r="CN2302">
        <v>93</v>
      </c>
      <c r="CO2302">
        <v>197</v>
      </c>
      <c r="CP2302">
        <v>2.6</v>
      </c>
      <c r="CQ2302">
        <v>7</v>
      </c>
      <c r="CR2302">
        <v>0.6</v>
      </c>
      <c r="CS2302">
        <v>3</v>
      </c>
      <c r="CT2302" t="s">
        <v>1357</v>
      </c>
      <c r="CU2302">
        <v>19</v>
      </c>
      <c r="CV2302">
        <v>17</v>
      </c>
      <c r="CW2302">
        <v>19</v>
      </c>
      <c r="CX2302">
        <v>16</v>
      </c>
      <c r="CY2302">
        <v>18</v>
      </c>
      <c r="CZ2302">
        <v>14</v>
      </c>
      <c r="DA2302" t="s">
        <v>27</v>
      </c>
      <c r="DB2302" t="s">
        <v>27</v>
      </c>
    </row>
    <row r="2303" spans="4:106">
      <c r="D2303" s="3">
        <v>26</v>
      </c>
      <c r="BD2303" s="39">
        <v>42615</v>
      </c>
      <c r="BE2303" s="23">
        <v>0.61388888888888904</v>
      </c>
      <c r="BF2303" s="10" t="str">
        <f t="shared" si="217"/>
        <v>02/09/2016 14:44</v>
      </c>
      <c r="BG2303" s="35">
        <v>0.61458333333333304</v>
      </c>
      <c r="BH2303" s="35">
        <f t="shared" si="218"/>
        <v>42615.604166666664</v>
      </c>
      <c r="BI2303" t="str">
        <f t="shared" si="219"/>
        <v>02/09/2016 14:45:00</v>
      </c>
      <c r="BJ2303" s="40" t="str">
        <f t="shared" si="220"/>
        <v>02/09/2016 14:30:00</v>
      </c>
      <c r="BK2303">
        <f>VLOOKUP($BI2303, [1]TableView_704030_20160816_20160!$D$2:$M$5095,3,FALSE)</f>
        <v>1017.20352782</v>
      </c>
      <c r="BL2303">
        <f>VLOOKUP($BI2303, [1]TableView_704030_20160816_20160!$D$2:$M$5095,8,FALSE)</f>
        <v>17.3888888888889</v>
      </c>
      <c r="BM2303">
        <f>VLOOKUP($BI2303, [1]TableView_704030_20160816_20160!$D$2:$M$5095,10,FALSE)</f>
        <v>0</v>
      </c>
      <c r="BN2303">
        <f>VLOOKUP($BI2303, [1]TableView_704030_20160816_20160!$D$2:$M$5095,4,FALSE)</f>
        <v>93</v>
      </c>
      <c r="BO2303">
        <f>VLOOKUP($BI2303, [1]TableView_704030_20160816_20160!$D$2:$M$5095,6,FALSE)</f>
        <v>197</v>
      </c>
      <c r="BP2303">
        <f>VLOOKUP($BI2303, [1]TableView_704030_20160816_20160!$D$2:$M$5095,7,FALSE)</f>
        <v>2.6</v>
      </c>
      <c r="BQ2303">
        <f>VLOOKUP($BI2303, [1]TableView_704030_20160816_20160!$D$2:$M$5095,2,FALSE)</f>
        <v>7</v>
      </c>
      <c r="BR2303">
        <f>VLOOKUP($BJ2303, [2]aacb8965d69cc6fd1cb3a5cae9e8ae7!$C$6:$F$853,4,FALSE)</f>
        <v>0.6</v>
      </c>
      <c r="BS2303" s="15">
        <v>3</v>
      </c>
      <c r="BT2303" t="str">
        <f t="shared" si="215"/>
        <v>02/09/2016 3</v>
      </c>
      <c r="BU2303">
        <f>VLOOKUP($BT2303, [3]Sheet1!$D$3:$T$89,4,FALSE)</f>
        <v>19</v>
      </c>
      <c r="BV2303">
        <f>VLOOKUP($BT2303, [3]Sheet1!$D$3:$T$89,5,FALSE)</f>
        <v>17</v>
      </c>
      <c r="BW2303">
        <f>VLOOKUP($BT2303, [3]Sheet1!$D$3:$T$89,8,FALSE)</f>
        <v>19</v>
      </c>
      <c r="BX2303">
        <f>VLOOKUP($BT2303, [3]Sheet1!$D$3:$T$89,9,FALSE)</f>
        <v>16</v>
      </c>
      <c r="BY2303">
        <f>VLOOKUP($BT2303, [3]Sheet1!$D$3:$T$89,12,FALSE)</f>
        <v>18</v>
      </c>
      <c r="BZ2303">
        <f>VLOOKUP($BT2303, [3]Sheet1!$D$3:$T$89,13,FALSE)</f>
        <v>14</v>
      </c>
      <c r="CA2303" t="str">
        <f>VLOOKUP($BT2303, [3]Sheet1!$D$3:$T$89,16,FALSE)</f>
        <v>N/A</v>
      </c>
      <c r="CB2303" t="str">
        <f>VLOOKUP($BT2303, [3]Sheet1!$D$3:$T$89,17,FALSE)</f>
        <v>N/A</v>
      </c>
      <c r="CD2303" s="12">
        <v>42615</v>
      </c>
      <c r="CE2303" s="2">
        <v>0.61388888888888904</v>
      </c>
      <c r="CF2303" s="2" t="s">
        <v>4036</v>
      </c>
      <c r="CG2303" s="2">
        <v>0.61458333333333304</v>
      </c>
      <c r="CH2303" s="2">
        <v>42615.604166666664</v>
      </c>
      <c r="CI2303" t="s">
        <v>4032</v>
      </c>
      <c r="CJ2303" t="s">
        <v>1199</v>
      </c>
      <c r="CK2303">
        <v>1017.20352782</v>
      </c>
      <c r="CL2303">
        <v>17.3888888888889</v>
      </c>
      <c r="CM2303">
        <v>0</v>
      </c>
      <c r="CN2303">
        <v>93</v>
      </c>
      <c r="CO2303">
        <v>197</v>
      </c>
      <c r="CP2303">
        <v>2.6</v>
      </c>
      <c r="CQ2303">
        <v>7</v>
      </c>
      <c r="CR2303">
        <v>0.6</v>
      </c>
      <c r="CS2303">
        <v>3</v>
      </c>
      <c r="CT2303" t="s">
        <v>1357</v>
      </c>
      <c r="CU2303">
        <v>19</v>
      </c>
      <c r="CV2303">
        <v>17</v>
      </c>
      <c r="CW2303">
        <v>19</v>
      </c>
      <c r="CX2303">
        <v>16</v>
      </c>
      <c r="CY2303">
        <v>18</v>
      </c>
      <c r="CZ2303">
        <v>14</v>
      </c>
      <c r="DA2303" t="s">
        <v>27</v>
      </c>
      <c r="DB2303" t="s">
        <v>27</v>
      </c>
    </row>
    <row r="2304" spans="4:106">
      <c r="D2304" s="3">
        <v>27</v>
      </c>
      <c r="BD2304" s="39">
        <v>42615</v>
      </c>
      <c r="BE2304" s="23">
        <v>0.61458333333333304</v>
      </c>
      <c r="BF2304" s="10" t="str">
        <f t="shared" si="217"/>
        <v>02/09/2016 14:45</v>
      </c>
      <c r="BG2304" s="35">
        <v>0.61458333333333304</v>
      </c>
      <c r="BH2304" s="35">
        <f t="shared" si="218"/>
        <v>42615.625</v>
      </c>
      <c r="BI2304" t="str">
        <f t="shared" si="219"/>
        <v>02/09/2016 14:45:00</v>
      </c>
      <c r="BJ2304" s="40" t="str">
        <f t="shared" si="220"/>
        <v>02/09/2016 15:00:00</v>
      </c>
      <c r="BK2304">
        <f>VLOOKUP($BI2304, [1]TableView_704030_20160816_20160!$D$2:$M$5095,3,FALSE)</f>
        <v>1017.20352782</v>
      </c>
      <c r="BL2304">
        <f>VLOOKUP($BI2304, [1]TableView_704030_20160816_20160!$D$2:$M$5095,8,FALSE)</f>
        <v>17.3888888888889</v>
      </c>
      <c r="BM2304">
        <f>VLOOKUP($BI2304, [1]TableView_704030_20160816_20160!$D$2:$M$5095,10,FALSE)</f>
        <v>0</v>
      </c>
      <c r="BN2304">
        <f>VLOOKUP($BI2304, [1]TableView_704030_20160816_20160!$D$2:$M$5095,4,FALSE)</f>
        <v>93</v>
      </c>
      <c r="BO2304">
        <f>VLOOKUP($BI2304, [1]TableView_704030_20160816_20160!$D$2:$M$5095,6,FALSE)</f>
        <v>197</v>
      </c>
      <c r="BP2304">
        <f>VLOOKUP($BI2304, [1]TableView_704030_20160816_20160!$D$2:$M$5095,7,FALSE)</f>
        <v>2.6</v>
      </c>
      <c r="BQ2304">
        <f>VLOOKUP($BI2304, [1]TableView_704030_20160816_20160!$D$2:$M$5095,2,FALSE)</f>
        <v>7</v>
      </c>
      <c r="BR2304">
        <f>VLOOKUP($BJ2304, [2]aacb8965d69cc6fd1cb3a5cae9e8ae7!$C$6:$F$853,4,FALSE)</f>
        <v>0.5</v>
      </c>
      <c r="BS2304" s="15">
        <v>3</v>
      </c>
      <c r="BT2304" t="str">
        <f t="shared" si="215"/>
        <v>02/09/2016 3</v>
      </c>
      <c r="BU2304">
        <f>VLOOKUP($BT2304, [3]Sheet1!$D$3:$T$89,4,FALSE)</f>
        <v>19</v>
      </c>
      <c r="BV2304">
        <f>VLOOKUP($BT2304, [3]Sheet1!$D$3:$T$89,5,FALSE)</f>
        <v>17</v>
      </c>
      <c r="BW2304">
        <f>VLOOKUP($BT2304, [3]Sheet1!$D$3:$T$89,8,FALSE)</f>
        <v>19</v>
      </c>
      <c r="BX2304">
        <f>VLOOKUP($BT2304, [3]Sheet1!$D$3:$T$89,9,FALSE)</f>
        <v>16</v>
      </c>
      <c r="BY2304">
        <f>VLOOKUP($BT2304, [3]Sheet1!$D$3:$T$89,12,FALSE)</f>
        <v>18</v>
      </c>
      <c r="BZ2304">
        <f>VLOOKUP($BT2304, [3]Sheet1!$D$3:$T$89,13,FALSE)</f>
        <v>14</v>
      </c>
      <c r="CA2304" t="str">
        <f>VLOOKUP($BT2304, [3]Sheet1!$D$3:$T$89,16,FALSE)</f>
        <v>N/A</v>
      </c>
      <c r="CB2304" t="str">
        <f>VLOOKUP($BT2304, [3]Sheet1!$D$3:$T$89,17,FALSE)</f>
        <v>N/A</v>
      </c>
      <c r="CD2304" s="12">
        <v>42615</v>
      </c>
      <c r="CE2304" s="2">
        <v>0.61458333333333304</v>
      </c>
      <c r="CF2304" s="2" t="s">
        <v>4037</v>
      </c>
      <c r="CG2304" s="2">
        <v>0.61458333333333304</v>
      </c>
      <c r="CH2304" s="2">
        <v>42615.625</v>
      </c>
      <c r="CI2304" t="s">
        <v>4032</v>
      </c>
      <c r="CJ2304" t="s">
        <v>4038</v>
      </c>
      <c r="CK2304">
        <v>1017.20352782</v>
      </c>
      <c r="CL2304">
        <v>17.3888888888889</v>
      </c>
      <c r="CM2304">
        <v>0</v>
      </c>
      <c r="CN2304">
        <v>93</v>
      </c>
      <c r="CO2304">
        <v>197</v>
      </c>
      <c r="CP2304">
        <v>2.6</v>
      </c>
      <c r="CQ2304">
        <v>7</v>
      </c>
      <c r="CR2304">
        <v>0.5</v>
      </c>
      <c r="CS2304">
        <v>3</v>
      </c>
      <c r="CT2304" t="s">
        <v>1357</v>
      </c>
      <c r="CU2304">
        <v>19</v>
      </c>
      <c r="CV2304">
        <v>17</v>
      </c>
      <c r="CW2304">
        <v>19</v>
      </c>
      <c r="CX2304">
        <v>16</v>
      </c>
      <c r="CY2304">
        <v>18</v>
      </c>
      <c r="CZ2304">
        <v>14</v>
      </c>
      <c r="DA2304" t="s">
        <v>27</v>
      </c>
      <c r="DB2304" t="s">
        <v>27</v>
      </c>
    </row>
    <row r="2305" spans="1:106">
      <c r="D2305" s="3">
        <v>28</v>
      </c>
      <c r="BD2305" s="39">
        <v>42615</v>
      </c>
      <c r="BE2305" s="23">
        <v>0.61527777777777803</v>
      </c>
      <c r="BF2305" s="10" t="str">
        <f t="shared" si="217"/>
        <v>02/09/2016 14:46</v>
      </c>
      <c r="BG2305" s="35">
        <v>0.61458333333333304</v>
      </c>
      <c r="BH2305" s="35">
        <f t="shared" si="218"/>
        <v>42615.625</v>
      </c>
      <c r="BI2305" t="str">
        <f t="shared" si="219"/>
        <v>02/09/2016 14:45:00</v>
      </c>
      <c r="BJ2305" s="40" t="str">
        <f t="shared" si="220"/>
        <v>02/09/2016 15:00:00</v>
      </c>
      <c r="BK2305">
        <f>VLOOKUP($BI2305, [1]TableView_704030_20160816_20160!$D$2:$M$5095,3,FALSE)</f>
        <v>1017.20352782</v>
      </c>
      <c r="BL2305">
        <f>VLOOKUP($BI2305, [1]TableView_704030_20160816_20160!$D$2:$M$5095,8,FALSE)</f>
        <v>17.3888888888889</v>
      </c>
      <c r="BM2305">
        <f>VLOOKUP($BI2305, [1]TableView_704030_20160816_20160!$D$2:$M$5095,10,FALSE)</f>
        <v>0</v>
      </c>
      <c r="BN2305">
        <f>VLOOKUP($BI2305, [1]TableView_704030_20160816_20160!$D$2:$M$5095,4,FALSE)</f>
        <v>93</v>
      </c>
      <c r="BO2305">
        <f>VLOOKUP($BI2305, [1]TableView_704030_20160816_20160!$D$2:$M$5095,6,FALSE)</f>
        <v>197</v>
      </c>
      <c r="BP2305">
        <f>VLOOKUP($BI2305, [1]TableView_704030_20160816_20160!$D$2:$M$5095,7,FALSE)</f>
        <v>2.6</v>
      </c>
      <c r="BQ2305">
        <f>VLOOKUP($BI2305, [1]TableView_704030_20160816_20160!$D$2:$M$5095,2,FALSE)</f>
        <v>7</v>
      </c>
      <c r="BR2305">
        <f>VLOOKUP($BJ2305, [2]aacb8965d69cc6fd1cb3a5cae9e8ae7!$C$6:$F$853,4,FALSE)</f>
        <v>0.5</v>
      </c>
      <c r="BS2305" s="15">
        <v>3</v>
      </c>
      <c r="BT2305" t="str">
        <f t="shared" si="215"/>
        <v>02/09/2016 3</v>
      </c>
      <c r="BU2305">
        <f>VLOOKUP($BT2305, [3]Sheet1!$D$3:$T$89,4,FALSE)</f>
        <v>19</v>
      </c>
      <c r="BV2305">
        <f>VLOOKUP($BT2305, [3]Sheet1!$D$3:$T$89,5,FALSE)</f>
        <v>17</v>
      </c>
      <c r="BW2305">
        <f>VLOOKUP($BT2305, [3]Sheet1!$D$3:$T$89,8,FALSE)</f>
        <v>19</v>
      </c>
      <c r="BX2305">
        <f>VLOOKUP($BT2305, [3]Sheet1!$D$3:$T$89,9,FALSE)</f>
        <v>16</v>
      </c>
      <c r="BY2305">
        <f>VLOOKUP($BT2305, [3]Sheet1!$D$3:$T$89,12,FALSE)</f>
        <v>18</v>
      </c>
      <c r="BZ2305">
        <f>VLOOKUP($BT2305, [3]Sheet1!$D$3:$T$89,13,FALSE)</f>
        <v>14</v>
      </c>
      <c r="CA2305" t="str">
        <f>VLOOKUP($BT2305, [3]Sheet1!$D$3:$T$89,16,FALSE)</f>
        <v>N/A</v>
      </c>
      <c r="CB2305" t="str">
        <f>VLOOKUP($BT2305, [3]Sheet1!$D$3:$T$89,17,FALSE)</f>
        <v>N/A</v>
      </c>
      <c r="CD2305" s="12">
        <v>42615</v>
      </c>
      <c r="CE2305" s="2">
        <v>0.61527777777777803</v>
      </c>
      <c r="CF2305" s="2" t="s">
        <v>4039</v>
      </c>
      <c r="CG2305" s="2">
        <v>0.61458333333333304</v>
      </c>
      <c r="CH2305" s="2">
        <v>42615.625</v>
      </c>
      <c r="CI2305" t="s">
        <v>4032</v>
      </c>
      <c r="CJ2305" t="s">
        <v>4038</v>
      </c>
      <c r="CK2305">
        <v>1017.20352782</v>
      </c>
      <c r="CL2305">
        <v>17.3888888888889</v>
      </c>
      <c r="CM2305">
        <v>0</v>
      </c>
      <c r="CN2305">
        <v>93</v>
      </c>
      <c r="CO2305">
        <v>197</v>
      </c>
      <c r="CP2305">
        <v>2.6</v>
      </c>
      <c r="CQ2305">
        <v>7</v>
      </c>
      <c r="CR2305">
        <v>0.5</v>
      </c>
      <c r="CS2305">
        <v>3</v>
      </c>
      <c r="CT2305" t="s">
        <v>1357</v>
      </c>
      <c r="CU2305">
        <v>19</v>
      </c>
      <c r="CV2305">
        <v>17</v>
      </c>
      <c r="CW2305">
        <v>19</v>
      </c>
      <c r="CX2305">
        <v>16</v>
      </c>
      <c r="CY2305">
        <v>18</v>
      </c>
      <c r="CZ2305">
        <v>14</v>
      </c>
      <c r="DA2305" t="s">
        <v>27</v>
      </c>
      <c r="DB2305" t="s">
        <v>27</v>
      </c>
    </row>
    <row r="2306" spans="1:106">
      <c r="D2306" s="3">
        <v>29</v>
      </c>
      <c r="BD2306" s="39">
        <v>42615</v>
      </c>
      <c r="BE2306" s="23">
        <v>0.61597222222222203</v>
      </c>
      <c r="BF2306" s="10" t="str">
        <f t="shared" si="217"/>
        <v>02/09/2016 14:47</v>
      </c>
      <c r="BG2306" s="35">
        <v>0.61458333333333304</v>
      </c>
      <c r="BH2306" s="35">
        <f t="shared" si="218"/>
        <v>42615.625</v>
      </c>
      <c r="BI2306" t="str">
        <f t="shared" si="219"/>
        <v>02/09/2016 14:45:00</v>
      </c>
      <c r="BJ2306" s="40" t="str">
        <f t="shared" si="220"/>
        <v>02/09/2016 15:00:00</v>
      </c>
      <c r="BK2306">
        <f>VLOOKUP($BI2306, [1]TableView_704030_20160816_20160!$D$2:$M$5095,3,FALSE)</f>
        <v>1017.20352782</v>
      </c>
      <c r="BL2306">
        <f>VLOOKUP($BI2306, [1]TableView_704030_20160816_20160!$D$2:$M$5095,8,FALSE)</f>
        <v>17.3888888888889</v>
      </c>
      <c r="BM2306">
        <f>VLOOKUP($BI2306, [1]TableView_704030_20160816_20160!$D$2:$M$5095,10,FALSE)</f>
        <v>0</v>
      </c>
      <c r="BN2306">
        <f>VLOOKUP($BI2306, [1]TableView_704030_20160816_20160!$D$2:$M$5095,4,FALSE)</f>
        <v>93</v>
      </c>
      <c r="BO2306">
        <f>VLOOKUP($BI2306, [1]TableView_704030_20160816_20160!$D$2:$M$5095,6,FALSE)</f>
        <v>197</v>
      </c>
      <c r="BP2306">
        <f>VLOOKUP($BI2306, [1]TableView_704030_20160816_20160!$D$2:$M$5095,7,FALSE)</f>
        <v>2.6</v>
      </c>
      <c r="BQ2306">
        <f>VLOOKUP($BI2306, [1]TableView_704030_20160816_20160!$D$2:$M$5095,2,FALSE)</f>
        <v>7</v>
      </c>
      <c r="BR2306">
        <f>VLOOKUP($BJ2306, [2]aacb8965d69cc6fd1cb3a5cae9e8ae7!$C$6:$F$853,4,FALSE)</f>
        <v>0.5</v>
      </c>
      <c r="BS2306" s="15">
        <v>3</v>
      </c>
      <c r="BT2306" t="str">
        <f t="shared" si="215"/>
        <v>02/09/2016 3</v>
      </c>
      <c r="BU2306">
        <f>VLOOKUP($BT2306, [3]Sheet1!$D$3:$T$89,4,FALSE)</f>
        <v>19</v>
      </c>
      <c r="BV2306">
        <f>VLOOKUP($BT2306, [3]Sheet1!$D$3:$T$89,5,FALSE)</f>
        <v>17</v>
      </c>
      <c r="BW2306">
        <f>VLOOKUP($BT2306, [3]Sheet1!$D$3:$T$89,8,FALSE)</f>
        <v>19</v>
      </c>
      <c r="BX2306">
        <f>VLOOKUP($BT2306, [3]Sheet1!$D$3:$T$89,9,FALSE)</f>
        <v>16</v>
      </c>
      <c r="BY2306">
        <f>VLOOKUP($BT2306, [3]Sheet1!$D$3:$T$89,12,FALSE)</f>
        <v>18</v>
      </c>
      <c r="BZ2306">
        <f>VLOOKUP($BT2306, [3]Sheet1!$D$3:$T$89,13,FALSE)</f>
        <v>14</v>
      </c>
      <c r="CA2306" t="str">
        <f>VLOOKUP($BT2306, [3]Sheet1!$D$3:$T$89,16,FALSE)</f>
        <v>N/A</v>
      </c>
      <c r="CB2306" t="str">
        <f>VLOOKUP($BT2306, [3]Sheet1!$D$3:$T$89,17,FALSE)</f>
        <v>N/A</v>
      </c>
      <c r="CD2306" s="12">
        <v>42615</v>
      </c>
      <c r="CE2306" s="2">
        <v>0.61597222222222203</v>
      </c>
      <c r="CF2306" s="2" t="s">
        <v>4040</v>
      </c>
      <c r="CG2306" s="2">
        <v>0.61458333333333304</v>
      </c>
      <c r="CH2306" s="2">
        <v>42615.625</v>
      </c>
      <c r="CI2306" t="s">
        <v>4032</v>
      </c>
      <c r="CJ2306" t="s">
        <v>4038</v>
      </c>
      <c r="CK2306">
        <v>1017.20352782</v>
      </c>
      <c r="CL2306">
        <v>17.3888888888889</v>
      </c>
      <c r="CM2306">
        <v>0</v>
      </c>
      <c r="CN2306">
        <v>93</v>
      </c>
      <c r="CO2306">
        <v>197</v>
      </c>
      <c r="CP2306">
        <v>2.6</v>
      </c>
      <c r="CQ2306">
        <v>7</v>
      </c>
      <c r="CR2306">
        <v>0.5</v>
      </c>
      <c r="CS2306">
        <v>3</v>
      </c>
      <c r="CT2306" t="s">
        <v>1357</v>
      </c>
      <c r="CU2306">
        <v>19</v>
      </c>
      <c r="CV2306">
        <v>17</v>
      </c>
      <c r="CW2306">
        <v>19</v>
      </c>
      <c r="CX2306">
        <v>16</v>
      </c>
      <c r="CY2306">
        <v>18</v>
      </c>
      <c r="CZ2306">
        <v>14</v>
      </c>
      <c r="DA2306" t="s">
        <v>27</v>
      </c>
      <c r="DB2306" t="s">
        <v>27</v>
      </c>
    </row>
    <row r="2307" spans="1:106">
      <c r="D2307" s="3">
        <v>30</v>
      </c>
      <c r="BD2307" s="39">
        <v>42615</v>
      </c>
      <c r="BE2307" s="23">
        <v>0.61666666666666703</v>
      </c>
      <c r="BF2307" s="10" t="str">
        <f t="shared" si="217"/>
        <v>02/09/2016 14:48</v>
      </c>
      <c r="BG2307" s="35">
        <v>0.61458333333333304</v>
      </c>
      <c r="BH2307" s="35">
        <f t="shared" si="218"/>
        <v>42615.625</v>
      </c>
      <c r="BI2307" t="str">
        <f t="shared" si="219"/>
        <v>02/09/2016 14:45:00</v>
      </c>
      <c r="BJ2307" s="40" t="str">
        <f t="shared" si="220"/>
        <v>02/09/2016 15:00:00</v>
      </c>
      <c r="BK2307">
        <f>VLOOKUP($BI2307, [1]TableView_704030_20160816_20160!$D$2:$M$5095,3,FALSE)</f>
        <v>1017.20352782</v>
      </c>
      <c r="BL2307">
        <f>VLOOKUP($BI2307, [1]TableView_704030_20160816_20160!$D$2:$M$5095,8,FALSE)</f>
        <v>17.3888888888889</v>
      </c>
      <c r="BM2307">
        <f>VLOOKUP($BI2307, [1]TableView_704030_20160816_20160!$D$2:$M$5095,10,FALSE)</f>
        <v>0</v>
      </c>
      <c r="BN2307">
        <f>VLOOKUP($BI2307, [1]TableView_704030_20160816_20160!$D$2:$M$5095,4,FALSE)</f>
        <v>93</v>
      </c>
      <c r="BO2307">
        <f>VLOOKUP($BI2307, [1]TableView_704030_20160816_20160!$D$2:$M$5095,6,FALSE)</f>
        <v>197</v>
      </c>
      <c r="BP2307">
        <f>VLOOKUP($BI2307, [1]TableView_704030_20160816_20160!$D$2:$M$5095,7,FALSE)</f>
        <v>2.6</v>
      </c>
      <c r="BQ2307">
        <f>VLOOKUP($BI2307, [1]TableView_704030_20160816_20160!$D$2:$M$5095,2,FALSE)</f>
        <v>7</v>
      </c>
      <c r="BR2307">
        <f>VLOOKUP($BJ2307, [2]aacb8965d69cc6fd1cb3a5cae9e8ae7!$C$6:$F$853,4,FALSE)</f>
        <v>0.5</v>
      </c>
      <c r="BS2307" s="15">
        <v>3</v>
      </c>
      <c r="BT2307" t="str">
        <f t="shared" si="215"/>
        <v>02/09/2016 3</v>
      </c>
      <c r="BU2307">
        <f>VLOOKUP($BT2307, [3]Sheet1!$D$3:$T$89,4,FALSE)</f>
        <v>19</v>
      </c>
      <c r="BV2307">
        <f>VLOOKUP($BT2307, [3]Sheet1!$D$3:$T$89,5,FALSE)</f>
        <v>17</v>
      </c>
      <c r="BW2307">
        <f>VLOOKUP($BT2307, [3]Sheet1!$D$3:$T$89,8,FALSE)</f>
        <v>19</v>
      </c>
      <c r="BX2307">
        <f>VLOOKUP($BT2307, [3]Sheet1!$D$3:$T$89,9,FALSE)</f>
        <v>16</v>
      </c>
      <c r="BY2307">
        <f>VLOOKUP($BT2307, [3]Sheet1!$D$3:$T$89,12,FALSE)</f>
        <v>18</v>
      </c>
      <c r="BZ2307">
        <f>VLOOKUP($BT2307, [3]Sheet1!$D$3:$T$89,13,FALSE)</f>
        <v>14</v>
      </c>
      <c r="CA2307" t="str">
        <f>VLOOKUP($BT2307, [3]Sheet1!$D$3:$T$89,16,FALSE)</f>
        <v>N/A</v>
      </c>
      <c r="CB2307" t="str">
        <f>VLOOKUP($BT2307, [3]Sheet1!$D$3:$T$89,17,FALSE)</f>
        <v>N/A</v>
      </c>
      <c r="CD2307" s="12">
        <v>42615</v>
      </c>
      <c r="CE2307" s="2">
        <v>0.61666666666666703</v>
      </c>
      <c r="CF2307" s="2" t="s">
        <v>4041</v>
      </c>
      <c r="CG2307" s="2">
        <v>0.61458333333333304</v>
      </c>
      <c r="CH2307" s="2">
        <v>42615.625</v>
      </c>
      <c r="CI2307" t="s">
        <v>4032</v>
      </c>
      <c r="CJ2307" t="s">
        <v>4038</v>
      </c>
      <c r="CK2307">
        <v>1017.20352782</v>
      </c>
      <c r="CL2307">
        <v>17.3888888888889</v>
      </c>
      <c r="CM2307">
        <v>0</v>
      </c>
      <c r="CN2307">
        <v>93</v>
      </c>
      <c r="CO2307">
        <v>197</v>
      </c>
      <c r="CP2307">
        <v>2.6</v>
      </c>
      <c r="CQ2307">
        <v>7</v>
      </c>
      <c r="CR2307">
        <v>0.5</v>
      </c>
      <c r="CS2307">
        <v>3</v>
      </c>
      <c r="CT2307" t="s">
        <v>1357</v>
      </c>
      <c r="CU2307">
        <v>19</v>
      </c>
      <c r="CV2307">
        <v>17</v>
      </c>
      <c r="CW2307">
        <v>19</v>
      </c>
      <c r="CX2307">
        <v>16</v>
      </c>
      <c r="CY2307">
        <v>18</v>
      </c>
      <c r="CZ2307">
        <v>14</v>
      </c>
      <c r="DA2307" t="s">
        <v>27</v>
      </c>
      <c r="DB2307" t="s">
        <v>27</v>
      </c>
    </row>
    <row r="2308" spans="1:106">
      <c r="BD2308" s="39">
        <v>42615</v>
      </c>
      <c r="BE2308" s="23">
        <v>0.61736111111111103</v>
      </c>
      <c r="BF2308" s="10" t="str">
        <f t="shared" si="217"/>
        <v>02/09/2016 14:49</v>
      </c>
      <c r="BG2308" s="35">
        <v>0.61458333333333304</v>
      </c>
      <c r="BH2308" s="35">
        <f t="shared" si="218"/>
        <v>42615.625</v>
      </c>
      <c r="BI2308" t="str">
        <f t="shared" si="219"/>
        <v>02/09/2016 14:45:00</v>
      </c>
      <c r="BJ2308" s="40" t="str">
        <f t="shared" si="220"/>
        <v>02/09/2016 15:00:00</v>
      </c>
      <c r="BK2308">
        <f>VLOOKUP($BI2308, [1]TableView_704030_20160816_20160!$D$2:$M$5095,3,FALSE)</f>
        <v>1017.20352782</v>
      </c>
      <c r="BL2308">
        <f>VLOOKUP($BI2308, [1]TableView_704030_20160816_20160!$D$2:$M$5095,8,FALSE)</f>
        <v>17.3888888888889</v>
      </c>
      <c r="BM2308">
        <f>VLOOKUP($BI2308, [1]TableView_704030_20160816_20160!$D$2:$M$5095,10,FALSE)</f>
        <v>0</v>
      </c>
      <c r="BN2308">
        <f>VLOOKUP($BI2308, [1]TableView_704030_20160816_20160!$D$2:$M$5095,4,FALSE)</f>
        <v>93</v>
      </c>
      <c r="BO2308">
        <f>VLOOKUP($BI2308, [1]TableView_704030_20160816_20160!$D$2:$M$5095,6,FALSE)</f>
        <v>197</v>
      </c>
      <c r="BP2308">
        <f>VLOOKUP($BI2308, [1]TableView_704030_20160816_20160!$D$2:$M$5095,7,FALSE)</f>
        <v>2.6</v>
      </c>
      <c r="BQ2308">
        <f>VLOOKUP($BI2308, [1]TableView_704030_20160816_20160!$D$2:$M$5095,2,FALSE)</f>
        <v>7</v>
      </c>
      <c r="BR2308">
        <f>VLOOKUP($BJ2308, [2]aacb8965d69cc6fd1cb3a5cae9e8ae7!$C$6:$F$853,4,FALSE)</f>
        <v>0.5</v>
      </c>
      <c r="BS2308" s="15">
        <v>3</v>
      </c>
      <c r="BT2308" t="str">
        <f t="shared" si="215"/>
        <v>02/09/2016 3</v>
      </c>
      <c r="BU2308">
        <f>VLOOKUP($BT2308, [3]Sheet1!$D$3:$T$89,4,FALSE)</f>
        <v>19</v>
      </c>
      <c r="BV2308">
        <f>VLOOKUP($BT2308, [3]Sheet1!$D$3:$T$89,5,FALSE)</f>
        <v>17</v>
      </c>
      <c r="BW2308">
        <f>VLOOKUP($BT2308, [3]Sheet1!$D$3:$T$89,8,FALSE)</f>
        <v>19</v>
      </c>
      <c r="BX2308">
        <f>VLOOKUP($BT2308, [3]Sheet1!$D$3:$T$89,9,FALSE)</f>
        <v>16</v>
      </c>
      <c r="BY2308">
        <f>VLOOKUP($BT2308, [3]Sheet1!$D$3:$T$89,12,FALSE)</f>
        <v>18</v>
      </c>
      <c r="BZ2308">
        <f>VLOOKUP($BT2308, [3]Sheet1!$D$3:$T$89,13,FALSE)</f>
        <v>14</v>
      </c>
      <c r="CA2308" t="str">
        <f>VLOOKUP($BT2308, [3]Sheet1!$D$3:$T$89,16,FALSE)</f>
        <v>N/A</v>
      </c>
      <c r="CB2308" t="str">
        <f>VLOOKUP($BT2308, [3]Sheet1!$D$3:$T$89,17,FALSE)</f>
        <v>N/A</v>
      </c>
      <c r="CD2308" s="12">
        <v>42615</v>
      </c>
      <c r="CE2308" s="2">
        <v>0.61736111111111103</v>
      </c>
      <c r="CF2308" s="2" t="s">
        <v>4042</v>
      </c>
      <c r="CG2308" s="2">
        <v>0.61458333333333304</v>
      </c>
      <c r="CH2308" s="2">
        <v>42615.625</v>
      </c>
      <c r="CI2308" t="s">
        <v>4032</v>
      </c>
      <c r="CJ2308" t="s">
        <v>4038</v>
      </c>
      <c r="CK2308">
        <v>1017.20352782</v>
      </c>
      <c r="CL2308">
        <v>17.3888888888889</v>
      </c>
      <c r="CM2308">
        <v>0</v>
      </c>
      <c r="CN2308">
        <v>93</v>
      </c>
      <c r="CO2308">
        <v>197</v>
      </c>
      <c r="CP2308">
        <v>2.6</v>
      </c>
      <c r="CQ2308">
        <v>7</v>
      </c>
      <c r="CR2308">
        <v>0.5</v>
      </c>
      <c r="CS2308">
        <v>3</v>
      </c>
      <c r="CT2308" t="s">
        <v>1357</v>
      </c>
      <c r="CU2308">
        <v>19</v>
      </c>
      <c r="CV2308">
        <v>17</v>
      </c>
      <c r="CW2308">
        <v>19</v>
      </c>
      <c r="CX2308">
        <v>16</v>
      </c>
      <c r="CY2308">
        <v>18</v>
      </c>
      <c r="CZ2308">
        <v>14</v>
      </c>
      <c r="DA2308" t="s">
        <v>27</v>
      </c>
      <c r="DB2308" t="s">
        <v>27</v>
      </c>
    </row>
    <row r="2309" spans="1:106" s="7" customFormat="1">
      <c r="B2309" s="16"/>
      <c r="D2309" s="9"/>
      <c r="E2309" s="8"/>
      <c r="L2309" s="8"/>
      <c r="S2309" s="8"/>
      <c r="Z2309" s="8"/>
      <c r="AG2309" s="8"/>
      <c r="AN2309" s="8"/>
      <c r="AT2309" s="21"/>
      <c r="BD2309" s="39">
        <v>42615</v>
      </c>
      <c r="BE2309" s="23">
        <v>0.61805555555555503</v>
      </c>
      <c r="BF2309" s="10" t="str">
        <f t="shared" si="217"/>
        <v>02/09/2016 14:50</v>
      </c>
      <c r="BG2309" s="35">
        <v>0.62152777777777779</v>
      </c>
      <c r="BH2309" s="35">
        <f t="shared" si="218"/>
        <v>42615.625</v>
      </c>
      <c r="BI2309" t="str">
        <f t="shared" si="219"/>
        <v>02/09/2016 14:55:00</v>
      </c>
      <c r="BJ2309" s="40" t="str">
        <f t="shared" si="220"/>
        <v>02/09/2016 15:00:00</v>
      </c>
      <c r="BK2309">
        <f>VLOOKUP($BI2309, [1]TableView_704030_20160816_20160!$D$2:$M$5095,3,FALSE)</f>
        <v>1017.2712556</v>
      </c>
      <c r="BL2309">
        <f>VLOOKUP($BI2309, [1]TableView_704030_20160816_20160!$D$2:$M$5095,8,FALSE)</f>
        <v>17.3333333333333</v>
      </c>
      <c r="BM2309">
        <f>VLOOKUP($BI2309, [1]TableView_704030_20160816_20160!$D$2:$M$5095,10,FALSE)</f>
        <v>0</v>
      </c>
      <c r="BN2309">
        <f>VLOOKUP($BI2309, [1]TableView_704030_20160816_20160!$D$2:$M$5095,4,FALSE)</f>
        <v>94</v>
      </c>
      <c r="BO2309">
        <f>VLOOKUP($BI2309, [1]TableView_704030_20160816_20160!$D$2:$M$5095,6,FALSE)</f>
        <v>195</v>
      </c>
      <c r="BP2309">
        <f>VLOOKUP($BI2309, [1]TableView_704030_20160816_20160!$D$2:$M$5095,7,FALSE)</f>
        <v>2.6</v>
      </c>
      <c r="BQ2309">
        <f>VLOOKUP($BI2309, [1]TableView_704030_20160816_20160!$D$2:$M$5095,2,FALSE)</f>
        <v>7</v>
      </c>
      <c r="BR2309">
        <f>VLOOKUP($BJ2309, [2]aacb8965d69cc6fd1cb3a5cae9e8ae7!$C$6:$F$853,4,FALSE)</f>
        <v>0.5</v>
      </c>
      <c r="BS2309" s="15">
        <v>3</v>
      </c>
      <c r="BT2309" t="str">
        <f t="shared" si="215"/>
        <v>02/09/2016 3</v>
      </c>
      <c r="BU2309">
        <f>VLOOKUP($BT2309, [3]Sheet1!$D$3:$T$89,4,FALSE)</f>
        <v>19</v>
      </c>
      <c r="BV2309">
        <f>VLOOKUP($BT2309, [3]Sheet1!$D$3:$T$89,5,FALSE)</f>
        <v>17</v>
      </c>
      <c r="BW2309">
        <f>VLOOKUP($BT2309, [3]Sheet1!$D$3:$T$89,8,FALSE)</f>
        <v>19</v>
      </c>
      <c r="BX2309">
        <f>VLOOKUP($BT2309, [3]Sheet1!$D$3:$T$89,9,FALSE)</f>
        <v>16</v>
      </c>
      <c r="BY2309">
        <f>VLOOKUP($BT2309, [3]Sheet1!$D$3:$T$89,12,FALSE)</f>
        <v>18</v>
      </c>
      <c r="BZ2309">
        <f>VLOOKUP($BT2309, [3]Sheet1!$D$3:$T$89,13,FALSE)</f>
        <v>14</v>
      </c>
      <c r="CA2309" t="str">
        <f>VLOOKUP($BT2309, [3]Sheet1!$D$3:$T$89,16,FALSE)</f>
        <v>N/A</v>
      </c>
      <c r="CB2309" t="str">
        <f>VLOOKUP($BT2309, [3]Sheet1!$D$3:$T$89,17,FALSE)</f>
        <v>N/A</v>
      </c>
      <c r="CD2309" s="36">
        <v>42615</v>
      </c>
      <c r="CE2309" s="42">
        <v>0.61805555555555503</v>
      </c>
      <c r="CF2309" s="42" t="s">
        <v>4043</v>
      </c>
      <c r="CG2309" s="42">
        <v>0.62152777777777779</v>
      </c>
      <c r="CH2309" s="42">
        <v>42615.625</v>
      </c>
      <c r="CI2309" s="7" t="s">
        <v>4044</v>
      </c>
      <c r="CJ2309" s="7" t="s">
        <v>4038</v>
      </c>
      <c r="CK2309" s="7">
        <v>1017.2712556</v>
      </c>
      <c r="CL2309" s="7">
        <v>17.3333333333333</v>
      </c>
      <c r="CM2309" s="7">
        <v>0</v>
      </c>
      <c r="CN2309" s="7">
        <v>94</v>
      </c>
      <c r="CO2309" s="7">
        <v>195</v>
      </c>
      <c r="CP2309" s="7">
        <v>2.6</v>
      </c>
      <c r="CQ2309" s="7">
        <v>7</v>
      </c>
      <c r="CR2309" s="7">
        <v>0.5</v>
      </c>
      <c r="CS2309" s="7">
        <v>3</v>
      </c>
      <c r="CT2309" s="7" t="s">
        <v>1357</v>
      </c>
      <c r="CU2309" s="7">
        <v>19</v>
      </c>
      <c r="CV2309" s="7">
        <v>17</v>
      </c>
      <c r="CW2309" s="7">
        <v>19</v>
      </c>
      <c r="CX2309" s="7">
        <v>16</v>
      </c>
      <c r="CY2309" s="7">
        <v>18</v>
      </c>
      <c r="CZ2309" s="7">
        <v>14</v>
      </c>
      <c r="DA2309" s="7" t="s">
        <v>27</v>
      </c>
      <c r="DB2309" s="7" t="s">
        <v>27</v>
      </c>
    </row>
    <row r="2310" spans="1:106">
      <c r="A2310" t="s">
        <v>0</v>
      </c>
      <c r="B2310" s="17" t="s">
        <v>542</v>
      </c>
      <c r="C2310" s="10"/>
      <c r="D2310" s="11">
        <v>0</v>
      </c>
      <c r="BD2310" s="39">
        <v>42618</v>
      </c>
      <c r="BE2310" s="23">
        <v>0.47222222222222227</v>
      </c>
      <c r="BF2310" s="10" t="str">
        <f t="shared" si="217"/>
        <v>05/09/2016 11:20</v>
      </c>
      <c r="BG2310" s="35">
        <f t="shared" ref="BG2310:BG2371" si="221">ROUND(BF2310*(24*60/10),0)/(24*60/10)</f>
        <v>42618.472222222219</v>
      </c>
      <c r="BH2310" s="35">
        <f t="shared" si="218"/>
        <v>42618.479166666664</v>
      </c>
      <c r="BI2310" t="str">
        <f t="shared" si="219"/>
        <v>05/09/2016 11:20:00</v>
      </c>
      <c r="BJ2310" s="40" t="str">
        <f t="shared" si="220"/>
        <v>05/09/2016 11:30:00</v>
      </c>
      <c r="BK2310">
        <f>VLOOKUP($BI2310, [1]TableView_704030_20160816_20160!$D$2:$M$5095,3,FALSE)</f>
        <v>1017.81307784</v>
      </c>
      <c r="BL2310">
        <f>VLOOKUP($BI2310, [1]TableView_704030_20160816_20160!$D$2:$M$5095,8,FALSE)</f>
        <v>20.1666666666667</v>
      </c>
      <c r="BM2310">
        <f>VLOOKUP($BI2310, [1]TableView_704030_20160816_20160!$D$2:$M$5095,10,FALSE)</f>
        <v>0</v>
      </c>
      <c r="BN2310">
        <f>VLOOKUP($BI2310, [1]TableView_704030_20160816_20160!$D$2:$M$5095,4,FALSE)</f>
        <v>95</v>
      </c>
      <c r="BO2310">
        <f>VLOOKUP($BI2310, [1]TableView_704030_20160816_20160!$D$2:$M$5095,6,FALSE)</f>
        <v>299</v>
      </c>
      <c r="BP2310">
        <f>VLOOKUP($BI2310, [1]TableView_704030_20160816_20160!$D$2:$M$5095,7,FALSE)</f>
        <v>2.7</v>
      </c>
      <c r="BQ2310">
        <f>VLOOKUP($BI2310, [1]TableView_704030_20160816_20160!$D$2:$M$5095,2,FALSE)</f>
        <v>7</v>
      </c>
      <c r="BR2310">
        <f>VLOOKUP($BJ2310, [2]aacb8965d69cc6fd1cb3a5cae9e8ae7!$C$6:$F$853,4,FALSE)</f>
        <v>2.4</v>
      </c>
      <c r="BS2310" s="15">
        <v>2</v>
      </c>
      <c r="BT2310" t="str">
        <f t="shared" si="215"/>
        <v>05/09/2016 2</v>
      </c>
      <c r="BU2310">
        <f>VLOOKUP($BT2310, [3]Sheet1!$D$3:$T$89,4,FALSE)</f>
        <v>20</v>
      </c>
      <c r="BV2310">
        <f>VLOOKUP($BT2310, [3]Sheet1!$D$3:$T$89,5,FALSE)</f>
        <v>18</v>
      </c>
      <c r="BW2310">
        <f>VLOOKUP($BT2310, [3]Sheet1!$D$3:$T$89,8,FALSE)</f>
        <v>17</v>
      </c>
      <c r="BX2310">
        <f>VLOOKUP($BT2310, [3]Sheet1!$D$3:$T$89,9,FALSE)</f>
        <v>18</v>
      </c>
      <c r="BY2310">
        <f>VLOOKUP($BT2310, [3]Sheet1!$D$3:$T$89,12,FALSE)</f>
        <v>15</v>
      </c>
      <c r="BZ2310">
        <f>VLOOKUP($BT2310, [3]Sheet1!$D$3:$T$89,13,FALSE)</f>
        <v>15</v>
      </c>
      <c r="CA2310" t="str">
        <f>VLOOKUP($BT2310, [3]Sheet1!$D$3:$T$89,16,FALSE)</f>
        <v>N/A</v>
      </c>
      <c r="CB2310" t="str">
        <f>VLOOKUP($BT2310, [3]Sheet1!$D$3:$T$89,17,FALSE)</f>
        <v>N/A</v>
      </c>
      <c r="CD2310" s="12">
        <v>42618</v>
      </c>
      <c r="CE2310" s="2">
        <v>0.47222222222222227</v>
      </c>
      <c r="CF2310" s="2" t="s">
        <v>4045</v>
      </c>
      <c r="CG2310" s="2">
        <v>42618.472222222219</v>
      </c>
      <c r="CH2310" s="2">
        <v>42618.479166666664</v>
      </c>
      <c r="CI2310" t="s">
        <v>4046</v>
      </c>
      <c r="CJ2310" t="s">
        <v>4047</v>
      </c>
      <c r="CK2310">
        <v>1017.81307784</v>
      </c>
      <c r="CL2310">
        <v>20.1666666666667</v>
      </c>
      <c r="CM2310">
        <v>0</v>
      </c>
      <c r="CN2310">
        <v>95</v>
      </c>
      <c r="CO2310">
        <v>299</v>
      </c>
      <c r="CP2310">
        <v>2.7</v>
      </c>
      <c r="CQ2310">
        <v>7</v>
      </c>
      <c r="CR2310">
        <v>2.4</v>
      </c>
      <c r="CS2310">
        <v>2</v>
      </c>
      <c r="CT2310" t="s">
        <v>1358</v>
      </c>
      <c r="CU2310">
        <v>20</v>
      </c>
      <c r="CV2310">
        <v>18</v>
      </c>
      <c r="CW2310">
        <v>17</v>
      </c>
      <c r="CX2310">
        <v>18</v>
      </c>
      <c r="CY2310">
        <v>15</v>
      </c>
      <c r="CZ2310">
        <v>15</v>
      </c>
      <c r="DA2310" t="s">
        <v>27</v>
      </c>
      <c r="DB2310" t="s">
        <v>27</v>
      </c>
    </row>
    <row r="2311" spans="1:106">
      <c r="A2311" t="s">
        <v>1</v>
      </c>
      <c r="B2311" s="18">
        <v>0.47222222222222227</v>
      </c>
      <c r="D2311" s="3">
        <v>1</v>
      </c>
      <c r="BD2311" s="39">
        <v>42618</v>
      </c>
      <c r="BE2311" s="23">
        <v>0.47291666666666665</v>
      </c>
      <c r="BF2311" s="10" t="str">
        <f t="shared" si="217"/>
        <v>05/09/2016 11:21</v>
      </c>
      <c r="BG2311" s="35">
        <f t="shared" si="221"/>
        <v>42618.472222222219</v>
      </c>
      <c r="BH2311" s="35">
        <f t="shared" si="218"/>
        <v>42618.479166666664</v>
      </c>
      <c r="BI2311" t="str">
        <f t="shared" si="219"/>
        <v>05/09/2016 11:20:00</v>
      </c>
      <c r="BJ2311" s="40" t="str">
        <f t="shared" si="220"/>
        <v>05/09/2016 11:30:00</v>
      </c>
      <c r="BK2311">
        <f>VLOOKUP($BI2311, [1]TableView_704030_20160816_20160!$D$2:$M$5095,3,FALSE)</f>
        <v>1017.81307784</v>
      </c>
      <c r="BL2311">
        <f>VLOOKUP($BI2311, [1]TableView_704030_20160816_20160!$D$2:$M$5095,8,FALSE)</f>
        <v>20.1666666666667</v>
      </c>
      <c r="BM2311">
        <f>VLOOKUP($BI2311, [1]TableView_704030_20160816_20160!$D$2:$M$5095,10,FALSE)</f>
        <v>0</v>
      </c>
      <c r="BN2311">
        <f>VLOOKUP($BI2311, [1]TableView_704030_20160816_20160!$D$2:$M$5095,4,FALSE)</f>
        <v>95</v>
      </c>
      <c r="BO2311">
        <f>VLOOKUP($BI2311, [1]TableView_704030_20160816_20160!$D$2:$M$5095,6,FALSE)</f>
        <v>299</v>
      </c>
      <c r="BP2311">
        <f>VLOOKUP($BI2311, [1]TableView_704030_20160816_20160!$D$2:$M$5095,7,FALSE)</f>
        <v>2.7</v>
      </c>
      <c r="BQ2311">
        <f>VLOOKUP($BI2311, [1]TableView_704030_20160816_20160!$D$2:$M$5095,2,FALSE)</f>
        <v>7</v>
      </c>
      <c r="BR2311">
        <f>VLOOKUP($BJ2311, [2]aacb8965d69cc6fd1cb3a5cae9e8ae7!$C$6:$F$853,4,FALSE)</f>
        <v>2.4</v>
      </c>
      <c r="BS2311" s="15">
        <v>2</v>
      </c>
      <c r="BT2311" t="str">
        <f t="shared" si="215"/>
        <v>05/09/2016 2</v>
      </c>
      <c r="BU2311">
        <f>VLOOKUP($BT2311, [3]Sheet1!$D$3:$T$89,4,FALSE)</f>
        <v>20</v>
      </c>
      <c r="BV2311">
        <f>VLOOKUP($BT2311, [3]Sheet1!$D$3:$T$89,5,FALSE)</f>
        <v>18</v>
      </c>
      <c r="BW2311">
        <f>VLOOKUP($BT2311, [3]Sheet1!$D$3:$T$89,8,FALSE)</f>
        <v>17</v>
      </c>
      <c r="BX2311">
        <f>VLOOKUP($BT2311, [3]Sheet1!$D$3:$T$89,9,FALSE)</f>
        <v>18</v>
      </c>
      <c r="BY2311">
        <f>VLOOKUP($BT2311, [3]Sheet1!$D$3:$T$89,12,FALSE)</f>
        <v>15</v>
      </c>
      <c r="BZ2311">
        <f>VLOOKUP($BT2311, [3]Sheet1!$D$3:$T$89,13,FALSE)</f>
        <v>15</v>
      </c>
      <c r="CA2311" t="str">
        <f>VLOOKUP($BT2311, [3]Sheet1!$D$3:$T$89,16,FALSE)</f>
        <v>N/A</v>
      </c>
      <c r="CB2311" t="str">
        <f>VLOOKUP($BT2311, [3]Sheet1!$D$3:$T$89,17,FALSE)</f>
        <v>N/A</v>
      </c>
      <c r="CD2311" s="12">
        <v>42618</v>
      </c>
      <c r="CE2311" s="2">
        <v>0.47291666666666665</v>
      </c>
      <c r="CF2311" s="2" t="s">
        <v>4048</v>
      </c>
      <c r="CG2311" s="2">
        <v>42618.472222222219</v>
      </c>
      <c r="CH2311" s="2">
        <v>42618.479166666664</v>
      </c>
      <c r="CI2311" t="s">
        <v>4046</v>
      </c>
      <c r="CJ2311" t="s">
        <v>4047</v>
      </c>
      <c r="CK2311">
        <v>1017.81307784</v>
      </c>
      <c r="CL2311">
        <v>20.1666666666667</v>
      </c>
      <c r="CM2311">
        <v>0</v>
      </c>
      <c r="CN2311">
        <v>95</v>
      </c>
      <c r="CO2311">
        <v>299</v>
      </c>
      <c r="CP2311">
        <v>2.7</v>
      </c>
      <c r="CQ2311">
        <v>7</v>
      </c>
      <c r="CR2311">
        <v>2.4</v>
      </c>
      <c r="CS2311">
        <v>2</v>
      </c>
      <c r="CT2311" t="s">
        <v>1358</v>
      </c>
      <c r="CU2311">
        <v>20</v>
      </c>
      <c r="CV2311">
        <v>18</v>
      </c>
      <c r="CW2311">
        <v>17</v>
      </c>
      <c r="CX2311">
        <v>18</v>
      </c>
      <c r="CY2311">
        <v>15</v>
      </c>
      <c r="CZ2311">
        <v>15</v>
      </c>
      <c r="DA2311" t="s">
        <v>27</v>
      </c>
      <c r="DB2311" t="s">
        <v>27</v>
      </c>
    </row>
    <row r="2312" spans="1:106">
      <c r="A2312" t="s">
        <v>2</v>
      </c>
      <c r="B2312" s="17" t="s">
        <v>859</v>
      </c>
      <c r="D2312" s="3">
        <v>2</v>
      </c>
      <c r="BD2312" s="39">
        <v>42618</v>
      </c>
      <c r="BE2312" s="23">
        <v>0.47361111111111098</v>
      </c>
      <c r="BF2312" s="10" t="str">
        <f t="shared" si="217"/>
        <v>05/09/2016 11:22</v>
      </c>
      <c r="BG2312" s="35">
        <f t="shared" si="221"/>
        <v>42618.472222222219</v>
      </c>
      <c r="BH2312" s="35">
        <f t="shared" si="218"/>
        <v>42618.479166666664</v>
      </c>
      <c r="BI2312" t="str">
        <f t="shared" si="219"/>
        <v>05/09/2016 11:20:00</v>
      </c>
      <c r="BJ2312" s="40" t="str">
        <f t="shared" si="220"/>
        <v>05/09/2016 11:30:00</v>
      </c>
      <c r="BK2312">
        <f>VLOOKUP($BI2312, [1]TableView_704030_20160816_20160!$D$2:$M$5095,3,FALSE)</f>
        <v>1017.81307784</v>
      </c>
      <c r="BL2312">
        <f>VLOOKUP($BI2312, [1]TableView_704030_20160816_20160!$D$2:$M$5095,8,FALSE)</f>
        <v>20.1666666666667</v>
      </c>
      <c r="BM2312">
        <f>VLOOKUP($BI2312, [1]TableView_704030_20160816_20160!$D$2:$M$5095,10,FALSE)</f>
        <v>0</v>
      </c>
      <c r="BN2312">
        <f>VLOOKUP($BI2312, [1]TableView_704030_20160816_20160!$D$2:$M$5095,4,FALSE)</f>
        <v>95</v>
      </c>
      <c r="BO2312">
        <f>VLOOKUP($BI2312, [1]TableView_704030_20160816_20160!$D$2:$M$5095,6,FALSE)</f>
        <v>299</v>
      </c>
      <c r="BP2312">
        <f>VLOOKUP($BI2312, [1]TableView_704030_20160816_20160!$D$2:$M$5095,7,FALSE)</f>
        <v>2.7</v>
      </c>
      <c r="BQ2312">
        <f>VLOOKUP($BI2312, [1]TableView_704030_20160816_20160!$D$2:$M$5095,2,FALSE)</f>
        <v>7</v>
      </c>
      <c r="BR2312">
        <f>VLOOKUP($BJ2312, [2]aacb8965d69cc6fd1cb3a5cae9e8ae7!$C$6:$F$853,4,FALSE)</f>
        <v>2.4</v>
      </c>
      <c r="BS2312" s="15">
        <v>2</v>
      </c>
      <c r="BT2312" t="str">
        <f t="shared" si="215"/>
        <v>05/09/2016 2</v>
      </c>
      <c r="BU2312">
        <f>VLOOKUP($BT2312, [3]Sheet1!$D$3:$T$89,4,FALSE)</f>
        <v>20</v>
      </c>
      <c r="BV2312">
        <f>VLOOKUP($BT2312, [3]Sheet1!$D$3:$T$89,5,FALSE)</f>
        <v>18</v>
      </c>
      <c r="BW2312">
        <f>VLOOKUP($BT2312, [3]Sheet1!$D$3:$T$89,8,FALSE)</f>
        <v>17</v>
      </c>
      <c r="BX2312">
        <f>VLOOKUP($BT2312, [3]Sheet1!$D$3:$T$89,9,FALSE)</f>
        <v>18</v>
      </c>
      <c r="BY2312">
        <f>VLOOKUP($BT2312, [3]Sheet1!$D$3:$T$89,12,FALSE)</f>
        <v>15</v>
      </c>
      <c r="BZ2312">
        <f>VLOOKUP($BT2312, [3]Sheet1!$D$3:$T$89,13,FALSE)</f>
        <v>15</v>
      </c>
      <c r="CA2312" t="str">
        <f>VLOOKUP($BT2312, [3]Sheet1!$D$3:$T$89,16,FALSE)</f>
        <v>N/A</v>
      </c>
      <c r="CB2312" t="str">
        <f>VLOOKUP($BT2312, [3]Sheet1!$D$3:$T$89,17,FALSE)</f>
        <v>N/A</v>
      </c>
      <c r="CD2312" s="12">
        <v>42618</v>
      </c>
      <c r="CE2312" s="2">
        <v>0.47361111111111098</v>
      </c>
      <c r="CF2312" s="2" t="s">
        <v>4049</v>
      </c>
      <c r="CG2312" s="2">
        <v>42618.472222222219</v>
      </c>
      <c r="CH2312" s="2">
        <v>42618.479166666664</v>
      </c>
      <c r="CI2312" t="s">
        <v>4046</v>
      </c>
      <c r="CJ2312" t="s">
        <v>4047</v>
      </c>
      <c r="CK2312">
        <v>1017.81307784</v>
      </c>
      <c r="CL2312">
        <v>20.1666666666667</v>
      </c>
      <c r="CM2312">
        <v>0</v>
      </c>
      <c r="CN2312">
        <v>95</v>
      </c>
      <c r="CO2312">
        <v>299</v>
      </c>
      <c r="CP2312">
        <v>2.7</v>
      </c>
      <c r="CQ2312">
        <v>7</v>
      </c>
      <c r="CR2312">
        <v>2.4</v>
      </c>
      <c r="CS2312">
        <v>2</v>
      </c>
      <c r="CT2312" t="s">
        <v>1358</v>
      </c>
      <c r="CU2312">
        <v>20</v>
      </c>
      <c r="CV2312">
        <v>18</v>
      </c>
      <c r="CW2312">
        <v>17</v>
      </c>
      <c r="CX2312">
        <v>18</v>
      </c>
      <c r="CY2312">
        <v>15</v>
      </c>
      <c r="CZ2312">
        <v>15</v>
      </c>
      <c r="DA2312" t="s">
        <v>27</v>
      </c>
      <c r="DB2312" t="s">
        <v>27</v>
      </c>
    </row>
    <row r="2313" spans="1:106">
      <c r="A2313" t="s">
        <v>3</v>
      </c>
      <c r="B2313" s="17" t="s">
        <v>44</v>
      </c>
      <c r="D2313" s="3">
        <v>3</v>
      </c>
      <c r="BD2313" s="39">
        <v>42618</v>
      </c>
      <c r="BE2313" s="23">
        <v>0.47430555555555498</v>
      </c>
      <c r="BF2313" s="10" t="str">
        <f t="shared" si="217"/>
        <v>05/09/2016 11:23</v>
      </c>
      <c r="BG2313" s="35">
        <f t="shared" si="221"/>
        <v>42618.472222222219</v>
      </c>
      <c r="BH2313" s="35">
        <f t="shared" si="218"/>
        <v>42618.479166666664</v>
      </c>
      <c r="BI2313" t="str">
        <f t="shared" si="219"/>
        <v>05/09/2016 11:20:00</v>
      </c>
      <c r="BJ2313" s="40" t="str">
        <f t="shared" si="220"/>
        <v>05/09/2016 11:30:00</v>
      </c>
      <c r="BK2313">
        <f>VLOOKUP($BI2313, [1]TableView_704030_20160816_20160!$D$2:$M$5095,3,FALSE)</f>
        <v>1017.81307784</v>
      </c>
      <c r="BL2313">
        <f>VLOOKUP($BI2313, [1]TableView_704030_20160816_20160!$D$2:$M$5095,8,FALSE)</f>
        <v>20.1666666666667</v>
      </c>
      <c r="BM2313">
        <f>VLOOKUP($BI2313, [1]TableView_704030_20160816_20160!$D$2:$M$5095,10,FALSE)</f>
        <v>0</v>
      </c>
      <c r="BN2313">
        <f>VLOOKUP($BI2313, [1]TableView_704030_20160816_20160!$D$2:$M$5095,4,FALSE)</f>
        <v>95</v>
      </c>
      <c r="BO2313">
        <f>VLOOKUP($BI2313, [1]TableView_704030_20160816_20160!$D$2:$M$5095,6,FALSE)</f>
        <v>299</v>
      </c>
      <c r="BP2313">
        <f>VLOOKUP($BI2313, [1]TableView_704030_20160816_20160!$D$2:$M$5095,7,FALSE)</f>
        <v>2.7</v>
      </c>
      <c r="BQ2313">
        <f>VLOOKUP($BI2313, [1]TableView_704030_20160816_20160!$D$2:$M$5095,2,FALSE)</f>
        <v>7</v>
      </c>
      <c r="BR2313">
        <f>VLOOKUP($BJ2313, [2]aacb8965d69cc6fd1cb3a5cae9e8ae7!$C$6:$F$853,4,FALSE)</f>
        <v>2.4</v>
      </c>
      <c r="BS2313" s="15">
        <v>2</v>
      </c>
      <c r="BT2313" t="str">
        <f t="shared" si="215"/>
        <v>05/09/2016 2</v>
      </c>
      <c r="BU2313">
        <f>VLOOKUP($BT2313, [3]Sheet1!$D$3:$T$89,4,FALSE)</f>
        <v>20</v>
      </c>
      <c r="BV2313">
        <f>VLOOKUP($BT2313, [3]Sheet1!$D$3:$T$89,5,FALSE)</f>
        <v>18</v>
      </c>
      <c r="BW2313">
        <f>VLOOKUP($BT2313, [3]Sheet1!$D$3:$T$89,8,FALSE)</f>
        <v>17</v>
      </c>
      <c r="BX2313">
        <f>VLOOKUP($BT2313, [3]Sheet1!$D$3:$T$89,9,FALSE)</f>
        <v>18</v>
      </c>
      <c r="BY2313">
        <f>VLOOKUP($BT2313, [3]Sheet1!$D$3:$T$89,12,FALSE)</f>
        <v>15</v>
      </c>
      <c r="BZ2313">
        <f>VLOOKUP($BT2313, [3]Sheet1!$D$3:$T$89,13,FALSE)</f>
        <v>15</v>
      </c>
      <c r="CA2313" t="str">
        <f>VLOOKUP($BT2313, [3]Sheet1!$D$3:$T$89,16,FALSE)</f>
        <v>N/A</v>
      </c>
      <c r="CB2313" t="str">
        <f>VLOOKUP($BT2313, [3]Sheet1!$D$3:$T$89,17,FALSE)</f>
        <v>N/A</v>
      </c>
      <c r="CD2313" s="12">
        <v>42618</v>
      </c>
      <c r="CE2313" s="2">
        <v>0.47430555555555498</v>
      </c>
      <c r="CF2313" s="2" t="s">
        <v>4050</v>
      </c>
      <c r="CG2313" s="2">
        <v>42618.472222222219</v>
      </c>
      <c r="CH2313" s="2">
        <v>42618.479166666664</v>
      </c>
      <c r="CI2313" t="s">
        <v>4046</v>
      </c>
      <c r="CJ2313" t="s">
        <v>4047</v>
      </c>
      <c r="CK2313">
        <v>1017.81307784</v>
      </c>
      <c r="CL2313">
        <v>20.1666666666667</v>
      </c>
      <c r="CM2313">
        <v>0</v>
      </c>
      <c r="CN2313">
        <v>95</v>
      </c>
      <c r="CO2313">
        <v>299</v>
      </c>
      <c r="CP2313">
        <v>2.7</v>
      </c>
      <c r="CQ2313">
        <v>7</v>
      </c>
      <c r="CR2313">
        <v>2.4</v>
      </c>
      <c r="CS2313">
        <v>2</v>
      </c>
      <c r="CT2313" t="s">
        <v>1358</v>
      </c>
      <c r="CU2313">
        <v>20</v>
      </c>
      <c r="CV2313">
        <v>18</v>
      </c>
      <c r="CW2313">
        <v>17</v>
      </c>
      <c r="CX2313">
        <v>18</v>
      </c>
      <c r="CY2313">
        <v>15</v>
      </c>
      <c r="CZ2313">
        <v>15</v>
      </c>
      <c r="DA2313" t="s">
        <v>27</v>
      </c>
      <c r="DB2313" t="s">
        <v>27</v>
      </c>
    </row>
    <row r="2314" spans="1:106">
      <c r="A2314" t="s">
        <v>4</v>
      </c>
      <c r="B2314" s="17" t="s">
        <v>22</v>
      </c>
      <c r="D2314" s="3">
        <v>4</v>
      </c>
      <c r="BD2314" s="39">
        <v>42618</v>
      </c>
      <c r="BE2314" s="23">
        <v>0.47499999999999998</v>
      </c>
      <c r="BF2314" s="10" t="str">
        <f t="shared" si="217"/>
        <v>05/09/2016 11:24</v>
      </c>
      <c r="BG2314" s="35">
        <f t="shared" si="221"/>
        <v>42618.472222222219</v>
      </c>
      <c r="BH2314" s="35">
        <f t="shared" si="218"/>
        <v>42618.479166666664</v>
      </c>
      <c r="BI2314" t="str">
        <f t="shared" si="219"/>
        <v>05/09/2016 11:20:00</v>
      </c>
      <c r="BJ2314" s="40" t="str">
        <f t="shared" si="220"/>
        <v>05/09/2016 11:30:00</v>
      </c>
      <c r="BK2314">
        <f>VLOOKUP($BI2314, [1]TableView_704030_20160816_20160!$D$2:$M$5095,3,FALSE)</f>
        <v>1017.81307784</v>
      </c>
      <c r="BL2314">
        <f>VLOOKUP($BI2314, [1]TableView_704030_20160816_20160!$D$2:$M$5095,8,FALSE)</f>
        <v>20.1666666666667</v>
      </c>
      <c r="BM2314">
        <f>VLOOKUP($BI2314, [1]TableView_704030_20160816_20160!$D$2:$M$5095,10,FALSE)</f>
        <v>0</v>
      </c>
      <c r="BN2314">
        <f>VLOOKUP($BI2314, [1]TableView_704030_20160816_20160!$D$2:$M$5095,4,FALSE)</f>
        <v>95</v>
      </c>
      <c r="BO2314">
        <f>VLOOKUP($BI2314, [1]TableView_704030_20160816_20160!$D$2:$M$5095,6,FALSE)</f>
        <v>299</v>
      </c>
      <c r="BP2314">
        <f>VLOOKUP($BI2314, [1]TableView_704030_20160816_20160!$D$2:$M$5095,7,FALSE)</f>
        <v>2.7</v>
      </c>
      <c r="BQ2314">
        <f>VLOOKUP($BI2314, [1]TableView_704030_20160816_20160!$D$2:$M$5095,2,FALSE)</f>
        <v>7</v>
      </c>
      <c r="BR2314">
        <f>VLOOKUP($BJ2314, [2]aacb8965d69cc6fd1cb3a5cae9e8ae7!$C$6:$F$853,4,FALSE)</f>
        <v>2.4</v>
      </c>
      <c r="BS2314" s="15">
        <v>2</v>
      </c>
      <c r="BT2314" t="str">
        <f t="shared" si="215"/>
        <v>05/09/2016 2</v>
      </c>
      <c r="BU2314">
        <f>VLOOKUP($BT2314, [3]Sheet1!$D$3:$T$89,4,FALSE)</f>
        <v>20</v>
      </c>
      <c r="BV2314">
        <f>VLOOKUP($BT2314, [3]Sheet1!$D$3:$T$89,5,FALSE)</f>
        <v>18</v>
      </c>
      <c r="BW2314">
        <f>VLOOKUP($BT2314, [3]Sheet1!$D$3:$T$89,8,FALSE)</f>
        <v>17</v>
      </c>
      <c r="BX2314">
        <f>VLOOKUP($BT2314, [3]Sheet1!$D$3:$T$89,9,FALSE)</f>
        <v>18</v>
      </c>
      <c r="BY2314">
        <f>VLOOKUP($BT2314, [3]Sheet1!$D$3:$T$89,12,FALSE)</f>
        <v>15</v>
      </c>
      <c r="BZ2314">
        <f>VLOOKUP($BT2314, [3]Sheet1!$D$3:$T$89,13,FALSE)</f>
        <v>15</v>
      </c>
      <c r="CA2314" t="str">
        <f>VLOOKUP($BT2314, [3]Sheet1!$D$3:$T$89,16,FALSE)</f>
        <v>N/A</v>
      </c>
      <c r="CB2314" t="str">
        <f>VLOOKUP($BT2314, [3]Sheet1!$D$3:$T$89,17,FALSE)</f>
        <v>N/A</v>
      </c>
      <c r="CD2314" s="12">
        <v>42618</v>
      </c>
      <c r="CE2314" s="2">
        <v>0.47499999999999998</v>
      </c>
      <c r="CF2314" s="2" t="s">
        <v>4051</v>
      </c>
      <c r="CG2314" s="2">
        <v>42618.472222222219</v>
      </c>
      <c r="CH2314" s="2">
        <v>42618.479166666664</v>
      </c>
      <c r="CI2314" t="s">
        <v>4046</v>
      </c>
      <c r="CJ2314" t="s">
        <v>4047</v>
      </c>
      <c r="CK2314">
        <v>1017.81307784</v>
      </c>
      <c r="CL2314">
        <v>20.1666666666667</v>
      </c>
      <c r="CM2314">
        <v>0</v>
      </c>
      <c r="CN2314">
        <v>95</v>
      </c>
      <c r="CO2314">
        <v>299</v>
      </c>
      <c r="CP2314">
        <v>2.7</v>
      </c>
      <c r="CQ2314">
        <v>7</v>
      </c>
      <c r="CR2314">
        <v>2.4</v>
      </c>
      <c r="CS2314">
        <v>2</v>
      </c>
      <c r="CT2314" t="s">
        <v>1358</v>
      </c>
      <c r="CU2314">
        <v>20</v>
      </c>
      <c r="CV2314">
        <v>18</v>
      </c>
      <c r="CW2314">
        <v>17</v>
      </c>
      <c r="CX2314">
        <v>18</v>
      </c>
      <c r="CY2314">
        <v>15</v>
      </c>
      <c r="CZ2314">
        <v>15</v>
      </c>
      <c r="DA2314" t="s">
        <v>27</v>
      </c>
      <c r="DB2314" t="s">
        <v>27</v>
      </c>
    </row>
    <row r="2315" spans="1:106">
      <c r="A2315" t="s">
        <v>5</v>
      </c>
      <c r="B2315" s="29" t="s">
        <v>26</v>
      </c>
      <c r="D2315" s="3">
        <v>5</v>
      </c>
      <c r="BD2315" s="39">
        <v>42618</v>
      </c>
      <c r="BE2315" s="23">
        <v>0.47569444444444398</v>
      </c>
      <c r="BF2315" s="10" t="str">
        <f t="shared" si="217"/>
        <v>05/09/2016 11:25</v>
      </c>
      <c r="BG2315" s="35">
        <f t="shared" si="221"/>
        <v>42618.479166666664</v>
      </c>
      <c r="BH2315" s="35">
        <f t="shared" si="218"/>
        <v>42618.479166666664</v>
      </c>
      <c r="BI2315" t="str">
        <f t="shared" si="219"/>
        <v>05/09/2016 11:30:00</v>
      </c>
      <c r="BJ2315" s="40" t="str">
        <f t="shared" si="220"/>
        <v>05/09/2016 11:30:00</v>
      </c>
      <c r="BK2315">
        <f>VLOOKUP($BI2315, [1]TableView_704030_20160816_20160!$D$2:$M$5095,3,FALSE)</f>
        <v>1017.88080562</v>
      </c>
      <c r="BL2315">
        <f>VLOOKUP($BI2315, [1]TableView_704030_20160816_20160!$D$2:$M$5095,8,FALSE)</f>
        <v>20.2777777777778</v>
      </c>
      <c r="BM2315">
        <f>VLOOKUP($BI2315, [1]TableView_704030_20160816_20160!$D$2:$M$5095,10,FALSE)</f>
        <v>0</v>
      </c>
      <c r="BN2315">
        <f>VLOOKUP($BI2315, [1]TableView_704030_20160816_20160!$D$2:$M$5095,4,FALSE)</f>
        <v>95</v>
      </c>
      <c r="BO2315">
        <f>VLOOKUP($BI2315, [1]TableView_704030_20160816_20160!$D$2:$M$5095,6,FALSE)</f>
        <v>299</v>
      </c>
      <c r="BP2315">
        <f>VLOOKUP($BI2315, [1]TableView_704030_20160816_20160!$D$2:$M$5095,7,FALSE)</f>
        <v>1.6</v>
      </c>
      <c r="BQ2315">
        <f>VLOOKUP($BI2315, [1]TableView_704030_20160816_20160!$D$2:$M$5095,2,FALSE)</f>
        <v>6.1</v>
      </c>
      <c r="BR2315">
        <f>VLOOKUP($BJ2315, [2]aacb8965d69cc6fd1cb3a5cae9e8ae7!$C$6:$F$853,4,FALSE)</f>
        <v>2.4</v>
      </c>
      <c r="BS2315" s="15">
        <v>2</v>
      </c>
      <c r="BT2315" t="str">
        <f t="shared" si="215"/>
        <v>05/09/2016 2</v>
      </c>
      <c r="BU2315">
        <f>VLOOKUP($BT2315, [3]Sheet1!$D$3:$T$89,4,FALSE)</f>
        <v>20</v>
      </c>
      <c r="BV2315">
        <f>VLOOKUP($BT2315, [3]Sheet1!$D$3:$T$89,5,FALSE)</f>
        <v>18</v>
      </c>
      <c r="BW2315">
        <f>VLOOKUP($BT2315, [3]Sheet1!$D$3:$T$89,8,FALSE)</f>
        <v>17</v>
      </c>
      <c r="BX2315">
        <f>VLOOKUP($BT2315, [3]Sheet1!$D$3:$T$89,9,FALSE)</f>
        <v>18</v>
      </c>
      <c r="BY2315">
        <f>VLOOKUP($BT2315, [3]Sheet1!$D$3:$T$89,12,FALSE)</f>
        <v>15</v>
      </c>
      <c r="BZ2315">
        <f>VLOOKUP($BT2315, [3]Sheet1!$D$3:$T$89,13,FALSE)</f>
        <v>15</v>
      </c>
      <c r="CA2315" t="str">
        <f>VLOOKUP($BT2315, [3]Sheet1!$D$3:$T$89,16,FALSE)</f>
        <v>N/A</v>
      </c>
      <c r="CB2315" t="str">
        <f>VLOOKUP($BT2315, [3]Sheet1!$D$3:$T$89,17,FALSE)</f>
        <v>N/A</v>
      </c>
      <c r="CD2315" s="12">
        <v>42618</v>
      </c>
      <c r="CE2315" s="2">
        <v>0.47569444444444398</v>
      </c>
      <c r="CF2315" s="2" t="s">
        <v>4052</v>
      </c>
      <c r="CG2315" s="2">
        <v>42618.479166666664</v>
      </c>
      <c r="CH2315" s="2">
        <v>42618.479166666664</v>
      </c>
      <c r="CI2315" t="s">
        <v>4047</v>
      </c>
      <c r="CJ2315" t="s">
        <v>4047</v>
      </c>
      <c r="CK2315">
        <v>1017.88080562</v>
      </c>
      <c r="CL2315">
        <v>20.2777777777778</v>
      </c>
      <c r="CM2315">
        <v>0</v>
      </c>
      <c r="CN2315">
        <v>95</v>
      </c>
      <c r="CO2315">
        <v>299</v>
      </c>
      <c r="CP2315">
        <v>1.6</v>
      </c>
      <c r="CQ2315">
        <v>6.1</v>
      </c>
      <c r="CR2315">
        <v>2.4</v>
      </c>
      <c r="CS2315">
        <v>2</v>
      </c>
      <c r="CT2315" t="s">
        <v>1358</v>
      </c>
      <c r="CU2315">
        <v>20</v>
      </c>
      <c r="CV2315">
        <v>18</v>
      </c>
      <c r="CW2315">
        <v>17</v>
      </c>
      <c r="CX2315">
        <v>18</v>
      </c>
      <c r="CY2315">
        <v>15</v>
      </c>
      <c r="CZ2315">
        <v>15</v>
      </c>
      <c r="DA2315" t="s">
        <v>27</v>
      </c>
      <c r="DB2315" t="s">
        <v>27</v>
      </c>
    </row>
    <row r="2316" spans="1:106">
      <c r="A2316" t="s">
        <v>6</v>
      </c>
      <c r="B2316" s="17">
        <v>100</v>
      </c>
      <c r="D2316" s="3">
        <v>6</v>
      </c>
      <c r="BD2316" s="39">
        <v>42618</v>
      </c>
      <c r="BE2316" s="23">
        <v>0.47638888888888897</v>
      </c>
      <c r="BF2316" s="10" t="str">
        <f t="shared" si="217"/>
        <v>05/09/2016 11:26</v>
      </c>
      <c r="BG2316" s="35">
        <f t="shared" si="221"/>
        <v>42618.479166666664</v>
      </c>
      <c r="BH2316" s="35">
        <f t="shared" si="218"/>
        <v>42618.479166666664</v>
      </c>
      <c r="BI2316" t="str">
        <f t="shared" si="219"/>
        <v>05/09/2016 11:30:00</v>
      </c>
      <c r="BJ2316" s="40" t="str">
        <f t="shared" si="220"/>
        <v>05/09/2016 11:30:00</v>
      </c>
      <c r="BK2316">
        <f>VLOOKUP($BI2316, [1]TableView_704030_20160816_20160!$D$2:$M$5095,3,FALSE)</f>
        <v>1017.88080562</v>
      </c>
      <c r="BL2316">
        <f>VLOOKUP($BI2316, [1]TableView_704030_20160816_20160!$D$2:$M$5095,8,FALSE)</f>
        <v>20.2777777777778</v>
      </c>
      <c r="BM2316">
        <f>VLOOKUP($BI2316, [1]TableView_704030_20160816_20160!$D$2:$M$5095,10,FALSE)</f>
        <v>0</v>
      </c>
      <c r="BN2316">
        <f>VLOOKUP($BI2316, [1]TableView_704030_20160816_20160!$D$2:$M$5095,4,FALSE)</f>
        <v>95</v>
      </c>
      <c r="BO2316">
        <f>VLOOKUP($BI2316, [1]TableView_704030_20160816_20160!$D$2:$M$5095,6,FALSE)</f>
        <v>299</v>
      </c>
      <c r="BP2316">
        <f>VLOOKUP($BI2316, [1]TableView_704030_20160816_20160!$D$2:$M$5095,7,FALSE)</f>
        <v>1.6</v>
      </c>
      <c r="BQ2316">
        <f>VLOOKUP($BI2316, [1]TableView_704030_20160816_20160!$D$2:$M$5095,2,FALSE)</f>
        <v>6.1</v>
      </c>
      <c r="BR2316">
        <f>VLOOKUP($BJ2316, [2]aacb8965d69cc6fd1cb3a5cae9e8ae7!$C$6:$F$853,4,FALSE)</f>
        <v>2.4</v>
      </c>
      <c r="BS2316" s="15">
        <v>2</v>
      </c>
      <c r="BT2316" t="str">
        <f t="shared" si="215"/>
        <v>05/09/2016 2</v>
      </c>
      <c r="BU2316">
        <f>VLOOKUP($BT2316, [3]Sheet1!$D$3:$T$89,4,FALSE)</f>
        <v>20</v>
      </c>
      <c r="BV2316">
        <f>VLOOKUP($BT2316, [3]Sheet1!$D$3:$T$89,5,FALSE)</f>
        <v>18</v>
      </c>
      <c r="BW2316">
        <f>VLOOKUP($BT2316, [3]Sheet1!$D$3:$T$89,8,FALSE)</f>
        <v>17</v>
      </c>
      <c r="BX2316">
        <f>VLOOKUP($BT2316, [3]Sheet1!$D$3:$T$89,9,FALSE)</f>
        <v>18</v>
      </c>
      <c r="BY2316">
        <f>VLOOKUP($BT2316, [3]Sheet1!$D$3:$T$89,12,FALSE)</f>
        <v>15</v>
      </c>
      <c r="BZ2316">
        <f>VLOOKUP($BT2316, [3]Sheet1!$D$3:$T$89,13,FALSE)</f>
        <v>15</v>
      </c>
      <c r="CA2316" t="str">
        <f>VLOOKUP($BT2316, [3]Sheet1!$D$3:$T$89,16,FALSE)</f>
        <v>N/A</v>
      </c>
      <c r="CB2316" t="str">
        <f>VLOOKUP($BT2316, [3]Sheet1!$D$3:$T$89,17,FALSE)</f>
        <v>N/A</v>
      </c>
      <c r="CD2316" s="12">
        <v>42618</v>
      </c>
      <c r="CE2316" s="2">
        <v>0.47638888888888897</v>
      </c>
      <c r="CF2316" s="2" t="s">
        <v>4053</v>
      </c>
      <c r="CG2316" s="2">
        <v>42618.479166666664</v>
      </c>
      <c r="CH2316" s="2">
        <v>42618.479166666664</v>
      </c>
      <c r="CI2316" t="s">
        <v>4047</v>
      </c>
      <c r="CJ2316" t="s">
        <v>4047</v>
      </c>
      <c r="CK2316">
        <v>1017.88080562</v>
      </c>
      <c r="CL2316">
        <v>20.2777777777778</v>
      </c>
      <c r="CM2316">
        <v>0</v>
      </c>
      <c r="CN2316">
        <v>95</v>
      </c>
      <c r="CO2316">
        <v>299</v>
      </c>
      <c r="CP2316">
        <v>1.6</v>
      </c>
      <c r="CQ2316">
        <v>6.1</v>
      </c>
      <c r="CR2316">
        <v>2.4</v>
      </c>
      <c r="CS2316">
        <v>2</v>
      </c>
      <c r="CT2316" t="s">
        <v>1358</v>
      </c>
      <c r="CU2316">
        <v>20</v>
      </c>
      <c r="CV2316">
        <v>18</v>
      </c>
      <c r="CW2316">
        <v>17</v>
      </c>
      <c r="CX2316">
        <v>18</v>
      </c>
      <c r="CY2316">
        <v>15</v>
      </c>
      <c r="CZ2316">
        <v>15</v>
      </c>
      <c r="DA2316" t="s">
        <v>27</v>
      </c>
      <c r="DB2316" t="s">
        <v>27</v>
      </c>
    </row>
    <row r="2317" spans="1:106">
      <c r="A2317" t="s">
        <v>7</v>
      </c>
      <c r="D2317" s="3">
        <v>7</v>
      </c>
      <c r="BD2317" s="39">
        <v>42618</v>
      </c>
      <c r="BE2317" s="23">
        <v>0.47708333333333303</v>
      </c>
      <c r="BF2317" s="10" t="str">
        <f t="shared" si="217"/>
        <v>05/09/2016 11:27</v>
      </c>
      <c r="BG2317" s="35">
        <f t="shared" si="221"/>
        <v>42618.479166666664</v>
      </c>
      <c r="BH2317" s="35">
        <f t="shared" si="218"/>
        <v>42618.479166666664</v>
      </c>
      <c r="BI2317" t="str">
        <f t="shared" si="219"/>
        <v>05/09/2016 11:30:00</v>
      </c>
      <c r="BJ2317" s="40" t="str">
        <f t="shared" si="220"/>
        <v>05/09/2016 11:30:00</v>
      </c>
      <c r="BK2317">
        <f>VLOOKUP($BI2317, [1]TableView_704030_20160816_20160!$D$2:$M$5095,3,FALSE)</f>
        <v>1017.88080562</v>
      </c>
      <c r="BL2317">
        <f>VLOOKUP($BI2317, [1]TableView_704030_20160816_20160!$D$2:$M$5095,8,FALSE)</f>
        <v>20.2777777777778</v>
      </c>
      <c r="BM2317">
        <f>VLOOKUP($BI2317, [1]TableView_704030_20160816_20160!$D$2:$M$5095,10,FALSE)</f>
        <v>0</v>
      </c>
      <c r="BN2317">
        <f>VLOOKUP($BI2317, [1]TableView_704030_20160816_20160!$D$2:$M$5095,4,FALSE)</f>
        <v>95</v>
      </c>
      <c r="BO2317">
        <f>VLOOKUP($BI2317, [1]TableView_704030_20160816_20160!$D$2:$M$5095,6,FALSE)</f>
        <v>299</v>
      </c>
      <c r="BP2317">
        <f>VLOOKUP($BI2317, [1]TableView_704030_20160816_20160!$D$2:$M$5095,7,FALSE)</f>
        <v>1.6</v>
      </c>
      <c r="BQ2317">
        <f>VLOOKUP($BI2317, [1]TableView_704030_20160816_20160!$D$2:$M$5095,2,FALSE)</f>
        <v>6.1</v>
      </c>
      <c r="BR2317">
        <f>VLOOKUP($BJ2317, [2]aacb8965d69cc6fd1cb3a5cae9e8ae7!$C$6:$F$853,4,FALSE)</f>
        <v>2.4</v>
      </c>
      <c r="BS2317" s="15">
        <v>2</v>
      </c>
      <c r="BT2317" t="str">
        <f t="shared" si="215"/>
        <v>05/09/2016 2</v>
      </c>
      <c r="BU2317">
        <f>VLOOKUP($BT2317, [3]Sheet1!$D$3:$T$89,4,FALSE)</f>
        <v>20</v>
      </c>
      <c r="BV2317">
        <f>VLOOKUP($BT2317, [3]Sheet1!$D$3:$T$89,5,FALSE)</f>
        <v>18</v>
      </c>
      <c r="BW2317">
        <f>VLOOKUP($BT2317, [3]Sheet1!$D$3:$T$89,8,FALSE)</f>
        <v>17</v>
      </c>
      <c r="BX2317">
        <f>VLOOKUP($BT2317, [3]Sheet1!$D$3:$T$89,9,FALSE)</f>
        <v>18</v>
      </c>
      <c r="BY2317">
        <f>VLOOKUP($BT2317, [3]Sheet1!$D$3:$T$89,12,FALSE)</f>
        <v>15</v>
      </c>
      <c r="BZ2317">
        <f>VLOOKUP($BT2317, [3]Sheet1!$D$3:$T$89,13,FALSE)</f>
        <v>15</v>
      </c>
      <c r="CA2317" t="str">
        <f>VLOOKUP($BT2317, [3]Sheet1!$D$3:$T$89,16,FALSE)</f>
        <v>N/A</v>
      </c>
      <c r="CB2317" t="str">
        <f>VLOOKUP($BT2317, [3]Sheet1!$D$3:$T$89,17,FALSE)</f>
        <v>N/A</v>
      </c>
      <c r="CD2317" s="12">
        <v>42618</v>
      </c>
      <c r="CE2317" s="2">
        <v>0.47708333333333303</v>
      </c>
      <c r="CF2317" s="2" t="s">
        <v>4054</v>
      </c>
      <c r="CG2317" s="2">
        <v>42618.479166666664</v>
      </c>
      <c r="CH2317" s="2">
        <v>42618.479166666664</v>
      </c>
      <c r="CI2317" t="s">
        <v>4047</v>
      </c>
      <c r="CJ2317" t="s">
        <v>4047</v>
      </c>
      <c r="CK2317">
        <v>1017.88080562</v>
      </c>
      <c r="CL2317">
        <v>20.2777777777778</v>
      </c>
      <c r="CM2317">
        <v>0</v>
      </c>
      <c r="CN2317">
        <v>95</v>
      </c>
      <c r="CO2317">
        <v>299</v>
      </c>
      <c r="CP2317">
        <v>1.6</v>
      </c>
      <c r="CQ2317">
        <v>6.1</v>
      </c>
      <c r="CR2317">
        <v>2.4</v>
      </c>
      <c r="CS2317">
        <v>2</v>
      </c>
      <c r="CT2317" t="s">
        <v>1358</v>
      </c>
      <c r="CU2317">
        <v>20</v>
      </c>
      <c r="CV2317">
        <v>18</v>
      </c>
      <c r="CW2317">
        <v>17</v>
      </c>
      <c r="CX2317">
        <v>18</v>
      </c>
      <c r="CY2317">
        <v>15</v>
      </c>
      <c r="CZ2317">
        <v>15</v>
      </c>
      <c r="DA2317" t="s">
        <v>27</v>
      </c>
      <c r="DB2317" t="s">
        <v>27</v>
      </c>
    </row>
    <row r="2318" spans="1:106">
      <c r="D2318" s="3">
        <v>8</v>
      </c>
      <c r="BD2318" s="39">
        <v>42618</v>
      </c>
      <c r="BE2318" s="23">
        <v>0.47777777777777702</v>
      </c>
      <c r="BF2318" s="10" t="str">
        <f t="shared" si="217"/>
        <v>05/09/2016 11:28</v>
      </c>
      <c r="BG2318" s="35">
        <f t="shared" si="221"/>
        <v>42618.479166666664</v>
      </c>
      <c r="BH2318" s="35">
        <f t="shared" si="218"/>
        <v>42618.479166666664</v>
      </c>
      <c r="BI2318" t="str">
        <f t="shared" si="219"/>
        <v>05/09/2016 11:30:00</v>
      </c>
      <c r="BJ2318" s="40" t="str">
        <f t="shared" si="220"/>
        <v>05/09/2016 11:30:00</v>
      </c>
      <c r="BK2318">
        <f>VLOOKUP($BI2318, [1]TableView_704030_20160816_20160!$D$2:$M$5095,3,FALSE)</f>
        <v>1017.88080562</v>
      </c>
      <c r="BL2318">
        <f>VLOOKUP($BI2318, [1]TableView_704030_20160816_20160!$D$2:$M$5095,8,FALSE)</f>
        <v>20.2777777777778</v>
      </c>
      <c r="BM2318">
        <f>VLOOKUP($BI2318, [1]TableView_704030_20160816_20160!$D$2:$M$5095,10,FALSE)</f>
        <v>0</v>
      </c>
      <c r="BN2318">
        <f>VLOOKUP($BI2318, [1]TableView_704030_20160816_20160!$D$2:$M$5095,4,FALSE)</f>
        <v>95</v>
      </c>
      <c r="BO2318">
        <f>VLOOKUP($BI2318, [1]TableView_704030_20160816_20160!$D$2:$M$5095,6,FALSE)</f>
        <v>299</v>
      </c>
      <c r="BP2318">
        <f>VLOOKUP($BI2318, [1]TableView_704030_20160816_20160!$D$2:$M$5095,7,FALSE)</f>
        <v>1.6</v>
      </c>
      <c r="BQ2318">
        <f>VLOOKUP($BI2318, [1]TableView_704030_20160816_20160!$D$2:$M$5095,2,FALSE)</f>
        <v>6.1</v>
      </c>
      <c r="BR2318">
        <f>VLOOKUP($BJ2318, [2]aacb8965d69cc6fd1cb3a5cae9e8ae7!$C$6:$F$853,4,FALSE)</f>
        <v>2.4</v>
      </c>
      <c r="BS2318" s="15">
        <v>2</v>
      </c>
      <c r="BT2318" t="str">
        <f t="shared" si="215"/>
        <v>05/09/2016 2</v>
      </c>
      <c r="BU2318">
        <f>VLOOKUP($BT2318, [3]Sheet1!$D$3:$T$89,4,FALSE)</f>
        <v>20</v>
      </c>
      <c r="BV2318">
        <f>VLOOKUP($BT2318, [3]Sheet1!$D$3:$T$89,5,FALSE)</f>
        <v>18</v>
      </c>
      <c r="BW2318">
        <f>VLOOKUP($BT2318, [3]Sheet1!$D$3:$T$89,8,FALSE)</f>
        <v>17</v>
      </c>
      <c r="BX2318">
        <f>VLOOKUP($BT2318, [3]Sheet1!$D$3:$T$89,9,FALSE)</f>
        <v>18</v>
      </c>
      <c r="BY2318">
        <f>VLOOKUP($BT2318, [3]Sheet1!$D$3:$T$89,12,FALSE)</f>
        <v>15</v>
      </c>
      <c r="BZ2318">
        <f>VLOOKUP($BT2318, [3]Sheet1!$D$3:$T$89,13,FALSE)</f>
        <v>15</v>
      </c>
      <c r="CA2318" t="str">
        <f>VLOOKUP($BT2318, [3]Sheet1!$D$3:$T$89,16,FALSE)</f>
        <v>N/A</v>
      </c>
      <c r="CB2318" t="str">
        <f>VLOOKUP($BT2318, [3]Sheet1!$D$3:$T$89,17,FALSE)</f>
        <v>N/A</v>
      </c>
      <c r="CD2318" s="12">
        <v>42618</v>
      </c>
      <c r="CE2318" s="2">
        <v>0.47777777777777702</v>
      </c>
      <c r="CF2318" s="2" t="s">
        <v>4055</v>
      </c>
      <c r="CG2318" s="2">
        <v>42618.479166666664</v>
      </c>
      <c r="CH2318" s="2">
        <v>42618.479166666664</v>
      </c>
      <c r="CI2318" t="s">
        <v>4047</v>
      </c>
      <c r="CJ2318" t="s">
        <v>4047</v>
      </c>
      <c r="CK2318">
        <v>1017.88080562</v>
      </c>
      <c r="CL2318">
        <v>20.2777777777778</v>
      </c>
      <c r="CM2318">
        <v>0</v>
      </c>
      <c r="CN2318">
        <v>95</v>
      </c>
      <c r="CO2318">
        <v>299</v>
      </c>
      <c r="CP2318">
        <v>1.6</v>
      </c>
      <c r="CQ2318">
        <v>6.1</v>
      </c>
      <c r="CR2318">
        <v>2.4</v>
      </c>
      <c r="CS2318">
        <v>2</v>
      </c>
      <c r="CT2318" t="s">
        <v>1358</v>
      </c>
      <c r="CU2318">
        <v>20</v>
      </c>
      <c r="CV2318">
        <v>18</v>
      </c>
      <c r="CW2318">
        <v>17</v>
      </c>
      <c r="CX2318">
        <v>18</v>
      </c>
      <c r="CY2318">
        <v>15</v>
      </c>
      <c r="CZ2318">
        <v>15</v>
      </c>
      <c r="DA2318" t="s">
        <v>27</v>
      </c>
      <c r="DB2318" t="s">
        <v>27</v>
      </c>
    </row>
    <row r="2319" spans="1:106">
      <c r="D2319" s="3">
        <v>9</v>
      </c>
      <c r="BD2319" s="39">
        <v>42618</v>
      </c>
      <c r="BE2319" s="23">
        <v>0.47847222222222202</v>
      </c>
      <c r="BF2319" s="10" t="str">
        <f t="shared" si="217"/>
        <v>05/09/2016 11:29</v>
      </c>
      <c r="BG2319" s="35">
        <f t="shared" si="221"/>
        <v>42618.479166666664</v>
      </c>
      <c r="BH2319" s="35">
        <f t="shared" si="218"/>
        <v>42618.479166666664</v>
      </c>
      <c r="BI2319" t="str">
        <f t="shared" si="219"/>
        <v>05/09/2016 11:30:00</v>
      </c>
      <c r="BJ2319" s="40" t="str">
        <f t="shared" si="220"/>
        <v>05/09/2016 11:30:00</v>
      </c>
      <c r="BK2319">
        <f>VLOOKUP($BI2319, [1]TableView_704030_20160816_20160!$D$2:$M$5095,3,FALSE)</f>
        <v>1017.88080562</v>
      </c>
      <c r="BL2319">
        <f>VLOOKUP($BI2319, [1]TableView_704030_20160816_20160!$D$2:$M$5095,8,FALSE)</f>
        <v>20.2777777777778</v>
      </c>
      <c r="BM2319">
        <f>VLOOKUP($BI2319, [1]TableView_704030_20160816_20160!$D$2:$M$5095,10,FALSE)</f>
        <v>0</v>
      </c>
      <c r="BN2319">
        <f>VLOOKUP($BI2319, [1]TableView_704030_20160816_20160!$D$2:$M$5095,4,FALSE)</f>
        <v>95</v>
      </c>
      <c r="BO2319">
        <f>VLOOKUP($BI2319, [1]TableView_704030_20160816_20160!$D$2:$M$5095,6,FALSE)</f>
        <v>299</v>
      </c>
      <c r="BP2319">
        <f>VLOOKUP($BI2319, [1]TableView_704030_20160816_20160!$D$2:$M$5095,7,FALSE)</f>
        <v>1.6</v>
      </c>
      <c r="BQ2319">
        <f>VLOOKUP($BI2319, [1]TableView_704030_20160816_20160!$D$2:$M$5095,2,FALSE)</f>
        <v>6.1</v>
      </c>
      <c r="BR2319">
        <f>VLOOKUP($BJ2319, [2]aacb8965d69cc6fd1cb3a5cae9e8ae7!$C$6:$F$853,4,FALSE)</f>
        <v>2.4</v>
      </c>
      <c r="BS2319" s="15">
        <v>2</v>
      </c>
      <c r="BT2319" t="str">
        <f t="shared" si="215"/>
        <v>05/09/2016 2</v>
      </c>
      <c r="BU2319">
        <f>VLOOKUP($BT2319, [3]Sheet1!$D$3:$T$89,4,FALSE)</f>
        <v>20</v>
      </c>
      <c r="BV2319">
        <f>VLOOKUP($BT2319, [3]Sheet1!$D$3:$T$89,5,FALSE)</f>
        <v>18</v>
      </c>
      <c r="BW2319">
        <f>VLOOKUP($BT2319, [3]Sheet1!$D$3:$T$89,8,FALSE)</f>
        <v>17</v>
      </c>
      <c r="BX2319">
        <f>VLOOKUP($BT2319, [3]Sheet1!$D$3:$T$89,9,FALSE)</f>
        <v>18</v>
      </c>
      <c r="BY2319">
        <f>VLOOKUP($BT2319, [3]Sheet1!$D$3:$T$89,12,FALSE)</f>
        <v>15</v>
      </c>
      <c r="BZ2319">
        <f>VLOOKUP($BT2319, [3]Sheet1!$D$3:$T$89,13,FALSE)</f>
        <v>15</v>
      </c>
      <c r="CA2319" t="str">
        <f>VLOOKUP($BT2319, [3]Sheet1!$D$3:$T$89,16,FALSE)</f>
        <v>N/A</v>
      </c>
      <c r="CB2319" t="str">
        <f>VLOOKUP($BT2319, [3]Sheet1!$D$3:$T$89,17,FALSE)</f>
        <v>N/A</v>
      </c>
      <c r="CD2319" s="12">
        <v>42618</v>
      </c>
      <c r="CE2319" s="2">
        <v>0.47847222222222202</v>
      </c>
      <c r="CF2319" s="2" t="s">
        <v>4056</v>
      </c>
      <c r="CG2319" s="2">
        <v>42618.479166666664</v>
      </c>
      <c r="CH2319" s="2">
        <v>42618.479166666664</v>
      </c>
      <c r="CI2319" t="s">
        <v>4047</v>
      </c>
      <c r="CJ2319" t="s">
        <v>4047</v>
      </c>
      <c r="CK2319">
        <v>1017.88080562</v>
      </c>
      <c r="CL2319">
        <v>20.2777777777778</v>
      </c>
      <c r="CM2319">
        <v>0</v>
      </c>
      <c r="CN2319">
        <v>95</v>
      </c>
      <c r="CO2319">
        <v>299</v>
      </c>
      <c r="CP2319">
        <v>1.6</v>
      </c>
      <c r="CQ2319">
        <v>6.1</v>
      </c>
      <c r="CR2319">
        <v>2.4</v>
      </c>
      <c r="CS2319">
        <v>2</v>
      </c>
      <c r="CT2319" t="s">
        <v>1358</v>
      </c>
      <c r="CU2319">
        <v>20</v>
      </c>
      <c r="CV2319">
        <v>18</v>
      </c>
      <c r="CW2319">
        <v>17</v>
      </c>
      <c r="CX2319">
        <v>18</v>
      </c>
      <c r="CY2319">
        <v>15</v>
      </c>
      <c r="CZ2319">
        <v>15</v>
      </c>
      <c r="DA2319" t="s">
        <v>27</v>
      </c>
      <c r="DB2319" t="s">
        <v>27</v>
      </c>
    </row>
    <row r="2320" spans="1:106">
      <c r="D2320" s="3">
        <v>10</v>
      </c>
      <c r="BD2320" s="39">
        <v>42618</v>
      </c>
      <c r="BE2320" s="23">
        <v>0.47916666666666602</v>
      </c>
      <c r="BF2320" s="10" t="str">
        <f t="shared" si="217"/>
        <v>05/09/2016 11:30</v>
      </c>
      <c r="BG2320" s="35">
        <f t="shared" si="221"/>
        <v>42618.479166666664</v>
      </c>
      <c r="BH2320" s="35">
        <f t="shared" si="218"/>
        <v>42618.479166666664</v>
      </c>
      <c r="BI2320" t="str">
        <f t="shared" si="219"/>
        <v>05/09/2016 11:30:00</v>
      </c>
      <c r="BJ2320" s="40" t="str">
        <f t="shared" si="220"/>
        <v>05/09/2016 11:30:00</v>
      </c>
      <c r="BK2320">
        <f>VLOOKUP($BI2320, [1]TableView_704030_20160816_20160!$D$2:$M$5095,3,FALSE)</f>
        <v>1017.88080562</v>
      </c>
      <c r="BL2320">
        <f>VLOOKUP($BI2320, [1]TableView_704030_20160816_20160!$D$2:$M$5095,8,FALSE)</f>
        <v>20.2777777777778</v>
      </c>
      <c r="BM2320">
        <f>VLOOKUP($BI2320, [1]TableView_704030_20160816_20160!$D$2:$M$5095,10,FALSE)</f>
        <v>0</v>
      </c>
      <c r="BN2320">
        <f>VLOOKUP($BI2320, [1]TableView_704030_20160816_20160!$D$2:$M$5095,4,FALSE)</f>
        <v>95</v>
      </c>
      <c r="BO2320">
        <f>VLOOKUP($BI2320, [1]TableView_704030_20160816_20160!$D$2:$M$5095,6,FALSE)</f>
        <v>299</v>
      </c>
      <c r="BP2320">
        <f>VLOOKUP($BI2320, [1]TableView_704030_20160816_20160!$D$2:$M$5095,7,FALSE)</f>
        <v>1.6</v>
      </c>
      <c r="BQ2320">
        <f>VLOOKUP($BI2320, [1]TableView_704030_20160816_20160!$D$2:$M$5095,2,FALSE)</f>
        <v>6.1</v>
      </c>
      <c r="BR2320">
        <f>VLOOKUP($BJ2320, [2]aacb8965d69cc6fd1cb3a5cae9e8ae7!$C$6:$F$853,4,FALSE)</f>
        <v>2.4</v>
      </c>
      <c r="BS2320" s="15">
        <v>2</v>
      </c>
      <c r="BT2320" t="str">
        <f t="shared" si="215"/>
        <v>05/09/2016 2</v>
      </c>
      <c r="BU2320">
        <f>VLOOKUP($BT2320, [3]Sheet1!$D$3:$T$89,4,FALSE)</f>
        <v>20</v>
      </c>
      <c r="BV2320">
        <f>VLOOKUP($BT2320, [3]Sheet1!$D$3:$T$89,5,FALSE)</f>
        <v>18</v>
      </c>
      <c r="BW2320">
        <f>VLOOKUP($BT2320, [3]Sheet1!$D$3:$T$89,8,FALSE)</f>
        <v>17</v>
      </c>
      <c r="BX2320">
        <f>VLOOKUP($BT2320, [3]Sheet1!$D$3:$T$89,9,FALSE)</f>
        <v>18</v>
      </c>
      <c r="BY2320">
        <f>VLOOKUP($BT2320, [3]Sheet1!$D$3:$T$89,12,FALSE)</f>
        <v>15</v>
      </c>
      <c r="BZ2320">
        <f>VLOOKUP($BT2320, [3]Sheet1!$D$3:$T$89,13,FALSE)</f>
        <v>15</v>
      </c>
      <c r="CA2320" t="str">
        <f>VLOOKUP($BT2320, [3]Sheet1!$D$3:$T$89,16,FALSE)</f>
        <v>N/A</v>
      </c>
      <c r="CB2320" t="str">
        <f>VLOOKUP($BT2320, [3]Sheet1!$D$3:$T$89,17,FALSE)</f>
        <v>N/A</v>
      </c>
      <c r="CD2320" s="12">
        <v>42618</v>
      </c>
      <c r="CE2320" s="2">
        <v>0.47916666666666602</v>
      </c>
      <c r="CF2320" s="2" t="s">
        <v>4057</v>
      </c>
      <c r="CG2320" s="2">
        <v>42618.479166666664</v>
      </c>
      <c r="CH2320" s="2">
        <v>42618.479166666664</v>
      </c>
      <c r="CI2320" t="s">
        <v>4047</v>
      </c>
      <c r="CJ2320" t="s">
        <v>4047</v>
      </c>
      <c r="CK2320">
        <v>1017.88080562</v>
      </c>
      <c r="CL2320">
        <v>20.2777777777778</v>
      </c>
      <c r="CM2320">
        <v>0</v>
      </c>
      <c r="CN2320">
        <v>95</v>
      </c>
      <c r="CO2320">
        <v>299</v>
      </c>
      <c r="CP2320">
        <v>1.6</v>
      </c>
      <c r="CQ2320">
        <v>6.1</v>
      </c>
      <c r="CR2320">
        <v>2.4</v>
      </c>
      <c r="CS2320">
        <v>2</v>
      </c>
      <c r="CT2320" t="s">
        <v>1358</v>
      </c>
      <c r="CU2320">
        <v>20</v>
      </c>
      <c r="CV2320">
        <v>18</v>
      </c>
      <c r="CW2320">
        <v>17</v>
      </c>
      <c r="CX2320">
        <v>18</v>
      </c>
      <c r="CY2320">
        <v>15</v>
      </c>
      <c r="CZ2320">
        <v>15</v>
      </c>
      <c r="DA2320" t="s">
        <v>27</v>
      </c>
      <c r="DB2320" t="s">
        <v>27</v>
      </c>
    </row>
    <row r="2321" spans="4:106">
      <c r="D2321" s="3">
        <v>11</v>
      </c>
      <c r="BD2321" s="39">
        <v>42618</v>
      </c>
      <c r="BE2321" s="23">
        <v>0.47986111111111102</v>
      </c>
      <c r="BF2321" s="10" t="str">
        <f t="shared" si="217"/>
        <v>05/09/2016 11:31</v>
      </c>
      <c r="BG2321" s="35">
        <f t="shared" si="221"/>
        <v>42618.479166666664</v>
      </c>
      <c r="BH2321" s="35">
        <f t="shared" si="218"/>
        <v>42618.479166666664</v>
      </c>
      <c r="BI2321" t="str">
        <f t="shared" si="219"/>
        <v>05/09/2016 11:30:00</v>
      </c>
      <c r="BJ2321" s="40" t="str">
        <f t="shared" si="220"/>
        <v>05/09/2016 11:30:00</v>
      </c>
      <c r="BK2321">
        <f>VLOOKUP($BI2321, [1]TableView_704030_20160816_20160!$D$2:$M$5095,3,FALSE)</f>
        <v>1017.88080562</v>
      </c>
      <c r="BL2321">
        <f>VLOOKUP($BI2321, [1]TableView_704030_20160816_20160!$D$2:$M$5095,8,FALSE)</f>
        <v>20.2777777777778</v>
      </c>
      <c r="BM2321">
        <f>VLOOKUP($BI2321, [1]TableView_704030_20160816_20160!$D$2:$M$5095,10,FALSE)</f>
        <v>0</v>
      </c>
      <c r="BN2321">
        <f>VLOOKUP($BI2321, [1]TableView_704030_20160816_20160!$D$2:$M$5095,4,FALSE)</f>
        <v>95</v>
      </c>
      <c r="BO2321">
        <f>VLOOKUP($BI2321, [1]TableView_704030_20160816_20160!$D$2:$M$5095,6,FALSE)</f>
        <v>299</v>
      </c>
      <c r="BP2321">
        <f>VLOOKUP($BI2321, [1]TableView_704030_20160816_20160!$D$2:$M$5095,7,FALSE)</f>
        <v>1.6</v>
      </c>
      <c r="BQ2321">
        <f>VLOOKUP($BI2321, [1]TableView_704030_20160816_20160!$D$2:$M$5095,2,FALSE)</f>
        <v>6.1</v>
      </c>
      <c r="BR2321">
        <f>VLOOKUP($BJ2321, [2]aacb8965d69cc6fd1cb3a5cae9e8ae7!$C$6:$F$853,4,FALSE)</f>
        <v>2.4</v>
      </c>
      <c r="BS2321" s="15">
        <v>2</v>
      </c>
      <c r="BT2321" t="str">
        <f t="shared" si="215"/>
        <v>05/09/2016 2</v>
      </c>
      <c r="BU2321">
        <f>VLOOKUP($BT2321, [3]Sheet1!$D$3:$T$89,4,FALSE)</f>
        <v>20</v>
      </c>
      <c r="BV2321">
        <f>VLOOKUP($BT2321, [3]Sheet1!$D$3:$T$89,5,FALSE)</f>
        <v>18</v>
      </c>
      <c r="BW2321">
        <f>VLOOKUP($BT2321, [3]Sheet1!$D$3:$T$89,8,FALSE)</f>
        <v>17</v>
      </c>
      <c r="BX2321">
        <f>VLOOKUP($BT2321, [3]Sheet1!$D$3:$T$89,9,FALSE)</f>
        <v>18</v>
      </c>
      <c r="BY2321">
        <f>VLOOKUP($BT2321, [3]Sheet1!$D$3:$T$89,12,FALSE)</f>
        <v>15</v>
      </c>
      <c r="BZ2321">
        <f>VLOOKUP($BT2321, [3]Sheet1!$D$3:$T$89,13,FALSE)</f>
        <v>15</v>
      </c>
      <c r="CA2321" t="str">
        <f>VLOOKUP($BT2321, [3]Sheet1!$D$3:$T$89,16,FALSE)</f>
        <v>N/A</v>
      </c>
      <c r="CB2321" t="str">
        <f>VLOOKUP($BT2321, [3]Sheet1!$D$3:$T$89,17,FALSE)</f>
        <v>N/A</v>
      </c>
      <c r="CD2321" s="12">
        <v>42618</v>
      </c>
      <c r="CE2321" s="2">
        <v>0.47986111111111102</v>
      </c>
      <c r="CF2321" s="2" t="s">
        <v>4058</v>
      </c>
      <c r="CG2321" s="2">
        <v>42618.479166666664</v>
      </c>
      <c r="CH2321" s="2">
        <v>42618.479166666664</v>
      </c>
      <c r="CI2321" t="s">
        <v>4047</v>
      </c>
      <c r="CJ2321" t="s">
        <v>4047</v>
      </c>
      <c r="CK2321">
        <v>1017.88080562</v>
      </c>
      <c r="CL2321">
        <v>20.2777777777778</v>
      </c>
      <c r="CM2321">
        <v>0</v>
      </c>
      <c r="CN2321">
        <v>95</v>
      </c>
      <c r="CO2321">
        <v>299</v>
      </c>
      <c r="CP2321">
        <v>1.6</v>
      </c>
      <c r="CQ2321">
        <v>6.1</v>
      </c>
      <c r="CR2321">
        <v>2.4</v>
      </c>
      <c r="CS2321">
        <v>2</v>
      </c>
      <c r="CT2321" t="s">
        <v>1358</v>
      </c>
      <c r="CU2321">
        <v>20</v>
      </c>
      <c r="CV2321">
        <v>18</v>
      </c>
      <c r="CW2321">
        <v>17</v>
      </c>
      <c r="CX2321">
        <v>18</v>
      </c>
      <c r="CY2321">
        <v>15</v>
      </c>
      <c r="CZ2321">
        <v>15</v>
      </c>
      <c r="DA2321" t="s">
        <v>27</v>
      </c>
      <c r="DB2321" t="s">
        <v>27</v>
      </c>
    </row>
    <row r="2322" spans="4:106">
      <c r="D2322" s="3">
        <v>12</v>
      </c>
      <c r="BD2322" s="39">
        <v>42618</v>
      </c>
      <c r="BE2322" s="23">
        <v>0.48055555555555501</v>
      </c>
      <c r="BF2322" s="10" t="str">
        <f t="shared" si="217"/>
        <v>05/09/2016 11:32</v>
      </c>
      <c r="BG2322" s="35">
        <f t="shared" si="221"/>
        <v>42618.479166666664</v>
      </c>
      <c r="BH2322" s="35">
        <f t="shared" si="218"/>
        <v>42618.479166666664</v>
      </c>
      <c r="BI2322" t="str">
        <f t="shared" si="219"/>
        <v>05/09/2016 11:30:00</v>
      </c>
      <c r="BJ2322" s="40" t="str">
        <f t="shared" si="220"/>
        <v>05/09/2016 11:30:00</v>
      </c>
      <c r="BK2322">
        <f>VLOOKUP($BI2322, [1]TableView_704030_20160816_20160!$D$2:$M$5095,3,FALSE)</f>
        <v>1017.88080562</v>
      </c>
      <c r="BL2322">
        <f>VLOOKUP($BI2322, [1]TableView_704030_20160816_20160!$D$2:$M$5095,8,FALSE)</f>
        <v>20.2777777777778</v>
      </c>
      <c r="BM2322">
        <f>VLOOKUP($BI2322, [1]TableView_704030_20160816_20160!$D$2:$M$5095,10,FALSE)</f>
        <v>0</v>
      </c>
      <c r="BN2322">
        <f>VLOOKUP($BI2322, [1]TableView_704030_20160816_20160!$D$2:$M$5095,4,FALSE)</f>
        <v>95</v>
      </c>
      <c r="BO2322">
        <f>VLOOKUP($BI2322, [1]TableView_704030_20160816_20160!$D$2:$M$5095,6,FALSE)</f>
        <v>299</v>
      </c>
      <c r="BP2322">
        <f>VLOOKUP($BI2322, [1]TableView_704030_20160816_20160!$D$2:$M$5095,7,FALSE)</f>
        <v>1.6</v>
      </c>
      <c r="BQ2322">
        <f>VLOOKUP($BI2322, [1]TableView_704030_20160816_20160!$D$2:$M$5095,2,FALSE)</f>
        <v>6.1</v>
      </c>
      <c r="BR2322">
        <f>VLOOKUP($BJ2322, [2]aacb8965d69cc6fd1cb3a5cae9e8ae7!$C$6:$F$853,4,FALSE)</f>
        <v>2.4</v>
      </c>
      <c r="BS2322" s="15">
        <v>2</v>
      </c>
      <c r="BT2322" t="str">
        <f t="shared" si="215"/>
        <v>05/09/2016 2</v>
      </c>
      <c r="BU2322">
        <f>VLOOKUP($BT2322, [3]Sheet1!$D$3:$T$89,4,FALSE)</f>
        <v>20</v>
      </c>
      <c r="BV2322">
        <f>VLOOKUP($BT2322, [3]Sheet1!$D$3:$T$89,5,FALSE)</f>
        <v>18</v>
      </c>
      <c r="BW2322">
        <f>VLOOKUP($BT2322, [3]Sheet1!$D$3:$T$89,8,FALSE)</f>
        <v>17</v>
      </c>
      <c r="BX2322">
        <f>VLOOKUP($BT2322, [3]Sheet1!$D$3:$T$89,9,FALSE)</f>
        <v>18</v>
      </c>
      <c r="BY2322">
        <f>VLOOKUP($BT2322, [3]Sheet1!$D$3:$T$89,12,FALSE)</f>
        <v>15</v>
      </c>
      <c r="BZ2322">
        <f>VLOOKUP($BT2322, [3]Sheet1!$D$3:$T$89,13,FALSE)</f>
        <v>15</v>
      </c>
      <c r="CA2322" t="str">
        <f>VLOOKUP($BT2322, [3]Sheet1!$D$3:$T$89,16,FALSE)</f>
        <v>N/A</v>
      </c>
      <c r="CB2322" t="str">
        <f>VLOOKUP($BT2322, [3]Sheet1!$D$3:$T$89,17,FALSE)</f>
        <v>N/A</v>
      </c>
      <c r="CD2322" s="12">
        <v>42618</v>
      </c>
      <c r="CE2322" s="2">
        <v>0.48055555555555501</v>
      </c>
      <c r="CF2322" s="2" t="s">
        <v>4059</v>
      </c>
      <c r="CG2322" s="2">
        <v>42618.479166666664</v>
      </c>
      <c r="CH2322" s="2">
        <v>42618.479166666664</v>
      </c>
      <c r="CI2322" t="s">
        <v>4047</v>
      </c>
      <c r="CJ2322" t="s">
        <v>4047</v>
      </c>
      <c r="CK2322">
        <v>1017.88080562</v>
      </c>
      <c r="CL2322">
        <v>20.2777777777778</v>
      </c>
      <c r="CM2322">
        <v>0</v>
      </c>
      <c r="CN2322">
        <v>95</v>
      </c>
      <c r="CO2322">
        <v>299</v>
      </c>
      <c r="CP2322">
        <v>1.6</v>
      </c>
      <c r="CQ2322">
        <v>6.1</v>
      </c>
      <c r="CR2322">
        <v>2.4</v>
      </c>
      <c r="CS2322">
        <v>2</v>
      </c>
      <c r="CT2322" t="s">
        <v>1358</v>
      </c>
      <c r="CU2322">
        <v>20</v>
      </c>
      <c r="CV2322">
        <v>18</v>
      </c>
      <c r="CW2322">
        <v>17</v>
      </c>
      <c r="CX2322">
        <v>18</v>
      </c>
      <c r="CY2322">
        <v>15</v>
      </c>
      <c r="CZ2322">
        <v>15</v>
      </c>
      <c r="DA2322" t="s">
        <v>27</v>
      </c>
      <c r="DB2322" t="s">
        <v>27</v>
      </c>
    </row>
    <row r="2323" spans="4:106">
      <c r="D2323" s="3">
        <v>13</v>
      </c>
      <c r="BD2323" s="39">
        <v>42618</v>
      </c>
      <c r="BE2323" s="23">
        <v>0.48124999999999901</v>
      </c>
      <c r="BF2323" s="10" t="str">
        <f t="shared" si="217"/>
        <v>05/09/2016 11:33</v>
      </c>
      <c r="BG2323" s="35">
        <f t="shared" si="221"/>
        <v>42618.479166666664</v>
      </c>
      <c r="BH2323" s="35">
        <f t="shared" si="218"/>
        <v>42618.479166666664</v>
      </c>
      <c r="BI2323" t="str">
        <f t="shared" si="219"/>
        <v>05/09/2016 11:30:00</v>
      </c>
      <c r="BJ2323" s="40" t="str">
        <f t="shared" si="220"/>
        <v>05/09/2016 11:30:00</v>
      </c>
      <c r="BK2323">
        <f>VLOOKUP($BI2323, [1]TableView_704030_20160816_20160!$D$2:$M$5095,3,FALSE)</f>
        <v>1017.88080562</v>
      </c>
      <c r="BL2323">
        <f>VLOOKUP($BI2323, [1]TableView_704030_20160816_20160!$D$2:$M$5095,8,FALSE)</f>
        <v>20.2777777777778</v>
      </c>
      <c r="BM2323">
        <f>VLOOKUP($BI2323, [1]TableView_704030_20160816_20160!$D$2:$M$5095,10,FALSE)</f>
        <v>0</v>
      </c>
      <c r="BN2323">
        <f>VLOOKUP($BI2323, [1]TableView_704030_20160816_20160!$D$2:$M$5095,4,FALSE)</f>
        <v>95</v>
      </c>
      <c r="BO2323">
        <f>VLOOKUP($BI2323, [1]TableView_704030_20160816_20160!$D$2:$M$5095,6,FALSE)</f>
        <v>299</v>
      </c>
      <c r="BP2323">
        <f>VLOOKUP($BI2323, [1]TableView_704030_20160816_20160!$D$2:$M$5095,7,FALSE)</f>
        <v>1.6</v>
      </c>
      <c r="BQ2323">
        <f>VLOOKUP($BI2323, [1]TableView_704030_20160816_20160!$D$2:$M$5095,2,FALSE)</f>
        <v>6.1</v>
      </c>
      <c r="BR2323">
        <f>VLOOKUP($BJ2323, [2]aacb8965d69cc6fd1cb3a5cae9e8ae7!$C$6:$F$853,4,FALSE)</f>
        <v>2.4</v>
      </c>
      <c r="BS2323" s="15">
        <v>2</v>
      </c>
      <c r="BT2323" t="str">
        <f t="shared" si="215"/>
        <v>05/09/2016 2</v>
      </c>
      <c r="BU2323">
        <f>VLOOKUP($BT2323, [3]Sheet1!$D$3:$T$89,4,FALSE)</f>
        <v>20</v>
      </c>
      <c r="BV2323">
        <f>VLOOKUP($BT2323, [3]Sheet1!$D$3:$T$89,5,FALSE)</f>
        <v>18</v>
      </c>
      <c r="BW2323">
        <f>VLOOKUP($BT2323, [3]Sheet1!$D$3:$T$89,8,FALSE)</f>
        <v>17</v>
      </c>
      <c r="BX2323">
        <f>VLOOKUP($BT2323, [3]Sheet1!$D$3:$T$89,9,FALSE)</f>
        <v>18</v>
      </c>
      <c r="BY2323">
        <f>VLOOKUP($BT2323, [3]Sheet1!$D$3:$T$89,12,FALSE)</f>
        <v>15</v>
      </c>
      <c r="BZ2323">
        <f>VLOOKUP($BT2323, [3]Sheet1!$D$3:$T$89,13,FALSE)</f>
        <v>15</v>
      </c>
      <c r="CA2323" t="str">
        <f>VLOOKUP($BT2323, [3]Sheet1!$D$3:$T$89,16,FALSE)</f>
        <v>N/A</v>
      </c>
      <c r="CB2323" t="str">
        <f>VLOOKUP($BT2323, [3]Sheet1!$D$3:$T$89,17,FALSE)</f>
        <v>N/A</v>
      </c>
      <c r="CD2323" s="12">
        <v>42618</v>
      </c>
      <c r="CE2323" s="2">
        <v>0.48124999999999901</v>
      </c>
      <c r="CF2323" s="2" t="s">
        <v>4060</v>
      </c>
      <c r="CG2323" s="2">
        <v>42618.479166666664</v>
      </c>
      <c r="CH2323" s="2">
        <v>42618.479166666664</v>
      </c>
      <c r="CI2323" t="s">
        <v>4047</v>
      </c>
      <c r="CJ2323" t="s">
        <v>4047</v>
      </c>
      <c r="CK2323">
        <v>1017.88080562</v>
      </c>
      <c r="CL2323">
        <v>20.2777777777778</v>
      </c>
      <c r="CM2323">
        <v>0</v>
      </c>
      <c r="CN2323">
        <v>95</v>
      </c>
      <c r="CO2323">
        <v>299</v>
      </c>
      <c r="CP2323">
        <v>1.6</v>
      </c>
      <c r="CQ2323">
        <v>6.1</v>
      </c>
      <c r="CR2323">
        <v>2.4</v>
      </c>
      <c r="CS2323">
        <v>2</v>
      </c>
      <c r="CT2323" t="s">
        <v>1358</v>
      </c>
      <c r="CU2323">
        <v>20</v>
      </c>
      <c r="CV2323">
        <v>18</v>
      </c>
      <c r="CW2323">
        <v>17</v>
      </c>
      <c r="CX2323">
        <v>18</v>
      </c>
      <c r="CY2323">
        <v>15</v>
      </c>
      <c r="CZ2323">
        <v>15</v>
      </c>
      <c r="DA2323" t="s">
        <v>27</v>
      </c>
      <c r="DB2323" t="s">
        <v>27</v>
      </c>
    </row>
    <row r="2324" spans="4:106">
      <c r="D2324" s="3">
        <v>14</v>
      </c>
      <c r="BD2324" s="39">
        <v>42618</v>
      </c>
      <c r="BE2324" s="23">
        <v>0.48194444444444401</v>
      </c>
      <c r="BF2324" s="10" t="str">
        <f t="shared" si="217"/>
        <v>05/09/2016 11:34</v>
      </c>
      <c r="BG2324" s="35">
        <f t="shared" si="221"/>
        <v>42618.479166666664</v>
      </c>
      <c r="BH2324" s="35">
        <f t="shared" si="218"/>
        <v>42618.479166666664</v>
      </c>
      <c r="BI2324" t="str">
        <f t="shared" si="219"/>
        <v>05/09/2016 11:30:00</v>
      </c>
      <c r="BJ2324" s="40" t="str">
        <f t="shared" si="220"/>
        <v>05/09/2016 11:30:00</v>
      </c>
      <c r="BK2324">
        <f>VLOOKUP($BI2324, [1]TableView_704030_20160816_20160!$D$2:$M$5095,3,FALSE)</f>
        <v>1017.88080562</v>
      </c>
      <c r="BL2324">
        <f>VLOOKUP($BI2324, [1]TableView_704030_20160816_20160!$D$2:$M$5095,8,FALSE)</f>
        <v>20.2777777777778</v>
      </c>
      <c r="BM2324">
        <f>VLOOKUP($BI2324, [1]TableView_704030_20160816_20160!$D$2:$M$5095,10,FALSE)</f>
        <v>0</v>
      </c>
      <c r="BN2324">
        <f>VLOOKUP($BI2324, [1]TableView_704030_20160816_20160!$D$2:$M$5095,4,FALSE)</f>
        <v>95</v>
      </c>
      <c r="BO2324">
        <f>VLOOKUP($BI2324, [1]TableView_704030_20160816_20160!$D$2:$M$5095,6,FALSE)</f>
        <v>299</v>
      </c>
      <c r="BP2324">
        <f>VLOOKUP($BI2324, [1]TableView_704030_20160816_20160!$D$2:$M$5095,7,FALSE)</f>
        <v>1.6</v>
      </c>
      <c r="BQ2324">
        <f>VLOOKUP($BI2324, [1]TableView_704030_20160816_20160!$D$2:$M$5095,2,FALSE)</f>
        <v>6.1</v>
      </c>
      <c r="BR2324">
        <f>VLOOKUP($BJ2324, [2]aacb8965d69cc6fd1cb3a5cae9e8ae7!$C$6:$F$853,4,FALSE)</f>
        <v>2.4</v>
      </c>
      <c r="BS2324" s="15">
        <v>2</v>
      </c>
      <c r="BT2324" t="str">
        <f t="shared" si="215"/>
        <v>05/09/2016 2</v>
      </c>
      <c r="BU2324">
        <f>VLOOKUP($BT2324, [3]Sheet1!$D$3:$T$89,4,FALSE)</f>
        <v>20</v>
      </c>
      <c r="BV2324">
        <f>VLOOKUP($BT2324, [3]Sheet1!$D$3:$T$89,5,FALSE)</f>
        <v>18</v>
      </c>
      <c r="BW2324">
        <f>VLOOKUP($BT2324, [3]Sheet1!$D$3:$T$89,8,FALSE)</f>
        <v>17</v>
      </c>
      <c r="BX2324">
        <f>VLOOKUP($BT2324, [3]Sheet1!$D$3:$T$89,9,FALSE)</f>
        <v>18</v>
      </c>
      <c r="BY2324">
        <f>VLOOKUP($BT2324, [3]Sheet1!$D$3:$T$89,12,FALSE)</f>
        <v>15</v>
      </c>
      <c r="BZ2324">
        <f>VLOOKUP($BT2324, [3]Sheet1!$D$3:$T$89,13,FALSE)</f>
        <v>15</v>
      </c>
      <c r="CA2324" t="str">
        <f>VLOOKUP($BT2324, [3]Sheet1!$D$3:$T$89,16,FALSE)</f>
        <v>N/A</v>
      </c>
      <c r="CB2324" t="str">
        <f>VLOOKUP($BT2324, [3]Sheet1!$D$3:$T$89,17,FALSE)</f>
        <v>N/A</v>
      </c>
      <c r="CD2324" s="12">
        <v>42618</v>
      </c>
      <c r="CE2324" s="2">
        <v>0.48194444444444401</v>
      </c>
      <c r="CF2324" s="2" t="s">
        <v>4061</v>
      </c>
      <c r="CG2324" s="2">
        <v>42618.479166666664</v>
      </c>
      <c r="CH2324" s="2">
        <v>42618.479166666664</v>
      </c>
      <c r="CI2324" t="s">
        <v>4047</v>
      </c>
      <c r="CJ2324" t="s">
        <v>4047</v>
      </c>
      <c r="CK2324">
        <v>1017.88080562</v>
      </c>
      <c r="CL2324">
        <v>20.2777777777778</v>
      </c>
      <c r="CM2324">
        <v>0</v>
      </c>
      <c r="CN2324">
        <v>95</v>
      </c>
      <c r="CO2324">
        <v>299</v>
      </c>
      <c r="CP2324">
        <v>1.6</v>
      </c>
      <c r="CQ2324">
        <v>6.1</v>
      </c>
      <c r="CR2324">
        <v>2.4</v>
      </c>
      <c r="CS2324">
        <v>2</v>
      </c>
      <c r="CT2324" t="s">
        <v>1358</v>
      </c>
      <c r="CU2324">
        <v>20</v>
      </c>
      <c r="CV2324">
        <v>18</v>
      </c>
      <c r="CW2324">
        <v>17</v>
      </c>
      <c r="CX2324">
        <v>18</v>
      </c>
      <c r="CY2324">
        <v>15</v>
      </c>
      <c r="CZ2324">
        <v>15</v>
      </c>
      <c r="DA2324" t="s">
        <v>27</v>
      </c>
      <c r="DB2324" t="s">
        <v>27</v>
      </c>
    </row>
    <row r="2325" spans="4:106">
      <c r="D2325" s="3">
        <v>15</v>
      </c>
      <c r="BD2325" s="39">
        <v>42618</v>
      </c>
      <c r="BE2325" s="23">
        <v>0.48263888888888801</v>
      </c>
      <c r="BF2325" s="10" t="str">
        <f t="shared" si="217"/>
        <v>05/09/2016 11:35</v>
      </c>
      <c r="BG2325" s="35">
        <f t="shared" si="221"/>
        <v>42618.486111111109</v>
      </c>
      <c r="BH2325" s="35">
        <f t="shared" si="218"/>
        <v>42618.479166666664</v>
      </c>
      <c r="BI2325" t="str">
        <f t="shared" si="219"/>
        <v>05/09/2016 11:40:00</v>
      </c>
      <c r="BJ2325" s="40" t="str">
        <f t="shared" si="220"/>
        <v>05/09/2016 11:30:00</v>
      </c>
      <c r="BK2325">
        <f>VLOOKUP($BI2325, [1]TableView_704030_20160816_20160!$D$2:$M$5095,3,FALSE)</f>
        <v>1017.91466951</v>
      </c>
      <c r="BL2325">
        <f>VLOOKUP($BI2325, [1]TableView_704030_20160816_20160!$D$2:$M$5095,8,FALSE)</f>
        <v>20.4444444444444</v>
      </c>
      <c r="BM2325">
        <f>VLOOKUP($BI2325, [1]TableView_704030_20160816_20160!$D$2:$M$5095,10,FALSE)</f>
        <v>0</v>
      </c>
      <c r="BN2325">
        <f>VLOOKUP($BI2325, [1]TableView_704030_20160816_20160!$D$2:$M$5095,4,FALSE)</f>
        <v>94</v>
      </c>
      <c r="BO2325">
        <f>VLOOKUP($BI2325, [1]TableView_704030_20160816_20160!$D$2:$M$5095,6,FALSE)</f>
        <v>275</v>
      </c>
      <c r="BP2325">
        <f>VLOOKUP($BI2325, [1]TableView_704030_20160816_20160!$D$2:$M$5095,7,FALSE)</f>
        <v>1.1000000000000001</v>
      </c>
      <c r="BQ2325">
        <f>VLOOKUP($BI2325, [1]TableView_704030_20160816_20160!$D$2:$M$5095,2,FALSE)</f>
        <v>7</v>
      </c>
      <c r="BR2325">
        <f>VLOOKUP($BJ2325, [2]aacb8965d69cc6fd1cb3a5cae9e8ae7!$C$6:$F$853,4,FALSE)</f>
        <v>2.4</v>
      </c>
      <c r="BS2325" s="15">
        <v>2</v>
      </c>
      <c r="BT2325" t="str">
        <f t="shared" si="215"/>
        <v>05/09/2016 2</v>
      </c>
      <c r="BU2325">
        <f>VLOOKUP($BT2325, [3]Sheet1!$D$3:$T$89,4,FALSE)</f>
        <v>20</v>
      </c>
      <c r="BV2325">
        <f>VLOOKUP($BT2325, [3]Sheet1!$D$3:$T$89,5,FALSE)</f>
        <v>18</v>
      </c>
      <c r="BW2325">
        <f>VLOOKUP($BT2325, [3]Sheet1!$D$3:$T$89,8,FALSE)</f>
        <v>17</v>
      </c>
      <c r="BX2325">
        <f>VLOOKUP($BT2325, [3]Sheet1!$D$3:$T$89,9,FALSE)</f>
        <v>18</v>
      </c>
      <c r="BY2325">
        <f>VLOOKUP($BT2325, [3]Sheet1!$D$3:$T$89,12,FALSE)</f>
        <v>15</v>
      </c>
      <c r="BZ2325">
        <f>VLOOKUP($BT2325, [3]Sheet1!$D$3:$T$89,13,FALSE)</f>
        <v>15</v>
      </c>
      <c r="CA2325" t="str">
        <f>VLOOKUP($BT2325, [3]Sheet1!$D$3:$T$89,16,FALSE)</f>
        <v>N/A</v>
      </c>
      <c r="CB2325" t="str">
        <f>VLOOKUP($BT2325, [3]Sheet1!$D$3:$T$89,17,FALSE)</f>
        <v>N/A</v>
      </c>
      <c r="CD2325" s="12">
        <v>42618</v>
      </c>
      <c r="CE2325" s="2">
        <v>0.48263888888888801</v>
      </c>
      <c r="CF2325" s="2" t="s">
        <v>4062</v>
      </c>
      <c r="CG2325" s="2">
        <v>42618.486111111109</v>
      </c>
      <c r="CH2325" s="2">
        <v>42618.479166666664</v>
      </c>
      <c r="CI2325" t="s">
        <v>4063</v>
      </c>
      <c r="CJ2325" t="s">
        <v>4047</v>
      </c>
      <c r="CK2325">
        <v>1017.91466951</v>
      </c>
      <c r="CL2325">
        <v>20.4444444444444</v>
      </c>
      <c r="CM2325">
        <v>0</v>
      </c>
      <c r="CN2325">
        <v>94</v>
      </c>
      <c r="CO2325">
        <v>275</v>
      </c>
      <c r="CP2325">
        <v>1.1000000000000001</v>
      </c>
      <c r="CQ2325">
        <v>7</v>
      </c>
      <c r="CR2325">
        <v>2.4</v>
      </c>
      <c r="CS2325">
        <v>2</v>
      </c>
      <c r="CT2325" t="s">
        <v>1358</v>
      </c>
      <c r="CU2325">
        <v>20</v>
      </c>
      <c r="CV2325">
        <v>18</v>
      </c>
      <c r="CW2325">
        <v>17</v>
      </c>
      <c r="CX2325">
        <v>18</v>
      </c>
      <c r="CY2325">
        <v>15</v>
      </c>
      <c r="CZ2325">
        <v>15</v>
      </c>
      <c r="DA2325" t="s">
        <v>27</v>
      </c>
      <c r="DB2325" t="s">
        <v>27</v>
      </c>
    </row>
    <row r="2326" spans="4:106">
      <c r="D2326" s="3">
        <v>16</v>
      </c>
      <c r="BD2326" s="39">
        <v>42618</v>
      </c>
      <c r="BE2326" s="23">
        <v>0.483333333333332</v>
      </c>
      <c r="BF2326" s="10" t="str">
        <f t="shared" si="217"/>
        <v>05/09/2016 11:36</v>
      </c>
      <c r="BG2326" s="35">
        <f t="shared" si="221"/>
        <v>42618.486111111109</v>
      </c>
      <c r="BH2326" s="35">
        <f t="shared" si="218"/>
        <v>42618.479166666664</v>
      </c>
      <c r="BI2326" t="str">
        <f t="shared" si="219"/>
        <v>05/09/2016 11:40:00</v>
      </c>
      <c r="BJ2326" s="40" t="str">
        <f t="shared" si="220"/>
        <v>05/09/2016 11:30:00</v>
      </c>
      <c r="BK2326">
        <f>VLOOKUP($BI2326, [1]TableView_704030_20160816_20160!$D$2:$M$5095,3,FALSE)</f>
        <v>1017.91466951</v>
      </c>
      <c r="BL2326">
        <f>VLOOKUP($BI2326, [1]TableView_704030_20160816_20160!$D$2:$M$5095,8,FALSE)</f>
        <v>20.4444444444444</v>
      </c>
      <c r="BM2326">
        <f>VLOOKUP($BI2326, [1]TableView_704030_20160816_20160!$D$2:$M$5095,10,FALSE)</f>
        <v>0</v>
      </c>
      <c r="BN2326">
        <f>VLOOKUP($BI2326, [1]TableView_704030_20160816_20160!$D$2:$M$5095,4,FALSE)</f>
        <v>94</v>
      </c>
      <c r="BO2326">
        <f>VLOOKUP($BI2326, [1]TableView_704030_20160816_20160!$D$2:$M$5095,6,FALSE)</f>
        <v>275</v>
      </c>
      <c r="BP2326">
        <f>VLOOKUP($BI2326, [1]TableView_704030_20160816_20160!$D$2:$M$5095,7,FALSE)</f>
        <v>1.1000000000000001</v>
      </c>
      <c r="BQ2326">
        <f>VLOOKUP($BI2326, [1]TableView_704030_20160816_20160!$D$2:$M$5095,2,FALSE)</f>
        <v>7</v>
      </c>
      <c r="BR2326">
        <f>VLOOKUP($BJ2326, [2]aacb8965d69cc6fd1cb3a5cae9e8ae7!$C$6:$F$853,4,FALSE)</f>
        <v>2.4</v>
      </c>
      <c r="BS2326" s="15">
        <v>2</v>
      </c>
      <c r="BT2326" t="str">
        <f t="shared" ref="BT2326:BT2389" si="222">TEXT(BD2326,"dd/mm/yyyy ")&amp;TEXT(BS2326, "d")</f>
        <v>05/09/2016 2</v>
      </c>
      <c r="BU2326">
        <f>VLOOKUP($BT2326, [3]Sheet1!$D$3:$T$89,4,FALSE)</f>
        <v>20</v>
      </c>
      <c r="BV2326">
        <f>VLOOKUP($BT2326, [3]Sheet1!$D$3:$T$89,5,FALSE)</f>
        <v>18</v>
      </c>
      <c r="BW2326">
        <f>VLOOKUP($BT2326, [3]Sheet1!$D$3:$T$89,8,FALSE)</f>
        <v>17</v>
      </c>
      <c r="BX2326">
        <f>VLOOKUP($BT2326, [3]Sheet1!$D$3:$T$89,9,FALSE)</f>
        <v>18</v>
      </c>
      <c r="BY2326">
        <f>VLOOKUP($BT2326, [3]Sheet1!$D$3:$T$89,12,FALSE)</f>
        <v>15</v>
      </c>
      <c r="BZ2326">
        <f>VLOOKUP($BT2326, [3]Sheet1!$D$3:$T$89,13,FALSE)</f>
        <v>15</v>
      </c>
      <c r="CA2326" t="str">
        <f>VLOOKUP($BT2326, [3]Sheet1!$D$3:$T$89,16,FALSE)</f>
        <v>N/A</v>
      </c>
      <c r="CB2326" t="str">
        <f>VLOOKUP($BT2326, [3]Sheet1!$D$3:$T$89,17,FALSE)</f>
        <v>N/A</v>
      </c>
      <c r="CD2326" s="12">
        <v>42618</v>
      </c>
      <c r="CE2326" s="2">
        <v>0.483333333333332</v>
      </c>
      <c r="CF2326" s="2" t="s">
        <v>4064</v>
      </c>
      <c r="CG2326" s="2">
        <v>42618.486111111109</v>
      </c>
      <c r="CH2326" s="2">
        <v>42618.479166666664</v>
      </c>
      <c r="CI2326" t="s">
        <v>4063</v>
      </c>
      <c r="CJ2326" t="s">
        <v>4047</v>
      </c>
      <c r="CK2326">
        <v>1017.91466951</v>
      </c>
      <c r="CL2326">
        <v>20.4444444444444</v>
      </c>
      <c r="CM2326">
        <v>0</v>
      </c>
      <c r="CN2326">
        <v>94</v>
      </c>
      <c r="CO2326">
        <v>275</v>
      </c>
      <c r="CP2326">
        <v>1.1000000000000001</v>
      </c>
      <c r="CQ2326">
        <v>7</v>
      </c>
      <c r="CR2326">
        <v>2.4</v>
      </c>
      <c r="CS2326">
        <v>2</v>
      </c>
      <c r="CT2326" t="s">
        <v>1358</v>
      </c>
      <c r="CU2326">
        <v>20</v>
      </c>
      <c r="CV2326">
        <v>18</v>
      </c>
      <c r="CW2326">
        <v>17</v>
      </c>
      <c r="CX2326">
        <v>18</v>
      </c>
      <c r="CY2326">
        <v>15</v>
      </c>
      <c r="CZ2326">
        <v>15</v>
      </c>
      <c r="DA2326" t="s">
        <v>27</v>
      </c>
      <c r="DB2326" t="s">
        <v>27</v>
      </c>
    </row>
    <row r="2327" spans="4:106">
      <c r="D2327" s="3">
        <v>17</v>
      </c>
      <c r="BD2327" s="39">
        <v>42618</v>
      </c>
      <c r="BE2327" s="23">
        <v>0.484027777777777</v>
      </c>
      <c r="BF2327" s="10" t="str">
        <f t="shared" si="217"/>
        <v>05/09/2016 11:37</v>
      </c>
      <c r="BG2327" s="35">
        <f t="shared" si="221"/>
        <v>42618.486111111109</v>
      </c>
      <c r="BH2327" s="35">
        <f t="shared" si="218"/>
        <v>42618.479166666664</v>
      </c>
      <c r="BI2327" t="str">
        <f t="shared" si="219"/>
        <v>05/09/2016 11:40:00</v>
      </c>
      <c r="BJ2327" s="40" t="str">
        <f t="shared" si="220"/>
        <v>05/09/2016 11:30:00</v>
      </c>
      <c r="BK2327">
        <f>VLOOKUP($BI2327, [1]TableView_704030_20160816_20160!$D$2:$M$5095,3,FALSE)</f>
        <v>1017.91466951</v>
      </c>
      <c r="BL2327">
        <f>VLOOKUP($BI2327, [1]TableView_704030_20160816_20160!$D$2:$M$5095,8,FALSE)</f>
        <v>20.4444444444444</v>
      </c>
      <c r="BM2327">
        <f>VLOOKUP($BI2327, [1]TableView_704030_20160816_20160!$D$2:$M$5095,10,FALSE)</f>
        <v>0</v>
      </c>
      <c r="BN2327">
        <f>VLOOKUP($BI2327, [1]TableView_704030_20160816_20160!$D$2:$M$5095,4,FALSE)</f>
        <v>94</v>
      </c>
      <c r="BO2327">
        <f>VLOOKUP($BI2327, [1]TableView_704030_20160816_20160!$D$2:$M$5095,6,FALSE)</f>
        <v>275</v>
      </c>
      <c r="BP2327">
        <f>VLOOKUP($BI2327, [1]TableView_704030_20160816_20160!$D$2:$M$5095,7,FALSE)</f>
        <v>1.1000000000000001</v>
      </c>
      <c r="BQ2327">
        <f>VLOOKUP($BI2327, [1]TableView_704030_20160816_20160!$D$2:$M$5095,2,FALSE)</f>
        <v>7</v>
      </c>
      <c r="BR2327">
        <f>VLOOKUP($BJ2327, [2]aacb8965d69cc6fd1cb3a5cae9e8ae7!$C$6:$F$853,4,FALSE)</f>
        <v>2.4</v>
      </c>
      <c r="BS2327" s="15">
        <v>2</v>
      </c>
      <c r="BT2327" t="str">
        <f t="shared" si="222"/>
        <v>05/09/2016 2</v>
      </c>
      <c r="BU2327">
        <f>VLOOKUP($BT2327, [3]Sheet1!$D$3:$T$89,4,FALSE)</f>
        <v>20</v>
      </c>
      <c r="BV2327">
        <f>VLOOKUP($BT2327, [3]Sheet1!$D$3:$T$89,5,FALSE)</f>
        <v>18</v>
      </c>
      <c r="BW2327">
        <f>VLOOKUP($BT2327, [3]Sheet1!$D$3:$T$89,8,FALSE)</f>
        <v>17</v>
      </c>
      <c r="BX2327">
        <f>VLOOKUP($BT2327, [3]Sheet1!$D$3:$T$89,9,FALSE)</f>
        <v>18</v>
      </c>
      <c r="BY2327">
        <f>VLOOKUP($BT2327, [3]Sheet1!$D$3:$T$89,12,FALSE)</f>
        <v>15</v>
      </c>
      <c r="BZ2327">
        <f>VLOOKUP($BT2327, [3]Sheet1!$D$3:$T$89,13,FALSE)</f>
        <v>15</v>
      </c>
      <c r="CA2327" t="str">
        <f>VLOOKUP($BT2327, [3]Sheet1!$D$3:$T$89,16,FALSE)</f>
        <v>N/A</v>
      </c>
      <c r="CB2327" t="str">
        <f>VLOOKUP($BT2327, [3]Sheet1!$D$3:$T$89,17,FALSE)</f>
        <v>N/A</v>
      </c>
      <c r="CD2327" s="12">
        <v>42618</v>
      </c>
      <c r="CE2327" s="2">
        <v>0.484027777777777</v>
      </c>
      <c r="CF2327" s="2" t="s">
        <v>4065</v>
      </c>
      <c r="CG2327" s="2">
        <v>42618.486111111109</v>
      </c>
      <c r="CH2327" s="2">
        <v>42618.479166666664</v>
      </c>
      <c r="CI2327" t="s">
        <v>4063</v>
      </c>
      <c r="CJ2327" t="s">
        <v>4047</v>
      </c>
      <c r="CK2327">
        <v>1017.91466951</v>
      </c>
      <c r="CL2327">
        <v>20.4444444444444</v>
      </c>
      <c r="CM2327">
        <v>0</v>
      </c>
      <c r="CN2327">
        <v>94</v>
      </c>
      <c r="CO2327">
        <v>275</v>
      </c>
      <c r="CP2327">
        <v>1.1000000000000001</v>
      </c>
      <c r="CQ2327">
        <v>7</v>
      </c>
      <c r="CR2327">
        <v>2.4</v>
      </c>
      <c r="CS2327">
        <v>2</v>
      </c>
      <c r="CT2327" t="s">
        <v>1358</v>
      </c>
      <c r="CU2327">
        <v>20</v>
      </c>
      <c r="CV2327">
        <v>18</v>
      </c>
      <c r="CW2327">
        <v>17</v>
      </c>
      <c r="CX2327">
        <v>18</v>
      </c>
      <c r="CY2327">
        <v>15</v>
      </c>
      <c r="CZ2327">
        <v>15</v>
      </c>
      <c r="DA2327" t="s">
        <v>27</v>
      </c>
      <c r="DB2327" t="s">
        <v>27</v>
      </c>
    </row>
    <row r="2328" spans="4:106">
      <c r="D2328" s="3">
        <v>18</v>
      </c>
      <c r="E2328" s="1">
        <v>1</v>
      </c>
      <c r="F2328">
        <v>8</v>
      </c>
      <c r="G2328" t="s">
        <v>149</v>
      </c>
      <c r="H2328" t="s">
        <v>57</v>
      </c>
      <c r="I2328">
        <v>1</v>
      </c>
      <c r="BD2328" s="39">
        <v>42618</v>
      </c>
      <c r="BE2328" s="23">
        <v>0.484722222222221</v>
      </c>
      <c r="BF2328" s="10" t="str">
        <f t="shared" si="217"/>
        <v>05/09/2016 11:38</v>
      </c>
      <c r="BG2328" s="35">
        <f t="shared" si="221"/>
        <v>42618.486111111109</v>
      </c>
      <c r="BH2328" s="35">
        <f t="shared" si="218"/>
        <v>42618.479166666664</v>
      </c>
      <c r="BI2328" t="str">
        <f t="shared" si="219"/>
        <v>05/09/2016 11:40:00</v>
      </c>
      <c r="BJ2328" s="40" t="str">
        <f t="shared" si="220"/>
        <v>05/09/2016 11:30:00</v>
      </c>
      <c r="BK2328">
        <f>VLOOKUP($BI2328, [1]TableView_704030_20160816_20160!$D$2:$M$5095,3,FALSE)</f>
        <v>1017.91466951</v>
      </c>
      <c r="BL2328">
        <f>VLOOKUP($BI2328, [1]TableView_704030_20160816_20160!$D$2:$M$5095,8,FALSE)</f>
        <v>20.4444444444444</v>
      </c>
      <c r="BM2328">
        <f>VLOOKUP($BI2328, [1]TableView_704030_20160816_20160!$D$2:$M$5095,10,FALSE)</f>
        <v>0</v>
      </c>
      <c r="BN2328">
        <f>VLOOKUP($BI2328, [1]TableView_704030_20160816_20160!$D$2:$M$5095,4,FALSE)</f>
        <v>94</v>
      </c>
      <c r="BO2328">
        <f>VLOOKUP($BI2328, [1]TableView_704030_20160816_20160!$D$2:$M$5095,6,FALSE)</f>
        <v>275</v>
      </c>
      <c r="BP2328">
        <f>VLOOKUP($BI2328, [1]TableView_704030_20160816_20160!$D$2:$M$5095,7,FALSE)</f>
        <v>1.1000000000000001</v>
      </c>
      <c r="BQ2328">
        <f>VLOOKUP($BI2328, [1]TableView_704030_20160816_20160!$D$2:$M$5095,2,FALSE)</f>
        <v>7</v>
      </c>
      <c r="BR2328">
        <f>VLOOKUP($BJ2328, [2]aacb8965d69cc6fd1cb3a5cae9e8ae7!$C$6:$F$853,4,FALSE)</f>
        <v>2.4</v>
      </c>
      <c r="BS2328" s="15">
        <v>2</v>
      </c>
      <c r="BT2328" t="str">
        <f t="shared" si="222"/>
        <v>05/09/2016 2</v>
      </c>
      <c r="BU2328">
        <f>VLOOKUP($BT2328, [3]Sheet1!$D$3:$T$89,4,FALSE)</f>
        <v>20</v>
      </c>
      <c r="BV2328">
        <f>VLOOKUP($BT2328, [3]Sheet1!$D$3:$T$89,5,FALSE)</f>
        <v>18</v>
      </c>
      <c r="BW2328">
        <f>VLOOKUP($BT2328, [3]Sheet1!$D$3:$T$89,8,FALSE)</f>
        <v>17</v>
      </c>
      <c r="BX2328">
        <f>VLOOKUP($BT2328, [3]Sheet1!$D$3:$T$89,9,FALSE)</f>
        <v>18</v>
      </c>
      <c r="BY2328">
        <f>VLOOKUP($BT2328, [3]Sheet1!$D$3:$T$89,12,FALSE)</f>
        <v>15</v>
      </c>
      <c r="BZ2328">
        <f>VLOOKUP($BT2328, [3]Sheet1!$D$3:$T$89,13,FALSE)</f>
        <v>15</v>
      </c>
      <c r="CA2328" t="str">
        <f>VLOOKUP($BT2328, [3]Sheet1!$D$3:$T$89,16,FALSE)</f>
        <v>N/A</v>
      </c>
      <c r="CB2328" t="str">
        <f>VLOOKUP($BT2328, [3]Sheet1!$D$3:$T$89,17,FALSE)</f>
        <v>N/A</v>
      </c>
      <c r="CD2328" s="12">
        <v>42618</v>
      </c>
      <c r="CE2328" s="2">
        <v>0.484722222222221</v>
      </c>
      <c r="CF2328" s="2" t="s">
        <v>4066</v>
      </c>
      <c r="CG2328" s="2">
        <v>42618.486111111109</v>
      </c>
      <c r="CH2328" s="2">
        <v>42618.479166666664</v>
      </c>
      <c r="CI2328" t="s">
        <v>4063</v>
      </c>
      <c r="CJ2328" t="s">
        <v>4047</v>
      </c>
      <c r="CK2328">
        <v>1017.91466951</v>
      </c>
      <c r="CL2328">
        <v>20.4444444444444</v>
      </c>
      <c r="CM2328">
        <v>0</v>
      </c>
      <c r="CN2328">
        <v>94</v>
      </c>
      <c r="CO2328">
        <v>275</v>
      </c>
      <c r="CP2328">
        <v>1.1000000000000001</v>
      </c>
      <c r="CQ2328">
        <v>7</v>
      </c>
      <c r="CR2328">
        <v>2.4</v>
      </c>
      <c r="CS2328">
        <v>2</v>
      </c>
      <c r="CT2328" t="s">
        <v>1358</v>
      </c>
      <c r="CU2328">
        <v>20</v>
      </c>
      <c r="CV2328">
        <v>18</v>
      </c>
      <c r="CW2328">
        <v>17</v>
      </c>
      <c r="CX2328">
        <v>18</v>
      </c>
      <c r="CY2328">
        <v>15</v>
      </c>
      <c r="CZ2328">
        <v>15</v>
      </c>
      <c r="DA2328" t="s">
        <v>27</v>
      </c>
      <c r="DB2328" t="s">
        <v>27</v>
      </c>
    </row>
    <row r="2329" spans="4:106">
      <c r="D2329" s="3">
        <v>19</v>
      </c>
      <c r="E2329" s="1">
        <v>1</v>
      </c>
      <c r="F2329">
        <v>8</v>
      </c>
      <c r="G2329" t="s">
        <v>110</v>
      </c>
      <c r="H2329" t="s">
        <v>57</v>
      </c>
      <c r="I2329">
        <v>6</v>
      </c>
      <c r="BD2329" s="39">
        <v>42618</v>
      </c>
      <c r="BE2329" s="23">
        <v>0.485416666666666</v>
      </c>
      <c r="BF2329" s="10" t="str">
        <f t="shared" si="217"/>
        <v>05/09/2016 11:39</v>
      </c>
      <c r="BG2329" s="35">
        <f t="shared" si="221"/>
        <v>42618.486111111109</v>
      </c>
      <c r="BH2329" s="35">
        <f t="shared" si="218"/>
        <v>42618.479166666664</v>
      </c>
      <c r="BI2329" t="str">
        <f t="shared" si="219"/>
        <v>05/09/2016 11:40:00</v>
      </c>
      <c r="BJ2329" s="40" t="str">
        <f t="shared" si="220"/>
        <v>05/09/2016 11:30:00</v>
      </c>
      <c r="BK2329">
        <f>VLOOKUP($BI2329, [1]TableView_704030_20160816_20160!$D$2:$M$5095,3,FALSE)</f>
        <v>1017.91466951</v>
      </c>
      <c r="BL2329">
        <f>VLOOKUP($BI2329, [1]TableView_704030_20160816_20160!$D$2:$M$5095,8,FALSE)</f>
        <v>20.4444444444444</v>
      </c>
      <c r="BM2329">
        <f>VLOOKUP($BI2329, [1]TableView_704030_20160816_20160!$D$2:$M$5095,10,FALSE)</f>
        <v>0</v>
      </c>
      <c r="BN2329">
        <f>VLOOKUP($BI2329, [1]TableView_704030_20160816_20160!$D$2:$M$5095,4,FALSE)</f>
        <v>94</v>
      </c>
      <c r="BO2329">
        <f>VLOOKUP($BI2329, [1]TableView_704030_20160816_20160!$D$2:$M$5095,6,FALSE)</f>
        <v>275</v>
      </c>
      <c r="BP2329">
        <f>VLOOKUP($BI2329, [1]TableView_704030_20160816_20160!$D$2:$M$5095,7,FALSE)</f>
        <v>1.1000000000000001</v>
      </c>
      <c r="BQ2329">
        <f>VLOOKUP($BI2329, [1]TableView_704030_20160816_20160!$D$2:$M$5095,2,FALSE)</f>
        <v>7</v>
      </c>
      <c r="BR2329">
        <f>VLOOKUP($BJ2329, [2]aacb8965d69cc6fd1cb3a5cae9e8ae7!$C$6:$F$853,4,FALSE)</f>
        <v>2.4</v>
      </c>
      <c r="BS2329" s="15">
        <v>2</v>
      </c>
      <c r="BT2329" t="str">
        <f t="shared" si="222"/>
        <v>05/09/2016 2</v>
      </c>
      <c r="BU2329">
        <f>VLOOKUP($BT2329, [3]Sheet1!$D$3:$T$89,4,FALSE)</f>
        <v>20</v>
      </c>
      <c r="BV2329">
        <f>VLOOKUP($BT2329, [3]Sheet1!$D$3:$T$89,5,FALSE)</f>
        <v>18</v>
      </c>
      <c r="BW2329">
        <f>VLOOKUP($BT2329, [3]Sheet1!$D$3:$T$89,8,FALSE)</f>
        <v>17</v>
      </c>
      <c r="BX2329">
        <f>VLOOKUP($BT2329, [3]Sheet1!$D$3:$T$89,9,FALSE)</f>
        <v>18</v>
      </c>
      <c r="BY2329">
        <f>VLOOKUP($BT2329, [3]Sheet1!$D$3:$T$89,12,FALSE)</f>
        <v>15</v>
      </c>
      <c r="BZ2329">
        <f>VLOOKUP($BT2329, [3]Sheet1!$D$3:$T$89,13,FALSE)</f>
        <v>15</v>
      </c>
      <c r="CA2329" t="str">
        <f>VLOOKUP($BT2329, [3]Sheet1!$D$3:$T$89,16,FALSE)</f>
        <v>N/A</v>
      </c>
      <c r="CB2329" t="str">
        <f>VLOOKUP($BT2329, [3]Sheet1!$D$3:$T$89,17,FALSE)</f>
        <v>N/A</v>
      </c>
      <c r="CD2329" s="12">
        <v>42618</v>
      </c>
      <c r="CE2329" s="2">
        <v>0.485416666666666</v>
      </c>
      <c r="CF2329" s="2" t="s">
        <v>4067</v>
      </c>
      <c r="CG2329" s="2">
        <v>42618.486111111109</v>
      </c>
      <c r="CH2329" s="2">
        <v>42618.479166666664</v>
      </c>
      <c r="CI2329" t="s">
        <v>4063</v>
      </c>
      <c r="CJ2329" t="s">
        <v>4047</v>
      </c>
      <c r="CK2329">
        <v>1017.91466951</v>
      </c>
      <c r="CL2329">
        <v>20.4444444444444</v>
      </c>
      <c r="CM2329">
        <v>0</v>
      </c>
      <c r="CN2329">
        <v>94</v>
      </c>
      <c r="CO2329">
        <v>275</v>
      </c>
      <c r="CP2329">
        <v>1.1000000000000001</v>
      </c>
      <c r="CQ2329">
        <v>7</v>
      </c>
      <c r="CR2329">
        <v>2.4</v>
      </c>
      <c r="CS2329">
        <v>2</v>
      </c>
      <c r="CT2329" t="s">
        <v>1358</v>
      </c>
      <c r="CU2329">
        <v>20</v>
      </c>
      <c r="CV2329">
        <v>18</v>
      </c>
      <c r="CW2329">
        <v>17</v>
      </c>
      <c r="CX2329">
        <v>18</v>
      </c>
      <c r="CY2329">
        <v>15</v>
      </c>
      <c r="CZ2329">
        <v>15</v>
      </c>
      <c r="DA2329" t="s">
        <v>27</v>
      </c>
      <c r="DB2329" t="s">
        <v>27</v>
      </c>
    </row>
    <row r="2330" spans="4:106">
      <c r="D2330" s="3">
        <v>20</v>
      </c>
      <c r="BD2330" s="39">
        <v>42618</v>
      </c>
      <c r="BE2330" s="23">
        <v>0.48611111111110999</v>
      </c>
      <c r="BF2330" s="10" t="str">
        <f t="shared" si="217"/>
        <v>05/09/2016 11:40</v>
      </c>
      <c r="BG2330" s="35">
        <f t="shared" si="221"/>
        <v>42618.486111111109</v>
      </c>
      <c r="BH2330" s="35">
        <f t="shared" si="218"/>
        <v>42618.479166666664</v>
      </c>
      <c r="BI2330" t="str">
        <f t="shared" si="219"/>
        <v>05/09/2016 11:40:00</v>
      </c>
      <c r="BJ2330" s="40" t="str">
        <f t="shared" si="220"/>
        <v>05/09/2016 11:30:00</v>
      </c>
      <c r="BK2330">
        <f>VLOOKUP($BI2330, [1]TableView_704030_20160816_20160!$D$2:$M$5095,3,FALSE)</f>
        <v>1017.91466951</v>
      </c>
      <c r="BL2330">
        <f>VLOOKUP($BI2330, [1]TableView_704030_20160816_20160!$D$2:$M$5095,8,FALSE)</f>
        <v>20.4444444444444</v>
      </c>
      <c r="BM2330">
        <f>VLOOKUP($BI2330, [1]TableView_704030_20160816_20160!$D$2:$M$5095,10,FALSE)</f>
        <v>0</v>
      </c>
      <c r="BN2330">
        <f>VLOOKUP($BI2330, [1]TableView_704030_20160816_20160!$D$2:$M$5095,4,FALSE)</f>
        <v>94</v>
      </c>
      <c r="BO2330">
        <f>VLOOKUP($BI2330, [1]TableView_704030_20160816_20160!$D$2:$M$5095,6,FALSE)</f>
        <v>275</v>
      </c>
      <c r="BP2330">
        <f>VLOOKUP($BI2330, [1]TableView_704030_20160816_20160!$D$2:$M$5095,7,FALSE)</f>
        <v>1.1000000000000001</v>
      </c>
      <c r="BQ2330">
        <f>VLOOKUP($BI2330, [1]TableView_704030_20160816_20160!$D$2:$M$5095,2,FALSE)</f>
        <v>7</v>
      </c>
      <c r="BR2330">
        <f>VLOOKUP($BJ2330, [2]aacb8965d69cc6fd1cb3a5cae9e8ae7!$C$6:$F$853,4,FALSE)</f>
        <v>2.4</v>
      </c>
      <c r="BS2330" s="15">
        <v>2</v>
      </c>
      <c r="BT2330" t="str">
        <f t="shared" si="222"/>
        <v>05/09/2016 2</v>
      </c>
      <c r="BU2330">
        <f>VLOOKUP($BT2330, [3]Sheet1!$D$3:$T$89,4,FALSE)</f>
        <v>20</v>
      </c>
      <c r="BV2330">
        <f>VLOOKUP($BT2330, [3]Sheet1!$D$3:$T$89,5,FALSE)</f>
        <v>18</v>
      </c>
      <c r="BW2330">
        <f>VLOOKUP($BT2330, [3]Sheet1!$D$3:$T$89,8,FALSE)</f>
        <v>17</v>
      </c>
      <c r="BX2330">
        <f>VLOOKUP($BT2330, [3]Sheet1!$D$3:$T$89,9,FALSE)</f>
        <v>18</v>
      </c>
      <c r="BY2330">
        <f>VLOOKUP($BT2330, [3]Sheet1!$D$3:$T$89,12,FALSE)</f>
        <v>15</v>
      </c>
      <c r="BZ2330">
        <f>VLOOKUP($BT2330, [3]Sheet1!$D$3:$T$89,13,FALSE)</f>
        <v>15</v>
      </c>
      <c r="CA2330" t="str">
        <f>VLOOKUP($BT2330, [3]Sheet1!$D$3:$T$89,16,FALSE)</f>
        <v>N/A</v>
      </c>
      <c r="CB2330" t="str">
        <f>VLOOKUP($BT2330, [3]Sheet1!$D$3:$T$89,17,FALSE)</f>
        <v>N/A</v>
      </c>
      <c r="CD2330" s="12">
        <v>42618</v>
      </c>
      <c r="CE2330" s="2">
        <v>0.48611111111110999</v>
      </c>
      <c r="CF2330" s="2" t="s">
        <v>4068</v>
      </c>
      <c r="CG2330" s="2">
        <v>42618.486111111109</v>
      </c>
      <c r="CH2330" s="2">
        <v>42618.479166666664</v>
      </c>
      <c r="CI2330" t="s">
        <v>4063</v>
      </c>
      <c r="CJ2330" t="s">
        <v>4047</v>
      </c>
      <c r="CK2330">
        <v>1017.91466951</v>
      </c>
      <c r="CL2330">
        <v>20.4444444444444</v>
      </c>
      <c r="CM2330">
        <v>0</v>
      </c>
      <c r="CN2330">
        <v>94</v>
      </c>
      <c r="CO2330">
        <v>275</v>
      </c>
      <c r="CP2330">
        <v>1.1000000000000001</v>
      </c>
      <c r="CQ2330">
        <v>7</v>
      </c>
      <c r="CR2330">
        <v>2.4</v>
      </c>
      <c r="CS2330">
        <v>2</v>
      </c>
      <c r="CT2330" t="s">
        <v>1358</v>
      </c>
      <c r="CU2330">
        <v>20</v>
      </c>
      <c r="CV2330">
        <v>18</v>
      </c>
      <c r="CW2330">
        <v>17</v>
      </c>
      <c r="CX2330">
        <v>18</v>
      </c>
      <c r="CY2330">
        <v>15</v>
      </c>
      <c r="CZ2330">
        <v>15</v>
      </c>
      <c r="DA2330" t="s">
        <v>27</v>
      </c>
      <c r="DB2330" t="s">
        <v>27</v>
      </c>
    </row>
    <row r="2331" spans="4:106">
      <c r="D2331" s="3">
        <v>21</v>
      </c>
      <c r="E2331" s="1">
        <v>1</v>
      </c>
      <c r="F2331">
        <v>4</v>
      </c>
      <c r="G2331" t="s">
        <v>304</v>
      </c>
      <c r="H2331" t="s">
        <v>57</v>
      </c>
      <c r="I2331">
        <v>3</v>
      </c>
      <c r="L2331" s="1">
        <v>1</v>
      </c>
      <c r="M2331">
        <v>5</v>
      </c>
      <c r="N2331" t="s">
        <v>195</v>
      </c>
      <c r="O2331" t="s">
        <v>57</v>
      </c>
      <c r="P2331">
        <v>1</v>
      </c>
      <c r="BD2331" s="39">
        <v>42618</v>
      </c>
      <c r="BE2331" s="23">
        <v>0.48680555555555399</v>
      </c>
      <c r="BF2331" s="10" t="str">
        <f t="shared" si="217"/>
        <v>05/09/2016 11:41</v>
      </c>
      <c r="BG2331" s="35">
        <f t="shared" si="221"/>
        <v>42618.486111111109</v>
      </c>
      <c r="BH2331" s="35">
        <f t="shared" si="218"/>
        <v>42618.479166666664</v>
      </c>
      <c r="BI2331" t="str">
        <f t="shared" si="219"/>
        <v>05/09/2016 11:40:00</v>
      </c>
      <c r="BJ2331" s="40" t="str">
        <f t="shared" si="220"/>
        <v>05/09/2016 11:30:00</v>
      </c>
      <c r="BK2331">
        <f>VLOOKUP($BI2331, [1]TableView_704030_20160816_20160!$D$2:$M$5095,3,FALSE)</f>
        <v>1017.91466951</v>
      </c>
      <c r="BL2331">
        <f>VLOOKUP($BI2331, [1]TableView_704030_20160816_20160!$D$2:$M$5095,8,FALSE)</f>
        <v>20.4444444444444</v>
      </c>
      <c r="BM2331">
        <f>VLOOKUP($BI2331, [1]TableView_704030_20160816_20160!$D$2:$M$5095,10,FALSE)</f>
        <v>0</v>
      </c>
      <c r="BN2331">
        <f>VLOOKUP($BI2331, [1]TableView_704030_20160816_20160!$D$2:$M$5095,4,FALSE)</f>
        <v>94</v>
      </c>
      <c r="BO2331">
        <f>VLOOKUP($BI2331, [1]TableView_704030_20160816_20160!$D$2:$M$5095,6,FALSE)</f>
        <v>275</v>
      </c>
      <c r="BP2331">
        <f>VLOOKUP($BI2331, [1]TableView_704030_20160816_20160!$D$2:$M$5095,7,FALSE)</f>
        <v>1.1000000000000001</v>
      </c>
      <c r="BQ2331">
        <f>VLOOKUP($BI2331, [1]TableView_704030_20160816_20160!$D$2:$M$5095,2,FALSE)</f>
        <v>7</v>
      </c>
      <c r="BR2331">
        <f>VLOOKUP($BJ2331, [2]aacb8965d69cc6fd1cb3a5cae9e8ae7!$C$6:$F$853,4,FALSE)</f>
        <v>2.4</v>
      </c>
      <c r="BS2331" s="15">
        <v>2</v>
      </c>
      <c r="BT2331" t="str">
        <f t="shared" si="222"/>
        <v>05/09/2016 2</v>
      </c>
      <c r="BU2331">
        <f>VLOOKUP($BT2331, [3]Sheet1!$D$3:$T$89,4,FALSE)</f>
        <v>20</v>
      </c>
      <c r="BV2331">
        <f>VLOOKUP($BT2331, [3]Sheet1!$D$3:$T$89,5,FALSE)</f>
        <v>18</v>
      </c>
      <c r="BW2331">
        <f>VLOOKUP($BT2331, [3]Sheet1!$D$3:$T$89,8,FALSE)</f>
        <v>17</v>
      </c>
      <c r="BX2331">
        <f>VLOOKUP($BT2331, [3]Sheet1!$D$3:$T$89,9,FALSE)</f>
        <v>18</v>
      </c>
      <c r="BY2331">
        <f>VLOOKUP($BT2331, [3]Sheet1!$D$3:$T$89,12,FALSE)</f>
        <v>15</v>
      </c>
      <c r="BZ2331">
        <f>VLOOKUP($BT2331, [3]Sheet1!$D$3:$T$89,13,FALSE)</f>
        <v>15</v>
      </c>
      <c r="CA2331" t="str">
        <f>VLOOKUP($BT2331, [3]Sheet1!$D$3:$T$89,16,FALSE)</f>
        <v>N/A</v>
      </c>
      <c r="CB2331" t="str">
        <f>VLOOKUP($BT2331, [3]Sheet1!$D$3:$T$89,17,FALSE)</f>
        <v>N/A</v>
      </c>
      <c r="CD2331" s="12">
        <v>42618</v>
      </c>
      <c r="CE2331" s="2">
        <v>0.48680555555555399</v>
      </c>
      <c r="CF2331" s="2" t="s">
        <v>4069</v>
      </c>
      <c r="CG2331" s="2">
        <v>42618.486111111109</v>
      </c>
      <c r="CH2331" s="2">
        <v>42618.479166666664</v>
      </c>
      <c r="CI2331" t="s">
        <v>4063</v>
      </c>
      <c r="CJ2331" t="s">
        <v>4047</v>
      </c>
      <c r="CK2331">
        <v>1017.91466951</v>
      </c>
      <c r="CL2331">
        <v>20.4444444444444</v>
      </c>
      <c r="CM2331">
        <v>0</v>
      </c>
      <c r="CN2331">
        <v>94</v>
      </c>
      <c r="CO2331">
        <v>275</v>
      </c>
      <c r="CP2331">
        <v>1.1000000000000001</v>
      </c>
      <c r="CQ2331">
        <v>7</v>
      </c>
      <c r="CR2331">
        <v>2.4</v>
      </c>
      <c r="CS2331">
        <v>2</v>
      </c>
      <c r="CT2331" t="s">
        <v>1358</v>
      </c>
      <c r="CU2331">
        <v>20</v>
      </c>
      <c r="CV2331">
        <v>18</v>
      </c>
      <c r="CW2331">
        <v>17</v>
      </c>
      <c r="CX2331">
        <v>18</v>
      </c>
      <c r="CY2331">
        <v>15</v>
      </c>
      <c r="CZ2331">
        <v>15</v>
      </c>
      <c r="DA2331" t="s">
        <v>27</v>
      </c>
      <c r="DB2331" t="s">
        <v>27</v>
      </c>
    </row>
    <row r="2332" spans="4:106">
      <c r="D2332" s="3">
        <v>22</v>
      </c>
      <c r="E2332" s="1">
        <v>1</v>
      </c>
      <c r="F2332">
        <v>4</v>
      </c>
      <c r="G2332" t="s">
        <v>304</v>
      </c>
      <c r="H2332" t="s">
        <v>57</v>
      </c>
      <c r="I2332">
        <v>3</v>
      </c>
      <c r="L2332" s="1">
        <v>1</v>
      </c>
      <c r="M2332">
        <v>5</v>
      </c>
      <c r="N2332" t="s">
        <v>195</v>
      </c>
      <c r="O2332" t="s">
        <v>57</v>
      </c>
      <c r="P2332">
        <v>1</v>
      </c>
      <c r="BD2332" s="39">
        <v>42618</v>
      </c>
      <c r="BE2332" s="23">
        <v>0.48749999999999899</v>
      </c>
      <c r="BF2332" s="10" t="str">
        <f t="shared" si="217"/>
        <v>05/09/2016 11:42</v>
      </c>
      <c r="BG2332" s="35">
        <f t="shared" si="221"/>
        <v>42618.486111111109</v>
      </c>
      <c r="BH2332" s="35">
        <f t="shared" si="218"/>
        <v>42618.479166666664</v>
      </c>
      <c r="BI2332" t="str">
        <f t="shared" si="219"/>
        <v>05/09/2016 11:40:00</v>
      </c>
      <c r="BJ2332" s="40" t="str">
        <f t="shared" si="220"/>
        <v>05/09/2016 11:30:00</v>
      </c>
      <c r="BK2332">
        <f>VLOOKUP($BI2332, [1]TableView_704030_20160816_20160!$D$2:$M$5095,3,FALSE)</f>
        <v>1017.91466951</v>
      </c>
      <c r="BL2332">
        <f>VLOOKUP($BI2332, [1]TableView_704030_20160816_20160!$D$2:$M$5095,8,FALSE)</f>
        <v>20.4444444444444</v>
      </c>
      <c r="BM2332">
        <f>VLOOKUP($BI2332, [1]TableView_704030_20160816_20160!$D$2:$M$5095,10,FALSE)</f>
        <v>0</v>
      </c>
      <c r="BN2332">
        <f>VLOOKUP($BI2332, [1]TableView_704030_20160816_20160!$D$2:$M$5095,4,FALSE)</f>
        <v>94</v>
      </c>
      <c r="BO2332">
        <f>VLOOKUP($BI2332, [1]TableView_704030_20160816_20160!$D$2:$M$5095,6,FALSE)</f>
        <v>275</v>
      </c>
      <c r="BP2332">
        <f>VLOOKUP($BI2332, [1]TableView_704030_20160816_20160!$D$2:$M$5095,7,FALSE)</f>
        <v>1.1000000000000001</v>
      </c>
      <c r="BQ2332">
        <f>VLOOKUP($BI2332, [1]TableView_704030_20160816_20160!$D$2:$M$5095,2,FALSE)</f>
        <v>7</v>
      </c>
      <c r="BR2332">
        <f>VLOOKUP($BJ2332, [2]aacb8965d69cc6fd1cb3a5cae9e8ae7!$C$6:$F$853,4,FALSE)</f>
        <v>2.4</v>
      </c>
      <c r="BS2332" s="15">
        <v>2</v>
      </c>
      <c r="BT2332" t="str">
        <f t="shared" si="222"/>
        <v>05/09/2016 2</v>
      </c>
      <c r="BU2332">
        <f>VLOOKUP($BT2332, [3]Sheet1!$D$3:$T$89,4,FALSE)</f>
        <v>20</v>
      </c>
      <c r="BV2332">
        <f>VLOOKUP($BT2332, [3]Sheet1!$D$3:$T$89,5,FALSE)</f>
        <v>18</v>
      </c>
      <c r="BW2332">
        <f>VLOOKUP($BT2332, [3]Sheet1!$D$3:$T$89,8,FALSE)</f>
        <v>17</v>
      </c>
      <c r="BX2332">
        <f>VLOOKUP($BT2332, [3]Sheet1!$D$3:$T$89,9,FALSE)</f>
        <v>18</v>
      </c>
      <c r="BY2332">
        <f>VLOOKUP($BT2332, [3]Sheet1!$D$3:$T$89,12,FALSE)</f>
        <v>15</v>
      </c>
      <c r="BZ2332">
        <f>VLOOKUP($BT2332, [3]Sheet1!$D$3:$T$89,13,FALSE)</f>
        <v>15</v>
      </c>
      <c r="CA2332" t="str">
        <f>VLOOKUP($BT2332, [3]Sheet1!$D$3:$T$89,16,FALSE)</f>
        <v>N/A</v>
      </c>
      <c r="CB2332" t="str">
        <f>VLOOKUP($BT2332, [3]Sheet1!$D$3:$T$89,17,FALSE)</f>
        <v>N/A</v>
      </c>
      <c r="CD2332" s="12">
        <v>42618</v>
      </c>
      <c r="CE2332" s="2">
        <v>0.48749999999999899</v>
      </c>
      <c r="CF2332" s="2" t="s">
        <v>4070</v>
      </c>
      <c r="CG2332" s="2">
        <v>42618.486111111109</v>
      </c>
      <c r="CH2332" s="2">
        <v>42618.479166666664</v>
      </c>
      <c r="CI2332" t="s">
        <v>4063</v>
      </c>
      <c r="CJ2332" t="s">
        <v>4047</v>
      </c>
      <c r="CK2332">
        <v>1017.91466951</v>
      </c>
      <c r="CL2332">
        <v>20.4444444444444</v>
      </c>
      <c r="CM2332">
        <v>0</v>
      </c>
      <c r="CN2332">
        <v>94</v>
      </c>
      <c r="CO2332">
        <v>275</v>
      </c>
      <c r="CP2332">
        <v>1.1000000000000001</v>
      </c>
      <c r="CQ2332">
        <v>7</v>
      </c>
      <c r="CR2332">
        <v>2.4</v>
      </c>
      <c r="CS2332">
        <v>2</v>
      </c>
      <c r="CT2332" t="s">
        <v>1358</v>
      </c>
      <c r="CU2332">
        <v>20</v>
      </c>
      <c r="CV2332">
        <v>18</v>
      </c>
      <c r="CW2332">
        <v>17</v>
      </c>
      <c r="CX2332">
        <v>18</v>
      </c>
      <c r="CY2332">
        <v>15</v>
      </c>
      <c r="CZ2332">
        <v>15</v>
      </c>
      <c r="DA2332" t="s">
        <v>27</v>
      </c>
      <c r="DB2332" t="s">
        <v>27</v>
      </c>
    </row>
    <row r="2333" spans="4:106">
      <c r="D2333" s="3">
        <v>23</v>
      </c>
      <c r="E2333" s="1">
        <v>1</v>
      </c>
      <c r="F2333">
        <v>4</v>
      </c>
      <c r="G2333" t="s">
        <v>304</v>
      </c>
      <c r="H2333" t="s">
        <v>57</v>
      </c>
      <c r="I2333">
        <v>3</v>
      </c>
      <c r="L2333" s="1">
        <v>1</v>
      </c>
      <c r="M2333">
        <v>5</v>
      </c>
      <c r="N2333" t="s">
        <v>195</v>
      </c>
      <c r="O2333" t="s">
        <v>57</v>
      </c>
      <c r="P2333">
        <v>1</v>
      </c>
      <c r="BD2333" s="39">
        <v>42618</v>
      </c>
      <c r="BE2333" s="23">
        <v>0.48819444444444299</v>
      </c>
      <c r="BF2333" s="10" t="str">
        <f t="shared" si="217"/>
        <v>05/09/2016 11:43</v>
      </c>
      <c r="BG2333" s="35">
        <f t="shared" si="221"/>
        <v>42618.486111111109</v>
      </c>
      <c r="BH2333" s="35">
        <f t="shared" si="218"/>
        <v>42618.479166666664</v>
      </c>
      <c r="BI2333" t="str">
        <f t="shared" si="219"/>
        <v>05/09/2016 11:40:00</v>
      </c>
      <c r="BJ2333" s="40" t="str">
        <f t="shared" si="220"/>
        <v>05/09/2016 11:30:00</v>
      </c>
      <c r="BK2333">
        <f>VLOOKUP($BI2333, [1]TableView_704030_20160816_20160!$D$2:$M$5095,3,FALSE)</f>
        <v>1017.91466951</v>
      </c>
      <c r="BL2333">
        <f>VLOOKUP($BI2333, [1]TableView_704030_20160816_20160!$D$2:$M$5095,8,FALSE)</f>
        <v>20.4444444444444</v>
      </c>
      <c r="BM2333">
        <f>VLOOKUP($BI2333, [1]TableView_704030_20160816_20160!$D$2:$M$5095,10,FALSE)</f>
        <v>0</v>
      </c>
      <c r="BN2333">
        <f>VLOOKUP($BI2333, [1]TableView_704030_20160816_20160!$D$2:$M$5095,4,FALSE)</f>
        <v>94</v>
      </c>
      <c r="BO2333">
        <f>VLOOKUP($BI2333, [1]TableView_704030_20160816_20160!$D$2:$M$5095,6,FALSE)</f>
        <v>275</v>
      </c>
      <c r="BP2333">
        <f>VLOOKUP($BI2333, [1]TableView_704030_20160816_20160!$D$2:$M$5095,7,FALSE)</f>
        <v>1.1000000000000001</v>
      </c>
      <c r="BQ2333">
        <f>VLOOKUP($BI2333, [1]TableView_704030_20160816_20160!$D$2:$M$5095,2,FALSE)</f>
        <v>7</v>
      </c>
      <c r="BR2333">
        <f>VLOOKUP($BJ2333, [2]aacb8965d69cc6fd1cb3a5cae9e8ae7!$C$6:$F$853,4,FALSE)</f>
        <v>2.4</v>
      </c>
      <c r="BS2333" s="15">
        <v>2</v>
      </c>
      <c r="BT2333" t="str">
        <f t="shared" si="222"/>
        <v>05/09/2016 2</v>
      </c>
      <c r="BU2333">
        <f>VLOOKUP($BT2333, [3]Sheet1!$D$3:$T$89,4,FALSE)</f>
        <v>20</v>
      </c>
      <c r="BV2333">
        <f>VLOOKUP($BT2333, [3]Sheet1!$D$3:$T$89,5,FALSE)</f>
        <v>18</v>
      </c>
      <c r="BW2333">
        <f>VLOOKUP($BT2333, [3]Sheet1!$D$3:$T$89,8,FALSE)</f>
        <v>17</v>
      </c>
      <c r="BX2333">
        <f>VLOOKUP($BT2333, [3]Sheet1!$D$3:$T$89,9,FALSE)</f>
        <v>18</v>
      </c>
      <c r="BY2333">
        <f>VLOOKUP($BT2333, [3]Sheet1!$D$3:$T$89,12,FALSE)</f>
        <v>15</v>
      </c>
      <c r="BZ2333">
        <f>VLOOKUP($BT2333, [3]Sheet1!$D$3:$T$89,13,FALSE)</f>
        <v>15</v>
      </c>
      <c r="CA2333" t="str">
        <f>VLOOKUP($BT2333, [3]Sheet1!$D$3:$T$89,16,FALSE)</f>
        <v>N/A</v>
      </c>
      <c r="CB2333" t="str">
        <f>VLOOKUP($BT2333, [3]Sheet1!$D$3:$T$89,17,FALSE)</f>
        <v>N/A</v>
      </c>
      <c r="CD2333" s="12">
        <v>42618</v>
      </c>
      <c r="CE2333" s="2">
        <v>0.48819444444444299</v>
      </c>
      <c r="CF2333" s="2" t="s">
        <v>4071</v>
      </c>
      <c r="CG2333" s="2">
        <v>42618.486111111109</v>
      </c>
      <c r="CH2333" s="2">
        <v>42618.479166666664</v>
      </c>
      <c r="CI2333" t="s">
        <v>4063</v>
      </c>
      <c r="CJ2333" t="s">
        <v>4047</v>
      </c>
      <c r="CK2333">
        <v>1017.91466951</v>
      </c>
      <c r="CL2333">
        <v>20.4444444444444</v>
      </c>
      <c r="CM2333">
        <v>0</v>
      </c>
      <c r="CN2333">
        <v>94</v>
      </c>
      <c r="CO2333">
        <v>275</v>
      </c>
      <c r="CP2333">
        <v>1.1000000000000001</v>
      </c>
      <c r="CQ2333">
        <v>7</v>
      </c>
      <c r="CR2333">
        <v>2.4</v>
      </c>
      <c r="CS2333">
        <v>2</v>
      </c>
      <c r="CT2333" t="s">
        <v>1358</v>
      </c>
      <c r="CU2333">
        <v>20</v>
      </c>
      <c r="CV2333">
        <v>18</v>
      </c>
      <c r="CW2333">
        <v>17</v>
      </c>
      <c r="CX2333">
        <v>18</v>
      </c>
      <c r="CY2333">
        <v>15</v>
      </c>
      <c r="CZ2333">
        <v>15</v>
      </c>
      <c r="DA2333" t="s">
        <v>27</v>
      </c>
      <c r="DB2333" t="s">
        <v>27</v>
      </c>
    </row>
    <row r="2334" spans="4:106">
      <c r="D2334" s="3">
        <v>24</v>
      </c>
      <c r="E2334" s="1">
        <v>1</v>
      </c>
      <c r="F2334">
        <v>4</v>
      </c>
      <c r="G2334" t="s">
        <v>304</v>
      </c>
      <c r="H2334" t="s">
        <v>57</v>
      </c>
      <c r="I2334">
        <v>3</v>
      </c>
      <c r="L2334" s="1">
        <v>1</v>
      </c>
      <c r="M2334">
        <v>5</v>
      </c>
      <c r="N2334" t="s">
        <v>195</v>
      </c>
      <c r="O2334" t="s">
        <v>57</v>
      </c>
      <c r="P2334">
        <v>1</v>
      </c>
      <c r="S2334" s="1">
        <v>1</v>
      </c>
      <c r="T2334">
        <v>7</v>
      </c>
      <c r="U2334" t="s">
        <v>33</v>
      </c>
      <c r="BD2334" s="39">
        <v>42618</v>
      </c>
      <c r="BE2334" s="23">
        <v>0.48888888888888798</v>
      </c>
      <c r="BF2334" s="10" t="str">
        <f t="shared" si="217"/>
        <v>05/09/2016 11:44</v>
      </c>
      <c r="BG2334" s="35">
        <f t="shared" si="221"/>
        <v>42618.486111111109</v>
      </c>
      <c r="BH2334" s="35">
        <f t="shared" si="218"/>
        <v>42618.479166666664</v>
      </c>
      <c r="BI2334" t="str">
        <f t="shared" si="219"/>
        <v>05/09/2016 11:40:00</v>
      </c>
      <c r="BJ2334" s="40" t="str">
        <f t="shared" si="220"/>
        <v>05/09/2016 11:30:00</v>
      </c>
      <c r="BK2334">
        <f>VLOOKUP($BI2334, [1]TableView_704030_20160816_20160!$D$2:$M$5095,3,FALSE)</f>
        <v>1017.91466951</v>
      </c>
      <c r="BL2334">
        <f>VLOOKUP($BI2334, [1]TableView_704030_20160816_20160!$D$2:$M$5095,8,FALSE)</f>
        <v>20.4444444444444</v>
      </c>
      <c r="BM2334">
        <f>VLOOKUP($BI2334, [1]TableView_704030_20160816_20160!$D$2:$M$5095,10,FALSE)</f>
        <v>0</v>
      </c>
      <c r="BN2334">
        <f>VLOOKUP($BI2334, [1]TableView_704030_20160816_20160!$D$2:$M$5095,4,FALSE)</f>
        <v>94</v>
      </c>
      <c r="BO2334">
        <f>VLOOKUP($BI2334, [1]TableView_704030_20160816_20160!$D$2:$M$5095,6,FALSE)</f>
        <v>275</v>
      </c>
      <c r="BP2334">
        <f>VLOOKUP($BI2334, [1]TableView_704030_20160816_20160!$D$2:$M$5095,7,FALSE)</f>
        <v>1.1000000000000001</v>
      </c>
      <c r="BQ2334">
        <f>VLOOKUP($BI2334, [1]TableView_704030_20160816_20160!$D$2:$M$5095,2,FALSE)</f>
        <v>7</v>
      </c>
      <c r="BR2334">
        <f>VLOOKUP($BJ2334, [2]aacb8965d69cc6fd1cb3a5cae9e8ae7!$C$6:$F$853,4,FALSE)</f>
        <v>2.4</v>
      </c>
      <c r="BS2334" s="15">
        <v>2</v>
      </c>
      <c r="BT2334" t="str">
        <f t="shared" si="222"/>
        <v>05/09/2016 2</v>
      </c>
      <c r="BU2334">
        <f>VLOOKUP($BT2334, [3]Sheet1!$D$3:$T$89,4,FALSE)</f>
        <v>20</v>
      </c>
      <c r="BV2334">
        <f>VLOOKUP($BT2334, [3]Sheet1!$D$3:$T$89,5,FALSE)</f>
        <v>18</v>
      </c>
      <c r="BW2334">
        <f>VLOOKUP($BT2334, [3]Sheet1!$D$3:$T$89,8,FALSE)</f>
        <v>17</v>
      </c>
      <c r="BX2334">
        <f>VLOOKUP($BT2334, [3]Sheet1!$D$3:$T$89,9,FALSE)</f>
        <v>18</v>
      </c>
      <c r="BY2334">
        <f>VLOOKUP($BT2334, [3]Sheet1!$D$3:$T$89,12,FALSE)</f>
        <v>15</v>
      </c>
      <c r="BZ2334">
        <f>VLOOKUP($BT2334, [3]Sheet1!$D$3:$T$89,13,FALSE)</f>
        <v>15</v>
      </c>
      <c r="CA2334" t="str">
        <f>VLOOKUP($BT2334, [3]Sheet1!$D$3:$T$89,16,FALSE)</f>
        <v>N/A</v>
      </c>
      <c r="CB2334" t="str">
        <f>VLOOKUP($BT2334, [3]Sheet1!$D$3:$T$89,17,FALSE)</f>
        <v>N/A</v>
      </c>
      <c r="CD2334" s="12">
        <v>42618</v>
      </c>
      <c r="CE2334" s="2">
        <v>0.48888888888888798</v>
      </c>
      <c r="CF2334" s="2" t="s">
        <v>4072</v>
      </c>
      <c r="CG2334" s="2">
        <v>42618.486111111109</v>
      </c>
      <c r="CH2334" s="2">
        <v>42618.479166666664</v>
      </c>
      <c r="CI2334" t="s">
        <v>4063</v>
      </c>
      <c r="CJ2334" t="s">
        <v>4047</v>
      </c>
      <c r="CK2334">
        <v>1017.91466951</v>
      </c>
      <c r="CL2334">
        <v>20.4444444444444</v>
      </c>
      <c r="CM2334">
        <v>0</v>
      </c>
      <c r="CN2334">
        <v>94</v>
      </c>
      <c r="CO2334">
        <v>275</v>
      </c>
      <c r="CP2334">
        <v>1.1000000000000001</v>
      </c>
      <c r="CQ2334">
        <v>7</v>
      </c>
      <c r="CR2334">
        <v>2.4</v>
      </c>
      <c r="CS2334">
        <v>2</v>
      </c>
      <c r="CT2334" t="s">
        <v>1358</v>
      </c>
      <c r="CU2334">
        <v>20</v>
      </c>
      <c r="CV2334">
        <v>18</v>
      </c>
      <c r="CW2334">
        <v>17</v>
      </c>
      <c r="CX2334">
        <v>18</v>
      </c>
      <c r="CY2334">
        <v>15</v>
      </c>
      <c r="CZ2334">
        <v>15</v>
      </c>
      <c r="DA2334" t="s">
        <v>27</v>
      </c>
      <c r="DB2334" t="s">
        <v>27</v>
      </c>
    </row>
    <row r="2335" spans="4:106">
      <c r="D2335" s="3">
        <v>25</v>
      </c>
      <c r="E2335" s="1">
        <v>1</v>
      </c>
      <c r="F2335">
        <v>4</v>
      </c>
      <c r="G2335" t="s">
        <v>304</v>
      </c>
      <c r="H2335" t="s">
        <v>57</v>
      </c>
      <c r="I2335">
        <v>3</v>
      </c>
      <c r="L2335" s="1">
        <v>1</v>
      </c>
      <c r="M2335">
        <v>5</v>
      </c>
      <c r="N2335" t="s">
        <v>195</v>
      </c>
      <c r="O2335" t="s">
        <v>57</v>
      </c>
      <c r="P2335">
        <v>1</v>
      </c>
      <c r="S2335" s="1">
        <v>1</v>
      </c>
      <c r="T2335">
        <v>7</v>
      </c>
      <c r="U2335" t="s">
        <v>33</v>
      </c>
      <c r="Z2335" s="1">
        <v>1</v>
      </c>
      <c r="AA2335">
        <v>8</v>
      </c>
      <c r="AB2335" t="s">
        <v>109</v>
      </c>
      <c r="AC2335" t="s">
        <v>57</v>
      </c>
      <c r="AD2335">
        <v>8</v>
      </c>
      <c r="BD2335" s="39">
        <v>42618</v>
      </c>
      <c r="BE2335" s="23">
        <v>0.48958333333333198</v>
      </c>
      <c r="BF2335" s="10" t="str">
        <f t="shared" si="217"/>
        <v>05/09/2016 11:45</v>
      </c>
      <c r="BG2335" s="35">
        <f t="shared" si="221"/>
        <v>42618.493055555555</v>
      </c>
      <c r="BH2335" s="35">
        <f t="shared" si="218"/>
        <v>42618.5</v>
      </c>
      <c r="BI2335" t="str">
        <f t="shared" si="219"/>
        <v>05/09/2016 11:50:00</v>
      </c>
      <c r="BJ2335" s="40" t="str">
        <f t="shared" si="220"/>
        <v>05/09/2016 12:00:00</v>
      </c>
      <c r="BK2335">
        <f>VLOOKUP($BI2335, [1]TableView_704030_20160816_20160!$D$2:$M$5095,3,FALSE)</f>
        <v>1018.0839889600001</v>
      </c>
      <c r="BL2335">
        <f>VLOOKUP($BI2335, [1]TableView_704030_20160816_20160!$D$2:$M$5095,8,FALSE)</f>
        <v>20.8333333333333</v>
      </c>
      <c r="BM2335">
        <f>VLOOKUP($BI2335, [1]TableView_704030_20160816_20160!$D$2:$M$5095,10,FALSE)</f>
        <v>0</v>
      </c>
      <c r="BN2335">
        <f>VLOOKUP($BI2335, [1]TableView_704030_20160816_20160!$D$2:$M$5095,4,FALSE)</f>
        <v>94</v>
      </c>
      <c r="BO2335">
        <f>VLOOKUP($BI2335, [1]TableView_704030_20160816_20160!$D$2:$M$5095,6,FALSE)</f>
        <v>276</v>
      </c>
      <c r="BP2335">
        <f>VLOOKUP($BI2335, [1]TableView_704030_20160816_20160!$D$2:$M$5095,7,FALSE)</f>
        <v>2.8</v>
      </c>
      <c r="BQ2335">
        <f>VLOOKUP($BI2335, [1]TableView_704030_20160816_20160!$D$2:$M$5095,2,FALSE)</f>
        <v>7.8</v>
      </c>
      <c r="BR2335">
        <f>VLOOKUP($BJ2335, [2]aacb8965d69cc6fd1cb3a5cae9e8ae7!$C$6:$F$853,4,FALSE)</f>
        <v>1.6</v>
      </c>
      <c r="BS2335" s="15">
        <v>2</v>
      </c>
      <c r="BT2335" t="str">
        <f t="shared" si="222"/>
        <v>05/09/2016 2</v>
      </c>
      <c r="BU2335">
        <f>VLOOKUP($BT2335, [3]Sheet1!$D$3:$T$89,4,FALSE)</f>
        <v>20</v>
      </c>
      <c r="BV2335">
        <f>VLOOKUP($BT2335, [3]Sheet1!$D$3:$T$89,5,FALSE)</f>
        <v>18</v>
      </c>
      <c r="BW2335">
        <f>VLOOKUP($BT2335, [3]Sheet1!$D$3:$T$89,8,FALSE)</f>
        <v>17</v>
      </c>
      <c r="BX2335">
        <f>VLOOKUP($BT2335, [3]Sheet1!$D$3:$T$89,9,FALSE)</f>
        <v>18</v>
      </c>
      <c r="BY2335">
        <f>VLOOKUP($BT2335, [3]Sheet1!$D$3:$T$89,12,FALSE)</f>
        <v>15</v>
      </c>
      <c r="BZ2335">
        <f>VLOOKUP($BT2335, [3]Sheet1!$D$3:$T$89,13,FALSE)</f>
        <v>15</v>
      </c>
      <c r="CA2335" t="str">
        <f>VLOOKUP($BT2335, [3]Sheet1!$D$3:$T$89,16,FALSE)</f>
        <v>N/A</v>
      </c>
      <c r="CB2335" t="str">
        <f>VLOOKUP($BT2335, [3]Sheet1!$D$3:$T$89,17,FALSE)</f>
        <v>N/A</v>
      </c>
      <c r="CD2335" s="12">
        <v>42618</v>
      </c>
      <c r="CE2335" s="2">
        <v>0.48958333333333198</v>
      </c>
      <c r="CF2335" s="2" t="s">
        <v>4073</v>
      </c>
      <c r="CG2335" s="2">
        <v>42618.493055555555</v>
      </c>
      <c r="CH2335" s="2">
        <v>42618.5</v>
      </c>
      <c r="CI2335" t="s">
        <v>4074</v>
      </c>
      <c r="CJ2335" t="s">
        <v>4075</v>
      </c>
      <c r="CK2335">
        <v>1018.0839889600001</v>
      </c>
      <c r="CL2335">
        <v>20.8333333333333</v>
      </c>
      <c r="CM2335">
        <v>0</v>
      </c>
      <c r="CN2335">
        <v>94</v>
      </c>
      <c r="CO2335">
        <v>276</v>
      </c>
      <c r="CP2335">
        <v>2.8</v>
      </c>
      <c r="CQ2335">
        <v>7.8</v>
      </c>
      <c r="CR2335">
        <v>1.6</v>
      </c>
      <c r="CS2335">
        <v>2</v>
      </c>
      <c r="CT2335" t="s">
        <v>1358</v>
      </c>
      <c r="CU2335">
        <v>20</v>
      </c>
      <c r="CV2335">
        <v>18</v>
      </c>
      <c r="CW2335">
        <v>17</v>
      </c>
      <c r="CX2335">
        <v>18</v>
      </c>
      <c r="CY2335">
        <v>15</v>
      </c>
      <c r="CZ2335">
        <v>15</v>
      </c>
      <c r="DA2335" t="s">
        <v>27</v>
      </c>
      <c r="DB2335" t="s">
        <v>27</v>
      </c>
    </row>
    <row r="2336" spans="4:106">
      <c r="D2336" s="3">
        <v>26</v>
      </c>
      <c r="E2336" s="1">
        <v>1</v>
      </c>
      <c r="F2336">
        <v>4</v>
      </c>
      <c r="G2336" t="s">
        <v>304</v>
      </c>
      <c r="H2336" t="s">
        <v>57</v>
      </c>
      <c r="I2336">
        <v>3</v>
      </c>
      <c r="L2336" s="1">
        <v>1</v>
      </c>
      <c r="M2336">
        <v>5</v>
      </c>
      <c r="N2336" t="s">
        <v>195</v>
      </c>
      <c r="O2336" t="s">
        <v>57</v>
      </c>
      <c r="P2336">
        <v>1</v>
      </c>
      <c r="Z2336" s="1">
        <v>1</v>
      </c>
      <c r="AA2336">
        <v>8</v>
      </c>
      <c r="AB2336" t="s">
        <v>109</v>
      </c>
      <c r="AC2336" t="s">
        <v>57</v>
      </c>
      <c r="AD2336">
        <v>8</v>
      </c>
      <c r="BD2336" s="39">
        <v>42618</v>
      </c>
      <c r="BE2336" s="23">
        <v>0.49027777777777598</v>
      </c>
      <c r="BF2336" s="10" t="str">
        <f t="shared" si="217"/>
        <v>05/09/2016 11:46</v>
      </c>
      <c r="BG2336" s="35">
        <f t="shared" si="221"/>
        <v>42618.493055555555</v>
      </c>
      <c r="BH2336" s="35">
        <f t="shared" si="218"/>
        <v>42618.5</v>
      </c>
      <c r="BI2336" t="str">
        <f t="shared" si="219"/>
        <v>05/09/2016 11:50:00</v>
      </c>
      <c r="BJ2336" s="40" t="str">
        <f t="shared" si="220"/>
        <v>05/09/2016 12:00:00</v>
      </c>
      <c r="BK2336">
        <f>VLOOKUP($BI2336, [1]TableView_704030_20160816_20160!$D$2:$M$5095,3,FALSE)</f>
        <v>1018.0839889600001</v>
      </c>
      <c r="BL2336">
        <f>VLOOKUP($BI2336, [1]TableView_704030_20160816_20160!$D$2:$M$5095,8,FALSE)</f>
        <v>20.8333333333333</v>
      </c>
      <c r="BM2336">
        <f>VLOOKUP($BI2336, [1]TableView_704030_20160816_20160!$D$2:$M$5095,10,FALSE)</f>
        <v>0</v>
      </c>
      <c r="BN2336">
        <f>VLOOKUP($BI2336, [1]TableView_704030_20160816_20160!$D$2:$M$5095,4,FALSE)</f>
        <v>94</v>
      </c>
      <c r="BO2336">
        <f>VLOOKUP($BI2336, [1]TableView_704030_20160816_20160!$D$2:$M$5095,6,FALSE)</f>
        <v>276</v>
      </c>
      <c r="BP2336">
        <f>VLOOKUP($BI2336, [1]TableView_704030_20160816_20160!$D$2:$M$5095,7,FALSE)</f>
        <v>2.8</v>
      </c>
      <c r="BQ2336">
        <f>VLOOKUP($BI2336, [1]TableView_704030_20160816_20160!$D$2:$M$5095,2,FALSE)</f>
        <v>7.8</v>
      </c>
      <c r="BR2336">
        <f>VLOOKUP($BJ2336, [2]aacb8965d69cc6fd1cb3a5cae9e8ae7!$C$6:$F$853,4,FALSE)</f>
        <v>1.6</v>
      </c>
      <c r="BS2336" s="15">
        <v>2</v>
      </c>
      <c r="BT2336" t="str">
        <f t="shared" si="222"/>
        <v>05/09/2016 2</v>
      </c>
      <c r="BU2336">
        <f>VLOOKUP($BT2336, [3]Sheet1!$D$3:$T$89,4,FALSE)</f>
        <v>20</v>
      </c>
      <c r="BV2336">
        <f>VLOOKUP($BT2336, [3]Sheet1!$D$3:$T$89,5,FALSE)</f>
        <v>18</v>
      </c>
      <c r="BW2336">
        <f>VLOOKUP($BT2336, [3]Sheet1!$D$3:$T$89,8,FALSE)</f>
        <v>17</v>
      </c>
      <c r="BX2336">
        <f>VLOOKUP($BT2336, [3]Sheet1!$D$3:$T$89,9,FALSE)</f>
        <v>18</v>
      </c>
      <c r="BY2336">
        <f>VLOOKUP($BT2336, [3]Sheet1!$D$3:$T$89,12,FALSE)</f>
        <v>15</v>
      </c>
      <c r="BZ2336">
        <f>VLOOKUP($BT2336, [3]Sheet1!$D$3:$T$89,13,FALSE)</f>
        <v>15</v>
      </c>
      <c r="CA2336" t="str">
        <f>VLOOKUP($BT2336, [3]Sheet1!$D$3:$T$89,16,FALSE)</f>
        <v>N/A</v>
      </c>
      <c r="CB2336" t="str">
        <f>VLOOKUP($BT2336, [3]Sheet1!$D$3:$T$89,17,FALSE)</f>
        <v>N/A</v>
      </c>
      <c r="CD2336" s="12">
        <v>42618</v>
      </c>
      <c r="CE2336" s="2">
        <v>0.49027777777777598</v>
      </c>
      <c r="CF2336" s="2" t="s">
        <v>4076</v>
      </c>
      <c r="CG2336" s="2">
        <v>42618.493055555555</v>
      </c>
      <c r="CH2336" s="2">
        <v>42618.5</v>
      </c>
      <c r="CI2336" t="s">
        <v>4074</v>
      </c>
      <c r="CJ2336" t="s">
        <v>4075</v>
      </c>
      <c r="CK2336">
        <v>1018.0839889600001</v>
      </c>
      <c r="CL2336">
        <v>20.8333333333333</v>
      </c>
      <c r="CM2336">
        <v>0</v>
      </c>
      <c r="CN2336">
        <v>94</v>
      </c>
      <c r="CO2336">
        <v>276</v>
      </c>
      <c r="CP2336">
        <v>2.8</v>
      </c>
      <c r="CQ2336">
        <v>7.8</v>
      </c>
      <c r="CR2336">
        <v>1.6</v>
      </c>
      <c r="CS2336">
        <v>2</v>
      </c>
      <c r="CT2336" t="s">
        <v>1358</v>
      </c>
      <c r="CU2336">
        <v>20</v>
      </c>
      <c r="CV2336">
        <v>18</v>
      </c>
      <c r="CW2336">
        <v>17</v>
      </c>
      <c r="CX2336">
        <v>18</v>
      </c>
      <c r="CY2336">
        <v>15</v>
      </c>
      <c r="CZ2336">
        <v>15</v>
      </c>
      <c r="DA2336" t="s">
        <v>27</v>
      </c>
      <c r="DB2336" t="s">
        <v>27</v>
      </c>
    </row>
    <row r="2337" spans="1:106">
      <c r="D2337" s="3">
        <v>27</v>
      </c>
      <c r="E2337" s="1">
        <v>1</v>
      </c>
      <c r="F2337">
        <v>4</v>
      </c>
      <c r="G2337" t="s">
        <v>304</v>
      </c>
      <c r="H2337" t="s">
        <v>57</v>
      </c>
      <c r="I2337">
        <v>3</v>
      </c>
      <c r="L2337" s="1">
        <v>1</v>
      </c>
      <c r="M2337">
        <v>5</v>
      </c>
      <c r="N2337" t="s">
        <v>195</v>
      </c>
      <c r="O2337" t="s">
        <v>57</v>
      </c>
      <c r="P2337">
        <v>1</v>
      </c>
      <c r="S2337" s="1">
        <v>1</v>
      </c>
      <c r="T2337">
        <v>7</v>
      </c>
      <c r="U2337" t="s">
        <v>33</v>
      </c>
      <c r="BD2337" s="39">
        <v>42618</v>
      </c>
      <c r="BE2337" s="23">
        <v>0.49097222222222098</v>
      </c>
      <c r="BF2337" s="10" t="str">
        <f t="shared" si="217"/>
        <v>05/09/2016 11:47</v>
      </c>
      <c r="BG2337" s="35">
        <f t="shared" si="221"/>
        <v>42618.493055555555</v>
      </c>
      <c r="BH2337" s="35">
        <f t="shared" si="218"/>
        <v>42618.5</v>
      </c>
      <c r="BI2337" t="str">
        <f t="shared" si="219"/>
        <v>05/09/2016 11:50:00</v>
      </c>
      <c r="BJ2337" s="40" t="str">
        <f t="shared" si="220"/>
        <v>05/09/2016 12:00:00</v>
      </c>
      <c r="BK2337">
        <f>VLOOKUP($BI2337, [1]TableView_704030_20160816_20160!$D$2:$M$5095,3,FALSE)</f>
        <v>1018.0839889600001</v>
      </c>
      <c r="BL2337">
        <f>VLOOKUP($BI2337, [1]TableView_704030_20160816_20160!$D$2:$M$5095,8,FALSE)</f>
        <v>20.8333333333333</v>
      </c>
      <c r="BM2337">
        <f>VLOOKUP($BI2337, [1]TableView_704030_20160816_20160!$D$2:$M$5095,10,FALSE)</f>
        <v>0</v>
      </c>
      <c r="BN2337">
        <f>VLOOKUP($BI2337, [1]TableView_704030_20160816_20160!$D$2:$M$5095,4,FALSE)</f>
        <v>94</v>
      </c>
      <c r="BO2337">
        <f>VLOOKUP($BI2337, [1]TableView_704030_20160816_20160!$D$2:$M$5095,6,FALSE)</f>
        <v>276</v>
      </c>
      <c r="BP2337">
        <f>VLOOKUP($BI2337, [1]TableView_704030_20160816_20160!$D$2:$M$5095,7,FALSE)</f>
        <v>2.8</v>
      </c>
      <c r="BQ2337">
        <f>VLOOKUP($BI2337, [1]TableView_704030_20160816_20160!$D$2:$M$5095,2,FALSE)</f>
        <v>7.8</v>
      </c>
      <c r="BR2337">
        <f>VLOOKUP($BJ2337, [2]aacb8965d69cc6fd1cb3a5cae9e8ae7!$C$6:$F$853,4,FALSE)</f>
        <v>1.6</v>
      </c>
      <c r="BS2337" s="15">
        <v>2</v>
      </c>
      <c r="BT2337" t="str">
        <f t="shared" si="222"/>
        <v>05/09/2016 2</v>
      </c>
      <c r="BU2337">
        <f>VLOOKUP($BT2337, [3]Sheet1!$D$3:$T$89,4,FALSE)</f>
        <v>20</v>
      </c>
      <c r="BV2337">
        <f>VLOOKUP($BT2337, [3]Sheet1!$D$3:$T$89,5,FALSE)</f>
        <v>18</v>
      </c>
      <c r="BW2337">
        <f>VLOOKUP($BT2337, [3]Sheet1!$D$3:$T$89,8,FALSE)</f>
        <v>17</v>
      </c>
      <c r="BX2337">
        <f>VLOOKUP($BT2337, [3]Sheet1!$D$3:$T$89,9,FALSE)</f>
        <v>18</v>
      </c>
      <c r="BY2337">
        <f>VLOOKUP($BT2337, [3]Sheet1!$D$3:$T$89,12,FALSE)</f>
        <v>15</v>
      </c>
      <c r="BZ2337">
        <f>VLOOKUP($BT2337, [3]Sheet1!$D$3:$T$89,13,FALSE)</f>
        <v>15</v>
      </c>
      <c r="CA2337" t="str">
        <f>VLOOKUP($BT2337, [3]Sheet1!$D$3:$T$89,16,FALSE)</f>
        <v>N/A</v>
      </c>
      <c r="CB2337" t="str">
        <f>VLOOKUP($BT2337, [3]Sheet1!$D$3:$T$89,17,FALSE)</f>
        <v>N/A</v>
      </c>
      <c r="CD2337" s="12">
        <v>42618</v>
      </c>
      <c r="CE2337" s="2">
        <v>0.49097222222222098</v>
      </c>
      <c r="CF2337" s="2" t="s">
        <v>4077</v>
      </c>
      <c r="CG2337" s="2">
        <v>42618.493055555555</v>
      </c>
      <c r="CH2337" s="2">
        <v>42618.5</v>
      </c>
      <c r="CI2337" t="s">
        <v>4074</v>
      </c>
      <c r="CJ2337" t="s">
        <v>4075</v>
      </c>
      <c r="CK2337">
        <v>1018.0839889600001</v>
      </c>
      <c r="CL2337">
        <v>20.8333333333333</v>
      </c>
      <c r="CM2337">
        <v>0</v>
      </c>
      <c r="CN2337">
        <v>94</v>
      </c>
      <c r="CO2337">
        <v>276</v>
      </c>
      <c r="CP2337">
        <v>2.8</v>
      </c>
      <c r="CQ2337">
        <v>7.8</v>
      </c>
      <c r="CR2337">
        <v>1.6</v>
      </c>
      <c r="CS2337">
        <v>2</v>
      </c>
      <c r="CT2337" t="s">
        <v>1358</v>
      </c>
      <c r="CU2337">
        <v>20</v>
      </c>
      <c r="CV2337">
        <v>18</v>
      </c>
      <c r="CW2337">
        <v>17</v>
      </c>
      <c r="CX2337">
        <v>18</v>
      </c>
      <c r="CY2337">
        <v>15</v>
      </c>
      <c r="CZ2337">
        <v>15</v>
      </c>
      <c r="DA2337" t="s">
        <v>27</v>
      </c>
      <c r="DB2337" t="s">
        <v>27</v>
      </c>
    </row>
    <row r="2338" spans="1:106">
      <c r="D2338" s="3">
        <v>28</v>
      </c>
      <c r="E2338" s="1">
        <v>2</v>
      </c>
      <c r="F2338">
        <v>5</v>
      </c>
      <c r="G2338" t="s">
        <v>195</v>
      </c>
      <c r="H2338" t="s">
        <v>57</v>
      </c>
      <c r="I2338" t="s">
        <v>990</v>
      </c>
      <c r="L2338" s="1">
        <v>1</v>
      </c>
      <c r="M2338">
        <v>8</v>
      </c>
      <c r="N2338" t="s">
        <v>149</v>
      </c>
      <c r="O2338" t="s">
        <v>57</v>
      </c>
      <c r="P2338">
        <v>9</v>
      </c>
      <c r="S2338" s="1">
        <v>1</v>
      </c>
      <c r="T2338">
        <v>8</v>
      </c>
      <c r="U2338" t="s">
        <v>110</v>
      </c>
      <c r="V2338" t="s">
        <v>57</v>
      </c>
      <c r="W2338">
        <v>5</v>
      </c>
      <c r="BD2338" s="39">
        <v>42618</v>
      </c>
      <c r="BE2338" s="23">
        <v>0.49166666666666498</v>
      </c>
      <c r="BF2338" s="10" t="str">
        <f t="shared" si="217"/>
        <v>05/09/2016 11:48</v>
      </c>
      <c r="BG2338" s="35">
        <f t="shared" si="221"/>
        <v>42618.493055555555</v>
      </c>
      <c r="BH2338" s="35">
        <f t="shared" si="218"/>
        <v>42618.5</v>
      </c>
      <c r="BI2338" t="str">
        <f t="shared" si="219"/>
        <v>05/09/2016 11:50:00</v>
      </c>
      <c r="BJ2338" s="40" t="str">
        <f t="shared" si="220"/>
        <v>05/09/2016 12:00:00</v>
      </c>
      <c r="BK2338">
        <f>VLOOKUP($BI2338, [1]TableView_704030_20160816_20160!$D$2:$M$5095,3,FALSE)</f>
        <v>1018.0839889600001</v>
      </c>
      <c r="BL2338">
        <f>VLOOKUP($BI2338, [1]TableView_704030_20160816_20160!$D$2:$M$5095,8,FALSE)</f>
        <v>20.8333333333333</v>
      </c>
      <c r="BM2338">
        <f>VLOOKUP($BI2338, [1]TableView_704030_20160816_20160!$D$2:$M$5095,10,FALSE)</f>
        <v>0</v>
      </c>
      <c r="BN2338">
        <f>VLOOKUP($BI2338, [1]TableView_704030_20160816_20160!$D$2:$M$5095,4,FALSE)</f>
        <v>94</v>
      </c>
      <c r="BO2338">
        <f>VLOOKUP($BI2338, [1]TableView_704030_20160816_20160!$D$2:$M$5095,6,FALSE)</f>
        <v>276</v>
      </c>
      <c r="BP2338">
        <f>VLOOKUP($BI2338, [1]TableView_704030_20160816_20160!$D$2:$M$5095,7,FALSE)</f>
        <v>2.8</v>
      </c>
      <c r="BQ2338">
        <f>VLOOKUP($BI2338, [1]TableView_704030_20160816_20160!$D$2:$M$5095,2,FALSE)</f>
        <v>7.8</v>
      </c>
      <c r="BR2338">
        <f>VLOOKUP($BJ2338, [2]aacb8965d69cc6fd1cb3a5cae9e8ae7!$C$6:$F$853,4,FALSE)</f>
        <v>1.6</v>
      </c>
      <c r="BS2338" s="15">
        <v>2</v>
      </c>
      <c r="BT2338" t="str">
        <f t="shared" si="222"/>
        <v>05/09/2016 2</v>
      </c>
      <c r="BU2338">
        <f>VLOOKUP($BT2338, [3]Sheet1!$D$3:$T$89,4,FALSE)</f>
        <v>20</v>
      </c>
      <c r="BV2338">
        <f>VLOOKUP($BT2338, [3]Sheet1!$D$3:$T$89,5,FALSE)</f>
        <v>18</v>
      </c>
      <c r="BW2338">
        <f>VLOOKUP($BT2338, [3]Sheet1!$D$3:$T$89,8,FALSE)</f>
        <v>17</v>
      </c>
      <c r="BX2338">
        <f>VLOOKUP($BT2338, [3]Sheet1!$D$3:$T$89,9,FALSE)</f>
        <v>18</v>
      </c>
      <c r="BY2338">
        <f>VLOOKUP($BT2338, [3]Sheet1!$D$3:$T$89,12,FALSE)</f>
        <v>15</v>
      </c>
      <c r="BZ2338">
        <f>VLOOKUP($BT2338, [3]Sheet1!$D$3:$T$89,13,FALSE)</f>
        <v>15</v>
      </c>
      <c r="CA2338" t="str">
        <f>VLOOKUP($BT2338, [3]Sheet1!$D$3:$T$89,16,FALSE)</f>
        <v>N/A</v>
      </c>
      <c r="CB2338" t="str">
        <f>VLOOKUP($BT2338, [3]Sheet1!$D$3:$T$89,17,FALSE)</f>
        <v>N/A</v>
      </c>
      <c r="CD2338" s="12">
        <v>42618</v>
      </c>
      <c r="CE2338" s="2">
        <v>0.49166666666666498</v>
      </c>
      <c r="CF2338" s="2" t="s">
        <v>4078</v>
      </c>
      <c r="CG2338" s="2">
        <v>42618.493055555555</v>
      </c>
      <c r="CH2338" s="2">
        <v>42618.5</v>
      </c>
      <c r="CI2338" t="s">
        <v>4074</v>
      </c>
      <c r="CJ2338" t="s">
        <v>4075</v>
      </c>
      <c r="CK2338">
        <v>1018.0839889600001</v>
      </c>
      <c r="CL2338">
        <v>20.8333333333333</v>
      </c>
      <c r="CM2338">
        <v>0</v>
      </c>
      <c r="CN2338">
        <v>94</v>
      </c>
      <c r="CO2338">
        <v>276</v>
      </c>
      <c r="CP2338">
        <v>2.8</v>
      </c>
      <c r="CQ2338">
        <v>7.8</v>
      </c>
      <c r="CR2338">
        <v>1.6</v>
      </c>
      <c r="CS2338">
        <v>2</v>
      </c>
      <c r="CT2338" t="s">
        <v>1358</v>
      </c>
      <c r="CU2338">
        <v>20</v>
      </c>
      <c r="CV2338">
        <v>18</v>
      </c>
      <c r="CW2338">
        <v>17</v>
      </c>
      <c r="CX2338">
        <v>18</v>
      </c>
      <c r="CY2338">
        <v>15</v>
      </c>
      <c r="CZ2338">
        <v>15</v>
      </c>
      <c r="DA2338" t="s">
        <v>27</v>
      </c>
      <c r="DB2338" t="s">
        <v>27</v>
      </c>
    </row>
    <row r="2339" spans="1:106">
      <c r="D2339" s="3">
        <v>29</v>
      </c>
      <c r="E2339" s="1">
        <v>2</v>
      </c>
      <c r="F2339">
        <v>5</v>
      </c>
      <c r="G2339" t="s">
        <v>195</v>
      </c>
      <c r="H2339" t="s">
        <v>57</v>
      </c>
      <c r="I2339" t="s">
        <v>990</v>
      </c>
      <c r="L2339" s="1">
        <v>1</v>
      </c>
      <c r="M2339">
        <v>8</v>
      </c>
      <c r="N2339" t="s">
        <v>149</v>
      </c>
      <c r="O2339" t="s">
        <v>57</v>
      </c>
      <c r="P2339">
        <v>9</v>
      </c>
      <c r="S2339" s="1">
        <v>1</v>
      </c>
      <c r="T2339">
        <v>8</v>
      </c>
      <c r="U2339" t="s">
        <v>110</v>
      </c>
      <c r="V2339" t="s">
        <v>57</v>
      </c>
      <c r="W2339">
        <v>5</v>
      </c>
      <c r="BD2339" s="39">
        <v>42618</v>
      </c>
      <c r="BE2339" s="23">
        <v>0.49236111111110897</v>
      </c>
      <c r="BF2339" s="10" t="str">
        <f t="shared" si="217"/>
        <v>05/09/2016 11:49</v>
      </c>
      <c r="BG2339" s="35">
        <f t="shared" si="221"/>
        <v>42618.493055555555</v>
      </c>
      <c r="BH2339" s="35">
        <f t="shared" si="218"/>
        <v>42618.5</v>
      </c>
      <c r="BI2339" t="str">
        <f t="shared" si="219"/>
        <v>05/09/2016 11:50:00</v>
      </c>
      <c r="BJ2339" s="40" t="str">
        <f t="shared" si="220"/>
        <v>05/09/2016 12:00:00</v>
      </c>
      <c r="BK2339">
        <f>VLOOKUP($BI2339, [1]TableView_704030_20160816_20160!$D$2:$M$5095,3,FALSE)</f>
        <v>1018.0839889600001</v>
      </c>
      <c r="BL2339">
        <f>VLOOKUP($BI2339, [1]TableView_704030_20160816_20160!$D$2:$M$5095,8,FALSE)</f>
        <v>20.8333333333333</v>
      </c>
      <c r="BM2339">
        <f>VLOOKUP($BI2339, [1]TableView_704030_20160816_20160!$D$2:$M$5095,10,FALSE)</f>
        <v>0</v>
      </c>
      <c r="BN2339">
        <f>VLOOKUP($BI2339, [1]TableView_704030_20160816_20160!$D$2:$M$5095,4,FALSE)</f>
        <v>94</v>
      </c>
      <c r="BO2339">
        <f>VLOOKUP($BI2339, [1]TableView_704030_20160816_20160!$D$2:$M$5095,6,FALSE)</f>
        <v>276</v>
      </c>
      <c r="BP2339">
        <f>VLOOKUP($BI2339, [1]TableView_704030_20160816_20160!$D$2:$M$5095,7,FALSE)</f>
        <v>2.8</v>
      </c>
      <c r="BQ2339">
        <f>VLOOKUP($BI2339, [1]TableView_704030_20160816_20160!$D$2:$M$5095,2,FALSE)</f>
        <v>7.8</v>
      </c>
      <c r="BR2339">
        <f>VLOOKUP($BJ2339, [2]aacb8965d69cc6fd1cb3a5cae9e8ae7!$C$6:$F$853,4,FALSE)</f>
        <v>1.6</v>
      </c>
      <c r="BS2339" s="15">
        <v>2</v>
      </c>
      <c r="BT2339" t="str">
        <f t="shared" si="222"/>
        <v>05/09/2016 2</v>
      </c>
      <c r="BU2339">
        <f>VLOOKUP($BT2339, [3]Sheet1!$D$3:$T$89,4,FALSE)</f>
        <v>20</v>
      </c>
      <c r="BV2339">
        <f>VLOOKUP($BT2339, [3]Sheet1!$D$3:$T$89,5,FALSE)</f>
        <v>18</v>
      </c>
      <c r="BW2339">
        <f>VLOOKUP($BT2339, [3]Sheet1!$D$3:$T$89,8,FALSE)</f>
        <v>17</v>
      </c>
      <c r="BX2339">
        <f>VLOOKUP($BT2339, [3]Sheet1!$D$3:$T$89,9,FALSE)</f>
        <v>18</v>
      </c>
      <c r="BY2339">
        <f>VLOOKUP($BT2339, [3]Sheet1!$D$3:$T$89,12,FALSE)</f>
        <v>15</v>
      </c>
      <c r="BZ2339">
        <f>VLOOKUP($BT2339, [3]Sheet1!$D$3:$T$89,13,FALSE)</f>
        <v>15</v>
      </c>
      <c r="CA2339" t="str">
        <f>VLOOKUP($BT2339, [3]Sheet1!$D$3:$T$89,16,FALSE)</f>
        <v>N/A</v>
      </c>
      <c r="CB2339" t="str">
        <f>VLOOKUP($BT2339, [3]Sheet1!$D$3:$T$89,17,FALSE)</f>
        <v>N/A</v>
      </c>
      <c r="CD2339" s="12">
        <v>42618</v>
      </c>
      <c r="CE2339" s="2">
        <v>0.49236111111110897</v>
      </c>
      <c r="CF2339" s="2" t="s">
        <v>4079</v>
      </c>
      <c r="CG2339" s="2">
        <v>42618.493055555555</v>
      </c>
      <c r="CH2339" s="2">
        <v>42618.5</v>
      </c>
      <c r="CI2339" t="s">
        <v>4074</v>
      </c>
      <c r="CJ2339" t="s">
        <v>4075</v>
      </c>
      <c r="CK2339">
        <v>1018.0839889600001</v>
      </c>
      <c r="CL2339">
        <v>20.8333333333333</v>
      </c>
      <c r="CM2339">
        <v>0</v>
      </c>
      <c r="CN2339">
        <v>94</v>
      </c>
      <c r="CO2339">
        <v>276</v>
      </c>
      <c r="CP2339">
        <v>2.8</v>
      </c>
      <c r="CQ2339">
        <v>7.8</v>
      </c>
      <c r="CR2339">
        <v>1.6</v>
      </c>
      <c r="CS2339">
        <v>2</v>
      </c>
      <c r="CT2339" t="s">
        <v>1358</v>
      </c>
      <c r="CU2339">
        <v>20</v>
      </c>
      <c r="CV2339">
        <v>18</v>
      </c>
      <c r="CW2339">
        <v>17</v>
      </c>
      <c r="CX2339">
        <v>18</v>
      </c>
      <c r="CY2339">
        <v>15</v>
      </c>
      <c r="CZ2339">
        <v>15</v>
      </c>
      <c r="DA2339" t="s">
        <v>27</v>
      </c>
      <c r="DB2339" t="s">
        <v>27</v>
      </c>
    </row>
    <row r="2340" spans="1:106">
      <c r="D2340" s="3">
        <v>30</v>
      </c>
      <c r="E2340" s="1">
        <v>2</v>
      </c>
      <c r="F2340">
        <v>5</v>
      </c>
      <c r="G2340" t="s">
        <v>195</v>
      </c>
      <c r="H2340" t="s">
        <v>57</v>
      </c>
      <c r="I2340" t="s">
        <v>990</v>
      </c>
      <c r="L2340" s="1">
        <v>1</v>
      </c>
      <c r="M2340">
        <v>8</v>
      </c>
      <c r="N2340" t="s">
        <v>149</v>
      </c>
      <c r="O2340" t="s">
        <v>57</v>
      </c>
      <c r="P2340">
        <v>9</v>
      </c>
      <c r="S2340" s="1">
        <v>1</v>
      </c>
      <c r="T2340">
        <v>8</v>
      </c>
      <c r="U2340" t="s">
        <v>110</v>
      </c>
      <c r="V2340" t="s">
        <v>57</v>
      </c>
      <c r="W2340">
        <v>5</v>
      </c>
      <c r="BD2340" s="39">
        <v>42618</v>
      </c>
      <c r="BE2340" s="23">
        <v>0.49305555555555403</v>
      </c>
      <c r="BF2340" s="10" t="str">
        <f t="shared" ref="BF2340:BF2403" si="223">TEXT(BD2340,"dd/mm/yyyy ")&amp;TEXT(BE2340,"hh:mm")</f>
        <v>05/09/2016 11:50</v>
      </c>
      <c r="BG2340" s="35">
        <f t="shared" si="221"/>
        <v>42618.493055555555</v>
      </c>
      <c r="BH2340" s="35">
        <f t="shared" si="218"/>
        <v>42618.5</v>
      </c>
      <c r="BI2340" t="str">
        <f t="shared" si="219"/>
        <v>05/09/2016 11:50:00</v>
      </c>
      <c r="BJ2340" s="40" t="str">
        <f t="shared" si="220"/>
        <v>05/09/2016 12:00:00</v>
      </c>
      <c r="BK2340">
        <f>VLOOKUP($BI2340, [1]TableView_704030_20160816_20160!$D$2:$M$5095,3,FALSE)</f>
        <v>1018.0839889600001</v>
      </c>
      <c r="BL2340">
        <f>VLOOKUP($BI2340, [1]TableView_704030_20160816_20160!$D$2:$M$5095,8,FALSE)</f>
        <v>20.8333333333333</v>
      </c>
      <c r="BM2340">
        <f>VLOOKUP($BI2340, [1]TableView_704030_20160816_20160!$D$2:$M$5095,10,FALSE)</f>
        <v>0</v>
      </c>
      <c r="BN2340">
        <f>VLOOKUP($BI2340, [1]TableView_704030_20160816_20160!$D$2:$M$5095,4,FALSE)</f>
        <v>94</v>
      </c>
      <c r="BO2340">
        <f>VLOOKUP($BI2340, [1]TableView_704030_20160816_20160!$D$2:$M$5095,6,FALSE)</f>
        <v>276</v>
      </c>
      <c r="BP2340">
        <f>VLOOKUP($BI2340, [1]TableView_704030_20160816_20160!$D$2:$M$5095,7,FALSE)</f>
        <v>2.8</v>
      </c>
      <c r="BQ2340">
        <f>VLOOKUP($BI2340, [1]TableView_704030_20160816_20160!$D$2:$M$5095,2,FALSE)</f>
        <v>7.8</v>
      </c>
      <c r="BR2340">
        <f>VLOOKUP($BJ2340, [2]aacb8965d69cc6fd1cb3a5cae9e8ae7!$C$6:$F$853,4,FALSE)</f>
        <v>1.6</v>
      </c>
      <c r="BS2340" s="15">
        <v>2</v>
      </c>
      <c r="BT2340" t="str">
        <f t="shared" si="222"/>
        <v>05/09/2016 2</v>
      </c>
      <c r="BU2340">
        <f>VLOOKUP($BT2340, [3]Sheet1!$D$3:$T$89,4,FALSE)</f>
        <v>20</v>
      </c>
      <c r="BV2340">
        <f>VLOOKUP($BT2340, [3]Sheet1!$D$3:$T$89,5,FALSE)</f>
        <v>18</v>
      </c>
      <c r="BW2340">
        <f>VLOOKUP($BT2340, [3]Sheet1!$D$3:$T$89,8,FALSE)</f>
        <v>17</v>
      </c>
      <c r="BX2340">
        <f>VLOOKUP($BT2340, [3]Sheet1!$D$3:$T$89,9,FALSE)</f>
        <v>18</v>
      </c>
      <c r="BY2340">
        <f>VLOOKUP($BT2340, [3]Sheet1!$D$3:$T$89,12,FALSE)</f>
        <v>15</v>
      </c>
      <c r="BZ2340">
        <f>VLOOKUP($BT2340, [3]Sheet1!$D$3:$T$89,13,FALSE)</f>
        <v>15</v>
      </c>
      <c r="CA2340" t="str">
        <f>VLOOKUP($BT2340, [3]Sheet1!$D$3:$T$89,16,FALSE)</f>
        <v>N/A</v>
      </c>
      <c r="CB2340" t="str">
        <f>VLOOKUP($BT2340, [3]Sheet1!$D$3:$T$89,17,FALSE)</f>
        <v>N/A</v>
      </c>
      <c r="CD2340" s="12">
        <v>42618</v>
      </c>
      <c r="CE2340" s="2">
        <v>0.49305555555555403</v>
      </c>
      <c r="CF2340" s="2" t="s">
        <v>4080</v>
      </c>
      <c r="CG2340" s="2">
        <v>42618.493055555555</v>
      </c>
      <c r="CH2340" s="2">
        <v>42618.5</v>
      </c>
      <c r="CI2340" t="s">
        <v>4074</v>
      </c>
      <c r="CJ2340" t="s">
        <v>4075</v>
      </c>
      <c r="CK2340">
        <v>1018.0839889600001</v>
      </c>
      <c r="CL2340">
        <v>20.8333333333333</v>
      </c>
      <c r="CM2340">
        <v>0</v>
      </c>
      <c r="CN2340">
        <v>94</v>
      </c>
      <c r="CO2340">
        <v>276</v>
      </c>
      <c r="CP2340">
        <v>2.8</v>
      </c>
      <c r="CQ2340">
        <v>7.8</v>
      </c>
      <c r="CR2340">
        <v>1.6</v>
      </c>
      <c r="CS2340">
        <v>2</v>
      </c>
      <c r="CT2340" t="s">
        <v>1358</v>
      </c>
      <c r="CU2340">
        <v>20</v>
      </c>
      <c r="CV2340">
        <v>18</v>
      </c>
      <c r="CW2340">
        <v>17</v>
      </c>
      <c r="CX2340">
        <v>18</v>
      </c>
      <c r="CY2340">
        <v>15</v>
      </c>
      <c r="CZ2340">
        <v>15</v>
      </c>
      <c r="DA2340" t="s">
        <v>27</v>
      </c>
      <c r="DB2340" t="s">
        <v>27</v>
      </c>
    </row>
    <row r="2341" spans="1:106">
      <c r="BD2341" s="39">
        <v>42618</v>
      </c>
      <c r="BE2341" s="23">
        <v>0.49374999999999802</v>
      </c>
      <c r="BF2341" s="10" t="str">
        <f t="shared" si="223"/>
        <v>05/09/2016 11:51</v>
      </c>
      <c r="BG2341" s="35">
        <f t="shared" si="221"/>
        <v>42618.493055555555</v>
      </c>
      <c r="BH2341" s="35">
        <f t="shared" si="218"/>
        <v>42618.5</v>
      </c>
      <c r="BI2341" t="str">
        <f t="shared" si="219"/>
        <v>05/09/2016 11:50:00</v>
      </c>
      <c r="BJ2341" s="40" t="str">
        <f t="shared" si="220"/>
        <v>05/09/2016 12:00:00</v>
      </c>
      <c r="BK2341">
        <f>VLOOKUP($BI2341, [1]TableView_704030_20160816_20160!$D$2:$M$5095,3,FALSE)</f>
        <v>1018.0839889600001</v>
      </c>
      <c r="BL2341">
        <f>VLOOKUP($BI2341, [1]TableView_704030_20160816_20160!$D$2:$M$5095,8,FALSE)</f>
        <v>20.8333333333333</v>
      </c>
      <c r="BM2341">
        <f>VLOOKUP($BI2341, [1]TableView_704030_20160816_20160!$D$2:$M$5095,10,FALSE)</f>
        <v>0</v>
      </c>
      <c r="BN2341">
        <f>VLOOKUP($BI2341, [1]TableView_704030_20160816_20160!$D$2:$M$5095,4,FALSE)</f>
        <v>94</v>
      </c>
      <c r="BO2341">
        <f>VLOOKUP($BI2341, [1]TableView_704030_20160816_20160!$D$2:$M$5095,6,FALSE)</f>
        <v>276</v>
      </c>
      <c r="BP2341">
        <f>VLOOKUP($BI2341, [1]TableView_704030_20160816_20160!$D$2:$M$5095,7,FALSE)</f>
        <v>2.8</v>
      </c>
      <c r="BQ2341">
        <f>VLOOKUP($BI2341, [1]TableView_704030_20160816_20160!$D$2:$M$5095,2,FALSE)</f>
        <v>7.8</v>
      </c>
      <c r="BR2341">
        <f>VLOOKUP($BJ2341, [2]aacb8965d69cc6fd1cb3a5cae9e8ae7!$C$6:$F$853,4,FALSE)</f>
        <v>1.6</v>
      </c>
      <c r="BS2341" s="15">
        <v>2</v>
      </c>
      <c r="BT2341" t="str">
        <f t="shared" si="222"/>
        <v>05/09/2016 2</v>
      </c>
      <c r="BU2341">
        <f>VLOOKUP($BT2341, [3]Sheet1!$D$3:$T$89,4,FALSE)</f>
        <v>20</v>
      </c>
      <c r="BV2341">
        <f>VLOOKUP($BT2341, [3]Sheet1!$D$3:$T$89,5,FALSE)</f>
        <v>18</v>
      </c>
      <c r="BW2341">
        <f>VLOOKUP($BT2341, [3]Sheet1!$D$3:$T$89,8,FALSE)</f>
        <v>17</v>
      </c>
      <c r="BX2341">
        <f>VLOOKUP($BT2341, [3]Sheet1!$D$3:$T$89,9,FALSE)</f>
        <v>18</v>
      </c>
      <c r="BY2341">
        <f>VLOOKUP($BT2341, [3]Sheet1!$D$3:$T$89,12,FALSE)</f>
        <v>15</v>
      </c>
      <c r="BZ2341">
        <f>VLOOKUP($BT2341, [3]Sheet1!$D$3:$T$89,13,FALSE)</f>
        <v>15</v>
      </c>
      <c r="CA2341" t="str">
        <f>VLOOKUP($BT2341, [3]Sheet1!$D$3:$T$89,16,FALSE)</f>
        <v>N/A</v>
      </c>
      <c r="CB2341" t="str">
        <f>VLOOKUP($BT2341, [3]Sheet1!$D$3:$T$89,17,FALSE)</f>
        <v>N/A</v>
      </c>
      <c r="CD2341" s="12">
        <v>42618</v>
      </c>
      <c r="CE2341" s="2">
        <v>0.49374999999999802</v>
      </c>
      <c r="CF2341" s="2" t="s">
        <v>4081</v>
      </c>
      <c r="CG2341" s="2">
        <v>42618.493055555555</v>
      </c>
      <c r="CH2341" s="2">
        <v>42618.5</v>
      </c>
      <c r="CI2341" t="s">
        <v>4074</v>
      </c>
      <c r="CJ2341" t="s">
        <v>4075</v>
      </c>
      <c r="CK2341">
        <v>1018.0839889600001</v>
      </c>
      <c r="CL2341">
        <v>20.8333333333333</v>
      </c>
      <c r="CM2341">
        <v>0</v>
      </c>
      <c r="CN2341">
        <v>94</v>
      </c>
      <c r="CO2341">
        <v>276</v>
      </c>
      <c r="CP2341">
        <v>2.8</v>
      </c>
      <c r="CQ2341">
        <v>7.8</v>
      </c>
      <c r="CR2341">
        <v>1.6</v>
      </c>
      <c r="CS2341">
        <v>2</v>
      </c>
      <c r="CT2341" t="s">
        <v>1358</v>
      </c>
      <c r="CU2341">
        <v>20</v>
      </c>
      <c r="CV2341">
        <v>18</v>
      </c>
      <c r="CW2341">
        <v>17</v>
      </c>
      <c r="CX2341">
        <v>18</v>
      </c>
      <c r="CY2341">
        <v>15</v>
      </c>
      <c r="CZ2341">
        <v>15</v>
      </c>
      <c r="DA2341" t="s">
        <v>27</v>
      </c>
      <c r="DB2341" t="s">
        <v>27</v>
      </c>
    </row>
    <row r="2342" spans="1:106" s="7" customFormat="1">
      <c r="B2342" s="16"/>
      <c r="D2342" s="9"/>
      <c r="E2342" s="8"/>
      <c r="L2342" s="8"/>
      <c r="S2342" s="8"/>
      <c r="Z2342" s="8"/>
      <c r="AG2342" s="8"/>
      <c r="AN2342" s="8"/>
      <c r="AT2342" s="21"/>
      <c r="BD2342" s="39">
        <v>42618</v>
      </c>
      <c r="BE2342" s="23">
        <v>0.49444444444444302</v>
      </c>
      <c r="BF2342" s="10" t="str">
        <f t="shared" si="223"/>
        <v>05/09/2016 11:52</v>
      </c>
      <c r="BG2342" s="35">
        <f t="shared" si="221"/>
        <v>42618.493055555555</v>
      </c>
      <c r="BH2342" s="35">
        <f t="shared" si="218"/>
        <v>42618.5</v>
      </c>
      <c r="BI2342" t="str">
        <f t="shared" si="219"/>
        <v>05/09/2016 11:50:00</v>
      </c>
      <c r="BJ2342" s="40" t="str">
        <f t="shared" si="220"/>
        <v>05/09/2016 12:00:00</v>
      </c>
      <c r="BK2342">
        <f>VLOOKUP($BI2342, [1]TableView_704030_20160816_20160!$D$2:$M$5095,3,FALSE)</f>
        <v>1018.0839889600001</v>
      </c>
      <c r="BL2342">
        <f>VLOOKUP($BI2342, [1]TableView_704030_20160816_20160!$D$2:$M$5095,8,FALSE)</f>
        <v>20.8333333333333</v>
      </c>
      <c r="BM2342">
        <f>VLOOKUP($BI2342, [1]TableView_704030_20160816_20160!$D$2:$M$5095,10,FALSE)</f>
        <v>0</v>
      </c>
      <c r="BN2342">
        <f>VLOOKUP($BI2342, [1]TableView_704030_20160816_20160!$D$2:$M$5095,4,FALSE)</f>
        <v>94</v>
      </c>
      <c r="BO2342">
        <f>VLOOKUP($BI2342, [1]TableView_704030_20160816_20160!$D$2:$M$5095,6,FALSE)</f>
        <v>276</v>
      </c>
      <c r="BP2342">
        <f>VLOOKUP($BI2342, [1]TableView_704030_20160816_20160!$D$2:$M$5095,7,FALSE)</f>
        <v>2.8</v>
      </c>
      <c r="BQ2342">
        <f>VLOOKUP($BI2342, [1]TableView_704030_20160816_20160!$D$2:$M$5095,2,FALSE)</f>
        <v>7.8</v>
      </c>
      <c r="BR2342">
        <f>VLOOKUP($BJ2342, [2]aacb8965d69cc6fd1cb3a5cae9e8ae7!$C$6:$F$853,4,FALSE)</f>
        <v>1.6</v>
      </c>
      <c r="BS2342" s="15">
        <v>2</v>
      </c>
      <c r="BT2342" t="str">
        <f t="shared" si="222"/>
        <v>05/09/2016 2</v>
      </c>
      <c r="BU2342">
        <f>VLOOKUP($BT2342, [3]Sheet1!$D$3:$T$89,4,FALSE)</f>
        <v>20</v>
      </c>
      <c r="BV2342">
        <f>VLOOKUP($BT2342, [3]Sheet1!$D$3:$T$89,5,FALSE)</f>
        <v>18</v>
      </c>
      <c r="BW2342">
        <f>VLOOKUP($BT2342, [3]Sheet1!$D$3:$T$89,8,FALSE)</f>
        <v>17</v>
      </c>
      <c r="BX2342">
        <f>VLOOKUP($BT2342, [3]Sheet1!$D$3:$T$89,9,FALSE)</f>
        <v>18</v>
      </c>
      <c r="BY2342">
        <f>VLOOKUP($BT2342, [3]Sheet1!$D$3:$T$89,12,FALSE)</f>
        <v>15</v>
      </c>
      <c r="BZ2342">
        <f>VLOOKUP($BT2342, [3]Sheet1!$D$3:$T$89,13,FALSE)</f>
        <v>15</v>
      </c>
      <c r="CA2342" t="str">
        <f>VLOOKUP($BT2342, [3]Sheet1!$D$3:$T$89,16,FALSE)</f>
        <v>N/A</v>
      </c>
      <c r="CB2342" t="str">
        <f>VLOOKUP($BT2342, [3]Sheet1!$D$3:$T$89,17,FALSE)</f>
        <v>N/A</v>
      </c>
      <c r="CD2342" s="36">
        <v>42618</v>
      </c>
      <c r="CE2342" s="42">
        <v>0.49444444444444302</v>
      </c>
      <c r="CF2342" s="42" t="s">
        <v>4082</v>
      </c>
      <c r="CG2342" s="42">
        <v>42618.493055555555</v>
      </c>
      <c r="CH2342" s="42">
        <v>42618.5</v>
      </c>
      <c r="CI2342" s="7" t="s">
        <v>4074</v>
      </c>
      <c r="CJ2342" s="7" t="s">
        <v>4075</v>
      </c>
      <c r="CK2342" s="7">
        <v>1018.0839889600001</v>
      </c>
      <c r="CL2342" s="7">
        <v>20.8333333333333</v>
      </c>
      <c r="CM2342" s="7">
        <v>0</v>
      </c>
      <c r="CN2342" s="7">
        <v>94</v>
      </c>
      <c r="CO2342" s="7">
        <v>276</v>
      </c>
      <c r="CP2342" s="7">
        <v>2.8</v>
      </c>
      <c r="CQ2342" s="7">
        <v>7.8</v>
      </c>
      <c r="CR2342" s="7">
        <v>1.6</v>
      </c>
      <c r="CS2342" s="7">
        <v>2</v>
      </c>
      <c r="CT2342" s="7" t="s">
        <v>1358</v>
      </c>
      <c r="CU2342" s="7">
        <v>20</v>
      </c>
      <c r="CV2342" s="7">
        <v>18</v>
      </c>
      <c r="CW2342" s="7">
        <v>17</v>
      </c>
      <c r="CX2342" s="7">
        <v>18</v>
      </c>
      <c r="CY2342" s="7">
        <v>15</v>
      </c>
      <c r="CZ2342" s="7">
        <v>15</v>
      </c>
      <c r="DA2342" s="7" t="s">
        <v>27</v>
      </c>
      <c r="DB2342" s="7" t="s">
        <v>27</v>
      </c>
    </row>
    <row r="2343" spans="1:106">
      <c r="A2343" t="s">
        <v>0</v>
      </c>
      <c r="B2343" s="17" t="s">
        <v>547</v>
      </c>
      <c r="C2343" s="10"/>
      <c r="D2343" s="11">
        <v>0</v>
      </c>
      <c r="E2343" s="1">
        <v>2</v>
      </c>
      <c r="F2343" s="15">
        <v>8</v>
      </c>
      <c r="G2343" s="15" t="s">
        <v>110</v>
      </c>
      <c r="H2343" s="15" t="s">
        <v>57</v>
      </c>
      <c r="I2343" s="15">
        <v>9</v>
      </c>
      <c r="L2343" s="1">
        <v>2</v>
      </c>
      <c r="M2343" s="15">
        <v>8</v>
      </c>
      <c r="N2343" s="15" t="s">
        <v>149</v>
      </c>
      <c r="O2343" s="15" t="s">
        <v>57</v>
      </c>
      <c r="P2343" t="s">
        <v>975</v>
      </c>
      <c r="Z2343" s="1">
        <v>1</v>
      </c>
      <c r="AA2343">
        <v>5</v>
      </c>
      <c r="AB2343" t="s">
        <v>195</v>
      </c>
      <c r="AC2343" t="s">
        <v>57</v>
      </c>
      <c r="AD2343">
        <v>2</v>
      </c>
      <c r="BD2343" s="39">
        <v>42619</v>
      </c>
      <c r="BE2343" s="23">
        <v>0.63541666666666663</v>
      </c>
      <c r="BF2343" s="10" t="str">
        <f t="shared" si="223"/>
        <v>06/09/2016 15:15</v>
      </c>
      <c r="BG2343" s="35">
        <f t="shared" si="221"/>
        <v>42619.638888888891</v>
      </c>
      <c r="BH2343" s="35">
        <f t="shared" si="218"/>
        <v>42619.645833333336</v>
      </c>
      <c r="BI2343" t="str">
        <f t="shared" si="219"/>
        <v>06/09/2016 15:20:00</v>
      </c>
      <c r="BJ2343" s="40" t="str">
        <f t="shared" si="220"/>
        <v>06/09/2016 15:30:00</v>
      </c>
      <c r="BK2343">
        <f>VLOOKUP($BI2343, [1]TableView_704030_20160816_20160!$D$2:$M$5095,3,FALSE)</f>
        <v>1022.14765576</v>
      </c>
      <c r="BL2343">
        <f>VLOOKUP($BI2343, [1]TableView_704030_20160816_20160!$D$2:$M$5095,8,FALSE)</f>
        <v>22.2777777777778</v>
      </c>
      <c r="BM2343">
        <f>VLOOKUP($BI2343, [1]TableView_704030_20160816_20160!$D$2:$M$5095,10,FALSE)</f>
        <v>0</v>
      </c>
      <c r="BN2343">
        <f>VLOOKUP($BI2343, [1]TableView_704030_20160816_20160!$D$2:$M$5095,4,FALSE)</f>
        <v>79</v>
      </c>
      <c r="BO2343">
        <f>VLOOKUP($BI2343, [1]TableView_704030_20160816_20160!$D$2:$M$5095,6,FALSE)</f>
        <v>189</v>
      </c>
      <c r="BP2343">
        <f>VLOOKUP($BI2343, [1]TableView_704030_20160816_20160!$D$2:$M$5095,7,FALSE)</f>
        <v>0.7</v>
      </c>
      <c r="BQ2343">
        <f>VLOOKUP($BI2343, [1]TableView_704030_20160816_20160!$D$2:$M$5095,2,FALSE)</f>
        <v>4.3</v>
      </c>
      <c r="BR2343">
        <f>VLOOKUP($BJ2343, [2]aacb8965d69cc6fd1cb3a5cae9e8ae7!$C$6:$F$853,4,FALSE)</f>
        <v>0.9</v>
      </c>
      <c r="BS2343" s="15">
        <v>3</v>
      </c>
      <c r="BT2343" t="str">
        <f t="shared" si="222"/>
        <v>06/09/2016 3</v>
      </c>
      <c r="BU2343">
        <f>VLOOKUP($BT2343, [3]Sheet1!$D$3:$T$89,4,FALSE)</f>
        <v>23</v>
      </c>
      <c r="BV2343">
        <f>VLOOKUP($BT2343, [3]Sheet1!$D$3:$T$89,5,FALSE)</f>
        <v>20</v>
      </c>
      <c r="BW2343">
        <f>VLOOKUP($BT2343, [3]Sheet1!$D$3:$T$89,8,FALSE)</f>
        <v>22</v>
      </c>
      <c r="BX2343">
        <f>VLOOKUP($BT2343, [3]Sheet1!$D$3:$T$89,9,FALSE)</f>
        <v>17</v>
      </c>
      <c r="BY2343">
        <f>VLOOKUP($BT2343, [3]Sheet1!$D$3:$T$89,12,FALSE)</f>
        <v>20</v>
      </c>
      <c r="BZ2343">
        <f>VLOOKUP($BT2343, [3]Sheet1!$D$3:$T$89,13,FALSE)</f>
        <v>16</v>
      </c>
      <c r="CA2343" t="str">
        <f>VLOOKUP($BT2343, [3]Sheet1!$D$3:$T$89,16,FALSE)</f>
        <v>N/A</v>
      </c>
      <c r="CB2343" t="str">
        <f>VLOOKUP($BT2343, [3]Sheet1!$D$3:$T$89,17,FALSE)</f>
        <v>N/A</v>
      </c>
      <c r="CD2343" s="12">
        <v>42619</v>
      </c>
      <c r="CE2343" s="2">
        <v>0.63541666666666663</v>
      </c>
      <c r="CF2343" s="2" t="s">
        <v>4083</v>
      </c>
      <c r="CG2343" s="2">
        <v>42619.638888888891</v>
      </c>
      <c r="CH2343" s="2">
        <v>42619.645833333336</v>
      </c>
      <c r="CI2343" t="s">
        <v>4084</v>
      </c>
      <c r="CJ2343" t="s">
        <v>4085</v>
      </c>
      <c r="CK2343">
        <v>1022.14765576</v>
      </c>
      <c r="CL2343">
        <v>22.2777777777778</v>
      </c>
      <c r="CM2343">
        <v>0</v>
      </c>
      <c r="CN2343">
        <v>79</v>
      </c>
      <c r="CO2343">
        <v>189</v>
      </c>
      <c r="CP2343">
        <v>0.7</v>
      </c>
      <c r="CQ2343">
        <v>4.3</v>
      </c>
      <c r="CR2343">
        <v>0.9</v>
      </c>
      <c r="CS2343">
        <v>3</v>
      </c>
      <c r="CT2343" t="s">
        <v>1365</v>
      </c>
      <c r="CU2343">
        <v>23</v>
      </c>
      <c r="CV2343">
        <v>20</v>
      </c>
      <c r="CW2343">
        <v>22</v>
      </c>
      <c r="CX2343">
        <v>17</v>
      </c>
      <c r="CY2343">
        <v>20</v>
      </c>
      <c r="CZ2343">
        <v>16</v>
      </c>
      <c r="DA2343" t="s">
        <v>27</v>
      </c>
      <c r="DB2343" t="s">
        <v>27</v>
      </c>
    </row>
    <row r="2344" spans="1:106">
      <c r="A2344" t="s">
        <v>1</v>
      </c>
      <c r="B2344" s="18">
        <v>0.63541666666666663</v>
      </c>
      <c r="D2344" s="3">
        <v>1</v>
      </c>
      <c r="E2344" s="1">
        <v>2</v>
      </c>
      <c r="F2344" s="15">
        <v>8</v>
      </c>
      <c r="G2344" s="15" t="s">
        <v>110</v>
      </c>
      <c r="H2344" s="15" t="s">
        <v>57</v>
      </c>
      <c r="I2344" s="15">
        <v>9</v>
      </c>
      <c r="L2344" s="1">
        <v>2</v>
      </c>
      <c r="M2344" s="15">
        <v>8</v>
      </c>
      <c r="N2344" s="15" t="s">
        <v>149</v>
      </c>
      <c r="O2344" s="15" t="s">
        <v>57</v>
      </c>
      <c r="P2344" t="s">
        <v>975</v>
      </c>
      <c r="Z2344" s="1">
        <v>1</v>
      </c>
      <c r="AA2344">
        <v>5</v>
      </c>
      <c r="AB2344" t="s">
        <v>195</v>
      </c>
      <c r="AC2344" t="s">
        <v>57</v>
      </c>
      <c r="AD2344">
        <v>2</v>
      </c>
      <c r="BD2344" s="39">
        <v>42619</v>
      </c>
      <c r="BE2344" s="23">
        <v>0.63541666666666663</v>
      </c>
      <c r="BF2344" s="10" t="str">
        <f t="shared" si="223"/>
        <v>06/09/2016 15:15</v>
      </c>
      <c r="BG2344" s="35">
        <f t="shared" si="221"/>
        <v>42619.638888888891</v>
      </c>
      <c r="BH2344" s="35">
        <f t="shared" si="218"/>
        <v>42619.645833333336</v>
      </c>
      <c r="BI2344" t="str">
        <f t="shared" si="219"/>
        <v>06/09/2016 15:20:00</v>
      </c>
      <c r="BJ2344" s="40" t="str">
        <f t="shared" si="220"/>
        <v>06/09/2016 15:30:00</v>
      </c>
      <c r="BK2344">
        <f>VLOOKUP($BI2344, [1]TableView_704030_20160816_20160!$D$2:$M$5095,3,FALSE)</f>
        <v>1022.14765576</v>
      </c>
      <c r="BL2344">
        <f>VLOOKUP($BI2344, [1]TableView_704030_20160816_20160!$D$2:$M$5095,8,FALSE)</f>
        <v>22.2777777777778</v>
      </c>
      <c r="BM2344">
        <f>VLOOKUP($BI2344, [1]TableView_704030_20160816_20160!$D$2:$M$5095,10,FALSE)</f>
        <v>0</v>
      </c>
      <c r="BN2344">
        <f>VLOOKUP($BI2344, [1]TableView_704030_20160816_20160!$D$2:$M$5095,4,FALSE)</f>
        <v>79</v>
      </c>
      <c r="BO2344">
        <f>VLOOKUP($BI2344, [1]TableView_704030_20160816_20160!$D$2:$M$5095,6,FALSE)</f>
        <v>189</v>
      </c>
      <c r="BP2344">
        <f>VLOOKUP($BI2344, [1]TableView_704030_20160816_20160!$D$2:$M$5095,7,FALSE)</f>
        <v>0.7</v>
      </c>
      <c r="BQ2344">
        <f>VLOOKUP($BI2344, [1]TableView_704030_20160816_20160!$D$2:$M$5095,2,FALSE)</f>
        <v>4.3</v>
      </c>
      <c r="BR2344">
        <f>VLOOKUP($BJ2344, [2]aacb8965d69cc6fd1cb3a5cae9e8ae7!$C$6:$F$853,4,FALSE)</f>
        <v>0.9</v>
      </c>
      <c r="BS2344" s="15">
        <v>3</v>
      </c>
      <c r="BT2344" t="str">
        <f t="shared" si="222"/>
        <v>06/09/2016 3</v>
      </c>
      <c r="BU2344">
        <f>VLOOKUP($BT2344, [3]Sheet1!$D$3:$T$89,4,FALSE)</f>
        <v>23</v>
      </c>
      <c r="BV2344">
        <f>VLOOKUP($BT2344, [3]Sheet1!$D$3:$T$89,5,FALSE)</f>
        <v>20</v>
      </c>
      <c r="BW2344">
        <f>VLOOKUP($BT2344, [3]Sheet1!$D$3:$T$89,8,FALSE)</f>
        <v>22</v>
      </c>
      <c r="BX2344">
        <f>VLOOKUP($BT2344, [3]Sheet1!$D$3:$T$89,9,FALSE)</f>
        <v>17</v>
      </c>
      <c r="BY2344">
        <f>VLOOKUP($BT2344, [3]Sheet1!$D$3:$T$89,12,FALSE)</f>
        <v>20</v>
      </c>
      <c r="BZ2344">
        <f>VLOOKUP($BT2344, [3]Sheet1!$D$3:$T$89,13,FALSE)</f>
        <v>16</v>
      </c>
      <c r="CA2344" t="str">
        <f>VLOOKUP($BT2344, [3]Sheet1!$D$3:$T$89,16,FALSE)</f>
        <v>N/A</v>
      </c>
      <c r="CB2344" t="str">
        <f>VLOOKUP($BT2344, [3]Sheet1!$D$3:$T$89,17,FALSE)</f>
        <v>N/A</v>
      </c>
      <c r="CD2344" s="12">
        <v>42619</v>
      </c>
      <c r="CE2344" s="2">
        <v>0.63541666666666663</v>
      </c>
      <c r="CF2344" s="2" t="s">
        <v>4083</v>
      </c>
      <c r="CG2344" s="2">
        <v>42619.638888888891</v>
      </c>
      <c r="CH2344" s="2">
        <v>42619.645833333336</v>
      </c>
      <c r="CI2344" t="s">
        <v>4084</v>
      </c>
      <c r="CJ2344" t="s">
        <v>4085</v>
      </c>
      <c r="CK2344">
        <v>1022.14765576</v>
      </c>
      <c r="CL2344">
        <v>22.2777777777778</v>
      </c>
      <c r="CM2344">
        <v>0</v>
      </c>
      <c r="CN2344">
        <v>79</v>
      </c>
      <c r="CO2344">
        <v>189</v>
      </c>
      <c r="CP2344">
        <v>0.7</v>
      </c>
      <c r="CQ2344">
        <v>4.3</v>
      </c>
      <c r="CR2344">
        <v>0.9</v>
      </c>
      <c r="CS2344">
        <v>3</v>
      </c>
      <c r="CT2344" t="s">
        <v>1365</v>
      </c>
      <c r="CU2344">
        <v>23</v>
      </c>
      <c r="CV2344">
        <v>20</v>
      </c>
      <c r="CW2344">
        <v>22</v>
      </c>
      <c r="CX2344">
        <v>17</v>
      </c>
      <c r="CY2344">
        <v>20</v>
      </c>
      <c r="CZ2344">
        <v>16</v>
      </c>
      <c r="DA2344" t="s">
        <v>27</v>
      </c>
      <c r="DB2344" t="s">
        <v>27</v>
      </c>
    </row>
    <row r="2345" spans="1:106">
      <c r="A2345" t="s">
        <v>2</v>
      </c>
      <c r="B2345" s="17" t="s">
        <v>859</v>
      </c>
      <c r="D2345" s="3">
        <v>2</v>
      </c>
      <c r="E2345" s="1">
        <v>2</v>
      </c>
      <c r="F2345" s="15">
        <v>8</v>
      </c>
      <c r="G2345" s="15" t="s">
        <v>110</v>
      </c>
      <c r="H2345" s="15" t="s">
        <v>57</v>
      </c>
      <c r="I2345" s="15">
        <v>9</v>
      </c>
      <c r="L2345" s="1">
        <v>2</v>
      </c>
      <c r="M2345" s="15">
        <v>8</v>
      </c>
      <c r="N2345" s="15" t="s">
        <v>149</v>
      </c>
      <c r="O2345" s="15" t="s">
        <v>57</v>
      </c>
      <c r="P2345" t="s">
        <v>975</v>
      </c>
      <c r="Z2345" s="1">
        <v>1</v>
      </c>
      <c r="AA2345">
        <v>5</v>
      </c>
      <c r="AB2345" t="s">
        <v>195</v>
      </c>
      <c r="AC2345" t="s">
        <v>57</v>
      </c>
      <c r="AD2345">
        <v>2</v>
      </c>
      <c r="BD2345" s="39">
        <v>42619</v>
      </c>
      <c r="BE2345" s="23">
        <v>0.63541666666666696</v>
      </c>
      <c r="BF2345" s="10" t="str">
        <f t="shared" si="223"/>
        <v>06/09/2016 15:15</v>
      </c>
      <c r="BG2345" s="35">
        <f t="shared" si="221"/>
        <v>42619.638888888891</v>
      </c>
      <c r="BH2345" s="35">
        <f t="shared" si="218"/>
        <v>42619.645833333336</v>
      </c>
      <c r="BI2345" t="str">
        <f t="shared" si="219"/>
        <v>06/09/2016 15:20:00</v>
      </c>
      <c r="BJ2345" s="40" t="str">
        <f t="shared" si="220"/>
        <v>06/09/2016 15:30:00</v>
      </c>
      <c r="BK2345">
        <f>VLOOKUP($BI2345, [1]TableView_704030_20160816_20160!$D$2:$M$5095,3,FALSE)</f>
        <v>1022.14765576</v>
      </c>
      <c r="BL2345">
        <f>VLOOKUP($BI2345, [1]TableView_704030_20160816_20160!$D$2:$M$5095,8,FALSE)</f>
        <v>22.2777777777778</v>
      </c>
      <c r="BM2345">
        <f>VLOOKUP($BI2345, [1]TableView_704030_20160816_20160!$D$2:$M$5095,10,FALSE)</f>
        <v>0</v>
      </c>
      <c r="BN2345">
        <f>VLOOKUP($BI2345, [1]TableView_704030_20160816_20160!$D$2:$M$5095,4,FALSE)</f>
        <v>79</v>
      </c>
      <c r="BO2345">
        <f>VLOOKUP($BI2345, [1]TableView_704030_20160816_20160!$D$2:$M$5095,6,FALSE)</f>
        <v>189</v>
      </c>
      <c r="BP2345">
        <f>VLOOKUP($BI2345, [1]TableView_704030_20160816_20160!$D$2:$M$5095,7,FALSE)</f>
        <v>0.7</v>
      </c>
      <c r="BQ2345">
        <f>VLOOKUP($BI2345, [1]TableView_704030_20160816_20160!$D$2:$M$5095,2,FALSE)</f>
        <v>4.3</v>
      </c>
      <c r="BR2345">
        <f>VLOOKUP($BJ2345, [2]aacb8965d69cc6fd1cb3a5cae9e8ae7!$C$6:$F$853,4,FALSE)</f>
        <v>0.9</v>
      </c>
      <c r="BS2345" s="15">
        <v>3</v>
      </c>
      <c r="BT2345" t="str">
        <f t="shared" si="222"/>
        <v>06/09/2016 3</v>
      </c>
      <c r="BU2345">
        <f>VLOOKUP($BT2345, [3]Sheet1!$D$3:$T$89,4,FALSE)</f>
        <v>23</v>
      </c>
      <c r="BV2345">
        <f>VLOOKUP($BT2345, [3]Sheet1!$D$3:$T$89,5,FALSE)</f>
        <v>20</v>
      </c>
      <c r="BW2345">
        <f>VLOOKUP($BT2345, [3]Sheet1!$D$3:$T$89,8,FALSE)</f>
        <v>22</v>
      </c>
      <c r="BX2345">
        <f>VLOOKUP($BT2345, [3]Sheet1!$D$3:$T$89,9,FALSE)</f>
        <v>17</v>
      </c>
      <c r="BY2345">
        <f>VLOOKUP($BT2345, [3]Sheet1!$D$3:$T$89,12,FALSE)</f>
        <v>20</v>
      </c>
      <c r="BZ2345">
        <f>VLOOKUP($BT2345, [3]Sheet1!$D$3:$T$89,13,FALSE)</f>
        <v>16</v>
      </c>
      <c r="CA2345" t="str">
        <f>VLOOKUP($BT2345, [3]Sheet1!$D$3:$T$89,16,FALSE)</f>
        <v>N/A</v>
      </c>
      <c r="CB2345" t="str">
        <f>VLOOKUP($BT2345, [3]Sheet1!$D$3:$T$89,17,FALSE)</f>
        <v>N/A</v>
      </c>
      <c r="CD2345" s="12">
        <v>42619</v>
      </c>
      <c r="CE2345" s="2">
        <v>0.63541666666666696</v>
      </c>
      <c r="CF2345" s="2" t="s">
        <v>4083</v>
      </c>
      <c r="CG2345" s="2">
        <v>42619.638888888891</v>
      </c>
      <c r="CH2345" s="2">
        <v>42619.645833333336</v>
      </c>
      <c r="CI2345" t="s">
        <v>4084</v>
      </c>
      <c r="CJ2345" t="s">
        <v>4085</v>
      </c>
      <c r="CK2345">
        <v>1022.14765576</v>
      </c>
      <c r="CL2345">
        <v>22.2777777777778</v>
      </c>
      <c r="CM2345">
        <v>0</v>
      </c>
      <c r="CN2345">
        <v>79</v>
      </c>
      <c r="CO2345">
        <v>189</v>
      </c>
      <c r="CP2345">
        <v>0.7</v>
      </c>
      <c r="CQ2345">
        <v>4.3</v>
      </c>
      <c r="CR2345">
        <v>0.9</v>
      </c>
      <c r="CS2345">
        <v>3</v>
      </c>
      <c r="CT2345" t="s">
        <v>1365</v>
      </c>
      <c r="CU2345">
        <v>23</v>
      </c>
      <c r="CV2345">
        <v>20</v>
      </c>
      <c r="CW2345">
        <v>22</v>
      </c>
      <c r="CX2345">
        <v>17</v>
      </c>
      <c r="CY2345">
        <v>20</v>
      </c>
      <c r="CZ2345">
        <v>16</v>
      </c>
      <c r="DA2345" t="s">
        <v>27</v>
      </c>
      <c r="DB2345" t="s">
        <v>27</v>
      </c>
    </row>
    <row r="2346" spans="1:106">
      <c r="A2346" t="s">
        <v>3</v>
      </c>
      <c r="B2346" s="17" t="s">
        <v>21</v>
      </c>
      <c r="D2346" s="3">
        <v>3</v>
      </c>
      <c r="E2346" s="1">
        <v>3</v>
      </c>
      <c r="F2346" s="15">
        <v>8</v>
      </c>
      <c r="G2346" s="15" t="s">
        <v>110</v>
      </c>
      <c r="H2346" s="15" t="s">
        <v>57</v>
      </c>
      <c r="I2346" s="15">
        <v>9</v>
      </c>
      <c r="L2346" s="1">
        <v>1</v>
      </c>
      <c r="M2346" s="15">
        <v>8</v>
      </c>
      <c r="N2346" s="15" t="s">
        <v>149</v>
      </c>
      <c r="O2346" s="15" t="s">
        <v>57</v>
      </c>
      <c r="P2346" t="s">
        <v>975</v>
      </c>
      <c r="Z2346" s="1">
        <v>1</v>
      </c>
      <c r="AA2346">
        <v>5</v>
      </c>
      <c r="AB2346" t="s">
        <v>195</v>
      </c>
      <c r="AC2346" t="s">
        <v>57</v>
      </c>
      <c r="AD2346">
        <v>2</v>
      </c>
      <c r="BD2346" s="39">
        <v>42619</v>
      </c>
      <c r="BE2346" s="23">
        <v>0.63541666666666696</v>
      </c>
      <c r="BF2346" s="10" t="str">
        <f t="shared" si="223"/>
        <v>06/09/2016 15:15</v>
      </c>
      <c r="BG2346" s="35">
        <f t="shared" si="221"/>
        <v>42619.638888888891</v>
      </c>
      <c r="BH2346" s="35">
        <f t="shared" si="218"/>
        <v>42619.645833333336</v>
      </c>
      <c r="BI2346" t="str">
        <f t="shared" si="219"/>
        <v>06/09/2016 15:20:00</v>
      </c>
      <c r="BJ2346" s="40" t="str">
        <f t="shared" si="220"/>
        <v>06/09/2016 15:30:00</v>
      </c>
      <c r="BK2346">
        <f>VLOOKUP($BI2346, [1]TableView_704030_20160816_20160!$D$2:$M$5095,3,FALSE)</f>
        <v>1022.14765576</v>
      </c>
      <c r="BL2346">
        <f>VLOOKUP($BI2346, [1]TableView_704030_20160816_20160!$D$2:$M$5095,8,FALSE)</f>
        <v>22.2777777777778</v>
      </c>
      <c r="BM2346">
        <f>VLOOKUP($BI2346, [1]TableView_704030_20160816_20160!$D$2:$M$5095,10,FALSE)</f>
        <v>0</v>
      </c>
      <c r="BN2346">
        <f>VLOOKUP($BI2346, [1]TableView_704030_20160816_20160!$D$2:$M$5095,4,FALSE)</f>
        <v>79</v>
      </c>
      <c r="BO2346">
        <f>VLOOKUP($BI2346, [1]TableView_704030_20160816_20160!$D$2:$M$5095,6,FALSE)</f>
        <v>189</v>
      </c>
      <c r="BP2346">
        <f>VLOOKUP($BI2346, [1]TableView_704030_20160816_20160!$D$2:$M$5095,7,FALSE)</f>
        <v>0.7</v>
      </c>
      <c r="BQ2346">
        <f>VLOOKUP($BI2346, [1]TableView_704030_20160816_20160!$D$2:$M$5095,2,FALSE)</f>
        <v>4.3</v>
      </c>
      <c r="BR2346">
        <f>VLOOKUP($BJ2346, [2]aacb8965d69cc6fd1cb3a5cae9e8ae7!$C$6:$F$853,4,FALSE)</f>
        <v>0.9</v>
      </c>
      <c r="BS2346" s="15">
        <v>3</v>
      </c>
      <c r="BT2346" t="str">
        <f t="shared" si="222"/>
        <v>06/09/2016 3</v>
      </c>
      <c r="BU2346">
        <f>VLOOKUP($BT2346, [3]Sheet1!$D$3:$T$89,4,FALSE)</f>
        <v>23</v>
      </c>
      <c r="BV2346">
        <f>VLOOKUP($BT2346, [3]Sheet1!$D$3:$T$89,5,FALSE)</f>
        <v>20</v>
      </c>
      <c r="BW2346">
        <f>VLOOKUP($BT2346, [3]Sheet1!$D$3:$T$89,8,FALSE)</f>
        <v>22</v>
      </c>
      <c r="BX2346">
        <f>VLOOKUP($BT2346, [3]Sheet1!$D$3:$T$89,9,FALSE)</f>
        <v>17</v>
      </c>
      <c r="BY2346">
        <f>VLOOKUP($BT2346, [3]Sheet1!$D$3:$T$89,12,FALSE)</f>
        <v>20</v>
      </c>
      <c r="BZ2346">
        <f>VLOOKUP($BT2346, [3]Sheet1!$D$3:$T$89,13,FALSE)</f>
        <v>16</v>
      </c>
      <c r="CA2346" t="str">
        <f>VLOOKUP($BT2346, [3]Sheet1!$D$3:$T$89,16,FALSE)</f>
        <v>N/A</v>
      </c>
      <c r="CB2346" t="str">
        <f>VLOOKUP($BT2346, [3]Sheet1!$D$3:$T$89,17,FALSE)</f>
        <v>N/A</v>
      </c>
      <c r="CD2346" s="12">
        <v>42619</v>
      </c>
      <c r="CE2346" s="2">
        <v>0.63541666666666696</v>
      </c>
      <c r="CF2346" s="2" t="s">
        <v>4083</v>
      </c>
      <c r="CG2346" s="2">
        <v>42619.638888888891</v>
      </c>
      <c r="CH2346" s="2">
        <v>42619.645833333336</v>
      </c>
      <c r="CI2346" t="s">
        <v>4084</v>
      </c>
      <c r="CJ2346" t="s">
        <v>4085</v>
      </c>
      <c r="CK2346">
        <v>1022.14765576</v>
      </c>
      <c r="CL2346">
        <v>22.2777777777778</v>
      </c>
      <c r="CM2346">
        <v>0</v>
      </c>
      <c r="CN2346">
        <v>79</v>
      </c>
      <c r="CO2346">
        <v>189</v>
      </c>
      <c r="CP2346">
        <v>0.7</v>
      </c>
      <c r="CQ2346">
        <v>4.3</v>
      </c>
      <c r="CR2346">
        <v>0.9</v>
      </c>
      <c r="CS2346">
        <v>3</v>
      </c>
      <c r="CT2346" t="s">
        <v>1365</v>
      </c>
      <c r="CU2346">
        <v>23</v>
      </c>
      <c r="CV2346">
        <v>20</v>
      </c>
      <c r="CW2346">
        <v>22</v>
      </c>
      <c r="CX2346">
        <v>17</v>
      </c>
      <c r="CY2346">
        <v>20</v>
      </c>
      <c r="CZ2346">
        <v>16</v>
      </c>
      <c r="DA2346" t="s">
        <v>27</v>
      </c>
      <c r="DB2346" t="s">
        <v>27</v>
      </c>
    </row>
    <row r="2347" spans="1:106">
      <c r="A2347" t="s">
        <v>4</v>
      </c>
      <c r="B2347" s="17" t="s">
        <v>22</v>
      </c>
      <c r="D2347" s="3">
        <v>4</v>
      </c>
      <c r="E2347" s="1">
        <v>3</v>
      </c>
      <c r="F2347" s="15">
        <v>8</v>
      </c>
      <c r="G2347" s="15" t="s">
        <v>110</v>
      </c>
      <c r="H2347" s="15" t="s">
        <v>57</v>
      </c>
      <c r="I2347" s="15">
        <v>9</v>
      </c>
      <c r="L2347" s="1">
        <v>1</v>
      </c>
      <c r="M2347" s="15">
        <v>8</v>
      </c>
      <c r="N2347" s="15" t="s">
        <v>149</v>
      </c>
      <c r="O2347" s="15" t="s">
        <v>57</v>
      </c>
      <c r="P2347" t="s">
        <v>975</v>
      </c>
      <c r="Z2347" s="1">
        <v>1</v>
      </c>
      <c r="AA2347">
        <v>5</v>
      </c>
      <c r="AB2347" t="s">
        <v>195</v>
      </c>
      <c r="AC2347" t="s">
        <v>57</v>
      </c>
      <c r="AD2347">
        <v>2</v>
      </c>
      <c r="BD2347" s="39">
        <v>42619</v>
      </c>
      <c r="BE2347" s="23">
        <v>0.63541666666666696</v>
      </c>
      <c r="BF2347" s="10" t="str">
        <f t="shared" si="223"/>
        <v>06/09/2016 15:15</v>
      </c>
      <c r="BG2347" s="35">
        <f t="shared" si="221"/>
        <v>42619.638888888891</v>
      </c>
      <c r="BH2347" s="35">
        <f t="shared" si="218"/>
        <v>42619.645833333336</v>
      </c>
      <c r="BI2347" t="str">
        <f t="shared" si="219"/>
        <v>06/09/2016 15:20:00</v>
      </c>
      <c r="BJ2347" s="40" t="str">
        <f t="shared" si="220"/>
        <v>06/09/2016 15:30:00</v>
      </c>
      <c r="BK2347">
        <f>VLOOKUP($BI2347, [1]TableView_704030_20160816_20160!$D$2:$M$5095,3,FALSE)</f>
        <v>1022.14765576</v>
      </c>
      <c r="BL2347">
        <f>VLOOKUP($BI2347, [1]TableView_704030_20160816_20160!$D$2:$M$5095,8,FALSE)</f>
        <v>22.2777777777778</v>
      </c>
      <c r="BM2347">
        <f>VLOOKUP($BI2347, [1]TableView_704030_20160816_20160!$D$2:$M$5095,10,FALSE)</f>
        <v>0</v>
      </c>
      <c r="BN2347">
        <f>VLOOKUP($BI2347, [1]TableView_704030_20160816_20160!$D$2:$M$5095,4,FALSE)</f>
        <v>79</v>
      </c>
      <c r="BO2347">
        <f>VLOOKUP($BI2347, [1]TableView_704030_20160816_20160!$D$2:$M$5095,6,FALSE)</f>
        <v>189</v>
      </c>
      <c r="BP2347">
        <f>VLOOKUP($BI2347, [1]TableView_704030_20160816_20160!$D$2:$M$5095,7,FALSE)</f>
        <v>0.7</v>
      </c>
      <c r="BQ2347">
        <f>VLOOKUP($BI2347, [1]TableView_704030_20160816_20160!$D$2:$M$5095,2,FALSE)</f>
        <v>4.3</v>
      </c>
      <c r="BR2347">
        <f>VLOOKUP($BJ2347, [2]aacb8965d69cc6fd1cb3a5cae9e8ae7!$C$6:$F$853,4,FALSE)</f>
        <v>0.9</v>
      </c>
      <c r="BS2347" s="15">
        <v>3</v>
      </c>
      <c r="BT2347" t="str">
        <f t="shared" si="222"/>
        <v>06/09/2016 3</v>
      </c>
      <c r="BU2347">
        <f>VLOOKUP($BT2347, [3]Sheet1!$D$3:$T$89,4,FALSE)</f>
        <v>23</v>
      </c>
      <c r="BV2347">
        <f>VLOOKUP($BT2347, [3]Sheet1!$D$3:$T$89,5,FALSE)</f>
        <v>20</v>
      </c>
      <c r="BW2347">
        <f>VLOOKUP($BT2347, [3]Sheet1!$D$3:$T$89,8,FALSE)</f>
        <v>22</v>
      </c>
      <c r="BX2347">
        <f>VLOOKUP($BT2347, [3]Sheet1!$D$3:$T$89,9,FALSE)</f>
        <v>17</v>
      </c>
      <c r="BY2347">
        <f>VLOOKUP($BT2347, [3]Sheet1!$D$3:$T$89,12,FALSE)</f>
        <v>20</v>
      </c>
      <c r="BZ2347">
        <f>VLOOKUP($BT2347, [3]Sheet1!$D$3:$T$89,13,FALSE)</f>
        <v>16</v>
      </c>
      <c r="CA2347" t="str">
        <f>VLOOKUP($BT2347, [3]Sheet1!$D$3:$T$89,16,FALSE)</f>
        <v>N/A</v>
      </c>
      <c r="CB2347" t="str">
        <f>VLOOKUP($BT2347, [3]Sheet1!$D$3:$T$89,17,FALSE)</f>
        <v>N/A</v>
      </c>
      <c r="CD2347" s="12">
        <v>42619</v>
      </c>
      <c r="CE2347" s="2">
        <v>0.63541666666666696</v>
      </c>
      <c r="CF2347" s="2" t="s">
        <v>4083</v>
      </c>
      <c r="CG2347" s="2">
        <v>42619.638888888891</v>
      </c>
      <c r="CH2347" s="2">
        <v>42619.645833333336</v>
      </c>
      <c r="CI2347" t="s">
        <v>4084</v>
      </c>
      <c r="CJ2347" t="s">
        <v>4085</v>
      </c>
      <c r="CK2347">
        <v>1022.14765576</v>
      </c>
      <c r="CL2347">
        <v>22.2777777777778</v>
      </c>
      <c r="CM2347">
        <v>0</v>
      </c>
      <c r="CN2347">
        <v>79</v>
      </c>
      <c r="CO2347">
        <v>189</v>
      </c>
      <c r="CP2347">
        <v>0.7</v>
      </c>
      <c r="CQ2347">
        <v>4.3</v>
      </c>
      <c r="CR2347">
        <v>0.9</v>
      </c>
      <c r="CS2347">
        <v>3</v>
      </c>
      <c r="CT2347" t="s">
        <v>1365</v>
      </c>
      <c r="CU2347">
        <v>23</v>
      </c>
      <c r="CV2347">
        <v>20</v>
      </c>
      <c r="CW2347">
        <v>22</v>
      </c>
      <c r="CX2347">
        <v>17</v>
      </c>
      <c r="CY2347">
        <v>20</v>
      </c>
      <c r="CZ2347">
        <v>16</v>
      </c>
      <c r="DA2347" t="s">
        <v>27</v>
      </c>
      <c r="DB2347" t="s">
        <v>27</v>
      </c>
    </row>
    <row r="2348" spans="1:106">
      <c r="A2348" t="s">
        <v>5</v>
      </c>
      <c r="B2348" s="29" t="s">
        <v>26</v>
      </c>
      <c r="D2348" s="3">
        <v>5</v>
      </c>
      <c r="E2348" s="1">
        <v>3</v>
      </c>
      <c r="F2348" s="15">
        <v>8</v>
      </c>
      <c r="G2348" s="15" t="s">
        <v>110</v>
      </c>
      <c r="H2348" s="15" t="s">
        <v>57</v>
      </c>
      <c r="I2348" s="15">
        <v>9</v>
      </c>
      <c r="L2348" s="1">
        <v>1</v>
      </c>
      <c r="M2348" s="15">
        <v>8</v>
      </c>
      <c r="N2348" s="15" t="s">
        <v>149</v>
      </c>
      <c r="O2348" s="15" t="s">
        <v>57</v>
      </c>
      <c r="P2348" t="s">
        <v>975</v>
      </c>
      <c r="Z2348" s="1">
        <v>1</v>
      </c>
      <c r="AA2348">
        <v>5</v>
      </c>
      <c r="AB2348" t="s">
        <v>195</v>
      </c>
      <c r="AC2348" t="s">
        <v>57</v>
      </c>
      <c r="AD2348">
        <v>2</v>
      </c>
      <c r="BD2348" s="39">
        <v>42619</v>
      </c>
      <c r="BE2348" s="23">
        <v>0.63541666666666696</v>
      </c>
      <c r="BF2348" s="10" t="str">
        <f t="shared" si="223"/>
        <v>06/09/2016 15:15</v>
      </c>
      <c r="BG2348" s="35">
        <f t="shared" si="221"/>
        <v>42619.638888888891</v>
      </c>
      <c r="BH2348" s="35">
        <f t="shared" si="218"/>
        <v>42619.645833333336</v>
      </c>
      <c r="BI2348" t="str">
        <f t="shared" si="219"/>
        <v>06/09/2016 15:20:00</v>
      </c>
      <c r="BJ2348" s="40" t="str">
        <f t="shared" si="220"/>
        <v>06/09/2016 15:30:00</v>
      </c>
      <c r="BK2348">
        <f>VLOOKUP($BI2348, [1]TableView_704030_20160816_20160!$D$2:$M$5095,3,FALSE)</f>
        <v>1022.14765576</v>
      </c>
      <c r="BL2348">
        <f>VLOOKUP($BI2348, [1]TableView_704030_20160816_20160!$D$2:$M$5095,8,FALSE)</f>
        <v>22.2777777777778</v>
      </c>
      <c r="BM2348">
        <f>VLOOKUP($BI2348, [1]TableView_704030_20160816_20160!$D$2:$M$5095,10,FALSE)</f>
        <v>0</v>
      </c>
      <c r="BN2348">
        <f>VLOOKUP($BI2348, [1]TableView_704030_20160816_20160!$D$2:$M$5095,4,FALSE)</f>
        <v>79</v>
      </c>
      <c r="BO2348">
        <f>VLOOKUP($BI2348, [1]TableView_704030_20160816_20160!$D$2:$M$5095,6,FALSE)</f>
        <v>189</v>
      </c>
      <c r="BP2348">
        <f>VLOOKUP($BI2348, [1]TableView_704030_20160816_20160!$D$2:$M$5095,7,FALSE)</f>
        <v>0.7</v>
      </c>
      <c r="BQ2348">
        <f>VLOOKUP($BI2348, [1]TableView_704030_20160816_20160!$D$2:$M$5095,2,FALSE)</f>
        <v>4.3</v>
      </c>
      <c r="BR2348">
        <f>VLOOKUP($BJ2348, [2]aacb8965d69cc6fd1cb3a5cae9e8ae7!$C$6:$F$853,4,FALSE)</f>
        <v>0.9</v>
      </c>
      <c r="BS2348" s="15">
        <v>3</v>
      </c>
      <c r="BT2348" t="str">
        <f t="shared" si="222"/>
        <v>06/09/2016 3</v>
      </c>
      <c r="BU2348">
        <f>VLOOKUP($BT2348, [3]Sheet1!$D$3:$T$89,4,FALSE)</f>
        <v>23</v>
      </c>
      <c r="BV2348">
        <f>VLOOKUP($BT2348, [3]Sheet1!$D$3:$T$89,5,FALSE)</f>
        <v>20</v>
      </c>
      <c r="BW2348">
        <f>VLOOKUP($BT2348, [3]Sheet1!$D$3:$T$89,8,FALSE)</f>
        <v>22</v>
      </c>
      <c r="BX2348">
        <f>VLOOKUP($BT2348, [3]Sheet1!$D$3:$T$89,9,FALSE)</f>
        <v>17</v>
      </c>
      <c r="BY2348">
        <f>VLOOKUP($BT2348, [3]Sheet1!$D$3:$T$89,12,FALSE)</f>
        <v>20</v>
      </c>
      <c r="BZ2348">
        <f>VLOOKUP($BT2348, [3]Sheet1!$D$3:$T$89,13,FALSE)</f>
        <v>16</v>
      </c>
      <c r="CA2348" t="str">
        <f>VLOOKUP($BT2348, [3]Sheet1!$D$3:$T$89,16,FALSE)</f>
        <v>N/A</v>
      </c>
      <c r="CB2348" t="str">
        <f>VLOOKUP($BT2348, [3]Sheet1!$D$3:$T$89,17,FALSE)</f>
        <v>N/A</v>
      </c>
      <c r="CD2348" s="12">
        <v>42619</v>
      </c>
      <c r="CE2348" s="2">
        <v>0.63541666666666696</v>
      </c>
      <c r="CF2348" s="2" t="s">
        <v>4083</v>
      </c>
      <c r="CG2348" s="2">
        <v>42619.638888888891</v>
      </c>
      <c r="CH2348" s="2">
        <v>42619.645833333336</v>
      </c>
      <c r="CI2348" t="s">
        <v>4084</v>
      </c>
      <c r="CJ2348" t="s">
        <v>4085</v>
      </c>
      <c r="CK2348">
        <v>1022.14765576</v>
      </c>
      <c r="CL2348">
        <v>22.2777777777778</v>
      </c>
      <c r="CM2348">
        <v>0</v>
      </c>
      <c r="CN2348">
        <v>79</v>
      </c>
      <c r="CO2348">
        <v>189</v>
      </c>
      <c r="CP2348">
        <v>0.7</v>
      </c>
      <c r="CQ2348">
        <v>4.3</v>
      </c>
      <c r="CR2348">
        <v>0.9</v>
      </c>
      <c r="CS2348">
        <v>3</v>
      </c>
      <c r="CT2348" t="s">
        <v>1365</v>
      </c>
      <c r="CU2348">
        <v>23</v>
      </c>
      <c r="CV2348">
        <v>20</v>
      </c>
      <c r="CW2348">
        <v>22</v>
      </c>
      <c r="CX2348">
        <v>17</v>
      </c>
      <c r="CY2348">
        <v>20</v>
      </c>
      <c r="CZ2348">
        <v>16</v>
      </c>
      <c r="DA2348" t="s">
        <v>27</v>
      </c>
      <c r="DB2348" t="s">
        <v>27</v>
      </c>
    </row>
    <row r="2349" spans="1:106">
      <c r="A2349" t="s">
        <v>6</v>
      </c>
      <c r="B2349" s="17">
        <v>100</v>
      </c>
      <c r="D2349" s="3">
        <v>6</v>
      </c>
      <c r="E2349" s="1">
        <v>3</v>
      </c>
      <c r="F2349" s="15">
        <v>8</v>
      </c>
      <c r="G2349" s="15" t="s">
        <v>110</v>
      </c>
      <c r="H2349" s="15" t="s">
        <v>57</v>
      </c>
      <c r="I2349" s="15">
        <v>9</v>
      </c>
      <c r="L2349" s="1">
        <v>1</v>
      </c>
      <c r="M2349" s="15">
        <v>8</v>
      </c>
      <c r="N2349" s="15" t="s">
        <v>149</v>
      </c>
      <c r="O2349" s="15" t="s">
        <v>57</v>
      </c>
      <c r="P2349" t="s">
        <v>975</v>
      </c>
      <c r="Z2349" s="1">
        <v>1</v>
      </c>
      <c r="AA2349">
        <v>5</v>
      </c>
      <c r="AB2349" t="s">
        <v>195</v>
      </c>
      <c r="AC2349" t="s">
        <v>57</v>
      </c>
      <c r="AD2349">
        <v>2</v>
      </c>
      <c r="BD2349" s="39">
        <v>42619</v>
      </c>
      <c r="BE2349" s="23">
        <v>0.63541666666666696</v>
      </c>
      <c r="BF2349" s="10" t="str">
        <f t="shared" si="223"/>
        <v>06/09/2016 15:15</v>
      </c>
      <c r="BG2349" s="35">
        <f t="shared" si="221"/>
        <v>42619.638888888891</v>
      </c>
      <c r="BH2349" s="35">
        <f t="shared" si="218"/>
        <v>42619.645833333336</v>
      </c>
      <c r="BI2349" t="str">
        <f t="shared" si="219"/>
        <v>06/09/2016 15:20:00</v>
      </c>
      <c r="BJ2349" s="40" t="str">
        <f t="shared" si="220"/>
        <v>06/09/2016 15:30:00</v>
      </c>
      <c r="BK2349">
        <f>VLOOKUP($BI2349, [1]TableView_704030_20160816_20160!$D$2:$M$5095,3,FALSE)</f>
        <v>1022.14765576</v>
      </c>
      <c r="BL2349">
        <f>VLOOKUP($BI2349, [1]TableView_704030_20160816_20160!$D$2:$M$5095,8,FALSE)</f>
        <v>22.2777777777778</v>
      </c>
      <c r="BM2349">
        <f>VLOOKUP($BI2349, [1]TableView_704030_20160816_20160!$D$2:$M$5095,10,FALSE)</f>
        <v>0</v>
      </c>
      <c r="BN2349">
        <f>VLOOKUP($BI2349, [1]TableView_704030_20160816_20160!$D$2:$M$5095,4,FALSE)</f>
        <v>79</v>
      </c>
      <c r="BO2349">
        <f>VLOOKUP($BI2349, [1]TableView_704030_20160816_20160!$D$2:$M$5095,6,FALSE)</f>
        <v>189</v>
      </c>
      <c r="BP2349">
        <f>VLOOKUP($BI2349, [1]TableView_704030_20160816_20160!$D$2:$M$5095,7,FALSE)</f>
        <v>0.7</v>
      </c>
      <c r="BQ2349">
        <f>VLOOKUP($BI2349, [1]TableView_704030_20160816_20160!$D$2:$M$5095,2,FALSE)</f>
        <v>4.3</v>
      </c>
      <c r="BR2349">
        <f>VLOOKUP($BJ2349, [2]aacb8965d69cc6fd1cb3a5cae9e8ae7!$C$6:$F$853,4,FALSE)</f>
        <v>0.9</v>
      </c>
      <c r="BS2349" s="15">
        <v>3</v>
      </c>
      <c r="BT2349" t="str">
        <f t="shared" si="222"/>
        <v>06/09/2016 3</v>
      </c>
      <c r="BU2349">
        <f>VLOOKUP($BT2349, [3]Sheet1!$D$3:$T$89,4,FALSE)</f>
        <v>23</v>
      </c>
      <c r="BV2349">
        <f>VLOOKUP($BT2349, [3]Sheet1!$D$3:$T$89,5,FALSE)</f>
        <v>20</v>
      </c>
      <c r="BW2349">
        <f>VLOOKUP($BT2349, [3]Sheet1!$D$3:$T$89,8,FALSE)</f>
        <v>22</v>
      </c>
      <c r="BX2349">
        <f>VLOOKUP($BT2349, [3]Sheet1!$D$3:$T$89,9,FALSE)</f>
        <v>17</v>
      </c>
      <c r="BY2349">
        <f>VLOOKUP($BT2349, [3]Sheet1!$D$3:$T$89,12,FALSE)</f>
        <v>20</v>
      </c>
      <c r="BZ2349">
        <f>VLOOKUP($BT2349, [3]Sheet1!$D$3:$T$89,13,FALSE)</f>
        <v>16</v>
      </c>
      <c r="CA2349" t="str">
        <f>VLOOKUP($BT2349, [3]Sheet1!$D$3:$T$89,16,FALSE)</f>
        <v>N/A</v>
      </c>
      <c r="CB2349" t="str">
        <f>VLOOKUP($BT2349, [3]Sheet1!$D$3:$T$89,17,FALSE)</f>
        <v>N/A</v>
      </c>
      <c r="CD2349" s="12">
        <v>42619</v>
      </c>
      <c r="CE2349" s="2">
        <v>0.63541666666666696</v>
      </c>
      <c r="CF2349" s="2" t="s">
        <v>4083</v>
      </c>
      <c r="CG2349" s="2">
        <v>42619.638888888891</v>
      </c>
      <c r="CH2349" s="2">
        <v>42619.645833333336</v>
      </c>
      <c r="CI2349" t="s">
        <v>4084</v>
      </c>
      <c r="CJ2349" t="s">
        <v>4085</v>
      </c>
      <c r="CK2349">
        <v>1022.14765576</v>
      </c>
      <c r="CL2349">
        <v>22.2777777777778</v>
      </c>
      <c r="CM2349">
        <v>0</v>
      </c>
      <c r="CN2349">
        <v>79</v>
      </c>
      <c r="CO2349">
        <v>189</v>
      </c>
      <c r="CP2349">
        <v>0.7</v>
      </c>
      <c r="CQ2349">
        <v>4.3</v>
      </c>
      <c r="CR2349">
        <v>0.9</v>
      </c>
      <c r="CS2349">
        <v>3</v>
      </c>
      <c r="CT2349" t="s">
        <v>1365</v>
      </c>
      <c r="CU2349">
        <v>23</v>
      </c>
      <c r="CV2349">
        <v>20</v>
      </c>
      <c r="CW2349">
        <v>22</v>
      </c>
      <c r="CX2349">
        <v>17</v>
      </c>
      <c r="CY2349">
        <v>20</v>
      </c>
      <c r="CZ2349">
        <v>16</v>
      </c>
      <c r="DA2349" t="s">
        <v>27</v>
      </c>
      <c r="DB2349" t="s">
        <v>27</v>
      </c>
    </row>
    <row r="2350" spans="1:106">
      <c r="A2350" t="s">
        <v>7</v>
      </c>
      <c r="B2350" s="17" t="s">
        <v>376</v>
      </c>
      <c r="D2350" s="3">
        <v>7</v>
      </c>
      <c r="E2350" s="1">
        <v>3</v>
      </c>
      <c r="F2350" s="15">
        <v>8</v>
      </c>
      <c r="G2350" s="15" t="s">
        <v>110</v>
      </c>
      <c r="H2350" s="15" t="s">
        <v>57</v>
      </c>
      <c r="I2350" s="15">
        <v>9</v>
      </c>
      <c r="L2350" s="1">
        <v>1</v>
      </c>
      <c r="M2350" s="15">
        <v>8</v>
      </c>
      <c r="N2350" s="15" t="s">
        <v>149</v>
      </c>
      <c r="O2350" s="15" t="s">
        <v>57</v>
      </c>
      <c r="P2350" t="s">
        <v>975</v>
      </c>
      <c r="Z2350" s="1">
        <v>1</v>
      </c>
      <c r="AA2350">
        <v>5</v>
      </c>
      <c r="AB2350" t="s">
        <v>195</v>
      </c>
      <c r="AC2350" t="s">
        <v>57</v>
      </c>
      <c r="AD2350">
        <v>2</v>
      </c>
      <c r="BD2350" s="39">
        <v>42619</v>
      </c>
      <c r="BE2350" s="23">
        <v>0.63541666666666696</v>
      </c>
      <c r="BF2350" s="10" t="str">
        <f t="shared" si="223"/>
        <v>06/09/2016 15:15</v>
      </c>
      <c r="BG2350" s="35">
        <f t="shared" si="221"/>
        <v>42619.638888888891</v>
      </c>
      <c r="BH2350" s="35">
        <f t="shared" si="218"/>
        <v>42619.645833333336</v>
      </c>
      <c r="BI2350" t="str">
        <f t="shared" si="219"/>
        <v>06/09/2016 15:20:00</v>
      </c>
      <c r="BJ2350" s="40" t="str">
        <f t="shared" si="220"/>
        <v>06/09/2016 15:30:00</v>
      </c>
      <c r="BK2350">
        <f>VLOOKUP($BI2350, [1]TableView_704030_20160816_20160!$D$2:$M$5095,3,FALSE)</f>
        <v>1022.14765576</v>
      </c>
      <c r="BL2350">
        <f>VLOOKUP($BI2350, [1]TableView_704030_20160816_20160!$D$2:$M$5095,8,FALSE)</f>
        <v>22.2777777777778</v>
      </c>
      <c r="BM2350">
        <f>VLOOKUP($BI2350, [1]TableView_704030_20160816_20160!$D$2:$M$5095,10,FALSE)</f>
        <v>0</v>
      </c>
      <c r="BN2350">
        <f>VLOOKUP($BI2350, [1]TableView_704030_20160816_20160!$D$2:$M$5095,4,FALSE)</f>
        <v>79</v>
      </c>
      <c r="BO2350">
        <f>VLOOKUP($BI2350, [1]TableView_704030_20160816_20160!$D$2:$M$5095,6,FALSE)</f>
        <v>189</v>
      </c>
      <c r="BP2350">
        <f>VLOOKUP($BI2350, [1]TableView_704030_20160816_20160!$D$2:$M$5095,7,FALSE)</f>
        <v>0.7</v>
      </c>
      <c r="BQ2350">
        <f>VLOOKUP($BI2350, [1]TableView_704030_20160816_20160!$D$2:$M$5095,2,FALSE)</f>
        <v>4.3</v>
      </c>
      <c r="BR2350">
        <f>VLOOKUP($BJ2350, [2]aacb8965d69cc6fd1cb3a5cae9e8ae7!$C$6:$F$853,4,FALSE)</f>
        <v>0.9</v>
      </c>
      <c r="BS2350" s="15">
        <v>3</v>
      </c>
      <c r="BT2350" t="str">
        <f t="shared" si="222"/>
        <v>06/09/2016 3</v>
      </c>
      <c r="BU2350">
        <f>VLOOKUP($BT2350, [3]Sheet1!$D$3:$T$89,4,FALSE)</f>
        <v>23</v>
      </c>
      <c r="BV2350">
        <f>VLOOKUP($BT2350, [3]Sheet1!$D$3:$T$89,5,FALSE)</f>
        <v>20</v>
      </c>
      <c r="BW2350">
        <f>VLOOKUP($BT2350, [3]Sheet1!$D$3:$T$89,8,FALSE)</f>
        <v>22</v>
      </c>
      <c r="BX2350">
        <f>VLOOKUP($BT2350, [3]Sheet1!$D$3:$T$89,9,FALSE)</f>
        <v>17</v>
      </c>
      <c r="BY2350">
        <f>VLOOKUP($BT2350, [3]Sheet1!$D$3:$T$89,12,FALSE)</f>
        <v>20</v>
      </c>
      <c r="BZ2350">
        <f>VLOOKUP($BT2350, [3]Sheet1!$D$3:$T$89,13,FALSE)</f>
        <v>16</v>
      </c>
      <c r="CA2350" t="str">
        <f>VLOOKUP($BT2350, [3]Sheet1!$D$3:$T$89,16,FALSE)</f>
        <v>N/A</v>
      </c>
      <c r="CB2350" t="str">
        <f>VLOOKUP($BT2350, [3]Sheet1!$D$3:$T$89,17,FALSE)</f>
        <v>N/A</v>
      </c>
      <c r="CD2350" s="12">
        <v>42619</v>
      </c>
      <c r="CE2350" s="2">
        <v>0.63541666666666696</v>
      </c>
      <c r="CF2350" s="2" t="s">
        <v>4083</v>
      </c>
      <c r="CG2350" s="2">
        <v>42619.638888888891</v>
      </c>
      <c r="CH2350" s="2">
        <v>42619.645833333336</v>
      </c>
      <c r="CI2350" t="s">
        <v>4084</v>
      </c>
      <c r="CJ2350" t="s">
        <v>4085</v>
      </c>
      <c r="CK2350">
        <v>1022.14765576</v>
      </c>
      <c r="CL2350">
        <v>22.2777777777778</v>
      </c>
      <c r="CM2350">
        <v>0</v>
      </c>
      <c r="CN2350">
        <v>79</v>
      </c>
      <c r="CO2350">
        <v>189</v>
      </c>
      <c r="CP2350">
        <v>0.7</v>
      </c>
      <c r="CQ2350">
        <v>4.3</v>
      </c>
      <c r="CR2350">
        <v>0.9</v>
      </c>
      <c r="CS2350">
        <v>3</v>
      </c>
      <c r="CT2350" t="s">
        <v>1365</v>
      </c>
      <c r="CU2350">
        <v>23</v>
      </c>
      <c r="CV2350">
        <v>20</v>
      </c>
      <c r="CW2350">
        <v>22</v>
      </c>
      <c r="CX2350">
        <v>17</v>
      </c>
      <c r="CY2350">
        <v>20</v>
      </c>
      <c r="CZ2350">
        <v>16</v>
      </c>
      <c r="DA2350" t="s">
        <v>27</v>
      </c>
      <c r="DB2350" t="s">
        <v>27</v>
      </c>
    </row>
    <row r="2351" spans="1:106">
      <c r="D2351" s="3">
        <v>8</v>
      </c>
      <c r="E2351" s="1">
        <v>3</v>
      </c>
      <c r="F2351" s="15">
        <v>8</v>
      </c>
      <c r="G2351" s="15" t="s">
        <v>110</v>
      </c>
      <c r="H2351" s="15" t="s">
        <v>57</v>
      </c>
      <c r="I2351" s="15">
        <v>9</v>
      </c>
      <c r="L2351" s="1">
        <v>1</v>
      </c>
      <c r="M2351" s="15">
        <v>8</v>
      </c>
      <c r="N2351" s="15" t="s">
        <v>149</v>
      </c>
      <c r="O2351" s="15" t="s">
        <v>57</v>
      </c>
      <c r="P2351" t="s">
        <v>975</v>
      </c>
      <c r="S2351" s="1">
        <v>1</v>
      </c>
      <c r="T2351">
        <v>5</v>
      </c>
      <c r="U2351" t="s">
        <v>195</v>
      </c>
      <c r="V2351" t="s">
        <v>57</v>
      </c>
      <c r="W2351">
        <v>9</v>
      </c>
      <c r="BD2351" s="39">
        <v>42619</v>
      </c>
      <c r="BE2351" s="23">
        <v>0.63541666666666696</v>
      </c>
      <c r="BF2351" s="10" t="str">
        <f t="shared" si="223"/>
        <v>06/09/2016 15:15</v>
      </c>
      <c r="BG2351" s="35">
        <f t="shared" si="221"/>
        <v>42619.638888888891</v>
      </c>
      <c r="BH2351" s="35">
        <f t="shared" si="218"/>
        <v>42619.645833333336</v>
      </c>
      <c r="BI2351" t="str">
        <f t="shared" si="219"/>
        <v>06/09/2016 15:20:00</v>
      </c>
      <c r="BJ2351" s="40" t="str">
        <f t="shared" si="220"/>
        <v>06/09/2016 15:30:00</v>
      </c>
      <c r="BK2351">
        <f>VLOOKUP($BI2351, [1]TableView_704030_20160816_20160!$D$2:$M$5095,3,FALSE)</f>
        <v>1022.14765576</v>
      </c>
      <c r="BL2351">
        <f>VLOOKUP($BI2351, [1]TableView_704030_20160816_20160!$D$2:$M$5095,8,FALSE)</f>
        <v>22.2777777777778</v>
      </c>
      <c r="BM2351">
        <f>VLOOKUP($BI2351, [1]TableView_704030_20160816_20160!$D$2:$M$5095,10,FALSE)</f>
        <v>0</v>
      </c>
      <c r="BN2351">
        <f>VLOOKUP($BI2351, [1]TableView_704030_20160816_20160!$D$2:$M$5095,4,FALSE)</f>
        <v>79</v>
      </c>
      <c r="BO2351">
        <f>VLOOKUP($BI2351, [1]TableView_704030_20160816_20160!$D$2:$M$5095,6,FALSE)</f>
        <v>189</v>
      </c>
      <c r="BP2351">
        <f>VLOOKUP($BI2351, [1]TableView_704030_20160816_20160!$D$2:$M$5095,7,FALSE)</f>
        <v>0.7</v>
      </c>
      <c r="BQ2351">
        <f>VLOOKUP($BI2351, [1]TableView_704030_20160816_20160!$D$2:$M$5095,2,FALSE)</f>
        <v>4.3</v>
      </c>
      <c r="BR2351">
        <f>VLOOKUP($BJ2351, [2]aacb8965d69cc6fd1cb3a5cae9e8ae7!$C$6:$F$853,4,FALSE)</f>
        <v>0.9</v>
      </c>
      <c r="BS2351" s="15">
        <v>3</v>
      </c>
      <c r="BT2351" t="str">
        <f t="shared" si="222"/>
        <v>06/09/2016 3</v>
      </c>
      <c r="BU2351">
        <f>VLOOKUP($BT2351, [3]Sheet1!$D$3:$T$89,4,FALSE)</f>
        <v>23</v>
      </c>
      <c r="BV2351">
        <f>VLOOKUP($BT2351, [3]Sheet1!$D$3:$T$89,5,FALSE)</f>
        <v>20</v>
      </c>
      <c r="BW2351">
        <f>VLOOKUP($BT2351, [3]Sheet1!$D$3:$T$89,8,FALSE)</f>
        <v>22</v>
      </c>
      <c r="BX2351">
        <f>VLOOKUP($BT2351, [3]Sheet1!$D$3:$T$89,9,FALSE)</f>
        <v>17</v>
      </c>
      <c r="BY2351">
        <f>VLOOKUP($BT2351, [3]Sheet1!$D$3:$T$89,12,FALSE)</f>
        <v>20</v>
      </c>
      <c r="BZ2351">
        <f>VLOOKUP($BT2351, [3]Sheet1!$D$3:$T$89,13,FALSE)</f>
        <v>16</v>
      </c>
      <c r="CA2351" t="str">
        <f>VLOOKUP($BT2351, [3]Sheet1!$D$3:$T$89,16,FALSE)</f>
        <v>N/A</v>
      </c>
      <c r="CB2351" t="str">
        <f>VLOOKUP($BT2351, [3]Sheet1!$D$3:$T$89,17,FALSE)</f>
        <v>N/A</v>
      </c>
      <c r="CD2351" s="12">
        <v>42619</v>
      </c>
      <c r="CE2351" s="2">
        <v>0.63541666666666696</v>
      </c>
      <c r="CF2351" s="2" t="s">
        <v>4083</v>
      </c>
      <c r="CG2351" s="2">
        <v>42619.638888888891</v>
      </c>
      <c r="CH2351" s="2">
        <v>42619.645833333336</v>
      </c>
      <c r="CI2351" t="s">
        <v>4084</v>
      </c>
      <c r="CJ2351" t="s">
        <v>4085</v>
      </c>
      <c r="CK2351">
        <v>1022.14765576</v>
      </c>
      <c r="CL2351">
        <v>22.2777777777778</v>
      </c>
      <c r="CM2351">
        <v>0</v>
      </c>
      <c r="CN2351">
        <v>79</v>
      </c>
      <c r="CO2351">
        <v>189</v>
      </c>
      <c r="CP2351">
        <v>0.7</v>
      </c>
      <c r="CQ2351">
        <v>4.3</v>
      </c>
      <c r="CR2351">
        <v>0.9</v>
      </c>
      <c r="CS2351">
        <v>3</v>
      </c>
      <c r="CT2351" t="s">
        <v>1365</v>
      </c>
      <c r="CU2351">
        <v>23</v>
      </c>
      <c r="CV2351">
        <v>20</v>
      </c>
      <c r="CW2351">
        <v>22</v>
      </c>
      <c r="CX2351">
        <v>17</v>
      </c>
      <c r="CY2351">
        <v>20</v>
      </c>
      <c r="CZ2351">
        <v>16</v>
      </c>
      <c r="DA2351" t="s">
        <v>27</v>
      </c>
      <c r="DB2351" t="s">
        <v>27</v>
      </c>
    </row>
    <row r="2352" spans="1:106">
      <c r="D2352" s="3">
        <v>9</v>
      </c>
      <c r="E2352" s="1">
        <v>3</v>
      </c>
      <c r="F2352" s="15">
        <v>8</v>
      </c>
      <c r="G2352" s="15" t="s">
        <v>110</v>
      </c>
      <c r="H2352" s="15" t="s">
        <v>57</v>
      </c>
      <c r="I2352" s="15">
        <v>9</v>
      </c>
      <c r="L2352" s="1">
        <v>1</v>
      </c>
      <c r="M2352" s="15">
        <v>8</v>
      </c>
      <c r="N2352" s="15" t="s">
        <v>149</v>
      </c>
      <c r="O2352" s="15" t="s">
        <v>57</v>
      </c>
      <c r="P2352" t="s">
        <v>975</v>
      </c>
      <c r="BD2352" s="39">
        <v>42619</v>
      </c>
      <c r="BE2352" s="23">
        <v>0.63541666666666696</v>
      </c>
      <c r="BF2352" s="10" t="str">
        <f t="shared" si="223"/>
        <v>06/09/2016 15:15</v>
      </c>
      <c r="BG2352" s="35">
        <f t="shared" si="221"/>
        <v>42619.638888888891</v>
      </c>
      <c r="BH2352" s="35">
        <f t="shared" si="218"/>
        <v>42619.645833333336</v>
      </c>
      <c r="BI2352" t="str">
        <f t="shared" si="219"/>
        <v>06/09/2016 15:20:00</v>
      </c>
      <c r="BJ2352" s="40" t="str">
        <f t="shared" si="220"/>
        <v>06/09/2016 15:30:00</v>
      </c>
      <c r="BK2352">
        <f>VLOOKUP($BI2352, [1]TableView_704030_20160816_20160!$D$2:$M$5095,3,FALSE)</f>
        <v>1022.14765576</v>
      </c>
      <c r="BL2352">
        <f>VLOOKUP($BI2352, [1]TableView_704030_20160816_20160!$D$2:$M$5095,8,FALSE)</f>
        <v>22.2777777777778</v>
      </c>
      <c r="BM2352">
        <f>VLOOKUP($BI2352, [1]TableView_704030_20160816_20160!$D$2:$M$5095,10,FALSE)</f>
        <v>0</v>
      </c>
      <c r="BN2352">
        <f>VLOOKUP($BI2352, [1]TableView_704030_20160816_20160!$D$2:$M$5095,4,FALSE)</f>
        <v>79</v>
      </c>
      <c r="BO2352">
        <f>VLOOKUP($BI2352, [1]TableView_704030_20160816_20160!$D$2:$M$5095,6,FALSE)</f>
        <v>189</v>
      </c>
      <c r="BP2352">
        <f>VLOOKUP($BI2352, [1]TableView_704030_20160816_20160!$D$2:$M$5095,7,FALSE)</f>
        <v>0.7</v>
      </c>
      <c r="BQ2352">
        <f>VLOOKUP($BI2352, [1]TableView_704030_20160816_20160!$D$2:$M$5095,2,FALSE)</f>
        <v>4.3</v>
      </c>
      <c r="BR2352">
        <f>VLOOKUP($BJ2352, [2]aacb8965d69cc6fd1cb3a5cae9e8ae7!$C$6:$F$853,4,FALSE)</f>
        <v>0.9</v>
      </c>
      <c r="BS2352" s="15">
        <v>3</v>
      </c>
      <c r="BT2352" t="str">
        <f t="shared" si="222"/>
        <v>06/09/2016 3</v>
      </c>
      <c r="BU2352">
        <f>VLOOKUP($BT2352, [3]Sheet1!$D$3:$T$89,4,FALSE)</f>
        <v>23</v>
      </c>
      <c r="BV2352">
        <f>VLOOKUP($BT2352, [3]Sheet1!$D$3:$T$89,5,FALSE)</f>
        <v>20</v>
      </c>
      <c r="BW2352">
        <f>VLOOKUP($BT2352, [3]Sheet1!$D$3:$T$89,8,FALSE)</f>
        <v>22</v>
      </c>
      <c r="BX2352">
        <f>VLOOKUP($BT2352, [3]Sheet1!$D$3:$T$89,9,FALSE)</f>
        <v>17</v>
      </c>
      <c r="BY2352">
        <f>VLOOKUP($BT2352, [3]Sheet1!$D$3:$T$89,12,FALSE)</f>
        <v>20</v>
      </c>
      <c r="BZ2352">
        <f>VLOOKUP($BT2352, [3]Sheet1!$D$3:$T$89,13,FALSE)</f>
        <v>16</v>
      </c>
      <c r="CA2352" t="str">
        <f>VLOOKUP($BT2352, [3]Sheet1!$D$3:$T$89,16,FALSE)</f>
        <v>N/A</v>
      </c>
      <c r="CB2352" t="str">
        <f>VLOOKUP($BT2352, [3]Sheet1!$D$3:$T$89,17,FALSE)</f>
        <v>N/A</v>
      </c>
      <c r="CD2352" s="12">
        <v>42619</v>
      </c>
      <c r="CE2352" s="2">
        <v>0.63541666666666696</v>
      </c>
      <c r="CF2352" s="2" t="s">
        <v>4083</v>
      </c>
      <c r="CG2352" s="2">
        <v>42619.638888888891</v>
      </c>
      <c r="CH2352" s="2">
        <v>42619.645833333336</v>
      </c>
      <c r="CI2352" t="s">
        <v>4084</v>
      </c>
      <c r="CJ2352" t="s">
        <v>4085</v>
      </c>
      <c r="CK2352">
        <v>1022.14765576</v>
      </c>
      <c r="CL2352">
        <v>22.2777777777778</v>
      </c>
      <c r="CM2352">
        <v>0</v>
      </c>
      <c r="CN2352">
        <v>79</v>
      </c>
      <c r="CO2352">
        <v>189</v>
      </c>
      <c r="CP2352">
        <v>0.7</v>
      </c>
      <c r="CQ2352">
        <v>4.3</v>
      </c>
      <c r="CR2352">
        <v>0.9</v>
      </c>
      <c r="CS2352">
        <v>3</v>
      </c>
      <c r="CT2352" t="s">
        <v>1365</v>
      </c>
      <c r="CU2352">
        <v>23</v>
      </c>
      <c r="CV2352">
        <v>20</v>
      </c>
      <c r="CW2352">
        <v>22</v>
      </c>
      <c r="CX2352">
        <v>17</v>
      </c>
      <c r="CY2352">
        <v>20</v>
      </c>
      <c r="CZ2352">
        <v>16</v>
      </c>
      <c r="DA2352" t="s">
        <v>27</v>
      </c>
      <c r="DB2352" t="s">
        <v>27</v>
      </c>
    </row>
    <row r="2353" spans="4:106">
      <c r="D2353" s="3">
        <v>10</v>
      </c>
      <c r="E2353" s="1">
        <v>3</v>
      </c>
      <c r="F2353" s="15">
        <v>8</v>
      </c>
      <c r="G2353" s="15" t="s">
        <v>110</v>
      </c>
      <c r="H2353" s="15" t="s">
        <v>57</v>
      </c>
      <c r="I2353" s="15">
        <v>9</v>
      </c>
      <c r="L2353" s="1">
        <v>1</v>
      </c>
      <c r="M2353" s="15">
        <v>8</v>
      </c>
      <c r="N2353" s="15" t="s">
        <v>149</v>
      </c>
      <c r="O2353" s="15" t="s">
        <v>57</v>
      </c>
      <c r="P2353" t="s">
        <v>975</v>
      </c>
      <c r="S2353" s="1">
        <v>1</v>
      </c>
      <c r="T2353">
        <v>5</v>
      </c>
      <c r="U2353" t="s">
        <v>195</v>
      </c>
      <c r="V2353" t="s">
        <v>57</v>
      </c>
      <c r="W2353">
        <v>9</v>
      </c>
      <c r="BD2353" s="39">
        <v>42619</v>
      </c>
      <c r="BE2353" s="23">
        <v>0.63541666666666696</v>
      </c>
      <c r="BF2353" s="10" t="str">
        <f t="shared" si="223"/>
        <v>06/09/2016 15:15</v>
      </c>
      <c r="BG2353" s="35">
        <f t="shared" si="221"/>
        <v>42619.638888888891</v>
      </c>
      <c r="BH2353" s="35">
        <f t="shared" si="218"/>
        <v>42619.645833333336</v>
      </c>
      <c r="BI2353" t="str">
        <f t="shared" si="219"/>
        <v>06/09/2016 15:20:00</v>
      </c>
      <c r="BJ2353" s="40" t="str">
        <f t="shared" si="220"/>
        <v>06/09/2016 15:30:00</v>
      </c>
      <c r="BK2353">
        <f>VLOOKUP($BI2353, [1]TableView_704030_20160816_20160!$D$2:$M$5095,3,FALSE)</f>
        <v>1022.14765576</v>
      </c>
      <c r="BL2353">
        <f>VLOOKUP($BI2353, [1]TableView_704030_20160816_20160!$D$2:$M$5095,8,FALSE)</f>
        <v>22.2777777777778</v>
      </c>
      <c r="BM2353">
        <f>VLOOKUP($BI2353, [1]TableView_704030_20160816_20160!$D$2:$M$5095,10,FALSE)</f>
        <v>0</v>
      </c>
      <c r="BN2353">
        <f>VLOOKUP($BI2353, [1]TableView_704030_20160816_20160!$D$2:$M$5095,4,FALSE)</f>
        <v>79</v>
      </c>
      <c r="BO2353">
        <f>VLOOKUP($BI2353, [1]TableView_704030_20160816_20160!$D$2:$M$5095,6,FALSE)</f>
        <v>189</v>
      </c>
      <c r="BP2353">
        <f>VLOOKUP($BI2353, [1]TableView_704030_20160816_20160!$D$2:$M$5095,7,FALSE)</f>
        <v>0.7</v>
      </c>
      <c r="BQ2353">
        <f>VLOOKUP($BI2353, [1]TableView_704030_20160816_20160!$D$2:$M$5095,2,FALSE)</f>
        <v>4.3</v>
      </c>
      <c r="BR2353">
        <f>VLOOKUP($BJ2353, [2]aacb8965d69cc6fd1cb3a5cae9e8ae7!$C$6:$F$853,4,FALSE)</f>
        <v>0.9</v>
      </c>
      <c r="BS2353" s="15">
        <v>3</v>
      </c>
      <c r="BT2353" t="str">
        <f t="shared" si="222"/>
        <v>06/09/2016 3</v>
      </c>
      <c r="BU2353">
        <f>VLOOKUP($BT2353, [3]Sheet1!$D$3:$T$89,4,FALSE)</f>
        <v>23</v>
      </c>
      <c r="BV2353">
        <f>VLOOKUP($BT2353, [3]Sheet1!$D$3:$T$89,5,FALSE)</f>
        <v>20</v>
      </c>
      <c r="BW2353">
        <f>VLOOKUP($BT2353, [3]Sheet1!$D$3:$T$89,8,FALSE)</f>
        <v>22</v>
      </c>
      <c r="BX2353">
        <f>VLOOKUP($BT2353, [3]Sheet1!$D$3:$T$89,9,FALSE)</f>
        <v>17</v>
      </c>
      <c r="BY2353">
        <f>VLOOKUP($BT2353, [3]Sheet1!$D$3:$T$89,12,FALSE)</f>
        <v>20</v>
      </c>
      <c r="BZ2353">
        <f>VLOOKUP($BT2353, [3]Sheet1!$D$3:$T$89,13,FALSE)</f>
        <v>16</v>
      </c>
      <c r="CA2353" t="str">
        <f>VLOOKUP($BT2353, [3]Sheet1!$D$3:$T$89,16,FALSE)</f>
        <v>N/A</v>
      </c>
      <c r="CB2353" t="str">
        <f>VLOOKUP($BT2353, [3]Sheet1!$D$3:$T$89,17,FALSE)</f>
        <v>N/A</v>
      </c>
      <c r="CD2353" s="12">
        <v>42619</v>
      </c>
      <c r="CE2353" s="2">
        <v>0.63541666666666696</v>
      </c>
      <c r="CF2353" s="2" t="s">
        <v>4083</v>
      </c>
      <c r="CG2353" s="2">
        <v>42619.638888888891</v>
      </c>
      <c r="CH2353" s="2">
        <v>42619.645833333336</v>
      </c>
      <c r="CI2353" t="s">
        <v>4084</v>
      </c>
      <c r="CJ2353" t="s">
        <v>4085</v>
      </c>
      <c r="CK2353">
        <v>1022.14765576</v>
      </c>
      <c r="CL2353">
        <v>22.2777777777778</v>
      </c>
      <c r="CM2353">
        <v>0</v>
      </c>
      <c r="CN2353">
        <v>79</v>
      </c>
      <c r="CO2353">
        <v>189</v>
      </c>
      <c r="CP2353">
        <v>0.7</v>
      </c>
      <c r="CQ2353">
        <v>4.3</v>
      </c>
      <c r="CR2353">
        <v>0.9</v>
      </c>
      <c r="CS2353">
        <v>3</v>
      </c>
      <c r="CT2353" t="s">
        <v>1365</v>
      </c>
      <c r="CU2353">
        <v>23</v>
      </c>
      <c r="CV2353">
        <v>20</v>
      </c>
      <c r="CW2353">
        <v>22</v>
      </c>
      <c r="CX2353">
        <v>17</v>
      </c>
      <c r="CY2353">
        <v>20</v>
      </c>
      <c r="CZ2353">
        <v>16</v>
      </c>
      <c r="DA2353" t="s">
        <v>27</v>
      </c>
      <c r="DB2353" t="s">
        <v>27</v>
      </c>
    </row>
    <row r="2354" spans="4:106">
      <c r="D2354" s="3">
        <v>11</v>
      </c>
      <c r="E2354" s="1">
        <v>3</v>
      </c>
      <c r="F2354" s="15">
        <v>8</v>
      </c>
      <c r="G2354" s="15" t="s">
        <v>110</v>
      </c>
      <c r="H2354" s="15" t="s">
        <v>57</v>
      </c>
      <c r="I2354" s="15">
        <v>9</v>
      </c>
      <c r="L2354" s="1">
        <v>1</v>
      </c>
      <c r="M2354" s="15">
        <v>8</v>
      </c>
      <c r="N2354" s="15" t="s">
        <v>149</v>
      </c>
      <c r="O2354" s="15" t="s">
        <v>57</v>
      </c>
      <c r="P2354" t="s">
        <v>975</v>
      </c>
      <c r="S2354" s="1">
        <v>1</v>
      </c>
      <c r="T2354">
        <v>5</v>
      </c>
      <c r="U2354" t="s">
        <v>195</v>
      </c>
      <c r="V2354" t="s">
        <v>57</v>
      </c>
      <c r="W2354">
        <v>9</v>
      </c>
      <c r="BD2354" s="39">
        <v>42619</v>
      </c>
      <c r="BE2354" s="23">
        <v>0.63541666666666696</v>
      </c>
      <c r="BF2354" s="10" t="str">
        <f t="shared" si="223"/>
        <v>06/09/2016 15:15</v>
      </c>
      <c r="BG2354" s="35">
        <f t="shared" si="221"/>
        <v>42619.638888888891</v>
      </c>
      <c r="BH2354" s="35">
        <f t="shared" si="218"/>
        <v>42619.645833333336</v>
      </c>
      <c r="BI2354" t="str">
        <f t="shared" si="219"/>
        <v>06/09/2016 15:20:00</v>
      </c>
      <c r="BJ2354" s="40" t="str">
        <f t="shared" si="220"/>
        <v>06/09/2016 15:30:00</v>
      </c>
      <c r="BK2354">
        <f>VLOOKUP($BI2354, [1]TableView_704030_20160816_20160!$D$2:$M$5095,3,FALSE)</f>
        <v>1022.14765576</v>
      </c>
      <c r="BL2354">
        <f>VLOOKUP($BI2354, [1]TableView_704030_20160816_20160!$D$2:$M$5095,8,FALSE)</f>
        <v>22.2777777777778</v>
      </c>
      <c r="BM2354">
        <f>VLOOKUP($BI2354, [1]TableView_704030_20160816_20160!$D$2:$M$5095,10,FALSE)</f>
        <v>0</v>
      </c>
      <c r="BN2354">
        <f>VLOOKUP($BI2354, [1]TableView_704030_20160816_20160!$D$2:$M$5095,4,FALSE)</f>
        <v>79</v>
      </c>
      <c r="BO2354">
        <f>VLOOKUP($BI2354, [1]TableView_704030_20160816_20160!$D$2:$M$5095,6,FALSE)</f>
        <v>189</v>
      </c>
      <c r="BP2354">
        <f>VLOOKUP($BI2354, [1]TableView_704030_20160816_20160!$D$2:$M$5095,7,FALSE)</f>
        <v>0.7</v>
      </c>
      <c r="BQ2354">
        <f>VLOOKUP($BI2354, [1]TableView_704030_20160816_20160!$D$2:$M$5095,2,FALSE)</f>
        <v>4.3</v>
      </c>
      <c r="BR2354">
        <f>VLOOKUP($BJ2354, [2]aacb8965d69cc6fd1cb3a5cae9e8ae7!$C$6:$F$853,4,FALSE)</f>
        <v>0.9</v>
      </c>
      <c r="BS2354" s="15">
        <v>3</v>
      </c>
      <c r="BT2354" t="str">
        <f t="shared" si="222"/>
        <v>06/09/2016 3</v>
      </c>
      <c r="BU2354">
        <f>VLOOKUP($BT2354, [3]Sheet1!$D$3:$T$89,4,FALSE)</f>
        <v>23</v>
      </c>
      <c r="BV2354">
        <f>VLOOKUP($BT2354, [3]Sheet1!$D$3:$T$89,5,FALSE)</f>
        <v>20</v>
      </c>
      <c r="BW2354">
        <f>VLOOKUP($BT2354, [3]Sheet1!$D$3:$T$89,8,FALSE)</f>
        <v>22</v>
      </c>
      <c r="BX2354">
        <f>VLOOKUP($BT2354, [3]Sheet1!$D$3:$T$89,9,FALSE)</f>
        <v>17</v>
      </c>
      <c r="BY2354">
        <f>VLOOKUP($BT2354, [3]Sheet1!$D$3:$T$89,12,FALSE)</f>
        <v>20</v>
      </c>
      <c r="BZ2354">
        <f>VLOOKUP($BT2354, [3]Sheet1!$D$3:$T$89,13,FALSE)</f>
        <v>16</v>
      </c>
      <c r="CA2354" t="str">
        <f>VLOOKUP($BT2354, [3]Sheet1!$D$3:$T$89,16,FALSE)</f>
        <v>N/A</v>
      </c>
      <c r="CB2354" t="str">
        <f>VLOOKUP($BT2354, [3]Sheet1!$D$3:$T$89,17,FALSE)</f>
        <v>N/A</v>
      </c>
      <c r="CD2354" s="12">
        <v>42619</v>
      </c>
      <c r="CE2354" s="2">
        <v>0.63541666666666696</v>
      </c>
      <c r="CF2354" s="2" t="s">
        <v>4083</v>
      </c>
      <c r="CG2354" s="2">
        <v>42619.638888888891</v>
      </c>
      <c r="CH2354" s="2">
        <v>42619.645833333336</v>
      </c>
      <c r="CI2354" t="s">
        <v>4084</v>
      </c>
      <c r="CJ2354" t="s">
        <v>4085</v>
      </c>
      <c r="CK2354">
        <v>1022.14765576</v>
      </c>
      <c r="CL2354">
        <v>22.2777777777778</v>
      </c>
      <c r="CM2354">
        <v>0</v>
      </c>
      <c r="CN2354">
        <v>79</v>
      </c>
      <c r="CO2354">
        <v>189</v>
      </c>
      <c r="CP2354">
        <v>0.7</v>
      </c>
      <c r="CQ2354">
        <v>4.3</v>
      </c>
      <c r="CR2354">
        <v>0.9</v>
      </c>
      <c r="CS2354">
        <v>3</v>
      </c>
      <c r="CT2354" t="s">
        <v>1365</v>
      </c>
      <c r="CU2354">
        <v>23</v>
      </c>
      <c r="CV2354">
        <v>20</v>
      </c>
      <c r="CW2354">
        <v>22</v>
      </c>
      <c r="CX2354">
        <v>17</v>
      </c>
      <c r="CY2354">
        <v>20</v>
      </c>
      <c r="CZ2354">
        <v>16</v>
      </c>
      <c r="DA2354" t="s">
        <v>27</v>
      </c>
      <c r="DB2354" t="s">
        <v>27</v>
      </c>
    </row>
    <row r="2355" spans="4:106">
      <c r="D2355" s="3">
        <v>12</v>
      </c>
      <c r="E2355" s="1">
        <v>3</v>
      </c>
      <c r="F2355" s="15">
        <v>8</v>
      </c>
      <c r="G2355" s="15" t="s">
        <v>110</v>
      </c>
      <c r="H2355" s="15" t="s">
        <v>57</v>
      </c>
      <c r="I2355" s="15">
        <v>9</v>
      </c>
      <c r="L2355" s="1">
        <v>1</v>
      </c>
      <c r="M2355" s="15">
        <v>8</v>
      </c>
      <c r="N2355" s="15" t="s">
        <v>149</v>
      </c>
      <c r="O2355" s="15" t="s">
        <v>57</v>
      </c>
      <c r="P2355" t="s">
        <v>975</v>
      </c>
      <c r="S2355" s="1">
        <v>1</v>
      </c>
      <c r="T2355">
        <v>5</v>
      </c>
      <c r="U2355" t="s">
        <v>195</v>
      </c>
      <c r="V2355" t="s">
        <v>57</v>
      </c>
      <c r="W2355">
        <v>9</v>
      </c>
      <c r="BD2355" s="39">
        <v>42619</v>
      </c>
      <c r="BE2355" s="23">
        <v>0.63541666666666696</v>
      </c>
      <c r="BF2355" s="10" t="str">
        <f t="shared" si="223"/>
        <v>06/09/2016 15:15</v>
      </c>
      <c r="BG2355" s="35">
        <f t="shared" si="221"/>
        <v>42619.638888888891</v>
      </c>
      <c r="BH2355" s="35">
        <f t="shared" si="218"/>
        <v>42619.645833333336</v>
      </c>
      <c r="BI2355" t="str">
        <f t="shared" si="219"/>
        <v>06/09/2016 15:20:00</v>
      </c>
      <c r="BJ2355" s="40" t="str">
        <f t="shared" si="220"/>
        <v>06/09/2016 15:30:00</v>
      </c>
      <c r="BK2355">
        <f>VLOOKUP($BI2355, [1]TableView_704030_20160816_20160!$D$2:$M$5095,3,FALSE)</f>
        <v>1022.14765576</v>
      </c>
      <c r="BL2355">
        <f>VLOOKUP($BI2355, [1]TableView_704030_20160816_20160!$D$2:$M$5095,8,FALSE)</f>
        <v>22.2777777777778</v>
      </c>
      <c r="BM2355">
        <f>VLOOKUP($BI2355, [1]TableView_704030_20160816_20160!$D$2:$M$5095,10,FALSE)</f>
        <v>0</v>
      </c>
      <c r="BN2355">
        <f>VLOOKUP($BI2355, [1]TableView_704030_20160816_20160!$D$2:$M$5095,4,FALSE)</f>
        <v>79</v>
      </c>
      <c r="BO2355">
        <f>VLOOKUP($BI2355, [1]TableView_704030_20160816_20160!$D$2:$M$5095,6,FALSE)</f>
        <v>189</v>
      </c>
      <c r="BP2355">
        <f>VLOOKUP($BI2355, [1]TableView_704030_20160816_20160!$D$2:$M$5095,7,FALSE)</f>
        <v>0.7</v>
      </c>
      <c r="BQ2355">
        <f>VLOOKUP($BI2355, [1]TableView_704030_20160816_20160!$D$2:$M$5095,2,FALSE)</f>
        <v>4.3</v>
      </c>
      <c r="BR2355">
        <f>VLOOKUP($BJ2355, [2]aacb8965d69cc6fd1cb3a5cae9e8ae7!$C$6:$F$853,4,FALSE)</f>
        <v>0.9</v>
      </c>
      <c r="BS2355" s="15">
        <v>3</v>
      </c>
      <c r="BT2355" t="str">
        <f t="shared" si="222"/>
        <v>06/09/2016 3</v>
      </c>
      <c r="BU2355">
        <f>VLOOKUP($BT2355, [3]Sheet1!$D$3:$T$89,4,FALSE)</f>
        <v>23</v>
      </c>
      <c r="BV2355">
        <f>VLOOKUP($BT2355, [3]Sheet1!$D$3:$T$89,5,FALSE)</f>
        <v>20</v>
      </c>
      <c r="BW2355">
        <f>VLOOKUP($BT2355, [3]Sheet1!$D$3:$T$89,8,FALSE)</f>
        <v>22</v>
      </c>
      <c r="BX2355">
        <f>VLOOKUP($BT2355, [3]Sheet1!$D$3:$T$89,9,FALSE)</f>
        <v>17</v>
      </c>
      <c r="BY2355">
        <f>VLOOKUP($BT2355, [3]Sheet1!$D$3:$T$89,12,FALSE)</f>
        <v>20</v>
      </c>
      <c r="BZ2355">
        <f>VLOOKUP($BT2355, [3]Sheet1!$D$3:$T$89,13,FALSE)</f>
        <v>16</v>
      </c>
      <c r="CA2355" t="str">
        <f>VLOOKUP($BT2355, [3]Sheet1!$D$3:$T$89,16,FALSE)</f>
        <v>N/A</v>
      </c>
      <c r="CB2355" t="str">
        <f>VLOOKUP($BT2355, [3]Sheet1!$D$3:$T$89,17,FALSE)</f>
        <v>N/A</v>
      </c>
      <c r="CD2355" s="12">
        <v>42619</v>
      </c>
      <c r="CE2355" s="2">
        <v>0.63541666666666696</v>
      </c>
      <c r="CF2355" s="2" t="s">
        <v>4083</v>
      </c>
      <c r="CG2355" s="2">
        <v>42619.638888888891</v>
      </c>
      <c r="CH2355" s="2">
        <v>42619.645833333336</v>
      </c>
      <c r="CI2355" t="s">
        <v>4084</v>
      </c>
      <c r="CJ2355" t="s">
        <v>4085</v>
      </c>
      <c r="CK2355">
        <v>1022.14765576</v>
      </c>
      <c r="CL2355">
        <v>22.2777777777778</v>
      </c>
      <c r="CM2355">
        <v>0</v>
      </c>
      <c r="CN2355">
        <v>79</v>
      </c>
      <c r="CO2355">
        <v>189</v>
      </c>
      <c r="CP2355">
        <v>0.7</v>
      </c>
      <c r="CQ2355">
        <v>4.3</v>
      </c>
      <c r="CR2355">
        <v>0.9</v>
      </c>
      <c r="CS2355">
        <v>3</v>
      </c>
      <c r="CT2355" t="s">
        <v>1365</v>
      </c>
      <c r="CU2355">
        <v>23</v>
      </c>
      <c r="CV2355">
        <v>20</v>
      </c>
      <c r="CW2355">
        <v>22</v>
      </c>
      <c r="CX2355">
        <v>17</v>
      </c>
      <c r="CY2355">
        <v>20</v>
      </c>
      <c r="CZ2355">
        <v>16</v>
      </c>
      <c r="DA2355" t="s">
        <v>27</v>
      </c>
      <c r="DB2355" t="s">
        <v>27</v>
      </c>
    </row>
    <row r="2356" spans="4:106">
      <c r="D2356" s="3">
        <v>13</v>
      </c>
      <c r="E2356" s="1">
        <v>3</v>
      </c>
      <c r="F2356" s="15">
        <v>8</v>
      </c>
      <c r="G2356" s="15" t="s">
        <v>110</v>
      </c>
      <c r="H2356" s="15" t="s">
        <v>57</v>
      </c>
      <c r="I2356" s="15">
        <v>9</v>
      </c>
      <c r="BD2356" s="39">
        <v>42619</v>
      </c>
      <c r="BE2356" s="23">
        <v>0.63541666666666696</v>
      </c>
      <c r="BF2356" s="10" t="str">
        <f t="shared" si="223"/>
        <v>06/09/2016 15:15</v>
      </c>
      <c r="BG2356" s="35">
        <f t="shared" si="221"/>
        <v>42619.638888888891</v>
      </c>
      <c r="BH2356" s="35">
        <f t="shared" si="218"/>
        <v>42619.645833333336</v>
      </c>
      <c r="BI2356" t="str">
        <f t="shared" si="219"/>
        <v>06/09/2016 15:20:00</v>
      </c>
      <c r="BJ2356" s="40" t="str">
        <f t="shared" si="220"/>
        <v>06/09/2016 15:30:00</v>
      </c>
      <c r="BK2356">
        <f>VLOOKUP($BI2356, [1]TableView_704030_20160816_20160!$D$2:$M$5095,3,FALSE)</f>
        <v>1022.14765576</v>
      </c>
      <c r="BL2356">
        <f>VLOOKUP($BI2356, [1]TableView_704030_20160816_20160!$D$2:$M$5095,8,FALSE)</f>
        <v>22.2777777777778</v>
      </c>
      <c r="BM2356">
        <f>VLOOKUP($BI2356, [1]TableView_704030_20160816_20160!$D$2:$M$5095,10,FALSE)</f>
        <v>0</v>
      </c>
      <c r="BN2356">
        <f>VLOOKUP($BI2356, [1]TableView_704030_20160816_20160!$D$2:$M$5095,4,FALSE)</f>
        <v>79</v>
      </c>
      <c r="BO2356">
        <f>VLOOKUP($BI2356, [1]TableView_704030_20160816_20160!$D$2:$M$5095,6,FALSE)</f>
        <v>189</v>
      </c>
      <c r="BP2356">
        <f>VLOOKUP($BI2356, [1]TableView_704030_20160816_20160!$D$2:$M$5095,7,FALSE)</f>
        <v>0.7</v>
      </c>
      <c r="BQ2356">
        <f>VLOOKUP($BI2356, [1]TableView_704030_20160816_20160!$D$2:$M$5095,2,FALSE)</f>
        <v>4.3</v>
      </c>
      <c r="BR2356">
        <f>VLOOKUP($BJ2356, [2]aacb8965d69cc6fd1cb3a5cae9e8ae7!$C$6:$F$853,4,FALSE)</f>
        <v>0.9</v>
      </c>
      <c r="BS2356" s="15">
        <v>3</v>
      </c>
      <c r="BT2356" t="str">
        <f t="shared" si="222"/>
        <v>06/09/2016 3</v>
      </c>
      <c r="BU2356">
        <f>VLOOKUP($BT2356, [3]Sheet1!$D$3:$T$89,4,FALSE)</f>
        <v>23</v>
      </c>
      <c r="BV2356">
        <f>VLOOKUP($BT2356, [3]Sheet1!$D$3:$T$89,5,FALSE)</f>
        <v>20</v>
      </c>
      <c r="BW2356">
        <f>VLOOKUP($BT2356, [3]Sheet1!$D$3:$T$89,8,FALSE)</f>
        <v>22</v>
      </c>
      <c r="BX2356">
        <f>VLOOKUP($BT2356, [3]Sheet1!$D$3:$T$89,9,FALSE)</f>
        <v>17</v>
      </c>
      <c r="BY2356">
        <f>VLOOKUP($BT2356, [3]Sheet1!$D$3:$T$89,12,FALSE)</f>
        <v>20</v>
      </c>
      <c r="BZ2356">
        <f>VLOOKUP($BT2356, [3]Sheet1!$D$3:$T$89,13,FALSE)</f>
        <v>16</v>
      </c>
      <c r="CA2356" t="str">
        <f>VLOOKUP($BT2356, [3]Sheet1!$D$3:$T$89,16,FALSE)</f>
        <v>N/A</v>
      </c>
      <c r="CB2356" t="str">
        <f>VLOOKUP($BT2356, [3]Sheet1!$D$3:$T$89,17,FALSE)</f>
        <v>N/A</v>
      </c>
      <c r="CD2356" s="12">
        <v>42619</v>
      </c>
      <c r="CE2356" s="2">
        <v>0.63541666666666696</v>
      </c>
      <c r="CF2356" s="2" t="s">
        <v>4083</v>
      </c>
      <c r="CG2356" s="2">
        <v>42619.638888888891</v>
      </c>
      <c r="CH2356" s="2">
        <v>42619.645833333336</v>
      </c>
      <c r="CI2356" t="s">
        <v>4084</v>
      </c>
      <c r="CJ2356" t="s">
        <v>4085</v>
      </c>
      <c r="CK2356">
        <v>1022.14765576</v>
      </c>
      <c r="CL2356">
        <v>22.2777777777778</v>
      </c>
      <c r="CM2356">
        <v>0</v>
      </c>
      <c r="CN2356">
        <v>79</v>
      </c>
      <c r="CO2356">
        <v>189</v>
      </c>
      <c r="CP2356">
        <v>0.7</v>
      </c>
      <c r="CQ2356">
        <v>4.3</v>
      </c>
      <c r="CR2356">
        <v>0.9</v>
      </c>
      <c r="CS2356">
        <v>3</v>
      </c>
      <c r="CT2356" t="s">
        <v>1365</v>
      </c>
      <c r="CU2356">
        <v>23</v>
      </c>
      <c r="CV2356">
        <v>20</v>
      </c>
      <c r="CW2356">
        <v>22</v>
      </c>
      <c r="CX2356">
        <v>17</v>
      </c>
      <c r="CY2356">
        <v>20</v>
      </c>
      <c r="CZ2356">
        <v>16</v>
      </c>
      <c r="DA2356" t="s">
        <v>27</v>
      </c>
      <c r="DB2356" t="s">
        <v>27</v>
      </c>
    </row>
    <row r="2357" spans="4:106">
      <c r="D2357" s="3">
        <v>14</v>
      </c>
      <c r="E2357" s="1">
        <v>3</v>
      </c>
      <c r="F2357" s="15">
        <v>8</v>
      </c>
      <c r="G2357" s="15" t="s">
        <v>110</v>
      </c>
      <c r="H2357" s="15" t="s">
        <v>57</v>
      </c>
      <c r="I2357" s="15">
        <v>9</v>
      </c>
      <c r="BD2357" s="39">
        <v>42619</v>
      </c>
      <c r="BE2357" s="23">
        <v>0.63541666666666696</v>
      </c>
      <c r="BF2357" s="10" t="str">
        <f t="shared" si="223"/>
        <v>06/09/2016 15:15</v>
      </c>
      <c r="BG2357" s="35">
        <f t="shared" si="221"/>
        <v>42619.638888888891</v>
      </c>
      <c r="BH2357" s="35">
        <f t="shared" si="218"/>
        <v>42619.645833333336</v>
      </c>
      <c r="BI2357" t="str">
        <f t="shared" si="219"/>
        <v>06/09/2016 15:20:00</v>
      </c>
      <c r="BJ2357" s="40" t="str">
        <f t="shared" si="220"/>
        <v>06/09/2016 15:30:00</v>
      </c>
      <c r="BK2357">
        <f>VLOOKUP($BI2357, [1]TableView_704030_20160816_20160!$D$2:$M$5095,3,FALSE)</f>
        <v>1022.14765576</v>
      </c>
      <c r="BL2357">
        <f>VLOOKUP($BI2357, [1]TableView_704030_20160816_20160!$D$2:$M$5095,8,FALSE)</f>
        <v>22.2777777777778</v>
      </c>
      <c r="BM2357">
        <f>VLOOKUP($BI2357, [1]TableView_704030_20160816_20160!$D$2:$M$5095,10,FALSE)</f>
        <v>0</v>
      </c>
      <c r="BN2357">
        <f>VLOOKUP($BI2357, [1]TableView_704030_20160816_20160!$D$2:$M$5095,4,FALSE)</f>
        <v>79</v>
      </c>
      <c r="BO2357">
        <f>VLOOKUP($BI2357, [1]TableView_704030_20160816_20160!$D$2:$M$5095,6,FALSE)</f>
        <v>189</v>
      </c>
      <c r="BP2357">
        <f>VLOOKUP($BI2357, [1]TableView_704030_20160816_20160!$D$2:$M$5095,7,FALSE)</f>
        <v>0.7</v>
      </c>
      <c r="BQ2357">
        <f>VLOOKUP($BI2357, [1]TableView_704030_20160816_20160!$D$2:$M$5095,2,FALSE)</f>
        <v>4.3</v>
      </c>
      <c r="BR2357">
        <f>VLOOKUP($BJ2357, [2]aacb8965d69cc6fd1cb3a5cae9e8ae7!$C$6:$F$853,4,FALSE)</f>
        <v>0.9</v>
      </c>
      <c r="BS2357" s="15">
        <v>3</v>
      </c>
      <c r="BT2357" t="str">
        <f t="shared" si="222"/>
        <v>06/09/2016 3</v>
      </c>
      <c r="BU2357">
        <f>VLOOKUP($BT2357, [3]Sheet1!$D$3:$T$89,4,FALSE)</f>
        <v>23</v>
      </c>
      <c r="BV2357">
        <f>VLOOKUP($BT2357, [3]Sheet1!$D$3:$T$89,5,FALSE)</f>
        <v>20</v>
      </c>
      <c r="BW2357">
        <f>VLOOKUP($BT2357, [3]Sheet1!$D$3:$T$89,8,FALSE)</f>
        <v>22</v>
      </c>
      <c r="BX2357">
        <f>VLOOKUP($BT2357, [3]Sheet1!$D$3:$T$89,9,FALSE)</f>
        <v>17</v>
      </c>
      <c r="BY2357">
        <f>VLOOKUP($BT2357, [3]Sheet1!$D$3:$T$89,12,FALSE)</f>
        <v>20</v>
      </c>
      <c r="BZ2357">
        <f>VLOOKUP($BT2357, [3]Sheet1!$D$3:$T$89,13,FALSE)</f>
        <v>16</v>
      </c>
      <c r="CA2357" t="str">
        <f>VLOOKUP($BT2357, [3]Sheet1!$D$3:$T$89,16,FALSE)</f>
        <v>N/A</v>
      </c>
      <c r="CB2357" t="str">
        <f>VLOOKUP($BT2357, [3]Sheet1!$D$3:$T$89,17,FALSE)</f>
        <v>N/A</v>
      </c>
      <c r="CD2357" s="12">
        <v>42619</v>
      </c>
      <c r="CE2357" s="2">
        <v>0.63541666666666696</v>
      </c>
      <c r="CF2357" s="2" t="s">
        <v>4083</v>
      </c>
      <c r="CG2357" s="2">
        <v>42619.638888888891</v>
      </c>
      <c r="CH2357" s="2">
        <v>42619.645833333336</v>
      </c>
      <c r="CI2357" t="s">
        <v>4084</v>
      </c>
      <c r="CJ2357" t="s">
        <v>4085</v>
      </c>
      <c r="CK2357">
        <v>1022.14765576</v>
      </c>
      <c r="CL2357">
        <v>22.2777777777778</v>
      </c>
      <c r="CM2357">
        <v>0</v>
      </c>
      <c r="CN2357">
        <v>79</v>
      </c>
      <c r="CO2357">
        <v>189</v>
      </c>
      <c r="CP2357">
        <v>0.7</v>
      </c>
      <c r="CQ2357">
        <v>4.3</v>
      </c>
      <c r="CR2357">
        <v>0.9</v>
      </c>
      <c r="CS2357">
        <v>3</v>
      </c>
      <c r="CT2357" t="s">
        <v>1365</v>
      </c>
      <c r="CU2357">
        <v>23</v>
      </c>
      <c r="CV2357">
        <v>20</v>
      </c>
      <c r="CW2357">
        <v>22</v>
      </c>
      <c r="CX2357">
        <v>17</v>
      </c>
      <c r="CY2357">
        <v>20</v>
      </c>
      <c r="CZ2357">
        <v>16</v>
      </c>
      <c r="DA2357" t="s">
        <v>27</v>
      </c>
      <c r="DB2357" t="s">
        <v>27</v>
      </c>
    </row>
    <row r="2358" spans="4:106">
      <c r="D2358" s="3">
        <v>15</v>
      </c>
      <c r="E2358" s="1">
        <v>4</v>
      </c>
      <c r="F2358" s="15">
        <v>8</v>
      </c>
      <c r="G2358" s="15" t="s">
        <v>110</v>
      </c>
      <c r="H2358" s="15" t="s">
        <v>57</v>
      </c>
      <c r="I2358" s="15">
        <v>9</v>
      </c>
      <c r="BD2358" s="39">
        <v>42619</v>
      </c>
      <c r="BE2358" s="23">
        <v>0.63541666666666696</v>
      </c>
      <c r="BF2358" s="10" t="str">
        <f t="shared" si="223"/>
        <v>06/09/2016 15:15</v>
      </c>
      <c r="BG2358" s="35">
        <f t="shared" si="221"/>
        <v>42619.638888888891</v>
      </c>
      <c r="BH2358" s="35">
        <f t="shared" si="218"/>
        <v>42619.645833333336</v>
      </c>
      <c r="BI2358" t="str">
        <f t="shared" si="219"/>
        <v>06/09/2016 15:20:00</v>
      </c>
      <c r="BJ2358" s="40" t="str">
        <f t="shared" si="220"/>
        <v>06/09/2016 15:30:00</v>
      </c>
      <c r="BK2358">
        <f>VLOOKUP($BI2358, [1]TableView_704030_20160816_20160!$D$2:$M$5095,3,FALSE)</f>
        <v>1022.14765576</v>
      </c>
      <c r="BL2358">
        <f>VLOOKUP($BI2358, [1]TableView_704030_20160816_20160!$D$2:$M$5095,8,FALSE)</f>
        <v>22.2777777777778</v>
      </c>
      <c r="BM2358">
        <f>VLOOKUP($BI2358, [1]TableView_704030_20160816_20160!$D$2:$M$5095,10,FALSE)</f>
        <v>0</v>
      </c>
      <c r="BN2358">
        <f>VLOOKUP($BI2358, [1]TableView_704030_20160816_20160!$D$2:$M$5095,4,FALSE)</f>
        <v>79</v>
      </c>
      <c r="BO2358">
        <f>VLOOKUP($BI2358, [1]TableView_704030_20160816_20160!$D$2:$M$5095,6,FALSE)</f>
        <v>189</v>
      </c>
      <c r="BP2358">
        <f>VLOOKUP($BI2358, [1]TableView_704030_20160816_20160!$D$2:$M$5095,7,FALSE)</f>
        <v>0.7</v>
      </c>
      <c r="BQ2358">
        <f>VLOOKUP($BI2358, [1]TableView_704030_20160816_20160!$D$2:$M$5095,2,FALSE)</f>
        <v>4.3</v>
      </c>
      <c r="BR2358">
        <f>VLOOKUP($BJ2358, [2]aacb8965d69cc6fd1cb3a5cae9e8ae7!$C$6:$F$853,4,FALSE)</f>
        <v>0.9</v>
      </c>
      <c r="BS2358" s="15">
        <v>3</v>
      </c>
      <c r="BT2358" t="str">
        <f t="shared" si="222"/>
        <v>06/09/2016 3</v>
      </c>
      <c r="BU2358">
        <f>VLOOKUP($BT2358, [3]Sheet1!$D$3:$T$89,4,FALSE)</f>
        <v>23</v>
      </c>
      <c r="BV2358">
        <f>VLOOKUP($BT2358, [3]Sheet1!$D$3:$T$89,5,FALSE)</f>
        <v>20</v>
      </c>
      <c r="BW2358">
        <f>VLOOKUP($BT2358, [3]Sheet1!$D$3:$T$89,8,FALSE)</f>
        <v>22</v>
      </c>
      <c r="BX2358">
        <f>VLOOKUP($BT2358, [3]Sheet1!$D$3:$T$89,9,FALSE)</f>
        <v>17</v>
      </c>
      <c r="BY2358">
        <f>VLOOKUP($BT2358, [3]Sheet1!$D$3:$T$89,12,FALSE)</f>
        <v>20</v>
      </c>
      <c r="BZ2358">
        <f>VLOOKUP($BT2358, [3]Sheet1!$D$3:$T$89,13,FALSE)</f>
        <v>16</v>
      </c>
      <c r="CA2358" t="str">
        <f>VLOOKUP($BT2358, [3]Sheet1!$D$3:$T$89,16,FALSE)</f>
        <v>N/A</v>
      </c>
      <c r="CB2358" t="str">
        <f>VLOOKUP($BT2358, [3]Sheet1!$D$3:$T$89,17,FALSE)</f>
        <v>N/A</v>
      </c>
      <c r="CD2358" s="12">
        <v>42619</v>
      </c>
      <c r="CE2358" s="2">
        <v>0.63541666666666696</v>
      </c>
      <c r="CF2358" s="2" t="s">
        <v>4083</v>
      </c>
      <c r="CG2358" s="2">
        <v>42619.638888888891</v>
      </c>
      <c r="CH2358" s="2">
        <v>42619.645833333336</v>
      </c>
      <c r="CI2358" t="s">
        <v>4084</v>
      </c>
      <c r="CJ2358" t="s">
        <v>4085</v>
      </c>
      <c r="CK2358">
        <v>1022.14765576</v>
      </c>
      <c r="CL2358">
        <v>22.2777777777778</v>
      </c>
      <c r="CM2358">
        <v>0</v>
      </c>
      <c r="CN2358">
        <v>79</v>
      </c>
      <c r="CO2358">
        <v>189</v>
      </c>
      <c r="CP2358">
        <v>0.7</v>
      </c>
      <c r="CQ2358">
        <v>4.3</v>
      </c>
      <c r="CR2358">
        <v>0.9</v>
      </c>
      <c r="CS2358">
        <v>3</v>
      </c>
      <c r="CT2358" t="s">
        <v>1365</v>
      </c>
      <c r="CU2358">
        <v>23</v>
      </c>
      <c r="CV2358">
        <v>20</v>
      </c>
      <c r="CW2358">
        <v>22</v>
      </c>
      <c r="CX2358">
        <v>17</v>
      </c>
      <c r="CY2358">
        <v>20</v>
      </c>
      <c r="CZ2358">
        <v>16</v>
      </c>
      <c r="DA2358" t="s">
        <v>27</v>
      </c>
      <c r="DB2358" t="s">
        <v>27</v>
      </c>
    </row>
    <row r="2359" spans="4:106">
      <c r="D2359" s="3">
        <v>16</v>
      </c>
      <c r="E2359" s="1">
        <v>4</v>
      </c>
      <c r="F2359" s="15">
        <v>8</v>
      </c>
      <c r="G2359" s="15" t="s">
        <v>110</v>
      </c>
      <c r="H2359" s="15" t="s">
        <v>57</v>
      </c>
      <c r="I2359" s="15">
        <v>9</v>
      </c>
      <c r="BD2359" s="39">
        <v>42619</v>
      </c>
      <c r="BE2359" s="23">
        <v>0.63541666666666696</v>
      </c>
      <c r="BF2359" s="10" t="str">
        <f t="shared" si="223"/>
        <v>06/09/2016 15:15</v>
      </c>
      <c r="BG2359" s="35">
        <f t="shared" si="221"/>
        <v>42619.638888888891</v>
      </c>
      <c r="BH2359" s="35">
        <f t="shared" si="218"/>
        <v>42619.645833333336</v>
      </c>
      <c r="BI2359" t="str">
        <f t="shared" si="219"/>
        <v>06/09/2016 15:20:00</v>
      </c>
      <c r="BJ2359" s="40" t="str">
        <f t="shared" si="220"/>
        <v>06/09/2016 15:30:00</v>
      </c>
      <c r="BK2359">
        <f>VLOOKUP($BI2359, [1]TableView_704030_20160816_20160!$D$2:$M$5095,3,FALSE)</f>
        <v>1022.14765576</v>
      </c>
      <c r="BL2359">
        <f>VLOOKUP($BI2359, [1]TableView_704030_20160816_20160!$D$2:$M$5095,8,FALSE)</f>
        <v>22.2777777777778</v>
      </c>
      <c r="BM2359">
        <f>VLOOKUP($BI2359, [1]TableView_704030_20160816_20160!$D$2:$M$5095,10,FALSE)</f>
        <v>0</v>
      </c>
      <c r="BN2359">
        <f>VLOOKUP($BI2359, [1]TableView_704030_20160816_20160!$D$2:$M$5095,4,FALSE)</f>
        <v>79</v>
      </c>
      <c r="BO2359">
        <f>VLOOKUP($BI2359, [1]TableView_704030_20160816_20160!$D$2:$M$5095,6,FALSE)</f>
        <v>189</v>
      </c>
      <c r="BP2359">
        <f>VLOOKUP($BI2359, [1]TableView_704030_20160816_20160!$D$2:$M$5095,7,FALSE)</f>
        <v>0.7</v>
      </c>
      <c r="BQ2359">
        <f>VLOOKUP($BI2359, [1]TableView_704030_20160816_20160!$D$2:$M$5095,2,FALSE)</f>
        <v>4.3</v>
      </c>
      <c r="BR2359">
        <f>VLOOKUP($BJ2359, [2]aacb8965d69cc6fd1cb3a5cae9e8ae7!$C$6:$F$853,4,FALSE)</f>
        <v>0.9</v>
      </c>
      <c r="BS2359" s="15">
        <v>3</v>
      </c>
      <c r="BT2359" t="str">
        <f t="shared" si="222"/>
        <v>06/09/2016 3</v>
      </c>
      <c r="BU2359">
        <f>VLOOKUP($BT2359, [3]Sheet1!$D$3:$T$89,4,FALSE)</f>
        <v>23</v>
      </c>
      <c r="BV2359">
        <f>VLOOKUP($BT2359, [3]Sheet1!$D$3:$T$89,5,FALSE)</f>
        <v>20</v>
      </c>
      <c r="BW2359">
        <f>VLOOKUP($BT2359, [3]Sheet1!$D$3:$T$89,8,FALSE)</f>
        <v>22</v>
      </c>
      <c r="BX2359">
        <f>VLOOKUP($BT2359, [3]Sheet1!$D$3:$T$89,9,FALSE)</f>
        <v>17</v>
      </c>
      <c r="BY2359">
        <f>VLOOKUP($BT2359, [3]Sheet1!$D$3:$T$89,12,FALSE)</f>
        <v>20</v>
      </c>
      <c r="BZ2359">
        <f>VLOOKUP($BT2359, [3]Sheet1!$D$3:$T$89,13,FALSE)</f>
        <v>16</v>
      </c>
      <c r="CA2359" t="str">
        <f>VLOOKUP($BT2359, [3]Sheet1!$D$3:$T$89,16,FALSE)</f>
        <v>N/A</v>
      </c>
      <c r="CB2359" t="str">
        <f>VLOOKUP($BT2359, [3]Sheet1!$D$3:$T$89,17,FALSE)</f>
        <v>N/A</v>
      </c>
      <c r="CD2359" s="12">
        <v>42619</v>
      </c>
      <c r="CE2359" s="2">
        <v>0.63541666666666696</v>
      </c>
      <c r="CF2359" s="2" t="s">
        <v>4083</v>
      </c>
      <c r="CG2359" s="2">
        <v>42619.638888888891</v>
      </c>
      <c r="CH2359" s="2">
        <v>42619.645833333336</v>
      </c>
      <c r="CI2359" t="s">
        <v>4084</v>
      </c>
      <c r="CJ2359" t="s">
        <v>4085</v>
      </c>
      <c r="CK2359">
        <v>1022.14765576</v>
      </c>
      <c r="CL2359">
        <v>22.2777777777778</v>
      </c>
      <c r="CM2359">
        <v>0</v>
      </c>
      <c r="CN2359">
        <v>79</v>
      </c>
      <c r="CO2359">
        <v>189</v>
      </c>
      <c r="CP2359">
        <v>0.7</v>
      </c>
      <c r="CQ2359">
        <v>4.3</v>
      </c>
      <c r="CR2359">
        <v>0.9</v>
      </c>
      <c r="CS2359">
        <v>3</v>
      </c>
      <c r="CT2359" t="s">
        <v>1365</v>
      </c>
      <c r="CU2359">
        <v>23</v>
      </c>
      <c r="CV2359">
        <v>20</v>
      </c>
      <c r="CW2359">
        <v>22</v>
      </c>
      <c r="CX2359">
        <v>17</v>
      </c>
      <c r="CY2359">
        <v>20</v>
      </c>
      <c r="CZ2359">
        <v>16</v>
      </c>
      <c r="DA2359" t="s">
        <v>27</v>
      </c>
      <c r="DB2359" t="s">
        <v>27</v>
      </c>
    </row>
    <row r="2360" spans="4:106">
      <c r="D2360" s="3">
        <v>17</v>
      </c>
      <c r="E2360" s="1">
        <v>4</v>
      </c>
      <c r="F2360" s="15">
        <v>8</v>
      </c>
      <c r="G2360" s="15" t="s">
        <v>110</v>
      </c>
      <c r="H2360" s="15" t="s">
        <v>57</v>
      </c>
      <c r="I2360" s="15">
        <v>9</v>
      </c>
      <c r="BD2360" s="39">
        <v>42619</v>
      </c>
      <c r="BE2360" s="23">
        <v>0.63541666666666696</v>
      </c>
      <c r="BF2360" s="10" t="str">
        <f t="shared" si="223"/>
        <v>06/09/2016 15:15</v>
      </c>
      <c r="BG2360" s="35">
        <f t="shared" si="221"/>
        <v>42619.638888888891</v>
      </c>
      <c r="BH2360" s="35">
        <f t="shared" si="218"/>
        <v>42619.645833333336</v>
      </c>
      <c r="BI2360" t="str">
        <f t="shared" si="219"/>
        <v>06/09/2016 15:20:00</v>
      </c>
      <c r="BJ2360" s="40" t="str">
        <f t="shared" si="220"/>
        <v>06/09/2016 15:30:00</v>
      </c>
      <c r="BK2360">
        <f>VLOOKUP($BI2360, [1]TableView_704030_20160816_20160!$D$2:$M$5095,3,FALSE)</f>
        <v>1022.14765576</v>
      </c>
      <c r="BL2360">
        <f>VLOOKUP($BI2360, [1]TableView_704030_20160816_20160!$D$2:$M$5095,8,FALSE)</f>
        <v>22.2777777777778</v>
      </c>
      <c r="BM2360">
        <f>VLOOKUP($BI2360, [1]TableView_704030_20160816_20160!$D$2:$M$5095,10,FALSE)</f>
        <v>0</v>
      </c>
      <c r="BN2360">
        <f>VLOOKUP($BI2360, [1]TableView_704030_20160816_20160!$D$2:$M$5095,4,FALSE)</f>
        <v>79</v>
      </c>
      <c r="BO2360">
        <f>VLOOKUP($BI2360, [1]TableView_704030_20160816_20160!$D$2:$M$5095,6,FALSE)</f>
        <v>189</v>
      </c>
      <c r="BP2360">
        <f>VLOOKUP($BI2360, [1]TableView_704030_20160816_20160!$D$2:$M$5095,7,FALSE)</f>
        <v>0.7</v>
      </c>
      <c r="BQ2360">
        <f>VLOOKUP($BI2360, [1]TableView_704030_20160816_20160!$D$2:$M$5095,2,FALSE)</f>
        <v>4.3</v>
      </c>
      <c r="BR2360">
        <f>VLOOKUP($BJ2360, [2]aacb8965d69cc6fd1cb3a5cae9e8ae7!$C$6:$F$853,4,FALSE)</f>
        <v>0.9</v>
      </c>
      <c r="BS2360" s="15">
        <v>3</v>
      </c>
      <c r="BT2360" t="str">
        <f t="shared" si="222"/>
        <v>06/09/2016 3</v>
      </c>
      <c r="BU2360">
        <f>VLOOKUP($BT2360, [3]Sheet1!$D$3:$T$89,4,FALSE)</f>
        <v>23</v>
      </c>
      <c r="BV2360">
        <f>VLOOKUP($BT2360, [3]Sheet1!$D$3:$T$89,5,FALSE)</f>
        <v>20</v>
      </c>
      <c r="BW2360">
        <f>VLOOKUP($BT2360, [3]Sheet1!$D$3:$T$89,8,FALSE)</f>
        <v>22</v>
      </c>
      <c r="BX2360">
        <f>VLOOKUP($BT2360, [3]Sheet1!$D$3:$T$89,9,FALSE)</f>
        <v>17</v>
      </c>
      <c r="BY2360">
        <f>VLOOKUP($BT2360, [3]Sheet1!$D$3:$T$89,12,FALSE)</f>
        <v>20</v>
      </c>
      <c r="BZ2360">
        <f>VLOOKUP($BT2360, [3]Sheet1!$D$3:$T$89,13,FALSE)</f>
        <v>16</v>
      </c>
      <c r="CA2360" t="str">
        <f>VLOOKUP($BT2360, [3]Sheet1!$D$3:$T$89,16,FALSE)</f>
        <v>N/A</v>
      </c>
      <c r="CB2360" t="str">
        <f>VLOOKUP($BT2360, [3]Sheet1!$D$3:$T$89,17,FALSE)</f>
        <v>N/A</v>
      </c>
      <c r="CD2360" s="12">
        <v>42619</v>
      </c>
      <c r="CE2360" s="2">
        <v>0.63541666666666696</v>
      </c>
      <c r="CF2360" s="2" t="s">
        <v>4083</v>
      </c>
      <c r="CG2360" s="2">
        <v>42619.638888888891</v>
      </c>
      <c r="CH2360" s="2">
        <v>42619.645833333336</v>
      </c>
      <c r="CI2360" t="s">
        <v>4084</v>
      </c>
      <c r="CJ2360" t="s">
        <v>4085</v>
      </c>
      <c r="CK2360">
        <v>1022.14765576</v>
      </c>
      <c r="CL2360">
        <v>22.2777777777778</v>
      </c>
      <c r="CM2360">
        <v>0</v>
      </c>
      <c r="CN2360">
        <v>79</v>
      </c>
      <c r="CO2360">
        <v>189</v>
      </c>
      <c r="CP2360">
        <v>0.7</v>
      </c>
      <c r="CQ2360">
        <v>4.3</v>
      </c>
      <c r="CR2360">
        <v>0.9</v>
      </c>
      <c r="CS2360">
        <v>3</v>
      </c>
      <c r="CT2360" t="s">
        <v>1365</v>
      </c>
      <c r="CU2360">
        <v>23</v>
      </c>
      <c r="CV2360">
        <v>20</v>
      </c>
      <c r="CW2360">
        <v>22</v>
      </c>
      <c r="CX2360">
        <v>17</v>
      </c>
      <c r="CY2360">
        <v>20</v>
      </c>
      <c r="CZ2360">
        <v>16</v>
      </c>
      <c r="DA2360" t="s">
        <v>27</v>
      </c>
      <c r="DB2360" t="s">
        <v>27</v>
      </c>
    </row>
    <row r="2361" spans="4:106">
      <c r="D2361" s="3">
        <v>18</v>
      </c>
      <c r="E2361" s="1">
        <v>4</v>
      </c>
      <c r="F2361" s="15">
        <v>8</v>
      </c>
      <c r="G2361" s="15" t="s">
        <v>110</v>
      </c>
      <c r="H2361" s="15" t="s">
        <v>57</v>
      </c>
      <c r="I2361" s="15">
        <v>9</v>
      </c>
      <c r="BD2361" s="39">
        <v>42619</v>
      </c>
      <c r="BE2361" s="23">
        <v>0.63541666666666696</v>
      </c>
      <c r="BF2361" s="10" t="str">
        <f t="shared" si="223"/>
        <v>06/09/2016 15:15</v>
      </c>
      <c r="BG2361" s="35">
        <f t="shared" si="221"/>
        <v>42619.638888888891</v>
      </c>
      <c r="BH2361" s="35">
        <f t="shared" si="218"/>
        <v>42619.645833333336</v>
      </c>
      <c r="BI2361" t="str">
        <f t="shared" si="219"/>
        <v>06/09/2016 15:20:00</v>
      </c>
      <c r="BJ2361" s="40" t="str">
        <f t="shared" si="220"/>
        <v>06/09/2016 15:30:00</v>
      </c>
      <c r="BK2361">
        <f>VLOOKUP($BI2361, [1]TableView_704030_20160816_20160!$D$2:$M$5095,3,FALSE)</f>
        <v>1022.14765576</v>
      </c>
      <c r="BL2361">
        <f>VLOOKUP($BI2361, [1]TableView_704030_20160816_20160!$D$2:$M$5095,8,FALSE)</f>
        <v>22.2777777777778</v>
      </c>
      <c r="BM2361">
        <f>VLOOKUP($BI2361, [1]TableView_704030_20160816_20160!$D$2:$M$5095,10,FALSE)</f>
        <v>0</v>
      </c>
      <c r="BN2361">
        <f>VLOOKUP($BI2361, [1]TableView_704030_20160816_20160!$D$2:$M$5095,4,FALSE)</f>
        <v>79</v>
      </c>
      <c r="BO2361">
        <f>VLOOKUP($BI2361, [1]TableView_704030_20160816_20160!$D$2:$M$5095,6,FALSE)</f>
        <v>189</v>
      </c>
      <c r="BP2361">
        <f>VLOOKUP($BI2361, [1]TableView_704030_20160816_20160!$D$2:$M$5095,7,FALSE)</f>
        <v>0.7</v>
      </c>
      <c r="BQ2361">
        <f>VLOOKUP($BI2361, [1]TableView_704030_20160816_20160!$D$2:$M$5095,2,FALSE)</f>
        <v>4.3</v>
      </c>
      <c r="BR2361">
        <f>VLOOKUP($BJ2361, [2]aacb8965d69cc6fd1cb3a5cae9e8ae7!$C$6:$F$853,4,FALSE)</f>
        <v>0.9</v>
      </c>
      <c r="BS2361" s="15">
        <v>3</v>
      </c>
      <c r="BT2361" t="str">
        <f t="shared" si="222"/>
        <v>06/09/2016 3</v>
      </c>
      <c r="BU2361">
        <f>VLOOKUP($BT2361, [3]Sheet1!$D$3:$T$89,4,FALSE)</f>
        <v>23</v>
      </c>
      <c r="BV2361">
        <f>VLOOKUP($BT2361, [3]Sheet1!$D$3:$T$89,5,FALSE)</f>
        <v>20</v>
      </c>
      <c r="BW2361">
        <f>VLOOKUP($BT2361, [3]Sheet1!$D$3:$T$89,8,FALSE)</f>
        <v>22</v>
      </c>
      <c r="BX2361">
        <f>VLOOKUP($BT2361, [3]Sheet1!$D$3:$T$89,9,FALSE)</f>
        <v>17</v>
      </c>
      <c r="BY2361">
        <f>VLOOKUP($BT2361, [3]Sheet1!$D$3:$T$89,12,FALSE)</f>
        <v>20</v>
      </c>
      <c r="BZ2361">
        <f>VLOOKUP($BT2361, [3]Sheet1!$D$3:$T$89,13,FALSE)</f>
        <v>16</v>
      </c>
      <c r="CA2361" t="str">
        <f>VLOOKUP($BT2361, [3]Sheet1!$D$3:$T$89,16,FALSE)</f>
        <v>N/A</v>
      </c>
      <c r="CB2361" t="str">
        <f>VLOOKUP($BT2361, [3]Sheet1!$D$3:$T$89,17,FALSE)</f>
        <v>N/A</v>
      </c>
      <c r="CD2361" s="12">
        <v>42619</v>
      </c>
      <c r="CE2361" s="2">
        <v>0.63541666666666696</v>
      </c>
      <c r="CF2361" s="2" t="s">
        <v>4083</v>
      </c>
      <c r="CG2361" s="2">
        <v>42619.638888888891</v>
      </c>
      <c r="CH2361" s="2">
        <v>42619.645833333336</v>
      </c>
      <c r="CI2361" t="s">
        <v>4084</v>
      </c>
      <c r="CJ2361" t="s">
        <v>4085</v>
      </c>
      <c r="CK2361">
        <v>1022.14765576</v>
      </c>
      <c r="CL2361">
        <v>22.2777777777778</v>
      </c>
      <c r="CM2361">
        <v>0</v>
      </c>
      <c r="CN2361">
        <v>79</v>
      </c>
      <c r="CO2361">
        <v>189</v>
      </c>
      <c r="CP2361">
        <v>0.7</v>
      </c>
      <c r="CQ2361">
        <v>4.3</v>
      </c>
      <c r="CR2361">
        <v>0.9</v>
      </c>
      <c r="CS2361">
        <v>3</v>
      </c>
      <c r="CT2361" t="s">
        <v>1365</v>
      </c>
      <c r="CU2361">
        <v>23</v>
      </c>
      <c r="CV2361">
        <v>20</v>
      </c>
      <c r="CW2361">
        <v>22</v>
      </c>
      <c r="CX2361">
        <v>17</v>
      </c>
      <c r="CY2361">
        <v>20</v>
      </c>
      <c r="CZ2361">
        <v>16</v>
      </c>
      <c r="DA2361" t="s">
        <v>27</v>
      </c>
      <c r="DB2361" t="s">
        <v>27</v>
      </c>
    </row>
    <row r="2362" spans="4:106">
      <c r="D2362" s="3">
        <v>19</v>
      </c>
      <c r="E2362" s="1">
        <v>4</v>
      </c>
      <c r="F2362" s="15">
        <v>8</v>
      </c>
      <c r="G2362" s="15" t="s">
        <v>110</v>
      </c>
      <c r="H2362" s="15" t="s">
        <v>57</v>
      </c>
      <c r="I2362" s="15">
        <v>9</v>
      </c>
      <c r="BD2362" s="39">
        <v>42619</v>
      </c>
      <c r="BE2362" s="23">
        <v>0.63541666666666696</v>
      </c>
      <c r="BF2362" s="10" t="str">
        <f t="shared" si="223"/>
        <v>06/09/2016 15:15</v>
      </c>
      <c r="BG2362" s="35">
        <f t="shared" si="221"/>
        <v>42619.638888888891</v>
      </c>
      <c r="BH2362" s="35">
        <f t="shared" si="218"/>
        <v>42619.645833333336</v>
      </c>
      <c r="BI2362" t="str">
        <f t="shared" si="219"/>
        <v>06/09/2016 15:20:00</v>
      </c>
      <c r="BJ2362" s="40" t="str">
        <f t="shared" si="220"/>
        <v>06/09/2016 15:30:00</v>
      </c>
      <c r="BK2362">
        <f>VLOOKUP($BI2362, [1]TableView_704030_20160816_20160!$D$2:$M$5095,3,FALSE)</f>
        <v>1022.14765576</v>
      </c>
      <c r="BL2362">
        <f>VLOOKUP($BI2362, [1]TableView_704030_20160816_20160!$D$2:$M$5095,8,FALSE)</f>
        <v>22.2777777777778</v>
      </c>
      <c r="BM2362">
        <f>VLOOKUP($BI2362, [1]TableView_704030_20160816_20160!$D$2:$M$5095,10,FALSE)</f>
        <v>0</v>
      </c>
      <c r="BN2362">
        <f>VLOOKUP($BI2362, [1]TableView_704030_20160816_20160!$D$2:$M$5095,4,FALSE)</f>
        <v>79</v>
      </c>
      <c r="BO2362">
        <f>VLOOKUP($BI2362, [1]TableView_704030_20160816_20160!$D$2:$M$5095,6,FALSE)</f>
        <v>189</v>
      </c>
      <c r="BP2362">
        <f>VLOOKUP($BI2362, [1]TableView_704030_20160816_20160!$D$2:$M$5095,7,FALSE)</f>
        <v>0.7</v>
      </c>
      <c r="BQ2362">
        <f>VLOOKUP($BI2362, [1]TableView_704030_20160816_20160!$D$2:$M$5095,2,FALSE)</f>
        <v>4.3</v>
      </c>
      <c r="BR2362">
        <f>VLOOKUP($BJ2362, [2]aacb8965d69cc6fd1cb3a5cae9e8ae7!$C$6:$F$853,4,FALSE)</f>
        <v>0.9</v>
      </c>
      <c r="BS2362" s="15">
        <v>3</v>
      </c>
      <c r="BT2362" t="str">
        <f t="shared" si="222"/>
        <v>06/09/2016 3</v>
      </c>
      <c r="BU2362">
        <f>VLOOKUP($BT2362, [3]Sheet1!$D$3:$T$89,4,FALSE)</f>
        <v>23</v>
      </c>
      <c r="BV2362">
        <f>VLOOKUP($BT2362, [3]Sheet1!$D$3:$T$89,5,FALSE)</f>
        <v>20</v>
      </c>
      <c r="BW2362">
        <f>VLOOKUP($BT2362, [3]Sheet1!$D$3:$T$89,8,FALSE)</f>
        <v>22</v>
      </c>
      <c r="BX2362">
        <f>VLOOKUP($BT2362, [3]Sheet1!$D$3:$T$89,9,FALSE)</f>
        <v>17</v>
      </c>
      <c r="BY2362">
        <f>VLOOKUP($BT2362, [3]Sheet1!$D$3:$T$89,12,FALSE)</f>
        <v>20</v>
      </c>
      <c r="BZ2362">
        <f>VLOOKUP($BT2362, [3]Sheet1!$D$3:$T$89,13,FALSE)</f>
        <v>16</v>
      </c>
      <c r="CA2362" t="str">
        <f>VLOOKUP($BT2362, [3]Sheet1!$D$3:$T$89,16,FALSE)</f>
        <v>N/A</v>
      </c>
      <c r="CB2362" t="str">
        <f>VLOOKUP($BT2362, [3]Sheet1!$D$3:$T$89,17,FALSE)</f>
        <v>N/A</v>
      </c>
      <c r="CD2362" s="12">
        <v>42619</v>
      </c>
      <c r="CE2362" s="2">
        <v>0.63541666666666696</v>
      </c>
      <c r="CF2362" s="2" t="s">
        <v>4083</v>
      </c>
      <c r="CG2362" s="2">
        <v>42619.638888888891</v>
      </c>
      <c r="CH2362" s="2">
        <v>42619.645833333336</v>
      </c>
      <c r="CI2362" t="s">
        <v>4084</v>
      </c>
      <c r="CJ2362" t="s">
        <v>4085</v>
      </c>
      <c r="CK2362">
        <v>1022.14765576</v>
      </c>
      <c r="CL2362">
        <v>22.2777777777778</v>
      </c>
      <c r="CM2362">
        <v>0</v>
      </c>
      <c r="CN2362">
        <v>79</v>
      </c>
      <c r="CO2362">
        <v>189</v>
      </c>
      <c r="CP2362">
        <v>0.7</v>
      </c>
      <c r="CQ2362">
        <v>4.3</v>
      </c>
      <c r="CR2362">
        <v>0.9</v>
      </c>
      <c r="CS2362">
        <v>3</v>
      </c>
      <c r="CT2362" t="s">
        <v>1365</v>
      </c>
      <c r="CU2362">
        <v>23</v>
      </c>
      <c r="CV2362">
        <v>20</v>
      </c>
      <c r="CW2362">
        <v>22</v>
      </c>
      <c r="CX2362">
        <v>17</v>
      </c>
      <c r="CY2362">
        <v>20</v>
      </c>
      <c r="CZ2362">
        <v>16</v>
      </c>
      <c r="DA2362" t="s">
        <v>27</v>
      </c>
      <c r="DB2362" t="s">
        <v>27</v>
      </c>
    </row>
    <row r="2363" spans="4:106">
      <c r="D2363" s="3">
        <v>20</v>
      </c>
      <c r="E2363" s="1">
        <v>4</v>
      </c>
      <c r="F2363" s="15">
        <v>8</v>
      </c>
      <c r="G2363" s="15" t="s">
        <v>110</v>
      </c>
      <c r="H2363" s="15" t="s">
        <v>57</v>
      </c>
      <c r="I2363" s="15">
        <v>9</v>
      </c>
      <c r="BD2363" s="39">
        <v>42619</v>
      </c>
      <c r="BE2363" s="23">
        <v>0.63541666666666696</v>
      </c>
      <c r="BF2363" s="10" t="str">
        <f t="shared" si="223"/>
        <v>06/09/2016 15:15</v>
      </c>
      <c r="BG2363" s="35">
        <f t="shared" si="221"/>
        <v>42619.638888888891</v>
      </c>
      <c r="BH2363" s="35">
        <f t="shared" si="218"/>
        <v>42619.645833333336</v>
      </c>
      <c r="BI2363" t="str">
        <f t="shared" si="219"/>
        <v>06/09/2016 15:20:00</v>
      </c>
      <c r="BJ2363" s="40" t="str">
        <f t="shared" si="220"/>
        <v>06/09/2016 15:30:00</v>
      </c>
      <c r="BK2363">
        <f>VLOOKUP($BI2363, [1]TableView_704030_20160816_20160!$D$2:$M$5095,3,FALSE)</f>
        <v>1022.14765576</v>
      </c>
      <c r="BL2363">
        <f>VLOOKUP($BI2363, [1]TableView_704030_20160816_20160!$D$2:$M$5095,8,FALSE)</f>
        <v>22.2777777777778</v>
      </c>
      <c r="BM2363">
        <f>VLOOKUP($BI2363, [1]TableView_704030_20160816_20160!$D$2:$M$5095,10,FALSE)</f>
        <v>0</v>
      </c>
      <c r="BN2363">
        <f>VLOOKUP($BI2363, [1]TableView_704030_20160816_20160!$D$2:$M$5095,4,FALSE)</f>
        <v>79</v>
      </c>
      <c r="BO2363">
        <f>VLOOKUP($BI2363, [1]TableView_704030_20160816_20160!$D$2:$M$5095,6,FALSE)</f>
        <v>189</v>
      </c>
      <c r="BP2363">
        <f>VLOOKUP($BI2363, [1]TableView_704030_20160816_20160!$D$2:$M$5095,7,FALSE)</f>
        <v>0.7</v>
      </c>
      <c r="BQ2363">
        <f>VLOOKUP($BI2363, [1]TableView_704030_20160816_20160!$D$2:$M$5095,2,FALSE)</f>
        <v>4.3</v>
      </c>
      <c r="BR2363">
        <f>VLOOKUP($BJ2363, [2]aacb8965d69cc6fd1cb3a5cae9e8ae7!$C$6:$F$853,4,FALSE)</f>
        <v>0.9</v>
      </c>
      <c r="BS2363" s="15">
        <v>3</v>
      </c>
      <c r="BT2363" t="str">
        <f t="shared" si="222"/>
        <v>06/09/2016 3</v>
      </c>
      <c r="BU2363">
        <f>VLOOKUP($BT2363, [3]Sheet1!$D$3:$T$89,4,FALSE)</f>
        <v>23</v>
      </c>
      <c r="BV2363">
        <f>VLOOKUP($BT2363, [3]Sheet1!$D$3:$T$89,5,FALSE)</f>
        <v>20</v>
      </c>
      <c r="BW2363">
        <f>VLOOKUP($BT2363, [3]Sheet1!$D$3:$T$89,8,FALSE)</f>
        <v>22</v>
      </c>
      <c r="BX2363">
        <f>VLOOKUP($BT2363, [3]Sheet1!$D$3:$T$89,9,FALSE)</f>
        <v>17</v>
      </c>
      <c r="BY2363">
        <f>VLOOKUP($BT2363, [3]Sheet1!$D$3:$T$89,12,FALSE)</f>
        <v>20</v>
      </c>
      <c r="BZ2363">
        <f>VLOOKUP($BT2363, [3]Sheet1!$D$3:$T$89,13,FALSE)</f>
        <v>16</v>
      </c>
      <c r="CA2363" t="str">
        <f>VLOOKUP($BT2363, [3]Sheet1!$D$3:$T$89,16,FALSE)</f>
        <v>N/A</v>
      </c>
      <c r="CB2363" t="str">
        <f>VLOOKUP($BT2363, [3]Sheet1!$D$3:$T$89,17,FALSE)</f>
        <v>N/A</v>
      </c>
      <c r="CD2363" s="12">
        <v>42619</v>
      </c>
      <c r="CE2363" s="2">
        <v>0.63541666666666696</v>
      </c>
      <c r="CF2363" s="2" t="s">
        <v>4083</v>
      </c>
      <c r="CG2363" s="2">
        <v>42619.638888888891</v>
      </c>
      <c r="CH2363" s="2">
        <v>42619.645833333336</v>
      </c>
      <c r="CI2363" t="s">
        <v>4084</v>
      </c>
      <c r="CJ2363" t="s">
        <v>4085</v>
      </c>
      <c r="CK2363">
        <v>1022.14765576</v>
      </c>
      <c r="CL2363">
        <v>22.2777777777778</v>
      </c>
      <c r="CM2363">
        <v>0</v>
      </c>
      <c r="CN2363">
        <v>79</v>
      </c>
      <c r="CO2363">
        <v>189</v>
      </c>
      <c r="CP2363">
        <v>0.7</v>
      </c>
      <c r="CQ2363">
        <v>4.3</v>
      </c>
      <c r="CR2363">
        <v>0.9</v>
      </c>
      <c r="CS2363">
        <v>3</v>
      </c>
      <c r="CT2363" t="s">
        <v>1365</v>
      </c>
      <c r="CU2363">
        <v>23</v>
      </c>
      <c r="CV2363">
        <v>20</v>
      </c>
      <c r="CW2363">
        <v>22</v>
      </c>
      <c r="CX2363">
        <v>17</v>
      </c>
      <c r="CY2363">
        <v>20</v>
      </c>
      <c r="CZ2363">
        <v>16</v>
      </c>
      <c r="DA2363" t="s">
        <v>27</v>
      </c>
      <c r="DB2363" t="s">
        <v>27</v>
      </c>
    </row>
    <row r="2364" spans="4:106">
      <c r="D2364" s="3">
        <v>21</v>
      </c>
      <c r="E2364" s="1">
        <v>4</v>
      </c>
      <c r="F2364" s="15">
        <v>8</v>
      </c>
      <c r="G2364" s="15" t="s">
        <v>110</v>
      </c>
      <c r="H2364" s="15" t="s">
        <v>57</v>
      </c>
      <c r="I2364" s="15">
        <v>9</v>
      </c>
      <c r="L2364" s="1">
        <v>1</v>
      </c>
      <c r="M2364">
        <v>5</v>
      </c>
      <c r="N2364" t="s">
        <v>304</v>
      </c>
      <c r="O2364" t="s">
        <v>57</v>
      </c>
      <c r="P2364">
        <v>9</v>
      </c>
      <c r="BD2364" s="39">
        <v>42619</v>
      </c>
      <c r="BE2364" s="23">
        <v>0.63541666666666696</v>
      </c>
      <c r="BF2364" s="10" t="str">
        <f t="shared" si="223"/>
        <v>06/09/2016 15:15</v>
      </c>
      <c r="BG2364" s="35">
        <f t="shared" si="221"/>
        <v>42619.638888888891</v>
      </c>
      <c r="BH2364" s="35">
        <f t="shared" si="218"/>
        <v>42619.645833333336</v>
      </c>
      <c r="BI2364" t="str">
        <f t="shared" si="219"/>
        <v>06/09/2016 15:20:00</v>
      </c>
      <c r="BJ2364" s="40" t="str">
        <f t="shared" si="220"/>
        <v>06/09/2016 15:30:00</v>
      </c>
      <c r="BK2364">
        <f>VLOOKUP($BI2364, [1]TableView_704030_20160816_20160!$D$2:$M$5095,3,FALSE)</f>
        <v>1022.14765576</v>
      </c>
      <c r="BL2364">
        <f>VLOOKUP($BI2364, [1]TableView_704030_20160816_20160!$D$2:$M$5095,8,FALSE)</f>
        <v>22.2777777777778</v>
      </c>
      <c r="BM2364">
        <f>VLOOKUP($BI2364, [1]TableView_704030_20160816_20160!$D$2:$M$5095,10,FALSE)</f>
        <v>0</v>
      </c>
      <c r="BN2364">
        <f>VLOOKUP($BI2364, [1]TableView_704030_20160816_20160!$D$2:$M$5095,4,FALSE)</f>
        <v>79</v>
      </c>
      <c r="BO2364">
        <f>VLOOKUP($BI2364, [1]TableView_704030_20160816_20160!$D$2:$M$5095,6,FALSE)</f>
        <v>189</v>
      </c>
      <c r="BP2364">
        <f>VLOOKUP($BI2364, [1]TableView_704030_20160816_20160!$D$2:$M$5095,7,FALSE)</f>
        <v>0.7</v>
      </c>
      <c r="BQ2364">
        <f>VLOOKUP($BI2364, [1]TableView_704030_20160816_20160!$D$2:$M$5095,2,FALSE)</f>
        <v>4.3</v>
      </c>
      <c r="BR2364">
        <f>VLOOKUP($BJ2364, [2]aacb8965d69cc6fd1cb3a5cae9e8ae7!$C$6:$F$853,4,FALSE)</f>
        <v>0.9</v>
      </c>
      <c r="BS2364" s="15">
        <v>3</v>
      </c>
      <c r="BT2364" t="str">
        <f t="shared" si="222"/>
        <v>06/09/2016 3</v>
      </c>
      <c r="BU2364">
        <f>VLOOKUP($BT2364, [3]Sheet1!$D$3:$T$89,4,FALSE)</f>
        <v>23</v>
      </c>
      <c r="BV2364">
        <f>VLOOKUP($BT2364, [3]Sheet1!$D$3:$T$89,5,FALSE)</f>
        <v>20</v>
      </c>
      <c r="BW2364">
        <f>VLOOKUP($BT2364, [3]Sheet1!$D$3:$T$89,8,FALSE)</f>
        <v>22</v>
      </c>
      <c r="BX2364">
        <f>VLOOKUP($BT2364, [3]Sheet1!$D$3:$T$89,9,FALSE)</f>
        <v>17</v>
      </c>
      <c r="BY2364">
        <f>VLOOKUP($BT2364, [3]Sheet1!$D$3:$T$89,12,FALSE)</f>
        <v>20</v>
      </c>
      <c r="BZ2364">
        <f>VLOOKUP($BT2364, [3]Sheet1!$D$3:$T$89,13,FALSE)</f>
        <v>16</v>
      </c>
      <c r="CA2364" t="str">
        <f>VLOOKUP($BT2364, [3]Sheet1!$D$3:$T$89,16,FALSE)</f>
        <v>N/A</v>
      </c>
      <c r="CB2364" t="str">
        <f>VLOOKUP($BT2364, [3]Sheet1!$D$3:$T$89,17,FALSE)</f>
        <v>N/A</v>
      </c>
      <c r="CD2364" s="12">
        <v>42619</v>
      </c>
      <c r="CE2364" s="2">
        <v>0.63541666666666696</v>
      </c>
      <c r="CF2364" s="2" t="s">
        <v>4083</v>
      </c>
      <c r="CG2364" s="2">
        <v>42619.638888888891</v>
      </c>
      <c r="CH2364" s="2">
        <v>42619.645833333336</v>
      </c>
      <c r="CI2364" t="s">
        <v>4084</v>
      </c>
      <c r="CJ2364" t="s">
        <v>4085</v>
      </c>
      <c r="CK2364">
        <v>1022.14765576</v>
      </c>
      <c r="CL2364">
        <v>22.2777777777778</v>
      </c>
      <c r="CM2364">
        <v>0</v>
      </c>
      <c r="CN2364">
        <v>79</v>
      </c>
      <c r="CO2364">
        <v>189</v>
      </c>
      <c r="CP2364">
        <v>0.7</v>
      </c>
      <c r="CQ2364">
        <v>4.3</v>
      </c>
      <c r="CR2364">
        <v>0.9</v>
      </c>
      <c r="CS2364">
        <v>3</v>
      </c>
      <c r="CT2364" t="s">
        <v>1365</v>
      </c>
      <c r="CU2364">
        <v>23</v>
      </c>
      <c r="CV2364">
        <v>20</v>
      </c>
      <c r="CW2364">
        <v>22</v>
      </c>
      <c r="CX2364">
        <v>17</v>
      </c>
      <c r="CY2364">
        <v>20</v>
      </c>
      <c r="CZ2364">
        <v>16</v>
      </c>
      <c r="DA2364" t="s">
        <v>27</v>
      </c>
      <c r="DB2364" t="s">
        <v>27</v>
      </c>
    </row>
    <row r="2365" spans="4:106">
      <c r="D2365" s="3">
        <v>22</v>
      </c>
      <c r="E2365" s="1">
        <v>4</v>
      </c>
      <c r="F2365" s="15">
        <v>8</v>
      </c>
      <c r="G2365" s="15" t="s">
        <v>110</v>
      </c>
      <c r="H2365" s="15" t="s">
        <v>57</v>
      </c>
      <c r="I2365" s="15">
        <v>9</v>
      </c>
      <c r="L2365" s="1">
        <v>1</v>
      </c>
      <c r="M2365">
        <v>5</v>
      </c>
      <c r="N2365" t="s">
        <v>195</v>
      </c>
      <c r="O2365" t="s">
        <v>57</v>
      </c>
      <c r="P2365">
        <v>6</v>
      </c>
      <c r="BD2365" s="39">
        <v>42619</v>
      </c>
      <c r="BE2365" s="23">
        <v>0.63541666666666696</v>
      </c>
      <c r="BF2365" s="10" t="str">
        <f t="shared" si="223"/>
        <v>06/09/2016 15:15</v>
      </c>
      <c r="BG2365" s="35">
        <f t="shared" si="221"/>
        <v>42619.638888888891</v>
      </c>
      <c r="BH2365" s="35">
        <f t="shared" si="218"/>
        <v>42619.645833333336</v>
      </c>
      <c r="BI2365" t="str">
        <f t="shared" si="219"/>
        <v>06/09/2016 15:20:00</v>
      </c>
      <c r="BJ2365" s="40" t="str">
        <f t="shared" si="220"/>
        <v>06/09/2016 15:30:00</v>
      </c>
      <c r="BK2365">
        <f>VLOOKUP($BI2365, [1]TableView_704030_20160816_20160!$D$2:$M$5095,3,FALSE)</f>
        <v>1022.14765576</v>
      </c>
      <c r="BL2365">
        <f>VLOOKUP($BI2365, [1]TableView_704030_20160816_20160!$D$2:$M$5095,8,FALSE)</f>
        <v>22.2777777777778</v>
      </c>
      <c r="BM2365">
        <f>VLOOKUP($BI2365, [1]TableView_704030_20160816_20160!$D$2:$M$5095,10,FALSE)</f>
        <v>0</v>
      </c>
      <c r="BN2365">
        <f>VLOOKUP($BI2365, [1]TableView_704030_20160816_20160!$D$2:$M$5095,4,FALSE)</f>
        <v>79</v>
      </c>
      <c r="BO2365">
        <f>VLOOKUP($BI2365, [1]TableView_704030_20160816_20160!$D$2:$M$5095,6,FALSE)</f>
        <v>189</v>
      </c>
      <c r="BP2365">
        <f>VLOOKUP($BI2365, [1]TableView_704030_20160816_20160!$D$2:$M$5095,7,FALSE)</f>
        <v>0.7</v>
      </c>
      <c r="BQ2365">
        <f>VLOOKUP($BI2365, [1]TableView_704030_20160816_20160!$D$2:$M$5095,2,FALSE)</f>
        <v>4.3</v>
      </c>
      <c r="BR2365">
        <f>VLOOKUP($BJ2365, [2]aacb8965d69cc6fd1cb3a5cae9e8ae7!$C$6:$F$853,4,FALSE)</f>
        <v>0.9</v>
      </c>
      <c r="BS2365" s="15">
        <v>3</v>
      </c>
      <c r="BT2365" t="str">
        <f t="shared" si="222"/>
        <v>06/09/2016 3</v>
      </c>
      <c r="BU2365">
        <f>VLOOKUP($BT2365, [3]Sheet1!$D$3:$T$89,4,FALSE)</f>
        <v>23</v>
      </c>
      <c r="BV2365">
        <f>VLOOKUP($BT2365, [3]Sheet1!$D$3:$T$89,5,FALSE)</f>
        <v>20</v>
      </c>
      <c r="BW2365">
        <f>VLOOKUP($BT2365, [3]Sheet1!$D$3:$T$89,8,FALSE)</f>
        <v>22</v>
      </c>
      <c r="BX2365">
        <f>VLOOKUP($BT2365, [3]Sheet1!$D$3:$T$89,9,FALSE)</f>
        <v>17</v>
      </c>
      <c r="BY2365">
        <f>VLOOKUP($BT2365, [3]Sheet1!$D$3:$T$89,12,FALSE)</f>
        <v>20</v>
      </c>
      <c r="BZ2365">
        <f>VLOOKUP($BT2365, [3]Sheet1!$D$3:$T$89,13,FALSE)</f>
        <v>16</v>
      </c>
      <c r="CA2365" t="str">
        <f>VLOOKUP($BT2365, [3]Sheet1!$D$3:$T$89,16,FALSE)</f>
        <v>N/A</v>
      </c>
      <c r="CB2365" t="str">
        <f>VLOOKUP($BT2365, [3]Sheet1!$D$3:$T$89,17,FALSE)</f>
        <v>N/A</v>
      </c>
      <c r="CD2365" s="12">
        <v>42619</v>
      </c>
      <c r="CE2365" s="2">
        <v>0.63541666666666696</v>
      </c>
      <c r="CF2365" s="2" t="s">
        <v>4083</v>
      </c>
      <c r="CG2365" s="2">
        <v>42619.638888888891</v>
      </c>
      <c r="CH2365" s="2">
        <v>42619.645833333336</v>
      </c>
      <c r="CI2365" t="s">
        <v>4084</v>
      </c>
      <c r="CJ2365" t="s">
        <v>4085</v>
      </c>
      <c r="CK2365">
        <v>1022.14765576</v>
      </c>
      <c r="CL2365">
        <v>22.2777777777778</v>
      </c>
      <c r="CM2365">
        <v>0</v>
      </c>
      <c r="CN2365">
        <v>79</v>
      </c>
      <c r="CO2365">
        <v>189</v>
      </c>
      <c r="CP2365">
        <v>0.7</v>
      </c>
      <c r="CQ2365">
        <v>4.3</v>
      </c>
      <c r="CR2365">
        <v>0.9</v>
      </c>
      <c r="CS2365">
        <v>3</v>
      </c>
      <c r="CT2365" t="s">
        <v>1365</v>
      </c>
      <c r="CU2365">
        <v>23</v>
      </c>
      <c r="CV2365">
        <v>20</v>
      </c>
      <c r="CW2365">
        <v>22</v>
      </c>
      <c r="CX2365">
        <v>17</v>
      </c>
      <c r="CY2365">
        <v>20</v>
      </c>
      <c r="CZ2365">
        <v>16</v>
      </c>
      <c r="DA2365" t="s">
        <v>27</v>
      </c>
      <c r="DB2365" t="s">
        <v>27</v>
      </c>
    </row>
    <row r="2366" spans="4:106">
      <c r="D2366" s="3">
        <v>23</v>
      </c>
      <c r="E2366" s="1">
        <v>4</v>
      </c>
      <c r="F2366" s="15">
        <v>8</v>
      </c>
      <c r="G2366" s="15" t="s">
        <v>110</v>
      </c>
      <c r="H2366" s="15" t="s">
        <v>57</v>
      </c>
      <c r="I2366" s="15">
        <v>9</v>
      </c>
      <c r="L2366" s="1">
        <v>1</v>
      </c>
      <c r="M2366">
        <v>5</v>
      </c>
      <c r="N2366" t="s">
        <v>195</v>
      </c>
      <c r="O2366" t="s">
        <v>57</v>
      </c>
      <c r="P2366">
        <v>6</v>
      </c>
      <c r="S2366" s="1">
        <v>1</v>
      </c>
      <c r="T2366">
        <v>8</v>
      </c>
      <c r="U2366" t="s">
        <v>33</v>
      </c>
      <c r="BD2366" s="39">
        <v>42619</v>
      </c>
      <c r="BE2366" s="23">
        <v>0.63541666666666696</v>
      </c>
      <c r="BF2366" s="10" t="str">
        <f t="shared" si="223"/>
        <v>06/09/2016 15:15</v>
      </c>
      <c r="BG2366" s="35">
        <f t="shared" si="221"/>
        <v>42619.638888888891</v>
      </c>
      <c r="BH2366" s="35">
        <f t="shared" ref="BH2366:BH2429" si="224">ROUND(BF2366*(24*60/30),0)/(24*60/30)</f>
        <v>42619.645833333336</v>
      </c>
      <c r="BI2366" t="str">
        <f t="shared" ref="BI2366:BI2429" si="225">TEXT(BD2366,"dd/mm/yyyy ")&amp;TEXT(BG2366,"hh:mm:ss")</f>
        <v>06/09/2016 15:20:00</v>
      </c>
      <c r="BJ2366" s="40" t="str">
        <f t="shared" ref="BJ2366:BJ2429" si="226">TEXT(BD2366,"dd/mm/yyyy ")&amp;TEXT(BH2366,"hh:mm:ss")</f>
        <v>06/09/2016 15:30:00</v>
      </c>
      <c r="BK2366">
        <f>VLOOKUP($BI2366, [1]TableView_704030_20160816_20160!$D$2:$M$5095,3,FALSE)</f>
        <v>1022.14765576</v>
      </c>
      <c r="BL2366">
        <f>VLOOKUP($BI2366, [1]TableView_704030_20160816_20160!$D$2:$M$5095,8,FALSE)</f>
        <v>22.2777777777778</v>
      </c>
      <c r="BM2366">
        <f>VLOOKUP($BI2366, [1]TableView_704030_20160816_20160!$D$2:$M$5095,10,FALSE)</f>
        <v>0</v>
      </c>
      <c r="BN2366">
        <f>VLOOKUP($BI2366, [1]TableView_704030_20160816_20160!$D$2:$M$5095,4,FALSE)</f>
        <v>79</v>
      </c>
      <c r="BO2366">
        <f>VLOOKUP($BI2366, [1]TableView_704030_20160816_20160!$D$2:$M$5095,6,FALSE)</f>
        <v>189</v>
      </c>
      <c r="BP2366">
        <f>VLOOKUP($BI2366, [1]TableView_704030_20160816_20160!$D$2:$M$5095,7,FALSE)</f>
        <v>0.7</v>
      </c>
      <c r="BQ2366">
        <f>VLOOKUP($BI2366, [1]TableView_704030_20160816_20160!$D$2:$M$5095,2,FALSE)</f>
        <v>4.3</v>
      </c>
      <c r="BR2366">
        <f>VLOOKUP($BJ2366, [2]aacb8965d69cc6fd1cb3a5cae9e8ae7!$C$6:$F$853,4,FALSE)</f>
        <v>0.9</v>
      </c>
      <c r="BS2366" s="15">
        <v>3</v>
      </c>
      <c r="BT2366" t="str">
        <f t="shared" si="222"/>
        <v>06/09/2016 3</v>
      </c>
      <c r="BU2366">
        <f>VLOOKUP($BT2366, [3]Sheet1!$D$3:$T$89,4,FALSE)</f>
        <v>23</v>
      </c>
      <c r="BV2366">
        <f>VLOOKUP($BT2366, [3]Sheet1!$D$3:$T$89,5,FALSE)</f>
        <v>20</v>
      </c>
      <c r="BW2366">
        <f>VLOOKUP($BT2366, [3]Sheet1!$D$3:$T$89,8,FALSE)</f>
        <v>22</v>
      </c>
      <c r="BX2366">
        <f>VLOOKUP($BT2366, [3]Sheet1!$D$3:$T$89,9,FALSE)</f>
        <v>17</v>
      </c>
      <c r="BY2366">
        <f>VLOOKUP($BT2366, [3]Sheet1!$D$3:$T$89,12,FALSE)</f>
        <v>20</v>
      </c>
      <c r="BZ2366">
        <f>VLOOKUP($BT2366, [3]Sheet1!$D$3:$T$89,13,FALSE)</f>
        <v>16</v>
      </c>
      <c r="CA2366" t="str">
        <f>VLOOKUP($BT2366, [3]Sheet1!$D$3:$T$89,16,FALSE)</f>
        <v>N/A</v>
      </c>
      <c r="CB2366" t="str">
        <f>VLOOKUP($BT2366, [3]Sheet1!$D$3:$T$89,17,FALSE)</f>
        <v>N/A</v>
      </c>
      <c r="CD2366" s="12">
        <v>42619</v>
      </c>
      <c r="CE2366" s="2">
        <v>0.63541666666666696</v>
      </c>
      <c r="CF2366" s="2" t="s">
        <v>4083</v>
      </c>
      <c r="CG2366" s="2">
        <v>42619.638888888891</v>
      </c>
      <c r="CH2366" s="2">
        <v>42619.645833333336</v>
      </c>
      <c r="CI2366" t="s">
        <v>4084</v>
      </c>
      <c r="CJ2366" t="s">
        <v>4085</v>
      </c>
      <c r="CK2366">
        <v>1022.14765576</v>
      </c>
      <c r="CL2366">
        <v>22.2777777777778</v>
      </c>
      <c r="CM2366">
        <v>0</v>
      </c>
      <c r="CN2366">
        <v>79</v>
      </c>
      <c r="CO2366">
        <v>189</v>
      </c>
      <c r="CP2366">
        <v>0.7</v>
      </c>
      <c r="CQ2366">
        <v>4.3</v>
      </c>
      <c r="CR2366">
        <v>0.9</v>
      </c>
      <c r="CS2366">
        <v>3</v>
      </c>
      <c r="CT2366" t="s">
        <v>1365</v>
      </c>
      <c r="CU2366">
        <v>23</v>
      </c>
      <c r="CV2366">
        <v>20</v>
      </c>
      <c r="CW2366">
        <v>22</v>
      </c>
      <c r="CX2366">
        <v>17</v>
      </c>
      <c r="CY2366">
        <v>20</v>
      </c>
      <c r="CZ2366">
        <v>16</v>
      </c>
      <c r="DA2366" t="s">
        <v>27</v>
      </c>
      <c r="DB2366" t="s">
        <v>27</v>
      </c>
    </row>
    <row r="2367" spans="4:106">
      <c r="D2367" s="3">
        <v>24</v>
      </c>
      <c r="E2367" s="1">
        <v>4</v>
      </c>
      <c r="F2367" s="15">
        <v>8</v>
      </c>
      <c r="G2367" s="15" t="s">
        <v>110</v>
      </c>
      <c r="H2367" s="15" t="s">
        <v>57</v>
      </c>
      <c r="I2367" s="15">
        <v>9</v>
      </c>
      <c r="L2367" s="1">
        <v>1</v>
      </c>
      <c r="M2367">
        <v>5</v>
      </c>
      <c r="N2367" t="s">
        <v>195</v>
      </c>
      <c r="O2367" t="s">
        <v>57</v>
      </c>
      <c r="P2367">
        <v>6</v>
      </c>
      <c r="S2367" s="1">
        <v>1</v>
      </c>
      <c r="T2367">
        <v>8</v>
      </c>
      <c r="U2367" t="s">
        <v>33</v>
      </c>
      <c r="BD2367" s="39">
        <v>42619</v>
      </c>
      <c r="BE2367" s="23">
        <v>0.63541666666666696</v>
      </c>
      <c r="BF2367" s="10" t="str">
        <f t="shared" si="223"/>
        <v>06/09/2016 15:15</v>
      </c>
      <c r="BG2367" s="35">
        <f t="shared" si="221"/>
        <v>42619.638888888891</v>
      </c>
      <c r="BH2367" s="35">
        <f t="shared" si="224"/>
        <v>42619.645833333336</v>
      </c>
      <c r="BI2367" t="str">
        <f t="shared" si="225"/>
        <v>06/09/2016 15:20:00</v>
      </c>
      <c r="BJ2367" s="40" t="str">
        <f t="shared" si="226"/>
        <v>06/09/2016 15:30:00</v>
      </c>
      <c r="BK2367">
        <f>VLOOKUP($BI2367, [1]TableView_704030_20160816_20160!$D$2:$M$5095,3,FALSE)</f>
        <v>1022.14765576</v>
      </c>
      <c r="BL2367">
        <f>VLOOKUP($BI2367, [1]TableView_704030_20160816_20160!$D$2:$M$5095,8,FALSE)</f>
        <v>22.2777777777778</v>
      </c>
      <c r="BM2367">
        <f>VLOOKUP($BI2367, [1]TableView_704030_20160816_20160!$D$2:$M$5095,10,FALSE)</f>
        <v>0</v>
      </c>
      <c r="BN2367">
        <f>VLOOKUP($BI2367, [1]TableView_704030_20160816_20160!$D$2:$M$5095,4,FALSE)</f>
        <v>79</v>
      </c>
      <c r="BO2367">
        <f>VLOOKUP($BI2367, [1]TableView_704030_20160816_20160!$D$2:$M$5095,6,FALSE)</f>
        <v>189</v>
      </c>
      <c r="BP2367">
        <f>VLOOKUP($BI2367, [1]TableView_704030_20160816_20160!$D$2:$M$5095,7,FALSE)</f>
        <v>0.7</v>
      </c>
      <c r="BQ2367">
        <f>VLOOKUP($BI2367, [1]TableView_704030_20160816_20160!$D$2:$M$5095,2,FALSE)</f>
        <v>4.3</v>
      </c>
      <c r="BR2367">
        <f>VLOOKUP($BJ2367, [2]aacb8965d69cc6fd1cb3a5cae9e8ae7!$C$6:$F$853,4,FALSE)</f>
        <v>0.9</v>
      </c>
      <c r="BS2367" s="15">
        <v>3</v>
      </c>
      <c r="BT2367" t="str">
        <f t="shared" si="222"/>
        <v>06/09/2016 3</v>
      </c>
      <c r="BU2367">
        <f>VLOOKUP($BT2367, [3]Sheet1!$D$3:$T$89,4,FALSE)</f>
        <v>23</v>
      </c>
      <c r="BV2367">
        <f>VLOOKUP($BT2367, [3]Sheet1!$D$3:$T$89,5,FALSE)</f>
        <v>20</v>
      </c>
      <c r="BW2367">
        <f>VLOOKUP($BT2367, [3]Sheet1!$D$3:$T$89,8,FALSE)</f>
        <v>22</v>
      </c>
      <c r="BX2367">
        <f>VLOOKUP($BT2367, [3]Sheet1!$D$3:$T$89,9,FALSE)</f>
        <v>17</v>
      </c>
      <c r="BY2367">
        <f>VLOOKUP($BT2367, [3]Sheet1!$D$3:$T$89,12,FALSE)</f>
        <v>20</v>
      </c>
      <c r="BZ2367">
        <f>VLOOKUP($BT2367, [3]Sheet1!$D$3:$T$89,13,FALSE)</f>
        <v>16</v>
      </c>
      <c r="CA2367" t="str">
        <f>VLOOKUP($BT2367, [3]Sheet1!$D$3:$T$89,16,FALSE)</f>
        <v>N/A</v>
      </c>
      <c r="CB2367" t="str">
        <f>VLOOKUP($BT2367, [3]Sheet1!$D$3:$T$89,17,FALSE)</f>
        <v>N/A</v>
      </c>
      <c r="CD2367" s="12">
        <v>42619</v>
      </c>
      <c r="CE2367" s="2">
        <v>0.63541666666666696</v>
      </c>
      <c r="CF2367" s="2" t="s">
        <v>4083</v>
      </c>
      <c r="CG2367" s="2">
        <v>42619.638888888891</v>
      </c>
      <c r="CH2367" s="2">
        <v>42619.645833333336</v>
      </c>
      <c r="CI2367" t="s">
        <v>4084</v>
      </c>
      <c r="CJ2367" t="s">
        <v>4085</v>
      </c>
      <c r="CK2367">
        <v>1022.14765576</v>
      </c>
      <c r="CL2367">
        <v>22.2777777777778</v>
      </c>
      <c r="CM2367">
        <v>0</v>
      </c>
      <c r="CN2367">
        <v>79</v>
      </c>
      <c r="CO2367">
        <v>189</v>
      </c>
      <c r="CP2367">
        <v>0.7</v>
      </c>
      <c r="CQ2367">
        <v>4.3</v>
      </c>
      <c r="CR2367">
        <v>0.9</v>
      </c>
      <c r="CS2367">
        <v>3</v>
      </c>
      <c r="CT2367" t="s">
        <v>1365</v>
      </c>
      <c r="CU2367">
        <v>23</v>
      </c>
      <c r="CV2367">
        <v>20</v>
      </c>
      <c r="CW2367">
        <v>22</v>
      </c>
      <c r="CX2367">
        <v>17</v>
      </c>
      <c r="CY2367">
        <v>20</v>
      </c>
      <c r="CZ2367">
        <v>16</v>
      </c>
      <c r="DA2367" t="s">
        <v>27</v>
      </c>
      <c r="DB2367" t="s">
        <v>27</v>
      </c>
    </row>
    <row r="2368" spans="4:106">
      <c r="D2368" s="3">
        <v>25</v>
      </c>
      <c r="E2368" s="1">
        <v>4</v>
      </c>
      <c r="F2368" s="15">
        <v>8</v>
      </c>
      <c r="G2368" s="15" t="s">
        <v>110</v>
      </c>
      <c r="H2368" s="15" t="s">
        <v>57</v>
      </c>
      <c r="I2368" s="15">
        <v>9</v>
      </c>
      <c r="L2368" s="1">
        <v>1</v>
      </c>
      <c r="M2368">
        <v>5</v>
      </c>
      <c r="N2368" t="s">
        <v>304</v>
      </c>
      <c r="O2368" t="s">
        <v>57</v>
      </c>
      <c r="P2368">
        <v>9</v>
      </c>
      <c r="BD2368" s="39">
        <v>42619</v>
      </c>
      <c r="BE2368" s="23">
        <v>0.63541666666666696</v>
      </c>
      <c r="BF2368" s="10" t="str">
        <f t="shared" si="223"/>
        <v>06/09/2016 15:15</v>
      </c>
      <c r="BG2368" s="35">
        <f t="shared" si="221"/>
        <v>42619.638888888891</v>
      </c>
      <c r="BH2368" s="35">
        <f t="shared" si="224"/>
        <v>42619.645833333336</v>
      </c>
      <c r="BI2368" t="str">
        <f t="shared" si="225"/>
        <v>06/09/2016 15:20:00</v>
      </c>
      <c r="BJ2368" s="40" t="str">
        <f t="shared" si="226"/>
        <v>06/09/2016 15:30:00</v>
      </c>
      <c r="BK2368">
        <f>VLOOKUP($BI2368, [1]TableView_704030_20160816_20160!$D$2:$M$5095,3,FALSE)</f>
        <v>1022.14765576</v>
      </c>
      <c r="BL2368">
        <f>VLOOKUP($BI2368, [1]TableView_704030_20160816_20160!$D$2:$M$5095,8,FALSE)</f>
        <v>22.2777777777778</v>
      </c>
      <c r="BM2368">
        <f>VLOOKUP($BI2368, [1]TableView_704030_20160816_20160!$D$2:$M$5095,10,FALSE)</f>
        <v>0</v>
      </c>
      <c r="BN2368">
        <f>VLOOKUP($BI2368, [1]TableView_704030_20160816_20160!$D$2:$M$5095,4,FALSE)</f>
        <v>79</v>
      </c>
      <c r="BO2368">
        <f>VLOOKUP($BI2368, [1]TableView_704030_20160816_20160!$D$2:$M$5095,6,FALSE)</f>
        <v>189</v>
      </c>
      <c r="BP2368">
        <f>VLOOKUP($BI2368, [1]TableView_704030_20160816_20160!$D$2:$M$5095,7,FALSE)</f>
        <v>0.7</v>
      </c>
      <c r="BQ2368">
        <f>VLOOKUP($BI2368, [1]TableView_704030_20160816_20160!$D$2:$M$5095,2,FALSE)</f>
        <v>4.3</v>
      </c>
      <c r="BR2368">
        <f>VLOOKUP($BJ2368, [2]aacb8965d69cc6fd1cb3a5cae9e8ae7!$C$6:$F$853,4,FALSE)</f>
        <v>0.9</v>
      </c>
      <c r="BS2368" s="15">
        <v>3</v>
      </c>
      <c r="BT2368" t="str">
        <f t="shared" si="222"/>
        <v>06/09/2016 3</v>
      </c>
      <c r="BU2368">
        <f>VLOOKUP($BT2368, [3]Sheet1!$D$3:$T$89,4,FALSE)</f>
        <v>23</v>
      </c>
      <c r="BV2368">
        <f>VLOOKUP($BT2368, [3]Sheet1!$D$3:$T$89,5,FALSE)</f>
        <v>20</v>
      </c>
      <c r="BW2368">
        <f>VLOOKUP($BT2368, [3]Sheet1!$D$3:$T$89,8,FALSE)</f>
        <v>22</v>
      </c>
      <c r="BX2368">
        <f>VLOOKUP($BT2368, [3]Sheet1!$D$3:$T$89,9,FALSE)</f>
        <v>17</v>
      </c>
      <c r="BY2368">
        <f>VLOOKUP($BT2368, [3]Sheet1!$D$3:$T$89,12,FALSE)</f>
        <v>20</v>
      </c>
      <c r="BZ2368">
        <f>VLOOKUP($BT2368, [3]Sheet1!$D$3:$T$89,13,FALSE)</f>
        <v>16</v>
      </c>
      <c r="CA2368" t="str">
        <f>VLOOKUP($BT2368, [3]Sheet1!$D$3:$T$89,16,FALSE)</f>
        <v>N/A</v>
      </c>
      <c r="CB2368" t="str">
        <f>VLOOKUP($BT2368, [3]Sheet1!$D$3:$T$89,17,FALSE)</f>
        <v>N/A</v>
      </c>
      <c r="CD2368" s="12">
        <v>42619</v>
      </c>
      <c r="CE2368" s="2">
        <v>0.63541666666666696</v>
      </c>
      <c r="CF2368" s="2" t="s">
        <v>4083</v>
      </c>
      <c r="CG2368" s="2">
        <v>42619.638888888891</v>
      </c>
      <c r="CH2368" s="2">
        <v>42619.645833333336</v>
      </c>
      <c r="CI2368" t="s">
        <v>4084</v>
      </c>
      <c r="CJ2368" t="s">
        <v>4085</v>
      </c>
      <c r="CK2368">
        <v>1022.14765576</v>
      </c>
      <c r="CL2368">
        <v>22.2777777777778</v>
      </c>
      <c r="CM2368">
        <v>0</v>
      </c>
      <c r="CN2368">
        <v>79</v>
      </c>
      <c r="CO2368">
        <v>189</v>
      </c>
      <c r="CP2368">
        <v>0.7</v>
      </c>
      <c r="CQ2368">
        <v>4.3</v>
      </c>
      <c r="CR2368">
        <v>0.9</v>
      </c>
      <c r="CS2368">
        <v>3</v>
      </c>
      <c r="CT2368" t="s">
        <v>1365</v>
      </c>
      <c r="CU2368">
        <v>23</v>
      </c>
      <c r="CV2368">
        <v>20</v>
      </c>
      <c r="CW2368">
        <v>22</v>
      </c>
      <c r="CX2368">
        <v>17</v>
      </c>
      <c r="CY2368">
        <v>20</v>
      </c>
      <c r="CZ2368">
        <v>16</v>
      </c>
      <c r="DA2368" t="s">
        <v>27</v>
      </c>
      <c r="DB2368" t="s">
        <v>27</v>
      </c>
    </row>
    <row r="2369" spans="1:106">
      <c r="D2369" s="3">
        <v>26</v>
      </c>
      <c r="E2369" s="1">
        <v>4</v>
      </c>
      <c r="F2369" s="15">
        <v>8</v>
      </c>
      <c r="G2369" s="15" t="s">
        <v>110</v>
      </c>
      <c r="H2369" s="15" t="s">
        <v>57</v>
      </c>
      <c r="I2369" s="15">
        <v>9</v>
      </c>
      <c r="BD2369" s="39">
        <v>42619</v>
      </c>
      <c r="BE2369" s="23">
        <v>0.63541666666666696</v>
      </c>
      <c r="BF2369" s="10" t="str">
        <f t="shared" si="223"/>
        <v>06/09/2016 15:15</v>
      </c>
      <c r="BG2369" s="35">
        <f t="shared" si="221"/>
        <v>42619.638888888891</v>
      </c>
      <c r="BH2369" s="35">
        <f t="shared" si="224"/>
        <v>42619.645833333336</v>
      </c>
      <c r="BI2369" t="str">
        <f t="shared" si="225"/>
        <v>06/09/2016 15:20:00</v>
      </c>
      <c r="BJ2369" s="40" t="str">
        <f t="shared" si="226"/>
        <v>06/09/2016 15:30:00</v>
      </c>
      <c r="BK2369">
        <f>VLOOKUP($BI2369, [1]TableView_704030_20160816_20160!$D$2:$M$5095,3,FALSE)</f>
        <v>1022.14765576</v>
      </c>
      <c r="BL2369">
        <f>VLOOKUP($BI2369, [1]TableView_704030_20160816_20160!$D$2:$M$5095,8,FALSE)</f>
        <v>22.2777777777778</v>
      </c>
      <c r="BM2369">
        <f>VLOOKUP($BI2369, [1]TableView_704030_20160816_20160!$D$2:$M$5095,10,FALSE)</f>
        <v>0</v>
      </c>
      <c r="BN2369">
        <f>VLOOKUP($BI2369, [1]TableView_704030_20160816_20160!$D$2:$M$5095,4,FALSE)</f>
        <v>79</v>
      </c>
      <c r="BO2369">
        <f>VLOOKUP($BI2369, [1]TableView_704030_20160816_20160!$D$2:$M$5095,6,FALSE)</f>
        <v>189</v>
      </c>
      <c r="BP2369">
        <f>VLOOKUP($BI2369, [1]TableView_704030_20160816_20160!$D$2:$M$5095,7,FALSE)</f>
        <v>0.7</v>
      </c>
      <c r="BQ2369">
        <f>VLOOKUP($BI2369, [1]TableView_704030_20160816_20160!$D$2:$M$5095,2,FALSE)</f>
        <v>4.3</v>
      </c>
      <c r="BR2369">
        <f>VLOOKUP($BJ2369, [2]aacb8965d69cc6fd1cb3a5cae9e8ae7!$C$6:$F$853,4,FALSE)</f>
        <v>0.9</v>
      </c>
      <c r="BS2369" s="15">
        <v>3</v>
      </c>
      <c r="BT2369" t="str">
        <f t="shared" si="222"/>
        <v>06/09/2016 3</v>
      </c>
      <c r="BU2369">
        <f>VLOOKUP($BT2369, [3]Sheet1!$D$3:$T$89,4,FALSE)</f>
        <v>23</v>
      </c>
      <c r="BV2369">
        <f>VLOOKUP($BT2369, [3]Sheet1!$D$3:$T$89,5,FALSE)</f>
        <v>20</v>
      </c>
      <c r="BW2369">
        <f>VLOOKUP($BT2369, [3]Sheet1!$D$3:$T$89,8,FALSE)</f>
        <v>22</v>
      </c>
      <c r="BX2369">
        <f>VLOOKUP($BT2369, [3]Sheet1!$D$3:$T$89,9,FALSE)</f>
        <v>17</v>
      </c>
      <c r="BY2369">
        <f>VLOOKUP($BT2369, [3]Sheet1!$D$3:$T$89,12,FALSE)</f>
        <v>20</v>
      </c>
      <c r="BZ2369">
        <f>VLOOKUP($BT2369, [3]Sheet1!$D$3:$T$89,13,FALSE)</f>
        <v>16</v>
      </c>
      <c r="CA2369" t="str">
        <f>VLOOKUP($BT2369, [3]Sheet1!$D$3:$T$89,16,FALSE)</f>
        <v>N/A</v>
      </c>
      <c r="CB2369" t="str">
        <f>VLOOKUP($BT2369, [3]Sheet1!$D$3:$T$89,17,FALSE)</f>
        <v>N/A</v>
      </c>
      <c r="CD2369" s="12">
        <v>42619</v>
      </c>
      <c r="CE2369" s="2">
        <v>0.63541666666666696</v>
      </c>
      <c r="CF2369" s="2" t="s">
        <v>4083</v>
      </c>
      <c r="CG2369" s="2">
        <v>42619.638888888891</v>
      </c>
      <c r="CH2369" s="2">
        <v>42619.645833333336</v>
      </c>
      <c r="CI2369" t="s">
        <v>4084</v>
      </c>
      <c r="CJ2369" t="s">
        <v>4085</v>
      </c>
      <c r="CK2369">
        <v>1022.14765576</v>
      </c>
      <c r="CL2369">
        <v>22.2777777777778</v>
      </c>
      <c r="CM2369">
        <v>0</v>
      </c>
      <c r="CN2369">
        <v>79</v>
      </c>
      <c r="CO2369">
        <v>189</v>
      </c>
      <c r="CP2369">
        <v>0.7</v>
      </c>
      <c r="CQ2369">
        <v>4.3</v>
      </c>
      <c r="CR2369">
        <v>0.9</v>
      </c>
      <c r="CS2369">
        <v>3</v>
      </c>
      <c r="CT2369" t="s">
        <v>1365</v>
      </c>
      <c r="CU2369">
        <v>23</v>
      </c>
      <c r="CV2369">
        <v>20</v>
      </c>
      <c r="CW2369">
        <v>22</v>
      </c>
      <c r="CX2369">
        <v>17</v>
      </c>
      <c r="CY2369">
        <v>20</v>
      </c>
      <c r="CZ2369">
        <v>16</v>
      </c>
      <c r="DA2369" t="s">
        <v>27</v>
      </c>
      <c r="DB2369" t="s">
        <v>27</v>
      </c>
    </row>
    <row r="2370" spans="1:106">
      <c r="D2370" s="3">
        <v>27</v>
      </c>
      <c r="E2370" s="1">
        <v>4</v>
      </c>
      <c r="F2370" s="15">
        <v>8</v>
      </c>
      <c r="G2370" s="15" t="s">
        <v>110</v>
      </c>
      <c r="H2370" s="15" t="s">
        <v>57</v>
      </c>
      <c r="I2370" s="15">
        <v>9</v>
      </c>
      <c r="BD2370" s="39">
        <v>42619</v>
      </c>
      <c r="BE2370" s="23">
        <v>0.63541666666666696</v>
      </c>
      <c r="BF2370" s="10" t="str">
        <f t="shared" si="223"/>
        <v>06/09/2016 15:15</v>
      </c>
      <c r="BG2370" s="35">
        <f t="shared" si="221"/>
        <v>42619.638888888891</v>
      </c>
      <c r="BH2370" s="35">
        <f t="shared" si="224"/>
        <v>42619.645833333336</v>
      </c>
      <c r="BI2370" t="str">
        <f t="shared" si="225"/>
        <v>06/09/2016 15:20:00</v>
      </c>
      <c r="BJ2370" s="40" t="str">
        <f t="shared" si="226"/>
        <v>06/09/2016 15:30:00</v>
      </c>
      <c r="BK2370">
        <f>VLOOKUP($BI2370, [1]TableView_704030_20160816_20160!$D$2:$M$5095,3,FALSE)</f>
        <v>1022.14765576</v>
      </c>
      <c r="BL2370">
        <f>VLOOKUP($BI2370, [1]TableView_704030_20160816_20160!$D$2:$M$5095,8,FALSE)</f>
        <v>22.2777777777778</v>
      </c>
      <c r="BM2370">
        <f>VLOOKUP($BI2370, [1]TableView_704030_20160816_20160!$D$2:$M$5095,10,FALSE)</f>
        <v>0</v>
      </c>
      <c r="BN2370">
        <f>VLOOKUP($BI2370, [1]TableView_704030_20160816_20160!$D$2:$M$5095,4,FALSE)</f>
        <v>79</v>
      </c>
      <c r="BO2370">
        <f>VLOOKUP($BI2370, [1]TableView_704030_20160816_20160!$D$2:$M$5095,6,FALSE)</f>
        <v>189</v>
      </c>
      <c r="BP2370">
        <f>VLOOKUP($BI2370, [1]TableView_704030_20160816_20160!$D$2:$M$5095,7,FALSE)</f>
        <v>0.7</v>
      </c>
      <c r="BQ2370">
        <f>VLOOKUP($BI2370, [1]TableView_704030_20160816_20160!$D$2:$M$5095,2,FALSE)</f>
        <v>4.3</v>
      </c>
      <c r="BR2370">
        <f>VLOOKUP($BJ2370, [2]aacb8965d69cc6fd1cb3a5cae9e8ae7!$C$6:$F$853,4,FALSE)</f>
        <v>0.9</v>
      </c>
      <c r="BS2370" s="15">
        <v>3</v>
      </c>
      <c r="BT2370" t="str">
        <f t="shared" si="222"/>
        <v>06/09/2016 3</v>
      </c>
      <c r="BU2370">
        <f>VLOOKUP($BT2370, [3]Sheet1!$D$3:$T$89,4,FALSE)</f>
        <v>23</v>
      </c>
      <c r="BV2370">
        <f>VLOOKUP($BT2370, [3]Sheet1!$D$3:$T$89,5,FALSE)</f>
        <v>20</v>
      </c>
      <c r="BW2370">
        <f>VLOOKUP($BT2370, [3]Sheet1!$D$3:$T$89,8,FALSE)</f>
        <v>22</v>
      </c>
      <c r="BX2370">
        <f>VLOOKUP($BT2370, [3]Sheet1!$D$3:$T$89,9,FALSE)</f>
        <v>17</v>
      </c>
      <c r="BY2370">
        <f>VLOOKUP($BT2370, [3]Sheet1!$D$3:$T$89,12,FALSE)</f>
        <v>20</v>
      </c>
      <c r="BZ2370">
        <f>VLOOKUP($BT2370, [3]Sheet1!$D$3:$T$89,13,FALSE)</f>
        <v>16</v>
      </c>
      <c r="CA2370" t="str">
        <f>VLOOKUP($BT2370, [3]Sheet1!$D$3:$T$89,16,FALSE)</f>
        <v>N/A</v>
      </c>
      <c r="CB2370" t="str">
        <f>VLOOKUP($BT2370, [3]Sheet1!$D$3:$T$89,17,FALSE)</f>
        <v>N/A</v>
      </c>
      <c r="CD2370" s="12">
        <v>42619</v>
      </c>
      <c r="CE2370" s="2">
        <v>0.63541666666666696</v>
      </c>
      <c r="CF2370" s="2" t="s">
        <v>4083</v>
      </c>
      <c r="CG2370" s="2">
        <v>42619.638888888891</v>
      </c>
      <c r="CH2370" s="2">
        <v>42619.645833333336</v>
      </c>
      <c r="CI2370" t="s">
        <v>4084</v>
      </c>
      <c r="CJ2370" t="s">
        <v>4085</v>
      </c>
      <c r="CK2370">
        <v>1022.14765576</v>
      </c>
      <c r="CL2370">
        <v>22.2777777777778</v>
      </c>
      <c r="CM2370">
        <v>0</v>
      </c>
      <c r="CN2370">
        <v>79</v>
      </c>
      <c r="CO2370">
        <v>189</v>
      </c>
      <c r="CP2370">
        <v>0.7</v>
      </c>
      <c r="CQ2370">
        <v>4.3</v>
      </c>
      <c r="CR2370">
        <v>0.9</v>
      </c>
      <c r="CS2370">
        <v>3</v>
      </c>
      <c r="CT2370" t="s">
        <v>1365</v>
      </c>
      <c r="CU2370">
        <v>23</v>
      </c>
      <c r="CV2370">
        <v>20</v>
      </c>
      <c r="CW2370">
        <v>22</v>
      </c>
      <c r="CX2370">
        <v>17</v>
      </c>
      <c r="CY2370">
        <v>20</v>
      </c>
      <c r="CZ2370">
        <v>16</v>
      </c>
      <c r="DA2370" t="s">
        <v>27</v>
      </c>
      <c r="DB2370" t="s">
        <v>27</v>
      </c>
    </row>
    <row r="2371" spans="1:106">
      <c r="D2371" s="3">
        <v>28</v>
      </c>
      <c r="E2371" s="1">
        <v>4</v>
      </c>
      <c r="F2371" s="15">
        <v>8</v>
      </c>
      <c r="G2371" s="15" t="s">
        <v>110</v>
      </c>
      <c r="H2371" s="15" t="s">
        <v>57</v>
      </c>
      <c r="I2371" s="15">
        <v>9</v>
      </c>
      <c r="BD2371" s="39">
        <v>42619</v>
      </c>
      <c r="BE2371" s="23">
        <v>0.63541666666666696</v>
      </c>
      <c r="BF2371" s="10" t="str">
        <f t="shared" si="223"/>
        <v>06/09/2016 15:15</v>
      </c>
      <c r="BG2371" s="35">
        <f t="shared" si="221"/>
        <v>42619.638888888891</v>
      </c>
      <c r="BH2371" s="35">
        <f t="shared" si="224"/>
        <v>42619.645833333336</v>
      </c>
      <c r="BI2371" t="str">
        <f t="shared" si="225"/>
        <v>06/09/2016 15:20:00</v>
      </c>
      <c r="BJ2371" s="40" t="str">
        <f t="shared" si="226"/>
        <v>06/09/2016 15:30:00</v>
      </c>
      <c r="BK2371">
        <f>VLOOKUP($BI2371, [1]TableView_704030_20160816_20160!$D$2:$M$5095,3,FALSE)</f>
        <v>1022.14765576</v>
      </c>
      <c r="BL2371">
        <f>VLOOKUP($BI2371, [1]TableView_704030_20160816_20160!$D$2:$M$5095,8,FALSE)</f>
        <v>22.2777777777778</v>
      </c>
      <c r="BM2371">
        <f>VLOOKUP($BI2371, [1]TableView_704030_20160816_20160!$D$2:$M$5095,10,FALSE)</f>
        <v>0</v>
      </c>
      <c r="BN2371">
        <f>VLOOKUP($BI2371, [1]TableView_704030_20160816_20160!$D$2:$M$5095,4,FALSE)</f>
        <v>79</v>
      </c>
      <c r="BO2371">
        <f>VLOOKUP($BI2371, [1]TableView_704030_20160816_20160!$D$2:$M$5095,6,FALSE)</f>
        <v>189</v>
      </c>
      <c r="BP2371">
        <f>VLOOKUP($BI2371, [1]TableView_704030_20160816_20160!$D$2:$M$5095,7,FALSE)</f>
        <v>0.7</v>
      </c>
      <c r="BQ2371">
        <f>VLOOKUP($BI2371, [1]TableView_704030_20160816_20160!$D$2:$M$5095,2,FALSE)</f>
        <v>4.3</v>
      </c>
      <c r="BR2371">
        <f>VLOOKUP($BJ2371, [2]aacb8965d69cc6fd1cb3a5cae9e8ae7!$C$6:$F$853,4,FALSE)</f>
        <v>0.9</v>
      </c>
      <c r="BS2371" s="15">
        <v>3</v>
      </c>
      <c r="BT2371" t="str">
        <f t="shared" si="222"/>
        <v>06/09/2016 3</v>
      </c>
      <c r="BU2371">
        <f>VLOOKUP($BT2371, [3]Sheet1!$D$3:$T$89,4,FALSE)</f>
        <v>23</v>
      </c>
      <c r="BV2371">
        <f>VLOOKUP($BT2371, [3]Sheet1!$D$3:$T$89,5,FALSE)</f>
        <v>20</v>
      </c>
      <c r="BW2371">
        <f>VLOOKUP($BT2371, [3]Sheet1!$D$3:$T$89,8,FALSE)</f>
        <v>22</v>
      </c>
      <c r="BX2371">
        <f>VLOOKUP($BT2371, [3]Sheet1!$D$3:$T$89,9,FALSE)</f>
        <v>17</v>
      </c>
      <c r="BY2371">
        <f>VLOOKUP($BT2371, [3]Sheet1!$D$3:$T$89,12,FALSE)</f>
        <v>20</v>
      </c>
      <c r="BZ2371">
        <f>VLOOKUP($BT2371, [3]Sheet1!$D$3:$T$89,13,FALSE)</f>
        <v>16</v>
      </c>
      <c r="CA2371" t="str">
        <f>VLOOKUP($BT2371, [3]Sheet1!$D$3:$T$89,16,FALSE)</f>
        <v>N/A</v>
      </c>
      <c r="CB2371" t="str">
        <f>VLOOKUP($BT2371, [3]Sheet1!$D$3:$T$89,17,FALSE)</f>
        <v>N/A</v>
      </c>
      <c r="CD2371" s="12">
        <v>42619</v>
      </c>
      <c r="CE2371" s="2">
        <v>0.63541666666666696</v>
      </c>
      <c r="CF2371" s="2" t="s">
        <v>4083</v>
      </c>
      <c r="CG2371" s="2">
        <v>42619.638888888891</v>
      </c>
      <c r="CH2371" s="2">
        <v>42619.645833333336</v>
      </c>
      <c r="CI2371" t="s">
        <v>4084</v>
      </c>
      <c r="CJ2371" t="s">
        <v>4085</v>
      </c>
      <c r="CK2371">
        <v>1022.14765576</v>
      </c>
      <c r="CL2371">
        <v>22.2777777777778</v>
      </c>
      <c r="CM2371">
        <v>0</v>
      </c>
      <c r="CN2371">
        <v>79</v>
      </c>
      <c r="CO2371">
        <v>189</v>
      </c>
      <c r="CP2371">
        <v>0.7</v>
      </c>
      <c r="CQ2371">
        <v>4.3</v>
      </c>
      <c r="CR2371">
        <v>0.9</v>
      </c>
      <c r="CS2371">
        <v>3</v>
      </c>
      <c r="CT2371" t="s">
        <v>1365</v>
      </c>
      <c r="CU2371">
        <v>23</v>
      </c>
      <c r="CV2371">
        <v>20</v>
      </c>
      <c r="CW2371">
        <v>22</v>
      </c>
      <c r="CX2371">
        <v>17</v>
      </c>
      <c r="CY2371">
        <v>20</v>
      </c>
      <c r="CZ2371">
        <v>16</v>
      </c>
      <c r="DA2371" t="s">
        <v>27</v>
      </c>
      <c r="DB2371" t="s">
        <v>27</v>
      </c>
    </row>
    <row r="2372" spans="1:106">
      <c r="D2372" s="3">
        <v>29</v>
      </c>
      <c r="E2372" s="1">
        <v>4</v>
      </c>
      <c r="F2372" s="15">
        <v>8</v>
      </c>
      <c r="G2372" s="15" t="s">
        <v>110</v>
      </c>
      <c r="H2372" s="15" t="s">
        <v>57</v>
      </c>
      <c r="I2372" s="15">
        <v>9</v>
      </c>
      <c r="BD2372" s="39">
        <v>42619</v>
      </c>
      <c r="BE2372" s="23">
        <v>0.63541666666666696</v>
      </c>
      <c r="BF2372" s="10" t="str">
        <f t="shared" si="223"/>
        <v>06/09/2016 15:15</v>
      </c>
      <c r="BG2372" s="35">
        <f t="shared" ref="BG2372:BG2435" si="227">ROUND(BF2372*(24*60/10),0)/(24*60/10)</f>
        <v>42619.638888888891</v>
      </c>
      <c r="BH2372" s="35">
        <f t="shared" si="224"/>
        <v>42619.645833333336</v>
      </c>
      <c r="BI2372" t="str">
        <f t="shared" si="225"/>
        <v>06/09/2016 15:20:00</v>
      </c>
      <c r="BJ2372" s="40" t="str">
        <f t="shared" si="226"/>
        <v>06/09/2016 15:30:00</v>
      </c>
      <c r="BK2372">
        <f>VLOOKUP($BI2372, [1]TableView_704030_20160816_20160!$D$2:$M$5095,3,FALSE)</f>
        <v>1022.14765576</v>
      </c>
      <c r="BL2372">
        <f>VLOOKUP($BI2372, [1]TableView_704030_20160816_20160!$D$2:$M$5095,8,FALSE)</f>
        <v>22.2777777777778</v>
      </c>
      <c r="BM2372">
        <f>VLOOKUP($BI2372, [1]TableView_704030_20160816_20160!$D$2:$M$5095,10,FALSE)</f>
        <v>0</v>
      </c>
      <c r="BN2372">
        <f>VLOOKUP($BI2372, [1]TableView_704030_20160816_20160!$D$2:$M$5095,4,FALSE)</f>
        <v>79</v>
      </c>
      <c r="BO2372">
        <f>VLOOKUP($BI2372, [1]TableView_704030_20160816_20160!$D$2:$M$5095,6,FALSE)</f>
        <v>189</v>
      </c>
      <c r="BP2372">
        <f>VLOOKUP($BI2372, [1]TableView_704030_20160816_20160!$D$2:$M$5095,7,FALSE)</f>
        <v>0.7</v>
      </c>
      <c r="BQ2372">
        <f>VLOOKUP($BI2372, [1]TableView_704030_20160816_20160!$D$2:$M$5095,2,FALSE)</f>
        <v>4.3</v>
      </c>
      <c r="BR2372">
        <f>VLOOKUP($BJ2372, [2]aacb8965d69cc6fd1cb3a5cae9e8ae7!$C$6:$F$853,4,FALSE)</f>
        <v>0.9</v>
      </c>
      <c r="BS2372" s="15">
        <v>3</v>
      </c>
      <c r="BT2372" t="str">
        <f t="shared" si="222"/>
        <v>06/09/2016 3</v>
      </c>
      <c r="BU2372">
        <f>VLOOKUP($BT2372, [3]Sheet1!$D$3:$T$89,4,FALSE)</f>
        <v>23</v>
      </c>
      <c r="BV2372">
        <f>VLOOKUP($BT2372, [3]Sheet1!$D$3:$T$89,5,FALSE)</f>
        <v>20</v>
      </c>
      <c r="BW2372">
        <f>VLOOKUP($BT2372, [3]Sheet1!$D$3:$T$89,8,FALSE)</f>
        <v>22</v>
      </c>
      <c r="BX2372">
        <f>VLOOKUP($BT2372, [3]Sheet1!$D$3:$T$89,9,FALSE)</f>
        <v>17</v>
      </c>
      <c r="BY2372">
        <f>VLOOKUP($BT2372, [3]Sheet1!$D$3:$T$89,12,FALSE)</f>
        <v>20</v>
      </c>
      <c r="BZ2372">
        <f>VLOOKUP($BT2372, [3]Sheet1!$D$3:$T$89,13,FALSE)</f>
        <v>16</v>
      </c>
      <c r="CA2372" t="str">
        <f>VLOOKUP($BT2372, [3]Sheet1!$D$3:$T$89,16,FALSE)</f>
        <v>N/A</v>
      </c>
      <c r="CB2372" t="str">
        <f>VLOOKUP($BT2372, [3]Sheet1!$D$3:$T$89,17,FALSE)</f>
        <v>N/A</v>
      </c>
      <c r="CD2372" s="12">
        <v>42619</v>
      </c>
      <c r="CE2372" s="2">
        <v>0.63541666666666696</v>
      </c>
      <c r="CF2372" s="2" t="s">
        <v>4083</v>
      </c>
      <c r="CG2372" s="2">
        <v>42619.638888888891</v>
      </c>
      <c r="CH2372" s="2">
        <v>42619.645833333336</v>
      </c>
      <c r="CI2372" t="s">
        <v>4084</v>
      </c>
      <c r="CJ2372" t="s">
        <v>4085</v>
      </c>
      <c r="CK2372">
        <v>1022.14765576</v>
      </c>
      <c r="CL2372">
        <v>22.2777777777778</v>
      </c>
      <c r="CM2372">
        <v>0</v>
      </c>
      <c r="CN2372">
        <v>79</v>
      </c>
      <c r="CO2372">
        <v>189</v>
      </c>
      <c r="CP2372">
        <v>0.7</v>
      </c>
      <c r="CQ2372">
        <v>4.3</v>
      </c>
      <c r="CR2372">
        <v>0.9</v>
      </c>
      <c r="CS2372">
        <v>3</v>
      </c>
      <c r="CT2372" t="s">
        <v>1365</v>
      </c>
      <c r="CU2372">
        <v>23</v>
      </c>
      <c r="CV2372">
        <v>20</v>
      </c>
      <c r="CW2372">
        <v>22</v>
      </c>
      <c r="CX2372">
        <v>17</v>
      </c>
      <c r="CY2372">
        <v>20</v>
      </c>
      <c r="CZ2372">
        <v>16</v>
      </c>
      <c r="DA2372" t="s">
        <v>27</v>
      </c>
      <c r="DB2372" t="s">
        <v>27</v>
      </c>
    </row>
    <row r="2373" spans="1:106">
      <c r="D2373" s="3">
        <v>30</v>
      </c>
      <c r="E2373" s="1">
        <v>4</v>
      </c>
      <c r="F2373" s="15">
        <v>8</v>
      </c>
      <c r="G2373" s="15" t="s">
        <v>110</v>
      </c>
      <c r="H2373" s="15" t="s">
        <v>57</v>
      </c>
      <c r="I2373" s="15">
        <v>9</v>
      </c>
      <c r="BD2373" s="39">
        <v>42619</v>
      </c>
      <c r="BE2373" s="23">
        <v>0.63541666666666696</v>
      </c>
      <c r="BF2373" s="10" t="str">
        <f t="shared" si="223"/>
        <v>06/09/2016 15:15</v>
      </c>
      <c r="BG2373" s="35">
        <f t="shared" si="227"/>
        <v>42619.638888888891</v>
      </c>
      <c r="BH2373" s="35">
        <f t="shared" si="224"/>
        <v>42619.645833333336</v>
      </c>
      <c r="BI2373" t="str">
        <f t="shared" si="225"/>
        <v>06/09/2016 15:20:00</v>
      </c>
      <c r="BJ2373" s="40" t="str">
        <f t="shared" si="226"/>
        <v>06/09/2016 15:30:00</v>
      </c>
      <c r="BK2373">
        <f>VLOOKUP($BI2373, [1]TableView_704030_20160816_20160!$D$2:$M$5095,3,FALSE)</f>
        <v>1022.14765576</v>
      </c>
      <c r="BL2373">
        <f>VLOOKUP($BI2373, [1]TableView_704030_20160816_20160!$D$2:$M$5095,8,FALSE)</f>
        <v>22.2777777777778</v>
      </c>
      <c r="BM2373">
        <f>VLOOKUP($BI2373, [1]TableView_704030_20160816_20160!$D$2:$M$5095,10,FALSE)</f>
        <v>0</v>
      </c>
      <c r="BN2373">
        <f>VLOOKUP($BI2373, [1]TableView_704030_20160816_20160!$D$2:$M$5095,4,FALSE)</f>
        <v>79</v>
      </c>
      <c r="BO2373">
        <f>VLOOKUP($BI2373, [1]TableView_704030_20160816_20160!$D$2:$M$5095,6,FALSE)</f>
        <v>189</v>
      </c>
      <c r="BP2373">
        <f>VLOOKUP($BI2373, [1]TableView_704030_20160816_20160!$D$2:$M$5095,7,FALSE)</f>
        <v>0.7</v>
      </c>
      <c r="BQ2373">
        <f>VLOOKUP($BI2373, [1]TableView_704030_20160816_20160!$D$2:$M$5095,2,FALSE)</f>
        <v>4.3</v>
      </c>
      <c r="BR2373">
        <f>VLOOKUP($BJ2373, [2]aacb8965d69cc6fd1cb3a5cae9e8ae7!$C$6:$F$853,4,FALSE)</f>
        <v>0.9</v>
      </c>
      <c r="BS2373" s="15">
        <v>3</v>
      </c>
      <c r="BT2373" t="str">
        <f t="shared" si="222"/>
        <v>06/09/2016 3</v>
      </c>
      <c r="BU2373">
        <f>VLOOKUP($BT2373, [3]Sheet1!$D$3:$T$89,4,FALSE)</f>
        <v>23</v>
      </c>
      <c r="BV2373">
        <f>VLOOKUP($BT2373, [3]Sheet1!$D$3:$T$89,5,FALSE)</f>
        <v>20</v>
      </c>
      <c r="BW2373">
        <f>VLOOKUP($BT2373, [3]Sheet1!$D$3:$T$89,8,FALSE)</f>
        <v>22</v>
      </c>
      <c r="BX2373">
        <f>VLOOKUP($BT2373, [3]Sheet1!$D$3:$T$89,9,FALSE)</f>
        <v>17</v>
      </c>
      <c r="BY2373">
        <f>VLOOKUP($BT2373, [3]Sheet1!$D$3:$T$89,12,FALSE)</f>
        <v>20</v>
      </c>
      <c r="BZ2373">
        <f>VLOOKUP($BT2373, [3]Sheet1!$D$3:$T$89,13,FALSE)</f>
        <v>16</v>
      </c>
      <c r="CA2373" t="str">
        <f>VLOOKUP($BT2373, [3]Sheet1!$D$3:$T$89,16,FALSE)</f>
        <v>N/A</v>
      </c>
      <c r="CB2373" t="str">
        <f>VLOOKUP($BT2373, [3]Sheet1!$D$3:$T$89,17,FALSE)</f>
        <v>N/A</v>
      </c>
      <c r="CD2373" s="12">
        <v>42619</v>
      </c>
      <c r="CE2373" s="2">
        <v>0.63541666666666696</v>
      </c>
      <c r="CF2373" s="2" t="s">
        <v>4083</v>
      </c>
      <c r="CG2373" s="2">
        <v>42619.638888888891</v>
      </c>
      <c r="CH2373" s="2">
        <v>42619.645833333336</v>
      </c>
      <c r="CI2373" t="s">
        <v>4084</v>
      </c>
      <c r="CJ2373" t="s">
        <v>4085</v>
      </c>
      <c r="CK2373">
        <v>1022.14765576</v>
      </c>
      <c r="CL2373">
        <v>22.2777777777778</v>
      </c>
      <c r="CM2373">
        <v>0</v>
      </c>
      <c r="CN2373">
        <v>79</v>
      </c>
      <c r="CO2373">
        <v>189</v>
      </c>
      <c r="CP2373">
        <v>0.7</v>
      </c>
      <c r="CQ2373">
        <v>4.3</v>
      </c>
      <c r="CR2373">
        <v>0.9</v>
      </c>
      <c r="CS2373">
        <v>3</v>
      </c>
      <c r="CT2373" t="s">
        <v>1365</v>
      </c>
      <c r="CU2373">
        <v>23</v>
      </c>
      <c r="CV2373">
        <v>20</v>
      </c>
      <c r="CW2373">
        <v>22</v>
      </c>
      <c r="CX2373">
        <v>17</v>
      </c>
      <c r="CY2373">
        <v>20</v>
      </c>
      <c r="CZ2373">
        <v>16</v>
      </c>
      <c r="DA2373" t="s">
        <v>27</v>
      </c>
      <c r="DB2373" t="s">
        <v>27</v>
      </c>
    </row>
    <row r="2374" spans="1:106">
      <c r="BD2374" s="39">
        <v>42619</v>
      </c>
      <c r="BE2374" s="23">
        <v>0.63541666666666696</v>
      </c>
      <c r="BF2374" s="10" t="str">
        <f t="shared" si="223"/>
        <v>06/09/2016 15:15</v>
      </c>
      <c r="BG2374" s="35">
        <f t="shared" si="227"/>
        <v>42619.638888888891</v>
      </c>
      <c r="BH2374" s="35">
        <f t="shared" si="224"/>
        <v>42619.645833333336</v>
      </c>
      <c r="BI2374" t="str">
        <f t="shared" si="225"/>
        <v>06/09/2016 15:20:00</v>
      </c>
      <c r="BJ2374" s="40" t="str">
        <f t="shared" si="226"/>
        <v>06/09/2016 15:30:00</v>
      </c>
      <c r="BK2374">
        <f>VLOOKUP($BI2374, [1]TableView_704030_20160816_20160!$D$2:$M$5095,3,FALSE)</f>
        <v>1022.14765576</v>
      </c>
      <c r="BL2374">
        <f>VLOOKUP($BI2374, [1]TableView_704030_20160816_20160!$D$2:$M$5095,8,FALSE)</f>
        <v>22.2777777777778</v>
      </c>
      <c r="BM2374">
        <f>VLOOKUP($BI2374, [1]TableView_704030_20160816_20160!$D$2:$M$5095,10,FALSE)</f>
        <v>0</v>
      </c>
      <c r="BN2374">
        <f>VLOOKUP($BI2374, [1]TableView_704030_20160816_20160!$D$2:$M$5095,4,FALSE)</f>
        <v>79</v>
      </c>
      <c r="BO2374">
        <f>VLOOKUP($BI2374, [1]TableView_704030_20160816_20160!$D$2:$M$5095,6,FALSE)</f>
        <v>189</v>
      </c>
      <c r="BP2374">
        <f>VLOOKUP($BI2374, [1]TableView_704030_20160816_20160!$D$2:$M$5095,7,FALSE)</f>
        <v>0.7</v>
      </c>
      <c r="BQ2374">
        <f>VLOOKUP($BI2374, [1]TableView_704030_20160816_20160!$D$2:$M$5095,2,FALSE)</f>
        <v>4.3</v>
      </c>
      <c r="BR2374">
        <f>VLOOKUP($BJ2374, [2]aacb8965d69cc6fd1cb3a5cae9e8ae7!$C$6:$F$853,4,FALSE)</f>
        <v>0.9</v>
      </c>
      <c r="BS2374" s="15">
        <v>3</v>
      </c>
      <c r="BT2374" t="str">
        <f t="shared" si="222"/>
        <v>06/09/2016 3</v>
      </c>
      <c r="BU2374">
        <f>VLOOKUP($BT2374, [3]Sheet1!$D$3:$T$89,4,FALSE)</f>
        <v>23</v>
      </c>
      <c r="BV2374">
        <f>VLOOKUP($BT2374, [3]Sheet1!$D$3:$T$89,5,FALSE)</f>
        <v>20</v>
      </c>
      <c r="BW2374">
        <f>VLOOKUP($BT2374, [3]Sheet1!$D$3:$T$89,8,FALSE)</f>
        <v>22</v>
      </c>
      <c r="BX2374">
        <f>VLOOKUP($BT2374, [3]Sheet1!$D$3:$T$89,9,FALSE)</f>
        <v>17</v>
      </c>
      <c r="BY2374">
        <f>VLOOKUP($BT2374, [3]Sheet1!$D$3:$T$89,12,FALSE)</f>
        <v>20</v>
      </c>
      <c r="BZ2374">
        <f>VLOOKUP($BT2374, [3]Sheet1!$D$3:$T$89,13,FALSE)</f>
        <v>16</v>
      </c>
      <c r="CA2374" t="str">
        <f>VLOOKUP($BT2374, [3]Sheet1!$D$3:$T$89,16,FALSE)</f>
        <v>N/A</v>
      </c>
      <c r="CB2374" t="str">
        <f>VLOOKUP($BT2374, [3]Sheet1!$D$3:$T$89,17,FALSE)</f>
        <v>N/A</v>
      </c>
      <c r="CD2374" s="12">
        <v>42619</v>
      </c>
      <c r="CE2374" s="2">
        <v>0.63541666666666696</v>
      </c>
      <c r="CF2374" s="2" t="s">
        <v>4083</v>
      </c>
      <c r="CG2374" s="2">
        <v>42619.638888888891</v>
      </c>
      <c r="CH2374" s="2">
        <v>42619.645833333336</v>
      </c>
      <c r="CI2374" t="s">
        <v>4084</v>
      </c>
      <c r="CJ2374" t="s">
        <v>4085</v>
      </c>
      <c r="CK2374">
        <v>1022.14765576</v>
      </c>
      <c r="CL2374">
        <v>22.2777777777778</v>
      </c>
      <c r="CM2374">
        <v>0</v>
      </c>
      <c r="CN2374">
        <v>79</v>
      </c>
      <c r="CO2374">
        <v>189</v>
      </c>
      <c r="CP2374">
        <v>0.7</v>
      </c>
      <c r="CQ2374">
        <v>4.3</v>
      </c>
      <c r="CR2374">
        <v>0.9</v>
      </c>
      <c r="CS2374">
        <v>3</v>
      </c>
      <c r="CT2374" t="s">
        <v>1365</v>
      </c>
      <c r="CU2374">
        <v>23</v>
      </c>
      <c r="CV2374">
        <v>20</v>
      </c>
      <c r="CW2374">
        <v>22</v>
      </c>
      <c r="CX2374">
        <v>17</v>
      </c>
      <c r="CY2374">
        <v>20</v>
      </c>
      <c r="CZ2374">
        <v>16</v>
      </c>
      <c r="DA2374" t="s">
        <v>27</v>
      </c>
      <c r="DB2374" t="s">
        <v>27</v>
      </c>
    </row>
    <row r="2375" spans="1:106" s="7" customFormat="1">
      <c r="B2375" s="16"/>
      <c r="D2375" s="9"/>
      <c r="E2375" s="8"/>
      <c r="L2375" s="8"/>
      <c r="S2375" s="8"/>
      <c r="Z2375" s="8"/>
      <c r="AG2375" s="8"/>
      <c r="AN2375" s="8"/>
      <c r="AT2375" s="21"/>
      <c r="BD2375" s="39">
        <v>42619</v>
      </c>
      <c r="BE2375" s="23">
        <v>0.63541666666666696</v>
      </c>
      <c r="BF2375" s="10" t="str">
        <f t="shared" si="223"/>
        <v>06/09/2016 15:15</v>
      </c>
      <c r="BG2375" s="35">
        <f t="shared" si="227"/>
        <v>42619.638888888891</v>
      </c>
      <c r="BH2375" s="35">
        <f t="shared" si="224"/>
        <v>42619.645833333336</v>
      </c>
      <c r="BI2375" t="str">
        <f t="shared" si="225"/>
        <v>06/09/2016 15:20:00</v>
      </c>
      <c r="BJ2375" s="40" t="str">
        <f t="shared" si="226"/>
        <v>06/09/2016 15:30:00</v>
      </c>
      <c r="BK2375">
        <f>VLOOKUP($BI2375, [1]TableView_704030_20160816_20160!$D$2:$M$5095,3,FALSE)</f>
        <v>1022.14765576</v>
      </c>
      <c r="BL2375">
        <f>VLOOKUP($BI2375, [1]TableView_704030_20160816_20160!$D$2:$M$5095,8,FALSE)</f>
        <v>22.2777777777778</v>
      </c>
      <c r="BM2375">
        <f>VLOOKUP($BI2375, [1]TableView_704030_20160816_20160!$D$2:$M$5095,10,FALSE)</f>
        <v>0</v>
      </c>
      <c r="BN2375">
        <f>VLOOKUP($BI2375, [1]TableView_704030_20160816_20160!$D$2:$M$5095,4,FALSE)</f>
        <v>79</v>
      </c>
      <c r="BO2375">
        <f>VLOOKUP($BI2375, [1]TableView_704030_20160816_20160!$D$2:$M$5095,6,FALSE)</f>
        <v>189</v>
      </c>
      <c r="BP2375">
        <f>VLOOKUP($BI2375, [1]TableView_704030_20160816_20160!$D$2:$M$5095,7,FALSE)</f>
        <v>0.7</v>
      </c>
      <c r="BQ2375">
        <f>VLOOKUP($BI2375, [1]TableView_704030_20160816_20160!$D$2:$M$5095,2,FALSE)</f>
        <v>4.3</v>
      </c>
      <c r="BR2375">
        <f>VLOOKUP($BJ2375, [2]aacb8965d69cc6fd1cb3a5cae9e8ae7!$C$6:$F$853,4,FALSE)</f>
        <v>0.9</v>
      </c>
      <c r="BS2375" s="15">
        <v>3</v>
      </c>
      <c r="BT2375" t="str">
        <f t="shared" si="222"/>
        <v>06/09/2016 3</v>
      </c>
      <c r="BU2375">
        <f>VLOOKUP($BT2375, [3]Sheet1!$D$3:$T$89,4,FALSE)</f>
        <v>23</v>
      </c>
      <c r="BV2375">
        <f>VLOOKUP($BT2375, [3]Sheet1!$D$3:$T$89,5,FALSE)</f>
        <v>20</v>
      </c>
      <c r="BW2375">
        <f>VLOOKUP($BT2375, [3]Sheet1!$D$3:$T$89,8,FALSE)</f>
        <v>22</v>
      </c>
      <c r="BX2375">
        <f>VLOOKUP($BT2375, [3]Sheet1!$D$3:$T$89,9,FALSE)</f>
        <v>17</v>
      </c>
      <c r="BY2375">
        <f>VLOOKUP($BT2375, [3]Sheet1!$D$3:$T$89,12,FALSE)</f>
        <v>20</v>
      </c>
      <c r="BZ2375">
        <f>VLOOKUP($BT2375, [3]Sheet1!$D$3:$T$89,13,FALSE)</f>
        <v>16</v>
      </c>
      <c r="CA2375" t="str">
        <f>VLOOKUP($BT2375, [3]Sheet1!$D$3:$T$89,16,FALSE)</f>
        <v>N/A</v>
      </c>
      <c r="CB2375" t="str">
        <f>VLOOKUP($BT2375, [3]Sheet1!$D$3:$T$89,17,FALSE)</f>
        <v>N/A</v>
      </c>
      <c r="CD2375" s="36">
        <v>42619</v>
      </c>
      <c r="CE2375" s="42">
        <v>0.63541666666666696</v>
      </c>
      <c r="CF2375" s="42" t="s">
        <v>4083</v>
      </c>
      <c r="CG2375" s="42">
        <v>42619.638888888891</v>
      </c>
      <c r="CH2375" s="42">
        <v>42619.645833333336</v>
      </c>
      <c r="CI2375" s="7" t="s">
        <v>4084</v>
      </c>
      <c r="CJ2375" s="7" t="s">
        <v>4085</v>
      </c>
      <c r="CK2375" s="7">
        <v>1022.14765576</v>
      </c>
      <c r="CL2375" s="7">
        <v>22.2777777777778</v>
      </c>
      <c r="CM2375" s="7">
        <v>0</v>
      </c>
      <c r="CN2375" s="7">
        <v>79</v>
      </c>
      <c r="CO2375" s="7">
        <v>189</v>
      </c>
      <c r="CP2375" s="7">
        <v>0.7</v>
      </c>
      <c r="CQ2375" s="7">
        <v>4.3</v>
      </c>
      <c r="CR2375" s="7">
        <v>0.9</v>
      </c>
      <c r="CS2375" s="7">
        <v>3</v>
      </c>
      <c r="CT2375" s="7" t="s">
        <v>1365</v>
      </c>
      <c r="CU2375" s="7">
        <v>23</v>
      </c>
      <c r="CV2375" s="7">
        <v>20</v>
      </c>
      <c r="CW2375" s="7">
        <v>22</v>
      </c>
      <c r="CX2375" s="7">
        <v>17</v>
      </c>
      <c r="CY2375" s="7">
        <v>20</v>
      </c>
      <c r="CZ2375" s="7">
        <v>16</v>
      </c>
      <c r="DA2375" s="7" t="s">
        <v>27</v>
      </c>
      <c r="DB2375" s="7" t="s">
        <v>27</v>
      </c>
    </row>
    <row r="2376" spans="1:106">
      <c r="A2376" t="s">
        <v>0</v>
      </c>
      <c r="B2376" s="17" t="s">
        <v>542</v>
      </c>
      <c r="C2376" s="10"/>
      <c r="D2376" s="11">
        <v>0</v>
      </c>
      <c r="E2376" s="1">
        <v>3</v>
      </c>
      <c r="F2376" s="15">
        <v>5</v>
      </c>
      <c r="G2376" s="15" t="s">
        <v>195</v>
      </c>
      <c r="H2376" s="15" t="s">
        <v>57</v>
      </c>
      <c r="I2376" s="15">
        <v>3</v>
      </c>
      <c r="L2376" s="1">
        <v>1</v>
      </c>
      <c r="M2376">
        <v>8</v>
      </c>
      <c r="N2376" t="s">
        <v>149</v>
      </c>
      <c r="O2376" t="s">
        <v>57</v>
      </c>
      <c r="P2376">
        <v>8</v>
      </c>
      <c r="S2376" s="1">
        <v>1</v>
      </c>
      <c r="T2376">
        <v>7</v>
      </c>
      <c r="U2376" t="s">
        <v>33</v>
      </c>
      <c r="BD2376" s="39">
        <v>42618</v>
      </c>
      <c r="BE2376" s="23">
        <v>0.57777777777777783</v>
      </c>
      <c r="BF2376" s="10" t="str">
        <f t="shared" si="223"/>
        <v>05/09/2016 13:52</v>
      </c>
      <c r="BG2376" s="35">
        <f t="shared" si="227"/>
        <v>42618.576388888891</v>
      </c>
      <c r="BH2376" s="35">
        <f t="shared" si="224"/>
        <v>42618.583333333336</v>
      </c>
      <c r="BI2376" t="str">
        <f t="shared" si="225"/>
        <v>05/09/2016 13:50:00</v>
      </c>
      <c r="BJ2376" s="40" t="str">
        <f t="shared" si="226"/>
        <v>05/09/2016 14:00:00</v>
      </c>
      <c r="BK2376">
        <f>VLOOKUP($BI2376, [1]TableView_704030_20160816_20160!$D$2:$M$5095,3,FALSE)</f>
        <v>1018.69353898</v>
      </c>
      <c r="BL2376">
        <f>VLOOKUP($BI2376, [1]TableView_704030_20160816_20160!$D$2:$M$5095,8,FALSE)</f>
        <v>23.0555555555556</v>
      </c>
      <c r="BM2376">
        <f>VLOOKUP($BI2376, [1]TableView_704030_20160816_20160!$D$2:$M$5095,10,FALSE)</f>
        <v>0</v>
      </c>
      <c r="BN2376">
        <f>VLOOKUP($BI2376, [1]TableView_704030_20160816_20160!$D$2:$M$5095,4,FALSE)</f>
        <v>85</v>
      </c>
      <c r="BO2376">
        <f>VLOOKUP($BI2376, [1]TableView_704030_20160816_20160!$D$2:$M$5095,6,FALSE)</f>
        <v>281</v>
      </c>
      <c r="BP2376">
        <f>VLOOKUP($BI2376, [1]TableView_704030_20160816_20160!$D$2:$M$5095,7,FALSE)</f>
        <v>2.8</v>
      </c>
      <c r="BQ2376">
        <f>VLOOKUP($BI2376, [1]TableView_704030_20160816_20160!$D$2:$M$5095,2,FALSE)</f>
        <v>9.6</v>
      </c>
      <c r="BR2376">
        <f>VLOOKUP($BJ2376, [2]aacb8965d69cc6fd1cb3a5cae9e8ae7!$C$6:$F$853,4,FALSE)</f>
        <v>3.1</v>
      </c>
      <c r="BS2376" s="15">
        <v>3</v>
      </c>
      <c r="BT2376" t="str">
        <f t="shared" si="222"/>
        <v>05/09/2016 3</v>
      </c>
      <c r="BU2376">
        <f>VLOOKUP($BT2376, [3]Sheet1!$D$3:$T$89,4,FALSE)</f>
        <v>20</v>
      </c>
      <c r="BV2376">
        <f>VLOOKUP($BT2376, [3]Sheet1!$D$3:$T$89,5,FALSE)</f>
        <v>20</v>
      </c>
      <c r="BW2376">
        <f>VLOOKUP($BT2376, [3]Sheet1!$D$3:$T$89,8,FALSE)</f>
        <v>18</v>
      </c>
      <c r="BX2376">
        <f>VLOOKUP($BT2376, [3]Sheet1!$D$3:$T$89,9,FALSE)</f>
        <v>19</v>
      </c>
      <c r="BY2376">
        <f>VLOOKUP($BT2376, [3]Sheet1!$D$3:$T$89,12,FALSE)</f>
        <v>16</v>
      </c>
      <c r="BZ2376">
        <f>VLOOKUP($BT2376, [3]Sheet1!$D$3:$T$89,13,FALSE)</f>
        <v>16</v>
      </c>
      <c r="CA2376" t="str">
        <f>VLOOKUP($BT2376, [3]Sheet1!$D$3:$T$89,16,FALSE)</f>
        <v>N/A</v>
      </c>
      <c r="CB2376" t="str">
        <f>VLOOKUP($BT2376, [3]Sheet1!$D$3:$T$89,17,FALSE)</f>
        <v>N/A</v>
      </c>
      <c r="CD2376" s="12">
        <v>42618</v>
      </c>
      <c r="CE2376" s="2">
        <v>0.57777777777777783</v>
      </c>
      <c r="CF2376" s="2" t="s">
        <v>4086</v>
      </c>
      <c r="CG2376" s="2">
        <v>42618.576388888891</v>
      </c>
      <c r="CH2376" s="2">
        <v>42618.583333333336</v>
      </c>
      <c r="CI2376" t="s">
        <v>4087</v>
      </c>
      <c r="CJ2376" t="s">
        <v>4088</v>
      </c>
      <c r="CK2376">
        <v>1018.69353898</v>
      </c>
      <c r="CL2376">
        <v>23.0555555555556</v>
      </c>
      <c r="CM2376">
        <v>0</v>
      </c>
      <c r="CN2376">
        <v>85</v>
      </c>
      <c r="CO2376">
        <v>281</v>
      </c>
      <c r="CP2376">
        <v>2.8</v>
      </c>
      <c r="CQ2376">
        <v>9.6</v>
      </c>
      <c r="CR2376">
        <v>3.1</v>
      </c>
      <c r="CS2376">
        <v>3</v>
      </c>
      <c r="CT2376" t="s">
        <v>1360</v>
      </c>
      <c r="CU2376">
        <v>20</v>
      </c>
      <c r="CV2376">
        <v>20</v>
      </c>
      <c r="CW2376">
        <v>18</v>
      </c>
      <c r="CX2376">
        <v>19</v>
      </c>
      <c r="CY2376">
        <v>16</v>
      </c>
      <c r="CZ2376">
        <v>16</v>
      </c>
      <c r="DA2376" t="s">
        <v>27</v>
      </c>
      <c r="DB2376" t="s">
        <v>27</v>
      </c>
    </row>
    <row r="2377" spans="1:106">
      <c r="A2377" t="s">
        <v>1</v>
      </c>
      <c r="B2377" s="18">
        <v>0.57777777777777783</v>
      </c>
      <c r="D2377" s="3">
        <v>1</v>
      </c>
      <c r="E2377" s="1">
        <v>3</v>
      </c>
      <c r="F2377" s="15">
        <v>5</v>
      </c>
      <c r="G2377" s="15" t="s">
        <v>195</v>
      </c>
      <c r="H2377" s="15" t="s">
        <v>57</v>
      </c>
      <c r="I2377" s="15">
        <v>3</v>
      </c>
      <c r="L2377" s="1">
        <v>1</v>
      </c>
      <c r="M2377">
        <v>8</v>
      </c>
      <c r="N2377" t="s">
        <v>65</v>
      </c>
      <c r="O2377" t="s">
        <v>57</v>
      </c>
      <c r="P2377">
        <v>6</v>
      </c>
      <c r="S2377" s="1">
        <v>1</v>
      </c>
      <c r="T2377">
        <v>7</v>
      </c>
      <c r="U2377" t="s">
        <v>33</v>
      </c>
      <c r="BD2377" s="39">
        <v>42618</v>
      </c>
      <c r="BE2377" s="23">
        <v>0.57847222222222217</v>
      </c>
      <c r="BF2377" s="10" t="str">
        <f t="shared" si="223"/>
        <v>05/09/2016 13:53</v>
      </c>
      <c r="BG2377" s="35">
        <f t="shared" si="227"/>
        <v>42618.576388888891</v>
      </c>
      <c r="BH2377" s="35">
        <f t="shared" si="224"/>
        <v>42618.583333333336</v>
      </c>
      <c r="BI2377" t="str">
        <f t="shared" si="225"/>
        <v>05/09/2016 13:50:00</v>
      </c>
      <c r="BJ2377" s="40" t="str">
        <f t="shared" si="226"/>
        <v>05/09/2016 14:00:00</v>
      </c>
      <c r="BK2377">
        <f>VLOOKUP($BI2377, [1]TableView_704030_20160816_20160!$D$2:$M$5095,3,FALSE)</f>
        <v>1018.69353898</v>
      </c>
      <c r="BL2377">
        <f>VLOOKUP($BI2377, [1]TableView_704030_20160816_20160!$D$2:$M$5095,8,FALSE)</f>
        <v>23.0555555555556</v>
      </c>
      <c r="BM2377">
        <f>VLOOKUP($BI2377, [1]TableView_704030_20160816_20160!$D$2:$M$5095,10,FALSE)</f>
        <v>0</v>
      </c>
      <c r="BN2377">
        <f>VLOOKUP($BI2377, [1]TableView_704030_20160816_20160!$D$2:$M$5095,4,FALSE)</f>
        <v>85</v>
      </c>
      <c r="BO2377">
        <f>VLOOKUP($BI2377, [1]TableView_704030_20160816_20160!$D$2:$M$5095,6,FALSE)</f>
        <v>281</v>
      </c>
      <c r="BP2377">
        <f>VLOOKUP($BI2377, [1]TableView_704030_20160816_20160!$D$2:$M$5095,7,FALSE)</f>
        <v>2.8</v>
      </c>
      <c r="BQ2377">
        <f>VLOOKUP($BI2377, [1]TableView_704030_20160816_20160!$D$2:$M$5095,2,FALSE)</f>
        <v>9.6</v>
      </c>
      <c r="BR2377">
        <f>VLOOKUP($BJ2377, [2]aacb8965d69cc6fd1cb3a5cae9e8ae7!$C$6:$F$853,4,FALSE)</f>
        <v>3.1</v>
      </c>
      <c r="BS2377" s="15">
        <v>3</v>
      </c>
      <c r="BT2377" t="str">
        <f t="shared" si="222"/>
        <v>05/09/2016 3</v>
      </c>
      <c r="BU2377">
        <f>VLOOKUP($BT2377, [3]Sheet1!$D$3:$T$89,4,FALSE)</f>
        <v>20</v>
      </c>
      <c r="BV2377">
        <f>VLOOKUP($BT2377, [3]Sheet1!$D$3:$T$89,5,FALSE)</f>
        <v>20</v>
      </c>
      <c r="BW2377">
        <f>VLOOKUP($BT2377, [3]Sheet1!$D$3:$T$89,8,FALSE)</f>
        <v>18</v>
      </c>
      <c r="BX2377">
        <f>VLOOKUP($BT2377, [3]Sheet1!$D$3:$T$89,9,FALSE)</f>
        <v>19</v>
      </c>
      <c r="BY2377">
        <f>VLOOKUP($BT2377, [3]Sheet1!$D$3:$T$89,12,FALSE)</f>
        <v>16</v>
      </c>
      <c r="BZ2377">
        <f>VLOOKUP($BT2377, [3]Sheet1!$D$3:$T$89,13,FALSE)</f>
        <v>16</v>
      </c>
      <c r="CA2377" t="str">
        <f>VLOOKUP($BT2377, [3]Sheet1!$D$3:$T$89,16,FALSE)</f>
        <v>N/A</v>
      </c>
      <c r="CB2377" t="str">
        <f>VLOOKUP($BT2377, [3]Sheet1!$D$3:$T$89,17,FALSE)</f>
        <v>N/A</v>
      </c>
      <c r="CD2377" s="12">
        <v>42618</v>
      </c>
      <c r="CE2377" s="2">
        <v>0.57847222222222217</v>
      </c>
      <c r="CF2377" s="2" t="s">
        <v>4089</v>
      </c>
      <c r="CG2377" s="2">
        <v>42618.576388888891</v>
      </c>
      <c r="CH2377" s="2">
        <v>42618.583333333336</v>
      </c>
      <c r="CI2377" t="s">
        <v>4087</v>
      </c>
      <c r="CJ2377" t="s">
        <v>4088</v>
      </c>
      <c r="CK2377">
        <v>1018.69353898</v>
      </c>
      <c r="CL2377">
        <v>23.0555555555556</v>
      </c>
      <c r="CM2377">
        <v>0</v>
      </c>
      <c r="CN2377">
        <v>85</v>
      </c>
      <c r="CO2377">
        <v>281</v>
      </c>
      <c r="CP2377">
        <v>2.8</v>
      </c>
      <c r="CQ2377">
        <v>9.6</v>
      </c>
      <c r="CR2377">
        <v>3.1</v>
      </c>
      <c r="CS2377">
        <v>3</v>
      </c>
      <c r="CT2377" t="s">
        <v>1360</v>
      </c>
      <c r="CU2377">
        <v>20</v>
      </c>
      <c r="CV2377">
        <v>20</v>
      </c>
      <c r="CW2377">
        <v>18</v>
      </c>
      <c r="CX2377">
        <v>19</v>
      </c>
      <c r="CY2377">
        <v>16</v>
      </c>
      <c r="CZ2377">
        <v>16</v>
      </c>
      <c r="DA2377" t="s">
        <v>27</v>
      </c>
      <c r="DB2377" t="s">
        <v>27</v>
      </c>
    </row>
    <row r="2378" spans="1:106">
      <c r="A2378" t="s">
        <v>2</v>
      </c>
      <c r="B2378" s="17" t="s">
        <v>859</v>
      </c>
      <c r="D2378" s="3">
        <v>2</v>
      </c>
      <c r="E2378" s="1">
        <v>3</v>
      </c>
      <c r="F2378" s="15">
        <v>5</v>
      </c>
      <c r="G2378" s="15" t="s">
        <v>195</v>
      </c>
      <c r="H2378" s="15" t="s">
        <v>57</v>
      </c>
      <c r="I2378" s="15">
        <v>3</v>
      </c>
      <c r="L2378" s="1">
        <v>1</v>
      </c>
      <c r="M2378">
        <v>8</v>
      </c>
      <c r="N2378" t="s">
        <v>65</v>
      </c>
      <c r="O2378" t="s">
        <v>57</v>
      </c>
      <c r="P2378">
        <v>6</v>
      </c>
      <c r="S2378" s="1">
        <v>1</v>
      </c>
      <c r="T2378">
        <v>7</v>
      </c>
      <c r="U2378" t="s">
        <v>33</v>
      </c>
      <c r="BD2378" s="39">
        <v>42618</v>
      </c>
      <c r="BE2378" s="23">
        <v>0.57916666666666605</v>
      </c>
      <c r="BF2378" s="10" t="str">
        <f t="shared" si="223"/>
        <v>05/09/2016 13:54</v>
      </c>
      <c r="BG2378" s="35">
        <f t="shared" si="227"/>
        <v>42618.576388888891</v>
      </c>
      <c r="BH2378" s="35">
        <f t="shared" si="224"/>
        <v>42618.583333333336</v>
      </c>
      <c r="BI2378" t="str">
        <f t="shared" si="225"/>
        <v>05/09/2016 13:50:00</v>
      </c>
      <c r="BJ2378" s="40" t="str">
        <f t="shared" si="226"/>
        <v>05/09/2016 14:00:00</v>
      </c>
      <c r="BK2378">
        <f>VLOOKUP($BI2378, [1]TableView_704030_20160816_20160!$D$2:$M$5095,3,FALSE)</f>
        <v>1018.69353898</v>
      </c>
      <c r="BL2378">
        <f>VLOOKUP($BI2378, [1]TableView_704030_20160816_20160!$D$2:$M$5095,8,FALSE)</f>
        <v>23.0555555555556</v>
      </c>
      <c r="BM2378">
        <f>VLOOKUP($BI2378, [1]TableView_704030_20160816_20160!$D$2:$M$5095,10,FALSE)</f>
        <v>0</v>
      </c>
      <c r="BN2378">
        <f>VLOOKUP($BI2378, [1]TableView_704030_20160816_20160!$D$2:$M$5095,4,FALSE)</f>
        <v>85</v>
      </c>
      <c r="BO2378">
        <f>VLOOKUP($BI2378, [1]TableView_704030_20160816_20160!$D$2:$M$5095,6,FALSE)</f>
        <v>281</v>
      </c>
      <c r="BP2378">
        <f>VLOOKUP($BI2378, [1]TableView_704030_20160816_20160!$D$2:$M$5095,7,FALSE)</f>
        <v>2.8</v>
      </c>
      <c r="BQ2378">
        <f>VLOOKUP($BI2378, [1]TableView_704030_20160816_20160!$D$2:$M$5095,2,FALSE)</f>
        <v>9.6</v>
      </c>
      <c r="BR2378">
        <f>VLOOKUP($BJ2378, [2]aacb8965d69cc6fd1cb3a5cae9e8ae7!$C$6:$F$853,4,FALSE)</f>
        <v>3.1</v>
      </c>
      <c r="BS2378" s="15">
        <v>3</v>
      </c>
      <c r="BT2378" t="str">
        <f t="shared" si="222"/>
        <v>05/09/2016 3</v>
      </c>
      <c r="BU2378">
        <f>VLOOKUP($BT2378, [3]Sheet1!$D$3:$T$89,4,FALSE)</f>
        <v>20</v>
      </c>
      <c r="BV2378">
        <f>VLOOKUP($BT2378, [3]Sheet1!$D$3:$T$89,5,FALSE)</f>
        <v>20</v>
      </c>
      <c r="BW2378">
        <f>VLOOKUP($BT2378, [3]Sheet1!$D$3:$T$89,8,FALSE)</f>
        <v>18</v>
      </c>
      <c r="BX2378">
        <f>VLOOKUP($BT2378, [3]Sheet1!$D$3:$T$89,9,FALSE)</f>
        <v>19</v>
      </c>
      <c r="BY2378">
        <f>VLOOKUP($BT2378, [3]Sheet1!$D$3:$T$89,12,FALSE)</f>
        <v>16</v>
      </c>
      <c r="BZ2378">
        <f>VLOOKUP($BT2378, [3]Sheet1!$D$3:$T$89,13,FALSE)</f>
        <v>16</v>
      </c>
      <c r="CA2378" t="str">
        <f>VLOOKUP($BT2378, [3]Sheet1!$D$3:$T$89,16,FALSE)</f>
        <v>N/A</v>
      </c>
      <c r="CB2378" t="str">
        <f>VLOOKUP($BT2378, [3]Sheet1!$D$3:$T$89,17,FALSE)</f>
        <v>N/A</v>
      </c>
      <c r="CD2378" s="12">
        <v>42618</v>
      </c>
      <c r="CE2378" s="2">
        <v>0.57916666666666605</v>
      </c>
      <c r="CF2378" s="2" t="s">
        <v>4090</v>
      </c>
      <c r="CG2378" s="2">
        <v>42618.576388888891</v>
      </c>
      <c r="CH2378" s="2">
        <v>42618.583333333336</v>
      </c>
      <c r="CI2378" t="s">
        <v>4087</v>
      </c>
      <c r="CJ2378" t="s">
        <v>4088</v>
      </c>
      <c r="CK2378">
        <v>1018.69353898</v>
      </c>
      <c r="CL2378">
        <v>23.0555555555556</v>
      </c>
      <c r="CM2378">
        <v>0</v>
      </c>
      <c r="CN2378">
        <v>85</v>
      </c>
      <c r="CO2378">
        <v>281</v>
      </c>
      <c r="CP2378">
        <v>2.8</v>
      </c>
      <c r="CQ2378">
        <v>9.6</v>
      </c>
      <c r="CR2378">
        <v>3.1</v>
      </c>
      <c r="CS2378">
        <v>3</v>
      </c>
      <c r="CT2378" t="s">
        <v>1360</v>
      </c>
      <c r="CU2378">
        <v>20</v>
      </c>
      <c r="CV2378">
        <v>20</v>
      </c>
      <c r="CW2378">
        <v>18</v>
      </c>
      <c r="CX2378">
        <v>19</v>
      </c>
      <c r="CY2378">
        <v>16</v>
      </c>
      <c r="CZ2378">
        <v>16</v>
      </c>
      <c r="DA2378" t="s">
        <v>27</v>
      </c>
      <c r="DB2378" t="s">
        <v>27</v>
      </c>
    </row>
    <row r="2379" spans="1:106">
      <c r="A2379" t="s">
        <v>3</v>
      </c>
      <c r="B2379" s="17" t="s">
        <v>21</v>
      </c>
      <c r="D2379" s="3">
        <v>3</v>
      </c>
      <c r="E2379" s="1">
        <v>3</v>
      </c>
      <c r="F2379" s="15">
        <v>5</v>
      </c>
      <c r="G2379" s="15" t="s">
        <v>195</v>
      </c>
      <c r="H2379" s="15" t="s">
        <v>57</v>
      </c>
      <c r="I2379" s="15">
        <v>3</v>
      </c>
      <c r="L2379" s="1">
        <v>1</v>
      </c>
      <c r="M2379">
        <v>8</v>
      </c>
      <c r="N2379" t="s">
        <v>65</v>
      </c>
      <c r="O2379" t="s">
        <v>57</v>
      </c>
      <c r="P2379">
        <v>6</v>
      </c>
      <c r="S2379" s="1">
        <v>1</v>
      </c>
      <c r="T2379">
        <v>7</v>
      </c>
      <c r="U2379" t="s">
        <v>33</v>
      </c>
      <c r="Z2379" s="1">
        <v>1</v>
      </c>
      <c r="AA2379">
        <v>4</v>
      </c>
      <c r="AB2379" t="s">
        <v>304</v>
      </c>
      <c r="AC2379" t="s">
        <v>57</v>
      </c>
      <c r="AD2379">
        <v>5</v>
      </c>
      <c r="BD2379" s="39">
        <v>42618</v>
      </c>
      <c r="BE2379" s="23">
        <v>0.57986111111111105</v>
      </c>
      <c r="BF2379" s="10" t="str">
        <f t="shared" si="223"/>
        <v>05/09/2016 13:55</v>
      </c>
      <c r="BG2379" s="35">
        <f t="shared" si="227"/>
        <v>42618.583333333336</v>
      </c>
      <c r="BH2379" s="35">
        <f t="shared" si="224"/>
        <v>42618.583333333336</v>
      </c>
      <c r="BI2379" t="str">
        <f t="shared" si="225"/>
        <v>05/09/2016 14:00:00</v>
      </c>
      <c r="BJ2379" s="40" t="str">
        <f t="shared" si="226"/>
        <v>05/09/2016 14:00:00</v>
      </c>
      <c r="BK2379">
        <f>VLOOKUP($BI2379, [1]TableView_704030_20160816_20160!$D$2:$M$5095,3,FALSE)</f>
        <v>1018.6258112</v>
      </c>
      <c r="BL2379">
        <f>VLOOKUP($BI2379, [1]TableView_704030_20160816_20160!$D$2:$M$5095,8,FALSE)</f>
        <v>23.6111111111111</v>
      </c>
      <c r="BM2379">
        <f>VLOOKUP($BI2379, [1]TableView_704030_20160816_20160!$D$2:$M$5095,10,FALSE)</f>
        <v>0</v>
      </c>
      <c r="BN2379">
        <f>VLOOKUP($BI2379, [1]TableView_704030_20160816_20160!$D$2:$M$5095,4,FALSE)</f>
        <v>83</v>
      </c>
      <c r="BO2379">
        <f>VLOOKUP($BI2379, [1]TableView_704030_20160816_20160!$D$2:$M$5095,6,FALSE)</f>
        <v>294</v>
      </c>
      <c r="BP2379">
        <f>VLOOKUP($BI2379, [1]TableView_704030_20160816_20160!$D$2:$M$5095,7,FALSE)</f>
        <v>3.6</v>
      </c>
      <c r="BQ2379">
        <f>VLOOKUP($BI2379, [1]TableView_704030_20160816_20160!$D$2:$M$5095,2,FALSE)</f>
        <v>8.6999999999999993</v>
      </c>
      <c r="BR2379">
        <f>VLOOKUP($BJ2379, [2]aacb8965d69cc6fd1cb3a5cae9e8ae7!$C$6:$F$853,4,FALSE)</f>
        <v>3.1</v>
      </c>
      <c r="BS2379" s="15">
        <v>3</v>
      </c>
      <c r="BT2379" t="str">
        <f t="shared" si="222"/>
        <v>05/09/2016 3</v>
      </c>
      <c r="BU2379">
        <f>VLOOKUP($BT2379, [3]Sheet1!$D$3:$T$89,4,FALSE)</f>
        <v>20</v>
      </c>
      <c r="BV2379">
        <f>VLOOKUP($BT2379, [3]Sheet1!$D$3:$T$89,5,FALSE)</f>
        <v>20</v>
      </c>
      <c r="BW2379">
        <f>VLOOKUP($BT2379, [3]Sheet1!$D$3:$T$89,8,FALSE)</f>
        <v>18</v>
      </c>
      <c r="BX2379">
        <f>VLOOKUP($BT2379, [3]Sheet1!$D$3:$T$89,9,FALSE)</f>
        <v>19</v>
      </c>
      <c r="BY2379">
        <f>VLOOKUP($BT2379, [3]Sheet1!$D$3:$T$89,12,FALSE)</f>
        <v>16</v>
      </c>
      <c r="BZ2379">
        <f>VLOOKUP($BT2379, [3]Sheet1!$D$3:$T$89,13,FALSE)</f>
        <v>16</v>
      </c>
      <c r="CA2379" t="str">
        <f>VLOOKUP($BT2379, [3]Sheet1!$D$3:$T$89,16,FALSE)</f>
        <v>N/A</v>
      </c>
      <c r="CB2379" t="str">
        <f>VLOOKUP($BT2379, [3]Sheet1!$D$3:$T$89,17,FALSE)</f>
        <v>N/A</v>
      </c>
      <c r="CD2379" s="12">
        <v>42618</v>
      </c>
      <c r="CE2379" s="2">
        <v>0.57986111111111105</v>
      </c>
      <c r="CF2379" s="2" t="s">
        <v>4091</v>
      </c>
      <c r="CG2379" s="2">
        <v>42618.583333333336</v>
      </c>
      <c r="CH2379" s="2">
        <v>42618.583333333336</v>
      </c>
      <c r="CI2379" t="s">
        <v>4088</v>
      </c>
      <c r="CJ2379" t="s">
        <v>4088</v>
      </c>
      <c r="CK2379">
        <v>1018.6258112</v>
      </c>
      <c r="CL2379">
        <v>23.6111111111111</v>
      </c>
      <c r="CM2379">
        <v>0</v>
      </c>
      <c r="CN2379">
        <v>83</v>
      </c>
      <c r="CO2379">
        <v>294</v>
      </c>
      <c r="CP2379">
        <v>3.6</v>
      </c>
      <c r="CQ2379">
        <v>8.6999999999999993</v>
      </c>
      <c r="CR2379">
        <v>3.1</v>
      </c>
      <c r="CS2379">
        <v>3</v>
      </c>
      <c r="CT2379" t="s">
        <v>1360</v>
      </c>
      <c r="CU2379">
        <v>20</v>
      </c>
      <c r="CV2379">
        <v>20</v>
      </c>
      <c r="CW2379">
        <v>18</v>
      </c>
      <c r="CX2379">
        <v>19</v>
      </c>
      <c r="CY2379">
        <v>16</v>
      </c>
      <c r="CZ2379">
        <v>16</v>
      </c>
      <c r="DA2379" t="s">
        <v>27</v>
      </c>
      <c r="DB2379" t="s">
        <v>27</v>
      </c>
    </row>
    <row r="2380" spans="1:106">
      <c r="A2380" t="s">
        <v>4</v>
      </c>
      <c r="B2380" s="17" t="s">
        <v>22</v>
      </c>
      <c r="D2380" s="3">
        <v>4</v>
      </c>
      <c r="E2380" s="1">
        <v>3</v>
      </c>
      <c r="F2380" s="15">
        <v>5</v>
      </c>
      <c r="G2380" s="15" t="s">
        <v>195</v>
      </c>
      <c r="H2380" s="15" t="s">
        <v>57</v>
      </c>
      <c r="I2380" s="15">
        <v>3</v>
      </c>
      <c r="L2380" s="1">
        <v>1</v>
      </c>
      <c r="M2380">
        <v>8</v>
      </c>
      <c r="N2380" t="s">
        <v>65</v>
      </c>
      <c r="O2380" t="s">
        <v>57</v>
      </c>
      <c r="P2380">
        <v>6</v>
      </c>
      <c r="S2380" s="1">
        <v>2</v>
      </c>
      <c r="T2380">
        <v>7</v>
      </c>
      <c r="U2380" t="s">
        <v>33</v>
      </c>
      <c r="Z2380" s="1">
        <v>1</v>
      </c>
      <c r="AA2380">
        <v>4</v>
      </c>
      <c r="AB2380" t="s">
        <v>304</v>
      </c>
      <c r="AC2380" t="s">
        <v>57</v>
      </c>
      <c r="AD2380">
        <v>5</v>
      </c>
      <c r="BD2380" s="39">
        <v>42618</v>
      </c>
      <c r="BE2380" s="23">
        <v>0.58055555555555505</v>
      </c>
      <c r="BF2380" s="10" t="str">
        <f t="shared" si="223"/>
        <v>05/09/2016 13:56</v>
      </c>
      <c r="BG2380" s="35">
        <f t="shared" si="227"/>
        <v>42618.583333333336</v>
      </c>
      <c r="BH2380" s="35">
        <f t="shared" si="224"/>
        <v>42618.583333333336</v>
      </c>
      <c r="BI2380" t="str">
        <f t="shared" si="225"/>
        <v>05/09/2016 14:00:00</v>
      </c>
      <c r="BJ2380" s="40" t="str">
        <f t="shared" si="226"/>
        <v>05/09/2016 14:00:00</v>
      </c>
      <c r="BK2380">
        <f>VLOOKUP($BI2380, [1]TableView_704030_20160816_20160!$D$2:$M$5095,3,FALSE)</f>
        <v>1018.6258112</v>
      </c>
      <c r="BL2380">
        <f>VLOOKUP($BI2380, [1]TableView_704030_20160816_20160!$D$2:$M$5095,8,FALSE)</f>
        <v>23.6111111111111</v>
      </c>
      <c r="BM2380">
        <f>VLOOKUP($BI2380, [1]TableView_704030_20160816_20160!$D$2:$M$5095,10,FALSE)</f>
        <v>0</v>
      </c>
      <c r="BN2380">
        <f>VLOOKUP($BI2380, [1]TableView_704030_20160816_20160!$D$2:$M$5095,4,FALSE)</f>
        <v>83</v>
      </c>
      <c r="BO2380">
        <f>VLOOKUP($BI2380, [1]TableView_704030_20160816_20160!$D$2:$M$5095,6,FALSE)</f>
        <v>294</v>
      </c>
      <c r="BP2380">
        <f>VLOOKUP($BI2380, [1]TableView_704030_20160816_20160!$D$2:$M$5095,7,FALSE)</f>
        <v>3.6</v>
      </c>
      <c r="BQ2380">
        <f>VLOOKUP($BI2380, [1]TableView_704030_20160816_20160!$D$2:$M$5095,2,FALSE)</f>
        <v>8.6999999999999993</v>
      </c>
      <c r="BR2380">
        <f>VLOOKUP($BJ2380, [2]aacb8965d69cc6fd1cb3a5cae9e8ae7!$C$6:$F$853,4,FALSE)</f>
        <v>3.1</v>
      </c>
      <c r="BS2380" s="15">
        <v>3</v>
      </c>
      <c r="BT2380" t="str">
        <f t="shared" si="222"/>
        <v>05/09/2016 3</v>
      </c>
      <c r="BU2380">
        <f>VLOOKUP($BT2380, [3]Sheet1!$D$3:$T$89,4,FALSE)</f>
        <v>20</v>
      </c>
      <c r="BV2380">
        <f>VLOOKUP($BT2380, [3]Sheet1!$D$3:$T$89,5,FALSE)</f>
        <v>20</v>
      </c>
      <c r="BW2380">
        <f>VLOOKUP($BT2380, [3]Sheet1!$D$3:$T$89,8,FALSE)</f>
        <v>18</v>
      </c>
      <c r="BX2380">
        <f>VLOOKUP($BT2380, [3]Sheet1!$D$3:$T$89,9,FALSE)</f>
        <v>19</v>
      </c>
      <c r="BY2380">
        <f>VLOOKUP($BT2380, [3]Sheet1!$D$3:$T$89,12,FALSE)</f>
        <v>16</v>
      </c>
      <c r="BZ2380">
        <f>VLOOKUP($BT2380, [3]Sheet1!$D$3:$T$89,13,FALSE)</f>
        <v>16</v>
      </c>
      <c r="CA2380" t="str">
        <f>VLOOKUP($BT2380, [3]Sheet1!$D$3:$T$89,16,FALSE)</f>
        <v>N/A</v>
      </c>
      <c r="CB2380" t="str">
        <f>VLOOKUP($BT2380, [3]Sheet1!$D$3:$T$89,17,FALSE)</f>
        <v>N/A</v>
      </c>
      <c r="CD2380" s="12">
        <v>42618</v>
      </c>
      <c r="CE2380" s="2">
        <v>0.58055555555555505</v>
      </c>
      <c r="CF2380" s="2" t="s">
        <v>4092</v>
      </c>
      <c r="CG2380" s="2">
        <v>42618.583333333336</v>
      </c>
      <c r="CH2380" s="2">
        <v>42618.583333333336</v>
      </c>
      <c r="CI2380" t="s">
        <v>4088</v>
      </c>
      <c r="CJ2380" t="s">
        <v>4088</v>
      </c>
      <c r="CK2380">
        <v>1018.6258112</v>
      </c>
      <c r="CL2380">
        <v>23.6111111111111</v>
      </c>
      <c r="CM2380">
        <v>0</v>
      </c>
      <c r="CN2380">
        <v>83</v>
      </c>
      <c r="CO2380">
        <v>294</v>
      </c>
      <c r="CP2380">
        <v>3.6</v>
      </c>
      <c r="CQ2380">
        <v>8.6999999999999993</v>
      </c>
      <c r="CR2380">
        <v>3.1</v>
      </c>
      <c r="CS2380">
        <v>3</v>
      </c>
      <c r="CT2380" t="s">
        <v>1360</v>
      </c>
      <c r="CU2380">
        <v>20</v>
      </c>
      <c r="CV2380">
        <v>20</v>
      </c>
      <c r="CW2380">
        <v>18</v>
      </c>
      <c r="CX2380">
        <v>19</v>
      </c>
      <c r="CY2380">
        <v>16</v>
      </c>
      <c r="CZ2380">
        <v>16</v>
      </c>
      <c r="DA2380" t="s">
        <v>27</v>
      </c>
      <c r="DB2380" t="s">
        <v>27</v>
      </c>
    </row>
    <row r="2381" spans="1:106">
      <c r="A2381" t="s">
        <v>5</v>
      </c>
      <c r="B2381" s="29" t="s">
        <v>26</v>
      </c>
      <c r="D2381" s="3">
        <v>5</v>
      </c>
      <c r="E2381" s="1">
        <v>2</v>
      </c>
      <c r="F2381" s="15">
        <v>5</v>
      </c>
      <c r="G2381" s="15" t="s">
        <v>195</v>
      </c>
      <c r="H2381" s="15" t="s">
        <v>57</v>
      </c>
      <c r="I2381" s="15">
        <v>3</v>
      </c>
      <c r="L2381" s="1">
        <v>2</v>
      </c>
      <c r="M2381">
        <v>8</v>
      </c>
      <c r="N2381" t="s">
        <v>65</v>
      </c>
      <c r="O2381" t="s">
        <v>57</v>
      </c>
      <c r="P2381">
        <v>6</v>
      </c>
      <c r="S2381" s="1">
        <v>2</v>
      </c>
      <c r="T2381">
        <v>7</v>
      </c>
      <c r="U2381" t="s">
        <v>33</v>
      </c>
      <c r="Z2381" s="1">
        <v>1</v>
      </c>
      <c r="AA2381">
        <v>4</v>
      </c>
      <c r="AB2381" t="s">
        <v>304</v>
      </c>
      <c r="AC2381" t="s">
        <v>57</v>
      </c>
      <c r="AD2381">
        <v>5</v>
      </c>
      <c r="BD2381" s="39">
        <v>42618</v>
      </c>
      <c r="BE2381" s="23">
        <v>0.58124999999999905</v>
      </c>
      <c r="BF2381" s="10" t="str">
        <f t="shared" si="223"/>
        <v>05/09/2016 13:57</v>
      </c>
      <c r="BG2381" s="35">
        <f t="shared" si="227"/>
        <v>42618.583333333336</v>
      </c>
      <c r="BH2381" s="35">
        <f t="shared" si="224"/>
        <v>42618.583333333336</v>
      </c>
      <c r="BI2381" t="str">
        <f t="shared" si="225"/>
        <v>05/09/2016 14:00:00</v>
      </c>
      <c r="BJ2381" s="40" t="str">
        <f t="shared" si="226"/>
        <v>05/09/2016 14:00:00</v>
      </c>
      <c r="BK2381">
        <f>VLOOKUP($BI2381, [1]TableView_704030_20160816_20160!$D$2:$M$5095,3,FALSE)</f>
        <v>1018.6258112</v>
      </c>
      <c r="BL2381">
        <f>VLOOKUP($BI2381, [1]TableView_704030_20160816_20160!$D$2:$M$5095,8,FALSE)</f>
        <v>23.6111111111111</v>
      </c>
      <c r="BM2381">
        <f>VLOOKUP($BI2381, [1]TableView_704030_20160816_20160!$D$2:$M$5095,10,FALSE)</f>
        <v>0</v>
      </c>
      <c r="BN2381">
        <f>VLOOKUP($BI2381, [1]TableView_704030_20160816_20160!$D$2:$M$5095,4,FALSE)</f>
        <v>83</v>
      </c>
      <c r="BO2381">
        <f>VLOOKUP($BI2381, [1]TableView_704030_20160816_20160!$D$2:$M$5095,6,FALSE)</f>
        <v>294</v>
      </c>
      <c r="BP2381">
        <f>VLOOKUP($BI2381, [1]TableView_704030_20160816_20160!$D$2:$M$5095,7,FALSE)</f>
        <v>3.6</v>
      </c>
      <c r="BQ2381">
        <f>VLOOKUP($BI2381, [1]TableView_704030_20160816_20160!$D$2:$M$5095,2,FALSE)</f>
        <v>8.6999999999999993</v>
      </c>
      <c r="BR2381">
        <f>VLOOKUP($BJ2381, [2]aacb8965d69cc6fd1cb3a5cae9e8ae7!$C$6:$F$853,4,FALSE)</f>
        <v>3.1</v>
      </c>
      <c r="BS2381" s="15">
        <v>3</v>
      </c>
      <c r="BT2381" t="str">
        <f t="shared" si="222"/>
        <v>05/09/2016 3</v>
      </c>
      <c r="BU2381">
        <f>VLOOKUP($BT2381, [3]Sheet1!$D$3:$T$89,4,FALSE)</f>
        <v>20</v>
      </c>
      <c r="BV2381">
        <f>VLOOKUP($BT2381, [3]Sheet1!$D$3:$T$89,5,FALSE)</f>
        <v>20</v>
      </c>
      <c r="BW2381">
        <f>VLOOKUP($BT2381, [3]Sheet1!$D$3:$T$89,8,FALSE)</f>
        <v>18</v>
      </c>
      <c r="BX2381">
        <f>VLOOKUP($BT2381, [3]Sheet1!$D$3:$T$89,9,FALSE)</f>
        <v>19</v>
      </c>
      <c r="BY2381">
        <f>VLOOKUP($BT2381, [3]Sheet1!$D$3:$T$89,12,FALSE)</f>
        <v>16</v>
      </c>
      <c r="BZ2381">
        <f>VLOOKUP($BT2381, [3]Sheet1!$D$3:$T$89,13,FALSE)</f>
        <v>16</v>
      </c>
      <c r="CA2381" t="str">
        <f>VLOOKUP($BT2381, [3]Sheet1!$D$3:$T$89,16,FALSE)</f>
        <v>N/A</v>
      </c>
      <c r="CB2381" t="str">
        <f>VLOOKUP($BT2381, [3]Sheet1!$D$3:$T$89,17,FALSE)</f>
        <v>N/A</v>
      </c>
      <c r="CD2381" s="12">
        <v>42618</v>
      </c>
      <c r="CE2381" s="2">
        <v>0.58124999999999905</v>
      </c>
      <c r="CF2381" s="2" t="s">
        <v>4093</v>
      </c>
      <c r="CG2381" s="2">
        <v>42618.583333333336</v>
      </c>
      <c r="CH2381" s="2">
        <v>42618.583333333336</v>
      </c>
      <c r="CI2381" t="s">
        <v>4088</v>
      </c>
      <c r="CJ2381" t="s">
        <v>4088</v>
      </c>
      <c r="CK2381">
        <v>1018.6258112</v>
      </c>
      <c r="CL2381">
        <v>23.6111111111111</v>
      </c>
      <c r="CM2381">
        <v>0</v>
      </c>
      <c r="CN2381">
        <v>83</v>
      </c>
      <c r="CO2381">
        <v>294</v>
      </c>
      <c r="CP2381">
        <v>3.6</v>
      </c>
      <c r="CQ2381">
        <v>8.6999999999999993</v>
      </c>
      <c r="CR2381">
        <v>3.1</v>
      </c>
      <c r="CS2381">
        <v>3</v>
      </c>
      <c r="CT2381" t="s">
        <v>1360</v>
      </c>
      <c r="CU2381">
        <v>20</v>
      </c>
      <c r="CV2381">
        <v>20</v>
      </c>
      <c r="CW2381">
        <v>18</v>
      </c>
      <c r="CX2381">
        <v>19</v>
      </c>
      <c r="CY2381">
        <v>16</v>
      </c>
      <c r="CZ2381">
        <v>16</v>
      </c>
      <c r="DA2381" t="s">
        <v>27</v>
      </c>
      <c r="DB2381" t="s">
        <v>27</v>
      </c>
    </row>
    <row r="2382" spans="1:106">
      <c r="A2382" t="s">
        <v>6</v>
      </c>
      <c r="B2382" s="17">
        <v>100</v>
      </c>
      <c r="D2382" s="3">
        <v>6</v>
      </c>
      <c r="E2382" s="1">
        <v>2</v>
      </c>
      <c r="F2382" s="15">
        <v>5</v>
      </c>
      <c r="G2382" s="15" t="s">
        <v>195</v>
      </c>
      <c r="H2382" s="15" t="s">
        <v>57</v>
      </c>
      <c r="I2382" s="15">
        <v>3</v>
      </c>
      <c r="L2382" s="1">
        <v>1</v>
      </c>
      <c r="M2382">
        <v>8</v>
      </c>
      <c r="N2382" t="s">
        <v>65</v>
      </c>
      <c r="O2382" t="s">
        <v>57</v>
      </c>
      <c r="P2382">
        <v>6</v>
      </c>
      <c r="S2382" s="1">
        <v>2</v>
      </c>
      <c r="T2382">
        <v>7</v>
      </c>
      <c r="U2382" t="s">
        <v>33</v>
      </c>
      <c r="BD2382" s="39">
        <v>42618</v>
      </c>
      <c r="BE2382" s="23">
        <v>0.58194444444444404</v>
      </c>
      <c r="BF2382" s="10" t="str">
        <f t="shared" si="223"/>
        <v>05/09/2016 13:58</v>
      </c>
      <c r="BG2382" s="35">
        <f t="shared" si="227"/>
        <v>42618.583333333336</v>
      </c>
      <c r="BH2382" s="35">
        <f t="shared" si="224"/>
        <v>42618.583333333336</v>
      </c>
      <c r="BI2382" t="str">
        <f t="shared" si="225"/>
        <v>05/09/2016 14:00:00</v>
      </c>
      <c r="BJ2382" s="40" t="str">
        <f t="shared" si="226"/>
        <v>05/09/2016 14:00:00</v>
      </c>
      <c r="BK2382">
        <f>VLOOKUP($BI2382, [1]TableView_704030_20160816_20160!$D$2:$M$5095,3,FALSE)</f>
        <v>1018.6258112</v>
      </c>
      <c r="BL2382">
        <f>VLOOKUP($BI2382, [1]TableView_704030_20160816_20160!$D$2:$M$5095,8,FALSE)</f>
        <v>23.6111111111111</v>
      </c>
      <c r="BM2382">
        <f>VLOOKUP($BI2382, [1]TableView_704030_20160816_20160!$D$2:$M$5095,10,FALSE)</f>
        <v>0</v>
      </c>
      <c r="BN2382">
        <f>VLOOKUP($BI2382, [1]TableView_704030_20160816_20160!$D$2:$M$5095,4,FALSE)</f>
        <v>83</v>
      </c>
      <c r="BO2382">
        <f>VLOOKUP($BI2382, [1]TableView_704030_20160816_20160!$D$2:$M$5095,6,FALSE)</f>
        <v>294</v>
      </c>
      <c r="BP2382">
        <f>VLOOKUP($BI2382, [1]TableView_704030_20160816_20160!$D$2:$M$5095,7,FALSE)</f>
        <v>3.6</v>
      </c>
      <c r="BQ2382">
        <f>VLOOKUP($BI2382, [1]TableView_704030_20160816_20160!$D$2:$M$5095,2,FALSE)</f>
        <v>8.6999999999999993</v>
      </c>
      <c r="BR2382">
        <f>VLOOKUP($BJ2382, [2]aacb8965d69cc6fd1cb3a5cae9e8ae7!$C$6:$F$853,4,FALSE)</f>
        <v>3.1</v>
      </c>
      <c r="BS2382" s="15">
        <v>3</v>
      </c>
      <c r="BT2382" t="str">
        <f t="shared" si="222"/>
        <v>05/09/2016 3</v>
      </c>
      <c r="BU2382">
        <f>VLOOKUP($BT2382, [3]Sheet1!$D$3:$T$89,4,FALSE)</f>
        <v>20</v>
      </c>
      <c r="BV2382">
        <f>VLOOKUP($BT2382, [3]Sheet1!$D$3:$T$89,5,FALSE)</f>
        <v>20</v>
      </c>
      <c r="BW2382">
        <f>VLOOKUP($BT2382, [3]Sheet1!$D$3:$T$89,8,FALSE)</f>
        <v>18</v>
      </c>
      <c r="BX2382">
        <f>VLOOKUP($BT2382, [3]Sheet1!$D$3:$T$89,9,FALSE)</f>
        <v>19</v>
      </c>
      <c r="BY2382">
        <f>VLOOKUP($BT2382, [3]Sheet1!$D$3:$T$89,12,FALSE)</f>
        <v>16</v>
      </c>
      <c r="BZ2382">
        <f>VLOOKUP($BT2382, [3]Sheet1!$D$3:$T$89,13,FALSE)</f>
        <v>16</v>
      </c>
      <c r="CA2382" t="str">
        <f>VLOOKUP($BT2382, [3]Sheet1!$D$3:$T$89,16,FALSE)</f>
        <v>N/A</v>
      </c>
      <c r="CB2382" t="str">
        <f>VLOOKUP($BT2382, [3]Sheet1!$D$3:$T$89,17,FALSE)</f>
        <v>N/A</v>
      </c>
      <c r="CD2382" s="12">
        <v>42618</v>
      </c>
      <c r="CE2382" s="2">
        <v>0.58194444444444404</v>
      </c>
      <c r="CF2382" s="2" t="s">
        <v>4094</v>
      </c>
      <c r="CG2382" s="2">
        <v>42618.583333333336</v>
      </c>
      <c r="CH2382" s="2">
        <v>42618.583333333336</v>
      </c>
      <c r="CI2382" t="s">
        <v>4088</v>
      </c>
      <c r="CJ2382" t="s">
        <v>4088</v>
      </c>
      <c r="CK2382">
        <v>1018.6258112</v>
      </c>
      <c r="CL2382">
        <v>23.6111111111111</v>
      </c>
      <c r="CM2382">
        <v>0</v>
      </c>
      <c r="CN2382">
        <v>83</v>
      </c>
      <c r="CO2382">
        <v>294</v>
      </c>
      <c r="CP2382">
        <v>3.6</v>
      </c>
      <c r="CQ2382">
        <v>8.6999999999999993</v>
      </c>
      <c r="CR2382">
        <v>3.1</v>
      </c>
      <c r="CS2382">
        <v>3</v>
      </c>
      <c r="CT2382" t="s">
        <v>1360</v>
      </c>
      <c r="CU2382">
        <v>20</v>
      </c>
      <c r="CV2382">
        <v>20</v>
      </c>
      <c r="CW2382">
        <v>18</v>
      </c>
      <c r="CX2382">
        <v>19</v>
      </c>
      <c r="CY2382">
        <v>16</v>
      </c>
      <c r="CZ2382">
        <v>16</v>
      </c>
      <c r="DA2382" t="s">
        <v>27</v>
      </c>
      <c r="DB2382" t="s">
        <v>27</v>
      </c>
    </row>
    <row r="2383" spans="1:106">
      <c r="A2383" t="s">
        <v>7</v>
      </c>
      <c r="B2383" s="17" t="s">
        <v>883</v>
      </c>
      <c r="D2383" s="3">
        <v>7</v>
      </c>
      <c r="E2383" s="1">
        <v>1</v>
      </c>
      <c r="F2383" s="15">
        <v>5</v>
      </c>
      <c r="G2383" s="15" t="s">
        <v>195</v>
      </c>
      <c r="H2383" s="15" t="s">
        <v>57</v>
      </c>
      <c r="I2383" s="15">
        <v>3</v>
      </c>
      <c r="L2383" s="1">
        <v>3</v>
      </c>
      <c r="M2383">
        <v>8</v>
      </c>
      <c r="N2383" t="s">
        <v>65</v>
      </c>
      <c r="O2383" t="s">
        <v>57</v>
      </c>
      <c r="P2383">
        <v>6</v>
      </c>
      <c r="S2383" s="1">
        <v>2</v>
      </c>
      <c r="T2383">
        <v>7</v>
      </c>
      <c r="U2383" t="s">
        <v>33</v>
      </c>
      <c r="BD2383" s="39">
        <v>42618</v>
      </c>
      <c r="BE2383" s="23">
        <v>0.58263888888888804</v>
      </c>
      <c r="BF2383" s="10" t="str">
        <f t="shared" si="223"/>
        <v>05/09/2016 13:59</v>
      </c>
      <c r="BG2383" s="35">
        <f t="shared" si="227"/>
        <v>42618.583333333336</v>
      </c>
      <c r="BH2383" s="35">
        <f t="shared" si="224"/>
        <v>42618.583333333336</v>
      </c>
      <c r="BI2383" t="str">
        <f t="shared" si="225"/>
        <v>05/09/2016 14:00:00</v>
      </c>
      <c r="BJ2383" s="40" t="str">
        <f t="shared" si="226"/>
        <v>05/09/2016 14:00:00</v>
      </c>
      <c r="BK2383">
        <f>VLOOKUP($BI2383, [1]TableView_704030_20160816_20160!$D$2:$M$5095,3,FALSE)</f>
        <v>1018.6258112</v>
      </c>
      <c r="BL2383">
        <f>VLOOKUP($BI2383, [1]TableView_704030_20160816_20160!$D$2:$M$5095,8,FALSE)</f>
        <v>23.6111111111111</v>
      </c>
      <c r="BM2383">
        <f>VLOOKUP($BI2383, [1]TableView_704030_20160816_20160!$D$2:$M$5095,10,FALSE)</f>
        <v>0</v>
      </c>
      <c r="BN2383">
        <f>VLOOKUP($BI2383, [1]TableView_704030_20160816_20160!$D$2:$M$5095,4,FALSE)</f>
        <v>83</v>
      </c>
      <c r="BO2383">
        <f>VLOOKUP($BI2383, [1]TableView_704030_20160816_20160!$D$2:$M$5095,6,FALSE)</f>
        <v>294</v>
      </c>
      <c r="BP2383">
        <f>VLOOKUP($BI2383, [1]TableView_704030_20160816_20160!$D$2:$M$5095,7,FALSE)</f>
        <v>3.6</v>
      </c>
      <c r="BQ2383">
        <f>VLOOKUP($BI2383, [1]TableView_704030_20160816_20160!$D$2:$M$5095,2,FALSE)</f>
        <v>8.6999999999999993</v>
      </c>
      <c r="BR2383">
        <f>VLOOKUP($BJ2383, [2]aacb8965d69cc6fd1cb3a5cae9e8ae7!$C$6:$F$853,4,FALSE)</f>
        <v>3.1</v>
      </c>
      <c r="BS2383" s="15">
        <v>3</v>
      </c>
      <c r="BT2383" t="str">
        <f t="shared" si="222"/>
        <v>05/09/2016 3</v>
      </c>
      <c r="BU2383">
        <f>VLOOKUP($BT2383, [3]Sheet1!$D$3:$T$89,4,FALSE)</f>
        <v>20</v>
      </c>
      <c r="BV2383">
        <f>VLOOKUP($BT2383, [3]Sheet1!$D$3:$T$89,5,FALSE)</f>
        <v>20</v>
      </c>
      <c r="BW2383">
        <f>VLOOKUP($BT2383, [3]Sheet1!$D$3:$T$89,8,FALSE)</f>
        <v>18</v>
      </c>
      <c r="BX2383">
        <f>VLOOKUP($BT2383, [3]Sheet1!$D$3:$T$89,9,FALSE)</f>
        <v>19</v>
      </c>
      <c r="BY2383">
        <f>VLOOKUP($BT2383, [3]Sheet1!$D$3:$T$89,12,FALSE)</f>
        <v>16</v>
      </c>
      <c r="BZ2383">
        <f>VLOOKUP($BT2383, [3]Sheet1!$D$3:$T$89,13,FALSE)</f>
        <v>16</v>
      </c>
      <c r="CA2383" t="str">
        <f>VLOOKUP($BT2383, [3]Sheet1!$D$3:$T$89,16,FALSE)</f>
        <v>N/A</v>
      </c>
      <c r="CB2383" t="str">
        <f>VLOOKUP($BT2383, [3]Sheet1!$D$3:$T$89,17,FALSE)</f>
        <v>N/A</v>
      </c>
      <c r="CD2383" s="12">
        <v>42618</v>
      </c>
      <c r="CE2383" s="2">
        <v>0.58263888888888804</v>
      </c>
      <c r="CF2383" s="2" t="s">
        <v>4095</v>
      </c>
      <c r="CG2383" s="2">
        <v>42618.583333333336</v>
      </c>
      <c r="CH2383" s="2">
        <v>42618.583333333336</v>
      </c>
      <c r="CI2383" t="s">
        <v>4088</v>
      </c>
      <c r="CJ2383" t="s">
        <v>4088</v>
      </c>
      <c r="CK2383">
        <v>1018.6258112</v>
      </c>
      <c r="CL2383">
        <v>23.6111111111111</v>
      </c>
      <c r="CM2383">
        <v>0</v>
      </c>
      <c r="CN2383">
        <v>83</v>
      </c>
      <c r="CO2383">
        <v>294</v>
      </c>
      <c r="CP2383">
        <v>3.6</v>
      </c>
      <c r="CQ2383">
        <v>8.6999999999999993</v>
      </c>
      <c r="CR2383">
        <v>3.1</v>
      </c>
      <c r="CS2383">
        <v>3</v>
      </c>
      <c r="CT2383" t="s">
        <v>1360</v>
      </c>
      <c r="CU2383">
        <v>20</v>
      </c>
      <c r="CV2383">
        <v>20</v>
      </c>
      <c r="CW2383">
        <v>18</v>
      </c>
      <c r="CX2383">
        <v>19</v>
      </c>
      <c r="CY2383">
        <v>16</v>
      </c>
      <c r="CZ2383">
        <v>16</v>
      </c>
      <c r="DA2383" t="s">
        <v>27</v>
      </c>
      <c r="DB2383" t="s">
        <v>27</v>
      </c>
    </row>
    <row r="2384" spans="1:106">
      <c r="D2384" s="3">
        <v>8</v>
      </c>
      <c r="E2384" s="1">
        <v>1</v>
      </c>
      <c r="F2384" s="15">
        <v>5</v>
      </c>
      <c r="G2384" s="15" t="s">
        <v>195</v>
      </c>
      <c r="H2384" s="15" t="s">
        <v>57</v>
      </c>
      <c r="I2384" s="15">
        <v>3</v>
      </c>
      <c r="L2384" s="1">
        <v>1</v>
      </c>
      <c r="M2384">
        <v>8</v>
      </c>
      <c r="N2384" t="s">
        <v>65</v>
      </c>
      <c r="O2384" t="s">
        <v>57</v>
      </c>
      <c r="P2384">
        <v>6</v>
      </c>
      <c r="S2384" s="1">
        <v>1</v>
      </c>
      <c r="T2384">
        <v>7</v>
      </c>
      <c r="U2384" t="s">
        <v>33</v>
      </c>
      <c r="Z2384" s="1">
        <v>2</v>
      </c>
      <c r="AA2384">
        <v>8</v>
      </c>
      <c r="AB2384" t="s">
        <v>149</v>
      </c>
      <c r="AC2384" t="s">
        <v>57</v>
      </c>
      <c r="AD2384">
        <v>7</v>
      </c>
      <c r="AG2384" s="1">
        <v>1</v>
      </c>
      <c r="AH2384">
        <v>4</v>
      </c>
      <c r="AI2384" t="s">
        <v>91</v>
      </c>
      <c r="AJ2384" t="s">
        <v>57</v>
      </c>
      <c r="AK2384">
        <v>3</v>
      </c>
      <c r="BD2384" s="39">
        <v>42618</v>
      </c>
      <c r="BE2384" s="23">
        <v>0.58333333333333204</v>
      </c>
      <c r="BF2384" s="10" t="str">
        <f t="shared" si="223"/>
        <v>05/09/2016 14:00</v>
      </c>
      <c r="BG2384" s="35">
        <f t="shared" si="227"/>
        <v>42618.583333333336</v>
      </c>
      <c r="BH2384" s="35">
        <f t="shared" si="224"/>
        <v>42618.583333333336</v>
      </c>
      <c r="BI2384" t="str">
        <f t="shared" si="225"/>
        <v>05/09/2016 14:00:00</v>
      </c>
      <c r="BJ2384" s="40" t="str">
        <f t="shared" si="226"/>
        <v>05/09/2016 14:00:00</v>
      </c>
      <c r="BK2384">
        <f>VLOOKUP($BI2384, [1]TableView_704030_20160816_20160!$D$2:$M$5095,3,FALSE)</f>
        <v>1018.6258112</v>
      </c>
      <c r="BL2384">
        <f>VLOOKUP($BI2384, [1]TableView_704030_20160816_20160!$D$2:$M$5095,8,FALSE)</f>
        <v>23.6111111111111</v>
      </c>
      <c r="BM2384">
        <f>VLOOKUP($BI2384, [1]TableView_704030_20160816_20160!$D$2:$M$5095,10,FALSE)</f>
        <v>0</v>
      </c>
      <c r="BN2384">
        <f>VLOOKUP($BI2384, [1]TableView_704030_20160816_20160!$D$2:$M$5095,4,FALSE)</f>
        <v>83</v>
      </c>
      <c r="BO2384">
        <f>VLOOKUP($BI2384, [1]TableView_704030_20160816_20160!$D$2:$M$5095,6,FALSE)</f>
        <v>294</v>
      </c>
      <c r="BP2384">
        <f>VLOOKUP($BI2384, [1]TableView_704030_20160816_20160!$D$2:$M$5095,7,FALSE)</f>
        <v>3.6</v>
      </c>
      <c r="BQ2384">
        <f>VLOOKUP($BI2384, [1]TableView_704030_20160816_20160!$D$2:$M$5095,2,FALSE)</f>
        <v>8.6999999999999993</v>
      </c>
      <c r="BR2384">
        <f>VLOOKUP($BJ2384, [2]aacb8965d69cc6fd1cb3a5cae9e8ae7!$C$6:$F$853,4,FALSE)</f>
        <v>3.1</v>
      </c>
      <c r="BS2384" s="15">
        <v>3</v>
      </c>
      <c r="BT2384" t="str">
        <f t="shared" si="222"/>
        <v>05/09/2016 3</v>
      </c>
      <c r="BU2384">
        <f>VLOOKUP($BT2384, [3]Sheet1!$D$3:$T$89,4,FALSE)</f>
        <v>20</v>
      </c>
      <c r="BV2384">
        <f>VLOOKUP($BT2384, [3]Sheet1!$D$3:$T$89,5,FALSE)</f>
        <v>20</v>
      </c>
      <c r="BW2384">
        <f>VLOOKUP($BT2384, [3]Sheet1!$D$3:$T$89,8,FALSE)</f>
        <v>18</v>
      </c>
      <c r="BX2384">
        <f>VLOOKUP($BT2384, [3]Sheet1!$D$3:$T$89,9,FALSE)</f>
        <v>19</v>
      </c>
      <c r="BY2384">
        <f>VLOOKUP($BT2384, [3]Sheet1!$D$3:$T$89,12,FALSE)</f>
        <v>16</v>
      </c>
      <c r="BZ2384">
        <f>VLOOKUP($BT2384, [3]Sheet1!$D$3:$T$89,13,FALSE)</f>
        <v>16</v>
      </c>
      <c r="CA2384" t="str">
        <f>VLOOKUP($BT2384, [3]Sheet1!$D$3:$T$89,16,FALSE)</f>
        <v>N/A</v>
      </c>
      <c r="CB2384" t="str">
        <f>VLOOKUP($BT2384, [3]Sheet1!$D$3:$T$89,17,FALSE)</f>
        <v>N/A</v>
      </c>
      <c r="CD2384" s="12">
        <v>42618</v>
      </c>
      <c r="CE2384" s="2">
        <v>0.58333333333333204</v>
      </c>
      <c r="CF2384" s="2" t="s">
        <v>4096</v>
      </c>
      <c r="CG2384" s="2">
        <v>42618.583333333336</v>
      </c>
      <c r="CH2384" s="2">
        <v>42618.583333333336</v>
      </c>
      <c r="CI2384" t="s">
        <v>4088</v>
      </c>
      <c r="CJ2384" t="s">
        <v>4088</v>
      </c>
      <c r="CK2384">
        <v>1018.6258112</v>
      </c>
      <c r="CL2384">
        <v>23.6111111111111</v>
      </c>
      <c r="CM2384">
        <v>0</v>
      </c>
      <c r="CN2384">
        <v>83</v>
      </c>
      <c r="CO2384">
        <v>294</v>
      </c>
      <c r="CP2384">
        <v>3.6</v>
      </c>
      <c r="CQ2384">
        <v>8.6999999999999993</v>
      </c>
      <c r="CR2384">
        <v>3.1</v>
      </c>
      <c r="CS2384">
        <v>3</v>
      </c>
      <c r="CT2384" t="s">
        <v>1360</v>
      </c>
      <c r="CU2384">
        <v>20</v>
      </c>
      <c r="CV2384">
        <v>20</v>
      </c>
      <c r="CW2384">
        <v>18</v>
      </c>
      <c r="CX2384">
        <v>19</v>
      </c>
      <c r="CY2384">
        <v>16</v>
      </c>
      <c r="CZ2384">
        <v>16</v>
      </c>
      <c r="DA2384" t="s">
        <v>27</v>
      </c>
      <c r="DB2384" t="s">
        <v>27</v>
      </c>
    </row>
    <row r="2385" spans="4:106">
      <c r="D2385" s="3">
        <v>9</v>
      </c>
      <c r="E2385" s="1">
        <v>1</v>
      </c>
      <c r="F2385" s="15">
        <v>5</v>
      </c>
      <c r="G2385" s="15" t="s">
        <v>195</v>
      </c>
      <c r="H2385" s="15" t="s">
        <v>57</v>
      </c>
      <c r="I2385" s="15">
        <v>3</v>
      </c>
      <c r="S2385" s="1">
        <v>2</v>
      </c>
      <c r="T2385">
        <v>7</v>
      </c>
      <c r="U2385" t="s">
        <v>33</v>
      </c>
      <c r="BD2385" s="39">
        <v>42618</v>
      </c>
      <c r="BE2385" s="23">
        <v>0.58402777777777704</v>
      </c>
      <c r="BF2385" s="10" t="str">
        <f t="shared" si="223"/>
        <v>05/09/2016 14:01</v>
      </c>
      <c r="BG2385" s="35">
        <f t="shared" si="227"/>
        <v>42618.583333333336</v>
      </c>
      <c r="BH2385" s="35">
        <f t="shared" si="224"/>
        <v>42618.583333333336</v>
      </c>
      <c r="BI2385" t="str">
        <f t="shared" si="225"/>
        <v>05/09/2016 14:00:00</v>
      </c>
      <c r="BJ2385" s="40" t="str">
        <f t="shared" si="226"/>
        <v>05/09/2016 14:00:00</v>
      </c>
      <c r="BK2385">
        <f>VLOOKUP($BI2385, [1]TableView_704030_20160816_20160!$D$2:$M$5095,3,FALSE)</f>
        <v>1018.6258112</v>
      </c>
      <c r="BL2385">
        <f>VLOOKUP($BI2385, [1]TableView_704030_20160816_20160!$D$2:$M$5095,8,FALSE)</f>
        <v>23.6111111111111</v>
      </c>
      <c r="BM2385">
        <f>VLOOKUP($BI2385, [1]TableView_704030_20160816_20160!$D$2:$M$5095,10,FALSE)</f>
        <v>0</v>
      </c>
      <c r="BN2385">
        <f>VLOOKUP($BI2385, [1]TableView_704030_20160816_20160!$D$2:$M$5095,4,FALSE)</f>
        <v>83</v>
      </c>
      <c r="BO2385">
        <f>VLOOKUP($BI2385, [1]TableView_704030_20160816_20160!$D$2:$M$5095,6,FALSE)</f>
        <v>294</v>
      </c>
      <c r="BP2385">
        <f>VLOOKUP($BI2385, [1]TableView_704030_20160816_20160!$D$2:$M$5095,7,FALSE)</f>
        <v>3.6</v>
      </c>
      <c r="BQ2385">
        <f>VLOOKUP($BI2385, [1]TableView_704030_20160816_20160!$D$2:$M$5095,2,FALSE)</f>
        <v>8.6999999999999993</v>
      </c>
      <c r="BR2385">
        <f>VLOOKUP($BJ2385, [2]aacb8965d69cc6fd1cb3a5cae9e8ae7!$C$6:$F$853,4,FALSE)</f>
        <v>3.1</v>
      </c>
      <c r="BS2385" s="15">
        <v>3</v>
      </c>
      <c r="BT2385" t="str">
        <f t="shared" si="222"/>
        <v>05/09/2016 3</v>
      </c>
      <c r="BU2385">
        <f>VLOOKUP($BT2385, [3]Sheet1!$D$3:$T$89,4,FALSE)</f>
        <v>20</v>
      </c>
      <c r="BV2385">
        <f>VLOOKUP($BT2385, [3]Sheet1!$D$3:$T$89,5,FALSE)</f>
        <v>20</v>
      </c>
      <c r="BW2385">
        <f>VLOOKUP($BT2385, [3]Sheet1!$D$3:$T$89,8,FALSE)</f>
        <v>18</v>
      </c>
      <c r="BX2385">
        <f>VLOOKUP($BT2385, [3]Sheet1!$D$3:$T$89,9,FALSE)</f>
        <v>19</v>
      </c>
      <c r="BY2385">
        <f>VLOOKUP($BT2385, [3]Sheet1!$D$3:$T$89,12,FALSE)</f>
        <v>16</v>
      </c>
      <c r="BZ2385">
        <f>VLOOKUP($BT2385, [3]Sheet1!$D$3:$T$89,13,FALSE)</f>
        <v>16</v>
      </c>
      <c r="CA2385" t="str">
        <f>VLOOKUP($BT2385, [3]Sheet1!$D$3:$T$89,16,FALSE)</f>
        <v>N/A</v>
      </c>
      <c r="CB2385" t="str">
        <f>VLOOKUP($BT2385, [3]Sheet1!$D$3:$T$89,17,FALSE)</f>
        <v>N/A</v>
      </c>
      <c r="CD2385" s="12">
        <v>42618</v>
      </c>
      <c r="CE2385" s="2">
        <v>0.58402777777777704</v>
      </c>
      <c r="CF2385" s="2" t="s">
        <v>4097</v>
      </c>
      <c r="CG2385" s="2">
        <v>42618.583333333336</v>
      </c>
      <c r="CH2385" s="2">
        <v>42618.583333333336</v>
      </c>
      <c r="CI2385" t="s">
        <v>4088</v>
      </c>
      <c r="CJ2385" t="s">
        <v>4088</v>
      </c>
      <c r="CK2385">
        <v>1018.6258112</v>
      </c>
      <c r="CL2385">
        <v>23.6111111111111</v>
      </c>
      <c r="CM2385">
        <v>0</v>
      </c>
      <c r="CN2385">
        <v>83</v>
      </c>
      <c r="CO2385">
        <v>294</v>
      </c>
      <c r="CP2385">
        <v>3.6</v>
      </c>
      <c r="CQ2385">
        <v>8.6999999999999993</v>
      </c>
      <c r="CR2385">
        <v>3.1</v>
      </c>
      <c r="CS2385">
        <v>3</v>
      </c>
      <c r="CT2385" t="s">
        <v>1360</v>
      </c>
      <c r="CU2385">
        <v>20</v>
      </c>
      <c r="CV2385">
        <v>20</v>
      </c>
      <c r="CW2385">
        <v>18</v>
      </c>
      <c r="CX2385">
        <v>19</v>
      </c>
      <c r="CY2385">
        <v>16</v>
      </c>
      <c r="CZ2385">
        <v>16</v>
      </c>
      <c r="DA2385" t="s">
        <v>27</v>
      </c>
      <c r="DB2385" t="s">
        <v>27</v>
      </c>
    </row>
    <row r="2386" spans="4:106">
      <c r="D2386" s="3">
        <v>10</v>
      </c>
      <c r="E2386" s="1">
        <v>2</v>
      </c>
      <c r="F2386" s="15">
        <v>5</v>
      </c>
      <c r="G2386" s="15" t="s">
        <v>195</v>
      </c>
      <c r="H2386" s="15" t="s">
        <v>57</v>
      </c>
      <c r="I2386" s="15">
        <v>3</v>
      </c>
      <c r="L2386" s="1">
        <v>1</v>
      </c>
      <c r="M2386">
        <v>8</v>
      </c>
      <c r="N2386" t="s">
        <v>110</v>
      </c>
      <c r="O2386" t="s">
        <v>57</v>
      </c>
      <c r="P2386">
        <v>7</v>
      </c>
      <c r="S2386" s="1">
        <v>2</v>
      </c>
      <c r="T2386">
        <v>7</v>
      </c>
      <c r="U2386" t="s">
        <v>33</v>
      </c>
      <c r="BD2386" s="39">
        <v>42618</v>
      </c>
      <c r="BE2386" s="23">
        <v>0.58472222222222103</v>
      </c>
      <c r="BF2386" s="10" t="str">
        <f t="shared" si="223"/>
        <v>05/09/2016 14:02</v>
      </c>
      <c r="BG2386" s="35">
        <f t="shared" si="227"/>
        <v>42618.583333333336</v>
      </c>
      <c r="BH2386" s="35">
        <f t="shared" si="224"/>
        <v>42618.583333333336</v>
      </c>
      <c r="BI2386" t="str">
        <f t="shared" si="225"/>
        <v>05/09/2016 14:00:00</v>
      </c>
      <c r="BJ2386" s="40" t="str">
        <f t="shared" si="226"/>
        <v>05/09/2016 14:00:00</v>
      </c>
      <c r="BK2386">
        <f>VLOOKUP($BI2386, [1]TableView_704030_20160816_20160!$D$2:$M$5095,3,FALSE)</f>
        <v>1018.6258112</v>
      </c>
      <c r="BL2386">
        <f>VLOOKUP($BI2386, [1]TableView_704030_20160816_20160!$D$2:$M$5095,8,FALSE)</f>
        <v>23.6111111111111</v>
      </c>
      <c r="BM2386">
        <f>VLOOKUP($BI2386, [1]TableView_704030_20160816_20160!$D$2:$M$5095,10,FALSE)</f>
        <v>0</v>
      </c>
      <c r="BN2386">
        <f>VLOOKUP($BI2386, [1]TableView_704030_20160816_20160!$D$2:$M$5095,4,FALSE)</f>
        <v>83</v>
      </c>
      <c r="BO2386">
        <f>VLOOKUP($BI2386, [1]TableView_704030_20160816_20160!$D$2:$M$5095,6,FALSE)</f>
        <v>294</v>
      </c>
      <c r="BP2386">
        <f>VLOOKUP($BI2386, [1]TableView_704030_20160816_20160!$D$2:$M$5095,7,FALSE)</f>
        <v>3.6</v>
      </c>
      <c r="BQ2386">
        <f>VLOOKUP($BI2386, [1]TableView_704030_20160816_20160!$D$2:$M$5095,2,FALSE)</f>
        <v>8.6999999999999993</v>
      </c>
      <c r="BR2386">
        <f>VLOOKUP($BJ2386, [2]aacb8965d69cc6fd1cb3a5cae9e8ae7!$C$6:$F$853,4,FALSE)</f>
        <v>3.1</v>
      </c>
      <c r="BS2386" s="15">
        <v>3</v>
      </c>
      <c r="BT2386" t="str">
        <f t="shared" si="222"/>
        <v>05/09/2016 3</v>
      </c>
      <c r="BU2386">
        <f>VLOOKUP($BT2386, [3]Sheet1!$D$3:$T$89,4,FALSE)</f>
        <v>20</v>
      </c>
      <c r="BV2386">
        <f>VLOOKUP($BT2386, [3]Sheet1!$D$3:$T$89,5,FALSE)</f>
        <v>20</v>
      </c>
      <c r="BW2386">
        <f>VLOOKUP($BT2386, [3]Sheet1!$D$3:$T$89,8,FALSE)</f>
        <v>18</v>
      </c>
      <c r="BX2386">
        <f>VLOOKUP($BT2386, [3]Sheet1!$D$3:$T$89,9,FALSE)</f>
        <v>19</v>
      </c>
      <c r="BY2386">
        <f>VLOOKUP($BT2386, [3]Sheet1!$D$3:$T$89,12,FALSE)</f>
        <v>16</v>
      </c>
      <c r="BZ2386">
        <f>VLOOKUP($BT2386, [3]Sheet1!$D$3:$T$89,13,FALSE)</f>
        <v>16</v>
      </c>
      <c r="CA2386" t="str">
        <f>VLOOKUP($BT2386, [3]Sheet1!$D$3:$T$89,16,FALSE)</f>
        <v>N/A</v>
      </c>
      <c r="CB2386" t="str">
        <f>VLOOKUP($BT2386, [3]Sheet1!$D$3:$T$89,17,FALSE)</f>
        <v>N/A</v>
      </c>
      <c r="CD2386" s="12">
        <v>42618</v>
      </c>
      <c r="CE2386" s="2">
        <v>0.58472222222222103</v>
      </c>
      <c r="CF2386" s="2" t="s">
        <v>4098</v>
      </c>
      <c r="CG2386" s="2">
        <v>42618.583333333336</v>
      </c>
      <c r="CH2386" s="2">
        <v>42618.583333333336</v>
      </c>
      <c r="CI2386" t="s">
        <v>4088</v>
      </c>
      <c r="CJ2386" t="s">
        <v>4088</v>
      </c>
      <c r="CK2386">
        <v>1018.6258112</v>
      </c>
      <c r="CL2386">
        <v>23.6111111111111</v>
      </c>
      <c r="CM2386">
        <v>0</v>
      </c>
      <c r="CN2386">
        <v>83</v>
      </c>
      <c r="CO2386">
        <v>294</v>
      </c>
      <c r="CP2386">
        <v>3.6</v>
      </c>
      <c r="CQ2386">
        <v>8.6999999999999993</v>
      </c>
      <c r="CR2386">
        <v>3.1</v>
      </c>
      <c r="CS2386">
        <v>3</v>
      </c>
      <c r="CT2386" t="s">
        <v>1360</v>
      </c>
      <c r="CU2386">
        <v>20</v>
      </c>
      <c r="CV2386">
        <v>20</v>
      </c>
      <c r="CW2386">
        <v>18</v>
      </c>
      <c r="CX2386">
        <v>19</v>
      </c>
      <c r="CY2386">
        <v>16</v>
      </c>
      <c r="CZ2386">
        <v>16</v>
      </c>
      <c r="DA2386" t="s">
        <v>27</v>
      </c>
      <c r="DB2386" t="s">
        <v>27</v>
      </c>
    </row>
    <row r="2387" spans="4:106">
      <c r="D2387" s="3">
        <v>11</v>
      </c>
      <c r="E2387" s="1">
        <v>2</v>
      </c>
      <c r="F2387" s="15">
        <v>5</v>
      </c>
      <c r="G2387" s="15" t="s">
        <v>195</v>
      </c>
      <c r="H2387" s="15" t="s">
        <v>57</v>
      </c>
      <c r="I2387" s="15">
        <v>3</v>
      </c>
      <c r="L2387" s="1">
        <v>1</v>
      </c>
      <c r="M2387">
        <v>8</v>
      </c>
      <c r="N2387" t="s">
        <v>110</v>
      </c>
      <c r="O2387" t="s">
        <v>57</v>
      </c>
      <c r="P2387">
        <v>7</v>
      </c>
      <c r="BD2387" s="39">
        <v>42618</v>
      </c>
      <c r="BE2387" s="23">
        <v>0.58541666666666503</v>
      </c>
      <c r="BF2387" s="10" t="str">
        <f t="shared" si="223"/>
        <v>05/09/2016 14:03</v>
      </c>
      <c r="BG2387" s="35">
        <f t="shared" si="227"/>
        <v>42618.583333333336</v>
      </c>
      <c r="BH2387" s="35">
        <f t="shared" si="224"/>
        <v>42618.583333333336</v>
      </c>
      <c r="BI2387" t="str">
        <f t="shared" si="225"/>
        <v>05/09/2016 14:00:00</v>
      </c>
      <c r="BJ2387" s="40" t="str">
        <f t="shared" si="226"/>
        <v>05/09/2016 14:00:00</v>
      </c>
      <c r="BK2387">
        <f>VLOOKUP($BI2387, [1]TableView_704030_20160816_20160!$D$2:$M$5095,3,FALSE)</f>
        <v>1018.6258112</v>
      </c>
      <c r="BL2387">
        <f>VLOOKUP($BI2387, [1]TableView_704030_20160816_20160!$D$2:$M$5095,8,FALSE)</f>
        <v>23.6111111111111</v>
      </c>
      <c r="BM2387">
        <f>VLOOKUP($BI2387, [1]TableView_704030_20160816_20160!$D$2:$M$5095,10,FALSE)</f>
        <v>0</v>
      </c>
      <c r="BN2387">
        <f>VLOOKUP($BI2387, [1]TableView_704030_20160816_20160!$D$2:$M$5095,4,FALSE)</f>
        <v>83</v>
      </c>
      <c r="BO2387">
        <f>VLOOKUP($BI2387, [1]TableView_704030_20160816_20160!$D$2:$M$5095,6,FALSE)</f>
        <v>294</v>
      </c>
      <c r="BP2387">
        <f>VLOOKUP($BI2387, [1]TableView_704030_20160816_20160!$D$2:$M$5095,7,FALSE)</f>
        <v>3.6</v>
      </c>
      <c r="BQ2387">
        <f>VLOOKUP($BI2387, [1]TableView_704030_20160816_20160!$D$2:$M$5095,2,FALSE)</f>
        <v>8.6999999999999993</v>
      </c>
      <c r="BR2387">
        <f>VLOOKUP($BJ2387, [2]aacb8965d69cc6fd1cb3a5cae9e8ae7!$C$6:$F$853,4,FALSE)</f>
        <v>3.1</v>
      </c>
      <c r="BS2387" s="15">
        <v>3</v>
      </c>
      <c r="BT2387" t="str">
        <f t="shared" si="222"/>
        <v>05/09/2016 3</v>
      </c>
      <c r="BU2387">
        <f>VLOOKUP($BT2387, [3]Sheet1!$D$3:$T$89,4,FALSE)</f>
        <v>20</v>
      </c>
      <c r="BV2387">
        <f>VLOOKUP($BT2387, [3]Sheet1!$D$3:$T$89,5,FALSE)</f>
        <v>20</v>
      </c>
      <c r="BW2387">
        <f>VLOOKUP($BT2387, [3]Sheet1!$D$3:$T$89,8,FALSE)</f>
        <v>18</v>
      </c>
      <c r="BX2387">
        <f>VLOOKUP($BT2387, [3]Sheet1!$D$3:$T$89,9,FALSE)</f>
        <v>19</v>
      </c>
      <c r="BY2387">
        <f>VLOOKUP($BT2387, [3]Sheet1!$D$3:$T$89,12,FALSE)</f>
        <v>16</v>
      </c>
      <c r="BZ2387">
        <f>VLOOKUP($BT2387, [3]Sheet1!$D$3:$T$89,13,FALSE)</f>
        <v>16</v>
      </c>
      <c r="CA2387" t="str">
        <f>VLOOKUP($BT2387, [3]Sheet1!$D$3:$T$89,16,FALSE)</f>
        <v>N/A</v>
      </c>
      <c r="CB2387" t="str">
        <f>VLOOKUP($BT2387, [3]Sheet1!$D$3:$T$89,17,FALSE)</f>
        <v>N/A</v>
      </c>
      <c r="CD2387" s="12">
        <v>42618</v>
      </c>
      <c r="CE2387" s="2">
        <v>0.58541666666666503</v>
      </c>
      <c r="CF2387" s="2" t="s">
        <v>4099</v>
      </c>
      <c r="CG2387" s="2">
        <v>42618.583333333336</v>
      </c>
      <c r="CH2387" s="2">
        <v>42618.583333333336</v>
      </c>
      <c r="CI2387" t="s">
        <v>4088</v>
      </c>
      <c r="CJ2387" t="s">
        <v>4088</v>
      </c>
      <c r="CK2387">
        <v>1018.6258112</v>
      </c>
      <c r="CL2387">
        <v>23.6111111111111</v>
      </c>
      <c r="CM2387">
        <v>0</v>
      </c>
      <c r="CN2387">
        <v>83</v>
      </c>
      <c r="CO2387">
        <v>294</v>
      </c>
      <c r="CP2387">
        <v>3.6</v>
      </c>
      <c r="CQ2387">
        <v>8.6999999999999993</v>
      </c>
      <c r="CR2387">
        <v>3.1</v>
      </c>
      <c r="CS2387">
        <v>3</v>
      </c>
      <c r="CT2387" t="s">
        <v>1360</v>
      </c>
      <c r="CU2387">
        <v>20</v>
      </c>
      <c r="CV2387">
        <v>20</v>
      </c>
      <c r="CW2387">
        <v>18</v>
      </c>
      <c r="CX2387">
        <v>19</v>
      </c>
      <c r="CY2387">
        <v>16</v>
      </c>
      <c r="CZ2387">
        <v>16</v>
      </c>
      <c r="DA2387" t="s">
        <v>27</v>
      </c>
      <c r="DB2387" t="s">
        <v>27</v>
      </c>
    </row>
    <row r="2388" spans="4:106">
      <c r="D2388" s="3">
        <v>12</v>
      </c>
      <c r="E2388" s="1">
        <v>2</v>
      </c>
      <c r="F2388" s="15">
        <v>5</v>
      </c>
      <c r="G2388" s="15" t="s">
        <v>195</v>
      </c>
      <c r="H2388" s="15" t="s">
        <v>57</v>
      </c>
      <c r="I2388" s="15">
        <v>3</v>
      </c>
      <c r="L2388" s="1">
        <v>1</v>
      </c>
      <c r="M2388">
        <v>8</v>
      </c>
      <c r="N2388" t="s">
        <v>110</v>
      </c>
      <c r="O2388" t="s">
        <v>57</v>
      </c>
      <c r="P2388">
        <v>7</v>
      </c>
      <c r="S2388" s="1">
        <v>1</v>
      </c>
      <c r="T2388">
        <v>7</v>
      </c>
      <c r="U2388" t="s">
        <v>33</v>
      </c>
      <c r="BD2388" s="39">
        <v>42618</v>
      </c>
      <c r="BE2388" s="23">
        <v>0.58611111111111003</v>
      </c>
      <c r="BF2388" s="10" t="str">
        <f t="shared" si="223"/>
        <v>05/09/2016 14:04</v>
      </c>
      <c r="BG2388" s="35">
        <f t="shared" si="227"/>
        <v>42618.583333333336</v>
      </c>
      <c r="BH2388" s="35">
        <f t="shared" si="224"/>
        <v>42618.583333333336</v>
      </c>
      <c r="BI2388" t="str">
        <f t="shared" si="225"/>
        <v>05/09/2016 14:00:00</v>
      </c>
      <c r="BJ2388" s="40" t="str">
        <f t="shared" si="226"/>
        <v>05/09/2016 14:00:00</v>
      </c>
      <c r="BK2388">
        <f>VLOOKUP($BI2388, [1]TableView_704030_20160816_20160!$D$2:$M$5095,3,FALSE)</f>
        <v>1018.6258112</v>
      </c>
      <c r="BL2388">
        <f>VLOOKUP($BI2388, [1]TableView_704030_20160816_20160!$D$2:$M$5095,8,FALSE)</f>
        <v>23.6111111111111</v>
      </c>
      <c r="BM2388">
        <f>VLOOKUP($BI2388, [1]TableView_704030_20160816_20160!$D$2:$M$5095,10,FALSE)</f>
        <v>0</v>
      </c>
      <c r="BN2388">
        <f>VLOOKUP($BI2388, [1]TableView_704030_20160816_20160!$D$2:$M$5095,4,FALSE)</f>
        <v>83</v>
      </c>
      <c r="BO2388">
        <f>VLOOKUP($BI2388, [1]TableView_704030_20160816_20160!$D$2:$M$5095,6,FALSE)</f>
        <v>294</v>
      </c>
      <c r="BP2388">
        <f>VLOOKUP($BI2388, [1]TableView_704030_20160816_20160!$D$2:$M$5095,7,FALSE)</f>
        <v>3.6</v>
      </c>
      <c r="BQ2388">
        <f>VLOOKUP($BI2388, [1]TableView_704030_20160816_20160!$D$2:$M$5095,2,FALSE)</f>
        <v>8.6999999999999993</v>
      </c>
      <c r="BR2388">
        <f>VLOOKUP($BJ2388, [2]aacb8965d69cc6fd1cb3a5cae9e8ae7!$C$6:$F$853,4,FALSE)</f>
        <v>3.1</v>
      </c>
      <c r="BS2388" s="15">
        <v>3</v>
      </c>
      <c r="BT2388" t="str">
        <f t="shared" si="222"/>
        <v>05/09/2016 3</v>
      </c>
      <c r="BU2388">
        <f>VLOOKUP($BT2388, [3]Sheet1!$D$3:$T$89,4,FALSE)</f>
        <v>20</v>
      </c>
      <c r="BV2388">
        <f>VLOOKUP($BT2388, [3]Sheet1!$D$3:$T$89,5,FALSE)</f>
        <v>20</v>
      </c>
      <c r="BW2388">
        <f>VLOOKUP($BT2388, [3]Sheet1!$D$3:$T$89,8,FALSE)</f>
        <v>18</v>
      </c>
      <c r="BX2388">
        <f>VLOOKUP($BT2388, [3]Sheet1!$D$3:$T$89,9,FALSE)</f>
        <v>19</v>
      </c>
      <c r="BY2388">
        <f>VLOOKUP($BT2388, [3]Sheet1!$D$3:$T$89,12,FALSE)</f>
        <v>16</v>
      </c>
      <c r="BZ2388">
        <f>VLOOKUP($BT2388, [3]Sheet1!$D$3:$T$89,13,FALSE)</f>
        <v>16</v>
      </c>
      <c r="CA2388" t="str">
        <f>VLOOKUP($BT2388, [3]Sheet1!$D$3:$T$89,16,FALSE)</f>
        <v>N/A</v>
      </c>
      <c r="CB2388" t="str">
        <f>VLOOKUP($BT2388, [3]Sheet1!$D$3:$T$89,17,FALSE)</f>
        <v>N/A</v>
      </c>
      <c r="CD2388" s="12">
        <v>42618</v>
      </c>
      <c r="CE2388" s="2">
        <v>0.58611111111111003</v>
      </c>
      <c r="CF2388" s="2" t="s">
        <v>4100</v>
      </c>
      <c r="CG2388" s="2">
        <v>42618.583333333336</v>
      </c>
      <c r="CH2388" s="2">
        <v>42618.583333333336</v>
      </c>
      <c r="CI2388" t="s">
        <v>4088</v>
      </c>
      <c r="CJ2388" t="s">
        <v>4088</v>
      </c>
      <c r="CK2388">
        <v>1018.6258112</v>
      </c>
      <c r="CL2388">
        <v>23.6111111111111</v>
      </c>
      <c r="CM2388">
        <v>0</v>
      </c>
      <c r="CN2388">
        <v>83</v>
      </c>
      <c r="CO2388">
        <v>294</v>
      </c>
      <c r="CP2388">
        <v>3.6</v>
      </c>
      <c r="CQ2388">
        <v>8.6999999999999993</v>
      </c>
      <c r="CR2388">
        <v>3.1</v>
      </c>
      <c r="CS2388">
        <v>3</v>
      </c>
      <c r="CT2388" t="s">
        <v>1360</v>
      </c>
      <c r="CU2388">
        <v>20</v>
      </c>
      <c r="CV2388">
        <v>20</v>
      </c>
      <c r="CW2388">
        <v>18</v>
      </c>
      <c r="CX2388">
        <v>19</v>
      </c>
      <c r="CY2388">
        <v>16</v>
      </c>
      <c r="CZ2388">
        <v>16</v>
      </c>
      <c r="DA2388" t="s">
        <v>27</v>
      </c>
      <c r="DB2388" t="s">
        <v>27</v>
      </c>
    </row>
    <row r="2389" spans="4:106">
      <c r="D2389" s="3">
        <v>13</v>
      </c>
      <c r="E2389" s="1">
        <v>2</v>
      </c>
      <c r="F2389" s="15">
        <v>5</v>
      </c>
      <c r="G2389" s="15" t="s">
        <v>195</v>
      </c>
      <c r="H2389" s="15" t="s">
        <v>57</v>
      </c>
      <c r="I2389" s="15">
        <v>3</v>
      </c>
      <c r="L2389" s="1">
        <v>1</v>
      </c>
      <c r="M2389">
        <v>8</v>
      </c>
      <c r="N2389" t="s">
        <v>110</v>
      </c>
      <c r="O2389" t="s">
        <v>57</v>
      </c>
      <c r="P2389">
        <v>7</v>
      </c>
      <c r="S2389" s="1">
        <v>1</v>
      </c>
      <c r="T2389">
        <v>7</v>
      </c>
      <c r="U2389" t="s">
        <v>33</v>
      </c>
      <c r="Z2389" s="1">
        <v>1</v>
      </c>
      <c r="AA2389">
        <v>5</v>
      </c>
      <c r="AB2389" t="s">
        <v>304</v>
      </c>
      <c r="AC2389" t="s">
        <v>57</v>
      </c>
      <c r="AD2389">
        <v>3</v>
      </c>
      <c r="BD2389" s="39">
        <v>42618</v>
      </c>
      <c r="BE2389" s="23">
        <v>0.58680555555555403</v>
      </c>
      <c r="BF2389" s="10" t="str">
        <f t="shared" si="223"/>
        <v>05/09/2016 14:05</v>
      </c>
      <c r="BG2389" s="35">
        <f t="shared" si="227"/>
        <v>42618.590277777781</v>
      </c>
      <c r="BH2389" s="35">
        <f t="shared" si="224"/>
        <v>42618.583333333336</v>
      </c>
      <c r="BI2389" t="str">
        <f t="shared" si="225"/>
        <v>05/09/2016 14:10:00</v>
      </c>
      <c r="BJ2389" s="40" t="str">
        <f t="shared" si="226"/>
        <v>05/09/2016 14:00:00</v>
      </c>
      <c r="BK2389">
        <f>VLOOKUP($BI2389, [1]TableView_704030_20160816_20160!$D$2:$M$5095,3,FALSE)</f>
        <v>1018.69353898</v>
      </c>
      <c r="BL2389">
        <f>VLOOKUP($BI2389, [1]TableView_704030_20160816_20160!$D$2:$M$5095,8,FALSE)</f>
        <v>23.9444444444444</v>
      </c>
      <c r="BM2389">
        <f>VLOOKUP($BI2389, [1]TableView_704030_20160816_20160!$D$2:$M$5095,10,FALSE)</f>
        <v>0</v>
      </c>
      <c r="BN2389">
        <f>VLOOKUP($BI2389, [1]TableView_704030_20160816_20160!$D$2:$M$5095,4,FALSE)</f>
        <v>81</v>
      </c>
      <c r="BO2389">
        <f>VLOOKUP($BI2389, [1]TableView_704030_20160816_20160!$D$2:$M$5095,6,FALSE)</f>
        <v>268</v>
      </c>
      <c r="BP2389">
        <f>VLOOKUP($BI2389, [1]TableView_704030_20160816_20160!$D$2:$M$5095,7,FALSE)</f>
        <v>3.5</v>
      </c>
      <c r="BQ2389">
        <f>VLOOKUP($BI2389, [1]TableView_704030_20160816_20160!$D$2:$M$5095,2,FALSE)</f>
        <v>8.6999999999999993</v>
      </c>
      <c r="BR2389">
        <f>VLOOKUP($BJ2389, [2]aacb8965d69cc6fd1cb3a5cae9e8ae7!$C$6:$F$853,4,FALSE)</f>
        <v>3.1</v>
      </c>
      <c r="BS2389" s="15">
        <v>3</v>
      </c>
      <c r="BT2389" t="str">
        <f t="shared" si="222"/>
        <v>05/09/2016 3</v>
      </c>
      <c r="BU2389">
        <f>VLOOKUP($BT2389, [3]Sheet1!$D$3:$T$89,4,FALSE)</f>
        <v>20</v>
      </c>
      <c r="BV2389">
        <f>VLOOKUP($BT2389, [3]Sheet1!$D$3:$T$89,5,FALSE)</f>
        <v>20</v>
      </c>
      <c r="BW2389">
        <f>VLOOKUP($BT2389, [3]Sheet1!$D$3:$T$89,8,FALSE)</f>
        <v>18</v>
      </c>
      <c r="BX2389">
        <f>VLOOKUP($BT2389, [3]Sheet1!$D$3:$T$89,9,FALSE)</f>
        <v>19</v>
      </c>
      <c r="BY2389">
        <f>VLOOKUP($BT2389, [3]Sheet1!$D$3:$T$89,12,FALSE)</f>
        <v>16</v>
      </c>
      <c r="BZ2389">
        <f>VLOOKUP($BT2389, [3]Sheet1!$D$3:$T$89,13,FALSE)</f>
        <v>16</v>
      </c>
      <c r="CA2389" t="str">
        <f>VLOOKUP($BT2389, [3]Sheet1!$D$3:$T$89,16,FALSE)</f>
        <v>N/A</v>
      </c>
      <c r="CB2389" t="str">
        <f>VLOOKUP($BT2389, [3]Sheet1!$D$3:$T$89,17,FALSE)</f>
        <v>N/A</v>
      </c>
      <c r="CD2389" s="12">
        <v>42618</v>
      </c>
      <c r="CE2389" s="2">
        <v>0.58680555555555403</v>
      </c>
      <c r="CF2389" s="2" t="s">
        <v>4101</v>
      </c>
      <c r="CG2389" s="2">
        <v>42618.590277777781</v>
      </c>
      <c r="CH2389" s="2">
        <v>42618.583333333336</v>
      </c>
      <c r="CI2389" t="s">
        <v>4102</v>
      </c>
      <c r="CJ2389" t="s">
        <v>4088</v>
      </c>
      <c r="CK2389">
        <v>1018.69353898</v>
      </c>
      <c r="CL2389">
        <v>23.9444444444444</v>
      </c>
      <c r="CM2389">
        <v>0</v>
      </c>
      <c r="CN2389">
        <v>81</v>
      </c>
      <c r="CO2389">
        <v>268</v>
      </c>
      <c r="CP2389">
        <v>3.5</v>
      </c>
      <c r="CQ2389">
        <v>8.6999999999999993</v>
      </c>
      <c r="CR2389">
        <v>3.1</v>
      </c>
      <c r="CS2389">
        <v>3</v>
      </c>
      <c r="CT2389" t="s">
        <v>1360</v>
      </c>
      <c r="CU2389">
        <v>20</v>
      </c>
      <c r="CV2389">
        <v>20</v>
      </c>
      <c r="CW2389">
        <v>18</v>
      </c>
      <c r="CX2389">
        <v>19</v>
      </c>
      <c r="CY2389">
        <v>16</v>
      </c>
      <c r="CZ2389">
        <v>16</v>
      </c>
      <c r="DA2389" t="s">
        <v>27</v>
      </c>
      <c r="DB2389" t="s">
        <v>27</v>
      </c>
    </row>
    <row r="2390" spans="4:106">
      <c r="D2390" s="3">
        <v>14</v>
      </c>
      <c r="E2390" s="1">
        <v>2</v>
      </c>
      <c r="F2390" s="15">
        <v>5</v>
      </c>
      <c r="G2390" s="15" t="s">
        <v>195</v>
      </c>
      <c r="H2390" s="15" t="s">
        <v>57</v>
      </c>
      <c r="I2390" s="15">
        <v>3</v>
      </c>
      <c r="L2390" s="1">
        <v>1</v>
      </c>
      <c r="M2390">
        <v>8</v>
      </c>
      <c r="N2390" t="s">
        <v>110</v>
      </c>
      <c r="O2390" t="s">
        <v>57</v>
      </c>
      <c r="P2390">
        <v>7</v>
      </c>
      <c r="S2390" s="1">
        <v>1</v>
      </c>
      <c r="T2390">
        <v>7</v>
      </c>
      <c r="U2390" t="s">
        <v>33</v>
      </c>
      <c r="Z2390" s="1">
        <v>1</v>
      </c>
      <c r="AA2390">
        <v>8</v>
      </c>
      <c r="AB2390" t="s">
        <v>109</v>
      </c>
      <c r="AC2390" t="s">
        <v>57</v>
      </c>
      <c r="AD2390">
        <v>8</v>
      </c>
      <c r="BD2390" s="39">
        <v>42618</v>
      </c>
      <c r="BE2390" s="23">
        <v>0.58749999999999802</v>
      </c>
      <c r="BF2390" s="10" t="str">
        <f t="shared" si="223"/>
        <v>05/09/2016 14:06</v>
      </c>
      <c r="BG2390" s="35">
        <f t="shared" si="227"/>
        <v>42618.590277777781</v>
      </c>
      <c r="BH2390" s="35">
        <f t="shared" si="224"/>
        <v>42618.583333333336</v>
      </c>
      <c r="BI2390" t="str">
        <f t="shared" si="225"/>
        <v>05/09/2016 14:10:00</v>
      </c>
      <c r="BJ2390" s="40" t="str">
        <f t="shared" si="226"/>
        <v>05/09/2016 14:00:00</v>
      </c>
      <c r="BK2390">
        <f>VLOOKUP($BI2390, [1]TableView_704030_20160816_20160!$D$2:$M$5095,3,FALSE)</f>
        <v>1018.69353898</v>
      </c>
      <c r="BL2390">
        <f>VLOOKUP($BI2390, [1]TableView_704030_20160816_20160!$D$2:$M$5095,8,FALSE)</f>
        <v>23.9444444444444</v>
      </c>
      <c r="BM2390">
        <f>VLOOKUP($BI2390, [1]TableView_704030_20160816_20160!$D$2:$M$5095,10,FALSE)</f>
        <v>0</v>
      </c>
      <c r="BN2390">
        <f>VLOOKUP($BI2390, [1]TableView_704030_20160816_20160!$D$2:$M$5095,4,FALSE)</f>
        <v>81</v>
      </c>
      <c r="BO2390">
        <f>VLOOKUP($BI2390, [1]TableView_704030_20160816_20160!$D$2:$M$5095,6,FALSE)</f>
        <v>268</v>
      </c>
      <c r="BP2390">
        <f>VLOOKUP($BI2390, [1]TableView_704030_20160816_20160!$D$2:$M$5095,7,FALSE)</f>
        <v>3.5</v>
      </c>
      <c r="BQ2390">
        <f>VLOOKUP($BI2390, [1]TableView_704030_20160816_20160!$D$2:$M$5095,2,FALSE)</f>
        <v>8.6999999999999993</v>
      </c>
      <c r="BR2390">
        <f>VLOOKUP($BJ2390, [2]aacb8965d69cc6fd1cb3a5cae9e8ae7!$C$6:$F$853,4,FALSE)</f>
        <v>3.1</v>
      </c>
      <c r="BS2390" s="15">
        <v>3</v>
      </c>
      <c r="BT2390" t="str">
        <f t="shared" ref="BT2390:BT2453" si="228">TEXT(BD2390,"dd/mm/yyyy ")&amp;TEXT(BS2390, "d")</f>
        <v>05/09/2016 3</v>
      </c>
      <c r="BU2390">
        <f>VLOOKUP($BT2390, [3]Sheet1!$D$3:$T$89,4,FALSE)</f>
        <v>20</v>
      </c>
      <c r="BV2390">
        <f>VLOOKUP($BT2390, [3]Sheet1!$D$3:$T$89,5,FALSE)</f>
        <v>20</v>
      </c>
      <c r="BW2390">
        <f>VLOOKUP($BT2390, [3]Sheet1!$D$3:$T$89,8,FALSE)</f>
        <v>18</v>
      </c>
      <c r="BX2390">
        <f>VLOOKUP($BT2390, [3]Sheet1!$D$3:$T$89,9,FALSE)</f>
        <v>19</v>
      </c>
      <c r="BY2390">
        <f>VLOOKUP($BT2390, [3]Sheet1!$D$3:$T$89,12,FALSE)</f>
        <v>16</v>
      </c>
      <c r="BZ2390">
        <f>VLOOKUP($BT2390, [3]Sheet1!$D$3:$T$89,13,FALSE)</f>
        <v>16</v>
      </c>
      <c r="CA2390" t="str">
        <f>VLOOKUP($BT2390, [3]Sheet1!$D$3:$T$89,16,FALSE)</f>
        <v>N/A</v>
      </c>
      <c r="CB2390" t="str">
        <f>VLOOKUP($BT2390, [3]Sheet1!$D$3:$T$89,17,FALSE)</f>
        <v>N/A</v>
      </c>
      <c r="CD2390" s="12">
        <v>42618</v>
      </c>
      <c r="CE2390" s="2">
        <v>0.58749999999999802</v>
      </c>
      <c r="CF2390" s="2" t="s">
        <v>4103</v>
      </c>
      <c r="CG2390" s="2">
        <v>42618.590277777781</v>
      </c>
      <c r="CH2390" s="2">
        <v>42618.583333333336</v>
      </c>
      <c r="CI2390" t="s">
        <v>4102</v>
      </c>
      <c r="CJ2390" t="s">
        <v>4088</v>
      </c>
      <c r="CK2390">
        <v>1018.69353898</v>
      </c>
      <c r="CL2390">
        <v>23.9444444444444</v>
      </c>
      <c r="CM2390">
        <v>0</v>
      </c>
      <c r="CN2390">
        <v>81</v>
      </c>
      <c r="CO2390">
        <v>268</v>
      </c>
      <c r="CP2390">
        <v>3.5</v>
      </c>
      <c r="CQ2390">
        <v>8.6999999999999993</v>
      </c>
      <c r="CR2390">
        <v>3.1</v>
      </c>
      <c r="CS2390">
        <v>3</v>
      </c>
      <c r="CT2390" t="s">
        <v>1360</v>
      </c>
      <c r="CU2390">
        <v>20</v>
      </c>
      <c r="CV2390">
        <v>20</v>
      </c>
      <c r="CW2390">
        <v>18</v>
      </c>
      <c r="CX2390">
        <v>19</v>
      </c>
      <c r="CY2390">
        <v>16</v>
      </c>
      <c r="CZ2390">
        <v>16</v>
      </c>
      <c r="DA2390" t="s">
        <v>27</v>
      </c>
      <c r="DB2390" t="s">
        <v>27</v>
      </c>
    </row>
    <row r="2391" spans="4:106">
      <c r="D2391" s="3">
        <v>15</v>
      </c>
      <c r="E2391" s="1">
        <v>2</v>
      </c>
      <c r="F2391" s="15">
        <v>5</v>
      </c>
      <c r="G2391" s="15" t="s">
        <v>195</v>
      </c>
      <c r="H2391" s="15" t="s">
        <v>57</v>
      </c>
      <c r="I2391" s="15">
        <v>3</v>
      </c>
      <c r="L2391" s="1">
        <v>1</v>
      </c>
      <c r="M2391">
        <v>8</v>
      </c>
      <c r="N2391" t="s">
        <v>110</v>
      </c>
      <c r="O2391" t="s">
        <v>57</v>
      </c>
      <c r="P2391">
        <v>7</v>
      </c>
      <c r="S2391" s="1">
        <v>1</v>
      </c>
      <c r="T2391">
        <v>7</v>
      </c>
      <c r="U2391" t="s">
        <v>33</v>
      </c>
      <c r="Z2391" s="1">
        <v>1</v>
      </c>
      <c r="AA2391">
        <v>8</v>
      </c>
      <c r="AB2391" t="s">
        <v>109</v>
      </c>
      <c r="AC2391" t="s">
        <v>57</v>
      </c>
      <c r="AD2391">
        <v>8</v>
      </c>
      <c r="BD2391" s="39">
        <v>42618</v>
      </c>
      <c r="BE2391" s="23">
        <v>0.58819444444444302</v>
      </c>
      <c r="BF2391" s="10" t="str">
        <f t="shared" si="223"/>
        <v>05/09/2016 14:07</v>
      </c>
      <c r="BG2391" s="35">
        <f t="shared" si="227"/>
        <v>42618.590277777781</v>
      </c>
      <c r="BH2391" s="35">
        <f t="shared" si="224"/>
        <v>42618.583333333336</v>
      </c>
      <c r="BI2391" t="str">
        <f t="shared" si="225"/>
        <v>05/09/2016 14:10:00</v>
      </c>
      <c r="BJ2391" s="40" t="str">
        <f t="shared" si="226"/>
        <v>05/09/2016 14:00:00</v>
      </c>
      <c r="BK2391">
        <f>VLOOKUP($BI2391, [1]TableView_704030_20160816_20160!$D$2:$M$5095,3,FALSE)</f>
        <v>1018.69353898</v>
      </c>
      <c r="BL2391">
        <f>VLOOKUP($BI2391, [1]TableView_704030_20160816_20160!$D$2:$M$5095,8,FALSE)</f>
        <v>23.9444444444444</v>
      </c>
      <c r="BM2391">
        <f>VLOOKUP($BI2391, [1]TableView_704030_20160816_20160!$D$2:$M$5095,10,FALSE)</f>
        <v>0</v>
      </c>
      <c r="BN2391">
        <f>VLOOKUP($BI2391, [1]TableView_704030_20160816_20160!$D$2:$M$5095,4,FALSE)</f>
        <v>81</v>
      </c>
      <c r="BO2391">
        <f>VLOOKUP($BI2391, [1]TableView_704030_20160816_20160!$D$2:$M$5095,6,FALSE)</f>
        <v>268</v>
      </c>
      <c r="BP2391">
        <f>VLOOKUP($BI2391, [1]TableView_704030_20160816_20160!$D$2:$M$5095,7,FALSE)</f>
        <v>3.5</v>
      </c>
      <c r="BQ2391">
        <f>VLOOKUP($BI2391, [1]TableView_704030_20160816_20160!$D$2:$M$5095,2,FALSE)</f>
        <v>8.6999999999999993</v>
      </c>
      <c r="BR2391">
        <f>VLOOKUP($BJ2391, [2]aacb8965d69cc6fd1cb3a5cae9e8ae7!$C$6:$F$853,4,FALSE)</f>
        <v>3.1</v>
      </c>
      <c r="BS2391" s="15">
        <v>3</v>
      </c>
      <c r="BT2391" t="str">
        <f t="shared" si="228"/>
        <v>05/09/2016 3</v>
      </c>
      <c r="BU2391">
        <f>VLOOKUP($BT2391, [3]Sheet1!$D$3:$T$89,4,FALSE)</f>
        <v>20</v>
      </c>
      <c r="BV2391">
        <f>VLOOKUP($BT2391, [3]Sheet1!$D$3:$T$89,5,FALSE)</f>
        <v>20</v>
      </c>
      <c r="BW2391">
        <f>VLOOKUP($BT2391, [3]Sheet1!$D$3:$T$89,8,FALSE)</f>
        <v>18</v>
      </c>
      <c r="BX2391">
        <f>VLOOKUP($BT2391, [3]Sheet1!$D$3:$T$89,9,FALSE)</f>
        <v>19</v>
      </c>
      <c r="BY2391">
        <f>VLOOKUP($BT2391, [3]Sheet1!$D$3:$T$89,12,FALSE)</f>
        <v>16</v>
      </c>
      <c r="BZ2391">
        <f>VLOOKUP($BT2391, [3]Sheet1!$D$3:$T$89,13,FALSE)</f>
        <v>16</v>
      </c>
      <c r="CA2391" t="str">
        <f>VLOOKUP($BT2391, [3]Sheet1!$D$3:$T$89,16,FALSE)</f>
        <v>N/A</v>
      </c>
      <c r="CB2391" t="str">
        <f>VLOOKUP($BT2391, [3]Sheet1!$D$3:$T$89,17,FALSE)</f>
        <v>N/A</v>
      </c>
      <c r="CD2391" s="12">
        <v>42618</v>
      </c>
      <c r="CE2391" s="2">
        <v>0.58819444444444302</v>
      </c>
      <c r="CF2391" s="2" t="s">
        <v>4104</v>
      </c>
      <c r="CG2391" s="2">
        <v>42618.590277777781</v>
      </c>
      <c r="CH2391" s="2">
        <v>42618.583333333336</v>
      </c>
      <c r="CI2391" t="s">
        <v>4102</v>
      </c>
      <c r="CJ2391" t="s">
        <v>4088</v>
      </c>
      <c r="CK2391">
        <v>1018.69353898</v>
      </c>
      <c r="CL2391">
        <v>23.9444444444444</v>
      </c>
      <c r="CM2391">
        <v>0</v>
      </c>
      <c r="CN2391">
        <v>81</v>
      </c>
      <c r="CO2391">
        <v>268</v>
      </c>
      <c r="CP2391">
        <v>3.5</v>
      </c>
      <c r="CQ2391">
        <v>8.6999999999999993</v>
      </c>
      <c r="CR2391">
        <v>3.1</v>
      </c>
      <c r="CS2391">
        <v>3</v>
      </c>
      <c r="CT2391" t="s">
        <v>1360</v>
      </c>
      <c r="CU2391">
        <v>20</v>
      </c>
      <c r="CV2391">
        <v>20</v>
      </c>
      <c r="CW2391">
        <v>18</v>
      </c>
      <c r="CX2391">
        <v>19</v>
      </c>
      <c r="CY2391">
        <v>16</v>
      </c>
      <c r="CZ2391">
        <v>16</v>
      </c>
      <c r="DA2391" t="s">
        <v>27</v>
      </c>
      <c r="DB2391" t="s">
        <v>27</v>
      </c>
    </row>
    <row r="2392" spans="4:106">
      <c r="D2392" s="3">
        <v>16</v>
      </c>
      <c r="E2392" s="1">
        <v>2</v>
      </c>
      <c r="F2392" s="15">
        <v>5</v>
      </c>
      <c r="G2392" s="15" t="s">
        <v>195</v>
      </c>
      <c r="H2392" s="15" t="s">
        <v>57</v>
      </c>
      <c r="I2392" s="15">
        <v>3</v>
      </c>
      <c r="L2392" s="1">
        <v>1</v>
      </c>
      <c r="M2392">
        <v>8</v>
      </c>
      <c r="N2392" t="s">
        <v>110</v>
      </c>
      <c r="O2392" t="s">
        <v>57</v>
      </c>
      <c r="P2392">
        <v>7</v>
      </c>
      <c r="S2392" s="1">
        <v>1</v>
      </c>
      <c r="T2392">
        <v>7</v>
      </c>
      <c r="U2392" t="s">
        <v>33</v>
      </c>
      <c r="Z2392" s="1">
        <v>1</v>
      </c>
      <c r="AA2392">
        <v>8</v>
      </c>
      <c r="AB2392" t="s">
        <v>109</v>
      </c>
      <c r="AC2392" t="s">
        <v>57</v>
      </c>
      <c r="AD2392">
        <v>8</v>
      </c>
      <c r="BD2392" s="39">
        <v>42618</v>
      </c>
      <c r="BE2392" s="23">
        <v>0.58888888888888702</v>
      </c>
      <c r="BF2392" s="10" t="str">
        <f t="shared" si="223"/>
        <v>05/09/2016 14:08</v>
      </c>
      <c r="BG2392" s="35">
        <f t="shared" si="227"/>
        <v>42618.590277777781</v>
      </c>
      <c r="BH2392" s="35">
        <f t="shared" si="224"/>
        <v>42618.583333333336</v>
      </c>
      <c r="BI2392" t="str">
        <f t="shared" si="225"/>
        <v>05/09/2016 14:10:00</v>
      </c>
      <c r="BJ2392" s="40" t="str">
        <f t="shared" si="226"/>
        <v>05/09/2016 14:00:00</v>
      </c>
      <c r="BK2392">
        <f>VLOOKUP($BI2392, [1]TableView_704030_20160816_20160!$D$2:$M$5095,3,FALSE)</f>
        <v>1018.69353898</v>
      </c>
      <c r="BL2392">
        <f>VLOOKUP($BI2392, [1]TableView_704030_20160816_20160!$D$2:$M$5095,8,FALSE)</f>
        <v>23.9444444444444</v>
      </c>
      <c r="BM2392">
        <f>VLOOKUP($BI2392, [1]TableView_704030_20160816_20160!$D$2:$M$5095,10,FALSE)</f>
        <v>0</v>
      </c>
      <c r="BN2392">
        <f>VLOOKUP($BI2392, [1]TableView_704030_20160816_20160!$D$2:$M$5095,4,FALSE)</f>
        <v>81</v>
      </c>
      <c r="BO2392">
        <f>VLOOKUP($BI2392, [1]TableView_704030_20160816_20160!$D$2:$M$5095,6,FALSE)</f>
        <v>268</v>
      </c>
      <c r="BP2392">
        <f>VLOOKUP($BI2392, [1]TableView_704030_20160816_20160!$D$2:$M$5095,7,FALSE)</f>
        <v>3.5</v>
      </c>
      <c r="BQ2392">
        <f>VLOOKUP($BI2392, [1]TableView_704030_20160816_20160!$D$2:$M$5095,2,FALSE)</f>
        <v>8.6999999999999993</v>
      </c>
      <c r="BR2392">
        <f>VLOOKUP($BJ2392, [2]aacb8965d69cc6fd1cb3a5cae9e8ae7!$C$6:$F$853,4,FALSE)</f>
        <v>3.1</v>
      </c>
      <c r="BS2392" s="15">
        <v>3</v>
      </c>
      <c r="BT2392" t="str">
        <f t="shared" si="228"/>
        <v>05/09/2016 3</v>
      </c>
      <c r="BU2392">
        <f>VLOOKUP($BT2392, [3]Sheet1!$D$3:$T$89,4,FALSE)</f>
        <v>20</v>
      </c>
      <c r="BV2392">
        <f>VLOOKUP($BT2392, [3]Sheet1!$D$3:$T$89,5,FALSE)</f>
        <v>20</v>
      </c>
      <c r="BW2392">
        <f>VLOOKUP($BT2392, [3]Sheet1!$D$3:$T$89,8,FALSE)</f>
        <v>18</v>
      </c>
      <c r="BX2392">
        <f>VLOOKUP($BT2392, [3]Sheet1!$D$3:$T$89,9,FALSE)</f>
        <v>19</v>
      </c>
      <c r="BY2392">
        <f>VLOOKUP($BT2392, [3]Sheet1!$D$3:$T$89,12,FALSE)</f>
        <v>16</v>
      </c>
      <c r="BZ2392">
        <f>VLOOKUP($BT2392, [3]Sheet1!$D$3:$T$89,13,FALSE)</f>
        <v>16</v>
      </c>
      <c r="CA2392" t="str">
        <f>VLOOKUP($BT2392, [3]Sheet1!$D$3:$T$89,16,FALSE)</f>
        <v>N/A</v>
      </c>
      <c r="CB2392" t="str">
        <f>VLOOKUP($BT2392, [3]Sheet1!$D$3:$T$89,17,FALSE)</f>
        <v>N/A</v>
      </c>
      <c r="CD2392" s="12">
        <v>42618</v>
      </c>
      <c r="CE2392" s="2">
        <v>0.58888888888888702</v>
      </c>
      <c r="CF2392" s="2" t="s">
        <v>4105</v>
      </c>
      <c r="CG2392" s="2">
        <v>42618.590277777781</v>
      </c>
      <c r="CH2392" s="2">
        <v>42618.583333333336</v>
      </c>
      <c r="CI2392" t="s">
        <v>4102</v>
      </c>
      <c r="CJ2392" t="s">
        <v>4088</v>
      </c>
      <c r="CK2392">
        <v>1018.69353898</v>
      </c>
      <c r="CL2392">
        <v>23.9444444444444</v>
      </c>
      <c r="CM2392">
        <v>0</v>
      </c>
      <c r="CN2392">
        <v>81</v>
      </c>
      <c r="CO2392">
        <v>268</v>
      </c>
      <c r="CP2392">
        <v>3.5</v>
      </c>
      <c r="CQ2392">
        <v>8.6999999999999993</v>
      </c>
      <c r="CR2392">
        <v>3.1</v>
      </c>
      <c r="CS2392">
        <v>3</v>
      </c>
      <c r="CT2392" t="s">
        <v>1360</v>
      </c>
      <c r="CU2392">
        <v>20</v>
      </c>
      <c r="CV2392">
        <v>20</v>
      </c>
      <c r="CW2392">
        <v>18</v>
      </c>
      <c r="CX2392">
        <v>19</v>
      </c>
      <c r="CY2392">
        <v>16</v>
      </c>
      <c r="CZ2392">
        <v>16</v>
      </c>
      <c r="DA2392" t="s">
        <v>27</v>
      </c>
      <c r="DB2392" t="s">
        <v>27</v>
      </c>
    </row>
    <row r="2393" spans="4:106">
      <c r="D2393" s="3">
        <v>17</v>
      </c>
      <c r="E2393" s="1">
        <v>2</v>
      </c>
      <c r="F2393" s="15">
        <v>5</v>
      </c>
      <c r="G2393" s="15" t="s">
        <v>195</v>
      </c>
      <c r="H2393" s="15" t="s">
        <v>57</v>
      </c>
      <c r="I2393" s="15">
        <v>3</v>
      </c>
      <c r="L2393" s="1">
        <v>1</v>
      </c>
      <c r="M2393">
        <v>8</v>
      </c>
      <c r="N2393" t="s">
        <v>110</v>
      </c>
      <c r="O2393" t="s">
        <v>57</v>
      </c>
      <c r="P2393">
        <v>7</v>
      </c>
      <c r="S2393" s="1">
        <v>1</v>
      </c>
      <c r="T2393">
        <v>7</v>
      </c>
      <c r="U2393" t="s">
        <v>33</v>
      </c>
      <c r="Z2393" s="1">
        <v>1</v>
      </c>
      <c r="AA2393">
        <v>8</v>
      </c>
      <c r="AB2393" t="s">
        <v>109</v>
      </c>
      <c r="AC2393" t="s">
        <v>57</v>
      </c>
      <c r="AD2393">
        <v>8</v>
      </c>
      <c r="AG2393" s="1">
        <v>1</v>
      </c>
      <c r="AH2393">
        <v>5</v>
      </c>
      <c r="AI2393" t="s">
        <v>304</v>
      </c>
      <c r="AJ2393" t="s">
        <v>57</v>
      </c>
      <c r="AK2393">
        <v>6</v>
      </c>
      <c r="BD2393" s="39">
        <v>42618</v>
      </c>
      <c r="BE2393" s="23">
        <v>0.58958333333333102</v>
      </c>
      <c r="BF2393" s="10" t="str">
        <f t="shared" si="223"/>
        <v>05/09/2016 14:09</v>
      </c>
      <c r="BG2393" s="35">
        <f t="shared" si="227"/>
        <v>42618.590277777781</v>
      </c>
      <c r="BH2393" s="35">
        <f t="shared" si="224"/>
        <v>42618.583333333336</v>
      </c>
      <c r="BI2393" t="str">
        <f t="shared" si="225"/>
        <v>05/09/2016 14:10:00</v>
      </c>
      <c r="BJ2393" s="40" t="str">
        <f t="shared" si="226"/>
        <v>05/09/2016 14:00:00</v>
      </c>
      <c r="BK2393">
        <f>VLOOKUP($BI2393, [1]TableView_704030_20160816_20160!$D$2:$M$5095,3,FALSE)</f>
        <v>1018.69353898</v>
      </c>
      <c r="BL2393">
        <f>VLOOKUP($BI2393, [1]TableView_704030_20160816_20160!$D$2:$M$5095,8,FALSE)</f>
        <v>23.9444444444444</v>
      </c>
      <c r="BM2393">
        <f>VLOOKUP($BI2393, [1]TableView_704030_20160816_20160!$D$2:$M$5095,10,FALSE)</f>
        <v>0</v>
      </c>
      <c r="BN2393">
        <f>VLOOKUP($BI2393, [1]TableView_704030_20160816_20160!$D$2:$M$5095,4,FALSE)</f>
        <v>81</v>
      </c>
      <c r="BO2393">
        <f>VLOOKUP($BI2393, [1]TableView_704030_20160816_20160!$D$2:$M$5095,6,FALSE)</f>
        <v>268</v>
      </c>
      <c r="BP2393">
        <f>VLOOKUP($BI2393, [1]TableView_704030_20160816_20160!$D$2:$M$5095,7,FALSE)</f>
        <v>3.5</v>
      </c>
      <c r="BQ2393">
        <f>VLOOKUP($BI2393, [1]TableView_704030_20160816_20160!$D$2:$M$5095,2,FALSE)</f>
        <v>8.6999999999999993</v>
      </c>
      <c r="BR2393">
        <f>VLOOKUP($BJ2393, [2]aacb8965d69cc6fd1cb3a5cae9e8ae7!$C$6:$F$853,4,FALSE)</f>
        <v>3.1</v>
      </c>
      <c r="BS2393" s="15">
        <v>3</v>
      </c>
      <c r="BT2393" t="str">
        <f t="shared" si="228"/>
        <v>05/09/2016 3</v>
      </c>
      <c r="BU2393">
        <f>VLOOKUP($BT2393, [3]Sheet1!$D$3:$T$89,4,FALSE)</f>
        <v>20</v>
      </c>
      <c r="BV2393">
        <f>VLOOKUP($BT2393, [3]Sheet1!$D$3:$T$89,5,FALSE)</f>
        <v>20</v>
      </c>
      <c r="BW2393">
        <f>VLOOKUP($BT2393, [3]Sheet1!$D$3:$T$89,8,FALSE)</f>
        <v>18</v>
      </c>
      <c r="BX2393">
        <f>VLOOKUP($BT2393, [3]Sheet1!$D$3:$T$89,9,FALSE)</f>
        <v>19</v>
      </c>
      <c r="BY2393">
        <f>VLOOKUP($BT2393, [3]Sheet1!$D$3:$T$89,12,FALSE)</f>
        <v>16</v>
      </c>
      <c r="BZ2393">
        <f>VLOOKUP($BT2393, [3]Sheet1!$D$3:$T$89,13,FALSE)</f>
        <v>16</v>
      </c>
      <c r="CA2393" t="str">
        <f>VLOOKUP($BT2393, [3]Sheet1!$D$3:$T$89,16,FALSE)</f>
        <v>N/A</v>
      </c>
      <c r="CB2393" t="str">
        <f>VLOOKUP($BT2393, [3]Sheet1!$D$3:$T$89,17,FALSE)</f>
        <v>N/A</v>
      </c>
      <c r="CD2393" s="12">
        <v>42618</v>
      </c>
      <c r="CE2393" s="2">
        <v>0.58958333333333102</v>
      </c>
      <c r="CF2393" s="2" t="s">
        <v>4106</v>
      </c>
      <c r="CG2393" s="2">
        <v>42618.590277777781</v>
      </c>
      <c r="CH2393" s="2">
        <v>42618.583333333336</v>
      </c>
      <c r="CI2393" t="s">
        <v>4102</v>
      </c>
      <c r="CJ2393" t="s">
        <v>4088</v>
      </c>
      <c r="CK2393">
        <v>1018.69353898</v>
      </c>
      <c r="CL2393">
        <v>23.9444444444444</v>
      </c>
      <c r="CM2393">
        <v>0</v>
      </c>
      <c r="CN2393">
        <v>81</v>
      </c>
      <c r="CO2393">
        <v>268</v>
      </c>
      <c r="CP2393">
        <v>3.5</v>
      </c>
      <c r="CQ2393">
        <v>8.6999999999999993</v>
      </c>
      <c r="CR2393">
        <v>3.1</v>
      </c>
      <c r="CS2393">
        <v>3</v>
      </c>
      <c r="CT2393" t="s">
        <v>1360</v>
      </c>
      <c r="CU2393">
        <v>20</v>
      </c>
      <c r="CV2393">
        <v>20</v>
      </c>
      <c r="CW2393">
        <v>18</v>
      </c>
      <c r="CX2393">
        <v>19</v>
      </c>
      <c r="CY2393">
        <v>16</v>
      </c>
      <c r="CZ2393">
        <v>16</v>
      </c>
      <c r="DA2393" t="s">
        <v>27</v>
      </c>
      <c r="DB2393" t="s">
        <v>27</v>
      </c>
    </row>
    <row r="2394" spans="4:106">
      <c r="D2394" s="3">
        <v>18</v>
      </c>
      <c r="E2394" s="1">
        <v>2</v>
      </c>
      <c r="F2394" s="15">
        <v>5</v>
      </c>
      <c r="G2394" s="15" t="s">
        <v>195</v>
      </c>
      <c r="H2394" s="15" t="s">
        <v>57</v>
      </c>
      <c r="I2394" s="15">
        <v>3</v>
      </c>
      <c r="L2394" s="1">
        <v>1</v>
      </c>
      <c r="M2394">
        <v>8</v>
      </c>
      <c r="N2394" t="s">
        <v>110</v>
      </c>
      <c r="O2394" t="s">
        <v>57</v>
      </c>
      <c r="P2394">
        <v>7</v>
      </c>
      <c r="S2394" s="1">
        <v>1</v>
      </c>
      <c r="T2394">
        <v>7</v>
      </c>
      <c r="U2394" t="s">
        <v>33</v>
      </c>
      <c r="AG2394" s="1">
        <v>1</v>
      </c>
      <c r="AH2394">
        <v>5</v>
      </c>
      <c r="AI2394" t="s">
        <v>304</v>
      </c>
      <c r="AJ2394" t="s">
        <v>57</v>
      </c>
      <c r="AK2394">
        <v>6</v>
      </c>
      <c r="BD2394" s="39">
        <v>42618</v>
      </c>
      <c r="BE2394" s="23">
        <v>0.59027777777777601</v>
      </c>
      <c r="BF2394" s="10" t="str">
        <f t="shared" si="223"/>
        <v>05/09/2016 14:10</v>
      </c>
      <c r="BG2394" s="35">
        <f t="shared" si="227"/>
        <v>42618.590277777781</v>
      </c>
      <c r="BH2394" s="35">
        <f t="shared" si="224"/>
        <v>42618.583333333336</v>
      </c>
      <c r="BI2394" t="str">
        <f t="shared" si="225"/>
        <v>05/09/2016 14:10:00</v>
      </c>
      <c r="BJ2394" s="40" t="str">
        <f t="shared" si="226"/>
        <v>05/09/2016 14:00:00</v>
      </c>
      <c r="BK2394">
        <f>VLOOKUP($BI2394, [1]TableView_704030_20160816_20160!$D$2:$M$5095,3,FALSE)</f>
        <v>1018.69353898</v>
      </c>
      <c r="BL2394">
        <f>VLOOKUP($BI2394, [1]TableView_704030_20160816_20160!$D$2:$M$5095,8,FALSE)</f>
        <v>23.9444444444444</v>
      </c>
      <c r="BM2394">
        <f>VLOOKUP($BI2394, [1]TableView_704030_20160816_20160!$D$2:$M$5095,10,FALSE)</f>
        <v>0</v>
      </c>
      <c r="BN2394">
        <f>VLOOKUP($BI2394, [1]TableView_704030_20160816_20160!$D$2:$M$5095,4,FALSE)</f>
        <v>81</v>
      </c>
      <c r="BO2394">
        <f>VLOOKUP($BI2394, [1]TableView_704030_20160816_20160!$D$2:$M$5095,6,FALSE)</f>
        <v>268</v>
      </c>
      <c r="BP2394">
        <f>VLOOKUP($BI2394, [1]TableView_704030_20160816_20160!$D$2:$M$5095,7,FALSE)</f>
        <v>3.5</v>
      </c>
      <c r="BQ2394">
        <f>VLOOKUP($BI2394, [1]TableView_704030_20160816_20160!$D$2:$M$5095,2,FALSE)</f>
        <v>8.6999999999999993</v>
      </c>
      <c r="BR2394">
        <f>VLOOKUP($BJ2394, [2]aacb8965d69cc6fd1cb3a5cae9e8ae7!$C$6:$F$853,4,FALSE)</f>
        <v>3.1</v>
      </c>
      <c r="BS2394" s="15">
        <v>3</v>
      </c>
      <c r="BT2394" t="str">
        <f t="shared" si="228"/>
        <v>05/09/2016 3</v>
      </c>
      <c r="BU2394">
        <f>VLOOKUP($BT2394, [3]Sheet1!$D$3:$T$89,4,FALSE)</f>
        <v>20</v>
      </c>
      <c r="BV2394">
        <f>VLOOKUP($BT2394, [3]Sheet1!$D$3:$T$89,5,FALSE)</f>
        <v>20</v>
      </c>
      <c r="BW2394">
        <f>VLOOKUP($BT2394, [3]Sheet1!$D$3:$T$89,8,FALSE)</f>
        <v>18</v>
      </c>
      <c r="BX2394">
        <f>VLOOKUP($BT2394, [3]Sheet1!$D$3:$T$89,9,FALSE)</f>
        <v>19</v>
      </c>
      <c r="BY2394">
        <f>VLOOKUP($BT2394, [3]Sheet1!$D$3:$T$89,12,FALSE)</f>
        <v>16</v>
      </c>
      <c r="BZ2394">
        <f>VLOOKUP($BT2394, [3]Sheet1!$D$3:$T$89,13,FALSE)</f>
        <v>16</v>
      </c>
      <c r="CA2394" t="str">
        <f>VLOOKUP($BT2394, [3]Sheet1!$D$3:$T$89,16,FALSE)</f>
        <v>N/A</v>
      </c>
      <c r="CB2394" t="str">
        <f>VLOOKUP($BT2394, [3]Sheet1!$D$3:$T$89,17,FALSE)</f>
        <v>N/A</v>
      </c>
      <c r="CD2394" s="12">
        <v>42618</v>
      </c>
      <c r="CE2394" s="2">
        <v>0.59027777777777601</v>
      </c>
      <c r="CF2394" s="2" t="s">
        <v>4107</v>
      </c>
      <c r="CG2394" s="2">
        <v>42618.590277777781</v>
      </c>
      <c r="CH2394" s="2">
        <v>42618.583333333336</v>
      </c>
      <c r="CI2394" t="s">
        <v>4102</v>
      </c>
      <c r="CJ2394" t="s">
        <v>4088</v>
      </c>
      <c r="CK2394">
        <v>1018.69353898</v>
      </c>
      <c r="CL2394">
        <v>23.9444444444444</v>
      </c>
      <c r="CM2394">
        <v>0</v>
      </c>
      <c r="CN2394">
        <v>81</v>
      </c>
      <c r="CO2394">
        <v>268</v>
      </c>
      <c r="CP2394">
        <v>3.5</v>
      </c>
      <c r="CQ2394">
        <v>8.6999999999999993</v>
      </c>
      <c r="CR2394">
        <v>3.1</v>
      </c>
      <c r="CS2394">
        <v>3</v>
      </c>
      <c r="CT2394" t="s">
        <v>1360</v>
      </c>
      <c r="CU2394">
        <v>20</v>
      </c>
      <c r="CV2394">
        <v>20</v>
      </c>
      <c r="CW2394">
        <v>18</v>
      </c>
      <c r="CX2394">
        <v>19</v>
      </c>
      <c r="CY2394">
        <v>16</v>
      </c>
      <c r="CZ2394">
        <v>16</v>
      </c>
      <c r="DA2394" t="s">
        <v>27</v>
      </c>
      <c r="DB2394" t="s">
        <v>27</v>
      </c>
    </row>
    <row r="2395" spans="4:106">
      <c r="D2395" s="3">
        <v>19</v>
      </c>
      <c r="E2395" s="1">
        <v>2</v>
      </c>
      <c r="F2395" s="15">
        <v>5</v>
      </c>
      <c r="G2395" s="15" t="s">
        <v>195</v>
      </c>
      <c r="H2395" s="15" t="s">
        <v>57</v>
      </c>
      <c r="I2395" s="15">
        <v>3</v>
      </c>
      <c r="L2395" s="1">
        <v>1</v>
      </c>
      <c r="M2395">
        <v>8</v>
      </c>
      <c r="N2395" t="s">
        <v>110</v>
      </c>
      <c r="O2395" t="s">
        <v>57</v>
      </c>
      <c r="P2395">
        <v>7</v>
      </c>
      <c r="S2395" s="1">
        <v>1</v>
      </c>
      <c r="T2395">
        <v>7</v>
      </c>
      <c r="U2395" t="s">
        <v>33</v>
      </c>
      <c r="AG2395" s="1">
        <v>1</v>
      </c>
      <c r="AH2395">
        <v>5</v>
      </c>
      <c r="AI2395" t="s">
        <v>304</v>
      </c>
      <c r="AJ2395" t="s">
        <v>57</v>
      </c>
      <c r="AK2395">
        <v>6</v>
      </c>
      <c r="BD2395" s="39">
        <v>42618</v>
      </c>
      <c r="BE2395" s="23">
        <v>0.59097222222222001</v>
      </c>
      <c r="BF2395" s="10" t="str">
        <f t="shared" si="223"/>
        <v>05/09/2016 14:11</v>
      </c>
      <c r="BG2395" s="35">
        <f t="shared" si="227"/>
        <v>42618.590277777781</v>
      </c>
      <c r="BH2395" s="35">
        <f t="shared" si="224"/>
        <v>42618.583333333336</v>
      </c>
      <c r="BI2395" t="str">
        <f t="shared" si="225"/>
        <v>05/09/2016 14:10:00</v>
      </c>
      <c r="BJ2395" s="40" t="str">
        <f t="shared" si="226"/>
        <v>05/09/2016 14:00:00</v>
      </c>
      <c r="BK2395">
        <f>VLOOKUP($BI2395, [1]TableView_704030_20160816_20160!$D$2:$M$5095,3,FALSE)</f>
        <v>1018.69353898</v>
      </c>
      <c r="BL2395">
        <f>VLOOKUP($BI2395, [1]TableView_704030_20160816_20160!$D$2:$M$5095,8,FALSE)</f>
        <v>23.9444444444444</v>
      </c>
      <c r="BM2395">
        <f>VLOOKUP($BI2395, [1]TableView_704030_20160816_20160!$D$2:$M$5095,10,FALSE)</f>
        <v>0</v>
      </c>
      <c r="BN2395">
        <f>VLOOKUP($BI2395, [1]TableView_704030_20160816_20160!$D$2:$M$5095,4,FALSE)</f>
        <v>81</v>
      </c>
      <c r="BO2395">
        <f>VLOOKUP($BI2395, [1]TableView_704030_20160816_20160!$D$2:$M$5095,6,FALSE)</f>
        <v>268</v>
      </c>
      <c r="BP2395">
        <f>VLOOKUP($BI2395, [1]TableView_704030_20160816_20160!$D$2:$M$5095,7,FALSE)</f>
        <v>3.5</v>
      </c>
      <c r="BQ2395">
        <f>VLOOKUP($BI2395, [1]TableView_704030_20160816_20160!$D$2:$M$5095,2,FALSE)</f>
        <v>8.6999999999999993</v>
      </c>
      <c r="BR2395">
        <f>VLOOKUP($BJ2395, [2]aacb8965d69cc6fd1cb3a5cae9e8ae7!$C$6:$F$853,4,FALSE)</f>
        <v>3.1</v>
      </c>
      <c r="BS2395" s="15">
        <v>3</v>
      </c>
      <c r="BT2395" t="str">
        <f t="shared" si="228"/>
        <v>05/09/2016 3</v>
      </c>
      <c r="BU2395">
        <f>VLOOKUP($BT2395, [3]Sheet1!$D$3:$T$89,4,FALSE)</f>
        <v>20</v>
      </c>
      <c r="BV2395">
        <f>VLOOKUP($BT2395, [3]Sheet1!$D$3:$T$89,5,FALSE)</f>
        <v>20</v>
      </c>
      <c r="BW2395">
        <f>VLOOKUP($BT2395, [3]Sheet1!$D$3:$T$89,8,FALSE)</f>
        <v>18</v>
      </c>
      <c r="BX2395">
        <f>VLOOKUP($BT2395, [3]Sheet1!$D$3:$T$89,9,FALSE)</f>
        <v>19</v>
      </c>
      <c r="BY2395">
        <f>VLOOKUP($BT2395, [3]Sheet1!$D$3:$T$89,12,FALSE)</f>
        <v>16</v>
      </c>
      <c r="BZ2395">
        <f>VLOOKUP($BT2395, [3]Sheet1!$D$3:$T$89,13,FALSE)</f>
        <v>16</v>
      </c>
      <c r="CA2395" t="str">
        <f>VLOOKUP($BT2395, [3]Sheet1!$D$3:$T$89,16,FALSE)</f>
        <v>N/A</v>
      </c>
      <c r="CB2395" t="str">
        <f>VLOOKUP($BT2395, [3]Sheet1!$D$3:$T$89,17,FALSE)</f>
        <v>N/A</v>
      </c>
      <c r="CD2395" s="12">
        <v>42618</v>
      </c>
      <c r="CE2395" s="2">
        <v>0.59097222222222001</v>
      </c>
      <c r="CF2395" s="2" t="s">
        <v>4108</v>
      </c>
      <c r="CG2395" s="2">
        <v>42618.590277777781</v>
      </c>
      <c r="CH2395" s="2">
        <v>42618.583333333336</v>
      </c>
      <c r="CI2395" t="s">
        <v>4102</v>
      </c>
      <c r="CJ2395" t="s">
        <v>4088</v>
      </c>
      <c r="CK2395">
        <v>1018.69353898</v>
      </c>
      <c r="CL2395">
        <v>23.9444444444444</v>
      </c>
      <c r="CM2395">
        <v>0</v>
      </c>
      <c r="CN2395">
        <v>81</v>
      </c>
      <c r="CO2395">
        <v>268</v>
      </c>
      <c r="CP2395">
        <v>3.5</v>
      </c>
      <c r="CQ2395">
        <v>8.6999999999999993</v>
      </c>
      <c r="CR2395">
        <v>3.1</v>
      </c>
      <c r="CS2395">
        <v>3</v>
      </c>
      <c r="CT2395" t="s">
        <v>1360</v>
      </c>
      <c r="CU2395">
        <v>20</v>
      </c>
      <c r="CV2395">
        <v>20</v>
      </c>
      <c r="CW2395">
        <v>18</v>
      </c>
      <c r="CX2395">
        <v>19</v>
      </c>
      <c r="CY2395">
        <v>16</v>
      </c>
      <c r="CZ2395">
        <v>16</v>
      </c>
      <c r="DA2395" t="s">
        <v>27</v>
      </c>
      <c r="DB2395" t="s">
        <v>27</v>
      </c>
    </row>
    <row r="2396" spans="4:106">
      <c r="D2396" s="3">
        <v>20</v>
      </c>
      <c r="E2396" s="1">
        <v>3</v>
      </c>
      <c r="F2396" s="15">
        <v>5</v>
      </c>
      <c r="G2396" s="15" t="s">
        <v>195</v>
      </c>
      <c r="H2396" s="15" t="s">
        <v>57</v>
      </c>
      <c r="I2396" s="15">
        <v>3</v>
      </c>
      <c r="L2396" s="1">
        <v>1</v>
      </c>
      <c r="M2396">
        <v>8</v>
      </c>
      <c r="N2396" t="s">
        <v>110</v>
      </c>
      <c r="O2396" t="s">
        <v>57</v>
      </c>
      <c r="P2396">
        <v>7</v>
      </c>
      <c r="S2396" s="1">
        <v>1</v>
      </c>
      <c r="T2396">
        <v>7</v>
      </c>
      <c r="U2396" t="s">
        <v>33</v>
      </c>
      <c r="Z2396" s="1">
        <v>1</v>
      </c>
      <c r="AA2396">
        <v>4</v>
      </c>
      <c r="AB2396" t="s">
        <v>91</v>
      </c>
      <c r="AC2396" t="s">
        <v>57</v>
      </c>
      <c r="AD2396">
        <v>7</v>
      </c>
      <c r="BD2396" s="39">
        <v>42618</v>
      </c>
      <c r="BE2396" s="23">
        <v>0.59166666666666401</v>
      </c>
      <c r="BF2396" s="10" t="str">
        <f t="shared" si="223"/>
        <v>05/09/2016 14:12</v>
      </c>
      <c r="BG2396" s="35">
        <f t="shared" si="227"/>
        <v>42618.590277777781</v>
      </c>
      <c r="BH2396" s="35">
        <f t="shared" si="224"/>
        <v>42618.583333333336</v>
      </c>
      <c r="BI2396" t="str">
        <f t="shared" si="225"/>
        <v>05/09/2016 14:10:00</v>
      </c>
      <c r="BJ2396" s="40" t="str">
        <f t="shared" si="226"/>
        <v>05/09/2016 14:00:00</v>
      </c>
      <c r="BK2396">
        <f>VLOOKUP($BI2396, [1]TableView_704030_20160816_20160!$D$2:$M$5095,3,FALSE)</f>
        <v>1018.69353898</v>
      </c>
      <c r="BL2396">
        <f>VLOOKUP($BI2396, [1]TableView_704030_20160816_20160!$D$2:$M$5095,8,FALSE)</f>
        <v>23.9444444444444</v>
      </c>
      <c r="BM2396">
        <f>VLOOKUP($BI2396, [1]TableView_704030_20160816_20160!$D$2:$M$5095,10,FALSE)</f>
        <v>0</v>
      </c>
      <c r="BN2396">
        <f>VLOOKUP($BI2396, [1]TableView_704030_20160816_20160!$D$2:$M$5095,4,FALSE)</f>
        <v>81</v>
      </c>
      <c r="BO2396">
        <f>VLOOKUP($BI2396, [1]TableView_704030_20160816_20160!$D$2:$M$5095,6,FALSE)</f>
        <v>268</v>
      </c>
      <c r="BP2396">
        <f>VLOOKUP($BI2396, [1]TableView_704030_20160816_20160!$D$2:$M$5095,7,FALSE)</f>
        <v>3.5</v>
      </c>
      <c r="BQ2396">
        <f>VLOOKUP($BI2396, [1]TableView_704030_20160816_20160!$D$2:$M$5095,2,FALSE)</f>
        <v>8.6999999999999993</v>
      </c>
      <c r="BR2396">
        <f>VLOOKUP($BJ2396, [2]aacb8965d69cc6fd1cb3a5cae9e8ae7!$C$6:$F$853,4,FALSE)</f>
        <v>3.1</v>
      </c>
      <c r="BS2396" s="15">
        <v>3</v>
      </c>
      <c r="BT2396" t="str">
        <f t="shared" si="228"/>
        <v>05/09/2016 3</v>
      </c>
      <c r="BU2396">
        <f>VLOOKUP($BT2396, [3]Sheet1!$D$3:$T$89,4,FALSE)</f>
        <v>20</v>
      </c>
      <c r="BV2396">
        <f>VLOOKUP($BT2396, [3]Sheet1!$D$3:$T$89,5,FALSE)</f>
        <v>20</v>
      </c>
      <c r="BW2396">
        <f>VLOOKUP($BT2396, [3]Sheet1!$D$3:$T$89,8,FALSE)</f>
        <v>18</v>
      </c>
      <c r="BX2396">
        <f>VLOOKUP($BT2396, [3]Sheet1!$D$3:$T$89,9,FALSE)</f>
        <v>19</v>
      </c>
      <c r="BY2396">
        <f>VLOOKUP($BT2396, [3]Sheet1!$D$3:$T$89,12,FALSE)</f>
        <v>16</v>
      </c>
      <c r="BZ2396">
        <f>VLOOKUP($BT2396, [3]Sheet1!$D$3:$T$89,13,FALSE)</f>
        <v>16</v>
      </c>
      <c r="CA2396" t="str">
        <f>VLOOKUP($BT2396, [3]Sheet1!$D$3:$T$89,16,FALSE)</f>
        <v>N/A</v>
      </c>
      <c r="CB2396" t="str">
        <f>VLOOKUP($BT2396, [3]Sheet1!$D$3:$T$89,17,FALSE)</f>
        <v>N/A</v>
      </c>
      <c r="CD2396" s="12">
        <v>42618</v>
      </c>
      <c r="CE2396" s="2">
        <v>0.59166666666666401</v>
      </c>
      <c r="CF2396" s="2" t="s">
        <v>4109</v>
      </c>
      <c r="CG2396" s="2">
        <v>42618.590277777781</v>
      </c>
      <c r="CH2396" s="2">
        <v>42618.583333333336</v>
      </c>
      <c r="CI2396" t="s">
        <v>4102</v>
      </c>
      <c r="CJ2396" t="s">
        <v>4088</v>
      </c>
      <c r="CK2396">
        <v>1018.69353898</v>
      </c>
      <c r="CL2396">
        <v>23.9444444444444</v>
      </c>
      <c r="CM2396">
        <v>0</v>
      </c>
      <c r="CN2396">
        <v>81</v>
      </c>
      <c r="CO2396">
        <v>268</v>
      </c>
      <c r="CP2396">
        <v>3.5</v>
      </c>
      <c r="CQ2396">
        <v>8.6999999999999993</v>
      </c>
      <c r="CR2396">
        <v>3.1</v>
      </c>
      <c r="CS2396">
        <v>3</v>
      </c>
      <c r="CT2396" t="s">
        <v>1360</v>
      </c>
      <c r="CU2396">
        <v>20</v>
      </c>
      <c r="CV2396">
        <v>20</v>
      </c>
      <c r="CW2396">
        <v>18</v>
      </c>
      <c r="CX2396">
        <v>19</v>
      </c>
      <c r="CY2396">
        <v>16</v>
      </c>
      <c r="CZ2396">
        <v>16</v>
      </c>
      <c r="DA2396" t="s">
        <v>27</v>
      </c>
      <c r="DB2396" t="s">
        <v>27</v>
      </c>
    </row>
    <row r="2397" spans="4:106">
      <c r="D2397" s="3">
        <v>21</v>
      </c>
      <c r="E2397" s="1">
        <v>3</v>
      </c>
      <c r="F2397" s="15">
        <v>5</v>
      </c>
      <c r="G2397" s="15" t="s">
        <v>195</v>
      </c>
      <c r="H2397" s="15" t="s">
        <v>57</v>
      </c>
      <c r="I2397" s="15">
        <v>3</v>
      </c>
      <c r="L2397" s="1">
        <v>1</v>
      </c>
      <c r="M2397">
        <v>8</v>
      </c>
      <c r="N2397" t="s">
        <v>110</v>
      </c>
      <c r="O2397" t="s">
        <v>57</v>
      </c>
      <c r="P2397">
        <v>7</v>
      </c>
      <c r="S2397" s="1">
        <v>1</v>
      </c>
      <c r="T2397">
        <v>7</v>
      </c>
      <c r="U2397" t="s">
        <v>33</v>
      </c>
      <c r="BD2397" s="39">
        <v>42618</v>
      </c>
      <c r="BE2397" s="23">
        <v>0.59236111111110901</v>
      </c>
      <c r="BF2397" s="10" t="str">
        <f t="shared" si="223"/>
        <v>05/09/2016 14:13</v>
      </c>
      <c r="BG2397" s="35">
        <f t="shared" si="227"/>
        <v>42618.590277777781</v>
      </c>
      <c r="BH2397" s="35">
        <f t="shared" si="224"/>
        <v>42618.583333333336</v>
      </c>
      <c r="BI2397" t="str">
        <f t="shared" si="225"/>
        <v>05/09/2016 14:10:00</v>
      </c>
      <c r="BJ2397" s="40" t="str">
        <f t="shared" si="226"/>
        <v>05/09/2016 14:00:00</v>
      </c>
      <c r="BK2397">
        <f>VLOOKUP($BI2397, [1]TableView_704030_20160816_20160!$D$2:$M$5095,3,FALSE)</f>
        <v>1018.69353898</v>
      </c>
      <c r="BL2397">
        <f>VLOOKUP($BI2397, [1]TableView_704030_20160816_20160!$D$2:$M$5095,8,FALSE)</f>
        <v>23.9444444444444</v>
      </c>
      <c r="BM2397">
        <f>VLOOKUP($BI2397, [1]TableView_704030_20160816_20160!$D$2:$M$5095,10,FALSE)</f>
        <v>0</v>
      </c>
      <c r="BN2397">
        <f>VLOOKUP($BI2397, [1]TableView_704030_20160816_20160!$D$2:$M$5095,4,FALSE)</f>
        <v>81</v>
      </c>
      <c r="BO2397">
        <f>VLOOKUP($BI2397, [1]TableView_704030_20160816_20160!$D$2:$M$5095,6,FALSE)</f>
        <v>268</v>
      </c>
      <c r="BP2397">
        <f>VLOOKUP($BI2397, [1]TableView_704030_20160816_20160!$D$2:$M$5095,7,FALSE)</f>
        <v>3.5</v>
      </c>
      <c r="BQ2397">
        <f>VLOOKUP($BI2397, [1]TableView_704030_20160816_20160!$D$2:$M$5095,2,FALSE)</f>
        <v>8.6999999999999993</v>
      </c>
      <c r="BR2397">
        <f>VLOOKUP($BJ2397, [2]aacb8965d69cc6fd1cb3a5cae9e8ae7!$C$6:$F$853,4,FALSE)</f>
        <v>3.1</v>
      </c>
      <c r="BS2397" s="15">
        <v>3</v>
      </c>
      <c r="BT2397" t="str">
        <f t="shared" si="228"/>
        <v>05/09/2016 3</v>
      </c>
      <c r="BU2397">
        <f>VLOOKUP($BT2397, [3]Sheet1!$D$3:$T$89,4,FALSE)</f>
        <v>20</v>
      </c>
      <c r="BV2397">
        <f>VLOOKUP($BT2397, [3]Sheet1!$D$3:$T$89,5,FALSE)</f>
        <v>20</v>
      </c>
      <c r="BW2397">
        <f>VLOOKUP($BT2397, [3]Sheet1!$D$3:$T$89,8,FALSE)</f>
        <v>18</v>
      </c>
      <c r="BX2397">
        <f>VLOOKUP($BT2397, [3]Sheet1!$D$3:$T$89,9,FALSE)</f>
        <v>19</v>
      </c>
      <c r="BY2397">
        <f>VLOOKUP($BT2397, [3]Sheet1!$D$3:$T$89,12,FALSE)</f>
        <v>16</v>
      </c>
      <c r="BZ2397">
        <f>VLOOKUP($BT2397, [3]Sheet1!$D$3:$T$89,13,FALSE)</f>
        <v>16</v>
      </c>
      <c r="CA2397" t="str">
        <f>VLOOKUP($BT2397, [3]Sheet1!$D$3:$T$89,16,FALSE)</f>
        <v>N/A</v>
      </c>
      <c r="CB2397" t="str">
        <f>VLOOKUP($BT2397, [3]Sheet1!$D$3:$T$89,17,FALSE)</f>
        <v>N/A</v>
      </c>
      <c r="CD2397" s="12">
        <v>42618</v>
      </c>
      <c r="CE2397" s="2">
        <v>0.59236111111110901</v>
      </c>
      <c r="CF2397" s="2" t="s">
        <v>4110</v>
      </c>
      <c r="CG2397" s="2">
        <v>42618.590277777781</v>
      </c>
      <c r="CH2397" s="2">
        <v>42618.583333333336</v>
      </c>
      <c r="CI2397" t="s">
        <v>4102</v>
      </c>
      <c r="CJ2397" t="s">
        <v>4088</v>
      </c>
      <c r="CK2397">
        <v>1018.69353898</v>
      </c>
      <c r="CL2397">
        <v>23.9444444444444</v>
      </c>
      <c r="CM2397">
        <v>0</v>
      </c>
      <c r="CN2397">
        <v>81</v>
      </c>
      <c r="CO2397">
        <v>268</v>
      </c>
      <c r="CP2397">
        <v>3.5</v>
      </c>
      <c r="CQ2397">
        <v>8.6999999999999993</v>
      </c>
      <c r="CR2397">
        <v>3.1</v>
      </c>
      <c r="CS2397">
        <v>3</v>
      </c>
      <c r="CT2397" t="s">
        <v>1360</v>
      </c>
      <c r="CU2397">
        <v>20</v>
      </c>
      <c r="CV2397">
        <v>20</v>
      </c>
      <c r="CW2397">
        <v>18</v>
      </c>
      <c r="CX2397">
        <v>19</v>
      </c>
      <c r="CY2397">
        <v>16</v>
      </c>
      <c r="CZ2397">
        <v>16</v>
      </c>
      <c r="DA2397" t="s">
        <v>27</v>
      </c>
      <c r="DB2397" t="s">
        <v>27</v>
      </c>
    </row>
    <row r="2398" spans="4:106">
      <c r="D2398" s="3">
        <v>22</v>
      </c>
      <c r="E2398" s="1">
        <v>2</v>
      </c>
      <c r="F2398" s="15">
        <v>5</v>
      </c>
      <c r="G2398" s="15" t="s">
        <v>195</v>
      </c>
      <c r="H2398" s="15" t="s">
        <v>57</v>
      </c>
      <c r="I2398" s="15">
        <v>3</v>
      </c>
      <c r="L2398" s="1">
        <v>1</v>
      </c>
      <c r="M2398">
        <v>8</v>
      </c>
      <c r="N2398" t="s">
        <v>110</v>
      </c>
      <c r="O2398" t="s">
        <v>57</v>
      </c>
      <c r="P2398">
        <v>7</v>
      </c>
      <c r="S2398" s="1">
        <v>1</v>
      </c>
      <c r="T2398">
        <v>7</v>
      </c>
      <c r="U2398" t="s">
        <v>33</v>
      </c>
      <c r="BD2398" s="39">
        <v>42618</v>
      </c>
      <c r="BE2398" s="23">
        <v>0.593055555555553</v>
      </c>
      <c r="BF2398" s="10" t="str">
        <f t="shared" si="223"/>
        <v>05/09/2016 14:14</v>
      </c>
      <c r="BG2398" s="35">
        <f t="shared" si="227"/>
        <v>42618.590277777781</v>
      </c>
      <c r="BH2398" s="35">
        <f t="shared" si="224"/>
        <v>42618.583333333336</v>
      </c>
      <c r="BI2398" t="str">
        <f t="shared" si="225"/>
        <v>05/09/2016 14:10:00</v>
      </c>
      <c r="BJ2398" s="40" t="str">
        <f t="shared" si="226"/>
        <v>05/09/2016 14:00:00</v>
      </c>
      <c r="BK2398">
        <f>VLOOKUP($BI2398, [1]TableView_704030_20160816_20160!$D$2:$M$5095,3,FALSE)</f>
        <v>1018.69353898</v>
      </c>
      <c r="BL2398">
        <f>VLOOKUP($BI2398, [1]TableView_704030_20160816_20160!$D$2:$M$5095,8,FALSE)</f>
        <v>23.9444444444444</v>
      </c>
      <c r="BM2398">
        <f>VLOOKUP($BI2398, [1]TableView_704030_20160816_20160!$D$2:$M$5095,10,FALSE)</f>
        <v>0</v>
      </c>
      <c r="BN2398">
        <f>VLOOKUP($BI2398, [1]TableView_704030_20160816_20160!$D$2:$M$5095,4,FALSE)</f>
        <v>81</v>
      </c>
      <c r="BO2398">
        <f>VLOOKUP($BI2398, [1]TableView_704030_20160816_20160!$D$2:$M$5095,6,FALSE)</f>
        <v>268</v>
      </c>
      <c r="BP2398">
        <f>VLOOKUP($BI2398, [1]TableView_704030_20160816_20160!$D$2:$M$5095,7,FALSE)</f>
        <v>3.5</v>
      </c>
      <c r="BQ2398">
        <f>VLOOKUP($BI2398, [1]TableView_704030_20160816_20160!$D$2:$M$5095,2,FALSE)</f>
        <v>8.6999999999999993</v>
      </c>
      <c r="BR2398">
        <f>VLOOKUP($BJ2398, [2]aacb8965d69cc6fd1cb3a5cae9e8ae7!$C$6:$F$853,4,FALSE)</f>
        <v>3.1</v>
      </c>
      <c r="BS2398" s="15">
        <v>3</v>
      </c>
      <c r="BT2398" t="str">
        <f t="shared" si="228"/>
        <v>05/09/2016 3</v>
      </c>
      <c r="BU2398">
        <f>VLOOKUP($BT2398, [3]Sheet1!$D$3:$T$89,4,FALSE)</f>
        <v>20</v>
      </c>
      <c r="BV2398">
        <f>VLOOKUP($BT2398, [3]Sheet1!$D$3:$T$89,5,FALSE)</f>
        <v>20</v>
      </c>
      <c r="BW2398">
        <f>VLOOKUP($BT2398, [3]Sheet1!$D$3:$T$89,8,FALSE)</f>
        <v>18</v>
      </c>
      <c r="BX2398">
        <f>VLOOKUP($BT2398, [3]Sheet1!$D$3:$T$89,9,FALSE)</f>
        <v>19</v>
      </c>
      <c r="BY2398">
        <f>VLOOKUP($BT2398, [3]Sheet1!$D$3:$T$89,12,FALSE)</f>
        <v>16</v>
      </c>
      <c r="BZ2398">
        <f>VLOOKUP($BT2398, [3]Sheet1!$D$3:$T$89,13,FALSE)</f>
        <v>16</v>
      </c>
      <c r="CA2398" t="str">
        <f>VLOOKUP($BT2398, [3]Sheet1!$D$3:$T$89,16,FALSE)</f>
        <v>N/A</v>
      </c>
      <c r="CB2398" t="str">
        <f>VLOOKUP($BT2398, [3]Sheet1!$D$3:$T$89,17,FALSE)</f>
        <v>N/A</v>
      </c>
      <c r="CD2398" s="12">
        <v>42618</v>
      </c>
      <c r="CE2398" s="2">
        <v>0.593055555555553</v>
      </c>
      <c r="CF2398" s="2" t="s">
        <v>4111</v>
      </c>
      <c r="CG2398" s="2">
        <v>42618.590277777781</v>
      </c>
      <c r="CH2398" s="2">
        <v>42618.583333333336</v>
      </c>
      <c r="CI2398" t="s">
        <v>4102</v>
      </c>
      <c r="CJ2398" t="s">
        <v>4088</v>
      </c>
      <c r="CK2398">
        <v>1018.69353898</v>
      </c>
      <c r="CL2398">
        <v>23.9444444444444</v>
      </c>
      <c r="CM2398">
        <v>0</v>
      </c>
      <c r="CN2398">
        <v>81</v>
      </c>
      <c r="CO2398">
        <v>268</v>
      </c>
      <c r="CP2398">
        <v>3.5</v>
      </c>
      <c r="CQ2398">
        <v>8.6999999999999993</v>
      </c>
      <c r="CR2398">
        <v>3.1</v>
      </c>
      <c r="CS2398">
        <v>3</v>
      </c>
      <c r="CT2398" t="s">
        <v>1360</v>
      </c>
      <c r="CU2398">
        <v>20</v>
      </c>
      <c r="CV2398">
        <v>20</v>
      </c>
      <c r="CW2398">
        <v>18</v>
      </c>
      <c r="CX2398">
        <v>19</v>
      </c>
      <c r="CY2398">
        <v>16</v>
      </c>
      <c r="CZ2398">
        <v>16</v>
      </c>
      <c r="DA2398" t="s">
        <v>27</v>
      </c>
      <c r="DB2398" t="s">
        <v>27</v>
      </c>
    </row>
    <row r="2399" spans="4:106">
      <c r="D2399" s="3">
        <v>23</v>
      </c>
      <c r="E2399" s="1">
        <v>2</v>
      </c>
      <c r="F2399" s="15">
        <v>5</v>
      </c>
      <c r="G2399" s="15" t="s">
        <v>195</v>
      </c>
      <c r="H2399" s="15" t="s">
        <v>57</v>
      </c>
      <c r="I2399" s="15">
        <v>3</v>
      </c>
      <c r="L2399" s="1">
        <v>2</v>
      </c>
      <c r="M2399">
        <v>8</v>
      </c>
      <c r="N2399" t="s">
        <v>110</v>
      </c>
      <c r="O2399" t="s">
        <v>57</v>
      </c>
      <c r="P2399">
        <v>7</v>
      </c>
      <c r="S2399" s="1">
        <v>1</v>
      </c>
      <c r="T2399">
        <v>7</v>
      </c>
      <c r="U2399" t="s">
        <v>33</v>
      </c>
      <c r="BD2399" s="39">
        <v>42618</v>
      </c>
      <c r="BE2399" s="23">
        <v>0.593749999999997</v>
      </c>
      <c r="BF2399" s="10" t="str">
        <f t="shared" si="223"/>
        <v>05/09/2016 14:15</v>
      </c>
      <c r="BG2399" s="35">
        <f t="shared" si="227"/>
        <v>42618.597222222219</v>
      </c>
      <c r="BH2399" s="35">
        <f t="shared" si="224"/>
        <v>42618.604166666664</v>
      </c>
      <c r="BI2399" t="str">
        <f t="shared" si="225"/>
        <v>05/09/2016 14:20:00</v>
      </c>
      <c r="BJ2399" s="40" t="str">
        <f t="shared" si="226"/>
        <v>05/09/2016 14:30:00</v>
      </c>
      <c r="BK2399">
        <f>VLOOKUP($BI2399, [1]TableView_704030_20160816_20160!$D$2:$M$5095,3,FALSE)</f>
        <v>1018.72740287</v>
      </c>
      <c r="BL2399">
        <f>VLOOKUP($BI2399, [1]TableView_704030_20160816_20160!$D$2:$M$5095,8,FALSE)</f>
        <v>24.2777777777778</v>
      </c>
      <c r="BM2399">
        <f>VLOOKUP($BI2399, [1]TableView_704030_20160816_20160!$D$2:$M$5095,10,FALSE)</f>
        <v>0</v>
      </c>
      <c r="BN2399">
        <f>VLOOKUP($BI2399, [1]TableView_704030_20160816_20160!$D$2:$M$5095,4,FALSE)</f>
        <v>81</v>
      </c>
      <c r="BO2399">
        <f>VLOOKUP($BI2399, [1]TableView_704030_20160816_20160!$D$2:$M$5095,6,FALSE)</f>
        <v>277</v>
      </c>
      <c r="BP2399">
        <f>VLOOKUP($BI2399, [1]TableView_704030_20160816_20160!$D$2:$M$5095,7,FALSE)</f>
        <v>2.8</v>
      </c>
      <c r="BQ2399">
        <f>VLOOKUP($BI2399, [1]TableView_704030_20160816_20160!$D$2:$M$5095,2,FALSE)</f>
        <v>5.2</v>
      </c>
      <c r="BR2399">
        <f>VLOOKUP($BJ2399, [2]aacb8965d69cc6fd1cb3a5cae9e8ae7!$C$6:$F$853,4,FALSE)</f>
        <v>1.1000000000000001</v>
      </c>
      <c r="BS2399" s="15">
        <v>3</v>
      </c>
      <c r="BT2399" t="str">
        <f t="shared" si="228"/>
        <v>05/09/2016 3</v>
      </c>
      <c r="BU2399">
        <f>VLOOKUP($BT2399, [3]Sheet1!$D$3:$T$89,4,FALSE)</f>
        <v>20</v>
      </c>
      <c r="BV2399">
        <f>VLOOKUP($BT2399, [3]Sheet1!$D$3:$T$89,5,FALSE)</f>
        <v>20</v>
      </c>
      <c r="BW2399">
        <f>VLOOKUP($BT2399, [3]Sheet1!$D$3:$T$89,8,FALSE)</f>
        <v>18</v>
      </c>
      <c r="BX2399">
        <f>VLOOKUP($BT2399, [3]Sheet1!$D$3:$T$89,9,FALSE)</f>
        <v>19</v>
      </c>
      <c r="BY2399">
        <f>VLOOKUP($BT2399, [3]Sheet1!$D$3:$T$89,12,FALSE)</f>
        <v>16</v>
      </c>
      <c r="BZ2399">
        <f>VLOOKUP($BT2399, [3]Sheet1!$D$3:$T$89,13,FALSE)</f>
        <v>16</v>
      </c>
      <c r="CA2399" t="str">
        <f>VLOOKUP($BT2399, [3]Sheet1!$D$3:$T$89,16,FALSE)</f>
        <v>N/A</v>
      </c>
      <c r="CB2399" t="str">
        <f>VLOOKUP($BT2399, [3]Sheet1!$D$3:$T$89,17,FALSE)</f>
        <v>N/A</v>
      </c>
      <c r="CD2399" s="12">
        <v>42618</v>
      </c>
      <c r="CE2399" s="2">
        <v>0.593749999999997</v>
      </c>
      <c r="CF2399" s="2" t="s">
        <v>4112</v>
      </c>
      <c r="CG2399" s="2">
        <v>42618.597222222219</v>
      </c>
      <c r="CH2399" s="2">
        <v>42618.604166666664</v>
      </c>
      <c r="CI2399" t="s">
        <v>4113</v>
      </c>
      <c r="CJ2399" t="s">
        <v>4114</v>
      </c>
      <c r="CK2399">
        <v>1018.72740287</v>
      </c>
      <c r="CL2399">
        <v>24.2777777777778</v>
      </c>
      <c r="CM2399">
        <v>0</v>
      </c>
      <c r="CN2399">
        <v>81</v>
      </c>
      <c r="CO2399">
        <v>277</v>
      </c>
      <c r="CP2399">
        <v>2.8</v>
      </c>
      <c r="CQ2399">
        <v>5.2</v>
      </c>
      <c r="CR2399">
        <v>1.1000000000000001</v>
      </c>
      <c r="CS2399">
        <v>3</v>
      </c>
      <c r="CT2399" t="s">
        <v>1360</v>
      </c>
      <c r="CU2399">
        <v>20</v>
      </c>
      <c r="CV2399">
        <v>20</v>
      </c>
      <c r="CW2399">
        <v>18</v>
      </c>
      <c r="CX2399">
        <v>19</v>
      </c>
      <c r="CY2399">
        <v>16</v>
      </c>
      <c r="CZ2399">
        <v>16</v>
      </c>
      <c r="DA2399" t="s">
        <v>27</v>
      </c>
      <c r="DB2399" t="s">
        <v>27</v>
      </c>
    </row>
    <row r="2400" spans="4:106">
      <c r="D2400" s="3">
        <v>24</v>
      </c>
      <c r="E2400" s="1">
        <v>2</v>
      </c>
      <c r="F2400" s="15">
        <v>5</v>
      </c>
      <c r="G2400" s="15" t="s">
        <v>195</v>
      </c>
      <c r="H2400" s="15" t="s">
        <v>57</v>
      </c>
      <c r="I2400" s="15">
        <v>3</v>
      </c>
      <c r="L2400" s="1">
        <v>2</v>
      </c>
      <c r="M2400">
        <v>8</v>
      </c>
      <c r="N2400" t="s">
        <v>110</v>
      </c>
      <c r="O2400" t="s">
        <v>57</v>
      </c>
      <c r="P2400">
        <v>7</v>
      </c>
      <c r="S2400" s="1">
        <v>1</v>
      </c>
      <c r="T2400">
        <v>7</v>
      </c>
      <c r="U2400" t="s">
        <v>33</v>
      </c>
      <c r="BD2400" s="39">
        <v>42618</v>
      </c>
      <c r="BE2400" s="23">
        <v>0.594444444444442</v>
      </c>
      <c r="BF2400" s="10" t="str">
        <f t="shared" si="223"/>
        <v>05/09/2016 14:16</v>
      </c>
      <c r="BG2400" s="35">
        <f t="shared" si="227"/>
        <v>42618.597222222219</v>
      </c>
      <c r="BH2400" s="35">
        <f t="shared" si="224"/>
        <v>42618.604166666664</v>
      </c>
      <c r="BI2400" t="str">
        <f t="shared" si="225"/>
        <v>05/09/2016 14:20:00</v>
      </c>
      <c r="BJ2400" s="40" t="str">
        <f t="shared" si="226"/>
        <v>05/09/2016 14:30:00</v>
      </c>
      <c r="BK2400">
        <f>VLOOKUP($BI2400, [1]TableView_704030_20160816_20160!$D$2:$M$5095,3,FALSE)</f>
        <v>1018.72740287</v>
      </c>
      <c r="BL2400">
        <f>VLOOKUP($BI2400, [1]TableView_704030_20160816_20160!$D$2:$M$5095,8,FALSE)</f>
        <v>24.2777777777778</v>
      </c>
      <c r="BM2400">
        <f>VLOOKUP($BI2400, [1]TableView_704030_20160816_20160!$D$2:$M$5095,10,FALSE)</f>
        <v>0</v>
      </c>
      <c r="BN2400">
        <f>VLOOKUP($BI2400, [1]TableView_704030_20160816_20160!$D$2:$M$5095,4,FALSE)</f>
        <v>81</v>
      </c>
      <c r="BO2400">
        <f>VLOOKUP($BI2400, [1]TableView_704030_20160816_20160!$D$2:$M$5095,6,FALSE)</f>
        <v>277</v>
      </c>
      <c r="BP2400">
        <f>VLOOKUP($BI2400, [1]TableView_704030_20160816_20160!$D$2:$M$5095,7,FALSE)</f>
        <v>2.8</v>
      </c>
      <c r="BQ2400">
        <f>VLOOKUP($BI2400, [1]TableView_704030_20160816_20160!$D$2:$M$5095,2,FALSE)</f>
        <v>5.2</v>
      </c>
      <c r="BR2400">
        <f>VLOOKUP($BJ2400, [2]aacb8965d69cc6fd1cb3a5cae9e8ae7!$C$6:$F$853,4,FALSE)</f>
        <v>1.1000000000000001</v>
      </c>
      <c r="BS2400" s="15">
        <v>3</v>
      </c>
      <c r="BT2400" t="str">
        <f t="shared" si="228"/>
        <v>05/09/2016 3</v>
      </c>
      <c r="BU2400">
        <f>VLOOKUP($BT2400, [3]Sheet1!$D$3:$T$89,4,FALSE)</f>
        <v>20</v>
      </c>
      <c r="BV2400">
        <f>VLOOKUP($BT2400, [3]Sheet1!$D$3:$T$89,5,FALSE)</f>
        <v>20</v>
      </c>
      <c r="BW2400">
        <f>VLOOKUP($BT2400, [3]Sheet1!$D$3:$T$89,8,FALSE)</f>
        <v>18</v>
      </c>
      <c r="BX2400">
        <f>VLOOKUP($BT2400, [3]Sheet1!$D$3:$T$89,9,FALSE)</f>
        <v>19</v>
      </c>
      <c r="BY2400">
        <f>VLOOKUP($BT2400, [3]Sheet1!$D$3:$T$89,12,FALSE)</f>
        <v>16</v>
      </c>
      <c r="BZ2400">
        <f>VLOOKUP($BT2400, [3]Sheet1!$D$3:$T$89,13,FALSE)</f>
        <v>16</v>
      </c>
      <c r="CA2400" t="str">
        <f>VLOOKUP($BT2400, [3]Sheet1!$D$3:$T$89,16,FALSE)</f>
        <v>N/A</v>
      </c>
      <c r="CB2400" t="str">
        <f>VLOOKUP($BT2400, [3]Sheet1!$D$3:$T$89,17,FALSE)</f>
        <v>N/A</v>
      </c>
      <c r="CD2400" s="12">
        <v>42618</v>
      </c>
      <c r="CE2400" s="2">
        <v>0.594444444444442</v>
      </c>
      <c r="CF2400" s="2" t="s">
        <v>4115</v>
      </c>
      <c r="CG2400" s="2">
        <v>42618.597222222219</v>
      </c>
      <c r="CH2400" s="2">
        <v>42618.604166666664</v>
      </c>
      <c r="CI2400" t="s">
        <v>4113</v>
      </c>
      <c r="CJ2400" t="s">
        <v>4114</v>
      </c>
      <c r="CK2400">
        <v>1018.72740287</v>
      </c>
      <c r="CL2400">
        <v>24.2777777777778</v>
      </c>
      <c r="CM2400">
        <v>0</v>
      </c>
      <c r="CN2400">
        <v>81</v>
      </c>
      <c r="CO2400">
        <v>277</v>
      </c>
      <c r="CP2400">
        <v>2.8</v>
      </c>
      <c r="CQ2400">
        <v>5.2</v>
      </c>
      <c r="CR2400">
        <v>1.1000000000000001</v>
      </c>
      <c r="CS2400">
        <v>3</v>
      </c>
      <c r="CT2400" t="s">
        <v>1360</v>
      </c>
      <c r="CU2400">
        <v>20</v>
      </c>
      <c r="CV2400">
        <v>20</v>
      </c>
      <c r="CW2400">
        <v>18</v>
      </c>
      <c r="CX2400">
        <v>19</v>
      </c>
      <c r="CY2400">
        <v>16</v>
      </c>
      <c r="CZ2400">
        <v>16</v>
      </c>
      <c r="DA2400" t="s">
        <v>27</v>
      </c>
      <c r="DB2400" t="s">
        <v>27</v>
      </c>
    </row>
    <row r="2401" spans="1:106">
      <c r="D2401" s="3">
        <v>25</v>
      </c>
      <c r="E2401" s="1">
        <v>2</v>
      </c>
      <c r="F2401" s="15">
        <v>5</v>
      </c>
      <c r="G2401" s="15" t="s">
        <v>195</v>
      </c>
      <c r="H2401" s="15" t="s">
        <v>57</v>
      </c>
      <c r="I2401" s="15">
        <v>3</v>
      </c>
      <c r="L2401" s="1">
        <v>2</v>
      </c>
      <c r="M2401">
        <v>8</v>
      </c>
      <c r="N2401" t="s">
        <v>110</v>
      </c>
      <c r="O2401" t="s">
        <v>57</v>
      </c>
      <c r="P2401">
        <v>7</v>
      </c>
      <c r="S2401" s="1">
        <v>1</v>
      </c>
      <c r="T2401">
        <v>7</v>
      </c>
      <c r="U2401" t="s">
        <v>33</v>
      </c>
      <c r="BD2401" s="39">
        <v>42618</v>
      </c>
      <c r="BE2401" s="23">
        <v>0.595138888888886</v>
      </c>
      <c r="BF2401" s="10" t="str">
        <f t="shared" si="223"/>
        <v>05/09/2016 14:17</v>
      </c>
      <c r="BG2401" s="35">
        <f t="shared" si="227"/>
        <v>42618.597222222219</v>
      </c>
      <c r="BH2401" s="35">
        <f t="shared" si="224"/>
        <v>42618.604166666664</v>
      </c>
      <c r="BI2401" t="str">
        <f t="shared" si="225"/>
        <v>05/09/2016 14:20:00</v>
      </c>
      <c r="BJ2401" s="40" t="str">
        <f t="shared" si="226"/>
        <v>05/09/2016 14:30:00</v>
      </c>
      <c r="BK2401">
        <f>VLOOKUP($BI2401, [1]TableView_704030_20160816_20160!$D$2:$M$5095,3,FALSE)</f>
        <v>1018.72740287</v>
      </c>
      <c r="BL2401">
        <f>VLOOKUP($BI2401, [1]TableView_704030_20160816_20160!$D$2:$M$5095,8,FALSE)</f>
        <v>24.2777777777778</v>
      </c>
      <c r="BM2401">
        <f>VLOOKUP($BI2401, [1]TableView_704030_20160816_20160!$D$2:$M$5095,10,FALSE)</f>
        <v>0</v>
      </c>
      <c r="BN2401">
        <f>VLOOKUP($BI2401, [1]TableView_704030_20160816_20160!$D$2:$M$5095,4,FALSE)</f>
        <v>81</v>
      </c>
      <c r="BO2401">
        <f>VLOOKUP($BI2401, [1]TableView_704030_20160816_20160!$D$2:$M$5095,6,FALSE)</f>
        <v>277</v>
      </c>
      <c r="BP2401">
        <f>VLOOKUP($BI2401, [1]TableView_704030_20160816_20160!$D$2:$M$5095,7,FALSE)</f>
        <v>2.8</v>
      </c>
      <c r="BQ2401">
        <f>VLOOKUP($BI2401, [1]TableView_704030_20160816_20160!$D$2:$M$5095,2,FALSE)</f>
        <v>5.2</v>
      </c>
      <c r="BR2401">
        <f>VLOOKUP($BJ2401, [2]aacb8965d69cc6fd1cb3a5cae9e8ae7!$C$6:$F$853,4,FALSE)</f>
        <v>1.1000000000000001</v>
      </c>
      <c r="BS2401" s="15">
        <v>3</v>
      </c>
      <c r="BT2401" t="str">
        <f t="shared" si="228"/>
        <v>05/09/2016 3</v>
      </c>
      <c r="BU2401">
        <f>VLOOKUP($BT2401, [3]Sheet1!$D$3:$T$89,4,FALSE)</f>
        <v>20</v>
      </c>
      <c r="BV2401">
        <f>VLOOKUP($BT2401, [3]Sheet1!$D$3:$T$89,5,FALSE)</f>
        <v>20</v>
      </c>
      <c r="BW2401">
        <f>VLOOKUP($BT2401, [3]Sheet1!$D$3:$T$89,8,FALSE)</f>
        <v>18</v>
      </c>
      <c r="BX2401">
        <f>VLOOKUP($BT2401, [3]Sheet1!$D$3:$T$89,9,FALSE)</f>
        <v>19</v>
      </c>
      <c r="BY2401">
        <f>VLOOKUP($BT2401, [3]Sheet1!$D$3:$T$89,12,FALSE)</f>
        <v>16</v>
      </c>
      <c r="BZ2401">
        <f>VLOOKUP($BT2401, [3]Sheet1!$D$3:$T$89,13,FALSE)</f>
        <v>16</v>
      </c>
      <c r="CA2401" t="str">
        <f>VLOOKUP($BT2401, [3]Sheet1!$D$3:$T$89,16,FALSE)</f>
        <v>N/A</v>
      </c>
      <c r="CB2401" t="str">
        <f>VLOOKUP($BT2401, [3]Sheet1!$D$3:$T$89,17,FALSE)</f>
        <v>N/A</v>
      </c>
      <c r="CD2401" s="12">
        <v>42618</v>
      </c>
      <c r="CE2401" s="2">
        <v>0.595138888888886</v>
      </c>
      <c r="CF2401" s="2" t="s">
        <v>4116</v>
      </c>
      <c r="CG2401" s="2">
        <v>42618.597222222219</v>
      </c>
      <c r="CH2401" s="2">
        <v>42618.604166666664</v>
      </c>
      <c r="CI2401" t="s">
        <v>4113</v>
      </c>
      <c r="CJ2401" t="s">
        <v>4114</v>
      </c>
      <c r="CK2401">
        <v>1018.72740287</v>
      </c>
      <c r="CL2401">
        <v>24.2777777777778</v>
      </c>
      <c r="CM2401">
        <v>0</v>
      </c>
      <c r="CN2401">
        <v>81</v>
      </c>
      <c r="CO2401">
        <v>277</v>
      </c>
      <c r="CP2401">
        <v>2.8</v>
      </c>
      <c r="CQ2401">
        <v>5.2</v>
      </c>
      <c r="CR2401">
        <v>1.1000000000000001</v>
      </c>
      <c r="CS2401">
        <v>3</v>
      </c>
      <c r="CT2401" t="s">
        <v>1360</v>
      </c>
      <c r="CU2401">
        <v>20</v>
      </c>
      <c r="CV2401">
        <v>20</v>
      </c>
      <c r="CW2401">
        <v>18</v>
      </c>
      <c r="CX2401">
        <v>19</v>
      </c>
      <c r="CY2401">
        <v>16</v>
      </c>
      <c r="CZ2401">
        <v>16</v>
      </c>
      <c r="DA2401" t="s">
        <v>27</v>
      </c>
      <c r="DB2401" t="s">
        <v>27</v>
      </c>
    </row>
    <row r="2402" spans="1:106">
      <c r="D2402" s="3">
        <v>26</v>
      </c>
      <c r="E2402" s="1">
        <v>2</v>
      </c>
      <c r="F2402" s="15">
        <v>5</v>
      </c>
      <c r="G2402" s="15" t="s">
        <v>195</v>
      </c>
      <c r="H2402" s="15" t="s">
        <v>57</v>
      </c>
      <c r="I2402" s="15">
        <v>3</v>
      </c>
      <c r="L2402" s="1">
        <v>2</v>
      </c>
      <c r="M2402">
        <v>8</v>
      </c>
      <c r="N2402" t="s">
        <v>110</v>
      </c>
      <c r="O2402" t="s">
        <v>57</v>
      </c>
      <c r="P2402">
        <v>7</v>
      </c>
      <c r="S2402" s="1">
        <v>1</v>
      </c>
      <c r="T2402">
        <v>7</v>
      </c>
      <c r="U2402" t="s">
        <v>33</v>
      </c>
      <c r="BD2402" s="39">
        <v>42618</v>
      </c>
      <c r="BE2402" s="23">
        <v>0.59583333333333</v>
      </c>
      <c r="BF2402" s="10" t="str">
        <f t="shared" si="223"/>
        <v>05/09/2016 14:18</v>
      </c>
      <c r="BG2402" s="35">
        <f t="shared" si="227"/>
        <v>42618.597222222219</v>
      </c>
      <c r="BH2402" s="35">
        <f t="shared" si="224"/>
        <v>42618.604166666664</v>
      </c>
      <c r="BI2402" t="str">
        <f t="shared" si="225"/>
        <v>05/09/2016 14:20:00</v>
      </c>
      <c r="BJ2402" s="40" t="str">
        <f t="shared" si="226"/>
        <v>05/09/2016 14:30:00</v>
      </c>
      <c r="BK2402">
        <f>VLOOKUP($BI2402, [1]TableView_704030_20160816_20160!$D$2:$M$5095,3,FALSE)</f>
        <v>1018.72740287</v>
      </c>
      <c r="BL2402">
        <f>VLOOKUP($BI2402, [1]TableView_704030_20160816_20160!$D$2:$M$5095,8,FALSE)</f>
        <v>24.2777777777778</v>
      </c>
      <c r="BM2402">
        <f>VLOOKUP($BI2402, [1]TableView_704030_20160816_20160!$D$2:$M$5095,10,FALSE)</f>
        <v>0</v>
      </c>
      <c r="BN2402">
        <f>VLOOKUP($BI2402, [1]TableView_704030_20160816_20160!$D$2:$M$5095,4,FALSE)</f>
        <v>81</v>
      </c>
      <c r="BO2402">
        <f>VLOOKUP($BI2402, [1]TableView_704030_20160816_20160!$D$2:$M$5095,6,FALSE)</f>
        <v>277</v>
      </c>
      <c r="BP2402">
        <f>VLOOKUP($BI2402, [1]TableView_704030_20160816_20160!$D$2:$M$5095,7,FALSE)</f>
        <v>2.8</v>
      </c>
      <c r="BQ2402">
        <f>VLOOKUP($BI2402, [1]TableView_704030_20160816_20160!$D$2:$M$5095,2,FALSE)</f>
        <v>5.2</v>
      </c>
      <c r="BR2402">
        <f>VLOOKUP($BJ2402, [2]aacb8965d69cc6fd1cb3a5cae9e8ae7!$C$6:$F$853,4,FALSE)</f>
        <v>1.1000000000000001</v>
      </c>
      <c r="BS2402" s="15">
        <v>3</v>
      </c>
      <c r="BT2402" t="str">
        <f t="shared" si="228"/>
        <v>05/09/2016 3</v>
      </c>
      <c r="BU2402">
        <f>VLOOKUP($BT2402, [3]Sheet1!$D$3:$T$89,4,FALSE)</f>
        <v>20</v>
      </c>
      <c r="BV2402">
        <f>VLOOKUP($BT2402, [3]Sheet1!$D$3:$T$89,5,FALSE)</f>
        <v>20</v>
      </c>
      <c r="BW2402">
        <f>VLOOKUP($BT2402, [3]Sheet1!$D$3:$T$89,8,FALSE)</f>
        <v>18</v>
      </c>
      <c r="BX2402">
        <f>VLOOKUP($BT2402, [3]Sheet1!$D$3:$T$89,9,FALSE)</f>
        <v>19</v>
      </c>
      <c r="BY2402">
        <f>VLOOKUP($BT2402, [3]Sheet1!$D$3:$T$89,12,FALSE)</f>
        <v>16</v>
      </c>
      <c r="BZ2402">
        <f>VLOOKUP($BT2402, [3]Sheet1!$D$3:$T$89,13,FALSE)</f>
        <v>16</v>
      </c>
      <c r="CA2402" t="str">
        <f>VLOOKUP($BT2402, [3]Sheet1!$D$3:$T$89,16,FALSE)</f>
        <v>N/A</v>
      </c>
      <c r="CB2402" t="str">
        <f>VLOOKUP($BT2402, [3]Sheet1!$D$3:$T$89,17,FALSE)</f>
        <v>N/A</v>
      </c>
      <c r="CD2402" s="12">
        <v>42618</v>
      </c>
      <c r="CE2402" s="2">
        <v>0.59583333333333</v>
      </c>
      <c r="CF2402" s="2" t="s">
        <v>4117</v>
      </c>
      <c r="CG2402" s="2">
        <v>42618.597222222219</v>
      </c>
      <c r="CH2402" s="2">
        <v>42618.604166666664</v>
      </c>
      <c r="CI2402" t="s">
        <v>4113</v>
      </c>
      <c r="CJ2402" t="s">
        <v>4114</v>
      </c>
      <c r="CK2402">
        <v>1018.72740287</v>
      </c>
      <c r="CL2402">
        <v>24.2777777777778</v>
      </c>
      <c r="CM2402">
        <v>0</v>
      </c>
      <c r="CN2402">
        <v>81</v>
      </c>
      <c r="CO2402">
        <v>277</v>
      </c>
      <c r="CP2402">
        <v>2.8</v>
      </c>
      <c r="CQ2402">
        <v>5.2</v>
      </c>
      <c r="CR2402">
        <v>1.1000000000000001</v>
      </c>
      <c r="CS2402">
        <v>3</v>
      </c>
      <c r="CT2402" t="s">
        <v>1360</v>
      </c>
      <c r="CU2402">
        <v>20</v>
      </c>
      <c r="CV2402">
        <v>20</v>
      </c>
      <c r="CW2402">
        <v>18</v>
      </c>
      <c r="CX2402">
        <v>19</v>
      </c>
      <c r="CY2402">
        <v>16</v>
      </c>
      <c r="CZ2402">
        <v>16</v>
      </c>
      <c r="DA2402" t="s">
        <v>27</v>
      </c>
      <c r="DB2402" t="s">
        <v>27</v>
      </c>
    </row>
    <row r="2403" spans="1:106">
      <c r="D2403" s="3">
        <v>27</v>
      </c>
      <c r="E2403" s="1">
        <v>2</v>
      </c>
      <c r="F2403" s="15">
        <v>5</v>
      </c>
      <c r="G2403" s="15" t="s">
        <v>195</v>
      </c>
      <c r="H2403" s="15" t="s">
        <v>57</v>
      </c>
      <c r="I2403" s="15">
        <v>3</v>
      </c>
      <c r="L2403" s="1">
        <v>2</v>
      </c>
      <c r="M2403">
        <v>8</v>
      </c>
      <c r="N2403" t="s">
        <v>110</v>
      </c>
      <c r="O2403" t="s">
        <v>57</v>
      </c>
      <c r="P2403">
        <v>7</v>
      </c>
      <c r="S2403" s="1">
        <v>1</v>
      </c>
      <c r="T2403">
        <v>7</v>
      </c>
      <c r="U2403" t="s">
        <v>33</v>
      </c>
      <c r="BD2403" s="39">
        <v>42618</v>
      </c>
      <c r="BE2403" s="23">
        <v>0.59652777777777499</v>
      </c>
      <c r="BF2403" s="10" t="str">
        <f t="shared" si="223"/>
        <v>05/09/2016 14:19</v>
      </c>
      <c r="BG2403" s="35">
        <f t="shared" si="227"/>
        <v>42618.597222222219</v>
      </c>
      <c r="BH2403" s="35">
        <f t="shared" si="224"/>
        <v>42618.604166666664</v>
      </c>
      <c r="BI2403" t="str">
        <f t="shared" si="225"/>
        <v>05/09/2016 14:20:00</v>
      </c>
      <c r="BJ2403" s="40" t="str">
        <f t="shared" si="226"/>
        <v>05/09/2016 14:30:00</v>
      </c>
      <c r="BK2403">
        <f>VLOOKUP($BI2403, [1]TableView_704030_20160816_20160!$D$2:$M$5095,3,FALSE)</f>
        <v>1018.72740287</v>
      </c>
      <c r="BL2403">
        <f>VLOOKUP($BI2403, [1]TableView_704030_20160816_20160!$D$2:$M$5095,8,FALSE)</f>
        <v>24.2777777777778</v>
      </c>
      <c r="BM2403">
        <f>VLOOKUP($BI2403, [1]TableView_704030_20160816_20160!$D$2:$M$5095,10,FALSE)</f>
        <v>0</v>
      </c>
      <c r="BN2403">
        <f>VLOOKUP($BI2403, [1]TableView_704030_20160816_20160!$D$2:$M$5095,4,FALSE)</f>
        <v>81</v>
      </c>
      <c r="BO2403">
        <f>VLOOKUP($BI2403, [1]TableView_704030_20160816_20160!$D$2:$M$5095,6,FALSE)</f>
        <v>277</v>
      </c>
      <c r="BP2403">
        <f>VLOOKUP($BI2403, [1]TableView_704030_20160816_20160!$D$2:$M$5095,7,FALSE)</f>
        <v>2.8</v>
      </c>
      <c r="BQ2403">
        <f>VLOOKUP($BI2403, [1]TableView_704030_20160816_20160!$D$2:$M$5095,2,FALSE)</f>
        <v>5.2</v>
      </c>
      <c r="BR2403">
        <f>VLOOKUP($BJ2403, [2]aacb8965d69cc6fd1cb3a5cae9e8ae7!$C$6:$F$853,4,FALSE)</f>
        <v>1.1000000000000001</v>
      </c>
      <c r="BS2403" s="15">
        <v>3</v>
      </c>
      <c r="BT2403" t="str">
        <f t="shared" si="228"/>
        <v>05/09/2016 3</v>
      </c>
      <c r="BU2403">
        <f>VLOOKUP($BT2403, [3]Sheet1!$D$3:$T$89,4,FALSE)</f>
        <v>20</v>
      </c>
      <c r="BV2403">
        <f>VLOOKUP($BT2403, [3]Sheet1!$D$3:$T$89,5,FALSE)</f>
        <v>20</v>
      </c>
      <c r="BW2403">
        <f>VLOOKUP($BT2403, [3]Sheet1!$D$3:$T$89,8,FALSE)</f>
        <v>18</v>
      </c>
      <c r="BX2403">
        <f>VLOOKUP($BT2403, [3]Sheet1!$D$3:$T$89,9,FALSE)</f>
        <v>19</v>
      </c>
      <c r="BY2403">
        <f>VLOOKUP($BT2403, [3]Sheet1!$D$3:$T$89,12,FALSE)</f>
        <v>16</v>
      </c>
      <c r="BZ2403">
        <f>VLOOKUP($BT2403, [3]Sheet1!$D$3:$T$89,13,FALSE)</f>
        <v>16</v>
      </c>
      <c r="CA2403" t="str">
        <f>VLOOKUP($BT2403, [3]Sheet1!$D$3:$T$89,16,FALSE)</f>
        <v>N/A</v>
      </c>
      <c r="CB2403" t="str">
        <f>VLOOKUP($BT2403, [3]Sheet1!$D$3:$T$89,17,FALSE)</f>
        <v>N/A</v>
      </c>
      <c r="CD2403" s="12">
        <v>42618</v>
      </c>
      <c r="CE2403" s="2">
        <v>0.59652777777777499</v>
      </c>
      <c r="CF2403" s="2" t="s">
        <v>4118</v>
      </c>
      <c r="CG2403" s="2">
        <v>42618.597222222219</v>
      </c>
      <c r="CH2403" s="2">
        <v>42618.604166666664</v>
      </c>
      <c r="CI2403" t="s">
        <v>4113</v>
      </c>
      <c r="CJ2403" t="s">
        <v>4114</v>
      </c>
      <c r="CK2403">
        <v>1018.72740287</v>
      </c>
      <c r="CL2403">
        <v>24.2777777777778</v>
      </c>
      <c r="CM2403">
        <v>0</v>
      </c>
      <c r="CN2403">
        <v>81</v>
      </c>
      <c r="CO2403">
        <v>277</v>
      </c>
      <c r="CP2403">
        <v>2.8</v>
      </c>
      <c r="CQ2403">
        <v>5.2</v>
      </c>
      <c r="CR2403">
        <v>1.1000000000000001</v>
      </c>
      <c r="CS2403">
        <v>3</v>
      </c>
      <c r="CT2403" t="s">
        <v>1360</v>
      </c>
      <c r="CU2403">
        <v>20</v>
      </c>
      <c r="CV2403">
        <v>20</v>
      </c>
      <c r="CW2403">
        <v>18</v>
      </c>
      <c r="CX2403">
        <v>19</v>
      </c>
      <c r="CY2403">
        <v>16</v>
      </c>
      <c r="CZ2403">
        <v>16</v>
      </c>
      <c r="DA2403" t="s">
        <v>27</v>
      </c>
      <c r="DB2403" t="s">
        <v>27</v>
      </c>
    </row>
    <row r="2404" spans="1:106">
      <c r="D2404" s="3">
        <v>28</v>
      </c>
      <c r="E2404" s="1">
        <v>2</v>
      </c>
      <c r="F2404" s="15">
        <v>5</v>
      </c>
      <c r="G2404" s="15" t="s">
        <v>195</v>
      </c>
      <c r="H2404" s="15" t="s">
        <v>57</v>
      </c>
      <c r="I2404" s="15">
        <v>3</v>
      </c>
      <c r="L2404" s="1">
        <v>2</v>
      </c>
      <c r="M2404">
        <v>8</v>
      </c>
      <c r="N2404" t="s">
        <v>110</v>
      </c>
      <c r="O2404" t="s">
        <v>57</v>
      </c>
      <c r="P2404">
        <v>7</v>
      </c>
      <c r="S2404" s="1">
        <v>1</v>
      </c>
      <c r="T2404">
        <v>7</v>
      </c>
      <c r="U2404" t="s">
        <v>33</v>
      </c>
      <c r="BD2404" s="39">
        <v>42618</v>
      </c>
      <c r="BE2404" s="23">
        <v>0.59722222222221899</v>
      </c>
      <c r="BF2404" s="10" t="str">
        <f t="shared" ref="BF2404:BF2467" si="229">TEXT(BD2404,"dd/mm/yyyy ")&amp;TEXT(BE2404,"hh:mm")</f>
        <v>05/09/2016 14:20</v>
      </c>
      <c r="BG2404" s="35">
        <f t="shared" si="227"/>
        <v>42618.597222222219</v>
      </c>
      <c r="BH2404" s="35">
        <f t="shared" si="224"/>
        <v>42618.604166666664</v>
      </c>
      <c r="BI2404" t="str">
        <f t="shared" si="225"/>
        <v>05/09/2016 14:20:00</v>
      </c>
      <c r="BJ2404" s="40" t="str">
        <f t="shared" si="226"/>
        <v>05/09/2016 14:30:00</v>
      </c>
      <c r="BK2404">
        <f>VLOOKUP($BI2404, [1]TableView_704030_20160816_20160!$D$2:$M$5095,3,FALSE)</f>
        <v>1018.72740287</v>
      </c>
      <c r="BL2404">
        <f>VLOOKUP($BI2404, [1]TableView_704030_20160816_20160!$D$2:$M$5095,8,FALSE)</f>
        <v>24.2777777777778</v>
      </c>
      <c r="BM2404">
        <f>VLOOKUP($BI2404, [1]TableView_704030_20160816_20160!$D$2:$M$5095,10,FALSE)</f>
        <v>0</v>
      </c>
      <c r="BN2404">
        <f>VLOOKUP($BI2404, [1]TableView_704030_20160816_20160!$D$2:$M$5095,4,FALSE)</f>
        <v>81</v>
      </c>
      <c r="BO2404">
        <f>VLOOKUP($BI2404, [1]TableView_704030_20160816_20160!$D$2:$M$5095,6,FALSE)</f>
        <v>277</v>
      </c>
      <c r="BP2404">
        <f>VLOOKUP($BI2404, [1]TableView_704030_20160816_20160!$D$2:$M$5095,7,FALSE)</f>
        <v>2.8</v>
      </c>
      <c r="BQ2404">
        <f>VLOOKUP($BI2404, [1]TableView_704030_20160816_20160!$D$2:$M$5095,2,FALSE)</f>
        <v>5.2</v>
      </c>
      <c r="BR2404">
        <f>VLOOKUP($BJ2404, [2]aacb8965d69cc6fd1cb3a5cae9e8ae7!$C$6:$F$853,4,FALSE)</f>
        <v>1.1000000000000001</v>
      </c>
      <c r="BS2404" s="15">
        <v>3</v>
      </c>
      <c r="BT2404" t="str">
        <f t="shared" si="228"/>
        <v>05/09/2016 3</v>
      </c>
      <c r="BU2404">
        <f>VLOOKUP($BT2404, [3]Sheet1!$D$3:$T$89,4,FALSE)</f>
        <v>20</v>
      </c>
      <c r="BV2404">
        <f>VLOOKUP($BT2404, [3]Sheet1!$D$3:$T$89,5,FALSE)</f>
        <v>20</v>
      </c>
      <c r="BW2404">
        <f>VLOOKUP($BT2404, [3]Sheet1!$D$3:$T$89,8,FALSE)</f>
        <v>18</v>
      </c>
      <c r="BX2404">
        <f>VLOOKUP($BT2404, [3]Sheet1!$D$3:$T$89,9,FALSE)</f>
        <v>19</v>
      </c>
      <c r="BY2404">
        <f>VLOOKUP($BT2404, [3]Sheet1!$D$3:$T$89,12,FALSE)</f>
        <v>16</v>
      </c>
      <c r="BZ2404">
        <f>VLOOKUP($BT2404, [3]Sheet1!$D$3:$T$89,13,FALSE)</f>
        <v>16</v>
      </c>
      <c r="CA2404" t="str">
        <f>VLOOKUP($BT2404, [3]Sheet1!$D$3:$T$89,16,FALSE)</f>
        <v>N/A</v>
      </c>
      <c r="CB2404" t="str">
        <f>VLOOKUP($BT2404, [3]Sheet1!$D$3:$T$89,17,FALSE)</f>
        <v>N/A</v>
      </c>
      <c r="CD2404" s="12">
        <v>42618</v>
      </c>
      <c r="CE2404" s="2">
        <v>0.59722222222221899</v>
      </c>
      <c r="CF2404" s="2" t="s">
        <v>4119</v>
      </c>
      <c r="CG2404" s="2">
        <v>42618.597222222219</v>
      </c>
      <c r="CH2404" s="2">
        <v>42618.604166666664</v>
      </c>
      <c r="CI2404" t="s">
        <v>4113</v>
      </c>
      <c r="CJ2404" t="s">
        <v>4114</v>
      </c>
      <c r="CK2404">
        <v>1018.72740287</v>
      </c>
      <c r="CL2404">
        <v>24.2777777777778</v>
      </c>
      <c r="CM2404">
        <v>0</v>
      </c>
      <c r="CN2404">
        <v>81</v>
      </c>
      <c r="CO2404">
        <v>277</v>
      </c>
      <c r="CP2404">
        <v>2.8</v>
      </c>
      <c r="CQ2404">
        <v>5.2</v>
      </c>
      <c r="CR2404">
        <v>1.1000000000000001</v>
      </c>
      <c r="CS2404">
        <v>3</v>
      </c>
      <c r="CT2404" t="s">
        <v>1360</v>
      </c>
      <c r="CU2404">
        <v>20</v>
      </c>
      <c r="CV2404">
        <v>20</v>
      </c>
      <c r="CW2404">
        <v>18</v>
      </c>
      <c r="CX2404">
        <v>19</v>
      </c>
      <c r="CY2404">
        <v>16</v>
      </c>
      <c r="CZ2404">
        <v>16</v>
      </c>
      <c r="DA2404" t="s">
        <v>27</v>
      </c>
      <c r="DB2404" t="s">
        <v>27</v>
      </c>
    </row>
    <row r="2405" spans="1:106">
      <c r="D2405" s="3">
        <v>29</v>
      </c>
      <c r="E2405" s="1">
        <v>2</v>
      </c>
      <c r="F2405" s="15">
        <v>5</v>
      </c>
      <c r="G2405" s="15" t="s">
        <v>195</v>
      </c>
      <c r="H2405" s="15" t="s">
        <v>57</v>
      </c>
      <c r="I2405" s="15">
        <v>3</v>
      </c>
      <c r="L2405" s="1">
        <v>2</v>
      </c>
      <c r="M2405">
        <v>8</v>
      </c>
      <c r="N2405" t="s">
        <v>110</v>
      </c>
      <c r="O2405" t="s">
        <v>57</v>
      </c>
      <c r="P2405">
        <v>7</v>
      </c>
      <c r="S2405" s="1">
        <v>1</v>
      </c>
      <c r="T2405">
        <v>7</v>
      </c>
      <c r="U2405" t="s">
        <v>33</v>
      </c>
      <c r="BD2405" s="39">
        <v>42618</v>
      </c>
      <c r="BE2405" s="23">
        <v>0.59791666666666299</v>
      </c>
      <c r="BF2405" s="10" t="str">
        <f t="shared" si="229"/>
        <v>05/09/2016 14:21</v>
      </c>
      <c r="BG2405" s="35">
        <f t="shared" si="227"/>
        <v>42618.597222222219</v>
      </c>
      <c r="BH2405" s="35">
        <f t="shared" si="224"/>
        <v>42618.604166666664</v>
      </c>
      <c r="BI2405" t="str">
        <f t="shared" si="225"/>
        <v>05/09/2016 14:20:00</v>
      </c>
      <c r="BJ2405" s="40" t="str">
        <f t="shared" si="226"/>
        <v>05/09/2016 14:30:00</v>
      </c>
      <c r="BK2405">
        <f>VLOOKUP($BI2405, [1]TableView_704030_20160816_20160!$D$2:$M$5095,3,FALSE)</f>
        <v>1018.72740287</v>
      </c>
      <c r="BL2405">
        <f>VLOOKUP($BI2405, [1]TableView_704030_20160816_20160!$D$2:$M$5095,8,FALSE)</f>
        <v>24.2777777777778</v>
      </c>
      <c r="BM2405">
        <f>VLOOKUP($BI2405, [1]TableView_704030_20160816_20160!$D$2:$M$5095,10,FALSE)</f>
        <v>0</v>
      </c>
      <c r="BN2405">
        <f>VLOOKUP($BI2405, [1]TableView_704030_20160816_20160!$D$2:$M$5095,4,FALSE)</f>
        <v>81</v>
      </c>
      <c r="BO2405">
        <f>VLOOKUP($BI2405, [1]TableView_704030_20160816_20160!$D$2:$M$5095,6,FALSE)</f>
        <v>277</v>
      </c>
      <c r="BP2405">
        <f>VLOOKUP($BI2405, [1]TableView_704030_20160816_20160!$D$2:$M$5095,7,FALSE)</f>
        <v>2.8</v>
      </c>
      <c r="BQ2405">
        <f>VLOOKUP($BI2405, [1]TableView_704030_20160816_20160!$D$2:$M$5095,2,FALSE)</f>
        <v>5.2</v>
      </c>
      <c r="BR2405">
        <f>VLOOKUP($BJ2405, [2]aacb8965d69cc6fd1cb3a5cae9e8ae7!$C$6:$F$853,4,FALSE)</f>
        <v>1.1000000000000001</v>
      </c>
      <c r="BS2405" s="15">
        <v>3</v>
      </c>
      <c r="BT2405" t="str">
        <f t="shared" si="228"/>
        <v>05/09/2016 3</v>
      </c>
      <c r="BU2405">
        <f>VLOOKUP($BT2405, [3]Sheet1!$D$3:$T$89,4,FALSE)</f>
        <v>20</v>
      </c>
      <c r="BV2405">
        <f>VLOOKUP($BT2405, [3]Sheet1!$D$3:$T$89,5,FALSE)</f>
        <v>20</v>
      </c>
      <c r="BW2405">
        <f>VLOOKUP($BT2405, [3]Sheet1!$D$3:$T$89,8,FALSE)</f>
        <v>18</v>
      </c>
      <c r="BX2405">
        <f>VLOOKUP($BT2405, [3]Sheet1!$D$3:$T$89,9,FALSE)</f>
        <v>19</v>
      </c>
      <c r="BY2405">
        <f>VLOOKUP($BT2405, [3]Sheet1!$D$3:$T$89,12,FALSE)</f>
        <v>16</v>
      </c>
      <c r="BZ2405">
        <f>VLOOKUP($BT2405, [3]Sheet1!$D$3:$T$89,13,FALSE)</f>
        <v>16</v>
      </c>
      <c r="CA2405" t="str">
        <f>VLOOKUP($BT2405, [3]Sheet1!$D$3:$T$89,16,FALSE)</f>
        <v>N/A</v>
      </c>
      <c r="CB2405" t="str">
        <f>VLOOKUP($BT2405, [3]Sheet1!$D$3:$T$89,17,FALSE)</f>
        <v>N/A</v>
      </c>
      <c r="CD2405" s="12">
        <v>42618</v>
      </c>
      <c r="CE2405" s="2">
        <v>0.59791666666666299</v>
      </c>
      <c r="CF2405" s="2" t="s">
        <v>4120</v>
      </c>
      <c r="CG2405" s="2">
        <v>42618.597222222219</v>
      </c>
      <c r="CH2405" s="2">
        <v>42618.604166666664</v>
      </c>
      <c r="CI2405" t="s">
        <v>4113</v>
      </c>
      <c r="CJ2405" t="s">
        <v>4114</v>
      </c>
      <c r="CK2405">
        <v>1018.72740287</v>
      </c>
      <c r="CL2405">
        <v>24.2777777777778</v>
      </c>
      <c r="CM2405">
        <v>0</v>
      </c>
      <c r="CN2405">
        <v>81</v>
      </c>
      <c r="CO2405">
        <v>277</v>
      </c>
      <c r="CP2405">
        <v>2.8</v>
      </c>
      <c r="CQ2405">
        <v>5.2</v>
      </c>
      <c r="CR2405">
        <v>1.1000000000000001</v>
      </c>
      <c r="CS2405">
        <v>3</v>
      </c>
      <c r="CT2405" t="s">
        <v>1360</v>
      </c>
      <c r="CU2405">
        <v>20</v>
      </c>
      <c r="CV2405">
        <v>20</v>
      </c>
      <c r="CW2405">
        <v>18</v>
      </c>
      <c r="CX2405">
        <v>19</v>
      </c>
      <c r="CY2405">
        <v>16</v>
      </c>
      <c r="CZ2405">
        <v>16</v>
      </c>
      <c r="DA2405" t="s">
        <v>27</v>
      </c>
      <c r="DB2405" t="s">
        <v>27</v>
      </c>
    </row>
    <row r="2406" spans="1:106">
      <c r="D2406" s="3">
        <v>30</v>
      </c>
      <c r="E2406" s="1">
        <v>2</v>
      </c>
      <c r="F2406" s="15">
        <v>5</v>
      </c>
      <c r="G2406" s="15" t="s">
        <v>195</v>
      </c>
      <c r="H2406" s="15" t="s">
        <v>57</v>
      </c>
      <c r="I2406" s="15">
        <v>3</v>
      </c>
      <c r="L2406" s="1">
        <v>2</v>
      </c>
      <c r="M2406">
        <v>8</v>
      </c>
      <c r="N2406" t="s">
        <v>110</v>
      </c>
      <c r="O2406" t="s">
        <v>57</v>
      </c>
      <c r="P2406">
        <v>7</v>
      </c>
      <c r="S2406" s="1">
        <v>1</v>
      </c>
      <c r="T2406">
        <v>7</v>
      </c>
      <c r="U2406" t="s">
        <v>33</v>
      </c>
      <c r="BD2406" s="39">
        <v>42618</v>
      </c>
      <c r="BE2406" s="23">
        <v>0.59861111111110799</v>
      </c>
      <c r="BF2406" s="10" t="str">
        <f t="shared" si="229"/>
        <v>05/09/2016 14:22</v>
      </c>
      <c r="BG2406" s="35">
        <f t="shared" si="227"/>
        <v>42618.597222222219</v>
      </c>
      <c r="BH2406" s="35">
        <f t="shared" si="224"/>
        <v>42618.604166666664</v>
      </c>
      <c r="BI2406" t="str">
        <f t="shared" si="225"/>
        <v>05/09/2016 14:20:00</v>
      </c>
      <c r="BJ2406" s="40" t="str">
        <f t="shared" si="226"/>
        <v>05/09/2016 14:30:00</v>
      </c>
      <c r="BK2406">
        <f>VLOOKUP($BI2406, [1]TableView_704030_20160816_20160!$D$2:$M$5095,3,FALSE)</f>
        <v>1018.72740287</v>
      </c>
      <c r="BL2406">
        <f>VLOOKUP($BI2406, [1]TableView_704030_20160816_20160!$D$2:$M$5095,8,FALSE)</f>
        <v>24.2777777777778</v>
      </c>
      <c r="BM2406">
        <f>VLOOKUP($BI2406, [1]TableView_704030_20160816_20160!$D$2:$M$5095,10,FALSE)</f>
        <v>0</v>
      </c>
      <c r="BN2406">
        <f>VLOOKUP($BI2406, [1]TableView_704030_20160816_20160!$D$2:$M$5095,4,FALSE)</f>
        <v>81</v>
      </c>
      <c r="BO2406">
        <f>VLOOKUP($BI2406, [1]TableView_704030_20160816_20160!$D$2:$M$5095,6,FALSE)</f>
        <v>277</v>
      </c>
      <c r="BP2406">
        <f>VLOOKUP($BI2406, [1]TableView_704030_20160816_20160!$D$2:$M$5095,7,FALSE)</f>
        <v>2.8</v>
      </c>
      <c r="BQ2406">
        <f>VLOOKUP($BI2406, [1]TableView_704030_20160816_20160!$D$2:$M$5095,2,FALSE)</f>
        <v>5.2</v>
      </c>
      <c r="BR2406">
        <f>VLOOKUP($BJ2406, [2]aacb8965d69cc6fd1cb3a5cae9e8ae7!$C$6:$F$853,4,FALSE)</f>
        <v>1.1000000000000001</v>
      </c>
      <c r="BS2406" s="15">
        <v>3</v>
      </c>
      <c r="BT2406" t="str">
        <f t="shared" si="228"/>
        <v>05/09/2016 3</v>
      </c>
      <c r="BU2406">
        <f>VLOOKUP($BT2406, [3]Sheet1!$D$3:$T$89,4,FALSE)</f>
        <v>20</v>
      </c>
      <c r="BV2406">
        <f>VLOOKUP($BT2406, [3]Sheet1!$D$3:$T$89,5,FALSE)</f>
        <v>20</v>
      </c>
      <c r="BW2406">
        <f>VLOOKUP($BT2406, [3]Sheet1!$D$3:$T$89,8,FALSE)</f>
        <v>18</v>
      </c>
      <c r="BX2406">
        <f>VLOOKUP($BT2406, [3]Sheet1!$D$3:$T$89,9,FALSE)</f>
        <v>19</v>
      </c>
      <c r="BY2406">
        <f>VLOOKUP($BT2406, [3]Sheet1!$D$3:$T$89,12,FALSE)</f>
        <v>16</v>
      </c>
      <c r="BZ2406">
        <f>VLOOKUP($BT2406, [3]Sheet1!$D$3:$T$89,13,FALSE)</f>
        <v>16</v>
      </c>
      <c r="CA2406" t="str">
        <f>VLOOKUP($BT2406, [3]Sheet1!$D$3:$T$89,16,FALSE)</f>
        <v>N/A</v>
      </c>
      <c r="CB2406" t="str">
        <f>VLOOKUP($BT2406, [3]Sheet1!$D$3:$T$89,17,FALSE)</f>
        <v>N/A</v>
      </c>
      <c r="CD2406" s="12">
        <v>42618</v>
      </c>
      <c r="CE2406" s="2">
        <v>0.59861111111110799</v>
      </c>
      <c r="CF2406" s="2" t="s">
        <v>4121</v>
      </c>
      <c r="CG2406" s="2">
        <v>42618.597222222219</v>
      </c>
      <c r="CH2406" s="2">
        <v>42618.604166666664</v>
      </c>
      <c r="CI2406" t="s">
        <v>4113</v>
      </c>
      <c r="CJ2406" t="s">
        <v>4114</v>
      </c>
      <c r="CK2406">
        <v>1018.72740287</v>
      </c>
      <c r="CL2406">
        <v>24.2777777777778</v>
      </c>
      <c r="CM2406">
        <v>0</v>
      </c>
      <c r="CN2406">
        <v>81</v>
      </c>
      <c r="CO2406">
        <v>277</v>
      </c>
      <c r="CP2406">
        <v>2.8</v>
      </c>
      <c r="CQ2406">
        <v>5.2</v>
      </c>
      <c r="CR2406">
        <v>1.1000000000000001</v>
      </c>
      <c r="CS2406">
        <v>3</v>
      </c>
      <c r="CT2406" t="s">
        <v>1360</v>
      </c>
      <c r="CU2406">
        <v>20</v>
      </c>
      <c r="CV2406">
        <v>20</v>
      </c>
      <c r="CW2406">
        <v>18</v>
      </c>
      <c r="CX2406">
        <v>19</v>
      </c>
      <c r="CY2406">
        <v>16</v>
      </c>
      <c r="CZ2406">
        <v>16</v>
      </c>
      <c r="DA2406" t="s">
        <v>27</v>
      </c>
      <c r="DB2406" t="s">
        <v>27</v>
      </c>
    </row>
    <row r="2407" spans="1:106">
      <c r="BD2407" s="39">
        <v>42618</v>
      </c>
      <c r="BE2407" s="23">
        <v>0.59930555555555198</v>
      </c>
      <c r="BF2407" s="10" t="str">
        <f t="shared" si="229"/>
        <v>05/09/2016 14:23</v>
      </c>
      <c r="BG2407" s="35">
        <f t="shared" si="227"/>
        <v>42618.597222222219</v>
      </c>
      <c r="BH2407" s="35">
        <f t="shared" si="224"/>
        <v>42618.604166666664</v>
      </c>
      <c r="BI2407" t="str">
        <f t="shared" si="225"/>
        <v>05/09/2016 14:20:00</v>
      </c>
      <c r="BJ2407" s="40" t="str">
        <f t="shared" si="226"/>
        <v>05/09/2016 14:30:00</v>
      </c>
      <c r="BK2407">
        <f>VLOOKUP($BI2407, [1]TableView_704030_20160816_20160!$D$2:$M$5095,3,FALSE)</f>
        <v>1018.72740287</v>
      </c>
      <c r="BL2407">
        <f>VLOOKUP($BI2407, [1]TableView_704030_20160816_20160!$D$2:$M$5095,8,FALSE)</f>
        <v>24.2777777777778</v>
      </c>
      <c r="BM2407">
        <f>VLOOKUP($BI2407, [1]TableView_704030_20160816_20160!$D$2:$M$5095,10,FALSE)</f>
        <v>0</v>
      </c>
      <c r="BN2407">
        <f>VLOOKUP($BI2407, [1]TableView_704030_20160816_20160!$D$2:$M$5095,4,FALSE)</f>
        <v>81</v>
      </c>
      <c r="BO2407">
        <f>VLOOKUP($BI2407, [1]TableView_704030_20160816_20160!$D$2:$M$5095,6,FALSE)</f>
        <v>277</v>
      </c>
      <c r="BP2407">
        <f>VLOOKUP($BI2407, [1]TableView_704030_20160816_20160!$D$2:$M$5095,7,FALSE)</f>
        <v>2.8</v>
      </c>
      <c r="BQ2407">
        <f>VLOOKUP($BI2407, [1]TableView_704030_20160816_20160!$D$2:$M$5095,2,FALSE)</f>
        <v>5.2</v>
      </c>
      <c r="BR2407">
        <f>VLOOKUP($BJ2407, [2]aacb8965d69cc6fd1cb3a5cae9e8ae7!$C$6:$F$853,4,FALSE)</f>
        <v>1.1000000000000001</v>
      </c>
      <c r="BS2407" s="15">
        <v>3</v>
      </c>
      <c r="BT2407" t="str">
        <f t="shared" si="228"/>
        <v>05/09/2016 3</v>
      </c>
      <c r="BU2407">
        <f>VLOOKUP($BT2407, [3]Sheet1!$D$3:$T$89,4,FALSE)</f>
        <v>20</v>
      </c>
      <c r="BV2407">
        <f>VLOOKUP($BT2407, [3]Sheet1!$D$3:$T$89,5,FALSE)</f>
        <v>20</v>
      </c>
      <c r="BW2407">
        <f>VLOOKUP($BT2407, [3]Sheet1!$D$3:$T$89,8,FALSE)</f>
        <v>18</v>
      </c>
      <c r="BX2407">
        <f>VLOOKUP($BT2407, [3]Sheet1!$D$3:$T$89,9,FALSE)</f>
        <v>19</v>
      </c>
      <c r="BY2407">
        <f>VLOOKUP($BT2407, [3]Sheet1!$D$3:$T$89,12,FALSE)</f>
        <v>16</v>
      </c>
      <c r="BZ2407">
        <f>VLOOKUP($BT2407, [3]Sheet1!$D$3:$T$89,13,FALSE)</f>
        <v>16</v>
      </c>
      <c r="CA2407" t="str">
        <f>VLOOKUP($BT2407, [3]Sheet1!$D$3:$T$89,16,FALSE)</f>
        <v>N/A</v>
      </c>
      <c r="CB2407" t="str">
        <f>VLOOKUP($BT2407, [3]Sheet1!$D$3:$T$89,17,FALSE)</f>
        <v>N/A</v>
      </c>
      <c r="CD2407" s="12">
        <v>42618</v>
      </c>
      <c r="CE2407" s="2">
        <v>0.59930555555555198</v>
      </c>
      <c r="CF2407" s="2" t="s">
        <v>4122</v>
      </c>
      <c r="CG2407" s="2">
        <v>42618.597222222219</v>
      </c>
      <c r="CH2407" s="2">
        <v>42618.604166666664</v>
      </c>
      <c r="CI2407" t="s">
        <v>4113</v>
      </c>
      <c r="CJ2407" t="s">
        <v>4114</v>
      </c>
      <c r="CK2407">
        <v>1018.72740287</v>
      </c>
      <c r="CL2407">
        <v>24.2777777777778</v>
      </c>
      <c r="CM2407">
        <v>0</v>
      </c>
      <c r="CN2407">
        <v>81</v>
      </c>
      <c r="CO2407">
        <v>277</v>
      </c>
      <c r="CP2407">
        <v>2.8</v>
      </c>
      <c r="CQ2407">
        <v>5.2</v>
      </c>
      <c r="CR2407">
        <v>1.1000000000000001</v>
      </c>
      <c r="CS2407">
        <v>3</v>
      </c>
      <c r="CT2407" t="s">
        <v>1360</v>
      </c>
      <c r="CU2407">
        <v>20</v>
      </c>
      <c r="CV2407">
        <v>20</v>
      </c>
      <c r="CW2407">
        <v>18</v>
      </c>
      <c r="CX2407">
        <v>19</v>
      </c>
      <c r="CY2407">
        <v>16</v>
      </c>
      <c r="CZ2407">
        <v>16</v>
      </c>
      <c r="DA2407" t="s">
        <v>27</v>
      </c>
      <c r="DB2407" t="s">
        <v>27</v>
      </c>
    </row>
    <row r="2408" spans="1:106" s="7" customFormat="1">
      <c r="B2408" s="16"/>
      <c r="D2408" s="9"/>
      <c r="E2408" s="8"/>
      <c r="L2408" s="8"/>
      <c r="S2408" s="8"/>
      <c r="Z2408" s="8"/>
      <c r="AG2408" s="8"/>
      <c r="AN2408" s="8"/>
      <c r="AT2408" s="21"/>
      <c r="BD2408" s="39">
        <v>42618</v>
      </c>
      <c r="BE2408" s="23">
        <v>0.59999999999999598</v>
      </c>
      <c r="BF2408" s="10" t="str">
        <f t="shared" si="229"/>
        <v>05/09/2016 14:24</v>
      </c>
      <c r="BG2408" s="35">
        <f t="shared" si="227"/>
        <v>42618.597222222219</v>
      </c>
      <c r="BH2408" s="35">
        <f t="shared" si="224"/>
        <v>42618.604166666664</v>
      </c>
      <c r="BI2408" t="str">
        <f t="shared" si="225"/>
        <v>05/09/2016 14:20:00</v>
      </c>
      <c r="BJ2408" s="40" t="str">
        <f t="shared" si="226"/>
        <v>05/09/2016 14:30:00</v>
      </c>
      <c r="BK2408">
        <f>VLOOKUP($BI2408, [1]TableView_704030_20160816_20160!$D$2:$M$5095,3,FALSE)</f>
        <v>1018.72740287</v>
      </c>
      <c r="BL2408">
        <f>VLOOKUP($BI2408, [1]TableView_704030_20160816_20160!$D$2:$M$5095,8,FALSE)</f>
        <v>24.2777777777778</v>
      </c>
      <c r="BM2408">
        <f>VLOOKUP($BI2408, [1]TableView_704030_20160816_20160!$D$2:$M$5095,10,FALSE)</f>
        <v>0</v>
      </c>
      <c r="BN2408">
        <f>VLOOKUP($BI2408, [1]TableView_704030_20160816_20160!$D$2:$M$5095,4,FALSE)</f>
        <v>81</v>
      </c>
      <c r="BO2408">
        <f>VLOOKUP($BI2408, [1]TableView_704030_20160816_20160!$D$2:$M$5095,6,FALSE)</f>
        <v>277</v>
      </c>
      <c r="BP2408">
        <f>VLOOKUP($BI2408, [1]TableView_704030_20160816_20160!$D$2:$M$5095,7,FALSE)</f>
        <v>2.8</v>
      </c>
      <c r="BQ2408">
        <f>VLOOKUP($BI2408, [1]TableView_704030_20160816_20160!$D$2:$M$5095,2,FALSE)</f>
        <v>5.2</v>
      </c>
      <c r="BR2408">
        <f>VLOOKUP($BJ2408, [2]aacb8965d69cc6fd1cb3a5cae9e8ae7!$C$6:$F$853,4,FALSE)</f>
        <v>1.1000000000000001</v>
      </c>
      <c r="BS2408" s="15">
        <v>3</v>
      </c>
      <c r="BT2408" t="str">
        <f t="shared" si="228"/>
        <v>05/09/2016 3</v>
      </c>
      <c r="BU2408">
        <f>VLOOKUP($BT2408, [3]Sheet1!$D$3:$T$89,4,FALSE)</f>
        <v>20</v>
      </c>
      <c r="BV2408">
        <f>VLOOKUP($BT2408, [3]Sheet1!$D$3:$T$89,5,FALSE)</f>
        <v>20</v>
      </c>
      <c r="BW2408">
        <f>VLOOKUP($BT2408, [3]Sheet1!$D$3:$T$89,8,FALSE)</f>
        <v>18</v>
      </c>
      <c r="BX2408">
        <f>VLOOKUP($BT2408, [3]Sheet1!$D$3:$T$89,9,FALSE)</f>
        <v>19</v>
      </c>
      <c r="BY2408">
        <f>VLOOKUP($BT2408, [3]Sheet1!$D$3:$T$89,12,FALSE)</f>
        <v>16</v>
      </c>
      <c r="BZ2408">
        <f>VLOOKUP($BT2408, [3]Sheet1!$D$3:$T$89,13,FALSE)</f>
        <v>16</v>
      </c>
      <c r="CA2408" t="str">
        <f>VLOOKUP($BT2408, [3]Sheet1!$D$3:$T$89,16,FALSE)</f>
        <v>N/A</v>
      </c>
      <c r="CB2408" t="str">
        <f>VLOOKUP($BT2408, [3]Sheet1!$D$3:$T$89,17,FALSE)</f>
        <v>N/A</v>
      </c>
      <c r="CD2408" s="36">
        <v>42618</v>
      </c>
      <c r="CE2408" s="42">
        <v>0.59999999999999598</v>
      </c>
      <c r="CF2408" s="42" t="s">
        <v>4123</v>
      </c>
      <c r="CG2408" s="42">
        <v>42618.597222222219</v>
      </c>
      <c r="CH2408" s="42">
        <v>42618.604166666664</v>
      </c>
      <c r="CI2408" s="7" t="s">
        <v>4113</v>
      </c>
      <c r="CJ2408" s="7" t="s">
        <v>4114</v>
      </c>
      <c r="CK2408" s="7">
        <v>1018.72740287</v>
      </c>
      <c r="CL2408" s="7">
        <v>24.2777777777778</v>
      </c>
      <c r="CM2408" s="7">
        <v>0</v>
      </c>
      <c r="CN2408" s="7">
        <v>81</v>
      </c>
      <c r="CO2408" s="7">
        <v>277</v>
      </c>
      <c r="CP2408" s="7">
        <v>2.8</v>
      </c>
      <c r="CQ2408" s="7">
        <v>5.2</v>
      </c>
      <c r="CR2408" s="7">
        <v>1.1000000000000001</v>
      </c>
      <c r="CS2408" s="7">
        <v>3</v>
      </c>
      <c r="CT2408" s="7" t="s">
        <v>1360</v>
      </c>
      <c r="CU2408" s="7">
        <v>20</v>
      </c>
      <c r="CV2408" s="7">
        <v>20</v>
      </c>
      <c r="CW2408" s="7">
        <v>18</v>
      </c>
      <c r="CX2408" s="7">
        <v>19</v>
      </c>
      <c r="CY2408" s="7">
        <v>16</v>
      </c>
      <c r="CZ2408" s="7">
        <v>16</v>
      </c>
      <c r="DA2408" s="7" t="s">
        <v>27</v>
      </c>
      <c r="DB2408" s="7" t="s">
        <v>27</v>
      </c>
    </row>
    <row r="2409" spans="1:106">
      <c r="A2409" t="s">
        <v>0</v>
      </c>
      <c r="B2409" s="17" t="s">
        <v>547</v>
      </c>
      <c r="C2409" s="10"/>
      <c r="D2409" s="11">
        <v>0</v>
      </c>
      <c r="E2409" s="1">
        <v>2</v>
      </c>
      <c r="F2409" s="15">
        <v>8</v>
      </c>
      <c r="G2409" s="15" t="s">
        <v>65</v>
      </c>
      <c r="H2409" s="15" t="s">
        <v>57</v>
      </c>
      <c r="I2409" s="15">
        <v>5</v>
      </c>
      <c r="L2409" s="1">
        <v>3</v>
      </c>
      <c r="M2409" s="15">
        <v>8</v>
      </c>
      <c r="N2409" s="15" t="s">
        <v>109</v>
      </c>
      <c r="O2409" s="15" t="s">
        <v>57</v>
      </c>
      <c r="P2409" s="15">
        <v>6</v>
      </c>
      <c r="S2409" s="1">
        <v>1</v>
      </c>
      <c r="T2409" s="15">
        <v>5</v>
      </c>
      <c r="U2409" s="15" t="s">
        <v>195</v>
      </c>
      <c r="V2409" t="s">
        <v>57</v>
      </c>
      <c r="W2409">
        <v>3</v>
      </c>
      <c r="BD2409" s="39">
        <v>42619</v>
      </c>
      <c r="BE2409" s="23">
        <v>0.54305555555555551</v>
      </c>
      <c r="BF2409" s="10" t="str">
        <f t="shared" si="229"/>
        <v>06/09/2016 13:02</v>
      </c>
      <c r="BG2409" s="35">
        <v>0.54861111111111105</v>
      </c>
      <c r="BH2409" s="35">
        <f t="shared" si="224"/>
        <v>42619.541666666664</v>
      </c>
      <c r="BI2409" t="str">
        <f t="shared" si="225"/>
        <v>06/09/2016 13:10:00</v>
      </c>
      <c r="BJ2409" s="40" t="str">
        <f t="shared" si="226"/>
        <v>06/09/2016 13:00:00</v>
      </c>
      <c r="BK2409">
        <f>VLOOKUP($BI2409, [1]TableView_704030_20160816_20160!$D$2:$M$5095,3,FALSE)</f>
        <v>1022.689478</v>
      </c>
      <c r="BL2409">
        <f>VLOOKUP($BI2409, [1]TableView_704030_20160816_20160!$D$2:$M$5095,8,FALSE)</f>
        <v>22.5</v>
      </c>
      <c r="BM2409">
        <f>VLOOKUP($BI2409, [1]TableView_704030_20160816_20160!$D$2:$M$5095,10,FALSE)</f>
        <v>0</v>
      </c>
      <c r="BN2409">
        <f>VLOOKUP($BI2409, [1]TableView_704030_20160816_20160!$D$2:$M$5095,4,FALSE)</f>
        <v>79</v>
      </c>
      <c r="BO2409">
        <f>VLOOKUP($BI2409, [1]TableView_704030_20160816_20160!$D$2:$M$5095,6,FALSE)</f>
        <v>265</v>
      </c>
      <c r="BP2409">
        <f>VLOOKUP($BI2409, [1]TableView_704030_20160816_20160!$D$2:$M$5095,7,FALSE)</f>
        <v>2.5</v>
      </c>
      <c r="BQ2409">
        <f>VLOOKUP($BI2409, [1]TableView_704030_20160816_20160!$D$2:$M$5095,2,FALSE)</f>
        <v>6.1</v>
      </c>
      <c r="BR2409">
        <f>VLOOKUP($BJ2409, [2]aacb8965d69cc6fd1cb3a5cae9e8ae7!$C$6:$F$853,4,FALSE)</f>
        <v>1.4</v>
      </c>
      <c r="BS2409" s="15">
        <v>2</v>
      </c>
      <c r="BT2409" t="str">
        <f t="shared" si="228"/>
        <v>06/09/2016 2</v>
      </c>
      <c r="BU2409">
        <f>VLOOKUP($BT2409, [3]Sheet1!$D$3:$T$89,4,FALSE)</f>
        <v>25</v>
      </c>
      <c r="BV2409">
        <f>VLOOKUP($BT2409, [3]Sheet1!$D$3:$T$89,5,FALSE)</f>
        <v>23</v>
      </c>
      <c r="BW2409">
        <f>VLOOKUP($BT2409, [3]Sheet1!$D$3:$T$89,8,FALSE)</f>
        <v>23</v>
      </c>
      <c r="BX2409">
        <f>VLOOKUP($BT2409, [3]Sheet1!$D$3:$T$89,9,FALSE)</f>
        <v>20</v>
      </c>
      <c r="BY2409">
        <f>VLOOKUP($BT2409, [3]Sheet1!$D$3:$T$89,12,FALSE)</f>
        <v>20</v>
      </c>
      <c r="BZ2409">
        <f>VLOOKUP($BT2409, [3]Sheet1!$D$3:$T$89,13,FALSE)</f>
        <v>18</v>
      </c>
      <c r="CA2409" t="str">
        <f>VLOOKUP($BT2409, [3]Sheet1!$D$3:$T$89,16,FALSE)</f>
        <v>N/A</v>
      </c>
      <c r="CB2409" t="str">
        <f>VLOOKUP($BT2409, [3]Sheet1!$D$3:$T$89,17,FALSE)</f>
        <v>N/A</v>
      </c>
      <c r="CD2409" s="12">
        <v>42619</v>
      </c>
      <c r="CE2409" s="2">
        <v>0.54305555555555551</v>
      </c>
      <c r="CF2409" s="2" t="s">
        <v>4124</v>
      </c>
      <c r="CG2409" s="2">
        <v>0.54861111111111105</v>
      </c>
      <c r="CH2409" s="2">
        <v>42619.541666666664</v>
      </c>
      <c r="CI2409" t="s">
        <v>1499</v>
      </c>
      <c r="CJ2409" t="s">
        <v>1500</v>
      </c>
      <c r="CK2409">
        <v>1022.689478</v>
      </c>
      <c r="CL2409">
        <v>22.5</v>
      </c>
      <c r="CM2409">
        <v>0</v>
      </c>
      <c r="CN2409">
        <v>79</v>
      </c>
      <c r="CO2409">
        <v>265</v>
      </c>
      <c r="CP2409">
        <v>2.5</v>
      </c>
      <c r="CQ2409">
        <v>6.1</v>
      </c>
      <c r="CR2409">
        <v>1.4</v>
      </c>
      <c r="CS2409">
        <v>2</v>
      </c>
      <c r="CT2409" t="s">
        <v>1363</v>
      </c>
      <c r="CU2409">
        <v>25</v>
      </c>
      <c r="CV2409">
        <v>23</v>
      </c>
      <c r="CW2409">
        <v>23</v>
      </c>
      <c r="CX2409">
        <v>20</v>
      </c>
      <c r="CY2409">
        <v>20</v>
      </c>
      <c r="CZ2409">
        <v>18</v>
      </c>
      <c r="DA2409" t="s">
        <v>27</v>
      </c>
      <c r="DB2409" t="s">
        <v>27</v>
      </c>
    </row>
    <row r="2410" spans="1:106">
      <c r="A2410" t="s">
        <v>1</v>
      </c>
      <c r="B2410" s="18">
        <v>0.54305555555555551</v>
      </c>
      <c r="D2410" s="3">
        <v>1</v>
      </c>
      <c r="E2410" s="1">
        <v>2</v>
      </c>
      <c r="F2410" s="15">
        <v>8</v>
      </c>
      <c r="G2410" s="15" t="s">
        <v>65</v>
      </c>
      <c r="H2410" s="15" t="s">
        <v>57</v>
      </c>
      <c r="I2410" s="15">
        <v>5</v>
      </c>
      <c r="L2410" s="1">
        <v>3</v>
      </c>
      <c r="M2410" s="15">
        <v>8</v>
      </c>
      <c r="N2410" s="15" t="s">
        <v>109</v>
      </c>
      <c r="O2410" s="15" t="s">
        <v>57</v>
      </c>
      <c r="P2410" s="15">
        <v>6</v>
      </c>
      <c r="S2410" s="1">
        <v>1</v>
      </c>
      <c r="T2410" s="15">
        <v>5</v>
      </c>
      <c r="U2410" s="15" t="s">
        <v>195</v>
      </c>
      <c r="V2410" t="s">
        <v>57</v>
      </c>
      <c r="W2410">
        <v>3</v>
      </c>
      <c r="BD2410" s="39">
        <v>42619</v>
      </c>
      <c r="BE2410" s="23">
        <v>0.54375000000000007</v>
      </c>
      <c r="BF2410" s="10" t="str">
        <f t="shared" si="229"/>
        <v>06/09/2016 13:03</v>
      </c>
      <c r="BG2410" s="35">
        <v>0.54861111111111105</v>
      </c>
      <c r="BH2410" s="35">
        <f t="shared" si="224"/>
        <v>42619.541666666664</v>
      </c>
      <c r="BI2410" t="str">
        <f t="shared" si="225"/>
        <v>06/09/2016 13:10:00</v>
      </c>
      <c r="BJ2410" s="40" t="str">
        <f t="shared" si="226"/>
        <v>06/09/2016 13:00:00</v>
      </c>
      <c r="BK2410">
        <f>VLOOKUP($BI2410, [1]TableView_704030_20160816_20160!$D$2:$M$5095,3,FALSE)</f>
        <v>1022.689478</v>
      </c>
      <c r="BL2410">
        <f>VLOOKUP($BI2410, [1]TableView_704030_20160816_20160!$D$2:$M$5095,8,FALSE)</f>
        <v>22.5</v>
      </c>
      <c r="BM2410">
        <f>VLOOKUP($BI2410, [1]TableView_704030_20160816_20160!$D$2:$M$5095,10,FALSE)</f>
        <v>0</v>
      </c>
      <c r="BN2410">
        <f>VLOOKUP($BI2410, [1]TableView_704030_20160816_20160!$D$2:$M$5095,4,FALSE)</f>
        <v>79</v>
      </c>
      <c r="BO2410">
        <f>VLOOKUP($BI2410, [1]TableView_704030_20160816_20160!$D$2:$M$5095,6,FALSE)</f>
        <v>265</v>
      </c>
      <c r="BP2410">
        <f>VLOOKUP($BI2410, [1]TableView_704030_20160816_20160!$D$2:$M$5095,7,FALSE)</f>
        <v>2.5</v>
      </c>
      <c r="BQ2410">
        <f>VLOOKUP($BI2410, [1]TableView_704030_20160816_20160!$D$2:$M$5095,2,FALSE)</f>
        <v>6.1</v>
      </c>
      <c r="BR2410">
        <f>VLOOKUP($BJ2410, [2]aacb8965d69cc6fd1cb3a5cae9e8ae7!$C$6:$F$853,4,FALSE)</f>
        <v>1.4</v>
      </c>
      <c r="BS2410" s="15">
        <v>2</v>
      </c>
      <c r="BT2410" t="str">
        <f t="shared" si="228"/>
        <v>06/09/2016 2</v>
      </c>
      <c r="BU2410">
        <f>VLOOKUP($BT2410, [3]Sheet1!$D$3:$T$89,4,FALSE)</f>
        <v>25</v>
      </c>
      <c r="BV2410">
        <f>VLOOKUP($BT2410, [3]Sheet1!$D$3:$T$89,5,FALSE)</f>
        <v>23</v>
      </c>
      <c r="BW2410">
        <f>VLOOKUP($BT2410, [3]Sheet1!$D$3:$T$89,8,FALSE)</f>
        <v>23</v>
      </c>
      <c r="BX2410">
        <f>VLOOKUP($BT2410, [3]Sheet1!$D$3:$T$89,9,FALSE)</f>
        <v>20</v>
      </c>
      <c r="BY2410">
        <f>VLOOKUP($BT2410, [3]Sheet1!$D$3:$T$89,12,FALSE)</f>
        <v>20</v>
      </c>
      <c r="BZ2410">
        <f>VLOOKUP($BT2410, [3]Sheet1!$D$3:$T$89,13,FALSE)</f>
        <v>18</v>
      </c>
      <c r="CA2410" t="str">
        <f>VLOOKUP($BT2410, [3]Sheet1!$D$3:$T$89,16,FALSE)</f>
        <v>N/A</v>
      </c>
      <c r="CB2410" t="str">
        <f>VLOOKUP($BT2410, [3]Sheet1!$D$3:$T$89,17,FALSE)</f>
        <v>N/A</v>
      </c>
      <c r="CD2410" s="12">
        <v>42619</v>
      </c>
      <c r="CE2410" s="2">
        <v>0.54375000000000007</v>
      </c>
      <c r="CF2410" s="2" t="s">
        <v>4125</v>
      </c>
      <c r="CG2410" s="2">
        <v>0.54861111111111105</v>
      </c>
      <c r="CH2410" s="2">
        <v>42619.541666666664</v>
      </c>
      <c r="CI2410" t="s">
        <v>1499</v>
      </c>
      <c r="CJ2410" t="s">
        <v>1500</v>
      </c>
      <c r="CK2410">
        <v>1022.689478</v>
      </c>
      <c r="CL2410">
        <v>22.5</v>
      </c>
      <c r="CM2410">
        <v>0</v>
      </c>
      <c r="CN2410">
        <v>79</v>
      </c>
      <c r="CO2410">
        <v>265</v>
      </c>
      <c r="CP2410">
        <v>2.5</v>
      </c>
      <c r="CQ2410">
        <v>6.1</v>
      </c>
      <c r="CR2410">
        <v>1.4</v>
      </c>
      <c r="CS2410">
        <v>2</v>
      </c>
      <c r="CT2410" t="s">
        <v>1363</v>
      </c>
      <c r="CU2410">
        <v>25</v>
      </c>
      <c r="CV2410">
        <v>23</v>
      </c>
      <c r="CW2410">
        <v>23</v>
      </c>
      <c r="CX2410">
        <v>20</v>
      </c>
      <c r="CY2410">
        <v>20</v>
      </c>
      <c r="CZ2410">
        <v>18</v>
      </c>
      <c r="DA2410" t="s">
        <v>27</v>
      </c>
      <c r="DB2410" t="s">
        <v>27</v>
      </c>
    </row>
    <row r="2411" spans="1:106">
      <c r="A2411" t="s">
        <v>2</v>
      </c>
      <c r="B2411" s="17" t="s">
        <v>859</v>
      </c>
      <c r="D2411" s="3">
        <v>2</v>
      </c>
      <c r="E2411" s="1">
        <v>2</v>
      </c>
      <c r="F2411" s="15">
        <v>8</v>
      </c>
      <c r="G2411" s="15" t="s">
        <v>65</v>
      </c>
      <c r="H2411" s="15" t="s">
        <v>57</v>
      </c>
      <c r="I2411" s="15">
        <v>5</v>
      </c>
      <c r="L2411" s="1">
        <v>1</v>
      </c>
      <c r="M2411" s="15">
        <v>8</v>
      </c>
      <c r="N2411" s="15" t="s">
        <v>149</v>
      </c>
      <c r="O2411" s="15" t="s">
        <v>57</v>
      </c>
      <c r="P2411" s="15">
        <v>1</v>
      </c>
      <c r="S2411" s="1">
        <v>1</v>
      </c>
      <c r="T2411" s="15">
        <v>8</v>
      </c>
      <c r="U2411" s="15" t="s">
        <v>110</v>
      </c>
      <c r="V2411" t="s">
        <v>57</v>
      </c>
      <c r="W2411">
        <v>8</v>
      </c>
      <c r="Z2411" s="1">
        <v>1</v>
      </c>
      <c r="AA2411">
        <v>5</v>
      </c>
      <c r="AB2411" t="s">
        <v>195</v>
      </c>
      <c r="AC2411" t="s">
        <v>57</v>
      </c>
      <c r="AD2411">
        <v>3</v>
      </c>
      <c r="BD2411" s="39">
        <v>42619</v>
      </c>
      <c r="BE2411" s="23">
        <v>0.54444444444444495</v>
      </c>
      <c r="BF2411" s="10" t="str">
        <f t="shared" si="229"/>
        <v>06/09/2016 13:04</v>
      </c>
      <c r="BG2411" s="35">
        <v>0.54861111111111105</v>
      </c>
      <c r="BH2411" s="35">
        <f t="shared" si="224"/>
        <v>42619.541666666664</v>
      </c>
      <c r="BI2411" t="str">
        <f t="shared" si="225"/>
        <v>06/09/2016 13:10:00</v>
      </c>
      <c r="BJ2411" s="40" t="str">
        <f t="shared" si="226"/>
        <v>06/09/2016 13:00:00</v>
      </c>
      <c r="BK2411">
        <f>VLOOKUP($BI2411, [1]TableView_704030_20160816_20160!$D$2:$M$5095,3,FALSE)</f>
        <v>1022.689478</v>
      </c>
      <c r="BL2411">
        <f>VLOOKUP($BI2411, [1]TableView_704030_20160816_20160!$D$2:$M$5095,8,FALSE)</f>
        <v>22.5</v>
      </c>
      <c r="BM2411">
        <f>VLOOKUP($BI2411, [1]TableView_704030_20160816_20160!$D$2:$M$5095,10,FALSE)</f>
        <v>0</v>
      </c>
      <c r="BN2411">
        <f>VLOOKUP($BI2411, [1]TableView_704030_20160816_20160!$D$2:$M$5095,4,FALSE)</f>
        <v>79</v>
      </c>
      <c r="BO2411">
        <f>VLOOKUP($BI2411, [1]TableView_704030_20160816_20160!$D$2:$M$5095,6,FALSE)</f>
        <v>265</v>
      </c>
      <c r="BP2411">
        <f>VLOOKUP($BI2411, [1]TableView_704030_20160816_20160!$D$2:$M$5095,7,FALSE)</f>
        <v>2.5</v>
      </c>
      <c r="BQ2411">
        <f>VLOOKUP($BI2411, [1]TableView_704030_20160816_20160!$D$2:$M$5095,2,FALSE)</f>
        <v>6.1</v>
      </c>
      <c r="BR2411">
        <f>VLOOKUP($BJ2411, [2]aacb8965d69cc6fd1cb3a5cae9e8ae7!$C$6:$F$853,4,FALSE)</f>
        <v>1.4</v>
      </c>
      <c r="BS2411" s="15">
        <v>2</v>
      </c>
      <c r="BT2411" t="str">
        <f t="shared" si="228"/>
        <v>06/09/2016 2</v>
      </c>
      <c r="BU2411">
        <f>VLOOKUP($BT2411, [3]Sheet1!$D$3:$T$89,4,FALSE)</f>
        <v>25</v>
      </c>
      <c r="BV2411">
        <f>VLOOKUP($BT2411, [3]Sheet1!$D$3:$T$89,5,FALSE)</f>
        <v>23</v>
      </c>
      <c r="BW2411">
        <f>VLOOKUP($BT2411, [3]Sheet1!$D$3:$T$89,8,FALSE)</f>
        <v>23</v>
      </c>
      <c r="BX2411">
        <f>VLOOKUP($BT2411, [3]Sheet1!$D$3:$T$89,9,FALSE)</f>
        <v>20</v>
      </c>
      <c r="BY2411">
        <f>VLOOKUP($BT2411, [3]Sheet1!$D$3:$T$89,12,FALSE)</f>
        <v>20</v>
      </c>
      <c r="BZ2411">
        <f>VLOOKUP($BT2411, [3]Sheet1!$D$3:$T$89,13,FALSE)</f>
        <v>18</v>
      </c>
      <c r="CA2411" t="str">
        <f>VLOOKUP($BT2411, [3]Sheet1!$D$3:$T$89,16,FALSE)</f>
        <v>N/A</v>
      </c>
      <c r="CB2411" t="str">
        <f>VLOOKUP($BT2411, [3]Sheet1!$D$3:$T$89,17,FALSE)</f>
        <v>N/A</v>
      </c>
      <c r="CD2411" s="12">
        <v>42619</v>
      </c>
      <c r="CE2411" s="2">
        <v>0.54444444444444495</v>
      </c>
      <c r="CF2411" s="2" t="s">
        <v>4126</v>
      </c>
      <c r="CG2411" s="2">
        <v>0.54861111111111105</v>
      </c>
      <c r="CH2411" s="2">
        <v>42619.541666666664</v>
      </c>
      <c r="CI2411" t="s">
        <v>1499</v>
      </c>
      <c r="CJ2411" t="s">
        <v>1500</v>
      </c>
      <c r="CK2411">
        <v>1022.689478</v>
      </c>
      <c r="CL2411">
        <v>22.5</v>
      </c>
      <c r="CM2411">
        <v>0</v>
      </c>
      <c r="CN2411">
        <v>79</v>
      </c>
      <c r="CO2411">
        <v>265</v>
      </c>
      <c r="CP2411">
        <v>2.5</v>
      </c>
      <c r="CQ2411">
        <v>6.1</v>
      </c>
      <c r="CR2411">
        <v>1.4</v>
      </c>
      <c r="CS2411">
        <v>2</v>
      </c>
      <c r="CT2411" t="s">
        <v>1363</v>
      </c>
      <c r="CU2411">
        <v>25</v>
      </c>
      <c r="CV2411">
        <v>23</v>
      </c>
      <c r="CW2411">
        <v>23</v>
      </c>
      <c r="CX2411">
        <v>20</v>
      </c>
      <c r="CY2411">
        <v>20</v>
      </c>
      <c r="CZ2411">
        <v>18</v>
      </c>
      <c r="DA2411" t="s">
        <v>27</v>
      </c>
      <c r="DB2411" t="s">
        <v>27</v>
      </c>
    </row>
    <row r="2412" spans="1:106">
      <c r="A2412" t="s">
        <v>3</v>
      </c>
      <c r="B2412" s="17" t="s">
        <v>21</v>
      </c>
      <c r="D2412" s="3">
        <v>3</v>
      </c>
      <c r="E2412" s="1">
        <v>1</v>
      </c>
      <c r="F2412" s="15">
        <v>8</v>
      </c>
      <c r="G2412" s="15" t="s">
        <v>65</v>
      </c>
      <c r="H2412" s="15" t="s">
        <v>57</v>
      </c>
      <c r="I2412" s="15">
        <v>5</v>
      </c>
      <c r="L2412" s="1">
        <v>1</v>
      </c>
      <c r="M2412" s="15">
        <v>8</v>
      </c>
      <c r="N2412" s="15" t="s">
        <v>149</v>
      </c>
      <c r="O2412" s="15" t="s">
        <v>57</v>
      </c>
      <c r="P2412" s="15">
        <v>1</v>
      </c>
      <c r="Q2412" s="15"/>
      <c r="R2412" s="31"/>
      <c r="S2412" s="32">
        <v>1</v>
      </c>
      <c r="T2412" s="15">
        <v>8</v>
      </c>
      <c r="U2412" s="15" t="s">
        <v>110</v>
      </c>
      <c r="V2412" t="s">
        <v>57</v>
      </c>
      <c r="W2412">
        <v>8</v>
      </c>
      <c r="Z2412" s="1">
        <v>1</v>
      </c>
      <c r="AA2412">
        <v>5</v>
      </c>
      <c r="AB2412" t="s">
        <v>195</v>
      </c>
      <c r="AC2412" t="s">
        <v>57</v>
      </c>
      <c r="AD2412">
        <v>3</v>
      </c>
      <c r="BD2412" s="39">
        <v>42619</v>
      </c>
      <c r="BE2412" s="23">
        <v>0.54513888888888895</v>
      </c>
      <c r="BF2412" s="10" t="str">
        <f t="shared" si="229"/>
        <v>06/09/2016 13:05</v>
      </c>
      <c r="BG2412" s="35">
        <f t="shared" si="227"/>
        <v>42619.548611111109</v>
      </c>
      <c r="BH2412" s="35">
        <f t="shared" si="224"/>
        <v>42619.541666666664</v>
      </c>
      <c r="BI2412" t="str">
        <f t="shared" si="225"/>
        <v>06/09/2016 13:10:00</v>
      </c>
      <c r="BJ2412" s="40" t="str">
        <f t="shared" si="226"/>
        <v>06/09/2016 13:00:00</v>
      </c>
      <c r="BK2412">
        <f>VLOOKUP($BI2412, [1]TableView_704030_20160816_20160!$D$2:$M$5095,3,FALSE)</f>
        <v>1022.689478</v>
      </c>
      <c r="BL2412">
        <f>VLOOKUP($BI2412, [1]TableView_704030_20160816_20160!$D$2:$M$5095,8,FALSE)</f>
        <v>22.5</v>
      </c>
      <c r="BM2412">
        <f>VLOOKUP($BI2412, [1]TableView_704030_20160816_20160!$D$2:$M$5095,10,FALSE)</f>
        <v>0</v>
      </c>
      <c r="BN2412">
        <f>VLOOKUP($BI2412, [1]TableView_704030_20160816_20160!$D$2:$M$5095,4,FALSE)</f>
        <v>79</v>
      </c>
      <c r="BO2412">
        <f>VLOOKUP($BI2412, [1]TableView_704030_20160816_20160!$D$2:$M$5095,6,FALSE)</f>
        <v>265</v>
      </c>
      <c r="BP2412">
        <f>VLOOKUP($BI2412, [1]TableView_704030_20160816_20160!$D$2:$M$5095,7,FALSE)</f>
        <v>2.5</v>
      </c>
      <c r="BQ2412">
        <f>VLOOKUP($BI2412, [1]TableView_704030_20160816_20160!$D$2:$M$5095,2,FALSE)</f>
        <v>6.1</v>
      </c>
      <c r="BR2412">
        <f>VLOOKUP($BJ2412, [2]aacb8965d69cc6fd1cb3a5cae9e8ae7!$C$6:$F$853,4,FALSE)</f>
        <v>1.4</v>
      </c>
      <c r="BS2412" s="15">
        <v>2</v>
      </c>
      <c r="BT2412" t="str">
        <f t="shared" si="228"/>
        <v>06/09/2016 2</v>
      </c>
      <c r="BU2412">
        <f>VLOOKUP($BT2412, [3]Sheet1!$D$3:$T$89,4,FALSE)</f>
        <v>25</v>
      </c>
      <c r="BV2412">
        <f>VLOOKUP($BT2412, [3]Sheet1!$D$3:$T$89,5,FALSE)</f>
        <v>23</v>
      </c>
      <c r="BW2412">
        <f>VLOOKUP($BT2412, [3]Sheet1!$D$3:$T$89,8,FALSE)</f>
        <v>23</v>
      </c>
      <c r="BX2412">
        <f>VLOOKUP($BT2412, [3]Sheet1!$D$3:$T$89,9,FALSE)</f>
        <v>20</v>
      </c>
      <c r="BY2412">
        <f>VLOOKUP($BT2412, [3]Sheet1!$D$3:$T$89,12,FALSE)</f>
        <v>20</v>
      </c>
      <c r="BZ2412">
        <f>VLOOKUP($BT2412, [3]Sheet1!$D$3:$T$89,13,FALSE)</f>
        <v>18</v>
      </c>
      <c r="CA2412" t="str">
        <f>VLOOKUP($BT2412, [3]Sheet1!$D$3:$T$89,16,FALSE)</f>
        <v>N/A</v>
      </c>
      <c r="CB2412" t="str">
        <f>VLOOKUP($BT2412, [3]Sheet1!$D$3:$T$89,17,FALSE)</f>
        <v>N/A</v>
      </c>
      <c r="CD2412" s="12">
        <v>42619</v>
      </c>
      <c r="CE2412" s="2">
        <v>0.54513888888888895</v>
      </c>
      <c r="CF2412" s="2" t="s">
        <v>4127</v>
      </c>
      <c r="CG2412" s="2">
        <v>42619.548611111109</v>
      </c>
      <c r="CH2412" s="2">
        <v>42619.541666666664</v>
      </c>
      <c r="CI2412" t="s">
        <v>1499</v>
      </c>
      <c r="CJ2412" t="s">
        <v>1500</v>
      </c>
      <c r="CK2412">
        <v>1022.689478</v>
      </c>
      <c r="CL2412">
        <v>22.5</v>
      </c>
      <c r="CM2412">
        <v>0</v>
      </c>
      <c r="CN2412">
        <v>79</v>
      </c>
      <c r="CO2412">
        <v>265</v>
      </c>
      <c r="CP2412">
        <v>2.5</v>
      </c>
      <c r="CQ2412">
        <v>6.1</v>
      </c>
      <c r="CR2412">
        <v>1.4</v>
      </c>
      <c r="CS2412">
        <v>2</v>
      </c>
      <c r="CT2412" t="s">
        <v>1363</v>
      </c>
      <c r="CU2412">
        <v>25</v>
      </c>
      <c r="CV2412">
        <v>23</v>
      </c>
      <c r="CW2412">
        <v>23</v>
      </c>
      <c r="CX2412">
        <v>20</v>
      </c>
      <c r="CY2412">
        <v>20</v>
      </c>
      <c r="CZ2412">
        <v>18</v>
      </c>
      <c r="DA2412" t="s">
        <v>27</v>
      </c>
      <c r="DB2412" t="s">
        <v>27</v>
      </c>
    </row>
    <row r="2413" spans="1:106">
      <c r="A2413" t="s">
        <v>4</v>
      </c>
      <c r="B2413" s="17" t="s">
        <v>22</v>
      </c>
      <c r="D2413" s="3">
        <v>4</v>
      </c>
      <c r="E2413" s="1">
        <v>1</v>
      </c>
      <c r="F2413" s="15">
        <v>8</v>
      </c>
      <c r="G2413" s="15" t="s">
        <v>65</v>
      </c>
      <c r="H2413" s="15" t="s">
        <v>57</v>
      </c>
      <c r="I2413" s="15">
        <v>5</v>
      </c>
      <c r="L2413" s="1">
        <v>1</v>
      </c>
      <c r="M2413" s="15">
        <v>8</v>
      </c>
      <c r="N2413" s="15" t="s">
        <v>149</v>
      </c>
      <c r="O2413" s="15" t="s">
        <v>57</v>
      </c>
      <c r="P2413" s="15">
        <v>1</v>
      </c>
      <c r="S2413" s="1">
        <v>1</v>
      </c>
      <c r="T2413" s="15">
        <v>8</v>
      </c>
      <c r="U2413" s="15" t="s">
        <v>110</v>
      </c>
      <c r="V2413" t="s">
        <v>57</v>
      </c>
      <c r="W2413">
        <v>8</v>
      </c>
      <c r="Z2413" s="1">
        <v>2</v>
      </c>
      <c r="AA2413">
        <v>5</v>
      </c>
      <c r="AB2413" t="s">
        <v>195</v>
      </c>
      <c r="AC2413" t="s">
        <v>57</v>
      </c>
      <c r="AD2413">
        <v>3</v>
      </c>
      <c r="BD2413" s="39">
        <v>42619</v>
      </c>
      <c r="BE2413" s="23">
        <v>0.54583333333333395</v>
      </c>
      <c r="BF2413" s="10" t="str">
        <f t="shared" si="229"/>
        <v>06/09/2016 13:06</v>
      </c>
      <c r="BG2413" s="35">
        <f t="shared" si="227"/>
        <v>42619.548611111109</v>
      </c>
      <c r="BH2413" s="35">
        <f t="shared" si="224"/>
        <v>42619.541666666664</v>
      </c>
      <c r="BI2413" t="str">
        <f t="shared" si="225"/>
        <v>06/09/2016 13:10:00</v>
      </c>
      <c r="BJ2413" s="40" t="str">
        <f t="shared" si="226"/>
        <v>06/09/2016 13:00:00</v>
      </c>
      <c r="BK2413">
        <f>VLOOKUP($BI2413, [1]TableView_704030_20160816_20160!$D$2:$M$5095,3,FALSE)</f>
        <v>1022.689478</v>
      </c>
      <c r="BL2413">
        <f>VLOOKUP($BI2413, [1]TableView_704030_20160816_20160!$D$2:$M$5095,8,FALSE)</f>
        <v>22.5</v>
      </c>
      <c r="BM2413">
        <f>VLOOKUP($BI2413, [1]TableView_704030_20160816_20160!$D$2:$M$5095,10,FALSE)</f>
        <v>0</v>
      </c>
      <c r="BN2413">
        <f>VLOOKUP($BI2413, [1]TableView_704030_20160816_20160!$D$2:$M$5095,4,FALSE)</f>
        <v>79</v>
      </c>
      <c r="BO2413">
        <f>VLOOKUP($BI2413, [1]TableView_704030_20160816_20160!$D$2:$M$5095,6,FALSE)</f>
        <v>265</v>
      </c>
      <c r="BP2413">
        <f>VLOOKUP($BI2413, [1]TableView_704030_20160816_20160!$D$2:$M$5095,7,FALSE)</f>
        <v>2.5</v>
      </c>
      <c r="BQ2413">
        <f>VLOOKUP($BI2413, [1]TableView_704030_20160816_20160!$D$2:$M$5095,2,FALSE)</f>
        <v>6.1</v>
      </c>
      <c r="BR2413">
        <f>VLOOKUP($BJ2413, [2]aacb8965d69cc6fd1cb3a5cae9e8ae7!$C$6:$F$853,4,FALSE)</f>
        <v>1.4</v>
      </c>
      <c r="BS2413" s="15">
        <v>2</v>
      </c>
      <c r="BT2413" t="str">
        <f t="shared" si="228"/>
        <v>06/09/2016 2</v>
      </c>
      <c r="BU2413">
        <f>VLOOKUP($BT2413, [3]Sheet1!$D$3:$T$89,4,FALSE)</f>
        <v>25</v>
      </c>
      <c r="BV2413">
        <f>VLOOKUP($BT2413, [3]Sheet1!$D$3:$T$89,5,FALSE)</f>
        <v>23</v>
      </c>
      <c r="BW2413">
        <f>VLOOKUP($BT2413, [3]Sheet1!$D$3:$T$89,8,FALSE)</f>
        <v>23</v>
      </c>
      <c r="BX2413">
        <f>VLOOKUP($BT2413, [3]Sheet1!$D$3:$T$89,9,FALSE)</f>
        <v>20</v>
      </c>
      <c r="BY2413">
        <f>VLOOKUP($BT2413, [3]Sheet1!$D$3:$T$89,12,FALSE)</f>
        <v>20</v>
      </c>
      <c r="BZ2413">
        <f>VLOOKUP($BT2413, [3]Sheet1!$D$3:$T$89,13,FALSE)</f>
        <v>18</v>
      </c>
      <c r="CA2413" t="str">
        <f>VLOOKUP($BT2413, [3]Sheet1!$D$3:$T$89,16,FALSE)</f>
        <v>N/A</v>
      </c>
      <c r="CB2413" t="str">
        <f>VLOOKUP($BT2413, [3]Sheet1!$D$3:$T$89,17,FALSE)</f>
        <v>N/A</v>
      </c>
      <c r="CD2413" s="12">
        <v>42619</v>
      </c>
      <c r="CE2413" s="2">
        <v>0.54583333333333395</v>
      </c>
      <c r="CF2413" s="2" t="s">
        <v>4128</v>
      </c>
      <c r="CG2413" s="2">
        <v>42619.548611111109</v>
      </c>
      <c r="CH2413" s="2">
        <v>42619.541666666664</v>
      </c>
      <c r="CI2413" t="s">
        <v>1499</v>
      </c>
      <c r="CJ2413" t="s">
        <v>1500</v>
      </c>
      <c r="CK2413">
        <v>1022.689478</v>
      </c>
      <c r="CL2413">
        <v>22.5</v>
      </c>
      <c r="CM2413">
        <v>0</v>
      </c>
      <c r="CN2413">
        <v>79</v>
      </c>
      <c r="CO2413">
        <v>265</v>
      </c>
      <c r="CP2413">
        <v>2.5</v>
      </c>
      <c r="CQ2413">
        <v>6.1</v>
      </c>
      <c r="CR2413">
        <v>1.4</v>
      </c>
      <c r="CS2413">
        <v>2</v>
      </c>
      <c r="CT2413" t="s">
        <v>1363</v>
      </c>
      <c r="CU2413">
        <v>25</v>
      </c>
      <c r="CV2413">
        <v>23</v>
      </c>
      <c r="CW2413">
        <v>23</v>
      </c>
      <c r="CX2413">
        <v>20</v>
      </c>
      <c r="CY2413">
        <v>20</v>
      </c>
      <c r="CZ2413">
        <v>18</v>
      </c>
      <c r="DA2413" t="s">
        <v>27</v>
      </c>
      <c r="DB2413" t="s">
        <v>27</v>
      </c>
    </row>
    <row r="2414" spans="1:106">
      <c r="A2414" t="s">
        <v>5</v>
      </c>
      <c r="B2414" s="29" t="s">
        <v>26</v>
      </c>
      <c r="D2414" s="3">
        <v>5</v>
      </c>
      <c r="E2414" s="1">
        <v>1</v>
      </c>
      <c r="F2414" s="15">
        <v>8</v>
      </c>
      <c r="G2414" s="15" t="s">
        <v>65</v>
      </c>
      <c r="H2414" s="15" t="s">
        <v>57</v>
      </c>
      <c r="I2414" s="15">
        <v>5</v>
      </c>
      <c r="L2414" s="1">
        <v>1</v>
      </c>
      <c r="M2414" s="15">
        <v>8</v>
      </c>
      <c r="N2414" s="15" t="s">
        <v>149</v>
      </c>
      <c r="O2414" s="15" t="s">
        <v>57</v>
      </c>
      <c r="P2414" s="15">
        <v>1</v>
      </c>
      <c r="S2414" s="1">
        <v>1</v>
      </c>
      <c r="T2414" s="15">
        <v>8</v>
      </c>
      <c r="U2414" s="15" t="s">
        <v>110</v>
      </c>
      <c r="V2414" t="s">
        <v>57</v>
      </c>
      <c r="W2414">
        <v>8</v>
      </c>
      <c r="Z2414" s="1">
        <v>2</v>
      </c>
      <c r="AA2414">
        <v>5</v>
      </c>
      <c r="AB2414" t="s">
        <v>195</v>
      </c>
      <c r="AC2414" t="s">
        <v>57</v>
      </c>
      <c r="AD2414">
        <v>3</v>
      </c>
      <c r="BD2414" s="39">
        <v>42619</v>
      </c>
      <c r="BE2414" s="23">
        <v>0.54652777777777795</v>
      </c>
      <c r="BF2414" s="10" t="str">
        <f t="shared" si="229"/>
        <v>06/09/2016 13:07</v>
      </c>
      <c r="BG2414" s="35">
        <f t="shared" si="227"/>
        <v>42619.548611111109</v>
      </c>
      <c r="BH2414" s="35">
        <f t="shared" si="224"/>
        <v>42619.541666666664</v>
      </c>
      <c r="BI2414" t="str">
        <f t="shared" si="225"/>
        <v>06/09/2016 13:10:00</v>
      </c>
      <c r="BJ2414" s="40" t="str">
        <f t="shared" si="226"/>
        <v>06/09/2016 13:00:00</v>
      </c>
      <c r="BK2414">
        <f>VLOOKUP($BI2414, [1]TableView_704030_20160816_20160!$D$2:$M$5095,3,FALSE)</f>
        <v>1022.689478</v>
      </c>
      <c r="BL2414">
        <f>VLOOKUP($BI2414, [1]TableView_704030_20160816_20160!$D$2:$M$5095,8,FALSE)</f>
        <v>22.5</v>
      </c>
      <c r="BM2414">
        <f>VLOOKUP($BI2414, [1]TableView_704030_20160816_20160!$D$2:$M$5095,10,FALSE)</f>
        <v>0</v>
      </c>
      <c r="BN2414">
        <f>VLOOKUP($BI2414, [1]TableView_704030_20160816_20160!$D$2:$M$5095,4,FALSE)</f>
        <v>79</v>
      </c>
      <c r="BO2414">
        <f>VLOOKUP($BI2414, [1]TableView_704030_20160816_20160!$D$2:$M$5095,6,FALSE)</f>
        <v>265</v>
      </c>
      <c r="BP2414">
        <f>VLOOKUP($BI2414, [1]TableView_704030_20160816_20160!$D$2:$M$5095,7,FALSE)</f>
        <v>2.5</v>
      </c>
      <c r="BQ2414">
        <f>VLOOKUP($BI2414, [1]TableView_704030_20160816_20160!$D$2:$M$5095,2,FALSE)</f>
        <v>6.1</v>
      </c>
      <c r="BR2414">
        <f>VLOOKUP($BJ2414, [2]aacb8965d69cc6fd1cb3a5cae9e8ae7!$C$6:$F$853,4,FALSE)</f>
        <v>1.4</v>
      </c>
      <c r="BS2414" s="15">
        <v>2</v>
      </c>
      <c r="BT2414" t="str">
        <f t="shared" si="228"/>
        <v>06/09/2016 2</v>
      </c>
      <c r="BU2414">
        <f>VLOOKUP($BT2414, [3]Sheet1!$D$3:$T$89,4,FALSE)</f>
        <v>25</v>
      </c>
      <c r="BV2414">
        <f>VLOOKUP($BT2414, [3]Sheet1!$D$3:$T$89,5,FALSE)</f>
        <v>23</v>
      </c>
      <c r="BW2414">
        <f>VLOOKUP($BT2414, [3]Sheet1!$D$3:$T$89,8,FALSE)</f>
        <v>23</v>
      </c>
      <c r="BX2414">
        <f>VLOOKUP($BT2414, [3]Sheet1!$D$3:$T$89,9,FALSE)</f>
        <v>20</v>
      </c>
      <c r="BY2414">
        <f>VLOOKUP($BT2414, [3]Sheet1!$D$3:$T$89,12,FALSE)</f>
        <v>20</v>
      </c>
      <c r="BZ2414">
        <f>VLOOKUP($BT2414, [3]Sheet1!$D$3:$T$89,13,FALSE)</f>
        <v>18</v>
      </c>
      <c r="CA2414" t="str">
        <f>VLOOKUP($BT2414, [3]Sheet1!$D$3:$T$89,16,FALSE)</f>
        <v>N/A</v>
      </c>
      <c r="CB2414" t="str">
        <f>VLOOKUP($BT2414, [3]Sheet1!$D$3:$T$89,17,FALSE)</f>
        <v>N/A</v>
      </c>
      <c r="CD2414" s="12">
        <v>42619</v>
      </c>
      <c r="CE2414" s="2">
        <v>0.54652777777777795</v>
      </c>
      <c r="CF2414" s="2" t="s">
        <v>4129</v>
      </c>
      <c r="CG2414" s="2">
        <v>42619.548611111109</v>
      </c>
      <c r="CH2414" s="2">
        <v>42619.541666666664</v>
      </c>
      <c r="CI2414" t="s">
        <v>1499</v>
      </c>
      <c r="CJ2414" t="s">
        <v>1500</v>
      </c>
      <c r="CK2414">
        <v>1022.689478</v>
      </c>
      <c r="CL2414">
        <v>22.5</v>
      </c>
      <c r="CM2414">
        <v>0</v>
      </c>
      <c r="CN2414">
        <v>79</v>
      </c>
      <c r="CO2414">
        <v>265</v>
      </c>
      <c r="CP2414">
        <v>2.5</v>
      </c>
      <c r="CQ2414">
        <v>6.1</v>
      </c>
      <c r="CR2414">
        <v>1.4</v>
      </c>
      <c r="CS2414">
        <v>2</v>
      </c>
      <c r="CT2414" t="s">
        <v>1363</v>
      </c>
      <c r="CU2414">
        <v>25</v>
      </c>
      <c r="CV2414">
        <v>23</v>
      </c>
      <c r="CW2414">
        <v>23</v>
      </c>
      <c r="CX2414">
        <v>20</v>
      </c>
      <c r="CY2414">
        <v>20</v>
      </c>
      <c r="CZ2414">
        <v>18</v>
      </c>
      <c r="DA2414" t="s">
        <v>27</v>
      </c>
      <c r="DB2414" t="s">
        <v>27</v>
      </c>
    </row>
    <row r="2415" spans="1:106">
      <c r="A2415" t="s">
        <v>6</v>
      </c>
      <c r="B2415" s="17">
        <v>100</v>
      </c>
      <c r="D2415" s="3">
        <v>6</v>
      </c>
      <c r="E2415" s="1">
        <v>1</v>
      </c>
      <c r="F2415" s="15">
        <v>8</v>
      </c>
      <c r="G2415" s="15" t="s">
        <v>65</v>
      </c>
      <c r="H2415" s="15" t="s">
        <v>57</v>
      </c>
      <c r="I2415" s="15">
        <v>5</v>
      </c>
      <c r="L2415" s="1">
        <v>1</v>
      </c>
      <c r="M2415" s="15">
        <v>8</v>
      </c>
      <c r="N2415" s="15" t="s">
        <v>149</v>
      </c>
      <c r="O2415" s="15" t="s">
        <v>57</v>
      </c>
      <c r="P2415" s="15">
        <v>1</v>
      </c>
      <c r="S2415" s="1">
        <v>1</v>
      </c>
      <c r="T2415" s="15">
        <v>8</v>
      </c>
      <c r="U2415" s="15" t="s">
        <v>110</v>
      </c>
      <c r="V2415" t="s">
        <v>57</v>
      </c>
      <c r="W2415">
        <v>8</v>
      </c>
      <c r="Z2415" s="1">
        <v>2</v>
      </c>
      <c r="AA2415">
        <v>5</v>
      </c>
      <c r="AB2415" t="s">
        <v>195</v>
      </c>
      <c r="AC2415" t="s">
        <v>57</v>
      </c>
      <c r="AD2415">
        <v>3</v>
      </c>
      <c r="BD2415" s="39">
        <v>42619</v>
      </c>
      <c r="BE2415" s="23">
        <v>0.54722222222222305</v>
      </c>
      <c r="BF2415" s="10" t="str">
        <f t="shared" si="229"/>
        <v>06/09/2016 13:08</v>
      </c>
      <c r="BG2415" s="35">
        <f t="shared" si="227"/>
        <v>42619.548611111109</v>
      </c>
      <c r="BH2415" s="35">
        <f t="shared" si="224"/>
        <v>42619.541666666664</v>
      </c>
      <c r="BI2415" t="str">
        <f t="shared" si="225"/>
        <v>06/09/2016 13:10:00</v>
      </c>
      <c r="BJ2415" s="40" t="str">
        <f t="shared" si="226"/>
        <v>06/09/2016 13:00:00</v>
      </c>
      <c r="BK2415">
        <f>VLOOKUP($BI2415, [1]TableView_704030_20160816_20160!$D$2:$M$5095,3,FALSE)</f>
        <v>1022.689478</v>
      </c>
      <c r="BL2415">
        <f>VLOOKUP($BI2415, [1]TableView_704030_20160816_20160!$D$2:$M$5095,8,FALSE)</f>
        <v>22.5</v>
      </c>
      <c r="BM2415">
        <f>VLOOKUP($BI2415, [1]TableView_704030_20160816_20160!$D$2:$M$5095,10,FALSE)</f>
        <v>0</v>
      </c>
      <c r="BN2415">
        <f>VLOOKUP($BI2415, [1]TableView_704030_20160816_20160!$D$2:$M$5095,4,FALSE)</f>
        <v>79</v>
      </c>
      <c r="BO2415">
        <f>VLOOKUP($BI2415, [1]TableView_704030_20160816_20160!$D$2:$M$5095,6,FALSE)</f>
        <v>265</v>
      </c>
      <c r="BP2415">
        <f>VLOOKUP($BI2415, [1]TableView_704030_20160816_20160!$D$2:$M$5095,7,FALSE)</f>
        <v>2.5</v>
      </c>
      <c r="BQ2415">
        <f>VLOOKUP($BI2415, [1]TableView_704030_20160816_20160!$D$2:$M$5095,2,FALSE)</f>
        <v>6.1</v>
      </c>
      <c r="BR2415">
        <f>VLOOKUP($BJ2415, [2]aacb8965d69cc6fd1cb3a5cae9e8ae7!$C$6:$F$853,4,FALSE)</f>
        <v>1.4</v>
      </c>
      <c r="BS2415" s="15">
        <v>2</v>
      </c>
      <c r="BT2415" t="str">
        <f t="shared" si="228"/>
        <v>06/09/2016 2</v>
      </c>
      <c r="BU2415">
        <f>VLOOKUP($BT2415, [3]Sheet1!$D$3:$T$89,4,FALSE)</f>
        <v>25</v>
      </c>
      <c r="BV2415">
        <f>VLOOKUP($BT2415, [3]Sheet1!$D$3:$T$89,5,FALSE)</f>
        <v>23</v>
      </c>
      <c r="BW2415">
        <f>VLOOKUP($BT2415, [3]Sheet1!$D$3:$T$89,8,FALSE)</f>
        <v>23</v>
      </c>
      <c r="BX2415">
        <f>VLOOKUP($BT2415, [3]Sheet1!$D$3:$T$89,9,FALSE)</f>
        <v>20</v>
      </c>
      <c r="BY2415">
        <f>VLOOKUP($BT2415, [3]Sheet1!$D$3:$T$89,12,FALSE)</f>
        <v>20</v>
      </c>
      <c r="BZ2415">
        <f>VLOOKUP($BT2415, [3]Sheet1!$D$3:$T$89,13,FALSE)</f>
        <v>18</v>
      </c>
      <c r="CA2415" t="str">
        <f>VLOOKUP($BT2415, [3]Sheet1!$D$3:$T$89,16,FALSE)</f>
        <v>N/A</v>
      </c>
      <c r="CB2415" t="str">
        <f>VLOOKUP($BT2415, [3]Sheet1!$D$3:$T$89,17,FALSE)</f>
        <v>N/A</v>
      </c>
      <c r="CD2415" s="12">
        <v>42619</v>
      </c>
      <c r="CE2415" s="2">
        <v>0.54722222222222305</v>
      </c>
      <c r="CF2415" s="2" t="s">
        <v>4130</v>
      </c>
      <c r="CG2415" s="2">
        <v>42619.548611111109</v>
      </c>
      <c r="CH2415" s="2">
        <v>42619.541666666664</v>
      </c>
      <c r="CI2415" t="s">
        <v>1499</v>
      </c>
      <c r="CJ2415" t="s">
        <v>1500</v>
      </c>
      <c r="CK2415">
        <v>1022.689478</v>
      </c>
      <c r="CL2415">
        <v>22.5</v>
      </c>
      <c r="CM2415">
        <v>0</v>
      </c>
      <c r="CN2415">
        <v>79</v>
      </c>
      <c r="CO2415">
        <v>265</v>
      </c>
      <c r="CP2415">
        <v>2.5</v>
      </c>
      <c r="CQ2415">
        <v>6.1</v>
      </c>
      <c r="CR2415">
        <v>1.4</v>
      </c>
      <c r="CS2415">
        <v>2</v>
      </c>
      <c r="CT2415" t="s">
        <v>1363</v>
      </c>
      <c r="CU2415">
        <v>25</v>
      </c>
      <c r="CV2415">
        <v>23</v>
      </c>
      <c r="CW2415">
        <v>23</v>
      </c>
      <c r="CX2415">
        <v>20</v>
      </c>
      <c r="CY2415">
        <v>20</v>
      </c>
      <c r="CZ2415">
        <v>18</v>
      </c>
      <c r="DA2415" t="s">
        <v>27</v>
      </c>
      <c r="DB2415" t="s">
        <v>27</v>
      </c>
    </row>
    <row r="2416" spans="1:106">
      <c r="A2416" t="s">
        <v>7</v>
      </c>
      <c r="B2416" s="17" t="s">
        <v>376</v>
      </c>
      <c r="D2416" s="3">
        <v>7</v>
      </c>
      <c r="E2416" s="1">
        <v>2</v>
      </c>
      <c r="F2416" s="15">
        <v>8</v>
      </c>
      <c r="G2416" s="15" t="s">
        <v>65</v>
      </c>
      <c r="H2416" s="15" t="s">
        <v>57</v>
      </c>
      <c r="I2416" s="15">
        <v>5</v>
      </c>
      <c r="L2416" s="1">
        <v>1</v>
      </c>
      <c r="M2416" s="15">
        <v>8</v>
      </c>
      <c r="N2416" s="15" t="s">
        <v>149</v>
      </c>
      <c r="O2416" s="15" t="s">
        <v>57</v>
      </c>
      <c r="P2416" s="15">
        <v>1</v>
      </c>
      <c r="S2416" s="1">
        <v>1</v>
      </c>
      <c r="T2416" s="15">
        <v>8</v>
      </c>
      <c r="U2416" s="15" t="s">
        <v>110</v>
      </c>
      <c r="V2416" t="s">
        <v>57</v>
      </c>
      <c r="W2416">
        <v>8</v>
      </c>
      <c r="Z2416" s="1">
        <v>2</v>
      </c>
      <c r="AA2416">
        <v>5</v>
      </c>
      <c r="AB2416" t="s">
        <v>195</v>
      </c>
      <c r="AC2416" t="s">
        <v>57</v>
      </c>
      <c r="AD2416">
        <v>3</v>
      </c>
      <c r="BD2416" s="39">
        <v>42619</v>
      </c>
      <c r="BE2416" s="23">
        <v>0.54791666666666705</v>
      </c>
      <c r="BF2416" s="10" t="str">
        <f t="shared" si="229"/>
        <v>06/09/2016 13:09</v>
      </c>
      <c r="BG2416" s="35">
        <f t="shared" si="227"/>
        <v>42619.548611111109</v>
      </c>
      <c r="BH2416" s="35">
        <f t="shared" si="224"/>
        <v>42619.541666666664</v>
      </c>
      <c r="BI2416" t="str">
        <f t="shared" si="225"/>
        <v>06/09/2016 13:10:00</v>
      </c>
      <c r="BJ2416" s="40" t="str">
        <f t="shared" si="226"/>
        <v>06/09/2016 13:00:00</v>
      </c>
      <c r="BK2416">
        <f>VLOOKUP($BI2416, [1]TableView_704030_20160816_20160!$D$2:$M$5095,3,FALSE)</f>
        <v>1022.689478</v>
      </c>
      <c r="BL2416">
        <f>VLOOKUP($BI2416, [1]TableView_704030_20160816_20160!$D$2:$M$5095,8,FALSE)</f>
        <v>22.5</v>
      </c>
      <c r="BM2416">
        <f>VLOOKUP($BI2416, [1]TableView_704030_20160816_20160!$D$2:$M$5095,10,FALSE)</f>
        <v>0</v>
      </c>
      <c r="BN2416">
        <f>VLOOKUP($BI2416, [1]TableView_704030_20160816_20160!$D$2:$M$5095,4,FALSE)</f>
        <v>79</v>
      </c>
      <c r="BO2416">
        <f>VLOOKUP($BI2416, [1]TableView_704030_20160816_20160!$D$2:$M$5095,6,FALSE)</f>
        <v>265</v>
      </c>
      <c r="BP2416">
        <f>VLOOKUP($BI2416, [1]TableView_704030_20160816_20160!$D$2:$M$5095,7,FALSE)</f>
        <v>2.5</v>
      </c>
      <c r="BQ2416">
        <f>VLOOKUP($BI2416, [1]TableView_704030_20160816_20160!$D$2:$M$5095,2,FALSE)</f>
        <v>6.1</v>
      </c>
      <c r="BR2416">
        <f>VLOOKUP($BJ2416, [2]aacb8965d69cc6fd1cb3a5cae9e8ae7!$C$6:$F$853,4,FALSE)</f>
        <v>1.4</v>
      </c>
      <c r="BS2416" s="15">
        <v>2</v>
      </c>
      <c r="BT2416" t="str">
        <f t="shared" si="228"/>
        <v>06/09/2016 2</v>
      </c>
      <c r="BU2416">
        <f>VLOOKUP($BT2416, [3]Sheet1!$D$3:$T$89,4,FALSE)</f>
        <v>25</v>
      </c>
      <c r="BV2416">
        <f>VLOOKUP($BT2416, [3]Sheet1!$D$3:$T$89,5,FALSE)</f>
        <v>23</v>
      </c>
      <c r="BW2416">
        <f>VLOOKUP($BT2416, [3]Sheet1!$D$3:$T$89,8,FALSE)</f>
        <v>23</v>
      </c>
      <c r="BX2416">
        <f>VLOOKUP($BT2416, [3]Sheet1!$D$3:$T$89,9,FALSE)</f>
        <v>20</v>
      </c>
      <c r="BY2416">
        <f>VLOOKUP($BT2416, [3]Sheet1!$D$3:$T$89,12,FALSE)</f>
        <v>20</v>
      </c>
      <c r="BZ2416">
        <f>VLOOKUP($BT2416, [3]Sheet1!$D$3:$T$89,13,FALSE)</f>
        <v>18</v>
      </c>
      <c r="CA2416" t="str">
        <f>VLOOKUP($BT2416, [3]Sheet1!$D$3:$T$89,16,FALSE)</f>
        <v>N/A</v>
      </c>
      <c r="CB2416" t="str">
        <f>VLOOKUP($BT2416, [3]Sheet1!$D$3:$T$89,17,FALSE)</f>
        <v>N/A</v>
      </c>
      <c r="CD2416" s="12">
        <v>42619</v>
      </c>
      <c r="CE2416" s="2">
        <v>0.54791666666666705</v>
      </c>
      <c r="CF2416" s="2" t="s">
        <v>4131</v>
      </c>
      <c r="CG2416" s="2">
        <v>42619.548611111109</v>
      </c>
      <c r="CH2416" s="2">
        <v>42619.541666666664</v>
      </c>
      <c r="CI2416" t="s">
        <v>1499</v>
      </c>
      <c r="CJ2416" t="s">
        <v>1500</v>
      </c>
      <c r="CK2416">
        <v>1022.689478</v>
      </c>
      <c r="CL2416">
        <v>22.5</v>
      </c>
      <c r="CM2416">
        <v>0</v>
      </c>
      <c r="CN2416">
        <v>79</v>
      </c>
      <c r="CO2416">
        <v>265</v>
      </c>
      <c r="CP2416">
        <v>2.5</v>
      </c>
      <c r="CQ2416">
        <v>6.1</v>
      </c>
      <c r="CR2416">
        <v>1.4</v>
      </c>
      <c r="CS2416">
        <v>2</v>
      </c>
      <c r="CT2416" t="s">
        <v>1363</v>
      </c>
      <c r="CU2416">
        <v>25</v>
      </c>
      <c r="CV2416">
        <v>23</v>
      </c>
      <c r="CW2416">
        <v>23</v>
      </c>
      <c r="CX2416">
        <v>20</v>
      </c>
      <c r="CY2416">
        <v>20</v>
      </c>
      <c r="CZ2416">
        <v>18</v>
      </c>
      <c r="DA2416" t="s">
        <v>27</v>
      </c>
      <c r="DB2416" t="s">
        <v>27</v>
      </c>
    </row>
    <row r="2417" spans="4:106">
      <c r="D2417" s="3">
        <v>8</v>
      </c>
      <c r="E2417" s="1">
        <v>3</v>
      </c>
      <c r="F2417" s="15">
        <v>8</v>
      </c>
      <c r="G2417" s="15" t="s">
        <v>65</v>
      </c>
      <c r="H2417" s="15" t="s">
        <v>57</v>
      </c>
      <c r="I2417" s="15">
        <v>5</v>
      </c>
      <c r="Z2417" s="1">
        <v>1</v>
      </c>
      <c r="AA2417">
        <v>5</v>
      </c>
      <c r="AB2417" t="s">
        <v>195</v>
      </c>
      <c r="AC2417" t="s">
        <v>57</v>
      </c>
      <c r="AD2417">
        <v>3</v>
      </c>
      <c r="BD2417" s="39">
        <v>42619</v>
      </c>
      <c r="BE2417" s="23">
        <v>0.54861111111111205</v>
      </c>
      <c r="BF2417" s="10" t="str">
        <f t="shared" si="229"/>
        <v>06/09/2016 13:10</v>
      </c>
      <c r="BG2417" s="35">
        <f t="shared" si="227"/>
        <v>42619.548611111109</v>
      </c>
      <c r="BH2417" s="35">
        <f t="shared" si="224"/>
        <v>42619.541666666664</v>
      </c>
      <c r="BI2417" t="str">
        <f t="shared" si="225"/>
        <v>06/09/2016 13:10:00</v>
      </c>
      <c r="BJ2417" s="40" t="str">
        <f t="shared" si="226"/>
        <v>06/09/2016 13:00:00</v>
      </c>
      <c r="BK2417">
        <f>VLOOKUP($BI2417, [1]TableView_704030_20160816_20160!$D$2:$M$5095,3,FALSE)</f>
        <v>1022.689478</v>
      </c>
      <c r="BL2417">
        <f>VLOOKUP($BI2417, [1]TableView_704030_20160816_20160!$D$2:$M$5095,8,FALSE)</f>
        <v>22.5</v>
      </c>
      <c r="BM2417">
        <f>VLOOKUP($BI2417, [1]TableView_704030_20160816_20160!$D$2:$M$5095,10,FALSE)</f>
        <v>0</v>
      </c>
      <c r="BN2417">
        <f>VLOOKUP($BI2417, [1]TableView_704030_20160816_20160!$D$2:$M$5095,4,FALSE)</f>
        <v>79</v>
      </c>
      <c r="BO2417">
        <f>VLOOKUP($BI2417, [1]TableView_704030_20160816_20160!$D$2:$M$5095,6,FALSE)</f>
        <v>265</v>
      </c>
      <c r="BP2417">
        <f>VLOOKUP($BI2417, [1]TableView_704030_20160816_20160!$D$2:$M$5095,7,FALSE)</f>
        <v>2.5</v>
      </c>
      <c r="BQ2417">
        <f>VLOOKUP($BI2417, [1]TableView_704030_20160816_20160!$D$2:$M$5095,2,FALSE)</f>
        <v>6.1</v>
      </c>
      <c r="BR2417">
        <f>VLOOKUP($BJ2417, [2]aacb8965d69cc6fd1cb3a5cae9e8ae7!$C$6:$F$853,4,FALSE)</f>
        <v>1.4</v>
      </c>
      <c r="BS2417" s="15">
        <v>2</v>
      </c>
      <c r="BT2417" t="str">
        <f t="shared" si="228"/>
        <v>06/09/2016 2</v>
      </c>
      <c r="BU2417">
        <f>VLOOKUP($BT2417, [3]Sheet1!$D$3:$T$89,4,FALSE)</f>
        <v>25</v>
      </c>
      <c r="BV2417">
        <f>VLOOKUP($BT2417, [3]Sheet1!$D$3:$T$89,5,FALSE)</f>
        <v>23</v>
      </c>
      <c r="BW2417">
        <f>VLOOKUP($BT2417, [3]Sheet1!$D$3:$T$89,8,FALSE)</f>
        <v>23</v>
      </c>
      <c r="BX2417">
        <f>VLOOKUP($BT2417, [3]Sheet1!$D$3:$T$89,9,FALSE)</f>
        <v>20</v>
      </c>
      <c r="BY2417">
        <f>VLOOKUP($BT2417, [3]Sheet1!$D$3:$T$89,12,FALSE)</f>
        <v>20</v>
      </c>
      <c r="BZ2417">
        <f>VLOOKUP($BT2417, [3]Sheet1!$D$3:$T$89,13,FALSE)</f>
        <v>18</v>
      </c>
      <c r="CA2417" t="str">
        <f>VLOOKUP($BT2417, [3]Sheet1!$D$3:$T$89,16,FALSE)</f>
        <v>N/A</v>
      </c>
      <c r="CB2417" t="str">
        <f>VLOOKUP($BT2417, [3]Sheet1!$D$3:$T$89,17,FALSE)</f>
        <v>N/A</v>
      </c>
      <c r="CD2417" s="12">
        <v>42619</v>
      </c>
      <c r="CE2417" s="2">
        <v>0.54861111111111205</v>
      </c>
      <c r="CF2417" s="2" t="s">
        <v>4132</v>
      </c>
      <c r="CG2417" s="2">
        <v>42619.548611111109</v>
      </c>
      <c r="CH2417" s="2">
        <v>42619.541666666664</v>
      </c>
      <c r="CI2417" t="s">
        <v>1499</v>
      </c>
      <c r="CJ2417" t="s">
        <v>1500</v>
      </c>
      <c r="CK2417">
        <v>1022.689478</v>
      </c>
      <c r="CL2417">
        <v>22.5</v>
      </c>
      <c r="CM2417">
        <v>0</v>
      </c>
      <c r="CN2417">
        <v>79</v>
      </c>
      <c r="CO2417">
        <v>265</v>
      </c>
      <c r="CP2417">
        <v>2.5</v>
      </c>
      <c r="CQ2417">
        <v>6.1</v>
      </c>
      <c r="CR2417">
        <v>1.4</v>
      </c>
      <c r="CS2417">
        <v>2</v>
      </c>
      <c r="CT2417" t="s">
        <v>1363</v>
      </c>
      <c r="CU2417">
        <v>25</v>
      </c>
      <c r="CV2417">
        <v>23</v>
      </c>
      <c r="CW2417">
        <v>23</v>
      </c>
      <c r="CX2417">
        <v>20</v>
      </c>
      <c r="CY2417">
        <v>20</v>
      </c>
      <c r="CZ2417">
        <v>18</v>
      </c>
      <c r="DA2417" t="s">
        <v>27</v>
      </c>
      <c r="DB2417" t="s">
        <v>27</v>
      </c>
    </row>
    <row r="2418" spans="4:106">
      <c r="D2418" s="3">
        <v>9</v>
      </c>
      <c r="E2418" s="1">
        <v>2</v>
      </c>
      <c r="F2418" s="15">
        <v>8</v>
      </c>
      <c r="G2418" s="15" t="s">
        <v>65</v>
      </c>
      <c r="H2418" s="15" t="s">
        <v>57</v>
      </c>
      <c r="I2418" s="15">
        <v>5</v>
      </c>
      <c r="L2418" s="1">
        <v>1</v>
      </c>
      <c r="M2418">
        <v>7</v>
      </c>
      <c r="N2418" t="s">
        <v>33</v>
      </c>
      <c r="BD2418" s="39">
        <v>42619</v>
      </c>
      <c r="BE2418" s="23">
        <v>0.54930555555555605</v>
      </c>
      <c r="BF2418" s="10" t="str">
        <f t="shared" si="229"/>
        <v>06/09/2016 13:11</v>
      </c>
      <c r="BG2418" s="35">
        <f t="shared" si="227"/>
        <v>42619.548611111109</v>
      </c>
      <c r="BH2418" s="35">
        <f t="shared" si="224"/>
        <v>42619.541666666664</v>
      </c>
      <c r="BI2418" t="str">
        <f t="shared" si="225"/>
        <v>06/09/2016 13:10:00</v>
      </c>
      <c r="BJ2418" s="40" t="str">
        <f t="shared" si="226"/>
        <v>06/09/2016 13:00:00</v>
      </c>
      <c r="BK2418">
        <f>VLOOKUP($BI2418, [1]TableView_704030_20160816_20160!$D$2:$M$5095,3,FALSE)</f>
        <v>1022.689478</v>
      </c>
      <c r="BL2418">
        <f>VLOOKUP($BI2418, [1]TableView_704030_20160816_20160!$D$2:$M$5095,8,FALSE)</f>
        <v>22.5</v>
      </c>
      <c r="BM2418">
        <f>VLOOKUP($BI2418, [1]TableView_704030_20160816_20160!$D$2:$M$5095,10,FALSE)</f>
        <v>0</v>
      </c>
      <c r="BN2418">
        <f>VLOOKUP($BI2418, [1]TableView_704030_20160816_20160!$D$2:$M$5095,4,FALSE)</f>
        <v>79</v>
      </c>
      <c r="BO2418">
        <f>VLOOKUP($BI2418, [1]TableView_704030_20160816_20160!$D$2:$M$5095,6,FALSE)</f>
        <v>265</v>
      </c>
      <c r="BP2418">
        <f>VLOOKUP($BI2418, [1]TableView_704030_20160816_20160!$D$2:$M$5095,7,FALSE)</f>
        <v>2.5</v>
      </c>
      <c r="BQ2418">
        <f>VLOOKUP($BI2418, [1]TableView_704030_20160816_20160!$D$2:$M$5095,2,FALSE)</f>
        <v>6.1</v>
      </c>
      <c r="BR2418">
        <f>VLOOKUP($BJ2418, [2]aacb8965d69cc6fd1cb3a5cae9e8ae7!$C$6:$F$853,4,FALSE)</f>
        <v>1.4</v>
      </c>
      <c r="BS2418" s="15">
        <v>2</v>
      </c>
      <c r="BT2418" t="str">
        <f t="shared" si="228"/>
        <v>06/09/2016 2</v>
      </c>
      <c r="BU2418">
        <f>VLOOKUP($BT2418, [3]Sheet1!$D$3:$T$89,4,FALSE)</f>
        <v>25</v>
      </c>
      <c r="BV2418">
        <f>VLOOKUP($BT2418, [3]Sheet1!$D$3:$T$89,5,FALSE)</f>
        <v>23</v>
      </c>
      <c r="BW2418">
        <f>VLOOKUP($BT2418, [3]Sheet1!$D$3:$T$89,8,FALSE)</f>
        <v>23</v>
      </c>
      <c r="BX2418">
        <f>VLOOKUP($BT2418, [3]Sheet1!$D$3:$T$89,9,FALSE)</f>
        <v>20</v>
      </c>
      <c r="BY2418">
        <f>VLOOKUP($BT2418, [3]Sheet1!$D$3:$T$89,12,FALSE)</f>
        <v>20</v>
      </c>
      <c r="BZ2418">
        <f>VLOOKUP($BT2418, [3]Sheet1!$D$3:$T$89,13,FALSE)</f>
        <v>18</v>
      </c>
      <c r="CA2418" t="str">
        <f>VLOOKUP($BT2418, [3]Sheet1!$D$3:$T$89,16,FALSE)</f>
        <v>N/A</v>
      </c>
      <c r="CB2418" t="str">
        <f>VLOOKUP($BT2418, [3]Sheet1!$D$3:$T$89,17,FALSE)</f>
        <v>N/A</v>
      </c>
      <c r="CD2418" s="12">
        <v>42619</v>
      </c>
      <c r="CE2418" s="2">
        <v>0.54930555555555605</v>
      </c>
      <c r="CF2418" s="2" t="s">
        <v>4133</v>
      </c>
      <c r="CG2418" s="2">
        <v>42619.548611111109</v>
      </c>
      <c r="CH2418" s="2">
        <v>42619.541666666664</v>
      </c>
      <c r="CI2418" t="s">
        <v>1499</v>
      </c>
      <c r="CJ2418" t="s">
        <v>1500</v>
      </c>
      <c r="CK2418">
        <v>1022.689478</v>
      </c>
      <c r="CL2418">
        <v>22.5</v>
      </c>
      <c r="CM2418">
        <v>0</v>
      </c>
      <c r="CN2418">
        <v>79</v>
      </c>
      <c r="CO2418">
        <v>265</v>
      </c>
      <c r="CP2418">
        <v>2.5</v>
      </c>
      <c r="CQ2418">
        <v>6.1</v>
      </c>
      <c r="CR2418">
        <v>1.4</v>
      </c>
      <c r="CS2418">
        <v>2</v>
      </c>
      <c r="CT2418" t="s">
        <v>1363</v>
      </c>
      <c r="CU2418">
        <v>25</v>
      </c>
      <c r="CV2418">
        <v>23</v>
      </c>
      <c r="CW2418">
        <v>23</v>
      </c>
      <c r="CX2418">
        <v>20</v>
      </c>
      <c r="CY2418">
        <v>20</v>
      </c>
      <c r="CZ2418">
        <v>18</v>
      </c>
      <c r="DA2418" t="s">
        <v>27</v>
      </c>
      <c r="DB2418" t="s">
        <v>27</v>
      </c>
    </row>
    <row r="2419" spans="4:106">
      <c r="D2419" s="3">
        <v>10</v>
      </c>
      <c r="E2419" s="1">
        <v>2</v>
      </c>
      <c r="F2419" s="15">
        <v>8</v>
      </c>
      <c r="G2419" s="15" t="s">
        <v>65</v>
      </c>
      <c r="H2419" s="15" t="s">
        <v>57</v>
      </c>
      <c r="I2419" s="15">
        <v>5</v>
      </c>
      <c r="L2419" s="1">
        <v>1</v>
      </c>
      <c r="M2419">
        <v>7</v>
      </c>
      <c r="N2419" t="s">
        <v>33</v>
      </c>
      <c r="S2419" s="1">
        <v>1</v>
      </c>
      <c r="T2419">
        <v>5</v>
      </c>
      <c r="U2419" t="s">
        <v>195</v>
      </c>
      <c r="V2419" t="s">
        <v>57</v>
      </c>
      <c r="W2419">
        <v>5</v>
      </c>
      <c r="Z2419" s="1">
        <v>1</v>
      </c>
      <c r="AA2419">
        <v>8</v>
      </c>
      <c r="AB2419" t="s">
        <v>109</v>
      </c>
      <c r="AC2419" t="s">
        <v>57</v>
      </c>
      <c r="AD2419">
        <v>9</v>
      </c>
      <c r="BD2419" s="39">
        <v>42619</v>
      </c>
      <c r="BE2419" s="23">
        <v>0.55000000000000104</v>
      </c>
      <c r="BF2419" s="10" t="str">
        <f t="shared" si="229"/>
        <v>06/09/2016 13:12</v>
      </c>
      <c r="BG2419" s="35">
        <f t="shared" si="227"/>
        <v>42619.548611111109</v>
      </c>
      <c r="BH2419" s="35">
        <f t="shared" si="224"/>
        <v>42619.541666666664</v>
      </c>
      <c r="BI2419" t="str">
        <f t="shared" si="225"/>
        <v>06/09/2016 13:10:00</v>
      </c>
      <c r="BJ2419" s="40" t="str">
        <f t="shared" si="226"/>
        <v>06/09/2016 13:00:00</v>
      </c>
      <c r="BK2419">
        <f>VLOOKUP($BI2419, [1]TableView_704030_20160816_20160!$D$2:$M$5095,3,FALSE)</f>
        <v>1022.689478</v>
      </c>
      <c r="BL2419">
        <f>VLOOKUP($BI2419, [1]TableView_704030_20160816_20160!$D$2:$M$5095,8,FALSE)</f>
        <v>22.5</v>
      </c>
      <c r="BM2419">
        <f>VLOOKUP($BI2419, [1]TableView_704030_20160816_20160!$D$2:$M$5095,10,FALSE)</f>
        <v>0</v>
      </c>
      <c r="BN2419">
        <f>VLOOKUP($BI2419, [1]TableView_704030_20160816_20160!$D$2:$M$5095,4,FALSE)</f>
        <v>79</v>
      </c>
      <c r="BO2419">
        <f>VLOOKUP($BI2419, [1]TableView_704030_20160816_20160!$D$2:$M$5095,6,FALSE)</f>
        <v>265</v>
      </c>
      <c r="BP2419">
        <f>VLOOKUP($BI2419, [1]TableView_704030_20160816_20160!$D$2:$M$5095,7,FALSE)</f>
        <v>2.5</v>
      </c>
      <c r="BQ2419">
        <f>VLOOKUP($BI2419, [1]TableView_704030_20160816_20160!$D$2:$M$5095,2,FALSE)</f>
        <v>6.1</v>
      </c>
      <c r="BR2419">
        <f>VLOOKUP($BJ2419, [2]aacb8965d69cc6fd1cb3a5cae9e8ae7!$C$6:$F$853,4,FALSE)</f>
        <v>1.4</v>
      </c>
      <c r="BS2419" s="15">
        <v>2</v>
      </c>
      <c r="BT2419" t="str">
        <f t="shared" si="228"/>
        <v>06/09/2016 2</v>
      </c>
      <c r="BU2419">
        <f>VLOOKUP($BT2419, [3]Sheet1!$D$3:$T$89,4,FALSE)</f>
        <v>25</v>
      </c>
      <c r="BV2419">
        <f>VLOOKUP($BT2419, [3]Sheet1!$D$3:$T$89,5,FALSE)</f>
        <v>23</v>
      </c>
      <c r="BW2419">
        <f>VLOOKUP($BT2419, [3]Sheet1!$D$3:$T$89,8,FALSE)</f>
        <v>23</v>
      </c>
      <c r="BX2419">
        <f>VLOOKUP($BT2419, [3]Sheet1!$D$3:$T$89,9,FALSE)</f>
        <v>20</v>
      </c>
      <c r="BY2419">
        <f>VLOOKUP($BT2419, [3]Sheet1!$D$3:$T$89,12,FALSE)</f>
        <v>20</v>
      </c>
      <c r="BZ2419">
        <f>VLOOKUP($BT2419, [3]Sheet1!$D$3:$T$89,13,FALSE)</f>
        <v>18</v>
      </c>
      <c r="CA2419" t="str">
        <f>VLOOKUP($BT2419, [3]Sheet1!$D$3:$T$89,16,FALSE)</f>
        <v>N/A</v>
      </c>
      <c r="CB2419" t="str">
        <f>VLOOKUP($BT2419, [3]Sheet1!$D$3:$T$89,17,FALSE)</f>
        <v>N/A</v>
      </c>
      <c r="CD2419" s="12">
        <v>42619</v>
      </c>
      <c r="CE2419" s="2">
        <v>0.55000000000000104</v>
      </c>
      <c r="CF2419" s="2" t="s">
        <v>4134</v>
      </c>
      <c r="CG2419" s="2">
        <v>42619.548611111109</v>
      </c>
      <c r="CH2419" s="2">
        <v>42619.541666666664</v>
      </c>
      <c r="CI2419" t="s">
        <v>1499</v>
      </c>
      <c r="CJ2419" t="s">
        <v>1500</v>
      </c>
      <c r="CK2419">
        <v>1022.689478</v>
      </c>
      <c r="CL2419">
        <v>22.5</v>
      </c>
      <c r="CM2419">
        <v>0</v>
      </c>
      <c r="CN2419">
        <v>79</v>
      </c>
      <c r="CO2419">
        <v>265</v>
      </c>
      <c r="CP2419">
        <v>2.5</v>
      </c>
      <c r="CQ2419">
        <v>6.1</v>
      </c>
      <c r="CR2419">
        <v>1.4</v>
      </c>
      <c r="CS2419">
        <v>2</v>
      </c>
      <c r="CT2419" t="s">
        <v>1363</v>
      </c>
      <c r="CU2419">
        <v>25</v>
      </c>
      <c r="CV2419">
        <v>23</v>
      </c>
      <c r="CW2419">
        <v>23</v>
      </c>
      <c r="CX2419">
        <v>20</v>
      </c>
      <c r="CY2419">
        <v>20</v>
      </c>
      <c r="CZ2419">
        <v>18</v>
      </c>
      <c r="DA2419" t="s">
        <v>27</v>
      </c>
      <c r="DB2419" t="s">
        <v>27</v>
      </c>
    </row>
    <row r="2420" spans="4:106">
      <c r="D2420" s="3">
        <v>11</v>
      </c>
      <c r="E2420" s="1">
        <v>2</v>
      </c>
      <c r="F2420" s="15">
        <v>8</v>
      </c>
      <c r="G2420" s="15" t="s">
        <v>65</v>
      </c>
      <c r="H2420" s="15" t="s">
        <v>57</v>
      </c>
      <c r="I2420" s="15">
        <v>5</v>
      </c>
      <c r="L2420" s="1">
        <v>1</v>
      </c>
      <c r="M2420">
        <v>7</v>
      </c>
      <c r="N2420" t="s">
        <v>33</v>
      </c>
      <c r="S2420" s="1">
        <v>1</v>
      </c>
      <c r="T2420">
        <v>5</v>
      </c>
      <c r="U2420" t="s">
        <v>195</v>
      </c>
      <c r="V2420" t="s">
        <v>57</v>
      </c>
      <c r="W2420">
        <v>5</v>
      </c>
      <c r="Z2420" s="1">
        <v>1</v>
      </c>
      <c r="AA2420">
        <v>8</v>
      </c>
      <c r="AB2420" t="s">
        <v>109</v>
      </c>
      <c r="AC2420" t="s">
        <v>57</v>
      </c>
      <c r="AD2420">
        <v>9</v>
      </c>
      <c r="BD2420" s="39">
        <v>42619</v>
      </c>
      <c r="BE2420" s="23">
        <v>0.55069444444444604</v>
      </c>
      <c r="BF2420" s="10" t="str">
        <f t="shared" si="229"/>
        <v>06/09/2016 13:13</v>
      </c>
      <c r="BG2420" s="35">
        <f t="shared" si="227"/>
        <v>42619.548611111109</v>
      </c>
      <c r="BH2420" s="35">
        <f t="shared" si="224"/>
        <v>42619.541666666664</v>
      </c>
      <c r="BI2420" t="str">
        <f t="shared" si="225"/>
        <v>06/09/2016 13:10:00</v>
      </c>
      <c r="BJ2420" s="40" t="str">
        <f t="shared" si="226"/>
        <v>06/09/2016 13:00:00</v>
      </c>
      <c r="BK2420">
        <f>VLOOKUP($BI2420, [1]TableView_704030_20160816_20160!$D$2:$M$5095,3,FALSE)</f>
        <v>1022.689478</v>
      </c>
      <c r="BL2420">
        <f>VLOOKUP($BI2420, [1]TableView_704030_20160816_20160!$D$2:$M$5095,8,FALSE)</f>
        <v>22.5</v>
      </c>
      <c r="BM2420">
        <f>VLOOKUP($BI2420, [1]TableView_704030_20160816_20160!$D$2:$M$5095,10,FALSE)</f>
        <v>0</v>
      </c>
      <c r="BN2420">
        <f>VLOOKUP($BI2420, [1]TableView_704030_20160816_20160!$D$2:$M$5095,4,FALSE)</f>
        <v>79</v>
      </c>
      <c r="BO2420">
        <f>VLOOKUP($BI2420, [1]TableView_704030_20160816_20160!$D$2:$M$5095,6,FALSE)</f>
        <v>265</v>
      </c>
      <c r="BP2420">
        <f>VLOOKUP($BI2420, [1]TableView_704030_20160816_20160!$D$2:$M$5095,7,FALSE)</f>
        <v>2.5</v>
      </c>
      <c r="BQ2420">
        <f>VLOOKUP($BI2420, [1]TableView_704030_20160816_20160!$D$2:$M$5095,2,FALSE)</f>
        <v>6.1</v>
      </c>
      <c r="BR2420">
        <f>VLOOKUP($BJ2420, [2]aacb8965d69cc6fd1cb3a5cae9e8ae7!$C$6:$F$853,4,FALSE)</f>
        <v>1.4</v>
      </c>
      <c r="BS2420" s="15">
        <v>2</v>
      </c>
      <c r="BT2420" t="str">
        <f t="shared" si="228"/>
        <v>06/09/2016 2</v>
      </c>
      <c r="BU2420">
        <f>VLOOKUP($BT2420, [3]Sheet1!$D$3:$T$89,4,FALSE)</f>
        <v>25</v>
      </c>
      <c r="BV2420">
        <f>VLOOKUP($BT2420, [3]Sheet1!$D$3:$T$89,5,FALSE)</f>
        <v>23</v>
      </c>
      <c r="BW2420">
        <f>VLOOKUP($BT2420, [3]Sheet1!$D$3:$T$89,8,FALSE)</f>
        <v>23</v>
      </c>
      <c r="BX2420">
        <f>VLOOKUP($BT2420, [3]Sheet1!$D$3:$T$89,9,FALSE)</f>
        <v>20</v>
      </c>
      <c r="BY2420">
        <f>VLOOKUP($BT2420, [3]Sheet1!$D$3:$T$89,12,FALSE)</f>
        <v>20</v>
      </c>
      <c r="BZ2420">
        <f>VLOOKUP($BT2420, [3]Sheet1!$D$3:$T$89,13,FALSE)</f>
        <v>18</v>
      </c>
      <c r="CA2420" t="str">
        <f>VLOOKUP($BT2420, [3]Sheet1!$D$3:$T$89,16,FALSE)</f>
        <v>N/A</v>
      </c>
      <c r="CB2420" t="str">
        <f>VLOOKUP($BT2420, [3]Sheet1!$D$3:$T$89,17,FALSE)</f>
        <v>N/A</v>
      </c>
      <c r="CD2420" s="12">
        <v>42619</v>
      </c>
      <c r="CE2420" s="2">
        <v>0.55069444444444604</v>
      </c>
      <c r="CF2420" s="2" t="s">
        <v>4135</v>
      </c>
      <c r="CG2420" s="2">
        <v>42619.548611111109</v>
      </c>
      <c r="CH2420" s="2">
        <v>42619.541666666664</v>
      </c>
      <c r="CI2420" t="s">
        <v>1499</v>
      </c>
      <c r="CJ2420" t="s">
        <v>1500</v>
      </c>
      <c r="CK2420">
        <v>1022.689478</v>
      </c>
      <c r="CL2420">
        <v>22.5</v>
      </c>
      <c r="CM2420">
        <v>0</v>
      </c>
      <c r="CN2420">
        <v>79</v>
      </c>
      <c r="CO2420">
        <v>265</v>
      </c>
      <c r="CP2420">
        <v>2.5</v>
      </c>
      <c r="CQ2420">
        <v>6.1</v>
      </c>
      <c r="CR2420">
        <v>1.4</v>
      </c>
      <c r="CS2420">
        <v>2</v>
      </c>
      <c r="CT2420" t="s">
        <v>1363</v>
      </c>
      <c r="CU2420">
        <v>25</v>
      </c>
      <c r="CV2420">
        <v>23</v>
      </c>
      <c r="CW2420">
        <v>23</v>
      </c>
      <c r="CX2420">
        <v>20</v>
      </c>
      <c r="CY2420">
        <v>20</v>
      </c>
      <c r="CZ2420">
        <v>18</v>
      </c>
      <c r="DA2420" t="s">
        <v>27</v>
      </c>
      <c r="DB2420" t="s">
        <v>27</v>
      </c>
    </row>
    <row r="2421" spans="4:106">
      <c r="D2421" s="3">
        <v>12</v>
      </c>
      <c r="E2421" s="1">
        <v>4</v>
      </c>
      <c r="F2421" s="15">
        <v>8</v>
      </c>
      <c r="G2421" s="15" t="s">
        <v>65</v>
      </c>
      <c r="H2421" s="15" t="s">
        <v>57</v>
      </c>
      <c r="I2421" s="15">
        <v>5</v>
      </c>
      <c r="J2421" t="s">
        <v>1003</v>
      </c>
      <c r="S2421" s="1">
        <v>1</v>
      </c>
      <c r="T2421">
        <v>5</v>
      </c>
      <c r="U2421" t="s">
        <v>195</v>
      </c>
      <c r="V2421" t="s">
        <v>57</v>
      </c>
      <c r="W2421">
        <v>5</v>
      </c>
      <c r="BD2421" s="39">
        <v>42619</v>
      </c>
      <c r="BE2421" s="23">
        <v>0.55138888888889004</v>
      </c>
      <c r="BF2421" s="10" t="str">
        <f t="shared" si="229"/>
        <v>06/09/2016 13:14</v>
      </c>
      <c r="BG2421" s="35">
        <f t="shared" si="227"/>
        <v>42619.548611111109</v>
      </c>
      <c r="BH2421" s="35">
        <f t="shared" si="224"/>
        <v>42619.541666666664</v>
      </c>
      <c r="BI2421" t="str">
        <f t="shared" si="225"/>
        <v>06/09/2016 13:10:00</v>
      </c>
      <c r="BJ2421" s="40" t="str">
        <f t="shared" si="226"/>
        <v>06/09/2016 13:00:00</v>
      </c>
      <c r="BK2421">
        <f>VLOOKUP($BI2421, [1]TableView_704030_20160816_20160!$D$2:$M$5095,3,FALSE)</f>
        <v>1022.689478</v>
      </c>
      <c r="BL2421">
        <f>VLOOKUP($BI2421, [1]TableView_704030_20160816_20160!$D$2:$M$5095,8,FALSE)</f>
        <v>22.5</v>
      </c>
      <c r="BM2421">
        <f>VLOOKUP($BI2421, [1]TableView_704030_20160816_20160!$D$2:$M$5095,10,FALSE)</f>
        <v>0</v>
      </c>
      <c r="BN2421">
        <f>VLOOKUP($BI2421, [1]TableView_704030_20160816_20160!$D$2:$M$5095,4,FALSE)</f>
        <v>79</v>
      </c>
      <c r="BO2421">
        <f>VLOOKUP($BI2421, [1]TableView_704030_20160816_20160!$D$2:$M$5095,6,FALSE)</f>
        <v>265</v>
      </c>
      <c r="BP2421">
        <f>VLOOKUP($BI2421, [1]TableView_704030_20160816_20160!$D$2:$M$5095,7,FALSE)</f>
        <v>2.5</v>
      </c>
      <c r="BQ2421">
        <f>VLOOKUP($BI2421, [1]TableView_704030_20160816_20160!$D$2:$M$5095,2,FALSE)</f>
        <v>6.1</v>
      </c>
      <c r="BR2421">
        <f>VLOOKUP($BJ2421, [2]aacb8965d69cc6fd1cb3a5cae9e8ae7!$C$6:$F$853,4,FALSE)</f>
        <v>1.4</v>
      </c>
      <c r="BS2421" s="15">
        <v>2</v>
      </c>
      <c r="BT2421" t="str">
        <f t="shared" si="228"/>
        <v>06/09/2016 2</v>
      </c>
      <c r="BU2421">
        <f>VLOOKUP($BT2421, [3]Sheet1!$D$3:$T$89,4,FALSE)</f>
        <v>25</v>
      </c>
      <c r="BV2421">
        <f>VLOOKUP($BT2421, [3]Sheet1!$D$3:$T$89,5,FALSE)</f>
        <v>23</v>
      </c>
      <c r="BW2421">
        <f>VLOOKUP($BT2421, [3]Sheet1!$D$3:$T$89,8,FALSE)</f>
        <v>23</v>
      </c>
      <c r="BX2421">
        <f>VLOOKUP($BT2421, [3]Sheet1!$D$3:$T$89,9,FALSE)</f>
        <v>20</v>
      </c>
      <c r="BY2421">
        <f>VLOOKUP($BT2421, [3]Sheet1!$D$3:$T$89,12,FALSE)</f>
        <v>20</v>
      </c>
      <c r="BZ2421">
        <f>VLOOKUP($BT2421, [3]Sheet1!$D$3:$T$89,13,FALSE)</f>
        <v>18</v>
      </c>
      <c r="CA2421" t="str">
        <f>VLOOKUP($BT2421, [3]Sheet1!$D$3:$T$89,16,FALSE)</f>
        <v>N/A</v>
      </c>
      <c r="CB2421" t="str">
        <f>VLOOKUP($BT2421, [3]Sheet1!$D$3:$T$89,17,FALSE)</f>
        <v>N/A</v>
      </c>
      <c r="CD2421" s="12">
        <v>42619</v>
      </c>
      <c r="CE2421" s="2">
        <v>0.55138888888889004</v>
      </c>
      <c r="CF2421" s="2" t="s">
        <v>4136</v>
      </c>
      <c r="CG2421" s="2">
        <v>42619.548611111109</v>
      </c>
      <c r="CH2421" s="2">
        <v>42619.541666666664</v>
      </c>
      <c r="CI2421" t="s">
        <v>1499</v>
      </c>
      <c r="CJ2421" t="s">
        <v>1500</v>
      </c>
      <c r="CK2421">
        <v>1022.689478</v>
      </c>
      <c r="CL2421">
        <v>22.5</v>
      </c>
      <c r="CM2421">
        <v>0</v>
      </c>
      <c r="CN2421">
        <v>79</v>
      </c>
      <c r="CO2421">
        <v>265</v>
      </c>
      <c r="CP2421">
        <v>2.5</v>
      </c>
      <c r="CQ2421">
        <v>6.1</v>
      </c>
      <c r="CR2421">
        <v>1.4</v>
      </c>
      <c r="CS2421">
        <v>2</v>
      </c>
      <c r="CT2421" t="s">
        <v>1363</v>
      </c>
      <c r="CU2421">
        <v>25</v>
      </c>
      <c r="CV2421">
        <v>23</v>
      </c>
      <c r="CW2421">
        <v>23</v>
      </c>
      <c r="CX2421">
        <v>20</v>
      </c>
      <c r="CY2421">
        <v>20</v>
      </c>
      <c r="CZ2421">
        <v>18</v>
      </c>
      <c r="DA2421" t="s">
        <v>27</v>
      </c>
      <c r="DB2421" t="s">
        <v>27</v>
      </c>
    </row>
    <row r="2422" spans="4:106">
      <c r="D2422" s="3">
        <v>13</v>
      </c>
      <c r="E2422" s="1">
        <v>4</v>
      </c>
      <c r="F2422" s="15">
        <v>8</v>
      </c>
      <c r="G2422" s="15" t="s">
        <v>65</v>
      </c>
      <c r="H2422" s="15" t="s">
        <v>57</v>
      </c>
      <c r="I2422" s="15">
        <v>5</v>
      </c>
      <c r="J2422" t="s">
        <v>1003</v>
      </c>
      <c r="L2422" s="1">
        <v>1</v>
      </c>
      <c r="M2422">
        <v>8</v>
      </c>
      <c r="N2422" t="s">
        <v>109</v>
      </c>
      <c r="O2422" t="s">
        <v>57</v>
      </c>
      <c r="P2422">
        <v>7</v>
      </c>
      <c r="S2422" s="1">
        <v>2</v>
      </c>
      <c r="T2422">
        <v>5</v>
      </c>
      <c r="U2422" t="s">
        <v>195</v>
      </c>
      <c r="V2422" t="s">
        <v>57</v>
      </c>
      <c r="W2422">
        <v>5</v>
      </c>
      <c r="BD2422" s="39">
        <v>42619</v>
      </c>
      <c r="BE2422" s="23">
        <v>0.55208333333333504</v>
      </c>
      <c r="BF2422" s="10" t="str">
        <f t="shared" si="229"/>
        <v>06/09/2016 13:15</v>
      </c>
      <c r="BG2422" s="35">
        <f t="shared" si="227"/>
        <v>42619.555555555555</v>
      </c>
      <c r="BH2422" s="35">
        <f t="shared" si="224"/>
        <v>42619.5625</v>
      </c>
      <c r="BI2422" t="str">
        <f t="shared" si="225"/>
        <v>06/09/2016 13:20:00</v>
      </c>
      <c r="BJ2422" s="40" t="str">
        <f t="shared" si="226"/>
        <v>06/09/2016 13:30:00</v>
      </c>
      <c r="BK2422">
        <f>VLOOKUP($BI2422, [1]TableView_704030_20160816_20160!$D$2:$M$5095,3,FALSE)</f>
        <v>1022.72334189</v>
      </c>
      <c r="BL2422">
        <f>VLOOKUP($BI2422, [1]TableView_704030_20160816_20160!$D$2:$M$5095,8,FALSE)</f>
        <v>22.7777777777778</v>
      </c>
      <c r="BM2422">
        <f>VLOOKUP($BI2422, [1]TableView_704030_20160816_20160!$D$2:$M$5095,10,FALSE)</f>
        <v>0</v>
      </c>
      <c r="BN2422">
        <f>VLOOKUP($BI2422, [1]TableView_704030_20160816_20160!$D$2:$M$5095,4,FALSE)</f>
        <v>77</v>
      </c>
      <c r="BO2422">
        <f>VLOOKUP($BI2422, [1]TableView_704030_20160816_20160!$D$2:$M$5095,6,FALSE)</f>
        <v>247</v>
      </c>
      <c r="BP2422">
        <f>VLOOKUP($BI2422, [1]TableView_704030_20160816_20160!$D$2:$M$5095,7,FALSE)</f>
        <v>1.8</v>
      </c>
      <c r="BQ2422">
        <f>VLOOKUP($BI2422, [1]TableView_704030_20160816_20160!$D$2:$M$5095,2,FALSE)</f>
        <v>5.2</v>
      </c>
      <c r="BR2422">
        <f>VLOOKUP($BJ2422, [2]aacb8965d69cc6fd1cb3a5cae9e8ae7!$C$6:$F$853,4,FALSE)</f>
        <v>2.4</v>
      </c>
      <c r="BS2422" s="15">
        <v>2</v>
      </c>
      <c r="BT2422" t="str">
        <f t="shared" si="228"/>
        <v>06/09/2016 2</v>
      </c>
      <c r="BU2422">
        <f>VLOOKUP($BT2422, [3]Sheet1!$D$3:$T$89,4,FALSE)</f>
        <v>25</v>
      </c>
      <c r="BV2422">
        <f>VLOOKUP($BT2422, [3]Sheet1!$D$3:$T$89,5,FALSE)</f>
        <v>23</v>
      </c>
      <c r="BW2422">
        <f>VLOOKUP($BT2422, [3]Sheet1!$D$3:$T$89,8,FALSE)</f>
        <v>23</v>
      </c>
      <c r="BX2422">
        <f>VLOOKUP($BT2422, [3]Sheet1!$D$3:$T$89,9,FALSE)</f>
        <v>20</v>
      </c>
      <c r="BY2422">
        <f>VLOOKUP($BT2422, [3]Sheet1!$D$3:$T$89,12,FALSE)</f>
        <v>20</v>
      </c>
      <c r="BZ2422">
        <f>VLOOKUP($BT2422, [3]Sheet1!$D$3:$T$89,13,FALSE)</f>
        <v>18</v>
      </c>
      <c r="CA2422" t="str">
        <f>VLOOKUP($BT2422, [3]Sheet1!$D$3:$T$89,16,FALSE)</f>
        <v>N/A</v>
      </c>
      <c r="CB2422" t="str">
        <f>VLOOKUP($BT2422, [3]Sheet1!$D$3:$T$89,17,FALSE)</f>
        <v>N/A</v>
      </c>
      <c r="CD2422" s="12">
        <v>42619</v>
      </c>
      <c r="CE2422" s="2">
        <v>0.55208333333333504</v>
      </c>
      <c r="CF2422" s="2" t="s">
        <v>4137</v>
      </c>
      <c r="CG2422" s="2">
        <v>42619.555555555555</v>
      </c>
      <c r="CH2422" s="2">
        <v>42619.5625</v>
      </c>
      <c r="CI2422" t="s">
        <v>4138</v>
      </c>
      <c r="CJ2422" t="s">
        <v>4139</v>
      </c>
      <c r="CK2422">
        <v>1022.72334189</v>
      </c>
      <c r="CL2422">
        <v>22.7777777777778</v>
      </c>
      <c r="CM2422">
        <v>0</v>
      </c>
      <c r="CN2422">
        <v>77</v>
      </c>
      <c r="CO2422">
        <v>247</v>
      </c>
      <c r="CP2422">
        <v>1.8</v>
      </c>
      <c r="CQ2422">
        <v>5.2</v>
      </c>
      <c r="CR2422">
        <v>2.4</v>
      </c>
      <c r="CS2422">
        <v>2</v>
      </c>
      <c r="CT2422" t="s">
        <v>1363</v>
      </c>
      <c r="CU2422">
        <v>25</v>
      </c>
      <c r="CV2422">
        <v>23</v>
      </c>
      <c r="CW2422">
        <v>23</v>
      </c>
      <c r="CX2422">
        <v>20</v>
      </c>
      <c r="CY2422">
        <v>20</v>
      </c>
      <c r="CZ2422">
        <v>18</v>
      </c>
      <c r="DA2422" t="s">
        <v>27</v>
      </c>
      <c r="DB2422" t="s">
        <v>27</v>
      </c>
    </row>
    <row r="2423" spans="4:106">
      <c r="D2423" s="3">
        <v>14</v>
      </c>
      <c r="E2423" s="1">
        <v>5</v>
      </c>
      <c r="F2423" s="15">
        <v>8</v>
      </c>
      <c r="G2423" s="15" t="s">
        <v>65</v>
      </c>
      <c r="H2423" s="15" t="s">
        <v>57</v>
      </c>
      <c r="I2423" s="15">
        <v>5</v>
      </c>
      <c r="J2423" t="s">
        <v>1046</v>
      </c>
      <c r="L2423" s="1">
        <v>1</v>
      </c>
      <c r="M2423">
        <v>8</v>
      </c>
      <c r="N2423" t="s">
        <v>109</v>
      </c>
      <c r="O2423" t="s">
        <v>57</v>
      </c>
      <c r="P2423">
        <v>7</v>
      </c>
      <c r="S2423" s="1">
        <v>2</v>
      </c>
      <c r="T2423">
        <v>5</v>
      </c>
      <c r="U2423" t="s">
        <v>195</v>
      </c>
      <c r="V2423" t="s">
        <v>57</v>
      </c>
      <c r="W2423">
        <v>5</v>
      </c>
      <c r="BD2423" s="39">
        <v>42619</v>
      </c>
      <c r="BE2423" s="23">
        <v>0.55277777777777903</v>
      </c>
      <c r="BF2423" s="10" t="str">
        <f t="shared" si="229"/>
        <v>06/09/2016 13:16</v>
      </c>
      <c r="BG2423" s="35">
        <f t="shared" si="227"/>
        <v>42619.555555555555</v>
      </c>
      <c r="BH2423" s="35">
        <f t="shared" si="224"/>
        <v>42619.5625</v>
      </c>
      <c r="BI2423" t="str">
        <f t="shared" si="225"/>
        <v>06/09/2016 13:20:00</v>
      </c>
      <c r="BJ2423" s="40" t="str">
        <f t="shared" si="226"/>
        <v>06/09/2016 13:30:00</v>
      </c>
      <c r="BK2423">
        <f>VLOOKUP($BI2423, [1]TableView_704030_20160816_20160!$D$2:$M$5095,3,FALSE)</f>
        <v>1022.72334189</v>
      </c>
      <c r="BL2423">
        <f>VLOOKUP($BI2423, [1]TableView_704030_20160816_20160!$D$2:$M$5095,8,FALSE)</f>
        <v>22.7777777777778</v>
      </c>
      <c r="BM2423">
        <f>VLOOKUP($BI2423, [1]TableView_704030_20160816_20160!$D$2:$M$5095,10,FALSE)</f>
        <v>0</v>
      </c>
      <c r="BN2423">
        <f>VLOOKUP($BI2423, [1]TableView_704030_20160816_20160!$D$2:$M$5095,4,FALSE)</f>
        <v>77</v>
      </c>
      <c r="BO2423">
        <f>VLOOKUP($BI2423, [1]TableView_704030_20160816_20160!$D$2:$M$5095,6,FALSE)</f>
        <v>247</v>
      </c>
      <c r="BP2423">
        <f>VLOOKUP($BI2423, [1]TableView_704030_20160816_20160!$D$2:$M$5095,7,FALSE)</f>
        <v>1.8</v>
      </c>
      <c r="BQ2423">
        <f>VLOOKUP($BI2423, [1]TableView_704030_20160816_20160!$D$2:$M$5095,2,FALSE)</f>
        <v>5.2</v>
      </c>
      <c r="BR2423">
        <f>VLOOKUP($BJ2423, [2]aacb8965d69cc6fd1cb3a5cae9e8ae7!$C$6:$F$853,4,FALSE)</f>
        <v>2.4</v>
      </c>
      <c r="BS2423" s="15">
        <v>2</v>
      </c>
      <c r="BT2423" t="str">
        <f t="shared" si="228"/>
        <v>06/09/2016 2</v>
      </c>
      <c r="BU2423">
        <f>VLOOKUP($BT2423, [3]Sheet1!$D$3:$T$89,4,FALSE)</f>
        <v>25</v>
      </c>
      <c r="BV2423">
        <f>VLOOKUP($BT2423, [3]Sheet1!$D$3:$T$89,5,FALSE)</f>
        <v>23</v>
      </c>
      <c r="BW2423">
        <f>VLOOKUP($BT2423, [3]Sheet1!$D$3:$T$89,8,FALSE)</f>
        <v>23</v>
      </c>
      <c r="BX2423">
        <f>VLOOKUP($BT2423, [3]Sheet1!$D$3:$T$89,9,FALSE)</f>
        <v>20</v>
      </c>
      <c r="BY2423">
        <f>VLOOKUP($BT2423, [3]Sheet1!$D$3:$T$89,12,FALSE)</f>
        <v>20</v>
      </c>
      <c r="BZ2423">
        <f>VLOOKUP($BT2423, [3]Sheet1!$D$3:$T$89,13,FALSE)</f>
        <v>18</v>
      </c>
      <c r="CA2423" t="str">
        <f>VLOOKUP($BT2423, [3]Sheet1!$D$3:$T$89,16,FALSE)</f>
        <v>N/A</v>
      </c>
      <c r="CB2423" t="str">
        <f>VLOOKUP($BT2423, [3]Sheet1!$D$3:$T$89,17,FALSE)</f>
        <v>N/A</v>
      </c>
      <c r="CD2423" s="12">
        <v>42619</v>
      </c>
      <c r="CE2423" s="2">
        <v>0.55277777777777903</v>
      </c>
      <c r="CF2423" s="2" t="s">
        <v>4140</v>
      </c>
      <c r="CG2423" s="2">
        <v>42619.555555555555</v>
      </c>
      <c r="CH2423" s="2">
        <v>42619.5625</v>
      </c>
      <c r="CI2423" t="s">
        <v>4138</v>
      </c>
      <c r="CJ2423" t="s">
        <v>4139</v>
      </c>
      <c r="CK2423">
        <v>1022.72334189</v>
      </c>
      <c r="CL2423">
        <v>22.7777777777778</v>
      </c>
      <c r="CM2423">
        <v>0</v>
      </c>
      <c r="CN2423">
        <v>77</v>
      </c>
      <c r="CO2423">
        <v>247</v>
      </c>
      <c r="CP2423">
        <v>1.8</v>
      </c>
      <c r="CQ2423">
        <v>5.2</v>
      </c>
      <c r="CR2423">
        <v>2.4</v>
      </c>
      <c r="CS2423">
        <v>2</v>
      </c>
      <c r="CT2423" t="s">
        <v>1363</v>
      </c>
      <c r="CU2423">
        <v>25</v>
      </c>
      <c r="CV2423">
        <v>23</v>
      </c>
      <c r="CW2423">
        <v>23</v>
      </c>
      <c r="CX2423">
        <v>20</v>
      </c>
      <c r="CY2423">
        <v>20</v>
      </c>
      <c r="CZ2423">
        <v>18</v>
      </c>
      <c r="DA2423" t="s">
        <v>27</v>
      </c>
      <c r="DB2423" t="s">
        <v>27</v>
      </c>
    </row>
    <row r="2424" spans="4:106">
      <c r="D2424" s="3">
        <v>15</v>
      </c>
      <c r="E2424" s="1">
        <v>5</v>
      </c>
      <c r="F2424" s="15">
        <v>8</v>
      </c>
      <c r="G2424" s="15" t="s">
        <v>65</v>
      </c>
      <c r="H2424" s="15" t="s">
        <v>57</v>
      </c>
      <c r="I2424" s="15">
        <v>5</v>
      </c>
      <c r="J2424" t="s">
        <v>1046</v>
      </c>
      <c r="L2424" s="1">
        <v>1</v>
      </c>
      <c r="M2424">
        <v>8</v>
      </c>
      <c r="N2424" t="s">
        <v>109</v>
      </c>
      <c r="O2424" t="s">
        <v>57</v>
      </c>
      <c r="P2424">
        <v>7</v>
      </c>
      <c r="S2424" s="1">
        <v>2</v>
      </c>
      <c r="T2424">
        <v>5</v>
      </c>
      <c r="U2424" t="s">
        <v>195</v>
      </c>
      <c r="V2424" t="s">
        <v>57</v>
      </c>
      <c r="W2424">
        <v>5</v>
      </c>
      <c r="BD2424" s="39">
        <v>42619</v>
      </c>
      <c r="BE2424" s="23">
        <v>0.55347222222222403</v>
      </c>
      <c r="BF2424" s="10" t="str">
        <f t="shared" si="229"/>
        <v>06/09/2016 13:17</v>
      </c>
      <c r="BG2424" s="35">
        <f t="shared" si="227"/>
        <v>42619.555555555555</v>
      </c>
      <c r="BH2424" s="35">
        <f t="shared" si="224"/>
        <v>42619.5625</v>
      </c>
      <c r="BI2424" t="str">
        <f t="shared" si="225"/>
        <v>06/09/2016 13:20:00</v>
      </c>
      <c r="BJ2424" s="40" t="str">
        <f t="shared" si="226"/>
        <v>06/09/2016 13:30:00</v>
      </c>
      <c r="BK2424">
        <f>VLOOKUP($BI2424, [1]TableView_704030_20160816_20160!$D$2:$M$5095,3,FALSE)</f>
        <v>1022.72334189</v>
      </c>
      <c r="BL2424">
        <f>VLOOKUP($BI2424, [1]TableView_704030_20160816_20160!$D$2:$M$5095,8,FALSE)</f>
        <v>22.7777777777778</v>
      </c>
      <c r="BM2424">
        <f>VLOOKUP($BI2424, [1]TableView_704030_20160816_20160!$D$2:$M$5095,10,FALSE)</f>
        <v>0</v>
      </c>
      <c r="BN2424">
        <f>VLOOKUP($BI2424, [1]TableView_704030_20160816_20160!$D$2:$M$5095,4,FALSE)</f>
        <v>77</v>
      </c>
      <c r="BO2424">
        <f>VLOOKUP($BI2424, [1]TableView_704030_20160816_20160!$D$2:$M$5095,6,FALSE)</f>
        <v>247</v>
      </c>
      <c r="BP2424">
        <f>VLOOKUP($BI2424, [1]TableView_704030_20160816_20160!$D$2:$M$5095,7,FALSE)</f>
        <v>1.8</v>
      </c>
      <c r="BQ2424">
        <f>VLOOKUP($BI2424, [1]TableView_704030_20160816_20160!$D$2:$M$5095,2,FALSE)</f>
        <v>5.2</v>
      </c>
      <c r="BR2424">
        <f>VLOOKUP($BJ2424, [2]aacb8965d69cc6fd1cb3a5cae9e8ae7!$C$6:$F$853,4,FALSE)</f>
        <v>2.4</v>
      </c>
      <c r="BS2424" s="15">
        <v>2</v>
      </c>
      <c r="BT2424" t="str">
        <f t="shared" si="228"/>
        <v>06/09/2016 2</v>
      </c>
      <c r="BU2424">
        <f>VLOOKUP($BT2424, [3]Sheet1!$D$3:$T$89,4,FALSE)</f>
        <v>25</v>
      </c>
      <c r="BV2424">
        <f>VLOOKUP($BT2424, [3]Sheet1!$D$3:$T$89,5,FALSE)</f>
        <v>23</v>
      </c>
      <c r="BW2424">
        <f>VLOOKUP($BT2424, [3]Sheet1!$D$3:$T$89,8,FALSE)</f>
        <v>23</v>
      </c>
      <c r="BX2424">
        <f>VLOOKUP($BT2424, [3]Sheet1!$D$3:$T$89,9,FALSE)</f>
        <v>20</v>
      </c>
      <c r="BY2424">
        <f>VLOOKUP($BT2424, [3]Sheet1!$D$3:$T$89,12,FALSE)</f>
        <v>20</v>
      </c>
      <c r="BZ2424">
        <f>VLOOKUP($BT2424, [3]Sheet1!$D$3:$T$89,13,FALSE)</f>
        <v>18</v>
      </c>
      <c r="CA2424" t="str">
        <f>VLOOKUP($BT2424, [3]Sheet1!$D$3:$T$89,16,FALSE)</f>
        <v>N/A</v>
      </c>
      <c r="CB2424" t="str">
        <f>VLOOKUP($BT2424, [3]Sheet1!$D$3:$T$89,17,FALSE)</f>
        <v>N/A</v>
      </c>
      <c r="CD2424" s="12">
        <v>42619</v>
      </c>
      <c r="CE2424" s="2">
        <v>0.55347222222222403</v>
      </c>
      <c r="CF2424" s="2" t="s">
        <v>4141</v>
      </c>
      <c r="CG2424" s="2">
        <v>42619.555555555555</v>
      </c>
      <c r="CH2424" s="2">
        <v>42619.5625</v>
      </c>
      <c r="CI2424" t="s">
        <v>4138</v>
      </c>
      <c r="CJ2424" t="s">
        <v>4139</v>
      </c>
      <c r="CK2424">
        <v>1022.72334189</v>
      </c>
      <c r="CL2424">
        <v>22.7777777777778</v>
      </c>
      <c r="CM2424">
        <v>0</v>
      </c>
      <c r="CN2424">
        <v>77</v>
      </c>
      <c r="CO2424">
        <v>247</v>
      </c>
      <c r="CP2424">
        <v>1.8</v>
      </c>
      <c r="CQ2424">
        <v>5.2</v>
      </c>
      <c r="CR2424">
        <v>2.4</v>
      </c>
      <c r="CS2424">
        <v>2</v>
      </c>
      <c r="CT2424" t="s">
        <v>1363</v>
      </c>
      <c r="CU2424">
        <v>25</v>
      </c>
      <c r="CV2424">
        <v>23</v>
      </c>
      <c r="CW2424">
        <v>23</v>
      </c>
      <c r="CX2424">
        <v>20</v>
      </c>
      <c r="CY2424">
        <v>20</v>
      </c>
      <c r="CZ2424">
        <v>18</v>
      </c>
      <c r="DA2424" t="s">
        <v>27</v>
      </c>
      <c r="DB2424" t="s">
        <v>27</v>
      </c>
    </row>
    <row r="2425" spans="4:106">
      <c r="D2425" s="3">
        <v>16</v>
      </c>
      <c r="E2425" s="1">
        <v>5</v>
      </c>
      <c r="F2425" s="15">
        <v>8</v>
      </c>
      <c r="G2425" s="15" t="s">
        <v>65</v>
      </c>
      <c r="H2425" s="15" t="s">
        <v>57</v>
      </c>
      <c r="I2425" s="15">
        <v>5</v>
      </c>
      <c r="J2425" t="s">
        <v>1046</v>
      </c>
      <c r="L2425" s="1">
        <v>1</v>
      </c>
      <c r="M2425">
        <v>8</v>
      </c>
      <c r="N2425" t="s">
        <v>109</v>
      </c>
      <c r="O2425" t="s">
        <v>57</v>
      </c>
      <c r="P2425">
        <v>7</v>
      </c>
      <c r="S2425" s="1">
        <v>2</v>
      </c>
      <c r="T2425">
        <v>5</v>
      </c>
      <c r="U2425" t="s">
        <v>195</v>
      </c>
      <c r="V2425" t="s">
        <v>57</v>
      </c>
      <c r="W2425">
        <v>5</v>
      </c>
      <c r="BD2425" s="39">
        <v>42619</v>
      </c>
      <c r="BE2425" s="23">
        <v>0.55416666666666803</v>
      </c>
      <c r="BF2425" s="10" t="str">
        <f t="shared" si="229"/>
        <v>06/09/2016 13:18</v>
      </c>
      <c r="BG2425" s="35">
        <f t="shared" si="227"/>
        <v>42619.555555555555</v>
      </c>
      <c r="BH2425" s="35">
        <f t="shared" si="224"/>
        <v>42619.5625</v>
      </c>
      <c r="BI2425" t="str">
        <f t="shared" si="225"/>
        <v>06/09/2016 13:20:00</v>
      </c>
      <c r="BJ2425" s="40" t="str">
        <f t="shared" si="226"/>
        <v>06/09/2016 13:30:00</v>
      </c>
      <c r="BK2425">
        <f>VLOOKUP($BI2425, [1]TableView_704030_20160816_20160!$D$2:$M$5095,3,FALSE)</f>
        <v>1022.72334189</v>
      </c>
      <c r="BL2425">
        <f>VLOOKUP($BI2425, [1]TableView_704030_20160816_20160!$D$2:$M$5095,8,FALSE)</f>
        <v>22.7777777777778</v>
      </c>
      <c r="BM2425">
        <f>VLOOKUP($BI2425, [1]TableView_704030_20160816_20160!$D$2:$M$5095,10,FALSE)</f>
        <v>0</v>
      </c>
      <c r="BN2425">
        <f>VLOOKUP($BI2425, [1]TableView_704030_20160816_20160!$D$2:$M$5095,4,FALSE)</f>
        <v>77</v>
      </c>
      <c r="BO2425">
        <f>VLOOKUP($BI2425, [1]TableView_704030_20160816_20160!$D$2:$M$5095,6,FALSE)</f>
        <v>247</v>
      </c>
      <c r="BP2425">
        <f>VLOOKUP($BI2425, [1]TableView_704030_20160816_20160!$D$2:$M$5095,7,FALSE)</f>
        <v>1.8</v>
      </c>
      <c r="BQ2425">
        <f>VLOOKUP($BI2425, [1]TableView_704030_20160816_20160!$D$2:$M$5095,2,FALSE)</f>
        <v>5.2</v>
      </c>
      <c r="BR2425">
        <f>VLOOKUP($BJ2425, [2]aacb8965d69cc6fd1cb3a5cae9e8ae7!$C$6:$F$853,4,FALSE)</f>
        <v>2.4</v>
      </c>
      <c r="BS2425" s="15">
        <v>2</v>
      </c>
      <c r="BT2425" t="str">
        <f t="shared" si="228"/>
        <v>06/09/2016 2</v>
      </c>
      <c r="BU2425">
        <f>VLOOKUP($BT2425, [3]Sheet1!$D$3:$T$89,4,FALSE)</f>
        <v>25</v>
      </c>
      <c r="BV2425">
        <f>VLOOKUP($BT2425, [3]Sheet1!$D$3:$T$89,5,FALSE)</f>
        <v>23</v>
      </c>
      <c r="BW2425">
        <f>VLOOKUP($BT2425, [3]Sheet1!$D$3:$T$89,8,FALSE)</f>
        <v>23</v>
      </c>
      <c r="BX2425">
        <f>VLOOKUP($BT2425, [3]Sheet1!$D$3:$T$89,9,FALSE)</f>
        <v>20</v>
      </c>
      <c r="BY2425">
        <f>VLOOKUP($BT2425, [3]Sheet1!$D$3:$T$89,12,FALSE)</f>
        <v>20</v>
      </c>
      <c r="BZ2425">
        <f>VLOOKUP($BT2425, [3]Sheet1!$D$3:$T$89,13,FALSE)</f>
        <v>18</v>
      </c>
      <c r="CA2425" t="str">
        <f>VLOOKUP($BT2425, [3]Sheet1!$D$3:$T$89,16,FALSE)</f>
        <v>N/A</v>
      </c>
      <c r="CB2425" t="str">
        <f>VLOOKUP($BT2425, [3]Sheet1!$D$3:$T$89,17,FALSE)</f>
        <v>N/A</v>
      </c>
      <c r="CD2425" s="12">
        <v>42619</v>
      </c>
      <c r="CE2425" s="2">
        <v>0.55416666666666803</v>
      </c>
      <c r="CF2425" s="2" t="s">
        <v>4142</v>
      </c>
      <c r="CG2425" s="2">
        <v>42619.555555555555</v>
      </c>
      <c r="CH2425" s="2">
        <v>42619.5625</v>
      </c>
      <c r="CI2425" t="s">
        <v>4138</v>
      </c>
      <c r="CJ2425" t="s">
        <v>4139</v>
      </c>
      <c r="CK2425">
        <v>1022.72334189</v>
      </c>
      <c r="CL2425">
        <v>22.7777777777778</v>
      </c>
      <c r="CM2425">
        <v>0</v>
      </c>
      <c r="CN2425">
        <v>77</v>
      </c>
      <c r="CO2425">
        <v>247</v>
      </c>
      <c r="CP2425">
        <v>1.8</v>
      </c>
      <c r="CQ2425">
        <v>5.2</v>
      </c>
      <c r="CR2425">
        <v>2.4</v>
      </c>
      <c r="CS2425">
        <v>2</v>
      </c>
      <c r="CT2425" t="s">
        <v>1363</v>
      </c>
      <c r="CU2425">
        <v>25</v>
      </c>
      <c r="CV2425">
        <v>23</v>
      </c>
      <c r="CW2425">
        <v>23</v>
      </c>
      <c r="CX2425">
        <v>20</v>
      </c>
      <c r="CY2425">
        <v>20</v>
      </c>
      <c r="CZ2425">
        <v>18</v>
      </c>
      <c r="DA2425" t="s">
        <v>27</v>
      </c>
      <c r="DB2425" t="s">
        <v>27</v>
      </c>
    </row>
    <row r="2426" spans="4:106">
      <c r="D2426" s="3">
        <v>17</v>
      </c>
      <c r="E2426" s="1">
        <v>5</v>
      </c>
      <c r="F2426" s="15">
        <v>8</v>
      </c>
      <c r="G2426" s="15" t="s">
        <v>65</v>
      </c>
      <c r="H2426" s="15" t="s">
        <v>57</v>
      </c>
      <c r="I2426" s="15">
        <v>5</v>
      </c>
      <c r="J2426" t="s">
        <v>1046</v>
      </c>
      <c r="L2426" s="1">
        <v>1</v>
      </c>
      <c r="M2426">
        <v>8</v>
      </c>
      <c r="N2426" t="s">
        <v>109</v>
      </c>
      <c r="O2426" t="s">
        <v>57</v>
      </c>
      <c r="P2426">
        <v>7</v>
      </c>
      <c r="S2426" s="1">
        <v>2</v>
      </c>
      <c r="T2426">
        <v>5</v>
      </c>
      <c r="U2426" t="s">
        <v>195</v>
      </c>
      <c r="V2426" t="s">
        <v>57</v>
      </c>
      <c r="W2426">
        <v>5</v>
      </c>
      <c r="BD2426" s="39">
        <v>42619</v>
      </c>
      <c r="BE2426" s="23">
        <v>0.55486111111111303</v>
      </c>
      <c r="BF2426" s="10" t="str">
        <f t="shared" si="229"/>
        <v>06/09/2016 13:19</v>
      </c>
      <c r="BG2426" s="35">
        <f t="shared" si="227"/>
        <v>42619.555555555555</v>
      </c>
      <c r="BH2426" s="35">
        <f t="shared" si="224"/>
        <v>42619.5625</v>
      </c>
      <c r="BI2426" t="str">
        <f t="shared" si="225"/>
        <v>06/09/2016 13:20:00</v>
      </c>
      <c r="BJ2426" s="40" t="str">
        <f t="shared" si="226"/>
        <v>06/09/2016 13:30:00</v>
      </c>
      <c r="BK2426">
        <f>VLOOKUP($BI2426, [1]TableView_704030_20160816_20160!$D$2:$M$5095,3,FALSE)</f>
        <v>1022.72334189</v>
      </c>
      <c r="BL2426">
        <f>VLOOKUP($BI2426, [1]TableView_704030_20160816_20160!$D$2:$M$5095,8,FALSE)</f>
        <v>22.7777777777778</v>
      </c>
      <c r="BM2426">
        <f>VLOOKUP($BI2426, [1]TableView_704030_20160816_20160!$D$2:$M$5095,10,FALSE)</f>
        <v>0</v>
      </c>
      <c r="BN2426">
        <f>VLOOKUP($BI2426, [1]TableView_704030_20160816_20160!$D$2:$M$5095,4,FALSE)</f>
        <v>77</v>
      </c>
      <c r="BO2426">
        <f>VLOOKUP($BI2426, [1]TableView_704030_20160816_20160!$D$2:$M$5095,6,FALSE)</f>
        <v>247</v>
      </c>
      <c r="BP2426">
        <f>VLOOKUP($BI2426, [1]TableView_704030_20160816_20160!$D$2:$M$5095,7,FALSE)</f>
        <v>1.8</v>
      </c>
      <c r="BQ2426">
        <f>VLOOKUP($BI2426, [1]TableView_704030_20160816_20160!$D$2:$M$5095,2,FALSE)</f>
        <v>5.2</v>
      </c>
      <c r="BR2426">
        <f>VLOOKUP($BJ2426, [2]aacb8965d69cc6fd1cb3a5cae9e8ae7!$C$6:$F$853,4,FALSE)</f>
        <v>2.4</v>
      </c>
      <c r="BS2426" s="15">
        <v>2</v>
      </c>
      <c r="BT2426" t="str">
        <f t="shared" si="228"/>
        <v>06/09/2016 2</v>
      </c>
      <c r="BU2426">
        <f>VLOOKUP($BT2426, [3]Sheet1!$D$3:$T$89,4,FALSE)</f>
        <v>25</v>
      </c>
      <c r="BV2426">
        <f>VLOOKUP($BT2426, [3]Sheet1!$D$3:$T$89,5,FALSE)</f>
        <v>23</v>
      </c>
      <c r="BW2426">
        <f>VLOOKUP($BT2426, [3]Sheet1!$D$3:$T$89,8,FALSE)</f>
        <v>23</v>
      </c>
      <c r="BX2426">
        <f>VLOOKUP($BT2426, [3]Sheet1!$D$3:$T$89,9,FALSE)</f>
        <v>20</v>
      </c>
      <c r="BY2426">
        <f>VLOOKUP($BT2426, [3]Sheet1!$D$3:$T$89,12,FALSE)</f>
        <v>20</v>
      </c>
      <c r="BZ2426">
        <f>VLOOKUP($BT2426, [3]Sheet1!$D$3:$T$89,13,FALSE)</f>
        <v>18</v>
      </c>
      <c r="CA2426" t="str">
        <f>VLOOKUP($BT2426, [3]Sheet1!$D$3:$T$89,16,FALSE)</f>
        <v>N/A</v>
      </c>
      <c r="CB2426" t="str">
        <f>VLOOKUP($BT2426, [3]Sheet1!$D$3:$T$89,17,FALSE)</f>
        <v>N/A</v>
      </c>
      <c r="CD2426" s="12">
        <v>42619</v>
      </c>
      <c r="CE2426" s="2">
        <v>0.55486111111111303</v>
      </c>
      <c r="CF2426" s="2" t="s">
        <v>4143</v>
      </c>
      <c r="CG2426" s="2">
        <v>42619.555555555555</v>
      </c>
      <c r="CH2426" s="2">
        <v>42619.5625</v>
      </c>
      <c r="CI2426" t="s">
        <v>4138</v>
      </c>
      <c r="CJ2426" t="s">
        <v>4139</v>
      </c>
      <c r="CK2426">
        <v>1022.72334189</v>
      </c>
      <c r="CL2426">
        <v>22.7777777777778</v>
      </c>
      <c r="CM2426">
        <v>0</v>
      </c>
      <c r="CN2426">
        <v>77</v>
      </c>
      <c r="CO2426">
        <v>247</v>
      </c>
      <c r="CP2426">
        <v>1.8</v>
      </c>
      <c r="CQ2426">
        <v>5.2</v>
      </c>
      <c r="CR2426">
        <v>2.4</v>
      </c>
      <c r="CS2426">
        <v>2</v>
      </c>
      <c r="CT2426" t="s">
        <v>1363</v>
      </c>
      <c r="CU2426">
        <v>25</v>
      </c>
      <c r="CV2426">
        <v>23</v>
      </c>
      <c r="CW2426">
        <v>23</v>
      </c>
      <c r="CX2426">
        <v>20</v>
      </c>
      <c r="CY2426">
        <v>20</v>
      </c>
      <c r="CZ2426">
        <v>18</v>
      </c>
      <c r="DA2426" t="s">
        <v>27</v>
      </c>
      <c r="DB2426" t="s">
        <v>27</v>
      </c>
    </row>
    <row r="2427" spans="4:106">
      <c r="D2427" s="3">
        <v>18</v>
      </c>
      <c r="E2427" s="1">
        <v>5</v>
      </c>
      <c r="F2427" s="15">
        <v>8</v>
      </c>
      <c r="G2427" s="15" t="s">
        <v>65</v>
      </c>
      <c r="H2427" s="15" t="s">
        <v>57</v>
      </c>
      <c r="I2427" s="15">
        <v>5</v>
      </c>
      <c r="J2427" t="s">
        <v>1046</v>
      </c>
      <c r="L2427" s="1">
        <v>1</v>
      </c>
      <c r="M2427">
        <v>8</v>
      </c>
      <c r="N2427" t="s">
        <v>109</v>
      </c>
      <c r="O2427" t="s">
        <v>57</v>
      </c>
      <c r="P2427">
        <v>7</v>
      </c>
      <c r="S2427" s="1">
        <v>2</v>
      </c>
      <c r="T2427">
        <v>5</v>
      </c>
      <c r="U2427" t="s">
        <v>195</v>
      </c>
      <c r="V2427" t="s">
        <v>57</v>
      </c>
      <c r="W2427">
        <v>5</v>
      </c>
      <c r="BD2427" s="39">
        <v>42619</v>
      </c>
      <c r="BE2427" s="23">
        <v>0.55555555555555702</v>
      </c>
      <c r="BF2427" s="10" t="str">
        <f t="shared" si="229"/>
        <v>06/09/2016 13:20</v>
      </c>
      <c r="BG2427" s="35">
        <f t="shared" si="227"/>
        <v>42619.555555555555</v>
      </c>
      <c r="BH2427" s="35">
        <f t="shared" si="224"/>
        <v>42619.5625</v>
      </c>
      <c r="BI2427" t="str">
        <f t="shared" si="225"/>
        <v>06/09/2016 13:20:00</v>
      </c>
      <c r="BJ2427" s="40" t="str">
        <f t="shared" si="226"/>
        <v>06/09/2016 13:30:00</v>
      </c>
      <c r="BK2427">
        <f>VLOOKUP($BI2427, [1]TableView_704030_20160816_20160!$D$2:$M$5095,3,FALSE)</f>
        <v>1022.72334189</v>
      </c>
      <c r="BL2427">
        <f>VLOOKUP($BI2427, [1]TableView_704030_20160816_20160!$D$2:$M$5095,8,FALSE)</f>
        <v>22.7777777777778</v>
      </c>
      <c r="BM2427">
        <f>VLOOKUP($BI2427, [1]TableView_704030_20160816_20160!$D$2:$M$5095,10,FALSE)</f>
        <v>0</v>
      </c>
      <c r="BN2427">
        <f>VLOOKUP($BI2427, [1]TableView_704030_20160816_20160!$D$2:$M$5095,4,FALSE)</f>
        <v>77</v>
      </c>
      <c r="BO2427">
        <f>VLOOKUP($BI2427, [1]TableView_704030_20160816_20160!$D$2:$M$5095,6,FALSE)</f>
        <v>247</v>
      </c>
      <c r="BP2427">
        <f>VLOOKUP($BI2427, [1]TableView_704030_20160816_20160!$D$2:$M$5095,7,FALSE)</f>
        <v>1.8</v>
      </c>
      <c r="BQ2427">
        <f>VLOOKUP($BI2427, [1]TableView_704030_20160816_20160!$D$2:$M$5095,2,FALSE)</f>
        <v>5.2</v>
      </c>
      <c r="BR2427">
        <f>VLOOKUP($BJ2427, [2]aacb8965d69cc6fd1cb3a5cae9e8ae7!$C$6:$F$853,4,FALSE)</f>
        <v>2.4</v>
      </c>
      <c r="BS2427" s="15">
        <v>2</v>
      </c>
      <c r="BT2427" t="str">
        <f t="shared" si="228"/>
        <v>06/09/2016 2</v>
      </c>
      <c r="BU2427">
        <f>VLOOKUP($BT2427, [3]Sheet1!$D$3:$T$89,4,FALSE)</f>
        <v>25</v>
      </c>
      <c r="BV2427">
        <f>VLOOKUP($BT2427, [3]Sheet1!$D$3:$T$89,5,FALSE)</f>
        <v>23</v>
      </c>
      <c r="BW2427">
        <f>VLOOKUP($BT2427, [3]Sheet1!$D$3:$T$89,8,FALSE)</f>
        <v>23</v>
      </c>
      <c r="BX2427">
        <f>VLOOKUP($BT2427, [3]Sheet1!$D$3:$T$89,9,FALSE)</f>
        <v>20</v>
      </c>
      <c r="BY2427">
        <f>VLOOKUP($BT2427, [3]Sheet1!$D$3:$T$89,12,FALSE)</f>
        <v>20</v>
      </c>
      <c r="BZ2427">
        <f>VLOOKUP($BT2427, [3]Sheet1!$D$3:$T$89,13,FALSE)</f>
        <v>18</v>
      </c>
      <c r="CA2427" t="str">
        <f>VLOOKUP($BT2427, [3]Sheet1!$D$3:$T$89,16,FALSE)</f>
        <v>N/A</v>
      </c>
      <c r="CB2427" t="str">
        <f>VLOOKUP($BT2427, [3]Sheet1!$D$3:$T$89,17,FALSE)</f>
        <v>N/A</v>
      </c>
      <c r="CD2427" s="12">
        <v>42619</v>
      </c>
      <c r="CE2427" s="2">
        <v>0.55555555555555702</v>
      </c>
      <c r="CF2427" s="2" t="s">
        <v>4144</v>
      </c>
      <c r="CG2427" s="2">
        <v>42619.555555555555</v>
      </c>
      <c r="CH2427" s="2">
        <v>42619.5625</v>
      </c>
      <c r="CI2427" t="s">
        <v>4138</v>
      </c>
      <c r="CJ2427" t="s">
        <v>4139</v>
      </c>
      <c r="CK2427">
        <v>1022.72334189</v>
      </c>
      <c r="CL2427">
        <v>22.7777777777778</v>
      </c>
      <c r="CM2427">
        <v>0</v>
      </c>
      <c r="CN2427">
        <v>77</v>
      </c>
      <c r="CO2427">
        <v>247</v>
      </c>
      <c r="CP2427">
        <v>1.8</v>
      </c>
      <c r="CQ2427">
        <v>5.2</v>
      </c>
      <c r="CR2427">
        <v>2.4</v>
      </c>
      <c r="CS2427">
        <v>2</v>
      </c>
      <c r="CT2427" t="s">
        <v>1363</v>
      </c>
      <c r="CU2427">
        <v>25</v>
      </c>
      <c r="CV2427">
        <v>23</v>
      </c>
      <c r="CW2427">
        <v>23</v>
      </c>
      <c r="CX2427">
        <v>20</v>
      </c>
      <c r="CY2427">
        <v>20</v>
      </c>
      <c r="CZ2427">
        <v>18</v>
      </c>
      <c r="DA2427" t="s">
        <v>27</v>
      </c>
      <c r="DB2427" t="s">
        <v>27</v>
      </c>
    </row>
    <row r="2428" spans="4:106">
      <c r="D2428" s="3">
        <v>19</v>
      </c>
      <c r="E2428" s="1">
        <v>4</v>
      </c>
      <c r="F2428" s="15">
        <v>8</v>
      </c>
      <c r="G2428" s="15" t="s">
        <v>65</v>
      </c>
      <c r="H2428" s="15" t="s">
        <v>57</v>
      </c>
      <c r="I2428" s="15">
        <v>9</v>
      </c>
      <c r="L2428" s="1">
        <v>1</v>
      </c>
      <c r="M2428">
        <v>8</v>
      </c>
      <c r="N2428" t="s">
        <v>109</v>
      </c>
      <c r="O2428" t="s">
        <v>57</v>
      </c>
      <c r="P2428">
        <v>7</v>
      </c>
      <c r="S2428" s="1">
        <v>2</v>
      </c>
      <c r="T2428">
        <v>5</v>
      </c>
      <c r="U2428" t="s">
        <v>195</v>
      </c>
      <c r="V2428" t="s">
        <v>57</v>
      </c>
      <c r="W2428">
        <v>5</v>
      </c>
      <c r="BD2428" s="39">
        <v>42619</v>
      </c>
      <c r="BE2428" s="23">
        <v>0.55625000000000202</v>
      </c>
      <c r="BF2428" s="10" t="str">
        <f t="shared" si="229"/>
        <v>06/09/2016 13:21</v>
      </c>
      <c r="BG2428" s="35">
        <f t="shared" si="227"/>
        <v>42619.555555555555</v>
      </c>
      <c r="BH2428" s="35">
        <f t="shared" si="224"/>
        <v>42619.5625</v>
      </c>
      <c r="BI2428" t="str">
        <f t="shared" si="225"/>
        <v>06/09/2016 13:20:00</v>
      </c>
      <c r="BJ2428" s="40" t="str">
        <f t="shared" si="226"/>
        <v>06/09/2016 13:30:00</v>
      </c>
      <c r="BK2428">
        <f>VLOOKUP($BI2428, [1]TableView_704030_20160816_20160!$D$2:$M$5095,3,FALSE)</f>
        <v>1022.72334189</v>
      </c>
      <c r="BL2428">
        <f>VLOOKUP($BI2428, [1]TableView_704030_20160816_20160!$D$2:$M$5095,8,FALSE)</f>
        <v>22.7777777777778</v>
      </c>
      <c r="BM2428">
        <f>VLOOKUP($BI2428, [1]TableView_704030_20160816_20160!$D$2:$M$5095,10,FALSE)</f>
        <v>0</v>
      </c>
      <c r="BN2428">
        <f>VLOOKUP($BI2428, [1]TableView_704030_20160816_20160!$D$2:$M$5095,4,FALSE)</f>
        <v>77</v>
      </c>
      <c r="BO2428">
        <f>VLOOKUP($BI2428, [1]TableView_704030_20160816_20160!$D$2:$M$5095,6,FALSE)</f>
        <v>247</v>
      </c>
      <c r="BP2428">
        <f>VLOOKUP($BI2428, [1]TableView_704030_20160816_20160!$D$2:$M$5095,7,FALSE)</f>
        <v>1.8</v>
      </c>
      <c r="BQ2428">
        <f>VLOOKUP($BI2428, [1]TableView_704030_20160816_20160!$D$2:$M$5095,2,FALSE)</f>
        <v>5.2</v>
      </c>
      <c r="BR2428">
        <f>VLOOKUP($BJ2428, [2]aacb8965d69cc6fd1cb3a5cae9e8ae7!$C$6:$F$853,4,FALSE)</f>
        <v>2.4</v>
      </c>
      <c r="BS2428" s="15">
        <v>2</v>
      </c>
      <c r="BT2428" t="str">
        <f t="shared" si="228"/>
        <v>06/09/2016 2</v>
      </c>
      <c r="BU2428">
        <f>VLOOKUP($BT2428, [3]Sheet1!$D$3:$T$89,4,FALSE)</f>
        <v>25</v>
      </c>
      <c r="BV2428">
        <f>VLOOKUP($BT2428, [3]Sheet1!$D$3:$T$89,5,FALSE)</f>
        <v>23</v>
      </c>
      <c r="BW2428">
        <f>VLOOKUP($BT2428, [3]Sheet1!$D$3:$T$89,8,FALSE)</f>
        <v>23</v>
      </c>
      <c r="BX2428">
        <f>VLOOKUP($BT2428, [3]Sheet1!$D$3:$T$89,9,FALSE)</f>
        <v>20</v>
      </c>
      <c r="BY2428">
        <f>VLOOKUP($BT2428, [3]Sheet1!$D$3:$T$89,12,FALSE)</f>
        <v>20</v>
      </c>
      <c r="BZ2428">
        <f>VLOOKUP($BT2428, [3]Sheet1!$D$3:$T$89,13,FALSE)</f>
        <v>18</v>
      </c>
      <c r="CA2428" t="str">
        <f>VLOOKUP($BT2428, [3]Sheet1!$D$3:$T$89,16,FALSE)</f>
        <v>N/A</v>
      </c>
      <c r="CB2428" t="str">
        <f>VLOOKUP($BT2428, [3]Sheet1!$D$3:$T$89,17,FALSE)</f>
        <v>N/A</v>
      </c>
      <c r="CD2428" s="12">
        <v>42619</v>
      </c>
      <c r="CE2428" s="2">
        <v>0.55625000000000202</v>
      </c>
      <c r="CF2428" s="2" t="s">
        <v>4145</v>
      </c>
      <c r="CG2428" s="2">
        <v>42619.555555555555</v>
      </c>
      <c r="CH2428" s="2">
        <v>42619.5625</v>
      </c>
      <c r="CI2428" t="s">
        <v>4138</v>
      </c>
      <c r="CJ2428" t="s">
        <v>4139</v>
      </c>
      <c r="CK2428">
        <v>1022.72334189</v>
      </c>
      <c r="CL2428">
        <v>22.7777777777778</v>
      </c>
      <c r="CM2428">
        <v>0</v>
      </c>
      <c r="CN2428">
        <v>77</v>
      </c>
      <c r="CO2428">
        <v>247</v>
      </c>
      <c r="CP2428">
        <v>1.8</v>
      </c>
      <c r="CQ2428">
        <v>5.2</v>
      </c>
      <c r="CR2428">
        <v>2.4</v>
      </c>
      <c r="CS2428">
        <v>2</v>
      </c>
      <c r="CT2428" t="s">
        <v>1363</v>
      </c>
      <c r="CU2428">
        <v>25</v>
      </c>
      <c r="CV2428">
        <v>23</v>
      </c>
      <c r="CW2428">
        <v>23</v>
      </c>
      <c r="CX2428">
        <v>20</v>
      </c>
      <c r="CY2428">
        <v>20</v>
      </c>
      <c r="CZ2428">
        <v>18</v>
      </c>
      <c r="DA2428" t="s">
        <v>27</v>
      </c>
      <c r="DB2428" t="s">
        <v>27</v>
      </c>
    </row>
    <row r="2429" spans="4:106">
      <c r="D2429" s="3">
        <v>20</v>
      </c>
      <c r="E2429" s="1">
        <v>4</v>
      </c>
      <c r="F2429" s="15">
        <v>8</v>
      </c>
      <c r="G2429" s="15" t="s">
        <v>65</v>
      </c>
      <c r="H2429" s="15" t="s">
        <v>57</v>
      </c>
      <c r="I2429" s="15">
        <v>9</v>
      </c>
      <c r="L2429" s="1">
        <v>1</v>
      </c>
      <c r="M2429">
        <v>8</v>
      </c>
      <c r="N2429" t="s">
        <v>109</v>
      </c>
      <c r="O2429" t="s">
        <v>57</v>
      </c>
      <c r="P2429">
        <v>7</v>
      </c>
      <c r="S2429" s="1">
        <v>2</v>
      </c>
      <c r="T2429">
        <v>5</v>
      </c>
      <c r="U2429" t="s">
        <v>195</v>
      </c>
      <c r="V2429" t="s">
        <v>57</v>
      </c>
      <c r="W2429">
        <v>5</v>
      </c>
      <c r="BD2429" s="39">
        <v>42619</v>
      </c>
      <c r="BE2429" s="23">
        <v>0.55694444444444702</v>
      </c>
      <c r="BF2429" s="10" t="str">
        <f t="shared" si="229"/>
        <v>06/09/2016 13:22</v>
      </c>
      <c r="BG2429" s="35">
        <f t="shared" si="227"/>
        <v>42619.555555555555</v>
      </c>
      <c r="BH2429" s="35">
        <f t="shared" si="224"/>
        <v>42619.5625</v>
      </c>
      <c r="BI2429" t="str">
        <f t="shared" si="225"/>
        <v>06/09/2016 13:20:00</v>
      </c>
      <c r="BJ2429" s="40" t="str">
        <f t="shared" si="226"/>
        <v>06/09/2016 13:30:00</v>
      </c>
      <c r="BK2429">
        <f>VLOOKUP($BI2429, [1]TableView_704030_20160816_20160!$D$2:$M$5095,3,FALSE)</f>
        <v>1022.72334189</v>
      </c>
      <c r="BL2429">
        <f>VLOOKUP($BI2429, [1]TableView_704030_20160816_20160!$D$2:$M$5095,8,FALSE)</f>
        <v>22.7777777777778</v>
      </c>
      <c r="BM2429">
        <f>VLOOKUP($BI2429, [1]TableView_704030_20160816_20160!$D$2:$M$5095,10,FALSE)</f>
        <v>0</v>
      </c>
      <c r="BN2429">
        <f>VLOOKUP($BI2429, [1]TableView_704030_20160816_20160!$D$2:$M$5095,4,FALSE)</f>
        <v>77</v>
      </c>
      <c r="BO2429">
        <f>VLOOKUP($BI2429, [1]TableView_704030_20160816_20160!$D$2:$M$5095,6,FALSE)</f>
        <v>247</v>
      </c>
      <c r="BP2429">
        <f>VLOOKUP($BI2429, [1]TableView_704030_20160816_20160!$D$2:$M$5095,7,FALSE)</f>
        <v>1.8</v>
      </c>
      <c r="BQ2429">
        <f>VLOOKUP($BI2429, [1]TableView_704030_20160816_20160!$D$2:$M$5095,2,FALSE)</f>
        <v>5.2</v>
      </c>
      <c r="BR2429">
        <f>VLOOKUP($BJ2429, [2]aacb8965d69cc6fd1cb3a5cae9e8ae7!$C$6:$F$853,4,FALSE)</f>
        <v>2.4</v>
      </c>
      <c r="BS2429" s="15">
        <v>2</v>
      </c>
      <c r="BT2429" t="str">
        <f t="shared" si="228"/>
        <v>06/09/2016 2</v>
      </c>
      <c r="BU2429">
        <f>VLOOKUP($BT2429, [3]Sheet1!$D$3:$T$89,4,FALSE)</f>
        <v>25</v>
      </c>
      <c r="BV2429">
        <f>VLOOKUP($BT2429, [3]Sheet1!$D$3:$T$89,5,FALSE)</f>
        <v>23</v>
      </c>
      <c r="BW2429">
        <f>VLOOKUP($BT2429, [3]Sheet1!$D$3:$T$89,8,FALSE)</f>
        <v>23</v>
      </c>
      <c r="BX2429">
        <f>VLOOKUP($BT2429, [3]Sheet1!$D$3:$T$89,9,FALSE)</f>
        <v>20</v>
      </c>
      <c r="BY2429">
        <f>VLOOKUP($BT2429, [3]Sheet1!$D$3:$T$89,12,FALSE)</f>
        <v>20</v>
      </c>
      <c r="BZ2429">
        <f>VLOOKUP($BT2429, [3]Sheet1!$D$3:$T$89,13,FALSE)</f>
        <v>18</v>
      </c>
      <c r="CA2429" t="str">
        <f>VLOOKUP($BT2429, [3]Sheet1!$D$3:$T$89,16,FALSE)</f>
        <v>N/A</v>
      </c>
      <c r="CB2429" t="str">
        <f>VLOOKUP($BT2429, [3]Sheet1!$D$3:$T$89,17,FALSE)</f>
        <v>N/A</v>
      </c>
      <c r="CD2429" s="12">
        <v>42619</v>
      </c>
      <c r="CE2429" s="2">
        <v>0.55694444444444702</v>
      </c>
      <c r="CF2429" s="2" t="s">
        <v>4146</v>
      </c>
      <c r="CG2429" s="2">
        <v>42619.555555555555</v>
      </c>
      <c r="CH2429" s="2">
        <v>42619.5625</v>
      </c>
      <c r="CI2429" t="s">
        <v>4138</v>
      </c>
      <c r="CJ2429" t="s">
        <v>4139</v>
      </c>
      <c r="CK2429">
        <v>1022.72334189</v>
      </c>
      <c r="CL2429">
        <v>22.7777777777778</v>
      </c>
      <c r="CM2429">
        <v>0</v>
      </c>
      <c r="CN2429">
        <v>77</v>
      </c>
      <c r="CO2429">
        <v>247</v>
      </c>
      <c r="CP2429">
        <v>1.8</v>
      </c>
      <c r="CQ2429">
        <v>5.2</v>
      </c>
      <c r="CR2429">
        <v>2.4</v>
      </c>
      <c r="CS2429">
        <v>2</v>
      </c>
      <c r="CT2429" t="s">
        <v>1363</v>
      </c>
      <c r="CU2429">
        <v>25</v>
      </c>
      <c r="CV2429">
        <v>23</v>
      </c>
      <c r="CW2429">
        <v>23</v>
      </c>
      <c r="CX2429">
        <v>20</v>
      </c>
      <c r="CY2429">
        <v>20</v>
      </c>
      <c r="CZ2429">
        <v>18</v>
      </c>
      <c r="DA2429" t="s">
        <v>27</v>
      </c>
      <c r="DB2429" t="s">
        <v>27</v>
      </c>
    </row>
    <row r="2430" spans="4:106">
      <c r="D2430" s="3">
        <v>21</v>
      </c>
      <c r="E2430" s="1">
        <v>4</v>
      </c>
      <c r="F2430" s="15">
        <v>8</v>
      </c>
      <c r="G2430" s="15" t="s">
        <v>65</v>
      </c>
      <c r="H2430" s="15" t="s">
        <v>57</v>
      </c>
      <c r="I2430" s="15">
        <v>9</v>
      </c>
      <c r="L2430" s="1">
        <v>1</v>
      </c>
      <c r="M2430">
        <v>8</v>
      </c>
      <c r="N2430" t="s">
        <v>109</v>
      </c>
      <c r="O2430" t="s">
        <v>57</v>
      </c>
      <c r="P2430">
        <v>7</v>
      </c>
      <c r="S2430" s="1">
        <v>2</v>
      </c>
      <c r="T2430">
        <v>5</v>
      </c>
      <c r="U2430" t="s">
        <v>195</v>
      </c>
      <c r="V2430" t="s">
        <v>57</v>
      </c>
      <c r="W2430">
        <v>5</v>
      </c>
      <c r="BD2430" s="39">
        <v>42619</v>
      </c>
      <c r="BE2430" s="23">
        <v>0.55763888888889102</v>
      </c>
      <c r="BF2430" s="10" t="str">
        <f t="shared" si="229"/>
        <v>06/09/2016 13:23</v>
      </c>
      <c r="BG2430" s="35">
        <f t="shared" si="227"/>
        <v>42619.555555555555</v>
      </c>
      <c r="BH2430" s="35">
        <f t="shared" ref="BH2430:BH2493" si="230">ROUND(BF2430*(24*60/30),0)/(24*60/30)</f>
        <v>42619.5625</v>
      </c>
      <c r="BI2430" t="str">
        <f t="shared" ref="BI2430:BI2493" si="231">TEXT(BD2430,"dd/mm/yyyy ")&amp;TEXT(BG2430,"hh:mm:ss")</f>
        <v>06/09/2016 13:20:00</v>
      </c>
      <c r="BJ2430" s="40" t="str">
        <f t="shared" ref="BJ2430:BJ2493" si="232">TEXT(BD2430,"dd/mm/yyyy ")&amp;TEXT(BH2430,"hh:mm:ss")</f>
        <v>06/09/2016 13:30:00</v>
      </c>
      <c r="BK2430">
        <f>VLOOKUP($BI2430, [1]TableView_704030_20160816_20160!$D$2:$M$5095,3,FALSE)</f>
        <v>1022.72334189</v>
      </c>
      <c r="BL2430">
        <f>VLOOKUP($BI2430, [1]TableView_704030_20160816_20160!$D$2:$M$5095,8,FALSE)</f>
        <v>22.7777777777778</v>
      </c>
      <c r="BM2430">
        <f>VLOOKUP($BI2430, [1]TableView_704030_20160816_20160!$D$2:$M$5095,10,FALSE)</f>
        <v>0</v>
      </c>
      <c r="BN2430">
        <f>VLOOKUP($BI2430, [1]TableView_704030_20160816_20160!$D$2:$M$5095,4,FALSE)</f>
        <v>77</v>
      </c>
      <c r="BO2430">
        <f>VLOOKUP($BI2430, [1]TableView_704030_20160816_20160!$D$2:$M$5095,6,FALSE)</f>
        <v>247</v>
      </c>
      <c r="BP2430">
        <f>VLOOKUP($BI2430, [1]TableView_704030_20160816_20160!$D$2:$M$5095,7,FALSE)</f>
        <v>1.8</v>
      </c>
      <c r="BQ2430">
        <f>VLOOKUP($BI2430, [1]TableView_704030_20160816_20160!$D$2:$M$5095,2,FALSE)</f>
        <v>5.2</v>
      </c>
      <c r="BR2430">
        <f>VLOOKUP($BJ2430, [2]aacb8965d69cc6fd1cb3a5cae9e8ae7!$C$6:$F$853,4,FALSE)</f>
        <v>2.4</v>
      </c>
      <c r="BS2430" s="15">
        <v>2</v>
      </c>
      <c r="BT2430" t="str">
        <f t="shared" si="228"/>
        <v>06/09/2016 2</v>
      </c>
      <c r="BU2430">
        <f>VLOOKUP($BT2430, [3]Sheet1!$D$3:$T$89,4,FALSE)</f>
        <v>25</v>
      </c>
      <c r="BV2430">
        <f>VLOOKUP($BT2430, [3]Sheet1!$D$3:$T$89,5,FALSE)</f>
        <v>23</v>
      </c>
      <c r="BW2430">
        <f>VLOOKUP($BT2430, [3]Sheet1!$D$3:$T$89,8,FALSE)</f>
        <v>23</v>
      </c>
      <c r="BX2430">
        <f>VLOOKUP($BT2430, [3]Sheet1!$D$3:$T$89,9,FALSE)</f>
        <v>20</v>
      </c>
      <c r="BY2430">
        <f>VLOOKUP($BT2430, [3]Sheet1!$D$3:$T$89,12,FALSE)</f>
        <v>20</v>
      </c>
      <c r="BZ2430">
        <f>VLOOKUP($BT2430, [3]Sheet1!$D$3:$T$89,13,FALSE)</f>
        <v>18</v>
      </c>
      <c r="CA2430" t="str">
        <f>VLOOKUP($BT2430, [3]Sheet1!$D$3:$T$89,16,FALSE)</f>
        <v>N/A</v>
      </c>
      <c r="CB2430" t="str">
        <f>VLOOKUP($BT2430, [3]Sheet1!$D$3:$T$89,17,FALSE)</f>
        <v>N/A</v>
      </c>
      <c r="CD2430" s="12">
        <v>42619</v>
      </c>
      <c r="CE2430" s="2">
        <v>0.55763888888889102</v>
      </c>
      <c r="CF2430" s="2" t="s">
        <v>4147</v>
      </c>
      <c r="CG2430" s="2">
        <v>42619.555555555555</v>
      </c>
      <c r="CH2430" s="2">
        <v>42619.5625</v>
      </c>
      <c r="CI2430" t="s">
        <v>4138</v>
      </c>
      <c r="CJ2430" t="s">
        <v>4139</v>
      </c>
      <c r="CK2430">
        <v>1022.72334189</v>
      </c>
      <c r="CL2430">
        <v>22.7777777777778</v>
      </c>
      <c r="CM2430">
        <v>0</v>
      </c>
      <c r="CN2430">
        <v>77</v>
      </c>
      <c r="CO2430">
        <v>247</v>
      </c>
      <c r="CP2430">
        <v>1.8</v>
      </c>
      <c r="CQ2430">
        <v>5.2</v>
      </c>
      <c r="CR2430">
        <v>2.4</v>
      </c>
      <c r="CS2430">
        <v>2</v>
      </c>
      <c r="CT2430" t="s">
        <v>1363</v>
      </c>
      <c r="CU2430">
        <v>25</v>
      </c>
      <c r="CV2430">
        <v>23</v>
      </c>
      <c r="CW2430">
        <v>23</v>
      </c>
      <c r="CX2430">
        <v>20</v>
      </c>
      <c r="CY2430">
        <v>20</v>
      </c>
      <c r="CZ2430">
        <v>18</v>
      </c>
      <c r="DA2430" t="s">
        <v>27</v>
      </c>
      <c r="DB2430" t="s">
        <v>27</v>
      </c>
    </row>
    <row r="2431" spans="4:106">
      <c r="D2431" s="3">
        <v>22</v>
      </c>
      <c r="E2431" s="1">
        <v>4</v>
      </c>
      <c r="F2431" s="15">
        <v>8</v>
      </c>
      <c r="G2431" s="15" t="s">
        <v>65</v>
      </c>
      <c r="H2431" s="15" t="s">
        <v>57</v>
      </c>
      <c r="I2431" s="15">
        <v>9</v>
      </c>
      <c r="L2431" s="1">
        <v>1</v>
      </c>
      <c r="M2431">
        <v>8</v>
      </c>
      <c r="N2431" t="s">
        <v>109</v>
      </c>
      <c r="O2431" t="s">
        <v>57</v>
      </c>
      <c r="P2431">
        <v>7</v>
      </c>
      <c r="S2431" s="1">
        <v>2</v>
      </c>
      <c r="T2431">
        <v>5</v>
      </c>
      <c r="U2431" t="s">
        <v>195</v>
      </c>
      <c r="V2431" t="s">
        <v>57</v>
      </c>
      <c r="W2431">
        <v>5</v>
      </c>
      <c r="Z2431" s="1">
        <v>1</v>
      </c>
      <c r="AA2431">
        <v>8</v>
      </c>
      <c r="AB2431" t="s">
        <v>149</v>
      </c>
      <c r="AC2431" t="s">
        <v>57</v>
      </c>
      <c r="AD2431">
        <v>1</v>
      </c>
      <c r="BD2431" s="39">
        <v>42619</v>
      </c>
      <c r="BE2431" s="23">
        <v>0.55833333333333601</v>
      </c>
      <c r="BF2431" s="10" t="str">
        <f t="shared" si="229"/>
        <v>06/09/2016 13:24</v>
      </c>
      <c r="BG2431" s="35">
        <f t="shared" si="227"/>
        <v>42619.555555555555</v>
      </c>
      <c r="BH2431" s="35">
        <f t="shared" si="230"/>
        <v>42619.5625</v>
      </c>
      <c r="BI2431" t="str">
        <f t="shared" si="231"/>
        <v>06/09/2016 13:20:00</v>
      </c>
      <c r="BJ2431" s="40" t="str">
        <f t="shared" si="232"/>
        <v>06/09/2016 13:30:00</v>
      </c>
      <c r="BK2431">
        <f>VLOOKUP($BI2431, [1]TableView_704030_20160816_20160!$D$2:$M$5095,3,FALSE)</f>
        <v>1022.72334189</v>
      </c>
      <c r="BL2431">
        <f>VLOOKUP($BI2431, [1]TableView_704030_20160816_20160!$D$2:$M$5095,8,FALSE)</f>
        <v>22.7777777777778</v>
      </c>
      <c r="BM2431">
        <f>VLOOKUP($BI2431, [1]TableView_704030_20160816_20160!$D$2:$M$5095,10,FALSE)</f>
        <v>0</v>
      </c>
      <c r="BN2431">
        <f>VLOOKUP($BI2431, [1]TableView_704030_20160816_20160!$D$2:$M$5095,4,FALSE)</f>
        <v>77</v>
      </c>
      <c r="BO2431">
        <f>VLOOKUP($BI2431, [1]TableView_704030_20160816_20160!$D$2:$M$5095,6,FALSE)</f>
        <v>247</v>
      </c>
      <c r="BP2431">
        <f>VLOOKUP($BI2431, [1]TableView_704030_20160816_20160!$D$2:$M$5095,7,FALSE)</f>
        <v>1.8</v>
      </c>
      <c r="BQ2431">
        <f>VLOOKUP($BI2431, [1]TableView_704030_20160816_20160!$D$2:$M$5095,2,FALSE)</f>
        <v>5.2</v>
      </c>
      <c r="BR2431">
        <f>VLOOKUP($BJ2431, [2]aacb8965d69cc6fd1cb3a5cae9e8ae7!$C$6:$F$853,4,FALSE)</f>
        <v>2.4</v>
      </c>
      <c r="BS2431" s="15">
        <v>2</v>
      </c>
      <c r="BT2431" t="str">
        <f t="shared" si="228"/>
        <v>06/09/2016 2</v>
      </c>
      <c r="BU2431">
        <f>VLOOKUP($BT2431, [3]Sheet1!$D$3:$T$89,4,FALSE)</f>
        <v>25</v>
      </c>
      <c r="BV2431">
        <f>VLOOKUP($BT2431, [3]Sheet1!$D$3:$T$89,5,FALSE)</f>
        <v>23</v>
      </c>
      <c r="BW2431">
        <f>VLOOKUP($BT2431, [3]Sheet1!$D$3:$T$89,8,FALSE)</f>
        <v>23</v>
      </c>
      <c r="BX2431">
        <f>VLOOKUP($BT2431, [3]Sheet1!$D$3:$T$89,9,FALSE)</f>
        <v>20</v>
      </c>
      <c r="BY2431">
        <f>VLOOKUP($BT2431, [3]Sheet1!$D$3:$T$89,12,FALSE)</f>
        <v>20</v>
      </c>
      <c r="BZ2431">
        <f>VLOOKUP($BT2431, [3]Sheet1!$D$3:$T$89,13,FALSE)</f>
        <v>18</v>
      </c>
      <c r="CA2431" t="str">
        <f>VLOOKUP($BT2431, [3]Sheet1!$D$3:$T$89,16,FALSE)</f>
        <v>N/A</v>
      </c>
      <c r="CB2431" t="str">
        <f>VLOOKUP($BT2431, [3]Sheet1!$D$3:$T$89,17,FALSE)</f>
        <v>N/A</v>
      </c>
      <c r="CD2431" s="12">
        <v>42619</v>
      </c>
      <c r="CE2431" s="2">
        <v>0.55833333333333601</v>
      </c>
      <c r="CF2431" s="2" t="s">
        <v>4148</v>
      </c>
      <c r="CG2431" s="2">
        <v>42619.555555555555</v>
      </c>
      <c r="CH2431" s="2">
        <v>42619.5625</v>
      </c>
      <c r="CI2431" t="s">
        <v>4138</v>
      </c>
      <c r="CJ2431" t="s">
        <v>4139</v>
      </c>
      <c r="CK2431">
        <v>1022.72334189</v>
      </c>
      <c r="CL2431">
        <v>22.7777777777778</v>
      </c>
      <c r="CM2431">
        <v>0</v>
      </c>
      <c r="CN2431">
        <v>77</v>
      </c>
      <c r="CO2431">
        <v>247</v>
      </c>
      <c r="CP2431">
        <v>1.8</v>
      </c>
      <c r="CQ2431">
        <v>5.2</v>
      </c>
      <c r="CR2431">
        <v>2.4</v>
      </c>
      <c r="CS2431">
        <v>2</v>
      </c>
      <c r="CT2431" t="s">
        <v>1363</v>
      </c>
      <c r="CU2431">
        <v>25</v>
      </c>
      <c r="CV2431">
        <v>23</v>
      </c>
      <c r="CW2431">
        <v>23</v>
      </c>
      <c r="CX2431">
        <v>20</v>
      </c>
      <c r="CY2431">
        <v>20</v>
      </c>
      <c r="CZ2431">
        <v>18</v>
      </c>
      <c r="DA2431" t="s">
        <v>27</v>
      </c>
      <c r="DB2431" t="s">
        <v>27</v>
      </c>
    </row>
    <row r="2432" spans="4:106">
      <c r="D2432" s="3">
        <v>23</v>
      </c>
      <c r="E2432" s="1">
        <v>4</v>
      </c>
      <c r="F2432" s="15">
        <v>8</v>
      </c>
      <c r="G2432" s="15" t="s">
        <v>65</v>
      </c>
      <c r="H2432" s="15" t="s">
        <v>57</v>
      </c>
      <c r="I2432" s="15">
        <v>9</v>
      </c>
      <c r="L2432" s="1">
        <v>1</v>
      </c>
      <c r="M2432">
        <v>8</v>
      </c>
      <c r="N2432" t="s">
        <v>109</v>
      </c>
      <c r="O2432" t="s">
        <v>57</v>
      </c>
      <c r="P2432">
        <v>7</v>
      </c>
      <c r="S2432" s="1">
        <v>2</v>
      </c>
      <c r="T2432">
        <v>5</v>
      </c>
      <c r="U2432" t="s">
        <v>195</v>
      </c>
      <c r="V2432" t="s">
        <v>57</v>
      </c>
      <c r="W2432">
        <v>5</v>
      </c>
      <c r="Z2432" s="1">
        <v>1</v>
      </c>
      <c r="AA2432">
        <v>8</v>
      </c>
      <c r="AB2432" t="s">
        <v>149</v>
      </c>
      <c r="AC2432" t="s">
        <v>57</v>
      </c>
      <c r="AD2432">
        <v>1</v>
      </c>
      <c r="BD2432" s="39">
        <v>42619</v>
      </c>
      <c r="BE2432" s="23">
        <v>0.55902777777778001</v>
      </c>
      <c r="BF2432" s="10" t="str">
        <f t="shared" si="229"/>
        <v>06/09/2016 13:25</v>
      </c>
      <c r="BG2432" s="35">
        <f t="shared" si="227"/>
        <v>42619.5625</v>
      </c>
      <c r="BH2432" s="35">
        <f t="shared" si="230"/>
        <v>42619.5625</v>
      </c>
      <c r="BI2432" t="str">
        <f t="shared" si="231"/>
        <v>06/09/2016 13:30:00</v>
      </c>
      <c r="BJ2432" s="40" t="str">
        <f t="shared" si="232"/>
        <v>06/09/2016 13:30:00</v>
      </c>
      <c r="BK2432">
        <f>VLOOKUP($BI2432, [1]TableView_704030_20160816_20160!$D$2:$M$5095,3,FALSE)</f>
        <v>1022.62175022</v>
      </c>
      <c r="BL2432">
        <f>VLOOKUP($BI2432, [1]TableView_704030_20160816_20160!$D$2:$M$5095,8,FALSE)</f>
        <v>22.6111111111111</v>
      </c>
      <c r="BM2432">
        <f>VLOOKUP($BI2432, [1]TableView_704030_20160816_20160!$D$2:$M$5095,10,FALSE)</f>
        <v>0</v>
      </c>
      <c r="BN2432">
        <f>VLOOKUP($BI2432, [1]TableView_704030_20160816_20160!$D$2:$M$5095,4,FALSE)</f>
        <v>78</v>
      </c>
      <c r="BO2432">
        <f>VLOOKUP($BI2432, [1]TableView_704030_20160816_20160!$D$2:$M$5095,6,FALSE)</f>
        <v>242</v>
      </c>
      <c r="BP2432">
        <f>VLOOKUP($BI2432, [1]TableView_704030_20160816_20160!$D$2:$M$5095,7,FALSE)</f>
        <v>1.7</v>
      </c>
      <c r="BQ2432">
        <f>VLOOKUP($BI2432, [1]TableView_704030_20160816_20160!$D$2:$M$5095,2,FALSE)</f>
        <v>7.8</v>
      </c>
      <c r="BR2432">
        <f>VLOOKUP($BJ2432, [2]aacb8965d69cc6fd1cb3a5cae9e8ae7!$C$6:$F$853,4,FALSE)</f>
        <v>2.4</v>
      </c>
      <c r="BS2432" s="15">
        <v>2</v>
      </c>
      <c r="BT2432" t="str">
        <f t="shared" si="228"/>
        <v>06/09/2016 2</v>
      </c>
      <c r="BU2432">
        <f>VLOOKUP($BT2432, [3]Sheet1!$D$3:$T$89,4,FALSE)</f>
        <v>25</v>
      </c>
      <c r="BV2432">
        <f>VLOOKUP($BT2432, [3]Sheet1!$D$3:$T$89,5,FALSE)</f>
        <v>23</v>
      </c>
      <c r="BW2432">
        <f>VLOOKUP($BT2432, [3]Sheet1!$D$3:$T$89,8,FALSE)</f>
        <v>23</v>
      </c>
      <c r="BX2432">
        <f>VLOOKUP($BT2432, [3]Sheet1!$D$3:$T$89,9,FALSE)</f>
        <v>20</v>
      </c>
      <c r="BY2432">
        <f>VLOOKUP($BT2432, [3]Sheet1!$D$3:$T$89,12,FALSE)</f>
        <v>20</v>
      </c>
      <c r="BZ2432">
        <f>VLOOKUP($BT2432, [3]Sheet1!$D$3:$T$89,13,FALSE)</f>
        <v>18</v>
      </c>
      <c r="CA2432" t="str">
        <f>VLOOKUP($BT2432, [3]Sheet1!$D$3:$T$89,16,FALSE)</f>
        <v>N/A</v>
      </c>
      <c r="CB2432" t="str">
        <f>VLOOKUP($BT2432, [3]Sheet1!$D$3:$T$89,17,FALSE)</f>
        <v>N/A</v>
      </c>
      <c r="CD2432" s="12">
        <v>42619</v>
      </c>
      <c r="CE2432" s="2">
        <v>0.55902777777778001</v>
      </c>
      <c r="CF2432" s="2" t="s">
        <v>4149</v>
      </c>
      <c r="CG2432" s="2">
        <v>42619.5625</v>
      </c>
      <c r="CH2432" s="2">
        <v>42619.5625</v>
      </c>
      <c r="CI2432" t="s">
        <v>4139</v>
      </c>
      <c r="CJ2432" t="s">
        <v>4139</v>
      </c>
      <c r="CK2432">
        <v>1022.62175022</v>
      </c>
      <c r="CL2432">
        <v>22.6111111111111</v>
      </c>
      <c r="CM2432">
        <v>0</v>
      </c>
      <c r="CN2432">
        <v>78</v>
      </c>
      <c r="CO2432">
        <v>242</v>
      </c>
      <c r="CP2432">
        <v>1.7</v>
      </c>
      <c r="CQ2432">
        <v>7.8</v>
      </c>
      <c r="CR2432">
        <v>2.4</v>
      </c>
      <c r="CS2432">
        <v>2</v>
      </c>
      <c r="CT2432" t="s">
        <v>1363</v>
      </c>
      <c r="CU2432">
        <v>25</v>
      </c>
      <c r="CV2432">
        <v>23</v>
      </c>
      <c r="CW2432">
        <v>23</v>
      </c>
      <c r="CX2432">
        <v>20</v>
      </c>
      <c r="CY2432">
        <v>20</v>
      </c>
      <c r="CZ2432">
        <v>18</v>
      </c>
      <c r="DA2432" t="s">
        <v>27</v>
      </c>
      <c r="DB2432" t="s">
        <v>27</v>
      </c>
    </row>
    <row r="2433" spans="1:106">
      <c r="D2433" s="3">
        <v>24</v>
      </c>
      <c r="E2433" s="1">
        <v>4</v>
      </c>
      <c r="F2433" s="15">
        <v>8</v>
      </c>
      <c r="G2433" s="15" t="s">
        <v>65</v>
      </c>
      <c r="H2433" s="15" t="s">
        <v>57</v>
      </c>
      <c r="I2433" s="15">
        <v>9</v>
      </c>
      <c r="L2433" s="1">
        <v>1</v>
      </c>
      <c r="M2433">
        <v>8</v>
      </c>
      <c r="N2433" t="s">
        <v>109</v>
      </c>
      <c r="O2433" t="s">
        <v>57</v>
      </c>
      <c r="P2433">
        <v>7</v>
      </c>
      <c r="S2433" s="1">
        <v>2</v>
      </c>
      <c r="T2433">
        <v>5</v>
      </c>
      <c r="U2433" t="s">
        <v>195</v>
      </c>
      <c r="V2433" t="s">
        <v>57</v>
      </c>
      <c r="W2433">
        <v>5</v>
      </c>
      <c r="Z2433" s="1">
        <v>1</v>
      </c>
      <c r="AA2433">
        <v>8</v>
      </c>
      <c r="AB2433" t="s">
        <v>149</v>
      </c>
      <c r="AC2433" t="s">
        <v>57</v>
      </c>
      <c r="AD2433">
        <v>1</v>
      </c>
      <c r="BD2433" s="39">
        <v>42619</v>
      </c>
      <c r="BE2433" s="23">
        <v>0.55972222222222501</v>
      </c>
      <c r="BF2433" s="10" t="str">
        <f t="shared" si="229"/>
        <v>06/09/2016 13:26</v>
      </c>
      <c r="BG2433" s="35">
        <f t="shared" si="227"/>
        <v>42619.5625</v>
      </c>
      <c r="BH2433" s="35">
        <f t="shared" si="230"/>
        <v>42619.5625</v>
      </c>
      <c r="BI2433" t="str">
        <f t="shared" si="231"/>
        <v>06/09/2016 13:30:00</v>
      </c>
      <c r="BJ2433" s="40" t="str">
        <f t="shared" si="232"/>
        <v>06/09/2016 13:30:00</v>
      </c>
      <c r="BK2433">
        <f>VLOOKUP($BI2433, [1]TableView_704030_20160816_20160!$D$2:$M$5095,3,FALSE)</f>
        <v>1022.62175022</v>
      </c>
      <c r="BL2433">
        <f>VLOOKUP($BI2433, [1]TableView_704030_20160816_20160!$D$2:$M$5095,8,FALSE)</f>
        <v>22.6111111111111</v>
      </c>
      <c r="BM2433">
        <f>VLOOKUP($BI2433, [1]TableView_704030_20160816_20160!$D$2:$M$5095,10,FALSE)</f>
        <v>0</v>
      </c>
      <c r="BN2433">
        <f>VLOOKUP($BI2433, [1]TableView_704030_20160816_20160!$D$2:$M$5095,4,FALSE)</f>
        <v>78</v>
      </c>
      <c r="BO2433">
        <f>VLOOKUP($BI2433, [1]TableView_704030_20160816_20160!$D$2:$M$5095,6,FALSE)</f>
        <v>242</v>
      </c>
      <c r="BP2433">
        <f>VLOOKUP($BI2433, [1]TableView_704030_20160816_20160!$D$2:$M$5095,7,FALSE)</f>
        <v>1.7</v>
      </c>
      <c r="BQ2433">
        <f>VLOOKUP($BI2433, [1]TableView_704030_20160816_20160!$D$2:$M$5095,2,FALSE)</f>
        <v>7.8</v>
      </c>
      <c r="BR2433">
        <f>VLOOKUP($BJ2433, [2]aacb8965d69cc6fd1cb3a5cae9e8ae7!$C$6:$F$853,4,FALSE)</f>
        <v>2.4</v>
      </c>
      <c r="BS2433" s="15">
        <v>2</v>
      </c>
      <c r="BT2433" t="str">
        <f t="shared" si="228"/>
        <v>06/09/2016 2</v>
      </c>
      <c r="BU2433">
        <f>VLOOKUP($BT2433, [3]Sheet1!$D$3:$T$89,4,FALSE)</f>
        <v>25</v>
      </c>
      <c r="BV2433">
        <f>VLOOKUP($BT2433, [3]Sheet1!$D$3:$T$89,5,FALSE)</f>
        <v>23</v>
      </c>
      <c r="BW2433">
        <f>VLOOKUP($BT2433, [3]Sheet1!$D$3:$T$89,8,FALSE)</f>
        <v>23</v>
      </c>
      <c r="BX2433">
        <f>VLOOKUP($BT2433, [3]Sheet1!$D$3:$T$89,9,FALSE)</f>
        <v>20</v>
      </c>
      <c r="BY2433">
        <f>VLOOKUP($BT2433, [3]Sheet1!$D$3:$T$89,12,FALSE)</f>
        <v>20</v>
      </c>
      <c r="BZ2433">
        <f>VLOOKUP($BT2433, [3]Sheet1!$D$3:$T$89,13,FALSE)</f>
        <v>18</v>
      </c>
      <c r="CA2433" t="str">
        <f>VLOOKUP($BT2433, [3]Sheet1!$D$3:$T$89,16,FALSE)</f>
        <v>N/A</v>
      </c>
      <c r="CB2433" t="str">
        <f>VLOOKUP($BT2433, [3]Sheet1!$D$3:$T$89,17,FALSE)</f>
        <v>N/A</v>
      </c>
      <c r="CD2433" s="12">
        <v>42619</v>
      </c>
      <c r="CE2433" s="2">
        <v>0.55972222222222501</v>
      </c>
      <c r="CF2433" s="2" t="s">
        <v>4150</v>
      </c>
      <c r="CG2433" s="2">
        <v>42619.5625</v>
      </c>
      <c r="CH2433" s="2">
        <v>42619.5625</v>
      </c>
      <c r="CI2433" t="s">
        <v>4139</v>
      </c>
      <c r="CJ2433" t="s">
        <v>4139</v>
      </c>
      <c r="CK2433">
        <v>1022.62175022</v>
      </c>
      <c r="CL2433">
        <v>22.6111111111111</v>
      </c>
      <c r="CM2433">
        <v>0</v>
      </c>
      <c r="CN2433">
        <v>78</v>
      </c>
      <c r="CO2433">
        <v>242</v>
      </c>
      <c r="CP2433">
        <v>1.7</v>
      </c>
      <c r="CQ2433">
        <v>7.8</v>
      </c>
      <c r="CR2433">
        <v>2.4</v>
      </c>
      <c r="CS2433">
        <v>2</v>
      </c>
      <c r="CT2433" t="s">
        <v>1363</v>
      </c>
      <c r="CU2433">
        <v>25</v>
      </c>
      <c r="CV2433">
        <v>23</v>
      </c>
      <c r="CW2433">
        <v>23</v>
      </c>
      <c r="CX2433">
        <v>20</v>
      </c>
      <c r="CY2433">
        <v>20</v>
      </c>
      <c r="CZ2433">
        <v>18</v>
      </c>
      <c r="DA2433" t="s">
        <v>27</v>
      </c>
      <c r="DB2433" t="s">
        <v>27</v>
      </c>
    </row>
    <row r="2434" spans="1:106">
      <c r="D2434" s="3">
        <v>25</v>
      </c>
      <c r="E2434" s="1">
        <v>4</v>
      </c>
      <c r="F2434" s="15">
        <v>8</v>
      </c>
      <c r="G2434" s="15" t="s">
        <v>65</v>
      </c>
      <c r="H2434" s="15" t="s">
        <v>57</v>
      </c>
      <c r="I2434" s="15">
        <v>9</v>
      </c>
      <c r="L2434" s="1">
        <v>1</v>
      </c>
      <c r="M2434">
        <v>8</v>
      </c>
      <c r="N2434" t="s">
        <v>109</v>
      </c>
      <c r="O2434" t="s">
        <v>57</v>
      </c>
      <c r="P2434">
        <v>7</v>
      </c>
      <c r="S2434" s="1">
        <v>2</v>
      </c>
      <c r="T2434">
        <v>5</v>
      </c>
      <c r="U2434" t="s">
        <v>195</v>
      </c>
      <c r="V2434" t="s">
        <v>57</v>
      </c>
      <c r="W2434">
        <v>5</v>
      </c>
      <c r="Z2434" s="1">
        <v>1</v>
      </c>
      <c r="AA2434">
        <v>8</v>
      </c>
      <c r="AB2434" t="s">
        <v>149</v>
      </c>
      <c r="AC2434" t="s">
        <v>57</v>
      </c>
      <c r="AD2434">
        <v>1</v>
      </c>
      <c r="BD2434" s="39">
        <v>42619</v>
      </c>
      <c r="BE2434" s="23">
        <v>0.56041666666666901</v>
      </c>
      <c r="BF2434" s="10" t="str">
        <f t="shared" si="229"/>
        <v>06/09/2016 13:27</v>
      </c>
      <c r="BG2434" s="35">
        <f t="shared" si="227"/>
        <v>42619.5625</v>
      </c>
      <c r="BH2434" s="35">
        <f t="shared" si="230"/>
        <v>42619.5625</v>
      </c>
      <c r="BI2434" t="str">
        <f t="shared" si="231"/>
        <v>06/09/2016 13:30:00</v>
      </c>
      <c r="BJ2434" s="40" t="str">
        <f t="shared" si="232"/>
        <v>06/09/2016 13:30:00</v>
      </c>
      <c r="BK2434">
        <f>VLOOKUP($BI2434, [1]TableView_704030_20160816_20160!$D$2:$M$5095,3,FALSE)</f>
        <v>1022.62175022</v>
      </c>
      <c r="BL2434">
        <f>VLOOKUP($BI2434, [1]TableView_704030_20160816_20160!$D$2:$M$5095,8,FALSE)</f>
        <v>22.6111111111111</v>
      </c>
      <c r="BM2434">
        <f>VLOOKUP($BI2434, [1]TableView_704030_20160816_20160!$D$2:$M$5095,10,FALSE)</f>
        <v>0</v>
      </c>
      <c r="BN2434">
        <f>VLOOKUP($BI2434, [1]TableView_704030_20160816_20160!$D$2:$M$5095,4,FALSE)</f>
        <v>78</v>
      </c>
      <c r="BO2434">
        <f>VLOOKUP($BI2434, [1]TableView_704030_20160816_20160!$D$2:$M$5095,6,FALSE)</f>
        <v>242</v>
      </c>
      <c r="BP2434">
        <f>VLOOKUP($BI2434, [1]TableView_704030_20160816_20160!$D$2:$M$5095,7,FALSE)</f>
        <v>1.7</v>
      </c>
      <c r="BQ2434">
        <f>VLOOKUP($BI2434, [1]TableView_704030_20160816_20160!$D$2:$M$5095,2,FALSE)</f>
        <v>7.8</v>
      </c>
      <c r="BR2434">
        <f>VLOOKUP($BJ2434, [2]aacb8965d69cc6fd1cb3a5cae9e8ae7!$C$6:$F$853,4,FALSE)</f>
        <v>2.4</v>
      </c>
      <c r="BS2434" s="15">
        <v>2</v>
      </c>
      <c r="BT2434" t="str">
        <f t="shared" si="228"/>
        <v>06/09/2016 2</v>
      </c>
      <c r="BU2434">
        <f>VLOOKUP($BT2434, [3]Sheet1!$D$3:$T$89,4,FALSE)</f>
        <v>25</v>
      </c>
      <c r="BV2434">
        <f>VLOOKUP($BT2434, [3]Sheet1!$D$3:$T$89,5,FALSE)</f>
        <v>23</v>
      </c>
      <c r="BW2434">
        <f>VLOOKUP($BT2434, [3]Sheet1!$D$3:$T$89,8,FALSE)</f>
        <v>23</v>
      </c>
      <c r="BX2434">
        <f>VLOOKUP($BT2434, [3]Sheet1!$D$3:$T$89,9,FALSE)</f>
        <v>20</v>
      </c>
      <c r="BY2434">
        <f>VLOOKUP($BT2434, [3]Sheet1!$D$3:$T$89,12,FALSE)</f>
        <v>20</v>
      </c>
      <c r="BZ2434">
        <f>VLOOKUP($BT2434, [3]Sheet1!$D$3:$T$89,13,FALSE)</f>
        <v>18</v>
      </c>
      <c r="CA2434" t="str">
        <f>VLOOKUP($BT2434, [3]Sheet1!$D$3:$T$89,16,FALSE)</f>
        <v>N/A</v>
      </c>
      <c r="CB2434" t="str">
        <f>VLOOKUP($BT2434, [3]Sheet1!$D$3:$T$89,17,FALSE)</f>
        <v>N/A</v>
      </c>
      <c r="CD2434" s="12">
        <v>42619</v>
      </c>
      <c r="CE2434" s="2">
        <v>0.56041666666666901</v>
      </c>
      <c r="CF2434" s="2" t="s">
        <v>4151</v>
      </c>
      <c r="CG2434" s="2">
        <v>42619.5625</v>
      </c>
      <c r="CH2434" s="2">
        <v>42619.5625</v>
      </c>
      <c r="CI2434" t="s">
        <v>4139</v>
      </c>
      <c r="CJ2434" t="s">
        <v>4139</v>
      </c>
      <c r="CK2434">
        <v>1022.62175022</v>
      </c>
      <c r="CL2434">
        <v>22.6111111111111</v>
      </c>
      <c r="CM2434">
        <v>0</v>
      </c>
      <c r="CN2434">
        <v>78</v>
      </c>
      <c r="CO2434">
        <v>242</v>
      </c>
      <c r="CP2434">
        <v>1.7</v>
      </c>
      <c r="CQ2434">
        <v>7.8</v>
      </c>
      <c r="CR2434">
        <v>2.4</v>
      </c>
      <c r="CS2434">
        <v>2</v>
      </c>
      <c r="CT2434" t="s">
        <v>1363</v>
      </c>
      <c r="CU2434">
        <v>25</v>
      </c>
      <c r="CV2434">
        <v>23</v>
      </c>
      <c r="CW2434">
        <v>23</v>
      </c>
      <c r="CX2434">
        <v>20</v>
      </c>
      <c r="CY2434">
        <v>20</v>
      </c>
      <c r="CZ2434">
        <v>18</v>
      </c>
      <c r="DA2434" t="s">
        <v>27</v>
      </c>
      <c r="DB2434" t="s">
        <v>27</v>
      </c>
    </row>
    <row r="2435" spans="1:106">
      <c r="D2435" s="3">
        <v>26</v>
      </c>
      <c r="E2435" s="1">
        <v>4</v>
      </c>
      <c r="F2435" s="15">
        <v>8</v>
      </c>
      <c r="G2435" s="15" t="s">
        <v>65</v>
      </c>
      <c r="H2435" s="15" t="s">
        <v>57</v>
      </c>
      <c r="I2435" s="15">
        <v>9</v>
      </c>
      <c r="L2435" s="1">
        <v>1</v>
      </c>
      <c r="M2435">
        <v>8</v>
      </c>
      <c r="N2435" t="s">
        <v>109</v>
      </c>
      <c r="O2435" t="s">
        <v>57</v>
      </c>
      <c r="P2435">
        <v>7</v>
      </c>
      <c r="S2435" s="1">
        <v>2</v>
      </c>
      <c r="T2435">
        <v>5</v>
      </c>
      <c r="U2435" t="s">
        <v>195</v>
      </c>
      <c r="V2435" t="s">
        <v>57</v>
      </c>
      <c r="W2435">
        <v>5</v>
      </c>
      <c r="Z2435" s="1">
        <v>1</v>
      </c>
      <c r="AA2435">
        <v>8</v>
      </c>
      <c r="AB2435" t="s">
        <v>149</v>
      </c>
      <c r="AC2435" t="s">
        <v>57</v>
      </c>
      <c r="AD2435">
        <v>1</v>
      </c>
      <c r="BD2435" s="39">
        <v>42619</v>
      </c>
      <c r="BE2435" s="23">
        <v>0.561111111111114</v>
      </c>
      <c r="BF2435" s="10" t="str">
        <f t="shared" si="229"/>
        <v>06/09/2016 13:28</v>
      </c>
      <c r="BG2435" s="35">
        <f t="shared" si="227"/>
        <v>42619.5625</v>
      </c>
      <c r="BH2435" s="35">
        <f t="shared" si="230"/>
        <v>42619.5625</v>
      </c>
      <c r="BI2435" t="str">
        <f t="shared" si="231"/>
        <v>06/09/2016 13:30:00</v>
      </c>
      <c r="BJ2435" s="40" t="str">
        <f t="shared" si="232"/>
        <v>06/09/2016 13:30:00</v>
      </c>
      <c r="BK2435">
        <f>VLOOKUP($BI2435, [1]TableView_704030_20160816_20160!$D$2:$M$5095,3,FALSE)</f>
        <v>1022.62175022</v>
      </c>
      <c r="BL2435">
        <f>VLOOKUP($BI2435, [1]TableView_704030_20160816_20160!$D$2:$M$5095,8,FALSE)</f>
        <v>22.6111111111111</v>
      </c>
      <c r="BM2435">
        <f>VLOOKUP($BI2435, [1]TableView_704030_20160816_20160!$D$2:$M$5095,10,FALSE)</f>
        <v>0</v>
      </c>
      <c r="BN2435">
        <f>VLOOKUP($BI2435, [1]TableView_704030_20160816_20160!$D$2:$M$5095,4,FALSE)</f>
        <v>78</v>
      </c>
      <c r="BO2435">
        <f>VLOOKUP($BI2435, [1]TableView_704030_20160816_20160!$D$2:$M$5095,6,FALSE)</f>
        <v>242</v>
      </c>
      <c r="BP2435">
        <f>VLOOKUP($BI2435, [1]TableView_704030_20160816_20160!$D$2:$M$5095,7,FALSE)</f>
        <v>1.7</v>
      </c>
      <c r="BQ2435">
        <f>VLOOKUP($BI2435, [1]TableView_704030_20160816_20160!$D$2:$M$5095,2,FALSE)</f>
        <v>7.8</v>
      </c>
      <c r="BR2435">
        <f>VLOOKUP($BJ2435, [2]aacb8965d69cc6fd1cb3a5cae9e8ae7!$C$6:$F$853,4,FALSE)</f>
        <v>2.4</v>
      </c>
      <c r="BS2435" s="15">
        <v>2</v>
      </c>
      <c r="BT2435" t="str">
        <f t="shared" si="228"/>
        <v>06/09/2016 2</v>
      </c>
      <c r="BU2435">
        <f>VLOOKUP($BT2435, [3]Sheet1!$D$3:$T$89,4,FALSE)</f>
        <v>25</v>
      </c>
      <c r="BV2435">
        <f>VLOOKUP($BT2435, [3]Sheet1!$D$3:$T$89,5,FALSE)</f>
        <v>23</v>
      </c>
      <c r="BW2435">
        <f>VLOOKUP($BT2435, [3]Sheet1!$D$3:$T$89,8,FALSE)</f>
        <v>23</v>
      </c>
      <c r="BX2435">
        <f>VLOOKUP($BT2435, [3]Sheet1!$D$3:$T$89,9,FALSE)</f>
        <v>20</v>
      </c>
      <c r="BY2435">
        <f>VLOOKUP($BT2435, [3]Sheet1!$D$3:$T$89,12,FALSE)</f>
        <v>20</v>
      </c>
      <c r="BZ2435">
        <f>VLOOKUP($BT2435, [3]Sheet1!$D$3:$T$89,13,FALSE)</f>
        <v>18</v>
      </c>
      <c r="CA2435" t="str">
        <f>VLOOKUP($BT2435, [3]Sheet1!$D$3:$T$89,16,FALSE)</f>
        <v>N/A</v>
      </c>
      <c r="CB2435" t="str">
        <f>VLOOKUP($BT2435, [3]Sheet1!$D$3:$T$89,17,FALSE)</f>
        <v>N/A</v>
      </c>
      <c r="CD2435" s="12">
        <v>42619</v>
      </c>
      <c r="CE2435" s="2">
        <v>0.561111111111114</v>
      </c>
      <c r="CF2435" s="2" t="s">
        <v>4152</v>
      </c>
      <c r="CG2435" s="2">
        <v>42619.5625</v>
      </c>
      <c r="CH2435" s="2">
        <v>42619.5625</v>
      </c>
      <c r="CI2435" t="s">
        <v>4139</v>
      </c>
      <c r="CJ2435" t="s">
        <v>4139</v>
      </c>
      <c r="CK2435">
        <v>1022.62175022</v>
      </c>
      <c r="CL2435">
        <v>22.6111111111111</v>
      </c>
      <c r="CM2435">
        <v>0</v>
      </c>
      <c r="CN2435">
        <v>78</v>
      </c>
      <c r="CO2435">
        <v>242</v>
      </c>
      <c r="CP2435">
        <v>1.7</v>
      </c>
      <c r="CQ2435">
        <v>7.8</v>
      </c>
      <c r="CR2435">
        <v>2.4</v>
      </c>
      <c r="CS2435">
        <v>2</v>
      </c>
      <c r="CT2435" t="s">
        <v>1363</v>
      </c>
      <c r="CU2435">
        <v>25</v>
      </c>
      <c r="CV2435">
        <v>23</v>
      </c>
      <c r="CW2435">
        <v>23</v>
      </c>
      <c r="CX2435">
        <v>20</v>
      </c>
      <c r="CY2435">
        <v>20</v>
      </c>
      <c r="CZ2435">
        <v>18</v>
      </c>
      <c r="DA2435" t="s">
        <v>27</v>
      </c>
      <c r="DB2435" t="s">
        <v>27</v>
      </c>
    </row>
    <row r="2436" spans="1:106">
      <c r="D2436" s="3">
        <v>27</v>
      </c>
      <c r="E2436" s="1">
        <v>4</v>
      </c>
      <c r="F2436" s="15">
        <v>8</v>
      </c>
      <c r="G2436" s="15" t="s">
        <v>65</v>
      </c>
      <c r="H2436" s="15" t="s">
        <v>57</v>
      </c>
      <c r="I2436" s="15">
        <v>9</v>
      </c>
      <c r="L2436" s="1">
        <v>1</v>
      </c>
      <c r="M2436">
        <v>8</v>
      </c>
      <c r="N2436" t="s">
        <v>109</v>
      </c>
      <c r="O2436" t="s">
        <v>57</v>
      </c>
      <c r="P2436">
        <v>7</v>
      </c>
      <c r="S2436" s="1">
        <v>2</v>
      </c>
      <c r="T2436">
        <v>5</v>
      </c>
      <c r="U2436" t="s">
        <v>195</v>
      </c>
      <c r="V2436" t="s">
        <v>57</v>
      </c>
      <c r="W2436">
        <v>5</v>
      </c>
      <c r="Z2436" s="1">
        <v>1</v>
      </c>
      <c r="AA2436">
        <v>8</v>
      </c>
      <c r="AB2436" t="s">
        <v>149</v>
      </c>
      <c r="AC2436" t="s">
        <v>57</v>
      </c>
      <c r="AD2436">
        <v>1</v>
      </c>
      <c r="BD2436" s="39">
        <v>42619</v>
      </c>
      <c r="BE2436" s="23">
        <v>0.561805555555558</v>
      </c>
      <c r="BF2436" s="10" t="str">
        <f t="shared" si="229"/>
        <v>06/09/2016 13:29</v>
      </c>
      <c r="BG2436" s="35">
        <f t="shared" ref="BG2436:BG2470" si="233">ROUND(BF2436*(24*60/10),0)/(24*60/10)</f>
        <v>42619.5625</v>
      </c>
      <c r="BH2436" s="35">
        <f t="shared" si="230"/>
        <v>42619.5625</v>
      </c>
      <c r="BI2436" t="str">
        <f t="shared" si="231"/>
        <v>06/09/2016 13:30:00</v>
      </c>
      <c r="BJ2436" s="40" t="str">
        <f t="shared" si="232"/>
        <v>06/09/2016 13:30:00</v>
      </c>
      <c r="BK2436">
        <f>VLOOKUP($BI2436, [1]TableView_704030_20160816_20160!$D$2:$M$5095,3,FALSE)</f>
        <v>1022.62175022</v>
      </c>
      <c r="BL2436">
        <f>VLOOKUP($BI2436, [1]TableView_704030_20160816_20160!$D$2:$M$5095,8,FALSE)</f>
        <v>22.6111111111111</v>
      </c>
      <c r="BM2436">
        <f>VLOOKUP($BI2436, [1]TableView_704030_20160816_20160!$D$2:$M$5095,10,FALSE)</f>
        <v>0</v>
      </c>
      <c r="BN2436">
        <f>VLOOKUP($BI2436, [1]TableView_704030_20160816_20160!$D$2:$M$5095,4,FALSE)</f>
        <v>78</v>
      </c>
      <c r="BO2436">
        <f>VLOOKUP($BI2436, [1]TableView_704030_20160816_20160!$D$2:$M$5095,6,FALSE)</f>
        <v>242</v>
      </c>
      <c r="BP2436">
        <f>VLOOKUP($BI2436, [1]TableView_704030_20160816_20160!$D$2:$M$5095,7,FALSE)</f>
        <v>1.7</v>
      </c>
      <c r="BQ2436">
        <f>VLOOKUP($BI2436, [1]TableView_704030_20160816_20160!$D$2:$M$5095,2,FALSE)</f>
        <v>7.8</v>
      </c>
      <c r="BR2436">
        <f>VLOOKUP($BJ2436, [2]aacb8965d69cc6fd1cb3a5cae9e8ae7!$C$6:$F$853,4,FALSE)</f>
        <v>2.4</v>
      </c>
      <c r="BS2436" s="15">
        <v>2</v>
      </c>
      <c r="BT2436" t="str">
        <f t="shared" si="228"/>
        <v>06/09/2016 2</v>
      </c>
      <c r="BU2436">
        <f>VLOOKUP($BT2436, [3]Sheet1!$D$3:$T$89,4,FALSE)</f>
        <v>25</v>
      </c>
      <c r="BV2436">
        <f>VLOOKUP($BT2436, [3]Sheet1!$D$3:$T$89,5,FALSE)</f>
        <v>23</v>
      </c>
      <c r="BW2436">
        <f>VLOOKUP($BT2436, [3]Sheet1!$D$3:$T$89,8,FALSE)</f>
        <v>23</v>
      </c>
      <c r="BX2436">
        <f>VLOOKUP($BT2436, [3]Sheet1!$D$3:$T$89,9,FALSE)</f>
        <v>20</v>
      </c>
      <c r="BY2436">
        <f>VLOOKUP($BT2436, [3]Sheet1!$D$3:$T$89,12,FALSE)</f>
        <v>20</v>
      </c>
      <c r="BZ2436">
        <f>VLOOKUP($BT2436, [3]Sheet1!$D$3:$T$89,13,FALSE)</f>
        <v>18</v>
      </c>
      <c r="CA2436" t="str">
        <f>VLOOKUP($BT2436, [3]Sheet1!$D$3:$T$89,16,FALSE)</f>
        <v>N/A</v>
      </c>
      <c r="CB2436" t="str">
        <f>VLOOKUP($BT2436, [3]Sheet1!$D$3:$T$89,17,FALSE)</f>
        <v>N/A</v>
      </c>
      <c r="CD2436" s="12">
        <v>42619</v>
      </c>
      <c r="CE2436" s="2">
        <v>0.561805555555558</v>
      </c>
      <c r="CF2436" s="2" t="s">
        <v>4153</v>
      </c>
      <c r="CG2436" s="2">
        <v>42619.5625</v>
      </c>
      <c r="CH2436" s="2">
        <v>42619.5625</v>
      </c>
      <c r="CI2436" t="s">
        <v>4139</v>
      </c>
      <c r="CJ2436" t="s">
        <v>4139</v>
      </c>
      <c r="CK2436">
        <v>1022.62175022</v>
      </c>
      <c r="CL2436">
        <v>22.6111111111111</v>
      </c>
      <c r="CM2436">
        <v>0</v>
      </c>
      <c r="CN2436">
        <v>78</v>
      </c>
      <c r="CO2436">
        <v>242</v>
      </c>
      <c r="CP2436">
        <v>1.7</v>
      </c>
      <c r="CQ2436">
        <v>7.8</v>
      </c>
      <c r="CR2436">
        <v>2.4</v>
      </c>
      <c r="CS2436">
        <v>2</v>
      </c>
      <c r="CT2436" t="s">
        <v>1363</v>
      </c>
      <c r="CU2436">
        <v>25</v>
      </c>
      <c r="CV2436">
        <v>23</v>
      </c>
      <c r="CW2436">
        <v>23</v>
      </c>
      <c r="CX2436">
        <v>20</v>
      </c>
      <c r="CY2436">
        <v>20</v>
      </c>
      <c r="CZ2436">
        <v>18</v>
      </c>
      <c r="DA2436" t="s">
        <v>27</v>
      </c>
      <c r="DB2436" t="s">
        <v>27</v>
      </c>
    </row>
    <row r="2437" spans="1:106">
      <c r="D2437" s="3">
        <v>28</v>
      </c>
      <c r="E2437" s="1">
        <v>4</v>
      </c>
      <c r="F2437" s="15">
        <v>8</v>
      </c>
      <c r="G2437" s="15" t="s">
        <v>65</v>
      </c>
      <c r="H2437" s="15" t="s">
        <v>57</v>
      </c>
      <c r="I2437" s="15">
        <v>9</v>
      </c>
      <c r="L2437" s="1">
        <v>1</v>
      </c>
      <c r="M2437">
        <v>8</v>
      </c>
      <c r="N2437" t="s">
        <v>109</v>
      </c>
      <c r="O2437" t="s">
        <v>57</v>
      </c>
      <c r="P2437">
        <v>7</v>
      </c>
      <c r="S2437" s="1">
        <v>2</v>
      </c>
      <c r="T2437">
        <v>5</v>
      </c>
      <c r="U2437" t="s">
        <v>195</v>
      </c>
      <c r="V2437" t="s">
        <v>57</v>
      </c>
      <c r="W2437">
        <v>5</v>
      </c>
      <c r="Z2437" s="1">
        <v>1</v>
      </c>
      <c r="AA2437">
        <v>8</v>
      </c>
      <c r="AB2437" t="s">
        <v>149</v>
      </c>
      <c r="AC2437" t="s">
        <v>57</v>
      </c>
      <c r="AD2437">
        <v>1</v>
      </c>
      <c r="BD2437" s="39">
        <v>42619</v>
      </c>
      <c r="BE2437" s="23">
        <v>0.562500000000003</v>
      </c>
      <c r="BF2437" s="10" t="str">
        <f t="shared" si="229"/>
        <v>06/09/2016 13:30</v>
      </c>
      <c r="BG2437" s="35">
        <f t="shared" si="233"/>
        <v>42619.5625</v>
      </c>
      <c r="BH2437" s="35">
        <f t="shared" si="230"/>
        <v>42619.5625</v>
      </c>
      <c r="BI2437" t="str">
        <f t="shared" si="231"/>
        <v>06/09/2016 13:30:00</v>
      </c>
      <c r="BJ2437" s="40" t="str">
        <f t="shared" si="232"/>
        <v>06/09/2016 13:30:00</v>
      </c>
      <c r="BK2437">
        <f>VLOOKUP($BI2437, [1]TableView_704030_20160816_20160!$D$2:$M$5095,3,FALSE)</f>
        <v>1022.62175022</v>
      </c>
      <c r="BL2437">
        <f>VLOOKUP($BI2437, [1]TableView_704030_20160816_20160!$D$2:$M$5095,8,FALSE)</f>
        <v>22.6111111111111</v>
      </c>
      <c r="BM2437">
        <f>VLOOKUP($BI2437, [1]TableView_704030_20160816_20160!$D$2:$M$5095,10,FALSE)</f>
        <v>0</v>
      </c>
      <c r="BN2437">
        <f>VLOOKUP($BI2437, [1]TableView_704030_20160816_20160!$D$2:$M$5095,4,FALSE)</f>
        <v>78</v>
      </c>
      <c r="BO2437">
        <f>VLOOKUP($BI2437, [1]TableView_704030_20160816_20160!$D$2:$M$5095,6,FALSE)</f>
        <v>242</v>
      </c>
      <c r="BP2437">
        <f>VLOOKUP($BI2437, [1]TableView_704030_20160816_20160!$D$2:$M$5095,7,FALSE)</f>
        <v>1.7</v>
      </c>
      <c r="BQ2437">
        <f>VLOOKUP($BI2437, [1]TableView_704030_20160816_20160!$D$2:$M$5095,2,FALSE)</f>
        <v>7.8</v>
      </c>
      <c r="BR2437">
        <f>VLOOKUP($BJ2437, [2]aacb8965d69cc6fd1cb3a5cae9e8ae7!$C$6:$F$853,4,FALSE)</f>
        <v>2.4</v>
      </c>
      <c r="BS2437" s="15">
        <v>2</v>
      </c>
      <c r="BT2437" t="str">
        <f t="shared" si="228"/>
        <v>06/09/2016 2</v>
      </c>
      <c r="BU2437">
        <f>VLOOKUP($BT2437, [3]Sheet1!$D$3:$T$89,4,FALSE)</f>
        <v>25</v>
      </c>
      <c r="BV2437">
        <f>VLOOKUP($BT2437, [3]Sheet1!$D$3:$T$89,5,FALSE)</f>
        <v>23</v>
      </c>
      <c r="BW2437">
        <f>VLOOKUP($BT2437, [3]Sheet1!$D$3:$T$89,8,FALSE)</f>
        <v>23</v>
      </c>
      <c r="BX2437">
        <f>VLOOKUP($BT2437, [3]Sheet1!$D$3:$T$89,9,FALSE)</f>
        <v>20</v>
      </c>
      <c r="BY2437">
        <f>VLOOKUP($BT2437, [3]Sheet1!$D$3:$T$89,12,FALSE)</f>
        <v>20</v>
      </c>
      <c r="BZ2437">
        <f>VLOOKUP($BT2437, [3]Sheet1!$D$3:$T$89,13,FALSE)</f>
        <v>18</v>
      </c>
      <c r="CA2437" t="str">
        <f>VLOOKUP($BT2437, [3]Sheet1!$D$3:$T$89,16,FALSE)</f>
        <v>N/A</v>
      </c>
      <c r="CB2437" t="str">
        <f>VLOOKUP($BT2437, [3]Sheet1!$D$3:$T$89,17,FALSE)</f>
        <v>N/A</v>
      </c>
      <c r="CD2437" s="12">
        <v>42619</v>
      </c>
      <c r="CE2437" s="2">
        <v>0.562500000000003</v>
      </c>
      <c r="CF2437" s="2" t="s">
        <v>4154</v>
      </c>
      <c r="CG2437" s="2">
        <v>42619.5625</v>
      </c>
      <c r="CH2437" s="2">
        <v>42619.5625</v>
      </c>
      <c r="CI2437" t="s">
        <v>4139</v>
      </c>
      <c r="CJ2437" t="s">
        <v>4139</v>
      </c>
      <c r="CK2437">
        <v>1022.62175022</v>
      </c>
      <c r="CL2437">
        <v>22.6111111111111</v>
      </c>
      <c r="CM2437">
        <v>0</v>
      </c>
      <c r="CN2437">
        <v>78</v>
      </c>
      <c r="CO2437">
        <v>242</v>
      </c>
      <c r="CP2437">
        <v>1.7</v>
      </c>
      <c r="CQ2437">
        <v>7.8</v>
      </c>
      <c r="CR2437">
        <v>2.4</v>
      </c>
      <c r="CS2437">
        <v>2</v>
      </c>
      <c r="CT2437" t="s">
        <v>1363</v>
      </c>
      <c r="CU2437">
        <v>25</v>
      </c>
      <c r="CV2437">
        <v>23</v>
      </c>
      <c r="CW2437">
        <v>23</v>
      </c>
      <c r="CX2437">
        <v>20</v>
      </c>
      <c r="CY2437">
        <v>20</v>
      </c>
      <c r="CZ2437">
        <v>18</v>
      </c>
      <c r="DA2437" t="s">
        <v>27</v>
      </c>
      <c r="DB2437" t="s">
        <v>27</v>
      </c>
    </row>
    <row r="2438" spans="1:106">
      <c r="D2438" s="3">
        <v>29</v>
      </c>
      <c r="E2438" s="1">
        <v>4</v>
      </c>
      <c r="F2438" s="15">
        <v>8</v>
      </c>
      <c r="G2438" s="15" t="s">
        <v>65</v>
      </c>
      <c r="H2438" s="15" t="s">
        <v>57</v>
      </c>
      <c r="I2438" s="15">
        <v>9</v>
      </c>
      <c r="L2438" s="1">
        <v>1</v>
      </c>
      <c r="M2438">
        <v>8</v>
      </c>
      <c r="N2438" t="s">
        <v>109</v>
      </c>
      <c r="O2438" t="s">
        <v>57</v>
      </c>
      <c r="P2438">
        <v>7</v>
      </c>
      <c r="S2438" s="1">
        <v>2</v>
      </c>
      <c r="T2438">
        <v>5</v>
      </c>
      <c r="U2438" t="s">
        <v>195</v>
      </c>
      <c r="V2438" t="s">
        <v>57</v>
      </c>
      <c r="W2438">
        <v>5</v>
      </c>
      <c r="Z2438" s="1">
        <v>1</v>
      </c>
      <c r="AA2438">
        <v>8</v>
      </c>
      <c r="AB2438" t="s">
        <v>149</v>
      </c>
      <c r="AC2438" t="s">
        <v>57</v>
      </c>
      <c r="AD2438">
        <v>1</v>
      </c>
      <c r="BD2438" s="39">
        <v>42619</v>
      </c>
      <c r="BE2438" s="23">
        <v>0.56319444444444799</v>
      </c>
      <c r="BF2438" s="10" t="str">
        <f t="shared" si="229"/>
        <v>06/09/2016 13:31</v>
      </c>
      <c r="BG2438" s="35">
        <f t="shared" si="233"/>
        <v>42619.5625</v>
      </c>
      <c r="BH2438" s="35">
        <f t="shared" si="230"/>
        <v>42619.5625</v>
      </c>
      <c r="BI2438" t="str">
        <f t="shared" si="231"/>
        <v>06/09/2016 13:30:00</v>
      </c>
      <c r="BJ2438" s="40" t="str">
        <f t="shared" si="232"/>
        <v>06/09/2016 13:30:00</v>
      </c>
      <c r="BK2438">
        <f>VLOOKUP($BI2438, [1]TableView_704030_20160816_20160!$D$2:$M$5095,3,FALSE)</f>
        <v>1022.62175022</v>
      </c>
      <c r="BL2438">
        <f>VLOOKUP($BI2438, [1]TableView_704030_20160816_20160!$D$2:$M$5095,8,FALSE)</f>
        <v>22.6111111111111</v>
      </c>
      <c r="BM2438">
        <f>VLOOKUP($BI2438, [1]TableView_704030_20160816_20160!$D$2:$M$5095,10,FALSE)</f>
        <v>0</v>
      </c>
      <c r="BN2438">
        <f>VLOOKUP($BI2438, [1]TableView_704030_20160816_20160!$D$2:$M$5095,4,FALSE)</f>
        <v>78</v>
      </c>
      <c r="BO2438">
        <f>VLOOKUP($BI2438, [1]TableView_704030_20160816_20160!$D$2:$M$5095,6,FALSE)</f>
        <v>242</v>
      </c>
      <c r="BP2438">
        <f>VLOOKUP($BI2438, [1]TableView_704030_20160816_20160!$D$2:$M$5095,7,FALSE)</f>
        <v>1.7</v>
      </c>
      <c r="BQ2438">
        <f>VLOOKUP($BI2438, [1]TableView_704030_20160816_20160!$D$2:$M$5095,2,FALSE)</f>
        <v>7.8</v>
      </c>
      <c r="BR2438">
        <f>VLOOKUP($BJ2438, [2]aacb8965d69cc6fd1cb3a5cae9e8ae7!$C$6:$F$853,4,FALSE)</f>
        <v>2.4</v>
      </c>
      <c r="BS2438" s="15">
        <v>2</v>
      </c>
      <c r="BT2438" t="str">
        <f t="shared" si="228"/>
        <v>06/09/2016 2</v>
      </c>
      <c r="BU2438">
        <f>VLOOKUP($BT2438, [3]Sheet1!$D$3:$T$89,4,FALSE)</f>
        <v>25</v>
      </c>
      <c r="BV2438">
        <f>VLOOKUP($BT2438, [3]Sheet1!$D$3:$T$89,5,FALSE)</f>
        <v>23</v>
      </c>
      <c r="BW2438">
        <f>VLOOKUP($BT2438, [3]Sheet1!$D$3:$T$89,8,FALSE)</f>
        <v>23</v>
      </c>
      <c r="BX2438">
        <f>VLOOKUP($BT2438, [3]Sheet1!$D$3:$T$89,9,FALSE)</f>
        <v>20</v>
      </c>
      <c r="BY2438">
        <f>VLOOKUP($BT2438, [3]Sheet1!$D$3:$T$89,12,FALSE)</f>
        <v>20</v>
      </c>
      <c r="BZ2438">
        <f>VLOOKUP($BT2438, [3]Sheet1!$D$3:$T$89,13,FALSE)</f>
        <v>18</v>
      </c>
      <c r="CA2438" t="str">
        <f>VLOOKUP($BT2438, [3]Sheet1!$D$3:$T$89,16,FALSE)</f>
        <v>N/A</v>
      </c>
      <c r="CB2438" t="str">
        <f>VLOOKUP($BT2438, [3]Sheet1!$D$3:$T$89,17,FALSE)</f>
        <v>N/A</v>
      </c>
      <c r="CD2438" s="12">
        <v>42619</v>
      </c>
      <c r="CE2438" s="2">
        <v>0.56319444444444799</v>
      </c>
      <c r="CF2438" s="2" t="s">
        <v>4155</v>
      </c>
      <c r="CG2438" s="2">
        <v>42619.5625</v>
      </c>
      <c r="CH2438" s="2">
        <v>42619.5625</v>
      </c>
      <c r="CI2438" t="s">
        <v>4139</v>
      </c>
      <c r="CJ2438" t="s">
        <v>4139</v>
      </c>
      <c r="CK2438">
        <v>1022.62175022</v>
      </c>
      <c r="CL2438">
        <v>22.6111111111111</v>
      </c>
      <c r="CM2438">
        <v>0</v>
      </c>
      <c r="CN2438">
        <v>78</v>
      </c>
      <c r="CO2438">
        <v>242</v>
      </c>
      <c r="CP2438">
        <v>1.7</v>
      </c>
      <c r="CQ2438">
        <v>7.8</v>
      </c>
      <c r="CR2438">
        <v>2.4</v>
      </c>
      <c r="CS2438">
        <v>2</v>
      </c>
      <c r="CT2438" t="s">
        <v>1363</v>
      </c>
      <c r="CU2438">
        <v>25</v>
      </c>
      <c r="CV2438">
        <v>23</v>
      </c>
      <c r="CW2438">
        <v>23</v>
      </c>
      <c r="CX2438">
        <v>20</v>
      </c>
      <c r="CY2438">
        <v>20</v>
      </c>
      <c r="CZ2438">
        <v>18</v>
      </c>
      <c r="DA2438" t="s">
        <v>27</v>
      </c>
      <c r="DB2438" t="s">
        <v>27</v>
      </c>
    </row>
    <row r="2439" spans="1:106">
      <c r="D2439" s="3">
        <v>30</v>
      </c>
      <c r="E2439" s="1">
        <v>4</v>
      </c>
      <c r="F2439" s="15">
        <v>8</v>
      </c>
      <c r="G2439" s="15" t="s">
        <v>65</v>
      </c>
      <c r="H2439" s="15" t="s">
        <v>57</v>
      </c>
      <c r="I2439" s="15">
        <v>9</v>
      </c>
      <c r="L2439" s="1">
        <v>1</v>
      </c>
      <c r="M2439">
        <v>8</v>
      </c>
      <c r="N2439" t="s">
        <v>109</v>
      </c>
      <c r="O2439" t="s">
        <v>57</v>
      </c>
      <c r="P2439">
        <v>7</v>
      </c>
      <c r="S2439" s="1">
        <v>2</v>
      </c>
      <c r="T2439">
        <v>5</v>
      </c>
      <c r="U2439" t="s">
        <v>195</v>
      </c>
      <c r="V2439" t="s">
        <v>57</v>
      </c>
      <c r="W2439">
        <v>5</v>
      </c>
      <c r="Z2439" s="1">
        <v>1</v>
      </c>
      <c r="AA2439">
        <v>8</v>
      </c>
      <c r="AB2439" t="s">
        <v>149</v>
      </c>
      <c r="AC2439" t="s">
        <v>57</v>
      </c>
      <c r="AD2439">
        <v>1</v>
      </c>
      <c r="BD2439" s="39">
        <v>42619</v>
      </c>
      <c r="BE2439" s="23">
        <v>0.56388888888889199</v>
      </c>
      <c r="BF2439" s="10" t="str">
        <f t="shared" si="229"/>
        <v>06/09/2016 13:32</v>
      </c>
      <c r="BG2439" s="35">
        <f t="shared" si="233"/>
        <v>42619.5625</v>
      </c>
      <c r="BH2439" s="35">
        <f t="shared" si="230"/>
        <v>42619.5625</v>
      </c>
      <c r="BI2439" t="str">
        <f t="shared" si="231"/>
        <v>06/09/2016 13:30:00</v>
      </c>
      <c r="BJ2439" s="40" t="str">
        <f t="shared" si="232"/>
        <v>06/09/2016 13:30:00</v>
      </c>
      <c r="BK2439">
        <f>VLOOKUP($BI2439, [1]TableView_704030_20160816_20160!$D$2:$M$5095,3,FALSE)</f>
        <v>1022.62175022</v>
      </c>
      <c r="BL2439">
        <f>VLOOKUP($BI2439, [1]TableView_704030_20160816_20160!$D$2:$M$5095,8,FALSE)</f>
        <v>22.6111111111111</v>
      </c>
      <c r="BM2439">
        <f>VLOOKUP($BI2439, [1]TableView_704030_20160816_20160!$D$2:$M$5095,10,FALSE)</f>
        <v>0</v>
      </c>
      <c r="BN2439">
        <f>VLOOKUP($BI2439, [1]TableView_704030_20160816_20160!$D$2:$M$5095,4,FALSE)</f>
        <v>78</v>
      </c>
      <c r="BO2439">
        <f>VLOOKUP($BI2439, [1]TableView_704030_20160816_20160!$D$2:$M$5095,6,FALSE)</f>
        <v>242</v>
      </c>
      <c r="BP2439">
        <f>VLOOKUP($BI2439, [1]TableView_704030_20160816_20160!$D$2:$M$5095,7,FALSE)</f>
        <v>1.7</v>
      </c>
      <c r="BQ2439">
        <f>VLOOKUP($BI2439, [1]TableView_704030_20160816_20160!$D$2:$M$5095,2,FALSE)</f>
        <v>7.8</v>
      </c>
      <c r="BR2439">
        <f>VLOOKUP($BJ2439, [2]aacb8965d69cc6fd1cb3a5cae9e8ae7!$C$6:$F$853,4,FALSE)</f>
        <v>2.4</v>
      </c>
      <c r="BS2439" s="15">
        <v>2</v>
      </c>
      <c r="BT2439" t="str">
        <f t="shared" si="228"/>
        <v>06/09/2016 2</v>
      </c>
      <c r="BU2439">
        <f>VLOOKUP($BT2439, [3]Sheet1!$D$3:$T$89,4,FALSE)</f>
        <v>25</v>
      </c>
      <c r="BV2439">
        <f>VLOOKUP($BT2439, [3]Sheet1!$D$3:$T$89,5,FALSE)</f>
        <v>23</v>
      </c>
      <c r="BW2439">
        <f>VLOOKUP($BT2439, [3]Sheet1!$D$3:$T$89,8,FALSE)</f>
        <v>23</v>
      </c>
      <c r="BX2439">
        <f>VLOOKUP($BT2439, [3]Sheet1!$D$3:$T$89,9,FALSE)</f>
        <v>20</v>
      </c>
      <c r="BY2439">
        <f>VLOOKUP($BT2439, [3]Sheet1!$D$3:$T$89,12,FALSE)</f>
        <v>20</v>
      </c>
      <c r="BZ2439">
        <f>VLOOKUP($BT2439, [3]Sheet1!$D$3:$T$89,13,FALSE)</f>
        <v>18</v>
      </c>
      <c r="CA2439" t="str">
        <f>VLOOKUP($BT2439, [3]Sheet1!$D$3:$T$89,16,FALSE)</f>
        <v>N/A</v>
      </c>
      <c r="CB2439" t="str">
        <f>VLOOKUP($BT2439, [3]Sheet1!$D$3:$T$89,17,FALSE)</f>
        <v>N/A</v>
      </c>
      <c r="CD2439" s="12">
        <v>42619</v>
      </c>
      <c r="CE2439" s="2">
        <v>0.56388888888889199</v>
      </c>
      <c r="CF2439" s="2" t="s">
        <v>4156</v>
      </c>
      <c r="CG2439" s="2">
        <v>42619.5625</v>
      </c>
      <c r="CH2439" s="2">
        <v>42619.5625</v>
      </c>
      <c r="CI2439" t="s">
        <v>4139</v>
      </c>
      <c r="CJ2439" t="s">
        <v>4139</v>
      </c>
      <c r="CK2439">
        <v>1022.62175022</v>
      </c>
      <c r="CL2439">
        <v>22.6111111111111</v>
      </c>
      <c r="CM2439">
        <v>0</v>
      </c>
      <c r="CN2439">
        <v>78</v>
      </c>
      <c r="CO2439">
        <v>242</v>
      </c>
      <c r="CP2439">
        <v>1.7</v>
      </c>
      <c r="CQ2439">
        <v>7.8</v>
      </c>
      <c r="CR2439">
        <v>2.4</v>
      </c>
      <c r="CS2439">
        <v>2</v>
      </c>
      <c r="CT2439" t="s">
        <v>1363</v>
      </c>
      <c r="CU2439">
        <v>25</v>
      </c>
      <c r="CV2439">
        <v>23</v>
      </c>
      <c r="CW2439">
        <v>23</v>
      </c>
      <c r="CX2439">
        <v>20</v>
      </c>
      <c r="CY2439">
        <v>20</v>
      </c>
      <c r="CZ2439">
        <v>18</v>
      </c>
      <c r="DA2439" t="s">
        <v>27</v>
      </c>
      <c r="DB2439" t="s">
        <v>27</v>
      </c>
    </row>
    <row r="2440" spans="1:106">
      <c r="BD2440" s="39">
        <v>42619</v>
      </c>
      <c r="BE2440" s="23">
        <v>0.56458333333333699</v>
      </c>
      <c r="BF2440" s="10" t="str">
        <f t="shared" si="229"/>
        <v>06/09/2016 13:33</v>
      </c>
      <c r="BG2440" s="35">
        <f t="shared" si="233"/>
        <v>42619.5625</v>
      </c>
      <c r="BH2440" s="35">
        <f t="shared" si="230"/>
        <v>42619.5625</v>
      </c>
      <c r="BI2440" t="str">
        <f t="shared" si="231"/>
        <v>06/09/2016 13:30:00</v>
      </c>
      <c r="BJ2440" s="40" t="str">
        <f t="shared" si="232"/>
        <v>06/09/2016 13:30:00</v>
      </c>
      <c r="BK2440">
        <f>VLOOKUP($BI2440, [1]TableView_704030_20160816_20160!$D$2:$M$5095,3,FALSE)</f>
        <v>1022.62175022</v>
      </c>
      <c r="BL2440">
        <f>VLOOKUP($BI2440, [1]TableView_704030_20160816_20160!$D$2:$M$5095,8,FALSE)</f>
        <v>22.6111111111111</v>
      </c>
      <c r="BM2440">
        <f>VLOOKUP($BI2440, [1]TableView_704030_20160816_20160!$D$2:$M$5095,10,FALSE)</f>
        <v>0</v>
      </c>
      <c r="BN2440">
        <f>VLOOKUP($BI2440, [1]TableView_704030_20160816_20160!$D$2:$M$5095,4,FALSE)</f>
        <v>78</v>
      </c>
      <c r="BO2440">
        <f>VLOOKUP($BI2440, [1]TableView_704030_20160816_20160!$D$2:$M$5095,6,FALSE)</f>
        <v>242</v>
      </c>
      <c r="BP2440">
        <f>VLOOKUP($BI2440, [1]TableView_704030_20160816_20160!$D$2:$M$5095,7,FALSE)</f>
        <v>1.7</v>
      </c>
      <c r="BQ2440">
        <f>VLOOKUP($BI2440, [1]TableView_704030_20160816_20160!$D$2:$M$5095,2,FALSE)</f>
        <v>7.8</v>
      </c>
      <c r="BR2440">
        <f>VLOOKUP($BJ2440, [2]aacb8965d69cc6fd1cb3a5cae9e8ae7!$C$6:$F$853,4,FALSE)</f>
        <v>2.4</v>
      </c>
      <c r="BS2440" s="15">
        <v>2</v>
      </c>
      <c r="BT2440" t="str">
        <f t="shared" si="228"/>
        <v>06/09/2016 2</v>
      </c>
      <c r="BU2440">
        <f>VLOOKUP($BT2440, [3]Sheet1!$D$3:$T$89,4,FALSE)</f>
        <v>25</v>
      </c>
      <c r="BV2440">
        <f>VLOOKUP($BT2440, [3]Sheet1!$D$3:$T$89,5,FALSE)</f>
        <v>23</v>
      </c>
      <c r="BW2440">
        <f>VLOOKUP($BT2440, [3]Sheet1!$D$3:$T$89,8,FALSE)</f>
        <v>23</v>
      </c>
      <c r="BX2440">
        <f>VLOOKUP($BT2440, [3]Sheet1!$D$3:$T$89,9,FALSE)</f>
        <v>20</v>
      </c>
      <c r="BY2440">
        <f>VLOOKUP($BT2440, [3]Sheet1!$D$3:$T$89,12,FALSE)</f>
        <v>20</v>
      </c>
      <c r="BZ2440">
        <f>VLOOKUP($BT2440, [3]Sheet1!$D$3:$T$89,13,FALSE)</f>
        <v>18</v>
      </c>
      <c r="CA2440" t="str">
        <f>VLOOKUP($BT2440, [3]Sheet1!$D$3:$T$89,16,FALSE)</f>
        <v>N/A</v>
      </c>
      <c r="CB2440" t="str">
        <f>VLOOKUP($BT2440, [3]Sheet1!$D$3:$T$89,17,FALSE)</f>
        <v>N/A</v>
      </c>
      <c r="CD2440" s="12">
        <v>42619</v>
      </c>
      <c r="CE2440" s="2">
        <v>0.56458333333333699</v>
      </c>
      <c r="CF2440" s="2" t="s">
        <v>4157</v>
      </c>
      <c r="CG2440" s="2">
        <v>42619.5625</v>
      </c>
      <c r="CH2440" s="2">
        <v>42619.5625</v>
      </c>
      <c r="CI2440" t="s">
        <v>4139</v>
      </c>
      <c r="CJ2440" t="s">
        <v>4139</v>
      </c>
      <c r="CK2440">
        <v>1022.62175022</v>
      </c>
      <c r="CL2440">
        <v>22.6111111111111</v>
      </c>
      <c r="CM2440">
        <v>0</v>
      </c>
      <c r="CN2440">
        <v>78</v>
      </c>
      <c r="CO2440">
        <v>242</v>
      </c>
      <c r="CP2440">
        <v>1.7</v>
      </c>
      <c r="CQ2440">
        <v>7.8</v>
      </c>
      <c r="CR2440">
        <v>2.4</v>
      </c>
      <c r="CS2440">
        <v>2</v>
      </c>
      <c r="CT2440" t="s">
        <v>1363</v>
      </c>
      <c r="CU2440">
        <v>25</v>
      </c>
      <c r="CV2440">
        <v>23</v>
      </c>
      <c r="CW2440">
        <v>23</v>
      </c>
      <c r="CX2440">
        <v>20</v>
      </c>
      <c r="CY2440">
        <v>20</v>
      </c>
      <c r="CZ2440">
        <v>18</v>
      </c>
      <c r="DA2440" t="s">
        <v>27</v>
      </c>
      <c r="DB2440" t="s">
        <v>27</v>
      </c>
    </row>
    <row r="2441" spans="1:106" s="7" customFormat="1">
      <c r="B2441" s="16"/>
      <c r="D2441" s="9"/>
      <c r="E2441" s="8"/>
      <c r="L2441" s="8"/>
      <c r="S2441" s="8"/>
      <c r="Z2441" s="8"/>
      <c r="AG2441" s="8"/>
      <c r="AN2441" s="8"/>
      <c r="AT2441" s="21"/>
      <c r="BD2441" s="39">
        <v>42619</v>
      </c>
      <c r="BE2441" s="23">
        <v>0.56527777777778099</v>
      </c>
      <c r="BF2441" s="10" t="str">
        <f t="shared" si="229"/>
        <v>06/09/2016 13:34</v>
      </c>
      <c r="BG2441" s="35">
        <f t="shared" si="233"/>
        <v>42619.5625</v>
      </c>
      <c r="BH2441" s="35">
        <f t="shared" si="230"/>
        <v>42619.5625</v>
      </c>
      <c r="BI2441" t="str">
        <f t="shared" si="231"/>
        <v>06/09/2016 13:30:00</v>
      </c>
      <c r="BJ2441" s="40" t="str">
        <f t="shared" si="232"/>
        <v>06/09/2016 13:30:00</v>
      </c>
      <c r="BK2441">
        <f>VLOOKUP($BI2441, [1]TableView_704030_20160816_20160!$D$2:$M$5095,3,FALSE)</f>
        <v>1022.62175022</v>
      </c>
      <c r="BL2441">
        <f>VLOOKUP($BI2441, [1]TableView_704030_20160816_20160!$D$2:$M$5095,8,FALSE)</f>
        <v>22.6111111111111</v>
      </c>
      <c r="BM2441">
        <f>VLOOKUP($BI2441, [1]TableView_704030_20160816_20160!$D$2:$M$5095,10,FALSE)</f>
        <v>0</v>
      </c>
      <c r="BN2441">
        <f>VLOOKUP($BI2441, [1]TableView_704030_20160816_20160!$D$2:$M$5095,4,FALSE)</f>
        <v>78</v>
      </c>
      <c r="BO2441">
        <f>VLOOKUP($BI2441, [1]TableView_704030_20160816_20160!$D$2:$M$5095,6,FALSE)</f>
        <v>242</v>
      </c>
      <c r="BP2441">
        <f>VLOOKUP($BI2441, [1]TableView_704030_20160816_20160!$D$2:$M$5095,7,FALSE)</f>
        <v>1.7</v>
      </c>
      <c r="BQ2441">
        <f>VLOOKUP($BI2441, [1]TableView_704030_20160816_20160!$D$2:$M$5095,2,FALSE)</f>
        <v>7.8</v>
      </c>
      <c r="BR2441">
        <f>VLOOKUP($BJ2441, [2]aacb8965d69cc6fd1cb3a5cae9e8ae7!$C$6:$F$853,4,FALSE)</f>
        <v>2.4</v>
      </c>
      <c r="BS2441" s="15">
        <v>2</v>
      </c>
      <c r="BT2441" t="str">
        <f t="shared" si="228"/>
        <v>06/09/2016 2</v>
      </c>
      <c r="BU2441">
        <f>VLOOKUP($BT2441, [3]Sheet1!$D$3:$T$89,4,FALSE)</f>
        <v>25</v>
      </c>
      <c r="BV2441">
        <f>VLOOKUP($BT2441, [3]Sheet1!$D$3:$T$89,5,FALSE)</f>
        <v>23</v>
      </c>
      <c r="BW2441">
        <f>VLOOKUP($BT2441, [3]Sheet1!$D$3:$T$89,8,FALSE)</f>
        <v>23</v>
      </c>
      <c r="BX2441">
        <f>VLOOKUP($BT2441, [3]Sheet1!$D$3:$T$89,9,FALSE)</f>
        <v>20</v>
      </c>
      <c r="BY2441">
        <f>VLOOKUP($BT2441, [3]Sheet1!$D$3:$T$89,12,FALSE)</f>
        <v>20</v>
      </c>
      <c r="BZ2441">
        <f>VLOOKUP($BT2441, [3]Sheet1!$D$3:$T$89,13,FALSE)</f>
        <v>18</v>
      </c>
      <c r="CA2441" t="str">
        <f>VLOOKUP($BT2441, [3]Sheet1!$D$3:$T$89,16,FALSE)</f>
        <v>N/A</v>
      </c>
      <c r="CB2441" t="str">
        <f>VLOOKUP($BT2441, [3]Sheet1!$D$3:$T$89,17,FALSE)</f>
        <v>N/A</v>
      </c>
      <c r="CD2441" s="36">
        <v>42619</v>
      </c>
      <c r="CE2441" s="42">
        <v>0.56527777777778099</v>
      </c>
      <c r="CF2441" s="42" t="s">
        <v>4158</v>
      </c>
      <c r="CG2441" s="42">
        <v>42619.5625</v>
      </c>
      <c r="CH2441" s="42">
        <v>42619.5625</v>
      </c>
      <c r="CI2441" s="7" t="s">
        <v>4139</v>
      </c>
      <c r="CJ2441" s="7" t="s">
        <v>4139</v>
      </c>
      <c r="CK2441" s="7">
        <v>1022.62175022</v>
      </c>
      <c r="CL2441" s="7">
        <v>22.6111111111111</v>
      </c>
      <c r="CM2441" s="7">
        <v>0</v>
      </c>
      <c r="CN2441" s="7">
        <v>78</v>
      </c>
      <c r="CO2441" s="7">
        <v>242</v>
      </c>
      <c r="CP2441" s="7">
        <v>1.7</v>
      </c>
      <c r="CQ2441" s="7">
        <v>7.8</v>
      </c>
      <c r="CR2441" s="7">
        <v>2.4</v>
      </c>
      <c r="CS2441" s="7">
        <v>2</v>
      </c>
      <c r="CT2441" s="7" t="s">
        <v>1363</v>
      </c>
      <c r="CU2441" s="7">
        <v>25</v>
      </c>
      <c r="CV2441" s="7">
        <v>23</v>
      </c>
      <c r="CW2441" s="7">
        <v>23</v>
      </c>
      <c r="CX2441" s="7">
        <v>20</v>
      </c>
      <c r="CY2441" s="7">
        <v>20</v>
      </c>
      <c r="CZ2441" s="7">
        <v>18</v>
      </c>
      <c r="DA2441" s="7" t="s">
        <v>27</v>
      </c>
      <c r="DB2441" s="7" t="s">
        <v>27</v>
      </c>
    </row>
    <row r="2442" spans="1:106">
      <c r="A2442" t="s">
        <v>0</v>
      </c>
      <c r="B2442" s="17" t="s">
        <v>568</v>
      </c>
      <c r="C2442" s="10"/>
      <c r="D2442" s="11">
        <v>0</v>
      </c>
      <c r="E2442" s="1">
        <v>3</v>
      </c>
      <c r="F2442" s="15">
        <v>8</v>
      </c>
      <c r="G2442" s="15" t="s">
        <v>149</v>
      </c>
      <c r="H2442" s="15" t="s">
        <v>57</v>
      </c>
      <c r="I2442" s="15">
        <v>2</v>
      </c>
      <c r="L2442" s="1">
        <v>1</v>
      </c>
      <c r="M2442" s="15">
        <v>8</v>
      </c>
      <c r="N2442" s="15" t="s">
        <v>109</v>
      </c>
      <c r="O2442" s="15" t="s">
        <v>57</v>
      </c>
      <c r="P2442" s="15">
        <v>8</v>
      </c>
      <c r="BD2442" s="39">
        <v>42620</v>
      </c>
      <c r="BE2442" s="23">
        <v>0.50416666666666665</v>
      </c>
      <c r="BF2442" s="10" t="str">
        <f t="shared" si="229"/>
        <v>07/09/2016 12:06</v>
      </c>
      <c r="BG2442" s="35">
        <f t="shared" si="233"/>
        <v>42620.506944444445</v>
      </c>
      <c r="BH2442" s="35">
        <f t="shared" si="230"/>
        <v>42620.5</v>
      </c>
      <c r="BI2442" t="str">
        <f t="shared" si="231"/>
        <v>07/09/2016 12:10:00</v>
      </c>
      <c r="BJ2442" s="40" t="str">
        <f t="shared" si="232"/>
        <v>07/09/2016 12:00:00</v>
      </c>
      <c r="BK2442">
        <f>VLOOKUP($BI2442, [1]TableView_704030_20160816_20160!$D$2:$M$5095,3,FALSE)</f>
        <v>1016.11988334</v>
      </c>
      <c r="BL2442">
        <f>VLOOKUP($BI2442, [1]TableView_704030_20160816_20160!$D$2:$M$5095,8,FALSE)</f>
        <v>24.6111111111111</v>
      </c>
      <c r="BM2442">
        <f>VLOOKUP($BI2442, [1]TableView_704030_20160816_20160!$D$2:$M$5095,10,FALSE)</f>
        <v>0</v>
      </c>
      <c r="BN2442">
        <f>VLOOKUP($BI2442, [1]TableView_704030_20160816_20160!$D$2:$M$5095,4,FALSE)</f>
        <v>76</v>
      </c>
      <c r="BO2442">
        <f>VLOOKUP($BI2442, [1]TableView_704030_20160816_20160!$D$2:$M$5095,6,FALSE)</f>
        <v>116</v>
      </c>
      <c r="BP2442">
        <f>VLOOKUP($BI2442, [1]TableView_704030_20160816_20160!$D$2:$M$5095,7,FALSE)</f>
        <v>4.2</v>
      </c>
      <c r="BQ2442">
        <f>VLOOKUP($BI2442, [1]TableView_704030_20160816_20160!$D$2:$M$5095,2,FALSE)</f>
        <v>7</v>
      </c>
      <c r="BR2442">
        <f>VLOOKUP($BJ2442, [2]aacb8965d69cc6fd1cb3a5cae9e8ae7!$C$6:$F$853,4,FALSE)</f>
        <v>2.1</v>
      </c>
      <c r="BS2442" s="15">
        <v>2</v>
      </c>
      <c r="BT2442" t="str">
        <f t="shared" si="228"/>
        <v>07/09/2016 2</v>
      </c>
      <c r="BU2442">
        <f>VLOOKUP($BT2442, [3]Sheet1!$D$3:$T$89,4,FALSE)</f>
        <v>25</v>
      </c>
      <c r="BV2442">
        <f>VLOOKUP($BT2442, [3]Sheet1!$D$3:$T$89,5,FALSE)</f>
        <v>21</v>
      </c>
      <c r="BW2442">
        <f>VLOOKUP($BT2442, [3]Sheet1!$D$3:$T$89,8,FALSE)</f>
        <v>23</v>
      </c>
      <c r="BX2442">
        <f>VLOOKUP($BT2442, [3]Sheet1!$D$3:$T$89,9,FALSE)</f>
        <v>18</v>
      </c>
      <c r="BY2442">
        <f>VLOOKUP($BT2442, [3]Sheet1!$D$3:$T$89,12,FALSE)</f>
        <v>23</v>
      </c>
      <c r="BZ2442">
        <f>VLOOKUP($BT2442, [3]Sheet1!$D$3:$T$89,13,FALSE)</f>
        <v>18</v>
      </c>
      <c r="CA2442" t="str">
        <f>VLOOKUP($BT2442, [3]Sheet1!$D$3:$T$89,16,FALSE)</f>
        <v>N/A</v>
      </c>
      <c r="CB2442" t="str">
        <f>VLOOKUP($BT2442, [3]Sheet1!$D$3:$T$89,17,FALSE)</f>
        <v>N/A</v>
      </c>
      <c r="CD2442" s="12">
        <v>42620</v>
      </c>
      <c r="CE2442" s="2">
        <v>0.50416666666666665</v>
      </c>
      <c r="CF2442" s="2" t="s">
        <v>4159</v>
      </c>
      <c r="CG2442" s="2">
        <v>42620.506944444445</v>
      </c>
      <c r="CH2442" s="2">
        <v>42620.5</v>
      </c>
      <c r="CI2442" t="s">
        <v>4160</v>
      </c>
      <c r="CJ2442" t="s">
        <v>1503</v>
      </c>
      <c r="CK2442">
        <v>1016.11988334</v>
      </c>
      <c r="CL2442">
        <v>24.6111111111111</v>
      </c>
      <c r="CM2442">
        <v>0</v>
      </c>
      <c r="CN2442">
        <v>76</v>
      </c>
      <c r="CO2442">
        <v>116</v>
      </c>
      <c r="CP2442">
        <v>4.2</v>
      </c>
      <c r="CQ2442">
        <v>7</v>
      </c>
      <c r="CR2442">
        <v>2.1</v>
      </c>
      <c r="CS2442">
        <v>2</v>
      </c>
      <c r="CT2442" t="s">
        <v>1368</v>
      </c>
      <c r="CU2442">
        <v>25</v>
      </c>
      <c r="CV2442">
        <v>21</v>
      </c>
      <c r="CW2442">
        <v>23</v>
      </c>
      <c r="CX2442">
        <v>18</v>
      </c>
      <c r="CY2442">
        <v>23</v>
      </c>
      <c r="CZ2442">
        <v>18</v>
      </c>
      <c r="DA2442" t="s">
        <v>27</v>
      </c>
      <c r="DB2442" t="s">
        <v>27</v>
      </c>
    </row>
    <row r="2443" spans="1:106">
      <c r="A2443" t="s">
        <v>1</v>
      </c>
      <c r="B2443" s="18">
        <v>0.50416666666666665</v>
      </c>
      <c r="D2443" s="3">
        <v>1</v>
      </c>
      <c r="E2443" s="1">
        <v>3</v>
      </c>
      <c r="F2443" s="15">
        <v>8</v>
      </c>
      <c r="G2443" s="15" t="s">
        <v>149</v>
      </c>
      <c r="H2443" s="15" t="s">
        <v>57</v>
      </c>
      <c r="I2443" s="15">
        <v>2</v>
      </c>
      <c r="L2443" s="1">
        <v>1</v>
      </c>
      <c r="M2443" s="15">
        <v>8</v>
      </c>
      <c r="N2443" s="15" t="s">
        <v>109</v>
      </c>
      <c r="O2443" s="15" t="s">
        <v>57</v>
      </c>
      <c r="P2443" s="15">
        <v>8</v>
      </c>
      <c r="S2443" s="1">
        <v>1</v>
      </c>
      <c r="T2443">
        <v>8</v>
      </c>
      <c r="U2443" t="s">
        <v>65</v>
      </c>
      <c r="V2443" t="s">
        <v>57</v>
      </c>
      <c r="W2443">
        <v>6</v>
      </c>
      <c r="BD2443" s="39">
        <v>42620</v>
      </c>
      <c r="BE2443" s="23">
        <v>0.50486111111111109</v>
      </c>
      <c r="BF2443" s="10" t="str">
        <f t="shared" si="229"/>
        <v>07/09/2016 12:07</v>
      </c>
      <c r="BG2443" s="35">
        <f t="shared" si="233"/>
        <v>42620.506944444445</v>
      </c>
      <c r="BH2443" s="35">
        <f t="shared" si="230"/>
        <v>42620.5</v>
      </c>
      <c r="BI2443" t="str">
        <f t="shared" si="231"/>
        <v>07/09/2016 12:10:00</v>
      </c>
      <c r="BJ2443" s="40" t="str">
        <f t="shared" si="232"/>
        <v>07/09/2016 12:00:00</v>
      </c>
      <c r="BK2443">
        <f>VLOOKUP($BI2443, [1]TableView_704030_20160816_20160!$D$2:$M$5095,3,FALSE)</f>
        <v>1016.11988334</v>
      </c>
      <c r="BL2443">
        <f>VLOOKUP($BI2443, [1]TableView_704030_20160816_20160!$D$2:$M$5095,8,FALSE)</f>
        <v>24.6111111111111</v>
      </c>
      <c r="BM2443">
        <f>VLOOKUP($BI2443, [1]TableView_704030_20160816_20160!$D$2:$M$5095,10,FALSE)</f>
        <v>0</v>
      </c>
      <c r="BN2443">
        <f>VLOOKUP($BI2443, [1]TableView_704030_20160816_20160!$D$2:$M$5095,4,FALSE)</f>
        <v>76</v>
      </c>
      <c r="BO2443">
        <f>VLOOKUP($BI2443, [1]TableView_704030_20160816_20160!$D$2:$M$5095,6,FALSE)</f>
        <v>116</v>
      </c>
      <c r="BP2443">
        <f>VLOOKUP($BI2443, [1]TableView_704030_20160816_20160!$D$2:$M$5095,7,FALSE)</f>
        <v>4.2</v>
      </c>
      <c r="BQ2443">
        <f>VLOOKUP($BI2443, [1]TableView_704030_20160816_20160!$D$2:$M$5095,2,FALSE)</f>
        <v>7</v>
      </c>
      <c r="BR2443">
        <f>VLOOKUP($BJ2443, [2]aacb8965d69cc6fd1cb3a5cae9e8ae7!$C$6:$F$853,4,FALSE)</f>
        <v>2.1</v>
      </c>
      <c r="BS2443" s="15">
        <v>2</v>
      </c>
      <c r="BT2443" t="str">
        <f t="shared" si="228"/>
        <v>07/09/2016 2</v>
      </c>
      <c r="BU2443">
        <f>VLOOKUP($BT2443, [3]Sheet1!$D$3:$T$89,4,FALSE)</f>
        <v>25</v>
      </c>
      <c r="BV2443">
        <f>VLOOKUP($BT2443, [3]Sheet1!$D$3:$T$89,5,FALSE)</f>
        <v>21</v>
      </c>
      <c r="BW2443">
        <f>VLOOKUP($BT2443, [3]Sheet1!$D$3:$T$89,8,FALSE)</f>
        <v>23</v>
      </c>
      <c r="BX2443">
        <f>VLOOKUP($BT2443, [3]Sheet1!$D$3:$T$89,9,FALSE)</f>
        <v>18</v>
      </c>
      <c r="BY2443">
        <f>VLOOKUP($BT2443, [3]Sheet1!$D$3:$T$89,12,FALSE)</f>
        <v>23</v>
      </c>
      <c r="BZ2443">
        <f>VLOOKUP($BT2443, [3]Sheet1!$D$3:$T$89,13,FALSE)</f>
        <v>18</v>
      </c>
      <c r="CA2443" t="str">
        <f>VLOOKUP($BT2443, [3]Sheet1!$D$3:$T$89,16,FALSE)</f>
        <v>N/A</v>
      </c>
      <c r="CB2443" t="str">
        <f>VLOOKUP($BT2443, [3]Sheet1!$D$3:$T$89,17,FALSE)</f>
        <v>N/A</v>
      </c>
      <c r="CD2443" s="12">
        <v>42620</v>
      </c>
      <c r="CE2443" s="2">
        <v>0.50486111111111109</v>
      </c>
      <c r="CF2443" s="2" t="s">
        <v>4161</v>
      </c>
      <c r="CG2443" s="2">
        <v>42620.506944444445</v>
      </c>
      <c r="CH2443" s="2">
        <v>42620.5</v>
      </c>
      <c r="CI2443" t="s">
        <v>4160</v>
      </c>
      <c r="CJ2443" t="s">
        <v>1503</v>
      </c>
      <c r="CK2443">
        <v>1016.11988334</v>
      </c>
      <c r="CL2443">
        <v>24.6111111111111</v>
      </c>
      <c r="CM2443">
        <v>0</v>
      </c>
      <c r="CN2443">
        <v>76</v>
      </c>
      <c r="CO2443">
        <v>116</v>
      </c>
      <c r="CP2443">
        <v>4.2</v>
      </c>
      <c r="CQ2443">
        <v>7</v>
      </c>
      <c r="CR2443">
        <v>2.1</v>
      </c>
      <c r="CS2443">
        <v>2</v>
      </c>
      <c r="CT2443" t="s">
        <v>1368</v>
      </c>
      <c r="CU2443">
        <v>25</v>
      </c>
      <c r="CV2443">
        <v>21</v>
      </c>
      <c r="CW2443">
        <v>23</v>
      </c>
      <c r="CX2443">
        <v>18</v>
      </c>
      <c r="CY2443">
        <v>23</v>
      </c>
      <c r="CZ2443">
        <v>18</v>
      </c>
      <c r="DA2443" t="s">
        <v>27</v>
      </c>
      <c r="DB2443" t="s">
        <v>27</v>
      </c>
    </row>
    <row r="2444" spans="1:106">
      <c r="A2444" t="s">
        <v>2</v>
      </c>
      <c r="B2444" s="17" t="s">
        <v>859</v>
      </c>
      <c r="D2444" s="3">
        <v>2</v>
      </c>
      <c r="E2444" s="1">
        <v>3</v>
      </c>
      <c r="F2444" s="15">
        <v>8</v>
      </c>
      <c r="G2444" s="15" t="s">
        <v>149</v>
      </c>
      <c r="H2444" s="15" t="s">
        <v>57</v>
      </c>
      <c r="I2444" s="15">
        <v>2</v>
      </c>
      <c r="L2444" s="1">
        <v>1</v>
      </c>
      <c r="M2444" s="15">
        <v>8</v>
      </c>
      <c r="N2444" s="15" t="s">
        <v>109</v>
      </c>
      <c r="O2444" s="15" t="s">
        <v>57</v>
      </c>
      <c r="P2444" s="15">
        <v>8</v>
      </c>
      <c r="S2444" s="1">
        <v>1</v>
      </c>
      <c r="T2444">
        <v>8</v>
      </c>
      <c r="U2444" t="s">
        <v>65</v>
      </c>
      <c r="V2444" t="s">
        <v>57</v>
      </c>
      <c r="W2444">
        <v>6</v>
      </c>
      <c r="BD2444" s="39">
        <v>42620</v>
      </c>
      <c r="BE2444" s="23">
        <v>0.50555555555555598</v>
      </c>
      <c r="BF2444" s="10" t="str">
        <f t="shared" si="229"/>
        <v>07/09/2016 12:08</v>
      </c>
      <c r="BG2444" s="35">
        <f t="shared" si="233"/>
        <v>42620.506944444445</v>
      </c>
      <c r="BH2444" s="35">
        <f t="shared" si="230"/>
        <v>42620.5</v>
      </c>
      <c r="BI2444" t="str">
        <f t="shared" si="231"/>
        <v>07/09/2016 12:10:00</v>
      </c>
      <c r="BJ2444" s="40" t="str">
        <f t="shared" si="232"/>
        <v>07/09/2016 12:00:00</v>
      </c>
      <c r="BK2444">
        <f>VLOOKUP($BI2444, [1]TableView_704030_20160816_20160!$D$2:$M$5095,3,FALSE)</f>
        <v>1016.11988334</v>
      </c>
      <c r="BL2444">
        <f>VLOOKUP($BI2444, [1]TableView_704030_20160816_20160!$D$2:$M$5095,8,FALSE)</f>
        <v>24.6111111111111</v>
      </c>
      <c r="BM2444">
        <f>VLOOKUP($BI2444, [1]TableView_704030_20160816_20160!$D$2:$M$5095,10,FALSE)</f>
        <v>0</v>
      </c>
      <c r="BN2444">
        <f>VLOOKUP($BI2444, [1]TableView_704030_20160816_20160!$D$2:$M$5095,4,FALSE)</f>
        <v>76</v>
      </c>
      <c r="BO2444">
        <f>VLOOKUP($BI2444, [1]TableView_704030_20160816_20160!$D$2:$M$5095,6,FALSE)</f>
        <v>116</v>
      </c>
      <c r="BP2444">
        <f>VLOOKUP($BI2444, [1]TableView_704030_20160816_20160!$D$2:$M$5095,7,FALSE)</f>
        <v>4.2</v>
      </c>
      <c r="BQ2444">
        <f>VLOOKUP($BI2444, [1]TableView_704030_20160816_20160!$D$2:$M$5095,2,FALSE)</f>
        <v>7</v>
      </c>
      <c r="BR2444">
        <f>VLOOKUP($BJ2444, [2]aacb8965d69cc6fd1cb3a5cae9e8ae7!$C$6:$F$853,4,FALSE)</f>
        <v>2.1</v>
      </c>
      <c r="BS2444" s="15">
        <v>2</v>
      </c>
      <c r="BT2444" t="str">
        <f t="shared" si="228"/>
        <v>07/09/2016 2</v>
      </c>
      <c r="BU2444">
        <f>VLOOKUP($BT2444, [3]Sheet1!$D$3:$T$89,4,FALSE)</f>
        <v>25</v>
      </c>
      <c r="BV2444">
        <f>VLOOKUP($BT2444, [3]Sheet1!$D$3:$T$89,5,FALSE)</f>
        <v>21</v>
      </c>
      <c r="BW2444">
        <f>VLOOKUP($BT2444, [3]Sheet1!$D$3:$T$89,8,FALSE)</f>
        <v>23</v>
      </c>
      <c r="BX2444">
        <f>VLOOKUP($BT2444, [3]Sheet1!$D$3:$T$89,9,FALSE)</f>
        <v>18</v>
      </c>
      <c r="BY2444">
        <f>VLOOKUP($BT2444, [3]Sheet1!$D$3:$T$89,12,FALSE)</f>
        <v>23</v>
      </c>
      <c r="BZ2444">
        <f>VLOOKUP($BT2444, [3]Sheet1!$D$3:$T$89,13,FALSE)</f>
        <v>18</v>
      </c>
      <c r="CA2444" t="str">
        <f>VLOOKUP($BT2444, [3]Sheet1!$D$3:$T$89,16,FALSE)</f>
        <v>N/A</v>
      </c>
      <c r="CB2444" t="str">
        <f>VLOOKUP($BT2444, [3]Sheet1!$D$3:$T$89,17,FALSE)</f>
        <v>N/A</v>
      </c>
      <c r="CD2444" s="12">
        <v>42620</v>
      </c>
      <c r="CE2444" s="2">
        <v>0.50555555555555598</v>
      </c>
      <c r="CF2444" s="2" t="s">
        <v>4162</v>
      </c>
      <c r="CG2444" s="2">
        <v>42620.506944444445</v>
      </c>
      <c r="CH2444" s="2">
        <v>42620.5</v>
      </c>
      <c r="CI2444" t="s">
        <v>4160</v>
      </c>
      <c r="CJ2444" t="s">
        <v>1503</v>
      </c>
      <c r="CK2444">
        <v>1016.11988334</v>
      </c>
      <c r="CL2444">
        <v>24.6111111111111</v>
      </c>
      <c r="CM2444">
        <v>0</v>
      </c>
      <c r="CN2444">
        <v>76</v>
      </c>
      <c r="CO2444">
        <v>116</v>
      </c>
      <c r="CP2444">
        <v>4.2</v>
      </c>
      <c r="CQ2444">
        <v>7</v>
      </c>
      <c r="CR2444">
        <v>2.1</v>
      </c>
      <c r="CS2444">
        <v>2</v>
      </c>
      <c r="CT2444" t="s">
        <v>1368</v>
      </c>
      <c r="CU2444">
        <v>25</v>
      </c>
      <c r="CV2444">
        <v>21</v>
      </c>
      <c r="CW2444">
        <v>23</v>
      </c>
      <c r="CX2444">
        <v>18</v>
      </c>
      <c r="CY2444">
        <v>23</v>
      </c>
      <c r="CZ2444">
        <v>18</v>
      </c>
      <c r="DA2444" t="s">
        <v>27</v>
      </c>
      <c r="DB2444" t="s">
        <v>27</v>
      </c>
    </row>
    <row r="2445" spans="1:106">
      <c r="A2445" t="s">
        <v>3</v>
      </c>
      <c r="B2445" s="17" t="s">
        <v>21</v>
      </c>
      <c r="D2445" s="3">
        <v>3</v>
      </c>
      <c r="E2445" s="1">
        <v>3</v>
      </c>
      <c r="F2445" s="15">
        <v>8</v>
      </c>
      <c r="G2445" s="15" t="s">
        <v>149</v>
      </c>
      <c r="H2445" s="15" t="s">
        <v>57</v>
      </c>
      <c r="I2445" s="15">
        <v>2</v>
      </c>
      <c r="L2445" s="1">
        <v>1</v>
      </c>
      <c r="M2445" s="15">
        <v>8</v>
      </c>
      <c r="N2445" s="15" t="s">
        <v>109</v>
      </c>
      <c r="O2445" s="15" t="s">
        <v>57</v>
      </c>
      <c r="P2445" s="15">
        <v>8</v>
      </c>
      <c r="S2445" s="1">
        <v>1</v>
      </c>
      <c r="T2445">
        <v>8</v>
      </c>
      <c r="U2445" t="s">
        <v>65</v>
      </c>
      <c r="V2445" t="s">
        <v>57</v>
      </c>
      <c r="W2445">
        <v>6</v>
      </c>
      <c r="BD2445" s="39">
        <v>42620</v>
      </c>
      <c r="BE2445" s="23">
        <v>0.50624999999999998</v>
      </c>
      <c r="BF2445" s="10" t="str">
        <f t="shared" si="229"/>
        <v>07/09/2016 12:09</v>
      </c>
      <c r="BG2445" s="35">
        <f t="shared" si="233"/>
        <v>42620.506944444445</v>
      </c>
      <c r="BH2445" s="35">
        <f t="shared" si="230"/>
        <v>42620.5</v>
      </c>
      <c r="BI2445" t="str">
        <f t="shared" si="231"/>
        <v>07/09/2016 12:10:00</v>
      </c>
      <c r="BJ2445" s="40" t="str">
        <f t="shared" si="232"/>
        <v>07/09/2016 12:00:00</v>
      </c>
      <c r="BK2445">
        <f>VLOOKUP($BI2445, [1]TableView_704030_20160816_20160!$D$2:$M$5095,3,FALSE)</f>
        <v>1016.11988334</v>
      </c>
      <c r="BL2445">
        <f>VLOOKUP($BI2445, [1]TableView_704030_20160816_20160!$D$2:$M$5095,8,FALSE)</f>
        <v>24.6111111111111</v>
      </c>
      <c r="BM2445">
        <f>VLOOKUP($BI2445, [1]TableView_704030_20160816_20160!$D$2:$M$5095,10,FALSE)</f>
        <v>0</v>
      </c>
      <c r="BN2445">
        <f>VLOOKUP($BI2445, [1]TableView_704030_20160816_20160!$D$2:$M$5095,4,FALSE)</f>
        <v>76</v>
      </c>
      <c r="BO2445">
        <f>VLOOKUP($BI2445, [1]TableView_704030_20160816_20160!$D$2:$M$5095,6,FALSE)</f>
        <v>116</v>
      </c>
      <c r="BP2445">
        <f>VLOOKUP($BI2445, [1]TableView_704030_20160816_20160!$D$2:$M$5095,7,FALSE)</f>
        <v>4.2</v>
      </c>
      <c r="BQ2445">
        <f>VLOOKUP($BI2445, [1]TableView_704030_20160816_20160!$D$2:$M$5095,2,FALSE)</f>
        <v>7</v>
      </c>
      <c r="BR2445">
        <f>VLOOKUP($BJ2445, [2]aacb8965d69cc6fd1cb3a5cae9e8ae7!$C$6:$F$853,4,FALSE)</f>
        <v>2.1</v>
      </c>
      <c r="BS2445" s="15">
        <v>2</v>
      </c>
      <c r="BT2445" t="str">
        <f t="shared" si="228"/>
        <v>07/09/2016 2</v>
      </c>
      <c r="BU2445">
        <f>VLOOKUP($BT2445, [3]Sheet1!$D$3:$T$89,4,FALSE)</f>
        <v>25</v>
      </c>
      <c r="BV2445">
        <f>VLOOKUP($BT2445, [3]Sheet1!$D$3:$T$89,5,FALSE)</f>
        <v>21</v>
      </c>
      <c r="BW2445">
        <f>VLOOKUP($BT2445, [3]Sheet1!$D$3:$T$89,8,FALSE)</f>
        <v>23</v>
      </c>
      <c r="BX2445">
        <f>VLOOKUP($BT2445, [3]Sheet1!$D$3:$T$89,9,FALSE)</f>
        <v>18</v>
      </c>
      <c r="BY2445">
        <f>VLOOKUP($BT2445, [3]Sheet1!$D$3:$T$89,12,FALSE)</f>
        <v>23</v>
      </c>
      <c r="BZ2445">
        <f>VLOOKUP($BT2445, [3]Sheet1!$D$3:$T$89,13,FALSE)</f>
        <v>18</v>
      </c>
      <c r="CA2445" t="str">
        <f>VLOOKUP($BT2445, [3]Sheet1!$D$3:$T$89,16,FALSE)</f>
        <v>N/A</v>
      </c>
      <c r="CB2445" t="str">
        <f>VLOOKUP($BT2445, [3]Sheet1!$D$3:$T$89,17,FALSE)</f>
        <v>N/A</v>
      </c>
      <c r="CD2445" s="12">
        <v>42620</v>
      </c>
      <c r="CE2445" s="2">
        <v>0.50624999999999998</v>
      </c>
      <c r="CF2445" s="2" t="s">
        <v>4163</v>
      </c>
      <c r="CG2445" s="2">
        <v>42620.506944444445</v>
      </c>
      <c r="CH2445" s="2">
        <v>42620.5</v>
      </c>
      <c r="CI2445" t="s">
        <v>4160</v>
      </c>
      <c r="CJ2445" t="s">
        <v>1503</v>
      </c>
      <c r="CK2445">
        <v>1016.11988334</v>
      </c>
      <c r="CL2445">
        <v>24.6111111111111</v>
      </c>
      <c r="CM2445">
        <v>0</v>
      </c>
      <c r="CN2445">
        <v>76</v>
      </c>
      <c r="CO2445">
        <v>116</v>
      </c>
      <c r="CP2445">
        <v>4.2</v>
      </c>
      <c r="CQ2445">
        <v>7</v>
      </c>
      <c r="CR2445">
        <v>2.1</v>
      </c>
      <c r="CS2445">
        <v>2</v>
      </c>
      <c r="CT2445" t="s">
        <v>1368</v>
      </c>
      <c r="CU2445">
        <v>25</v>
      </c>
      <c r="CV2445">
        <v>21</v>
      </c>
      <c r="CW2445">
        <v>23</v>
      </c>
      <c r="CX2445">
        <v>18</v>
      </c>
      <c r="CY2445">
        <v>23</v>
      </c>
      <c r="CZ2445">
        <v>18</v>
      </c>
      <c r="DA2445" t="s">
        <v>27</v>
      </c>
      <c r="DB2445" t="s">
        <v>27</v>
      </c>
    </row>
    <row r="2446" spans="1:106">
      <c r="A2446" t="s">
        <v>4</v>
      </c>
      <c r="B2446" s="17" t="s">
        <v>22</v>
      </c>
      <c r="D2446" s="3">
        <v>4</v>
      </c>
      <c r="E2446" s="1">
        <v>3</v>
      </c>
      <c r="F2446" s="15">
        <v>8</v>
      </c>
      <c r="G2446" s="15" t="s">
        <v>149</v>
      </c>
      <c r="H2446" s="15" t="s">
        <v>57</v>
      </c>
      <c r="I2446" s="15">
        <v>2</v>
      </c>
      <c r="L2446" s="1">
        <v>2</v>
      </c>
      <c r="M2446" s="15">
        <v>8</v>
      </c>
      <c r="N2446" s="15" t="s">
        <v>109</v>
      </c>
      <c r="O2446" s="15" t="s">
        <v>57</v>
      </c>
      <c r="P2446" t="s">
        <v>998</v>
      </c>
      <c r="S2446" s="1">
        <v>1</v>
      </c>
      <c r="T2446">
        <v>8</v>
      </c>
      <c r="U2446" t="s">
        <v>65</v>
      </c>
      <c r="V2446" t="s">
        <v>57</v>
      </c>
      <c r="W2446">
        <v>6</v>
      </c>
      <c r="BD2446" s="39">
        <v>42620</v>
      </c>
      <c r="BE2446" s="23">
        <v>0.50694444444444398</v>
      </c>
      <c r="BF2446" s="10" t="str">
        <f t="shared" si="229"/>
        <v>07/09/2016 12:10</v>
      </c>
      <c r="BG2446" s="35">
        <f t="shared" si="233"/>
        <v>42620.506944444445</v>
      </c>
      <c r="BH2446" s="35">
        <f t="shared" si="230"/>
        <v>42620.5</v>
      </c>
      <c r="BI2446" t="str">
        <f t="shared" si="231"/>
        <v>07/09/2016 12:10:00</v>
      </c>
      <c r="BJ2446" s="40" t="str">
        <f t="shared" si="232"/>
        <v>07/09/2016 12:00:00</v>
      </c>
      <c r="BK2446">
        <f>VLOOKUP($BI2446, [1]TableView_704030_20160816_20160!$D$2:$M$5095,3,FALSE)</f>
        <v>1016.11988334</v>
      </c>
      <c r="BL2446">
        <f>VLOOKUP($BI2446, [1]TableView_704030_20160816_20160!$D$2:$M$5095,8,FALSE)</f>
        <v>24.6111111111111</v>
      </c>
      <c r="BM2446">
        <f>VLOOKUP($BI2446, [1]TableView_704030_20160816_20160!$D$2:$M$5095,10,FALSE)</f>
        <v>0</v>
      </c>
      <c r="BN2446">
        <f>VLOOKUP($BI2446, [1]TableView_704030_20160816_20160!$D$2:$M$5095,4,FALSE)</f>
        <v>76</v>
      </c>
      <c r="BO2446">
        <f>VLOOKUP($BI2446, [1]TableView_704030_20160816_20160!$D$2:$M$5095,6,FALSE)</f>
        <v>116</v>
      </c>
      <c r="BP2446">
        <f>VLOOKUP($BI2446, [1]TableView_704030_20160816_20160!$D$2:$M$5095,7,FALSE)</f>
        <v>4.2</v>
      </c>
      <c r="BQ2446">
        <f>VLOOKUP($BI2446, [1]TableView_704030_20160816_20160!$D$2:$M$5095,2,FALSE)</f>
        <v>7</v>
      </c>
      <c r="BR2446">
        <f>VLOOKUP($BJ2446, [2]aacb8965d69cc6fd1cb3a5cae9e8ae7!$C$6:$F$853,4,FALSE)</f>
        <v>2.1</v>
      </c>
      <c r="BS2446" s="15">
        <v>2</v>
      </c>
      <c r="BT2446" t="str">
        <f t="shared" si="228"/>
        <v>07/09/2016 2</v>
      </c>
      <c r="BU2446">
        <f>VLOOKUP($BT2446, [3]Sheet1!$D$3:$T$89,4,FALSE)</f>
        <v>25</v>
      </c>
      <c r="BV2446">
        <f>VLOOKUP($BT2446, [3]Sheet1!$D$3:$T$89,5,FALSE)</f>
        <v>21</v>
      </c>
      <c r="BW2446">
        <f>VLOOKUP($BT2446, [3]Sheet1!$D$3:$T$89,8,FALSE)</f>
        <v>23</v>
      </c>
      <c r="BX2446">
        <f>VLOOKUP($BT2446, [3]Sheet1!$D$3:$T$89,9,FALSE)</f>
        <v>18</v>
      </c>
      <c r="BY2446">
        <f>VLOOKUP($BT2446, [3]Sheet1!$D$3:$T$89,12,FALSE)</f>
        <v>23</v>
      </c>
      <c r="BZ2446">
        <f>VLOOKUP($BT2446, [3]Sheet1!$D$3:$T$89,13,FALSE)</f>
        <v>18</v>
      </c>
      <c r="CA2446" t="str">
        <f>VLOOKUP($BT2446, [3]Sheet1!$D$3:$T$89,16,FALSE)</f>
        <v>N/A</v>
      </c>
      <c r="CB2446" t="str">
        <f>VLOOKUP($BT2446, [3]Sheet1!$D$3:$T$89,17,FALSE)</f>
        <v>N/A</v>
      </c>
      <c r="CD2446" s="12">
        <v>42620</v>
      </c>
      <c r="CE2446" s="2">
        <v>0.50694444444444398</v>
      </c>
      <c r="CF2446" s="2" t="s">
        <v>4164</v>
      </c>
      <c r="CG2446" s="2">
        <v>42620.506944444445</v>
      </c>
      <c r="CH2446" s="2">
        <v>42620.5</v>
      </c>
      <c r="CI2446" t="s">
        <v>4160</v>
      </c>
      <c r="CJ2446" t="s">
        <v>1503</v>
      </c>
      <c r="CK2446">
        <v>1016.11988334</v>
      </c>
      <c r="CL2446">
        <v>24.6111111111111</v>
      </c>
      <c r="CM2446">
        <v>0</v>
      </c>
      <c r="CN2446">
        <v>76</v>
      </c>
      <c r="CO2446">
        <v>116</v>
      </c>
      <c r="CP2446">
        <v>4.2</v>
      </c>
      <c r="CQ2446">
        <v>7</v>
      </c>
      <c r="CR2446">
        <v>2.1</v>
      </c>
      <c r="CS2446">
        <v>2</v>
      </c>
      <c r="CT2446" t="s">
        <v>1368</v>
      </c>
      <c r="CU2446">
        <v>25</v>
      </c>
      <c r="CV2446">
        <v>21</v>
      </c>
      <c r="CW2446">
        <v>23</v>
      </c>
      <c r="CX2446">
        <v>18</v>
      </c>
      <c r="CY2446">
        <v>23</v>
      </c>
      <c r="CZ2446">
        <v>18</v>
      </c>
      <c r="DA2446" t="s">
        <v>27</v>
      </c>
      <c r="DB2446" t="s">
        <v>27</v>
      </c>
    </row>
    <row r="2447" spans="1:106">
      <c r="A2447" t="s">
        <v>5</v>
      </c>
      <c r="B2447" s="29" t="s">
        <v>26</v>
      </c>
      <c r="D2447" s="3">
        <v>5</v>
      </c>
      <c r="E2447" s="1">
        <v>3</v>
      </c>
      <c r="F2447" s="15">
        <v>8</v>
      </c>
      <c r="G2447" s="15" t="s">
        <v>149</v>
      </c>
      <c r="H2447" s="15" t="s">
        <v>57</v>
      </c>
      <c r="I2447" s="15">
        <v>2</v>
      </c>
      <c r="L2447" s="1">
        <v>1</v>
      </c>
      <c r="M2447" s="15">
        <v>8</v>
      </c>
      <c r="N2447" s="15" t="s">
        <v>109</v>
      </c>
      <c r="O2447" s="15" t="s">
        <v>57</v>
      </c>
      <c r="P2447">
        <v>9</v>
      </c>
      <c r="S2447" s="1">
        <v>1</v>
      </c>
      <c r="T2447">
        <v>8</v>
      </c>
      <c r="U2447" t="s">
        <v>65</v>
      </c>
      <c r="V2447" t="s">
        <v>57</v>
      </c>
      <c r="W2447">
        <v>6</v>
      </c>
      <c r="Z2447" s="1">
        <v>2</v>
      </c>
      <c r="AA2447">
        <v>5</v>
      </c>
      <c r="AB2447" t="s">
        <v>34</v>
      </c>
      <c r="AG2447" s="1">
        <v>1</v>
      </c>
      <c r="AH2447">
        <v>8</v>
      </c>
      <c r="AI2447" t="s">
        <v>194</v>
      </c>
      <c r="BD2447" s="39">
        <v>42620</v>
      </c>
      <c r="BE2447" s="23">
        <v>0.50763888888888897</v>
      </c>
      <c r="BF2447" s="10" t="str">
        <f t="shared" si="229"/>
        <v>07/09/2016 12:11</v>
      </c>
      <c r="BG2447" s="35">
        <f t="shared" si="233"/>
        <v>42620.506944444445</v>
      </c>
      <c r="BH2447" s="35">
        <f t="shared" si="230"/>
        <v>42620.5</v>
      </c>
      <c r="BI2447" t="str">
        <f t="shared" si="231"/>
        <v>07/09/2016 12:10:00</v>
      </c>
      <c r="BJ2447" s="40" t="str">
        <f t="shared" si="232"/>
        <v>07/09/2016 12:00:00</v>
      </c>
      <c r="BK2447">
        <f>VLOOKUP($BI2447, [1]TableView_704030_20160816_20160!$D$2:$M$5095,3,FALSE)</f>
        <v>1016.11988334</v>
      </c>
      <c r="BL2447">
        <f>VLOOKUP($BI2447, [1]TableView_704030_20160816_20160!$D$2:$M$5095,8,FALSE)</f>
        <v>24.6111111111111</v>
      </c>
      <c r="BM2447">
        <f>VLOOKUP($BI2447, [1]TableView_704030_20160816_20160!$D$2:$M$5095,10,FALSE)</f>
        <v>0</v>
      </c>
      <c r="BN2447">
        <f>VLOOKUP($BI2447, [1]TableView_704030_20160816_20160!$D$2:$M$5095,4,FALSE)</f>
        <v>76</v>
      </c>
      <c r="BO2447">
        <f>VLOOKUP($BI2447, [1]TableView_704030_20160816_20160!$D$2:$M$5095,6,FALSE)</f>
        <v>116</v>
      </c>
      <c r="BP2447">
        <f>VLOOKUP($BI2447, [1]TableView_704030_20160816_20160!$D$2:$M$5095,7,FALSE)</f>
        <v>4.2</v>
      </c>
      <c r="BQ2447">
        <f>VLOOKUP($BI2447, [1]TableView_704030_20160816_20160!$D$2:$M$5095,2,FALSE)</f>
        <v>7</v>
      </c>
      <c r="BR2447">
        <f>VLOOKUP($BJ2447, [2]aacb8965d69cc6fd1cb3a5cae9e8ae7!$C$6:$F$853,4,FALSE)</f>
        <v>2.1</v>
      </c>
      <c r="BS2447" s="15">
        <v>2</v>
      </c>
      <c r="BT2447" t="str">
        <f t="shared" si="228"/>
        <v>07/09/2016 2</v>
      </c>
      <c r="BU2447">
        <f>VLOOKUP($BT2447, [3]Sheet1!$D$3:$T$89,4,FALSE)</f>
        <v>25</v>
      </c>
      <c r="BV2447">
        <f>VLOOKUP($BT2447, [3]Sheet1!$D$3:$T$89,5,FALSE)</f>
        <v>21</v>
      </c>
      <c r="BW2447">
        <f>VLOOKUP($BT2447, [3]Sheet1!$D$3:$T$89,8,FALSE)</f>
        <v>23</v>
      </c>
      <c r="BX2447">
        <f>VLOOKUP($BT2447, [3]Sheet1!$D$3:$T$89,9,FALSE)</f>
        <v>18</v>
      </c>
      <c r="BY2447">
        <f>VLOOKUP($BT2447, [3]Sheet1!$D$3:$T$89,12,FALSE)</f>
        <v>23</v>
      </c>
      <c r="BZ2447">
        <f>VLOOKUP($BT2447, [3]Sheet1!$D$3:$T$89,13,FALSE)</f>
        <v>18</v>
      </c>
      <c r="CA2447" t="str">
        <f>VLOOKUP($BT2447, [3]Sheet1!$D$3:$T$89,16,FALSE)</f>
        <v>N/A</v>
      </c>
      <c r="CB2447" t="str">
        <f>VLOOKUP($BT2447, [3]Sheet1!$D$3:$T$89,17,FALSE)</f>
        <v>N/A</v>
      </c>
      <c r="CD2447" s="12">
        <v>42620</v>
      </c>
      <c r="CE2447" s="2">
        <v>0.50763888888888897</v>
      </c>
      <c r="CF2447" s="2" t="s">
        <v>4165</v>
      </c>
      <c r="CG2447" s="2">
        <v>42620.506944444445</v>
      </c>
      <c r="CH2447" s="2">
        <v>42620.5</v>
      </c>
      <c r="CI2447" t="s">
        <v>4160</v>
      </c>
      <c r="CJ2447" t="s">
        <v>1503</v>
      </c>
      <c r="CK2447">
        <v>1016.11988334</v>
      </c>
      <c r="CL2447">
        <v>24.6111111111111</v>
      </c>
      <c r="CM2447">
        <v>0</v>
      </c>
      <c r="CN2447">
        <v>76</v>
      </c>
      <c r="CO2447">
        <v>116</v>
      </c>
      <c r="CP2447">
        <v>4.2</v>
      </c>
      <c r="CQ2447">
        <v>7</v>
      </c>
      <c r="CR2447">
        <v>2.1</v>
      </c>
      <c r="CS2447">
        <v>2</v>
      </c>
      <c r="CT2447" t="s">
        <v>1368</v>
      </c>
      <c r="CU2447">
        <v>25</v>
      </c>
      <c r="CV2447">
        <v>21</v>
      </c>
      <c r="CW2447">
        <v>23</v>
      </c>
      <c r="CX2447">
        <v>18</v>
      </c>
      <c r="CY2447">
        <v>23</v>
      </c>
      <c r="CZ2447">
        <v>18</v>
      </c>
      <c r="DA2447" t="s">
        <v>27</v>
      </c>
      <c r="DB2447" t="s">
        <v>27</v>
      </c>
    </row>
    <row r="2448" spans="1:106">
      <c r="A2448" t="s">
        <v>6</v>
      </c>
      <c r="B2448" s="17">
        <v>70</v>
      </c>
      <c r="D2448" s="3">
        <v>6</v>
      </c>
      <c r="E2448" s="1">
        <v>3</v>
      </c>
      <c r="F2448" s="15">
        <v>8</v>
      </c>
      <c r="G2448" s="15" t="s">
        <v>149</v>
      </c>
      <c r="H2448" s="15" t="s">
        <v>57</v>
      </c>
      <c r="I2448" s="15">
        <v>2</v>
      </c>
      <c r="L2448" s="1">
        <v>1</v>
      </c>
      <c r="M2448" s="15">
        <v>8</v>
      </c>
      <c r="N2448" s="15" t="s">
        <v>109</v>
      </c>
      <c r="O2448" s="15" t="s">
        <v>57</v>
      </c>
      <c r="P2448">
        <v>9</v>
      </c>
      <c r="S2448" s="1">
        <v>1</v>
      </c>
      <c r="T2448">
        <v>8</v>
      </c>
      <c r="U2448" t="s">
        <v>65</v>
      </c>
      <c r="V2448" t="s">
        <v>57</v>
      </c>
      <c r="W2448">
        <v>6</v>
      </c>
      <c r="Z2448" s="1">
        <v>2</v>
      </c>
      <c r="AA2448">
        <v>5</v>
      </c>
      <c r="AB2448" t="s">
        <v>34</v>
      </c>
      <c r="AG2448" s="1">
        <v>1</v>
      </c>
      <c r="AH2448">
        <v>8</v>
      </c>
      <c r="AI2448" t="s">
        <v>194</v>
      </c>
      <c r="BD2448" s="39">
        <v>42620</v>
      </c>
      <c r="BE2448" s="23">
        <v>0.50833333333333297</v>
      </c>
      <c r="BF2448" s="10" t="str">
        <f t="shared" si="229"/>
        <v>07/09/2016 12:12</v>
      </c>
      <c r="BG2448" s="35">
        <f t="shared" si="233"/>
        <v>42620.506944444445</v>
      </c>
      <c r="BH2448" s="35">
        <f t="shared" si="230"/>
        <v>42620.5</v>
      </c>
      <c r="BI2448" t="str">
        <f t="shared" si="231"/>
        <v>07/09/2016 12:10:00</v>
      </c>
      <c r="BJ2448" s="40" t="str">
        <f t="shared" si="232"/>
        <v>07/09/2016 12:00:00</v>
      </c>
      <c r="BK2448">
        <f>VLOOKUP($BI2448, [1]TableView_704030_20160816_20160!$D$2:$M$5095,3,FALSE)</f>
        <v>1016.11988334</v>
      </c>
      <c r="BL2448">
        <f>VLOOKUP($BI2448, [1]TableView_704030_20160816_20160!$D$2:$M$5095,8,FALSE)</f>
        <v>24.6111111111111</v>
      </c>
      <c r="BM2448">
        <f>VLOOKUP($BI2448, [1]TableView_704030_20160816_20160!$D$2:$M$5095,10,FALSE)</f>
        <v>0</v>
      </c>
      <c r="BN2448">
        <f>VLOOKUP($BI2448, [1]TableView_704030_20160816_20160!$D$2:$M$5095,4,FALSE)</f>
        <v>76</v>
      </c>
      <c r="BO2448">
        <f>VLOOKUP($BI2448, [1]TableView_704030_20160816_20160!$D$2:$M$5095,6,FALSE)</f>
        <v>116</v>
      </c>
      <c r="BP2448">
        <f>VLOOKUP($BI2448, [1]TableView_704030_20160816_20160!$D$2:$M$5095,7,FALSE)</f>
        <v>4.2</v>
      </c>
      <c r="BQ2448">
        <f>VLOOKUP($BI2448, [1]TableView_704030_20160816_20160!$D$2:$M$5095,2,FALSE)</f>
        <v>7</v>
      </c>
      <c r="BR2448">
        <f>VLOOKUP($BJ2448, [2]aacb8965d69cc6fd1cb3a5cae9e8ae7!$C$6:$F$853,4,FALSE)</f>
        <v>2.1</v>
      </c>
      <c r="BS2448" s="15">
        <v>2</v>
      </c>
      <c r="BT2448" t="str">
        <f t="shared" si="228"/>
        <v>07/09/2016 2</v>
      </c>
      <c r="BU2448">
        <f>VLOOKUP($BT2448, [3]Sheet1!$D$3:$T$89,4,FALSE)</f>
        <v>25</v>
      </c>
      <c r="BV2448">
        <f>VLOOKUP($BT2448, [3]Sheet1!$D$3:$T$89,5,FALSE)</f>
        <v>21</v>
      </c>
      <c r="BW2448">
        <f>VLOOKUP($BT2448, [3]Sheet1!$D$3:$T$89,8,FALSE)</f>
        <v>23</v>
      </c>
      <c r="BX2448">
        <f>VLOOKUP($BT2448, [3]Sheet1!$D$3:$T$89,9,FALSE)</f>
        <v>18</v>
      </c>
      <c r="BY2448">
        <f>VLOOKUP($BT2448, [3]Sheet1!$D$3:$T$89,12,FALSE)</f>
        <v>23</v>
      </c>
      <c r="BZ2448">
        <f>VLOOKUP($BT2448, [3]Sheet1!$D$3:$T$89,13,FALSE)</f>
        <v>18</v>
      </c>
      <c r="CA2448" t="str">
        <f>VLOOKUP($BT2448, [3]Sheet1!$D$3:$T$89,16,FALSE)</f>
        <v>N/A</v>
      </c>
      <c r="CB2448" t="str">
        <f>VLOOKUP($BT2448, [3]Sheet1!$D$3:$T$89,17,FALSE)</f>
        <v>N/A</v>
      </c>
      <c r="CD2448" s="12">
        <v>42620</v>
      </c>
      <c r="CE2448" s="2">
        <v>0.50833333333333297</v>
      </c>
      <c r="CF2448" s="2" t="s">
        <v>4166</v>
      </c>
      <c r="CG2448" s="2">
        <v>42620.506944444445</v>
      </c>
      <c r="CH2448" s="2">
        <v>42620.5</v>
      </c>
      <c r="CI2448" t="s">
        <v>4160</v>
      </c>
      <c r="CJ2448" t="s">
        <v>1503</v>
      </c>
      <c r="CK2448">
        <v>1016.11988334</v>
      </c>
      <c r="CL2448">
        <v>24.6111111111111</v>
      </c>
      <c r="CM2448">
        <v>0</v>
      </c>
      <c r="CN2448">
        <v>76</v>
      </c>
      <c r="CO2448">
        <v>116</v>
      </c>
      <c r="CP2448">
        <v>4.2</v>
      </c>
      <c r="CQ2448">
        <v>7</v>
      </c>
      <c r="CR2448">
        <v>2.1</v>
      </c>
      <c r="CS2448">
        <v>2</v>
      </c>
      <c r="CT2448" t="s">
        <v>1368</v>
      </c>
      <c r="CU2448">
        <v>25</v>
      </c>
      <c r="CV2448">
        <v>21</v>
      </c>
      <c r="CW2448">
        <v>23</v>
      </c>
      <c r="CX2448">
        <v>18</v>
      </c>
      <c r="CY2448">
        <v>23</v>
      </c>
      <c r="CZ2448">
        <v>18</v>
      </c>
      <c r="DA2448" t="s">
        <v>27</v>
      </c>
      <c r="DB2448" t="s">
        <v>27</v>
      </c>
    </row>
    <row r="2449" spans="1:106">
      <c r="A2449" t="s">
        <v>7</v>
      </c>
      <c r="B2449" s="17" t="s">
        <v>1117</v>
      </c>
      <c r="D2449" s="3">
        <v>7</v>
      </c>
      <c r="E2449" s="1">
        <v>3</v>
      </c>
      <c r="F2449" s="15">
        <v>8</v>
      </c>
      <c r="G2449" s="15" t="s">
        <v>149</v>
      </c>
      <c r="H2449" s="15" t="s">
        <v>57</v>
      </c>
      <c r="I2449" s="15">
        <v>2</v>
      </c>
      <c r="L2449" s="1">
        <v>1</v>
      </c>
      <c r="M2449" s="15">
        <v>8</v>
      </c>
      <c r="N2449" s="15" t="s">
        <v>109</v>
      </c>
      <c r="O2449" s="15" t="s">
        <v>57</v>
      </c>
      <c r="P2449">
        <v>9</v>
      </c>
      <c r="S2449" s="1">
        <v>1</v>
      </c>
      <c r="T2449">
        <v>8</v>
      </c>
      <c r="U2449" t="s">
        <v>65</v>
      </c>
      <c r="V2449" t="s">
        <v>57</v>
      </c>
      <c r="W2449">
        <v>6</v>
      </c>
      <c r="Z2449" s="1">
        <v>1</v>
      </c>
      <c r="AA2449">
        <v>8</v>
      </c>
      <c r="AB2449" t="s">
        <v>194</v>
      </c>
      <c r="BD2449" s="39">
        <v>42620</v>
      </c>
      <c r="BE2449" s="23">
        <v>0.50902777777777797</v>
      </c>
      <c r="BF2449" s="10" t="str">
        <f t="shared" si="229"/>
        <v>07/09/2016 12:13</v>
      </c>
      <c r="BG2449" s="35">
        <f t="shared" si="233"/>
        <v>42620.506944444445</v>
      </c>
      <c r="BH2449" s="35">
        <f t="shared" si="230"/>
        <v>42620.5</v>
      </c>
      <c r="BI2449" t="str">
        <f t="shared" si="231"/>
        <v>07/09/2016 12:10:00</v>
      </c>
      <c r="BJ2449" s="40" t="str">
        <f t="shared" si="232"/>
        <v>07/09/2016 12:00:00</v>
      </c>
      <c r="BK2449">
        <f>VLOOKUP($BI2449, [1]TableView_704030_20160816_20160!$D$2:$M$5095,3,FALSE)</f>
        <v>1016.11988334</v>
      </c>
      <c r="BL2449">
        <f>VLOOKUP($BI2449, [1]TableView_704030_20160816_20160!$D$2:$M$5095,8,FALSE)</f>
        <v>24.6111111111111</v>
      </c>
      <c r="BM2449">
        <f>VLOOKUP($BI2449, [1]TableView_704030_20160816_20160!$D$2:$M$5095,10,FALSE)</f>
        <v>0</v>
      </c>
      <c r="BN2449">
        <f>VLOOKUP($BI2449, [1]TableView_704030_20160816_20160!$D$2:$M$5095,4,FALSE)</f>
        <v>76</v>
      </c>
      <c r="BO2449">
        <f>VLOOKUP($BI2449, [1]TableView_704030_20160816_20160!$D$2:$M$5095,6,FALSE)</f>
        <v>116</v>
      </c>
      <c r="BP2449">
        <f>VLOOKUP($BI2449, [1]TableView_704030_20160816_20160!$D$2:$M$5095,7,FALSE)</f>
        <v>4.2</v>
      </c>
      <c r="BQ2449">
        <f>VLOOKUP($BI2449, [1]TableView_704030_20160816_20160!$D$2:$M$5095,2,FALSE)</f>
        <v>7</v>
      </c>
      <c r="BR2449">
        <f>VLOOKUP($BJ2449, [2]aacb8965d69cc6fd1cb3a5cae9e8ae7!$C$6:$F$853,4,FALSE)</f>
        <v>2.1</v>
      </c>
      <c r="BS2449" s="15">
        <v>2</v>
      </c>
      <c r="BT2449" t="str">
        <f t="shared" si="228"/>
        <v>07/09/2016 2</v>
      </c>
      <c r="BU2449">
        <f>VLOOKUP($BT2449, [3]Sheet1!$D$3:$T$89,4,FALSE)</f>
        <v>25</v>
      </c>
      <c r="BV2449">
        <f>VLOOKUP($BT2449, [3]Sheet1!$D$3:$T$89,5,FALSE)</f>
        <v>21</v>
      </c>
      <c r="BW2449">
        <f>VLOOKUP($BT2449, [3]Sheet1!$D$3:$T$89,8,FALSE)</f>
        <v>23</v>
      </c>
      <c r="BX2449">
        <f>VLOOKUP($BT2449, [3]Sheet1!$D$3:$T$89,9,FALSE)</f>
        <v>18</v>
      </c>
      <c r="BY2449">
        <f>VLOOKUP($BT2449, [3]Sheet1!$D$3:$T$89,12,FALSE)</f>
        <v>23</v>
      </c>
      <c r="BZ2449">
        <f>VLOOKUP($BT2449, [3]Sheet1!$D$3:$T$89,13,FALSE)</f>
        <v>18</v>
      </c>
      <c r="CA2449" t="str">
        <f>VLOOKUP($BT2449, [3]Sheet1!$D$3:$T$89,16,FALSE)</f>
        <v>N/A</v>
      </c>
      <c r="CB2449" t="str">
        <f>VLOOKUP($BT2449, [3]Sheet1!$D$3:$T$89,17,FALSE)</f>
        <v>N/A</v>
      </c>
      <c r="CD2449" s="12">
        <v>42620</v>
      </c>
      <c r="CE2449" s="2">
        <v>0.50902777777777797</v>
      </c>
      <c r="CF2449" s="2" t="s">
        <v>4167</v>
      </c>
      <c r="CG2449" s="2">
        <v>42620.506944444445</v>
      </c>
      <c r="CH2449" s="2">
        <v>42620.5</v>
      </c>
      <c r="CI2449" t="s">
        <v>4160</v>
      </c>
      <c r="CJ2449" t="s">
        <v>1503</v>
      </c>
      <c r="CK2449">
        <v>1016.11988334</v>
      </c>
      <c r="CL2449">
        <v>24.6111111111111</v>
      </c>
      <c r="CM2449">
        <v>0</v>
      </c>
      <c r="CN2449">
        <v>76</v>
      </c>
      <c r="CO2449">
        <v>116</v>
      </c>
      <c r="CP2449">
        <v>4.2</v>
      </c>
      <c r="CQ2449">
        <v>7</v>
      </c>
      <c r="CR2449">
        <v>2.1</v>
      </c>
      <c r="CS2449">
        <v>2</v>
      </c>
      <c r="CT2449" t="s">
        <v>1368</v>
      </c>
      <c r="CU2449">
        <v>25</v>
      </c>
      <c r="CV2449">
        <v>21</v>
      </c>
      <c r="CW2449">
        <v>23</v>
      </c>
      <c r="CX2449">
        <v>18</v>
      </c>
      <c r="CY2449">
        <v>23</v>
      </c>
      <c r="CZ2449">
        <v>18</v>
      </c>
      <c r="DA2449" t="s">
        <v>27</v>
      </c>
      <c r="DB2449" t="s">
        <v>27</v>
      </c>
    </row>
    <row r="2450" spans="1:106">
      <c r="D2450" s="3">
        <v>8</v>
      </c>
      <c r="E2450" s="1">
        <v>3</v>
      </c>
      <c r="F2450" s="15">
        <v>8</v>
      </c>
      <c r="G2450" s="15" t="s">
        <v>149</v>
      </c>
      <c r="H2450" s="15" t="s">
        <v>57</v>
      </c>
      <c r="I2450" s="15">
        <v>2</v>
      </c>
      <c r="L2450" s="1">
        <v>1</v>
      </c>
      <c r="M2450" s="15">
        <v>8</v>
      </c>
      <c r="N2450" s="15" t="s">
        <v>109</v>
      </c>
      <c r="O2450" s="15" t="s">
        <v>57</v>
      </c>
      <c r="P2450">
        <v>9</v>
      </c>
      <c r="S2450" s="1">
        <v>2</v>
      </c>
      <c r="T2450">
        <v>8</v>
      </c>
      <c r="U2450" t="s">
        <v>65</v>
      </c>
      <c r="V2450" t="s">
        <v>57</v>
      </c>
      <c r="W2450">
        <v>6</v>
      </c>
      <c r="Z2450" s="1">
        <v>1</v>
      </c>
      <c r="AA2450">
        <v>8</v>
      </c>
      <c r="AB2450" t="s">
        <v>194</v>
      </c>
      <c r="BD2450" s="39">
        <v>42620</v>
      </c>
      <c r="BE2450" s="23">
        <v>0.50972222222222197</v>
      </c>
      <c r="BF2450" s="10" t="str">
        <f t="shared" si="229"/>
        <v>07/09/2016 12:14</v>
      </c>
      <c r="BG2450" s="35">
        <f t="shared" si="233"/>
        <v>42620.506944444445</v>
      </c>
      <c r="BH2450" s="35">
        <f t="shared" si="230"/>
        <v>42620.5</v>
      </c>
      <c r="BI2450" t="str">
        <f t="shared" si="231"/>
        <v>07/09/2016 12:10:00</v>
      </c>
      <c r="BJ2450" s="40" t="str">
        <f t="shared" si="232"/>
        <v>07/09/2016 12:00:00</v>
      </c>
      <c r="BK2450">
        <f>VLOOKUP($BI2450, [1]TableView_704030_20160816_20160!$D$2:$M$5095,3,FALSE)</f>
        <v>1016.11988334</v>
      </c>
      <c r="BL2450">
        <f>VLOOKUP($BI2450, [1]TableView_704030_20160816_20160!$D$2:$M$5095,8,FALSE)</f>
        <v>24.6111111111111</v>
      </c>
      <c r="BM2450">
        <f>VLOOKUP($BI2450, [1]TableView_704030_20160816_20160!$D$2:$M$5095,10,FALSE)</f>
        <v>0</v>
      </c>
      <c r="BN2450">
        <f>VLOOKUP($BI2450, [1]TableView_704030_20160816_20160!$D$2:$M$5095,4,FALSE)</f>
        <v>76</v>
      </c>
      <c r="BO2450">
        <f>VLOOKUP($BI2450, [1]TableView_704030_20160816_20160!$D$2:$M$5095,6,FALSE)</f>
        <v>116</v>
      </c>
      <c r="BP2450">
        <f>VLOOKUP($BI2450, [1]TableView_704030_20160816_20160!$D$2:$M$5095,7,FALSE)</f>
        <v>4.2</v>
      </c>
      <c r="BQ2450">
        <f>VLOOKUP($BI2450, [1]TableView_704030_20160816_20160!$D$2:$M$5095,2,FALSE)</f>
        <v>7</v>
      </c>
      <c r="BR2450">
        <f>VLOOKUP($BJ2450, [2]aacb8965d69cc6fd1cb3a5cae9e8ae7!$C$6:$F$853,4,FALSE)</f>
        <v>2.1</v>
      </c>
      <c r="BS2450" s="15">
        <v>2</v>
      </c>
      <c r="BT2450" t="str">
        <f t="shared" si="228"/>
        <v>07/09/2016 2</v>
      </c>
      <c r="BU2450">
        <f>VLOOKUP($BT2450, [3]Sheet1!$D$3:$T$89,4,FALSE)</f>
        <v>25</v>
      </c>
      <c r="BV2450">
        <f>VLOOKUP($BT2450, [3]Sheet1!$D$3:$T$89,5,FALSE)</f>
        <v>21</v>
      </c>
      <c r="BW2450">
        <f>VLOOKUP($BT2450, [3]Sheet1!$D$3:$T$89,8,FALSE)</f>
        <v>23</v>
      </c>
      <c r="BX2450">
        <f>VLOOKUP($BT2450, [3]Sheet1!$D$3:$T$89,9,FALSE)</f>
        <v>18</v>
      </c>
      <c r="BY2450">
        <f>VLOOKUP($BT2450, [3]Sheet1!$D$3:$T$89,12,FALSE)</f>
        <v>23</v>
      </c>
      <c r="BZ2450">
        <f>VLOOKUP($BT2450, [3]Sheet1!$D$3:$T$89,13,FALSE)</f>
        <v>18</v>
      </c>
      <c r="CA2450" t="str">
        <f>VLOOKUP($BT2450, [3]Sheet1!$D$3:$T$89,16,FALSE)</f>
        <v>N/A</v>
      </c>
      <c r="CB2450" t="str">
        <f>VLOOKUP($BT2450, [3]Sheet1!$D$3:$T$89,17,FALSE)</f>
        <v>N/A</v>
      </c>
      <c r="CD2450" s="12">
        <v>42620</v>
      </c>
      <c r="CE2450" s="2">
        <v>0.50972222222222197</v>
      </c>
      <c r="CF2450" s="2" t="s">
        <v>4168</v>
      </c>
      <c r="CG2450" s="2">
        <v>42620.506944444445</v>
      </c>
      <c r="CH2450" s="2">
        <v>42620.5</v>
      </c>
      <c r="CI2450" t="s">
        <v>4160</v>
      </c>
      <c r="CJ2450" t="s">
        <v>1503</v>
      </c>
      <c r="CK2450">
        <v>1016.11988334</v>
      </c>
      <c r="CL2450">
        <v>24.6111111111111</v>
      </c>
      <c r="CM2450">
        <v>0</v>
      </c>
      <c r="CN2450">
        <v>76</v>
      </c>
      <c r="CO2450">
        <v>116</v>
      </c>
      <c r="CP2450">
        <v>4.2</v>
      </c>
      <c r="CQ2450">
        <v>7</v>
      </c>
      <c r="CR2450">
        <v>2.1</v>
      </c>
      <c r="CS2450">
        <v>2</v>
      </c>
      <c r="CT2450" t="s">
        <v>1368</v>
      </c>
      <c r="CU2450">
        <v>25</v>
      </c>
      <c r="CV2450">
        <v>21</v>
      </c>
      <c r="CW2450">
        <v>23</v>
      </c>
      <c r="CX2450">
        <v>18</v>
      </c>
      <c r="CY2450">
        <v>23</v>
      </c>
      <c r="CZ2450">
        <v>18</v>
      </c>
      <c r="DA2450" t="s">
        <v>27</v>
      </c>
      <c r="DB2450" t="s">
        <v>27</v>
      </c>
    </row>
    <row r="2451" spans="1:106">
      <c r="D2451" s="3">
        <v>9</v>
      </c>
      <c r="E2451" s="1">
        <v>3</v>
      </c>
      <c r="F2451" s="15">
        <v>8</v>
      </c>
      <c r="G2451" s="15" t="s">
        <v>149</v>
      </c>
      <c r="H2451" s="15" t="s">
        <v>57</v>
      </c>
      <c r="I2451" s="15">
        <v>2</v>
      </c>
      <c r="L2451" s="1">
        <v>1</v>
      </c>
      <c r="M2451" s="15">
        <v>8</v>
      </c>
      <c r="N2451" s="15" t="s">
        <v>109</v>
      </c>
      <c r="O2451" s="15" t="s">
        <v>57</v>
      </c>
      <c r="P2451">
        <v>9</v>
      </c>
      <c r="S2451" s="1">
        <v>2</v>
      </c>
      <c r="T2451">
        <v>8</v>
      </c>
      <c r="U2451" t="s">
        <v>65</v>
      </c>
      <c r="V2451" t="s">
        <v>57</v>
      </c>
      <c r="W2451">
        <v>6</v>
      </c>
      <c r="Z2451" s="1">
        <v>1</v>
      </c>
      <c r="AA2451">
        <v>8</v>
      </c>
      <c r="AB2451" t="s">
        <v>194</v>
      </c>
      <c r="BD2451" s="39">
        <v>42620</v>
      </c>
      <c r="BE2451" s="23">
        <v>0.51041666666666696</v>
      </c>
      <c r="BF2451" s="10" t="str">
        <f t="shared" si="229"/>
        <v>07/09/2016 12:15</v>
      </c>
      <c r="BG2451" s="35">
        <f t="shared" si="233"/>
        <v>42620.513888888891</v>
      </c>
      <c r="BH2451" s="35">
        <f t="shared" si="230"/>
        <v>42620.520833333336</v>
      </c>
      <c r="BI2451" t="str">
        <f t="shared" si="231"/>
        <v>07/09/2016 12:20:00</v>
      </c>
      <c r="BJ2451" s="40" t="str">
        <f t="shared" si="232"/>
        <v>07/09/2016 12:30:00</v>
      </c>
      <c r="BK2451">
        <f>VLOOKUP($BI2451, [1]TableView_704030_20160816_20160!$D$2:$M$5095,3,FALSE)</f>
        <v>1015.98442778</v>
      </c>
      <c r="BL2451">
        <f>VLOOKUP($BI2451, [1]TableView_704030_20160816_20160!$D$2:$M$5095,8,FALSE)</f>
        <v>25.1111111111111</v>
      </c>
      <c r="BM2451">
        <f>VLOOKUP($BI2451, [1]TableView_704030_20160816_20160!$D$2:$M$5095,10,FALSE)</f>
        <v>0</v>
      </c>
      <c r="BN2451">
        <f>VLOOKUP($BI2451, [1]TableView_704030_20160816_20160!$D$2:$M$5095,4,FALSE)</f>
        <v>72</v>
      </c>
      <c r="BO2451">
        <f>VLOOKUP($BI2451, [1]TableView_704030_20160816_20160!$D$2:$M$5095,6,FALSE)</f>
        <v>165</v>
      </c>
      <c r="BP2451">
        <f>VLOOKUP($BI2451, [1]TableView_704030_20160816_20160!$D$2:$M$5095,7,FALSE)</f>
        <v>3.9</v>
      </c>
      <c r="BQ2451">
        <f>VLOOKUP($BI2451, [1]TableView_704030_20160816_20160!$D$2:$M$5095,2,FALSE)</f>
        <v>10.4</v>
      </c>
      <c r="BR2451">
        <f>VLOOKUP($BJ2451, [2]aacb8965d69cc6fd1cb3a5cae9e8ae7!$C$6:$F$853,4,FALSE)</f>
        <v>2.7</v>
      </c>
      <c r="BS2451" s="15">
        <v>2</v>
      </c>
      <c r="BT2451" t="str">
        <f t="shared" si="228"/>
        <v>07/09/2016 2</v>
      </c>
      <c r="BU2451">
        <f>VLOOKUP($BT2451, [3]Sheet1!$D$3:$T$89,4,FALSE)</f>
        <v>25</v>
      </c>
      <c r="BV2451">
        <f>VLOOKUP($BT2451, [3]Sheet1!$D$3:$T$89,5,FALSE)</f>
        <v>21</v>
      </c>
      <c r="BW2451">
        <f>VLOOKUP($BT2451, [3]Sheet1!$D$3:$T$89,8,FALSE)</f>
        <v>23</v>
      </c>
      <c r="BX2451">
        <f>VLOOKUP($BT2451, [3]Sheet1!$D$3:$T$89,9,FALSE)</f>
        <v>18</v>
      </c>
      <c r="BY2451">
        <f>VLOOKUP($BT2451, [3]Sheet1!$D$3:$T$89,12,FALSE)</f>
        <v>23</v>
      </c>
      <c r="BZ2451">
        <f>VLOOKUP($BT2451, [3]Sheet1!$D$3:$T$89,13,FALSE)</f>
        <v>18</v>
      </c>
      <c r="CA2451" t="str">
        <f>VLOOKUP($BT2451, [3]Sheet1!$D$3:$T$89,16,FALSE)</f>
        <v>N/A</v>
      </c>
      <c r="CB2451" t="str">
        <f>VLOOKUP($BT2451, [3]Sheet1!$D$3:$T$89,17,FALSE)</f>
        <v>N/A</v>
      </c>
      <c r="CD2451" s="12">
        <v>42620</v>
      </c>
      <c r="CE2451" s="2">
        <v>0.51041666666666696</v>
      </c>
      <c r="CF2451" s="2" t="s">
        <v>4169</v>
      </c>
      <c r="CG2451" s="2">
        <v>42620.513888888891</v>
      </c>
      <c r="CH2451" s="2">
        <v>42620.520833333336</v>
      </c>
      <c r="CI2451" t="s">
        <v>4170</v>
      </c>
      <c r="CJ2451" t="s">
        <v>4171</v>
      </c>
      <c r="CK2451">
        <v>1015.98442778</v>
      </c>
      <c r="CL2451">
        <v>25.1111111111111</v>
      </c>
      <c r="CM2451">
        <v>0</v>
      </c>
      <c r="CN2451">
        <v>72</v>
      </c>
      <c r="CO2451">
        <v>165</v>
      </c>
      <c r="CP2451">
        <v>3.9</v>
      </c>
      <c r="CQ2451">
        <v>10.4</v>
      </c>
      <c r="CR2451">
        <v>2.7</v>
      </c>
      <c r="CS2451">
        <v>2</v>
      </c>
      <c r="CT2451" t="s">
        <v>1368</v>
      </c>
      <c r="CU2451">
        <v>25</v>
      </c>
      <c r="CV2451">
        <v>21</v>
      </c>
      <c r="CW2451">
        <v>23</v>
      </c>
      <c r="CX2451">
        <v>18</v>
      </c>
      <c r="CY2451">
        <v>23</v>
      </c>
      <c r="CZ2451">
        <v>18</v>
      </c>
      <c r="DA2451" t="s">
        <v>27</v>
      </c>
      <c r="DB2451" t="s">
        <v>27</v>
      </c>
    </row>
    <row r="2452" spans="1:106">
      <c r="D2452" s="3">
        <v>10</v>
      </c>
      <c r="E2452" s="1">
        <v>3</v>
      </c>
      <c r="F2452" s="15">
        <v>8</v>
      </c>
      <c r="G2452" s="15" t="s">
        <v>149</v>
      </c>
      <c r="H2452" s="15" t="s">
        <v>57</v>
      </c>
      <c r="I2452" s="15">
        <v>2</v>
      </c>
      <c r="L2452" s="1">
        <v>1</v>
      </c>
      <c r="M2452" s="15">
        <v>8</v>
      </c>
      <c r="N2452" s="15" t="s">
        <v>109</v>
      </c>
      <c r="O2452" s="15" t="s">
        <v>57</v>
      </c>
      <c r="P2452">
        <v>9</v>
      </c>
      <c r="S2452" s="1">
        <v>2</v>
      </c>
      <c r="T2452">
        <v>8</v>
      </c>
      <c r="U2452" t="s">
        <v>65</v>
      </c>
      <c r="V2452" t="s">
        <v>57</v>
      </c>
      <c r="W2452">
        <v>6</v>
      </c>
      <c r="Z2452" s="1">
        <v>1</v>
      </c>
      <c r="AA2452">
        <v>8</v>
      </c>
      <c r="AB2452" t="s">
        <v>194</v>
      </c>
      <c r="BD2452" s="39">
        <v>42620</v>
      </c>
      <c r="BE2452" s="23">
        <v>0.51111111111111096</v>
      </c>
      <c r="BF2452" s="10" t="str">
        <f t="shared" si="229"/>
        <v>07/09/2016 12:16</v>
      </c>
      <c r="BG2452" s="35">
        <f t="shared" si="233"/>
        <v>42620.513888888891</v>
      </c>
      <c r="BH2452" s="35">
        <f t="shared" si="230"/>
        <v>42620.520833333336</v>
      </c>
      <c r="BI2452" t="str">
        <f t="shared" si="231"/>
        <v>07/09/2016 12:20:00</v>
      </c>
      <c r="BJ2452" s="40" t="str">
        <f t="shared" si="232"/>
        <v>07/09/2016 12:30:00</v>
      </c>
      <c r="BK2452">
        <f>VLOOKUP($BI2452, [1]TableView_704030_20160816_20160!$D$2:$M$5095,3,FALSE)</f>
        <v>1015.98442778</v>
      </c>
      <c r="BL2452">
        <f>VLOOKUP($BI2452, [1]TableView_704030_20160816_20160!$D$2:$M$5095,8,FALSE)</f>
        <v>25.1111111111111</v>
      </c>
      <c r="BM2452">
        <f>VLOOKUP($BI2452, [1]TableView_704030_20160816_20160!$D$2:$M$5095,10,FALSE)</f>
        <v>0</v>
      </c>
      <c r="BN2452">
        <f>VLOOKUP($BI2452, [1]TableView_704030_20160816_20160!$D$2:$M$5095,4,FALSE)</f>
        <v>72</v>
      </c>
      <c r="BO2452">
        <f>VLOOKUP($BI2452, [1]TableView_704030_20160816_20160!$D$2:$M$5095,6,FALSE)</f>
        <v>165</v>
      </c>
      <c r="BP2452">
        <f>VLOOKUP($BI2452, [1]TableView_704030_20160816_20160!$D$2:$M$5095,7,FALSE)</f>
        <v>3.9</v>
      </c>
      <c r="BQ2452">
        <f>VLOOKUP($BI2452, [1]TableView_704030_20160816_20160!$D$2:$M$5095,2,FALSE)</f>
        <v>10.4</v>
      </c>
      <c r="BR2452">
        <f>VLOOKUP($BJ2452, [2]aacb8965d69cc6fd1cb3a5cae9e8ae7!$C$6:$F$853,4,FALSE)</f>
        <v>2.7</v>
      </c>
      <c r="BS2452" s="15">
        <v>2</v>
      </c>
      <c r="BT2452" t="str">
        <f t="shared" si="228"/>
        <v>07/09/2016 2</v>
      </c>
      <c r="BU2452">
        <f>VLOOKUP($BT2452, [3]Sheet1!$D$3:$T$89,4,FALSE)</f>
        <v>25</v>
      </c>
      <c r="BV2452">
        <f>VLOOKUP($BT2452, [3]Sheet1!$D$3:$T$89,5,FALSE)</f>
        <v>21</v>
      </c>
      <c r="BW2452">
        <f>VLOOKUP($BT2452, [3]Sheet1!$D$3:$T$89,8,FALSE)</f>
        <v>23</v>
      </c>
      <c r="BX2452">
        <f>VLOOKUP($BT2452, [3]Sheet1!$D$3:$T$89,9,FALSE)</f>
        <v>18</v>
      </c>
      <c r="BY2452">
        <f>VLOOKUP($BT2452, [3]Sheet1!$D$3:$T$89,12,FALSE)</f>
        <v>23</v>
      </c>
      <c r="BZ2452">
        <f>VLOOKUP($BT2452, [3]Sheet1!$D$3:$T$89,13,FALSE)</f>
        <v>18</v>
      </c>
      <c r="CA2452" t="str">
        <f>VLOOKUP($BT2452, [3]Sheet1!$D$3:$T$89,16,FALSE)</f>
        <v>N/A</v>
      </c>
      <c r="CB2452" t="str">
        <f>VLOOKUP($BT2452, [3]Sheet1!$D$3:$T$89,17,FALSE)</f>
        <v>N/A</v>
      </c>
      <c r="CD2452" s="12">
        <v>42620</v>
      </c>
      <c r="CE2452" s="2">
        <v>0.51111111111111096</v>
      </c>
      <c r="CF2452" s="2" t="s">
        <v>4172</v>
      </c>
      <c r="CG2452" s="2">
        <v>42620.513888888891</v>
      </c>
      <c r="CH2452" s="2">
        <v>42620.520833333336</v>
      </c>
      <c r="CI2452" t="s">
        <v>4170</v>
      </c>
      <c r="CJ2452" t="s">
        <v>4171</v>
      </c>
      <c r="CK2452">
        <v>1015.98442778</v>
      </c>
      <c r="CL2452">
        <v>25.1111111111111</v>
      </c>
      <c r="CM2452">
        <v>0</v>
      </c>
      <c r="CN2452">
        <v>72</v>
      </c>
      <c r="CO2452">
        <v>165</v>
      </c>
      <c r="CP2452">
        <v>3.9</v>
      </c>
      <c r="CQ2452">
        <v>10.4</v>
      </c>
      <c r="CR2452">
        <v>2.7</v>
      </c>
      <c r="CS2452">
        <v>2</v>
      </c>
      <c r="CT2452" t="s">
        <v>1368</v>
      </c>
      <c r="CU2452">
        <v>25</v>
      </c>
      <c r="CV2452">
        <v>21</v>
      </c>
      <c r="CW2452">
        <v>23</v>
      </c>
      <c r="CX2452">
        <v>18</v>
      </c>
      <c r="CY2452">
        <v>23</v>
      </c>
      <c r="CZ2452">
        <v>18</v>
      </c>
      <c r="DA2452" t="s">
        <v>27</v>
      </c>
      <c r="DB2452" t="s">
        <v>27</v>
      </c>
    </row>
    <row r="2453" spans="1:106">
      <c r="D2453" s="3">
        <v>11</v>
      </c>
      <c r="E2453" s="1">
        <v>3</v>
      </c>
      <c r="F2453" s="15">
        <v>8</v>
      </c>
      <c r="G2453" s="15" t="s">
        <v>149</v>
      </c>
      <c r="H2453" s="15" t="s">
        <v>57</v>
      </c>
      <c r="I2453" s="15">
        <v>2</v>
      </c>
      <c r="L2453" s="1">
        <v>1</v>
      </c>
      <c r="M2453" s="15">
        <v>8</v>
      </c>
      <c r="N2453" s="15" t="s">
        <v>109</v>
      </c>
      <c r="O2453" s="15" t="s">
        <v>57</v>
      </c>
      <c r="P2453">
        <v>9</v>
      </c>
      <c r="S2453" s="1">
        <v>2</v>
      </c>
      <c r="T2453">
        <v>8</v>
      </c>
      <c r="U2453" t="s">
        <v>65</v>
      </c>
      <c r="V2453" t="s">
        <v>57</v>
      </c>
      <c r="W2453">
        <v>6</v>
      </c>
      <c r="Z2453" s="1">
        <v>1</v>
      </c>
      <c r="AA2453">
        <v>8</v>
      </c>
      <c r="AB2453" t="s">
        <v>194</v>
      </c>
      <c r="BD2453" s="39">
        <v>42620</v>
      </c>
      <c r="BE2453" s="23">
        <v>0.51180555555555596</v>
      </c>
      <c r="BF2453" s="10" t="str">
        <f t="shared" si="229"/>
        <v>07/09/2016 12:17</v>
      </c>
      <c r="BG2453" s="35">
        <f t="shared" si="233"/>
        <v>42620.513888888891</v>
      </c>
      <c r="BH2453" s="35">
        <f t="shared" si="230"/>
        <v>42620.520833333336</v>
      </c>
      <c r="BI2453" t="str">
        <f t="shared" si="231"/>
        <v>07/09/2016 12:20:00</v>
      </c>
      <c r="BJ2453" s="40" t="str">
        <f t="shared" si="232"/>
        <v>07/09/2016 12:30:00</v>
      </c>
      <c r="BK2453">
        <f>VLOOKUP($BI2453, [1]TableView_704030_20160816_20160!$D$2:$M$5095,3,FALSE)</f>
        <v>1015.98442778</v>
      </c>
      <c r="BL2453">
        <f>VLOOKUP($BI2453, [1]TableView_704030_20160816_20160!$D$2:$M$5095,8,FALSE)</f>
        <v>25.1111111111111</v>
      </c>
      <c r="BM2453">
        <f>VLOOKUP($BI2453, [1]TableView_704030_20160816_20160!$D$2:$M$5095,10,FALSE)</f>
        <v>0</v>
      </c>
      <c r="BN2453">
        <f>VLOOKUP($BI2453, [1]TableView_704030_20160816_20160!$D$2:$M$5095,4,FALSE)</f>
        <v>72</v>
      </c>
      <c r="BO2453">
        <f>VLOOKUP($BI2453, [1]TableView_704030_20160816_20160!$D$2:$M$5095,6,FALSE)</f>
        <v>165</v>
      </c>
      <c r="BP2453">
        <f>VLOOKUP($BI2453, [1]TableView_704030_20160816_20160!$D$2:$M$5095,7,FALSE)</f>
        <v>3.9</v>
      </c>
      <c r="BQ2453">
        <f>VLOOKUP($BI2453, [1]TableView_704030_20160816_20160!$D$2:$M$5095,2,FALSE)</f>
        <v>10.4</v>
      </c>
      <c r="BR2453">
        <f>VLOOKUP($BJ2453, [2]aacb8965d69cc6fd1cb3a5cae9e8ae7!$C$6:$F$853,4,FALSE)</f>
        <v>2.7</v>
      </c>
      <c r="BS2453" s="15">
        <v>2</v>
      </c>
      <c r="BT2453" t="str">
        <f t="shared" si="228"/>
        <v>07/09/2016 2</v>
      </c>
      <c r="BU2453">
        <f>VLOOKUP($BT2453, [3]Sheet1!$D$3:$T$89,4,FALSE)</f>
        <v>25</v>
      </c>
      <c r="BV2453">
        <f>VLOOKUP($BT2453, [3]Sheet1!$D$3:$T$89,5,FALSE)</f>
        <v>21</v>
      </c>
      <c r="BW2453">
        <f>VLOOKUP($BT2453, [3]Sheet1!$D$3:$T$89,8,FALSE)</f>
        <v>23</v>
      </c>
      <c r="BX2453">
        <f>VLOOKUP($BT2453, [3]Sheet1!$D$3:$T$89,9,FALSE)</f>
        <v>18</v>
      </c>
      <c r="BY2453">
        <f>VLOOKUP($BT2453, [3]Sheet1!$D$3:$T$89,12,FALSE)</f>
        <v>23</v>
      </c>
      <c r="BZ2453">
        <f>VLOOKUP($BT2453, [3]Sheet1!$D$3:$T$89,13,FALSE)</f>
        <v>18</v>
      </c>
      <c r="CA2453" t="str">
        <f>VLOOKUP($BT2453, [3]Sheet1!$D$3:$T$89,16,FALSE)</f>
        <v>N/A</v>
      </c>
      <c r="CB2453" t="str">
        <f>VLOOKUP($BT2453, [3]Sheet1!$D$3:$T$89,17,FALSE)</f>
        <v>N/A</v>
      </c>
      <c r="CD2453" s="12">
        <v>42620</v>
      </c>
      <c r="CE2453" s="2">
        <v>0.51180555555555596</v>
      </c>
      <c r="CF2453" s="2" t="s">
        <v>4173</v>
      </c>
      <c r="CG2453" s="2">
        <v>42620.513888888891</v>
      </c>
      <c r="CH2453" s="2">
        <v>42620.520833333336</v>
      </c>
      <c r="CI2453" t="s">
        <v>4170</v>
      </c>
      <c r="CJ2453" t="s">
        <v>4171</v>
      </c>
      <c r="CK2453">
        <v>1015.98442778</v>
      </c>
      <c r="CL2453">
        <v>25.1111111111111</v>
      </c>
      <c r="CM2453">
        <v>0</v>
      </c>
      <c r="CN2453">
        <v>72</v>
      </c>
      <c r="CO2453">
        <v>165</v>
      </c>
      <c r="CP2453">
        <v>3.9</v>
      </c>
      <c r="CQ2453">
        <v>10.4</v>
      </c>
      <c r="CR2453">
        <v>2.7</v>
      </c>
      <c r="CS2453">
        <v>2</v>
      </c>
      <c r="CT2453" t="s">
        <v>1368</v>
      </c>
      <c r="CU2453">
        <v>25</v>
      </c>
      <c r="CV2453">
        <v>21</v>
      </c>
      <c r="CW2453">
        <v>23</v>
      </c>
      <c r="CX2453">
        <v>18</v>
      </c>
      <c r="CY2453">
        <v>23</v>
      </c>
      <c r="CZ2453">
        <v>18</v>
      </c>
      <c r="DA2453" t="s">
        <v>27</v>
      </c>
      <c r="DB2453" t="s">
        <v>27</v>
      </c>
    </row>
    <row r="2454" spans="1:106">
      <c r="D2454" s="3">
        <v>12</v>
      </c>
      <c r="E2454" s="1">
        <v>3</v>
      </c>
      <c r="F2454" s="15">
        <v>8</v>
      </c>
      <c r="G2454" s="15" t="s">
        <v>149</v>
      </c>
      <c r="H2454" s="15" t="s">
        <v>57</v>
      </c>
      <c r="I2454" s="15">
        <v>2</v>
      </c>
      <c r="L2454" s="1">
        <v>1</v>
      </c>
      <c r="M2454" s="15">
        <v>8</v>
      </c>
      <c r="N2454" s="15" t="s">
        <v>109</v>
      </c>
      <c r="O2454" s="15" t="s">
        <v>57</v>
      </c>
      <c r="P2454">
        <v>9</v>
      </c>
      <c r="S2454" s="1">
        <v>2</v>
      </c>
      <c r="T2454">
        <v>8</v>
      </c>
      <c r="U2454" t="s">
        <v>65</v>
      </c>
      <c r="V2454" t="s">
        <v>57</v>
      </c>
      <c r="W2454">
        <v>6</v>
      </c>
      <c r="Z2454" s="1">
        <v>1</v>
      </c>
      <c r="AA2454">
        <v>8</v>
      </c>
      <c r="AB2454" t="s">
        <v>194</v>
      </c>
      <c r="BD2454" s="39">
        <v>42620</v>
      </c>
      <c r="BE2454" s="23">
        <v>0.51249999999999996</v>
      </c>
      <c r="BF2454" s="10" t="str">
        <f t="shared" si="229"/>
        <v>07/09/2016 12:18</v>
      </c>
      <c r="BG2454" s="35">
        <f t="shared" si="233"/>
        <v>42620.513888888891</v>
      </c>
      <c r="BH2454" s="35">
        <f t="shared" si="230"/>
        <v>42620.520833333336</v>
      </c>
      <c r="BI2454" t="str">
        <f t="shared" si="231"/>
        <v>07/09/2016 12:20:00</v>
      </c>
      <c r="BJ2454" s="40" t="str">
        <f t="shared" si="232"/>
        <v>07/09/2016 12:30:00</v>
      </c>
      <c r="BK2454">
        <f>VLOOKUP($BI2454, [1]TableView_704030_20160816_20160!$D$2:$M$5095,3,FALSE)</f>
        <v>1015.98442778</v>
      </c>
      <c r="BL2454">
        <f>VLOOKUP($BI2454, [1]TableView_704030_20160816_20160!$D$2:$M$5095,8,FALSE)</f>
        <v>25.1111111111111</v>
      </c>
      <c r="BM2454">
        <f>VLOOKUP($BI2454, [1]TableView_704030_20160816_20160!$D$2:$M$5095,10,FALSE)</f>
        <v>0</v>
      </c>
      <c r="BN2454">
        <f>VLOOKUP($BI2454, [1]TableView_704030_20160816_20160!$D$2:$M$5095,4,FALSE)</f>
        <v>72</v>
      </c>
      <c r="BO2454">
        <f>VLOOKUP($BI2454, [1]TableView_704030_20160816_20160!$D$2:$M$5095,6,FALSE)</f>
        <v>165</v>
      </c>
      <c r="BP2454">
        <f>VLOOKUP($BI2454, [1]TableView_704030_20160816_20160!$D$2:$M$5095,7,FALSE)</f>
        <v>3.9</v>
      </c>
      <c r="BQ2454">
        <f>VLOOKUP($BI2454, [1]TableView_704030_20160816_20160!$D$2:$M$5095,2,FALSE)</f>
        <v>10.4</v>
      </c>
      <c r="BR2454">
        <f>VLOOKUP($BJ2454, [2]aacb8965d69cc6fd1cb3a5cae9e8ae7!$C$6:$F$853,4,FALSE)</f>
        <v>2.7</v>
      </c>
      <c r="BS2454" s="15">
        <v>2</v>
      </c>
      <c r="BT2454" t="str">
        <f t="shared" ref="BT2454:BT2517" si="234">TEXT(BD2454,"dd/mm/yyyy ")&amp;TEXT(BS2454, "d")</f>
        <v>07/09/2016 2</v>
      </c>
      <c r="BU2454">
        <f>VLOOKUP($BT2454, [3]Sheet1!$D$3:$T$89,4,FALSE)</f>
        <v>25</v>
      </c>
      <c r="BV2454">
        <f>VLOOKUP($BT2454, [3]Sheet1!$D$3:$T$89,5,FALSE)</f>
        <v>21</v>
      </c>
      <c r="BW2454">
        <f>VLOOKUP($BT2454, [3]Sheet1!$D$3:$T$89,8,FALSE)</f>
        <v>23</v>
      </c>
      <c r="BX2454">
        <f>VLOOKUP($BT2454, [3]Sheet1!$D$3:$T$89,9,FALSE)</f>
        <v>18</v>
      </c>
      <c r="BY2454">
        <f>VLOOKUP($BT2454, [3]Sheet1!$D$3:$T$89,12,FALSE)</f>
        <v>23</v>
      </c>
      <c r="BZ2454">
        <f>VLOOKUP($BT2454, [3]Sheet1!$D$3:$T$89,13,FALSE)</f>
        <v>18</v>
      </c>
      <c r="CA2454" t="str">
        <f>VLOOKUP($BT2454, [3]Sheet1!$D$3:$T$89,16,FALSE)</f>
        <v>N/A</v>
      </c>
      <c r="CB2454" t="str">
        <f>VLOOKUP($BT2454, [3]Sheet1!$D$3:$T$89,17,FALSE)</f>
        <v>N/A</v>
      </c>
      <c r="CD2454" s="12">
        <v>42620</v>
      </c>
      <c r="CE2454" s="2">
        <v>0.51249999999999996</v>
      </c>
      <c r="CF2454" s="2" t="s">
        <v>4174</v>
      </c>
      <c r="CG2454" s="2">
        <v>42620.513888888891</v>
      </c>
      <c r="CH2454" s="2">
        <v>42620.520833333336</v>
      </c>
      <c r="CI2454" t="s">
        <v>4170</v>
      </c>
      <c r="CJ2454" t="s">
        <v>4171</v>
      </c>
      <c r="CK2454">
        <v>1015.98442778</v>
      </c>
      <c r="CL2454">
        <v>25.1111111111111</v>
      </c>
      <c r="CM2454">
        <v>0</v>
      </c>
      <c r="CN2454">
        <v>72</v>
      </c>
      <c r="CO2454">
        <v>165</v>
      </c>
      <c r="CP2454">
        <v>3.9</v>
      </c>
      <c r="CQ2454">
        <v>10.4</v>
      </c>
      <c r="CR2454">
        <v>2.7</v>
      </c>
      <c r="CS2454">
        <v>2</v>
      </c>
      <c r="CT2454" t="s">
        <v>1368</v>
      </c>
      <c r="CU2454">
        <v>25</v>
      </c>
      <c r="CV2454">
        <v>21</v>
      </c>
      <c r="CW2454">
        <v>23</v>
      </c>
      <c r="CX2454">
        <v>18</v>
      </c>
      <c r="CY2454">
        <v>23</v>
      </c>
      <c r="CZ2454">
        <v>18</v>
      </c>
      <c r="DA2454" t="s">
        <v>27</v>
      </c>
      <c r="DB2454" t="s">
        <v>27</v>
      </c>
    </row>
    <row r="2455" spans="1:106">
      <c r="D2455" s="3">
        <v>13</v>
      </c>
      <c r="E2455" s="1">
        <v>3</v>
      </c>
      <c r="F2455" s="15">
        <v>8</v>
      </c>
      <c r="G2455" s="15" t="s">
        <v>149</v>
      </c>
      <c r="H2455" s="15" t="s">
        <v>57</v>
      </c>
      <c r="I2455" s="15">
        <v>2</v>
      </c>
      <c r="L2455" s="1">
        <v>1</v>
      </c>
      <c r="M2455" s="15">
        <v>8</v>
      </c>
      <c r="N2455" s="15" t="s">
        <v>109</v>
      </c>
      <c r="O2455" s="15" t="s">
        <v>57</v>
      </c>
      <c r="P2455">
        <v>9</v>
      </c>
      <c r="S2455" s="1">
        <v>2</v>
      </c>
      <c r="T2455">
        <v>8</v>
      </c>
      <c r="U2455" t="s">
        <v>65</v>
      </c>
      <c r="V2455" t="s">
        <v>57</v>
      </c>
      <c r="W2455">
        <v>6</v>
      </c>
      <c r="Z2455" s="1">
        <v>1</v>
      </c>
      <c r="AA2455">
        <v>8</v>
      </c>
      <c r="AB2455" t="s">
        <v>194</v>
      </c>
      <c r="BD2455" s="39">
        <v>42620</v>
      </c>
      <c r="BE2455" s="23">
        <v>0.51319444444444395</v>
      </c>
      <c r="BF2455" s="10" t="str">
        <f t="shared" si="229"/>
        <v>07/09/2016 12:19</v>
      </c>
      <c r="BG2455" s="35">
        <f t="shared" si="233"/>
        <v>42620.513888888891</v>
      </c>
      <c r="BH2455" s="35">
        <f t="shared" si="230"/>
        <v>42620.520833333336</v>
      </c>
      <c r="BI2455" t="str">
        <f t="shared" si="231"/>
        <v>07/09/2016 12:20:00</v>
      </c>
      <c r="BJ2455" s="40" t="str">
        <f t="shared" si="232"/>
        <v>07/09/2016 12:30:00</v>
      </c>
      <c r="BK2455">
        <f>VLOOKUP($BI2455, [1]TableView_704030_20160816_20160!$D$2:$M$5095,3,FALSE)</f>
        <v>1015.98442778</v>
      </c>
      <c r="BL2455">
        <f>VLOOKUP($BI2455, [1]TableView_704030_20160816_20160!$D$2:$M$5095,8,FALSE)</f>
        <v>25.1111111111111</v>
      </c>
      <c r="BM2455">
        <f>VLOOKUP($BI2455, [1]TableView_704030_20160816_20160!$D$2:$M$5095,10,FALSE)</f>
        <v>0</v>
      </c>
      <c r="BN2455">
        <f>VLOOKUP($BI2455, [1]TableView_704030_20160816_20160!$D$2:$M$5095,4,FALSE)</f>
        <v>72</v>
      </c>
      <c r="BO2455">
        <f>VLOOKUP($BI2455, [1]TableView_704030_20160816_20160!$D$2:$M$5095,6,FALSE)</f>
        <v>165</v>
      </c>
      <c r="BP2455">
        <f>VLOOKUP($BI2455, [1]TableView_704030_20160816_20160!$D$2:$M$5095,7,FALSE)</f>
        <v>3.9</v>
      </c>
      <c r="BQ2455">
        <f>VLOOKUP($BI2455, [1]TableView_704030_20160816_20160!$D$2:$M$5095,2,FALSE)</f>
        <v>10.4</v>
      </c>
      <c r="BR2455">
        <f>VLOOKUP($BJ2455, [2]aacb8965d69cc6fd1cb3a5cae9e8ae7!$C$6:$F$853,4,FALSE)</f>
        <v>2.7</v>
      </c>
      <c r="BS2455" s="15">
        <v>2</v>
      </c>
      <c r="BT2455" t="str">
        <f t="shared" si="234"/>
        <v>07/09/2016 2</v>
      </c>
      <c r="BU2455">
        <f>VLOOKUP($BT2455, [3]Sheet1!$D$3:$T$89,4,FALSE)</f>
        <v>25</v>
      </c>
      <c r="BV2455">
        <f>VLOOKUP($BT2455, [3]Sheet1!$D$3:$T$89,5,FALSE)</f>
        <v>21</v>
      </c>
      <c r="BW2455">
        <f>VLOOKUP($BT2455, [3]Sheet1!$D$3:$T$89,8,FALSE)</f>
        <v>23</v>
      </c>
      <c r="BX2455">
        <f>VLOOKUP($BT2455, [3]Sheet1!$D$3:$T$89,9,FALSE)</f>
        <v>18</v>
      </c>
      <c r="BY2455">
        <f>VLOOKUP($BT2455, [3]Sheet1!$D$3:$T$89,12,FALSE)</f>
        <v>23</v>
      </c>
      <c r="BZ2455">
        <f>VLOOKUP($BT2455, [3]Sheet1!$D$3:$T$89,13,FALSE)</f>
        <v>18</v>
      </c>
      <c r="CA2455" t="str">
        <f>VLOOKUP($BT2455, [3]Sheet1!$D$3:$T$89,16,FALSE)</f>
        <v>N/A</v>
      </c>
      <c r="CB2455" t="str">
        <f>VLOOKUP($BT2455, [3]Sheet1!$D$3:$T$89,17,FALSE)</f>
        <v>N/A</v>
      </c>
      <c r="CD2455" s="12">
        <v>42620</v>
      </c>
      <c r="CE2455" s="2">
        <v>0.51319444444444395</v>
      </c>
      <c r="CF2455" s="2" t="s">
        <v>4175</v>
      </c>
      <c r="CG2455" s="2">
        <v>42620.513888888891</v>
      </c>
      <c r="CH2455" s="2">
        <v>42620.520833333336</v>
      </c>
      <c r="CI2455" t="s">
        <v>4170</v>
      </c>
      <c r="CJ2455" t="s">
        <v>4171</v>
      </c>
      <c r="CK2455">
        <v>1015.98442778</v>
      </c>
      <c r="CL2455">
        <v>25.1111111111111</v>
      </c>
      <c r="CM2455">
        <v>0</v>
      </c>
      <c r="CN2455">
        <v>72</v>
      </c>
      <c r="CO2455">
        <v>165</v>
      </c>
      <c r="CP2455">
        <v>3.9</v>
      </c>
      <c r="CQ2455">
        <v>10.4</v>
      </c>
      <c r="CR2455">
        <v>2.7</v>
      </c>
      <c r="CS2455">
        <v>2</v>
      </c>
      <c r="CT2455" t="s">
        <v>1368</v>
      </c>
      <c r="CU2455">
        <v>25</v>
      </c>
      <c r="CV2455">
        <v>21</v>
      </c>
      <c r="CW2455">
        <v>23</v>
      </c>
      <c r="CX2455">
        <v>18</v>
      </c>
      <c r="CY2455">
        <v>23</v>
      </c>
      <c r="CZ2455">
        <v>18</v>
      </c>
      <c r="DA2455" t="s">
        <v>27</v>
      </c>
      <c r="DB2455" t="s">
        <v>27</v>
      </c>
    </row>
    <row r="2456" spans="1:106">
      <c r="D2456" s="3">
        <v>14</v>
      </c>
      <c r="E2456" s="1">
        <v>3</v>
      </c>
      <c r="F2456" s="15">
        <v>8</v>
      </c>
      <c r="G2456" s="15" t="s">
        <v>149</v>
      </c>
      <c r="H2456" s="15" t="s">
        <v>57</v>
      </c>
      <c r="I2456" s="15">
        <v>2</v>
      </c>
      <c r="L2456" s="1">
        <v>1</v>
      </c>
      <c r="M2456" s="15">
        <v>8</v>
      </c>
      <c r="N2456" s="15" t="s">
        <v>109</v>
      </c>
      <c r="O2456" s="15" t="s">
        <v>57</v>
      </c>
      <c r="P2456">
        <v>9</v>
      </c>
      <c r="S2456" s="1">
        <v>2</v>
      </c>
      <c r="T2456">
        <v>8</v>
      </c>
      <c r="U2456" t="s">
        <v>65</v>
      </c>
      <c r="V2456" t="s">
        <v>57</v>
      </c>
      <c r="W2456">
        <v>6</v>
      </c>
      <c r="Z2456" s="1">
        <v>1</v>
      </c>
      <c r="AA2456">
        <v>8</v>
      </c>
      <c r="AB2456" t="s">
        <v>194</v>
      </c>
      <c r="BD2456" s="39">
        <v>42620</v>
      </c>
      <c r="BE2456" s="23">
        <v>0.51388888888888895</v>
      </c>
      <c r="BF2456" s="10" t="str">
        <f t="shared" si="229"/>
        <v>07/09/2016 12:20</v>
      </c>
      <c r="BG2456" s="35">
        <f t="shared" si="233"/>
        <v>42620.513888888891</v>
      </c>
      <c r="BH2456" s="35">
        <f t="shared" si="230"/>
        <v>42620.520833333336</v>
      </c>
      <c r="BI2456" t="str">
        <f t="shared" si="231"/>
        <v>07/09/2016 12:20:00</v>
      </c>
      <c r="BJ2456" s="40" t="str">
        <f t="shared" si="232"/>
        <v>07/09/2016 12:30:00</v>
      </c>
      <c r="BK2456">
        <f>VLOOKUP($BI2456, [1]TableView_704030_20160816_20160!$D$2:$M$5095,3,FALSE)</f>
        <v>1015.98442778</v>
      </c>
      <c r="BL2456">
        <f>VLOOKUP($BI2456, [1]TableView_704030_20160816_20160!$D$2:$M$5095,8,FALSE)</f>
        <v>25.1111111111111</v>
      </c>
      <c r="BM2456">
        <f>VLOOKUP($BI2456, [1]TableView_704030_20160816_20160!$D$2:$M$5095,10,FALSE)</f>
        <v>0</v>
      </c>
      <c r="BN2456">
        <f>VLOOKUP($BI2456, [1]TableView_704030_20160816_20160!$D$2:$M$5095,4,FALSE)</f>
        <v>72</v>
      </c>
      <c r="BO2456">
        <f>VLOOKUP($BI2456, [1]TableView_704030_20160816_20160!$D$2:$M$5095,6,FALSE)</f>
        <v>165</v>
      </c>
      <c r="BP2456">
        <f>VLOOKUP($BI2456, [1]TableView_704030_20160816_20160!$D$2:$M$5095,7,FALSE)</f>
        <v>3.9</v>
      </c>
      <c r="BQ2456">
        <f>VLOOKUP($BI2456, [1]TableView_704030_20160816_20160!$D$2:$M$5095,2,FALSE)</f>
        <v>10.4</v>
      </c>
      <c r="BR2456">
        <f>VLOOKUP($BJ2456, [2]aacb8965d69cc6fd1cb3a5cae9e8ae7!$C$6:$F$853,4,FALSE)</f>
        <v>2.7</v>
      </c>
      <c r="BS2456" s="15">
        <v>2</v>
      </c>
      <c r="BT2456" t="str">
        <f t="shared" si="234"/>
        <v>07/09/2016 2</v>
      </c>
      <c r="BU2456">
        <f>VLOOKUP($BT2456, [3]Sheet1!$D$3:$T$89,4,FALSE)</f>
        <v>25</v>
      </c>
      <c r="BV2456">
        <f>VLOOKUP($BT2456, [3]Sheet1!$D$3:$T$89,5,FALSE)</f>
        <v>21</v>
      </c>
      <c r="BW2456">
        <f>VLOOKUP($BT2456, [3]Sheet1!$D$3:$T$89,8,FALSE)</f>
        <v>23</v>
      </c>
      <c r="BX2456">
        <f>VLOOKUP($BT2456, [3]Sheet1!$D$3:$T$89,9,FALSE)</f>
        <v>18</v>
      </c>
      <c r="BY2456">
        <f>VLOOKUP($BT2456, [3]Sheet1!$D$3:$T$89,12,FALSE)</f>
        <v>23</v>
      </c>
      <c r="BZ2456">
        <f>VLOOKUP($BT2456, [3]Sheet1!$D$3:$T$89,13,FALSE)</f>
        <v>18</v>
      </c>
      <c r="CA2456" t="str">
        <f>VLOOKUP($BT2456, [3]Sheet1!$D$3:$T$89,16,FALSE)</f>
        <v>N/A</v>
      </c>
      <c r="CB2456" t="str">
        <f>VLOOKUP($BT2456, [3]Sheet1!$D$3:$T$89,17,FALSE)</f>
        <v>N/A</v>
      </c>
      <c r="CD2456" s="12">
        <v>42620</v>
      </c>
      <c r="CE2456" s="2">
        <v>0.51388888888888895</v>
      </c>
      <c r="CF2456" s="2" t="s">
        <v>4176</v>
      </c>
      <c r="CG2456" s="2">
        <v>42620.513888888891</v>
      </c>
      <c r="CH2456" s="2">
        <v>42620.520833333336</v>
      </c>
      <c r="CI2456" t="s">
        <v>4170</v>
      </c>
      <c r="CJ2456" t="s">
        <v>4171</v>
      </c>
      <c r="CK2456">
        <v>1015.98442778</v>
      </c>
      <c r="CL2456">
        <v>25.1111111111111</v>
      </c>
      <c r="CM2456">
        <v>0</v>
      </c>
      <c r="CN2456">
        <v>72</v>
      </c>
      <c r="CO2456">
        <v>165</v>
      </c>
      <c r="CP2456">
        <v>3.9</v>
      </c>
      <c r="CQ2456">
        <v>10.4</v>
      </c>
      <c r="CR2456">
        <v>2.7</v>
      </c>
      <c r="CS2456">
        <v>2</v>
      </c>
      <c r="CT2456" t="s">
        <v>1368</v>
      </c>
      <c r="CU2456">
        <v>25</v>
      </c>
      <c r="CV2456">
        <v>21</v>
      </c>
      <c r="CW2456">
        <v>23</v>
      </c>
      <c r="CX2456">
        <v>18</v>
      </c>
      <c r="CY2456">
        <v>23</v>
      </c>
      <c r="CZ2456">
        <v>18</v>
      </c>
      <c r="DA2456" t="s">
        <v>27</v>
      </c>
      <c r="DB2456" t="s">
        <v>27</v>
      </c>
    </row>
    <row r="2457" spans="1:106">
      <c r="D2457" s="3">
        <v>15</v>
      </c>
      <c r="E2457" s="1">
        <v>3</v>
      </c>
      <c r="F2457" s="15">
        <v>8</v>
      </c>
      <c r="G2457" s="15" t="s">
        <v>149</v>
      </c>
      <c r="H2457" s="15" t="s">
        <v>57</v>
      </c>
      <c r="I2457" s="15">
        <v>2</v>
      </c>
      <c r="L2457" s="1">
        <v>1</v>
      </c>
      <c r="M2457" s="15">
        <v>8</v>
      </c>
      <c r="N2457" s="15" t="s">
        <v>109</v>
      </c>
      <c r="O2457" s="15" t="s">
        <v>57</v>
      </c>
      <c r="P2457">
        <v>9</v>
      </c>
      <c r="Z2457" s="1">
        <v>2</v>
      </c>
      <c r="AA2457">
        <v>8</v>
      </c>
      <c r="AB2457" t="s">
        <v>194</v>
      </c>
      <c r="BD2457" s="39">
        <v>42620</v>
      </c>
      <c r="BE2457" s="23">
        <v>0.51458333333333295</v>
      </c>
      <c r="BF2457" s="10" t="str">
        <f t="shared" si="229"/>
        <v>07/09/2016 12:21</v>
      </c>
      <c r="BG2457" s="35">
        <f t="shared" si="233"/>
        <v>42620.513888888891</v>
      </c>
      <c r="BH2457" s="35">
        <f t="shared" si="230"/>
        <v>42620.520833333336</v>
      </c>
      <c r="BI2457" t="str">
        <f t="shared" si="231"/>
        <v>07/09/2016 12:20:00</v>
      </c>
      <c r="BJ2457" s="40" t="str">
        <f t="shared" si="232"/>
        <v>07/09/2016 12:30:00</v>
      </c>
      <c r="BK2457">
        <f>VLOOKUP($BI2457, [1]TableView_704030_20160816_20160!$D$2:$M$5095,3,FALSE)</f>
        <v>1015.98442778</v>
      </c>
      <c r="BL2457">
        <f>VLOOKUP($BI2457, [1]TableView_704030_20160816_20160!$D$2:$M$5095,8,FALSE)</f>
        <v>25.1111111111111</v>
      </c>
      <c r="BM2457">
        <f>VLOOKUP($BI2457, [1]TableView_704030_20160816_20160!$D$2:$M$5095,10,FALSE)</f>
        <v>0</v>
      </c>
      <c r="BN2457">
        <f>VLOOKUP($BI2457, [1]TableView_704030_20160816_20160!$D$2:$M$5095,4,FALSE)</f>
        <v>72</v>
      </c>
      <c r="BO2457">
        <f>VLOOKUP($BI2457, [1]TableView_704030_20160816_20160!$D$2:$M$5095,6,FALSE)</f>
        <v>165</v>
      </c>
      <c r="BP2457">
        <f>VLOOKUP($BI2457, [1]TableView_704030_20160816_20160!$D$2:$M$5095,7,FALSE)</f>
        <v>3.9</v>
      </c>
      <c r="BQ2457">
        <f>VLOOKUP($BI2457, [1]TableView_704030_20160816_20160!$D$2:$M$5095,2,FALSE)</f>
        <v>10.4</v>
      </c>
      <c r="BR2457">
        <f>VLOOKUP($BJ2457, [2]aacb8965d69cc6fd1cb3a5cae9e8ae7!$C$6:$F$853,4,FALSE)</f>
        <v>2.7</v>
      </c>
      <c r="BS2457" s="15">
        <v>2</v>
      </c>
      <c r="BT2457" t="str">
        <f t="shared" si="234"/>
        <v>07/09/2016 2</v>
      </c>
      <c r="BU2457">
        <f>VLOOKUP($BT2457, [3]Sheet1!$D$3:$T$89,4,FALSE)</f>
        <v>25</v>
      </c>
      <c r="BV2457">
        <f>VLOOKUP($BT2457, [3]Sheet1!$D$3:$T$89,5,FALSE)</f>
        <v>21</v>
      </c>
      <c r="BW2457">
        <f>VLOOKUP($BT2457, [3]Sheet1!$D$3:$T$89,8,FALSE)</f>
        <v>23</v>
      </c>
      <c r="BX2457">
        <f>VLOOKUP($BT2457, [3]Sheet1!$D$3:$T$89,9,FALSE)</f>
        <v>18</v>
      </c>
      <c r="BY2457">
        <f>VLOOKUP($BT2457, [3]Sheet1!$D$3:$T$89,12,FALSE)</f>
        <v>23</v>
      </c>
      <c r="BZ2457">
        <f>VLOOKUP($BT2457, [3]Sheet1!$D$3:$T$89,13,FALSE)</f>
        <v>18</v>
      </c>
      <c r="CA2457" t="str">
        <f>VLOOKUP($BT2457, [3]Sheet1!$D$3:$T$89,16,FALSE)</f>
        <v>N/A</v>
      </c>
      <c r="CB2457" t="str">
        <f>VLOOKUP($BT2457, [3]Sheet1!$D$3:$T$89,17,FALSE)</f>
        <v>N/A</v>
      </c>
      <c r="CD2457" s="12">
        <v>42620</v>
      </c>
      <c r="CE2457" s="2">
        <v>0.51458333333333295</v>
      </c>
      <c r="CF2457" s="2" t="s">
        <v>4177</v>
      </c>
      <c r="CG2457" s="2">
        <v>42620.513888888891</v>
      </c>
      <c r="CH2457" s="2">
        <v>42620.520833333336</v>
      </c>
      <c r="CI2457" t="s">
        <v>4170</v>
      </c>
      <c r="CJ2457" t="s">
        <v>4171</v>
      </c>
      <c r="CK2457">
        <v>1015.98442778</v>
      </c>
      <c r="CL2457">
        <v>25.1111111111111</v>
      </c>
      <c r="CM2457">
        <v>0</v>
      </c>
      <c r="CN2457">
        <v>72</v>
      </c>
      <c r="CO2457">
        <v>165</v>
      </c>
      <c r="CP2457">
        <v>3.9</v>
      </c>
      <c r="CQ2457">
        <v>10.4</v>
      </c>
      <c r="CR2457">
        <v>2.7</v>
      </c>
      <c r="CS2457">
        <v>2</v>
      </c>
      <c r="CT2457" t="s">
        <v>1368</v>
      </c>
      <c r="CU2457">
        <v>25</v>
      </c>
      <c r="CV2457">
        <v>21</v>
      </c>
      <c r="CW2457">
        <v>23</v>
      </c>
      <c r="CX2457">
        <v>18</v>
      </c>
      <c r="CY2457">
        <v>23</v>
      </c>
      <c r="CZ2457">
        <v>18</v>
      </c>
      <c r="DA2457" t="s">
        <v>27</v>
      </c>
      <c r="DB2457" t="s">
        <v>27</v>
      </c>
    </row>
    <row r="2458" spans="1:106">
      <c r="D2458" s="3">
        <v>16</v>
      </c>
      <c r="E2458" s="1">
        <v>1</v>
      </c>
      <c r="F2458" s="15">
        <v>7</v>
      </c>
      <c r="G2458" s="15" t="s">
        <v>33</v>
      </c>
      <c r="L2458" s="1">
        <v>1</v>
      </c>
      <c r="M2458" s="15">
        <v>8</v>
      </c>
      <c r="N2458" s="15" t="s">
        <v>109</v>
      </c>
      <c r="O2458" s="15" t="s">
        <v>57</v>
      </c>
      <c r="P2458">
        <v>9</v>
      </c>
      <c r="BD2458" s="39">
        <v>42620</v>
      </c>
      <c r="BE2458" s="23">
        <v>0.51527777777777795</v>
      </c>
      <c r="BF2458" s="10" t="str">
        <f t="shared" si="229"/>
        <v>07/09/2016 12:22</v>
      </c>
      <c r="BG2458" s="35">
        <f t="shared" si="233"/>
        <v>42620.513888888891</v>
      </c>
      <c r="BH2458" s="35">
        <f t="shared" si="230"/>
        <v>42620.520833333336</v>
      </c>
      <c r="BI2458" t="str">
        <f t="shared" si="231"/>
        <v>07/09/2016 12:20:00</v>
      </c>
      <c r="BJ2458" s="40" t="str">
        <f t="shared" si="232"/>
        <v>07/09/2016 12:30:00</v>
      </c>
      <c r="BK2458">
        <f>VLOOKUP($BI2458, [1]TableView_704030_20160816_20160!$D$2:$M$5095,3,FALSE)</f>
        <v>1015.98442778</v>
      </c>
      <c r="BL2458">
        <f>VLOOKUP($BI2458, [1]TableView_704030_20160816_20160!$D$2:$M$5095,8,FALSE)</f>
        <v>25.1111111111111</v>
      </c>
      <c r="BM2458">
        <f>VLOOKUP($BI2458, [1]TableView_704030_20160816_20160!$D$2:$M$5095,10,FALSE)</f>
        <v>0</v>
      </c>
      <c r="BN2458">
        <f>VLOOKUP($BI2458, [1]TableView_704030_20160816_20160!$D$2:$M$5095,4,FALSE)</f>
        <v>72</v>
      </c>
      <c r="BO2458">
        <f>VLOOKUP($BI2458, [1]TableView_704030_20160816_20160!$D$2:$M$5095,6,FALSE)</f>
        <v>165</v>
      </c>
      <c r="BP2458">
        <f>VLOOKUP($BI2458, [1]TableView_704030_20160816_20160!$D$2:$M$5095,7,FALSE)</f>
        <v>3.9</v>
      </c>
      <c r="BQ2458">
        <f>VLOOKUP($BI2458, [1]TableView_704030_20160816_20160!$D$2:$M$5095,2,FALSE)</f>
        <v>10.4</v>
      </c>
      <c r="BR2458">
        <f>VLOOKUP($BJ2458, [2]aacb8965d69cc6fd1cb3a5cae9e8ae7!$C$6:$F$853,4,FALSE)</f>
        <v>2.7</v>
      </c>
      <c r="BS2458" s="15">
        <v>2</v>
      </c>
      <c r="BT2458" t="str">
        <f t="shared" si="234"/>
        <v>07/09/2016 2</v>
      </c>
      <c r="BU2458">
        <f>VLOOKUP($BT2458, [3]Sheet1!$D$3:$T$89,4,FALSE)</f>
        <v>25</v>
      </c>
      <c r="BV2458">
        <f>VLOOKUP($BT2458, [3]Sheet1!$D$3:$T$89,5,FALSE)</f>
        <v>21</v>
      </c>
      <c r="BW2458">
        <f>VLOOKUP($BT2458, [3]Sheet1!$D$3:$T$89,8,FALSE)</f>
        <v>23</v>
      </c>
      <c r="BX2458">
        <f>VLOOKUP($BT2458, [3]Sheet1!$D$3:$T$89,9,FALSE)</f>
        <v>18</v>
      </c>
      <c r="BY2458">
        <f>VLOOKUP($BT2458, [3]Sheet1!$D$3:$T$89,12,FALSE)</f>
        <v>23</v>
      </c>
      <c r="BZ2458">
        <f>VLOOKUP($BT2458, [3]Sheet1!$D$3:$T$89,13,FALSE)</f>
        <v>18</v>
      </c>
      <c r="CA2458" t="str">
        <f>VLOOKUP($BT2458, [3]Sheet1!$D$3:$T$89,16,FALSE)</f>
        <v>N/A</v>
      </c>
      <c r="CB2458" t="str">
        <f>VLOOKUP($BT2458, [3]Sheet1!$D$3:$T$89,17,FALSE)</f>
        <v>N/A</v>
      </c>
      <c r="CD2458" s="12">
        <v>42620</v>
      </c>
      <c r="CE2458" s="2">
        <v>0.51527777777777795</v>
      </c>
      <c r="CF2458" s="2" t="s">
        <v>4178</v>
      </c>
      <c r="CG2458" s="2">
        <v>42620.513888888891</v>
      </c>
      <c r="CH2458" s="2">
        <v>42620.520833333336</v>
      </c>
      <c r="CI2458" t="s">
        <v>4170</v>
      </c>
      <c r="CJ2458" t="s">
        <v>4171</v>
      </c>
      <c r="CK2458">
        <v>1015.98442778</v>
      </c>
      <c r="CL2458">
        <v>25.1111111111111</v>
      </c>
      <c r="CM2458">
        <v>0</v>
      </c>
      <c r="CN2458">
        <v>72</v>
      </c>
      <c r="CO2458">
        <v>165</v>
      </c>
      <c r="CP2458">
        <v>3.9</v>
      </c>
      <c r="CQ2458">
        <v>10.4</v>
      </c>
      <c r="CR2458">
        <v>2.7</v>
      </c>
      <c r="CS2458">
        <v>2</v>
      </c>
      <c r="CT2458" t="s">
        <v>1368</v>
      </c>
      <c r="CU2458">
        <v>25</v>
      </c>
      <c r="CV2458">
        <v>21</v>
      </c>
      <c r="CW2458">
        <v>23</v>
      </c>
      <c r="CX2458">
        <v>18</v>
      </c>
      <c r="CY2458">
        <v>23</v>
      </c>
      <c r="CZ2458">
        <v>18</v>
      </c>
      <c r="DA2458" t="s">
        <v>27</v>
      </c>
      <c r="DB2458" t="s">
        <v>27</v>
      </c>
    </row>
    <row r="2459" spans="1:106">
      <c r="D2459" s="3">
        <v>17</v>
      </c>
      <c r="L2459" s="1">
        <v>2</v>
      </c>
      <c r="M2459" s="15">
        <v>8</v>
      </c>
      <c r="N2459" s="15" t="s">
        <v>109</v>
      </c>
      <c r="O2459" s="15" t="s">
        <v>57</v>
      </c>
      <c r="P2459">
        <v>9</v>
      </c>
      <c r="BD2459" s="39">
        <v>42620</v>
      </c>
      <c r="BE2459" s="23">
        <v>0.51597222222222205</v>
      </c>
      <c r="BF2459" s="10" t="str">
        <f t="shared" si="229"/>
        <v>07/09/2016 12:23</v>
      </c>
      <c r="BG2459" s="35">
        <f t="shared" si="233"/>
        <v>42620.513888888891</v>
      </c>
      <c r="BH2459" s="35">
        <f t="shared" si="230"/>
        <v>42620.520833333336</v>
      </c>
      <c r="BI2459" t="str">
        <f t="shared" si="231"/>
        <v>07/09/2016 12:20:00</v>
      </c>
      <c r="BJ2459" s="40" t="str">
        <f t="shared" si="232"/>
        <v>07/09/2016 12:30:00</v>
      </c>
      <c r="BK2459">
        <f>VLOOKUP($BI2459, [1]TableView_704030_20160816_20160!$D$2:$M$5095,3,FALSE)</f>
        <v>1015.98442778</v>
      </c>
      <c r="BL2459">
        <f>VLOOKUP($BI2459, [1]TableView_704030_20160816_20160!$D$2:$M$5095,8,FALSE)</f>
        <v>25.1111111111111</v>
      </c>
      <c r="BM2459">
        <f>VLOOKUP($BI2459, [1]TableView_704030_20160816_20160!$D$2:$M$5095,10,FALSE)</f>
        <v>0</v>
      </c>
      <c r="BN2459">
        <f>VLOOKUP($BI2459, [1]TableView_704030_20160816_20160!$D$2:$M$5095,4,FALSE)</f>
        <v>72</v>
      </c>
      <c r="BO2459">
        <f>VLOOKUP($BI2459, [1]TableView_704030_20160816_20160!$D$2:$M$5095,6,FALSE)</f>
        <v>165</v>
      </c>
      <c r="BP2459">
        <f>VLOOKUP($BI2459, [1]TableView_704030_20160816_20160!$D$2:$M$5095,7,FALSE)</f>
        <v>3.9</v>
      </c>
      <c r="BQ2459">
        <f>VLOOKUP($BI2459, [1]TableView_704030_20160816_20160!$D$2:$M$5095,2,FALSE)</f>
        <v>10.4</v>
      </c>
      <c r="BR2459">
        <f>VLOOKUP($BJ2459, [2]aacb8965d69cc6fd1cb3a5cae9e8ae7!$C$6:$F$853,4,FALSE)</f>
        <v>2.7</v>
      </c>
      <c r="BS2459" s="15">
        <v>2</v>
      </c>
      <c r="BT2459" t="str">
        <f t="shared" si="234"/>
        <v>07/09/2016 2</v>
      </c>
      <c r="BU2459">
        <f>VLOOKUP($BT2459, [3]Sheet1!$D$3:$T$89,4,FALSE)</f>
        <v>25</v>
      </c>
      <c r="BV2459">
        <f>VLOOKUP($BT2459, [3]Sheet1!$D$3:$T$89,5,FALSE)</f>
        <v>21</v>
      </c>
      <c r="BW2459">
        <f>VLOOKUP($BT2459, [3]Sheet1!$D$3:$T$89,8,FALSE)</f>
        <v>23</v>
      </c>
      <c r="BX2459">
        <f>VLOOKUP($BT2459, [3]Sheet1!$D$3:$T$89,9,FALSE)</f>
        <v>18</v>
      </c>
      <c r="BY2459">
        <f>VLOOKUP($BT2459, [3]Sheet1!$D$3:$T$89,12,FALSE)</f>
        <v>23</v>
      </c>
      <c r="BZ2459">
        <f>VLOOKUP($BT2459, [3]Sheet1!$D$3:$T$89,13,FALSE)</f>
        <v>18</v>
      </c>
      <c r="CA2459" t="str">
        <f>VLOOKUP($BT2459, [3]Sheet1!$D$3:$T$89,16,FALSE)</f>
        <v>N/A</v>
      </c>
      <c r="CB2459" t="str">
        <f>VLOOKUP($BT2459, [3]Sheet1!$D$3:$T$89,17,FALSE)</f>
        <v>N/A</v>
      </c>
      <c r="CD2459" s="12">
        <v>42620</v>
      </c>
      <c r="CE2459" s="2">
        <v>0.51597222222222205</v>
      </c>
      <c r="CF2459" s="2" t="s">
        <v>4179</v>
      </c>
      <c r="CG2459" s="2">
        <v>42620.513888888891</v>
      </c>
      <c r="CH2459" s="2">
        <v>42620.520833333336</v>
      </c>
      <c r="CI2459" t="s">
        <v>4170</v>
      </c>
      <c r="CJ2459" t="s">
        <v>4171</v>
      </c>
      <c r="CK2459">
        <v>1015.98442778</v>
      </c>
      <c r="CL2459">
        <v>25.1111111111111</v>
      </c>
      <c r="CM2459">
        <v>0</v>
      </c>
      <c r="CN2459">
        <v>72</v>
      </c>
      <c r="CO2459">
        <v>165</v>
      </c>
      <c r="CP2459">
        <v>3.9</v>
      </c>
      <c r="CQ2459">
        <v>10.4</v>
      </c>
      <c r="CR2459">
        <v>2.7</v>
      </c>
      <c r="CS2459">
        <v>2</v>
      </c>
      <c r="CT2459" t="s">
        <v>1368</v>
      </c>
      <c r="CU2459">
        <v>25</v>
      </c>
      <c r="CV2459">
        <v>21</v>
      </c>
      <c r="CW2459">
        <v>23</v>
      </c>
      <c r="CX2459">
        <v>18</v>
      </c>
      <c r="CY2459">
        <v>23</v>
      </c>
      <c r="CZ2459">
        <v>18</v>
      </c>
      <c r="DA2459" t="s">
        <v>27</v>
      </c>
      <c r="DB2459" t="s">
        <v>27</v>
      </c>
    </row>
    <row r="2460" spans="1:106">
      <c r="D2460" s="3">
        <v>18</v>
      </c>
      <c r="E2460" s="1">
        <v>2</v>
      </c>
      <c r="F2460">
        <v>8</v>
      </c>
      <c r="G2460" t="s">
        <v>110</v>
      </c>
      <c r="H2460" t="s">
        <v>57</v>
      </c>
      <c r="I2460" t="s">
        <v>975</v>
      </c>
      <c r="L2460" s="1">
        <v>2</v>
      </c>
      <c r="M2460" s="15">
        <v>8</v>
      </c>
      <c r="N2460" s="15" t="s">
        <v>149</v>
      </c>
      <c r="O2460" s="15" t="s">
        <v>57</v>
      </c>
      <c r="P2460">
        <v>3</v>
      </c>
      <c r="S2460" s="1">
        <v>1</v>
      </c>
      <c r="T2460">
        <v>8</v>
      </c>
      <c r="U2460" t="s">
        <v>109</v>
      </c>
      <c r="V2460" t="s">
        <v>57</v>
      </c>
      <c r="W2460">
        <v>9</v>
      </c>
      <c r="Z2460" s="1">
        <v>1</v>
      </c>
      <c r="AA2460">
        <v>8</v>
      </c>
      <c r="AB2460" t="s">
        <v>65</v>
      </c>
      <c r="AC2460" t="s">
        <v>57</v>
      </c>
      <c r="AD2460">
        <v>9</v>
      </c>
      <c r="BD2460" s="39">
        <v>42620</v>
      </c>
      <c r="BE2460" s="23">
        <v>0.51666666666666705</v>
      </c>
      <c r="BF2460" s="10" t="str">
        <f t="shared" si="229"/>
        <v>07/09/2016 12:24</v>
      </c>
      <c r="BG2460" s="35">
        <f t="shared" si="233"/>
        <v>42620.513888888891</v>
      </c>
      <c r="BH2460" s="35">
        <f t="shared" si="230"/>
        <v>42620.520833333336</v>
      </c>
      <c r="BI2460" t="str">
        <f t="shared" si="231"/>
        <v>07/09/2016 12:20:00</v>
      </c>
      <c r="BJ2460" s="40" t="str">
        <f t="shared" si="232"/>
        <v>07/09/2016 12:30:00</v>
      </c>
      <c r="BK2460">
        <f>VLOOKUP($BI2460, [1]TableView_704030_20160816_20160!$D$2:$M$5095,3,FALSE)</f>
        <v>1015.98442778</v>
      </c>
      <c r="BL2460">
        <f>VLOOKUP($BI2460, [1]TableView_704030_20160816_20160!$D$2:$M$5095,8,FALSE)</f>
        <v>25.1111111111111</v>
      </c>
      <c r="BM2460">
        <f>VLOOKUP($BI2460, [1]TableView_704030_20160816_20160!$D$2:$M$5095,10,FALSE)</f>
        <v>0</v>
      </c>
      <c r="BN2460">
        <f>VLOOKUP($BI2460, [1]TableView_704030_20160816_20160!$D$2:$M$5095,4,FALSE)</f>
        <v>72</v>
      </c>
      <c r="BO2460">
        <f>VLOOKUP($BI2460, [1]TableView_704030_20160816_20160!$D$2:$M$5095,6,FALSE)</f>
        <v>165</v>
      </c>
      <c r="BP2460">
        <f>VLOOKUP($BI2460, [1]TableView_704030_20160816_20160!$D$2:$M$5095,7,FALSE)</f>
        <v>3.9</v>
      </c>
      <c r="BQ2460">
        <f>VLOOKUP($BI2460, [1]TableView_704030_20160816_20160!$D$2:$M$5095,2,FALSE)</f>
        <v>10.4</v>
      </c>
      <c r="BR2460">
        <f>VLOOKUP($BJ2460, [2]aacb8965d69cc6fd1cb3a5cae9e8ae7!$C$6:$F$853,4,FALSE)</f>
        <v>2.7</v>
      </c>
      <c r="BS2460" s="15">
        <v>2</v>
      </c>
      <c r="BT2460" t="str">
        <f t="shared" si="234"/>
        <v>07/09/2016 2</v>
      </c>
      <c r="BU2460">
        <f>VLOOKUP($BT2460, [3]Sheet1!$D$3:$T$89,4,FALSE)</f>
        <v>25</v>
      </c>
      <c r="BV2460">
        <f>VLOOKUP($BT2460, [3]Sheet1!$D$3:$T$89,5,FALSE)</f>
        <v>21</v>
      </c>
      <c r="BW2460">
        <f>VLOOKUP($BT2460, [3]Sheet1!$D$3:$T$89,8,FALSE)</f>
        <v>23</v>
      </c>
      <c r="BX2460">
        <f>VLOOKUP($BT2460, [3]Sheet1!$D$3:$T$89,9,FALSE)</f>
        <v>18</v>
      </c>
      <c r="BY2460">
        <f>VLOOKUP($BT2460, [3]Sheet1!$D$3:$T$89,12,FALSE)</f>
        <v>23</v>
      </c>
      <c r="BZ2460">
        <f>VLOOKUP($BT2460, [3]Sheet1!$D$3:$T$89,13,FALSE)</f>
        <v>18</v>
      </c>
      <c r="CA2460" t="str">
        <f>VLOOKUP($BT2460, [3]Sheet1!$D$3:$T$89,16,FALSE)</f>
        <v>N/A</v>
      </c>
      <c r="CB2460" t="str">
        <f>VLOOKUP($BT2460, [3]Sheet1!$D$3:$T$89,17,FALSE)</f>
        <v>N/A</v>
      </c>
      <c r="CD2460" s="12">
        <v>42620</v>
      </c>
      <c r="CE2460" s="2">
        <v>0.51666666666666705</v>
      </c>
      <c r="CF2460" s="2" t="s">
        <v>4180</v>
      </c>
      <c r="CG2460" s="2">
        <v>42620.513888888891</v>
      </c>
      <c r="CH2460" s="2">
        <v>42620.520833333336</v>
      </c>
      <c r="CI2460" t="s">
        <v>4170</v>
      </c>
      <c r="CJ2460" t="s">
        <v>4171</v>
      </c>
      <c r="CK2460">
        <v>1015.98442778</v>
      </c>
      <c r="CL2460">
        <v>25.1111111111111</v>
      </c>
      <c r="CM2460">
        <v>0</v>
      </c>
      <c r="CN2460">
        <v>72</v>
      </c>
      <c r="CO2460">
        <v>165</v>
      </c>
      <c r="CP2460">
        <v>3.9</v>
      </c>
      <c r="CQ2460">
        <v>10.4</v>
      </c>
      <c r="CR2460">
        <v>2.7</v>
      </c>
      <c r="CS2460">
        <v>2</v>
      </c>
      <c r="CT2460" t="s">
        <v>1368</v>
      </c>
      <c r="CU2460">
        <v>25</v>
      </c>
      <c r="CV2460">
        <v>21</v>
      </c>
      <c r="CW2460">
        <v>23</v>
      </c>
      <c r="CX2460">
        <v>18</v>
      </c>
      <c r="CY2460">
        <v>23</v>
      </c>
      <c r="CZ2460">
        <v>18</v>
      </c>
      <c r="DA2460" t="s">
        <v>27</v>
      </c>
      <c r="DB2460" t="s">
        <v>27</v>
      </c>
    </row>
    <row r="2461" spans="1:106">
      <c r="D2461" s="3">
        <v>19</v>
      </c>
      <c r="E2461" s="1">
        <v>1</v>
      </c>
      <c r="F2461">
        <v>8</v>
      </c>
      <c r="G2461" t="s">
        <v>110</v>
      </c>
      <c r="H2461" t="s">
        <v>57</v>
      </c>
      <c r="I2461" t="s">
        <v>975</v>
      </c>
      <c r="L2461" s="1">
        <v>2</v>
      </c>
      <c r="M2461" s="15">
        <v>8</v>
      </c>
      <c r="N2461" s="15" t="s">
        <v>149</v>
      </c>
      <c r="O2461" s="15" t="s">
        <v>57</v>
      </c>
      <c r="P2461">
        <v>3</v>
      </c>
      <c r="S2461" s="1">
        <v>1</v>
      </c>
      <c r="T2461">
        <v>8</v>
      </c>
      <c r="U2461" t="s">
        <v>109</v>
      </c>
      <c r="V2461" t="s">
        <v>57</v>
      </c>
      <c r="W2461">
        <v>9</v>
      </c>
      <c r="Z2461" s="1">
        <v>2</v>
      </c>
      <c r="AA2461">
        <v>8</v>
      </c>
      <c r="AB2461" t="s">
        <v>65</v>
      </c>
      <c r="AC2461" t="s">
        <v>57</v>
      </c>
      <c r="AD2461">
        <v>9</v>
      </c>
      <c r="BD2461" s="39">
        <v>42620</v>
      </c>
      <c r="BE2461" s="23">
        <v>0.51736111111111105</v>
      </c>
      <c r="BF2461" s="10" t="str">
        <f t="shared" si="229"/>
        <v>07/09/2016 12:25</v>
      </c>
      <c r="BG2461" s="35">
        <f t="shared" si="233"/>
        <v>42620.520833333336</v>
      </c>
      <c r="BH2461" s="35">
        <f t="shared" si="230"/>
        <v>42620.520833333336</v>
      </c>
      <c r="BI2461" t="str">
        <f t="shared" si="231"/>
        <v>07/09/2016 12:30:00</v>
      </c>
      <c r="BJ2461" s="40" t="str">
        <f t="shared" si="232"/>
        <v>07/09/2016 12:30:00</v>
      </c>
      <c r="BK2461">
        <f>VLOOKUP($BI2461, [1]TableView_704030_20160816_20160!$D$2:$M$5095,3,FALSE)</f>
        <v>1015.81510833</v>
      </c>
      <c r="BL2461">
        <f>VLOOKUP($BI2461, [1]TableView_704030_20160816_20160!$D$2:$M$5095,8,FALSE)</f>
        <v>25.3888888888889</v>
      </c>
      <c r="BM2461">
        <f>VLOOKUP($BI2461, [1]TableView_704030_20160816_20160!$D$2:$M$5095,10,FALSE)</f>
        <v>0</v>
      </c>
      <c r="BN2461">
        <f>VLOOKUP($BI2461, [1]TableView_704030_20160816_20160!$D$2:$M$5095,4,FALSE)</f>
        <v>70</v>
      </c>
      <c r="BO2461">
        <f>VLOOKUP($BI2461, [1]TableView_704030_20160816_20160!$D$2:$M$5095,6,FALSE)</f>
        <v>151</v>
      </c>
      <c r="BP2461">
        <f>VLOOKUP($BI2461, [1]TableView_704030_20160816_20160!$D$2:$M$5095,7,FALSE)</f>
        <v>4.4000000000000004</v>
      </c>
      <c r="BQ2461">
        <f>VLOOKUP($BI2461, [1]TableView_704030_20160816_20160!$D$2:$M$5095,2,FALSE)</f>
        <v>8.6999999999999993</v>
      </c>
      <c r="BR2461">
        <f>VLOOKUP($BJ2461, [2]aacb8965d69cc6fd1cb3a5cae9e8ae7!$C$6:$F$853,4,FALSE)</f>
        <v>2.7</v>
      </c>
      <c r="BS2461" s="15">
        <v>2</v>
      </c>
      <c r="BT2461" t="str">
        <f t="shared" si="234"/>
        <v>07/09/2016 2</v>
      </c>
      <c r="BU2461">
        <f>VLOOKUP($BT2461, [3]Sheet1!$D$3:$T$89,4,FALSE)</f>
        <v>25</v>
      </c>
      <c r="BV2461">
        <f>VLOOKUP($BT2461, [3]Sheet1!$D$3:$T$89,5,FALSE)</f>
        <v>21</v>
      </c>
      <c r="BW2461">
        <f>VLOOKUP($BT2461, [3]Sheet1!$D$3:$T$89,8,FALSE)</f>
        <v>23</v>
      </c>
      <c r="BX2461">
        <f>VLOOKUP($BT2461, [3]Sheet1!$D$3:$T$89,9,FALSE)</f>
        <v>18</v>
      </c>
      <c r="BY2461">
        <f>VLOOKUP($BT2461, [3]Sheet1!$D$3:$T$89,12,FALSE)</f>
        <v>23</v>
      </c>
      <c r="BZ2461">
        <f>VLOOKUP($BT2461, [3]Sheet1!$D$3:$T$89,13,FALSE)</f>
        <v>18</v>
      </c>
      <c r="CA2461" t="str">
        <f>VLOOKUP($BT2461, [3]Sheet1!$D$3:$T$89,16,FALSE)</f>
        <v>N/A</v>
      </c>
      <c r="CB2461" t="str">
        <f>VLOOKUP($BT2461, [3]Sheet1!$D$3:$T$89,17,FALSE)</f>
        <v>N/A</v>
      </c>
      <c r="CD2461" s="12">
        <v>42620</v>
      </c>
      <c r="CE2461" s="2">
        <v>0.51736111111111105</v>
      </c>
      <c r="CF2461" s="2" t="s">
        <v>4181</v>
      </c>
      <c r="CG2461" s="2">
        <v>42620.520833333336</v>
      </c>
      <c r="CH2461" s="2">
        <v>42620.520833333336</v>
      </c>
      <c r="CI2461" t="s">
        <v>4171</v>
      </c>
      <c r="CJ2461" t="s">
        <v>4171</v>
      </c>
      <c r="CK2461">
        <v>1015.81510833</v>
      </c>
      <c r="CL2461">
        <v>25.3888888888889</v>
      </c>
      <c r="CM2461">
        <v>0</v>
      </c>
      <c r="CN2461">
        <v>70</v>
      </c>
      <c r="CO2461">
        <v>151</v>
      </c>
      <c r="CP2461">
        <v>4.4000000000000004</v>
      </c>
      <c r="CQ2461">
        <v>8.6999999999999993</v>
      </c>
      <c r="CR2461">
        <v>2.7</v>
      </c>
      <c r="CS2461">
        <v>2</v>
      </c>
      <c r="CT2461" t="s">
        <v>1368</v>
      </c>
      <c r="CU2461">
        <v>25</v>
      </c>
      <c r="CV2461">
        <v>21</v>
      </c>
      <c r="CW2461">
        <v>23</v>
      </c>
      <c r="CX2461">
        <v>18</v>
      </c>
      <c r="CY2461">
        <v>23</v>
      </c>
      <c r="CZ2461">
        <v>18</v>
      </c>
      <c r="DA2461" t="s">
        <v>27</v>
      </c>
      <c r="DB2461" t="s">
        <v>27</v>
      </c>
    </row>
    <row r="2462" spans="1:106">
      <c r="D2462" s="3">
        <v>20</v>
      </c>
      <c r="E2462" s="1">
        <v>2</v>
      </c>
      <c r="F2462">
        <v>8</v>
      </c>
      <c r="G2462" t="s">
        <v>110</v>
      </c>
      <c r="H2462" t="s">
        <v>57</v>
      </c>
      <c r="I2462" t="s">
        <v>975</v>
      </c>
      <c r="L2462" s="1">
        <v>1</v>
      </c>
      <c r="M2462" s="15">
        <v>8</v>
      </c>
      <c r="N2462" s="15" t="s">
        <v>149</v>
      </c>
      <c r="O2462" s="15" t="s">
        <v>57</v>
      </c>
      <c r="P2462">
        <v>3</v>
      </c>
      <c r="S2462" s="1">
        <v>1</v>
      </c>
      <c r="T2462">
        <v>8</v>
      </c>
      <c r="U2462" t="s">
        <v>109</v>
      </c>
      <c r="V2462" t="s">
        <v>57</v>
      </c>
      <c r="W2462">
        <v>9</v>
      </c>
      <c r="Z2462" s="1">
        <v>1</v>
      </c>
      <c r="AA2462">
        <v>8</v>
      </c>
      <c r="AB2462" t="s">
        <v>65</v>
      </c>
      <c r="AC2462" t="s">
        <v>57</v>
      </c>
      <c r="AD2462">
        <v>9</v>
      </c>
      <c r="BD2462" s="39">
        <v>42620</v>
      </c>
      <c r="BE2462" s="23">
        <v>0.51805555555555505</v>
      </c>
      <c r="BF2462" s="10" t="str">
        <f t="shared" si="229"/>
        <v>07/09/2016 12:26</v>
      </c>
      <c r="BG2462" s="35">
        <f t="shared" si="233"/>
        <v>42620.520833333336</v>
      </c>
      <c r="BH2462" s="35">
        <f t="shared" si="230"/>
        <v>42620.520833333336</v>
      </c>
      <c r="BI2462" t="str">
        <f t="shared" si="231"/>
        <v>07/09/2016 12:30:00</v>
      </c>
      <c r="BJ2462" s="40" t="str">
        <f t="shared" si="232"/>
        <v>07/09/2016 12:30:00</v>
      </c>
      <c r="BK2462">
        <f>VLOOKUP($BI2462, [1]TableView_704030_20160816_20160!$D$2:$M$5095,3,FALSE)</f>
        <v>1015.81510833</v>
      </c>
      <c r="BL2462">
        <f>VLOOKUP($BI2462, [1]TableView_704030_20160816_20160!$D$2:$M$5095,8,FALSE)</f>
        <v>25.3888888888889</v>
      </c>
      <c r="BM2462">
        <f>VLOOKUP($BI2462, [1]TableView_704030_20160816_20160!$D$2:$M$5095,10,FALSE)</f>
        <v>0</v>
      </c>
      <c r="BN2462">
        <f>VLOOKUP($BI2462, [1]TableView_704030_20160816_20160!$D$2:$M$5095,4,FALSE)</f>
        <v>70</v>
      </c>
      <c r="BO2462">
        <f>VLOOKUP($BI2462, [1]TableView_704030_20160816_20160!$D$2:$M$5095,6,FALSE)</f>
        <v>151</v>
      </c>
      <c r="BP2462">
        <f>VLOOKUP($BI2462, [1]TableView_704030_20160816_20160!$D$2:$M$5095,7,FALSE)</f>
        <v>4.4000000000000004</v>
      </c>
      <c r="BQ2462">
        <f>VLOOKUP($BI2462, [1]TableView_704030_20160816_20160!$D$2:$M$5095,2,FALSE)</f>
        <v>8.6999999999999993</v>
      </c>
      <c r="BR2462">
        <f>VLOOKUP($BJ2462, [2]aacb8965d69cc6fd1cb3a5cae9e8ae7!$C$6:$F$853,4,FALSE)</f>
        <v>2.7</v>
      </c>
      <c r="BS2462" s="15">
        <v>2</v>
      </c>
      <c r="BT2462" t="str">
        <f t="shared" si="234"/>
        <v>07/09/2016 2</v>
      </c>
      <c r="BU2462">
        <f>VLOOKUP($BT2462, [3]Sheet1!$D$3:$T$89,4,FALSE)</f>
        <v>25</v>
      </c>
      <c r="BV2462">
        <f>VLOOKUP($BT2462, [3]Sheet1!$D$3:$T$89,5,FALSE)</f>
        <v>21</v>
      </c>
      <c r="BW2462">
        <f>VLOOKUP($BT2462, [3]Sheet1!$D$3:$T$89,8,FALSE)</f>
        <v>23</v>
      </c>
      <c r="BX2462">
        <f>VLOOKUP($BT2462, [3]Sheet1!$D$3:$T$89,9,FALSE)</f>
        <v>18</v>
      </c>
      <c r="BY2462">
        <f>VLOOKUP($BT2462, [3]Sheet1!$D$3:$T$89,12,FALSE)</f>
        <v>23</v>
      </c>
      <c r="BZ2462">
        <f>VLOOKUP($BT2462, [3]Sheet1!$D$3:$T$89,13,FALSE)</f>
        <v>18</v>
      </c>
      <c r="CA2462" t="str">
        <f>VLOOKUP($BT2462, [3]Sheet1!$D$3:$T$89,16,FALSE)</f>
        <v>N/A</v>
      </c>
      <c r="CB2462" t="str">
        <f>VLOOKUP($BT2462, [3]Sheet1!$D$3:$T$89,17,FALSE)</f>
        <v>N/A</v>
      </c>
      <c r="CD2462" s="12">
        <v>42620</v>
      </c>
      <c r="CE2462" s="2">
        <v>0.51805555555555505</v>
      </c>
      <c r="CF2462" s="2" t="s">
        <v>4182</v>
      </c>
      <c r="CG2462" s="2">
        <v>42620.520833333336</v>
      </c>
      <c r="CH2462" s="2">
        <v>42620.520833333336</v>
      </c>
      <c r="CI2462" t="s">
        <v>4171</v>
      </c>
      <c r="CJ2462" t="s">
        <v>4171</v>
      </c>
      <c r="CK2462">
        <v>1015.81510833</v>
      </c>
      <c r="CL2462">
        <v>25.3888888888889</v>
      </c>
      <c r="CM2462">
        <v>0</v>
      </c>
      <c r="CN2462">
        <v>70</v>
      </c>
      <c r="CO2462">
        <v>151</v>
      </c>
      <c r="CP2462">
        <v>4.4000000000000004</v>
      </c>
      <c r="CQ2462">
        <v>8.6999999999999993</v>
      </c>
      <c r="CR2462">
        <v>2.7</v>
      </c>
      <c r="CS2462">
        <v>2</v>
      </c>
      <c r="CT2462" t="s">
        <v>1368</v>
      </c>
      <c r="CU2462">
        <v>25</v>
      </c>
      <c r="CV2462">
        <v>21</v>
      </c>
      <c r="CW2462">
        <v>23</v>
      </c>
      <c r="CX2462">
        <v>18</v>
      </c>
      <c r="CY2462">
        <v>23</v>
      </c>
      <c r="CZ2462">
        <v>18</v>
      </c>
      <c r="DA2462" t="s">
        <v>27</v>
      </c>
      <c r="DB2462" t="s">
        <v>27</v>
      </c>
    </row>
    <row r="2463" spans="1:106">
      <c r="D2463" s="3">
        <v>21</v>
      </c>
      <c r="L2463" s="1">
        <v>1</v>
      </c>
      <c r="M2463" s="15">
        <v>8</v>
      </c>
      <c r="N2463" s="15" t="s">
        <v>149</v>
      </c>
      <c r="O2463" s="15" t="s">
        <v>57</v>
      </c>
      <c r="P2463">
        <v>3</v>
      </c>
      <c r="S2463" s="1">
        <v>1</v>
      </c>
      <c r="T2463">
        <v>8</v>
      </c>
      <c r="U2463" t="s">
        <v>109</v>
      </c>
      <c r="V2463" t="s">
        <v>57</v>
      </c>
      <c r="W2463">
        <v>9</v>
      </c>
      <c r="Z2463" s="1">
        <v>3</v>
      </c>
      <c r="AA2463">
        <v>8</v>
      </c>
      <c r="AB2463" t="s">
        <v>65</v>
      </c>
      <c r="AC2463" t="s">
        <v>57</v>
      </c>
      <c r="AD2463">
        <v>9</v>
      </c>
      <c r="BD2463" s="39">
        <v>42620</v>
      </c>
      <c r="BE2463" s="23">
        <v>0.51875000000000004</v>
      </c>
      <c r="BF2463" s="10" t="str">
        <f t="shared" si="229"/>
        <v>07/09/2016 12:27</v>
      </c>
      <c r="BG2463" s="35">
        <f t="shared" si="233"/>
        <v>42620.520833333336</v>
      </c>
      <c r="BH2463" s="35">
        <f t="shared" si="230"/>
        <v>42620.520833333336</v>
      </c>
      <c r="BI2463" t="str">
        <f t="shared" si="231"/>
        <v>07/09/2016 12:30:00</v>
      </c>
      <c r="BJ2463" s="40" t="str">
        <f t="shared" si="232"/>
        <v>07/09/2016 12:30:00</v>
      </c>
      <c r="BK2463">
        <f>VLOOKUP($BI2463, [1]TableView_704030_20160816_20160!$D$2:$M$5095,3,FALSE)</f>
        <v>1015.81510833</v>
      </c>
      <c r="BL2463">
        <f>VLOOKUP($BI2463, [1]TableView_704030_20160816_20160!$D$2:$M$5095,8,FALSE)</f>
        <v>25.3888888888889</v>
      </c>
      <c r="BM2463">
        <f>VLOOKUP($BI2463, [1]TableView_704030_20160816_20160!$D$2:$M$5095,10,FALSE)</f>
        <v>0</v>
      </c>
      <c r="BN2463">
        <f>VLOOKUP($BI2463, [1]TableView_704030_20160816_20160!$D$2:$M$5095,4,FALSE)</f>
        <v>70</v>
      </c>
      <c r="BO2463">
        <f>VLOOKUP($BI2463, [1]TableView_704030_20160816_20160!$D$2:$M$5095,6,FALSE)</f>
        <v>151</v>
      </c>
      <c r="BP2463">
        <f>VLOOKUP($BI2463, [1]TableView_704030_20160816_20160!$D$2:$M$5095,7,FALSE)</f>
        <v>4.4000000000000004</v>
      </c>
      <c r="BQ2463">
        <f>VLOOKUP($BI2463, [1]TableView_704030_20160816_20160!$D$2:$M$5095,2,FALSE)</f>
        <v>8.6999999999999993</v>
      </c>
      <c r="BR2463">
        <f>VLOOKUP($BJ2463, [2]aacb8965d69cc6fd1cb3a5cae9e8ae7!$C$6:$F$853,4,FALSE)</f>
        <v>2.7</v>
      </c>
      <c r="BS2463" s="15">
        <v>2</v>
      </c>
      <c r="BT2463" t="str">
        <f t="shared" si="234"/>
        <v>07/09/2016 2</v>
      </c>
      <c r="BU2463">
        <f>VLOOKUP($BT2463, [3]Sheet1!$D$3:$T$89,4,FALSE)</f>
        <v>25</v>
      </c>
      <c r="BV2463">
        <f>VLOOKUP($BT2463, [3]Sheet1!$D$3:$T$89,5,FALSE)</f>
        <v>21</v>
      </c>
      <c r="BW2463">
        <f>VLOOKUP($BT2463, [3]Sheet1!$D$3:$T$89,8,FALSE)</f>
        <v>23</v>
      </c>
      <c r="BX2463">
        <f>VLOOKUP($BT2463, [3]Sheet1!$D$3:$T$89,9,FALSE)</f>
        <v>18</v>
      </c>
      <c r="BY2463">
        <f>VLOOKUP($BT2463, [3]Sheet1!$D$3:$T$89,12,FALSE)</f>
        <v>23</v>
      </c>
      <c r="BZ2463">
        <f>VLOOKUP($BT2463, [3]Sheet1!$D$3:$T$89,13,FALSE)</f>
        <v>18</v>
      </c>
      <c r="CA2463" t="str">
        <f>VLOOKUP($BT2463, [3]Sheet1!$D$3:$T$89,16,FALSE)</f>
        <v>N/A</v>
      </c>
      <c r="CB2463" t="str">
        <f>VLOOKUP($BT2463, [3]Sheet1!$D$3:$T$89,17,FALSE)</f>
        <v>N/A</v>
      </c>
      <c r="CD2463" s="12">
        <v>42620</v>
      </c>
      <c r="CE2463" s="2">
        <v>0.51875000000000004</v>
      </c>
      <c r="CF2463" s="2" t="s">
        <v>4183</v>
      </c>
      <c r="CG2463" s="2">
        <v>42620.520833333336</v>
      </c>
      <c r="CH2463" s="2">
        <v>42620.520833333336</v>
      </c>
      <c r="CI2463" t="s">
        <v>4171</v>
      </c>
      <c r="CJ2463" t="s">
        <v>4171</v>
      </c>
      <c r="CK2463">
        <v>1015.81510833</v>
      </c>
      <c r="CL2463">
        <v>25.3888888888889</v>
      </c>
      <c r="CM2463">
        <v>0</v>
      </c>
      <c r="CN2463">
        <v>70</v>
      </c>
      <c r="CO2463">
        <v>151</v>
      </c>
      <c r="CP2463">
        <v>4.4000000000000004</v>
      </c>
      <c r="CQ2463">
        <v>8.6999999999999993</v>
      </c>
      <c r="CR2463">
        <v>2.7</v>
      </c>
      <c r="CS2463">
        <v>2</v>
      </c>
      <c r="CT2463" t="s">
        <v>1368</v>
      </c>
      <c r="CU2463">
        <v>25</v>
      </c>
      <c r="CV2463">
        <v>21</v>
      </c>
      <c r="CW2463">
        <v>23</v>
      </c>
      <c r="CX2463">
        <v>18</v>
      </c>
      <c r="CY2463">
        <v>23</v>
      </c>
      <c r="CZ2463">
        <v>18</v>
      </c>
      <c r="DA2463" t="s">
        <v>27</v>
      </c>
      <c r="DB2463" t="s">
        <v>27</v>
      </c>
    </row>
    <row r="2464" spans="1:106">
      <c r="D2464" s="3">
        <v>22</v>
      </c>
      <c r="L2464" s="1">
        <v>1</v>
      </c>
      <c r="M2464" s="15">
        <v>8</v>
      </c>
      <c r="N2464" s="15" t="s">
        <v>149</v>
      </c>
      <c r="O2464" s="15" t="s">
        <v>57</v>
      </c>
      <c r="P2464">
        <v>3</v>
      </c>
      <c r="S2464" s="1">
        <v>1</v>
      </c>
      <c r="T2464">
        <v>8</v>
      </c>
      <c r="U2464" t="s">
        <v>109</v>
      </c>
      <c r="V2464" t="s">
        <v>57</v>
      </c>
      <c r="W2464">
        <v>9</v>
      </c>
      <c r="Z2464" s="1">
        <v>3</v>
      </c>
      <c r="AA2464">
        <v>8</v>
      </c>
      <c r="AB2464" t="s">
        <v>65</v>
      </c>
      <c r="AC2464" t="s">
        <v>57</v>
      </c>
      <c r="AD2464">
        <v>9</v>
      </c>
      <c r="BD2464" s="39">
        <v>42620</v>
      </c>
      <c r="BE2464" s="23">
        <v>0.51944444444444404</v>
      </c>
      <c r="BF2464" s="10" t="str">
        <f t="shared" si="229"/>
        <v>07/09/2016 12:28</v>
      </c>
      <c r="BG2464" s="35">
        <f t="shared" si="233"/>
        <v>42620.520833333336</v>
      </c>
      <c r="BH2464" s="35">
        <f t="shared" si="230"/>
        <v>42620.520833333336</v>
      </c>
      <c r="BI2464" t="str">
        <f t="shared" si="231"/>
        <v>07/09/2016 12:30:00</v>
      </c>
      <c r="BJ2464" s="40" t="str">
        <f t="shared" si="232"/>
        <v>07/09/2016 12:30:00</v>
      </c>
      <c r="BK2464">
        <f>VLOOKUP($BI2464, [1]TableView_704030_20160816_20160!$D$2:$M$5095,3,FALSE)</f>
        <v>1015.81510833</v>
      </c>
      <c r="BL2464">
        <f>VLOOKUP($BI2464, [1]TableView_704030_20160816_20160!$D$2:$M$5095,8,FALSE)</f>
        <v>25.3888888888889</v>
      </c>
      <c r="BM2464">
        <f>VLOOKUP($BI2464, [1]TableView_704030_20160816_20160!$D$2:$M$5095,10,FALSE)</f>
        <v>0</v>
      </c>
      <c r="BN2464">
        <f>VLOOKUP($BI2464, [1]TableView_704030_20160816_20160!$D$2:$M$5095,4,FALSE)</f>
        <v>70</v>
      </c>
      <c r="BO2464">
        <f>VLOOKUP($BI2464, [1]TableView_704030_20160816_20160!$D$2:$M$5095,6,FALSE)</f>
        <v>151</v>
      </c>
      <c r="BP2464">
        <f>VLOOKUP($BI2464, [1]TableView_704030_20160816_20160!$D$2:$M$5095,7,FALSE)</f>
        <v>4.4000000000000004</v>
      </c>
      <c r="BQ2464">
        <f>VLOOKUP($BI2464, [1]TableView_704030_20160816_20160!$D$2:$M$5095,2,FALSE)</f>
        <v>8.6999999999999993</v>
      </c>
      <c r="BR2464">
        <f>VLOOKUP($BJ2464, [2]aacb8965d69cc6fd1cb3a5cae9e8ae7!$C$6:$F$853,4,FALSE)</f>
        <v>2.7</v>
      </c>
      <c r="BS2464" s="15">
        <v>2</v>
      </c>
      <c r="BT2464" t="str">
        <f t="shared" si="234"/>
        <v>07/09/2016 2</v>
      </c>
      <c r="BU2464">
        <f>VLOOKUP($BT2464, [3]Sheet1!$D$3:$T$89,4,FALSE)</f>
        <v>25</v>
      </c>
      <c r="BV2464">
        <f>VLOOKUP($BT2464, [3]Sheet1!$D$3:$T$89,5,FALSE)</f>
        <v>21</v>
      </c>
      <c r="BW2464">
        <f>VLOOKUP($BT2464, [3]Sheet1!$D$3:$T$89,8,FALSE)</f>
        <v>23</v>
      </c>
      <c r="BX2464">
        <f>VLOOKUP($BT2464, [3]Sheet1!$D$3:$T$89,9,FALSE)</f>
        <v>18</v>
      </c>
      <c r="BY2464">
        <f>VLOOKUP($BT2464, [3]Sheet1!$D$3:$T$89,12,FALSE)</f>
        <v>23</v>
      </c>
      <c r="BZ2464">
        <f>VLOOKUP($BT2464, [3]Sheet1!$D$3:$T$89,13,FALSE)</f>
        <v>18</v>
      </c>
      <c r="CA2464" t="str">
        <f>VLOOKUP($BT2464, [3]Sheet1!$D$3:$T$89,16,FALSE)</f>
        <v>N/A</v>
      </c>
      <c r="CB2464" t="str">
        <f>VLOOKUP($BT2464, [3]Sheet1!$D$3:$T$89,17,FALSE)</f>
        <v>N/A</v>
      </c>
      <c r="CD2464" s="12">
        <v>42620</v>
      </c>
      <c r="CE2464" s="2">
        <v>0.51944444444444404</v>
      </c>
      <c r="CF2464" s="2" t="s">
        <v>4184</v>
      </c>
      <c r="CG2464" s="2">
        <v>42620.520833333336</v>
      </c>
      <c r="CH2464" s="2">
        <v>42620.520833333336</v>
      </c>
      <c r="CI2464" t="s">
        <v>4171</v>
      </c>
      <c r="CJ2464" t="s">
        <v>4171</v>
      </c>
      <c r="CK2464">
        <v>1015.81510833</v>
      </c>
      <c r="CL2464">
        <v>25.3888888888889</v>
      </c>
      <c r="CM2464">
        <v>0</v>
      </c>
      <c r="CN2464">
        <v>70</v>
      </c>
      <c r="CO2464">
        <v>151</v>
      </c>
      <c r="CP2464">
        <v>4.4000000000000004</v>
      </c>
      <c r="CQ2464">
        <v>8.6999999999999993</v>
      </c>
      <c r="CR2464">
        <v>2.7</v>
      </c>
      <c r="CS2464">
        <v>2</v>
      </c>
      <c r="CT2464" t="s">
        <v>1368</v>
      </c>
      <c r="CU2464">
        <v>25</v>
      </c>
      <c r="CV2464">
        <v>21</v>
      </c>
      <c r="CW2464">
        <v>23</v>
      </c>
      <c r="CX2464">
        <v>18</v>
      </c>
      <c r="CY2464">
        <v>23</v>
      </c>
      <c r="CZ2464">
        <v>18</v>
      </c>
      <c r="DA2464" t="s">
        <v>27</v>
      </c>
      <c r="DB2464" t="s">
        <v>27</v>
      </c>
    </row>
    <row r="2465" spans="1:106">
      <c r="D2465" s="3">
        <v>23</v>
      </c>
      <c r="L2465" s="1">
        <v>1</v>
      </c>
      <c r="M2465" s="15">
        <v>8</v>
      </c>
      <c r="N2465" s="15" t="s">
        <v>149</v>
      </c>
      <c r="O2465" s="15" t="s">
        <v>57</v>
      </c>
      <c r="P2465">
        <v>3</v>
      </c>
      <c r="S2465" s="1">
        <v>1</v>
      </c>
      <c r="T2465">
        <v>8</v>
      </c>
      <c r="U2465" t="s">
        <v>109</v>
      </c>
      <c r="V2465" t="s">
        <v>57</v>
      </c>
      <c r="W2465">
        <v>9</v>
      </c>
      <c r="Z2465" s="1">
        <v>3</v>
      </c>
      <c r="AA2465">
        <v>8</v>
      </c>
      <c r="AB2465" t="s">
        <v>65</v>
      </c>
      <c r="AC2465" t="s">
        <v>57</v>
      </c>
      <c r="AD2465">
        <v>9</v>
      </c>
      <c r="BD2465" s="39">
        <v>42620</v>
      </c>
      <c r="BE2465" s="23">
        <v>0.52013888888888904</v>
      </c>
      <c r="BF2465" s="10" t="str">
        <f t="shared" si="229"/>
        <v>07/09/2016 12:29</v>
      </c>
      <c r="BG2465" s="35">
        <f t="shared" si="233"/>
        <v>42620.520833333336</v>
      </c>
      <c r="BH2465" s="35">
        <f t="shared" si="230"/>
        <v>42620.520833333336</v>
      </c>
      <c r="BI2465" t="str">
        <f t="shared" si="231"/>
        <v>07/09/2016 12:30:00</v>
      </c>
      <c r="BJ2465" s="40" t="str">
        <f t="shared" si="232"/>
        <v>07/09/2016 12:30:00</v>
      </c>
      <c r="BK2465">
        <f>VLOOKUP($BI2465, [1]TableView_704030_20160816_20160!$D$2:$M$5095,3,FALSE)</f>
        <v>1015.81510833</v>
      </c>
      <c r="BL2465">
        <f>VLOOKUP($BI2465, [1]TableView_704030_20160816_20160!$D$2:$M$5095,8,FALSE)</f>
        <v>25.3888888888889</v>
      </c>
      <c r="BM2465">
        <f>VLOOKUP($BI2465, [1]TableView_704030_20160816_20160!$D$2:$M$5095,10,FALSE)</f>
        <v>0</v>
      </c>
      <c r="BN2465">
        <f>VLOOKUP($BI2465, [1]TableView_704030_20160816_20160!$D$2:$M$5095,4,FALSE)</f>
        <v>70</v>
      </c>
      <c r="BO2465">
        <f>VLOOKUP($BI2465, [1]TableView_704030_20160816_20160!$D$2:$M$5095,6,FALSE)</f>
        <v>151</v>
      </c>
      <c r="BP2465">
        <f>VLOOKUP($BI2465, [1]TableView_704030_20160816_20160!$D$2:$M$5095,7,FALSE)</f>
        <v>4.4000000000000004</v>
      </c>
      <c r="BQ2465">
        <f>VLOOKUP($BI2465, [1]TableView_704030_20160816_20160!$D$2:$M$5095,2,FALSE)</f>
        <v>8.6999999999999993</v>
      </c>
      <c r="BR2465">
        <f>VLOOKUP($BJ2465, [2]aacb8965d69cc6fd1cb3a5cae9e8ae7!$C$6:$F$853,4,FALSE)</f>
        <v>2.7</v>
      </c>
      <c r="BS2465" s="15">
        <v>2</v>
      </c>
      <c r="BT2465" t="str">
        <f t="shared" si="234"/>
        <v>07/09/2016 2</v>
      </c>
      <c r="BU2465">
        <f>VLOOKUP($BT2465, [3]Sheet1!$D$3:$T$89,4,FALSE)</f>
        <v>25</v>
      </c>
      <c r="BV2465">
        <f>VLOOKUP($BT2465, [3]Sheet1!$D$3:$T$89,5,FALSE)</f>
        <v>21</v>
      </c>
      <c r="BW2465">
        <f>VLOOKUP($BT2465, [3]Sheet1!$D$3:$T$89,8,FALSE)</f>
        <v>23</v>
      </c>
      <c r="BX2465">
        <f>VLOOKUP($BT2465, [3]Sheet1!$D$3:$T$89,9,FALSE)</f>
        <v>18</v>
      </c>
      <c r="BY2465">
        <f>VLOOKUP($BT2465, [3]Sheet1!$D$3:$T$89,12,FALSE)</f>
        <v>23</v>
      </c>
      <c r="BZ2465">
        <f>VLOOKUP($BT2465, [3]Sheet1!$D$3:$T$89,13,FALSE)</f>
        <v>18</v>
      </c>
      <c r="CA2465" t="str">
        <f>VLOOKUP($BT2465, [3]Sheet1!$D$3:$T$89,16,FALSE)</f>
        <v>N/A</v>
      </c>
      <c r="CB2465" t="str">
        <f>VLOOKUP($BT2465, [3]Sheet1!$D$3:$T$89,17,FALSE)</f>
        <v>N/A</v>
      </c>
      <c r="CD2465" s="12">
        <v>42620</v>
      </c>
      <c r="CE2465" s="2">
        <v>0.52013888888888904</v>
      </c>
      <c r="CF2465" s="2" t="s">
        <v>4185</v>
      </c>
      <c r="CG2465" s="2">
        <v>42620.520833333336</v>
      </c>
      <c r="CH2465" s="2">
        <v>42620.520833333336</v>
      </c>
      <c r="CI2465" t="s">
        <v>4171</v>
      </c>
      <c r="CJ2465" t="s">
        <v>4171</v>
      </c>
      <c r="CK2465">
        <v>1015.81510833</v>
      </c>
      <c r="CL2465">
        <v>25.3888888888889</v>
      </c>
      <c r="CM2465">
        <v>0</v>
      </c>
      <c r="CN2465">
        <v>70</v>
      </c>
      <c r="CO2465">
        <v>151</v>
      </c>
      <c r="CP2465">
        <v>4.4000000000000004</v>
      </c>
      <c r="CQ2465">
        <v>8.6999999999999993</v>
      </c>
      <c r="CR2465">
        <v>2.7</v>
      </c>
      <c r="CS2465">
        <v>2</v>
      </c>
      <c r="CT2465" t="s">
        <v>1368</v>
      </c>
      <c r="CU2465">
        <v>25</v>
      </c>
      <c r="CV2465">
        <v>21</v>
      </c>
      <c r="CW2465">
        <v>23</v>
      </c>
      <c r="CX2465">
        <v>18</v>
      </c>
      <c r="CY2465">
        <v>23</v>
      </c>
      <c r="CZ2465">
        <v>18</v>
      </c>
      <c r="DA2465" t="s">
        <v>27</v>
      </c>
      <c r="DB2465" t="s">
        <v>27</v>
      </c>
    </row>
    <row r="2466" spans="1:106">
      <c r="D2466" s="3">
        <v>24</v>
      </c>
      <c r="L2466" s="1">
        <v>2</v>
      </c>
      <c r="M2466" s="15">
        <v>4</v>
      </c>
      <c r="N2466" s="15" t="s">
        <v>91</v>
      </c>
      <c r="O2466" s="15" t="s">
        <v>57</v>
      </c>
      <c r="P2466">
        <v>2</v>
      </c>
      <c r="S2466" s="1">
        <v>1</v>
      </c>
      <c r="T2466">
        <v>8</v>
      </c>
      <c r="U2466" t="s">
        <v>109</v>
      </c>
      <c r="V2466" t="s">
        <v>57</v>
      </c>
      <c r="W2466">
        <v>9</v>
      </c>
      <c r="Z2466" s="1">
        <v>5</v>
      </c>
      <c r="AA2466">
        <v>8</v>
      </c>
      <c r="AB2466" t="s">
        <v>65</v>
      </c>
      <c r="AC2466" t="s">
        <v>57</v>
      </c>
      <c r="AD2466">
        <v>9</v>
      </c>
      <c r="BD2466" s="39">
        <v>42620</v>
      </c>
      <c r="BE2466" s="23">
        <v>0.52083333333333304</v>
      </c>
      <c r="BF2466" s="10" t="str">
        <f t="shared" si="229"/>
        <v>07/09/2016 12:30</v>
      </c>
      <c r="BG2466" s="35">
        <f t="shared" si="233"/>
        <v>42620.520833333336</v>
      </c>
      <c r="BH2466" s="35">
        <f t="shared" si="230"/>
        <v>42620.520833333336</v>
      </c>
      <c r="BI2466" t="str">
        <f t="shared" si="231"/>
        <v>07/09/2016 12:30:00</v>
      </c>
      <c r="BJ2466" s="40" t="str">
        <f t="shared" si="232"/>
        <v>07/09/2016 12:30:00</v>
      </c>
      <c r="BK2466">
        <f>VLOOKUP($BI2466, [1]TableView_704030_20160816_20160!$D$2:$M$5095,3,FALSE)</f>
        <v>1015.81510833</v>
      </c>
      <c r="BL2466">
        <f>VLOOKUP($BI2466, [1]TableView_704030_20160816_20160!$D$2:$M$5095,8,FALSE)</f>
        <v>25.3888888888889</v>
      </c>
      <c r="BM2466">
        <f>VLOOKUP($BI2466, [1]TableView_704030_20160816_20160!$D$2:$M$5095,10,FALSE)</f>
        <v>0</v>
      </c>
      <c r="BN2466">
        <f>VLOOKUP($BI2466, [1]TableView_704030_20160816_20160!$D$2:$M$5095,4,FALSE)</f>
        <v>70</v>
      </c>
      <c r="BO2466">
        <f>VLOOKUP($BI2466, [1]TableView_704030_20160816_20160!$D$2:$M$5095,6,FALSE)</f>
        <v>151</v>
      </c>
      <c r="BP2466">
        <f>VLOOKUP($BI2466, [1]TableView_704030_20160816_20160!$D$2:$M$5095,7,FALSE)</f>
        <v>4.4000000000000004</v>
      </c>
      <c r="BQ2466">
        <f>VLOOKUP($BI2466, [1]TableView_704030_20160816_20160!$D$2:$M$5095,2,FALSE)</f>
        <v>8.6999999999999993</v>
      </c>
      <c r="BR2466">
        <f>VLOOKUP($BJ2466, [2]aacb8965d69cc6fd1cb3a5cae9e8ae7!$C$6:$F$853,4,FALSE)</f>
        <v>2.7</v>
      </c>
      <c r="BS2466" s="15">
        <v>2</v>
      </c>
      <c r="BT2466" t="str">
        <f t="shared" si="234"/>
        <v>07/09/2016 2</v>
      </c>
      <c r="BU2466">
        <f>VLOOKUP($BT2466, [3]Sheet1!$D$3:$T$89,4,FALSE)</f>
        <v>25</v>
      </c>
      <c r="BV2466">
        <f>VLOOKUP($BT2466, [3]Sheet1!$D$3:$T$89,5,FALSE)</f>
        <v>21</v>
      </c>
      <c r="BW2466">
        <f>VLOOKUP($BT2466, [3]Sheet1!$D$3:$T$89,8,FALSE)</f>
        <v>23</v>
      </c>
      <c r="BX2466">
        <f>VLOOKUP($BT2466, [3]Sheet1!$D$3:$T$89,9,FALSE)</f>
        <v>18</v>
      </c>
      <c r="BY2466">
        <f>VLOOKUP($BT2466, [3]Sheet1!$D$3:$T$89,12,FALSE)</f>
        <v>23</v>
      </c>
      <c r="BZ2466">
        <f>VLOOKUP($BT2466, [3]Sheet1!$D$3:$T$89,13,FALSE)</f>
        <v>18</v>
      </c>
      <c r="CA2466" t="str">
        <f>VLOOKUP($BT2466, [3]Sheet1!$D$3:$T$89,16,FALSE)</f>
        <v>N/A</v>
      </c>
      <c r="CB2466" t="str">
        <f>VLOOKUP($BT2466, [3]Sheet1!$D$3:$T$89,17,FALSE)</f>
        <v>N/A</v>
      </c>
      <c r="CD2466" s="12">
        <v>42620</v>
      </c>
      <c r="CE2466" s="2">
        <v>0.52083333333333304</v>
      </c>
      <c r="CF2466" s="2" t="s">
        <v>4186</v>
      </c>
      <c r="CG2466" s="2">
        <v>42620.520833333336</v>
      </c>
      <c r="CH2466" s="2">
        <v>42620.520833333336</v>
      </c>
      <c r="CI2466" t="s">
        <v>4171</v>
      </c>
      <c r="CJ2466" t="s">
        <v>4171</v>
      </c>
      <c r="CK2466">
        <v>1015.81510833</v>
      </c>
      <c r="CL2466">
        <v>25.3888888888889</v>
      </c>
      <c r="CM2466">
        <v>0</v>
      </c>
      <c r="CN2466">
        <v>70</v>
      </c>
      <c r="CO2466">
        <v>151</v>
      </c>
      <c r="CP2466">
        <v>4.4000000000000004</v>
      </c>
      <c r="CQ2466">
        <v>8.6999999999999993</v>
      </c>
      <c r="CR2466">
        <v>2.7</v>
      </c>
      <c r="CS2466">
        <v>2</v>
      </c>
      <c r="CT2466" t="s">
        <v>1368</v>
      </c>
      <c r="CU2466">
        <v>25</v>
      </c>
      <c r="CV2466">
        <v>21</v>
      </c>
      <c r="CW2466">
        <v>23</v>
      </c>
      <c r="CX2466">
        <v>18</v>
      </c>
      <c r="CY2466">
        <v>23</v>
      </c>
      <c r="CZ2466">
        <v>18</v>
      </c>
      <c r="DA2466" t="s">
        <v>27</v>
      </c>
      <c r="DB2466" t="s">
        <v>27</v>
      </c>
    </row>
    <row r="2467" spans="1:106">
      <c r="D2467" s="3">
        <v>25</v>
      </c>
      <c r="L2467" s="1">
        <v>2</v>
      </c>
      <c r="M2467" s="15">
        <v>4</v>
      </c>
      <c r="N2467" s="15" t="s">
        <v>91</v>
      </c>
      <c r="O2467" s="15" t="s">
        <v>57</v>
      </c>
      <c r="P2467">
        <v>2</v>
      </c>
      <c r="S2467" s="1">
        <v>1</v>
      </c>
      <c r="T2467">
        <v>8</v>
      </c>
      <c r="U2467" t="s">
        <v>109</v>
      </c>
      <c r="V2467" t="s">
        <v>57</v>
      </c>
      <c r="W2467">
        <v>9</v>
      </c>
      <c r="Z2467" s="1">
        <v>5</v>
      </c>
      <c r="AA2467">
        <v>8</v>
      </c>
      <c r="AB2467" t="s">
        <v>65</v>
      </c>
      <c r="AC2467" t="s">
        <v>57</v>
      </c>
      <c r="AD2467">
        <v>9</v>
      </c>
      <c r="BD2467" s="39">
        <v>42620</v>
      </c>
      <c r="BE2467" s="23">
        <v>0.52152777777777803</v>
      </c>
      <c r="BF2467" s="10" t="str">
        <f t="shared" si="229"/>
        <v>07/09/2016 12:31</v>
      </c>
      <c r="BG2467" s="35">
        <f t="shared" si="233"/>
        <v>42620.520833333336</v>
      </c>
      <c r="BH2467" s="35">
        <f t="shared" si="230"/>
        <v>42620.520833333336</v>
      </c>
      <c r="BI2467" t="str">
        <f t="shared" si="231"/>
        <v>07/09/2016 12:30:00</v>
      </c>
      <c r="BJ2467" s="40" t="str">
        <f t="shared" si="232"/>
        <v>07/09/2016 12:30:00</v>
      </c>
      <c r="BK2467">
        <f>VLOOKUP($BI2467, [1]TableView_704030_20160816_20160!$D$2:$M$5095,3,FALSE)</f>
        <v>1015.81510833</v>
      </c>
      <c r="BL2467">
        <f>VLOOKUP($BI2467, [1]TableView_704030_20160816_20160!$D$2:$M$5095,8,FALSE)</f>
        <v>25.3888888888889</v>
      </c>
      <c r="BM2467">
        <f>VLOOKUP($BI2467, [1]TableView_704030_20160816_20160!$D$2:$M$5095,10,FALSE)</f>
        <v>0</v>
      </c>
      <c r="BN2467">
        <f>VLOOKUP($BI2467, [1]TableView_704030_20160816_20160!$D$2:$M$5095,4,FALSE)</f>
        <v>70</v>
      </c>
      <c r="BO2467">
        <f>VLOOKUP($BI2467, [1]TableView_704030_20160816_20160!$D$2:$M$5095,6,FALSE)</f>
        <v>151</v>
      </c>
      <c r="BP2467">
        <f>VLOOKUP($BI2467, [1]TableView_704030_20160816_20160!$D$2:$M$5095,7,FALSE)</f>
        <v>4.4000000000000004</v>
      </c>
      <c r="BQ2467">
        <f>VLOOKUP($BI2467, [1]TableView_704030_20160816_20160!$D$2:$M$5095,2,FALSE)</f>
        <v>8.6999999999999993</v>
      </c>
      <c r="BR2467">
        <f>VLOOKUP($BJ2467, [2]aacb8965d69cc6fd1cb3a5cae9e8ae7!$C$6:$F$853,4,FALSE)</f>
        <v>2.7</v>
      </c>
      <c r="BS2467" s="15">
        <v>2</v>
      </c>
      <c r="BT2467" t="str">
        <f t="shared" si="234"/>
        <v>07/09/2016 2</v>
      </c>
      <c r="BU2467">
        <f>VLOOKUP($BT2467, [3]Sheet1!$D$3:$T$89,4,FALSE)</f>
        <v>25</v>
      </c>
      <c r="BV2467">
        <f>VLOOKUP($BT2467, [3]Sheet1!$D$3:$T$89,5,FALSE)</f>
        <v>21</v>
      </c>
      <c r="BW2467">
        <f>VLOOKUP($BT2467, [3]Sheet1!$D$3:$T$89,8,FALSE)</f>
        <v>23</v>
      </c>
      <c r="BX2467">
        <f>VLOOKUP($BT2467, [3]Sheet1!$D$3:$T$89,9,FALSE)</f>
        <v>18</v>
      </c>
      <c r="BY2467">
        <f>VLOOKUP($BT2467, [3]Sheet1!$D$3:$T$89,12,FALSE)</f>
        <v>23</v>
      </c>
      <c r="BZ2467">
        <f>VLOOKUP($BT2467, [3]Sheet1!$D$3:$T$89,13,FALSE)</f>
        <v>18</v>
      </c>
      <c r="CA2467" t="str">
        <f>VLOOKUP($BT2467, [3]Sheet1!$D$3:$T$89,16,FALSE)</f>
        <v>N/A</v>
      </c>
      <c r="CB2467" t="str">
        <f>VLOOKUP($BT2467, [3]Sheet1!$D$3:$T$89,17,FALSE)</f>
        <v>N/A</v>
      </c>
      <c r="CD2467" s="12">
        <v>42620</v>
      </c>
      <c r="CE2467" s="2">
        <v>0.52152777777777803</v>
      </c>
      <c r="CF2467" s="2" t="s">
        <v>4187</v>
      </c>
      <c r="CG2467" s="2">
        <v>42620.520833333336</v>
      </c>
      <c r="CH2467" s="2">
        <v>42620.520833333336</v>
      </c>
      <c r="CI2467" t="s">
        <v>4171</v>
      </c>
      <c r="CJ2467" t="s">
        <v>4171</v>
      </c>
      <c r="CK2467">
        <v>1015.81510833</v>
      </c>
      <c r="CL2467">
        <v>25.3888888888889</v>
      </c>
      <c r="CM2467">
        <v>0</v>
      </c>
      <c r="CN2467">
        <v>70</v>
      </c>
      <c r="CO2467">
        <v>151</v>
      </c>
      <c r="CP2467">
        <v>4.4000000000000004</v>
      </c>
      <c r="CQ2467">
        <v>8.6999999999999993</v>
      </c>
      <c r="CR2467">
        <v>2.7</v>
      </c>
      <c r="CS2467">
        <v>2</v>
      </c>
      <c r="CT2467" t="s">
        <v>1368</v>
      </c>
      <c r="CU2467">
        <v>25</v>
      </c>
      <c r="CV2467">
        <v>21</v>
      </c>
      <c r="CW2467">
        <v>23</v>
      </c>
      <c r="CX2467">
        <v>18</v>
      </c>
      <c r="CY2467">
        <v>23</v>
      </c>
      <c r="CZ2467">
        <v>18</v>
      </c>
      <c r="DA2467" t="s">
        <v>27</v>
      </c>
      <c r="DB2467" t="s">
        <v>27</v>
      </c>
    </row>
    <row r="2468" spans="1:106">
      <c r="D2468" s="3">
        <v>26</v>
      </c>
      <c r="L2468" s="1">
        <v>2</v>
      </c>
      <c r="M2468" s="15">
        <v>4</v>
      </c>
      <c r="N2468" s="15" t="s">
        <v>91</v>
      </c>
      <c r="O2468" s="15" t="s">
        <v>57</v>
      </c>
      <c r="P2468">
        <v>2</v>
      </c>
      <c r="S2468" s="1">
        <v>1</v>
      </c>
      <c r="T2468">
        <v>8</v>
      </c>
      <c r="U2468" t="s">
        <v>109</v>
      </c>
      <c r="V2468" t="s">
        <v>57</v>
      </c>
      <c r="W2468">
        <v>9</v>
      </c>
      <c r="Z2468" s="1">
        <v>5</v>
      </c>
      <c r="AA2468">
        <v>8</v>
      </c>
      <c r="AB2468" t="s">
        <v>65</v>
      </c>
      <c r="AC2468" t="s">
        <v>57</v>
      </c>
      <c r="AD2468">
        <v>9</v>
      </c>
      <c r="BD2468" s="39">
        <v>42620</v>
      </c>
      <c r="BE2468" s="23">
        <v>0.52222222222222203</v>
      </c>
      <c r="BF2468" s="10" t="str">
        <f t="shared" ref="BF2468:BF2531" si="235">TEXT(BD2468,"dd/mm/yyyy ")&amp;TEXT(BE2468,"hh:mm")</f>
        <v>07/09/2016 12:32</v>
      </c>
      <c r="BG2468" s="35">
        <f t="shared" si="233"/>
        <v>42620.520833333336</v>
      </c>
      <c r="BH2468" s="35">
        <f t="shared" si="230"/>
        <v>42620.520833333336</v>
      </c>
      <c r="BI2468" t="str">
        <f t="shared" si="231"/>
        <v>07/09/2016 12:30:00</v>
      </c>
      <c r="BJ2468" s="40" t="str">
        <f t="shared" si="232"/>
        <v>07/09/2016 12:30:00</v>
      </c>
      <c r="BK2468">
        <f>VLOOKUP($BI2468, [1]TableView_704030_20160816_20160!$D$2:$M$5095,3,FALSE)</f>
        <v>1015.81510833</v>
      </c>
      <c r="BL2468">
        <f>VLOOKUP($BI2468, [1]TableView_704030_20160816_20160!$D$2:$M$5095,8,FALSE)</f>
        <v>25.3888888888889</v>
      </c>
      <c r="BM2468">
        <f>VLOOKUP($BI2468, [1]TableView_704030_20160816_20160!$D$2:$M$5095,10,FALSE)</f>
        <v>0</v>
      </c>
      <c r="BN2468">
        <f>VLOOKUP($BI2468, [1]TableView_704030_20160816_20160!$D$2:$M$5095,4,FALSE)</f>
        <v>70</v>
      </c>
      <c r="BO2468">
        <f>VLOOKUP($BI2468, [1]TableView_704030_20160816_20160!$D$2:$M$5095,6,FALSE)</f>
        <v>151</v>
      </c>
      <c r="BP2468">
        <f>VLOOKUP($BI2468, [1]TableView_704030_20160816_20160!$D$2:$M$5095,7,FALSE)</f>
        <v>4.4000000000000004</v>
      </c>
      <c r="BQ2468">
        <f>VLOOKUP($BI2468, [1]TableView_704030_20160816_20160!$D$2:$M$5095,2,FALSE)</f>
        <v>8.6999999999999993</v>
      </c>
      <c r="BR2468">
        <f>VLOOKUP($BJ2468, [2]aacb8965d69cc6fd1cb3a5cae9e8ae7!$C$6:$F$853,4,FALSE)</f>
        <v>2.7</v>
      </c>
      <c r="BS2468" s="15">
        <v>2</v>
      </c>
      <c r="BT2468" t="str">
        <f t="shared" si="234"/>
        <v>07/09/2016 2</v>
      </c>
      <c r="BU2468">
        <f>VLOOKUP($BT2468, [3]Sheet1!$D$3:$T$89,4,FALSE)</f>
        <v>25</v>
      </c>
      <c r="BV2468">
        <f>VLOOKUP($BT2468, [3]Sheet1!$D$3:$T$89,5,FALSE)</f>
        <v>21</v>
      </c>
      <c r="BW2468">
        <f>VLOOKUP($BT2468, [3]Sheet1!$D$3:$T$89,8,FALSE)</f>
        <v>23</v>
      </c>
      <c r="BX2468">
        <f>VLOOKUP($BT2468, [3]Sheet1!$D$3:$T$89,9,FALSE)</f>
        <v>18</v>
      </c>
      <c r="BY2468">
        <f>VLOOKUP($BT2468, [3]Sheet1!$D$3:$T$89,12,FALSE)</f>
        <v>23</v>
      </c>
      <c r="BZ2468">
        <f>VLOOKUP($BT2468, [3]Sheet1!$D$3:$T$89,13,FALSE)</f>
        <v>18</v>
      </c>
      <c r="CA2468" t="str">
        <f>VLOOKUP($BT2468, [3]Sheet1!$D$3:$T$89,16,FALSE)</f>
        <v>N/A</v>
      </c>
      <c r="CB2468" t="str">
        <f>VLOOKUP($BT2468, [3]Sheet1!$D$3:$T$89,17,FALSE)</f>
        <v>N/A</v>
      </c>
      <c r="CD2468" s="12">
        <v>42620</v>
      </c>
      <c r="CE2468" s="2">
        <v>0.52222222222222203</v>
      </c>
      <c r="CF2468" s="2" t="s">
        <v>4188</v>
      </c>
      <c r="CG2468" s="2">
        <v>42620.520833333336</v>
      </c>
      <c r="CH2468" s="2">
        <v>42620.520833333336</v>
      </c>
      <c r="CI2468" t="s">
        <v>4171</v>
      </c>
      <c r="CJ2468" t="s">
        <v>4171</v>
      </c>
      <c r="CK2468">
        <v>1015.81510833</v>
      </c>
      <c r="CL2468">
        <v>25.3888888888889</v>
      </c>
      <c r="CM2468">
        <v>0</v>
      </c>
      <c r="CN2468">
        <v>70</v>
      </c>
      <c r="CO2468">
        <v>151</v>
      </c>
      <c r="CP2468">
        <v>4.4000000000000004</v>
      </c>
      <c r="CQ2468">
        <v>8.6999999999999993</v>
      </c>
      <c r="CR2468">
        <v>2.7</v>
      </c>
      <c r="CS2468">
        <v>2</v>
      </c>
      <c r="CT2468" t="s">
        <v>1368</v>
      </c>
      <c r="CU2468">
        <v>25</v>
      </c>
      <c r="CV2468">
        <v>21</v>
      </c>
      <c r="CW2468">
        <v>23</v>
      </c>
      <c r="CX2468">
        <v>18</v>
      </c>
      <c r="CY2468">
        <v>23</v>
      </c>
      <c r="CZ2468">
        <v>18</v>
      </c>
      <c r="DA2468" t="s">
        <v>27</v>
      </c>
      <c r="DB2468" t="s">
        <v>27</v>
      </c>
    </row>
    <row r="2469" spans="1:106">
      <c r="D2469" s="3">
        <v>27</v>
      </c>
      <c r="L2469" s="1">
        <v>2</v>
      </c>
      <c r="M2469" s="15">
        <v>4</v>
      </c>
      <c r="N2469" s="15" t="s">
        <v>91</v>
      </c>
      <c r="O2469" s="15" t="s">
        <v>57</v>
      </c>
      <c r="P2469">
        <v>2</v>
      </c>
      <c r="S2469" s="1">
        <v>1</v>
      </c>
      <c r="T2469">
        <v>8</v>
      </c>
      <c r="U2469" t="s">
        <v>109</v>
      </c>
      <c r="V2469" t="s">
        <v>57</v>
      </c>
      <c r="W2469">
        <v>9</v>
      </c>
      <c r="Z2469" s="1">
        <v>5</v>
      </c>
      <c r="AA2469">
        <v>8</v>
      </c>
      <c r="AB2469" t="s">
        <v>65</v>
      </c>
      <c r="AC2469" t="s">
        <v>57</v>
      </c>
      <c r="AD2469">
        <v>9</v>
      </c>
      <c r="BD2469" s="39">
        <v>42620</v>
      </c>
      <c r="BE2469" s="23">
        <v>0.52291666666666703</v>
      </c>
      <c r="BF2469" s="10" t="str">
        <f t="shared" si="235"/>
        <v>07/09/2016 12:33</v>
      </c>
      <c r="BG2469" s="35">
        <f t="shared" si="233"/>
        <v>42620.520833333336</v>
      </c>
      <c r="BH2469" s="35">
        <f t="shared" si="230"/>
        <v>42620.520833333336</v>
      </c>
      <c r="BI2469" t="str">
        <f t="shared" si="231"/>
        <v>07/09/2016 12:30:00</v>
      </c>
      <c r="BJ2469" s="40" t="str">
        <f t="shared" si="232"/>
        <v>07/09/2016 12:30:00</v>
      </c>
      <c r="BK2469">
        <f>VLOOKUP($BI2469, [1]TableView_704030_20160816_20160!$D$2:$M$5095,3,FALSE)</f>
        <v>1015.81510833</v>
      </c>
      <c r="BL2469">
        <f>VLOOKUP($BI2469, [1]TableView_704030_20160816_20160!$D$2:$M$5095,8,FALSE)</f>
        <v>25.3888888888889</v>
      </c>
      <c r="BM2469">
        <f>VLOOKUP($BI2469, [1]TableView_704030_20160816_20160!$D$2:$M$5095,10,FALSE)</f>
        <v>0</v>
      </c>
      <c r="BN2469">
        <f>VLOOKUP($BI2469, [1]TableView_704030_20160816_20160!$D$2:$M$5095,4,FALSE)</f>
        <v>70</v>
      </c>
      <c r="BO2469">
        <f>VLOOKUP($BI2469, [1]TableView_704030_20160816_20160!$D$2:$M$5095,6,FALSE)</f>
        <v>151</v>
      </c>
      <c r="BP2469">
        <f>VLOOKUP($BI2469, [1]TableView_704030_20160816_20160!$D$2:$M$5095,7,FALSE)</f>
        <v>4.4000000000000004</v>
      </c>
      <c r="BQ2469">
        <f>VLOOKUP($BI2469, [1]TableView_704030_20160816_20160!$D$2:$M$5095,2,FALSE)</f>
        <v>8.6999999999999993</v>
      </c>
      <c r="BR2469">
        <f>VLOOKUP($BJ2469, [2]aacb8965d69cc6fd1cb3a5cae9e8ae7!$C$6:$F$853,4,FALSE)</f>
        <v>2.7</v>
      </c>
      <c r="BS2469" s="15">
        <v>2</v>
      </c>
      <c r="BT2469" t="str">
        <f t="shared" si="234"/>
        <v>07/09/2016 2</v>
      </c>
      <c r="BU2469">
        <f>VLOOKUP($BT2469, [3]Sheet1!$D$3:$T$89,4,FALSE)</f>
        <v>25</v>
      </c>
      <c r="BV2469">
        <f>VLOOKUP($BT2469, [3]Sheet1!$D$3:$T$89,5,FALSE)</f>
        <v>21</v>
      </c>
      <c r="BW2469">
        <f>VLOOKUP($BT2469, [3]Sheet1!$D$3:$T$89,8,FALSE)</f>
        <v>23</v>
      </c>
      <c r="BX2469">
        <f>VLOOKUP($BT2469, [3]Sheet1!$D$3:$T$89,9,FALSE)</f>
        <v>18</v>
      </c>
      <c r="BY2469">
        <f>VLOOKUP($BT2469, [3]Sheet1!$D$3:$T$89,12,FALSE)</f>
        <v>23</v>
      </c>
      <c r="BZ2469">
        <f>VLOOKUP($BT2469, [3]Sheet1!$D$3:$T$89,13,FALSE)</f>
        <v>18</v>
      </c>
      <c r="CA2469" t="str">
        <f>VLOOKUP($BT2469, [3]Sheet1!$D$3:$T$89,16,FALSE)</f>
        <v>N/A</v>
      </c>
      <c r="CB2469" t="str">
        <f>VLOOKUP($BT2469, [3]Sheet1!$D$3:$T$89,17,FALSE)</f>
        <v>N/A</v>
      </c>
      <c r="CD2469" s="12">
        <v>42620</v>
      </c>
      <c r="CE2469" s="2">
        <v>0.52291666666666703</v>
      </c>
      <c r="CF2469" s="2" t="s">
        <v>4189</v>
      </c>
      <c r="CG2469" s="2">
        <v>42620.520833333336</v>
      </c>
      <c r="CH2469" s="2">
        <v>42620.520833333336</v>
      </c>
      <c r="CI2469" t="s">
        <v>4171</v>
      </c>
      <c r="CJ2469" t="s">
        <v>4171</v>
      </c>
      <c r="CK2469">
        <v>1015.81510833</v>
      </c>
      <c r="CL2469">
        <v>25.3888888888889</v>
      </c>
      <c r="CM2469">
        <v>0</v>
      </c>
      <c r="CN2469">
        <v>70</v>
      </c>
      <c r="CO2469">
        <v>151</v>
      </c>
      <c r="CP2469">
        <v>4.4000000000000004</v>
      </c>
      <c r="CQ2469">
        <v>8.6999999999999993</v>
      </c>
      <c r="CR2469">
        <v>2.7</v>
      </c>
      <c r="CS2469">
        <v>2</v>
      </c>
      <c r="CT2469" t="s">
        <v>1368</v>
      </c>
      <c r="CU2469">
        <v>25</v>
      </c>
      <c r="CV2469">
        <v>21</v>
      </c>
      <c r="CW2469">
        <v>23</v>
      </c>
      <c r="CX2469">
        <v>18</v>
      </c>
      <c r="CY2469">
        <v>23</v>
      </c>
      <c r="CZ2469">
        <v>18</v>
      </c>
      <c r="DA2469" t="s">
        <v>27</v>
      </c>
      <c r="DB2469" t="s">
        <v>27</v>
      </c>
    </row>
    <row r="2470" spans="1:106">
      <c r="D2470" s="3">
        <v>28</v>
      </c>
      <c r="L2470" s="1">
        <v>2</v>
      </c>
      <c r="M2470" s="15">
        <v>4</v>
      </c>
      <c r="N2470" s="15" t="s">
        <v>91</v>
      </c>
      <c r="O2470" s="15" t="s">
        <v>57</v>
      </c>
      <c r="P2470">
        <v>2</v>
      </c>
      <c r="S2470" s="1">
        <v>2</v>
      </c>
      <c r="T2470">
        <v>8</v>
      </c>
      <c r="U2470" t="s">
        <v>109</v>
      </c>
      <c r="V2470" t="s">
        <v>57</v>
      </c>
      <c r="W2470">
        <v>9</v>
      </c>
      <c r="Z2470" s="1">
        <v>4</v>
      </c>
      <c r="AA2470">
        <v>8</v>
      </c>
      <c r="AB2470" t="s">
        <v>65</v>
      </c>
      <c r="AC2470" t="s">
        <v>57</v>
      </c>
      <c r="AD2470">
        <v>9</v>
      </c>
      <c r="BD2470" s="39">
        <v>42620</v>
      </c>
      <c r="BE2470" s="23">
        <v>0.52361111111111103</v>
      </c>
      <c r="BF2470" s="10" t="str">
        <f t="shared" si="235"/>
        <v>07/09/2016 12:34</v>
      </c>
      <c r="BG2470" s="35">
        <f t="shared" si="233"/>
        <v>42620.520833333336</v>
      </c>
      <c r="BH2470" s="35">
        <f t="shared" si="230"/>
        <v>42620.520833333336</v>
      </c>
      <c r="BI2470" t="str">
        <f t="shared" si="231"/>
        <v>07/09/2016 12:30:00</v>
      </c>
      <c r="BJ2470" s="40" t="str">
        <f t="shared" si="232"/>
        <v>07/09/2016 12:30:00</v>
      </c>
      <c r="BK2470">
        <f>VLOOKUP($BI2470, [1]TableView_704030_20160816_20160!$D$2:$M$5095,3,FALSE)</f>
        <v>1015.81510833</v>
      </c>
      <c r="BL2470">
        <f>VLOOKUP($BI2470, [1]TableView_704030_20160816_20160!$D$2:$M$5095,8,FALSE)</f>
        <v>25.3888888888889</v>
      </c>
      <c r="BM2470">
        <f>VLOOKUP($BI2470, [1]TableView_704030_20160816_20160!$D$2:$M$5095,10,FALSE)</f>
        <v>0</v>
      </c>
      <c r="BN2470">
        <f>VLOOKUP($BI2470, [1]TableView_704030_20160816_20160!$D$2:$M$5095,4,FALSE)</f>
        <v>70</v>
      </c>
      <c r="BO2470">
        <f>VLOOKUP($BI2470, [1]TableView_704030_20160816_20160!$D$2:$M$5095,6,FALSE)</f>
        <v>151</v>
      </c>
      <c r="BP2470">
        <f>VLOOKUP($BI2470, [1]TableView_704030_20160816_20160!$D$2:$M$5095,7,FALSE)</f>
        <v>4.4000000000000004</v>
      </c>
      <c r="BQ2470">
        <f>VLOOKUP($BI2470, [1]TableView_704030_20160816_20160!$D$2:$M$5095,2,FALSE)</f>
        <v>8.6999999999999993</v>
      </c>
      <c r="BR2470">
        <f>VLOOKUP($BJ2470, [2]aacb8965d69cc6fd1cb3a5cae9e8ae7!$C$6:$F$853,4,FALSE)</f>
        <v>2.7</v>
      </c>
      <c r="BS2470" s="15">
        <v>2</v>
      </c>
      <c r="BT2470" t="str">
        <f t="shared" si="234"/>
        <v>07/09/2016 2</v>
      </c>
      <c r="BU2470">
        <f>VLOOKUP($BT2470, [3]Sheet1!$D$3:$T$89,4,FALSE)</f>
        <v>25</v>
      </c>
      <c r="BV2470">
        <f>VLOOKUP($BT2470, [3]Sheet1!$D$3:$T$89,5,FALSE)</f>
        <v>21</v>
      </c>
      <c r="BW2470">
        <f>VLOOKUP($BT2470, [3]Sheet1!$D$3:$T$89,8,FALSE)</f>
        <v>23</v>
      </c>
      <c r="BX2470">
        <f>VLOOKUP($BT2470, [3]Sheet1!$D$3:$T$89,9,FALSE)</f>
        <v>18</v>
      </c>
      <c r="BY2470">
        <f>VLOOKUP($BT2470, [3]Sheet1!$D$3:$T$89,12,FALSE)</f>
        <v>23</v>
      </c>
      <c r="BZ2470">
        <f>VLOOKUP($BT2470, [3]Sheet1!$D$3:$T$89,13,FALSE)</f>
        <v>18</v>
      </c>
      <c r="CA2470" t="str">
        <f>VLOOKUP($BT2470, [3]Sheet1!$D$3:$T$89,16,FALSE)</f>
        <v>N/A</v>
      </c>
      <c r="CB2470" t="str">
        <f>VLOOKUP($BT2470, [3]Sheet1!$D$3:$T$89,17,FALSE)</f>
        <v>N/A</v>
      </c>
      <c r="CD2470" s="12">
        <v>42620</v>
      </c>
      <c r="CE2470" s="2">
        <v>0.52361111111111103</v>
      </c>
      <c r="CF2470" s="2" t="s">
        <v>4190</v>
      </c>
      <c r="CG2470" s="2">
        <v>42620.520833333336</v>
      </c>
      <c r="CH2470" s="2">
        <v>42620.520833333336</v>
      </c>
      <c r="CI2470" t="s">
        <v>4171</v>
      </c>
      <c r="CJ2470" t="s">
        <v>4171</v>
      </c>
      <c r="CK2470">
        <v>1015.81510833</v>
      </c>
      <c r="CL2470">
        <v>25.3888888888889</v>
      </c>
      <c r="CM2470">
        <v>0</v>
      </c>
      <c r="CN2470">
        <v>70</v>
      </c>
      <c r="CO2470">
        <v>151</v>
      </c>
      <c r="CP2470">
        <v>4.4000000000000004</v>
      </c>
      <c r="CQ2470">
        <v>8.6999999999999993</v>
      </c>
      <c r="CR2470">
        <v>2.7</v>
      </c>
      <c r="CS2470">
        <v>2</v>
      </c>
      <c r="CT2470" t="s">
        <v>1368</v>
      </c>
      <c r="CU2470">
        <v>25</v>
      </c>
      <c r="CV2470">
        <v>21</v>
      </c>
      <c r="CW2470">
        <v>23</v>
      </c>
      <c r="CX2470">
        <v>18</v>
      </c>
      <c r="CY2470">
        <v>23</v>
      </c>
      <c r="CZ2470">
        <v>18</v>
      </c>
      <c r="DA2470" t="s">
        <v>27</v>
      </c>
      <c r="DB2470" t="s">
        <v>27</v>
      </c>
    </row>
    <row r="2471" spans="1:106">
      <c r="D2471" s="3">
        <v>29</v>
      </c>
      <c r="L2471" s="1">
        <v>2</v>
      </c>
      <c r="M2471" s="15">
        <v>4</v>
      </c>
      <c r="N2471" s="15" t="s">
        <v>91</v>
      </c>
      <c r="O2471" s="15" t="s">
        <v>57</v>
      </c>
      <c r="P2471">
        <v>2</v>
      </c>
      <c r="S2471" s="1">
        <v>2</v>
      </c>
      <c r="T2471">
        <v>8</v>
      </c>
      <c r="U2471" t="s">
        <v>109</v>
      </c>
      <c r="V2471" t="s">
        <v>57</v>
      </c>
      <c r="W2471">
        <v>9</v>
      </c>
      <c r="Z2471" s="1">
        <v>4</v>
      </c>
      <c r="AA2471">
        <v>8</v>
      </c>
      <c r="AB2471" t="s">
        <v>65</v>
      </c>
      <c r="AC2471" t="s">
        <v>57</v>
      </c>
      <c r="AD2471">
        <v>9</v>
      </c>
      <c r="BD2471" s="39">
        <v>42620</v>
      </c>
      <c r="BE2471" s="23">
        <v>0.52430555555555503</v>
      </c>
      <c r="BF2471" s="10" t="str">
        <f t="shared" si="235"/>
        <v>07/09/2016 12:35</v>
      </c>
      <c r="BG2471" s="35">
        <v>0.52430555555555558</v>
      </c>
      <c r="BH2471" s="35">
        <f t="shared" si="230"/>
        <v>42620.520833333336</v>
      </c>
      <c r="BI2471" t="str">
        <f t="shared" si="231"/>
        <v>07/09/2016 12:35:00</v>
      </c>
      <c r="BJ2471" s="40" t="str">
        <f t="shared" si="232"/>
        <v>07/09/2016 12:30:00</v>
      </c>
      <c r="BK2471">
        <f>VLOOKUP($BI2471, [1]TableView_704030_20160816_20160!$D$2:$M$5095,3,FALSE)</f>
        <v>1015.67965277</v>
      </c>
      <c r="BL2471">
        <f>VLOOKUP($BI2471, [1]TableView_704030_20160816_20160!$D$2:$M$5095,8,FALSE)</f>
        <v>25.4444444444444</v>
      </c>
      <c r="BM2471">
        <f>VLOOKUP($BI2471, [1]TableView_704030_20160816_20160!$D$2:$M$5095,10,FALSE)</f>
        <v>0</v>
      </c>
      <c r="BN2471">
        <f>VLOOKUP($BI2471, [1]TableView_704030_20160816_20160!$D$2:$M$5095,4,FALSE)</f>
        <v>69</v>
      </c>
      <c r="BO2471">
        <f>VLOOKUP($BI2471, [1]TableView_704030_20160816_20160!$D$2:$M$5095,6,FALSE)</f>
        <v>131</v>
      </c>
      <c r="BP2471">
        <f>VLOOKUP($BI2471, [1]TableView_704030_20160816_20160!$D$2:$M$5095,7,FALSE)</f>
        <v>4.3</v>
      </c>
      <c r="BQ2471">
        <f>VLOOKUP($BI2471, [1]TableView_704030_20160816_20160!$D$2:$M$5095,2,FALSE)</f>
        <v>8.6999999999999993</v>
      </c>
      <c r="BR2471">
        <f>VLOOKUP($BJ2471, [2]aacb8965d69cc6fd1cb3a5cae9e8ae7!$C$6:$F$853,4,FALSE)</f>
        <v>2.7</v>
      </c>
      <c r="BS2471" s="15">
        <v>2</v>
      </c>
      <c r="BT2471" t="str">
        <f t="shared" si="234"/>
        <v>07/09/2016 2</v>
      </c>
      <c r="BU2471">
        <f>VLOOKUP($BT2471, [3]Sheet1!$D$3:$T$89,4,FALSE)</f>
        <v>25</v>
      </c>
      <c r="BV2471">
        <f>VLOOKUP($BT2471, [3]Sheet1!$D$3:$T$89,5,FALSE)</f>
        <v>21</v>
      </c>
      <c r="BW2471">
        <f>VLOOKUP($BT2471, [3]Sheet1!$D$3:$T$89,8,FALSE)</f>
        <v>23</v>
      </c>
      <c r="BX2471">
        <f>VLOOKUP($BT2471, [3]Sheet1!$D$3:$T$89,9,FALSE)</f>
        <v>18</v>
      </c>
      <c r="BY2471">
        <f>VLOOKUP($BT2471, [3]Sheet1!$D$3:$T$89,12,FALSE)</f>
        <v>23</v>
      </c>
      <c r="BZ2471">
        <f>VLOOKUP($BT2471, [3]Sheet1!$D$3:$T$89,13,FALSE)</f>
        <v>18</v>
      </c>
      <c r="CA2471" t="str">
        <f>VLOOKUP($BT2471, [3]Sheet1!$D$3:$T$89,16,FALSE)</f>
        <v>N/A</v>
      </c>
      <c r="CB2471" t="str">
        <f>VLOOKUP($BT2471, [3]Sheet1!$D$3:$T$89,17,FALSE)</f>
        <v>N/A</v>
      </c>
      <c r="CD2471" s="12">
        <v>42620</v>
      </c>
      <c r="CE2471" s="2">
        <v>0.52430555555555503</v>
      </c>
      <c r="CF2471" s="2" t="s">
        <v>4191</v>
      </c>
      <c r="CG2471" s="2">
        <v>0.52430555555555558</v>
      </c>
      <c r="CH2471" s="2">
        <v>42620.520833333336</v>
      </c>
      <c r="CI2471" t="s">
        <v>4192</v>
      </c>
      <c r="CJ2471" t="s">
        <v>4171</v>
      </c>
      <c r="CK2471">
        <v>1015.67965277</v>
      </c>
      <c r="CL2471">
        <v>25.4444444444444</v>
      </c>
      <c r="CM2471">
        <v>0</v>
      </c>
      <c r="CN2471">
        <v>69</v>
      </c>
      <c r="CO2471">
        <v>131</v>
      </c>
      <c r="CP2471">
        <v>4.3</v>
      </c>
      <c r="CQ2471">
        <v>8.6999999999999993</v>
      </c>
      <c r="CR2471">
        <v>2.7</v>
      </c>
      <c r="CS2471">
        <v>2</v>
      </c>
      <c r="CT2471" t="s">
        <v>1368</v>
      </c>
      <c r="CU2471">
        <v>25</v>
      </c>
      <c r="CV2471">
        <v>21</v>
      </c>
      <c r="CW2471">
        <v>23</v>
      </c>
      <c r="CX2471">
        <v>18</v>
      </c>
      <c r="CY2471">
        <v>23</v>
      </c>
      <c r="CZ2471">
        <v>18</v>
      </c>
      <c r="DA2471" t="s">
        <v>27</v>
      </c>
      <c r="DB2471" t="s">
        <v>27</v>
      </c>
    </row>
    <row r="2472" spans="1:106">
      <c r="D2472" s="3">
        <v>30</v>
      </c>
      <c r="L2472" s="1">
        <v>2</v>
      </c>
      <c r="M2472" s="15">
        <v>4</v>
      </c>
      <c r="N2472" s="15" t="s">
        <v>91</v>
      </c>
      <c r="O2472" s="15" t="s">
        <v>57</v>
      </c>
      <c r="P2472">
        <v>2</v>
      </c>
      <c r="S2472" s="1">
        <v>2</v>
      </c>
      <c r="T2472">
        <v>8</v>
      </c>
      <c r="U2472" t="s">
        <v>109</v>
      </c>
      <c r="V2472" t="s">
        <v>57</v>
      </c>
      <c r="W2472">
        <v>9</v>
      </c>
      <c r="Z2472" s="1">
        <v>4</v>
      </c>
      <c r="AA2472">
        <v>8</v>
      </c>
      <c r="AB2472" t="s">
        <v>65</v>
      </c>
      <c r="AC2472" t="s">
        <v>57</v>
      </c>
      <c r="AD2472">
        <v>9</v>
      </c>
      <c r="BD2472" s="39">
        <v>42620</v>
      </c>
      <c r="BE2472" s="23">
        <v>0.52500000000000002</v>
      </c>
      <c r="BF2472" s="10" t="str">
        <f t="shared" si="235"/>
        <v>07/09/2016 12:36</v>
      </c>
      <c r="BG2472" s="35">
        <v>0.52430555555555558</v>
      </c>
      <c r="BH2472" s="35">
        <f t="shared" si="230"/>
        <v>42620.520833333336</v>
      </c>
      <c r="BI2472" t="str">
        <f t="shared" si="231"/>
        <v>07/09/2016 12:35:00</v>
      </c>
      <c r="BJ2472" s="40" t="str">
        <f t="shared" si="232"/>
        <v>07/09/2016 12:30:00</v>
      </c>
      <c r="BK2472">
        <f>VLOOKUP($BI2472, [1]TableView_704030_20160816_20160!$D$2:$M$5095,3,FALSE)</f>
        <v>1015.67965277</v>
      </c>
      <c r="BL2472">
        <f>VLOOKUP($BI2472, [1]TableView_704030_20160816_20160!$D$2:$M$5095,8,FALSE)</f>
        <v>25.4444444444444</v>
      </c>
      <c r="BM2472">
        <f>VLOOKUP($BI2472, [1]TableView_704030_20160816_20160!$D$2:$M$5095,10,FALSE)</f>
        <v>0</v>
      </c>
      <c r="BN2472">
        <f>VLOOKUP($BI2472, [1]TableView_704030_20160816_20160!$D$2:$M$5095,4,FALSE)</f>
        <v>69</v>
      </c>
      <c r="BO2472">
        <f>VLOOKUP($BI2472, [1]TableView_704030_20160816_20160!$D$2:$M$5095,6,FALSE)</f>
        <v>131</v>
      </c>
      <c r="BP2472">
        <f>VLOOKUP($BI2472, [1]TableView_704030_20160816_20160!$D$2:$M$5095,7,FALSE)</f>
        <v>4.3</v>
      </c>
      <c r="BQ2472">
        <f>VLOOKUP($BI2472, [1]TableView_704030_20160816_20160!$D$2:$M$5095,2,FALSE)</f>
        <v>8.6999999999999993</v>
      </c>
      <c r="BR2472">
        <f>VLOOKUP($BJ2472, [2]aacb8965d69cc6fd1cb3a5cae9e8ae7!$C$6:$F$853,4,FALSE)</f>
        <v>2.7</v>
      </c>
      <c r="BS2472" s="15">
        <v>2</v>
      </c>
      <c r="BT2472" t="str">
        <f t="shared" si="234"/>
        <v>07/09/2016 2</v>
      </c>
      <c r="BU2472">
        <f>VLOOKUP($BT2472, [3]Sheet1!$D$3:$T$89,4,FALSE)</f>
        <v>25</v>
      </c>
      <c r="BV2472">
        <f>VLOOKUP($BT2472, [3]Sheet1!$D$3:$T$89,5,FALSE)</f>
        <v>21</v>
      </c>
      <c r="BW2472">
        <f>VLOOKUP($BT2472, [3]Sheet1!$D$3:$T$89,8,FALSE)</f>
        <v>23</v>
      </c>
      <c r="BX2472">
        <f>VLOOKUP($BT2472, [3]Sheet1!$D$3:$T$89,9,FALSE)</f>
        <v>18</v>
      </c>
      <c r="BY2472">
        <f>VLOOKUP($BT2472, [3]Sheet1!$D$3:$T$89,12,FALSE)</f>
        <v>23</v>
      </c>
      <c r="BZ2472">
        <f>VLOOKUP($BT2472, [3]Sheet1!$D$3:$T$89,13,FALSE)</f>
        <v>18</v>
      </c>
      <c r="CA2472" t="str">
        <f>VLOOKUP($BT2472, [3]Sheet1!$D$3:$T$89,16,FALSE)</f>
        <v>N/A</v>
      </c>
      <c r="CB2472" t="str">
        <f>VLOOKUP($BT2472, [3]Sheet1!$D$3:$T$89,17,FALSE)</f>
        <v>N/A</v>
      </c>
      <c r="CD2472" s="12">
        <v>42620</v>
      </c>
      <c r="CE2472" s="2">
        <v>0.52500000000000002</v>
      </c>
      <c r="CF2472" s="2" t="s">
        <v>4193</v>
      </c>
      <c r="CG2472" s="2">
        <v>0.52430555555555558</v>
      </c>
      <c r="CH2472" s="2">
        <v>42620.520833333336</v>
      </c>
      <c r="CI2472" t="s">
        <v>4192</v>
      </c>
      <c r="CJ2472" t="s">
        <v>4171</v>
      </c>
      <c r="CK2472">
        <v>1015.67965277</v>
      </c>
      <c r="CL2472">
        <v>25.4444444444444</v>
      </c>
      <c r="CM2472">
        <v>0</v>
      </c>
      <c r="CN2472">
        <v>69</v>
      </c>
      <c r="CO2472">
        <v>131</v>
      </c>
      <c r="CP2472">
        <v>4.3</v>
      </c>
      <c r="CQ2472">
        <v>8.6999999999999993</v>
      </c>
      <c r="CR2472">
        <v>2.7</v>
      </c>
      <c r="CS2472">
        <v>2</v>
      </c>
      <c r="CT2472" t="s">
        <v>1368</v>
      </c>
      <c r="CU2472">
        <v>25</v>
      </c>
      <c r="CV2472">
        <v>21</v>
      </c>
      <c r="CW2472">
        <v>23</v>
      </c>
      <c r="CX2472">
        <v>18</v>
      </c>
      <c r="CY2472">
        <v>23</v>
      </c>
      <c r="CZ2472">
        <v>18</v>
      </c>
      <c r="DA2472" t="s">
        <v>27</v>
      </c>
      <c r="DB2472" t="s">
        <v>27</v>
      </c>
    </row>
    <row r="2473" spans="1:106">
      <c r="BD2473" s="39">
        <v>42620</v>
      </c>
      <c r="BE2473" s="23">
        <v>0.52569444444444402</v>
      </c>
      <c r="BF2473" s="10" t="str">
        <f t="shared" si="235"/>
        <v>07/09/2016 12:37</v>
      </c>
      <c r="BG2473" s="35">
        <v>0.52430555555555602</v>
      </c>
      <c r="BH2473" s="35">
        <f t="shared" si="230"/>
        <v>42620.520833333336</v>
      </c>
      <c r="BI2473" t="str">
        <f t="shared" si="231"/>
        <v>07/09/2016 12:35:00</v>
      </c>
      <c r="BJ2473" s="40" t="str">
        <f t="shared" si="232"/>
        <v>07/09/2016 12:30:00</v>
      </c>
      <c r="BK2473">
        <f>VLOOKUP($BI2473, [1]TableView_704030_20160816_20160!$D$2:$M$5095,3,FALSE)</f>
        <v>1015.67965277</v>
      </c>
      <c r="BL2473">
        <f>VLOOKUP($BI2473, [1]TableView_704030_20160816_20160!$D$2:$M$5095,8,FALSE)</f>
        <v>25.4444444444444</v>
      </c>
      <c r="BM2473">
        <f>VLOOKUP($BI2473, [1]TableView_704030_20160816_20160!$D$2:$M$5095,10,FALSE)</f>
        <v>0</v>
      </c>
      <c r="BN2473">
        <f>VLOOKUP($BI2473, [1]TableView_704030_20160816_20160!$D$2:$M$5095,4,FALSE)</f>
        <v>69</v>
      </c>
      <c r="BO2473">
        <f>VLOOKUP($BI2473, [1]TableView_704030_20160816_20160!$D$2:$M$5095,6,FALSE)</f>
        <v>131</v>
      </c>
      <c r="BP2473">
        <f>VLOOKUP($BI2473, [1]TableView_704030_20160816_20160!$D$2:$M$5095,7,FALSE)</f>
        <v>4.3</v>
      </c>
      <c r="BQ2473">
        <f>VLOOKUP($BI2473, [1]TableView_704030_20160816_20160!$D$2:$M$5095,2,FALSE)</f>
        <v>8.6999999999999993</v>
      </c>
      <c r="BR2473">
        <f>VLOOKUP($BJ2473, [2]aacb8965d69cc6fd1cb3a5cae9e8ae7!$C$6:$F$853,4,FALSE)</f>
        <v>2.7</v>
      </c>
      <c r="BS2473" s="15">
        <v>2</v>
      </c>
      <c r="BT2473" t="str">
        <f t="shared" si="234"/>
        <v>07/09/2016 2</v>
      </c>
      <c r="BU2473">
        <f>VLOOKUP($BT2473, [3]Sheet1!$D$3:$T$89,4,FALSE)</f>
        <v>25</v>
      </c>
      <c r="BV2473">
        <f>VLOOKUP($BT2473, [3]Sheet1!$D$3:$T$89,5,FALSE)</f>
        <v>21</v>
      </c>
      <c r="BW2473">
        <f>VLOOKUP($BT2473, [3]Sheet1!$D$3:$T$89,8,FALSE)</f>
        <v>23</v>
      </c>
      <c r="BX2473">
        <f>VLOOKUP($BT2473, [3]Sheet1!$D$3:$T$89,9,FALSE)</f>
        <v>18</v>
      </c>
      <c r="BY2473">
        <f>VLOOKUP($BT2473, [3]Sheet1!$D$3:$T$89,12,FALSE)</f>
        <v>23</v>
      </c>
      <c r="BZ2473">
        <f>VLOOKUP($BT2473, [3]Sheet1!$D$3:$T$89,13,FALSE)</f>
        <v>18</v>
      </c>
      <c r="CA2473" t="str">
        <f>VLOOKUP($BT2473, [3]Sheet1!$D$3:$T$89,16,FALSE)</f>
        <v>N/A</v>
      </c>
      <c r="CB2473" t="str">
        <f>VLOOKUP($BT2473, [3]Sheet1!$D$3:$T$89,17,FALSE)</f>
        <v>N/A</v>
      </c>
      <c r="CD2473" s="12">
        <v>42620</v>
      </c>
      <c r="CE2473" s="2">
        <v>0.52569444444444402</v>
      </c>
      <c r="CF2473" s="2" t="s">
        <v>4194</v>
      </c>
      <c r="CG2473" s="2">
        <v>0.52430555555555602</v>
      </c>
      <c r="CH2473" s="2">
        <v>42620.520833333336</v>
      </c>
      <c r="CI2473" t="s">
        <v>4192</v>
      </c>
      <c r="CJ2473" t="s">
        <v>4171</v>
      </c>
      <c r="CK2473">
        <v>1015.67965277</v>
      </c>
      <c r="CL2473">
        <v>25.4444444444444</v>
      </c>
      <c r="CM2473">
        <v>0</v>
      </c>
      <c r="CN2473">
        <v>69</v>
      </c>
      <c r="CO2473">
        <v>131</v>
      </c>
      <c r="CP2473">
        <v>4.3</v>
      </c>
      <c r="CQ2473">
        <v>8.6999999999999993</v>
      </c>
      <c r="CR2473">
        <v>2.7</v>
      </c>
      <c r="CS2473">
        <v>2</v>
      </c>
      <c r="CT2473" t="s">
        <v>1368</v>
      </c>
      <c r="CU2473">
        <v>25</v>
      </c>
      <c r="CV2473">
        <v>21</v>
      </c>
      <c r="CW2473">
        <v>23</v>
      </c>
      <c r="CX2473">
        <v>18</v>
      </c>
      <c r="CY2473">
        <v>23</v>
      </c>
      <c r="CZ2473">
        <v>18</v>
      </c>
      <c r="DA2473" t="s">
        <v>27</v>
      </c>
      <c r="DB2473" t="s">
        <v>27</v>
      </c>
    </row>
    <row r="2474" spans="1:106" s="7" customFormat="1">
      <c r="B2474" s="16"/>
      <c r="D2474" s="9"/>
      <c r="E2474" s="8"/>
      <c r="L2474" s="8"/>
      <c r="S2474" s="8"/>
      <c r="Z2474" s="8"/>
      <c r="AG2474" s="8"/>
      <c r="AN2474" s="8"/>
      <c r="AT2474" s="21"/>
      <c r="BD2474" s="39">
        <v>42620</v>
      </c>
      <c r="BE2474" s="23">
        <v>0.52638888888888902</v>
      </c>
      <c r="BF2474" s="10" t="str">
        <f t="shared" si="235"/>
        <v>07/09/2016 12:38</v>
      </c>
      <c r="BG2474" s="35">
        <v>0.52430555555555602</v>
      </c>
      <c r="BH2474" s="35">
        <f t="shared" si="230"/>
        <v>42620.520833333336</v>
      </c>
      <c r="BI2474" t="str">
        <f t="shared" si="231"/>
        <v>07/09/2016 12:35:00</v>
      </c>
      <c r="BJ2474" s="40" t="str">
        <f t="shared" si="232"/>
        <v>07/09/2016 12:30:00</v>
      </c>
      <c r="BK2474">
        <f>VLOOKUP($BI2474, [1]TableView_704030_20160816_20160!$D$2:$M$5095,3,FALSE)</f>
        <v>1015.67965277</v>
      </c>
      <c r="BL2474">
        <f>VLOOKUP($BI2474, [1]TableView_704030_20160816_20160!$D$2:$M$5095,8,FALSE)</f>
        <v>25.4444444444444</v>
      </c>
      <c r="BM2474">
        <f>VLOOKUP($BI2474, [1]TableView_704030_20160816_20160!$D$2:$M$5095,10,FALSE)</f>
        <v>0</v>
      </c>
      <c r="BN2474">
        <f>VLOOKUP($BI2474, [1]TableView_704030_20160816_20160!$D$2:$M$5095,4,FALSE)</f>
        <v>69</v>
      </c>
      <c r="BO2474">
        <f>VLOOKUP($BI2474, [1]TableView_704030_20160816_20160!$D$2:$M$5095,6,FALSE)</f>
        <v>131</v>
      </c>
      <c r="BP2474">
        <f>VLOOKUP($BI2474, [1]TableView_704030_20160816_20160!$D$2:$M$5095,7,FALSE)</f>
        <v>4.3</v>
      </c>
      <c r="BQ2474">
        <f>VLOOKUP($BI2474, [1]TableView_704030_20160816_20160!$D$2:$M$5095,2,FALSE)</f>
        <v>8.6999999999999993</v>
      </c>
      <c r="BR2474">
        <f>VLOOKUP($BJ2474, [2]aacb8965d69cc6fd1cb3a5cae9e8ae7!$C$6:$F$853,4,FALSE)</f>
        <v>2.7</v>
      </c>
      <c r="BS2474" s="15">
        <v>2</v>
      </c>
      <c r="BT2474" t="str">
        <f t="shared" si="234"/>
        <v>07/09/2016 2</v>
      </c>
      <c r="BU2474">
        <f>VLOOKUP($BT2474, [3]Sheet1!$D$3:$T$89,4,FALSE)</f>
        <v>25</v>
      </c>
      <c r="BV2474">
        <f>VLOOKUP($BT2474, [3]Sheet1!$D$3:$T$89,5,FALSE)</f>
        <v>21</v>
      </c>
      <c r="BW2474">
        <f>VLOOKUP($BT2474, [3]Sheet1!$D$3:$T$89,8,FALSE)</f>
        <v>23</v>
      </c>
      <c r="BX2474">
        <f>VLOOKUP($BT2474, [3]Sheet1!$D$3:$T$89,9,FALSE)</f>
        <v>18</v>
      </c>
      <c r="BY2474">
        <f>VLOOKUP($BT2474, [3]Sheet1!$D$3:$T$89,12,FALSE)</f>
        <v>23</v>
      </c>
      <c r="BZ2474">
        <f>VLOOKUP($BT2474, [3]Sheet1!$D$3:$T$89,13,FALSE)</f>
        <v>18</v>
      </c>
      <c r="CA2474" t="str">
        <f>VLOOKUP($BT2474, [3]Sheet1!$D$3:$T$89,16,FALSE)</f>
        <v>N/A</v>
      </c>
      <c r="CB2474" t="str">
        <f>VLOOKUP($BT2474, [3]Sheet1!$D$3:$T$89,17,FALSE)</f>
        <v>N/A</v>
      </c>
      <c r="CD2474" s="36">
        <v>42620</v>
      </c>
      <c r="CE2474" s="42">
        <v>0.52638888888888902</v>
      </c>
      <c r="CF2474" s="42" t="s">
        <v>4195</v>
      </c>
      <c r="CG2474" s="42">
        <v>0.52430555555555602</v>
      </c>
      <c r="CH2474" s="42">
        <v>42620.520833333336</v>
      </c>
      <c r="CI2474" s="7" t="s">
        <v>4192</v>
      </c>
      <c r="CJ2474" s="7" t="s">
        <v>4171</v>
      </c>
      <c r="CK2474" s="7">
        <v>1015.67965277</v>
      </c>
      <c r="CL2474" s="7">
        <v>25.4444444444444</v>
      </c>
      <c r="CM2474" s="7">
        <v>0</v>
      </c>
      <c r="CN2474" s="7">
        <v>69</v>
      </c>
      <c r="CO2474" s="7">
        <v>131</v>
      </c>
      <c r="CP2474" s="7">
        <v>4.3</v>
      </c>
      <c r="CQ2474" s="7">
        <v>8.6999999999999993</v>
      </c>
      <c r="CR2474" s="7">
        <v>2.7</v>
      </c>
      <c r="CS2474" s="7">
        <v>2</v>
      </c>
      <c r="CT2474" s="7" t="s">
        <v>1368</v>
      </c>
      <c r="CU2474" s="7">
        <v>25</v>
      </c>
      <c r="CV2474" s="7">
        <v>21</v>
      </c>
      <c r="CW2474" s="7">
        <v>23</v>
      </c>
      <c r="CX2474" s="7">
        <v>18</v>
      </c>
      <c r="CY2474" s="7">
        <v>23</v>
      </c>
      <c r="CZ2474" s="7">
        <v>18</v>
      </c>
      <c r="DA2474" s="7" t="s">
        <v>27</v>
      </c>
      <c r="DB2474" s="7" t="s">
        <v>27</v>
      </c>
    </row>
    <row r="2475" spans="1:106">
      <c r="A2475" t="s">
        <v>0</v>
      </c>
      <c r="B2475" s="17" t="s">
        <v>568</v>
      </c>
      <c r="C2475" s="10"/>
      <c r="D2475" s="11">
        <v>0</v>
      </c>
      <c r="E2475" s="1">
        <v>1</v>
      </c>
      <c r="F2475">
        <v>5</v>
      </c>
      <c r="G2475" t="s">
        <v>195</v>
      </c>
      <c r="H2475" t="s">
        <v>57</v>
      </c>
      <c r="I2475">
        <v>3</v>
      </c>
      <c r="BD2475" s="39">
        <v>42620</v>
      </c>
      <c r="BE2475" s="23">
        <v>0.59513888888888888</v>
      </c>
      <c r="BF2475" s="10" t="str">
        <f t="shared" si="235"/>
        <v>07/09/2016 14:17</v>
      </c>
      <c r="BG2475" s="35">
        <v>0.59375</v>
      </c>
      <c r="BH2475" s="35">
        <f t="shared" si="230"/>
        <v>42620.604166666664</v>
      </c>
      <c r="BI2475" t="str">
        <f t="shared" si="231"/>
        <v>07/09/2016 14:15:00</v>
      </c>
      <c r="BJ2475" s="40" t="str">
        <f t="shared" si="232"/>
        <v>07/09/2016 14:30:00</v>
      </c>
      <c r="BK2475">
        <f>VLOOKUP($BI2475, [1]TableView_704030_20160816_20160!$D$2:$M$5095,3,FALSE)</f>
        <v>1014.93464719</v>
      </c>
      <c r="BL2475">
        <f>VLOOKUP($BI2475, [1]TableView_704030_20160816_20160!$D$2:$M$5095,8,FALSE)</f>
        <v>25.9444444444444</v>
      </c>
      <c r="BM2475">
        <f>VLOOKUP($BI2475, [1]TableView_704030_20160816_20160!$D$2:$M$5095,10,FALSE)</f>
        <v>0</v>
      </c>
      <c r="BN2475">
        <f>VLOOKUP($BI2475, [1]TableView_704030_20160816_20160!$D$2:$M$5095,4,FALSE)</f>
        <v>56</v>
      </c>
      <c r="BO2475">
        <f>VLOOKUP($BI2475, [1]TableView_704030_20160816_20160!$D$2:$M$5095,6,FALSE)</f>
        <v>125</v>
      </c>
      <c r="BP2475">
        <f>VLOOKUP($BI2475, [1]TableView_704030_20160816_20160!$D$2:$M$5095,7,FALSE)</f>
        <v>5.6</v>
      </c>
      <c r="BQ2475">
        <f>VLOOKUP($BI2475, [1]TableView_704030_20160816_20160!$D$2:$M$5095,2,FALSE)</f>
        <v>9.6</v>
      </c>
      <c r="BR2475">
        <f>VLOOKUP($BJ2475, [2]aacb8965d69cc6fd1cb3a5cae9e8ae7!$C$6:$F$853,4,FALSE)</f>
        <v>3</v>
      </c>
      <c r="BS2475" s="15">
        <v>3</v>
      </c>
      <c r="BT2475" t="str">
        <f t="shared" si="234"/>
        <v>07/09/2016 3</v>
      </c>
      <c r="BU2475">
        <f>VLOOKUP($BT2475, [3]Sheet1!$D$3:$T$89,4,FALSE)</f>
        <v>22</v>
      </c>
      <c r="BV2475">
        <f>VLOOKUP($BT2475, [3]Sheet1!$D$3:$T$89,5,FALSE)</f>
        <v>20</v>
      </c>
      <c r="BW2475">
        <f>VLOOKUP($BT2475, [3]Sheet1!$D$3:$T$89,8,FALSE)</f>
        <v>20</v>
      </c>
      <c r="BX2475">
        <f>VLOOKUP($BT2475, [3]Sheet1!$D$3:$T$89,9,FALSE)</f>
        <v>17</v>
      </c>
      <c r="BY2475">
        <f>VLOOKUP($BT2475, [3]Sheet1!$D$3:$T$89,12,FALSE)</f>
        <v>18</v>
      </c>
      <c r="BZ2475">
        <f>VLOOKUP($BT2475, [3]Sheet1!$D$3:$T$89,13,FALSE)</f>
        <v>18</v>
      </c>
      <c r="CA2475" t="str">
        <f>VLOOKUP($BT2475, [3]Sheet1!$D$3:$T$89,16,FALSE)</f>
        <v>N/A</v>
      </c>
      <c r="CB2475" t="str">
        <f>VLOOKUP($BT2475, [3]Sheet1!$D$3:$T$89,17,FALSE)</f>
        <v>N/A</v>
      </c>
      <c r="CD2475" s="12">
        <v>42620</v>
      </c>
      <c r="CE2475" s="2">
        <v>0.59513888888888888</v>
      </c>
      <c r="CF2475" s="2" t="s">
        <v>4196</v>
      </c>
      <c r="CG2475" s="2">
        <v>0.59375</v>
      </c>
      <c r="CH2475" s="2">
        <v>42620.604166666664</v>
      </c>
      <c r="CI2475" t="s">
        <v>1504</v>
      </c>
      <c r="CJ2475" t="s">
        <v>1505</v>
      </c>
      <c r="CK2475">
        <v>1014.93464719</v>
      </c>
      <c r="CL2475">
        <v>25.9444444444444</v>
      </c>
      <c r="CM2475">
        <v>0</v>
      </c>
      <c r="CN2475">
        <v>56</v>
      </c>
      <c r="CO2475">
        <v>125</v>
      </c>
      <c r="CP2475">
        <v>5.6</v>
      </c>
      <c r="CQ2475">
        <v>9.6</v>
      </c>
      <c r="CR2475">
        <v>3</v>
      </c>
      <c r="CS2475">
        <v>3</v>
      </c>
      <c r="CT2475" t="s">
        <v>1371</v>
      </c>
      <c r="CU2475">
        <v>22</v>
      </c>
      <c r="CV2475">
        <v>20</v>
      </c>
      <c r="CW2475">
        <v>20</v>
      </c>
      <c r="CX2475">
        <v>17</v>
      </c>
      <c r="CY2475">
        <v>18</v>
      </c>
      <c r="CZ2475">
        <v>18</v>
      </c>
      <c r="DA2475" t="s">
        <v>27</v>
      </c>
      <c r="DB2475" t="s">
        <v>27</v>
      </c>
    </row>
    <row r="2476" spans="1:106">
      <c r="A2476" t="s">
        <v>1</v>
      </c>
      <c r="B2476" s="18">
        <v>0.59513888888888888</v>
      </c>
      <c r="D2476" s="3">
        <v>1</v>
      </c>
      <c r="E2476" s="1">
        <v>1</v>
      </c>
      <c r="F2476" s="15">
        <v>8</v>
      </c>
      <c r="G2476" t="s">
        <v>110</v>
      </c>
      <c r="H2476" t="s">
        <v>57</v>
      </c>
      <c r="I2476">
        <v>1</v>
      </c>
      <c r="L2476" s="1">
        <v>1</v>
      </c>
      <c r="M2476">
        <v>5</v>
      </c>
      <c r="N2476" t="s">
        <v>40</v>
      </c>
      <c r="O2476" t="s">
        <v>57</v>
      </c>
      <c r="P2476">
        <v>3</v>
      </c>
      <c r="BD2476" s="39">
        <v>42620</v>
      </c>
      <c r="BE2476" s="23">
        <v>0.59583333333333333</v>
      </c>
      <c r="BF2476" s="10" t="str">
        <f t="shared" si="235"/>
        <v>07/09/2016 14:18</v>
      </c>
      <c r="BG2476" s="35">
        <v>0.59375</v>
      </c>
      <c r="BH2476" s="35">
        <f t="shared" si="230"/>
        <v>42620.604166666664</v>
      </c>
      <c r="BI2476" t="str">
        <f t="shared" si="231"/>
        <v>07/09/2016 14:15:00</v>
      </c>
      <c r="BJ2476" s="40" t="str">
        <f t="shared" si="232"/>
        <v>07/09/2016 14:30:00</v>
      </c>
      <c r="BK2476">
        <f>VLOOKUP($BI2476, [1]TableView_704030_20160816_20160!$D$2:$M$5095,3,FALSE)</f>
        <v>1014.93464719</v>
      </c>
      <c r="BL2476">
        <f>VLOOKUP($BI2476, [1]TableView_704030_20160816_20160!$D$2:$M$5095,8,FALSE)</f>
        <v>25.9444444444444</v>
      </c>
      <c r="BM2476">
        <f>VLOOKUP($BI2476, [1]TableView_704030_20160816_20160!$D$2:$M$5095,10,FALSE)</f>
        <v>0</v>
      </c>
      <c r="BN2476">
        <f>VLOOKUP($BI2476, [1]TableView_704030_20160816_20160!$D$2:$M$5095,4,FALSE)</f>
        <v>56</v>
      </c>
      <c r="BO2476">
        <f>VLOOKUP($BI2476, [1]TableView_704030_20160816_20160!$D$2:$M$5095,6,FALSE)</f>
        <v>125</v>
      </c>
      <c r="BP2476">
        <f>VLOOKUP($BI2476, [1]TableView_704030_20160816_20160!$D$2:$M$5095,7,FALSE)</f>
        <v>5.6</v>
      </c>
      <c r="BQ2476">
        <f>VLOOKUP($BI2476, [1]TableView_704030_20160816_20160!$D$2:$M$5095,2,FALSE)</f>
        <v>9.6</v>
      </c>
      <c r="BR2476">
        <f>VLOOKUP($BJ2476, [2]aacb8965d69cc6fd1cb3a5cae9e8ae7!$C$6:$F$853,4,FALSE)</f>
        <v>3</v>
      </c>
      <c r="BS2476" s="15">
        <v>3</v>
      </c>
      <c r="BT2476" t="str">
        <f t="shared" si="234"/>
        <v>07/09/2016 3</v>
      </c>
      <c r="BU2476">
        <f>VLOOKUP($BT2476, [3]Sheet1!$D$3:$T$89,4,FALSE)</f>
        <v>22</v>
      </c>
      <c r="BV2476">
        <f>VLOOKUP($BT2476, [3]Sheet1!$D$3:$T$89,5,FALSE)</f>
        <v>20</v>
      </c>
      <c r="BW2476">
        <f>VLOOKUP($BT2476, [3]Sheet1!$D$3:$T$89,8,FALSE)</f>
        <v>20</v>
      </c>
      <c r="BX2476">
        <f>VLOOKUP($BT2476, [3]Sheet1!$D$3:$T$89,9,FALSE)</f>
        <v>17</v>
      </c>
      <c r="BY2476">
        <f>VLOOKUP($BT2476, [3]Sheet1!$D$3:$T$89,12,FALSE)</f>
        <v>18</v>
      </c>
      <c r="BZ2476">
        <f>VLOOKUP($BT2476, [3]Sheet1!$D$3:$T$89,13,FALSE)</f>
        <v>18</v>
      </c>
      <c r="CA2476" t="str">
        <f>VLOOKUP($BT2476, [3]Sheet1!$D$3:$T$89,16,FALSE)</f>
        <v>N/A</v>
      </c>
      <c r="CB2476" t="str">
        <f>VLOOKUP($BT2476, [3]Sheet1!$D$3:$T$89,17,FALSE)</f>
        <v>N/A</v>
      </c>
      <c r="CD2476" s="12">
        <v>42620</v>
      </c>
      <c r="CE2476" s="2">
        <v>0.59583333333333333</v>
      </c>
      <c r="CF2476" s="2" t="s">
        <v>4197</v>
      </c>
      <c r="CG2476" s="2">
        <v>0.59375</v>
      </c>
      <c r="CH2476" s="2">
        <v>42620.604166666664</v>
      </c>
      <c r="CI2476" t="s">
        <v>1504</v>
      </c>
      <c r="CJ2476" t="s">
        <v>1505</v>
      </c>
      <c r="CK2476">
        <v>1014.93464719</v>
      </c>
      <c r="CL2476">
        <v>25.9444444444444</v>
      </c>
      <c r="CM2476">
        <v>0</v>
      </c>
      <c r="CN2476">
        <v>56</v>
      </c>
      <c r="CO2476">
        <v>125</v>
      </c>
      <c r="CP2476">
        <v>5.6</v>
      </c>
      <c r="CQ2476">
        <v>9.6</v>
      </c>
      <c r="CR2476">
        <v>3</v>
      </c>
      <c r="CS2476">
        <v>3</v>
      </c>
      <c r="CT2476" t="s">
        <v>1371</v>
      </c>
      <c r="CU2476">
        <v>22</v>
      </c>
      <c r="CV2476">
        <v>20</v>
      </c>
      <c r="CW2476">
        <v>20</v>
      </c>
      <c r="CX2476">
        <v>17</v>
      </c>
      <c r="CY2476">
        <v>18</v>
      </c>
      <c r="CZ2476">
        <v>18</v>
      </c>
      <c r="DA2476" t="s">
        <v>27</v>
      </c>
      <c r="DB2476" t="s">
        <v>27</v>
      </c>
    </row>
    <row r="2477" spans="1:106">
      <c r="A2477" t="s">
        <v>2</v>
      </c>
      <c r="B2477" s="17" t="s">
        <v>859</v>
      </c>
      <c r="D2477" s="3">
        <v>2</v>
      </c>
      <c r="E2477" s="1">
        <v>1</v>
      </c>
      <c r="F2477" s="15">
        <v>8</v>
      </c>
      <c r="G2477" t="s">
        <v>110</v>
      </c>
      <c r="H2477" t="s">
        <v>57</v>
      </c>
      <c r="I2477">
        <v>1</v>
      </c>
      <c r="BD2477" s="39">
        <v>42620</v>
      </c>
      <c r="BE2477" s="23">
        <v>0.59652777777777799</v>
      </c>
      <c r="BF2477" s="10" t="str">
        <f t="shared" si="235"/>
        <v>07/09/2016 14:19</v>
      </c>
      <c r="BG2477" s="35">
        <v>0.59375</v>
      </c>
      <c r="BH2477" s="35">
        <f t="shared" si="230"/>
        <v>42620.604166666664</v>
      </c>
      <c r="BI2477" t="str">
        <f t="shared" si="231"/>
        <v>07/09/2016 14:15:00</v>
      </c>
      <c r="BJ2477" s="40" t="str">
        <f t="shared" si="232"/>
        <v>07/09/2016 14:30:00</v>
      </c>
      <c r="BK2477">
        <f>VLOOKUP($BI2477, [1]TableView_704030_20160816_20160!$D$2:$M$5095,3,FALSE)</f>
        <v>1014.93464719</v>
      </c>
      <c r="BL2477">
        <f>VLOOKUP($BI2477, [1]TableView_704030_20160816_20160!$D$2:$M$5095,8,FALSE)</f>
        <v>25.9444444444444</v>
      </c>
      <c r="BM2477">
        <f>VLOOKUP($BI2477, [1]TableView_704030_20160816_20160!$D$2:$M$5095,10,FALSE)</f>
        <v>0</v>
      </c>
      <c r="BN2477">
        <f>VLOOKUP($BI2477, [1]TableView_704030_20160816_20160!$D$2:$M$5095,4,FALSE)</f>
        <v>56</v>
      </c>
      <c r="BO2477">
        <f>VLOOKUP($BI2477, [1]TableView_704030_20160816_20160!$D$2:$M$5095,6,FALSE)</f>
        <v>125</v>
      </c>
      <c r="BP2477">
        <f>VLOOKUP($BI2477, [1]TableView_704030_20160816_20160!$D$2:$M$5095,7,FALSE)</f>
        <v>5.6</v>
      </c>
      <c r="BQ2477">
        <f>VLOOKUP($BI2477, [1]TableView_704030_20160816_20160!$D$2:$M$5095,2,FALSE)</f>
        <v>9.6</v>
      </c>
      <c r="BR2477">
        <f>VLOOKUP($BJ2477, [2]aacb8965d69cc6fd1cb3a5cae9e8ae7!$C$6:$F$853,4,FALSE)</f>
        <v>3</v>
      </c>
      <c r="BS2477" s="15">
        <v>3</v>
      </c>
      <c r="BT2477" t="str">
        <f t="shared" si="234"/>
        <v>07/09/2016 3</v>
      </c>
      <c r="BU2477">
        <f>VLOOKUP($BT2477, [3]Sheet1!$D$3:$T$89,4,FALSE)</f>
        <v>22</v>
      </c>
      <c r="BV2477">
        <f>VLOOKUP($BT2477, [3]Sheet1!$D$3:$T$89,5,FALSE)</f>
        <v>20</v>
      </c>
      <c r="BW2477">
        <f>VLOOKUP($BT2477, [3]Sheet1!$D$3:$T$89,8,FALSE)</f>
        <v>20</v>
      </c>
      <c r="BX2477">
        <f>VLOOKUP($BT2477, [3]Sheet1!$D$3:$T$89,9,FALSE)</f>
        <v>17</v>
      </c>
      <c r="BY2477">
        <f>VLOOKUP($BT2477, [3]Sheet1!$D$3:$T$89,12,FALSE)</f>
        <v>18</v>
      </c>
      <c r="BZ2477">
        <f>VLOOKUP($BT2477, [3]Sheet1!$D$3:$T$89,13,FALSE)</f>
        <v>18</v>
      </c>
      <c r="CA2477" t="str">
        <f>VLOOKUP($BT2477, [3]Sheet1!$D$3:$T$89,16,FALSE)</f>
        <v>N/A</v>
      </c>
      <c r="CB2477" t="str">
        <f>VLOOKUP($BT2477, [3]Sheet1!$D$3:$T$89,17,FALSE)</f>
        <v>N/A</v>
      </c>
      <c r="CD2477" s="12">
        <v>42620</v>
      </c>
      <c r="CE2477" s="2">
        <v>0.59652777777777799</v>
      </c>
      <c r="CF2477" s="2" t="s">
        <v>4198</v>
      </c>
      <c r="CG2477" s="2">
        <v>0.59375</v>
      </c>
      <c r="CH2477" s="2">
        <v>42620.604166666664</v>
      </c>
      <c r="CI2477" t="s">
        <v>1504</v>
      </c>
      <c r="CJ2477" t="s">
        <v>1505</v>
      </c>
      <c r="CK2477">
        <v>1014.93464719</v>
      </c>
      <c r="CL2477">
        <v>25.9444444444444</v>
      </c>
      <c r="CM2477">
        <v>0</v>
      </c>
      <c r="CN2477">
        <v>56</v>
      </c>
      <c r="CO2477">
        <v>125</v>
      </c>
      <c r="CP2477">
        <v>5.6</v>
      </c>
      <c r="CQ2477">
        <v>9.6</v>
      </c>
      <c r="CR2477">
        <v>3</v>
      </c>
      <c r="CS2477">
        <v>3</v>
      </c>
      <c r="CT2477" t="s">
        <v>1371</v>
      </c>
      <c r="CU2477">
        <v>22</v>
      </c>
      <c r="CV2477">
        <v>20</v>
      </c>
      <c r="CW2477">
        <v>20</v>
      </c>
      <c r="CX2477">
        <v>17</v>
      </c>
      <c r="CY2477">
        <v>18</v>
      </c>
      <c r="CZ2477">
        <v>18</v>
      </c>
      <c r="DA2477" t="s">
        <v>27</v>
      </c>
      <c r="DB2477" t="s">
        <v>27</v>
      </c>
    </row>
    <row r="2478" spans="1:106">
      <c r="A2478" t="s">
        <v>3</v>
      </c>
      <c r="B2478" s="17" t="s">
        <v>25</v>
      </c>
      <c r="D2478" s="3">
        <v>3</v>
      </c>
      <c r="E2478" s="1">
        <v>1</v>
      </c>
      <c r="F2478" s="15">
        <v>8</v>
      </c>
      <c r="G2478" t="s">
        <v>110</v>
      </c>
      <c r="H2478" t="s">
        <v>57</v>
      </c>
      <c r="I2478">
        <v>1</v>
      </c>
      <c r="L2478" s="1">
        <v>1</v>
      </c>
      <c r="M2478">
        <v>5</v>
      </c>
      <c r="N2478" t="s">
        <v>195</v>
      </c>
      <c r="O2478" t="s">
        <v>57</v>
      </c>
      <c r="P2478">
        <v>2</v>
      </c>
      <c r="BD2478" s="39">
        <v>42620</v>
      </c>
      <c r="BE2478" s="23">
        <v>0.59722222222222199</v>
      </c>
      <c r="BF2478" s="10" t="str">
        <f t="shared" si="235"/>
        <v>07/09/2016 14:20</v>
      </c>
      <c r="BG2478" s="35">
        <v>0.60069444444444442</v>
      </c>
      <c r="BH2478" s="35">
        <f t="shared" si="230"/>
        <v>42620.604166666664</v>
      </c>
      <c r="BI2478" t="str">
        <f t="shared" si="231"/>
        <v>07/09/2016 14:25:00</v>
      </c>
      <c r="BJ2478" s="40" t="str">
        <f t="shared" si="232"/>
        <v>07/09/2016 14:30:00</v>
      </c>
      <c r="BK2478">
        <f>VLOOKUP($BI2478, [1]TableView_704030_20160816_20160!$D$2:$M$5095,3,FALSE)</f>
        <v>1014.79919163</v>
      </c>
      <c r="BL2478">
        <f>VLOOKUP($BI2478, [1]TableView_704030_20160816_20160!$D$2:$M$5095,8,FALSE)</f>
        <v>26</v>
      </c>
      <c r="BM2478">
        <f>VLOOKUP($BI2478, [1]TableView_704030_20160816_20160!$D$2:$M$5095,10,FALSE)</f>
        <v>0</v>
      </c>
      <c r="BN2478">
        <f>VLOOKUP($BI2478, [1]TableView_704030_20160816_20160!$D$2:$M$5095,4,FALSE)</f>
        <v>55</v>
      </c>
      <c r="BO2478">
        <f>VLOOKUP($BI2478, [1]TableView_704030_20160816_20160!$D$2:$M$5095,6,FALSE)</f>
        <v>120</v>
      </c>
      <c r="BP2478">
        <f>VLOOKUP($BI2478, [1]TableView_704030_20160816_20160!$D$2:$M$5095,7,FALSE)</f>
        <v>5.3</v>
      </c>
      <c r="BQ2478">
        <f>VLOOKUP($BI2478, [1]TableView_704030_20160816_20160!$D$2:$M$5095,2,FALSE)</f>
        <v>11.3</v>
      </c>
      <c r="BR2478">
        <f>VLOOKUP($BJ2478, [2]aacb8965d69cc6fd1cb3a5cae9e8ae7!$C$6:$F$853,4,FALSE)</f>
        <v>3</v>
      </c>
      <c r="BS2478" s="15">
        <v>3</v>
      </c>
      <c r="BT2478" t="str">
        <f t="shared" si="234"/>
        <v>07/09/2016 3</v>
      </c>
      <c r="BU2478">
        <f>VLOOKUP($BT2478, [3]Sheet1!$D$3:$T$89,4,FALSE)</f>
        <v>22</v>
      </c>
      <c r="BV2478">
        <f>VLOOKUP($BT2478, [3]Sheet1!$D$3:$T$89,5,FALSE)</f>
        <v>20</v>
      </c>
      <c r="BW2478">
        <f>VLOOKUP($BT2478, [3]Sheet1!$D$3:$T$89,8,FALSE)</f>
        <v>20</v>
      </c>
      <c r="BX2478">
        <f>VLOOKUP($BT2478, [3]Sheet1!$D$3:$T$89,9,FALSE)</f>
        <v>17</v>
      </c>
      <c r="BY2478">
        <f>VLOOKUP($BT2478, [3]Sheet1!$D$3:$T$89,12,FALSE)</f>
        <v>18</v>
      </c>
      <c r="BZ2478">
        <f>VLOOKUP($BT2478, [3]Sheet1!$D$3:$T$89,13,FALSE)</f>
        <v>18</v>
      </c>
      <c r="CA2478" t="str">
        <f>VLOOKUP($BT2478, [3]Sheet1!$D$3:$T$89,16,FALSE)</f>
        <v>N/A</v>
      </c>
      <c r="CB2478" t="str">
        <f>VLOOKUP($BT2478, [3]Sheet1!$D$3:$T$89,17,FALSE)</f>
        <v>N/A</v>
      </c>
      <c r="CD2478" s="12">
        <v>42620</v>
      </c>
      <c r="CE2478" s="2">
        <v>0.59722222222222199</v>
      </c>
      <c r="CF2478" s="2" t="s">
        <v>4199</v>
      </c>
      <c r="CG2478" s="2">
        <v>0.60069444444444442</v>
      </c>
      <c r="CH2478" s="2">
        <v>42620.604166666664</v>
      </c>
      <c r="CI2478" t="s">
        <v>4200</v>
      </c>
      <c r="CJ2478" t="s">
        <v>1505</v>
      </c>
      <c r="CK2478">
        <v>1014.79919163</v>
      </c>
      <c r="CL2478">
        <v>26</v>
      </c>
      <c r="CM2478">
        <v>0</v>
      </c>
      <c r="CN2478">
        <v>55</v>
      </c>
      <c r="CO2478">
        <v>120</v>
      </c>
      <c r="CP2478">
        <v>5.3</v>
      </c>
      <c r="CQ2478">
        <v>11.3</v>
      </c>
      <c r="CR2478">
        <v>3</v>
      </c>
      <c r="CS2478">
        <v>3</v>
      </c>
      <c r="CT2478" t="s">
        <v>1371</v>
      </c>
      <c r="CU2478">
        <v>22</v>
      </c>
      <c r="CV2478">
        <v>20</v>
      </c>
      <c r="CW2478">
        <v>20</v>
      </c>
      <c r="CX2478">
        <v>17</v>
      </c>
      <c r="CY2478">
        <v>18</v>
      </c>
      <c r="CZ2478">
        <v>18</v>
      </c>
      <c r="DA2478" t="s">
        <v>27</v>
      </c>
      <c r="DB2478" t="s">
        <v>27</v>
      </c>
    </row>
    <row r="2479" spans="1:106">
      <c r="A2479" t="s">
        <v>4</v>
      </c>
      <c r="B2479" s="17" t="s">
        <v>22</v>
      </c>
      <c r="D2479" s="3">
        <v>4</v>
      </c>
      <c r="E2479" s="1">
        <v>1</v>
      </c>
      <c r="F2479" s="15">
        <v>8</v>
      </c>
      <c r="G2479" t="s">
        <v>110</v>
      </c>
      <c r="H2479" t="s">
        <v>57</v>
      </c>
      <c r="I2479">
        <v>1</v>
      </c>
      <c r="BD2479" s="39">
        <v>42620</v>
      </c>
      <c r="BE2479" s="23">
        <v>0.59791666666666698</v>
      </c>
      <c r="BF2479" s="10" t="str">
        <f t="shared" si="235"/>
        <v>07/09/2016 14:21</v>
      </c>
      <c r="BG2479" s="35">
        <v>0.60069444444444442</v>
      </c>
      <c r="BH2479" s="35">
        <f t="shared" si="230"/>
        <v>42620.604166666664</v>
      </c>
      <c r="BI2479" t="str">
        <f t="shared" si="231"/>
        <v>07/09/2016 14:25:00</v>
      </c>
      <c r="BJ2479" s="40" t="str">
        <f t="shared" si="232"/>
        <v>07/09/2016 14:30:00</v>
      </c>
      <c r="BK2479">
        <f>VLOOKUP($BI2479, [1]TableView_704030_20160816_20160!$D$2:$M$5095,3,FALSE)</f>
        <v>1014.79919163</v>
      </c>
      <c r="BL2479">
        <f>VLOOKUP($BI2479, [1]TableView_704030_20160816_20160!$D$2:$M$5095,8,FALSE)</f>
        <v>26</v>
      </c>
      <c r="BM2479">
        <f>VLOOKUP($BI2479, [1]TableView_704030_20160816_20160!$D$2:$M$5095,10,FALSE)</f>
        <v>0</v>
      </c>
      <c r="BN2479">
        <f>VLOOKUP($BI2479, [1]TableView_704030_20160816_20160!$D$2:$M$5095,4,FALSE)</f>
        <v>55</v>
      </c>
      <c r="BO2479">
        <f>VLOOKUP($BI2479, [1]TableView_704030_20160816_20160!$D$2:$M$5095,6,FALSE)</f>
        <v>120</v>
      </c>
      <c r="BP2479">
        <f>VLOOKUP($BI2479, [1]TableView_704030_20160816_20160!$D$2:$M$5095,7,FALSE)</f>
        <v>5.3</v>
      </c>
      <c r="BQ2479">
        <f>VLOOKUP($BI2479, [1]TableView_704030_20160816_20160!$D$2:$M$5095,2,FALSE)</f>
        <v>11.3</v>
      </c>
      <c r="BR2479">
        <f>VLOOKUP($BJ2479, [2]aacb8965d69cc6fd1cb3a5cae9e8ae7!$C$6:$F$853,4,FALSE)</f>
        <v>3</v>
      </c>
      <c r="BS2479" s="15">
        <v>3</v>
      </c>
      <c r="BT2479" t="str">
        <f t="shared" si="234"/>
        <v>07/09/2016 3</v>
      </c>
      <c r="BU2479">
        <f>VLOOKUP($BT2479, [3]Sheet1!$D$3:$T$89,4,FALSE)</f>
        <v>22</v>
      </c>
      <c r="BV2479">
        <f>VLOOKUP($BT2479, [3]Sheet1!$D$3:$T$89,5,FALSE)</f>
        <v>20</v>
      </c>
      <c r="BW2479">
        <f>VLOOKUP($BT2479, [3]Sheet1!$D$3:$T$89,8,FALSE)</f>
        <v>20</v>
      </c>
      <c r="BX2479">
        <f>VLOOKUP($BT2479, [3]Sheet1!$D$3:$T$89,9,FALSE)</f>
        <v>17</v>
      </c>
      <c r="BY2479">
        <f>VLOOKUP($BT2479, [3]Sheet1!$D$3:$T$89,12,FALSE)</f>
        <v>18</v>
      </c>
      <c r="BZ2479">
        <f>VLOOKUP($BT2479, [3]Sheet1!$D$3:$T$89,13,FALSE)</f>
        <v>18</v>
      </c>
      <c r="CA2479" t="str">
        <f>VLOOKUP($BT2479, [3]Sheet1!$D$3:$T$89,16,FALSE)</f>
        <v>N/A</v>
      </c>
      <c r="CB2479" t="str">
        <f>VLOOKUP($BT2479, [3]Sheet1!$D$3:$T$89,17,FALSE)</f>
        <v>N/A</v>
      </c>
      <c r="CD2479" s="12">
        <v>42620</v>
      </c>
      <c r="CE2479" s="2">
        <v>0.59791666666666698</v>
      </c>
      <c r="CF2479" s="2" t="s">
        <v>4201</v>
      </c>
      <c r="CG2479" s="2">
        <v>0.60069444444444442</v>
      </c>
      <c r="CH2479" s="2">
        <v>42620.604166666664</v>
      </c>
      <c r="CI2479" t="s">
        <v>4200</v>
      </c>
      <c r="CJ2479" t="s">
        <v>1505</v>
      </c>
      <c r="CK2479">
        <v>1014.79919163</v>
      </c>
      <c r="CL2479">
        <v>26</v>
      </c>
      <c r="CM2479">
        <v>0</v>
      </c>
      <c r="CN2479">
        <v>55</v>
      </c>
      <c r="CO2479">
        <v>120</v>
      </c>
      <c r="CP2479">
        <v>5.3</v>
      </c>
      <c r="CQ2479">
        <v>11.3</v>
      </c>
      <c r="CR2479">
        <v>3</v>
      </c>
      <c r="CS2479">
        <v>3</v>
      </c>
      <c r="CT2479" t="s">
        <v>1371</v>
      </c>
      <c r="CU2479">
        <v>22</v>
      </c>
      <c r="CV2479">
        <v>20</v>
      </c>
      <c r="CW2479">
        <v>20</v>
      </c>
      <c r="CX2479">
        <v>17</v>
      </c>
      <c r="CY2479">
        <v>18</v>
      </c>
      <c r="CZ2479">
        <v>18</v>
      </c>
      <c r="DA2479" t="s">
        <v>27</v>
      </c>
      <c r="DB2479" t="s">
        <v>27</v>
      </c>
    </row>
    <row r="2480" spans="1:106">
      <c r="A2480" t="s">
        <v>5</v>
      </c>
      <c r="B2480" s="29" t="s">
        <v>26</v>
      </c>
      <c r="D2480" s="3">
        <v>5</v>
      </c>
      <c r="E2480" s="1">
        <v>1</v>
      </c>
      <c r="F2480" s="15">
        <v>8</v>
      </c>
      <c r="G2480" t="s">
        <v>110</v>
      </c>
      <c r="H2480" t="s">
        <v>57</v>
      </c>
      <c r="I2480">
        <v>1</v>
      </c>
      <c r="L2480" s="1">
        <v>1</v>
      </c>
      <c r="M2480">
        <v>5</v>
      </c>
      <c r="N2480" t="s">
        <v>195</v>
      </c>
      <c r="O2480" t="s">
        <v>57</v>
      </c>
      <c r="P2480">
        <v>2</v>
      </c>
      <c r="S2480" s="1">
        <v>1</v>
      </c>
      <c r="T2480">
        <v>5</v>
      </c>
      <c r="U2480" t="s">
        <v>40</v>
      </c>
      <c r="V2480" t="s">
        <v>57</v>
      </c>
      <c r="W2480">
        <v>2</v>
      </c>
      <c r="BD2480" s="39">
        <v>42620</v>
      </c>
      <c r="BE2480" s="23">
        <v>0.59861111111111098</v>
      </c>
      <c r="BF2480" s="10" t="str">
        <f t="shared" si="235"/>
        <v>07/09/2016 14:22</v>
      </c>
      <c r="BG2480" s="35">
        <v>0.60069444444444398</v>
      </c>
      <c r="BH2480" s="35">
        <f t="shared" si="230"/>
        <v>42620.604166666664</v>
      </c>
      <c r="BI2480" t="str">
        <f t="shared" si="231"/>
        <v>07/09/2016 14:25:00</v>
      </c>
      <c r="BJ2480" s="40" t="str">
        <f t="shared" si="232"/>
        <v>07/09/2016 14:30:00</v>
      </c>
      <c r="BK2480">
        <f>VLOOKUP($BI2480, [1]TableView_704030_20160816_20160!$D$2:$M$5095,3,FALSE)</f>
        <v>1014.79919163</v>
      </c>
      <c r="BL2480">
        <f>VLOOKUP($BI2480, [1]TableView_704030_20160816_20160!$D$2:$M$5095,8,FALSE)</f>
        <v>26</v>
      </c>
      <c r="BM2480">
        <f>VLOOKUP($BI2480, [1]TableView_704030_20160816_20160!$D$2:$M$5095,10,FALSE)</f>
        <v>0</v>
      </c>
      <c r="BN2480">
        <f>VLOOKUP($BI2480, [1]TableView_704030_20160816_20160!$D$2:$M$5095,4,FALSE)</f>
        <v>55</v>
      </c>
      <c r="BO2480">
        <f>VLOOKUP($BI2480, [1]TableView_704030_20160816_20160!$D$2:$M$5095,6,FALSE)</f>
        <v>120</v>
      </c>
      <c r="BP2480">
        <f>VLOOKUP($BI2480, [1]TableView_704030_20160816_20160!$D$2:$M$5095,7,FALSE)</f>
        <v>5.3</v>
      </c>
      <c r="BQ2480">
        <f>VLOOKUP($BI2480, [1]TableView_704030_20160816_20160!$D$2:$M$5095,2,FALSE)</f>
        <v>11.3</v>
      </c>
      <c r="BR2480">
        <f>VLOOKUP($BJ2480, [2]aacb8965d69cc6fd1cb3a5cae9e8ae7!$C$6:$F$853,4,FALSE)</f>
        <v>3</v>
      </c>
      <c r="BS2480" s="15">
        <v>3</v>
      </c>
      <c r="BT2480" t="str">
        <f t="shared" si="234"/>
        <v>07/09/2016 3</v>
      </c>
      <c r="BU2480">
        <f>VLOOKUP($BT2480, [3]Sheet1!$D$3:$T$89,4,FALSE)</f>
        <v>22</v>
      </c>
      <c r="BV2480">
        <f>VLOOKUP($BT2480, [3]Sheet1!$D$3:$T$89,5,FALSE)</f>
        <v>20</v>
      </c>
      <c r="BW2480">
        <f>VLOOKUP($BT2480, [3]Sheet1!$D$3:$T$89,8,FALSE)</f>
        <v>20</v>
      </c>
      <c r="BX2480">
        <f>VLOOKUP($BT2480, [3]Sheet1!$D$3:$T$89,9,FALSE)</f>
        <v>17</v>
      </c>
      <c r="BY2480">
        <f>VLOOKUP($BT2480, [3]Sheet1!$D$3:$T$89,12,FALSE)</f>
        <v>18</v>
      </c>
      <c r="BZ2480">
        <f>VLOOKUP($BT2480, [3]Sheet1!$D$3:$T$89,13,FALSE)</f>
        <v>18</v>
      </c>
      <c r="CA2480" t="str">
        <f>VLOOKUP($BT2480, [3]Sheet1!$D$3:$T$89,16,FALSE)</f>
        <v>N/A</v>
      </c>
      <c r="CB2480" t="str">
        <f>VLOOKUP($BT2480, [3]Sheet1!$D$3:$T$89,17,FALSE)</f>
        <v>N/A</v>
      </c>
      <c r="CD2480" s="12">
        <v>42620</v>
      </c>
      <c r="CE2480" s="2">
        <v>0.59861111111111098</v>
      </c>
      <c r="CF2480" s="2" t="s">
        <v>4202</v>
      </c>
      <c r="CG2480" s="2">
        <v>0.60069444444444398</v>
      </c>
      <c r="CH2480" s="2">
        <v>42620.604166666664</v>
      </c>
      <c r="CI2480" t="s">
        <v>4200</v>
      </c>
      <c r="CJ2480" t="s">
        <v>1505</v>
      </c>
      <c r="CK2480">
        <v>1014.79919163</v>
      </c>
      <c r="CL2480">
        <v>26</v>
      </c>
      <c r="CM2480">
        <v>0</v>
      </c>
      <c r="CN2480">
        <v>55</v>
      </c>
      <c r="CO2480">
        <v>120</v>
      </c>
      <c r="CP2480">
        <v>5.3</v>
      </c>
      <c r="CQ2480">
        <v>11.3</v>
      </c>
      <c r="CR2480">
        <v>3</v>
      </c>
      <c r="CS2480">
        <v>3</v>
      </c>
      <c r="CT2480" t="s">
        <v>1371</v>
      </c>
      <c r="CU2480">
        <v>22</v>
      </c>
      <c r="CV2480">
        <v>20</v>
      </c>
      <c r="CW2480">
        <v>20</v>
      </c>
      <c r="CX2480">
        <v>17</v>
      </c>
      <c r="CY2480">
        <v>18</v>
      </c>
      <c r="CZ2480">
        <v>18</v>
      </c>
      <c r="DA2480" t="s">
        <v>27</v>
      </c>
      <c r="DB2480" t="s">
        <v>27</v>
      </c>
    </row>
    <row r="2481" spans="1:106">
      <c r="A2481" t="s">
        <v>6</v>
      </c>
      <c r="B2481" s="17">
        <v>0</v>
      </c>
      <c r="D2481" s="3">
        <v>6</v>
      </c>
      <c r="E2481" s="1">
        <v>1</v>
      </c>
      <c r="F2481" s="15">
        <v>5</v>
      </c>
      <c r="G2481" t="s">
        <v>195</v>
      </c>
      <c r="H2481" t="s">
        <v>57</v>
      </c>
      <c r="I2481">
        <v>1</v>
      </c>
      <c r="BD2481" s="39">
        <v>42620</v>
      </c>
      <c r="BE2481" s="23">
        <v>0.59930555555555598</v>
      </c>
      <c r="BF2481" s="10" t="str">
        <f t="shared" si="235"/>
        <v>07/09/2016 14:23</v>
      </c>
      <c r="BG2481" s="35">
        <v>0.60069444444444398</v>
      </c>
      <c r="BH2481" s="35">
        <f t="shared" si="230"/>
        <v>42620.604166666664</v>
      </c>
      <c r="BI2481" t="str">
        <f t="shared" si="231"/>
        <v>07/09/2016 14:25:00</v>
      </c>
      <c r="BJ2481" s="40" t="str">
        <f t="shared" si="232"/>
        <v>07/09/2016 14:30:00</v>
      </c>
      <c r="BK2481">
        <f>VLOOKUP($BI2481, [1]TableView_704030_20160816_20160!$D$2:$M$5095,3,FALSE)</f>
        <v>1014.79919163</v>
      </c>
      <c r="BL2481">
        <f>VLOOKUP($BI2481, [1]TableView_704030_20160816_20160!$D$2:$M$5095,8,FALSE)</f>
        <v>26</v>
      </c>
      <c r="BM2481">
        <f>VLOOKUP($BI2481, [1]TableView_704030_20160816_20160!$D$2:$M$5095,10,FALSE)</f>
        <v>0</v>
      </c>
      <c r="BN2481">
        <f>VLOOKUP($BI2481, [1]TableView_704030_20160816_20160!$D$2:$M$5095,4,FALSE)</f>
        <v>55</v>
      </c>
      <c r="BO2481">
        <f>VLOOKUP($BI2481, [1]TableView_704030_20160816_20160!$D$2:$M$5095,6,FALSE)</f>
        <v>120</v>
      </c>
      <c r="BP2481">
        <f>VLOOKUP($BI2481, [1]TableView_704030_20160816_20160!$D$2:$M$5095,7,FALSE)</f>
        <v>5.3</v>
      </c>
      <c r="BQ2481">
        <f>VLOOKUP($BI2481, [1]TableView_704030_20160816_20160!$D$2:$M$5095,2,FALSE)</f>
        <v>11.3</v>
      </c>
      <c r="BR2481">
        <f>VLOOKUP($BJ2481, [2]aacb8965d69cc6fd1cb3a5cae9e8ae7!$C$6:$F$853,4,FALSE)</f>
        <v>3</v>
      </c>
      <c r="BS2481" s="15">
        <v>3</v>
      </c>
      <c r="BT2481" t="str">
        <f t="shared" si="234"/>
        <v>07/09/2016 3</v>
      </c>
      <c r="BU2481">
        <f>VLOOKUP($BT2481, [3]Sheet1!$D$3:$T$89,4,FALSE)</f>
        <v>22</v>
      </c>
      <c r="BV2481">
        <f>VLOOKUP($BT2481, [3]Sheet1!$D$3:$T$89,5,FALSE)</f>
        <v>20</v>
      </c>
      <c r="BW2481">
        <f>VLOOKUP($BT2481, [3]Sheet1!$D$3:$T$89,8,FALSE)</f>
        <v>20</v>
      </c>
      <c r="BX2481">
        <f>VLOOKUP($BT2481, [3]Sheet1!$D$3:$T$89,9,FALSE)</f>
        <v>17</v>
      </c>
      <c r="BY2481">
        <f>VLOOKUP($BT2481, [3]Sheet1!$D$3:$T$89,12,FALSE)</f>
        <v>18</v>
      </c>
      <c r="BZ2481">
        <f>VLOOKUP($BT2481, [3]Sheet1!$D$3:$T$89,13,FALSE)</f>
        <v>18</v>
      </c>
      <c r="CA2481" t="str">
        <f>VLOOKUP($BT2481, [3]Sheet1!$D$3:$T$89,16,FALSE)</f>
        <v>N/A</v>
      </c>
      <c r="CB2481" t="str">
        <f>VLOOKUP($BT2481, [3]Sheet1!$D$3:$T$89,17,FALSE)</f>
        <v>N/A</v>
      </c>
      <c r="CD2481" s="12">
        <v>42620</v>
      </c>
      <c r="CE2481" s="2">
        <v>0.59930555555555598</v>
      </c>
      <c r="CF2481" s="2" t="s">
        <v>4203</v>
      </c>
      <c r="CG2481" s="2">
        <v>0.60069444444444398</v>
      </c>
      <c r="CH2481" s="2">
        <v>42620.604166666664</v>
      </c>
      <c r="CI2481" t="s">
        <v>4200</v>
      </c>
      <c r="CJ2481" t="s">
        <v>1505</v>
      </c>
      <c r="CK2481">
        <v>1014.79919163</v>
      </c>
      <c r="CL2481">
        <v>26</v>
      </c>
      <c r="CM2481">
        <v>0</v>
      </c>
      <c r="CN2481">
        <v>55</v>
      </c>
      <c r="CO2481">
        <v>120</v>
      </c>
      <c r="CP2481">
        <v>5.3</v>
      </c>
      <c r="CQ2481">
        <v>11.3</v>
      </c>
      <c r="CR2481">
        <v>3</v>
      </c>
      <c r="CS2481">
        <v>3</v>
      </c>
      <c r="CT2481" t="s">
        <v>1371</v>
      </c>
      <c r="CU2481">
        <v>22</v>
      </c>
      <c r="CV2481">
        <v>20</v>
      </c>
      <c r="CW2481">
        <v>20</v>
      </c>
      <c r="CX2481">
        <v>17</v>
      </c>
      <c r="CY2481">
        <v>18</v>
      </c>
      <c r="CZ2481">
        <v>18</v>
      </c>
      <c r="DA2481" t="s">
        <v>27</v>
      </c>
      <c r="DB2481" t="s">
        <v>27</v>
      </c>
    </row>
    <row r="2482" spans="1:106">
      <c r="A2482" t="s">
        <v>7</v>
      </c>
      <c r="B2482" s="17" t="s">
        <v>869</v>
      </c>
      <c r="D2482" s="3">
        <v>7</v>
      </c>
      <c r="BD2482" s="39">
        <v>42620</v>
      </c>
      <c r="BE2482" s="23">
        <v>0.6</v>
      </c>
      <c r="BF2482" s="10" t="str">
        <f t="shared" si="235"/>
        <v>07/09/2016 14:24</v>
      </c>
      <c r="BG2482" s="35">
        <v>0.60069444444444398</v>
      </c>
      <c r="BH2482" s="35">
        <f t="shared" si="230"/>
        <v>42620.604166666664</v>
      </c>
      <c r="BI2482" t="str">
        <f t="shared" si="231"/>
        <v>07/09/2016 14:25:00</v>
      </c>
      <c r="BJ2482" s="40" t="str">
        <f t="shared" si="232"/>
        <v>07/09/2016 14:30:00</v>
      </c>
      <c r="BK2482">
        <f>VLOOKUP($BI2482, [1]TableView_704030_20160816_20160!$D$2:$M$5095,3,FALSE)</f>
        <v>1014.79919163</v>
      </c>
      <c r="BL2482">
        <f>VLOOKUP($BI2482, [1]TableView_704030_20160816_20160!$D$2:$M$5095,8,FALSE)</f>
        <v>26</v>
      </c>
      <c r="BM2482">
        <f>VLOOKUP($BI2482, [1]TableView_704030_20160816_20160!$D$2:$M$5095,10,FALSE)</f>
        <v>0</v>
      </c>
      <c r="BN2482">
        <f>VLOOKUP($BI2482, [1]TableView_704030_20160816_20160!$D$2:$M$5095,4,FALSE)</f>
        <v>55</v>
      </c>
      <c r="BO2482">
        <f>VLOOKUP($BI2482, [1]TableView_704030_20160816_20160!$D$2:$M$5095,6,FALSE)</f>
        <v>120</v>
      </c>
      <c r="BP2482">
        <f>VLOOKUP($BI2482, [1]TableView_704030_20160816_20160!$D$2:$M$5095,7,FALSE)</f>
        <v>5.3</v>
      </c>
      <c r="BQ2482">
        <f>VLOOKUP($BI2482, [1]TableView_704030_20160816_20160!$D$2:$M$5095,2,FALSE)</f>
        <v>11.3</v>
      </c>
      <c r="BR2482">
        <f>VLOOKUP($BJ2482, [2]aacb8965d69cc6fd1cb3a5cae9e8ae7!$C$6:$F$853,4,FALSE)</f>
        <v>3</v>
      </c>
      <c r="BS2482" s="15">
        <v>3</v>
      </c>
      <c r="BT2482" t="str">
        <f t="shared" si="234"/>
        <v>07/09/2016 3</v>
      </c>
      <c r="BU2482">
        <f>VLOOKUP($BT2482, [3]Sheet1!$D$3:$T$89,4,FALSE)</f>
        <v>22</v>
      </c>
      <c r="BV2482">
        <f>VLOOKUP($BT2482, [3]Sheet1!$D$3:$T$89,5,FALSE)</f>
        <v>20</v>
      </c>
      <c r="BW2482">
        <f>VLOOKUP($BT2482, [3]Sheet1!$D$3:$T$89,8,FALSE)</f>
        <v>20</v>
      </c>
      <c r="BX2482">
        <f>VLOOKUP($BT2482, [3]Sheet1!$D$3:$T$89,9,FALSE)</f>
        <v>17</v>
      </c>
      <c r="BY2482">
        <f>VLOOKUP($BT2482, [3]Sheet1!$D$3:$T$89,12,FALSE)</f>
        <v>18</v>
      </c>
      <c r="BZ2482">
        <f>VLOOKUP($BT2482, [3]Sheet1!$D$3:$T$89,13,FALSE)</f>
        <v>18</v>
      </c>
      <c r="CA2482" t="str">
        <f>VLOOKUP($BT2482, [3]Sheet1!$D$3:$T$89,16,FALSE)</f>
        <v>N/A</v>
      </c>
      <c r="CB2482" t="str">
        <f>VLOOKUP($BT2482, [3]Sheet1!$D$3:$T$89,17,FALSE)</f>
        <v>N/A</v>
      </c>
      <c r="CD2482" s="12">
        <v>42620</v>
      </c>
      <c r="CE2482" s="2">
        <v>0.6</v>
      </c>
      <c r="CF2482" s="2" t="s">
        <v>4204</v>
      </c>
      <c r="CG2482" s="2">
        <v>0.60069444444444398</v>
      </c>
      <c r="CH2482" s="2">
        <v>42620.604166666664</v>
      </c>
      <c r="CI2482" t="s">
        <v>4200</v>
      </c>
      <c r="CJ2482" t="s">
        <v>1505</v>
      </c>
      <c r="CK2482">
        <v>1014.79919163</v>
      </c>
      <c r="CL2482">
        <v>26</v>
      </c>
      <c r="CM2482">
        <v>0</v>
      </c>
      <c r="CN2482">
        <v>55</v>
      </c>
      <c r="CO2482">
        <v>120</v>
      </c>
      <c r="CP2482">
        <v>5.3</v>
      </c>
      <c r="CQ2482">
        <v>11.3</v>
      </c>
      <c r="CR2482">
        <v>3</v>
      </c>
      <c r="CS2482">
        <v>3</v>
      </c>
      <c r="CT2482" t="s">
        <v>1371</v>
      </c>
      <c r="CU2482">
        <v>22</v>
      </c>
      <c r="CV2482">
        <v>20</v>
      </c>
      <c r="CW2482">
        <v>20</v>
      </c>
      <c r="CX2482">
        <v>17</v>
      </c>
      <c r="CY2482">
        <v>18</v>
      </c>
      <c r="CZ2482">
        <v>18</v>
      </c>
      <c r="DA2482" t="s">
        <v>27</v>
      </c>
      <c r="DB2482" t="s">
        <v>27</v>
      </c>
    </row>
    <row r="2483" spans="1:106">
      <c r="D2483" s="3">
        <v>8</v>
      </c>
      <c r="E2483" s="1">
        <v>1</v>
      </c>
      <c r="F2483">
        <v>8</v>
      </c>
      <c r="G2483" t="s">
        <v>110</v>
      </c>
      <c r="H2483" t="s">
        <v>57</v>
      </c>
      <c r="I2483">
        <v>1</v>
      </c>
      <c r="BD2483" s="39">
        <v>42620</v>
      </c>
      <c r="BE2483" s="23">
        <v>0.60069444444444398</v>
      </c>
      <c r="BF2483" s="10" t="str">
        <f t="shared" si="235"/>
        <v>07/09/2016 14:25</v>
      </c>
      <c r="BG2483" s="35">
        <v>0.60069444444444398</v>
      </c>
      <c r="BH2483" s="35">
        <f t="shared" si="230"/>
        <v>42620.604166666664</v>
      </c>
      <c r="BI2483" t="str">
        <f t="shared" si="231"/>
        <v>07/09/2016 14:25:00</v>
      </c>
      <c r="BJ2483" s="40" t="str">
        <f t="shared" si="232"/>
        <v>07/09/2016 14:30:00</v>
      </c>
      <c r="BK2483">
        <f>VLOOKUP($BI2483, [1]TableView_704030_20160816_20160!$D$2:$M$5095,3,FALSE)</f>
        <v>1014.79919163</v>
      </c>
      <c r="BL2483">
        <f>VLOOKUP($BI2483, [1]TableView_704030_20160816_20160!$D$2:$M$5095,8,FALSE)</f>
        <v>26</v>
      </c>
      <c r="BM2483">
        <f>VLOOKUP($BI2483, [1]TableView_704030_20160816_20160!$D$2:$M$5095,10,FALSE)</f>
        <v>0</v>
      </c>
      <c r="BN2483">
        <f>VLOOKUP($BI2483, [1]TableView_704030_20160816_20160!$D$2:$M$5095,4,FALSE)</f>
        <v>55</v>
      </c>
      <c r="BO2483">
        <f>VLOOKUP($BI2483, [1]TableView_704030_20160816_20160!$D$2:$M$5095,6,FALSE)</f>
        <v>120</v>
      </c>
      <c r="BP2483">
        <f>VLOOKUP($BI2483, [1]TableView_704030_20160816_20160!$D$2:$M$5095,7,FALSE)</f>
        <v>5.3</v>
      </c>
      <c r="BQ2483">
        <f>VLOOKUP($BI2483, [1]TableView_704030_20160816_20160!$D$2:$M$5095,2,FALSE)</f>
        <v>11.3</v>
      </c>
      <c r="BR2483">
        <f>VLOOKUP($BJ2483, [2]aacb8965d69cc6fd1cb3a5cae9e8ae7!$C$6:$F$853,4,FALSE)</f>
        <v>3</v>
      </c>
      <c r="BS2483" s="15">
        <v>3</v>
      </c>
      <c r="BT2483" t="str">
        <f t="shared" si="234"/>
        <v>07/09/2016 3</v>
      </c>
      <c r="BU2483">
        <f>VLOOKUP($BT2483, [3]Sheet1!$D$3:$T$89,4,FALSE)</f>
        <v>22</v>
      </c>
      <c r="BV2483">
        <f>VLOOKUP($BT2483, [3]Sheet1!$D$3:$T$89,5,FALSE)</f>
        <v>20</v>
      </c>
      <c r="BW2483">
        <f>VLOOKUP($BT2483, [3]Sheet1!$D$3:$T$89,8,FALSE)</f>
        <v>20</v>
      </c>
      <c r="BX2483">
        <f>VLOOKUP($BT2483, [3]Sheet1!$D$3:$T$89,9,FALSE)</f>
        <v>17</v>
      </c>
      <c r="BY2483">
        <f>VLOOKUP($BT2483, [3]Sheet1!$D$3:$T$89,12,FALSE)</f>
        <v>18</v>
      </c>
      <c r="BZ2483">
        <f>VLOOKUP($BT2483, [3]Sheet1!$D$3:$T$89,13,FALSE)</f>
        <v>18</v>
      </c>
      <c r="CA2483" t="str">
        <f>VLOOKUP($BT2483, [3]Sheet1!$D$3:$T$89,16,FALSE)</f>
        <v>N/A</v>
      </c>
      <c r="CB2483" t="str">
        <f>VLOOKUP($BT2483, [3]Sheet1!$D$3:$T$89,17,FALSE)</f>
        <v>N/A</v>
      </c>
      <c r="CD2483" s="12">
        <v>42620</v>
      </c>
      <c r="CE2483" s="2">
        <v>0.60069444444444398</v>
      </c>
      <c r="CF2483" s="2" t="s">
        <v>4205</v>
      </c>
      <c r="CG2483" s="2">
        <v>0.60069444444444398</v>
      </c>
      <c r="CH2483" s="2">
        <v>42620.604166666664</v>
      </c>
      <c r="CI2483" t="s">
        <v>4200</v>
      </c>
      <c r="CJ2483" t="s">
        <v>1505</v>
      </c>
      <c r="CK2483">
        <v>1014.79919163</v>
      </c>
      <c r="CL2483">
        <v>26</v>
      </c>
      <c r="CM2483">
        <v>0</v>
      </c>
      <c r="CN2483">
        <v>55</v>
      </c>
      <c r="CO2483">
        <v>120</v>
      </c>
      <c r="CP2483">
        <v>5.3</v>
      </c>
      <c r="CQ2483">
        <v>11.3</v>
      </c>
      <c r="CR2483">
        <v>3</v>
      </c>
      <c r="CS2483">
        <v>3</v>
      </c>
      <c r="CT2483" t="s">
        <v>1371</v>
      </c>
      <c r="CU2483">
        <v>22</v>
      </c>
      <c r="CV2483">
        <v>20</v>
      </c>
      <c r="CW2483">
        <v>20</v>
      </c>
      <c r="CX2483">
        <v>17</v>
      </c>
      <c r="CY2483">
        <v>18</v>
      </c>
      <c r="CZ2483">
        <v>18</v>
      </c>
      <c r="DA2483" t="s">
        <v>27</v>
      </c>
      <c r="DB2483" t="s">
        <v>27</v>
      </c>
    </row>
    <row r="2484" spans="1:106">
      <c r="D2484" s="3">
        <v>9</v>
      </c>
      <c r="E2484" s="1">
        <v>2</v>
      </c>
      <c r="F2484">
        <v>8</v>
      </c>
      <c r="G2484" t="s">
        <v>110</v>
      </c>
      <c r="H2484" t="s">
        <v>57</v>
      </c>
      <c r="I2484">
        <v>1</v>
      </c>
      <c r="BD2484" s="39">
        <v>42620</v>
      </c>
      <c r="BE2484" s="23">
        <v>0.60138888888888897</v>
      </c>
      <c r="BF2484" s="10" t="str">
        <f t="shared" si="235"/>
        <v>07/09/2016 14:26</v>
      </c>
      <c r="BG2484" s="35">
        <v>0.60069444444444398</v>
      </c>
      <c r="BH2484" s="35">
        <f t="shared" si="230"/>
        <v>42620.604166666664</v>
      </c>
      <c r="BI2484" t="str">
        <f t="shared" si="231"/>
        <v>07/09/2016 14:25:00</v>
      </c>
      <c r="BJ2484" s="40" t="str">
        <f t="shared" si="232"/>
        <v>07/09/2016 14:30:00</v>
      </c>
      <c r="BK2484">
        <f>VLOOKUP($BI2484, [1]TableView_704030_20160816_20160!$D$2:$M$5095,3,FALSE)</f>
        <v>1014.79919163</v>
      </c>
      <c r="BL2484">
        <f>VLOOKUP($BI2484, [1]TableView_704030_20160816_20160!$D$2:$M$5095,8,FALSE)</f>
        <v>26</v>
      </c>
      <c r="BM2484">
        <f>VLOOKUP($BI2484, [1]TableView_704030_20160816_20160!$D$2:$M$5095,10,FALSE)</f>
        <v>0</v>
      </c>
      <c r="BN2484">
        <f>VLOOKUP($BI2484, [1]TableView_704030_20160816_20160!$D$2:$M$5095,4,FALSE)</f>
        <v>55</v>
      </c>
      <c r="BO2484">
        <f>VLOOKUP($BI2484, [1]TableView_704030_20160816_20160!$D$2:$M$5095,6,FALSE)</f>
        <v>120</v>
      </c>
      <c r="BP2484">
        <f>VLOOKUP($BI2484, [1]TableView_704030_20160816_20160!$D$2:$M$5095,7,FALSE)</f>
        <v>5.3</v>
      </c>
      <c r="BQ2484">
        <f>VLOOKUP($BI2484, [1]TableView_704030_20160816_20160!$D$2:$M$5095,2,FALSE)</f>
        <v>11.3</v>
      </c>
      <c r="BR2484">
        <f>VLOOKUP($BJ2484, [2]aacb8965d69cc6fd1cb3a5cae9e8ae7!$C$6:$F$853,4,FALSE)</f>
        <v>3</v>
      </c>
      <c r="BS2484" s="15">
        <v>3</v>
      </c>
      <c r="BT2484" t="str">
        <f t="shared" si="234"/>
        <v>07/09/2016 3</v>
      </c>
      <c r="BU2484">
        <f>VLOOKUP($BT2484, [3]Sheet1!$D$3:$T$89,4,FALSE)</f>
        <v>22</v>
      </c>
      <c r="BV2484">
        <f>VLOOKUP($BT2484, [3]Sheet1!$D$3:$T$89,5,FALSE)</f>
        <v>20</v>
      </c>
      <c r="BW2484">
        <f>VLOOKUP($BT2484, [3]Sheet1!$D$3:$T$89,8,FALSE)</f>
        <v>20</v>
      </c>
      <c r="BX2484">
        <f>VLOOKUP($BT2484, [3]Sheet1!$D$3:$T$89,9,FALSE)</f>
        <v>17</v>
      </c>
      <c r="BY2484">
        <f>VLOOKUP($BT2484, [3]Sheet1!$D$3:$T$89,12,FALSE)</f>
        <v>18</v>
      </c>
      <c r="BZ2484">
        <f>VLOOKUP($BT2484, [3]Sheet1!$D$3:$T$89,13,FALSE)</f>
        <v>18</v>
      </c>
      <c r="CA2484" t="str">
        <f>VLOOKUP($BT2484, [3]Sheet1!$D$3:$T$89,16,FALSE)</f>
        <v>N/A</v>
      </c>
      <c r="CB2484" t="str">
        <f>VLOOKUP($BT2484, [3]Sheet1!$D$3:$T$89,17,FALSE)</f>
        <v>N/A</v>
      </c>
      <c r="CD2484" s="12">
        <v>42620</v>
      </c>
      <c r="CE2484" s="2">
        <v>0.60138888888888897</v>
      </c>
      <c r="CF2484" s="2" t="s">
        <v>4206</v>
      </c>
      <c r="CG2484" s="2">
        <v>0.60069444444444398</v>
      </c>
      <c r="CH2484" s="2">
        <v>42620.604166666664</v>
      </c>
      <c r="CI2484" t="s">
        <v>4200</v>
      </c>
      <c r="CJ2484" t="s">
        <v>1505</v>
      </c>
      <c r="CK2484">
        <v>1014.79919163</v>
      </c>
      <c r="CL2484">
        <v>26</v>
      </c>
      <c r="CM2484">
        <v>0</v>
      </c>
      <c r="CN2484">
        <v>55</v>
      </c>
      <c r="CO2484">
        <v>120</v>
      </c>
      <c r="CP2484">
        <v>5.3</v>
      </c>
      <c r="CQ2484">
        <v>11.3</v>
      </c>
      <c r="CR2484">
        <v>3</v>
      </c>
      <c r="CS2484">
        <v>3</v>
      </c>
      <c r="CT2484" t="s">
        <v>1371</v>
      </c>
      <c r="CU2484">
        <v>22</v>
      </c>
      <c r="CV2484">
        <v>20</v>
      </c>
      <c r="CW2484">
        <v>20</v>
      </c>
      <c r="CX2484">
        <v>17</v>
      </c>
      <c r="CY2484">
        <v>18</v>
      </c>
      <c r="CZ2484">
        <v>18</v>
      </c>
      <c r="DA2484" t="s">
        <v>27</v>
      </c>
      <c r="DB2484" t="s">
        <v>27</v>
      </c>
    </row>
    <row r="2485" spans="1:106">
      <c r="D2485" s="3">
        <v>10</v>
      </c>
      <c r="E2485" s="1">
        <v>1</v>
      </c>
      <c r="F2485">
        <v>5</v>
      </c>
      <c r="G2485" t="s">
        <v>195</v>
      </c>
      <c r="H2485" t="s">
        <v>57</v>
      </c>
      <c r="I2485">
        <v>1</v>
      </c>
      <c r="BD2485" s="39">
        <v>42620</v>
      </c>
      <c r="BE2485" s="23">
        <v>0.60208333333333297</v>
      </c>
      <c r="BF2485" s="10" t="str">
        <f t="shared" si="235"/>
        <v>07/09/2016 14:27</v>
      </c>
      <c r="BG2485" s="35">
        <v>0.60069444444444398</v>
      </c>
      <c r="BH2485" s="35">
        <f t="shared" si="230"/>
        <v>42620.604166666664</v>
      </c>
      <c r="BI2485" t="str">
        <f t="shared" si="231"/>
        <v>07/09/2016 14:25:00</v>
      </c>
      <c r="BJ2485" s="40" t="str">
        <f t="shared" si="232"/>
        <v>07/09/2016 14:30:00</v>
      </c>
      <c r="BK2485">
        <f>VLOOKUP($BI2485, [1]TableView_704030_20160816_20160!$D$2:$M$5095,3,FALSE)</f>
        <v>1014.79919163</v>
      </c>
      <c r="BL2485">
        <f>VLOOKUP($BI2485, [1]TableView_704030_20160816_20160!$D$2:$M$5095,8,FALSE)</f>
        <v>26</v>
      </c>
      <c r="BM2485">
        <f>VLOOKUP($BI2485, [1]TableView_704030_20160816_20160!$D$2:$M$5095,10,FALSE)</f>
        <v>0</v>
      </c>
      <c r="BN2485">
        <f>VLOOKUP($BI2485, [1]TableView_704030_20160816_20160!$D$2:$M$5095,4,FALSE)</f>
        <v>55</v>
      </c>
      <c r="BO2485">
        <f>VLOOKUP($BI2485, [1]TableView_704030_20160816_20160!$D$2:$M$5095,6,FALSE)</f>
        <v>120</v>
      </c>
      <c r="BP2485">
        <f>VLOOKUP($BI2485, [1]TableView_704030_20160816_20160!$D$2:$M$5095,7,FALSE)</f>
        <v>5.3</v>
      </c>
      <c r="BQ2485">
        <f>VLOOKUP($BI2485, [1]TableView_704030_20160816_20160!$D$2:$M$5095,2,FALSE)</f>
        <v>11.3</v>
      </c>
      <c r="BR2485">
        <f>VLOOKUP($BJ2485, [2]aacb8965d69cc6fd1cb3a5cae9e8ae7!$C$6:$F$853,4,FALSE)</f>
        <v>3</v>
      </c>
      <c r="BS2485" s="15">
        <v>3</v>
      </c>
      <c r="BT2485" t="str">
        <f t="shared" si="234"/>
        <v>07/09/2016 3</v>
      </c>
      <c r="BU2485">
        <f>VLOOKUP($BT2485, [3]Sheet1!$D$3:$T$89,4,FALSE)</f>
        <v>22</v>
      </c>
      <c r="BV2485">
        <f>VLOOKUP($BT2485, [3]Sheet1!$D$3:$T$89,5,FALSE)</f>
        <v>20</v>
      </c>
      <c r="BW2485">
        <f>VLOOKUP($BT2485, [3]Sheet1!$D$3:$T$89,8,FALSE)</f>
        <v>20</v>
      </c>
      <c r="BX2485">
        <f>VLOOKUP($BT2485, [3]Sheet1!$D$3:$T$89,9,FALSE)</f>
        <v>17</v>
      </c>
      <c r="BY2485">
        <f>VLOOKUP($BT2485, [3]Sheet1!$D$3:$T$89,12,FALSE)</f>
        <v>18</v>
      </c>
      <c r="BZ2485">
        <f>VLOOKUP($BT2485, [3]Sheet1!$D$3:$T$89,13,FALSE)</f>
        <v>18</v>
      </c>
      <c r="CA2485" t="str">
        <f>VLOOKUP($BT2485, [3]Sheet1!$D$3:$T$89,16,FALSE)</f>
        <v>N/A</v>
      </c>
      <c r="CB2485" t="str">
        <f>VLOOKUP($BT2485, [3]Sheet1!$D$3:$T$89,17,FALSE)</f>
        <v>N/A</v>
      </c>
      <c r="CD2485" s="12">
        <v>42620</v>
      </c>
      <c r="CE2485" s="2">
        <v>0.60208333333333297</v>
      </c>
      <c r="CF2485" s="2" t="s">
        <v>4207</v>
      </c>
      <c r="CG2485" s="2">
        <v>0.60069444444444398</v>
      </c>
      <c r="CH2485" s="2">
        <v>42620.604166666664</v>
      </c>
      <c r="CI2485" t="s">
        <v>4200</v>
      </c>
      <c r="CJ2485" t="s">
        <v>1505</v>
      </c>
      <c r="CK2485">
        <v>1014.79919163</v>
      </c>
      <c r="CL2485">
        <v>26</v>
      </c>
      <c r="CM2485">
        <v>0</v>
      </c>
      <c r="CN2485">
        <v>55</v>
      </c>
      <c r="CO2485">
        <v>120</v>
      </c>
      <c r="CP2485">
        <v>5.3</v>
      </c>
      <c r="CQ2485">
        <v>11.3</v>
      </c>
      <c r="CR2485">
        <v>3</v>
      </c>
      <c r="CS2485">
        <v>3</v>
      </c>
      <c r="CT2485" t="s">
        <v>1371</v>
      </c>
      <c r="CU2485">
        <v>22</v>
      </c>
      <c r="CV2485">
        <v>20</v>
      </c>
      <c r="CW2485">
        <v>20</v>
      </c>
      <c r="CX2485">
        <v>17</v>
      </c>
      <c r="CY2485">
        <v>18</v>
      </c>
      <c r="CZ2485">
        <v>18</v>
      </c>
      <c r="DA2485" t="s">
        <v>27</v>
      </c>
      <c r="DB2485" t="s">
        <v>27</v>
      </c>
    </row>
    <row r="2486" spans="1:106">
      <c r="D2486" s="3">
        <v>11</v>
      </c>
      <c r="E2486" s="1">
        <v>1</v>
      </c>
      <c r="F2486">
        <v>5</v>
      </c>
      <c r="G2486" t="s">
        <v>195</v>
      </c>
      <c r="H2486" t="s">
        <v>57</v>
      </c>
      <c r="I2486">
        <v>1</v>
      </c>
      <c r="BD2486" s="39">
        <v>42620</v>
      </c>
      <c r="BE2486" s="23">
        <v>0.60277777777777797</v>
      </c>
      <c r="BF2486" s="10" t="str">
        <f t="shared" si="235"/>
        <v>07/09/2016 14:28</v>
      </c>
      <c r="BG2486" s="35">
        <v>0.60069444444444398</v>
      </c>
      <c r="BH2486" s="35">
        <f t="shared" si="230"/>
        <v>42620.604166666664</v>
      </c>
      <c r="BI2486" t="str">
        <f t="shared" si="231"/>
        <v>07/09/2016 14:25:00</v>
      </c>
      <c r="BJ2486" s="40" t="str">
        <f t="shared" si="232"/>
        <v>07/09/2016 14:30:00</v>
      </c>
      <c r="BK2486">
        <f>VLOOKUP($BI2486, [1]TableView_704030_20160816_20160!$D$2:$M$5095,3,FALSE)</f>
        <v>1014.79919163</v>
      </c>
      <c r="BL2486">
        <f>VLOOKUP($BI2486, [1]TableView_704030_20160816_20160!$D$2:$M$5095,8,FALSE)</f>
        <v>26</v>
      </c>
      <c r="BM2486">
        <f>VLOOKUP($BI2486, [1]TableView_704030_20160816_20160!$D$2:$M$5095,10,FALSE)</f>
        <v>0</v>
      </c>
      <c r="BN2486">
        <f>VLOOKUP($BI2486, [1]TableView_704030_20160816_20160!$D$2:$M$5095,4,FALSE)</f>
        <v>55</v>
      </c>
      <c r="BO2486">
        <f>VLOOKUP($BI2486, [1]TableView_704030_20160816_20160!$D$2:$M$5095,6,FALSE)</f>
        <v>120</v>
      </c>
      <c r="BP2486">
        <f>VLOOKUP($BI2486, [1]TableView_704030_20160816_20160!$D$2:$M$5095,7,FALSE)</f>
        <v>5.3</v>
      </c>
      <c r="BQ2486">
        <f>VLOOKUP($BI2486, [1]TableView_704030_20160816_20160!$D$2:$M$5095,2,FALSE)</f>
        <v>11.3</v>
      </c>
      <c r="BR2486">
        <f>VLOOKUP($BJ2486, [2]aacb8965d69cc6fd1cb3a5cae9e8ae7!$C$6:$F$853,4,FALSE)</f>
        <v>3</v>
      </c>
      <c r="BS2486" s="15">
        <v>3</v>
      </c>
      <c r="BT2486" t="str">
        <f t="shared" si="234"/>
        <v>07/09/2016 3</v>
      </c>
      <c r="BU2486">
        <f>VLOOKUP($BT2486, [3]Sheet1!$D$3:$T$89,4,FALSE)</f>
        <v>22</v>
      </c>
      <c r="BV2486">
        <f>VLOOKUP($BT2486, [3]Sheet1!$D$3:$T$89,5,FALSE)</f>
        <v>20</v>
      </c>
      <c r="BW2486">
        <f>VLOOKUP($BT2486, [3]Sheet1!$D$3:$T$89,8,FALSE)</f>
        <v>20</v>
      </c>
      <c r="BX2486">
        <f>VLOOKUP($BT2486, [3]Sheet1!$D$3:$T$89,9,FALSE)</f>
        <v>17</v>
      </c>
      <c r="BY2486">
        <f>VLOOKUP($BT2486, [3]Sheet1!$D$3:$T$89,12,FALSE)</f>
        <v>18</v>
      </c>
      <c r="BZ2486">
        <f>VLOOKUP($BT2486, [3]Sheet1!$D$3:$T$89,13,FALSE)</f>
        <v>18</v>
      </c>
      <c r="CA2486" t="str">
        <f>VLOOKUP($BT2486, [3]Sheet1!$D$3:$T$89,16,FALSE)</f>
        <v>N/A</v>
      </c>
      <c r="CB2486" t="str">
        <f>VLOOKUP($BT2486, [3]Sheet1!$D$3:$T$89,17,FALSE)</f>
        <v>N/A</v>
      </c>
      <c r="CD2486" s="12">
        <v>42620</v>
      </c>
      <c r="CE2486" s="2">
        <v>0.60277777777777797</v>
      </c>
      <c r="CF2486" s="2" t="s">
        <v>4208</v>
      </c>
      <c r="CG2486" s="2">
        <v>0.60069444444444398</v>
      </c>
      <c r="CH2486" s="2">
        <v>42620.604166666664</v>
      </c>
      <c r="CI2486" t="s">
        <v>4200</v>
      </c>
      <c r="CJ2486" t="s">
        <v>1505</v>
      </c>
      <c r="CK2486">
        <v>1014.79919163</v>
      </c>
      <c r="CL2486">
        <v>26</v>
      </c>
      <c r="CM2486">
        <v>0</v>
      </c>
      <c r="CN2486">
        <v>55</v>
      </c>
      <c r="CO2486">
        <v>120</v>
      </c>
      <c r="CP2486">
        <v>5.3</v>
      </c>
      <c r="CQ2486">
        <v>11.3</v>
      </c>
      <c r="CR2486">
        <v>3</v>
      </c>
      <c r="CS2486">
        <v>3</v>
      </c>
      <c r="CT2486" t="s">
        <v>1371</v>
      </c>
      <c r="CU2486">
        <v>22</v>
      </c>
      <c r="CV2486">
        <v>20</v>
      </c>
      <c r="CW2486">
        <v>20</v>
      </c>
      <c r="CX2486">
        <v>17</v>
      </c>
      <c r="CY2486">
        <v>18</v>
      </c>
      <c r="CZ2486">
        <v>18</v>
      </c>
      <c r="DA2486" t="s">
        <v>27</v>
      </c>
      <c r="DB2486" t="s">
        <v>27</v>
      </c>
    </row>
    <row r="2487" spans="1:106">
      <c r="D2487" s="3">
        <v>12</v>
      </c>
      <c r="E2487" s="1">
        <v>1</v>
      </c>
      <c r="F2487">
        <v>5</v>
      </c>
      <c r="G2487" t="s">
        <v>195</v>
      </c>
      <c r="H2487" t="s">
        <v>57</v>
      </c>
      <c r="I2487">
        <v>1</v>
      </c>
      <c r="BD2487" s="39">
        <v>42620</v>
      </c>
      <c r="BE2487" s="23">
        <v>0.60347222222222197</v>
      </c>
      <c r="BF2487" s="10" t="str">
        <f t="shared" si="235"/>
        <v>07/09/2016 14:29</v>
      </c>
      <c r="BG2487" s="35">
        <v>0.60069444444444398</v>
      </c>
      <c r="BH2487" s="35">
        <f t="shared" si="230"/>
        <v>42620.604166666664</v>
      </c>
      <c r="BI2487" t="str">
        <f t="shared" si="231"/>
        <v>07/09/2016 14:25:00</v>
      </c>
      <c r="BJ2487" s="40" t="str">
        <f t="shared" si="232"/>
        <v>07/09/2016 14:30:00</v>
      </c>
      <c r="BK2487">
        <f>VLOOKUP($BI2487, [1]TableView_704030_20160816_20160!$D$2:$M$5095,3,FALSE)</f>
        <v>1014.79919163</v>
      </c>
      <c r="BL2487">
        <f>VLOOKUP($BI2487, [1]TableView_704030_20160816_20160!$D$2:$M$5095,8,FALSE)</f>
        <v>26</v>
      </c>
      <c r="BM2487">
        <f>VLOOKUP($BI2487, [1]TableView_704030_20160816_20160!$D$2:$M$5095,10,FALSE)</f>
        <v>0</v>
      </c>
      <c r="BN2487">
        <f>VLOOKUP($BI2487, [1]TableView_704030_20160816_20160!$D$2:$M$5095,4,FALSE)</f>
        <v>55</v>
      </c>
      <c r="BO2487">
        <f>VLOOKUP($BI2487, [1]TableView_704030_20160816_20160!$D$2:$M$5095,6,FALSE)</f>
        <v>120</v>
      </c>
      <c r="BP2487">
        <f>VLOOKUP($BI2487, [1]TableView_704030_20160816_20160!$D$2:$M$5095,7,FALSE)</f>
        <v>5.3</v>
      </c>
      <c r="BQ2487">
        <f>VLOOKUP($BI2487, [1]TableView_704030_20160816_20160!$D$2:$M$5095,2,FALSE)</f>
        <v>11.3</v>
      </c>
      <c r="BR2487">
        <f>VLOOKUP($BJ2487, [2]aacb8965d69cc6fd1cb3a5cae9e8ae7!$C$6:$F$853,4,FALSE)</f>
        <v>3</v>
      </c>
      <c r="BS2487" s="15">
        <v>3</v>
      </c>
      <c r="BT2487" t="str">
        <f t="shared" si="234"/>
        <v>07/09/2016 3</v>
      </c>
      <c r="BU2487">
        <f>VLOOKUP($BT2487, [3]Sheet1!$D$3:$T$89,4,FALSE)</f>
        <v>22</v>
      </c>
      <c r="BV2487">
        <f>VLOOKUP($BT2487, [3]Sheet1!$D$3:$T$89,5,FALSE)</f>
        <v>20</v>
      </c>
      <c r="BW2487">
        <f>VLOOKUP($BT2487, [3]Sheet1!$D$3:$T$89,8,FALSE)</f>
        <v>20</v>
      </c>
      <c r="BX2487">
        <f>VLOOKUP($BT2487, [3]Sheet1!$D$3:$T$89,9,FALSE)</f>
        <v>17</v>
      </c>
      <c r="BY2487">
        <f>VLOOKUP($BT2487, [3]Sheet1!$D$3:$T$89,12,FALSE)</f>
        <v>18</v>
      </c>
      <c r="BZ2487">
        <f>VLOOKUP($BT2487, [3]Sheet1!$D$3:$T$89,13,FALSE)</f>
        <v>18</v>
      </c>
      <c r="CA2487" t="str">
        <f>VLOOKUP($BT2487, [3]Sheet1!$D$3:$T$89,16,FALSE)</f>
        <v>N/A</v>
      </c>
      <c r="CB2487" t="str">
        <f>VLOOKUP($BT2487, [3]Sheet1!$D$3:$T$89,17,FALSE)</f>
        <v>N/A</v>
      </c>
      <c r="CD2487" s="12">
        <v>42620</v>
      </c>
      <c r="CE2487" s="2">
        <v>0.60347222222222197</v>
      </c>
      <c r="CF2487" s="2" t="s">
        <v>4209</v>
      </c>
      <c r="CG2487" s="2">
        <v>0.60069444444444398</v>
      </c>
      <c r="CH2487" s="2">
        <v>42620.604166666664</v>
      </c>
      <c r="CI2487" t="s">
        <v>4200</v>
      </c>
      <c r="CJ2487" t="s">
        <v>1505</v>
      </c>
      <c r="CK2487">
        <v>1014.79919163</v>
      </c>
      <c r="CL2487">
        <v>26</v>
      </c>
      <c r="CM2487">
        <v>0</v>
      </c>
      <c r="CN2487">
        <v>55</v>
      </c>
      <c r="CO2487">
        <v>120</v>
      </c>
      <c r="CP2487">
        <v>5.3</v>
      </c>
      <c r="CQ2487">
        <v>11.3</v>
      </c>
      <c r="CR2487">
        <v>3</v>
      </c>
      <c r="CS2487">
        <v>3</v>
      </c>
      <c r="CT2487" t="s">
        <v>1371</v>
      </c>
      <c r="CU2487">
        <v>22</v>
      </c>
      <c r="CV2487">
        <v>20</v>
      </c>
      <c r="CW2487">
        <v>20</v>
      </c>
      <c r="CX2487">
        <v>17</v>
      </c>
      <c r="CY2487">
        <v>18</v>
      </c>
      <c r="CZ2487">
        <v>18</v>
      </c>
      <c r="DA2487" t="s">
        <v>27</v>
      </c>
      <c r="DB2487" t="s">
        <v>27</v>
      </c>
    </row>
    <row r="2488" spans="1:106">
      <c r="D2488" s="3">
        <v>13</v>
      </c>
      <c r="E2488" s="1">
        <v>1</v>
      </c>
      <c r="F2488">
        <v>5</v>
      </c>
      <c r="G2488" t="s">
        <v>195</v>
      </c>
      <c r="H2488" t="s">
        <v>57</v>
      </c>
      <c r="I2488">
        <v>4</v>
      </c>
      <c r="BD2488" s="39">
        <v>42620</v>
      </c>
      <c r="BE2488" s="23">
        <v>0.60416666666666696</v>
      </c>
      <c r="BF2488" s="10" t="str">
        <f t="shared" si="235"/>
        <v>07/09/2016 14:30</v>
      </c>
      <c r="BG2488" s="35">
        <v>0.60763888888888895</v>
      </c>
      <c r="BH2488" s="35">
        <f t="shared" si="230"/>
        <v>42620.604166666664</v>
      </c>
      <c r="BI2488" t="str">
        <f t="shared" si="231"/>
        <v>07/09/2016 14:35:00</v>
      </c>
      <c r="BJ2488" s="40" t="str">
        <f t="shared" si="232"/>
        <v>07/09/2016 14:30:00</v>
      </c>
      <c r="BK2488">
        <f>VLOOKUP($BI2488, [1]TableView_704030_20160816_20160!$D$2:$M$5095,3,FALSE)</f>
        <v>1014.73146385</v>
      </c>
      <c r="BL2488">
        <f>VLOOKUP($BI2488, [1]TableView_704030_20160816_20160!$D$2:$M$5095,8,FALSE)</f>
        <v>26.1666666666667</v>
      </c>
      <c r="BM2488">
        <f>VLOOKUP($BI2488, [1]TableView_704030_20160816_20160!$D$2:$M$5095,10,FALSE)</f>
        <v>0</v>
      </c>
      <c r="BN2488">
        <f>VLOOKUP($BI2488, [1]TableView_704030_20160816_20160!$D$2:$M$5095,4,FALSE)</f>
        <v>54</v>
      </c>
      <c r="BO2488">
        <f>VLOOKUP($BI2488, [1]TableView_704030_20160816_20160!$D$2:$M$5095,6,FALSE)</f>
        <v>128</v>
      </c>
      <c r="BP2488">
        <f>VLOOKUP($BI2488, [1]TableView_704030_20160816_20160!$D$2:$M$5095,7,FALSE)</f>
        <v>5.0999999999999996</v>
      </c>
      <c r="BQ2488">
        <f>VLOOKUP($BI2488, [1]TableView_704030_20160816_20160!$D$2:$M$5095,2,FALSE)</f>
        <v>9.6</v>
      </c>
      <c r="BR2488">
        <f>VLOOKUP($BJ2488, [2]aacb8965d69cc6fd1cb3a5cae9e8ae7!$C$6:$F$853,4,FALSE)</f>
        <v>3</v>
      </c>
      <c r="BS2488" s="15">
        <v>3</v>
      </c>
      <c r="BT2488" t="str">
        <f t="shared" si="234"/>
        <v>07/09/2016 3</v>
      </c>
      <c r="BU2488">
        <f>VLOOKUP($BT2488, [3]Sheet1!$D$3:$T$89,4,FALSE)</f>
        <v>22</v>
      </c>
      <c r="BV2488">
        <f>VLOOKUP($BT2488, [3]Sheet1!$D$3:$T$89,5,FALSE)</f>
        <v>20</v>
      </c>
      <c r="BW2488">
        <f>VLOOKUP($BT2488, [3]Sheet1!$D$3:$T$89,8,FALSE)</f>
        <v>20</v>
      </c>
      <c r="BX2488">
        <f>VLOOKUP($BT2488, [3]Sheet1!$D$3:$T$89,9,FALSE)</f>
        <v>17</v>
      </c>
      <c r="BY2488">
        <f>VLOOKUP($BT2488, [3]Sheet1!$D$3:$T$89,12,FALSE)</f>
        <v>18</v>
      </c>
      <c r="BZ2488">
        <f>VLOOKUP($BT2488, [3]Sheet1!$D$3:$T$89,13,FALSE)</f>
        <v>18</v>
      </c>
      <c r="CA2488" t="str">
        <f>VLOOKUP($BT2488, [3]Sheet1!$D$3:$T$89,16,FALSE)</f>
        <v>N/A</v>
      </c>
      <c r="CB2488" t="str">
        <f>VLOOKUP($BT2488, [3]Sheet1!$D$3:$T$89,17,FALSE)</f>
        <v>N/A</v>
      </c>
      <c r="CD2488" s="12">
        <v>42620</v>
      </c>
      <c r="CE2488" s="2">
        <v>0.60416666666666696</v>
      </c>
      <c r="CF2488" s="2" t="s">
        <v>4210</v>
      </c>
      <c r="CG2488" s="2">
        <v>0.60763888888888895</v>
      </c>
      <c r="CH2488" s="2">
        <v>42620.604166666664</v>
      </c>
      <c r="CI2488" t="s">
        <v>4211</v>
      </c>
      <c r="CJ2488" t="s">
        <v>1505</v>
      </c>
      <c r="CK2488">
        <v>1014.73146385</v>
      </c>
      <c r="CL2488">
        <v>26.1666666666667</v>
      </c>
      <c r="CM2488">
        <v>0</v>
      </c>
      <c r="CN2488">
        <v>54</v>
      </c>
      <c r="CO2488">
        <v>128</v>
      </c>
      <c r="CP2488">
        <v>5.0999999999999996</v>
      </c>
      <c r="CQ2488">
        <v>9.6</v>
      </c>
      <c r="CR2488">
        <v>3</v>
      </c>
      <c r="CS2488">
        <v>3</v>
      </c>
      <c r="CT2488" t="s">
        <v>1371</v>
      </c>
      <c r="CU2488">
        <v>22</v>
      </c>
      <c r="CV2488">
        <v>20</v>
      </c>
      <c r="CW2488">
        <v>20</v>
      </c>
      <c r="CX2488">
        <v>17</v>
      </c>
      <c r="CY2488">
        <v>18</v>
      </c>
      <c r="CZ2488">
        <v>18</v>
      </c>
      <c r="DA2488" t="s">
        <v>27</v>
      </c>
      <c r="DB2488" t="s">
        <v>27</v>
      </c>
    </row>
    <row r="2489" spans="1:106">
      <c r="D2489" s="3">
        <v>14</v>
      </c>
      <c r="E2489" s="1">
        <v>2</v>
      </c>
      <c r="F2489">
        <v>5</v>
      </c>
      <c r="G2489" t="s">
        <v>195</v>
      </c>
      <c r="H2489" t="s">
        <v>57</v>
      </c>
      <c r="I2489">
        <v>4</v>
      </c>
      <c r="L2489" s="1">
        <v>1</v>
      </c>
      <c r="M2489">
        <v>8</v>
      </c>
      <c r="N2489" t="s">
        <v>110</v>
      </c>
      <c r="O2489" t="s">
        <v>57</v>
      </c>
      <c r="P2489">
        <v>4</v>
      </c>
      <c r="BD2489" s="39">
        <v>42620</v>
      </c>
      <c r="BE2489" s="23">
        <v>0.60486111111111096</v>
      </c>
      <c r="BF2489" s="10" t="str">
        <f t="shared" si="235"/>
        <v>07/09/2016 14:31</v>
      </c>
      <c r="BG2489" s="35">
        <v>0.60763888888888895</v>
      </c>
      <c r="BH2489" s="35">
        <f t="shared" si="230"/>
        <v>42620.604166666664</v>
      </c>
      <c r="BI2489" t="str">
        <f t="shared" si="231"/>
        <v>07/09/2016 14:35:00</v>
      </c>
      <c r="BJ2489" s="40" t="str">
        <f t="shared" si="232"/>
        <v>07/09/2016 14:30:00</v>
      </c>
      <c r="BK2489">
        <f>VLOOKUP($BI2489, [1]TableView_704030_20160816_20160!$D$2:$M$5095,3,FALSE)</f>
        <v>1014.73146385</v>
      </c>
      <c r="BL2489">
        <f>VLOOKUP($BI2489, [1]TableView_704030_20160816_20160!$D$2:$M$5095,8,FALSE)</f>
        <v>26.1666666666667</v>
      </c>
      <c r="BM2489">
        <f>VLOOKUP($BI2489, [1]TableView_704030_20160816_20160!$D$2:$M$5095,10,FALSE)</f>
        <v>0</v>
      </c>
      <c r="BN2489">
        <f>VLOOKUP($BI2489, [1]TableView_704030_20160816_20160!$D$2:$M$5095,4,FALSE)</f>
        <v>54</v>
      </c>
      <c r="BO2489">
        <f>VLOOKUP($BI2489, [1]TableView_704030_20160816_20160!$D$2:$M$5095,6,FALSE)</f>
        <v>128</v>
      </c>
      <c r="BP2489">
        <f>VLOOKUP($BI2489, [1]TableView_704030_20160816_20160!$D$2:$M$5095,7,FALSE)</f>
        <v>5.0999999999999996</v>
      </c>
      <c r="BQ2489">
        <f>VLOOKUP($BI2489, [1]TableView_704030_20160816_20160!$D$2:$M$5095,2,FALSE)</f>
        <v>9.6</v>
      </c>
      <c r="BR2489">
        <f>VLOOKUP($BJ2489, [2]aacb8965d69cc6fd1cb3a5cae9e8ae7!$C$6:$F$853,4,FALSE)</f>
        <v>3</v>
      </c>
      <c r="BS2489" s="15">
        <v>3</v>
      </c>
      <c r="BT2489" t="str">
        <f t="shared" si="234"/>
        <v>07/09/2016 3</v>
      </c>
      <c r="BU2489">
        <f>VLOOKUP($BT2489, [3]Sheet1!$D$3:$T$89,4,FALSE)</f>
        <v>22</v>
      </c>
      <c r="BV2489">
        <f>VLOOKUP($BT2489, [3]Sheet1!$D$3:$T$89,5,FALSE)</f>
        <v>20</v>
      </c>
      <c r="BW2489">
        <f>VLOOKUP($BT2489, [3]Sheet1!$D$3:$T$89,8,FALSE)</f>
        <v>20</v>
      </c>
      <c r="BX2489">
        <f>VLOOKUP($BT2489, [3]Sheet1!$D$3:$T$89,9,FALSE)</f>
        <v>17</v>
      </c>
      <c r="BY2489">
        <f>VLOOKUP($BT2489, [3]Sheet1!$D$3:$T$89,12,FALSE)</f>
        <v>18</v>
      </c>
      <c r="BZ2489">
        <f>VLOOKUP($BT2489, [3]Sheet1!$D$3:$T$89,13,FALSE)</f>
        <v>18</v>
      </c>
      <c r="CA2489" t="str">
        <f>VLOOKUP($BT2489, [3]Sheet1!$D$3:$T$89,16,FALSE)</f>
        <v>N/A</v>
      </c>
      <c r="CB2489" t="str">
        <f>VLOOKUP($BT2489, [3]Sheet1!$D$3:$T$89,17,FALSE)</f>
        <v>N/A</v>
      </c>
      <c r="CD2489" s="12">
        <v>42620</v>
      </c>
      <c r="CE2489" s="2">
        <v>0.60486111111111096</v>
      </c>
      <c r="CF2489" s="2" t="s">
        <v>4212</v>
      </c>
      <c r="CG2489" s="2">
        <v>0.60763888888888895</v>
      </c>
      <c r="CH2489" s="2">
        <v>42620.604166666664</v>
      </c>
      <c r="CI2489" t="s">
        <v>4211</v>
      </c>
      <c r="CJ2489" t="s">
        <v>1505</v>
      </c>
      <c r="CK2489">
        <v>1014.73146385</v>
      </c>
      <c r="CL2489">
        <v>26.1666666666667</v>
      </c>
      <c r="CM2489">
        <v>0</v>
      </c>
      <c r="CN2489">
        <v>54</v>
      </c>
      <c r="CO2489">
        <v>128</v>
      </c>
      <c r="CP2489">
        <v>5.0999999999999996</v>
      </c>
      <c r="CQ2489">
        <v>9.6</v>
      </c>
      <c r="CR2489">
        <v>3</v>
      </c>
      <c r="CS2489">
        <v>3</v>
      </c>
      <c r="CT2489" t="s">
        <v>1371</v>
      </c>
      <c r="CU2489">
        <v>22</v>
      </c>
      <c r="CV2489">
        <v>20</v>
      </c>
      <c r="CW2489">
        <v>20</v>
      </c>
      <c r="CX2489">
        <v>17</v>
      </c>
      <c r="CY2489">
        <v>18</v>
      </c>
      <c r="CZ2489">
        <v>18</v>
      </c>
      <c r="DA2489" t="s">
        <v>27</v>
      </c>
      <c r="DB2489" t="s">
        <v>27</v>
      </c>
    </row>
    <row r="2490" spans="1:106">
      <c r="D2490" s="3">
        <v>15</v>
      </c>
      <c r="E2490" s="1">
        <v>1</v>
      </c>
      <c r="F2490">
        <v>8</v>
      </c>
      <c r="G2490" t="s">
        <v>110</v>
      </c>
      <c r="H2490" t="s">
        <v>57</v>
      </c>
      <c r="I2490">
        <v>1</v>
      </c>
      <c r="BD2490" s="39">
        <v>42620</v>
      </c>
      <c r="BE2490" s="23">
        <v>0.60555555555555596</v>
      </c>
      <c r="BF2490" s="10" t="str">
        <f t="shared" si="235"/>
        <v>07/09/2016 14:32</v>
      </c>
      <c r="BG2490" s="35">
        <v>0.60763888888888895</v>
      </c>
      <c r="BH2490" s="35">
        <f t="shared" si="230"/>
        <v>42620.604166666664</v>
      </c>
      <c r="BI2490" t="str">
        <f t="shared" si="231"/>
        <v>07/09/2016 14:35:00</v>
      </c>
      <c r="BJ2490" s="40" t="str">
        <f t="shared" si="232"/>
        <v>07/09/2016 14:30:00</v>
      </c>
      <c r="BK2490">
        <f>VLOOKUP($BI2490, [1]TableView_704030_20160816_20160!$D$2:$M$5095,3,FALSE)</f>
        <v>1014.73146385</v>
      </c>
      <c r="BL2490">
        <f>VLOOKUP($BI2490, [1]TableView_704030_20160816_20160!$D$2:$M$5095,8,FALSE)</f>
        <v>26.1666666666667</v>
      </c>
      <c r="BM2490">
        <f>VLOOKUP($BI2490, [1]TableView_704030_20160816_20160!$D$2:$M$5095,10,FALSE)</f>
        <v>0</v>
      </c>
      <c r="BN2490">
        <f>VLOOKUP($BI2490, [1]TableView_704030_20160816_20160!$D$2:$M$5095,4,FALSE)</f>
        <v>54</v>
      </c>
      <c r="BO2490">
        <f>VLOOKUP($BI2490, [1]TableView_704030_20160816_20160!$D$2:$M$5095,6,FALSE)</f>
        <v>128</v>
      </c>
      <c r="BP2490">
        <f>VLOOKUP($BI2490, [1]TableView_704030_20160816_20160!$D$2:$M$5095,7,FALSE)</f>
        <v>5.0999999999999996</v>
      </c>
      <c r="BQ2490">
        <f>VLOOKUP($BI2490, [1]TableView_704030_20160816_20160!$D$2:$M$5095,2,FALSE)</f>
        <v>9.6</v>
      </c>
      <c r="BR2490">
        <f>VLOOKUP($BJ2490, [2]aacb8965d69cc6fd1cb3a5cae9e8ae7!$C$6:$F$853,4,FALSE)</f>
        <v>3</v>
      </c>
      <c r="BS2490" s="15">
        <v>3</v>
      </c>
      <c r="BT2490" t="str">
        <f t="shared" si="234"/>
        <v>07/09/2016 3</v>
      </c>
      <c r="BU2490">
        <f>VLOOKUP($BT2490, [3]Sheet1!$D$3:$T$89,4,FALSE)</f>
        <v>22</v>
      </c>
      <c r="BV2490">
        <f>VLOOKUP($BT2490, [3]Sheet1!$D$3:$T$89,5,FALSE)</f>
        <v>20</v>
      </c>
      <c r="BW2490">
        <f>VLOOKUP($BT2490, [3]Sheet1!$D$3:$T$89,8,FALSE)</f>
        <v>20</v>
      </c>
      <c r="BX2490">
        <f>VLOOKUP($BT2490, [3]Sheet1!$D$3:$T$89,9,FALSE)</f>
        <v>17</v>
      </c>
      <c r="BY2490">
        <f>VLOOKUP($BT2490, [3]Sheet1!$D$3:$T$89,12,FALSE)</f>
        <v>18</v>
      </c>
      <c r="BZ2490">
        <f>VLOOKUP($BT2490, [3]Sheet1!$D$3:$T$89,13,FALSE)</f>
        <v>18</v>
      </c>
      <c r="CA2490" t="str">
        <f>VLOOKUP($BT2490, [3]Sheet1!$D$3:$T$89,16,FALSE)</f>
        <v>N/A</v>
      </c>
      <c r="CB2490" t="str">
        <f>VLOOKUP($BT2490, [3]Sheet1!$D$3:$T$89,17,FALSE)</f>
        <v>N/A</v>
      </c>
      <c r="CD2490" s="12">
        <v>42620</v>
      </c>
      <c r="CE2490" s="2">
        <v>0.60555555555555596</v>
      </c>
      <c r="CF2490" s="2" t="s">
        <v>4213</v>
      </c>
      <c r="CG2490" s="2">
        <v>0.60763888888888895</v>
      </c>
      <c r="CH2490" s="2">
        <v>42620.604166666664</v>
      </c>
      <c r="CI2490" t="s">
        <v>4211</v>
      </c>
      <c r="CJ2490" t="s">
        <v>1505</v>
      </c>
      <c r="CK2490">
        <v>1014.73146385</v>
      </c>
      <c r="CL2490">
        <v>26.1666666666667</v>
      </c>
      <c r="CM2490">
        <v>0</v>
      </c>
      <c r="CN2490">
        <v>54</v>
      </c>
      <c r="CO2490">
        <v>128</v>
      </c>
      <c r="CP2490">
        <v>5.0999999999999996</v>
      </c>
      <c r="CQ2490">
        <v>9.6</v>
      </c>
      <c r="CR2490">
        <v>3</v>
      </c>
      <c r="CS2490">
        <v>3</v>
      </c>
      <c r="CT2490" t="s">
        <v>1371</v>
      </c>
      <c r="CU2490">
        <v>22</v>
      </c>
      <c r="CV2490">
        <v>20</v>
      </c>
      <c r="CW2490">
        <v>20</v>
      </c>
      <c r="CX2490">
        <v>17</v>
      </c>
      <c r="CY2490">
        <v>18</v>
      </c>
      <c r="CZ2490">
        <v>18</v>
      </c>
      <c r="DA2490" t="s">
        <v>27</v>
      </c>
      <c r="DB2490" t="s">
        <v>27</v>
      </c>
    </row>
    <row r="2491" spans="1:106">
      <c r="D2491" s="3">
        <v>16</v>
      </c>
      <c r="E2491" s="1">
        <v>1</v>
      </c>
      <c r="F2491">
        <v>8</v>
      </c>
      <c r="G2491" t="s">
        <v>110</v>
      </c>
      <c r="H2491" t="s">
        <v>57</v>
      </c>
      <c r="I2491">
        <v>1</v>
      </c>
      <c r="BD2491" s="39">
        <v>42620</v>
      </c>
      <c r="BE2491" s="23">
        <v>0.60624999999999996</v>
      </c>
      <c r="BF2491" s="10" t="str">
        <f t="shared" si="235"/>
        <v>07/09/2016 14:33</v>
      </c>
      <c r="BG2491" s="35">
        <v>0.60763888888888895</v>
      </c>
      <c r="BH2491" s="35">
        <f t="shared" si="230"/>
        <v>42620.604166666664</v>
      </c>
      <c r="BI2491" t="str">
        <f t="shared" si="231"/>
        <v>07/09/2016 14:35:00</v>
      </c>
      <c r="BJ2491" s="40" t="str">
        <f t="shared" si="232"/>
        <v>07/09/2016 14:30:00</v>
      </c>
      <c r="BK2491">
        <f>VLOOKUP($BI2491, [1]TableView_704030_20160816_20160!$D$2:$M$5095,3,FALSE)</f>
        <v>1014.73146385</v>
      </c>
      <c r="BL2491">
        <f>VLOOKUP($BI2491, [1]TableView_704030_20160816_20160!$D$2:$M$5095,8,FALSE)</f>
        <v>26.1666666666667</v>
      </c>
      <c r="BM2491">
        <f>VLOOKUP($BI2491, [1]TableView_704030_20160816_20160!$D$2:$M$5095,10,FALSE)</f>
        <v>0</v>
      </c>
      <c r="BN2491">
        <f>VLOOKUP($BI2491, [1]TableView_704030_20160816_20160!$D$2:$M$5095,4,FALSE)</f>
        <v>54</v>
      </c>
      <c r="BO2491">
        <f>VLOOKUP($BI2491, [1]TableView_704030_20160816_20160!$D$2:$M$5095,6,FALSE)</f>
        <v>128</v>
      </c>
      <c r="BP2491">
        <f>VLOOKUP($BI2491, [1]TableView_704030_20160816_20160!$D$2:$M$5095,7,FALSE)</f>
        <v>5.0999999999999996</v>
      </c>
      <c r="BQ2491">
        <f>VLOOKUP($BI2491, [1]TableView_704030_20160816_20160!$D$2:$M$5095,2,FALSE)</f>
        <v>9.6</v>
      </c>
      <c r="BR2491">
        <f>VLOOKUP($BJ2491, [2]aacb8965d69cc6fd1cb3a5cae9e8ae7!$C$6:$F$853,4,FALSE)</f>
        <v>3</v>
      </c>
      <c r="BS2491" s="15">
        <v>3</v>
      </c>
      <c r="BT2491" t="str">
        <f t="shared" si="234"/>
        <v>07/09/2016 3</v>
      </c>
      <c r="BU2491">
        <f>VLOOKUP($BT2491, [3]Sheet1!$D$3:$T$89,4,FALSE)</f>
        <v>22</v>
      </c>
      <c r="BV2491">
        <f>VLOOKUP($BT2491, [3]Sheet1!$D$3:$T$89,5,FALSE)</f>
        <v>20</v>
      </c>
      <c r="BW2491">
        <f>VLOOKUP($BT2491, [3]Sheet1!$D$3:$T$89,8,FALSE)</f>
        <v>20</v>
      </c>
      <c r="BX2491">
        <f>VLOOKUP($BT2491, [3]Sheet1!$D$3:$T$89,9,FALSE)</f>
        <v>17</v>
      </c>
      <c r="BY2491">
        <f>VLOOKUP($BT2491, [3]Sheet1!$D$3:$T$89,12,FALSE)</f>
        <v>18</v>
      </c>
      <c r="BZ2491">
        <f>VLOOKUP($BT2491, [3]Sheet1!$D$3:$T$89,13,FALSE)</f>
        <v>18</v>
      </c>
      <c r="CA2491" t="str">
        <f>VLOOKUP($BT2491, [3]Sheet1!$D$3:$T$89,16,FALSE)</f>
        <v>N/A</v>
      </c>
      <c r="CB2491" t="str">
        <f>VLOOKUP($BT2491, [3]Sheet1!$D$3:$T$89,17,FALSE)</f>
        <v>N/A</v>
      </c>
      <c r="CD2491" s="12">
        <v>42620</v>
      </c>
      <c r="CE2491" s="2">
        <v>0.60624999999999996</v>
      </c>
      <c r="CF2491" s="2" t="s">
        <v>4214</v>
      </c>
      <c r="CG2491" s="2">
        <v>0.60763888888888895</v>
      </c>
      <c r="CH2491" s="2">
        <v>42620.604166666664</v>
      </c>
      <c r="CI2491" t="s">
        <v>4211</v>
      </c>
      <c r="CJ2491" t="s">
        <v>1505</v>
      </c>
      <c r="CK2491">
        <v>1014.73146385</v>
      </c>
      <c r="CL2491">
        <v>26.1666666666667</v>
      </c>
      <c r="CM2491">
        <v>0</v>
      </c>
      <c r="CN2491">
        <v>54</v>
      </c>
      <c r="CO2491">
        <v>128</v>
      </c>
      <c r="CP2491">
        <v>5.0999999999999996</v>
      </c>
      <c r="CQ2491">
        <v>9.6</v>
      </c>
      <c r="CR2491">
        <v>3</v>
      </c>
      <c r="CS2491">
        <v>3</v>
      </c>
      <c r="CT2491" t="s">
        <v>1371</v>
      </c>
      <c r="CU2491">
        <v>22</v>
      </c>
      <c r="CV2491">
        <v>20</v>
      </c>
      <c r="CW2491">
        <v>20</v>
      </c>
      <c r="CX2491">
        <v>17</v>
      </c>
      <c r="CY2491">
        <v>18</v>
      </c>
      <c r="CZ2491">
        <v>18</v>
      </c>
      <c r="DA2491" t="s">
        <v>27</v>
      </c>
      <c r="DB2491" t="s">
        <v>27</v>
      </c>
    </row>
    <row r="2492" spans="1:106">
      <c r="D2492" s="3">
        <v>17</v>
      </c>
      <c r="E2492" s="1">
        <v>1</v>
      </c>
      <c r="F2492">
        <v>8</v>
      </c>
      <c r="G2492" t="s">
        <v>110</v>
      </c>
      <c r="H2492" t="s">
        <v>57</v>
      </c>
      <c r="I2492">
        <v>1</v>
      </c>
      <c r="BD2492" s="39">
        <v>42620</v>
      </c>
      <c r="BE2492" s="23">
        <v>0.60694444444444395</v>
      </c>
      <c r="BF2492" s="10" t="str">
        <f t="shared" si="235"/>
        <v>07/09/2016 14:34</v>
      </c>
      <c r="BG2492" s="35">
        <v>0.60763888888888895</v>
      </c>
      <c r="BH2492" s="35">
        <f t="shared" si="230"/>
        <v>42620.604166666664</v>
      </c>
      <c r="BI2492" t="str">
        <f t="shared" si="231"/>
        <v>07/09/2016 14:35:00</v>
      </c>
      <c r="BJ2492" s="40" t="str">
        <f t="shared" si="232"/>
        <v>07/09/2016 14:30:00</v>
      </c>
      <c r="BK2492">
        <f>VLOOKUP($BI2492, [1]TableView_704030_20160816_20160!$D$2:$M$5095,3,FALSE)</f>
        <v>1014.73146385</v>
      </c>
      <c r="BL2492">
        <f>VLOOKUP($BI2492, [1]TableView_704030_20160816_20160!$D$2:$M$5095,8,FALSE)</f>
        <v>26.1666666666667</v>
      </c>
      <c r="BM2492">
        <f>VLOOKUP($BI2492, [1]TableView_704030_20160816_20160!$D$2:$M$5095,10,FALSE)</f>
        <v>0</v>
      </c>
      <c r="BN2492">
        <f>VLOOKUP($BI2492, [1]TableView_704030_20160816_20160!$D$2:$M$5095,4,FALSE)</f>
        <v>54</v>
      </c>
      <c r="BO2492">
        <f>VLOOKUP($BI2492, [1]TableView_704030_20160816_20160!$D$2:$M$5095,6,FALSE)</f>
        <v>128</v>
      </c>
      <c r="BP2492">
        <f>VLOOKUP($BI2492, [1]TableView_704030_20160816_20160!$D$2:$M$5095,7,FALSE)</f>
        <v>5.0999999999999996</v>
      </c>
      <c r="BQ2492">
        <f>VLOOKUP($BI2492, [1]TableView_704030_20160816_20160!$D$2:$M$5095,2,FALSE)</f>
        <v>9.6</v>
      </c>
      <c r="BR2492">
        <f>VLOOKUP($BJ2492, [2]aacb8965d69cc6fd1cb3a5cae9e8ae7!$C$6:$F$853,4,FALSE)</f>
        <v>3</v>
      </c>
      <c r="BS2492" s="15">
        <v>3</v>
      </c>
      <c r="BT2492" t="str">
        <f t="shared" si="234"/>
        <v>07/09/2016 3</v>
      </c>
      <c r="BU2492">
        <f>VLOOKUP($BT2492, [3]Sheet1!$D$3:$T$89,4,FALSE)</f>
        <v>22</v>
      </c>
      <c r="BV2492">
        <f>VLOOKUP($BT2492, [3]Sheet1!$D$3:$T$89,5,FALSE)</f>
        <v>20</v>
      </c>
      <c r="BW2492">
        <f>VLOOKUP($BT2492, [3]Sheet1!$D$3:$T$89,8,FALSE)</f>
        <v>20</v>
      </c>
      <c r="BX2492">
        <f>VLOOKUP($BT2492, [3]Sheet1!$D$3:$T$89,9,FALSE)</f>
        <v>17</v>
      </c>
      <c r="BY2492">
        <f>VLOOKUP($BT2492, [3]Sheet1!$D$3:$T$89,12,FALSE)</f>
        <v>18</v>
      </c>
      <c r="BZ2492">
        <f>VLOOKUP($BT2492, [3]Sheet1!$D$3:$T$89,13,FALSE)</f>
        <v>18</v>
      </c>
      <c r="CA2492" t="str">
        <f>VLOOKUP($BT2492, [3]Sheet1!$D$3:$T$89,16,FALSE)</f>
        <v>N/A</v>
      </c>
      <c r="CB2492" t="str">
        <f>VLOOKUP($BT2492, [3]Sheet1!$D$3:$T$89,17,FALSE)</f>
        <v>N/A</v>
      </c>
      <c r="CD2492" s="12">
        <v>42620</v>
      </c>
      <c r="CE2492" s="2">
        <v>0.60694444444444395</v>
      </c>
      <c r="CF2492" s="2" t="s">
        <v>4215</v>
      </c>
      <c r="CG2492" s="2">
        <v>0.60763888888888895</v>
      </c>
      <c r="CH2492" s="2">
        <v>42620.604166666664</v>
      </c>
      <c r="CI2492" t="s">
        <v>4211</v>
      </c>
      <c r="CJ2492" t="s">
        <v>1505</v>
      </c>
      <c r="CK2492">
        <v>1014.73146385</v>
      </c>
      <c r="CL2492">
        <v>26.1666666666667</v>
      </c>
      <c r="CM2492">
        <v>0</v>
      </c>
      <c r="CN2492">
        <v>54</v>
      </c>
      <c r="CO2492">
        <v>128</v>
      </c>
      <c r="CP2492">
        <v>5.0999999999999996</v>
      </c>
      <c r="CQ2492">
        <v>9.6</v>
      </c>
      <c r="CR2492">
        <v>3</v>
      </c>
      <c r="CS2492">
        <v>3</v>
      </c>
      <c r="CT2492" t="s">
        <v>1371</v>
      </c>
      <c r="CU2492">
        <v>22</v>
      </c>
      <c r="CV2492">
        <v>20</v>
      </c>
      <c r="CW2492">
        <v>20</v>
      </c>
      <c r="CX2492">
        <v>17</v>
      </c>
      <c r="CY2492">
        <v>18</v>
      </c>
      <c r="CZ2492">
        <v>18</v>
      </c>
      <c r="DA2492" t="s">
        <v>27</v>
      </c>
      <c r="DB2492" t="s">
        <v>27</v>
      </c>
    </row>
    <row r="2493" spans="1:106">
      <c r="D2493" s="3">
        <v>18</v>
      </c>
      <c r="E2493" s="1">
        <v>2</v>
      </c>
      <c r="F2493">
        <v>8</v>
      </c>
      <c r="G2493" t="s">
        <v>110</v>
      </c>
      <c r="H2493" t="s">
        <v>57</v>
      </c>
      <c r="I2493">
        <v>1</v>
      </c>
      <c r="L2493" s="1">
        <v>1</v>
      </c>
      <c r="M2493">
        <v>8</v>
      </c>
      <c r="N2493" t="s">
        <v>109</v>
      </c>
      <c r="O2493" t="s">
        <v>57</v>
      </c>
      <c r="P2493">
        <v>5</v>
      </c>
      <c r="BD2493" s="39">
        <v>42620</v>
      </c>
      <c r="BE2493" s="23">
        <v>0.60763888888888895</v>
      </c>
      <c r="BF2493" s="10" t="str">
        <f t="shared" si="235"/>
        <v>07/09/2016 14:35</v>
      </c>
      <c r="BG2493" s="35">
        <v>0.60763888888888895</v>
      </c>
      <c r="BH2493" s="35">
        <f t="shared" si="230"/>
        <v>42620.604166666664</v>
      </c>
      <c r="BI2493" t="str">
        <f t="shared" si="231"/>
        <v>07/09/2016 14:35:00</v>
      </c>
      <c r="BJ2493" s="40" t="str">
        <f t="shared" si="232"/>
        <v>07/09/2016 14:30:00</v>
      </c>
      <c r="BK2493">
        <f>VLOOKUP($BI2493, [1]TableView_704030_20160816_20160!$D$2:$M$5095,3,FALSE)</f>
        <v>1014.73146385</v>
      </c>
      <c r="BL2493">
        <f>VLOOKUP($BI2493, [1]TableView_704030_20160816_20160!$D$2:$M$5095,8,FALSE)</f>
        <v>26.1666666666667</v>
      </c>
      <c r="BM2493">
        <f>VLOOKUP($BI2493, [1]TableView_704030_20160816_20160!$D$2:$M$5095,10,FALSE)</f>
        <v>0</v>
      </c>
      <c r="BN2493">
        <f>VLOOKUP($BI2493, [1]TableView_704030_20160816_20160!$D$2:$M$5095,4,FALSE)</f>
        <v>54</v>
      </c>
      <c r="BO2493">
        <f>VLOOKUP($BI2493, [1]TableView_704030_20160816_20160!$D$2:$M$5095,6,FALSE)</f>
        <v>128</v>
      </c>
      <c r="BP2493">
        <f>VLOOKUP($BI2493, [1]TableView_704030_20160816_20160!$D$2:$M$5095,7,FALSE)</f>
        <v>5.0999999999999996</v>
      </c>
      <c r="BQ2493">
        <f>VLOOKUP($BI2493, [1]TableView_704030_20160816_20160!$D$2:$M$5095,2,FALSE)</f>
        <v>9.6</v>
      </c>
      <c r="BR2493">
        <f>VLOOKUP($BJ2493, [2]aacb8965d69cc6fd1cb3a5cae9e8ae7!$C$6:$F$853,4,FALSE)</f>
        <v>3</v>
      </c>
      <c r="BS2493" s="15">
        <v>3</v>
      </c>
      <c r="BT2493" t="str">
        <f t="shared" si="234"/>
        <v>07/09/2016 3</v>
      </c>
      <c r="BU2493">
        <f>VLOOKUP($BT2493, [3]Sheet1!$D$3:$T$89,4,FALSE)</f>
        <v>22</v>
      </c>
      <c r="BV2493">
        <f>VLOOKUP($BT2493, [3]Sheet1!$D$3:$T$89,5,FALSE)</f>
        <v>20</v>
      </c>
      <c r="BW2493">
        <f>VLOOKUP($BT2493, [3]Sheet1!$D$3:$T$89,8,FALSE)</f>
        <v>20</v>
      </c>
      <c r="BX2493">
        <f>VLOOKUP($BT2493, [3]Sheet1!$D$3:$T$89,9,FALSE)</f>
        <v>17</v>
      </c>
      <c r="BY2493">
        <f>VLOOKUP($BT2493, [3]Sheet1!$D$3:$T$89,12,FALSE)</f>
        <v>18</v>
      </c>
      <c r="BZ2493">
        <f>VLOOKUP($BT2493, [3]Sheet1!$D$3:$T$89,13,FALSE)</f>
        <v>18</v>
      </c>
      <c r="CA2493" t="str">
        <f>VLOOKUP($BT2493, [3]Sheet1!$D$3:$T$89,16,FALSE)</f>
        <v>N/A</v>
      </c>
      <c r="CB2493" t="str">
        <f>VLOOKUP($BT2493, [3]Sheet1!$D$3:$T$89,17,FALSE)</f>
        <v>N/A</v>
      </c>
      <c r="CD2493" s="12">
        <v>42620</v>
      </c>
      <c r="CE2493" s="2">
        <v>0.60763888888888895</v>
      </c>
      <c r="CF2493" s="2" t="s">
        <v>4216</v>
      </c>
      <c r="CG2493" s="2">
        <v>0.60763888888888895</v>
      </c>
      <c r="CH2493" s="2">
        <v>42620.604166666664</v>
      </c>
      <c r="CI2493" t="s">
        <v>4211</v>
      </c>
      <c r="CJ2493" t="s">
        <v>1505</v>
      </c>
      <c r="CK2493">
        <v>1014.73146385</v>
      </c>
      <c r="CL2493">
        <v>26.1666666666667</v>
      </c>
      <c r="CM2493">
        <v>0</v>
      </c>
      <c r="CN2493">
        <v>54</v>
      </c>
      <c r="CO2493">
        <v>128</v>
      </c>
      <c r="CP2493">
        <v>5.0999999999999996</v>
      </c>
      <c r="CQ2493">
        <v>9.6</v>
      </c>
      <c r="CR2493">
        <v>3</v>
      </c>
      <c r="CS2493">
        <v>3</v>
      </c>
      <c r="CT2493" t="s">
        <v>1371</v>
      </c>
      <c r="CU2493">
        <v>22</v>
      </c>
      <c r="CV2493">
        <v>20</v>
      </c>
      <c r="CW2493">
        <v>20</v>
      </c>
      <c r="CX2493">
        <v>17</v>
      </c>
      <c r="CY2493">
        <v>18</v>
      </c>
      <c r="CZ2493">
        <v>18</v>
      </c>
      <c r="DA2493" t="s">
        <v>27</v>
      </c>
      <c r="DB2493" t="s">
        <v>27</v>
      </c>
    </row>
    <row r="2494" spans="1:106">
      <c r="D2494" s="3">
        <v>19</v>
      </c>
      <c r="E2494" s="1">
        <v>1</v>
      </c>
      <c r="F2494">
        <v>8</v>
      </c>
      <c r="G2494" t="s">
        <v>110</v>
      </c>
      <c r="H2494" t="s">
        <v>57</v>
      </c>
      <c r="I2494">
        <v>1</v>
      </c>
      <c r="BD2494" s="39">
        <v>42620</v>
      </c>
      <c r="BE2494" s="23">
        <v>0.60833333333333295</v>
      </c>
      <c r="BF2494" s="10" t="str">
        <f t="shared" si="235"/>
        <v>07/09/2016 14:36</v>
      </c>
      <c r="BG2494" s="35">
        <v>0.60763888888888895</v>
      </c>
      <c r="BH2494" s="35">
        <f t="shared" ref="BH2494:BH2557" si="236">ROUND(BF2494*(24*60/30),0)/(24*60/30)</f>
        <v>42620.604166666664</v>
      </c>
      <c r="BI2494" t="str">
        <f t="shared" ref="BI2494:BI2557" si="237">TEXT(BD2494,"dd/mm/yyyy ")&amp;TEXT(BG2494,"hh:mm:ss")</f>
        <v>07/09/2016 14:35:00</v>
      </c>
      <c r="BJ2494" s="40" t="str">
        <f t="shared" ref="BJ2494:BJ2557" si="238">TEXT(BD2494,"dd/mm/yyyy ")&amp;TEXT(BH2494,"hh:mm:ss")</f>
        <v>07/09/2016 14:30:00</v>
      </c>
      <c r="BK2494">
        <f>VLOOKUP($BI2494, [1]TableView_704030_20160816_20160!$D$2:$M$5095,3,FALSE)</f>
        <v>1014.73146385</v>
      </c>
      <c r="BL2494">
        <f>VLOOKUP($BI2494, [1]TableView_704030_20160816_20160!$D$2:$M$5095,8,FALSE)</f>
        <v>26.1666666666667</v>
      </c>
      <c r="BM2494">
        <f>VLOOKUP($BI2494, [1]TableView_704030_20160816_20160!$D$2:$M$5095,10,FALSE)</f>
        <v>0</v>
      </c>
      <c r="BN2494">
        <f>VLOOKUP($BI2494, [1]TableView_704030_20160816_20160!$D$2:$M$5095,4,FALSE)</f>
        <v>54</v>
      </c>
      <c r="BO2494">
        <f>VLOOKUP($BI2494, [1]TableView_704030_20160816_20160!$D$2:$M$5095,6,FALSE)</f>
        <v>128</v>
      </c>
      <c r="BP2494">
        <f>VLOOKUP($BI2494, [1]TableView_704030_20160816_20160!$D$2:$M$5095,7,FALSE)</f>
        <v>5.0999999999999996</v>
      </c>
      <c r="BQ2494">
        <f>VLOOKUP($BI2494, [1]TableView_704030_20160816_20160!$D$2:$M$5095,2,FALSE)</f>
        <v>9.6</v>
      </c>
      <c r="BR2494">
        <f>VLOOKUP($BJ2494, [2]aacb8965d69cc6fd1cb3a5cae9e8ae7!$C$6:$F$853,4,FALSE)</f>
        <v>3</v>
      </c>
      <c r="BS2494" s="15">
        <v>3</v>
      </c>
      <c r="BT2494" t="str">
        <f t="shared" si="234"/>
        <v>07/09/2016 3</v>
      </c>
      <c r="BU2494">
        <f>VLOOKUP($BT2494, [3]Sheet1!$D$3:$T$89,4,FALSE)</f>
        <v>22</v>
      </c>
      <c r="BV2494">
        <f>VLOOKUP($BT2494, [3]Sheet1!$D$3:$T$89,5,FALSE)</f>
        <v>20</v>
      </c>
      <c r="BW2494">
        <f>VLOOKUP($BT2494, [3]Sheet1!$D$3:$T$89,8,FALSE)</f>
        <v>20</v>
      </c>
      <c r="BX2494">
        <f>VLOOKUP($BT2494, [3]Sheet1!$D$3:$T$89,9,FALSE)</f>
        <v>17</v>
      </c>
      <c r="BY2494">
        <f>VLOOKUP($BT2494, [3]Sheet1!$D$3:$T$89,12,FALSE)</f>
        <v>18</v>
      </c>
      <c r="BZ2494">
        <f>VLOOKUP($BT2494, [3]Sheet1!$D$3:$T$89,13,FALSE)</f>
        <v>18</v>
      </c>
      <c r="CA2494" t="str">
        <f>VLOOKUP($BT2494, [3]Sheet1!$D$3:$T$89,16,FALSE)</f>
        <v>N/A</v>
      </c>
      <c r="CB2494" t="str">
        <f>VLOOKUP($BT2494, [3]Sheet1!$D$3:$T$89,17,FALSE)</f>
        <v>N/A</v>
      </c>
      <c r="CD2494" s="12">
        <v>42620</v>
      </c>
      <c r="CE2494" s="2">
        <v>0.60833333333333295</v>
      </c>
      <c r="CF2494" s="2" t="s">
        <v>4217</v>
      </c>
      <c r="CG2494" s="2">
        <v>0.60763888888888895</v>
      </c>
      <c r="CH2494" s="2">
        <v>42620.604166666664</v>
      </c>
      <c r="CI2494" t="s">
        <v>4211</v>
      </c>
      <c r="CJ2494" t="s">
        <v>1505</v>
      </c>
      <c r="CK2494">
        <v>1014.73146385</v>
      </c>
      <c r="CL2494">
        <v>26.1666666666667</v>
      </c>
      <c r="CM2494">
        <v>0</v>
      </c>
      <c r="CN2494">
        <v>54</v>
      </c>
      <c r="CO2494">
        <v>128</v>
      </c>
      <c r="CP2494">
        <v>5.0999999999999996</v>
      </c>
      <c r="CQ2494">
        <v>9.6</v>
      </c>
      <c r="CR2494">
        <v>3</v>
      </c>
      <c r="CS2494">
        <v>3</v>
      </c>
      <c r="CT2494" t="s">
        <v>1371</v>
      </c>
      <c r="CU2494">
        <v>22</v>
      </c>
      <c r="CV2494">
        <v>20</v>
      </c>
      <c r="CW2494">
        <v>20</v>
      </c>
      <c r="CX2494">
        <v>17</v>
      </c>
      <c r="CY2494">
        <v>18</v>
      </c>
      <c r="CZ2494">
        <v>18</v>
      </c>
      <c r="DA2494" t="s">
        <v>27</v>
      </c>
      <c r="DB2494" t="s">
        <v>27</v>
      </c>
    </row>
    <row r="2495" spans="1:106">
      <c r="D2495" s="3">
        <v>20</v>
      </c>
      <c r="E2495" s="1">
        <v>1</v>
      </c>
      <c r="F2495">
        <v>8</v>
      </c>
      <c r="G2495" t="s">
        <v>110</v>
      </c>
      <c r="H2495" t="s">
        <v>57</v>
      </c>
      <c r="I2495">
        <v>1</v>
      </c>
      <c r="BD2495" s="39">
        <v>42620</v>
      </c>
      <c r="BE2495" s="23">
        <v>0.60902777777777795</v>
      </c>
      <c r="BF2495" s="10" t="str">
        <f t="shared" si="235"/>
        <v>07/09/2016 14:37</v>
      </c>
      <c r="BG2495" s="35">
        <v>0.60763888888888895</v>
      </c>
      <c r="BH2495" s="35">
        <f t="shared" si="236"/>
        <v>42620.604166666664</v>
      </c>
      <c r="BI2495" t="str">
        <f t="shared" si="237"/>
        <v>07/09/2016 14:35:00</v>
      </c>
      <c r="BJ2495" s="40" t="str">
        <f t="shared" si="238"/>
        <v>07/09/2016 14:30:00</v>
      </c>
      <c r="BK2495">
        <f>VLOOKUP($BI2495, [1]TableView_704030_20160816_20160!$D$2:$M$5095,3,FALSE)</f>
        <v>1014.73146385</v>
      </c>
      <c r="BL2495">
        <f>VLOOKUP($BI2495, [1]TableView_704030_20160816_20160!$D$2:$M$5095,8,FALSE)</f>
        <v>26.1666666666667</v>
      </c>
      <c r="BM2495">
        <f>VLOOKUP($BI2495, [1]TableView_704030_20160816_20160!$D$2:$M$5095,10,FALSE)</f>
        <v>0</v>
      </c>
      <c r="BN2495">
        <f>VLOOKUP($BI2495, [1]TableView_704030_20160816_20160!$D$2:$M$5095,4,FALSE)</f>
        <v>54</v>
      </c>
      <c r="BO2495">
        <f>VLOOKUP($BI2495, [1]TableView_704030_20160816_20160!$D$2:$M$5095,6,FALSE)</f>
        <v>128</v>
      </c>
      <c r="BP2495">
        <f>VLOOKUP($BI2495, [1]TableView_704030_20160816_20160!$D$2:$M$5095,7,FALSE)</f>
        <v>5.0999999999999996</v>
      </c>
      <c r="BQ2495">
        <f>VLOOKUP($BI2495, [1]TableView_704030_20160816_20160!$D$2:$M$5095,2,FALSE)</f>
        <v>9.6</v>
      </c>
      <c r="BR2495">
        <f>VLOOKUP($BJ2495, [2]aacb8965d69cc6fd1cb3a5cae9e8ae7!$C$6:$F$853,4,FALSE)</f>
        <v>3</v>
      </c>
      <c r="BS2495" s="15">
        <v>3</v>
      </c>
      <c r="BT2495" t="str">
        <f t="shared" si="234"/>
        <v>07/09/2016 3</v>
      </c>
      <c r="BU2495">
        <f>VLOOKUP($BT2495, [3]Sheet1!$D$3:$T$89,4,FALSE)</f>
        <v>22</v>
      </c>
      <c r="BV2495">
        <f>VLOOKUP($BT2495, [3]Sheet1!$D$3:$T$89,5,FALSE)</f>
        <v>20</v>
      </c>
      <c r="BW2495">
        <f>VLOOKUP($BT2495, [3]Sheet1!$D$3:$T$89,8,FALSE)</f>
        <v>20</v>
      </c>
      <c r="BX2495">
        <f>VLOOKUP($BT2495, [3]Sheet1!$D$3:$T$89,9,FALSE)</f>
        <v>17</v>
      </c>
      <c r="BY2495">
        <f>VLOOKUP($BT2495, [3]Sheet1!$D$3:$T$89,12,FALSE)</f>
        <v>18</v>
      </c>
      <c r="BZ2495">
        <f>VLOOKUP($BT2495, [3]Sheet1!$D$3:$T$89,13,FALSE)</f>
        <v>18</v>
      </c>
      <c r="CA2495" t="str">
        <f>VLOOKUP($BT2495, [3]Sheet1!$D$3:$T$89,16,FALSE)</f>
        <v>N/A</v>
      </c>
      <c r="CB2495" t="str">
        <f>VLOOKUP($BT2495, [3]Sheet1!$D$3:$T$89,17,FALSE)</f>
        <v>N/A</v>
      </c>
      <c r="CD2495" s="12">
        <v>42620</v>
      </c>
      <c r="CE2495" s="2">
        <v>0.60902777777777795</v>
      </c>
      <c r="CF2495" s="2" t="s">
        <v>4218</v>
      </c>
      <c r="CG2495" s="2">
        <v>0.60763888888888895</v>
      </c>
      <c r="CH2495" s="2">
        <v>42620.604166666664</v>
      </c>
      <c r="CI2495" t="s">
        <v>4211</v>
      </c>
      <c r="CJ2495" t="s">
        <v>1505</v>
      </c>
      <c r="CK2495">
        <v>1014.73146385</v>
      </c>
      <c r="CL2495">
        <v>26.1666666666667</v>
      </c>
      <c r="CM2495">
        <v>0</v>
      </c>
      <c r="CN2495">
        <v>54</v>
      </c>
      <c r="CO2495">
        <v>128</v>
      </c>
      <c r="CP2495">
        <v>5.0999999999999996</v>
      </c>
      <c r="CQ2495">
        <v>9.6</v>
      </c>
      <c r="CR2495">
        <v>3</v>
      </c>
      <c r="CS2495">
        <v>3</v>
      </c>
      <c r="CT2495" t="s">
        <v>1371</v>
      </c>
      <c r="CU2495">
        <v>22</v>
      </c>
      <c r="CV2495">
        <v>20</v>
      </c>
      <c r="CW2495">
        <v>20</v>
      </c>
      <c r="CX2495">
        <v>17</v>
      </c>
      <c r="CY2495">
        <v>18</v>
      </c>
      <c r="CZ2495">
        <v>18</v>
      </c>
      <c r="DA2495" t="s">
        <v>27</v>
      </c>
      <c r="DB2495" t="s">
        <v>27</v>
      </c>
    </row>
    <row r="2496" spans="1:106">
      <c r="D2496" s="3">
        <v>21</v>
      </c>
      <c r="E2496" s="1">
        <v>1</v>
      </c>
      <c r="F2496">
        <v>8</v>
      </c>
      <c r="G2496" t="s">
        <v>110</v>
      </c>
      <c r="H2496" t="s">
        <v>57</v>
      </c>
      <c r="I2496">
        <v>1</v>
      </c>
      <c r="BD2496" s="39">
        <v>42620</v>
      </c>
      <c r="BE2496" s="23">
        <v>0.60972222222222205</v>
      </c>
      <c r="BF2496" s="10" t="str">
        <f t="shared" si="235"/>
        <v>07/09/2016 14:38</v>
      </c>
      <c r="BG2496" s="35">
        <v>0.60763888888888895</v>
      </c>
      <c r="BH2496" s="35">
        <f t="shared" si="236"/>
        <v>42620.604166666664</v>
      </c>
      <c r="BI2496" t="str">
        <f t="shared" si="237"/>
        <v>07/09/2016 14:35:00</v>
      </c>
      <c r="BJ2496" s="40" t="str">
        <f t="shared" si="238"/>
        <v>07/09/2016 14:30:00</v>
      </c>
      <c r="BK2496">
        <f>VLOOKUP($BI2496, [1]TableView_704030_20160816_20160!$D$2:$M$5095,3,FALSE)</f>
        <v>1014.73146385</v>
      </c>
      <c r="BL2496">
        <f>VLOOKUP($BI2496, [1]TableView_704030_20160816_20160!$D$2:$M$5095,8,FALSE)</f>
        <v>26.1666666666667</v>
      </c>
      <c r="BM2496">
        <f>VLOOKUP($BI2496, [1]TableView_704030_20160816_20160!$D$2:$M$5095,10,FALSE)</f>
        <v>0</v>
      </c>
      <c r="BN2496">
        <f>VLOOKUP($BI2496, [1]TableView_704030_20160816_20160!$D$2:$M$5095,4,FALSE)</f>
        <v>54</v>
      </c>
      <c r="BO2496">
        <f>VLOOKUP($BI2496, [1]TableView_704030_20160816_20160!$D$2:$M$5095,6,FALSE)</f>
        <v>128</v>
      </c>
      <c r="BP2496">
        <f>VLOOKUP($BI2496, [1]TableView_704030_20160816_20160!$D$2:$M$5095,7,FALSE)</f>
        <v>5.0999999999999996</v>
      </c>
      <c r="BQ2496">
        <f>VLOOKUP($BI2496, [1]TableView_704030_20160816_20160!$D$2:$M$5095,2,FALSE)</f>
        <v>9.6</v>
      </c>
      <c r="BR2496">
        <f>VLOOKUP($BJ2496, [2]aacb8965d69cc6fd1cb3a5cae9e8ae7!$C$6:$F$853,4,FALSE)</f>
        <v>3</v>
      </c>
      <c r="BS2496" s="15">
        <v>3</v>
      </c>
      <c r="BT2496" t="str">
        <f t="shared" si="234"/>
        <v>07/09/2016 3</v>
      </c>
      <c r="BU2496">
        <f>VLOOKUP($BT2496, [3]Sheet1!$D$3:$T$89,4,FALSE)</f>
        <v>22</v>
      </c>
      <c r="BV2496">
        <f>VLOOKUP($BT2496, [3]Sheet1!$D$3:$T$89,5,FALSE)</f>
        <v>20</v>
      </c>
      <c r="BW2496">
        <f>VLOOKUP($BT2496, [3]Sheet1!$D$3:$T$89,8,FALSE)</f>
        <v>20</v>
      </c>
      <c r="BX2496">
        <f>VLOOKUP($BT2496, [3]Sheet1!$D$3:$T$89,9,FALSE)</f>
        <v>17</v>
      </c>
      <c r="BY2496">
        <f>VLOOKUP($BT2496, [3]Sheet1!$D$3:$T$89,12,FALSE)</f>
        <v>18</v>
      </c>
      <c r="BZ2496">
        <f>VLOOKUP($BT2496, [3]Sheet1!$D$3:$T$89,13,FALSE)</f>
        <v>18</v>
      </c>
      <c r="CA2496" t="str">
        <f>VLOOKUP($BT2496, [3]Sheet1!$D$3:$T$89,16,FALSE)</f>
        <v>N/A</v>
      </c>
      <c r="CB2496" t="str">
        <f>VLOOKUP($BT2496, [3]Sheet1!$D$3:$T$89,17,FALSE)</f>
        <v>N/A</v>
      </c>
      <c r="CD2496" s="12">
        <v>42620</v>
      </c>
      <c r="CE2496" s="2">
        <v>0.60972222222222205</v>
      </c>
      <c r="CF2496" s="2" t="s">
        <v>4219</v>
      </c>
      <c r="CG2496" s="2">
        <v>0.60763888888888895</v>
      </c>
      <c r="CH2496" s="2">
        <v>42620.604166666664</v>
      </c>
      <c r="CI2496" t="s">
        <v>4211</v>
      </c>
      <c r="CJ2496" t="s">
        <v>1505</v>
      </c>
      <c r="CK2496">
        <v>1014.73146385</v>
      </c>
      <c r="CL2496">
        <v>26.1666666666667</v>
      </c>
      <c r="CM2496">
        <v>0</v>
      </c>
      <c r="CN2496">
        <v>54</v>
      </c>
      <c r="CO2496">
        <v>128</v>
      </c>
      <c r="CP2496">
        <v>5.0999999999999996</v>
      </c>
      <c r="CQ2496">
        <v>9.6</v>
      </c>
      <c r="CR2496">
        <v>3</v>
      </c>
      <c r="CS2496">
        <v>3</v>
      </c>
      <c r="CT2496" t="s">
        <v>1371</v>
      </c>
      <c r="CU2496">
        <v>22</v>
      </c>
      <c r="CV2496">
        <v>20</v>
      </c>
      <c r="CW2496">
        <v>20</v>
      </c>
      <c r="CX2496">
        <v>17</v>
      </c>
      <c r="CY2496">
        <v>18</v>
      </c>
      <c r="CZ2496">
        <v>18</v>
      </c>
      <c r="DA2496" t="s">
        <v>27</v>
      </c>
      <c r="DB2496" t="s">
        <v>27</v>
      </c>
    </row>
    <row r="2497" spans="1:106">
      <c r="D2497" s="3">
        <v>22</v>
      </c>
      <c r="BD2497" s="39">
        <v>42620</v>
      </c>
      <c r="BE2497" s="23">
        <v>0.61041666666666705</v>
      </c>
      <c r="BF2497" s="10" t="str">
        <f t="shared" si="235"/>
        <v>07/09/2016 14:39</v>
      </c>
      <c r="BG2497" s="35">
        <v>0.60763888888888895</v>
      </c>
      <c r="BH2497" s="35">
        <f t="shared" si="236"/>
        <v>42620.604166666664</v>
      </c>
      <c r="BI2497" t="str">
        <f t="shared" si="237"/>
        <v>07/09/2016 14:35:00</v>
      </c>
      <c r="BJ2497" s="40" t="str">
        <f t="shared" si="238"/>
        <v>07/09/2016 14:30:00</v>
      </c>
      <c r="BK2497">
        <f>VLOOKUP($BI2497, [1]TableView_704030_20160816_20160!$D$2:$M$5095,3,FALSE)</f>
        <v>1014.73146385</v>
      </c>
      <c r="BL2497">
        <f>VLOOKUP($BI2497, [1]TableView_704030_20160816_20160!$D$2:$M$5095,8,FALSE)</f>
        <v>26.1666666666667</v>
      </c>
      <c r="BM2497">
        <f>VLOOKUP($BI2497, [1]TableView_704030_20160816_20160!$D$2:$M$5095,10,FALSE)</f>
        <v>0</v>
      </c>
      <c r="BN2497">
        <f>VLOOKUP($BI2497, [1]TableView_704030_20160816_20160!$D$2:$M$5095,4,FALSE)</f>
        <v>54</v>
      </c>
      <c r="BO2497">
        <f>VLOOKUP($BI2497, [1]TableView_704030_20160816_20160!$D$2:$M$5095,6,FALSE)</f>
        <v>128</v>
      </c>
      <c r="BP2497">
        <f>VLOOKUP($BI2497, [1]TableView_704030_20160816_20160!$D$2:$M$5095,7,FALSE)</f>
        <v>5.0999999999999996</v>
      </c>
      <c r="BQ2497">
        <f>VLOOKUP($BI2497, [1]TableView_704030_20160816_20160!$D$2:$M$5095,2,FALSE)</f>
        <v>9.6</v>
      </c>
      <c r="BR2497">
        <f>VLOOKUP($BJ2497, [2]aacb8965d69cc6fd1cb3a5cae9e8ae7!$C$6:$F$853,4,FALSE)</f>
        <v>3</v>
      </c>
      <c r="BS2497" s="15">
        <v>3</v>
      </c>
      <c r="BT2497" t="str">
        <f t="shared" si="234"/>
        <v>07/09/2016 3</v>
      </c>
      <c r="BU2497">
        <f>VLOOKUP($BT2497, [3]Sheet1!$D$3:$T$89,4,FALSE)</f>
        <v>22</v>
      </c>
      <c r="BV2497">
        <f>VLOOKUP($BT2497, [3]Sheet1!$D$3:$T$89,5,FALSE)</f>
        <v>20</v>
      </c>
      <c r="BW2497">
        <f>VLOOKUP($BT2497, [3]Sheet1!$D$3:$T$89,8,FALSE)</f>
        <v>20</v>
      </c>
      <c r="BX2497">
        <f>VLOOKUP($BT2497, [3]Sheet1!$D$3:$T$89,9,FALSE)</f>
        <v>17</v>
      </c>
      <c r="BY2497">
        <f>VLOOKUP($BT2497, [3]Sheet1!$D$3:$T$89,12,FALSE)</f>
        <v>18</v>
      </c>
      <c r="BZ2497">
        <f>VLOOKUP($BT2497, [3]Sheet1!$D$3:$T$89,13,FALSE)</f>
        <v>18</v>
      </c>
      <c r="CA2497" t="str">
        <f>VLOOKUP($BT2497, [3]Sheet1!$D$3:$T$89,16,FALSE)</f>
        <v>N/A</v>
      </c>
      <c r="CB2497" t="str">
        <f>VLOOKUP($BT2497, [3]Sheet1!$D$3:$T$89,17,FALSE)</f>
        <v>N/A</v>
      </c>
      <c r="CD2497" s="12">
        <v>42620</v>
      </c>
      <c r="CE2497" s="2">
        <v>0.61041666666666705</v>
      </c>
      <c r="CF2497" s="2" t="s">
        <v>4220</v>
      </c>
      <c r="CG2497" s="2">
        <v>0.60763888888888895</v>
      </c>
      <c r="CH2497" s="2">
        <v>42620.604166666664</v>
      </c>
      <c r="CI2497" t="s">
        <v>4211</v>
      </c>
      <c r="CJ2497" t="s">
        <v>1505</v>
      </c>
      <c r="CK2497">
        <v>1014.73146385</v>
      </c>
      <c r="CL2497">
        <v>26.1666666666667</v>
      </c>
      <c r="CM2497">
        <v>0</v>
      </c>
      <c r="CN2497">
        <v>54</v>
      </c>
      <c r="CO2497">
        <v>128</v>
      </c>
      <c r="CP2497">
        <v>5.0999999999999996</v>
      </c>
      <c r="CQ2497">
        <v>9.6</v>
      </c>
      <c r="CR2497">
        <v>3</v>
      </c>
      <c r="CS2497">
        <v>3</v>
      </c>
      <c r="CT2497" t="s">
        <v>1371</v>
      </c>
      <c r="CU2497">
        <v>22</v>
      </c>
      <c r="CV2497">
        <v>20</v>
      </c>
      <c r="CW2497">
        <v>20</v>
      </c>
      <c r="CX2497">
        <v>17</v>
      </c>
      <c r="CY2497">
        <v>18</v>
      </c>
      <c r="CZ2497">
        <v>18</v>
      </c>
      <c r="DA2497" t="s">
        <v>27</v>
      </c>
      <c r="DB2497" t="s">
        <v>27</v>
      </c>
    </row>
    <row r="2498" spans="1:106">
      <c r="D2498" s="3">
        <v>23</v>
      </c>
      <c r="E2498" s="1">
        <v>1</v>
      </c>
      <c r="F2498">
        <v>8</v>
      </c>
      <c r="G2498" t="s">
        <v>109</v>
      </c>
      <c r="H2498" t="s">
        <v>57</v>
      </c>
      <c r="I2498">
        <v>9</v>
      </c>
      <c r="BD2498" s="39">
        <v>42620</v>
      </c>
      <c r="BE2498" s="23">
        <v>0.61111111111111105</v>
      </c>
      <c r="BF2498" s="10" t="str">
        <f t="shared" si="235"/>
        <v>07/09/2016 14:40</v>
      </c>
      <c r="BG2498" s="35">
        <v>0.61458333333333337</v>
      </c>
      <c r="BH2498" s="35">
        <f t="shared" si="236"/>
        <v>42620.604166666664</v>
      </c>
      <c r="BI2498" t="str">
        <f t="shared" si="237"/>
        <v>07/09/2016 14:45:00</v>
      </c>
      <c r="BJ2498" s="40" t="str">
        <f t="shared" si="238"/>
        <v>07/09/2016 14:30:00</v>
      </c>
      <c r="BK2498">
        <f>VLOOKUP($BI2498, [1]TableView_704030_20160816_20160!$D$2:$M$5095,3,FALSE)</f>
        <v>1014.5621444</v>
      </c>
      <c r="BL2498">
        <f>VLOOKUP($BI2498, [1]TableView_704030_20160816_20160!$D$2:$M$5095,8,FALSE)</f>
        <v>26.1666666666667</v>
      </c>
      <c r="BM2498">
        <f>VLOOKUP($BI2498, [1]TableView_704030_20160816_20160!$D$2:$M$5095,10,FALSE)</f>
        <v>0</v>
      </c>
      <c r="BN2498">
        <f>VLOOKUP($BI2498, [1]TableView_704030_20160816_20160!$D$2:$M$5095,4,FALSE)</f>
        <v>54</v>
      </c>
      <c r="BO2498">
        <f>VLOOKUP($BI2498, [1]TableView_704030_20160816_20160!$D$2:$M$5095,6,FALSE)</f>
        <v>126</v>
      </c>
      <c r="BP2498">
        <f>VLOOKUP($BI2498, [1]TableView_704030_20160816_20160!$D$2:$M$5095,7,FALSE)</f>
        <v>4.3</v>
      </c>
      <c r="BQ2498">
        <f>VLOOKUP($BI2498, [1]TableView_704030_20160816_20160!$D$2:$M$5095,2,FALSE)</f>
        <v>8.6999999999999993</v>
      </c>
      <c r="BR2498">
        <f>VLOOKUP($BJ2498, [2]aacb8965d69cc6fd1cb3a5cae9e8ae7!$C$6:$F$853,4,FALSE)</f>
        <v>3</v>
      </c>
      <c r="BS2498" s="15">
        <v>3</v>
      </c>
      <c r="BT2498" t="str">
        <f t="shared" si="234"/>
        <v>07/09/2016 3</v>
      </c>
      <c r="BU2498">
        <f>VLOOKUP($BT2498, [3]Sheet1!$D$3:$T$89,4,FALSE)</f>
        <v>22</v>
      </c>
      <c r="BV2498">
        <f>VLOOKUP($BT2498, [3]Sheet1!$D$3:$T$89,5,FALSE)</f>
        <v>20</v>
      </c>
      <c r="BW2498">
        <f>VLOOKUP($BT2498, [3]Sheet1!$D$3:$T$89,8,FALSE)</f>
        <v>20</v>
      </c>
      <c r="BX2498">
        <f>VLOOKUP($BT2498, [3]Sheet1!$D$3:$T$89,9,FALSE)</f>
        <v>17</v>
      </c>
      <c r="BY2498">
        <f>VLOOKUP($BT2498, [3]Sheet1!$D$3:$T$89,12,FALSE)</f>
        <v>18</v>
      </c>
      <c r="BZ2498">
        <f>VLOOKUP($BT2498, [3]Sheet1!$D$3:$T$89,13,FALSE)</f>
        <v>18</v>
      </c>
      <c r="CA2498" t="str">
        <f>VLOOKUP($BT2498, [3]Sheet1!$D$3:$T$89,16,FALSE)</f>
        <v>N/A</v>
      </c>
      <c r="CB2498" t="str">
        <f>VLOOKUP($BT2498, [3]Sheet1!$D$3:$T$89,17,FALSE)</f>
        <v>N/A</v>
      </c>
      <c r="CD2498" s="12">
        <v>42620</v>
      </c>
      <c r="CE2498" s="2">
        <v>0.61111111111111105</v>
      </c>
      <c r="CF2498" s="2" t="s">
        <v>4221</v>
      </c>
      <c r="CG2498" s="2">
        <v>0.61458333333333337</v>
      </c>
      <c r="CH2498" s="2">
        <v>42620.604166666664</v>
      </c>
      <c r="CI2498" t="s">
        <v>4222</v>
      </c>
      <c r="CJ2498" t="s">
        <v>1505</v>
      </c>
      <c r="CK2498">
        <v>1014.5621444</v>
      </c>
      <c r="CL2498">
        <v>26.1666666666667</v>
      </c>
      <c r="CM2498">
        <v>0</v>
      </c>
      <c r="CN2498">
        <v>54</v>
      </c>
      <c r="CO2498">
        <v>126</v>
      </c>
      <c r="CP2498">
        <v>4.3</v>
      </c>
      <c r="CQ2498">
        <v>8.6999999999999993</v>
      </c>
      <c r="CR2498">
        <v>3</v>
      </c>
      <c r="CS2498">
        <v>3</v>
      </c>
      <c r="CT2498" t="s">
        <v>1371</v>
      </c>
      <c r="CU2498">
        <v>22</v>
      </c>
      <c r="CV2498">
        <v>20</v>
      </c>
      <c r="CW2498">
        <v>20</v>
      </c>
      <c r="CX2498">
        <v>17</v>
      </c>
      <c r="CY2498">
        <v>18</v>
      </c>
      <c r="CZ2498">
        <v>18</v>
      </c>
      <c r="DA2498" t="s">
        <v>27</v>
      </c>
      <c r="DB2498" t="s">
        <v>27</v>
      </c>
    </row>
    <row r="2499" spans="1:106">
      <c r="D2499" s="3">
        <v>24</v>
      </c>
      <c r="E2499" s="1">
        <v>1</v>
      </c>
      <c r="F2499">
        <v>8</v>
      </c>
      <c r="G2499" t="s">
        <v>110</v>
      </c>
      <c r="H2499" t="s">
        <v>57</v>
      </c>
      <c r="I2499">
        <v>1</v>
      </c>
      <c r="BD2499" s="39">
        <v>42620</v>
      </c>
      <c r="BE2499" s="23">
        <v>0.61180555555555505</v>
      </c>
      <c r="BF2499" s="10" t="str">
        <f t="shared" si="235"/>
        <v>07/09/2016 14:41</v>
      </c>
      <c r="BG2499" s="35">
        <v>0.61458333333333337</v>
      </c>
      <c r="BH2499" s="35">
        <f t="shared" si="236"/>
        <v>42620.604166666664</v>
      </c>
      <c r="BI2499" t="str">
        <f t="shared" si="237"/>
        <v>07/09/2016 14:45:00</v>
      </c>
      <c r="BJ2499" s="40" t="str">
        <f t="shared" si="238"/>
        <v>07/09/2016 14:30:00</v>
      </c>
      <c r="BK2499">
        <f>VLOOKUP($BI2499, [1]TableView_704030_20160816_20160!$D$2:$M$5095,3,FALSE)</f>
        <v>1014.5621444</v>
      </c>
      <c r="BL2499">
        <f>VLOOKUP($BI2499, [1]TableView_704030_20160816_20160!$D$2:$M$5095,8,FALSE)</f>
        <v>26.1666666666667</v>
      </c>
      <c r="BM2499">
        <f>VLOOKUP($BI2499, [1]TableView_704030_20160816_20160!$D$2:$M$5095,10,FALSE)</f>
        <v>0</v>
      </c>
      <c r="BN2499">
        <f>VLOOKUP($BI2499, [1]TableView_704030_20160816_20160!$D$2:$M$5095,4,FALSE)</f>
        <v>54</v>
      </c>
      <c r="BO2499">
        <f>VLOOKUP($BI2499, [1]TableView_704030_20160816_20160!$D$2:$M$5095,6,FALSE)</f>
        <v>126</v>
      </c>
      <c r="BP2499">
        <f>VLOOKUP($BI2499, [1]TableView_704030_20160816_20160!$D$2:$M$5095,7,FALSE)</f>
        <v>4.3</v>
      </c>
      <c r="BQ2499">
        <f>VLOOKUP($BI2499, [1]TableView_704030_20160816_20160!$D$2:$M$5095,2,FALSE)</f>
        <v>8.6999999999999993</v>
      </c>
      <c r="BR2499">
        <f>VLOOKUP($BJ2499, [2]aacb8965d69cc6fd1cb3a5cae9e8ae7!$C$6:$F$853,4,FALSE)</f>
        <v>3</v>
      </c>
      <c r="BS2499" s="15">
        <v>3</v>
      </c>
      <c r="BT2499" t="str">
        <f t="shared" si="234"/>
        <v>07/09/2016 3</v>
      </c>
      <c r="BU2499">
        <f>VLOOKUP($BT2499, [3]Sheet1!$D$3:$T$89,4,FALSE)</f>
        <v>22</v>
      </c>
      <c r="BV2499">
        <f>VLOOKUP($BT2499, [3]Sheet1!$D$3:$T$89,5,FALSE)</f>
        <v>20</v>
      </c>
      <c r="BW2499">
        <f>VLOOKUP($BT2499, [3]Sheet1!$D$3:$T$89,8,FALSE)</f>
        <v>20</v>
      </c>
      <c r="BX2499">
        <f>VLOOKUP($BT2499, [3]Sheet1!$D$3:$T$89,9,FALSE)</f>
        <v>17</v>
      </c>
      <c r="BY2499">
        <f>VLOOKUP($BT2499, [3]Sheet1!$D$3:$T$89,12,FALSE)</f>
        <v>18</v>
      </c>
      <c r="BZ2499">
        <f>VLOOKUP($BT2499, [3]Sheet1!$D$3:$T$89,13,FALSE)</f>
        <v>18</v>
      </c>
      <c r="CA2499" t="str">
        <f>VLOOKUP($BT2499, [3]Sheet1!$D$3:$T$89,16,FALSE)</f>
        <v>N/A</v>
      </c>
      <c r="CB2499" t="str">
        <f>VLOOKUP($BT2499, [3]Sheet1!$D$3:$T$89,17,FALSE)</f>
        <v>N/A</v>
      </c>
      <c r="CD2499" s="12">
        <v>42620</v>
      </c>
      <c r="CE2499" s="2">
        <v>0.61180555555555505</v>
      </c>
      <c r="CF2499" s="2" t="s">
        <v>4223</v>
      </c>
      <c r="CG2499" s="2">
        <v>0.61458333333333337</v>
      </c>
      <c r="CH2499" s="2">
        <v>42620.604166666664</v>
      </c>
      <c r="CI2499" t="s">
        <v>4222</v>
      </c>
      <c r="CJ2499" t="s">
        <v>1505</v>
      </c>
      <c r="CK2499">
        <v>1014.5621444</v>
      </c>
      <c r="CL2499">
        <v>26.1666666666667</v>
      </c>
      <c r="CM2499">
        <v>0</v>
      </c>
      <c r="CN2499">
        <v>54</v>
      </c>
      <c r="CO2499">
        <v>126</v>
      </c>
      <c r="CP2499">
        <v>4.3</v>
      </c>
      <c r="CQ2499">
        <v>8.6999999999999993</v>
      </c>
      <c r="CR2499">
        <v>3</v>
      </c>
      <c r="CS2499">
        <v>3</v>
      </c>
      <c r="CT2499" t="s">
        <v>1371</v>
      </c>
      <c r="CU2499">
        <v>22</v>
      </c>
      <c r="CV2499">
        <v>20</v>
      </c>
      <c r="CW2499">
        <v>20</v>
      </c>
      <c r="CX2499">
        <v>17</v>
      </c>
      <c r="CY2499">
        <v>18</v>
      </c>
      <c r="CZ2499">
        <v>18</v>
      </c>
      <c r="DA2499" t="s">
        <v>27</v>
      </c>
      <c r="DB2499" t="s">
        <v>27</v>
      </c>
    </row>
    <row r="2500" spans="1:106">
      <c r="D2500" s="3">
        <v>25</v>
      </c>
      <c r="E2500" s="1">
        <v>1</v>
      </c>
      <c r="F2500">
        <v>8</v>
      </c>
      <c r="G2500" t="s">
        <v>110</v>
      </c>
      <c r="H2500" t="s">
        <v>57</v>
      </c>
      <c r="I2500">
        <v>1</v>
      </c>
      <c r="BD2500" s="39">
        <v>42620</v>
      </c>
      <c r="BE2500" s="23">
        <v>0.61250000000000004</v>
      </c>
      <c r="BF2500" s="10" t="str">
        <f t="shared" si="235"/>
        <v>07/09/2016 14:42</v>
      </c>
      <c r="BG2500" s="35">
        <v>0.61458333333333304</v>
      </c>
      <c r="BH2500" s="35">
        <f t="shared" si="236"/>
        <v>42620.604166666664</v>
      </c>
      <c r="BI2500" t="str">
        <f t="shared" si="237"/>
        <v>07/09/2016 14:45:00</v>
      </c>
      <c r="BJ2500" s="40" t="str">
        <f t="shared" si="238"/>
        <v>07/09/2016 14:30:00</v>
      </c>
      <c r="BK2500">
        <f>VLOOKUP($BI2500, [1]TableView_704030_20160816_20160!$D$2:$M$5095,3,FALSE)</f>
        <v>1014.5621444</v>
      </c>
      <c r="BL2500">
        <f>VLOOKUP($BI2500, [1]TableView_704030_20160816_20160!$D$2:$M$5095,8,FALSE)</f>
        <v>26.1666666666667</v>
      </c>
      <c r="BM2500">
        <f>VLOOKUP($BI2500, [1]TableView_704030_20160816_20160!$D$2:$M$5095,10,FALSE)</f>
        <v>0</v>
      </c>
      <c r="BN2500">
        <f>VLOOKUP($BI2500, [1]TableView_704030_20160816_20160!$D$2:$M$5095,4,FALSE)</f>
        <v>54</v>
      </c>
      <c r="BO2500">
        <f>VLOOKUP($BI2500, [1]TableView_704030_20160816_20160!$D$2:$M$5095,6,FALSE)</f>
        <v>126</v>
      </c>
      <c r="BP2500">
        <f>VLOOKUP($BI2500, [1]TableView_704030_20160816_20160!$D$2:$M$5095,7,FALSE)</f>
        <v>4.3</v>
      </c>
      <c r="BQ2500">
        <f>VLOOKUP($BI2500, [1]TableView_704030_20160816_20160!$D$2:$M$5095,2,FALSE)</f>
        <v>8.6999999999999993</v>
      </c>
      <c r="BR2500">
        <f>VLOOKUP($BJ2500, [2]aacb8965d69cc6fd1cb3a5cae9e8ae7!$C$6:$F$853,4,FALSE)</f>
        <v>3</v>
      </c>
      <c r="BS2500" s="15">
        <v>3</v>
      </c>
      <c r="BT2500" t="str">
        <f t="shared" si="234"/>
        <v>07/09/2016 3</v>
      </c>
      <c r="BU2500">
        <f>VLOOKUP($BT2500, [3]Sheet1!$D$3:$T$89,4,FALSE)</f>
        <v>22</v>
      </c>
      <c r="BV2500">
        <f>VLOOKUP($BT2500, [3]Sheet1!$D$3:$T$89,5,FALSE)</f>
        <v>20</v>
      </c>
      <c r="BW2500">
        <f>VLOOKUP($BT2500, [3]Sheet1!$D$3:$T$89,8,FALSE)</f>
        <v>20</v>
      </c>
      <c r="BX2500">
        <f>VLOOKUP($BT2500, [3]Sheet1!$D$3:$T$89,9,FALSE)</f>
        <v>17</v>
      </c>
      <c r="BY2500">
        <f>VLOOKUP($BT2500, [3]Sheet1!$D$3:$T$89,12,FALSE)</f>
        <v>18</v>
      </c>
      <c r="BZ2500">
        <f>VLOOKUP($BT2500, [3]Sheet1!$D$3:$T$89,13,FALSE)</f>
        <v>18</v>
      </c>
      <c r="CA2500" t="str">
        <f>VLOOKUP($BT2500, [3]Sheet1!$D$3:$T$89,16,FALSE)</f>
        <v>N/A</v>
      </c>
      <c r="CB2500" t="str">
        <f>VLOOKUP($BT2500, [3]Sheet1!$D$3:$T$89,17,FALSE)</f>
        <v>N/A</v>
      </c>
      <c r="CD2500" s="12">
        <v>42620</v>
      </c>
      <c r="CE2500" s="2">
        <v>0.61250000000000004</v>
      </c>
      <c r="CF2500" s="2" t="s">
        <v>4224</v>
      </c>
      <c r="CG2500" s="2">
        <v>0.61458333333333304</v>
      </c>
      <c r="CH2500" s="2">
        <v>42620.604166666664</v>
      </c>
      <c r="CI2500" t="s">
        <v>4222</v>
      </c>
      <c r="CJ2500" t="s">
        <v>1505</v>
      </c>
      <c r="CK2500">
        <v>1014.5621444</v>
      </c>
      <c r="CL2500">
        <v>26.1666666666667</v>
      </c>
      <c r="CM2500">
        <v>0</v>
      </c>
      <c r="CN2500">
        <v>54</v>
      </c>
      <c r="CO2500">
        <v>126</v>
      </c>
      <c r="CP2500">
        <v>4.3</v>
      </c>
      <c r="CQ2500">
        <v>8.6999999999999993</v>
      </c>
      <c r="CR2500">
        <v>3</v>
      </c>
      <c r="CS2500">
        <v>3</v>
      </c>
      <c r="CT2500" t="s">
        <v>1371</v>
      </c>
      <c r="CU2500">
        <v>22</v>
      </c>
      <c r="CV2500">
        <v>20</v>
      </c>
      <c r="CW2500">
        <v>20</v>
      </c>
      <c r="CX2500">
        <v>17</v>
      </c>
      <c r="CY2500">
        <v>18</v>
      </c>
      <c r="CZ2500">
        <v>18</v>
      </c>
      <c r="DA2500" t="s">
        <v>27</v>
      </c>
      <c r="DB2500" t="s">
        <v>27</v>
      </c>
    </row>
    <row r="2501" spans="1:106">
      <c r="D2501" s="3">
        <v>26</v>
      </c>
      <c r="E2501" s="1">
        <v>1</v>
      </c>
      <c r="F2501">
        <v>8</v>
      </c>
      <c r="G2501" t="s">
        <v>110</v>
      </c>
      <c r="H2501" t="s">
        <v>57</v>
      </c>
      <c r="I2501">
        <v>1</v>
      </c>
      <c r="BD2501" s="39">
        <v>42620</v>
      </c>
      <c r="BE2501" s="23">
        <v>0.61319444444444404</v>
      </c>
      <c r="BF2501" s="10" t="str">
        <f t="shared" si="235"/>
        <v>07/09/2016 14:43</v>
      </c>
      <c r="BG2501" s="35">
        <v>0.61458333333333304</v>
      </c>
      <c r="BH2501" s="35">
        <f t="shared" si="236"/>
        <v>42620.604166666664</v>
      </c>
      <c r="BI2501" t="str">
        <f t="shared" si="237"/>
        <v>07/09/2016 14:45:00</v>
      </c>
      <c r="BJ2501" s="40" t="str">
        <f t="shared" si="238"/>
        <v>07/09/2016 14:30:00</v>
      </c>
      <c r="BK2501">
        <f>VLOOKUP($BI2501, [1]TableView_704030_20160816_20160!$D$2:$M$5095,3,FALSE)</f>
        <v>1014.5621444</v>
      </c>
      <c r="BL2501">
        <f>VLOOKUP($BI2501, [1]TableView_704030_20160816_20160!$D$2:$M$5095,8,FALSE)</f>
        <v>26.1666666666667</v>
      </c>
      <c r="BM2501">
        <f>VLOOKUP($BI2501, [1]TableView_704030_20160816_20160!$D$2:$M$5095,10,FALSE)</f>
        <v>0</v>
      </c>
      <c r="BN2501">
        <f>VLOOKUP($BI2501, [1]TableView_704030_20160816_20160!$D$2:$M$5095,4,FALSE)</f>
        <v>54</v>
      </c>
      <c r="BO2501">
        <f>VLOOKUP($BI2501, [1]TableView_704030_20160816_20160!$D$2:$M$5095,6,FALSE)</f>
        <v>126</v>
      </c>
      <c r="BP2501">
        <f>VLOOKUP($BI2501, [1]TableView_704030_20160816_20160!$D$2:$M$5095,7,FALSE)</f>
        <v>4.3</v>
      </c>
      <c r="BQ2501">
        <f>VLOOKUP($BI2501, [1]TableView_704030_20160816_20160!$D$2:$M$5095,2,FALSE)</f>
        <v>8.6999999999999993</v>
      </c>
      <c r="BR2501">
        <f>VLOOKUP($BJ2501, [2]aacb8965d69cc6fd1cb3a5cae9e8ae7!$C$6:$F$853,4,FALSE)</f>
        <v>3</v>
      </c>
      <c r="BS2501" s="15">
        <v>3</v>
      </c>
      <c r="BT2501" t="str">
        <f t="shared" si="234"/>
        <v>07/09/2016 3</v>
      </c>
      <c r="BU2501">
        <f>VLOOKUP($BT2501, [3]Sheet1!$D$3:$T$89,4,FALSE)</f>
        <v>22</v>
      </c>
      <c r="BV2501">
        <f>VLOOKUP($BT2501, [3]Sheet1!$D$3:$T$89,5,FALSE)</f>
        <v>20</v>
      </c>
      <c r="BW2501">
        <f>VLOOKUP($BT2501, [3]Sheet1!$D$3:$T$89,8,FALSE)</f>
        <v>20</v>
      </c>
      <c r="BX2501">
        <f>VLOOKUP($BT2501, [3]Sheet1!$D$3:$T$89,9,FALSE)</f>
        <v>17</v>
      </c>
      <c r="BY2501">
        <f>VLOOKUP($BT2501, [3]Sheet1!$D$3:$T$89,12,FALSE)</f>
        <v>18</v>
      </c>
      <c r="BZ2501">
        <f>VLOOKUP($BT2501, [3]Sheet1!$D$3:$T$89,13,FALSE)</f>
        <v>18</v>
      </c>
      <c r="CA2501" t="str">
        <f>VLOOKUP($BT2501, [3]Sheet1!$D$3:$T$89,16,FALSE)</f>
        <v>N/A</v>
      </c>
      <c r="CB2501" t="str">
        <f>VLOOKUP($BT2501, [3]Sheet1!$D$3:$T$89,17,FALSE)</f>
        <v>N/A</v>
      </c>
      <c r="CD2501" s="12">
        <v>42620</v>
      </c>
      <c r="CE2501" s="2">
        <v>0.61319444444444404</v>
      </c>
      <c r="CF2501" s="2" t="s">
        <v>4225</v>
      </c>
      <c r="CG2501" s="2">
        <v>0.61458333333333304</v>
      </c>
      <c r="CH2501" s="2">
        <v>42620.604166666664</v>
      </c>
      <c r="CI2501" t="s">
        <v>4222</v>
      </c>
      <c r="CJ2501" t="s">
        <v>1505</v>
      </c>
      <c r="CK2501">
        <v>1014.5621444</v>
      </c>
      <c r="CL2501">
        <v>26.1666666666667</v>
      </c>
      <c r="CM2501">
        <v>0</v>
      </c>
      <c r="CN2501">
        <v>54</v>
      </c>
      <c r="CO2501">
        <v>126</v>
      </c>
      <c r="CP2501">
        <v>4.3</v>
      </c>
      <c r="CQ2501">
        <v>8.6999999999999993</v>
      </c>
      <c r="CR2501">
        <v>3</v>
      </c>
      <c r="CS2501">
        <v>3</v>
      </c>
      <c r="CT2501" t="s">
        <v>1371</v>
      </c>
      <c r="CU2501">
        <v>22</v>
      </c>
      <c r="CV2501">
        <v>20</v>
      </c>
      <c r="CW2501">
        <v>20</v>
      </c>
      <c r="CX2501">
        <v>17</v>
      </c>
      <c r="CY2501">
        <v>18</v>
      </c>
      <c r="CZ2501">
        <v>18</v>
      </c>
      <c r="DA2501" t="s">
        <v>27</v>
      </c>
      <c r="DB2501" t="s">
        <v>27</v>
      </c>
    </row>
    <row r="2502" spans="1:106">
      <c r="D2502" s="3">
        <v>27</v>
      </c>
      <c r="E2502" s="1">
        <v>1</v>
      </c>
      <c r="F2502">
        <v>8</v>
      </c>
      <c r="G2502" t="s">
        <v>110</v>
      </c>
      <c r="H2502" t="s">
        <v>57</v>
      </c>
      <c r="I2502">
        <v>1</v>
      </c>
      <c r="BD2502" s="39">
        <v>42620</v>
      </c>
      <c r="BE2502" s="23">
        <v>0.61388888888888904</v>
      </c>
      <c r="BF2502" s="10" t="str">
        <f t="shared" si="235"/>
        <v>07/09/2016 14:44</v>
      </c>
      <c r="BG2502" s="35">
        <v>0.61458333333333304</v>
      </c>
      <c r="BH2502" s="35">
        <f t="shared" si="236"/>
        <v>42620.604166666664</v>
      </c>
      <c r="BI2502" t="str">
        <f t="shared" si="237"/>
        <v>07/09/2016 14:45:00</v>
      </c>
      <c r="BJ2502" s="40" t="str">
        <f t="shared" si="238"/>
        <v>07/09/2016 14:30:00</v>
      </c>
      <c r="BK2502">
        <f>VLOOKUP($BI2502, [1]TableView_704030_20160816_20160!$D$2:$M$5095,3,FALSE)</f>
        <v>1014.5621444</v>
      </c>
      <c r="BL2502">
        <f>VLOOKUP($BI2502, [1]TableView_704030_20160816_20160!$D$2:$M$5095,8,FALSE)</f>
        <v>26.1666666666667</v>
      </c>
      <c r="BM2502">
        <f>VLOOKUP($BI2502, [1]TableView_704030_20160816_20160!$D$2:$M$5095,10,FALSE)</f>
        <v>0</v>
      </c>
      <c r="BN2502">
        <f>VLOOKUP($BI2502, [1]TableView_704030_20160816_20160!$D$2:$M$5095,4,FALSE)</f>
        <v>54</v>
      </c>
      <c r="BO2502">
        <f>VLOOKUP($BI2502, [1]TableView_704030_20160816_20160!$D$2:$M$5095,6,FALSE)</f>
        <v>126</v>
      </c>
      <c r="BP2502">
        <f>VLOOKUP($BI2502, [1]TableView_704030_20160816_20160!$D$2:$M$5095,7,FALSE)</f>
        <v>4.3</v>
      </c>
      <c r="BQ2502">
        <f>VLOOKUP($BI2502, [1]TableView_704030_20160816_20160!$D$2:$M$5095,2,FALSE)</f>
        <v>8.6999999999999993</v>
      </c>
      <c r="BR2502">
        <f>VLOOKUP($BJ2502, [2]aacb8965d69cc6fd1cb3a5cae9e8ae7!$C$6:$F$853,4,FALSE)</f>
        <v>3</v>
      </c>
      <c r="BS2502" s="15">
        <v>3</v>
      </c>
      <c r="BT2502" t="str">
        <f t="shared" si="234"/>
        <v>07/09/2016 3</v>
      </c>
      <c r="BU2502">
        <f>VLOOKUP($BT2502, [3]Sheet1!$D$3:$T$89,4,FALSE)</f>
        <v>22</v>
      </c>
      <c r="BV2502">
        <f>VLOOKUP($BT2502, [3]Sheet1!$D$3:$T$89,5,FALSE)</f>
        <v>20</v>
      </c>
      <c r="BW2502">
        <f>VLOOKUP($BT2502, [3]Sheet1!$D$3:$T$89,8,FALSE)</f>
        <v>20</v>
      </c>
      <c r="BX2502">
        <f>VLOOKUP($BT2502, [3]Sheet1!$D$3:$T$89,9,FALSE)</f>
        <v>17</v>
      </c>
      <c r="BY2502">
        <f>VLOOKUP($BT2502, [3]Sheet1!$D$3:$T$89,12,FALSE)</f>
        <v>18</v>
      </c>
      <c r="BZ2502">
        <f>VLOOKUP($BT2502, [3]Sheet1!$D$3:$T$89,13,FALSE)</f>
        <v>18</v>
      </c>
      <c r="CA2502" t="str">
        <f>VLOOKUP($BT2502, [3]Sheet1!$D$3:$T$89,16,FALSE)</f>
        <v>N/A</v>
      </c>
      <c r="CB2502" t="str">
        <f>VLOOKUP($BT2502, [3]Sheet1!$D$3:$T$89,17,FALSE)</f>
        <v>N/A</v>
      </c>
      <c r="CD2502" s="12">
        <v>42620</v>
      </c>
      <c r="CE2502" s="2">
        <v>0.61388888888888904</v>
      </c>
      <c r="CF2502" s="2" t="s">
        <v>4226</v>
      </c>
      <c r="CG2502" s="2">
        <v>0.61458333333333304</v>
      </c>
      <c r="CH2502" s="2">
        <v>42620.604166666664</v>
      </c>
      <c r="CI2502" t="s">
        <v>4222</v>
      </c>
      <c r="CJ2502" t="s">
        <v>1505</v>
      </c>
      <c r="CK2502">
        <v>1014.5621444</v>
      </c>
      <c r="CL2502">
        <v>26.1666666666667</v>
      </c>
      <c r="CM2502">
        <v>0</v>
      </c>
      <c r="CN2502">
        <v>54</v>
      </c>
      <c r="CO2502">
        <v>126</v>
      </c>
      <c r="CP2502">
        <v>4.3</v>
      </c>
      <c r="CQ2502">
        <v>8.6999999999999993</v>
      </c>
      <c r="CR2502">
        <v>3</v>
      </c>
      <c r="CS2502">
        <v>3</v>
      </c>
      <c r="CT2502" t="s">
        <v>1371</v>
      </c>
      <c r="CU2502">
        <v>22</v>
      </c>
      <c r="CV2502">
        <v>20</v>
      </c>
      <c r="CW2502">
        <v>20</v>
      </c>
      <c r="CX2502">
        <v>17</v>
      </c>
      <c r="CY2502">
        <v>18</v>
      </c>
      <c r="CZ2502">
        <v>18</v>
      </c>
      <c r="DA2502" t="s">
        <v>27</v>
      </c>
      <c r="DB2502" t="s">
        <v>27</v>
      </c>
    </row>
    <row r="2503" spans="1:106">
      <c r="D2503" s="3">
        <v>28</v>
      </c>
      <c r="E2503" s="1">
        <v>1</v>
      </c>
      <c r="F2503">
        <v>8</v>
      </c>
      <c r="G2503" t="s">
        <v>110</v>
      </c>
      <c r="H2503" t="s">
        <v>57</v>
      </c>
      <c r="I2503">
        <v>1</v>
      </c>
      <c r="BD2503" s="39">
        <v>42620</v>
      </c>
      <c r="BE2503" s="23">
        <v>0.61458333333333304</v>
      </c>
      <c r="BF2503" s="10" t="str">
        <f t="shared" si="235"/>
        <v>07/09/2016 14:45</v>
      </c>
      <c r="BG2503" s="35">
        <v>0.61458333333333304</v>
      </c>
      <c r="BH2503" s="35">
        <f t="shared" si="236"/>
        <v>42620.625</v>
      </c>
      <c r="BI2503" t="str">
        <f t="shared" si="237"/>
        <v>07/09/2016 14:45:00</v>
      </c>
      <c r="BJ2503" s="40" t="str">
        <f t="shared" si="238"/>
        <v>07/09/2016 15:00:00</v>
      </c>
      <c r="BK2503">
        <f>VLOOKUP($BI2503, [1]TableView_704030_20160816_20160!$D$2:$M$5095,3,FALSE)</f>
        <v>1014.5621444</v>
      </c>
      <c r="BL2503">
        <f>VLOOKUP($BI2503, [1]TableView_704030_20160816_20160!$D$2:$M$5095,8,FALSE)</f>
        <v>26.1666666666667</v>
      </c>
      <c r="BM2503">
        <f>VLOOKUP($BI2503, [1]TableView_704030_20160816_20160!$D$2:$M$5095,10,FALSE)</f>
        <v>0</v>
      </c>
      <c r="BN2503">
        <f>VLOOKUP($BI2503, [1]TableView_704030_20160816_20160!$D$2:$M$5095,4,FALSE)</f>
        <v>54</v>
      </c>
      <c r="BO2503">
        <f>VLOOKUP($BI2503, [1]TableView_704030_20160816_20160!$D$2:$M$5095,6,FALSE)</f>
        <v>126</v>
      </c>
      <c r="BP2503">
        <f>VLOOKUP($BI2503, [1]TableView_704030_20160816_20160!$D$2:$M$5095,7,FALSE)</f>
        <v>4.3</v>
      </c>
      <c r="BQ2503">
        <f>VLOOKUP($BI2503, [1]TableView_704030_20160816_20160!$D$2:$M$5095,2,FALSE)</f>
        <v>8.6999999999999993</v>
      </c>
      <c r="BR2503">
        <f>VLOOKUP($BJ2503, [2]aacb8965d69cc6fd1cb3a5cae9e8ae7!$C$6:$F$853,4,FALSE)</f>
        <v>2.2999999999999998</v>
      </c>
      <c r="BS2503" s="15">
        <v>3</v>
      </c>
      <c r="BT2503" t="str">
        <f t="shared" si="234"/>
        <v>07/09/2016 3</v>
      </c>
      <c r="BU2503">
        <f>VLOOKUP($BT2503, [3]Sheet1!$D$3:$T$89,4,FALSE)</f>
        <v>22</v>
      </c>
      <c r="BV2503">
        <f>VLOOKUP($BT2503, [3]Sheet1!$D$3:$T$89,5,FALSE)</f>
        <v>20</v>
      </c>
      <c r="BW2503">
        <f>VLOOKUP($BT2503, [3]Sheet1!$D$3:$T$89,8,FALSE)</f>
        <v>20</v>
      </c>
      <c r="BX2503">
        <f>VLOOKUP($BT2503, [3]Sheet1!$D$3:$T$89,9,FALSE)</f>
        <v>17</v>
      </c>
      <c r="BY2503">
        <f>VLOOKUP($BT2503, [3]Sheet1!$D$3:$T$89,12,FALSE)</f>
        <v>18</v>
      </c>
      <c r="BZ2503">
        <f>VLOOKUP($BT2503, [3]Sheet1!$D$3:$T$89,13,FALSE)</f>
        <v>18</v>
      </c>
      <c r="CA2503" t="str">
        <f>VLOOKUP($BT2503, [3]Sheet1!$D$3:$T$89,16,FALSE)</f>
        <v>N/A</v>
      </c>
      <c r="CB2503" t="str">
        <f>VLOOKUP($BT2503, [3]Sheet1!$D$3:$T$89,17,FALSE)</f>
        <v>N/A</v>
      </c>
      <c r="CD2503" s="12">
        <v>42620</v>
      </c>
      <c r="CE2503" s="2">
        <v>0.61458333333333304</v>
      </c>
      <c r="CF2503" s="2" t="s">
        <v>4227</v>
      </c>
      <c r="CG2503" s="2">
        <v>0.61458333333333304</v>
      </c>
      <c r="CH2503" s="2">
        <v>42620.625</v>
      </c>
      <c r="CI2503" t="s">
        <v>4222</v>
      </c>
      <c r="CJ2503" t="s">
        <v>4228</v>
      </c>
      <c r="CK2503">
        <v>1014.5621444</v>
      </c>
      <c r="CL2503">
        <v>26.1666666666667</v>
      </c>
      <c r="CM2503">
        <v>0</v>
      </c>
      <c r="CN2503">
        <v>54</v>
      </c>
      <c r="CO2503">
        <v>126</v>
      </c>
      <c r="CP2503">
        <v>4.3</v>
      </c>
      <c r="CQ2503">
        <v>8.6999999999999993</v>
      </c>
      <c r="CR2503">
        <v>2.2999999999999998</v>
      </c>
      <c r="CS2503">
        <v>3</v>
      </c>
      <c r="CT2503" t="s">
        <v>1371</v>
      </c>
      <c r="CU2503">
        <v>22</v>
      </c>
      <c r="CV2503">
        <v>20</v>
      </c>
      <c r="CW2503">
        <v>20</v>
      </c>
      <c r="CX2503">
        <v>17</v>
      </c>
      <c r="CY2503">
        <v>18</v>
      </c>
      <c r="CZ2503">
        <v>18</v>
      </c>
      <c r="DA2503" t="s">
        <v>27</v>
      </c>
      <c r="DB2503" t="s">
        <v>27</v>
      </c>
    </row>
    <row r="2504" spans="1:106">
      <c r="D2504" s="3">
        <v>29</v>
      </c>
      <c r="E2504" s="1">
        <v>1</v>
      </c>
      <c r="F2504">
        <v>8</v>
      </c>
      <c r="G2504" t="s">
        <v>110</v>
      </c>
      <c r="H2504" t="s">
        <v>57</v>
      </c>
      <c r="I2504">
        <v>1</v>
      </c>
      <c r="BD2504" s="39">
        <v>42620</v>
      </c>
      <c r="BE2504" s="23">
        <v>0.61527777777777803</v>
      </c>
      <c r="BF2504" s="10" t="str">
        <f t="shared" si="235"/>
        <v>07/09/2016 14:46</v>
      </c>
      <c r="BG2504" s="35">
        <v>0.61458333333333304</v>
      </c>
      <c r="BH2504" s="35">
        <f t="shared" si="236"/>
        <v>42620.625</v>
      </c>
      <c r="BI2504" t="str">
        <f t="shared" si="237"/>
        <v>07/09/2016 14:45:00</v>
      </c>
      <c r="BJ2504" s="40" t="str">
        <f t="shared" si="238"/>
        <v>07/09/2016 15:00:00</v>
      </c>
      <c r="BK2504">
        <f>VLOOKUP($BI2504, [1]TableView_704030_20160816_20160!$D$2:$M$5095,3,FALSE)</f>
        <v>1014.5621444</v>
      </c>
      <c r="BL2504">
        <f>VLOOKUP($BI2504, [1]TableView_704030_20160816_20160!$D$2:$M$5095,8,FALSE)</f>
        <v>26.1666666666667</v>
      </c>
      <c r="BM2504">
        <f>VLOOKUP($BI2504, [1]TableView_704030_20160816_20160!$D$2:$M$5095,10,FALSE)</f>
        <v>0</v>
      </c>
      <c r="BN2504">
        <f>VLOOKUP($BI2504, [1]TableView_704030_20160816_20160!$D$2:$M$5095,4,FALSE)</f>
        <v>54</v>
      </c>
      <c r="BO2504">
        <f>VLOOKUP($BI2504, [1]TableView_704030_20160816_20160!$D$2:$M$5095,6,FALSE)</f>
        <v>126</v>
      </c>
      <c r="BP2504">
        <f>VLOOKUP($BI2504, [1]TableView_704030_20160816_20160!$D$2:$M$5095,7,FALSE)</f>
        <v>4.3</v>
      </c>
      <c r="BQ2504">
        <f>VLOOKUP($BI2504, [1]TableView_704030_20160816_20160!$D$2:$M$5095,2,FALSE)</f>
        <v>8.6999999999999993</v>
      </c>
      <c r="BR2504">
        <f>VLOOKUP($BJ2504, [2]aacb8965d69cc6fd1cb3a5cae9e8ae7!$C$6:$F$853,4,FALSE)</f>
        <v>2.2999999999999998</v>
      </c>
      <c r="BS2504" s="15">
        <v>3</v>
      </c>
      <c r="BT2504" t="str">
        <f t="shared" si="234"/>
        <v>07/09/2016 3</v>
      </c>
      <c r="BU2504">
        <f>VLOOKUP($BT2504, [3]Sheet1!$D$3:$T$89,4,FALSE)</f>
        <v>22</v>
      </c>
      <c r="BV2504">
        <f>VLOOKUP($BT2504, [3]Sheet1!$D$3:$T$89,5,FALSE)</f>
        <v>20</v>
      </c>
      <c r="BW2504">
        <f>VLOOKUP($BT2504, [3]Sheet1!$D$3:$T$89,8,FALSE)</f>
        <v>20</v>
      </c>
      <c r="BX2504">
        <f>VLOOKUP($BT2504, [3]Sheet1!$D$3:$T$89,9,FALSE)</f>
        <v>17</v>
      </c>
      <c r="BY2504">
        <f>VLOOKUP($BT2504, [3]Sheet1!$D$3:$T$89,12,FALSE)</f>
        <v>18</v>
      </c>
      <c r="BZ2504">
        <f>VLOOKUP($BT2504, [3]Sheet1!$D$3:$T$89,13,FALSE)</f>
        <v>18</v>
      </c>
      <c r="CA2504" t="str">
        <f>VLOOKUP($BT2504, [3]Sheet1!$D$3:$T$89,16,FALSE)</f>
        <v>N/A</v>
      </c>
      <c r="CB2504" t="str">
        <f>VLOOKUP($BT2504, [3]Sheet1!$D$3:$T$89,17,FALSE)</f>
        <v>N/A</v>
      </c>
      <c r="CD2504" s="12">
        <v>42620</v>
      </c>
      <c r="CE2504" s="2">
        <v>0.61527777777777803</v>
      </c>
      <c r="CF2504" s="2" t="s">
        <v>4229</v>
      </c>
      <c r="CG2504" s="2">
        <v>0.61458333333333304</v>
      </c>
      <c r="CH2504" s="2">
        <v>42620.625</v>
      </c>
      <c r="CI2504" t="s">
        <v>4222</v>
      </c>
      <c r="CJ2504" t="s">
        <v>4228</v>
      </c>
      <c r="CK2504">
        <v>1014.5621444</v>
      </c>
      <c r="CL2504">
        <v>26.1666666666667</v>
      </c>
      <c r="CM2504">
        <v>0</v>
      </c>
      <c r="CN2504">
        <v>54</v>
      </c>
      <c r="CO2504">
        <v>126</v>
      </c>
      <c r="CP2504">
        <v>4.3</v>
      </c>
      <c r="CQ2504">
        <v>8.6999999999999993</v>
      </c>
      <c r="CR2504">
        <v>2.2999999999999998</v>
      </c>
      <c r="CS2504">
        <v>3</v>
      </c>
      <c r="CT2504" t="s">
        <v>1371</v>
      </c>
      <c r="CU2504">
        <v>22</v>
      </c>
      <c r="CV2504">
        <v>20</v>
      </c>
      <c r="CW2504">
        <v>20</v>
      </c>
      <c r="CX2504">
        <v>17</v>
      </c>
      <c r="CY2504">
        <v>18</v>
      </c>
      <c r="CZ2504">
        <v>18</v>
      </c>
      <c r="DA2504" t="s">
        <v>27</v>
      </c>
      <c r="DB2504" t="s">
        <v>27</v>
      </c>
    </row>
    <row r="2505" spans="1:106">
      <c r="D2505" s="3">
        <v>30</v>
      </c>
      <c r="E2505" s="1">
        <v>1</v>
      </c>
      <c r="F2505">
        <v>8</v>
      </c>
      <c r="G2505" t="s">
        <v>110</v>
      </c>
      <c r="H2505" t="s">
        <v>57</v>
      </c>
      <c r="I2505">
        <v>1</v>
      </c>
      <c r="BD2505" s="39">
        <v>42620</v>
      </c>
      <c r="BE2505" s="23">
        <v>0.61597222222222203</v>
      </c>
      <c r="BF2505" s="10" t="str">
        <f t="shared" si="235"/>
        <v>07/09/2016 14:47</v>
      </c>
      <c r="BG2505" s="35">
        <v>0.61458333333333304</v>
      </c>
      <c r="BH2505" s="35">
        <f t="shared" si="236"/>
        <v>42620.625</v>
      </c>
      <c r="BI2505" t="str">
        <f t="shared" si="237"/>
        <v>07/09/2016 14:45:00</v>
      </c>
      <c r="BJ2505" s="40" t="str">
        <f t="shared" si="238"/>
        <v>07/09/2016 15:00:00</v>
      </c>
      <c r="BK2505">
        <f>VLOOKUP($BI2505, [1]TableView_704030_20160816_20160!$D$2:$M$5095,3,FALSE)</f>
        <v>1014.5621444</v>
      </c>
      <c r="BL2505">
        <f>VLOOKUP($BI2505, [1]TableView_704030_20160816_20160!$D$2:$M$5095,8,FALSE)</f>
        <v>26.1666666666667</v>
      </c>
      <c r="BM2505">
        <f>VLOOKUP($BI2505, [1]TableView_704030_20160816_20160!$D$2:$M$5095,10,FALSE)</f>
        <v>0</v>
      </c>
      <c r="BN2505">
        <f>VLOOKUP($BI2505, [1]TableView_704030_20160816_20160!$D$2:$M$5095,4,FALSE)</f>
        <v>54</v>
      </c>
      <c r="BO2505">
        <f>VLOOKUP($BI2505, [1]TableView_704030_20160816_20160!$D$2:$M$5095,6,FALSE)</f>
        <v>126</v>
      </c>
      <c r="BP2505">
        <f>VLOOKUP($BI2505, [1]TableView_704030_20160816_20160!$D$2:$M$5095,7,FALSE)</f>
        <v>4.3</v>
      </c>
      <c r="BQ2505">
        <f>VLOOKUP($BI2505, [1]TableView_704030_20160816_20160!$D$2:$M$5095,2,FALSE)</f>
        <v>8.6999999999999993</v>
      </c>
      <c r="BR2505">
        <f>VLOOKUP($BJ2505, [2]aacb8965d69cc6fd1cb3a5cae9e8ae7!$C$6:$F$853,4,FALSE)</f>
        <v>2.2999999999999998</v>
      </c>
      <c r="BS2505" s="15">
        <v>3</v>
      </c>
      <c r="BT2505" t="str">
        <f t="shared" si="234"/>
        <v>07/09/2016 3</v>
      </c>
      <c r="BU2505">
        <f>VLOOKUP($BT2505, [3]Sheet1!$D$3:$T$89,4,FALSE)</f>
        <v>22</v>
      </c>
      <c r="BV2505">
        <f>VLOOKUP($BT2505, [3]Sheet1!$D$3:$T$89,5,FALSE)</f>
        <v>20</v>
      </c>
      <c r="BW2505">
        <f>VLOOKUP($BT2505, [3]Sheet1!$D$3:$T$89,8,FALSE)</f>
        <v>20</v>
      </c>
      <c r="BX2505">
        <f>VLOOKUP($BT2505, [3]Sheet1!$D$3:$T$89,9,FALSE)</f>
        <v>17</v>
      </c>
      <c r="BY2505">
        <f>VLOOKUP($BT2505, [3]Sheet1!$D$3:$T$89,12,FALSE)</f>
        <v>18</v>
      </c>
      <c r="BZ2505">
        <f>VLOOKUP($BT2505, [3]Sheet1!$D$3:$T$89,13,FALSE)</f>
        <v>18</v>
      </c>
      <c r="CA2505" t="str">
        <f>VLOOKUP($BT2505, [3]Sheet1!$D$3:$T$89,16,FALSE)</f>
        <v>N/A</v>
      </c>
      <c r="CB2505" t="str">
        <f>VLOOKUP($BT2505, [3]Sheet1!$D$3:$T$89,17,FALSE)</f>
        <v>N/A</v>
      </c>
      <c r="CD2505" s="12">
        <v>42620</v>
      </c>
      <c r="CE2505" s="2">
        <v>0.61597222222222203</v>
      </c>
      <c r="CF2505" s="2" t="s">
        <v>4230</v>
      </c>
      <c r="CG2505" s="2">
        <v>0.61458333333333304</v>
      </c>
      <c r="CH2505" s="2">
        <v>42620.625</v>
      </c>
      <c r="CI2505" t="s">
        <v>4222</v>
      </c>
      <c r="CJ2505" t="s">
        <v>4228</v>
      </c>
      <c r="CK2505">
        <v>1014.5621444</v>
      </c>
      <c r="CL2505">
        <v>26.1666666666667</v>
      </c>
      <c r="CM2505">
        <v>0</v>
      </c>
      <c r="CN2505">
        <v>54</v>
      </c>
      <c r="CO2505">
        <v>126</v>
      </c>
      <c r="CP2505">
        <v>4.3</v>
      </c>
      <c r="CQ2505">
        <v>8.6999999999999993</v>
      </c>
      <c r="CR2505">
        <v>2.2999999999999998</v>
      </c>
      <c r="CS2505">
        <v>3</v>
      </c>
      <c r="CT2505" t="s">
        <v>1371</v>
      </c>
      <c r="CU2505">
        <v>22</v>
      </c>
      <c r="CV2505">
        <v>20</v>
      </c>
      <c r="CW2505">
        <v>20</v>
      </c>
      <c r="CX2505">
        <v>17</v>
      </c>
      <c r="CY2505">
        <v>18</v>
      </c>
      <c r="CZ2505">
        <v>18</v>
      </c>
      <c r="DA2505" t="s">
        <v>27</v>
      </c>
      <c r="DB2505" t="s">
        <v>27</v>
      </c>
    </row>
    <row r="2506" spans="1:106">
      <c r="BD2506" s="39">
        <v>42620</v>
      </c>
      <c r="BE2506" s="23">
        <v>0.61666666666666703</v>
      </c>
      <c r="BF2506" s="10" t="str">
        <f t="shared" si="235"/>
        <v>07/09/2016 14:48</v>
      </c>
      <c r="BG2506" s="35">
        <v>0.61458333333333304</v>
      </c>
      <c r="BH2506" s="35">
        <f t="shared" si="236"/>
        <v>42620.625</v>
      </c>
      <c r="BI2506" t="str">
        <f t="shared" si="237"/>
        <v>07/09/2016 14:45:00</v>
      </c>
      <c r="BJ2506" s="40" t="str">
        <f t="shared" si="238"/>
        <v>07/09/2016 15:00:00</v>
      </c>
      <c r="BK2506">
        <f>VLOOKUP($BI2506, [1]TableView_704030_20160816_20160!$D$2:$M$5095,3,FALSE)</f>
        <v>1014.5621444</v>
      </c>
      <c r="BL2506">
        <f>VLOOKUP($BI2506, [1]TableView_704030_20160816_20160!$D$2:$M$5095,8,FALSE)</f>
        <v>26.1666666666667</v>
      </c>
      <c r="BM2506">
        <f>VLOOKUP($BI2506, [1]TableView_704030_20160816_20160!$D$2:$M$5095,10,FALSE)</f>
        <v>0</v>
      </c>
      <c r="BN2506">
        <f>VLOOKUP($BI2506, [1]TableView_704030_20160816_20160!$D$2:$M$5095,4,FALSE)</f>
        <v>54</v>
      </c>
      <c r="BO2506">
        <f>VLOOKUP($BI2506, [1]TableView_704030_20160816_20160!$D$2:$M$5095,6,FALSE)</f>
        <v>126</v>
      </c>
      <c r="BP2506">
        <f>VLOOKUP($BI2506, [1]TableView_704030_20160816_20160!$D$2:$M$5095,7,FALSE)</f>
        <v>4.3</v>
      </c>
      <c r="BQ2506">
        <f>VLOOKUP($BI2506, [1]TableView_704030_20160816_20160!$D$2:$M$5095,2,FALSE)</f>
        <v>8.6999999999999993</v>
      </c>
      <c r="BR2506">
        <f>VLOOKUP($BJ2506, [2]aacb8965d69cc6fd1cb3a5cae9e8ae7!$C$6:$F$853,4,FALSE)</f>
        <v>2.2999999999999998</v>
      </c>
      <c r="BS2506" s="15">
        <v>3</v>
      </c>
      <c r="BT2506" t="str">
        <f t="shared" si="234"/>
        <v>07/09/2016 3</v>
      </c>
      <c r="BU2506">
        <f>VLOOKUP($BT2506, [3]Sheet1!$D$3:$T$89,4,FALSE)</f>
        <v>22</v>
      </c>
      <c r="BV2506">
        <f>VLOOKUP($BT2506, [3]Sheet1!$D$3:$T$89,5,FALSE)</f>
        <v>20</v>
      </c>
      <c r="BW2506">
        <f>VLOOKUP($BT2506, [3]Sheet1!$D$3:$T$89,8,FALSE)</f>
        <v>20</v>
      </c>
      <c r="BX2506">
        <f>VLOOKUP($BT2506, [3]Sheet1!$D$3:$T$89,9,FALSE)</f>
        <v>17</v>
      </c>
      <c r="BY2506">
        <f>VLOOKUP($BT2506, [3]Sheet1!$D$3:$T$89,12,FALSE)</f>
        <v>18</v>
      </c>
      <c r="BZ2506">
        <f>VLOOKUP($BT2506, [3]Sheet1!$D$3:$T$89,13,FALSE)</f>
        <v>18</v>
      </c>
      <c r="CA2506" t="str">
        <f>VLOOKUP($BT2506, [3]Sheet1!$D$3:$T$89,16,FALSE)</f>
        <v>N/A</v>
      </c>
      <c r="CB2506" t="str">
        <f>VLOOKUP($BT2506, [3]Sheet1!$D$3:$T$89,17,FALSE)</f>
        <v>N/A</v>
      </c>
      <c r="CD2506" s="12">
        <v>42620</v>
      </c>
      <c r="CE2506" s="2">
        <v>0.61666666666666703</v>
      </c>
      <c r="CF2506" s="2" t="s">
        <v>4231</v>
      </c>
      <c r="CG2506" s="2">
        <v>0.61458333333333304</v>
      </c>
      <c r="CH2506" s="2">
        <v>42620.625</v>
      </c>
      <c r="CI2506" t="s">
        <v>4222</v>
      </c>
      <c r="CJ2506" t="s">
        <v>4228</v>
      </c>
      <c r="CK2506">
        <v>1014.5621444</v>
      </c>
      <c r="CL2506">
        <v>26.1666666666667</v>
      </c>
      <c r="CM2506">
        <v>0</v>
      </c>
      <c r="CN2506">
        <v>54</v>
      </c>
      <c r="CO2506">
        <v>126</v>
      </c>
      <c r="CP2506">
        <v>4.3</v>
      </c>
      <c r="CQ2506">
        <v>8.6999999999999993</v>
      </c>
      <c r="CR2506">
        <v>2.2999999999999998</v>
      </c>
      <c r="CS2506">
        <v>3</v>
      </c>
      <c r="CT2506" t="s">
        <v>1371</v>
      </c>
      <c r="CU2506">
        <v>22</v>
      </c>
      <c r="CV2506">
        <v>20</v>
      </c>
      <c r="CW2506">
        <v>20</v>
      </c>
      <c r="CX2506">
        <v>17</v>
      </c>
      <c r="CY2506">
        <v>18</v>
      </c>
      <c r="CZ2506">
        <v>18</v>
      </c>
      <c r="DA2506" t="s">
        <v>27</v>
      </c>
      <c r="DB2506" t="s">
        <v>27</v>
      </c>
    </row>
    <row r="2507" spans="1:106" s="7" customFormat="1">
      <c r="B2507" s="16"/>
      <c r="D2507" s="9"/>
      <c r="E2507" s="8"/>
      <c r="L2507" s="8"/>
      <c r="S2507" s="8"/>
      <c r="Z2507" s="8"/>
      <c r="AG2507" s="8"/>
      <c r="AN2507" s="8"/>
      <c r="AT2507" s="21"/>
      <c r="BD2507" s="39">
        <v>42620</v>
      </c>
      <c r="BE2507" s="23">
        <v>0.61736111111111103</v>
      </c>
      <c r="BF2507" s="10" t="str">
        <f t="shared" si="235"/>
        <v>07/09/2016 14:49</v>
      </c>
      <c r="BG2507" s="35">
        <v>0.61458333333333304</v>
      </c>
      <c r="BH2507" s="35">
        <f t="shared" si="236"/>
        <v>42620.625</v>
      </c>
      <c r="BI2507" t="str">
        <f t="shared" si="237"/>
        <v>07/09/2016 14:45:00</v>
      </c>
      <c r="BJ2507" s="40" t="str">
        <f t="shared" si="238"/>
        <v>07/09/2016 15:00:00</v>
      </c>
      <c r="BK2507">
        <f>VLOOKUP($BI2507, [1]TableView_704030_20160816_20160!$D$2:$M$5095,3,FALSE)</f>
        <v>1014.5621444</v>
      </c>
      <c r="BL2507">
        <f>VLOOKUP($BI2507, [1]TableView_704030_20160816_20160!$D$2:$M$5095,8,FALSE)</f>
        <v>26.1666666666667</v>
      </c>
      <c r="BM2507">
        <f>VLOOKUP($BI2507, [1]TableView_704030_20160816_20160!$D$2:$M$5095,10,FALSE)</f>
        <v>0</v>
      </c>
      <c r="BN2507">
        <f>VLOOKUP($BI2507, [1]TableView_704030_20160816_20160!$D$2:$M$5095,4,FALSE)</f>
        <v>54</v>
      </c>
      <c r="BO2507">
        <f>VLOOKUP($BI2507, [1]TableView_704030_20160816_20160!$D$2:$M$5095,6,FALSE)</f>
        <v>126</v>
      </c>
      <c r="BP2507">
        <f>VLOOKUP($BI2507, [1]TableView_704030_20160816_20160!$D$2:$M$5095,7,FALSE)</f>
        <v>4.3</v>
      </c>
      <c r="BQ2507">
        <f>VLOOKUP($BI2507, [1]TableView_704030_20160816_20160!$D$2:$M$5095,2,FALSE)</f>
        <v>8.6999999999999993</v>
      </c>
      <c r="BR2507">
        <f>VLOOKUP($BJ2507, [2]aacb8965d69cc6fd1cb3a5cae9e8ae7!$C$6:$F$853,4,FALSE)</f>
        <v>2.2999999999999998</v>
      </c>
      <c r="BS2507" s="15">
        <v>3</v>
      </c>
      <c r="BT2507" t="str">
        <f t="shared" si="234"/>
        <v>07/09/2016 3</v>
      </c>
      <c r="BU2507">
        <f>VLOOKUP($BT2507, [3]Sheet1!$D$3:$T$89,4,FALSE)</f>
        <v>22</v>
      </c>
      <c r="BV2507">
        <f>VLOOKUP($BT2507, [3]Sheet1!$D$3:$T$89,5,FALSE)</f>
        <v>20</v>
      </c>
      <c r="BW2507">
        <f>VLOOKUP($BT2507, [3]Sheet1!$D$3:$T$89,8,FALSE)</f>
        <v>20</v>
      </c>
      <c r="BX2507">
        <f>VLOOKUP($BT2507, [3]Sheet1!$D$3:$T$89,9,FALSE)</f>
        <v>17</v>
      </c>
      <c r="BY2507">
        <f>VLOOKUP($BT2507, [3]Sheet1!$D$3:$T$89,12,FALSE)</f>
        <v>18</v>
      </c>
      <c r="BZ2507">
        <f>VLOOKUP($BT2507, [3]Sheet1!$D$3:$T$89,13,FALSE)</f>
        <v>18</v>
      </c>
      <c r="CA2507" t="str">
        <f>VLOOKUP($BT2507, [3]Sheet1!$D$3:$T$89,16,FALSE)</f>
        <v>N/A</v>
      </c>
      <c r="CB2507" t="str">
        <f>VLOOKUP($BT2507, [3]Sheet1!$D$3:$T$89,17,FALSE)</f>
        <v>N/A</v>
      </c>
      <c r="CD2507" s="36">
        <v>42620</v>
      </c>
      <c r="CE2507" s="42">
        <v>0.61736111111111103</v>
      </c>
      <c r="CF2507" s="42" t="s">
        <v>4232</v>
      </c>
      <c r="CG2507" s="42">
        <v>0.61458333333333304</v>
      </c>
      <c r="CH2507" s="42">
        <v>42620.625</v>
      </c>
      <c r="CI2507" s="7" t="s">
        <v>4222</v>
      </c>
      <c r="CJ2507" s="7" t="s">
        <v>4228</v>
      </c>
      <c r="CK2507" s="7">
        <v>1014.5621444</v>
      </c>
      <c r="CL2507" s="7">
        <v>26.1666666666667</v>
      </c>
      <c r="CM2507" s="7">
        <v>0</v>
      </c>
      <c r="CN2507" s="7">
        <v>54</v>
      </c>
      <c r="CO2507" s="7">
        <v>126</v>
      </c>
      <c r="CP2507" s="7">
        <v>4.3</v>
      </c>
      <c r="CQ2507" s="7">
        <v>8.6999999999999993</v>
      </c>
      <c r="CR2507" s="7">
        <v>2.2999999999999998</v>
      </c>
      <c r="CS2507" s="7">
        <v>3</v>
      </c>
      <c r="CT2507" s="7" t="s">
        <v>1371</v>
      </c>
      <c r="CU2507" s="7">
        <v>22</v>
      </c>
      <c r="CV2507" s="7">
        <v>20</v>
      </c>
      <c r="CW2507" s="7">
        <v>20</v>
      </c>
      <c r="CX2507" s="7">
        <v>17</v>
      </c>
      <c r="CY2507" s="7">
        <v>18</v>
      </c>
      <c r="CZ2507" s="7">
        <v>18</v>
      </c>
      <c r="DA2507" s="7" t="s">
        <v>27</v>
      </c>
      <c r="DB2507" s="7" t="s">
        <v>27</v>
      </c>
    </row>
    <row r="2508" spans="1:106">
      <c r="A2508" t="s">
        <v>0</v>
      </c>
      <c r="B2508" s="17" t="s">
        <v>591</v>
      </c>
      <c r="C2508" s="10"/>
      <c r="D2508" s="11">
        <v>0</v>
      </c>
      <c r="E2508" s="1">
        <v>1</v>
      </c>
      <c r="F2508" s="15">
        <v>9</v>
      </c>
      <c r="G2508" s="15" t="s">
        <v>34</v>
      </c>
      <c r="BD2508" s="39">
        <v>42621</v>
      </c>
      <c r="BE2508" s="23">
        <v>0.4861111111111111</v>
      </c>
      <c r="BF2508" s="10" t="str">
        <f t="shared" si="235"/>
        <v>08/09/2016 11:40</v>
      </c>
      <c r="BG2508" s="35">
        <f t="shared" ref="BG2508:BG2563" si="239">ROUND(BF2508*(24*60/10),0)/(24*60/10)</f>
        <v>42621.486111111109</v>
      </c>
      <c r="BH2508" s="35">
        <f t="shared" si="236"/>
        <v>42621.479166666664</v>
      </c>
      <c r="BI2508" t="str">
        <f t="shared" si="237"/>
        <v>08/09/2016 11:40:00</v>
      </c>
      <c r="BJ2508" s="40" t="str">
        <f t="shared" si="238"/>
        <v>08/09/2016 11:30:00</v>
      </c>
      <c r="BK2508">
        <f>VLOOKUP($BI2508, [1]TableView_704030_20160816_20160!$D$2:$M$5095,3,FALSE)</f>
        <v>1011.1757554</v>
      </c>
      <c r="BL2508">
        <f>VLOOKUP($BI2508, [1]TableView_704030_20160816_20160!$D$2:$M$5095,8,FALSE)</f>
        <v>20.7777777777778</v>
      </c>
      <c r="BM2508">
        <f>VLOOKUP($BI2508, [1]TableView_704030_20160816_20160!$D$2:$M$5095,10,FALSE)</f>
        <v>0</v>
      </c>
      <c r="BN2508">
        <f>VLOOKUP($BI2508, [1]TableView_704030_20160816_20160!$D$2:$M$5095,4,FALSE)</f>
        <v>61</v>
      </c>
      <c r="BO2508">
        <f>VLOOKUP($BI2508, [1]TableView_704030_20160816_20160!$D$2:$M$5095,6,FALSE)</f>
        <v>264</v>
      </c>
      <c r="BP2508">
        <f>VLOOKUP($BI2508, [1]TableView_704030_20160816_20160!$D$2:$M$5095,7,FALSE)</f>
        <v>6</v>
      </c>
      <c r="BQ2508">
        <f>VLOOKUP($BI2508, [1]TableView_704030_20160816_20160!$D$2:$M$5095,2,FALSE)</f>
        <v>12.2</v>
      </c>
      <c r="BR2508">
        <f>VLOOKUP($BJ2508, [2]aacb8965d69cc6fd1cb3a5cae9e8ae7!$C$6:$F$853,4,FALSE)</f>
        <v>4.9000000000000004</v>
      </c>
      <c r="BS2508" s="15">
        <v>2</v>
      </c>
      <c r="BT2508" t="str">
        <f t="shared" si="234"/>
        <v>08/09/2016 2</v>
      </c>
      <c r="BU2508">
        <f>VLOOKUP($BT2508, [3]Sheet1!$D$3:$T$89,4,FALSE)</f>
        <v>25</v>
      </c>
      <c r="BV2508">
        <f>VLOOKUP($BT2508, [3]Sheet1!$D$3:$T$89,5,FALSE)</f>
        <v>21</v>
      </c>
      <c r="BW2508">
        <f>VLOOKUP($BT2508, [3]Sheet1!$D$3:$T$89,8,FALSE)</f>
        <v>25</v>
      </c>
      <c r="BX2508">
        <f>VLOOKUP($BT2508, [3]Sheet1!$D$3:$T$89,9,FALSE)</f>
        <v>18</v>
      </c>
      <c r="BY2508">
        <f>VLOOKUP($BT2508, [3]Sheet1!$D$3:$T$89,12,FALSE)</f>
        <v>22</v>
      </c>
      <c r="BZ2508">
        <f>VLOOKUP($BT2508, [3]Sheet1!$D$3:$T$89,13,FALSE)</f>
        <v>17</v>
      </c>
      <c r="CA2508" t="str">
        <f>VLOOKUP($BT2508, [3]Sheet1!$D$3:$T$89,16,FALSE)</f>
        <v>N/A</v>
      </c>
      <c r="CB2508" t="str">
        <f>VLOOKUP($BT2508, [3]Sheet1!$D$3:$T$89,17,FALSE)</f>
        <v>N/A</v>
      </c>
      <c r="CD2508" s="12">
        <v>42621</v>
      </c>
      <c r="CE2508" s="2">
        <v>0.4861111111111111</v>
      </c>
      <c r="CF2508" s="2" t="s">
        <v>4233</v>
      </c>
      <c r="CG2508" s="2">
        <v>42621.486111111109</v>
      </c>
      <c r="CH2508" s="2">
        <v>42621.479166666664</v>
      </c>
      <c r="CI2508" t="s">
        <v>4234</v>
      </c>
      <c r="CJ2508" t="s">
        <v>4235</v>
      </c>
      <c r="CK2508">
        <v>1011.1757554</v>
      </c>
      <c r="CL2508">
        <v>20.7777777777778</v>
      </c>
      <c r="CM2508">
        <v>0</v>
      </c>
      <c r="CN2508">
        <v>61</v>
      </c>
      <c r="CO2508">
        <v>264</v>
      </c>
      <c r="CP2508">
        <v>6</v>
      </c>
      <c r="CQ2508">
        <v>12.2</v>
      </c>
      <c r="CR2508">
        <v>4.9000000000000004</v>
      </c>
      <c r="CS2508">
        <v>2</v>
      </c>
      <c r="CT2508" t="s">
        <v>1373</v>
      </c>
      <c r="CU2508">
        <v>25</v>
      </c>
      <c r="CV2508">
        <v>21</v>
      </c>
      <c r="CW2508">
        <v>25</v>
      </c>
      <c r="CX2508">
        <v>18</v>
      </c>
      <c r="CY2508">
        <v>22</v>
      </c>
      <c r="CZ2508">
        <v>17</v>
      </c>
      <c r="DA2508" t="s">
        <v>27</v>
      </c>
      <c r="DB2508" t="s">
        <v>27</v>
      </c>
    </row>
    <row r="2509" spans="1:106">
      <c r="A2509" t="s">
        <v>1</v>
      </c>
      <c r="B2509" s="18">
        <v>0.4861111111111111</v>
      </c>
      <c r="D2509" s="3">
        <v>1</v>
      </c>
      <c r="E2509" s="1">
        <v>1</v>
      </c>
      <c r="F2509" s="15">
        <v>5</v>
      </c>
      <c r="G2509" s="15" t="s">
        <v>304</v>
      </c>
      <c r="H2509" t="s">
        <v>57</v>
      </c>
      <c r="I2509">
        <v>2</v>
      </c>
      <c r="L2509" s="1">
        <v>1</v>
      </c>
      <c r="M2509">
        <v>8</v>
      </c>
      <c r="N2509" t="s">
        <v>65</v>
      </c>
      <c r="O2509" t="s">
        <v>57</v>
      </c>
      <c r="P2509">
        <v>4</v>
      </c>
      <c r="BD2509" s="39">
        <v>42621</v>
      </c>
      <c r="BE2509" s="23">
        <v>0.48680555555555555</v>
      </c>
      <c r="BF2509" s="10" t="str">
        <f t="shared" si="235"/>
        <v>08/09/2016 11:41</v>
      </c>
      <c r="BG2509" s="35">
        <f t="shared" si="239"/>
        <v>42621.486111111109</v>
      </c>
      <c r="BH2509" s="35">
        <f t="shared" si="236"/>
        <v>42621.479166666664</v>
      </c>
      <c r="BI2509" t="str">
        <f t="shared" si="237"/>
        <v>08/09/2016 11:40:00</v>
      </c>
      <c r="BJ2509" s="40" t="str">
        <f t="shared" si="238"/>
        <v>08/09/2016 11:30:00</v>
      </c>
      <c r="BK2509">
        <f>VLOOKUP($BI2509, [1]TableView_704030_20160816_20160!$D$2:$M$5095,3,FALSE)</f>
        <v>1011.1757554</v>
      </c>
      <c r="BL2509">
        <f>VLOOKUP($BI2509, [1]TableView_704030_20160816_20160!$D$2:$M$5095,8,FALSE)</f>
        <v>20.7777777777778</v>
      </c>
      <c r="BM2509">
        <f>VLOOKUP($BI2509, [1]TableView_704030_20160816_20160!$D$2:$M$5095,10,FALSE)</f>
        <v>0</v>
      </c>
      <c r="BN2509">
        <f>VLOOKUP($BI2509, [1]TableView_704030_20160816_20160!$D$2:$M$5095,4,FALSE)</f>
        <v>61</v>
      </c>
      <c r="BO2509">
        <f>VLOOKUP($BI2509, [1]TableView_704030_20160816_20160!$D$2:$M$5095,6,FALSE)</f>
        <v>264</v>
      </c>
      <c r="BP2509">
        <f>VLOOKUP($BI2509, [1]TableView_704030_20160816_20160!$D$2:$M$5095,7,FALSE)</f>
        <v>6</v>
      </c>
      <c r="BQ2509">
        <f>VLOOKUP($BI2509, [1]TableView_704030_20160816_20160!$D$2:$M$5095,2,FALSE)</f>
        <v>12.2</v>
      </c>
      <c r="BR2509">
        <f>VLOOKUP($BJ2509, [2]aacb8965d69cc6fd1cb3a5cae9e8ae7!$C$6:$F$853,4,FALSE)</f>
        <v>4.9000000000000004</v>
      </c>
      <c r="BS2509" s="15">
        <v>2</v>
      </c>
      <c r="BT2509" t="str">
        <f t="shared" si="234"/>
        <v>08/09/2016 2</v>
      </c>
      <c r="BU2509">
        <f>VLOOKUP($BT2509, [3]Sheet1!$D$3:$T$89,4,FALSE)</f>
        <v>25</v>
      </c>
      <c r="BV2509">
        <f>VLOOKUP($BT2509, [3]Sheet1!$D$3:$T$89,5,FALSE)</f>
        <v>21</v>
      </c>
      <c r="BW2509">
        <f>VLOOKUP($BT2509, [3]Sheet1!$D$3:$T$89,8,FALSE)</f>
        <v>25</v>
      </c>
      <c r="BX2509">
        <f>VLOOKUP($BT2509, [3]Sheet1!$D$3:$T$89,9,FALSE)</f>
        <v>18</v>
      </c>
      <c r="BY2509">
        <f>VLOOKUP($BT2509, [3]Sheet1!$D$3:$T$89,12,FALSE)</f>
        <v>22</v>
      </c>
      <c r="BZ2509">
        <f>VLOOKUP($BT2509, [3]Sheet1!$D$3:$T$89,13,FALSE)</f>
        <v>17</v>
      </c>
      <c r="CA2509" t="str">
        <f>VLOOKUP($BT2509, [3]Sheet1!$D$3:$T$89,16,FALSE)</f>
        <v>N/A</v>
      </c>
      <c r="CB2509" t="str">
        <f>VLOOKUP($BT2509, [3]Sheet1!$D$3:$T$89,17,FALSE)</f>
        <v>N/A</v>
      </c>
      <c r="CD2509" s="12">
        <v>42621</v>
      </c>
      <c r="CE2509" s="2">
        <v>0.48680555555555555</v>
      </c>
      <c r="CF2509" s="2" t="s">
        <v>4236</v>
      </c>
      <c r="CG2509" s="2">
        <v>42621.486111111109</v>
      </c>
      <c r="CH2509" s="2">
        <v>42621.479166666664</v>
      </c>
      <c r="CI2509" t="s">
        <v>4234</v>
      </c>
      <c r="CJ2509" t="s">
        <v>4235</v>
      </c>
      <c r="CK2509">
        <v>1011.1757554</v>
      </c>
      <c r="CL2509">
        <v>20.7777777777778</v>
      </c>
      <c r="CM2509">
        <v>0</v>
      </c>
      <c r="CN2509">
        <v>61</v>
      </c>
      <c r="CO2509">
        <v>264</v>
      </c>
      <c r="CP2509">
        <v>6</v>
      </c>
      <c r="CQ2509">
        <v>12.2</v>
      </c>
      <c r="CR2509">
        <v>4.9000000000000004</v>
      </c>
      <c r="CS2509">
        <v>2</v>
      </c>
      <c r="CT2509" t="s">
        <v>1373</v>
      </c>
      <c r="CU2509">
        <v>25</v>
      </c>
      <c r="CV2509">
        <v>21</v>
      </c>
      <c r="CW2509">
        <v>25</v>
      </c>
      <c r="CX2509">
        <v>18</v>
      </c>
      <c r="CY2509">
        <v>22</v>
      </c>
      <c r="CZ2509">
        <v>17</v>
      </c>
      <c r="DA2509" t="s">
        <v>27</v>
      </c>
      <c r="DB2509" t="s">
        <v>27</v>
      </c>
    </row>
    <row r="2510" spans="1:106">
      <c r="A2510" t="s">
        <v>2</v>
      </c>
      <c r="B2510" s="17" t="s">
        <v>859</v>
      </c>
      <c r="D2510" s="3">
        <v>2</v>
      </c>
      <c r="E2510" s="1">
        <v>2</v>
      </c>
      <c r="F2510" s="15">
        <v>5</v>
      </c>
      <c r="G2510" s="15" t="s">
        <v>304</v>
      </c>
      <c r="H2510" t="s">
        <v>57</v>
      </c>
      <c r="I2510">
        <v>2</v>
      </c>
      <c r="L2510" s="1">
        <v>2</v>
      </c>
      <c r="M2510">
        <v>4</v>
      </c>
      <c r="N2510" t="s">
        <v>33</v>
      </c>
      <c r="S2510" s="1">
        <v>1</v>
      </c>
      <c r="T2510">
        <v>4</v>
      </c>
      <c r="U2510" t="s">
        <v>737</v>
      </c>
      <c r="V2510" t="s">
        <v>57</v>
      </c>
      <c r="W2510">
        <v>5</v>
      </c>
      <c r="BD2510" s="39">
        <v>42621</v>
      </c>
      <c r="BE2510" s="23">
        <v>0.48749999999999999</v>
      </c>
      <c r="BF2510" s="10" t="str">
        <f t="shared" si="235"/>
        <v>08/09/2016 11:42</v>
      </c>
      <c r="BG2510" s="35">
        <f t="shared" si="239"/>
        <v>42621.486111111109</v>
      </c>
      <c r="BH2510" s="35">
        <f t="shared" si="236"/>
        <v>42621.479166666664</v>
      </c>
      <c r="BI2510" t="str">
        <f t="shared" si="237"/>
        <v>08/09/2016 11:40:00</v>
      </c>
      <c r="BJ2510" s="40" t="str">
        <f t="shared" si="238"/>
        <v>08/09/2016 11:30:00</v>
      </c>
      <c r="BK2510">
        <f>VLOOKUP($BI2510, [1]TableView_704030_20160816_20160!$D$2:$M$5095,3,FALSE)</f>
        <v>1011.1757554</v>
      </c>
      <c r="BL2510">
        <f>VLOOKUP($BI2510, [1]TableView_704030_20160816_20160!$D$2:$M$5095,8,FALSE)</f>
        <v>20.7777777777778</v>
      </c>
      <c r="BM2510">
        <f>VLOOKUP($BI2510, [1]TableView_704030_20160816_20160!$D$2:$M$5095,10,FALSE)</f>
        <v>0</v>
      </c>
      <c r="BN2510">
        <f>VLOOKUP($BI2510, [1]TableView_704030_20160816_20160!$D$2:$M$5095,4,FALSE)</f>
        <v>61</v>
      </c>
      <c r="BO2510">
        <f>VLOOKUP($BI2510, [1]TableView_704030_20160816_20160!$D$2:$M$5095,6,FALSE)</f>
        <v>264</v>
      </c>
      <c r="BP2510">
        <f>VLOOKUP($BI2510, [1]TableView_704030_20160816_20160!$D$2:$M$5095,7,FALSE)</f>
        <v>6</v>
      </c>
      <c r="BQ2510">
        <f>VLOOKUP($BI2510, [1]TableView_704030_20160816_20160!$D$2:$M$5095,2,FALSE)</f>
        <v>12.2</v>
      </c>
      <c r="BR2510">
        <f>VLOOKUP($BJ2510, [2]aacb8965d69cc6fd1cb3a5cae9e8ae7!$C$6:$F$853,4,FALSE)</f>
        <v>4.9000000000000004</v>
      </c>
      <c r="BS2510" s="15">
        <v>2</v>
      </c>
      <c r="BT2510" t="str">
        <f t="shared" si="234"/>
        <v>08/09/2016 2</v>
      </c>
      <c r="BU2510">
        <f>VLOOKUP($BT2510, [3]Sheet1!$D$3:$T$89,4,FALSE)</f>
        <v>25</v>
      </c>
      <c r="BV2510">
        <f>VLOOKUP($BT2510, [3]Sheet1!$D$3:$T$89,5,FALSE)</f>
        <v>21</v>
      </c>
      <c r="BW2510">
        <f>VLOOKUP($BT2510, [3]Sheet1!$D$3:$T$89,8,FALSE)</f>
        <v>25</v>
      </c>
      <c r="BX2510">
        <f>VLOOKUP($BT2510, [3]Sheet1!$D$3:$T$89,9,FALSE)</f>
        <v>18</v>
      </c>
      <c r="BY2510">
        <f>VLOOKUP($BT2510, [3]Sheet1!$D$3:$T$89,12,FALSE)</f>
        <v>22</v>
      </c>
      <c r="BZ2510">
        <f>VLOOKUP($BT2510, [3]Sheet1!$D$3:$T$89,13,FALSE)</f>
        <v>17</v>
      </c>
      <c r="CA2510" t="str">
        <f>VLOOKUP($BT2510, [3]Sheet1!$D$3:$T$89,16,FALSE)</f>
        <v>N/A</v>
      </c>
      <c r="CB2510" t="str">
        <f>VLOOKUP($BT2510, [3]Sheet1!$D$3:$T$89,17,FALSE)</f>
        <v>N/A</v>
      </c>
      <c r="CD2510" s="12">
        <v>42621</v>
      </c>
      <c r="CE2510" s="2">
        <v>0.48749999999999999</v>
      </c>
      <c r="CF2510" s="2" t="s">
        <v>4237</v>
      </c>
      <c r="CG2510" s="2">
        <v>42621.486111111109</v>
      </c>
      <c r="CH2510" s="2">
        <v>42621.479166666664</v>
      </c>
      <c r="CI2510" t="s">
        <v>4234</v>
      </c>
      <c r="CJ2510" t="s">
        <v>4235</v>
      </c>
      <c r="CK2510">
        <v>1011.1757554</v>
      </c>
      <c r="CL2510">
        <v>20.7777777777778</v>
      </c>
      <c r="CM2510">
        <v>0</v>
      </c>
      <c r="CN2510">
        <v>61</v>
      </c>
      <c r="CO2510">
        <v>264</v>
      </c>
      <c r="CP2510">
        <v>6</v>
      </c>
      <c r="CQ2510">
        <v>12.2</v>
      </c>
      <c r="CR2510">
        <v>4.9000000000000004</v>
      </c>
      <c r="CS2510">
        <v>2</v>
      </c>
      <c r="CT2510" t="s">
        <v>1373</v>
      </c>
      <c r="CU2510">
        <v>25</v>
      </c>
      <c r="CV2510">
        <v>21</v>
      </c>
      <c r="CW2510">
        <v>25</v>
      </c>
      <c r="CX2510">
        <v>18</v>
      </c>
      <c r="CY2510">
        <v>22</v>
      </c>
      <c r="CZ2510">
        <v>17</v>
      </c>
      <c r="DA2510" t="s">
        <v>27</v>
      </c>
      <c r="DB2510" t="s">
        <v>27</v>
      </c>
    </row>
    <row r="2511" spans="1:106">
      <c r="A2511" t="s">
        <v>3</v>
      </c>
      <c r="B2511" s="17" t="s">
        <v>25</v>
      </c>
      <c r="D2511" s="3">
        <v>3</v>
      </c>
      <c r="E2511" s="1">
        <v>1</v>
      </c>
      <c r="F2511" s="15">
        <v>8</v>
      </c>
      <c r="G2511" s="15" t="s">
        <v>110</v>
      </c>
      <c r="H2511" t="s">
        <v>57</v>
      </c>
      <c r="I2511">
        <v>3</v>
      </c>
      <c r="L2511" s="1">
        <v>1</v>
      </c>
      <c r="M2511">
        <v>5</v>
      </c>
      <c r="N2511" t="s">
        <v>304</v>
      </c>
      <c r="O2511" t="s">
        <v>57</v>
      </c>
      <c r="P2511">
        <v>2</v>
      </c>
      <c r="BD2511" s="39">
        <v>42621</v>
      </c>
      <c r="BE2511" s="23">
        <v>0.48819444444444399</v>
      </c>
      <c r="BF2511" s="10" t="str">
        <f t="shared" si="235"/>
        <v>08/09/2016 11:43</v>
      </c>
      <c r="BG2511" s="35">
        <f t="shared" si="239"/>
        <v>42621.486111111109</v>
      </c>
      <c r="BH2511" s="35">
        <f t="shared" si="236"/>
        <v>42621.479166666664</v>
      </c>
      <c r="BI2511" t="str">
        <f t="shared" si="237"/>
        <v>08/09/2016 11:40:00</v>
      </c>
      <c r="BJ2511" s="40" t="str">
        <f t="shared" si="238"/>
        <v>08/09/2016 11:30:00</v>
      </c>
      <c r="BK2511">
        <f>VLOOKUP($BI2511, [1]TableView_704030_20160816_20160!$D$2:$M$5095,3,FALSE)</f>
        <v>1011.1757554</v>
      </c>
      <c r="BL2511">
        <f>VLOOKUP($BI2511, [1]TableView_704030_20160816_20160!$D$2:$M$5095,8,FALSE)</f>
        <v>20.7777777777778</v>
      </c>
      <c r="BM2511">
        <f>VLOOKUP($BI2511, [1]TableView_704030_20160816_20160!$D$2:$M$5095,10,FALSE)</f>
        <v>0</v>
      </c>
      <c r="BN2511">
        <f>VLOOKUP($BI2511, [1]TableView_704030_20160816_20160!$D$2:$M$5095,4,FALSE)</f>
        <v>61</v>
      </c>
      <c r="BO2511">
        <f>VLOOKUP($BI2511, [1]TableView_704030_20160816_20160!$D$2:$M$5095,6,FALSE)</f>
        <v>264</v>
      </c>
      <c r="BP2511">
        <f>VLOOKUP($BI2511, [1]TableView_704030_20160816_20160!$D$2:$M$5095,7,FALSE)</f>
        <v>6</v>
      </c>
      <c r="BQ2511">
        <f>VLOOKUP($BI2511, [1]TableView_704030_20160816_20160!$D$2:$M$5095,2,FALSE)</f>
        <v>12.2</v>
      </c>
      <c r="BR2511">
        <f>VLOOKUP($BJ2511, [2]aacb8965d69cc6fd1cb3a5cae9e8ae7!$C$6:$F$853,4,FALSE)</f>
        <v>4.9000000000000004</v>
      </c>
      <c r="BS2511" s="15">
        <v>2</v>
      </c>
      <c r="BT2511" t="str">
        <f t="shared" si="234"/>
        <v>08/09/2016 2</v>
      </c>
      <c r="BU2511">
        <f>VLOOKUP($BT2511, [3]Sheet1!$D$3:$T$89,4,FALSE)</f>
        <v>25</v>
      </c>
      <c r="BV2511">
        <f>VLOOKUP($BT2511, [3]Sheet1!$D$3:$T$89,5,FALSE)</f>
        <v>21</v>
      </c>
      <c r="BW2511">
        <f>VLOOKUP($BT2511, [3]Sheet1!$D$3:$T$89,8,FALSE)</f>
        <v>25</v>
      </c>
      <c r="BX2511">
        <f>VLOOKUP($BT2511, [3]Sheet1!$D$3:$T$89,9,FALSE)</f>
        <v>18</v>
      </c>
      <c r="BY2511">
        <f>VLOOKUP($BT2511, [3]Sheet1!$D$3:$T$89,12,FALSE)</f>
        <v>22</v>
      </c>
      <c r="BZ2511">
        <f>VLOOKUP($BT2511, [3]Sheet1!$D$3:$T$89,13,FALSE)</f>
        <v>17</v>
      </c>
      <c r="CA2511" t="str">
        <f>VLOOKUP($BT2511, [3]Sheet1!$D$3:$T$89,16,FALSE)</f>
        <v>N/A</v>
      </c>
      <c r="CB2511" t="str">
        <f>VLOOKUP($BT2511, [3]Sheet1!$D$3:$T$89,17,FALSE)</f>
        <v>N/A</v>
      </c>
      <c r="CD2511" s="12">
        <v>42621</v>
      </c>
      <c r="CE2511" s="2">
        <v>0.48819444444444399</v>
      </c>
      <c r="CF2511" s="2" t="s">
        <v>4238</v>
      </c>
      <c r="CG2511" s="2">
        <v>42621.486111111109</v>
      </c>
      <c r="CH2511" s="2">
        <v>42621.479166666664</v>
      </c>
      <c r="CI2511" t="s">
        <v>4234</v>
      </c>
      <c r="CJ2511" t="s">
        <v>4235</v>
      </c>
      <c r="CK2511">
        <v>1011.1757554</v>
      </c>
      <c r="CL2511">
        <v>20.7777777777778</v>
      </c>
      <c r="CM2511">
        <v>0</v>
      </c>
      <c r="CN2511">
        <v>61</v>
      </c>
      <c r="CO2511">
        <v>264</v>
      </c>
      <c r="CP2511">
        <v>6</v>
      </c>
      <c r="CQ2511">
        <v>12.2</v>
      </c>
      <c r="CR2511">
        <v>4.9000000000000004</v>
      </c>
      <c r="CS2511">
        <v>2</v>
      </c>
      <c r="CT2511" t="s">
        <v>1373</v>
      </c>
      <c r="CU2511">
        <v>25</v>
      </c>
      <c r="CV2511">
        <v>21</v>
      </c>
      <c r="CW2511">
        <v>25</v>
      </c>
      <c r="CX2511">
        <v>18</v>
      </c>
      <c r="CY2511">
        <v>22</v>
      </c>
      <c r="CZ2511">
        <v>17</v>
      </c>
      <c r="DA2511" t="s">
        <v>27</v>
      </c>
      <c r="DB2511" t="s">
        <v>27</v>
      </c>
    </row>
    <row r="2512" spans="1:106">
      <c r="A2512" t="s">
        <v>4</v>
      </c>
      <c r="B2512" s="17" t="s">
        <v>22</v>
      </c>
      <c r="D2512" s="3">
        <v>4</v>
      </c>
      <c r="E2512" s="1">
        <v>2</v>
      </c>
      <c r="F2512" s="15">
        <v>8</v>
      </c>
      <c r="G2512" s="15" t="s">
        <v>110</v>
      </c>
      <c r="H2512" t="s">
        <v>57</v>
      </c>
      <c r="I2512">
        <v>3</v>
      </c>
      <c r="L2512" s="1">
        <v>1</v>
      </c>
      <c r="M2512">
        <v>5</v>
      </c>
      <c r="N2512" t="s">
        <v>304</v>
      </c>
      <c r="O2512" t="s">
        <v>57</v>
      </c>
      <c r="P2512">
        <v>2</v>
      </c>
      <c r="BD2512" s="39">
        <v>42621</v>
      </c>
      <c r="BE2512" s="23">
        <v>0.48888888888888898</v>
      </c>
      <c r="BF2512" s="10" t="str">
        <f t="shared" si="235"/>
        <v>08/09/2016 11:44</v>
      </c>
      <c r="BG2512" s="35">
        <f t="shared" si="239"/>
        <v>42621.486111111109</v>
      </c>
      <c r="BH2512" s="35">
        <f t="shared" si="236"/>
        <v>42621.479166666664</v>
      </c>
      <c r="BI2512" t="str">
        <f t="shared" si="237"/>
        <v>08/09/2016 11:40:00</v>
      </c>
      <c r="BJ2512" s="40" t="str">
        <f t="shared" si="238"/>
        <v>08/09/2016 11:30:00</v>
      </c>
      <c r="BK2512">
        <f>VLOOKUP($BI2512, [1]TableView_704030_20160816_20160!$D$2:$M$5095,3,FALSE)</f>
        <v>1011.1757554</v>
      </c>
      <c r="BL2512">
        <f>VLOOKUP($BI2512, [1]TableView_704030_20160816_20160!$D$2:$M$5095,8,FALSE)</f>
        <v>20.7777777777778</v>
      </c>
      <c r="BM2512">
        <f>VLOOKUP($BI2512, [1]TableView_704030_20160816_20160!$D$2:$M$5095,10,FALSE)</f>
        <v>0</v>
      </c>
      <c r="BN2512">
        <f>VLOOKUP($BI2512, [1]TableView_704030_20160816_20160!$D$2:$M$5095,4,FALSE)</f>
        <v>61</v>
      </c>
      <c r="BO2512">
        <f>VLOOKUP($BI2512, [1]TableView_704030_20160816_20160!$D$2:$M$5095,6,FALSE)</f>
        <v>264</v>
      </c>
      <c r="BP2512">
        <f>VLOOKUP($BI2512, [1]TableView_704030_20160816_20160!$D$2:$M$5095,7,FALSE)</f>
        <v>6</v>
      </c>
      <c r="BQ2512">
        <f>VLOOKUP($BI2512, [1]TableView_704030_20160816_20160!$D$2:$M$5095,2,FALSE)</f>
        <v>12.2</v>
      </c>
      <c r="BR2512">
        <f>VLOOKUP($BJ2512, [2]aacb8965d69cc6fd1cb3a5cae9e8ae7!$C$6:$F$853,4,FALSE)</f>
        <v>4.9000000000000004</v>
      </c>
      <c r="BS2512" s="15">
        <v>2</v>
      </c>
      <c r="BT2512" t="str">
        <f t="shared" si="234"/>
        <v>08/09/2016 2</v>
      </c>
      <c r="BU2512">
        <f>VLOOKUP($BT2512, [3]Sheet1!$D$3:$T$89,4,FALSE)</f>
        <v>25</v>
      </c>
      <c r="BV2512">
        <f>VLOOKUP($BT2512, [3]Sheet1!$D$3:$T$89,5,FALSE)</f>
        <v>21</v>
      </c>
      <c r="BW2512">
        <f>VLOOKUP($BT2512, [3]Sheet1!$D$3:$T$89,8,FALSE)</f>
        <v>25</v>
      </c>
      <c r="BX2512">
        <f>VLOOKUP($BT2512, [3]Sheet1!$D$3:$T$89,9,FALSE)</f>
        <v>18</v>
      </c>
      <c r="BY2512">
        <f>VLOOKUP($BT2512, [3]Sheet1!$D$3:$T$89,12,FALSE)</f>
        <v>22</v>
      </c>
      <c r="BZ2512">
        <f>VLOOKUP($BT2512, [3]Sheet1!$D$3:$T$89,13,FALSE)</f>
        <v>17</v>
      </c>
      <c r="CA2512" t="str">
        <f>VLOOKUP($BT2512, [3]Sheet1!$D$3:$T$89,16,FALSE)</f>
        <v>N/A</v>
      </c>
      <c r="CB2512" t="str">
        <f>VLOOKUP($BT2512, [3]Sheet1!$D$3:$T$89,17,FALSE)</f>
        <v>N/A</v>
      </c>
      <c r="CD2512" s="12">
        <v>42621</v>
      </c>
      <c r="CE2512" s="2">
        <v>0.48888888888888898</v>
      </c>
      <c r="CF2512" s="2" t="s">
        <v>4239</v>
      </c>
      <c r="CG2512" s="2">
        <v>42621.486111111109</v>
      </c>
      <c r="CH2512" s="2">
        <v>42621.479166666664</v>
      </c>
      <c r="CI2512" t="s">
        <v>4234</v>
      </c>
      <c r="CJ2512" t="s">
        <v>4235</v>
      </c>
      <c r="CK2512">
        <v>1011.1757554</v>
      </c>
      <c r="CL2512">
        <v>20.7777777777778</v>
      </c>
      <c r="CM2512">
        <v>0</v>
      </c>
      <c r="CN2512">
        <v>61</v>
      </c>
      <c r="CO2512">
        <v>264</v>
      </c>
      <c r="CP2512">
        <v>6</v>
      </c>
      <c r="CQ2512">
        <v>12.2</v>
      </c>
      <c r="CR2512">
        <v>4.9000000000000004</v>
      </c>
      <c r="CS2512">
        <v>2</v>
      </c>
      <c r="CT2512" t="s">
        <v>1373</v>
      </c>
      <c r="CU2512">
        <v>25</v>
      </c>
      <c r="CV2512">
        <v>21</v>
      </c>
      <c r="CW2512">
        <v>25</v>
      </c>
      <c r="CX2512">
        <v>18</v>
      </c>
      <c r="CY2512">
        <v>22</v>
      </c>
      <c r="CZ2512">
        <v>17</v>
      </c>
      <c r="DA2512" t="s">
        <v>27</v>
      </c>
      <c r="DB2512" t="s">
        <v>27</v>
      </c>
    </row>
    <row r="2513" spans="1:106">
      <c r="A2513" t="s">
        <v>5</v>
      </c>
      <c r="B2513" s="29" t="s">
        <v>26</v>
      </c>
      <c r="D2513" s="3">
        <v>5</v>
      </c>
      <c r="E2513" s="1">
        <v>1</v>
      </c>
      <c r="F2513" s="15">
        <v>8</v>
      </c>
      <c r="G2513" s="15" t="s">
        <v>65</v>
      </c>
      <c r="H2513" t="s">
        <v>57</v>
      </c>
      <c r="I2513">
        <v>3</v>
      </c>
      <c r="L2513" s="1">
        <v>1</v>
      </c>
      <c r="M2513">
        <v>5</v>
      </c>
      <c r="N2513" t="s">
        <v>304</v>
      </c>
      <c r="O2513" t="s">
        <v>57</v>
      </c>
      <c r="P2513">
        <v>2</v>
      </c>
      <c r="BD2513" s="39">
        <v>42621</v>
      </c>
      <c r="BE2513" s="23">
        <v>0.48958333333333298</v>
      </c>
      <c r="BF2513" s="10" t="str">
        <f t="shared" si="235"/>
        <v>08/09/2016 11:45</v>
      </c>
      <c r="BG2513" s="35">
        <f t="shared" si="239"/>
        <v>42621.493055555555</v>
      </c>
      <c r="BH2513" s="35">
        <f t="shared" si="236"/>
        <v>42621.5</v>
      </c>
      <c r="BI2513" t="str">
        <f t="shared" si="237"/>
        <v>08/09/2016 11:50:00</v>
      </c>
      <c r="BJ2513" s="40" t="str">
        <f t="shared" si="238"/>
        <v>08/09/2016 12:00:00</v>
      </c>
      <c r="BK2513">
        <f>VLOOKUP($BI2513, [1]TableView_704030_20160816_20160!$D$2:$M$5095,3,FALSE)</f>
        <v>1011.24348318</v>
      </c>
      <c r="BL2513">
        <f>VLOOKUP($BI2513, [1]TableView_704030_20160816_20160!$D$2:$M$5095,8,FALSE)</f>
        <v>21.3333333333333</v>
      </c>
      <c r="BM2513">
        <f>VLOOKUP($BI2513, [1]TableView_704030_20160816_20160!$D$2:$M$5095,10,FALSE)</f>
        <v>0</v>
      </c>
      <c r="BN2513">
        <f>VLOOKUP($BI2513, [1]TableView_704030_20160816_20160!$D$2:$M$5095,4,FALSE)</f>
        <v>61</v>
      </c>
      <c r="BO2513">
        <f>VLOOKUP($BI2513, [1]TableView_704030_20160816_20160!$D$2:$M$5095,6,FALSE)</f>
        <v>277</v>
      </c>
      <c r="BP2513">
        <f>VLOOKUP($BI2513, [1]TableView_704030_20160816_20160!$D$2:$M$5095,7,FALSE)</f>
        <v>4.9000000000000004</v>
      </c>
      <c r="BQ2513">
        <f>VLOOKUP($BI2513, [1]TableView_704030_20160816_20160!$D$2:$M$5095,2,FALSE)</f>
        <v>12.2</v>
      </c>
      <c r="BR2513">
        <f>VLOOKUP($BJ2513, [2]aacb8965d69cc6fd1cb3a5cae9e8ae7!$C$6:$F$853,4,FALSE)</f>
        <v>4.9000000000000004</v>
      </c>
      <c r="BS2513" s="15">
        <v>2</v>
      </c>
      <c r="BT2513" t="str">
        <f t="shared" si="234"/>
        <v>08/09/2016 2</v>
      </c>
      <c r="BU2513">
        <f>VLOOKUP($BT2513, [3]Sheet1!$D$3:$T$89,4,FALSE)</f>
        <v>25</v>
      </c>
      <c r="BV2513">
        <f>VLOOKUP($BT2513, [3]Sheet1!$D$3:$T$89,5,FALSE)</f>
        <v>21</v>
      </c>
      <c r="BW2513">
        <f>VLOOKUP($BT2513, [3]Sheet1!$D$3:$T$89,8,FALSE)</f>
        <v>25</v>
      </c>
      <c r="BX2513">
        <f>VLOOKUP($BT2513, [3]Sheet1!$D$3:$T$89,9,FALSE)</f>
        <v>18</v>
      </c>
      <c r="BY2513">
        <f>VLOOKUP($BT2513, [3]Sheet1!$D$3:$T$89,12,FALSE)</f>
        <v>22</v>
      </c>
      <c r="BZ2513">
        <f>VLOOKUP($BT2513, [3]Sheet1!$D$3:$T$89,13,FALSE)</f>
        <v>17</v>
      </c>
      <c r="CA2513" t="str">
        <f>VLOOKUP($BT2513, [3]Sheet1!$D$3:$T$89,16,FALSE)</f>
        <v>N/A</v>
      </c>
      <c r="CB2513" t="str">
        <f>VLOOKUP($BT2513, [3]Sheet1!$D$3:$T$89,17,FALSE)</f>
        <v>N/A</v>
      </c>
      <c r="CD2513" s="12">
        <v>42621</v>
      </c>
      <c r="CE2513" s="2">
        <v>0.48958333333333298</v>
      </c>
      <c r="CF2513" s="2" t="s">
        <v>4240</v>
      </c>
      <c r="CG2513" s="2">
        <v>42621.493055555555</v>
      </c>
      <c r="CH2513" s="2">
        <v>42621.5</v>
      </c>
      <c r="CI2513" t="s">
        <v>4241</v>
      </c>
      <c r="CJ2513" t="s">
        <v>4242</v>
      </c>
      <c r="CK2513">
        <v>1011.24348318</v>
      </c>
      <c r="CL2513">
        <v>21.3333333333333</v>
      </c>
      <c r="CM2513">
        <v>0</v>
      </c>
      <c r="CN2513">
        <v>61</v>
      </c>
      <c r="CO2513">
        <v>277</v>
      </c>
      <c r="CP2513">
        <v>4.9000000000000004</v>
      </c>
      <c r="CQ2513">
        <v>12.2</v>
      </c>
      <c r="CR2513">
        <v>4.9000000000000004</v>
      </c>
      <c r="CS2513">
        <v>2</v>
      </c>
      <c r="CT2513" t="s">
        <v>1373</v>
      </c>
      <c r="CU2513">
        <v>25</v>
      </c>
      <c r="CV2513">
        <v>21</v>
      </c>
      <c r="CW2513">
        <v>25</v>
      </c>
      <c r="CX2513">
        <v>18</v>
      </c>
      <c r="CY2513">
        <v>22</v>
      </c>
      <c r="CZ2513">
        <v>17</v>
      </c>
      <c r="DA2513" t="s">
        <v>27</v>
      </c>
      <c r="DB2513" t="s">
        <v>27</v>
      </c>
    </row>
    <row r="2514" spans="1:106">
      <c r="A2514" t="s">
        <v>6</v>
      </c>
      <c r="B2514" s="17">
        <v>20</v>
      </c>
      <c r="D2514" s="3">
        <v>6</v>
      </c>
      <c r="E2514" s="1">
        <v>1</v>
      </c>
      <c r="F2514" s="15">
        <v>8</v>
      </c>
      <c r="G2514" s="15" t="s">
        <v>65</v>
      </c>
      <c r="H2514" t="s">
        <v>57</v>
      </c>
      <c r="I2514">
        <v>3</v>
      </c>
      <c r="L2514" s="1">
        <v>1</v>
      </c>
      <c r="M2514">
        <v>8</v>
      </c>
      <c r="N2514" t="s">
        <v>149</v>
      </c>
      <c r="O2514" t="s">
        <v>57</v>
      </c>
      <c r="P2514">
        <v>4</v>
      </c>
      <c r="BD2514" s="39">
        <v>42621</v>
      </c>
      <c r="BE2514" s="23">
        <v>0.49027777777777798</v>
      </c>
      <c r="BF2514" s="10" t="str">
        <f t="shared" si="235"/>
        <v>08/09/2016 11:46</v>
      </c>
      <c r="BG2514" s="35">
        <f t="shared" si="239"/>
        <v>42621.493055555555</v>
      </c>
      <c r="BH2514" s="35">
        <f t="shared" si="236"/>
        <v>42621.5</v>
      </c>
      <c r="BI2514" t="str">
        <f t="shared" si="237"/>
        <v>08/09/2016 11:50:00</v>
      </c>
      <c r="BJ2514" s="40" t="str">
        <f t="shared" si="238"/>
        <v>08/09/2016 12:00:00</v>
      </c>
      <c r="BK2514">
        <f>VLOOKUP($BI2514, [1]TableView_704030_20160816_20160!$D$2:$M$5095,3,FALSE)</f>
        <v>1011.24348318</v>
      </c>
      <c r="BL2514">
        <f>VLOOKUP($BI2514, [1]TableView_704030_20160816_20160!$D$2:$M$5095,8,FALSE)</f>
        <v>21.3333333333333</v>
      </c>
      <c r="BM2514">
        <f>VLOOKUP($BI2514, [1]TableView_704030_20160816_20160!$D$2:$M$5095,10,FALSE)</f>
        <v>0</v>
      </c>
      <c r="BN2514">
        <f>VLOOKUP($BI2514, [1]TableView_704030_20160816_20160!$D$2:$M$5095,4,FALSE)</f>
        <v>61</v>
      </c>
      <c r="BO2514">
        <f>VLOOKUP($BI2514, [1]TableView_704030_20160816_20160!$D$2:$M$5095,6,FALSE)</f>
        <v>277</v>
      </c>
      <c r="BP2514">
        <f>VLOOKUP($BI2514, [1]TableView_704030_20160816_20160!$D$2:$M$5095,7,FALSE)</f>
        <v>4.9000000000000004</v>
      </c>
      <c r="BQ2514">
        <f>VLOOKUP($BI2514, [1]TableView_704030_20160816_20160!$D$2:$M$5095,2,FALSE)</f>
        <v>12.2</v>
      </c>
      <c r="BR2514">
        <f>VLOOKUP($BJ2514, [2]aacb8965d69cc6fd1cb3a5cae9e8ae7!$C$6:$F$853,4,FALSE)</f>
        <v>4.9000000000000004</v>
      </c>
      <c r="BS2514" s="15">
        <v>2</v>
      </c>
      <c r="BT2514" t="str">
        <f t="shared" si="234"/>
        <v>08/09/2016 2</v>
      </c>
      <c r="BU2514">
        <f>VLOOKUP($BT2514, [3]Sheet1!$D$3:$T$89,4,FALSE)</f>
        <v>25</v>
      </c>
      <c r="BV2514">
        <f>VLOOKUP($BT2514, [3]Sheet1!$D$3:$T$89,5,FALSE)</f>
        <v>21</v>
      </c>
      <c r="BW2514">
        <f>VLOOKUP($BT2514, [3]Sheet1!$D$3:$T$89,8,FALSE)</f>
        <v>25</v>
      </c>
      <c r="BX2514">
        <f>VLOOKUP($BT2514, [3]Sheet1!$D$3:$T$89,9,FALSE)</f>
        <v>18</v>
      </c>
      <c r="BY2514">
        <f>VLOOKUP($BT2514, [3]Sheet1!$D$3:$T$89,12,FALSE)</f>
        <v>22</v>
      </c>
      <c r="BZ2514">
        <f>VLOOKUP($BT2514, [3]Sheet1!$D$3:$T$89,13,FALSE)</f>
        <v>17</v>
      </c>
      <c r="CA2514" t="str">
        <f>VLOOKUP($BT2514, [3]Sheet1!$D$3:$T$89,16,FALSE)</f>
        <v>N/A</v>
      </c>
      <c r="CB2514" t="str">
        <f>VLOOKUP($BT2514, [3]Sheet1!$D$3:$T$89,17,FALSE)</f>
        <v>N/A</v>
      </c>
      <c r="CD2514" s="12">
        <v>42621</v>
      </c>
      <c r="CE2514" s="2">
        <v>0.49027777777777798</v>
      </c>
      <c r="CF2514" s="2" t="s">
        <v>4243</v>
      </c>
      <c r="CG2514" s="2">
        <v>42621.493055555555</v>
      </c>
      <c r="CH2514" s="2">
        <v>42621.5</v>
      </c>
      <c r="CI2514" t="s">
        <v>4241</v>
      </c>
      <c r="CJ2514" t="s">
        <v>4242</v>
      </c>
      <c r="CK2514">
        <v>1011.24348318</v>
      </c>
      <c r="CL2514">
        <v>21.3333333333333</v>
      </c>
      <c r="CM2514">
        <v>0</v>
      </c>
      <c r="CN2514">
        <v>61</v>
      </c>
      <c r="CO2514">
        <v>277</v>
      </c>
      <c r="CP2514">
        <v>4.9000000000000004</v>
      </c>
      <c r="CQ2514">
        <v>12.2</v>
      </c>
      <c r="CR2514">
        <v>4.9000000000000004</v>
      </c>
      <c r="CS2514">
        <v>2</v>
      </c>
      <c r="CT2514" t="s">
        <v>1373</v>
      </c>
      <c r="CU2514">
        <v>25</v>
      </c>
      <c r="CV2514">
        <v>21</v>
      </c>
      <c r="CW2514">
        <v>25</v>
      </c>
      <c r="CX2514">
        <v>18</v>
      </c>
      <c r="CY2514">
        <v>22</v>
      </c>
      <c r="CZ2514">
        <v>17</v>
      </c>
      <c r="DA2514" t="s">
        <v>27</v>
      </c>
      <c r="DB2514" t="s">
        <v>27</v>
      </c>
    </row>
    <row r="2515" spans="1:106">
      <c r="A2515" t="s">
        <v>7</v>
      </c>
      <c r="B2515" s="17" t="s">
        <v>869</v>
      </c>
      <c r="D2515" s="3">
        <v>7</v>
      </c>
      <c r="E2515" s="1">
        <v>2</v>
      </c>
      <c r="F2515" s="15">
        <v>1</v>
      </c>
      <c r="G2515" s="15" t="s">
        <v>33</v>
      </c>
      <c r="L2515" s="1">
        <v>1</v>
      </c>
      <c r="M2515">
        <v>8</v>
      </c>
      <c r="N2515" t="s">
        <v>33</v>
      </c>
      <c r="S2515" s="1">
        <v>1</v>
      </c>
      <c r="T2515">
        <v>8</v>
      </c>
      <c r="U2515" t="s">
        <v>110</v>
      </c>
      <c r="V2515" t="s">
        <v>57</v>
      </c>
      <c r="W2515">
        <v>9</v>
      </c>
      <c r="Z2515" s="1">
        <v>2</v>
      </c>
      <c r="AA2515">
        <v>8</v>
      </c>
      <c r="AB2515" t="s">
        <v>65</v>
      </c>
      <c r="AC2515" t="s">
        <v>57</v>
      </c>
      <c r="AD2515" t="s">
        <v>976</v>
      </c>
      <c r="BD2515" s="39">
        <v>42621</v>
      </c>
      <c r="BE2515" s="23">
        <v>0.49097222222222198</v>
      </c>
      <c r="BF2515" s="10" t="str">
        <f t="shared" si="235"/>
        <v>08/09/2016 11:47</v>
      </c>
      <c r="BG2515" s="35">
        <f t="shared" si="239"/>
        <v>42621.493055555555</v>
      </c>
      <c r="BH2515" s="35">
        <f t="shared" si="236"/>
        <v>42621.5</v>
      </c>
      <c r="BI2515" t="str">
        <f t="shared" si="237"/>
        <v>08/09/2016 11:50:00</v>
      </c>
      <c r="BJ2515" s="40" t="str">
        <f t="shared" si="238"/>
        <v>08/09/2016 12:00:00</v>
      </c>
      <c r="BK2515">
        <f>VLOOKUP($BI2515, [1]TableView_704030_20160816_20160!$D$2:$M$5095,3,FALSE)</f>
        <v>1011.24348318</v>
      </c>
      <c r="BL2515">
        <f>VLOOKUP($BI2515, [1]TableView_704030_20160816_20160!$D$2:$M$5095,8,FALSE)</f>
        <v>21.3333333333333</v>
      </c>
      <c r="BM2515">
        <f>VLOOKUP($BI2515, [1]TableView_704030_20160816_20160!$D$2:$M$5095,10,FALSE)</f>
        <v>0</v>
      </c>
      <c r="BN2515">
        <f>VLOOKUP($BI2515, [1]TableView_704030_20160816_20160!$D$2:$M$5095,4,FALSE)</f>
        <v>61</v>
      </c>
      <c r="BO2515">
        <f>VLOOKUP($BI2515, [1]TableView_704030_20160816_20160!$D$2:$M$5095,6,FALSE)</f>
        <v>277</v>
      </c>
      <c r="BP2515">
        <f>VLOOKUP($BI2515, [1]TableView_704030_20160816_20160!$D$2:$M$5095,7,FALSE)</f>
        <v>4.9000000000000004</v>
      </c>
      <c r="BQ2515">
        <f>VLOOKUP($BI2515, [1]TableView_704030_20160816_20160!$D$2:$M$5095,2,FALSE)</f>
        <v>12.2</v>
      </c>
      <c r="BR2515">
        <f>VLOOKUP($BJ2515, [2]aacb8965d69cc6fd1cb3a5cae9e8ae7!$C$6:$F$853,4,FALSE)</f>
        <v>4.9000000000000004</v>
      </c>
      <c r="BS2515" s="15">
        <v>2</v>
      </c>
      <c r="BT2515" t="str">
        <f t="shared" si="234"/>
        <v>08/09/2016 2</v>
      </c>
      <c r="BU2515">
        <f>VLOOKUP($BT2515, [3]Sheet1!$D$3:$T$89,4,FALSE)</f>
        <v>25</v>
      </c>
      <c r="BV2515">
        <f>VLOOKUP($BT2515, [3]Sheet1!$D$3:$T$89,5,FALSE)</f>
        <v>21</v>
      </c>
      <c r="BW2515">
        <f>VLOOKUP($BT2515, [3]Sheet1!$D$3:$T$89,8,FALSE)</f>
        <v>25</v>
      </c>
      <c r="BX2515">
        <f>VLOOKUP($BT2515, [3]Sheet1!$D$3:$T$89,9,FALSE)</f>
        <v>18</v>
      </c>
      <c r="BY2515">
        <f>VLOOKUP($BT2515, [3]Sheet1!$D$3:$T$89,12,FALSE)</f>
        <v>22</v>
      </c>
      <c r="BZ2515">
        <f>VLOOKUP($BT2515, [3]Sheet1!$D$3:$T$89,13,FALSE)</f>
        <v>17</v>
      </c>
      <c r="CA2515" t="str">
        <f>VLOOKUP($BT2515, [3]Sheet1!$D$3:$T$89,16,FALSE)</f>
        <v>N/A</v>
      </c>
      <c r="CB2515" t="str">
        <f>VLOOKUP($BT2515, [3]Sheet1!$D$3:$T$89,17,FALSE)</f>
        <v>N/A</v>
      </c>
      <c r="CD2515" s="12">
        <v>42621</v>
      </c>
      <c r="CE2515" s="2">
        <v>0.49097222222222198</v>
      </c>
      <c r="CF2515" s="2" t="s">
        <v>4244</v>
      </c>
      <c r="CG2515" s="2">
        <v>42621.493055555555</v>
      </c>
      <c r="CH2515" s="2">
        <v>42621.5</v>
      </c>
      <c r="CI2515" t="s">
        <v>4241</v>
      </c>
      <c r="CJ2515" t="s">
        <v>4242</v>
      </c>
      <c r="CK2515">
        <v>1011.24348318</v>
      </c>
      <c r="CL2515">
        <v>21.3333333333333</v>
      </c>
      <c r="CM2515">
        <v>0</v>
      </c>
      <c r="CN2515">
        <v>61</v>
      </c>
      <c r="CO2515">
        <v>277</v>
      </c>
      <c r="CP2515">
        <v>4.9000000000000004</v>
      </c>
      <c r="CQ2515">
        <v>12.2</v>
      </c>
      <c r="CR2515">
        <v>4.9000000000000004</v>
      </c>
      <c r="CS2515">
        <v>2</v>
      </c>
      <c r="CT2515" t="s">
        <v>1373</v>
      </c>
      <c r="CU2515">
        <v>25</v>
      </c>
      <c r="CV2515">
        <v>21</v>
      </c>
      <c r="CW2515">
        <v>25</v>
      </c>
      <c r="CX2515">
        <v>18</v>
      </c>
      <c r="CY2515">
        <v>22</v>
      </c>
      <c r="CZ2515">
        <v>17</v>
      </c>
      <c r="DA2515" t="s">
        <v>27</v>
      </c>
      <c r="DB2515" t="s">
        <v>27</v>
      </c>
    </row>
    <row r="2516" spans="1:106">
      <c r="D2516" s="3">
        <v>8</v>
      </c>
      <c r="E2516" s="1">
        <v>1</v>
      </c>
      <c r="F2516" s="15">
        <v>1</v>
      </c>
      <c r="G2516" s="15" t="s">
        <v>33</v>
      </c>
      <c r="L2516" s="1">
        <v>3</v>
      </c>
      <c r="M2516">
        <v>8</v>
      </c>
      <c r="N2516" t="s">
        <v>149</v>
      </c>
      <c r="O2516" t="s">
        <v>57</v>
      </c>
      <c r="P2516" t="s">
        <v>970</v>
      </c>
      <c r="S2516" s="1">
        <v>2</v>
      </c>
      <c r="T2516">
        <v>8</v>
      </c>
      <c r="U2516" t="s">
        <v>110</v>
      </c>
      <c r="V2516" t="s">
        <v>57</v>
      </c>
      <c r="W2516" t="s">
        <v>995</v>
      </c>
      <c r="Z2516" s="1">
        <v>1</v>
      </c>
      <c r="AA2516">
        <v>8</v>
      </c>
      <c r="AB2516" t="s">
        <v>65</v>
      </c>
      <c r="AC2516" t="s">
        <v>57</v>
      </c>
      <c r="AD2516">
        <v>8</v>
      </c>
      <c r="BD2516" s="39">
        <v>42621</v>
      </c>
      <c r="BE2516" s="23">
        <v>0.49166666666666697</v>
      </c>
      <c r="BF2516" s="10" t="str">
        <f t="shared" si="235"/>
        <v>08/09/2016 11:48</v>
      </c>
      <c r="BG2516" s="35">
        <f t="shared" si="239"/>
        <v>42621.493055555555</v>
      </c>
      <c r="BH2516" s="35">
        <f t="shared" si="236"/>
        <v>42621.5</v>
      </c>
      <c r="BI2516" t="str">
        <f t="shared" si="237"/>
        <v>08/09/2016 11:50:00</v>
      </c>
      <c r="BJ2516" s="40" t="str">
        <f t="shared" si="238"/>
        <v>08/09/2016 12:00:00</v>
      </c>
      <c r="BK2516">
        <f>VLOOKUP($BI2516, [1]TableView_704030_20160816_20160!$D$2:$M$5095,3,FALSE)</f>
        <v>1011.24348318</v>
      </c>
      <c r="BL2516">
        <f>VLOOKUP($BI2516, [1]TableView_704030_20160816_20160!$D$2:$M$5095,8,FALSE)</f>
        <v>21.3333333333333</v>
      </c>
      <c r="BM2516">
        <f>VLOOKUP($BI2516, [1]TableView_704030_20160816_20160!$D$2:$M$5095,10,FALSE)</f>
        <v>0</v>
      </c>
      <c r="BN2516">
        <f>VLOOKUP($BI2516, [1]TableView_704030_20160816_20160!$D$2:$M$5095,4,FALSE)</f>
        <v>61</v>
      </c>
      <c r="BO2516">
        <f>VLOOKUP($BI2516, [1]TableView_704030_20160816_20160!$D$2:$M$5095,6,FALSE)</f>
        <v>277</v>
      </c>
      <c r="BP2516">
        <f>VLOOKUP($BI2516, [1]TableView_704030_20160816_20160!$D$2:$M$5095,7,FALSE)</f>
        <v>4.9000000000000004</v>
      </c>
      <c r="BQ2516">
        <f>VLOOKUP($BI2516, [1]TableView_704030_20160816_20160!$D$2:$M$5095,2,FALSE)</f>
        <v>12.2</v>
      </c>
      <c r="BR2516">
        <f>VLOOKUP($BJ2516, [2]aacb8965d69cc6fd1cb3a5cae9e8ae7!$C$6:$F$853,4,FALSE)</f>
        <v>4.9000000000000004</v>
      </c>
      <c r="BS2516" s="15">
        <v>2</v>
      </c>
      <c r="BT2516" t="str">
        <f t="shared" si="234"/>
        <v>08/09/2016 2</v>
      </c>
      <c r="BU2516">
        <f>VLOOKUP($BT2516, [3]Sheet1!$D$3:$T$89,4,FALSE)</f>
        <v>25</v>
      </c>
      <c r="BV2516">
        <f>VLOOKUP($BT2516, [3]Sheet1!$D$3:$T$89,5,FALSE)</f>
        <v>21</v>
      </c>
      <c r="BW2516">
        <f>VLOOKUP($BT2516, [3]Sheet1!$D$3:$T$89,8,FALSE)</f>
        <v>25</v>
      </c>
      <c r="BX2516">
        <f>VLOOKUP($BT2516, [3]Sheet1!$D$3:$T$89,9,FALSE)</f>
        <v>18</v>
      </c>
      <c r="BY2516">
        <f>VLOOKUP($BT2516, [3]Sheet1!$D$3:$T$89,12,FALSE)</f>
        <v>22</v>
      </c>
      <c r="BZ2516">
        <f>VLOOKUP($BT2516, [3]Sheet1!$D$3:$T$89,13,FALSE)</f>
        <v>17</v>
      </c>
      <c r="CA2516" t="str">
        <f>VLOOKUP($BT2516, [3]Sheet1!$D$3:$T$89,16,FALSE)</f>
        <v>N/A</v>
      </c>
      <c r="CB2516" t="str">
        <f>VLOOKUP($BT2516, [3]Sheet1!$D$3:$T$89,17,FALSE)</f>
        <v>N/A</v>
      </c>
      <c r="CD2516" s="12">
        <v>42621</v>
      </c>
      <c r="CE2516" s="2">
        <v>0.49166666666666697</v>
      </c>
      <c r="CF2516" s="2" t="s">
        <v>4245</v>
      </c>
      <c r="CG2516" s="2">
        <v>42621.493055555555</v>
      </c>
      <c r="CH2516" s="2">
        <v>42621.5</v>
      </c>
      <c r="CI2516" t="s">
        <v>4241</v>
      </c>
      <c r="CJ2516" t="s">
        <v>4242</v>
      </c>
      <c r="CK2516">
        <v>1011.24348318</v>
      </c>
      <c r="CL2516">
        <v>21.3333333333333</v>
      </c>
      <c r="CM2516">
        <v>0</v>
      </c>
      <c r="CN2516">
        <v>61</v>
      </c>
      <c r="CO2516">
        <v>277</v>
      </c>
      <c r="CP2516">
        <v>4.9000000000000004</v>
      </c>
      <c r="CQ2516">
        <v>12.2</v>
      </c>
      <c r="CR2516">
        <v>4.9000000000000004</v>
      </c>
      <c r="CS2516">
        <v>2</v>
      </c>
      <c r="CT2516" t="s">
        <v>1373</v>
      </c>
      <c r="CU2516">
        <v>25</v>
      </c>
      <c r="CV2516">
        <v>21</v>
      </c>
      <c r="CW2516">
        <v>25</v>
      </c>
      <c r="CX2516">
        <v>18</v>
      </c>
      <c r="CY2516">
        <v>22</v>
      </c>
      <c r="CZ2516">
        <v>17</v>
      </c>
      <c r="DA2516" t="s">
        <v>27</v>
      </c>
      <c r="DB2516" t="s">
        <v>27</v>
      </c>
    </row>
    <row r="2517" spans="1:106">
      <c r="D2517" s="3">
        <v>9</v>
      </c>
      <c r="E2517" s="1">
        <v>1</v>
      </c>
      <c r="F2517" s="15">
        <v>1</v>
      </c>
      <c r="G2517" s="15" t="s">
        <v>33</v>
      </c>
      <c r="L2517" s="1">
        <v>2</v>
      </c>
      <c r="M2517">
        <v>8</v>
      </c>
      <c r="N2517" t="s">
        <v>149</v>
      </c>
      <c r="O2517" t="s">
        <v>57</v>
      </c>
      <c r="P2517" t="s">
        <v>970</v>
      </c>
      <c r="S2517" s="1">
        <v>2</v>
      </c>
      <c r="T2517">
        <v>8</v>
      </c>
      <c r="U2517" t="s">
        <v>110</v>
      </c>
      <c r="V2517" t="s">
        <v>57</v>
      </c>
      <c r="W2517" t="s">
        <v>995</v>
      </c>
      <c r="Z2517" s="1">
        <v>2</v>
      </c>
      <c r="AA2517">
        <v>8</v>
      </c>
      <c r="AB2517" t="s">
        <v>65</v>
      </c>
      <c r="AC2517" t="s">
        <v>57</v>
      </c>
      <c r="AD2517">
        <v>8</v>
      </c>
      <c r="BD2517" s="39">
        <v>42621</v>
      </c>
      <c r="BE2517" s="23">
        <v>0.49236111111111103</v>
      </c>
      <c r="BF2517" s="10" t="str">
        <f t="shared" si="235"/>
        <v>08/09/2016 11:49</v>
      </c>
      <c r="BG2517" s="35">
        <f t="shared" si="239"/>
        <v>42621.493055555555</v>
      </c>
      <c r="BH2517" s="35">
        <f t="shared" si="236"/>
        <v>42621.5</v>
      </c>
      <c r="BI2517" t="str">
        <f t="shared" si="237"/>
        <v>08/09/2016 11:50:00</v>
      </c>
      <c r="BJ2517" s="40" t="str">
        <f t="shared" si="238"/>
        <v>08/09/2016 12:00:00</v>
      </c>
      <c r="BK2517">
        <f>VLOOKUP($BI2517, [1]TableView_704030_20160816_20160!$D$2:$M$5095,3,FALSE)</f>
        <v>1011.24348318</v>
      </c>
      <c r="BL2517">
        <f>VLOOKUP($BI2517, [1]TableView_704030_20160816_20160!$D$2:$M$5095,8,FALSE)</f>
        <v>21.3333333333333</v>
      </c>
      <c r="BM2517">
        <f>VLOOKUP($BI2517, [1]TableView_704030_20160816_20160!$D$2:$M$5095,10,FALSE)</f>
        <v>0</v>
      </c>
      <c r="BN2517">
        <f>VLOOKUP($BI2517, [1]TableView_704030_20160816_20160!$D$2:$M$5095,4,FALSE)</f>
        <v>61</v>
      </c>
      <c r="BO2517">
        <f>VLOOKUP($BI2517, [1]TableView_704030_20160816_20160!$D$2:$M$5095,6,FALSE)</f>
        <v>277</v>
      </c>
      <c r="BP2517">
        <f>VLOOKUP($BI2517, [1]TableView_704030_20160816_20160!$D$2:$M$5095,7,FALSE)</f>
        <v>4.9000000000000004</v>
      </c>
      <c r="BQ2517">
        <f>VLOOKUP($BI2517, [1]TableView_704030_20160816_20160!$D$2:$M$5095,2,FALSE)</f>
        <v>12.2</v>
      </c>
      <c r="BR2517">
        <f>VLOOKUP($BJ2517, [2]aacb8965d69cc6fd1cb3a5cae9e8ae7!$C$6:$F$853,4,FALSE)</f>
        <v>4.9000000000000004</v>
      </c>
      <c r="BS2517" s="15">
        <v>2</v>
      </c>
      <c r="BT2517" t="str">
        <f t="shared" si="234"/>
        <v>08/09/2016 2</v>
      </c>
      <c r="BU2517">
        <f>VLOOKUP($BT2517, [3]Sheet1!$D$3:$T$89,4,FALSE)</f>
        <v>25</v>
      </c>
      <c r="BV2517">
        <f>VLOOKUP($BT2517, [3]Sheet1!$D$3:$T$89,5,FALSE)</f>
        <v>21</v>
      </c>
      <c r="BW2517">
        <f>VLOOKUP($BT2517, [3]Sheet1!$D$3:$T$89,8,FALSE)</f>
        <v>25</v>
      </c>
      <c r="BX2517">
        <f>VLOOKUP($BT2517, [3]Sheet1!$D$3:$T$89,9,FALSE)</f>
        <v>18</v>
      </c>
      <c r="BY2517">
        <f>VLOOKUP($BT2517, [3]Sheet1!$D$3:$T$89,12,FALSE)</f>
        <v>22</v>
      </c>
      <c r="BZ2517">
        <f>VLOOKUP($BT2517, [3]Sheet1!$D$3:$T$89,13,FALSE)</f>
        <v>17</v>
      </c>
      <c r="CA2517" t="str">
        <f>VLOOKUP($BT2517, [3]Sheet1!$D$3:$T$89,16,FALSE)</f>
        <v>N/A</v>
      </c>
      <c r="CB2517" t="str">
        <f>VLOOKUP($BT2517, [3]Sheet1!$D$3:$T$89,17,FALSE)</f>
        <v>N/A</v>
      </c>
      <c r="CD2517" s="12">
        <v>42621</v>
      </c>
      <c r="CE2517" s="2">
        <v>0.49236111111111103</v>
      </c>
      <c r="CF2517" s="2" t="s">
        <v>4246</v>
      </c>
      <c r="CG2517" s="2">
        <v>42621.493055555555</v>
      </c>
      <c r="CH2517" s="2">
        <v>42621.5</v>
      </c>
      <c r="CI2517" t="s">
        <v>4241</v>
      </c>
      <c r="CJ2517" t="s">
        <v>4242</v>
      </c>
      <c r="CK2517">
        <v>1011.24348318</v>
      </c>
      <c r="CL2517">
        <v>21.3333333333333</v>
      </c>
      <c r="CM2517">
        <v>0</v>
      </c>
      <c r="CN2517">
        <v>61</v>
      </c>
      <c r="CO2517">
        <v>277</v>
      </c>
      <c r="CP2517">
        <v>4.9000000000000004</v>
      </c>
      <c r="CQ2517">
        <v>12.2</v>
      </c>
      <c r="CR2517">
        <v>4.9000000000000004</v>
      </c>
      <c r="CS2517">
        <v>2</v>
      </c>
      <c r="CT2517" t="s">
        <v>1373</v>
      </c>
      <c r="CU2517">
        <v>25</v>
      </c>
      <c r="CV2517">
        <v>21</v>
      </c>
      <c r="CW2517">
        <v>25</v>
      </c>
      <c r="CX2517">
        <v>18</v>
      </c>
      <c r="CY2517">
        <v>22</v>
      </c>
      <c r="CZ2517">
        <v>17</v>
      </c>
      <c r="DA2517" t="s">
        <v>27</v>
      </c>
      <c r="DB2517" t="s">
        <v>27</v>
      </c>
    </row>
    <row r="2518" spans="1:106">
      <c r="D2518" s="3">
        <v>10</v>
      </c>
      <c r="E2518" s="1">
        <v>2</v>
      </c>
      <c r="F2518" s="15">
        <v>1</v>
      </c>
      <c r="G2518" s="15" t="s">
        <v>33</v>
      </c>
      <c r="L2518" s="1">
        <v>1</v>
      </c>
      <c r="M2518">
        <v>8</v>
      </c>
      <c r="N2518" t="s">
        <v>149</v>
      </c>
      <c r="O2518" t="s">
        <v>57</v>
      </c>
      <c r="P2518">
        <v>2</v>
      </c>
      <c r="S2518" s="1">
        <v>2</v>
      </c>
      <c r="T2518">
        <v>8</v>
      </c>
      <c r="U2518" t="s">
        <v>110</v>
      </c>
      <c r="V2518" t="s">
        <v>57</v>
      </c>
      <c r="W2518" t="s">
        <v>995</v>
      </c>
      <c r="Z2518" s="1">
        <v>1</v>
      </c>
      <c r="AA2518">
        <v>8</v>
      </c>
      <c r="AB2518" t="s">
        <v>65</v>
      </c>
      <c r="AC2518" t="s">
        <v>57</v>
      </c>
      <c r="AD2518">
        <v>8</v>
      </c>
      <c r="BD2518" s="39">
        <v>42621</v>
      </c>
      <c r="BE2518" s="23">
        <v>0.49305555555555602</v>
      </c>
      <c r="BF2518" s="10" t="str">
        <f t="shared" si="235"/>
        <v>08/09/2016 11:50</v>
      </c>
      <c r="BG2518" s="35">
        <f t="shared" si="239"/>
        <v>42621.493055555555</v>
      </c>
      <c r="BH2518" s="35">
        <f t="shared" si="236"/>
        <v>42621.5</v>
      </c>
      <c r="BI2518" t="str">
        <f t="shared" si="237"/>
        <v>08/09/2016 11:50:00</v>
      </c>
      <c r="BJ2518" s="40" t="str">
        <f t="shared" si="238"/>
        <v>08/09/2016 12:00:00</v>
      </c>
      <c r="BK2518">
        <f>VLOOKUP($BI2518, [1]TableView_704030_20160816_20160!$D$2:$M$5095,3,FALSE)</f>
        <v>1011.24348318</v>
      </c>
      <c r="BL2518">
        <f>VLOOKUP($BI2518, [1]TableView_704030_20160816_20160!$D$2:$M$5095,8,FALSE)</f>
        <v>21.3333333333333</v>
      </c>
      <c r="BM2518">
        <f>VLOOKUP($BI2518, [1]TableView_704030_20160816_20160!$D$2:$M$5095,10,FALSE)</f>
        <v>0</v>
      </c>
      <c r="BN2518">
        <f>VLOOKUP($BI2518, [1]TableView_704030_20160816_20160!$D$2:$M$5095,4,FALSE)</f>
        <v>61</v>
      </c>
      <c r="BO2518">
        <f>VLOOKUP($BI2518, [1]TableView_704030_20160816_20160!$D$2:$M$5095,6,FALSE)</f>
        <v>277</v>
      </c>
      <c r="BP2518">
        <f>VLOOKUP($BI2518, [1]TableView_704030_20160816_20160!$D$2:$M$5095,7,FALSE)</f>
        <v>4.9000000000000004</v>
      </c>
      <c r="BQ2518">
        <f>VLOOKUP($BI2518, [1]TableView_704030_20160816_20160!$D$2:$M$5095,2,FALSE)</f>
        <v>12.2</v>
      </c>
      <c r="BR2518">
        <f>VLOOKUP($BJ2518, [2]aacb8965d69cc6fd1cb3a5cae9e8ae7!$C$6:$F$853,4,FALSE)</f>
        <v>4.9000000000000004</v>
      </c>
      <c r="BS2518" s="15">
        <v>2</v>
      </c>
      <c r="BT2518" t="str">
        <f t="shared" ref="BT2518:BT2581" si="240">TEXT(BD2518,"dd/mm/yyyy ")&amp;TEXT(BS2518, "d")</f>
        <v>08/09/2016 2</v>
      </c>
      <c r="BU2518">
        <f>VLOOKUP($BT2518, [3]Sheet1!$D$3:$T$89,4,FALSE)</f>
        <v>25</v>
      </c>
      <c r="BV2518">
        <f>VLOOKUP($BT2518, [3]Sheet1!$D$3:$T$89,5,FALSE)</f>
        <v>21</v>
      </c>
      <c r="BW2518">
        <f>VLOOKUP($BT2518, [3]Sheet1!$D$3:$T$89,8,FALSE)</f>
        <v>25</v>
      </c>
      <c r="BX2518">
        <f>VLOOKUP($BT2518, [3]Sheet1!$D$3:$T$89,9,FALSE)</f>
        <v>18</v>
      </c>
      <c r="BY2518">
        <f>VLOOKUP($BT2518, [3]Sheet1!$D$3:$T$89,12,FALSE)</f>
        <v>22</v>
      </c>
      <c r="BZ2518">
        <f>VLOOKUP($BT2518, [3]Sheet1!$D$3:$T$89,13,FALSE)</f>
        <v>17</v>
      </c>
      <c r="CA2518" t="str">
        <f>VLOOKUP($BT2518, [3]Sheet1!$D$3:$T$89,16,FALSE)</f>
        <v>N/A</v>
      </c>
      <c r="CB2518" t="str">
        <f>VLOOKUP($BT2518, [3]Sheet1!$D$3:$T$89,17,FALSE)</f>
        <v>N/A</v>
      </c>
      <c r="CD2518" s="12">
        <v>42621</v>
      </c>
      <c r="CE2518" s="2">
        <v>0.49305555555555602</v>
      </c>
      <c r="CF2518" s="2" t="s">
        <v>4247</v>
      </c>
      <c r="CG2518" s="2">
        <v>42621.493055555555</v>
      </c>
      <c r="CH2518" s="2">
        <v>42621.5</v>
      </c>
      <c r="CI2518" t="s">
        <v>4241</v>
      </c>
      <c r="CJ2518" t="s">
        <v>4242</v>
      </c>
      <c r="CK2518">
        <v>1011.24348318</v>
      </c>
      <c r="CL2518">
        <v>21.3333333333333</v>
      </c>
      <c r="CM2518">
        <v>0</v>
      </c>
      <c r="CN2518">
        <v>61</v>
      </c>
      <c r="CO2518">
        <v>277</v>
      </c>
      <c r="CP2518">
        <v>4.9000000000000004</v>
      </c>
      <c r="CQ2518">
        <v>12.2</v>
      </c>
      <c r="CR2518">
        <v>4.9000000000000004</v>
      </c>
      <c r="CS2518">
        <v>2</v>
      </c>
      <c r="CT2518" t="s">
        <v>1373</v>
      </c>
      <c r="CU2518">
        <v>25</v>
      </c>
      <c r="CV2518">
        <v>21</v>
      </c>
      <c r="CW2518">
        <v>25</v>
      </c>
      <c r="CX2518">
        <v>18</v>
      </c>
      <c r="CY2518">
        <v>22</v>
      </c>
      <c r="CZ2518">
        <v>17</v>
      </c>
      <c r="DA2518" t="s">
        <v>27</v>
      </c>
      <c r="DB2518" t="s">
        <v>27</v>
      </c>
    </row>
    <row r="2519" spans="1:106">
      <c r="D2519" s="3">
        <v>11</v>
      </c>
      <c r="E2519" s="1">
        <v>2</v>
      </c>
      <c r="F2519" s="15">
        <v>1</v>
      </c>
      <c r="G2519" s="15" t="s">
        <v>33</v>
      </c>
      <c r="L2519" s="1">
        <v>1</v>
      </c>
      <c r="M2519">
        <v>8</v>
      </c>
      <c r="N2519" t="s">
        <v>149</v>
      </c>
      <c r="O2519" t="s">
        <v>57</v>
      </c>
      <c r="P2519">
        <v>2</v>
      </c>
      <c r="S2519" s="1">
        <v>2</v>
      </c>
      <c r="T2519">
        <v>8</v>
      </c>
      <c r="U2519" t="s">
        <v>110</v>
      </c>
      <c r="V2519" t="s">
        <v>57</v>
      </c>
      <c r="W2519" t="s">
        <v>995</v>
      </c>
      <c r="Z2519" s="1">
        <v>1</v>
      </c>
      <c r="AA2519">
        <v>8</v>
      </c>
      <c r="AB2519" t="s">
        <v>65</v>
      </c>
      <c r="AC2519" t="s">
        <v>57</v>
      </c>
      <c r="AD2519">
        <v>8</v>
      </c>
      <c r="BD2519" s="39">
        <v>42621</v>
      </c>
      <c r="BE2519" s="23">
        <v>0.49375000000000002</v>
      </c>
      <c r="BF2519" s="10" t="str">
        <f t="shared" si="235"/>
        <v>08/09/2016 11:51</v>
      </c>
      <c r="BG2519" s="35">
        <f t="shared" si="239"/>
        <v>42621.493055555555</v>
      </c>
      <c r="BH2519" s="35">
        <f t="shared" si="236"/>
        <v>42621.5</v>
      </c>
      <c r="BI2519" t="str">
        <f t="shared" si="237"/>
        <v>08/09/2016 11:50:00</v>
      </c>
      <c r="BJ2519" s="40" t="str">
        <f t="shared" si="238"/>
        <v>08/09/2016 12:00:00</v>
      </c>
      <c r="BK2519">
        <f>VLOOKUP($BI2519, [1]TableView_704030_20160816_20160!$D$2:$M$5095,3,FALSE)</f>
        <v>1011.24348318</v>
      </c>
      <c r="BL2519">
        <f>VLOOKUP($BI2519, [1]TableView_704030_20160816_20160!$D$2:$M$5095,8,FALSE)</f>
        <v>21.3333333333333</v>
      </c>
      <c r="BM2519">
        <f>VLOOKUP($BI2519, [1]TableView_704030_20160816_20160!$D$2:$M$5095,10,FALSE)</f>
        <v>0</v>
      </c>
      <c r="BN2519">
        <f>VLOOKUP($BI2519, [1]TableView_704030_20160816_20160!$D$2:$M$5095,4,FALSE)</f>
        <v>61</v>
      </c>
      <c r="BO2519">
        <f>VLOOKUP($BI2519, [1]TableView_704030_20160816_20160!$D$2:$M$5095,6,FALSE)</f>
        <v>277</v>
      </c>
      <c r="BP2519">
        <f>VLOOKUP($BI2519, [1]TableView_704030_20160816_20160!$D$2:$M$5095,7,FALSE)</f>
        <v>4.9000000000000004</v>
      </c>
      <c r="BQ2519">
        <f>VLOOKUP($BI2519, [1]TableView_704030_20160816_20160!$D$2:$M$5095,2,FALSE)</f>
        <v>12.2</v>
      </c>
      <c r="BR2519">
        <f>VLOOKUP($BJ2519, [2]aacb8965d69cc6fd1cb3a5cae9e8ae7!$C$6:$F$853,4,FALSE)</f>
        <v>4.9000000000000004</v>
      </c>
      <c r="BS2519" s="15">
        <v>2</v>
      </c>
      <c r="BT2519" t="str">
        <f t="shared" si="240"/>
        <v>08/09/2016 2</v>
      </c>
      <c r="BU2519">
        <f>VLOOKUP($BT2519, [3]Sheet1!$D$3:$T$89,4,FALSE)</f>
        <v>25</v>
      </c>
      <c r="BV2519">
        <f>VLOOKUP($BT2519, [3]Sheet1!$D$3:$T$89,5,FALSE)</f>
        <v>21</v>
      </c>
      <c r="BW2519">
        <f>VLOOKUP($BT2519, [3]Sheet1!$D$3:$T$89,8,FALSE)</f>
        <v>25</v>
      </c>
      <c r="BX2519">
        <f>VLOOKUP($BT2519, [3]Sheet1!$D$3:$T$89,9,FALSE)</f>
        <v>18</v>
      </c>
      <c r="BY2519">
        <f>VLOOKUP($BT2519, [3]Sheet1!$D$3:$T$89,12,FALSE)</f>
        <v>22</v>
      </c>
      <c r="BZ2519">
        <f>VLOOKUP($BT2519, [3]Sheet1!$D$3:$T$89,13,FALSE)</f>
        <v>17</v>
      </c>
      <c r="CA2519" t="str">
        <f>VLOOKUP($BT2519, [3]Sheet1!$D$3:$T$89,16,FALSE)</f>
        <v>N/A</v>
      </c>
      <c r="CB2519" t="str">
        <f>VLOOKUP($BT2519, [3]Sheet1!$D$3:$T$89,17,FALSE)</f>
        <v>N/A</v>
      </c>
      <c r="CD2519" s="12">
        <v>42621</v>
      </c>
      <c r="CE2519" s="2">
        <v>0.49375000000000002</v>
      </c>
      <c r="CF2519" s="2" t="s">
        <v>4248</v>
      </c>
      <c r="CG2519" s="2">
        <v>42621.493055555555</v>
      </c>
      <c r="CH2519" s="2">
        <v>42621.5</v>
      </c>
      <c r="CI2519" t="s">
        <v>4241</v>
      </c>
      <c r="CJ2519" t="s">
        <v>4242</v>
      </c>
      <c r="CK2519">
        <v>1011.24348318</v>
      </c>
      <c r="CL2519">
        <v>21.3333333333333</v>
      </c>
      <c r="CM2519">
        <v>0</v>
      </c>
      <c r="CN2519">
        <v>61</v>
      </c>
      <c r="CO2519">
        <v>277</v>
      </c>
      <c r="CP2519">
        <v>4.9000000000000004</v>
      </c>
      <c r="CQ2519">
        <v>12.2</v>
      </c>
      <c r="CR2519">
        <v>4.9000000000000004</v>
      </c>
      <c r="CS2519">
        <v>2</v>
      </c>
      <c r="CT2519" t="s">
        <v>1373</v>
      </c>
      <c r="CU2519">
        <v>25</v>
      </c>
      <c r="CV2519">
        <v>21</v>
      </c>
      <c r="CW2519">
        <v>25</v>
      </c>
      <c r="CX2519">
        <v>18</v>
      </c>
      <c r="CY2519">
        <v>22</v>
      </c>
      <c r="CZ2519">
        <v>17</v>
      </c>
      <c r="DA2519" t="s">
        <v>27</v>
      </c>
      <c r="DB2519" t="s">
        <v>27</v>
      </c>
    </row>
    <row r="2520" spans="1:106">
      <c r="D2520" s="3">
        <v>12</v>
      </c>
      <c r="E2520" s="1">
        <v>2</v>
      </c>
      <c r="F2520" s="15">
        <v>1</v>
      </c>
      <c r="G2520" s="15" t="s">
        <v>33</v>
      </c>
      <c r="L2520" s="1">
        <v>1</v>
      </c>
      <c r="M2520">
        <v>8</v>
      </c>
      <c r="N2520" t="s">
        <v>149</v>
      </c>
      <c r="O2520" t="s">
        <v>57</v>
      </c>
      <c r="P2520">
        <v>2</v>
      </c>
      <c r="S2520" s="1">
        <v>2</v>
      </c>
      <c r="T2520">
        <v>8</v>
      </c>
      <c r="U2520" t="s">
        <v>110</v>
      </c>
      <c r="V2520" t="s">
        <v>57</v>
      </c>
      <c r="W2520" t="s">
        <v>995</v>
      </c>
      <c r="Z2520" s="1">
        <v>2</v>
      </c>
      <c r="AA2520">
        <v>8</v>
      </c>
      <c r="AB2520" t="s">
        <v>65</v>
      </c>
      <c r="AC2520" t="s">
        <v>57</v>
      </c>
      <c r="AD2520">
        <v>8</v>
      </c>
      <c r="BD2520" s="39">
        <v>42621</v>
      </c>
      <c r="BE2520" s="23">
        <v>0.49444444444444402</v>
      </c>
      <c r="BF2520" s="10" t="str">
        <f t="shared" si="235"/>
        <v>08/09/2016 11:52</v>
      </c>
      <c r="BG2520" s="35">
        <f t="shared" si="239"/>
        <v>42621.493055555555</v>
      </c>
      <c r="BH2520" s="35">
        <f t="shared" si="236"/>
        <v>42621.5</v>
      </c>
      <c r="BI2520" t="str">
        <f t="shared" si="237"/>
        <v>08/09/2016 11:50:00</v>
      </c>
      <c r="BJ2520" s="40" t="str">
        <f t="shared" si="238"/>
        <v>08/09/2016 12:00:00</v>
      </c>
      <c r="BK2520">
        <f>VLOOKUP($BI2520, [1]TableView_704030_20160816_20160!$D$2:$M$5095,3,FALSE)</f>
        <v>1011.24348318</v>
      </c>
      <c r="BL2520">
        <f>VLOOKUP($BI2520, [1]TableView_704030_20160816_20160!$D$2:$M$5095,8,FALSE)</f>
        <v>21.3333333333333</v>
      </c>
      <c r="BM2520">
        <f>VLOOKUP($BI2520, [1]TableView_704030_20160816_20160!$D$2:$M$5095,10,FALSE)</f>
        <v>0</v>
      </c>
      <c r="BN2520">
        <f>VLOOKUP($BI2520, [1]TableView_704030_20160816_20160!$D$2:$M$5095,4,FALSE)</f>
        <v>61</v>
      </c>
      <c r="BO2520">
        <f>VLOOKUP($BI2520, [1]TableView_704030_20160816_20160!$D$2:$M$5095,6,FALSE)</f>
        <v>277</v>
      </c>
      <c r="BP2520">
        <f>VLOOKUP($BI2520, [1]TableView_704030_20160816_20160!$D$2:$M$5095,7,FALSE)</f>
        <v>4.9000000000000004</v>
      </c>
      <c r="BQ2520">
        <f>VLOOKUP($BI2520, [1]TableView_704030_20160816_20160!$D$2:$M$5095,2,FALSE)</f>
        <v>12.2</v>
      </c>
      <c r="BR2520">
        <f>VLOOKUP($BJ2520, [2]aacb8965d69cc6fd1cb3a5cae9e8ae7!$C$6:$F$853,4,FALSE)</f>
        <v>4.9000000000000004</v>
      </c>
      <c r="BS2520" s="15">
        <v>2</v>
      </c>
      <c r="BT2520" t="str">
        <f t="shared" si="240"/>
        <v>08/09/2016 2</v>
      </c>
      <c r="BU2520">
        <f>VLOOKUP($BT2520, [3]Sheet1!$D$3:$T$89,4,FALSE)</f>
        <v>25</v>
      </c>
      <c r="BV2520">
        <f>VLOOKUP($BT2520, [3]Sheet1!$D$3:$T$89,5,FALSE)</f>
        <v>21</v>
      </c>
      <c r="BW2520">
        <f>VLOOKUP($BT2520, [3]Sheet1!$D$3:$T$89,8,FALSE)</f>
        <v>25</v>
      </c>
      <c r="BX2520">
        <f>VLOOKUP($BT2520, [3]Sheet1!$D$3:$T$89,9,FALSE)</f>
        <v>18</v>
      </c>
      <c r="BY2520">
        <f>VLOOKUP($BT2520, [3]Sheet1!$D$3:$T$89,12,FALSE)</f>
        <v>22</v>
      </c>
      <c r="BZ2520">
        <f>VLOOKUP($BT2520, [3]Sheet1!$D$3:$T$89,13,FALSE)</f>
        <v>17</v>
      </c>
      <c r="CA2520" t="str">
        <f>VLOOKUP($BT2520, [3]Sheet1!$D$3:$T$89,16,FALSE)</f>
        <v>N/A</v>
      </c>
      <c r="CB2520" t="str">
        <f>VLOOKUP($BT2520, [3]Sheet1!$D$3:$T$89,17,FALSE)</f>
        <v>N/A</v>
      </c>
      <c r="CD2520" s="12">
        <v>42621</v>
      </c>
      <c r="CE2520" s="2">
        <v>0.49444444444444402</v>
      </c>
      <c r="CF2520" s="2" t="s">
        <v>4249</v>
      </c>
      <c r="CG2520" s="2">
        <v>42621.493055555555</v>
      </c>
      <c r="CH2520" s="2">
        <v>42621.5</v>
      </c>
      <c r="CI2520" t="s">
        <v>4241</v>
      </c>
      <c r="CJ2520" t="s">
        <v>4242</v>
      </c>
      <c r="CK2520">
        <v>1011.24348318</v>
      </c>
      <c r="CL2520">
        <v>21.3333333333333</v>
      </c>
      <c r="CM2520">
        <v>0</v>
      </c>
      <c r="CN2520">
        <v>61</v>
      </c>
      <c r="CO2520">
        <v>277</v>
      </c>
      <c r="CP2520">
        <v>4.9000000000000004</v>
      </c>
      <c r="CQ2520">
        <v>12.2</v>
      </c>
      <c r="CR2520">
        <v>4.9000000000000004</v>
      </c>
      <c r="CS2520">
        <v>2</v>
      </c>
      <c r="CT2520" t="s">
        <v>1373</v>
      </c>
      <c r="CU2520">
        <v>25</v>
      </c>
      <c r="CV2520">
        <v>21</v>
      </c>
      <c r="CW2520">
        <v>25</v>
      </c>
      <c r="CX2520">
        <v>18</v>
      </c>
      <c r="CY2520">
        <v>22</v>
      </c>
      <c r="CZ2520">
        <v>17</v>
      </c>
      <c r="DA2520" t="s">
        <v>27</v>
      </c>
      <c r="DB2520" t="s">
        <v>27</v>
      </c>
    </row>
    <row r="2521" spans="1:106">
      <c r="D2521" s="3">
        <v>13</v>
      </c>
      <c r="E2521" s="1">
        <v>2</v>
      </c>
      <c r="F2521" s="15">
        <v>1</v>
      </c>
      <c r="G2521" s="15" t="s">
        <v>33</v>
      </c>
      <c r="S2521" s="1">
        <v>2</v>
      </c>
      <c r="T2521">
        <v>8</v>
      </c>
      <c r="U2521" t="s">
        <v>110</v>
      </c>
      <c r="V2521" t="s">
        <v>57</v>
      </c>
      <c r="W2521" t="s">
        <v>995</v>
      </c>
      <c r="Z2521" s="1">
        <v>1</v>
      </c>
      <c r="AA2521">
        <v>8</v>
      </c>
      <c r="AB2521" t="s">
        <v>65</v>
      </c>
      <c r="AC2521" t="s">
        <v>57</v>
      </c>
      <c r="AD2521">
        <v>8</v>
      </c>
      <c r="BD2521" s="39">
        <v>42621</v>
      </c>
      <c r="BE2521" s="23">
        <v>0.49513888888888902</v>
      </c>
      <c r="BF2521" s="10" t="str">
        <f t="shared" si="235"/>
        <v>08/09/2016 11:53</v>
      </c>
      <c r="BG2521" s="35">
        <f t="shared" si="239"/>
        <v>42621.493055555555</v>
      </c>
      <c r="BH2521" s="35">
        <f t="shared" si="236"/>
        <v>42621.5</v>
      </c>
      <c r="BI2521" t="str">
        <f t="shared" si="237"/>
        <v>08/09/2016 11:50:00</v>
      </c>
      <c r="BJ2521" s="40" t="str">
        <f t="shared" si="238"/>
        <v>08/09/2016 12:00:00</v>
      </c>
      <c r="BK2521">
        <f>VLOOKUP($BI2521, [1]TableView_704030_20160816_20160!$D$2:$M$5095,3,FALSE)</f>
        <v>1011.24348318</v>
      </c>
      <c r="BL2521">
        <f>VLOOKUP($BI2521, [1]TableView_704030_20160816_20160!$D$2:$M$5095,8,FALSE)</f>
        <v>21.3333333333333</v>
      </c>
      <c r="BM2521">
        <f>VLOOKUP($BI2521, [1]TableView_704030_20160816_20160!$D$2:$M$5095,10,FALSE)</f>
        <v>0</v>
      </c>
      <c r="BN2521">
        <f>VLOOKUP($BI2521, [1]TableView_704030_20160816_20160!$D$2:$M$5095,4,FALSE)</f>
        <v>61</v>
      </c>
      <c r="BO2521">
        <f>VLOOKUP($BI2521, [1]TableView_704030_20160816_20160!$D$2:$M$5095,6,FALSE)</f>
        <v>277</v>
      </c>
      <c r="BP2521">
        <f>VLOOKUP($BI2521, [1]TableView_704030_20160816_20160!$D$2:$M$5095,7,FALSE)</f>
        <v>4.9000000000000004</v>
      </c>
      <c r="BQ2521">
        <f>VLOOKUP($BI2521, [1]TableView_704030_20160816_20160!$D$2:$M$5095,2,FALSE)</f>
        <v>12.2</v>
      </c>
      <c r="BR2521">
        <f>VLOOKUP($BJ2521, [2]aacb8965d69cc6fd1cb3a5cae9e8ae7!$C$6:$F$853,4,FALSE)</f>
        <v>4.9000000000000004</v>
      </c>
      <c r="BS2521" s="15">
        <v>2</v>
      </c>
      <c r="BT2521" t="str">
        <f t="shared" si="240"/>
        <v>08/09/2016 2</v>
      </c>
      <c r="BU2521">
        <f>VLOOKUP($BT2521, [3]Sheet1!$D$3:$T$89,4,FALSE)</f>
        <v>25</v>
      </c>
      <c r="BV2521">
        <f>VLOOKUP($BT2521, [3]Sheet1!$D$3:$T$89,5,FALSE)</f>
        <v>21</v>
      </c>
      <c r="BW2521">
        <f>VLOOKUP($BT2521, [3]Sheet1!$D$3:$T$89,8,FALSE)</f>
        <v>25</v>
      </c>
      <c r="BX2521">
        <f>VLOOKUP($BT2521, [3]Sheet1!$D$3:$T$89,9,FALSE)</f>
        <v>18</v>
      </c>
      <c r="BY2521">
        <f>VLOOKUP($BT2521, [3]Sheet1!$D$3:$T$89,12,FALSE)</f>
        <v>22</v>
      </c>
      <c r="BZ2521">
        <f>VLOOKUP($BT2521, [3]Sheet1!$D$3:$T$89,13,FALSE)</f>
        <v>17</v>
      </c>
      <c r="CA2521" t="str">
        <f>VLOOKUP($BT2521, [3]Sheet1!$D$3:$T$89,16,FALSE)</f>
        <v>N/A</v>
      </c>
      <c r="CB2521" t="str">
        <f>VLOOKUP($BT2521, [3]Sheet1!$D$3:$T$89,17,FALSE)</f>
        <v>N/A</v>
      </c>
      <c r="CD2521" s="12">
        <v>42621</v>
      </c>
      <c r="CE2521" s="2">
        <v>0.49513888888888902</v>
      </c>
      <c r="CF2521" s="2" t="s">
        <v>4250</v>
      </c>
      <c r="CG2521" s="2">
        <v>42621.493055555555</v>
      </c>
      <c r="CH2521" s="2">
        <v>42621.5</v>
      </c>
      <c r="CI2521" t="s">
        <v>4241</v>
      </c>
      <c r="CJ2521" t="s">
        <v>4242</v>
      </c>
      <c r="CK2521">
        <v>1011.24348318</v>
      </c>
      <c r="CL2521">
        <v>21.3333333333333</v>
      </c>
      <c r="CM2521">
        <v>0</v>
      </c>
      <c r="CN2521">
        <v>61</v>
      </c>
      <c r="CO2521">
        <v>277</v>
      </c>
      <c r="CP2521">
        <v>4.9000000000000004</v>
      </c>
      <c r="CQ2521">
        <v>12.2</v>
      </c>
      <c r="CR2521">
        <v>4.9000000000000004</v>
      </c>
      <c r="CS2521">
        <v>2</v>
      </c>
      <c r="CT2521" t="s">
        <v>1373</v>
      </c>
      <c r="CU2521">
        <v>25</v>
      </c>
      <c r="CV2521">
        <v>21</v>
      </c>
      <c r="CW2521">
        <v>25</v>
      </c>
      <c r="CX2521">
        <v>18</v>
      </c>
      <c r="CY2521">
        <v>22</v>
      </c>
      <c r="CZ2521">
        <v>17</v>
      </c>
      <c r="DA2521" t="s">
        <v>27</v>
      </c>
      <c r="DB2521" t="s">
        <v>27</v>
      </c>
    </row>
    <row r="2522" spans="1:106">
      <c r="D2522" s="3">
        <v>14</v>
      </c>
      <c r="E2522" s="1">
        <v>2</v>
      </c>
      <c r="F2522" s="15">
        <v>1</v>
      </c>
      <c r="G2522" s="15" t="s">
        <v>33</v>
      </c>
      <c r="S2522" s="1">
        <v>3</v>
      </c>
      <c r="T2522">
        <v>8</v>
      </c>
      <c r="U2522" t="s">
        <v>110</v>
      </c>
      <c r="V2522" t="s">
        <v>57</v>
      </c>
      <c r="W2522" t="s">
        <v>995</v>
      </c>
      <c r="Z2522" s="1">
        <v>1</v>
      </c>
      <c r="AA2522">
        <v>8</v>
      </c>
      <c r="AB2522" t="s">
        <v>65</v>
      </c>
      <c r="AC2522" t="s">
        <v>57</v>
      </c>
      <c r="AD2522">
        <v>8</v>
      </c>
      <c r="BD2522" s="39">
        <v>42621</v>
      </c>
      <c r="BE2522" s="23">
        <v>0.49583333333333302</v>
      </c>
      <c r="BF2522" s="10" t="str">
        <f t="shared" si="235"/>
        <v>08/09/2016 11:54</v>
      </c>
      <c r="BG2522" s="35">
        <f t="shared" si="239"/>
        <v>42621.493055555555</v>
      </c>
      <c r="BH2522" s="35">
        <f t="shared" si="236"/>
        <v>42621.5</v>
      </c>
      <c r="BI2522" t="str">
        <f t="shared" si="237"/>
        <v>08/09/2016 11:50:00</v>
      </c>
      <c r="BJ2522" s="40" t="str">
        <f t="shared" si="238"/>
        <v>08/09/2016 12:00:00</v>
      </c>
      <c r="BK2522">
        <f>VLOOKUP($BI2522, [1]TableView_704030_20160816_20160!$D$2:$M$5095,3,FALSE)</f>
        <v>1011.24348318</v>
      </c>
      <c r="BL2522">
        <f>VLOOKUP($BI2522, [1]TableView_704030_20160816_20160!$D$2:$M$5095,8,FALSE)</f>
        <v>21.3333333333333</v>
      </c>
      <c r="BM2522">
        <f>VLOOKUP($BI2522, [1]TableView_704030_20160816_20160!$D$2:$M$5095,10,FALSE)</f>
        <v>0</v>
      </c>
      <c r="BN2522">
        <f>VLOOKUP($BI2522, [1]TableView_704030_20160816_20160!$D$2:$M$5095,4,FALSE)</f>
        <v>61</v>
      </c>
      <c r="BO2522">
        <f>VLOOKUP($BI2522, [1]TableView_704030_20160816_20160!$D$2:$M$5095,6,FALSE)</f>
        <v>277</v>
      </c>
      <c r="BP2522">
        <f>VLOOKUP($BI2522, [1]TableView_704030_20160816_20160!$D$2:$M$5095,7,FALSE)</f>
        <v>4.9000000000000004</v>
      </c>
      <c r="BQ2522">
        <f>VLOOKUP($BI2522, [1]TableView_704030_20160816_20160!$D$2:$M$5095,2,FALSE)</f>
        <v>12.2</v>
      </c>
      <c r="BR2522">
        <f>VLOOKUP($BJ2522, [2]aacb8965d69cc6fd1cb3a5cae9e8ae7!$C$6:$F$853,4,FALSE)</f>
        <v>4.9000000000000004</v>
      </c>
      <c r="BS2522" s="15">
        <v>2</v>
      </c>
      <c r="BT2522" t="str">
        <f t="shared" si="240"/>
        <v>08/09/2016 2</v>
      </c>
      <c r="BU2522">
        <f>VLOOKUP($BT2522, [3]Sheet1!$D$3:$T$89,4,FALSE)</f>
        <v>25</v>
      </c>
      <c r="BV2522">
        <f>VLOOKUP($BT2522, [3]Sheet1!$D$3:$T$89,5,FALSE)</f>
        <v>21</v>
      </c>
      <c r="BW2522">
        <f>VLOOKUP($BT2522, [3]Sheet1!$D$3:$T$89,8,FALSE)</f>
        <v>25</v>
      </c>
      <c r="BX2522">
        <f>VLOOKUP($BT2522, [3]Sheet1!$D$3:$T$89,9,FALSE)</f>
        <v>18</v>
      </c>
      <c r="BY2522">
        <f>VLOOKUP($BT2522, [3]Sheet1!$D$3:$T$89,12,FALSE)</f>
        <v>22</v>
      </c>
      <c r="BZ2522">
        <f>VLOOKUP($BT2522, [3]Sheet1!$D$3:$T$89,13,FALSE)</f>
        <v>17</v>
      </c>
      <c r="CA2522" t="str">
        <f>VLOOKUP($BT2522, [3]Sheet1!$D$3:$T$89,16,FALSE)</f>
        <v>N/A</v>
      </c>
      <c r="CB2522" t="str">
        <f>VLOOKUP($BT2522, [3]Sheet1!$D$3:$T$89,17,FALSE)</f>
        <v>N/A</v>
      </c>
      <c r="CD2522" s="12">
        <v>42621</v>
      </c>
      <c r="CE2522" s="2">
        <v>0.49583333333333302</v>
      </c>
      <c r="CF2522" s="2" t="s">
        <v>4251</v>
      </c>
      <c r="CG2522" s="2">
        <v>42621.493055555555</v>
      </c>
      <c r="CH2522" s="2">
        <v>42621.5</v>
      </c>
      <c r="CI2522" t="s">
        <v>4241</v>
      </c>
      <c r="CJ2522" t="s">
        <v>4242</v>
      </c>
      <c r="CK2522">
        <v>1011.24348318</v>
      </c>
      <c r="CL2522">
        <v>21.3333333333333</v>
      </c>
      <c r="CM2522">
        <v>0</v>
      </c>
      <c r="CN2522">
        <v>61</v>
      </c>
      <c r="CO2522">
        <v>277</v>
      </c>
      <c r="CP2522">
        <v>4.9000000000000004</v>
      </c>
      <c r="CQ2522">
        <v>12.2</v>
      </c>
      <c r="CR2522">
        <v>4.9000000000000004</v>
      </c>
      <c r="CS2522">
        <v>2</v>
      </c>
      <c r="CT2522" t="s">
        <v>1373</v>
      </c>
      <c r="CU2522">
        <v>25</v>
      </c>
      <c r="CV2522">
        <v>21</v>
      </c>
      <c r="CW2522">
        <v>25</v>
      </c>
      <c r="CX2522">
        <v>18</v>
      </c>
      <c r="CY2522">
        <v>22</v>
      </c>
      <c r="CZ2522">
        <v>17</v>
      </c>
      <c r="DA2522" t="s">
        <v>27</v>
      </c>
      <c r="DB2522" t="s">
        <v>27</v>
      </c>
    </row>
    <row r="2523" spans="1:106">
      <c r="D2523" s="3">
        <v>15</v>
      </c>
      <c r="E2523" s="1">
        <v>2</v>
      </c>
      <c r="F2523" s="15">
        <v>1</v>
      </c>
      <c r="G2523" s="15" t="s">
        <v>33</v>
      </c>
      <c r="S2523" s="1">
        <v>3</v>
      </c>
      <c r="T2523">
        <v>8</v>
      </c>
      <c r="U2523" t="s">
        <v>110</v>
      </c>
      <c r="V2523" t="s">
        <v>57</v>
      </c>
      <c r="W2523" t="s">
        <v>995</v>
      </c>
      <c r="Z2523" s="1">
        <v>1</v>
      </c>
      <c r="AA2523">
        <v>8</v>
      </c>
      <c r="AB2523" t="s">
        <v>65</v>
      </c>
      <c r="AC2523" t="s">
        <v>57</v>
      </c>
      <c r="AD2523">
        <v>8</v>
      </c>
      <c r="BD2523" s="39">
        <v>42621</v>
      </c>
      <c r="BE2523" s="23">
        <v>0.49652777777777801</v>
      </c>
      <c r="BF2523" s="10" t="str">
        <f t="shared" si="235"/>
        <v>08/09/2016 11:55</v>
      </c>
      <c r="BG2523" s="35">
        <f t="shared" si="239"/>
        <v>42621.5</v>
      </c>
      <c r="BH2523" s="35">
        <f t="shared" si="236"/>
        <v>42621.5</v>
      </c>
      <c r="BI2523" t="str">
        <f t="shared" si="237"/>
        <v>08/09/2016 12:00:00</v>
      </c>
      <c r="BJ2523" s="40" t="str">
        <f t="shared" si="238"/>
        <v>08/09/2016 12:00:00</v>
      </c>
      <c r="BK2523">
        <f>VLOOKUP($BI2523, [1]TableView_704030_20160816_20160!$D$2:$M$5095,3,FALSE)</f>
        <v>1011.41280263</v>
      </c>
      <c r="BL2523">
        <f>VLOOKUP($BI2523, [1]TableView_704030_20160816_20160!$D$2:$M$5095,8,FALSE)</f>
        <v>21.7777777777778</v>
      </c>
      <c r="BM2523">
        <f>VLOOKUP($BI2523, [1]TableView_704030_20160816_20160!$D$2:$M$5095,10,FALSE)</f>
        <v>0</v>
      </c>
      <c r="BN2523">
        <f>VLOOKUP($BI2523, [1]TableView_704030_20160816_20160!$D$2:$M$5095,4,FALSE)</f>
        <v>57</v>
      </c>
      <c r="BO2523">
        <f>VLOOKUP($BI2523, [1]TableView_704030_20160816_20160!$D$2:$M$5095,6,FALSE)</f>
        <v>267</v>
      </c>
      <c r="BP2523">
        <f>VLOOKUP($BI2523, [1]TableView_704030_20160816_20160!$D$2:$M$5095,7,FALSE)</f>
        <v>5.3</v>
      </c>
      <c r="BQ2523">
        <f>VLOOKUP($BI2523, [1]TableView_704030_20160816_20160!$D$2:$M$5095,2,FALSE)</f>
        <v>12.2</v>
      </c>
      <c r="BR2523">
        <f>VLOOKUP($BJ2523, [2]aacb8965d69cc6fd1cb3a5cae9e8ae7!$C$6:$F$853,4,FALSE)</f>
        <v>4.9000000000000004</v>
      </c>
      <c r="BS2523" s="15">
        <v>2</v>
      </c>
      <c r="BT2523" t="str">
        <f t="shared" si="240"/>
        <v>08/09/2016 2</v>
      </c>
      <c r="BU2523">
        <f>VLOOKUP($BT2523, [3]Sheet1!$D$3:$T$89,4,FALSE)</f>
        <v>25</v>
      </c>
      <c r="BV2523">
        <f>VLOOKUP($BT2523, [3]Sheet1!$D$3:$T$89,5,FALSE)</f>
        <v>21</v>
      </c>
      <c r="BW2523">
        <f>VLOOKUP($BT2523, [3]Sheet1!$D$3:$T$89,8,FALSE)</f>
        <v>25</v>
      </c>
      <c r="BX2523">
        <f>VLOOKUP($BT2523, [3]Sheet1!$D$3:$T$89,9,FALSE)</f>
        <v>18</v>
      </c>
      <c r="BY2523">
        <f>VLOOKUP($BT2523, [3]Sheet1!$D$3:$T$89,12,FALSE)</f>
        <v>22</v>
      </c>
      <c r="BZ2523">
        <f>VLOOKUP($BT2523, [3]Sheet1!$D$3:$T$89,13,FALSE)</f>
        <v>17</v>
      </c>
      <c r="CA2523" t="str">
        <f>VLOOKUP($BT2523, [3]Sheet1!$D$3:$T$89,16,FALSE)</f>
        <v>N/A</v>
      </c>
      <c r="CB2523" t="str">
        <f>VLOOKUP($BT2523, [3]Sheet1!$D$3:$T$89,17,FALSE)</f>
        <v>N/A</v>
      </c>
      <c r="CD2523" s="12">
        <v>42621</v>
      </c>
      <c r="CE2523" s="2">
        <v>0.49652777777777801</v>
      </c>
      <c r="CF2523" s="2" t="s">
        <v>4252</v>
      </c>
      <c r="CG2523" s="2">
        <v>42621.5</v>
      </c>
      <c r="CH2523" s="2">
        <v>42621.5</v>
      </c>
      <c r="CI2523" t="s">
        <v>4242</v>
      </c>
      <c r="CJ2523" t="s">
        <v>4242</v>
      </c>
      <c r="CK2523">
        <v>1011.41280263</v>
      </c>
      <c r="CL2523">
        <v>21.7777777777778</v>
      </c>
      <c r="CM2523">
        <v>0</v>
      </c>
      <c r="CN2523">
        <v>57</v>
      </c>
      <c r="CO2523">
        <v>267</v>
      </c>
      <c r="CP2523">
        <v>5.3</v>
      </c>
      <c r="CQ2523">
        <v>12.2</v>
      </c>
      <c r="CR2523">
        <v>4.9000000000000004</v>
      </c>
      <c r="CS2523">
        <v>2</v>
      </c>
      <c r="CT2523" t="s">
        <v>1373</v>
      </c>
      <c r="CU2523">
        <v>25</v>
      </c>
      <c r="CV2523">
        <v>21</v>
      </c>
      <c r="CW2523">
        <v>25</v>
      </c>
      <c r="CX2523">
        <v>18</v>
      </c>
      <c r="CY2523">
        <v>22</v>
      </c>
      <c r="CZ2523">
        <v>17</v>
      </c>
      <c r="DA2523" t="s">
        <v>27</v>
      </c>
      <c r="DB2523" t="s">
        <v>27</v>
      </c>
    </row>
    <row r="2524" spans="1:106">
      <c r="D2524" s="3">
        <v>16</v>
      </c>
      <c r="S2524" s="1">
        <v>4</v>
      </c>
      <c r="T2524">
        <v>8</v>
      </c>
      <c r="U2524" t="s">
        <v>110</v>
      </c>
      <c r="V2524" t="s">
        <v>57</v>
      </c>
      <c r="W2524" t="s">
        <v>995</v>
      </c>
      <c r="X2524" t="s">
        <v>1003</v>
      </c>
      <c r="Z2524" s="1">
        <v>1</v>
      </c>
      <c r="AA2524">
        <v>8</v>
      </c>
      <c r="AB2524" t="s">
        <v>65</v>
      </c>
      <c r="AC2524" t="s">
        <v>57</v>
      </c>
      <c r="AD2524">
        <v>5</v>
      </c>
      <c r="BD2524" s="39">
        <v>42621</v>
      </c>
      <c r="BE2524" s="23">
        <v>0.49722222222222201</v>
      </c>
      <c r="BF2524" s="10" t="str">
        <f t="shared" si="235"/>
        <v>08/09/2016 11:56</v>
      </c>
      <c r="BG2524" s="35">
        <f t="shared" si="239"/>
        <v>42621.5</v>
      </c>
      <c r="BH2524" s="35">
        <f t="shared" si="236"/>
        <v>42621.5</v>
      </c>
      <c r="BI2524" t="str">
        <f t="shared" si="237"/>
        <v>08/09/2016 12:00:00</v>
      </c>
      <c r="BJ2524" s="40" t="str">
        <f t="shared" si="238"/>
        <v>08/09/2016 12:00:00</v>
      </c>
      <c r="BK2524">
        <f>VLOOKUP($BI2524, [1]TableView_704030_20160816_20160!$D$2:$M$5095,3,FALSE)</f>
        <v>1011.41280263</v>
      </c>
      <c r="BL2524">
        <f>VLOOKUP($BI2524, [1]TableView_704030_20160816_20160!$D$2:$M$5095,8,FALSE)</f>
        <v>21.7777777777778</v>
      </c>
      <c r="BM2524">
        <f>VLOOKUP($BI2524, [1]TableView_704030_20160816_20160!$D$2:$M$5095,10,FALSE)</f>
        <v>0</v>
      </c>
      <c r="BN2524">
        <f>VLOOKUP($BI2524, [1]TableView_704030_20160816_20160!$D$2:$M$5095,4,FALSE)</f>
        <v>57</v>
      </c>
      <c r="BO2524">
        <f>VLOOKUP($BI2524, [1]TableView_704030_20160816_20160!$D$2:$M$5095,6,FALSE)</f>
        <v>267</v>
      </c>
      <c r="BP2524">
        <f>VLOOKUP($BI2524, [1]TableView_704030_20160816_20160!$D$2:$M$5095,7,FALSE)</f>
        <v>5.3</v>
      </c>
      <c r="BQ2524">
        <f>VLOOKUP($BI2524, [1]TableView_704030_20160816_20160!$D$2:$M$5095,2,FALSE)</f>
        <v>12.2</v>
      </c>
      <c r="BR2524">
        <f>VLOOKUP($BJ2524, [2]aacb8965d69cc6fd1cb3a5cae9e8ae7!$C$6:$F$853,4,FALSE)</f>
        <v>4.9000000000000004</v>
      </c>
      <c r="BS2524" s="15">
        <v>2</v>
      </c>
      <c r="BT2524" t="str">
        <f t="shared" si="240"/>
        <v>08/09/2016 2</v>
      </c>
      <c r="BU2524">
        <f>VLOOKUP($BT2524, [3]Sheet1!$D$3:$T$89,4,FALSE)</f>
        <v>25</v>
      </c>
      <c r="BV2524">
        <f>VLOOKUP($BT2524, [3]Sheet1!$D$3:$T$89,5,FALSE)</f>
        <v>21</v>
      </c>
      <c r="BW2524">
        <f>VLOOKUP($BT2524, [3]Sheet1!$D$3:$T$89,8,FALSE)</f>
        <v>25</v>
      </c>
      <c r="BX2524">
        <f>VLOOKUP($BT2524, [3]Sheet1!$D$3:$T$89,9,FALSE)</f>
        <v>18</v>
      </c>
      <c r="BY2524">
        <f>VLOOKUP($BT2524, [3]Sheet1!$D$3:$T$89,12,FALSE)</f>
        <v>22</v>
      </c>
      <c r="BZ2524">
        <f>VLOOKUP($BT2524, [3]Sheet1!$D$3:$T$89,13,FALSE)</f>
        <v>17</v>
      </c>
      <c r="CA2524" t="str">
        <f>VLOOKUP($BT2524, [3]Sheet1!$D$3:$T$89,16,FALSE)</f>
        <v>N/A</v>
      </c>
      <c r="CB2524" t="str">
        <f>VLOOKUP($BT2524, [3]Sheet1!$D$3:$T$89,17,FALSE)</f>
        <v>N/A</v>
      </c>
      <c r="CD2524" s="12">
        <v>42621</v>
      </c>
      <c r="CE2524" s="2">
        <v>0.49722222222222201</v>
      </c>
      <c r="CF2524" s="2" t="s">
        <v>4253</v>
      </c>
      <c r="CG2524" s="2">
        <v>42621.5</v>
      </c>
      <c r="CH2524" s="2">
        <v>42621.5</v>
      </c>
      <c r="CI2524" t="s">
        <v>4242</v>
      </c>
      <c r="CJ2524" t="s">
        <v>4242</v>
      </c>
      <c r="CK2524">
        <v>1011.41280263</v>
      </c>
      <c r="CL2524">
        <v>21.7777777777778</v>
      </c>
      <c r="CM2524">
        <v>0</v>
      </c>
      <c r="CN2524">
        <v>57</v>
      </c>
      <c r="CO2524">
        <v>267</v>
      </c>
      <c r="CP2524">
        <v>5.3</v>
      </c>
      <c r="CQ2524">
        <v>12.2</v>
      </c>
      <c r="CR2524">
        <v>4.9000000000000004</v>
      </c>
      <c r="CS2524">
        <v>2</v>
      </c>
      <c r="CT2524" t="s">
        <v>1373</v>
      </c>
      <c r="CU2524">
        <v>25</v>
      </c>
      <c r="CV2524">
        <v>21</v>
      </c>
      <c r="CW2524">
        <v>25</v>
      </c>
      <c r="CX2524">
        <v>18</v>
      </c>
      <c r="CY2524">
        <v>22</v>
      </c>
      <c r="CZ2524">
        <v>17</v>
      </c>
      <c r="DA2524" t="s">
        <v>27</v>
      </c>
      <c r="DB2524" t="s">
        <v>27</v>
      </c>
    </row>
    <row r="2525" spans="1:106">
      <c r="D2525" s="3">
        <v>17</v>
      </c>
      <c r="E2525" s="1">
        <v>4</v>
      </c>
      <c r="F2525">
        <v>8</v>
      </c>
      <c r="G2525" t="s">
        <v>110</v>
      </c>
      <c r="H2525" t="s">
        <v>57</v>
      </c>
      <c r="I2525">
        <v>8</v>
      </c>
      <c r="J2525" t="s">
        <v>1003</v>
      </c>
      <c r="L2525" s="1">
        <v>1</v>
      </c>
      <c r="M2525">
        <v>8</v>
      </c>
      <c r="N2525" t="s">
        <v>65</v>
      </c>
      <c r="O2525" t="s">
        <v>57</v>
      </c>
      <c r="P2525">
        <v>5</v>
      </c>
      <c r="BD2525" s="39">
        <v>42621</v>
      </c>
      <c r="BE2525" s="23">
        <v>0.49791666666666701</v>
      </c>
      <c r="BF2525" s="10" t="str">
        <f t="shared" si="235"/>
        <v>08/09/2016 11:57</v>
      </c>
      <c r="BG2525" s="35">
        <f t="shared" si="239"/>
        <v>42621.5</v>
      </c>
      <c r="BH2525" s="35">
        <f t="shared" si="236"/>
        <v>42621.5</v>
      </c>
      <c r="BI2525" t="str">
        <f t="shared" si="237"/>
        <v>08/09/2016 12:00:00</v>
      </c>
      <c r="BJ2525" s="40" t="str">
        <f t="shared" si="238"/>
        <v>08/09/2016 12:00:00</v>
      </c>
      <c r="BK2525">
        <f>VLOOKUP($BI2525, [1]TableView_704030_20160816_20160!$D$2:$M$5095,3,FALSE)</f>
        <v>1011.41280263</v>
      </c>
      <c r="BL2525">
        <f>VLOOKUP($BI2525, [1]TableView_704030_20160816_20160!$D$2:$M$5095,8,FALSE)</f>
        <v>21.7777777777778</v>
      </c>
      <c r="BM2525">
        <f>VLOOKUP($BI2525, [1]TableView_704030_20160816_20160!$D$2:$M$5095,10,FALSE)</f>
        <v>0</v>
      </c>
      <c r="BN2525">
        <f>VLOOKUP($BI2525, [1]TableView_704030_20160816_20160!$D$2:$M$5095,4,FALSE)</f>
        <v>57</v>
      </c>
      <c r="BO2525">
        <f>VLOOKUP($BI2525, [1]TableView_704030_20160816_20160!$D$2:$M$5095,6,FALSE)</f>
        <v>267</v>
      </c>
      <c r="BP2525">
        <f>VLOOKUP($BI2525, [1]TableView_704030_20160816_20160!$D$2:$M$5095,7,FALSE)</f>
        <v>5.3</v>
      </c>
      <c r="BQ2525">
        <f>VLOOKUP($BI2525, [1]TableView_704030_20160816_20160!$D$2:$M$5095,2,FALSE)</f>
        <v>12.2</v>
      </c>
      <c r="BR2525">
        <f>VLOOKUP($BJ2525, [2]aacb8965d69cc6fd1cb3a5cae9e8ae7!$C$6:$F$853,4,FALSE)</f>
        <v>4.9000000000000004</v>
      </c>
      <c r="BS2525" s="15">
        <v>2</v>
      </c>
      <c r="BT2525" t="str">
        <f t="shared" si="240"/>
        <v>08/09/2016 2</v>
      </c>
      <c r="BU2525">
        <f>VLOOKUP($BT2525, [3]Sheet1!$D$3:$T$89,4,FALSE)</f>
        <v>25</v>
      </c>
      <c r="BV2525">
        <f>VLOOKUP($BT2525, [3]Sheet1!$D$3:$T$89,5,FALSE)</f>
        <v>21</v>
      </c>
      <c r="BW2525">
        <f>VLOOKUP($BT2525, [3]Sheet1!$D$3:$T$89,8,FALSE)</f>
        <v>25</v>
      </c>
      <c r="BX2525">
        <f>VLOOKUP($BT2525, [3]Sheet1!$D$3:$T$89,9,FALSE)</f>
        <v>18</v>
      </c>
      <c r="BY2525">
        <f>VLOOKUP($BT2525, [3]Sheet1!$D$3:$T$89,12,FALSE)</f>
        <v>22</v>
      </c>
      <c r="BZ2525">
        <f>VLOOKUP($BT2525, [3]Sheet1!$D$3:$T$89,13,FALSE)</f>
        <v>17</v>
      </c>
      <c r="CA2525" t="str">
        <f>VLOOKUP($BT2525, [3]Sheet1!$D$3:$T$89,16,FALSE)</f>
        <v>N/A</v>
      </c>
      <c r="CB2525" t="str">
        <f>VLOOKUP($BT2525, [3]Sheet1!$D$3:$T$89,17,FALSE)</f>
        <v>N/A</v>
      </c>
      <c r="CD2525" s="12">
        <v>42621</v>
      </c>
      <c r="CE2525" s="2">
        <v>0.49791666666666701</v>
      </c>
      <c r="CF2525" s="2" t="s">
        <v>4254</v>
      </c>
      <c r="CG2525" s="2">
        <v>42621.5</v>
      </c>
      <c r="CH2525" s="2">
        <v>42621.5</v>
      </c>
      <c r="CI2525" t="s">
        <v>4242</v>
      </c>
      <c r="CJ2525" t="s">
        <v>4242</v>
      </c>
      <c r="CK2525">
        <v>1011.41280263</v>
      </c>
      <c r="CL2525">
        <v>21.7777777777778</v>
      </c>
      <c r="CM2525">
        <v>0</v>
      </c>
      <c r="CN2525">
        <v>57</v>
      </c>
      <c r="CO2525">
        <v>267</v>
      </c>
      <c r="CP2525">
        <v>5.3</v>
      </c>
      <c r="CQ2525">
        <v>12.2</v>
      </c>
      <c r="CR2525">
        <v>4.9000000000000004</v>
      </c>
      <c r="CS2525">
        <v>2</v>
      </c>
      <c r="CT2525" t="s">
        <v>1373</v>
      </c>
      <c r="CU2525">
        <v>25</v>
      </c>
      <c r="CV2525">
        <v>21</v>
      </c>
      <c r="CW2525">
        <v>25</v>
      </c>
      <c r="CX2525">
        <v>18</v>
      </c>
      <c r="CY2525">
        <v>22</v>
      </c>
      <c r="CZ2525">
        <v>17</v>
      </c>
      <c r="DA2525" t="s">
        <v>27</v>
      </c>
      <c r="DB2525" t="s">
        <v>27</v>
      </c>
    </row>
    <row r="2526" spans="1:106">
      <c r="D2526" s="3">
        <v>18</v>
      </c>
      <c r="E2526" s="1">
        <v>4</v>
      </c>
      <c r="F2526">
        <v>8</v>
      </c>
      <c r="G2526" t="s">
        <v>110</v>
      </c>
      <c r="H2526" t="s">
        <v>57</v>
      </c>
      <c r="I2526">
        <v>8</v>
      </c>
      <c r="J2526" t="s">
        <v>1003</v>
      </c>
      <c r="L2526" s="1">
        <v>2</v>
      </c>
      <c r="M2526">
        <v>8</v>
      </c>
      <c r="N2526" t="s">
        <v>65</v>
      </c>
      <c r="O2526" t="s">
        <v>57</v>
      </c>
      <c r="P2526">
        <v>5</v>
      </c>
      <c r="BD2526" s="39">
        <v>42621</v>
      </c>
      <c r="BE2526" s="23">
        <v>0.49861111111111101</v>
      </c>
      <c r="BF2526" s="10" t="str">
        <f t="shared" si="235"/>
        <v>08/09/2016 11:58</v>
      </c>
      <c r="BG2526" s="35">
        <f t="shared" si="239"/>
        <v>42621.5</v>
      </c>
      <c r="BH2526" s="35">
        <f t="shared" si="236"/>
        <v>42621.5</v>
      </c>
      <c r="BI2526" t="str">
        <f t="shared" si="237"/>
        <v>08/09/2016 12:00:00</v>
      </c>
      <c r="BJ2526" s="40" t="str">
        <f t="shared" si="238"/>
        <v>08/09/2016 12:00:00</v>
      </c>
      <c r="BK2526">
        <f>VLOOKUP($BI2526, [1]TableView_704030_20160816_20160!$D$2:$M$5095,3,FALSE)</f>
        <v>1011.41280263</v>
      </c>
      <c r="BL2526">
        <f>VLOOKUP($BI2526, [1]TableView_704030_20160816_20160!$D$2:$M$5095,8,FALSE)</f>
        <v>21.7777777777778</v>
      </c>
      <c r="BM2526">
        <f>VLOOKUP($BI2526, [1]TableView_704030_20160816_20160!$D$2:$M$5095,10,FALSE)</f>
        <v>0</v>
      </c>
      <c r="BN2526">
        <f>VLOOKUP($BI2526, [1]TableView_704030_20160816_20160!$D$2:$M$5095,4,FALSE)</f>
        <v>57</v>
      </c>
      <c r="BO2526">
        <f>VLOOKUP($BI2526, [1]TableView_704030_20160816_20160!$D$2:$M$5095,6,FALSE)</f>
        <v>267</v>
      </c>
      <c r="BP2526">
        <f>VLOOKUP($BI2526, [1]TableView_704030_20160816_20160!$D$2:$M$5095,7,FALSE)</f>
        <v>5.3</v>
      </c>
      <c r="BQ2526">
        <f>VLOOKUP($BI2526, [1]TableView_704030_20160816_20160!$D$2:$M$5095,2,FALSE)</f>
        <v>12.2</v>
      </c>
      <c r="BR2526">
        <f>VLOOKUP($BJ2526, [2]aacb8965d69cc6fd1cb3a5cae9e8ae7!$C$6:$F$853,4,FALSE)</f>
        <v>4.9000000000000004</v>
      </c>
      <c r="BS2526" s="15">
        <v>2</v>
      </c>
      <c r="BT2526" t="str">
        <f t="shared" si="240"/>
        <v>08/09/2016 2</v>
      </c>
      <c r="BU2526">
        <f>VLOOKUP($BT2526, [3]Sheet1!$D$3:$T$89,4,FALSE)</f>
        <v>25</v>
      </c>
      <c r="BV2526">
        <f>VLOOKUP($BT2526, [3]Sheet1!$D$3:$T$89,5,FALSE)</f>
        <v>21</v>
      </c>
      <c r="BW2526">
        <f>VLOOKUP($BT2526, [3]Sheet1!$D$3:$T$89,8,FALSE)</f>
        <v>25</v>
      </c>
      <c r="BX2526">
        <f>VLOOKUP($BT2526, [3]Sheet1!$D$3:$T$89,9,FALSE)</f>
        <v>18</v>
      </c>
      <c r="BY2526">
        <f>VLOOKUP($BT2526, [3]Sheet1!$D$3:$T$89,12,FALSE)</f>
        <v>22</v>
      </c>
      <c r="BZ2526">
        <f>VLOOKUP($BT2526, [3]Sheet1!$D$3:$T$89,13,FALSE)</f>
        <v>17</v>
      </c>
      <c r="CA2526" t="str">
        <f>VLOOKUP($BT2526, [3]Sheet1!$D$3:$T$89,16,FALSE)</f>
        <v>N/A</v>
      </c>
      <c r="CB2526" t="str">
        <f>VLOOKUP($BT2526, [3]Sheet1!$D$3:$T$89,17,FALSE)</f>
        <v>N/A</v>
      </c>
      <c r="CD2526" s="12">
        <v>42621</v>
      </c>
      <c r="CE2526" s="2">
        <v>0.49861111111111101</v>
      </c>
      <c r="CF2526" s="2" t="s">
        <v>4255</v>
      </c>
      <c r="CG2526" s="2">
        <v>42621.5</v>
      </c>
      <c r="CH2526" s="2">
        <v>42621.5</v>
      </c>
      <c r="CI2526" t="s">
        <v>4242</v>
      </c>
      <c r="CJ2526" t="s">
        <v>4242</v>
      </c>
      <c r="CK2526">
        <v>1011.41280263</v>
      </c>
      <c r="CL2526">
        <v>21.7777777777778</v>
      </c>
      <c r="CM2526">
        <v>0</v>
      </c>
      <c r="CN2526">
        <v>57</v>
      </c>
      <c r="CO2526">
        <v>267</v>
      </c>
      <c r="CP2526">
        <v>5.3</v>
      </c>
      <c r="CQ2526">
        <v>12.2</v>
      </c>
      <c r="CR2526">
        <v>4.9000000000000004</v>
      </c>
      <c r="CS2526">
        <v>2</v>
      </c>
      <c r="CT2526" t="s">
        <v>1373</v>
      </c>
      <c r="CU2526">
        <v>25</v>
      </c>
      <c r="CV2526">
        <v>21</v>
      </c>
      <c r="CW2526">
        <v>25</v>
      </c>
      <c r="CX2526">
        <v>18</v>
      </c>
      <c r="CY2526">
        <v>22</v>
      </c>
      <c r="CZ2526">
        <v>17</v>
      </c>
      <c r="DA2526" t="s">
        <v>27</v>
      </c>
      <c r="DB2526" t="s">
        <v>27</v>
      </c>
    </row>
    <row r="2527" spans="1:106">
      <c r="D2527" s="3">
        <v>19</v>
      </c>
      <c r="E2527" s="1">
        <v>3</v>
      </c>
      <c r="F2527">
        <v>8</v>
      </c>
      <c r="G2527" t="s">
        <v>110</v>
      </c>
      <c r="H2527" t="s">
        <v>57</v>
      </c>
      <c r="I2527">
        <v>8</v>
      </c>
      <c r="J2527" t="s">
        <v>1003</v>
      </c>
      <c r="L2527" s="1">
        <v>2</v>
      </c>
      <c r="M2527">
        <v>8</v>
      </c>
      <c r="N2527" t="s">
        <v>65</v>
      </c>
      <c r="O2527" t="s">
        <v>57</v>
      </c>
      <c r="P2527">
        <v>5</v>
      </c>
      <c r="BD2527" s="39">
        <v>42621</v>
      </c>
      <c r="BE2527" s="23">
        <v>0.499305555555556</v>
      </c>
      <c r="BF2527" s="10" t="str">
        <f t="shared" si="235"/>
        <v>08/09/2016 11:59</v>
      </c>
      <c r="BG2527" s="35">
        <f t="shared" si="239"/>
        <v>42621.5</v>
      </c>
      <c r="BH2527" s="35">
        <f t="shared" si="236"/>
        <v>42621.5</v>
      </c>
      <c r="BI2527" t="str">
        <f t="shared" si="237"/>
        <v>08/09/2016 12:00:00</v>
      </c>
      <c r="BJ2527" s="40" t="str">
        <f t="shared" si="238"/>
        <v>08/09/2016 12:00:00</v>
      </c>
      <c r="BK2527">
        <f>VLOOKUP($BI2527, [1]TableView_704030_20160816_20160!$D$2:$M$5095,3,FALSE)</f>
        <v>1011.41280263</v>
      </c>
      <c r="BL2527">
        <f>VLOOKUP($BI2527, [1]TableView_704030_20160816_20160!$D$2:$M$5095,8,FALSE)</f>
        <v>21.7777777777778</v>
      </c>
      <c r="BM2527">
        <f>VLOOKUP($BI2527, [1]TableView_704030_20160816_20160!$D$2:$M$5095,10,FALSE)</f>
        <v>0</v>
      </c>
      <c r="BN2527">
        <f>VLOOKUP($BI2527, [1]TableView_704030_20160816_20160!$D$2:$M$5095,4,FALSE)</f>
        <v>57</v>
      </c>
      <c r="BO2527">
        <f>VLOOKUP($BI2527, [1]TableView_704030_20160816_20160!$D$2:$M$5095,6,FALSE)</f>
        <v>267</v>
      </c>
      <c r="BP2527">
        <f>VLOOKUP($BI2527, [1]TableView_704030_20160816_20160!$D$2:$M$5095,7,FALSE)</f>
        <v>5.3</v>
      </c>
      <c r="BQ2527">
        <f>VLOOKUP($BI2527, [1]TableView_704030_20160816_20160!$D$2:$M$5095,2,FALSE)</f>
        <v>12.2</v>
      </c>
      <c r="BR2527">
        <f>VLOOKUP($BJ2527, [2]aacb8965d69cc6fd1cb3a5cae9e8ae7!$C$6:$F$853,4,FALSE)</f>
        <v>4.9000000000000004</v>
      </c>
      <c r="BS2527" s="15">
        <v>2</v>
      </c>
      <c r="BT2527" t="str">
        <f t="shared" si="240"/>
        <v>08/09/2016 2</v>
      </c>
      <c r="BU2527">
        <f>VLOOKUP($BT2527, [3]Sheet1!$D$3:$T$89,4,FALSE)</f>
        <v>25</v>
      </c>
      <c r="BV2527">
        <f>VLOOKUP($BT2527, [3]Sheet1!$D$3:$T$89,5,FALSE)</f>
        <v>21</v>
      </c>
      <c r="BW2527">
        <f>VLOOKUP($BT2527, [3]Sheet1!$D$3:$T$89,8,FALSE)</f>
        <v>25</v>
      </c>
      <c r="BX2527">
        <f>VLOOKUP($BT2527, [3]Sheet1!$D$3:$T$89,9,FALSE)</f>
        <v>18</v>
      </c>
      <c r="BY2527">
        <f>VLOOKUP($BT2527, [3]Sheet1!$D$3:$T$89,12,FALSE)</f>
        <v>22</v>
      </c>
      <c r="BZ2527">
        <f>VLOOKUP($BT2527, [3]Sheet1!$D$3:$T$89,13,FALSE)</f>
        <v>17</v>
      </c>
      <c r="CA2527" t="str">
        <f>VLOOKUP($BT2527, [3]Sheet1!$D$3:$T$89,16,FALSE)</f>
        <v>N/A</v>
      </c>
      <c r="CB2527" t="str">
        <f>VLOOKUP($BT2527, [3]Sheet1!$D$3:$T$89,17,FALSE)</f>
        <v>N/A</v>
      </c>
      <c r="CD2527" s="12">
        <v>42621</v>
      </c>
      <c r="CE2527" s="2">
        <v>0.499305555555556</v>
      </c>
      <c r="CF2527" s="2" t="s">
        <v>4256</v>
      </c>
      <c r="CG2527" s="2">
        <v>42621.5</v>
      </c>
      <c r="CH2527" s="2">
        <v>42621.5</v>
      </c>
      <c r="CI2527" t="s">
        <v>4242</v>
      </c>
      <c r="CJ2527" t="s">
        <v>4242</v>
      </c>
      <c r="CK2527">
        <v>1011.41280263</v>
      </c>
      <c r="CL2527">
        <v>21.7777777777778</v>
      </c>
      <c r="CM2527">
        <v>0</v>
      </c>
      <c r="CN2527">
        <v>57</v>
      </c>
      <c r="CO2527">
        <v>267</v>
      </c>
      <c r="CP2527">
        <v>5.3</v>
      </c>
      <c r="CQ2527">
        <v>12.2</v>
      </c>
      <c r="CR2527">
        <v>4.9000000000000004</v>
      </c>
      <c r="CS2527">
        <v>2</v>
      </c>
      <c r="CT2527" t="s">
        <v>1373</v>
      </c>
      <c r="CU2527">
        <v>25</v>
      </c>
      <c r="CV2527">
        <v>21</v>
      </c>
      <c r="CW2527">
        <v>25</v>
      </c>
      <c r="CX2527">
        <v>18</v>
      </c>
      <c r="CY2527">
        <v>22</v>
      </c>
      <c r="CZ2527">
        <v>17</v>
      </c>
      <c r="DA2527" t="s">
        <v>27</v>
      </c>
      <c r="DB2527" t="s">
        <v>27</v>
      </c>
    </row>
    <row r="2528" spans="1:106">
      <c r="D2528" s="3">
        <v>20</v>
      </c>
      <c r="E2528" s="1">
        <v>1</v>
      </c>
      <c r="F2528">
        <v>8</v>
      </c>
      <c r="G2528" t="s">
        <v>110</v>
      </c>
      <c r="H2528" t="s">
        <v>57</v>
      </c>
      <c r="I2528">
        <v>1</v>
      </c>
      <c r="L2528" s="1">
        <v>2</v>
      </c>
      <c r="M2528">
        <v>8</v>
      </c>
      <c r="N2528" t="s">
        <v>194</v>
      </c>
      <c r="S2528" s="1">
        <v>1</v>
      </c>
      <c r="T2528">
        <v>1</v>
      </c>
      <c r="U2528" t="s">
        <v>33</v>
      </c>
      <c r="Z2528" s="1">
        <v>1</v>
      </c>
      <c r="AA2528">
        <v>7</v>
      </c>
      <c r="AB2528" t="s">
        <v>737</v>
      </c>
      <c r="AC2528" t="s">
        <v>57</v>
      </c>
      <c r="AD2528">
        <v>7</v>
      </c>
      <c r="BD2528" s="39">
        <v>42621</v>
      </c>
      <c r="BE2528" s="23">
        <v>0.5</v>
      </c>
      <c r="BF2528" s="10" t="str">
        <f t="shared" si="235"/>
        <v>08/09/2016 12:00</v>
      </c>
      <c r="BG2528" s="35">
        <f t="shared" si="239"/>
        <v>42621.5</v>
      </c>
      <c r="BH2528" s="35">
        <f t="shared" si="236"/>
        <v>42621.5</v>
      </c>
      <c r="BI2528" t="str">
        <f t="shared" si="237"/>
        <v>08/09/2016 12:00:00</v>
      </c>
      <c r="BJ2528" s="40" t="str">
        <f t="shared" si="238"/>
        <v>08/09/2016 12:00:00</v>
      </c>
      <c r="BK2528">
        <f>VLOOKUP($BI2528, [1]TableView_704030_20160816_20160!$D$2:$M$5095,3,FALSE)</f>
        <v>1011.41280263</v>
      </c>
      <c r="BL2528">
        <f>VLOOKUP($BI2528, [1]TableView_704030_20160816_20160!$D$2:$M$5095,8,FALSE)</f>
        <v>21.7777777777778</v>
      </c>
      <c r="BM2528">
        <f>VLOOKUP($BI2528, [1]TableView_704030_20160816_20160!$D$2:$M$5095,10,FALSE)</f>
        <v>0</v>
      </c>
      <c r="BN2528">
        <f>VLOOKUP($BI2528, [1]TableView_704030_20160816_20160!$D$2:$M$5095,4,FALSE)</f>
        <v>57</v>
      </c>
      <c r="BO2528">
        <f>VLOOKUP($BI2528, [1]TableView_704030_20160816_20160!$D$2:$M$5095,6,FALSE)</f>
        <v>267</v>
      </c>
      <c r="BP2528">
        <f>VLOOKUP($BI2528, [1]TableView_704030_20160816_20160!$D$2:$M$5095,7,FALSE)</f>
        <v>5.3</v>
      </c>
      <c r="BQ2528">
        <f>VLOOKUP($BI2528, [1]TableView_704030_20160816_20160!$D$2:$M$5095,2,FALSE)</f>
        <v>12.2</v>
      </c>
      <c r="BR2528">
        <f>VLOOKUP($BJ2528, [2]aacb8965d69cc6fd1cb3a5cae9e8ae7!$C$6:$F$853,4,FALSE)</f>
        <v>4.9000000000000004</v>
      </c>
      <c r="BS2528" s="15">
        <v>2</v>
      </c>
      <c r="BT2528" t="str">
        <f t="shared" si="240"/>
        <v>08/09/2016 2</v>
      </c>
      <c r="BU2528">
        <f>VLOOKUP($BT2528, [3]Sheet1!$D$3:$T$89,4,FALSE)</f>
        <v>25</v>
      </c>
      <c r="BV2528">
        <f>VLOOKUP($BT2528, [3]Sheet1!$D$3:$T$89,5,FALSE)</f>
        <v>21</v>
      </c>
      <c r="BW2528">
        <f>VLOOKUP($BT2528, [3]Sheet1!$D$3:$T$89,8,FALSE)</f>
        <v>25</v>
      </c>
      <c r="BX2528">
        <f>VLOOKUP($BT2528, [3]Sheet1!$D$3:$T$89,9,FALSE)</f>
        <v>18</v>
      </c>
      <c r="BY2528">
        <f>VLOOKUP($BT2528, [3]Sheet1!$D$3:$T$89,12,FALSE)</f>
        <v>22</v>
      </c>
      <c r="BZ2528">
        <f>VLOOKUP($BT2528, [3]Sheet1!$D$3:$T$89,13,FALSE)</f>
        <v>17</v>
      </c>
      <c r="CA2528" t="str">
        <f>VLOOKUP($BT2528, [3]Sheet1!$D$3:$T$89,16,FALSE)</f>
        <v>N/A</v>
      </c>
      <c r="CB2528" t="str">
        <f>VLOOKUP($BT2528, [3]Sheet1!$D$3:$T$89,17,FALSE)</f>
        <v>N/A</v>
      </c>
      <c r="CD2528" s="12">
        <v>42621</v>
      </c>
      <c r="CE2528" s="2">
        <v>0.5</v>
      </c>
      <c r="CF2528" s="2" t="s">
        <v>4257</v>
      </c>
      <c r="CG2528" s="2">
        <v>42621.5</v>
      </c>
      <c r="CH2528" s="2">
        <v>42621.5</v>
      </c>
      <c r="CI2528" t="s">
        <v>4242</v>
      </c>
      <c r="CJ2528" t="s">
        <v>4242</v>
      </c>
      <c r="CK2528">
        <v>1011.41280263</v>
      </c>
      <c r="CL2528">
        <v>21.7777777777778</v>
      </c>
      <c r="CM2528">
        <v>0</v>
      </c>
      <c r="CN2528">
        <v>57</v>
      </c>
      <c r="CO2528">
        <v>267</v>
      </c>
      <c r="CP2528">
        <v>5.3</v>
      </c>
      <c r="CQ2528">
        <v>12.2</v>
      </c>
      <c r="CR2528">
        <v>4.9000000000000004</v>
      </c>
      <c r="CS2528">
        <v>2</v>
      </c>
      <c r="CT2528" t="s">
        <v>1373</v>
      </c>
      <c r="CU2528">
        <v>25</v>
      </c>
      <c r="CV2528">
        <v>21</v>
      </c>
      <c r="CW2528">
        <v>25</v>
      </c>
      <c r="CX2528">
        <v>18</v>
      </c>
      <c r="CY2528">
        <v>22</v>
      </c>
      <c r="CZ2528">
        <v>17</v>
      </c>
      <c r="DA2528" t="s">
        <v>27</v>
      </c>
      <c r="DB2528" t="s">
        <v>27</v>
      </c>
    </row>
    <row r="2529" spans="1:106">
      <c r="D2529" s="3">
        <v>21</v>
      </c>
      <c r="E2529" s="1">
        <v>1</v>
      </c>
      <c r="F2529">
        <v>8</v>
      </c>
      <c r="G2529" t="s">
        <v>110</v>
      </c>
      <c r="H2529" t="s">
        <v>57</v>
      </c>
      <c r="I2529">
        <v>1</v>
      </c>
      <c r="L2529" s="1">
        <v>1</v>
      </c>
      <c r="M2529">
        <v>8</v>
      </c>
      <c r="N2529" t="s">
        <v>149</v>
      </c>
      <c r="O2529" t="s">
        <v>57</v>
      </c>
      <c r="P2529">
        <v>5</v>
      </c>
      <c r="S2529" s="1">
        <v>1</v>
      </c>
      <c r="T2529">
        <v>5</v>
      </c>
      <c r="U2529" t="s">
        <v>304</v>
      </c>
      <c r="V2529" t="s">
        <v>57</v>
      </c>
      <c r="W2529">
        <v>2</v>
      </c>
      <c r="BD2529" s="39">
        <v>42621</v>
      </c>
      <c r="BE2529" s="23">
        <v>0.500694444444444</v>
      </c>
      <c r="BF2529" s="10" t="str">
        <f t="shared" si="235"/>
        <v>08/09/2016 12:01</v>
      </c>
      <c r="BG2529" s="35">
        <f t="shared" si="239"/>
        <v>42621.5</v>
      </c>
      <c r="BH2529" s="35">
        <f t="shared" si="236"/>
        <v>42621.5</v>
      </c>
      <c r="BI2529" t="str">
        <f t="shared" si="237"/>
        <v>08/09/2016 12:00:00</v>
      </c>
      <c r="BJ2529" s="40" t="str">
        <f t="shared" si="238"/>
        <v>08/09/2016 12:00:00</v>
      </c>
      <c r="BK2529">
        <f>VLOOKUP($BI2529, [1]TableView_704030_20160816_20160!$D$2:$M$5095,3,FALSE)</f>
        <v>1011.41280263</v>
      </c>
      <c r="BL2529">
        <f>VLOOKUP($BI2529, [1]TableView_704030_20160816_20160!$D$2:$M$5095,8,FALSE)</f>
        <v>21.7777777777778</v>
      </c>
      <c r="BM2529">
        <f>VLOOKUP($BI2529, [1]TableView_704030_20160816_20160!$D$2:$M$5095,10,FALSE)</f>
        <v>0</v>
      </c>
      <c r="BN2529">
        <f>VLOOKUP($BI2529, [1]TableView_704030_20160816_20160!$D$2:$M$5095,4,FALSE)</f>
        <v>57</v>
      </c>
      <c r="BO2529">
        <f>VLOOKUP($BI2529, [1]TableView_704030_20160816_20160!$D$2:$M$5095,6,FALSE)</f>
        <v>267</v>
      </c>
      <c r="BP2529">
        <f>VLOOKUP($BI2529, [1]TableView_704030_20160816_20160!$D$2:$M$5095,7,FALSE)</f>
        <v>5.3</v>
      </c>
      <c r="BQ2529">
        <f>VLOOKUP($BI2529, [1]TableView_704030_20160816_20160!$D$2:$M$5095,2,FALSE)</f>
        <v>12.2</v>
      </c>
      <c r="BR2529">
        <f>VLOOKUP($BJ2529, [2]aacb8965d69cc6fd1cb3a5cae9e8ae7!$C$6:$F$853,4,FALSE)</f>
        <v>4.9000000000000004</v>
      </c>
      <c r="BS2529" s="15">
        <v>2</v>
      </c>
      <c r="BT2529" t="str">
        <f t="shared" si="240"/>
        <v>08/09/2016 2</v>
      </c>
      <c r="BU2529">
        <f>VLOOKUP($BT2529, [3]Sheet1!$D$3:$T$89,4,FALSE)</f>
        <v>25</v>
      </c>
      <c r="BV2529">
        <f>VLOOKUP($BT2529, [3]Sheet1!$D$3:$T$89,5,FALSE)</f>
        <v>21</v>
      </c>
      <c r="BW2529">
        <f>VLOOKUP($BT2529, [3]Sheet1!$D$3:$T$89,8,FALSE)</f>
        <v>25</v>
      </c>
      <c r="BX2529">
        <f>VLOOKUP($BT2529, [3]Sheet1!$D$3:$T$89,9,FALSE)</f>
        <v>18</v>
      </c>
      <c r="BY2529">
        <f>VLOOKUP($BT2529, [3]Sheet1!$D$3:$T$89,12,FALSE)</f>
        <v>22</v>
      </c>
      <c r="BZ2529">
        <f>VLOOKUP($BT2529, [3]Sheet1!$D$3:$T$89,13,FALSE)</f>
        <v>17</v>
      </c>
      <c r="CA2529" t="str">
        <f>VLOOKUP($BT2529, [3]Sheet1!$D$3:$T$89,16,FALSE)</f>
        <v>N/A</v>
      </c>
      <c r="CB2529" t="str">
        <f>VLOOKUP($BT2529, [3]Sheet1!$D$3:$T$89,17,FALSE)</f>
        <v>N/A</v>
      </c>
      <c r="CD2529" s="12">
        <v>42621</v>
      </c>
      <c r="CE2529" s="2">
        <v>0.500694444444444</v>
      </c>
      <c r="CF2529" s="2" t="s">
        <v>4258</v>
      </c>
      <c r="CG2529" s="2">
        <v>42621.5</v>
      </c>
      <c r="CH2529" s="2">
        <v>42621.5</v>
      </c>
      <c r="CI2529" t="s">
        <v>4242</v>
      </c>
      <c r="CJ2529" t="s">
        <v>4242</v>
      </c>
      <c r="CK2529">
        <v>1011.41280263</v>
      </c>
      <c r="CL2529">
        <v>21.7777777777778</v>
      </c>
      <c r="CM2529">
        <v>0</v>
      </c>
      <c r="CN2529">
        <v>57</v>
      </c>
      <c r="CO2529">
        <v>267</v>
      </c>
      <c r="CP2529">
        <v>5.3</v>
      </c>
      <c r="CQ2529">
        <v>12.2</v>
      </c>
      <c r="CR2529">
        <v>4.9000000000000004</v>
      </c>
      <c r="CS2529">
        <v>2</v>
      </c>
      <c r="CT2529" t="s">
        <v>1373</v>
      </c>
      <c r="CU2529">
        <v>25</v>
      </c>
      <c r="CV2529">
        <v>21</v>
      </c>
      <c r="CW2529">
        <v>25</v>
      </c>
      <c r="CX2529">
        <v>18</v>
      </c>
      <c r="CY2529">
        <v>22</v>
      </c>
      <c r="CZ2529">
        <v>17</v>
      </c>
      <c r="DA2529" t="s">
        <v>27</v>
      </c>
      <c r="DB2529" t="s">
        <v>27</v>
      </c>
    </row>
    <row r="2530" spans="1:106">
      <c r="D2530" s="3">
        <v>22</v>
      </c>
      <c r="E2530" s="1">
        <v>2</v>
      </c>
      <c r="F2530">
        <v>8</v>
      </c>
      <c r="G2530" t="s">
        <v>110</v>
      </c>
      <c r="H2530" t="s">
        <v>57</v>
      </c>
      <c r="I2530">
        <v>1</v>
      </c>
      <c r="L2530" s="1">
        <v>1</v>
      </c>
      <c r="M2530">
        <v>8</v>
      </c>
      <c r="N2530" t="s">
        <v>149</v>
      </c>
      <c r="O2530" t="s">
        <v>57</v>
      </c>
      <c r="P2530">
        <v>3</v>
      </c>
      <c r="S2530" s="1">
        <v>2</v>
      </c>
      <c r="T2530">
        <v>8</v>
      </c>
      <c r="U2530" t="s">
        <v>194</v>
      </c>
      <c r="BD2530" s="39">
        <v>42621</v>
      </c>
      <c r="BE2530" s="23">
        <v>0.50138888888888899</v>
      </c>
      <c r="BF2530" s="10" t="str">
        <f t="shared" si="235"/>
        <v>08/09/2016 12:02</v>
      </c>
      <c r="BG2530" s="35">
        <f t="shared" si="239"/>
        <v>42621.5</v>
      </c>
      <c r="BH2530" s="35">
        <f t="shared" si="236"/>
        <v>42621.5</v>
      </c>
      <c r="BI2530" t="str">
        <f t="shared" si="237"/>
        <v>08/09/2016 12:00:00</v>
      </c>
      <c r="BJ2530" s="40" t="str">
        <f t="shared" si="238"/>
        <v>08/09/2016 12:00:00</v>
      </c>
      <c r="BK2530">
        <f>VLOOKUP($BI2530, [1]TableView_704030_20160816_20160!$D$2:$M$5095,3,FALSE)</f>
        <v>1011.41280263</v>
      </c>
      <c r="BL2530">
        <f>VLOOKUP($BI2530, [1]TableView_704030_20160816_20160!$D$2:$M$5095,8,FALSE)</f>
        <v>21.7777777777778</v>
      </c>
      <c r="BM2530">
        <f>VLOOKUP($BI2530, [1]TableView_704030_20160816_20160!$D$2:$M$5095,10,FALSE)</f>
        <v>0</v>
      </c>
      <c r="BN2530">
        <f>VLOOKUP($BI2530, [1]TableView_704030_20160816_20160!$D$2:$M$5095,4,FALSE)</f>
        <v>57</v>
      </c>
      <c r="BO2530">
        <f>VLOOKUP($BI2530, [1]TableView_704030_20160816_20160!$D$2:$M$5095,6,FALSE)</f>
        <v>267</v>
      </c>
      <c r="BP2530">
        <f>VLOOKUP($BI2530, [1]TableView_704030_20160816_20160!$D$2:$M$5095,7,FALSE)</f>
        <v>5.3</v>
      </c>
      <c r="BQ2530">
        <f>VLOOKUP($BI2530, [1]TableView_704030_20160816_20160!$D$2:$M$5095,2,FALSE)</f>
        <v>12.2</v>
      </c>
      <c r="BR2530">
        <f>VLOOKUP($BJ2530, [2]aacb8965d69cc6fd1cb3a5cae9e8ae7!$C$6:$F$853,4,FALSE)</f>
        <v>4.9000000000000004</v>
      </c>
      <c r="BS2530" s="15">
        <v>2</v>
      </c>
      <c r="BT2530" t="str">
        <f t="shared" si="240"/>
        <v>08/09/2016 2</v>
      </c>
      <c r="BU2530">
        <f>VLOOKUP($BT2530, [3]Sheet1!$D$3:$T$89,4,FALSE)</f>
        <v>25</v>
      </c>
      <c r="BV2530">
        <f>VLOOKUP($BT2530, [3]Sheet1!$D$3:$T$89,5,FALSE)</f>
        <v>21</v>
      </c>
      <c r="BW2530">
        <f>VLOOKUP($BT2530, [3]Sheet1!$D$3:$T$89,8,FALSE)</f>
        <v>25</v>
      </c>
      <c r="BX2530">
        <f>VLOOKUP($BT2530, [3]Sheet1!$D$3:$T$89,9,FALSE)</f>
        <v>18</v>
      </c>
      <c r="BY2530">
        <f>VLOOKUP($BT2530, [3]Sheet1!$D$3:$T$89,12,FALSE)</f>
        <v>22</v>
      </c>
      <c r="BZ2530">
        <f>VLOOKUP($BT2530, [3]Sheet1!$D$3:$T$89,13,FALSE)</f>
        <v>17</v>
      </c>
      <c r="CA2530" t="str">
        <f>VLOOKUP($BT2530, [3]Sheet1!$D$3:$T$89,16,FALSE)</f>
        <v>N/A</v>
      </c>
      <c r="CB2530" t="str">
        <f>VLOOKUP($BT2530, [3]Sheet1!$D$3:$T$89,17,FALSE)</f>
        <v>N/A</v>
      </c>
      <c r="CD2530" s="12">
        <v>42621</v>
      </c>
      <c r="CE2530" s="2">
        <v>0.50138888888888899</v>
      </c>
      <c r="CF2530" s="2" t="s">
        <v>4259</v>
      </c>
      <c r="CG2530" s="2">
        <v>42621.5</v>
      </c>
      <c r="CH2530" s="2">
        <v>42621.5</v>
      </c>
      <c r="CI2530" t="s">
        <v>4242</v>
      </c>
      <c r="CJ2530" t="s">
        <v>4242</v>
      </c>
      <c r="CK2530">
        <v>1011.41280263</v>
      </c>
      <c r="CL2530">
        <v>21.7777777777778</v>
      </c>
      <c r="CM2530">
        <v>0</v>
      </c>
      <c r="CN2530">
        <v>57</v>
      </c>
      <c r="CO2530">
        <v>267</v>
      </c>
      <c r="CP2530">
        <v>5.3</v>
      </c>
      <c r="CQ2530">
        <v>12.2</v>
      </c>
      <c r="CR2530">
        <v>4.9000000000000004</v>
      </c>
      <c r="CS2530">
        <v>2</v>
      </c>
      <c r="CT2530" t="s">
        <v>1373</v>
      </c>
      <c r="CU2530">
        <v>25</v>
      </c>
      <c r="CV2530">
        <v>21</v>
      </c>
      <c r="CW2530">
        <v>25</v>
      </c>
      <c r="CX2530">
        <v>18</v>
      </c>
      <c r="CY2530">
        <v>22</v>
      </c>
      <c r="CZ2530">
        <v>17</v>
      </c>
      <c r="DA2530" t="s">
        <v>27</v>
      </c>
      <c r="DB2530" t="s">
        <v>27</v>
      </c>
    </row>
    <row r="2531" spans="1:106">
      <c r="D2531" s="3">
        <v>23</v>
      </c>
      <c r="E2531" s="1">
        <v>2</v>
      </c>
      <c r="F2531">
        <v>8</v>
      </c>
      <c r="G2531" t="s">
        <v>110</v>
      </c>
      <c r="H2531" t="s">
        <v>57</v>
      </c>
      <c r="I2531">
        <v>1</v>
      </c>
      <c r="L2531" s="1">
        <v>1</v>
      </c>
      <c r="M2531">
        <v>8</v>
      </c>
      <c r="N2531" t="s">
        <v>33</v>
      </c>
      <c r="BD2531" s="39">
        <v>42621</v>
      </c>
      <c r="BE2531" s="23">
        <v>0.50208333333333299</v>
      </c>
      <c r="BF2531" s="10" t="str">
        <f t="shared" si="235"/>
        <v>08/09/2016 12:03</v>
      </c>
      <c r="BG2531" s="35">
        <f t="shared" si="239"/>
        <v>42621.5</v>
      </c>
      <c r="BH2531" s="35">
        <f t="shared" si="236"/>
        <v>42621.5</v>
      </c>
      <c r="BI2531" t="str">
        <f t="shared" si="237"/>
        <v>08/09/2016 12:00:00</v>
      </c>
      <c r="BJ2531" s="40" t="str">
        <f t="shared" si="238"/>
        <v>08/09/2016 12:00:00</v>
      </c>
      <c r="BK2531">
        <f>VLOOKUP($BI2531, [1]TableView_704030_20160816_20160!$D$2:$M$5095,3,FALSE)</f>
        <v>1011.41280263</v>
      </c>
      <c r="BL2531">
        <f>VLOOKUP($BI2531, [1]TableView_704030_20160816_20160!$D$2:$M$5095,8,FALSE)</f>
        <v>21.7777777777778</v>
      </c>
      <c r="BM2531">
        <f>VLOOKUP($BI2531, [1]TableView_704030_20160816_20160!$D$2:$M$5095,10,FALSE)</f>
        <v>0</v>
      </c>
      <c r="BN2531">
        <f>VLOOKUP($BI2531, [1]TableView_704030_20160816_20160!$D$2:$M$5095,4,FALSE)</f>
        <v>57</v>
      </c>
      <c r="BO2531">
        <f>VLOOKUP($BI2531, [1]TableView_704030_20160816_20160!$D$2:$M$5095,6,FALSE)</f>
        <v>267</v>
      </c>
      <c r="BP2531">
        <f>VLOOKUP($BI2531, [1]TableView_704030_20160816_20160!$D$2:$M$5095,7,FALSE)</f>
        <v>5.3</v>
      </c>
      <c r="BQ2531">
        <f>VLOOKUP($BI2531, [1]TableView_704030_20160816_20160!$D$2:$M$5095,2,FALSE)</f>
        <v>12.2</v>
      </c>
      <c r="BR2531">
        <f>VLOOKUP($BJ2531, [2]aacb8965d69cc6fd1cb3a5cae9e8ae7!$C$6:$F$853,4,FALSE)</f>
        <v>4.9000000000000004</v>
      </c>
      <c r="BS2531" s="15">
        <v>2</v>
      </c>
      <c r="BT2531" t="str">
        <f t="shared" si="240"/>
        <v>08/09/2016 2</v>
      </c>
      <c r="BU2531">
        <f>VLOOKUP($BT2531, [3]Sheet1!$D$3:$T$89,4,FALSE)</f>
        <v>25</v>
      </c>
      <c r="BV2531">
        <f>VLOOKUP($BT2531, [3]Sheet1!$D$3:$T$89,5,FALSE)</f>
        <v>21</v>
      </c>
      <c r="BW2531">
        <f>VLOOKUP($BT2531, [3]Sheet1!$D$3:$T$89,8,FALSE)</f>
        <v>25</v>
      </c>
      <c r="BX2531">
        <f>VLOOKUP($BT2531, [3]Sheet1!$D$3:$T$89,9,FALSE)</f>
        <v>18</v>
      </c>
      <c r="BY2531">
        <f>VLOOKUP($BT2531, [3]Sheet1!$D$3:$T$89,12,FALSE)</f>
        <v>22</v>
      </c>
      <c r="BZ2531">
        <f>VLOOKUP($BT2531, [3]Sheet1!$D$3:$T$89,13,FALSE)</f>
        <v>17</v>
      </c>
      <c r="CA2531" t="str">
        <f>VLOOKUP($BT2531, [3]Sheet1!$D$3:$T$89,16,FALSE)</f>
        <v>N/A</v>
      </c>
      <c r="CB2531" t="str">
        <f>VLOOKUP($BT2531, [3]Sheet1!$D$3:$T$89,17,FALSE)</f>
        <v>N/A</v>
      </c>
      <c r="CD2531" s="12">
        <v>42621</v>
      </c>
      <c r="CE2531" s="2">
        <v>0.50208333333333299</v>
      </c>
      <c r="CF2531" s="2" t="s">
        <v>4260</v>
      </c>
      <c r="CG2531" s="2">
        <v>42621.5</v>
      </c>
      <c r="CH2531" s="2">
        <v>42621.5</v>
      </c>
      <c r="CI2531" t="s">
        <v>4242</v>
      </c>
      <c r="CJ2531" t="s">
        <v>4242</v>
      </c>
      <c r="CK2531">
        <v>1011.41280263</v>
      </c>
      <c r="CL2531">
        <v>21.7777777777778</v>
      </c>
      <c r="CM2531">
        <v>0</v>
      </c>
      <c r="CN2531">
        <v>57</v>
      </c>
      <c r="CO2531">
        <v>267</v>
      </c>
      <c r="CP2531">
        <v>5.3</v>
      </c>
      <c r="CQ2531">
        <v>12.2</v>
      </c>
      <c r="CR2531">
        <v>4.9000000000000004</v>
      </c>
      <c r="CS2531">
        <v>2</v>
      </c>
      <c r="CT2531" t="s">
        <v>1373</v>
      </c>
      <c r="CU2531">
        <v>25</v>
      </c>
      <c r="CV2531">
        <v>21</v>
      </c>
      <c r="CW2531">
        <v>25</v>
      </c>
      <c r="CX2531">
        <v>18</v>
      </c>
      <c r="CY2531">
        <v>22</v>
      </c>
      <c r="CZ2531">
        <v>17</v>
      </c>
      <c r="DA2531" t="s">
        <v>27</v>
      </c>
      <c r="DB2531" t="s">
        <v>27</v>
      </c>
    </row>
    <row r="2532" spans="1:106">
      <c r="D2532" s="3">
        <v>24</v>
      </c>
      <c r="E2532" s="1">
        <v>2</v>
      </c>
      <c r="F2532">
        <v>7</v>
      </c>
      <c r="G2532" t="s">
        <v>34</v>
      </c>
      <c r="L2532" s="1">
        <v>1</v>
      </c>
      <c r="M2532">
        <v>5</v>
      </c>
      <c r="N2532" t="s">
        <v>33</v>
      </c>
      <c r="S2532" s="1">
        <v>1</v>
      </c>
      <c r="T2532">
        <v>2</v>
      </c>
      <c r="U2532" t="s">
        <v>194</v>
      </c>
      <c r="BD2532" s="39">
        <v>42621</v>
      </c>
      <c r="BE2532" s="23">
        <v>0.50277777777777799</v>
      </c>
      <c r="BF2532" s="10" t="str">
        <f t="shared" ref="BF2532:BF2595" si="241">TEXT(BD2532,"dd/mm/yyyy ")&amp;TEXT(BE2532,"hh:mm")</f>
        <v>08/09/2016 12:04</v>
      </c>
      <c r="BG2532" s="35">
        <f t="shared" si="239"/>
        <v>42621.5</v>
      </c>
      <c r="BH2532" s="35">
        <f t="shared" si="236"/>
        <v>42621.5</v>
      </c>
      <c r="BI2532" t="str">
        <f t="shared" si="237"/>
        <v>08/09/2016 12:00:00</v>
      </c>
      <c r="BJ2532" s="40" t="str">
        <f t="shared" si="238"/>
        <v>08/09/2016 12:00:00</v>
      </c>
      <c r="BK2532">
        <f>VLOOKUP($BI2532, [1]TableView_704030_20160816_20160!$D$2:$M$5095,3,FALSE)</f>
        <v>1011.41280263</v>
      </c>
      <c r="BL2532">
        <f>VLOOKUP($BI2532, [1]TableView_704030_20160816_20160!$D$2:$M$5095,8,FALSE)</f>
        <v>21.7777777777778</v>
      </c>
      <c r="BM2532">
        <f>VLOOKUP($BI2532, [1]TableView_704030_20160816_20160!$D$2:$M$5095,10,FALSE)</f>
        <v>0</v>
      </c>
      <c r="BN2532">
        <f>VLOOKUP($BI2532, [1]TableView_704030_20160816_20160!$D$2:$M$5095,4,FALSE)</f>
        <v>57</v>
      </c>
      <c r="BO2532">
        <f>VLOOKUP($BI2532, [1]TableView_704030_20160816_20160!$D$2:$M$5095,6,FALSE)</f>
        <v>267</v>
      </c>
      <c r="BP2532">
        <f>VLOOKUP($BI2532, [1]TableView_704030_20160816_20160!$D$2:$M$5095,7,FALSE)</f>
        <v>5.3</v>
      </c>
      <c r="BQ2532">
        <f>VLOOKUP($BI2532, [1]TableView_704030_20160816_20160!$D$2:$M$5095,2,FALSE)</f>
        <v>12.2</v>
      </c>
      <c r="BR2532">
        <f>VLOOKUP($BJ2532, [2]aacb8965d69cc6fd1cb3a5cae9e8ae7!$C$6:$F$853,4,FALSE)</f>
        <v>4.9000000000000004</v>
      </c>
      <c r="BS2532" s="15">
        <v>2</v>
      </c>
      <c r="BT2532" t="str">
        <f t="shared" si="240"/>
        <v>08/09/2016 2</v>
      </c>
      <c r="BU2532">
        <f>VLOOKUP($BT2532, [3]Sheet1!$D$3:$T$89,4,FALSE)</f>
        <v>25</v>
      </c>
      <c r="BV2532">
        <f>VLOOKUP($BT2532, [3]Sheet1!$D$3:$T$89,5,FALSE)</f>
        <v>21</v>
      </c>
      <c r="BW2532">
        <f>VLOOKUP($BT2532, [3]Sheet1!$D$3:$T$89,8,FALSE)</f>
        <v>25</v>
      </c>
      <c r="BX2532">
        <f>VLOOKUP($BT2532, [3]Sheet1!$D$3:$T$89,9,FALSE)</f>
        <v>18</v>
      </c>
      <c r="BY2532">
        <f>VLOOKUP($BT2532, [3]Sheet1!$D$3:$T$89,12,FALSE)</f>
        <v>22</v>
      </c>
      <c r="BZ2532">
        <f>VLOOKUP($BT2532, [3]Sheet1!$D$3:$T$89,13,FALSE)</f>
        <v>17</v>
      </c>
      <c r="CA2532" t="str">
        <f>VLOOKUP($BT2532, [3]Sheet1!$D$3:$T$89,16,FALSE)</f>
        <v>N/A</v>
      </c>
      <c r="CB2532" t="str">
        <f>VLOOKUP($BT2532, [3]Sheet1!$D$3:$T$89,17,FALSE)</f>
        <v>N/A</v>
      </c>
      <c r="CD2532" s="12">
        <v>42621</v>
      </c>
      <c r="CE2532" s="2">
        <v>0.50277777777777799</v>
      </c>
      <c r="CF2532" s="2" t="s">
        <v>4261</v>
      </c>
      <c r="CG2532" s="2">
        <v>42621.5</v>
      </c>
      <c r="CH2532" s="2">
        <v>42621.5</v>
      </c>
      <c r="CI2532" t="s">
        <v>4242</v>
      </c>
      <c r="CJ2532" t="s">
        <v>4242</v>
      </c>
      <c r="CK2532">
        <v>1011.41280263</v>
      </c>
      <c r="CL2532">
        <v>21.7777777777778</v>
      </c>
      <c r="CM2532">
        <v>0</v>
      </c>
      <c r="CN2532">
        <v>57</v>
      </c>
      <c r="CO2532">
        <v>267</v>
      </c>
      <c r="CP2532">
        <v>5.3</v>
      </c>
      <c r="CQ2532">
        <v>12.2</v>
      </c>
      <c r="CR2532">
        <v>4.9000000000000004</v>
      </c>
      <c r="CS2532">
        <v>2</v>
      </c>
      <c r="CT2532" t="s">
        <v>1373</v>
      </c>
      <c r="CU2532">
        <v>25</v>
      </c>
      <c r="CV2532">
        <v>21</v>
      </c>
      <c r="CW2532">
        <v>25</v>
      </c>
      <c r="CX2532">
        <v>18</v>
      </c>
      <c r="CY2532">
        <v>22</v>
      </c>
      <c r="CZ2532">
        <v>17</v>
      </c>
      <c r="DA2532" t="s">
        <v>27</v>
      </c>
      <c r="DB2532" t="s">
        <v>27</v>
      </c>
    </row>
    <row r="2533" spans="1:106">
      <c r="D2533" s="3">
        <v>25</v>
      </c>
      <c r="E2533" s="1">
        <v>2</v>
      </c>
      <c r="F2533">
        <v>7</v>
      </c>
      <c r="G2533" t="s">
        <v>34</v>
      </c>
      <c r="L2533" s="1">
        <v>1</v>
      </c>
      <c r="M2533">
        <v>8</v>
      </c>
      <c r="N2533" t="s">
        <v>149</v>
      </c>
      <c r="O2533" t="s">
        <v>57</v>
      </c>
      <c r="P2533">
        <v>2</v>
      </c>
      <c r="S2533" s="1">
        <v>1</v>
      </c>
      <c r="T2533">
        <v>8</v>
      </c>
      <c r="U2533" t="s">
        <v>65</v>
      </c>
      <c r="V2533" t="s">
        <v>57</v>
      </c>
      <c r="W2533">
        <v>9</v>
      </c>
      <c r="BD2533" s="39">
        <v>42621</v>
      </c>
      <c r="BE2533" s="23">
        <v>0.50347222222222199</v>
      </c>
      <c r="BF2533" s="10" t="str">
        <f t="shared" si="241"/>
        <v>08/09/2016 12:05</v>
      </c>
      <c r="BG2533" s="35">
        <f t="shared" si="239"/>
        <v>42621.506944444445</v>
      </c>
      <c r="BH2533" s="35">
        <f t="shared" si="236"/>
        <v>42621.5</v>
      </c>
      <c r="BI2533" t="str">
        <f t="shared" si="237"/>
        <v>08/09/2016 12:10:00</v>
      </c>
      <c r="BJ2533" s="40" t="str">
        <f t="shared" si="238"/>
        <v>08/09/2016 12:00:00</v>
      </c>
      <c r="BK2533">
        <f>VLOOKUP($BI2533, [1]TableView_704030_20160816_20160!$D$2:$M$5095,3,FALSE)</f>
        <v>1011.48053041</v>
      </c>
      <c r="BL2533">
        <f>VLOOKUP($BI2533, [1]TableView_704030_20160816_20160!$D$2:$M$5095,8,FALSE)</f>
        <v>22.0555555555556</v>
      </c>
      <c r="BM2533">
        <f>VLOOKUP($BI2533, [1]TableView_704030_20160816_20160!$D$2:$M$5095,10,FALSE)</f>
        <v>0</v>
      </c>
      <c r="BN2533">
        <f>VLOOKUP($BI2533, [1]TableView_704030_20160816_20160!$D$2:$M$5095,4,FALSE)</f>
        <v>57</v>
      </c>
      <c r="BO2533">
        <f>VLOOKUP($BI2533, [1]TableView_704030_20160816_20160!$D$2:$M$5095,6,FALSE)</f>
        <v>264</v>
      </c>
      <c r="BP2533">
        <f>VLOOKUP($BI2533, [1]TableView_704030_20160816_20160!$D$2:$M$5095,7,FALSE)</f>
        <v>5.8</v>
      </c>
      <c r="BQ2533">
        <f>VLOOKUP($BI2533, [1]TableView_704030_20160816_20160!$D$2:$M$5095,2,FALSE)</f>
        <v>16.5</v>
      </c>
      <c r="BR2533">
        <f>VLOOKUP($BJ2533, [2]aacb8965d69cc6fd1cb3a5cae9e8ae7!$C$6:$F$853,4,FALSE)</f>
        <v>4.9000000000000004</v>
      </c>
      <c r="BS2533" s="15">
        <v>2</v>
      </c>
      <c r="BT2533" t="str">
        <f t="shared" si="240"/>
        <v>08/09/2016 2</v>
      </c>
      <c r="BU2533">
        <f>VLOOKUP($BT2533, [3]Sheet1!$D$3:$T$89,4,FALSE)</f>
        <v>25</v>
      </c>
      <c r="BV2533">
        <f>VLOOKUP($BT2533, [3]Sheet1!$D$3:$T$89,5,FALSE)</f>
        <v>21</v>
      </c>
      <c r="BW2533">
        <f>VLOOKUP($BT2533, [3]Sheet1!$D$3:$T$89,8,FALSE)</f>
        <v>25</v>
      </c>
      <c r="BX2533">
        <f>VLOOKUP($BT2533, [3]Sheet1!$D$3:$T$89,9,FALSE)</f>
        <v>18</v>
      </c>
      <c r="BY2533">
        <f>VLOOKUP($BT2533, [3]Sheet1!$D$3:$T$89,12,FALSE)</f>
        <v>22</v>
      </c>
      <c r="BZ2533">
        <f>VLOOKUP($BT2533, [3]Sheet1!$D$3:$T$89,13,FALSE)</f>
        <v>17</v>
      </c>
      <c r="CA2533" t="str">
        <f>VLOOKUP($BT2533, [3]Sheet1!$D$3:$T$89,16,FALSE)</f>
        <v>N/A</v>
      </c>
      <c r="CB2533" t="str">
        <f>VLOOKUP($BT2533, [3]Sheet1!$D$3:$T$89,17,FALSE)</f>
        <v>N/A</v>
      </c>
      <c r="CD2533" s="12">
        <v>42621</v>
      </c>
      <c r="CE2533" s="2">
        <v>0.50347222222222199</v>
      </c>
      <c r="CF2533" s="2" t="s">
        <v>4262</v>
      </c>
      <c r="CG2533" s="2">
        <v>42621.506944444445</v>
      </c>
      <c r="CH2533" s="2">
        <v>42621.5</v>
      </c>
      <c r="CI2533" t="s">
        <v>4263</v>
      </c>
      <c r="CJ2533" t="s">
        <v>4242</v>
      </c>
      <c r="CK2533">
        <v>1011.48053041</v>
      </c>
      <c r="CL2533">
        <v>22.0555555555556</v>
      </c>
      <c r="CM2533">
        <v>0</v>
      </c>
      <c r="CN2533">
        <v>57</v>
      </c>
      <c r="CO2533">
        <v>264</v>
      </c>
      <c r="CP2533">
        <v>5.8</v>
      </c>
      <c r="CQ2533">
        <v>16.5</v>
      </c>
      <c r="CR2533">
        <v>4.9000000000000004</v>
      </c>
      <c r="CS2533">
        <v>2</v>
      </c>
      <c r="CT2533" t="s">
        <v>1373</v>
      </c>
      <c r="CU2533">
        <v>25</v>
      </c>
      <c r="CV2533">
        <v>21</v>
      </c>
      <c r="CW2533">
        <v>25</v>
      </c>
      <c r="CX2533">
        <v>18</v>
      </c>
      <c r="CY2533">
        <v>22</v>
      </c>
      <c r="CZ2533">
        <v>17</v>
      </c>
      <c r="DA2533" t="s">
        <v>27</v>
      </c>
      <c r="DB2533" t="s">
        <v>27</v>
      </c>
    </row>
    <row r="2534" spans="1:106">
      <c r="D2534" s="3">
        <v>26</v>
      </c>
      <c r="E2534" s="1">
        <v>2</v>
      </c>
      <c r="F2534">
        <v>7</v>
      </c>
      <c r="G2534" t="s">
        <v>34</v>
      </c>
      <c r="L2534" s="1">
        <v>1</v>
      </c>
      <c r="M2534">
        <v>8</v>
      </c>
      <c r="N2534" t="s">
        <v>149</v>
      </c>
      <c r="O2534" t="s">
        <v>57</v>
      </c>
      <c r="P2534">
        <v>2</v>
      </c>
      <c r="S2534" s="1">
        <v>1</v>
      </c>
      <c r="T2534">
        <v>8</v>
      </c>
      <c r="U2534" t="s">
        <v>65</v>
      </c>
      <c r="V2534" t="s">
        <v>57</v>
      </c>
      <c r="W2534">
        <v>9</v>
      </c>
      <c r="BD2534" s="39">
        <v>42621</v>
      </c>
      <c r="BE2534" s="23">
        <v>0.50416666666666698</v>
      </c>
      <c r="BF2534" s="10" t="str">
        <f t="shared" si="241"/>
        <v>08/09/2016 12:06</v>
      </c>
      <c r="BG2534" s="35">
        <f t="shared" si="239"/>
        <v>42621.506944444445</v>
      </c>
      <c r="BH2534" s="35">
        <f t="shared" si="236"/>
        <v>42621.5</v>
      </c>
      <c r="BI2534" t="str">
        <f t="shared" si="237"/>
        <v>08/09/2016 12:10:00</v>
      </c>
      <c r="BJ2534" s="40" t="str">
        <f t="shared" si="238"/>
        <v>08/09/2016 12:00:00</v>
      </c>
      <c r="BK2534">
        <f>VLOOKUP($BI2534, [1]TableView_704030_20160816_20160!$D$2:$M$5095,3,FALSE)</f>
        <v>1011.48053041</v>
      </c>
      <c r="BL2534">
        <f>VLOOKUP($BI2534, [1]TableView_704030_20160816_20160!$D$2:$M$5095,8,FALSE)</f>
        <v>22.0555555555556</v>
      </c>
      <c r="BM2534">
        <f>VLOOKUP($BI2534, [1]TableView_704030_20160816_20160!$D$2:$M$5095,10,FALSE)</f>
        <v>0</v>
      </c>
      <c r="BN2534">
        <f>VLOOKUP($BI2534, [1]TableView_704030_20160816_20160!$D$2:$M$5095,4,FALSE)</f>
        <v>57</v>
      </c>
      <c r="BO2534">
        <f>VLOOKUP($BI2534, [1]TableView_704030_20160816_20160!$D$2:$M$5095,6,FALSE)</f>
        <v>264</v>
      </c>
      <c r="BP2534">
        <f>VLOOKUP($BI2534, [1]TableView_704030_20160816_20160!$D$2:$M$5095,7,FALSE)</f>
        <v>5.8</v>
      </c>
      <c r="BQ2534">
        <f>VLOOKUP($BI2534, [1]TableView_704030_20160816_20160!$D$2:$M$5095,2,FALSE)</f>
        <v>16.5</v>
      </c>
      <c r="BR2534">
        <f>VLOOKUP($BJ2534, [2]aacb8965d69cc6fd1cb3a5cae9e8ae7!$C$6:$F$853,4,FALSE)</f>
        <v>4.9000000000000004</v>
      </c>
      <c r="BS2534" s="15">
        <v>2</v>
      </c>
      <c r="BT2534" t="str">
        <f t="shared" si="240"/>
        <v>08/09/2016 2</v>
      </c>
      <c r="BU2534">
        <f>VLOOKUP($BT2534, [3]Sheet1!$D$3:$T$89,4,FALSE)</f>
        <v>25</v>
      </c>
      <c r="BV2534">
        <f>VLOOKUP($BT2534, [3]Sheet1!$D$3:$T$89,5,FALSE)</f>
        <v>21</v>
      </c>
      <c r="BW2534">
        <f>VLOOKUP($BT2534, [3]Sheet1!$D$3:$T$89,8,FALSE)</f>
        <v>25</v>
      </c>
      <c r="BX2534">
        <f>VLOOKUP($BT2534, [3]Sheet1!$D$3:$T$89,9,FALSE)</f>
        <v>18</v>
      </c>
      <c r="BY2534">
        <f>VLOOKUP($BT2534, [3]Sheet1!$D$3:$T$89,12,FALSE)</f>
        <v>22</v>
      </c>
      <c r="BZ2534">
        <f>VLOOKUP($BT2534, [3]Sheet1!$D$3:$T$89,13,FALSE)</f>
        <v>17</v>
      </c>
      <c r="CA2534" t="str">
        <f>VLOOKUP($BT2534, [3]Sheet1!$D$3:$T$89,16,FALSE)</f>
        <v>N/A</v>
      </c>
      <c r="CB2534" t="str">
        <f>VLOOKUP($BT2534, [3]Sheet1!$D$3:$T$89,17,FALSE)</f>
        <v>N/A</v>
      </c>
      <c r="CD2534" s="12">
        <v>42621</v>
      </c>
      <c r="CE2534" s="2">
        <v>0.50416666666666698</v>
      </c>
      <c r="CF2534" s="2" t="s">
        <v>4264</v>
      </c>
      <c r="CG2534" s="2">
        <v>42621.506944444445</v>
      </c>
      <c r="CH2534" s="2">
        <v>42621.5</v>
      </c>
      <c r="CI2534" t="s">
        <v>4263</v>
      </c>
      <c r="CJ2534" t="s">
        <v>4242</v>
      </c>
      <c r="CK2534">
        <v>1011.48053041</v>
      </c>
      <c r="CL2534">
        <v>22.0555555555556</v>
      </c>
      <c r="CM2534">
        <v>0</v>
      </c>
      <c r="CN2534">
        <v>57</v>
      </c>
      <c r="CO2534">
        <v>264</v>
      </c>
      <c r="CP2534">
        <v>5.8</v>
      </c>
      <c r="CQ2534">
        <v>16.5</v>
      </c>
      <c r="CR2534">
        <v>4.9000000000000004</v>
      </c>
      <c r="CS2534">
        <v>2</v>
      </c>
      <c r="CT2534" t="s">
        <v>1373</v>
      </c>
      <c r="CU2534">
        <v>25</v>
      </c>
      <c r="CV2534">
        <v>21</v>
      </c>
      <c r="CW2534">
        <v>25</v>
      </c>
      <c r="CX2534">
        <v>18</v>
      </c>
      <c r="CY2534">
        <v>22</v>
      </c>
      <c r="CZ2534">
        <v>17</v>
      </c>
      <c r="DA2534" t="s">
        <v>27</v>
      </c>
      <c r="DB2534" t="s">
        <v>27</v>
      </c>
    </row>
    <row r="2535" spans="1:106">
      <c r="D2535" s="3">
        <v>27</v>
      </c>
      <c r="E2535" s="1">
        <v>2</v>
      </c>
      <c r="F2535">
        <v>1</v>
      </c>
      <c r="G2535" t="s">
        <v>33</v>
      </c>
      <c r="L2535" s="1">
        <v>2</v>
      </c>
      <c r="M2535">
        <v>5</v>
      </c>
      <c r="N2535" t="s">
        <v>304</v>
      </c>
      <c r="O2535" t="s">
        <v>57</v>
      </c>
      <c r="P2535">
        <v>2</v>
      </c>
      <c r="BD2535" s="39">
        <v>42621</v>
      </c>
      <c r="BE2535" s="23">
        <v>0.50486111111111098</v>
      </c>
      <c r="BF2535" s="10" t="str">
        <f t="shared" si="241"/>
        <v>08/09/2016 12:07</v>
      </c>
      <c r="BG2535" s="35">
        <f t="shared" si="239"/>
        <v>42621.506944444445</v>
      </c>
      <c r="BH2535" s="35">
        <f t="shared" si="236"/>
        <v>42621.5</v>
      </c>
      <c r="BI2535" t="str">
        <f t="shared" si="237"/>
        <v>08/09/2016 12:10:00</v>
      </c>
      <c r="BJ2535" s="40" t="str">
        <f t="shared" si="238"/>
        <v>08/09/2016 12:00:00</v>
      </c>
      <c r="BK2535">
        <f>VLOOKUP($BI2535, [1]TableView_704030_20160816_20160!$D$2:$M$5095,3,FALSE)</f>
        <v>1011.48053041</v>
      </c>
      <c r="BL2535">
        <f>VLOOKUP($BI2535, [1]TableView_704030_20160816_20160!$D$2:$M$5095,8,FALSE)</f>
        <v>22.0555555555556</v>
      </c>
      <c r="BM2535">
        <f>VLOOKUP($BI2535, [1]TableView_704030_20160816_20160!$D$2:$M$5095,10,FALSE)</f>
        <v>0</v>
      </c>
      <c r="BN2535">
        <f>VLOOKUP($BI2535, [1]TableView_704030_20160816_20160!$D$2:$M$5095,4,FALSE)</f>
        <v>57</v>
      </c>
      <c r="BO2535">
        <f>VLOOKUP($BI2535, [1]TableView_704030_20160816_20160!$D$2:$M$5095,6,FALSE)</f>
        <v>264</v>
      </c>
      <c r="BP2535">
        <f>VLOOKUP($BI2535, [1]TableView_704030_20160816_20160!$D$2:$M$5095,7,FALSE)</f>
        <v>5.8</v>
      </c>
      <c r="BQ2535">
        <f>VLOOKUP($BI2535, [1]TableView_704030_20160816_20160!$D$2:$M$5095,2,FALSE)</f>
        <v>16.5</v>
      </c>
      <c r="BR2535">
        <f>VLOOKUP($BJ2535, [2]aacb8965d69cc6fd1cb3a5cae9e8ae7!$C$6:$F$853,4,FALSE)</f>
        <v>4.9000000000000004</v>
      </c>
      <c r="BS2535" s="15">
        <v>2</v>
      </c>
      <c r="BT2535" t="str">
        <f t="shared" si="240"/>
        <v>08/09/2016 2</v>
      </c>
      <c r="BU2535">
        <f>VLOOKUP($BT2535, [3]Sheet1!$D$3:$T$89,4,FALSE)</f>
        <v>25</v>
      </c>
      <c r="BV2535">
        <f>VLOOKUP($BT2535, [3]Sheet1!$D$3:$T$89,5,FALSE)</f>
        <v>21</v>
      </c>
      <c r="BW2535">
        <f>VLOOKUP($BT2535, [3]Sheet1!$D$3:$T$89,8,FALSE)</f>
        <v>25</v>
      </c>
      <c r="BX2535">
        <f>VLOOKUP($BT2535, [3]Sheet1!$D$3:$T$89,9,FALSE)</f>
        <v>18</v>
      </c>
      <c r="BY2535">
        <f>VLOOKUP($BT2535, [3]Sheet1!$D$3:$T$89,12,FALSE)</f>
        <v>22</v>
      </c>
      <c r="BZ2535">
        <f>VLOOKUP($BT2535, [3]Sheet1!$D$3:$T$89,13,FALSE)</f>
        <v>17</v>
      </c>
      <c r="CA2535" t="str">
        <f>VLOOKUP($BT2535, [3]Sheet1!$D$3:$T$89,16,FALSE)</f>
        <v>N/A</v>
      </c>
      <c r="CB2535" t="str">
        <f>VLOOKUP($BT2535, [3]Sheet1!$D$3:$T$89,17,FALSE)</f>
        <v>N/A</v>
      </c>
      <c r="CD2535" s="12">
        <v>42621</v>
      </c>
      <c r="CE2535" s="2">
        <v>0.50486111111111098</v>
      </c>
      <c r="CF2535" s="2" t="s">
        <v>4265</v>
      </c>
      <c r="CG2535" s="2">
        <v>42621.506944444445</v>
      </c>
      <c r="CH2535" s="2">
        <v>42621.5</v>
      </c>
      <c r="CI2535" t="s">
        <v>4263</v>
      </c>
      <c r="CJ2535" t="s">
        <v>4242</v>
      </c>
      <c r="CK2535">
        <v>1011.48053041</v>
      </c>
      <c r="CL2535">
        <v>22.0555555555556</v>
      </c>
      <c r="CM2535">
        <v>0</v>
      </c>
      <c r="CN2535">
        <v>57</v>
      </c>
      <c r="CO2535">
        <v>264</v>
      </c>
      <c r="CP2535">
        <v>5.8</v>
      </c>
      <c r="CQ2535">
        <v>16.5</v>
      </c>
      <c r="CR2535">
        <v>4.9000000000000004</v>
      </c>
      <c r="CS2535">
        <v>2</v>
      </c>
      <c r="CT2535" t="s">
        <v>1373</v>
      </c>
      <c r="CU2535">
        <v>25</v>
      </c>
      <c r="CV2535">
        <v>21</v>
      </c>
      <c r="CW2535">
        <v>25</v>
      </c>
      <c r="CX2535">
        <v>18</v>
      </c>
      <c r="CY2535">
        <v>22</v>
      </c>
      <c r="CZ2535">
        <v>17</v>
      </c>
      <c r="DA2535" t="s">
        <v>27</v>
      </c>
      <c r="DB2535" t="s">
        <v>27</v>
      </c>
    </row>
    <row r="2536" spans="1:106">
      <c r="D2536" s="3">
        <v>28</v>
      </c>
      <c r="E2536" s="1">
        <v>4</v>
      </c>
      <c r="F2536">
        <v>1</v>
      </c>
      <c r="G2536" t="s">
        <v>33</v>
      </c>
      <c r="L2536" s="1">
        <v>1</v>
      </c>
      <c r="M2536">
        <v>7</v>
      </c>
      <c r="N2536" t="s">
        <v>33</v>
      </c>
      <c r="BD2536" s="39">
        <v>42621</v>
      </c>
      <c r="BE2536" s="23">
        <v>0.50555555555555598</v>
      </c>
      <c r="BF2536" s="10" t="str">
        <f t="shared" si="241"/>
        <v>08/09/2016 12:08</v>
      </c>
      <c r="BG2536" s="35">
        <f t="shared" si="239"/>
        <v>42621.506944444445</v>
      </c>
      <c r="BH2536" s="35">
        <f t="shared" si="236"/>
        <v>42621.5</v>
      </c>
      <c r="BI2536" t="str">
        <f t="shared" si="237"/>
        <v>08/09/2016 12:10:00</v>
      </c>
      <c r="BJ2536" s="40" t="str">
        <f t="shared" si="238"/>
        <v>08/09/2016 12:00:00</v>
      </c>
      <c r="BK2536">
        <f>VLOOKUP($BI2536, [1]TableView_704030_20160816_20160!$D$2:$M$5095,3,FALSE)</f>
        <v>1011.48053041</v>
      </c>
      <c r="BL2536">
        <f>VLOOKUP($BI2536, [1]TableView_704030_20160816_20160!$D$2:$M$5095,8,FALSE)</f>
        <v>22.0555555555556</v>
      </c>
      <c r="BM2536">
        <f>VLOOKUP($BI2536, [1]TableView_704030_20160816_20160!$D$2:$M$5095,10,FALSE)</f>
        <v>0</v>
      </c>
      <c r="BN2536">
        <f>VLOOKUP($BI2536, [1]TableView_704030_20160816_20160!$D$2:$M$5095,4,FALSE)</f>
        <v>57</v>
      </c>
      <c r="BO2536">
        <f>VLOOKUP($BI2536, [1]TableView_704030_20160816_20160!$D$2:$M$5095,6,FALSE)</f>
        <v>264</v>
      </c>
      <c r="BP2536">
        <f>VLOOKUP($BI2536, [1]TableView_704030_20160816_20160!$D$2:$M$5095,7,FALSE)</f>
        <v>5.8</v>
      </c>
      <c r="BQ2536">
        <f>VLOOKUP($BI2536, [1]TableView_704030_20160816_20160!$D$2:$M$5095,2,FALSE)</f>
        <v>16.5</v>
      </c>
      <c r="BR2536">
        <f>VLOOKUP($BJ2536, [2]aacb8965d69cc6fd1cb3a5cae9e8ae7!$C$6:$F$853,4,FALSE)</f>
        <v>4.9000000000000004</v>
      </c>
      <c r="BS2536" s="15">
        <v>2</v>
      </c>
      <c r="BT2536" t="str">
        <f t="shared" si="240"/>
        <v>08/09/2016 2</v>
      </c>
      <c r="BU2536">
        <f>VLOOKUP($BT2536, [3]Sheet1!$D$3:$T$89,4,FALSE)</f>
        <v>25</v>
      </c>
      <c r="BV2536">
        <f>VLOOKUP($BT2536, [3]Sheet1!$D$3:$T$89,5,FALSE)</f>
        <v>21</v>
      </c>
      <c r="BW2536">
        <f>VLOOKUP($BT2536, [3]Sheet1!$D$3:$T$89,8,FALSE)</f>
        <v>25</v>
      </c>
      <c r="BX2536">
        <f>VLOOKUP($BT2536, [3]Sheet1!$D$3:$T$89,9,FALSE)</f>
        <v>18</v>
      </c>
      <c r="BY2536">
        <f>VLOOKUP($BT2536, [3]Sheet1!$D$3:$T$89,12,FALSE)</f>
        <v>22</v>
      </c>
      <c r="BZ2536">
        <f>VLOOKUP($BT2536, [3]Sheet1!$D$3:$T$89,13,FALSE)</f>
        <v>17</v>
      </c>
      <c r="CA2536" t="str">
        <f>VLOOKUP($BT2536, [3]Sheet1!$D$3:$T$89,16,FALSE)</f>
        <v>N/A</v>
      </c>
      <c r="CB2536" t="str">
        <f>VLOOKUP($BT2536, [3]Sheet1!$D$3:$T$89,17,FALSE)</f>
        <v>N/A</v>
      </c>
      <c r="CD2536" s="12">
        <v>42621</v>
      </c>
      <c r="CE2536" s="2">
        <v>0.50555555555555598</v>
      </c>
      <c r="CF2536" s="2" t="s">
        <v>4266</v>
      </c>
      <c r="CG2536" s="2">
        <v>42621.506944444445</v>
      </c>
      <c r="CH2536" s="2">
        <v>42621.5</v>
      </c>
      <c r="CI2536" t="s">
        <v>4263</v>
      </c>
      <c r="CJ2536" t="s">
        <v>4242</v>
      </c>
      <c r="CK2536">
        <v>1011.48053041</v>
      </c>
      <c r="CL2536">
        <v>22.0555555555556</v>
      </c>
      <c r="CM2536">
        <v>0</v>
      </c>
      <c r="CN2536">
        <v>57</v>
      </c>
      <c r="CO2536">
        <v>264</v>
      </c>
      <c r="CP2536">
        <v>5.8</v>
      </c>
      <c r="CQ2536">
        <v>16.5</v>
      </c>
      <c r="CR2536">
        <v>4.9000000000000004</v>
      </c>
      <c r="CS2536">
        <v>2</v>
      </c>
      <c r="CT2536" t="s">
        <v>1373</v>
      </c>
      <c r="CU2536">
        <v>25</v>
      </c>
      <c r="CV2536">
        <v>21</v>
      </c>
      <c r="CW2536">
        <v>25</v>
      </c>
      <c r="CX2536">
        <v>18</v>
      </c>
      <c r="CY2536">
        <v>22</v>
      </c>
      <c r="CZ2536">
        <v>17</v>
      </c>
      <c r="DA2536" t="s">
        <v>27</v>
      </c>
      <c r="DB2536" t="s">
        <v>27</v>
      </c>
    </row>
    <row r="2537" spans="1:106">
      <c r="D2537" s="3">
        <v>29</v>
      </c>
      <c r="E2537" s="1">
        <v>3</v>
      </c>
      <c r="F2537">
        <v>1</v>
      </c>
      <c r="G2537" t="s">
        <v>33</v>
      </c>
      <c r="L2537" s="1">
        <v>1</v>
      </c>
      <c r="M2537">
        <v>7</v>
      </c>
      <c r="N2537" t="s">
        <v>33</v>
      </c>
      <c r="BD2537" s="39">
        <v>42621</v>
      </c>
      <c r="BE2537" s="23">
        <v>0.50624999999999998</v>
      </c>
      <c r="BF2537" s="10" t="str">
        <f t="shared" si="241"/>
        <v>08/09/2016 12:09</v>
      </c>
      <c r="BG2537" s="35">
        <f t="shared" si="239"/>
        <v>42621.506944444445</v>
      </c>
      <c r="BH2537" s="35">
        <f t="shared" si="236"/>
        <v>42621.5</v>
      </c>
      <c r="BI2537" t="str">
        <f t="shared" si="237"/>
        <v>08/09/2016 12:10:00</v>
      </c>
      <c r="BJ2537" s="40" t="str">
        <f t="shared" si="238"/>
        <v>08/09/2016 12:00:00</v>
      </c>
      <c r="BK2537">
        <f>VLOOKUP($BI2537, [1]TableView_704030_20160816_20160!$D$2:$M$5095,3,FALSE)</f>
        <v>1011.48053041</v>
      </c>
      <c r="BL2537">
        <f>VLOOKUP($BI2537, [1]TableView_704030_20160816_20160!$D$2:$M$5095,8,FALSE)</f>
        <v>22.0555555555556</v>
      </c>
      <c r="BM2537">
        <f>VLOOKUP($BI2537, [1]TableView_704030_20160816_20160!$D$2:$M$5095,10,FALSE)</f>
        <v>0</v>
      </c>
      <c r="BN2537">
        <f>VLOOKUP($BI2537, [1]TableView_704030_20160816_20160!$D$2:$M$5095,4,FALSE)</f>
        <v>57</v>
      </c>
      <c r="BO2537">
        <f>VLOOKUP($BI2537, [1]TableView_704030_20160816_20160!$D$2:$M$5095,6,FALSE)</f>
        <v>264</v>
      </c>
      <c r="BP2537">
        <f>VLOOKUP($BI2537, [1]TableView_704030_20160816_20160!$D$2:$M$5095,7,FALSE)</f>
        <v>5.8</v>
      </c>
      <c r="BQ2537">
        <f>VLOOKUP($BI2537, [1]TableView_704030_20160816_20160!$D$2:$M$5095,2,FALSE)</f>
        <v>16.5</v>
      </c>
      <c r="BR2537">
        <f>VLOOKUP($BJ2537, [2]aacb8965d69cc6fd1cb3a5cae9e8ae7!$C$6:$F$853,4,FALSE)</f>
        <v>4.9000000000000004</v>
      </c>
      <c r="BS2537" s="15">
        <v>2</v>
      </c>
      <c r="BT2537" t="str">
        <f t="shared" si="240"/>
        <v>08/09/2016 2</v>
      </c>
      <c r="BU2537">
        <f>VLOOKUP($BT2537, [3]Sheet1!$D$3:$T$89,4,FALSE)</f>
        <v>25</v>
      </c>
      <c r="BV2537">
        <f>VLOOKUP($BT2537, [3]Sheet1!$D$3:$T$89,5,FALSE)</f>
        <v>21</v>
      </c>
      <c r="BW2537">
        <f>VLOOKUP($BT2537, [3]Sheet1!$D$3:$T$89,8,FALSE)</f>
        <v>25</v>
      </c>
      <c r="BX2537">
        <f>VLOOKUP($BT2537, [3]Sheet1!$D$3:$T$89,9,FALSE)</f>
        <v>18</v>
      </c>
      <c r="BY2537">
        <f>VLOOKUP($BT2537, [3]Sheet1!$D$3:$T$89,12,FALSE)</f>
        <v>22</v>
      </c>
      <c r="BZ2537">
        <f>VLOOKUP($BT2537, [3]Sheet1!$D$3:$T$89,13,FALSE)</f>
        <v>17</v>
      </c>
      <c r="CA2537" t="str">
        <f>VLOOKUP($BT2537, [3]Sheet1!$D$3:$T$89,16,FALSE)</f>
        <v>N/A</v>
      </c>
      <c r="CB2537" t="str">
        <f>VLOOKUP($BT2537, [3]Sheet1!$D$3:$T$89,17,FALSE)</f>
        <v>N/A</v>
      </c>
      <c r="CD2537" s="12">
        <v>42621</v>
      </c>
      <c r="CE2537" s="2">
        <v>0.50624999999999998</v>
      </c>
      <c r="CF2537" s="2" t="s">
        <v>4267</v>
      </c>
      <c r="CG2537" s="2">
        <v>42621.506944444445</v>
      </c>
      <c r="CH2537" s="2">
        <v>42621.5</v>
      </c>
      <c r="CI2537" t="s">
        <v>4263</v>
      </c>
      <c r="CJ2537" t="s">
        <v>4242</v>
      </c>
      <c r="CK2537">
        <v>1011.48053041</v>
      </c>
      <c r="CL2537">
        <v>22.0555555555556</v>
      </c>
      <c r="CM2537">
        <v>0</v>
      </c>
      <c r="CN2537">
        <v>57</v>
      </c>
      <c r="CO2537">
        <v>264</v>
      </c>
      <c r="CP2537">
        <v>5.8</v>
      </c>
      <c r="CQ2537">
        <v>16.5</v>
      </c>
      <c r="CR2537">
        <v>4.9000000000000004</v>
      </c>
      <c r="CS2537">
        <v>2</v>
      </c>
      <c r="CT2537" t="s">
        <v>1373</v>
      </c>
      <c r="CU2537">
        <v>25</v>
      </c>
      <c r="CV2537">
        <v>21</v>
      </c>
      <c r="CW2537">
        <v>25</v>
      </c>
      <c r="CX2537">
        <v>18</v>
      </c>
      <c r="CY2537">
        <v>22</v>
      </c>
      <c r="CZ2537">
        <v>17</v>
      </c>
      <c r="DA2537" t="s">
        <v>27</v>
      </c>
      <c r="DB2537" t="s">
        <v>27</v>
      </c>
    </row>
    <row r="2538" spans="1:106">
      <c r="D2538" s="3">
        <v>30</v>
      </c>
      <c r="E2538" s="1">
        <v>3</v>
      </c>
      <c r="F2538">
        <v>1</v>
      </c>
      <c r="G2538" t="s">
        <v>33</v>
      </c>
      <c r="L2538" s="1">
        <v>1</v>
      </c>
      <c r="M2538">
        <v>7</v>
      </c>
      <c r="N2538" t="s">
        <v>33</v>
      </c>
      <c r="BD2538" s="39">
        <v>42621</v>
      </c>
      <c r="BE2538" s="23">
        <v>0.50694444444444398</v>
      </c>
      <c r="BF2538" s="10" t="str">
        <f t="shared" si="241"/>
        <v>08/09/2016 12:10</v>
      </c>
      <c r="BG2538" s="35">
        <f t="shared" si="239"/>
        <v>42621.506944444445</v>
      </c>
      <c r="BH2538" s="35">
        <f t="shared" si="236"/>
        <v>42621.5</v>
      </c>
      <c r="BI2538" t="str">
        <f t="shared" si="237"/>
        <v>08/09/2016 12:10:00</v>
      </c>
      <c r="BJ2538" s="40" t="str">
        <f t="shared" si="238"/>
        <v>08/09/2016 12:00:00</v>
      </c>
      <c r="BK2538">
        <f>VLOOKUP($BI2538, [1]TableView_704030_20160816_20160!$D$2:$M$5095,3,FALSE)</f>
        <v>1011.48053041</v>
      </c>
      <c r="BL2538">
        <f>VLOOKUP($BI2538, [1]TableView_704030_20160816_20160!$D$2:$M$5095,8,FALSE)</f>
        <v>22.0555555555556</v>
      </c>
      <c r="BM2538">
        <f>VLOOKUP($BI2538, [1]TableView_704030_20160816_20160!$D$2:$M$5095,10,FALSE)</f>
        <v>0</v>
      </c>
      <c r="BN2538">
        <f>VLOOKUP($BI2538, [1]TableView_704030_20160816_20160!$D$2:$M$5095,4,FALSE)</f>
        <v>57</v>
      </c>
      <c r="BO2538">
        <f>VLOOKUP($BI2538, [1]TableView_704030_20160816_20160!$D$2:$M$5095,6,FALSE)</f>
        <v>264</v>
      </c>
      <c r="BP2538">
        <f>VLOOKUP($BI2538, [1]TableView_704030_20160816_20160!$D$2:$M$5095,7,FALSE)</f>
        <v>5.8</v>
      </c>
      <c r="BQ2538">
        <f>VLOOKUP($BI2538, [1]TableView_704030_20160816_20160!$D$2:$M$5095,2,FALSE)</f>
        <v>16.5</v>
      </c>
      <c r="BR2538">
        <f>VLOOKUP($BJ2538, [2]aacb8965d69cc6fd1cb3a5cae9e8ae7!$C$6:$F$853,4,FALSE)</f>
        <v>4.9000000000000004</v>
      </c>
      <c r="BS2538" s="15">
        <v>2</v>
      </c>
      <c r="BT2538" t="str">
        <f t="shared" si="240"/>
        <v>08/09/2016 2</v>
      </c>
      <c r="BU2538">
        <f>VLOOKUP($BT2538, [3]Sheet1!$D$3:$T$89,4,FALSE)</f>
        <v>25</v>
      </c>
      <c r="BV2538">
        <f>VLOOKUP($BT2538, [3]Sheet1!$D$3:$T$89,5,FALSE)</f>
        <v>21</v>
      </c>
      <c r="BW2538">
        <f>VLOOKUP($BT2538, [3]Sheet1!$D$3:$T$89,8,FALSE)</f>
        <v>25</v>
      </c>
      <c r="BX2538">
        <f>VLOOKUP($BT2538, [3]Sheet1!$D$3:$T$89,9,FALSE)</f>
        <v>18</v>
      </c>
      <c r="BY2538">
        <f>VLOOKUP($BT2538, [3]Sheet1!$D$3:$T$89,12,FALSE)</f>
        <v>22</v>
      </c>
      <c r="BZ2538">
        <f>VLOOKUP($BT2538, [3]Sheet1!$D$3:$T$89,13,FALSE)</f>
        <v>17</v>
      </c>
      <c r="CA2538" t="str">
        <f>VLOOKUP($BT2538, [3]Sheet1!$D$3:$T$89,16,FALSE)</f>
        <v>N/A</v>
      </c>
      <c r="CB2538" t="str">
        <f>VLOOKUP($BT2538, [3]Sheet1!$D$3:$T$89,17,FALSE)</f>
        <v>N/A</v>
      </c>
      <c r="CD2538" s="12">
        <v>42621</v>
      </c>
      <c r="CE2538" s="2">
        <v>0.50694444444444398</v>
      </c>
      <c r="CF2538" s="2" t="s">
        <v>4268</v>
      </c>
      <c r="CG2538" s="2">
        <v>42621.506944444445</v>
      </c>
      <c r="CH2538" s="2">
        <v>42621.5</v>
      </c>
      <c r="CI2538" t="s">
        <v>4263</v>
      </c>
      <c r="CJ2538" t="s">
        <v>4242</v>
      </c>
      <c r="CK2538">
        <v>1011.48053041</v>
      </c>
      <c r="CL2538">
        <v>22.0555555555556</v>
      </c>
      <c r="CM2538">
        <v>0</v>
      </c>
      <c r="CN2538">
        <v>57</v>
      </c>
      <c r="CO2538">
        <v>264</v>
      </c>
      <c r="CP2538">
        <v>5.8</v>
      </c>
      <c r="CQ2538">
        <v>16.5</v>
      </c>
      <c r="CR2538">
        <v>4.9000000000000004</v>
      </c>
      <c r="CS2538">
        <v>2</v>
      </c>
      <c r="CT2538" t="s">
        <v>1373</v>
      </c>
      <c r="CU2538">
        <v>25</v>
      </c>
      <c r="CV2538">
        <v>21</v>
      </c>
      <c r="CW2538">
        <v>25</v>
      </c>
      <c r="CX2538">
        <v>18</v>
      </c>
      <c r="CY2538">
        <v>22</v>
      </c>
      <c r="CZ2538">
        <v>17</v>
      </c>
      <c r="DA2538" t="s">
        <v>27</v>
      </c>
      <c r="DB2538" t="s">
        <v>27</v>
      </c>
    </row>
    <row r="2539" spans="1:106">
      <c r="BD2539" s="39">
        <v>42621</v>
      </c>
      <c r="BE2539" s="23">
        <v>0.50763888888888897</v>
      </c>
      <c r="BF2539" s="10" t="str">
        <f t="shared" si="241"/>
        <v>08/09/2016 12:11</v>
      </c>
      <c r="BG2539" s="35">
        <f t="shared" si="239"/>
        <v>42621.506944444445</v>
      </c>
      <c r="BH2539" s="35">
        <f t="shared" si="236"/>
        <v>42621.5</v>
      </c>
      <c r="BI2539" t="str">
        <f t="shared" si="237"/>
        <v>08/09/2016 12:10:00</v>
      </c>
      <c r="BJ2539" s="40" t="str">
        <f t="shared" si="238"/>
        <v>08/09/2016 12:00:00</v>
      </c>
      <c r="BK2539">
        <f>VLOOKUP($BI2539, [1]TableView_704030_20160816_20160!$D$2:$M$5095,3,FALSE)</f>
        <v>1011.48053041</v>
      </c>
      <c r="BL2539">
        <f>VLOOKUP($BI2539, [1]TableView_704030_20160816_20160!$D$2:$M$5095,8,FALSE)</f>
        <v>22.0555555555556</v>
      </c>
      <c r="BM2539">
        <f>VLOOKUP($BI2539, [1]TableView_704030_20160816_20160!$D$2:$M$5095,10,FALSE)</f>
        <v>0</v>
      </c>
      <c r="BN2539">
        <f>VLOOKUP($BI2539, [1]TableView_704030_20160816_20160!$D$2:$M$5095,4,FALSE)</f>
        <v>57</v>
      </c>
      <c r="BO2539">
        <f>VLOOKUP($BI2539, [1]TableView_704030_20160816_20160!$D$2:$M$5095,6,FALSE)</f>
        <v>264</v>
      </c>
      <c r="BP2539">
        <f>VLOOKUP($BI2539, [1]TableView_704030_20160816_20160!$D$2:$M$5095,7,FALSE)</f>
        <v>5.8</v>
      </c>
      <c r="BQ2539">
        <f>VLOOKUP($BI2539, [1]TableView_704030_20160816_20160!$D$2:$M$5095,2,FALSE)</f>
        <v>16.5</v>
      </c>
      <c r="BR2539">
        <f>VLOOKUP($BJ2539, [2]aacb8965d69cc6fd1cb3a5cae9e8ae7!$C$6:$F$853,4,FALSE)</f>
        <v>4.9000000000000004</v>
      </c>
      <c r="BS2539" s="15">
        <v>2</v>
      </c>
      <c r="BT2539" t="str">
        <f t="shared" si="240"/>
        <v>08/09/2016 2</v>
      </c>
      <c r="BU2539">
        <f>VLOOKUP($BT2539, [3]Sheet1!$D$3:$T$89,4,FALSE)</f>
        <v>25</v>
      </c>
      <c r="BV2539">
        <f>VLOOKUP($BT2539, [3]Sheet1!$D$3:$T$89,5,FALSE)</f>
        <v>21</v>
      </c>
      <c r="BW2539">
        <f>VLOOKUP($BT2539, [3]Sheet1!$D$3:$T$89,8,FALSE)</f>
        <v>25</v>
      </c>
      <c r="BX2539">
        <f>VLOOKUP($BT2539, [3]Sheet1!$D$3:$T$89,9,FALSE)</f>
        <v>18</v>
      </c>
      <c r="BY2539">
        <f>VLOOKUP($BT2539, [3]Sheet1!$D$3:$T$89,12,FALSE)</f>
        <v>22</v>
      </c>
      <c r="BZ2539">
        <f>VLOOKUP($BT2539, [3]Sheet1!$D$3:$T$89,13,FALSE)</f>
        <v>17</v>
      </c>
      <c r="CA2539" t="str">
        <f>VLOOKUP($BT2539, [3]Sheet1!$D$3:$T$89,16,FALSE)</f>
        <v>N/A</v>
      </c>
      <c r="CB2539" t="str">
        <f>VLOOKUP($BT2539, [3]Sheet1!$D$3:$T$89,17,FALSE)</f>
        <v>N/A</v>
      </c>
      <c r="CD2539" s="12">
        <v>42621</v>
      </c>
      <c r="CE2539" s="2">
        <v>0.50763888888888897</v>
      </c>
      <c r="CF2539" s="2" t="s">
        <v>4269</v>
      </c>
      <c r="CG2539" s="2">
        <v>42621.506944444445</v>
      </c>
      <c r="CH2539" s="2">
        <v>42621.5</v>
      </c>
      <c r="CI2539" t="s">
        <v>4263</v>
      </c>
      <c r="CJ2539" t="s">
        <v>4242</v>
      </c>
      <c r="CK2539">
        <v>1011.48053041</v>
      </c>
      <c r="CL2539">
        <v>22.0555555555556</v>
      </c>
      <c r="CM2539">
        <v>0</v>
      </c>
      <c r="CN2539">
        <v>57</v>
      </c>
      <c r="CO2539">
        <v>264</v>
      </c>
      <c r="CP2539">
        <v>5.8</v>
      </c>
      <c r="CQ2539">
        <v>16.5</v>
      </c>
      <c r="CR2539">
        <v>4.9000000000000004</v>
      </c>
      <c r="CS2539">
        <v>2</v>
      </c>
      <c r="CT2539" t="s">
        <v>1373</v>
      </c>
      <c r="CU2539">
        <v>25</v>
      </c>
      <c r="CV2539">
        <v>21</v>
      </c>
      <c r="CW2539">
        <v>25</v>
      </c>
      <c r="CX2539">
        <v>18</v>
      </c>
      <c r="CY2539">
        <v>22</v>
      </c>
      <c r="CZ2539">
        <v>17</v>
      </c>
      <c r="DA2539" t="s">
        <v>27</v>
      </c>
      <c r="DB2539" t="s">
        <v>27</v>
      </c>
    </row>
    <row r="2540" spans="1:106" s="7" customFormat="1">
      <c r="B2540" s="16"/>
      <c r="D2540" s="9"/>
      <c r="E2540" s="8"/>
      <c r="L2540" s="8"/>
      <c r="S2540" s="8"/>
      <c r="Z2540" s="8"/>
      <c r="AG2540" s="8"/>
      <c r="AN2540" s="8"/>
      <c r="AT2540" s="21"/>
      <c r="BD2540" s="39">
        <v>42621</v>
      </c>
      <c r="BE2540" s="23">
        <v>0.50833333333333297</v>
      </c>
      <c r="BF2540" s="10" t="str">
        <f t="shared" si="241"/>
        <v>08/09/2016 12:12</v>
      </c>
      <c r="BG2540" s="35">
        <f t="shared" si="239"/>
        <v>42621.506944444445</v>
      </c>
      <c r="BH2540" s="35">
        <f t="shared" si="236"/>
        <v>42621.5</v>
      </c>
      <c r="BI2540" t="str">
        <f t="shared" si="237"/>
        <v>08/09/2016 12:10:00</v>
      </c>
      <c r="BJ2540" s="40" t="str">
        <f t="shared" si="238"/>
        <v>08/09/2016 12:00:00</v>
      </c>
      <c r="BK2540">
        <f>VLOOKUP($BI2540, [1]TableView_704030_20160816_20160!$D$2:$M$5095,3,FALSE)</f>
        <v>1011.48053041</v>
      </c>
      <c r="BL2540">
        <f>VLOOKUP($BI2540, [1]TableView_704030_20160816_20160!$D$2:$M$5095,8,FALSE)</f>
        <v>22.0555555555556</v>
      </c>
      <c r="BM2540">
        <f>VLOOKUP($BI2540, [1]TableView_704030_20160816_20160!$D$2:$M$5095,10,FALSE)</f>
        <v>0</v>
      </c>
      <c r="BN2540">
        <f>VLOOKUP($BI2540, [1]TableView_704030_20160816_20160!$D$2:$M$5095,4,FALSE)</f>
        <v>57</v>
      </c>
      <c r="BO2540">
        <f>VLOOKUP($BI2540, [1]TableView_704030_20160816_20160!$D$2:$M$5095,6,FALSE)</f>
        <v>264</v>
      </c>
      <c r="BP2540">
        <f>VLOOKUP($BI2540, [1]TableView_704030_20160816_20160!$D$2:$M$5095,7,FALSE)</f>
        <v>5.8</v>
      </c>
      <c r="BQ2540">
        <f>VLOOKUP($BI2540, [1]TableView_704030_20160816_20160!$D$2:$M$5095,2,FALSE)</f>
        <v>16.5</v>
      </c>
      <c r="BR2540">
        <f>VLOOKUP($BJ2540, [2]aacb8965d69cc6fd1cb3a5cae9e8ae7!$C$6:$F$853,4,FALSE)</f>
        <v>4.9000000000000004</v>
      </c>
      <c r="BS2540" s="15">
        <v>2</v>
      </c>
      <c r="BT2540" t="str">
        <f t="shared" si="240"/>
        <v>08/09/2016 2</v>
      </c>
      <c r="BU2540">
        <f>VLOOKUP($BT2540, [3]Sheet1!$D$3:$T$89,4,FALSE)</f>
        <v>25</v>
      </c>
      <c r="BV2540">
        <f>VLOOKUP($BT2540, [3]Sheet1!$D$3:$T$89,5,FALSE)</f>
        <v>21</v>
      </c>
      <c r="BW2540">
        <f>VLOOKUP($BT2540, [3]Sheet1!$D$3:$T$89,8,FALSE)</f>
        <v>25</v>
      </c>
      <c r="BX2540">
        <f>VLOOKUP($BT2540, [3]Sheet1!$D$3:$T$89,9,FALSE)</f>
        <v>18</v>
      </c>
      <c r="BY2540">
        <f>VLOOKUP($BT2540, [3]Sheet1!$D$3:$T$89,12,FALSE)</f>
        <v>22</v>
      </c>
      <c r="BZ2540">
        <f>VLOOKUP($BT2540, [3]Sheet1!$D$3:$T$89,13,FALSE)</f>
        <v>17</v>
      </c>
      <c r="CA2540" t="str">
        <f>VLOOKUP($BT2540, [3]Sheet1!$D$3:$T$89,16,FALSE)</f>
        <v>N/A</v>
      </c>
      <c r="CB2540" t="str">
        <f>VLOOKUP($BT2540, [3]Sheet1!$D$3:$T$89,17,FALSE)</f>
        <v>N/A</v>
      </c>
      <c r="CD2540" s="36">
        <v>42621</v>
      </c>
      <c r="CE2540" s="42">
        <v>0.50833333333333297</v>
      </c>
      <c r="CF2540" s="42" t="s">
        <v>4270</v>
      </c>
      <c r="CG2540" s="42">
        <v>42621.506944444445</v>
      </c>
      <c r="CH2540" s="42">
        <v>42621.5</v>
      </c>
      <c r="CI2540" s="7" t="s">
        <v>4263</v>
      </c>
      <c r="CJ2540" s="7" t="s">
        <v>4242</v>
      </c>
      <c r="CK2540" s="7">
        <v>1011.48053041</v>
      </c>
      <c r="CL2540" s="7">
        <v>22.0555555555556</v>
      </c>
      <c r="CM2540" s="7">
        <v>0</v>
      </c>
      <c r="CN2540" s="7">
        <v>57</v>
      </c>
      <c r="CO2540" s="7">
        <v>264</v>
      </c>
      <c r="CP2540" s="7">
        <v>5.8</v>
      </c>
      <c r="CQ2540" s="7">
        <v>16.5</v>
      </c>
      <c r="CR2540" s="7">
        <v>4.9000000000000004</v>
      </c>
      <c r="CS2540" s="7">
        <v>2</v>
      </c>
      <c r="CT2540" s="7" t="s">
        <v>1373</v>
      </c>
      <c r="CU2540" s="7">
        <v>25</v>
      </c>
      <c r="CV2540" s="7">
        <v>21</v>
      </c>
      <c r="CW2540" s="7">
        <v>25</v>
      </c>
      <c r="CX2540" s="7">
        <v>18</v>
      </c>
      <c r="CY2540" s="7">
        <v>22</v>
      </c>
      <c r="CZ2540" s="7">
        <v>17</v>
      </c>
      <c r="DA2540" s="7" t="s">
        <v>27</v>
      </c>
      <c r="DB2540" s="7" t="s">
        <v>27</v>
      </c>
    </row>
    <row r="2541" spans="1:106">
      <c r="A2541" t="s">
        <v>0</v>
      </c>
      <c r="B2541" s="17" t="s">
        <v>591</v>
      </c>
      <c r="C2541" s="10"/>
      <c r="D2541" s="11">
        <v>0</v>
      </c>
      <c r="E2541" s="1">
        <v>6</v>
      </c>
      <c r="F2541" s="15">
        <v>8</v>
      </c>
      <c r="G2541" s="15" t="s">
        <v>65</v>
      </c>
      <c r="H2541" t="s">
        <v>57</v>
      </c>
      <c r="I2541" t="s">
        <v>68</v>
      </c>
      <c r="J2541" t="s">
        <v>1033</v>
      </c>
      <c r="L2541" s="1">
        <v>2</v>
      </c>
      <c r="M2541" s="15">
        <v>5</v>
      </c>
      <c r="N2541" s="15" t="s">
        <v>195</v>
      </c>
      <c r="O2541" t="s">
        <v>57</v>
      </c>
      <c r="P2541">
        <v>2</v>
      </c>
      <c r="BD2541" s="39">
        <v>42621</v>
      </c>
      <c r="BE2541" s="23">
        <v>0.58402777777777781</v>
      </c>
      <c r="BF2541" s="10" t="str">
        <f t="shared" si="241"/>
        <v>08/09/2016 14:01</v>
      </c>
      <c r="BG2541" s="35">
        <f t="shared" si="239"/>
        <v>42621.583333333336</v>
      </c>
      <c r="BH2541" s="35">
        <f t="shared" si="236"/>
        <v>42621.583333333336</v>
      </c>
      <c r="BI2541" t="str">
        <f t="shared" si="237"/>
        <v>08/09/2016 14:00:00</v>
      </c>
      <c r="BJ2541" s="40" t="str">
        <f t="shared" si="238"/>
        <v>08/09/2016 14:00:00</v>
      </c>
      <c r="BK2541">
        <f>VLOOKUP($BI2541, [1]TableView_704030_20160816_20160!$D$2:$M$5095,3,FALSE)</f>
        <v>1012.15780821</v>
      </c>
      <c r="BL2541">
        <f>VLOOKUP($BI2541, [1]TableView_704030_20160816_20160!$D$2:$M$5095,8,FALSE)</f>
        <v>21.0555555555556</v>
      </c>
      <c r="BM2541">
        <f>VLOOKUP($BI2541, [1]TableView_704030_20160816_20160!$D$2:$M$5095,10,FALSE)</f>
        <v>0</v>
      </c>
      <c r="BN2541">
        <f>VLOOKUP($BI2541, [1]TableView_704030_20160816_20160!$D$2:$M$5095,4,FALSE)</f>
        <v>63</v>
      </c>
      <c r="BO2541">
        <f>VLOOKUP($BI2541, [1]TableView_704030_20160816_20160!$D$2:$M$5095,6,FALSE)</f>
        <v>255</v>
      </c>
      <c r="BP2541">
        <f>VLOOKUP($BI2541, [1]TableView_704030_20160816_20160!$D$2:$M$5095,7,FALSE)</f>
        <v>5</v>
      </c>
      <c r="BQ2541">
        <f>VLOOKUP($BI2541, [1]TableView_704030_20160816_20160!$D$2:$M$5095,2,FALSE)</f>
        <v>11.3</v>
      </c>
      <c r="BR2541">
        <f>VLOOKUP($BJ2541, [2]aacb8965d69cc6fd1cb3a5cae9e8ae7!$C$6:$F$853,4,FALSE)</f>
        <v>2.5</v>
      </c>
      <c r="BS2541" s="15">
        <v>3</v>
      </c>
      <c r="BT2541" t="str">
        <f t="shared" si="240"/>
        <v>08/09/2016 3</v>
      </c>
      <c r="BU2541">
        <f>VLOOKUP($BT2541, [3]Sheet1!$D$3:$T$89,4,FALSE)</f>
        <v>22</v>
      </c>
      <c r="BV2541">
        <f>VLOOKUP($BT2541, [3]Sheet1!$D$3:$T$89,5,FALSE)</f>
        <v>20</v>
      </c>
      <c r="BW2541">
        <f>VLOOKUP($BT2541, [3]Sheet1!$D$3:$T$89,8,FALSE)</f>
        <v>20</v>
      </c>
      <c r="BX2541">
        <f>VLOOKUP($BT2541, [3]Sheet1!$D$3:$T$89,9,FALSE)</f>
        <v>17</v>
      </c>
      <c r="BY2541">
        <f>VLOOKUP($BT2541, [3]Sheet1!$D$3:$T$89,12,FALSE)</f>
        <v>19</v>
      </c>
      <c r="BZ2541">
        <f>VLOOKUP($BT2541, [3]Sheet1!$D$3:$T$89,13,FALSE)</f>
        <v>14</v>
      </c>
      <c r="CA2541" t="str">
        <f>VLOOKUP($BT2541, [3]Sheet1!$D$3:$T$89,16,FALSE)</f>
        <v>N/A</v>
      </c>
      <c r="CB2541" t="str">
        <f>VLOOKUP($BT2541, [3]Sheet1!$D$3:$T$89,17,FALSE)</f>
        <v>N/A</v>
      </c>
      <c r="CD2541" s="12">
        <v>42621</v>
      </c>
      <c r="CE2541" s="2">
        <v>0.58402777777777781</v>
      </c>
      <c r="CF2541" s="2" t="s">
        <v>4271</v>
      </c>
      <c r="CG2541" s="2">
        <v>42621.583333333336</v>
      </c>
      <c r="CH2541" s="2">
        <v>42621.583333333336</v>
      </c>
      <c r="CI2541" t="s">
        <v>4272</v>
      </c>
      <c r="CJ2541" t="s">
        <v>4272</v>
      </c>
      <c r="CK2541">
        <v>1012.15780821</v>
      </c>
      <c r="CL2541">
        <v>21.0555555555556</v>
      </c>
      <c r="CM2541">
        <v>0</v>
      </c>
      <c r="CN2541">
        <v>63</v>
      </c>
      <c r="CO2541">
        <v>255</v>
      </c>
      <c r="CP2541">
        <v>5</v>
      </c>
      <c r="CQ2541">
        <v>11.3</v>
      </c>
      <c r="CR2541">
        <v>2.5</v>
      </c>
      <c r="CS2541">
        <v>3</v>
      </c>
      <c r="CT2541" t="s">
        <v>1375</v>
      </c>
      <c r="CU2541">
        <v>22</v>
      </c>
      <c r="CV2541">
        <v>20</v>
      </c>
      <c r="CW2541">
        <v>20</v>
      </c>
      <c r="CX2541">
        <v>17</v>
      </c>
      <c r="CY2541">
        <v>19</v>
      </c>
      <c r="CZ2541">
        <v>14</v>
      </c>
      <c r="DA2541" t="s">
        <v>27</v>
      </c>
      <c r="DB2541" t="s">
        <v>27</v>
      </c>
    </row>
    <row r="2542" spans="1:106">
      <c r="A2542" t="s">
        <v>1</v>
      </c>
      <c r="B2542" s="18">
        <v>0.58402777777777781</v>
      </c>
      <c r="D2542" s="3">
        <v>1</v>
      </c>
      <c r="E2542" s="1">
        <v>6</v>
      </c>
      <c r="F2542" s="15">
        <v>8</v>
      </c>
      <c r="G2542" s="15" t="s">
        <v>65</v>
      </c>
      <c r="H2542" t="s">
        <v>57</v>
      </c>
      <c r="I2542" t="s">
        <v>68</v>
      </c>
      <c r="J2542" t="s">
        <v>1033</v>
      </c>
      <c r="L2542" s="1">
        <v>2</v>
      </c>
      <c r="M2542" s="15">
        <v>5</v>
      </c>
      <c r="N2542" s="15" t="s">
        <v>195</v>
      </c>
      <c r="O2542" t="s">
        <v>57</v>
      </c>
      <c r="P2542">
        <v>2</v>
      </c>
      <c r="BD2542" s="39">
        <v>42621</v>
      </c>
      <c r="BE2542" s="23">
        <v>0.58472222222222225</v>
      </c>
      <c r="BF2542" s="10" t="str">
        <f t="shared" si="241"/>
        <v>08/09/2016 14:02</v>
      </c>
      <c r="BG2542" s="35">
        <f t="shared" si="239"/>
        <v>42621.583333333336</v>
      </c>
      <c r="BH2542" s="35">
        <f t="shared" si="236"/>
        <v>42621.583333333336</v>
      </c>
      <c r="BI2542" t="str">
        <f t="shared" si="237"/>
        <v>08/09/2016 14:00:00</v>
      </c>
      <c r="BJ2542" s="40" t="str">
        <f t="shared" si="238"/>
        <v>08/09/2016 14:00:00</v>
      </c>
      <c r="BK2542">
        <f>VLOOKUP($BI2542, [1]TableView_704030_20160816_20160!$D$2:$M$5095,3,FALSE)</f>
        <v>1012.15780821</v>
      </c>
      <c r="BL2542">
        <f>VLOOKUP($BI2542, [1]TableView_704030_20160816_20160!$D$2:$M$5095,8,FALSE)</f>
        <v>21.0555555555556</v>
      </c>
      <c r="BM2542">
        <f>VLOOKUP($BI2542, [1]TableView_704030_20160816_20160!$D$2:$M$5095,10,FALSE)</f>
        <v>0</v>
      </c>
      <c r="BN2542">
        <f>VLOOKUP($BI2542, [1]TableView_704030_20160816_20160!$D$2:$M$5095,4,FALSE)</f>
        <v>63</v>
      </c>
      <c r="BO2542">
        <f>VLOOKUP($BI2542, [1]TableView_704030_20160816_20160!$D$2:$M$5095,6,FALSE)</f>
        <v>255</v>
      </c>
      <c r="BP2542">
        <f>VLOOKUP($BI2542, [1]TableView_704030_20160816_20160!$D$2:$M$5095,7,FALSE)</f>
        <v>5</v>
      </c>
      <c r="BQ2542">
        <f>VLOOKUP($BI2542, [1]TableView_704030_20160816_20160!$D$2:$M$5095,2,FALSE)</f>
        <v>11.3</v>
      </c>
      <c r="BR2542">
        <f>VLOOKUP($BJ2542, [2]aacb8965d69cc6fd1cb3a5cae9e8ae7!$C$6:$F$853,4,FALSE)</f>
        <v>2.5</v>
      </c>
      <c r="BS2542" s="15">
        <v>3</v>
      </c>
      <c r="BT2542" t="str">
        <f t="shared" si="240"/>
        <v>08/09/2016 3</v>
      </c>
      <c r="BU2542">
        <f>VLOOKUP($BT2542, [3]Sheet1!$D$3:$T$89,4,FALSE)</f>
        <v>22</v>
      </c>
      <c r="BV2542">
        <f>VLOOKUP($BT2542, [3]Sheet1!$D$3:$T$89,5,FALSE)</f>
        <v>20</v>
      </c>
      <c r="BW2542">
        <f>VLOOKUP($BT2542, [3]Sheet1!$D$3:$T$89,8,FALSE)</f>
        <v>20</v>
      </c>
      <c r="BX2542">
        <f>VLOOKUP($BT2542, [3]Sheet1!$D$3:$T$89,9,FALSE)</f>
        <v>17</v>
      </c>
      <c r="BY2542">
        <f>VLOOKUP($BT2542, [3]Sheet1!$D$3:$T$89,12,FALSE)</f>
        <v>19</v>
      </c>
      <c r="BZ2542">
        <f>VLOOKUP($BT2542, [3]Sheet1!$D$3:$T$89,13,FALSE)</f>
        <v>14</v>
      </c>
      <c r="CA2542" t="str">
        <f>VLOOKUP($BT2542, [3]Sheet1!$D$3:$T$89,16,FALSE)</f>
        <v>N/A</v>
      </c>
      <c r="CB2542" t="str">
        <f>VLOOKUP($BT2542, [3]Sheet1!$D$3:$T$89,17,FALSE)</f>
        <v>N/A</v>
      </c>
      <c r="CD2542" s="12">
        <v>42621</v>
      </c>
      <c r="CE2542" s="2">
        <v>0.58472222222222225</v>
      </c>
      <c r="CF2542" s="2" t="s">
        <v>4273</v>
      </c>
      <c r="CG2542" s="2">
        <v>42621.583333333336</v>
      </c>
      <c r="CH2542" s="2">
        <v>42621.583333333336</v>
      </c>
      <c r="CI2542" t="s">
        <v>4272</v>
      </c>
      <c r="CJ2542" t="s">
        <v>4272</v>
      </c>
      <c r="CK2542">
        <v>1012.15780821</v>
      </c>
      <c r="CL2542">
        <v>21.0555555555556</v>
      </c>
      <c r="CM2542">
        <v>0</v>
      </c>
      <c r="CN2542">
        <v>63</v>
      </c>
      <c r="CO2542">
        <v>255</v>
      </c>
      <c r="CP2542">
        <v>5</v>
      </c>
      <c r="CQ2542">
        <v>11.3</v>
      </c>
      <c r="CR2542">
        <v>2.5</v>
      </c>
      <c r="CS2542">
        <v>3</v>
      </c>
      <c r="CT2542" t="s">
        <v>1375</v>
      </c>
      <c r="CU2542">
        <v>22</v>
      </c>
      <c r="CV2542">
        <v>20</v>
      </c>
      <c r="CW2542">
        <v>20</v>
      </c>
      <c r="CX2542">
        <v>17</v>
      </c>
      <c r="CY2542">
        <v>19</v>
      </c>
      <c r="CZ2542">
        <v>14</v>
      </c>
      <c r="DA2542" t="s">
        <v>27</v>
      </c>
      <c r="DB2542" t="s">
        <v>27</v>
      </c>
    </row>
    <row r="2543" spans="1:106">
      <c r="A2543" t="s">
        <v>2</v>
      </c>
      <c r="B2543" s="17" t="s">
        <v>859</v>
      </c>
      <c r="D2543" s="3">
        <v>2</v>
      </c>
      <c r="E2543" s="1">
        <v>6</v>
      </c>
      <c r="F2543" s="15">
        <v>8</v>
      </c>
      <c r="G2543" s="15" t="s">
        <v>65</v>
      </c>
      <c r="H2543" t="s">
        <v>57</v>
      </c>
      <c r="I2543" t="s">
        <v>68</v>
      </c>
      <c r="J2543" t="s">
        <v>1033</v>
      </c>
      <c r="L2543" s="1">
        <v>2</v>
      </c>
      <c r="M2543" s="15">
        <v>5</v>
      </c>
      <c r="N2543" s="15" t="s">
        <v>195</v>
      </c>
      <c r="O2543" t="s">
        <v>57</v>
      </c>
      <c r="P2543">
        <v>2</v>
      </c>
      <c r="BD2543" s="39">
        <v>42621</v>
      </c>
      <c r="BE2543" s="23">
        <v>0.58541666666666703</v>
      </c>
      <c r="BF2543" s="10" t="str">
        <f t="shared" si="241"/>
        <v>08/09/2016 14:03</v>
      </c>
      <c r="BG2543" s="35">
        <f t="shared" si="239"/>
        <v>42621.583333333336</v>
      </c>
      <c r="BH2543" s="35">
        <f t="shared" si="236"/>
        <v>42621.583333333336</v>
      </c>
      <c r="BI2543" t="str">
        <f t="shared" si="237"/>
        <v>08/09/2016 14:00:00</v>
      </c>
      <c r="BJ2543" s="40" t="str">
        <f t="shared" si="238"/>
        <v>08/09/2016 14:00:00</v>
      </c>
      <c r="BK2543">
        <f>VLOOKUP($BI2543, [1]TableView_704030_20160816_20160!$D$2:$M$5095,3,FALSE)</f>
        <v>1012.15780821</v>
      </c>
      <c r="BL2543">
        <f>VLOOKUP($BI2543, [1]TableView_704030_20160816_20160!$D$2:$M$5095,8,FALSE)</f>
        <v>21.0555555555556</v>
      </c>
      <c r="BM2543">
        <f>VLOOKUP($BI2543, [1]TableView_704030_20160816_20160!$D$2:$M$5095,10,FALSE)</f>
        <v>0</v>
      </c>
      <c r="BN2543">
        <f>VLOOKUP($BI2543, [1]TableView_704030_20160816_20160!$D$2:$M$5095,4,FALSE)</f>
        <v>63</v>
      </c>
      <c r="BO2543">
        <f>VLOOKUP($BI2543, [1]TableView_704030_20160816_20160!$D$2:$M$5095,6,FALSE)</f>
        <v>255</v>
      </c>
      <c r="BP2543">
        <f>VLOOKUP($BI2543, [1]TableView_704030_20160816_20160!$D$2:$M$5095,7,FALSE)</f>
        <v>5</v>
      </c>
      <c r="BQ2543">
        <f>VLOOKUP($BI2543, [1]TableView_704030_20160816_20160!$D$2:$M$5095,2,FALSE)</f>
        <v>11.3</v>
      </c>
      <c r="BR2543">
        <f>VLOOKUP($BJ2543, [2]aacb8965d69cc6fd1cb3a5cae9e8ae7!$C$6:$F$853,4,FALSE)</f>
        <v>2.5</v>
      </c>
      <c r="BS2543" s="15">
        <v>3</v>
      </c>
      <c r="BT2543" t="str">
        <f t="shared" si="240"/>
        <v>08/09/2016 3</v>
      </c>
      <c r="BU2543">
        <f>VLOOKUP($BT2543, [3]Sheet1!$D$3:$T$89,4,FALSE)</f>
        <v>22</v>
      </c>
      <c r="BV2543">
        <f>VLOOKUP($BT2543, [3]Sheet1!$D$3:$T$89,5,FALSE)</f>
        <v>20</v>
      </c>
      <c r="BW2543">
        <f>VLOOKUP($BT2543, [3]Sheet1!$D$3:$T$89,8,FALSE)</f>
        <v>20</v>
      </c>
      <c r="BX2543">
        <f>VLOOKUP($BT2543, [3]Sheet1!$D$3:$T$89,9,FALSE)</f>
        <v>17</v>
      </c>
      <c r="BY2543">
        <f>VLOOKUP($BT2543, [3]Sheet1!$D$3:$T$89,12,FALSE)</f>
        <v>19</v>
      </c>
      <c r="BZ2543">
        <f>VLOOKUP($BT2543, [3]Sheet1!$D$3:$T$89,13,FALSE)</f>
        <v>14</v>
      </c>
      <c r="CA2543" t="str">
        <f>VLOOKUP($BT2543, [3]Sheet1!$D$3:$T$89,16,FALSE)</f>
        <v>N/A</v>
      </c>
      <c r="CB2543" t="str">
        <f>VLOOKUP($BT2543, [3]Sheet1!$D$3:$T$89,17,FALSE)</f>
        <v>N/A</v>
      </c>
      <c r="CD2543" s="12">
        <v>42621</v>
      </c>
      <c r="CE2543" s="2">
        <v>0.58541666666666703</v>
      </c>
      <c r="CF2543" s="2" t="s">
        <v>4274</v>
      </c>
      <c r="CG2543" s="2">
        <v>42621.583333333336</v>
      </c>
      <c r="CH2543" s="2">
        <v>42621.583333333336</v>
      </c>
      <c r="CI2543" t="s">
        <v>4272</v>
      </c>
      <c r="CJ2543" t="s">
        <v>4272</v>
      </c>
      <c r="CK2543">
        <v>1012.15780821</v>
      </c>
      <c r="CL2543">
        <v>21.0555555555556</v>
      </c>
      <c r="CM2543">
        <v>0</v>
      </c>
      <c r="CN2543">
        <v>63</v>
      </c>
      <c r="CO2543">
        <v>255</v>
      </c>
      <c r="CP2543">
        <v>5</v>
      </c>
      <c r="CQ2543">
        <v>11.3</v>
      </c>
      <c r="CR2543">
        <v>2.5</v>
      </c>
      <c r="CS2543">
        <v>3</v>
      </c>
      <c r="CT2543" t="s">
        <v>1375</v>
      </c>
      <c r="CU2543">
        <v>22</v>
      </c>
      <c r="CV2543">
        <v>20</v>
      </c>
      <c r="CW2543">
        <v>20</v>
      </c>
      <c r="CX2543">
        <v>17</v>
      </c>
      <c r="CY2543">
        <v>19</v>
      </c>
      <c r="CZ2543">
        <v>14</v>
      </c>
      <c r="DA2543" t="s">
        <v>27</v>
      </c>
      <c r="DB2543" t="s">
        <v>27</v>
      </c>
    </row>
    <row r="2544" spans="1:106">
      <c r="A2544" t="s">
        <v>3</v>
      </c>
      <c r="B2544" s="17" t="s">
        <v>21</v>
      </c>
      <c r="D2544" s="3">
        <v>3</v>
      </c>
      <c r="E2544" s="1">
        <v>6</v>
      </c>
      <c r="F2544" s="15">
        <v>8</v>
      </c>
      <c r="G2544" s="15" t="s">
        <v>65</v>
      </c>
      <c r="H2544" t="s">
        <v>57</v>
      </c>
      <c r="I2544" t="s">
        <v>68</v>
      </c>
      <c r="J2544" t="s">
        <v>1033</v>
      </c>
      <c r="L2544" s="1">
        <v>2</v>
      </c>
      <c r="M2544" s="15">
        <v>5</v>
      </c>
      <c r="N2544" s="15" t="s">
        <v>195</v>
      </c>
      <c r="O2544" t="s">
        <v>57</v>
      </c>
      <c r="P2544">
        <v>2</v>
      </c>
      <c r="BD2544" s="39">
        <v>42621</v>
      </c>
      <c r="BE2544" s="23">
        <v>0.58611111111111103</v>
      </c>
      <c r="BF2544" s="10" t="str">
        <f t="shared" si="241"/>
        <v>08/09/2016 14:04</v>
      </c>
      <c r="BG2544" s="35">
        <f t="shared" si="239"/>
        <v>42621.583333333336</v>
      </c>
      <c r="BH2544" s="35">
        <f t="shared" si="236"/>
        <v>42621.583333333336</v>
      </c>
      <c r="BI2544" t="str">
        <f t="shared" si="237"/>
        <v>08/09/2016 14:00:00</v>
      </c>
      <c r="BJ2544" s="40" t="str">
        <f t="shared" si="238"/>
        <v>08/09/2016 14:00:00</v>
      </c>
      <c r="BK2544">
        <f>VLOOKUP($BI2544, [1]TableView_704030_20160816_20160!$D$2:$M$5095,3,FALSE)</f>
        <v>1012.15780821</v>
      </c>
      <c r="BL2544">
        <f>VLOOKUP($BI2544, [1]TableView_704030_20160816_20160!$D$2:$M$5095,8,FALSE)</f>
        <v>21.0555555555556</v>
      </c>
      <c r="BM2544">
        <f>VLOOKUP($BI2544, [1]TableView_704030_20160816_20160!$D$2:$M$5095,10,FALSE)</f>
        <v>0</v>
      </c>
      <c r="BN2544">
        <f>VLOOKUP($BI2544, [1]TableView_704030_20160816_20160!$D$2:$M$5095,4,FALSE)</f>
        <v>63</v>
      </c>
      <c r="BO2544">
        <f>VLOOKUP($BI2544, [1]TableView_704030_20160816_20160!$D$2:$M$5095,6,FALSE)</f>
        <v>255</v>
      </c>
      <c r="BP2544">
        <f>VLOOKUP($BI2544, [1]TableView_704030_20160816_20160!$D$2:$M$5095,7,FALSE)</f>
        <v>5</v>
      </c>
      <c r="BQ2544">
        <f>VLOOKUP($BI2544, [1]TableView_704030_20160816_20160!$D$2:$M$5095,2,FALSE)</f>
        <v>11.3</v>
      </c>
      <c r="BR2544">
        <f>VLOOKUP($BJ2544, [2]aacb8965d69cc6fd1cb3a5cae9e8ae7!$C$6:$F$853,4,FALSE)</f>
        <v>2.5</v>
      </c>
      <c r="BS2544" s="15">
        <v>3</v>
      </c>
      <c r="BT2544" t="str">
        <f t="shared" si="240"/>
        <v>08/09/2016 3</v>
      </c>
      <c r="BU2544">
        <f>VLOOKUP($BT2544, [3]Sheet1!$D$3:$T$89,4,FALSE)</f>
        <v>22</v>
      </c>
      <c r="BV2544">
        <f>VLOOKUP($BT2544, [3]Sheet1!$D$3:$T$89,5,FALSE)</f>
        <v>20</v>
      </c>
      <c r="BW2544">
        <f>VLOOKUP($BT2544, [3]Sheet1!$D$3:$T$89,8,FALSE)</f>
        <v>20</v>
      </c>
      <c r="BX2544">
        <f>VLOOKUP($BT2544, [3]Sheet1!$D$3:$T$89,9,FALSE)</f>
        <v>17</v>
      </c>
      <c r="BY2544">
        <f>VLOOKUP($BT2544, [3]Sheet1!$D$3:$T$89,12,FALSE)</f>
        <v>19</v>
      </c>
      <c r="BZ2544">
        <f>VLOOKUP($BT2544, [3]Sheet1!$D$3:$T$89,13,FALSE)</f>
        <v>14</v>
      </c>
      <c r="CA2544" t="str">
        <f>VLOOKUP($BT2544, [3]Sheet1!$D$3:$T$89,16,FALSE)</f>
        <v>N/A</v>
      </c>
      <c r="CB2544" t="str">
        <f>VLOOKUP($BT2544, [3]Sheet1!$D$3:$T$89,17,FALSE)</f>
        <v>N/A</v>
      </c>
      <c r="CD2544" s="12">
        <v>42621</v>
      </c>
      <c r="CE2544" s="2">
        <v>0.58611111111111103</v>
      </c>
      <c r="CF2544" s="2" t="s">
        <v>4275</v>
      </c>
      <c r="CG2544" s="2">
        <v>42621.583333333336</v>
      </c>
      <c r="CH2544" s="2">
        <v>42621.583333333336</v>
      </c>
      <c r="CI2544" t="s">
        <v>4272</v>
      </c>
      <c r="CJ2544" t="s">
        <v>4272</v>
      </c>
      <c r="CK2544">
        <v>1012.15780821</v>
      </c>
      <c r="CL2544">
        <v>21.0555555555556</v>
      </c>
      <c r="CM2544">
        <v>0</v>
      </c>
      <c r="CN2544">
        <v>63</v>
      </c>
      <c r="CO2544">
        <v>255</v>
      </c>
      <c r="CP2544">
        <v>5</v>
      </c>
      <c r="CQ2544">
        <v>11.3</v>
      </c>
      <c r="CR2544">
        <v>2.5</v>
      </c>
      <c r="CS2544">
        <v>3</v>
      </c>
      <c r="CT2544" t="s">
        <v>1375</v>
      </c>
      <c r="CU2544">
        <v>22</v>
      </c>
      <c r="CV2544">
        <v>20</v>
      </c>
      <c r="CW2544">
        <v>20</v>
      </c>
      <c r="CX2544">
        <v>17</v>
      </c>
      <c r="CY2544">
        <v>19</v>
      </c>
      <c r="CZ2544">
        <v>14</v>
      </c>
      <c r="DA2544" t="s">
        <v>27</v>
      </c>
      <c r="DB2544" t="s">
        <v>27</v>
      </c>
    </row>
    <row r="2545" spans="1:106">
      <c r="A2545" t="s">
        <v>4</v>
      </c>
      <c r="B2545" s="17" t="s">
        <v>22</v>
      </c>
      <c r="D2545" s="3">
        <v>4</v>
      </c>
      <c r="E2545" s="1">
        <v>6</v>
      </c>
      <c r="F2545" s="15">
        <v>8</v>
      </c>
      <c r="G2545" s="15" t="s">
        <v>65</v>
      </c>
      <c r="H2545" t="s">
        <v>57</v>
      </c>
      <c r="I2545" t="s">
        <v>68</v>
      </c>
      <c r="J2545" t="s">
        <v>1033</v>
      </c>
      <c r="L2545" s="1">
        <v>2</v>
      </c>
      <c r="M2545" s="15">
        <v>5</v>
      </c>
      <c r="N2545" s="15" t="s">
        <v>195</v>
      </c>
      <c r="O2545" t="s">
        <v>57</v>
      </c>
      <c r="P2545">
        <v>2</v>
      </c>
      <c r="BD2545" s="39">
        <v>42621</v>
      </c>
      <c r="BE2545" s="23">
        <v>0.58680555555555602</v>
      </c>
      <c r="BF2545" s="10" t="str">
        <f t="shared" si="241"/>
        <v>08/09/2016 14:05</v>
      </c>
      <c r="BG2545" s="35">
        <f t="shared" si="239"/>
        <v>42621.590277777781</v>
      </c>
      <c r="BH2545" s="35">
        <f t="shared" si="236"/>
        <v>42621.583333333336</v>
      </c>
      <c r="BI2545" t="str">
        <f t="shared" si="237"/>
        <v>08/09/2016 14:10:00</v>
      </c>
      <c r="BJ2545" s="40" t="str">
        <f t="shared" si="238"/>
        <v>08/09/2016 14:00:00</v>
      </c>
      <c r="BK2545">
        <f>VLOOKUP($BI2545, [1]TableView_704030_20160816_20160!$D$2:$M$5095,3,FALSE)</f>
        <v>1012.12394432</v>
      </c>
      <c r="BL2545">
        <f>VLOOKUP($BI2545, [1]TableView_704030_20160816_20160!$D$2:$M$5095,8,FALSE)</f>
        <v>21.1666666666667</v>
      </c>
      <c r="BM2545">
        <f>VLOOKUP($BI2545, [1]TableView_704030_20160816_20160!$D$2:$M$5095,10,FALSE)</f>
        <v>0</v>
      </c>
      <c r="BN2545">
        <f>VLOOKUP($BI2545, [1]TableView_704030_20160816_20160!$D$2:$M$5095,4,FALSE)</f>
        <v>64</v>
      </c>
      <c r="BO2545">
        <f>VLOOKUP($BI2545, [1]TableView_704030_20160816_20160!$D$2:$M$5095,6,FALSE)</f>
        <v>252</v>
      </c>
      <c r="BP2545">
        <f>VLOOKUP($BI2545, [1]TableView_704030_20160816_20160!$D$2:$M$5095,7,FALSE)</f>
        <v>4.5999999999999996</v>
      </c>
      <c r="BQ2545">
        <f>VLOOKUP($BI2545, [1]TableView_704030_20160816_20160!$D$2:$M$5095,2,FALSE)</f>
        <v>12.2</v>
      </c>
      <c r="BR2545">
        <f>VLOOKUP($BJ2545, [2]aacb8965d69cc6fd1cb3a5cae9e8ae7!$C$6:$F$853,4,FALSE)</f>
        <v>2.5</v>
      </c>
      <c r="BS2545" s="15">
        <v>3</v>
      </c>
      <c r="BT2545" t="str">
        <f t="shared" si="240"/>
        <v>08/09/2016 3</v>
      </c>
      <c r="BU2545">
        <f>VLOOKUP($BT2545, [3]Sheet1!$D$3:$T$89,4,FALSE)</f>
        <v>22</v>
      </c>
      <c r="BV2545">
        <f>VLOOKUP($BT2545, [3]Sheet1!$D$3:$T$89,5,FALSE)</f>
        <v>20</v>
      </c>
      <c r="BW2545">
        <f>VLOOKUP($BT2545, [3]Sheet1!$D$3:$T$89,8,FALSE)</f>
        <v>20</v>
      </c>
      <c r="BX2545">
        <f>VLOOKUP($BT2545, [3]Sheet1!$D$3:$T$89,9,FALSE)</f>
        <v>17</v>
      </c>
      <c r="BY2545">
        <f>VLOOKUP($BT2545, [3]Sheet1!$D$3:$T$89,12,FALSE)</f>
        <v>19</v>
      </c>
      <c r="BZ2545">
        <f>VLOOKUP($BT2545, [3]Sheet1!$D$3:$T$89,13,FALSE)</f>
        <v>14</v>
      </c>
      <c r="CA2545" t="str">
        <f>VLOOKUP($BT2545, [3]Sheet1!$D$3:$T$89,16,FALSE)</f>
        <v>N/A</v>
      </c>
      <c r="CB2545" t="str">
        <f>VLOOKUP($BT2545, [3]Sheet1!$D$3:$T$89,17,FALSE)</f>
        <v>N/A</v>
      </c>
      <c r="CD2545" s="12">
        <v>42621</v>
      </c>
      <c r="CE2545" s="2">
        <v>0.58680555555555602</v>
      </c>
      <c r="CF2545" s="2" t="s">
        <v>4276</v>
      </c>
      <c r="CG2545" s="2">
        <v>42621.590277777781</v>
      </c>
      <c r="CH2545" s="2">
        <v>42621.583333333336</v>
      </c>
      <c r="CI2545" t="s">
        <v>4277</v>
      </c>
      <c r="CJ2545" t="s">
        <v>4272</v>
      </c>
      <c r="CK2545">
        <v>1012.12394432</v>
      </c>
      <c r="CL2545">
        <v>21.1666666666667</v>
      </c>
      <c r="CM2545">
        <v>0</v>
      </c>
      <c r="CN2545">
        <v>64</v>
      </c>
      <c r="CO2545">
        <v>252</v>
      </c>
      <c r="CP2545">
        <v>4.5999999999999996</v>
      </c>
      <c r="CQ2545">
        <v>12.2</v>
      </c>
      <c r="CR2545">
        <v>2.5</v>
      </c>
      <c r="CS2545">
        <v>3</v>
      </c>
      <c r="CT2545" t="s">
        <v>1375</v>
      </c>
      <c r="CU2545">
        <v>22</v>
      </c>
      <c r="CV2545">
        <v>20</v>
      </c>
      <c r="CW2545">
        <v>20</v>
      </c>
      <c r="CX2545">
        <v>17</v>
      </c>
      <c r="CY2545">
        <v>19</v>
      </c>
      <c r="CZ2545">
        <v>14</v>
      </c>
      <c r="DA2545" t="s">
        <v>27</v>
      </c>
      <c r="DB2545" t="s">
        <v>27</v>
      </c>
    </row>
    <row r="2546" spans="1:106">
      <c r="A2546" t="s">
        <v>5</v>
      </c>
      <c r="B2546" s="29" t="s">
        <v>182</v>
      </c>
      <c r="D2546" s="3">
        <v>5</v>
      </c>
      <c r="E2546" s="1">
        <v>6</v>
      </c>
      <c r="F2546" s="15">
        <v>8</v>
      </c>
      <c r="G2546" s="15" t="s">
        <v>65</v>
      </c>
      <c r="H2546" t="s">
        <v>57</v>
      </c>
      <c r="I2546" t="s">
        <v>68</v>
      </c>
      <c r="J2546" t="s">
        <v>1033</v>
      </c>
      <c r="L2546" s="1">
        <v>2</v>
      </c>
      <c r="M2546" s="15">
        <v>5</v>
      </c>
      <c r="N2546" s="15" t="s">
        <v>195</v>
      </c>
      <c r="O2546" t="s">
        <v>57</v>
      </c>
      <c r="P2546">
        <v>2</v>
      </c>
      <c r="BD2546" s="39">
        <v>42621</v>
      </c>
      <c r="BE2546" s="23">
        <v>0.58750000000000002</v>
      </c>
      <c r="BF2546" s="10" t="str">
        <f t="shared" si="241"/>
        <v>08/09/2016 14:06</v>
      </c>
      <c r="BG2546" s="35">
        <f t="shared" si="239"/>
        <v>42621.590277777781</v>
      </c>
      <c r="BH2546" s="35">
        <f t="shared" si="236"/>
        <v>42621.583333333336</v>
      </c>
      <c r="BI2546" t="str">
        <f t="shared" si="237"/>
        <v>08/09/2016 14:10:00</v>
      </c>
      <c r="BJ2546" s="40" t="str">
        <f t="shared" si="238"/>
        <v>08/09/2016 14:00:00</v>
      </c>
      <c r="BK2546">
        <f>VLOOKUP($BI2546, [1]TableView_704030_20160816_20160!$D$2:$M$5095,3,FALSE)</f>
        <v>1012.12394432</v>
      </c>
      <c r="BL2546">
        <f>VLOOKUP($BI2546, [1]TableView_704030_20160816_20160!$D$2:$M$5095,8,FALSE)</f>
        <v>21.1666666666667</v>
      </c>
      <c r="BM2546">
        <f>VLOOKUP($BI2546, [1]TableView_704030_20160816_20160!$D$2:$M$5095,10,FALSE)</f>
        <v>0</v>
      </c>
      <c r="BN2546">
        <f>VLOOKUP($BI2546, [1]TableView_704030_20160816_20160!$D$2:$M$5095,4,FALSE)</f>
        <v>64</v>
      </c>
      <c r="BO2546">
        <f>VLOOKUP($BI2546, [1]TableView_704030_20160816_20160!$D$2:$M$5095,6,FALSE)</f>
        <v>252</v>
      </c>
      <c r="BP2546">
        <f>VLOOKUP($BI2546, [1]TableView_704030_20160816_20160!$D$2:$M$5095,7,FALSE)</f>
        <v>4.5999999999999996</v>
      </c>
      <c r="BQ2546">
        <f>VLOOKUP($BI2546, [1]TableView_704030_20160816_20160!$D$2:$M$5095,2,FALSE)</f>
        <v>12.2</v>
      </c>
      <c r="BR2546">
        <f>VLOOKUP($BJ2546, [2]aacb8965d69cc6fd1cb3a5cae9e8ae7!$C$6:$F$853,4,FALSE)</f>
        <v>2.5</v>
      </c>
      <c r="BS2546" s="15">
        <v>3</v>
      </c>
      <c r="BT2546" t="str">
        <f t="shared" si="240"/>
        <v>08/09/2016 3</v>
      </c>
      <c r="BU2546">
        <f>VLOOKUP($BT2546, [3]Sheet1!$D$3:$T$89,4,FALSE)</f>
        <v>22</v>
      </c>
      <c r="BV2546">
        <f>VLOOKUP($BT2546, [3]Sheet1!$D$3:$T$89,5,FALSE)</f>
        <v>20</v>
      </c>
      <c r="BW2546">
        <f>VLOOKUP($BT2546, [3]Sheet1!$D$3:$T$89,8,FALSE)</f>
        <v>20</v>
      </c>
      <c r="BX2546">
        <f>VLOOKUP($BT2546, [3]Sheet1!$D$3:$T$89,9,FALSE)</f>
        <v>17</v>
      </c>
      <c r="BY2546">
        <f>VLOOKUP($BT2546, [3]Sheet1!$D$3:$T$89,12,FALSE)</f>
        <v>19</v>
      </c>
      <c r="BZ2546">
        <f>VLOOKUP($BT2546, [3]Sheet1!$D$3:$T$89,13,FALSE)</f>
        <v>14</v>
      </c>
      <c r="CA2546" t="str">
        <f>VLOOKUP($BT2546, [3]Sheet1!$D$3:$T$89,16,FALSE)</f>
        <v>N/A</v>
      </c>
      <c r="CB2546" t="str">
        <f>VLOOKUP($BT2546, [3]Sheet1!$D$3:$T$89,17,FALSE)</f>
        <v>N/A</v>
      </c>
      <c r="CD2546" s="12">
        <v>42621</v>
      </c>
      <c r="CE2546" s="2">
        <v>0.58750000000000002</v>
      </c>
      <c r="CF2546" s="2" t="s">
        <v>4278</v>
      </c>
      <c r="CG2546" s="2">
        <v>42621.590277777781</v>
      </c>
      <c r="CH2546" s="2">
        <v>42621.583333333336</v>
      </c>
      <c r="CI2546" t="s">
        <v>4277</v>
      </c>
      <c r="CJ2546" t="s">
        <v>4272</v>
      </c>
      <c r="CK2546">
        <v>1012.12394432</v>
      </c>
      <c r="CL2546">
        <v>21.1666666666667</v>
      </c>
      <c r="CM2546">
        <v>0</v>
      </c>
      <c r="CN2546">
        <v>64</v>
      </c>
      <c r="CO2546">
        <v>252</v>
      </c>
      <c r="CP2546">
        <v>4.5999999999999996</v>
      </c>
      <c r="CQ2546">
        <v>12.2</v>
      </c>
      <c r="CR2546">
        <v>2.5</v>
      </c>
      <c r="CS2546">
        <v>3</v>
      </c>
      <c r="CT2546" t="s">
        <v>1375</v>
      </c>
      <c r="CU2546">
        <v>22</v>
      </c>
      <c r="CV2546">
        <v>20</v>
      </c>
      <c r="CW2546">
        <v>20</v>
      </c>
      <c r="CX2546">
        <v>17</v>
      </c>
      <c r="CY2546">
        <v>19</v>
      </c>
      <c r="CZ2546">
        <v>14</v>
      </c>
      <c r="DA2546" t="s">
        <v>27</v>
      </c>
      <c r="DB2546" t="s">
        <v>27</v>
      </c>
    </row>
    <row r="2547" spans="1:106">
      <c r="A2547" t="s">
        <v>6</v>
      </c>
      <c r="B2547" s="17">
        <v>60</v>
      </c>
      <c r="D2547" s="3">
        <v>6</v>
      </c>
      <c r="E2547" s="1">
        <v>6</v>
      </c>
      <c r="F2547" s="15">
        <v>8</v>
      </c>
      <c r="G2547" s="15" t="s">
        <v>65</v>
      </c>
      <c r="H2547" t="s">
        <v>57</v>
      </c>
      <c r="I2547" t="s">
        <v>68</v>
      </c>
      <c r="J2547" t="s">
        <v>1033</v>
      </c>
      <c r="L2547" s="1">
        <v>2</v>
      </c>
      <c r="M2547" s="15">
        <v>5</v>
      </c>
      <c r="N2547" s="15" t="s">
        <v>195</v>
      </c>
      <c r="O2547" t="s">
        <v>57</v>
      </c>
      <c r="P2547">
        <v>2</v>
      </c>
      <c r="BD2547" s="39">
        <v>42621</v>
      </c>
      <c r="BE2547" s="23">
        <v>0.58819444444444402</v>
      </c>
      <c r="BF2547" s="10" t="str">
        <f t="shared" si="241"/>
        <v>08/09/2016 14:07</v>
      </c>
      <c r="BG2547" s="35">
        <f t="shared" si="239"/>
        <v>42621.590277777781</v>
      </c>
      <c r="BH2547" s="35">
        <f t="shared" si="236"/>
        <v>42621.583333333336</v>
      </c>
      <c r="BI2547" t="str">
        <f t="shared" si="237"/>
        <v>08/09/2016 14:10:00</v>
      </c>
      <c r="BJ2547" s="40" t="str">
        <f t="shared" si="238"/>
        <v>08/09/2016 14:00:00</v>
      </c>
      <c r="BK2547">
        <f>VLOOKUP($BI2547, [1]TableView_704030_20160816_20160!$D$2:$M$5095,3,FALSE)</f>
        <v>1012.12394432</v>
      </c>
      <c r="BL2547">
        <f>VLOOKUP($BI2547, [1]TableView_704030_20160816_20160!$D$2:$M$5095,8,FALSE)</f>
        <v>21.1666666666667</v>
      </c>
      <c r="BM2547">
        <f>VLOOKUP($BI2547, [1]TableView_704030_20160816_20160!$D$2:$M$5095,10,FALSE)</f>
        <v>0</v>
      </c>
      <c r="BN2547">
        <f>VLOOKUP($BI2547, [1]TableView_704030_20160816_20160!$D$2:$M$5095,4,FALSE)</f>
        <v>64</v>
      </c>
      <c r="BO2547">
        <f>VLOOKUP($BI2547, [1]TableView_704030_20160816_20160!$D$2:$M$5095,6,FALSE)</f>
        <v>252</v>
      </c>
      <c r="BP2547">
        <f>VLOOKUP($BI2547, [1]TableView_704030_20160816_20160!$D$2:$M$5095,7,FALSE)</f>
        <v>4.5999999999999996</v>
      </c>
      <c r="BQ2547">
        <f>VLOOKUP($BI2547, [1]TableView_704030_20160816_20160!$D$2:$M$5095,2,FALSE)</f>
        <v>12.2</v>
      </c>
      <c r="BR2547">
        <f>VLOOKUP($BJ2547, [2]aacb8965d69cc6fd1cb3a5cae9e8ae7!$C$6:$F$853,4,FALSE)</f>
        <v>2.5</v>
      </c>
      <c r="BS2547" s="15">
        <v>3</v>
      </c>
      <c r="BT2547" t="str">
        <f t="shared" si="240"/>
        <v>08/09/2016 3</v>
      </c>
      <c r="BU2547">
        <f>VLOOKUP($BT2547, [3]Sheet1!$D$3:$T$89,4,FALSE)</f>
        <v>22</v>
      </c>
      <c r="BV2547">
        <f>VLOOKUP($BT2547, [3]Sheet1!$D$3:$T$89,5,FALSE)</f>
        <v>20</v>
      </c>
      <c r="BW2547">
        <f>VLOOKUP($BT2547, [3]Sheet1!$D$3:$T$89,8,FALSE)</f>
        <v>20</v>
      </c>
      <c r="BX2547">
        <f>VLOOKUP($BT2547, [3]Sheet1!$D$3:$T$89,9,FALSE)</f>
        <v>17</v>
      </c>
      <c r="BY2547">
        <f>VLOOKUP($BT2547, [3]Sheet1!$D$3:$T$89,12,FALSE)</f>
        <v>19</v>
      </c>
      <c r="BZ2547">
        <f>VLOOKUP($BT2547, [3]Sheet1!$D$3:$T$89,13,FALSE)</f>
        <v>14</v>
      </c>
      <c r="CA2547" t="str">
        <f>VLOOKUP($BT2547, [3]Sheet1!$D$3:$T$89,16,FALSE)</f>
        <v>N/A</v>
      </c>
      <c r="CB2547" t="str">
        <f>VLOOKUP($BT2547, [3]Sheet1!$D$3:$T$89,17,FALSE)</f>
        <v>N/A</v>
      </c>
      <c r="CD2547" s="12">
        <v>42621</v>
      </c>
      <c r="CE2547" s="2">
        <v>0.58819444444444402</v>
      </c>
      <c r="CF2547" s="2" t="s">
        <v>4279</v>
      </c>
      <c r="CG2547" s="2">
        <v>42621.590277777781</v>
      </c>
      <c r="CH2547" s="2">
        <v>42621.583333333336</v>
      </c>
      <c r="CI2547" t="s">
        <v>4277</v>
      </c>
      <c r="CJ2547" t="s">
        <v>4272</v>
      </c>
      <c r="CK2547">
        <v>1012.12394432</v>
      </c>
      <c r="CL2547">
        <v>21.1666666666667</v>
      </c>
      <c r="CM2547">
        <v>0</v>
      </c>
      <c r="CN2547">
        <v>64</v>
      </c>
      <c r="CO2547">
        <v>252</v>
      </c>
      <c r="CP2547">
        <v>4.5999999999999996</v>
      </c>
      <c r="CQ2547">
        <v>12.2</v>
      </c>
      <c r="CR2547">
        <v>2.5</v>
      </c>
      <c r="CS2547">
        <v>3</v>
      </c>
      <c r="CT2547" t="s">
        <v>1375</v>
      </c>
      <c r="CU2547">
        <v>22</v>
      </c>
      <c r="CV2547">
        <v>20</v>
      </c>
      <c r="CW2547">
        <v>20</v>
      </c>
      <c r="CX2547">
        <v>17</v>
      </c>
      <c r="CY2547">
        <v>19</v>
      </c>
      <c r="CZ2547">
        <v>14</v>
      </c>
      <c r="DA2547" t="s">
        <v>27</v>
      </c>
      <c r="DB2547" t="s">
        <v>27</v>
      </c>
    </row>
    <row r="2548" spans="1:106">
      <c r="A2548" t="s">
        <v>7</v>
      </c>
      <c r="B2548" s="17" t="s">
        <v>1118</v>
      </c>
      <c r="D2548" s="3">
        <v>7</v>
      </c>
      <c r="E2548" s="1">
        <v>5</v>
      </c>
      <c r="F2548" s="15">
        <v>8</v>
      </c>
      <c r="G2548" s="15" t="s">
        <v>65</v>
      </c>
      <c r="H2548" t="s">
        <v>57</v>
      </c>
      <c r="I2548" t="s">
        <v>68</v>
      </c>
      <c r="J2548" t="s">
        <v>1046</v>
      </c>
      <c r="L2548" s="1">
        <v>2</v>
      </c>
      <c r="M2548" s="15">
        <v>5</v>
      </c>
      <c r="N2548" s="15" t="s">
        <v>195</v>
      </c>
      <c r="O2548" t="s">
        <v>57</v>
      </c>
      <c r="P2548">
        <v>2</v>
      </c>
      <c r="BD2548" s="39">
        <v>42621</v>
      </c>
      <c r="BE2548" s="23">
        <v>0.58888888888888902</v>
      </c>
      <c r="BF2548" s="10" t="str">
        <f t="shared" si="241"/>
        <v>08/09/2016 14:08</v>
      </c>
      <c r="BG2548" s="35">
        <f t="shared" si="239"/>
        <v>42621.590277777781</v>
      </c>
      <c r="BH2548" s="35">
        <f t="shared" si="236"/>
        <v>42621.583333333336</v>
      </c>
      <c r="BI2548" t="str">
        <f t="shared" si="237"/>
        <v>08/09/2016 14:10:00</v>
      </c>
      <c r="BJ2548" s="40" t="str">
        <f t="shared" si="238"/>
        <v>08/09/2016 14:00:00</v>
      </c>
      <c r="BK2548">
        <f>VLOOKUP($BI2548, [1]TableView_704030_20160816_20160!$D$2:$M$5095,3,FALSE)</f>
        <v>1012.12394432</v>
      </c>
      <c r="BL2548">
        <f>VLOOKUP($BI2548, [1]TableView_704030_20160816_20160!$D$2:$M$5095,8,FALSE)</f>
        <v>21.1666666666667</v>
      </c>
      <c r="BM2548">
        <f>VLOOKUP($BI2548, [1]TableView_704030_20160816_20160!$D$2:$M$5095,10,FALSE)</f>
        <v>0</v>
      </c>
      <c r="BN2548">
        <f>VLOOKUP($BI2548, [1]TableView_704030_20160816_20160!$D$2:$M$5095,4,FALSE)</f>
        <v>64</v>
      </c>
      <c r="BO2548">
        <f>VLOOKUP($BI2548, [1]TableView_704030_20160816_20160!$D$2:$M$5095,6,FALSE)</f>
        <v>252</v>
      </c>
      <c r="BP2548">
        <f>VLOOKUP($BI2548, [1]TableView_704030_20160816_20160!$D$2:$M$5095,7,FALSE)</f>
        <v>4.5999999999999996</v>
      </c>
      <c r="BQ2548">
        <f>VLOOKUP($BI2548, [1]TableView_704030_20160816_20160!$D$2:$M$5095,2,FALSE)</f>
        <v>12.2</v>
      </c>
      <c r="BR2548">
        <f>VLOOKUP($BJ2548, [2]aacb8965d69cc6fd1cb3a5cae9e8ae7!$C$6:$F$853,4,FALSE)</f>
        <v>2.5</v>
      </c>
      <c r="BS2548" s="15">
        <v>3</v>
      </c>
      <c r="BT2548" t="str">
        <f t="shared" si="240"/>
        <v>08/09/2016 3</v>
      </c>
      <c r="BU2548">
        <f>VLOOKUP($BT2548, [3]Sheet1!$D$3:$T$89,4,FALSE)</f>
        <v>22</v>
      </c>
      <c r="BV2548">
        <f>VLOOKUP($BT2548, [3]Sheet1!$D$3:$T$89,5,FALSE)</f>
        <v>20</v>
      </c>
      <c r="BW2548">
        <f>VLOOKUP($BT2548, [3]Sheet1!$D$3:$T$89,8,FALSE)</f>
        <v>20</v>
      </c>
      <c r="BX2548">
        <f>VLOOKUP($BT2548, [3]Sheet1!$D$3:$T$89,9,FALSE)</f>
        <v>17</v>
      </c>
      <c r="BY2548">
        <f>VLOOKUP($BT2548, [3]Sheet1!$D$3:$T$89,12,FALSE)</f>
        <v>19</v>
      </c>
      <c r="BZ2548">
        <f>VLOOKUP($BT2548, [3]Sheet1!$D$3:$T$89,13,FALSE)</f>
        <v>14</v>
      </c>
      <c r="CA2548" t="str">
        <f>VLOOKUP($BT2548, [3]Sheet1!$D$3:$T$89,16,FALSE)</f>
        <v>N/A</v>
      </c>
      <c r="CB2548" t="str">
        <f>VLOOKUP($BT2548, [3]Sheet1!$D$3:$T$89,17,FALSE)</f>
        <v>N/A</v>
      </c>
      <c r="CD2548" s="12">
        <v>42621</v>
      </c>
      <c r="CE2548" s="2">
        <v>0.58888888888888902</v>
      </c>
      <c r="CF2548" s="2" t="s">
        <v>4280</v>
      </c>
      <c r="CG2548" s="2">
        <v>42621.590277777781</v>
      </c>
      <c r="CH2548" s="2">
        <v>42621.583333333336</v>
      </c>
      <c r="CI2548" t="s">
        <v>4277</v>
      </c>
      <c r="CJ2548" t="s">
        <v>4272</v>
      </c>
      <c r="CK2548">
        <v>1012.12394432</v>
      </c>
      <c r="CL2548">
        <v>21.1666666666667</v>
      </c>
      <c r="CM2548">
        <v>0</v>
      </c>
      <c r="CN2548">
        <v>64</v>
      </c>
      <c r="CO2548">
        <v>252</v>
      </c>
      <c r="CP2548">
        <v>4.5999999999999996</v>
      </c>
      <c r="CQ2548">
        <v>12.2</v>
      </c>
      <c r="CR2548">
        <v>2.5</v>
      </c>
      <c r="CS2548">
        <v>3</v>
      </c>
      <c r="CT2548" t="s">
        <v>1375</v>
      </c>
      <c r="CU2548">
        <v>22</v>
      </c>
      <c r="CV2548">
        <v>20</v>
      </c>
      <c r="CW2548">
        <v>20</v>
      </c>
      <c r="CX2548">
        <v>17</v>
      </c>
      <c r="CY2548">
        <v>19</v>
      </c>
      <c r="CZ2548">
        <v>14</v>
      </c>
      <c r="DA2548" t="s">
        <v>27</v>
      </c>
      <c r="DB2548" t="s">
        <v>27</v>
      </c>
    </row>
    <row r="2549" spans="1:106">
      <c r="D2549" s="3">
        <v>8</v>
      </c>
      <c r="E2549" s="1">
        <v>5</v>
      </c>
      <c r="F2549" s="15">
        <v>8</v>
      </c>
      <c r="G2549" s="15" t="s">
        <v>65</v>
      </c>
      <c r="H2549" t="s">
        <v>57</v>
      </c>
      <c r="I2549" t="s">
        <v>68</v>
      </c>
      <c r="J2549" t="s">
        <v>1046</v>
      </c>
      <c r="L2549" s="1">
        <v>2</v>
      </c>
      <c r="M2549" s="15">
        <v>5</v>
      </c>
      <c r="N2549" s="15" t="s">
        <v>195</v>
      </c>
      <c r="O2549" t="s">
        <v>57</v>
      </c>
      <c r="P2549">
        <v>2</v>
      </c>
      <c r="S2549" s="1">
        <v>1</v>
      </c>
      <c r="T2549">
        <v>8</v>
      </c>
      <c r="U2549" t="s">
        <v>110</v>
      </c>
      <c r="V2549" t="s">
        <v>57</v>
      </c>
      <c r="W2549">
        <v>3</v>
      </c>
      <c r="BD2549" s="39">
        <v>42621</v>
      </c>
      <c r="BE2549" s="23">
        <v>0.58958333333333302</v>
      </c>
      <c r="BF2549" s="10" t="str">
        <f t="shared" si="241"/>
        <v>08/09/2016 14:09</v>
      </c>
      <c r="BG2549" s="35">
        <f t="shared" si="239"/>
        <v>42621.590277777781</v>
      </c>
      <c r="BH2549" s="35">
        <f t="shared" si="236"/>
        <v>42621.583333333336</v>
      </c>
      <c r="BI2549" t="str">
        <f t="shared" si="237"/>
        <v>08/09/2016 14:10:00</v>
      </c>
      <c r="BJ2549" s="40" t="str">
        <f t="shared" si="238"/>
        <v>08/09/2016 14:00:00</v>
      </c>
      <c r="BK2549">
        <f>VLOOKUP($BI2549, [1]TableView_704030_20160816_20160!$D$2:$M$5095,3,FALSE)</f>
        <v>1012.12394432</v>
      </c>
      <c r="BL2549">
        <f>VLOOKUP($BI2549, [1]TableView_704030_20160816_20160!$D$2:$M$5095,8,FALSE)</f>
        <v>21.1666666666667</v>
      </c>
      <c r="BM2549">
        <f>VLOOKUP($BI2549, [1]TableView_704030_20160816_20160!$D$2:$M$5095,10,FALSE)</f>
        <v>0</v>
      </c>
      <c r="BN2549">
        <f>VLOOKUP($BI2549, [1]TableView_704030_20160816_20160!$D$2:$M$5095,4,FALSE)</f>
        <v>64</v>
      </c>
      <c r="BO2549">
        <f>VLOOKUP($BI2549, [1]TableView_704030_20160816_20160!$D$2:$M$5095,6,FALSE)</f>
        <v>252</v>
      </c>
      <c r="BP2549">
        <f>VLOOKUP($BI2549, [1]TableView_704030_20160816_20160!$D$2:$M$5095,7,FALSE)</f>
        <v>4.5999999999999996</v>
      </c>
      <c r="BQ2549">
        <f>VLOOKUP($BI2549, [1]TableView_704030_20160816_20160!$D$2:$M$5095,2,FALSE)</f>
        <v>12.2</v>
      </c>
      <c r="BR2549">
        <f>VLOOKUP($BJ2549, [2]aacb8965d69cc6fd1cb3a5cae9e8ae7!$C$6:$F$853,4,FALSE)</f>
        <v>2.5</v>
      </c>
      <c r="BS2549" s="15">
        <v>3</v>
      </c>
      <c r="BT2549" t="str">
        <f t="shared" si="240"/>
        <v>08/09/2016 3</v>
      </c>
      <c r="BU2549">
        <f>VLOOKUP($BT2549, [3]Sheet1!$D$3:$T$89,4,FALSE)</f>
        <v>22</v>
      </c>
      <c r="BV2549">
        <f>VLOOKUP($BT2549, [3]Sheet1!$D$3:$T$89,5,FALSE)</f>
        <v>20</v>
      </c>
      <c r="BW2549">
        <f>VLOOKUP($BT2549, [3]Sheet1!$D$3:$T$89,8,FALSE)</f>
        <v>20</v>
      </c>
      <c r="BX2549">
        <f>VLOOKUP($BT2549, [3]Sheet1!$D$3:$T$89,9,FALSE)</f>
        <v>17</v>
      </c>
      <c r="BY2549">
        <f>VLOOKUP($BT2549, [3]Sheet1!$D$3:$T$89,12,FALSE)</f>
        <v>19</v>
      </c>
      <c r="BZ2549">
        <f>VLOOKUP($BT2549, [3]Sheet1!$D$3:$T$89,13,FALSE)</f>
        <v>14</v>
      </c>
      <c r="CA2549" t="str">
        <f>VLOOKUP($BT2549, [3]Sheet1!$D$3:$T$89,16,FALSE)</f>
        <v>N/A</v>
      </c>
      <c r="CB2549" t="str">
        <f>VLOOKUP($BT2549, [3]Sheet1!$D$3:$T$89,17,FALSE)</f>
        <v>N/A</v>
      </c>
      <c r="CD2549" s="12">
        <v>42621</v>
      </c>
      <c r="CE2549" s="2">
        <v>0.58958333333333302</v>
      </c>
      <c r="CF2549" s="2" t="s">
        <v>4281</v>
      </c>
      <c r="CG2549" s="2">
        <v>42621.590277777781</v>
      </c>
      <c r="CH2549" s="2">
        <v>42621.583333333336</v>
      </c>
      <c r="CI2549" t="s">
        <v>4277</v>
      </c>
      <c r="CJ2549" t="s">
        <v>4272</v>
      </c>
      <c r="CK2549">
        <v>1012.12394432</v>
      </c>
      <c r="CL2549">
        <v>21.1666666666667</v>
      </c>
      <c r="CM2549">
        <v>0</v>
      </c>
      <c r="CN2549">
        <v>64</v>
      </c>
      <c r="CO2549">
        <v>252</v>
      </c>
      <c r="CP2549">
        <v>4.5999999999999996</v>
      </c>
      <c r="CQ2549">
        <v>12.2</v>
      </c>
      <c r="CR2549">
        <v>2.5</v>
      </c>
      <c r="CS2549">
        <v>3</v>
      </c>
      <c r="CT2549" t="s">
        <v>1375</v>
      </c>
      <c r="CU2549">
        <v>22</v>
      </c>
      <c r="CV2549">
        <v>20</v>
      </c>
      <c r="CW2549">
        <v>20</v>
      </c>
      <c r="CX2549">
        <v>17</v>
      </c>
      <c r="CY2549">
        <v>19</v>
      </c>
      <c r="CZ2549">
        <v>14</v>
      </c>
      <c r="DA2549" t="s">
        <v>27</v>
      </c>
      <c r="DB2549" t="s">
        <v>27</v>
      </c>
    </row>
    <row r="2550" spans="1:106">
      <c r="D2550" s="3">
        <v>9</v>
      </c>
      <c r="E2550" s="1">
        <v>5</v>
      </c>
      <c r="F2550" s="15">
        <v>8</v>
      </c>
      <c r="G2550" s="15" t="s">
        <v>65</v>
      </c>
      <c r="H2550" t="s">
        <v>57</v>
      </c>
      <c r="I2550" t="s">
        <v>68</v>
      </c>
      <c r="J2550" t="s">
        <v>1046</v>
      </c>
      <c r="L2550" s="1">
        <v>2</v>
      </c>
      <c r="M2550" s="15">
        <v>5</v>
      </c>
      <c r="N2550" s="15" t="s">
        <v>195</v>
      </c>
      <c r="O2550" t="s">
        <v>57</v>
      </c>
      <c r="P2550">
        <v>2</v>
      </c>
      <c r="S2550" s="1">
        <v>1</v>
      </c>
      <c r="T2550">
        <v>8</v>
      </c>
      <c r="U2550" t="s">
        <v>110</v>
      </c>
      <c r="V2550" t="s">
        <v>57</v>
      </c>
      <c r="W2550">
        <v>3</v>
      </c>
      <c r="BD2550" s="39">
        <v>42621</v>
      </c>
      <c r="BE2550" s="23">
        <v>0.59027777777777801</v>
      </c>
      <c r="BF2550" s="10" t="str">
        <f t="shared" si="241"/>
        <v>08/09/2016 14:10</v>
      </c>
      <c r="BG2550" s="35">
        <f t="shared" si="239"/>
        <v>42621.590277777781</v>
      </c>
      <c r="BH2550" s="35">
        <f t="shared" si="236"/>
        <v>42621.583333333336</v>
      </c>
      <c r="BI2550" t="str">
        <f t="shared" si="237"/>
        <v>08/09/2016 14:10:00</v>
      </c>
      <c r="BJ2550" s="40" t="str">
        <f t="shared" si="238"/>
        <v>08/09/2016 14:00:00</v>
      </c>
      <c r="BK2550">
        <f>VLOOKUP($BI2550, [1]TableView_704030_20160816_20160!$D$2:$M$5095,3,FALSE)</f>
        <v>1012.12394432</v>
      </c>
      <c r="BL2550">
        <f>VLOOKUP($BI2550, [1]TableView_704030_20160816_20160!$D$2:$M$5095,8,FALSE)</f>
        <v>21.1666666666667</v>
      </c>
      <c r="BM2550">
        <f>VLOOKUP($BI2550, [1]TableView_704030_20160816_20160!$D$2:$M$5095,10,FALSE)</f>
        <v>0</v>
      </c>
      <c r="BN2550">
        <f>VLOOKUP($BI2550, [1]TableView_704030_20160816_20160!$D$2:$M$5095,4,FALSE)</f>
        <v>64</v>
      </c>
      <c r="BO2550">
        <f>VLOOKUP($BI2550, [1]TableView_704030_20160816_20160!$D$2:$M$5095,6,FALSE)</f>
        <v>252</v>
      </c>
      <c r="BP2550">
        <f>VLOOKUP($BI2550, [1]TableView_704030_20160816_20160!$D$2:$M$5095,7,FALSE)</f>
        <v>4.5999999999999996</v>
      </c>
      <c r="BQ2550">
        <f>VLOOKUP($BI2550, [1]TableView_704030_20160816_20160!$D$2:$M$5095,2,FALSE)</f>
        <v>12.2</v>
      </c>
      <c r="BR2550">
        <f>VLOOKUP($BJ2550, [2]aacb8965d69cc6fd1cb3a5cae9e8ae7!$C$6:$F$853,4,FALSE)</f>
        <v>2.5</v>
      </c>
      <c r="BS2550" s="15">
        <v>3</v>
      </c>
      <c r="BT2550" t="str">
        <f t="shared" si="240"/>
        <v>08/09/2016 3</v>
      </c>
      <c r="BU2550">
        <f>VLOOKUP($BT2550, [3]Sheet1!$D$3:$T$89,4,FALSE)</f>
        <v>22</v>
      </c>
      <c r="BV2550">
        <f>VLOOKUP($BT2550, [3]Sheet1!$D$3:$T$89,5,FALSE)</f>
        <v>20</v>
      </c>
      <c r="BW2550">
        <f>VLOOKUP($BT2550, [3]Sheet1!$D$3:$T$89,8,FALSE)</f>
        <v>20</v>
      </c>
      <c r="BX2550">
        <f>VLOOKUP($BT2550, [3]Sheet1!$D$3:$T$89,9,FALSE)</f>
        <v>17</v>
      </c>
      <c r="BY2550">
        <f>VLOOKUP($BT2550, [3]Sheet1!$D$3:$T$89,12,FALSE)</f>
        <v>19</v>
      </c>
      <c r="BZ2550">
        <f>VLOOKUP($BT2550, [3]Sheet1!$D$3:$T$89,13,FALSE)</f>
        <v>14</v>
      </c>
      <c r="CA2550" t="str">
        <f>VLOOKUP($BT2550, [3]Sheet1!$D$3:$T$89,16,FALSE)</f>
        <v>N/A</v>
      </c>
      <c r="CB2550" t="str">
        <f>VLOOKUP($BT2550, [3]Sheet1!$D$3:$T$89,17,FALSE)</f>
        <v>N/A</v>
      </c>
      <c r="CD2550" s="12">
        <v>42621</v>
      </c>
      <c r="CE2550" s="2">
        <v>0.59027777777777801</v>
      </c>
      <c r="CF2550" s="2" t="s">
        <v>4282</v>
      </c>
      <c r="CG2550" s="2">
        <v>42621.590277777781</v>
      </c>
      <c r="CH2550" s="2">
        <v>42621.583333333336</v>
      </c>
      <c r="CI2550" t="s">
        <v>4277</v>
      </c>
      <c r="CJ2550" t="s">
        <v>4272</v>
      </c>
      <c r="CK2550">
        <v>1012.12394432</v>
      </c>
      <c r="CL2550">
        <v>21.1666666666667</v>
      </c>
      <c r="CM2550">
        <v>0</v>
      </c>
      <c r="CN2550">
        <v>64</v>
      </c>
      <c r="CO2550">
        <v>252</v>
      </c>
      <c r="CP2550">
        <v>4.5999999999999996</v>
      </c>
      <c r="CQ2550">
        <v>12.2</v>
      </c>
      <c r="CR2550">
        <v>2.5</v>
      </c>
      <c r="CS2550">
        <v>3</v>
      </c>
      <c r="CT2550" t="s">
        <v>1375</v>
      </c>
      <c r="CU2550">
        <v>22</v>
      </c>
      <c r="CV2550">
        <v>20</v>
      </c>
      <c r="CW2550">
        <v>20</v>
      </c>
      <c r="CX2550">
        <v>17</v>
      </c>
      <c r="CY2550">
        <v>19</v>
      </c>
      <c r="CZ2550">
        <v>14</v>
      </c>
      <c r="DA2550" t="s">
        <v>27</v>
      </c>
      <c r="DB2550" t="s">
        <v>27</v>
      </c>
    </row>
    <row r="2551" spans="1:106">
      <c r="D2551" s="3">
        <v>10</v>
      </c>
      <c r="E2551" s="1">
        <v>5</v>
      </c>
      <c r="F2551" s="15">
        <v>8</v>
      </c>
      <c r="G2551" s="15" t="s">
        <v>65</v>
      </c>
      <c r="H2551" t="s">
        <v>57</v>
      </c>
      <c r="I2551" t="s">
        <v>68</v>
      </c>
      <c r="J2551" t="s">
        <v>1046</v>
      </c>
      <c r="L2551" s="1">
        <v>2</v>
      </c>
      <c r="M2551" s="15">
        <v>5</v>
      </c>
      <c r="N2551" s="15" t="s">
        <v>195</v>
      </c>
      <c r="O2551" t="s">
        <v>57</v>
      </c>
      <c r="P2551">
        <v>2</v>
      </c>
      <c r="S2551" s="1">
        <v>1</v>
      </c>
      <c r="T2551">
        <v>8</v>
      </c>
      <c r="U2551" t="s">
        <v>110</v>
      </c>
      <c r="V2551" t="s">
        <v>57</v>
      </c>
      <c r="W2551">
        <v>3</v>
      </c>
      <c r="BD2551" s="39">
        <v>42621</v>
      </c>
      <c r="BE2551" s="23">
        <v>0.59097222222222201</v>
      </c>
      <c r="BF2551" s="10" t="str">
        <f t="shared" si="241"/>
        <v>08/09/2016 14:11</v>
      </c>
      <c r="BG2551" s="35">
        <f t="shared" si="239"/>
        <v>42621.590277777781</v>
      </c>
      <c r="BH2551" s="35">
        <f t="shared" si="236"/>
        <v>42621.583333333336</v>
      </c>
      <c r="BI2551" t="str">
        <f t="shared" si="237"/>
        <v>08/09/2016 14:10:00</v>
      </c>
      <c r="BJ2551" s="40" t="str">
        <f t="shared" si="238"/>
        <v>08/09/2016 14:00:00</v>
      </c>
      <c r="BK2551">
        <f>VLOOKUP($BI2551, [1]TableView_704030_20160816_20160!$D$2:$M$5095,3,FALSE)</f>
        <v>1012.12394432</v>
      </c>
      <c r="BL2551">
        <f>VLOOKUP($BI2551, [1]TableView_704030_20160816_20160!$D$2:$M$5095,8,FALSE)</f>
        <v>21.1666666666667</v>
      </c>
      <c r="BM2551">
        <f>VLOOKUP($BI2551, [1]TableView_704030_20160816_20160!$D$2:$M$5095,10,FALSE)</f>
        <v>0</v>
      </c>
      <c r="BN2551">
        <f>VLOOKUP($BI2551, [1]TableView_704030_20160816_20160!$D$2:$M$5095,4,FALSE)</f>
        <v>64</v>
      </c>
      <c r="BO2551">
        <f>VLOOKUP($BI2551, [1]TableView_704030_20160816_20160!$D$2:$M$5095,6,FALSE)</f>
        <v>252</v>
      </c>
      <c r="BP2551">
        <f>VLOOKUP($BI2551, [1]TableView_704030_20160816_20160!$D$2:$M$5095,7,FALSE)</f>
        <v>4.5999999999999996</v>
      </c>
      <c r="BQ2551">
        <f>VLOOKUP($BI2551, [1]TableView_704030_20160816_20160!$D$2:$M$5095,2,FALSE)</f>
        <v>12.2</v>
      </c>
      <c r="BR2551">
        <f>VLOOKUP($BJ2551, [2]aacb8965d69cc6fd1cb3a5cae9e8ae7!$C$6:$F$853,4,FALSE)</f>
        <v>2.5</v>
      </c>
      <c r="BS2551" s="15">
        <v>3</v>
      </c>
      <c r="BT2551" t="str">
        <f t="shared" si="240"/>
        <v>08/09/2016 3</v>
      </c>
      <c r="BU2551">
        <f>VLOOKUP($BT2551, [3]Sheet1!$D$3:$T$89,4,FALSE)</f>
        <v>22</v>
      </c>
      <c r="BV2551">
        <f>VLOOKUP($BT2551, [3]Sheet1!$D$3:$T$89,5,FALSE)</f>
        <v>20</v>
      </c>
      <c r="BW2551">
        <f>VLOOKUP($BT2551, [3]Sheet1!$D$3:$T$89,8,FALSE)</f>
        <v>20</v>
      </c>
      <c r="BX2551">
        <f>VLOOKUP($BT2551, [3]Sheet1!$D$3:$T$89,9,FALSE)</f>
        <v>17</v>
      </c>
      <c r="BY2551">
        <f>VLOOKUP($BT2551, [3]Sheet1!$D$3:$T$89,12,FALSE)</f>
        <v>19</v>
      </c>
      <c r="BZ2551">
        <f>VLOOKUP($BT2551, [3]Sheet1!$D$3:$T$89,13,FALSE)</f>
        <v>14</v>
      </c>
      <c r="CA2551" t="str">
        <f>VLOOKUP($BT2551, [3]Sheet1!$D$3:$T$89,16,FALSE)</f>
        <v>N/A</v>
      </c>
      <c r="CB2551" t="str">
        <f>VLOOKUP($BT2551, [3]Sheet1!$D$3:$T$89,17,FALSE)</f>
        <v>N/A</v>
      </c>
      <c r="CD2551" s="12">
        <v>42621</v>
      </c>
      <c r="CE2551" s="2">
        <v>0.59097222222222201</v>
      </c>
      <c r="CF2551" s="2" t="s">
        <v>4283</v>
      </c>
      <c r="CG2551" s="2">
        <v>42621.590277777781</v>
      </c>
      <c r="CH2551" s="2">
        <v>42621.583333333336</v>
      </c>
      <c r="CI2551" t="s">
        <v>4277</v>
      </c>
      <c r="CJ2551" t="s">
        <v>4272</v>
      </c>
      <c r="CK2551">
        <v>1012.12394432</v>
      </c>
      <c r="CL2551">
        <v>21.1666666666667</v>
      </c>
      <c r="CM2551">
        <v>0</v>
      </c>
      <c r="CN2551">
        <v>64</v>
      </c>
      <c r="CO2551">
        <v>252</v>
      </c>
      <c r="CP2551">
        <v>4.5999999999999996</v>
      </c>
      <c r="CQ2551">
        <v>12.2</v>
      </c>
      <c r="CR2551">
        <v>2.5</v>
      </c>
      <c r="CS2551">
        <v>3</v>
      </c>
      <c r="CT2551" t="s">
        <v>1375</v>
      </c>
      <c r="CU2551">
        <v>22</v>
      </c>
      <c r="CV2551">
        <v>20</v>
      </c>
      <c r="CW2551">
        <v>20</v>
      </c>
      <c r="CX2551">
        <v>17</v>
      </c>
      <c r="CY2551">
        <v>19</v>
      </c>
      <c r="CZ2551">
        <v>14</v>
      </c>
      <c r="DA2551" t="s">
        <v>27</v>
      </c>
      <c r="DB2551" t="s">
        <v>27</v>
      </c>
    </row>
    <row r="2552" spans="1:106">
      <c r="D2552" s="3">
        <v>11</v>
      </c>
      <c r="E2552" s="1">
        <v>5</v>
      </c>
      <c r="F2552" s="15">
        <v>8</v>
      </c>
      <c r="G2552" s="15" t="s">
        <v>65</v>
      </c>
      <c r="H2552" t="s">
        <v>57</v>
      </c>
      <c r="I2552" t="s">
        <v>68</v>
      </c>
      <c r="J2552" t="s">
        <v>1046</v>
      </c>
      <c r="L2552" s="1">
        <v>1</v>
      </c>
      <c r="M2552" s="15">
        <v>5</v>
      </c>
      <c r="N2552" s="15" t="s">
        <v>195</v>
      </c>
      <c r="O2552" t="s">
        <v>57</v>
      </c>
      <c r="P2552">
        <v>2</v>
      </c>
      <c r="S2552" s="1">
        <v>1</v>
      </c>
      <c r="T2552">
        <v>8</v>
      </c>
      <c r="U2552" t="s">
        <v>110</v>
      </c>
      <c r="V2552" t="s">
        <v>57</v>
      </c>
      <c r="W2552">
        <v>3</v>
      </c>
      <c r="BD2552" s="39">
        <v>42621</v>
      </c>
      <c r="BE2552" s="23">
        <v>0.59166666666666701</v>
      </c>
      <c r="BF2552" s="10" t="str">
        <f t="shared" si="241"/>
        <v>08/09/2016 14:12</v>
      </c>
      <c r="BG2552" s="35">
        <f t="shared" si="239"/>
        <v>42621.590277777781</v>
      </c>
      <c r="BH2552" s="35">
        <f t="shared" si="236"/>
        <v>42621.583333333336</v>
      </c>
      <c r="BI2552" t="str">
        <f t="shared" si="237"/>
        <v>08/09/2016 14:10:00</v>
      </c>
      <c r="BJ2552" s="40" t="str">
        <f t="shared" si="238"/>
        <v>08/09/2016 14:00:00</v>
      </c>
      <c r="BK2552">
        <f>VLOOKUP($BI2552, [1]TableView_704030_20160816_20160!$D$2:$M$5095,3,FALSE)</f>
        <v>1012.12394432</v>
      </c>
      <c r="BL2552">
        <f>VLOOKUP($BI2552, [1]TableView_704030_20160816_20160!$D$2:$M$5095,8,FALSE)</f>
        <v>21.1666666666667</v>
      </c>
      <c r="BM2552">
        <f>VLOOKUP($BI2552, [1]TableView_704030_20160816_20160!$D$2:$M$5095,10,FALSE)</f>
        <v>0</v>
      </c>
      <c r="BN2552">
        <f>VLOOKUP($BI2552, [1]TableView_704030_20160816_20160!$D$2:$M$5095,4,FALSE)</f>
        <v>64</v>
      </c>
      <c r="BO2552">
        <f>VLOOKUP($BI2552, [1]TableView_704030_20160816_20160!$D$2:$M$5095,6,FALSE)</f>
        <v>252</v>
      </c>
      <c r="BP2552">
        <f>VLOOKUP($BI2552, [1]TableView_704030_20160816_20160!$D$2:$M$5095,7,FALSE)</f>
        <v>4.5999999999999996</v>
      </c>
      <c r="BQ2552">
        <f>VLOOKUP($BI2552, [1]TableView_704030_20160816_20160!$D$2:$M$5095,2,FALSE)</f>
        <v>12.2</v>
      </c>
      <c r="BR2552">
        <f>VLOOKUP($BJ2552, [2]aacb8965d69cc6fd1cb3a5cae9e8ae7!$C$6:$F$853,4,FALSE)</f>
        <v>2.5</v>
      </c>
      <c r="BS2552" s="15">
        <v>3</v>
      </c>
      <c r="BT2552" t="str">
        <f t="shared" si="240"/>
        <v>08/09/2016 3</v>
      </c>
      <c r="BU2552">
        <f>VLOOKUP($BT2552, [3]Sheet1!$D$3:$T$89,4,FALSE)</f>
        <v>22</v>
      </c>
      <c r="BV2552">
        <f>VLOOKUP($BT2552, [3]Sheet1!$D$3:$T$89,5,FALSE)</f>
        <v>20</v>
      </c>
      <c r="BW2552">
        <f>VLOOKUP($BT2552, [3]Sheet1!$D$3:$T$89,8,FALSE)</f>
        <v>20</v>
      </c>
      <c r="BX2552">
        <f>VLOOKUP($BT2552, [3]Sheet1!$D$3:$T$89,9,FALSE)</f>
        <v>17</v>
      </c>
      <c r="BY2552">
        <f>VLOOKUP($BT2552, [3]Sheet1!$D$3:$T$89,12,FALSE)</f>
        <v>19</v>
      </c>
      <c r="BZ2552">
        <f>VLOOKUP($BT2552, [3]Sheet1!$D$3:$T$89,13,FALSE)</f>
        <v>14</v>
      </c>
      <c r="CA2552" t="str">
        <f>VLOOKUP($BT2552, [3]Sheet1!$D$3:$T$89,16,FALSE)</f>
        <v>N/A</v>
      </c>
      <c r="CB2552" t="str">
        <f>VLOOKUP($BT2552, [3]Sheet1!$D$3:$T$89,17,FALSE)</f>
        <v>N/A</v>
      </c>
      <c r="CD2552" s="12">
        <v>42621</v>
      </c>
      <c r="CE2552" s="2">
        <v>0.59166666666666701</v>
      </c>
      <c r="CF2552" s="2" t="s">
        <v>4284</v>
      </c>
      <c r="CG2552" s="2">
        <v>42621.590277777781</v>
      </c>
      <c r="CH2552" s="2">
        <v>42621.583333333336</v>
      </c>
      <c r="CI2552" t="s">
        <v>4277</v>
      </c>
      <c r="CJ2552" t="s">
        <v>4272</v>
      </c>
      <c r="CK2552">
        <v>1012.12394432</v>
      </c>
      <c r="CL2552">
        <v>21.1666666666667</v>
      </c>
      <c r="CM2552">
        <v>0</v>
      </c>
      <c r="CN2552">
        <v>64</v>
      </c>
      <c r="CO2552">
        <v>252</v>
      </c>
      <c r="CP2552">
        <v>4.5999999999999996</v>
      </c>
      <c r="CQ2552">
        <v>12.2</v>
      </c>
      <c r="CR2552">
        <v>2.5</v>
      </c>
      <c r="CS2552">
        <v>3</v>
      </c>
      <c r="CT2552" t="s">
        <v>1375</v>
      </c>
      <c r="CU2552">
        <v>22</v>
      </c>
      <c r="CV2552">
        <v>20</v>
      </c>
      <c r="CW2552">
        <v>20</v>
      </c>
      <c r="CX2552">
        <v>17</v>
      </c>
      <c r="CY2552">
        <v>19</v>
      </c>
      <c r="CZ2552">
        <v>14</v>
      </c>
      <c r="DA2552" t="s">
        <v>27</v>
      </c>
      <c r="DB2552" t="s">
        <v>27</v>
      </c>
    </row>
    <row r="2553" spans="1:106">
      <c r="D2553" s="3">
        <v>12</v>
      </c>
      <c r="E2553" s="1">
        <v>5</v>
      </c>
      <c r="F2553" s="15">
        <v>8</v>
      </c>
      <c r="G2553" s="15" t="s">
        <v>65</v>
      </c>
      <c r="H2553" t="s">
        <v>57</v>
      </c>
      <c r="I2553" t="s">
        <v>68</v>
      </c>
      <c r="J2553" t="s">
        <v>1046</v>
      </c>
      <c r="L2553" s="1">
        <v>1</v>
      </c>
      <c r="M2553" s="15">
        <v>5</v>
      </c>
      <c r="N2553" s="15" t="s">
        <v>195</v>
      </c>
      <c r="O2553" t="s">
        <v>57</v>
      </c>
      <c r="P2553">
        <v>2</v>
      </c>
      <c r="S2553" s="1">
        <v>1</v>
      </c>
      <c r="T2553">
        <v>8</v>
      </c>
      <c r="U2553" t="s">
        <v>110</v>
      </c>
      <c r="V2553" t="s">
        <v>57</v>
      </c>
      <c r="W2553">
        <v>3</v>
      </c>
      <c r="BD2553" s="39">
        <v>42621</v>
      </c>
      <c r="BE2553" s="23">
        <v>0.59236111111111101</v>
      </c>
      <c r="BF2553" s="10" t="str">
        <f t="shared" si="241"/>
        <v>08/09/2016 14:13</v>
      </c>
      <c r="BG2553" s="35">
        <f t="shared" si="239"/>
        <v>42621.590277777781</v>
      </c>
      <c r="BH2553" s="35">
        <f t="shared" si="236"/>
        <v>42621.583333333336</v>
      </c>
      <c r="BI2553" t="str">
        <f t="shared" si="237"/>
        <v>08/09/2016 14:10:00</v>
      </c>
      <c r="BJ2553" s="40" t="str">
        <f t="shared" si="238"/>
        <v>08/09/2016 14:00:00</v>
      </c>
      <c r="BK2553">
        <f>VLOOKUP($BI2553, [1]TableView_704030_20160816_20160!$D$2:$M$5095,3,FALSE)</f>
        <v>1012.12394432</v>
      </c>
      <c r="BL2553">
        <f>VLOOKUP($BI2553, [1]TableView_704030_20160816_20160!$D$2:$M$5095,8,FALSE)</f>
        <v>21.1666666666667</v>
      </c>
      <c r="BM2553">
        <f>VLOOKUP($BI2553, [1]TableView_704030_20160816_20160!$D$2:$M$5095,10,FALSE)</f>
        <v>0</v>
      </c>
      <c r="BN2553">
        <f>VLOOKUP($BI2553, [1]TableView_704030_20160816_20160!$D$2:$M$5095,4,FALSE)</f>
        <v>64</v>
      </c>
      <c r="BO2553">
        <f>VLOOKUP($BI2553, [1]TableView_704030_20160816_20160!$D$2:$M$5095,6,FALSE)</f>
        <v>252</v>
      </c>
      <c r="BP2553">
        <f>VLOOKUP($BI2553, [1]TableView_704030_20160816_20160!$D$2:$M$5095,7,FALSE)</f>
        <v>4.5999999999999996</v>
      </c>
      <c r="BQ2553">
        <f>VLOOKUP($BI2553, [1]TableView_704030_20160816_20160!$D$2:$M$5095,2,FALSE)</f>
        <v>12.2</v>
      </c>
      <c r="BR2553">
        <f>VLOOKUP($BJ2553, [2]aacb8965d69cc6fd1cb3a5cae9e8ae7!$C$6:$F$853,4,FALSE)</f>
        <v>2.5</v>
      </c>
      <c r="BS2553" s="15">
        <v>3</v>
      </c>
      <c r="BT2553" t="str">
        <f t="shared" si="240"/>
        <v>08/09/2016 3</v>
      </c>
      <c r="BU2553">
        <f>VLOOKUP($BT2553, [3]Sheet1!$D$3:$T$89,4,FALSE)</f>
        <v>22</v>
      </c>
      <c r="BV2553">
        <f>VLOOKUP($BT2553, [3]Sheet1!$D$3:$T$89,5,FALSE)</f>
        <v>20</v>
      </c>
      <c r="BW2553">
        <f>VLOOKUP($BT2553, [3]Sheet1!$D$3:$T$89,8,FALSE)</f>
        <v>20</v>
      </c>
      <c r="BX2553">
        <f>VLOOKUP($BT2553, [3]Sheet1!$D$3:$T$89,9,FALSE)</f>
        <v>17</v>
      </c>
      <c r="BY2553">
        <f>VLOOKUP($BT2553, [3]Sheet1!$D$3:$T$89,12,FALSE)</f>
        <v>19</v>
      </c>
      <c r="BZ2553">
        <f>VLOOKUP($BT2553, [3]Sheet1!$D$3:$T$89,13,FALSE)</f>
        <v>14</v>
      </c>
      <c r="CA2553" t="str">
        <f>VLOOKUP($BT2553, [3]Sheet1!$D$3:$T$89,16,FALSE)</f>
        <v>N/A</v>
      </c>
      <c r="CB2553" t="str">
        <f>VLOOKUP($BT2553, [3]Sheet1!$D$3:$T$89,17,FALSE)</f>
        <v>N/A</v>
      </c>
      <c r="CD2553" s="12">
        <v>42621</v>
      </c>
      <c r="CE2553" s="2">
        <v>0.59236111111111101</v>
      </c>
      <c r="CF2553" s="2" t="s">
        <v>4285</v>
      </c>
      <c r="CG2553" s="2">
        <v>42621.590277777781</v>
      </c>
      <c r="CH2553" s="2">
        <v>42621.583333333336</v>
      </c>
      <c r="CI2553" t="s">
        <v>4277</v>
      </c>
      <c r="CJ2553" t="s">
        <v>4272</v>
      </c>
      <c r="CK2553">
        <v>1012.12394432</v>
      </c>
      <c r="CL2553">
        <v>21.1666666666667</v>
      </c>
      <c r="CM2553">
        <v>0</v>
      </c>
      <c r="CN2553">
        <v>64</v>
      </c>
      <c r="CO2553">
        <v>252</v>
      </c>
      <c r="CP2553">
        <v>4.5999999999999996</v>
      </c>
      <c r="CQ2553">
        <v>12.2</v>
      </c>
      <c r="CR2553">
        <v>2.5</v>
      </c>
      <c r="CS2553">
        <v>3</v>
      </c>
      <c r="CT2553" t="s">
        <v>1375</v>
      </c>
      <c r="CU2553">
        <v>22</v>
      </c>
      <c r="CV2553">
        <v>20</v>
      </c>
      <c r="CW2553">
        <v>20</v>
      </c>
      <c r="CX2553">
        <v>17</v>
      </c>
      <c r="CY2553">
        <v>19</v>
      </c>
      <c r="CZ2553">
        <v>14</v>
      </c>
      <c r="DA2553" t="s">
        <v>27</v>
      </c>
      <c r="DB2553" t="s">
        <v>27</v>
      </c>
    </row>
    <row r="2554" spans="1:106">
      <c r="D2554" s="3">
        <v>13</v>
      </c>
      <c r="E2554" s="1">
        <v>5</v>
      </c>
      <c r="F2554" s="15">
        <v>8</v>
      </c>
      <c r="G2554" s="15" t="s">
        <v>65</v>
      </c>
      <c r="H2554" t="s">
        <v>57</v>
      </c>
      <c r="I2554" t="s">
        <v>68</v>
      </c>
      <c r="J2554" t="s">
        <v>1046</v>
      </c>
      <c r="L2554" s="1">
        <v>1</v>
      </c>
      <c r="M2554" s="15">
        <v>5</v>
      </c>
      <c r="N2554" s="15" t="s">
        <v>195</v>
      </c>
      <c r="O2554" t="s">
        <v>57</v>
      </c>
      <c r="P2554">
        <v>2</v>
      </c>
      <c r="S2554" s="1">
        <v>1</v>
      </c>
      <c r="T2554">
        <v>8</v>
      </c>
      <c r="U2554" t="s">
        <v>110</v>
      </c>
      <c r="V2554" t="s">
        <v>57</v>
      </c>
      <c r="W2554">
        <v>3</v>
      </c>
      <c r="BD2554" s="39">
        <v>42621</v>
      </c>
      <c r="BE2554" s="23">
        <v>0.593055555555556</v>
      </c>
      <c r="BF2554" s="10" t="str">
        <f t="shared" si="241"/>
        <v>08/09/2016 14:14</v>
      </c>
      <c r="BG2554" s="35">
        <f t="shared" si="239"/>
        <v>42621.590277777781</v>
      </c>
      <c r="BH2554" s="35">
        <f t="shared" si="236"/>
        <v>42621.583333333336</v>
      </c>
      <c r="BI2554" t="str">
        <f t="shared" si="237"/>
        <v>08/09/2016 14:10:00</v>
      </c>
      <c r="BJ2554" s="40" t="str">
        <f t="shared" si="238"/>
        <v>08/09/2016 14:00:00</v>
      </c>
      <c r="BK2554">
        <f>VLOOKUP($BI2554, [1]TableView_704030_20160816_20160!$D$2:$M$5095,3,FALSE)</f>
        <v>1012.12394432</v>
      </c>
      <c r="BL2554">
        <f>VLOOKUP($BI2554, [1]TableView_704030_20160816_20160!$D$2:$M$5095,8,FALSE)</f>
        <v>21.1666666666667</v>
      </c>
      <c r="BM2554">
        <f>VLOOKUP($BI2554, [1]TableView_704030_20160816_20160!$D$2:$M$5095,10,FALSE)</f>
        <v>0</v>
      </c>
      <c r="BN2554">
        <f>VLOOKUP($BI2554, [1]TableView_704030_20160816_20160!$D$2:$M$5095,4,FALSE)</f>
        <v>64</v>
      </c>
      <c r="BO2554">
        <f>VLOOKUP($BI2554, [1]TableView_704030_20160816_20160!$D$2:$M$5095,6,FALSE)</f>
        <v>252</v>
      </c>
      <c r="BP2554">
        <f>VLOOKUP($BI2554, [1]TableView_704030_20160816_20160!$D$2:$M$5095,7,FALSE)</f>
        <v>4.5999999999999996</v>
      </c>
      <c r="BQ2554">
        <f>VLOOKUP($BI2554, [1]TableView_704030_20160816_20160!$D$2:$M$5095,2,FALSE)</f>
        <v>12.2</v>
      </c>
      <c r="BR2554">
        <f>VLOOKUP($BJ2554, [2]aacb8965d69cc6fd1cb3a5cae9e8ae7!$C$6:$F$853,4,FALSE)</f>
        <v>2.5</v>
      </c>
      <c r="BS2554" s="15">
        <v>3</v>
      </c>
      <c r="BT2554" t="str">
        <f t="shared" si="240"/>
        <v>08/09/2016 3</v>
      </c>
      <c r="BU2554">
        <f>VLOOKUP($BT2554, [3]Sheet1!$D$3:$T$89,4,FALSE)</f>
        <v>22</v>
      </c>
      <c r="BV2554">
        <f>VLOOKUP($BT2554, [3]Sheet1!$D$3:$T$89,5,FALSE)</f>
        <v>20</v>
      </c>
      <c r="BW2554">
        <f>VLOOKUP($BT2554, [3]Sheet1!$D$3:$T$89,8,FALSE)</f>
        <v>20</v>
      </c>
      <c r="BX2554">
        <f>VLOOKUP($BT2554, [3]Sheet1!$D$3:$T$89,9,FALSE)</f>
        <v>17</v>
      </c>
      <c r="BY2554">
        <f>VLOOKUP($BT2554, [3]Sheet1!$D$3:$T$89,12,FALSE)</f>
        <v>19</v>
      </c>
      <c r="BZ2554">
        <f>VLOOKUP($BT2554, [3]Sheet1!$D$3:$T$89,13,FALSE)</f>
        <v>14</v>
      </c>
      <c r="CA2554" t="str">
        <f>VLOOKUP($BT2554, [3]Sheet1!$D$3:$T$89,16,FALSE)</f>
        <v>N/A</v>
      </c>
      <c r="CB2554" t="str">
        <f>VLOOKUP($BT2554, [3]Sheet1!$D$3:$T$89,17,FALSE)</f>
        <v>N/A</v>
      </c>
      <c r="CD2554" s="12">
        <v>42621</v>
      </c>
      <c r="CE2554" s="2">
        <v>0.593055555555556</v>
      </c>
      <c r="CF2554" s="2" t="s">
        <v>4286</v>
      </c>
      <c r="CG2554" s="2">
        <v>42621.590277777781</v>
      </c>
      <c r="CH2554" s="2">
        <v>42621.583333333336</v>
      </c>
      <c r="CI2554" t="s">
        <v>4277</v>
      </c>
      <c r="CJ2554" t="s">
        <v>4272</v>
      </c>
      <c r="CK2554">
        <v>1012.12394432</v>
      </c>
      <c r="CL2554">
        <v>21.1666666666667</v>
      </c>
      <c r="CM2554">
        <v>0</v>
      </c>
      <c r="CN2554">
        <v>64</v>
      </c>
      <c r="CO2554">
        <v>252</v>
      </c>
      <c r="CP2554">
        <v>4.5999999999999996</v>
      </c>
      <c r="CQ2554">
        <v>12.2</v>
      </c>
      <c r="CR2554">
        <v>2.5</v>
      </c>
      <c r="CS2554">
        <v>3</v>
      </c>
      <c r="CT2554" t="s">
        <v>1375</v>
      </c>
      <c r="CU2554">
        <v>22</v>
      </c>
      <c r="CV2554">
        <v>20</v>
      </c>
      <c r="CW2554">
        <v>20</v>
      </c>
      <c r="CX2554">
        <v>17</v>
      </c>
      <c r="CY2554">
        <v>19</v>
      </c>
      <c r="CZ2554">
        <v>14</v>
      </c>
      <c r="DA2554" t="s">
        <v>27</v>
      </c>
      <c r="DB2554" t="s">
        <v>27</v>
      </c>
    </row>
    <row r="2555" spans="1:106">
      <c r="D2555" s="3">
        <v>14</v>
      </c>
      <c r="E2555" s="1">
        <v>5</v>
      </c>
      <c r="F2555" s="15">
        <v>8</v>
      </c>
      <c r="G2555" s="15" t="s">
        <v>65</v>
      </c>
      <c r="H2555" t="s">
        <v>57</v>
      </c>
      <c r="I2555" t="s">
        <v>68</v>
      </c>
      <c r="J2555" t="s">
        <v>1046</v>
      </c>
      <c r="L2555" s="1">
        <v>1</v>
      </c>
      <c r="M2555" s="15">
        <v>5</v>
      </c>
      <c r="N2555" s="15" t="s">
        <v>195</v>
      </c>
      <c r="O2555" t="s">
        <v>57</v>
      </c>
      <c r="P2555">
        <v>2</v>
      </c>
      <c r="S2555" s="1">
        <v>1</v>
      </c>
      <c r="T2555">
        <v>8</v>
      </c>
      <c r="U2555" t="s">
        <v>110</v>
      </c>
      <c r="V2555" t="s">
        <v>57</v>
      </c>
      <c r="W2555">
        <v>3</v>
      </c>
      <c r="BD2555" s="39">
        <v>42621</v>
      </c>
      <c r="BE2555" s="23">
        <v>0.59375</v>
      </c>
      <c r="BF2555" s="10" t="str">
        <f t="shared" si="241"/>
        <v>08/09/2016 14:15</v>
      </c>
      <c r="BG2555" s="35">
        <f t="shared" si="239"/>
        <v>42621.597222222219</v>
      </c>
      <c r="BH2555" s="35">
        <f t="shared" si="236"/>
        <v>42621.604166666664</v>
      </c>
      <c r="BI2555" t="str">
        <f t="shared" si="237"/>
        <v>08/09/2016 14:20:00</v>
      </c>
      <c r="BJ2555" s="40" t="str">
        <f t="shared" si="238"/>
        <v>08/09/2016 14:30:00</v>
      </c>
      <c r="BK2555">
        <f>VLOOKUP($BI2555, [1]TableView_704030_20160816_20160!$D$2:$M$5095,3,FALSE)</f>
        <v>1012.15780821</v>
      </c>
      <c r="BL2555">
        <f>VLOOKUP($BI2555, [1]TableView_704030_20160816_20160!$D$2:$M$5095,8,FALSE)</f>
        <v>21.7777777777778</v>
      </c>
      <c r="BM2555">
        <f>VLOOKUP($BI2555, [1]TableView_704030_20160816_20160!$D$2:$M$5095,10,FALSE)</f>
        <v>0</v>
      </c>
      <c r="BN2555">
        <f>VLOOKUP($BI2555, [1]TableView_704030_20160816_20160!$D$2:$M$5095,4,FALSE)</f>
        <v>61</v>
      </c>
      <c r="BO2555">
        <f>VLOOKUP($BI2555, [1]TableView_704030_20160816_20160!$D$2:$M$5095,6,FALSE)</f>
        <v>251</v>
      </c>
      <c r="BP2555">
        <f>VLOOKUP($BI2555, [1]TableView_704030_20160816_20160!$D$2:$M$5095,7,FALSE)</f>
        <v>4.3</v>
      </c>
      <c r="BQ2555">
        <f>VLOOKUP($BI2555, [1]TableView_704030_20160816_20160!$D$2:$M$5095,2,FALSE)</f>
        <v>13</v>
      </c>
      <c r="BR2555">
        <f>VLOOKUP($BJ2555, [2]aacb8965d69cc6fd1cb3a5cae9e8ae7!$C$6:$F$853,4,FALSE)</f>
        <v>2.7</v>
      </c>
      <c r="BS2555" s="15">
        <v>3</v>
      </c>
      <c r="BT2555" t="str">
        <f t="shared" si="240"/>
        <v>08/09/2016 3</v>
      </c>
      <c r="BU2555">
        <f>VLOOKUP($BT2555, [3]Sheet1!$D$3:$T$89,4,FALSE)</f>
        <v>22</v>
      </c>
      <c r="BV2555">
        <f>VLOOKUP($BT2555, [3]Sheet1!$D$3:$T$89,5,FALSE)</f>
        <v>20</v>
      </c>
      <c r="BW2555">
        <f>VLOOKUP($BT2555, [3]Sheet1!$D$3:$T$89,8,FALSE)</f>
        <v>20</v>
      </c>
      <c r="BX2555">
        <f>VLOOKUP($BT2555, [3]Sheet1!$D$3:$T$89,9,FALSE)</f>
        <v>17</v>
      </c>
      <c r="BY2555">
        <f>VLOOKUP($BT2555, [3]Sheet1!$D$3:$T$89,12,FALSE)</f>
        <v>19</v>
      </c>
      <c r="BZ2555">
        <f>VLOOKUP($BT2555, [3]Sheet1!$D$3:$T$89,13,FALSE)</f>
        <v>14</v>
      </c>
      <c r="CA2555" t="str">
        <f>VLOOKUP($BT2555, [3]Sheet1!$D$3:$T$89,16,FALSE)</f>
        <v>N/A</v>
      </c>
      <c r="CB2555" t="str">
        <f>VLOOKUP($BT2555, [3]Sheet1!$D$3:$T$89,17,FALSE)</f>
        <v>N/A</v>
      </c>
      <c r="CD2555" s="12">
        <v>42621</v>
      </c>
      <c r="CE2555" s="2">
        <v>0.59375</v>
      </c>
      <c r="CF2555" s="2" t="s">
        <v>4287</v>
      </c>
      <c r="CG2555" s="2">
        <v>42621.597222222219</v>
      </c>
      <c r="CH2555" s="2">
        <v>42621.604166666664</v>
      </c>
      <c r="CI2555" t="s">
        <v>4288</v>
      </c>
      <c r="CJ2555" t="s">
        <v>4289</v>
      </c>
      <c r="CK2555">
        <v>1012.15780821</v>
      </c>
      <c r="CL2555">
        <v>21.7777777777778</v>
      </c>
      <c r="CM2555">
        <v>0</v>
      </c>
      <c r="CN2555">
        <v>61</v>
      </c>
      <c r="CO2555">
        <v>251</v>
      </c>
      <c r="CP2555">
        <v>4.3</v>
      </c>
      <c r="CQ2555">
        <v>13</v>
      </c>
      <c r="CR2555">
        <v>2.7</v>
      </c>
      <c r="CS2555">
        <v>3</v>
      </c>
      <c r="CT2555" t="s">
        <v>1375</v>
      </c>
      <c r="CU2555">
        <v>22</v>
      </c>
      <c r="CV2555">
        <v>20</v>
      </c>
      <c r="CW2555">
        <v>20</v>
      </c>
      <c r="CX2555">
        <v>17</v>
      </c>
      <c r="CY2555">
        <v>19</v>
      </c>
      <c r="CZ2555">
        <v>14</v>
      </c>
      <c r="DA2555" t="s">
        <v>27</v>
      </c>
      <c r="DB2555" t="s">
        <v>27</v>
      </c>
    </row>
    <row r="2556" spans="1:106">
      <c r="D2556" s="3">
        <v>15</v>
      </c>
      <c r="E2556" s="1">
        <v>5</v>
      </c>
      <c r="F2556" s="15">
        <v>8</v>
      </c>
      <c r="G2556" s="15" t="s">
        <v>65</v>
      </c>
      <c r="H2556" t="s">
        <v>57</v>
      </c>
      <c r="I2556" t="s">
        <v>68</v>
      </c>
      <c r="J2556" t="s">
        <v>1046</v>
      </c>
      <c r="L2556" s="1">
        <v>1</v>
      </c>
      <c r="M2556" s="15">
        <v>5</v>
      </c>
      <c r="N2556" s="15" t="s">
        <v>195</v>
      </c>
      <c r="O2556" t="s">
        <v>57</v>
      </c>
      <c r="P2556">
        <v>2</v>
      </c>
      <c r="S2556" s="1">
        <v>1</v>
      </c>
      <c r="T2556">
        <v>8</v>
      </c>
      <c r="U2556" t="s">
        <v>110</v>
      </c>
      <c r="V2556" t="s">
        <v>57</v>
      </c>
      <c r="W2556">
        <v>3</v>
      </c>
      <c r="BD2556" s="39">
        <v>42621</v>
      </c>
      <c r="BE2556" s="23">
        <v>0.594444444444444</v>
      </c>
      <c r="BF2556" s="10" t="str">
        <f t="shared" si="241"/>
        <v>08/09/2016 14:16</v>
      </c>
      <c r="BG2556" s="35">
        <f t="shared" si="239"/>
        <v>42621.597222222219</v>
      </c>
      <c r="BH2556" s="35">
        <f t="shared" si="236"/>
        <v>42621.604166666664</v>
      </c>
      <c r="BI2556" t="str">
        <f t="shared" si="237"/>
        <v>08/09/2016 14:20:00</v>
      </c>
      <c r="BJ2556" s="40" t="str">
        <f t="shared" si="238"/>
        <v>08/09/2016 14:30:00</v>
      </c>
      <c r="BK2556">
        <f>VLOOKUP($BI2556, [1]TableView_704030_20160816_20160!$D$2:$M$5095,3,FALSE)</f>
        <v>1012.15780821</v>
      </c>
      <c r="BL2556">
        <f>VLOOKUP($BI2556, [1]TableView_704030_20160816_20160!$D$2:$M$5095,8,FALSE)</f>
        <v>21.7777777777778</v>
      </c>
      <c r="BM2556">
        <f>VLOOKUP($BI2556, [1]TableView_704030_20160816_20160!$D$2:$M$5095,10,FALSE)</f>
        <v>0</v>
      </c>
      <c r="BN2556">
        <f>VLOOKUP($BI2556, [1]TableView_704030_20160816_20160!$D$2:$M$5095,4,FALSE)</f>
        <v>61</v>
      </c>
      <c r="BO2556">
        <f>VLOOKUP($BI2556, [1]TableView_704030_20160816_20160!$D$2:$M$5095,6,FALSE)</f>
        <v>251</v>
      </c>
      <c r="BP2556">
        <f>VLOOKUP($BI2556, [1]TableView_704030_20160816_20160!$D$2:$M$5095,7,FALSE)</f>
        <v>4.3</v>
      </c>
      <c r="BQ2556">
        <f>VLOOKUP($BI2556, [1]TableView_704030_20160816_20160!$D$2:$M$5095,2,FALSE)</f>
        <v>13</v>
      </c>
      <c r="BR2556">
        <f>VLOOKUP($BJ2556, [2]aacb8965d69cc6fd1cb3a5cae9e8ae7!$C$6:$F$853,4,FALSE)</f>
        <v>2.7</v>
      </c>
      <c r="BS2556" s="15">
        <v>3</v>
      </c>
      <c r="BT2556" t="str">
        <f t="shared" si="240"/>
        <v>08/09/2016 3</v>
      </c>
      <c r="BU2556">
        <f>VLOOKUP($BT2556, [3]Sheet1!$D$3:$T$89,4,FALSE)</f>
        <v>22</v>
      </c>
      <c r="BV2556">
        <f>VLOOKUP($BT2556, [3]Sheet1!$D$3:$T$89,5,FALSE)</f>
        <v>20</v>
      </c>
      <c r="BW2556">
        <f>VLOOKUP($BT2556, [3]Sheet1!$D$3:$T$89,8,FALSE)</f>
        <v>20</v>
      </c>
      <c r="BX2556">
        <f>VLOOKUP($BT2556, [3]Sheet1!$D$3:$T$89,9,FALSE)</f>
        <v>17</v>
      </c>
      <c r="BY2556">
        <f>VLOOKUP($BT2556, [3]Sheet1!$D$3:$T$89,12,FALSE)</f>
        <v>19</v>
      </c>
      <c r="BZ2556">
        <f>VLOOKUP($BT2556, [3]Sheet1!$D$3:$T$89,13,FALSE)</f>
        <v>14</v>
      </c>
      <c r="CA2556" t="str">
        <f>VLOOKUP($BT2556, [3]Sheet1!$D$3:$T$89,16,FALSE)</f>
        <v>N/A</v>
      </c>
      <c r="CB2556" t="str">
        <f>VLOOKUP($BT2556, [3]Sheet1!$D$3:$T$89,17,FALSE)</f>
        <v>N/A</v>
      </c>
      <c r="CD2556" s="12">
        <v>42621</v>
      </c>
      <c r="CE2556" s="2">
        <v>0.594444444444444</v>
      </c>
      <c r="CF2556" s="2" t="s">
        <v>4290</v>
      </c>
      <c r="CG2556" s="2">
        <v>42621.597222222219</v>
      </c>
      <c r="CH2556" s="2">
        <v>42621.604166666664</v>
      </c>
      <c r="CI2556" t="s">
        <v>4288</v>
      </c>
      <c r="CJ2556" t="s">
        <v>4289</v>
      </c>
      <c r="CK2556">
        <v>1012.15780821</v>
      </c>
      <c r="CL2556">
        <v>21.7777777777778</v>
      </c>
      <c r="CM2556">
        <v>0</v>
      </c>
      <c r="CN2556">
        <v>61</v>
      </c>
      <c r="CO2556">
        <v>251</v>
      </c>
      <c r="CP2556">
        <v>4.3</v>
      </c>
      <c r="CQ2556">
        <v>13</v>
      </c>
      <c r="CR2556">
        <v>2.7</v>
      </c>
      <c r="CS2556">
        <v>3</v>
      </c>
      <c r="CT2556" t="s">
        <v>1375</v>
      </c>
      <c r="CU2556">
        <v>22</v>
      </c>
      <c r="CV2556">
        <v>20</v>
      </c>
      <c r="CW2556">
        <v>20</v>
      </c>
      <c r="CX2556">
        <v>17</v>
      </c>
      <c r="CY2556">
        <v>19</v>
      </c>
      <c r="CZ2556">
        <v>14</v>
      </c>
      <c r="DA2556" t="s">
        <v>27</v>
      </c>
      <c r="DB2556" t="s">
        <v>27</v>
      </c>
    </row>
    <row r="2557" spans="1:106">
      <c r="D2557" s="3">
        <v>16</v>
      </c>
      <c r="E2557" s="1">
        <v>5</v>
      </c>
      <c r="F2557" s="15">
        <v>8</v>
      </c>
      <c r="G2557" s="15" t="s">
        <v>65</v>
      </c>
      <c r="H2557" t="s">
        <v>57</v>
      </c>
      <c r="I2557" t="s">
        <v>68</v>
      </c>
      <c r="J2557" t="s">
        <v>1046</v>
      </c>
      <c r="L2557" s="1">
        <v>1</v>
      </c>
      <c r="M2557" s="15">
        <v>5</v>
      </c>
      <c r="N2557" s="15" t="s">
        <v>195</v>
      </c>
      <c r="O2557" t="s">
        <v>57</v>
      </c>
      <c r="P2557">
        <v>2</v>
      </c>
      <c r="S2557" s="1">
        <v>1</v>
      </c>
      <c r="T2557">
        <v>8</v>
      </c>
      <c r="U2557" t="s">
        <v>110</v>
      </c>
      <c r="V2557" t="s">
        <v>57</v>
      </c>
      <c r="W2557">
        <v>3</v>
      </c>
      <c r="BD2557" s="39">
        <v>42621</v>
      </c>
      <c r="BE2557" s="23">
        <v>0.59513888888888899</v>
      </c>
      <c r="BF2557" s="10" t="str">
        <f t="shared" si="241"/>
        <v>08/09/2016 14:17</v>
      </c>
      <c r="BG2557" s="35">
        <f t="shared" si="239"/>
        <v>42621.597222222219</v>
      </c>
      <c r="BH2557" s="35">
        <f t="shared" si="236"/>
        <v>42621.604166666664</v>
      </c>
      <c r="BI2557" t="str">
        <f t="shared" si="237"/>
        <v>08/09/2016 14:20:00</v>
      </c>
      <c r="BJ2557" s="40" t="str">
        <f t="shared" si="238"/>
        <v>08/09/2016 14:30:00</v>
      </c>
      <c r="BK2557">
        <f>VLOOKUP($BI2557, [1]TableView_704030_20160816_20160!$D$2:$M$5095,3,FALSE)</f>
        <v>1012.15780821</v>
      </c>
      <c r="BL2557">
        <f>VLOOKUP($BI2557, [1]TableView_704030_20160816_20160!$D$2:$M$5095,8,FALSE)</f>
        <v>21.7777777777778</v>
      </c>
      <c r="BM2557">
        <f>VLOOKUP($BI2557, [1]TableView_704030_20160816_20160!$D$2:$M$5095,10,FALSE)</f>
        <v>0</v>
      </c>
      <c r="BN2557">
        <f>VLOOKUP($BI2557, [1]TableView_704030_20160816_20160!$D$2:$M$5095,4,FALSE)</f>
        <v>61</v>
      </c>
      <c r="BO2557">
        <f>VLOOKUP($BI2557, [1]TableView_704030_20160816_20160!$D$2:$M$5095,6,FALSE)</f>
        <v>251</v>
      </c>
      <c r="BP2557">
        <f>VLOOKUP($BI2557, [1]TableView_704030_20160816_20160!$D$2:$M$5095,7,FALSE)</f>
        <v>4.3</v>
      </c>
      <c r="BQ2557">
        <f>VLOOKUP($BI2557, [1]TableView_704030_20160816_20160!$D$2:$M$5095,2,FALSE)</f>
        <v>13</v>
      </c>
      <c r="BR2557">
        <f>VLOOKUP($BJ2557, [2]aacb8965d69cc6fd1cb3a5cae9e8ae7!$C$6:$F$853,4,FALSE)</f>
        <v>2.7</v>
      </c>
      <c r="BS2557" s="15">
        <v>3</v>
      </c>
      <c r="BT2557" t="str">
        <f t="shared" si="240"/>
        <v>08/09/2016 3</v>
      </c>
      <c r="BU2557">
        <f>VLOOKUP($BT2557, [3]Sheet1!$D$3:$T$89,4,FALSE)</f>
        <v>22</v>
      </c>
      <c r="BV2557">
        <f>VLOOKUP($BT2557, [3]Sheet1!$D$3:$T$89,5,FALSE)</f>
        <v>20</v>
      </c>
      <c r="BW2557">
        <f>VLOOKUP($BT2557, [3]Sheet1!$D$3:$T$89,8,FALSE)</f>
        <v>20</v>
      </c>
      <c r="BX2557">
        <f>VLOOKUP($BT2557, [3]Sheet1!$D$3:$T$89,9,FALSE)</f>
        <v>17</v>
      </c>
      <c r="BY2557">
        <f>VLOOKUP($BT2557, [3]Sheet1!$D$3:$T$89,12,FALSE)</f>
        <v>19</v>
      </c>
      <c r="BZ2557">
        <f>VLOOKUP($BT2557, [3]Sheet1!$D$3:$T$89,13,FALSE)</f>
        <v>14</v>
      </c>
      <c r="CA2557" t="str">
        <f>VLOOKUP($BT2557, [3]Sheet1!$D$3:$T$89,16,FALSE)</f>
        <v>N/A</v>
      </c>
      <c r="CB2557" t="str">
        <f>VLOOKUP($BT2557, [3]Sheet1!$D$3:$T$89,17,FALSE)</f>
        <v>N/A</v>
      </c>
      <c r="CD2557" s="12">
        <v>42621</v>
      </c>
      <c r="CE2557" s="2">
        <v>0.59513888888888899</v>
      </c>
      <c r="CF2557" s="2" t="s">
        <v>4291</v>
      </c>
      <c r="CG2557" s="2">
        <v>42621.597222222219</v>
      </c>
      <c r="CH2557" s="2">
        <v>42621.604166666664</v>
      </c>
      <c r="CI2557" t="s">
        <v>4288</v>
      </c>
      <c r="CJ2557" t="s">
        <v>4289</v>
      </c>
      <c r="CK2557">
        <v>1012.15780821</v>
      </c>
      <c r="CL2557">
        <v>21.7777777777778</v>
      </c>
      <c r="CM2557">
        <v>0</v>
      </c>
      <c r="CN2557">
        <v>61</v>
      </c>
      <c r="CO2557">
        <v>251</v>
      </c>
      <c r="CP2557">
        <v>4.3</v>
      </c>
      <c r="CQ2557">
        <v>13</v>
      </c>
      <c r="CR2557">
        <v>2.7</v>
      </c>
      <c r="CS2557">
        <v>3</v>
      </c>
      <c r="CT2557" t="s">
        <v>1375</v>
      </c>
      <c r="CU2557">
        <v>22</v>
      </c>
      <c r="CV2557">
        <v>20</v>
      </c>
      <c r="CW2557">
        <v>20</v>
      </c>
      <c r="CX2557">
        <v>17</v>
      </c>
      <c r="CY2557">
        <v>19</v>
      </c>
      <c r="CZ2557">
        <v>14</v>
      </c>
      <c r="DA2557" t="s">
        <v>27</v>
      </c>
      <c r="DB2557" t="s">
        <v>27</v>
      </c>
    </row>
    <row r="2558" spans="1:106">
      <c r="D2558" s="3">
        <v>17</v>
      </c>
      <c r="E2558" s="1">
        <v>5</v>
      </c>
      <c r="F2558" s="15">
        <v>8</v>
      </c>
      <c r="G2558" s="15" t="s">
        <v>65</v>
      </c>
      <c r="H2558" t="s">
        <v>57</v>
      </c>
      <c r="I2558" t="s">
        <v>68</v>
      </c>
      <c r="J2558" t="s">
        <v>1046</v>
      </c>
      <c r="L2558" s="1">
        <v>1</v>
      </c>
      <c r="M2558" s="15">
        <v>5</v>
      </c>
      <c r="N2558" s="15" t="s">
        <v>195</v>
      </c>
      <c r="O2558" t="s">
        <v>57</v>
      </c>
      <c r="P2558">
        <v>2</v>
      </c>
      <c r="S2558" s="1">
        <v>1</v>
      </c>
      <c r="T2558">
        <v>8</v>
      </c>
      <c r="U2558" t="s">
        <v>110</v>
      </c>
      <c r="V2558" t="s">
        <v>57</v>
      </c>
      <c r="W2558">
        <v>3</v>
      </c>
      <c r="BD2558" s="39">
        <v>42621</v>
      </c>
      <c r="BE2558" s="23">
        <v>0.59583333333333299</v>
      </c>
      <c r="BF2558" s="10" t="str">
        <f t="shared" si="241"/>
        <v>08/09/2016 14:18</v>
      </c>
      <c r="BG2558" s="35">
        <f t="shared" si="239"/>
        <v>42621.597222222219</v>
      </c>
      <c r="BH2558" s="35">
        <f t="shared" ref="BH2558:BH2621" si="242">ROUND(BF2558*(24*60/30),0)/(24*60/30)</f>
        <v>42621.604166666664</v>
      </c>
      <c r="BI2558" t="str">
        <f t="shared" ref="BI2558:BI2621" si="243">TEXT(BD2558,"dd/mm/yyyy ")&amp;TEXT(BG2558,"hh:mm:ss")</f>
        <v>08/09/2016 14:20:00</v>
      </c>
      <c r="BJ2558" s="40" t="str">
        <f t="shared" ref="BJ2558:BJ2621" si="244">TEXT(BD2558,"dd/mm/yyyy ")&amp;TEXT(BH2558,"hh:mm:ss")</f>
        <v>08/09/2016 14:30:00</v>
      </c>
      <c r="BK2558">
        <f>VLOOKUP($BI2558, [1]TableView_704030_20160816_20160!$D$2:$M$5095,3,FALSE)</f>
        <v>1012.15780821</v>
      </c>
      <c r="BL2558">
        <f>VLOOKUP($BI2558, [1]TableView_704030_20160816_20160!$D$2:$M$5095,8,FALSE)</f>
        <v>21.7777777777778</v>
      </c>
      <c r="BM2558">
        <f>VLOOKUP($BI2558, [1]TableView_704030_20160816_20160!$D$2:$M$5095,10,FALSE)</f>
        <v>0</v>
      </c>
      <c r="BN2558">
        <f>VLOOKUP($BI2558, [1]TableView_704030_20160816_20160!$D$2:$M$5095,4,FALSE)</f>
        <v>61</v>
      </c>
      <c r="BO2558">
        <f>VLOOKUP($BI2558, [1]TableView_704030_20160816_20160!$D$2:$M$5095,6,FALSE)</f>
        <v>251</v>
      </c>
      <c r="BP2558">
        <f>VLOOKUP($BI2558, [1]TableView_704030_20160816_20160!$D$2:$M$5095,7,FALSE)</f>
        <v>4.3</v>
      </c>
      <c r="BQ2558">
        <f>VLOOKUP($BI2558, [1]TableView_704030_20160816_20160!$D$2:$M$5095,2,FALSE)</f>
        <v>13</v>
      </c>
      <c r="BR2558">
        <f>VLOOKUP($BJ2558, [2]aacb8965d69cc6fd1cb3a5cae9e8ae7!$C$6:$F$853,4,FALSE)</f>
        <v>2.7</v>
      </c>
      <c r="BS2558" s="15">
        <v>3</v>
      </c>
      <c r="BT2558" t="str">
        <f t="shared" si="240"/>
        <v>08/09/2016 3</v>
      </c>
      <c r="BU2558">
        <f>VLOOKUP($BT2558, [3]Sheet1!$D$3:$T$89,4,FALSE)</f>
        <v>22</v>
      </c>
      <c r="BV2558">
        <f>VLOOKUP($BT2558, [3]Sheet1!$D$3:$T$89,5,FALSE)</f>
        <v>20</v>
      </c>
      <c r="BW2558">
        <f>VLOOKUP($BT2558, [3]Sheet1!$D$3:$T$89,8,FALSE)</f>
        <v>20</v>
      </c>
      <c r="BX2558">
        <f>VLOOKUP($BT2558, [3]Sheet1!$D$3:$T$89,9,FALSE)</f>
        <v>17</v>
      </c>
      <c r="BY2558">
        <f>VLOOKUP($BT2558, [3]Sheet1!$D$3:$T$89,12,FALSE)</f>
        <v>19</v>
      </c>
      <c r="BZ2558">
        <f>VLOOKUP($BT2558, [3]Sheet1!$D$3:$T$89,13,FALSE)</f>
        <v>14</v>
      </c>
      <c r="CA2558" t="str">
        <f>VLOOKUP($BT2558, [3]Sheet1!$D$3:$T$89,16,FALSE)</f>
        <v>N/A</v>
      </c>
      <c r="CB2558" t="str">
        <f>VLOOKUP($BT2558, [3]Sheet1!$D$3:$T$89,17,FALSE)</f>
        <v>N/A</v>
      </c>
      <c r="CD2558" s="12">
        <v>42621</v>
      </c>
      <c r="CE2558" s="2">
        <v>0.59583333333333299</v>
      </c>
      <c r="CF2558" s="2" t="s">
        <v>4292</v>
      </c>
      <c r="CG2558" s="2">
        <v>42621.597222222219</v>
      </c>
      <c r="CH2558" s="2">
        <v>42621.604166666664</v>
      </c>
      <c r="CI2558" t="s">
        <v>4288</v>
      </c>
      <c r="CJ2558" t="s">
        <v>4289</v>
      </c>
      <c r="CK2558">
        <v>1012.15780821</v>
      </c>
      <c r="CL2558">
        <v>21.7777777777778</v>
      </c>
      <c r="CM2558">
        <v>0</v>
      </c>
      <c r="CN2558">
        <v>61</v>
      </c>
      <c r="CO2558">
        <v>251</v>
      </c>
      <c r="CP2558">
        <v>4.3</v>
      </c>
      <c r="CQ2558">
        <v>13</v>
      </c>
      <c r="CR2558">
        <v>2.7</v>
      </c>
      <c r="CS2558">
        <v>3</v>
      </c>
      <c r="CT2558" t="s">
        <v>1375</v>
      </c>
      <c r="CU2558">
        <v>22</v>
      </c>
      <c r="CV2558">
        <v>20</v>
      </c>
      <c r="CW2558">
        <v>20</v>
      </c>
      <c r="CX2558">
        <v>17</v>
      </c>
      <c r="CY2558">
        <v>19</v>
      </c>
      <c r="CZ2558">
        <v>14</v>
      </c>
      <c r="DA2558" t="s">
        <v>27</v>
      </c>
      <c r="DB2558" t="s">
        <v>27</v>
      </c>
    </row>
    <row r="2559" spans="1:106">
      <c r="D2559" s="3">
        <v>18</v>
      </c>
      <c r="E2559" s="1">
        <v>6</v>
      </c>
      <c r="F2559" s="15">
        <v>8</v>
      </c>
      <c r="G2559" s="15" t="s">
        <v>65</v>
      </c>
      <c r="H2559" t="s">
        <v>57</v>
      </c>
      <c r="I2559" t="s">
        <v>68</v>
      </c>
      <c r="J2559" t="s">
        <v>1033</v>
      </c>
      <c r="L2559" s="1">
        <v>1</v>
      </c>
      <c r="M2559" s="15">
        <v>5</v>
      </c>
      <c r="N2559" s="15" t="s">
        <v>195</v>
      </c>
      <c r="O2559" t="s">
        <v>57</v>
      </c>
      <c r="P2559">
        <v>2</v>
      </c>
      <c r="S2559" s="1">
        <v>1</v>
      </c>
      <c r="T2559">
        <v>8</v>
      </c>
      <c r="U2559" t="s">
        <v>110</v>
      </c>
      <c r="V2559" t="s">
        <v>57</v>
      </c>
      <c r="W2559">
        <v>3</v>
      </c>
      <c r="BD2559" s="39">
        <v>42621</v>
      </c>
      <c r="BE2559" s="23">
        <v>0.59652777777777799</v>
      </c>
      <c r="BF2559" s="10" t="str">
        <f t="shared" si="241"/>
        <v>08/09/2016 14:19</v>
      </c>
      <c r="BG2559" s="35">
        <f t="shared" si="239"/>
        <v>42621.597222222219</v>
      </c>
      <c r="BH2559" s="35">
        <f t="shared" si="242"/>
        <v>42621.604166666664</v>
      </c>
      <c r="BI2559" t="str">
        <f t="shared" si="243"/>
        <v>08/09/2016 14:20:00</v>
      </c>
      <c r="BJ2559" s="40" t="str">
        <f t="shared" si="244"/>
        <v>08/09/2016 14:30:00</v>
      </c>
      <c r="BK2559">
        <f>VLOOKUP($BI2559, [1]TableView_704030_20160816_20160!$D$2:$M$5095,3,FALSE)</f>
        <v>1012.15780821</v>
      </c>
      <c r="BL2559">
        <f>VLOOKUP($BI2559, [1]TableView_704030_20160816_20160!$D$2:$M$5095,8,FALSE)</f>
        <v>21.7777777777778</v>
      </c>
      <c r="BM2559">
        <f>VLOOKUP($BI2559, [1]TableView_704030_20160816_20160!$D$2:$M$5095,10,FALSE)</f>
        <v>0</v>
      </c>
      <c r="BN2559">
        <f>VLOOKUP($BI2559, [1]TableView_704030_20160816_20160!$D$2:$M$5095,4,FALSE)</f>
        <v>61</v>
      </c>
      <c r="BO2559">
        <f>VLOOKUP($BI2559, [1]TableView_704030_20160816_20160!$D$2:$M$5095,6,FALSE)</f>
        <v>251</v>
      </c>
      <c r="BP2559">
        <f>VLOOKUP($BI2559, [1]TableView_704030_20160816_20160!$D$2:$M$5095,7,FALSE)</f>
        <v>4.3</v>
      </c>
      <c r="BQ2559">
        <f>VLOOKUP($BI2559, [1]TableView_704030_20160816_20160!$D$2:$M$5095,2,FALSE)</f>
        <v>13</v>
      </c>
      <c r="BR2559">
        <f>VLOOKUP($BJ2559, [2]aacb8965d69cc6fd1cb3a5cae9e8ae7!$C$6:$F$853,4,FALSE)</f>
        <v>2.7</v>
      </c>
      <c r="BS2559" s="15">
        <v>3</v>
      </c>
      <c r="BT2559" t="str">
        <f t="shared" si="240"/>
        <v>08/09/2016 3</v>
      </c>
      <c r="BU2559">
        <f>VLOOKUP($BT2559, [3]Sheet1!$D$3:$T$89,4,FALSE)</f>
        <v>22</v>
      </c>
      <c r="BV2559">
        <f>VLOOKUP($BT2559, [3]Sheet1!$D$3:$T$89,5,FALSE)</f>
        <v>20</v>
      </c>
      <c r="BW2559">
        <f>VLOOKUP($BT2559, [3]Sheet1!$D$3:$T$89,8,FALSE)</f>
        <v>20</v>
      </c>
      <c r="BX2559">
        <f>VLOOKUP($BT2559, [3]Sheet1!$D$3:$T$89,9,FALSE)</f>
        <v>17</v>
      </c>
      <c r="BY2559">
        <f>VLOOKUP($BT2559, [3]Sheet1!$D$3:$T$89,12,FALSE)</f>
        <v>19</v>
      </c>
      <c r="BZ2559">
        <f>VLOOKUP($BT2559, [3]Sheet1!$D$3:$T$89,13,FALSE)</f>
        <v>14</v>
      </c>
      <c r="CA2559" t="str">
        <f>VLOOKUP($BT2559, [3]Sheet1!$D$3:$T$89,16,FALSE)</f>
        <v>N/A</v>
      </c>
      <c r="CB2559" t="str">
        <f>VLOOKUP($BT2559, [3]Sheet1!$D$3:$T$89,17,FALSE)</f>
        <v>N/A</v>
      </c>
      <c r="CD2559" s="12">
        <v>42621</v>
      </c>
      <c r="CE2559" s="2">
        <v>0.59652777777777799</v>
      </c>
      <c r="CF2559" s="2" t="s">
        <v>4293</v>
      </c>
      <c r="CG2559" s="2">
        <v>42621.597222222219</v>
      </c>
      <c r="CH2559" s="2">
        <v>42621.604166666664</v>
      </c>
      <c r="CI2559" t="s">
        <v>4288</v>
      </c>
      <c r="CJ2559" t="s">
        <v>4289</v>
      </c>
      <c r="CK2559">
        <v>1012.15780821</v>
      </c>
      <c r="CL2559">
        <v>21.7777777777778</v>
      </c>
      <c r="CM2559">
        <v>0</v>
      </c>
      <c r="CN2559">
        <v>61</v>
      </c>
      <c r="CO2559">
        <v>251</v>
      </c>
      <c r="CP2559">
        <v>4.3</v>
      </c>
      <c r="CQ2559">
        <v>13</v>
      </c>
      <c r="CR2559">
        <v>2.7</v>
      </c>
      <c r="CS2559">
        <v>3</v>
      </c>
      <c r="CT2559" t="s">
        <v>1375</v>
      </c>
      <c r="CU2559">
        <v>22</v>
      </c>
      <c r="CV2559">
        <v>20</v>
      </c>
      <c r="CW2559">
        <v>20</v>
      </c>
      <c r="CX2559">
        <v>17</v>
      </c>
      <c r="CY2559">
        <v>19</v>
      </c>
      <c r="CZ2559">
        <v>14</v>
      </c>
      <c r="DA2559" t="s">
        <v>27</v>
      </c>
      <c r="DB2559" t="s">
        <v>27</v>
      </c>
    </row>
    <row r="2560" spans="1:106">
      <c r="D2560" s="3">
        <v>19</v>
      </c>
      <c r="E2560" s="1">
        <v>3</v>
      </c>
      <c r="F2560" s="15">
        <v>8</v>
      </c>
      <c r="G2560" s="15" t="s">
        <v>65</v>
      </c>
      <c r="H2560" t="s">
        <v>57</v>
      </c>
      <c r="I2560" t="s">
        <v>68</v>
      </c>
      <c r="J2560" t="s">
        <v>971</v>
      </c>
      <c r="L2560" s="1">
        <v>1</v>
      </c>
      <c r="M2560" s="15">
        <v>5</v>
      </c>
      <c r="N2560" s="15" t="s">
        <v>195</v>
      </c>
      <c r="O2560" t="s">
        <v>57</v>
      </c>
      <c r="P2560">
        <v>2</v>
      </c>
      <c r="S2560" s="1">
        <v>1</v>
      </c>
      <c r="T2560">
        <v>8</v>
      </c>
      <c r="U2560" t="s">
        <v>109</v>
      </c>
      <c r="V2560" t="s">
        <v>57</v>
      </c>
      <c r="W2560">
        <v>5</v>
      </c>
      <c r="BD2560" s="39">
        <v>42621</v>
      </c>
      <c r="BE2560" s="23">
        <v>0.59722222222222199</v>
      </c>
      <c r="BF2560" s="10" t="str">
        <f t="shared" si="241"/>
        <v>08/09/2016 14:20</v>
      </c>
      <c r="BG2560" s="35">
        <f t="shared" si="239"/>
        <v>42621.597222222219</v>
      </c>
      <c r="BH2560" s="35">
        <f t="shared" si="242"/>
        <v>42621.604166666664</v>
      </c>
      <c r="BI2560" t="str">
        <f t="shared" si="243"/>
        <v>08/09/2016 14:20:00</v>
      </c>
      <c r="BJ2560" s="40" t="str">
        <f t="shared" si="244"/>
        <v>08/09/2016 14:30:00</v>
      </c>
      <c r="BK2560">
        <f>VLOOKUP($BI2560, [1]TableView_704030_20160816_20160!$D$2:$M$5095,3,FALSE)</f>
        <v>1012.15780821</v>
      </c>
      <c r="BL2560">
        <f>VLOOKUP($BI2560, [1]TableView_704030_20160816_20160!$D$2:$M$5095,8,FALSE)</f>
        <v>21.7777777777778</v>
      </c>
      <c r="BM2560">
        <f>VLOOKUP($BI2560, [1]TableView_704030_20160816_20160!$D$2:$M$5095,10,FALSE)</f>
        <v>0</v>
      </c>
      <c r="BN2560">
        <f>VLOOKUP($BI2560, [1]TableView_704030_20160816_20160!$D$2:$M$5095,4,FALSE)</f>
        <v>61</v>
      </c>
      <c r="BO2560">
        <f>VLOOKUP($BI2560, [1]TableView_704030_20160816_20160!$D$2:$M$5095,6,FALSE)</f>
        <v>251</v>
      </c>
      <c r="BP2560">
        <f>VLOOKUP($BI2560, [1]TableView_704030_20160816_20160!$D$2:$M$5095,7,FALSE)</f>
        <v>4.3</v>
      </c>
      <c r="BQ2560">
        <f>VLOOKUP($BI2560, [1]TableView_704030_20160816_20160!$D$2:$M$5095,2,FALSE)</f>
        <v>13</v>
      </c>
      <c r="BR2560">
        <f>VLOOKUP($BJ2560, [2]aacb8965d69cc6fd1cb3a5cae9e8ae7!$C$6:$F$853,4,FALSE)</f>
        <v>2.7</v>
      </c>
      <c r="BS2560" s="15">
        <v>3</v>
      </c>
      <c r="BT2560" t="str">
        <f t="shared" si="240"/>
        <v>08/09/2016 3</v>
      </c>
      <c r="BU2560">
        <f>VLOOKUP($BT2560, [3]Sheet1!$D$3:$T$89,4,FALSE)</f>
        <v>22</v>
      </c>
      <c r="BV2560">
        <f>VLOOKUP($BT2560, [3]Sheet1!$D$3:$T$89,5,FALSE)</f>
        <v>20</v>
      </c>
      <c r="BW2560">
        <f>VLOOKUP($BT2560, [3]Sheet1!$D$3:$T$89,8,FALSE)</f>
        <v>20</v>
      </c>
      <c r="BX2560">
        <f>VLOOKUP($BT2560, [3]Sheet1!$D$3:$T$89,9,FALSE)</f>
        <v>17</v>
      </c>
      <c r="BY2560">
        <f>VLOOKUP($BT2560, [3]Sheet1!$D$3:$T$89,12,FALSE)</f>
        <v>19</v>
      </c>
      <c r="BZ2560">
        <f>VLOOKUP($BT2560, [3]Sheet1!$D$3:$T$89,13,FALSE)</f>
        <v>14</v>
      </c>
      <c r="CA2560" t="str">
        <f>VLOOKUP($BT2560, [3]Sheet1!$D$3:$T$89,16,FALSE)</f>
        <v>N/A</v>
      </c>
      <c r="CB2560" t="str">
        <f>VLOOKUP($BT2560, [3]Sheet1!$D$3:$T$89,17,FALSE)</f>
        <v>N/A</v>
      </c>
      <c r="CD2560" s="12">
        <v>42621</v>
      </c>
      <c r="CE2560" s="2">
        <v>0.59722222222222199</v>
      </c>
      <c r="CF2560" s="2" t="s">
        <v>4294</v>
      </c>
      <c r="CG2560" s="2">
        <v>42621.597222222219</v>
      </c>
      <c r="CH2560" s="2">
        <v>42621.604166666664</v>
      </c>
      <c r="CI2560" t="s">
        <v>4288</v>
      </c>
      <c r="CJ2560" t="s">
        <v>4289</v>
      </c>
      <c r="CK2560">
        <v>1012.15780821</v>
      </c>
      <c r="CL2560">
        <v>21.7777777777778</v>
      </c>
      <c r="CM2560">
        <v>0</v>
      </c>
      <c r="CN2560">
        <v>61</v>
      </c>
      <c r="CO2560">
        <v>251</v>
      </c>
      <c r="CP2560">
        <v>4.3</v>
      </c>
      <c r="CQ2560">
        <v>13</v>
      </c>
      <c r="CR2560">
        <v>2.7</v>
      </c>
      <c r="CS2560">
        <v>3</v>
      </c>
      <c r="CT2560" t="s">
        <v>1375</v>
      </c>
      <c r="CU2560">
        <v>22</v>
      </c>
      <c r="CV2560">
        <v>20</v>
      </c>
      <c r="CW2560">
        <v>20</v>
      </c>
      <c r="CX2560">
        <v>17</v>
      </c>
      <c r="CY2560">
        <v>19</v>
      </c>
      <c r="CZ2560">
        <v>14</v>
      </c>
      <c r="DA2560" t="s">
        <v>27</v>
      </c>
      <c r="DB2560" t="s">
        <v>27</v>
      </c>
    </row>
    <row r="2561" spans="1:106">
      <c r="D2561" s="3">
        <v>20</v>
      </c>
      <c r="E2561" s="1">
        <v>3</v>
      </c>
      <c r="F2561" s="15">
        <v>8</v>
      </c>
      <c r="G2561" s="15" t="s">
        <v>65</v>
      </c>
      <c r="H2561" t="s">
        <v>57</v>
      </c>
      <c r="I2561" t="s">
        <v>68</v>
      </c>
      <c r="J2561" t="s">
        <v>971</v>
      </c>
      <c r="L2561" s="1">
        <v>1</v>
      </c>
      <c r="M2561" s="15">
        <v>5</v>
      </c>
      <c r="N2561" s="15" t="s">
        <v>195</v>
      </c>
      <c r="O2561" t="s">
        <v>57</v>
      </c>
      <c r="P2561">
        <v>2</v>
      </c>
      <c r="S2561" s="1">
        <v>1</v>
      </c>
      <c r="T2561">
        <v>8</v>
      </c>
      <c r="U2561" t="s">
        <v>109</v>
      </c>
      <c r="V2561" t="s">
        <v>57</v>
      </c>
      <c r="W2561">
        <v>5</v>
      </c>
      <c r="BD2561" s="39">
        <v>42621</v>
      </c>
      <c r="BE2561" s="23">
        <v>0.59791666666666698</v>
      </c>
      <c r="BF2561" s="10" t="str">
        <f t="shared" si="241"/>
        <v>08/09/2016 14:21</v>
      </c>
      <c r="BG2561" s="35">
        <f t="shared" si="239"/>
        <v>42621.597222222219</v>
      </c>
      <c r="BH2561" s="35">
        <f t="shared" si="242"/>
        <v>42621.604166666664</v>
      </c>
      <c r="BI2561" t="str">
        <f t="shared" si="243"/>
        <v>08/09/2016 14:20:00</v>
      </c>
      <c r="BJ2561" s="40" t="str">
        <f t="shared" si="244"/>
        <v>08/09/2016 14:30:00</v>
      </c>
      <c r="BK2561">
        <f>VLOOKUP($BI2561, [1]TableView_704030_20160816_20160!$D$2:$M$5095,3,FALSE)</f>
        <v>1012.15780821</v>
      </c>
      <c r="BL2561">
        <f>VLOOKUP($BI2561, [1]TableView_704030_20160816_20160!$D$2:$M$5095,8,FALSE)</f>
        <v>21.7777777777778</v>
      </c>
      <c r="BM2561">
        <f>VLOOKUP($BI2561, [1]TableView_704030_20160816_20160!$D$2:$M$5095,10,FALSE)</f>
        <v>0</v>
      </c>
      <c r="BN2561">
        <f>VLOOKUP($BI2561, [1]TableView_704030_20160816_20160!$D$2:$M$5095,4,FALSE)</f>
        <v>61</v>
      </c>
      <c r="BO2561">
        <f>VLOOKUP($BI2561, [1]TableView_704030_20160816_20160!$D$2:$M$5095,6,FALSE)</f>
        <v>251</v>
      </c>
      <c r="BP2561">
        <f>VLOOKUP($BI2561, [1]TableView_704030_20160816_20160!$D$2:$M$5095,7,FALSE)</f>
        <v>4.3</v>
      </c>
      <c r="BQ2561">
        <f>VLOOKUP($BI2561, [1]TableView_704030_20160816_20160!$D$2:$M$5095,2,FALSE)</f>
        <v>13</v>
      </c>
      <c r="BR2561">
        <f>VLOOKUP($BJ2561, [2]aacb8965d69cc6fd1cb3a5cae9e8ae7!$C$6:$F$853,4,FALSE)</f>
        <v>2.7</v>
      </c>
      <c r="BS2561" s="15">
        <v>3</v>
      </c>
      <c r="BT2561" t="str">
        <f t="shared" si="240"/>
        <v>08/09/2016 3</v>
      </c>
      <c r="BU2561">
        <f>VLOOKUP($BT2561, [3]Sheet1!$D$3:$T$89,4,FALSE)</f>
        <v>22</v>
      </c>
      <c r="BV2561">
        <f>VLOOKUP($BT2561, [3]Sheet1!$D$3:$T$89,5,FALSE)</f>
        <v>20</v>
      </c>
      <c r="BW2561">
        <f>VLOOKUP($BT2561, [3]Sheet1!$D$3:$T$89,8,FALSE)</f>
        <v>20</v>
      </c>
      <c r="BX2561">
        <f>VLOOKUP($BT2561, [3]Sheet1!$D$3:$T$89,9,FALSE)</f>
        <v>17</v>
      </c>
      <c r="BY2561">
        <f>VLOOKUP($BT2561, [3]Sheet1!$D$3:$T$89,12,FALSE)</f>
        <v>19</v>
      </c>
      <c r="BZ2561">
        <f>VLOOKUP($BT2561, [3]Sheet1!$D$3:$T$89,13,FALSE)</f>
        <v>14</v>
      </c>
      <c r="CA2561" t="str">
        <f>VLOOKUP($BT2561, [3]Sheet1!$D$3:$T$89,16,FALSE)</f>
        <v>N/A</v>
      </c>
      <c r="CB2561" t="str">
        <f>VLOOKUP($BT2561, [3]Sheet1!$D$3:$T$89,17,FALSE)</f>
        <v>N/A</v>
      </c>
      <c r="CD2561" s="12">
        <v>42621</v>
      </c>
      <c r="CE2561" s="2">
        <v>0.59791666666666698</v>
      </c>
      <c r="CF2561" s="2" t="s">
        <v>4295</v>
      </c>
      <c r="CG2561" s="2">
        <v>42621.597222222219</v>
      </c>
      <c r="CH2561" s="2">
        <v>42621.604166666664</v>
      </c>
      <c r="CI2561" t="s">
        <v>4288</v>
      </c>
      <c r="CJ2561" t="s">
        <v>4289</v>
      </c>
      <c r="CK2561">
        <v>1012.15780821</v>
      </c>
      <c r="CL2561">
        <v>21.7777777777778</v>
      </c>
      <c r="CM2561">
        <v>0</v>
      </c>
      <c r="CN2561">
        <v>61</v>
      </c>
      <c r="CO2561">
        <v>251</v>
      </c>
      <c r="CP2561">
        <v>4.3</v>
      </c>
      <c r="CQ2561">
        <v>13</v>
      </c>
      <c r="CR2561">
        <v>2.7</v>
      </c>
      <c r="CS2561">
        <v>3</v>
      </c>
      <c r="CT2561" t="s">
        <v>1375</v>
      </c>
      <c r="CU2561">
        <v>22</v>
      </c>
      <c r="CV2561">
        <v>20</v>
      </c>
      <c r="CW2561">
        <v>20</v>
      </c>
      <c r="CX2561">
        <v>17</v>
      </c>
      <c r="CY2561">
        <v>19</v>
      </c>
      <c r="CZ2561">
        <v>14</v>
      </c>
      <c r="DA2561" t="s">
        <v>27</v>
      </c>
      <c r="DB2561" t="s">
        <v>27</v>
      </c>
    </row>
    <row r="2562" spans="1:106">
      <c r="D2562" s="3">
        <v>21</v>
      </c>
      <c r="E2562" s="1">
        <v>5</v>
      </c>
      <c r="F2562" s="15">
        <v>8</v>
      </c>
      <c r="G2562" s="15" t="s">
        <v>65</v>
      </c>
      <c r="H2562" t="s">
        <v>57</v>
      </c>
      <c r="I2562" t="s">
        <v>68</v>
      </c>
      <c r="J2562" t="s">
        <v>1046</v>
      </c>
      <c r="L2562" s="1">
        <v>1</v>
      </c>
      <c r="M2562" s="15">
        <v>5</v>
      </c>
      <c r="N2562" s="15" t="s">
        <v>195</v>
      </c>
      <c r="O2562" t="s">
        <v>57</v>
      </c>
      <c r="P2562">
        <v>2</v>
      </c>
      <c r="S2562" s="1">
        <v>1</v>
      </c>
      <c r="T2562">
        <v>8</v>
      </c>
      <c r="U2562" t="s">
        <v>110</v>
      </c>
      <c r="V2562" t="s">
        <v>57</v>
      </c>
      <c r="W2562">
        <v>9</v>
      </c>
      <c r="BD2562" s="39">
        <v>42621</v>
      </c>
      <c r="BE2562" s="23">
        <v>0.59861111111111098</v>
      </c>
      <c r="BF2562" s="10" t="str">
        <f t="shared" si="241"/>
        <v>08/09/2016 14:22</v>
      </c>
      <c r="BG2562" s="35">
        <f t="shared" si="239"/>
        <v>42621.597222222219</v>
      </c>
      <c r="BH2562" s="35">
        <f t="shared" si="242"/>
        <v>42621.604166666664</v>
      </c>
      <c r="BI2562" t="str">
        <f t="shared" si="243"/>
        <v>08/09/2016 14:20:00</v>
      </c>
      <c r="BJ2562" s="40" t="str">
        <f t="shared" si="244"/>
        <v>08/09/2016 14:30:00</v>
      </c>
      <c r="BK2562">
        <f>VLOOKUP($BI2562, [1]TableView_704030_20160816_20160!$D$2:$M$5095,3,FALSE)</f>
        <v>1012.15780821</v>
      </c>
      <c r="BL2562">
        <f>VLOOKUP($BI2562, [1]TableView_704030_20160816_20160!$D$2:$M$5095,8,FALSE)</f>
        <v>21.7777777777778</v>
      </c>
      <c r="BM2562">
        <f>VLOOKUP($BI2562, [1]TableView_704030_20160816_20160!$D$2:$M$5095,10,FALSE)</f>
        <v>0</v>
      </c>
      <c r="BN2562">
        <f>VLOOKUP($BI2562, [1]TableView_704030_20160816_20160!$D$2:$M$5095,4,FALSE)</f>
        <v>61</v>
      </c>
      <c r="BO2562">
        <f>VLOOKUP($BI2562, [1]TableView_704030_20160816_20160!$D$2:$M$5095,6,FALSE)</f>
        <v>251</v>
      </c>
      <c r="BP2562">
        <f>VLOOKUP($BI2562, [1]TableView_704030_20160816_20160!$D$2:$M$5095,7,FALSE)</f>
        <v>4.3</v>
      </c>
      <c r="BQ2562">
        <f>VLOOKUP($BI2562, [1]TableView_704030_20160816_20160!$D$2:$M$5095,2,FALSE)</f>
        <v>13</v>
      </c>
      <c r="BR2562">
        <f>VLOOKUP($BJ2562, [2]aacb8965d69cc6fd1cb3a5cae9e8ae7!$C$6:$F$853,4,FALSE)</f>
        <v>2.7</v>
      </c>
      <c r="BS2562" s="15">
        <v>3</v>
      </c>
      <c r="BT2562" t="str">
        <f t="shared" si="240"/>
        <v>08/09/2016 3</v>
      </c>
      <c r="BU2562">
        <f>VLOOKUP($BT2562, [3]Sheet1!$D$3:$T$89,4,FALSE)</f>
        <v>22</v>
      </c>
      <c r="BV2562">
        <f>VLOOKUP($BT2562, [3]Sheet1!$D$3:$T$89,5,FALSE)</f>
        <v>20</v>
      </c>
      <c r="BW2562">
        <f>VLOOKUP($BT2562, [3]Sheet1!$D$3:$T$89,8,FALSE)</f>
        <v>20</v>
      </c>
      <c r="BX2562">
        <f>VLOOKUP($BT2562, [3]Sheet1!$D$3:$T$89,9,FALSE)</f>
        <v>17</v>
      </c>
      <c r="BY2562">
        <f>VLOOKUP($BT2562, [3]Sheet1!$D$3:$T$89,12,FALSE)</f>
        <v>19</v>
      </c>
      <c r="BZ2562">
        <f>VLOOKUP($BT2562, [3]Sheet1!$D$3:$T$89,13,FALSE)</f>
        <v>14</v>
      </c>
      <c r="CA2562" t="str">
        <f>VLOOKUP($BT2562, [3]Sheet1!$D$3:$T$89,16,FALSE)</f>
        <v>N/A</v>
      </c>
      <c r="CB2562" t="str">
        <f>VLOOKUP($BT2562, [3]Sheet1!$D$3:$T$89,17,FALSE)</f>
        <v>N/A</v>
      </c>
      <c r="CD2562" s="12">
        <v>42621</v>
      </c>
      <c r="CE2562" s="2">
        <v>0.59861111111111098</v>
      </c>
      <c r="CF2562" s="2" t="s">
        <v>4296</v>
      </c>
      <c r="CG2562" s="2">
        <v>42621.597222222219</v>
      </c>
      <c r="CH2562" s="2">
        <v>42621.604166666664</v>
      </c>
      <c r="CI2562" t="s">
        <v>4288</v>
      </c>
      <c r="CJ2562" t="s">
        <v>4289</v>
      </c>
      <c r="CK2562">
        <v>1012.15780821</v>
      </c>
      <c r="CL2562">
        <v>21.7777777777778</v>
      </c>
      <c r="CM2562">
        <v>0</v>
      </c>
      <c r="CN2562">
        <v>61</v>
      </c>
      <c r="CO2562">
        <v>251</v>
      </c>
      <c r="CP2562">
        <v>4.3</v>
      </c>
      <c r="CQ2562">
        <v>13</v>
      </c>
      <c r="CR2562">
        <v>2.7</v>
      </c>
      <c r="CS2562">
        <v>3</v>
      </c>
      <c r="CT2562" t="s">
        <v>1375</v>
      </c>
      <c r="CU2562">
        <v>22</v>
      </c>
      <c r="CV2562">
        <v>20</v>
      </c>
      <c r="CW2562">
        <v>20</v>
      </c>
      <c r="CX2562">
        <v>17</v>
      </c>
      <c r="CY2562">
        <v>19</v>
      </c>
      <c r="CZ2562">
        <v>14</v>
      </c>
      <c r="DA2562" t="s">
        <v>27</v>
      </c>
      <c r="DB2562" t="s">
        <v>27</v>
      </c>
    </row>
    <row r="2563" spans="1:106">
      <c r="D2563" s="3">
        <v>22</v>
      </c>
      <c r="E2563" s="1">
        <v>6</v>
      </c>
      <c r="F2563" s="15">
        <v>8</v>
      </c>
      <c r="G2563" s="15" t="s">
        <v>65</v>
      </c>
      <c r="H2563" t="s">
        <v>57</v>
      </c>
      <c r="I2563" t="s">
        <v>68</v>
      </c>
      <c r="J2563" t="s">
        <v>1033</v>
      </c>
      <c r="L2563" s="1">
        <v>1</v>
      </c>
      <c r="M2563" s="15">
        <v>5</v>
      </c>
      <c r="N2563" s="15" t="s">
        <v>195</v>
      </c>
      <c r="O2563" t="s">
        <v>57</v>
      </c>
      <c r="P2563">
        <v>2</v>
      </c>
      <c r="S2563" s="1">
        <v>1</v>
      </c>
      <c r="T2563">
        <v>8</v>
      </c>
      <c r="U2563" t="s">
        <v>110</v>
      </c>
      <c r="V2563" t="s">
        <v>57</v>
      </c>
      <c r="W2563">
        <v>9</v>
      </c>
      <c r="BD2563" s="39">
        <v>42621</v>
      </c>
      <c r="BE2563" s="23">
        <v>0.59930555555555598</v>
      </c>
      <c r="BF2563" s="10" t="str">
        <f t="shared" si="241"/>
        <v>08/09/2016 14:23</v>
      </c>
      <c r="BG2563" s="35">
        <f t="shared" si="239"/>
        <v>42621.597222222219</v>
      </c>
      <c r="BH2563" s="35">
        <f t="shared" si="242"/>
        <v>42621.604166666664</v>
      </c>
      <c r="BI2563" t="str">
        <f t="shared" si="243"/>
        <v>08/09/2016 14:20:00</v>
      </c>
      <c r="BJ2563" s="40" t="str">
        <f t="shared" si="244"/>
        <v>08/09/2016 14:30:00</v>
      </c>
      <c r="BK2563">
        <f>VLOOKUP($BI2563, [1]TableView_704030_20160816_20160!$D$2:$M$5095,3,FALSE)</f>
        <v>1012.15780821</v>
      </c>
      <c r="BL2563">
        <f>VLOOKUP($BI2563, [1]TableView_704030_20160816_20160!$D$2:$M$5095,8,FALSE)</f>
        <v>21.7777777777778</v>
      </c>
      <c r="BM2563">
        <f>VLOOKUP($BI2563, [1]TableView_704030_20160816_20160!$D$2:$M$5095,10,FALSE)</f>
        <v>0</v>
      </c>
      <c r="BN2563">
        <f>VLOOKUP($BI2563, [1]TableView_704030_20160816_20160!$D$2:$M$5095,4,FALSE)</f>
        <v>61</v>
      </c>
      <c r="BO2563">
        <f>VLOOKUP($BI2563, [1]TableView_704030_20160816_20160!$D$2:$M$5095,6,FALSE)</f>
        <v>251</v>
      </c>
      <c r="BP2563">
        <f>VLOOKUP($BI2563, [1]TableView_704030_20160816_20160!$D$2:$M$5095,7,FALSE)</f>
        <v>4.3</v>
      </c>
      <c r="BQ2563">
        <f>VLOOKUP($BI2563, [1]TableView_704030_20160816_20160!$D$2:$M$5095,2,FALSE)</f>
        <v>13</v>
      </c>
      <c r="BR2563">
        <f>VLOOKUP($BJ2563, [2]aacb8965d69cc6fd1cb3a5cae9e8ae7!$C$6:$F$853,4,FALSE)</f>
        <v>2.7</v>
      </c>
      <c r="BS2563" s="15">
        <v>3</v>
      </c>
      <c r="BT2563" t="str">
        <f t="shared" si="240"/>
        <v>08/09/2016 3</v>
      </c>
      <c r="BU2563">
        <f>VLOOKUP($BT2563, [3]Sheet1!$D$3:$T$89,4,FALSE)</f>
        <v>22</v>
      </c>
      <c r="BV2563">
        <f>VLOOKUP($BT2563, [3]Sheet1!$D$3:$T$89,5,FALSE)</f>
        <v>20</v>
      </c>
      <c r="BW2563">
        <f>VLOOKUP($BT2563, [3]Sheet1!$D$3:$T$89,8,FALSE)</f>
        <v>20</v>
      </c>
      <c r="BX2563">
        <f>VLOOKUP($BT2563, [3]Sheet1!$D$3:$T$89,9,FALSE)</f>
        <v>17</v>
      </c>
      <c r="BY2563">
        <f>VLOOKUP($BT2563, [3]Sheet1!$D$3:$T$89,12,FALSE)</f>
        <v>19</v>
      </c>
      <c r="BZ2563">
        <f>VLOOKUP($BT2563, [3]Sheet1!$D$3:$T$89,13,FALSE)</f>
        <v>14</v>
      </c>
      <c r="CA2563" t="str">
        <f>VLOOKUP($BT2563, [3]Sheet1!$D$3:$T$89,16,FALSE)</f>
        <v>N/A</v>
      </c>
      <c r="CB2563" t="str">
        <f>VLOOKUP($BT2563, [3]Sheet1!$D$3:$T$89,17,FALSE)</f>
        <v>N/A</v>
      </c>
      <c r="CD2563" s="12">
        <v>42621</v>
      </c>
      <c r="CE2563" s="2">
        <v>0.59930555555555598</v>
      </c>
      <c r="CF2563" s="2" t="s">
        <v>4297</v>
      </c>
      <c r="CG2563" s="2">
        <v>42621.597222222219</v>
      </c>
      <c r="CH2563" s="2">
        <v>42621.604166666664</v>
      </c>
      <c r="CI2563" t="s">
        <v>4288</v>
      </c>
      <c r="CJ2563" t="s">
        <v>4289</v>
      </c>
      <c r="CK2563">
        <v>1012.15780821</v>
      </c>
      <c r="CL2563">
        <v>21.7777777777778</v>
      </c>
      <c r="CM2563">
        <v>0</v>
      </c>
      <c r="CN2563">
        <v>61</v>
      </c>
      <c r="CO2563">
        <v>251</v>
      </c>
      <c r="CP2563">
        <v>4.3</v>
      </c>
      <c r="CQ2563">
        <v>13</v>
      </c>
      <c r="CR2563">
        <v>2.7</v>
      </c>
      <c r="CS2563">
        <v>3</v>
      </c>
      <c r="CT2563" t="s">
        <v>1375</v>
      </c>
      <c r="CU2563">
        <v>22</v>
      </c>
      <c r="CV2563">
        <v>20</v>
      </c>
      <c r="CW2563">
        <v>20</v>
      </c>
      <c r="CX2563">
        <v>17</v>
      </c>
      <c r="CY2563">
        <v>19</v>
      </c>
      <c r="CZ2563">
        <v>14</v>
      </c>
      <c r="DA2563" t="s">
        <v>27</v>
      </c>
      <c r="DB2563" t="s">
        <v>27</v>
      </c>
    </row>
    <row r="2564" spans="1:106">
      <c r="D2564" s="3">
        <v>23</v>
      </c>
      <c r="E2564" s="1">
        <v>6</v>
      </c>
      <c r="F2564" s="15">
        <v>8</v>
      </c>
      <c r="G2564" s="15" t="s">
        <v>65</v>
      </c>
      <c r="H2564" t="s">
        <v>57</v>
      </c>
      <c r="I2564" t="s">
        <v>68</v>
      </c>
      <c r="J2564" t="s">
        <v>1033</v>
      </c>
      <c r="L2564" s="1">
        <v>1</v>
      </c>
      <c r="M2564" s="15">
        <v>5</v>
      </c>
      <c r="N2564" s="15" t="s">
        <v>195</v>
      </c>
      <c r="O2564" t="s">
        <v>57</v>
      </c>
      <c r="P2564">
        <v>2</v>
      </c>
      <c r="S2564" s="1">
        <v>1</v>
      </c>
      <c r="T2564">
        <v>8</v>
      </c>
      <c r="U2564" t="s">
        <v>110</v>
      </c>
      <c r="V2564" t="s">
        <v>57</v>
      </c>
      <c r="W2564">
        <v>9</v>
      </c>
      <c r="BD2564" s="39">
        <v>42621</v>
      </c>
      <c r="BE2564" s="23">
        <v>0.6</v>
      </c>
      <c r="BF2564" s="10" t="str">
        <f t="shared" si="241"/>
        <v>08/09/2016 14:24</v>
      </c>
      <c r="BG2564" s="35">
        <f t="shared" ref="BG2564:BG2606" si="245">ROUND(BF2564*(24*60/10),0)/(24*60/10)</f>
        <v>42621.597222222219</v>
      </c>
      <c r="BH2564" s="35">
        <f t="shared" si="242"/>
        <v>42621.604166666664</v>
      </c>
      <c r="BI2564" t="str">
        <f t="shared" si="243"/>
        <v>08/09/2016 14:20:00</v>
      </c>
      <c r="BJ2564" s="40" t="str">
        <f t="shared" si="244"/>
        <v>08/09/2016 14:30:00</v>
      </c>
      <c r="BK2564">
        <f>VLOOKUP($BI2564, [1]TableView_704030_20160816_20160!$D$2:$M$5095,3,FALSE)</f>
        <v>1012.15780821</v>
      </c>
      <c r="BL2564">
        <f>VLOOKUP($BI2564, [1]TableView_704030_20160816_20160!$D$2:$M$5095,8,FALSE)</f>
        <v>21.7777777777778</v>
      </c>
      <c r="BM2564">
        <f>VLOOKUP($BI2564, [1]TableView_704030_20160816_20160!$D$2:$M$5095,10,FALSE)</f>
        <v>0</v>
      </c>
      <c r="BN2564">
        <f>VLOOKUP($BI2564, [1]TableView_704030_20160816_20160!$D$2:$M$5095,4,FALSE)</f>
        <v>61</v>
      </c>
      <c r="BO2564">
        <f>VLOOKUP($BI2564, [1]TableView_704030_20160816_20160!$D$2:$M$5095,6,FALSE)</f>
        <v>251</v>
      </c>
      <c r="BP2564">
        <f>VLOOKUP($BI2564, [1]TableView_704030_20160816_20160!$D$2:$M$5095,7,FALSE)</f>
        <v>4.3</v>
      </c>
      <c r="BQ2564">
        <f>VLOOKUP($BI2564, [1]TableView_704030_20160816_20160!$D$2:$M$5095,2,FALSE)</f>
        <v>13</v>
      </c>
      <c r="BR2564">
        <f>VLOOKUP($BJ2564, [2]aacb8965d69cc6fd1cb3a5cae9e8ae7!$C$6:$F$853,4,FALSE)</f>
        <v>2.7</v>
      </c>
      <c r="BS2564" s="15">
        <v>3</v>
      </c>
      <c r="BT2564" t="str">
        <f t="shared" si="240"/>
        <v>08/09/2016 3</v>
      </c>
      <c r="BU2564">
        <f>VLOOKUP($BT2564, [3]Sheet1!$D$3:$T$89,4,FALSE)</f>
        <v>22</v>
      </c>
      <c r="BV2564">
        <f>VLOOKUP($BT2564, [3]Sheet1!$D$3:$T$89,5,FALSE)</f>
        <v>20</v>
      </c>
      <c r="BW2564">
        <f>VLOOKUP($BT2564, [3]Sheet1!$D$3:$T$89,8,FALSE)</f>
        <v>20</v>
      </c>
      <c r="BX2564">
        <f>VLOOKUP($BT2564, [3]Sheet1!$D$3:$T$89,9,FALSE)</f>
        <v>17</v>
      </c>
      <c r="BY2564">
        <f>VLOOKUP($BT2564, [3]Sheet1!$D$3:$T$89,12,FALSE)</f>
        <v>19</v>
      </c>
      <c r="BZ2564">
        <f>VLOOKUP($BT2564, [3]Sheet1!$D$3:$T$89,13,FALSE)</f>
        <v>14</v>
      </c>
      <c r="CA2564" t="str">
        <f>VLOOKUP($BT2564, [3]Sheet1!$D$3:$T$89,16,FALSE)</f>
        <v>N/A</v>
      </c>
      <c r="CB2564" t="str">
        <f>VLOOKUP($BT2564, [3]Sheet1!$D$3:$T$89,17,FALSE)</f>
        <v>N/A</v>
      </c>
      <c r="CD2564" s="12">
        <v>42621</v>
      </c>
      <c r="CE2564" s="2">
        <v>0.6</v>
      </c>
      <c r="CF2564" s="2" t="s">
        <v>4298</v>
      </c>
      <c r="CG2564" s="2">
        <v>42621.597222222219</v>
      </c>
      <c r="CH2564" s="2">
        <v>42621.604166666664</v>
      </c>
      <c r="CI2564" t="s">
        <v>4288</v>
      </c>
      <c r="CJ2564" t="s">
        <v>4289</v>
      </c>
      <c r="CK2564">
        <v>1012.15780821</v>
      </c>
      <c r="CL2564">
        <v>21.7777777777778</v>
      </c>
      <c r="CM2564">
        <v>0</v>
      </c>
      <c r="CN2564">
        <v>61</v>
      </c>
      <c r="CO2564">
        <v>251</v>
      </c>
      <c r="CP2564">
        <v>4.3</v>
      </c>
      <c r="CQ2564">
        <v>13</v>
      </c>
      <c r="CR2564">
        <v>2.7</v>
      </c>
      <c r="CS2564">
        <v>3</v>
      </c>
      <c r="CT2564" t="s">
        <v>1375</v>
      </c>
      <c r="CU2564">
        <v>22</v>
      </c>
      <c r="CV2564">
        <v>20</v>
      </c>
      <c r="CW2564">
        <v>20</v>
      </c>
      <c r="CX2564">
        <v>17</v>
      </c>
      <c r="CY2564">
        <v>19</v>
      </c>
      <c r="CZ2564">
        <v>14</v>
      </c>
      <c r="DA2564" t="s">
        <v>27</v>
      </c>
      <c r="DB2564" t="s">
        <v>27</v>
      </c>
    </row>
    <row r="2565" spans="1:106">
      <c r="D2565" s="3">
        <v>24</v>
      </c>
      <c r="E2565" s="1">
        <v>3</v>
      </c>
      <c r="F2565" s="15">
        <v>8</v>
      </c>
      <c r="G2565" s="15" t="s">
        <v>65</v>
      </c>
      <c r="H2565" t="s">
        <v>57</v>
      </c>
      <c r="I2565" t="s">
        <v>68</v>
      </c>
      <c r="J2565" t="s">
        <v>971</v>
      </c>
      <c r="L2565" s="1">
        <v>1</v>
      </c>
      <c r="M2565" s="15">
        <v>5</v>
      </c>
      <c r="N2565" s="15" t="s">
        <v>195</v>
      </c>
      <c r="O2565" t="s">
        <v>57</v>
      </c>
      <c r="P2565">
        <v>2</v>
      </c>
      <c r="S2565" s="1">
        <v>1</v>
      </c>
      <c r="T2565">
        <v>8</v>
      </c>
      <c r="U2565" t="s">
        <v>110</v>
      </c>
      <c r="V2565" t="s">
        <v>57</v>
      </c>
      <c r="W2565">
        <v>9</v>
      </c>
      <c r="BD2565" s="39">
        <v>42621</v>
      </c>
      <c r="BE2565" s="23">
        <v>0.60069444444444398</v>
      </c>
      <c r="BF2565" s="10" t="str">
        <f t="shared" si="241"/>
        <v>08/09/2016 14:25</v>
      </c>
      <c r="BG2565" s="35">
        <f t="shared" si="245"/>
        <v>42621.604166666664</v>
      </c>
      <c r="BH2565" s="35">
        <f t="shared" si="242"/>
        <v>42621.604166666664</v>
      </c>
      <c r="BI2565" t="str">
        <f t="shared" si="243"/>
        <v>08/09/2016 14:30:00</v>
      </c>
      <c r="BJ2565" s="40" t="str">
        <f t="shared" si="244"/>
        <v>08/09/2016 14:30:00</v>
      </c>
      <c r="BK2565">
        <f>VLOOKUP($BI2565, [1]TableView_704030_20160816_20160!$D$2:$M$5095,3,FALSE)</f>
        <v>1012.15780821</v>
      </c>
      <c r="BL2565">
        <f>VLOOKUP($BI2565, [1]TableView_704030_20160816_20160!$D$2:$M$5095,8,FALSE)</f>
        <v>22</v>
      </c>
      <c r="BM2565">
        <f>VLOOKUP($BI2565, [1]TableView_704030_20160816_20160!$D$2:$M$5095,10,FALSE)</f>
        <v>0</v>
      </c>
      <c r="BN2565">
        <f>VLOOKUP($BI2565, [1]TableView_704030_20160816_20160!$D$2:$M$5095,4,FALSE)</f>
        <v>60</v>
      </c>
      <c r="BO2565">
        <f>VLOOKUP($BI2565, [1]TableView_704030_20160816_20160!$D$2:$M$5095,6,FALSE)</f>
        <v>248</v>
      </c>
      <c r="BP2565">
        <f>VLOOKUP($BI2565, [1]TableView_704030_20160816_20160!$D$2:$M$5095,7,FALSE)</f>
        <v>5</v>
      </c>
      <c r="BQ2565">
        <f>VLOOKUP($BI2565, [1]TableView_704030_20160816_20160!$D$2:$M$5095,2,FALSE)</f>
        <v>13</v>
      </c>
      <c r="BR2565">
        <f>VLOOKUP($BJ2565, [2]aacb8965d69cc6fd1cb3a5cae9e8ae7!$C$6:$F$853,4,FALSE)</f>
        <v>2.7</v>
      </c>
      <c r="BS2565" s="15">
        <v>3</v>
      </c>
      <c r="BT2565" t="str">
        <f t="shared" si="240"/>
        <v>08/09/2016 3</v>
      </c>
      <c r="BU2565">
        <f>VLOOKUP($BT2565, [3]Sheet1!$D$3:$T$89,4,FALSE)</f>
        <v>22</v>
      </c>
      <c r="BV2565">
        <f>VLOOKUP($BT2565, [3]Sheet1!$D$3:$T$89,5,FALSE)</f>
        <v>20</v>
      </c>
      <c r="BW2565">
        <f>VLOOKUP($BT2565, [3]Sheet1!$D$3:$T$89,8,FALSE)</f>
        <v>20</v>
      </c>
      <c r="BX2565">
        <f>VLOOKUP($BT2565, [3]Sheet1!$D$3:$T$89,9,FALSE)</f>
        <v>17</v>
      </c>
      <c r="BY2565">
        <f>VLOOKUP($BT2565, [3]Sheet1!$D$3:$T$89,12,FALSE)</f>
        <v>19</v>
      </c>
      <c r="BZ2565">
        <f>VLOOKUP($BT2565, [3]Sheet1!$D$3:$T$89,13,FALSE)</f>
        <v>14</v>
      </c>
      <c r="CA2565" t="str">
        <f>VLOOKUP($BT2565, [3]Sheet1!$D$3:$T$89,16,FALSE)</f>
        <v>N/A</v>
      </c>
      <c r="CB2565" t="str">
        <f>VLOOKUP($BT2565, [3]Sheet1!$D$3:$T$89,17,FALSE)</f>
        <v>N/A</v>
      </c>
      <c r="CD2565" s="12">
        <v>42621</v>
      </c>
      <c r="CE2565" s="2">
        <v>0.60069444444444398</v>
      </c>
      <c r="CF2565" s="2" t="s">
        <v>4299</v>
      </c>
      <c r="CG2565" s="2">
        <v>42621.604166666664</v>
      </c>
      <c r="CH2565" s="2">
        <v>42621.604166666664</v>
      </c>
      <c r="CI2565" t="s">
        <v>4289</v>
      </c>
      <c r="CJ2565" t="s">
        <v>4289</v>
      </c>
      <c r="CK2565">
        <v>1012.15780821</v>
      </c>
      <c r="CL2565">
        <v>22</v>
      </c>
      <c r="CM2565">
        <v>0</v>
      </c>
      <c r="CN2565">
        <v>60</v>
      </c>
      <c r="CO2565">
        <v>248</v>
      </c>
      <c r="CP2565">
        <v>5</v>
      </c>
      <c r="CQ2565">
        <v>13</v>
      </c>
      <c r="CR2565">
        <v>2.7</v>
      </c>
      <c r="CS2565">
        <v>3</v>
      </c>
      <c r="CT2565" t="s">
        <v>1375</v>
      </c>
      <c r="CU2565">
        <v>22</v>
      </c>
      <c r="CV2565">
        <v>20</v>
      </c>
      <c r="CW2565">
        <v>20</v>
      </c>
      <c r="CX2565">
        <v>17</v>
      </c>
      <c r="CY2565">
        <v>19</v>
      </c>
      <c r="CZ2565">
        <v>14</v>
      </c>
      <c r="DA2565" t="s">
        <v>27</v>
      </c>
      <c r="DB2565" t="s">
        <v>27</v>
      </c>
    </row>
    <row r="2566" spans="1:106">
      <c r="D2566" s="3">
        <v>25</v>
      </c>
      <c r="E2566" s="1">
        <v>4</v>
      </c>
      <c r="F2566" s="15">
        <v>8</v>
      </c>
      <c r="G2566" s="15" t="s">
        <v>65</v>
      </c>
      <c r="H2566" t="s">
        <v>57</v>
      </c>
      <c r="I2566" t="s">
        <v>68</v>
      </c>
      <c r="J2566" t="s">
        <v>1003</v>
      </c>
      <c r="L2566" s="1">
        <v>1</v>
      </c>
      <c r="M2566" s="15">
        <v>5</v>
      </c>
      <c r="N2566" s="15" t="s">
        <v>195</v>
      </c>
      <c r="O2566" t="s">
        <v>57</v>
      </c>
      <c r="P2566">
        <v>2</v>
      </c>
      <c r="Z2566" s="1">
        <v>1</v>
      </c>
      <c r="AA2566">
        <v>7</v>
      </c>
      <c r="AB2566" t="s">
        <v>33</v>
      </c>
      <c r="BD2566" s="39">
        <v>42621</v>
      </c>
      <c r="BE2566" s="23">
        <v>0.60138888888888897</v>
      </c>
      <c r="BF2566" s="10" t="str">
        <f t="shared" si="241"/>
        <v>08/09/2016 14:26</v>
      </c>
      <c r="BG2566" s="35">
        <f t="shared" si="245"/>
        <v>42621.604166666664</v>
      </c>
      <c r="BH2566" s="35">
        <f t="shared" si="242"/>
        <v>42621.604166666664</v>
      </c>
      <c r="BI2566" t="str">
        <f t="shared" si="243"/>
        <v>08/09/2016 14:30:00</v>
      </c>
      <c r="BJ2566" s="40" t="str">
        <f t="shared" si="244"/>
        <v>08/09/2016 14:30:00</v>
      </c>
      <c r="BK2566">
        <f>VLOOKUP($BI2566, [1]TableView_704030_20160816_20160!$D$2:$M$5095,3,FALSE)</f>
        <v>1012.15780821</v>
      </c>
      <c r="BL2566">
        <f>VLOOKUP($BI2566, [1]TableView_704030_20160816_20160!$D$2:$M$5095,8,FALSE)</f>
        <v>22</v>
      </c>
      <c r="BM2566">
        <f>VLOOKUP($BI2566, [1]TableView_704030_20160816_20160!$D$2:$M$5095,10,FALSE)</f>
        <v>0</v>
      </c>
      <c r="BN2566">
        <f>VLOOKUP($BI2566, [1]TableView_704030_20160816_20160!$D$2:$M$5095,4,FALSE)</f>
        <v>60</v>
      </c>
      <c r="BO2566">
        <f>VLOOKUP($BI2566, [1]TableView_704030_20160816_20160!$D$2:$M$5095,6,FALSE)</f>
        <v>248</v>
      </c>
      <c r="BP2566">
        <f>VLOOKUP($BI2566, [1]TableView_704030_20160816_20160!$D$2:$M$5095,7,FALSE)</f>
        <v>5</v>
      </c>
      <c r="BQ2566">
        <f>VLOOKUP($BI2566, [1]TableView_704030_20160816_20160!$D$2:$M$5095,2,FALSE)</f>
        <v>13</v>
      </c>
      <c r="BR2566">
        <f>VLOOKUP($BJ2566, [2]aacb8965d69cc6fd1cb3a5cae9e8ae7!$C$6:$F$853,4,FALSE)</f>
        <v>2.7</v>
      </c>
      <c r="BS2566" s="15">
        <v>3</v>
      </c>
      <c r="BT2566" t="str">
        <f t="shared" si="240"/>
        <v>08/09/2016 3</v>
      </c>
      <c r="BU2566">
        <f>VLOOKUP($BT2566, [3]Sheet1!$D$3:$T$89,4,FALSE)</f>
        <v>22</v>
      </c>
      <c r="BV2566">
        <f>VLOOKUP($BT2566, [3]Sheet1!$D$3:$T$89,5,FALSE)</f>
        <v>20</v>
      </c>
      <c r="BW2566">
        <f>VLOOKUP($BT2566, [3]Sheet1!$D$3:$T$89,8,FALSE)</f>
        <v>20</v>
      </c>
      <c r="BX2566">
        <f>VLOOKUP($BT2566, [3]Sheet1!$D$3:$T$89,9,FALSE)</f>
        <v>17</v>
      </c>
      <c r="BY2566">
        <f>VLOOKUP($BT2566, [3]Sheet1!$D$3:$T$89,12,FALSE)</f>
        <v>19</v>
      </c>
      <c r="BZ2566">
        <f>VLOOKUP($BT2566, [3]Sheet1!$D$3:$T$89,13,FALSE)</f>
        <v>14</v>
      </c>
      <c r="CA2566" t="str">
        <f>VLOOKUP($BT2566, [3]Sheet1!$D$3:$T$89,16,FALSE)</f>
        <v>N/A</v>
      </c>
      <c r="CB2566" t="str">
        <f>VLOOKUP($BT2566, [3]Sheet1!$D$3:$T$89,17,FALSE)</f>
        <v>N/A</v>
      </c>
      <c r="CD2566" s="12">
        <v>42621</v>
      </c>
      <c r="CE2566" s="2">
        <v>0.60138888888888897</v>
      </c>
      <c r="CF2566" s="2" t="s">
        <v>4300</v>
      </c>
      <c r="CG2566" s="2">
        <v>42621.604166666664</v>
      </c>
      <c r="CH2566" s="2">
        <v>42621.604166666664</v>
      </c>
      <c r="CI2566" t="s">
        <v>4289</v>
      </c>
      <c r="CJ2566" t="s">
        <v>4289</v>
      </c>
      <c r="CK2566">
        <v>1012.15780821</v>
      </c>
      <c r="CL2566">
        <v>22</v>
      </c>
      <c r="CM2566">
        <v>0</v>
      </c>
      <c r="CN2566">
        <v>60</v>
      </c>
      <c r="CO2566">
        <v>248</v>
      </c>
      <c r="CP2566">
        <v>5</v>
      </c>
      <c r="CQ2566">
        <v>13</v>
      </c>
      <c r="CR2566">
        <v>2.7</v>
      </c>
      <c r="CS2566">
        <v>3</v>
      </c>
      <c r="CT2566" t="s">
        <v>1375</v>
      </c>
      <c r="CU2566">
        <v>22</v>
      </c>
      <c r="CV2566">
        <v>20</v>
      </c>
      <c r="CW2566">
        <v>20</v>
      </c>
      <c r="CX2566">
        <v>17</v>
      </c>
      <c r="CY2566">
        <v>19</v>
      </c>
      <c r="CZ2566">
        <v>14</v>
      </c>
      <c r="DA2566" t="s">
        <v>27</v>
      </c>
      <c r="DB2566" t="s">
        <v>27</v>
      </c>
    </row>
    <row r="2567" spans="1:106">
      <c r="D2567" s="3">
        <v>26</v>
      </c>
      <c r="E2567" s="1">
        <v>5</v>
      </c>
      <c r="F2567" s="15">
        <v>8</v>
      </c>
      <c r="G2567" s="15" t="s">
        <v>65</v>
      </c>
      <c r="H2567" t="s">
        <v>57</v>
      </c>
      <c r="I2567" t="s">
        <v>68</v>
      </c>
      <c r="J2567" t="s">
        <v>1046</v>
      </c>
      <c r="L2567" s="1">
        <v>1</v>
      </c>
      <c r="M2567" s="15">
        <v>5</v>
      </c>
      <c r="N2567" s="15" t="s">
        <v>195</v>
      </c>
      <c r="O2567" t="s">
        <v>57</v>
      </c>
      <c r="P2567">
        <v>2</v>
      </c>
      <c r="BD2567" s="39">
        <v>42621</v>
      </c>
      <c r="BE2567" s="23">
        <v>0.60208333333333297</v>
      </c>
      <c r="BF2567" s="10" t="str">
        <f t="shared" si="241"/>
        <v>08/09/2016 14:27</v>
      </c>
      <c r="BG2567" s="35">
        <f t="shared" si="245"/>
        <v>42621.604166666664</v>
      </c>
      <c r="BH2567" s="35">
        <f t="shared" si="242"/>
        <v>42621.604166666664</v>
      </c>
      <c r="BI2567" t="str">
        <f t="shared" si="243"/>
        <v>08/09/2016 14:30:00</v>
      </c>
      <c r="BJ2567" s="40" t="str">
        <f t="shared" si="244"/>
        <v>08/09/2016 14:30:00</v>
      </c>
      <c r="BK2567">
        <f>VLOOKUP($BI2567, [1]TableView_704030_20160816_20160!$D$2:$M$5095,3,FALSE)</f>
        <v>1012.15780821</v>
      </c>
      <c r="BL2567">
        <f>VLOOKUP($BI2567, [1]TableView_704030_20160816_20160!$D$2:$M$5095,8,FALSE)</f>
        <v>22</v>
      </c>
      <c r="BM2567">
        <f>VLOOKUP($BI2567, [1]TableView_704030_20160816_20160!$D$2:$M$5095,10,FALSE)</f>
        <v>0</v>
      </c>
      <c r="BN2567">
        <f>VLOOKUP($BI2567, [1]TableView_704030_20160816_20160!$D$2:$M$5095,4,FALSE)</f>
        <v>60</v>
      </c>
      <c r="BO2567">
        <f>VLOOKUP($BI2567, [1]TableView_704030_20160816_20160!$D$2:$M$5095,6,FALSE)</f>
        <v>248</v>
      </c>
      <c r="BP2567">
        <f>VLOOKUP($BI2567, [1]TableView_704030_20160816_20160!$D$2:$M$5095,7,FALSE)</f>
        <v>5</v>
      </c>
      <c r="BQ2567">
        <f>VLOOKUP($BI2567, [1]TableView_704030_20160816_20160!$D$2:$M$5095,2,FALSE)</f>
        <v>13</v>
      </c>
      <c r="BR2567">
        <f>VLOOKUP($BJ2567, [2]aacb8965d69cc6fd1cb3a5cae9e8ae7!$C$6:$F$853,4,FALSE)</f>
        <v>2.7</v>
      </c>
      <c r="BS2567" s="15">
        <v>3</v>
      </c>
      <c r="BT2567" t="str">
        <f t="shared" si="240"/>
        <v>08/09/2016 3</v>
      </c>
      <c r="BU2567">
        <f>VLOOKUP($BT2567, [3]Sheet1!$D$3:$T$89,4,FALSE)</f>
        <v>22</v>
      </c>
      <c r="BV2567">
        <f>VLOOKUP($BT2567, [3]Sheet1!$D$3:$T$89,5,FALSE)</f>
        <v>20</v>
      </c>
      <c r="BW2567">
        <f>VLOOKUP($BT2567, [3]Sheet1!$D$3:$T$89,8,FALSE)</f>
        <v>20</v>
      </c>
      <c r="BX2567">
        <f>VLOOKUP($BT2567, [3]Sheet1!$D$3:$T$89,9,FALSE)</f>
        <v>17</v>
      </c>
      <c r="BY2567">
        <f>VLOOKUP($BT2567, [3]Sheet1!$D$3:$T$89,12,FALSE)</f>
        <v>19</v>
      </c>
      <c r="BZ2567">
        <f>VLOOKUP($BT2567, [3]Sheet1!$D$3:$T$89,13,FALSE)</f>
        <v>14</v>
      </c>
      <c r="CA2567" t="str">
        <f>VLOOKUP($BT2567, [3]Sheet1!$D$3:$T$89,16,FALSE)</f>
        <v>N/A</v>
      </c>
      <c r="CB2567" t="str">
        <f>VLOOKUP($BT2567, [3]Sheet1!$D$3:$T$89,17,FALSE)</f>
        <v>N/A</v>
      </c>
      <c r="CD2567" s="12">
        <v>42621</v>
      </c>
      <c r="CE2567" s="2">
        <v>0.60208333333333297</v>
      </c>
      <c r="CF2567" s="2" t="s">
        <v>4301</v>
      </c>
      <c r="CG2567" s="2">
        <v>42621.604166666664</v>
      </c>
      <c r="CH2567" s="2">
        <v>42621.604166666664</v>
      </c>
      <c r="CI2567" t="s">
        <v>4289</v>
      </c>
      <c r="CJ2567" t="s">
        <v>4289</v>
      </c>
      <c r="CK2567">
        <v>1012.15780821</v>
      </c>
      <c r="CL2567">
        <v>22</v>
      </c>
      <c r="CM2567">
        <v>0</v>
      </c>
      <c r="CN2567">
        <v>60</v>
      </c>
      <c r="CO2567">
        <v>248</v>
      </c>
      <c r="CP2567">
        <v>5</v>
      </c>
      <c r="CQ2567">
        <v>13</v>
      </c>
      <c r="CR2567">
        <v>2.7</v>
      </c>
      <c r="CS2567">
        <v>3</v>
      </c>
      <c r="CT2567" t="s">
        <v>1375</v>
      </c>
      <c r="CU2567">
        <v>22</v>
      </c>
      <c r="CV2567">
        <v>20</v>
      </c>
      <c r="CW2567">
        <v>20</v>
      </c>
      <c r="CX2567">
        <v>17</v>
      </c>
      <c r="CY2567">
        <v>19</v>
      </c>
      <c r="CZ2567">
        <v>14</v>
      </c>
      <c r="DA2567" t="s">
        <v>27</v>
      </c>
      <c r="DB2567" t="s">
        <v>27</v>
      </c>
    </row>
    <row r="2568" spans="1:106">
      <c r="D2568" s="3">
        <v>27</v>
      </c>
      <c r="E2568" s="1">
        <v>4</v>
      </c>
      <c r="F2568" s="15">
        <v>8</v>
      </c>
      <c r="G2568" s="15" t="s">
        <v>65</v>
      </c>
      <c r="H2568" t="s">
        <v>57</v>
      </c>
      <c r="I2568" t="s">
        <v>68</v>
      </c>
      <c r="J2568" t="s">
        <v>1003</v>
      </c>
      <c r="L2568" s="1">
        <v>1</v>
      </c>
      <c r="M2568" s="15">
        <v>5</v>
      </c>
      <c r="N2568" s="15" t="s">
        <v>195</v>
      </c>
      <c r="O2568" t="s">
        <v>57</v>
      </c>
      <c r="P2568">
        <v>2</v>
      </c>
      <c r="S2568" s="1">
        <v>1</v>
      </c>
      <c r="T2568">
        <v>8</v>
      </c>
      <c r="U2568" t="s">
        <v>109</v>
      </c>
      <c r="V2568" t="s">
        <v>57</v>
      </c>
      <c r="W2568">
        <v>9</v>
      </c>
      <c r="BD2568" s="39">
        <v>42621</v>
      </c>
      <c r="BE2568" s="23">
        <v>0.60277777777777797</v>
      </c>
      <c r="BF2568" s="10" t="str">
        <f t="shared" si="241"/>
        <v>08/09/2016 14:28</v>
      </c>
      <c r="BG2568" s="35">
        <f t="shared" si="245"/>
        <v>42621.604166666664</v>
      </c>
      <c r="BH2568" s="35">
        <f t="shared" si="242"/>
        <v>42621.604166666664</v>
      </c>
      <c r="BI2568" t="str">
        <f t="shared" si="243"/>
        <v>08/09/2016 14:30:00</v>
      </c>
      <c r="BJ2568" s="40" t="str">
        <f t="shared" si="244"/>
        <v>08/09/2016 14:30:00</v>
      </c>
      <c r="BK2568">
        <f>VLOOKUP($BI2568, [1]TableView_704030_20160816_20160!$D$2:$M$5095,3,FALSE)</f>
        <v>1012.15780821</v>
      </c>
      <c r="BL2568">
        <f>VLOOKUP($BI2568, [1]TableView_704030_20160816_20160!$D$2:$M$5095,8,FALSE)</f>
        <v>22</v>
      </c>
      <c r="BM2568">
        <f>VLOOKUP($BI2568, [1]TableView_704030_20160816_20160!$D$2:$M$5095,10,FALSE)</f>
        <v>0</v>
      </c>
      <c r="BN2568">
        <f>VLOOKUP($BI2568, [1]TableView_704030_20160816_20160!$D$2:$M$5095,4,FALSE)</f>
        <v>60</v>
      </c>
      <c r="BO2568">
        <f>VLOOKUP($BI2568, [1]TableView_704030_20160816_20160!$D$2:$M$5095,6,FALSE)</f>
        <v>248</v>
      </c>
      <c r="BP2568">
        <f>VLOOKUP($BI2568, [1]TableView_704030_20160816_20160!$D$2:$M$5095,7,FALSE)</f>
        <v>5</v>
      </c>
      <c r="BQ2568">
        <f>VLOOKUP($BI2568, [1]TableView_704030_20160816_20160!$D$2:$M$5095,2,FALSE)</f>
        <v>13</v>
      </c>
      <c r="BR2568">
        <f>VLOOKUP($BJ2568, [2]aacb8965d69cc6fd1cb3a5cae9e8ae7!$C$6:$F$853,4,FALSE)</f>
        <v>2.7</v>
      </c>
      <c r="BS2568" s="15">
        <v>3</v>
      </c>
      <c r="BT2568" t="str">
        <f t="shared" si="240"/>
        <v>08/09/2016 3</v>
      </c>
      <c r="BU2568">
        <f>VLOOKUP($BT2568, [3]Sheet1!$D$3:$T$89,4,FALSE)</f>
        <v>22</v>
      </c>
      <c r="BV2568">
        <f>VLOOKUP($BT2568, [3]Sheet1!$D$3:$T$89,5,FALSE)</f>
        <v>20</v>
      </c>
      <c r="BW2568">
        <f>VLOOKUP($BT2568, [3]Sheet1!$D$3:$T$89,8,FALSE)</f>
        <v>20</v>
      </c>
      <c r="BX2568">
        <f>VLOOKUP($BT2568, [3]Sheet1!$D$3:$T$89,9,FALSE)</f>
        <v>17</v>
      </c>
      <c r="BY2568">
        <f>VLOOKUP($BT2568, [3]Sheet1!$D$3:$T$89,12,FALSE)</f>
        <v>19</v>
      </c>
      <c r="BZ2568">
        <f>VLOOKUP($BT2568, [3]Sheet1!$D$3:$T$89,13,FALSE)</f>
        <v>14</v>
      </c>
      <c r="CA2568" t="str">
        <f>VLOOKUP($BT2568, [3]Sheet1!$D$3:$T$89,16,FALSE)</f>
        <v>N/A</v>
      </c>
      <c r="CB2568" t="str">
        <f>VLOOKUP($BT2568, [3]Sheet1!$D$3:$T$89,17,FALSE)</f>
        <v>N/A</v>
      </c>
      <c r="CD2568" s="12">
        <v>42621</v>
      </c>
      <c r="CE2568" s="2">
        <v>0.60277777777777797</v>
      </c>
      <c r="CF2568" s="2" t="s">
        <v>4302</v>
      </c>
      <c r="CG2568" s="2">
        <v>42621.604166666664</v>
      </c>
      <c r="CH2568" s="2">
        <v>42621.604166666664</v>
      </c>
      <c r="CI2568" t="s">
        <v>4289</v>
      </c>
      <c r="CJ2568" t="s">
        <v>4289</v>
      </c>
      <c r="CK2568">
        <v>1012.15780821</v>
      </c>
      <c r="CL2568">
        <v>22</v>
      </c>
      <c r="CM2568">
        <v>0</v>
      </c>
      <c r="CN2568">
        <v>60</v>
      </c>
      <c r="CO2568">
        <v>248</v>
      </c>
      <c r="CP2568">
        <v>5</v>
      </c>
      <c r="CQ2568">
        <v>13</v>
      </c>
      <c r="CR2568">
        <v>2.7</v>
      </c>
      <c r="CS2568">
        <v>3</v>
      </c>
      <c r="CT2568" t="s">
        <v>1375</v>
      </c>
      <c r="CU2568">
        <v>22</v>
      </c>
      <c r="CV2568">
        <v>20</v>
      </c>
      <c r="CW2568">
        <v>20</v>
      </c>
      <c r="CX2568">
        <v>17</v>
      </c>
      <c r="CY2568">
        <v>19</v>
      </c>
      <c r="CZ2568">
        <v>14</v>
      </c>
      <c r="DA2568" t="s">
        <v>27</v>
      </c>
      <c r="DB2568" t="s">
        <v>27</v>
      </c>
    </row>
    <row r="2569" spans="1:106">
      <c r="D2569" s="3">
        <v>28</v>
      </c>
      <c r="E2569" s="1">
        <v>2</v>
      </c>
      <c r="F2569" s="15">
        <v>8</v>
      </c>
      <c r="G2569" s="15" t="s">
        <v>65</v>
      </c>
      <c r="H2569" t="s">
        <v>57</v>
      </c>
      <c r="I2569" t="s">
        <v>68</v>
      </c>
      <c r="J2569" t="s">
        <v>973</v>
      </c>
      <c r="L2569" s="1">
        <v>1</v>
      </c>
      <c r="M2569" s="15">
        <v>5</v>
      </c>
      <c r="N2569" s="15" t="s">
        <v>195</v>
      </c>
      <c r="O2569" t="s">
        <v>57</v>
      </c>
      <c r="P2569">
        <v>2</v>
      </c>
      <c r="S2569" s="1">
        <v>1</v>
      </c>
      <c r="T2569">
        <v>8</v>
      </c>
      <c r="U2569" t="s">
        <v>109</v>
      </c>
      <c r="V2569" t="s">
        <v>57</v>
      </c>
      <c r="W2569">
        <v>9</v>
      </c>
      <c r="Z2569" s="1">
        <v>1</v>
      </c>
      <c r="AA2569">
        <v>7</v>
      </c>
      <c r="AB2569" t="s">
        <v>33</v>
      </c>
      <c r="AG2569" s="1">
        <v>2</v>
      </c>
      <c r="AH2569">
        <v>8</v>
      </c>
      <c r="AI2569" t="s">
        <v>194</v>
      </c>
      <c r="BD2569" s="39">
        <v>42621</v>
      </c>
      <c r="BE2569" s="23">
        <v>0.60347222222222197</v>
      </c>
      <c r="BF2569" s="10" t="str">
        <f t="shared" si="241"/>
        <v>08/09/2016 14:29</v>
      </c>
      <c r="BG2569" s="35">
        <f t="shared" si="245"/>
        <v>42621.604166666664</v>
      </c>
      <c r="BH2569" s="35">
        <f t="shared" si="242"/>
        <v>42621.604166666664</v>
      </c>
      <c r="BI2569" t="str">
        <f t="shared" si="243"/>
        <v>08/09/2016 14:30:00</v>
      </c>
      <c r="BJ2569" s="40" t="str">
        <f t="shared" si="244"/>
        <v>08/09/2016 14:30:00</v>
      </c>
      <c r="BK2569">
        <f>VLOOKUP($BI2569, [1]TableView_704030_20160816_20160!$D$2:$M$5095,3,FALSE)</f>
        <v>1012.15780821</v>
      </c>
      <c r="BL2569">
        <f>VLOOKUP($BI2569, [1]TableView_704030_20160816_20160!$D$2:$M$5095,8,FALSE)</f>
        <v>22</v>
      </c>
      <c r="BM2569">
        <f>VLOOKUP($BI2569, [1]TableView_704030_20160816_20160!$D$2:$M$5095,10,FALSE)</f>
        <v>0</v>
      </c>
      <c r="BN2569">
        <f>VLOOKUP($BI2569, [1]TableView_704030_20160816_20160!$D$2:$M$5095,4,FALSE)</f>
        <v>60</v>
      </c>
      <c r="BO2569">
        <f>VLOOKUP($BI2569, [1]TableView_704030_20160816_20160!$D$2:$M$5095,6,FALSE)</f>
        <v>248</v>
      </c>
      <c r="BP2569">
        <f>VLOOKUP($BI2569, [1]TableView_704030_20160816_20160!$D$2:$M$5095,7,FALSE)</f>
        <v>5</v>
      </c>
      <c r="BQ2569">
        <f>VLOOKUP($BI2569, [1]TableView_704030_20160816_20160!$D$2:$M$5095,2,FALSE)</f>
        <v>13</v>
      </c>
      <c r="BR2569">
        <f>VLOOKUP($BJ2569, [2]aacb8965d69cc6fd1cb3a5cae9e8ae7!$C$6:$F$853,4,FALSE)</f>
        <v>2.7</v>
      </c>
      <c r="BS2569" s="15">
        <v>3</v>
      </c>
      <c r="BT2569" t="str">
        <f t="shared" si="240"/>
        <v>08/09/2016 3</v>
      </c>
      <c r="BU2569">
        <f>VLOOKUP($BT2569, [3]Sheet1!$D$3:$T$89,4,FALSE)</f>
        <v>22</v>
      </c>
      <c r="BV2569">
        <f>VLOOKUP($BT2569, [3]Sheet1!$D$3:$T$89,5,FALSE)</f>
        <v>20</v>
      </c>
      <c r="BW2569">
        <f>VLOOKUP($BT2569, [3]Sheet1!$D$3:$T$89,8,FALSE)</f>
        <v>20</v>
      </c>
      <c r="BX2569">
        <f>VLOOKUP($BT2569, [3]Sheet1!$D$3:$T$89,9,FALSE)</f>
        <v>17</v>
      </c>
      <c r="BY2569">
        <f>VLOOKUP($BT2569, [3]Sheet1!$D$3:$T$89,12,FALSE)</f>
        <v>19</v>
      </c>
      <c r="BZ2569">
        <f>VLOOKUP($BT2569, [3]Sheet1!$D$3:$T$89,13,FALSE)</f>
        <v>14</v>
      </c>
      <c r="CA2569" t="str">
        <f>VLOOKUP($BT2569, [3]Sheet1!$D$3:$T$89,16,FALSE)</f>
        <v>N/A</v>
      </c>
      <c r="CB2569" t="str">
        <f>VLOOKUP($BT2569, [3]Sheet1!$D$3:$T$89,17,FALSE)</f>
        <v>N/A</v>
      </c>
      <c r="CD2569" s="12">
        <v>42621</v>
      </c>
      <c r="CE2569" s="2">
        <v>0.60347222222222197</v>
      </c>
      <c r="CF2569" s="2" t="s">
        <v>4303</v>
      </c>
      <c r="CG2569" s="2">
        <v>42621.604166666664</v>
      </c>
      <c r="CH2569" s="2">
        <v>42621.604166666664</v>
      </c>
      <c r="CI2569" t="s">
        <v>4289</v>
      </c>
      <c r="CJ2569" t="s">
        <v>4289</v>
      </c>
      <c r="CK2569">
        <v>1012.15780821</v>
      </c>
      <c r="CL2569">
        <v>22</v>
      </c>
      <c r="CM2569">
        <v>0</v>
      </c>
      <c r="CN2569">
        <v>60</v>
      </c>
      <c r="CO2569">
        <v>248</v>
      </c>
      <c r="CP2569">
        <v>5</v>
      </c>
      <c r="CQ2569">
        <v>13</v>
      </c>
      <c r="CR2569">
        <v>2.7</v>
      </c>
      <c r="CS2569">
        <v>3</v>
      </c>
      <c r="CT2569" t="s">
        <v>1375</v>
      </c>
      <c r="CU2569">
        <v>22</v>
      </c>
      <c r="CV2569">
        <v>20</v>
      </c>
      <c r="CW2569">
        <v>20</v>
      </c>
      <c r="CX2569">
        <v>17</v>
      </c>
      <c r="CY2569">
        <v>19</v>
      </c>
      <c r="CZ2569">
        <v>14</v>
      </c>
      <c r="DA2569" t="s">
        <v>27</v>
      </c>
      <c r="DB2569" t="s">
        <v>27</v>
      </c>
    </row>
    <row r="2570" spans="1:106">
      <c r="D2570" s="3">
        <v>29</v>
      </c>
      <c r="L2570" s="1">
        <v>1</v>
      </c>
      <c r="M2570" s="15">
        <v>5</v>
      </c>
      <c r="N2570" s="15" t="s">
        <v>195</v>
      </c>
      <c r="O2570" t="s">
        <v>57</v>
      </c>
      <c r="P2570">
        <v>2</v>
      </c>
      <c r="S2570" s="1">
        <v>2</v>
      </c>
      <c r="T2570">
        <v>8</v>
      </c>
      <c r="U2570" t="s">
        <v>149</v>
      </c>
      <c r="V2570" t="s">
        <v>57</v>
      </c>
      <c r="W2570">
        <v>2</v>
      </c>
      <c r="Z2570" s="1">
        <v>1</v>
      </c>
      <c r="AA2570">
        <v>7</v>
      </c>
      <c r="AB2570" t="s">
        <v>33</v>
      </c>
      <c r="AG2570" s="1">
        <v>2</v>
      </c>
      <c r="AH2570">
        <v>8</v>
      </c>
      <c r="AI2570" t="s">
        <v>194</v>
      </c>
      <c r="BD2570" s="39">
        <v>42621</v>
      </c>
      <c r="BE2570" s="23">
        <v>0.60416666666666696</v>
      </c>
      <c r="BF2570" s="10" t="str">
        <f t="shared" si="241"/>
        <v>08/09/2016 14:30</v>
      </c>
      <c r="BG2570" s="35">
        <f t="shared" si="245"/>
        <v>42621.604166666664</v>
      </c>
      <c r="BH2570" s="35">
        <f t="shared" si="242"/>
        <v>42621.604166666664</v>
      </c>
      <c r="BI2570" t="str">
        <f t="shared" si="243"/>
        <v>08/09/2016 14:30:00</v>
      </c>
      <c r="BJ2570" s="40" t="str">
        <f t="shared" si="244"/>
        <v>08/09/2016 14:30:00</v>
      </c>
      <c r="BK2570">
        <f>VLOOKUP($BI2570, [1]TableView_704030_20160816_20160!$D$2:$M$5095,3,FALSE)</f>
        <v>1012.15780821</v>
      </c>
      <c r="BL2570">
        <f>VLOOKUP($BI2570, [1]TableView_704030_20160816_20160!$D$2:$M$5095,8,FALSE)</f>
        <v>22</v>
      </c>
      <c r="BM2570">
        <f>VLOOKUP($BI2570, [1]TableView_704030_20160816_20160!$D$2:$M$5095,10,FALSE)</f>
        <v>0</v>
      </c>
      <c r="BN2570">
        <f>VLOOKUP($BI2570, [1]TableView_704030_20160816_20160!$D$2:$M$5095,4,FALSE)</f>
        <v>60</v>
      </c>
      <c r="BO2570">
        <f>VLOOKUP($BI2570, [1]TableView_704030_20160816_20160!$D$2:$M$5095,6,FALSE)</f>
        <v>248</v>
      </c>
      <c r="BP2570">
        <f>VLOOKUP($BI2570, [1]TableView_704030_20160816_20160!$D$2:$M$5095,7,FALSE)</f>
        <v>5</v>
      </c>
      <c r="BQ2570">
        <f>VLOOKUP($BI2570, [1]TableView_704030_20160816_20160!$D$2:$M$5095,2,FALSE)</f>
        <v>13</v>
      </c>
      <c r="BR2570">
        <f>VLOOKUP($BJ2570, [2]aacb8965d69cc6fd1cb3a5cae9e8ae7!$C$6:$F$853,4,FALSE)</f>
        <v>2.7</v>
      </c>
      <c r="BS2570" s="15">
        <v>3</v>
      </c>
      <c r="BT2570" t="str">
        <f t="shared" si="240"/>
        <v>08/09/2016 3</v>
      </c>
      <c r="BU2570">
        <f>VLOOKUP($BT2570, [3]Sheet1!$D$3:$T$89,4,FALSE)</f>
        <v>22</v>
      </c>
      <c r="BV2570">
        <f>VLOOKUP($BT2570, [3]Sheet1!$D$3:$T$89,5,FALSE)</f>
        <v>20</v>
      </c>
      <c r="BW2570">
        <f>VLOOKUP($BT2570, [3]Sheet1!$D$3:$T$89,8,FALSE)</f>
        <v>20</v>
      </c>
      <c r="BX2570">
        <f>VLOOKUP($BT2570, [3]Sheet1!$D$3:$T$89,9,FALSE)</f>
        <v>17</v>
      </c>
      <c r="BY2570">
        <f>VLOOKUP($BT2570, [3]Sheet1!$D$3:$T$89,12,FALSE)</f>
        <v>19</v>
      </c>
      <c r="BZ2570">
        <f>VLOOKUP($BT2570, [3]Sheet1!$D$3:$T$89,13,FALSE)</f>
        <v>14</v>
      </c>
      <c r="CA2570" t="str">
        <f>VLOOKUP($BT2570, [3]Sheet1!$D$3:$T$89,16,FALSE)</f>
        <v>N/A</v>
      </c>
      <c r="CB2570" t="str">
        <f>VLOOKUP($BT2570, [3]Sheet1!$D$3:$T$89,17,FALSE)</f>
        <v>N/A</v>
      </c>
      <c r="CD2570" s="12">
        <v>42621</v>
      </c>
      <c r="CE2570" s="2">
        <v>0.60416666666666696</v>
      </c>
      <c r="CF2570" s="2" t="s">
        <v>4304</v>
      </c>
      <c r="CG2570" s="2">
        <v>42621.604166666664</v>
      </c>
      <c r="CH2570" s="2">
        <v>42621.604166666664</v>
      </c>
      <c r="CI2570" t="s">
        <v>4289</v>
      </c>
      <c r="CJ2570" t="s">
        <v>4289</v>
      </c>
      <c r="CK2570">
        <v>1012.15780821</v>
      </c>
      <c r="CL2570">
        <v>22</v>
      </c>
      <c r="CM2570">
        <v>0</v>
      </c>
      <c r="CN2570">
        <v>60</v>
      </c>
      <c r="CO2570">
        <v>248</v>
      </c>
      <c r="CP2570">
        <v>5</v>
      </c>
      <c r="CQ2570">
        <v>13</v>
      </c>
      <c r="CR2570">
        <v>2.7</v>
      </c>
      <c r="CS2570">
        <v>3</v>
      </c>
      <c r="CT2570" t="s">
        <v>1375</v>
      </c>
      <c r="CU2570">
        <v>22</v>
      </c>
      <c r="CV2570">
        <v>20</v>
      </c>
      <c r="CW2570">
        <v>20</v>
      </c>
      <c r="CX2570">
        <v>17</v>
      </c>
      <c r="CY2570">
        <v>19</v>
      </c>
      <c r="CZ2570">
        <v>14</v>
      </c>
      <c r="DA2570" t="s">
        <v>27</v>
      </c>
      <c r="DB2570" t="s">
        <v>27</v>
      </c>
    </row>
    <row r="2571" spans="1:106">
      <c r="D2571" s="3">
        <v>30</v>
      </c>
      <c r="BD2571" s="39">
        <v>42621</v>
      </c>
      <c r="BE2571" s="23">
        <v>0.60486111111111096</v>
      </c>
      <c r="BF2571" s="10" t="str">
        <f t="shared" si="241"/>
        <v>08/09/2016 14:31</v>
      </c>
      <c r="BG2571" s="35">
        <f t="shared" si="245"/>
        <v>42621.604166666664</v>
      </c>
      <c r="BH2571" s="35">
        <f t="shared" si="242"/>
        <v>42621.604166666664</v>
      </c>
      <c r="BI2571" t="str">
        <f t="shared" si="243"/>
        <v>08/09/2016 14:30:00</v>
      </c>
      <c r="BJ2571" s="40" t="str">
        <f t="shared" si="244"/>
        <v>08/09/2016 14:30:00</v>
      </c>
      <c r="BK2571">
        <f>VLOOKUP($BI2571, [1]TableView_704030_20160816_20160!$D$2:$M$5095,3,FALSE)</f>
        <v>1012.15780821</v>
      </c>
      <c r="BL2571">
        <f>VLOOKUP($BI2571, [1]TableView_704030_20160816_20160!$D$2:$M$5095,8,FALSE)</f>
        <v>22</v>
      </c>
      <c r="BM2571">
        <f>VLOOKUP($BI2571, [1]TableView_704030_20160816_20160!$D$2:$M$5095,10,FALSE)</f>
        <v>0</v>
      </c>
      <c r="BN2571">
        <f>VLOOKUP($BI2571, [1]TableView_704030_20160816_20160!$D$2:$M$5095,4,FALSE)</f>
        <v>60</v>
      </c>
      <c r="BO2571">
        <f>VLOOKUP($BI2571, [1]TableView_704030_20160816_20160!$D$2:$M$5095,6,FALSE)</f>
        <v>248</v>
      </c>
      <c r="BP2571">
        <f>VLOOKUP($BI2571, [1]TableView_704030_20160816_20160!$D$2:$M$5095,7,FALSE)</f>
        <v>5</v>
      </c>
      <c r="BQ2571">
        <f>VLOOKUP($BI2571, [1]TableView_704030_20160816_20160!$D$2:$M$5095,2,FALSE)</f>
        <v>13</v>
      </c>
      <c r="BR2571">
        <f>VLOOKUP($BJ2571, [2]aacb8965d69cc6fd1cb3a5cae9e8ae7!$C$6:$F$853,4,FALSE)</f>
        <v>2.7</v>
      </c>
      <c r="BS2571" s="15">
        <v>3</v>
      </c>
      <c r="BT2571" t="str">
        <f t="shared" si="240"/>
        <v>08/09/2016 3</v>
      </c>
      <c r="BU2571">
        <f>VLOOKUP($BT2571, [3]Sheet1!$D$3:$T$89,4,FALSE)</f>
        <v>22</v>
      </c>
      <c r="BV2571">
        <f>VLOOKUP($BT2571, [3]Sheet1!$D$3:$T$89,5,FALSE)</f>
        <v>20</v>
      </c>
      <c r="BW2571">
        <f>VLOOKUP($BT2571, [3]Sheet1!$D$3:$T$89,8,FALSE)</f>
        <v>20</v>
      </c>
      <c r="BX2571">
        <f>VLOOKUP($BT2571, [3]Sheet1!$D$3:$T$89,9,FALSE)</f>
        <v>17</v>
      </c>
      <c r="BY2571">
        <f>VLOOKUP($BT2571, [3]Sheet1!$D$3:$T$89,12,FALSE)</f>
        <v>19</v>
      </c>
      <c r="BZ2571">
        <f>VLOOKUP($BT2571, [3]Sheet1!$D$3:$T$89,13,FALSE)</f>
        <v>14</v>
      </c>
      <c r="CA2571" t="str">
        <f>VLOOKUP($BT2571, [3]Sheet1!$D$3:$T$89,16,FALSE)</f>
        <v>N/A</v>
      </c>
      <c r="CB2571" t="str">
        <f>VLOOKUP($BT2571, [3]Sheet1!$D$3:$T$89,17,FALSE)</f>
        <v>N/A</v>
      </c>
      <c r="CD2571" s="12">
        <v>42621</v>
      </c>
      <c r="CE2571" s="2">
        <v>0.60486111111111096</v>
      </c>
      <c r="CF2571" s="2" t="s">
        <v>4305</v>
      </c>
      <c r="CG2571" s="2">
        <v>42621.604166666664</v>
      </c>
      <c r="CH2571" s="2">
        <v>42621.604166666664</v>
      </c>
      <c r="CI2571" t="s">
        <v>4289</v>
      </c>
      <c r="CJ2571" t="s">
        <v>4289</v>
      </c>
      <c r="CK2571">
        <v>1012.15780821</v>
      </c>
      <c r="CL2571">
        <v>22</v>
      </c>
      <c r="CM2571">
        <v>0</v>
      </c>
      <c r="CN2571">
        <v>60</v>
      </c>
      <c r="CO2571">
        <v>248</v>
      </c>
      <c r="CP2571">
        <v>5</v>
      </c>
      <c r="CQ2571">
        <v>13</v>
      </c>
      <c r="CR2571">
        <v>2.7</v>
      </c>
      <c r="CS2571">
        <v>3</v>
      </c>
      <c r="CT2571" t="s">
        <v>1375</v>
      </c>
      <c r="CU2571">
        <v>22</v>
      </c>
      <c r="CV2571">
        <v>20</v>
      </c>
      <c r="CW2571">
        <v>20</v>
      </c>
      <c r="CX2571">
        <v>17</v>
      </c>
      <c r="CY2571">
        <v>19</v>
      </c>
      <c r="CZ2571">
        <v>14</v>
      </c>
      <c r="DA2571" t="s">
        <v>27</v>
      </c>
      <c r="DB2571" t="s">
        <v>27</v>
      </c>
    </row>
    <row r="2572" spans="1:106">
      <c r="BD2572" s="39">
        <v>42621</v>
      </c>
      <c r="BE2572" s="23">
        <v>0.60555555555555596</v>
      </c>
      <c r="BF2572" s="10" t="str">
        <f t="shared" si="241"/>
        <v>08/09/2016 14:32</v>
      </c>
      <c r="BG2572" s="35">
        <f t="shared" si="245"/>
        <v>42621.604166666664</v>
      </c>
      <c r="BH2572" s="35">
        <f t="shared" si="242"/>
        <v>42621.604166666664</v>
      </c>
      <c r="BI2572" t="str">
        <f t="shared" si="243"/>
        <v>08/09/2016 14:30:00</v>
      </c>
      <c r="BJ2572" s="40" t="str">
        <f t="shared" si="244"/>
        <v>08/09/2016 14:30:00</v>
      </c>
      <c r="BK2572">
        <f>VLOOKUP($BI2572, [1]TableView_704030_20160816_20160!$D$2:$M$5095,3,FALSE)</f>
        <v>1012.15780821</v>
      </c>
      <c r="BL2572">
        <f>VLOOKUP($BI2572, [1]TableView_704030_20160816_20160!$D$2:$M$5095,8,FALSE)</f>
        <v>22</v>
      </c>
      <c r="BM2572">
        <f>VLOOKUP($BI2572, [1]TableView_704030_20160816_20160!$D$2:$M$5095,10,FALSE)</f>
        <v>0</v>
      </c>
      <c r="BN2572">
        <f>VLOOKUP($BI2572, [1]TableView_704030_20160816_20160!$D$2:$M$5095,4,FALSE)</f>
        <v>60</v>
      </c>
      <c r="BO2572">
        <f>VLOOKUP($BI2572, [1]TableView_704030_20160816_20160!$D$2:$M$5095,6,FALSE)</f>
        <v>248</v>
      </c>
      <c r="BP2572">
        <f>VLOOKUP($BI2572, [1]TableView_704030_20160816_20160!$D$2:$M$5095,7,FALSE)</f>
        <v>5</v>
      </c>
      <c r="BQ2572">
        <f>VLOOKUP($BI2572, [1]TableView_704030_20160816_20160!$D$2:$M$5095,2,FALSE)</f>
        <v>13</v>
      </c>
      <c r="BR2572">
        <f>VLOOKUP($BJ2572, [2]aacb8965d69cc6fd1cb3a5cae9e8ae7!$C$6:$F$853,4,FALSE)</f>
        <v>2.7</v>
      </c>
      <c r="BS2572" s="15">
        <v>3</v>
      </c>
      <c r="BT2572" t="str">
        <f t="shared" si="240"/>
        <v>08/09/2016 3</v>
      </c>
      <c r="BU2572">
        <f>VLOOKUP($BT2572, [3]Sheet1!$D$3:$T$89,4,FALSE)</f>
        <v>22</v>
      </c>
      <c r="BV2572">
        <f>VLOOKUP($BT2572, [3]Sheet1!$D$3:$T$89,5,FALSE)</f>
        <v>20</v>
      </c>
      <c r="BW2572">
        <f>VLOOKUP($BT2572, [3]Sheet1!$D$3:$T$89,8,FALSE)</f>
        <v>20</v>
      </c>
      <c r="BX2572">
        <f>VLOOKUP($BT2572, [3]Sheet1!$D$3:$T$89,9,FALSE)</f>
        <v>17</v>
      </c>
      <c r="BY2572">
        <f>VLOOKUP($BT2572, [3]Sheet1!$D$3:$T$89,12,FALSE)</f>
        <v>19</v>
      </c>
      <c r="BZ2572">
        <f>VLOOKUP($BT2572, [3]Sheet1!$D$3:$T$89,13,FALSE)</f>
        <v>14</v>
      </c>
      <c r="CA2572" t="str">
        <f>VLOOKUP($BT2572, [3]Sheet1!$D$3:$T$89,16,FALSE)</f>
        <v>N/A</v>
      </c>
      <c r="CB2572" t="str">
        <f>VLOOKUP($BT2572, [3]Sheet1!$D$3:$T$89,17,FALSE)</f>
        <v>N/A</v>
      </c>
      <c r="CD2572" s="12">
        <v>42621</v>
      </c>
      <c r="CE2572" s="2">
        <v>0.60555555555555596</v>
      </c>
      <c r="CF2572" s="2" t="s">
        <v>4306</v>
      </c>
      <c r="CG2572" s="2">
        <v>42621.604166666664</v>
      </c>
      <c r="CH2572" s="2">
        <v>42621.604166666664</v>
      </c>
      <c r="CI2572" t="s">
        <v>4289</v>
      </c>
      <c r="CJ2572" t="s">
        <v>4289</v>
      </c>
      <c r="CK2572">
        <v>1012.15780821</v>
      </c>
      <c r="CL2572">
        <v>22</v>
      </c>
      <c r="CM2572">
        <v>0</v>
      </c>
      <c r="CN2572">
        <v>60</v>
      </c>
      <c r="CO2572">
        <v>248</v>
      </c>
      <c r="CP2572">
        <v>5</v>
      </c>
      <c r="CQ2572">
        <v>13</v>
      </c>
      <c r="CR2572">
        <v>2.7</v>
      </c>
      <c r="CS2572">
        <v>3</v>
      </c>
      <c r="CT2572" t="s">
        <v>1375</v>
      </c>
      <c r="CU2572">
        <v>22</v>
      </c>
      <c r="CV2572">
        <v>20</v>
      </c>
      <c r="CW2572">
        <v>20</v>
      </c>
      <c r="CX2572">
        <v>17</v>
      </c>
      <c r="CY2572">
        <v>19</v>
      </c>
      <c r="CZ2572">
        <v>14</v>
      </c>
      <c r="DA2572" t="s">
        <v>27</v>
      </c>
      <c r="DB2572" t="s">
        <v>27</v>
      </c>
    </row>
    <row r="2573" spans="1:106" s="7" customFormat="1">
      <c r="B2573" s="16"/>
      <c r="D2573" s="9"/>
      <c r="E2573" s="8"/>
      <c r="L2573" s="8"/>
      <c r="S2573" s="8"/>
      <c r="Z2573" s="8"/>
      <c r="AG2573" s="8"/>
      <c r="AN2573" s="8"/>
      <c r="AT2573" s="21"/>
      <c r="BD2573" s="39">
        <v>42621</v>
      </c>
      <c r="BE2573" s="23">
        <v>0.60624999999999996</v>
      </c>
      <c r="BF2573" s="10" t="str">
        <f t="shared" si="241"/>
        <v>08/09/2016 14:33</v>
      </c>
      <c r="BG2573" s="35">
        <f t="shared" si="245"/>
        <v>42621.604166666664</v>
      </c>
      <c r="BH2573" s="35">
        <f t="shared" si="242"/>
        <v>42621.604166666664</v>
      </c>
      <c r="BI2573" t="str">
        <f t="shared" si="243"/>
        <v>08/09/2016 14:30:00</v>
      </c>
      <c r="BJ2573" s="40" t="str">
        <f t="shared" si="244"/>
        <v>08/09/2016 14:30:00</v>
      </c>
      <c r="BK2573">
        <f>VLOOKUP($BI2573, [1]TableView_704030_20160816_20160!$D$2:$M$5095,3,FALSE)</f>
        <v>1012.15780821</v>
      </c>
      <c r="BL2573">
        <f>VLOOKUP($BI2573, [1]TableView_704030_20160816_20160!$D$2:$M$5095,8,FALSE)</f>
        <v>22</v>
      </c>
      <c r="BM2573">
        <f>VLOOKUP($BI2573, [1]TableView_704030_20160816_20160!$D$2:$M$5095,10,FALSE)</f>
        <v>0</v>
      </c>
      <c r="BN2573">
        <f>VLOOKUP($BI2573, [1]TableView_704030_20160816_20160!$D$2:$M$5095,4,FALSE)</f>
        <v>60</v>
      </c>
      <c r="BO2573">
        <f>VLOOKUP($BI2573, [1]TableView_704030_20160816_20160!$D$2:$M$5095,6,FALSE)</f>
        <v>248</v>
      </c>
      <c r="BP2573">
        <f>VLOOKUP($BI2573, [1]TableView_704030_20160816_20160!$D$2:$M$5095,7,FALSE)</f>
        <v>5</v>
      </c>
      <c r="BQ2573">
        <f>VLOOKUP($BI2573, [1]TableView_704030_20160816_20160!$D$2:$M$5095,2,FALSE)</f>
        <v>13</v>
      </c>
      <c r="BR2573">
        <f>VLOOKUP($BJ2573, [2]aacb8965d69cc6fd1cb3a5cae9e8ae7!$C$6:$F$853,4,FALSE)</f>
        <v>2.7</v>
      </c>
      <c r="BS2573" s="15">
        <v>3</v>
      </c>
      <c r="BT2573" t="str">
        <f t="shared" si="240"/>
        <v>08/09/2016 3</v>
      </c>
      <c r="BU2573">
        <f>VLOOKUP($BT2573, [3]Sheet1!$D$3:$T$89,4,FALSE)</f>
        <v>22</v>
      </c>
      <c r="BV2573">
        <f>VLOOKUP($BT2573, [3]Sheet1!$D$3:$T$89,5,FALSE)</f>
        <v>20</v>
      </c>
      <c r="BW2573">
        <f>VLOOKUP($BT2573, [3]Sheet1!$D$3:$T$89,8,FALSE)</f>
        <v>20</v>
      </c>
      <c r="BX2573">
        <f>VLOOKUP($BT2573, [3]Sheet1!$D$3:$T$89,9,FALSE)</f>
        <v>17</v>
      </c>
      <c r="BY2573">
        <f>VLOOKUP($BT2573, [3]Sheet1!$D$3:$T$89,12,FALSE)</f>
        <v>19</v>
      </c>
      <c r="BZ2573">
        <f>VLOOKUP($BT2573, [3]Sheet1!$D$3:$T$89,13,FALSE)</f>
        <v>14</v>
      </c>
      <c r="CA2573" t="str">
        <f>VLOOKUP($BT2573, [3]Sheet1!$D$3:$T$89,16,FALSE)</f>
        <v>N/A</v>
      </c>
      <c r="CB2573" t="str">
        <f>VLOOKUP($BT2573, [3]Sheet1!$D$3:$T$89,17,FALSE)</f>
        <v>N/A</v>
      </c>
      <c r="CD2573" s="36">
        <v>42621</v>
      </c>
      <c r="CE2573" s="42">
        <v>0.60624999999999996</v>
      </c>
      <c r="CF2573" s="42" t="s">
        <v>4307</v>
      </c>
      <c r="CG2573" s="42">
        <v>42621.604166666664</v>
      </c>
      <c r="CH2573" s="42">
        <v>42621.604166666664</v>
      </c>
      <c r="CI2573" s="7" t="s">
        <v>4289</v>
      </c>
      <c r="CJ2573" s="7" t="s">
        <v>4289</v>
      </c>
      <c r="CK2573" s="7">
        <v>1012.15780821</v>
      </c>
      <c r="CL2573" s="7">
        <v>22</v>
      </c>
      <c r="CM2573" s="7">
        <v>0</v>
      </c>
      <c r="CN2573" s="7">
        <v>60</v>
      </c>
      <c r="CO2573" s="7">
        <v>248</v>
      </c>
      <c r="CP2573" s="7">
        <v>5</v>
      </c>
      <c r="CQ2573" s="7">
        <v>13</v>
      </c>
      <c r="CR2573" s="7">
        <v>2.7</v>
      </c>
      <c r="CS2573" s="7">
        <v>3</v>
      </c>
      <c r="CT2573" s="7" t="s">
        <v>1375</v>
      </c>
      <c r="CU2573" s="7">
        <v>22</v>
      </c>
      <c r="CV2573" s="7">
        <v>20</v>
      </c>
      <c r="CW2573" s="7">
        <v>20</v>
      </c>
      <c r="CX2573" s="7">
        <v>17</v>
      </c>
      <c r="CY2573" s="7">
        <v>19</v>
      </c>
      <c r="CZ2573" s="7">
        <v>14</v>
      </c>
      <c r="DA2573" s="7" t="s">
        <v>27</v>
      </c>
      <c r="DB2573" s="7" t="s">
        <v>27</v>
      </c>
    </row>
    <row r="2574" spans="1:106">
      <c r="A2574" t="s">
        <v>0</v>
      </c>
      <c r="B2574" s="17" t="s">
        <v>620</v>
      </c>
      <c r="C2574" s="10"/>
      <c r="D2574" s="11">
        <v>0</v>
      </c>
      <c r="E2574" s="1">
        <v>6</v>
      </c>
      <c r="F2574">
        <v>8</v>
      </c>
      <c r="G2574" t="s">
        <v>65</v>
      </c>
      <c r="H2574" t="s">
        <v>57</v>
      </c>
      <c r="I2574" t="s">
        <v>68</v>
      </c>
      <c r="J2574" t="s">
        <v>1033</v>
      </c>
      <c r="L2574" s="1">
        <v>1</v>
      </c>
      <c r="M2574">
        <v>9</v>
      </c>
      <c r="N2574" t="s">
        <v>33</v>
      </c>
      <c r="BD2574" s="39">
        <v>42622</v>
      </c>
      <c r="BE2574" s="23">
        <v>0.52430555555555558</v>
      </c>
      <c r="BF2574" s="10" t="str">
        <f t="shared" si="241"/>
        <v>09/09/2016 12:35</v>
      </c>
      <c r="BG2574" s="35">
        <v>0.52430555555555558</v>
      </c>
      <c r="BH2574" s="35">
        <f t="shared" si="242"/>
        <v>42622.520833333336</v>
      </c>
      <c r="BI2574" t="str">
        <f t="shared" si="243"/>
        <v>09/09/2016 12:35:00</v>
      </c>
      <c r="BJ2574" s="40" t="str">
        <f t="shared" si="244"/>
        <v>09/09/2016 12:30:00</v>
      </c>
      <c r="BK2574">
        <f>VLOOKUP($BI2574, [1]TableView_704030_20160816_20160!$D$2:$M$5095,3,FALSE)</f>
        <v>1014.18964161</v>
      </c>
      <c r="BL2574">
        <f>VLOOKUP($BI2574, [1]TableView_704030_20160816_20160!$D$2:$M$5095,8,FALSE)</f>
        <v>18.9444444444444</v>
      </c>
      <c r="BM2574">
        <f>VLOOKUP($BI2574, [1]TableView_704030_20160816_20160!$D$2:$M$5095,10,FALSE)</f>
        <v>0</v>
      </c>
      <c r="BN2574">
        <f>VLOOKUP($BI2574, [1]TableView_704030_20160816_20160!$D$2:$M$5095,4,FALSE)</f>
        <v>90</v>
      </c>
      <c r="BO2574">
        <f>VLOOKUP($BI2574, [1]TableView_704030_20160816_20160!$D$2:$M$5095,6,FALSE)</f>
        <v>179</v>
      </c>
      <c r="BP2574">
        <f>VLOOKUP($BI2574, [1]TableView_704030_20160816_20160!$D$2:$M$5095,7,FALSE)</f>
        <v>5.2</v>
      </c>
      <c r="BQ2574">
        <f>VLOOKUP($BI2574, [1]TableView_704030_20160816_20160!$D$2:$M$5095,2,FALSE)</f>
        <v>13.9</v>
      </c>
      <c r="BR2574">
        <f>VLOOKUP($BJ2574, [2]aacb8965d69cc6fd1cb3a5cae9e8ae7!$C$6:$F$853,4,FALSE)</f>
        <v>2.5</v>
      </c>
      <c r="BS2574" s="15">
        <v>2</v>
      </c>
      <c r="BT2574" t="str">
        <f t="shared" si="240"/>
        <v>09/09/2016 2</v>
      </c>
      <c r="BU2574">
        <f>VLOOKUP($BT2574, [3]Sheet1!$D$3:$T$89,4,FALSE)</f>
        <v>20</v>
      </c>
      <c r="BV2574">
        <f>VLOOKUP($BT2574, [3]Sheet1!$D$3:$T$89,5,FALSE)</f>
        <v>18</v>
      </c>
      <c r="BW2574">
        <f>VLOOKUP($BT2574, [3]Sheet1!$D$3:$T$89,8,FALSE)</f>
        <v>19</v>
      </c>
      <c r="BX2574">
        <f>VLOOKUP($BT2574, [3]Sheet1!$D$3:$T$89,9,FALSE)</f>
        <v>18</v>
      </c>
      <c r="BY2574">
        <f>VLOOKUP($BT2574, [3]Sheet1!$D$3:$T$89,12,FALSE)</f>
        <v>19</v>
      </c>
      <c r="BZ2574">
        <f>VLOOKUP($BT2574, [3]Sheet1!$D$3:$T$89,13,FALSE)</f>
        <v>15</v>
      </c>
      <c r="CA2574" t="str">
        <f>VLOOKUP($BT2574, [3]Sheet1!$D$3:$T$89,16,FALSE)</f>
        <v>N/A</v>
      </c>
      <c r="CB2574" t="str">
        <f>VLOOKUP($BT2574, [3]Sheet1!$D$3:$T$89,17,FALSE)</f>
        <v>N/A</v>
      </c>
      <c r="CD2574" s="12">
        <v>42622</v>
      </c>
      <c r="CE2574" s="2">
        <v>0.52430555555555558</v>
      </c>
      <c r="CF2574" s="2" t="s">
        <v>4308</v>
      </c>
      <c r="CG2574" s="2">
        <v>0.52430555555555558</v>
      </c>
      <c r="CH2574" s="2">
        <v>42622.520833333336</v>
      </c>
      <c r="CI2574" t="s">
        <v>1509</v>
      </c>
      <c r="CJ2574" t="s">
        <v>1510</v>
      </c>
      <c r="CK2574">
        <v>1014.18964161</v>
      </c>
      <c r="CL2574">
        <v>18.9444444444444</v>
      </c>
      <c r="CM2574">
        <v>0</v>
      </c>
      <c r="CN2574">
        <v>90</v>
      </c>
      <c r="CO2574">
        <v>179</v>
      </c>
      <c r="CP2574">
        <v>5.2</v>
      </c>
      <c r="CQ2574">
        <v>13.9</v>
      </c>
      <c r="CR2574">
        <v>2.5</v>
      </c>
      <c r="CS2574">
        <v>2</v>
      </c>
      <c r="CT2574" t="s">
        <v>1376</v>
      </c>
      <c r="CU2574">
        <v>20</v>
      </c>
      <c r="CV2574">
        <v>18</v>
      </c>
      <c r="CW2574">
        <v>19</v>
      </c>
      <c r="CX2574">
        <v>18</v>
      </c>
      <c r="CY2574">
        <v>19</v>
      </c>
      <c r="CZ2574">
        <v>15</v>
      </c>
      <c r="DA2574" t="s">
        <v>27</v>
      </c>
      <c r="DB2574" t="s">
        <v>27</v>
      </c>
    </row>
    <row r="2575" spans="1:106">
      <c r="A2575" t="s">
        <v>1</v>
      </c>
      <c r="B2575" s="18">
        <v>0.52430555555555558</v>
      </c>
      <c r="D2575" s="3">
        <v>1</v>
      </c>
      <c r="E2575" s="1">
        <v>6</v>
      </c>
      <c r="F2575">
        <v>8</v>
      </c>
      <c r="G2575" t="s">
        <v>65</v>
      </c>
      <c r="H2575" t="s">
        <v>57</v>
      </c>
      <c r="I2575" t="s">
        <v>68</v>
      </c>
      <c r="J2575" t="s">
        <v>1033</v>
      </c>
      <c r="L2575" s="1">
        <v>1</v>
      </c>
      <c r="M2575">
        <v>8</v>
      </c>
      <c r="N2575" t="s">
        <v>109</v>
      </c>
      <c r="O2575" t="s">
        <v>57</v>
      </c>
      <c r="P2575">
        <v>5</v>
      </c>
      <c r="BD2575" s="39">
        <v>42622</v>
      </c>
      <c r="BE2575" s="23">
        <v>0.52500000000000002</v>
      </c>
      <c r="BF2575" s="10" t="str">
        <f t="shared" si="241"/>
        <v>09/09/2016 12:36</v>
      </c>
      <c r="BG2575" s="35">
        <v>0.52430555555555558</v>
      </c>
      <c r="BH2575" s="35">
        <f t="shared" si="242"/>
        <v>42622.520833333336</v>
      </c>
      <c r="BI2575" t="str">
        <f t="shared" si="243"/>
        <v>09/09/2016 12:35:00</v>
      </c>
      <c r="BJ2575" s="40" t="str">
        <f t="shared" si="244"/>
        <v>09/09/2016 12:30:00</v>
      </c>
      <c r="BK2575">
        <f>VLOOKUP($BI2575, [1]TableView_704030_20160816_20160!$D$2:$M$5095,3,FALSE)</f>
        <v>1014.18964161</v>
      </c>
      <c r="BL2575">
        <f>VLOOKUP($BI2575, [1]TableView_704030_20160816_20160!$D$2:$M$5095,8,FALSE)</f>
        <v>18.9444444444444</v>
      </c>
      <c r="BM2575">
        <f>VLOOKUP($BI2575, [1]TableView_704030_20160816_20160!$D$2:$M$5095,10,FALSE)</f>
        <v>0</v>
      </c>
      <c r="BN2575">
        <f>VLOOKUP($BI2575, [1]TableView_704030_20160816_20160!$D$2:$M$5095,4,FALSE)</f>
        <v>90</v>
      </c>
      <c r="BO2575">
        <f>VLOOKUP($BI2575, [1]TableView_704030_20160816_20160!$D$2:$M$5095,6,FALSE)</f>
        <v>179</v>
      </c>
      <c r="BP2575">
        <f>VLOOKUP($BI2575, [1]TableView_704030_20160816_20160!$D$2:$M$5095,7,FALSE)</f>
        <v>5.2</v>
      </c>
      <c r="BQ2575">
        <f>VLOOKUP($BI2575, [1]TableView_704030_20160816_20160!$D$2:$M$5095,2,FALSE)</f>
        <v>13.9</v>
      </c>
      <c r="BR2575">
        <f>VLOOKUP($BJ2575, [2]aacb8965d69cc6fd1cb3a5cae9e8ae7!$C$6:$F$853,4,FALSE)</f>
        <v>2.5</v>
      </c>
      <c r="BS2575" s="15">
        <v>2</v>
      </c>
      <c r="BT2575" t="str">
        <f t="shared" si="240"/>
        <v>09/09/2016 2</v>
      </c>
      <c r="BU2575">
        <f>VLOOKUP($BT2575, [3]Sheet1!$D$3:$T$89,4,FALSE)</f>
        <v>20</v>
      </c>
      <c r="BV2575">
        <f>VLOOKUP($BT2575, [3]Sheet1!$D$3:$T$89,5,FALSE)</f>
        <v>18</v>
      </c>
      <c r="BW2575">
        <f>VLOOKUP($BT2575, [3]Sheet1!$D$3:$T$89,8,FALSE)</f>
        <v>19</v>
      </c>
      <c r="BX2575">
        <f>VLOOKUP($BT2575, [3]Sheet1!$D$3:$T$89,9,FALSE)</f>
        <v>18</v>
      </c>
      <c r="BY2575">
        <f>VLOOKUP($BT2575, [3]Sheet1!$D$3:$T$89,12,FALSE)</f>
        <v>19</v>
      </c>
      <c r="BZ2575">
        <f>VLOOKUP($BT2575, [3]Sheet1!$D$3:$T$89,13,FALSE)</f>
        <v>15</v>
      </c>
      <c r="CA2575" t="str">
        <f>VLOOKUP($BT2575, [3]Sheet1!$D$3:$T$89,16,FALSE)</f>
        <v>N/A</v>
      </c>
      <c r="CB2575" t="str">
        <f>VLOOKUP($BT2575, [3]Sheet1!$D$3:$T$89,17,FALSE)</f>
        <v>N/A</v>
      </c>
      <c r="CD2575" s="12">
        <v>42622</v>
      </c>
      <c r="CE2575" s="2">
        <v>0.52500000000000002</v>
      </c>
      <c r="CF2575" s="2" t="s">
        <v>4309</v>
      </c>
      <c r="CG2575" s="2">
        <v>0.52430555555555558</v>
      </c>
      <c r="CH2575" s="2">
        <v>42622.520833333336</v>
      </c>
      <c r="CI2575" t="s">
        <v>1509</v>
      </c>
      <c r="CJ2575" t="s">
        <v>1510</v>
      </c>
      <c r="CK2575">
        <v>1014.18964161</v>
      </c>
      <c r="CL2575">
        <v>18.9444444444444</v>
      </c>
      <c r="CM2575">
        <v>0</v>
      </c>
      <c r="CN2575">
        <v>90</v>
      </c>
      <c r="CO2575">
        <v>179</v>
      </c>
      <c r="CP2575">
        <v>5.2</v>
      </c>
      <c r="CQ2575">
        <v>13.9</v>
      </c>
      <c r="CR2575">
        <v>2.5</v>
      </c>
      <c r="CS2575">
        <v>2</v>
      </c>
      <c r="CT2575" t="s">
        <v>1376</v>
      </c>
      <c r="CU2575">
        <v>20</v>
      </c>
      <c r="CV2575">
        <v>18</v>
      </c>
      <c r="CW2575">
        <v>19</v>
      </c>
      <c r="CX2575">
        <v>18</v>
      </c>
      <c r="CY2575">
        <v>19</v>
      </c>
      <c r="CZ2575">
        <v>15</v>
      </c>
      <c r="DA2575" t="s">
        <v>27</v>
      </c>
      <c r="DB2575" t="s">
        <v>27</v>
      </c>
    </row>
    <row r="2576" spans="1:106">
      <c r="A2576" t="s">
        <v>2</v>
      </c>
      <c r="B2576" s="17" t="s">
        <v>859</v>
      </c>
      <c r="D2576" s="3">
        <v>2</v>
      </c>
      <c r="E2576" s="1">
        <v>5</v>
      </c>
      <c r="F2576">
        <v>8</v>
      </c>
      <c r="G2576" t="s">
        <v>65</v>
      </c>
      <c r="H2576" t="s">
        <v>57</v>
      </c>
      <c r="I2576" t="s">
        <v>68</v>
      </c>
      <c r="J2576" t="s">
        <v>1046</v>
      </c>
      <c r="BD2576" s="39">
        <v>42622</v>
      </c>
      <c r="BE2576" s="23">
        <v>0.52569444444444402</v>
      </c>
      <c r="BF2576" s="10" t="str">
        <f t="shared" si="241"/>
        <v>09/09/2016 12:37</v>
      </c>
      <c r="BG2576" s="35">
        <v>0.52430555555555602</v>
      </c>
      <c r="BH2576" s="35">
        <f t="shared" si="242"/>
        <v>42622.520833333336</v>
      </c>
      <c r="BI2576" t="str">
        <f t="shared" si="243"/>
        <v>09/09/2016 12:35:00</v>
      </c>
      <c r="BJ2576" s="40" t="str">
        <f t="shared" si="244"/>
        <v>09/09/2016 12:30:00</v>
      </c>
      <c r="BK2576">
        <f>VLOOKUP($BI2576, [1]TableView_704030_20160816_20160!$D$2:$M$5095,3,FALSE)</f>
        <v>1014.18964161</v>
      </c>
      <c r="BL2576">
        <f>VLOOKUP($BI2576, [1]TableView_704030_20160816_20160!$D$2:$M$5095,8,FALSE)</f>
        <v>18.9444444444444</v>
      </c>
      <c r="BM2576">
        <f>VLOOKUP($BI2576, [1]TableView_704030_20160816_20160!$D$2:$M$5095,10,FALSE)</f>
        <v>0</v>
      </c>
      <c r="BN2576">
        <f>VLOOKUP($BI2576, [1]TableView_704030_20160816_20160!$D$2:$M$5095,4,FALSE)</f>
        <v>90</v>
      </c>
      <c r="BO2576">
        <f>VLOOKUP($BI2576, [1]TableView_704030_20160816_20160!$D$2:$M$5095,6,FALSE)</f>
        <v>179</v>
      </c>
      <c r="BP2576">
        <f>VLOOKUP($BI2576, [1]TableView_704030_20160816_20160!$D$2:$M$5095,7,FALSE)</f>
        <v>5.2</v>
      </c>
      <c r="BQ2576">
        <f>VLOOKUP($BI2576, [1]TableView_704030_20160816_20160!$D$2:$M$5095,2,FALSE)</f>
        <v>13.9</v>
      </c>
      <c r="BR2576">
        <f>VLOOKUP($BJ2576, [2]aacb8965d69cc6fd1cb3a5cae9e8ae7!$C$6:$F$853,4,FALSE)</f>
        <v>2.5</v>
      </c>
      <c r="BS2576" s="15">
        <v>2</v>
      </c>
      <c r="BT2576" t="str">
        <f t="shared" si="240"/>
        <v>09/09/2016 2</v>
      </c>
      <c r="BU2576">
        <f>VLOOKUP($BT2576, [3]Sheet1!$D$3:$T$89,4,FALSE)</f>
        <v>20</v>
      </c>
      <c r="BV2576">
        <f>VLOOKUP($BT2576, [3]Sheet1!$D$3:$T$89,5,FALSE)</f>
        <v>18</v>
      </c>
      <c r="BW2576">
        <f>VLOOKUP($BT2576, [3]Sheet1!$D$3:$T$89,8,FALSE)</f>
        <v>19</v>
      </c>
      <c r="BX2576">
        <f>VLOOKUP($BT2576, [3]Sheet1!$D$3:$T$89,9,FALSE)</f>
        <v>18</v>
      </c>
      <c r="BY2576">
        <f>VLOOKUP($BT2576, [3]Sheet1!$D$3:$T$89,12,FALSE)</f>
        <v>19</v>
      </c>
      <c r="BZ2576">
        <f>VLOOKUP($BT2576, [3]Sheet1!$D$3:$T$89,13,FALSE)</f>
        <v>15</v>
      </c>
      <c r="CA2576" t="str">
        <f>VLOOKUP($BT2576, [3]Sheet1!$D$3:$T$89,16,FALSE)</f>
        <v>N/A</v>
      </c>
      <c r="CB2576" t="str">
        <f>VLOOKUP($BT2576, [3]Sheet1!$D$3:$T$89,17,FALSE)</f>
        <v>N/A</v>
      </c>
      <c r="CD2576" s="12">
        <v>42622</v>
      </c>
      <c r="CE2576" s="2">
        <v>0.52569444444444402</v>
      </c>
      <c r="CF2576" s="2" t="s">
        <v>4310</v>
      </c>
      <c r="CG2576" s="2">
        <v>0.52430555555555602</v>
      </c>
      <c r="CH2576" s="2">
        <v>42622.520833333336</v>
      </c>
      <c r="CI2576" t="s">
        <v>1509</v>
      </c>
      <c r="CJ2576" t="s">
        <v>1510</v>
      </c>
      <c r="CK2576">
        <v>1014.18964161</v>
      </c>
      <c r="CL2576">
        <v>18.9444444444444</v>
      </c>
      <c r="CM2576">
        <v>0</v>
      </c>
      <c r="CN2576">
        <v>90</v>
      </c>
      <c r="CO2576">
        <v>179</v>
      </c>
      <c r="CP2576">
        <v>5.2</v>
      </c>
      <c r="CQ2576">
        <v>13.9</v>
      </c>
      <c r="CR2576">
        <v>2.5</v>
      </c>
      <c r="CS2576">
        <v>2</v>
      </c>
      <c r="CT2576" t="s">
        <v>1376</v>
      </c>
      <c r="CU2576">
        <v>20</v>
      </c>
      <c r="CV2576">
        <v>18</v>
      </c>
      <c r="CW2576">
        <v>19</v>
      </c>
      <c r="CX2576">
        <v>18</v>
      </c>
      <c r="CY2576">
        <v>19</v>
      </c>
      <c r="CZ2576">
        <v>15</v>
      </c>
      <c r="DA2576" t="s">
        <v>27</v>
      </c>
      <c r="DB2576" t="s">
        <v>27</v>
      </c>
    </row>
    <row r="2577" spans="1:106">
      <c r="A2577" t="s">
        <v>3</v>
      </c>
      <c r="B2577" s="17" t="s">
        <v>44</v>
      </c>
      <c r="D2577" s="3">
        <v>3</v>
      </c>
      <c r="E2577" s="1">
        <v>5</v>
      </c>
      <c r="F2577">
        <v>8</v>
      </c>
      <c r="G2577" t="s">
        <v>65</v>
      </c>
      <c r="H2577" t="s">
        <v>57</v>
      </c>
      <c r="I2577" t="s">
        <v>68</v>
      </c>
      <c r="J2577" t="s">
        <v>1046</v>
      </c>
      <c r="L2577" s="1">
        <v>1</v>
      </c>
      <c r="M2577">
        <v>8</v>
      </c>
      <c r="N2577" t="s">
        <v>109</v>
      </c>
      <c r="O2577" t="s">
        <v>57</v>
      </c>
      <c r="P2577">
        <v>2</v>
      </c>
      <c r="BD2577" s="39">
        <v>42622</v>
      </c>
      <c r="BE2577" s="23">
        <v>0.52638888888888902</v>
      </c>
      <c r="BF2577" s="10" t="str">
        <f t="shared" si="241"/>
        <v>09/09/2016 12:38</v>
      </c>
      <c r="BG2577" s="35">
        <v>0.52430555555555602</v>
      </c>
      <c r="BH2577" s="35">
        <f t="shared" si="242"/>
        <v>42622.520833333336</v>
      </c>
      <c r="BI2577" t="str">
        <f t="shared" si="243"/>
        <v>09/09/2016 12:35:00</v>
      </c>
      <c r="BJ2577" s="40" t="str">
        <f t="shared" si="244"/>
        <v>09/09/2016 12:30:00</v>
      </c>
      <c r="BK2577">
        <f>VLOOKUP($BI2577, [1]TableView_704030_20160816_20160!$D$2:$M$5095,3,FALSE)</f>
        <v>1014.18964161</v>
      </c>
      <c r="BL2577">
        <f>VLOOKUP($BI2577, [1]TableView_704030_20160816_20160!$D$2:$M$5095,8,FALSE)</f>
        <v>18.9444444444444</v>
      </c>
      <c r="BM2577">
        <f>VLOOKUP($BI2577, [1]TableView_704030_20160816_20160!$D$2:$M$5095,10,FALSE)</f>
        <v>0</v>
      </c>
      <c r="BN2577">
        <f>VLOOKUP($BI2577, [1]TableView_704030_20160816_20160!$D$2:$M$5095,4,FALSE)</f>
        <v>90</v>
      </c>
      <c r="BO2577">
        <f>VLOOKUP($BI2577, [1]TableView_704030_20160816_20160!$D$2:$M$5095,6,FALSE)</f>
        <v>179</v>
      </c>
      <c r="BP2577">
        <f>VLOOKUP($BI2577, [1]TableView_704030_20160816_20160!$D$2:$M$5095,7,FALSE)</f>
        <v>5.2</v>
      </c>
      <c r="BQ2577">
        <f>VLOOKUP($BI2577, [1]TableView_704030_20160816_20160!$D$2:$M$5095,2,FALSE)</f>
        <v>13.9</v>
      </c>
      <c r="BR2577">
        <f>VLOOKUP($BJ2577, [2]aacb8965d69cc6fd1cb3a5cae9e8ae7!$C$6:$F$853,4,FALSE)</f>
        <v>2.5</v>
      </c>
      <c r="BS2577" s="15">
        <v>2</v>
      </c>
      <c r="BT2577" t="str">
        <f t="shared" si="240"/>
        <v>09/09/2016 2</v>
      </c>
      <c r="BU2577">
        <f>VLOOKUP($BT2577, [3]Sheet1!$D$3:$T$89,4,FALSE)</f>
        <v>20</v>
      </c>
      <c r="BV2577">
        <f>VLOOKUP($BT2577, [3]Sheet1!$D$3:$T$89,5,FALSE)</f>
        <v>18</v>
      </c>
      <c r="BW2577">
        <f>VLOOKUP($BT2577, [3]Sheet1!$D$3:$T$89,8,FALSE)</f>
        <v>19</v>
      </c>
      <c r="BX2577">
        <f>VLOOKUP($BT2577, [3]Sheet1!$D$3:$T$89,9,FALSE)</f>
        <v>18</v>
      </c>
      <c r="BY2577">
        <f>VLOOKUP($BT2577, [3]Sheet1!$D$3:$T$89,12,FALSE)</f>
        <v>19</v>
      </c>
      <c r="BZ2577">
        <f>VLOOKUP($BT2577, [3]Sheet1!$D$3:$T$89,13,FALSE)</f>
        <v>15</v>
      </c>
      <c r="CA2577" t="str">
        <f>VLOOKUP($BT2577, [3]Sheet1!$D$3:$T$89,16,FALSE)</f>
        <v>N/A</v>
      </c>
      <c r="CB2577" t="str">
        <f>VLOOKUP($BT2577, [3]Sheet1!$D$3:$T$89,17,FALSE)</f>
        <v>N/A</v>
      </c>
      <c r="CD2577" s="12">
        <v>42622</v>
      </c>
      <c r="CE2577" s="2">
        <v>0.52638888888888902</v>
      </c>
      <c r="CF2577" s="2" t="s">
        <v>4311</v>
      </c>
      <c r="CG2577" s="2">
        <v>0.52430555555555602</v>
      </c>
      <c r="CH2577" s="2">
        <v>42622.520833333336</v>
      </c>
      <c r="CI2577" t="s">
        <v>1509</v>
      </c>
      <c r="CJ2577" t="s">
        <v>1510</v>
      </c>
      <c r="CK2577">
        <v>1014.18964161</v>
      </c>
      <c r="CL2577">
        <v>18.9444444444444</v>
      </c>
      <c r="CM2577">
        <v>0</v>
      </c>
      <c r="CN2577">
        <v>90</v>
      </c>
      <c r="CO2577">
        <v>179</v>
      </c>
      <c r="CP2577">
        <v>5.2</v>
      </c>
      <c r="CQ2577">
        <v>13.9</v>
      </c>
      <c r="CR2577">
        <v>2.5</v>
      </c>
      <c r="CS2577">
        <v>2</v>
      </c>
      <c r="CT2577" t="s">
        <v>1376</v>
      </c>
      <c r="CU2577">
        <v>20</v>
      </c>
      <c r="CV2577">
        <v>18</v>
      </c>
      <c r="CW2577">
        <v>19</v>
      </c>
      <c r="CX2577">
        <v>18</v>
      </c>
      <c r="CY2577">
        <v>19</v>
      </c>
      <c r="CZ2577">
        <v>15</v>
      </c>
      <c r="DA2577" t="s">
        <v>27</v>
      </c>
      <c r="DB2577" t="s">
        <v>27</v>
      </c>
    </row>
    <row r="2578" spans="1:106">
      <c r="A2578" t="s">
        <v>4</v>
      </c>
      <c r="B2578" s="17" t="s">
        <v>22</v>
      </c>
      <c r="D2578" s="3">
        <v>4</v>
      </c>
      <c r="E2578" s="1">
        <v>6</v>
      </c>
      <c r="F2578">
        <v>8</v>
      </c>
      <c r="G2578" t="s">
        <v>65</v>
      </c>
      <c r="H2578" t="s">
        <v>57</v>
      </c>
      <c r="I2578" t="s">
        <v>68</v>
      </c>
      <c r="J2578" t="s">
        <v>1033</v>
      </c>
      <c r="L2578" s="1">
        <v>2</v>
      </c>
      <c r="M2578">
        <v>8</v>
      </c>
      <c r="N2578" t="s">
        <v>109</v>
      </c>
      <c r="O2578" t="s">
        <v>57</v>
      </c>
      <c r="P2578">
        <v>2</v>
      </c>
      <c r="BD2578" s="39">
        <v>42622</v>
      </c>
      <c r="BE2578" s="23">
        <v>0.52708333333333302</v>
      </c>
      <c r="BF2578" s="10" t="str">
        <f t="shared" si="241"/>
        <v>09/09/2016 12:39</v>
      </c>
      <c r="BG2578" s="35">
        <v>0.52430555555555602</v>
      </c>
      <c r="BH2578" s="35">
        <f t="shared" si="242"/>
        <v>42622.520833333336</v>
      </c>
      <c r="BI2578" t="str">
        <f t="shared" si="243"/>
        <v>09/09/2016 12:35:00</v>
      </c>
      <c r="BJ2578" s="40" t="str">
        <f t="shared" si="244"/>
        <v>09/09/2016 12:30:00</v>
      </c>
      <c r="BK2578">
        <f>VLOOKUP($BI2578, [1]TableView_704030_20160816_20160!$D$2:$M$5095,3,FALSE)</f>
        <v>1014.18964161</v>
      </c>
      <c r="BL2578">
        <f>VLOOKUP($BI2578, [1]TableView_704030_20160816_20160!$D$2:$M$5095,8,FALSE)</f>
        <v>18.9444444444444</v>
      </c>
      <c r="BM2578">
        <f>VLOOKUP($BI2578, [1]TableView_704030_20160816_20160!$D$2:$M$5095,10,FALSE)</f>
        <v>0</v>
      </c>
      <c r="BN2578">
        <f>VLOOKUP($BI2578, [1]TableView_704030_20160816_20160!$D$2:$M$5095,4,FALSE)</f>
        <v>90</v>
      </c>
      <c r="BO2578">
        <f>VLOOKUP($BI2578, [1]TableView_704030_20160816_20160!$D$2:$M$5095,6,FALSE)</f>
        <v>179</v>
      </c>
      <c r="BP2578">
        <f>VLOOKUP($BI2578, [1]TableView_704030_20160816_20160!$D$2:$M$5095,7,FALSE)</f>
        <v>5.2</v>
      </c>
      <c r="BQ2578">
        <f>VLOOKUP($BI2578, [1]TableView_704030_20160816_20160!$D$2:$M$5095,2,FALSE)</f>
        <v>13.9</v>
      </c>
      <c r="BR2578">
        <f>VLOOKUP($BJ2578, [2]aacb8965d69cc6fd1cb3a5cae9e8ae7!$C$6:$F$853,4,FALSE)</f>
        <v>2.5</v>
      </c>
      <c r="BS2578" s="15">
        <v>2</v>
      </c>
      <c r="BT2578" t="str">
        <f t="shared" si="240"/>
        <v>09/09/2016 2</v>
      </c>
      <c r="BU2578">
        <f>VLOOKUP($BT2578, [3]Sheet1!$D$3:$T$89,4,FALSE)</f>
        <v>20</v>
      </c>
      <c r="BV2578">
        <f>VLOOKUP($BT2578, [3]Sheet1!$D$3:$T$89,5,FALSE)</f>
        <v>18</v>
      </c>
      <c r="BW2578">
        <f>VLOOKUP($BT2578, [3]Sheet1!$D$3:$T$89,8,FALSE)</f>
        <v>19</v>
      </c>
      <c r="BX2578">
        <f>VLOOKUP($BT2578, [3]Sheet1!$D$3:$T$89,9,FALSE)</f>
        <v>18</v>
      </c>
      <c r="BY2578">
        <f>VLOOKUP($BT2578, [3]Sheet1!$D$3:$T$89,12,FALSE)</f>
        <v>19</v>
      </c>
      <c r="BZ2578">
        <f>VLOOKUP($BT2578, [3]Sheet1!$D$3:$T$89,13,FALSE)</f>
        <v>15</v>
      </c>
      <c r="CA2578" t="str">
        <f>VLOOKUP($BT2578, [3]Sheet1!$D$3:$T$89,16,FALSE)</f>
        <v>N/A</v>
      </c>
      <c r="CB2578" t="str">
        <f>VLOOKUP($BT2578, [3]Sheet1!$D$3:$T$89,17,FALSE)</f>
        <v>N/A</v>
      </c>
      <c r="CD2578" s="12">
        <v>42622</v>
      </c>
      <c r="CE2578" s="2">
        <v>0.52708333333333302</v>
      </c>
      <c r="CF2578" s="2" t="s">
        <v>4312</v>
      </c>
      <c r="CG2578" s="2">
        <v>0.52430555555555602</v>
      </c>
      <c r="CH2578" s="2">
        <v>42622.520833333336</v>
      </c>
      <c r="CI2578" t="s">
        <v>1509</v>
      </c>
      <c r="CJ2578" t="s">
        <v>1510</v>
      </c>
      <c r="CK2578">
        <v>1014.18964161</v>
      </c>
      <c r="CL2578">
        <v>18.9444444444444</v>
      </c>
      <c r="CM2578">
        <v>0</v>
      </c>
      <c r="CN2578">
        <v>90</v>
      </c>
      <c r="CO2578">
        <v>179</v>
      </c>
      <c r="CP2578">
        <v>5.2</v>
      </c>
      <c r="CQ2578">
        <v>13.9</v>
      </c>
      <c r="CR2578">
        <v>2.5</v>
      </c>
      <c r="CS2578">
        <v>2</v>
      </c>
      <c r="CT2578" t="s">
        <v>1376</v>
      </c>
      <c r="CU2578">
        <v>20</v>
      </c>
      <c r="CV2578">
        <v>18</v>
      </c>
      <c r="CW2578">
        <v>19</v>
      </c>
      <c r="CX2578">
        <v>18</v>
      </c>
      <c r="CY2578">
        <v>19</v>
      </c>
      <c r="CZ2578">
        <v>15</v>
      </c>
      <c r="DA2578" t="s">
        <v>27</v>
      </c>
      <c r="DB2578" t="s">
        <v>27</v>
      </c>
    </row>
    <row r="2579" spans="1:106">
      <c r="A2579" t="s">
        <v>5</v>
      </c>
      <c r="B2579" s="29" t="s">
        <v>23</v>
      </c>
      <c r="D2579" s="3">
        <v>5</v>
      </c>
      <c r="E2579" s="1">
        <v>7</v>
      </c>
      <c r="F2579">
        <v>8</v>
      </c>
      <c r="G2579" t="s">
        <v>65</v>
      </c>
      <c r="H2579" t="s">
        <v>57</v>
      </c>
      <c r="I2579" t="s">
        <v>68</v>
      </c>
      <c r="J2579" t="s">
        <v>1119</v>
      </c>
      <c r="BD2579" s="39">
        <v>42622</v>
      </c>
      <c r="BE2579" s="23">
        <v>0.52777777777777801</v>
      </c>
      <c r="BF2579" s="10" t="str">
        <f t="shared" si="241"/>
        <v>09/09/2016 12:40</v>
      </c>
      <c r="BG2579" s="35">
        <v>0.53125</v>
      </c>
      <c r="BH2579" s="35">
        <f t="shared" si="242"/>
        <v>42622.520833333336</v>
      </c>
      <c r="BI2579" t="str">
        <f t="shared" si="243"/>
        <v>09/09/2016 12:45:00</v>
      </c>
      <c r="BJ2579" s="40" t="str">
        <f t="shared" si="244"/>
        <v>09/09/2016 12:30:00</v>
      </c>
      <c r="BK2579">
        <f>VLOOKUP($BI2579, [1]TableView_704030_20160816_20160!$D$2:$M$5095,3,FALSE)</f>
        <v>1014.08804994</v>
      </c>
      <c r="BL2579">
        <f>VLOOKUP($BI2579, [1]TableView_704030_20160816_20160!$D$2:$M$5095,8,FALSE)</f>
        <v>18.7777777777778</v>
      </c>
      <c r="BM2579">
        <f>VLOOKUP($BI2579, [1]TableView_704030_20160816_20160!$D$2:$M$5095,10,FALSE)</f>
        <v>0</v>
      </c>
      <c r="BN2579">
        <f>VLOOKUP($BI2579, [1]TableView_704030_20160816_20160!$D$2:$M$5095,4,FALSE)</f>
        <v>92</v>
      </c>
      <c r="BO2579">
        <f>VLOOKUP($BI2579, [1]TableView_704030_20160816_20160!$D$2:$M$5095,6,FALSE)</f>
        <v>169</v>
      </c>
      <c r="BP2579">
        <f>VLOOKUP($BI2579, [1]TableView_704030_20160816_20160!$D$2:$M$5095,7,FALSE)</f>
        <v>5.9</v>
      </c>
      <c r="BQ2579">
        <f>VLOOKUP($BI2579, [1]TableView_704030_20160816_20160!$D$2:$M$5095,2,FALSE)</f>
        <v>12.2</v>
      </c>
      <c r="BR2579">
        <f>VLOOKUP($BJ2579, [2]aacb8965d69cc6fd1cb3a5cae9e8ae7!$C$6:$F$853,4,FALSE)</f>
        <v>2.5</v>
      </c>
      <c r="BS2579" s="15">
        <v>2</v>
      </c>
      <c r="BT2579" t="str">
        <f t="shared" si="240"/>
        <v>09/09/2016 2</v>
      </c>
      <c r="BU2579">
        <f>VLOOKUP($BT2579, [3]Sheet1!$D$3:$T$89,4,FALSE)</f>
        <v>20</v>
      </c>
      <c r="BV2579">
        <f>VLOOKUP($BT2579, [3]Sheet1!$D$3:$T$89,5,FALSE)</f>
        <v>18</v>
      </c>
      <c r="BW2579">
        <f>VLOOKUP($BT2579, [3]Sheet1!$D$3:$T$89,8,FALSE)</f>
        <v>19</v>
      </c>
      <c r="BX2579">
        <f>VLOOKUP($BT2579, [3]Sheet1!$D$3:$T$89,9,FALSE)</f>
        <v>18</v>
      </c>
      <c r="BY2579">
        <f>VLOOKUP($BT2579, [3]Sheet1!$D$3:$T$89,12,FALSE)</f>
        <v>19</v>
      </c>
      <c r="BZ2579">
        <f>VLOOKUP($BT2579, [3]Sheet1!$D$3:$T$89,13,FALSE)</f>
        <v>15</v>
      </c>
      <c r="CA2579" t="str">
        <f>VLOOKUP($BT2579, [3]Sheet1!$D$3:$T$89,16,FALSE)</f>
        <v>N/A</v>
      </c>
      <c r="CB2579" t="str">
        <f>VLOOKUP($BT2579, [3]Sheet1!$D$3:$T$89,17,FALSE)</f>
        <v>N/A</v>
      </c>
      <c r="CD2579" s="12">
        <v>42622</v>
      </c>
      <c r="CE2579" s="2">
        <v>0.52777777777777801</v>
      </c>
      <c r="CF2579" s="2" t="s">
        <v>4313</v>
      </c>
      <c r="CG2579" s="2">
        <v>0.53125</v>
      </c>
      <c r="CH2579" s="2">
        <v>42622.520833333336</v>
      </c>
      <c r="CI2579" t="s">
        <v>4314</v>
      </c>
      <c r="CJ2579" t="s">
        <v>1510</v>
      </c>
      <c r="CK2579">
        <v>1014.08804994</v>
      </c>
      <c r="CL2579">
        <v>18.7777777777778</v>
      </c>
      <c r="CM2579">
        <v>0</v>
      </c>
      <c r="CN2579">
        <v>92</v>
      </c>
      <c r="CO2579">
        <v>169</v>
      </c>
      <c r="CP2579">
        <v>5.9</v>
      </c>
      <c r="CQ2579">
        <v>12.2</v>
      </c>
      <c r="CR2579">
        <v>2.5</v>
      </c>
      <c r="CS2579">
        <v>2</v>
      </c>
      <c r="CT2579" t="s">
        <v>1376</v>
      </c>
      <c r="CU2579">
        <v>20</v>
      </c>
      <c r="CV2579">
        <v>18</v>
      </c>
      <c r="CW2579">
        <v>19</v>
      </c>
      <c r="CX2579">
        <v>18</v>
      </c>
      <c r="CY2579">
        <v>19</v>
      </c>
      <c r="CZ2579">
        <v>15</v>
      </c>
      <c r="DA2579" t="s">
        <v>27</v>
      </c>
      <c r="DB2579" t="s">
        <v>27</v>
      </c>
    </row>
    <row r="2580" spans="1:106">
      <c r="A2580" t="s">
        <v>6</v>
      </c>
      <c r="B2580" s="17">
        <v>40</v>
      </c>
      <c r="D2580" s="3">
        <v>6</v>
      </c>
      <c r="E2580" s="1">
        <v>5</v>
      </c>
      <c r="F2580">
        <v>8</v>
      </c>
      <c r="G2580" t="s">
        <v>65</v>
      </c>
      <c r="H2580" t="s">
        <v>57</v>
      </c>
      <c r="I2580" t="s">
        <v>68</v>
      </c>
      <c r="J2580" t="s">
        <v>1046</v>
      </c>
      <c r="BD2580" s="39">
        <v>42622</v>
      </c>
      <c r="BE2580" s="23">
        <v>0.52847222222222201</v>
      </c>
      <c r="BF2580" s="10" t="str">
        <f t="shared" si="241"/>
        <v>09/09/2016 12:41</v>
      </c>
      <c r="BG2580" s="35">
        <v>0.53125</v>
      </c>
      <c r="BH2580" s="35">
        <f t="shared" si="242"/>
        <v>42622.520833333336</v>
      </c>
      <c r="BI2580" t="str">
        <f t="shared" si="243"/>
        <v>09/09/2016 12:45:00</v>
      </c>
      <c r="BJ2580" s="40" t="str">
        <f t="shared" si="244"/>
        <v>09/09/2016 12:30:00</v>
      </c>
      <c r="BK2580">
        <f>VLOOKUP($BI2580, [1]TableView_704030_20160816_20160!$D$2:$M$5095,3,FALSE)</f>
        <v>1014.08804994</v>
      </c>
      <c r="BL2580">
        <f>VLOOKUP($BI2580, [1]TableView_704030_20160816_20160!$D$2:$M$5095,8,FALSE)</f>
        <v>18.7777777777778</v>
      </c>
      <c r="BM2580">
        <f>VLOOKUP($BI2580, [1]TableView_704030_20160816_20160!$D$2:$M$5095,10,FALSE)</f>
        <v>0</v>
      </c>
      <c r="BN2580">
        <f>VLOOKUP($BI2580, [1]TableView_704030_20160816_20160!$D$2:$M$5095,4,FALSE)</f>
        <v>92</v>
      </c>
      <c r="BO2580">
        <f>VLOOKUP($BI2580, [1]TableView_704030_20160816_20160!$D$2:$M$5095,6,FALSE)</f>
        <v>169</v>
      </c>
      <c r="BP2580">
        <f>VLOOKUP($BI2580, [1]TableView_704030_20160816_20160!$D$2:$M$5095,7,FALSE)</f>
        <v>5.9</v>
      </c>
      <c r="BQ2580">
        <f>VLOOKUP($BI2580, [1]TableView_704030_20160816_20160!$D$2:$M$5095,2,FALSE)</f>
        <v>12.2</v>
      </c>
      <c r="BR2580">
        <f>VLOOKUP($BJ2580, [2]aacb8965d69cc6fd1cb3a5cae9e8ae7!$C$6:$F$853,4,FALSE)</f>
        <v>2.5</v>
      </c>
      <c r="BS2580" s="15">
        <v>2</v>
      </c>
      <c r="BT2580" t="str">
        <f t="shared" si="240"/>
        <v>09/09/2016 2</v>
      </c>
      <c r="BU2580">
        <f>VLOOKUP($BT2580, [3]Sheet1!$D$3:$T$89,4,FALSE)</f>
        <v>20</v>
      </c>
      <c r="BV2580">
        <f>VLOOKUP($BT2580, [3]Sheet1!$D$3:$T$89,5,FALSE)</f>
        <v>18</v>
      </c>
      <c r="BW2580">
        <f>VLOOKUP($BT2580, [3]Sheet1!$D$3:$T$89,8,FALSE)</f>
        <v>19</v>
      </c>
      <c r="BX2580">
        <f>VLOOKUP($BT2580, [3]Sheet1!$D$3:$T$89,9,FALSE)</f>
        <v>18</v>
      </c>
      <c r="BY2580">
        <f>VLOOKUP($BT2580, [3]Sheet1!$D$3:$T$89,12,FALSE)</f>
        <v>19</v>
      </c>
      <c r="BZ2580">
        <f>VLOOKUP($BT2580, [3]Sheet1!$D$3:$T$89,13,FALSE)</f>
        <v>15</v>
      </c>
      <c r="CA2580" t="str">
        <f>VLOOKUP($BT2580, [3]Sheet1!$D$3:$T$89,16,FALSE)</f>
        <v>N/A</v>
      </c>
      <c r="CB2580" t="str">
        <f>VLOOKUP($BT2580, [3]Sheet1!$D$3:$T$89,17,FALSE)</f>
        <v>N/A</v>
      </c>
      <c r="CD2580" s="12">
        <v>42622</v>
      </c>
      <c r="CE2580" s="2">
        <v>0.52847222222222201</v>
      </c>
      <c r="CF2580" s="2" t="s">
        <v>4315</v>
      </c>
      <c r="CG2580" s="2">
        <v>0.53125</v>
      </c>
      <c r="CH2580" s="2">
        <v>42622.520833333336</v>
      </c>
      <c r="CI2580" t="s">
        <v>4314</v>
      </c>
      <c r="CJ2580" t="s">
        <v>1510</v>
      </c>
      <c r="CK2580">
        <v>1014.08804994</v>
      </c>
      <c r="CL2580">
        <v>18.7777777777778</v>
      </c>
      <c r="CM2580">
        <v>0</v>
      </c>
      <c r="CN2580">
        <v>92</v>
      </c>
      <c r="CO2580">
        <v>169</v>
      </c>
      <c r="CP2580">
        <v>5.9</v>
      </c>
      <c r="CQ2580">
        <v>12.2</v>
      </c>
      <c r="CR2580">
        <v>2.5</v>
      </c>
      <c r="CS2580">
        <v>2</v>
      </c>
      <c r="CT2580" t="s">
        <v>1376</v>
      </c>
      <c r="CU2580">
        <v>20</v>
      </c>
      <c r="CV2580">
        <v>18</v>
      </c>
      <c r="CW2580">
        <v>19</v>
      </c>
      <c r="CX2580">
        <v>18</v>
      </c>
      <c r="CY2580">
        <v>19</v>
      </c>
      <c r="CZ2580">
        <v>15</v>
      </c>
      <c r="DA2580" t="s">
        <v>27</v>
      </c>
      <c r="DB2580" t="s">
        <v>27</v>
      </c>
    </row>
    <row r="2581" spans="1:106">
      <c r="A2581" t="s">
        <v>7</v>
      </c>
      <c r="B2581" s="17" t="s">
        <v>883</v>
      </c>
      <c r="D2581" s="3">
        <v>7</v>
      </c>
      <c r="E2581" s="1">
        <v>5</v>
      </c>
      <c r="F2581">
        <v>8</v>
      </c>
      <c r="G2581" t="s">
        <v>65</v>
      </c>
      <c r="H2581" t="s">
        <v>57</v>
      </c>
      <c r="I2581" t="s">
        <v>68</v>
      </c>
      <c r="J2581" t="s">
        <v>1046</v>
      </c>
      <c r="L2581" s="1">
        <v>1</v>
      </c>
      <c r="M2581">
        <v>8</v>
      </c>
      <c r="N2581" t="s">
        <v>109</v>
      </c>
      <c r="O2581" t="s">
        <v>57</v>
      </c>
      <c r="P2581">
        <v>8</v>
      </c>
      <c r="BD2581" s="39">
        <v>42622</v>
      </c>
      <c r="BE2581" s="23">
        <v>0.52916666666666701</v>
      </c>
      <c r="BF2581" s="10" t="str">
        <f t="shared" si="241"/>
        <v>09/09/2016 12:42</v>
      </c>
      <c r="BG2581" s="35">
        <v>0.53125</v>
      </c>
      <c r="BH2581" s="35">
        <f t="shared" si="242"/>
        <v>42622.520833333336</v>
      </c>
      <c r="BI2581" t="str">
        <f t="shared" si="243"/>
        <v>09/09/2016 12:45:00</v>
      </c>
      <c r="BJ2581" s="40" t="str">
        <f t="shared" si="244"/>
        <v>09/09/2016 12:30:00</v>
      </c>
      <c r="BK2581">
        <f>VLOOKUP($BI2581, [1]TableView_704030_20160816_20160!$D$2:$M$5095,3,FALSE)</f>
        <v>1014.08804994</v>
      </c>
      <c r="BL2581">
        <f>VLOOKUP($BI2581, [1]TableView_704030_20160816_20160!$D$2:$M$5095,8,FALSE)</f>
        <v>18.7777777777778</v>
      </c>
      <c r="BM2581">
        <f>VLOOKUP($BI2581, [1]TableView_704030_20160816_20160!$D$2:$M$5095,10,FALSE)</f>
        <v>0</v>
      </c>
      <c r="BN2581">
        <f>VLOOKUP($BI2581, [1]TableView_704030_20160816_20160!$D$2:$M$5095,4,FALSE)</f>
        <v>92</v>
      </c>
      <c r="BO2581">
        <f>VLOOKUP($BI2581, [1]TableView_704030_20160816_20160!$D$2:$M$5095,6,FALSE)</f>
        <v>169</v>
      </c>
      <c r="BP2581">
        <f>VLOOKUP($BI2581, [1]TableView_704030_20160816_20160!$D$2:$M$5095,7,FALSE)</f>
        <v>5.9</v>
      </c>
      <c r="BQ2581">
        <f>VLOOKUP($BI2581, [1]TableView_704030_20160816_20160!$D$2:$M$5095,2,FALSE)</f>
        <v>12.2</v>
      </c>
      <c r="BR2581">
        <f>VLOOKUP($BJ2581, [2]aacb8965d69cc6fd1cb3a5cae9e8ae7!$C$6:$F$853,4,FALSE)</f>
        <v>2.5</v>
      </c>
      <c r="BS2581" s="15">
        <v>2</v>
      </c>
      <c r="BT2581" t="str">
        <f t="shared" si="240"/>
        <v>09/09/2016 2</v>
      </c>
      <c r="BU2581">
        <f>VLOOKUP($BT2581, [3]Sheet1!$D$3:$T$89,4,FALSE)</f>
        <v>20</v>
      </c>
      <c r="BV2581">
        <f>VLOOKUP($BT2581, [3]Sheet1!$D$3:$T$89,5,FALSE)</f>
        <v>18</v>
      </c>
      <c r="BW2581">
        <f>VLOOKUP($BT2581, [3]Sheet1!$D$3:$T$89,8,FALSE)</f>
        <v>19</v>
      </c>
      <c r="BX2581">
        <f>VLOOKUP($BT2581, [3]Sheet1!$D$3:$T$89,9,FALSE)</f>
        <v>18</v>
      </c>
      <c r="BY2581">
        <f>VLOOKUP($BT2581, [3]Sheet1!$D$3:$T$89,12,FALSE)</f>
        <v>19</v>
      </c>
      <c r="BZ2581">
        <f>VLOOKUP($BT2581, [3]Sheet1!$D$3:$T$89,13,FALSE)</f>
        <v>15</v>
      </c>
      <c r="CA2581" t="str">
        <f>VLOOKUP($BT2581, [3]Sheet1!$D$3:$T$89,16,FALSE)</f>
        <v>N/A</v>
      </c>
      <c r="CB2581" t="str">
        <f>VLOOKUP($BT2581, [3]Sheet1!$D$3:$T$89,17,FALSE)</f>
        <v>N/A</v>
      </c>
      <c r="CD2581" s="12">
        <v>42622</v>
      </c>
      <c r="CE2581" s="2">
        <v>0.52916666666666701</v>
      </c>
      <c r="CF2581" s="2" t="s">
        <v>4316</v>
      </c>
      <c r="CG2581" s="2">
        <v>0.53125</v>
      </c>
      <c r="CH2581" s="2">
        <v>42622.520833333336</v>
      </c>
      <c r="CI2581" t="s">
        <v>4314</v>
      </c>
      <c r="CJ2581" t="s">
        <v>1510</v>
      </c>
      <c r="CK2581">
        <v>1014.08804994</v>
      </c>
      <c r="CL2581">
        <v>18.7777777777778</v>
      </c>
      <c r="CM2581">
        <v>0</v>
      </c>
      <c r="CN2581">
        <v>92</v>
      </c>
      <c r="CO2581">
        <v>169</v>
      </c>
      <c r="CP2581">
        <v>5.9</v>
      </c>
      <c r="CQ2581">
        <v>12.2</v>
      </c>
      <c r="CR2581">
        <v>2.5</v>
      </c>
      <c r="CS2581">
        <v>2</v>
      </c>
      <c r="CT2581" t="s">
        <v>1376</v>
      </c>
      <c r="CU2581">
        <v>20</v>
      </c>
      <c r="CV2581">
        <v>18</v>
      </c>
      <c r="CW2581">
        <v>19</v>
      </c>
      <c r="CX2581">
        <v>18</v>
      </c>
      <c r="CY2581">
        <v>19</v>
      </c>
      <c r="CZ2581">
        <v>15</v>
      </c>
      <c r="DA2581" t="s">
        <v>27</v>
      </c>
      <c r="DB2581" t="s">
        <v>27</v>
      </c>
    </row>
    <row r="2582" spans="1:106">
      <c r="D2582" s="3">
        <v>8</v>
      </c>
      <c r="E2582" s="1">
        <v>6</v>
      </c>
      <c r="F2582">
        <v>8</v>
      </c>
      <c r="G2582" t="s">
        <v>65</v>
      </c>
      <c r="H2582" t="s">
        <v>57</v>
      </c>
      <c r="I2582" t="s">
        <v>68</v>
      </c>
      <c r="J2582" t="s">
        <v>1033</v>
      </c>
      <c r="L2582" s="1">
        <v>1</v>
      </c>
      <c r="M2582">
        <v>8</v>
      </c>
      <c r="N2582" t="s">
        <v>109</v>
      </c>
      <c r="O2582" t="s">
        <v>57</v>
      </c>
      <c r="P2582">
        <v>8</v>
      </c>
      <c r="BD2582" s="39">
        <v>42622</v>
      </c>
      <c r="BE2582" s="23">
        <v>0.52986111111111101</v>
      </c>
      <c r="BF2582" s="10" t="str">
        <f t="shared" si="241"/>
        <v>09/09/2016 12:43</v>
      </c>
      <c r="BG2582" s="35">
        <v>0.53125</v>
      </c>
      <c r="BH2582" s="35">
        <f t="shared" si="242"/>
        <v>42622.520833333336</v>
      </c>
      <c r="BI2582" t="str">
        <f t="shared" si="243"/>
        <v>09/09/2016 12:45:00</v>
      </c>
      <c r="BJ2582" s="40" t="str">
        <f t="shared" si="244"/>
        <v>09/09/2016 12:30:00</v>
      </c>
      <c r="BK2582">
        <f>VLOOKUP($BI2582, [1]TableView_704030_20160816_20160!$D$2:$M$5095,3,FALSE)</f>
        <v>1014.08804994</v>
      </c>
      <c r="BL2582">
        <f>VLOOKUP($BI2582, [1]TableView_704030_20160816_20160!$D$2:$M$5095,8,FALSE)</f>
        <v>18.7777777777778</v>
      </c>
      <c r="BM2582">
        <f>VLOOKUP($BI2582, [1]TableView_704030_20160816_20160!$D$2:$M$5095,10,FALSE)</f>
        <v>0</v>
      </c>
      <c r="BN2582">
        <f>VLOOKUP($BI2582, [1]TableView_704030_20160816_20160!$D$2:$M$5095,4,FALSE)</f>
        <v>92</v>
      </c>
      <c r="BO2582">
        <f>VLOOKUP($BI2582, [1]TableView_704030_20160816_20160!$D$2:$M$5095,6,FALSE)</f>
        <v>169</v>
      </c>
      <c r="BP2582">
        <f>VLOOKUP($BI2582, [1]TableView_704030_20160816_20160!$D$2:$M$5095,7,FALSE)</f>
        <v>5.9</v>
      </c>
      <c r="BQ2582">
        <f>VLOOKUP($BI2582, [1]TableView_704030_20160816_20160!$D$2:$M$5095,2,FALSE)</f>
        <v>12.2</v>
      </c>
      <c r="BR2582">
        <f>VLOOKUP($BJ2582, [2]aacb8965d69cc6fd1cb3a5cae9e8ae7!$C$6:$F$853,4,FALSE)</f>
        <v>2.5</v>
      </c>
      <c r="BS2582" s="15">
        <v>2</v>
      </c>
      <c r="BT2582" t="str">
        <f t="shared" ref="BT2582:BT2639" si="246">TEXT(BD2582,"dd/mm/yyyy ")&amp;TEXT(BS2582, "d")</f>
        <v>09/09/2016 2</v>
      </c>
      <c r="BU2582">
        <f>VLOOKUP($BT2582, [3]Sheet1!$D$3:$T$89,4,FALSE)</f>
        <v>20</v>
      </c>
      <c r="BV2582">
        <f>VLOOKUP($BT2582, [3]Sheet1!$D$3:$T$89,5,FALSE)</f>
        <v>18</v>
      </c>
      <c r="BW2582">
        <f>VLOOKUP($BT2582, [3]Sheet1!$D$3:$T$89,8,FALSE)</f>
        <v>19</v>
      </c>
      <c r="BX2582">
        <f>VLOOKUP($BT2582, [3]Sheet1!$D$3:$T$89,9,FALSE)</f>
        <v>18</v>
      </c>
      <c r="BY2582">
        <f>VLOOKUP($BT2582, [3]Sheet1!$D$3:$T$89,12,FALSE)</f>
        <v>19</v>
      </c>
      <c r="BZ2582">
        <f>VLOOKUP($BT2582, [3]Sheet1!$D$3:$T$89,13,FALSE)</f>
        <v>15</v>
      </c>
      <c r="CA2582" t="str">
        <f>VLOOKUP($BT2582, [3]Sheet1!$D$3:$T$89,16,FALSE)</f>
        <v>N/A</v>
      </c>
      <c r="CB2582" t="str">
        <f>VLOOKUP($BT2582, [3]Sheet1!$D$3:$T$89,17,FALSE)</f>
        <v>N/A</v>
      </c>
      <c r="CD2582" s="12">
        <v>42622</v>
      </c>
      <c r="CE2582" s="2">
        <v>0.52986111111111101</v>
      </c>
      <c r="CF2582" s="2" t="s">
        <v>4317</v>
      </c>
      <c r="CG2582" s="2">
        <v>0.53125</v>
      </c>
      <c r="CH2582" s="2">
        <v>42622.520833333336</v>
      </c>
      <c r="CI2582" t="s">
        <v>4314</v>
      </c>
      <c r="CJ2582" t="s">
        <v>1510</v>
      </c>
      <c r="CK2582">
        <v>1014.08804994</v>
      </c>
      <c r="CL2582">
        <v>18.7777777777778</v>
      </c>
      <c r="CM2582">
        <v>0</v>
      </c>
      <c r="CN2582">
        <v>92</v>
      </c>
      <c r="CO2582">
        <v>169</v>
      </c>
      <c r="CP2582">
        <v>5.9</v>
      </c>
      <c r="CQ2582">
        <v>12.2</v>
      </c>
      <c r="CR2582">
        <v>2.5</v>
      </c>
      <c r="CS2582">
        <v>2</v>
      </c>
      <c r="CT2582" t="s">
        <v>1376</v>
      </c>
      <c r="CU2582">
        <v>20</v>
      </c>
      <c r="CV2582">
        <v>18</v>
      </c>
      <c r="CW2582">
        <v>19</v>
      </c>
      <c r="CX2582">
        <v>18</v>
      </c>
      <c r="CY2582">
        <v>19</v>
      </c>
      <c r="CZ2582">
        <v>15</v>
      </c>
      <c r="DA2582" t="s">
        <v>27</v>
      </c>
      <c r="DB2582" t="s">
        <v>27</v>
      </c>
    </row>
    <row r="2583" spans="1:106">
      <c r="D2583" s="3">
        <v>9</v>
      </c>
      <c r="E2583" s="1">
        <v>6</v>
      </c>
      <c r="F2583">
        <v>8</v>
      </c>
      <c r="G2583" t="s">
        <v>65</v>
      </c>
      <c r="H2583" t="s">
        <v>57</v>
      </c>
      <c r="I2583" t="s">
        <v>68</v>
      </c>
      <c r="J2583" t="s">
        <v>1033</v>
      </c>
      <c r="L2583" s="1">
        <v>1</v>
      </c>
      <c r="M2583">
        <v>8</v>
      </c>
      <c r="N2583" t="s">
        <v>109</v>
      </c>
      <c r="O2583" t="s">
        <v>57</v>
      </c>
      <c r="P2583">
        <v>8</v>
      </c>
      <c r="BD2583" s="39">
        <v>42622</v>
      </c>
      <c r="BE2583" s="23">
        <v>0.530555555555556</v>
      </c>
      <c r="BF2583" s="10" t="str">
        <f t="shared" si="241"/>
        <v>09/09/2016 12:44</v>
      </c>
      <c r="BG2583" s="35">
        <v>0.53125</v>
      </c>
      <c r="BH2583" s="35">
        <f t="shared" si="242"/>
        <v>42622.520833333336</v>
      </c>
      <c r="BI2583" t="str">
        <f t="shared" si="243"/>
        <v>09/09/2016 12:45:00</v>
      </c>
      <c r="BJ2583" s="40" t="str">
        <f t="shared" si="244"/>
        <v>09/09/2016 12:30:00</v>
      </c>
      <c r="BK2583">
        <f>VLOOKUP($BI2583, [1]TableView_704030_20160816_20160!$D$2:$M$5095,3,FALSE)</f>
        <v>1014.08804994</v>
      </c>
      <c r="BL2583">
        <f>VLOOKUP($BI2583, [1]TableView_704030_20160816_20160!$D$2:$M$5095,8,FALSE)</f>
        <v>18.7777777777778</v>
      </c>
      <c r="BM2583">
        <f>VLOOKUP($BI2583, [1]TableView_704030_20160816_20160!$D$2:$M$5095,10,FALSE)</f>
        <v>0</v>
      </c>
      <c r="BN2583">
        <f>VLOOKUP($BI2583, [1]TableView_704030_20160816_20160!$D$2:$M$5095,4,FALSE)</f>
        <v>92</v>
      </c>
      <c r="BO2583">
        <f>VLOOKUP($BI2583, [1]TableView_704030_20160816_20160!$D$2:$M$5095,6,FALSE)</f>
        <v>169</v>
      </c>
      <c r="BP2583">
        <f>VLOOKUP($BI2583, [1]TableView_704030_20160816_20160!$D$2:$M$5095,7,FALSE)</f>
        <v>5.9</v>
      </c>
      <c r="BQ2583">
        <f>VLOOKUP($BI2583, [1]TableView_704030_20160816_20160!$D$2:$M$5095,2,FALSE)</f>
        <v>12.2</v>
      </c>
      <c r="BR2583">
        <f>VLOOKUP($BJ2583, [2]aacb8965d69cc6fd1cb3a5cae9e8ae7!$C$6:$F$853,4,FALSE)</f>
        <v>2.5</v>
      </c>
      <c r="BS2583" s="15">
        <v>2</v>
      </c>
      <c r="BT2583" t="str">
        <f t="shared" si="246"/>
        <v>09/09/2016 2</v>
      </c>
      <c r="BU2583">
        <f>VLOOKUP($BT2583, [3]Sheet1!$D$3:$T$89,4,FALSE)</f>
        <v>20</v>
      </c>
      <c r="BV2583">
        <f>VLOOKUP($BT2583, [3]Sheet1!$D$3:$T$89,5,FALSE)</f>
        <v>18</v>
      </c>
      <c r="BW2583">
        <f>VLOOKUP($BT2583, [3]Sheet1!$D$3:$T$89,8,FALSE)</f>
        <v>19</v>
      </c>
      <c r="BX2583">
        <f>VLOOKUP($BT2583, [3]Sheet1!$D$3:$T$89,9,FALSE)</f>
        <v>18</v>
      </c>
      <c r="BY2583">
        <f>VLOOKUP($BT2583, [3]Sheet1!$D$3:$T$89,12,FALSE)</f>
        <v>19</v>
      </c>
      <c r="BZ2583">
        <f>VLOOKUP($BT2583, [3]Sheet1!$D$3:$T$89,13,FALSE)</f>
        <v>15</v>
      </c>
      <c r="CA2583" t="str">
        <f>VLOOKUP($BT2583, [3]Sheet1!$D$3:$T$89,16,FALSE)</f>
        <v>N/A</v>
      </c>
      <c r="CB2583" t="str">
        <f>VLOOKUP($BT2583, [3]Sheet1!$D$3:$T$89,17,FALSE)</f>
        <v>N/A</v>
      </c>
      <c r="CD2583" s="12">
        <v>42622</v>
      </c>
      <c r="CE2583" s="2">
        <v>0.530555555555556</v>
      </c>
      <c r="CF2583" s="2" t="s">
        <v>4318</v>
      </c>
      <c r="CG2583" s="2">
        <v>0.53125</v>
      </c>
      <c r="CH2583" s="2">
        <v>42622.520833333336</v>
      </c>
      <c r="CI2583" t="s">
        <v>4314</v>
      </c>
      <c r="CJ2583" t="s">
        <v>1510</v>
      </c>
      <c r="CK2583">
        <v>1014.08804994</v>
      </c>
      <c r="CL2583">
        <v>18.7777777777778</v>
      </c>
      <c r="CM2583">
        <v>0</v>
      </c>
      <c r="CN2583">
        <v>92</v>
      </c>
      <c r="CO2583">
        <v>169</v>
      </c>
      <c r="CP2583">
        <v>5.9</v>
      </c>
      <c r="CQ2583">
        <v>12.2</v>
      </c>
      <c r="CR2583">
        <v>2.5</v>
      </c>
      <c r="CS2583">
        <v>2</v>
      </c>
      <c r="CT2583" t="s">
        <v>1376</v>
      </c>
      <c r="CU2583">
        <v>20</v>
      </c>
      <c r="CV2583">
        <v>18</v>
      </c>
      <c r="CW2583">
        <v>19</v>
      </c>
      <c r="CX2583">
        <v>18</v>
      </c>
      <c r="CY2583">
        <v>19</v>
      </c>
      <c r="CZ2583">
        <v>15</v>
      </c>
      <c r="DA2583" t="s">
        <v>27</v>
      </c>
      <c r="DB2583" t="s">
        <v>27</v>
      </c>
    </row>
    <row r="2584" spans="1:106">
      <c r="D2584" s="3">
        <v>10</v>
      </c>
      <c r="E2584" s="1">
        <v>6</v>
      </c>
      <c r="F2584">
        <v>8</v>
      </c>
      <c r="G2584" t="s">
        <v>65</v>
      </c>
      <c r="H2584" t="s">
        <v>57</v>
      </c>
      <c r="I2584" t="s">
        <v>68</v>
      </c>
      <c r="J2584" t="s">
        <v>1033</v>
      </c>
      <c r="L2584" s="1">
        <v>1</v>
      </c>
      <c r="M2584">
        <v>9</v>
      </c>
      <c r="N2584" t="s">
        <v>33</v>
      </c>
      <c r="BD2584" s="39">
        <v>42622</v>
      </c>
      <c r="BE2584" s="23">
        <v>0.53125</v>
      </c>
      <c r="BF2584" s="10" t="str">
        <f t="shared" si="241"/>
        <v>09/09/2016 12:45</v>
      </c>
      <c r="BG2584" s="35">
        <v>0.53125</v>
      </c>
      <c r="BH2584" s="35">
        <f t="shared" si="242"/>
        <v>42622.541666666664</v>
      </c>
      <c r="BI2584" t="str">
        <f t="shared" si="243"/>
        <v>09/09/2016 12:45:00</v>
      </c>
      <c r="BJ2584" s="40" t="str">
        <f t="shared" si="244"/>
        <v>09/09/2016 13:00:00</v>
      </c>
      <c r="BK2584">
        <f>VLOOKUP($BI2584, [1]TableView_704030_20160816_20160!$D$2:$M$5095,3,FALSE)</f>
        <v>1014.08804994</v>
      </c>
      <c r="BL2584">
        <f>VLOOKUP($BI2584, [1]TableView_704030_20160816_20160!$D$2:$M$5095,8,FALSE)</f>
        <v>18.7777777777778</v>
      </c>
      <c r="BM2584">
        <f>VLOOKUP($BI2584, [1]TableView_704030_20160816_20160!$D$2:$M$5095,10,FALSE)</f>
        <v>0</v>
      </c>
      <c r="BN2584">
        <f>VLOOKUP($BI2584, [1]TableView_704030_20160816_20160!$D$2:$M$5095,4,FALSE)</f>
        <v>92</v>
      </c>
      <c r="BO2584">
        <f>VLOOKUP($BI2584, [1]TableView_704030_20160816_20160!$D$2:$M$5095,6,FALSE)</f>
        <v>169</v>
      </c>
      <c r="BP2584">
        <f>VLOOKUP($BI2584, [1]TableView_704030_20160816_20160!$D$2:$M$5095,7,FALSE)</f>
        <v>5.9</v>
      </c>
      <c r="BQ2584">
        <f>VLOOKUP($BI2584, [1]TableView_704030_20160816_20160!$D$2:$M$5095,2,FALSE)</f>
        <v>12.2</v>
      </c>
      <c r="BR2584">
        <f>VLOOKUP($BJ2584, [2]aacb8965d69cc6fd1cb3a5cae9e8ae7!$C$6:$F$853,4,FALSE)</f>
        <v>1</v>
      </c>
      <c r="BS2584" s="15">
        <v>2</v>
      </c>
      <c r="BT2584" t="str">
        <f t="shared" si="246"/>
        <v>09/09/2016 2</v>
      </c>
      <c r="BU2584">
        <f>VLOOKUP($BT2584, [3]Sheet1!$D$3:$T$89,4,FALSE)</f>
        <v>20</v>
      </c>
      <c r="BV2584">
        <f>VLOOKUP($BT2584, [3]Sheet1!$D$3:$T$89,5,FALSE)</f>
        <v>18</v>
      </c>
      <c r="BW2584">
        <f>VLOOKUP($BT2584, [3]Sheet1!$D$3:$T$89,8,FALSE)</f>
        <v>19</v>
      </c>
      <c r="BX2584">
        <f>VLOOKUP($BT2584, [3]Sheet1!$D$3:$T$89,9,FALSE)</f>
        <v>18</v>
      </c>
      <c r="BY2584">
        <f>VLOOKUP($BT2584, [3]Sheet1!$D$3:$T$89,12,FALSE)</f>
        <v>19</v>
      </c>
      <c r="BZ2584">
        <f>VLOOKUP($BT2584, [3]Sheet1!$D$3:$T$89,13,FALSE)</f>
        <v>15</v>
      </c>
      <c r="CA2584" t="str">
        <f>VLOOKUP($BT2584, [3]Sheet1!$D$3:$T$89,16,FALSE)</f>
        <v>N/A</v>
      </c>
      <c r="CB2584" t="str">
        <f>VLOOKUP($BT2584, [3]Sheet1!$D$3:$T$89,17,FALSE)</f>
        <v>N/A</v>
      </c>
      <c r="CD2584" s="12">
        <v>42622</v>
      </c>
      <c r="CE2584" s="2">
        <v>0.53125</v>
      </c>
      <c r="CF2584" s="2" t="s">
        <v>4319</v>
      </c>
      <c r="CG2584" s="2">
        <v>0.53125</v>
      </c>
      <c r="CH2584" s="2">
        <v>42622.541666666664</v>
      </c>
      <c r="CI2584" t="s">
        <v>4314</v>
      </c>
      <c r="CJ2584" t="s">
        <v>4320</v>
      </c>
      <c r="CK2584">
        <v>1014.08804994</v>
      </c>
      <c r="CL2584">
        <v>18.7777777777778</v>
      </c>
      <c r="CM2584">
        <v>0</v>
      </c>
      <c r="CN2584">
        <v>92</v>
      </c>
      <c r="CO2584">
        <v>169</v>
      </c>
      <c r="CP2584">
        <v>5.9</v>
      </c>
      <c r="CQ2584">
        <v>12.2</v>
      </c>
      <c r="CR2584">
        <v>1</v>
      </c>
      <c r="CS2584">
        <v>2</v>
      </c>
      <c r="CT2584" t="s">
        <v>1376</v>
      </c>
      <c r="CU2584">
        <v>20</v>
      </c>
      <c r="CV2584">
        <v>18</v>
      </c>
      <c r="CW2584">
        <v>19</v>
      </c>
      <c r="CX2584">
        <v>18</v>
      </c>
      <c r="CY2584">
        <v>19</v>
      </c>
      <c r="CZ2584">
        <v>15</v>
      </c>
      <c r="DA2584" t="s">
        <v>27</v>
      </c>
      <c r="DB2584" t="s">
        <v>27</v>
      </c>
    </row>
    <row r="2585" spans="1:106">
      <c r="D2585" s="3">
        <v>11</v>
      </c>
      <c r="E2585" s="1">
        <v>7</v>
      </c>
      <c r="F2585">
        <v>8</v>
      </c>
      <c r="G2585" t="s">
        <v>65</v>
      </c>
      <c r="H2585" t="s">
        <v>57</v>
      </c>
      <c r="I2585" t="s">
        <v>68</v>
      </c>
      <c r="J2585" t="s">
        <v>1119</v>
      </c>
      <c r="BD2585" s="39">
        <v>42622</v>
      </c>
      <c r="BE2585" s="23">
        <v>0.531944444444444</v>
      </c>
      <c r="BF2585" s="10" t="str">
        <f t="shared" si="241"/>
        <v>09/09/2016 12:46</v>
      </c>
      <c r="BG2585" s="35">
        <v>0.53125</v>
      </c>
      <c r="BH2585" s="35">
        <f t="shared" si="242"/>
        <v>42622.541666666664</v>
      </c>
      <c r="BI2585" t="str">
        <f t="shared" si="243"/>
        <v>09/09/2016 12:45:00</v>
      </c>
      <c r="BJ2585" s="40" t="str">
        <f t="shared" si="244"/>
        <v>09/09/2016 13:00:00</v>
      </c>
      <c r="BK2585">
        <f>VLOOKUP($BI2585, [1]TableView_704030_20160816_20160!$D$2:$M$5095,3,FALSE)</f>
        <v>1014.08804994</v>
      </c>
      <c r="BL2585">
        <f>VLOOKUP($BI2585, [1]TableView_704030_20160816_20160!$D$2:$M$5095,8,FALSE)</f>
        <v>18.7777777777778</v>
      </c>
      <c r="BM2585">
        <f>VLOOKUP($BI2585, [1]TableView_704030_20160816_20160!$D$2:$M$5095,10,FALSE)</f>
        <v>0</v>
      </c>
      <c r="BN2585">
        <f>VLOOKUP($BI2585, [1]TableView_704030_20160816_20160!$D$2:$M$5095,4,FALSE)</f>
        <v>92</v>
      </c>
      <c r="BO2585">
        <f>VLOOKUP($BI2585, [1]TableView_704030_20160816_20160!$D$2:$M$5095,6,FALSE)</f>
        <v>169</v>
      </c>
      <c r="BP2585">
        <f>VLOOKUP($BI2585, [1]TableView_704030_20160816_20160!$D$2:$M$5095,7,FALSE)</f>
        <v>5.9</v>
      </c>
      <c r="BQ2585">
        <f>VLOOKUP($BI2585, [1]TableView_704030_20160816_20160!$D$2:$M$5095,2,FALSE)</f>
        <v>12.2</v>
      </c>
      <c r="BR2585">
        <f>VLOOKUP($BJ2585, [2]aacb8965d69cc6fd1cb3a5cae9e8ae7!$C$6:$F$853,4,FALSE)</f>
        <v>1</v>
      </c>
      <c r="BS2585" s="15">
        <v>2</v>
      </c>
      <c r="BT2585" t="str">
        <f t="shared" si="246"/>
        <v>09/09/2016 2</v>
      </c>
      <c r="BU2585">
        <f>VLOOKUP($BT2585, [3]Sheet1!$D$3:$T$89,4,FALSE)</f>
        <v>20</v>
      </c>
      <c r="BV2585">
        <f>VLOOKUP($BT2585, [3]Sheet1!$D$3:$T$89,5,FALSE)</f>
        <v>18</v>
      </c>
      <c r="BW2585">
        <f>VLOOKUP($BT2585, [3]Sheet1!$D$3:$T$89,8,FALSE)</f>
        <v>19</v>
      </c>
      <c r="BX2585">
        <f>VLOOKUP($BT2585, [3]Sheet1!$D$3:$T$89,9,FALSE)</f>
        <v>18</v>
      </c>
      <c r="BY2585">
        <f>VLOOKUP($BT2585, [3]Sheet1!$D$3:$T$89,12,FALSE)</f>
        <v>19</v>
      </c>
      <c r="BZ2585">
        <f>VLOOKUP($BT2585, [3]Sheet1!$D$3:$T$89,13,FALSE)</f>
        <v>15</v>
      </c>
      <c r="CA2585" t="str">
        <f>VLOOKUP($BT2585, [3]Sheet1!$D$3:$T$89,16,FALSE)</f>
        <v>N/A</v>
      </c>
      <c r="CB2585" t="str">
        <f>VLOOKUP($BT2585, [3]Sheet1!$D$3:$T$89,17,FALSE)</f>
        <v>N/A</v>
      </c>
      <c r="CD2585" s="12">
        <v>42622</v>
      </c>
      <c r="CE2585" s="2">
        <v>0.531944444444444</v>
      </c>
      <c r="CF2585" s="2" t="s">
        <v>4321</v>
      </c>
      <c r="CG2585" s="2">
        <v>0.53125</v>
      </c>
      <c r="CH2585" s="2">
        <v>42622.541666666664</v>
      </c>
      <c r="CI2585" t="s">
        <v>4314</v>
      </c>
      <c r="CJ2585" t="s">
        <v>4320</v>
      </c>
      <c r="CK2585">
        <v>1014.08804994</v>
      </c>
      <c r="CL2585">
        <v>18.7777777777778</v>
      </c>
      <c r="CM2585">
        <v>0</v>
      </c>
      <c r="CN2585">
        <v>92</v>
      </c>
      <c r="CO2585">
        <v>169</v>
      </c>
      <c r="CP2585">
        <v>5.9</v>
      </c>
      <c r="CQ2585">
        <v>12.2</v>
      </c>
      <c r="CR2585">
        <v>1</v>
      </c>
      <c r="CS2585">
        <v>2</v>
      </c>
      <c r="CT2585" t="s">
        <v>1376</v>
      </c>
      <c r="CU2585">
        <v>20</v>
      </c>
      <c r="CV2585">
        <v>18</v>
      </c>
      <c r="CW2585">
        <v>19</v>
      </c>
      <c r="CX2585">
        <v>18</v>
      </c>
      <c r="CY2585">
        <v>19</v>
      </c>
      <c r="CZ2585">
        <v>15</v>
      </c>
      <c r="DA2585" t="s">
        <v>27</v>
      </c>
      <c r="DB2585" t="s">
        <v>27</v>
      </c>
    </row>
    <row r="2586" spans="1:106">
      <c r="D2586" s="3">
        <v>12</v>
      </c>
      <c r="E2586" s="1">
        <v>7</v>
      </c>
      <c r="F2586">
        <v>8</v>
      </c>
      <c r="G2586" t="s">
        <v>65</v>
      </c>
      <c r="H2586" t="s">
        <v>57</v>
      </c>
      <c r="I2586" t="s">
        <v>68</v>
      </c>
      <c r="J2586" t="s">
        <v>1119</v>
      </c>
      <c r="BD2586" s="39">
        <v>42622</v>
      </c>
      <c r="BE2586" s="23">
        <v>0.53263888888888899</v>
      </c>
      <c r="BF2586" s="10" t="str">
        <f t="shared" si="241"/>
        <v>09/09/2016 12:47</v>
      </c>
      <c r="BG2586" s="35">
        <v>0.53125</v>
      </c>
      <c r="BH2586" s="35">
        <f t="shared" si="242"/>
        <v>42622.541666666664</v>
      </c>
      <c r="BI2586" t="str">
        <f t="shared" si="243"/>
        <v>09/09/2016 12:45:00</v>
      </c>
      <c r="BJ2586" s="40" t="str">
        <f t="shared" si="244"/>
        <v>09/09/2016 13:00:00</v>
      </c>
      <c r="BK2586">
        <f>VLOOKUP($BI2586, [1]TableView_704030_20160816_20160!$D$2:$M$5095,3,FALSE)</f>
        <v>1014.08804994</v>
      </c>
      <c r="BL2586">
        <f>VLOOKUP($BI2586, [1]TableView_704030_20160816_20160!$D$2:$M$5095,8,FALSE)</f>
        <v>18.7777777777778</v>
      </c>
      <c r="BM2586">
        <f>VLOOKUP($BI2586, [1]TableView_704030_20160816_20160!$D$2:$M$5095,10,FALSE)</f>
        <v>0</v>
      </c>
      <c r="BN2586">
        <f>VLOOKUP($BI2586, [1]TableView_704030_20160816_20160!$D$2:$M$5095,4,FALSE)</f>
        <v>92</v>
      </c>
      <c r="BO2586">
        <f>VLOOKUP($BI2586, [1]TableView_704030_20160816_20160!$D$2:$M$5095,6,FALSE)</f>
        <v>169</v>
      </c>
      <c r="BP2586">
        <f>VLOOKUP($BI2586, [1]TableView_704030_20160816_20160!$D$2:$M$5095,7,FALSE)</f>
        <v>5.9</v>
      </c>
      <c r="BQ2586">
        <f>VLOOKUP($BI2586, [1]TableView_704030_20160816_20160!$D$2:$M$5095,2,FALSE)</f>
        <v>12.2</v>
      </c>
      <c r="BR2586">
        <f>VLOOKUP($BJ2586, [2]aacb8965d69cc6fd1cb3a5cae9e8ae7!$C$6:$F$853,4,FALSE)</f>
        <v>1</v>
      </c>
      <c r="BS2586" s="15">
        <v>2</v>
      </c>
      <c r="BT2586" t="str">
        <f t="shared" si="246"/>
        <v>09/09/2016 2</v>
      </c>
      <c r="BU2586">
        <f>VLOOKUP($BT2586, [3]Sheet1!$D$3:$T$89,4,FALSE)</f>
        <v>20</v>
      </c>
      <c r="BV2586">
        <f>VLOOKUP($BT2586, [3]Sheet1!$D$3:$T$89,5,FALSE)</f>
        <v>18</v>
      </c>
      <c r="BW2586">
        <f>VLOOKUP($BT2586, [3]Sheet1!$D$3:$T$89,8,FALSE)</f>
        <v>19</v>
      </c>
      <c r="BX2586">
        <f>VLOOKUP($BT2586, [3]Sheet1!$D$3:$T$89,9,FALSE)</f>
        <v>18</v>
      </c>
      <c r="BY2586">
        <f>VLOOKUP($BT2586, [3]Sheet1!$D$3:$T$89,12,FALSE)</f>
        <v>19</v>
      </c>
      <c r="BZ2586">
        <f>VLOOKUP($BT2586, [3]Sheet1!$D$3:$T$89,13,FALSE)</f>
        <v>15</v>
      </c>
      <c r="CA2586" t="str">
        <f>VLOOKUP($BT2586, [3]Sheet1!$D$3:$T$89,16,FALSE)</f>
        <v>N/A</v>
      </c>
      <c r="CB2586" t="str">
        <f>VLOOKUP($BT2586, [3]Sheet1!$D$3:$T$89,17,FALSE)</f>
        <v>N/A</v>
      </c>
      <c r="CD2586" s="12">
        <v>42622</v>
      </c>
      <c r="CE2586" s="2">
        <v>0.53263888888888899</v>
      </c>
      <c r="CF2586" s="2" t="s">
        <v>4322</v>
      </c>
      <c r="CG2586" s="2">
        <v>0.53125</v>
      </c>
      <c r="CH2586" s="2">
        <v>42622.541666666664</v>
      </c>
      <c r="CI2586" t="s">
        <v>4314</v>
      </c>
      <c r="CJ2586" t="s">
        <v>4320</v>
      </c>
      <c r="CK2586">
        <v>1014.08804994</v>
      </c>
      <c r="CL2586">
        <v>18.7777777777778</v>
      </c>
      <c r="CM2586">
        <v>0</v>
      </c>
      <c r="CN2586">
        <v>92</v>
      </c>
      <c r="CO2586">
        <v>169</v>
      </c>
      <c r="CP2586">
        <v>5.9</v>
      </c>
      <c r="CQ2586">
        <v>12.2</v>
      </c>
      <c r="CR2586">
        <v>1</v>
      </c>
      <c r="CS2586">
        <v>2</v>
      </c>
      <c r="CT2586" t="s">
        <v>1376</v>
      </c>
      <c r="CU2586">
        <v>20</v>
      </c>
      <c r="CV2586">
        <v>18</v>
      </c>
      <c r="CW2586">
        <v>19</v>
      </c>
      <c r="CX2586">
        <v>18</v>
      </c>
      <c r="CY2586">
        <v>19</v>
      </c>
      <c r="CZ2586">
        <v>15</v>
      </c>
      <c r="DA2586" t="s">
        <v>27</v>
      </c>
      <c r="DB2586" t="s">
        <v>27</v>
      </c>
    </row>
    <row r="2587" spans="1:106">
      <c r="D2587" s="3">
        <v>13</v>
      </c>
      <c r="E2587" s="1">
        <v>7</v>
      </c>
      <c r="F2587">
        <v>8</v>
      </c>
      <c r="G2587" t="s">
        <v>65</v>
      </c>
      <c r="H2587" t="s">
        <v>57</v>
      </c>
      <c r="I2587" t="s">
        <v>68</v>
      </c>
      <c r="J2587" t="s">
        <v>1119</v>
      </c>
      <c r="BD2587" s="39">
        <v>42622</v>
      </c>
      <c r="BE2587" s="23">
        <v>0.53333333333333299</v>
      </c>
      <c r="BF2587" s="10" t="str">
        <f t="shared" si="241"/>
        <v>09/09/2016 12:48</v>
      </c>
      <c r="BG2587" s="35">
        <v>0.53125</v>
      </c>
      <c r="BH2587" s="35">
        <f t="shared" si="242"/>
        <v>42622.541666666664</v>
      </c>
      <c r="BI2587" t="str">
        <f t="shared" si="243"/>
        <v>09/09/2016 12:45:00</v>
      </c>
      <c r="BJ2587" s="40" t="str">
        <f t="shared" si="244"/>
        <v>09/09/2016 13:00:00</v>
      </c>
      <c r="BK2587">
        <f>VLOOKUP($BI2587, [1]TableView_704030_20160816_20160!$D$2:$M$5095,3,FALSE)</f>
        <v>1014.08804994</v>
      </c>
      <c r="BL2587">
        <f>VLOOKUP($BI2587, [1]TableView_704030_20160816_20160!$D$2:$M$5095,8,FALSE)</f>
        <v>18.7777777777778</v>
      </c>
      <c r="BM2587">
        <f>VLOOKUP($BI2587, [1]TableView_704030_20160816_20160!$D$2:$M$5095,10,FALSE)</f>
        <v>0</v>
      </c>
      <c r="BN2587">
        <f>VLOOKUP($BI2587, [1]TableView_704030_20160816_20160!$D$2:$M$5095,4,FALSE)</f>
        <v>92</v>
      </c>
      <c r="BO2587">
        <f>VLOOKUP($BI2587, [1]TableView_704030_20160816_20160!$D$2:$M$5095,6,FALSE)</f>
        <v>169</v>
      </c>
      <c r="BP2587">
        <f>VLOOKUP($BI2587, [1]TableView_704030_20160816_20160!$D$2:$M$5095,7,FALSE)</f>
        <v>5.9</v>
      </c>
      <c r="BQ2587">
        <f>VLOOKUP($BI2587, [1]TableView_704030_20160816_20160!$D$2:$M$5095,2,FALSE)</f>
        <v>12.2</v>
      </c>
      <c r="BR2587">
        <f>VLOOKUP($BJ2587, [2]aacb8965d69cc6fd1cb3a5cae9e8ae7!$C$6:$F$853,4,FALSE)</f>
        <v>1</v>
      </c>
      <c r="BS2587" s="15">
        <v>2</v>
      </c>
      <c r="BT2587" t="str">
        <f t="shared" si="246"/>
        <v>09/09/2016 2</v>
      </c>
      <c r="BU2587">
        <f>VLOOKUP($BT2587, [3]Sheet1!$D$3:$T$89,4,FALSE)</f>
        <v>20</v>
      </c>
      <c r="BV2587">
        <f>VLOOKUP($BT2587, [3]Sheet1!$D$3:$T$89,5,FALSE)</f>
        <v>18</v>
      </c>
      <c r="BW2587">
        <f>VLOOKUP($BT2587, [3]Sheet1!$D$3:$T$89,8,FALSE)</f>
        <v>19</v>
      </c>
      <c r="BX2587">
        <f>VLOOKUP($BT2587, [3]Sheet1!$D$3:$T$89,9,FALSE)</f>
        <v>18</v>
      </c>
      <c r="BY2587">
        <f>VLOOKUP($BT2587, [3]Sheet1!$D$3:$T$89,12,FALSE)</f>
        <v>19</v>
      </c>
      <c r="BZ2587">
        <f>VLOOKUP($BT2587, [3]Sheet1!$D$3:$T$89,13,FALSE)</f>
        <v>15</v>
      </c>
      <c r="CA2587" t="str">
        <f>VLOOKUP($BT2587, [3]Sheet1!$D$3:$T$89,16,FALSE)</f>
        <v>N/A</v>
      </c>
      <c r="CB2587" t="str">
        <f>VLOOKUP($BT2587, [3]Sheet1!$D$3:$T$89,17,FALSE)</f>
        <v>N/A</v>
      </c>
      <c r="CD2587" s="12">
        <v>42622</v>
      </c>
      <c r="CE2587" s="2">
        <v>0.53333333333333299</v>
      </c>
      <c r="CF2587" s="2" t="s">
        <v>4323</v>
      </c>
      <c r="CG2587" s="2">
        <v>0.53125</v>
      </c>
      <c r="CH2587" s="2">
        <v>42622.541666666664</v>
      </c>
      <c r="CI2587" t="s">
        <v>4314</v>
      </c>
      <c r="CJ2587" t="s">
        <v>4320</v>
      </c>
      <c r="CK2587">
        <v>1014.08804994</v>
      </c>
      <c r="CL2587">
        <v>18.7777777777778</v>
      </c>
      <c r="CM2587">
        <v>0</v>
      </c>
      <c r="CN2587">
        <v>92</v>
      </c>
      <c r="CO2587">
        <v>169</v>
      </c>
      <c r="CP2587">
        <v>5.9</v>
      </c>
      <c r="CQ2587">
        <v>12.2</v>
      </c>
      <c r="CR2587">
        <v>1</v>
      </c>
      <c r="CS2587">
        <v>2</v>
      </c>
      <c r="CT2587" t="s">
        <v>1376</v>
      </c>
      <c r="CU2587">
        <v>20</v>
      </c>
      <c r="CV2587">
        <v>18</v>
      </c>
      <c r="CW2587">
        <v>19</v>
      </c>
      <c r="CX2587">
        <v>18</v>
      </c>
      <c r="CY2587">
        <v>19</v>
      </c>
      <c r="CZ2587">
        <v>15</v>
      </c>
      <c r="DA2587" t="s">
        <v>27</v>
      </c>
      <c r="DB2587" t="s">
        <v>27</v>
      </c>
    </row>
    <row r="2588" spans="1:106">
      <c r="D2588" s="3">
        <v>14</v>
      </c>
      <c r="E2588" s="1">
        <v>7</v>
      </c>
      <c r="F2588">
        <v>8</v>
      </c>
      <c r="G2588" t="s">
        <v>65</v>
      </c>
      <c r="H2588" t="s">
        <v>57</v>
      </c>
      <c r="I2588" t="s">
        <v>68</v>
      </c>
      <c r="J2588" t="s">
        <v>1119</v>
      </c>
      <c r="BD2588" s="39">
        <v>42622</v>
      </c>
      <c r="BE2588" s="23">
        <v>0.53402777777777799</v>
      </c>
      <c r="BF2588" s="10" t="str">
        <f t="shared" si="241"/>
        <v>09/09/2016 12:49</v>
      </c>
      <c r="BG2588" s="35">
        <v>0.53125</v>
      </c>
      <c r="BH2588" s="35">
        <f t="shared" si="242"/>
        <v>42622.541666666664</v>
      </c>
      <c r="BI2588" t="str">
        <f t="shared" si="243"/>
        <v>09/09/2016 12:45:00</v>
      </c>
      <c r="BJ2588" s="40" t="str">
        <f t="shared" si="244"/>
        <v>09/09/2016 13:00:00</v>
      </c>
      <c r="BK2588">
        <f>VLOOKUP($BI2588, [1]TableView_704030_20160816_20160!$D$2:$M$5095,3,FALSE)</f>
        <v>1014.08804994</v>
      </c>
      <c r="BL2588">
        <f>VLOOKUP($BI2588, [1]TableView_704030_20160816_20160!$D$2:$M$5095,8,FALSE)</f>
        <v>18.7777777777778</v>
      </c>
      <c r="BM2588">
        <f>VLOOKUP($BI2588, [1]TableView_704030_20160816_20160!$D$2:$M$5095,10,FALSE)</f>
        <v>0</v>
      </c>
      <c r="BN2588">
        <f>VLOOKUP($BI2588, [1]TableView_704030_20160816_20160!$D$2:$M$5095,4,FALSE)</f>
        <v>92</v>
      </c>
      <c r="BO2588">
        <f>VLOOKUP($BI2588, [1]TableView_704030_20160816_20160!$D$2:$M$5095,6,FALSE)</f>
        <v>169</v>
      </c>
      <c r="BP2588">
        <f>VLOOKUP($BI2588, [1]TableView_704030_20160816_20160!$D$2:$M$5095,7,FALSE)</f>
        <v>5.9</v>
      </c>
      <c r="BQ2588">
        <f>VLOOKUP($BI2588, [1]TableView_704030_20160816_20160!$D$2:$M$5095,2,FALSE)</f>
        <v>12.2</v>
      </c>
      <c r="BR2588">
        <f>VLOOKUP($BJ2588, [2]aacb8965d69cc6fd1cb3a5cae9e8ae7!$C$6:$F$853,4,FALSE)</f>
        <v>1</v>
      </c>
      <c r="BS2588" s="15">
        <v>2</v>
      </c>
      <c r="BT2588" t="str">
        <f t="shared" si="246"/>
        <v>09/09/2016 2</v>
      </c>
      <c r="BU2588">
        <f>VLOOKUP($BT2588, [3]Sheet1!$D$3:$T$89,4,FALSE)</f>
        <v>20</v>
      </c>
      <c r="BV2588">
        <f>VLOOKUP($BT2588, [3]Sheet1!$D$3:$T$89,5,FALSE)</f>
        <v>18</v>
      </c>
      <c r="BW2588">
        <f>VLOOKUP($BT2588, [3]Sheet1!$D$3:$T$89,8,FALSE)</f>
        <v>19</v>
      </c>
      <c r="BX2588">
        <f>VLOOKUP($BT2588, [3]Sheet1!$D$3:$T$89,9,FALSE)</f>
        <v>18</v>
      </c>
      <c r="BY2588">
        <f>VLOOKUP($BT2588, [3]Sheet1!$D$3:$T$89,12,FALSE)</f>
        <v>19</v>
      </c>
      <c r="BZ2588">
        <f>VLOOKUP($BT2588, [3]Sheet1!$D$3:$T$89,13,FALSE)</f>
        <v>15</v>
      </c>
      <c r="CA2588" t="str">
        <f>VLOOKUP($BT2588, [3]Sheet1!$D$3:$T$89,16,FALSE)</f>
        <v>N/A</v>
      </c>
      <c r="CB2588" t="str">
        <f>VLOOKUP($BT2588, [3]Sheet1!$D$3:$T$89,17,FALSE)</f>
        <v>N/A</v>
      </c>
      <c r="CD2588" s="12">
        <v>42622</v>
      </c>
      <c r="CE2588" s="2">
        <v>0.53402777777777799</v>
      </c>
      <c r="CF2588" s="2" t="s">
        <v>4324</v>
      </c>
      <c r="CG2588" s="2">
        <v>0.53125</v>
      </c>
      <c r="CH2588" s="2">
        <v>42622.541666666664</v>
      </c>
      <c r="CI2588" t="s">
        <v>4314</v>
      </c>
      <c r="CJ2588" t="s">
        <v>4320</v>
      </c>
      <c r="CK2588">
        <v>1014.08804994</v>
      </c>
      <c r="CL2588">
        <v>18.7777777777778</v>
      </c>
      <c r="CM2588">
        <v>0</v>
      </c>
      <c r="CN2588">
        <v>92</v>
      </c>
      <c r="CO2588">
        <v>169</v>
      </c>
      <c r="CP2588">
        <v>5.9</v>
      </c>
      <c r="CQ2588">
        <v>12.2</v>
      </c>
      <c r="CR2588">
        <v>1</v>
      </c>
      <c r="CS2588">
        <v>2</v>
      </c>
      <c r="CT2588" t="s">
        <v>1376</v>
      </c>
      <c r="CU2588">
        <v>20</v>
      </c>
      <c r="CV2588">
        <v>18</v>
      </c>
      <c r="CW2588">
        <v>19</v>
      </c>
      <c r="CX2588">
        <v>18</v>
      </c>
      <c r="CY2588">
        <v>19</v>
      </c>
      <c r="CZ2588">
        <v>15</v>
      </c>
      <c r="DA2588" t="s">
        <v>27</v>
      </c>
      <c r="DB2588" t="s">
        <v>27</v>
      </c>
    </row>
    <row r="2589" spans="1:106">
      <c r="D2589" s="3">
        <v>15</v>
      </c>
      <c r="E2589" s="1">
        <v>7</v>
      </c>
      <c r="F2589">
        <v>8</v>
      </c>
      <c r="G2589" t="s">
        <v>65</v>
      </c>
      <c r="H2589" t="s">
        <v>57</v>
      </c>
      <c r="I2589" t="s">
        <v>68</v>
      </c>
      <c r="J2589" t="s">
        <v>1119</v>
      </c>
      <c r="BD2589" s="39">
        <v>42622</v>
      </c>
      <c r="BE2589" s="23">
        <v>0.53472222222222199</v>
      </c>
      <c r="BF2589" s="10" t="str">
        <f t="shared" si="241"/>
        <v>09/09/2016 12:50</v>
      </c>
      <c r="BG2589" s="35">
        <v>0.53819444444444442</v>
      </c>
      <c r="BH2589" s="35">
        <f t="shared" si="242"/>
        <v>42622.541666666664</v>
      </c>
      <c r="BI2589" t="str">
        <f t="shared" si="243"/>
        <v>09/09/2016 12:55:00</v>
      </c>
      <c r="BJ2589" s="40" t="str">
        <f t="shared" si="244"/>
        <v>09/09/2016 13:00:00</v>
      </c>
      <c r="BK2589">
        <f>VLOOKUP($BI2589, [1]TableView_704030_20160816_20160!$D$2:$M$5095,3,FALSE)</f>
        <v>1014.1557777199999</v>
      </c>
      <c r="BL2589">
        <f>VLOOKUP($BI2589, [1]TableView_704030_20160816_20160!$D$2:$M$5095,8,FALSE)</f>
        <v>18.5555555555556</v>
      </c>
      <c r="BM2589">
        <f>VLOOKUP($BI2589, [1]TableView_704030_20160816_20160!$D$2:$M$5095,10,FALSE)</f>
        <v>0</v>
      </c>
      <c r="BN2589">
        <f>VLOOKUP($BI2589, [1]TableView_704030_20160816_20160!$D$2:$M$5095,4,FALSE)</f>
        <v>92</v>
      </c>
      <c r="BO2589">
        <f>VLOOKUP($BI2589, [1]TableView_704030_20160816_20160!$D$2:$M$5095,6,FALSE)</f>
        <v>183</v>
      </c>
      <c r="BP2589">
        <f>VLOOKUP($BI2589, [1]TableView_704030_20160816_20160!$D$2:$M$5095,7,FALSE)</f>
        <v>5</v>
      </c>
      <c r="BQ2589">
        <f>VLOOKUP($BI2589, [1]TableView_704030_20160816_20160!$D$2:$M$5095,2,FALSE)</f>
        <v>11.3</v>
      </c>
      <c r="BR2589">
        <f>VLOOKUP($BJ2589, [2]aacb8965d69cc6fd1cb3a5cae9e8ae7!$C$6:$F$853,4,FALSE)</f>
        <v>1</v>
      </c>
      <c r="BS2589" s="15">
        <v>2</v>
      </c>
      <c r="BT2589" t="str">
        <f t="shared" si="246"/>
        <v>09/09/2016 2</v>
      </c>
      <c r="BU2589">
        <f>VLOOKUP($BT2589, [3]Sheet1!$D$3:$T$89,4,FALSE)</f>
        <v>20</v>
      </c>
      <c r="BV2589">
        <f>VLOOKUP($BT2589, [3]Sheet1!$D$3:$T$89,5,FALSE)</f>
        <v>18</v>
      </c>
      <c r="BW2589">
        <f>VLOOKUP($BT2589, [3]Sheet1!$D$3:$T$89,8,FALSE)</f>
        <v>19</v>
      </c>
      <c r="BX2589">
        <f>VLOOKUP($BT2589, [3]Sheet1!$D$3:$T$89,9,FALSE)</f>
        <v>18</v>
      </c>
      <c r="BY2589">
        <f>VLOOKUP($BT2589, [3]Sheet1!$D$3:$T$89,12,FALSE)</f>
        <v>19</v>
      </c>
      <c r="BZ2589">
        <f>VLOOKUP($BT2589, [3]Sheet1!$D$3:$T$89,13,FALSE)</f>
        <v>15</v>
      </c>
      <c r="CA2589" t="str">
        <f>VLOOKUP($BT2589, [3]Sheet1!$D$3:$T$89,16,FALSE)</f>
        <v>N/A</v>
      </c>
      <c r="CB2589" t="str">
        <f>VLOOKUP($BT2589, [3]Sheet1!$D$3:$T$89,17,FALSE)</f>
        <v>N/A</v>
      </c>
      <c r="CD2589" s="12">
        <v>42622</v>
      </c>
      <c r="CE2589" s="2">
        <v>0.53472222222222199</v>
      </c>
      <c r="CF2589" s="2" t="s">
        <v>4325</v>
      </c>
      <c r="CG2589" s="2">
        <v>0.53819444444444442</v>
      </c>
      <c r="CH2589" s="2">
        <v>42622.541666666664</v>
      </c>
      <c r="CI2589" t="s">
        <v>4326</v>
      </c>
      <c r="CJ2589" t="s">
        <v>4320</v>
      </c>
      <c r="CK2589">
        <v>1014.1557777199999</v>
      </c>
      <c r="CL2589">
        <v>18.5555555555556</v>
      </c>
      <c r="CM2589">
        <v>0</v>
      </c>
      <c r="CN2589">
        <v>92</v>
      </c>
      <c r="CO2589">
        <v>183</v>
      </c>
      <c r="CP2589">
        <v>5</v>
      </c>
      <c r="CQ2589">
        <v>11.3</v>
      </c>
      <c r="CR2589">
        <v>1</v>
      </c>
      <c r="CS2589">
        <v>2</v>
      </c>
      <c r="CT2589" t="s">
        <v>1376</v>
      </c>
      <c r="CU2589">
        <v>20</v>
      </c>
      <c r="CV2589">
        <v>18</v>
      </c>
      <c r="CW2589">
        <v>19</v>
      </c>
      <c r="CX2589">
        <v>18</v>
      </c>
      <c r="CY2589">
        <v>19</v>
      </c>
      <c r="CZ2589">
        <v>15</v>
      </c>
      <c r="DA2589" t="s">
        <v>27</v>
      </c>
      <c r="DB2589" t="s">
        <v>27</v>
      </c>
    </row>
    <row r="2590" spans="1:106">
      <c r="D2590" s="3">
        <v>16</v>
      </c>
      <c r="E2590" s="1">
        <v>7</v>
      </c>
      <c r="F2590">
        <v>8</v>
      </c>
      <c r="G2590" t="s">
        <v>65</v>
      </c>
      <c r="H2590" t="s">
        <v>57</v>
      </c>
      <c r="I2590" t="s">
        <v>68</v>
      </c>
      <c r="J2590" t="s">
        <v>1119</v>
      </c>
      <c r="BD2590" s="39">
        <v>42622</v>
      </c>
      <c r="BE2590" s="23">
        <v>0.53541666666666698</v>
      </c>
      <c r="BF2590" s="10" t="str">
        <f t="shared" si="241"/>
        <v>09/09/2016 12:51</v>
      </c>
      <c r="BG2590" s="35">
        <v>0.53819444444444442</v>
      </c>
      <c r="BH2590" s="35">
        <f t="shared" si="242"/>
        <v>42622.541666666664</v>
      </c>
      <c r="BI2590" t="str">
        <f t="shared" si="243"/>
        <v>09/09/2016 12:55:00</v>
      </c>
      <c r="BJ2590" s="40" t="str">
        <f t="shared" si="244"/>
        <v>09/09/2016 13:00:00</v>
      </c>
      <c r="BK2590">
        <f>VLOOKUP($BI2590, [1]TableView_704030_20160816_20160!$D$2:$M$5095,3,FALSE)</f>
        <v>1014.1557777199999</v>
      </c>
      <c r="BL2590">
        <f>VLOOKUP($BI2590, [1]TableView_704030_20160816_20160!$D$2:$M$5095,8,FALSE)</f>
        <v>18.5555555555556</v>
      </c>
      <c r="BM2590">
        <f>VLOOKUP($BI2590, [1]TableView_704030_20160816_20160!$D$2:$M$5095,10,FALSE)</f>
        <v>0</v>
      </c>
      <c r="BN2590">
        <f>VLOOKUP($BI2590, [1]TableView_704030_20160816_20160!$D$2:$M$5095,4,FALSE)</f>
        <v>92</v>
      </c>
      <c r="BO2590">
        <f>VLOOKUP($BI2590, [1]TableView_704030_20160816_20160!$D$2:$M$5095,6,FALSE)</f>
        <v>183</v>
      </c>
      <c r="BP2590">
        <f>VLOOKUP($BI2590, [1]TableView_704030_20160816_20160!$D$2:$M$5095,7,FALSE)</f>
        <v>5</v>
      </c>
      <c r="BQ2590">
        <f>VLOOKUP($BI2590, [1]TableView_704030_20160816_20160!$D$2:$M$5095,2,FALSE)</f>
        <v>11.3</v>
      </c>
      <c r="BR2590">
        <f>VLOOKUP($BJ2590, [2]aacb8965d69cc6fd1cb3a5cae9e8ae7!$C$6:$F$853,4,FALSE)</f>
        <v>1</v>
      </c>
      <c r="BS2590" s="15">
        <v>2</v>
      </c>
      <c r="BT2590" t="str">
        <f t="shared" si="246"/>
        <v>09/09/2016 2</v>
      </c>
      <c r="BU2590">
        <f>VLOOKUP($BT2590, [3]Sheet1!$D$3:$T$89,4,FALSE)</f>
        <v>20</v>
      </c>
      <c r="BV2590">
        <f>VLOOKUP($BT2590, [3]Sheet1!$D$3:$T$89,5,FALSE)</f>
        <v>18</v>
      </c>
      <c r="BW2590">
        <f>VLOOKUP($BT2590, [3]Sheet1!$D$3:$T$89,8,FALSE)</f>
        <v>19</v>
      </c>
      <c r="BX2590">
        <f>VLOOKUP($BT2590, [3]Sheet1!$D$3:$T$89,9,FALSE)</f>
        <v>18</v>
      </c>
      <c r="BY2590">
        <f>VLOOKUP($BT2590, [3]Sheet1!$D$3:$T$89,12,FALSE)</f>
        <v>19</v>
      </c>
      <c r="BZ2590">
        <f>VLOOKUP($BT2590, [3]Sheet1!$D$3:$T$89,13,FALSE)</f>
        <v>15</v>
      </c>
      <c r="CA2590" t="str">
        <f>VLOOKUP($BT2590, [3]Sheet1!$D$3:$T$89,16,FALSE)</f>
        <v>N/A</v>
      </c>
      <c r="CB2590" t="str">
        <f>VLOOKUP($BT2590, [3]Sheet1!$D$3:$T$89,17,FALSE)</f>
        <v>N/A</v>
      </c>
      <c r="CD2590" s="12">
        <v>42622</v>
      </c>
      <c r="CE2590" s="2">
        <v>0.53541666666666698</v>
      </c>
      <c r="CF2590" s="2" t="s">
        <v>4327</v>
      </c>
      <c r="CG2590" s="2">
        <v>0.53819444444444442</v>
      </c>
      <c r="CH2590" s="2">
        <v>42622.541666666664</v>
      </c>
      <c r="CI2590" t="s">
        <v>4326</v>
      </c>
      <c r="CJ2590" t="s">
        <v>4320</v>
      </c>
      <c r="CK2590">
        <v>1014.1557777199999</v>
      </c>
      <c r="CL2590">
        <v>18.5555555555556</v>
      </c>
      <c r="CM2590">
        <v>0</v>
      </c>
      <c r="CN2590">
        <v>92</v>
      </c>
      <c r="CO2590">
        <v>183</v>
      </c>
      <c r="CP2590">
        <v>5</v>
      </c>
      <c r="CQ2590">
        <v>11.3</v>
      </c>
      <c r="CR2590">
        <v>1</v>
      </c>
      <c r="CS2590">
        <v>2</v>
      </c>
      <c r="CT2590" t="s">
        <v>1376</v>
      </c>
      <c r="CU2590">
        <v>20</v>
      </c>
      <c r="CV2590">
        <v>18</v>
      </c>
      <c r="CW2590">
        <v>19</v>
      </c>
      <c r="CX2590">
        <v>18</v>
      </c>
      <c r="CY2590">
        <v>19</v>
      </c>
      <c r="CZ2590">
        <v>15</v>
      </c>
      <c r="DA2590" t="s">
        <v>27</v>
      </c>
      <c r="DB2590" t="s">
        <v>27</v>
      </c>
    </row>
    <row r="2591" spans="1:106">
      <c r="D2591" s="3">
        <v>17</v>
      </c>
      <c r="E2591" s="1">
        <v>7</v>
      </c>
      <c r="F2591">
        <v>8</v>
      </c>
      <c r="G2591" t="s">
        <v>65</v>
      </c>
      <c r="H2591" t="s">
        <v>57</v>
      </c>
      <c r="I2591" t="s">
        <v>68</v>
      </c>
      <c r="J2591" t="s">
        <v>1119</v>
      </c>
      <c r="BD2591" s="39">
        <v>42622</v>
      </c>
      <c r="BE2591" s="23">
        <v>0.53611111111111098</v>
      </c>
      <c r="BF2591" s="10" t="str">
        <f t="shared" si="241"/>
        <v>09/09/2016 12:52</v>
      </c>
      <c r="BG2591" s="35">
        <v>0.53819444444444398</v>
      </c>
      <c r="BH2591" s="35">
        <f t="shared" si="242"/>
        <v>42622.541666666664</v>
      </c>
      <c r="BI2591" t="str">
        <f t="shared" si="243"/>
        <v>09/09/2016 12:55:00</v>
      </c>
      <c r="BJ2591" s="40" t="str">
        <f t="shared" si="244"/>
        <v>09/09/2016 13:00:00</v>
      </c>
      <c r="BK2591">
        <f>VLOOKUP($BI2591, [1]TableView_704030_20160816_20160!$D$2:$M$5095,3,FALSE)</f>
        <v>1014.1557777199999</v>
      </c>
      <c r="BL2591">
        <f>VLOOKUP($BI2591, [1]TableView_704030_20160816_20160!$D$2:$M$5095,8,FALSE)</f>
        <v>18.5555555555556</v>
      </c>
      <c r="BM2591">
        <f>VLOOKUP($BI2591, [1]TableView_704030_20160816_20160!$D$2:$M$5095,10,FALSE)</f>
        <v>0</v>
      </c>
      <c r="BN2591">
        <f>VLOOKUP($BI2591, [1]TableView_704030_20160816_20160!$D$2:$M$5095,4,FALSE)</f>
        <v>92</v>
      </c>
      <c r="BO2591">
        <f>VLOOKUP($BI2591, [1]TableView_704030_20160816_20160!$D$2:$M$5095,6,FALSE)</f>
        <v>183</v>
      </c>
      <c r="BP2591">
        <f>VLOOKUP($BI2591, [1]TableView_704030_20160816_20160!$D$2:$M$5095,7,FALSE)</f>
        <v>5</v>
      </c>
      <c r="BQ2591">
        <f>VLOOKUP($BI2591, [1]TableView_704030_20160816_20160!$D$2:$M$5095,2,FALSE)</f>
        <v>11.3</v>
      </c>
      <c r="BR2591">
        <f>VLOOKUP($BJ2591, [2]aacb8965d69cc6fd1cb3a5cae9e8ae7!$C$6:$F$853,4,FALSE)</f>
        <v>1</v>
      </c>
      <c r="BS2591" s="15">
        <v>2</v>
      </c>
      <c r="BT2591" t="str">
        <f t="shared" si="246"/>
        <v>09/09/2016 2</v>
      </c>
      <c r="BU2591">
        <f>VLOOKUP($BT2591, [3]Sheet1!$D$3:$T$89,4,FALSE)</f>
        <v>20</v>
      </c>
      <c r="BV2591">
        <f>VLOOKUP($BT2591, [3]Sheet1!$D$3:$T$89,5,FALSE)</f>
        <v>18</v>
      </c>
      <c r="BW2591">
        <f>VLOOKUP($BT2591, [3]Sheet1!$D$3:$T$89,8,FALSE)</f>
        <v>19</v>
      </c>
      <c r="BX2591">
        <f>VLOOKUP($BT2591, [3]Sheet1!$D$3:$T$89,9,FALSE)</f>
        <v>18</v>
      </c>
      <c r="BY2591">
        <f>VLOOKUP($BT2591, [3]Sheet1!$D$3:$T$89,12,FALSE)</f>
        <v>19</v>
      </c>
      <c r="BZ2591">
        <f>VLOOKUP($BT2591, [3]Sheet1!$D$3:$T$89,13,FALSE)</f>
        <v>15</v>
      </c>
      <c r="CA2591" t="str">
        <f>VLOOKUP($BT2591, [3]Sheet1!$D$3:$T$89,16,FALSE)</f>
        <v>N/A</v>
      </c>
      <c r="CB2591" t="str">
        <f>VLOOKUP($BT2591, [3]Sheet1!$D$3:$T$89,17,FALSE)</f>
        <v>N/A</v>
      </c>
      <c r="CD2591" s="12">
        <v>42622</v>
      </c>
      <c r="CE2591" s="2">
        <v>0.53611111111111098</v>
      </c>
      <c r="CF2591" s="2" t="s">
        <v>4328</v>
      </c>
      <c r="CG2591" s="2">
        <v>0.53819444444444398</v>
      </c>
      <c r="CH2591" s="2">
        <v>42622.541666666664</v>
      </c>
      <c r="CI2591" t="s">
        <v>4326</v>
      </c>
      <c r="CJ2591" t="s">
        <v>4320</v>
      </c>
      <c r="CK2591">
        <v>1014.1557777199999</v>
      </c>
      <c r="CL2591">
        <v>18.5555555555556</v>
      </c>
      <c r="CM2591">
        <v>0</v>
      </c>
      <c r="CN2591">
        <v>92</v>
      </c>
      <c r="CO2591">
        <v>183</v>
      </c>
      <c r="CP2591">
        <v>5</v>
      </c>
      <c r="CQ2591">
        <v>11.3</v>
      </c>
      <c r="CR2591">
        <v>1</v>
      </c>
      <c r="CS2591">
        <v>2</v>
      </c>
      <c r="CT2591" t="s">
        <v>1376</v>
      </c>
      <c r="CU2591">
        <v>20</v>
      </c>
      <c r="CV2591">
        <v>18</v>
      </c>
      <c r="CW2591">
        <v>19</v>
      </c>
      <c r="CX2591">
        <v>18</v>
      </c>
      <c r="CY2591">
        <v>19</v>
      </c>
      <c r="CZ2591">
        <v>15</v>
      </c>
      <c r="DA2591" t="s">
        <v>27</v>
      </c>
      <c r="DB2591" t="s">
        <v>27</v>
      </c>
    </row>
    <row r="2592" spans="1:106">
      <c r="D2592" s="3">
        <v>18</v>
      </c>
      <c r="E2592" s="1">
        <v>7</v>
      </c>
      <c r="F2592">
        <v>8</v>
      </c>
      <c r="G2592" t="s">
        <v>65</v>
      </c>
      <c r="H2592" t="s">
        <v>57</v>
      </c>
      <c r="I2592" t="s">
        <v>68</v>
      </c>
      <c r="J2592" t="s">
        <v>1119</v>
      </c>
      <c r="BD2592" s="39">
        <v>42622</v>
      </c>
      <c r="BE2592" s="23">
        <v>0.53680555555555598</v>
      </c>
      <c r="BF2592" s="10" t="str">
        <f t="shared" si="241"/>
        <v>09/09/2016 12:53</v>
      </c>
      <c r="BG2592" s="35">
        <v>0.53819444444444398</v>
      </c>
      <c r="BH2592" s="35">
        <f t="shared" si="242"/>
        <v>42622.541666666664</v>
      </c>
      <c r="BI2592" t="str">
        <f t="shared" si="243"/>
        <v>09/09/2016 12:55:00</v>
      </c>
      <c r="BJ2592" s="40" t="str">
        <f t="shared" si="244"/>
        <v>09/09/2016 13:00:00</v>
      </c>
      <c r="BK2592">
        <f>VLOOKUP($BI2592, [1]TableView_704030_20160816_20160!$D$2:$M$5095,3,FALSE)</f>
        <v>1014.1557777199999</v>
      </c>
      <c r="BL2592">
        <f>VLOOKUP($BI2592, [1]TableView_704030_20160816_20160!$D$2:$M$5095,8,FALSE)</f>
        <v>18.5555555555556</v>
      </c>
      <c r="BM2592">
        <f>VLOOKUP($BI2592, [1]TableView_704030_20160816_20160!$D$2:$M$5095,10,FALSE)</f>
        <v>0</v>
      </c>
      <c r="BN2592">
        <f>VLOOKUP($BI2592, [1]TableView_704030_20160816_20160!$D$2:$M$5095,4,FALSE)</f>
        <v>92</v>
      </c>
      <c r="BO2592">
        <f>VLOOKUP($BI2592, [1]TableView_704030_20160816_20160!$D$2:$M$5095,6,FALSE)</f>
        <v>183</v>
      </c>
      <c r="BP2592">
        <f>VLOOKUP($BI2592, [1]TableView_704030_20160816_20160!$D$2:$M$5095,7,FALSE)</f>
        <v>5</v>
      </c>
      <c r="BQ2592">
        <f>VLOOKUP($BI2592, [1]TableView_704030_20160816_20160!$D$2:$M$5095,2,FALSE)</f>
        <v>11.3</v>
      </c>
      <c r="BR2592">
        <f>VLOOKUP($BJ2592, [2]aacb8965d69cc6fd1cb3a5cae9e8ae7!$C$6:$F$853,4,FALSE)</f>
        <v>1</v>
      </c>
      <c r="BS2592" s="15">
        <v>2</v>
      </c>
      <c r="BT2592" t="str">
        <f t="shared" si="246"/>
        <v>09/09/2016 2</v>
      </c>
      <c r="BU2592">
        <f>VLOOKUP($BT2592, [3]Sheet1!$D$3:$T$89,4,FALSE)</f>
        <v>20</v>
      </c>
      <c r="BV2592">
        <f>VLOOKUP($BT2592, [3]Sheet1!$D$3:$T$89,5,FALSE)</f>
        <v>18</v>
      </c>
      <c r="BW2592">
        <f>VLOOKUP($BT2592, [3]Sheet1!$D$3:$T$89,8,FALSE)</f>
        <v>19</v>
      </c>
      <c r="BX2592">
        <f>VLOOKUP($BT2592, [3]Sheet1!$D$3:$T$89,9,FALSE)</f>
        <v>18</v>
      </c>
      <c r="BY2592">
        <f>VLOOKUP($BT2592, [3]Sheet1!$D$3:$T$89,12,FALSE)</f>
        <v>19</v>
      </c>
      <c r="BZ2592">
        <f>VLOOKUP($BT2592, [3]Sheet1!$D$3:$T$89,13,FALSE)</f>
        <v>15</v>
      </c>
      <c r="CA2592" t="str">
        <f>VLOOKUP($BT2592, [3]Sheet1!$D$3:$T$89,16,FALSE)</f>
        <v>N/A</v>
      </c>
      <c r="CB2592" t="str">
        <f>VLOOKUP($BT2592, [3]Sheet1!$D$3:$T$89,17,FALSE)</f>
        <v>N/A</v>
      </c>
      <c r="CD2592" s="12">
        <v>42622</v>
      </c>
      <c r="CE2592" s="2">
        <v>0.53680555555555598</v>
      </c>
      <c r="CF2592" s="2" t="s">
        <v>4329</v>
      </c>
      <c r="CG2592" s="2">
        <v>0.53819444444444398</v>
      </c>
      <c r="CH2592" s="2">
        <v>42622.541666666664</v>
      </c>
      <c r="CI2592" t="s">
        <v>4326</v>
      </c>
      <c r="CJ2592" t="s">
        <v>4320</v>
      </c>
      <c r="CK2592">
        <v>1014.1557777199999</v>
      </c>
      <c r="CL2592">
        <v>18.5555555555556</v>
      </c>
      <c r="CM2592">
        <v>0</v>
      </c>
      <c r="CN2592">
        <v>92</v>
      </c>
      <c r="CO2592">
        <v>183</v>
      </c>
      <c r="CP2592">
        <v>5</v>
      </c>
      <c r="CQ2592">
        <v>11.3</v>
      </c>
      <c r="CR2592">
        <v>1</v>
      </c>
      <c r="CS2592">
        <v>2</v>
      </c>
      <c r="CT2592" t="s">
        <v>1376</v>
      </c>
      <c r="CU2592">
        <v>20</v>
      </c>
      <c r="CV2592">
        <v>18</v>
      </c>
      <c r="CW2592">
        <v>19</v>
      </c>
      <c r="CX2592">
        <v>18</v>
      </c>
      <c r="CY2592">
        <v>19</v>
      </c>
      <c r="CZ2592">
        <v>15</v>
      </c>
      <c r="DA2592" t="s">
        <v>27</v>
      </c>
      <c r="DB2592" t="s">
        <v>27</v>
      </c>
    </row>
    <row r="2593" spans="1:106">
      <c r="D2593" s="3">
        <v>19</v>
      </c>
      <c r="E2593" s="1">
        <v>7</v>
      </c>
      <c r="F2593">
        <v>8</v>
      </c>
      <c r="G2593" t="s">
        <v>65</v>
      </c>
      <c r="H2593" t="s">
        <v>57</v>
      </c>
      <c r="I2593" t="s">
        <v>68</v>
      </c>
      <c r="J2593" t="s">
        <v>1119</v>
      </c>
      <c r="BD2593" s="39">
        <v>42622</v>
      </c>
      <c r="BE2593" s="23">
        <v>0.53749999999999998</v>
      </c>
      <c r="BF2593" s="10" t="str">
        <f t="shared" si="241"/>
        <v>09/09/2016 12:54</v>
      </c>
      <c r="BG2593" s="35">
        <v>0.53819444444444398</v>
      </c>
      <c r="BH2593" s="35">
        <f t="shared" si="242"/>
        <v>42622.541666666664</v>
      </c>
      <c r="BI2593" t="str">
        <f t="shared" si="243"/>
        <v>09/09/2016 12:55:00</v>
      </c>
      <c r="BJ2593" s="40" t="str">
        <f t="shared" si="244"/>
        <v>09/09/2016 13:00:00</v>
      </c>
      <c r="BK2593">
        <f>VLOOKUP($BI2593, [1]TableView_704030_20160816_20160!$D$2:$M$5095,3,FALSE)</f>
        <v>1014.1557777199999</v>
      </c>
      <c r="BL2593">
        <f>VLOOKUP($BI2593, [1]TableView_704030_20160816_20160!$D$2:$M$5095,8,FALSE)</f>
        <v>18.5555555555556</v>
      </c>
      <c r="BM2593">
        <f>VLOOKUP($BI2593, [1]TableView_704030_20160816_20160!$D$2:$M$5095,10,FALSE)</f>
        <v>0</v>
      </c>
      <c r="BN2593">
        <f>VLOOKUP($BI2593, [1]TableView_704030_20160816_20160!$D$2:$M$5095,4,FALSE)</f>
        <v>92</v>
      </c>
      <c r="BO2593">
        <f>VLOOKUP($BI2593, [1]TableView_704030_20160816_20160!$D$2:$M$5095,6,FALSE)</f>
        <v>183</v>
      </c>
      <c r="BP2593">
        <f>VLOOKUP($BI2593, [1]TableView_704030_20160816_20160!$D$2:$M$5095,7,FALSE)</f>
        <v>5</v>
      </c>
      <c r="BQ2593">
        <f>VLOOKUP($BI2593, [1]TableView_704030_20160816_20160!$D$2:$M$5095,2,FALSE)</f>
        <v>11.3</v>
      </c>
      <c r="BR2593">
        <f>VLOOKUP($BJ2593, [2]aacb8965d69cc6fd1cb3a5cae9e8ae7!$C$6:$F$853,4,FALSE)</f>
        <v>1</v>
      </c>
      <c r="BS2593" s="15">
        <v>2</v>
      </c>
      <c r="BT2593" t="str">
        <f t="shared" si="246"/>
        <v>09/09/2016 2</v>
      </c>
      <c r="BU2593">
        <f>VLOOKUP($BT2593, [3]Sheet1!$D$3:$T$89,4,FALSE)</f>
        <v>20</v>
      </c>
      <c r="BV2593">
        <f>VLOOKUP($BT2593, [3]Sheet1!$D$3:$T$89,5,FALSE)</f>
        <v>18</v>
      </c>
      <c r="BW2593">
        <f>VLOOKUP($BT2593, [3]Sheet1!$D$3:$T$89,8,FALSE)</f>
        <v>19</v>
      </c>
      <c r="BX2593">
        <f>VLOOKUP($BT2593, [3]Sheet1!$D$3:$T$89,9,FALSE)</f>
        <v>18</v>
      </c>
      <c r="BY2593">
        <f>VLOOKUP($BT2593, [3]Sheet1!$D$3:$T$89,12,FALSE)</f>
        <v>19</v>
      </c>
      <c r="BZ2593">
        <f>VLOOKUP($BT2593, [3]Sheet1!$D$3:$T$89,13,FALSE)</f>
        <v>15</v>
      </c>
      <c r="CA2593" t="str">
        <f>VLOOKUP($BT2593, [3]Sheet1!$D$3:$T$89,16,FALSE)</f>
        <v>N/A</v>
      </c>
      <c r="CB2593" t="str">
        <f>VLOOKUP($BT2593, [3]Sheet1!$D$3:$T$89,17,FALSE)</f>
        <v>N/A</v>
      </c>
      <c r="CD2593" s="12">
        <v>42622</v>
      </c>
      <c r="CE2593" s="2">
        <v>0.53749999999999998</v>
      </c>
      <c r="CF2593" s="2" t="s">
        <v>4330</v>
      </c>
      <c r="CG2593" s="2">
        <v>0.53819444444444398</v>
      </c>
      <c r="CH2593" s="2">
        <v>42622.541666666664</v>
      </c>
      <c r="CI2593" t="s">
        <v>4326</v>
      </c>
      <c r="CJ2593" t="s">
        <v>4320</v>
      </c>
      <c r="CK2593">
        <v>1014.1557777199999</v>
      </c>
      <c r="CL2593">
        <v>18.5555555555556</v>
      </c>
      <c r="CM2593">
        <v>0</v>
      </c>
      <c r="CN2593">
        <v>92</v>
      </c>
      <c r="CO2593">
        <v>183</v>
      </c>
      <c r="CP2593">
        <v>5</v>
      </c>
      <c r="CQ2593">
        <v>11.3</v>
      </c>
      <c r="CR2593">
        <v>1</v>
      </c>
      <c r="CS2593">
        <v>2</v>
      </c>
      <c r="CT2593" t="s">
        <v>1376</v>
      </c>
      <c r="CU2593">
        <v>20</v>
      </c>
      <c r="CV2593">
        <v>18</v>
      </c>
      <c r="CW2593">
        <v>19</v>
      </c>
      <c r="CX2593">
        <v>18</v>
      </c>
      <c r="CY2593">
        <v>19</v>
      </c>
      <c r="CZ2593">
        <v>15</v>
      </c>
      <c r="DA2593" t="s">
        <v>27</v>
      </c>
      <c r="DB2593" t="s">
        <v>27</v>
      </c>
    </row>
    <row r="2594" spans="1:106">
      <c r="D2594" s="3">
        <v>20</v>
      </c>
      <c r="E2594" s="1">
        <v>7</v>
      </c>
      <c r="F2594">
        <v>8</v>
      </c>
      <c r="G2594" t="s">
        <v>65</v>
      </c>
      <c r="H2594" t="s">
        <v>57</v>
      </c>
      <c r="I2594" t="s">
        <v>68</v>
      </c>
      <c r="J2594" t="s">
        <v>1119</v>
      </c>
      <c r="BD2594" s="39">
        <v>42622</v>
      </c>
      <c r="BE2594" s="23">
        <v>0.53819444444444398</v>
      </c>
      <c r="BF2594" s="10" t="str">
        <f t="shared" si="241"/>
        <v>09/09/2016 12:55</v>
      </c>
      <c r="BG2594" s="35">
        <f t="shared" si="245"/>
        <v>42622.541666666664</v>
      </c>
      <c r="BH2594" s="35">
        <f t="shared" si="242"/>
        <v>42622.541666666664</v>
      </c>
      <c r="BI2594" t="str">
        <f t="shared" si="243"/>
        <v>09/09/2016 13:00:00</v>
      </c>
      <c r="BJ2594" s="40" t="str">
        <f t="shared" si="244"/>
        <v>09/09/2016 13:00:00</v>
      </c>
      <c r="BK2594">
        <f>VLOOKUP($BI2594, [1]TableView_704030_20160816_20160!$D$2:$M$5095,3,FALSE)</f>
        <v>1014.08804994</v>
      </c>
      <c r="BL2594">
        <f>VLOOKUP($BI2594, [1]TableView_704030_20160816_20160!$D$2:$M$5095,8,FALSE)</f>
        <v>18.6111111111111</v>
      </c>
      <c r="BM2594">
        <f>VLOOKUP($BI2594, [1]TableView_704030_20160816_20160!$D$2:$M$5095,10,FALSE)</f>
        <v>0</v>
      </c>
      <c r="BN2594">
        <f>VLOOKUP($BI2594, [1]TableView_704030_20160816_20160!$D$2:$M$5095,4,FALSE)</f>
        <v>93</v>
      </c>
      <c r="BO2594">
        <f>VLOOKUP($BI2594, [1]TableView_704030_20160816_20160!$D$2:$M$5095,6,FALSE)</f>
        <v>184</v>
      </c>
      <c r="BP2594">
        <f>VLOOKUP($BI2594, [1]TableView_704030_20160816_20160!$D$2:$M$5095,7,FALSE)</f>
        <v>4.5</v>
      </c>
      <c r="BQ2594">
        <f>VLOOKUP($BI2594, [1]TableView_704030_20160816_20160!$D$2:$M$5095,2,FALSE)</f>
        <v>12.2</v>
      </c>
      <c r="BR2594">
        <f>VLOOKUP($BJ2594, [2]aacb8965d69cc6fd1cb3a5cae9e8ae7!$C$6:$F$853,4,FALSE)</f>
        <v>1</v>
      </c>
      <c r="BS2594" s="15">
        <v>2</v>
      </c>
      <c r="BT2594" t="str">
        <f t="shared" si="246"/>
        <v>09/09/2016 2</v>
      </c>
      <c r="BU2594">
        <f>VLOOKUP($BT2594, [3]Sheet1!$D$3:$T$89,4,FALSE)</f>
        <v>20</v>
      </c>
      <c r="BV2594">
        <f>VLOOKUP($BT2594, [3]Sheet1!$D$3:$T$89,5,FALSE)</f>
        <v>18</v>
      </c>
      <c r="BW2594">
        <f>VLOOKUP($BT2594, [3]Sheet1!$D$3:$T$89,8,FALSE)</f>
        <v>19</v>
      </c>
      <c r="BX2594">
        <f>VLOOKUP($BT2594, [3]Sheet1!$D$3:$T$89,9,FALSE)</f>
        <v>18</v>
      </c>
      <c r="BY2594">
        <f>VLOOKUP($BT2594, [3]Sheet1!$D$3:$T$89,12,FALSE)</f>
        <v>19</v>
      </c>
      <c r="BZ2594">
        <f>VLOOKUP($BT2594, [3]Sheet1!$D$3:$T$89,13,FALSE)</f>
        <v>15</v>
      </c>
      <c r="CA2594" t="str">
        <f>VLOOKUP($BT2594, [3]Sheet1!$D$3:$T$89,16,FALSE)</f>
        <v>N/A</v>
      </c>
      <c r="CB2594" t="str">
        <f>VLOOKUP($BT2594, [3]Sheet1!$D$3:$T$89,17,FALSE)</f>
        <v>N/A</v>
      </c>
      <c r="CD2594" s="12">
        <v>42622</v>
      </c>
      <c r="CE2594" s="2">
        <v>0.53819444444444398</v>
      </c>
      <c r="CF2594" s="2" t="s">
        <v>4331</v>
      </c>
      <c r="CG2594" s="2">
        <v>42622.541666666664</v>
      </c>
      <c r="CH2594" s="2">
        <v>42622.541666666664</v>
      </c>
      <c r="CI2594" t="s">
        <v>4320</v>
      </c>
      <c r="CJ2594" t="s">
        <v>4320</v>
      </c>
      <c r="CK2594">
        <v>1014.08804994</v>
      </c>
      <c r="CL2594">
        <v>18.6111111111111</v>
      </c>
      <c r="CM2594">
        <v>0</v>
      </c>
      <c r="CN2594">
        <v>93</v>
      </c>
      <c r="CO2594">
        <v>184</v>
      </c>
      <c r="CP2594">
        <v>4.5</v>
      </c>
      <c r="CQ2594">
        <v>12.2</v>
      </c>
      <c r="CR2594">
        <v>1</v>
      </c>
      <c r="CS2594">
        <v>2</v>
      </c>
      <c r="CT2594" t="s">
        <v>1376</v>
      </c>
      <c r="CU2594">
        <v>20</v>
      </c>
      <c r="CV2594">
        <v>18</v>
      </c>
      <c r="CW2594">
        <v>19</v>
      </c>
      <c r="CX2594">
        <v>18</v>
      </c>
      <c r="CY2594">
        <v>19</v>
      </c>
      <c r="CZ2594">
        <v>15</v>
      </c>
      <c r="DA2594" t="s">
        <v>27</v>
      </c>
      <c r="DB2594" t="s">
        <v>27</v>
      </c>
    </row>
    <row r="2595" spans="1:106">
      <c r="D2595" s="3">
        <v>21</v>
      </c>
      <c r="E2595" s="1">
        <v>7</v>
      </c>
      <c r="F2595">
        <v>8</v>
      </c>
      <c r="G2595" t="s">
        <v>65</v>
      </c>
      <c r="H2595" t="s">
        <v>57</v>
      </c>
      <c r="I2595" t="s">
        <v>68</v>
      </c>
      <c r="J2595" t="s">
        <v>1119</v>
      </c>
      <c r="BD2595" s="39">
        <v>42622</v>
      </c>
      <c r="BE2595" s="23">
        <v>0.53888888888888897</v>
      </c>
      <c r="BF2595" s="10" t="str">
        <f t="shared" si="241"/>
        <v>09/09/2016 12:56</v>
      </c>
      <c r="BG2595" s="35">
        <f t="shared" si="245"/>
        <v>42622.541666666664</v>
      </c>
      <c r="BH2595" s="35">
        <f t="shared" si="242"/>
        <v>42622.541666666664</v>
      </c>
      <c r="BI2595" t="str">
        <f t="shared" si="243"/>
        <v>09/09/2016 13:00:00</v>
      </c>
      <c r="BJ2595" s="40" t="str">
        <f t="shared" si="244"/>
        <v>09/09/2016 13:00:00</v>
      </c>
      <c r="BK2595">
        <f>VLOOKUP($BI2595, [1]TableView_704030_20160816_20160!$D$2:$M$5095,3,FALSE)</f>
        <v>1014.08804994</v>
      </c>
      <c r="BL2595">
        <f>VLOOKUP($BI2595, [1]TableView_704030_20160816_20160!$D$2:$M$5095,8,FALSE)</f>
        <v>18.6111111111111</v>
      </c>
      <c r="BM2595">
        <f>VLOOKUP($BI2595, [1]TableView_704030_20160816_20160!$D$2:$M$5095,10,FALSE)</f>
        <v>0</v>
      </c>
      <c r="BN2595">
        <f>VLOOKUP($BI2595, [1]TableView_704030_20160816_20160!$D$2:$M$5095,4,FALSE)</f>
        <v>93</v>
      </c>
      <c r="BO2595">
        <f>VLOOKUP($BI2595, [1]TableView_704030_20160816_20160!$D$2:$M$5095,6,FALSE)</f>
        <v>184</v>
      </c>
      <c r="BP2595">
        <f>VLOOKUP($BI2595, [1]TableView_704030_20160816_20160!$D$2:$M$5095,7,FALSE)</f>
        <v>4.5</v>
      </c>
      <c r="BQ2595">
        <f>VLOOKUP($BI2595, [1]TableView_704030_20160816_20160!$D$2:$M$5095,2,FALSE)</f>
        <v>12.2</v>
      </c>
      <c r="BR2595">
        <f>VLOOKUP($BJ2595, [2]aacb8965d69cc6fd1cb3a5cae9e8ae7!$C$6:$F$853,4,FALSE)</f>
        <v>1</v>
      </c>
      <c r="BS2595" s="15">
        <v>2</v>
      </c>
      <c r="BT2595" t="str">
        <f t="shared" si="246"/>
        <v>09/09/2016 2</v>
      </c>
      <c r="BU2595">
        <f>VLOOKUP($BT2595, [3]Sheet1!$D$3:$T$89,4,FALSE)</f>
        <v>20</v>
      </c>
      <c r="BV2595">
        <f>VLOOKUP($BT2595, [3]Sheet1!$D$3:$T$89,5,FALSE)</f>
        <v>18</v>
      </c>
      <c r="BW2595">
        <f>VLOOKUP($BT2595, [3]Sheet1!$D$3:$T$89,8,FALSE)</f>
        <v>19</v>
      </c>
      <c r="BX2595">
        <f>VLOOKUP($BT2595, [3]Sheet1!$D$3:$T$89,9,FALSE)</f>
        <v>18</v>
      </c>
      <c r="BY2595">
        <f>VLOOKUP($BT2595, [3]Sheet1!$D$3:$T$89,12,FALSE)</f>
        <v>19</v>
      </c>
      <c r="BZ2595">
        <f>VLOOKUP($BT2595, [3]Sheet1!$D$3:$T$89,13,FALSE)</f>
        <v>15</v>
      </c>
      <c r="CA2595" t="str">
        <f>VLOOKUP($BT2595, [3]Sheet1!$D$3:$T$89,16,FALSE)</f>
        <v>N/A</v>
      </c>
      <c r="CB2595" t="str">
        <f>VLOOKUP($BT2595, [3]Sheet1!$D$3:$T$89,17,FALSE)</f>
        <v>N/A</v>
      </c>
      <c r="CD2595" s="12">
        <v>42622</v>
      </c>
      <c r="CE2595" s="2">
        <v>0.53888888888888897</v>
      </c>
      <c r="CF2595" s="2" t="s">
        <v>4332</v>
      </c>
      <c r="CG2595" s="2">
        <v>42622.541666666664</v>
      </c>
      <c r="CH2595" s="2">
        <v>42622.541666666664</v>
      </c>
      <c r="CI2595" t="s">
        <v>4320</v>
      </c>
      <c r="CJ2595" t="s">
        <v>4320</v>
      </c>
      <c r="CK2595">
        <v>1014.08804994</v>
      </c>
      <c r="CL2595">
        <v>18.6111111111111</v>
      </c>
      <c r="CM2595">
        <v>0</v>
      </c>
      <c r="CN2595">
        <v>93</v>
      </c>
      <c r="CO2595">
        <v>184</v>
      </c>
      <c r="CP2595">
        <v>4.5</v>
      </c>
      <c r="CQ2595">
        <v>12.2</v>
      </c>
      <c r="CR2595">
        <v>1</v>
      </c>
      <c r="CS2595">
        <v>2</v>
      </c>
      <c r="CT2595" t="s">
        <v>1376</v>
      </c>
      <c r="CU2595">
        <v>20</v>
      </c>
      <c r="CV2595">
        <v>18</v>
      </c>
      <c r="CW2595">
        <v>19</v>
      </c>
      <c r="CX2595">
        <v>18</v>
      </c>
      <c r="CY2595">
        <v>19</v>
      </c>
      <c r="CZ2595">
        <v>15</v>
      </c>
      <c r="DA2595" t="s">
        <v>27</v>
      </c>
      <c r="DB2595" t="s">
        <v>27</v>
      </c>
    </row>
    <row r="2596" spans="1:106">
      <c r="D2596" s="3">
        <v>22</v>
      </c>
      <c r="E2596" s="1">
        <v>7</v>
      </c>
      <c r="F2596">
        <v>8</v>
      </c>
      <c r="G2596" t="s">
        <v>65</v>
      </c>
      <c r="H2596" t="s">
        <v>57</v>
      </c>
      <c r="I2596" t="s">
        <v>68</v>
      </c>
      <c r="J2596" t="s">
        <v>1119</v>
      </c>
      <c r="BD2596" s="39">
        <v>42622</v>
      </c>
      <c r="BE2596" s="23">
        <v>0.53958333333333297</v>
      </c>
      <c r="BF2596" s="10" t="str">
        <f t="shared" ref="BF2596:BF2639" si="247">TEXT(BD2596,"dd/mm/yyyy ")&amp;TEXT(BE2596,"hh:mm")</f>
        <v>09/09/2016 12:57</v>
      </c>
      <c r="BG2596" s="35">
        <f t="shared" si="245"/>
        <v>42622.541666666664</v>
      </c>
      <c r="BH2596" s="35">
        <f t="shared" si="242"/>
        <v>42622.541666666664</v>
      </c>
      <c r="BI2596" t="str">
        <f t="shared" si="243"/>
        <v>09/09/2016 13:00:00</v>
      </c>
      <c r="BJ2596" s="40" t="str">
        <f t="shared" si="244"/>
        <v>09/09/2016 13:00:00</v>
      </c>
      <c r="BK2596">
        <f>VLOOKUP($BI2596, [1]TableView_704030_20160816_20160!$D$2:$M$5095,3,FALSE)</f>
        <v>1014.08804994</v>
      </c>
      <c r="BL2596">
        <f>VLOOKUP($BI2596, [1]TableView_704030_20160816_20160!$D$2:$M$5095,8,FALSE)</f>
        <v>18.6111111111111</v>
      </c>
      <c r="BM2596">
        <f>VLOOKUP($BI2596, [1]TableView_704030_20160816_20160!$D$2:$M$5095,10,FALSE)</f>
        <v>0</v>
      </c>
      <c r="BN2596">
        <f>VLOOKUP($BI2596, [1]TableView_704030_20160816_20160!$D$2:$M$5095,4,FALSE)</f>
        <v>93</v>
      </c>
      <c r="BO2596">
        <f>VLOOKUP($BI2596, [1]TableView_704030_20160816_20160!$D$2:$M$5095,6,FALSE)</f>
        <v>184</v>
      </c>
      <c r="BP2596">
        <f>VLOOKUP($BI2596, [1]TableView_704030_20160816_20160!$D$2:$M$5095,7,FALSE)</f>
        <v>4.5</v>
      </c>
      <c r="BQ2596">
        <f>VLOOKUP($BI2596, [1]TableView_704030_20160816_20160!$D$2:$M$5095,2,FALSE)</f>
        <v>12.2</v>
      </c>
      <c r="BR2596">
        <f>VLOOKUP($BJ2596, [2]aacb8965d69cc6fd1cb3a5cae9e8ae7!$C$6:$F$853,4,FALSE)</f>
        <v>1</v>
      </c>
      <c r="BS2596" s="15">
        <v>2</v>
      </c>
      <c r="BT2596" t="str">
        <f t="shared" si="246"/>
        <v>09/09/2016 2</v>
      </c>
      <c r="BU2596">
        <f>VLOOKUP($BT2596, [3]Sheet1!$D$3:$T$89,4,FALSE)</f>
        <v>20</v>
      </c>
      <c r="BV2596">
        <f>VLOOKUP($BT2596, [3]Sheet1!$D$3:$T$89,5,FALSE)</f>
        <v>18</v>
      </c>
      <c r="BW2596">
        <f>VLOOKUP($BT2596, [3]Sheet1!$D$3:$T$89,8,FALSE)</f>
        <v>19</v>
      </c>
      <c r="BX2596">
        <f>VLOOKUP($BT2596, [3]Sheet1!$D$3:$T$89,9,FALSE)</f>
        <v>18</v>
      </c>
      <c r="BY2596">
        <f>VLOOKUP($BT2596, [3]Sheet1!$D$3:$T$89,12,FALSE)</f>
        <v>19</v>
      </c>
      <c r="BZ2596">
        <f>VLOOKUP($BT2596, [3]Sheet1!$D$3:$T$89,13,FALSE)</f>
        <v>15</v>
      </c>
      <c r="CA2596" t="str">
        <f>VLOOKUP($BT2596, [3]Sheet1!$D$3:$T$89,16,FALSE)</f>
        <v>N/A</v>
      </c>
      <c r="CB2596" t="str">
        <f>VLOOKUP($BT2596, [3]Sheet1!$D$3:$T$89,17,FALSE)</f>
        <v>N/A</v>
      </c>
      <c r="CD2596" s="12">
        <v>42622</v>
      </c>
      <c r="CE2596" s="2">
        <v>0.53958333333333297</v>
      </c>
      <c r="CF2596" s="2" t="s">
        <v>4333</v>
      </c>
      <c r="CG2596" s="2">
        <v>42622.541666666664</v>
      </c>
      <c r="CH2596" s="2">
        <v>42622.541666666664</v>
      </c>
      <c r="CI2596" t="s">
        <v>4320</v>
      </c>
      <c r="CJ2596" t="s">
        <v>4320</v>
      </c>
      <c r="CK2596">
        <v>1014.08804994</v>
      </c>
      <c r="CL2596">
        <v>18.6111111111111</v>
      </c>
      <c r="CM2596">
        <v>0</v>
      </c>
      <c r="CN2596">
        <v>93</v>
      </c>
      <c r="CO2596">
        <v>184</v>
      </c>
      <c r="CP2596">
        <v>4.5</v>
      </c>
      <c r="CQ2596">
        <v>12.2</v>
      </c>
      <c r="CR2596">
        <v>1</v>
      </c>
      <c r="CS2596">
        <v>2</v>
      </c>
      <c r="CT2596" t="s">
        <v>1376</v>
      </c>
      <c r="CU2596">
        <v>20</v>
      </c>
      <c r="CV2596">
        <v>18</v>
      </c>
      <c r="CW2596">
        <v>19</v>
      </c>
      <c r="CX2596">
        <v>18</v>
      </c>
      <c r="CY2596">
        <v>19</v>
      </c>
      <c r="CZ2596">
        <v>15</v>
      </c>
      <c r="DA2596" t="s">
        <v>27</v>
      </c>
      <c r="DB2596" t="s">
        <v>27</v>
      </c>
    </row>
    <row r="2597" spans="1:106">
      <c r="D2597" s="3">
        <v>23</v>
      </c>
      <c r="E2597" s="1">
        <v>7</v>
      </c>
      <c r="F2597">
        <v>8</v>
      </c>
      <c r="G2597" t="s">
        <v>65</v>
      </c>
      <c r="H2597" t="s">
        <v>57</v>
      </c>
      <c r="I2597" t="s">
        <v>68</v>
      </c>
      <c r="J2597" t="s">
        <v>1119</v>
      </c>
      <c r="BD2597" s="39">
        <v>42622</v>
      </c>
      <c r="BE2597" s="23">
        <v>0.54027777777777797</v>
      </c>
      <c r="BF2597" s="10" t="str">
        <f t="shared" si="247"/>
        <v>09/09/2016 12:58</v>
      </c>
      <c r="BG2597" s="35">
        <f t="shared" si="245"/>
        <v>42622.541666666664</v>
      </c>
      <c r="BH2597" s="35">
        <f t="shared" si="242"/>
        <v>42622.541666666664</v>
      </c>
      <c r="BI2597" t="str">
        <f t="shared" si="243"/>
        <v>09/09/2016 13:00:00</v>
      </c>
      <c r="BJ2597" s="40" t="str">
        <f t="shared" si="244"/>
        <v>09/09/2016 13:00:00</v>
      </c>
      <c r="BK2597">
        <f>VLOOKUP($BI2597, [1]TableView_704030_20160816_20160!$D$2:$M$5095,3,FALSE)</f>
        <v>1014.08804994</v>
      </c>
      <c r="BL2597">
        <f>VLOOKUP($BI2597, [1]TableView_704030_20160816_20160!$D$2:$M$5095,8,FALSE)</f>
        <v>18.6111111111111</v>
      </c>
      <c r="BM2597">
        <f>VLOOKUP($BI2597, [1]TableView_704030_20160816_20160!$D$2:$M$5095,10,FALSE)</f>
        <v>0</v>
      </c>
      <c r="BN2597">
        <f>VLOOKUP($BI2597, [1]TableView_704030_20160816_20160!$D$2:$M$5095,4,FALSE)</f>
        <v>93</v>
      </c>
      <c r="BO2597">
        <f>VLOOKUP($BI2597, [1]TableView_704030_20160816_20160!$D$2:$M$5095,6,FALSE)</f>
        <v>184</v>
      </c>
      <c r="BP2597">
        <f>VLOOKUP($BI2597, [1]TableView_704030_20160816_20160!$D$2:$M$5095,7,FALSE)</f>
        <v>4.5</v>
      </c>
      <c r="BQ2597">
        <f>VLOOKUP($BI2597, [1]TableView_704030_20160816_20160!$D$2:$M$5095,2,FALSE)</f>
        <v>12.2</v>
      </c>
      <c r="BR2597">
        <f>VLOOKUP($BJ2597, [2]aacb8965d69cc6fd1cb3a5cae9e8ae7!$C$6:$F$853,4,FALSE)</f>
        <v>1</v>
      </c>
      <c r="BS2597" s="15">
        <v>2</v>
      </c>
      <c r="BT2597" t="str">
        <f t="shared" si="246"/>
        <v>09/09/2016 2</v>
      </c>
      <c r="BU2597">
        <f>VLOOKUP($BT2597, [3]Sheet1!$D$3:$T$89,4,FALSE)</f>
        <v>20</v>
      </c>
      <c r="BV2597">
        <f>VLOOKUP($BT2597, [3]Sheet1!$D$3:$T$89,5,FALSE)</f>
        <v>18</v>
      </c>
      <c r="BW2597">
        <f>VLOOKUP($BT2597, [3]Sheet1!$D$3:$T$89,8,FALSE)</f>
        <v>19</v>
      </c>
      <c r="BX2597">
        <f>VLOOKUP($BT2597, [3]Sheet1!$D$3:$T$89,9,FALSE)</f>
        <v>18</v>
      </c>
      <c r="BY2597">
        <f>VLOOKUP($BT2597, [3]Sheet1!$D$3:$T$89,12,FALSE)</f>
        <v>19</v>
      </c>
      <c r="BZ2597">
        <f>VLOOKUP($BT2597, [3]Sheet1!$D$3:$T$89,13,FALSE)</f>
        <v>15</v>
      </c>
      <c r="CA2597" t="str">
        <f>VLOOKUP($BT2597, [3]Sheet1!$D$3:$T$89,16,FALSE)</f>
        <v>N/A</v>
      </c>
      <c r="CB2597" t="str">
        <f>VLOOKUP($BT2597, [3]Sheet1!$D$3:$T$89,17,FALSE)</f>
        <v>N/A</v>
      </c>
      <c r="CD2597" s="12">
        <v>42622</v>
      </c>
      <c r="CE2597" s="2">
        <v>0.54027777777777797</v>
      </c>
      <c r="CF2597" s="2" t="s">
        <v>4334</v>
      </c>
      <c r="CG2597" s="2">
        <v>42622.541666666664</v>
      </c>
      <c r="CH2597" s="2">
        <v>42622.541666666664</v>
      </c>
      <c r="CI2597" t="s">
        <v>4320</v>
      </c>
      <c r="CJ2597" t="s">
        <v>4320</v>
      </c>
      <c r="CK2597">
        <v>1014.08804994</v>
      </c>
      <c r="CL2597">
        <v>18.6111111111111</v>
      </c>
      <c r="CM2597">
        <v>0</v>
      </c>
      <c r="CN2597">
        <v>93</v>
      </c>
      <c r="CO2597">
        <v>184</v>
      </c>
      <c r="CP2597">
        <v>4.5</v>
      </c>
      <c r="CQ2597">
        <v>12.2</v>
      </c>
      <c r="CR2597">
        <v>1</v>
      </c>
      <c r="CS2597">
        <v>2</v>
      </c>
      <c r="CT2597" t="s">
        <v>1376</v>
      </c>
      <c r="CU2597">
        <v>20</v>
      </c>
      <c r="CV2597">
        <v>18</v>
      </c>
      <c r="CW2597">
        <v>19</v>
      </c>
      <c r="CX2597">
        <v>18</v>
      </c>
      <c r="CY2597">
        <v>19</v>
      </c>
      <c r="CZ2597">
        <v>15</v>
      </c>
      <c r="DA2597" t="s">
        <v>27</v>
      </c>
      <c r="DB2597" t="s">
        <v>27</v>
      </c>
    </row>
    <row r="2598" spans="1:106">
      <c r="D2598" s="3">
        <v>24</v>
      </c>
      <c r="E2598" s="1">
        <v>7</v>
      </c>
      <c r="F2598">
        <v>8</v>
      </c>
      <c r="G2598" t="s">
        <v>65</v>
      </c>
      <c r="H2598" t="s">
        <v>57</v>
      </c>
      <c r="I2598" t="s">
        <v>68</v>
      </c>
      <c r="J2598" t="s">
        <v>1119</v>
      </c>
      <c r="BD2598" s="39">
        <v>42622</v>
      </c>
      <c r="BE2598" s="23">
        <v>0.54097222222222197</v>
      </c>
      <c r="BF2598" s="10" t="str">
        <f t="shared" si="247"/>
        <v>09/09/2016 12:59</v>
      </c>
      <c r="BG2598" s="35">
        <f t="shared" si="245"/>
        <v>42622.541666666664</v>
      </c>
      <c r="BH2598" s="35">
        <f t="shared" si="242"/>
        <v>42622.541666666664</v>
      </c>
      <c r="BI2598" t="str">
        <f t="shared" si="243"/>
        <v>09/09/2016 13:00:00</v>
      </c>
      <c r="BJ2598" s="40" t="str">
        <f t="shared" si="244"/>
        <v>09/09/2016 13:00:00</v>
      </c>
      <c r="BK2598">
        <f>VLOOKUP($BI2598, [1]TableView_704030_20160816_20160!$D$2:$M$5095,3,FALSE)</f>
        <v>1014.08804994</v>
      </c>
      <c r="BL2598">
        <f>VLOOKUP($BI2598, [1]TableView_704030_20160816_20160!$D$2:$M$5095,8,FALSE)</f>
        <v>18.6111111111111</v>
      </c>
      <c r="BM2598">
        <f>VLOOKUP($BI2598, [1]TableView_704030_20160816_20160!$D$2:$M$5095,10,FALSE)</f>
        <v>0</v>
      </c>
      <c r="BN2598">
        <f>VLOOKUP($BI2598, [1]TableView_704030_20160816_20160!$D$2:$M$5095,4,FALSE)</f>
        <v>93</v>
      </c>
      <c r="BO2598">
        <f>VLOOKUP($BI2598, [1]TableView_704030_20160816_20160!$D$2:$M$5095,6,FALSE)</f>
        <v>184</v>
      </c>
      <c r="BP2598">
        <f>VLOOKUP($BI2598, [1]TableView_704030_20160816_20160!$D$2:$M$5095,7,FALSE)</f>
        <v>4.5</v>
      </c>
      <c r="BQ2598">
        <f>VLOOKUP($BI2598, [1]TableView_704030_20160816_20160!$D$2:$M$5095,2,FALSE)</f>
        <v>12.2</v>
      </c>
      <c r="BR2598">
        <f>VLOOKUP($BJ2598, [2]aacb8965d69cc6fd1cb3a5cae9e8ae7!$C$6:$F$853,4,FALSE)</f>
        <v>1</v>
      </c>
      <c r="BS2598" s="15">
        <v>2</v>
      </c>
      <c r="BT2598" t="str">
        <f t="shared" si="246"/>
        <v>09/09/2016 2</v>
      </c>
      <c r="BU2598">
        <f>VLOOKUP($BT2598, [3]Sheet1!$D$3:$T$89,4,FALSE)</f>
        <v>20</v>
      </c>
      <c r="BV2598">
        <f>VLOOKUP($BT2598, [3]Sheet1!$D$3:$T$89,5,FALSE)</f>
        <v>18</v>
      </c>
      <c r="BW2598">
        <f>VLOOKUP($BT2598, [3]Sheet1!$D$3:$T$89,8,FALSE)</f>
        <v>19</v>
      </c>
      <c r="BX2598">
        <f>VLOOKUP($BT2598, [3]Sheet1!$D$3:$T$89,9,FALSE)</f>
        <v>18</v>
      </c>
      <c r="BY2598">
        <f>VLOOKUP($BT2598, [3]Sheet1!$D$3:$T$89,12,FALSE)</f>
        <v>19</v>
      </c>
      <c r="BZ2598">
        <f>VLOOKUP($BT2598, [3]Sheet1!$D$3:$T$89,13,FALSE)</f>
        <v>15</v>
      </c>
      <c r="CA2598" t="str">
        <f>VLOOKUP($BT2598, [3]Sheet1!$D$3:$T$89,16,FALSE)</f>
        <v>N/A</v>
      </c>
      <c r="CB2598" t="str">
        <f>VLOOKUP($BT2598, [3]Sheet1!$D$3:$T$89,17,FALSE)</f>
        <v>N/A</v>
      </c>
      <c r="CD2598" s="12">
        <v>42622</v>
      </c>
      <c r="CE2598" s="2">
        <v>0.54097222222222197</v>
      </c>
      <c r="CF2598" s="2" t="s">
        <v>4335</v>
      </c>
      <c r="CG2598" s="2">
        <v>42622.541666666664</v>
      </c>
      <c r="CH2598" s="2">
        <v>42622.541666666664</v>
      </c>
      <c r="CI2598" t="s">
        <v>4320</v>
      </c>
      <c r="CJ2598" t="s">
        <v>4320</v>
      </c>
      <c r="CK2598">
        <v>1014.08804994</v>
      </c>
      <c r="CL2598">
        <v>18.6111111111111</v>
      </c>
      <c r="CM2598">
        <v>0</v>
      </c>
      <c r="CN2598">
        <v>93</v>
      </c>
      <c r="CO2598">
        <v>184</v>
      </c>
      <c r="CP2598">
        <v>4.5</v>
      </c>
      <c r="CQ2598">
        <v>12.2</v>
      </c>
      <c r="CR2598">
        <v>1</v>
      </c>
      <c r="CS2598">
        <v>2</v>
      </c>
      <c r="CT2598" t="s">
        <v>1376</v>
      </c>
      <c r="CU2598">
        <v>20</v>
      </c>
      <c r="CV2598">
        <v>18</v>
      </c>
      <c r="CW2598">
        <v>19</v>
      </c>
      <c r="CX2598">
        <v>18</v>
      </c>
      <c r="CY2598">
        <v>19</v>
      </c>
      <c r="CZ2598">
        <v>15</v>
      </c>
      <c r="DA2598" t="s">
        <v>27</v>
      </c>
      <c r="DB2598" t="s">
        <v>27</v>
      </c>
    </row>
    <row r="2599" spans="1:106">
      <c r="D2599" s="3">
        <v>25</v>
      </c>
      <c r="E2599" s="1">
        <v>7</v>
      </c>
      <c r="F2599">
        <v>8</v>
      </c>
      <c r="G2599" t="s">
        <v>65</v>
      </c>
      <c r="H2599" t="s">
        <v>57</v>
      </c>
      <c r="I2599" t="s">
        <v>68</v>
      </c>
      <c r="J2599" t="s">
        <v>1119</v>
      </c>
      <c r="BD2599" s="39">
        <v>42622</v>
      </c>
      <c r="BE2599" s="23">
        <v>0.54166666666666696</v>
      </c>
      <c r="BF2599" s="10" t="str">
        <f t="shared" si="247"/>
        <v>09/09/2016 13:00</v>
      </c>
      <c r="BG2599" s="35">
        <f t="shared" si="245"/>
        <v>42622.541666666664</v>
      </c>
      <c r="BH2599" s="35">
        <f t="shared" si="242"/>
        <v>42622.541666666664</v>
      </c>
      <c r="BI2599" t="str">
        <f t="shared" si="243"/>
        <v>09/09/2016 13:00:00</v>
      </c>
      <c r="BJ2599" s="40" t="str">
        <f t="shared" si="244"/>
        <v>09/09/2016 13:00:00</v>
      </c>
      <c r="BK2599">
        <f>VLOOKUP($BI2599, [1]TableView_704030_20160816_20160!$D$2:$M$5095,3,FALSE)</f>
        <v>1014.08804994</v>
      </c>
      <c r="BL2599">
        <f>VLOOKUP($BI2599, [1]TableView_704030_20160816_20160!$D$2:$M$5095,8,FALSE)</f>
        <v>18.6111111111111</v>
      </c>
      <c r="BM2599">
        <f>VLOOKUP($BI2599, [1]TableView_704030_20160816_20160!$D$2:$M$5095,10,FALSE)</f>
        <v>0</v>
      </c>
      <c r="BN2599">
        <f>VLOOKUP($BI2599, [1]TableView_704030_20160816_20160!$D$2:$M$5095,4,FALSE)</f>
        <v>93</v>
      </c>
      <c r="BO2599">
        <f>VLOOKUP($BI2599, [1]TableView_704030_20160816_20160!$D$2:$M$5095,6,FALSE)</f>
        <v>184</v>
      </c>
      <c r="BP2599">
        <f>VLOOKUP($BI2599, [1]TableView_704030_20160816_20160!$D$2:$M$5095,7,FALSE)</f>
        <v>4.5</v>
      </c>
      <c r="BQ2599">
        <f>VLOOKUP($BI2599, [1]TableView_704030_20160816_20160!$D$2:$M$5095,2,FALSE)</f>
        <v>12.2</v>
      </c>
      <c r="BR2599">
        <f>VLOOKUP($BJ2599, [2]aacb8965d69cc6fd1cb3a5cae9e8ae7!$C$6:$F$853,4,FALSE)</f>
        <v>1</v>
      </c>
      <c r="BS2599" s="15">
        <v>2</v>
      </c>
      <c r="BT2599" t="str">
        <f t="shared" si="246"/>
        <v>09/09/2016 2</v>
      </c>
      <c r="BU2599">
        <f>VLOOKUP($BT2599, [3]Sheet1!$D$3:$T$89,4,FALSE)</f>
        <v>20</v>
      </c>
      <c r="BV2599">
        <f>VLOOKUP($BT2599, [3]Sheet1!$D$3:$T$89,5,FALSE)</f>
        <v>18</v>
      </c>
      <c r="BW2599">
        <f>VLOOKUP($BT2599, [3]Sheet1!$D$3:$T$89,8,FALSE)</f>
        <v>19</v>
      </c>
      <c r="BX2599">
        <f>VLOOKUP($BT2599, [3]Sheet1!$D$3:$T$89,9,FALSE)</f>
        <v>18</v>
      </c>
      <c r="BY2599">
        <f>VLOOKUP($BT2599, [3]Sheet1!$D$3:$T$89,12,FALSE)</f>
        <v>19</v>
      </c>
      <c r="BZ2599">
        <f>VLOOKUP($BT2599, [3]Sheet1!$D$3:$T$89,13,FALSE)</f>
        <v>15</v>
      </c>
      <c r="CA2599" t="str">
        <f>VLOOKUP($BT2599, [3]Sheet1!$D$3:$T$89,16,FALSE)</f>
        <v>N/A</v>
      </c>
      <c r="CB2599" t="str">
        <f>VLOOKUP($BT2599, [3]Sheet1!$D$3:$T$89,17,FALSE)</f>
        <v>N/A</v>
      </c>
      <c r="CD2599" s="12">
        <v>42622</v>
      </c>
      <c r="CE2599" s="2">
        <v>0.54166666666666696</v>
      </c>
      <c r="CF2599" s="2" t="s">
        <v>4336</v>
      </c>
      <c r="CG2599" s="2">
        <v>42622.541666666664</v>
      </c>
      <c r="CH2599" s="2">
        <v>42622.541666666664</v>
      </c>
      <c r="CI2599" t="s">
        <v>4320</v>
      </c>
      <c r="CJ2599" t="s">
        <v>4320</v>
      </c>
      <c r="CK2599">
        <v>1014.08804994</v>
      </c>
      <c r="CL2599">
        <v>18.6111111111111</v>
      </c>
      <c r="CM2599">
        <v>0</v>
      </c>
      <c r="CN2599">
        <v>93</v>
      </c>
      <c r="CO2599">
        <v>184</v>
      </c>
      <c r="CP2599">
        <v>4.5</v>
      </c>
      <c r="CQ2599">
        <v>12.2</v>
      </c>
      <c r="CR2599">
        <v>1</v>
      </c>
      <c r="CS2599">
        <v>2</v>
      </c>
      <c r="CT2599" t="s">
        <v>1376</v>
      </c>
      <c r="CU2599">
        <v>20</v>
      </c>
      <c r="CV2599">
        <v>18</v>
      </c>
      <c r="CW2599">
        <v>19</v>
      </c>
      <c r="CX2599">
        <v>18</v>
      </c>
      <c r="CY2599">
        <v>19</v>
      </c>
      <c r="CZ2599">
        <v>15</v>
      </c>
      <c r="DA2599" t="s">
        <v>27</v>
      </c>
      <c r="DB2599" t="s">
        <v>27</v>
      </c>
    </row>
    <row r="2600" spans="1:106">
      <c r="D2600" s="3">
        <v>26</v>
      </c>
      <c r="E2600" s="1">
        <v>7</v>
      </c>
      <c r="F2600">
        <v>8</v>
      </c>
      <c r="G2600" t="s">
        <v>65</v>
      </c>
      <c r="H2600" t="s">
        <v>57</v>
      </c>
      <c r="I2600" t="s">
        <v>68</v>
      </c>
      <c r="J2600" t="s">
        <v>1119</v>
      </c>
      <c r="BD2600" s="39">
        <v>42622</v>
      </c>
      <c r="BE2600" s="23">
        <v>0.54236111111111096</v>
      </c>
      <c r="BF2600" s="10" t="str">
        <f t="shared" si="247"/>
        <v>09/09/2016 13:01</v>
      </c>
      <c r="BG2600" s="35">
        <f t="shared" si="245"/>
        <v>42622.541666666664</v>
      </c>
      <c r="BH2600" s="35">
        <f t="shared" si="242"/>
        <v>42622.541666666664</v>
      </c>
      <c r="BI2600" t="str">
        <f t="shared" si="243"/>
        <v>09/09/2016 13:00:00</v>
      </c>
      <c r="BJ2600" s="40" t="str">
        <f t="shared" si="244"/>
        <v>09/09/2016 13:00:00</v>
      </c>
      <c r="BK2600">
        <f>VLOOKUP($BI2600, [1]TableView_704030_20160816_20160!$D$2:$M$5095,3,FALSE)</f>
        <v>1014.08804994</v>
      </c>
      <c r="BL2600">
        <f>VLOOKUP($BI2600, [1]TableView_704030_20160816_20160!$D$2:$M$5095,8,FALSE)</f>
        <v>18.6111111111111</v>
      </c>
      <c r="BM2600">
        <f>VLOOKUP($BI2600, [1]TableView_704030_20160816_20160!$D$2:$M$5095,10,FALSE)</f>
        <v>0</v>
      </c>
      <c r="BN2600">
        <f>VLOOKUP($BI2600, [1]TableView_704030_20160816_20160!$D$2:$M$5095,4,FALSE)</f>
        <v>93</v>
      </c>
      <c r="BO2600">
        <f>VLOOKUP($BI2600, [1]TableView_704030_20160816_20160!$D$2:$M$5095,6,FALSE)</f>
        <v>184</v>
      </c>
      <c r="BP2600">
        <f>VLOOKUP($BI2600, [1]TableView_704030_20160816_20160!$D$2:$M$5095,7,FALSE)</f>
        <v>4.5</v>
      </c>
      <c r="BQ2600">
        <f>VLOOKUP($BI2600, [1]TableView_704030_20160816_20160!$D$2:$M$5095,2,FALSE)</f>
        <v>12.2</v>
      </c>
      <c r="BR2600">
        <f>VLOOKUP($BJ2600, [2]aacb8965d69cc6fd1cb3a5cae9e8ae7!$C$6:$F$853,4,FALSE)</f>
        <v>1</v>
      </c>
      <c r="BS2600" s="15">
        <v>2</v>
      </c>
      <c r="BT2600" t="str">
        <f t="shared" si="246"/>
        <v>09/09/2016 2</v>
      </c>
      <c r="BU2600">
        <f>VLOOKUP($BT2600, [3]Sheet1!$D$3:$T$89,4,FALSE)</f>
        <v>20</v>
      </c>
      <c r="BV2600">
        <f>VLOOKUP($BT2600, [3]Sheet1!$D$3:$T$89,5,FALSE)</f>
        <v>18</v>
      </c>
      <c r="BW2600">
        <f>VLOOKUP($BT2600, [3]Sheet1!$D$3:$T$89,8,FALSE)</f>
        <v>19</v>
      </c>
      <c r="BX2600">
        <f>VLOOKUP($BT2600, [3]Sheet1!$D$3:$T$89,9,FALSE)</f>
        <v>18</v>
      </c>
      <c r="BY2600">
        <f>VLOOKUP($BT2600, [3]Sheet1!$D$3:$T$89,12,FALSE)</f>
        <v>19</v>
      </c>
      <c r="BZ2600">
        <f>VLOOKUP($BT2600, [3]Sheet1!$D$3:$T$89,13,FALSE)</f>
        <v>15</v>
      </c>
      <c r="CA2600" t="str">
        <f>VLOOKUP($BT2600, [3]Sheet1!$D$3:$T$89,16,FALSE)</f>
        <v>N/A</v>
      </c>
      <c r="CB2600" t="str">
        <f>VLOOKUP($BT2600, [3]Sheet1!$D$3:$T$89,17,FALSE)</f>
        <v>N/A</v>
      </c>
      <c r="CD2600" s="12">
        <v>42622</v>
      </c>
      <c r="CE2600" s="2">
        <v>0.54236111111111096</v>
      </c>
      <c r="CF2600" s="2" t="s">
        <v>4337</v>
      </c>
      <c r="CG2600" s="2">
        <v>42622.541666666664</v>
      </c>
      <c r="CH2600" s="2">
        <v>42622.541666666664</v>
      </c>
      <c r="CI2600" t="s">
        <v>4320</v>
      </c>
      <c r="CJ2600" t="s">
        <v>4320</v>
      </c>
      <c r="CK2600">
        <v>1014.08804994</v>
      </c>
      <c r="CL2600">
        <v>18.6111111111111</v>
      </c>
      <c r="CM2600">
        <v>0</v>
      </c>
      <c r="CN2600">
        <v>93</v>
      </c>
      <c r="CO2600">
        <v>184</v>
      </c>
      <c r="CP2600">
        <v>4.5</v>
      </c>
      <c r="CQ2600">
        <v>12.2</v>
      </c>
      <c r="CR2600">
        <v>1</v>
      </c>
      <c r="CS2600">
        <v>2</v>
      </c>
      <c r="CT2600" t="s">
        <v>1376</v>
      </c>
      <c r="CU2600">
        <v>20</v>
      </c>
      <c r="CV2600">
        <v>18</v>
      </c>
      <c r="CW2600">
        <v>19</v>
      </c>
      <c r="CX2600">
        <v>18</v>
      </c>
      <c r="CY2600">
        <v>19</v>
      </c>
      <c r="CZ2600">
        <v>15</v>
      </c>
      <c r="DA2600" t="s">
        <v>27</v>
      </c>
      <c r="DB2600" t="s">
        <v>27</v>
      </c>
    </row>
    <row r="2601" spans="1:106">
      <c r="D2601" s="3">
        <v>27</v>
      </c>
      <c r="E2601" s="1">
        <v>7</v>
      </c>
      <c r="F2601">
        <v>8</v>
      </c>
      <c r="G2601" t="s">
        <v>65</v>
      </c>
      <c r="H2601" t="s">
        <v>57</v>
      </c>
      <c r="I2601" t="s">
        <v>68</v>
      </c>
      <c r="J2601" t="s">
        <v>1119</v>
      </c>
      <c r="BD2601" s="39">
        <v>42622</v>
      </c>
      <c r="BE2601" s="23">
        <v>0.54305555555555596</v>
      </c>
      <c r="BF2601" s="10" t="str">
        <f t="shared" si="247"/>
        <v>09/09/2016 13:02</v>
      </c>
      <c r="BG2601" s="35">
        <f t="shared" si="245"/>
        <v>42622.541666666664</v>
      </c>
      <c r="BH2601" s="35">
        <f t="shared" si="242"/>
        <v>42622.541666666664</v>
      </c>
      <c r="BI2601" t="str">
        <f t="shared" si="243"/>
        <v>09/09/2016 13:00:00</v>
      </c>
      <c r="BJ2601" s="40" t="str">
        <f t="shared" si="244"/>
        <v>09/09/2016 13:00:00</v>
      </c>
      <c r="BK2601">
        <f>VLOOKUP($BI2601, [1]TableView_704030_20160816_20160!$D$2:$M$5095,3,FALSE)</f>
        <v>1014.08804994</v>
      </c>
      <c r="BL2601">
        <f>VLOOKUP($BI2601, [1]TableView_704030_20160816_20160!$D$2:$M$5095,8,FALSE)</f>
        <v>18.6111111111111</v>
      </c>
      <c r="BM2601">
        <f>VLOOKUP($BI2601, [1]TableView_704030_20160816_20160!$D$2:$M$5095,10,FALSE)</f>
        <v>0</v>
      </c>
      <c r="BN2601">
        <f>VLOOKUP($BI2601, [1]TableView_704030_20160816_20160!$D$2:$M$5095,4,FALSE)</f>
        <v>93</v>
      </c>
      <c r="BO2601">
        <f>VLOOKUP($BI2601, [1]TableView_704030_20160816_20160!$D$2:$M$5095,6,FALSE)</f>
        <v>184</v>
      </c>
      <c r="BP2601">
        <f>VLOOKUP($BI2601, [1]TableView_704030_20160816_20160!$D$2:$M$5095,7,FALSE)</f>
        <v>4.5</v>
      </c>
      <c r="BQ2601">
        <f>VLOOKUP($BI2601, [1]TableView_704030_20160816_20160!$D$2:$M$5095,2,FALSE)</f>
        <v>12.2</v>
      </c>
      <c r="BR2601">
        <f>VLOOKUP($BJ2601, [2]aacb8965d69cc6fd1cb3a5cae9e8ae7!$C$6:$F$853,4,FALSE)</f>
        <v>1</v>
      </c>
      <c r="BS2601" s="15">
        <v>2</v>
      </c>
      <c r="BT2601" t="str">
        <f t="shared" si="246"/>
        <v>09/09/2016 2</v>
      </c>
      <c r="BU2601">
        <f>VLOOKUP($BT2601, [3]Sheet1!$D$3:$T$89,4,FALSE)</f>
        <v>20</v>
      </c>
      <c r="BV2601">
        <f>VLOOKUP($BT2601, [3]Sheet1!$D$3:$T$89,5,FALSE)</f>
        <v>18</v>
      </c>
      <c r="BW2601">
        <f>VLOOKUP($BT2601, [3]Sheet1!$D$3:$T$89,8,FALSE)</f>
        <v>19</v>
      </c>
      <c r="BX2601">
        <f>VLOOKUP($BT2601, [3]Sheet1!$D$3:$T$89,9,FALSE)</f>
        <v>18</v>
      </c>
      <c r="BY2601">
        <f>VLOOKUP($BT2601, [3]Sheet1!$D$3:$T$89,12,FALSE)</f>
        <v>19</v>
      </c>
      <c r="BZ2601">
        <f>VLOOKUP($BT2601, [3]Sheet1!$D$3:$T$89,13,FALSE)</f>
        <v>15</v>
      </c>
      <c r="CA2601" t="str">
        <f>VLOOKUP($BT2601, [3]Sheet1!$D$3:$T$89,16,FALSE)</f>
        <v>N/A</v>
      </c>
      <c r="CB2601" t="str">
        <f>VLOOKUP($BT2601, [3]Sheet1!$D$3:$T$89,17,FALSE)</f>
        <v>N/A</v>
      </c>
      <c r="CD2601" s="12">
        <v>42622</v>
      </c>
      <c r="CE2601" s="2">
        <v>0.54305555555555596</v>
      </c>
      <c r="CF2601" s="2" t="s">
        <v>4338</v>
      </c>
      <c r="CG2601" s="2">
        <v>42622.541666666664</v>
      </c>
      <c r="CH2601" s="2">
        <v>42622.541666666664</v>
      </c>
      <c r="CI2601" t="s">
        <v>4320</v>
      </c>
      <c r="CJ2601" t="s">
        <v>4320</v>
      </c>
      <c r="CK2601">
        <v>1014.08804994</v>
      </c>
      <c r="CL2601">
        <v>18.6111111111111</v>
      </c>
      <c r="CM2601">
        <v>0</v>
      </c>
      <c r="CN2601">
        <v>93</v>
      </c>
      <c r="CO2601">
        <v>184</v>
      </c>
      <c r="CP2601">
        <v>4.5</v>
      </c>
      <c r="CQ2601">
        <v>12.2</v>
      </c>
      <c r="CR2601">
        <v>1</v>
      </c>
      <c r="CS2601">
        <v>2</v>
      </c>
      <c r="CT2601" t="s">
        <v>1376</v>
      </c>
      <c r="CU2601">
        <v>20</v>
      </c>
      <c r="CV2601">
        <v>18</v>
      </c>
      <c r="CW2601">
        <v>19</v>
      </c>
      <c r="CX2601">
        <v>18</v>
      </c>
      <c r="CY2601">
        <v>19</v>
      </c>
      <c r="CZ2601">
        <v>15</v>
      </c>
      <c r="DA2601" t="s">
        <v>27</v>
      </c>
      <c r="DB2601" t="s">
        <v>27</v>
      </c>
    </row>
    <row r="2602" spans="1:106">
      <c r="D2602" s="3">
        <v>28</v>
      </c>
      <c r="E2602" s="1">
        <v>7</v>
      </c>
      <c r="F2602">
        <v>8</v>
      </c>
      <c r="G2602" t="s">
        <v>65</v>
      </c>
      <c r="H2602" t="s">
        <v>57</v>
      </c>
      <c r="I2602" t="s">
        <v>68</v>
      </c>
      <c r="J2602" t="s">
        <v>1119</v>
      </c>
      <c r="BD2602" s="39">
        <v>42622</v>
      </c>
      <c r="BE2602" s="23">
        <v>0.54374999999999996</v>
      </c>
      <c r="BF2602" s="10" t="str">
        <f t="shared" si="247"/>
        <v>09/09/2016 13:03</v>
      </c>
      <c r="BG2602" s="35">
        <f t="shared" si="245"/>
        <v>42622.541666666664</v>
      </c>
      <c r="BH2602" s="35">
        <f t="shared" si="242"/>
        <v>42622.541666666664</v>
      </c>
      <c r="BI2602" t="str">
        <f t="shared" si="243"/>
        <v>09/09/2016 13:00:00</v>
      </c>
      <c r="BJ2602" s="40" t="str">
        <f t="shared" si="244"/>
        <v>09/09/2016 13:00:00</v>
      </c>
      <c r="BK2602">
        <f>VLOOKUP($BI2602, [1]TableView_704030_20160816_20160!$D$2:$M$5095,3,FALSE)</f>
        <v>1014.08804994</v>
      </c>
      <c r="BL2602">
        <f>VLOOKUP($BI2602, [1]TableView_704030_20160816_20160!$D$2:$M$5095,8,FALSE)</f>
        <v>18.6111111111111</v>
      </c>
      <c r="BM2602">
        <f>VLOOKUP($BI2602, [1]TableView_704030_20160816_20160!$D$2:$M$5095,10,FALSE)</f>
        <v>0</v>
      </c>
      <c r="BN2602">
        <f>VLOOKUP($BI2602, [1]TableView_704030_20160816_20160!$D$2:$M$5095,4,FALSE)</f>
        <v>93</v>
      </c>
      <c r="BO2602">
        <f>VLOOKUP($BI2602, [1]TableView_704030_20160816_20160!$D$2:$M$5095,6,FALSE)</f>
        <v>184</v>
      </c>
      <c r="BP2602">
        <f>VLOOKUP($BI2602, [1]TableView_704030_20160816_20160!$D$2:$M$5095,7,FALSE)</f>
        <v>4.5</v>
      </c>
      <c r="BQ2602">
        <f>VLOOKUP($BI2602, [1]TableView_704030_20160816_20160!$D$2:$M$5095,2,FALSE)</f>
        <v>12.2</v>
      </c>
      <c r="BR2602">
        <f>VLOOKUP($BJ2602, [2]aacb8965d69cc6fd1cb3a5cae9e8ae7!$C$6:$F$853,4,FALSE)</f>
        <v>1</v>
      </c>
      <c r="BS2602" s="15">
        <v>2</v>
      </c>
      <c r="BT2602" t="str">
        <f t="shared" si="246"/>
        <v>09/09/2016 2</v>
      </c>
      <c r="BU2602">
        <f>VLOOKUP($BT2602, [3]Sheet1!$D$3:$T$89,4,FALSE)</f>
        <v>20</v>
      </c>
      <c r="BV2602">
        <f>VLOOKUP($BT2602, [3]Sheet1!$D$3:$T$89,5,FALSE)</f>
        <v>18</v>
      </c>
      <c r="BW2602">
        <f>VLOOKUP($BT2602, [3]Sheet1!$D$3:$T$89,8,FALSE)</f>
        <v>19</v>
      </c>
      <c r="BX2602">
        <f>VLOOKUP($BT2602, [3]Sheet1!$D$3:$T$89,9,FALSE)</f>
        <v>18</v>
      </c>
      <c r="BY2602">
        <f>VLOOKUP($BT2602, [3]Sheet1!$D$3:$T$89,12,FALSE)</f>
        <v>19</v>
      </c>
      <c r="BZ2602">
        <f>VLOOKUP($BT2602, [3]Sheet1!$D$3:$T$89,13,FALSE)</f>
        <v>15</v>
      </c>
      <c r="CA2602" t="str">
        <f>VLOOKUP($BT2602, [3]Sheet1!$D$3:$T$89,16,FALSE)</f>
        <v>N/A</v>
      </c>
      <c r="CB2602" t="str">
        <f>VLOOKUP($BT2602, [3]Sheet1!$D$3:$T$89,17,FALSE)</f>
        <v>N/A</v>
      </c>
      <c r="CD2602" s="12">
        <v>42622</v>
      </c>
      <c r="CE2602" s="2">
        <v>0.54374999999999996</v>
      </c>
      <c r="CF2602" s="2" t="s">
        <v>4339</v>
      </c>
      <c r="CG2602" s="2">
        <v>42622.541666666664</v>
      </c>
      <c r="CH2602" s="2">
        <v>42622.541666666664</v>
      </c>
      <c r="CI2602" t="s">
        <v>4320</v>
      </c>
      <c r="CJ2602" t="s">
        <v>4320</v>
      </c>
      <c r="CK2602">
        <v>1014.08804994</v>
      </c>
      <c r="CL2602">
        <v>18.6111111111111</v>
      </c>
      <c r="CM2602">
        <v>0</v>
      </c>
      <c r="CN2602">
        <v>93</v>
      </c>
      <c r="CO2602">
        <v>184</v>
      </c>
      <c r="CP2602">
        <v>4.5</v>
      </c>
      <c r="CQ2602">
        <v>12.2</v>
      </c>
      <c r="CR2602">
        <v>1</v>
      </c>
      <c r="CS2602">
        <v>2</v>
      </c>
      <c r="CT2602" t="s">
        <v>1376</v>
      </c>
      <c r="CU2602">
        <v>20</v>
      </c>
      <c r="CV2602">
        <v>18</v>
      </c>
      <c r="CW2602">
        <v>19</v>
      </c>
      <c r="CX2602">
        <v>18</v>
      </c>
      <c r="CY2602">
        <v>19</v>
      </c>
      <c r="CZ2602">
        <v>15</v>
      </c>
      <c r="DA2602" t="s">
        <v>27</v>
      </c>
      <c r="DB2602" t="s">
        <v>27</v>
      </c>
    </row>
    <row r="2603" spans="1:106">
      <c r="D2603" s="3">
        <v>29</v>
      </c>
      <c r="E2603" s="1">
        <v>7</v>
      </c>
      <c r="F2603">
        <v>8</v>
      </c>
      <c r="G2603" t="s">
        <v>65</v>
      </c>
      <c r="H2603" t="s">
        <v>57</v>
      </c>
      <c r="I2603" t="s">
        <v>68</v>
      </c>
      <c r="J2603" t="s">
        <v>1119</v>
      </c>
      <c r="BD2603" s="39">
        <v>42622</v>
      </c>
      <c r="BE2603" s="23">
        <v>0.54444444444444395</v>
      </c>
      <c r="BF2603" s="10" t="str">
        <f t="shared" si="247"/>
        <v>09/09/2016 13:04</v>
      </c>
      <c r="BG2603" s="35">
        <f t="shared" si="245"/>
        <v>42622.541666666664</v>
      </c>
      <c r="BH2603" s="35">
        <f t="shared" si="242"/>
        <v>42622.541666666664</v>
      </c>
      <c r="BI2603" t="str">
        <f t="shared" si="243"/>
        <v>09/09/2016 13:00:00</v>
      </c>
      <c r="BJ2603" s="40" t="str">
        <f t="shared" si="244"/>
        <v>09/09/2016 13:00:00</v>
      </c>
      <c r="BK2603">
        <f>VLOOKUP($BI2603, [1]TableView_704030_20160816_20160!$D$2:$M$5095,3,FALSE)</f>
        <v>1014.08804994</v>
      </c>
      <c r="BL2603">
        <f>VLOOKUP($BI2603, [1]TableView_704030_20160816_20160!$D$2:$M$5095,8,FALSE)</f>
        <v>18.6111111111111</v>
      </c>
      <c r="BM2603">
        <f>VLOOKUP($BI2603, [1]TableView_704030_20160816_20160!$D$2:$M$5095,10,FALSE)</f>
        <v>0</v>
      </c>
      <c r="BN2603">
        <f>VLOOKUP($BI2603, [1]TableView_704030_20160816_20160!$D$2:$M$5095,4,FALSE)</f>
        <v>93</v>
      </c>
      <c r="BO2603">
        <f>VLOOKUP($BI2603, [1]TableView_704030_20160816_20160!$D$2:$M$5095,6,FALSE)</f>
        <v>184</v>
      </c>
      <c r="BP2603">
        <f>VLOOKUP($BI2603, [1]TableView_704030_20160816_20160!$D$2:$M$5095,7,FALSE)</f>
        <v>4.5</v>
      </c>
      <c r="BQ2603">
        <f>VLOOKUP($BI2603, [1]TableView_704030_20160816_20160!$D$2:$M$5095,2,FALSE)</f>
        <v>12.2</v>
      </c>
      <c r="BR2603">
        <f>VLOOKUP($BJ2603, [2]aacb8965d69cc6fd1cb3a5cae9e8ae7!$C$6:$F$853,4,FALSE)</f>
        <v>1</v>
      </c>
      <c r="BS2603" s="15">
        <v>2</v>
      </c>
      <c r="BT2603" t="str">
        <f t="shared" si="246"/>
        <v>09/09/2016 2</v>
      </c>
      <c r="BU2603">
        <f>VLOOKUP($BT2603, [3]Sheet1!$D$3:$T$89,4,FALSE)</f>
        <v>20</v>
      </c>
      <c r="BV2603">
        <f>VLOOKUP($BT2603, [3]Sheet1!$D$3:$T$89,5,FALSE)</f>
        <v>18</v>
      </c>
      <c r="BW2603">
        <f>VLOOKUP($BT2603, [3]Sheet1!$D$3:$T$89,8,FALSE)</f>
        <v>19</v>
      </c>
      <c r="BX2603">
        <f>VLOOKUP($BT2603, [3]Sheet1!$D$3:$T$89,9,FALSE)</f>
        <v>18</v>
      </c>
      <c r="BY2603">
        <f>VLOOKUP($BT2603, [3]Sheet1!$D$3:$T$89,12,FALSE)</f>
        <v>19</v>
      </c>
      <c r="BZ2603">
        <f>VLOOKUP($BT2603, [3]Sheet1!$D$3:$T$89,13,FALSE)</f>
        <v>15</v>
      </c>
      <c r="CA2603" t="str">
        <f>VLOOKUP($BT2603, [3]Sheet1!$D$3:$T$89,16,FALSE)</f>
        <v>N/A</v>
      </c>
      <c r="CB2603" t="str">
        <f>VLOOKUP($BT2603, [3]Sheet1!$D$3:$T$89,17,FALSE)</f>
        <v>N/A</v>
      </c>
      <c r="CD2603" s="12">
        <v>42622</v>
      </c>
      <c r="CE2603" s="2">
        <v>0.54444444444444395</v>
      </c>
      <c r="CF2603" s="2" t="s">
        <v>4340</v>
      </c>
      <c r="CG2603" s="2">
        <v>42622.541666666664</v>
      </c>
      <c r="CH2603" s="2">
        <v>42622.541666666664</v>
      </c>
      <c r="CI2603" t="s">
        <v>4320</v>
      </c>
      <c r="CJ2603" t="s">
        <v>4320</v>
      </c>
      <c r="CK2603">
        <v>1014.08804994</v>
      </c>
      <c r="CL2603">
        <v>18.6111111111111</v>
      </c>
      <c r="CM2603">
        <v>0</v>
      </c>
      <c r="CN2603">
        <v>93</v>
      </c>
      <c r="CO2603">
        <v>184</v>
      </c>
      <c r="CP2603">
        <v>4.5</v>
      </c>
      <c r="CQ2603">
        <v>12.2</v>
      </c>
      <c r="CR2603">
        <v>1</v>
      </c>
      <c r="CS2603">
        <v>2</v>
      </c>
      <c r="CT2603" t="s">
        <v>1376</v>
      </c>
      <c r="CU2603">
        <v>20</v>
      </c>
      <c r="CV2603">
        <v>18</v>
      </c>
      <c r="CW2603">
        <v>19</v>
      </c>
      <c r="CX2603">
        <v>18</v>
      </c>
      <c r="CY2603">
        <v>19</v>
      </c>
      <c r="CZ2603">
        <v>15</v>
      </c>
      <c r="DA2603" t="s">
        <v>27</v>
      </c>
      <c r="DB2603" t="s">
        <v>27</v>
      </c>
    </row>
    <row r="2604" spans="1:106">
      <c r="D2604" s="3">
        <v>30</v>
      </c>
      <c r="E2604" s="1">
        <v>7</v>
      </c>
      <c r="F2604">
        <v>8</v>
      </c>
      <c r="G2604" t="s">
        <v>65</v>
      </c>
      <c r="H2604" t="s">
        <v>57</v>
      </c>
      <c r="I2604" t="s">
        <v>68</v>
      </c>
      <c r="J2604" t="s">
        <v>1119</v>
      </c>
      <c r="BD2604" s="39">
        <v>42622</v>
      </c>
      <c r="BE2604" s="23">
        <v>0.54513888888888895</v>
      </c>
      <c r="BF2604" s="10" t="str">
        <f t="shared" si="247"/>
        <v>09/09/2016 13:05</v>
      </c>
      <c r="BG2604" s="35">
        <f t="shared" si="245"/>
        <v>42622.548611111109</v>
      </c>
      <c r="BH2604" s="35">
        <f t="shared" si="242"/>
        <v>42622.541666666664</v>
      </c>
      <c r="BI2604" t="str">
        <f t="shared" si="243"/>
        <v>09/09/2016 13:10:00</v>
      </c>
      <c r="BJ2604" s="40" t="str">
        <f t="shared" si="244"/>
        <v>09/09/2016 13:00:00</v>
      </c>
      <c r="BK2604">
        <f>VLOOKUP($BI2604, [1]TableView_704030_20160816_20160!$D$2:$M$5095,3,FALSE)</f>
        <v>1014.08804994</v>
      </c>
      <c r="BL2604">
        <f>VLOOKUP($BI2604, [1]TableView_704030_20160816_20160!$D$2:$M$5095,8,FALSE)</f>
        <v>18.3333333333333</v>
      </c>
      <c r="BM2604">
        <f>VLOOKUP($BI2604, [1]TableView_704030_20160816_20160!$D$2:$M$5095,10,FALSE)</f>
        <v>0</v>
      </c>
      <c r="BN2604">
        <f>VLOOKUP($BI2604, [1]TableView_704030_20160816_20160!$D$2:$M$5095,4,FALSE)</f>
        <v>93</v>
      </c>
      <c r="BO2604">
        <f>VLOOKUP($BI2604, [1]TableView_704030_20160816_20160!$D$2:$M$5095,6,FALSE)</f>
        <v>177</v>
      </c>
      <c r="BP2604">
        <f>VLOOKUP($BI2604, [1]TableView_704030_20160816_20160!$D$2:$M$5095,7,FALSE)</f>
        <v>4.9000000000000004</v>
      </c>
      <c r="BQ2604">
        <f>VLOOKUP($BI2604, [1]TableView_704030_20160816_20160!$D$2:$M$5095,2,FALSE)</f>
        <v>12.2</v>
      </c>
      <c r="BR2604">
        <f>VLOOKUP($BJ2604, [2]aacb8965d69cc6fd1cb3a5cae9e8ae7!$C$6:$F$853,4,FALSE)</f>
        <v>1</v>
      </c>
      <c r="BS2604" s="15">
        <v>2</v>
      </c>
      <c r="BT2604" t="str">
        <f t="shared" si="246"/>
        <v>09/09/2016 2</v>
      </c>
      <c r="BU2604">
        <f>VLOOKUP($BT2604, [3]Sheet1!$D$3:$T$89,4,FALSE)</f>
        <v>20</v>
      </c>
      <c r="BV2604">
        <f>VLOOKUP($BT2604, [3]Sheet1!$D$3:$T$89,5,FALSE)</f>
        <v>18</v>
      </c>
      <c r="BW2604">
        <f>VLOOKUP($BT2604, [3]Sheet1!$D$3:$T$89,8,FALSE)</f>
        <v>19</v>
      </c>
      <c r="BX2604">
        <f>VLOOKUP($BT2604, [3]Sheet1!$D$3:$T$89,9,FALSE)</f>
        <v>18</v>
      </c>
      <c r="BY2604">
        <f>VLOOKUP($BT2604, [3]Sheet1!$D$3:$T$89,12,FALSE)</f>
        <v>19</v>
      </c>
      <c r="BZ2604">
        <f>VLOOKUP($BT2604, [3]Sheet1!$D$3:$T$89,13,FALSE)</f>
        <v>15</v>
      </c>
      <c r="CA2604" t="str">
        <f>VLOOKUP($BT2604, [3]Sheet1!$D$3:$T$89,16,FALSE)</f>
        <v>N/A</v>
      </c>
      <c r="CB2604" t="str">
        <f>VLOOKUP($BT2604, [3]Sheet1!$D$3:$T$89,17,FALSE)</f>
        <v>N/A</v>
      </c>
      <c r="CD2604" s="12">
        <v>42622</v>
      </c>
      <c r="CE2604" s="2">
        <v>0.54513888888888895</v>
      </c>
      <c r="CF2604" s="2" t="s">
        <v>4341</v>
      </c>
      <c r="CG2604" s="2">
        <v>42622.548611111109</v>
      </c>
      <c r="CH2604" s="2">
        <v>42622.541666666664</v>
      </c>
      <c r="CI2604" t="s">
        <v>4342</v>
      </c>
      <c r="CJ2604" t="s">
        <v>4320</v>
      </c>
      <c r="CK2604">
        <v>1014.08804994</v>
      </c>
      <c r="CL2604">
        <v>18.3333333333333</v>
      </c>
      <c r="CM2604">
        <v>0</v>
      </c>
      <c r="CN2604">
        <v>93</v>
      </c>
      <c r="CO2604">
        <v>177</v>
      </c>
      <c r="CP2604">
        <v>4.9000000000000004</v>
      </c>
      <c r="CQ2604">
        <v>12.2</v>
      </c>
      <c r="CR2604">
        <v>1</v>
      </c>
      <c r="CS2604">
        <v>2</v>
      </c>
      <c r="CT2604" t="s">
        <v>1376</v>
      </c>
      <c r="CU2604">
        <v>20</v>
      </c>
      <c r="CV2604">
        <v>18</v>
      </c>
      <c r="CW2604">
        <v>19</v>
      </c>
      <c r="CX2604">
        <v>18</v>
      </c>
      <c r="CY2604">
        <v>19</v>
      </c>
      <c r="CZ2604">
        <v>15</v>
      </c>
      <c r="DA2604" t="s">
        <v>27</v>
      </c>
      <c r="DB2604" t="s">
        <v>27</v>
      </c>
    </row>
    <row r="2605" spans="1:106">
      <c r="BD2605" s="39">
        <v>42622</v>
      </c>
      <c r="BE2605" s="23">
        <v>0.54583333333333295</v>
      </c>
      <c r="BF2605" s="10" t="str">
        <f t="shared" si="247"/>
        <v>09/09/2016 13:06</v>
      </c>
      <c r="BG2605" s="35">
        <f t="shared" si="245"/>
        <v>42622.548611111109</v>
      </c>
      <c r="BH2605" s="35">
        <f t="shared" si="242"/>
        <v>42622.541666666664</v>
      </c>
      <c r="BI2605" t="str">
        <f t="shared" si="243"/>
        <v>09/09/2016 13:10:00</v>
      </c>
      <c r="BJ2605" s="40" t="str">
        <f t="shared" si="244"/>
        <v>09/09/2016 13:00:00</v>
      </c>
      <c r="BK2605">
        <f>VLOOKUP($BI2605, [1]TableView_704030_20160816_20160!$D$2:$M$5095,3,FALSE)</f>
        <v>1014.08804994</v>
      </c>
      <c r="BL2605">
        <f>VLOOKUP($BI2605, [1]TableView_704030_20160816_20160!$D$2:$M$5095,8,FALSE)</f>
        <v>18.3333333333333</v>
      </c>
      <c r="BM2605">
        <f>VLOOKUP($BI2605, [1]TableView_704030_20160816_20160!$D$2:$M$5095,10,FALSE)</f>
        <v>0</v>
      </c>
      <c r="BN2605">
        <f>VLOOKUP($BI2605, [1]TableView_704030_20160816_20160!$D$2:$M$5095,4,FALSE)</f>
        <v>93</v>
      </c>
      <c r="BO2605">
        <f>VLOOKUP($BI2605, [1]TableView_704030_20160816_20160!$D$2:$M$5095,6,FALSE)</f>
        <v>177</v>
      </c>
      <c r="BP2605">
        <f>VLOOKUP($BI2605, [1]TableView_704030_20160816_20160!$D$2:$M$5095,7,FALSE)</f>
        <v>4.9000000000000004</v>
      </c>
      <c r="BQ2605">
        <f>VLOOKUP($BI2605, [1]TableView_704030_20160816_20160!$D$2:$M$5095,2,FALSE)</f>
        <v>12.2</v>
      </c>
      <c r="BR2605">
        <f>VLOOKUP($BJ2605, [2]aacb8965d69cc6fd1cb3a5cae9e8ae7!$C$6:$F$853,4,FALSE)</f>
        <v>1</v>
      </c>
      <c r="BS2605" s="15">
        <v>2</v>
      </c>
      <c r="BT2605" t="str">
        <f t="shared" si="246"/>
        <v>09/09/2016 2</v>
      </c>
      <c r="BU2605">
        <f>VLOOKUP($BT2605, [3]Sheet1!$D$3:$T$89,4,FALSE)</f>
        <v>20</v>
      </c>
      <c r="BV2605">
        <f>VLOOKUP($BT2605, [3]Sheet1!$D$3:$T$89,5,FALSE)</f>
        <v>18</v>
      </c>
      <c r="BW2605">
        <f>VLOOKUP($BT2605, [3]Sheet1!$D$3:$T$89,8,FALSE)</f>
        <v>19</v>
      </c>
      <c r="BX2605">
        <f>VLOOKUP($BT2605, [3]Sheet1!$D$3:$T$89,9,FALSE)</f>
        <v>18</v>
      </c>
      <c r="BY2605">
        <f>VLOOKUP($BT2605, [3]Sheet1!$D$3:$T$89,12,FALSE)</f>
        <v>19</v>
      </c>
      <c r="BZ2605">
        <f>VLOOKUP($BT2605, [3]Sheet1!$D$3:$T$89,13,FALSE)</f>
        <v>15</v>
      </c>
      <c r="CA2605" t="str">
        <f>VLOOKUP($BT2605, [3]Sheet1!$D$3:$T$89,16,FALSE)</f>
        <v>N/A</v>
      </c>
      <c r="CB2605" t="str">
        <f>VLOOKUP($BT2605, [3]Sheet1!$D$3:$T$89,17,FALSE)</f>
        <v>N/A</v>
      </c>
      <c r="CD2605" s="12">
        <v>42622</v>
      </c>
      <c r="CE2605" s="2">
        <v>0.54583333333333295</v>
      </c>
      <c r="CF2605" s="2" t="s">
        <v>4343</v>
      </c>
      <c r="CG2605" s="2">
        <v>42622.548611111109</v>
      </c>
      <c r="CH2605" s="2">
        <v>42622.541666666664</v>
      </c>
      <c r="CI2605" t="s">
        <v>4342</v>
      </c>
      <c r="CJ2605" t="s">
        <v>4320</v>
      </c>
      <c r="CK2605">
        <v>1014.08804994</v>
      </c>
      <c r="CL2605">
        <v>18.3333333333333</v>
      </c>
      <c r="CM2605">
        <v>0</v>
      </c>
      <c r="CN2605">
        <v>93</v>
      </c>
      <c r="CO2605">
        <v>177</v>
      </c>
      <c r="CP2605">
        <v>4.9000000000000004</v>
      </c>
      <c r="CQ2605">
        <v>12.2</v>
      </c>
      <c r="CR2605">
        <v>1</v>
      </c>
      <c r="CS2605">
        <v>2</v>
      </c>
      <c r="CT2605" t="s">
        <v>1376</v>
      </c>
      <c r="CU2605">
        <v>20</v>
      </c>
      <c r="CV2605">
        <v>18</v>
      </c>
      <c r="CW2605">
        <v>19</v>
      </c>
      <c r="CX2605">
        <v>18</v>
      </c>
      <c r="CY2605">
        <v>19</v>
      </c>
      <c r="CZ2605">
        <v>15</v>
      </c>
      <c r="DA2605" t="s">
        <v>27</v>
      </c>
      <c r="DB2605" t="s">
        <v>27</v>
      </c>
    </row>
    <row r="2606" spans="1:106" s="7" customFormat="1">
      <c r="B2606" s="16"/>
      <c r="D2606" s="9"/>
      <c r="E2606" s="8"/>
      <c r="L2606" s="8"/>
      <c r="S2606" s="8"/>
      <c r="Z2606" s="8"/>
      <c r="AG2606" s="8"/>
      <c r="AN2606" s="8"/>
      <c r="AT2606" s="21"/>
      <c r="BD2606" s="39">
        <v>42622</v>
      </c>
      <c r="BE2606" s="23">
        <v>0.54652777777777795</v>
      </c>
      <c r="BF2606" s="10" t="str">
        <f t="shared" si="247"/>
        <v>09/09/2016 13:07</v>
      </c>
      <c r="BG2606" s="35">
        <f t="shared" si="245"/>
        <v>42622.548611111109</v>
      </c>
      <c r="BH2606" s="35">
        <f t="shared" si="242"/>
        <v>42622.541666666664</v>
      </c>
      <c r="BI2606" t="str">
        <f t="shared" si="243"/>
        <v>09/09/2016 13:10:00</v>
      </c>
      <c r="BJ2606" s="40" t="str">
        <f t="shared" si="244"/>
        <v>09/09/2016 13:00:00</v>
      </c>
      <c r="BK2606">
        <f>VLOOKUP($BI2606, [1]TableView_704030_20160816_20160!$D$2:$M$5095,3,FALSE)</f>
        <v>1014.08804994</v>
      </c>
      <c r="BL2606">
        <f>VLOOKUP($BI2606, [1]TableView_704030_20160816_20160!$D$2:$M$5095,8,FALSE)</f>
        <v>18.3333333333333</v>
      </c>
      <c r="BM2606">
        <f>VLOOKUP($BI2606, [1]TableView_704030_20160816_20160!$D$2:$M$5095,10,FALSE)</f>
        <v>0</v>
      </c>
      <c r="BN2606">
        <f>VLOOKUP($BI2606, [1]TableView_704030_20160816_20160!$D$2:$M$5095,4,FALSE)</f>
        <v>93</v>
      </c>
      <c r="BO2606">
        <f>VLOOKUP($BI2606, [1]TableView_704030_20160816_20160!$D$2:$M$5095,6,FALSE)</f>
        <v>177</v>
      </c>
      <c r="BP2606">
        <f>VLOOKUP($BI2606, [1]TableView_704030_20160816_20160!$D$2:$M$5095,7,FALSE)</f>
        <v>4.9000000000000004</v>
      </c>
      <c r="BQ2606">
        <f>VLOOKUP($BI2606, [1]TableView_704030_20160816_20160!$D$2:$M$5095,2,FALSE)</f>
        <v>12.2</v>
      </c>
      <c r="BR2606">
        <f>VLOOKUP($BJ2606, [2]aacb8965d69cc6fd1cb3a5cae9e8ae7!$C$6:$F$853,4,FALSE)</f>
        <v>1</v>
      </c>
      <c r="BS2606" s="15">
        <v>2</v>
      </c>
      <c r="BT2606" t="str">
        <f t="shared" si="246"/>
        <v>09/09/2016 2</v>
      </c>
      <c r="BU2606">
        <f>VLOOKUP($BT2606, [3]Sheet1!$D$3:$T$89,4,FALSE)</f>
        <v>20</v>
      </c>
      <c r="BV2606">
        <f>VLOOKUP($BT2606, [3]Sheet1!$D$3:$T$89,5,FALSE)</f>
        <v>18</v>
      </c>
      <c r="BW2606">
        <f>VLOOKUP($BT2606, [3]Sheet1!$D$3:$T$89,8,FALSE)</f>
        <v>19</v>
      </c>
      <c r="BX2606">
        <f>VLOOKUP($BT2606, [3]Sheet1!$D$3:$T$89,9,FALSE)</f>
        <v>18</v>
      </c>
      <c r="BY2606">
        <f>VLOOKUP($BT2606, [3]Sheet1!$D$3:$T$89,12,FALSE)</f>
        <v>19</v>
      </c>
      <c r="BZ2606">
        <f>VLOOKUP($BT2606, [3]Sheet1!$D$3:$T$89,13,FALSE)</f>
        <v>15</v>
      </c>
      <c r="CA2606" t="str">
        <f>VLOOKUP($BT2606, [3]Sheet1!$D$3:$T$89,16,FALSE)</f>
        <v>N/A</v>
      </c>
      <c r="CB2606" t="str">
        <f>VLOOKUP($BT2606, [3]Sheet1!$D$3:$T$89,17,FALSE)</f>
        <v>N/A</v>
      </c>
      <c r="CD2606" s="36">
        <v>42622</v>
      </c>
      <c r="CE2606" s="42">
        <v>0.54652777777777795</v>
      </c>
      <c r="CF2606" s="42" t="s">
        <v>4344</v>
      </c>
      <c r="CG2606" s="42">
        <v>42622.548611111109</v>
      </c>
      <c r="CH2606" s="42">
        <v>42622.541666666664</v>
      </c>
      <c r="CI2606" s="7" t="s">
        <v>4342</v>
      </c>
      <c r="CJ2606" s="7" t="s">
        <v>4320</v>
      </c>
      <c r="CK2606" s="7">
        <v>1014.08804994</v>
      </c>
      <c r="CL2606" s="7">
        <v>18.3333333333333</v>
      </c>
      <c r="CM2606" s="7">
        <v>0</v>
      </c>
      <c r="CN2606" s="7">
        <v>93</v>
      </c>
      <c r="CO2606" s="7">
        <v>177</v>
      </c>
      <c r="CP2606" s="7">
        <v>4.9000000000000004</v>
      </c>
      <c r="CQ2606" s="7">
        <v>12.2</v>
      </c>
      <c r="CR2606" s="7">
        <v>1</v>
      </c>
      <c r="CS2606" s="7">
        <v>2</v>
      </c>
      <c r="CT2606" s="7" t="s">
        <v>1376</v>
      </c>
      <c r="CU2606" s="7">
        <v>20</v>
      </c>
      <c r="CV2606" s="7">
        <v>18</v>
      </c>
      <c r="CW2606" s="7">
        <v>19</v>
      </c>
      <c r="CX2606" s="7">
        <v>18</v>
      </c>
      <c r="CY2606" s="7">
        <v>19</v>
      </c>
      <c r="CZ2606" s="7">
        <v>15</v>
      </c>
      <c r="DA2606" s="7" t="s">
        <v>27</v>
      </c>
      <c r="DB2606" s="7" t="s">
        <v>27</v>
      </c>
    </row>
    <row r="2607" spans="1:106">
      <c r="A2607" t="s">
        <v>0</v>
      </c>
      <c r="B2607" s="17" t="s">
        <v>620</v>
      </c>
      <c r="C2607" s="10"/>
      <c r="D2607" s="11">
        <v>0</v>
      </c>
      <c r="BD2607" s="39">
        <v>42622</v>
      </c>
      <c r="BE2607" s="23">
        <v>0.63541666666666663</v>
      </c>
      <c r="BF2607" s="10" t="str">
        <f t="shared" si="247"/>
        <v>09/09/2016 15:15</v>
      </c>
      <c r="BG2607" s="35">
        <v>0.63541666666666663</v>
      </c>
      <c r="BH2607" s="35">
        <f t="shared" si="242"/>
        <v>42622.645833333336</v>
      </c>
      <c r="BI2607" t="str">
        <f t="shared" si="243"/>
        <v>09/09/2016 15:15:00</v>
      </c>
      <c r="BJ2607" s="40" t="str">
        <f t="shared" si="244"/>
        <v>09/09/2016 15:30:00</v>
      </c>
      <c r="BK2607">
        <f>VLOOKUP($BI2607, [1]TableView_704030_20160816_20160!$D$2:$M$5095,3,FALSE)</f>
        <v>1013.34304436</v>
      </c>
      <c r="BL2607">
        <f>VLOOKUP($BI2607, [1]TableView_704030_20160816_20160!$D$2:$M$5095,8,FALSE)</f>
        <v>19.7222222222222</v>
      </c>
      <c r="BM2607">
        <f>VLOOKUP($BI2607, [1]TableView_704030_20160816_20160!$D$2:$M$5095,10,FALSE)</f>
        <v>0</v>
      </c>
      <c r="BN2607">
        <f>VLOOKUP($BI2607, [1]TableView_704030_20160816_20160!$D$2:$M$5095,4,FALSE)</f>
        <v>87</v>
      </c>
      <c r="BO2607">
        <f>VLOOKUP($BI2607, [1]TableView_704030_20160816_20160!$D$2:$M$5095,6,FALSE)</f>
        <v>173</v>
      </c>
      <c r="BP2607">
        <f>VLOOKUP($BI2607, [1]TableView_704030_20160816_20160!$D$2:$M$5095,7,FALSE)</f>
        <v>5.2</v>
      </c>
      <c r="BQ2607">
        <f>VLOOKUP($BI2607, [1]TableView_704030_20160816_20160!$D$2:$M$5095,2,FALSE)</f>
        <v>11.3</v>
      </c>
      <c r="BR2607">
        <f>VLOOKUP($BJ2607, [2]aacb8965d69cc6fd1cb3a5cae9e8ae7!$C$6:$F$853,4,FALSE)</f>
        <v>0.8</v>
      </c>
      <c r="BS2607" s="15">
        <v>3</v>
      </c>
      <c r="BT2607" t="str">
        <f t="shared" si="246"/>
        <v>09/09/2016 3</v>
      </c>
      <c r="BU2607">
        <f>VLOOKUP($BT2607, [3]Sheet1!$D$3:$T$89,4,FALSE)</f>
        <v>22</v>
      </c>
      <c r="BV2607">
        <f>VLOOKUP($BT2607, [3]Sheet1!$D$3:$T$89,5,FALSE)</f>
        <v>19</v>
      </c>
      <c r="BW2607">
        <f>VLOOKUP($BT2607, [3]Sheet1!$D$3:$T$89,8,FALSE)</f>
        <v>20</v>
      </c>
      <c r="BX2607">
        <f>VLOOKUP($BT2607, [3]Sheet1!$D$3:$T$89,9,FALSE)</f>
        <v>17</v>
      </c>
      <c r="BY2607">
        <f>VLOOKUP($BT2607, [3]Sheet1!$D$3:$T$89,12,FALSE)</f>
        <v>18</v>
      </c>
      <c r="BZ2607">
        <f>VLOOKUP($BT2607, [3]Sheet1!$D$3:$T$89,13,FALSE)</f>
        <v>16</v>
      </c>
      <c r="CA2607" t="str">
        <f>VLOOKUP($BT2607, [3]Sheet1!$D$3:$T$89,16,FALSE)</f>
        <v>N/A</v>
      </c>
      <c r="CB2607" t="str">
        <f>VLOOKUP($BT2607, [3]Sheet1!$D$3:$T$89,17,FALSE)</f>
        <v>N/A</v>
      </c>
      <c r="CD2607" s="12">
        <v>42622</v>
      </c>
      <c r="CE2607" s="2">
        <v>0.63541666666666663</v>
      </c>
      <c r="CF2607" s="2" t="s">
        <v>4345</v>
      </c>
      <c r="CG2607" s="2">
        <v>0.63541666666666663</v>
      </c>
      <c r="CH2607" s="2">
        <v>42622.645833333336</v>
      </c>
      <c r="CI2607" t="s">
        <v>1511</v>
      </c>
      <c r="CJ2607" t="s">
        <v>1512</v>
      </c>
      <c r="CK2607">
        <v>1013.34304436</v>
      </c>
      <c r="CL2607">
        <v>19.7222222222222</v>
      </c>
      <c r="CM2607">
        <v>0</v>
      </c>
      <c r="CN2607">
        <v>87</v>
      </c>
      <c r="CO2607">
        <v>173</v>
      </c>
      <c r="CP2607">
        <v>5.2</v>
      </c>
      <c r="CQ2607">
        <v>11.3</v>
      </c>
      <c r="CR2607">
        <v>0.8</v>
      </c>
      <c r="CS2607">
        <v>3</v>
      </c>
      <c r="CT2607" t="s">
        <v>1378</v>
      </c>
      <c r="CU2607">
        <v>22</v>
      </c>
      <c r="CV2607">
        <v>19</v>
      </c>
      <c r="CW2607">
        <v>20</v>
      </c>
      <c r="CX2607">
        <v>17</v>
      </c>
      <c r="CY2607">
        <v>18</v>
      </c>
      <c r="CZ2607">
        <v>16</v>
      </c>
      <c r="DA2607" t="s">
        <v>27</v>
      </c>
      <c r="DB2607" t="s">
        <v>27</v>
      </c>
    </row>
    <row r="2608" spans="1:106">
      <c r="A2608" t="s">
        <v>1</v>
      </c>
      <c r="B2608" s="18">
        <v>0.63541666666666663</v>
      </c>
      <c r="D2608" s="3">
        <v>1</v>
      </c>
      <c r="BD2608" s="39">
        <v>42622</v>
      </c>
      <c r="BE2608" s="23">
        <v>0.63611111111111118</v>
      </c>
      <c r="BF2608" s="10" t="str">
        <f t="shared" si="247"/>
        <v>09/09/2016 15:16</v>
      </c>
      <c r="BG2608" s="35">
        <v>0.63541666666666663</v>
      </c>
      <c r="BH2608" s="35">
        <f t="shared" si="242"/>
        <v>42622.645833333336</v>
      </c>
      <c r="BI2608" t="str">
        <f t="shared" si="243"/>
        <v>09/09/2016 15:15:00</v>
      </c>
      <c r="BJ2608" s="40" t="str">
        <f t="shared" si="244"/>
        <v>09/09/2016 15:30:00</v>
      </c>
      <c r="BK2608">
        <f>VLOOKUP($BI2608, [1]TableView_704030_20160816_20160!$D$2:$M$5095,3,FALSE)</f>
        <v>1013.34304436</v>
      </c>
      <c r="BL2608">
        <f>VLOOKUP($BI2608, [1]TableView_704030_20160816_20160!$D$2:$M$5095,8,FALSE)</f>
        <v>19.7222222222222</v>
      </c>
      <c r="BM2608">
        <f>VLOOKUP($BI2608, [1]TableView_704030_20160816_20160!$D$2:$M$5095,10,FALSE)</f>
        <v>0</v>
      </c>
      <c r="BN2608">
        <f>VLOOKUP($BI2608, [1]TableView_704030_20160816_20160!$D$2:$M$5095,4,FALSE)</f>
        <v>87</v>
      </c>
      <c r="BO2608">
        <f>VLOOKUP($BI2608, [1]TableView_704030_20160816_20160!$D$2:$M$5095,6,FALSE)</f>
        <v>173</v>
      </c>
      <c r="BP2608">
        <f>VLOOKUP($BI2608, [1]TableView_704030_20160816_20160!$D$2:$M$5095,7,FALSE)</f>
        <v>5.2</v>
      </c>
      <c r="BQ2608">
        <f>VLOOKUP($BI2608, [1]TableView_704030_20160816_20160!$D$2:$M$5095,2,FALSE)</f>
        <v>11.3</v>
      </c>
      <c r="BR2608">
        <f>VLOOKUP($BJ2608, [2]aacb8965d69cc6fd1cb3a5cae9e8ae7!$C$6:$F$853,4,FALSE)</f>
        <v>0.8</v>
      </c>
      <c r="BS2608" s="15">
        <v>3</v>
      </c>
      <c r="BT2608" t="str">
        <f t="shared" si="246"/>
        <v>09/09/2016 3</v>
      </c>
      <c r="BU2608">
        <f>VLOOKUP($BT2608, [3]Sheet1!$D$3:$T$89,4,FALSE)</f>
        <v>22</v>
      </c>
      <c r="BV2608">
        <f>VLOOKUP($BT2608, [3]Sheet1!$D$3:$T$89,5,FALSE)</f>
        <v>19</v>
      </c>
      <c r="BW2608">
        <f>VLOOKUP($BT2608, [3]Sheet1!$D$3:$T$89,8,FALSE)</f>
        <v>20</v>
      </c>
      <c r="BX2608">
        <f>VLOOKUP($BT2608, [3]Sheet1!$D$3:$T$89,9,FALSE)</f>
        <v>17</v>
      </c>
      <c r="BY2608">
        <f>VLOOKUP($BT2608, [3]Sheet1!$D$3:$T$89,12,FALSE)</f>
        <v>18</v>
      </c>
      <c r="BZ2608">
        <f>VLOOKUP($BT2608, [3]Sheet1!$D$3:$T$89,13,FALSE)</f>
        <v>16</v>
      </c>
      <c r="CA2608" t="str">
        <f>VLOOKUP($BT2608, [3]Sheet1!$D$3:$T$89,16,FALSE)</f>
        <v>N/A</v>
      </c>
      <c r="CB2608" t="str">
        <f>VLOOKUP($BT2608, [3]Sheet1!$D$3:$T$89,17,FALSE)</f>
        <v>N/A</v>
      </c>
      <c r="CD2608" s="12">
        <v>42622</v>
      </c>
      <c r="CE2608" s="2">
        <v>0.63611111111111118</v>
      </c>
      <c r="CF2608" s="2" t="s">
        <v>4346</v>
      </c>
      <c r="CG2608" s="2">
        <v>0.63541666666666663</v>
      </c>
      <c r="CH2608" s="2">
        <v>42622.645833333336</v>
      </c>
      <c r="CI2608" t="s">
        <v>1511</v>
      </c>
      <c r="CJ2608" t="s">
        <v>1512</v>
      </c>
      <c r="CK2608">
        <v>1013.34304436</v>
      </c>
      <c r="CL2608">
        <v>19.7222222222222</v>
      </c>
      <c r="CM2608">
        <v>0</v>
      </c>
      <c r="CN2608">
        <v>87</v>
      </c>
      <c r="CO2608">
        <v>173</v>
      </c>
      <c r="CP2608">
        <v>5.2</v>
      </c>
      <c r="CQ2608">
        <v>11.3</v>
      </c>
      <c r="CR2608">
        <v>0.8</v>
      </c>
      <c r="CS2608">
        <v>3</v>
      </c>
      <c r="CT2608" t="s">
        <v>1378</v>
      </c>
      <c r="CU2608">
        <v>22</v>
      </c>
      <c r="CV2608">
        <v>19</v>
      </c>
      <c r="CW2608">
        <v>20</v>
      </c>
      <c r="CX2608">
        <v>17</v>
      </c>
      <c r="CY2608">
        <v>18</v>
      </c>
      <c r="CZ2608">
        <v>16</v>
      </c>
      <c r="DA2608" t="s">
        <v>27</v>
      </c>
      <c r="DB2608" t="s">
        <v>27</v>
      </c>
    </row>
    <row r="2609" spans="1:106">
      <c r="A2609" t="s">
        <v>2</v>
      </c>
      <c r="B2609" s="17" t="s">
        <v>859</v>
      </c>
      <c r="D2609" s="3">
        <v>2</v>
      </c>
      <c r="BD2609" s="39">
        <v>42622</v>
      </c>
      <c r="BE2609" s="23">
        <v>0.63680555555555596</v>
      </c>
      <c r="BF2609" s="10" t="str">
        <f t="shared" si="247"/>
        <v>09/09/2016 15:17</v>
      </c>
      <c r="BG2609" s="35">
        <v>0.63541666666666696</v>
      </c>
      <c r="BH2609" s="35">
        <f t="shared" si="242"/>
        <v>42622.645833333336</v>
      </c>
      <c r="BI2609" t="str">
        <f t="shared" si="243"/>
        <v>09/09/2016 15:15:00</v>
      </c>
      <c r="BJ2609" s="40" t="str">
        <f t="shared" si="244"/>
        <v>09/09/2016 15:30:00</v>
      </c>
      <c r="BK2609">
        <f>VLOOKUP($BI2609, [1]TableView_704030_20160816_20160!$D$2:$M$5095,3,FALSE)</f>
        <v>1013.34304436</v>
      </c>
      <c r="BL2609">
        <f>VLOOKUP($BI2609, [1]TableView_704030_20160816_20160!$D$2:$M$5095,8,FALSE)</f>
        <v>19.7222222222222</v>
      </c>
      <c r="BM2609">
        <f>VLOOKUP($BI2609, [1]TableView_704030_20160816_20160!$D$2:$M$5095,10,FALSE)</f>
        <v>0</v>
      </c>
      <c r="BN2609">
        <f>VLOOKUP($BI2609, [1]TableView_704030_20160816_20160!$D$2:$M$5095,4,FALSE)</f>
        <v>87</v>
      </c>
      <c r="BO2609">
        <f>VLOOKUP($BI2609, [1]TableView_704030_20160816_20160!$D$2:$M$5095,6,FALSE)</f>
        <v>173</v>
      </c>
      <c r="BP2609">
        <f>VLOOKUP($BI2609, [1]TableView_704030_20160816_20160!$D$2:$M$5095,7,FALSE)</f>
        <v>5.2</v>
      </c>
      <c r="BQ2609">
        <f>VLOOKUP($BI2609, [1]TableView_704030_20160816_20160!$D$2:$M$5095,2,FALSE)</f>
        <v>11.3</v>
      </c>
      <c r="BR2609">
        <f>VLOOKUP($BJ2609, [2]aacb8965d69cc6fd1cb3a5cae9e8ae7!$C$6:$F$853,4,FALSE)</f>
        <v>0.8</v>
      </c>
      <c r="BS2609" s="15">
        <v>3</v>
      </c>
      <c r="BT2609" t="str">
        <f t="shared" si="246"/>
        <v>09/09/2016 3</v>
      </c>
      <c r="BU2609">
        <f>VLOOKUP($BT2609, [3]Sheet1!$D$3:$T$89,4,FALSE)</f>
        <v>22</v>
      </c>
      <c r="BV2609">
        <f>VLOOKUP($BT2609, [3]Sheet1!$D$3:$T$89,5,FALSE)</f>
        <v>19</v>
      </c>
      <c r="BW2609">
        <f>VLOOKUP($BT2609, [3]Sheet1!$D$3:$T$89,8,FALSE)</f>
        <v>20</v>
      </c>
      <c r="BX2609">
        <f>VLOOKUP($BT2609, [3]Sheet1!$D$3:$T$89,9,FALSE)</f>
        <v>17</v>
      </c>
      <c r="BY2609">
        <f>VLOOKUP($BT2609, [3]Sheet1!$D$3:$T$89,12,FALSE)</f>
        <v>18</v>
      </c>
      <c r="BZ2609">
        <f>VLOOKUP($BT2609, [3]Sheet1!$D$3:$T$89,13,FALSE)</f>
        <v>16</v>
      </c>
      <c r="CA2609" t="str">
        <f>VLOOKUP($BT2609, [3]Sheet1!$D$3:$T$89,16,FALSE)</f>
        <v>N/A</v>
      </c>
      <c r="CB2609" t="str">
        <f>VLOOKUP($BT2609, [3]Sheet1!$D$3:$T$89,17,FALSE)</f>
        <v>N/A</v>
      </c>
      <c r="CD2609" s="12">
        <v>42622</v>
      </c>
      <c r="CE2609" s="2">
        <v>0.63680555555555596</v>
      </c>
      <c r="CF2609" s="2" t="s">
        <v>4347</v>
      </c>
      <c r="CG2609" s="2">
        <v>0.63541666666666696</v>
      </c>
      <c r="CH2609" s="2">
        <v>42622.645833333336</v>
      </c>
      <c r="CI2609" t="s">
        <v>1511</v>
      </c>
      <c r="CJ2609" t="s">
        <v>1512</v>
      </c>
      <c r="CK2609">
        <v>1013.34304436</v>
      </c>
      <c r="CL2609">
        <v>19.7222222222222</v>
      </c>
      <c r="CM2609">
        <v>0</v>
      </c>
      <c r="CN2609">
        <v>87</v>
      </c>
      <c r="CO2609">
        <v>173</v>
      </c>
      <c r="CP2609">
        <v>5.2</v>
      </c>
      <c r="CQ2609">
        <v>11.3</v>
      </c>
      <c r="CR2609">
        <v>0.8</v>
      </c>
      <c r="CS2609">
        <v>3</v>
      </c>
      <c r="CT2609" t="s">
        <v>1378</v>
      </c>
      <c r="CU2609">
        <v>22</v>
      </c>
      <c r="CV2609">
        <v>19</v>
      </c>
      <c r="CW2609">
        <v>20</v>
      </c>
      <c r="CX2609">
        <v>17</v>
      </c>
      <c r="CY2609">
        <v>18</v>
      </c>
      <c r="CZ2609">
        <v>16</v>
      </c>
      <c r="DA2609" t="s">
        <v>27</v>
      </c>
      <c r="DB2609" t="s">
        <v>27</v>
      </c>
    </row>
    <row r="2610" spans="1:106">
      <c r="A2610" t="s">
        <v>3</v>
      </c>
      <c r="B2610" s="17" t="s">
        <v>44</v>
      </c>
      <c r="D2610" s="3">
        <v>3</v>
      </c>
      <c r="BD2610" s="39">
        <v>42622</v>
      </c>
      <c r="BE2610" s="23">
        <v>0.63749999999999996</v>
      </c>
      <c r="BF2610" s="10" t="str">
        <f t="shared" si="247"/>
        <v>09/09/2016 15:18</v>
      </c>
      <c r="BG2610" s="35">
        <v>0.63541666666666696</v>
      </c>
      <c r="BH2610" s="35">
        <f t="shared" si="242"/>
        <v>42622.645833333336</v>
      </c>
      <c r="BI2610" t="str">
        <f t="shared" si="243"/>
        <v>09/09/2016 15:15:00</v>
      </c>
      <c r="BJ2610" s="40" t="str">
        <f t="shared" si="244"/>
        <v>09/09/2016 15:30:00</v>
      </c>
      <c r="BK2610">
        <f>VLOOKUP($BI2610, [1]TableView_704030_20160816_20160!$D$2:$M$5095,3,FALSE)</f>
        <v>1013.34304436</v>
      </c>
      <c r="BL2610">
        <f>VLOOKUP($BI2610, [1]TableView_704030_20160816_20160!$D$2:$M$5095,8,FALSE)</f>
        <v>19.7222222222222</v>
      </c>
      <c r="BM2610">
        <f>VLOOKUP($BI2610, [1]TableView_704030_20160816_20160!$D$2:$M$5095,10,FALSE)</f>
        <v>0</v>
      </c>
      <c r="BN2610">
        <f>VLOOKUP($BI2610, [1]TableView_704030_20160816_20160!$D$2:$M$5095,4,FALSE)</f>
        <v>87</v>
      </c>
      <c r="BO2610">
        <f>VLOOKUP($BI2610, [1]TableView_704030_20160816_20160!$D$2:$M$5095,6,FALSE)</f>
        <v>173</v>
      </c>
      <c r="BP2610">
        <f>VLOOKUP($BI2610, [1]TableView_704030_20160816_20160!$D$2:$M$5095,7,FALSE)</f>
        <v>5.2</v>
      </c>
      <c r="BQ2610">
        <f>VLOOKUP($BI2610, [1]TableView_704030_20160816_20160!$D$2:$M$5095,2,FALSE)</f>
        <v>11.3</v>
      </c>
      <c r="BR2610">
        <f>VLOOKUP($BJ2610, [2]aacb8965d69cc6fd1cb3a5cae9e8ae7!$C$6:$F$853,4,FALSE)</f>
        <v>0.8</v>
      </c>
      <c r="BS2610" s="15">
        <v>3</v>
      </c>
      <c r="BT2610" t="str">
        <f t="shared" si="246"/>
        <v>09/09/2016 3</v>
      </c>
      <c r="BU2610">
        <f>VLOOKUP($BT2610, [3]Sheet1!$D$3:$T$89,4,FALSE)</f>
        <v>22</v>
      </c>
      <c r="BV2610">
        <f>VLOOKUP($BT2610, [3]Sheet1!$D$3:$T$89,5,FALSE)</f>
        <v>19</v>
      </c>
      <c r="BW2610">
        <f>VLOOKUP($BT2610, [3]Sheet1!$D$3:$T$89,8,FALSE)</f>
        <v>20</v>
      </c>
      <c r="BX2610">
        <f>VLOOKUP($BT2610, [3]Sheet1!$D$3:$T$89,9,FALSE)</f>
        <v>17</v>
      </c>
      <c r="BY2610">
        <f>VLOOKUP($BT2610, [3]Sheet1!$D$3:$T$89,12,FALSE)</f>
        <v>18</v>
      </c>
      <c r="BZ2610">
        <f>VLOOKUP($BT2610, [3]Sheet1!$D$3:$T$89,13,FALSE)</f>
        <v>16</v>
      </c>
      <c r="CA2610" t="str">
        <f>VLOOKUP($BT2610, [3]Sheet1!$D$3:$T$89,16,FALSE)</f>
        <v>N/A</v>
      </c>
      <c r="CB2610" t="str">
        <f>VLOOKUP($BT2610, [3]Sheet1!$D$3:$T$89,17,FALSE)</f>
        <v>N/A</v>
      </c>
      <c r="CD2610" s="12">
        <v>42622</v>
      </c>
      <c r="CE2610" s="2">
        <v>0.63749999999999996</v>
      </c>
      <c r="CF2610" s="2" t="s">
        <v>4348</v>
      </c>
      <c r="CG2610" s="2">
        <v>0.63541666666666696</v>
      </c>
      <c r="CH2610" s="2">
        <v>42622.645833333336</v>
      </c>
      <c r="CI2610" t="s">
        <v>1511</v>
      </c>
      <c r="CJ2610" t="s">
        <v>1512</v>
      </c>
      <c r="CK2610">
        <v>1013.34304436</v>
      </c>
      <c r="CL2610">
        <v>19.7222222222222</v>
      </c>
      <c r="CM2610">
        <v>0</v>
      </c>
      <c r="CN2610">
        <v>87</v>
      </c>
      <c r="CO2610">
        <v>173</v>
      </c>
      <c r="CP2610">
        <v>5.2</v>
      </c>
      <c r="CQ2610">
        <v>11.3</v>
      </c>
      <c r="CR2610">
        <v>0.8</v>
      </c>
      <c r="CS2610">
        <v>3</v>
      </c>
      <c r="CT2610" t="s">
        <v>1378</v>
      </c>
      <c r="CU2610">
        <v>22</v>
      </c>
      <c r="CV2610">
        <v>19</v>
      </c>
      <c r="CW2610">
        <v>20</v>
      </c>
      <c r="CX2610">
        <v>17</v>
      </c>
      <c r="CY2610">
        <v>18</v>
      </c>
      <c r="CZ2610">
        <v>16</v>
      </c>
      <c r="DA2610" t="s">
        <v>27</v>
      </c>
      <c r="DB2610" t="s">
        <v>27</v>
      </c>
    </row>
    <row r="2611" spans="1:106">
      <c r="A2611" t="s">
        <v>4</v>
      </c>
      <c r="B2611" s="17" t="s">
        <v>22</v>
      </c>
      <c r="D2611" s="3">
        <v>4</v>
      </c>
      <c r="BD2611" s="39">
        <v>42622</v>
      </c>
      <c r="BE2611" s="23">
        <v>0.63819444444444495</v>
      </c>
      <c r="BF2611" s="10" t="str">
        <f t="shared" si="247"/>
        <v>09/09/2016 15:19</v>
      </c>
      <c r="BG2611" s="35">
        <v>0.63541666666666696</v>
      </c>
      <c r="BH2611" s="35">
        <f t="shared" si="242"/>
        <v>42622.645833333336</v>
      </c>
      <c r="BI2611" t="str">
        <f t="shared" si="243"/>
        <v>09/09/2016 15:15:00</v>
      </c>
      <c r="BJ2611" s="40" t="str">
        <f t="shared" si="244"/>
        <v>09/09/2016 15:30:00</v>
      </c>
      <c r="BK2611">
        <f>VLOOKUP($BI2611, [1]TableView_704030_20160816_20160!$D$2:$M$5095,3,FALSE)</f>
        <v>1013.34304436</v>
      </c>
      <c r="BL2611">
        <f>VLOOKUP($BI2611, [1]TableView_704030_20160816_20160!$D$2:$M$5095,8,FALSE)</f>
        <v>19.7222222222222</v>
      </c>
      <c r="BM2611">
        <f>VLOOKUP($BI2611, [1]TableView_704030_20160816_20160!$D$2:$M$5095,10,FALSE)</f>
        <v>0</v>
      </c>
      <c r="BN2611">
        <f>VLOOKUP($BI2611, [1]TableView_704030_20160816_20160!$D$2:$M$5095,4,FALSE)</f>
        <v>87</v>
      </c>
      <c r="BO2611">
        <f>VLOOKUP($BI2611, [1]TableView_704030_20160816_20160!$D$2:$M$5095,6,FALSE)</f>
        <v>173</v>
      </c>
      <c r="BP2611">
        <f>VLOOKUP($BI2611, [1]TableView_704030_20160816_20160!$D$2:$M$5095,7,FALSE)</f>
        <v>5.2</v>
      </c>
      <c r="BQ2611">
        <f>VLOOKUP($BI2611, [1]TableView_704030_20160816_20160!$D$2:$M$5095,2,FALSE)</f>
        <v>11.3</v>
      </c>
      <c r="BR2611">
        <f>VLOOKUP($BJ2611, [2]aacb8965d69cc6fd1cb3a5cae9e8ae7!$C$6:$F$853,4,FALSE)</f>
        <v>0.8</v>
      </c>
      <c r="BS2611" s="15">
        <v>3</v>
      </c>
      <c r="BT2611" t="str">
        <f t="shared" si="246"/>
        <v>09/09/2016 3</v>
      </c>
      <c r="BU2611">
        <f>VLOOKUP($BT2611, [3]Sheet1!$D$3:$T$89,4,FALSE)</f>
        <v>22</v>
      </c>
      <c r="BV2611">
        <f>VLOOKUP($BT2611, [3]Sheet1!$D$3:$T$89,5,FALSE)</f>
        <v>19</v>
      </c>
      <c r="BW2611">
        <f>VLOOKUP($BT2611, [3]Sheet1!$D$3:$T$89,8,FALSE)</f>
        <v>20</v>
      </c>
      <c r="BX2611">
        <f>VLOOKUP($BT2611, [3]Sheet1!$D$3:$T$89,9,FALSE)</f>
        <v>17</v>
      </c>
      <c r="BY2611">
        <f>VLOOKUP($BT2611, [3]Sheet1!$D$3:$T$89,12,FALSE)</f>
        <v>18</v>
      </c>
      <c r="BZ2611">
        <f>VLOOKUP($BT2611, [3]Sheet1!$D$3:$T$89,13,FALSE)</f>
        <v>16</v>
      </c>
      <c r="CA2611" t="str">
        <f>VLOOKUP($BT2611, [3]Sheet1!$D$3:$T$89,16,FALSE)</f>
        <v>N/A</v>
      </c>
      <c r="CB2611" t="str">
        <f>VLOOKUP($BT2611, [3]Sheet1!$D$3:$T$89,17,FALSE)</f>
        <v>N/A</v>
      </c>
      <c r="CD2611" s="12">
        <v>42622</v>
      </c>
      <c r="CE2611" s="2">
        <v>0.63819444444444495</v>
      </c>
      <c r="CF2611" s="2" t="s">
        <v>4349</v>
      </c>
      <c r="CG2611" s="2">
        <v>0.63541666666666696</v>
      </c>
      <c r="CH2611" s="2">
        <v>42622.645833333336</v>
      </c>
      <c r="CI2611" t="s">
        <v>1511</v>
      </c>
      <c r="CJ2611" t="s">
        <v>1512</v>
      </c>
      <c r="CK2611">
        <v>1013.34304436</v>
      </c>
      <c r="CL2611">
        <v>19.7222222222222</v>
      </c>
      <c r="CM2611">
        <v>0</v>
      </c>
      <c r="CN2611">
        <v>87</v>
      </c>
      <c r="CO2611">
        <v>173</v>
      </c>
      <c r="CP2611">
        <v>5.2</v>
      </c>
      <c r="CQ2611">
        <v>11.3</v>
      </c>
      <c r="CR2611">
        <v>0.8</v>
      </c>
      <c r="CS2611">
        <v>3</v>
      </c>
      <c r="CT2611" t="s">
        <v>1378</v>
      </c>
      <c r="CU2611">
        <v>22</v>
      </c>
      <c r="CV2611">
        <v>19</v>
      </c>
      <c r="CW2611">
        <v>20</v>
      </c>
      <c r="CX2611">
        <v>17</v>
      </c>
      <c r="CY2611">
        <v>18</v>
      </c>
      <c r="CZ2611">
        <v>16</v>
      </c>
      <c r="DA2611" t="s">
        <v>27</v>
      </c>
      <c r="DB2611" t="s">
        <v>27</v>
      </c>
    </row>
    <row r="2612" spans="1:106">
      <c r="A2612" t="s">
        <v>5</v>
      </c>
      <c r="B2612" s="29" t="s">
        <v>59</v>
      </c>
      <c r="D2612" s="3">
        <v>5</v>
      </c>
      <c r="BD2612" s="39">
        <v>42622</v>
      </c>
      <c r="BE2612" s="23">
        <v>0.63888888888888895</v>
      </c>
      <c r="BF2612" s="10" t="str">
        <f t="shared" si="247"/>
        <v>09/09/2016 15:20</v>
      </c>
      <c r="BG2612" s="35">
        <v>0.64236111111111105</v>
      </c>
      <c r="BH2612" s="35">
        <f t="shared" si="242"/>
        <v>42622.645833333336</v>
      </c>
      <c r="BI2612" t="str">
        <f t="shared" si="243"/>
        <v>09/09/2016 15:25:00</v>
      </c>
      <c r="BJ2612" s="40" t="str">
        <f t="shared" si="244"/>
        <v>09/09/2016 15:30:00</v>
      </c>
      <c r="BK2612">
        <f>VLOOKUP($BI2612, [1]TableView_704030_20160816_20160!$D$2:$M$5095,3,FALSE)</f>
        <v>1013.34304436</v>
      </c>
      <c r="BL2612">
        <f>VLOOKUP($BI2612, [1]TableView_704030_20160816_20160!$D$2:$M$5095,8,FALSE)</f>
        <v>19.5555555555556</v>
      </c>
      <c r="BM2612">
        <f>VLOOKUP($BI2612, [1]TableView_704030_20160816_20160!$D$2:$M$5095,10,FALSE)</f>
        <v>0</v>
      </c>
      <c r="BN2612">
        <f>VLOOKUP($BI2612, [1]TableView_704030_20160816_20160!$D$2:$M$5095,4,FALSE)</f>
        <v>87</v>
      </c>
      <c r="BO2612">
        <f>VLOOKUP($BI2612, [1]TableView_704030_20160816_20160!$D$2:$M$5095,6,FALSE)</f>
        <v>180</v>
      </c>
      <c r="BP2612">
        <f>VLOOKUP($BI2612, [1]TableView_704030_20160816_20160!$D$2:$M$5095,7,FALSE)</f>
        <v>5.2</v>
      </c>
      <c r="BQ2612">
        <f>VLOOKUP($BI2612, [1]TableView_704030_20160816_20160!$D$2:$M$5095,2,FALSE)</f>
        <v>13.9</v>
      </c>
      <c r="BR2612">
        <f>VLOOKUP($BJ2612, [2]aacb8965d69cc6fd1cb3a5cae9e8ae7!$C$6:$F$853,4,FALSE)</f>
        <v>0.8</v>
      </c>
      <c r="BS2612" s="15">
        <v>3</v>
      </c>
      <c r="BT2612" t="str">
        <f t="shared" si="246"/>
        <v>09/09/2016 3</v>
      </c>
      <c r="BU2612">
        <f>VLOOKUP($BT2612, [3]Sheet1!$D$3:$T$89,4,FALSE)</f>
        <v>22</v>
      </c>
      <c r="BV2612">
        <f>VLOOKUP($BT2612, [3]Sheet1!$D$3:$T$89,5,FALSE)</f>
        <v>19</v>
      </c>
      <c r="BW2612">
        <f>VLOOKUP($BT2612, [3]Sheet1!$D$3:$T$89,8,FALSE)</f>
        <v>20</v>
      </c>
      <c r="BX2612">
        <f>VLOOKUP($BT2612, [3]Sheet1!$D$3:$T$89,9,FALSE)</f>
        <v>17</v>
      </c>
      <c r="BY2612">
        <f>VLOOKUP($BT2612, [3]Sheet1!$D$3:$T$89,12,FALSE)</f>
        <v>18</v>
      </c>
      <c r="BZ2612">
        <f>VLOOKUP($BT2612, [3]Sheet1!$D$3:$T$89,13,FALSE)</f>
        <v>16</v>
      </c>
      <c r="CA2612" t="str">
        <f>VLOOKUP($BT2612, [3]Sheet1!$D$3:$T$89,16,FALSE)</f>
        <v>N/A</v>
      </c>
      <c r="CB2612" t="str">
        <f>VLOOKUP($BT2612, [3]Sheet1!$D$3:$T$89,17,FALSE)</f>
        <v>N/A</v>
      </c>
      <c r="CD2612" s="12">
        <v>42622</v>
      </c>
      <c r="CE2612" s="2">
        <v>0.63888888888888895</v>
      </c>
      <c r="CF2612" s="2" t="s">
        <v>4350</v>
      </c>
      <c r="CG2612" s="2">
        <v>0.64236111111111105</v>
      </c>
      <c r="CH2612" s="2">
        <v>42622.645833333336</v>
      </c>
      <c r="CI2612" t="s">
        <v>4351</v>
      </c>
      <c r="CJ2612" t="s">
        <v>1512</v>
      </c>
      <c r="CK2612">
        <v>1013.34304436</v>
      </c>
      <c r="CL2612">
        <v>19.5555555555556</v>
      </c>
      <c r="CM2612">
        <v>0</v>
      </c>
      <c r="CN2612">
        <v>87</v>
      </c>
      <c r="CO2612">
        <v>180</v>
      </c>
      <c r="CP2612">
        <v>5.2</v>
      </c>
      <c r="CQ2612">
        <v>13.9</v>
      </c>
      <c r="CR2612">
        <v>0.8</v>
      </c>
      <c r="CS2612">
        <v>3</v>
      </c>
      <c r="CT2612" t="s">
        <v>1378</v>
      </c>
      <c r="CU2612">
        <v>22</v>
      </c>
      <c r="CV2612">
        <v>19</v>
      </c>
      <c r="CW2612">
        <v>20</v>
      </c>
      <c r="CX2612">
        <v>17</v>
      </c>
      <c r="CY2612">
        <v>18</v>
      </c>
      <c r="CZ2612">
        <v>16</v>
      </c>
      <c r="DA2612" t="s">
        <v>27</v>
      </c>
      <c r="DB2612" t="s">
        <v>27</v>
      </c>
    </row>
    <row r="2613" spans="1:106">
      <c r="A2613" t="s">
        <v>6</v>
      </c>
      <c r="B2613" s="17">
        <v>100</v>
      </c>
      <c r="D2613" s="3">
        <v>6</v>
      </c>
      <c r="BD2613" s="39">
        <v>42622</v>
      </c>
      <c r="BE2613" s="23">
        <v>0.63958333333333395</v>
      </c>
      <c r="BF2613" s="10" t="str">
        <f t="shared" si="247"/>
        <v>09/09/2016 15:21</v>
      </c>
      <c r="BG2613" s="35">
        <v>0.64236111111111105</v>
      </c>
      <c r="BH2613" s="35">
        <f t="shared" si="242"/>
        <v>42622.645833333336</v>
      </c>
      <c r="BI2613" t="str">
        <f t="shared" si="243"/>
        <v>09/09/2016 15:25:00</v>
      </c>
      <c r="BJ2613" s="40" t="str">
        <f t="shared" si="244"/>
        <v>09/09/2016 15:30:00</v>
      </c>
      <c r="BK2613">
        <f>VLOOKUP($BI2613, [1]TableView_704030_20160816_20160!$D$2:$M$5095,3,FALSE)</f>
        <v>1013.34304436</v>
      </c>
      <c r="BL2613">
        <f>VLOOKUP($BI2613, [1]TableView_704030_20160816_20160!$D$2:$M$5095,8,FALSE)</f>
        <v>19.5555555555556</v>
      </c>
      <c r="BM2613">
        <f>VLOOKUP($BI2613, [1]TableView_704030_20160816_20160!$D$2:$M$5095,10,FALSE)</f>
        <v>0</v>
      </c>
      <c r="BN2613">
        <f>VLOOKUP($BI2613, [1]TableView_704030_20160816_20160!$D$2:$M$5095,4,FALSE)</f>
        <v>87</v>
      </c>
      <c r="BO2613">
        <f>VLOOKUP($BI2613, [1]TableView_704030_20160816_20160!$D$2:$M$5095,6,FALSE)</f>
        <v>180</v>
      </c>
      <c r="BP2613">
        <f>VLOOKUP($BI2613, [1]TableView_704030_20160816_20160!$D$2:$M$5095,7,FALSE)</f>
        <v>5.2</v>
      </c>
      <c r="BQ2613">
        <f>VLOOKUP($BI2613, [1]TableView_704030_20160816_20160!$D$2:$M$5095,2,FALSE)</f>
        <v>13.9</v>
      </c>
      <c r="BR2613">
        <f>VLOOKUP($BJ2613, [2]aacb8965d69cc6fd1cb3a5cae9e8ae7!$C$6:$F$853,4,FALSE)</f>
        <v>0.8</v>
      </c>
      <c r="BS2613" s="15">
        <v>3</v>
      </c>
      <c r="BT2613" t="str">
        <f t="shared" si="246"/>
        <v>09/09/2016 3</v>
      </c>
      <c r="BU2613">
        <f>VLOOKUP($BT2613, [3]Sheet1!$D$3:$T$89,4,FALSE)</f>
        <v>22</v>
      </c>
      <c r="BV2613">
        <f>VLOOKUP($BT2613, [3]Sheet1!$D$3:$T$89,5,FALSE)</f>
        <v>19</v>
      </c>
      <c r="BW2613">
        <f>VLOOKUP($BT2613, [3]Sheet1!$D$3:$T$89,8,FALSE)</f>
        <v>20</v>
      </c>
      <c r="BX2613">
        <f>VLOOKUP($BT2613, [3]Sheet1!$D$3:$T$89,9,FALSE)</f>
        <v>17</v>
      </c>
      <c r="BY2613">
        <f>VLOOKUP($BT2613, [3]Sheet1!$D$3:$T$89,12,FALSE)</f>
        <v>18</v>
      </c>
      <c r="BZ2613">
        <f>VLOOKUP($BT2613, [3]Sheet1!$D$3:$T$89,13,FALSE)</f>
        <v>16</v>
      </c>
      <c r="CA2613" t="str">
        <f>VLOOKUP($BT2613, [3]Sheet1!$D$3:$T$89,16,FALSE)</f>
        <v>N/A</v>
      </c>
      <c r="CB2613" t="str">
        <f>VLOOKUP($BT2613, [3]Sheet1!$D$3:$T$89,17,FALSE)</f>
        <v>N/A</v>
      </c>
      <c r="CD2613" s="12">
        <v>42622</v>
      </c>
      <c r="CE2613" s="2">
        <v>0.63958333333333395</v>
      </c>
      <c r="CF2613" s="2" t="s">
        <v>4352</v>
      </c>
      <c r="CG2613" s="2">
        <v>0.64236111111111105</v>
      </c>
      <c r="CH2613" s="2">
        <v>42622.645833333336</v>
      </c>
      <c r="CI2613" t="s">
        <v>4351</v>
      </c>
      <c r="CJ2613" t="s">
        <v>1512</v>
      </c>
      <c r="CK2613">
        <v>1013.34304436</v>
      </c>
      <c r="CL2613">
        <v>19.5555555555556</v>
      </c>
      <c r="CM2613">
        <v>0</v>
      </c>
      <c r="CN2613">
        <v>87</v>
      </c>
      <c r="CO2613">
        <v>180</v>
      </c>
      <c r="CP2613">
        <v>5.2</v>
      </c>
      <c r="CQ2613">
        <v>13.9</v>
      </c>
      <c r="CR2613">
        <v>0.8</v>
      </c>
      <c r="CS2613">
        <v>3</v>
      </c>
      <c r="CT2613" t="s">
        <v>1378</v>
      </c>
      <c r="CU2613">
        <v>22</v>
      </c>
      <c r="CV2613">
        <v>19</v>
      </c>
      <c r="CW2613">
        <v>20</v>
      </c>
      <c r="CX2613">
        <v>17</v>
      </c>
      <c r="CY2613">
        <v>18</v>
      </c>
      <c r="CZ2613">
        <v>16</v>
      </c>
      <c r="DA2613" t="s">
        <v>27</v>
      </c>
      <c r="DB2613" t="s">
        <v>27</v>
      </c>
    </row>
    <row r="2614" spans="1:106">
      <c r="A2614" t="s">
        <v>7</v>
      </c>
      <c r="B2614" s="17" t="s">
        <v>883</v>
      </c>
      <c r="D2614" s="3">
        <v>7</v>
      </c>
      <c r="BD2614" s="39">
        <v>42622</v>
      </c>
      <c r="BE2614" s="23">
        <v>0.64027777777777894</v>
      </c>
      <c r="BF2614" s="10" t="str">
        <f t="shared" si="247"/>
        <v>09/09/2016 15:22</v>
      </c>
      <c r="BG2614" s="35">
        <v>0.64236111111111105</v>
      </c>
      <c r="BH2614" s="35">
        <f t="shared" si="242"/>
        <v>42622.645833333336</v>
      </c>
      <c r="BI2614" t="str">
        <f t="shared" si="243"/>
        <v>09/09/2016 15:25:00</v>
      </c>
      <c r="BJ2614" s="40" t="str">
        <f t="shared" si="244"/>
        <v>09/09/2016 15:30:00</v>
      </c>
      <c r="BK2614">
        <f>VLOOKUP($BI2614, [1]TableView_704030_20160816_20160!$D$2:$M$5095,3,FALSE)</f>
        <v>1013.34304436</v>
      </c>
      <c r="BL2614">
        <f>VLOOKUP($BI2614, [1]TableView_704030_20160816_20160!$D$2:$M$5095,8,FALSE)</f>
        <v>19.5555555555556</v>
      </c>
      <c r="BM2614">
        <f>VLOOKUP($BI2614, [1]TableView_704030_20160816_20160!$D$2:$M$5095,10,FALSE)</f>
        <v>0</v>
      </c>
      <c r="BN2614">
        <f>VLOOKUP($BI2614, [1]TableView_704030_20160816_20160!$D$2:$M$5095,4,FALSE)</f>
        <v>87</v>
      </c>
      <c r="BO2614">
        <f>VLOOKUP($BI2614, [1]TableView_704030_20160816_20160!$D$2:$M$5095,6,FALSE)</f>
        <v>180</v>
      </c>
      <c r="BP2614">
        <f>VLOOKUP($BI2614, [1]TableView_704030_20160816_20160!$D$2:$M$5095,7,FALSE)</f>
        <v>5.2</v>
      </c>
      <c r="BQ2614">
        <f>VLOOKUP($BI2614, [1]TableView_704030_20160816_20160!$D$2:$M$5095,2,FALSE)</f>
        <v>13.9</v>
      </c>
      <c r="BR2614">
        <f>VLOOKUP($BJ2614, [2]aacb8965d69cc6fd1cb3a5cae9e8ae7!$C$6:$F$853,4,FALSE)</f>
        <v>0.8</v>
      </c>
      <c r="BS2614" s="15">
        <v>3</v>
      </c>
      <c r="BT2614" t="str">
        <f t="shared" si="246"/>
        <v>09/09/2016 3</v>
      </c>
      <c r="BU2614">
        <f>VLOOKUP($BT2614, [3]Sheet1!$D$3:$T$89,4,FALSE)</f>
        <v>22</v>
      </c>
      <c r="BV2614">
        <f>VLOOKUP($BT2614, [3]Sheet1!$D$3:$T$89,5,FALSE)</f>
        <v>19</v>
      </c>
      <c r="BW2614">
        <f>VLOOKUP($BT2614, [3]Sheet1!$D$3:$T$89,8,FALSE)</f>
        <v>20</v>
      </c>
      <c r="BX2614">
        <f>VLOOKUP($BT2614, [3]Sheet1!$D$3:$T$89,9,FALSE)</f>
        <v>17</v>
      </c>
      <c r="BY2614">
        <f>VLOOKUP($BT2614, [3]Sheet1!$D$3:$T$89,12,FALSE)</f>
        <v>18</v>
      </c>
      <c r="BZ2614">
        <f>VLOOKUP($BT2614, [3]Sheet1!$D$3:$T$89,13,FALSE)</f>
        <v>16</v>
      </c>
      <c r="CA2614" t="str">
        <f>VLOOKUP($BT2614, [3]Sheet1!$D$3:$T$89,16,FALSE)</f>
        <v>N/A</v>
      </c>
      <c r="CB2614" t="str">
        <f>VLOOKUP($BT2614, [3]Sheet1!$D$3:$T$89,17,FALSE)</f>
        <v>N/A</v>
      </c>
      <c r="CD2614" s="12">
        <v>42622</v>
      </c>
      <c r="CE2614" s="2">
        <v>0.64027777777777894</v>
      </c>
      <c r="CF2614" s="2" t="s">
        <v>4353</v>
      </c>
      <c r="CG2614" s="2">
        <v>0.64236111111111105</v>
      </c>
      <c r="CH2614" s="2">
        <v>42622.645833333336</v>
      </c>
      <c r="CI2614" t="s">
        <v>4351</v>
      </c>
      <c r="CJ2614" t="s">
        <v>1512</v>
      </c>
      <c r="CK2614">
        <v>1013.34304436</v>
      </c>
      <c r="CL2614">
        <v>19.5555555555556</v>
      </c>
      <c r="CM2614">
        <v>0</v>
      </c>
      <c r="CN2614">
        <v>87</v>
      </c>
      <c r="CO2614">
        <v>180</v>
      </c>
      <c r="CP2614">
        <v>5.2</v>
      </c>
      <c r="CQ2614">
        <v>13.9</v>
      </c>
      <c r="CR2614">
        <v>0.8</v>
      </c>
      <c r="CS2614">
        <v>3</v>
      </c>
      <c r="CT2614" t="s">
        <v>1378</v>
      </c>
      <c r="CU2614">
        <v>22</v>
      </c>
      <c r="CV2614">
        <v>19</v>
      </c>
      <c r="CW2614">
        <v>20</v>
      </c>
      <c r="CX2614">
        <v>17</v>
      </c>
      <c r="CY2614">
        <v>18</v>
      </c>
      <c r="CZ2614">
        <v>16</v>
      </c>
      <c r="DA2614" t="s">
        <v>27</v>
      </c>
      <c r="DB2614" t="s">
        <v>27</v>
      </c>
    </row>
    <row r="2615" spans="1:106">
      <c r="D2615" s="3">
        <v>8</v>
      </c>
      <c r="BD2615" s="39">
        <v>42622</v>
      </c>
      <c r="BE2615" s="23">
        <v>0.64097222222222305</v>
      </c>
      <c r="BF2615" s="10" t="str">
        <f t="shared" si="247"/>
        <v>09/09/2016 15:23</v>
      </c>
      <c r="BG2615" s="35">
        <v>0.64236111111111105</v>
      </c>
      <c r="BH2615" s="35">
        <f t="shared" si="242"/>
        <v>42622.645833333336</v>
      </c>
      <c r="BI2615" t="str">
        <f t="shared" si="243"/>
        <v>09/09/2016 15:25:00</v>
      </c>
      <c r="BJ2615" s="40" t="str">
        <f t="shared" si="244"/>
        <v>09/09/2016 15:30:00</v>
      </c>
      <c r="BK2615">
        <f>VLOOKUP($BI2615, [1]TableView_704030_20160816_20160!$D$2:$M$5095,3,FALSE)</f>
        <v>1013.34304436</v>
      </c>
      <c r="BL2615">
        <f>VLOOKUP($BI2615, [1]TableView_704030_20160816_20160!$D$2:$M$5095,8,FALSE)</f>
        <v>19.5555555555556</v>
      </c>
      <c r="BM2615">
        <f>VLOOKUP($BI2615, [1]TableView_704030_20160816_20160!$D$2:$M$5095,10,FALSE)</f>
        <v>0</v>
      </c>
      <c r="BN2615">
        <f>VLOOKUP($BI2615, [1]TableView_704030_20160816_20160!$D$2:$M$5095,4,FALSE)</f>
        <v>87</v>
      </c>
      <c r="BO2615">
        <f>VLOOKUP($BI2615, [1]TableView_704030_20160816_20160!$D$2:$M$5095,6,FALSE)</f>
        <v>180</v>
      </c>
      <c r="BP2615">
        <f>VLOOKUP($BI2615, [1]TableView_704030_20160816_20160!$D$2:$M$5095,7,FALSE)</f>
        <v>5.2</v>
      </c>
      <c r="BQ2615">
        <f>VLOOKUP($BI2615, [1]TableView_704030_20160816_20160!$D$2:$M$5095,2,FALSE)</f>
        <v>13.9</v>
      </c>
      <c r="BR2615">
        <f>VLOOKUP($BJ2615, [2]aacb8965d69cc6fd1cb3a5cae9e8ae7!$C$6:$F$853,4,FALSE)</f>
        <v>0.8</v>
      </c>
      <c r="BS2615" s="15">
        <v>3</v>
      </c>
      <c r="BT2615" t="str">
        <f t="shared" si="246"/>
        <v>09/09/2016 3</v>
      </c>
      <c r="BU2615">
        <f>VLOOKUP($BT2615, [3]Sheet1!$D$3:$T$89,4,FALSE)</f>
        <v>22</v>
      </c>
      <c r="BV2615">
        <f>VLOOKUP($BT2615, [3]Sheet1!$D$3:$T$89,5,FALSE)</f>
        <v>19</v>
      </c>
      <c r="BW2615">
        <f>VLOOKUP($BT2615, [3]Sheet1!$D$3:$T$89,8,FALSE)</f>
        <v>20</v>
      </c>
      <c r="BX2615">
        <f>VLOOKUP($BT2615, [3]Sheet1!$D$3:$T$89,9,FALSE)</f>
        <v>17</v>
      </c>
      <c r="BY2615">
        <f>VLOOKUP($BT2615, [3]Sheet1!$D$3:$T$89,12,FALSE)</f>
        <v>18</v>
      </c>
      <c r="BZ2615">
        <f>VLOOKUP($BT2615, [3]Sheet1!$D$3:$T$89,13,FALSE)</f>
        <v>16</v>
      </c>
      <c r="CA2615" t="str">
        <f>VLOOKUP($BT2615, [3]Sheet1!$D$3:$T$89,16,FALSE)</f>
        <v>N/A</v>
      </c>
      <c r="CB2615" t="str">
        <f>VLOOKUP($BT2615, [3]Sheet1!$D$3:$T$89,17,FALSE)</f>
        <v>N/A</v>
      </c>
      <c r="CD2615" s="12">
        <v>42622</v>
      </c>
      <c r="CE2615" s="2">
        <v>0.64097222222222305</v>
      </c>
      <c r="CF2615" s="2" t="s">
        <v>4354</v>
      </c>
      <c r="CG2615" s="2">
        <v>0.64236111111111105</v>
      </c>
      <c r="CH2615" s="2">
        <v>42622.645833333336</v>
      </c>
      <c r="CI2615" t="s">
        <v>4351</v>
      </c>
      <c r="CJ2615" t="s">
        <v>1512</v>
      </c>
      <c r="CK2615">
        <v>1013.34304436</v>
      </c>
      <c r="CL2615">
        <v>19.5555555555556</v>
      </c>
      <c r="CM2615">
        <v>0</v>
      </c>
      <c r="CN2615">
        <v>87</v>
      </c>
      <c r="CO2615">
        <v>180</v>
      </c>
      <c r="CP2615">
        <v>5.2</v>
      </c>
      <c r="CQ2615">
        <v>13.9</v>
      </c>
      <c r="CR2615">
        <v>0.8</v>
      </c>
      <c r="CS2615">
        <v>3</v>
      </c>
      <c r="CT2615" t="s">
        <v>1378</v>
      </c>
      <c r="CU2615">
        <v>22</v>
      </c>
      <c r="CV2615">
        <v>19</v>
      </c>
      <c r="CW2615">
        <v>20</v>
      </c>
      <c r="CX2615">
        <v>17</v>
      </c>
      <c r="CY2615">
        <v>18</v>
      </c>
      <c r="CZ2615">
        <v>16</v>
      </c>
      <c r="DA2615" t="s">
        <v>27</v>
      </c>
      <c r="DB2615" t="s">
        <v>27</v>
      </c>
    </row>
    <row r="2616" spans="1:106">
      <c r="D2616" s="3">
        <v>9</v>
      </c>
      <c r="BD2616" s="39">
        <v>42622</v>
      </c>
      <c r="BE2616" s="23">
        <v>0.64166666666666805</v>
      </c>
      <c r="BF2616" s="10" t="str">
        <f t="shared" si="247"/>
        <v>09/09/2016 15:24</v>
      </c>
      <c r="BG2616" s="35">
        <v>0.64236111111111105</v>
      </c>
      <c r="BH2616" s="35">
        <f t="shared" si="242"/>
        <v>42622.645833333336</v>
      </c>
      <c r="BI2616" t="str">
        <f t="shared" si="243"/>
        <v>09/09/2016 15:25:00</v>
      </c>
      <c r="BJ2616" s="40" t="str">
        <f t="shared" si="244"/>
        <v>09/09/2016 15:30:00</v>
      </c>
      <c r="BK2616">
        <f>VLOOKUP($BI2616, [1]TableView_704030_20160816_20160!$D$2:$M$5095,3,FALSE)</f>
        <v>1013.34304436</v>
      </c>
      <c r="BL2616">
        <f>VLOOKUP($BI2616, [1]TableView_704030_20160816_20160!$D$2:$M$5095,8,FALSE)</f>
        <v>19.5555555555556</v>
      </c>
      <c r="BM2616">
        <f>VLOOKUP($BI2616, [1]TableView_704030_20160816_20160!$D$2:$M$5095,10,FALSE)</f>
        <v>0</v>
      </c>
      <c r="BN2616">
        <f>VLOOKUP($BI2616, [1]TableView_704030_20160816_20160!$D$2:$M$5095,4,FALSE)</f>
        <v>87</v>
      </c>
      <c r="BO2616">
        <f>VLOOKUP($BI2616, [1]TableView_704030_20160816_20160!$D$2:$M$5095,6,FALSE)</f>
        <v>180</v>
      </c>
      <c r="BP2616">
        <f>VLOOKUP($BI2616, [1]TableView_704030_20160816_20160!$D$2:$M$5095,7,FALSE)</f>
        <v>5.2</v>
      </c>
      <c r="BQ2616">
        <f>VLOOKUP($BI2616, [1]TableView_704030_20160816_20160!$D$2:$M$5095,2,FALSE)</f>
        <v>13.9</v>
      </c>
      <c r="BR2616">
        <f>VLOOKUP($BJ2616, [2]aacb8965d69cc6fd1cb3a5cae9e8ae7!$C$6:$F$853,4,FALSE)</f>
        <v>0.8</v>
      </c>
      <c r="BS2616" s="15">
        <v>3</v>
      </c>
      <c r="BT2616" t="str">
        <f t="shared" si="246"/>
        <v>09/09/2016 3</v>
      </c>
      <c r="BU2616">
        <f>VLOOKUP($BT2616, [3]Sheet1!$D$3:$T$89,4,FALSE)</f>
        <v>22</v>
      </c>
      <c r="BV2616">
        <f>VLOOKUP($BT2616, [3]Sheet1!$D$3:$T$89,5,FALSE)</f>
        <v>19</v>
      </c>
      <c r="BW2616">
        <f>VLOOKUP($BT2616, [3]Sheet1!$D$3:$T$89,8,FALSE)</f>
        <v>20</v>
      </c>
      <c r="BX2616">
        <f>VLOOKUP($BT2616, [3]Sheet1!$D$3:$T$89,9,FALSE)</f>
        <v>17</v>
      </c>
      <c r="BY2616">
        <f>VLOOKUP($BT2616, [3]Sheet1!$D$3:$T$89,12,FALSE)</f>
        <v>18</v>
      </c>
      <c r="BZ2616">
        <f>VLOOKUP($BT2616, [3]Sheet1!$D$3:$T$89,13,FALSE)</f>
        <v>16</v>
      </c>
      <c r="CA2616" t="str">
        <f>VLOOKUP($BT2616, [3]Sheet1!$D$3:$T$89,16,FALSE)</f>
        <v>N/A</v>
      </c>
      <c r="CB2616" t="str">
        <f>VLOOKUP($BT2616, [3]Sheet1!$D$3:$T$89,17,FALSE)</f>
        <v>N/A</v>
      </c>
      <c r="CD2616" s="12">
        <v>42622</v>
      </c>
      <c r="CE2616" s="2">
        <v>0.64166666666666805</v>
      </c>
      <c r="CF2616" s="2" t="s">
        <v>4355</v>
      </c>
      <c r="CG2616" s="2">
        <v>0.64236111111111105</v>
      </c>
      <c r="CH2616" s="2">
        <v>42622.645833333336</v>
      </c>
      <c r="CI2616" t="s">
        <v>4351</v>
      </c>
      <c r="CJ2616" t="s">
        <v>1512</v>
      </c>
      <c r="CK2616">
        <v>1013.34304436</v>
      </c>
      <c r="CL2616">
        <v>19.5555555555556</v>
      </c>
      <c r="CM2616">
        <v>0</v>
      </c>
      <c r="CN2616">
        <v>87</v>
      </c>
      <c r="CO2616">
        <v>180</v>
      </c>
      <c r="CP2616">
        <v>5.2</v>
      </c>
      <c r="CQ2616">
        <v>13.9</v>
      </c>
      <c r="CR2616">
        <v>0.8</v>
      </c>
      <c r="CS2616">
        <v>3</v>
      </c>
      <c r="CT2616" t="s">
        <v>1378</v>
      </c>
      <c r="CU2616">
        <v>22</v>
      </c>
      <c r="CV2616">
        <v>19</v>
      </c>
      <c r="CW2616">
        <v>20</v>
      </c>
      <c r="CX2616">
        <v>17</v>
      </c>
      <c r="CY2616">
        <v>18</v>
      </c>
      <c r="CZ2616">
        <v>16</v>
      </c>
      <c r="DA2616" t="s">
        <v>27</v>
      </c>
      <c r="DB2616" t="s">
        <v>27</v>
      </c>
    </row>
    <row r="2617" spans="1:106">
      <c r="D2617" s="3">
        <v>10</v>
      </c>
      <c r="BD2617" s="39">
        <v>42622</v>
      </c>
      <c r="BE2617" s="23">
        <v>0.64236111111111205</v>
      </c>
      <c r="BF2617" s="10" t="str">
        <f t="shared" si="247"/>
        <v>09/09/2016 15:25</v>
      </c>
      <c r="BG2617" s="35">
        <v>0.64236111111111105</v>
      </c>
      <c r="BH2617" s="35">
        <f t="shared" si="242"/>
        <v>42622.645833333336</v>
      </c>
      <c r="BI2617" t="str">
        <f t="shared" si="243"/>
        <v>09/09/2016 15:25:00</v>
      </c>
      <c r="BJ2617" s="40" t="str">
        <f t="shared" si="244"/>
        <v>09/09/2016 15:30:00</v>
      </c>
      <c r="BK2617">
        <f>VLOOKUP($BI2617, [1]TableView_704030_20160816_20160!$D$2:$M$5095,3,FALSE)</f>
        <v>1013.34304436</v>
      </c>
      <c r="BL2617">
        <f>VLOOKUP($BI2617, [1]TableView_704030_20160816_20160!$D$2:$M$5095,8,FALSE)</f>
        <v>19.5555555555556</v>
      </c>
      <c r="BM2617">
        <f>VLOOKUP($BI2617, [1]TableView_704030_20160816_20160!$D$2:$M$5095,10,FALSE)</f>
        <v>0</v>
      </c>
      <c r="BN2617">
        <f>VLOOKUP($BI2617, [1]TableView_704030_20160816_20160!$D$2:$M$5095,4,FALSE)</f>
        <v>87</v>
      </c>
      <c r="BO2617">
        <f>VLOOKUP($BI2617, [1]TableView_704030_20160816_20160!$D$2:$M$5095,6,FALSE)</f>
        <v>180</v>
      </c>
      <c r="BP2617">
        <f>VLOOKUP($BI2617, [1]TableView_704030_20160816_20160!$D$2:$M$5095,7,FALSE)</f>
        <v>5.2</v>
      </c>
      <c r="BQ2617">
        <f>VLOOKUP($BI2617, [1]TableView_704030_20160816_20160!$D$2:$M$5095,2,FALSE)</f>
        <v>13.9</v>
      </c>
      <c r="BR2617">
        <f>VLOOKUP($BJ2617, [2]aacb8965d69cc6fd1cb3a5cae9e8ae7!$C$6:$F$853,4,FALSE)</f>
        <v>0.8</v>
      </c>
      <c r="BS2617" s="15">
        <v>3</v>
      </c>
      <c r="BT2617" t="str">
        <f t="shared" si="246"/>
        <v>09/09/2016 3</v>
      </c>
      <c r="BU2617">
        <f>VLOOKUP($BT2617, [3]Sheet1!$D$3:$T$89,4,FALSE)</f>
        <v>22</v>
      </c>
      <c r="BV2617">
        <f>VLOOKUP($BT2617, [3]Sheet1!$D$3:$T$89,5,FALSE)</f>
        <v>19</v>
      </c>
      <c r="BW2617">
        <f>VLOOKUP($BT2617, [3]Sheet1!$D$3:$T$89,8,FALSE)</f>
        <v>20</v>
      </c>
      <c r="BX2617">
        <f>VLOOKUP($BT2617, [3]Sheet1!$D$3:$T$89,9,FALSE)</f>
        <v>17</v>
      </c>
      <c r="BY2617">
        <f>VLOOKUP($BT2617, [3]Sheet1!$D$3:$T$89,12,FALSE)</f>
        <v>18</v>
      </c>
      <c r="BZ2617">
        <f>VLOOKUP($BT2617, [3]Sheet1!$D$3:$T$89,13,FALSE)</f>
        <v>16</v>
      </c>
      <c r="CA2617" t="str">
        <f>VLOOKUP($BT2617, [3]Sheet1!$D$3:$T$89,16,FALSE)</f>
        <v>N/A</v>
      </c>
      <c r="CB2617" t="str">
        <f>VLOOKUP($BT2617, [3]Sheet1!$D$3:$T$89,17,FALSE)</f>
        <v>N/A</v>
      </c>
      <c r="CD2617" s="12">
        <v>42622</v>
      </c>
      <c r="CE2617" s="2">
        <v>0.64236111111111205</v>
      </c>
      <c r="CF2617" s="2" t="s">
        <v>4356</v>
      </c>
      <c r="CG2617" s="2">
        <v>0.64236111111111105</v>
      </c>
      <c r="CH2617" s="2">
        <v>42622.645833333336</v>
      </c>
      <c r="CI2617" t="s">
        <v>4351</v>
      </c>
      <c r="CJ2617" t="s">
        <v>1512</v>
      </c>
      <c r="CK2617">
        <v>1013.34304436</v>
      </c>
      <c r="CL2617">
        <v>19.5555555555556</v>
      </c>
      <c r="CM2617">
        <v>0</v>
      </c>
      <c r="CN2617">
        <v>87</v>
      </c>
      <c r="CO2617">
        <v>180</v>
      </c>
      <c r="CP2617">
        <v>5.2</v>
      </c>
      <c r="CQ2617">
        <v>13.9</v>
      </c>
      <c r="CR2617">
        <v>0.8</v>
      </c>
      <c r="CS2617">
        <v>3</v>
      </c>
      <c r="CT2617" t="s">
        <v>1378</v>
      </c>
      <c r="CU2617">
        <v>22</v>
      </c>
      <c r="CV2617">
        <v>19</v>
      </c>
      <c r="CW2617">
        <v>20</v>
      </c>
      <c r="CX2617">
        <v>17</v>
      </c>
      <c r="CY2617">
        <v>18</v>
      </c>
      <c r="CZ2617">
        <v>16</v>
      </c>
      <c r="DA2617" t="s">
        <v>27</v>
      </c>
      <c r="DB2617" t="s">
        <v>27</v>
      </c>
    </row>
    <row r="2618" spans="1:106">
      <c r="D2618" s="3">
        <v>11</v>
      </c>
      <c r="BD2618" s="39">
        <v>42622</v>
      </c>
      <c r="BE2618" s="23">
        <v>0.64305555555555705</v>
      </c>
      <c r="BF2618" s="10" t="str">
        <f t="shared" si="247"/>
        <v>09/09/2016 15:26</v>
      </c>
      <c r="BG2618" s="35">
        <v>0.64236111111111105</v>
      </c>
      <c r="BH2618" s="35">
        <f t="shared" si="242"/>
        <v>42622.645833333336</v>
      </c>
      <c r="BI2618" t="str">
        <f t="shared" si="243"/>
        <v>09/09/2016 15:25:00</v>
      </c>
      <c r="BJ2618" s="40" t="str">
        <f t="shared" si="244"/>
        <v>09/09/2016 15:30:00</v>
      </c>
      <c r="BK2618">
        <f>VLOOKUP($BI2618, [1]TableView_704030_20160816_20160!$D$2:$M$5095,3,FALSE)</f>
        <v>1013.34304436</v>
      </c>
      <c r="BL2618">
        <f>VLOOKUP($BI2618, [1]TableView_704030_20160816_20160!$D$2:$M$5095,8,FALSE)</f>
        <v>19.5555555555556</v>
      </c>
      <c r="BM2618">
        <f>VLOOKUP($BI2618, [1]TableView_704030_20160816_20160!$D$2:$M$5095,10,FALSE)</f>
        <v>0</v>
      </c>
      <c r="BN2618">
        <f>VLOOKUP($BI2618, [1]TableView_704030_20160816_20160!$D$2:$M$5095,4,FALSE)</f>
        <v>87</v>
      </c>
      <c r="BO2618">
        <f>VLOOKUP($BI2618, [1]TableView_704030_20160816_20160!$D$2:$M$5095,6,FALSE)</f>
        <v>180</v>
      </c>
      <c r="BP2618">
        <f>VLOOKUP($BI2618, [1]TableView_704030_20160816_20160!$D$2:$M$5095,7,FALSE)</f>
        <v>5.2</v>
      </c>
      <c r="BQ2618">
        <f>VLOOKUP($BI2618, [1]TableView_704030_20160816_20160!$D$2:$M$5095,2,FALSE)</f>
        <v>13.9</v>
      </c>
      <c r="BR2618">
        <f>VLOOKUP($BJ2618, [2]aacb8965d69cc6fd1cb3a5cae9e8ae7!$C$6:$F$853,4,FALSE)</f>
        <v>0.8</v>
      </c>
      <c r="BS2618" s="15">
        <v>3</v>
      </c>
      <c r="BT2618" t="str">
        <f t="shared" si="246"/>
        <v>09/09/2016 3</v>
      </c>
      <c r="BU2618">
        <f>VLOOKUP($BT2618, [3]Sheet1!$D$3:$T$89,4,FALSE)</f>
        <v>22</v>
      </c>
      <c r="BV2618">
        <f>VLOOKUP($BT2618, [3]Sheet1!$D$3:$T$89,5,FALSE)</f>
        <v>19</v>
      </c>
      <c r="BW2618">
        <f>VLOOKUP($BT2618, [3]Sheet1!$D$3:$T$89,8,FALSE)</f>
        <v>20</v>
      </c>
      <c r="BX2618">
        <f>VLOOKUP($BT2618, [3]Sheet1!$D$3:$T$89,9,FALSE)</f>
        <v>17</v>
      </c>
      <c r="BY2618">
        <f>VLOOKUP($BT2618, [3]Sheet1!$D$3:$T$89,12,FALSE)</f>
        <v>18</v>
      </c>
      <c r="BZ2618">
        <f>VLOOKUP($BT2618, [3]Sheet1!$D$3:$T$89,13,FALSE)</f>
        <v>16</v>
      </c>
      <c r="CA2618" t="str">
        <f>VLOOKUP($BT2618, [3]Sheet1!$D$3:$T$89,16,FALSE)</f>
        <v>N/A</v>
      </c>
      <c r="CB2618" t="str">
        <f>VLOOKUP($BT2618, [3]Sheet1!$D$3:$T$89,17,FALSE)</f>
        <v>N/A</v>
      </c>
      <c r="CD2618" s="12">
        <v>42622</v>
      </c>
      <c r="CE2618" s="2">
        <v>0.64305555555555705</v>
      </c>
      <c r="CF2618" s="2" t="s">
        <v>4357</v>
      </c>
      <c r="CG2618" s="2">
        <v>0.64236111111111105</v>
      </c>
      <c r="CH2618" s="2">
        <v>42622.645833333336</v>
      </c>
      <c r="CI2618" t="s">
        <v>4351</v>
      </c>
      <c r="CJ2618" t="s">
        <v>1512</v>
      </c>
      <c r="CK2618">
        <v>1013.34304436</v>
      </c>
      <c r="CL2618">
        <v>19.5555555555556</v>
      </c>
      <c r="CM2618">
        <v>0</v>
      </c>
      <c r="CN2618">
        <v>87</v>
      </c>
      <c r="CO2618">
        <v>180</v>
      </c>
      <c r="CP2618">
        <v>5.2</v>
      </c>
      <c r="CQ2618">
        <v>13.9</v>
      </c>
      <c r="CR2618">
        <v>0.8</v>
      </c>
      <c r="CS2618">
        <v>3</v>
      </c>
      <c r="CT2618" t="s">
        <v>1378</v>
      </c>
      <c r="CU2618">
        <v>22</v>
      </c>
      <c r="CV2618">
        <v>19</v>
      </c>
      <c r="CW2618">
        <v>20</v>
      </c>
      <c r="CX2618">
        <v>17</v>
      </c>
      <c r="CY2618">
        <v>18</v>
      </c>
      <c r="CZ2618">
        <v>16</v>
      </c>
      <c r="DA2618" t="s">
        <v>27</v>
      </c>
      <c r="DB2618" t="s">
        <v>27</v>
      </c>
    </row>
    <row r="2619" spans="1:106">
      <c r="D2619" s="3">
        <v>12</v>
      </c>
      <c r="BD2619" s="39">
        <v>42622</v>
      </c>
      <c r="BE2619" s="23">
        <v>0.64375000000000104</v>
      </c>
      <c r="BF2619" s="10" t="str">
        <f t="shared" si="247"/>
        <v>09/09/2016 15:27</v>
      </c>
      <c r="BG2619" s="35">
        <v>0.64236111111111105</v>
      </c>
      <c r="BH2619" s="35">
        <f t="shared" si="242"/>
        <v>42622.645833333336</v>
      </c>
      <c r="BI2619" t="str">
        <f t="shared" si="243"/>
        <v>09/09/2016 15:25:00</v>
      </c>
      <c r="BJ2619" s="40" t="str">
        <f t="shared" si="244"/>
        <v>09/09/2016 15:30:00</v>
      </c>
      <c r="BK2619">
        <f>VLOOKUP($BI2619, [1]TableView_704030_20160816_20160!$D$2:$M$5095,3,FALSE)</f>
        <v>1013.34304436</v>
      </c>
      <c r="BL2619">
        <f>VLOOKUP($BI2619, [1]TableView_704030_20160816_20160!$D$2:$M$5095,8,FALSE)</f>
        <v>19.5555555555556</v>
      </c>
      <c r="BM2619">
        <f>VLOOKUP($BI2619, [1]TableView_704030_20160816_20160!$D$2:$M$5095,10,FALSE)</f>
        <v>0</v>
      </c>
      <c r="BN2619">
        <f>VLOOKUP($BI2619, [1]TableView_704030_20160816_20160!$D$2:$M$5095,4,FALSE)</f>
        <v>87</v>
      </c>
      <c r="BO2619">
        <f>VLOOKUP($BI2619, [1]TableView_704030_20160816_20160!$D$2:$M$5095,6,FALSE)</f>
        <v>180</v>
      </c>
      <c r="BP2619">
        <f>VLOOKUP($BI2619, [1]TableView_704030_20160816_20160!$D$2:$M$5095,7,FALSE)</f>
        <v>5.2</v>
      </c>
      <c r="BQ2619">
        <f>VLOOKUP($BI2619, [1]TableView_704030_20160816_20160!$D$2:$M$5095,2,FALSE)</f>
        <v>13.9</v>
      </c>
      <c r="BR2619">
        <f>VLOOKUP($BJ2619, [2]aacb8965d69cc6fd1cb3a5cae9e8ae7!$C$6:$F$853,4,FALSE)</f>
        <v>0.8</v>
      </c>
      <c r="BS2619" s="15">
        <v>3</v>
      </c>
      <c r="BT2619" t="str">
        <f t="shared" si="246"/>
        <v>09/09/2016 3</v>
      </c>
      <c r="BU2619">
        <f>VLOOKUP($BT2619, [3]Sheet1!$D$3:$T$89,4,FALSE)</f>
        <v>22</v>
      </c>
      <c r="BV2619">
        <f>VLOOKUP($BT2619, [3]Sheet1!$D$3:$T$89,5,FALSE)</f>
        <v>19</v>
      </c>
      <c r="BW2619">
        <f>VLOOKUP($BT2619, [3]Sheet1!$D$3:$T$89,8,FALSE)</f>
        <v>20</v>
      </c>
      <c r="BX2619">
        <f>VLOOKUP($BT2619, [3]Sheet1!$D$3:$T$89,9,FALSE)</f>
        <v>17</v>
      </c>
      <c r="BY2619">
        <f>VLOOKUP($BT2619, [3]Sheet1!$D$3:$T$89,12,FALSE)</f>
        <v>18</v>
      </c>
      <c r="BZ2619">
        <f>VLOOKUP($BT2619, [3]Sheet1!$D$3:$T$89,13,FALSE)</f>
        <v>16</v>
      </c>
      <c r="CA2619" t="str">
        <f>VLOOKUP($BT2619, [3]Sheet1!$D$3:$T$89,16,FALSE)</f>
        <v>N/A</v>
      </c>
      <c r="CB2619" t="str">
        <f>VLOOKUP($BT2619, [3]Sheet1!$D$3:$T$89,17,FALSE)</f>
        <v>N/A</v>
      </c>
      <c r="CD2619" s="12">
        <v>42622</v>
      </c>
      <c r="CE2619" s="2">
        <v>0.64375000000000104</v>
      </c>
      <c r="CF2619" s="2" t="s">
        <v>4358</v>
      </c>
      <c r="CG2619" s="2">
        <v>0.64236111111111105</v>
      </c>
      <c r="CH2619" s="2">
        <v>42622.645833333336</v>
      </c>
      <c r="CI2619" t="s">
        <v>4351</v>
      </c>
      <c r="CJ2619" t="s">
        <v>1512</v>
      </c>
      <c r="CK2619">
        <v>1013.34304436</v>
      </c>
      <c r="CL2619">
        <v>19.5555555555556</v>
      </c>
      <c r="CM2619">
        <v>0</v>
      </c>
      <c r="CN2619">
        <v>87</v>
      </c>
      <c r="CO2619">
        <v>180</v>
      </c>
      <c r="CP2619">
        <v>5.2</v>
      </c>
      <c r="CQ2619">
        <v>13.9</v>
      </c>
      <c r="CR2619">
        <v>0.8</v>
      </c>
      <c r="CS2619">
        <v>3</v>
      </c>
      <c r="CT2619" t="s">
        <v>1378</v>
      </c>
      <c r="CU2619">
        <v>22</v>
      </c>
      <c r="CV2619">
        <v>19</v>
      </c>
      <c r="CW2619">
        <v>20</v>
      </c>
      <c r="CX2619">
        <v>17</v>
      </c>
      <c r="CY2619">
        <v>18</v>
      </c>
      <c r="CZ2619">
        <v>16</v>
      </c>
      <c r="DA2619" t="s">
        <v>27</v>
      </c>
      <c r="DB2619" t="s">
        <v>27</v>
      </c>
    </row>
    <row r="2620" spans="1:106">
      <c r="D2620" s="3">
        <v>13</v>
      </c>
      <c r="BD2620" s="39">
        <v>42622</v>
      </c>
      <c r="BE2620" s="23">
        <v>0.64444444444444604</v>
      </c>
      <c r="BF2620" s="10" t="str">
        <f t="shared" si="247"/>
        <v>09/09/2016 15:28</v>
      </c>
      <c r="BG2620" s="35">
        <v>0.64236111111111105</v>
      </c>
      <c r="BH2620" s="35">
        <f t="shared" si="242"/>
        <v>42622.645833333336</v>
      </c>
      <c r="BI2620" t="str">
        <f t="shared" si="243"/>
        <v>09/09/2016 15:25:00</v>
      </c>
      <c r="BJ2620" s="40" t="str">
        <f t="shared" si="244"/>
        <v>09/09/2016 15:30:00</v>
      </c>
      <c r="BK2620">
        <f>VLOOKUP($BI2620, [1]TableView_704030_20160816_20160!$D$2:$M$5095,3,FALSE)</f>
        <v>1013.34304436</v>
      </c>
      <c r="BL2620">
        <f>VLOOKUP($BI2620, [1]TableView_704030_20160816_20160!$D$2:$M$5095,8,FALSE)</f>
        <v>19.5555555555556</v>
      </c>
      <c r="BM2620">
        <f>VLOOKUP($BI2620, [1]TableView_704030_20160816_20160!$D$2:$M$5095,10,FALSE)</f>
        <v>0</v>
      </c>
      <c r="BN2620">
        <f>VLOOKUP($BI2620, [1]TableView_704030_20160816_20160!$D$2:$M$5095,4,FALSE)</f>
        <v>87</v>
      </c>
      <c r="BO2620">
        <f>VLOOKUP($BI2620, [1]TableView_704030_20160816_20160!$D$2:$M$5095,6,FALSE)</f>
        <v>180</v>
      </c>
      <c r="BP2620">
        <f>VLOOKUP($BI2620, [1]TableView_704030_20160816_20160!$D$2:$M$5095,7,FALSE)</f>
        <v>5.2</v>
      </c>
      <c r="BQ2620">
        <f>VLOOKUP($BI2620, [1]TableView_704030_20160816_20160!$D$2:$M$5095,2,FALSE)</f>
        <v>13.9</v>
      </c>
      <c r="BR2620">
        <f>VLOOKUP($BJ2620, [2]aacb8965d69cc6fd1cb3a5cae9e8ae7!$C$6:$F$853,4,FALSE)</f>
        <v>0.8</v>
      </c>
      <c r="BS2620" s="15">
        <v>3</v>
      </c>
      <c r="BT2620" t="str">
        <f t="shared" si="246"/>
        <v>09/09/2016 3</v>
      </c>
      <c r="BU2620">
        <f>VLOOKUP($BT2620, [3]Sheet1!$D$3:$T$89,4,FALSE)</f>
        <v>22</v>
      </c>
      <c r="BV2620">
        <f>VLOOKUP($BT2620, [3]Sheet1!$D$3:$T$89,5,FALSE)</f>
        <v>19</v>
      </c>
      <c r="BW2620">
        <f>VLOOKUP($BT2620, [3]Sheet1!$D$3:$T$89,8,FALSE)</f>
        <v>20</v>
      </c>
      <c r="BX2620">
        <f>VLOOKUP($BT2620, [3]Sheet1!$D$3:$T$89,9,FALSE)</f>
        <v>17</v>
      </c>
      <c r="BY2620">
        <f>VLOOKUP($BT2620, [3]Sheet1!$D$3:$T$89,12,FALSE)</f>
        <v>18</v>
      </c>
      <c r="BZ2620">
        <f>VLOOKUP($BT2620, [3]Sheet1!$D$3:$T$89,13,FALSE)</f>
        <v>16</v>
      </c>
      <c r="CA2620" t="str">
        <f>VLOOKUP($BT2620, [3]Sheet1!$D$3:$T$89,16,FALSE)</f>
        <v>N/A</v>
      </c>
      <c r="CB2620" t="str">
        <f>VLOOKUP($BT2620, [3]Sheet1!$D$3:$T$89,17,FALSE)</f>
        <v>N/A</v>
      </c>
      <c r="CD2620" s="12">
        <v>42622</v>
      </c>
      <c r="CE2620" s="2">
        <v>0.64444444444444604</v>
      </c>
      <c r="CF2620" s="2" t="s">
        <v>4359</v>
      </c>
      <c r="CG2620" s="2">
        <v>0.64236111111111105</v>
      </c>
      <c r="CH2620" s="2">
        <v>42622.645833333336</v>
      </c>
      <c r="CI2620" t="s">
        <v>4351</v>
      </c>
      <c r="CJ2620" t="s">
        <v>1512</v>
      </c>
      <c r="CK2620">
        <v>1013.34304436</v>
      </c>
      <c r="CL2620">
        <v>19.5555555555556</v>
      </c>
      <c r="CM2620">
        <v>0</v>
      </c>
      <c r="CN2620">
        <v>87</v>
      </c>
      <c r="CO2620">
        <v>180</v>
      </c>
      <c r="CP2620">
        <v>5.2</v>
      </c>
      <c r="CQ2620">
        <v>13.9</v>
      </c>
      <c r="CR2620">
        <v>0.8</v>
      </c>
      <c r="CS2620">
        <v>3</v>
      </c>
      <c r="CT2620" t="s">
        <v>1378</v>
      </c>
      <c r="CU2620">
        <v>22</v>
      </c>
      <c r="CV2620">
        <v>19</v>
      </c>
      <c r="CW2620">
        <v>20</v>
      </c>
      <c r="CX2620">
        <v>17</v>
      </c>
      <c r="CY2620">
        <v>18</v>
      </c>
      <c r="CZ2620">
        <v>16</v>
      </c>
      <c r="DA2620" t="s">
        <v>27</v>
      </c>
      <c r="DB2620" t="s">
        <v>27</v>
      </c>
    </row>
    <row r="2621" spans="1:106">
      <c r="D2621" s="3">
        <v>14</v>
      </c>
      <c r="BD2621" s="39">
        <v>42622</v>
      </c>
      <c r="BE2621" s="23">
        <v>0.64513888888889004</v>
      </c>
      <c r="BF2621" s="10" t="str">
        <f t="shared" si="247"/>
        <v>09/09/2016 15:29</v>
      </c>
      <c r="BG2621" s="35">
        <v>0.64236111111111105</v>
      </c>
      <c r="BH2621" s="35">
        <f t="shared" si="242"/>
        <v>42622.645833333336</v>
      </c>
      <c r="BI2621" t="str">
        <f t="shared" si="243"/>
        <v>09/09/2016 15:25:00</v>
      </c>
      <c r="BJ2621" s="40" t="str">
        <f t="shared" si="244"/>
        <v>09/09/2016 15:30:00</v>
      </c>
      <c r="BK2621">
        <f>VLOOKUP($BI2621, [1]TableView_704030_20160816_20160!$D$2:$M$5095,3,FALSE)</f>
        <v>1013.34304436</v>
      </c>
      <c r="BL2621">
        <f>VLOOKUP($BI2621, [1]TableView_704030_20160816_20160!$D$2:$M$5095,8,FALSE)</f>
        <v>19.5555555555556</v>
      </c>
      <c r="BM2621">
        <f>VLOOKUP($BI2621, [1]TableView_704030_20160816_20160!$D$2:$M$5095,10,FALSE)</f>
        <v>0</v>
      </c>
      <c r="BN2621">
        <f>VLOOKUP($BI2621, [1]TableView_704030_20160816_20160!$D$2:$M$5095,4,FALSE)</f>
        <v>87</v>
      </c>
      <c r="BO2621">
        <f>VLOOKUP($BI2621, [1]TableView_704030_20160816_20160!$D$2:$M$5095,6,FALSE)</f>
        <v>180</v>
      </c>
      <c r="BP2621">
        <f>VLOOKUP($BI2621, [1]TableView_704030_20160816_20160!$D$2:$M$5095,7,FALSE)</f>
        <v>5.2</v>
      </c>
      <c r="BQ2621">
        <f>VLOOKUP($BI2621, [1]TableView_704030_20160816_20160!$D$2:$M$5095,2,FALSE)</f>
        <v>13.9</v>
      </c>
      <c r="BR2621">
        <f>VLOOKUP($BJ2621, [2]aacb8965d69cc6fd1cb3a5cae9e8ae7!$C$6:$F$853,4,FALSE)</f>
        <v>0.8</v>
      </c>
      <c r="BS2621" s="15">
        <v>3</v>
      </c>
      <c r="BT2621" t="str">
        <f t="shared" si="246"/>
        <v>09/09/2016 3</v>
      </c>
      <c r="BU2621">
        <f>VLOOKUP($BT2621, [3]Sheet1!$D$3:$T$89,4,FALSE)</f>
        <v>22</v>
      </c>
      <c r="BV2621">
        <f>VLOOKUP($BT2621, [3]Sheet1!$D$3:$T$89,5,FALSE)</f>
        <v>19</v>
      </c>
      <c r="BW2621">
        <f>VLOOKUP($BT2621, [3]Sheet1!$D$3:$T$89,8,FALSE)</f>
        <v>20</v>
      </c>
      <c r="BX2621">
        <f>VLOOKUP($BT2621, [3]Sheet1!$D$3:$T$89,9,FALSE)</f>
        <v>17</v>
      </c>
      <c r="BY2621">
        <f>VLOOKUP($BT2621, [3]Sheet1!$D$3:$T$89,12,FALSE)</f>
        <v>18</v>
      </c>
      <c r="BZ2621">
        <f>VLOOKUP($BT2621, [3]Sheet1!$D$3:$T$89,13,FALSE)</f>
        <v>16</v>
      </c>
      <c r="CA2621" t="str">
        <f>VLOOKUP($BT2621, [3]Sheet1!$D$3:$T$89,16,FALSE)</f>
        <v>N/A</v>
      </c>
      <c r="CB2621" t="str">
        <f>VLOOKUP($BT2621, [3]Sheet1!$D$3:$T$89,17,FALSE)</f>
        <v>N/A</v>
      </c>
      <c r="CD2621" s="12">
        <v>42622</v>
      </c>
      <c r="CE2621" s="2">
        <v>0.64513888888889004</v>
      </c>
      <c r="CF2621" s="2" t="s">
        <v>4360</v>
      </c>
      <c r="CG2621" s="2">
        <v>0.64236111111111105</v>
      </c>
      <c r="CH2621" s="2">
        <v>42622.645833333336</v>
      </c>
      <c r="CI2621" t="s">
        <v>4351</v>
      </c>
      <c r="CJ2621" t="s">
        <v>1512</v>
      </c>
      <c r="CK2621">
        <v>1013.34304436</v>
      </c>
      <c r="CL2621">
        <v>19.5555555555556</v>
      </c>
      <c r="CM2621">
        <v>0</v>
      </c>
      <c r="CN2621">
        <v>87</v>
      </c>
      <c r="CO2621">
        <v>180</v>
      </c>
      <c r="CP2621">
        <v>5.2</v>
      </c>
      <c r="CQ2621">
        <v>13.9</v>
      </c>
      <c r="CR2621">
        <v>0.8</v>
      </c>
      <c r="CS2621">
        <v>3</v>
      </c>
      <c r="CT2621" t="s">
        <v>1378</v>
      </c>
      <c r="CU2621">
        <v>22</v>
      </c>
      <c r="CV2621">
        <v>19</v>
      </c>
      <c r="CW2621">
        <v>20</v>
      </c>
      <c r="CX2621">
        <v>17</v>
      </c>
      <c r="CY2621">
        <v>18</v>
      </c>
      <c r="CZ2621">
        <v>16</v>
      </c>
      <c r="DA2621" t="s">
        <v>27</v>
      </c>
      <c r="DB2621" t="s">
        <v>27</v>
      </c>
    </row>
    <row r="2622" spans="1:106">
      <c r="D2622" s="3">
        <v>15</v>
      </c>
      <c r="BD2622" s="39">
        <v>42622</v>
      </c>
      <c r="BE2622" s="23">
        <v>0.64583333333333504</v>
      </c>
      <c r="BF2622" s="10" t="str">
        <f t="shared" si="247"/>
        <v>09/09/2016 15:30</v>
      </c>
      <c r="BG2622" s="35">
        <v>0.64930555555555558</v>
      </c>
      <c r="BH2622" s="35">
        <f t="shared" ref="BH2622:BH2639" si="248">ROUND(BF2622*(24*60/30),0)/(24*60/30)</f>
        <v>42622.645833333336</v>
      </c>
      <c r="BI2622" t="str">
        <f t="shared" ref="BI2622:BI2639" si="249">TEXT(BD2622,"dd/mm/yyyy ")&amp;TEXT(BG2622,"hh:mm:ss")</f>
        <v>09/09/2016 15:35:00</v>
      </c>
      <c r="BJ2622" s="40" t="str">
        <f t="shared" ref="BJ2622:BJ2639" si="250">TEXT(BD2622,"dd/mm/yyyy ")&amp;TEXT(BH2622,"hh:mm:ss")</f>
        <v>09/09/2016 15:30:00</v>
      </c>
      <c r="BK2622">
        <f>VLOOKUP($BI2622, [1]TableView_704030_20160816_20160!$D$2:$M$5095,3,FALSE)</f>
        <v>1013.47849992</v>
      </c>
      <c r="BL2622">
        <f>VLOOKUP($BI2622, [1]TableView_704030_20160816_20160!$D$2:$M$5095,8,FALSE)</f>
        <v>19.3333333333333</v>
      </c>
      <c r="BM2622">
        <f>VLOOKUP($BI2622, [1]TableView_704030_20160816_20160!$D$2:$M$5095,10,FALSE)</f>
        <v>0</v>
      </c>
      <c r="BN2622">
        <f>VLOOKUP($BI2622, [1]TableView_704030_20160816_20160!$D$2:$M$5095,4,FALSE)</f>
        <v>87</v>
      </c>
      <c r="BO2622">
        <f>VLOOKUP($BI2622, [1]TableView_704030_20160816_20160!$D$2:$M$5095,6,FALSE)</f>
        <v>181</v>
      </c>
      <c r="BP2622">
        <f>VLOOKUP($BI2622, [1]TableView_704030_20160816_20160!$D$2:$M$5095,7,FALSE)</f>
        <v>6</v>
      </c>
      <c r="BQ2622">
        <f>VLOOKUP($BI2622, [1]TableView_704030_20160816_20160!$D$2:$M$5095,2,FALSE)</f>
        <v>15.6</v>
      </c>
      <c r="BR2622">
        <f>VLOOKUP($BJ2622, [2]aacb8965d69cc6fd1cb3a5cae9e8ae7!$C$6:$F$853,4,FALSE)</f>
        <v>0.8</v>
      </c>
      <c r="BS2622" s="15">
        <v>3</v>
      </c>
      <c r="BT2622" t="str">
        <f t="shared" si="246"/>
        <v>09/09/2016 3</v>
      </c>
      <c r="BU2622">
        <f>VLOOKUP($BT2622, [3]Sheet1!$D$3:$T$89,4,FALSE)</f>
        <v>22</v>
      </c>
      <c r="BV2622">
        <f>VLOOKUP($BT2622, [3]Sheet1!$D$3:$T$89,5,FALSE)</f>
        <v>19</v>
      </c>
      <c r="BW2622">
        <f>VLOOKUP($BT2622, [3]Sheet1!$D$3:$T$89,8,FALSE)</f>
        <v>20</v>
      </c>
      <c r="BX2622">
        <f>VLOOKUP($BT2622, [3]Sheet1!$D$3:$T$89,9,FALSE)</f>
        <v>17</v>
      </c>
      <c r="BY2622">
        <f>VLOOKUP($BT2622, [3]Sheet1!$D$3:$T$89,12,FALSE)</f>
        <v>18</v>
      </c>
      <c r="BZ2622">
        <f>VLOOKUP($BT2622, [3]Sheet1!$D$3:$T$89,13,FALSE)</f>
        <v>16</v>
      </c>
      <c r="CA2622" t="str">
        <f>VLOOKUP($BT2622, [3]Sheet1!$D$3:$T$89,16,FALSE)</f>
        <v>N/A</v>
      </c>
      <c r="CB2622" t="str">
        <f>VLOOKUP($BT2622, [3]Sheet1!$D$3:$T$89,17,FALSE)</f>
        <v>N/A</v>
      </c>
      <c r="CD2622" s="12">
        <v>42622</v>
      </c>
      <c r="CE2622" s="2">
        <v>0.64583333333333504</v>
      </c>
      <c r="CF2622" s="2" t="s">
        <v>4361</v>
      </c>
      <c r="CG2622" s="2">
        <v>0.64930555555555558</v>
      </c>
      <c r="CH2622" s="2">
        <v>42622.645833333336</v>
      </c>
      <c r="CI2622" t="s">
        <v>4362</v>
      </c>
      <c r="CJ2622" t="s">
        <v>1512</v>
      </c>
      <c r="CK2622">
        <v>1013.47849992</v>
      </c>
      <c r="CL2622">
        <v>19.3333333333333</v>
      </c>
      <c r="CM2622">
        <v>0</v>
      </c>
      <c r="CN2622">
        <v>87</v>
      </c>
      <c r="CO2622">
        <v>181</v>
      </c>
      <c r="CP2622">
        <v>6</v>
      </c>
      <c r="CQ2622">
        <v>15.6</v>
      </c>
      <c r="CR2622">
        <v>0.8</v>
      </c>
      <c r="CS2622">
        <v>3</v>
      </c>
      <c r="CT2622" t="s">
        <v>1378</v>
      </c>
      <c r="CU2622">
        <v>22</v>
      </c>
      <c r="CV2622">
        <v>19</v>
      </c>
      <c r="CW2622">
        <v>20</v>
      </c>
      <c r="CX2622">
        <v>17</v>
      </c>
      <c r="CY2622">
        <v>18</v>
      </c>
      <c r="CZ2622">
        <v>16</v>
      </c>
      <c r="DA2622" t="s">
        <v>27</v>
      </c>
      <c r="DB2622" t="s">
        <v>27</v>
      </c>
    </row>
    <row r="2623" spans="1:106">
      <c r="D2623" s="3">
        <v>16</v>
      </c>
      <c r="BD2623" s="39">
        <v>42622</v>
      </c>
      <c r="BE2623" s="23">
        <v>0.64652777777777903</v>
      </c>
      <c r="BF2623" s="10" t="str">
        <f t="shared" si="247"/>
        <v>09/09/2016 15:31</v>
      </c>
      <c r="BG2623" s="35">
        <v>0.64930555555555558</v>
      </c>
      <c r="BH2623" s="35">
        <f t="shared" si="248"/>
        <v>42622.645833333336</v>
      </c>
      <c r="BI2623" t="str">
        <f t="shared" si="249"/>
        <v>09/09/2016 15:35:00</v>
      </c>
      <c r="BJ2623" s="40" t="str">
        <f t="shared" si="250"/>
        <v>09/09/2016 15:30:00</v>
      </c>
      <c r="BK2623">
        <f>VLOOKUP($BI2623, [1]TableView_704030_20160816_20160!$D$2:$M$5095,3,FALSE)</f>
        <v>1013.47849992</v>
      </c>
      <c r="BL2623">
        <f>VLOOKUP($BI2623, [1]TableView_704030_20160816_20160!$D$2:$M$5095,8,FALSE)</f>
        <v>19.3333333333333</v>
      </c>
      <c r="BM2623">
        <f>VLOOKUP($BI2623, [1]TableView_704030_20160816_20160!$D$2:$M$5095,10,FALSE)</f>
        <v>0</v>
      </c>
      <c r="BN2623">
        <f>VLOOKUP($BI2623, [1]TableView_704030_20160816_20160!$D$2:$M$5095,4,FALSE)</f>
        <v>87</v>
      </c>
      <c r="BO2623">
        <f>VLOOKUP($BI2623, [1]TableView_704030_20160816_20160!$D$2:$M$5095,6,FALSE)</f>
        <v>181</v>
      </c>
      <c r="BP2623">
        <f>VLOOKUP($BI2623, [1]TableView_704030_20160816_20160!$D$2:$M$5095,7,FALSE)</f>
        <v>6</v>
      </c>
      <c r="BQ2623">
        <f>VLOOKUP($BI2623, [1]TableView_704030_20160816_20160!$D$2:$M$5095,2,FALSE)</f>
        <v>15.6</v>
      </c>
      <c r="BR2623">
        <f>VLOOKUP($BJ2623, [2]aacb8965d69cc6fd1cb3a5cae9e8ae7!$C$6:$F$853,4,FALSE)</f>
        <v>0.8</v>
      </c>
      <c r="BS2623" s="15">
        <v>3</v>
      </c>
      <c r="BT2623" t="str">
        <f t="shared" si="246"/>
        <v>09/09/2016 3</v>
      </c>
      <c r="BU2623">
        <f>VLOOKUP($BT2623, [3]Sheet1!$D$3:$T$89,4,FALSE)</f>
        <v>22</v>
      </c>
      <c r="BV2623">
        <f>VLOOKUP($BT2623, [3]Sheet1!$D$3:$T$89,5,FALSE)</f>
        <v>19</v>
      </c>
      <c r="BW2623">
        <f>VLOOKUP($BT2623, [3]Sheet1!$D$3:$T$89,8,FALSE)</f>
        <v>20</v>
      </c>
      <c r="BX2623">
        <f>VLOOKUP($BT2623, [3]Sheet1!$D$3:$T$89,9,FALSE)</f>
        <v>17</v>
      </c>
      <c r="BY2623">
        <f>VLOOKUP($BT2623, [3]Sheet1!$D$3:$T$89,12,FALSE)</f>
        <v>18</v>
      </c>
      <c r="BZ2623">
        <f>VLOOKUP($BT2623, [3]Sheet1!$D$3:$T$89,13,FALSE)</f>
        <v>16</v>
      </c>
      <c r="CA2623" t="str">
        <f>VLOOKUP($BT2623, [3]Sheet1!$D$3:$T$89,16,FALSE)</f>
        <v>N/A</v>
      </c>
      <c r="CB2623" t="str">
        <f>VLOOKUP($BT2623, [3]Sheet1!$D$3:$T$89,17,FALSE)</f>
        <v>N/A</v>
      </c>
      <c r="CD2623" s="12">
        <v>42622</v>
      </c>
      <c r="CE2623" s="2">
        <v>0.64652777777777903</v>
      </c>
      <c r="CF2623" s="2" t="s">
        <v>4363</v>
      </c>
      <c r="CG2623" s="2">
        <v>0.64930555555555558</v>
      </c>
      <c r="CH2623" s="2">
        <v>42622.645833333336</v>
      </c>
      <c r="CI2623" t="s">
        <v>4362</v>
      </c>
      <c r="CJ2623" t="s">
        <v>1512</v>
      </c>
      <c r="CK2623">
        <v>1013.47849992</v>
      </c>
      <c r="CL2623">
        <v>19.3333333333333</v>
      </c>
      <c r="CM2623">
        <v>0</v>
      </c>
      <c r="CN2623">
        <v>87</v>
      </c>
      <c r="CO2623">
        <v>181</v>
      </c>
      <c r="CP2623">
        <v>6</v>
      </c>
      <c r="CQ2623">
        <v>15.6</v>
      </c>
      <c r="CR2623">
        <v>0.8</v>
      </c>
      <c r="CS2623">
        <v>3</v>
      </c>
      <c r="CT2623" t="s">
        <v>1378</v>
      </c>
      <c r="CU2623">
        <v>22</v>
      </c>
      <c r="CV2623">
        <v>19</v>
      </c>
      <c r="CW2623">
        <v>20</v>
      </c>
      <c r="CX2623">
        <v>17</v>
      </c>
      <c r="CY2623">
        <v>18</v>
      </c>
      <c r="CZ2623">
        <v>16</v>
      </c>
      <c r="DA2623" t="s">
        <v>27</v>
      </c>
      <c r="DB2623" t="s">
        <v>27</v>
      </c>
    </row>
    <row r="2624" spans="1:106">
      <c r="D2624" s="3">
        <v>17</v>
      </c>
      <c r="BD2624" s="39">
        <v>42622</v>
      </c>
      <c r="BE2624" s="23">
        <v>0.64722222222222403</v>
      </c>
      <c r="BF2624" s="10" t="str">
        <f t="shared" si="247"/>
        <v>09/09/2016 15:32</v>
      </c>
      <c r="BG2624" s="35">
        <v>0.64930555555555602</v>
      </c>
      <c r="BH2624" s="35">
        <f t="shared" si="248"/>
        <v>42622.645833333336</v>
      </c>
      <c r="BI2624" t="str">
        <f t="shared" si="249"/>
        <v>09/09/2016 15:35:00</v>
      </c>
      <c r="BJ2624" s="40" t="str">
        <f t="shared" si="250"/>
        <v>09/09/2016 15:30:00</v>
      </c>
      <c r="BK2624">
        <f>VLOOKUP($BI2624, [1]TableView_704030_20160816_20160!$D$2:$M$5095,3,FALSE)</f>
        <v>1013.47849992</v>
      </c>
      <c r="BL2624">
        <f>VLOOKUP($BI2624, [1]TableView_704030_20160816_20160!$D$2:$M$5095,8,FALSE)</f>
        <v>19.3333333333333</v>
      </c>
      <c r="BM2624">
        <f>VLOOKUP($BI2624, [1]TableView_704030_20160816_20160!$D$2:$M$5095,10,FALSE)</f>
        <v>0</v>
      </c>
      <c r="BN2624">
        <f>VLOOKUP($BI2624, [1]TableView_704030_20160816_20160!$D$2:$M$5095,4,FALSE)</f>
        <v>87</v>
      </c>
      <c r="BO2624">
        <f>VLOOKUP($BI2624, [1]TableView_704030_20160816_20160!$D$2:$M$5095,6,FALSE)</f>
        <v>181</v>
      </c>
      <c r="BP2624">
        <f>VLOOKUP($BI2624, [1]TableView_704030_20160816_20160!$D$2:$M$5095,7,FALSE)</f>
        <v>6</v>
      </c>
      <c r="BQ2624">
        <f>VLOOKUP($BI2624, [1]TableView_704030_20160816_20160!$D$2:$M$5095,2,FALSE)</f>
        <v>15.6</v>
      </c>
      <c r="BR2624">
        <f>VLOOKUP($BJ2624, [2]aacb8965d69cc6fd1cb3a5cae9e8ae7!$C$6:$F$853,4,FALSE)</f>
        <v>0.8</v>
      </c>
      <c r="BS2624" s="15">
        <v>3</v>
      </c>
      <c r="BT2624" t="str">
        <f t="shared" si="246"/>
        <v>09/09/2016 3</v>
      </c>
      <c r="BU2624">
        <f>VLOOKUP($BT2624, [3]Sheet1!$D$3:$T$89,4,FALSE)</f>
        <v>22</v>
      </c>
      <c r="BV2624">
        <f>VLOOKUP($BT2624, [3]Sheet1!$D$3:$T$89,5,FALSE)</f>
        <v>19</v>
      </c>
      <c r="BW2624">
        <f>VLOOKUP($BT2624, [3]Sheet1!$D$3:$T$89,8,FALSE)</f>
        <v>20</v>
      </c>
      <c r="BX2624">
        <f>VLOOKUP($BT2624, [3]Sheet1!$D$3:$T$89,9,FALSE)</f>
        <v>17</v>
      </c>
      <c r="BY2624">
        <f>VLOOKUP($BT2624, [3]Sheet1!$D$3:$T$89,12,FALSE)</f>
        <v>18</v>
      </c>
      <c r="BZ2624">
        <f>VLOOKUP($BT2624, [3]Sheet1!$D$3:$T$89,13,FALSE)</f>
        <v>16</v>
      </c>
      <c r="CA2624" t="str">
        <f>VLOOKUP($BT2624, [3]Sheet1!$D$3:$T$89,16,FALSE)</f>
        <v>N/A</v>
      </c>
      <c r="CB2624" t="str">
        <f>VLOOKUP($BT2624, [3]Sheet1!$D$3:$T$89,17,FALSE)</f>
        <v>N/A</v>
      </c>
      <c r="CD2624" s="12">
        <v>42622</v>
      </c>
      <c r="CE2624" s="2">
        <v>0.64722222222222403</v>
      </c>
      <c r="CF2624" s="2" t="s">
        <v>4364</v>
      </c>
      <c r="CG2624" s="2">
        <v>0.64930555555555602</v>
      </c>
      <c r="CH2624" s="2">
        <v>42622.645833333336</v>
      </c>
      <c r="CI2624" t="s">
        <v>4362</v>
      </c>
      <c r="CJ2624" t="s">
        <v>1512</v>
      </c>
      <c r="CK2624">
        <v>1013.47849992</v>
      </c>
      <c r="CL2624">
        <v>19.3333333333333</v>
      </c>
      <c r="CM2624">
        <v>0</v>
      </c>
      <c r="CN2624">
        <v>87</v>
      </c>
      <c r="CO2624">
        <v>181</v>
      </c>
      <c r="CP2624">
        <v>6</v>
      </c>
      <c r="CQ2624">
        <v>15.6</v>
      </c>
      <c r="CR2624">
        <v>0.8</v>
      </c>
      <c r="CS2624">
        <v>3</v>
      </c>
      <c r="CT2624" t="s">
        <v>1378</v>
      </c>
      <c r="CU2624">
        <v>22</v>
      </c>
      <c r="CV2624">
        <v>19</v>
      </c>
      <c r="CW2624">
        <v>20</v>
      </c>
      <c r="CX2624">
        <v>17</v>
      </c>
      <c r="CY2624">
        <v>18</v>
      </c>
      <c r="CZ2624">
        <v>16</v>
      </c>
      <c r="DA2624" t="s">
        <v>27</v>
      </c>
      <c r="DB2624" t="s">
        <v>27</v>
      </c>
    </row>
    <row r="2625" spans="2:106">
      <c r="D2625" s="3">
        <v>18</v>
      </c>
      <c r="BD2625" s="39">
        <v>42622</v>
      </c>
      <c r="BE2625" s="23">
        <v>0.64791666666666903</v>
      </c>
      <c r="BF2625" s="10" t="str">
        <f t="shared" si="247"/>
        <v>09/09/2016 15:33</v>
      </c>
      <c r="BG2625" s="35">
        <v>0.64930555555555602</v>
      </c>
      <c r="BH2625" s="35">
        <f t="shared" si="248"/>
        <v>42622.645833333336</v>
      </c>
      <c r="BI2625" t="str">
        <f t="shared" si="249"/>
        <v>09/09/2016 15:35:00</v>
      </c>
      <c r="BJ2625" s="40" t="str">
        <f t="shared" si="250"/>
        <v>09/09/2016 15:30:00</v>
      </c>
      <c r="BK2625">
        <f>VLOOKUP($BI2625, [1]TableView_704030_20160816_20160!$D$2:$M$5095,3,FALSE)</f>
        <v>1013.47849992</v>
      </c>
      <c r="BL2625">
        <f>VLOOKUP($BI2625, [1]TableView_704030_20160816_20160!$D$2:$M$5095,8,FALSE)</f>
        <v>19.3333333333333</v>
      </c>
      <c r="BM2625">
        <f>VLOOKUP($BI2625, [1]TableView_704030_20160816_20160!$D$2:$M$5095,10,FALSE)</f>
        <v>0</v>
      </c>
      <c r="BN2625">
        <f>VLOOKUP($BI2625, [1]TableView_704030_20160816_20160!$D$2:$M$5095,4,FALSE)</f>
        <v>87</v>
      </c>
      <c r="BO2625">
        <f>VLOOKUP($BI2625, [1]TableView_704030_20160816_20160!$D$2:$M$5095,6,FALSE)</f>
        <v>181</v>
      </c>
      <c r="BP2625">
        <f>VLOOKUP($BI2625, [1]TableView_704030_20160816_20160!$D$2:$M$5095,7,FALSE)</f>
        <v>6</v>
      </c>
      <c r="BQ2625">
        <f>VLOOKUP($BI2625, [1]TableView_704030_20160816_20160!$D$2:$M$5095,2,FALSE)</f>
        <v>15.6</v>
      </c>
      <c r="BR2625">
        <f>VLOOKUP($BJ2625, [2]aacb8965d69cc6fd1cb3a5cae9e8ae7!$C$6:$F$853,4,FALSE)</f>
        <v>0.8</v>
      </c>
      <c r="BS2625" s="15">
        <v>3</v>
      </c>
      <c r="BT2625" t="str">
        <f t="shared" si="246"/>
        <v>09/09/2016 3</v>
      </c>
      <c r="BU2625">
        <f>VLOOKUP($BT2625, [3]Sheet1!$D$3:$T$89,4,FALSE)</f>
        <v>22</v>
      </c>
      <c r="BV2625">
        <f>VLOOKUP($BT2625, [3]Sheet1!$D$3:$T$89,5,FALSE)</f>
        <v>19</v>
      </c>
      <c r="BW2625">
        <f>VLOOKUP($BT2625, [3]Sheet1!$D$3:$T$89,8,FALSE)</f>
        <v>20</v>
      </c>
      <c r="BX2625">
        <f>VLOOKUP($BT2625, [3]Sheet1!$D$3:$T$89,9,FALSE)</f>
        <v>17</v>
      </c>
      <c r="BY2625">
        <f>VLOOKUP($BT2625, [3]Sheet1!$D$3:$T$89,12,FALSE)</f>
        <v>18</v>
      </c>
      <c r="BZ2625">
        <f>VLOOKUP($BT2625, [3]Sheet1!$D$3:$T$89,13,FALSE)</f>
        <v>16</v>
      </c>
      <c r="CA2625" t="str">
        <f>VLOOKUP($BT2625, [3]Sheet1!$D$3:$T$89,16,FALSE)</f>
        <v>N/A</v>
      </c>
      <c r="CB2625" t="str">
        <f>VLOOKUP($BT2625, [3]Sheet1!$D$3:$T$89,17,FALSE)</f>
        <v>N/A</v>
      </c>
      <c r="CD2625" s="12">
        <v>42622</v>
      </c>
      <c r="CE2625" s="2">
        <v>0.64791666666666903</v>
      </c>
      <c r="CF2625" s="2" t="s">
        <v>4365</v>
      </c>
      <c r="CG2625" s="2">
        <v>0.64930555555555602</v>
      </c>
      <c r="CH2625" s="2">
        <v>42622.645833333336</v>
      </c>
      <c r="CI2625" t="s">
        <v>4362</v>
      </c>
      <c r="CJ2625" t="s">
        <v>1512</v>
      </c>
      <c r="CK2625">
        <v>1013.47849992</v>
      </c>
      <c r="CL2625">
        <v>19.3333333333333</v>
      </c>
      <c r="CM2625">
        <v>0</v>
      </c>
      <c r="CN2625">
        <v>87</v>
      </c>
      <c r="CO2625">
        <v>181</v>
      </c>
      <c r="CP2625">
        <v>6</v>
      </c>
      <c r="CQ2625">
        <v>15.6</v>
      </c>
      <c r="CR2625">
        <v>0.8</v>
      </c>
      <c r="CS2625">
        <v>3</v>
      </c>
      <c r="CT2625" t="s">
        <v>1378</v>
      </c>
      <c r="CU2625">
        <v>22</v>
      </c>
      <c r="CV2625">
        <v>19</v>
      </c>
      <c r="CW2625">
        <v>20</v>
      </c>
      <c r="CX2625">
        <v>17</v>
      </c>
      <c r="CY2625">
        <v>18</v>
      </c>
      <c r="CZ2625">
        <v>16</v>
      </c>
      <c r="DA2625" t="s">
        <v>27</v>
      </c>
      <c r="DB2625" t="s">
        <v>27</v>
      </c>
    </row>
    <row r="2626" spans="2:106">
      <c r="D2626" s="3">
        <v>19</v>
      </c>
      <c r="E2626" s="1">
        <v>1</v>
      </c>
      <c r="F2626">
        <v>8</v>
      </c>
      <c r="G2626" t="s">
        <v>65</v>
      </c>
      <c r="H2626" t="s">
        <v>41</v>
      </c>
      <c r="BD2626" s="39">
        <v>42622</v>
      </c>
      <c r="BE2626" s="23">
        <v>0.64861111111111303</v>
      </c>
      <c r="BF2626" s="10" t="str">
        <f t="shared" si="247"/>
        <v>09/09/2016 15:34</v>
      </c>
      <c r="BG2626" s="35">
        <v>0.64930555555555602</v>
      </c>
      <c r="BH2626" s="35">
        <f t="shared" si="248"/>
        <v>42622.645833333336</v>
      </c>
      <c r="BI2626" t="str">
        <f t="shared" si="249"/>
        <v>09/09/2016 15:35:00</v>
      </c>
      <c r="BJ2626" s="40" t="str">
        <f t="shared" si="250"/>
        <v>09/09/2016 15:30:00</v>
      </c>
      <c r="BK2626">
        <f>VLOOKUP($BI2626, [1]TableView_704030_20160816_20160!$D$2:$M$5095,3,FALSE)</f>
        <v>1013.47849992</v>
      </c>
      <c r="BL2626">
        <f>VLOOKUP($BI2626, [1]TableView_704030_20160816_20160!$D$2:$M$5095,8,FALSE)</f>
        <v>19.3333333333333</v>
      </c>
      <c r="BM2626">
        <f>VLOOKUP($BI2626, [1]TableView_704030_20160816_20160!$D$2:$M$5095,10,FALSE)</f>
        <v>0</v>
      </c>
      <c r="BN2626">
        <f>VLOOKUP($BI2626, [1]TableView_704030_20160816_20160!$D$2:$M$5095,4,FALSE)</f>
        <v>87</v>
      </c>
      <c r="BO2626">
        <f>VLOOKUP($BI2626, [1]TableView_704030_20160816_20160!$D$2:$M$5095,6,FALSE)</f>
        <v>181</v>
      </c>
      <c r="BP2626">
        <f>VLOOKUP($BI2626, [1]TableView_704030_20160816_20160!$D$2:$M$5095,7,FALSE)</f>
        <v>6</v>
      </c>
      <c r="BQ2626">
        <f>VLOOKUP($BI2626, [1]TableView_704030_20160816_20160!$D$2:$M$5095,2,FALSE)</f>
        <v>15.6</v>
      </c>
      <c r="BR2626">
        <f>VLOOKUP($BJ2626, [2]aacb8965d69cc6fd1cb3a5cae9e8ae7!$C$6:$F$853,4,FALSE)</f>
        <v>0.8</v>
      </c>
      <c r="BS2626" s="15">
        <v>3</v>
      </c>
      <c r="BT2626" t="str">
        <f t="shared" si="246"/>
        <v>09/09/2016 3</v>
      </c>
      <c r="BU2626">
        <f>VLOOKUP($BT2626, [3]Sheet1!$D$3:$T$89,4,FALSE)</f>
        <v>22</v>
      </c>
      <c r="BV2626">
        <f>VLOOKUP($BT2626, [3]Sheet1!$D$3:$T$89,5,FALSE)</f>
        <v>19</v>
      </c>
      <c r="BW2626">
        <f>VLOOKUP($BT2626, [3]Sheet1!$D$3:$T$89,8,FALSE)</f>
        <v>20</v>
      </c>
      <c r="BX2626">
        <f>VLOOKUP($BT2626, [3]Sheet1!$D$3:$T$89,9,FALSE)</f>
        <v>17</v>
      </c>
      <c r="BY2626">
        <f>VLOOKUP($BT2626, [3]Sheet1!$D$3:$T$89,12,FALSE)</f>
        <v>18</v>
      </c>
      <c r="BZ2626">
        <f>VLOOKUP($BT2626, [3]Sheet1!$D$3:$T$89,13,FALSE)</f>
        <v>16</v>
      </c>
      <c r="CA2626" t="str">
        <f>VLOOKUP($BT2626, [3]Sheet1!$D$3:$T$89,16,FALSE)</f>
        <v>N/A</v>
      </c>
      <c r="CB2626" t="str">
        <f>VLOOKUP($BT2626, [3]Sheet1!$D$3:$T$89,17,FALSE)</f>
        <v>N/A</v>
      </c>
      <c r="CD2626" s="12">
        <v>42622</v>
      </c>
      <c r="CE2626" s="2">
        <v>0.64861111111111303</v>
      </c>
      <c r="CF2626" s="2" t="s">
        <v>4366</v>
      </c>
      <c r="CG2626" s="2">
        <v>0.64930555555555602</v>
      </c>
      <c r="CH2626" s="2">
        <v>42622.645833333336</v>
      </c>
      <c r="CI2626" t="s">
        <v>4362</v>
      </c>
      <c r="CJ2626" t="s">
        <v>1512</v>
      </c>
      <c r="CK2626">
        <v>1013.47849992</v>
      </c>
      <c r="CL2626">
        <v>19.3333333333333</v>
      </c>
      <c r="CM2626">
        <v>0</v>
      </c>
      <c r="CN2626">
        <v>87</v>
      </c>
      <c r="CO2626">
        <v>181</v>
      </c>
      <c r="CP2626">
        <v>6</v>
      </c>
      <c r="CQ2626">
        <v>15.6</v>
      </c>
      <c r="CR2626">
        <v>0.8</v>
      </c>
      <c r="CS2626">
        <v>3</v>
      </c>
      <c r="CT2626" t="s">
        <v>1378</v>
      </c>
      <c r="CU2626">
        <v>22</v>
      </c>
      <c r="CV2626">
        <v>19</v>
      </c>
      <c r="CW2626">
        <v>20</v>
      </c>
      <c r="CX2626">
        <v>17</v>
      </c>
      <c r="CY2626">
        <v>18</v>
      </c>
      <c r="CZ2626">
        <v>16</v>
      </c>
      <c r="DA2626" t="s">
        <v>27</v>
      </c>
      <c r="DB2626" t="s">
        <v>27</v>
      </c>
    </row>
    <row r="2627" spans="2:106">
      <c r="D2627" s="3">
        <v>20</v>
      </c>
      <c r="E2627" s="1">
        <v>2</v>
      </c>
      <c r="F2627">
        <v>8</v>
      </c>
      <c r="G2627" t="s">
        <v>65</v>
      </c>
      <c r="H2627" t="s">
        <v>57</v>
      </c>
      <c r="I2627" t="s">
        <v>1110</v>
      </c>
      <c r="BD2627" s="39">
        <v>42622</v>
      </c>
      <c r="BE2627" s="23">
        <v>0.64930555555555802</v>
      </c>
      <c r="BF2627" s="10" t="str">
        <f t="shared" si="247"/>
        <v>09/09/2016 15:35</v>
      </c>
      <c r="BG2627" s="35">
        <v>0.64930555555555602</v>
      </c>
      <c r="BH2627" s="35">
        <f t="shared" si="248"/>
        <v>42622.645833333336</v>
      </c>
      <c r="BI2627" t="str">
        <f t="shared" si="249"/>
        <v>09/09/2016 15:35:00</v>
      </c>
      <c r="BJ2627" s="40" t="str">
        <f t="shared" si="250"/>
        <v>09/09/2016 15:30:00</v>
      </c>
      <c r="BK2627">
        <f>VLOOKUP($BI2627, [1]TableView_704030_20160816_20160!$D$2:$M$5095,3,FALSE)</f>
        <v>1013.47849992</v>
      </c>
      <c r="BL2627">
        <f>VLOOKUP($BI2627, [1]TableView_704030_20160816_20160!$D$2:$M$5095,8,FALSE)</f>
        <v>19.3333333333333</v>
      </c>
      <c r="BM2627">
        <f>VLOOKUP($BI2627, [1]TableView_704030_20160816_20160!$D$2:$M$5095,10,FALSE)</f>
        <v>0</v>
      </c>
      <c r="BN2627">
        <f>VLOOKUP($BI2627, [1]TableView_704030_20160816_20160!$D$2:$M$5095,4,FALSE)</f>
        <v>87</v>
      </c>
      <c r="BO2627">
        <f>VLOOKUP($BI2627, [1]TableView_704030_20160816_20160!$D$2:$M$5095,6,FALSE)</f>
        <v>181</v>
      </c>
      <c r="BP2627">
        <f>VLOOKUP($BI2627, [1]TableView_704030_20160816_20160!$D$2:$M$5095,7,FALSE)</f>
        <v>6</v>
      </c>
      <c r="BQ2627">
        <f>VLOOKUP($BI2627, [1]TableView_704030_20160816_20160!$D$2:$M$5095,2,FALSE)</f>
        <v>15.6</v>
      </c>
      <c r="BR2627">
        <f>VLOOKUP($BJ2627, [2]aacb8965d69cc6fd1cb3a5cae9e8ae7!$C$6:$F$853,4,FALSE)</f>
        <v>0.8</v>
      </c>
      <c r="BS2627" s="15">
        <v>3</v>
      </c>
      <c r="BT2627" t="str">
        <f t="shared" si="246"/>
        <v>09/09/2016 3</v>
      </c>
      <c r="BU2627">
        <f>VLOOKUP($BT2627, [3]Sheet1!$D$3:$T$89,4,FALSE)</f>
        <v>22</v>
      </c>
      <c r="BV2627">
        <f>VLOOKUP($BT2627, [3]Sheet1!$D$3:$T$89,5,FALSE)</f>
        <v>19</v>
      </c>
      <c r="BW2627">
        <f>VLOOKUP($BT2627, [3]Sheet1!$D$3:$T$89,8,FALSE)</f>
        <v>20</v>
      </c>
      <c r="BX2627">
        <f>VLOOKUP($BT2627, [3]Sheet1!$D$3:$T$89,9,FALSE)</f>
        <v>17</v>
      </c>
      <c r="BY2627">
        <f>VLOOKUP($BT2627, [3]Sheet1!$D$3:$T$89,12,FALSE)</f>
        <v>18</v>
      </c>
      <c r="BZ2627">
        <f>VLOOKUP($BT2627, [3]Sheet1!$D$3:$T$89,13,FALSE)</f>
        <v>16</v>
      </c>
      <c r="CA2627" t="str">
        <f>VLOOKUP($BT2627, [3]Sheet1!$D$3:$T$89,16,FALSE)</f>
        <v>N/A</v>
      </c>
      <c r="CB2627" t="str">
        <f>VLOOKUP($BT2627, [3]Sheet1!$D$3:$T$89,17,FALSE)</f>
        <v>N/A</v>
      </c>
      <c r="CD2627" s="12">
        <v>42622</v>
      </c>
      <c r="CE2627" s="2">
        <v>0.64930555555555802</v>
      </c>
      <c r="CF2627" s="2" t="s">
        <v>4367</v>
      </c>
      <c r="CG2627" s="2">
        <v>0.64930555555555602</v>
      </c>
      <c r="CH2627" s="2">
        <v>42622.645833333336</v>
      </c>
      <c r="CI2627" t="s">
        <v>4362</v>
      </c>
      <c r="CJ2627" t="s">
        <v>1512</v>
      </c>
      <c r="CK2627">
        <v>1013.47849992</v>
      </c>
      <c r="CL2627">
        <v>19.3333333333333</v>
      </c>
      <c r="CM2627">
        <v>0</v>
      </c>
      <c r="CN2627">
        <v>87</v>
      </c>
      <c r="CO2627">
        <v>181</v>
      </c>
      <c r="CP2627">
        <v>6</v>
      </c>
      <c r="CQ2627">
        <v>15.6</v>
      </c>
      <c r="CR2627">
        <v>0.8</v>
      </c>
      <c r="CS2627">
        <v>3</v>
      </c>
      <c r="CT2627" t="s">
        <v>1378</v>
      </c>
      <c r="CU2627">
        <v>22</v>
      </c>
      <c r="CV2627">
        <v>19</v>
      </c>
      <c r="CW2627">
        <v>20</v>
      </c>
      <c r="CX2627">
        <v>17</v>
      </c>
      <c r="CY2627">
        <v>18</v>
      </c>
      <c r="CZ2627">
        <v>16</v>
      </c>
      <c r="DA2627" t="s">
        <v>27</v>
      </c>
      <c r="DB2627" t="s">
        <v>27</v>
      </c>
    </row>
    <row r="2628" spans="2:106">
      <c r="D2628" s="3">
        <v>21</v>
      </c>
      <c r="E2628" s="1">
        <v>2</v>
      </c>
      <c r="F2628">
        <v>8</v>
      </c>
      <c r="G2628" t="s">
        <v>65</v>
      </c>
      <c r="H2628" t="s">
        <v>57</v>
      </c>
      <c r="I2628" t="s">
        <v>1110</v>
      </c>
      <c r="BD2628" s="39">
        <v>42622</v>
      </c>
      <c r="BE2628" s="23">
        <v>0.65000000000000202</v>
      </c>
      <c r="BF2628" s="10" t="str">
        <f t="shared" si="247"/>
        <v>09/09/2016 15:36</v>
      </c>
      <c r="BG2628" s="35">
        <v>0.64930555555555602</v>
      </c>
      <c r="BH2628" s="35">
        <f t="shared" si="248"/>
        <v>42622.645833333336</v>
      </c>
      <c r="BI2628" t="str">
        <f t="shared" si="249"/>
        <v>09/09/2016 15:35:00</v>
      </c>
      <c r="BJ2628" s="40" t="str">
        <f t="shared" si="250"/>
        <v>09/09/2016 15:30:00</v>
      </c>
      <c r="BK2628">
        <f>VLOOKUP($BI2628, [1]TableView_704030_20160816_20160!$D$2:$M$5095,3,FALSE)</f>
        <v>1013.47849992</v>
      </c>
      <c r="BL2628">
        <f>VLOOKUP($BI2628, [1]TableView_704030_20160816_20160!$D$2:$M$5095,8,FALSE)</f>
        <v>19.3333333333333</v>
      </c>
      <c r="BM2628">
        <f>VLOOKUP($BI2628, [1]TableView_704030_20160816_20160!$D$2:$M$5095,10,FALSE)</f>
        <v>0</v>
      </c>
      <c r="BN2628">
        <f>VLOOKUP($BI2628, [1]TableView_704030_20160816_20160!$D$2:$M$5095,4,FALSE)</f>
        <v>87</v>
      </c>
      <c r="BO2628">
        <f>VLOOKUP($BI2628, [1]TableView_704030_20160816_20160!$D$2:$M$5095,6,FALSE)</f>
        <v>181</v>
      </c>
      <c r="BP2628">
        <f>VLOOKUP($BI2628, [1]TableView_704030_20160816_20160!$D$2:$M$5095,7,FALSE)</f>
        <v>6</v>
      </c>
      <c r="BQ2628">
        <f>VLOOKUP($BI2628, [1]TableView_704030_20160816_20160!$D$2:$M$5095,2,FALSE)</f>
        <v>15.6</v>
      </c>
      <c r="BR2628">
        <f>VLOOKUP($BJ2628, [2]aacb8965d69cc6fd1cb3a5cae9e8ae7!$C$6:$F$853,4,FALSE)</f>
        <v>0.8</v>
      </c>
      <c r="BS2628" s="15">
        <v>3</v>
      </c>
      <c r="BT2628" t="str">
        <f t="shared" si="246"/>
        <v>09/09/2016 3</v>
      </c>
      <c r="BU2628">
        <f>VLOOKUP($BT2628, [3]Sheet1!$D$3:$T$89,4,FALSE)</f>
        <v>22</v>
      </c>
      <c r="BV2628">
        <f>VLOOKUP($BT2628, [3]Sheet1!$D$3:$T$89,5,FALSE)</f>
        <v>19</v>
      </c>
      <c r="BW2628">
        <f>VLOOKUP($BT2628, [3]Sheet1!$D$3:$T$89,8,FALSE)</f>
        <v>20</v>
      </c>
      <c r="BX2628">
        <f>VLOOKUP($BT2628, [3]Sheet1!$D$3:$T$89,9,FALSE)</f>
        <v>17</v>
      </c>
      <c r="BY2628">
        <f>VLOOKUP($BT2628, [3]Sheet1!$D$3:$T$89,12,FALSE)</f>
        <v>18</v>
      </c>
      <c r="BZ2628">
        <f>VLOOKUP($BT2628, [3]Sheet1!$D$3:$T$89,13,FALSE)</f>
        <v>16</v>
      </c>
      <c r="CA2628" t="str">
        <f>VLOOKUP($BT2628, [3]Sheet1!$D$3:$T$89,16,FALSE)</f>
        <v>N/A</v>
      </c>
      <c r="CB2628" t="str">
        <f>VLOOKUP($BT2628, [3]Sheet1!$D$3:$T$89,17,FALSE)</f>
        <v>N/A</v>
      </c>
      <c r="CD2628" s="12">
        <v>42622</v>
      </c>
      <c r="CE2628" s="2">
        <v>0.65000000000000202</v>
      </c>
      <c r="CF2628" s="2" t="s">
        <v>4368</v>
      </c>
      <c r="CG2628" s="2">
        <v>0.64930555555555602</v>
      </c>
      <c r="CH2628" s="2">
        <v>42622.645833333336</v>
      </c>
      <c r="CI2628" t="s">
        <v>4362</v>
      </c>
      <c r="CJ2628" t="s">
        <v>1512</v>
      </c>
      <c r="CK2628">
        <v>1013.47849992</v>
      </c>
      <c r="CL2628">
        <v>19.3333333333333</v>
      </c>
      <c r="CM2628">
        <v>0</v>
      </c>
      <c r="CN2628">
        <v>87</v>
      </c>
      <c r="CO2628">
        <v>181</v>
      </c>
      <c r="CP2628">
        <v>6</v>
      </c>
      <c r="CQ2628">
        <v>15.6</v>
      </c>
      <c r="CR2628">
        <v>0.8</v>
      </c>
      <c r="CS2628">
        <v>3</v>
      </c>
      <c r="CT2628" t="s">
        <v>1378</v>
      </c>
      <c r="CU2628">
        <v>22</v>
      </c>
      <c r="CV2628">
        <v>19</v>
      </c>
      <c r="CW2628">
        <v>20</v>
      </c>
      <c r="CX2628">
        <v>17</v>
      </c>
      <c r="CY2628">
        <v>18</v>
      </c>
      <c r="CZ2628">
        <v>16</v>
      </c>
      <c r="DA2628" t="s">
        <v>27</v>
      </c>
      <c r="DB2628" t="s">
        <v>27</v>
      </c>
    </row>
    <row r="2629" spans="2:106">
      <c r="D2629" s="3">
        <v>22</v>
      </c>
      <c r="E2629" s="1">
        <v>2</v>
      </c>
      <c r="F2629">
        <v>8</v>
      </c>
      <c r="G2629" t="s">
        <v>65</v>
      </c>
      <c r="H2629" t="s">
        <v>57</v>
      </c>
      <c r="I2629" t="s">
        <v>1110</v>
      </c>
      <c r="BD2629" s="39">
        <v>42622</v>
      </c>
      <c r="BE2629" s="23">
        <v>0.65069444444444702</v>
      </c>
      <c r="BF2629" s="10" t="str">
        <f t="shared" si="247"/>
        <v>09/09/2016 15:37</v>
      </c>
      <c r="BG2629" s="35">
        <v>0.64930555555555602</v>
      </c>
      <c r="BH2629" s="35">
        <f t="shared" si="248"/>
        <v>42622.645833333336</v>
      </c>
      <c r="BI2629" t="str">
        <f t="shared" si="249"/>
        <v>09/09/2016 15:35:00</v>
      </c>
      <c r="BJ2629" s="40" t="str">
        <f t="shared" si="250"/>
        <v>09/09/2016 15:30:00</v>
      </c>
      <c r="BK2629">
        <f>VLOOKUP($BI2629, [1]TableView_704030_20160816_20160!$D$2:$M$5095,3,FALSE)</f>
        <v>1013.47849992</v>
      </c>
      <c r="BL2629">
        <f>VLOOKUP($BI2629, [1]TableView_704030_20160816_20160!$D$2:$M$5095,8,FALSE)</f>
        <v>19.3333333333333</v>
      </c>
      <c r="BM2629">
        <f>VLOOKUP($BI2629, [1]TableView_704030_20160816_20160!$D$2:$M$5095,10,FALSE)</f>
        <v>0</v>
      </c>
      <c r="BN2629">
        <f>VLOOKUP($BI2629, [1]TableView_704030_20160816_20160!$D$2:$M$5095,4,FALSE)</f>
        <v>87</v>
      </c>
      <c r="BO2629">
        <f>VLOOKUP($BI2629, [1]TableView_704030_20160816_20160!$D$2:$M$5095,6,FALSE)</f>
        <v>181</v>
      </c>
      <c r="BP2629">
        <f>VLOOKUP($BI2629, [1]TableView_704030_20160816_20160!$D$2:$M$5095,7,FALSE)</f>
        <v>6</v>
      </c>
      <c r="BQ2629">
        <f>VLOOKUP($BI2629, [1]TableView_704030_20160816_20160!$D$2:$M$5095,2,FALSE)</f>
        <v>15.6</v>
      </c>
      <c r="BR2629">
        <f>VLOOKUP($BJ2629, [2]aacb8965d69cc6fd1cb3a5cae9e8ae7!$C$6:$F$853,4,FALSE)</f>
        <v>0.8</v>
      </c>
      <c r="BS2629" s="15">
        <v>3</v>
      </c>
      <c r="BT2629" t="str">
        <f t="shared" si="246"/>
        <v>09/09/2016 3</v>
      </c>
      <c r="BU2629">
        <f>VLOOKUP($BT2629, [3]Sheet1!$D$3:$T$89,4,FALSE)</f>
        <v>22</v>
      </c>
      <c r="BV2629">
        <f>VLOOKUP($BT2629, [3]Sheet1!$D$3:$T$89,5,FALSE)</f>
        <v>19</v>
      </c>
      <c r="BW2629">
        <f>VLOOKUP($BT2629, [3]Sheet1!$D$3:$T$89,8,FALSE)</f>
        <v>20</v>
      </c>
      <c r="BX2629">
        <f>VLOOKUP($BT2629, [3]Sheet1!$D$3:$T$89,9,FALSE)</f>
        <v>17</v>
      </c>
      <c r="BY2629">
        <f>VLOOKUP($BT2629, [3]Sheet1!$D$3:$T$89,12,FALSE)</f>
        <v>18</v>
      </c>
      <c r="BZ2629">
        <f>VLOOKUP($BT2629, [3]Sheet1!$D$3:$T$89,13,FALSE)</f>
        <v>16</v>
      </c>
      <c r="CA2629" t="str">
        <f>VLOOKUP($BT2629, [3]Sheet1!$D$3:$T$89,16,FALSE)</f>
        <v>N/A</v>
      </c>
      <c r="CB2629" t="str">
        <f>VLOOKUP($BT2629, [3]Sheet1!$D$3:$T$89,17,FALSE)</f>
        <v>N/A</v>
      </c>
      <c r="CD2629" s="12">
        <v>42622</v>
      </c>
      <c r="CE2629" s="2">
        <v>0.65069444444444702</v>
      </c>
      <c r="CF2629" s="2" t="s">
        <v>4369</v>
      </c>
      <c r="CG2629" s="2">
        <v>0.64930555555555602</v>
      </c>
      <c r="CH2629" s="2">
        <v>42622.645833333336</v>
      </c>
      <c r="CI2629" t="s">
        <v>4362</v>
      </c>
      <c r="CJ2629" t="s">
        <v>1512</v>
      </c>
      <c r="CK2629">
        <v>1013.47849992</v>
      </c>
      <c r="CL2629">
        <v>19.3333333333333</v>
      </c>
      <c r="CM2629">
        <v>0</v>
      </c>
      <c r="CN2629">
        <v>87</v>
      </c>
      <c r="CO2629">
        <v>181</v>
      </c>
      <c r="CP2629">
        <v>6</v>
      </c>
      <c r="CQ2629">
        <v>15.6</v>
      </c>
      <c r="CR2629">
        <v>0.8</v>
      </c>
      <c r="CS2629">
        <v>3</v>
      </c>
      <c r="CT2629" t="s">
        <v>1378</v>
      </c>
      <c r="CU2629">
        <v>22</v>
      </c>
      <c r="CV2629">
        <v>19</v>
      </c>
      <c r="CW2629">
        <v>20</v>
      </c>
      <c r="CX2629">
        <v>17</v>
      </c>
      <c r="CY2629">
        <v>18</v>
      </c>
      <c r="CZ2629">
        <v>16</v>
      </c>
      <c r="DA2629" t="s">
        <v>27</v>
      </c>
      <c r="DB2629" t="s">
        <v>27</v>
      </c>
    </row>
    <row r="2630" spans="2:106">
      <c r="D2630" s="3">
        <v>23</v>
      </c>
      <c r="E2630" s="1">
        <v>2</v>
      </c>
      <c r="F2630">
        <v>8</v>
      </c>
      <c r="G2630" t="s">
        <v>65</v>
      </c>
      <c r="H2630" t="s">
        <v>57</v>
      </c>
      <c r="I2630" t="s">
        <v>1110</v>
      </c>
      <c r="BD2630" s="39">
        <v>42622</v>
      </c>
      <c r="BE2630" s="23">
        <v>0.65138888888889102</v>
      </c>
      <c r="BF2630" s="10" t="str">
        <f t="shared" si="247"/>
        <v>09/09/2016 15:38</v>
      </c>
      <c r="BG2630" s="35">
        <v>0.64930555555555602</v>
      </c>
      <c r="BH2630" s="35">
        <f t="shared" si="248"/>
        <v>42622.645833333336</v>
      </c>
      <c r="BI2630" t="str">
        <f t="shared" si="249"/>
        <v>09/09/2016 15:35:00</v>
      </c>
      <c r="BJ2630" s="40" t="str">
        <f t="shared" si="250"/>
        <v>09/09/2016 15:30:00</v>
      </c>
      <c r="BK2630">
        <f>VLOOKUP($BI2630, [1]TableView_704030_20160816_20160!$D$2:$M$5095,3,FALSE)</f>
        <v>1013.47849992</v>
      </c>
      <c r="BL2630">
        <f>VLOOKUP($BI2630, [1]TableView_704030_20160816_20160!$D$2:$M$5095,8,FALSE)</f>
        <v>19.3333333333333</v>
      </c>
      <c r="BM2630">
        <f>VLOOKUP($BI2630, [1]TableView_704030_20160816_20160!$D$2:$M$5095,10,FALSE)</f>
        <v>0</v>
      </c>
      <c r="BN2630">
        <f>VLOOKUP($BI2630, [1]TableView_704030_20160816_20160!$D$2:$M$5095,4,FALSE)</f>
        <v>87</v>
      </c>
      <c r="BO2630">
        <f>VLOOKUP($BI2630, [1]TableView_704030_20160816_20160!$D$2:$M$5095,6,FALSE)</f>
        <v>181</v>
      </c>
      <c r="BP2630">
        <f>VLOOKUP($BI2630, [1]TableView_704030_20160816_20160!$D$2:$M$5095,7,FALSE)</f>
        <v>6</v>
      </c>
      <c r="BQ2630">
        <f>VLOOKUP($BI2630, [1]TableView_704030_20160816_20160!$D$2:$M$5095,2,FALSE)</f>
        <v>15.6</v>
      </c>
      <c r="BR2630">
        <f>VLOOKUP($BJ2630, [2]aacb8965d69cc6fd1cb3a5cae9e8ae7!$C$6:$F$853,4,FALSE)</f>
        <v>0.8</v>
      </c>
      <c r="BS2630" s="15">
        <v>3</v>
      </c>
      <c r="BT2630" t="str">
        <f t="shared" si="246"/>
        <v>09/09/2016 3</v>
      </c>
      <c r="BU2630">
        <f>VLOOKUP($BT2630, [3]Sheet1!$D$3:$T$89,4,FALSE)</f>
        <v>22</v>
      </c>
      <c r="BV2630">
        <f>VLOOKUP($BT2630, [3]Sheet1!$D$3:$T$89,5,FALSE)</f>
        <v>19</v>
      </c>
      <c r="BW2630">
        <f>VLOOKUP($BT2630, [3]Sheet1!$D$3:$T$89,8,FALSE)</f>
        <v>20</v>
      </c>
      <c r="BX2630">
        <f>VLOOKUP($BT2630, [3]Sheet1!$D$3:$T$89,9,FALSE)</f>
        <v>17</v>
      </c>
      <c r="BY2630">
        <f>VLOOKUP($BT2630, [3]Sheet1!$D$3:$T$89,12,FALSE)</f>
        <v>18</v>
      </c>
      <c r="BZ2630">
        <f>VLOOKUP($BT2630, [3]Sheet1!$D$3:$T$89,13,FALSE)</f>
        <v>16</v>
      </c>
      <c r="CA2630" t="str">
        <f>VLOOKUP($BT2630, [3]Sheet1!$D$3:$T$89,16,FALSE)</f>
        <v>N/A</v>
      </c>
      <c r="CB2630" t="str">
        <f>VLOOKUP($BT2630, [3]Sheet1!$D$3:$T$89,17,FALSE)</f>
        <v>N/A</v>
      </c>
      <c r="CD2630" s="12">
        <v>42622</v>
      </c>
      <c r="CE2630" s="2">
        <v>0.65138888888889102</v>
      </c>
      <c r="CF2630" s="2" t="s">
        <v>4370</v>
      </c>
      <c r="CG2630" s="2">
        <v>0.64930555555555602</v>
      </c>
      <c r="CH2630" s="2">
        <v>42622.645833333336</v>
      </c>
      <c r="CI2630" t="s">
        <v>4362</v>
      </c>
      <c r="CJ2630" t="s">
        <v>1512</v>
      </c>
      <c r="CK2630">
        <v>1013.47849992</v>
      </c>
      <c r="CL2630">
        <v>19.3333333333333</v>
      </c>
      <c r="CM2630">
        <v>0</v>
      </c>
      <c r="CN2630">
        <v>87</v>
      </c>
      <c r="CO2630">
        <v>181</v>
      </c>
      <c r="CP2630">
        <v>6</v>
      </c>
      <c r="CQ2630">
        <v>15.6</v>
      </c>
      <c r="CR2630">
        <v>0.8</v>
      </c>
      <c r="CS2630">
        <v>3</v>
      </c>
      <c r="CT2630" t="s">
        <v>1378</v>
      </c>
      <c r="CU2630">
        <v>22</v>
      </c>
      <c r="CV2630">
        <v>19</v>
      </c>
      <c r="CW2630">
        <v>20</v>
      </c>
      <c r="CX2630">
        <v>17</v>
      </c>
      <c r="CY2630">
        <v>18</v>
      </c>
      <c r="CZ2630">
        <v>16</v>
      </c>
      <c r="DA2630" t="s">
        <v>27</v>
      </c>
      <c r="DB2630" t="s">
        <v>27</v>
      </c>
    </row>
    <row r="2631" spans="2:106">
      <c r="D2631" s="3">
        <v>24</v>
      </c>
      <c r="E2631" s="1">
        <v>2</v>
      </c>
      <c r="F2631">
        <v>8</v>
      </c>
      <c r="G2631" t="s">
        <v>65</v>
      </c>
      <c r="H2631" t="s">
        <v>57</v>
      </c>
      <c r="I2631" t="s">
        <v>1110</v>
      </c>
      <c r="BD2631" s="39">
        <v>42622</v>
      </c>
      <c r="BE2631" s="23">
        <v>0.65208333333333601</v>
      </c>
      <c r="BF2631" s="10" t="str">
        <f t="shared" si="247"/>
        <v>09/09/2016 15:39</v>
      </c>
      <c r="BG2631" s="35">
        <v>0.64930555555555602</v>
      </c>
      <c r="BH2631" s="35">
        <f t="shared" si="248"/>
        <v>42622.645833333336</v>
      </c>
      <c r="BI2631" t="str">
        <f t="shared" si="249"/>
        <v>09/09/2016 15:35:00</v>
      </c>
      <c r="BJ2631" s="40" t="str">
        <f t="shared" si="250"/>
        <v>09/09/2016 15:30:00</v>
      </c>
      <c r="BK2631">
        <f>VLOOKUP($BI2631, [1]TableView_704030_20160816_20160!$D$2:$M$5095,3,FALSE)</f>
        <v>1013.47849992</v>
      </c>
      <c r="BL2631">
        <f>VLOOKUP($BI2631, [1]TableView_704030_20160816_20160!$D$2:$M$5095,8,FALSE)</f>
        <v>19.3333333333333</v>
      </c>
      <c r="BM2631">
        <f>VLOOKUP($BI2631, [1]TableView_704030_20160816_20160!$D$2:$M$5095,10,FALSE)</f>
        <v>0</v>
      </c>
      <c r="BN2631">
        <f>VLOOKUP($BI2631, [1]TableView_704030_20160816_20160!$D$2:$M$5095,4,FALSE)</f>
        <v>87</v>
      </c>
      <c r="BO2631">
        <f>VLOOKUP($BI2631, [1]TableView_704030_20160816_20160!$D$2:$M$5095,6,FALSE)</f>
        <v>181</v>
      </c>
      <c r="BP2631">
        <f>VLOOKUP($BI2631, [1]TableView_704030_20160816_20160!$D$2:$M$5095,7,FALSE)</f>
        <v>6</v>
      </c>
      <c r="BQ2631">
        <f>VLOOKUP($BI2631, [1]TableView_704030_20160816_20160!$D$2:$M$5095,2,FALSE)</f>
        <v>15.6</v>
      </c>
      <c r="BR2631">
        <f>VLOOKUP($BJ2631, [2]aacb8965d69cc6fd1cb3a5cae9e8ae7!$C$6:$F$853,4,FALSE)</f>
        <v>0.8</v>
      </c>
      <c r="BS2631" s="15">
        <v>3</v>
      </c>
      <c r="BT2631" t="str">
        <f t="shared" si="246"/>
        <v>09/09/2016 3</v>
      </c>
      <c r="BU2631">
        <f>VLOOKUP($BT2631, [3]Sheet1!$D$3:$T$89,4,FALSE)</f>
        <v>22</v>
      </c>
      <c r="BV2631">
        <f>VLOOKUP($BT2631, [3]Sheet1!$D$3:$T$89,5,FALSE)</f>
        <v>19</v>
      </c>
      <c r="BW2631">
        <f>VLOOKUP($BT2631, [3]Sheet1!$D$3:$T$89,8,FALSE)</f>
        <v>20</v>
      </c>
      <c r="BX2631">
        <f>VLOOKUP($BT2631, [3]Sheet1!$D$3:$T$89,9,FALSE)</f>
        <v>17</v>
      </c>
      <c r="BY2631">
        <f>VLOOKUP($BT2631, [3]Sheet1!$D$3:$T$89,12,FALSE)</f>
        <v>18</v>
      </c>
      <c r="BZ2631">
        <f>VLOOKUP($BT2631, [3]Sheet1!$D$3:$T$89,13,FALSE)</f>
        <v>16</v>
      </c>
      <c r="CA2631" t="str">
        <f>VLOOKUP($BT2631, [3]Sheet1!$D$3:$T$89,16,FALSE)</f>
        <v>N/A</v>
      </c>
      <c r="CB2631" t="str">
        <f>VLOOKUP($BT2631, [3]Sheet1!$D$3:$T$89,17,FALSE)</f>
        <v>N/A</v>
      </c>
      <c r="CD2631" s="12">
        <v>42622</v>
      </c>
      <c r="CE2631" s="2">
        <v>0.65208333333333601</v>
      </c>
      <c r="CF2631" s="2" t="s">
        <v>4371</v>
      </c>
      <c r="CG2631" s="2">
        <v>0.64930555555555602</v>
      </c>
      <c r="CH2631" s="2">
        <v>42622.645833333336</v>
      </c>
      <c r="CI2631" t="s">
        <v>4362</v>
      </c>
      <c r="CJ2631" t="s">
        <v>1512</v>
      </c>
      <c r="CK2631">
        <v>1013.47849992</v>
      </c>
      <c r="CL2631">
        <v>19.3333333333333</v>
      </c>
      <c r="CM2631">
        <v>0</v>
      </c>
      <c r="CN2631">
        <v>87</v>
      </c>
      <c r="CO2631">
        <v>181</v>
      </c>
      <c r="CP2631">
        <v>6</v>
      </c>
      <c r="CQ2631">
        <v>15.6</v>
      </c>
      <c r="CR2631">
        <v>0.8</v>
      </c>
      <c r="CS2631">
        <v>3</v>
      </c>
      <c r="CT2631" t="s">
        <v>1378</v>
      </c>
      <c r="CU2631">
        <v>22</v>
      </c>
      <c r="CV2631">
        <v>19</v>
      </c>
      <c r="CW2631">
        <v>20</v>
      </c>
      <c r="CX2631">
        <v>17</v>
      </c>
      <c r="CY2631">
        <v>18</v>
      </c>
      <c r="CZ2631">
        <v>16</v>
      </c>
      <c r="DA2631" t="s">
        <v>27</v>
      </c>
      <c r="DB2631" t="s">
        <v>27</v>
      </c>
    </row>
    <row r="2632" spans="2:106">
      <c r="D2632" s="3">
        <v>25</v>
      </c>
      <c r="BD2632" s="39">
        <v>42622</v>
      </c>
      <c r="BE2632" s="23">
        <v>0.65277777777778001</v>
      </c>
      <c r="BF2632" s="10" t="str">
        <f t="shared" si="247"/>
        <v>09/09/2016 15:40</v>
      </c>
      <c r="BG2632" s="35">
        <v>0.65625</v>
      </c>
      <c r="BH2632" s="35">
        <f t="shared" si="248"/>
        <v>42622.645833333336</v>
      </c>
      <c r="BI2632" t="str">
        <f t="shared" si="249"/>
        <v>09/09/2016 15:45:00</v>
      </c>
      <c r="BJ2632" s="40" t="str">
        <f t="shared" si="250"/>
        <v>09/09/2016 15:30:00</v>
      </c>
      <c r="BK2632">
        <f>VLOOKUP($BI2632, [1]TableView_704030_20160816_20160!$D$2:$M$5095,3,FALSE)</f>
        <v>1013.37690825</v>
      </c>
      <c r="BL2632">
        <f>VLOOKUP($BI2632, [1]TableView_704030_20160816_20160!$D$2:$M$5095,8,FALSE)</f>
        <v>19.1666666666667</v>
      </c>
      <c r="BM2632">
        <f>VLOOKUP($BI2632, [1]TableView_704030_20160816_20160!$D$2:$M$5095,10,FALSE)</f>
        <v>0</v>
      </c>
      <c r="BN2632">
        <f>VLOOKUP($BI2632, [1]TableView_704030_20160816_20160!$D$2:$M$5095,4,FALSE)</f>
        <v>88</v>
      </c>
      <c r="BO2632">
        <f>VLOOKUP($BI2632, [1]TableView_704030_20160816_20160!$D$2:$M$5095,6,FALSE)</f>
        <v>179</v>
      </c>
      <c r="BP2632">
        <f>VLOOKUP($BI2632, [1]TableView_704030_20160816_20160!$D$2:$M$5095,7,FALSE)</f>
        <v>4.9000000000000004</v>
      </c>
      <c r="BQ2632">
        <f>VLOOKUP($BI2632, [1]TableView_704030_20160816_20160!$D$2:$M$5095,2,FALSE)</f>
        <v>13</v>
      </c>
      <c r="BR2632">
        <f>VLOOKUP($BJ2632, [2]aacb8965d69cc6fd1cb3a5cae9e8ae7!$C$6:$F$853,4,FALSE)</f>
        <v>0.8</v>
      </c>
      <c r="BS2632" s="15">
        <v>3</v>
      </c>
      <c r="BT2632" t="str">
        <f t="shared" si="246"/>
        <v>09/09/2016 3</v>
      </c>
      <c r="BU2632">
        <f>VLOOKUP($BT2632, [3]Sheet1!$D$3:$T$89,4,FALSE)</f>
        <v>22</v>
      </c>
      <c r="BV2632">
        <f>VLOOKUP($BT2632, [3]Sheet1!$D$3:$T$89,5,FALSE)</f>
        <v>19</v>
      </c>
      <c r="BW2632">
        <f>VLOOKUP($BT2632, [3]Sheet1!$D$3:$T$89,8,FALSE)</f>
        <v>20</v>
      </c>
      <c r="BX2632">
        <f>VLOOKUP($BT2632, [3]Sheet1!$D$3:$T$89,9,FALSE)</f>
        <v>17</v>
      </c>
      <c r="BY2632">
        <f>VLOOKUP($BT2632, [3]Sheet1!$D$3:$T$89,12,FALSE)</f>
        <v>18</v>
      </c>
      <c r="BZ2632">
        <f>VLOOKUP($BT2632, [3]Sheet1!$D$3:$T$89,13,FALSE)</f>
        <v>16</v>
      </c>
      <c r="CA2632" t="str">
        <f>VLOOKUP($BT2632, [3]Sheet1!$D$3:$T$89,16,FALSE)</f>
        <v>N/A</v>
      </c>
      <c r="CB2632" t="str">
        <f>VLOOKUP($BT2632, [3]Sheet1!$D$3:$T$89,17,FALSE)</f>
        <v>N/A</v>
      </c>
      <c r="CD2632" s="12">
        <v>42622</v>
      </c>
      <c r="CE2632" s="2">
        <v>0.65277777777778001</v>
      </c>
      <c r="CF2632" s="2" t="s">
        <v>4372</v>
      </c>
      <c r="CG2632" s="2">
        <v>0.65625</v>
      </c>
      <c r="CH2632" s="2">
        <v>42622.645833333336</v>
      </c>
      <c r="CI2632" t="s">
        <v>4373</v>
      </c>
      <c r="CJ2632" t="s">
        <v>1512</v>
      </c>
      <c r="CK2632">
        <v>1013.37690825</v>
      </c>
      <c r="CL2632">
        <v>19.1666666666667</v>
      </c>
      <c r="CM2632">
        <v>0</v>
      </c>
      <c r="CN2632">
        <v>88</v>
      </c>
      <c r="CO2632">
        <v>179</v>
      </c>
      <c r="CP2632">
        <v>4.9000000000000004</v>
      </c>
      <c r="CQ2632">
        <v>13</v>
      </c>
      <c r="CR2632">
        <v>0.8</v>
      </c>
      <c r="CS2632">
        <v>3</v>
      </c>
      <c r="CT2632" t="s">
        <v>1378</v>
      </c>
      <c r="CU2632">
        <v>22</v>
      </c>
      <c r="CV2632">
        <v>19</v>
      </c>
      <c r="CW2632">
        <v>20</v>
      </c>
      <c r="CX2632">
        <v>17</v>
      </c>
      <c r="CY2632">
        <v>18</v>
      </c>
      <c r="CZ2632">
        <v>16</v>
      </c>
      <c r="DA2632" t="s">
        <v>27</v>
      </c>
      <c r="DB2632" t="s">
        <v>27</v>
      </c>
    </row>
    <row r="2633" spans="2:106">
      <c r="D2633" s="3">
        <v>26</v>
      </c>
      <c r="BD2633" s="39">
        <v>42622</v>
      </c>
      <c r="BE2633" s="23">
        <v>0.65347222222222501</v>
      </c>
      <c r="BF2633" s="10" t="str">
        <f t="shared" si="247"/>
        <v>09/09/2016 15:41</v>
      </c>
      <c r="BG2633" s="35">
        <v>0.65625</v>
      </c>
      <c r="BH2633" s="35">
        <f t="shared" si="248"/>
        <v>42622.645833333336</v>
      </c>
      <c r="BI2633" t="str">
        <f t="shared" si="249"/>
        <v>09/09/2016 15:45:00</v>
      </c>
      <c r="BJ2633" s="40" t="str">
        <f t="shared" si="250"/>
        <v>09/09/2016 15:30:00</v>
      </c>
      <c r="BK2633">
        <f>VLOOKUP($BI2633, [1]TableView_704030_20160816_20160!$D$2:$M$5095,3,FALSE)</f>
        <v>1013.37690825</v>
      </c>
      <c r="BL2633">
        <f>VLOOKUP($BI2633, [1]TableView_704030_20160816_20160!$D$2:$M$5095,8,FALSE)</f>
        <v>19.1666666666667</v>
      </c>
      <c r="BM2633">
        <f>VLOOKUP($BI2633, [1]TableView_704030_20160816_20160!$D$2:$M$5095,10,FALSE)</f>
        <v>0</v>
      </c>
      <c r="BN2633">
        <f>VLOOKUP($BI2633, [1]TableView_704030_20160816_20160!$D$2:$M$5095,4,FALSE)</f>
        <v>88</v>
      </c>
      <c r="BO2633">
        <f>VLOOKUP($BI2633, [1]TableView_704030_20160816_20160!$D$2:$M$5095,6,FALSE)</f>
        <v>179</v>
      </c>
      <c r="BP2633">
        <f>VLOOKUP($BI2633, [1]TableView_704030_20160816_20160!$D$2:$M$5095,7,FALSE)</f>
        <v>4.9000000000000004</v>
      </c>
      <c r="BQ2633">
        <f>VLOOKUP($BI2633, [1]TableView_704030_20160816_20160!$D$2:$M$5095,2,FALSE)</f>
        <v>13</v>
      </c>
      <c r="BR2633">
        <f>VLOOKUP($BJ2633, [2]aacb8965d69cc6fd1cb3a5cae9e8ae7!$C$6:$F$853,4,FALSE)</f>
        <v>0.8</v>
      </c>
      <c r="BS2633" s="15">
        <v>3</v>
      </c>
      <c r="BT2633" t="str">
        <f t="shared" si="246"/>
        <v>09/09/2016 3</v>
      </c>
      <c r="BU2633">
        <f>VLOOKUP($BT2633, [3]Sheet1!$D$3:$T$89,4,FALSE)</f>
        <v>22</v>
      </c>
      <c r="BV2633">
        <f>VLOOKUP($BT2633, [3]Sheet1!$D$3:$T$89,5,FALSE)</f>
        <v>19</v>
      </c>
      <c r="BW2633">
        <f>VLOOKUP($BT2633, [3]Sheet1!$D$3:$T$89,8,FALSE)</f>
        <v>20</v>
      </c>
      <c r="BX2633">
        <f>VLOOKUP($BT2633, [3]Sheet1!$D$3:$T$89,9,FALSE)</f>
        <v>17</v>
      </c>
      <c r="BY2633">
        <f>VLOOKUP($BT2633, [3]Sheet1!$D$3:$T$89,12,FALSE)</f>
        <v>18</v>
      </c>
      <c r="BZ2633">
        <f>VLOOKUP($BT2633, [3]Sheet1!$D$3:$T$89,13,FALSE)</f>
        <v>16</v>
      </c>
      <c r="CA2633" t="str">
        <f>VLOOKUP($BT2633, [3]Sheet1!$D$3:$T$89,16,FALSE)</f>
        <v>N/A</v>
      </c>
      <c r="CB2633" t="str">
        <f>VLOOKUP($BT2633, [3]Sheet1!$D$3:$T$89,17,FALSE)</f>
        <v>N/A</v>
      </c>
      <c r="CD2633" s="12">
        <v>42622</v>
      </c>
      <c r="CE2633" s="2">
        <v>0.65347222222222501</v>
      </c>
      <c r="CF2633" s="2" t="s">
        <v>4374</v>
      </c>
      <c r="CG2633" s="2">
        <v>0.65625</v>
      </c>
      <c r="CH2633" s="2">
        <v>42622.645833333336</v>
      </c>
      <c r="CI2633" t="s">
        <v>4373</v>
      </c>
      <c r="CJ2633" t="s">
        <v>1512</v>
      </c>
      <c r="CK2633">
        <v>1013.37690825</v>
      </c>
      <c r="CL2633">
        <v>19.1666666666667</v>
      </c>
      <c r="CM2633">
        <v>0</v>
      </c>
      <c r="CN2633">
        <v>88</v>
      </c>
      <c r="CO2633">
        <v>179</v>
      </c>
      <c r="CP2633">
        <v>4.9000000000000004</v>
      </c>
      <c r="CQ2633">
        <v>13</v>
      </c>
      <c r="CR2633">
        <v>0.8</v>
      </c>
      <c r="CS2633">
        <v>3</v>
      </c>
      <c r="CT2633" t="s">
        <v>1378</v>
      </c>
      <c r="CU2633">
        <v>22</v>
      </c>
      <c r="CV2633">
        <v>19</v>
      </c>
      <c r="CW2633">
        <v>20</v>
      </c>
      <c r="CX2633">
        <v>17</v>
      </c>
      <c r="CY2633">
        <v>18</v>
      </c>
      <c r="CZ2633">
        <v>16</v>
      </c>
      <c r="DA2633" t="s">
        <v>27</v>
      </c>
      <c r="DB2633" t="s">
        <v>27</v>
      </c>
    </row>
    <row r="2634" spans="2:106">
      <c r="D2634" s="3">
        <v>27</v>
      </c>
      <c r="BD2634" s="39">
        <v>42622</v>
      </c>
      <c r="BE2634" s="23">
        <v>0.65416666666667</v>
      </c>
      <c r="BF2634" s="10" t="str">
        <f t="shared" si="247"/>
        <v>09/09/2016 15:42</v>
      </c>
      <c r="BG2634" s="35">
        <v>0.65625</v>
      </c>
      <c r="BH2634" s="35">
        <f t="shared" si="248"/>
        <v>42622.645833333336</v>
      </c>
      <c r="BI2634" t="str">
        <f t="shared" si="249"/>
        <v>09/09/2016 15:45:00</v>
      </c>
      <c r="BJ2634" s="40" t="str">
        <f t="shared" si="250"/>
        <v>09/09/2016 15:30:00</v>
      </c>
      <c r="BK2634">
        <f>VLOOKUP($BI2634, [1]TableView_704030_20160816_20160!$D$2:$M$5095,3,FALSE)</f>
        <v>1013.37690825</v>
      </c>
      <c r="BL2634">
        <f>VLOOKUP($BI2634, [1]TableView_704030_20160816_20160!$D$2:$M$5095,8,FALSE)</f>
        <v>19.1666666666667</v>
      </c>
      <c r="BM2634">
        <f>VLOOKUP($BI2634, [1]TableView_704030_20160816_20160!$D$2:$M$5095,10,FALSE)</f>
        <v>0</v>
      </c>
      <c r="BN2634">
        <f>VLOOKUP($BI2634, [1]TableView_704030_20160816_20160!$D$2:$M$5095,4,FALSE)</f>
        <v>88</v>
      </c>
      <c r="BO2634">
        <f>VLOOKUP($BI2634, [1]TableView_704030_20160816_20160!$D$2:$M$5095,6,FALSE)</f>
        <v>179</v>
      </c>
      <c r="BP2634">
        <f>VLOOKUP($BI2634, [1]TableView_704030_20160816_20160!$D$2:$M$5095,7,FALSE)</f>
        <v>4.9000000000000004</v>
      </c>
      <c r="BQ2634">
        <f>VLOOKUP($BI2634, [1]TableView_704030_20160816_20160!$D$2:$M$5095,2,FALSE)</f>
        <v>13</v>
      </c>
      <c r="BR2634">
        <f>VLOOKUP($BJ2634, [2]aacb8965d69cc6fd1cb3a5cae9e8ae7!$C$6:$F$853,4,FALSE)</f>
        <v>0.8</v>
      </c>
      <c r="BS2634" s="15">
        <v>3</v>
      </c>
      <c r="BT2634" t="str">
        <f t="shared" si="246"/>
        <v>09/09/2016 3</v>
      </c>
      <c r="BU2634">
        <f>VLOOKUP($BT2634, [3]Sheet1!$D$3:$T$89,4,FALSE)</f>
        <v>22</v>
      </c>
      <c r="BV2634">
        <f>VLOOKUP($BT2634, [3]Sheet1!$D$3:$T$89,5,FALSE)</f>
        <v>19</v>
      </c>
      <c r="BW2634">
        <f>VLOOKUP($BT2634, [3]Sheet1!$D$3:$T$89,8,FALSE)</f>
        <v>20</v>
      </c>
      <c r="BX2634">
        <f>VLOOKUP($BT2634, [3]Sheet1!$D$3:$T$89,9,FALSE)</f>
        <v>17</v>
      </c>
      <c r="BY2634">
        <f>VLOOKUP($BT2634, [3]Sheet1!$D$3:$T$89,12,FALSE)</f>
        <v>18</v>
      </c>
      <c r="BZ2634">
        <f>VLOOKUP($BT2634, [3]Sheet1!$D$3:$T$89,13,FALSE)</f>
        <v>16</v>
      </c>
      <c r="CA2634" t="str">
        <f>VLOOKUP($BT2634, [3]Sheet1!$D$3:$T$89,16,FALSE)</f>
        <v>N/A</v>
      </c>
      <c r="CB2634" t="str">
        <f>VLOOKUP($BT2634, [3]Sheet1!$D$3:$T$89,17,FALSE)</f>
        <v>N/A</v>
      </c>
      <c r="CD2634" s="12">
        <v>42622</v>
      </c>
      <c r="CE2634" s="2">
        <v>0.65416666666667</v>
      </c>
      <c r="CF2634" s="2" t="s">
        <v>4375</v>
      </c>
      <c r="CG2634" s="2">
        <v>0.65625</v>
      </c>
      <c r="CH2634" s="2">
        <v>42622.645833333336</v>
      </c>
      <c r="CI2634" t="s">
        <v>4373</v>
      </c>
      <c r="CJ2634" t="s">
        <v>1512</v>
      </c>
      <c r="CK2634">
        <v>1013.37690825</v>
      </c>
      <c r="CL2634">
        <v>19.1666666666667</v>
      </c>
      <c r="CM2634">
        <v>0</v>
      </c>
      <c r="CN2634">
        <v>88</v>
      </c>
      <c r="CO2634">
        <v>179</v>
      </c>
      <c r="CP2634">
        <v>4.9000000000000004</v>
      </c>
      <c r="CQ2634">
        <v>13</v>
      </c>
      <c r="CR2634">
        <v>0.8</v>
      </c>
      <c r="CS2634">
        <v>3</v>
      </c>
      <c r="CT2634" t="s">
        <v>1378</v>
      </c>
      <c r="CU2634">
        <v>22</v>
      </c>
      <c r="CV2634">
        <v>19</v>
      </c>
      <c r="CW2634">
        <v>20</v>
      </c>
      <c r="CX2634">
        <v>17</v>
      </c>
      <c r="CY2634">
        <v>18</v>
      </c>
      <c r="CZ2634">
        <v>16</v>
      </c>
      <c r="DA2634" t="s">
        <v>27</v>
      </c>
      <c r="DB2634" t="s">
        <v>27</v>
      </c>
    </row>
    <row r="2635" spans="2:106">
      <c r="D2635" s="3">
        <v>28</v>
      </c>
      <c r="BD2635" s="39">
        <v>42622</v>
      </c>
      <c r="BE2635" s="23">
        <v>0.654861111111114</v>
      </c>
      <c r="BF2635" s="10" t="str">
        <f t="shared" si="247"/>
        <v>09/09/2016 15:43</v>
      </c>
      <c r="BG2635" s="35">
        <v>0.65625</v>
      </c>
      <c r="BH2635" s="35">
        <f t="shared" si="248"/>
        <v>42622.645833333336</v>
      </c>
      <c r="BI2635" t="str">
        <f t="shared" si="249"/>
        <v>09/09/2016 15:45:00</v>
      </c>
      <c r="BJ2635" s="40" t="str">
        <f t="shared" si="250"/>
        <v>09/09/2016 15:30:00</v>
      </c>
      <c r="BK2635">
        <f>VLOOKUP($BI2635, [1]TableView_704030_20160816_20160!$D$2:$M$5095,3,FALSE)</f>
        <v>1013.37690825</v>
      </c>
      <c r="BL2635">
        <f>VLOOKUP($BI2635, [1]TableView_704030_20160816_20160!$D$2:$M$5095,8,FALSE)</f>
        <v>19.1666666666667</v>
      </c>
      <c r="BM2635">
        <f>VLOOKUP($BI2635, [1]TableView_704030_20160816_20160!$D$2:$M$5095,10,FALSE)</f>
        <v>0</v>
      </c>
      <c r="BN2635">
        <f>VLOOKUP($BI2635, [1]TableView_704030_20160816_20160!$D$2:$M$5095,4,FALSE)</f>
        <v>88</v>
      </c>
      <c r="BO2635">
        <f>VLOOKUP($BI2635, [1]TableView_704030_20160816_20160!$D$2:$M$5095,6,FALSE)</f>
        <v>179</v>
      </c>
      <c r="BP2635">
        <f>VLOOKUP($BI2635, [1]TableView_704030_20160816_20160!$D$2:$M$5095,7,FALSE)</f>
        <v>4.9000000000000004</v>
      </c>
      <c r="BQ2635">
        <f>VLOOKUP($BI2635, [1]TableView_704030_20160816_20160!$D$2:$M$5095,2,FALSE)</f>
        <v>13</v>
      </c>
      <c r="BR2635">
        <f>VLOOKUP($BJ2635, [2]aacb8965d69cc6fd1cb3a5cae9e8ae7!$C$6:$F$853,4,FALSE)</f>
        <v>0.8</v>
      </c>
      <c r="BS2635" s="15">
        <v>3</v>
      </c>
      <c r="BT2635" t="str">
        <f t="shared" si="246"/>
        <v>09/09/2016 3</v>
      </c>
      <c r="BU2635">
        <f>VLOOKUP($BT2635, [3]Sheet1!$D$3:$T$89,4,FALSE)</f>
        <v>22</v>
      </c>
      <c r="BV2635">
        <f>VLOOKUP($BT2635, [3]Sheet1!$D$3:$T$89,5,FALSE)</f>
        <v>19</v>
      </c>
      <c r="BW2635">
        <f>VLOOKUP($BT2635, [3]Sheet1!$D$3:$T$89,8,FALSE)</f>
        <v>20</v>
      </c>
      <c r="BX2635">
        <f>VLOOKUP($BT2635, [3]Sheet1!$D$3:$T$89,9,FALSE)</f>
        <v>17</v>
      </c>
      <c r="BY2635">
        <f>VLOOKUP($BT2635, [3]Sheet1!$D$3:$T$89,12,FALSE)</f>
        <v>18</v>
      </c>
      <c r="BZ2635">
        <f>VLOOKUP($BT2635, [3]Sheet1!$D$3:$T$89,13,FALSE)</f>
        <v>16</v>
      </c>
      <c r="CA2635" t="str">
        <f>VLOOKUP($BT2635, [3]Sheet1!$D$3:$T$89,16,FALSE)</f>
        <v>N/A</v>
      </c>
      <c r="CB2635" t="str">
        <f>VLOOKUP($BT2635, [3]Sheet1!$D$3:$T$89,17,FALSE)</f>
        <v>N/A</v>
      </c>
      <c r="CD2635" s="12">
        <v>42622</v>
      </c>
      <c r="CE2635" s="2">
        <v>0.654861111111114</v>
      </c>
      <c r="CF2635" s="2" t="s">
        <v>4376</v>
      </c>
      <c r="CG2635" s="2">
        <v>0.65625</v>
      </c>
      <c r="CH2635" s="2">
        <v>42622.645833333336</v>
      </c>
      <c r="CI2635" t="s">
        <v>4373</v>
      </c>
      <c r="CJ2635" t="s">
        <v>1512</v>
      </c>
      <c r="CK2635">
        <v>1013.37690825</v>
      </c>
      <c r="CL2635">
        <v>19.1666666666667</v>
      </c>
      <c r="CM2635">
        <v>0</v>
      </c>
      <c r="CN2635">
        <v>88</v>
      </c>
      <c r="CO2635">
        <v>179</v>
      </c>
      <c r="CP2635">
        <v>4.9000000000000004</v>
      </c>
      <c r="CQ2635">
        <v>13</v>
      </c>
      <c r="CR2635">
        <v>0.8</v>
      </c>
      <c r="CS2635">
        <v>3</v>
      </c>
      <c r="CT2635" t="s">
        <v>1378</v>
      </c>
      <c r="CU2635">
        <v>22</v>
      </c>
      <c r="CV2635">
        <v>19</v>
      </c>
      <c r="CW2635">
        <v>20</v>
      </c>
      <c r="CX2635">
        <v>17</v>
      </c>
      <c r="CY2635">
        <v>18</v>
      </c>
      <c r="CZ2635">
        <v>16</v>
      </c>
      <c r="DA2635" t="s">
        <v>27</v>
      </c>
      <c r="DB2635" t="s">
        <v>27</v>
      </c>
    </row>
    <row r="2636" spans="2:106">
      <c r="D2636" s="3">
        <v>29</v>
      </c>
      <c r="BD2636" s="39">
        <v>42622</v>
      </c>
      <c r="BE2636" s="23">
        <v>0.655555555555559</v>
      </c>
      <c r="BF2636" s="10" t="str">
        <f t="shared" si="247"/>
        <v>09/09/2016 15:44</v>
      </c>
      <c r="BG2636" s="35">
        <v>0.65625</v>
      </c>
      <c r="BH2636" s="35">
        <f t="shared" si="248"/>
        <v>42622.645833333336</v>
      </c>
      <c r="BI2636" t="str">
        <f t="shared" si="249"/>
        <v>09/09/2016 15:45:00</v>
      </c>
      <c r="BJ2636" s="40" t="str">
        <f t="shared" si="250"/>
        <v>09/09/2016 15:30:00</v>
      </c>
      <c r="BK2636">
        <f>VLOOKUP($BI2636, [1]TableView_704030_20160816_20160!$D$2:$M$5095,3,FALSE)</f>
        <v>1013.37690825</v>
      </c>
      <c r="BL2636">
        <f>VLOOKUP($BI2636, [1]TableView_704030_20160816_20160!$D$2:$M$5095,8,FALSE)</f>
        <v>19.1666666666667</v>
      </c>
      <c r="BM2636">
        <f>VLOOKUP($BI2636, [1]TableView_704030_20160816_20160!$D$2:$M$5095,10,FALSE)</f>
        <v>0</v>
      </c>
      <c r="BN2636">
        <f>VLOOKUP($BI2636, [1]TableView_704030_20160816_20160!$D$2:$M$5095,4,FALSE)</f>
        <v>88</v>
      </c>
      <c r="BO2636">
        <f>VLOOKUP($BI2636, [1]TableView_704030_20160816_20160!$D$2:$M$5095,6,FALSE)</f>
        <v>179</v>
      </c>
      <c r="BP2636">
        <f>VLOOKUP($BI2636, [1]TableView_704030_20160816_20160!$D$2:$M$5095,7,FALSE)</f>
        <v>4.9000000000000004</v>
      </c>
      <c r="BQ2636">
        <f>VLOOKUP($BI2636, [1]TableView_704030_20160816_20160!$D$2:$M$5095,2,FALSE)</f>
        <v>13</v>
      </c>
      <c r="BR2636">
        <f>VLOOKUP($BJ2636, [2]aacb8965d69cc6fd1cb3a5cae9e8ae7!$C$6:$F$853,4,FALSE)</f>
        <v>0.8</v>
      </c>
      <c r="BS2636" s="15">
        <v>3</v>
      </c>
      <c r="BT2636" t="str">
        <f t="shared" si="246"/>
        <v>09/09/2016 3</v>
      </c>
      <c r="BU2636">
        <f>VLOOKUP($BT2636, [3]Sheet1!$D$3:$T$89,4,FALSE)</f>
        <v>22</v>
      </c>
      <c r="BV2636">
        <f>VLOOKUP($BT2636, [3]Sheet1!$D$3:$T$89,5,FALSE)</f>
        <v>19</v>
      </c>
      <c r="BW2636">
        <f>VLOOKUP($BT2636, [3]Sheet1!$D$3:$T$89,8,FALSE)</f>
        <v>20</v>
      </c>
      <c r="BX2636">
        <f>VLOOKUP($BT2636, [3]Sheet1!$D$3:$T$89,9,FALSE)</f>
        <v>17</v>
      </c>
      <c r="BY2636">
        <f>VLOOKUP($BT2636, [3]Sheet1!$D$3:$T$89,12,FALSE)</f>
        <v>18</v>
      </c>
      <c r="BZ2636">
        <f>VLOOKUP($BT2636, [3]Sheet1!$D$3:$T$89,13,FALSE)</f>
        <v>16</v>
      </c>
      <c r="CA2636" t="str">
        <f>VLOOKUP($BT2636, [3]Sheet1!$D$3:$T$89,16,FALSE)</f>
        <v>N/A</v>
      </c>
      <c r="CB2636" t="str">
        <f>VLOOKUP($BT2636, [3]Sheet1!$D$3:$T$89,17,FALSE)</f>
        <v>N/A</v>
      </c>
      <c r="CD2636" s="12">
        <v>42622</v>
      </c>
      <c r="CE2636" s="2">
        <v>0.655555555555559</v>
      </c>
      <c r="CF2636" s="2" t="s">
        <v>4377</v>
      </c>
      <c r="CG2636" s="2">
        <v>0.65625</v>
      </c>
      <c r="CH2636" s="2">
        <v>42622.645833333336</v>
      </c>
      <c r="CI2636" t="s">
        <v>4373</v>
      </c>
      <c r="CJ2636" t="s">
        <v>1512</v>
      </c>
      <c r="CK2636">
        <v>1013.37690825</v>
      </c>
      <c r="CL2636">
        <v>19.1666666666667</v>
      </c>
      <c r="CM2636">
        <v>0</v>
      </c>
      <c r="CN2636">
        <v>88</v>
      </c>
      <c r="CO2636">
        <v>179</v>
      </c>
      <c r="CP2636">
        <v>4.9000000000000004</v>
      </c>
      <c r="CQ2636">
        <v>13</v>
      </c>
      <c r="CR2636">
        <v>0.8</v>
      </c>
      <c r="CS2636">
        <v>3</v>
      </c>
      <c r="CT2636" t="s">
        <v>1378</v>
      </c>
      <c r="CU2636">
        <v>22</v>
      </c>
      <c r="CV2636">
        <v>19</v>
      </c>
      <c r="CW2636">
        <v>20</v>
      </c>
      <c r="CX2636">
        <v>17</v>
      </c>
      <c r="CY2636">
        <v>18</v>
      </c>
      <c r="CZ2636">
        <v>16</v>
      </c>
      <c r="DA2636" t="s">
        <v>27</v>
      </c>
      <c r="DB2636" t="s">
        <v>27</v>
      </c>
    </row>
    <row r="2637" spans="2:106">
      <c r="D2637" s="3">
        <v>30</v>
      </c>
      <c r="BD2637" s="39">
        <v>42622</v>
      </c>
      <c r="BE2637" s="23">
        <v>0.656250000000003</v>
      </c>
      <c r="BF2637" s="10" t="str">
        <f t="shared" si="247"/>
        <v>09/09/2016 15:45</v>
      </c>
      <c r="BG2637" s="35">
        <f t="shared" ref="BG2637:BG2639" si="251">ROUND(BF2637*(24*60/10),0)/(24*60/10)</f>
        <v>42622.659722222219</v>
      </c>
      <c r="BH2637" s="35">
        <f t="shared" si="248"/>
        <v>42622.666666666664</v>
      </c>
      <c r="BI2637" t="str">
        <f t="shared" si="249"/>
        <v>09/09/2016 15:50:00</v>
      </c>
      <c r="BJ2637" s="40" t="str">
        <f t="shared" si="250"/>
        <v>09/09/2016 16:00:00</v>
      </c>
      <c r="BK2637">
        <f>VLOOKUP($BI2637, [1]TableView_704030_20160816_20160!$D$2:$M$5095,3,FALSE)</f>
        <v>1013.37690825</v>
      </c>
      <c r="BL2637">
        <f>VLOOKUP($BI2637, [1]TableView_704030_20160816_20160!$D$2:$M$5095,8,FALSE)</f>
        <v>19.0555555555556</v>
      </c>
      <c r="BM2637">
        <f>VLOOKUP($BI2637, [1]TableView_704030_20160816_20160!$D$2:$M$5095,10,FALSE)</f>
        <v>0</v>
      </c>
      <c r="BN2637">
        <f>VLOOKUP($BI2637, [1]TableView_704030_20160816_20160!$D$2:$M$5095,4,FALSE)</f>
        <v>87</v>
      </c>
      <c r="BO2637">
        <f>VLOOKUP($BI2637, [1]TableView_704030_20160816_20160!$D$2:$M$5095,6,FALSE)</f>
        <v>186</v>
      </c>
      <c r="BP2637">
        <f>VLOOKUP($BI2637, [1]TableView_704030_20160816_20160!$D$2:$M$5095,7,FALSE)</f>
        <v>4.7</v>
      </c>
      <c r="BQ2637">
        <f>VLOOKUP($BI2637, [1]TableView_704030_20160816_20160!$D$2:$M$5095,2,FALSE)</f>
        <v>14.8</v>
      </c>
      <c r="BR2637">
        <f>VLOOKUP($BJ2637, [2]aacb8965d69cc6fd1cb3a5cae9e8ae7!$C$6:$F$853,4,FALSE)</f>
        <v>0.9</v>
      </c>
      <c r="BS2637" s="15">
        <v>3</v>
      </c>
      <c r="BT2637" t="str">
        <f t="shared" si="246"/>
        <v>09/09/2016 3</v>
      </c>
      <c r="BU2637">
        <f>VLOOKUP($BT2637, [3]Sheet1!$D$3:$T$89,4,FALSE)</f>
        <v>22</v>
      </c>
      <c r="BV2637">
        <f>VLOOKUP($BT2637, [3]Sheet1!$D$3:$T$89,5,FALSE)</f>
        <v>19</v>
      </c>
      <c r="BW2637">
        <f>VLOOKUP($BT2637, [3]Sheet1!$D$3:$T$89,8,FALSE)</f>
        <v>20</v>
      </c>
      <c r="BX2637">
        <f>VLOOKUP($BT2637, [3]Sheet1!$D$3:$T$89,9,FALSE)</f>
        <v>17</v>
      </c>
      <c r="BY2637">
        <f>VLOOKUP($BT2637, [3]Sheet1!$D$3:$T$89,12,FALSE)</f>
        <v>18</v>
      </c>
      <c r="BZ2637">
        <f>VLOOKUP($BT2637, [3]Sheet1!$D$3:$T$89,13,FALSE)</f>
        <v>16</v>
      </c>
      <c r="CA2637" t="str">
        <f>VLOOKUP($BT2637, [3]Sheet1!$D$3:$T$89,16,FALSE)</f>
        <v>N/A</v>
      </c>
      <c r="CB2637" t="str">
        <f>VLOOKUP($BT2637, [3]Sheet1!$D$3:$T$89,17,FALSE)</f>
        <v>N/A</v>
      </c>
      <c r="CD2637" s="12">
        <v>42622</v>
      </c>
      <c r="CE2637" s="2">
        <v>0.656250000000003</v>
      </c>
      <c r="CF2637" s="2" t="s">
        <v>4378</v>
      </c>
      <c r="CG2637" s="2">
        <v>42622.659722222219</v>
      </c>
      <c r="CH2637" s="2">
        <v>42622.666666666664</v>
      </c>
      <c r="CI2637" t="s">
        <v>4379</v>
      </c>
      <c r="CJ2637" t="s">
        <v>4380</v>
      </c>
      <c r="CK2637">
        <v>1013.37690825</v>
      </c>
      <c r="CL2637">
        <v>19.0555555555556</v>
      </c>
      <c r="CM2637">
        <v>0</v>
      </c>
      <c r="CN2637">
        <v>87</v>
      </c>
      <c r="CO2637">
        <v>186</v>
      </c>
      <c r="CP2637">
        <v>4.7</v>
      </c>
      <c r="CQ2637">
        <v>14.8</v>
      </c>
      <c r="CR2637">
        <v>0.9</v>
      </c>
      <c r="CS2637">
        <v>3</v>
      </c>
      <c r="CT2637" t="s">
        <v>1378</v>
      </c>
      <c r="CU2637">
        <v>22</v>
      </c>
      <c r="CV2637">
        <v>19</v>
      </c>
      <c r="CW2637">
        <v>20</v>
      </c>
      <c r="CX2637">
        <v>17</v>
      </c>
      <c r="CY2637">
        <v>18</v>
      </c>
      <c r="CZ2637">
        <v>16</v>
      </c>
      <c r="DA2637" t="s">
        <v>27</v>
      </c>
      <c r="DB2637" t="s">
        <v>27</v>
      </c>
    </row>
    <row r="2638" spans="2:106">
      <c r="BD2638" s="39">
        <v>42622</v>
      </c>
      <c r="BE2638" s="23">
        <v>0.65694444444444799</v>
      </c>
      <c r="BF2638" s="10" t="str">
        <f t="shared" si="247"/>
        <v>09/09/2016 15:46</v>
      </c>
      <c r="BG2638" s="35">
        <f t="shared" si="251"/>
        <v>42622.659722222219</v>
      </c>
      <c r="BH2638" s="35">
        <f t="shared" si="248"/>
        <v>42622.666666666664</v>
      </c>
      <c r="BI2638" t="str">
        <f t="shared" si="249"/>
        <v>09/09/2016 15:50:00</v>
      </c>
      <c r="BJ2638" s="40" t="str">
        <f t="shared" si="250"/>
        <v>09/09/2016 16:00:00</v>
      </c>
      <c r="BK2638">
        <f>VLOOKUP($BI2638, [1]TableView_704030_20160816_20160!$D$2:$M$5095,3,FALSE)</f>
        <v>1013.37690825</v>
      </c>
      <c r="BL2638">
        <f>VLOOKUP($BI2638, [1]TableView_704030_20160816_20160!$D$2:$M$5095,8,FALSE)</f>
        <v>19.0555555555556</v>
      </c>
      <c r="BM2638">
        <f>VLOOKUP($BI2638, [1]TableView_704030_20160816_20160!$D$2:$M$5095,10,FALSE)</f>
        <v>0</v>
      </c>
      <c r="BN2638">
        <f>VLOOKUP($BI2638, [1]TableView_704030_20160816_20160!$D$2:$M$5095,4,FALSE)</f>
        <v>87</v>
      </c>
      <c r="BO2638">
        <f>VLOOKUP($BI2638, [1]TableView_704030_20160816_20160!$D$2:$M$5095,6,FALSE)</f>
        <v>186</v>
      </c>
      <c r="BP2638">
        <f>VLOOKUP($BI2638, [1]TableView_704030_20160816_20160!$D$2:$M$5095,7,FALSE)</f>
        <v>4.7</v>
      </c>
      <c r="BQ2638">
        <f>VLOOKUP($BI2638, [1]TableView_704030_20160816_20160!$D$2:$M$5095,2,FALSE)</f>
        <v>14.8</v>
      </c>
      <c r="BR2638">
        <f>VLOOKUP($BJ2638, [2]aacb8965d69cc6fd1cb3a5cae9e8ae7!$C$6:$F$853,4,FALSE)</f>
        <v>0.9</v>
      </c>
      <c r="BS2638" s="15">
        <v>3</v>
      </c>
      <c r="BT2638" t="str">
        <f t="shared" si="246"/>
        <v>09/09/2016 3</v>
      </c>
      <c r="BU2638">
        <f>VLOOKUP($BT2638, [3]Sheet1!$D$3:$T$89,4,FALSE)</f>
        <v>22</v>
      </c>
      <c r="BV2638">
        <f>VLOOKUP($BT2638, [3]Sheet1!$D$3:$T$89,5,FALSE)</f>
        <v>19</v>
      </c>
      <c r="BW2638">
        <f>VLOOKUP($BT2638, [3]Sheet1!$D$3:$T$89,8,FALSE)</f>
        <v>20</v>
      </c>
      <c r="BX2638">
        <f>VLOOKUP($BT2638, [3]Sheet1!$D$3:$T$89,9,FALSE)</f>
        <v>17</v>
      </c>
      <c r="BY2638">
        <f>VLOOKUP($BT2638, [3]Sheet1!$D$3:$T$89,12,FALSE)</f>
        <v>18</v>
      </c>
      <c r="BZ2638">
        <f>VLOOKUP($BT2638, [3]Sheet1!$D$3:$T$89,13,FALSE)</f>
        <v>16</v>
      </c>
      <c r="CA2638" t="str">
        <f>VLOOKUP($BT2638, [3]Sheet1!$D$3:$T$89,16,FALSE)</f>
        <v>N/A</v>
      </c>
      <c r="CB2638" t="str">
        <f>VLOOKUP($BT2638, [3]Sheet1!$D$3:$T$89,17,FALSE)</f>
        <v>N/A</v>
      </c>
      <c r="CD2638" s="12">
        <v>42622</v>
      </c>
      <c r="CE2638" s="2">
        <v>0.65694444444444799</v>
      </c>
      <c r="CF2638" s="2" t="s">
        <v>4381</v>
      </c>
      <c r="CG2638" s="2">
        <v>42622.659722222219</v>
      </c>
      <c r="CH2638" s="2">
        <v>42622.666666666664</v>
      </c>
      <c r="CI2638" t="s">
        <v>4379</v>
      </c>
      <c r="CJ2638" t="s">
        <v>4380</v>
      </c>
      <c r="CK2638">
        <v>1013.37690825</v>
      </c>
      <c r="CL2638">
        <v>19.0555555555556</v>
      </c>
      <c r="CM2638">
        <v>0</v>
      </c>
      <c r="CN2638">
        <v>87</v>
      </c>
      <c r="CO2638">
        <v>186</v>
      </c>
      <c r="CP2638">
        <v>4.7</v>
      </c>
      <c r="CQ2638">
        <v>14.8</v>
      </c>
      <c r="CR2638">
        <v>0.9</v>
      </c>
      <c r="CS2638">
        <v>3</v>
      </c>
      <c r="CT2638" t="s">
        <v>1378</v>
      </c>
      <c r="CU2638">
        <v>22</v>
      </c>
      <c r="CV2638">
        <v>19</v>
      </c>
      <c r="CW2638">
        <v>20</v>
      </c>
      <c r="CX2638">
        <v>17</v>
      </c>
      <c r="CY2638">
        <v>18</v>
      </c>
      <c r="CZ2638">
        <v>16</v>
      </c>
      <c r="DA2638" t="s">
        <v>27</v>
      </c>
      <c r="DB2638" t="s">
        <v>27</v>
      </c>
    </row>
    <row r="2639" spans="2:106" s="7" customFormat="1">
      <c r="B2639" s="16"/>
      <c r="D2639" s="9"/>
      <c r="E2639" s="8"/>
      <c r="L2639" s="8"/>
      <c r="S2639" s="8"/>
      <c r="Z2639" s="8"/>
      <c r="AG2639" s="8"/>
      <c r="AN2639" s="8"/>
      <c r="AT2639" s="21"/>
      <c r="BD2639" s="39">
        <v>42622</v>
      </c>
      <c r="BE2639" s="23">
        <v>0.65763888888889199</v>
      </c>
      <c r="BF2639" s="10" t="str">
        <f t="shared" si="247"/>
        <v>09/09/2016 15:47</v>
      </c>
      <c r="BG2639" s="35">
        <f t="shared" si="251"/>
        <v>42622.659722222219</v>
      </c>
      <c r="BH2639" s="35">
        <f t="shared" si="248"/>
        <v>42622.666666666664</v>
      </c>
      <c r="BI2639" t="str">
        <f t="shared" si="249"/>
        <v>09/09/2016 15:50:00</v>
      </c>
      <c r="BJ2639" s="40" t="str">
        <f t="shared" si="250"/>
        <v>09/09/2016 16:00:00</v>
      </c>
      <c r="BK2639">
        <f>VLOOKUP($BI2639, [1]TableView_704030_20160816_20160!$D$2:$M$5095,3,FALSE)</f>
        <v>1013.37690825</v>
      </c>
      <c r="BL2639">
        <f>VLOOKUP($BI2639, [1]TableView_704030_20160816_20160!$D$2:$M$5095,8,FALSE)</f>
        <v>19.0555555555556</v>
      </c>
      <c r="BM2639">
        <f>VLOOKUP($BI2639, [1]TableView_704030_20160816_20160!$D$2:$M$5095,10,FALSE)</f>
        <v>0</v>
      </c>
      <c r="BN2639">
        <f>VLOOKUP($BI2639, [1]TableView_704030_20160816_20160!$D$2:$M$5095,4,FALSE)</f>
        <v>87</v>
      </c>
      <c r="BO2639">
        <f>VLOOKUP($BI2639, [1]TableView_704030_20160816_20160!$D$2:$M$5095,6,FALSE)</f>
        <v>186</v>
      </c>
      <c r="BP2639">
        <f>VLOOKUP($BI2639, [1]TableView_704030_20160816_20160!$D$2:$M$5095,7,FALSE)</f>
        <v>4.7</v>
      </c>
      <c r="BQ2639">
        <f>VLOOKUP($BI2639, [1]TableView_704030_20160816_20160!$D$2:$M$5095,2,FALSE)</f>
        <v>14.8</v>
      </c>
      <c r="BR2639">
        <f>VLOOKUP($BJ2639, [2]aacb8965d69cc6fd1cb3a5cae9e8ae7!$C$6:$F$853,4,FALSE)</f>
        <v>0.9</v>
      </c>
      <c r="BS2639" s="15">
        <v>3</v>
      </c>
      <c r="BT2639" t="str">
        <f t="shared" si="246"/>
        <v>09/09/2016 3</v>
      </c>
      <c r="BU2639">
        <f>VLOOKUP($BT2639, [3]Sheet1!$D$3:$T$89,4,FALSE)</f>
        <v>22</v>
      </c>
      <c r="BV2639">
        <f>VLOOKUP($BT2639, [3]Sheet1!$D$3:$T$89,5,FALSE)</f>
        <v>19</v>
      </c>
      <c r="BW2639">
        <f>VLOOKUP($BT2639, [3]Sheet1!$D$3:$T$89,8,FALSE)</f>
        <v>20</v>
      </c>
      <c r="BX2639">
        <f>VLOOKUP($BT2639, [3]Sheet1!$D$3:$T$89,9,FALSE)</f>
        <v>17</v>
      </c>
      <c r="BY2639">
        <f>VLOOKUP($BT2639, [3]Sheet1!$D$3:$T$89,12,FALSE)</f>
        <v>18</v>
      </c>
      <c r="BZ2639">
        <f>VLOOKUP($BT2639, [3]Sheet1!$D$3:$T$89,13,FALSE)</f>
        <v>16</v>
      </c>
      <c r="CA2639" t="str">
        <f>VLOOKUP($BT2639, [3]Sheet1!$D$3:$T$89,16,FALSE)</f>
        <v>N/A</v>
      </c>
      <c r="CB2639" t="str">
        <f>VLOOKUP($BT2639, [3]Sheet1!$D$3:$T$89,17,FALSE)</f>
        <v>N/A</v>
      </c>
      <c r="CD2639" s="36">
        <v>42622</v>
      </c>
      <c r="CE2639" s="42">
        <v>0.65763888888889199</v>
      </c>
      <c r="CF2639" s="42" t="s">
        <v>4382</v>
      </c>
      <c r="CG2639" s="42">
        <v>42622.659722222219</v>
      </c>
      <c r="CH2639" s="42">
        <v>42622.666666666664</v>
      </c>
      <c r="CI2639" s="7" t="s">
        <v>4379</v>
      </c>
      <c r="CJ2639" s="7" t="s">
        <v>4380</v>
      </c>
      <c r="CK2639" s="7">
        <v>1013.37690825</v>
      </c>
      <c r="CL2639" s="7">
        <v>19.0555555555556</v>
      </c>
      <c r="CM2639" s="7">
        <v>0</v>
      </c>
      <c r="CN2639" s="7">
        <v>87</v>
      </c>
      <c r="CO2639" s="7">
        <v>186</v>
      </c>
      <c r="CP2639" s="7">
        <v>4.7</v>
      </c>
      <c r="CQ2639" s="7">
        <v>14.8</v>
      </c>
      <c r="CR2639" s="7">
        <v>0.9</v>
      </c>
      <c r="CS2639" s="7">
        <v>3</v>
      </c>
      <c r="CT2639" s="7" t="s">
        <v>1378</v>
      </c>
      <c r="CU2639" s="7">
        <v>22</v>
      </c>
      <c r="CV2639" s="7">
        <v>19</v>
      </c>
      <c r="CW2639" s="7">
        <v>20</v>
      </c>
      <c r="CX2639" s="7">
        <v>17</v>
      </c>
      <c r="CY2639" s="7">
        <v>18</v>
      </c>
      <c r="CZ2639" s="7">
        <v>16</v>
      </c>
      <c r="DA2639" s="7" t="s">
        <v>27</v>
      </c>
      <c r="DB2639" s="7" t="s">
        <v>27</v>
      </c>
    </row>
    <row r="2640" spans="2:106">
      <c r="C2640" s="10"/>
      <c r="D2640" s="11"/>
    </row>
    <row r="2641" spans="2:2">
      <c r="B2641" s="18"/>
    </row>
    <row r="2645" spans="2:2">
      <c r="B2645" s="29"/>
    </row>
    <row r="2672" spans="2:86" s="7" customFormat="1">
      <c r="B2672" s="16"/>
      <c r="D2672" s="9"/>
      <c r="E2672" s="8"/>
      <c r="L2672" s="8"/>
      <c r="S2672" s="8"/>
      <c r="Z2672" s="8"/>
      <c r="AG2672" s="8"/>
      <c r="AN2672" s="8"/>
      <c r="AT2672" s="21"/>
      <c r="BD2672" s="10"/>
      <c r="BE2672" s="10"/>
      <c r="BF2672" s="10"/>
      <c r="BG2672"/>
      <c r="BH2672"/>
      <c r="BI2672"/>
      <c r="BJ2672" s="17"/>
      <c r="BS2672" s="10"/>
      <c r="BT2672"/>
      <c r="BU2672"/>
      <c r="BV2672"/>
      <c r="BW2672"/>
      <c r="BX2672"/>
      <c r="BY2672"/>
      <c r="BZ2672"/>
      <c r="CA2672"/>
      <c r="CB2672"/>
      <c r="CD2672" s="36"/>
      <c r="CE2672" s="42"/>
      <c r="CF2672" s="42"/>
      <c r="CG2672" s="42"/>
      <c r="CH2672" s="42"/>
    </row>
    <row r="2673" spans="2:4">
      <c r="C2673" s="10"/>
      <c r="D2673" s="11"/>
    </row>
    <row r="2674" spans="2:4">
      <c r="B2674" s="18"/>
    </row>
    <row r="2678" spans="2:4">
      <c r="B2678" s="29"/>
    </row>
    <row r="2705" spans="2:86" s="7" customFormat="1">
      <c r="B2705" s="16"/>
      <c r="D2705" s="9"/>
      <c r="E2705" s="8"/>
      <c r="L2705" s="8"/>
      <c r="S2705" s="8"/>
      <c r="Z2705" s="8"/>
      <c r="AG2705" s="8"/>
      <c r="AN2705" s="8"/>
      <c r="AT2705" s="21"/>
      <c r="BD2705" s="10"/>
      <c r="BE2705" s="10"/>
      <c r="BF2705" s="10"/>
      <c r="BG2705"/>
      <c r="BH2705"/>
      <c r="BI2705"/>
      <c r="BJ2705" s="17"/>
      <c r="BS2705" s="10"/>
      <c r="BT2705"/>
      <c r="BU2705"/>
      <c r="BV2705"/>
      <c r="BW2705"/>
      <c r="BX2705"/>
      <c r="BY2705"/>
      <c r="BZ2705"/>
      <c r="CA2705"/>
      <c r="CB2705"/>
      <c r="CD2705" s="36"/>
      <c r="CE2705" s="42"/>
      <c r="CF2705" s="42"/>
      <c r="CG2705" s="42"/>
      <c r="CH2705" s="42"/>
    </row>
    <row r="2706" spans="2:86">
      <c r="C2706" s="10"/>
      <c r="D2706" s="11"/>
    </row>
    <row r="2707" spans="2:86">
      <c r="B2707" s="18"/>
    </row>
    <row r="2711" spans="2:86">
      <c r="B2711" s="29"/>
    </row>
    <row r="2738" spans="2:86" s="7" customFormat="1">
      <c r="B2738" s="16"/>
      <c r="D2738" s="9"/>
      <c r="E2738" s="8"/>
      <c r="L2738" s="8"/>
      <c r="S2738" s="8"/>
      <c r="Z2738" s="8"/>
      <c r="AG2738" s="8"/>
      <c r="AN2738" s="8"/>
      <c r="AT2738" s="21"/>
      <c r="BD2738" s="10"/>
      <c r="BE2738" s="10"/>
      <c r="BF2738" s="10"/>
      <c r="BG2738"/>
      <c r="BH2738"/>
      <c r="BI2738"/>
      <c r="BJ2738" s="17"/>
      <c r="BS2738" s="10"/>
      <c r="BT2738"/>
      <c r="BU2738"/>
      <c r="BV2738"/>
      <c r="BW2738"/>
      <c r="BX2738"/>
      <c r="BY2738"/>
      <c r="BZ2738"/>
      <c r="CA2738"/>
      <c r="CB2738"/>
      <c r="CD2738" s="36"/>
      <c r="CE2738" s="42"/>
      <c r="CF2738" s="42"/>
      <c r="CG2738" s="42"/>
      <c r="CH2738" s="42"/>
    </row>
    <row r="2739" spans="2:86">
      <c r="C2739" s="10"/>
      <c r="D2739" s="11"/>
    </row>
    <row r="2740" spans="2:86">
      <c r="B2740" s="18"/>
    </row>
    <row r="2744" spans="2:86">
      <c r="B2744" s="29"/>
    </row>
    <row r="2771" spans="2:86" s="7" customFormat="1">
      <c r="B2771" s="16"/>
      <c r="D2771" s="9"/>
      <c r="E2771" s="8"/>
      <c r="L2771" s="8"/>
      <c r="S2771" s="8"/>
      <c r="Z2771" s="8"/>
      <c r="AG2771" s="8"/>
      <c r="AN2771" s="8"/>
      <c r="AT2771" s="21"/>
      <c r="BD2771" s="10"/>
      <c r="BE2771" s="10"/>
      <c r="BF2771" s="10"/>
      <c r="BG2771"/>
      <c r="BH2771"/>
      <c r="BI2771"/>
      <c r="BJ2771" s="17"/>
      <c r="BS2771" s="10"/>
      <c r="BT2771"/>
      <c r="BU2771"/>
      <c r="BV2771"/>
      <c r="BW2771"/>
      <c r="BX2771"/>
      <c r="BY2771"/>
      <c r="BZ2771"/>
      <c r="CA2771"/>
      <c r="CB2771"/>
      <c r="CD2771" s="36"/>
      <c r="CE2771" s="42"/>
      <c r="CF2771" s="42"/>
      <c r="CG2771" s="42"/>
      <c r="CH2771" s="42"/>
    </row>
    <row r="2772" spans="2:86">
      <c r="C2772" s="10"/>
      <c r="D2772" s="11"/>
    </row>
    <row r="2773" spans="2:86">
      <c r="B2773" s="18"/>
    </row>
    <row r="2777" spans="2:86">
      <c r="B2777" s="29"/>
    </row>
    <row r="2804" spans="2:86" s="7" customFormat="1">
      <c r="B2804" s="16"/>
      <c r="D2804" s="9"/>
      <c r="E2804" s="8"/>
      <c r="L2804" s="8"/>
      <c r="S2804" s="8"/>
      <c r="Z2804" s="8"/>
      <c r="AG2804" s="8"/>
      <c r="AN2804" s="8"/>
      <c r="AT2804" s="21"/>
      <c r="BD2804" s="10"/>
      <c r="BE2804" s="10"/>
      <c r="BF2804" s="10"/>
      <c r="BG2804"/>
      <c r="BH2804"/>
      <c r="BI2804"/>
      <c r="BJ2804" s="17"/>
      <c r="BS2804" s="10"/>
      <c r="BT2804"/>
      <c r="BU2804"/>
      <c r="BV2804"/>
      <c r="BW2804"/>
      <c r="BX2804"/>
      <c r="BY2804"/>
      <c r="BZ2804"/>
      <c r="CA2804"/>
      <c r="CB2804"/>
      <c r="CD2804" s="36"/>
      <c r="CE2804" s="42"/>
      <c r="CF2804" s="42"/>
      <c r="CG2804" s="42"/>
      <c r="CH2804" s="42"/>
    </row>
    <row r="2805" spans="2:86">
      <c r="C2805" s="10"/>
      <c r="D2805" s="11"/>
    </row>
    <row r="2806" spans="2:86">
      <c r="B2806" s="18"/>
    </row>
    <row r="2810" spans="2:86">
      <c r="B2810" s="29"/>
    </row>
    <row r="2837" spans="2:86" s="7" customFormat="1">
      <c r="B2837" s="16"/>
      <c r="D2837" s="9"/>
      <c r="E2837" s="8"/>
      <c r="L2837" s="8"/>
      <c r="S2837" s="8"/>
      <c r="Z2837" s="8"/>
      <c r="AG2837" s="8"/>
      <c r="AN2837" s="8"/>
      <c r="AT2837" s="21"/>
      <c r="BD2837" s="10"/>
      <c r="BE2837" s="10"/>
      <c r="BF2837" s="10"/>
      <c r="BG2837"/>
      <c r="BH2837"/>
      <c r="BI2837"/>
      <c r="BJ2837" s="17"/>
      <c r="BS2837" s="10"/>
      <c r="BT2837"/>
      <c r="BU2837"/>
      <c r="BV2837"/>
      <c r="BW2837"/>
      <c r="BX2837"/>
      <c r="BY2837"/>
      <c r="BZ2837"/>
      <c r="CA2837"/>
      <c r="CB2837"/>
      <c r="CD2837" s="36"/>
      <c r="CE2837" s="42"/>
      <c r="CF2837" s="42"/>
      <c r="CG2837" s="42"/>
      <c r="CH2837" s="42"/>
    </row>
    <row r="2838" spans="2:86">
      <c r="C2838" s="10"/>
      <c r="D2838" s="11"/>
    </row>
    <row r="2839" spans="2:86">
      <c r="B2839" s="18"/>
    </row>
    <row r="2843" spans="2:86">
      <c r="B2843" s="29"/>
    </row>
    <row r="2870" spans="2:86" s="7" customFormat="1">
      <c r="B2870" s="16"/>
      <c r="D2870" s="9"/>
      <c r="E2870" s="8"/>
      <c r="L2870" s="8"/>
      <c r="S2870" s="8"/>
      <c r="Z2870" s="8"/>
      <c r="AG2870" s="8"/>
      <c r="AN2870" s="8"/>
      <c r="AT2870" s="21"/>
      <c r="BD2870" s="10"/>
      <c r="BE2870" s="10"/>
      <c r="BF2870" s="10"/>
      <c r="BG2870"/>
      <c r="BH2870"/>
      <c r="BI2870"/>
      <c r="BJ2870" s="17"/>
      <c r="BS2870" s="10"/>
      <c r="BT2870"/>
      <c r="BU2870"/>
      <c r="BV2870"/>
      <c r="BW2870"/>
      <c r="BX2870"/>
      <c r="BY2870"/>
      <c r="BZ2870"/>
      <c r="CA2870"/>
      <c r="CB2870"/>
      <c r="CD2870" s="36"/>
      <c r="CE2870" s="42"/>
      <c r="CF2870" s="42"/>
      <c r="CG2870" s="42"/>
      <c r="CH2870" s="42"/>
    </row>
    <row r="2871" spans="2:86">
      <c r="C2871" s="10"/>
      <c r="D2871" s="11"/>
    </row>
    <row r="2872" spans="2:86">
      <c r="B2872" s="18"/>
    </row>
    <row r="2876" spans="2:86">
      <c r="B2876" s="29"/>
    </row>
  </sheetData>
  <mergeCells count="1">
    <mergeCell ref="BU1:CB1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B86B36-1E7A-4D26-AA1A-3ECFD88499A7}">
  <dimension ref="A1:F13"/>
  <sheetViews>
    <sheetView tabSelected="1" workbookViewId="0">
      <selection activeCell="G7" sqref="G7"/>
    </sheetView>
  </sheetViews>
  <sheetFormatPr defaultRowHeight="14"/>
  <sheetData>
    <row r="1" spans="1:6">
      <c r="B1" t="s">
        <v>4391</v>
      </c>
      <c r="C1" t="s">
        <v>4392</v>
      </c>
      <c r="D1" t="s">
        <v>4393</v>
      </c>
    </row>
    <row r="2" spans="1:6">
      <c r="A2" t="s">
        <v>737</v>
      </c>
      <c r="B2" t="s">
        <v>4394</v>
      </c>
      <c r="C2" t="s">
        <v>4394</v>
      </c>
      <c r="D2" t="s">
        <v>4394</v>
      </c>
      <c r="F2" t="s">
        <v>4397</v>
      </c>
    </row>
    <row r="3" spans="1:6">
      <c r="A3" t="s">
        <v>149</v>
      </c>
      <c r="B3" t="s">
        <v>4395</v>
      </c>
      <c r="C3" t="s">
        <v>4396</v>
      </c>
      <c r="D3" t="s">
        <v>4396</v>
      </c>
      <c r="F3" t="s">
        <v>4398</v>
      </c>
    </row>
    <row r="4" spans="1:6">
      <c r="A4" t="s">
        <v>195</v>
      </c>
      <c r="B4" t="s">
        <v>4396</v>
      </c>
      <c r="C4" t="s">
        <v>4395</v>
      </c>
      <c r="D4" t="s">
        <v>4395</v>
      </c>
      <c r="F4" t="s">
        <v>4399</v>
      </c>
    </row>
    <row r="5" spans="1:6">
      <c r="A5" t="s">
        <v>484</v>
      </c>
      <c r="B5" t="s">
        <v>4395</v>
      </c>
      <c r="C5" t="s">
        <v>4394</v>
      </c>
      <c r="D5" t="s">
        <v>4394</v>
      </c>
      <c r="F5" t="s">
        <v>4400</v>
      </c>
    </row>
    <row r="6" spans="1:6">
      <c r="A6" t="s">
        <v>65</v>
      </c>
      <c r="B6" t="s">
        <v>4394</v>
      </c>
      <c r="C6" t="s">
        <v>4396</v>
      </c>
      <c r="D6" t="s">
        <v>4396</v>
      </c>
    </row>
    <row r="7" spans="1:6">
      <c r="A7" t="s">
        <v>91</v>
      </c>
      <c r="B7" t="s">
        <v>4396</v>
      </c>
      <c r="C7" t="s">
        <v>4395</v>
      </c>
      <c r="D7" t="s">
        <v>4395</v>
      </c>
    </row>
    <row r="8" spans="1:6">
      <c r="A8" t="s">
        <v>67</v>
      </c>
      <c r="B8" t="s">
        <v>4396</v>
      </c>
      <c r="C8" t="s">
        <v>4396</v>
      </c>
      <c r="D8" t="s">
        <v>4394</v>
      </c>
    </row>
    <row r="9" spans="1:6">
      <c r="A9" t="s">
        <v>110</v>
      </c>
      <c r="B9" t="s">
        <v>4395</v>
      </c>
      <c r="C9" t="s">
        <v>4395</v>
      </c>
      <c r="D9" t="s">
        <v>4396</v>
      </c>
    </row>
    <row r="10" spans="1:6">
      <c r="A10" t="s">
        <v>40</v>
      </c>
      <c r="B10" t="s">
        <v>4394</v>
      </c>
      <c r="C10" t="s">
        <v>4394</v>
      </c>
      <c r="D10" t="s">
        <v>4395</v>
      </c>
    </row>
    <row r="11" spans="1:6">
      <c r="A11" t="s">
        <v>207</v>
      </c>
      <c r="B11" t="s">
        <v>4395</v>
      </c>
      <c r="C11" t="s">
        <v>4394</v>
      </c>
      <c r="D11" t="s">
        <v>4394</v>
      </c>
    </row>
    <row r="12" spans="1:6">
      <c r="A12" t="s">
        <v>109</v>
      </c>
      <c r="B12" t="s">
        <v>4394</v>
      </c>
      <c r="C12" t="s">
        <v>4396</v>
      </c>
      <c r="D12" t="s">
        <v>4396</v>
      </c>
    </row>
    <row r="13" spans="1:6">
      <c r="A13" t="s">
        <v>304</v>
      </c>
      <c r="B13" t="s">
        <v>4396</v>
      </c>
      <c r="C13" t="s">
        <v>4395</v>
      </c>
      <c r="D13" t="s">
        <v>4395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Males</vt:lpstr>
      <vt:lpstr>Females</vt:lpstr>
      <vt:lpstr>Hatchlings</vt:lpstr>
      <vt:lpstr>Material codes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rachel</dc:creator>
  <cp:lastModifiedBy>Rachel Gardner</cp:lastModifiedBy>
  <dcterms:created xsi:type="dcterms:W3CDTF">2016-08-18T22:39:23Z</dcterms:created>
  <dcterms:modified xsi:type="dcterms:W3CDTF">2021-04-06T19:32:37Z</dcterms:modified>
</cp:coreProperties>
</file>